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ALAIN\"/>
    </mc:Choice>
  </mc:AlternateContent>
  <xr:revisionPtr revIDLastSave="0" documentId="13_ncr:1_{8257FA64-FE1A-48AC-A4D0-73BDBDBEE97B}" xr6:coauthVersionLast="47" xr6:coauthVersionMax="47" xr10:uidLastSave="{00000000-0000-0000-0000-000000000000}"/>
  <bookViews>
    <workbookView xWindow="-108" yWindow="-108" windowWidth="23256" windowHeight="12576" xr2:uid="{F2B8E583-7EF1-4F1A-98D0-011B3B84B774}"/>
  </bookViews>
  <sheets>
    <sheet name="NMEA 2000" sheetId="1" r:id="rId1"/>
    <sheet name="MMSI" sheetId="5" r:id="rId2"/>
    <sheet name="Apperçu" sheetId="2" r:id="rId3"/>
    <sheet name="Temps" sheetId="3" r:id="rId4"/>
    <sheet name="Memoires" sheetId="6" state="hidden" r:id="rId5"/>
  </sheets>
  <functionGroups builtInGroupCount="19"/>
  <definedNames>
    <definedName name="_xlnm._FilterDatabase" localSheetId="1" hidden="1">MMSI!$A$1:$I$1</definedName>
    <definedName name="_xlnm._FilterDatabase" localSheetId="0" hidden="1">'NMEA 2000'!$BG$1:$BG$10001</definedName>
    <definedName name="AB">Apperçu!$F$11</definedName>
    <definedName name="Data">#REF!</definedName>
    <definedName name="Data2">#REF!</definedName>
    <definedName name="DR">Apperçu!$F$7</definedName>
    <definedName name="Essai">#REF!</definedName>
    <definedName name="Formule">'NMEA 2000'!$AK$1:$AN$19</definedName>
    <definedName name="Formules">'NMEA 2000'!$AK$2:$AN$15</definedName>
    <definedName name="Heure">MMSI!$B:$B</definedName>
    <definedName name="Largeur">MMSI!$G:$G</definedName>
    <definedName name="Latitude">MMSI!$C:$C</definedName>
    <definedName name="Longitude">MMSI!$D:$D</definedName>
    <definedName name="Longueur">MMSI!$F:$F</definedName>
    <definedName name="MMSI">MMSI!$A:$A</definedName>
    <definedName name="MMSI_A">MMSI!$A$2:$I$382</definedName>
    <definedName name="MMSI_ST">MMSI!$A$2:$G$82</definedName>
    <definedName name="MMSI_ST1">MMSI!$A$2:$H$718</definedName>
    <definedName name="MMSI_VUES">MMSI!$A:$G</definedName>
    <definedName name="ND">Apperçu!$D$7</definedName>
    <definedName name="NMEA">'NMEA 2000'!$BA:$BJ</definedName>
    <definedName name="Nom">MMSI!$E:$E</definedName>
    <definedName name="NV">Apperçu!$D$7</definedName>
    <definedName name="PNG">'NMEA 2000'!$AX:$AZ</definedName>
    <definedName name="Sources_Destination">'NMEA 2000'!$BL:$BM</definedName>
    <definedName name="TE">Apperçu!#REF!</definedName>
    <definedName name="TEA">Apperçu!#REF!</definedName>
    <definedName name="TM">Apperçu!#REF!</definedName>
    <definedName name="VB">Apperçu!$D$11</definedName>
    <definedName name="VP">Apperçu!$F$4</definedName>
    <definedName name="VS">Apperçu!$D$4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081" i="1" l="1"/>
  <c r="S15081" i="1"/>
  <c r="R15081" i="1"/>
  <c r="W15080" i="1"/>
  <c r="S15080" i="1"/>
  <c r="R15080" i="1"/>
  <c r="W15079" i="1"/>
  <c r="S15079" i="1"/>
  <c r="R15079" i="1"/>
  <c r="W15078" i="1"/>
  <c r="S15078" i="1"/>
  <c r="R15078" i="1"/>
  <c r="W15077" i="1"/>
  <c r="S15077" i="1"/>
  <c r="R15077" i="1"/>
  <c r="W15076" i="1"/>
  <c r="S15076" i="1"/>
  <c r="R15076" i="1"/>
  <c r="W15075" i="1"/>
  <c r="S15075" i="1"/>
  <c r="R15075" i="1"/>
  <c r="W15074" i="1"/>
  <c r="S15074" i="1"/>
  <c r="R15074" i="1"/>
  <c r="W15073" i="1"/>
  <c r="S15073" i="1"/>
  <c r="R15073" i="1"/>
  <c r="W15072" i="1"/>
  <c r="S15072" i="1"/>
  <c r="R15072" i="1"/>
  <c r="W15071" i="1"/>
  <c r="S15071" i="1"/>
  <c r="R15071" i="1"/>
  <c r="W15070" i="1"/>
  <c r="S15070" i="1"/>
  <c r="R15070" i="1"/>
  <c r="W15069" i="1"/>
  <c r="S15069" i="1"/>
  <c r="R15069" i="1"/>
  <c r="W15068" i="1"/>
  <c r="S15068" i="1"/>
  <c r="R15068" i="1"/>
  <c r="W15067" i="1"/>
  <c r="S15067" i="1"/>
  <c r="R15067" i="1"/>
  <c r="W15066" i="1"/>
  <c r="S15066" i="1"/>
  <c r="R15066" i="1"/>
  <c r="W15065" i="1"/>
  <c r="S15065" i="1"/>
  <c r="R15065" i="1"/>
  <c r="W15064" i="1"/>
  <c r="S15064" i="1"/>
  <c r="R15064" i="1"/>
  <c r="W15063" i="1"/>
  <c r="S15063" i="1"/>
  <c r="R15063" i="1"/>
  <c r="W15062" i="1"/>
  <c r="S15062" i="1"/>
  <c r="R15062" i="1"/>
  <c r="W15061" i="1"/>
  <c r="S15061" i="1"/>
  <c r="R15061" i="1"/>
  <c r="W15060" i="1"/>
  <c r="S15060" i="1"/>
  <c r="R15060" i="1"/>
  <c r="W15059" i="1"/>
  <c r="S15059" i="1"/>
  <c r="R15059" i="1"/>
  <c r="W15058" i="1"/>
  <c r="S15058" i="1"/>
  <c r="R15058" i="1"/>
  <c r="W15057" i="1"/>
  <c r="S15057" i="1"/>
  <c r="R15057" i="1"/>
  <c r="W15056" i="1"/>
  <c r="S15056" i="1"/>
  <c r="R15056" i="1"/>
  <c r="W15055" i="1"/>
  <c r="S15055" i="1"/>
  <c r="R15055" i="1"/>
  <c r="W15054" i="1"/>
  <c r="S15054" i="1"/>
  <c r="R15054" i="1"/>
  <c r="W15053" i="1"/>
  <c r="S15053" i="1"/>
  <c r="R15053" i="1"/>
  <c r="W15052" i="1"/>
  <c r="S15052" i="1"/>
  <c r="R15052" i="1"/>
  <c r="W15051" i="1"/>
  <c r="S15051" i="1"/>
  <c r="R15051" i="1"/>
  <c r="W15050" i="1"/>
  <c r="S15050" i="1"/>
  <c r="R15050" i="1"/>
  <c r="W15049" i="1"/>
  <c r="S15049" i="1"/>
  <c r="R15049" i="1"/>
  <c r="W15048" i="1"/>
  <c r="S15048" i="1"/>
  <c r="R15048" i="1"/>
  <c r="W15047" i="1"/>
  <c r="S15047" i="1"/>
  <c r="R15047" i="1"/>
  <c r="W15046" i="1"/>
  <c r="S15046" i="1"/>
  <c r="R15046" i="1"/>
  <c r="W15045" i="1"/>
  <c r="S15045" i="1"/>
  <c r="R15045" i="1"/>
  <c r="W15044" i="1"/>
  <c r="S15044" i="1"/>
  <c r="R15044" i="1"/>
  <c r="W15043" i="1"/>
  <c r="S15043" i="1"/>
  <c r="R15043" i="1"/>
  <c r="W15042" i="1"/>
  <c r="S15042" i="1"/>
  <c r="R15042" i="1"/>
  <c r="W15041" i="1"/>
  <c r="S15041" i="1"/>
  <c r="R15041" i="1"/>
  <c r="W15040" i="1"/>
  <c r="S15040" i="1"/>
  <c r="R15040" i="1"/>
  <c r="W15039" i="1"/>
  <c r="S15039" i="1"/>
  <c r="R15039" i="1"/>
  <c r="W15038" i="1"/>
  <c r="S15038" i="1"/>
  <c r="R15038" i="1"/>
  <c r="W15037" i="1"/>
  <c r="S15037" i="1"/>
  <c r="R15037" i="1"/>
  <c r="W15036" i="1"/>
  <c r="S15036" i="1"/>
  <c r="R15036" i="1"/>
  <c r="W15035" i="1"/>
  <c r="S15035" i="1"/>
  <c r="R15035" i="1"/>
  <c r="W15034" i="1"/>
  <c r="S15034" i="1"/>
  <c r="R15034" i="1"/>
  <c r="W15033" i="1"/>
  <c r="S15033" i="1"/>
  <c r="R15033" i="1"/>
  <c r="W15032" i="1"/>
  <c r="S15032" i="1"/>
  <c r="R15032" i="1"/>
  <c r="W15031" i="1"/>
  <c r="S15031" i="1"/>
  <c r="R15031" i="1"/>
  <c r="W15030" i="1"/>
  <c r="S15030" i="1"/>
  <c r="R15030" i="1"/>
  <c r="W15029" i="1"/>
  <c r="S15029" i="1"/>
  <c r="R15029" i="1"/>
  <c r="W15028" i="1"/>
  <c r="S15028" i="1"/>
  <c r="R15028" i="1"/>
  <c r="W15027" i="1"/>
  <c r="S15027" i="1"/>
  <c r="R15027" i="1"/>
  <c r="W15026" i="1"/>
  <c r="S15026" i="1"/>
  <c r="R15026" i="1"/>
  <c r="W15025" i="1"/>
  <c r="S15025" i="1"/>
  <c r="R15025" i="1"/>
  <c r="W15024" i="1"/>
  <c r="S15024" i="1"/>
  <c r="R15024" i="1"/>
  <c r="W15023" i="1"/>
  <c r="S15023" i="1"/>
  <c r="R15023" i="1"/>
  <c r="W15022" i="1"/>
  <c r="S15022" i="1"/>
  <c r="R15022" i="1"/>
  <c r="W15021" i="1"/>
  <c r="S15021" i="1"/>
  <c r="R15021" i="1"/>
  <c r="W15020" i="1"/>
  <c r="S15020" i="1"/>
  <c r="R15020" i="1"/>
  <c r="W15019" i="1"/>
  <c r="S15019" i="1"/>
  <c r="R15019" i="1"/>
  <c r="W15018" i="1"/>
  <c r="S15018" i="1"/>
  <c r="R15018" i="1"/>
  <c r="W15017" i="1"/>
  <c r="S15017" i="1"/>
  <c r="R15017" i="1"/>
  <c r="W15016" i="1"/>
  <c r="S15016" i="1"/>
  <c r="R15016" i="1"/>
  <c r="W15015" i="1"/>
  <c r="S15015" i="1"/>
  <c r="R15015" i="1"/>
  <c r="W15014" i="1"/>
  <c r="S15014" i="1"/>
  <c r="R15014" i="1"/>
  <c r="W15013" i="1"/>
  <c r="S15013" i="1"/>
  <c r="R15013" i="1"/>
  <c r="W15012" i="1"/>
  <c r="S15012" i="1"/>
  <c r="R15012" i="1"/>
  <c r="W15011" i="1"/>
  <c r="S15011" i="1"/>
  <c r="R15011" i="1"/>
  <c r="W15010" i="1"/>
  <c r="S15010" i="1"/>
  <c r="R15010" i="1"/>
  <c r="W15009" i="1"/>
  <c r="S15009" i="1"/>
  <c r="R15009" i="1"/>
  <c r="W15008" i="1"/>
  <c r="S15008" i="1"/>
  <c r="R15008" i="1"/>
  <c r="W15007" i="1"/>
  <c r="S15007" i="1"/>
  <c r="R15007" i="1"/>
  <c r="W15006" i="1"/>
  <c r="S15006" i="1"/>
  <c r="R15006" i="1"/>
  <c r="W15005" i="1"/>
  <c r="S15005" i="1"/>
  <c r="R15005" i="1"/>
  <c r="W15004" i="1"/>
  <c r="S15004" i="1"/>
  <c r="R15004" i="1"/>
  <c r="W15003" i="1"/>
  <c r="S15003" i="1"/>
  <c r="R15003" i="1"/>
  <c r="W15002" i="1"/>
  <c r="S15002" i="1"/>
  <c r="R15002" i="1"/>
  <c r="W15001" i="1"/>
  <c r="S15001" i="1"/>
  <c r="R15001" i="1"/>
  <c r="W15000" i="1"/>
  <c r="S15000" i="1"/>
  <c r="R15000" i="1"/>
  <c r="W14999" i="1"/>
  <c r="S14999" i="1"/>
  <c r="R14999" i="1"/>
  <c r="W14998" i="1"/>
  <c r="S14998" i="1"/>
  <c r="R14998" i="1"/>
  <c r="W14997" i="1"/>
  <c r="S14997" i="1"/>
  <c r="R14997" i="1"/>
  <c r="W14996" i="1"/>
  <c r="S14996" i="1"/>
  <c r="R14996" i="1"/>
  <c r="W14995" i="1"/>
  <c r="S14995" i="1"/>
  <c r="R14995" i="1"/>
  <c r="W14994" i="1"/>
  <c r="S14994" i="1"/>
  <c r="R14994" i="1"/>
  <c r="W14993" i="1"/>
  <c r="S14993" i="1"/>
  <c r="R14993" i="1"/>
  <c r="W14992" i="1"/>
  <c r="S14992" i="1"/>
  <c r="R14992" i="1"/>
  <c r="W14991" i="1"/>
  <c r="S14991" i="1"/>
  <c r="R14991" i="1"/>
  <c r="W14990" i="1"/>
  <c r="S14990" i="1"/>
  <c r="R14990" i="1"/>
  <c r="W14989" i="1"/>
  <c r="S14989" i="1"/>
  <c r="R14989" i="1"/>
  <c r="W14988" i="1"/>
  <c r="S14988" i="1"/>
  <c r="R14988" i="1"/>
  <c r="W14987" i="1"/>
  <c r="S14987" i="1"/>
  <c r="R14987" i="1"/>
  <c r="W14986" i="1"/>
  <c r="S14986" i="1"/>
  <c r="R14986" i="1"/>
  <c r="W14985" i="1"/>
  <c r="S14985" i="1"/>
  <c r="R14985" i="1"/>
  <c r="W14984" i="1"/>
  <c r="S14984" i="1"/>
  <c r="R14984" i="1"/>
  <c r="W14983" i="1"/>
  <c r="S14983" i="1"/>
  <c r="R14983" i="1"/>
  <c r="W14982" i="1"/>
  <c r="S14982" i="1"/>
  <c r="R14982" i="1"/>
  <c r="W14981" i="1"/>
  <c r="S14981" i="1"/>
  <c r="R14981" i="1"/>
  <c r="W14980" i="1"/>
  <c r="S14980" i="1"/>
  <c r="R14980" i="1"/>
  <c r="W14979" i="1"/>
  <c r="S14979" i="1"/>
  <c r="R14979" i="1"/>
  <c r="W14978" i="1"/>
  <c r="S14978" i="1"/>
  <c r="R14978" i="1"/>
  <c r="W14977" i="1"/>
  <c r="S14977" i="1"/>
  <c r="R14977" i="1"/>
  <c r="W14976" i="1"/>
  <c r="S14976" i="1"/>
  <c r="R14976" i="1"/>
  <c r="W14975" i="1"/>
  <c r="S14975" i="1"/>
  <c r="R14975" i="1"/>
  <c r="W14974" i="1"/>
  <c r="S14974" i="1"/>
  <c r="R14974" i="1"/>
  <c r="W14973" i="1"/>
  <c r="S14973" i="1"/>
  <c r="R14973" i="1"/>
  <c r="W14972" i="1"/>
  <c r="S14972" i="1"/>
  <c r="R14972" i="1"/>
  <c r="W14971" i="1"/>
  <c r="S14971" i="1"/>
  <c r="R14971" i="1"/>
  <c r="W14970" i="1"/>
  <c r="S14970" i="1"/>
  <c r="R14970" i="1"/>
  <c r="W14969" i="1"/>
  <c r="S14969" i="1"/>
  <c r="R14969" i="1"/>
  <c r="W14968" i="1"/>
  <c r="S14968" i="1"/>
  <c r="R14968" i="1"/>
  <c r="W14967" i="1"/>
  <c r="S14967" i="1"/>
  <c r="R14967" i="1"/>
  <c r="W14966" i="1"/>
  <c r="S14966" i="1"/>
  <c r="R14966" i="1"/>
  <c r="W14965" i="1"/>
  <c r="S14965" i="1"/>
  <c r="R14965" i="1"/>
  <c r="W14964" i="1"/>
  <c r="S14964" i="1"/>
  <c r="R14964" i="1"/>
  <c r="W14963" i="1"/>
  <c r="S14963" i="1"/>
  <c r="R14963" i="1"/>
  <c r="W14962" i="1"/>
  <c r="S14962" i="1"/>
  <c r="R14962" i="1"/>
  <c r="W14961" i="1"/>
  <c r="S14961" i="1"/>
  <c r="R14961" i="1"/>
  <c r="W14960" i="1"/>
  <c r="S14960" i="1"/>
  <c r="R14960" i="1"/>
  <c r="W14959" i="1"/>
  <c r="S14959" i="1"/>
  <c r="R14959" i="1"/>
  <c r="W14958" i="1"/>
  <c r="S14958" i="1"/>
  <c r="R14958" i="1"/>
  <c r="W14957" i="1"/>
  <c r="S14957" i="1"/>
  <c r="R14957" i="1"/>
  <c r="W14956" i="1"/>
  <c r="S14956" i="1"/>
  <c r="R14956" i="1"/>
  <c r="W14955" i="1"/>
  <c r="S14955" i="1"/>
  <c r="R14955" i="1"/>
  <c r="W14954" i="1"/>
  <c r="S14954" i="1"/>
  <c r="R14954" i="1"/>
  <c r="W14953" i="1"/>
  <c r="S14953" i="1"/>
  <c r="R14953" i="1"/>
  <c r="W14952" i="1"/>
  <c r="S14952" i="1"/>
  <c r="R14952" i="1"/>
  <c r="W14951" i="1"/>
  <c r="S14951" i="1"/>
  <c r="R14951" i="1"/>
  <c r="W14950" i="1"/>
  <c r="S14950" i="1"/>
  <c r="R14950" i="1"/>
  <c r="W14949" i="1"/>
  <c r="S14949" i="1"/>
  <c r="R14949" i="1"/>
  <c r="W14948" i="1"/>
  <c r="S14948" i="1"/>
  <c r="R14948" i="1"/>
  <c r="W14947" i="1"/>
  <c r="S14947" i="1"/>
  <c r="R14947" i="1"/>
  <c r="W14946" i="1"/>
  <c r="S14946" i="1"/>
  <c r="R14946" i="1"/>
  <c r="W14945" i="1"/>
  <c r="S14945" i="1"/>
  <c r="R14945" i="1"/>
  <c r="W14944" i="1"/>
  <c r="S14944" i="1"/>
  <c r="R14944" i="1"/>
  <c r="W14943" i="1"/>
  <c r="S14943" i="1"/>
  <c r="R14943" i="1"/>
  <c r="W14942" i="1"/>
  <c r="S14942" i="1"/>
  <c r="R14942" i="1"/>
  <c r="W14941" i="1"/>
  <c r="S14941" i="1"/>
  <c r="R14941" i="1"/>
  <c r="W14940" i="1"/>
  <c r="S14940" i="1"/>
  <c r="R14940" i="1"/>
  <c r="W14939" i="1"/>
  <c r="S14939" i="1"/>
  <c r="R14939" i="1"/>
  <c r="W14938" i="1"/>
  <c r="S14938" i="1"/>
  <c r="R14938" i="1"/>
  <c r="W14937" i="1"/>
  <c r="S14937" i="1"/>
  <c r="R14937" i="1"/>
  <c r="W14936" i="1"/>
  <c r="S14936" i="1"/>
  <c r="R14936" i="1"/>
  <c r="W14935" i="1"/>
  <c r="S14935" i="1"/>
  <c r="R14935" i="1"/>
  <c r="W14934" i="1"/>
  <c r="S14934" i="1"/>
  <c r="R14934" i="1"/>
  <c r="W14933" i="1"/>
  <c r="S14933" i="1"/>
  <c r="R14933" i="1"/>
  <c r="W14932" i="1"/>
  <c r="S14932" i="1"/>
  <c r="R14932" i="1"/>
  <c r="W14931" i="1"/>
  <c r="S14931" i="1"/>
  <c r="R14931" i="1"/>
  <c r="W14930" i="1"/>
  <c r="S14930" i="1"/>
  <c r="R14930" i="1"/>
  <c r="W14929" i="1"/>
  <c r="S14929" i="1"/>
  <c r="R14929" i="1"/>
  <c r="W14928" i="1"/>
  <c r="S14928" i="1"/>
  <c r="R14928" i="1"/>
  <c r="W14927" i="1"/>
  <c r="S14927" i="1"/>
  <c r="R14927" i="1"/>
  <c r="W14926" i="1"/>
  <c r="S14926" i="1"/>
  <c r="R14926" i="1"/>
  <c r="W14925" i="1"/>
  <c r="S14925" i="1"/>
  <c r="R14925" i="1"/>
  <c r="W14924" i="1"/>
  <c r="S14924" i="1"/>
  <c r="R14924" i="1"/>
  <c r="W14923" i="1"/>
  <c r="S14923" i="1"/>
  <c r="R14923" i="1"/>
  <c r="W14922" i="1"/>
  <c r="S14922" i="1"/>
  <c r="R14922" i="1"/>
  <c r="W14921" i="1"/>
  <c r="S14921" i="1"/>
  <c r="R14921" i="1"/>
  <c r="W14920" i="1"/>
  <c r="S14920" i="1"/>
  <c r="R14920" i="1"/>
  <c r="W14919" i="1"/>
  <c r="S14919" i="1"/>
  <c r="R14919" i="1"/>
  <c r="W14918" i="1"/>
  <c r="S14918" i="1"/>
  <c r="R14918" i="1"/>
  <c r="W14917" i="1"/>
  <c r="S14917" i="1"/>
  <c r="R14917" i="1"/>
  <c r="W14916" i="1"/>
  <c r="S14916" i="1"/>
  <c r="R14916" i="1"/>
  <c r="W14915" i="1"/>
  <c r="S14915" i="1"/>
  <c r="R14915" i="1"/>
  <c r="W14914" i="1"/>
  <c r="S14914" i="1"/>
  <c r="R14914" i="1"/>
  <c r="W14913" i="1"/>
  <c r="S14913" i="1"/>
  <c r="R14913" i="1"/>
  <c r="W14912" i="1"/>
  <c r="S14912" i="1"/>
  <c r="R14912" i="1"/>
  <c r="W14911" i="1"/>
  <c r="S14911" i="1"/>
  <c r="R14911" i="1"/>
  <c r="W14910" i="1"/>
  <c r="S14910" i="1"/>
  <c r="R14910" i="1"/>
  <c r="W14909" i="1"/>
  <c r="S14909" i="1"/>
  <c r="R14909" i="1"/>
  <c r="W14908" i="1"/>
  <c r="S14908" i="1"/>
  <c r="R14908" i="1"/>
  <c r="W14907" i="1"/>
  <c r="S14907" i="1"/>
  <c r="R14907" i="1"/>
  <c r="W14906" i="1"/>
  <c r="S14906" i="1"/>
  <c r="R14906" i="1"/>
  <c r="W14905" i="1"/>
  <c r="S14905" i="1"/>
  <c r="R14905" i="1"/>
  <c r="W14904" i="1"/>
  <c r="S14904" i="1"/>
  <c r="R14904" i="1"/>
  <c r="W14903" i="1"/>
  <c r="S14903" i="1"/>
  <c r="R14903" i="1"/>
  <c r="W14902" i="1"/>
  <c r="S14902" i="1"/>
  <c r="R14902" i="1"/>
  <c r="W14901" i="1"/>
  <c r="S14901" i="1"/>
  <c r="R14901" i="1"/>
  <c r="W14900" i="1"/>
  <c r="S14900" i="1"/>
  <c r="R14900" i="1"/>
  <c r="W14899" i="1"/>
  <c r="S14899" i="1"/>
  <c r="R14899" i="1"/>
  <c r="W14898" i="1"/>
  <c r="S14898" i="1"/>
  <c r="R14898" i="1"/>
  <c r="W14897" i="1"/>
  <c r="S14897" i="1"/>
  <c r="R14897" i="1"/>
  <c r="W14896" i="1"/>
  <c r="S14896" i="1"/>
  <c r="R14896" i="1"/>
  <c r="W14895" i="1"/>
  <c r="S14895" i="1"/>
  <c r="R14895" i="1"/>
  <c r="W14894" i="1"/>
  <c r="S14894" i="1"/>
  <c r="R14894" i="1"/>
  <c r="W14893" i="1"/>
  <c r="S14893" i="1"/>
  <c r="R14893" i="1"/>
  <c r="W14892" i="1"/>
  <c r="S14892" i="1"/>
  <c r="R14892" i="1"/>
  <c r="W14891" i="1"/>
  <c r="S14891" i="1"/>
  <c r="R14891" i="1"/>
  <c r="W14890" i="1"/>
  <c r="S14890" i="1"/>
  <c r="R14890" i="1"/>
  <c r="W14889" i="1"/>
  <c r="S14889" i="1"/>
  <c r="R14889" i="1"/>
  <c r="W14888" i="1"/>
  <c r="S14888" i="1"/>
  <c r="R14888" i="1"/>
  <c r="W14887" i="1"/>
  <c r="S14887" i="1"/>
  <c r="R14887" i="1"/>
  <c r="W14886" i="1"/>
  <c r="S14886" i="1"/>
  <c r="R14886" i="1"/>
  <c r="W14885" i="1"/>
  <c r="S14885" i="1"/>
  <c r="R14885" i="1"/>
  <c r="W14884" i="1"/>
  <c r="S14884" i="1"/>
  <c r="R14884" i="1"/>
  <c r="W14883" i="1"/>
  <c r="S14883" i="1"/>
  <c r="R14883" i="1"/>
  <c r="W14882" i="1"/>
  <c r="S14882" i="1"/>
  <c r="R14882" i="1"/>
  <c r="W14881" i="1"/>
  <c r="S14881" i="1"/>
  <c r="R14881" i="1"/>
  <c r="W14880" i="1"/>
  <c r="S14880" i="1"/>
  <c r="R14880" i="1"/>
  <c r="W14879" i="1"/>
  <c r="S14879" i="1"/>
  <c r="R14879" i="1"/>
  <c r="W14878" i="1"/>
  <c r="S14878" i="1"/>
  <c r="R14878" i="1"/>
  <c r="W14877" i="1"/>
  <c r="S14877" i="1"/>
  <c r="R14877" i="1"/>
  <c r="W14876" i="1"/>
  <c r="S14876" i="1"/>
  <c r="R14876" i="1"/>
  <c r="W14875" i="1"/>
  <c r="S14875" i="1"/>
  <c r="R14875" i="1"/>
  <c r="W14874" i="1"/>
  <c r="S14874" i="1"/>
  <c r="R14874" i="1"/>
  <c r="W14873" i="1"/>
  <c r="S14873" i="1"/>
  <c r="R14873" i="1"/>
  <c r="W14872" i="1"/>
  <c r="S14872" i="1"/>
  <c r="R14872" i="1"/>
  <c r="W14871" i="1"/>
  <c r="S14871" i="1"/>
  <c r="R14871" i="1"/>
  <c r="W14870" i="1"/>
  <c r="S14870" i="1"/>
  <c r="R14870" i="1"/>
  <c r="W14869" i="1"/>
  <c r="S14869" i="1"/>
  <c r="R14869" i="1"/>
  <c r="W14868" i="1"/>
  <c r="S14868" i="1"/>
  <c r="R14868" i="1"/>
  <c r="W14867" i="1"/>
  <c r="S14867" i="1"/>
  <c r="R14867" i="1"/>
  <c r="W14866" i="1"/>
  <c r="S14866" i="1"/>
  <c r="R14866" i="1"/>
  <c r="W14865" i="1"/>
  <c r="S14865" i="1"/>
  <c r="R14865" i="1"/>
  <c r="W14864" i="1"/>
  <c r="S14864" i="1"/>
  <c r="R14864" i="1"/>
  <c r="W14863" i="1"/>
  <c r="S14863" i="1"/>
  <c r="R14863" i="1"/>
  <c r="W14862" i="1"/>
  <c r="S14862" i="1"/>
  <c r="R14862" i="1"/>
  <c r="W14861" i="1"/>
  <c r="S14861" i="1"/>
  <c r="R14861" i="1"/>
  <c r="W14860" i="1"/>
  <c r="S14860" i="1"/>
  <c r="R14860" i="1"/>
  <c r="W14859" i="1"/>
  <c r="S14859" i="1"/>
  <c r="R14859" i="1"/>
  <c r="W14858" i="1"/>
  <c r="S14858" i="1"/>
  <c r="R14858" i="1"/>
  <c r="W14857" i="1"/>
  <c r="S14857" i="1"/>
  <c r="R14857" i="1"/>
  <c r="W14856" i="1"/>
  <c r="S14856" i="1"/>
  <c r="R14856" i="1"/>
  <c r="W14855" i="1"/>
  <c r="S14855" i="1"/>
  <c r="R14855" i="1"/>
  <c r="W14854" i="1"/>
  <c r="S14854" i="1"/>
  <c r="R14854" i="1"/>
  <c r="W14853" i="1"/>
  <c r="S14853" i="1"/>
  <c r="R14853" i="1"/>
  <c r="W14852" i="1"/>
  <c r="S14852" i="1"/>
  <c r="R14852" i="1"/>
  <c r="W14851" i="1"/>
  <c r="S14851" i="1"/>
  <c r="R14851" i="1"/>
  <c r="W14850" i="1"/>
  <c r="S14850" i="1"/>
  <c r="R14850" i="1"/>
  <c r="W14849" i="1"/>
  <c r="S14849" i="1"/>
  <c r="R14849" i="1"/>
  <c r="W14848" i="1"/>
  <c r="S14848" i="1"/>
  <c r="R14848" i="1"/>
  <c r="W14847" i="1"/>
  <c r="S14847" i="1"/>
  <c r="R14847" i="1"/>
  <c r="W14846" i="1"/>
  <c r="S14846" i="1"/>
  <c r="R14846" i="1"/>
  <c r="W14845" i="1"/>
  <c r="S14845" i="1"/>
  <c r="R14845" i="1"/>
  <c r="W14844" i="1"/>
  <c r="S14844" i="1"/>
  <c r="R14844" i="1"/>
  <c r="W14843" i="1"/>
  <c r="S14843" i="1"/>
  <c r="R14843" i="1"/>
  <c r="W14842" i="1"/>
  <c r="S14842" i="1"/>
  <c r="R14842" i="1"/>
  <c r="W14841" i="1"/>
  <c r="S14841" i="1"/>
  <c r="R14841" i="1"/>
  <c r="W14840" i="1"/>
  <c r="S14840" i="1"/>
  <c r="R14840" i="1"/>
  <c r="W14839" i="1"/>
  <c r="S14839" i="1"/>
  <c r="R14839" i="1"/>
  <c r="W14838" i="1"/>
  <c r="S14838" i="1"/>
  <c r="R14838" i="1"/>
  <c r="W14837" i="1"/>
  <c r="S14837" i="1"/>
  <c r="R14837" i="1"/>
  <c r="W14836" i="1"/>
  <c r="S14836" i="1"/>
  <c r="R14836" i="1"/>
  <c r="W14835" i="1"/>
  <c r="S14835" i="1"/>
  <c r="R14835" i="1"/>
  <c r="W14834" i="1"/>
  <c r="S14834" i="1"/>
  <c r="R14834" i="1"/>
  <c r="W14833" i="1"/>
  <c r="S14833" i="1"/>
  <c r="R14833" i="1"/>
  <c r="W14832" i="1"/>
  <c r="S14832" i="1"/>
  <c r="R14832" i="1"/>
  <c r="W14831" i="1"/>
  <c r="S14831" i="1"/>
  <c r="R14831" i="1"/>
  <c r="W14830" i="1"/>
  <c r="S14830" i="1"/>
  <c r="R14830" i="1"/>
  <c r="W14829" i="1"/>
  <c r="S14829" i="1"/>
  <c r="R14829" i="1"/>
  <c r="W14828" i="1"/>
  <c r="S14828" i="1"/>
  <c r="R14828" i="1"/>
  <c r="W14827" i="1"/>
  <c r="S14827" i="1"/>
  <c r="R14827" i="1"/>
  <c r="W14826" i="1"/>
  <c r="S14826" i="1"/>
  <c r="R14826" i="1"/>
  <c r="W14825" i="1"/>
  <c r="S14825" i="1"/>
  <c r="R14825" i="1"/>
  <c r="W14824" i="1"/>
  <c r="S14824" i="1"/>
  <c r="R14824" i="1"/>
  <c r="W14823" i="1"/>
  <c r="S14823" i="1"/>
  <c r="R14823" i="1"/>
  <c r="W14822" i="1"/>
  <c r="S14822" i="1"/>
  <c r="R14822" i="1"/>
  <c r="W14821" i="1"/>
  <c r="S14821" i="1"/>
  <c r="R14821" i="1"/>
  <c r="W14820" i="1"/>
  <c r="S14820" i="1"/>
  <c r="R14820" i="1"/>
  <c r="W14819" i="1"/>
  <c r="S14819" i="1"/>
  <c r="R14819" i="1"/>
  <c r="W14818" i="1"/>
  <c r="S14818" i="1"/>
  <c r="R14818" i="1"/>
  <c r="W14817" i="1"/>
  <c r="S14817" i="1"/>
  <c r="R14817" i="1"/>
  <c r="W14816" i="1"/>
  <c r="S14816" i="1"/>
  <c r="R14816" i="1"/>
  <c r="W14815" i="1"/>
  <c r="S14815" i="1"/>
  <c r="R14815" i="1"/>
  <c r="W14814" i="1"/>
  <c r="S14814" i="1"/>
  <c r="R14814" i="1"/>
  <c r="W14813" i="1"/>
  <c r="S14813" i="1"/>
  <c r="R14813" i="1"/>
  <c r="W14812" i="1"/>
  <c r="S14812" i="1"/>
  <c r="R14812" i="1"/>
  <c r="W14811" i="1"/>
  <c r="S14811" i="1"/>
  <c r="R14811" i="1"/>
  <c r="W14810" i="1"/>
  <c r="S14810" i="1"/>
  <c r="R14810" i="1"/>
  <c r="W14809" i="1"/>
  <c r="S14809" i="1"/>
  <c r="R14809" i="1"/>
  <c r="W14808" i="1"/>
  <c r="S14808" i="1"/>
  <c r="R14808" i="1"/>
  <c r="W14807" i="1"/>
  <c r="S14807" i="1"/>
  <c r="R14807" i="1"/>
  <c r="W14806" i="1"/>
  <c r="S14806" i="1"/>
  <c r="R14806" i="1"/>
  <c r="W14805" i="1"/>
  <c r="S14805" i="1"/>
  <c r="R14805" i="1"/>
  <c r="W14804" i="1"/>
  <c r="S14804" i="1"/>
  <c r="R14804" i="1"/>
  <c r="W14803" i="1"/>
  <c r="S14803" i="1"/>
  <c r="R14803" i="1"/>
  <c r="W14802" i="1"/>
  <c r="S14802" i="1"/>
  <c r="R14802" i="1"/>
  <c r="W14801" i="1"/>
  <c r="S14801" i="1"/>
  <c r="R14801" i="1"/>
  <c r="W14800" i="1"/>
  <c r="S14800" i="1"/>
  <c r="R14800" i="1"/>
  <c r="W14799" i="1"/>
  <c r="S14799" i="1"/>
  <c r="R14799" i="1"/>
  <c r="W14798" i="1"/>
  <c r="S14798" i="1"/>
  <c r="R14798" i="1"/>
  <c r="W14797" i="1"/>
  <c r="S14797" i="1"/>
  <c r="R14797" i="1"/>
  <c r="W14796" i="1"/>
  <c r="S14796" i="1"/>
  <c r="R14796" i="1"/>
  <c r="W14795" i="1"/>
  <c r="S14795" i="1"/>
  <c r="R14795" i="1"/>
  <c r="W14794" i="1"/>
  <c r="S14794" i="1"/>
  <c r="R14794" i="1"/>
  <c r="W14793" i="1"/>
  <c r="S14793" i="1"/>
  <c r="R14793" i="1"/>
  <c r="W14792" i="1"/>
  <c r="S14792" i="1"/>
  <c r="R14792" i="1"/>
  <c r="W14791" i="1"/>
  <c r="S14791" i="1"/>
  <c r="R14791" i="1"/>
  <c r="W14790" i="1"/>
  <c r="S14790" i="1"/>
  <c r="R14790" i="1"/>
  <c r="W14789" i="1"/>
  <c r="S14789" i="1"/>
  <c r="R14789" i="1"/>
  <c r="W14788" i="1"/>
  <c r="S14788" i="1"/>
  <c r="R14788" i="1"/>
  <c r="W14787" i="1"/>
  <c r="S14787" i="1"/>
  <c r="R14787" i="1"/>
  <c r="W14786" i="1"/>
  <c r="S14786" i="1"/>
  <c r="R14786" i="1"/>
  <c r="W14785" i="1"/>
  <c r="S14785" i="1"/>
  <c r="R14785" i="1"/>
  <c r="W14784" i="1"/>
  <c r="S14784" i="1"/>
  <c r="R14784" i="1"/>
  <c r="W14783" i="1"/>
  <c r="S14783" i="1"/>
  <c r="R14783" i="1"/>
  <c r="W14782" i="1"/>
  <c r="S14782" i="1"/>
  <c r="R14782" i="1"/>
  <c r="W14781" i="1"/>
  <c r="S14781" i="1"/>
  <c r="R14781" i="1"/>
  <c r="W14780" i="1"/>
  <c r="S14780" i="1"/>
  <c r="R14780" i="1"/>
  <c r="W14779" i="1"/>
  <c r="S14779" i="1"/>
  <c r="R14779" i="1"/>
  <c r="W14778" i="1"/>
  <c r="S14778" i="1"/>
  <c r="R14778" i="1"/>
  <c r="W14777" i="1"/>
  <c r="S14777" i="1"/>
  <c r="R14777" i="1"/>
  <c r="W14776" i="1"/>
  <c r="S14776" i="1"/>
  <c r="R14776" i="1"/>
  <c r="W14775" i="1"/>
  <c r="S14775" i="1"/>
  <c r="R14775" i="1"/>
  <c r="W14774" i="1"/>
  <c r="S14774" i="1"/>
  <c r="R14774" i="1"/>
  <c r="W14773" i="1"/>
  <c r="S14773" i="1"/>
  <c r="R14773" i="1"/>
  <c r="W14772" i="1"/>
  <c r="S14772" i="1"/>
  <c r="R14772" i="1"/>
  <c r="W14771" i="1"/>
  <c r="S14771" i="1"/>
  <c r="R14771" i="1"/>
  <c r="W14770" i="1"/>
  <c r="S14770" i="1"/>
  <c r="R14770" i="1"/>
  <c r="W14769" i="1"/>
  <c r="S14769" i="1"/>
  <c r="R14769" i="1"/>
  <c r="W14768" i="1"/>
  <c r="S14768" i="1"/>
  <c r="R14768" i="1"/>
  <c r="W14767" i="1"/>
  <c r="S14767" i="1"/>
  <c r="R14767" i="1"/>
  <c r="W14766" i="1"/>
  <c r="S14766" i="1"/>
  <c r="R14766" i="1"/>
  <c r="W14765" i="1"/>
  <c r="S14765" i="1"/>
  <c r="R14765" i="1"/>
  <c r="W14764" i="1"/>
  <c r="S14764" i="1"/>
  <c r="R14764" i="1"/>
  <c r="W14763" i="1"/>
  <c r="S14763" i="1"/>
  <c r="R14763" i="1"/>
  <c r="W14762" i="1"/>
  <c r="S14762" i="1"/>
  <c r="R14762" i="1"/>
  <c r="W14761" i="1"/>
  <c r="S14761" i="1"/>
  <c r="R14761" i="1"/>
  <c r="W14760" i="1"/>
  <c r="S14760" i="1"/>
  <c r="R14760" i="1"/>
  <c r="W14759" i="1"/>
  <c r="S14759" i="1"/>
  <c r="R14759" i="1"/>
  <c r="W14758" i="1"/>
  <c r="S14758" i="1"/>
  <c r="R14758" i="1"/>
  <c r="W14757" i="1"/>
  <c r="S14757" i="1"/>
  <c r="R14757" i="1"/>
  <c r="W14756" i="1"/>
  <c r="S14756" i="1"/>
  <c r="R14756" i="1"/>
  <c r="W14755" i="1"/>
  <c r="S14755" i="1"/>
  <c r="R14755" i="1"/>
  <c r="W14754" i="1"/>
  <c r="S14754" i="1"/>
  <c r="R14754" i="1"/>
  <c r="W14753" i="1"/>
  <c r="S14753" i="1"/>
  <c r="R14753" i="1"/>
  <c r="W14752" i="1"/>
  <c r="S14752" i="1"/>
  <c r="R14752" i="1"/>
  <c r="W14751" i="1"/>
  <c r="S14751" i="1"/>
  <c r="R14751" i="1"/>
  <c r="W14750" i="1"/>
  <c r="S14750" i="1"/>
  <c r="R14750" i="1"/>
  <c r="W14749" i="1"/>
  <c r="S14749" i="1"/>
  <c r="R14749" i="1"/>
  <c r="W14748" i="1"/>
  <c r="S14748" i="1"/>
  <c r="R14748" i="1"/>
  <c r="W14747" i="1"/>
  <c r="S14747" i="1"/>
  <c r="R14747" i="1"/>
  <c r="W14746" i="1"/>
  <c r="S14746" i="1"/>
  <c r="R14746" i="1"/>
  <c r="W14745" i="1"/>
  <c r="S14745" i="1"/>
  <c r="R14745" i="1"/>
  <c r="W14744" i="1"/>
  <c r="S14744" i="1"/>
  <c r="R14744" i="1"/>
  <c r="W14743" i="1"/>
  <c r="S14743" i="1"/>
  <c r="R14743" i="1"/>
  <c r="W14742" i="1"/>
  <c r="S14742" i="1"/>
  <c r="R14742" i="1"/>
  <c r="W14741" i="1"/>
  <c r="S14741" i="1"/>
  <c r="R14741" i="1"/>
  <c r="W14740" i="1"/>
  <c r="S14740" i="1"/>
  <c r="R14740" i="1"/>
  <c r="W14739" i="1"/>
  <c r="S14739" i="1"/>
  <c r="R14739" i="1"/>
  <c r="W14738" i="1"/>
  <c r="S14738" i="1"/>
  <c r="R14738" i="1"/>
  <c r="W14737" i="1"/>
  <c r="S14737" i="1"/>
  <c r="R14737" i="1"/>
  <c r="W14736" i="1"/>
  <c r="S14736" i="1"/>
  <c r="R14736" i="1"/>
  <c r="W14735" i="1"/>
  <c r="S14735" i="1"/>
  <c r="R14735" i="1"/>
  <c r="W14734" i="1"/>
  <c r="S14734" i="1"/>
  <c r="R14734" i="1"/>
  <c r="W14733" i="1"/>
  <c r="S14733" i="1"/>
  <c r="R14733" i="1"/>
  <c r="W14732" i="1"/>
  <c r="S14732" i="1"/>
  <c r="R14732" i="1"/>
  <c r="W14731" i="1"/>
  <c r="S14731" i="1"/>
  <c r="R14731" i="1"/>
  <c r="W14730" i="1"/>
  <c r="S14730" i="1"/>
  <c r="R14730" i="1"/>
  <c r="W14729" i="1"/>
  <c r="S14729" i="1"/>
  <c r="R14729" i="1"/>
  <c r="W14728" i="1"/>
  <c r="S14728" i="1"/>
  <c r="R14728" i="1"/>
  <c r="W14727" i="1"/>
  <c r="S14727" i="1"/>
  <c r="R14727" i="1"/>
  <c r="W14726" i="1"/>
  <c r="S14726" i="1"/>
  <c r="R14726" i="1"/>
  <c r="W14725" i="1"/>
  <c r="S14725" i="1"/>
  <c r="R14725" i="1"/>
  <c r="W14724" i="1"/>
  <c r="S14724" i="1"/>
  <c r="R14724" i="1"/>
  <c r="W14723" i="1"/>
  <c r="S14723" i="1"/>
  <c r="R14723" i="1"/>
  <c r="W14722" i="1"/>
  <c r="S14722" i="1"/>
  <c r="R14722" i="1"/>
  <c r="W14721" i="1"/>
  <c r="S14721" i="1"/>
  <c r="R14721" i="1"/>
  <c r="W14720" i="1"/>
  <c r="S14720" i="1"/>
  <c r="R14720" i="1"/>
  <c r="W14719" i="1"/>
  <c r="S14719" i="1"/>
  <c r="R14719" i="1"/>
  <c r="W14718" i="1"/>
  <c r="S14718" i="1"/>
  <c r="R14718" i="1"/>
  <c r="W14717" i="1"/>
  <c r="S14717" i="1"/>
  <c r="R14717" i="1"/>
  <c r="W14716" i="1"/>
  <c r="S14716" i="1"/>
  <c r="R14716" i="1"/>
  <c r="W14715" i="1"/>
  <c r="S14715" i="1"/>
  <c r="R14715" i="1"/>
  <c r="W14714" i="1"/>
  <c r="S14714" i="1"/>
  <c r="R14714" i="1"/>
  <c r="W14713" i="1"/>
  <c r="S14713" i="1"/>
  <c r="R14713" i="1"/>
  <c r="W14712" i="1"/>
  <c r="S14712" i="1"/>
  <c r="R14712" i="1"/>
  <c r="W14711" i="1"/>
  <c r="S14711" i="1"/>
  <c r="R14711" i="1"/>
  <c r="W14710" i="1"/>
  <c r="S14710" i="1"/>
  <c r="R14710" i="1"/>
  <c r="W14709" i="1"/>
  <c r="S14709" i="1"/>
  <c r="R14709" i="1"/>
  <c r="W14708" i="1"/>
  <c r="S14708" i="1"/>
  <c r="R14708" i="1"/>
  <c r="W14707" i="1"/>
  <c r="S14707" i="1"/>
  <c r="R14707" i="1"/>
  <c r="W14706" i="1"/>
  <c r="S14706" i="1"/>
  <c r="R14706" i="1"/>
  <c r="W14705" i="1"/>
  <c r="S14705" i="1"/>
  <c r="R14705" i="1"/>
  <c r="W14704" i="1"/>
  <c r="S14704" i="1"/>
  <c r="R14704" i="1"/>
  <c r="W14703" i="1"/>
  <c r="S14703" i="1"/>
  <c r="R14703" i="1"/>
  <c r="W14702" i="1"/>
  <c r="S14702" i="1"/>
  <c r="R14702" i="1"/>
  <c r="W14701" i="1"/>
  <c r="S14701" i="1"/>
  <c r="R14701" i="1"/>
  <c r="W14700" i="1"/>
  <c r="S14700" i="1"/>
  <c r="R14700" i="1"/>
  <c r="W14699" i="1"/>
  <c r="S14699" i="1"/>
  <c r="R14699" i="1"/>
  <c r="W14698" i="1"/>
  <c r="S14698" i="1"/>
  <c r="R14698" i="1"/>
  <c r="W14697" i="1"/>
  <c r="S14697" i="1"/>
  <c r="R14697" i="1"/>
  <c r="W14696" i="1"/>
  <c r="S14696" i="1"/>
  <c r="R14696" i="1"/>
  <c r="W14695" i="1"/>
  <c r="S14695" i="1"/>
  <c r="R14695" i="1"/>
  <c r="W14694" i="1"/>
  <c r="S14694" i="1"/>
  <c r="R14694" i="1"/>
  <c r="W14693" i="1"/>
  <c r="S14693" i="1"/>
  <c r="R14693" i="1"/>
  <c r="W14692" i="1"/>
  <c r="S14692" i="1"/>
  <c r="R14692" i="1"/>
  <c r="W14691" i="1"/>
  <c r="S14691" i="1"/>
  <c r="R14691" i="1"/>
  <c r="W14690" i="1"/>
  <c r="S14690" i="1"/>
  <c r="R14690" i="1"/>
  <c r="W14689" i="1"/>
  <c r="S14689" i="1"/>
  <c r="R14689" i="1"/>
  <c r="W14688" i="1"/>
  <c r="S14688" i="1"/>
  <c r="R14688" i="1"/>
  <c r="W14687" i="1"/>
  <c r="S14687" i="1"/>
  <c r="R14687" i="1"/>
  <c r="W14686" i="1"/>
  <c r="S14686" i="1"/>
  <c r="R14686" i="1"/>
  <c r="W14685" i="1"/>
  <c r="S14685" i="1"/>
  <c r="R14685" i="1"/>
  <c r="W14684" i="1"/>
  <c r="S14684" i="1"/>
  <c r="R14684" i="1"/>
  <c r="W14683" i="1"/>
  <c r="S14683" i="1"/>
  <c r="R14683" i="1"/>
  <c r="W14682" i="1"/>
  <c r="S14682" i="1"/>
  <c r="R14682" i="1"/>
  <c r="W14681" i="1"/>
  <c r="S14681" i="1"/>
  <c r="R14681" i="1"/>
  <c r="W14680" i="1"/>
  <c r="S14680" i="1"/>
  <c r="R14680" i="1"/>
  <c r="W14679" i="1"/>
  <c r="S14679" i="1"/>
  <c r="R14679" i="1"/>
  <c r="W14678" i="1"/>
  <c r="S14678" i="1"/>
  <c r="R14678" i="1"/>
  <c r="W14677" i="1"/>
  <c r="S14677" i="1"/>
  <c r="R14677" i="1"/>
  <c r="W14676" i="1"/>
  <c r="S14676" i="1"/>
  <c r="R14676" i="1"/>
  <c r="W14675" i="1"/>
  <c r="S14675" i="1"/>
  <c r="R14675" i="1"/>
  <c r="W14674" i="1"/>
  <c r="S14674" i="1"/>
  <c r="R14674" i="1"/>
  <c r="W14673" i="1"/>
  <c r="S14673" i="1"/>
  <c r="R14673" i="1"/>
  <c r="W14672" i="1"/>
  <c r="S14672" i="1"/>
  <c r="R14672" i="1"/>
  <c r="W14671" i="1"/>
  <c r="S14671" i="1"/>
  <c r="R14671" i="1"/>
  <c r="W14670" i="1"/>
  <c r="S14670" i="1"/>
  <c r="R14670" i="1"/>
  <c r="W14669" i="1"/>
  <c r="S14669" i="1"/>
  <c r="R14669" i="1"/>
  <c r="W14668" i="1"/>
  <c r="S14668" i="1"/>
  <c r="R14668" i="1"/>
  <c r="W14667" i="1"/>
  <c r="S14667" i="1"/>
  <c r="R14667" i="1"/>
  <c r="W14666" i="1"/>
  <c r="S14666" i="1"/>
  <c r="R14666" i="1"/>
  <c r="W14665" i="1"/>
  <c r="S14665" i="1"/>
  <c r="R14665" i="1"/>
  <c r="W14664" i="1"/>
  <c r="S14664" i="1"/>
  <c r="R14664" i="1"/>
  <c r="W14663" i="1"/>
  <c r="S14663" i="1"/>
  <c r="R14663" i="1"/>
  <c r="W14662" i="1"/>
  <c r="S14662" i="1"/>
  <c r="R14662" i="1"/>
  <c r="W14661" i="1"/>
  <c r="S14661" i="1"/>
  <c r="R14661" i="1"/>
  <c r="W14660" i="1"/>
  <c r="S14660" i="1"/>
  <c r="R14660" i="1"/>
  <c r="W14659" i="1"/>
  <c r="S14659" i="1"/>
  <c r="R14659" i="1"/>
  <c r="W14658" i="1"/>
  <c r="S14658" i="1"/>
  <c r="R14658" i="1"/>
  <c r="W14657" i="1"/>
  <c r="S14657" i="1"/>
  <c r="R14657" i="1"/>
  <c r="W14656" i="1"/>
  <c r="S14656" i="1"/>
  <c r="R14656" i="1"/>
  <c r="W14655" i="1"/>
  <c r="S14655" i="1"/>
  <c r="R14655" i="1"/>
  <c r="W14654" i="1"/>
  <c r="S14654" i="1"/>
  <c r="R14654" i="1"/>
  <c r="W14653" i="1"/>
  <c r="S14653" i="1"/>
  <c r="R14653" i="1"/>
  <c r="W14652" i="1"/>
  <c r="S14652" i="1"/>
  <c r="R14652" i="1"/>
  <c r="W14651" i="1"/>
  <c r="S14651" i="1"/>
  <c r="R14651" i="1"/>
  <c r="W14650" i="1"/>
  <c r="S14650" i="1"/>
  <c r="R14650" i="1"/>
  <c r="W14649" i="1"/>
  <c r="S14649" i="1"/>
  <c r="R14649" i="1"/>
  <c r="W14648" i="1"/>
  <c r="S14648" i="1"/>
  <c r="R14648" i="1"/>
  <c r="W14647" i="1"/>
  <c r="S14647" i="1"/>
  <c r="R14647" i="1"/>
  <c r="W14646" i="1"/>
  <c r="S14646" i="1"/>
  <c r="R14646" i="1"/>
  <c r="W14645" i="1"/>
  <c r="S14645" i="1"/>
  <c r="R14645" i="1"/>
  <c r="W14644" i="1"/>
  <c r="S14644" i="1"/>
  <c r="R14644" i="1"/>
  <c r="W14643" i="1"/>
  <c r="S14643" i="1"/>
  <c r="R14643" i="1"/>
  <c r="W14642" i="1"/>
  <c r="S14642" i="1"/>
  <c r="R14642" i="1"/>
  <c r="W14641" i="1"/>
  <c r="S14641" i="1"/>
  <c r="R14641" i="1"/>
  <c r="W14640" i="1"/>
  <c r="S14640" i="1"/>
  <c r="R14640" i="1"/>
  <c r="W14639" i="1"/>
  <c r="S14639" i="1"/>
  <c r="R14639" i="1"/>
  <c r="W14638" i="1"/>
  <c r="S14638" i="1"/>
  <c r="R14638" i="1"/>
  <c r="W14637" i="1"/>
  <c r="S14637" i="1"/>
  <c r="R14637" i="1"/>
  <c r="W14636" i="1"/>
  <c r="S14636" i="1"/>
  <c r="R14636" i="1"/>
  <c r="W14635" i="1"/>
  <c r="S14635" i="1"/>
  <c r="R14635" i="1"/>
  <c r="W14634" i="1"/>
  <c r="S14634" i="1"/>
  <c r="R14634" i="1"/>
  <c r="W14633" i="1"/>
  <c r="S14633" i="1"/>
  <c r="R14633" i="1"/>
  <c r="W14632" i="1"/>
  <c r="S14632" i="1"/>
  <c r="R14632" i="1"/>
  <c r="W14631" i="1"/>
  <c r="S14631" i="1"/>
  <c r="R14631" i="1"/>
  <c r="W14630" i="1"/>
  <c r="S14630" i="1"/>
  <c r="R14630" i="1"/>
  <c r="W14629" i="1"/>
  <c r="S14629" i="1"/>
  <c r="R14629" i="1"/>
  <c r="W14628" i="1"/>
  <c r="S14628" i="1"/>
  <c r="R14628" i="1"/>
  <c r="W14627" i="1"/>
  <c r="S14627" i="1"/>
  <c r="R14627" i="1"/>
  <c r="W14626" i="1"/>
  <c r="S14626" i="1"/>
  <c r="R14626" i="1"/>
  <c r="W14625" i="1"/>
  <c r="S14625" i="1"/>
  <c r="R14625" i="1"/>
  <c r="W14624" i="1"/>
  <c r="S14624" i="1"/>
  <c r="R14624" i="1"/>
  <c r="W14623" i="1"/>
  <c r="S14623" i="1"/>
  <c r="R14623" i="1"/>
  <c r="W14622" i="1"/>
  <c r="S14622" i="1"/>
  <c r="R14622" i="1"/>
  <c r="W14621" i="1"/>
  <c r="S14621" i="1"/>
  <c r="R14621" i="1"/>
  <c r="W14620" i="1"/>
  <c r="S14620" i="1"/>
  <c r="R14620" i="1"/>
  <c r="W14619" i="1"/>
  <c r="S14619" i="1"/>
  <c r="R14619" i="1"/>
  <c r="W14618" i="1"/>
  <c r="S14618" i="1"/>
  <c r="R14618" i="1"/>
  <c r="W14617" i="1"/>
  <c r="S14617" i="1"/>
  <c r="R14617" i="1"/>
  <c r="W14616" i="1"/>
  <c r="S14616" i="1"/>
  <c r="R14616" i="1"/>
  <c r="W14615" i="1"/>
  <c r="S14615" i="1"/>
  <c r="R14615" i="1"/>
  <c r="W14614" i="1"/>
  <c r="S14614" i="1"/>
  <c r="R14614" i="1"/>
  <c r="W14613" i="1"/>
  <c r="S14613" i="1"/>
  <c r="R14613" i="1"/>
  <c r="W14612" i="1"/>
  <c r="S14612" i="1"/>
  <c r="R14612" i="1"/>
  <c r="W14611" i="1"/>
  <c r="S14611" i="1"/>
  <c r="R14611" i="1"/>
  <c r="W14610" i="1"/>
  <c r="S14610" i="1"/>
  <c r="R14610" i="1"/>
  <c r="W14609" i="1"/>
  <c r="S14609" i="1"/>
  <c r="R14609" i="1"/>
  <c r="W14608" i="1"/>
  <c r="S14608" i="1"/>
  <c r="R14608" i="1"/>
  <c r="W14607" i="1"/>
  <c r="S14607" i="1"/>
  <c r="R14607" i="1"/>
  <c r="W14606" i="1"/>
  <c r="S14606" i="1"/>
  <c r="R14606" i="1"/>
  <c r="W14605" i="1"/>
  <c r="S14605" i="1"/>
  <c r="R14605" i="1"/>
  <c r="W14604" i="1"/>
  <c r="S14604" i="1"/>
  <c r="R14604" i="1"/>
  <c r="W14603" i="1"/>
  <c r="S14603" i="1"/>
  <c r="R14603" i="1"/>
  <c r="W14602" i="1"/>
  <c r="S14602" i="1"/>
  <c r="R14602" i="1"/>
  <c r="W14601" i="1"/>
  <c r="S14601" i="1"/>
  <c r="R14601" i="1"/>
  <c r="W14600" i="1"/>
  <c r="S14600" i="1"/>
  <c r="R14600" i="1"/>
  <c r="W14599" i="1"/>
  <c r="S14599" i="1"/>
  <c r="R14599" i="1"/>
  <c r="W14598" i="1"/>
  <c r="S14598" i="1"/>
  <c r="R14598" i="1"/>
  <c r="W14597" i="1"/>
  <c r="S14597" i="1"/>
  <c r="R14597" i="1"/>
  <c r="W14596" i="1"/>
  <c r="S14596" i="1"/>
  <c r="R14596" i="1"/>
  <c r="W14595" i="1"/>
  <c r="S14595" i="1"/>
  <c r="R14595" i="1"/>
  <c r="W14594" i="1"/>
  <c r="S14594" i="1"/>
  <c r="R14594" i="1"/>
  <c r="W14593" i="1"/>
  <c r="S14593" i="1"/>
  <c r="R14593" i="1"/>
  <c r="W14592" i="1"/>
  <c r="S14592" i="1"/>
  <c r="R14592" i="1"/>
  <c r="W14591" i="1"/>
  <c r="S14591" i="1"/>
  <c r="R14591" i="1"/>
  <c r="W14590" i="1"/>
  <c r="S14590" i="1"/>
  <c r="R14590" i="1"/>
  <c r="W14589" i="1"/>
  <c r="S14589" i="1"/>
  <c r="R14589" i="1"/>
  <c r="W14588" i="1"/>
  <c r="S14588" i="1"/>
  <c r="R14588" i="1"/>
  <c r="W14587" i="1"/>
  <c r="S14587" i="1"/>
  <c r="R14587" i="1"/>
  <c r="W14586" i="1"/>
  <c r="S14586" i="1"/>
  <c r="R14586" i="1"/>
  <c r="W14585" i="1"/>
  <c r="S14585" i="1"/>
  <c r="R14585" i="1"/>
  <c r="W14584" i="1"/>
  <c r="S14584" i="1"/>
  <c r="R14584" i="1"/>
  <c r="W14583" i="1"/>
  <c r="S14583" i="1"/>
  <c r="R14583" i="1"/>
  <c r="W14582" i="1"/>
  <c r="S14582" i="1"/>
  <c r="R14582" i="1"/>
  <c r="W14581" i="1"/>
  <c r="S14581" i="1"/>
  <c r="R14581" i="1"/>
  <c r="W14580" i="1"/>
  <c r="S14580" i="1"/>
  <c r="R14580" i="1"/>
  <c r="W14579" i="1"/>
  <c r="S14579" i="1"/>
  <c r="R14579" i="1"/>
  <c r="W14578" i="1"/>
  <c r="S14578" i="1"/>
  <c r="R14578" i="1"/>
  <c r="W14577" i="1"/>
  <c r="S14577" i="1"/>
  <c r="R14577" i="1"/>
  <c r="W14576" i="1"/>
  <c r="S14576" i="1"/>
  <c r="R14576" i="1"/>
  <c r="W14575" i="1"/>
  <c r="S14575" i="1"/>
  <c r="R14575" i="1"/>
  <c r="W14574" i="1"/>
  <c r="S14574" i="1"/>
  <c r="R14574" i="1"/>
  <c r="W14573" i="1"/>
  <c r="S14573" i="1"/>
  <c r="R14573" i="1"/>
  <c r="W14572" i="1"/>
  <c r="S14572" i="1"/>
  <c r="R14572" i="1"/>
  <c r="W14571" i="1"/>
  <c r="S14571" i="1"/>
  <c r="R14571" i="1"/>
  <c r="W14570" i="1"/>
  <c r="S14570" i="1"/>
  <c r="R14570" i="1"/>
  <c r="W14569" i="1"/>
  <c r="S14569" i="1"/>
  <c r="R14569" i="1"/>
  <c r="W14568" i="1"/>
  <c r="S14568" i="1"/>
  <c r="R14568" i="1"/>
  <c r="W14567" i="1"/>
  <c r="S14567" i="1"/>
  <c r="R14567" i="1"/>
  <c r="W14566" i="1"/>
  <c r="S14566" i="1"/>
  <c r="R14566" i="1"/>
  <c r="W14565" i="1"/>
  <c r="S14565" i="1"/>
  <c r="R14565" i="1"/>
  <c r="W14564" i="1"/>
  <c r="S14564" i="1"/>
  <c r="R14564" i="1"/>
  <c r="W14563" i="1"/>
  <c r="S14563" i="1"/>
  <c r="R14563" i="1"/>
  <c r="W14562" i="1"/>
  <c r="S14562" i="1"/>
  <c r="R14562" i="1"/>
  <c r="W14561" i="1"/>
  <c r="S14561" i="1"/>
  <c r="R14561" i="1"/>
  <c r="W14560" i="1"/>
  <c r="S14560" i="1"/>
  <c r="R14560" i="1"/>
  <c r="W14559" i="1"/>
  <c r="S14559" i="1"/>
  <c r="R14559" i="1"/>
  <c r="W14558" i="1"/>
  <c r="S14558" i="1"/>
  <c r="R14558" i="1"/>
  <c r="W14557" i="1"/>
  <c r="S14557" i="1"/>
  <c r="R14557" i="1"/>
  <c r="W14556" i="1"/>
  <c r="S14556" i="1"/>
  <c r="R14556" i="1"/>
  <c r="W14555" i="1"/>
  <c r="S14555" i="1"/>
  <c r="R14555" i="1"/>
  <c r="W14554" i="1"/>
  <c r="S14554" i="1"/>
  <c r="R14554" i="1"/>
  <c r="W14553" i="1"/>
  <c r="S14553" i="1"/>
  <c r="R14553" i="1"/>
  <c r="W14552" i="1"/>
  <c r="S14552" i="1"/>
  <c r="R14552" i="1"/>
  <c r="W14551" i="1"/>
  <c r="S14551" i="1"/>
  <c r="R14551" i="1"/>
  <c r="W14550" i="1"/>
  <c r="S14550" i="1"/>
  <c r="R14550" i="1"/>
  <c r="W14549" i="1"/>
  <c r="S14549" i="1"/>
  <c r="R14549" i="1"/>
  <c r="W14548" i="1"/>
  <c r="S14548" i="1"/>
  <c r="R14548" i="1"/>
  <c r="W14547" i="1"/>
  <c r="S14547" i="1"/>
  <c r="R14547" i="1"/>
  <c r="W14546" i="1"/>
  <c r="S14546" i="1"/>
  <c r="R14546" i="1"/>
  <c r="W14545" i="1"/>
  <c r="S14545" i="1"/>
  <c r="R14545" i="1"/>
  <c r="W14544" i="1"/>
  <c r="S14544" i="1"/>
  <c r="R14544" i="1"/>
  <c r="W14543" i="1"/>
  <c r="S14543" i="1"/>
  <c r="R14543" i="1"/>
  <c r="W14542" i="1"/>
  <c r="S14542" i="1"/>
  <c r="R14542" i="1"/>
  <c r="W14541" i="1"/>
  <c r="S14541" i="1"/>
  <c r="R14541" i="1"/>
  <c r="W14540" i="1"/>
  <c r="S14540" i="1"/>
  <c r="R14540" i="1"/>
  <c r="W14539" i="1"/>
  <c r="S14539" i="1"/>
  <c r="R14539" i="1"/>
  <c r="W14538" i="1"/>
  <c r="S14538" i="1"/>
  <c r="R14538" i="1"/>
  <c r="W14537" i="1"/>
  <c r="S14537" i="1"/>
  <c r="R14537" i="1"/>
  <c r="W14536" i="1"/>
  <c r="S14536" i="1"/>
  <c r="R14536" i="1"/>
  <c r="W14535" i="1"/>
  <c r="S14535" i="1"/>
  <c r="R14535" i="1"/>
  <c r="W14534" i="1"/>
  <c r="S14534" i="1"/>
  <c r="R14534" i="1"/>
  <c r="W14533" i="1"/>
  <c r="S14533" i="1"/>
  <c r="R14533" i="1"/>
  <c r="W14532" i="1"/>
  <c r="S14532" i="1"/>
  <c r="R14532" i="1"/>
  <c r="W14531" i="1"/>
  <c r="S14531" i="1"/>
  <c r="R14531" i="1"/>
  <c r="W14530" i="1"/>
  <c r="S14530" i="1"/>
  <c r="R14530" i="1"/>
  <c r="W14529" i="1"/>
  <c r="S14529" i="1"/>
  <c r="R14529" i="1"/>
  <c r="W14528" i="1"/>
  <c r="S14528" i="1"/>
  <c r="R14528" i="1"/>
  <c r="W14527" i="1"/>
  <c r="S14527" i="1"/>
  <c r="R14527" i="1"/>
  <c r="W14526" i="1"/>
  <c r="S14526" i="1"/>
  <c r="R14526" i="1"/>
  <c r="W14525" i="1"/>
  <c r="S14525" i="1"/>
  <c r="R14525" i="1"/>
  <c r="W14524" i="1"/>
  <c r="S14524" i="1"/>
  <c r="R14524" i="1"/>
  <c r="W14523" i="1"/>
  <c r="S14523" i="1"/>
  <c r="R14523" i="1"/>
  <c r="W14522" i="1"/>
  <c r="S14522" i="1"/>
  <c r="R14522" i="1"/>
  <c r="W14521" i="1"/>
  <c r="S14521" i="1"/>
  <c r="R14521" i="1"/>
  <c r="W14520" i="1"/>
  <c r="S14520" i="1"/>
  <c r="R14520" i="1"/>
  <c r="W14519" i="1"/>
  <c r="S14519" i="1"/>
  <c r="R14519" i="1"/>
  <c r="W14518" i="1"/>
  <c r="S14518" i="1"/>
  <c r="R14518" i="1"/>
  <c r="W14517" i="1"/>
  <c r="S14517" i="1"/>
  <c r="R14517" i="1"/>
  <c r="W14516" i="1"/>
  <c r="S14516" i="1"/>
  <c r="R14516" i="1"/>
  <c r="W14515" i="1"/>
  <c r="S14515" i="1"/>
  <c r="R14515" i="1"/>
  <c r="W14514" i="1"/>
  <c r="S14514" i="1"/>
  <c r="R14514" i="1"/>
  <c r="W14513" i="1"/>
  <c r="S14513" i="1"/>
  <c r="R14513" i="1"/>
  <c r="W14512" i="1"/>
  <c r="S14512" i="1"/>
  <c r="R14512" i="1"/>
  <c r="W14511" i="1"/>
  <c r="S14511" i="1"/>
  <c r="R14511" i="1"/>
  <c r="W14510" i="1"/>
  <c r="S14510" i="1"/>
  <c r="R14510" i="1"/>
  <c r="W14509" i="1"/>
  <c r="S14509" i="1"/>
  <c r="R14509" i="1"/>
  <c r="W14508" i="1"/>
  <c r="S14508" i="1"/>
  <c r="R14508" i="1"/>
  <c r="W14507" i="1"/>
  <c r="S14507" i="1"/>
  <c r="R14507" i="1"/>
  <c r="W14506" i="1"/>
  <c r="S14506" i="1"/>
  <c r="R14506" i="1"/>
  <c r="W14505" i="1"/>
  <c r="S14505" i="1"/>
  <c r="R14505" i="1"/>
  <c r="W14504" i="1"/>
  <c r="S14504" i="1"/>
  <c r="R14504" i="1"/>
  <c r="W14503" i="1"/>
  <c r="S14503" i="1"/>
  <c r="R14503" i="1"/>
  <c r="W14502" i="1"/>
  <c r="S14502" i="1"/>
  <c r="R14502" i="1"/>
  <c r="W14501" i="1"/>
  <c r="S14501" i="1"/>
  <c r="R14501" i="1"/>
  <c r="W14500" i="1"/>
  <c r="S14500" i="1"/>
  <c r="R14500" i="1"/>
  <c r="W14499" i="1"/>
  <c r="S14499" i="1"/>
  <c r="R14499" i="1"/>
  <c r="W14498" i="1"/>
  <c r="S14498" i="1"/>
  <c r="R14498" i="1"/>
  <c r="W14497" i="1"/>
  <c r="S14497" i="1"/>
  <c r="R14497" i="1"/>
  <c r="W14496" i="1"/>
  <c r="S14496" i="1"/>
  <c r="R14496" i="1"/>
  <c r="W14495" i="1"/>
  <c r="S14495" i="1"/>
  <c r="R14495" i="1"/>
  <c r="W14494" i="1"/>
  <c r="S14494" i="1"/>
  <c r="R14494" i="1"/>
  <c r="W14493" i="1"/>
  <c r="S14493" i="1"/>
  <c r="R14493" i="1"/>
  <c r="W14492" i="1"/>
  <c r="S14492" i="1"/>
  <c r="R14492" i="1"/>
  <c r="W14491" i="1"/>
  <c r="S14491" i="1"/>
  <c r="R14491" i="1"/>
  <c r="W14490" i="1"/>
  <c r="S14490" i="1"/>
  <c r="R14490" i="1"/>
  <c r="W14489" i="1"/>
  <c r="S14489" i="1"/>
  <c r="R14489" i="1"/>
  <c r="W14488" i="1"/>
  <c r="S14488" i="1"/>
  <c r="R14488" i="1"/>
  <c r="W14487" i="1"/>
  <c r="S14487" i="1"/>
  <c r="R14487" i="1"/>
  <c r="W14486" i="1"/>
  <c r="S14486" i="1"/>
  <c r="R14486" i="1"/>
  <c r="W14485" i="1"/>
  <c r="S14485" i="1"/>
  <c r="R14485" i="1"/>
  <c r="W14484" i="1"/>
  <c r="S14484" i="1"/>
  <c r="R14484" i="1"/>
  <c r="W14483" i="1"/>
  <c r="S14483" i="1"/>
  <c r="R14483" i="1"/>
  <c r="W14482" i="1"/>
  <c r="S14482" i="1"/>
  <c r="R14482" i="1"/>
  <c r="W14481" i="1"/>
  <c r="S14481" i="1"/>
  <c r="R14481" i="1"/>
  <c r="W14480" i="1"/>
  <c r="S14480" i="1"/>
  <c r="R14480" i="1"/>
  <c r="W14479" i="1"/>
  <c r="S14479" i="1"/>
  <c r="R14479" i="1"/>
  <c r="W14478" i="1"/>
  <c r="S14478" i="1"/>
  <c r="R14478" i="1"/>
  <c r="W14477" i="1"/>
  <c r="S14477" i="1"/>
  <c r="R14477" i="1"/>
  <c r="W14476" i="1"/>
  <c r="S14476" i="1"/>
  <c r="R14476" i="1"/>
  <c r="W14475" i="1"/>
  <c r="S14475" i="1"/>
  <c r="R14475" i="1"/>
  <c r="W14474" i="1"/>
  <c r="S14474" i="1"/>
  <c r="R14474" i="1"/>
  <c r="W14473" i="1"/>
  <c r="S14473" i="1"/>
  <c r="R14473" i="1"/>
  <c r="W14472" i="1"/>
  <c r="S14472" i="1"/>
  <c r="R14472" i="1"/>
  <c r="W14471" i="1"/>
  <c r="S14471" i="1"/>
  <c r="R14471" i="1"/>
  <c r="W14470" i="1"/>
  <c r="S14470" i="1"/>
  <c r="R14470" i="1"/>
  <c r="W14469" i="1"/>
  <c r="S14469" i="1"/>
  <c r="R14469" i="1"/>
  <c r="W14468" i="1"/>
  <c r="S14468" i="1"/>
  <c r="R14468" i="1"/>
  <c r="W14467" i="1"/>
  <c r="S14467" i="1"/>
  <c r="R14467" i="1"/>
  <c r="W14466" i="1"/>
  <c r="S14466" i="1"/>
  <c r="R14466" i="1"/>
  <c r="W14465" i="1"/>
  <c r="S14465" i="1"/>
  <c r="R14465" i="1"/>
  <c r="W14464" i="1"/>
  <c r="S14464" i="1"/>
  <c r="R14464" i="1"/>
  <c r="W14463" i="1"/>
  <c r="S14463" i="1"/>
  <c r="R14463" i="1"/>
  <c r="W14462" i="1"/>
  <c r="S14462" i="1"/>
  <c r="R14462" i="1"/>
  <c r="W14461" i="1"/>
  <c r="S14461" i="1"/>
  <c r="R14461" i="1"/>
  <c r="W14460" i="1"/>
  <c r="S14460" i="1"/>
  <c r="R14460" i="1"/>
  <c r="W14459" i="1"/>
  <c r="S14459" i="1"/>
  <c r="R14459" i="1"/>
  <c r="W14458" i="1"/>
  <c r="S14458" i="1"/>
  <c r="R14458" i="1"/>
  <c r="W14457" i="1"/>
  <c r="S14457" i="1"/>
  <c r="R14457" i="1"/>
  <c r="W14456" i="1"/>
  <c r="S14456" i="1"/>
  <c r="R14456" i="1"/>
  <c r="W14455" i="1"/>
  <c r="S14455" i="1"/>
  <c r="R14455" i="1"/>
  <c r="W14454" i="1"/>
  <c r="S14454" i="1"/>
  <c r="R14454" i="1"/>
  <c r="W14453" i="1"/>
  <c r="S14453" i="1"/>
  <c r="R14453" i="1"/>
  <c r="W14452" i="1"/>
  <c r="S14452" i="1"/>
  <c r="R14452" i="1"/>
  <c r="W14451" i="1"/>
  <c r="S14451" i="1"/>
  <c r="R14451" i="1"/>
  <c r="W14450" i="1"/>
  <c r="S14450" i="1"/>
  <c r="R14450" i="1"/>
  <c r="W14449" i="1"/>
  <c r="S14449" i="1"/>
  <c r="R14449" i="1"/>
  <c r="W14448" i="1"/>
  <c r="S14448" i="1"/>
  <c r="R14448" i="1"/>
  <c r="W14447" i="1"/>
  <c r="S14447" i="1"/>
  <c r="R14447" i="1"/>
  <c r="W14446" i="1"/>
  <c r="S14446" i="1"/>
  <c r="R14446" i="1"/>
  <c r="W14445" i="1"/>
  <c r="S14445" i="1"/>
  <c r="R14445" i="1"/>
  <c r="W14444" i="1"/>
  <c r="S14444" i="1"/>
  <c r="R14444" i="1"/>
  <c r="W14443" i="1"/>
  <c r="S14443" i="1"/>
  <c r="R14443" i="1"/>
  <c r="W14442" i="1"/>
  <c r="S14442" i="1"/>
  <c r="R14442" i="1"/>
  <c r="W14441" i="1"/>
  <c r="S14441" i="1"/>
  <c r="R14441" i="1"/>
  <c r="W14440" i="1"/>
  <c r="S14440" i="1"/>
  <c r="R14440" i="1"/>
  <c r="W14439" i="1"/>
  <c r="S14439" i="1"/>
  <c r="R14439" i="1"/>
  <c r="W14438" i="1"/>
  <c r="S14438" i="1"/>
  <c r="R14438" i="1"/>
  <c r="W14437" i="1"/>
  <c r="S14437" i="1"/>
  <c r="R14437" i="1"/>
  <c r="W14436" i="1"/>
  <c r="S14436" i="1"/>
  <c r="R14436" i="1"/>
  <c r="W14435" i="1"/>
  <c r="S14435" i="1"/>
  <c r="R14435" i="1"/>
  <c r="W14434" i="1"/>
  <c r="S14434" i="1"/>
  <c r="R14434" i="1"/>
  <c r="W14433" i="1"/>
  <c r="S14433" i="1"/>
  <c r="R14433" i="1"/>
  <c r="W14432" i="1"/>
  <c r="S14432" i="1"/>
  <c r="R14432" i="1"/>
  <c r="W14431" i="1"/>
  <c r="S14431" i="1"/>
  <c r="R14431" i="1"/>
  <c r="W14430" i="1"/>
  <c r="S14430" i="1"/>
  <c r="R14430" i="1"/>
  <c r="W14429" i="1"/>
  <c r="S14429" i="1"/>
  <c r="R14429" i="1"/>
  <c r="W14428" i="1"/>
  <c r="S14428" i="1"/>
  <c r="R14428" i="1"/>
  <c r="W14427" i="1"/>
  <c r="S14427" i="1"/>
  <c r="R14427" i="1"/>
  <c r="W14426" i="1"/>
  <c r="S14426" i="1"/>
  <c r="R14426" i="1"/>
  <c r="W14425" i="1"/>
  <c r="S14425" i="1"/>
  <c r="R14425" i="1"/>
  <c r="W14424" i="1"/>
  <c r="S14424" i="1"/>
  <c r="R14424" i="1"/>
  <c r="W14423" i="1"/>
  <c r="S14423" i="1"/>
  <c r="R14423" i="1"/>
  <c r="W14422" i="1"/>
  <c r="S14422" i="1"/>
  <c r="R14422" i="1"/>
  <c r="W14421" i="1"/>
  <c r="S14421" i="1"/>
  <c r="R14421" i="1"/>
  <c r="W14420" i="1"/>
  <c r="S14420" i="1"/>
  <c r="R14420" i="1"/>
  <c r="W14419" i="1"/>
  <c r="S14419" i="1"/>
  <c r="R14419" i="1"/>
  <c r="W14418" i="1"/>
  <c r="S14418" i="1"/>
  <c r="R14418" i="1"/>
  <c r="W14417" i="1"/>
  <c r="S14417" i="1"/>
  <c r="R14417" i="1"/>
  <c r="W14416" i="1"/>
  <c r="S14416" i="1"/>
  <c r="R14416" i="1"/>
  <c r="W14415" i="1"/>
  <c r="S14415" i="1"/>
  <c r="R14415" i="1"/>
  <c r="W14414" i="1"/>
  <c r="S14414" i="1"/>
  <c r="R14414" i="1"/>
  <c r="W14413" i="1"/>
  <c r="S14413" i="1"/>
  <c r="R14413" i="1"/>
  <c r="W14412" i="1"/>
  <c r="S14412" i="1"/>
  <c r="R14412" i="1"/>
  <c r="W14411" i="1"/>
  <c r="S14411" i="1"/>
  <c r="R14411" i="1"/>
  <c r="W14410" i="1"/>
  <c r="S14410" i="1"/>
  <c r="R14410" i="1"/>
  <c r="W14409" i="1"/>
  <c r="S14409" i="1"/>
  <c r="R14409" i="1"/>
  <c r="W14408" i="1"/>
  <c r="S14408" i="1"/>
  <c r="R14408" i="1"/>
  <c r="W14407" i="1"/>
  <c r="S14407" i="1"/>
  <c r="R14407" i="1"/>
  <c r="W14406" i="1"/>
  <c r="S14406" i="1"/>
  <c r="R14406" i="1"/>
  <c r="W14405" i="1"/>
  <c r="S14405" i="1"/>
  <c r="R14405" i="1"/>
  <c r="W14404" i="1"/>
  <c r="S14404" i="1"/>
  <c r="R14404" i="1"/>
  <c r="W14403" i="1"/>
  <c r="S14403" i="1"/>
  <c r="R14403" i="1"/>
  <c r="W14402" i="1"/>
  <c r="S14402" i="1"/>
  <c r="R14402" i="1"/>
  <c r="W14401" i="1"/>
  <c r="S14401" i="1"/>
  <c r="R14401" i="1"/>
  <c r="W14400" i="1"/>
  <c r="S14400" i="1"/>
  <c r="R14400" i="1"/>
  <c r="W14399" i="1"/>
  <c r="S14399" i="1"/>
  <c r="R14399" i="1"/>
  <c r="W14398" i="1"/>
  <c r="S14398" i="1"/>
  <c r="R14398" i="1"/>
  <c r="W14397" i="1"/>
  <c r="S14397" i="1"/>
  <c r="R14397" i="1"/>
  <c r="W14396" i="1"/>
  <c r="S14396" i="1"/>
  <c r="R14396" i="1"/>
  <c r="W14395" i="1"/>
  <c r="S14395" i="1"/>
  <c r="R14395" i="1"/>
  <c r="W14394" i="1"/>
  <c r="S14394" i="1"/>
  <c r="R14394" i="1"/>
  <c r="W14393" i="1"/>
  <c r="S14393" i="1"/>
  <c r="R14393" i="1"/>
  <c r="W14392" i="1"/>
  <c r="S14392" i="1"/>
  <c r="R14392" i="1"/>
  <c r="W14391" i="1"/>
  <c r="S14391" i="1"/>
  <c r="R14391" i="1"/>
  <c r="W14390" i="1"/>
  <c r="S14390" i="1"/>
  <c r="R14390" i="1"/>
  <c r="W14389" i="1"/>
  <c r="S14389" i="1"/>
  <c r="R14389" i="1"/>
  <c r="W14388" i="1"/>
  <c r="S14388" i="1"/>
  <c r="R14388" i="1"/>
  <c r="W14387" i="1"/>
  <c r="S14387" i="1"/>
  <c r="R14387" i="1"/>
  <c r="W14386" i="1"/>
  <c r="S14386" i="1"/>
  <c r="R14386" i="1"/>
  <c r="W14385" i="1"/>
  <c r="S14385" i="1"/>
  <c r="R14385" i="1"/>
  <c r="W14384" i="1"/>
  <c r="S14384" i="1"/>
  <c r="R14384" i="1"/>
  <c r="W14383" i="1"/>
  <c r="S14383" i="1"/>
  <c r="R14383" i="1"/>
  <c r="W14382" i="1"/>
  <c r="S14382" i="1"/>
  <c r="R14382" i="1"/>
  <c r="W14381" i="1"/>
  <c r="S14381" i="1"/>
  <c r="R14381" i="1"/>
  <c r="W14380" i="1"/>
  <c r="S14380" i="1"/>
  <c r="R14380" i="1"/>
  <c r="W14379" i="1"/>
  <c r="S14379" i="1"/>
  <c r="R14379" i="1"/>
  <c r="W14378" i="1"/>
  <c r="S14378" i="1"/>
  <c r="R14378" i="1"/>
  <c r="W14377" i="1"/>
  <c r="S14377" i="1"/>
  <c r="R14377" i="1"/>
  <c r="W14376" i="1"/>
  <c r="S14376" i="1"/>
  <c r="R14376" i="1"/>
  <c r="W14375" i="1"/>
  <c r="S14375" i="1"/>
  <c r="R14375" i="1"/>
  <c r="W14374" i="1"/>
  <c r="S14374" i="1"/>
  <c r="R14374" i="1"/>
  <c r="W14373" i="1"/>
  <c r="S14373" i="1"/>
  <c r="R14373" i="1"/>
  <c r="W14372" i="1"/>
  <c r="S14372" i="1"/>
  <c r="R14372" i="1"/>
  <c r="W14371" i="1"/>
  <c r="S14371" i="1"/>
  <c r="R14371" i="1"/>
  <c r="W14370" i="1"/>
  <c r="S14370" i="1"/>
  <c r="R14370" i="1"/>
  <c r="W14369" i="1"/>
  <c r="S14369" i="1"/>
  <c r="R14369" i="1"/>
  <c r="W14368" i="1"/>
  <c r="S14368" i="1"/>
  <c r="R14368" i="1"/>
  <c r="W14367" i="1"/>
  <c r="S14367" i="1"/>
  <c r="R14367" i="1"/>
  <c r="W14366" i="1"/>
  <c r="S14366" i="1"/>
  <c r="R14366" i="1"/>
  <c r="W14365" i="1"/>
  <c r="S14365" i="1"/>
  <c r="R14365" i="1"/>
  <c r="W14364" i="1"/>
  <c r="S14364" i="1"/>
  <c r="R14364" i="1"/>
  <c r="W14363" i="1"/>
  <c r="S14363" i="1"/>
  <c r="R14363" i="1"/>
  <c r="W14362" i="1"/>
  <c r="S14362" i="1"/>
  <c r="R14362" i="1"/>
  <c r="W14361" i="1"/>
  <c r="S14361" i="1"/>
  <c r="R14361" i="1"/>
  <c r="W14360" i="1"/>
  <c r="S14360" i="1"/>
  <c r="R14360" i="1"/>
  <c r="W14359" i="1"/>
  <c r="S14359" i="1"/>
  <c r="R14359" i="1"/>
  <c r="W14358" i="1"/>
  <c r="S14358" i="1"/>
  <c r="R14358" i="1"/>
  <c r="W14357" i="1"/>
  <c r="S14357" i="1"/>
  <c r="R14357" i="1"/>
  <c r="W14356" i="1"/>
  <c r="S14356" i="1"/>
  <c r="R14356" i="1"/>
  <c r="W14355" i="1"/>
  <c r="S14355" i="1"/>
  <c r="R14355" i="1"/>
  <c r="W14354" i="1"/>
  <c r="S14354" i="1"/>
  <c r="R14354" i="1"/>
  <c r="W14353" i="1"/>
  <c r="S14353" i="1"/>
  <c r="R14353" i="1"/>
  <c r="W14352" i="1"/>
  <c r="S14352" i="1"/>
  <c r="R14352" i="1"/>
  <c r="W14351" i="1"/>
  <c r="S14351" i="1"/>
  <c r="R14351" i="1"/>
  <c r="W14350" i="1"/>
  <c r="S14350" i="1"/>
  <c r="R14350" i="1"/>
  <c r="W14349" i="1"/>
  <c r="S14349" i="1"/>
  <c r="R14349" i="1"/>
  <c r="W14348" i="1"/>
  <c r="S14348" i="1"/>
  <c r="R14348" i="1"/>
  <c r="W14347" i="1"/>
  <c r="S14347" i="1"/>
  <c r="R14347" i="1"/>
  <c r="W14346" i="1"/>
  <c r="S14346" i="1"/>
  <c r="R14346" i="1"/>
  <c r="W14345" i="1"/>
  <c r="S14345" i="1"/>
  <c r="R14345" i="1"/>
  <c r="W14344" i="1"/>
  <c r="S14344" i="1"/>
  <c r="R14344" i="1"/>
  <c r="W14343" i="1"/>
  <c r="S14343" i="1"/>
  <c r="R14343" i="1"/>
  <c r="W14342" i="1"/>
  <c r="S14342" i="1"/>
  <c r="R14342" i="1"/>
  <c r="W14341" i="1"/>
  <c r="S14341" i="1"/>
  <c r="R14341" i="1"/>
  <c r="W14340" i="1"/>
  <c r="S14340" i="1"/>
  <c r="R14340" i="1"/>
  <c r="W14339" i="1"/>
  <c r="S14339" i="1"/>
  <c r="R14339" i="1"/>
  <c r="W14338" i="1"/>
  <c r="S14338" i="1"/>
  <c r="R14338" i="1"/>
  <c r="W14337" i="1"/>
  <c r="S14337" i="1"/>
  <c r="R14337" i="1"/>
  <c r="W14336" i="1"/>
  <c r="S14336" i="1"/>
  <c r="R14336" i="1"/>
  <c r="W14335" i="1"/>
  <c r="S14335" i="1"/>
  <c r="R14335" i="1"/>
  <c r="W14334" i="1"/>
  <c r="S14334" i="1"/>
  <c r="R14334" i="1"/>
  <c r="W14333" i="1"/>
  <c r="S14333" i="1"/>
  <c r="R14333" i="1"/>
  <c r="W14332" i="1"/>
  <c r="S14332" i="1"/>
  <c r="R14332" i="1"/>
  <c r="W14331" i="1"/>
  <c r="S14331" i="1"/>
  <c r="R14331" i="1"/>
  <c r="W14330" i="1"/>
  <c r="S14330" i="1"/>
  <c r="R14330" i="1"/>
  <c r="W14329" i="1"/>
  <c r="S14329" i="1"/>
  <c r="R14329" i="1"/>
  <c r="W14328" i="1"/>
  <c r="S14328" i="1"/>
  <c r="R14328" i="1"/>
  <c r="W14327" i="1"/>
  <c r="S14327" i="1"/>
  <c r="R14327" i="1"/>
  <c r="W14326" i="1"/>
  <c r="S14326" i="1"/>
  <c r="R14326" i="1"/>
  <c r="W14325" i="1"/>
  <c r="S14325" i="1"/>
  <c r="R14325" i="1"/>
  <c r="W14324" i="1"/>
  <c r="S14324" i="1"/>
  <c r="R14324" i="1"/>
  <c r="W14323" i="1"/>
  <c r="S14323" i="1"/>
  <c r="R14323" i="1"/>
  <c r="W14322" i="1"/>
  <c r="S14322" i="1"/>
  <c r="R14322" i="1"/>
  <c r="W14321" i="1"/>
  <c r="S14321" i="1"/>
  <c r="R14321" i="1"/>
  <c r="W14320" i="1"/>
  <c r="S14320" i="1"/>
  <c r="R14320" i="1"/>
  <c r="W14319" i="1"/>
  <c r="S14319" i="1"/>
  <c r="R14319" i="1"/>
  <c r="W14318" i="1"/>
  <c r="S14318" i="1"/>
  <c r="R14318" i="1"/>
  <c r="W14317" i="1"/>
  <c r="S14317" i="1"/>
  <c r="R14317" i="1"/>
  <c r="W14316" i="1"/>
  <c r="S14316" i="1"/>
  <c r="R14316" i="1"/>
  <c r="W14315" i="1"/>
  <c r="S14315" i="1"/>
  <c r="R14315" i="1"/>
  <c r="W14314" i="1"/>
  <c r="S14314" i="1"/>
  <c r="R14314" i="1"/>
  <c r="W14313" i="1"/>
  <c r="S14313" i="1"/>
  <c r="R14313" i="1"/>
  <c r="W14312" i="1"/>
  <c r="S14312" i="1"/>
  <c r="R14312" i="1"/>
  <c r="W14311" i="1"/>
  <c r="S14311" i="1"/>
  <c r="R14311" i="1"/>
  <c r="W14310" i="1"/>
  <c r="S14310" i="1"/>
  <c r="R14310" i="1"/>
  <c r="W14309" i="1"/>
  <c r="S14309" i="1"/>
  <c r="R14309" i="1"/>
  <c r="W14308" i="1"/>
  <c r="S14308" i="1"/>
  <c r="R14308" i="1"/>
  <c r="W14307" i="1"/>
  <c r="S14307" i="1"/>
  <c r="R14307" i="1"/>
  <c r="W14306" i="1"/>
  <c r="S14306" i="1"/>
  <c r="R14306" i="1"/>
  <c r="W14305" i="1"/>
  <c r="S14305" i="1"/>
  <c r="R14305" i="1"/>
  <c r="W14304" i="1"/>
  <c r="S14304" i="1"/>
  <c r="R14304" i="1"/>
  <c r="W14303" i="1"/>
  <c r="S14303" i="1"/>
  <c r="R14303" i="1"/>
  <c r="W14302" i="1"/>
  <c r="S14302" i="1"/>
  <c r="R14302" i="1"/>
  <c r="W14301" i="1"/>
  <c r="S14301" i="1"/>
  <c r="R14301" i="1"/>
  <c r="W14300" i="1"/>
  <c r="S14300" i="1"/>
  <c r="R14300" i="1"/>
  <c r="W14299" i="1"/>
  <c r="S14299" i="1"/>
  <c r="R14299" i="1"/>
  <c r="W14298" i="1"/>
  <c r="S14298" i="1"/>
  <c r="R14298" i="1"/>
  <c r="W14297" i="1"/>
  <c r="S14297" i="1"/>
  <c r="R14297" i="1"/>
  <c r="W14296" i="1"/>
  <c r="S14296" i="1"/>
  <c r="R14296" i="1"/>
  <c r="W14295" i="1"/>
  <c r="S14295" i="1"/>
  <c r="R14295" i="1"/>
  <c r="W14294" i="1"/>
  <c r="S14294" i="1"/>
  <c r="R14294" i="1"/>
  <c r="W14293" i="1"/>
  <c r="S14293" i="1"/>
  <c r="R14293" i="1"/>
  <c r="W14292" i="1"/>
  <c r="S14292" i="1"/>
  <c r="R14292" i="1"/>
  <c r="W14291" i="1"/>
  <c r="S14291" i="1"/>
  <c r="R14291" i="1"/>
  <c r="W14290" i="1"/>
  <c r="S14290" i="1"/>
  <c r="R14290" i="1"/>
  <c r="W14289" i="1"/>
  <c r="S14289" i="1"/>
  <c r="R14289" i="1"/>
  <c r="W14288" i="1"/>
  <c r="S14288" i="1"/>
  <c r="R14288" i="1"/>
  <c r="W14287" i="1"/>
  <c r="S14287" i="1"/>
  <c r="R14287" i="1"/>
  <c r="W14286" i="1"/>
  <c r="S14286" i="1"/>
  <c r="R14286" i="1"/>
  <c r="W14285" i="1"/>
  <c r="S14285" i="1"/>
  <c r="R14285" i="1"/>
  <c r="W14284" i="1"/>
  <c r="S14284" i="1"/>
  <c r="R14284" i="1"/>
  <c r="W14283" i="1"/>
  <c r="S14283" i="1"/>
  <c r="R14283" i="1"/>
  <c r="W14282" i="1"/>
  <c r="S14282" i="1"/>
  <c r="R14282" i="1"/>
  <c r="W14281" i="1"/>
  <c r="S14281" i="1"/>
  <c r="R14281" i="1"/>
  <c r="W14280" i="1"/>
  <c r="S14280" i="1"/>
  <c r="R14280" i="1"/>
  <c r="W14279" i="1"/>
  <c r="S14279" i="1"/>
  <c r="R14279" i="1"/>
  <c r="W14278" i="1"/>
  <c r="S14278" i="1"/>
  <c r="R14278" i="1"/>
  <c r="W14277" i="1"/>
  <c r="S14277" i="1"/>
  <c r="R14277" i="1"/>
  <c r="W14276" i="1"/>
  <c r="S14276" i="1"/>
  <c r="R14276" i="1"/>
  <c r="W14275" i="1"/>
  <c r="S14275" i="1"/>
  <c r="R14275" i="1"/>
  <c r="W14274" i="1"/>
  <c r="S14274" i="1"/>
  <c r="R14274" i="1"/>
  <c r="W14273" i="1"/>
  <c r="S14273" i="1"/>
  <c r="R14273" i="1"/>
  <c r="W14272" i="1"/>
  <c r="S14272" i="1"/>
  <c r="R14272" i="1"/>
  <c r="W14271" i="1"/>
  <c r="S14271" i="1"/>
  <c r="R14271" i="1"/>
  <c r="W14270" i="1"/>
  <c r="S14270" i="1"/>
  <c r="R14270" i="1"/>
  <c r="W14269" i="1"/>
  <c r="S14269" i="1"/>
  <c r="R14269" i="1"/>
  <c r="W14268" i="1"/>
  <c r="S14268" i="1"/>
  <c r="R14268" i="1"/>
  <c r="W14267" i="1"/>
  <c r="S14267" i="1"/>
  <c r="R14267" i="1"/>
  <c r="W14266" i="1"/>
  <c r="S14266" i="1"/>
  <c r="R14266" i="1"/>
  <c r="W14265" i="1"/>
  <c r="S14265" i="1"/>
  <c r="R14265" i="1"/>
  <c r="W14264" i="1"/>
  <c r="S14264" i="1"/>
  <c r="R14264" i="1"/>
  <c r="W14263" i="1"/>
  <c r="S14263" i="1"/>
  <c r="R14263" i="1"/>
  <c r="W14262" i="1"/>
  <c r="S14262" i="1"/>
  <c r="R14262" i="1"/>
  <c r="W14261" i="1"/>
  <c r="S14261" i="1"/>
  <c r="R14261" i="1"/>
  <c r="W14260" i="1"/>
  <c r="S14260" i="1"/>
  <c r="R14260" i="1"/>
  <c r="W14259" i="1"/>
  <c r="S14259" i="1"/>
  <c r="R14259" i="1"/>
  <c r="W14258" i="1"/>
  <c r="S14258" i="1"/>
  <c r="R14258" i="1"/>
  <c r="W14257" i="1"/>
  <c r="S14257" i="1"/>
  <c r="R14257" i="1"/>
  <c r="W14256" i="1"/>
  <c r="S14256" i="1"/>
  <c r="R14256" i="1"/>
  <c r="W14255" i="1"/>
  <c r="S14255" i="1"/>
  <c r="R14255" i="1"/>
  <c r="W14254" i="1"/>
  <c r="S14254" i="1"/>
  <c r="R14254" i="1"/>
  <c r="W14253" i="1"/>
  <c r="S14253" i="1"/>
  <c r="R14253" i="1"/>
  <c r="W14252" i="1"/>
  <c r="S14252" i="1"/>
  <c r="R14252" i="1"/>
  <c r="W14251" i="1"/>
  <c r="S14251" i="1"/>
  <c r="R14251" i="1"/>
  <c r="W14250" i="1"/>
  <c r="S14250" i="1"/>
  <c r="R14250" i="1"/>
  <c r="W14249" i="1"/>
  <c r="S14249" i="1"/>
  <c r="R14249" i="1"/>
  <c r="W14248" i="1"/>
  <c r="S14248" i="1"/>
  <c r="R14248" i="1"/>
  <c r="W14247" i="1"/>
  <c r="S14247" i="1"/>
  <c r="R14247" i="1"/>
  <c r="W14246" i="1"/>
  <c r="S14246" i="1"/>
  <c r="R14246" i="1"/>
  <c r="W14245" i="1"/>
  <c r="S14245" i="1"/>
  <c r="R14245" i="1"/>
  <c r="W14244" i="1"/>
  <c r="S14244" i="1"/>
  <c r="R14244" i="1"/>
  <c r="W14243" i="1"/>
  <c r="S14243" i="1"/>
  <c r="R14243" i="1"/>
  <c r="W14242" i="1"/>
  <c r="S14242" i="1"/>
  <c r="R14242" i="1"/>
  <c r="W14241" i="1"/>
  <c r="S14241" i="1"/>
  <c r="R14241" i="1"/>
  <c r="W14240" i="1"/>
  <c r="S14240" i="1"/>
  <c r="R14240" i="1"/>
  <c r="W14239" i="1"/>
  <c r="S14239" i="1"/>
  <c r="R14239" i="1"/>
  <c r="W14238" i="1"/>
  <c r="S14238" i="1"/>
  <c r="R14238" i="1"/>
  <c r="W14237" i="1"/>
  <c r="S14237" i="1"/>
  <c r="R14237" i="1"/>
  <c r="W14236" i="1"/>
  <c r="S14236" i="1"/>
  <c r="R14236" i="1"/>
  <c r="W14235" i="1"/>
  <c r="S14235" i="1"/>
  <c r="R14235" i="1"/>
  <c r="W14234" i="1"/>
  <c r="S14234" i="1"/>
  <c r="R14234" i="1"/>
  <c r="W14233" i="1"/>
  <c r="S14233" i="1"/>
  <c r="R14233" i="1"/>
  <c r="W14232" i="1"/>
  <c r="S14232" i="1"/>
  <c r="R14232" i="1"/>
  <c r="W14231" i="1"/>
  <c r="S14231" i="1"/>
  <c r="R14231" i="1"/>
  <c r="W14230" i="1"/>
  <c r="S14230" i="1"/>
  <c r="R14230" i="1"/>
  <c r="W14229" i="1"/>
  <c r="S14229" i="1"/>
  <c r="R14229" i="1"/>
  <c r="W14228" i="1"/>
  <c r="S14228" i="1"/>
  <c r="R14228" i="1"/>
  <c r="W14227" i="1"/>
  <c r="S14227" i="1"/>
  <c r="R14227" i="1"/>
  <c r="W14226" i="1"/>
  <c r="S14226" i="1"/>
  <c r="R14226" i="1"/>
  <c r="W14225" i="1"/>
  <c r="S14225" i="1"/>
  <c r="R14225" i="1"/>
  <c r="W14224" i="1"/>
  <c r="S14224" i="1"/>
  <c r="R14224" i="1"/>
  <c r="W14223" i="1"/>
  <c r="S14223" i="1"/>
  <c r="R14223" i="1"/>
  <c r="W14222" i="1"/>
  <c r="S14222" i="1"/>
  <c r="R14222" i="1"/>
  <c r="W14221" i="1"/>
  <c r="S14221" i="1"/>
  <c r="R14221" i="1"/>
  <c r="W14220" i="1"/>
  <c r="S14220" i="1"/>
  <c r="R14220" i="1"/>
  <c r="W14219" i="1"/>
  <c r="S14219" i="1"/>
  <c r="R14219" i="1"/>
  <c r="W14218" i="1"/>
  <c r="S14218" i="1"/>
  <c r="R14218" i="1"/>
  <c r="W14217" i="1"/>
  <c r="S14217" i="1"/>
  <c r="R14217" i="1"/>
  <c r="W14216" i="1"/>
  <c r="S14216" i="1"/>
  <c r="R14216" i="1"/>
  <c r="W14215" i="1"/>
  <c r="S14215" i="1"/>
  <c r="R14215" i="1"/>
  <c r="W14214" i="1"/>
  <c r="S14214" i="1"/>
  <c r="R14214" i="1"/>
  <c r="W14213" i="1"/>
  <c r="S14213" i="1"/>
  <c r="R14213" i="1"/>
  <c r="W14212" i="1"/>
  <c r="S14212" i="1"/>
  <c r="R14212" i="1"/>
  <c r="W14211" i="1"/>
  <c r="S14211" i="1"/>
  <c r="R14211" i="1"/>
  <c r="W14210" i="1"/>
  <c r="S14210" i="1"/>
  <c r="R14210" i="1"/>
  <c r="W14209" i="1"/>
  <c r="S14209" i="1"/>
  <c r="R14209" i="1"/>
  <c r="W14208" i="1"/>
  <c r="S14208" i="1"/>
  <c r="R14208" i="1"/>
  <c r="W14207" i="1"/>
  <c r="S14207" i="1"/>
  <c r="R14207" i="1"/>
  <c r="W14206" i="1"/>
  <c r="S14206" i="1"/>
  <c r="R14206" i="1"/>
  <c r="W14205" i="1"/>
  <c r="S14205" i="1"/>
  <c r="R14205" i="1"/>
  <c r="W14204" i="1"/>
  <c r="S14204" i="1"/>
  <c r="R14204" i="1"/>
  <c r="W14203" i="1"/>
  <c r="S14203" i="1"/>
  <c r="R14203" i="1"/>
  <c r="W14202" i="1"/>
  <c r="S14202" i="1"/>
  <c r="R14202" i="1"/>
  <c r="W14201" i="1"/>
  <c r="S14201" i="1"/>
  <c r="R14201" i="1"/>
  <c r="W14200" i="1"/>
  <c r="S14200" i="1"/>
  <c r="R14200" i="1"/>
  <c r="W14199" i="1"/>
  <c r="S14199" i="1"/>
  <c r="R14199" i="1"/>
  <c r="W14198" i="1"/>
  <c r="S14198" i="1"/>
  <c r="R14198" i="1"/>
  <c r="W14197" i="1"/>
  <c r="S14197" i="1"/>
  <c r="R14197" i="1"/>
  <c r="W14196" i="1"/>
  <c r="S14196" i="1"/>
  <c r="R14196" i="1"/>
  <c r="W14195" i="1"/>
  <c r="S14195" i="1"/>
  <c r="R14195" i="1"/>
  <c r="W14194" i="1"/>
  <c r="S14194" i="1"/>
  <c r="R14194" i="1"/>
  <c r="W14193" i="1"/>
  <c r="S14193" i="1"/>
  <c r="R14193" i="1"/>
  <c r="W14192" i="1"/>
  <c r="S14192" i="1"/>
  <c r="R14192" i="1"/>
  <c r="W14191" i="1"/>
  <c r="S14191" i="1"/>
  <c r="R14191" i="1"/>
  <c r="W14190" i="1"/>
  <c r="S14190" i="1"/>
  <c r="R14190" i="1"/>
  <c r="W14189" i="1"/>
  <c r="S14189" i="1"/>
  <c r="R14189" i="1"/>
  <c r="W14188" i="1"/>
  <c r="S14188" i="1"/>
  <c r="R14188" i="1"/>
  <c r="W14187" i="1"/>
  <c r="S14187" i="1"/>
  <c r="R14187" i="1"/>
  <c r="W14186" i="1"/>
  <c r="S14186" i="1"/>
  <c r="R14186" i="1"/>
  <c r="W14185" i="1"/>
  <c r="S14185" i="1"/>
  <c r="R14185" i="1"/>
  <c r="W14184" i="1"/>
  <c r="S14184" i="1"/>
  <c r="R14184" i="1"/>
  <c r="W14183" i="1"/>
  <c r="S14183" i="1"/>
  <c r="R14183" i="1"/>
  <c r="W14182" i="1"/>
  <c r="S14182" i="1"/>
  <c r="R14182" i="1"/>
  <c r="W14181" i="1"/>
  <c r="S14181" i="1"/>
  <c r="R14181" i="1"/>
  <c r="W14180" i="1"/>
  <c r="S14180" i="1"/>
  <c r="R14180" i="1"/>
  <c r="W14179" i="1"/>
  <c r="S14179" i="1"/>
  <c r="R14179" i="1"/>
  <c r="W14178" i="1"/>
  <c r="S14178" i="1"/>
  <c r="R14178" i="1"/>
  <c r="W14177" i="1"/>
  <c r="S14177" i="1"/>
  <c r="R14177" i="1"/>
  <c r="W14176" i="1"/>
  <c r="S14176" i="1"/>
  <c r="R14176" i="1"/>
  <c r="W14175" i="1"/>
  <c r="S14175" i="1"/>
  <c r="R14175" i="1"/>
  <c r="W14174" i="1"/>
  <c r="S14174" i="1"/>
  <c r="R14174" i="1"/>
  <c r="W14173" i="1"/>
  <c r="S14173" i="1"/>
  <c r="R14173" i="1"/>
  <c r="W14172" i="1"/>
  <c r="S14172" i="1"/>
  <c r="R14172" i="1"/>
  <c r="W14171" i="1"/>
  <c r="S14171" i="1"/>
  <c r="R14171" i="1"/>
  <c r="W14170" i="1"/>
  <c r="S14170" i="1"/>
  <c r="R14170" i="1"/>
  <c r="W14169" i="1"/>
  <c r="S14169" i="1"/>
  <c r="R14169" i="1"/>
  <c r="W14168" i="1"/>
  <c r="S14168" i="1"/>
  <c r="R14168" i="1"/>
  <c r="W14167" i="1"/>
  <c r="S14167" i="1"/>
  <c r="R14167" i="1"/>
  <c r="W14166" i="1"/>
  <c r="S14166" i="1"/>
  <c r="R14166" i="1"/>
  <c r="W14165" i="1"/>
  <c r="S14165" i="1"/>
  <c r="R14165" i="1"/>
  <c r="W14164" i="1"/>
  <c r="S14164" i="1"/>
  <c r="R14164" i="1"/>
  <c r="W14163" i="1"/>
  <c r="S14163" i="1"/>
  <c r="R14163" i="1"/>
  <c r="W14162" i="1"/>
  <c r="S14162" i="1"/>
  <c r="R14162" i="1"/>
  <c r="W14161" i="1"/>
  <c r="S14161" i="1"/>
  <c r="R14161" i="1"/>
  <c r="W14160" i="1"/>
  <c r="S14160" i="1"/>
  <c r="R14160" i="1"/>
  <c r="W14159" i="1"/>
  <c r="S14159" i="1"/>
  <c r="R14159" i="1"/>
  <c r="W14158" i="1"/>
  <c r="S14158" i="1"/>
  <c r="R14158" i="1"/>
  <c r="W14157" i="1"/>
  <c r="S14157" i="1"/>
  <c r="R14157" i="1"/>
  <c r="W14156" i="1"/>
  <c r="S14156" i="1"/>
  <c r="R14156" i="1"/>
  <c r="W14155" i="1"/>
  <c r="S14155" i="1"/>
  <c r="R14155" i="1"/>
  <c r="W14154" i="1"/>
  <c r="S14154" i="1"/>
  <c r="R14154" i="1"/>
  <c r="W14153" i="1"/>
  <c r="S14153" i="1"/>
  <c r="R14153" i="1"/>
  <c r="W14152" i="1"/>
  <c r="S14152" i="1"/>
  <c r="R14152" i="1"/>
  <c r="W14151" i="1"/>
  <c r="S14151" i="1"/>
  <c r="R14151" i="1"/>
  <c r="W14150" i="1"/>
  <c r="S14150" i="1"/>
  <c r="R14150" i="1"/>
  <c r="W14149" i="1"/>
  <c r="S14149" i="1"/>
  <c r="R14149" i="1"/>
  <c r="W14148" i="1"/>
  <c r="S14148" i="1"/>
  <c r="R14148" i="1"/>
  <c r="W14147" i="1"/>
  <c r="S14147" i="1"/>
  <c r="R14147" i="1"/>
  <c r="W14146" i="1"/>
  <c r="S14146" i="1"/>
  <c r="R14146" i="1"/>
  <c r="W14145" i="1"/>
  <c r="S14145" i="1"/>
  <c r="R14145" i="1"/>
  <c r="W14144" i="1"/>
  <c r="S14144" i="1"/>
  <c r="R14144" i="1"/>
  <c r="W14143" i="1"/>
  <c r="S14143" i="1"/>
  <c r="R14143" i="1"/>
  <c r="W14142" i="1"/>
  <c r="S14142" i="1"/>
  <c r="R14142" i="1"/>
  <c r="W14141" i="1"/>
  <c r="S14141" i="1"/>
  <c r="R14141" i="1"/>
  <c r="W14140" i="1"/>
  <c r="S14140" i="1"/>
  <c r="R14140" i="1"/>
  <c r="W14139" i="1"/>
  <c r="S14139" i="1"/>
  <c r="R14139" i="1"/>
  <c r="W14138" i="1"/>
  <c r="S14138" i="1"/>
  <c r="R14138" i="1"/>
  <c r="W14137" i="1"/>
  <c r="S14137" i="1"/>
  <c r="R14137" i="1"/>
  <c r="W14136" i="1"/>
  <c r="S14136" i="1"/>
  <c r="R14136" i="1"/>
  <c r="W14135" i="1"/>
  <c r="S14135" i="1"/>
  <c r="R14135" i="1"/>
  <c r="W14134" i="1"/>
  <c r="S14134" i="1"/>
  <c r="R14134" i="1"/>
  <c r="W14133" i="1"/>
  <c r="S14133" i="1"/>
  <c r="R14133" i="1"/>
  <c r="W14132" i="1"/>
  <c r="S14132" i="1"/>
  <c r="R14132" i="1"/>
  <c r="W14131" i="1"/>
  <c r="S14131" i="1"/>
  <c r="R14131" i="1"/>
  <c r="W14130" i="1"/>
  <c r="S14130" i="1"/>
  <c r="R14130" i="1"/>
  <c r="W14129" i="1"/>
  <c r="S14129" i="1"/>
  <c r="R14129" i="1"/>
  <c r="W14128" i="1"/>
  <c r="S14128" i="1"/>
  <c r="R14128" i="1"/>
  <c r="W14127" i="1"/>
  <c r="S14127" i="1"/>
  <c r="R14127" i="1"/>
  <c r="W14126" i="1"/>
  <c r="S14126" i="1"/>
  <c r="R14126" i="1"/>
  <c r="W14125" i="1"/>
  <c r="S14125" i="1"/>
  <c r="R14125" i="1"/>
  <c r="W14124" i="1"/>
  <c r="S14124" i="1"/>
  <c r="R14124" i="1"/>
  <c r="W14123" i="1"/>
  <c r="S14123" i="1"/>
  <c r="R14123" i="1"/>
  <c r="W14122" i="1"/>
  <c r="S14122" i="1"/>
  <c r="R14122" i="1"/>
  <c r="W14121" i="1"/>
  <c r="S14121" i="1"/>
  <c r="R14121" i="1"/>
  <c r="W14120" i="1"/>
  <c r="S14120" i="1"/>
  <c r="R14120" i="1"/>
  <c r="W14119" i="1"/>
  <c r="S14119" i="1"/>
  <c r="R14119" i="1"/>
  <c r="W14118" i="1"/>
  <c r="S14118" i="1"/>
  <c r="R14118" i="1"/>
  <c r="W14117" i="1"/>
  <c r="S14117" i="1"/>
  <c r="R14117" i="1"/>
  <c r="W14116" i="1"/>
  <c r="S14116" i="1"/>
  <c r="R14116" i="1"/>
  <c r="W14115" i="1"/>
  <c r="S14115" i="1"/>
  <c r="R14115" i="1"/>
  <c r="W14114" i="1"/>
  <c r="S14114" i="1"/>
  <c r="R14114" i="1"/>
  <c r="W14113" i="1"/>
  <c r="S14113" i="1"/>
  <c r="R14113" i="1"/>
  <c r="W14112" i="1"/>
  <c r="S14112" i="1"/>
  <c r="R14112" i="1"/>
  <c r="W14111" i="1"/>
  <c r="S14111" i="1"/>
  <c r="R14111" i="1"/>
  <c r="W14110" i="1"/>
  <c r="S14110" i="1"/>
  <c r="R14110" i="1"/>
  <c r="W14109" i="1"/>
  <c r="S14109" i="1"/>
  <c r="R14109" i="1"/>
  <c r="W14108" i="1"/>
  <c r="S14108" i="1"/>
  <c r="R14108" i="1"/>
  <c r="W14107" i="1"/>
  <c r="S14107" i="1"/>
  <c r="R14107" i="1"/>
  <c r="W14106" i="1"/>
  <c r="S14106" i="1"/>
  <c r="R14106" i="1"/>
  <c r="W14105" i="1"/>
  <c r="S14105" i="1"/>
  <c r="R14105" i="1"/>
  <c r="W14104" i="1"/>
  <c r="S14104" i="1"/>
  <c r="R14104" i="1"/>
  <c r="W14103" i="1"/>
  <c r="S14103" i="1"/>
  <c r="R14103" i="1"/>
  <c r="W14102" i="1"/>
  <c r="S14102" i="1"/>
  <c r="R14102" i="1"/>
  <c r="W14101" i="1"/>
  <c r="S14101" i="1"/>
  <c r="R14101" i="1"/>
  <c r="W14100" i="1"/>
  <c r="S14100" i="1"/>
  <c r="R14100" i="1"/>
  <c r="W14099" i="1"/>
  <c r="S14099" i="1"/>
  <c r="R14099" i="1"/>
  <c r="W14098" i="1"/>
  <c r="S14098" i="1"/>
  <c r="R14098" i="1"/>
  <c r="W14097" i="1"/>
  <c r="S14097" i="1"/>
  <c r="R14097" i="1"/>
  <c r="W14096" i="1"/>
  <c r="S14096" i="1"/>
  <c r="R14096" i="1"/>
  <c r="W14095" i="1"/>
  <c r="S14095" i="1"/>
  <c r="R14095" i="1"/>
  <c r="W14094" i="1"/>
  <c r="S14094" i="1"/>
  <c r="R14094" i="1"/>
  <c r="W14093" i="1"/>
  <c r="S14093" i="1"/>
  <c r="R14093" i="1"/>
  <c r="W14092" i="1"/>
  <c r="S14092" i="1"/>
  <c r="R14092" i="1"/>
  <c r="W14091" i="1"/>
  <c r="S14091" i="1"/>
  <c r="R14091" i="1"/>
  <c r="W14090" i="1"/>
  <c r="S14090" i="1"/>
  <c r="R14090" i="1"/>
  <c r="W14089" i="1"/>
  <c r="S14089" i="1"/>
  <c r="R14089" i="1"/>
  <c r="W14088" i="1"/>
  <c r="S14088" i="1"/>
  <c r="R14088" i="1"/>
  <c r="W14087" i="1"/>
  <c r="S14087" i="1"/>
  <c r="R14087" i="1"/>
  <c r="W14086" i="1"/>
  <c r="S14086" i="1"/>
  <c r="R14086" i="1"/>
  <c r="W14085" i="1"/>
  <c r="S14085" i="1"/>
  <c r="R14085" i="1"/>
  <c r="W14084" i="1"/>
  <c r="S14084" i="1"/>
  <c r="R14084" i="1"/>
  <c r="W14083" i="1"/>
  <c r="S14083" i="1"/>
  <c r="R14083" i="1"/>
  <c r="W14082" i="1"/>
  <c r="S14082" i="1"/>
  <c r="R14082" i="1"/>
  <c r="W14081" i="1"/>
  <c r="S14081" i="1"/>
  <c r="R14081" i="1"/>
  <c r="W14080" i="1"/>
  <c r="S14080" i="1"/>
  <c r="R14080" i="1"/>
  <c r="W14079" i="1"/>
  <c r="S14079" i="1"/>
  <c r="R14079" i="1"/>
  <c r="W14078" i="1"/>
  <c r="S14078" i="1"/>
  <c r="R14078" i="1"/>
  <c r="W14077" i="1"/>
  <c r="S14077" i="1"/>
  <c r="R14077" i="1"/>
  <c r="W14076" i="1"/>
  <c r="S14076" i="1"/>
  <c r="R14076" i="1"/>
  <c r="W14075" i="1"/>
  <c r="S14075" i="1"/>
  <c r="R14075" i="1"/>
  <c r="W14074" i="1"/>
  <c r="S14074" i="1"/>
  <c r="R14074" i="1"/>
  <c r="W14073" i="1"/>
  <c r="S14073" i="1"/>
  <c r="R14073" i="1"/>
  <c r="W14072" i="1"/>
  <c r="S14072" i="1"/>
  <c r="R14072" i="1"/>
  <c r="W14071" i="1"/>
  <c r="S14071" i="1"/>
  <c r="R14071" i="1"/>
  <c r="W14070" i="1"/>
  <c r="S14070" i="1"/>
  <c r="R14070" i="1"/>
  <c r="W14069" i="1"/>
  <c r="S14069" i="1"/>
  <c r="R14069" i="1"/>
  <c r="W14068" i="1"/>
  <c r="S14068" i="1"/>
  <c r="R14068" i="1"/>
  <c r="W14067" i="1"/>
  <c r="S14067" i="1"/>
  <c r="R14067" i="1"/>
  <c r="W14066" i="1"/>
  <c r="S14066" i="1"/>
  <c r="R14066" i="1"/>
  <c r="W14065" i="1"/>
  <c r="S14065" i="1"/>
  <c r="R14065" i="1"/>
  <c r="W14064" i="1"/>
  <c r="S14064" i="1"/>
  <c r="R14064" i="1"/>
  <c r="W14063" i="1"/>
  <c r="S14063" i="1"/>
  <c r="R14063" i="1"/>
  <c r="W14062" i="1"/>
  <c r="S14062" i="1"/>
  <c r="R14062" i="1"/>
  <c r="W14061" i="1"/>
  <c r="S14061" i="1"/>
  <c r="R14061" i="1"/>
  <c r="W14060" i="1"/>
  <c r="S14060" i="1"/>
  <c r="R14060" i="1"/>
  <c r="W14059" i="1"/>
  <c r="S14059" i="1"/>
  <c r="R14059" i="1"/>
  <c r="W14058" i="1"/>
  <c r="S14058" i="1"/>
  <c r="R14058" i="1"/>
  <c r="W14057" i="1"/>
  <c r="S14057" i="1"/>
  <c r="R14057" i="1"/>
  <c r="W14056" i="1"/>
  <c r="S14056" i="1"/>
  <c r="R14056" i="1"/>
  <c r="W14055" i="1"/>
  <c r="S14055" i="1"/>
  <c r="R14055" i="1"/>
  <c r="W14054" i="1"/>
  <c r="S14054" i="1"/>
  <c r="R14054" i="1"/>
  <c r="W14053" i="1"/>
  <c r="S14053" i="1"/>
  <c r="R14053" i="1"/>
  <c r="W14052" i="1"/>
  <c r="S14052" i="1"/>
  <c r="R14052" i="1"/>
  <c r="W14051" i="1"/>
  <c r="S14051" i="1"/>
  <c r="R14051" i="1"/>
  <c r="W14050" i="1"/>
  <c r="S14050" i="1"/>
  <c r="R14050" i="1"/>
  <c r="W14049" i="1"/>
  <c r="S14049" i="1"/>
  <c r="R14049" i="1"/>
  <c r="W14048" i="1"/>
  <c r="S14048" i="1"/>
  <c r="R14048" i="1"/>
  <c r="W14047" i="1"/>
  <c r="S14047" i="1"/>
  <c r="R14047" i="1"/>
  <c r="W14046" i="1"/>
  <c r="S14046" i="1"/>
  <c r="R14046" i="1"/>
  <c r="W14045" i="1"/>
  <c r="S14045" i="1"/>
  <c r="R14045" i="1"/>
  <c r="W14044" i="1"/>
  <c r="S14044" i="1"/>
  <c r="R14044" i="1"/>
  <c r="W14043" i="1"/>
  <c r="S14043" i="1"/>
  <c r="R14043" i="1"/>
  <c r="W14042" i="1"/>
  <c r="S14042" i="1"/>
  <c r="R14042" i="1"/>
  <c r="W14041" i="1"/>
  <c r="S14041" i="1"/>
  <c r="R14041" i="1"/>
  <c r="W14040" i="1"/>
  <c r="S14040" i="1"/>
  <c r="R14040" i="1"/>
  <c r="W14039" i="1"/>
  <c r="S14039" i="1"/>
  <c r="R14039" i="1"/>
  <c r="W14038" i="1"/>
  <c r="S14038" i="1"/>
  <c r="R14038" i="1"/>
  <c r="W14037" i="1"/>
  <c r="S14037" i="1"/>
  <c r="R14037" i="1"/>
  <c r="W14036" i="1"/>
  <c r="S14036" i="1"/>
  <c r="R14036" i="1"/>
  <c r="W14035" i="1"/>
  <c r="S14035" i="1"/>
  <c r="R14035" i="1"/>
  <c r="W14034" i="1"/>
  <c r="S14034" i="1"/>
  <c r="R14034" i="1"/>
  <c r="W14033" i="1"/>
  <c r="S14033" i="1"/>
  <c r="R14033" i="1"/>
  <c r="W14032" i="1"/>
  <c r="S14032" i="1"/>
  <c r="R14032" i="1"/>
  <c r="W14031" i="1"/>
  <c r="S14031" i="1"/>
  <c r="R14031" i="1"/>
  <c r="W14030" i="1"/>
  <c r="S14030" i="1"/>
  <c r="R14030" i="1"/>
  <c r="W14029" i="1"/>
  <c r="S14029" i="1"/>
  <c r="R14029" i="1"/>
  <c r="W14028" i="1"/>
  <c r="S14028" i="1"/>
  <c r="R14028" i="1"/>
  <c r="W14027" i="1"/>
  <c r="S14027" i="1"/>
  <c r="R14027" i="1"/>
  <c r="W14026" i="1"/>
  <c r="S14026" i="1"/>
  <c r="R14026" i="1"/>
  <c r="W14025" i="1"/>
  <c r="S14025" i="1"/>
  <c r="R14025" i="1"/>
  <c r="W14024" i="1"/>
  <c r="S14024" i="1"/>
  <c r="R14024" i="1"/>
  <c r="W14023" i="1"/>
  <c r="S14023" i="1"/>
  <c r="R14023" i="1"/>
  <c r="W14022" i="1"/>
  <c r="S14022" i="1"/>
  <c r="R14022" i="1"/>
  <c r="W14021" i="1"/>
  <c r="S14021" i="1"/>
  <c r="R14021" i="1"/>
  <c r="W14020" i="1"/>
  <c r="S14020" i="1"/>
  <c r="R14020" i="1"/>
  <c r="W14019" i="1"/>
  <c r="S14019" i="1"/>
  <c r="R14019" i="1"/>
  <c r="W14018" i="1"/>
  <c r="S14018" i="1"/>
  <c r="R14018" i="1"/>
  <c r="W14017" i="1"/>
  <c r="S14017" i="1"/>
  <c r="R14017" i="1"/>
  <c r="W14016" i="1"/>
  <c r="S14016" i="1"/>
  <c r="R14016" i="1"/>
  <c r="W14015" i="1"/>
  <c r="S14015" i="1"/>
  <c r="R14015" i="1"/>
  <c r="W14014" i="1"/>
  <c r="S14014" i="1"/>
  <c r="R14014" i="1"/>
  <c r="W14013" i="1"/>
  <c r="S14013" i="1"/>
  <c r="R14013" i="1"/>
  <c r="W14012" i="1"/>
  <c r="S14012" i="1"/>
  <c r="R14012" i="1"/>
  <c r="W14011" i="1"/>
  <c r="S14011" i="1"/>
  <c r="R14011" i="1"/>
  <c r="W14010" i="1"/>
  <c r="S14010" i="1"/>
  <c r="R14010" i="1"/>
  <c r="W14009" i="1"/>
  <c r="S14009" i="1"/>
  <c r="R14009" i="1"/>
  <c r="W14008" i="1"/>
  <c r="S14008" i="1"/>
  <c r="R14008" i="1"/>
  <c r="W14007" i="1"/>
  <c r="S14007" i="1"/>
  <c r="R14007" i="1"/>
  <c r="W14006" i="1"/>
  <c r="S14006" i="1"/>
  <c r="R14006" i="1"/>
  <c r="W14005" i="1"/>
  <c r="S14005" i="1"/>
  <c r="R14005" i="1"/>
  <c r="W14004" i="1"/>
  <c r="S14004" i="1"/>
  <c r="R14004" i="1"/>
  <c r="W14003" i="1"/>
  <c r="S14003" i="1"/>
  <c r="R14003" i="1"/>
  <c r="W14002" i="1"/>
  <c r="S14002" i="1"/>
  <c r="R14002" i="1"/>
  <c r="W14001" i="1"/>
  <c r="S14001" i="1"/>
  <c r="R14001" i="1"/>
  <c r="W14000" i="1"/>
  <c r="S14000" i="1"/>
  <c r="R14000" i="1"/>
  <c r="W13999" i="1"/>
  <c r="S13999" i="1"/>
  <c r="R13999" i="1"/>
  <c r="W13998" i="1"/>
  <c r="S13998" i="1"/>
  <c r="R13998" i="1"/>
  <c r="W13997" i="1"/>
  <c r="S13997" i="1"/>
  <c r="R13997" i="1"/>
  <c r="W13996" i="1"/>
  <c r="S13996" i="1"/>
  <c r="R13996" i="1"/>
  <c r="W13995" i="1"/>
  <c r="S13995" i="1"/>
  <c r="R13995" i="1"/>
  <c r="W13994" i="1"/>
  <c r="S13994" i="1"/>
  <c r="R13994" i="1"/>
  <c r="W13993" i="1"/>
  <c r="S13993" i="1"/>
  <c r="R13993" i="1"/>
  <c r="W13992" i="1"/>
  <c r="S13992" i="1"/>
  <c r="R13992" i="1"/>
  <c r="W13991" i="1"/>
  <c r="S13991" i="1"/>
  <c r="R13991" i="1"/>
  <c r="W13990" i="1"/>
  <c r="S13990" i="1"/>
  <c r="R13990" i="1"/>
  <c r="W13989" i="1"/>
  <c r="S13989" i="1"/>
  <c r="R13989" i="1"/>
  <c r="W13988" i="1"/>
  <c r="S13988" i="1"/>
  <c r="R13988" i="1"/>
  <c r="W13987" i="1"/>
  <c r="S13987" i="1"/>
  <c r="R13987" i="1"/>
  <c r="W13986" i="1"/>
  <c r="S13986" i="1"/>
  <c r="R13986" i="1"/>
  <c r="W13985" i="1"/>
  <c r="S13985" i="1"/>
  <c r="R13985" i="1"/>
  <c r="W13984" i="1"/>
  <c r="S13984" i="1"/>
  <c r="R13984" i="1"/>
  <c r="W13983" i="1"/>
  <c r="S13983" i="1"/>
  <c r="R13983" i="1"/>
  <c r="W13982" i="1"/>
  <c r="S13982" i="1"/>
  <c r="R13982" i="1"/>
  <c r="W13981" i="1"/>
  <c r="S13981" i="1"/>
  <c r="R13981" i="1"/>
  <c r="W13980" i="1"/>
  <c r="S13980" i="1"/>
  <c r="R13980" i="1"/>
  <c r="W13979" i="1"/>
  <c r="S13979" i="1"/>
  <c r="R13979" i="1"/>
  <c r="W13978" i="1"/>
  <c r="S13978" i="1"/>
  <c r="R13978" i="1"/>
  <c r="W13977" i="1"/>
  <c r="S13977" i="1"/>
  <c r="R13977" i="1"/>
  <c r="W13976" i="1"/>
  <c r="S13976" i="1"/>
  <c r="R13976" i="1"/>
  <c r="W13975" i="1"/>
  <c r="S13975" i="1"/>
  <c r="R13975" i="1"/>
  <c r="W13974" i="1"/>
  <c r="S13974" i="1"/>
  <c r="R13974" i="1"/>
  <c r="W13973" i="1"/>
  <c r="S13973" i="1"/>
  <c r="R13973" i="1"/>
  <c r="W13972" i="1"/>
  <c r="S13972" i="1"/>
  <c r="R13972" i="1"/>
  <c r="W13971" i="1"/>
  <c r="S13971" i="1"/>
  <c r="R13971" i="1"/>
  <c r="W13970" i="1"/>
  <c r="S13970" i="1"/>
  <c r="R13970" i="1"/>
  <c r="W13969" i="1"/>
  <c r="S13969" i="1"/>
  <c r="R13969" i="1"/>
  <c r="W13968" i="1"/>
  <c r="S13968" i="1"/>
  <c r="R13968" i="1"/>
  <c r="W13967" i="1"/>
  <c r="S13967" i="1"/>
  <c r="R13967" i="1"/>
  <c r="W13966" i="1"/>
  <c r="S13966" i="1"/>
  <c r="R13966" i="1"/>
  <c r="W13965" i="1"/>
  <c r="S13965" i="1"/>
  <c r="R13965" i="1"/>
  <c r="W13964" i="1"/>
  <c r="S13964" i="1"/>
  <c r="R13964" i="1"/>
  <c r="W13963" i="1"/>
  <c r="S13963" i="1"/>
  <c r="R13963" i="1"/>
  <c r="W13962" i="1"/>
  <c r="S13962" i="1"/>
  <c r="R13962" i="1"/>
  <c r="W13961" i="1"/>
  <c r="S13961" i="1"/>
  <c r="R13961" i="1"/>
  <c r="W13960" i="1"/>
  <c r="S13960" i="1"/>
  <c r="R13960" i="1"/>
  <c r="W13959" i="1"/>
  <c r="S13959" i="1"/>
  <c r="R13959" i="1"/>
  <c r="W13958" i="1"/>
  <c r="S13958" i="1"/>
  <c r="R13958" i="1"/>
  <c r="W13957" i="1"/>
  <c r="S13957" i="1"/>
  <c r="R13957" i="1"/>
  <c r="W13956" i="1"/>
  <c r="S13956" i="1"/>
  <c r="R13956" i="1"/>
  <c r="W13955" i="1"/>
  <c r="S13955" i="1"/>
  <c r="R13955" i="1"/>
  <c r="W13954" i="1"/>
  <c r="S13954" i="1"/>
  <c r="R13954" i="1"/>
  <c r="W13953" i="1"/>
  <c r="S13953" i="1"/>
  <c r="R13953" i="1"/>
  <c r="W13952" i="1"/>
  <c r="S13952" i="1"/>
  <c r="R13952" i="1"/>
  <c r="W13951" i="1"/>
  <c r="S13951" i="1"/>
  <c r="R13951" i="1"/>
  <c r="W13950" i="1"/>
  <c r="S13950" i="1"/>
  <c r="R13950" i="1"/>
  <c r="W13949" i="1"/>
  <c r="S13949" i="1"/>
  <c r="R13949" i="1"/>
  <c r="W13948" i="1"/>
  <c r="S13948" i="1"/>
  <c r="R13948" i="1"/>
  <c r="W13947" i="1"/>
  <c r="S13947" i="1"/>
  <c r="R13947" i="1"/>
  <c r="W13946" i="1"/>
  <c r="S13946" i="1"/>
  <c r="R13946" i="1"/>
  <c r="W13945" i="1"/>
  <c r="S13945" i="1"/>
  <c r="R13945" i="1"/>
  <c r="W13944" i="1"/>
  <c r="S13944" i="1"/>
  <c r="R13944" i="1"/>
  <c r="W13943" i="1"/>
  <c r="S13943" i="1"/>
  <c r="R13943" i="1"/>
  <c r="W13942" i="1"/>
  <c r="S13942" i="1"/>
  <c r="R13942" i="1"/>
  <c r="W13941" i="1"/>
  <c r="S13941" i="1"/>
  <c r="R13941" i="1"/>
  <c r="W13940" i="1"/>
  <c r="S13940" i="1"/>
  <c r="R13940" i="1"/>
  <c r="W13939" i="1"/>
  <c r="S13939" i="1"/>
  <c r="R13939" i="1"/>
  <c r="W13938" i="1"/>
  <c r="S13938" i="1"/>
  <c r="R13938" i="1"/>
  <c r="W13937" i="1"/>
  <c r="S13937" i="1"/>
  <c r="R13937" i="1"/>
  <c r="W13936" i="1"/>
  <c r="S13936" i="1"/>
  <c r="R13936" i="1"/>
  <c r="W13935" i="1"/>
  <c r="S13935" i="1"/>
  <c r="R13935" i="1"/>
  <c r="W13934" i="1"/>
  <c r="S13934" i="1"/>
  <c r="R13934" i="1"/>
  <c r="W13933" i="1"/>
  <c r="S13933" i="1"/>
  <c r="R13933" i="1"/>
  <c r="W13932" i="1"/>
  <c r="S13932" i="1"/>
  <c r="R13932" i="1"/>
  <c r="W13931" i="1"/>
  <c r="S13931" i="1"/>
  <c r="R13931" i="1"/>
  <c r="W13930" i="1"/>
  <c r="S13930" i="1"/>
  <c r="R13930" i="1"/>
  <c r="W13929" i="1"/>
  <c r="S13929" i="1"/>
  <c r="R13929" i="1"/>
  <c r="W13928" i="1"/>
  <c r="S13928" i="1"/>
  <c r="R13928" i="1"/>
  <c r="W13927" i="1"/>
  <c r="S13927" i="1"/>
  <c r="R13927" i="1"/>
  <c r="W13926" i="1"/>
  <c r="S13926" i="1"/>
  <c r="R13926" i="1"/>
  <c r="W13925" i="1"/>
  <c r="S13925" i="1"/>
  <c r="R13925" i="1"/>
  <c r="W13924" i="1"/>
  <c r="S13924" i="1"/>
  <c r="R13924" i="1"/>
  <c r="W13923" i="1"/>
  <c r="S13923" i="1"/>
  <c r="R13923" i="1"/>
  <c r="W13922" i="1"/>
  <c r="S13922" i="1"/>
  <c r="R13922" i="1"/>
  <c r="W13921" i="1"/>
  <c r="S13921" i="1"/>
  <c r="R13921" i="1"/>
  <c r="W13920" i="1"/>
  <c r="S13920" i="1"/>
  <c r="R13920" i="1"/>
  <c r="W13919" i="1"/>
  <c r="S13919" i="1"/>
  <c r="R13919" i="1"/>
  <c r="W13918" i="1"/>
  <c r="S13918" i="1"/>
  <c r="R13918" i="1"/>
  <c r="W13917" i="1"/>
  <c r="S13917" i="1"/>
  <c r="R13917" i="1"/>
  <c r="W13916" i="1"/>
  <c r="S13916" i="1"/>
  <c r="R13916" i="1"/>
  <c r="W13915" i="1"/>
  <c r="S13915" i="1"/>
  <c r="R13915" i="1"/>
  <c r="W13914" i="1"/>
  <c r="S13914" i="1"/>
  <c r="R13914" i="1"/>
  <c r="W13913" i="1"/>
  <c r="S13913" i="1"/>
  <c r="R13913" i="1"/>
  <c r="W13912" i="1"/>
  <c r="S13912" i="1"/>
  <c r="R13912" i="1"/>
  <c r="W13911" i="1"/>
  <c r="S13911" i="1"/>
  <c r="R13911" i="1"/>
  <c r="W13910" i="1"/>
  <c r="S13910" i="1"/>
  <c r="R13910" i="1"/>
  <c r="W13909" i="1"/>
  <c r="S13909" i="1"/>
  <c r="R13909" i="1"/>
  <c r="W13908" i="1"/>
  <c r="S13908" i="1"/>
  <c r="R13908" i="1"/>
  <c r="W13907" i="1"/>
  <c r="S13907" i="1"/>
  <c r="R13907" i="1"/>
  <c r="W13906" i="1"/>
  <c r="S13906" i="1"/>
  <c r="R13906" i="1"/>
  <c r="W13905" i="1"/>
  <c r="S13905" i="1"/>
  <c r="R13905" i="1"/>
  <c r="W13904" i="1"/>
  <c r="S13904" i="1"/>
  <c r="R13904" i="1"/>
  <c r="W13903" i="1"/>
  <c r="S13903" i="1"/>
  <c r="R13903" i="1"/>
  <c r="W13902" i="1"/>
  <c r="S13902" i="1"/>
  <c r="R13902" i="1"/>
  <c r="W13901" i="1"/>
  <c r="S13901" i="1"/>
  <c r="R13901" i="1"/>
  <c r="W13900" i="1"/>
  <c r="S13900" i="1"/>
  <c r="R13900" i="1"/>
  <c r="W13899" i="1"/>
  <c r="S13899" i="1"/>
  <c r="R13899" i="1"/>
  <c r="W13898" i="1"/>
  <c r="S13898" i="1"/>
  <c r="R13898" i="1"/>
  <c r="W13897" i="1"/>
  <c r="S13897" i="1"/>
  <c r="R13897" i="1"/>
  <c r="W13896" i="1"/>
  <c r="S13896" i="1"/>
  <c r="R13896" i="1"/>
  <c r="W13895" i="1"/>
  <c r="S13895" i="1"/>
  <c r="R13895" i="1"/>
  <c r="W13894" i="1"/>
  <c r="S13894" i="1"/>
  <c r="R13894" i="1"/>
  <c r="W13893" i="1"/>
  <c r="S13893" i="1"/>
  <c r="R13893" i="1"/>
  <c r="W13892" i="1"/>
  <c r="S13892" i="1"/>
  <c r="R13892" i="1"/>
  <c r="W13891" i="1"/>
  <c r="S13891" i="1"/>
  <c r="R13891" i="1"/>
  <c r="W13890" i="1"/>
  <c r="S13890" i="1"/>
  <c r="R13890" i="1"/>
  <c r="W13889" i="1"/>
  <c r="S13889" i="1"/>
  <c r="R13889" i="1"/>
  <c r="W13888" i="1"/>
  <c r="S13888" i="1"/>
  <c r="R13888" i="1"/>
  <c r="W13887" i="1"/>
  <c r="S13887" i="1"/>
  <c r="R13887" i="1"/>
  <c r="W13886" i="1"/>
  <c r="S13886" i="1"/>
  <c r="R13886" i="1"/>
  <c r="W13885" i="1"/>
  <c r="S13885" i="1"/>
  <c r="R13885" i="1"/>
  <c r="W13884" i="1"/>
  <c r="S13884" i="1"/>
  <c r="R13884" i="1"/>
  <c r="W13883" i="1"/>
  <c r="S13883" i="1"/>
  <c r="R13883" i="1"/>
  <c r="W13882" i="1"/>
  <c r="S13882" i="1"/>
  <c r="R13882" i="1"/>
  <c r="W13881" i="1"/>
  <c r="S13881" i="1"/>
  <c r="R13881" i="1"/>
  <c r="W13880" i="1"/>
  <c r="S13880" i="1"/>
  <c r="R13880" i="1"/>
  <c r="W13879" i="1"/>
  <c r="S13879" i="1"/>
  <c r="R13879" i="1"/>
  <c r="W13878" i="1"/>
  <c r="S13878" i="1"/>
  <c r="R13878" i="1"/>
  <c r="W13877" i="1"/>
  <c r="S13877" i="1"/>
  <c r="R13877" i="1"/>
  <c r="W13876" i="1"/>
  <c r="S13876" i="1"/>
  <c r="R13876" i="1"/>
  <c r="W13875" i="1"/>
  <c r="S13875" i="1"/>
  <c r="R13875" i="1"/>
  <c r="W13874" i="1"/>
  <c r="S13874" i="1"/>
  <c r="R13874" i="1"/>
  <c r="W13873" i="1"/>
  <c r="S13873" i="1"/>
  <c r="R13873" i="1"/>
  <c r="W13872" i="1"/>
  <c r="S13872" i="1"/>
  <c r="R13872" i="1"/>
  <c r="W13871" i="1"/>
  <c r="S13871" i="1"/>
  <c r="R13871" i="1"/>
  <c r="W13870" i="1"/>
  <c r="S13870" i="1"/>
  <c r="R13870" i="1"/>
  <c r="W13869" i="1"/>
  <c r="S13869" i="1"/>
  <c r="R13869" i="1"/>
  <c r="W13868" i="1"/>
  <c r="S13868" i="1"/>
  <c r="R13868" i="1"/>
  <c r="W13867" i="1"/>
  <c r="S13867" i="1"/>
  <c r="R13867" i="1"/>
  <c r="W13866" i="1"/>
  <c r="S13866" i="1"/>
  <c r="R13866" i="1"/>
  <c r="W13865" i="1"/>
  <c r="S13865" i="1"/>
  <c r="R13865" i="1"/>
  <c r="W13864" i="1"/>
  <c r="S13864" i="1"/>
  <c r="R13864" i="1"/>
  <c r="W13863" i="1"/>
  <c r="S13863" i="1"/>
  <c r="R13863" i="1"/>
  <c r="W13862" i="1"/>
  <c r="S13862" i="1"/>
  <c r="R13862" i="1"/>
  <c r="W13861" i="1"/>
  <c r="S13861" i="1"/>
  <c r="R13861" i="1"/>
  <c r="W13860" i="1"/>
  <c r="S13860" i="1"/>
  <c r="R13860" i="1"/>
  <c r="W13859" i="1"/>
  <c r="S13859" i="1"/>
  <c r="R13859" i="1"/>
  <c r="W13858" i="1"/>
  <c r="S13858" i="1"/>
  <c r="R13858" i="1"/>
  <c r="W13857" i="1"/>
  <c r="S13857" i="1"/>
  <c r="R13857" i="1"/>
  <c r="W13856" i="1"/>
  <c r="S13856" i="1"/>
  <c r="R13856" i="1"/>
  <c r="W13855" i="1"/>
  <c r="S13855" i="1"/>
  <c r="R13855" i="1"/>
  <c r="W13854" i="1"/>
  <c r="S13854" i="1"/>
  <c r="R13854" i="1"/>
  <c r="W13853" i="1"/>
  <c r="S13853" i="1"/>
  <c r="R13853" i="1"/>
  <c r="W13852" i="1"/>
  <c r="S13852" i="1"/>
  <c r="R13852" i="1"/>
  <c r="W13851" i="1"/>
  <c r="S13851" i="1"/>
  <c r="R13851" i="1"/>
  <c r="W13850" i="1"/>
  <c r="S13850" i="1"/>
  <c r="R13850" i="1"/>
  <c r="W13849" i="1"/>
  <c r="S13849" i="1"/>
  <c r="R13849" i="1"/>
  <c r="W13848" i="1"/>
  <c r="S13848" i="1"/>
  <c r="R13848" i="1"/>
  <c r="W13847" i="1"/>
  <c r="S13847" i="1"/>
  <c r="R13847" i="1"/>
  <c r="W13846" i="1"/>
  <c r="S13846" i="1"/>
  <c r="R13846" i="1"/>
  <c r="W13845" i="1"/>
  <c r="S13845" i="1"/>
  <c r="R13845" i="1"/>
  <c r="W13844" i="1"/>
  <c r="S13844" i="1"/>
  <c r="R13844" i="1"/>
  <c r="W13843" i="1"/>
  <c r="S13843" i="1"/>
  <c r="R13843" i="1"/>
  <c r="W13842" i="1"/>
  <c r="S13842" i="1"/>
  <c r="R13842" i="1"/>
  <c r="W13841" i="1"/>
  <c r="S13841" i="1"/>
  <c r="R13841" i="1"/>
  <c r="W13840" i="1"/>
  <c r="S13840" i="1"/>
  <c r="R13840" i="1"/>
  <c r="W13839" i="1"/>
  <c r="S13839" i="1"/>
  <c r="R13839" i="1"/>
  <c r="W13838" i="1"/>
  <c r="S13838" i="1"/>
  <c r="R13838" i="1"/>
  <c r="W13837" i="1"/>
  <c r="S13837" i="1"/>
  <c r="R13837" i="1"/>
  <c r="W13836" i="1"/>
  <c r="S13836" i="1"/>
  <c r="R13836" i="1"/>
  <c r="W13835" i="1"/>
  <c r="S13835" i="1"/>
  <c r="R13835" i="1"/>
  <c r="W13834" i="1"/>
  <c r="S13834" i="1"/>
  <c r="R13834" i="1"/>
  <c r="W13833" i="1"/>
  <c r="S13833" i="1"/>
  <c r="R13833" i="1"/>
  <c r="W13832" i="1"/>
  <c r="S13832" i="1"/>
  <c r="R13832" i="1"/>
  <c r="W13831" i="1"/>
  <c r="S13831" i="1"/>
  <c r="R13831" i="1"/>
  <c r="W13830" i="1"/>
  <c r="S13830" i="1"/>
  <c r="R13830" i="1"/>
  <c r="W13829" i="1"/>
  <c r="S13829" i="1"/>
  <c r="R13829" i="1"/>
  <c r="W13828" i="1"/>
  <c r="S13828" i="1"/>
  <c r="R13828" i="1"/>
  <c r="W13827" i="1"/>
  <c r="S13827" i="1"/>
  <c r="R13827" i="1"/>
  <c r="W13826" i="1"/>
  <c r="S13826" i="1"/>
  <c r="R13826" i="1"/>
  <c r="W13825" i="1"/>
  <c r="S13825" i="1"/>
  <c r="R13825" i="1"/>
  <c r="W13824" i="1"/>
  <c r="S13824" i="1"/>
  <c r="R13824" i="1"/>
  <c r="W13823" i="1"/>
  <c r="S13823" i="1"/>
  <c r="R13823" i="1"/>
  <c r="W13822" i="1"/>
  <c r="S13822" i="1"/>
  <c r="R13822" i="1"/>
  <c r="W13821" i="1"/>
  <c r="S13821" i="1"/>
  <c r="R13821" i="1"/>
  <c r="W13820" i="1"/>
  <c r="S13820" i="1"/>
  <c r="R13820" i="1"/>
  <c r="W13819" i="1"/>
  <c r="S13819" i="1"/>
  <c r="R13819" i="1"/>
  <c r="W13818" i="1"/>
  <c r="S13818" i="1"/>
  <c r="R13818" i="1"/>
  <c r="W13817" i="1"/>
  <c r="S13817" i="1"/>
  <c r="R13817" i="1"/>
  <c r="W13816" i="1"/>
  <c r="S13816" i="1"/>
  <c r="R13816" i="1"/>
  <c r="W13815" i="1"/>
  <c r="S13815" i="1"/>
  <c r="R13815" i="1"/>
  <c r="W13814" i="1"/>
  <c r="S13814" i="1"/>
  <c r="R13814" i="1"/>
  <c r="W13813" i="1"/>
  <c r="S13813" i="1"/>
  <c r="R13813" i="1"/>
  <c r="W13812" i="1"/>
  <c r="S13812" i="1"/>
  <c r="R13812" i="1"/>
  <c r="W13811" i="1"/>
  <c r="S13811" i="1"/>
  <c r="R13811" i="1"/>
  <c r="W13810" i="1"/>
  <c r="S13810" i="1"/>
  <c r="R13810" i="1"/>
  <c r="W13809" i="1"/>
  <c r="S13809" i="1"/>
  <c r="R13809" i="1"/>
  <c r="W13808" i="1"/>
  <c r="S13808" i="1"/>
  <c r="R13808" i="1"/>
  <c r="W13807" i="1"/>
  <c r="S13807" i="1"/>
  <c r="R13807" i="1"/>
  <c r="W13806" i="1"/>
  <c r="S13806" i="1"/>
  <c r="R13806" i="1"/>
  <c r="W13805" i="1"/>
  <c r="S13805" i="1"/>
  <c r="R13805" i="1"/>
  <c r="W13804" i="1"/>
  <c r="S13804" i="1"/>
  <c r="R13804" i="1"/>
  <c r="W13803" i="1"/>
  <c r="S13803" i="1"/>
  <c r="R13803" i="1"/>
  <c r="W13802" i="1"/>
  <c r="S13802" i="1"/>
  <c r="R13802" i="1"/>
  <c r="W13801" i="1"/>
  <c r="S13801" i="1"/>
  <c r="R13801" i="1"/>
  <c r="W13800" i="1"/>
  <c r="S13800" i="1"/>
  <c r="R13800" i="1"/>
  <c r="W13799" i="1"/>
  <c r="S13799" i="1"/>
  <c r="R13799" i="1"/>
  <c r="W13798" i="1"/>
  <c r="S13798" i="1"/>
  <c r="R13798" i="1"/>
  <c r="W13797" i="1"/>
  <c r="S13797" i="1"/>
  <c r="R13797" i="1"/>
  <c r="W13796" i="1"/>
  <c r="S13796" i="1"/>
  <c r="R13796" i="1"/>
  <c r="W13795" i="1"/>
  <c r="S13795" i="1"/>
  <c r="R13795" i="1"/>
  <c r="W13794" i="1"/>
  <c r="S13794" i="1"/>
  <c r="R13794" i="1"/>
  <c r="W13793" i="1"/>
  <c r="S13793" i="1"/>
  <c r="R13793" i="1"/>
  <c r="W13792" i="1"/>
  <c r="S13792" i="1"/>
  <c r="R13792" i="1"/>
  <c r="W13791" i="1"/>
  <c r="S13791" i="1"/>
  <c r="R13791" i="1"/>
  <c r="W13790" i="1"/>
  <c r="S13790" i="1"/>
  <c r="R13790" i="1"/>
  <c r="W13789" i="1"/>
  <c r="S13789" i="1"/>
  <c r="R13789" i="1"/>
  <c r="W13788" i="1"/>
  <c r="S13788" i="1"/>
  <c r="R13788" i="1"/>
  <c r="W13787" i="1"/>
  <c r="S13787" i="1"/>
  <c r="R13787" i="1"/>
  <c r="W13786" i="1"/>
  <c r="S13786" i="1"/>
  <c r="R13786" i="1"/>
  <c r="W13785" i="1"/>
  <c r="S13785" i="1"/>
  <c r="R13785" i="1"/>
  <c r="W13784" i="1"/>
  <c r="S13784" i="1"/>
  <c r="R13784" i="1"/>
  <c r="W13783" i="1"/>
  <c r="S13783" i="1"/>
  <c r="R13783" i="1"/>
  <c r="W13782" i="1"/>
  <c r="S13782" i="1"/>
  <c r="R13782" i="1"/>
  <c r="W13781" i="1"/>
  <c r="S13781" i="1"/>
  <c r="R13781" i="1"/>
  <c r="W13780" i="1"/>
  <c r="S13780" i="1"/>
  <c r="R13780" i="1"/>
  <c r="W13779" i="1"/>
  <c r="S13779" i="1"/>
  <c r="R13779" i="1"/>
  <c r="W13778" i="1"/>
  <c r="S13778" i="1"/>
  <c r="R13778" i="1"/>
  <c r="W13777" i="1"/>
  <c r="S13777" i="1"/>
  <c r="R13777" i="1"/>
  <c r="W13776" i="1"/>
  <c r="S13776" i="1"/>
  <c r="R13776" i="1"/>
  <c r="W13775" i="1"/>
  <c r="S13775" i="1"/>
  <c r="R13775" i="1"/>
  <c r="W13774" i="1"/>
  <c r="S13774" i="1"/>
  <c r="R13774" i="1"/>
  <c r="W13773" i="1"/>
  <c r="S13773" i="1"/>
  <c r="R13773" i="1"/>
  <c r="W13772" i="1"/>
  <c r="S13772" i="1"/>
  <c r="R13772" i="1"/>
  <c r="W13771" i="1"/>
  <c r="S13771" i="1"/>
  <c r="R13771" i="1"/>
  <c r="W13770" i="1"/>
  <c r="S13770" i="1"/>
  <c r="R13770" i="1"/>
  <c r="W13769" i="1"/>
  <c r="S13769" i="1"/>
  <c r="R13769" i="1"/>
  <c r="W13768" i="1"/>
  <c r="S13768" i="1"/>
  <c r="R13768" i="1"/>
  <c r="W13767" i="1"/>
  <c r="S13767" i="1"/>
  <c r="R13767" i="1"/>
  <c r="W13766" i="1"/>
  <c r="S13766" i="1"/>
  <c r="R13766" i="1"/>
  <c r="W13765" i="1"/>
  <c r="S13765" i="1"/>
  <c r="R13765" i="1"/>
  <c r="W13764" i="1"/>
  <c r="S13764" i="1"/>
  <c r="R13764" i="1"/>
  <c r="W13763" i="1"/>
  <c r="S13763" i="1"/>
  <c r="R13763" i="1"/>
  <c r="W13762" i="1"/>
  <c r="S13762" i="1"/>
  <c r="R13762" i="1"/>
  <c r="W13761" i="1"/>
  <c r="S13761" i="1"/>
  <c r="R13761" i="1"/>
  <c r="W13760" i="1"/>
  <c r="S13760" i="1"/>
  <c r="R13760" i="1"/>
  <c r="W13759" i="1"/>
  <c r="S13759" i="1"/>
  <c r="R13759" i="1"/>
  <c r="W13758" i="1"/>
  <c r="S13758" i="1"/>
  <c r="R13758" i="1"/>
  <c r="W13757" i="1"/>
  <c r="S13757" i="1"/>
  <c r="R13757" i="1"/>
  <c r="W13756" i="1"/>
  <c r="S13756" i="1"/>
  <c r="R13756" i="1"/>
  <c r="W13755" i="1"/>
  <c r="S13755" i="1"/>
  <c r="R13755" i="1"/>
  <c r="W13754" i="1"/>
  <c r="S13754" i="1"/>
  <c r="R13754" i="1"/>
  <c r="W13753" i="1"/>
  <c r="S13753" i="1"/>
  <c r="R13753" i="1"/>
  <c r="W13752" i="1"/>
  <c r="S13752" i="1"/>
  <c r="R13752" i="1"/>
  <c r="W13751" i="1"/>
  <c r="S13751" i="1"/>
  <c r="R13751" i="1"/>
  <c r="W13750" i="1"/>
  <c r="S13750" i="1"/>
  <c r="R13750" i="1"/>
  <c r="W13749" i="1"/>
  <c r="S13749" i="1"/>
  <c r="R13749" i="1"/>
  <c r="W13748" i="1"/>
  <c r="S13748" i="1"/>
  <c r="R13748" i="1"/>
  <c r="W13747" i="1"/>
  <c r="S13747" i="1"/>
  <c r="R13747" i="1"/>
  <c r="W13746" i="1"/>
  <c r="S13746" i="1"/>
  <c r="R13746" i="1"/>
  <c r="W13745" i="1"/>
  <c r="S13745" i="1"/>
  <c r="R13745" i="1"/>
  <c r="W13744" i="1"/>
  <c r="S13744" i="1"/>
  <c r="R13744" i="1"/>
  <c r="W13743" i="1"/>
  <c r="S13743" i="1"/>
  <c r="R13743" i="1"/>
  <c r="W13742" i="1"/>
  <c r="S13742" i="1"/>
  <c r="R13742" i="1"/>
  <c r="W13741" i="1"/>
  <c r="S13741" i="1"/>
  <c r="R13741" i="1"/>
  <c r="W13740" i="1"/>
  <c r="S13740" i="1"/>
  <c r="R13740" i="1"/>
  <c r="W13739" i="1"/>
  <c r="S13739" i="1"/>
  <c r="R13739" i="1"/>
  <c r="W13738" i="1"/>
  <c r="S13738" i="1"/>
  <c r="R13738" i="1"/>
  <c r="W13737" i="1"/>
  <c r="S13737" i="1"/>
  <c r="R13737" i="1"/>
  <c r="W13736" i="1"/>
  <c r="S13736" i="1"/>
  <c r="R13736" i="1"/>
  <c r="W13735" i="1"/>
  <c r="S13735" i="1"/>
  <c r="R13735" i="1"/>
  <c r="W13734" i="1"/>
  <c r="S13734" i="1"/>
  <c r="R13734" i="1"/>
  <c r="W13733" i="1"/>
  <c r="S13733" i="1"/>
  <c r="R13733" i="1"/>
  <c r="W13732" i="1"/>
  <c r="S13732" i="1"/>
  <c r="R13732" i="1"/>
  <c r="W13731" i="1"/>
  <c r="S13731" i="1"/>
  <c r="R13731" i="1"/>
  <c r="W13730" i="1"/>
  <c r="S13730" i="1"/>
  <c r="R13730" i="1"/>
  <c r="W13729" i="1"/>
  <c r="S13729" i="1"/>
  <c r="R13729" i="1"/>
  <c r="W13728" i="1"/>
  <c r="S13728" i="1"/>
  <c r="R13728" i="1"/>
  <c r="W13727" i="1"/>
  <c r="S13727" i="1"/>
  <c r="R13727" i="1"/>
  <c r="W13726" i="1"/>
  <c r="S13726" i="1"/>
  <c r="R13726" i="1"/>
  <c r="W13725" i="1"/>
  <c r="S13725" i="1"/>
  <c r="R13725" i="1"/>
  <c r="W13724" i="1"/>
  <c r="S13724" i="1"/>
  <c r="R13724" i="1"/>
  <c r="W13723" i="1"/>
  <c r="S13723" i="1"/>
  <c r="R13723" i="1"/>
  <c r="W13722" i="1"/>
  <c r="S13722" i="1"/>
  <c r="R13722" i="1"/>
  <c r="W13721" i="1"/>
  <c r="S13721" i="1"/>
  <c r="R13721" i="1"/>
  <c r="W13720" i="1"/>
  <c r="S13720" i="1"/>
  <c r="R13720" i="1"/>
  <c r="W13719" i="1"/>
  <c r="S13719" i="1"/>
  <c r="R13719" i="1"/>
  <c r="W13718" i="1"/>
  <c r="S13718" i="1"/>
  <c r="R13718" i="1"/>
  <c r="W13717" i="1"/>
  <c r="S13717" i="1"/>
  <c r="R13717" i="1"/>
  <c r="W13716" i="1"/>
  <c r="S13716" i="1"/>
  <c r="R13716" i="1"/>
  <c r="W13715" i="1"/>
  <c r="S13715" i="1"/>
  <c r="R13715" i="1"/>
  <c r="W13714" i="1"/>
  <c r="S13714" i="1"/>
  <c r="R13714" i="1"/>
  <c r="W13713" i="1"/>
  <c r="S13713" i="1"/>
  <c r="R13713" i="1"/>
  <c r="W13712" i="1"/>
  <c r="S13712" i="1"/>
  <c r="R13712" i="1"/>
  <c r="W13711" i="1"/>
  <c r="S13711" i="1"/>
  <c r="R13711" i="1"/>
  <c r="W13710" i="1"/>
  <c r="S13710" i="1"/>
  <c r="R13710" i="1"/>
  <c r="W13709" i="1"/>
  <c r="S13709" i="1"/>
  <c r="R13709" i="1"/>
  <c r="W13708" i="1"/>
  <c r="S13708" i="1"/>
  <c r="R13708" i="1"/>
  <c r="W13707" i="1"/>
  <c r="S13707" i="1"/>
  <c r="R13707" i="1"/>
  <c r="W13706" i="1"/>
  <c r="S13706" i="1"/>
  <c r="R13706" i="1"/>
  <c r="W13705" i="1"/>
  <c r="S13705" i="1"/>
  <c r="R13705" i="1"/>
  <c r="W13704" i="1"/>
  <c r="S13704" i="1"/>
  <c r="R13704" i="1"/>
  <c r="W13703" i="1"/>
  <c r="S13703" i="1"/>
  <c r="R13703" i="1"/>
  <c r="W13702" i="1"/>
  <c r="S13702" i="1"/>
  <c r="R13702" i="1"/>
  <c r="W13701" i="1"/>
  <c r="S13701" i="1"/>
  <c r="R13701" i="1"/>
  <c r="W13700" i="1"/>
  <c r="S13700" i="1"/>
  <c r="R13700" i="1"/>
  <c r="W13699" i="1"/>
  <c r="S13699" i="1"/>
  <c r="R13699" i="1"/>
  <c r="W13698" i="1"/>
  <c r="S13698" i="1"/>
  <c r="R13698" i="1"/>
  <c r="W13697" i="1"/>
  <c r="S13697" i="1"/>
  <c r="R13697" i="1"/>
  <c r="W13696" i="1"/>
  <c r="S13696" i="1"/>
  <c r="R13696" i="1"/>
  <c r="W13695" i="1"/>
  <c r="S13695" i="1"/>
  <c r="R13695" i="1"/>
  <c r="W13694" i="1"/>
  <c r="S13694" i="1"/>
  <c r="R13694" i="1"/>
  <c r="W13693" i="1"/>
  <c r="S13693" i="1"/>
  <c r="R13693" i="1"/>
  <c r="W13692" i="1"/>
  <c r="S13692" i="1"/>
  <c r="R13692" i="1"/>
  <c r="W13691" i="1"/>
  <c r="S13691" i="1"/>
  <c r="R13691" i="1"/>
  <c r="W13690" i="1"/>
  <c r="S13690" i="1"/>
  <c r="R13690" i="1"/>
  <c r="W13689" i="1"/>
  <c r="S13689" i="1"/>
  <c r="R13689" i="1"/>
  <c r="W13688" i="1"/>
  <c r="S13688" i="1"/>
  <c r="R13688" i="1"/>
  <c r="W13687" i="1"/>
  <c r="S13687" i="1"/>
  <c r="R13687" i="1"/>
  <c r="W13686" i="1"/>
  <c r="S13686" i="1"/>
  <c r="R13686" i="1"/>
  <c r="W13685" i="1"/>
  <c r="S13685" i="1"/>
  <c r="R13685" i="1"/>
  <c r="W13684" i="1"/>
  <c r="S13684" i="1"/>
  <c r="R13684" i="1"/>
  <c r="W13683" i="1"/>
  <c r="S13683" i="1"/>
  <c r="R13683" i="1"/>
  <c r="W13682" i="1"/>
  <c r="S13682" i="1"/>
  <c r="R13682" i="1"/>
  <c r="W13681" i="1"/>
  <c r="S13681" i="1"/>
  <c r="R13681" i="1"/>
  <c r="W13680" i="1"/>
  <c r="S13680" i="1"/>
  <c r="R13680" i="1"/>
  <c r="W13679" i="1"/>
  <c r="S13679" i="1"/>
  <c r="R13679" i="1"/>
  <c r="W13678" i="1"/>
  <c r="S13678" i="1"/>
  <c r="R13678" i="1"/>
  <c r="W13677" i="1"/>
  <c r="S13677" i="1"/>
  <c r="R13677" i="1"/>
  <c r="W13676" i="1"/>
  <c r="S13676" i="1"/>
  <c r="R13676" i="1"/>
  <c r="W13675" i="1"/>
  <c r="S13675" i="1"/>
  <c r="R13675" i="1"/>
  <c r="W13674" i="1"/>
  <c r="S13674" i="1"/>
  <c r="R13674" i="1"/>
  <c r="W13673" i="1"/>
  <c r="S13673" i="1"/>
  <c r="R13673" i="1"/>
  <c r="W13672" i="1"/>
  <c r="S13672" i="1"/>
  <c r="R13672" i="1"/>
  <c r="W13671" i="1"/>
  <c r="S13671" i="1"/>
  <c r="R13671" i="1"/>
  <c r="W13670" i="1"/>
  <c r="S13670" i="1"/>
  <c r="R13670" i="1"/>
  <c r="W13669" i="1"/>
  <c r="S13669" i="1"/>
  <c r="R13669" i="1"/>
  <c r="W13668" i="1"/>
  <c r="S13668" i="1"/>
  <c r="R13668" i="1"/>
  <c r="W13667" i="1"/>
  <c r="S13667" i="1"/>
  <c r="R13667" i="1"/>
  <c r="W13666" i="1"/>
  <c r="S13666" i="1"/>
  <c r="R13666" i="1"/>
  <c r="W13665" i="1"/>
  <c r="S13665" i="1"/>
  <c r="R13665" i="1"/>
  <c r="W13664" i="1"/>
  <c r="S13664" i="1"/>
  <c r="R13664" i="1"/>
  <c r="W13663" i="1"/>
  <c r="S13663" i="1"/>
  <c r="R13663" i="1"/>
  <c r="W13662" i="1"/>
  <c r="S13662" i="1"/>
  <c r="R13662" i="1"/>
  <c r="W13661" i="1"/>
  <c r="S13661" i="1"/>
  <c r="R13661" i="1"/>
  <c r="W13660" i="1"/>
  <c r="S13660" i="1"/>
  <c r="R13660" i="1"/>
  <c r="W13659" i="1"/>
  <c r="S13659" i="1"/>
  <c r="R13659" i="1"/>
  <c r="W13658" i="1"/>
  <c r="S13658" i="1"/>
  <c r="R13658" i="1"/>
  <c r="W13657" i="1"/>
  <c r="S13657" i="1"/>
  <c r="R13657" i="1"/>
  <c r="W13656" i="1"/>
  <c r="S13656" i="1"/>
  <c r="R13656" i="1"/>
  <c r="W13655" i="1"/>
  <c r="S13655" i="1"/>
  <c r="R13655" i="1"/>
  <c r="W13654" i="1"/>
  <c r="S13654" i="1"/>
  <c r="R13654" i="1"/>
  <c r="W13653" i="1"/>
  <c r="S13653" i="1"/>
  <c r="R13653" i="1"/>
  <c r="W13652" i="1"/>
  <c r="S13652" i="1"/>
  <c r="R13652" i="1"/>
  <c r="W13651" i="1"/>
  <c r="S13651" i="1"/>
  <c r="R13651" i="1"/>
  <c r="W13650" i="1"/>
  <c r="S13650" i="1"/>
  <c r="R13650" i="1"/>
  <c r="W13649" i="1"/>
  <c r="S13649" i="1"/>
  <c r="R13649" i="1"/>
  <c r="W13648" i="1"/>
  <c r="S13648" i="1"/>
  <c r="R13648" i="1"/>
  <c r="W13647" i="1"/>
  <c r="S13647" i="1"/>
  <c r="R13647" i="1"/>
  <c r="W13646" i="1"/>
  <c r="S13646" i="1"/>
  <c r="R13646" i="1"/>
  <c r="W13645" i="1"/>
  <c r="S13645" i="1"/>
  <c r="R13645" i="1"/>
  <c r="W13644" i="1"/>
  <c r="S13644" i="1"/>
  <c r="R13644" i="1"/>
  <c r="W13643" i="1"/>
  <c r="S13643" i="1"/>
  <c r="R13643" i="1"/>
  <c r="W13642" i="1"/>
  <c r="S13642" i="1"/>
  <c r="R13642" i="1"/>
  <c r="W13641" i="1"/>
  <c r="S13641" i="1"/>
  <c r="R13641" i="1"/>
  <c r="W13640" i="1"/>
  <c r="S13640" i="1"/>
  <c r="R13640" i="1"/>
  <c r="W13639" i="1"/>
  <c r="S13639" i="1"/>
  <c r="R13639" i="1"/>
  <c r="W13638" i="1"/>
  <c r="S13638" i="1"/>
  <c r="R13638" i="1"/>
  <c r="W13637" i="1"/>
  <c r="S13637" i="1"/>
  <c r="R13637" i="1"/>
  <c r="W13636" i="1"/>
  <c r="S13636" i="1"/>
  <c r="R13636" i="1"/>
  <c r="W13635" i="1"/>
  <c r="S13635" i="1"/>
  <c r="R13635" i="1"/>
  <c r="W13634" i="1"/>
  <c r="S13634" i="1"/>
  <c r="R13634" i="1"/>
  <c r="W13633" i="1"/>
  <c r="S13633" i="1"/>
  <c r="R13633" i="1"/>
  <c r="W13632" i="1"/>
  <c r="S13632" i="1"/>
  <c r="R13632" i="1"/>
  <c r="W13631" i="1"/>
  <c r="S13631" i="1"/>
  <c r="R13631" i="1"/>
  <c r="W13630" i="1"/>
  <c r="S13630" i="1"/>
  <c r="R13630" i="1"/>
  <c r="W13629" i="1"/>
  <c r="S13629" i="1"/>
  <c r="R13629" i="1"/>
  <c r="W13628" i="1"/>
  <c r="S13628" i="1"/>
  <c r="R13628" i="1"/>
  <c r="W13627" i="1"/>
  <c r="S13627" i="1"/>
  <c r="R13627" i="1"/>
  <c r="W13626" i="1"/>
  <c r="S13626" i="1"/>
  <c r="R13626" i="1"/>
  <c r="W13625" i="1"/>
  <c r="S13625" i="1"/>
  <c r="R13625" i="1"/>
  <c r="W13624" i="1"/>
  <c r="S13624" i="1"/>
  <c r="R13624" i="1"/>
  <c r="W13623" i="1"/>
  <c r="S13623" i="1"/>
  <c r="R13623" i="1"/>
  <c r="W13622" i="1"/>
  <c r="S13622" i="1"/>
  <c r="R13622" i="1"/>
  <c r="W13621" i="1"/>
  <c r="S13621" i="1"/>
  <c r="R13621" i="1"/>
  <c r="W13620" i="1"/>
  <c r="S13620" i="1"/>
  <c r="R13620" i="1"/>
  <c r="W13619" i="1"/>
  <c r="S13619" i="1"/>
  <c r="R13619" i="1"/>
  <c r="W13618" i="1"/>
  <c r="S13618" i="1"/>
  <c r="R13618" i="1"/>
  <c r="W13617" i="1"/>
  <c r="S13617" i="1"/>
  <c r="R13617" i="1"/>
  <c r="W13616" i="1"/>
  <c r="S13616" i="1"/>
  <c r="R13616" i="1"/>
  <c r="W13615" i="1"/>
  <c r="S13615" i="1"/>
  <c r="R13615" i="1"/>
  <c r="W13614" i="1"/>
  <c r="S13614" i="1"/>
  <c r="R13614" i="1"/>
  <c r="W13613" i="1"/>
  <c r="S13613" i="1"/>
  <c r="R13613" i="1"/>
  <c r="W13612" i="1"/>
  <c r="S13612" i="1"/>
  <c r="R13612" i="1"/>
  <c r="W13611" i="1"/>
  <c r="S13611" i="1"/>
  <c r="R13611" i="1"/>
  <c r="W13610" i="1"/>
  <c r="S13610" i="1"/>
  <c r="R13610" i="1"/>
  <c r="W13609" i="1"/>
  <c r="S13609" i="1"/>
  <c r="R13609" i="1"/>
  <c r="W13608" i="1"/>
  <c r="S13608" i="1"/>
  <c r="R13608" i="1"/>
  <c r="W13607" i="1"/>
  <c r="S13607" i="1"/>
  <c r="R13607" i="1"/>
  <c r="W13606" i="1"/>
  <c r="S13606" i="1"/>
  <c r="R13606" i="1"/>
  <c r="W13605" i="1"/>
  <c r="S13605" i="1"/>
  <c r="R13605" i="1"/>
  <c r="W13604" i="1"/>
  <c r="S13604" i="1"/>
  <c r="R13604" i="1"/>
  <c r="W13603" i="1"/>
  <c r="S13603" i="1"/>
  <c r="R13603" i="1"/>
  <c r="W13602" i="1"/>
  <c r="S13602" i="1"/>
  <c r="R13602" i="1"/>
  <c r="W13601" i="1"/>
  <c r="S13601" i="1"/>
  <c r="R13601" i="1"/>
  <c r="W13600" i="1"/>
  <c r="S13600" i="1"/>
  <c r="R13600" i="1"/>
  <c r="W13599" i="1"/>
  <c r="S13599" i="1"/>
  <c r="R13599" i="1"/>
  <c r="W13598" i="1"/>
  <c r="S13598" i="1"/>
  <c r="R13598" i="1"/>
  <c r="W13597" i="1"/>
  <c r="S13597" i="1"/>
  <c r="R13597" i="1"/>
  <c r="W13596" i="1"/>
  <c r="S13596" i="1"/>
  <c r="R13596" i="1"/>
  <c r="W13595" i="1"/>
  <c r="S13595" i="1"/>
  <c r="R13595" i="1"/>
  <c r="W13594" i="1"/>
  <c r="S13594" i="1"/>
  <c r="R13594" i="1"/>
  <c r="W13593" i="1"/>
  <c r="S13593" i="1"/>
  <c r="R13593" i="1"/>
  <c r="W13592" i="1"/>
  <c r="S13592" i="1"/>
  <c r="R13592" i="1"/>
  <c r="W13591" i="1"/>
  <c r="S13591" i="1"/>
  <c r="R13591" i="1"/>
  <c r="W13590" i="1"/>
  <c r="S13590" i="1"/>
  <c r="R13590" i="1"/>
  <c r="W13589" i="1"/>
  <c r="S13589" i="1"/>
  <c r="R13589" i="1"/>
  <c r="W13588" i="1"/>
  <c r="S13588" i="1"/>
  <c r="R13588" i="1"/>
  <c r="W13587" i="1"/>
  <c r="S13587" i="1"/>
  <c r="R13587" i="1"/>
  <c r="W13586" i="1"/>
  <c r="S13586" i="1"/>
  <c r="R13586" i="1"/>
  <c r="W13585" i="1"/>
  <c r="S13585" i="1"/>
  <c r="R13585" i="1"/>
  <c r="W13584" i="1"/>
  <c r="S13584" i="1"/>
  <c r="R13584" i="1"/>
  <c r="W13583" i="1"/>
  <c r="S13583" i="1"/>
  <c r="R13583" i="1"/>
  <c r="W13582" i="1"/>
  <c r="S13582" i="1"/>
  <c r="R13582" i="1"/>
  <c r="W13581" i="1"/>
  <c r="S13581" i="1"/>
  <c r="R13581" i="1"/>
  <c r="W13580" i="1"/>
  <c r="S13580" i="1"/>
  <c r="R13580" i="1"/>
  <c r="W13579" i="1"/>
  <c r="S13579" i="1"/>
  <c r="R13579" i="1"/>
  <c r="W13578" i="1"/>
  <c r="S13578" i="1"/>
  <c r="R13578" i="1"/>
  <c r="W13577" i="1"/>
  <c r="S13577" i="1"/>
  <c r="R13577" i="1"/>
  <c r="W13576" i="1"/>
  <c r="S13576" i="1"/>
  <c r="R13576" i="1"/>
  <c r="W13575" i="1"/>
  <c r="S13575" i="1"/>
  <c r="R13575" i="1"/>
  <c r="W13574" i="1"/>
  <c r="S13574" i="1"/>
  <c r="R13574" i="1"/>
  <c r="W13573" i="1"/>
  <c r="S13573" i="1"/>
  <c r="R13573" i="1"/>
  <c r="W13572" i="1"/>
  <c r="S13572" i="1"/>
  <c r="R13572" i="1"/>
  <c r="W13571" i="1"/>
  <c r="S13571" i="1"/>
  <c r="R13571" i="1"/>
  <c r="W13570" i="1"/>
  <c r="S13570" i="1"/>
  <c r="R13570" i="1"/>
  <c r="W13569" i="1"/>
  <c r="S13569" i="1"/>
  <c r="R13569" i="1"/>
  <c r="W13568" i="1"/>
  <c r="S13568" i="1"/>
  <c r="R13568" i="1"/>
  <c r="W13567" i="1"/>
  <c r="S13567" i="1"/>
  <c r="R13567" i="1"/>
  <c r="W13566" i="1"/>
  <c r="S13566" i="1"/>
  <c r="R13566" i="1"/>
  <c r="W13565" i="1"/>
  <c r="S13565" i="1"/>
  <c r="R13565" i="1"/>
  <c r="W13564" i="1"/>
  <c r="S13564" i="1"/>
  <c r="R13564" i="1"/>
  <c r="W13563" i="1"/>
  <c r="S13563" i="1"/>
  <c r="R13563" i="1"/>
  <c r="W13562" i="1"/>
  <c r="S13562" i="1"/>
  <c r="R13562" i="1"/>
  <c r="W13561" i="1"/>
  <c r="S13561" i="1"/>
  <c r="R13561" i="1"/>
  <c r="W13560" i="1"/>
  <c r="S13560" i="1"/>
  <c r="R13560" i="1"/>
  <c r="W13559" i="1"/>
  <c r="S13559" i="1"/>
  <c r="R13559" i="1"/>
  <c r="W13558" i="1"/>
  <c r="S13558" i="1"/>
  <c r="R13558" i="1"/>
  <c r="W13557" i="1"/>
  <c r="S13557" i="1"/>
  <c r="R13557" i="1"/>
  <c r="W13556" i="1"/>
  <c r="S13556" i="1"/>
  <c r="R13556" i="1"/>
  <c r="W13555" i="1"/>
  <c r="S13555" i="1"/>
  <c r="R13555" i="1"/>
  <c r="W13554" i="1"/>
  <c r="S13554" i="1"/>
  <c r="R13554" i="1"/>
  <c r="W13553" i="1"/>
  <c r="S13553" i="1"/>
  <c r="R13553" i="1"/>
  <c r="W13552" i="1"/>
  <c r="S13552" i="1"/>
  <c r="R13552" i="1"/>
  <c r="W13551" i="1"/>
  <c r="S13551" i="1"/>
  <c r="R13551" i="1"/>
  <c r="W13550" i="1"/>
  <c r="S13550" i="1"/>
  <c r="R13550" i="1"/>
  <c r="W13549" i="1"/>
  <c r="S13549" i="1"/>
  <c r="R13549" i="1"/>
  <c r="W13548" i="1"/>
  <c r="S13548" i="1"/>
  <c r="R13548" i="1"/>
  <c r="W13547" i="1"/>
  <c r="S13547" i="1"/>
  <c r="R13547" i="1"/>
  <c r="W13546" i="1"/>
  <c r="S13546" i="1"/>
  <c r="R13546" i="1"/>
  <c r="W13545" i="1"/>
  <c r="S13545" i="1"/>
  <c r="R13545" i="1"/>
  <c r="W13544" i="1"/>
  <c r="S13544" i="1"/>
  <c r="R13544" i="1"/>
  <c r="W13543" i="1"/>
  <c r="S13543" i="1"/>
  <c r="R13543" i="1"/>
  <c r="W13542" i="1"/>
  <c r="S13542" i="1"/>
  <c r="R13542" i="1"/>
  <c r="W13541" i="1"/>
  <c r="S13541" i="1"/>
  <c r="R13541" i="1"/>
  <c r="W13540" i="1"/>
  <c r="S13540" i="1"/>
  <c r="R13540" i="1"/>
  <c r="W13539" i="1"/>
  <c r="S13539" i="1"/>
  <c r="R13539" i="1"/>
  <c r="W13538" i="1"/>
  <c r="S13538" i="1"/>
  <c r="R13538" i="1"/>
  <c r="W13537" i="1"/>
  <c r="S13537" i="1"/>
  <c r="R13537" i="1"/>
  <c r="W13536" i="1"/>
  <c r="S13536" i="1"/>
  <c r="R13536" i="1"/>
  <c r="W13535" i="1"/>
  <c r="S13535" i="1"/>
  <c r="R13535" i="1"/>
  <c r="W13534" i="1"/>
  <c r="S13534" i="1"/>
  <c r="R13534" i="1"/>
  <c r="W13533" i="1"/>
  <c r="S13533" i="1"/>
  <c r="R13533" i="1"/>
  <c r="W13532" i="1"/>
  <c r="S13532" i="1"/>
  <c r="R13532" i="1"/>
  <c r="W13531" i="1"/>
  <c r="S13531" i="1"/>
  <c r="R13531" i="1"/>
  <c r="W13530" i="1"/>
  <c r="S13530" i="1"/>
  <c r="R13530" i="1"/>
  <c r="W13529" i="1"/>
  <c r="S13529" i="1"/>
  <c r="R13529" i="1"/>
  <c r="W13528" i="1"/>
  <c r="S13528" i="1"/>
  <c r="R13528" i="1"/>
  <c r="W13527" i="1"/>
  <c r="S13527" i="1"/>
  <c r="R13527" i="1"/>
  <c r="W13526" i="1"/>
  <c r="S13526" i="1"/>
  <c r="R13526" i="1"/>
  <c r="W13525" i="1"/>
  <c r="S13525" i="1"/>
  <c r="R13525" i="1"/>
  <c r="W13524" i="1"/>
  <c r="S13524" i="1"/>
  <c r="R13524" i="1"/>
  <c r="W13523" i="1"/>
  <c r="S13523" i="1"/>
  <c r="R13523" i="1"/>
  <c r="W13522" i="1"/>
  <c r="S13522" i="1"/>
  <c r="R13522" i="1"/>
  <c r="W13521" i="1"/>
  <c r="S13521" i="1"/>
  <c r="R13521" i="1"/>
  <c r="W13520" i="1"/>
  <c r="S13520" i="1"/>
  <c r="R13520" i="1"/>
  <c r="W13519" i="1"/>
  <c r="S13519" i="1"/>
  <c r="R13519" i="1"/>
  <c r="Y13518" i="1"/>
  <c r="X13518" i="1"/>
  <c r="W13518" i="1"/>
  <c r="V13518" i="1"/>
  <c r="T13518" i="1"/>
  <c r="S13518" i="1"/>
  <c r="R13518" i="1"/>
  <c r="Y13517" i="1"/>
  <c r="X13517" i="1"/>
  <c r="W13517" i="1"/>
  <c r="V13517" i="1"/>
  <c r="T13517" i="1"/>
  <c r="Z13517" i="1" s="1"/>
  <c r="S13517" i="1"/>
  <c r="R13517" i="1"/>
  <c r="Y13516" i="1"/>
  <c r="X13516" i="1"/>
  <c r="W13516" i="1"/>
  <c r="V13516" i="1"/>
  <c r="T13516" i="1"/>
  <c r="Z13516" i="1" s="1"/>
  <c r="S13516" i="1"/>
  <c r="R13516" i="1"/>
  <c r="Y13515" i="1"/>
  <c r="X13515" i="1"/>
  <c r="W13515" i="1"/>
  <c r="V13515" i="1"/>
  <c r="T13515" i="1"/>
  <c r="U13515" i="1" s="1"/>
  <c r="S13515" i="1"/>
  <c r="R13515" i="1"/>
  <c r="Y13514" i="1"/>
  <c r="X13514" i="1"/>
  <c r="W13514" i="1"/>
  <c r="V13514" i="1"/>
  <c r="T13514" i="1"/>
  <c r="Z13514" i="1" s="1"/>
  <c r="S13514" i="1"/>
  <c r="R13514" i="1"/>
  <c r="Y13513" i="1"/>
  <c r="X13513" i="1"/>
  <c r="W13513" i="1"/>
  <c r="V13513" i="1"/>
  <c r="T13513" i="1"/>
  <c r="S13513" i="1"/>
  <c r="R13513" i="1"/>
  <c r="Y13512" i="1"/>
  <c r="X13512" i="1"/>
  <c r="W13512" i="1"/>
  <c r="V13512" i="1"/>
  <c r="T13512" i="1"/>
  <c r="S13512" i="1"/>
  <c r="R13512" i="1"/>
  <c r="Y13511" i="1"/>
  <c r="X13511" i="1"/>
  <c r="W13511" i="1"/>
  <c r="V13511" i="1"/>
  <c r="T13511" i="1"/>
  <c r="S13511" i="1"/>
  <c r="R13511" i="1"/>
  <c r="Y13510" i="1"/>
  <c r="X13510" i="1"/>
  <c r="W13510" i="1"/>
  <c r="V13510" i="1"/>
  <c r="T13510" i="1"/>
  <c r="S13510" i="1"/>
  <c r="R13510" i="1"/>
  <c r="Y13509" i="1"/>
  <c r="X13509" i="1"/>
  <c r="W13509" i="1"/>
  <c r="V13509" i="1"/>
  <c r="T13509" i="1"/>
  <c r="S13509" i="1"/>
  <c r="R13509" i="1"/>
  <c r="Y13508" i="1"/>
  <c r="X13508" i="1"/>
  <c r="W13508" i="1"/>
  <c r="V13508" i="1"/>
  <c r="T13508" i="1"/>
  <c r="S13508" i="1"/>
  <c r="R13508" i="1"/>
  <c r="Y13507" i="1"/>
  <c r="X13507" i="1"/>
  <c r="W13507" i="1"/>
  <c r="V13507" i="1"/>
  <c r="T13507" i="1"/>
  <c r="S13507" i="1"/>
  <c r="R13507" i="1"/>
  <c r="Y13506" i="1"/>
  <c r="X13506" i="1"/>
  <c r="W13506" i="1"/>
  <c r="V13506" i="1"/>
  <c r="T13506" i="1"/>
  <c r="S13506" i="1"/>
  <c r="R13506" i="1"/>
  <c r="Y13505" i="1"/>
  <c r="X13505" i="1"/>
  <c r="W13505" i="1"/>
  <c r="V13505" i="1"/>
  <c r="T13505" i="1"/>
  <c r="S13505" i="1"/>
  <c r="R13505" i="1"/>
  <c r="Y13504" i="1"/>
  <c r="X13504" i="1"/>
  <c r="W13504" i="1"/>
  <c r="V13504" i="1"/>
  <c r="T13504" i="1"/>
  <c r="S13504" i="1"/>
  <c r="R13504" i="1"/>
  <c r="Y13503" i="1"/>
  <c r="X13503" i="1"/>
  <c r="W13503" i="1"/>
  <c r="V13503" i="1"/>
  <c r="T13503" i="1"/>
  <c r="S13503" i="1"/>
  <c r="R13503" i="1"/>
  <c r="Y13502" i="1"/>
  <c r="X13502" i="1"/>
  <c r="W13502" i="1"/>
  <c r="V13502" i="1"/>
  <c r="T13502" i="1"/>
  <c r="S13502" i="1"/>
  <c r="R13502" i="1"/>
  <c r="Y13501" i="1"/>
  <c r="X13501" i="1"/>
  <c r="W13501" i="1"/>
  <c r="V13501" i="1"/>
  <c r="T13501" i="1"/>
  <c r="S13501" i="1"/>
  <c r="R13501" i="1"/>
  <c r="Y13500" i="1"/>
  <c r="X13500" i="1"/>
  <c r="W13500" i="1"/>
  <c r="V13500" i="1"/>
  <c r="T13500" i="1"/>
  <c r="S13500" i="1"/>
  <c r="R13500" i="1"/>
  <c r="Y13499" i="1"/>
  <c r="X13499" i="1"/>
  <c r="W13499" i="1"/>
  <c r="V13499" i="1"/>
  <c r="T13499" i="1"/>
  <c r="U13499" i="1" s="1"/>
  <c r="S13499" i="1"/>
  <c r="R13499" i="1"/>
  <c r="Y13498" i="1"/>
  <c r="X13498" i="1"/>
  <c r="W13498" i="1"/>
  <c r="V13498" i="1"/>
  <c r="T13498" i="1"/>
  <c r="S13498" i="1"/>
  <c r="R13498" i="1"/>
  <c r="Y13497" i="1"/>
  <c r="X13497" i="1"/>
  <c r="W13497" i="1"/>
  <c r="V13497" i="1"/>
  <c r="T13497" i="1"/>
  <c r="S13497" i="1"/>
  <c r="R13497" i="1"/>
  <c r="Y13496" i="1"/>
  <c r="X13496" i="1"/>
  <c r="W13496" i="1"/>
  <c r="V13496" i="1"/>
  <c r="T13496" i="1"/>
  <c r="Z13496" i="1" s="1"/>
  <c r="S13496" i="1"/>
  <c r="R13496" i="1"/>
  <c r="Y13495" i="1"/>
  <c r="X13495" i="1"/>
  <c r="W13495" i="1"/>
  <c r="V13495" i="1"/>
  <c r="T13495" i="1"/>
  <c r="Z13495" i="1" s="1"/>
  <c r="S13495" i="1"/>
  <c r="R13495" i="1"/>
  <c r="Y13494" i="1"/>
  <c r="X13494" i="1"/>
  <c r="W13494" i="1"/>
  <c r="V13494" i="1"/>
  <c r="T13494" i="1"/>
  <c r="S13494" i="1"/>
  <c r="R13494" i="1"/>
  <c r="Y13493" i="1"/>
  <c r="X13493" i="1"/>
  <c r="W13493" i="1"/>
  <c r="V13493" i="1"/>
  <c r="T13493" i="1"/>
  <c r="U13493" i="1" s="1"/>
  <c r="S13493" i="1"/>
  <c r="R13493" i="1"/>
  <c r="Y13492" i="1"/>
  <c r="X13492" i="1"/>
  <c r="W13492" i="1"/>
  <c r="V13492" i="1"/>
  <c r="T13492" i="1"/>
  <c r="Z13492" i="1" s="1"/>
  <c r="S13492" i="1"/>
  <c r="R13492" i="1"/>
  <c r="Y13491" i="1"/>
  <c r="X13491" i="1"/>
  <c r="W13491" i="1"/>
  <c r="V13491" i="1"/>
  <c r="T13491" i="1"/>
  <c r="U13491" i="1" s="1"/>
  <c r="S13491" i="1"/>
  <c r="R13491" i="1"/>
  <c r="Y13490" i="1"/>
  <c r="X13490" i="1"/>
  <c r="W13490" i="1"/>
  <c r="V13490" i="1"/>
  <c r="T13490" i="1"/>
  <c r="S13490" i="1"/>
  <c r="R13490" i="1"/>
  <c r="Y13489" i="1"/>
  <c r="X13489" i="1"/>
  <c r="W13489" i="1"/>
  <c r="V13489" i="1"/>
  <c r="T13489" i="1"/>
  <c r="S13489" i="1"/>
  <c r="R13489" i="1"/>
  <c r="Y13488" i="1"/>
  <c r="X13488" i="1"/>
  <c r="W13488" i="1"/>
  <c r="V13488" i="1"/>
  <c r="T13488" i="1"/>
  <c r="U13488" i="1" s="1"/>
  <c r="S13488" i="1"/>
  <c r="R13488" i="1"/>
  <c r="Y13487" i="1"/>
  <c r="X13487" i="1"/>
  <c r="W13487" i="1"/>
  <c r="V13487" i="1"/>
  <c r="T13487" i="1"/>
  <c r="Z13487" i="1" s="1"/>
  <c r="S13487" i="1"/>
  <c r="R13487" i="1"/>
  <c r="Y13486" i="1"/>
  <c r="X13486" i="1"/>
  <c r="W13486" i="1"/>
  <c r="V13486" i="1"/>
  <c r="T13486" i="1"/>
  <c r="S13486" i="1"/>
  <c r="R13486" i="1"/>
  <c r="Y13485" i="1"/>
  <c r="X13485" i="1"/>
  <c r="W13485" i="1"/>
  <c r="V13485" i="1"/>
  <c r="T13485" i="1"/>
  <c r="Z13485" i="1" s="1"/>
  <c r="S13485" i="1"/>
  <c r="R13485" i="1"/>
  <c r="Y13484" i="1"/>
  <c r="X13484" i="1"/>
  <c r="W13484" i="1"/>
  <c r="V13484" i="1"/>
  <c r="T13484" i="1"/>
  <c r="Z13484" i="1" s="1"/>
  <c r="S13484" i="1"/>
  <c r="R13484" i="1"/>
  <c r="Y13483" i="1"/>
  <c r="X13483" i="1"/>
  <c r="W13483" i="1"/>
  <c r="V13483" i="1"/>
  <c r="T13483" i="1"/>
  <c r="U13483" i="1" s="1"/>
  <c r="S13483" i="1"/>
  <c r="R13483" i="1"/>
  <c r="Y13482" i="1"/>
  <c r="X13482" i="1"/>
  <c r="W13482" i="1"/>
  <c r="V13482" i="1"/>
  <c r="T13482" i="1"/>
  <c r="S13482" i="1"/>
  <c r="R13482" i="1"/>
  <c r="Y13481" i="1"/>
  <c r="X13481" i="1"/>
  <c r="W13481" i="1"/>
  <c r="V13481" i="1"/>
  <c r="T13481" i="1"/>
  <c r="S13481" i="1"/>
  <c r="R13481" i="1"/>
  <c r="Y13480" i="1"/>
  <c r="X13480" i="1"/>
  <c r="W13480" i="1"/>
  <c r="V13480" i="1"/>
  <c r="T13480" i="1"/>
  <c r="S13480" i="1"/>
  <c r="R13480" i="1"/>
  <c r="Y13479" i="1"/>
  <c r="X13479" i="1"/>
  <c r="W13479" i="1"/>
  <c r="V13479" i="1"/>
  <c r="T13479" i="1"/>
  <c r="S13479" i="1"/>
  <c r="R13479" i="1"/>
  <c r="Y13478" i="1"/>
  <c r="X13478" i="1"/>
  <c r="W13478" i="1"/>
  <c r="V13478" i="1"/>
  <c r="T13478" i="1"/>
  <c r="S13478" i="1"/>
  <c r="R13478" i="1"/>
  <c r="Y13477" i="1"/>
  <c r="X13477" i="1"/>
  <c r="W13477" i="1"/>
  <c r="V13477" i="1"/>
  <c r="T13477" i="1"/>
  <c r="S13477" i="1"/>
  <c r="R13477" i="1"/>
  <c r="Y13476" i="1"/>
  <c r="X13476" i="1"/>
  <c r="W13476" i="1"/>
  <c r="V13476" i="1"/>
  <c r="T13476" i="1"/>
  <c r="S13476" i="1"/>
  <c r="R13476" i="1"/>
  <c r="Y13475" i="1"/>
  <c r="X13475" i="1"/>
  <c r="W13475" i="1"/>
  <c r="V13475" i="1"/>
  <c r="T13475" i="1"/>
  <c r="U13475" i="1" s="1"/>
  <c r="S13475" i="1"/>
  <c r="R13475" i="1"/>
  <c r="Y13474" i="1"/>
  <c r="X13474" i="1"/>
  <c r="W13474" i="1"/>
  <c r="V13474" i="1"/>
  <c r="T13474" i="1"/>
  <c r="S13474" i="1"/>
  <c r="R13474" i="1"/>
  <c r="Y13473" i="1"/>
  <c r="X13473" i="1"/>
  <c r="W13473" i="1"/>
  <c r="V13473" i="1"/>
  <c r="T13473" i="1"/>
  <c r="S13473" i="1"/>
  <c r="R13473" i="1"/>
  <c r="Y13472" i="1"/>
  <c r="X13472" i="1"/>
  <c r="W13472" i="1"/>
  <c r="V13472" i="1"/>
  <c r="T13472" i="1"/>
  <c r="U13472" i="1" s="1"/>
  <c r="S13472" i="1"/>
  <c r="R13472" i="1"/>
  <c r="Y13471" i="1"/>
  <c r="X13471" i="1"/>
  <c r="W13471" i="1"/>
  <c r="V13471" i="1"/>
  <c r="T13471" i="1"/>
  <c r="Z13471" i="1" s="1"/>
  <c r="S13471" i="1"/>
  <c r="R13471" i="1"/>
  <c r="Y13470" i="1"/>
  <c r="X13470" i="1"/>
  <c r="W13470" i="1"/>
  <c r="V13470" i="1"/>
  <c r="T13470" i="1"/>
  <c r="S13470" i="1"/>
  <c r="R13470" i="1"/>
  <c r="Y13469" i="1"/>
  <c r="X13469" i="1"/>
  <c r="W13469" i="1"/>
  <c r="V13469" i="1"/>
  <c r="T13469" i="1"/>
  <c r="U13469" i="1" s="1"/>
  <c r="S13469" i="1"/>
  <c r="R13469" i="1"/>
  <c r="Y13468" i="1"/>
  <c r="X13468" i="1"/>
  <c r="W13468" i="1"/>
  <c r="V13468" i="1"/>
  <c r="T13468" i="1"/>
  <c r="Z13468" i="1" s="1"/>
  <c r="S13468" i="1"/>
  <c r="R13468" i="1"/>
  <c r="Y13467" i="1"/>
  <c r="X13467" i="1"/>
  <c r="W13467" i="1"/>
  <c r="V13467" i="1"/>
  <c r="T13467" i="1"/>
  <c r="U13467" i="1" s="1"/>
  <c r="S13467" i="1"/>
  <c r="R13467" i="1"/>
  <c r="Y13466" i="1"/>
  <c r="X13466" i="1"/>
  <c r="W13466" i="1"/>
  <c r="V13466" i="1"/>
  <c r="T13466" i="1"/>
  <c r="U13466" i="1" s="1"/>
  <c r="S13466" i="1"/>
  <c r="R13466" i="1"/>
  <c r="Y13465" i="1"/>
  <c r="X13465" i="1"/>
  <c r="W13465" i="1"/>
  <c r="V13465" i="1"/>
  <c r="T13465" i="1"/>
  <c r="S13465" i="1"/>
  <c r="R13465" i="1"/>
  <c r="Y13464" i="1"/>
  <c r="X13464" i="1"/>
  <c r="W13464" i="1"/>
  <c r="V13464" i="1"/>
  <c r="T13464" i="1"/>
  <c r="U13464" i="1" s="1"/>
  <c r="S13464" i="1"/>
  <c r="R13464" i="1"/>
  <c r="Y13463" i="1"/>
  <c r="X13463" i="1"/>
  <c r="W13463" i="1"/>
  <c r="V13463" i="1"/>
  <c r="T13463" i="1"/>
  <c r="Z13463" i="1" s="1"/>
  <c r="S13463" i="1"/>
  <c r="R13463" i="1"/>
  <c r="Y13462" i="1"/>
  <c r="X13462" i="1"/>
  <c r="W13462" i="1"/>
  <c r="V13462" i="1"/>
  <c r="T13462" i="1"/>
  <c r="S13462" i="1"/>
  <c r="R13462" i="1"/>
  <c r="Y13461" i="1"/>
  <c r="X13461" i="1"/>
  <c r="W13461" i="1"/>
  <c r="V13461" i="1"/>
  <c r="T13461" i="1"/>
  <c r="U13461" i="1" s="1"/>
  <c r="S13461" i="1"/>
  <c r="R13461" i="1"/>
  <c r="Y13460" i="1"/>
  <c r="X13460" i="1"/>
  <c r="W13460" i="1"/>
  <c r="V13460" i="1"/>
  <c r="T13460" i="1"/>
  <c r="Z13460" i="1" s="1"/>
  <c r="S13460" i="1"/>
  <c r="R13460" i="1"/>
  <c r="Y13459" i="1"/>
  <c r="X13459" i="1"/>
  <c r="W13459" i="1"/>
  <c r="V13459" i="1"/>
  <c r="T13459" i="1"/>
  <c r="S13459" i="1"/>
  <c r="R13459" i="1"/>
  <c r="Y13458" i="1"/>
  <c r="X13458" i="1"/>
  <c r="W13458" i="1"/>
  <c r="V13458" i="1"/>
  <c r="T13458" i="1"/>
  <c r="U13458" i="1" s="1"/>
  <c r="S13458" i="1"/>
  <c r="R13458" i="1"/>
  <c r="Y13457" i="1"/>
  <c r="X13457" i="1"/>
  <c r="W13457" i="1"/>
  <c r="V13457" i="1"/>
  <c r="T13457" i="1"/>
  <c r="S13457" i="1"/>
  <c r="R13457" i="1"/>
  <c r="Y13456" i="1"/>
  <c r="X13456" i="1"/>
  <c r="W13456" i="1"/>
  <c r="V13456" i="1"/>
  <c r="T13456" i="1"/>
  <c r="Z13456" i="1" s="1"/>
  <c r="S13456" i="1"/>
  <c r="R13456" i="1"/>
  <c r="Y13455" i="1"/>
  <c r="X13455" i="1"/>
  <c r="W13455" i="1"/>
  <c r="V13455" i="1"/>
  <c r="T13455" i="1"/>
  <c r="Z13455" i="1" s="1"/>
  <c r="S13455" i="1"/>
  <c r="R13455" i="1"/>
  <c r="Y13454" i="1"/>
  <c r="X13454" i="1"/>
  <c r="W13454" i="1"/>
  <c r="V13454" i="1"/>
  <c r="T13454" i="1"/>
  <c r="S13454" i="1"/>
  <c r="R13454" i="1"/>
  <c r="Y13453" i="1"/>
  <c r="X13453" i="1"/>
  <c r="W13453" i="1"/>
  <c r="V13453" i="1"/>
  <c r="T13453" i="1"/>
  <c r="U13453" i="1" s="1"/>
  <c r="S13453" i="1"/>
  <c r="R13453" i="1"/>
  <c r="Y13452" i="1"/>
  <c r="X13452" i="1"/>
  <c r="W13452" i="1"/>
  <c r="V13452" i="1"/>
  <c r="T13452" i="1"/>
  <c r="Z13452" i="1" s="1"/>
  <c r="S13452" i="1"/>
  <c r="R13452" i="1"/>
  <c r="Y13451" i="1"/>
  <c r="X13451" i="1"/>
  <c r="W13451" i="1"/>
  <c r="V13451" i="1"/>
  <c r="T13451" i="1"/>
  <c r="U13451" i="1" s="1"/>
  <c r="S13451" i="1"/>
  <c r="R13451" i="1"/>
  <c r="Y13450" i="1"/>
  <c r="X13450" i="1"/>
  <c r="W13450" i="1"/>
  <c r="V13450" i="1"/>
  <c r="T13450" i="1"/>
  <c r="U13450" i="1" s="1"/>
  <c r="S13450" i="1"/>
  <c r="R13450" i="1"/>
  <c r="Y13449" i="1"/>
  <c r="X13449" i="1"/>
  <c r="W13449" i="1"/>
  <c r="V13449" i="1"/>
  <c r="T13449" i="1"/>
  <c r="S13449" i="1"/>
  <c r="R13449" i="1"/>
  <c r="Y13448" i="1"/>
  <c r="X13448" i="1"/>
  <c r="W13448" i="1"/>
  <c r="V13448" i="1"/>
  <c r="T13448" i="1"/>
  <c r="S13448" i="1"/>
  <c r="R13448" i="1"/>
  <c r="Y13447" i="1"/>
  <c r="X13447" i="1"/>
  <c r="W13447" i="1"/>
  <c r="V13447" i="1"/>
  <c r="T13447" i="1"/>
  <c r="Z13447" i="1" s="1"/>
  <c r="S13447" i="1"/>
  <c r="R13447" i="1"/>
  <c r="Y13446" i="1"/>
  <c r="X13446" i="1"/>
  <c r="W13446" i="1"/>
  <c r="V13446" i="1"/>
  <c r="T13446" i="1"/>
  <c r="S13446" i="1"/>
  <c r="R13446" i="1"/>
  <c r="Y13445" i="1"/>
  <c r="X13445" i="1"/>
  <c r="W13445" i="1"/>
  <c r="V13445" i="1"/>
  <c r="T13445" i="1"/>
  <c r="Z13445" i="1" s="1"/>
  <c r="S13445" i="1"/>
  <c r="R13445" i="1"/>
  <c r="Y13444" i="1"/>
  <c r="X13444" i="1"/>
  <c r="W13444" i="1"/>
  <c r="V13444" i="1"/>
  <c r="T13444" i="1"/>
  <c r="Z13444" i="1" s="1"/>
  <c r="S13444" i="1"/>
  <c r="R13444" i="1"/>
  <c r="Y13443" i="1"/>
  <c r="X13443" i="1"/>
  <c r="W13443" i="1"/>
  <c r="V13443" i="1"/>
  <c r="T13443" i="1"/>
  <c r="S13443" i="1"/>
  <c r="R13443" i="1"/>
  <c r="Y13442" i="1"/>
  <c r="X13442" i="1"/>
  <c r="W13442" i="1"/>
  <c r="V13442" i="1"/>
  <c r="T13442" i="1"/>
  <c r="Z13442" i="1" s="1"/>
  <c r="S13442" i="1"/>
  <c r="R13442" i="1"/>
  <c r="Y13441" i="1"/>
  <c r="X13441" i="1"/>
  <c r="W13441" i="1"/>
  <c r="V13441" i="1"/>
  <c r="T13441" i="1"/>
  <c r="S13441" i="1"/>
  <c r="R13441" i="1"/>
  <c r="Y13440" i="1"/>
  <c r="X13440" i="1"/>
  <c r="W13440" i="1"/>
  <c r="V13440" i="1"/>
  <c r="T13440" i="1"/>
  <c r="Z13440" i="1" s="1"/>
  <c r="S13440" i="1"/>
  <c r="R13440" i="1"/>
  <c r="Y13439" i="1"/>
  <c r="X13439" i="1"/>
  <c r="W13439" i="1"/>
  <c r="V13439" i="1"/>
  <c r="T13439" i="1"/>
  <c r="Z13439" i="1" s="1"/>
  <c r="S13439" i="1"/>
  <c r="R13439" i="1"/>
  <c r="Y13438" i="1"/>
  <c r="X13438" i="1"/>
  <c r="W13438" i="1"/>
  <c r="V13438" i="1"/>
  <c r="T13438" i="1"/>
  <c r="S13438" i="1"/>
  <c r="R13438" i="1"/>
  <c r="Y13437" i="1"/>
  <c r="X13437" i="1"/>
  <c r="W13437" i="1"/>
  <c r="V13437" i="1"/>
  <c r="T13437" i="1"/>
  <c r="Z13437" i="1" s="1"/>
  <c r="S13437" i="1"/>
  <c r="R13437" i="1"/>
  <c r="Y13436" i="1"/>
  <c r="X13436" i="1"/>
  <c r="W13436" i="1"/>
  <c r="V13436" i="1"/>
  <c r="T13436" i="1"/>
  <c r="Z13436" i="1" s="1"/>
  <c r="S13436" i="1"/>
  <c r="R13436" i="1"/>
  <c r="Y13435" i="1"/>
  <c r="X13435" i="1"/>
  <c r="W13435" i="1"/>
  <c r="V13435" i="1"/>
  <c r="T13435" i="1"/>
  <c r="U13435" i="1" s="1"/>
  <c r="S13435" i="1"/>
  <c r="R13435" i="1"/>
  <c r="Y13434" i="1"/>
  <c r="X13434" i="1"/>
  <c r="W13434" i="1"/>
  <c r="V13434" i="1"/>
  <c r="T13434" i="1"/>
  <c r="Z13434" i="1" s="1"/>
  <c r="S13434" i="1"/>
  <c r="R13434" i="1"/>
  <c r="Y13433" i="1"/>
  <c r="X13433" i="1"/>
  <c r="W13433" i="1"/>
  <c r="V13433" i="1"/>
  <c r="T13433" i="1"/>
  <c r="S13433" i="1"/>
  <c r="R13433" i="1"/>
  <c r="Y13432" i="1"/>
  <c r="X13432" i="1"/>
  <c r="W13432" i="1"/>
  <c r="V13432" i="1"/>
  <c r="T13432" i="1"/>
  <c r="Z13432" i="1" s="1"/>
  <c r="S13432" i="1"/>
  <c r="R13432" i="1"/>
  <c r="Y13431" i="1"/>
  <c r="X13431" i="1"/>
  <c r="W13431" i="1"/>
  <c r="V13431" i="1"/>
  <c r="T13431" i="1"/>
  <c r="Z13431" i="1" s="1"/>
  <c r="S13431" i="1"/>
  <c r="R13431" i="1"/>
  <c r="Y13430" i="1"/>
  <c r="X13430" i="1"/>
  <c r="W13430" i="1"/>
  <c r="V13430" i="1"/>
  <c r="T13430" i="1"/>
  <c r="S13430" i="1"/>
  <c r="R13430" i="1"/>
  <c r="Y13429" i="1"/>
  <c r="X13429" i="1"/>
  <c r="W13429" i="1"/>
  <c r="V13429" i="1"/>
  <c r="T13429" i="1"/>
  <c r="Z13429" i="1" s="1"/>
  <c r="S13429" i="1"/>
  <c r="R13429" i="1"/>
  <c r="Y13428" i="1"/>
  <c r="X13428" i="1"/>
  <c r="W13428" i="1"/>
  <c r="V13428" i="1"/>
  <c r="T13428" i="1"/>
  <c r="Z13428" i="1" s="1"/>
  <c r="S13428" i="1"/>
  <c r="R13428" i="1"/>
  <c r="Y13427" i="1"/>
  <c r="X13427" i="1"/>
  <c r="W13427" i="1"/>
  <c r="V13427" i="1"/>
  <c r="T13427" i="1"/>
  <c r="U13427" i="1" s="1"/>
  <c r="S13427" i="1"/>
  <c r="R13427" i="1"/>
  <c r="Y13426" i="1"/>
  <c r="X13426" i="1"/>
  <c r="W13426" i="1"/>
  <c r="V13426" i="1"/>
  <c r="T13426" i="1"/>
  <c r="Z13426" i="1" s="1"/>
  <c r="S13426" i="1"/>
  <c r="R13426" i="1"/>
  <c r="Y13425" i="1"/>
  <c r="X13425" i="1"/>
  <c r="W13425" i="1"/>
  <c r="V13425" i="1"/>
  <c r="T13425" i="1"/>
  <c r="S13425" i="1"/>
  <c r="R13425" i="1"/>
  <c r="Y13424" i="1"/>
  <c r="X13424" i="1"/>
  <c r="W13424" i="1"/>
  <c r="V13424" i="1"/>
  <c r="T13424" i="1"/>
  <c r="U13424" i="1" s="1"/>
  <c r="S13424" i="1"/>
  <c r="R13424" i="1"/>
  <c r="Y13423" i="1"/>
  <c r="X13423" i="1"/>
  <c r="W13423" i="1"/>
  <c r="V13423" i="1"/>
  <c r="T13423" i="1"/>
  <c r="Z13423" i="1" s="1"/>
  <c r="S13423" i="1"/>
  <c r="R13423" i="1"/>
  <c r="Y13422" i="1"/>
  <c r="X13422" i="1"/>
  <c r="W13422" i="1"/>
  <c r="V13422" i="1"/>
  <c r="T13422" i="1"/>
  <c r="S13422" i="1"/>
  <c r="R13422" i="1"/>
  <c r="Y13421" i="1"/>
  <c r="X13421" i="1"/>
  <c r="W13421" i="1"/>
  <c r="V13421" i="1"/>
  <c r="T13421" i="1"/>
  <c r="Z13421" i="1" s="1"/>
  <c r="S13421" i="1"/>
  <c r="R13421" i="1"/>
  <c r="Y13420" i="1"/>
  <c r="X13420" i="1"/>
  <c r="W13420" i="1"/>
  <c r="V13420" i="1"/>
  <c r="T13420" i="1"/>
  <c r="Z13420" i="1" s="1"/>
  <c r="S13420" i="1"/>
  <c r="R13420" i="1"/>
  <c r="Y13419" i="1"/>
  <c r="X13419" i="1"/>
  <c r="W13419" i="1"/>
  <c r="V13419" i="1"/>
  <c r="T13419" i="1"/>
  <c r="U13419" i="1" s="1"/>
  <c r="S13419" i="1"/>
  <c r="R13419" i="1"/>
  <c r="Y13418" i="1"/>
  <c r="X13418" i="1"/>
  <c r="W13418" i="1"/>
  <c r="V13418" i="1"/>
  <c r="T13418" i="1"/>
  <c r="Z13418" i="1" s="1"/>
  <c r="S13418" i="1"/>
  <c r="R13418" i="1"/>
  <c r="Y13417" i="1"/>
  <c r="X13417" i="1"/>
  <c r="W13417" i="1"/>
  <c r="V13417" i="1"/>
  <c r="T13417" i="1"/>
  <c r="S13417" i="1"/>
  <c r="R13417" i="1"/>
  <c r="Y13416" i="1"/>
  <c r="X13416" i="1"/>
  <c r="W13416" i="1"/>
  <c r="V13416" i="1"/>
  <c r="T13416" i="1"/>
  <c r="Z13416" i="1" s="1"/>
  <c r="S13416" i="1"/>
  <c r="R13416" i="1"/>
  <c r="Y13415" i="1"/>
  <c r="X13415" i="1"/>
  <c r="W13415" i="1"/>
  <c r="V13415" i="1"/>
  <c r="T13415" i="1"/>
  <c r="Z13415" i="1" s="1"/>
  <c r="S13415" i="1"/>
  <c r="R13415" i="1"/>
  <c r="Y13414" i="1"/>
  <c r="X13414" i="1"/>
  <c r="W13414" i="1"/>
  <c r="V13414" i="1"/>
  <c r="T13414" i="1"/>
  <c r="S13414" i="1"/>
  <c r="R13414" i="1"/>
  <c r="Y13413" i="1"/>
  <c r="X13413" i="1"/>
  <c r="W13413" i="1"/>
  <c r="V13413" i="1"/>
  <c r="T13413" i="1"/>
  <c r="Z13413" i="1" s="1"/>
  <c r="S13413" i="1"/>
  <c r="R13413" i="1"/>
  <c r="Y13412" i="1"/>
  <c r="X13412" i="1"/>
  <c r="W13412" i="1"/>
  <c r="V13412" i="1"/>
  <c r="T13412" i="1"/>
  <c r="Z13412" i="1" s="1"/>
  <c r="S13412" i="1"/>
  <c r="R13412" i="1"/>
  <c r="Y13411" i="1"/>
  <c r="X13411" i="1"/>
  <c r="W13411" i="1"/>
  <c r="V13411" i="1"/>
  <c r="T13411" i="1"/>
  <c r="U13411" i="1" s="1"/>
  <c r="S13411" i="1"/>
  <c r="R13411" i="1"/>
  <c r="Y13410" i="1"/>
  <c r="X13410" i="1"/>
  <c r="W13410" i="1"/>
  <c r="V13410" i="1"/>
  <c r="T13410" i="1"/>
  <c r="Z13410" i="1" s="1"/>
  <c r="S13410" i="1"/>
  <c r="R13410" i="1"/>
  <c r="Y13409" i="1"/>
  <c r="X13409" i="1"/>
  <c r="W13409" i="1"/>
  <c r="V13409" i="1"/>
  <c r="T13409" i="1"/>
  <c r="S13409" i="1"/>
  <c r="R13409" i="1"/>
  <c r="Y13408" i="1"/>
  <c r="X13408" i="1"/>
  <c r="W13408" i="1"/>
  <c r="V13408" i="1"/>
  <c r="T13408" i="1"/>
  <c r="S13408" i="1"/>
  <c r="R13408" i="1"/>
  <c r="Y13407" i="1"/>
  <c r="X13407" i="1"/>
  <c r="W13407" i="1"/>
  <c r="V13407" i="1"/>
  <c r="T13407" i="1"/>
  <c r="Z13407" i="1" s="1"/>
  <c r="S13407" i="1"/>
  <c r="R13407" i="1"/>
  <c r="Y13406" i="1"/>
  <c r="X13406" i="1"/>
  <c r="W13406" i="1"/>
  <c r="V13406" i="1"/>
  <c r="T13406" i="1"/>
  <c r="S13406" i="1"/>
  <c r="R13406" i="1"/>
  <c r="Y13405" i="1"/>
  <c r="X13405" i="1"/>
  <c r="W13405" i="1"/>
  <c r="V13405" i="1"/>
  <c r="T13405" i="1"/>
  <c r="Z13405" i="1" s="1"/>
  <c r="S13405" i="1"/>
  <c r="R13405" i="1"/>
  <c r="Y13404" i="1"/>
  <c r="X13404" i="1"/>
  <c r="W13404" i="1"/>
  <c r="V13404" i="1"/>
  <c r="T13404" i="1"/>
  <c r="Z13404" i="1" s="1"/>
  <c r="S13404" i="1"/>
  <c r="R13404" i="1"/>
  <c r="Y13403" i="1"/>
  <c r="X13403" i="1"/>
  <c r="W13403" i="1"/>
  <c r="V13403" i="1"/>
  <c r="T13403" i="1"/>
  <c r="U13403" i="1" s="1"/>
  <c r="S13403" i="1"/>
  <c r="R13403" i="1"/>
  <c r="Y13402" i="1"/>
  <c r="X13402" i="1"/>
  <c r="W13402" i="1"/>
  <c r="V13402" i="1"/>
  <c r="T13402" i="1"/>
  <c r="S13402" i="1"/>
  <c r="R13402" i="1"/>
  <c r="Y13401" i="1"/>
  <c r="X13401" i="1"/>
  <c r="W13401" i="1"/>
  <c r="V13401" i="1"/>
  <c r="T13401" i="1"/>
  <c r="S13401" i="1"/>
  <c r="R13401" i="1"/>
  <c r="Y13400" i="1"/>
  <c r="X13400" i="1"/>
  <c r="W13400" i="1"/>
  <c r="V13400" i="1"/>
  <c r="T13400" i="1"/>
  <c r="S13400" i="1"/>
  <c r="R13400" i="1"/>
  <c r="Y13399" i="1"/>
  <c r="X13399" i="1"/>
  <c r="W13399" i="1"/>
  <c r="V13399" i="1"/>
  <c r="T13399" i="1"/>
  <c r="Z13399" i="1" s="1"/>
  <c r="S13399" i="1"/>
  <c r="R13399" i="1"/>
  <c r="Y13398" i="1"/>
  <c r="X13398" i="1"/>
  <c r="W13398" i="1"/>
  <c r="V13398" i="1"/>
  <c r="T13398" i="1"/>
  <c r="S13398" i="1"/>
  <c r="R13398" i="1"/>
  <c r="Y13397" i="1"/>
  <c r="X13397" i="1"/>
  <c r="W13397" i="1"/>
  <c r="V13397" i="1"/>
  <c r="T13397" i="1"/>
  <c r="U13397" i="1" s="1"/>
  <c r="S13397" i="1"/>
  <c r="R13397" i="1"/>
  <c r="Y13396" i="1"/>
  <c r="X13396" i="1"/>
  <c r="W13396" i="1"/>
  <c r="V13396" i="1"/>
  <c r="T13396" i="1"/>
  <c r="Z13396" i="1" s="1"/>
  <c r="S13396" i="1"/>
  <c r="R13396" i="1"/>
  <c r="Y13395" i="1"/>
  <c r="X13395" i="1"/>
  <c r="W13395" i="1"/>
  <c r="V13395" i="1"/>
  <c r="T13395" i="1"/>
  <c r="S13395" i="1"/>
  <c r="R13395" i="1"/>
  <c r="Y13394" i="1"/>
  <c r="X13394" i="1"/>
  <c r="W13394" i="1"/>
  <c r="V13394" i="1"/>
  <c r="T13394" i="1"/>
  <c r="U13394" i="1" s="1"/>
  <c r="S13394" i="1"/>
  <c r="R13394" i="1"/>
  <c r="Y13393" i="1"/>
  <c r="X13393" i="1"/>
  <c r="W13393" i="1"/>
  <c r="V13393" i="1"/>
  <c r="T13393" i="1"/>
  <c r="S13393" i="1"/>
  <c r="R13393" i="1"/>
  <c r="Z13392" i="1"/>
  <c r="Y13392" i="1"/>
  <c r="X13392" i="1"/>
  <c r="W13392" i="1"/>
  <c r="V13392" i="1"/>
  <c r="T13392" i="1"/>
  <c r="U13392" i="1" s="1"/>
  <c r="S13392" i="1"/>
  <c r="R13392" i="1"/>
  <c r="Y13391" i="1"/>
  <c r="X13391" i="1"/>
  <c r="W13391" i="1"/>
  <c r="V13391" i="1"/>
  <c r="T13391" i="1"/>
  <c r="Z13391" i="1" s="1"/>
  <c r="S13391" i="1"/>
  <c r="R13391" i="1"/>
  <c r="Y13390" i="1"/>
  <c r="X13390" i="1"/>
  <c r="W13390" i="1"/>
  <c r="V13390" i="1"/>
  <c r="T13390" i="1"/>
  <c r="S13390" i="1"/>
  <c r="R13390" i="1"/>
  <c r="Y13389" i="1"/>
  <c r="X13389" i="1"/>
  <c r="W13389" i="1"/>
  <c r="V13389" i="1"/>
  <c r="T13389" i="1"/>
  <c r="U13389" i="1" s="1"/>
  <c r="S13389" i="1"/>
  <c r="R13389" i="1"/>
  <c r="Y13388" i="1"/>
  <c r="X13388" i="1"/>
  <c r="W13388" i="1"/>
  <c r="V13388" i="1"/>
  <c r="T13388" i="1"/>
  <c r="Z13388" i="1" s="1"/>
  <c r="S13388" i="1"/>
  <c r="R13388" i="1"/>
  <c r="Y13387" i="1"/>
  <c r="X13387" i="1"/>
  <c r="W13387" i="1"/>
  <c r="V13387" i="1"/>
  <c r="T13387" i="1"/>
  <c r="U13387" i="1" s="1"/>
  <c r="S13387" i="1"/>
  <c r="R13387" i="1"/>
  <c r="Y13386" i="1"/>
  <c r="X13386" i="1"/>
  <c r="W13386" i="1"/>
  <c r="V13386" i="1"/>
  <c r="T13386" i="1"/>
  <c r="U13386" i="1" s="1"/>
  <c r="S13386" i="1"/>
  <c r="R13386" i="1"/>
  <c r="Y13385" i="1"/>
  <c r="X13385" i="1"/>
  <c r="W13385" i="1"/>
  <c r="V13385" i="1"/>
  <c r="T13385" i="1"/>
  <c r="S13385" i="1"/>
  <c r="R13385" i="1"/>
  <c r="Y13384" i="1"/>
  <c r="X13384" i="1"/>
  <c r="W13384" i="1"/>
  <c r="V13384" i="1"/>
  <c r="T13384" i="1"/>
  <c r="S13384" i="1"/>
  <c r="R13384" i="1"/>
  <c r="Y13383" i="1"/>
  <c r="X13383" i="1"/>
  <c r="W13383" i="1"/>
  <c r="V13383" i="1"/>
  <c r="T13383" i="1"/>
  <c r="Z13383" i="1" s="1"/>
  <c r="S13383" i="1"/>
  <c r="R13383" i="1"/>
  <c r="Y13382" i="1"/>
  <c r="X13382" i="1"/>
  <c r="W13382" i="1"/>
  <c r="V13382" i="1"/>
  <c r="T13382" i="1"/>
  <c r="S13382" i="1"/>
  <c r="R13382" i="1"/>
  <c r="Y13381" i="1"/>
  <c r="X13381" i="1"/>
  <c r="W13381" i="1"/>
  <c r="V13381" i="1"/>
  <c r="T13381" i="1"/>
  <c r="U13381" i="1" s="1"/>
  <c r="S13381" i="1"/>
  <c r="R13381" i="1"/>
  <c r="Y13380" i="1"/>
  <c r="X13380" i="1"/>
  <c r="W13380" i="1"/>
  <c r="V13380" i="1"/>
  <c r="T13380" i="1"/>
  <c r="Z13380" i="1" s="1"/>
  <c r="S13380" i="1"/>
  <c r="R13380" i="1"/>
  <c r="Y13379" i="1"/>
  <c r="X13379" i="1"/>
  <c r="W13379" i="1"/>
  <c r="V13379" i="1"/>
  <c r="T13379" i="1"/>
  <c r="S13379" i="1"/>
  <c r="R13379" i="1"/>
  <c r="Y13378" i="1"/>
  <c r="X13378" i="1"/>
  <c r="W13378" i="1"/>
  <c r="V13378" i="1"/>
  <c r="T13378" i="1"/>
  <c r="U13378" i="1" s="1"/>
  <c r="S13378" i="1"/>
  <c r="R13378" i="1"/>
  <c r="Y13377" i="1"/>
  <c r="X13377" i="1"/>
  <c r="W13377" i="1"/>
  <c r="V13377" i="1"/>
  <c r="T13377" i="1"/>
  <c r="U13377" i="1" s="1"/>
  <c r="S13377" i="1"/>
  <c r="R13377" i="1"/>
  <c r="Y13376" i="1"/>
  <c r="X13376" i="1"/>
  <c r="W13376" i="1"/>
  <c r="V13376" i="1"/>
  <c r="T13376" i="1"/>
  <c r="Z13376" i="1" s="1"/>
  <c r="S13376" i="1"/>
  <c r="R13376" i="1"/>
  <c r="Y13375" i="1"/>
  <c r="X13375" i="1"/>
  <c r="W13375" i="1"/>
  <c r="V13375" i="1"/>
  <c r="T13375" i="1"/>
  <c r="U13375" i="1" s="1"/>
  <c r="S13375" i="1"/>
  <c r="R13375" i="1"/>
  <c r="Y13374" i="1"/>
  <c r="X13374" i="1"/>
  <c r="W13374" i="1"/>
  <c r="V13374" i="1"/>
  <c r="T13374" i="1"/>
  <c r="Z13374" i="1" s="1"/>
  <c r="S13374" i="1"/>
  <c r="R13374" i="1"/>
  <c r="Z13373" i="1"/>
  <c r="Y13373" i="1"/>
  <c r="X13373" i="1"/>
  <c r="W13373" i="1"/>
  <c r="V13373" i="1"/>
  <c r="T13373" i="1"/>
  <c r="U13373" i="1" s="1"/>
  <c r="S13373" i="1"/>
  <c r="R13373" i="1"/>
  <c r="Y13372" i="1"/>
  <c r="X13372" i="1"/>
  <c r="W13372" i="1"/>
  <c r="V13372" i="1"/>
  <c r="T13372" i="1"/>
  <c r="Z13372" i="1" s="1"/>
  <c r="S13372" i="1"/>
  <c r="R13372" i="1"/>
  <c r="Y13371" i="1"/>
  <c r="X13371" i="1"/>
  <c r="W13371" i="1"/>
  <c r="V13371" i="1"/>
  <c r="T13371" i="1"/>
  <c r="U13371" i="1" s="1"/>
  <c r="S13371" i="1"/>
  <c r="R13371" i="1"/>
  <c r="Y13370" i="1"/>
  <c r="X13370" i="1"/>
  <c r="W13370" i="1"/>
  <c r="V13370" i="1"/>
  <c r="T13370" i="1"/>
  <c r="U13370" i="1" s="1"/>
  <c r="S13370" i="1"/>
  <c r="R13370" i="1"/>
  <c r="Y13369" i="1"/>
  <c r="X13369" i="1"/>
  <c r="W13369" i="1"/>
  <c r="V13369" i="1"/>
  <c r="T13369" i="1"/>
  <c r="U13369" i="1" s="1"/>
  <c r="S13369" i="1"/>
  <c r="R13369" i="1"/>
  <c r="Y13368" i="1"/>
  <c r="X13368" i="1"/>
  <c r="W13368" i="1"/>
  <c r="V13368" i="1"/>
  <c r="T13368" i="1"/>
  <c r="S13368" i="1"/>
  <c r="R13368" i="1"/>
  <c r="Y13367" i="1"/>
  <c r="X13367" i="1"/>
  <c r="W13367" i="1"/>
  <c r="V13367" i="1"/>
  <c r="T13367" i="1"/>
  <c r="Z13367" i="1" s="1"/>
  <c r="S13367" i="1"/>
  <c r="R13367" i="1"/>
  <c r="Y13366" i="1"/>
  <c r="X13366" i="1"/>
  <c r="W13366" i="1"/>
  <c r="V13366" i="1"/>
  <c r="T13366" i="1"/>
  <c r="Z13366" i="1" s="1"/>
  <c r="S13366" i="1"/>
  <c r="R13366" i="1"/>
  <c r="Y13365" i="1"/>
  <c r="X13365" i="1"/>
  <c r="W13365" i="1"/>
  <c r="V13365" i="1"/>
  <c r="T13365" i="1"/>
  <c r="S13365" i="1"/>
  <c r="R13365" i="1"/>
  <c r="Y13364" i="1"/>
  <c r="X13364" i="1"/>
  <c r="W13364" i="1"/>
  <c r="V13364" i="1"/>
  <c r="T13364" i="1"/>
  <c r="Z13364" i="1" s="1"/>
  <c r="S13364" i="1"/>
  <c r="R13364" i="1"/>
  <c r="Y13363" i="1"/>
  <c r="X13363" i="1"/>
  <c r="W13363" i="1"/>
  <c r="V13363" i="1"/>
  <c r="T13363" i="1"/>
  <c r="S13363" i="1"/>
  <c r="R13363" i="1"/>
  <c r="Y13362" i="1"/>
  <c r="X13362" i="1"/>
  <c r="W13362" i="1"/>
  <c r="V13362" i="1"/>
  <c r="T13362" i="1"/>
  <c r="U13362" i="1" s="1"/>
  <c r="S13362" i="1"/>
  <c r="R13362" i="1"/>
  <c r="Y13361" i="1"/>
  <c r="X13361" i="1"/>
  <c r="W13361" i="1"/>
  <c r="V13361" i="1"/>
  <c r="T13361" i="1"/>
  <c r="U13361" i="1" s="1"/>
  <c r="S13361" i="1"/>
  <c r="R13361" i="1"/>
  <c r="Y13360" i="1"/>
  <c r="X13360" i="1"/>
  <c r="W13360" i="1"/>
  <c r="V13360" i="1"/>
  <c r="T13360" i="1"/>
  <c r="U13360" i="1" s="1"/>
  <c r="S13360" i="1"/>
  <c r="R13360" i="1"/>
  <c r="Y13359" i="1"/>
  <c r="X13359" i="1"/>
  <c r="W13359" i="1"/>
  <c r="V13359" i="1"/>
  <c r="T13359" i="1"/>
  <c r="U13359" i="1" s="1"/>
  <c r="S13359" i="1"/>
  <c r="R13359" i="1"/>
  <c r="Y13358" i="1"/>
  <c r="X13358" i="1"/>
  <c r="W13358" i="1"/>
  <c r="V13358" i="1"/>
  <c r="T13358" i="1"/>
  <c r="Z13358" i="1" s="1"/>
  <c r="S13358" i="1"/>
  <c r="R13358" i="1"/>
  <c r="Z13357" i="1"/>
  <c r="Y13357" i="1"/>
  <c r="X13357" i="1"/>
  <c r="W13357" i="1"/>
  <c r="V13357" i="1"/>
  <c r="T13357" i="1"/>
  <c r="U13357" i="1" s="1"/>
  <c r="S13357" i="1"/>
  <c r="R13357" i="1"/>
  <c r="Y13356" i="1"/>
  <c r="X13356" i="1"/>
  <c r="W13356" i="1"/>
  <c r="V13356" i="1"/>
  <c r="T13356" i="1"/>
  <c r="Z13356" i="1" s="1"/>
  <c r="S13356" i="1"/>
  <c r="R13356" i="1"/>
  <c r="Y13355" i="1"/>
  <c r="X13355" i="1"/>
  <c r="W13355" i="1"/>
  <c r="V13355" i="1"/>
  <c r="T13355" i="1"/>
  <c r="U13355" i="1" s="1"/>
  <c r="S13355" i="1"/>
  <c r="R13355" i="1"/>
  <c r="Y13354" i="1"/>
  <c r="X13354" i="1"/>
  <c r="W13354" i="1"/>
  <c r="V13354" i="1"/>
  <c r="T13354" i="1"/>
  <c r="U13354" i="1" s="1"/>
  <c r="S13354" i="1"/>
  <c r="R13354" i="1"/>
  <c r="Y13353" i="1"/>
  <c r="X13353" i="1"/>
  <c r="W13353" i="1"/>
  <c r="V13353" i="1"/>
  <c r="T13353" i="1"/>
  <c r="U13353" i="1" s="1"/>
  <c r="S13353" i="1"/>
  <c r="R13353" i="1"/>
  <c r="Y13352" i="1"/>
  <c r="X13352" i="1"/>
  <c r="W13352" i="1"/>
  <c r="V13352" i="1"/>
  <c r="T13352" i="1"/>
  <c r="S13352" i="1"/>
  <c r="R13352" i="1"/>
  <c r="Y13351" i="1"/>
  <c r="X13351" i="1"/>
  <c r="W13351" i="1"/>
  <c r="V13351" i="1"/>
  <c r="T13351" i="1"/>
  <c r="Z13351" i="1" s="1"/>
  <c r="S13351" i="1"/>
  <c r="R13351" i="1"/>
  <c r="Y13350" i="1"/>
  <c r="X13350" i="1"/>
  <c r="W13350" i="1"/>
  <c r="V13350" i="1"/>
  <c r="T13350" i="1"/>
  <c r="Z13350" i="1" s="1"/>
  <c r="S13350" i="1"/>
  <c r="R13350" i="1"/>
  <c r="Y13349" i="1"/>
  <c r="X13349" i="1"/>
  <c r="W13349" i="1"/>
  <c r="V13349" i="1"/>
  <c r="T13349" i="1"/>
  <c r="S13349" i="1"/>
  <c r="R13349" i="1"/>
  <c r="Y13348" i="1"/>
  <c r="X13348" i="1"/>
  <c r="W13348" i="1"/>
  <c r="V13348" i="1"/>
  <c r="T13348" i="1"/>
  <c r="Z13348" i="1" s="1"/>
  <c r="S13348" i="1"/>
  <c r="R13348" i="1"/>
  <c r="Y13347" i="1"/>
  <c r="X13347" i="1"/>
  <c r="W13347" i="1"/>
  <c r="V13347" i="1"/>
  <c r="T13347" i="1"/>
  <c r="U13347" i="1" s="1"/>
  <c r="S13347" i="1"/>
  <c r="R13347" i="1"/>
  <c r="Y13346" i="1"/>
  <c r="X13346" i="1"/>
  <c r="W13346" i="1"/>
  <c r="V13346" i="1"/>
  <c r="T13346" i="1"/>
  <c r="Z13346" i="1" s="1"/>
  <c r="S13346" i="1"/>
  <c r="R13346" i="1"/>
  <c r="Y13345" i="1"/>
  <c r="X13345" i="1"/>
  <c r="W13345" i="1"/>
  <c r="V13345" i="1"/>
  <c r="T13345" i="1"/>
  <c r="U13345" i="1" s="1"/>
  <c r="S13345" i="1"/>
  <c r="R13345" i="1"/>
  <c r="Y13344" i="1"/>
  <c r="X13344" i="1"/>
  <c r="W13344" i="1"/>
  <c r="V13344" i="1"/>
  <c r="T13344" i="1"/>
  <c r="S13344" i="1"/>
  <c r="R13344" i="1"/>
  <c r="Y13343" i="1"/>
  <c r="X13343" i="1"/>
  <c r="W13343" i="1"/>
  <c r="V13343" i="1"/>
  <c r="T13343" i="1"/>
  <c r="U13343" i="1" s="1"/>
  <c r="S13343" i="1"/>
  <c r="R13343" i="1"/>
  <c r="Y13342" i="1"/>
  <c r="X13342" i="1"/>
  <c r="W13342" i="1"/>
  <c r="V13342" i="1"/>
  <c r="T13342" i="1"/>
  <c r="S13342" i="1"/>
  <c r="R13342" i="1"/>
  <c r="Y13341" i="1"/>
  <c r="X13341" i="1"/>
  <c r="W13341" i="1"/>
  <c r="V13341" i="1"/>
  <c r="T13341" i="1"/>
  <c r="Z13341" i="1" s="1"/>
  <c r="S13341" i="1"/>
  <c r="R13341" i="1"/>
  <c r="Y13340" i="1"/>
  <c r="X13340" i="1"/>
  <c r="W13340" i="1"/>
  <c r="V13340" i="1"/>
  <c r="T13340" i="1"/>
  <c r="Z13340" i="1" s="1"/>
  <c r="S13340" i="1"/>
  <c r="R13340" i="1"/>
  <c r="Y13339" i="1"/>
  <c r="X13339" i="1"/>
  <c r="W13339" i="1"/>
  <c r="V13339" i="1"/>
  <c r="T13339" i="1"/>
  <c r="S13339" i="1"/>
  <c r="R13339" i="1"/>
  <c r="Y13338" i="1"/>
  <c r="X13338" i="1"/>
  <c r="W13338" i="1"/>
  <c r="V13338" i="1"/>
  <c r="T13338" i="1"/>
  <c r="Z13338" i="1" s="1"/>
  <c r="S13338" i="1"/>
  <c r="R13338" i="1"/>
  <c r="Y13337" i="1"/>
  <c r="X13337" i="1"/>
  <c r="W13337" i="1"/>
  <c r="V13337" i="1"/>
  <c r="T13337" i="1"/>
  <c r="U13337" i="1" s="1"/>
  <c r="S13337" i="1"/>
  <c r="R13337" i="1"/>
  <c r="Y13336" i="1"/>
  <c r="X13336" i="1"/>
  <c r="W13336" i="1"/>
  <c r="V13336" i="1"/>
  <c r="T13336" i="1"/>
  <c r="U13336" i="1" s="1"/>
  <c r="S13336" i="1"/>
  <c r="R13336" i="1"/>
  <c r="Y13335" i="1"/>
  <c r="X13335" i="1"/>
  <c r="W13335" i="1"/>
  <c r="V13335" i="1"/>
  <c r="T13335" i="1"/>
  <c r="Z13335" i="1" s="1"/>
  <c r="S13335" i="1"/>
  <c r="R13335" i="1"/>
  <c r="Y13334" i="1"/>
  <c r="X13334" i="1"/>
  <c r="W13334" i="1"/>
  <c r="V13334" i="1"/>
  <c r="T13334" i="1"/>
  <c r="Z13334" i="1" s="1"/>
  <c r="S13334" i="1"/>
  <c r="R13334" i="1"/>
  <c r="Y13333" i="1"/>
  <c r="X13333" i="1"/>
  <c r="W13333" i="1"/>
  <c r="V13333" i="1"/>
  <c r="T13333" i="1"/>
  <c r="Z13333" i="1" s="1"/>
  <c r="S13333" i="1"/>
  <c r="R13333" i="1"/>
  <c r="Y13332" i="1"/>
  <c r="X13332" i="1"/>
  <c r="W13332" i="1"/>
  <c r="V13332" i="1"/>
  <c r="T13332" i="1"/>
  <c r="Z13332" i="1" s="1"/>
  <c r="S13332" i="1"/>
  <c r="R13332" i="1"/>
  <c r="Y13331" i="1"/>
  <c r="X13331" i="1"/>
  <c r="W13331" i="1"/>
  <c r="V13331" i="1"/>
  <c r="T13331" i="1"/>
  <c r="U13331" i="1" s="1"/>
  <c r="S13331" i="1"/>
  <c r="R13331" i="1"/>
  <c r="Y13330" i="1"/>
  <c r="X13330" i="1"/>
  <c r="W13330" i="1"/>
  <c r="V13330" i="1"/>
  <c r="T13330" i="1"/>
  <c r="Z13330" i="1" s="1"/>
  <c r="S13330" i="1"/>
  <c r="R13330" i="1"/>
  <c r="Y13329" i="1"/>
  <c r="X13329" i="1"/>
  <c r="W13329" i="1"/>
  <c r="V13329" i="1"/>
  <c r="T13329" i="1"/>
  <c r="U13329" i="1" s="1"/>
  <c r="S13329" i="1"/>
  <c r="R13329" i="1"/>
  <c r="Y13328" i="1"/>
  <c r="X13328" i="1"/>
  <c r="W13328" i="1"/>
  <c r="V13328" i="1"/>
  <c r="T13328" i="1"/>
  <c r="U13328" i="1" s="1"/>
  <c r="S13328" i="1"/>
  <c r="R13328" i="1"/>
  <c r="Y13327" i="1"/>
  <c r="X13327" i="1"/>
  <c r="W13327" i="1"/>
  <c r="V13327" i="1"/>
  <c r="T13327" i="1"/>
  <c r="S13327" i="1"/>
  <c r="R13327" i="1"/>
  <c r="Y13326" i="1"/>
  <c r="X13326" i="1"/>
  <c r="W13326" i="1"/>
  <c r="V13326" i="1"/>
  <c r="T13326" i="1"/>
  <c r="S13326" i="1"/>
  <c r="R13326" i="1"/>
  <c r="Y13325" i="1"/>
  <c r="X13325" i="1"/>
  <c r="W13325" i="1"/>
  <c r="V13325" i="1"/>
  <c r="T13325" i="1"/>
  <c r="S13325" i="1"/>
  <c r="R13325" i="1"/>
  <c r="Y13324" i="1"/>
  <c r="X13324" i="1"/>
  <c r="W13324" i="1"/>
  <c r="V13324" i="1"/>
  <c r="T13324" i="1"/>
  <c r="S13324" i="1"/>
  <c r="R13324" i="1"/>
  <c r="Y13323" i="1"/>
  <c r="X13323" i="1"/>
  <c r="W13323" i="1"/>
  <c r="V13323" i="1"/>
  <c r="T13323" i="1"/>
  <c r="S13323" i="1"/>
  <c r="R13323" i="1"/>
  <c r="Y13322" i="1"/>
  <c r="X13322" i="1"/>
  <c r="W13322" i="1"/>
  <c r="V13322" i="1"/>
  <c r="T13322" i="1"/>
  <c r="Z13322" i="1" s="1"/>
  <c r="S13322" i="1"/>
  <c r="R13322" i="1"/>
  <c r="Y13321" i="1"/>
  <c r="X13321" i="1"/>
  <c r="W13321" i="1"/>
  <c r="V13321" i="1"/>
  <c r="T13321" i="1"/>
  <c r="S13321" i="1"/>
  <c r="R13321" i="1"/>
  <c r="Y13320" i="1"/>
  <c r="X13320" i="1"/>
  <c r="W13320" i="1"/>
  <c r="V13320" i="1"/>
  <c r="T13320" i="1"/>
  <c r="Z13320" i="1" s="1"/>
  <c r="S13320" i="1"/>
  <c r="R13320" i="1"/>
  <c r="Z13319" i="1"/>
  <c r="Y13319" i="1"/>
  <c r="X13319" i="1"/>
  <c r="W13319" i="1"/>
  <c r="V13319" i="1"/>
  <c r="T13319" i="1"/>
  <c r="U13319" i="1" s="1"/>
  <c r="S13319" i="1"/>
  <c r="R13319" i="1"/>
  <c r="Y13318" i="1"/>
  <c r="X13318" i="1"/>
  <c r="W13318" i="1"/>
  <c r="V13318" i="1"/>
  <c r="T13318" i="1"/>
  <c r="U13318" i="1" s="1"/>
  <c r="S13318" i="1"/>
  <c r="R13318" i="1"/>
  <c r="Y13317" i="1"/>
  <c r="X13317" i="1"/>
  <c r="W13317" i="1"/>
  <c r="V13317" i="1"/>
  <c r="T13317" i="1"/>
  <c r="U13317" i="1" s="1"/>
  <c r="S13317" i="1"/>
  <c r="R13317" i="1"/>
  <c r="Y13316" i="1"/>
  <c r="X13316" i="1"/>
  <c r="W13316" i="1"/>
  <c r="V13316" i="1"/>
  <c r="T13316" i="1"/>
  <c r="Z13316" i="1" s="1"/>
  <c r="S13316" i="1"/>
  <c r="R13316" i="1"/>
  <c r="Y13315" i="1"/>
  <c r="X13315" i="1"/>
  <c r="W13315" i="1"/>
  <c r="V13315" i="1"/>
  <c r="U13315" i="1"/>
  <c r="T13315" i="1"/>
  <c r="Z13315" i="1" s="1"/>
  <c r="S13315" i="1"/>
  <c r="R13315" i="1"/>
  <c r="Y13314" i="1"/>
  <c r="X13314" i="1"/>
  <c r="W13314" i="1"/>
  <c r="V13314" i="1"/>
  <c r="T13314" i="1"/>
  <c r="U13314" i="1" s="1"/>
  <c r="S13314" i="1"/>
  <c r="R13314" i="1"/>
  <c r="Y13313" i="1"/>
  <c r="X13313" i="1"/>
  <c r="W13313" i="1"/>
  <c r="V13313" i="1"/>
  <c r="T13313" i="1"/>
  <c r="S13313" i="1"/>
  <c r="R13313" i="1"/>
  <c r="Y13312" i="1"/>
  <c r="X13312" i="1"/>
  <c r="W13312" i="1"/>
  <c r="V13312" i="1"/>
  <c r="T13312" i="1"/>
  <c r="Z13312" i="1" s="1"/>
  <c r="S13312" i="1"/>
  <c r="R13312" i="1"/>
  <c r="Y13311" i="1"/>
  <c r="X13311" i="1"/>
  <c r="W13311" i="1"/>
  <c r="V13311" i="1"/>
  <c r="T13311" i="1"/>
  <c r="Z13311" i="1" s="1"/>
  <c r="S13311" i="1"/>
  <c r="R13311" i="1"/>
  <c r="Y13310" i="1"/>
  <c r="X13310" i="1"/>
  <c r="W13310" i="1"/>
  <c r="V13310" i="1"/>
  <c r="T13310" i="1"/>
  <c r="U13310" i="1" s="1"/>
  <c r="S13310" i="1"/>
  <c r="R13310" i="1"/>
  <c r="Y13309" i="1"/>
  <c r="X13309" i="1"/>
  <c r="W13309" i="1"/>
  <c r="V13309" i="1"/>
  <c r="T13309" i="1"/>
  <c r="U13309" i="1" s="1"/>
  <c r="S13309" i="1"/>
  <c r="R13309" i="1"/>
  <c r="Y13308" i="1"/>
  <c r="X13308" i="1"/>
  <c r="W13308" i="1"/>
  <c r="V13308" i="1"/>
  <c r="T13308" i="1"/>
  <c r="Z13308" i="1" s="1"/>
  <c r="S13308" i="1"/>
  <c r="R13308" i="1"/>
  <c r="Y13307" i="1"/>
  <c r="X13307" i="1"/>
  <c r="W13307" i="1"/>
  <c r="V13307" i="1"/>
  <c r="T13307" i="1"/>
  <c r="S13307" i="1"/>
  <c r="R13307" i="1"/>
  <c r="Y13306" i="1"/>
  <c r="X13306" i="1"/>
  <c r="W13306" i="1"/>
  <c r="V13306" i="1"/>
  <c r="T13306" i="1"/>
  <c r="U13306" i="1" s="1"/>
  <c r="S13306" i="1"/>
  <c r="R13306" i="1"/>
  <c r="Y13305" i="1"/>
  <c r="X13305" i="1"/>
  <c r="W13305" i="1"/>
  <c r="V13305" i="1"/>
  <c r="T13305" i="1"/>
  <c r="U13305" i="1" s="1"/>
  <c r="S13305" i="1"/>
  <c r="R13305" i="1"/>
  <c r="Y13304" i="1"/>
  <c r="X13304" i="1"/>
  <c r="W13304" i="1"/>
  <c r="V13304" i="1"/>
  <c r="T13304" i="1"/>
  <c r="S13304" i="1"/>
  <c r="R13304" i="1"/>
  <c r="Y13303" i="1"/>
  <c r="X13303" i="1"/>
  <c r="W13303" i="1"/>
  <c r="V13303" i="1"/>
  <c r="U13303" i="1"/>
  <c r="T13303" i="1"/>
  <c r="Z13303" i="1" s="1"/>
  <c r="S13303" i="1"/>
  <c r="R13303" i="1"/>
  <c r="Y13302" i="1"/>
  <c r="X13302" i="1"/>
  <c r="W13302" i="1"/>
  <c r="V13302" i="1"/>
  <c r="U13302" i="1"/>
  <c r="T13302" i="1"/>
  <c r="Z13302" i="1" s="1"/>
  <c r="S13302" i="1"/>
  <c r="R13302" i="1"/>
  <c r="Y13301" i="1"/>
  <c r="X13301" i="1"/>
  <c r="W13301" i="1"/>
  <c r="V13301" i="1"/>
  <c r="T13301" i="1"/>
  <c r="Z13301" i="1" s="1"/>
  <c r="S13301" i="1"/>
  <c r="R13301" i="1"/>
  <c r="Y13300" i="1"/>
  <c r="X13300" i="1"/>
  <c r="W13300" i="1"/>
  <c r="V13300" i="1"/>
  <c r="T13300" i="1"/>
  <c r="Z13300" i="1" s="1"/>
  <c r="S13300" i="1"/>
  <c r="R13300" i="1"/>
  <c r="Y13299" i="1"/>
  <c r="X13299" i="1"/>
  <c r="W13299" i="1"/>
  <c r="V13299" i="1"/>
  <c r="T13299" i="1"/>
  <c r="Z13299" i="1" s="1"/>
  <c r="S13299" i="1"/>
  <c r="R13299" i="1"/>
  <c r="Y13298" i="1"/>
  <c r="X13298" i="1"/>
  <c r="W13298" i="1"/>
  <c r="V13298" i="1"/>
  <c r="T13298" i="1"/>
  <c r="S13298" i="1"/>
  <c r="R13298" i="1"/>
  <c r="Y13297" i="1"/>
  <c r="X13297" i="1"/>
  <c r="W13297" i="1"/>
  <c r="V13297" i="1"/>
  <c r="T13297" i="1"/>
  <c r="S13297" i="1"/>
  <c r="R13297" i="1"/>
  <c r="Y13296" i="1"/>
  <c r="X13296" i="1"/>
  <c r="W13296" i="1"/>
  <c r="V13296" i="1"/>
  <c r="T13296" i="1"/>
  <c r="S13296" i="1"/>
  <c r="R13296" i="1"/>
  <c r="Y13295" i="1"/>
  <c r="X13295" i="1"/>
  <c r="W13295" i="1"/>
  <c r="V13295" i="1"/>
  <c r="T13295" i="1"/>
  <c r="S13295" i="1"/>
  <c r="R13295" i="1"/>
  <c r="Y13294" i="1"/>
  <c r="X13294" i="1"/>
  <c r="W13294" i="1"/>
  <c r="V13294" i="1"/>
  <c r="T13294" i="1"/>
  <c r="S13294" i="1"/>
  <c r="R13294" i="1"/>
  <c r="Y13293" i="1"/>
  <c r="X13293" i="1"/>
  <c r="W13293" i="1"/>
  <c r="V13293" i="1"/>
  <c r="T13293" i="1"/>
  <c r="U13293" i="1" s="1"/>
  <c r="S13293" i="1"/>
  <c r="R13293" i="1"/>
  <c r="Y13292" i="1"/>
  <c r="X13292" i="1"/>
  <c r="W13292" i="1"/>
  <c r="V13292" i="1"/>
  <c r="T13292" i="1"/>
  <c r="Z13292" i="1" s="1"/>
  <c r="S13292" i="1"/>
  <c r="R13292" i="1"/>
  <c r="Y13291" i="1"/>
  <c r="X13291" i="1"/>
  <c r="W13291" i="1"/>
  <c r="V13291" i="1"/>
  <c r="T13291" i="1"/>
  <c r="Z13291" i="1" s="1"/>
  <c r="S13291" i="1"/>
  <c r="R13291" i="1"/>
  <c r="Y13290" i="1"/>
  <c r="X13290" i="1"/>
  <c r="W13290" i="1"/>
  <c r="V13290" i="1"/>
  <c r="T13290" i="1"/>
  <c r="Z13290" i="1" s="1"/>
  <c r="S13290" i="1"/>
  <c r="R13290" i="1"/>
  <c r="Y13289" i="1"/>
  <c r="X13289" i="1"/>
  <c r="W13289" i="1"/>
  <c r="V13289" i="1"/>
  <c r="T13289" i="1"/>
  <c r="U13289" i="1" s="1"/>
  <c r="S13289" i="1"/>
  <c r="R13289" i="1"/>
  <c r="Y13288" i="1"/>
  <c r="X13288" i="1"/>
  <c r="W13288" i="1"/>
  <c r="V13288" i="1"/>
  <c r="T13288" i="1"/>
  <c r="Z13288" i="1" s="1"/>
  <c r="S13288" i="1"/>
  <c r="R13288" i="1"/>
  <c r="Y13287" i="1"/>
  <c r="X13287" i="1"/>
  <c r="W13287" i="1"/>
  <c r="V13287" i="1"/>
  <c r="T13287" i="1"/>
  <c r="U13287" i="1" s="1"/>
  <c r="S13287" i="1"/>
  <c r="R13287" i="1"/>
  <c r="Y13286" i="1"/>
  <c r="X13286" i="1"/>
  <c r="W13286" i="1"/>
  <c r="V13286" i="1"/>
  <c r="T13286" i="1"/>
  <c r="S13286" i="1"/>
  <c r="R13286" i="1"/>
  <c r="Y13285" i="1"/>
  <c r="X13285" i="1"/>
  <c r="W13285" i="1"/>
  <c r="V13285" i="1"/>
  <c r="T13285" i="1"/>
  <c r="Z13285" i="1" s="1"/>
  <c r="S13285" i="1"/>
  <c r="R13285" i="1"/>
  <c r="Y13284" i="1"/>
  <c r="X13284" i="1"/>
  <c r="W13284" i="1"/>
  <c r="V13284" i="1"/>
  <c r="T13284" i="1"/>
  <c r="Z13284" i="1" s="1"/>
  <c r="S13284" i="1"/>
  <c r="R13284" i="1"/>
  <c r="Y13283" i="1"/>
  <c r="X13283" i="1"/>
  <c r="W13283" i="1"/>
  <c r="V13283" i="1"/>
  <c r="T13283" i="1"/>
  <c r="S13283" i="1"/>
  <c r="R13283" i="1"/>
  <c r="Y13282" i="1"/>
  <c r="X13282" i="1"/>
  <c r="W13282" i="1"/>
  <c r="V13282" i="1"/>
  <c r="T13282" i="1"/>
  <c r="S13282" i="1"/>
  <c r="R13282" i="1"/>
  <c r="Y13281" i="1"/>
  <c r="X13281" i="1"/>
  <c r="W13281" i="1"/>
  <c r="V13281" i="1"/>
  <c r="T13281" i="1"/>
  <c r="S13281" i="1"/>
  <c r="R13281" i="1"/>
  <c r="Y13280" i="1"/>
  <c r="X13280" i="1"/>
  <c r="W13280" i="1"/>
  <c r="V13280" i="1"/>
  <c r="T13280" i="1"/>
  <c r="S13280" i="1"/>
  <c r="R13280" i="1"/>
  <c r="Y13279" i="1"/>
  <c r="X13279" i="1"/>
  <c r="W13279" i="1"/>
  <c r="V13279" i="1"/>
  <c r="T13279" i="1"/>
  <c r="Z13279" i="1" s="1"/>
  <c r="S13279" i="1"/>
  <c r="R13279" i="1"/>
  <c r="Y13278" i="1"/>
  <c r="X13278" i="1"/>
  <c r="W13278" i="1"/>
  <c r="V13278" i="1"/>
  <c r="T13278" i="1"/>
  <c r="Z13278" i="1" s="1"/>
  <c r="S13278" i="1"/>
  <c r="R13278" i="1"/>
  <c r="Y13277" i="1"/>
  <c r="X13277" i="1"/>
  <c r="W13277" i="1"/>
  <c r="V13277" i="1"/>
  <c r="T13277" i="1"/>
  <c r="S13277" i="1"/>
  <c r="R13277" i="1"/>
  <c r="Y13276" i="1"/>
  <c r="X13276" i="1"/>
  <c r="W13276" i="1"/>
  <c r="V13276" i="1"/>
  <c r="T13276" i="1"/>
  <c r="Z13276" i="1" s="1"/>
  <c r="S13276" i="1"/>
  <c r="R13276" i="1"/>
  <c r="Y13275" i="1"/>
  <c r="X13275" i="1"/>
  <c r="W13275" i="1"/>
  <c r="V13275" i="1"/>
  <c r="T13275" i="1"/>
  <c r="S13275" i="1"/>
  <c r="R13275" i="1"/>
  <c r="Y13274" i="1"/>
  <c r="X13274" i="1"/>
  <c r="W13274" i="1"/>
  <c r="V13274" i="1"/>
  <c r="T13274" i="1"/>
  <c r="Z13274" i="1" s="1"/>
  <c r="S13274" i="1"/>
  <c r="R13274" i="1"/>
  <c r="Y13273" i="1"/>
  <c r="X13273" i="1"/>
  <c r="W13273" i="1"/>
  <c r="V13273" i="1"/>
  <c r="T13273" i="1"/>
  <c r="S13273" i="1"/>
  <c r="R13273" i="1"/>
  <c r="Y13272" i="1"/>
  <c r="X13272" i="1"/>
  <c r="W13272" i="1"/>
  <c r="V13272" i="1"/>
  <c r="T13272" i="1"/>
  <c r="Z13272" i="1" s="1"/>
  <c r="S13272" i="1"/>
  <c r="R13272" i="1"/>
  <c r="Y13271" i="1"/>
  <c r="X13271" i="1"/>
  <c r="W13271" i="1"/>
  <c r="V13271" i="1"/>
  <c r="T13271" i="1"/>
  <c r="S13271" i="1"/>
  <c r="R13271" i="1"/>
  <c r="Y13270" i="1"/>
  <c r="X13270" i="1"/>
  <c r="W13270" i="1"/>
  <c r="V13270" i="1"/>
  <c r="T13270" i="1"/>
  <c r="S13270" i="1"/>
  <c r="R13270" i="1"/>
  <c r="Y13269" i="1"/>
  <c r="X13269" i="1"/>
  <c r="W13269" i="1"/>
  <c r="V13269" i="1"/>
  <c r="T13269" i="1"/>
  <c r="S13269" i="1"/>
  <c r="R13269" i="1"/>
  <c r="Y13268" i="1"/>
  <c r="X13268" i="1"/>
  <c r="W13268" i="1"/>
  <c r="V13268" i="1"/>
  <c r="T13268" i="1"/>
  <c r="S13268" i="1"/>
  <c r="R13268" i="1"/>
  <c r="Y13267" i="1"/>
  <c r="X13267" i="1"/>
  <c r="W13267" i="1"/>
  <c r="V13267" i="1"/>
  <c r="T13267" i="1"/>
  <c r="U13267" i="1" s="1"/>
  <c r="S13267" i="1"/>
  <c r="R13267" i="1"/>
  <c r="Y13266" i="1"/>
  <c r="X13266" i="1"/>
  <c r="W13266" i="1"/>
  <c r="V13266" i="1"/>
  <c r="T13266" i="1"/>
  <c r="Z13266" i="1" s="1"/>
  <c r="S13266" i="1"/>
  <c r="R13266" i="1"/>
  <c r="Y13265" i="1"/>
  <c r="X13265" i="1"/>
  <c r="W13265" i="1"/>
  <c r="V13265" i="1"/>
  <c r="T13265" i="1"/>
  <c r="S13265" i="1"/>
  <c r="R13265" i="1"/>
  <c r="Y13264" i="1"/>
  <c r="X13264" i="1"/>
  <c r="W13264" i="1"/>
  <c r="V13264" i="1"/>
  <c r="T13264" i="1"/>
  <c r="U13264" i="1" s="1"/>
  <c r="S13264" i="1"/>
  <c r="R13264" i="1"/>
  <c r="Y13263" i="1"/>
  <c r="X13263" i="1"/>
  <c r="W13263" i="1"/>
  <c r="V13263" i="1"/>
  <c r="T13263" i="1"/>
  <c r="S13263" i="1"/>
  <c r="R13263" i="1"/>
  <c r="Y13262" i="1"/>
  <c r="X13262" i="1"/>
  <c r="W13262" i="1"/>
  <c r="V13262" i="1"/>
  <c r="T13262" i="1"/>
  <c r="Z13262" i="1" s="1"/>
  <c r="S13262" i="1"/>
  <c r="R13262" i="1"/>
  <c r="Y13261" i="1"/>
  <c r="X13261" i="1"/>
  <c r="W13261" i="1"/>
  <c r="V13261" i="1"/>
  <c r="T13261" i="1"/>
  <c r="Z13261" i="1" s="1"/>
  <c r="S13261" i="1"/>
  <c r="R13261" i="1"/>
  <c r="Y13260" i="1"/>
  <c r="X13260" i="1"/>
  <c r="W13260" i="1"/>
  <c r="V13260" i="1"/>
  <c r="T13260" i="1"/>
  <c r="Z13260" i="1" s="1"/>
  <c r="S13260" i="1"/>
  <c r="R13260" i="1"/>
  <c r="Y13259" i="1"/>
  <c r="X13259" i="1"/>
  <c r="W13259" i="1"/>
  <c r="V13259" i="1"/>
  <c r="T13259" i="1"/>
  <c r="Z13259" i="1" s="1"/>
  <c r="S13259" i="1"/>
  <c r="R13259" i="1"/>
  <c r="Z13258" i="1"/>
  <c r="Y13258" i="1"/>
  <c r="X13258" i="1"/>
  <c r="W13258" i="1"/>
  <c r="V13258" i="1"/>
  <c r="T13258" i="1"/>
  <c r="U13258" i="1" s="1"/>
  <c r="S13258" i="1"/>
  <c r="R13258" i="1"/>
  <c r="Z13257" i="1"/>
  <c r="Y13257" i="1"/>
  <c r="X13257" i="1"/>
  <c r="W13257" i="1"/>
  <c r="V13257" i="1"/>
  <c r="T13257" i="1"/>
  <c r="U13257" i="1" s="1"/>
  <c r="S13257" i="1"/>
  <c r="R13257" i="1"/>
  <c r="Y13256" i="1"/>
  <c r="X13256" i="1"/>
  <c r="W13256" i="1"/>
  <c r="V13256" i="1"/>
  <c r="T13256" i="1"/>
  <c r="U13256" i="1" s="1"/>
  <c r="S13256" i="1"/>
  <c r="R13256" i="1"/>
  <c r="Y13255" i="1"/>
  <c r="X13255" i="1"/>
  <c r="W13255" i="1"/>
  <c r="V13255" i="1"/>
  <c r="T13255" i="1"/>
  <c r="S13255" i="1"/>
  <c r="R13255" i="1"/>
  <c r="Y13254" i="1"/>
  <c r="X13254" i="1"/>
  <c r="W13254" i="1"/>
  <c r="V13254" i="1"/>
  <c r="T13254" i="1"/>
  <c r="S13254" i="1"/>
  <c r="R13254" i="1"/>
  <c r="Y13253" i="1"/>
  <c r="X13253" i="1"/>
  <c r="W13253" i="1"/>
  <c r="V13253" i="1"/>
  <c r="T13253" i="1"/>
  <c r="S13253" i="1"/>
  <c r="R13253" i="1"/>
  <c r="Y13252" i="1"/>
  <c r="X13252" i="1"/>
  <c r="W13252" i="1"/>
  <c r="V13252" i="1"/>
  <c r="T13252" i="1"/>
  <c r="S13252" i="1"/>
  <c r="R13252" i="1"/>
  <c r="Y13251" i="1"/>
  <c r="X13251" i="1"/>
  <c r="W13251" i="1"/>
  <c r="V13251" i="1"/>
  <c r="T13251" i="1"/>
  <c r="U13251" i="1" s="1"/>
  <c r="S13251" i="1"/>
  <c r="R13251" i="1"/>
  <c r="Z13250" i="1"/>
  <c r="Y13250" i="1"/>
  <c r="X13250" i="1"/>
  <c r="W13250" i="1"/>
  <c r="V13250" i="1"/>
  <c r="T13250" i="1"/>
  <c r="U13250" i="1" s="1"/>
  <c r="S13250" i="1"/>
  <c r="R13250" i="1"/>
  <c r="Y13249" i="1"/>
  <c r="X13249" i="1"/>
  <c r="W13249" i="1"/>
  <c r="V13249" i="1"/>
  <c r="T13249" i="1"/>
  <c r="S13249" i="1"/>
  <c r="R13249" i="1"/>
  <c r="Y13248" i="1"/>
  <c r="X13248" i="1"/>
  <c r="W13248" i="1"/>
  <c r="V13248" i="1"/>
  <c r="T13248" i="1"/>
  <c r="Z13248" i="1" s="1"/>
  <c r="S13248" i="1"/>
  <c r="R13248" i="1"/>
  <c r="Y13247" i="1"/>
  <c r="X13247" i="1"/>
  <c r="W13247" i="1"/>
  <c r="V13247" i="1"/>
  <c r="T13247" i="1"/>
  <c r="Z13247" i="1" s="1"/>
  <c r="S13247" i="1"/>
  <c r="R13247" i="1"/>
  <c r="Y13246" i="1"/>
  <c r="X13246" i="1"/>
  <c r="W13246" i="1"/>
  <c r="V13246" i="1"/>
  <c r="T13246" i="1"/>
  <c r="U13246" i="1" s="1"/>
  <c r="S13246" i="1"/>
  <c r="R13246" i="1"/>
  <c r="Y13245" i="1"/>
  <c r="X13245" i="1"/>
  <c r="W13245" i="1"/>
  <c r="V13245" i="1"/>
  <c r="T13245" i="1"/>
  <c r="U13245" i="1" s="1"/>
  <c r="S13245" i="1"/>
  <c r="R13245" i="1"/>
  <c r="Y13244" i="1"/>
  <c r="X13244" i="1"/>
  <c r="W13244" i="1"/>
  <c r="V13244" i="1"/>
  <c r="T13244" i="1"/>
  <c r="Z13244" i="1" s="1"/>
  <c r="S13244" i="1"/>
  <c r="R13244" i="1"/>
  <c r="Y13243" i="1"/>
  <c r="X13243" i="1"/>
  <c r="W13243" i="1"/>
  <c r="V13243" i="1"/>
  <c r="T13243" i="1"/>
  <c r="S13243" i="1"/>
  <c r="R13243" i="1"/>
  <c r="Y13242" i="1"/>
  <c r="X13242" i="1"/>
  <c r="W13242" i="1"/>
  <c r="V13242" i="1"/>
  <c r="T13242" i="1"/>
  <c r="S13242" i="1"/>
  <c r="R13242" i="1"/>
  <c r="Y13241" i="1"/>
  <c r="X13241" i="1"/>
  <c r="W13241" i="1"/>
  <c r="V13241" i="1"/>
  <c r="T13241" i="1"/>
  <c r="S13241" i="1"/>
  <c r="R13241" i="1"/>
  <c r="Y13240" i="1"/>
  <c r="X13240" i="1"/>
  <c r="W13240" i="1"/>
  <c r="V13240" i="1"/>
  <c r="T13240" i="1"/>
  <c r="Z13240" i="1" s="1"/>
  <c r="S13240" i="1"/>
  <c r="R13240" i="1"/>
  <c r="Y13239" i="1"/>
  <c r="X13239" i="1"/>
  <c r="W13239" i="1"/>
  <c r="V13239" i="1"/>
  <c r="T13239" i="1"/>
  <c r="S13239" i="1"/>
  <c r="R13239" i="1"/>
  <c r="Y13238" i="1"/>
  <c r="X13238" i="1"/>
  <c r="W13238" i="1"/>
  <c r="V13238" i="1"/>
  <c r="T13238" i="1"/>
  <c r="S13238" i="1"/>
  <c r="R13238" i="1"/>
  <c r="Y13237" i="1"/>
  <c r="X13237" i="1"/>
  <c r="W13237" i="1"/>
  <c r="V13237" i="1"/>
  <c r="T13237" i="1"/>
  <c r="U13237" i="1" s="1"/>
  <c r="S13237" i="1"/>
  <c r="R13237" i="1"/>
  <c r="Y13236" i="1"/>
  <c r="X13236" i="1"/>
  <c r="W13236" i="1"/>
  <c r="V13236" i="1"/>
  <c r="T13236" i="1"/>
  <c r="Z13236" i="1" s="1"/>
  <c r="S13236" i="1"/>
  <c r="R13236" i="1"/>
  <c r="Y13235" i="1"/>
  <c r="X13235" i="1"/>
  <c r="W13235" i="1"/>
  <c r="V13235" i="1"/>
  <c r="T13235" i="1"/>
  <c r="Z13235" i="1" s="1"/>
  <c r="S13235" i="1"/>
  <c r="R13235" i="1"/>
  <c r="Z13234" i="1"/>
  <c r="Y13234" i="1"/>
  <c r="X13234" i="1"/>
  <c r="W13234" i="1"/>
  <c r="V13234" i="1"/>
  <c r="T13234" i="1"/>
  <c r="U13234" i="1" s="1"/>
  <c r="S13234" i="1"/>
  <c r="R13234" i="1"/>
  <c r="Y13233" i="1"/>
  <c r="X13233" i="1"/>
  <c r="W13233" i="1"/>
  <c r="V13233" i="1"/>
  <c r="T13233" i="1"/>
  <c r="U13233" i="1" s="1"/>
  <c r="S13233" i="1"/>
  <c r="R13233" i="1"/>
  <c r="Y13232" i="1"/>
  <c r="X13232" i="1"/>
  <c r="W13232" i="1"/>
  <c r="V13232" i="1"/>
  <c r="T13232" i="1"/>
  <c r="S13232" i="1"/>
  <c r="R13232" i="1"/>
  <c r="Z13231" i="1"/>
  <c r="Y13231" i="1"/>
  <c r="X13231" i="1"/>
  <c r="W13231" i="1"/>
  <c r="V13231" i="1"/>
  <c r="U13231" i="1"/>
  <c r="T13231" i="1"/>
  <c r="S13231" i="1"/>
  <c r="R13231" i="1"/>
  <c r="Y13230" i="1"/>
  <c r="X13230" i="1"/>
  <c r="W13230" i="1"/>
  <c r="V13230" i="1"/>
  <c r="T13230" i="1"/>
  <c r="S13230" i="1"/>
  <c r="R13230" i="1"/>
  <c r="Y13229" i="1"/>
  <c r="X13229" i="1"/>
  <c r="W13229" i="1"/>
  <c r="V13229" i="1"/>
  <c r="T13229" i="1"/>
  <c r="S13229" i="1"/>
  <c r="R13229" i="1"/>
  <c r="Y13228" i="1"/>
  <c r="X13228" i="1"/>
  <c r="W13228" i="1"/>
  <c r="V13228" i="1"/>
  <c r="T13228" i="1"/>
  <c r="S13228" i="1"/>
  <c r="R13228" i="1"/>
  <c r="Y13227" i="1"/>
  <c r="X13227" i="1"/>
  <c r="W13227" i="1"/>
  <c r="V13227" i="1"/>
  <c r="T13227" i="1"/>
  <c r="S13227" i="1"/>
  <c r="R13227" i="1"/>
  <c r="Y13226" i="1"/>
  <c r="X13226" i="1"/>
  <c r="W13226" i="1"/>
  <c r="V13226" i="1"/>
  <c r="T13226" i="1"/>
  <c r="U13226" i="1" s="1"/>
  <c r="S13226" i="1"/>
  <c r="R13226" i="1"/>
  <c r="Y13225" i="1"/>
  <c r="X13225" i="1"/>
  <c r="W13225" i="1"/>
  <c r="V13225" i="1"/>
  <c r="T13225" i="1"/>
  <c r="S13225" i="1"/>
  <c r="R13225" i="1"/>
  <c r="Y13224" i="1"/>
  <c r="X13224" i="1"/>
  <c r="W13224" i="1"/>
  <c r="V13224" i="1"/>
  <c r="T13224" i="1"/>
  <c r="Z13224" i="1" s="1"/>
  <c r="S13224" i="1"/>
  <c r="R13224" i="1"/>
  <c r="Y13223" i="1"/>
  <c r="X13223" i="1"/>
  <c r="W13223" i="1"/>
  <c r="V13223" i="1"/>
  <c r="T13223" i="1"/>
  <c r="S13223" i="1"/>
  <c r="R13223" i="1"/>
  <c r="Y13222" i="1"/>
  <c r="X13222" i="1"/>
  <c r="W13222" i="1"/>
  <c r="V13222" i="1"/>
  <c r="T13222" i="1"/>
  <c r="Z13222" i="1" s="1"/>
  <c r="S13222" i="1"/>
  <c r="R13222" i="1"/>
  <c r="Y13221" i="1"/>
  <c r="X13221" i="1"/>
  <c r="W13221" i="1"/>
  <c r="V13221" i="1"/>
  <c r="T13221" i="1"/>
  <c r="S13221" i="1"/>
  <c r="R13221" i="1"/>
  <c r="Y13220" i="1"/>
  <c r="X13220" i="1"/>
  <c r="W13220" i="1"/>
  <c r="V13220" i="1"/>
  <c r="T13220" i="1"/>
  <c r="S13220" i="1"/>
  <c r="R13220" i="1"/>
  <c r="Y13219" i="1"/>
  <c r="X13219" i="1"/>
  <c r="W13219" i="1"/>
  <c r="V13219" i="1"/>
  <c r="T13219" i="1"/>
  <c r="U13219" i="1" s="1"/>
  <c r="S13219" i="1"/>
  <c r="R13219" i="1"/>
  <c r="Y13218" i="1"/>
  <c r="X13218" i="1"/>
  <c r="W13218" i="1"/>
  <c r="V13218" i="1"/>
  <c r="T13218" i="1"/>
  <c r="Z13218" i="1" s="1"/>
  <c r="S13218" i="1"/>
  <c r="R13218" i="1"/>
  <c r="Y13217" i="1"/>
  <c r="X13217" i="1"/>
  <c r="W13217" i="1"/>
  <c r="V13217" i="1"/>
  <c r="T13217" i="1"/>
  <c r="S13217" i="1"/>
  <c r="R13217" i="1"/>
  <c r="Y13216" i="1"/>
  <c r="X13216" i="1"/>
  <c r="W13216" i="1"/>
  <c r="V13216" i="1"/>
  <c r="T13216" i="1"/>
  <c r="Z13216" i="1" s="1"/>
  <c r="S13216" i="1"/>
  <c r="R13216" i="1"/>
  <c r="Y13215" i="1"/>
  <c r="X13215" i="1"/>
  <c r="W13215" i="1"/>
  <c r="V13215" i="1"/>
  <c r="T13215" i="1"/>
  <c r="U13215" i="1" s="1"/>
  <c r="S13215" i="1"/>
  <c r="R13215" i="1"/>
  <c r="Y13214" i="1"/>
  <c r="X13214" i="1"/>
  <c r="W13214" i="1"/>
  <c r="V13214" i="1"/>
  <c r="T13214" i="1"/>
  <c r="S13214" i="1"/>
  <c r="R13214" i="1"/>
  <c r="Y13213" i="1"/>
  <c r="X13213" i="1"/>
  <c r="W13213" i="1"/>
  <c r="V13213" i="1"/>
  <c r="T13213" i="1"/>
  <c r="S13213" i="1"/>
  <c r="R13213" i="1"/>
  <c r="Y13212" i="1"/>
  <c r="X13212" i="1"/>
  <c r="W13212" i="1"/>
  <c r="V13212" i="1"/>
  <c r="T13212" i="1"/>
  <c r="S13212" i="1"/>
  <c r="R13212" i="1"/>
  <c r="Y13211" i="1"/>
  <c r="X13211" i="1"/>
  <c r="W13211" i="1"/>
  <c r="V13211" i="1"/>
  <c r="T13211" i="1"/>
  <c r="S13211" i="1"/>
  <c r="R13211" i="1"/>
  <c r="Y13210" i="1"/>
  <c r="X13210" i="1"/>
  <c r="W13210" i="1"/>
  <c r="V13210" i="1"/>
  <c r="U13210" i="1"/>
  <c r="T13210" i="1"/>
  <c r="Z13210" i="1" s="1"/>
  <c r="S13210" i="1"/>
  <c r="R13210" i="1"/>
  <c r="Y13209" i="1"/>
  <c r="X13209" i="1"/>
  <c r="W13209" i="1"/>
  <c r="V13209" i="1"/>
  <c r="T13209" i="1"/>
  <c r="S13209" i="1"/>
  <c r="R13209" i="1"/>
  <c r="Y13208" i="1"/>
  <c r="X13208" i="1"/>
  <c r="W13208" i="1"/>
  <c r="V13208" i="1"/>
  <c r="T13208" i="1"/>
  <c r="S13208" i="1"/>
  <c r="R13208" i="1"/>
  <c r="Y13207" i="1"/>
  <c r="X13207" i="1"/>
  <c r="W13207" i="1"/>
  <c r="V13207" i="1"/>
  <c r="T13207" i="1"/>
  <c r="U13207" i="1" s="1"/>
  <c r="S13207" i="1"/>
  <c r="R13207" i="1"/>
  <c r="Y13206" i="1"/>
  <c r="X13206" i="1"/>
  <c r="W13206" i="1"/>
  <c r="V13206" i="1"/>
  <c r="T13206" i="1"/>
  <c r="Z13206" i="1" s="1"/>
  <c r="S13206" i="1"/>
  <c r="R13206" i="1"/>
  <c r="Z13205" i="1"/>
  <c r="Y13205" i="1"/>
  <c r="X13205" i="1"/>
  <c r="W13205" i="1"/>
  <c r="V13205" i="1"/>
  <c r="T13205" i="1"/>
  <c r="U13205" i="1" s="1"/>
  <c r="S13205" i="1"/>
  <c r="R13205" i="1"/>
  <c r="Y13204" i="1"/>
  <c r="X13204" i="1"/>
  <c r="W13204" i="1"/>
  <c r="V13204" i="1"/>
  <c r="T13204" i="1"/>
  <c r="S13204" i="1"/>
  <c r="R13204" i="1"/>
  <c r="Y13203" i="1"/>
  <c r="X13203" i="1"/>
  <c r="W13203" i="1"/>
  <c r="V13203" i="1"/>
  <c r="T13203" i="1"/>
  <c r="U13203" i="1" s="1"/>
  <c r="S13203" i="1"/>
  <c r="R13203" i="1"/>
  <c r="Y13202" i="1"/>
  <c r="X13202" i="1"/>
  <c r="W13202" i="1"/>
  <c r="V13202" i="1"/>
  <c r="T13202" i="1"/>
  <c r="U13202" i="1" s="1"/>
  <c r="S13202" i="1"/>
  <c r="R13202" i="1"/>
  <c r="Y13201" i="1"/>
  <c r="X13201" i="1"/>
  <c r="W13201" i="1"/>
  <c r="V13201" i="1"/>
  <c r="T13201" i="1"/>
  <c r="U13201" i="1" s="1"/>
  <c r="S13201" i="1"/>
  <c r="R13201" i="1"/>
  <c r="Y13200" i="1"/>
  <c r="X13200" i="1"/>
  <c r="W13200" i="1"/>
  <c r="V13200" i="1"/>
  <c r="T13200" i="1"/>
  <c r="U13200" i="1" s="1"/>
  <c r="S13200" i="1"/>
  <c r="R13200" i="1"/>
  <c r="Y13199" i="1"/>
  <c r="X13199" i="1"/>
  <c r="W13199" i="1"/>
  <c r="V13199" i="1"/>
  <c r="T13199" i="1"/>
  <c r="S13199" i="1"/>
  <c r="R13199" i="1"/>
  <c r="Y13198" i="1"/>
  <c r="X13198" i="1"/>
  <c r="W13198" i="1"/>
  <c r="V13198" i="1"/>
  <c r="T13198" i="1"/>
  <c r="S13198" i="1"/>
  <c r="R13198" i="1"/>
  <c r="Y13197" i="1"/>
  <c r="X13197" i="1"/>
  <c r="W13197" i="1"/>
  <c r="V13197" i="1"/>
  <c r="T13197" i="1"/>
  <c r="S13197" i="1"/>
  <c r="R13197" i="1"/>
  <c r="Y13196" i="1"/>
  <c r="X13196" i="1"/>
  <c r="W13196" i="1"/>
  <c r="V13196" i="1"/>
  <c r="T13196" i="1"/>
  <c r="S13196" i="1"/>
  <c r="R13196" i="1"/>
  <c r="Y13195" i="1"/>
  <c r="X13195" i="1"/>
  <c r="W13195" i="1"/>
  <c r="V13195" i="1"/>
  <c r="T13195" i="1"/>
  <c r="S13195" i="1"/>
  <c r="R13195" i="1"/>
  <c r="Y13194" i="1"/>
  <c r="X13194" i="1"/>
  <c r="W13194" i="1"/>
  <c r="V13194" i="1"/>
  <c r="T13194" i="1"/>
  <c r="Z13194" i="1" s="1"/>
  <c r="S13194" i="1"/>
  <c r="R13194" i="1"/>
  <c r="Y13193" i="1"/>
  <c r="X13193" i="1"/>
  <c r="W13193" i="1"/>
  <c r="V13193" i="1"/>
  <c r="T13193" i="1"/>
  <c r="S13193" i="1"/>
  <c r="R13193" i="1"/>
  <c r="Y13192" i="1"/>
  <c r="X13192" i="1"/>
  <c r="W13192" i="1"/>
  <c r="V13192" i="1"/>
  <c r="T13192" i="1"/>
  <c r="Z13192" i="1" s="1"/>
  <c r="S13192" i="1"/>
  <c r="R13192" i="1"/>
  <c r="Y13191" i="1"/>
  <c r="X13191" i="1"/>
  <c r="W13191" i="1"/>
  <c r="V13191" i="1"/>
  <c r="T13191" i="1"/>
  <c r="S13191" i="1"/>
  <c r="R13191" i="1"/>
  <c r="Y13190" i="1"/>
  <c r="X13190" i="1"/>
  <c r="W13190" i="1"/>
  <c r="V13190" i="1"/>
  <c r="T13190" i="1"/>
  <c r="S13190" i="1"/>
  <c r="R13190" i="1"/>
  <c r="Y13189" i="1"/>
  <c r="X13189" i="1"/>
  <c r="W13189" i="1"/>
  <c r="V13189" i="1"/>
  <c r="T13189" i="1"/>
  <c r="U13189" i="1" s="1"/>
  <c r="S13189" i="1"/>
  <c r="R13189" i="1"/>
  <c r="Y13188" i="1"/>
  <c r="X13188" i="1"/>
  <c r="W13188" i="1"/>
  <c r="V13188" i="1"/>
  <c r="T13188" i="1"/>
  <c r="Z13188" i="1" s="1"/>
  <c r="S13188" i="1"/>
  <c r="R13188" i="1"/>
  <c r="Y13187" i="1"/>
  <c r="X13187" i="1"/>
  <c r="W13187" i="1"/>
  <c r="V13187" i="1"/>
  <c r="T13187" i="1"/>
  <c r="S13187" i="1"/>
  <c r="R13187" i="1"/>
  <c r="Y13186" i="1"/>
  <c r="X13186" i="1"/>
  <c r="W13186" i="1"/>
  <c r="V13186" i="1"/>
  <c r="T13186" i="1"/>
  <c r="S13186" i="1"/>
  <c r="R13186" i="1"/>
  <c r="Y13185" i="1"/>
  <c r="X13185" i="1"/>
  <c r="W13185" i="1"/>
  <c r="V13185" i="1"/>
  <c r="T13185" i="1"/>
  <c r="S13185" i="1"/>
  <c r="R13185" i="1"/>
  <c r="Y13184" i="1"/>
  <c r="X13184" i="1"/>
  <c r="W13184" i="1"/>
  <c r="V13184" i="1"/>
  <c r="T13184" i="1"/>
  <c r="S13184" i="1"/>
  <c r="R13184" i="1"/>
  <c r="Y13183" i="1"/>
  <c r="X13183" i="1"/>
  <c r="W13183" i="1"/>
  <c r="V13183" i="1"/>
  <c r="T13183" i="1"/>
  <c r="S13183" i="1"/>
  <c r="R13183" i="1"/>
  <c r="Y13182" i="1"/>
  <c r="X13182" i="1"/>
  <c r="W13182" i="1"/>
  <c r="V13182" i="1"/>
  <c r="T13182" i="1"/>
  <c r="S13182" i="1"/>
  <c r="R13182" i="1"/>
  <c r="Y13181" i="1"/>
  <c r="X13181" i="1"/>
  <c r="W13181" i="1"/>
  <c r="V13181" i="1"/>
  <c r="T13181" i="1"/>
  <c r="S13181" i="1"/>
  <c r="R13181" i="1"/>
  <c r="Y13180" i="1"/>
  <c r="X13180" i="1"/>
  <c r="W13180" i="1"/>
  <c r="V13180" i="1"/>
  <c r="T13180" i="1"/>
  <c r="S13180" i="1"/>
  <c r="R13180" i="1"/>
  <c r="Y13179" i="1"/>
  <c r="X13179" i="1"/>
  <c r="W13179" i="1"/>
  <c r="V13179" i="1"/>
  <c r="T13179" i="1"/>
  <c r="Z13179" i="1" s="1"/>
  <c r="S13179" i="1"/>
  <c r="R13179" i="1"/>
  <c r="Y13178" i="1"/>
  <c r="X13178" i="1"/>
  <c r="W13178" i="1"/>
  <c r="V13178" i="1"/>
  <c r="T13178" i="1"/>
  <c r="Z13178" i="1" s="1"/>
  <c r="S13178" i="1"/>
  <c r="R13178" i="1"/>
  <c r="Y13177" i="1"/>
  <c r="X13177" i="1"/>
  <c r="W13177" i="1"/>
  <c r="V13177" i="1"/>
  <c r="T13177" i="1"/>
  <c r="S13177" i="1"/>
  <c r="R13177" i="1"/>
  <c r="Y13176" i="1"/>
  <c r="X13176" i="1"/>
  <c r="W13176" i="1"/>
  <c r="V13176" i="1"/>
  <c r="T13176" i="1"/>
  <c r="U13176" i="1" s="1"/>
  <c r="S13176" i="1"/>
  <c r="R13176" i="1"/>
  <c r="Y13175" i="1"/>
  <c r="X13175" i="1"/>
  <c r="W13175" i="1"/>
  <c r="V13175" i="1"/>
  <c r="T13175" i="1"/>
  <c r="S13175" i="1"/>
  <c r="R13175" i="1"/>
  <c r="Y13174" i="1"/>
  <c r="X13174" i="1"/>
  <c r="W13174" i="1"/>
  <c r="V13174" i="1"/>
  <c r="T13174" i="1"/>
  <c r="S13174" i="1"/>
  <c r="R13174" i="1"/>
  <c r="Z13173" i="1"/>
  <c r="Y13173" i="1"/>
  <c r="X13173" i="1"/>
  <c r="W13173" i="1"/>
  <c r="V13173" i="1"/>
  <c r="T13173" i="1"/>
  <c r="U13173" i="1" s="1"/>
  <c r="S13173" i="1"/>
  <c r="R13173" i="1"/>
  <c r="Z13172" i="1"/>
  <c r="Y13172" i="1"/>
  <c r="X13172" i="1"/>
  <c r="W13172" i="1"/>
  <c r="V13172" i="1"/>
  <c r="T13172" i="1"/>
  <c r="U13172" i="1" s="1"/>
  <c r="S13172" i="1"/>
  <c r="R13172" i="1"/>
  <c r="Z13171" i="1"/>
  <c r="Y13171" i="1"/>
  <c r="X13171" i="1"/>
  <c r="W13171" i="1"/>
  <c r="V13171" i="1"/>
  <c r="T13171" i="1"/>
  <c r="U13171" i="1" s="1"/>
  <c r="S13171" i="1"/>
  <c r="R13171" i="1"/>
  <c r="Y13170" i="1"/>
  <c r="X13170" i="1"/>
  <c r="W13170" i="1"/>
  <c r="V13170" i="1"/>
  <c r="T13170" i="1"/>
  <c r="S13170" i="1"/>
  <c r="R13170" i="1"/>
  <c r="Y13169" i="1"/>
  <c r="X13169" i="1"/>
  <c r="W13169" i="1"/>
  <c r="V13169" i="1"/>
  <c r="T13169" i="1"/>
  <c r="Z13169" i="1" s="1"/>
  <c r="S13169" i="1"/>
  <c r="R13169" i="1"/>
  <c r="Y13168" i="1"/>
  <c r="X13168" i="1"/>
  <c r="W13168" i="1"/>
  <c r="V13168" i="1"/>
  <c r="T13168" i="1"/>
  <c r="Z13168" i="1" s="1"/>
  <c r="S13168" i="1"/>
  <c r="R13168" i="1"/>
  <c r="Y13167" i="1"/>
  <c r="X13167" i="1"/>
  <c r="W13167" i="1"/>
  <c r="V13167" i="1"/>
  <c r="T13167" i="1"/>
  <c r="Z13167" i="1" s="1"/>
  <c r="S13167" i="1"/>
  <c r="R13167" i="1"/>
  <c r="Y13166" i="1"/>
  <c r="X13166" i="1"/>
  <c r="W13166" i="1"/>
  <c r="V13166" i="1"/>
  <c r="T13166" i="1"/>
  <c r="S13166" i="1"/>
  <c r="R13166" i="1"/>
  <c r="Y13165" i="1"/>
  <c r="X13165" i="1"/>
  <c r="W13165" i="1"/>
  <c r="V13165" i="1"/>
  <c r="T13165" i="1"/>
  <c r="U13165" i="1" s="1"/>
  <c r="S13165" i="1"/>
  <c r="R13165" i="1"/>
  <c r="Y13164" i="1"/>
  <c r="X13164" i="1"/>
  <c r="W13164" i="1"/>
  <c r="V13164" i="1"/>
  <c r="T13164" i="1"/>
  <c r="U13164" i="1" s="1"/>
  <c r="S13164" i="1"/>
  <c r="R13164" i="1"/>
  <c r="Y13163" i="1"/>
  <c r="X13163" i="1"/>
  <c r="W13163" i="1"/>
  <c r="V13163" i="1"/>
  <c r="T13163" i="1"/>
  <c r="S13163" i="1"/>
  <c r="R13163" i="1"/>
  <c r="Y13162" i="1"/>
  <c r="X13162" i="1"/>
  <c r="W13162" i="1"/>
  <c r="V13162" i="1"/>
  <c r="T13162" i="1"/>
  <c r="U13162" i="1" s="1"/>
  <c r="S13162" i="1"/>
  <c r="R13162" i="1"/>
  <c r="Y13161" i="1"/>
  <c r="X13161" i="1"/>
  <c r="W13161" i="1"/>
  <c r="V13161" i="1"/>
  <c r="T13161" i="1"/>
  <c r="S13161" i="1"/>
  <c r="R13161" i="1"/>
  <c r="Y13160" i="1"/>
  <c r="X13160" i="1"/>
  <c r="W13160" i="1"/>
  <c r="V13160" i="1"/>
  <c r="T13160" i="1"/>
  <c r="S13160" i="1"/>
  <c r="R13160" i="1"/>
  <c r="Y13159" i="1"/>
  <c r="X13159" i="1"/>
  <c r="W13159" i="1"/>
  <c r="V13159" i="1"/>
  <c r="T13159" i="1"/>
  <c r="S13159" i="1"/>
  <c r="R13159" i="1"/>
  <c r="Y13158" i="1"/>
  <c r="X13158" i="1"/>
  <c r="W13158" i="1"/>
  <c r="V13158" i="1"/>
  <c r="T13158" i="1"/>
  <c r="Z13158" i="1" s="1"/>
  <c r="S13158" i="1"/>
  <c r="R13158" i="1"/>
  <c r="Y13157" i="1"/>
  <c r="X13157" i="1"/>
  <c r="W13157" i="1"/>
  <c r="V13157" i="1"/>
  <c r="T13157" i="1"/>
  <c r="Z13157" i="1" s="1"/>
  <c r="S13157" i="1"/>
  <c r="R13157" i="1"/>
  <c r="Y13156" i="1"/>
  <c r="X13156" i="1"/>
  <c r="W13156" i="1"/>
  <c r="V13156" i="1"/>
  <c r="T13156" i="1"/>
  <c r="U13156" i="1" s="1"/>
  <c r="S13156" i="1"/>
  <c r="R13156" i="1"/>
  <c r="Y13155" i="1"/>
  <c r="X13155" i="1"/>
  <c r="W13155" i="1"/>
  <c r="V13155" i="1"/>
  <c r="T13155" i="1"/>
  <c r="U13155" i="1" s="1"/>
  <c r="S13155" i="1"/>
  <c r="R13155" i="1"/>
  <c r="Y13154" i="1"/>
  <c r="X13154" i="1"/>
  <c r="W13154" i="1"/>
  <c r="V13154" i="1"/>
  <c r="T13154" i="1"/>
  <c r="U13154" i="1" s="1"/>
  <c r="S13154" i="1"/>
  <c r="R13154" i="1"/>
  <c r="Y13153" i="1"/>
  <c r="X13153" i="1"/>
  <c r="W13153" i="1"/>
  <c r="V13153" i="1"/>
  <c r="T13153" i="1"/>
  <c r="S13153" i="1"/>
  <c r="R13153" i="1"/>
  <c r="Y13152" i="1"/>
  <c r="X13152" i="1"/>
  <c r="W13152" i="1"/>
  <c r="V13152" i="1"/>
  <c r="T13152" i="1"/>
  <c r="Z13152" i="1" s="1"/>
  <c r="S13152" i="1"/>
  <c r="R13152" i="1"/>
  <c r="Y13151" i="1"/>
  <c r="X13151" i="1"/>
  <c r="W13151" i="1"/>
  <c r="V13151" i="1"/>
  <c r="T13151" i="1"/>
  <c r="Z13151" i="1" s="1"/>
  <c r="S13151" i="1"/>
  <c r="R13151" i="1"/>
  <c r="Y13150" i="1"/>
  <c r="X13150" i="1"/>
  <c r="W13150" i="1"/>
  <c r="V13150" i="1"/>
  <c r="T13150" i="1"/>
  <c r="U13150" i="1" s="1"/>
  <c r="S13150" i="1"/>
  <c r="R13150" i="1"/>
  <c r="Y13149" i="1"/>
  <c r="X13149" i="1"/>
  <c r="W13149" i="1"/>
  <c r="V13149" i="1"/>
  <c r="T13149" i="1"/>
  <c r="U13149" i="1" s="1"/>
  <c r="S13149" i="1"/>
  <c r="R13149" i="1"/>
  <c r="Y13148" i="1"/>
  <c r="X13148" i="1"/>
  <c r="W13148" i="1"/>
  <c r="V13148" i="1"/>
  <c r="T13148" i="1"/>
  <c r="S13148" i="1"/>
  <c r="R13148" i="1"/>
  <c r="Y13147" i="1"/>
  <c r="X13147" i="1"/>
  <c r="W13147" i="1"/>
  <c r="V13147" i="1"/>
  <c r="T13147" i="1"/>
  <c r="S13147" i="1"/>
  <c r="R13147" i="1"/>
  <c r="Y13146" i="1"/>
  <c r="X13146" i="1"/>
  <c r="W13146" i="1"/>
  <c r="V13146" i="1"/>
  <c r="T13146" i="1"/>
  <c r="S13146" i="1"/>
  <c r="R13146" i="1"/>
  <c r="Y13145" i="1"/>
  <c r="X13145" i="1"/>
  <c r="W13145" i="1"/>
  <c r="V13145" i="1"/>
  <c r="T13145" i="1"/>
  <c r="U13145" i="1" s="1"/>
  <c r="S13145" i="1"/>
  <c r="R13145" i="1"/>
  <c r="Y13144" i="1"/>
  <c r="X13144" i="1"/>
  <c r="W13144" i="1"/>
  <c r="V13144" i="1"/>
  <c r="T13144" i="1"/>
  <c r="U13144" i="1" s="1"/>
  <c r="S13144" i="1"/>
  <c r="R13144" i="1"/>
  <c r="Y13143" i="1"/>
  <c r="X13143" i="1"/>
  <c r="W13143" i="1"/>
  <c r="V13143" i="1"/>
  <c r="T13143" i="1"/>
  <c r="Z13143" i="1" s="1"/>
  <c r="S13143" i="1"/>
  <c r="R13143" i="1"/>
  <c r="Y13142" i="1"/>
  <c r="X13142" i="1"/>
  <c r="W13142" i="1"/>
  <c r="V13142" i="1"/>
  <c r="T13142" i="1"/>
  <c r="S13142" i="1"/>
  <c r="R13142" i="1"/>
  <c r="Y13141" i="1"/>
  <c r="X13141" i="1"/>
  <c r="W13141" i="1"/>
  <c r="V13141" i="1"/>
  <c r="T13141" i="1"/>
  <c r="U13141" i="1" s="1"/>
  <c r="S13141" i="1"/>
  <c r="R13141" i="1"/>
  <c r="Y13140" i="1"/>
  <c r="X13140" i="1"/>
  <c r="W13140" i="1"/>
  <c r="V13140" i="1"/>
  <c r="T13140" i="1"/>
  <c r="U13140" i="1" s="1"/>
  <c r="S13140" i="1"/>
  <c r="R13140" i="1"/>
  <c r="Y13139" i="1"/>
  <c r="X13139" i="1"/>
  <c r="W13139" i="1"/>
  <c r="V13139" i="1"/>
  <c r="T13139" i="1"/>
  <c r="U13139" i="1" s="1"/>
  <c r="S13139" i="1"/>
  <c r="R13139" i="1"/>
  <c r="Y13138" i="1"/>
  <c r="X13138" i="1"/>
  <c r="W13138" i="1"/>
  <c r="V13138" i="1"/>
  <c r="T13138" i="1"/>
  <c r="S13138" i="1"/>
  <c r="R13138" i="1"/>
  <c r="Y13137" i="1"/>
  <c r="X13137" i="1"/>
  <c r="W13137" i="1"/>
  <c r="V13137" i="1"/>
  <c r="T13137" i="1"/>
  <c r="Z13137" i="1" s="1"/>
  <c r="S13137" i="1"/>
  <c r="R13137" i="1"/>
  <c r="Y13136" i="1"/>
  <c r="X13136" i="1"/>
  <c r="W13136" i="1"/>
  <c r="V13136" i="1"/>
  <c r="T13136" i="1"/>
  <c r="Z13136" i="1" s="1"/>
  <c r="S13136" i="1"/>
  <c r="R13136" i="1"/>
  <c r="Y13135" i="1"/>
  <c r="X13135" i="1"/>
  <c r="W13135" i="1"/>
  <c r="V13135" i="1"/>
  <c r="T13135" i="1"/>
  <c r="Z13135" i="1" s="1"/>
  <c r="S13135" i="1"/>
  <c r="R13135" i="1"/>
  <c r="Z13134" i="1"/>
  <c r="Y13134" i="1"/>
  <c r="X13134" i="1"/>
  <c r="W13134" i="1"/>
  <c r="V13134" i="1"/>
  <c r="T13134" i="1"/>
  <c r="U13134" i="1" s="1"/>
  <c r="S13134" i="1"/>
  <c r="R13134" i="1"/>
  <c r="Z13133" i="1"/>
  <c r="Y13133" i="1"/>
  <c r="X13133" i="1"/>
  <c r="W13133" i="1"/>
  <c r="V13133" i="1"/>
  <c r="T13133" i="1"/>
  <c r="U13133" i="1" s="1"/>
  <c r="S13133" i="1"/>
  <c r="R13133" i="1"/>
  <c r="Z13132" i="1"/>
  <c r="Y13132" i="1"/>
  <c r="X13132" i="1"/>
  <c r="W13132" i="1"/>
  <c r="V13132" i="1"/>
  <c r="T13132" i="1"/>
  <c r="U13132" i="1" s="1"/>
  <c r="S13132" i="1"/>
  <c r="R13132" i="1"/>
  <c r="Y13131" i="1"/>
  <c r="X13131" i="1"/>
  <c r="W13131" i="1"/>
  <c r="V13131" i="1"/>
  <c r="T13131" i="1"/>
  <c r="S13131" i="1"/>
  <c r="R13131" i="1"/>
  <c r="Y13130" i="1"/>
  <c r="X13130" i="1"/>
  <c r="W13130" i="1"/>
  <c r="V13130" i="1"/>
  <c r="T13130" i="1"/>
  <c r="U13130" i="1" s="1"/>
  <c r="S13130" i="1"/>
  <c r="R13130" i="1"/>
  <c r="Y13129" i="1"/>
  <c r="X13129" i="1"/>
  <c r="W13129" i="1"/>
  <c r="V13129" i="1"/>
  <c r="T13129" i="1"/>
  <c r="S13129" i="1"/>
  <c r="R13129" i="1"/>
  <c r="Y13128" i="1"/>
  <c r="X13128" i="1"/>
  <c r="W13128" i="1"/>
  <c r="V13128" i="1"/>
  <c r="T13128" i="1"/>
  <c r="S13128" i="1"/>
  <c r="R13128" i="1"/>
  <c r="Y13127" i="1"/>
  <c r="X13127" i="1"/>
  <c r="W13127" i="1"/>
  <c r="V13127" i="1"/>
  <c r="T13127" i="1"/>
  <c r="S13127" i="1"/>
  <c r="R13127" i="1"/>
  <c r="Y13126" i="1"/>
  <c r="X13126" i="1"/>
  <c r="W13126" i="1"/>
  <c r="V13126" i="1"/>
  <c r="T13126" i="1"/>
  <c r="S13126" i="1"/>
  <c r="R13126" i="1"/>
  <c r="Y13125" i="1"/>
  <c r="X13125" i="1"/>
  <c r="W13125" i="1"/>
  <c r="V13125" i="1"/>
  <c r="T13125" i="1"/>
  <c r="Z13125" i="1" s="1"/>
  <c r="S13125" i="1"/>
  <c r="R13125" i="1"/>
  <c r="Y13124" i="1"/>
  <c r="X13124" i="1"/>
  <c r="W13124" i="1"/>
  <c r="V13124" i="1"/>
  <c r="T13124" i="1"/>
  <c r="U13124" i="1" s="1"/>
  <c r="S13124" i="1"/>
  <c r="R13124" i="1"/>
  <c r="Y13123" i="1"/>
  <c r="X13123" i="1"/>
  <c r="W13123" i="1"/>
  <c r="V13123" i="1"/>
  <c r="T13123" i="1"/>
  <c r="U13123" i="1" s="1"/>
  <c r="S13123" i="1"/>
  <c r="R13123" i="1"/>
  <c r="Y13122" i="1"/>
  <c r="X13122" i="1"/>
  <c r="W13122" i="1"/>
  <c r="V13122" i="1"/>
  <c r="T13122" i="1"/>
  <c r="U13122" i="1" s="1"/>
  <c r="S13122" i="1"/>
  <c r="R13122" i="1"/>
  <c r="Y13121" i="1"/>
  <c r="X13121" i="1"/>
  <c r="W13121" i="1"/>
  <c r="V13121" i="1"/>
  <c r="T13121" i="1"/>
  <c r="S13121" i="1"/>
  <c r="R13121" i="1"/>
  <c r="Y13120" i="1"/>
  <c r="X13120" i="1"/>
  <c r="W13120" i="1"/>
  <c r="V13120" i="1"/>
  <c r="T13120" i="1"/>
  <c r="U13120" i="1" s="1"/>
  <c r="S13120" i="1"/>
  <c r="R13120" i="1"/>
  <c r="Y13119" i="1"/>
  <c r="X13119" i="1"/>
  <c r="W13119" i="1"/>
  <c r="V13119" i="1"/>
  <c r="T13119" i="1"/>
  <c r="Z13119" i="1" s="1"/>
  <c r="S13119" i="1"/>
  <c r="R13119" i="1"/>
  <c r="Y13118" i="1"/>
  <c r="X13118" i="1"/>
  <c r="W13118" i="1"/>
  <c r="V13118" i="1"/>
  <c r="T13118" i="1"/>
  <c r="S13118" i="1"/>
  <c r="R13118" i="1"/>
  <c r="Y13117" i="1"/>
  <c r="X13117" i="1"/>
  <c r="W13117" i="1"/>
  <c r="V13117" i="1"/>
  <c r="T13117" i="1"/>
  <c r="U13117" i="1" s="1"/>
  <c r="S13117" i="1"/>
  <c r="R13117" i="1"/>
  <c r="Y13116" i="1"/>
  <c r="X13116" i="1"/>
  <c r="W13116" i="1"/>
  <c r="V13116" i="1"/>
  <c r="T13116" i="1"/>
  <c r="S13116" i="1"/>
  <c r="R13116" i="1"/>
  <c r="Y13115" i="1"/>
  <c r="X13115" i="1"/>
  <c r="W13115" i="1"/>
  <c r="V13115" i="1"/>
  <c r="T13115" i="1"/>
  <c r="Z13115" i="1" s="1"/>
  <c r="S13115" i="1"/>
  <c r="R13115" i="1"/>
  <c r="Y13114" i="1"/>
  <c r="X13114" i="1"/>
  <c r="W13114" i="1"/>
  <c r="V13114" i="1"/>
  <c r="T13114" i="1"/>
  <c r="Z13114" i="1" s="1"/>
  <c r="S13114" i="1"/>
  <c r="R13114" i="1"/>
  <c r="Y13113" i="1"/>
  <c r="X13113" i="1"/>
  <c r="W13113" i="1"/>
  <c r="V13113" i="1"/>
  <c r="T13113" i="1"/>
  <c r="U13113" i="1" s="1"/>
  <c r="S13113" i="1"/>
  <c r="R13113" i="1"/>
  <c r="Y13112" i="1"/>
  <c r="X13112" i="1"/>
  <c r="W13112" i="1"/>
  <c r="V13112" i="1"/>
  <c r="T13112" i="1"/>
  <c r="U13112" i="1" s="1"/>
  <c r="S13112" i="1"/>
  <c r="R13112" i="1"/>
  <c r="Y13111" i="1"/>
  <c r="X13111" i="1"/>
  <c r="W13111" i="1"/>
  <c r="V13111" i="1"/>
  <c r="T13111" i="1"/>
  <c r="S13111" i="1"/>
  <c r="R13111" i="1"/>
  <c r="Y13110" i="1"/>
  <c r="X13110" i="1"/>
  <c r="W13110" i="1"/>
  <c r="V13110" i="1"/>
  <c r="T13110" i="1"/>
  <c r="S13110" i="1"/>
  <c r="R13110" i="1"/>
  <c r="Y13109" i="1"/>
  <c r="X13109" i="1"/>
  <c r="W13109" i="1"/>
  <c r="V13109" i="1"/>
  <c r="T13109" i="1"/>
  <c r="U13109" i="1" s="1"/>
  <c r="S13109" i="1"/>
  <c r="R13109" i="1"/>
  <c r="Y13108" i="1"/>
  <c r="X13108" i="1"/>
  <c r="W13108" i="1"/>
  <c r="V13108" i="1"/>
  <c r="T13108" i="1"/>
  <c r="U13108" i="1" s="1"/>
  <c r="S13108" i="1"/>
  <c r="R13108" i="1"/>
  <c r="Y13107" i="1"/>
  <c r="X13107" i="1"/>
  <c r="W13107" i="1"/>
  <c r="V13107" i="1"/>
  <c r="T13107" i="1"/>
  <c r="S13107" i="1"/>
  <c r="R13107" i="1"/>
  <c r="Y13106" i="1"/>
  <c r="X13106" i="1"/>
  <c r="W13106" i="1"/>
  <c r="V13106" i="1"/>
  <c r="T13106" i="1"/>
  <c r="S13106" i="1"/>
  <c r="R13106" i="1"/>
  <c r="Y13105" i="1"/>
  <c r="X13105" i="1"/>
  <c r="W13105" i="1"/>
  <c r="V13105" i="1"/>
  <c r="T13105" i="1"/>
  <c r="Z13105" i="1" s="1"/>
  <c r="S13105" i="1"/>
  <c r="R13105" i="1"/>
  <c r="Y13104" i="1"/>
  <c r="X13104" i="1"/>
  <c r="W13104" i="1"/>
  <c r="V13104" i="1"/>
  <c r="T13104" i="1"/>
  <c r="Z13104" i="1" s="1"/>
  <c r="S13104" i="1"/>
  <c r="R13104" i="1"/>
  <c r="Y13103" i="1"/>
  <c r="X13103" i="1"/>
  <c r="W13103" i="1"/>
  <c r="V13103" i="1"/>
  <c r="T13103" i="1"/>
  <c r="Z13103" i="1" s="1"/>
  <c r="S13103" i="1"/>
  <c r="R13103" i="1"/>
  <c r="Y13102" i="1"/>
  <c r="X13102" i="1"/>
  <c r="W13102" i="1"/>
  <c r="V13102" i="1"/>
  <c r="T13102" i="1"/>
  <c r="U13102" i="1" s="1"/>
  <c r="S13102" i="1"/>
  <c r="R13102" i="1"/>
  <c r="Y13101" i="1"/>
  <c r="X13101" i="1"/>
  <c r="W13101" i="1"/>
  <c r="V13101" i="1"/>
  <c r="T13101" i="1"/>
  <c r="U13101" i="1" s="1"/>
  <c r="S13101" i="1"/>
  <c r="R13101" i="1"/>
  <c r="Y13100" i="1"/>
  <c r="X13100" i="1"/>
  <c r="W13100" i="1"/>
  <c r="V13100" i="1"/>
  <c r="T13100" i="1"/>
  <c r="U13100" i="1" s="1"/>
  <c r="S13100" i="1"/>
  <c r="R13100" i="1"/>
  <c r="Y13099" i="1"/>
  <c r="X13099" i="1"/>
  <c r="W13099" i="1"/>
  <c r="V13099" i="1"/>
  <c r="T13099" i="1"/>
  <c r="S13099" i="1"/>
  <c r="R13099" i="1"/>
  <c r="Y13098" i="1"/>
  <c r="X13098" i="1"/>
  <c r="W13098" i="1"/>
  <c r="V13098" i="1"/>
  <c r="T13098" i="1"/>
  <c r="U13098" i="1" s="1"/>
  <c r="S13098" i="1"/>
  <c r="R13098" i="1"/>
  <c r="Y13097" i="1"/>
  <c r="X13097" i="1"/>
  <c r="W13097" i="1"/>
  <c r="V13097" i="1"/>
  <c r="T13097" i="1"/>
  <c r="S13097" i="1"/>
  <c r="R13097" i="1"/>
  <c r="Y13096" i="1"/>
  <c r="X13096" i="1"/>
  <c r="W13096" i="1"/>
  <c r="V13096" i="1"/>
  <c r="T13096" i="1"/>
  <c r="S13096" i="1"/>
  <c r="R13096" i="1"/>
  <c r="Y13095" i="1"/>
  <c r="X13095" i="1"/>
  <c r="W13095" i="1"/>
  <c r="V13095" i="1"/>
  <c r="T13095" i="1"/>
  <c r="S13095" i="1"/>
  <c r="R13095" i="1"/>
  <c r="Y13094" i="1"/>
  <c r="X13094" i="1"/>
  <c r="W13094" i="1"/>
  <c r="V13094" i="1"/>
  <c r="T13094" i="1"/>
  <c r="Z13094" i="1" s="1"/>
  <c r="S13094" i="1"/>
  <c r="R13094" i="1"/>
  <c r="Z13093" i="1"/>
  <c r="Y13093" i="1"/>
  <c r="X13093" i="1"/>
  <c r="W13093" i="1"/>
  <c r="V13093" i="1"/>
  <c r="T13093" i="1"/>
  <c r="U13093" i="1" s="1"/>
  <c r="S13093" i="1"/>
  <c r="R13093" i="1"/>
  <c r="Z13092" i="1"/>
  <c r="Y13092" i="1"/>
  <c r="X13092" i="1"/>
  <c r="W13092" i="1"/>
  <c r="V13092" i="1"/>
  <c r="T13092" i="1"/>
  <c r="U13092" i="1" s="1"/>
  <c r="S13092" i="1"/>
  <c r="R13092" i="1"/>
  <c r="Z13091" i="1"/>
  <c r="Y13091" i="1"/>
  <c r="X13091" i="1"/>
  <c r="W13091" i="1"/>
  <c r="V13091" i="1"/>
  <c r="T13091" i="1"/>
  <c r="U13091" i="1" s="1"/>
  <c r="S13091" i="1"/>
  <c r="R13091" i="1"/>
  <c r="Z13090" i="1"/>
  <c r="Y13090" i="1"/>
  <c r="X13090" i="1"/>
  <c r="W13090" i="1"/>
  <c r="V13090" i="1"/>
  <c r="T13090" i="1"/>
  <c r="U13090" i="1" s="1"/>
  <c r="S13090" i="1"/>
  <c r="R13090" i="1"/>
  <c r="Y13089" i="1"/>
  <c r="X13089" i="1"/>
  <c r="W13089" i="1"/>
  <c r="V13089" i="1"/>
  <c r="T13089" i="1"/>
  <c r="S13089" i="1"/>
  <c r="R13089" i="1"/>
  <c r="Y13088" i="1"/>
  <c r="X13088" i="1"/>
  <c r="W13088" i="1"/>
  <c r="V13088" i="1"/>
  <c r="T13088" i="1"/>
  <c r="Z13088" i="1" s="1"/>
  <c r="S13088" i="1"/>
  <c r="R13088" i="1"/>
  <c r="Y13087" i="1"/>
  <c r="X13087" i="1"/>
  <c r="W13087" i="1"/>
  <c r="V13087" i="1"/>
  <c r="T13087" i="1"/>
  <c r="Z13087" i="1" s="1"/>
  <c r="S13087" i="1"/>
  <c r="R13087" i="1"/>
  <c r="Y13086" i="1"/>
  <c r="X13086" i="1"/>
  <c r="W13086" i="1"/>
  <c r="V13086" i="1"/>
  <c r="T13086" i="1"/>
  <c r="U13086" i="1" s="1"/>
  <c r="S13086" i="1"/>
  <c r="R13086" i="1"/>
  <c r="Y13085" i="1"/>
  <c r="X13085" i="1"/>
  <c r="W13085" i="1"/>
  <c r="V13085" i="1"/>
  <c r="T13085" i="1"/>
  <c r="U13085" i="1" s="1"/>
  <c r="S13085" i="1"/>
  <c r="R13085" i="1"/>
  <c r="Y13084" i="1"/>
  <c r="X13084" i="1"/>
  <c r="W13084" i="1"/>
  <c r="V13084" i="1"/>
  <c r="T13084" i="1"/>
  <c r="S13084" i="1"/>
  <c r="R13084" i="1"/>
  <c r="Y13083" i="1"/>
  <c r="X13083" i="1"/>
  <c r="W13083" i="1"/>
  <c r="V13083" i="1"/>
  <c r="T13083" i="1"/>
  <c r="S13083" i="1"/>
  <c r="R13083" i="1"/>
  <c r="Y13082" i="1"/>
  <c r="X13082" i="1"/>
  <c r="W13082" i="1"/>
  <c r="V13082" i="1"/>
  <c r="T13082" i="1"/>
  <c r="Z13082" i="1" s="1"/>
  <c r="S13082" i="1"/>
  <c r="R13082" i="1"/>
  <c r="Y13081" i="1"/>
  <c r="X13081" i="1"/>
  <c r="W13081" i="1"/>
  <c r="V13081" i="1"/>
  <c r="T13081" i="1"/>
  <c r="U13081" i="1" s="1"/>
  <c r="S13081" i="1"/>
  <c r="R13081" i="1"/>
  <c r="Y13080" i="1"/>
  <c r="X13080" i="1"/>
  <c r="W13080" i="1"/>
  <c r="V13080" i="1"/>
  <c r="T13080" i="1"/>
  <c r="U13080" i="1" s="1"/>
  <c r="S13080" i="1"/>
  <c r="R13080" i="1"/>
  <c r="Y13079" i="1"/>
  <c r="X13079" i="1"/>
  <c r="W13079" i="1"/>
  <c r="V13079" i="1"/>
  <c r="T13079" i="1"/>
  <c r="Z13079" i="1" s="1"/>
  <c r="S13079" i="1"/>
  <c r="R13079" i="1"/>
  <c r="Y13078" i="1"/>
  <c r="X13078" i="1"/>
  <c r="W13078" i="1"/>
  <c r="V13078" i="1"/>
  <c r="T13078" i="1"/>
  <c r="S13078" i="1"/>
  <c r="R13078" i="1"/>
  <c r="Y13077" i="1"/>
  <c r="X13077" i="1"/>
  <c r="W13077" i="1"/>
  <c r="V13077" i="1"/>
  <c r="T13077" i="1"/>
  <c r="U13077" i="1" s="1"/>
  <c r="S13077" i="1"/>
  <c r="R13077" i="1"/>
  <c r="Y13076" i="1"/>
  <c r="X13076" i="1"/>
  <c r="W13076" i="1"/>
  <c r="V13076" i="1"/>
  <c r="T13076" i="1"/>
  <c r="U13076" i="1" s="1"/>
  <c r="S13076" i="1"/>
  <c r="R13076" i="1"/>
  <c r="Y13075" i="1"/>
  <c r="X13075" i="1"/>
  <c r="W13075" i="1"/>
  <c r="V13075" i="1"/>
  <c r="T13075" i="1"/>
  <c r="U13075" i="1" s="1"/>
  <c r="S13075" i="1"/>
  <c r="R13075" i="1"/>
  <c r="Y13074" i="1"/>
  <c r="X13074" i="1"/>
  <c r="W13074" i="1"/>
  <c r="V13074" i="1"/>
  <c r="T13074" i="1"/>
  <c r="S13074" i="1"/>
  <c r="R13074" i="1"/>
  <c r="Y13073" i="1"/>
  <c r="X13073" i="1"/>
  <c r="W13073" i="1"/>
  <c r="V13073" i="1"/>
  <c r="T13073" i="1"/>
  <c r="Z13073" i="1" s="1"/>
  <c r="S13073" i="1"/>
  <c r="R13073" i="1"/>
  <c r="Y13072" i="1"/>
  <c r="X13072" i="1"/>
  <c r="W13072" i="1"/>
  <c r="V13072" i="1"/>
  <c r="T13072" i="1"/>
  <c r="Z13072" i="1" s="1"/>
  <c r="S13072" i="1"/>
  <c r="R13072" i="1"/>
  <c r="Y13071" i="1"/>
  <c r="X13071" i="1"/>
  <c r="W13071" i="1"/>
  <c r="V13071" i="1"/>
  <c r="T13071" i="1"/>
  <c r="Z13071" i="1" s="1"/>
  <c r="S13071" i="1"/>
  <c r="R13071" i="1"/>
  <c r="Y13070" i="1"/>
  <c r="X13070" i="1"/>
  <c r="W13070" i="1"/>
  <c r="V13070" i="1"/>
  <c r="T13070" i="1"/>
  <c r="U13070" i="1" s="1"/>
  <c r="S13070" i="1"/>
  <c r="R13070" i="1"/>
  <c r="Y13069" i="1"/>
  <c r="X13069" i="1"/>
  <c r="W13069" i="1"/>
  <c r="V13069" i="1"/>
  <c r="T13069" i="1"/>
  <c r="U13069" i="1" s="1"/>
  <c r="S13069" i="1"/>
  <c r="R13069" i="1"/>
  <c r="Y13068" i="1"/>
  <c r="X13068" i="1"/>
  <c r="W13068" i="1"/>
  <c r="V13068" i="1"/>
  <c r="T13068" i="1"/>
  <c r="U13068" i="1" s="1"/>
  <c r="S13068" i="1"/>
  <c r="R13068" i="1"/>
  <c r="Y13067" i="1"/>
  <c r="X13067" i="1"/>
  <c r="W13067" i="1"/>
  <c r="V13067" i="1"/>
  <c r="T13067" i="1"/>
  <c r="S13067" i="1"/>
  <c r="R13067" i="1"/>
  <c r="Y13066" i="1"/>
  <c r="X13066" i="1"/>
  <c r="W13066" i="1"/>
  <c r="V13066" i="1"/>
  <c r="T13066" i="1"/>
  <c r="U13066" i="1" s="1"/>
  <c r="S13066" i="1"/>
  <c r="R13066" i="1"/>
  <c r="Y13065" i="1"/>
  <c r="X13065" i="1"/>
  <c r="W13065" i="1"/>
  <c r="V13065" i="1"/>
  <c r="T13065" i="1"/>
  <c r="U13065" i="1" s="1"/>
  <c r="S13065" i="1"/>
  <c r="R13065" i="1"/>
  <c r="Y13064" i="1"/>
  <c r="X13064" i="1"/>
  <c r="W13064" i="1"/>
  <c r="V13064" i="1"/>
  <c r="T13064" i="1"/>
  <c r="S13064" i="1"/>
  <c r="R13064" i="1"/>
  <c r="Y13063" i="1"/>
  <c r="X13063" i="1"/>
  <c r="W13063" i="1"/>
  <c r="V13063" i="1"/>
  <c r="T13063" i="1"/>
  <c r="S13063" i="1"/>
  <c r="R13063" i="1"/>
  <c r="Y13062" i="1"/>
  <c r="X13062" i="1"/>
  <c r="W13062" i="1"/>
  <c r="V13062" i="1"/>
  <c r="T13062" i="1"/>
  <c r="S13062" i="1"/>
  <c r="R13062" i="1"/>
  <c r="Y13061" i="1"/>
  <c r="X13061" i="1"/>
  <c r="W13061" i="1"/>
  <c r="V13061" i="1"/>
  <c r="T13061" i="1"/>
  <c r="S13061" i="1"/>
  <c r="R13061" i="1"/>
  <c r="Y13060" i="1"/>
  <c r="X13060" i="1"/>
  <c r="W13060" i="1"/>
  <c r="V13060" i="1"/>
  <c r="T13060" i="1"/>
  <c r="S13060" i="1"/>
  <c r="R13060" i="1"/>
  <c r="Y13059" i="1"/>
  <c r="X13059" i="1"/>
  <c r="W13059" i="1"/>
  <c r="V13059" i="1"/>
  <c r="T13059" i="1"/>
  <c r="S13059" i="1"/>
  <c r="R13059" i="1"/>
  <c r="Y13058" i="1"/>
  <c r="X13058" i="1"/>
  <c r="W13058" i="1"/>
  <c r="V13058" i="1"/>
  <c r="T13058" i="1"/>
  <c r="S13058" i="1"/>
  <c r="R13058" i="1"/>
  <c r="Y13057" i="1"/>
  <c r="X13057" i="1"/>
  <c r="W13057" i="1"/>
  <c r="V13057" i="1"/>
  <c r="T13057" i="1"/>
  <c r="S13057" i="1"/>
  <c r="R13057" i="1"/>
  <c r="Y13056" i="1"/>
  <c r="X13056" i="1"/>
  <c r="W13056" i="1"/>
  <c r="V13056" i="1"/>
  <c r="T13056" i="1"/>
  <c r="S13056" i="1"/>
  <c r="R13056" i="1"/>
  <c r="Y13055" i="1"/>
  <c r="X13055" i="1"/>
  <c r="W13055" i="1"/>
  <c r="V13055" i="1"/>
  <c r="T13055" i="1"/>
  <c r="Z13055" i="1" s="1"/>
  <c r="S13055" i="1"/>
  <c r="R13055" i="1"/>
  <c r="Y13054" i="1"/>
  <c r="X13054" i="1"/>
  <c r="W13054" i="1"/>
  <c r="V13054" i="1"/>
  <c r="T13054" i="1"/>
  <c r="S13054" i="1"/>
  <c r="R13054" i="1"/>
  <c r="Y13053" i="1"/>
  <c r="X13053" i="1"/>
  <c r="W13053" i="1"/>
  <c r="V13053" i="1"/>
  <c r="T13053" i="1"/>
  <c r="Z13053" i="1" s="1"/>
  <c r="S13053" i="1"/>
  <c r="R13053" i="1"/>
  <c r="Y13052" i="1"/>
  <c r="X13052" i="1"/>
  <c r="W13052" i="1"/>
  <c r="V13052" i="1"/>
  <c r="T13052" i="1"/>
  <c r="S13052" i="1"/>
  <c r="R13052" i="1"/>
  <c r="Y13051" i="1"/>
  <c r="X13051" i="1"/>
  <c r="W13051" i="1"/>
  <c r="V13051" i="1"/>
  <c r="T13051" i="1"/>
  <c r="Z13051" i="1" s="1"/>
  <c r="S13051" i="1"/>
  <c r="R13051" i="1"/>
  <c r="Y13050" i="1"/>
  <c r="X13050" i="1"/>
  <c r="W13050" i="1"/>
  <c r="V13050" i="1"/>
  <c r="T13050" i="1"/>
  <c r="Z13050" i="1" s="1"/>
  <c r="S13050" i="1"/>
  <c r="R13050" i="1"/>
  <c r="Z13049" i="1"/>
  <c r="Y13049" i="1"/>
  <c r="X13049" i="1"/>
  <c r="W13049" i="1"/>
  <c r="V13049" i="1"/>
  <c r="T13049" i="1"/>
  <c r="U13049" i="1" s="1"/>
  <c r="S13049" i="1"/>
  <c r="R13049" i="1"/>
  <c r="Z13048" i="1"/>
  <c r="Y13048" i="1"/>
  <c r="X13048" i="1"/>
  <c r="W13048" i="1"/>
  <c r="V13048" i="1"/>
  <c r="T13048" i="1"/>
  <c r="U13048" i="1" s="1"/>
  <c r="S13048" i="1"/>
  <c r="R13048" i="1"/>
  <c r="Y13047" i="1"/>
  <c r="X13047" i="1"/>
  <c r="W13047" i="1"/>
  <c r="V13047" i="1"/>
  <c r="T13047" i="1"/>
  <c r="S13047" i="1"/>
  <c r="R13047" i="1"/>
  <c r="Y13046" i="1"/>
  <c r="X13046" i="1"/>
  <c r="W13046" i="1"/>
  <c r="V13046" i="1"/>
  <c r="T13046" i="1"/>
  <c r="S13046" i="1"/>
  <c r="R13046" i="1"/>
  <c r="Y13045" i="1"/>
  <c r="X13045" i="1"/>
  <c r="W13045" i="1"/>
  <c r="V13045" i="1"/>
  <c r="T13045" i="1"/>
  <c r="S13045" i="1"/>
  <c r="R13045" i="1"/>
  <c r="Y13044" i="1"/>
  <c r="X13044" i="1"/>
  <c r="W13044" i="1"/>
  <c r="V13044" i="1"/>
  <c r="T13044" i="1"/>
  <c r="S13044" i="1"/>
  <c r="R13044" i="1"/>
  <c r="Y13043" i="1"/>
  <c r="X13043" i="1"/>
  <c r="W13043" i="1"/>
  <c r="V13043" i="1"/>
  <c r="T13043" i="1"/>
  <c r="U13043" i="1" s="1"/>
  <c r="S13043" i="1"/>
  <c r="R13043" i="1"/>
  <c r="Y13042" i="1"/>
  <c r="X13042" i="1"/>
  <c r="W13042" i="1"/>
  <c r="V13042" i="1"/>
  <c r="T13042" i="1"/>
  <c r="S13042" i="1"/>
  <c r="R13042" i="1"/>
  <c r="Y13041" i="1"/>
  <c r="X13041" i="1"/>
  <c r="W13041" i="1"/>
  <c r="V13041" i="1"/>
  <c r="T13041" i="1"/>
  <c r="Z13041" i="1" s="1"/>
  <c r="S13041" i="1"/>
  <c r="R13041" i="1"/>
  <c r="Y13040" i="1"/>
  <c r="X13040" i="1"/>
  <c r="W13040" i="1"/>
  <c r="V13040" i="1"/>
  <c r="T13040" i="1"/>
  <c r="Z13040" i="1" s="1"/>
  <c r="S13040" i="1"/>
  <c r="R13040" i="1"/>
  <c r="Y13039" i="1"/>
  <c r="X13039" i="1"/>
  <c r="W13039" i="1"/>
  <c r="V13039" i="1"/>
  <c r="T13039" i="1"/>
  <c r="Z13039" i="1" s="1"/>
  <c r="S13039" i="1"/>
  <c r="R13039" i="1"/>
  <c r="Y13038" i="1"/>
  <c r="X13038" i="1"/>
  <c r="W13038" i="1"/>
  <c r="V13038" i="1"/>
  <c r="T13038" i="1"/>
  <c r="U13038" i="1" s="1"/>
  <c r="S13038" i="1"/>
  <c r="R13038" i="1"/>
  <c r="Y13037" i="1"/>
  <c r="X13037" i="1"/>
  <c r="W13037" i="1"/>
  <c r="V13037" i="1"/>
  <c r="T13037" i="1"/>
  <c r="U13037" i="1" s="1"/>
  <c r="S13037" i="1"/>
  <c r="R13037" i="1"/>
  <c r="Y13036" i="1"/>
  <c r="X13036" i="1"/>
  <c r="W13036" i="1"/>
  <c r="V13036" i="1"/>
  <c r="T13036" i="1"/>
  <c r="U13036" i="1" s="1"/>
  <c r="S13036" i="1"/>
  <c r="R13036" i="1"/>
  <c r="Y13035" i="1"/>
  <c r="X13035" i="1"/>
  <c r="W13035" i="1"/>
  <c r="V13035" i="1"/>
  <c r="T13035" i="1"/>
  <c r="S13035" i="1"/>
  <c r="R13035" i="1"/>
  <c r="Y13034" i="1"/>
  <c r="X13034" i="1"/>
  <c r="W13034" i="1"/>
  <c r="V13034" i="1"/>
  <c r="T13034" i="1"/>
  <c r="S13034" i="1"/>
  <c r="R13034" i="1"/>
  <c r="Y13033" i="1"/>
  <c r="X13033" i="1"/>
  <c r="W13033" i="1"/>
  <c r="V13033" i="1"/>
  <c r="T13033" i="1"/>
  <c r="S13033" i="1"/>
  <c r="R13033" i="1"/>
  <c r="Y13032" i="1"/>
  <c r="X13032" i="1"/>
  <c r="W13032" i="1"/>
  <c r="V13032" i="1"/>
  <c r="T13032" i="1"/>
  <c r="S13032" i="1"/>
  <c r="R13032" i="1"/>
  <c r="Y13031" i="1"/>
  <c r="X13031" i="1"/>
  <c r="W13031" i="1"/>
  <c r="V13031" i="1"/>
  <c r="T13031" i="1"/>
  <c r="S13031" i="1"/>
  <c r="R13031" i="1"/>
  <c r="Y13030" i="1"/>
  <c r="X13030" i="1"/>
  <c r="W13030" i="1"/>
  <c r="V13030" i="1"/>
  <c r="T13030" i="1"/>
  <c r="Z13030" i="1" s="1"/>
  <c r="S13030" i="1"/>
  <c r="R13030" i="1"/>
  <c r="Y13029" i="1"/>
  <c r="X13029" i="1"/>
  <c r="W13029" i="1"/>
  <c r="V13029" i="1"/>
  <c r="T13029" i="1"/>
  <c r="Z13029" i="1" s="1"/>
  <c r="S13029" i="1"/>
  <c r="R13029" i="1"/>
  <c r="Y13028" i="1"/>
  <c r="X13028" i="1"/>
  <c r="W13028" i="1"/>
  <c r="V13028" i="1"/>
  <c r="T13028" i="1"/>
  <c r="U13028" i="1" s="1"/>
  <c r="S13028" i="1"/>
  <c r="R13028" i="1"/>
  <c r="Y13027" i="1"/>
  <c r="X13027" i="1"/>
  <c r="W13027" i="1"/>
  <c r="V13027" i="1"/>
  <c r="T13027" i="1"/>
  <c r="U13027" i="1" s="1"/>
  <c r="S13027" i="1"/>
  <c r="R13027" i="1"/>
  <c r="Y13026" i="1"/>
  <c r="X13026" i="1"/>
  <c r="W13026" i="1"/>
  <c r="V13026" i="1"/>
  <c r="T13026" i="1"/>
  <c r="U13026" i="1" s="1"/>
  <c r="S13026" i="1"/>
  <c r="R13026" i="1"/>
  <c r="Y13025" i="1"/>
  <c r="X13025" i="1"/>
  <c r="W13025" i="1"/>
  <c r="V13025" i="1"/>
  <c r="T13025" i="1"/>
  <c r="S13025" i="1"/>
  <c r="R13025" i="1"/>
  <c r="Y13024" i="1"/>
  <c r="X13024" i="1"/>
  <c r="W13024" i="1"/>
  <c r="V13024" i="1"/>
  <c r="T13024" i="1"/>
  <c r="Z13024" i="1" s="1"/>
  <c r="S13024" i="1"/>
  <c r="R13024" i="1"/>
  <c r="Y13023" i="1"/>
  <c r="X13023" i="1"/>
  <c r="W13023" i="1"/>
  <c r="V13023" i="1"/>
  <c r="T13023" i="1"/>
  <c r="Z13023" i="1" s="1"/>
  <c r="S13023" i="1"/>
  <c r="R13023" i="1"/>
  <c r="Z13022" i="1"/>
  <c r="Y13022" i="1"/>
  <c r="X13022" i="1"/>
  <c r="W13022" i="1"/>
  <c r="V13022" i="1"/>
  <c r="T13022" i="1"/>
  <c r="U13022" i="1" s="1"/>
  <c r="S13022" i="1"/>
  <c r="R13022" i="1"/>
  <c r="Z13021" i="1"/>
  <c r="Y13021" i="1"/>
  <c r="X13021" i="1"/>
  <c r="W13021" i="1"/>
  <c r="V13021" i="1"/>
  <c r="T13021" i="1"/>
  <c r="U13021" i="1" s="1"/>
  <c r="S13021" i="1"/>
  <c r="R13021" i="1"/>
  <c r="Y13020" i="1"/>
  <c r="X13020" i="1"/>
  <c r="W13020" i="1"/>
  <c r="V13020" i="1"/>
  <c r="T13020" i="1"/>
  <c r="S13020" i="1"/>
  <c r="R13020" i="1"/>
  <c r="Y13019" i="1"/>
  <c r="X13019" i="1"/>
  <c r="W13019" i="1"/>
  <c r="V13019" i="1"/>
  <c r="T13019" i="1"/>
  <c r="S13019" i="1"/>
  <c r="R13019" i="1"/>
  <c r="Y13018" i="1"/>
  <c r="X13018" i="1"/>
  <c r="W13018" i="1"/>
  <c r="V13018" i="1"/>
  <c r="T13018" i="1"/>
  <c r="Z13018" i="1" s="1"/>
  <c r="S13018" i="1"/>
  <c r="R13018" i="1"/>
  <c r="Y13017" i="1"/>
  <c r="X13017" i="1"/>
  <c r="W13017" i="1"/>
  <c r="V13017" i="1"/>
  <c r="T13017" i="1"/>
  <c r="U13017" i="1" s="1"/>
  <c r="S13017" i="1"/>
  <c r="R13017" i="1"/>
  <c r="Y13016" i="1"/>
  <c r="X13016" i="1"/>
  <c r="W13016" i="1"/>
  <c r="V13016" i="1"/>
  <c r="T13016" i="1"/>
  <c r="U13016" i="1" s="1"/>
  <c r="S13016" i="1"/>
  <c r="R13016" i="1"/>
  <c r="Y13015" i="1"/>
  <c r="X13015" i="1"/>
  <c r="W13015" i="1"/>
  <c r="V13015" i="1"/>
  <c r="T13015" i="1"/>
  <c r="Z13015" i="1" s="1"/>
  <c r="S13015" i="1"/>
  <c r="R13015" i="1"/>
  <c r="Y13014" i="1"/>
  <c r="X13014" i="1"/>
  <c r="W13014" i="1"/>
  <c r="V13014" i="1"/>
  <c r="T13014" i="1"/>
  <c r="S13014" i="1"/>
  <c r="R13014" i="1"/>
  <c r="Y13013" i="1"/>
  <c r="X13013" i="1"/>
  <c r="W13013" i="1"/>
  <c r="V13013" i="1"/>
  <c r="T13013" i="1"/>
  <c r="S13013" i="1"/>
  <c r="R13013" i="1"/>
  <c r="Y13012" i="1"/>
  <c r="X13012" i="1"/>
  <c r="W13012" i="1"/>
  <c r="V13012" i="1"/>
  <c r="T13012" i="1"/>
  <c r="S13012" i="1"/>
  <c r="R13012" i="1"/>
  <c r="Y13011" i="1"/>
  <c r="X13011" i="1"/>
  <c r="W13011" i="1"/>
  <c r="V13011" i="1"/>
  <c r="T13011" i="1"/>
  <c r="U13011" i="1" s="1"/>
  <c r="S13011" i="1"/>
  <c r="R13011" i="1"/>
  <c r="Y13010" i="1"/>
  <c r="X13010" i="1"/>
  <c r="W13010" i="1"/>
  <c r="V13010" i="1"/>
  <c r="T13010" i="1"/>
  <c r="S13010" i="1"/>
  <c r="R13010" i="1"/>
  <c r="Y13009" i="1"/>
  <c r="X13009" i="1"/>
  <c r="W13009" i="1"/>
  <c r="V13009" i="1"/>
  <c r="T13009" i="1"/>
  <c r="S13009" i="1"/>
  <c r="R13009" i="1"/>
  <c r="Y13008" i="1"/>
  <c r="X13008" i="1"/>
  <c r="W13008" i="1"/>
  <c r="V13008" i="1"/>
  <c r="T13008" i="1"/>
  <c r="S13008" i="1"/>
  <c r="R13008" i="1"/>
  <c r="Y13007" i="1"/>
  <c r="X13007" i="1"/>
  <c r="W13007" i="1"/>
  <c r="V13007" i="1"/>
  <c r="T13007" i="1"/>
  <c r="S13007" i="1"/>
  <c r="R13007" i="1"/>
  <c r="Y13006" i="1"/>
  <c r="X13006" i="1"/>
  <c r="W13006" i="1"/>
  <c r="V13006" i="1"/>
  <c r="T13006" i="1"/>
  <c r="U13006" i="1" s="1"/>
  <c r="S13006" i="1"/>
  <c r="R13006" i="1"/>
  <c r="Y13005" i="1"/>
  <c r="X13005" i="1"/>
  <c r="W13005" i="1"/>
  <c r="V13005" i="1"/>
  <c r="T13005" i="1"/>
  <c r="Z13005" i="1" s="1"/>
  <c r="S13005" i="1"/>
  <c r="R13005" i="1"/>
  <c r="Z13004" i="1"/>
  <c r="Y13004" i="1"/>
  <c r="X13004" i="1"/>
  <c r="W13004" i="1"/>
  <c r="V13004" i="1"/>
  <c r="T13004" i="1"/>
  <c r="U13004" i="1" s="1"/>
  <c r="S13004" i="1"/>
  <c r="R13004" i="1"/>
  <c r="Y13003" i="1"/>
  <c r="X13003" i="1"/>
  <c r="W13003" i="1"/>
  <c r="V13003" i="1"/>
  <c r="T13003" i="1"/>
  <c r="S13003" i="1"/>
  <c r="R13003" i="1"/>
  <c r="Y13002" i="1"/>
  <c r="X13002" i="1"/>
  <c r="W13002" i="1"/>
  <c r="V13002" i="1"/>
  <c r="T13002" i="1"/>
  <c r="U13002" i="1" s="1"/>
  <c r="S13002" i="1"/>
  <c r="R13002" i="1"/>
  <c r="Y13001" i="1"/>
  <c r="X13001" i="1"/>
  <c r="W13001" i="1"/>
  <c r="V13001" i="1"/>
  <c r="T13001" i="1"/>
  <c r="U13001" i="1" s="1"/>
  <c r="S13001" i="1"/>
  <c r="R13001" i="1"/>
  <c r="Y13000" i="1"/>
  <c r="X13000" i="1"/>
  <c r="W13000" i="1"/>
  <c r="V13000" i="1"/>
  <c r="T13000" i="1"/>
  <c r="S13000" i="1"/>
  <c r="R13000" i="1"/>
  <c r="Y12999" i="1"/>
  <c r="X12999" i="1"/>
  <c r="W12999" i="1"/>
  <c r="V12999" i="1"/>
  <c r="T12999" i="1"/>
  <c r="S12999" i="1"/>
  <c r="R12999" i="1"/>
  <c r="Y12998" i="1"/>
  <c r="X12998" i="1"/>
  <c r="W12998" i="1"/>
  <c r="V12998" i="1"/>
  <c r="T12998" i="1"/>
  <c r="S12998" i="1"/>
  <c r="R12998" i="1"/>
  <c r="Y12997" i="1"/>
  <c r="X12997" i="1"/>
  <c r="W12997" i="1"/>
  <c r="V12997" i="1"/>
  <c r="T12997" i="1"/>
  <c r="Z12997" i="1" s="1"/>
  <c r="S12997" i="1"/>
  <c r="R12997" i="1"/>
  <c r="Y12996" i="1"/>
  <c r="X12996" i="1"/>
  <c r="W12996" i="1"/>
  <c r="V12996" i="1"/>
  <c r="T12996" i="1"/>
  <c r="S12996" i="1"/>
  <c r="R12996" i="1"/>
  <c r="Y12995" i="1"/>
  <c r="X12995" i="1"/>
  <c r="W12995" i="1"/>
  <c r="V12995" i="1"/>
  <c r="T12995" i="1"/>
  <c r="S12995" i="1"/>
  <c r="R12995" i="1"/>
  <c r="Y12994" i="1"/>
  <c r="X12994" i="1"/>
  <c r="W12994" i="1"/>
  <c r="V12994" i="1"/>
  <c r="T12994" i="1"/>
  <c r="S12994" i="1"/>
  <c r="R12994" i="1"/>
  <c r="Y12993" i="1"/>
  <c r="X12993" i="1"/>
  <c r="W12993" i="1"/>
  <c r="V12993" i="1"/>
  <c r="T12993" i="1"/>
  <c r="S12993" i="1"/>
  <c r="R12993" i="1"/>
  <c r="Y12992" i="1"/>
  <c r="X12992" i="1"/>
  <c r="W12992" i="1"/>
  <c r="V12992" i="1"/>
  <c r="T12992" i="1"/>
  <c r="S12992" i="1"/>
  <c r="R12992" i="1"/>
  <c r="Y12991" i="1"/>
  <c r="X12991" i="1"/>
  <c r="W12991" i="1"/>
  <c r="V12991" i="1"/>
  <c r="T12991" i="1"/>
  <c r="S12991" i="1"/>
  <c r="R12991" i="1"/>
  <c r="Y12990" i="1"/>
  <c r="X12990" i="1"/>
  <c r="W12990" i="1"/>
  <c r="V12990" i="1"/>
  <c r="T12990" i="1"/>
  <c r="S12990" i="1"/>
  <c r="R12990" i="1"/>
  <c r="Y12989" i="1"/>
  <c r="X12989" i="1"/>
  <c r="W12989" i="1"/>
  <c r="V12989" i="1"/>
  <c r="T12989" i="1"/>
  <c r="S12989" i="1"/>
  <c r="R12989" i="1"/>
  <c r="Y12988" i="1"/>
  <c r="X12988" i="1"/>
  <c r="W12988" i="1"/>
  <c r="V12988" i="1"/>
  <c r="T12988" i="1"/>
  <c r="S12988" i="1"/>
  <c r="R12988" i="1"/>
  <c r="Y12987" i="1"/>
  <c r="X12987" i="1"/>
  <c r="W12987" i="1"/>
  <c r="V12987" i="1"/>
  <c r="T12987" i="1"/>
  <c r="S12987" i="1"/>
  <c r="R12987" i="1"/>
  <c r="Y12986" i="1"/>
  <c r="X12986" i="1"/>
  <c r="W12986" i="1"/>
  <c r="V12986" i="1"/>
  <c r="T12986" i="1"/>
  <c r="U12986" i="1" s="1"/>
  <c r="S12986" i="1"/>
  <c r="R12986" i="1"/>
  <c r="Y12985" i="1"/>
  <c r="X12985" i="1"/>
  <c r="W12985" i="1"/>
  <c r="V12985" i="1"/>
  <c r="T12985" i="1"/>
  <c r="U12985" i="1" s="1"/>
  <c r="S12985" i="1"/>
  <c r="R12985" i="1"/>
  <c r="Y12984" i="1"/>
  <c r="X12984" i="1"/>
  <c r="W12984" i="1"/>
  <c r="V12984" i="1"/>
  <c r="T12984" i="1"/>
  <c r="S12984" i="1"/>
  <c r="R12984" i="1"/>
  <c r="Y12983" i="1"/>
  <c r="X12983" i="1"/>
  <c r="W12983" i="1"/>
  <c r="V12983" i="1"/>
  <c r="T12983" i="1"/>
  <c r="S12983" i="1"/>
  <c r="R12983" i="1"/>
  <c r="Y12982" i="1"/>
  <c r="X12982" i="1"/>
  <c r="W12982" i="1"/>
  <c r="V12982" i="1"/>
  <c r="T12982" i="1"/>
  <c r="U12982" i="1" s="1"/>
  <c r="S12982" i="1"/>
  <c r="R12982" i="1"/>
  <c r="Y12981" i="1"/>
  <c r="X12981" i="1"/>
  <c r="W12981" i="1"/>
  <c r="V12981" i="1"/>
  <c r="T12981" i="1"/>
  <c r="S12981" i="1"/>
  <c r="R12981" i="1"/>
  <c r="Y12980" i="1"/>
  <c r="X12980" i="1"/>
  <c r="W12980" i="1"/>
  <c r="V12980" i="1"/>
  <c r="T12980" i="1"/>
  <c r="Z12980" i="1" s="1"/>
  <c r="S12980" i="1"/>
  <c r="R12980" i="1"/>
  <c r="Y12979" i="1"/>
  <c r="X12979" i="1"/>
  <c r="W12979" i="1"/>
  <c r="V12979" i="1"/>
  <c r="T12979" i="1"/>
  <c r="S12979" i="1"/>
  <c r="R12979" i="1"/>
  <c r="Y12978" i="1"/>
  <c r="X12978" i="1"/>
  <c r="W12978" i="1"/>
  <c r="V12978" i="1"/>
  <c r="T12978" i="1"/>
  <c r="S12978" i="1"/>
  <c r="R12978" i="1"/>
  <c r="Y12977" i="1"/>
  <c r="X12977" i="1"/>
  <c r="W12977" i="1"/>
  <c r="V12977" i="1"/>
  <c r="T12977" i="1"/>
  <c r="S12977" i="1"/>
  <c r="R12977" i="1"/>
  <c r="Y12976" i="1"/>
  <c r="X12976" i="1"/>
  <c r="W12976" i="1"/>
  <c r="V12976" i="1"/>
  <c r="T12976" i="1"/>
  <c r="S12976" i="1"/>
  <c r="R12976" i="1"/>
  <c r="Y12975" i="1"/>
  <c r="X12975" i="1"/>
  <c r="W12975" i="1"/>
  <c r="V12975" i="1"/>
  <c r="T12975" i="1"/>
  <c r="U12975" i="1" s="1"/>
  <c r="S12975" i="1"/>
  <c r="R12975" i="1"/>
  <c r="Y12974" i="1"/>
  <c r="X12974" i="1"/>
  <c r="W12974" i="1"/>
  <c r="V12974" i="1"/>
  <c r="T12974" i="1"/>
  <c r="U12974" i="1" s="1"/>
  <c r="S12974" i="1"/>
  <c r="R12974" i="1"/>
  <c r="Y12973" i="1"/>
  <c r="X12973" i="1"/>
  <c r="W12973" i="1"/>
  <c r="V12973" i="1"/>
  <c r="T12973" i="1"/>
  <c r="S12973" i="1"/>
  <c r="R12973" i="1"/>
  <c r="Y12972" i="1"/>
  <c r="X12972" i="1"/>
  <c r="W12972" i="1"/>
  <c r="V12972" i="1"/>
  <c r="T12972" i="1"/>
  <c r="Z12972" i="1" s="1"/>
  <c r="S12972" i="1"/>
  <c r="R12972" i="1"/>
  <c r="Y12971" i="1"/>
  <c r="X12971" i="1"/>
  <c r="W12971" i="1"/>
  <c r="V12971" i="1"/>
  <c r="T12971" i="1"/>
  <c r="S12971" i="1"/>
  <c r="R12971" i="1"/>
  <c r="Y12970" i="1"/>
  <c r="X12970" i="1"/>
  <c r="W12970" i="1"/>
  <c r="V12970" i="1"/>
  <c r="T12970" i="1"/>
  <c r="S12970" i="1"/>
  <c r="R12970" i="1"/>
  <c r="Y12969" i="1"/>
  <c r="X12969" i="1"/>
  <c r="W12969" i="1"/>
  <c r="V12969" i="1"/>
  <c r="T12969" i="1"/>
  <c r="S12969" i="1"/>
  <c r="R12969" i="1"/>
  <c r="Y12968" i="1"/>
  <c r="X12968" i="1"/>
  <c r="W12968" i="1"/>
  <c r="V12968" i="1"/>
  <c r="T12968" i="1"/>
  <c r="S12968" i="1"/>
  <c r="R12968" i="1"/>
  <c r="Y12967" i="1"/>
  <c r="X12967" i="1"/>
  <c r="W12967" i="1"/>
  <c r="V12967" i="1"/>
  <c r="T12967" i="1"/>
  <c r="S12967" i="1"/>
  <c r="R12967" i="1"/>
  <c r="Y12966" i="1"/>
  <c r="X12966" i="1"/>
  <c r="W12966" i="1"/>
  <c r="V12966" i="1"/>
  <c r="T12966" i="1"/>
  <c r="Z12966" i="1" s="1"/>
  <c r="S12966" i="1"/>
  <c r="R12966" i="1"/>
  <c r="Y12965" i="1"/>
  <c r="X12965" i="1"/>
  <c r="W12965" i="1"/>
  <c r="V12965" i="1"/>
  <c r="T12965" i="1"/>
  <c r="S12965" i="1"/>
  <c r="R12965" i="1"/>
  <c r="Y12964" i="1"/>
  <c r="X12964" i="1"/>
  <c r="W12964" i="1"/>
  <c r="V12964" i="1"/>
  <c r="T12964" i="1"/>
  <c r="Z12964" i="1" s="1"/>
  <c r="S12964" i="1"/>
  <c r="R12964" i="1"/>
  <c r="Y12963" i="1"/>
  <c r="X12963" i="1"/>
  <c r="W12963" i="1"/>
  <c r="V12963" i="1"/>
  <c r="T12963" i="1"/>
  <c r="S12963" i="1"/>
  <c r="R12963" i="1"/>
  <c r="Y12962" i="1"/>
  <c r="X12962" i="1"/>
  <c r="W12962" i="1"/>
  <c r="V12962" i="1"/>
  <c r="T12962" i="1"/>
  <c r="S12962" i="1"/>
  <c r="R12962" i="1"/>
  <c r="Y12961" i="1"/>
  <c r="X12961" i="1"/>
  <c r="W12961" i="1"/>
  <c r="V12961" i="1"/>
  <c r="T12961" i="1"/>
  <c r="Z12961" i="1" s="1"/>
  <c r="S12961" i="1"/>
  <c r="R12961" i="1"/>
  <c r="Y12960" i="1"/>
  <c r="X12960" i="1"/>
  <c r="W12960" i="1"/>
  <c r="V12960" i="1"/>
  <c r="T12960" i="1"/>
  <c r="S12960" i="1"/>
  <c r="R12960" i="1"/>
  <c r="Y12959" i="1"/>
  <c r="X12959" i="1"/>
  <c r="W12959" i="1"/>
  <c r="V12959" i="1"/>
  <c r="T12959" i="1"/>
  <c r="S12959" i="1"/>
  <c r="R12959" i="1"/>
  <c r="Y12958" i="1"/>
  <c r="X12958" i="1"/>
  <c r="W12958" i="1"/>
  <c r="V12958" i="1"/>
  <c r="U12958" i="1"/>
  <c r="T12958" i="1"/>
  <c r="Z12958" i="1" s="1"/>
  <c r="S12958" i="1"/>
  <c r="R12958" i="1"/>
  <c r="Y12957" i="1"/>
  <c r="X12957" i="1"/>
  <c r="W12957" i="1"/>
  <c r="V12957" i="1"/>
  <c r="T12957" i="1"/>
  <c r="S12957" i="1"/>
  <c r="R12957" i="1"/>
  <c r="Y12956" i="1"/>
  <c r="X12956" i="1"/>
  <c r="W12956" i="1"/>
  <c r="V12956" i="1"/>
  <c r="T12956" i="1"/>
  <c r="S12956" i="1"/>
  <c r="R12956" i="1"/>
  <c r="Y12955" i="1"/>
  <c r="X12955" i="1"/>
  <c r="W12955" i="1"/>
  <c r="V12955" i="1"/>
  <c r="T12955" i="1"/>
  <c r="S12955" i="1"/>
  <c r="R12955" i="1"/>
  <c r="Y12954" i="1"/>
  <c r="X12954" i="1"/>
  <c r="W12954" i="1"/>
  <c r="V12954" i="1"/>
  <c r="T12954" i="1"/>
  <c r="S12954" i="1"/>
  <c r="R12954" i="1"/>
  <c r="Y12953" i="1"/>
  <c r="X12953" i="1"/>
  <c r="W12953" i="1"/>
  <c r="V12953" i="1"/>
  <c r="T12953" i="1"/>
  <c r="U12953" i="1" s="1"/>
  <c r="S12953" i="1"/>
  <c r="R12953" i="1"/>
  <c r="Y12952" i="1"/>
  <c r="X12952" i="1"/>
  <c r="W12952" i="1"/>
  <c r="V12952" i="1"/>
  <c r="T12952" i="1"/>
  <c r="S12952" i="1"/>
  <c r="R12952" i="1"/>
  <c r="Y12951" i="1"/>
  <c r="X12951" i="1"/>
  <c r="W12951" i="1"/>
  <c r="V12951" i="1"/>
  <c r="T12951" i="1"/>
  <c r="S12951" i="1"/>
  <c r="R12951" i="1"/>
  <c r="Y12950" i="1"/>
  <c r="X12950" i="1"/>
  <c r="W12950" i="1"/>
  <c r="V12950" i="1"/>
  <c r="T12950" i="1"/>
  <c r="S12950" i="1"/>
  <c r="R12950" i="1"/>
  <c r="Y12949" i="1"/>
  <c r="X12949" i="1"/>
  <c r="W12949" i="1"/>
  <c r="V12949" i="1"/>
  <c r="T12949" i="1"/>
  <c r="S12949" i="1"/>
  <c r="R12949" i="1"/>
  <c r="Y12948" i="1"/>
  <c r="X12948" i="1"/>
  <c r="W12948" i="1"/>
  <c r="V12948" i="1"/>
  <c r="T12948" i="1"/>
  <c r="S12948" i="1"/>
  <c r="R12948" i="1"/>
  <c r="Y12947" i="1"/>
  <c r="X12947" i="1"/>
  <c r="W12947" i="1"/>
  <c r="V12947" i="1"/>
  <c r="T12947" i="1"/>
  <c r="S12947" i="1"/>
  <c r="R12947" i="1"/>
  <c r="Y12946" i="1"/>
  <c r="X12946" i="1"/>
  <c r="W12946" i="1"/>
  <c r="V12946" i="1"/>
  <c r="T12946" i="1"/>
  <c r="S12946" i="1"/>
  <c r="R12946" i="1"/>
  <c r="Y12945" i="1"/>
  <c r="X12945" i="1"/>
  <c r="W12945" i="1"/>
  <c r="V12945" i="1"/>
  <c r="T12945" i="1"/>
  <c r="Z12945" i="1" s="1"/>
  <c r="S12945" i="1"/>
  <c r="R12945" i="1"/>
  <c r="Y12944" i="1"/>
  <c r="X12944" i="1"/>
  <c r="W12944" i="1"/>
  <c r="V12944" i="1"/>
  <c r="T12944" i="1"/>
  <c r="U12944" i="1" s="1"/>
  <c r="S12944" i="1"/>
  <c r="R12944" i="1"/>
  <c r="Y12943" i="1"/>
  <c r="X12943" i="1"/>
  <c r="W12943" i="1"/>
  <c r="V12943" i="1"/>
  <c r="T12943" i="1"/>
  <c r="U12943" i="1" s="1"/>
  <c r="S12943" i="1"/>
  <c r="R12943" i="1"/>
  <c r="Y12942" i="1"/>
  <c r="X12942" i="1"/>
  <c r="W12942" i="1"/>
  <c r="V12942" i="1"/>
  <c r="T12942" i="1"/>
  <c r="Z12942" i="1" s="1"/>
  <c r="S12942" i="1"/>
  <c r="R12942" i="1"/>
  <c r="Y12941" i="1"/>
  <c r="X12941" i="1"/>
  <c r="W12941" i="1"/>
  <c r="V12941" i="1"/>
  <c r="T12941" i="1"/>
  <c r="Z12941" i="1" s="1"/>
  <c r="S12941" i="1"/>
  <c r="R12941" i="1"/>
  <c r="Y12940" i="1"/>
  <c r="X12940" i="1"/>
  <c r="W12940" i="1"/>
  <c r="V12940" i="1"/>
  <c r="T12940" i="1"/>
  <c r="Z12940" i="1" s="1"/>
  <c r="S12940" i="1"/>
  <c r="R12940" i="1"/>
  <c r="Y12939" i="1"/>
  <c r="X12939" i="1"/>
  <c r="W12939" i="1"/>
  <c r="V12939" i="1"/>
  <c r="T12939" i="1"/>
  <c r="Z12939" i="1" s="1"/>
  <c r="S12939" i="1"/>
  <c r="R12939" i="1"/>
  <c r="Y12938" i="1"/>
  <c r="X12938" i="1"/>
  <c r="W12938" i="1"/>
  <c r="V12938" i="1"/>
  <c r="T12938" i="1"/>
  <c r="U12938" i="1" s="1"/>
  <c r="S12938" i="1"/>
  <c r="R12938" i="1"/>
  <c r="Y12937" i="1"/>
  <c r="X12937" i="1"/>
  <c r="W12937" i="1"/>
  <c r="V12937" i="1"/>
  <c r="T12937" i="1"/>
  <c r="S12937" i="1"/>
  <c r="R12937" i="1"/>
  <c r="Y12936" i="1"/>
  <c r="X12936" i="1"/>
  <c r="W12936" i="1"/>
  <c r="V12936" i="1"/>
  <c r="T12936" i="1"/>
  <c r="S12936" i="1"/>
  <c r="R12936" i="1"/>
  <c r="Y12935" i="1"/>
  <c r="X12935" i="1"/>
  <c r="W12935" i="1"/>
  <c r="V12935" i="1"/>
  <c r="T12935" i="1"/>
  <c r="U12935" i="1" s="1"/>
  <c r="S12935" i="1"/>
  <c r="R12935" i="1"/>
  <c r="Y12934" i="1"/>
  <c r="X12934" i="1"/>
  <c r="W12934" i="1"/>
  <c r="V12934" i="1"/>
  <c r="T12934" i="1"/>
  <c r="U12934" i="1" s="1"/>
  <c r="S12934" i="1"/>
  <c r="R12934" i="1"/>
  <c r="Y12933" i="1"/>
  <c r="X12933" i="1"/>
  <c r="W12933" i="1"/>
  <c r="V12933" i="1"/>
  <c r="T12933" i="1"/>
  <c r="S12933" i="1"/>
  <c r="R12933" i="1"/>
  <c r="Y12932" i="1"/>
  <c r="X12932" i="1"/>
  <c r="W12932" i="1"/>
  <c r="V12932" i="1"/>
  <c r="T12932" i="1"/>
  <c r="Z12932" i="1" s="1"/>
  <c r="S12932" i="1"/>
  <c r="R12932" i="1"/>
  <c r="Y12931" i="1"/>
  <c r="X12931" i="1"/>
  <c r="W12931" i="1"/>
  <c r="V12931" i="1"/>
  <c r="T12931" i="1"/>
  <c r="Z12931" i="1" s="1"/>
  <c r="S12931" i="1"/>
  <c r="R12931" i="1"/>
  <c r="Y12930" i="1"/>
  <c r="X12930" i="1"/>
  <c r="W12930" i="1"/>
  <c r="V12930" i="1"/>
  <c r="T12930" i="1"/>
  <c r="U12930" i="1" s="1"/>
  <c r="S12930" i="1"/>
  <c r="R12930" i="1"/>
  <c r="Y12929" i="1"/>
  <c r="X12929" i="1"/>
  <c r="W12929" i="1"/>
  <c r="V12929" i="1"/>
  <c r="T12929" i="1"/>
  <c r="U12929" i="1" s="1"/>
  <c r="S12929" i="1"/>
  <c r="R12929" i="1"/>
  <c r="Y12928" i="1"/>
  <c r="X12928" i="1"/>
  <c r="W12928" i="1"/>
  <c r="V12928" i="1"/>
  <c r="T12928" i="1"/>
  <c r="S12928" i="1"/>
  <c r="R12928" i="1"/>
  <c r="Y12927" i="1"/>
  <c r="X12927" i="1"/>
  <c r="W12927" i="1"/>
  <c r="V12927" i="1"/>
  <c r="T12927" i="1"/>
  <c r="Z12927" i="1" s="1"/>
  <c r="S12927" i="1"/>
  <c r="R12927" i="1"/>
  <c r="Y12926" i="1"/>
  <c r="X12926" i="1"/>
  <c r="W12926" i="1"/>
  <c r="V12926" i="1"/>
  <c r="T12926" i="1"/>
  <c r="U12926" i="1" s="1"/>
  <c r="S12926" i="1"/>
  <c r="R12926" i="1"/>
  <c r="Y12925" i="1"/>
  <c r="X12925" i="1"/>
  <c r="W12925" i="1"/>
  <c r="V12925" i="1"/>
  <c r="T12925" i="1"/>
  <c r="Z12925" i="1" s="1"/>
  <c r="S12925" i="1"/>
  <c r="R12925" i="1"/>
  <c r="Y12924" i="1"/>
  <c r="X12924" i="1"/>
  <c r="W12924" i="1"/>
  <c r="V12924" i="1"/>
  <c r="T12924" i="1"/>
  <c r="Z12924" i="1" s="1"/>
  <c r="S12924" i="1"/>
  <c r="R12924" i="1"/>
  <c r="Y12923" i="1"/>
  <c r="X12923" i="1"/>
  <c r="W12923" i="1"/>
  <c r="V12923" i="1"/>
  <c r="T12923" i="1"/>
  <c r="Z12923" i="1" s="1"/>
  <c r="S12923" i="1"/>
  <c r="R12923" i="1"/>
  <c r="Z12922" i="1"/>
  <c r="Y12922" i="1"/>
  <c r="X12922" i="1"/>
  <c r="W12922" i="1"/>
  <c r="V12922" i="1"/>
  <c r="T12922" i="1"/>
  <c r="U12922" i="1" s="1"/>
  <c r="S12922" i="1"/>
  <c r="R12922" i="1"/>
  <c r="Z12921" i="1"/>
  <c r="Y12921" i="1"/>
  <c r="X12921" i="1"/>
  <c r="W12921" i="1"/>
  <c r="V12921" i="1"/>
  <c r="T12921" i="1"/>
  <c r="U12921" i="1" s="1"/>
  <c r="S12921" i="1"/>
  <c r="R12921" i="1"/>
  <c r="Z12920" i="1"/>
  <c r="Y12920" i="1"/>
  <c r="X12920" i="1"/>
  <c r="W12920" i="1"/>
  <c r="V12920" i="1"/>
  <c r="T12920" i="1"/>
  <c r="U12920" i="1" s="1"/>
  <c r="S12920" i="1"/>
  <c r="R12920" i="1"/>
  <c r="Y12919" i="1"/>
  <c r="X12919" i="1"/>
  <c r="W12919" i="1"/>
  <c r="V12919" i="1"/>
  <c r="T12919" i="1"/>
  <c r="U12919" i="1" s="1"/>
  <c r="S12919" i="1"/>
  <c r="R12919" i="1"/>
  <c r="Y12918" i="1"/>
  <c r="X12918" i="1"/>
  <c r="W12918" i="1"/>
  <c r="V12918" i="1"/>
  <c r="T12918" i="1"/>
  <c r="S12918" i="1"/>
  <c r="R12918" i="1"/>
  <c r="Y12917" i="1"/>
  <c r="X12917" i="1"/>
  <c r="W12917" i="1"/>
  <c r="V12917" i="1"/>
  <c r="T12917" i="1"/>
  <c r="S12917" i="1"/>
  <c r="R12917" i="1"/>
  <c r="Y12916" i="1"/>
  <c r="X12916" i="1"/>
  <c r="W12916" i="1"/>
  <c r="V12916" i="1"/>
  <c r="T12916" i="1"/>
  <c r="Z12916" i="1" s="1"/>
  <c r="S12916" i="1"/>
  <c r="R12916" i="1"/>
  <c r="Y12915" i="1"/>
  <c r="X12915" i="1"/>
  <c r="W12915" i="1"/>
  <c r="V12915" i="1"/>
  <c r="T12915" i="1"/>
  <c r="Z12915" i="1" s="1"/>
  <c r="S12915" i="1"/>
  <c r="R12915" i="1"/>
  <c r="Y12914" i="1"/>
  <c r="X12914" i="1"/>
  <c r="W12914" i="1"/>
  <c r="V12914" i="1"/>
  <c r="T12914" i="1"/>
  <c r="S12914" i="1"/>
  <c r="R12914" i="1"/>
  <c r="Y12913" i="1"/>
  <c r="X12913" i="1"/>
  <c r="W12913" i="1"/>
  <c r="V12913" i="1"/>
  <c r="T12913" i="1"/>
  <c r="Z12913" i="1" s="1"/>
  <c r="S12913" i="1"/>
  <c r="R12913" i="1"/>
  <c r="Y12912" i="1"/>
  <c r="X12912" i="1"/>
  <c r="W12912" i="1"/>
  <c r="V12912" i="1"/>
  <c r="T12912" i="1"/>
  <c r="S12912" i="1"/>
  <c r="R12912" i="1"/>
  <c r="Y12911" i="1"/>
  <c r="X12911" i="1"/>
  <c r="W12911" i="1"/>
  <c r="V12911" i="1"/>
  <c r="T12911" i="1"/>
  <c r="Z12911" i="1" s="1"/>
  <c r="S12911" i="1"/>
  <c r="R12911" i="1"/>
  <c r="Y12910" i="1"/>
  <c r="X12910" i="1"/>
  <c r="W12910" i="1"/>
  <c r="V12910" i="1"/>
  <c r="T12910" i="1"/>
  <c r="U12910" i="1" s="1"/>
  <c r="S12910" i="1"/>
  <c r="R12910" i="1"/>
  <c r="Y12909" i="1"/>
  <c r="X12909" i="1"/>
  <c r="W12909" i="1"/>
  <c r="V12909" i="1"/>
  <c r="T12909" i="1"/>
  <c r="Z12909" i="1" s="1"/>
  <c r="S12909" i="1"/>
  <c r="R12909" i="1"/>
  <c r="Y12908" i="1"/>
  <c r="X12908" i="1"/>
  <c r="W12908" i="1"/>
  <c r="V12908" i="1"/>
  <c r="T12908" i="1"/>
  <c r="U12908" i="1" s="1"/>
  <c r="S12908" i="1"/>
  <c r="R12908" i="1"/>
  <c r="Y12907" i="1"/>
  <c r="X12907" i="1"/>
  <c r="W12907" i="1"/>
  <c r="V12907" i="1"/>
  <c r="T12907" i="1"/>
  <c r="S12907" i="1"/>
  <c r="R12907" i="1"/>
  <c r="Y12906" i="1"/>
  <c r="X12906" i="1"/>
  <c r="W12906" i="1"/>
  <c r="V12906" i="1"/>
  <c r="T12906" i="1"/>
  <c r="S12906" i="1"/>
  <c r="R12906" i="1"/>
  <c r="Y12905" i="1"/>
  <c r="X12905" i="1"/>
  <c r="W12905" i="1"/>
  <c r="V12905" i="1"/>
  <c r="T12905" i="1"/>
  <c r="U12905" i="1" s="1"/>
  <c r="S12905" i="1"/>
  <c r="R12905" i="1"/>
  <c r="Z12904" i="1"/>
  <c r="Y12904" i="1"/>
  <c r="X12904" i="1"/>
  <c r="W12904" i="1"/>
  <c r="V12904" i="1"/>
  <c r="T12904" i="1"/>
  <c r="U12904" i="1" s="1"/>
  <c r="S12904" i="1"/>
  <c r="R12904" i="1"/>
  <c r="Y12903" i="1"/>
  <c r="X12903" i="1"/>
  <c r="W12903" i="1"/>
  <c r="V12903" i="1"/>
  <c r="T12903" i="1"/>
  <c r="U12903" i="1" s="1"/>
  <c r="S12903" i="1"/>
  <c r="R12903" i="1"/>
  <c r="Y12902" i="1"/>
  <c r="X12902" i="1"/>
  <c r="W12902" i="1"/>
  <c r="V12902" i="1"/>
  <c r="T12902" i="1"/>
  <c r="U12902" i="1" s="1"/>
  <c r="S12902" i="1"/>
  <c r="R12902" i="1"/>
  <c r="Y12901" i="1"/>
  <c r="X12901" i="1"/>
  <c r="W12901" i="1"/>
  <c r="V12901" i="1"/>
  <c r="T12901" i="1"/>
  <c r="S12901" i="1"/>
  <c r="R12901" i="1"/>
  <c r="Y12900" i="1"/>
  <c r="X12900" i="1"/>
  <c r="W12900" i="1"/>
  <c r="V12900" i="1"/>
  <c r="T12900" i="1"/>
  <c r="S12900" i="1"/>
  <c r="R12900" i="1"/>
  <c r="Y12899" i="1"/>
  <c r="X12899" i="1"/>
  <c r="W12899" i="1"/>
  <c r="V12899" i="1"/>
  <c r="T12899" i="1"/>
  <c r="S12899" i="1"/>
  <c r="R12899" i="1"/>
  <c r="Y12898" i="1"/>
  <c r="X12898" i="1"/>
  <c r="W12898" i="1"/>
  <c r="V12898" i="1"/>
  <c r="T12898" i="1"/>
  <c r="S12898" i="1"/>
  <c r="R12898" i="1"/>
  <c r="Y12897" i="1"/>
  <c r="X12897" i="1"/>
  <c r="W12897" i="1"/>
  <c r="V12897" i="1"/>
  <c r="U12897" i="1"/>
  <c r="T12897" i="1"/>
  <c r="Z12897" i="1" s="1"/>
  <c r="S12897" i="1"/>
  <c r="R12897" i="1"/>
  <c r="Y12896" i="1"/>
  <c r="X12896" i="1"/>
  <c r="W12896" i="1"/>
  <c r="V12896" i="1"/>
  <c r="T12896" i="1"/>
  <c r="S12896" i="1"/>
  <c r="R12896" i="1"/>
  <c r="Y12895" i="1"/>
  <c r="X12895" i="1"/>
  <c r="W12895" i="1"/>
  <c r="V12895" i="1"/>
  <c r="T12895" i="1"/>
  <c r="S12895" i="1"/>
  <c r="R12895" i="1"/>
  <c r="Y12894" i="1"/>
  <c r="X12894" i="1"/>
  <c r="W12894" i="1"/>
  <c r="V12894" i="1"/>
  <c r="T12894" i="1"/>
  <c r="U12894" i="1" s="1"/>
  <c r="S12894" i="1"/>
  <c r="R12894" i="1"/>
  <c r="Y12893" i="1"/>
  <c r="X12893" i="1"/>
  <c r="W12893" i="1"/>
  <c r="V12893" i="1"/>
  <c r="T12893" i="1"/>
  <c r="Z12893" i="1" s="1"/>
  <c r="S12893" i="1"/>
  <c r="R12893" i="1"/>
  <c r="Y12892" i="1"/>
  <c r="X12892" i="1"/>
  <c r="W12892" i="1"/>
  <c r="V12892" i="1"/>
  <c r="U12892" i="1"/>
  <c r="T12892" i="1"/>
  <c r="Z12892" i="1" s="1"/>
  <c r="S12892" i="1"/>
  <c r="R12892" i="1"/>
  <c r="Y12891" i="1"/>
  <c r="X12891" i="1"/>
  <c r="W12891" i="1"/>
  <c r="V12891" i="1"/>
  <c r="U12891" i="1"/>
  <c r="T12891" i="1"/>
  <c r="Z12891" i="1" s="1"/>
  <c r="S12891" i="1"/>
  <c r="R12891" i="1"/>
  <c r="Y12890" i="1"/>
  <c r="X12890" i="1"/>
  <c r="W12890" i="1"/>
  <c r="V12890" i="1"/>
  <c r="T12890" i="1"/>
  <c r="U12890" i="1" s="1"/>
  <c r="S12890" i="1"/>
  <c r="R12890" i="1"/>
  <c r="Y12889" i="1"/>
  <c r="X12889" i="1"/>
  <c r="W12889" i="1"/>
  <c r="V12889" i="1"/>
  <c r="T12889" i="1"/>
  <c r="S12889" i="1"/>
  <c r="R12889" i="1"/>
  <c r="Y12888" i="1"/>
  <c r="X12888" i="1"/>
  <c r="W12888" i="1"/>
  <c r="V12888" i="1"/>
  <c r="T12888" i="1"/>
  <c r="S12888" i="1"/>
  <c r="R12888" i="1"/>
  <c r="Y12887" i="1"/>
  <c r="X12887" i="1"/>
  <c r="W12887" i="1"/>
  <c r="V12887" i="1"/>
  <c r="T12887" i="1"/>
  <c r="U12887" i="1" s="1"/>
  <c r="S12887" i="1"/>
  <c r="R12887" i="1"/>
  <c r="Y12886" i="1"/>
  <c r="X12886" i="1"/>
  <c r="W12886" i="1"/>
  <c r="V12886" i="1"/>
  <c r="T12886" i="1"/>
  <c r="S12886" i="1"/>
  <c r="R12886" i="1"/>
  <c r="Y12885" i="1"/>
  <c r="X12885" i="1"/>
  <c r="W12885" i="1"/>
  <c r="V12885" i="1"/>
  <c r="T12885" i="1"/>
  <c r="S12885" i="1"/>
  <c r="R12885" i="1"/>
  <c r="Y12884" i="1"/>
  <c r="X12884" i="1"/>
  <c r="W12884" i="1"/>
  <c r="V12884" i="1"/>
  <c r="T12884" i="1"/>
  <c r="Z12884" i="1" s="1"/>
  <c r="S12884" i="1"/>
  <c r="R12884" i="1"/>
  <c r="Y12883" i="1"/>
  <c r="X12883" i="1"/>
  <c r="W12883" i="1"/>
  <c r="V12883" i="1"/>
  <c r="T12883" i="1"/>
  <c r="Z12883" i="1" s="1"/>
  <c r="S12883" i="1"/>
  <c r="R12883" i="1"/>
  <c r="Z12882" i="1"/>
  <c r="Y12882" i="1"/>
  <c r="X12882" i="1"/>
  <c r="W12882" i="1"/>
  <c r="V12882" i="1"/>
  <c r="T12882" i="1"/>
  <c r="U12882" i="1" s="1"/>
  <c r="S12882" i="1"/>
  <c r="R12882" i="1"/>
  <c r="Z12881" i="1"/>
  <c r="Y12881" i="1"/>
  <c r="X12881" i="1"/>
  <c r="W12881" i="1"/>
  <c r="V12881" i="1"/>
  <c r="T12881" i="1"/>
  <c r="U12881" i="1" s="1"/>
  <c r="S12881" i="1"/>
  <c r="R12881" i="1"/>
  <c r="Y12880" i="1"/>
  <c r="X12880" i="1"/>
  <c r="W12880" i="1"/>
  <c r="V12880" i="1"/>
  <c r="T12880" i="1"/>
  <c r="S12880" i="1"/>
  <c r="R12880" i="1"/>
  <c r="Y12879" i="1"/>
  <c r="X12879" i="1"/>
  <c r="W12879" i="1"/>
  <c r="V12879" i="1"/>
  <c r="T12879" i="1"/>
  <c r="Z12879" i="1" s="1"/>
  <c r="S12879" i="1"/>
  <c r="R12879" i="1"/>
  <c r="Y12878" i="1"/>
  <c r="X12878" i="1"/>
  <c r="W12878" i="1"/>
  <c r="V12878" i="1"/>
  <c r="T12878" i="1"/>
  <c r="U12878" i="1" s="1"/>
  <c r="S12878" i="1"/>
  <c r="R12878" i="1"/>
  <c r="Y12877" i="1"/>
  <c r="X12877" i="1"/>
  <c r="W12877" i="1"/>
  <c r="V12877" i="1"/>
  <c r="T12877" i="1"/>
  <c r="Z12877" i="1" s="1"/>
  <c r="S12877" i="1"/>
  <c r="R12877" i="1"/>
  <c r="Y12876" i="1"/>
  <c r="X12876" i="1"/>
  <c r="W12876" i="1"/>
  <c r="V12876" i="1"/>
  <c r="T12876" i="1"/>
  <c r="S12876" i="1"/>
  <c r="R12876" i="1"/>
  <c r="Y12875" i="1"/>
  <c r="X12875" i="1"/>
  <c r="W12875" i="1"/>
  <c r="V12875" i="1"/>
  <c r="T12875" i="1"/>
  <c r="S12875" i="1"/>
  <c r="R12875" i="1"/>
  <c r="Y12874" i="1"/>
  <c r="X12874" i="1"/>
  <c r="W12874" i="1"/>
  <c r="V12874" i="1"/>
  <c r="T12874" i="1"/>
  <c r="S12874" i="1"/>
  <c r="R12874" i="1"/>
  <c r="Y12873" i="1"/>
  <c r="X12873" i="1"/>
  <c r="W12873" i="1"/>
  <c r="V12873" i="1"/>
  <c r="T12873" i="1"/>
  <c r="S12873" i="1"/>
  <c r="R12873" i="1"/>
  <c r="Y12872" i="1"/>
  <c r="X12872" i="1"/>
  <c r="W12872" i="1"/>
  <c r="V12872" i="1"/>
  <c r="T12872" i="1"/>
  <c r="S12872" i="1"/>
  <c r="R12872" i="1"/>
  <c r="Y12871" i="1"/>
  <c r="X12871" i="1"/>
  <c r="W12871" i="1"/>
  <c r="V12871" i="1"/>
  <c r="T12871" i="1"/>
  <c r="S12871" i="1"/>
  <c r="R12871" i="1"/>
  <c r="Y12870" i="1"/>
  <c r="X12870" i="1"/>
  <c r="W12870" i="1"/>
  <c r="V12870" i="1"/>
  <c r="T12870" i="1"/>
  <c r="Z12870" i="1" s="1"/>
  <c r="S12870" i="1"/>
  <c r="R12870" i="1"/>
  <c r="Y12869" i="1"/>
  <c r="X12869" i="1"/>
  <c r="W12869" i="1"/>
  <c r="V12869" i="1"/>
  <c r="T12869" i="1"/>
  <c r="S12869" i="1"/>
  <c r="R12869" i="1"/>
  <c r="Y12868" i="1"/>
  <c r="X12868" i="1"/>
  <c r="W12868" i="1"/>
  <c r="V12868" i="1"/>
  <c r="T12868" i="1"/>
  <c r="S12868" i="1"/>
  <c r="R12868" i="1"/>
  <c r="Y12867" i="1"/>
  <c r="X12867" i="1"/>
  <c r="W12867" i="1"/>
  <c r="V12867" i="1"/>
  <c r="T12867" i="1"/>
  <c r="S12867" i="1"/>
  <c r="R12867" i="1"/>
  <c r="Y12866" i="1"/>
  <c r="X12866" i="1"/>
  <c r="W12866" i="1"/>
  <c r="V12866" i="1"/>
  <c r="T12866" i="1"/>
  <c r="U12866" i="1" s="1"/>
  <c r="S12866" i="1"/>
  <c r="R12866" i="1"/>
  <c r="Y12865" i="1"/>
  <c r="X12865" i="1"/>
  <c r="W12865" i="1"/>
  <c r="V12865" i="1"/>
  <c r="T12865" i="1"/>
  <c r="S12865" i="1"/>
  <c r="R12865" i="1"/>
  <c r="Y12864" i="1"/>
  <c r="X12864" i="1"/>
  <c r="W12864" i="1"/>
  <c r="V12864" i="1"/>
  <c r="T12864" i="1"/>
  <c r="S12864" i="1"/>
  <c r="R12864" i="1"/>
  <c r="Y12863" i="1"/>
  <c r="X12863" i="1"/>
  <c r="W12863" i="1"/>
  <c r="V12863" i="1"/>
  <c r="T12863" i="1"/>
  <c r="S12863" i="1"/>
  <c r="R12863" i="1"/>
  <c r="Y12862" i="1"/>
  <c r="X12862" i="1"/>
  <c r="W12862" i="1"/>
  <c r="V12862" i="1"/>
  <c r="T12862" i="1"/>
  <c r="S12862" i="1"/>
  <c r="R12862" i="1"/>
  <c r="Y12861" i="1"/>
  <c r="X12861" i="1"/>
  <c r="W12861" i="1"/>
  <c r="V12861" i="1"/>
  <c r="T12861" i="1"/>
  <c r="U12861" i="1" s="1"/>
  <c r="S12861" i="1"/>
  <c r="R12861" i="1"/>
  <c r="Y12860" i="1"/>
  <c r="X12860" i="1"/>
  <c r="W12860" i="1"/>
  <c r="V12860" i="1"/>
  <c r="T12860" i="1"/>
  <c r="Z12860" i="1" s="1"/>
  <c r="S12860" i="1"/>
  <c r="R12860" i="1"/>
  <c r="Y12859" i="1"/>
  <c r="X12859" i="1"/>
  <c r="W12859" i="1"/>
  <c r="V12859" i="1"/>
  <c r="T12859" i="1"/>
  <c r="S12859" i="1"/>
  <c r="R12859" i="1"/>
  <c r="Y12858" i="1"/>
  <c r="X12858" i="1"/>
  <c r="W12858" i="1"/>
  <c r="V12858" i="1"/>
  <c r="T12858" i="1"/>
  <c r="Z12858" i="1" s="1"/>
  <c r="S12858" i="1"/>
  <c r="R12858" i="1"/>
  <c r="Y12857" i="1"/>
  <c r="X12857" i="1"/>
  <c r="W12857" i="1"/>
  <c r="V12857" i="1"/>
  <c r="T12857" i="1"/>
  <c r="U12857" i="1" s="1"/>
  <c r="S12857" i="1"/>
  <c r="R12857" i="1"/>
  <c r="Y12856" i="1"/>
  <c r="X12856" i="1"/>
  <c r="W12856" i="1"/>
  <c r="V12856" i="1"/>
  <c r="U12856" i="1"/>
  <c r="T12856" i="1"/>
  <c r="Z12856" i="1" s="1"/>
  <c r="S12856" i="1"/>
  <c r="R12856" i="1"/>
  <c r="Z12855" i="1"/>
  <c r="Y12855" i="1"/>
  <c r="X12855" i="1"/>
  <c r="W12855" i="1"/>
  <c r="V12855" i="1"/>
  <c r="T12855" i="1"/>
  <c r="U12855" i="1" s="1"/>
  <c r="S12855" i="1"/>
  <c r="R12855" i="1"/>
  <c r="Z12854" i="1"/>
  <c r="Y12854" i="1"/>
  <c r="X12854" i="1"/>
  <c r="W12854" i="1"/>
  <c r="V12854" i="1"/>
  <c r="T12854" i="1"/>
  <c r="U12854" i="1" s="1"/>
  <c r="S12854" i="1"/>
  <c r="R12854" i="1"/>
  <c r="Z12853" i="1"/>
  <c r="Y12853" i="1"/>
  <c r="X12853" i="1"/>
  <c r="W12853" i="1"/>
  <c r="V12853" i="1"/>
  <c r="T12853" i="1"/>
  <c r="U12853" i="1" s="1"/>
  <c r="S12853" i="1"/>
  <c r="R12853" i="1"/>
  <c r="Y12852" i="1"/>
  <c r="X12852" i="1"/>
  <c r="W12852" i="1"/>
  <c r="V12852" i="1"/>
  <c r="U12852" i="1"/>
  <c r="T12852" i="1"/>
  <c r="Z12852" i="1" s="1"/>
  <c r="S12852" i="1"/>
  <c r="R12852" i="1"/>
  <c r="Y12851" i="1"/>
  <c r="X12851" i="1"/>
  <c r="W12851" i="1"/>
  <c r="V12851" i="1"/>
  <c r="T12851" i="1"/>
  <c r="S12851" i="1"/>
  <c r="R12851" i="1"/>
  <c r="Y12850" i="1"/>
  <c r="X12850" i="1"/>
  <c r="W12850" i="1"/>
  <c r="V12850" i="1"/>
  <c r="T12850" i="1"/>
  <c r="S12850" i="1"/>
  <c r="R12850" i="1"/>
  <c r="Y12849" i="1"/>
  <c r="X12849" i="1"/>
  <c r="W12849" i="1"/>
  <c r="V12849" i="1"/>
  <c r="T12849" i="1"/>
  <c r="U12849" i="1" s="1"/>
  <c r="S12849" i="1"/>
  <c r="R12849" i="1"/>
  <c r="Y12848" i="1"/>
  <c r="X12848" i="1"/>
  <c r="W12848" i="1"/>
  <c r="V12848" i="1"/>
  <c r="T12848" i="1"/>
  <c r="S12848" i="1"/>
  <c r="R12848" i="1"/>
  <c r="Y12847" i="1"/>
  <c r="X12847" i="1"/>
  <c r="W12847" i="1"/>
  <c r="V12847" i="1"/>
  <c r="T12847" i="1"/>
  <c r="S12847" i="1"/>
  <c r="R12847" i="1"/>
  <c r="Y12846" i="1"/>
  <c r="X12846" i="1"/>
  <c r="W12846" i="1"/>
  <c r="V12846" i="1"/>
  <c r="T12846" i="1"/>
  <c r="S12846" i="1"/>
  <c r="R12846" i="1"/>
  <c r="Y12845" i="1"/>
  <c r="X12845" i="1"/>
  <c r="W12845" i="1"/>
  <c r="V12845" i="1"/>
  <c r="T12845" i="1"/>
  <c r="S12845" i="1"/>
  <c r="R12845" i="1"/>
  <c r="Y12844" i="1"/>
  <c r="X12844" i="1"/>
  <c r="W12844" i="1"/>
  <c r="V12844" i="1"/>
  <c r="T12844" i="1"/>
  <c r="S12844" i="1"/>
  <c r="R12844" i="1"/>
  <c r="Y12843" i="1"/>
  <c r="X12843" i="1"/>
  <c r="W12843" i="1"/>
  <c r="V12843" i="1"/>
  <c r="T12843" i="1"/>
  <c r="S12843" i="1"/>
  <c r="R12843" i="1"/>
  <c r="Y12842" i="1"/>
  <c r="X12842" i="1"/>
  <c r="W12842" i="1"/>
  <c r="V12842" i="1"/>
  <c r="T12842" i="1"/>
  <c r="S12842" i="1"/>
  <c r="R12842" i="1"/>
  <c r="Y12841" i="1"/>
  <c r="X12841" i="1"/>
  <c r="W12841" i="1"/>
  <c r="V12841" i="1"/>
  <c r="T12841" i="1"/>
  <c r="U12841" i="1" s="1"/>
  <c r="S12841" i="1"/>
  <c r="R12841" i="1"/>
  <c r="Y12840" i="1"/>
  <c r="X12840" i="1"/>
  <c r="W12840" i="1"/>
  <c r="V12840" i="1"/>
  <c r="T12840" i="1"/>
  <c r="S12840" i="1"/>
  <c r="R12840" i="1"/>
  <c r="Y12839" i="1"/>
  <c r="X12839" i="1"/>
  <c r="W12839" i="1"/>
  <c r="V12839" i="1"/>
  <c r="T12839" i="1"/>
  <c r="S12839" i="1"/>
  <c r="R12839" i="1"/>
  <c r="Y12838" i="1"/>
  <c r="X12838" i="1"/>
  <c r="W12838" i="1"/>
  <c r="V12838" i="1"/>
  <c r="T12838" i="1"/>
  <c r="S12838" i="1"/>
  <c r="R12838" i="1"/>
  <c r="Y12837" i="1"/>
  <c r="X12837" i="1"/>
  <c r="W12837" i="1"/>
  <c r="V12837" i="1"/>
  <c r="T12837" i="1"/>
  <c r="U12837" i="1" s="1"/>
  <c r="S12837" i="1"/>
  <c r="R12837" i="1"/>
  <c r="Y12836" i="1"/>
  <c r="X12836" i="1"/>
  <c r="W12836" i="1"/>
  <c r="V12836" i="1"/>
  <c r="T12836" i="1"/>
  <c r="Z12836" i="1" s="1"/>
  <c r="S12836" i="1"/>
  <c r="R12836" i="1"/>
  <c r="Y12835" i="1"/>
  <c r="X12835" i="1"/>
  <c r="W12835" i="1"/>
  <c r="V12835" i="1"/>
  <c r="T12835" i="1"/>
  <c r="S12835" i="1"/>
  <c r="R12835" i="1"/>
  <c r="Y12834" i="1"/>
  <c r="X12834" i="1"/>
  <c r="W12834" i="1"/>
  <c r="V12834" i="1"/>
  <c r="T12834" i="1"/>
  <c r="S12834" i="1"/>
  <c r="R12834" i="1"/>
  <c r="Y12833" i="1"/>
  <c r="X12833" i="1"/>
  <c r="W12833" i="1"/>
  <c r="V12833" i="1"/>
  <c r="T12833" i="1"/>
  <c r="U12833" i="1" s="1"/>
  <c r="S12833" i="1"/>
  <c r="R12833" i="1"/>
  <c r="Y12832" i="1"/>
  <c r="X12832" i="1"/>
  <c r="W12832" i="1"/>
  <c r="V12832" i="1"/>
  <c r="T12832" i="1"/>
  <c r="U12832" i="1" s="1"/>
  <c r="S12832" i="1"/>
  <c r="R12832" i="1"/>
  <c r="Y12831" i="1"/>
  <c r="X12831" i="1"/>
  <c r="W12831" i="1"/>
  <c r="V12831" i="1"/>
  <c r="T12831" i="1"/>
  <c r="S12831" i="1"/>
  <c r="R12831" i="1"/>
  <c r="Y12830" i="1"/>
  <c r="X12830" i="1"/>
  <c r="W12830" i="1"/>
  <c r="V12830" i="1"/>
  <c r="T12830" i="1"/>
  <c r="S12830" i="1"/>
  <c r="R12830" i="1"/>
  <c r="Y12829" i="1"/>
  <c r="X12829" i="1"/>
  <c r="W12829" i="1"/>
  <c r="V12829" i="1"/>
  <c r="T12829" i="1"/>
  <c r="U12829" i="1" s="1"/>
  <c r="S12829" i="1"/>
  <c r="R12829" i="1"/>
  <c r="Y12828" i="1"/>
  <c r="X12828" i="1"/>
  <c r="W12828" i="1"/>
  <c r="V12828" i="1"/>
  <c r="T12828" i="1"/>
  <c r="Z12828" i="1" s="1"/>
  <c r="S12828" i="1"/>
  <c r="R12828" i="1"/>
  <c r="Y12827" i="1"/>
  <c r="X12827" i="1"/>
  <c r="W12827" i="1"/>
  <c r="V12827" i="1"/>
  <c r="T12827" i="1"/>
  <c r="S12827" i="1"/>
  <c r="R12827" i="1"/>
  <c r="Y12826" i="1"/>
  <c r="X12826" i="1"/>
  <c r="W12826" i="1"/>
  <c r="V12826" i="1"/>
  <c r="T12826" i="1"/>
  <c r="Z12826" i="1" s="1"/>
  <c r="S12826" i="1"/>
  <c r="R12826" i="1"/>
  <c r="Y12825" i="1"/>
  <c r="X12825" i="1"/>
  <c r="W12825" i="1"/>
  <c r="V12825" i="1"/>
  <c r="T12825" i="1"/>
  <c r="U12825" i="1" s="1"/>
  <c r="S12825" i="1"/>
  <c r="R12825" i="1"/>
  <c r="Y12824" i="1"/>
  <c r="X12824" i="1"/>
  <c r="W12824" i="1"/>
  <c r="V12824" i="1"/>
  <c r="T12824" i="1"/>
  <c r="Z12824" i="1" s="1"/>
  <c r="S12824" i="1"/>
  <c r="R12824" i="1"/>
  <c r="Y12823" i="1"/>
  <c r="X12823" i="1"/>
  <c r="W12823" i="1"/>
  <c r="V12823" i="1"/>
  <c r="T12823" i="1"/>
  <c r="U12823" i="1" s="1"/>
  <c r="S12823" i="1"/>
  <c r="R12823" i="1"/>
  <c r="Y12822" i="1"/>
  <c r="X12822" i="1"/>
  <c r="W12822" i="1"/>
  <c r="V12822" i="1"/>
  <c r="T12822" i="1"/>
  <c r="U12822" i="1" s="1"/>
  <c r="S12822" i="1"/>
  <c r="R12822" i="1"/>
  <c r="Y12821" i="1"/>
  <c r="X12821" i="1"/>
  <c r="W12821" i="1"/>
  <c r="V12821" i="1"/>
  <c r="T12821" i="1"/>
  <c r="U12821" i="1" s="1"/>
  <c r="S12821" i="1"/>
  <c r="R12821" i="1"/>
  <c r="Y12820" i="1"/>
  <c r="X12820" i="1"/>
  <c r="W12820" i="1"/>
  <c r="V12820" i="1"/>
  <c r="T12820" i="1"/>
  <c r="Z12820" i="1" s="1"/>
  <c r="S12820" i="1"/>
  <c r="R12820" i="1"/>
  <c r="Y12819" i="1"/>
  <c r="X12819" i="1"/>
  <c r="W12819" i="1"/>
  <c r="V12819" i="1"/>
  <c r="T12819" i="1"/>
  <c r="S12819" i="1"/>
  <c r="R12819" i="1"/>
  <c r="Y12818" i="1"/>
  <c r="X12818" i="1"/>
  <c r="W12818" i="1"/>
  <c r="V12818" i="1"/>
  <c r="T12818" i="1"/>
  <c r="S12818" i="1"/>
  <c r="R12818" i="1"/>
  <c r="Y12817" i="1"/>
  <c r="X12817" i="1"/>
  <c r="W12817" i="1"/>
  <c r="V12817" i="1"/>
  <c r="T12817" i="1"/>
  <c r="U12817" i="1" s="1"/>
  <c r="S12817" i="1"/>
  <c r="R12817" i="1"/>
  <c r="Y12816" i="1"/>
  <c r="X12816" i="1"/>
  <c r="W12816" i="1"/>
  <c r="V12816" i="1"/>
  <c r="T12816" i="1"/>
  <c r="S12816" i="1"/>
  <c r="R12816" i="1"/>
  <c r="Y12815" i="1"/>
  <c r="X12815" i="1"/>
  <c r="W12815" i="1"/>
  <c r="V12815" i="1"/>
  <c r="T12815" i="1"/>
  <c r="S12815" i="1"/>
  <c r="R12815" i="1"/>
  <c r="Y12814" i="1"/>
  <c r="X12814" i="1"/>
  <c r="W12814" i="1"/>
  <c r="V12814" i="1"/>
  <c r="T12814" i="1"/>
  <c r="S12814" i="1"/>
  <c r="R12814" i="1"/>
  <c r="Y12813" i="1"/>
  <c r="X12813" i="1"/>
  <c r="W12813" i="1"/>
  <c r="V12813" i="1"/>
  <c r="T12813" i="1"/>
  <c r="S12813" i="1"/>
  <c r="R12813" i="1"/>
  <c r="Y12812" i="1"/>
  <c r="X12812" i="1"/>
  <c r="W12812" i="1"/>
  <c r="V12812" i="1"/>
  <c r="T12812" i="1"/>
  <c r="Z12812" i="1" s="1"/>
  <c r="S12812" i="1"/>
  <c r="R12812" i="1"/>
  <c r="Y12811" i="1"/>
  <c r="X12811" i="1"/>
  <c r="W12811" i="1"/>
  <c r="V12811" i="1"/>
  <c r="T12811" i="1"/>
  <c r="S12811" i="1"/>
  <c r="R12811" i="1"/>
  <c r="Y12810" i="1"/>
  <c r="X12810" i="1"/>
  <c r="W12810" i="1"/>
  <c r="V12810" i="1"/>
  <c r="T12810" i="1"/>
  <c r="S12810" i="1"/>
  <c r="R12810" i="1"/>
  <c r="Y12809" i="1"/>
  <c r="X12809" i="1"/>
  <c r="W12809" i="1"/>
  <c r="V12809" i="1"/>
  <c r="T12809" i="1"/>
  <c r="U12809" i="1" s="1"/>
  <c r="S12809" i="1"/>
  <c r="R12809" i="1"/>
  <c r="Y12808" i="1"/>
  <c r="X12808" i="1"/>
  <c r="W12808" i="1"/>
  <c r="V12808" i="1"/>
  <c r="T12808" i="1"/>
  <c r="S12808" i="1"/>
  <c r="R12808" i="1"/>
  <c r="Y12807" i="1"/>
  <c r="X12807" i="1"/>
  <c r="W12807" i="1"/>
  <c r="V12807" i="1"/>
  <c r="T12807" i="1"/>
  <c r="S12807" i="1"/>
  <c r="R12807" i="1"/>
  <c r="Y12806" i="1"/>
  <c r="X12806" i="1"/>
  <c r="W12806" i="1"/>
  <c r="V12806" i="1"/>
  <c r="T12806" i="1"/>
  <c r="S12806" i="1"/>
  <c r="R12806" i="1"/>
  <c r="Y12805" i="1"/>
  <c r="X12805" i="1"/>
  <c r="W12805" i="1"/>
  <c r="V12805" i="1"/>
  <c r="T12805" i="1"/>
  <c r="S12805" i="1"/>
  <c r="R12805" i="1"/>
  <c r="Y12804" i="1"/>
  <c r="X12804" i="1"/>
  <c r="W12804" i="1"/>
  <c r="V12804" i="1"/>
  <c r="T12804" i="1"/>
  <c r="S12804" i="1"/>
  <c r="R12804" i="1"/>
  <c r="Y12803" i="1"/>
  <c r="X12803" i="1"/>
  <c r="W12803" i="1"/>
  <c r="V12803" i="1"/>
  <c r="T12803" i="1"/>
  <c r="S12803" i="1"/>
  <c r="R12803" i="1"/>
  <c r="Y12802" i="1"/>
  <c r="X12802" i="1"/>
  <c r="W12802" i="1"/>
  <c r="V12802" i="1"/>
  <c r="T12802" i="1"/>
  <c r="S12802" i="1"/>
  <c r="R12802" i="1"/>
  <c r="Y12801" i="1"/>
  <c r="X12801" i="1"/>
  <c r="W12801" i="1"/>
  <c r="V12801" i="1"/>
  <c r="T12801" i="1"/>
  <c r="U12801" i="1" s="1"/>
  <c r="S12801" i="1"/>
  <c r="R12801" i="1"/>
  <c r="Y12800" i="1"/>
  <c r="X12800" i="1"/>
  <c r="W12800" i="1"/>
  <c r="V12800" i="1"/>
  <c r="T12800" i="1"/>
  <c r="Z12800" i="1" s="1"/>
  <c r="S12800" i="1"/>
  <c r="R12800" i="1"/>
  <c r="Y12799" i="1"/>
  <c r="X12799" i="1"/>
  <c r="W12799" i="1"/>
  <c r="V12799" i="1"/>
  <c r="T12799" i="1"/>
  <c r="U12799" i="1" s="1"/>
  <c r="S12799" i="1"/>
  <c r="R12799" i="1"/>
  <c r="Y12798" i="1"/>
  <c r="X12798" i="1"/>
  <c r="W12798" i="1"/>
  <c r="V12798" i="1"/>
  <c r="T12798" i="1"/>
  <c r="U12798" i="1" s="1"/>
  <c r="S12798" i="1"/>
  <c r="R12798" i="1"/>
  <c r="Y12797" i="1"/>
  <c r="X12797" i="1"/>
  <c r="W12797" i="1"/>
  <c r="V12797" i="1"/>
  <c r="T12797" i="1"/>
  <c r="U12797" i="1" s="1"/>
  <c r="S12797" i="1"/>
  <c r="R12797" i="1"/>
  <c r="Y12796" i="1"/>
  <c r="X12796" i="1"/>
  <c r="W12796" i="1"/>
  <c r="V12796" i="1"/>
  <c r="T12796" i="1"/>
  <c r="S12796" i="1"/>
  <c r="R12796" i="1"/>
  <c r="Y12795" i="1"/>
  <c r="X12795" i="1"/>
  <c r="W12795" i="1"/>
  <c r="V12795" i="1"/>
  <c r="T12795" i="1"/>
  <c r="S12795" i="1"/>
  <c r="R12795" i="1"/>
  <c r="Y12794" i="1"/>
  <c r="X12794" i="1"/>
  <c r="W12794" i="1"/>
  <c r="V12794" i="1"/>
  <c r="T12794" i="1"/>
  <c r="Z12794" i="1" s="1"/>
  <c r="S12794" i="1"/>
  <c r="R12794" i="1"/>
  <c r="Y12793" i="1"/>
  <c r="X12793" i="1"/>
  <c r="W12793" i="1"/>
  <c r="V12793" i="1"/>
  <c r="T12793" i="1"/>
  <c r="U12793" i="1" s="1"/>
  <c r="S12793" i="1"/>
  <c r="R12793" i="1"/>
  <c r="Y12792" i="1"/>
  <c r="X12792" i="1"/>
  <c r="W12792" i="1"/>
  <c r="V12792" i="1"/>
  <c r="T12792" i="1"/>
  <c r="S12792" i="1"/>
  <c r="R12792" i="1"/>
  <c r="Y12791" i="1"/>
  <c r="X12791" i="1"/>
  <c r="W12791" i="1"/>
  <c r="V12791" i="1"/>
  <c r="T12791" i="1"/>
  <c r="S12791" i="1"/>
  <c r="R12791" i="1"/>
  <c r="Y12790" i="1"/>
  <c r="X12790" i="1"/>
  <c r="W12790" i="1"/>
  <c r="V12790" i="1"/>
  <c r="T12790" i="1"/>
  <c r="S12790" i="1"/>
  <c r="R12790" i="1"/>
  <c r="Y12789" i="1"/>
  <c r="X12789" i="1"/>
  <c r="W12789" i="1"/>
  <c r="V12789" i="1"/>
  <c r="T12789" i="1"/>
  <c r="S12789" i="1"/>
  <c r="R12789" i="1"/>
  <c r="Y12788" i="1"/>
  <c r="X12788" i="1"/>
  <c r="W12788" i="1"/>
  <c r="V12788" i="1"/>
  <c r="T12788" i="1"/>
  <c r="Z12788" i="1" s="1"/>
  <c r="S12788" i="1"/>
  <c r="R12788" i="1"/>
  <c r="Y12787" i="1"/>
  <c r="X12787" i="1"/>
  <c r="W12787" i="1"/>
  <c r="V12787" i="1"/>
  <c r="T12787" i="1"/>
  <c r="S12787" i="1"/>
  <c r="R12787" i="1"/>
  <c r="Y12786" i="1"/>
  <c r="X12786" i="1"/>
  <c r="W12786" i="1"/>
  <c r="V12786" i="1"/>
  <c r="U12786" i="1"/>
  <c r="T12786" i="1"/>
  <c r="Z12786" i="1" s="1"/>
  <c r="S12786" i="1"/>
  <c r="R12786" i="1"/>
  <c r="Y12785" i="1"/>
  <c r="X12785" i="1"/>
  <c r="W12785" i="1"/>
  <c r="V12785" i="1"/>
  <c r="T12785" i="1"/>
  <c r="U12785" i="1" s="1"/>
  <c r="S12785" i="1"/>
  <c r="R12785" i="1"/>
  <c r="Y12784" i="1"/>
  <c r="X12784" i="1"/>
  <c r="W12784" i="1"/>
  <c r="V12784" i="1"/>
  <c r="T12784" i="1"/>
  <c r="Z12784" i="1" s="1"/>
  <c r="S12784" i="1"/>
  <c r="R12784" i="1"/>
  <c r="Y12783" i="1"/>
  <c r="X12783" i="1"/>
  <c r="W12783" i="1"/>
  <c r="V12783" i="1"/>
  <c r="T12783" i="1"/>
  <c r="U12783" i="1" s="1"/>
  <c r="S12783" i="1"/>
  <c r="R12783" i="1"/>
  <c r="Y12782" i="1"/>
  <c r="X12782" i="1"/>
  <c r="W12782" i="1"/>
  <c r="V12782" i="1"/>
  <c r="T12782" i="1"/>
  <c r="U12782" i="1" s="1"/>
  <c r="S12782" i="1"/>
  <c r="R12782" i="1"/>
  <c r="Y12781" i="1"/>
  <c r="X12781" i="1"/>
  <c r="W12781" i="1"/>
  <c r="V12781" i="1"/>
  <c r="T12781" i="1"/>
  <c r="U12781" i="1" s="1"/>
  <c r="S12781" i="1"/>
  <c r="R12781" i="1"/>
  <c r="Y12780" i="1"/>
  <c r="X12780" i="1"/>
  <c r="W12780" i="1"/>
  <c r="V12780" i="1"/>
  <c r="U12780" i="1"/>
  <c r="T12780" i="1"/>
  <c r="Z12780" i="1" s="1"/>
  <c r="S12780" i="1"/>
  <c r="R12780" i="1"/>
  <c r="Y12779" i="1"/>
  <c r="X12779" i="1"/>
  <c r="W12779" i="1"/>
  <c r="V12779" i="1"/>
  <c r="T12779" i="1"/>
  <c r="S12779" i="1"/>
  <c r="R12779" i="1"/>
  <c r="Y12778" i="1"/>
  <c r="X12778" i="1"/>
  <c r="W12778" i="1"/>
  <c r="V12778" i="1"/>
  <c r="T12778" i="1"/>
  <c r="Z12778" i="1" s="1"/>
  <c r="S12778" i="1"/>
  <c r="R12778" i="1"/>
  <c r="Y12777" i="1"/>
  <c r="X12777" i="1"/>
  <c r="W12777" i="1"/>
  <c r="V12777" i="1"/>
  <c r="T12777" i="1"/>
  <c r="U12777" i="1" s="1"/>
  <c r="S12777" i="1"/>
  <c r="R12777" i="1"/>
  <c r="Y12776" i="1"/>
  <c r="X12776" i="1"/>
  <c r="W12776" i="1"/>
  <c r="V12776" i="1"/>
  <c r="T12776" i="1"/>
  <c r="U12776" i="1" s="1"/>
  <c r="S12776" i="1"/>
  <c r="R12776" i="1"/>
  <c r="Z12775" i="1"/>
  <c r="Y12775" i="1"/>
  <c r="X12775" i="1"/>
  <c r="W12775" i="1"/>
  <c r="V12775" i="1"/>
  <c r="T12775" i="1"/>
  <c r="U12775" i="1" s="1"/>
  <c r="S12775" i="1"/>
  <c r="R12775" i="1"/>
  <c r="Z12774" i="1"/>
  <c r="Y12774" i="1"/>
  <c r="X12774" i="1"/>
  <c r="W12774" i="1"/>
  <c r="V12774" i="1"/>
  <c r="T12774" i="1"/>
  <c r="U12774" i="1" s="1"/>
  <c r="S12774" i="1"/>
  <c r="R12774" i="1"/>
  <c r="Y12773" i="1"/>
  <c r="X12773" i="1"/>
  <c r="W12773" i="1"/>
  <c r="V12773" i="1"/>
  <c r="T12773" i="1"/>
  <c r="U12773" i="1" s="1"/>
  <c r="S12773" i="1"/>
  <c r="R12773" i="1"/>
  <c r="Y12772" i="1"/>
  <c r="X12772" i="1"/>
  <c r="W12772" i="1"/>
  <c r="V12772" i="1"/>
  <c r="T12772" i="1"/>
  <c r="Z12772" i="1" s="1"/>
  <c r="S12772" i="1"/>
  <c r="R12772" i="1"/>
  <c r="Y12771" i="1"/>
  <c r="X12771" i="1"/>
  <c r="W12771" i="1"/>
  <c r="V12771" i="1"/>
  <c r="T12771" i="1"/>
  <c r="S12771" i="1"/>
  <c r="R12771" i="1"/>
  <c r="Y12770" i="1"/>
  <c r="X12770" i="1"/>
  <c r="W12770" i="1"/>
  <c r="V12770" i="1"/>
  <c r="T12770" i="1"/>
  <c r="S12770" i="1"/>
  <c r="R12770" i="1"/>
  <c r="Y12769" i="1"/>
  <c r="X12769" i="1"/>
  <c r="W12769" i="1"/>
  <c r="V12769" i="1"/>
  <c r="T12769" i="1"/>
  <c r="U12769" i="1" s="1"/>
  <c r="S12769" i="1"/>
  <c r="R12769" i="1"/>
  <c r="Y12768" i="1"/>
  <c r="X12768" i="1"/>
  <c r="W12768" i="1"/>
  <c r="V12768" i="1"/>
  <c r="T12768" i="1"/>
  <c r="S12768" i="1"/>
  <c r="R12768" i="1"/>
  <c r="Y12767" i="1"/>
  <c r="X12767" i="1"/>
  <c r="W12767" i="1"/>
  <c r="V12767" i="1"/>
  <c r="T12767" i="1"/>
  <c r="S12767" i="1"/>
  <c r="R12767" i="1"/>
  <c r="Y12766" i="1"/>
  <c r="X12766" i="1"/>
  <c r="W12766" i="1"/>
  <c r="V12766" i="1"/>
  <c r="T12766" i="1"/>
  <c r="S12766" i="1"/>
  <c r="R12766" i="1"/>
  <c r="Y12765" i="1"/>
  <c r="X12765" i="1"/>
  <c r="W12765" i="1"/>
  <c r="V12765" i="1"/>
  <c r="T12765" i="1"/>
  <c r="U12765" i="1" s="1"/>
  <c r="S12765" i="1"/>
  <c r="R12765" i="1"/>
  <c r="Y12764" i="1"/>
  <c r="X12764" i="1"/>
  <c r="W12764" i="1"/>
  <c r="V12764" i="1"/>
  <c r="T12764" i="1"/>
  <c r="S12764" i="1"/>
  <c r="R12764" i="1"/>
  <c r="Y12763" i="1"/>
  <c r="X12763" i="1"/>
  <c r="W12763" i="1"/>
  <c r="V12763" i="1"/>
  <c r="T12763" i="1"/>
  <c r="S12763" i="1"/>
  <c r="R12763" i="1"/>
  <c r="Y12762" i="1"/>
  <c r="X12762" i="1"/>
  <c r="W12762" i="1"/>
  <c r="V12762" i="1"/>
  <c r="T12762" i="1"/>
  <c r="S12762" i="1"/>
  <c r="R12762" i="1"/>
  <c r="Y12761" i="1"/>
  <c r="X12761" i="1"/>
  <c r="W12761" i="1"/>
  <c r="V12761" i="1"/>
  <c r="T12761" i="1"/>
  <c r="U12761" i="1" s="1"/>
  <c r="S12761" i="1"/>
  <c r="R12761" i="1"/>
  <c r="Y12760" i="1"/>
  <c r="X12760" i="1"/>
  <c r="W12760" i="1"/>
  <c r="V12760" i="1"/>
  <c r="T12760" i="1"/>
  <c r="S12760" i="1"/>
  <c r="R12760" i="1"/>
  <c r="Y12759" i="1"/>
  <c r="X12759" i="1"/>
  <c r="W12759" i="1"/>
  <c r="V12759" i="1"/>
  <c r="T12759" i="1"/>
  <c r="U12759" i="1" s="1"/>
  <c r="S12759" i="1"/>
  <c r="R12759" i="1"/>
  <c r="Y12758" i="1"/>
  <c r="X12758" i="1"/>
  <c r="W12758" i="1"/>
  <c r="V12758" i="1"/>
  <c r="T12758" i="1"/>
  <c r="U12758" i="1" s="1"/>
  <c r="S12758" i="1"/>
  <c r="R12758" i="1"/>
  <c r="Y12757" i="1"/>
  <c r="X12757" i="1"/>
  <c r="W12757" i="1"/>
  <c r="V12757" i="1"/>
  <c r="T12757" i="1"/>
  <c r="U12757" i="1" s="1"/>
  <c r="S12757" i="1"/>
  <c r="R12757" i="1"/>
  <c r="Y12756" i="1"/>
  <c r="X12756" i="1"/>
  <c r="W12756" i="1"/>
  <c r="V12756" i="1"/>
  <c r="T12756" i="1"/>
  <c r="S12756" i="1"/>
  <c r="R12756" i="1"/>
  <c r="Y12755" i="1"/>
  <c r="X12755" i="1"/>
  <c r="W12755" i="1"/>
  <c r="V12755" i="1"/>
  <c r="T12755" i="1"/>
  <c r="S12755" i="1"/>
  <c r="R12755" i="1"/>
  <c r="Y12754" i="1"/>
  <c r="X12754" i="1"/>
  <c r="W12754" i="1"/>
  <c r="V12754" i="1"/>
  <c r="T12754" i="1"/>
  <c r="Z12754" i="1" s="1"/>
  <c r="S12754" i="1"/>
  <c r="R12754" i="1"/>
  <c r="Y12753" i="1"/>
  <c r="X12753" i="1"/>
  <c r="W12753" i="1"/>
  <c r="V12753" i="1"/>
  <c r="T12753" i="1"/>
  <c r="U12753" i="1" s="1"/>
  <c r="S12753" i="1"/>
  <c r="R12753" i="1"/>
  <c r="Y12752" i="1"/>
  <c r="X12752" i="1"/>
  <c r="W12752" i="1"/>
  <c r="V12752" i="1"/>
  <c r="T12752" i="1"/>
  <c r="U12752" i="1" s="1"/>
  <c r="S12752" i="1"/>
  <c r="R12752" i="1"/>
  <c r="Y12751" i="1"/>
  <c r="X12751" i="1"/>
  <c r="W12751" i="1"/>
  <c r="V12751" i="1"/>
  <c r="T12751" i="1"/>
  <c r="U12751" i="1" s="1"/>
  <c r="S12751" i="1"/>
  <c r="R12751" i="1"/>
  <c r="Y12750" i="1"/>
  <c r="X12750" i="1"/>
  <c r="W12750" i="1"/>
  <c r="V12750" i="1"/>
  <c r="T12750" i="1"/>
  <c r="U12750" i="1" s="1"/>
  <c r="S12750" i="1"/>
  <c r="R12750" i="1"/>
  <c r="Y12749" i="1"/>
  <c r="X12749" i="1"/>
  <c r="W12749" i="1"/>
  <c r="V12749" i="1"/>
  <c r="T12749" i="1"/>
  <c r="S12749" i="1"/>
  <c r="R12749" i="1"/>
  <c r="Y12748" i="1"/>
  <c r="X12748" i="1"/>
  <c r="W12748" i="1"/>
  <c r="V12748" i="1"/>
  <c r="T12748" i="1"/>
  <c r="S12748" i="1"/>
  <c r="R12748" i="1"/>
  <c r="Y12747" i="1"/>
  <c r="X12747" i="1"/>
  <c r="W12747" i="1"/>
  <c r="V12747" i="1"/>
  <c r="T12747" i="1"/>
  <c r="S12747" i="1"/>
  <c r="R12747" i="1"/>
  <c r="Y12746" i="1"/>
  <c r="X12746" i="1"/>
  <c r="W12746" i="1"/>
  <c r="V12746" i="1"/>
  <c r="T12746" i="1"/>
  <c r="Z12746" i="1" s="1"/>
  <c r="S12746" i="1"/>
  <c r="R12746" i="1"/>
  <c r="Y12745" i="1"/>
  <c r="X12745" i="1"/>
  <c r="W12745" i="1"/>
  <c r="V12745" i="1"/>
  <c r="T12745" i="1"/>
  <c r="U12745" i="1" s="1"/>
  <c r="S12745" i="1"/>
  <c r="R12745" i="1"/>
  <c r="Y12744" i="1"/>
  <c r="X12744" i="1"/>
  <c r="W12744" i="1"/>
  <c r="V12744" i="1"/>
  <c r="T12744" i="1"/>
  <c r="U12744" i="1" s="1"/>
  <c r="S12744" i="1"/>
  <c r="R12744" i="1"/>
  <c r="Y12743" i="1"/>
  <c r="X12743" i="1"/>
  <c r="W12743" i="1"/>
  <c r="V12743" i="1"/>
  <c r="T12743" i="1"/>
  <c r="U12743" i="1" s="1"/>
  <c r="S12743" i="1"/>
  <c r="R12743" i="1"/>
  <c r="Y12742" i="1"/>
  <c r="X12742" i="1"/>
  <c r="W12742" i="1"/>
  <c r="V12742" i="1"/>
  <c r="T12742" i="1"/>
  <c r="U12742" i="1" s="1"/>
  <c r="S12742" i="1"/>
  <c r="R12742" i="1"/>
  <c r="Y12741" i="1"/>
  <c r="X12741" i="1"/>
  <c r="W12741" i="1"/>
  <c r="V12741" i="1"/>
  <c r="T12741" i="1"/>
  <c r="U12741" i="1" s="1"/>
  <c r="S12741" i="1"/>
  <c r="R12741" i="1"/>
  <c r="Y12740" i="1"/>
  <c r="X12740" i="1"/>
  <c r="W12740" i="1"/>
  <c r="V12740" i="1"/>
  <c r="T12740" i="1"/>
  <c r="Z12740" i="1" s="1"/>
  <c r="S12740" i="1"/>
  <c r="R12740" i="1"/>
  <c r="Y12739" i="1"/>
  <c r="X12739" i="1"/>
  <c r="W12739" i="1"/>
  <c r="V12739" i="1"/>
  <c r="T12739" i="1"/>
  <c r="S12739" i="1"/>
  <c r="R12739" i="1"/>
  <c r="Y12738" i="1"/>
  <c r="X12738" i="1"/>
  <c r="W12738" i="1"/>
  <c r="V12738" i="1"/>
  <c r="T12738" i="1"/>
  <c r="S12738" i="1"/>
  <c r="R12738" i="1"/>
  <c r="Y12737" i="1"/>
  <c r="X12737" i="1"/>
  <c r="W12737" i="1"/>
  <c r="V12737" i="1"/>
  <c r="T12737" i="1"/>
  <c r="U12737" i="1" s="1"/>
  <c r="S12737" i="1"/>
  <c r="R12737" i="1"/>
  <c r="Y12736" i="1"/>
  <c r="X12736" i="1"/>
  <c r="W12736" i="1"/>
  <c r="V12736" i="1"/>
  <c r="T12736" i="1"/>
  <c r="S12736" i="1"/>
  <c r="R12736" i="1"/>
  <c r="Y12735" i="1"/>
  <c r="X12735" i="1"/>
  <c r="W12735" i="1"/>
  <c r="V12735" i="1"/>
  <c r="T12735" i="1"/>
  <c r="U12735" i="1" s="1"/>
  <c r="S12735" i="1"/>
  <c r="R12735" i="1"/>
  <c r="Y12734" i="1"/>
  <c r="X12734" i="1"/>
  <c r="W12734" i="1"/>
  <c r="V12734" i="1"/>
  <c r="T12734" i="1"/>
  <c r="U12734" i="1" s="1"/>
  <c r="S12734" i="1"/>
  <c r="R12734" i="1"/>
  <c r="Y12733" i="1"/>
  <c r="X12733" i="1"/>
  <c r="W12733" i="1"/>
  <c r="V12733" i="1"/>
  <c r="T12733" i="1"/>
  <c r="U12733" i="1" s="1"/>
  <c r="S12733" i="1"/>
  <c r="R12733" i="1"/>
  <c r="Y12732" i="1"/>
  <c r="X12732" i="1"/>
  <c r="W12732" i="1"/>
  <c r="V12732" i="1"/>
  <c r="T12732" i="1"/>
  <c r="Z12732" i="1" s="1"/>
  <c r="S12732" i="1"/>
  <c r="R12732" i="1"/>
  <c r="Y12731" i="1"/>
  <c r="X12731" i="1"/>
  <c r="W12731" i="1"/>
  <c r="V12731" i="1"/>
  <c r="T12731" i="1"/>
  <c r="S12731" i="1"/>
  <c r="R12731" i="1"/>
  <c r="Y12730" i="1"/>
  <c r="X12730" i="1"/>
  <c r="W12730" i="1"/>
  <c r="V12730" i="1"/>
  <c r="T12730" i="1"/>
  <c r="S12730" i="1"/>
  <c r="R12730" i="1"/>
  <c r="Y12729" i="1"/>
  <c r="X12729" i="1"/>
  <c r="W12729" i="1"/>
  <c r="V12729" i="1"/>
  <c r="T12729" i="1"/>
  <c r="U12729" i="1" s="1"/>
  <c r="S12729" i="1"/>
  <c r="R12729" i="1"/>
  <c r="Y12728" i="1"/>
  <c r="X12728" i="1"/>
  <c r="W12728" i="1"/>
  <c r="V12728" i="1"/>
  <c r="T12728" i="1"/>
  <c r="S12728" i="1"/>
  <c r="R12728" i="1"/>
  <c r="Y12727" i="1"/>
  <c r="X12727" i="1"/>
  <c r="W12727" i="1"/>
  <c r="V12727" i="1"/>
  <c r="T12727" i="1"/>
  <c r="S12727" i="1"/>
  <c r="R12727" i="1"/>
  <c r="Y12726" i="1"/>
  <c r="X12726" i="1"/>
  <c r="W12726" i="1"/>
  <c r="V12726" i="1"/>
  <c r="T12726" i="1"/>
  <c r="S12726" i="1"/>
  <c r="R12726" i="1"/>
  <c r="Y12725" i="1"/>
  <c r="X12725" i="1"/>
  <c r="W12725" i="1"/>
  <c r="V12725" i="1"/>
  <c r="T12725" i="1"/>
  <c r="S12725" i="1"/>
  <c r="R12725" i="1"/>
  <c r="Y12724" i="1"/>
  <c r="X12724" i="1"/>
  <c r="W12724" i="1"/>
  <c r="V12724" i="1"/>
  <c r="T12724" i="1"/>
  <c r="S12724" i="1"/>
  <c r="R12724" i="1"/>
  <c r="Y12723" i="1"/>
  <c r="X12723" i="1"/>
  <c r="W12723" i="1"/>
  <c r="V12723" i="1"/>
  <c r="T12723" i="1"/>
  <c r="S12723" i="1"/>
  <c r="R12723" i="1"/>
  <c r="Y12722" i="1"/>
  <c r="X12722" i="1"/>
  <c r="W12722" i="1"/>
  <c r="V12722" i="1"/>
  <c r="T12722" i="1"/>
  <c r="Z12722" i="1" s="1"/>
  <c r="S12722" i="1"/>
  <c r="R12722" i="1"/>
  <c r="Y12721" i="1"/>
  <c r="X12721" i="1"/>
  <c r="W12721" i="1"/>
  <c r="V12721" i="1"/>
  <c r="T12721" i="1"/>
  <c r="U12721" i="1" s="1"/>
  <c r="S12721" i="1"/>
  <c r="R12721" i="1"/>
  <c r="Y12720" i="1"/>
  <c r="X12720" i="1"/>
  <c r="W12720" i="1"/>
  <c r="V12720" i="1"/>
  <c r="T12720" i="1"/>
  <c r="S12720" i="1"/>
  <c r="R12720" i="1"/>
  <c r="Y12719" i="1"/>
  <c r="X12719" i="1"/>
  <c r="W12719" i="1"/>
  <c r="V12719" i="1"/>
  <c r="T12719" i="1"/>
  <c r="U12719" i="1" s="1"/>
  <c r="S12719" i="1"/>
  <c r="R12719" i="1"/>
  <c r="Y12718" i="1"/>
  <c r="X12718" i="1"/>
  <c r="W12718" i="1"/>
  <c r="V12718" i="1"/>
  <c r="T12718" i="1"/>
  <c r="U12718" i="1" s="1"/>
  <c r="S12718" i="1"/>
  <c r="R12718" i="1"/>
  <c r="Y12717" i="1"/>
  <c r="X12717" i="1"/>
  <c r="W12717" i="1"/>
  <c r="V12717" i="1"/>
  <c r="T12717" i="1"/>
  <c r="U12717" i="1" s="1"/>
  <c r="S12717" i="1"/>
  <c r="R12717" i="1"/>
  <c r="Y12716" i="1"/>
  <c r="X12716" i="1"/>
  <c r="W12716" i="1"/>
  <c r="V12716" i="1"/>
  <c r="T12716" i="1"/>
  <c r="Z12716" i="1" s="1"/>
  <c r="S12716" i="1"/>
  <c r="R12716" i="1"/>
  <c r="Y12715" i="1"/>
  <c r="X12715" i="1"/>
  <c r="W12715" i="1"/>
  <c r="V12715" i="1"/>
  <c r="T12715" i="1"/>
  <c r="S12715" i="1"/>
  <c r="R12715" i="1"/>
  <c r="Y12714" i="1"/>
  <c r="X12714" i="1"/>
  <c r="W12714" i="1"/>
  <c r="V12714" i="1"/>
  <c r="T12714" i="1"/>
  <c r="S12714" i="1"/>
  <c r="R12714" i="1"/>
  <c r="Y12713" i="1"/>
  <c r="X12713" i="1"/>
  <c r="W12713" i="1"/>
  <c r="V12713" i="1"/>
  <c r="T12713" i="1"/>
  <c r="U12713" i="1" s="1"/>
  <c r="S12713" i="1"/>
  <c r="R12713" i="1"/>
  <c r="Y12712" i="1"/>
  <c r="X12712" i="1"/>
  <c r="W12712" i="1"/>
  <c r="V12712" i="1"/>
  <c r="T12712" i="1"/>
  <c r="U12712" i="1" s="1"/>
  <c r="S12712" i="1"/>
  <c r="R12712" i="1"/>
  <c r="Y12711" i="1"/>
  <c r="X12711" i="1"/>
  <c r="W12711" i="1"/>
  <c r="V12711" i="1"/>
  <c r="T12711" i="1"/>
  <c r="S12711" i="1"/>
  <c r="R12711" i="1"/>
  <c r="Y12710" i="1"/>
  <c r="X12710" i="1"/>
  <c r="W12710" i="1"/>
  <c r="V12710" i="1"/>
  <c r="T12710" i="1"/>
  <c r="S12710" i="1"/>
  <c r="R12710" i="1"/>
  <c r="Y12709" i="1"/>
  <c r="X12709" i="1"/>
  <c r="W12709" i="1"/>
  <c r="V12709" i="1"/>
  <c r="T12709" i="1"/>
  <c r="U12709" i="1" s="1"/>
  <c r="S12709" i="1"/>
  <c r="R12709" i="1"/>
  <c r="Y12708" i="1"/>
  <c r="X12708" i="1"/>
  <c r="W12708" i="1"/>
  <c r="V12708" i="1"/>
  <c r="T12708" i="1"/>
  <c r="Z12708" i="1" s="1"/>
  <c r="S12708" i="1"/>
  <c r="R12708" i="1"/>
  <c r="Y12707" i="1"/>
  <c r="X12707" i="1"/>
  <c r="W12707" i="1"/>
  <c r="V12707" i="1"/>
  <c r="T12707" i="1"/>
  <c r="S12707" i="1"/>
  <c r="R12707" i="1"/>
  <c r="Y12706" i="1"/>
  <c r="X12706" i="1"/>
  <c r="W12706" i="1"/>
  <c r="V12706" i="1"/>
  <c r="T12706" i="1"/>
  <c r="Z12706" i="1" s="1"/>
  <c r="S12706" i="1"/>
  <c r="R12706" i="1"/>
  <c r="Y12705" i="1"/>
  <c r="X12705" i="1"/>
  <c r="W12705" i="1"/>
  <c r="V12705" i="1"/>
  <c r="T12705" i="1"/>
  <c r="U12705" i="1" s="1"/>
  <c r="S12705" i="1"/>
  <c r="R12705" i="1"/>
  <c r="Z12704" i="1"/>
  <c r="Y12704" i="1"/>
  <c r="X12704" i="1"/>
  <c r="W12704" i="1"/>
  <c r="V12704" i="1"/>
  <c r="T12704" i="1"/>
  <c r="U12704" i="1" s="1"/>
  <c r="S12704" i="1"/>
  <c r="R12704" i="1"/>
  <c r="Z12703" i="1"/>
  <c r="Y12703" i="1"/>
  <c r="X12703" i="1"/>
  <c r="W12703" i="1"/>
  <c r="V12703" i="1"/>
  <c r="T12703" i="1"/>
  <c r="U12703" i="1" s="1"/>
  <c r="S12703" i="1"/>
  <c r="R12703" i="1"/>
  <c r="Z12702" i="1"/>
  <c r="Y12702" i="1"/>
  <c r="X12702" i="1"/>
  <c r="W12702" i="1"/>
  <c r="V12702" i="1"/>
  <c r="T12702" i="1"/>
  <c r="U12702" i="1" s="1"/>
  <c r="S12702" i="1"/>
  <c r="R12702" i="1"/>
  <c r="Y12701" i="1"/>
  <c r="X12701" i="1"/>
  <c r="W12701" i="1"/>
  <c r="V12701" i="1"/>
  <c r="T12701" i="1"/>
  <c r="U12701" i="1" s="1"/>
  <c r="S12701" i="1"/>
  <c r="R12701" i="1"/>
  <c r="Y12700" i="1"/>
  <c r="X12700" i="1"/>
  <c r="W12700" i="1"/>
  <c r="V12700" i="1"/>
  <c r="T12700" i="1"/>
  <c r="Z12700" i="1" s="1"/>
  <c r="S12700" i="1"/>
  <c r="R12700" i="1"/>
  <c r="Y12699" i="1"/>
  <c r="X12699" i="1"/>
  <c r="W12699" i="1"/>
  <c r="V12699" i="1"/>
  <c r="T12699" i="1"/>
  <c r="S12699" i="1"/>
  <c r="R12699" i="1"/>
  <c r="Y12698" i="1"/>
  <c r="X12698" i="1"/>
  <c r="W12698" i="1"/>
  <c r="V12698" i="1"/>
  <c r="T12698" i="1"/>
  <c r="Z12698" i="1" s="1"/>
  <c r="S12698" i="1"/>
  <c r="R12698" i="1"/>
  <c r="Y12697" i="1"/>
  <c r="X12697" i="1"/>
  <c r="W12697" i="1"/>
  <c r="V12697" i="1"/>
  <c r="T12697" i="1"/>
  <c r="U12697" i="1" s="1"/>
  <c r="S12697" i="1"/>
  <c r="R12697" i="1"/>
  <c r="Y12696" i="1"/>
  <c r="X12696" i="1"/>
  <c r="W12696" i="1"/>
  <c r="V12696" i="1"/>
  <c r="T12696" i="1"/>
  <c r="U12696" i="1" s="1"/>
  <c r="S12696" i="1"/>
  <c r="R12696" i="1"/>
  <c r="Y12695" i="1"/>
  <c r="X12695" i="1"/>
  <c r="W12695" i="1"/>
  <c r="V12695" i="1"/>
  <c r="T12695" i="1"/>
  <c r="U12695" i="1" s="1"/>
  <c r="S12695" i="1"/>
  <c r="R12695" i="1"/>
  <c r="Y12694" i="1"/>
  <c r="X12694" i="1"/>
  <c r="W12694" i="1"/>
  <c r="V12694" i="1"/>
  <c r="T12694" i="1"/>
  <c r="U12694" i="1" s="1"/>
  <c r="S12694" i="1"/>
  <c r="R12694" i="1"/>
  <c r="Y12693" i="1"/>
  <c r="X12693" i="1"/>
  <c r="W12693" i="1"/>
  <c r="V12693" i="1"/>
  <c r="T12693" i="1"/>
  <c r="U12693" i="1" s="1"/>
  <c r="S12693" i="1"/>
  <c r="R12693" i="1"/>
  <c r="Y12692" i="1"/>
  <c r="X12692" i="1"/>
  <c r="W12692" i="1"/>
  <c r="V12692" i="1"/>
  <c r="T12692" i="1"/>
  <c r="S12692" i="1"/>
  <c r="R12692" i="1"/>
  <c r="Y12691" i="1"/>
  <c r="X12691" i="1"/>
  <c r="W12691" i="1"/>
  <c r="V12691" i="1"/>
  <c r="T12691" i="1"/>
  <c r="S12691" i="1"/>
  <c r="R12691" i="1"/>
  <c r="Y12690" i="1"/>
  <c r="X12690" i="1"/>
  <c r="W12690" i="1"/>
  <c r="V12690" i="1"/>
  <c r="T12690" i="1"/>
  <c r="S12690" i="1"/>
  <c r="R12690" i="1"/>
  <c r="Y12689" i="1"/>
  <c r="X12689" i="1"/>
  <c r="W12689" i="1"/>
  <c r="V12689" i="1"/>
  <c r="T12689" i="1"/>
  <c r="U12689" i="1" s="1"/>
  <c r="S12689" i="1"/>
  <c r="R12689" i="1"/>
  <c r="Y12688" i="1"/>
  <c r="X12688" i="1"/>
  <c r="W12688" i="1"/>
  <c r="V12688" i="1"/>
  <c r="T12688" i="1"/>
  <c r="S12688" i="1"/>
  <c r="R12688" i="1"/>
  <c r="Y12687" i="1"/>
  <c r="X12687" i="1"/>
  <c r="W12687" i="1"/>
  <c r="V12687" i="1"/>
  <c r="T12687" i="1"/>
  <c r="S12687" i="1"/>
  <c r="R12687" i="1"/>
  <c r="Y12686" i="1"/>
  <c r="X12686" i="1"/>
  <c r="W12686" i="1"/>
  <c r="V12686" i="1"/>
  <c r="T12686" i="1"/>
  <c r="S12686" i="1"/>
  <c r="R12686" i="1"/>
  <c r="Y12685" i="1"/>
  <c r="X12685" i="1"/>
  <c r="W12685" i="1"/>
  <c r="V12685" i="1"/>
  <c r="T12685" i="1"/>
  <c r="S12685" i="1"/>
  <c r="R12685" i="1"/>
  <c r="Y12684" i="1"/>
  <c r="X12684" i="1"/>
  <c r="W12684" i="1"/>
  <c r="V12684" i="1"/>
  <c r="T12684" i="1"/>
  <c r="Z12684" i="1" s="1"/>
  <c r="S12684" i="1"/>
  <c r="R12684" i="1"/>
  <c r="Y12683" i="1"/>
  <c r="X12683" i="1"/>
  <c r="W12683" i="1"/>
  <c r="V12683" i="1"/>
  <c r="T12683" i="1"/>
  <c r="S12683" i="1"/>
  <c r="R12683" i="1"/>
  <c r="Y12682" i="1"/>
  <c r="X12682" i="1"/>
  <c r="W12682" i="1"/>
  <c r="V12682" i="1"/>
  <c r="T12682" i="1"/>
  <c r="S12682" i="1"/>
  <c r="R12682" i="1"/>
  <c r="Y12681" i="1"/>
  <c r="X12681" i="1"/>
  <c r="W12681" i="1"/>
  <c r="V12681" i="1"/>
  <c r="T12681" i="1"/>
  <c r="U12681" i="1" s="1"/>
  <c r="S12681" i="1"/>
  <c r="R12681" i="1"/>
  <c r="Y12680" i="1"/>
  <c r="X12680" i="1"/>
  <c r="W12680" i="1"/>
  <c r="V12680" i="1"/>
  <c r="T12680" i="1"/>
  <c r="S12680" i="1"/>
  <c r="R12680" i="1"/>
  <c r="Y12679" i="1"/>
  <c r="X12679" i="1"/>
  <c r="W12679" i="1"/>
  <c r="V12679" i="1"/>
  <c r="T12679" i="1"/>
  <c r="S12679" i="1"/>
  <c r="R12679" i="1"/>
  <c r="Y12678" i="1"/>
  <c r="X12678" i="1"/>
  <c r="W12678" i="1"/>
  <c r="V12678" i="1"/>
  <c r="T12678" i="1"/>
  <c r="S12678" i="1"/>
  <c r="R12678" i="1"/>
  <c r="Y12677" i="1"/>
  <c r="X12677" i="1"/>
  <c r="W12677" i="1"/>
  <c r="V12677" i="1"/>
  <c r="T12677" i="1"/>
  <c r="S12677" i="1"/>
  <c r="R12677" i="1"/>
  <c r="Y12676" i="1"/>
  <c r="X12676" i="1"/>
  <c r="W12676" i="1"/>
  <c r="V12676" i="1"/>
  <c r="T12676" i="1"/>
  <c r="S12676" i="1"/>
  <c r="R12676" i="1"/>
  <c r="Y12675" i="1"/>
  <c r="X12675" i="1"/>
  <c r="W12675" i="1"/>
  <c r="V12675" i="1"/>
  <c r="T12675" i="1"/>
  <c r="S12675" i="1"/>
  <c r="R12675" i="1"/>
  <c r="Y12674" i="1"/>
  <c r="X12674" i="1"/>
  <c r="W12674" i="1"/>
  <c r="V12674" i="1"/>
  <c r="T12674" i="1"/>
  <c r="Z12674" i="1" s="1"/>
  <c r="S12674" i="1"/>
  <c r="R12674" i="1"/>
  <c r="Y12673" i="1"/>
  <c r="X12673" i="1"/>
  <c r="W12673" i="1"/>
  <c r="V12673" i="1"/>
  <c r="T12673" i="1"/>
  <c r="U12673" i="1" s="1"/>
  <c r="S12673" i="1"/>
  <c r="R12673" i="1"/>
  <c r="Y12672" i="1"/>
  <c r="X12672" i="1"/>
  <c r="W12672" i="1"/>
  <c r="V12672" i="1"/>
  <c r="T12672" i="1"/>
  <c r="U12672" i="1" s="1"/>
  <c r="S12672" i="1"/>
  <c r="R12672" i="1"/>
  <c r="Y12671" i="1"/>
  <c r="X12671" i="1"/>
  <c r="W12671" i="1"/>
  <c r="V12671" i="1"/>
  <c r="T12671" i="1"/>
  <c r="S12671" i="1"/>
  <c r="R12671" i="1"/>
  <c r="Y12670" i="1"/>
  <c r="X12670" i="1"/>
  <c r="W12670" i="1"/>
  <c r="V12670" i="1"/>
  <c r="T12670" i="1"/>
  <c r="S12670" i="1"/>
  <c r="R12670" i="1"/>
  <c r="Y12669" i="1"/>
  <c r="X12669" i="1"/>
  <c r="W12669" i="1"/>
  <c r="V12669" i="1"/>
  <c r="T12669" i="1"/>
  <c r="U12669" i="1" s="1"/>
  <c r="S12669" i="1"/>
  <c r="R12669" i="1"/>
  <c r="Y12668" i="1"/>
  <c r="X12668" i="1"/>
  <c r="W12668" i="1"/>
  <c r="V12668" i="1"/>
  <c r="T12668" i="1"/>
  <c r="Z12668" i="1" s="1"/>
  <c r="S12668" i="1"/>
  <c r="R12668" i="1"/>
  <c r="Y12667" i="1"/>
  <c r="X12667" i="1"/>
  <c r="W12667" i="1"/>
  <c r="V12667" i="1"/>
  <c r="T12667" i="1"/>
  <c r="S12667" i="1"/>
  <c r="R12667" i="1"/>
  <c r="Y12666" i="1"/>
  <c r="X12666" i="1"/>
  <c r="W12666" i="1"/>
  <c r="V12666" i="1"/>
  <c r="T12666" i="1"/>
  <c r="Z12666" i="1" s="1"/>
  <c r="S12666" i="1"/>
  <c r="R12666" i="1"/>
  <c r="Y12665" i="1"/>
  <c r="X12665" i="1"/>
  <c r="W12665" i="1"/>
  <c r="V12665" i="1"/>
  <c r="T12665" i="1"/>
  <c r="U12665" i="1" s="1"/>
  <c r="S12665" i="1"/>
  <c r="R12665" i="1"/>
  <c r="Y12664" i="1"/>
  <c r="X12664" i="1"/>
  <c r="W12664" i="1"/>
  <c r="V12664" i="1"/>
  <c r="T12664" i="1"/>
  <c r="U12664" i="1" s="1"/>
  <c r="S12664" i="1"/>
  <c r="R12664" i="1"/>
  <c r="Y12663" i="1"/>
  <c r="X12663" i="1"/>
  <c r="W12663" i="1"/>
  <c r="V12663" i="1"/>
  <c r="T12663" i="1"/>
  <c r="U12663" i="1" s="1"/>
  <c r="S12663" i="1"/>
  <c r="R12663" i="1"/>
  <c r="Y12662" i="1"/>
  <c r="X12662" i="1"/>
  <c r="W12662" i="1"/>
  <c r="V12662" i="1"/>
  <c r="T12662" i="1"/>
  <c r="U12662" i="1" s="1"/>
  <c r="S12662" i="1"/>
  <c r="R12662" i="1"/>
  <c r="Y12661" i="1"/>
  <c r="X12661" i="1"/>
  <c r="W12661" i="1"/>
  <c r="V12661" i="1"/>
  <c r="T12661" i="1"/>
  <c r="U12661" i="1" s="1"/>
  <c r="S12661" i="1"/>
  <c r="R12661" i="1"/>
  <c r="Y12660" i="1"/>
  <c r="X12660" i="1"/>
  <c r="W12660" i="1"/>
  <c r="V12660" i="1"/>
  <c r="T12660" i="1"/>
  <c r="Z12660" i="1" s="1"/>
  <c r="S12660" i="1"/>
  <c r="R12660" i="1"/>
  <c r="Y12659" i="1"/>
  <c r="X12659" i="1"/>
  <c r="W12659" i="1"/>
  <c r="V12659" i="1"/>
  <c r="T12659" i="1"/>
  <c r="S12659" i="1"/>
  <c r="R12659" i="1"/>
  <c r="Y12658" i="1"/>
  <c r="X12658" i="1"/>
  <c r="W12658" i="1"/>
  <c r="V12658" i="1"/>
  <c r="T12658" i="1"/>
  <c r="S12658" i="1"/>
  <c r="R12658" i="1"/>
  <c r="Y12657" i="1"/>
  <c r="X12657" i="1"/>
  <c r="W12657" i="1"/>
  <c r="V12657" i="1"/>
  <c r="T12657" i="1"/>
  <c r="U12657" i="1" s="1"/>
  <c r="S12657" i="1"/>
  <c r="R12657" i="1"/>
  <c r="Y12656" i="1"/>
  <c r="X12656" i="1"/>
  <c r="W12656" i="1"/>
  <c r="V12656" i="1"/>
  <c r="T12656" i="1"/>
  <c r="Z12656" i="1" s="1"/>
  <c r="S12656" i="1"/>
  <c r="R12656" i="1"/>
  <c r="Y12655" i="1"/>
  <c r="X12655" i="1"/>
  <c r="W12655" i="1"/>
  <c r="V12655" i="1"/>
  <c r="T12655" i="1"/>
  <c r="U12655" i="1" s="1"/>
  <c r="S12655" i="1"/>
  <c r="R12655" i="1"/>
  <c r="Y12654" i="1"/>
  <c r="X12654" i="1"/>
  <c r="W12654" i="1"/>
  <c r="V12654" i="1"/>
  <c r="T12654" i="1"/>
  <c r="U12654" i="1" s="1"/>
  <c r="S12654" i="1"/>
  <c r="R12654" i="1"/>
  <c r="Y12653" i="1"/>
  <c r="X12653" i="1"/>
  <c r="W12653" i="1"/>
  <c r="V12653" i="1"/>
  <c r="T12653" i="1"/>
  <c r="U12653" i="1" s="1"/>
  <c r="S12653" i="1"/>
  <c r="R12653" i="1"/>
  <c r="Y12652" i="1"/>
  <c r="X12652" i="1"/>
  <c r="W12652" i="1"/>
  <c r="V12652" i="1"/>
  <c r="T12652" i="1"/>
  <c r="Z12652" i="1" s="1"/>
  <c r="S12652" i="1"/>
  <c r="R12652" i="1"/>
  <c r="Y12651" i="1"/>
  <c r="X12651" i="1"/>
  <c r="W12651" i="1"/>
  <c r="V12651" i="1"/>
  <c r="T12651" i="1"/>
  <c r="S12651" i="1"/>
  <c r="R12651" i="1"/>
  <c r="Y12650" i="1"/>
  <c r="X12650" i="1"/>
  <c r="W12650" i="1"/>
  <c r="V12650" i="1"/>
  <c r="T12650" i="1"/>
  <c r="S12650" i="1"/>
  <c r="R12650" i="1"/>
  <c r="Y12649" i="1"/>
  <c r="X12649" i="1"/>
  <c r="W12649" i="1"/>
  <c r="V12649" i="1"/>
  <c r="T12649" i="1"/>
  <c r="U12649" i="1" s="1"/>
  <c r="S12649" i="1"/>
  <c r="R12649" i="1"/>
  <c r="Y12648" i="1"/>
  <c r="X12648" i="1"/>
  <c r="W12648" i="1"/>
  <c r="V12648" i="1"/>
  <c r="T12648" i="1"/>
  <c r="Z12648" i="1" s="1"/>
  <c r="S12648" i="1"/>
  <c r="R12648" i="1"/>
  <c r="Y12647" i="1"/>
  <c r="X12647" i="1"/>
  <c r="W12647" i="1"/>
  <c r="V12647" i="1"/>
  <c r="T12647" i="1"/>
  <c r="S12647" i="1"/>
  <c r="R12647" i="1"/>
  <c r="Y12646" i="1"/>
  <c r="X12646" i="1"/>
  <c r="W12646" i="1"/>
  <c r="V12646" i="1"/>
  <c r="T12646" i="1"/>
  <c r="S12646" i="1"/>
  <c r="R12646" i="1"/>
  <c r="Y12645" i="1"/>
  <c r="X12645" i="1"/>
  <c r="W12645" i="1"/>
  <c r="V12645" i="1"/>
  <c r="T12645" i="1"/>
  <c r="S12645" i="1"/>
  <c r="R12645" i="1"/>
  <c r="Y12644" i="1"/>
  <c r="X12644" i="1"/>
  <c r="W12644" i="1"/>
  <c r="V12644" i="1"/>
  <c r="T12644" i="1"/>
  <c r="Z12644" i="1" s="1"/>
  <c r="S12644" i="1"/>
  <c r="R12644" i="1"/>
  <c r="Y12643" i="1"/>
  <c r="X12643" i="1"/>
  <c r="W12643" i="1"/>
  <c r="V12643" i="1"/>
  <c r="T12643" i="1"/>
  <c r="S12643" i="1"/>
  <c r="R12643" i="1"/>
  <c r="Y12642" i="1"/>
  <c r="X12642" i="1"/>
  <c r="W12642" i="1"/>
  <c r="V12642" i="1"/>
  <c r="T12642" i="1"/>
  <c r="U12642" i="1" s="1"/>
  <c r="S12642" i="1"/>
  <c r="R12642" i="1"/>
  <c r="Y12641" i="1"/>
  <c r="X12641" i="1"/>
  <c r="W12641" i="1"/>
  <c r="V12641" i="1"/>
  <c r="T12641" i="1"/>
  <c r="U12641" i="1" s="1"/>
  <c r="S12641" i="1"/>
  <c r="R12641" i="1"/>
  <c r="Y12640" i="1"/>
  <c r="X12640" i="1"/>
  <c r="W12640" i="1"/>
  <c r="V12640" i="1"/>
  <c r="T12640" i="1"/>
  <c r="U12640" i="1" s="1"/>
  <c r="S12640" i="1"/>
  <c r="R12640" i="1"/>
  <c r="Y12639" i="1"/>
  <c r="X12639" i="1"/>
  <c r="W12639" i="1"/>
  <c r="V12639" i="1"/>
  <c r="T12639" i="1"/>
  <c r="U12639" i="1" s="1"/>
  <c r="S12639" i="1"/>
  <c r="R12639" i="1"/>
  <c r="Y12638" i="1"/>
  <c r="X12638" i="1"/>
  <c r="W12638" i="1"/>
  <c r="V12638" i="1"/>
  <c r="T12638" i="1"/>
  <c r="U12638" i="1" s="1"/>
  <c r="S12638" i="1"/>
  <c r="R12638" i="1"/>
  <c r="Y12637" i="1"/>
  <c r="X12637" i="1"/>
  <c r="W12637" i="1"/>
  <c r="V12637" i="1"/>
  <c r="T12637" i="1"/>
  <c r="U12637" i="1" s="1"/>
  <c r="S12637" i="1"/>
  <c r="R12637" i="1"/>
  <c r="Y12636" i="1"/>
  <c r="X12636" i="1"/>
  <c r="W12636" i="1"/>
  <c r="V12636" i="1"/>
  <c r="T12636" i="1"/>
  <c r="Z12636" i="1" s="1"/>
  <c r="S12636" i="1"/>
  <c r="R12636" i="1"/>
  <c r="Y12635" i="1"/>
  <c r="X12635" i="1"/>
  <c r="W12635" i="1"/>
  <c r="V12635" i="1"/>
  <c r="T12635" i="1"/>
  <c r="S12635" i="1"/>
  <c r="R12635" i="1"/>
  <c r="Y12634" i="1"/>
  <c r="X12634" i="1"/>
  <c r="W12634" i="1"/>
  <c r="V12634" i="1"/>
  <c r="T12634" i="1"/>
  <c r="U12634" i="1" s="1"/>
  <c r="S12634" i="1"/>
  <c r="R12634" i="1"/>
  <c r="Y12633" i="1"/>
  <c r="X12633" i="1"/>
  <c r="W12633" i="1"/>
  <c r="V12633" i="1"/>
  <c r="T12633" i="1"/>
  <c r="U12633" i="1" s="1"/>
  <c r="S12633" i="1"/>
  <c r="R12633" i="1"/>
  <c r="Y12632" i="1"/>
  <c r="X12632" i="1"/>
  <c r="W12632" i="1"/>
  <c r="V12632" i="1"/>
  <c r="T12632" i="1"/>
  <c r="U12632" i="1" s="1"/>
  <c r="S12632" i="1"/>
  <c r="R12632" i="1"/>
  <c r="Z12631" i="1"/>
  <c r="Y12631" i="1"/>
  <c r="X12631" i="1"/>
  <c r="W12631" i="1"/>
  <c r="V12631" i="1"/>
  <c r="T12631" i="1"/>
  <c r="U12631" i="1" s="1"/>
  <c r="S12631" i="1"/>
  <c r="R12631" i="1"/>
  <c r="Z12630" i="1"/>
  <c r="Y12630" i="1"/>
  <c r="X12630" i="1"/>
  <c r="W12630" i="1"/>
  <c r="V12630" i="1"/>
  <c r="T12630" i="1"/>
  <c r="U12630" i="1" s="1"/>
  <c r="S12630" i="1"/>
  <c r="R12630" i="1"/>
  <c r="Z12629" i="1"/>
  <c r="Y12629" i="1"/>
  <c r="X12629" i="1"/>
  <c r="W12629" i="1"/>
  <c r="V12629" i="1"/>
  <c r="T12629" i="1"/>
  <c r="U12629" i="1" s="1"/>
  <c r="S12629" i="1"/>
  <c r="R12629" i="1"/>
  <c r="Y12628" i="1"/>
  <c r="X12628" i="1"/>
  <c r="W12628" i="1"/>
  <c r="V12628" i="1"/>
  <c r="T12628" i="1"/>
  <c r="Z12628" i="1" s="1"/>
  <c r="S12628" i="1"/>
  <c r="R12628" i="1"/>
  <c r="Y12627" i="1"/>
  <c r="X12627" i="1"/>
  <c r="W12627" i="1"/>
  <c r="V12627" i="1"/>
  <c r="T12627" i="1"/>
  <c r="U12627" i="1" s="1"/>
  <c r="S12627" i="1"/>
  <c r="R12627" i="1"/>
  <c r="Y12626" i="1"/>
  <c r="X12626" i="1"/>
  <c r="W12626" i="1"/>
  <c r="V12626" i="1"/>
  <c r="T12626" i="1"/>
  <c r="U12626" i="1" s="1"/>
  <c r="S12626" i="1"/>
  <c r="R12626" i="1"/>
  <c r="Y12625" i="1"/>
  <c r="X12625" i="1"/>
  <c r="W12625" i="1"/>
  <c r="V12625" i="1"/>
  <c r="T12625" i="1"/>
  <c r="S12625" i="1"/>
  <c r="R12625" i="1"/>
  <c r="Y12624" i="1"/>
  <c r="X12624" i="1"/>
  <c r="W12624" i="1"/>
  <c r="V12624" i="1"/>
  <c r="T12624" i="1"/>
  <c r="U12624" i="1" s="1"/>
  <c r="S12624" i="1"/>
  <c r="R12624" i="1"/>
  <c r="Y12623" i="1"/>
  <c r="X12623" i="1"/>
  <c r="W12623" i="1"/>
  <c r="V12623" i="1"/>
  <c r="T12623" i="1"/>
  <c r="U12623" i="1" s="1"/>
  <c r="S12623" i="1"/>
  <c r="R12623" i="1"/>
  <c r="Y12622" i="1"/>
  <c r="X12622" i="1"/>
  <c r="W12622" i="1"/>
  <c r="V12622" i="1"/>
  <c r="T12622" i="1"/>
  <c r="U12622" i="1" s="1"/>
  <c r="S12622" i="1"/>
  <c r="R12622" i="1"/>
  <c r="Y12621" i="1"/>
  <c r="X12621" i="1"/>
  <c r="W12621" i="1"/>
  <c r="V12621" i="1"/>
  <c r="T12621" i="1"/>
  <c r="U12621" i="1" s="1"/>
  <c r="S12621" i="1"/>
  <c r="R12621" i="1"/>
  <c r="Y12620" i="1"/>
  <c r="X12620" i="1"/>
  <c r="W12620" i="1"/>
  <c r="V12620" i="1"/>
  <c r="T12620" i="1"/>
  <c r="Z12620" i="1" s="1"/>
  <c r="S12620" i="1"/>
  <c r="R12620" i="1"/>
  <c r="Y12619" i="1"/>
  <c r="X12619" i="1"/>
  <c r="W12619" i="1"/>
  <c r="V12619" i="1"/>
  <c r="T12619" i="1"/>
  <c r="S12619" i="1"/>
  <c r="R12619" i="1"/>
  <c r="Y12618" i="1"/>
  <c r="X12618" i="1"/>
  <c r="W12618" i="1"/>
  <c r="V12618" i="1"/>
  <c r="T12618" i="1"/>
  <c r="S12618" i="1"/>
  <c r="R12618" i="1"/>
  <c r="Y12617" i="1"/>
  <c r="X12617" i="1"/>
  <c r="W12617" i="1"/>
  <c r="V12617" i="1"/>
  <c r="T12617" i="1"/>
  <c r="S12617" i="1"/>
  <c r="R12617" i="1"/>
  <c r="Y12616" i="1"/>
  <c r="X12616" i="1"/>
  <c r="W12616" i="1"/>
  <c r="V12616" i="1"/>
  <c r="T12616" i="1"/>
  <c r="S12616" i="1"/>
  <c r="R12616" i="1"/>
  <c r="Y12615" i="1"/>
  <c r="X12615" i="1"/>
  <c r="W12615" i="1"/>
  <c r="V12615" i="1"/>
  <c r="T12615" i="1"/>
  <c r="U12615" i="1" s="1"/>
  <c r="S12615" i="1"/>
  <c r="R12615" i="1"/>
  <c r="Y12614" i="1"/>
  <c r="X12614" i="1"/>
  <c r="W12614" i="1"/>
  <c r="V12614" i="1"/>
  <c r="T12614" i="1"/>
  <c r="U12614" i="1" s="1"/>
  <c r="S12614" i="1"/>
  <c r="R12614" i="1"/>
  <c r="Y12613" i="1"/>
  <c r="X12613" i="1"/>
  <c r="W12613" i="1"/>
  <c r="V12613" i="1"/>
  <c r="T12613" i="1"/>
  <c r="U12613" i="1" s="1"/>
  <c r="S12613" i="1"/>
  <c r="R12613" i="1"/>
  <c r="Y12612" i="1"/>
  <c r="X12612" i="1"/>
  <c r="W12612" i="1"/>
  <c r="V12612" i="1"/>
  <c r="T12612" i="1"/>
  <c r="Z12612" i="1" s="1"/>
  <c r="S12612" i="1"/>
  <c r="R12612" i="1"/>
  <c r="Y12611" i="1"/>
  <c r="X12611" i="1"/>
  <c r="W12611" i="1"/>
  <c r="V12611" i="1"/>
  <c r="T12611" i="1"/>
  <c r="S12611" i="1"/>
  <c r="R12611" i="1"/>
  <c r="Y12610" i="1"/>
  <c r="X12610" i="1"/>
  <c r="W12610" i="1"/>
  <c r="V12610" i="1"/>
  <c r="T12610" i="1"/>
  <c r="U12610" i="1" s="1"/>
  <c r="S12610" i="1"/>
  <c r="R12610" i="1"/>
  <c r="Y12609" i="1"/>
  <c r="X12609" i="1"/>
  <c r="W12609" i="1"/>
  <c r="V12609" i="1"/>
  <c r="T12609" i="1"/>
  <c r="S12609" i="1"/>
  <c r="R12609" i="1"/>
  <c r="Z12608" i="1"/>
  <c r="Y12608" i="1"/>
  <c r="X12608" i="1"/>
  <c r="W12608" i="1"/>
  <c r="V12608" i="1"/>
  <c r="T12608" i="1"/>
  <c r="U12608" i="1" s="1"/>
  <c r="S12608" i="1"/>
  <c r="R12608" i="1"/>
  <c r="Y12607" i="1"/>
  <c r="X12607" i="1"/>
  <c r="W12607" i="1"/>
  <c r="V12607" i="1"/>
  <c r="T12607" i="1"/>
  <c r="U12607" i="1" s="1"/>
  <c r="S12607" i="1"/>
  <c r="R12607" i="1"/>
  <c r="Y12606" i="1"/>
  <c r="X12606" i="1"/>
  <c r="W12606" i="1"/>
  <c r="V12606" i="1"/>
  <c r="T12606" i="1"/>
  <c r="U12606" i="1" s="1"/>
  <c r="S12606" i="1"/>
  <c r="R12606" i="1"/>
  <c r="Y12605" i="1"/>
  <c r="X12605" i="1"/>
  <c r="W12605" i="1"/>
  <c r="V12605" i="1"/>
  <c r="T12605" i="1"/>
  <c r="U12605" i="1" s="1"/>
  <c r="S12605" i="1"/>
  <c r="R12605" i="1"/>
  <c r="Y12604" i="1"/>
  <c r="X12604" i="1"/>
  <c r="W12604" i="1"/>
  <c r="V12604" i="1"/>
  <c r="T12604" i="1"/>
  <c r="Z12604" i="1" s="1"/>
  <c r="S12604" i="1"/>
  <c r="R12604" i="1"/>
  <c r="Y12603" i="1"/>
  <c r="X12603" i="1"/>
  <c r="W12603" i="1"/>
  <c r="V12603" i="1"/>
  <c r="T12603" i="1"/>
  <c r="U12603" i="1" s="1"/>
  <c r="S12603" i="1"/>
  <c r="R12603" i="1"/>
  <c r="Y12602" i="1"/>
  <c r="X12602" i="1"/>
  <c r="W12602" i="1"/>
  <c r="V12602" i="1"/>
  <c r="T12602" i="1"/>
  <c r="U12602" i="1" s="1"/>
  <c r="S12602" i="1"/>
  <c r="R12602" i="1"/>
  <c r="Y12601" i="1"/>
  <c r="X12601" i="1"/>
  <c r="W12601" i="1"/>
  <c r="V12601" i="1"/>
  <c r="T12601" i="1"/>
  <c r="S12601" i="1"/>
  <c r="R12601" i="1"/>
  <c r="Z12600" i="1"/>
  <c r="Y12600" i="1"/>
  <c r="X12600" i="1"/>
  <c r="W12600" i="1"/>
  <c r="V12600" i="1"/>
  <c r="T12600" i="1"/>
  <c r="U12600" i="1" s="1"/>
  <c r="S12600" i="1"/>
  <c r="R12600" i="1"/>
  <c r="Y12599" i="1"/>
  <c r="X12599" i="1"/>
  <c r="W12599" i="1"/>
  <c r="V12599" i="1"/>
  <c r="T12599" i="1"/>
  <c r="U12599" i="1" s="1"/>
  <c r="S12599" i="1"/>
  <c r="R12599" i="1"/>
  <c r="Y12598" i="1"/>
  <c r="X12598" i="1"/>
  <c r="W12598" i="1"/>
  <c r="V12598" i="1"/>
  <c r="T12598" i="1"/>
  <c r="U12598" i="1" s="1"/>
  <c r="S12598" i="1"/>
  <c r="R12598" i="1"/>
  <c r="Y12597" i="1"/>
  <c r="X12597" i="1"/>
  <c r="W12597" i="1"/>
  <c r="V12597" i="1"/>
  <c r="T12597" i="1"/>
  <c r="U12597" i="1" s="1"/>
  <c r="S12597" i="1"/>
  <c r="R12597" i="1"/>
  <c r="Y12596" i="1"/>
  <c r="X12596" i="1"/>
  <c r="W12596" i="1"/>
  <c r="V12596" i="1"/>
  <c r="T12596" i="1"/>
  <c r="Z12596" i="1" s="1"/>
  <c r="S12596" i="1"/>
  <c r="R12596" i="1"/>
  <c r="Y12595" i="1"/>
  <c r="X12595" i="1"/>
  <c r="W12595" i="1"/>
  <c r="V12595" i="1"/>
  <c r="T12595" i="1"/>
  <c r="S12595" i="1"/>
  <c r="R12595" i="1"/>
  <c r="Y12594" i="1"/>
  <c r="X12594" i="1"/>
  <c r="W12594" i="1"/>
  <c r="V12594" i="1"/>
  <c r="T12594" i="1"/>
  <c r="U12594" i="1" s="1"/>
  <c r="S12594" i="1"/>
  <c r="R12594" i="1"/>
  <c r="Y12593" i="1"/>
  <c r="X12593" i="1"/>
  <c r="W12593" i="1"/>
  <c r="V12593" i="1"/>
  <c r="T12593" i="1"/>
  <c r="S12593" i="1"/>
  <c r="R12593" i="1"/>
  <c r="Y12592" i="1"/>
  <c r="X12592" i="1"/>
  <c r="W12592" i="1"/>
  <c r="V12592" i="1"/>
  <c r="T12592" i="1"/>
  <c r="U12592" i="1" s="1"/>
  <c r="S12592" i="1"/>
  <c r="R12592" i="1"/>
  <c r="Y12591" i="1"/>
  <c r="X12591" i="1"/>
  <c r="W12591" i="1"/>
  <c r="V12591" i="1"/>
  <c r="T12591" i="1"/>
  <c r="S12591" i="1"/>
  <c r="R12591" i="1"/>
  <c r="Y12590" i="1"/>
  <c r="X12590" i="1"/>
  <c r="W12590" i="1"/>
  <c r="V12590" i="1"/>
  <c r="T12590" i="1"/>
  <c r="S12590" i="1"/>
  <c r="R12590" i="1"/>
  <c r="Y12589" i="1"/>
  <c r="X12589" i="1"/>
  <c r="W12589" i="1"/>
  <c r="V12589" i="1"/>
  <c r="T12589" i="1"/>
  <c r="S12589" i="1"/>
  <c r="R12589" i="1"/>
  <c r="Y12588" i="1"/>
  <c r="X12588" i="1"/>
  <c r="W12588" i="1"/>
  <c r="V12588" i="1"/>
  <c r="T12588" i="1"/>
  <c r="Z12588" i="1" s="1"/>
  <c r="S12588" i="1"/>
  <c r="R12588" i="1"/>
  <c r="Y12587" i="1"/>
  <c r="X12587" i="1"/>
  <c r="W12587" i="1"/>
  <c r="V12587" i="1"/>
  <c r="T12587" i="1"/>
  <c r="U12587" i="1" s="1"/>
  <c r="S12587" i="1"/>
  <c r="R12587" i="1"/>
  <c r="Y12586" i="1"/>
  <c r="X12586" i="1"/>
  <c r="W12586" i="1"/>
  <c r="V12586" i="1"/>
  <c r="T12586" i="1"/>
  <c r="S12586" i="1"/>
  <c r="R12586" i="1"/>
  <c r="Y12585" i="1"/>
  <c r="X12585" i="1"/>
  <c r="W12585" i="1"/>
  <c r="V12585" i="1"/>
  <c r="T12585" i="1"/>
  <c r="S12585" i="1"/>
  <c r="R12585" i="1"/>
  <c r="Y12584" i="1"/>
  <c r="X12584" i="1"/>
  <c r="W12584" i="1"/>
  <c r="V12584" i="1"/>
  <c r="T12584" i="1"/>
  <c r="Z12584" i="1" s="1"/>
  <c r="S12584" i="1"/>
  <c r="R12584" i="1"/>
  <c r="Y12583" i="1"/>
  <c r="X12583" i="1"/>
  <c r="W12583" i="1"/>
  <c r="V12583" i="1"/>
  <c r="T12583" i="1"/>
  <c r="U12583" i="1" s="1"/>
  <c r="S12583" i="1"/>
  <c r="R12583" i="1"/>
  <c r="Y12582" i="1"/>
  <c r="X12582" i="1"/>
  <c r="W12582" i="1"/>
  <c r="V12582" i="1"/>
  <c r="T12582" i="1"/>
  <c r="U12582" i="1" s="1"/>
  <c r="S12582" i="1"/>
  <c r="R12582" i="1"/>
  <c r="Y12581" i="1"/>
  <c r="X12581" i="1"/>
  <c r="W12581" i="1"/>
  <c r="V12581" i="1"/>
  <c r="T12581" i="1"/>
  <c r="U12581" i="1" s="1"/>
  <c r="S12581" i="1"/>
  <c r="R12581" i="1"/>
  <c r="Y12580" i="1"/>
  <c r="X12580" i="1"/>
  <c r="W12580" i="1"/>
  <c r="V12580" i="1"/>
  <c r="U12580" i="1"/>
  <c r="T12580" i="1"/>
  <c r="Z12580" i="1" s="1"/>
  <c r="S12580" i="1"/>
  <c r="R12580" i="1"/>
  <c r="Y12579" i="1"/>
  <c r="X12579" i="1"/>
  <c r="W12579" i="1"/>
  <c r="V12579" i="1"/>
  <c r="T12579" i="1"/>
  <c r="S12579" i="1"/>
  <c r="R12579" i="1"/>
  <c r="Y12578" i="1"/>
  <c r="X12578" i="1"/>
  <c r="W12578" i="1"/>
  <c r="V12578" i="1"/>
  <c r="T12578" i="1"/>
  <c r="S12578" i="1"/>
  <c r="R12578" i="1"/>
  <c r="Y12577" i="1"/>
  <c r="X12577" i="1"/>
  <c r="W12577" i="1"/>
  <c r="V12577" i="1"/>
  <c r="T12577" i="1"/>
  <c r="S12577" i="1"/>
  <c r="R12577" i="1"/>
  <c r="Y12576" i="1"/>
  <c r="X12576" i="1"/>
  <c r="W12576" i="1"/>
  <c r="V12576" i="1"/>
  <c r="T12576" i="1"/>
  <c r="Z12576" i="1" s="1"/>
  <c r="S12576" i="1"/>
  <c r="R12576" i="1"/>
  <c r="Y12575" i="1"/>
  <c r="X12575" i="1"/>
  <c r="W12575" i="1"/>
  <c r="V12575" i="1"/>
  <c r="T12575" i="1"/>
  <c r="U12575" i="1" s="1"/>
  <c r="S12575" i="1"/>
  <c r="R12575" i="1"/>
  <c r="Y12574" i="1"/>
  <c r="X12574" i="1"/>
  <c r="W12574" i="1"/>
  <c r="V12574" i="1"/>
  <c r="T12574" i="1"/>
  <c r="U12574" i="1" s="1"/>
  <c r="S12574" i="1"/>
  <c r="R12574" i="1"/>
  <c r="Y12573" i="1"/>
  <c r="X12573" i="1"/>
  <c r="W12573" i="1"/>
  <c r="V12573" i="1"/>
  <c r="T12573" i="1"/>
  <c r="U12573" i="1" s="1"/>
  <c r="S12573" i="1"/>
  <c r="R12573" i="1"/>
  <c r="Y12572" i="1"/>
  <c r="X12572" i="1"/>
  <c r="W12572" i="1"/>
  <c r="V12572" i="1"/>
  <c r="T12572" i="1"/>
  <c r="Z12572" i="1" s="1"/>
  <c r="S12572" i="1"/>
  <c r="R12572" i="1"/>
  <c r="Y12571" i="1"/>
  <c r="X12571" i="1"/>
  <c r="W12571" i="1"/>
  <c r="V12571" i="1"/>
  <c r="T12571" i="1"/>
  <c r="U12571" i="1" s="1"/>
  <c r="S12571" i="1"/>
  <c r="R12571" i="1"/>
  <c r="Y12570" i="1"/>
  <c r="X12570" i="1"/>
  <c r="W12570" i="1"/>
  <c r="V12570" i="1"/>
  <c r="T12570" i="1"/>
  <c r="S12570" i="1"/>
  <c r="R12570" i="1"/>
  <c r="Y12569" i="1"/>
  <c r="X12569" i="1"/>
  <c r="W12569" i="1"/>
  <c r="V12569" i="1"/>
  <c r="T12569" i="1"/>
  <c r="S12569" i="1"/>
  <c r="R12569" i="1"/>
  <c r="Y12568" i="1"/>
  <c r="X12568" i="1"/>
  <c r="W12568" i="1"/>
  <c r="V12568" i="1"/>
  <c r="T12568" i="1"/>
  <c r="S12568" i="1"/>
  <c r="R12568" i="1"/>
  <c r="Y12567" i="1"/>
  <c r="X12567" i="1"/>
  <c r="W12567" i="1"/>
  <c r="V12567" i="1"/>
  <c r="T12567" i="1"/>
  <c r="U12567" i="1" s="1"/>
  <c r="S12567" i="1"/>
  <c r="R12567" i="1"/>
  <c r="Y12566" i="1"/>
  <c r="X12566" i="1"/>
  <c r="W12566" i="1"/>
  <c r="V12566" i="1"/>
  <c r="T12566" i="1"/>
  <c r="U12566" i="1" s="1"/>
  <c r="S12566" i="1"/>
  <c r="R12566" i="1"/>
  <c r="Y12565" i="1"/>
  <c r="X12565" i="1"/>
  <c r="W12565" i="1"/>
  <c r="V12565" i="1"/>
  <c r="T12565" i="1"/>
  <c r="U12565" i="1" s="1"/>
  <c r="S12565" i="1"/>
  <c r="R12565" i="1"/>
  <c r="Y12564" i="1"/>
  <c r="X12564" i="1"/>
  <c r="W12564" i="1"/>
  <c r="V12564" i="1"/>
  <c r="T12564" i="1"/>
  <c r="Z12564" i="1" s="1"/>
  <c r="S12564" i="1"/>
  <c r="R12564" i="1"/>
  <c r="Y12563" i="1"/>
  <c r="X12563" i="1"/>
  <c r="W12563" i="1"/>
  <c r="V12563" i="1"/>
  <c r="T12563" i="1"/>
  <c r="U12563" i="1" s="1"/>
  <c r="S12563" i="1"/>
  <c r="R12563" i="1"/>
  <c r="Y12562" i="1"/>
  <c r="X12562" i="1"/>
  <c r="W12562" i="1"/>
  <c r="V12562" i="1"/>
  <c r="T12562" i="1"/>
  <c r="U12562" i="1" s="1"/>
  <c r="S12562" i="1"/>
  <c r="R12562" i="1"/>
  <c r="Y12561" i="1"/>
  <c r="X12561" i="1"/>
  <c r="W12561" i="1"/>
  <c r="V12561" i="1"/>
  <c r="T12561" i="1"/>
  <c r="S12561" i="1"/>
  <c r="R12561" i="1"/>
  <c r="Y12560" i="1"/>
  <c r="X12560" i="1"/>
  <c r="W12560" i="1"/>
  <c r="V12560" i="1"/>
  <c r="T12560" i="1"/>
  <c r="U12560" i="1" s="1"/>
  <c r="S12560" i="1"/>
  <c r="R12560" i="1"/>
  <c r="Y12559" i="1"/>
  <c r="X12559" i="1"/>
  <c r="W12559" i="1"/>
  <c r="V12559" i="1"/>
  <c r="T12559" i="1"/>
  <c r="S12559" i="1"/>
  <c r="R12559" i="1"/>
  <c r="Y12558" i="1"/>
  <c r="X12558" i="1"/>
  <c r="W12558" i="1"/>
  <c r="V12558" i="1"/>
  <c r="T12558" i="1"/>
  <c r="S12558" i="1"/>
  <c r="R12558" i="1"/>
  <c r="Y12557" i="1"/>
  <c r="X12557" i="1"/>
  <c r="W12557" i="1"/>
  <c r="V12557" i="1"/>
  <c r="T12557" i="1"/>
  <c r="U12557" i="1" s="1"/>
  <c r="S12557" i="1"/>
  <c r="R12557" i="1"/>
  <c r="Y12556" i="1"/>
  <c r="X12556" i="1"/>
  <c r="W12556" i="1"/>
  <c r="V12556" i="1"/>
  <c r="T12556" i="1"/>
  <c r="S12556" i="1"/>
  <c r="R12556" i="1"/>
  <c r="Y12555" i="1"/>
  <c r="X12555" i="1"/>
  <c r="W12555" i="1"/>
  <c r="V12555" i="1"/>
  <c r="T12555" i="1"/>
  <c r="U12555" i="1" s="1"/>
  <c r="S12555" i="1"/>
  <c r="R12555" i="1"/>
  <c r="Y12554" i="1"/>
  <c r="X12554" i="1"/>
  <c r="W12554" i="1"/>
  <c r="V12554" i="1"/>
  <c r="T12554" i="1"/>
  <c r="U12554" i="1" s="1"/>
  <c r="S12554" i="1"/>
  <c r="R12554" i="1"/>
  <c r="Y12553" i="1"/>
  <c r="X12553" i="1"/>
  <c r="W12553" i="1"/>
  <c r="V12553" i="1"/>
  <c r="T12553" i="1"/>
  <c r="S12553" i="1"/>
  <c r="R12553" i="1"/>
  <c r="Y12552" i="1"/>
  <c r="X12552" i="1"/>
  <c r="W12552" i="1"/>
  <c r="V12552" i="1"/>
  <c r="T12552" i="1"/>
  <c r="Z12552" i="1" s="1"/>
  <c r="S12552" i="1"/>
  <c r="R12552" i="1"/>
  <c r="Y12551" i="1"/>
  <c r="X12551" i="1"/>
  <c r="W12551" i="1"/>
  <c r="V12551" i="1"/>
  <c r="T12551" i="1"/>
  <c r="U12551" i="1" s="1"/>
  <c r="S12551" i="1"/>
  <c r="R12551" i="1"/>
  <c r="Y12550" i="1"/>
  <c r="X12550" i="1"/>
  <c r="W12550" i="1"/>
  <c r="V12550" i="1"/>
  <c r="T12550" i="1"/>
  <c r="U12550" i="1" s="1"/>
  <c r="S12550" i="1"/>
  <c r="R12550" i="1"/>
  <c r="Y12549" i="1"/>
  <c r="X12549" i="1"/>
  <c r="W12549" i="1"/>
  <c r="V12549" i="1"/>
  <c r="T12549" i="1"/>
  <c r="U12549" i="1" s="1"/>
  <c r="S12549" i="1"/>
  <c r="R12549" i="1"/>
  <c r="Y12548" i="1"/>
  <c r="X12548" i="1"/>
  <c r="W12548" i="1"/>
  <c r="V12548" i="1"/>
  <c r="T12548" i="1"/>
  <c r="S12548" i="1"/>
  <c r="R12548" i="1"/>
  <c r="Y12547" i="1"/>
  <c r="X12547" i="1"/>
  <c r="W12547" i="1"/>
  <c r="V12547" i="1"/>
  <c r="T12547" i="1"/>
  <c r="S12547" i="1"/>
  <c r="R12547" i="1"/>
  <c r="Y12546" i="1"/>
  <c r="X12546" i="1"/>
  <c r="W12546" i="1"/>
  <c r="V12546" i="1"/>
  <c r="T12546" i="1"/>
  <c r="S12546" i="1"/>
  <c r="R12546" i="1"/>
  <c r="Y12545" i="1"/>
  <c r="X12545" i="1"/>
  <c r="W12545" i="1"/>
  <c r="V12545" i="1"/>
  <c r="T12545" i="1"/>
  <c r="S12545" i="1"/>
  <c r="R12545" i="1"/>
  <c r="Y12544" i="1"/>
  <c r="X12544" i="1"/>
  <c r="W12544" i="1"/>
  <c r="V12544" i="1"/>
  <c r="T12544" i="1"/>
  <c r="S12544" i="1"/>
  <c r="R12544" i="1"/>
  <c r="Y12543" i="1"/>
  <c r="X12543" i="1"/>
  <c r="W12543" i="1"/>
  <c r="V12543" i="1"/>
  <c r="T12543" i="1"/>
  <c r="S12543" i="1"/>
  <c r="R12543" i="1"/>
  <c r="Y12542" i="1"/>
  <c r="X12542" i="1"/>
  <c r="W12542" i="1"/>
  <c r="V12542" i="1"/>
  <c r="T12542" i="1"/>
  <c r="U12542" i="1" s="1"/>
  <c r="S12542" i="1"/>
  <c r="R12542" i="1"/>
  <c r="Y12541" i="1"/>
  <c r="X12541" i="1"/>
  <c r="W12541" i="1"/>
  <c r="V12541" i="1"/>
  <c r="T12541" i="1"/>
  <c r="S12541" i="1"/>
  <c r="R12541" i="1"/>
  <c r="Y12540" i="1"/>
  <c r="X12540" i="1"/>
  <c r="W12540" i="1"/>
  <c r="V12540" i="1"/>
  <c r="T12540" i="1"/>
  <c r="S12540" i="1"/>
  <c r="R12540" i="1"/>
  <c r="Y12539" i="1"/>
  <c r="X12539" i="1"/>
  <c r="W12539" i="1"/>
  <c r="V12539" i="1"/>
  <c r="T12539" i="1"/>
  <c r="Z12539" i="1" s="1"/>
  <c r="S12539" i="1"/>
  <c r="R12539" i="1"/>
  <c r="Y12538" i="1"/>
  <c r="X12538" i="1"/>
  <c r="W12538" i="1"/>
  <c r="V12538" i="1"/>
  <c r="T12538" i="1"/>
  <c r="U12538" i="1" s="1"/>
  <c r="S12538" i="1"/>
  <c r="R12538" i="1"/>
  <c r="Y12537" i="1"/>
  <c r="X12537" i="1"/>
  <c r="W12537" i="1"/>
  <c r="V12537" i="1"/>
  <c r="T12537" i="1"/>
  <c r="U12537" i="1" s="1"/>
  <c r="S12537" i="1"/>
  <c r="R12537" i="1"/>
  <c r="Y12536" i="1"/>
  <c r="X12536" i="1"/>
  <c r="W12536" i="1"/>
  <c r="V12536" i="1"/>
  <c r="T12536" i="1"/>
  <c r="U12536" i="1" s="1"/>
  <c r="S12536" i="1"/>
  <c r="R12536" i="1"/>
  <c r="Y12535" i="1"/>
  <c r="X12535" i="1"/>
  <c r="W12535" i="1"/>
  <c r="V12535" i="1"/>
  <c r="T12535" i="1"/>
  <c r="U12535" i="1" s="1"/>
  <c r="S12535" i="1"/>
  <c r="R12535" i="1"/>
  <c r="Y12534" i="1"/>
  <c r="X12534" i="1"/>
  <c r="W12534" i="1"/>
  <c r="V12534" i="1"/>
  <c r="T12534" i="1"/>
  <c r="S12534" i="1"/>
  <c r="R12534" i="1"/>
  <c r="Y12533" i="1"/>
  <c r="X12533" i="1"/>
  <c r="W12533" i="1"/>
  <c r="V12533" i="1"/>
  <c r="T12533" i="1"/>
  <c r="S12533" i="1"/>
  <c r="R12533" i="1"/>
  <c r="Y12532" i="1"/>
  <c r="X12532" i="1"/>
  <c r="W12532" i="1"/>
  <c r="V12532" i="1"/>
  <c r="T12532" i="1"/>
  <c r="Z12532" i="1" s="1"/>
  <c r="S12532" i="1"/>
  <c r="R12532" i="1"/>
  <c r="Y12531" i="1"/>
  <c r="X12531" i="1"/>
  <c r="W12531" i="1"/>
  <c r="V12531" i="1"/>
  <c r="T12531" i="1"/>
  <c r="U12531" i="1" s="1"/>
  <c r="S12531" i="1"/>
  <c r="R12531" i="1"/>
  <c r="Y12530" i="1"/>
  <c r="X12530" i="1"/>
  <c r="W12530" i="1"/>
  <c r="V12530" i="1"/>
  <c r="T12530" i="1"/>
  <c r="S12530" i="1"/>
  <c r="R12530" i="1"/>
  <c r="Y12529" i="1"/>
  <c r="X12529" i="1"/>
  <c r="W12529" i="1"/>
  <c r="V12529" i="1"/>
  <c r="T12529" i="1"/>
  <c r="U12529" i="1" s="1"/>
  <c r="S12529" i="1"/>
  <c r="R12529" i="1"/>
  <c r="Y12528" i="1"/>
  <c r="X12528" i="1"/>
  <c r="W12528" i="1"/>
  <c r="V12528" i="1"/>
  <c r="T12528" i="1"/>
  <c r="Z12528" i="1" s="1"/>
  <c r="S12528" i="1"/>
  <c r="R12528" i="1"/>
  <c r="Y12527" i="1"/>
  <c r="X12527" i="1"/>
  <c r="W12527" i="1"/>
  <c r="V12527" i="1"/>
  <c r="T12527" i="1"/>
  <c r="U12527" i="1" s="1"/>
  <c r="S12527" i="1"/>
  <c r="R12527" i="1"/>
  <c r="Y12526" i="1"/>
  <c r="X12526" i="1"/>
  <c r="W12526" i="1"/>
  <c r="V12526" i="1"/>
  <c r="T12526" i="1"/>
  <c r="S12526" i="1"/>
  <c r="R12526" i="1"/>
  <c r="Y12525" i="1"/>
  <c r="X12525" i="1"/>
  <c r="W12525" i="1"/>
  <c r="V12525" i="1"/>
  <c r="T12525" i="1"/>
  <c r="U12525" i="1" s="1"/>
  <c r="S12525" i="1"/>
  <c r="R12525" i="1"/>
  <c r="Y12524" i="1"/>
  <c r="X12524" i="1"/>
  <c r="W12524" i="1"/>
  <c r="V12524" i="1"/>
  <c r="T12524" i="1"/>
  <c r="S12524" i="1"/>
  <c r="R12524" i="1"/>
  <c r="Y12523" i="1"/>
  <c r="X12523" i="1"/>
  <c r="W12523" i="1"/>
  <c r="V12523" i="1"/>
  <c r="T12523" i="1"/>
  <c r="S12523" i="1"/>
  <c r="R12523" i="1"/>
  <c r="Y12522" i="1"/>
  <c r="X12522" i="1"/>
  <c r="W12522" i="1"/>
  <c r="V12522" i="1"/>
  <c r="T12522" i="1"/>
  <c r="U12522" i="1" s="1"/>
  <c r="S12522" i="1"/>
  <c r="R12522" i="1"/>
  <c r="Y12521" i="1"/>
  <c r="X12521" i="1"/>
  <c r="W12521" i="1"/>
  <c r="V12521" i="1"/>
  <c r="T12521" i="1"/>
  <c r="U12521" i="1" s="1"/>
  <c r="S12521" i="1"/>
  <c r="R12521" i="1"/>
  <c r="Y12520" i="1"/>
  <c r="X12520" i="1"/>
  <c r="W12520" i="1"/>
  <c r="V12520" i="1"/>
  <c r="T12520" i="1"/>
  <c r="U12520" i="1" s="1"/>
  <c r="S12520" i="1"/>
  <c r="R12520" i="1"/>
  <c r="Y12519" i="1"/>
  <c r="X12519" i="1"/>
  <c r="W12519" i="1"/>
  <c r="V12519" i="1"/>
  <c r="T12519" i="1"/>
  <c r="S12519" i="1"/>
  <c r="R12519" i="1"/>
  <c r="Y12518" i="1"/>
  <c r="X12518" i="1"/>
  <c r="W12518" i="1"/>
  <c r="V12518" i="1"/>
  <c r="T12518" i="1"/>
  <c r="U12518" i="1" s="1"/>
  <c r="S12518" i="1"/>
  <c r="R12518" i="1"/>
  <c r="Y12517" i="1"/>
  <c r="X12517" i="1"/>
  <c r="W12517" i="1"/>
  <c r="V12517" i="1"/>
  <c r="T12517" i="1"/>
  <c r="U12517" i="1" s="1"/>
  <c r="S12517" i="1"/>
  <c r="R12517" i="1"/>
  <c r="Y12516" i="1"/>
  <c r="X12516" i="1"/>
  <c r="W12516" i="1"/>
  <c r="V12516" i="1"/>
  <c r="T12516" i="1"/>
  <c r="U12516" i="1" s="1"/>
  <c r="S12516" i="1"/>
  <c r="R12516" i="1"/>
  <c r="Y12515" i="1"/>
  <c r="X12515" i="1"/>
  <c r="W12515" i="1"/>
  <c r="V12515" i="1"/>
  <c r="T12515" i="1"/>
  <c r="U12515" i="1" s="1"/>
  <c r="S12515" i="1"/>
  <c r="R12515" i="1"/>
  <c r="Y12514" i="1"/>
  <c r="X12514" i="1"/>
  <c r="W12514" i="1"/>
  <c r="V12514" i="1"/>
  <c r="T12514" i="1"/>
  <c r="S12514" i="1"/>
  <c r="R12514" i="1"/>
  <c r="Y12513" i="1"/>
  <c r="X12513" i="1"/>
  <c r="W12513" i="1"/>
  <c r="V12513" i="1"/>
  <c r="T12513" i="1"/>
  <c r="S12513" i="1"/>
  <c r="R12513" i="1"/>
  <c r="Y12512" i="1"/>
  <c r="X12512" i="1"/>
  <c r="W12512" i="1"/>
  <c r="V12512" i="1"/>
  <c r="T12512" i="1"/>
  <c r="U12512" i="1" s="1"/>
  <c r="S12512" i="1"/>
  <c r="R12512" i="1"/>
  <c r="Z12511" i="1"/>
  <c r="Y12511" i="1"/>
  <c r="X12511" i="1"/>
  <c r="W12511" i="1"/>
  <c r="V12511" i="1"/>
  <c r="T12511" i="1"/>
  <c r="U12511" i="1" s="1"/>
  <c r="S12511" i="1"/>
  <c r="R12511" i="1"/>
  <c r="Y12510" i="1"/>
  <c r="X12510" i="1"/>
  <c r="W12510" i="1"/>
  <c r="V12510" i="1"/>
  <c r="T12510" i="1"/>
  <c r="S12510" i="1"/>
  <c r="R12510" i="1"/>
  <c r="Y12509" i="1"/>
  <c r="X12509" i="1"/>
  <c r="W12509" i="1"/>
  <c r="V12509" i="1"/>
  <c r="T12509" i="1"/>
  <c r="U12509" i="1" s="1"/>
  <c r="S12509" i="1"/>
  <c r="R12509" i="1"/>
  <c r="Y12508" i="1"/>
  <c r="X12508" i="1"/>
  <c r="W12508" i="1"/>
  <c r="V12508" i="1"/>
  <c r="T12508" i="1"/>
  <c r="S12508" i="1"/>
  <c r="R12508" i="1"/>
  <c r="Y12507" i="1"/>
  <c r="X12507" i="1"/>
  <c r="W12507" i="1"/>
  <c r="V12507" i="1"/>
  <c r="T12507" i="1"/>
  <c r="Z12507" i="1" s="1"/>
  <c r="S12507" i="1"/>
  <c r="R12507" i="1"/>
  <c r="Y12506" i="1"/>
  <c r="X12506" i="1"/>
  <c r="W12506" i="1"/>
  <c r="V12506" i="1"/>
  <c r="T12506" i="1"/>
  <c r="S12506" i="1"/>
  <c r="R12506" i="1"/>
  <c r="Y12505" i="1"/>
  <c r="X12505" i="1"/>
  <c r="W12505" i="1"/>
  <c r="V12505" i="1"/>
  <c r="T12505" i="1"/>
  <c r="S12505" i="1"/>
  <c r="R12505" i="1"/>
  <c r="Y12504" i="1"/>
  <c r="X12504" i="1"/>
  <c r="W12504" i="1"/>
  <c r="V12504" i="1"/>
  <c r="T12504" i="1"/>
  <c r="U12504" i="1" s="1"/>
  <c r="S12504" i="1"/>
  <c r="R12504" i="1"/>
  <c r="Y12503" i="1"/>
  <c r="X12503" i="1"/>
  <c r="W12503" i="1"/>
  <c r="V12503" i="1"/>
  <c r="T12503" i="1"/>
  <c r="S12503" i="1"/>
  <c r="R12503" i="1"/>
  <c r="Y12502" i="1"/>
  <c r="X12502" i="1"/>
  <c r="W12502" i="1"/>
  <c r="V12502" i="1"/>
  <c r="T12502" i="1"/>
  <c r="U12502" i="1" s="1"/>
  <c r="S12502" i="1"/>
  <c r="R12502" i="1"/>
  <c r="Y12501" i="1"/>
  <c r="X12501" i="1"/>
  <c r="W12501" i="1"/>
  <c r="V12501" i="1"/>
  <c r="T12501" i="1"/>
  <c r="U12501" i="1" s="1"/>
  <c r="S12501" i="1"/>
  <c r="R12501" i="1"/>
  <c r="Y12500" i="1"/>
  <c r="X12500" i="1"/>
  <c r="W12500" i="1"/>
  <c r="V12500" i="1"/>
  <c r="T12500" i="1"/>
  <c r="S12500" i="1"/>
  <c r="R12500" i="1"/>
  <c r="Y12499" i="1"/>
  <c r="X12499" i="1"/>
  <c r="W12499" i="1"/>
  <c r="V12499" i="1"/>
  <c r="T12499" i="1"/>
  <c r="Z12499" i="1" s="1"/>
  <c r="S12499" i="1"/>
  <c r="R12499" i="1"/>
  <c r="Y12498" i="1"/>
  <c r="X12498" i="1"/>
  <c r="W12498" i="1"/>
  <c r="V12498" i="1"/>
  <c r="T12498" i="1"/>
  <c r="S12498" i="1"/>
  <c r="R12498" i="1"/>
  <c r="Y12497" i="1"/>
  <c r="X12497" i="1"/>
  <c r="W12497" i="1"/>
  <c r="V12497" i="1"/>
  <c r="T12497" i="1"/>
  <c r="Z12497" i="1" s="1"/>
  <c r="S12497" i="1"/>
  <c r="R12497" i="1"/>
  <c r="Y12496" i="1"/>
  <c r="X12496" i="1"/>
  <c r="W12496" i="1"/>
  <c r="V12496" i="1"/>
  <c r="T12496" i="1"/>
  <c r="U12496" i="1" s="1"/>
  <c r="S12496" i="1"/>
  <c r="R12496" i="1"/>
  <c r="Y12495" i="1"/>
  <c r="X12495" i="1"/>
  <c r="W12495" i="1"/>
  <c r="V12495" i="1"/>
  <c r="T12495" i="1"/>
  <c r="Z12495" i="1" s="1"/>
  <c r="S12495" i="1"/>
  <c r="R12495" i="1"/>
  <c r="Y12494" i="1"/>
  <c r="X12494" i="1"/>
  <c r="W12494" i="1"/>
  <c r="V12494" i="1"/>
  <c r="T12494" i="1"/>
  <c r="U12494" i="1" s="1"/>
  <c r="S12494" i="1"/>
  <c r="R12494" i="1"/>
  <c r="Y12493" i="1"/>
  <c r="X12493" i="1"/>
  <c r="W12493" i="1"/>
  <c r="V12493" i="1"/>
  <c r="T12493" i="1"/>
  <c r="U12493" i="1" s="1"/>
  <c r="S12493" i="1"/>
  <c r="R12493" i="1"/>
  <c r="Y12492" i="1"/>
  <c r="X12492" i="1"/>
  <c r="W12492" i="1"/>
  <c r="V12492" i="1"/>
  <c r="T12492" i="1"/>
  <c r="S12492" i="1"/>
  <c r="R12492" i="1"/>
  <c r="Y12491" i="1"/>
  <c r="X12491" i="1"/>
  <c r="W12491" i="1"/>
  <c r="V12491" i="1"/>
  <c r="T12491" i="1"/>
  <c r="S12491" i="1"/>
  <c r="R12491" i="1"/>
  <c r="Y12490" i="1"/>
  <c r="X12490" i="1"/>
  <c r="W12490" i="1"/>
  <c r="V12490" i="1"/>
  <c r="T12490" i="1"/>
  <c r="S12490" i="1"/>
  <c r="R12490" i="1"/>
  <c r="Y12489" i="1"/>
  <c r="X12489" i="1"/>
  <c r="W12489" i="1"/>
  <c r="V12489" i="1"/>
  <c r="T12489" i="1"/>
  <c r="Z12489" i="1" s="1"/>
  <c r="S12489" i="1"/>
  <c r="R12489" i="1"/>
  <c r="Y12488" i="1"/>
  <c r="X12488" i="1"/>
  <c r="W12488" i="1"/>
  <c r="V12488" i="1"/>
  <c r="T12488" i="1"/>
  <c r="U12488" i="1" s="1"/>
  <c r="S12488" i="1"/>
  <c r="R12488" i="1"/>
  <c r="Y12487" i="1"/>
  <c r="X12487" i="1"/>
  <c r="W12487" i="1"/>
  <c r="V12487" i="1"/>
  <c r="T12487" i="1"/>
  <c r="Z12487" i="1" s="1"/>
  <c r="S12487" i="1"/>
  <c r="R12487" i="1"/>
  <c r="Y12486" i="1"/>
  <c r="X12486" i="1"/>
  <c r="W12486" i="1"/>
  <c r="V12486" i="1"/>
  <c r="T12486" i="1"/>
  <c r="U12486" i="1" s="1"/>
  <c r="S12486" i="1"/>
  <c r="R12486" i="1"/>
  <c r="Y12485" i="1"/>
  <c r="X12485" i="1"/>
  <c r="W12485" i="1"/>
  <c r="V12485" i="1"/>
  <c r="T12485" i="1"/>
  <c r="U12485" i="1" s="1"/>
  <c r="S12485" i="1"/>
  <c r="R12485" i="1"/>
  <c r="Y12484" i="1"/>
  <c r="X12484" i="1"/>
  <c r="W12484" i="1"/>
  <c r="V12484" i="1"/>
  <c r="T12484" i="1"/>
  <c r="S12484" i="1"/>
  <c r="R12484" i="1"/>
  <c r="Y12483" i="1"/>
  <c r="X12483" i="1"/>
  <c r="W12483" i="1"/>
  <c r="V12483" i="1"/>
  <c r="T12483" i="1"/>
  <c r="Z12483" i="1" s="1"/>
  <c r="S12483" i="1"/>
  <c r="R12483" i="1"/>
  <c r="Y12482" i="1"/>
  <c r="X12482" i="1"/>
  <c r="W12482" i="1"/>
  <c r="V12482" i="1"/>
  <c r="T12482" i="1"/>
  <c r="S12482" i="1"/>
  <c r="R12482" i="1"/>
  <c r="Y12481" i="1"/>
  <c r="X12481" i="1"/>
  <c r="W12481" i="1"/>
  <c r="V12481" i="1"/>
  <c r="T12481" i="1"/>
  <c r="S12481" i="1"/>
  <c r="R12481" i="1"/>
  <c r="Y12480" i="1"/>
  <c r="X12480" i="1"/>
  <c r="W12480" i="1"/>
  <c r="V12480" i="1"/>
  <c r="T12480" i="1"/>
  <c r="U12480" i="1" s="1"/>
  <c r="S12480" i="1"/>
  <c r="R12480" i="1"/>
  <c r="Y12479" i="1"/>
  <c r="X12479" i="1"/>
  <c r="W12479" i="1"/>
  <c r="V12479" i="1"/>
  <c r="T12479" i="1"/>
  <c r="S12479" i="1"/>
  <c r="R12479" i="1"/>
  <c r="Y12478" i="1"/>
  <c r="X12478" i="1"/>
  <c r="W12478" i="1"/>
  <c r="V12478" i="1"/>
  <c r="T12478" i="1"/>
  <c r="S12478" i="1"/>
  <c r="R12478" i="1"/>
  <c r="Y12477" i="1"/>
  <c r="X12477" i="1"/>
  <c r="W12477" i="1"/>
  <c r="V12477" i="1"/>
  <c r="T12477" i="1"/>
  <c r="U12477" i="1" s="1"/>
  <c r="S12477" i="1"/>
  <c r="R12477" i="1"/>
  <c r="Y12476" i="1"/>
  <c r="X12476" i="1"/>
  <c r="W12476" i="1"/>
  <c r="V12476" i="1"/>
  <c r="T12476" i="1"/>
  <c r="S12476" i="1"/>
  <c r="R12476" i="1"/>
  <c r="Y12475" i="1"/>
  <c r="X12475" i="1"/>
  <c r="W12475" i="1"/>
  <c r="V12475" i="1"/>
  <c r="T12475" i="1"/>
  <c r="Z12475" i="1" s="1"/>
  <c r="S12475" i="1"/>
  <c r="R12475" i="1"/>
  <c r="Y12474" i="1"/>
  <c r="X12474" i="1"/>
  <c r="W12474" i="1"/>
  <c r="V12474" i="1"/>
  <c r="T12474" i="1"/>
  <c r="S12474" i="1"/>
  <c r="R12474" i="1"/>
  <c r="Y12473" i="1"/>
  <c r="X12473" i="1"/>
  <c r="W12473" i="1"/>
  <c r="V12473" i="1"/>
  <c r="T12473" i="1"/>
  <c r="Z12473" i="1" s="1"/>
  <c r="S12473" i="1"/>
  <c r="R12473" i="1"/>
  <c r="Y12472" i="1"/>
  <c r="X12472" i="1"/>
  <c r="W12472" i="1"/>
  <c r="V12472" i="1"/>
  <c r="T12472" i="1"/>
  <c r="U12472" i="1" s="1"/>
  <c r="S12472" i="1"/>
  <c r="R12472" i="1"/>
  <c r="Y12471" i="1"/>
  <c r="X12471" i="1"/>
  <c r="W12471" i="1"/>
  <c r="V12471" i="1"/>
  <c r="T12471" i="1"/>
  <c r="S12471" i="1"/>
  <c r="R12471" i="1"/>
  <c r="Y12470" i="1"/>
  <c r="X12470" i="1"/>
  <c r="W12470" i="1"/>
  <c r="V12470" i="1"/>
  <c r="T12470" i="1"/>
  <c r="U12470" i="1" s="1"/>
  <c r="S12470" i="1"/>
  <c r="R12470" i="1"/>
  <c r="Y12469" i="1"/>
  <c r="X12469" i="1"/>
  <c r="W12469" i="1"/>
  <c r="V12469" i="1"/>
  <c r="T12469" i="1"/>
  <c r="U12469" i="1" s="1"/>
  <c r="S12469" i="1"/>
  <c r="R12469" i="1"/>
  <c r="Z12468" i="1"/>
  <c r="Y12468" i="1"/>
  <c r="X12468" i="1"/>
  <c r="W12468" i="1"/>
  <c r="V12468" i="1"/>
  <c r="T12468" i="1"/>
  <c r="U12468" i="1" s="1"/>
  <c r="S12468" i="1"/>
  <c r="R12468" i="1"/>
  <c r="Y12467" i="1"/>
  <c r="X12467" i="1"/>
  <c r="W12467" i="1"/>
  <c r="V12467" i="1"/>
  <c r="T12467" i="1"/>
  <c r="U12467" i="1" s="1"/>
  <c r="S12467" i="1"/>
  <c r="R12467" i="1"/>
  <c r="Y12466" i="1"/>
  <c r="X12466" i="1"/>
  <c r="W12466" i="1"/>
  <c r="V12466" i="1"/>
  <c r="T12466" i="1"/>
  <c r="S12466" i="1"/>
  <c r="R12466" i="1"/>
  <c r="Y12465" i="1"/>
  <c r="X12465" i="1"/>
  <c r="W12465" i="1"/>
  <c r="V12465" i="1"/>
  <c r="T12465" i="1"/>
  <c r="U12465" i="1" s="1"/>
  <c r="S12465" i="1"/>
  <c r="R12465" i="1"/>
  <c r="Y12464" i="1"/>
  <c r="X12464" i="1"/>
  <c r="W12464" i="1"/>
  <c r="V12464" i="1"/>
  <c r="T12464" i="1"/>
  <c r="U12464" i="1" s="1"/>
  <c r="S12464" i="1"/>
  <c r="R12464" i="1"/>
  <c r="Y12463" i="1"/>
  <c r="X12463" i="1"/>
  <c r="W12463" i="1"/>
  <c r="V12463" i="1"/>
  <c r="T12463" i="1"/>
  <c r="U12463" i="1" s="1"/>
  <c r="S12463" i="1"/>
  <c r="R12463" i="1"/>
  <c r="Y12462" i="1"/>
  <c r="X12462" i="1"/>
  <c r="W12462" i="1"/>
  <c r="V12462" i="1"/>
  <c r="T12462" i="1"/>
  <c r="U12462" i="1" s="1"/>
  <c r="S12462" i="1"/>
  <c r="R12462" i="1"/>
  <c r="Y12461" i="1"/>
  <c r="X12461" i="1"/>
  <c r="W12461" i="1"/>
  <c r="V12461" i="1"/>
  <c r="T12461" i="1"/>
  <c r="U12461" i="1" s="1"/>
  <c r="S12461" i="1"/>
  <c r="R12461" i="1"/>
  <c r="Y12460" i="1"/>
  <c r="X12460" i="1"/>
  <c r="W12460" i="1"/>
  <c r="V12460" i="1"/>
  <c r="T12460" i="1"/>
  <c r="S12460" i="1"/>
  <c r="R12460" i="1"/>
  <c r="Y12459" i="1"/>
  <c r="X12459" i="1"/>
  <c r="W12459" i="1"/>
  <c r="V12459" i="1"/>
  <c r="T12459" i="1"/>
  <c r="U12459" i="1" s="1"/>
  <c r="S12459" i="1"/>
  <c r="R12459" i="1"/>
  <c r="Y12458" i="1"/>
  <c r="X12458" i="1"/>
  <c r="W12458" i="1"/>
  <c r="V12458" i="1"/>
  <c r="T12458" i="1"/>
  <c r="S12458" i="1"/>
  <c r="R12458" i="1"/>
  <c r="Y12457" i="1"/>
  <c r="X12457" i="1"/>
  <c r="W12457" i="1"/>
  <c r="V12457" i="1"/>
  <c r="T12457" i="1"/>
  <c r="U12457" i="1" s="1"/>
  <c r="S12457" i="1"/>
  <c r="R12457" i="1"/>
  <c r="Y12456" i="1"/>
  <c r="X12456" i="1"/>
  <c r="W12456" i="1"/>
  <c r="V12456" i="1"/>
  <c r="T12456" i="1"/>
  <c r="U12456" i="1" s="1"/>
  <c r="S12456" i="1"/>
  <c r="R12456" i="1"/>
  <c r="Y12455" i="1"/>
  <c r="X12455" i="1"/>
  <c r="W12455" i="1"/>
  <c r="V12455" i="1"/>
  <c r="T12455" i="1"/>
  <c r="U12455" i="1" s="1"/>
  <c r="S12455" i="1"/>
  <c r="R12455" i="1"/>
  <c r="Y12454" i="1"/>
  <c r="X12454" i="1"/>
  <c r="W12454" i="1"/>
  <c r="V12454" i="1"/>
  <c r="T12454" i="1"/>
  <c r="S12454" i="1"/>
  <c r="R12454" i="1"/>
  <c r="Y12453" i="1"/>
  <c r="X12453" i="1"/>
  <c r="W12453" i="1"/>
  <c r="V12453" i="1"/>
  <c r="T12453" i="1"/>
  <c r="U12453" i="1" s="1"/>
  <c r="S12453" i="1"/>
  <c r="R12453" i="1"/>
  <c r="Y12452" i="1"/>
  <c r="X12452" i="1"/>
  <c r="W12452" i="1"/>
  <c r="V12452" i="1"/>
  <c r="T12452" i="1"/>
  <c r="U12452" i="1" s="1"/>
  <c r="S12452" i="1"/>
  <c r="R12452" i="1"/>
  <c r="Y12451" i="1"/>
  <c r="X12451" i="1"/>
  <c r="W12451" i="1"/>
  <c r="V12451" i="1"/>
  <c r="T12451" i="1"/>
  <c r="U12451" i="1" s="1"/>
  <c r="S12451" i="1"/>
  <c r="R12451" i="1"/>
  <c r="Y12450" i="1"/>
  <c r="X12450" i="1"/>
  <c r="W12450" i="1"/>
  <c r="V12450" i="1"/>
  <c r="T12450" i="1"/>
  <c r="S12450" i="1"/>
  <c r="R12450" i="1"/>
  <c r="Y12449" i="1"/>
  <c r="X12449" i="1"/>
  <c r="W12449" i="1"/>
  <c r="V12449" i="1"/>
  <c r="T12449" i="1"/>
  <c r="U12449" i="1" s="1"/>
  <c r="S12449" i="1"/>
  <c r="R12449" i="1"/>
  <c r="Y12448" i="1"/>
  <c r="X12448" i="1"/>
  <c r="W12448" i="1"/>
  <c r="V12448" i="1"/>
  <c r="T12448" i="1"/>
  <c r="U12448" i="1" s="1"/>
  <c r="S12448" i="1"/>
  <c r="R12448" i="1"/>
  <c r="Y12447" i="1"/>
  <c r="X12447" i="1"/>
  <c r="W12447" i="1"/>
  <c r="V12447" i="1"/>
  <c r="T12447" i="1"/>
  <c r="U12447" i="1" s="1"/>
  <c r="S12447" i="1"/>
  <c r="R12447" i="1"/>
  <c r="Y12446" i="1"/>
  <c r="X12446" i="1"/>
  <c r="W12446" i="1"/>
  <c r="V12446" i="1"/>
  <c r="T12446" i="1"/>
  <c r="S12446" i="1"/>
  <c r="R12446" i="1"/>
  <c r="Y12445" i="1"/>
  <c r="X12445" i="1"/>
  <c r="W12445" i="1"/>
  <c r="V12445" i="1"/>
  <c r="T12445" i="1"/>
  <c r="U12445" i="1" s="1"/>
  <c r="S12445" i="1"/>
  <c r="R12445" i="1"/>
  <c r="Y12444" i="1"/>
  <c r="X12444" i="1"/>
  <c r="W12444" i="1"/>
  <c r="V12444" i="1"/>
  <c r="T12444" i="1"/>
  <c r="S12444" i="1"/>
  <c r="R12444" i="1"/>
  <c r="Y12443" i="1"/>
  <c r="X12443" i="1"/>
  <c r="W12443" i="1"/>
  <c r="V12443" i="1"/>
  <c r="T12443" i="1"/>
  <c r="S12443" i="1"/>
  <c r="R12443" i="1"/>
  <c r="Y12442" i="1"/>
  <c r="X12442" i="1"/>
  <c r="W12442" i="1"/>
  <c r="V12442" i="1"/>
  <c r="T12442" i="1"/>
  <c r="S12442" i="1"/>
  <c r="R12442" i="1"/>
  <c r="Y12441" i="1"/>
  <c r="X12441" i="1"/>
  <c r="W12441" i="1"/>
  <c r="V12441" i="1"/>
  <c r="T12441" i="1"/>
  <c r="Z12441" i="1" s="1"/>
  <c r="S12441" i="1"/>
  <c r="R12441" i="1"/>
  <c r="Y12440" i="1"/>
  <c r="X12440" i="1"/>
  <c r="W12440" i="1"/>
  <c r="V12440" i="1"/>
  <c r="T12440" i="1"/>
  <c r="U12440" i="1" s="1"/>
  <c r="S12440" i="1"/>
  <c r="R12440" i="1"/>
  <c r="Y12439" i="1"/>
  <c r="X12439" i="1"/>
  <c r="W12439" i="1"/>
  <c r="V12439" i="1"/>
  <c r="T12439" i="1"/>
  <c r="Z12439" i="1" s="1"/>
  <c r="S12439" i="1"/>
  <c r="R12439" i="1"/>
  <c r="Y12438" i="1"/>
  <c r="X12438" i="1"/>
  <c r="W12438" i="1"/>
  <c r="V12438" i="1"/>
  <c r="T12438" i="1"/>
  <c r="U12438" i="1" s="1"/>
  <c r="S12438" i="1"/>
  <c r="R12438" i="1"/>
  <c r="Y12437" i="1"/>
  <c r="X12437" i="1"/>
  <c r="W12437" i="1"/>
  <c r="V12437" i="1"/>
  <c r="T12437" i="1"/>
  <c r="U12437" i="1" s="1"/>
  <c r="S12437" i="1"/>
  <c r="R12437" i="1"/>
  <c r="Y12436" i="1"/>
  <c r="X12436" i="1"/>
  <c r="W12436" i="1"/>
  <c r="V12436" i="1"/>
  <c r="T12436" i="1"/>
  <c r="U12436" i="1" s="1"/>
  <c r="S12436" i="1"/>
  <c r="R12436" i="1"/>
  <c r="Y12435" i="1"/>
  <c r="X12435" i="1"/>
  <c r="W12435" i="1"/>
  <c r="V12435" i="1"/>
  <c r="T12435" i="1"/>
  <c r="U12435" i="1" s="1"/>
  <c r="S12435" i="1"/>
  <c r="R12435" i="1"/>
  <c r="Y12434" i="1"/>
  <c r="X12434" i="1"/>
  <c r="W12434" i="1"/>
  <c r="V12434" i="1"/>
  <c r="T12434" i="1"/>
  <c r="S12434" i="1"/>
  <c r="R12434" i="1"/>
  <c r="Z12433" i="1"/>
  <c r="Y12433" i="1"/>
  <c r="X12433" i="1"/>
  <c r="W12433" i="1"/>
  <c r="V12433" i="1"/>
  <c r="T12433" i="1"/>
  <c r="U12433" i="1" s="1"/>
  <c r="S12433" i="1"/>
  <c r="R12433" i="1"/>
  <c r="Y12432" i="1"/>
  <c r="X12432" i="1"/>
  <c r="W12432" i="1"/>
  <c r="V12432" i="1"/>
  <c r="T12432" i="1"/>
  <c r="U12432" i="1" s="1"/>
  <c r="S12432" i="1"/>
  <c r="R12432" i="1"/>
  <c r="Y12431" i="1"/>
  <c r="X12431" i="1"/>
  <c r="W12431" i="1"/>
  <c r="V12431" i="1"/>
  <c r="T12431" i="1"/>
  <c r="U12431" i="1" s="1"/>
  <c r="S12431" i="1"/>
  <c r="R12431" i="1"/>
  <c r="Y12430" i="1"/>
  <c r="X12430" i="1"/>
  <c r="W12430" i="1"/>
  <c r="V12430" i="1"/>
  <c r="T12430" i="1"/>
  <c r="U12430" i="1" s="1"/>
  <c r="S12430" i="1"/>
  <c r="R12430" i="1"/>
  <c r="Y12429" i="1"/>
  <c r="X12429" i="1"/>
  <c r="W12429" i="1"/>
  <c r="V12429" i="1"/>
  <c r="T12429" i="1"/>
  <c r="U12429" i="1" s="1"/>
  <c r="S12429" i="1"/>
  <c r="R12429" i="1"/>
  <c r="Y12428" i="1"/>
  <c r="X12428" i="1"/>
  <c r="W12428" i="1"/>
  <c r="V12428" i="1"/>
  <c r="T12428" i="1"/>
  <c r="U12428" i="1" s="1"/>
  <c r="S12428" i="1"/>
  <c r="R12428" i="1"/>
  <c r="Y12427" i="1"/>
  <c r="X12427" i="1"/>
  <c r="W12427" i="1"/>
  <c r="V12427" i="1"/>
  <c r="U12427" i="1"/>
  <c r="T12427" i="1"/>
  <c r="Z12427" i="1" s="1"/>
  <c r="S12427" i="1"/>
  <c r="R12427" i="1"/>
  <c r="Y12426" i="1"/>
  <c r="X12426" i="1"/>
  <c r="W12426" i="1"/>
  <c r="V12426" i="1"/>
  <c r="T12426" i="1"/>
  <c r="S12426" i="1"/>
  <c r="R12426" i="1"/>
  <c r="Y12425" i="1"/>
  <c r="X12425" i="1"/>
  <c r="W12425" i="1"/>
  <c r="V12425" i="1"/>
  <c r="T12425" i="1"/>
  <c r="Z12425" i="1" s="1"/>
  <c r="S12425" i="1"/>
  <c r="R12425" i="1"/>
  <c r="Y12424" i="1"/>
  <c r="X12424" i="1"/>
  <c r="W12424" i="1"/>
  <c r="V12424" i="1"/>
  <c r="T12424" i="1"/>
  <c r="U12424" i="1" s="1"/>
  <c r="S12424" i="1"/>
  <c r="R12424" i="1"/>
  <c r="Y12423" i="1"/>
  <c r="X12423" i="1"/>
  <c r="W12423" i="1"/>
  <c r="V12423" i="1"/>
  <c r="T12423" i="1"/>
  <c r="Z12423" i="1" s="1"/>
  <c r="S12423" i="1"/>
  <c r="R12423" i="1"/>
  <c r="Y12422" i="1"/>
  <c r="X12422" i="1"/>
  <c r="W12422" i="1"/>
  <c r="V12422" i="1"/>
  <c r="T12422" i="1"/>
  <c r="Z12422" i="1" s="1"/>
  <c r="S12422" i="1"/>
  <c r="R12422" i="1"/>
  <c r="Y12421" i="1"/>
  <c r="X12421" i="1"/>
  <c r="W12421" i="1"/>
  <c r="V12421" i="1"/>
  <c r="T12421" i="1"/>
  <c r="U12421" i="1" s="1"/>
  <c r="S12421" i="1"/>
  <c r="R12421" i="1"/>
  <c r="Y12420" i="1"/>
  <c r="X12420" i="1"/>
  <c r="W12420" i="1"/>
  <c r="V12420" i="1"/>
  <c r="T12420" i="1"/>
  <c r="Z12420" i="1" s="1"/>
  <c r="S12420" i="1"/>
  <c r="R12420" i="1"/>
  <c r="Y12419" i="1"/>
  <c r="X12419" i="1"/>
  <c r="W12419" i="1"/>
  <c r="V12419" i="1"/>
  <c r="T12419" i="1"/>
  <c r="U12419" i="1" s="1"/>
  <c r="S12419" i="1"/>
  <c r="R12419" i="1"/>
  <c r="Y12418" i="1"/>
  <c r="X12418" i="1"/>
  <c r="W12418" i="1"/>
  <c r="V12418" i="1"/>
  <c r="T12418" i="1"/>
  <c r="S12418" i="1"/>
  <c r="R12418" i="1"/>
  <c r="Y12417" i="1"/>
  <c r="X12417" i="1"/>
  <c r="W12417" i="1"/>
  <c r="V12417" i="1"/>
  <c r="T12417" i="1"/>
  <c r="U12417" i="1" s="1"/>
  <c r="S12417" i="1"/>
  <c r="R12417" i="1"/>
  <c r="Y12416" i="1"/>
  <c r="X12416" i="1"/>
  <c r="W12416" i="1"/>
  <c r="V12416" i="1"/>
  <c r="T12416" i="1"/>
  <c r="U12416" i="1" s="1"/>
  <c r="S12416" i="1"/>
  <c r="R12416" i="1"/>
  <c r="Y12415" i="1"/>
  <c r="X12415" i="1"/>
  <c r="W12415" i="1"/>
  <c r="V12415" i="1"/>
  <c r="T12415" i="1"/>
  <c r="S12415" i="1"/>
  <c r="R12415" i="1"/>
  <c r="Y12414" i="1"/>
  <c r="X12414" i="1"/>
  <c r="W12414" i="1"/>
  <c r="V12414" i="1"/>
  <c r="T12414" i="1"/>
  <c r="S12414" i="1"/>
  <c r="R12414" i="1"/>
  <c r="Y12413" i="1"/>
  <c r="X12413" i="1"/>
  <c r="W12413" i="1"/>
  <c r="V12413" i="1"/>
  <c r="T12413" i="1"/>
  <c r="U12413" i="1" s="1"/>
  <c r="S12413" i="1"/>
  <c r="R12413" i="1"/>
  <c r="Y12412" i="1"/>
  <c r="X12412" i="1"/>
  <c r="W12412" i="1"/>
  <c r="V12412" i="1"/>
  <c r="T12412" i="1"/>
  <c r="S12412" i="1"/>
  <c r="R12412" i="1"/>
  <c r="Y12411" i="1"/>
  <c r="X12411" i="1"/>
  <c r="W12411" i="1"/>
  <c r="V12411" i="1"/>
  <c r="U12411" i="1"/>
  <c r="T12411" i="1"/>
  <c r="Z12411" i="1" s="1"/>
  <c r="S12411" i="1"/>
  <c r="R12411" i="1"/>
  <c r="Y12410" i="1"/>
  <c r="X12410" i="1"/>
  <c r="W12410" i="1"/>
  <c r="V12410" i="1"/>
  <c r="T12410" i="1"/>
  <c r="S12410" i="1"/>
  <c r="R12410" i="1"/>
  <c r="Y12409" i="1"/>
  <c r="X12409" i="1"/>
  <c r="W12409" i="1"/>
  <c r="V12409" i="1"/>
  <c r="T12409" i="1"/>
  <c r="Z12409" i="1" s="1"/>
  <c r="S12409" i="1"/>
  <c r="R12409" i="1"/>
  <c r="Y12408" i="1"/>
  <c r="X12408" i="1"/>
  <c r="W12408" i="1"/>
  <c r="V12408" i="1"/>
  <c r="T12408" i="1"/>
  <c r="U12408" i="1" s="1"/>
  <c r="S12408" i="1"/>
  <c r="R12408" i="1"/>
  <c r="Y12407" i="1"/>
  <c r="X12407" i="1"/>
  <c r="W12407" i="1"/>
  <c r="V12407" i="1"/>
  <c r="T12407" i="1"/>
  <c r="Z12407" i="1" s="1"/>
  <c r="S12407" i="1"/>
  <c r="R12407" i="1"/>
  <c r="Y12406" i="1"/>
  <c r="X12406" i="1"/>
  <c r="W12406" i="1"/>
  <c r="V12406" i="1"/>
  <c r="T12406" i="1"/>
  <c r="Z12406" i="1" s="1"/>
  <c r="S12406" i="1"/>
  <c r="R12406" i="1"/>
  <c r="Y12405" i="1"/>
  <c r="X12405" i="1"/>
  <c r="W12405" i="1"/>
  <c r="V12405" i="1"/>
  <c r="T12405" i="1"/>
  <c r="U12405" i="1" s="1"/>
  <c r="S12405" i="1"/>
  <c r="R12405" i="1"/>
  <c r="Y12404" i="1"/>
  <c r="X12404" i="1"/>
  <c r="W12404" i="1"/>
  <c r="V12404" i="1"/>
  <c r="U12404" i="1"/>
  <c r="T12404" i="1"/>
  <c r="Z12404" i="1" s="1"/>
  <c r="S12404" i="1"/>
  <c r="R12404" i="1"/>
  <c r="Y12403" i="1"/>
  <c r="X12403" i="1"/>
  <c r="W12403" i="1"/>
  <c r="V12403" i="1"/>
  <c r="U12403" i="1"/>
  <c r="T12403" i="1"/>
  <c r="Z12403" i="1" s="1"/>
  <c r="S12403" i="1"/>
  <c r="R12403" i="1"/>
  <c r="Y12402" i="1"/>
  <c r="X12402" i="1"/>
  <c r="W12402" i="1"/>
  <c r="V12402" i="1"/>
  <c r="T12402" i="1"/>
  <c r="S12402" i="1"/>
  <c r="R12402" i="1"/>
  <c r="Y12401" i="1"/>
  <c r="X12401" i="1"/>
  <c r="W12401" i="1"/>
  <c r="V12401" i="1"/>
  <c r="T12401" i="1"/>
  <c r="Z12401" i="1" s="1"/>
  <c r="S12401" i="1"/>
  <c r="R12401" i="1"/>
  <c r="Y12400" i="1"/>
  <c r="X12400" i="1"/>
  <c r="W12400" i="1"/>
  <c r="V12400" i="1"/>
  <c r="T12400" i="1"/>
  <c r="U12400" i="1" s="1"/>
  <c r="S12400" i="1"/>
  <c r="R12400" i="1"/>
  <c r="Y12399" i="1"/>
  <c r="X12399" i="1"/>
  <c r="W12399" i="1"/>
  <c r="V12399" i="1"/>
  <c r="T12399" i="1"/>
  <c r="Z12399" i="1" s="1"/>
  <c r="S12399" i="1"/>
  <c r="R12399" i="1"/>
  <c r="Y12398" i="1"/>
  <c r="X12398" i="1"/>
  <c r="W12398" i="1"/>
  <c r="V12398" i="1"/>
  <c r="T12398" i="1"/>
  <c r="U12398" i="1" s="1"/>
  <c r="S12398" i="1"/>
  <c r="R12398" i="1"/>
  <c r="Y12397" i="1"/>
  <c r="X12397" i="1"/>
  <c r="W12397" i="1"/>
  <c r="V12397" i="1"/>
  <c r="T12397" i="1"/>
  <c r="S12397" i="1"/>
  <c r="R12397" i="1"/>
  <c r="Y12396" i="1"/>
  <c r="X12396" i="1"/>
  <c r="W12396" i="1"/>
  <c r="V12396" i="1"/>
  <c r="T12396" i="1"/>
  <c r="U12396" i="1" s="1"/>
  <c r="S12396" i="1"/>
  <c r="R12396" i="1"/>
  <c r="Y12395" i="1"/>
  <c r="X12395" i="1"/>
  <c r="W12395" i="1"/>
  <c r="V12395" i="1"/>
  <c r="T12395" i="1"/>
  <c r="Z12395" i="1" s="1"/>
  <c r="S12395" i="1"/>
  <c r="R12395" i="1"/>
  <c r="Y12394" i="1"/>
  <c r="X12394" i="1"/>
  <c r="W12394" i="1"/>
  <c r="V12394" i="1"/>
  <c r="T12394" i="1"/>
  <c r="S12394" i="1"/>
  <c r="R12394" i="1"/>
  <c r="Y12393" i="1"/>
  <c r="X12393" i="1"/>
  <c r="W12393" i="1"/>
  <c r="V12393" i="1"/>
  <c r="T12393" i="1"/>
  <c r="Z12393" i="1" s="1"/>
  <c r="S12393" i="1"/>
  <c r="R12393" i="1"/>
  <c r="Y12392" i="1"/>
  <c r="X12392" i="1"/>
  <c r="W12392" i="1"/>
  <c r="V12392" i="1"/>
  <c r="T12392" i="1"/>
  <c r="U12392" i="1" s="1"/>
  <c r="S12392" i="1"/>
  <c r="R12392" i="1"/>
  <c r="Y12391" i="1"/>
  <c r="X12391" i="1"/>
  <c r="W12391" i="1"/>
  <c r="V12391" i="1"/>
  <c r="T12391" i="1"/>
  <c r="Z12391" i="1" s="1"/>
  <c r="S12391" i="1"/>
  <c r="R12391" i="1"/>
  <c r="Y12390" i="1"/>
  <c r="X12390" i="1"/>
  <c r="W12390" i="1"/>
  <c r="V12390" i="1"/>
  <c r="T12390" i="1"/>
  <c r="U12390" i="1" s="1"/>
  <c r="S12390" i="1"/>
  <c r="R12390" i="1"/>
  <c r="Y12389" i="1"/>
  <c r="X12389" i="1"/>
  <c r="W12389" i="1"/>
  <c r="V12389" i="1"/>
  <c r="T12389" i="1"/>
  <c r="S12389" i="1"/>
  <c r="R12389" i="1"/>
  <c r="Y12388" i="1"/>
  <c r="X12388" i="1"/>
  <c r="W12388" i="1"/>
  <c r="V12388" i="1"/>
  <c r="T12388" i="1"/>
  <c r="S12388" i="1"/>
  <c r="R12388" i="1"/>
  <c r="Y12387" i="1"/>
  <c r="X12387" i="1"/>
  <c r="W12387" i="1"/>
  <c r="V12387" i="1"/>
  <c r="T12387" i="1"/>
  <c r="Z12387" i="1" s="1"/>
  <c r="S12387" i="1"/>
  <c r="R12387" i="1"/>
  <c r="Y12386" i="1"/>
  <c r="X12386" i="1"/>
  <c r="W12386" i="1"/>
  <c r="V12386" i="1"/>
  <c r="T12386" i="1"/>
  <c r="S12386" i="1"/>
  <c r="R12386" i="1"/>
  <c r="Y12385" i="1"/>
  <c r="X12385" i="1"/>
  <c r="W12385" i="1"/>
  <c r="V12385" i="1"/>
  <c r="T12385" i="1"/>
  <c r="Z12385" i="1" s="1"/>
  <c r="S12385" i="1"/>
  <c r="R12385" i="1"/>
  <c r="Y12384" i="1"/>
  <c r="X12384" i="1"/>
  <c r="W12384" i="1"/>
  <c r="V12384" i="1"/>
  <c r="T12384" i="1"/>
  <c r="U12384" i="1" s="1"/>
  <c r="S12384" i="1"/>
  <c r="R12384" i="1"/>
  <c r="Y12383" i="1"/>
  <c r="X12383" i="1"/>
  <c r="W12383" i="1"/>
  <c r="V12383" i="1"/>
  <c r="T12383" i="1"/>
  <c r="Z12383" i="1" s="1"/>
  <c r="S12383" i="1"/>
  <c r="R12383" i="1"/>
  <c r="Y12382" i="1"/>
  <c r="X12382" i="1"/>
  <c r="W12382" i="1"/>
  <c r="V12382" i="1"/>
  <c r="T12382" i="1"/>
  <c r="S12382" i="1"/>
  <c r="R12382" i="1"/>
  <c r="Y12381" i="1"/>
  <c r="X12381" i="1"/>
  <c r="W12381" i="1"/>
  <c r="V12381" i="1"/>
  <c r="T12381" i="1"/>
  <c r="S12381" i="1"/>
  <c r="R12381" i="1"/>
  <c r="Y12380" i="1"/>
  <c r="X12380" i="1"/>
  <c r="W12380" i="1"/>
  <c r="V12380" i="1"/>
  <c r="T12380" i="1"/>
  <c r="S12380" i="1"/>
  <c r="R12380" i="1"/>
  <c r="Y12379" i="1"/>
  <c r="X12379" i="1"/>
  <c r="W12379" i="1"/>
  <c r="V12379" i="1"/>
  <c r="T12379" i="1"/>
  <c r="Z12379" i="1" s="1"/>
  <c r="S12379" i="1"/>
  <c r="R12379" i="1"/>
  <c r="Y12378" i="1"/>
  <c r="X12378" i="1"/>
  <c r="W12378" i="1"/>
  <c r="V12378" i="1"/>
  <c r="T12378" i="1"/>
  <c r="S12378" i="1"/>
  <c r="R12378" i="1"/>
  <c r="Y12377" i="1"/>
  <c r="X12377" i="1"/>
  <c r="W12377" i="1"/>
  <c r="V12377" i="1"/>
  <c r="T12377" i="1"/>
  <c r="Z12377" i="1" s="1"/>
  <c r="S12377" i="1"/>
  <c r="R12377" i="1"/>
  <c r="Y12376" i="1"/>
  <c r="X12376" i="1"/>
  <c r="W12376" i="1"/>
  <c r="V12376" i="1"/>
  <c r="T12376" i="1"/>
  <c r="U12376" i="1" s="1"/>
  <c r="S12376" i="1"/>
  <c r="R12376" i="1"/>
  <c r="Y12375" i="1"/>
  <c r="X12375" i="1"/>
  <c r="W12375" i="1"/>
  <c r="V12375" i="1"/>
  <c r="T12375" i="1"/>
  <c r="S12375" i="1"/>
  <c r="R12375" i="1"/>
  <c r="Y12374" i="1"/>
  <c r="X12374" i="1"/>
  <c r="W12374" i="1"/>
  <c r="V12374" i="1"/>
  <c r="T12374" i="1"/>
  <c r="S12374" i="1"/>
  <c r="R12374" i="1"/>
  <c r="Y12373" i="1"/>
  <c r="X12373" i="1"/>
  <c r="W12373" i="1"/>
  <c r="V12373" i="1"/>
  <c r="T12373" i="1"/>
  <c r="S12373" i="1"/>
  <c r="R12373" i="1"/>
  <c r="Y12372" i="1"/>
  <c r="X12372" i="1"/>
  <c r="W12372" i="1"/>
  <c r="V12372" i="1"/>
  <c r="T12372" i="1"/>
  <c r="Z12372" i="1" s="1"/>
  <c r="S12372" i="1"/>
  <c r="R12372" i="1"/>
  <c r="Z12371" i="1"/>
  <c r="Y12371" i="1"/>
  <c r="X12371" i="1"/>
  <c r="W12371" i="1"/>
  <c r="V12371" i="1"/>
  <c r="T12371" i="1"/>
  <c r="U12371" i="1" s="1"/>
  <c r="S12371" i="1"/>
  <c r="R12371" i="1"/>
  <c r="Y12370" i="1"/>
  <c r="X12370" i="1"/>
  <c r="W12370" i="1"/>
  <c r="V12370" i="1"/>
  <c r="T12370" i="1"/>
  <c r="S12370" i="1"/>
  <c r="R12370" i="1"/>
  <c r="Y12369" i="1"/>
  <c r="X12369" i="1"/>
  <c r="W12369" i="1"/>
  <c r="V12369" i="1"/>
  <c r="T12369" i="1"/>
  <c r="U12369" i="1" s="1"/>
  <c r="S12369" i="1"/>
  <c r="R12369" i="1"/>
  <c r="Y12368" i="1"/>
  <c r="X12368" i="1"/>
  <c r="W12368" i="1"/>
  <c r="V12368" i="1"/>
  <c r="T12368" i="1"/>
  <c r="U12368" i="1" s="1"/>
  <c r="S12368" i="1"/>
  <c r="R12368" i="1"/>
  <c r="Y12367" i="1"/>
  <c r="X12367" i="1"/>
  <c r="W12367" i="1"/>
  <c r="V12367" i="1"/>
  <c r="T12367" i="1"/>
  <c r="U12367" i="1" s="1"/>
  <c r="S12367" i="1"/>
  <c r="R12367" i="1"/>
  <c r="Y12366" i="1"/>
  <c r="X12366" i="1"/>
  <c r="W12366" i="1"/>
  <c r="V12366" i="1"/>
  <c r="T12366" i="1"/>
  <c r="U12366" i="1" s="1"/>
  <c r="S12366" i="1"/>
  <c r="R12366" i="1"/>
  <c r="Y12365" i="1"/>
  <c r="X12365" i="1"/>
  <c r="W12365" i="1"/>
  <c r="V12365" i="1"/>
  <c r="T12365" i="1"/>
  <c r="S12365" i="1"/>
  <c r="R12365" i="1"/>
  <c r="Y12364" i="1"/>
  <c r="X12364" i="1"/>
  <c r="W12364" i="1"/>
  <c r="V12364" i="1"/>
  <c r="T12364" i="1"/>
  <c r="U12364" i="1" s="1"/>
  <c r="S12364" i="1"/>
  <c r="R12364" i="1"/>
  <c r="Y12363" i="1"/>
  <c r="X12363" i="1"/>
  <c r="W12363" i="1"/>
  <c r="V12363" i="1"/>
  <c r="T12363" i="1"/>
  <c r="U12363" i="1" s="1"/>
  <c r="S12363" i="1"/>
  <c r="R12363" i="1"/>
  <c r="Y12362" i="1"/>
  <c r="X12362" i="1"/>
  <c r="W12362" i="1"/>
  <c r="V12362" i="1"/>
  <c r="T12362" i="1"/>
  <c r="S12362" i="1"/>
  <c r="R12362" i="1"/>
  <c r="Z12361" i="1"/>
  <c r="Y12361" i="1"/>
  <c r="X12361" i="1"/>
  <c r="W12361" i="1"/>
  <c r="V12361" i="1"/>
  <c r="T12361" i="1"/>
  <c r="U12361" i="1" s="1"/>
  <c r="S12361" i="1"/>
  <c r="R12361" i="1"/>
  <c r="Y12360" i="1"/>
  <c r="X12360" i="1"/>
  <c r="W12360" i="1"/>
  <c r="V12360" i="1"/>
  <c r="T12360" i="1"/>
  <c r="U12360" i="1" s="1"/>
  <c r="S12360" i="1"/>
  <c r="R12360" i="1"/>
  <c r="Y12359" i="1"/>
  <c r="X12359" i="1"/>
  <c r="W12359" i="1"/>
  <c r="V12359" i="1"/>
  <c r="T12359" i="1"/>
  <c r="U12359" i="1" s="1"/>
  <c r="S12359" i="1"/>
  <c r="R12359" i="1"/>
  <c r="Y12358" i="1"/>
  <c r="X12358" i="1"/>
  <c r="W12358" i="1"/>
  <c r="V12358" i="1"/>
  <c r="U12358" i="1"/>
  <c r="T12358" i="1"/>
  <c r="Z12358" i="1" s="1"/>
  <c r="S12358" i="1"/>
  <c r="R12358" i="1"/>
  <c r="Y12357" i="1"/>
  <c r="X12357" i="1"/>
  <c r="W12357" i="1"/>
  <c r="V12357" i="1"/>
  <c r="T12357" i="1"/>
  <c r="S12357" i="1"/>
  <c r="R12357" i="1"/>
  <c r="Y12356" i="1"/>
  <c r="X12356" i="1"/>
  <c r="W12356" i="1"/>
  <c r="V12356" i="1"/>
  <c r="T12356" i="1"/>
  <c r="Z12356" i="1" s="1"/>
  <c r="S12356" i="1"/>
  <c r="R12356" i="1"/>
  <c r="Y12355" i="1"/>
  <c r="X12355" i="1"/>
  <c r="W12355" i="1"/>
  <c r="V12355" i="1"/>
  <c r="T12355" i="1"/>
  <c r="U12355" i="1" s="1"/>
  <c r="S12355" i="1"/>
  <c r="R12355" i="1"/>
  <c r="Y12354" i="1"/>
  <c r="X12354" i="1"/>
  <c r="W12354" i="1"/>
  <c r="V12354" i="1"/>
  <c r="T12354" i="1"/>
  <c r="S12354" i="1"/>
  <c r="R12354" i="1"/>
  <c r="Y12353" i="1"/>
  <c r="X12353" i="1"/>
  <c r="W12353" i="1"/>
  <c r="V12353" i="1"/>
  <c r="T12353" i="1"/>
  <c r="U12353" i="1" s="1"/>
  <c r="S12353" i="1"/>
  <c r="R12353" i="1"/>
  <c r="Y12352" i="1"/>
  <c r="X12352" i="1"/>
  <c r="W12352" i="1"/>
  <c r="V12352" i="1"/>
  <c r="T12352" i="1"/>
  <c r="U12352" i="1" s="1"/>
  <c r="S12352" i="1"/>
  <c r="R12352" i="1"/>
  <c r="Y12351" i="1"/>
  <c r="X12351" i="1"/>
  <c r="W12351" i="1"/>
  <c r="V12351" i="1"/>
  <c r="T12351" i="1"/>
  <c r="S12351" i="1"/>
  <c r="R12351" i="1"/>
  <c r="Y12350" i="1"/>
  <c r="X12350" i="1"/>
  <c r="W12350" i="1"/>
  <c r="V12350" i="1"/>
  <c r="T12350" i="1"/>
  <c r="U12350" i="1" s="1"/>
  <c r="S12350" i="1"/>
  <c r="R12350" i="1"/>
  <c r="Y12349" i="1"/>
  <c r="X12349" i="1"/>
  <c r="W12349" i="1"/>
  <c r="V12349" i="1"/>
  <c r="T12349" i="1"/>
  <c r="S12349" i="1"/>
  <c r="R12349" i="1"/>
  <c r="Z12348" i="1"/>
  <c r="Y12348" i="1"/>
  <c r="X12348" i="1"/>
  <c r="W12348" i="1"/>
  <c r="V12348" i="1"/>
  <c r="T12348" i="1"/>
  <c r="U12348" i="1" s="1"/>
  <c r="S12348" i="1"/>
  <c r="R12348" i="1"/>
  <c r="Y12347" i="1"/>
  <c r="X12347" i="1"/>
  <c r="W12347" i="1"/>
  <c r="V12347" i="1"/>
  <c r="T12347" i="1"/>
  <c r="Z12347" i="1" s="1"/>
  <c r="S12347" i="1"/>
  <c r="R12347" i="1"/>
  <c r="Y12346" i="1"/>
  <c r="X12346" i="1"/>
  <c r="W12346" i="1"/>
  <c r="V12346" i="1"/>
  <c r="T12346" i="1"/>
  <c r="S12346" i="1"/>
  <c r="R12346" i="1"/>
  <c r="Y12345" i="1"/>
  <c r="X12345" i="1"/>
  <c r="W12345" i="1"/>
  <c r="V12345" i="1"/>
  <c r="T12345" i="1"/>
  <c r="Z12345" i="1" s="1"/>
  <c r="S12345" i="1"/>
  <c r="R12345" i="1"/>
  <c r="Y12344" i="1"/>
  <c r="X12344" i="1"/>
  <c r="W12344" i="1"/>
  <c r="V12344" i="1"/>
  <c r="T12344" i="1"/>
  <c r="U12344" i="1" s="1"/>
  <c r="S12344" i="1"/>
  <c r="R12344" i="1"/>
  <c r="Y12343" i="1"/>
  <c r="X12343" i="1"/>
  <c r="W12343" i="1"/>
  <c r="V12343" i="1"/>
  <c r="T12343" i="1"/>
  <c r="S12343" i="1"/>
  <c r="R12343" i="1"/>
  <c r="Y12342" i="1"/>
  <c r="X12342" i="1"/>
  <c r="W12342" i="1"/>
  <c r="V12342" i="1"/>
  <c r="T12342" i="1"/>
  <c r="Z12342" i="1" s="1"/>
  <c r="S12342" i="1"/>
  <c r="R12342" i="1"/>
  <c r="Y12341" i="1"/>
  <c r="X12341" i="1"/>
  <c r="W12341" i="1"/>
  <c r="V12341" i="1"/>
  <c r="T12341" i="1"/>
  <c r="S12341" i="1"/>
  <c r="R12341" i="1"/>
  <c r="Y12340" i="1"/>
  <c r="X12340" i="1"/>
  <c r="W12340" i="1"/>
  <c r="V12340" i="1"/>
  <c r="T12340" i="1"/>
  <c r="U12340" i="1" s="1"/>
  <c r="S12340" i="1"/>
  <c r="R12340" i="1"/>
  <c r="Y12339" i="1"/>
  <c r="X12339" i="1"/>
  <c r="W12339" i="1"/>
  <c r="V12339" i="1"/>
  <c r="T12339" i="1"/>
  <c r="U12339" i="1" s="1"/>
  <c r="S12339" i="1"/>
  <c r="R12339" i="1"/>
  <c r="Y12338" i="1"/>
  <c r="X12338" i="1"/>
  <c r="W12338" i="1"/>
  <c r="V12338" i="1"/>
  <c r="T12338" i="1"/>
  <c r="S12338" i="1"/>
  <c r="R12338" i="1"/>
  <c r="Y12337" i="1"/>
  <c r="X12337" i="1"/>
  <c r="W12337" i="1"/>
  <c r="V12337" i="1"/>
  <c r="T12337" i="1"/>
  <c r="U12337" i="1" s="1"/>
  <c r="S12337" i="1"/>
  <c r="R12337" i="1"/>
  <c r="Y12336" i="1"/>
  <c r="X12336" i="1"/>
  <c r="W12336" i="1"/>
  <c r="V12336" i="1"/>
  <c r="T12336" i="1"/>
  <c r="U12336" i="1" s="1"/>
  <c r="S12336" i="1"/>
  <c r="R12336" i="1"/>
  <c r="Y12335" i="1"/>
  <c r="X12335" i="1"/>
  <c r="W12335" i="1"/>
  <c r="V12335" i="1"/>
  <c r="T12335" i="1"/>
  <c r="S12335" i="1"/>
  <c r="R12335" i="1"/>
  <c r="Y12334" i="1"/>
  <c r="X12334" i="1"/>
  <c r="W12334" i="1"/>
  <c r="V12334" i="1"/>
  <c r="T12334" i="1"/>
  <c r="U12334" i="1" s="1"/>
  <c r="S12334" i="1"/>
  <c r="R12334" i="1"/>
  <c r="Y12333" i="1"/>
  <c r="X12333" i="1"/>
  <c r="W12333" i="1"/>
  <c r="V12333" i="1"/>
  <c r="T12333" i="1"/>
  <c r="S12333" i="1"/>
  <c r="R12333" i="1"/>
  <c r="Y12332" i="1"/>
  <c r="X12332" i="1"/>
  <c r="W12332" i="1"/>
  <c r="V12332" i="1"/>
  <c r="T12332" i="1"/>
  <c r="U12332" i="1" s="1"/>
  <c r="S12332" i="1"/>
  <c r="R12332" i="1"/>
  <c r="Y12331" i="1"/>
  <c r="X12331" i="1"/>
  <c r="W12331" i="1"/>
  <c r="V12331" i="1"/>
  <c r="T12331" i="1"/>
  <c r="Z12331" i="1" s="1"/>
  <c r="S12331" i="1"/>
  <c r="R12331" i="1"/>
  <c r="Y12330" i="1"/>
  <c r="X12330" i="1"/>
  <c r="W12330" i="1"/>
  <c r="V12330" i="1"/>
  <c r="T12330" i="1"/>
  <c r="S12330" i="1"/>
  <c r="R12330" i="1"/>
  <c r="Y12329" i="1"/>
  <c r="X12329" i="1"/>
  <c r="W12329" i="1"/>
  <c r="V12329" i="1"/>
  <c r="T12329" i="1"/>
  <c r="S12329" i="1"/>
  <c r="R12329" i="1"/>
  <c r="Y12328" i="1"/>
  <c r="X12328" i="1"/>
  <c r="W12328" i="1"/>
  <c r="V12328" i="1"/>
  <c r="T12328" i="1"/>
  <c r="U12328" i="1" s="1"/>
  <c r="S12328" i="1"/>
  <c r="R12328" i="1"/>
  <c r="Y12327" i="1"/>
  <c r="X12327" i="1"/>
  <c r="W12327" i="1"/>
  <c r="V12327" i="1"/>
  <c r="T12327" i="1"/>
  <c r="U12327" i="1" s="1"/>
  <c r="S12327" i="1"/>
  <c r="R12327" i="1"/>
  <c r="Z12326" i="1"/>
  <c r="Y12326" i="1"/>
  <c r="X12326" i="1"/>
  <c r="W12326" i="1"/>
  <c r="V12326" i="1"/>
  <c r="T12326" i="1"/>
  <c r="U12326" i="1" s="1"/>
  <c r="S12326" i="1"/>
  <c r="R12326" i="1"/>
  <c r="Y12325" i="1"/>
  <c r="X12325" i="1"/>
  <c r="W12325" i="1"/>
  <c r="V12325" i="1"/>
  <c r="T12325" i="1"/>
  <c r="S12325" i="1"/>
  <c r="R12325" i="1"/>
  <c r="Y12324" i="1"/>
  <c r="X12324" i="1"/>
  <c r="W12324" i="1"/>
  <c r="V12324" i="1"/>
  <c r="T12324" i="1"/>
  <c r="U12324" i="1" s="1"/>
  <c r="S12324" i="1"/>
  <c r="R12324" i="1"/>
  <c r="Y12323" i="1"/>
  <c r="X12323" i="1"/>
  <c r="W12323" i="1"/>
  <c r="V12323" i="1"/>
  <c r="T12323" i="1"/>
  <c r="S12323" i="1"/>
  <c r="R12323" i="1"/>
  <c r="Y12322" i="1"/>
  <c r="X12322" i="1"/>
  <c r="W12322" i="1"/>
  <c r="V12322" i="1"/>
  <c r="T12322" i="1"/>
  <c r="S12322" i="1"/>
  <c r="R12322" i="1"/>
  <c r="Y12321" i="1"/>
  <c r="X12321" i="1"/>
  <c r="W12321" i="1"/>
  <c r="V12321" i="1"/>
  <c r="T12321" i="1"/>
  <c r="U12321" i="1" s="1"/>
  <c r="S12321" i="1"/>
  <c r="R12321" i="1"/>
  <c r="Y12320" i="1"/>
  <c r="X12320" i="1"/>
  <c r="W12320" i="1"/>
  <c r="V12320" i="1"/>
  <c r="T12320" i="1"/>
  <c r="S12320" i="1"/>
  <c r="R12320" i="1"/>
  <c r="Y12319" i="1"/>
  <c r="X12319" i="1"/>
  <c r="W12319" i="1"/>
  <c r="V12319" i="1"/>
  <c r="T12319" i="1"/>
  <c r="Z12319" i="1" s="1"/>
  <c r="S12319" i="1"/>
  <c r="R12319" i="1"/>
  <c r="Y12318" i="1"/>
  <c r="X12318" i="1"/>
  <c r="W12318" i="1"/>
  <c r="V12318" i="1"/>
  <c r="T12318" i="1"/>
  <c r="U12318" i="1" s="1"/>
  <c r="S12318" i="1"/>
  <c r="R12318" i="1"/>
  <c r="Y12317" i="1"/>
  <c r="X12317" i="1"/>
  <c r="W12317" i="1"/>
  <c r="V12317" i="1"/>
  <c r="T12317" i="1"/>
  <c r="S12317" i="1"/>
  <c r="R12317" i="1"/>
  <c r="Y12316" i="1"/>
  <c r="X12316" i="1"/>
  <c r="W12316" i="1"/>
  <c r="V12316" i="1"/>
  <c r="T12316" i="1"/>
  <c r="S12316" i="1"/>
  <c r="R12316" i="1"/>
  <c r="Y12315" i="1"/>
  <c r="X12315" i="1"/>
  <c r="W12315" i="1"/>
  <c r="V12315" i="1"/>
  <c r="T12315" i="1"/>
  <c r="U12315" i="1" s="1"/>
  <c r="S12315" i="1"/>
  <c r="R12315" i="1"/>
  <c r="Y12314" i="1"/>
  <c r="X12314" i="1"/>
  <c r="W12314" i="1"/>
  <c r="V12314" i="1"/>
  <c r="T12314" i="1"/>
  <c r="U12314" i="1" s="1"/>
  <c r="S12314" i="1"/>
  <c r="R12314" i="1"/>
  <c r="Y12313" i="1"/>
  <c r="X12313" i="1"/>
  <c r="W12313" i="1"/>
  <c r="V12313" i="1"/>
  <c r="T12313" i="1"/>
  <c r="S12313" i="1"/>
  <c r="R12313" i="1"/>
  <c r="Y12312" i="1"/>
  <c r="X12312" i="1"/>
  <c r="W12312" i="1"/>
  <c r="V12312" i="1"/>
  <c r="T12312" i="1"/>
  <c r="S12312" i="1"/>
  <c r="R12312" i="1"/>
  <c r="Y12311" i="1"/>
  <c r="X12311" i="1"/>
  <c r="W12311" i="1"/>
  <c r="V12311" i="1"/>
  <c r="T12311" i="1"/>
  <c r="S12311" i="1"/>
  <c r="R12311" i="1"/>
  <c r="Y12310" i="1"/>
  <c r="X12310" i="1"/>
  <c r="W12310" i="1"/>
  <c r="V12310" i="1"/>
  <c r="T12310" i="1"/>
  <c r="S12310" i="1"/>
  <c r="R12310" i="1"/>
  <c r="Y12309" i="1"/>
  <c r="X12309" i="1"/>
  <c r="W12309" i="1"/>
  <c r="V12309" i="1"/>
  <c r="T12309" i="1"/>
  <c r="S12309" i="1"/>
  <c r="R12309" i="1"/>
  <c r="Y12308" i="1"/>
  <c r="X12308" i="1"/>
  <c r="W12308" i="1"/>
  <c r="V12308" i="1"/>
  <c r="T12308" i="1"/>
  <c r="U12308" i="1" s="1"/>
  <c r="S12308" i="1"/>
  <c r="R12308" i="1"/>
  <c r="Y12307" i="1"/>
  <c r="X12307" i="1"/>
  <c r="W12307" i="1"/>
  <c r="V12307" i="1"/>
  <c r="T12307" i="1"/>
  <c r="Z12307" i="1" s="1"/>
  <c r="S12307" i="1"/>
  <c r="R12307" i="1"/>
  <c r="Z12306" i="1"/>
  <c r="Y12306" i="1"/>
  <c r="X12306" i="1"/>
  <c r="W12306" i="1"/>
  <c r="V12306" i="1"/>
  <c r="T12306" i="1"/>
  <c r="U12306" i="1" s="1"/>
  <c r="S12306" i="1"/>
  <c r="R12306" i="1"/>
  <c r="Y12305" i="1"/>
  <c r="X12305" i="1"/>
  <c r="W12305" i="1"/>
  <c r="V12305" i="1"/>
  <c r="T12305" i="1"/>
  <c r="U12305" i="1" s="1"/>
  <c r="S12305" i="1"/>
  <c r="R12305" i="1"/>
  <c r="Y12304" i="1"/>
  <c r="X12304" i="1"/>
  <c r="W12304" i="1"/>
  <c r="V12304" i="1"/>
  <c r="T12304" i="1"/>
  <c r="S12304" i="1"/>
  <c r="R12304" i="1"/>
  <c r="Y12303" i="1"/>
  <c r="X12303" i="1"/>
  <c r="W12303" i="1"/>
  <c r="V12303" i="1"/>
  <c r="T12303" i="1"/>
  <c r="Z12303" i="1" s="1"/>
  <c r="S12303" i="1"/>
  <c r="R12303" i="1"/>
  <c r="Y12302" i="1"/>
  <c r="X12302" i="1"/>
  <c r="W12302" i="1"/>
  <c r="V12302" i="1"/>
  <c r="T12302" i="1"/>
  <c r="U12302" i="1" s="1"/>
  <c r="S12302" i="1"/>
  <c r="R12302" i="1"/>
  <c r="Y12301" i="1"/>
  <c r="X12301" i="1"/>
  <c r="W12301" i="1"/>
  <c r="V12301" i="1"/>
  <c r="T12301" i="1"/>
  <c r="S12301" i="1"/>
  <c r="R12301" i="1"/>
  <c r="Y12300" i="1"/>
  <c r="X12300" i="1"/>
  <c r="W12300" i="1"/>
  <c r="V12300" i="1"/>
  <c r="T12300" i="1"/>
  <c r="S12300" i="1"/>
  <c r="R12300" i="1"/>
  <c r="Y12299" i="1"/>
  <c r="X12299" i="1"/>
  <c r="W12299" i="1"/>
  <c r="V12299" i="1"/>
  <c r="T12299" i="1"/>
  <c r="S12299" i="1"/>
  <c r="R12299" i="1"/>
  <c r="Y12298" i="1"/>
  <c r="X12298" i="1"/>
  <c r="W12298" i="1"/>
  <c r="V12298" i="1"/>
  <c r="T12298" i="1"/>
  <c r="S12298" i="1"/>
  <c r="R12298" i="1"/>
  <c r="Y12297" i="1"/>
  <c r="X12297" i="1"/>
  <c r="W12297" i="1"/>
  <c r="V12297" i="1"/>
  <c r="T12297" i="1"/>
  <c r="S12297" i="1"/>
  <c r="R12297" i="1"/>
  <c r="Y12296" i="1"/>
  <c r="X12296" i="1"/>
  <c r="W12296" i="1"/>
  <c r="V12296" i="1"/>
  <c r="T12296" i="1"/>
  <c r="S12296" i="1"/>
  <c r="R12296" i="1"/>
  <c r="Y12295" i="1"/>
  <c r="X12295" i="1"/>
  <c r="W12295" i="1"/>
  <c r="V12295" i="1"/>
  <c r="T12295" i="1"/>
  <c r="S12295" i="1"/>
  <c r="R12295" i="1"/>
  <c r="Y12294" i="1"/>
  <c r="X12294" i="1"/>
  <c r="W12294" i="1"/>
  <c r="V12294" i="1"/>
  <c r="T12294" i="1"/>
  <c r="Z12294" i="1" s="1"/>
  <c r="S12294" i="1"/>
  <c r="R12294" i="1"/>
  <c r="Y12293" i="1"/>
  <c r="X12293" i="1"/>
  <c r="W12293" i="1"/>
  <c r="V12293" i="1"/>
  <c r="T12293" i="1"/>
  <c r="S12293" i="1"/>
  <c r="R12293" i="1"/>
  <c r="Y12292" i="1"/>
  <c r="X12292" i="1"/>
  <c r="W12292" i="1"/>
  <c r="V12292" i="1"/>
  <c r="T12292" i="1"/>
  <c r="U12292" i="1" s="1"/>
  <c r="S12292" i="1"/>
  <c r="R12292" i="1"/>
  <c r="Y12291" i="1"/>
  <c r="X12291" i="1"/>
  <c r="W12291" i="1"/>
  <c r="V12291" i="1"/>
  <c r="T12291" i="1"/>
  <c r="S12291" i="1"/>
  <c r="R12291" i="1"/>
  <c r="Y12290" i="1"/>
  <c r="X12290" i="1"/>
  <c r="W12290" i="1"/>
  <c r="V12290" i="1"/>
  <c r="T12290" i="1"/>
  <c r="S12290" i="1"/>
  <c r="R12290" i="1"/>
  <c r="Y12289" i="1"/>
  <c r="X12289" i="1"/>
  <c r="W12289" i="1"/>
  <c r="V12289" i="1"/>
  <c r="T12289" i="1"/>
  <c r="Z12289" i="1" s="1"/>
  <c r="S12289" i="1"/>
  <c r="R12289" i="1"/>
  <c r="Y12288" i="1"/>
  <c r="X12288" i="1"/>
  <c r="W12288" i="1"/>
  <c r="V12288" i="1"/>
  <c r="T12288" i="1"/>
  <c r="Z12288" i="1" s="1"/>
  <c r="S12288" i="1"/>
  <c r="R12288" i="1"/>
  <c r="Y12287" i="1"/>
  <c r="X12287" i="1"/>
  <c r="W12287" i="1"/>
  <c r="V12287" i="1"/>
  <c r="T12287" i="1"/>
  <c r="S12287" i="1"/>
  <c r="R12287" i="1"/>
  <c r="Y12286" i="1"/>
  <c r="X12286" i="1"/>
  <c r="W12286" i="1"/>
  <c r="V12286" i="1"/>
  <c r="T12286" i="1"/>
  <c r="Z12286" i="1" s="1"/>
  <c r="S12286" i="1"/>
  <c r="R12286" i="1"/>
  <c r="Y12285" i="1"/>
  <c r="X12285" i="1"/>
  <c r="W12285" i="1"/>
  <c r="V12285" i="1"/>
  <c r="T12285" i="1"/>
  <c r="Z12285" i="1" s="1"/>
  <c r="S12285" i="1"/>
  <c r="R12285" i="1"/>
  <c r="Y12284" i="1"/>
  <c r="X12284" i="1"/>
  <c r="W12284" i="1"/>
  <c r="V12284" i="1"/>
  <c r="T12284" i="1"/>
  <c r="U12284" i="1" s="1"/>
  <c r="S12284" i="1"/>
  <c r="R12284" i="1"/>
  <c r="Y12283" i="1"/>
  <c r="X12283" i="1"/>
  <c r="W12283" i="1"/>
  <c r="V12283" i="1"/>
  <c r="T12283" i="1"/>
  <c r="Z12283" i="1" s="1"/>
  <c r="S12283" i="1"/>
  <c r="R12283" i="1"/>
  <c r="Y12282" i="1"/>
  <c r="X12282" i="1"/>
  <c r="W12282" i="1"/>
  <c r="V12282" i="1"/>
  <c r="T12282" i="1"/>
  <c r="U12282" i="1" s="1"/>
  <c r="S12282" i="1"/>
  <c r="R12282" i="1"/>
  <c r="Y12281" i="1"/>
  <c r="X12281" i="1"/>
  <c r="W12281" i="1"/>
  <c r="V12281" i="1"/>
  <c r="T12281" i="1"/>
  <c r="U12281" i="1" s="1"/>
  <c r="S12281" i="1"/>
  <c r="R12281" i="1"/>
  <c r="Y12280" i="1"/>
  <c r="X12280" i="1"/>
  <c r="W12280" i="1"/>
  <c r="V12280" i="1"/>
  <c r="T12280" i="1"/>
  <c r="U12280" i="1" s="1"/>
  <c r="S12280" i="1"/>
  <c r="R12280" i="1"/>
  <c r="Y12279" i="1"/>
  <c r="X12279" i="1"/>
  <c r="W12279" i="1"/>
  <c r="V12279" i="1"/>
  <c r="T12279" i="1"/>
  <c r="U12279" i="1" s="1"/>
  <c r="S12279" i="1"/>
  <c r="R12279" i="1"/>
  <c r="Y12278" i="1"/>
  <c r="X12278" i="1"/>
  <c r="W12278" i="1"/>
  <c r="V12278" i="1"/>
  <c r="T12278" i="1"/>
  <c r="Z12278" i="1" s="1"/>
  <c r="S12278" i="1"/>
  <c r="R12278" i="1"/>
  <c r="Y12277" i="1"/>
  <c r="X12277" i="1"/>
  <c r="W12277" i="1"/>
  <c r="V12277" i="1"/>
  <c r="T12277" i="1"/>
  <c r="Z12277" i="1" s="1"/>
  <c r="S12277" i="1"/>
  <c r="R12277" i="1"/>
  <c r="Y12276" i="1"/>
  <c r="X12276" i="1"/>
  <c r="W12276" i="1"/>
  <c r="V12276" i="1"/>
  <c r="T12276" i="1"/>
  <c r="S12276" i="1"/>
  <c r="R12276" i="1"/>
  <c r="Y12275" i="1"/>
  <c r="X12275" i="1"/>
  <c r="W12275" i="1"/>
  <c r="V12275" i="1"/>
  <c r="T12275" i="1"/>
  <c r="S12275" i="1"/>
  <c r="R12275" i="1"/>
  <c r="Y12274" i="1"/>
  <c r="X12274" i="1"/>
  <c r="W12274" i="1"/>
  <c r="V12274" i="1"/>
  <c r="T12274" i="1"/>
  <c r="S12274" i="1"/>
  <c r="R12274" i="1"/>
  <c r="Y12273" i="1"/>
  <c r="X12273" i="1"/>
  <c r="W12273" i="1"/>
  <c r="V12273" i="1"/>
  <c r="T12273" i="1"/>
  <c r="S12273" i="1"/>
  <c r="R12273" i="1"/>
  <c r="Y12272" i="1"/>
  <c r="X12272" i="1"/>
  <c r="W12272" i="1"/>
  <c r="V12272" i="1"/>
  <c r="T12272" i="1"/>
  <c r="U12272" i="1" s="1"/>
  <c r="S12272" i="1"/>
  <c r="R12272" i="1"/>
  <c r="Y12271" i="1"/>
  <c r="X12271" i="1"/>
  <c r="W12271" i="1"/>
  <c r="V12271" i="1"/>
  <c r="T12271" i="1"/>
  <c r="U12271" i="1" s="1"/>
  <c r="S12271" i="1"/>
  <c r="R12271" i="1"/>
  <c r="Y12270" i="1"/>
  <c r="X12270" i="1"/>
  <c r="W12270" i="1"/>
  <c r="V12270" i="1"/>
  <c r="T12270" i="1"/>
  <c r="U12270" i="1" s="1"/>
  <c r="S12270" i="1"/>
  <c r="R12270" i="1"/>
  <c r="Y12269" i="1"/>
  <c r="X12269" i="1"/>
  <c r="W12269" i="1"/>
  <c r="V12269" i="1"/>
  <c r="T12269" i="1"/>
  <c r="Z12269" i="1" s="1"/>
  <c r="S12269" i="1"/>
  <c r="R12269" i="1"/>
  <c r="Y12268" i="1"/>
  <c r="X12268" i="1"/>
  <c r="W12268" i="1"/>
  <c r="V12268" i="1"/>
  <c r="T12268" i="1"/>
  <c r="U12268" i="1" s="1"/>
  <c r="S12268" i="1"/>
  <c r="R12268" i="1"/>
  <c r="Y12267" i="1"/>
  <c r="X12267" i="1"/>
  <c r="W12267" i="1"/>
  <c r="V12267" i="1"/>
  <c r="T12267" i="1"/>
  <c r="Z12267" i="1" s="1"/>
  <c r="S12267" i="1"/>
  <c r="R12267" i="1"/>
  <c r="Y12266" i="1"/>
  <c r="X12266" i="1"/>
  <c r="W12266" i="1"/>
  <c r="V12266" i="1"/>
  <c r="T12266" i="1"/>
  <c r="U12266" i="1" s="1"/>
  <c r="S12266" i="1"/>
  <c r="R12266" i="1"/>
  <c r="Y12265" i="1"/>
  <c r="X12265" i="1"/>
  <c r="W12265" i="1"/>
  <c r="V12265" i="1"/>
  <c r="T12265" i="1"/>
  <c r="S12265" i="1"/>
  <c r="R12265" i="1"/>
  <c r="Y12264" i="1"/>
  <c r="X12264" i="1"/>
  <c r="W12264" i="1"/>
  <c r="V12264" i="1"/>
  <c r="T12264" i="1"/>
  <c r="Z12264" i="1" s="1"/>
  <c r="S12264" i="1"/>
  <c r="R12264" i="1"/>
  <c r="Y12263" i="1"/>
  <c r="X12263" i="1"/>
  <c r="W12263" i="1"/>
  <c r="V12263" i="1"/>
  <c r="T12263" i="1"/>
  <c r="Z12263" i="1" s="1"/>
  <c r="S12263" i="1"/>
  <c r="R12263" i="1"/>
  <c r="Y12262" i="1"/>
  <c r="X12262" i="1"/>
  <c r="W12262" i="1"/>
  <c r="V12262" i="1"/>
  <c r="T12262" i="1"/>
  <c r="S12262" i="1"/>
  <c r="R12262" i="1"/>
  <c r="Y12261" i="1"/>
  <c r="X12261" i="1"/>
  <c r="W12261" i="1"/>
  <c r="V12261" i="1"/>
  <c r="T12261" i="1"/>
  <c r="Z12261" i="1" s="1"/>
  <c r="S12261" i="1"/>
  <c r="R12261" i="1"/>
  <c r="Y12260" i="1"/>
  <c r="X12260" i="1"/>
  <c r="W12260" i="1"/>
  <c r="V12260" i="1"/>
  <c r="T12260" i="1"/>
  <c r="U12260" i="1" s="1"/>
  <c r="S12260" i="1"/>
  <c r="R12260" i="1"/>
  <c r="Y12259" i="1"/>
  <c r="X12259" i="1"/>
  <c r="W12259" i="1"/>
  <c r="V12259" i="1"/>
  <c r="T12259" i="1"/>
  <c r="U12259" i="1" s="1"/>
  <c r="S12259" i="1"/>
  <c r="R12259" i="1"/>
  <c r="Y12258" i="1"/>
  <c r="X12258" i="1"/>
  <c r="W12258" i="1"/>
  <c r="V12258" i="1"/>
  <c r="T12258" i="1"/>
  <c r="U12258" i="1" s="1"/>
  <c r="S12258" i="1"/>
  <c r="R12258" i="1"/>
  <c r="Y12257" i="1"/>
  <c r="X12257" i="1"/>
  <c r="W12257" i="1"/>
  <c r="V12257" i="1"/>
  <c r="T12257" i="1"/>
  <c r="Z12257" i="1" s="1"/>
  <c r="S12257" i="1"/>
  <c r="R12257" i="1"/>
  <c r="Y12256" i="1"/>
  <c r="X12256" i="1"/>
  <c r="W12256" i="1"/>
  <c r="V12256" i="1"/>
  <c r="T12256" i="1"/>
  <c r="Z12256" i="1" s="1"/>
  <c r="S12256" i="1"/>
  <c r="R12256" i="1"/>
  <c r="Y12255" i="1"/>
  <c r="X12255" i="1"/>
  <c r="W12255" i="1"/>
  <c r="V12255" i="1"/>
  <c r="T12255" i="1"/>
  <c r="S12255" i="1"/>
  <c r="R12255" i="1"/>
  <c r="Y12254" i="1"/>
  <c r="X12254" i="1"/>
  <c r="W12254" i="1"/>
  <c r="V12254" i="1"/>
  <c r="T12254" i="1"/>
  <c r="Z12254" i="1" s="1"/>
  <c r="S12254" i="1"/>
  <c r="R12254" i="1"/>
  <c r="Y12253" i="1"/>
  <c r="X12253" i="1"/>
  <c r="W12253" i="1"/>
  <c r="V12253" i="1"/>
  <c r="T12253" i="1"/>
  <c r="Z12253" i="1" s="1"/>
  <c r="S12253" i="1"/>
  <c r="R12253" i="1"/>
  <c r="Y12252" i="1"/>
  <c r="X12252" i="1"/>
  <c r="W12252" i="1"/>
  <c r="V12252" i="1"/>
  <c r="T12252" i="1"/>
  <c r="Z12252" i="1" s="1"/>
  <c r="S12252" i="1"/>
  <c r="R12252" i="1"/>
  <c r="Y12251" i="1"/>
  <c r="X12251" i="1"/>
  <c r="W12251" i="1"/>
  <c r="V12251" i="1"/>
  <c r="T12251" i="1"/>
  <c r="U12251" i="1" s="1"/>
  <c r="S12251" i="1"/>
  <c r="R12251" i="1"/>
  <c r="Y12250" i="1"/>
  <c r="X12250" i="1"/>
  <c r="W12250" i="1"/>
  <c r="V12250" i="1"/>
  <c r="T12250" i="1"/>
  <c r="U12250" i="1" s="1"/>
  <c r="S12250" i="1"/>
  <c r="R12250" i="1"/>
  <c r="Y12249" i="1"/>
  <c r="X12249" i="1"/>
  <c r="W12249" i="1"/>
  <c r="V12249" i="1"/>
  <c r="T12249" i="1"/>
  <c r="U12249" i="1" s="1"/>
  <c r="S12249" i="1"/>
  <c r="R12249" i="1"/>
  <c r="Y12248" i="1"/>
  <c r="X12248" i="1"/>
  <c r="W12248" i="1"/>
  <c r="V12248" i="1"/>
  <c r="T12248" i="1"/>
  <c r="U12248" i="1" s="1"/>
  <c r="S12248" i="1"/>
  <c r="R12248" i="1"/>
  <c r="Y12247" i="1"/>
  <c r="X12247" i="1"/>
  <c r="W12247" i="1"/>
  <c r="V12247" i="1"/>
  <c r="T12247" i="1"/>
  <c r="Z12247" i="1" s="1"/>
  <c r="S12247" i="1"/>
  <c r="R12247" i="1"/>
  <c r="Y12246" i="1"/>
  <c r="X12246" i="1"/>
  <c r="W12246" i="1"/>
  <c r="V12246" i="1"/>
  <c r="T12246" i="1"/>
  <c r="Z12246" i="1" s="1"/>
  <c r="S12246" i="1"/>
  <c r="R12246" i="1"/>
  <c r="Y12245" i="1"/>
  <c r="X12245" i="1"/>
  <c r="W12245" i="1"/>
  <c r="V12245" i="1"/>
  <c r="T12245" i="1"/>
  <c r="Z12245" i="1" s="1"/>
  <c r="S12245" i="1"/>
  <c r="R12245" i="1"/>
  <c r="Y12244" i="1"/>
  <c r="X12244" i="1"/>
  <c r="W12244" i="1"/>
  <c r="V12244" i="1"/>
  <c r="T12244" i="1"/>
  <c r="S12244" i="1"/>
  <c r="R12244" i="1"/>
  <c r="Y12243" i="1"/>
  <c r="X12243" i="1"/>
  <c r="W12243" i="1"/>
  <c r="V12243" i="1"/>
  <c r="T12243" i="1"/>
  <c r="U12243" i="1" s="1"/>
  <c r="S12243" i="1"/>
  <c r="R12243" i="1"/>
  <c r="Y12242" i="1"/>
  <c r="X12242" i="1"/>
  <c r="W12242" i="1"/>
  <c r="V12242" i="1"/>
  <c r="T12242" i="1"/>
  <c r="U12242" i="1" s="1"/>
  <c r="S12242" i="1"/>
  <c r="R12242" i="1"/>
  <c r="Y12241" i="1"/>
  <c r="X12241" i="1"/>
  <c r="W12241" i="1"/>
  <c r="V12241" i="1"/>
  <c r="T12241" i="1"/>
  <c r="Z12241" i="1" s="1"/>
  <c r="S12241" i="1"/>
  <c r="R12241" i="1"/>
  <c r="Y12240" i="1"/>
  <c r="X12240" i="1"/>
  <c r="W12240" i="1"/>
  <c r="V12240" i="1"/>
  <c r="T12240" i="1"/>
  <c r="U12240" i="1" s="1"/>
  <c r="S12240" i="1"/>
  <c r="R12240" i="1"/>
  <c r="Y12239" i="1"/>
  <c r="X12239" i="1"/>
  <c r="W12239" i="1"/>
  <c r="V12239" i="1"/>
  <c r="T12239" i="1"/>
  <c r="U12239" i="1" s="1"/>
  <c r="S12239" i="1"/>
  <c r="R12239" i="1"/>
  <c r="Y12238" i="1"/>
  <c r="X12238" i="1"/>
  <c r="W12238" i="1"/>
  <c r="V12238" i="1"/>
  <c r="T12238" i="1"/>
  <c r="U12238" i="1" s="1"/>
  <c r="S12238" i="1"/>
  <c r="R12238" i="1"/>
  <c r="Y12237" i="1"/>
  <c r="X12237" i="1"/>
  <c r="W12237" i="1"/>
  <c r="V12237" i="1"/>
  <c r="T12237" i="1"/>
  <c r="Z12237" i="1" s="1"/>
  <c r="S12237" i="1"/>
  <c r="R12237" i="1"/>
  <c r="Y12236" i="1"/>
  <c r="X12236" i="1"/>
  <c r="W12236" i="1"/>
  <c r="V12236" i="1"/>
  <c r="T12236" i="1"/>
  <c r="S12236" i="1"/>
  <c r="R12236" i="1"/>
  <c r="Y12235" i="1"/>
  <c r="X12235" i="1"/>
  <c r="W12235" i="1"/>
  <c r="V12235" i="1"/>
  <c r="T12235" i="1"/>
  <c r="S12235" i="1"/>
  <c r="R12235" i="1"/>
  <c r="Y12234" i="1"/>
  <c r="X12234" i="1"/>
  <c r="W12234" i="1"/>
  <c r="V12234" i="1"/>
  <c r="T12234" i="1"/>
  <c r="U12234" i="1" s="1"/>
  <c r="S12234" i="1"/>
  <c r="R12234" i="1"/>
  <c r="Y12233" i="1"/>
  <c r="X12233" i="1"/>
  <c r="W12233" i="1"/>
  <c r="V12233" i="1"/>
  <c r="T12233" i="1"/>
  <c r="S12233" i="1"/>
  <c r="R12233" i="1"/>
  <c r="Y12232" i="1"/>
  <c r="X12232" i="1"/>
  <c r="W12232" i="1"/>
  <c r="V12232" i="1"/>
  <c r="T12232" i="1"/>
  <c r="Z12232" i="1" s="1"/>
  <c r="S12232" i="1"/>
  <c r="R12232" i="1"/>
  <c r="Y12231" i="1"/>
  <c r="X12231" i="1"/>
  <c r="W12231" i="1"/>
  <c r="V12231" i="1"/>
  <c r="T12231" i="1"/>
  <c r="U12231" i="1" s="1"/>
  <c r="S12231" i="1"/>
  <c r="R12231" i="1"/>
  <c r="Y12230" i="1"/>
  <c r="X12230" i="1"/>
  <c r="W12230" i="1"/>
  <c r="V12230" i="1"/>
  <c r="T12230" i="1"/>
  <c r="U12230" i="1" s="1"/>
  <c r="S12230" i="1"/>
  <c r="R12230" i="1"/>
  <c r="Y12229" i="1"/>
  <c r="X12229" i="1"/>
  <c r="W12229" i="1"/>
  <c r="V12229" i="1"/>
  <c r="T12229" i="1"/>
  <c r="Z12229" i="1" s="1"/>
  <c r="S12229" i="1"/>
  <c r="R12229" i="1"/>
  <c r="Y12228" i="1"/>
  <c r="X12228" i="1"/>
  <c r="W12228" i="1"/>
  <c r="V12228" i="1"/>
  <c r="T12228" i="1"/>
  <c r="U12228" i="1" s="1"/>
  <c r="S12228" i="1"/>
  <c r="R12228" i="1"/>
  <c r="Y12227" i="1"/>
  <c r="X12227" i="1"/>
  <c r="W12227" i="1"/>
  <c r="V12227" i="1"/>
  <c r="T12227" i="1"/>
  <c r="U12227" i="1" s="1"/>
  <c r="S12227" i="1"/>
  <c r="R12227" i="1"/>
  <c r="Y12226" i="1"/>
  <c r="X12226" i="1"/>
  <c r="W12226" i="1"/>
  <c r="V12226" i="1"/>
  <c r="T12226" i="1"/>
  <c r="Z12226" i="1" s="1"/>
  <c r="S12226" i="1"/>
  <c r="R12226" i="1"/>
  <c r="Y12225" i="1"/>
  <c r="X12225" i="1"/>
  <c r="W12225" i="1"/>
  <c r="V12225" i="1"/>
  <c r="T12225" i="1"/>
  <c r="Z12225" i="1" s="1"/>
  <c r="S12225" i="1"/>
  <c r="R12225" i="1"/>
  <c r="Y12224" i="1"/>
  <c r="X12224" i="1"/>
  <c r="W12224" i="1"/>
  <c r="V12224" i="1"/>
  <c r="T12224" i="1"/>
  <c r="S12224" i="1"/>
  <c r="R12224" i="1"/>
  <c r="Y12223" i="1"/>
  <c r="X12223" i="1"/>
  <c r="W12223" i="1"/>
  <c r="V12223" i="1"/>
  <c r="T12223" i="1"/>
  <c r="S12223" i="1"/>
  <c r="R12223" i="1"/>
  <c r="Y12222" i="1"/>
  <c r="X12222" i="1"/>
  <c r="W12222" i="1"/>
  <c r="V12222" i="1"/>
  <c r="T12222" i="1"/>
  <c r="S12222" i="1"/>
  <c r="R12222" i="1"/>
  <c r="Y12221" i="1"/>
  <c r="X12221" i="1"/>
  <c r="W12221" i="1"/>
  <c r="V12221" i="1"/>
  <c r="T12221" i="1"/>
  <c r="U12221" i="1" s="1"/>
  <c r="S12221" i="1"/>
  <c r="R12221" i="1"/>
  <c r="Y12220" i="1"/>
  <c r="X12220" i="1"/>
  <c r="W12220" i="1"/>
  <c r="V12220" i="1"/>
  <c r="T12220" i="1"/>
  <c r="U12220" i="1" s="1"/>
  <c r="S12220" i="1"/>
  <c r="R12220" i="1"/>
  <c r="Y12219" i="1"/>
  <c r="X12219" i="1"/>
  <c r="W12219" i="1"/>
  <c r="V12219" i="1"/>
  <c r="T12219" i="1"/>
  <c r="U12219" i="1" s="1"/>
  <c r="S12219" i="1"/>
  <c r="R12219" i="1"/>
  <c r="Z12218" i="1"/>
  <c r="Y12218" i="1"/>
  <c r="X12218" i="1"/>
  <c r="W12218" i="1"/>
  <c r="V12218" i="1"/>
  <c r="T12218" i="1"/>
  <c r="U12218" i="1" s="1"/>
  <c r="S12218" i="1"/>
  <c r="R12218" i="1"/>
  <c r="Y12217" i="1"/>
  <c r="X12217" i="1"/>
  <c r="W12217" i="1"/>
  <c r="V12217" i="1"/>
  <c r="T12217" i="1"/>
  <c r="Z12217" i="1" s="1"/>
  <c r="S12217" i="1"/>
  <c r="R12217" i="1"/>
  <c r="Y12216" i="1"/>
  <c r="X12216" i="1"/>
  <c r="W12216" i="1"/>
  <c r="V12216" i="1"/>
  <c r="T12216" i="1"/>
  <c r="S12216" i="1"/>
  <c r="R12216" i="1"/>
  <c r="Y12215" i="1"/>
  <c r="X12215" i="1"/>
  <c r="W12215" i="1"/>
  <c r="V12215" i="1"/>
  <c r="T12215" i="1"/>
  <c r="Z12215" i="1" s="1"/>
  <c r="S12215" i="1"/>
  <c r="R12215" i="1"/>
  <c r="Y12214" i="1"/>
  <c r="X12214" i="1"/>
  <c r="W12214" i="1"/>
  <c r="V12214" i="1"/>
  <c r="T12214" i="1"/>
  <c r="Z12214" i="1" s="1"/>
  <c r="S12214" i="1"/>
  <c r="R12214" i="1"/>
  <c r="Y12213" i="1"/>
  <c r="X12213" i="1"/>
  <c r="W12213" i="1"/>
  <c r="V12213" i="1"/>
  <c r="T12213" i="1"/>
  <c r="U12213" i="1" s="1"/>
  <c r="S12213" i="1"/>
  <c r="R12213" i="1"/>
  <c r="Y12212" i="1"/>
  <c r="X12212" i="1"/>
  <c r="W12212" i="1"/>
  <c r="V12212" i="1"/>
  <c r="T12212" i="1"/>
  <c r="U12212" i="1" s="1"/>
  <c r="S12212" i="1"/>
  <c r="R12212" i="1"/>
  <c r="Y12211" i="1"/>
  <c r="X12211" i="1"/>
  <c r="W12211" i="1"/>
  <c r="V12211" i="1"/>
  <c r="T12211" i="1"/>
  <c r="U12211" i="1" s="1"/>
  <c r="S12211" i="1"/>
  <c r="R12211" i="1"/>
  <c r="Y12210" i="1"/>
  <c r="X12210" i="1"/>
  <c r="W12210" i="1"/>
  <c r="V12210" i="1"/>
  <c r="T12210" i="1"/>
  <c r="S12210" i="1"/>
  <c r="R12210" i="1"/>
  <c r="Y12209" i="1"/>
  <c r="X12209" i="1"/>
  <c r="W12209" i="1"/>
  <c r="V12209" i="1"/>
  <c r="T12209" i="1"/>
  <c r="Z12209" i="1" s="1"/>
  <c r="S12209" i="1"/>
  <c r="R12209" i="1"/>
  <c r="Y12208" i="1"/>
  <c r="X12208" i="1"/>
  <c r="W12208" i="1"/>
  <c r="V12208" i="1"/>
  <c r="T12208" i="1"/>
  <c r="S12208" i="1"/>
  <c r="R12208" i="1"/>
  <c r="Y12207" i="1"/>
  <c r="X12207" i="1"/>
  <c r="W12207" i="1"/>
  <c r="V12207" i="1"/>
  <c r="T12207" i="1"/>
  <c r="S12207" i="1"/>
  <c r="R12207" i="1"/>
  <c r="Y12206" i="1"/>
  <c r="X12206" i="1"/>
  <c r="W12206" i="1"/>
  <c r="V12206" i="1"/>
  <c r="T12206" i="1"/>
  <c r="S12206" i="1"/>
  <c r="R12206" i="1"/>
  <c r="Y12205" i="1"/>
  <c r="X12205" i="1"/>
  <c r="W12205" i="1"/>
  <c r="V12205" i="1"/>
  <c r="T12205" i="1"/>
  <c r="U12205" i="1" s="1"/>
  <c r="S12205" i="1"/>
  <c r="R12205" i="1"/>
  <c r="Y12204" i="1"/>
  <c r="X12204" i="1"/>
  <c r="W12204" i="1"/>
  <c r="V12204" i="1"/>
  <c r="T12204" i="1"/>
  <c r="U12204" i="1" s="1"/>
  <c r="S12204" i="1"/>
  <c r="R12204" i="1"/>
  <c r="Y12203" i="1"/>
  <c r="X12203" i="1"/>
  <c r="W12203" i="1"/>
  <c r="V12203" i="1"/>
  <c r="T12203" i="1"/>
  <c r="U12203" i="1" s="1"/>
  <c r="S12203" i="1"/>
  <c r="R12203" i="1"/>
  <c r="Y12202" i="1"/>
  <c r="X12202" i="1"/>
  <c r="W12202" i="1"/>
  <c r="V12202" i="1"/>
  <c r="T12202" i="1"/>
  <c r="U12202" i="1" s="1"/>
  <c r="S12202" i="1"/>
  <c r="R12202" i="1"/>
  <c r="Y12201" i="1"/>
  <c r="X12201" i="1"/>
  <c r="W12201" i="1"/>
  <c r="V12201" i="1"/>
  <c r="T12201" i="1"/>
  <c r="Z12201" i="1" s="1"/>
  <c r="S12201" i="1"/>
  <c r="R12201" i="1"/>
  <c r="Y12200" i="1"/>
  <c r="X12200" i="1"/>
  <c r="W12200" i="1"/>
  <c r="V12200" i="1"/>
  <c r="T12200" i="1"/>
  <c r="S12200" i="1"/>
  <c r="R12200" i="1"/>
  <c r="Y12199" i="1"/>
  <c r="X12199" i="1"/>
  <c r="W12199" i="1"/>
  <c r="V12199" i="1"/>
  <c r="T12199" i="1"/>
  <c r="Z12199" i="1" s="1"/>
  <c r="S12199" i="1"/>
  <c r="R12199" i="1"/>
  <c r="Y12198" i="1"/>
  <c r="X12198" i="1"/>
  <c r="W12198" i="1"/>
  <c r="V12198" i="1"/>
  <c r="T12198" i="1"/>
  <c r="U12198" i="1" s="1"/>
  <c r="S12198" i="1"/>
  <c r="R12198" i="1"/>
  <c r="Y12197" i="1"/>
  <c r="X12197" i="1"/>
  <c r="W12197" i="1"/>
  <c r="V12197" i="1"/>
  <c r="T12197" i="1"/>
  <c r="U12197" i="1" s="1"/>
  <c r="S12197" i="1"/>
  <c r="R12197" i="1"/>
  <c r="Y12196" i="1"/>
  <c r="X12196" i="1"/>
  <c r="W12196" i="1"/>
  <c r="V12196" i="1"/>
  <c r="T12196" i="1"/>
  <c r="U12196" i="1" s="1"/>
  <c r="S12196" i="1"/>
  <c r="R12196" i="1"/>
  <c r="Y12195" i="1"/>
  <c r="X12195" i="1"/>
  <c r="W12195" i="1"/>
  <c r="V12195" i="1"/>
  <c r="T12195" i="1"/>
  <c r="U12195" i="1" s="1"/>
  <c r="S12195" i="1"/>
  <c r="R12195" i="1"/>
  <c r="Y12194" i="1"/>
  <c r="X12194" i="1"/>
  <c r="W12194" i="1"/>
  <c r="V12194" i="1"/>
  <c r="T12194" i="1"/>
  <c r="Z12194" i="1" s="1"/>
  <c r="S12194" i="1"/>
  <c r="R12194" i="1"/>
  <c r="Y12193" i="1"/>
  <c r="X12193" i="1"/>
  <c r="W12193" i="1"/>
  <c r="V12193" i="1"/>
  <c r="T12193" i="1"/>
  <c r="Z12193" i="1" s="1"/>
  <c r="S12193" i="1"/>
  <c r="R12193" i="1"/>
  <c r="Y12192" i="1"/>
  <c r="X12192" i="1"/>
  <c r="W12192" i="1"/>
  <c r="V12192" i="1"/>
  <c r="T12192" i="1"/>
  <c r="S12192" i="1"/>
  <c r="R12192" i="1"/>
  <c r="Y12191" i="1"/>
  <c r="X12191" i="1"/>
  <c r="W12191" i="1"/>
  <c r="V12191" i="1"/>
  <c r="T12191" i="1"/>
  <c r="Z12191" i="1" s="1"/>
  <c r="S12191" i="1"/>
  <c r="R12191" i="1"/>
  <c r="Y12190" i="1"/>
  <c r="X12190" i="1"/>
  <c r="W12190" i="1"/>
  <c r="V12190" i="1"/>
  <c r="T12190" i="1"/>
  <c r="U12190" i="1" s="1"/>
  <c r="S12190" i="1"/>
  <c r="R12190" i="1"/>
  <c r="Y12189" i="1"/>
  <c r="X12189" i="1"/>
  <c r="W12189" i="1"/>
  <c r="V12189" i="1"/>
  <c r="T12189" i="1"/>
  <c r="U12189" i="1" s="1"/>
  <c r="S12189" i="1"/>
  <c r="R12189" i="1"/>
  <c r="Y12188" i="1"/>
  <c r="X12188" i="1"/>
  <c r="W12188" i="1"/>
  <c r="V12188" i="1"/>
  <c r="T12188" i="1"/>
  <c r="U12188" i="1" s="1"/>
  <c r="S12188" i="1"/>
  <c r="R12188" i="1"/>
  <c r="Y12187" i="1"/>
  <c r="X12187" i="1"/>
  <c r="W12187" i="1"/>
  <c r="V12187" i="1"/>
  <c r="T12187" i="1"/>
  <c r="U12187" i="1" s="1"/>
  <c r="S12187" i="1"/>
  <c r="R12187" i="1"/>
  <c r="Y12186" i="1"/>
  <c r="X12186" i="1"/>
  <c r="W12186" i="1"/>
  <c r="V12186" i="1"/>
  <c r="T12186" i="1"/>
  <c r="U12186" i="1" s="1"/>
  <c r="S12186" i="1"/>
  <c r="R12186" i="1"/>
  <c r="Y12185" i="1"/>
  <c r="X12185" i="1"/>
  <c r="W12185" i="1"/>
  <c r="V12185" i="1"/>
  <c r="T12185" i="1"/>
  <c r="Z12185" i="1" s="1"/>
  <c r="S12185" i="1"/>
  <c r="R12185" i="1"/>
  <c r="Y12184" i="1"/>
  <c r="X12184" i="1"/>
  <c r="W12184" i="1"/>
  <c r="V12184" i="1"/>
  <c r="T12184" i="1"/>
  <c r="S12184" i="1"/>
  <c r="R12184" i="1"/>
  <c r="Y12183" i="1"/>
  <c r="X12183" i="1"/>
  <c r="W12183" i="1"/>
  <c r="V12183" i="1"/>
  <c r="T12183" i="1"/>
  <c r="S12183" i="1"/>
  <c r="R12183" i="1"/>
  <c r="Y12182" i="1"/>
  <c r="X12182" i="1"/>
  <c r="W12182" i="1"/>
  <c r="V12182" i="1"/>
  <c r="T12182" i="1"/>
  <c r="Z12182" i="1" s="1"/>
  <c r="S12182" i="1"/>
  <c r="R12182" i="1"/>
  <c r="Y12181" i="1"/>
  <c r="X12181" i="1"/>
  <c r="W12181" i="1"/>
  <c r="V12181" i="1"/>
  <c r="T12181" i="1"/>
  <c r="U12181" i="1" s="1"/>
  <c r="S12181" i="1"/>
  <c r="R12181" i="1"/>
  <c r="Y12180" i="1"/>
  <c r="X12180" i="1"/>
  <c r="W12180" i="1"/>
  <c r="V12180" i="1"/>
  <c r="T12180" i="1"/>
  <c r="U12180" i="1" s="1"/>
  <c r="S12180" i="1"/>
  <c r="R12180" i="1"/>
  <c r="Y12179" i="1"/>
  <c r="X12179" i="1"/>
  <c r="W12179" i="1"/>
  <c r="V12179" i="1"/>
  <c r="T12179" i="1"/>
  <c r="U12179" i="1" s="1"/>
  <c r="S12179" i="1"/>
  <c r="R12179" i="1"/>
  <c r="Y12178" i="1"/>
  <c r="X12178" i="1"/>
  <c r="W12178" i="1"/>
  <c r="V12178" i="1"/>
  <c r="T12178" i="1"/>
  <c r="Z12178" i="1" s="1"/>
  <c r="S12178" i="1"/>
  <c r="R12178" i="1"/>
  <c r="Y12177" i="1"/>
  <c r="X12177" i="1"/>
  <c r="W12177" i="1"/>
  <c r="V12177" i="1"/>
  <c r="T12177" i="1"/>
  <c r="Z12177" i="1" s="1"/>
  <c r="S12177" i="1"/>
  <c r="R12177" i="1"/>
  <c r="Y12176" i="1"/>
  <c r="X12176" i="1"/>
  <c r="W12176" i="1"/>
  <c r="V12176" i="1"/>
  <c r="T12176" i="1"/>
  <c r="S12176" i="1"/>
  <c r="R12176" i="1"/>
  <c r="Y12175" i="1"/>
  <c r="X12175" i="1"/>
  <c r="W12175" i="1"/>
  <c r="V12175" i="1"/>
  <c r="T12175" i="1"/>
  <c r="Z12175" i="1" s="1"/>
  <c r="S12175" i="1"/>
  <c r="R12175" i="1"/>
  <c r="Y12174" i="1"/>
  <c r="X12174" i="1"/>
  <c r="W12174" i="1"/>
  <c r="V12174" i="1"/>
  <c r="T12174" i="1"/>
  <c r="U12174" i="1" s="1"/>
  <c r="S12174" i="1"/>
  <c r="R12174" i="1"/>
  <c r="Y12173" i="1"/>
  <c r="X12173" i="1"/>
  <c r="W12173" i="1"/>
  <c r="V12173" i="1"/>
  <c r="T12173" i="1"/>
  <c r="U12173" i="1" s="1"/>
  <c r="S12173" i="1"/>
  <c r="R12173" i="1"/>
  <c r="Y12172" i="1"/>
  <c r="X12172" i="1"/>
  <c r="W12172" i="1"/>
  <c r="V12172" i="1"/>
  <c r="T12172" i="1"/>
  <c r="U12172" i="1" s="1"/>
  <c r="S12172" i="1"/>
  <c r="R12172" i="1"/>
  <c r="Y12171" i="1"/>
  <c r="X12171" i="1"/>
  <c r="W12171" i="1"/>
  <c r="V12171" i="1"/>
  <c r="T12171" i="1"/>
  <c r="U12171" i="1" s="1"/>
  <c r="S12171" i="1"/>
  <c r="R12171" i="1"/>
  <c r="Y12170" i="1"/>
  <c r="X12170" i="1"/>
  <c r="W12170" i="1"/>
  <c r="V12170" i="1"/>
  <c r="T12170" i="1"/>
  <c r="S12170" i="1"/>
  <c r="R12170" i="1"/>
  <c r="Y12169" i="1"/>
  <c r="X12169" i="1"/>
  <c r="W12169" i="1"/>
  <c r="V12169" i="1"/>
  <c r="T12169" i="1"/>
  <c r="Z12169" i="1" s="1"/>
  <c r="S12169" i="1"/>
  <c r="R12169" i="1"/>
  <c r="Y12168" i="1"/>
  <c r="X12168" i="1"/>
  <c r="W12168" i="1"/>
  <c r="V12168" i="1"/>
  <c r="T12168" i="1"/>
  <c r="S12168" i="1"/>
  <c r="R12168" i="1"/>
  <c r="Y12167" i="1"/>
  <c r="X12167" i="1"/>
  <c r="W12167" i="1"/>
  <c r="V12167" i="1"/>
  <c r="T12167" i="1"/>
  <c r="Z12167" i="1" s="1"/>
  <c r="S12167" i="1"/>
  <c r="R12167" i="1"/>
  <c r="Y12166" i="1"/>
  <c r="X12166" i="1"/>
  <c r="W12166" i="1"/>
  <c r="V12166" i="1"/>
  <c r="T12166" i="1"/>
  <c r="U12166" i="1" s="1"/>
  <c r="S12166" i="1"/>
  <c r="R12166" i="1"/>
  <c r="Y12165" i="1"/>
  <c r="X12165" i="1"/>
  <c r="W12165" i="1"/>
  <c r="V12165" i="1"/>
  <c r="T12165" i="1"/>
  <c r="U12165" i="1" s="1"/>
  <c r="S12165" i="1"/>
  <c r="R12165" i="1"/>
  <c r="Y12164" i="1"/>
  <c r="X12164" i="1"/>
  <c r="W12164" i="1"/>
  <c r="V12164" i="1"/>
  <c r="T12164" i="1"/>
  <c r="U12164" i="1" s="1"/>
  <c r="S12164" i="1"/>
  <c r="R12164" i="1"/>
  <c r="Y12163" i="1"/>
  <c r="X12163" i="1"/>
  <c r="W12163" i="1"/>
  <c r="V12163" i="1"/>
  <c r="T12163" i="1"/>
  <c r="U12163" i="1" s="1"/>
  <c r="S12163" i="1"/>
  <c r="R12163" i="1"/>
  <c r="Y12162" i="1"/>
  <c r="X12162" i="1"/>
  <c r="W12162" i="1"/>
  <c r="V12162" i="1"/>
  <c r="T12162" i="1"/>
  <c r="Z12162" i="1" s="1"/>
  <c r="S12162" i="1"/>
  <c r="R12162" i="1"/>
  <c r="Y12161" i="1"/>
  <c r="X12161" i="1"/>
  <c r="W12161" i="1"/>
  <c r="V12161" i="1"/>
  <c r="T12161" i="1"/>
  <c r="Z12161" i="1" s="1"/>
  <c r="S12161" i="1"/>
  <c r="R12161" i="1"/>
  <c r="Y12160" i="1"/>
  <c r="X12160" i="1"/>
  <c r="W12160" i="1"/>
  <c r="V12160" i="1"/>
  <c r="T12160" i="1"/>
  <c r="S12160" i="1"/>
  <c r="R12160" i="1"/>
  <c r="Y12159" i="1"/>
  <c r="X12159" i="1"/>
  <c r="W12159" i="1"/>
  <c r="V12159" i="1"/>
  <c r="T12159" i="1"/>
  <c r="S12159" i="1"/>
  <c r="R12159" i="1"/>
  <c r="Y12158" i="1"/>
  <c r="X12158" i="1"/>
  <c r="W12158" i="1"/>
  <c r="V12158" i="1"/>
  <c r="T12158" i="1"/>
  <c r="S12158" i="1"/>
  <c r="R12158" i="1"/>
  <c r="Y12157" i="1"/>
  <c r="X12157" i="1"/>
  <c r="W12157" i="1"/>
  <c r="V12157" i="1"/>
  <c r="T12157" i="1"/>
  <c r="U12157" i="1" s="1"/>
  <c r="S12157" i="1"/>
  <c r="R12157" i="1"/>
  <c r="Y12156" i="1"/>
  <c r="X12156" i="1"/>
  <c r="W12156" i="1"/>
  <c r="V12156" i="1"/>
  <c r="T12156" i="1"/>
  <c r="U12156" i="1" s="1"/>
  <c r="S12156" i="1"/>
  <c r="R12156" i="1"/>
  <c r="Y12155" i="1"/>
  <c r="X12155" i="1"/>
  <c r="W12155" i="1"/>
  <c r="V12155" i="1"/>
  <c r="T12155" i="1"/>
  <c r="U12155" i="1" s="1"/>
  <c r="S12155" i="1"/>
  <c r="R12155" i="1"/>
  <c r="Y12154" i="1"/>
  <c r="X12154" i="1"/>
  <c r="W12154" i="1"/>
  <c r="V12154" i="1"/>
  <c r="U12154" i="1"/>
  <c r="T12154" i="1"/>
  <c r="Z12154" i="1" s="1"/>
  <c r="S12154" i="1"/>
  <c r="R12154" i="1"/>
  <c r="Y12153" i="1"/>
  <c r="X12153" i="1"/>
  <c r="W12153" i="1"/>
  <c r="V12153" i="1"/>
  <c r="T12153" i="1"/>
  <c r="Z12153" i="1" s="1"/>
  <c r="S12153" i="1"/>
  <c r="R12153" i="1"/>
  <c r="Y12152" i="1"/>
  <c r="X12152" i="1"/>
  <c r="W12152" i="1"/>
  <c r="V12152" i="1"/>
  <c r="T12152" i="1"/>
  <c r="S12152" i="1"/>
  <c r="R12152" i="1"/>
  <c r="Y12151" i="1"/>
  <c r="X12151" i="1"/>
  <c r="W12151" i="1"/>
  <c r="V12151" i="1"/>
  <c r="T12151" i="1"/>
  <c r="Z12151" i="1" s="1"/>
  <c r="S12151" i="1"/>
  <c r="R12151" i="1"/>
  <c r="Y12150" i="1"/>
  <c r="X12150" i="1"/>
  <c r="W12150" i="1"/>
  <c r="V12150" i="1"/>
  <c r="T12150" i="1"/>
  <c r="Z12150" i="1" s="1"/>
  <c r="S12150" i="1"/>
  <c r="R12150" i="1"/>
  <c r="Y12149" i="1"/>
  <c r="X12149" i="1"/>
  <c r="W12149" i="1"/>
  <c r="V12149" i="1"/>
  <c r="T12149" i="1"/>
  <c r="U12149" i="1" s="1"/>
  <c r="S12149" i="1"/>
  <c r="R12149" i="1"/>
  <c r="Y12148" i="1"/>
  <c r="X12148" i="1"/>
  <c r="W12148" i="1"/>
  <c r="V12148" i="1"/>
  <c r="T12148" i="1"/>
  <c r="U12148" i="1" s="1"/>
  <c r="S12148" i="1"/>
  <c r="R12148" i="1"/>
  <c r="Y12147" i="1"/>
  <c r="X12147" i="1"/>
  <c r="W12147" i="1"/>
  <c r="V12147" i="1"/>
  <c r="T12147" i="1"/>
  <c r="U12147" i="1" s="1"/>
  <c r="S12147" i="1"/>
  <c r="R12147" i="1"/>
  <c r="Y12146" i="1"/>
  <c r="X12146" i="1"/>
  <c r="W12146" i="1"/>
  <c r="V12146" i="1"/>
  <c r="T12146" i="1"/>
  <c r="S12146" i="1"/>
  <c r="R12146" i="1"/>
  <c r="Y12145" i="1"/>
  <c r="X12145" i="1"/>
  <c r="W12145" i="1"/>
  <c r="V12145" i="1"/>
  <c r="T12145" i="1"/>
  <c r="Z12145" i="1" s="1"/>
  <c r="S12145" i="1"/>
  <c r="R12145" i="1"/>
  <c r="Y12144" i="1"/>
  <c r="X12144" i="1"/>
  <c r="W12144" i="1"/>
  <c r="V12144" i="1"/>
  <c r="T12144" i="1"/>
  <c r="S12144" i="1"/>
  <c r="R12144" i="1"/>
  <c r="Y12143" i="1"/>
  <c r="X12143" i="1"/>
  <c r="W12143" i="1"/>
  <c r="V12143" i="1"/>
  <c r="U12143" i="1"/>
  <c r="T12143" i="1"/>
  <c r="Z12143" i="1" s="1"/>
  <c r="S12143" i="1"/>
  <c r="R12143" i="1"/>
  <c r="Y12142" i="1"/>
  <c r="X12142" i="1"/>
  <c r="W12142" i="1"/>
  <c r="V12142" i="1"/>
  <c r="T12142" i="1"/>
  <c r="U12142" i="1" s="1"/>
  <c r="S12142" i="1"/>
  <c r="R12142" i="1"/>
  <c r="Y12141" i="1"/>
  <c r="X12141" i="1"/>
  <c r="W12141" i="1"/>
  <c r="V12141" i="1"/>
  <c r="T12141" i="1"/>
  <c r="U12141" i="1" s="1"/>
  <c r="S12141" i="1"/>
  <c r="R12141" i="1"/>
  <c r="Y12140" i="1"/>
  <c r="X12140" i="1"/>
  <c r="W12140" i="1"/>
  <c r="V12140" i="1"/>
  <c r="T12140" i="1"/>
  <c r="U12140" i="1" s="1"/>
  <c r="S12140" i="1"/>
  <c r="R12140" i="1"/>
  <c r="Y12139" i="1"/>
  <c r="X12139" i="1"/>
  <c r="W12139" i="1"/>
  <c r="V12139" i="1"/>
  <c r="T12139" i="1"/>
  <c r="U12139" i="1" s="1"/>
  <c r="S12139" i="1"/>
  <c r="R12139" i="1"/>
  <c r="Y12138" i="1"/>
  <c r="X12138" i="1"/>
  <c r="W12138" i="1"/>
  <c r="V12138" i="1"/>
  <c r="T12138" i="1"/>
  <c r="U12138" i="1" s="1"/>
  <c r="S12138" i="1"/>
  <c r="R12138" i="1"/>
  <c r="Y12137" i="1"/>
  <c r="X12137" i="1"/>
  <c r="W12137" i="1"/>
  <c r="V12137" i="1"/>
  <c r="T12137" i="1"/>
  <c r="Z12137" i="1" s="1"/>
  <c r="S12137" i="1"/>
  <c r="R12137" i="1"/>
  <c r="Y12136" i="1"/>
  <c r="X12136" i="1"/>
  <c r="W12136" i="1"/>
  <c r="V12136" i="1"/>
  <c r="T12136" i="1"/>
  <c r="S12136" i="1"/>
  <c r="R12136" i="1"/>
  <c r="Y12135" i="1"/>
  <c r="X12135" i="1"/>
  <c r="W12135" i="1"/>
  <c r="V12135" i="1"/>
  <c r="T12135" i="1"/>
  <c r="Z12135" i="1" s="1"/>
  <c r="S12135" i="1"/>
  <c r="R12135" i="1"/>
  <c r="Y12134" i="1"/>
  <c r="X12134" i="1"/>
  <c r="W12134" i="1"/>
  <c r="V12134" i="1"/>
  <c r="T12134" i="1"/>
  <c r="U12134" i="1" s="1"/>
  <c r="S12134" i="1"/>
  <c r="R12134" i="1"/>
  <c r="Y12133" i="1"/>
  <c r="X12133" i="1"/>
  <c r="W12133" i="1"/>
  <c r="V12133" i="1"/>
  <c r="T12133" i="1"/>
  <c r="U12133" i="1" s="1"/>
  <c r="S12133" i="1"/>
  <c r="R12133" i="1"/>
  <c r="Y12132" i="1"/>
  <c r="X12132" i="1"/>
  <c r="W12132" i="1"/>
  <c r="V12132" i="1"/>
  <c r="T12132" i="1"/>
  <c r="U12132" i="1" s="1"/>
  <c r="S12132" i="1"/>
  <c r="R12132" i="1"/>
  <c r="Y12131" i="1"/>
  <c r="X12131" i="1"/>
  <c r="W12131" i="1"/>
  <c r="V12131" i="1"/>
  <c r="T12131" i="1"/>
  <c r="U12131" i="1" s="1"/>
  <c r="S12131" i="1"/>
  <c r="R12131" i="1"/>
  <c r="Y12130" i="1"/>
  <c r="X12130" i="1"/>
  <c r="W12130" i="1"/>
  <c r="V12130" i="1"/>
  <c r="T12130" i="1"/>
  <c r="Z12130" i="1" s="1"/>
  <c r="S12130" i="1"/>
  <c r="R12130" i="1"/>
  <c r="Y12129" i="1"/>
  <c r="X12129" i="1"/>
  <c r="W12129" i="1"/>
  <c r="V12129" i="1"/>
  <c r="T12129" i="1"/>
  <c r="Z12129" i="1" s="1"/>
  <c r="S12129" i="1"/>
  <c r="R12129" i="1"/>
  <c r="Y12128" i="1"/>
  <c r="X12128" i="1"/>
  <c r="W12128" i="1"/>
  <c r="V12128" i="1"/>
  <c r="T12128" i="1"/>
  <c r="S12128" i="1"/>
  <c r="R12128" i="1"/>
  <c r="Y12127" i="1"/>
  <c r="X12127" i="1"/>
  <c r="W12127" i="1"/>
  <c r="V12127" i="1"/>
  <c r="T12127" i="1"/>
  <c r="Z12127" i="1" s="1"/>
  <c r="S12127" i="1"/>
  <c r="R12127" i="1"/>
  <c r="Y12126" i="1"/>
  <c r="X12126" i="1"/>
  <c r="W12126" i="1"/>
  <c r="V12126" i="1"/>
  <c r="T12126" i="1"/>
  <c r="U12126" i="1" s="1"/>
  <c r="S12126" i="1"/>
  <c r="R12126" i="1"/>
  <c r="Y12125" i="1"/>
  <c r="X12125" i="1"/>
  <c r="W12125" i="1"/>
  <c r="V12125" i="1"/>
  <c r="T12125" i="1"/>
  <c r="U12125" i="1" s="1"/>
  <c r="S12125" i="1"/>
  <c r="R12125" i="1"/>
  <c r="Y12124" i="1"/>
  <c r="X12124" i="1"/>
  <c r="W12124" i="1"/>
  <c r="V12124" i="1"/>
  <c r="T12124" i="1"/>
  <c r="U12124" i="1" s="1"/>
  <c r="S12124" i="1"/>
  <c r="R12124" i="1"/>
  <c r="Y12123" i="1"/>
  <c r="X12123" i="1"/>
  <c r="W12123" i="1"/>
  <c r="V12123" i="1"/>
  <c r="T12123" i="1"/>
  <c r="U12123" i="1" s="1"/>
  <c r="S12123" i="1"/>
  <c r="R12123" i="1"/>
  <c r="Y12122" i="1"/>
  <c r="X12122" i="1"/>
  <c r="W12122" i="1"/>
  <c r="V12122" i="1"/>
  <c r="T12122" i="1"/>
  <c r="U12122" i="1" s="1"/>
  <c r="S12122" i="1"/>
  <c r="R12122" i="1"/>
  <c r="Y12121" i="1"/>
  <c r="X12121" i="1"/>
  <c r="W12121" i="1"/>
  <c r="V12121" i="1"/>
  <c r="T12121" i="1"/>
  <c r="Z12121" i="1" s="1"/>
  <c r="S12121" i="1"/>
  <c r="R12121" i="1"/>
  <c r="Y12120" i="1"/>
  <c r="X12120" i="1"/>
  <c r="W12120" i="1"/>
  <c r="V12120" i="1"/>
  <c r="T12120" i="1"/>
  <c r="S12120" i="1"/>
  <c r="R12120" i="1"/>
  <c r="Y12119" i="1"/>
  <c r="X12119" i="1"/>
  <c r="W12119" i="1"/>
  <c r="V12119" i="1"/>
  <c r="T12119" i="1"/>
  <c r="S12119" i="1"/>
  <c r="R12119" i="1"/>
  <c r="Y12118" i="1"/>
  <c r="X12118" i="1"/>
  <c r="W12118" i="1"/>
  <c r="V12118" i="1"/>
  <c r="T12118" i="1"/>
  <c r="Z12118" i="1" s="1"/>
  <c r="S12118" i="1"/>
  <c r="R12118" i="1"/>
  <c r="Y12117" i="1"/>
  <c r="X12117" i="1"/>
  <c r="W12117" i="1"/>
  <c r="V12117" i="1"/>
  <c r="T12117" i="1"/>
  <c r="U12117" i="1" s="1"/>
  <c r="S12117" i="1"/>
  <c r="R12117" i="1"/>
  <c r="Y12116" i="1"/>
  <c r="X12116" i="1"/>
  <c r="W12116" i="1"/>
  <c r="V12116" i="1"/>
  <c r="T12116" i="1"/>
  <c r="U12116" i="1" s="1"/>
  <c r="S12116" i="1"/>
  <c r="R12116" i="1"/>
  <c r="Y12115" i="1"/>
  <c r="X12115" i="1"/>
  <c r="W12115" i="1"/>
  <c r="V12115" i="1"/>
  <c r="T12115" i="1"/>
  <c r="U12115" i="1" s="1"/>
  <c r="S12115" i="1"/>
  <c r="R12115" i="1"/>
  <c r="Y12114" i="1"/>
  <c r="X12114" i="1"/>
  <c r="W12114" i="1"/>
  <c r="V12114" i="1"/>
  <c r="T12114" i="1"/>
  <c r="Z12114" i="1" s="1"/>
  <c r="S12114" i="1"/>
  <c r="R12114" i="1"/>
  <c r="Y12113" i="1"/>
  <c r="X12113" i="1"/>
  <c r="W12113" i="1"/>
  <c r="V12113" i="1"/>
  <c r="T12113" i="1"/>
  <c r="Z12113" i="1" s="1"/>
  <c r="S12113" i="1"/>
  <c r="R12113" i="1"/>
  <c r="Y12112" i="1"/>
  <c r="X12112" i="1"/>
  <c r="W12112" i="1"/>
  <c r="V12112" i="1"/>
  <c r="T12112" i="1"/>
  <c r="S12112" i="1"/>
  <c r="R12112" i="1"/>
  <c r="Y12111" i="1"/>
  <c r="X12111" i="1"/>
  <c r="W12111" i="1"/>
  <c r="V12111" i="1"/>
  <c r="T12111" i="1"/>
  <c r="Z12111" i="1" s="1"/>
  <c r="S12111" i="1"/>
  <c r="R12111" i="1"/>
  <c r="Z12110" i="1"/>
  <c r="Y12110" i="1"/>
  <c r="X12110" i="1"/>
  <c r="W12110" i="1"/>
  <c r="V12110" i="1"/>
  <c r="T12110" i="1"/>
  <c r="U12110" i="1" s="1"/>
  <c r="S12110" i="1"/>
  <c r="R12110" i="1"/>
  <c r="Y12109" i="1"/>
  <c r="X12109" i="1"/>
  <c r="W12109" i="1"/>
  <c r="V12109" i="1"/>
  <c r="T12109" i="1"/>
  <c r="U12109" i="1" s="1"/>
  <c r="S12109" i="1"/>
  <c r="R12109" i="1"/>
  <c r="Y12108" i="1"/>
  <c r="X12108" i="1"/>
  <c r="W12108" i="1"/>
  <c r="V12108" i="1"/>
  <c r="T12108" i="1"/>
  <c r="U12108" i="1" s="1"/>
  <c r="S12108" i="1"/>
  <c r="R12108" i="1"/>
  <c r="Y12107" i="1"/>
  <c r="X12107" i="1"/>
  <c r="W12107" i="1"/>
  <c r="V12107" i="1"/>
  <c r="T12107" i="1"/>
  <c r="U12107" i="1" s="1"/>
  <c r="S12107" i="1"/>
  <c r="R12107" i="1"/>
  <c r="Y12106" i="1"/>
  <c r="X12106" i="1"/>
  <c r="W12106" i="1"/>
  <c r="V12106" i="1"/>
  <c r="T12106" i="1"/>
  <c r="S12106" i="1"/>
  <c r="R12106" i="1"/>
  <c r="Y12105" i="1"/>
  <c r="X12105" i="1"/>
  <c r="W12105" i="1"/>
  <c r="V12105" i="1"/>
  <c r="T12105" i="1"/>
  <c r="Z12105" i="1" s="1"/>
  <c r="S12105" i="1"/>
  <c r="R12105" i="1"/>
  <c r="Y12104" i="1"/>
  <c r="X12104" i="1"/>
  <c r="W12104" i="1"/>
  <c r="V12104" i="1"/>
  <c r="T12104" i="1"/>
  <c r="S12104" i="1"/>
  <c r="R12104" i="1"/>
  <c r="Y12103" i="1"/>
  <c r="X12103" i="1"/>
  <c r="W12103" i="1"/>
  <c r="V12103" i="1"/>
  <c r="U12103" i="1"/>
  <c r="T12103" i="1"/>
  <c r="Z12103" i="1" s="1"/>
  <c r="S12103" i="1"/>
  <c r="R12103" i="1"/>
  <c r="Y12102" i="1"/>
  <c r="X12102" i="1"/>
  <c r="W12102" i="1"/>
  <c r="V12102" i="1"/>
  <c r="T12102" i="1"/>
  <c r="U12102" i="1" s="1"/>
  <c r="S12102" i="1"/>
  <c r="R12102" i="1"/>
  <c r="Y12101" i="1"/>
  <c r="X12101" i="1"/>
  <c r="W12101" i="1"/>
  <c r="V12101" i="1"/>
  <c r="T12101" i="1"/>
  <c r="U12101" i="1" s="1"/>
  <c r="S12101" i="1"/>
  <c r="R12101" i="1"/>
  <c r="Y12100" i="1"/>
  <c r="X12100" i="1"/>
  <c r="W12100" i="1"/>
  <c r="V12100" i="1"/>
  <c r="T12100" i="1"/>
  <c r="S12100" i="1"/>
  <c r="R12100" i="1"/>
  <c r="Y12099" i="1"/>
  <c r="X12099" i="1"/>
  <c r="W12099" i="1"/>
  <c r="V12099" i="1"/>
  <c r="T12099" i="1"/>
  <c r="S12099" i="1"/>
  <c r="R12099" i="1"/>
  <c r="Y12098" i="1"/>
  <c r="X12098" i="1"/>
  <c r="W12098" i="1"/>
  <c r="V12098" i="1"/>
  <c r="T12098" i="1"/>
  <c r="Z12098" i="1" s="1"/>
  <c r="S12098" i="1"/>
  <c r="R12098" i="1"/>
  <c r="Y12097" i="1"/>
  <c r="X12097" i="1"/>
  <c r="W12097" i="1"/>
  <c r="V12097" i="1"/>
  <c r="T12097" i="1"/>
  <c r="Z12097" i="1" s="1"/>
  <c r="S12097" i="1"/>
  <c r="R12097" i="1"/>
  <c r="Y12096" i="1"/>
  <c r="X12096" i="1"/>
  <c r="W12096" i="1"/>
  <c r="V12096" i="1"/>
  <c r="T12096" i="1"/>
  <c r="S12096" i="1"/>
  <c r="R12096" i="1"/>
  <c r="Y12095" i="1"/>
  <c r="X12095" i="1"/>
  <c r="W12095" i="1"/>
  <c r="V12095" i="1"/>
  <c r="T12095" i="1"/>
  <c r="S12095" i="1"/>
  <c r="R12095" i="1"/>
  <c r="Y12094" i="1"/>
  <c r="X12094" i="1"/>
  <c r="W12094" i="1"/>
  <c r="V12094" i="1"/>
  <c r="T12094" i="1"/>
  <c r="S12094" i="1"/>
  <c r="R12094" i="1"/>
  <c r="Y12093" i="1"/>
  <c r="X12093" i="1"/>
  <c r="W12093" i="1"/>
  <c r="V12093" i="1"/>
  <c r="T12093" i="1"/>
  <c r="U12093" i="1" s="1"/>
  <c r="S12093" i="1"/>
  <c r="R12093" i="1"/>
  <c r="Y12092" i="1"/>
  <c r="X12092" i="1"/>
  <c r="W12092" i="1"/>
  <c r="V12092" i="1"/>
  <c r="T12092" i="1"/>
  <c r="S12092" i="1"/>
  <c r="R12092" i="1"/>
  <c r="Y12091" i="1"/>
  <c r="X12091" i="1"/>
  <c r="W12091" i="1"/>
  <c r="V12091" i="1"/>
  <c r="T12091" i="1"/>
  <c r="Z12091" i="1" s="1"/>
  <c r="S12091" i="1"/>
  <c r="R12091" i="1"/>
  <c r="Y12090" i="1"/>
  <c r="X12090" i="1"/>
  <c r="W12090" i="1"/>
  <c r="V12090" i="1"/>
  <c r="T12090" i="1"/>
  <c r="Z12090" i="1" s="1"/>
  <c r="S12090" i="1"/>
  <c r="R12090" i="1"/>
  <c r="Y12089" i="1"/>
  <c r="X12089" i="1"/>
  <c r="W12089" i="1"/>
  <c r="V12089" i="1"/>
  <c r="T12089" i="1"/>
  <c r="Z12089" i="1" s="1"/>
  <c r="S12089" i="1"/>
  <c r="R12089" i="1"/>
  <c r="Y12088" i="1"/>
  <c r="X12088" i="1"/>
  <c r="W12088" i="1"/>
  <c r="V12088" i="1"/>
  <c r="T12088" i="1"/>
  <c r="S12088" i="1"/>
  <c r="R12088" i="1"/>
  <c r="Y12087" i="1"/>
  <c r="X12087" i="1"/>
  <c r="W12087" i="1"/>
  <c r="V12087" i="1"/>
  <c r="T12087" i="1"/>
  <c r="Z12087" i="1" s="1"/>
  <c r="S12087" i="1"/>
  <c r="R12087" i="1"/>
  <c r="Y12086" i="1"/>
  <c r="X12086" i="1"/>
  <c r="W12086" i="1"/>
  <c r="V12086" i="1"/>
  <c r="T12086" i="1"/>
  <c r="Z12086" i="1" s="1"/>
  <c r="S12086" i="1"/>
  <c r="R12086" i="1"/>
  <c r="Y12085" i="1"/>
  <c r="X12085" i="1"/>
  <c r="W12085" i="1"/>
  <c r="V12085" i="1"/>
  <c r="T12085" i="1"/>
  <c r="U12085" i="1" s="1"/>
  <c r="S12085" i="1"/>
  <c r="R12085" i="1"/>
  <c r="Y12084" i="1"/>
  <c r="X12084" i="1"/>
  <c r="W12084" i="1"/>
  <c r="V12084" i="1"/>
  <c r="T12084" i="1"/>
  <c r="S12084" i="1"/>
  <c r="R12084" i="1"/>
  <c r="Y12083" i="1"/>
  <c r="X12083" i="1"/>
  <c r="W12083" i="1"/>
  <c r="V12083" i="1"/>
  <c r="T12083" i="1"/>
  <c r="S12083" i="1"/>
  <c r="R12083" i="1"/>
  <c r="Y12082" i="1"/>
  <c r="X12082" i="1"/>
  <c r="W12082" i="1"/>
  <c r="V12082" i="1"/>
  <c r="T12082" i="1"/>
  <c r="Z12082" i="1" s="1"/>
  <c r="S12082" i="1"/>
  <c r="R12082" i="1"/>
  <c r="Y12081" i="1"/>
  <c r="X12081" i="1"/>
  <c r="W12081" i="1"/>
  <c r="V12081" i="1"/>
  <c r="T12081" i="1"/>
  <c r="Z12081" i="1" s="1"/>
  <c r="S12081" i="1"/>
  <c r="R12081" i="1"/>
  <c r="Y12080" i="1"/>
  <c r="X12080" i="1"/>
  <c r="W12080" i="1"/>
  <c r="V12080" i="1"/>
  <c r="T12080" i="1"/>
  <c r="S12080" i="1"/>
  <c r="R12080" i="1"/>
  <c r="Y12079" i="1"/>
  <c r="X12079" i="1"/>
  <c r="W12079" i="1"/>
  <c r="V12079" i="1"/>
  <c r="T12079" i="1"/>
  <c r="Z12079" i="1" s="1"/>
  <c r="S12079" i="1"/>
  <c r="R12079" i="1"/>
  <c r="Y12078" i="1"/>
  <c r="X12078" i="1"/>
  <c r="W12078" i="1"/>
  <c r="V12078" i="1"/>
  <c r="T12078" i="1"/>
  <c r="U12078" i="1" s="1"/>
  <c r="S12078" i="1"/>
  <c r="R12078" i="1"/>
  <c r="Y12077" i="1"/>
  <c r="X12077" i="1"/>
  <c r="W12077" i="1"/>
  <c r="V12077" i="1"/>
  <c r="T12077" i="1"/>
  <c r="U12077" i="1" s="1"/>
  <c r="S12077" i="1"/>
  <c r="R12077" i="1"/>
  <c r="Y12076" i="1"/>
  <c r="X12076" i="1"/>
  <c r="W12076" i="1"/>
  <c r="V12076" i="1"/>
  <c r="T12076" i="1"/>
  <c r="S12076" i="1"/>
  <c r="R12076" i="1"/>
  <c r="Y12075" i="1"/>
  <c r="X12075" i="1"/>
  <c r="W12075" i="1"/>
  <c r="V12075" i="1"/>
  <c r="T12075" i="1"/>
  <c r="U12075" i="1" s="1"/>
  <c r="S12075" i="1"/>
  <c r="R12075" i="1"/>
  <c r="Y12074" i="1"/>
  <c r="X12074" i="1"/>
  <c r="W12074" i="1"/>
  <c r="V12074" i="1"/>
  <c r="T12074" i="1"/>
  <c r="Z12074" i="1" s="1"/>
  <c r="S12074" i="1"/>
  <c r="R12074" i="1"/>
  <c r="Y12073" i="1"/>
  <c r="X12073" i="1"/>
  <c r="W12073" i="1"/>
  <c r="V12073" i="1"/>
  <c r="T12073" i="1"/>
  <c r="S12073" i="1"/>
  <c r="R12073" i="1"/>
  <c r="Y12072" i="1"/>
  <c r="X12072" i="1"/>
  <c r="W12072" i="1"/>
  <c r="V12072" i="1"/>
  <c r="T12072" i="1"/>
  <c r="Z12072" i="1" s="1"/>
  <c r="S12072" i="1"/>
  <c r="R12072" i="1"/>
  <c r="Y12071" i="1"/>
  <c r="X12071" i="1"/>
  <c r="W12071" i="1"/>
  <c r="V12071" i="1"/>
  <c r="T12071" i="1"/>
  <c r="Z12071" i="1" s="1"/>
  <c r="S12071" i="1"/>
  <c r="R12071" i="1"/>
  <c r="Y12070" i="1"/>
  <c r="X12070" i="1"/>
  <c r="W12070" i="1"/>
  <c r="V12070" i="1"/>
  <c r="T12070" i="1"/>
  <c r="Z12070" i="1" s="1"/>
  <c r="S12070" i="1"/>
  <c r="R12070" i="1"/>
  <c r="Y12069" i="1"/>
  <c r="X12069" i="1"/>
  <c r="W12069" i="1"/>
  <c r="V12069" i="1"/>
  <c r="T12069" i="1"/>
  <c r="U12069" i="1" s="1"/>
  <c r="S12069" i="1"/>
  <c r="R12069" i="1"/>
  <c r="Y12068" i="1"/>
  <c r="X12068" i="1"/>
  <c r="W12068" i="1"/>
  <c r="V12068" i="1"/>
  <c r="T12068" i="1"/>
  <c r="S12068" i="1"/>
  <c r="R12068" i="1"/>
  <c r="Y12067" i="1"/>
  <c r="X12067" i="1"/>
  <c r="W12067" i="1"/>
  <c r="V12067" i="1"/>
  <c r="T12067" i="1"/>
  <c r="S12067" i="1"/>
  <c r="R12067" i="1"/>
  <c r="Y12066" i="1"/>
  <c r="X12066" i="1"/>
  <c r="W12066" i="1"/>
  <c r="V12066" i="1"/>
  <c r="T12066" i="1"/>
  <c r="S12066" i="1"/>
  <c r="R12066" i="1"/>
  <c r="Y12065" i="1"/>
  <c r="X12065" i="1"/>
  <c r="W12065" i="1"/>
  <c r="V12065" i="1"/>
  <c r="T12065" i="1"/>
  <c r="S12065" i="1"/>
  <c r="R12065" i="1"/>
  <c r="Y12064" i="1"/>
  <c r="X12064" i="1"/>
  <c r="W12064" i="1"/>
  <c r="V12064" i="1"/>
  <c r="T12064" i="1"/>
  <c r="S12064" i="1"/>
  <c r="R12064" i="1"/>
  <c r="Y12063" i="1"/>
  <c r="X12063" i="1"/>
  <c r="W12063" i="1"/>
  <c r="V12063" i="1"/>
  <c r="T12063" i="1"/>
  <c r="S12063" i="1"/>
  <c r="R12063" i="1"/>
  <c r="Y12062" i="1"/>
  <c r="X12062" i="1"/>
  <c r="W12062" i="1"/>
  <c r="V12062" i="1"/>
  <c r="T12062" i="1"/>
  <c r="U12062" i="1" s="1"/>
  <c r="S12062" i="1"/>
  <c r="R12062" i="1"/>
  <c r="Y12061" i="1"/>
  <c r="X12061" i="1"/>
  <c r="W12061" i="1"/>
  <c r="V12061" i="1"/>
  <c r="T12061" i="1"/>
  <c r="U12061" i="1" s="1"/>
  <c r="S12061" i="1"/>
  <c r="R12061" i="1"/>
  <c r="Y12060" i="1"/>
  <c r="X12060" i="1"/>
  <c r="W12060" i="1"/>
  <c r="V12060" i="1"/>
  <c r="T12060" i="1"/>
  <c r="S12060" i="1"/>
  <c r="R12060" i="1"/>
  <c r="Y12059" i="1"/>
  <c r="X12059" i="1"/>
  <c r="W12059" i="1"/>
  <c r="V12059" i="1"/>
  <c r="T12059" i="1"/>
  <c r="Z12059" i="1" s="1"/>
  <c r="S12059" i="1"/>
  <c r="R12059" i="1"/>
  <c r="Y12058" i="1"/>
  <c r="X12058" i="1"/>
  <c r="W12058" i="1"/>
  <c r="V12058" i="1"/>
  <c r="T12058" i="1"/>
  <c r="U12058" i="1" s="1"/>
  <c r="S12058" i="1"/>
  <c r="R12058" i="1"/>
  <c r="Y12057" i="1"/>
  <c r="X12057" i="1"/>
  <c r="W12057" i="1"/>
  <c r="V12057" i="1"/>
  <c r="T12057" i="1"/>
  <c r="U12057" i="1" s="1"/>
  <c r="S12057" i="1"/>
  <c r="R12057" i="1"/>
  <c r="Y12056" i="1"/>
  <c r="X12056" i="1"/>
  <c r="W12056" i="1"/>
  <c r="V12056" i="1"/>
  <c r="T12056" i="1"/>
  <c r="Z12056" i="1" s="1"/>
  <c r="S12056" i="1"/>
  <c r="R12056" i="1"/>
  <c r="Y12055" i="1"/>
  <c r="X12055" i="1"/>
  <c r="W12055" i="1"/>
  <c r="V12055" i="1"/>
  <c r="T12055" i="1"/>
  <c r="Z12055" i="1" s="1"/>
  <c r="S12055" i="1"/>
  <c r="R12055" i="1"/>
  <c r="Y12054" i="1"/>
  <c r="X12054" i="1"/>
  <c r="W12054" i="1"/>
  <c r="V12054" i="1"/>
  <c r="T12054" i="1"/>
  <c r="U12054" i="1" s="1"/>
  <c r="S12054" i="1"/>
  <c r="R12054" i="1"/>
  <c r="Y12053" i="1"/>
  <c r="X12053" i="1"/>
  <c r="W12053" i="1"/>
  <c r="V12053" i="1"/>
  <c r="T12053" i="1"/>
  <c r="U12053" i="1" s="1"/>
  <c r="S12053" i="1"/>
  <c r="R12053" i="1"/>
  <c r="Y12052" i="1"/>
  <c r="X12052" i="1"/>
  <c r="W12052" i="1"/>
  <c r="V12052" i="1"/>
  <c r="T12052" i="1"/>
  <c r="Z12052" i="1" s="1"/>
  <c r="S12052" i="1"/>
  <c r="R12052" i="1"/>
  <c r="Y12051" i="1"/>
  <c r="X12051" i="1"/>
  <c r="W12051" i="1"/>
  <c r="V12051" i="1"/>
  <c r="T12051" i="1"/>
  <c r="S12051" i="1"/>
  <c r="R12051" i="1"/>
  <c r="Y12050" i="1"/>
  <c r="X12050" i="1"/>
  <c r="W12050" i="1"/>
  <c r="V12050" i="1"/>
  <c r="T12050" i="1"/>
  <c r="Z12050" i="1" s="1"/>
  <c r="S12050" i="1"/>
  <c r="R12050" i="1"/>
  <c r="Y12049" i="1"/>
  <c r="X12049" i="1"/>
  <c r="W12049" i="1"/>
  <c r="V12049" i="1"/>
  <c r="T12049" i="1"/>
  <c r="U12049" i="1" s="1"/>
  <c r="S12049" i="1"/>
  <c r="R12049" i="1"/>
  <c r="Y12048" i="1"/>
  <c r="X12048" i="1"/>
  <c r="W12048" i="1"/>
  <c r="V12048" i="1"/>
  <c r="T12048" i="1"/>
  <c r="Z12048" i="1" s="1"/>
  <c r="S12048" i="1"/>
  <c r="R12048" i="1"/>
  <c r="Y12047" i="1"/>
  <c r="X12047" i="1"/>
  <c r="W12047" i="1"/>
  <c r="V12047" i="1"/>
  <c r="T12047" i="1"/>
  <c r="U12047" i="1" s="1"/>
  <c r="S12047" i="1"/>
  <c r="R12047" i="1"/>
  <c r="Y12046" i="1"/>
  <c r="X12046" i="1"/>
  <c r="W12046" i="1"/>
  <c r="V12046" i="1"/>
  <c r="T12046" i="1"/>
  <c r="U12046" i="1" s="1"/>
  <c r="S12046" i="1"/>
  <c r="R12046" i="1"/>
  <c r="Y12045" i="1"/>
  <c r="X12045" i="1"/>
  <c r="W12045" i="1"/>
  <c r="V12045" i="1"/>
  <c r="T12045" i="1"/>
  <c r="S12045" i="1"/>
  <c r="R12045" i="1"/>
  <c r="Y12044" i="1"/>
  <c r="X12044" i="1"/>
  <c r="W12044" i="1"/>
  <c r="V12044" i="1"/>
  <c r="T12044" i="1"/>
  <c r="S12044" i="1"/>
  <c r="R12044" i="1"/>
  <c r="Y12043" i="1"/>
  <c r="X12043" i="1"/>
  <c r="W12043" i="1"/>
  <c r="V12043" i="1"/>
  <c r="T12043" i="1"/>
  <c r="S12043" i="1"/>
  <c r="R12043" i="1"/>
  <c r="Y12042" i="1"/>
  <c r="X12042" i="1"/>
  <c r="W12042" i="1"/>
  <c r="V12042" i="1"/>
  <c r="T12042" i="1"/>
  <c r="Z12042" i="1" s="1"/>
  <c r="S12042" i="1"/>
  <c r="R12042" i="1"/>
  <c r="Y12041" i="1"/>
  <c r="X12041" i="1"/>
  <c r="W12041" i="1"/>
  <c r="V12041" i="1"/>
  <c r="T12041" i="1"/>
  <c r="U12041" i="1" s="1"/>
  <c r="S12041" i="1"/>
  <c r="R12041" i="1"/>
  <c r="Y12040" i="1"/>
  <c r="X12040" i="1"/>
  <c r="W12040" i="1"/>
  <c r="V12040" i="1"/>
  <c r="T12040" i="1"/>
  <c r="Z12040" i="1" s="1"/>
  <c r="S12040" i="1"/>
  <c r="R12040" i="1"/>
  <c r="Y12039" i="1"/>
  <c r="X12039" i="1"/>
  <c r="W12039" i="1"/>
  <c r="V12039" i="1"/>
  <c r="T12039" i="1"/>
  <c r="S12039" i="1"/>
  <c r="R12039" i="1"/>
  <c r="Y12038" i="1"/>
  <c r="X12038" i="1"/>
  <c r="W12038" i="1"/>
  <c r="V12038" i="1"/>
  <c r="T12038" i="1"/>
  <c r="Z12038" i="1" s="1"/>
  <c r="S12038" i="1"/>
  <c r="R12038" i="1"/>
  <c r="Y12037" i="1"/>
  <c r="X12037" i="1"/>
  <c r="W12037" i="1"/>
  <c r="V12037" i="1"/>
  <c r="T12037" i="1"/>
  <c r="U12037" i="1" s="1"/>
  <c r="S12037" i="1"/>
  <c r="R12037" i="1"/>
  <c r="Y12036" i="1"/>
  <c r="X12036" i="1"/>
  <c r="W12036" i="1"/>
  <c r="V12036" i="1"/>
  <c r="T12036" i="1"/>
  <c r="Z12036" i="1" s="1"/>
  <c r="S12036" i="1"/>
  <c r="R12036" i="1"/>
  <c r="Y12035" i="1"/>
  <c r="X12035" i="1"/>
  <c r="W12035" i="1"/>
  <c r="V12035" i="1"/>
  <c r="T12035" i="1"/>
  <c r="Z12035" i="1" s="1"/>
  <c r="S12035" i="1"/>
  <c r="R12035" i="1"/>
  <c r="Y12034" i="1"/>
  <c r="X12034" i="1"/>
  <c r="W12034" i="1"/>
  <c r="V12034" i="1"/>
  <c r="T12034" i="1"/>
  <c r="S12034" i="1"/>
  <c r="R12034" i="1"/>
  <c r="Y12033" i="1"/>
  <c r="X12033" i="1"/>
  <c r="W12033" i="1"/>
  <c r="V12033" i="1"/>
  <c r="T12033" i="1"/>
  <c r="S12033" i="1"/>
  <c r="R12033" i="1"/>
  <c r="Y12032" i="1"/>
  <c r="X12032" i="1"/>
  <c r="W12032" i="1"/>
  <c r="V12032" i="1"/>
  <c r="T12032" i="1"/>
  <c r="S12032" i="1"/>
  <c r="R12032" i="1"/>
  <c r="Y12031" i="1"/>
  <c r="X12031" i="1"/>
  <c r="W12031" i="1"/>
  <c r="V12031" i="1"/>
  <c r="T12031" i="1"/>
  <c r="S12031" i="1"/>
  <c r="R12031" i="1"/>
  <c r="Y12030" i="1"/>
  <c r="X12030" i="1"/>
  <c r="W12030" i="1"/>
  <c r="V12030" i="1"/>
  <c r="U12030" i="1"/>
  <c r="T12030" i="1"/>
  <c r="Z12030" i="1" s="1"/>
  <c r="S12030" i="1"/>
  <c r="R12030" i="1"/>
  <c r="Y12029" i="1"/>
  <c r="X12029" i="1"/>
  <c r="W12029" i="1"/>
  <c r="V12029" i="1"/>
  <c r="T12029" i="1"/>
  <c r="S12029" i="1"/>
  <c r="R12029" i="1"/>
  <c r="Y12028" i="1"/>
  <c r="X12028" i="1"/>
  <c r="W12028" i="1"/>
  <c r="V12028" i="1"/>
  <c r="T12028" i="1"/>
  <c r="S12028" i="1"/>
  <c r="R12028" i="1"/>
  <c r="Y12027" i="1"/>
  <c r="X12027" i="1"/>
  <c r="W12027" i="1"/>
  <c r="V12027" i="1"/>
  <c r="U12027" i="1"/>
  <c r="T12027" i="1"/>
  <c r="Z12027" i="1" s="1"/>
  <c r="S12027" i="1"/>
  <c r="R12027" i="1"/>
  <c r="Y12026" i="1"/>
  <c r="X12026" i="1"/>
  <c r="W12026" i="1"/>
  <c r="V12026" i="1"/>
  <c r="T12026" i="1"/>
  <c r="S12026" i="1"/>
  <c r="R12026" i="1"/>
  <c r="Y12025" i="1"/>
  <c r="X12025" i="1"/>
  <c r="W12025" i="1"/>
  <c r="V12025" i="1"/>
  <c r="T12025" i="1"/>
  <c r="U12025" i="1" s="1"/>
  <c r="S12025" i="1"/>
  <c r="R12025" i="1"/>
  <c r="Y12024" i="1"/>
  <c r="X12024" i="1"/>
  <c r="W12024" i="1"/>
  <c r="V12024" i="1"/>
  <c r="T12024" i="1"/>
  <c r="Z12024" i="1" s="1"/>
  <c r="S12024" i="1"/>
  <c r="R12024" i="1"/>
  <c r="Y12023" i="1"/>
  <c r="X12023" i="1"/>
  <c r="W12023" i="1"/>
  <c r="V12023" i="1"/>
  <c r="T12023" i="1"/>
  <c r="Z12023" i="1" s="1"/>
  <c r="S12023" i="1"/>
  <c r="R12023" i="1"/>
  <c r="Y12022" i="1"/>
  <c r="X12022" i="1"/>
  <c r="W12022" i="1"/>
  <c r="V12022" i="1"/>
  <c r="T12022" i="1"/>
  <c r="S12022" i="1"/>
  <c r="R12022" i="1"/>
  <c r="Y12021" i="1"/>
  <c r="X12021" i="1"/>
  <c r="W12021" i="1"/>
  <c r="V12021" i="1"/>
  <c r="T12021" i="1"/>
  <c r="U12021" i="1" s="1"/>
  <c r="S12021" i="1"/>
  <c r="R12021" i="1"/>
  <c r="Y12020" i="1"/>
  <c r="X12020" i="1"/>
  <c r="W12020" i="1"/>
  <c r="V12020" i="1"/>
  <c r="T12020" i="1"/>
  <c r="Z12020" i="1" s="1"/>
  <c r="S12020" i="1"/>
  <c r="R12020" i="1"/>
  <c r="Y12019" i="1"/>
  <c r="X12019" i="1"/>
  <c r="W12019" i="1"/>
  <c r="V12019" i="1"/>
  <c r="T12019" i="1"/>
  <c r="S12019" i="1"/>
  <c r="R12019" i="1"/>
  <c r="Y12018" i="1"/>
  <c r="X12018" i="1"/>
  <c r="W12018" i="1"/>
  <c r="V12018" i="1"/>
  <c r="T12018" i="1"/>
  <c r="U12018" i="1" s="1"/>
  <c r="S12018" i="1"/>
  <c r="R12018" i="1"/>
  <c r="Y12017" i="1"/>
  <c r="X12017" i="1"/>
  <c r="W12017" i="1"/>
  <c r="V12017" i="1"/>
  <c r="T12017" i="1"/>
  <c r="U12017" i="1" s="1"/>
  <c r="S12017" i="1"/>
  <c r="R12017" i="1"/>
  <c r="Y12016" i="1"/>
  <c r="X12016" i="1"/>
  <c r="W12016" i="1"/>
  <c r="V12016" i="1"/>
  <c r="T12016" i="1"/>
  <c r="Z12016" i="1" s="1"/>
  <c r="S12016" i="1"/>
  <c r="R12016" i="1"/>
  <c r="Y12015" i="1"/>
  <c r="X12015" i="1"/>
  <c r="W12015" i="1"/>
  <c r="V12015" i="1"/>
  <c r="T12015" i="1"/>
  <c r="U12015" i="1" s="1"/>
  <c r="S12015" i="1"/>
  <c r="R12015" i="1"/>
  <c r="Y12014" i="1"/>
  <c r="X12014" i="1"/>
  <c r="W12014" i="1"/>
  <c r="V12014" i="1"/>
  <c r="T12014" i="1"/>
  <c r="S12014" i="1"/>
  <c r="R12014" i="1"/>
  <c r="Y12013" i="1"/>
  <c r="X12013" i="1"/>
  <c r="W12013" i="1"/>
  <c r="V12013" i="1"/>
  <c r="T12013" i="1"/>
  <c r="S12013" i="1"/>
  <c r="R12013" i="1"/>
  <c r="Y12012" i="1"/>
  <c r="X12012" i="1"/>
  <c r="W12012" i="1"/>
  <c r="V12012" i="1"/>
  <c r="T12012" i="1"/>
  <c r="S12012" i="1"/>
  <c r="R12012" i="1"/>
  <c r="Y12011" i="1"/>
  <c r="X12011" i="1"/>
  <c r="W12011" i="1"/>
  <c r="V12011" i="1"/>
  <c r="T12011" i="1"/>
  <c r="S12011" i="1"/>
  <c r="R12011" i="1"/>
  <c r="Y12010" i="1"/>
  <c r="X12010" i="1"/>
  <c r="W12010" i="1"/>
  <c r="V12010" i="1"/>
  <c r="T12010" i="1"/>
  <c r="S12010" i="1"/>
  <c r="R12010" i="1"/>
  <c r="Y12009" i="1"/>
  <c r="X12009" i="1"/>
  <c r="W12009" i="1"/>
  <c r="V12009" i="1"/>
  <c r="T12009" i="1"/>
  <c r="U12009" i="1" s="1"/>
  <c r="S12009" i="1"/>
  <c r="R12009" i="1"/>
  <c r="Y12008" i="1"/>
  <c r="X12008" i="1"/>
  <c r="W12008" i="1"/>
  <c r="V12008" i="1"/>
  <c r="T12008" i="1"/>
  <c r="Z12008" i="1" s="1"/>
  <c r="S12008" i="1"/>
  <c r="R12008" i="1"/>
  <c r="Y12007" i="1"/>
  <c r="X12007" i="1"/>
  <c r="W12007" i="1"/>
  <c r="V12007" i="1"/>
  <c r="T12007" i="1"/>
  <c r="U12007" i="1" s="1"/>
  <c r="S12007" i="1"/>
  <c r="R12007" i="1"/>
  <c r="Y12006" i="1"/>
  <c r="X12006" i="1"/>
  <c r="W12006" i="1"/>
  <c r="V12006" i="1"/>
  <c r="T12006" i="1"/>
  <c r="Z12006" i="1" s="1"/>
  <c r="S12006" i="1"/>
  <c r="R12006" i="1"/>
  <c r="Y12005" i="1"/>
  <c r="X12005" i="1"/>
  <c r="W12005" i="1"/>
  <c r="V12005" i="1"/>
  <c r="T12005" i="1"/>
  <c r="U12005" i="1" s="1"/>
  <c r="S12005" i="1"/>
  <c r="R12005" i="1"/>
  <c r="Y12004" i="1"/>
  <c r="X12004" i="1"/>
  <c r="W12004" i="1"/>
  <c r="V12004" i="1"/>
  <c r="T12004" i="1"/>
  <c r="Z12004" i="1" s="1"/>
  <c r="S12004" i="1"/>
  <c r="R12004" i="1"/>
  <c r="Y12003" i="1"/>
  <c r="X12003" i="1"/>
  <c r="W12003" i="1"/>
  <c r="V12003" i="1"/>
  <c r="T12003" i="1"/>
  <c r="Z12003" i="1" s="1"/>
  <c r="S12003" i="1"/>
  <c r="R12003" i="1"/>
  <c r="Y12002" i="1"/>
  <c r="X12002" i="1"/>
  <c r="W12002" i="1"/>
  <c r="V12002" i="1"/>
  <c r="T12002" i="1"/>
  <c r="U12002" i="1" s="1"/>
  <c r="S12002" i="1"/>
  <c r="R12002" i="1"/>
  <c r="Y12001" i="1"/>
  <c r="X12001" i="1"/>
  <c r="W12001" i="1"/>
  <c r="V12001" i="1"/>
  <c r="T12001" i="1"/>
  <c r="S12001" i="1"/>
  <c r="R12001" i="1"/>
  <c r="Y12000" i="1"/>
  <c r="X12000" i="1"/>
  <c r="W12000" i="1"/>
  <c r="V12000" i="1"/>
  <c r="T12000" i="1"/>
  <c r="S12000" i="1"/>
  <c r="R12000" i="1"/>
  <c r="Y11999" i="1"/>
  <c r="X11999" i="1"/>
  <c r="W11999" i="1"/>
  <c r="V11999" i="1"/>
  <c r="T11999" i="1"/>
  <c r="S11999" i="1"/>
  <c r="R11999" i="1"/>
  <c r="Y11998" i="1"/>
  <c r="X11998" i="1"/>
  <c r="W11998" i="1"/>
  <c r="V11998" i="1"/>
  <c r="T11998" i="1"/>
  <c r="S11998" i="1"/>
  <c r="R11998" i="1"/>
  <c r="Y11997" i="1"/>
  <c r="X11997" i="1"/>
  <c r="W11997" i="1"/>
  <c r="V11997" i="1"/>
  <c r="T11997" i="1"/>
  <c r="S11997" i="1"/>
  <c r="R11997" i="1"/>
  <c r="Y11996" i="1"/>
  <c r="X11996" i="1"/>
  <c r="W11996" i="1"/>
  <c r="V11996" i="1"/>
  <c r="T11996" i="1"/>
  <c r="S11996" i="1"/>
  <c r="R11996" i="1"/>
  <c r="Y11995" i="1"/>
  <c r="X11995" i="1"/>
  <c r="W11995" i="1"/>
  <c r="V11995" i="1"/>
  <c r="T11995" i="1"/>
  <c r="Z11995" i="1" s="1"/>
  <c r="S11995" i="1"/>
  <c r="R11995" i="1"/>
  <c r="Y11994" i="1"/>
  <c r="X11994" i="1"/>
  <c r="W11994" i="1"/>
  <c r="V11994" i="1"/>
  <c r="T11994" i="1"/>
  <c r="U11994" i="1" s="1"/>
  <c r="S11994" i="1"/>
  <c r="R11994" i="1"/>
  <c r="Y11993" i="1"/>
  <c r="X11993" i="1"/>
  <c r="W11993" i="1"/>
  <c r="V11993" i="1"/>
  <c r="T11993" i="1"/>
  <c r="U11993" i="1" s="1"/>
  <c r="S11993" i="1"/>
  <c r="R11993" i="1"/>
  <c r="Y11992" i="1"/>
  <c r="X11992" i="1"/>
  <c r="W11992" i="1"/>
  <c r="V11992" i="1"/>
  <c r="T11992" i="1"/>
  <c r="Z11992" i="1" s="1"/>
  <c r="S11992" i="1"/>
  <c r="R11992" i="1"/>
  <c r="Y11991" i="1"/>
  <c r="X11991" i="1"/>
  <c r="W11991" i="1"/>
  <c r="V11991" i="1"/>
  <c r="T11991" i="1"/>
  <c r="U11991" i="1" s="1"/>
  <c r="S11991" i="1"/>
  <c r="R11991" i="1"/>
  <c r="Y11990" i="1"/>
  <c r="X11990" i="1"/>
  <c r="W11990" i="1"/>
  <c r="V11990" i="1"/>
  <c r="T11990" i="1"/>
  <c r="U11990" i="1" s="1"/>
  <c r="S11990" i="1"/>
  <c r="R11990" i="1"/>
  <c r="Y11989" i="1"/>
  <c r="X11989" i="1"/>
  <c r="W11989" i="1"/>
  <c r="V11989" i="1"/>
  <c r="T11989" i="1"/>
  <c r="U11989" i="1" s="1"/>
  <c r="S11989" i="1"/>
  <c r="R11989" i="1"/>
  <c r="Y11988" i="1"/>
  <c r="X11988" i="1"/>
  <c r="W11988" i="1"/>
  <c r="V11988" i="1"/>
  <c r="T11988" i="1"/>
  <c r="Z11988" i="1" s="1"/>
  <c r="S11988" i="1"/>
  <c r="R11988" i="1"/>
  <c r="Y11987" i="1"/>
  <c r="X11987" i="1"/>
  <c r="W11987" i="1"/>
  <c r="V11987" i="1"/>
  <c r="T11987" i="1"/>
  <c r="U11987" i="1" s="1"/>
  <c r="S11987" i="1"/>
  <c r="R11987" i="1"/>
  <c r="Y11986" i="1"/>
  <c r="X11986" i="1"/>
  <c r="W11986" i="1"/>
  <c r="V11986" i="1"/>
  <c r="T11986" i="1"/>
  <c r="U11986" i="1" s="1"/>
  <c r="S11986" i="1"/>
  <c r="R11986" i="1"/>
  <c r="Y11985" i="1"/>
  <c r="X11985" i="1"/>
  <c r="W11985" i="1"/>
  <c r="V11985" i="1"/>
  <c r="T11985" i="1"/>
  <c r="S11985" i="1"/>
  <c r="R11985" i="1"/>
  <c r="Y11984" i="1"/>
  <c r="X11984" i="1"/>
  <c r="W11984" i="1"/>
  <c r="V11984" i="1"/>
  <c r="T11984" i="1"/>
  <c r="S11984" i="1"/>
  <c r="R11984" i="1"/>
  <c r="Y11983" i="1"/>
  <c r="X11983" i="1"/>
  <c r="W11983" i="1"/>
  <c r="V11983" i="1"/>
  <c r="T11983" i="1"/>
  <c r="S11983" i="1"/>
  <c r="R11983" i="1"/>
  <c r="Y11982" i="1"/>
  <c r="X11982" i="1"/>
  <c r="W11982" i="1"/>
  <c r="V11982" i="1"/>
  <c r="T11982" i="1"/>
  <c r="Z11982" i="1" s="1"/>
  <c r="S11982" i="1"/>
  <c r="R11982" i="1"/>
  <c r="Y11981" i="1"/>
  <c r="X11981" i="1"/>
  <c r="W11981" i="1"/>
  <c r="V11981" i="1"/>
  <c r="T11981" i="1"/>
  <c r="S11981" i="1"/>
  <c r="R11981" i="1"/>
  <c r="Y11980" i="1"/>
  <c r="X11980" i="1"/>
  <c r="W11980" i="1"/>
  <c r="V11980" i="1"/>
  <c r="T11980" i="1"/>
  <c r="S11980" i="1"/>
  <c r="R11980" i="1"/>
  <c r="Y11979" i="1"/>
  <c r="X11979" i="1"/>
  <c r="W11979" i="1"/>
  <c r="V11979" i="1"/>
  <c r="T11979" i="1"/>
  <c r="Z11979" i="1" s="1"/>
  <c r="S11979" i="1"/>
  <c r="R11979" i="1"/>
  <c r="Y11978" i="1"/>
  <c r="X11978" i="1"/>
  <c r="W11978" i="1"/>
  <c r="V11978" i="1"/>
  <c r="T11978" i="1"/>
  <c r="U11978" i="1" s="1"/>
  <c r="S11978" i="1"/>
  <c r="R11978" i="1"/>
  <c r="Y11977" i="1"/>
  <c r="X11977" i="1"/>
  <c r="W11977" i="1"/>
  <c r="V11977" i="1"/>
  <c r="T11977" i="1"/>
  <c r="U11977" i="1" s="1"/>
  <c r="S11977" i="1"/>
  <c r="R11977" i="1"/>
  <c r="Y11976" i="1"/>
  <c r="X11976" i="1"/>
  <c r="W11976" i="1"/>
  <c r="V11976" i="1"/>
  <c r="T11976" i="1"/>
  <c r="U11976" i="1" s="1"/>
  <c r="S11976" i="1"/>
  <c r="R11976" i="1"/>
  <c r="Y11975" i="1"/>
  <c r="X11975" i="1"/>
  <c r="W11975" i="1"/>
  <c r="V11975" i="1"/>
  <c r="T11975" i="1"/>
  <c r="U11975" i="1" s="1"/>
  <c r="S11975" i="1"/>
  <c r="R11975" i="1"/>
  <c r="Y11974" i="1"/>
  <c r="X11974" i="1"/>
  <c r="W11974" i="1"/>
  <c r="V11974" i="1"/>
  <c r="T11974" i="1"/>
  <c r="U11974" i="1" s="1"/>
  <c r="S11974" i="1"/>
  <c r="R11974" i="1"/>
  <c r="Y11973" i="1"/>
  <c r="X11973" i="1"/>
  <c r="W11973" i="1"/>
  <c r="V11973" i="1"/>
  <c r="T11973" i="1"/>
  <c r="Z11973" i="1" s="1"/>
  <c r="S11973" i="1"/>
  <c r="R11973" i="1"/>
  <c r="Y11972" i="1"/>
  <c r="X11972" i="1"/>
  <c r="W11972" i="1"/>
  <c r="V11972" i="1"/>
  <c r="T11972" i="1"/>
  <c r="Z11972" i="1" s="1"/>
  <c r="S11972" i="1"/>
  <c r="R11972" i="1"/>
  <c r="Y11971" i="1"/>
  <c r="X11971" i="1"/>
  <c r="W11971" i="1"/>
  <c r="V11971" i="1"/>
  <c r="T11971" i="1"/>
  <c r="U11971" i="1" s="1"/>
  <c r="S11971" i="1"/>
  <c r="R11971" i="1"/>
  <c r="Y11970" i="1"/>
  <c r="X11970" i="1"/>
  <c r="W11970" i="1"/>
  <c r="V11970" i="1"/>
  <c r="T11970" i="1"/>
  <c r="S11970" i="1"/>
  <c r="R11970" i="1"/>
  <c r="Y11969" i="1"/>
  <c r="X11969" i="1"/>
  <c r="W11969" i="1"/>
  <c r="V11969" i="1"/>
  <c r="T11969" i="1"/>
  <c r="S11969" i="1"/>
  <c r="R11969" i="1"/>
  <c r="Y11968" i="1"/>
  <c r="X11968" i="1"/>
  <c r="W11968" i="1"/>
  <c r="V11968" i="1"/>
  <c r="T11968" i="1"/>
  <c r="U11968" i="1" s="1"/>
  <c r="S11968" i="1"/>
  <c r="R11968" i="1"/>
  <c r="Y11967" i="1"/>
  <c r="X11967" i="1"/>
  <c r="W11967" i="1"/>
  <c r="V11967" i="1"/>
  <c r="T11967" i="1"/>
  <c r="U11967" i="1" s="1"/>
  <c r="S11967" i="1"/>
  <c r="R11967" i="1"/>
  <c r="Y11966" i="1"/>
  <c r="X11966" i="1"/>
  <c r="W11966" i="1"/>
  <c r="V11966" i="1"/>
  <c r="T11966" i="1"/>
  <c r="U11966" i="1" s="1"/>
  <c r="S11966" i="1"/>
  <c r="R11966" i="1"/>
  <c r="Y11965" i="1"/>
  <c r="X11965" i="1"/>
  <c r="W11965" i="1"/>
  <c r="V11965" i="1"/>
  <c r="T11965" i="1"/>
  <c r="U11965" i="1" s="1"/>
  <c r="S11965" i="1"/>
  <c r="R11965" i="1"/>
  <c r="Y11964" i="1"/>
  <c r="X11964" i="1"/>
  <c r="W11964" i="1"/>
  <c r="V11964" i="1"/>
  <c r="T11964" i="1"/>
  <c r="S11964" i="1"/>
  <c r="R11964" i="1"/>
  <c r="Y11963" i="1"/>
  <c r="X11963" i="1"/>
  <c r="W11963" i="1"/>
  <c r="V11963" i="1"/>
  <c r="T11963" i="1"/>
  <c r="S11963" i="1"/>
  <c r="R11963" i="1"/>
  <c r="Y11962" i="1"/>
  <c r="X11962" i="1"/>
  <c r="W11962" i="1"/>
  <c r="V11962" i="1"/>
  <c r="T11962" i="1"/>
  <c r="S11962" i="1"/>
  <c r="R11962" i="1"/>
  <c r="Y11961" i="1"/>
  <c r="X11961" i="1"/>
  <c r="W11961" i="1"/>
  <c r="V11961" i="1"/>
  <c r="T11961" i="1"/>
  <c r="S11961" i="1"/>
  <c r="R11961" i="1"/>
  <c r="Y11960" i="1"/>
  <c r="X11960" i="1"/>
  <c r="W11960" i="1"/>
  <c r="V11960" i="1"/>
  <c r="T11960" i="1"/>
  <c r="U11960" i="1" s="1"/>
  <c r="S11960" i="1"/>
  <c r="R11960" i="1"/>
  <c r="Y11959" i="1"/>
  <c r="X11959" i="1"/>
  <c r="W11959" i="1"/>
  <c r="V11959" i="1"/>
  <c r="T11959" i="1"/>
  <c r="U11959" i="1" s="1"/>
  <c r="S11959" i="1"/>
  <c r="R11959" i="1"/>
  <c r="Y11958" i="1"/>
  <c r="X11958" i="1"/>
  <c r="W11958" i="1"/>
  <c r="V11958" i="1"/>
  <c r="T11958" i="1"/>
  <c r="U11958" i="1" s="1"/>
  <c r="S11958" i="1"/>
  <c r="R11958" i="1"/>
  <c r="Y11957" i="1"/>
  <c r="X11957" i="1"/>
  <c r="W11957" i="1"/>
  <c r="V11957" i="1"/>
  <c r="T11957" i="1"/>
  <c r="U11957" i="1" s="1"/>
  <c r="S11957" i="1"/>
  <c r="R11957" i="1"/>
  <c r="Y11956" i="1"/>
  <c r="X11956" i="1"/>
  <c r="W11956" i="1"/>
  <c r="V11956" i="1"/>
  <c r="T11956" i="1"/>
  <c r="Z11956" i="1" s="1"/>
  <c r="S11956" i="1"/>
  <c r="R11956" i="1"/>
  <c r="Y11955" i="1"/>
  <c r="X11955" i="1"/>
  <c r="W11955" i="1"/>
  <c r="V11955" i="1"/>
  <c r="T11955" i="1"/>
  <c r="U11955" i="1" s="1"/>
  <c r="S11955" i="1"/>
  <c r="R11955" i="1"/>
  <c r="Y11954" i="1"/>
  <c r="X11954" i="1"/>
  <c r="W11954" i="1"/>
  <c r="V11954" i="1"/>
  <c r="T11954" i="1"/>
  <c r="S11954" i="1"/>
  <c r="R11954" i="1"/>
  <c r="Y11953" i="1"/>
  <c r="X11953" i="1"/>
  <c r="W11953" i="1"/>
  <c r="V11953" i="1"/>
  <c r="T11953" i="1"/>
  <c r="Z11953" i="1" s="1"/>
  <c r="S11953" i="1"/>
  <c r="R11953" i="1"/>
  <c r="Y11952" i="1"/>
  <c r="X11952" i="1"/>
  <c r="W11952" i="1"/>
  <c r="V11952" i="1"/>
  <c r="T11952" i="1"/>
  <c r="U11952" i="1" s="1"/>
  <c r="S11952" i="1"/>
  <c r="R11952" i="1"/>
  <c r="Y11951" i="1"/>
  <c r="X11951" i="1"/>
  <c r="W11951" i="1"/>
  <c r="V11951" i="1"/>
  <c r="T11951" i="1"/>
  <c r="Z11951" i="1" s="1"/>
  <c r="S11951" i="1"/>
  <c r="R11951" i="1"/>
  <c r="Y11950" i="1"/>
  <c r="X11950" i="1"/>
  <c r="W11950" i="1"/>
  <c r="V11950" i="1"/>
  <c r="T11950" i="1"/>
  <c r="U11950" i="1" s="1"/>
  <c r="S11950" i="1"/>
  <c r="R11950" i="1"/>
  <c r="Y11949" i="1"/>
  <c r="X11949" i="1"/>
  <c r="W11949" i="1"/>
  <c r="V11949" i="1"/>
  <c r="T11949" i="1"/>
  <c r="U11949" i="1" s="1"/>
  <c r="S11949" i="1"/>
  <c r="R11949" i="1"/>
  <c r="Y11948" i="1"/>
  <c r="X11948" i="1"/>
  <c r="W11948" i="1"/>
  <c r="V11948" i="1"/>
  <c r="T11948" i="1"/>
  <c r="U11948" i="1" s="1"/>
  <c r="S11948" i="1"/>
  <c r="R11948" i="1"/>
  <c r="Y11947" i="1"/>
  <c r="X11947" i="1"/>
  <c r="W11947" i="1"/>
  <c r="V11947" i="1"/>
  <c r="T11947" i="1"/>
  <c r="Z11947" i="1" s="1"/>
  <c r="S11947" i="1"/>
  <c r="R11947" i="1"/>
  <c r="Y11946" i="1"/>
  <c r="X11946" i="1"/>
  <c r="W11946" i="1"/>
  <c r="V11946" i="1"/>
  <c r="T11946" i="1"/>
  <c r="S11946" i="1"/>
  <c r="R11946" i="1"/>
  <c r="Y11945" i="1"/>
  <c r="X11945" i="1"/>
  <c r="W11945" i="1"/>
  <c r="V11945" i="1"/>
  <c r="T11945" i="1"/>
  <c r="S11945" i="1"/>
  <c r="R11945" i="1"/>
  <c r="Y11944" i="1"/>
  <c r="X11944" i="1"/>
  <c r="W11944" i="1"/>
  <c r="V11944" i="1"/>
  <c r="T11944" i="1"/>
  <c r="U11944" i="1" s="1"/>
  <c r="S11944" i="1"/>
  <c r="R11944" i="1"/>
  <c r="Y11943" i="1"/>
  <c r="X11943" i="1"/>
  <c r="W11943" i="1"/>
  <c r="V11943" i="1"/>
  <c r="T11943" i="1"/>
  <c r="U11943" i="1" s="1"/>
  <c r="S11943" i="1"/>
  <c r="R11943" i="1"/>
  <c r="Y11942" i="1"/>
  <c r="X11942" i="1"/>
  <c r="W11942" i="1"/>
  <c r="V11942" i="1"/>
  <c r="T11942" i="1"/>
  <c r="U11942" i="1" s="1"/>
  <c r="S11942" i="1"/>
  <c r="R11942" i="1"/>
  <c r="Y11941" i="1"/>
  <c r="X11941" i="1"/>
  <c r="W11941" i="1"/>
  <c r="V11941" i="1"/>
  <c r="T11941" i="1"/>
  <c r="U11941" i="1" s="1"/>
  <c r="S11941" i="1"/>
  <c r="R11941" i="1"/>
  <c r="Z11940" i="1"/>
  <c r="Y11940" i="1"/>
  <c r="X11940" i="1"/>
  <c r="W11940" i="1"/>
  <c r="V11940" i="1"/>
  <c r="T11940" i="1"/>
  <c r="U11940" i="1" s="1"/>
  <c r="S11940" i="1"/>
  <c r="R11940" i="1"/>
  <c r="Y11939" i="1"/>
  <c r="X11939" i="1"/>
  <c r="W11939" i="1"/>
  <c r="V11939" i="1"/>
  <c r="T11939" i="1"/>
  <c r="U11939" i="1" s="1"/>
  <c r="S11939" i="1"/>
  <c r="R11939" i="1"/>
  <c r="Y11938" i="1"/>
  <c r="X11938" i="1"/>
  <c r="W11938" i="1"/>
  <c r="V11938" i="1"/>
  <c r="T11938" i="1"/>
  <c r="S11938" i="1"/>
  <c r="R11938" i="1"/>
  <c r="Y11937" i="1"/>
  <c r="X11937" i="1"/>
  <c r="W11937" i="1"/>
  <c r="V11937" i="1"/>
  <c r="T11937" i="1"/>
  <c r="Z11937" i="1" s="1"/>
  <c r="S11937" i="1"/>
  <c r="R11937" i="1"/>
  <c r="Y11936" i="1"/>
  <c r="X11936" i="1"/>
  <c r="W11936" i="1"/>
  <c r="V11936" i="1"/>
  <c r="T11936" i="1"/>
  <c r="U11936" i="1" s="1"/>
  <c r="S11936" i="1"/>
  <c r="R11936" i="1"/>
  <c r="Y11935" i="1"/>
  <c r="X11935" i="1"/>
  <c r="W11935" i="1"/>
  <c r="V11935" i="1"/>
  <c r="U11935" i="1"/>
  <c r="T11935" i="1"/>
  <c r="Z11935" i="1" s="1"/>
  <c r="S11935" i="1"/>
  <c r="R11935" i="1"/>
  <c r="Y11934" i="1"/>
  <c r="X11934" i="1"/>
  <c r="W11934" i="1"/>
  <c r="V11934" i="1"/>
  <c r="T11934" i="1"/>
  <c r="U11934" i="1" s="1"/>
  <c r="S11934" i="1"/>
  <c r="R11934" i="1"/>
  <c r="Y11933" i="1"/>
  <c r="X11933" i="1"/>
  <c r="W11933" i="1"/>
  <c r="V11933" i="1"/>
  <c r="T11933" i="1"/>
  <c r="U11933" i="1" s="1"/>
  <c r="S11933" i="1"/>
  <c r="R11933" i="1"/>
  <c r="Y11932" i="1"/>
  <c r="X11932" i="1"/>
  <c r="W11932" i="1"/>
  <c r="V11932" i="1"/>
  <c r="T11932" i="1"/>
  <c r="U11932" i="1" s="1"/>
  <c r="S11932" i="1"/>
  <c r="R11932" i="1"/>
  <c r="Y11931" i="1"/>
  <c r="X11931" i="1"/>
  <c r="W11931" i="1"/>
  <c r="V11931" i="1"/>
  <c r="T11931" i="1"/>
  <c r="S11931" i="1"/>
  <c r="R11931" i="1"/>
  <c r="Y11930" i="1"/>
  <c r="X11930" i="1"/>
  <c r="W11930" i="1"/>
  <c r="V11930" i="1"/>
  <c r="T11930" i="1"/>
  <c r="S11930" i="1"/>
  <c r="R11930" i="1"/>
  <c r="Y11929" i="1"/>
  <c r="X11929" i="1"/>
  <c r="W11929" i="1"/>
  <c r="V11929" i="1"/>
  <c r="T11929" i="1"/>
  <c r="S11929" i="1"/>
  <c r="R11929" i="1"/>
  <c r="Y11928" i="1"/>
  <c r="X11928" i="1"/>
  <c r="W11928" i="1"/>
  <c r="V11928" i="1"/>
  <c r="T11928" i="1"/>
  <c r="U11928" i="1" s="1"/>
  <c r="S11928" i="1"/>
  <c r="R11928" i="1"/>
  <c r="Y11927" i="1"/>
  <c r="X11927" i="1"/>
  <c r="W11927" i="1"/>
  <c r="V11927" i="1"/>
  <c r="T11927" i="1"/>
  <c r="U11927" i="1" s="1"/>
  <c r="S11927" i="1"/>
  <c r="R11927" i="1"/>
  <c r="Y11926" i="1"/>
  <c r="X11926" i="1"/>
  <c r="W11926" i="1"/>
  <c r="V11926" i="1"/>
  <c r="T11926" i="1"/>
  <c r="U11926" i="1" s="1"/>
  <c r="S11926" i="1"/>
  <c r="R11926" i="1"/>
  <c r="Y11925" i="1"/>
  <c r="X11925" i="1"/>
  <c r="W11925" i="1"/>
  <c r="V11925" i="1"/>
  <c r="T11925" i="1"/>
  <c r="U11925" i="1" s="1"/>
  <c r="S11925" i="1"/>
  <c r="R11925" i="1"/>
  <c r="Y11924" i="1"/>
  <c r="X11924" i="1"/>
  <c r="W11924" i="1"/>
  <c r="V11924" i="1"/>
  <c r="U11924" i="1"/>
  <c r="T11924" i="1"/>
  <c r="Z11924" i="1" s="1"/>
  <c r="S11924" i="1"/>
  <c r="R11924" i="1"/>
  <c r="Z11923" i="1"/>
  <c r="Y11923" i="1"/>
  <c r="X11923" i="1"/>
  <c r="W11923" i="1"/>
  <c r="V11923" i="1"/>
  <c r="T11923" i="1"/>
  <c r="U11923" i="1" s="1"/>
  <c r="S11923" i="1"/>
  <c r="R11923" i="1"/>
  <c r="Y11922" i="1"/>
  <c r="X11922" i="1"/>
  <c r="W11922" i="1"/>
  <c r="V11922" i="1"/>
  <c r="T11922" i="1"/>
  <c r="S11922" i="1"/>
  <c r="R11922" i="1"/>
  <c r="Y11921" i="1"/>
  <c r="X11921" i="1"/>
  <c r="W11921" i="1"/>
  <c r="V11921" i="1"/>
  <c r="T11921" i="1"/>
  <c r="Z11921" i="1" s="1"/>
  <c r="S11921" i="1"/>
  <c r="R11921" i="1"/>
  <c r="Y11920" i="1"/>
  <c r="X11920" i="1"/>
  <c r="W11920" i="1"/>
  <c r="V11920" i="1"/>
  <c r="T11920" i="1"/>
  <c r="U11920" i="1" s="1"/>
  <c r="S11920" i="1"/>
  <c r="R11920" i="1"/>
  <c r="Y11919" i="1"/>
  <c r="X11919" i="1"/>
  <c r="W11919" i="1"/>
  <c r="V11919" i="1"/>
  <c r="U11919" i="1"/>
  <c r="T11919" i="1"/>
  <c r="Z11919" i="1" s="1"/>
  <c r="S11919" i="1"/>
  <c r="R11919" i="1"/>
  <c r="Y11918" i="1"/>
  <c r="X11918" i="1"/>
  <c r="W11918" i="1"/>
  <c r="V11918" i="1"/>
  <c r="T11918" i="1"/>
  <c r="S11918" i="1"/>
  <c r="R11918" i="1"/>
  <c r="Y11917" i="1"/>
  <c r="X11917" i="1"/>
  <c r="W11917" i="1"/>
  <c r="V11917" i="1"/>
  <c r="T11917" i="1"/>
  <c r="U11917" i="1" s="1"/>
  <c r="S11917" i="1"/>
  <c r="R11917" i="1"/>
  <c r="Y11916" i="1"/>
  <c r="X11916" i="1"/>
  <c r="W11916" i="1"/>
  <c r="V11916" i="1"/>
  <c r="T11916" i="1"/>
  <c r="S11916" i="1"/>
  <c r="R11916" i="1"/>
  <c r="Y11915" i="1"/>
  <c r="X11915" i="1"/>
  <c r="W11915" i="1"/>
  <c r="V11915" i="1"/>
  <c r="T11915" i="1"/>
  <c r="U11915" i="1" s="1"/>
  <c r="S11915" i="1"/>
  <c r="R11915" i="1"/>
  <c r="Y11914" i="1"/>
  <c r="X11914" i="1"/>
  <c r="W11914" i="1"/>
  <c r="V11914" i="1"/>
  <c r="T11914" i="1"/>
  <c r="S11914" i="1"/>
  <c r="R11914" i="1"/>
  <c r="Y11913" i="1"/>
  <c r="X11913" i="1"/>
  <c r="W11913" i="1"/>
  <c r="V11913" i="1"/>
  <c r="T11913" i="1"/>
  <c r="Z11913" i="1" s="1"/>
  <c r="S11913" i="1"/>
  <c r="R11913" i="1"/>
  <c r="Y11912" i="1"/>
  <c r="X11912" i="1"/>
  <c r="W11912" i="1"/>
  <c r="V11912" i="1"/>
  <c r="T11912" i="1"/>
  <c r="U11912" i="1" s="1"/>
  <c r="S11912" i="1"/>
  <c r="R11912" i="1"/>
  <c r="Y11911" i="1"/>
  <c r="X11911" i="1"/>
  <c r="W11911" i="1"/>
  <c r="V11911" i="1"/>
  <c r="T11911" i="1"/>
  <c r="S11911" i="1"/>
  <c r="R11911" i="1"/>
  <c r="Y11910" i="1"/>
  <c r="X11910" i="1"/>
  <c r="W11910" i="1"/>
  <c r="V11910" i="1"/>
  <c r="T11910" i="1"/>
  <c r="S11910" i="1"/>
  <c r="R11910" i="1"/>
  <c r="Y11909" i="1"/>
  <c r="X11909" i="1"/>
  <c r="W11909" i="1"/>
  <c r="V11909" i="1"/>
  <c r="T11909" i="1"/>
  <c r="U11909" i="1" s="1"/>
  <c r="S11909" i="1"/>
  <c r="R11909" i="1"/>
  <c r="Y11908" i="1"/>
  <c r="X11908" i="1"/>
  <c r="W11908" i="1"/>
  <c r="V11908" i="1"/>
  <c r="T11908" i="1"/>
  <c r="Z11908" i="1" s="1"/>
  <c r="S11908" i="1"/>
  <c r="R11908" i="1"/>
  <c r="Y11907" i="1"/>
  <c r="X11907" i="1"/>
  <c r="W11907" i="1"/>
  <c r="V11907" i="1"/>
  <c r="T11907" i="1"/>
  <c r="U11907" i="1" s="1"/>
  <c r="S11907" i="1"/>
  <c r="R11907" i="1"/>
  <c r="Y11906" i="1"/>
  <c r="X11906" i="1"/>
  <c r="W11906" i="1"/>
  <c r="V11906" i="1"/>
  <c r="T11906" i="1"/>
  <c r="S11906" i="1"/>
  <c r="R11906" i="1"/>
  <c r="Y11905" i="1"/>
  <c r="X11905" i="1"/>
  <c r="W11905" i="1"/>
  <c r="V11905" i="1"/>
  <c r="T11905" i="1"/>
  <c r="Z11905" i="1" s="1"/>
  <c r="S11905" i="1"/>
  <c r="R11905" i="1"/>
  <c r="Y11904" i="1"/>
  <c r="X11904" i="1"/>
  <c r="W11904" i="1"/>
  <c r="V11904" i="1"/>
  <c r="T11904" i="1"/>
  <c r="U11904" i="1" s="1"/>
  <c r="S11904" i="1"/>
  <c r="R11904" i="1"/>
  <c r="Y11903" i="1"/>
  <c r="X11903" i="1"/>
  <c r="W11903" i="1"/>
  <c r="V11903" i="1"/>
  <c r="T11903" i="1"/>
  <c r="Z11903" i="1" s="1"/>
  <c r="S11903" i="1"/>
  <c r="R11903" i="1"/>
  <c r="Y11902" i="1"/>
  <c r="X11902" i="1"/>
  <c r="W11902" i="1"/>
  <c r="V11902" i="1"/>
  <c r="T11902" i="1"/>
  <c r="U11902" i="1" s="1"/>
  <c r="S11902" i="1"/>
  <c r="R11902" i="1"/>
  <c r="Y11901" i="1"/>
  <c r="X11901" i="1"/>
  <c r="W11901" i="1"/>
  <c r="V11901" i="1"/>
  <c r="T11901" i="1"/>
  <c r="U11901" i="1" s="1"/>
  <c r="S11901" i="1"/>
  <c r="R11901" i="1"/>
  <c r="Y11900" i="1"/>
  <c r="X11900" i="1"/>
  <c r="W11900" i="1"/>
  <c r="V11900" i="1"/>
  <c r="U11900" i="1"/>
  <c r="T11900" i="1"/>
  <c r="Z11900" i="1" s="1"/>
  <c r="S11900" i="1"/>
  <c r="R11900" i="1"/>
  <c r="Z11899" i="1"/>
  <c r="Y11899" i="1"/>
  <c r="X11899" i="1"/>
  <c r="W11899" i="1"/>
  <c r="V11899" i="1"/>
  <c r="T11899" i="1"/>
  <c r="U11899" i="1" s="1"/>
  <c r="S11899" i="1"/>
  <c r="R11899" i="1"/>
  <c r="Y11898" i="1"/>
  <c r="X11898" i="1"/>
  <c r="W11898" i="1"/>
  <c r="V11898" i="1"/>
  <c r="T11898" i="1"/>
  <c r="S11898" i="1"/>
  <c r="R11898" i="1"/>
  <c r="Y11897" i="1"/>
  <c r="X11897" i="1"/>
  <c r="W11897" i="1"/>
  <c r="V11897" i="1"/>
  <c r="T11897" i="1"/>
  <c r="S11897" i="1"/>
  <c r="R11897" i="1"/>
  <c r="Y11896" i="1"/>
  <c r="X11896" i="1"/>
  <c r="W11896" i="1"/>
  <c r="V11896" i="1"/>
  <c r="T11896" i="1"/>
  <c r="U11896" i="1" s="1"/>
  <c r="S11896" i="1"/>
  <c r="R11896" i="1"/>
  <c r="Y11895" i="1"/>
  <c r="X11895" i="1"/>
  <c r="W11895" i="1"/>
  <c r="V11895" i="1"/>
  <c r="T11895" i="1"/>
  <c r="Z11895" i="1" s="1"/>
  <c r="S11895" i="1"/>
  <c r="R11895" i="1"/>
  <c r="Y11894" i="1"/>
  <c r="X11894" i="1"/>
  <c r="W11894" i="1"/>
  <c r="V11894" i="1"/>
  <c r="T11894" i="1"/>
  <c r="U11894" i="1" s="1"/>
  <c r="S11894" i="1"/>
  <c r="R11894" i="1"/>
  <c r="Y11893" i="1"/>
  <c r="X11893" i="1"/>
  <c r="W11893" i="1"/>
  <c r="V11893" i="1"/>
  <c r="T11893" i="1"/>
  <c r="U11893" i="1" s="1"/>
  <c r="S11893" i="1"/>
  <c r="R11893" i="1"/>
  <c r="Y11892" i="1"/>
  <c r="X11892" i="1"/>
  <c r="W11892" i="1"/>
  <c r="V11892" i="1"/>
  <c r="U11892" i="1"/>
  <c r="T11892" i="1"/>
  <c r="Z11892" i="1" s="1"/>
  <c r="S11892" i="1"/>
  <c r="R11892" i="1"/>
  <c r="Y11891" i="1"/>
  <c r="X11891" i="1"/>
  <c r="W11891" i="1"/>
  <c r="V11891" i="1"/>
  <c r="T11891" i="1"/>
  <c r="U11891" i="1" s="1"/>
  <c r="S11891" i="1"/>
  <c r="R11891" i="1"/>
  <c r="Y11890" i="1"/>
  <c r="X11890" i="1"/>
  <c r="W11890" i="1"/>
  <c r="V11890" i="1"/>
  <c r="T11890" i="1"/>
  <c r="S11890" i="1"/>
  <c r="R11890" i="1"/>
  <c r="Y11889" i="1"/>
  <c r="X11889" i="1"/>
  <c r="W11889" i="1"/>
  <c r="V11889" i="1"/>
  <c r="T11889" i="1"/>
  <c r="Z11889" i="1" s="1"/>
  <c r="S11889" i="1"/>
  <c r="R11889" i="1"/>
  <c r="Y11888" i="1"/>
  <c r="X11888" i="1"/>
  <c r="W11888" i="1"/>
  <c r="V11888" i="1"/>
  <c r="T11888" i="1"/>
  <c r="U11888" i="1" s="1"/>
  <c r="S11888" i="1"/>
  <c r="R11888" i="1"/>
  <c r="Y11887" i="1"/>
  <c r="X11887" i="1"/>
  <c r="W11887" i="1"/>
  <c r="V11887" i="1"/>
  <c r="T11887" i="1"/>
  <c r="Z11887" i="1" s="1"/>
  <c r="S11887" i="1"/>
  <c r="R11887" i="1"/>
  <c r="Y11886" i="1"/>
  <c r="X11886" i="1"/>
  <c r="W11886" i="1"/>
  <c r="V11886" i="1"/>
  <c r="T11886" i="1"/>
  <c r="U11886" i="1" s="1"/>
  <c r="S11886" i="1"/>
  <c r="R11886" i="1"/>
  <c r="Y11885" i="1"/>
  <c r="X11885" i="1"/>
  <c r="W11885" i="1"/>
  <c r="V11885" i="1"/>
  <c r="T11885" i="1"/>
  <c r="U11885" i="1" s="1"/>
  <c r="S11885" i="1"/>
  <c r="R11885" i="1"/>
  <c r="Y11884" i="1"/>
  <c r="X11884" i="1"/>
  <c r="W11884" i="1"/>
  <c r="V11884" i="1"/>
  <c r="T11884" i="1"/>
  <c r="S11884" i="1"/>
  <c r="R11884" i="1"/>
  <c r="Y11883" i="1"/>
  <c r="X11883" i="1"/>
  <c r="W11883" i="1"/>
  <c r="V11883" i="1"/>
  <c r="T11883" i="1"/>
  <c r="S11883" i="1"/>
  <c r="R11883" i="1"/>
  <c r="Y11882" i="1"/>
  <c r="X11882" i="1"/>
  <c r="W11882" i="1"/>
  <c r="V11882" i="1"/>
  <c r="T11882" i="1"/>
  <c r="S11882" i="1"/>
  <c r="R11882" i="1"/>
  <c r="Y11881" i="1"/>
  <c r="X11881" i="1"/>
  <c r="W11881" i="1"/>
  <c r="V11881" i="1"/>
  <c r="T11881" i="1"/>
  <c r="Z11881" i="1" s="1"/>
  <c r="S11881" i="1"/>
  <c r="R11881" i="1"/>
  <c r="Y11880" i="1"/>
  <c r="X11880" i="1"/>
  <c r="W11880" i="1"/>
  <c r="V11880" i="1"/>
  <c r="T11880" i="1"/>
  <c r="U11880" i="1" s="1"/>
  <c r="S11880" i="1"/>
  <c r="R11880" i="1"/>
  <c r="Y11879" i="1"/>
  <c r="X11879" i="1"/>
  <c r="W11879" i="1"/>
  <c r="V11879" i="1"/>
  <c r="T11879" i="1"/>
  <c r="Z11879" i="1" s="1"/>
  <c r="S11879" i="1"/>
  <c r="R11879" i="1"/>
  <c r="Y11878" i="1"/>
  <c r="X11878" i="1"/>
  <c r="W11878" i="1"/>
  <c r="V11878" i="1"/>
  <c r="T11878" i="1"/>
  <c r="U11878" i="1" s="1"/>
  <c r="S11878" i="1"/>
  <c r="R11878" i="1"/>
  <c r="Y11877" i="1"/>
  <c r="X11877" i="1"/>
  <c r="W11877" i="1"/>
  <c r="V11877" i="1"/>
  <c r="T11877" i="1"/>
  <c r="U11877" i="1" s="1"/>
  <c r="S11877" i="1"/>
  <c r="R11877" i="1"/>
  <c r="Y11876" i="1"/>
  <c r="X11876" i="1"/>
  <c r="W11876" i="1"/>
  <c r="V11876" i="1"/>
  <c r="T11876" i="1"/>
  <c r="Z11876" i="1" s="1"/>
  <c r="S11876" i="1"/>
  <c r="R11876" i="1"/>
  <c r="Y11875" i="1"/>
  <c r="X11875" i="1"/>
  <c r="W11875" i="1"/>
  <c r="V11875" i="1"/>
  <c r="T11875" i="1"/>
  <c r="Z11875" i="1" s="1"/>
  <c r="S11875" i="1"/>
  <c r="R11875" i="1"/>
  <c r="Y11874" i="1"/>
  <c r="X11874" i="1"/>
  <c r="W11874" i="1"/>
  <c r="V11874" i="1"/>
  <c r="T11874" i="1"/>
  <c r="S11874" i="1"/>
  <c r="R11874" i="1"/>
  <c r="Y11873" i="1"/>
  <c r="X11873" i="1"/>
  <c r="W11873" i="1"/>
  <c r="V11873" i="1"/>
  <c r="T11873" i="1"/>
  <c r="Z11873" i="1" s="1"/>
  <c r="S11873" i="1"/>
  <c r="R11873" i="1"/>
  <c r="Y11872" i="1"/>
  <c r="X11872" i="1"/>
  <c r="W11872" i="1"/>
  <c r="V11872" i="1"/>
  <c r="T11872" i="1"/>
  <c r="U11872" i="1" s="1"/>
  <c r="S11872" i="1"/>
  <c r="R11872" i="1"/>
  <c r="Y11871" i="1"/>
  <c r="X11871" i="1"/>
  <c r="W11871" i="1"/>
  <c r="V11871" i="1"/>
  <c r="T11871" i="1"/>
  <c r="Z11871" i="1" s="1"/>
  <c r="S11871" i="1"/>
  <c r="R11871" i="1"/>
  <c r="Y11870" i="1"/>
  <c r="X11870" i="1"/>
  <c r="W11870" i="1"/>
  <c r="V11870" i="1"/>
  <c r="T11870" i="1"/>
  <c r="U11870" i="1" s="1"/>
  <c r="S11870" i="1"/>
  <c r="R11870" i="1"/>
  <c r="Y11869" i="1"/>
  <c r="X11869" i="1"/>
  <c r="W11869" i="1"/>
  <c r="V11869" i="1"/>
  <c r="T11869" i="1"/>
  <c r="U11869" i="1" s="1"/>
  <c r="S11869" i="1"/>
  <c r="R11869" i="1"/>
  <c r="Y11868" i="1"/>
  <c r="X11868" i="1"/>
  <c r="W11868" i="1"/>
  <c r="V11868" i="1"/>
  <c r="T11868" i="1"/>
  <c r="Z11868" i="1" s="1"/>
  <c r="S11868" i="1"/>
  <c r="R11868" i="1"/>
  <c r="Y11867" i="1"/>
  <c r="X11867" i="1"/>
  <c r="W11867" i="1"/>
  <c r="V11867" i="1"/>
  <c r="T11867" i="1"/>
  <c r="S11867" i="1"/>
  <c r="R11867" i="1"/>
  <c r="Y11866" i="1"/>
  <c r="X11866" i="1"/>
  <c r="W11866" i="1"/>
  <c r="V11866" i="1"/>
  <c r="T11866" i="1"/>
  <c r="S11866" i="1"/>
  <c r="R11866" i="1"/>
  <c r="Y11865" i="1"/>
  <c r="X11865" i="1"/>
  <c r="W11865" i="1"/>
  <c r="V11865" i="1"/>
  <c r="T11865" i="1"/>
  <c r="S11865" i="1"/>
  <c r="R11865" i="1"/>
  <c r="Y11864" i="1"/>
  <c r="X11864" i="1"/>
  <c r="W11864" i="1"/>
  <c r="V11864" i="1"/>
  <c r="T11864" i="1"/>
  <c r="U11864" i="1" s="1"/>
  <c r="S11864" i="1"/>
  <c r="R11864" i="1"/>
  <c r="Y11863" i="1"/>
  <c r="X11863" i="1"/>
  <c r="W11863" i="1"/>
  <c r="V11863" i="1"/>
  <c r="T11863" i="1"/>
  <c r="Z11863" i="1" s="1"/>
  <c r="S11863" i="1"/>
  <c r="R11863" i="1"/>
  <c r="Y11862" i="1"/>
  <c r="X11862" i="1"/>
  <c r="W11862" i="1"/>
  <c r="V11862" i="1"/>
  <c r="T11862" i="1"/>
  <c r="U11862" i="1" s="1"/>
  <c r="S11862" i="1"/>
  <c r="R11862" i="1"/>
  <c r="Y11861" i="1"/>
  <c r="X11861" i="1"/>
  <c r="W11861" i="1"/>
  <c r="V11861" i="1"/>
  <c r="T11861" i="1"/>
  <c r="U11861" i="1" s="1"/>
  <c r="S11861" i="1"/>
  <c r="R11861" i="1"/>
  <c r="Y11860" i="1"/>
  <c r="X11860" i="1"/>
  <c r="W11860" i="1"/>
  <c r="V11860" i="1"/>
  <c r="T11860" i="1"/>
  <c r="S11860" i="1"/>
  <c r="R11860" i="1"/>
  <c r="Y11859" i="1"/>
  <c r="X11859" i="1"/>
  <c r="W11859" i="1"/>
  <c r="V11859" i="1"/>
  <c r="T11859" i="1"/>
  <c r="U11859" i="1" s="1"/>
  <c r="S11859" i="1"/>
  <c r="R11859" i="1"/>
  <c r="Y11858" i="1"/>
  <c r="X11858" i="1"/>
  <c r="W11858" i="1"/>
  <c r="V11858" i="1"/>
  <c r="T11858" i="1"/>
  <c r="S11858" i="1"/>
  <c r="R11858" i="1"/>
  <c r="Y11857" i="1"/>
  <c r="X11857" i="1"/>
  <c r="W11857" i="1"/>
  <c r="V11857" i="1"/>
  <c r="T11857" i="1"/>
  <c r="Z11857" i="1" s="1"/>
  <c r="S11857" i="1"/>
  <c r="R11857" i="1"/>
  <c r="Y11856" i="1"/>
  <c r="X11856" i="1"/>
  <c r="W11856" i="1"/>
  <c r="V11856" i="1"/>
  <c r="T11856" i="1"/>
  <c r="U11856" i="1" s="1"/>
  <c r="S11856" i="1"/>
  <c r="R11856" i="1"/>
  <c r="Y11855" i="1"/>
  <c r="X11855" i="1"/>
  <c r="W11855" i="1"/>
  <c r="V11855" i="1"/>
  <c r="T11855" i="1"/>
  <c r="Z11855" i="1" s="1"/>
  <c r="S11855" i="1"/>
  <c r="R11855" i="1"/>
  <c r="Y11854" i="1"/>
  <c r="X11854" i="1"/>
  <c r="W11854" i="1"/>
  <c r="V11854" i="1"/>
  <c r="T11854" i="1"/>
  <c r="U11854" i="1" s="1"/>
  <c r="S11854" i="1"/>
  <c r="R11854" i="1"/>
  <c r="Y11853" i="1"/>
  <c r="X11853" i="1"/>
  <c r="W11853" i="1"/>
  <c r="V11853" i="1"/>
  <c r="T11853" i="1"/>
  <c r="U11853" i="1" s="1"/>
  <c r="S11853" i="1"/>
  <c r="R11853" i="1"/>
  <c r="Y11852" i="1"/>
  <c r="X11852" i="1"/>
  <c r="W11852" i="1"/>
  <c r="V11852" i="1"/>
  <c r="T11852" i="1"/>
  <c r="Z11852" i="1" s="1"/>
  <c r="S11852" i="1"/>
  <c r="R11852" i="1"/>
  <c r="Y11851" i="1"/>
  <c r="X11851" i="1"/>
  <c r="W11851" i="1"/>
  <c r="V11851" i="1"/>
  <c r="T11851" i="1"/>
  <c r="S11851" i="1"/>
  <c r="R11851" i="1"/>
  <c r="Y11850" i="1"/>
  <c r="X11850" i="1"/>
  <c r="W11850" i="1"/>
  <c r="V11850" i="1"/>
  <c r="T11850" i="1"/>
  <c r="S11850" i="1"/>
  <c r="R11850" i="1"/>
  <c r="Y11849" i="1"/>
  <c r="X11849" i="1"/>
  <c r="W11849" i="1"/>
  <c r="V11849" i="1"/>
  <c r="T11849" i="1"/>
  <c r="Z11849" i="1" s="1"/>
  <c r="S11849" i="1"/>
  <c r="R11849" i="1"/>
  <c r="Y11848" i="1"/>
  <c r="X11848" i="1"/>
  <c r="W11848" i="1"/>
  <c r="V11848" i="1"/>
  <c r="T11848" i="1"/>
  <c r="U11848" i="1" s="1"/>
  <c r="S11848" i="1"/>
  <c r="R11848" i="1"/>
  <c r="Y11847" i="1"/>
  <c r="X11847" i="1"/>
  <c r="W11847" i="1"/>
  <c r="V11847" i="1"/>
  <c r="T11847" i="1"/>
  <c r="Z11847" i="1" s="1"/>
  <c r="S11847" i="1"/>
  <c r="R11847" i="1"/>
  <c r="Y11846" i="1"/>
  <c r="X11846" i="1"/>
  <c r="W11846" i="1"/>
  <c r="V11846" i="1"/>
  <c r="T11846" i="1"/>
  <c r="U11846" i="1" s="1"/>
  <c r="S11846" i="1"/>
  <c r="R11846" i="1"/>
  <c r="Y11845" i="1"/>
  <c r="X11845" i="1"/>
  <c r="W11845" i="1"/>
  <c r="V11845" i="1"/>
  <c r="T11845" i="1"/>
  <c r="U11845" i="1" s="1"/>
  <c r="S11845" i="1"/>
  <c r="R11845" i="1"/>
  <c r="Y11844" i="1"/>
  <c r="X11844" i="1"/>
  <c r="W11844" i="1"/>
  <c r="V11844" i="1"/>
  <c r="T11844" i="1"/>
  <c r="S11844" i="1"/>
  <c r="R11844" i="1"/>
  <c r="Y11843" i="1"/>
  <c r="X11843" i="1"/>
  <c r="W11843" i="1"/>
  <c r="V11843" i="1"/>
  <c r="T11843" i="1"/>
  <c r="Z11843" i="1" s="1"/>
  <c r="S11843" i="1"/>
  <c r="R11843" i="1"/>
  <c r="Y11842" i="1"/>
  <c r="X11842" i="1"/>
  <c r="W11842" i="1"/>
  <c r="V11842" i="1"/>
  <c r="T11842" i="1"/>
  <c r="S11842" i="1"/>
  <c r="R11842" i="1"/>
  <c r="Y11841" i="1"/>
  <c r="X11841" i="1"/>
  <c r="W11841" i="1"/>
  <c r="V11841" i="1"/>
  <c r="U11841" i="1"/>
  <c r="T11841" i="1"/>
  <c r="Z11841" i="1" s="1"/>
  <c r="S11841" i="1"/>
  <c r="R11841" i="1"/>
  <c r="Y11840" i="1"/>
  <c r="X11840" i="1"/>
  <c r="W11840" i="1"/>
  <c r="V11840" i="1"/>
  <c r="T11840" i="1"/>
  <c r="U11840" i="1" s="1"/>
  <c r="S11840" i="1"/>
  <c r="R11840" i="1"/>
  <c r="Y11839" i="1"/>
  <c r="X11839" i="1"/>
  <c r="W11839" i="1"/>
  <c r="V11839" i="1"/>
  <c r="T11839" i="1"/>
  <c r="Z11839" i="1" s="1"/>
  <c r="S11839" i="1"/>
  <c r="R11839" i="1"/>
  <c r="Y11838" i="1"/>
  <c r="X11838" i="1"/>
  <c r="W11838" i="1"/>
  <c r="V11838" i="1"/>
  <c r="T11838" i="1"/>
  <c r="U11838" i="1" s="1"/>
  <c r="S11838" i="1"/>
  <c r="R11838" i="1"/>
  <c r="Y11837" i="1"/>
  <c r="X11837" i="1"/>
  <c r="W11837" i="1"/>
  <c r="V11837" i="1"/>
  <c r="T11837" i="1"/>
  <c r="U11837" i="1" s="1"/>
  <c r="S11837" i="1"/>
  <c r="R11837" i="1"/>
  <c r="Y11836" i="1"/>
  <c r="X11836" i="1"/>
  <c r="W11836" i="1"/>
  <c r="V11836" i="1"/>
  <c r="U11836" i="1"/>
  <c r="T11836" i="1"/>
  <c r="Z11836" i="1" s="1"/>
  <c r="S11836" i="1"/>
  <c r="R11836" i="1"/>
  <c r="Z11835" i="1"/>
  <c r="Y11835" i="1"/>
  <c r="X11835" i="1"/>
  <c r="W11835" i="1"/>
  <c r="V11835" i="1"/>
  <c r="T11835" i="1"/>
  <c r="U11835" i="1" s="1"/>
  <c r="S11835" i="1"/>
  <c r="R11835" i="1"/>
  <c r="Y11834" i="1"/>
  <c r="X11834" i="1"/>
  <c r="W11834" i="1"/>
  <c r="V11834" i="1"/>
  <c r="T11834" i="1"/>
  <c r="S11834" i="1"/>
  <c r="R11834" i="1"/>
  <c r="Y11833" i="1"/>
  <c r="X11833" i="1"/>
  <c r="W11833" i="1"/>
  <c r="V11833" i="1"/>
  <c r="T11833" i="1"/>
  <c r="Z11833" i="1" s="1"/>
  <c r="S11833" i="1"/>
  <c r="R11833" i="1"/>
  <c r="Y11832" i="1"/>
  <c r="X11832" i="1"/>
  <c r="W11832" i="1"/>
  <c r="V11832" i="1"/>
  <c r="T11832" i="1"/>
  <c r="U11832" i="1" s="1"/>
  <c r="S11832" i="1"/>
  <c r="R11832" i="1"/>
  <c r="Y11831" i="1"/>
  <c r="X11831" i="1"/>
  <c r="W11831" i="1"/>
  <c r="V11831" i="1"/>
  <c r="T11831" i="1"/>
  <c r="Z11831" i="1" s="1"/>
  <c r="S11831" i="1"/>
  <c r="R11831" i="1"/>
  <c r="Y11830" i="1"/>
  <c r="X11830" i="1"/>
  <c r="W11830" i="1"/>
  <c r="V11830" i="1"/>
  <c r="T11830" i="1"/>
  <c r="U11830" i="1" s="1"/>
  <c r="S11830" i="1"/>
  <c r="R11830" i="1"/>
  <c r="Y11829" i="1"/>
  <c r="X11829" i="1"/>
  <c r="W11829" i="1"/>
  <c r="V11829" i="1"/>
  <c r="T11829" i="1"/>
  <c r="U11829" i="1" s="1"/>
  <c r="S11829" i="1"/>
  <c r="R11829" i="1"/>
  <c r="Y11828" i="1"/>
  <c r="X11828" i="1"/>
  <c r="W11828" i="1"/>
  <c r="V11828" i="1"/>
  <c r="T11828" i="1"/>
  <c r="S11828" i="1"/>
  <c r="R11828" i="1"/>
  <c r="Y11827" i="1"/>
  <c r="X11827" i="1"/>
  <c r="W11827" i="1"/>
  <c r="V11827" i="1"/>
  <c r="T11827" i="1"/>
  <c r="U11827" i="1" s="1"/>
  <c r="S11827" i="1"/>
  <c r="R11827" i="1"/>
  <c r="Y11826" i="1"/>
  <c r="X11826" i="1"/>
  <c r="W11826" i="1"/>
  <c r="V11826" i="1"/>
  <c r="T11826" i="1"/>
  <c r="S11826" i="1"/>
  <c r="R11826" i="1"/>
  <c r="Y11825" i="1"/>
  <c r="X11825" i="1"/>
  <c r="W11825" i="1"/>
  <c r="V11825" i="1"/>
  <c r="T11825" i="1"/>
  <c r="Z11825" i="1" s="1"/>
  <c r="S11825" i="1"/>
  <c r="R11825" i="1"/>
  <c r="Y11824" i="1"/>
  <c r="X11824" i="1"/>
  <c r="W11824" i="1"/>
  <c r="V11824" i="1"/>
  <c r="T11824" i="1"/>
  <c r="U11824" i="1" s="1"/>
  <c r="S11824" i="1"/>
  <c r="R11824" i="1"/>
  <c r="Y11823" i="1"/>
  <c r="X11823" i="1"/>
  <c r="W11823" i="1"/>
  <c r="V11823" i="1"/>
  <c r="U11823" i="1"/>
  <c r="T11823" i="1"/>
  <c r="Z11823" i="1" s="1"/>
  <c r="S11823" i="1"/>
  <c r="R11823" i="1"/>
  <c r="Y11822" i="1"/>
  <c r="X11822" i="1"/>
  <c r="W11822" i="1"/>
  <c r="V11822" i="1"/>
  <c r="T11822" i="1"/>
  <c r="U11822" i="1" s="1"/>
  <c r="S11822" i="1"/>
  <c r="R11822" i="1"/>
  <c r="Y11821" i="1"/>
  <c r="X11821" i="1"/>
  <c r="W11821" i="1"/>
  <c r="V11821" i="1"/>
  <c r="T11821" i="1"/>
  <c r="U11821" i="1" s="1"/>
  <c r="S11821" i="1"/>
  <c r="R11821" i="1"/>
  <c r="Y11820" i="1"/>
  <c r="X11820" i="1"/>
  <c r="W11820" i="1"/>
  <c r="V11820" i="1"/>
  <c r="T11820" i="1"/>
  <c r="Z11820" i="1" s="1"/>
  <c r="S11820" i="1"/>
  <c r="R11820" i="1"/>
  <c r="Y11819" i="1"/>
  <c r="X11819" i="1"/>
  <c r="W11819" i="1"/>
  <c r="V11819" i="1"/>
  <c r="T11819" i="1"/>
  <c r="U11819" i="1" s="1"/>
  <c r="S11819" i="1"/>
  <c r="R11819" i="1"/>
  <c r="Y11818" i="1"/>
  <c r="X11818" i="1"/>
  <c r="W11818" i="1"/>
  <c r="V11818" i="1"/>
  <c r="T11818" i="1"/>
  <c r="S11818" i="1"/>
  <c r="R11818" i="1"/>
  <c r="Y11817" i="1"/>
  <c r="X11817" i="1"/>
  <c r="W11817" i="1"/>
  <c r="V11817" i="1"/>
  <c r="T11817" i="1"/>
  <c r="Z11817" i="1" s="1"/>
  <c r="S11817" i="1"/>
  <c r="R11817" i="1"/>
  <c r="Y11816" i="1"/>
  <c r="X11816" i="1"/>
  <c r="W11816" i="1"/>
  <c r="V11816" i="1"/>
  <c r="T11816" i="1"/>
  <c r="U11816" i="1" s="1"/>
  <c r="S11816" i="1"/>
  <c r="R11816" i="1"/>
  <c r="Y11815" i="1"/>
  <c r="X11815" i="1"/>
  <c r="W11815" i="1"/>
  <c r="V11815" i="1"/>
  <c r="T11815" i="1"/>
  <c r="Z11815" i="1" s="1"/>
  <c r="S11815" i="1"/>
  <c r="R11815" i="1"/>
  <c r="Y11814" i="1"/>
  <c r="X11814" i="1"/>
  <c r="W11814" i="1"/>
  <c r="V11814" i="1"/>
  <c r="T11814" i="1"/>
  <c r="U11814" i="1" s="1"/>
  <c r="S11814" i="1"/>
  <c r="R11814" i="1"/>
  <c r="Y11813" i="1"/>
  <c r="X11813" i="1"/>
  <c r="W11813" i="1"/>
  <c r="V11813" i="1"/>
  <c r="T11813" i="1"/>
  <c r="U11813" i="1" s="1"/>
  <c r="S11813" i="1"/>
  <c r="R11813" i="1"/>
  <c r="Y11812" i="1"/>
  <c r="X11812" i="1"/>
  <c r="W11812" i="1"/>
  <c r="V11812" i="1"/>
  <c r="T11812" i="1"/>
  <c r="S11812" i="1"/>
  <c r="R11812" i="1"/>
  <c r="Y11811" i="1"/>
  <c r="X11811" i="1"/>
  <c r="W11811" i="1"/>
  <c r="V11811" i="1"/>
  <c r="T11811" i="1"/>
  <c r="Z11811" i="1" s="1"/>
  <c r="S11811" i="1"/>
  <c r="R11811" i="1"/>
  <c r="Y11810" i="1"/>
  <c r="X11810" i="1"/>
  <c r="W11810" i="1"/>
  <c r="V11810" i="1"/>
  <c r="T11810" i="1"/>
  <c r="S11810" i="1"/>
  <c r="R11810" i="1"/>
  <c r="Y11809" i="1"/>
  <c r="X11809" i="1"/>
  <c r="W11809" i="1"/>
  <c r="V11809" i="1"/>
  <c r="T11809" i="1"/>
  <c r="Z11809" i="1" s="1"/>
  <c r="S11809" i="1"/>
  <c r="R11809" i="1"/>
  <c r="Y11808" i="1"/>
  <c r="X11808" i="1"/>
  <c r="W11808" i="1"/>
  <c r="V11808" i="1"/>
  <c r="T11808" i="1"/>
  <c r="U11808" i="1" s="1"/>
  <c r="S11808" i="1"/>
  <c r="R11808" i="1"/>
  <c r="Y11807" i="1"/>
  <c r="X11807" i="1"/>
  <c r="W11807" i="1"/>
  <c r="V11807" i="1"/>
  <c r="T11807" i="1"/>
  <c r="Z11807" i="1" s="1"/>
  <c r="S11807" i="1"/>
  <c r="R11807" i="1"/>
  <c r="Y11806" i="1"/>
  <c r="X11806" i="1"/>
  <c r="W11806" i="1"/>
  <c r="V11806" i="1"/>
  <c r="T11806" i="1"/>
  <c r="U11806" i="1" s="1"/>
  <c r="S11806" i="1"/>
  <c r="R11806" i="1"/>
  <c r="Y11805" i="1"/>
  <c r="X11805" i="1"/>
  <c r="W11805" i="1"/>
  <c r="V11805" i="1"/>
  <c r="T11805" i="1"/>
  <c r="U11805" i="1" s="1"/>
  <c r="S11805" i="1"/>
  <c r="R11805" i="1"/>
  <c r="Y11804" i="1"/>
  <c r="X11804" i="1"/>
  <c r="W11804" i="1"/>
  <c r="V11804" i="1"/>
  <c r="T11804" i="1"/>
  <c r="S11804" i="1"/>
  <c r="R11804" i="1"/>
  <c r="Y11803" i="1"/>
  <c r="X11803" i="1"/>
  <c r="W11803" i="1"/>
  <c r="V11803" i="1"/>
  <c r="U11803" i="1"/>
  <c r="T11803" i="1"/>
  <c r="Z11803" i="1" s="1"/>
  <c r="S11803" i="1"/>
  <c r="R11803" i="1"/>
  <c r="Y11802" i="1"/>
  <c r="X11802" i="1"/>
  <c r="W11802" i="1"/>
  <c r="V11802" i="1"/>
  <c r="T11802" i="1"/>
  <c r="S11802" i="1"/>
  <c r="R11802" i="1"/>
  <c r="Y11801" i="1"/>
  <c r="X11801" i="1"/>
  <c r="W11801" i="1"/>
  <c r="V11801" i="1"/>
  <c r="T11801" i="1"/>
  <c r="S11801" i="1"/>
  <c r="R11801" i="1"/>
  <c r="Y11800" i="1"/>
  <c r="X11800" i="1"/>
  <c r="W11800" i="1"/>
  <c r="V11800" i="1"/>
  <c r="T11800" i="1"/>
  <c r="U11800" i="1" s="1"/>
  <c r="S11800" i="1"/>
  <c r="R11800" i="1"/>
  <c r="Y11799" i="1"/>
  <c r="X11799" i="1"/>
  <c r="W11799" i="1"/>
  <c r="V11799" i="1"/>
  <c r="T11799" i="1"/>
  <c r="Z11799" i="1" s="1"/>
  <c r="S11799" i="1"/>
  <c r="R11799" i="1"/>
  <c r="Y11798" i="1"/>
  <c r="X11798" i="1"/>
  <c r="W11798" i="1"/>
  <c r="V11798" i="1"/>
  <c r="T11798" i="1"/>
  <c r="U11798" i="1" s="1"/>
  <c r="S11798" i="1"/>
  <c r="R11798" i="1"/>
  <c r="Y11797" i="1"/>
  <c r="X11797" i="1"/>
  <c r="W11797" i="1"/>
  <c r="V11797" i="1"/>
  <c r="T11797" i="1"/>
  <c r="U11797" i="1" s="1"/>
  <c r="S11797" i="1"/>
  <c r="R11797" i="1"/>
  <c r="Y11796" i="1"/>
  <c r="X11796" i="1"/>
  <c r="W11796" i="1"/>
  <c r="V11796" i="1"/>
  <c r="T11796" i="1"/>
  <c r="Z11796" i="1" s="1"/>
  <c r="S11796" i="1"/>
  <c r="R11796" i="1"/>
  <c r="Y11795" i="1"/>
  <c r="X11795" i="1"/>
  <c r="W11795" i="1"/>
  <c r="V11795" i="1"/>
  <c r="T11795" i="1"/>
  <c r="U11795" i="1" s="1"/>
  <c r="S11795" i="1"/>
  <c r="R11795" i="1"/>
  <c r="Y11794" i="1"/>
  <c r="X11794" i="1"/>
  <c r="W11794" i="1"/>
  <c r="V11794" i="1"/>
  <c r="T11794" i="1"/>
  <c r="S11794" i="1"/>
  <c r="R11794" i="1"/>
  <c r="Y11793" i="1"/>
  <c r="X11793" i="1"/>
  <c r="W11793" i="1"/>
  <c r="V11793" i="1"/>
  <c r="T11793" i="1"/>
  <c r="Z11793" i="1" s="1"/>
  <c r="S11793" i="1"/>
  <c r="R11793" i="1"/>
  <c r="Y11792" i="1"/>
  <c r="X11792" i="1"/>
  <c r="W11792" i="1"/>
  <c r="V11792" i="1"/>
  <c r="T11792" i="1"/>
  <c r="U11792" i="1" s="1"/>
  <c r="S11792" i="1"/>
  <c r="R11792" i="1"/>
  <c r="Y11791" i="1"/>
  <c r="X11791" i="1"/>
  <c r="W11791" i="1"/>
  <c r="V11791" i="1"/>
  <c r="T11791" i="1"/>
  <c r="S11791" i="1"/>
  <c r="R11791" i="1"/>
  <c r="Y11790" i="1"/>
  <c r="X11790" i="1"/>
  <c r="W11790" i="1"/>
  <c r="V11790" i="1"/>
  <c r="T11790" i="1"/>
  <c r="U11790" i="1" s="1"/>
  <c r="S11790" i="1"/>
  <c r="R11790" i="1"/>
  <c r="Y11789" i="1"/>
  <c r="X11789" i="1"/>
  <c r="W11789" i="1"/>
  <c r="V11789" i="1"/>
  <c r="T11789" i="1"/>
  <c r="U11789" i="1" s="1"/>
  <c r="S11789" i="1"/>
  <c r="R11789" i="1"/>
  <c r="Y11788" i="1"/>
  <c r="X11788" i="1"/>
  <c r="W11788" i="1"/>
  <c r="V11788" i="1"/>
  <c r="T11788" i="1"/>
  <c r="Z11788" i="1" s="1"/>
  <c r="S11788" i="1"/>
  <c r="R11788" i="1"/>
  <c r="Y11787" i="1"/>
  <c r="X11787" i="1"/>
  <c r="W11787" i="1"/>
  <c r="V11787" i="1"/>
  <c r="T11787" i="1"/>
  <c r="S11787" i="1"/>
  <c r="R11787" i="1"/>
  <c r="Y11786" i="1"/>
  <c r="X11786" i="1"/>
  <c r="W11786" i="1"/>
  <c r="V11786" i="1"/>
  <c r="T11786" i="1"/>
  <c r="S11786" i="1"/>
  <c r="R11786" i="1"/>
  <c r="Y11785" i="1"/>
  <c r="X11785" i="1"/>
  <c r="W11785" i="1"/>
  <c r="V11785" i="1"/>
  <c r="T11785" i="1"/>
  <c r="Z11785" i="1" s="1"/>
  <c r="S11785" i="1"/>
  <c r="R11785" i="1"/>
  <c r="Y11784" i="1"/>
  <c r="X11784" i="1"/>
  <c r="W11784" i="1"/>
  <c r="V11784" i="1"/>
  <c r="T11784" i="1"/>
  <c r="U11784" i="1" s="1"/>
  <c r="S11784" i="1"/>
  <c r="R11784" i="1"/>
  <c r="Y11783" i="1"/>
  <c r="X11783" i="1"/>
  <c r="W11783" i="1"/>
  <c r="V11783" i="1"/>
  <c r="T11783" i="1"/>
  <c r="Z11783" i="1" s="1"/>
  <c r="S11783" i="1"/>
  <c r="R11783" i="1"/>
  <c r="Y11782" i="1"/>
  <c r="X11782" i="1"/>
  <c r="W11782" i="1"/>
  <c r="V11782" i="1"/>
  <c r="T11782" i="1"/>
  <c r="U11782" i="1" s="1"/>
  <c r="S11782" i="1"/>
  <c r="R11782" i="1"/>
  <c r="Y11781" i="1"/>
  <c r="X11781" i="1"/>
  <c r="W11781" i="1"/>
  <c r="V11781" i="1"/>
  <c r="T11781" i="1"/>
  <c r="U11781" i="1" s="1"/>
  <c r="S11781" i="1"/>
  <c r="R11781" i="1"/>
  <c r="Y11780" i="1"/>
  <c r="X11780" i="1"/>
  <c r="W11780" i="1"/>
  <c r="V11780" i="1"/>
  <c r="T11780" i="1"/>
  <c r="Z11780" i="1" s="1"/>
  <c r="S11780" i="1"/>
  <c r="R11780" i="1"/>
  <c r="Y11779" i="1"/>
  <c r="X11779" i="1"/>
  <c r="W11779" i="1"/>
  <c r="V11779" i="1"/>
  <c r="T11779" i="1"/>
  <c r="Z11779" i="1" s="1"/>
  <c r="S11779" i="1"/>
  <c r="R11779" i="1"/>
  <c r="Y11778" i="1"/>
  <c r="X11778" i="1"/>
  <c r="W11778" i="1"/>
  <c r="V11778" i="1"/>
  <c r="T11778" i="1"/>
  <c r="S11778" i="1"/>
  <c r="R11778" i="1"/>
  <c r="Y11777" i="1"/>
  <c r="X11777" i="1"/>
  <c r="W11777" i="1"/>
  <c r="V11777" i="1"/>
  <c r="T11777" i="1"/>
  <c r="Z11777" i="1" s="1"/>
  <c r="S11777" i="1"/>
  <c r="R11777" i="1"/>
  <c r="Y11776" i="1"/>
  <c r="X11776" i="1"/>
  <c r="W11776" i="1"/>
  <c r="V11776" i="1"/>
  <c r="T11776" i="1"/>
  <c r="U11776" i="1" s="1"/>
  <c r="S11776" i="1"/>
  <c r="R11776" i="1"/>
  <c r="Y11775" i="1"/>
  <c r="X11775" i="1"/>
  <c r="W11775" i="1"/>
  <c r="V11775" i="1"/>
  <c r="U11775" i="1"/>
  <c r="T11775" i="1"/>
  <c r="Z11775" i="1" s="1"/>
  <c r="S11775" i="1"/>
  <c r="R11775" i="1"/>
  <c r="Y11774" i="1"/>
  <c r="X11774" i="1"/>
  <c r="W11774" i="1"/>
  <c r="V11774" i="1"/>
  <c r="T11774" i="1"/>
  <c r="U11774" i="1" s="1"/>
  <c r="S11774" i="1"/>
  <c r="R11774" i="1"/>
  <c r="Y11773" i="1"/>
  <c r="X11773" i="1"/>
  <c r="W11773" i="1"/>
  <c r="V11773" i="1"/>
  <c r="T11773" i="1"/>
  <c r="U11773" i="1" s="1"/>
  <c r="S11773" i="1"/>
  <c r="R11773" i="1"/>
  <c r="Y11772" i="1"/>
  <c r="X11772" i="1"/>
  <c r="W11772" i="1"/>
  <c r="V11772" i="1"/>
  <c r="T11772" i="1"/>
  <c r="Z11772" i="1" s="1"/>
  <c r="S11772" i="1"/>
  <c r="R11772" i="1"/>
  <c r="Y11771" i="1"/>
  <c r="X11771" i="1"/>
  <c r="W11771" i="1"/>
  <c r="V11771" i="1"/>
  <c r="T11771" i="1"/>
  <c r="Z11771" i="1" s="1"/>
  <c r="S11771" i="1"/>
  <c r="R11771" i="1"/>
  <c r="Y11770" i="1"/>
  <c r="X11770" i="1"/>
  <c r="W11770" i="1"/>
  <c r="V11770" i="1"/>
  <c r="T11770" i="1"/>
  <c r="S11770" i="1"/>
  <c r="R11770" i="1"/>
  <c r="Y11769" i="1"/>
  <c r="X11769" i="1"/>
  <c r="W11769" i="1"/>
  <c r="V11769" i="1"/>
  <c r="T11769" i="1"/>
  <c r="Z11769" i="1" s="1"/>
  <c r="S11769" i="1"/>
  <c r="R11769" i="1"/>
  <c r="Y11768" i="1"/>
  <c r="X11768" i="1"/>
  <c r="W11768" i="1"/>
  <c r="V11768" i="1"/>
  <c r="T11768" i="1"/>
  <c r="U11768" i="1" s="1"/>
  <c r="S11768" i="1"/>
  <c r="R11768" i="1"/>
  <c r="Y11767" i="1"/>
  <c r="X11767" i="1"/>
  <c r="W11767" i="1"/>
  <c r="V11767" i="1"/>
  <c r="T11767" i="1"/>
  <c r="Z11767" i="1" s="1"/>
  <c r="S11767" i="1"/>
  <c r="R11767" i="1"/>
  <c r="Y11766" i="1"/>
  <c r="X11766" i="1"/>
  <c r="W11766" i="1"/>
  <c r="V11766" i="1"/>
  <c r="T11766" i="1"/>
  <c r="U11766" i="1" s="1"/>
  <c r="S11766" i="1"/>
  <c r="R11766" i="1"/>
  <c r="Y11765" i="1"/>
  <c r="X11765" i="1"/>
  <c r="W11765" i="1"/>
  <c r="V11765" i="1"/>
  <c r="T11765" i="1"/>
  <c r="U11765" i="1" s="1"/>
  <c r="S11765" i="1"/>
  <c r="R11765" i="1"/>
  <c r="Y11764" i="1"/>
  <c r="X11764" i="1"/>
  <c r="W11764" i="1"/>
  <c r="V11764" i="1"/>
  <c r="T11764" i="1"/>
  <c r="Z11764" i="1" s="1"/>
  <c r="S11764" i="1"/>
  <c r="R11764" i="1"/>
  <c r="Y11763" i="1"/>
  <c r="X11763" i="1"/>
  <c r="W11763" i="1"/>
  <c r="V11763" i="1"/>
  <c r="T11763" i="1"/>
  <c r="Z11763" i="1" s="1"/>
  <c r="S11763" i="1"/>
  <c r="R11763" i="1"/>
  <c r="Y11762" i="1"/>
  <c r="X11762" i="1"/>
  <c r="W11762" i="1"/>
  <c r="V11762" i="1"/>
  <c r="T11762" i="1"/>
  <c r="S11762" i="1"/>
  <c r="R11762" i="1"/>
  <c r="Y11761" i="1"/>
  <c r="X11761" i="1"/>
  <c r="W11761" i="1"/>
  <c r="V11761" i="1"/>
  <c r="T11761" i="1"/>
  <c r="S11761" i="1"/>
  <c r="R11761" i="1"/>
  <c r="Y11760" i="1"/>
  <c r="X11760" i="1"/>
  <c r="W11760" i="1"/>
  <c r="V11760" i="1"/>
  <c r="T11760" i="1"/>
  <c r="U11760" i="1" s="1"/>
  <c r="S11760" i="1"/>
  <c r="R11760" i="1"/>
  <c r="Y11759" i="1"/>
  <c r="X11759" i="1"/>
  <c r="W11759" i="1"/>
  <c r="V11759" i="1"/>
  <c r="T11759" i="1"/>
  <c r="S11759" i="1"/>
  <c r="R11759" i="1"/>
  <c r="Y11758" i="1"/>
  <c r="X11758" i="1"/>
  <c r="W11758" i="1"/>
  <c r="V11758" i="1"/>
  <c r="T11758" i="1"/>
  <c r="S11758" i="1"/>
  <c r="R11758" i="1"/>
  <c r="Y11757" i="1"/>
  <c r="X11757" i="1"/>
  <c r="W11757" i="1"/>
  <c r="V11757" i="1"/>
  <c r="T11757" i="1"/>
  <c r="U11757" i="1" s="1"/>
  <c r="S11757" i="1"/>
  <c r="R11757" i="1"/>
  <c r="Y11756" i="1"/>
  <c r="X11756" i="1"/>
  <c r="W11756" i="1"/>
  <c r="V11756" i="1"/>
  <c r="T11756" i="1"/>
  <c r="S11756" i="1"/>
  <c r="R11756" i="1"/>
  <c r="Y11755" i="1"/>
  <c r="X11755" i="1"/>
  <c r="W11755" i="1"/>
  <c r="V11755" i="1"/>
  <c r="T11755" i="1"/>
  <c r="Z11755" i="1" s="1"/>
  <c r="S11755" i="1"/>
  <c r="R11755" i="1"/>
  <c r="Y11754" i="1"/>
  <c r="X11754" i="1"/>
  <c r="W11754" i="1"/>
  <c r="V11754" i="1"/>
  <c r="T11754" i="1"/>
  <c r="S11754" i="1"/>
  <c r="R11754" i="1"/>
  <c r="Y11753" i="1"/>
  <c r="X11753" i="1"/>
  <c r="W11753" i="1"/>
  <c r="V11753" i="1"/>
  <c r="T11753" i="1"/>
  <c r="Z11753" i="1" s="1"/>
  <c r="S11753" i="1"/>
  <c r="R11753" i="1"/>
  <c r="Y11752" i="1"/>
  <c r="X11752" i="1"/>
  <c r="W11752" i="1"/>
  <c r="V11752" i="1"/>
  <c r="T11752" i="1"/>
  <c r="U11752" i="1" s="1"/>
  <c r="S11752" i="1"/>
  <c r="R11752" i="1"/>
  <c r="Z11751" i="1"/>
  <c r="Y11751" i="1"/>
  <c r="X11751" i="1"/>
  <c r="W11751" i="1"/>
  <c r="V11751" i="1"/>
  <c r="T11751" i="1"/>
  <c r="U11751" i="1" s="1"/>
  <c r="S11751" i="1"/>
  <c r="R11751" i="1"/>
  <c r="Z11750" i="1"/>
  <c r="Y11750" i="1"/>
  <c r="X11750" i="1"/>
  <c r="W11750" i="1"/>
  <c r="V11750" i="1"/>
  <c r="T11750" i="1"/>
  <c r="U11750" i="1" s="1"/>
  <c r="S11750" i="1"/>
  <c r="R11750" i="1"/>
  <c r="Y11749" i="1"/>
  <c r="X11749" i="1"/>
  <c r="W11749" i="1"/>
  <c r="V11749" i="1"/>
  <c r="T11749" i="1"/>
  <c r="U11749" i="1" s="1"/>
  <c r="S11749" i="1"/>
  <c r="R11749" i="1"/>
  <c r="Y11748" i="1"/>
  <c r="X11748" i="1"/>
  <c r="W11748" i="1"/>
  <c r="V11748" i="1"/>
  <c r="T11748" i="1"/>
  <c r="S11748" i="1"/>
  <c r="R11748" i="1"/>
  <c r="Y11747" i="1"/>
  <c r="X11747" i="1"/>
  <c r="W11747" i="1"/>
  <c r="V11747" i="1"/>
  <c r="T11747" i="1"/>
  <c r="Z11747" i="1" s="1"/>
  <c r="S11747" i="1"/>
  <c r="R11747" i="1"/>
  <c r="Y11746" i="1"/>
  <c r="X11746" i="1"/>
  <c r="W11746" i="1"/>
  <c r="V11746" i="1"/>
  <c r="T11746" i="1"/>
  <c r="S11746" i="1"/>
  <c r="R11746" i="1"/>
  <c r="Y11745" i="1"/>
  <c r="X11745" i="1"/>
  <c r="W11745" i="1"/>
  <c r="V11745" i="1"/>
  <c r="T11745" i="1"/>
  <c r="Z11745" i="1" s="1"/>
  <c r="S11745" i="1"/>
  <c r="R11745" i="1"/>
  <c r="Y11744" i="1"/>
  <c r="X11744" i="1"/>
  <c r="W11744" i="1"/>
  <c r="V11744" i="1"/>
  <c r="T11744" i="1"/>
  <c r="U11744" i="1" s="1"/>
  <c r="S11744" i="1"/>
  <c r="R11744" i="1"/>
  <c r="Y11743" i="1"/>
  <c r="X11743" i="1"/>
  <c r="W11743" i="1"/>
  <c r="V11743" i="1"/>
  <c r="T11743" i="1"/>
  <c r="Z11743" i="1" s="1"/>
  <c r="S11743" i="1"/>
  <c r="R11743" i="1"/>
  <c r="Y11742" i="1"/>
  <c r="X11742" i="1"/>
  <c r="W11742" i="1"/>
  <c r="V11742" i="1"/>
  <c r="T11742" i="1"/>
  <c r="S11742" i="1"/>
  <c r="R11742" i="1"/>
  <c r="Y11741" i="1"/>
  <c r="X11741" i="1"/>
  <c r="W11741" i="1"/>
  <c r="V11741" i="1"/>
  <c r="T11741" i="1"/>
  <c r="U11741" i="1" s="1"/>
  <c r="S11741" i="1"/>
  <c r="R11741" i="1"/>
  <c r="Y11740" i="1"/>
  <c r="X11740" i="1"/>
  <c r="W11740" i="1"/>
  <c r="V11740" i="1"/>
  <c r="T11740" i="1"/>
  <c r="Z11740" i="1" s="1"/>
  <c r="S11740" i="1"/>
  <c r="R11740" i="1"/>
  <c r="Y11739" i="1"/>
  <c r="X11739" i="1"/>
  <c r="W11739" i="1"/>
  <c r="V11739" i="1"/>
  <c r="T11739" i="1"/>
  <c r="Z11739" i="1" s="1"/>
  <c r="S11739" i="1"/>
  <c r="R11739" i="1"/>
  <c r="Y11738" i="1"/>
  <c r="X11738" i="1"/>
  <c r="W11738" i="1"/>
  <c r="V11738" i="1"/>
  <c r="T11738" i="1"/>
  <c r="S11738" i="1"/>
  <c r="R11738" i="1"/>
  <c r="Y11737" i="1"/>
  <c r="X11737" i="1"/>
  <c r="W11737" i="1"/>
  <c r="V11737" i="1"/>
  <c r="T11737" i="1"/>
  <c r="Z11737" i="1" s="1"/>
  <c r="S11737" i="1"/>
  <c r="R11737" i="1"/>
  <c r="Y11736" i="1"/>
  <c r="X11736" i="1"/>
  <c r="W11736" i="1"/>
  <c r="V11736" i="1"/>
  <c r="T11736" i="1"/>
  <c r="U11736" i="1" s="1"/>
  <c r="S11736" i="1"/>
  <c r="R11736" i="1"/>
  <c r="Y11735" i="1"/>
  <c r="X11735" i="1"/>
  <c r="W11735" i="1"/>
  <c r="V11735" i="1"/>
  <c r="T11735" i="1"/>
  <c r="Z11735" i="1" s="1"/>
  <c r="S11735" i="1"/>
  <c r="R11735" i="1"/>
  <c r="Y11734" i="1"/>
  <c r="X11734" i="1"/>
  <c r="W11734" i="1"/>
  <c r="V11734" i="1"/>
  <c r="T11734" i="1"/>
  <c r="U11734" i="1" s="1"/>
  <c r="S11734" i="1"/>
  <c r="R11734" i="1"/>
  <c r="Y11733" i="1"/>
  <c r="X11733" i="1"/>
  <c r="W11733" i="1"/>
  <c r="V11733" i="1"/>
  <c r="T11733" i="1"/>
  <c r="U11733" i="1" s="1"/>
  <c r="S11733" i="1"/>
  <c r="R11733" i="1"/>
  <c r="Y11732" i="1"/>
  <c r="X11732" i="1"/>
  <c r="W11732" i="1"/>
  <c r="V11732" i="1"/>
  <c r="T11732" i="1"/>
  <c r="Z11732" i="1" s="1"/>
  <c r="S11732" i="1"/>
  <c r="R11732" i="1"/>
  <c r="Y11731" i="1"/>
  <c r="X11731" i="1"/>
  <c r="W11731" i="1"/>
  <c r="V11731" i="1"/>
  <c r="T11731" i="1"/>
  <c r="Z11731" i="1" s="1"/>
  <c r="S11731" i="1"/>
  <c r="R11731" i="1"/>
  <c r="Y11730" i="1"/>
  <c r="X11730" i="1"/>
  <c r="W11730" i="1"/>
  <c r="V11730" i="1"/>
  <c r="T11730" i="1"/>
  <c r="S11730" i="1"/>
  <c r="R11730" i="1"/>
  <c r="Y11729" i="1"/>
  <c r="X11729" i="1"/>
  <c r="W11729" i="1"/>
  <c r="V11729" i="1"/>
  <c r="T11729" i="1"/>
  <c r="S11729" i="1"/>
  <c r="R11729" i="1"/>
  <c r="Y11728" i="1"/>
  <c r="X11728" i="1"/>
  <c r="W11728" i="1"/>
  <c r="V11728" i="1"/>
  <c r="T11728" i="1"/>
  <c r="U11728" i="1" s="1"/>
  <c r="S11728" i="1"/>
  <c r="R11728" i="1"/>
  <c r="Y11727" i="1"/>
  <c r="X11727" i="1"/>
  <c r="W11727" i="1"/>
  <c r="V11727" i="1"/>
  <c r="T11727" i="1"/>
  <c r="S11727" i="1"/>
  <c r="R11727" i="1"/>
  <c r="Z11726" i="1"/>
  <c r="Y11726" i="1"/>
  <c r="X11726" i="1"/>
  <c r="W11726" i="1"/>
  <c r="V11726" i="1"/>
  <c r="T11726" i="1"/>
  <c r="U11726" i="1" s="1"/>
  <c r="S11726" i="1"/>
  <c r="R11726" i="1"/>
  <c r="Y11725" i="1"/>
  <c r="X11725" i="1"/>
  <c r="W11725" i="1"/>
  <c r="V11725" i="1"/>
  <c r="T11725" i="1"/>
  <c r="U11725" i="1" s="1"/>
  <c r="S11725" i="1"/>
  <c r="R11725" i="1"/>
  <c r="Y11724" i="1"/>
  <c r="X11724" i="1"/>
  <c r="W11724" i="1"/>
  <c r="V11724" i="1"/>
  <c r="T11724" i="1"/>
  <c r="S11724" i="1"/>
  <c r="R11724" i="1"/>
  <c r="Y11723" i="1"/>
  <c r="X11723" i="1"/>
  <c r="W11723" i="1"/>
  <c r="V11723" i="1"/>
  <c r="T11723" i="1"/>
  <c r="Z11723" i="1" s="1"/>
  <c r="S11723" i="1"/>
  <c r="R11723" i="1"/>
  <c r="Y11722" i="1"/>
  <c r="X11722" i="1"/>
  <c r="W11722" i="1"/>
  <c r="V11722" i="1"/>
  <c r="T11722" i="1"/>
  <c r="S11722" i="1"/>
  <c r="R11722" i="1"/>
  <c r="Y11721" i="1"/>
  <c r="X11721" i="1"/>
  <c r="W11721" i="1"/>
  <c r="V11721" i="1"/>
  <c r="T11721" i="1"/>
  <c r="Z11721" i="1" s="1"/>
  <c r="S11721" i="1"/>
  <c r="R11721" i="1"/>
  <c r="Y11720" i="1"/>
  <c r="X11720" i="1"/>
  <c r="W11720" i="1"/>
  <c r="V11720" i="1"/>
  <c r="T11720" i="1"/>
  <c r="U11720" i="1" s="1"/>
  <c r="S11720" i="1"/>
  <c r="R11720" i="1"/>
  <c r="Y11719" i="1"/>
  <c r="X11719" i="1"/>
  <c r="W11719" i="1"/>
  <c r="V11719" i="1"/>
  <c r="T11719" i="1"/>
  <c r="U11719" i="1" s="1"/>
  <c r="S11719" i="1"/>
  <c r="R11719" i="1"/>
  <c r="Y11718" i="1"/>
  <c r="X11718" i="1"/>
  <c r="W11718" i="1"/>
  <c r="V11718" i="1"/>
  <c r="T11718" i="1"/>
  <c r="S11718" i="1"/>
  <c r="R11718" i="1"/>
  <c r="Y11717" i="1"/>
  <c r="X11717" i="1"/>
  <c r="W11717" i="1"/>
  <c r="V11717" i="1"/>
  <c r="T11717" i="1"/>
  <c r="U11717" i="1" s="1"/>
  <c r="S11717" i="1"/>
  <c r="R11717" i="1"/>
  <c r="Y11716" i="1"/>
  <c r="X11716" i="1"/>
  <c r="W11716" i="1"/>
  <c r="V11716" i="1"/>
  <c r="T11716" i="1"/>
  <c r="U11716" i="1" s="1"/>
  <c r="S11716" i="1"/>
  <c r="R11716" i="1"/>
  <c r="Y11715" i="1"/>
  <c r="X11715" i="1"/>
  <c r="W11715" i="1"/>
  <c r="V11715" i="1"/>
  <c r="T11715" i="1"/>
  <c r="Z11715" i="1" s="1"/>
  <c r="S11715" i="1"/>
  <c r="R11715" i="1"/>
  <c r="Y11714" i="1"/>
  <c r="X11714" i="1"/>
  <c r="W11714" i="1"/>
  <c r="V11714" i="1"/>
  <c r="T11714" i="1"/>
  <c r="S11714" i="1"/>
  <c r="R11714" i="1"/>
  <c r="Y11713" i="1"/>
  <c r="X11713" i="1"/>
  <c r="W11713" i="1"/>
  <c r="V11713" i="1"/>
  <c r="T11713" i="1"/>
  <c r="Z11713" i="1" s="1"/>
  <c r="S11713" i="1"/>
  <c r="R11713" i="1"/>
  <c r="Y11712" i="1"/>
  <c r="X11712" i="1"/>
  <c r="W11712" i="1"/>
  <c r="V11712" i="1"/>
  <c r="T11712" i="1"/>
  <c r="U11712" i="1" s="1"/>
  <c r="S11712" i="1"/>
  <c r="R11712" i="1"/>
  <c r="Y11711" i="1"/>
  <c r="X11711" i="1"/>
  <c r="W11711" i="1"/>
  <c r="V11711" i="1"/>
  <c r="T11711" i="1"/>
  <c r="S11711" i="1"/>
  <c r="R11711" i="1"/>
  <c r="Y11710" i="1"/>
  <c r="X11710" i="1"/>
  <c r="W11710" i="1"/>
  <c r="V11710" i="1"/>
  <c r="T11710" i="1"/>
  <c r="S11710" i="1"/>
  <c r="R11710" i="1"/>
  <c r="Y11709" i="1"/>
  <c r="X11709" i="1"/>
  <c r="W11709" i="1"/>
  <c r="V11709" i="1"/>
  <c r="T11709" i="1"/>
  <c r="U11709" i="1" s="1"/>
  <c r="S11709" i="1"/>
  <c r="R11709" i="1"/>
  <c r="Y11708" i="1"/>
  <c r="X11708" i="1"/>
  <c r="W11708" i="1"/>
  <c r="V11708" i="1"/>
  <c r="T11708" i="1"/>
  <c r="Z11708" i="1" s="1"/>
  <c r="S11708" i="1"/>
  <c r="R11708" i="1"/>
  <c r="Y11707" i="1"/>
  <c r="X11707" i="1"/>
  <c r="W11707" i="1"/>
  <c r="V11707" i="1"/>
  <c r="T11707" i="1"/>
  <c r="Z11707" i="1" s="1"/>
  <c r="S11707" i="1"/>
  <c r="R11707" i="1"/>
  <c r="Y11706" i="1"/>
  <c r="X11706" i="1"/>
  <c r="W11706" i="1"/>
  <c r="V11706" i="1"/>
  <c r="T11706" i="1"/>
  <c r="S11706" i="1"/>
  <c r="R11706" i="1"/>
  <c r="Y11705" i="1"/>
  <c r="X11705" i="1"/>
  <c r="W11705" i="1"/>
  <c r="V11705" i="1"/>
  <c r="T11705" i="1"/>
  <c r="Z11705" i="1" s="1"/>
  <c r="S11705" i="1"/>
  <c r="R11705" i="1"/>
  <c r="Y11704" i="1"/>
  <c r="X11704" i="1"/>
  <c r="W11704" i="1"/>
  <c r="V11704" i="1"/>
  <c r="T11704" i="1"/>
  <c r="U11704" i="1" s="1"/>
  <c r="S11704" i="1"/>
  <c r="R11704" i="1"/>
  <c r="Y11703" i="1"/>
  <c r="X11703" i="1"/>
  <c r="W11703" i="1"/>
  <c r="V11703" i="1"/>
  <c r="T11703" i="1"/>
  <c r="Z11703" i="1" s="1"/>
  <c r="S11703" i="1"/>
  <c r="R11703" i="1"/>
  <c r="Y11702" i="1"/>
  <c r="X11702" i="1"/>
  <c r="W11702" i="1"/>
  <c r="V11702" i="1"/>
  <c r="T11702" i="1"/>
  <c r="U11702" i="1" s="1"/>
  <c r="S11702" i="1"/>
  <c r="R11702" i="1"/>
  <c r="Y11701" i="1"/>
  <c r="X11701" i="1"/>
  <c r="W11701" i="1"/>
  <c r="V11701" i="1"/>
  <c r="T11701" i="1"/>
  <c r="U11701" i="1" s="1"/>
  <c r="S11701" i="1"/>
  <c r="R11701" i="1"/>
  <c r="Y11700" i="1"/>
  <c r="X11700" i="1"/>
  <c r="W11700" i="1"/>
  <c r="V11700" i="1"/>
  <c r="T11700" i="1"/>
  <c r="Z11700" i="1" s="1"/>
  <c r="S11700" i="1"/>
  <c r="R11700" i="1"/>
  <c r="Y11699" i="1"/>
  <c r="X11699" i="1"/>
  <c r="W11699" i="1"/>
  <c r="V11699" i="1"/>
  <c r="T11699" i="1"/>
  <c r="Z11699" i="1" s="1"/>
  <c r="S11699" i="1"/>
  <c r="R11699" i="1"/>
  <c r="Y11698" i="1"/>
  <c r="X11698" i="1"/>
  <c r="W11698" i="1"/>
  <c r="V11698" i="1"/>
  <c r="T11698" i="1"/>
  <c r="S11698" i="1"/>
  <c r="R11698" i="1"/>
  <c r="Y11697" i="1"/>
  <c r="X11697" i="1"/>
  <c r="W11697" i="1"/>
  <c r="V11697" i="1"/>
  <c r="T11697" i="1"/>
  <c r="Z11697" i="1" s="1"/>
  <c r="S11697" i="1"/>
  <c r="R11697" i="1"/>
  <c r="Y11696" i="1"/>
  <c r="X11696" i="1"/>
  <c r="W11696" i="1"/>
  <c r="V11696" i="1"/>
  <c r="T11696" i="1"/>
  <c r="U11696" i="1" s="1"/>
  <c r="S11696" i="1"/>
  <c r="R11696" i="1"/>
  <c r="Y11695" i="1"/>
  <c r="X11695" i="1"/>
  <c r="W11695" i="1"/>
  <c r="V11695" i="1"/>
  <c r="T11695" i="1"/>
  <c r="Z11695" i="1" s="1"/>
  <c r="S11695" i="1"/>
  <c r="R11695" i="1"/>
  <c r="Y11694" i="1"/>
  <c r="X11694" i="1"/>
  <c r="W11694" i="1"/>
  <c r="V11694" i="1"/>
  <c r="T11694" i="1"/>
  <c r="S11694" i="1"/>
  <c r="R11694" i="1"/>
  <c r="Y11693" i="1"/>
  <c r="X11693" i="1"/>
  <c r="W11693" i="1"/>
  <c r="V11693" i="1"/>
  <c r="T11693" i="1"/>
  <c r="U11693" i="1" s="1"/>
  <c r="S11693" i="1"/>
  <c r="R11693" i="1"/>
  <c r="Y11692" i="1"/>
  <c r="X11692" i="1"/>
  <c r="W11692" i="1"/>
  <c r="V11692" i="1"/>
  <c r="T11692" i="1"/>
  <c r="S11692" i="1"/>
  <c r="R11692" i="1"/>
  <c r="Y11691" i="1"/>
  <c r="X11691" i="1"/>
  <c r="W11691" i="1"/>
  <c r="V11691" i="1"/>
  <c r="T11691" i="1"/>
  <c r="Z11691" i="1" s="1"/>
  <c r="S11691" i="1"/>
  <c r="R11691" i="1"/>
  <c r="Y11690" i="1"/>
  <c r="X11690" i="1"/>
  <c r="W11690" i="1"/>
  <c r="V11690" i="1"/>
  <c r="T11690" i="1"/>
  <c r="S11690" i="1"/>
  <c r="R11690" i="1"/>
  <c r="Y11689" i="1"/>
  <c r="X11689" i="1"/>
  <c r="W11689" i="1"/>
  <c r="V11689" i="1"/>
  <c r="T11689" i="1"/>
  <c r="Z11689" i="1" s="1"/>
  <c r="S11689" i="1"/>
  <c r="R11689" i="1"/>
  <c r="Y11688" i="1"/>
  <c r="X11688" i="1"/>
  <c r="W11688" i="1"/>
  <c r="V11688" i="1"/>
  <c r="T11688" i="1"/>
  <c r="U11688" i="1" s="1"/>
  <c r="S11688" i="1"/>
  <c r="R11688" i="1"/>
  <c r="Z11687" i="1"/>
  <c r="Y11687" i="1"/>
  <c r="X11687" i="1"/>
  <c r="W11687" i="1"/>
  <c r="V11687" i="1"/>
  <c r="T11687" i="1"/>
  <c r="U11687" i="1" s="1"/>
  <c r="S11687" i="1"/>
  <c r="R11687" i="1"/>
  <c r="Z11686" i="1"/>
  <c r="Y11686" i="1"/>
  <c r="X11686" i="1"/>
  <c r="W11686" i="1"/>
  <c r="V11686" i="1"/>
  <c r="T11686" i="1"/>
  <c r="U11686" i="1" s="1"/>
  <c r="S11686" i="1"/>
  <c r="R11686" i="1"/>
  <c r="Y11685" i="1"/>
  <c r="X11685" i="1"/>
  <c r="W11685" i="1"/>
  <c r="V11685" i="1"/>
  <c r="T11685" i="1"/>
  <c r="U11685" i="1" s="1"/>
  <c r="S11685" i="1"/>
  <c r="R11685" i="1"/>
  <c r="Y11684" i="1"/>
  <c r="X11684" i="1"/>
  <c r="W11684" i="1"/>
  <c r="V11684" i="1"/>
  <c r="T11684" i="1"/>
  <c r="U11684" i="1" s="1"/>
  <c r="S11684" i="1"/>
  <c r="R11684" i="1"/>
  <c r="Y11683" i="1"/>
  <c r="X11683" i="1"/>
  <c r="W11683" i="1"/>
  <c r="V11683" i="1"/>
  <c r="T11683" i="1"/>
  <c r="Z11683" i="1" s="1"/>
  <c r="S11683" i="1"/>
  <c r="R11683" i="1"/>
  <c r="Y11682" i="1"/>
  <c r="X11682" i="1"/>
  <c r="W11682" i="1"/>
  <c r="V11682" i="1"/>
  <c r="T11682" i="1"/>
  <c r="S11682" i="1"/>
  <c r="R11682" i="1"/>
  <c r="Y11681" i="1"/>
  <c r="X11681" i="1"/>
  <c r="W11681" i="1"/>
  <c r="V11681" i="1"/>
  <c r="T11681" i="1"/>
  <c r="Z11681" i="1" s="1"/>
  <c r="S11681" i="1"/>
  <c r="R11681" i="1"/>
  <c r="Y11680" i="1"/>
  <c r="X11680" i="1"/>
  <c r="W11680" i="1"/>
  <c r="V11680" i="1"/>
  <c r="T11680" i="1"/>
  <c r="U11680" i="1" s="1"/>
  <c r="S11680" i="1"/>
  <c r="R11680" i="1"/>
  <c r="Y11679" i="1"/>
  <c r="X11679" i="1"/>
  <c r="W11679" i="1"/>
  <c r="V11679" i="1"/>
  <c r="T11679" i="1"/>
  <c r="Z11679" i="1" s="1"/>
  <c r="S11679" i="1"/>
  <c r="R11679" i="1"/>
  <c r="Y11678" i="1"/>
  <c r="X11678" i="1"/>
  <c r="W11678" i="1"/>
  <c r="V11678" i="1"/>
  <c r="T11678" i="1"/>
  <c r="U11678" i="1" s="1"/>
  <c r="S11678" i="1"/>
  <c r="R11678" i="1"/>
  <c r="Y11677" i="1"/>
  <c r="X11677" i="1"/>
  <c r="W11677" i="1"/>
  <c r="V11677" i="1"/>
  <c r="T11677" i="1"/>
  <c r="U11677" i="1" s="1"/>
  <c r="S11677" i="1"/>
  <c r="R11677" i="1"/>
  <c r="Y11676" i="1"/>
  <c r="X11676" i="1"/>
  <c r="W11676" i="1"/>
  <c r="V11676" i="1"/>
  <c r="T11676" i="1"/>
  <c r="Z11676" i="1" s="1"/>
  <c r="S11676" i="1"/>
  <c r="R11676" i="1"/>
  <c r="Y11675" i="1"/>
  <c r="X11675" i="1"/>
  <c r="W11675" i="1"/>
  <c r="V11675" i="1"/>
  <c r="T11675" i="1"/>
  <c r="Z11675" i="1" s="1"/>
  <c r="S11675" i="1"/>
  <c r="R11675" i="1"/>
  <c r="Y11674" i="1"/>
  <c r="X11674" i="1"/>
  <c r="W11674" i="1"/>
  <c r="V11674" i="1"/>
  <c r="T11674" i="1"/>
  <c r="S11674" i="1"/>
  <c r="R11674" i="1"/>
  <c r="Y11673" i="1"/>
  <c r="X11673" i="1"/>
  <c r="W11673" i="1"/>
  <c r="V11673" i="1"/>
  <c r="T11673" i="1"/>
  <c r="Z11673" i="1" s="1"/>
  <c r="S11673" i="1"/>
  <c r="R11673" i="1"/>
  <c r="Y11672" i="1"/>
  <c r="X11672" i="1"/>
  <c r="W11672" i="1"/>
  <c r="V11672" i="1"/>
  <c r="T11672" i="1"/>
  <c r="U11672" i="1" s="1"/>
  <c r="S11672" i="1"/>
  <c r="R11672" i="1"/>
  <c r="Y11671" i="1"/>
  <c r="X11671" i="1"/>
  <c r="W11671" i="1"/>
  <c r="V11671" i="1"/>
  <c r="T11671" i="1"/>
  <c r="Z11671" i="1" s="1"/>
  <c r="S11671" i="1"/>
  <c r="R11671" i="1"/>
  <c r="Y11670" i="1"/>
  <c r="X11670" i="1"/>
  <c r="W11670" i="1"/>
  <c r="V11670" i="1"/>
  <c r="T11670" i="1"/>
  <c r="U11670" i="1" s="1"/>
  <c r="S11670" i="1"/>
  <c r="R11670" i="1"/>
  <c r="Y11669" i="1"/>
  <c r="X11669" i="1"/>
  <c r="W11669" i="1"/>
  <c r="V11669" i="1"/>
  <c r="T11669" i="1"/>
  <c r="U11669" i="1" s="1"/>
  <c r="S11669" i="1"/>
  <c r="R11669" i="1"/>
  <c r="Y11668" i="1"/>
  <c r="X11668" i="1"/>
  <c r="W11668" i="1"/>
  <c r="V11668" i="1"/>
  <c r="T11668" i="1"/>
  <c r="Z11668" i="1" s="1"/>
  <c r="S11668" i="1"/>
  <c r="R11668" i="1"/>
  <c r="Y11667" i="1"/>
  <c r="X11667" i="1"/>
  <c r="W11667" i="1"/>
  <c r="V11667" i="1"/>
  <c r="T11667" i="1"/>
  <c r="Z11667" i="1" s="1"/>
  <c r="S11667" i="1"/>
  <c r="R11667" i="1"/>
  <c r="Y11666" i="1"/>
  <c r="X11666" i="1"/>
  <c r="W11666" i="1"/>
  <c r="V11666" i="1"/>
  <c r="T11666" i="1"/>
  <c r="S11666" i="1"/>
  <c r="R11666" i="1"/>
  <c r="Y11665" i="1"/>
  <c r="X11665" i="1"/>
  <c r="W11665" i="1"/>
  <c r="V11665" i="1"/>
  <c r="U11665" i="1"/>
  <c r="T11665" i="1"/>
  <c r="Z11665" i="1" s="1"/>
  <c r="S11665" i="1"/>
  <c r="R11665" i="1"/>
  <c r="Y11664" i="1"/>
  <c r="X11664" i="1"/>
  <c r="W11664" i="1"/>
  <c r="V11664" i="1"/>
  <c r="U11664" i="1"/>
  <c r="T11664" i="1"/>
  <c r="Z11664" i="1" s="1"/>
  <c r="S11664" i="1"/>
  <c r="R11664" i="1"/>
  <c r="Y11663" i="1"/>
  <c r="X11663" i="1"/>
  <c r="W11663" i="1"/>
  <c r="V11663" i="1"/>
  <c r="T11663" i="1"/>
  <c r="Z11663" i="1" s="1"/>
  <c r="S11663" i="1"/>
  <c r="R11663" i="1"/>
  <c r="Y11662" i="1"/>
  <c r="X11662" i="1"/>
  <c r="W11662" i="1"/>
  <c r="V11662" i="1"/>
  <c r="T11662" i="1"/>
  <c r="U11662" i="1" s="1"/>
  <c r="S11662" i="1"/>
  <c r="R11662" i="1"/>
  <c r="Y11661" i="1"/>
  <c r="X11661" i="1"/>
  <c r="W11661" i="1"/>
  <c r="V11661" i="1"/>
  <c r="T11661" i="1"/>
  <c r="U11661" i="1" s="1"/>
  <c r="S11661" i="1"/>
  <c r="R11661" i="1"/>
  <c r="Y11660" i="1"/>
  <c r="X11660" i="1"/>
  <c r="W11660" i="1"/>
  <c r="V11660" i="1"/>
  <c r="T11660" i="1"/>
  <c r="Z11660" i="1" s="1"/>
  <c r="S11660" i="1"/>
  <c r="R11660" i="1"/>
  <c r="Y11659" i="1"/>
  <c r="X11659" i="1"/>
  <c r="W11659" i="1"/>
  <c r="V11659" i="1"/>
  <c r="U11659" i="1"/>
  <c r="T11659" i="1"/>
  <c r="Z11659" i="1" s="1"/>
  <c r="S11659" i="1"/>
  <c r="R11659" i="1"/>
  <c r="Y11658" i="1"/>
  <c r="X11658" i="1"/>
  <c r="W11658" i="1"/>
  <c r="V11658" i="1"/>
  <c r="T11658" i="1"/>
  <c r="S11658" i="1"/>
  <c r="R11658" i="1"/>
  <c r="Y11657" i="1"/>
  <c r="X11657" i="1"/>
  <c r="W11657" i="1"/>
  <c r="V11657" i="1"/>
  <c r="T11657" i="1"/>
  <c r="Z11657" i="1" s="1"/>
  <c r="S11657" i="1"/>
  <c r="R11657" i="1"/>
  <c r="Y11656" i="1"/>
  <c r="X11656" i="1"/>
  <c r="W11656" i="1"/>
  <c r="V11656" i="1"/>
  <c r="T11656" i="1"/>
  <c r="Z11656" i="1" s="1"/>
  <c r="S11656" i="1"/>
  <c r="R11656" i="1"/>
  <c r="Y11655" i="1"/>
  <c r="X11655" i="1"/>
  <c r="W11655" i="1"/>
  <c r="V11655" i="1"/>
  <c r="T11655" i="1"/>
  <c r="Z11655" i="1" s="1"/>
  <c r="S11655" i="1"/>
  <c r="R11655" i="1"/>
  <c r="Y11654" i="1"/>
  <c r="X11654" i="1"/>
  <c r="W11654" i="1"/>
  <c r="V11654" i="1"/>
  <c r="T11654" i="1"/>
  <c r="S11654" i="1"/>
  <c r="R11654" i="1"/>
  <c r="Y11653" i="1"/>
  <c r="X11653" i="1"/>
  <c r="W11653" i="1"/>
  <c r="V11653" i="1"/>
  <c r="T11653" i="1"/>
  <c r="U11653" i="1" s="1"/>
  <c r="S11653" i="1"/>
  <c r="R11653" i="1"/>
  <c r="Y11652" i="1"/>
  <c r="X11652" i="1"/>
  <c r="W11652" i="1"/>
  <c r="V11652" i="1"/>
  <c r="T11652" i="1"/>
  <c r="Z11652" i="1" s="1"/>
  <c r="S11652" i="1"/>
  <c r="R11652" i="1"/>
  <c r="Y11651" i="1"/>
  <c r="X11651" i="1"/>
  <c r="W11651" i="1"/>
  <c r="V11651" i="1"/>
  <c r="T11651" i="1"/>
  <c r="Z11651" i="1" s="1"/>
  <c r="S11651" i="1"/>
  <c r="R11651" i="1"/>
  <c r="Y11650" i="1"/>
  <c r="X11650" i="1"/>
  <c r="W11650" i="1"/>
  <c r="V11650" i="1"/>
  <c r="T11650" i="1"/>
  <c r="S11650" i="1"/>
  <c r="R11650" i="1"/>
  <c r="Y11649" i="1"/>
  <c r="X11649" i="1"/>
  <c r="W11649" i="1"/>
  <c r="V11649" i="1"/>
  <c r="T11649" i="1"/>
  <c r="Z11649" i="1" s="1"/>
  <c r="S11649" i="1"/>
  <c r="R11649" i="1"/>
  <c r="Y11648" i="1"/>
  <c r="X11648" i="1"/>
  <c r="W11648" i="1"/>
  <c r="V11648" i="1"/>
  <c r="T11648" i="1"/>
  <c r="Z11648" i="1" s="1"/>
  <c r="S11648" i="1"/>
  <c r="R11648" i="1"/>
  <c r="Y11647" i="1"/>
  <c r="X11647" i="1"/>
  <c r="W11647" i="1"/>
  <c r="V11647" i="1"/>
  <c r="T11647" i="1"/>
  <c r="Z11647" i="1" s="1"/>
  <c r="S11647" i="1"/>
  <c r="R11647" i="1"/>
  <c r="Y11646" i="1"/>
  <c r="X11646" i="1"/>
  <c r="W11646" i="1"/>
  <c r="V11646" i="1"/>
  <c r="T11646" i="1"/>
  <c r="U11646" i="1" s="1"/>
  <c r="S11646" i="1"/>
  <c r="R11646" i="1"/>
  <c r="Y11645" i="1"/>
  <c r="X11645" i="1"/>
  <c r="W11645" i="1"/>
  <c r="V11645" i="1"/>
  <c r="T11645" i="1"/>
  <c r="U11645" i="1" s="1"/>
  <c r="S11645" i="1"/>
  <c r="R11645" i="1"/>
  <c r="Y11644" i="1"/>
  <c r="X11644" i="1"/>
  <c r="W11644" i="1"/>
  <c r="V11644" i="1"/>
  <c r="T11644" i="1"/>
  <c r="Z11644" i="1" s="1"/>
  <c r="S11644" i="1"/>
  <c r="R11644" i="1"/>
  <c r="Y11643" i="1"/>
  <c r="X11643" i="1"/>
  <c r="W11643" i="1"/>
  <c r="V11643" i="1"/>
  <c r="T11643" i="1"/>
  <c r="Z11643" i="1" s="1"/>
  <c r="S11643" i="1"/>
  <c r="R11643" i="1"/>
  <c r="Y11642" i="1"/>
  <c r="X11642" i="1"/>
  <c r="W11642" i="1"/>
  <c r="V11642" i="1"/>
  <c r="T11642" i="1"/>
  <c r="S11642" i="1"/>
  <c r="R11642" i="1"/>
  <c r="Y11641" i="1"/>
  <c r="X11641" i="1"/>
  <c r="W11641" i="1"/>
  <c r="V11641" i="1"/>
  <c r="T11641" i="1"/>
  <c r="Z11641" i="1" s="1"/>
  <c r="S11641" i="1"/>
  <c r="R11641" i="1"/>
  <c r="Y11640" i="1"/>
  <c r="X11640" i="1"/>
  <c r="W11640" i="1"/>
  <c r="V11640" i="1"/>
  <c r="T11640" i="1"/>
  <c r="Z11640" i="1" s="1"/>
  <c r="S11640" i="1"/>
  <c r="R11640" i="1"/>
  <c r="Y11639" i="1"/>
  <c r="X11639" i="1"/>
  <c r="W11639" i="1"/>
  <c r="V11639" i="1"/>
  <c r="T11639" i="1"/>
  <c r="Z11639" i="1" s="1"/>
  <c r="S11639" i="1"/>
  <c r="R11639" i="1"/>
  <c r="Y11638" i="1"/>
  <c r="X11638" i="1"/>
  <c r="W11638" i="1"/>
  <c r="V11638" i="1"/>
  <c r="T11638" i="1"/>
  <c r="S11638" i="1"/>
  <c r="R11638" i="1"/>
  <c r="Y11637" i="1"/>
  <c r="X11637" i="1"/>
  <c r="W11637" i="1"/>
  <c r="V11637" i="1"/>
  <c r="T11637" i="1"/>
  <c r="U11637" i="1" s="1"/>
  <c r="S11637" i="1"/>
  <c r="R11637" i="1"/>
  <c r="Y11636" i="1"/>
  <c r="X11636" i="1"/>
  <c r="W11636" i="1"/>
  <c r="V11636" i="1"/>
  <c r="T11636" i="1"/>
  <c r="Z11636" i="1" s="1"/>
  <c r="S11636" i="1"/>
  <c r="R11636" i="1"/>
  <c r="Y11635" i="1"/>
  <c r="X11635" i="1"/>
  <c r="W11635" i="1"/>
  <c r="V11635" i="1"/>
  <c r="T11635" i="1"/>
  <c r="U11635" i="1" s="1"/>
  <c r="S11635" i="1"/>
  <c r="R11635" i="1"/>
  <c r="Y11634" i="1"/>
  <c r="X11634" i="1"/>
  <c r="W11634" i="1"/>
  <c r="V11634" i="1"/>
  <c r="T11634" i="1"/>
  <c r="S11634" i="1"/>
  <c r="R11634" i="1"/>
  <c r="Y11633" i="1"/>
  <c r="X11633" i="1"/>
  <c r="W11633" i="1"/>
  <c r="V11633" i="1"/>
  <c r="T11633" i="1"/>
  <c r="S11633" i="1"/>
  <c r="R11633" i="1"/>
  <c r="Y11632" i="1"/>
  <c r="X11632" i="1"/>
  <c r="W11632" i="1"/>
  <c r="V11632" i="1"/>
  <c r="T11632" i="1"/>
  <c r="S11632" i="1"/>
  <c r="R11632" i="1"/>
  <c r="Y11631" i="1"/>
  <c r="X11631" i="1"/>
  <c r="W11631" i="1"/>
  <c r="V11631" i="1"/>
  <c r="T11631" i="1"/>
  <c r="U11631" i="1" s="1"/>
  <c r="S11631" i="1"/>
  <c r="R11631" i="1"/>
  <c r="Y11630" i="1"/>
  <c r="X11630" i="1"/>
  <c r="W11630" i="1"/>
  <c r="V11630" i="1"/>
  <c r="T11630" i="1"/>
  <c r="U11630" i="1" s="1"/>
  <c r="S11630" i="1"/>
  <c r="R11630" i="1"/>
  <c r="Y11629" i="1"/>
  <c r="X11629" i="1"/>
  <c r="W11629" i="1"/>
  <c r="V11629" i="1"/>
  <c r="T11629" i="1"/>
  <c r="U11629" i="1" s="1"/>
  <c r="S11629" i="1"/>
  <c r="R11629" i="1"/>
  <c r="Y11628" i="1"/>
  <c r="X11628" i="1"/>
  <c r="W11628" i="1"/>
  <c r="V11628" i="1"/>
  <c r="T11628" i="1"/>
  <c r="U11628" i="1" s="1"/>
  <c r="S11628" i="1"/>
  <c r="R11628" i="1"/>
  <c r="Y11627" i="1"/>
  <c r="X11627" i="1"/>
  <c r="W11627" i="1"/>
  <c r="V11627" i="1"/>
  <c r="T11627" i="1"/>
  <c r="Z11627" i="1" s="1"/>
  <c r="S11627" i="1"/>
  <c r="R11627" i="1"/>
  <c r="Y11626" i="1"/>
  <c r="X11626" i="1"/>
  <c r="W11626" i="1"/>
  <c r="V11626" i="1"/>
  <c r="T11626" i="1"/>
  <c r="S11626" i="1"/>
  <c r="R11626" i="1"/>
  <c r="Y11625" i="1"/>
  <c r="X11625" i="1"/>
  <c r="W11625" i="1"/>
  <c r="V11625" i="1"/>
  <c r="T11625" i="1"/>
  <c r="Z11625" i="1" s="1"/>
  <c r="S11625" i="1"/>
  <c r="R11625" i="1"/>
  <c r="Y11624" i="1"/>
  <c r="X11624" i="1"/>
  <c r="W11624" i="1"/>
  <c r="V11624" i="1"/>
  <c r="T11624" i="1"/>
  <c r="Z11624" i="1" s="1"/>
  <c r="S11624" i="1"/>
  <c r="R11624" i="1"/>
  <c r="Y11623" i="1"/>
  <c r="X11623" i="1"/>
  <c r="W11623" i="1"/>
  <c r="V11623" i="1"/>
  <c r="T11623" i="1"/>
  <c r="Z11623" i="1" s="1"/>
  <c r="S11623" i="1"/>
  <c r="R11623" i="1"/>
  <c r="Y11622" i="1"/>
  <c r="X11622" i="1"/>
  <c r="W11622" i="1"/>
  <c r="V11622" i="1"/>
  <c r="T11622" i="1"/>
  <c r="U11622" i="1" s="1"/>
  <c r="S11622" i="1"/>
  <c r="R11622" i="1"/>
  <c r="Y11621" i="1"/>
  <c r="X11621" i="1"/>
  <c r="W11621" i="1"/>
  <c r="V11621" i="1"/>
  <c r="T11621" i="1"/>
  <c r="U11621" i="1" s="1"/>
  <c r="S11621" i="1"/>
  <c r="R11621" i="1"/>
  <c r="Y11620" i="1"/>
  <c r="X11620" i="1"/>
  <c r="W11620" i="1"/>
  <c r="V11620" i="1"/>
  <c r="T11620" i="1"/>
  <c r="S11620" i="1"/>
  <c r="R11620" i="1"/>
  <c r="Y11619" i="1"/>
  <c r="X11619" i="1"/>
  <c r="W11619" i="1"/>
  <c r="V11619" i="1"/>
  <c r="T11619" i="1"/>
  <c r="S11619" i="1"/>
  <c r="R11619" i="1"/>
  <c r="Y11618" i="1"/>
  <c r="X11618" i="1"/>
  <c r="W11618" i="1"/>
  <c r="V11618" i="1"/>
  <c r="T11618" i="1"/>
  <c r="S11618" i="1"/>
  <c r="R11618" i="1"/>
  <c r="Y11617" i="1"/>
  <c r="X11617" i="1"/>
  <c r="W11617" i="1"/>
  <c r="V11617" i="1"/>
  <c r="T11617" i="1"/>
  <c r="S11617" i="1"/>
  <c r="R11617" i="1"/>
  <c r="Y11616" i="1"/>
  <c r="X11616" i="1"/>
  <c r="W11616" i="1"/>
  <c r="V11616" i="1"/>
  <c r="T11616" i="1"/>
  <c r="S11616" i="1"/>
  <c r="R11616" i="1"/>
  <c r="Y11615" i="1"/>
  <c r="X11615" i="1"/>
  <c r="W11615" i="1"/>
  <c r="V11615" i="1"/>
  <c r="T11615" i="1"/>
  <c r="S11615" i="1"/>
  <c r="R11615" i="1"/>
  <c r="Y11614" i="1"/>
  <c r="X11614" i="1"/>
  <c r="W11614" i="1"/>
  <c r="V11614" i="1"/>
  <c r="T11614" i="1"/>
  <c r="U11614" i="1" s="1"/>
  <c r="S11614" i="1"/>
  <c r="R11614" i="1"/>
  <c r="Y11613" i="1"/>
  <c r="X11613" i="1"/>
  <c r="W11613" i="1"/>
  <c r="V11613" i="1"/>
  <c r="T11613" i="1"/>
  <c r="U11613" i="1" s="1"/>
  <c r="S11613" i="1"/>
  <c r="R11613" i="1"/>
  <c r="Y11612" i="1"/>
  <c r="X11612" i="1"/>
  <c r="W11612" i="1"/>
  <c r="V11612" i="1"/>
  <c r="T11612" i="1"/>
  <c r="U11612" i="1" s="1"/>
  <c r="S11612" i="1"/>
  <c r="R11612" i="1"/>
  <c r="Y11611" i="1"/>
  <c r="X11611" i="1"/>
  <c r="W11611" i="1"/>
  <c r="V11611" i="1"/>
  <c r="T11611" i="1"/>
  <c r="U11611" i="1" s="1"/>
  <c r="S11611" i="1"/>
  <c r="R11611" i="1"/>
  <c r="Y11610" i="1"/>
  <c r="X11610" i="1"/>
  <c r="W11610" i="1"/>
  <c r="V11610" i="1"/>
  <c r="T11610" i="1"/>
  <c r="S11610" i="1"/>
  <c r="R11610" i="1"/>
  <c r="Y11609" i="1"/>
  <c r="X11609" i="1"/>
  <c r="W11609" i="1"/>
  <c r="V11609" i="1"/>
  <c r="T11609" i="1"/>
  <c r="Z11609" i="1" s="1"/>
  <c r="S11609" i="1"/>
  <c r="R11609" i="1"/>
  <c r="Y11608" i="1"/>
  <c r="X11608" i="1"/>
  <c r="W11608" i="1"/>
  <c r="V11608" i="1"/>
  <c r="T11608" i="1"/>
  <c r="Z11608" i="1" s="1"/>
  <c r="S11608" i="1"/>
  <c r="R11608" i="1"/>
  <c r="Y11607" i="1"/>
  <c r="X11607" i="1"/>
  <c r="W11607" i="1"/>
  <c r="V11607" i="1"/>
  <c r="U11607" i="1"/>
  <c r="T11607" i="1"/>
  <c r="Z11607" i="1" s="1"/>
  <c r="S11607" i="1"/>
  <c r="R11607" i="1"/>
  <c r="Y11606" i="1"/>
  <c r="X11606" i="1"/>
  <c r="W11606" i="1"/>
  <c r="V11606" i="1"/>
  <c r="T11606" i="1"/>
  <c r="U11606" i="1" s="1"/>
  <c r="S11606" i="1"/>
  <c r="R11606" i="1"/>
  <c r="Y11605" i="1"/>
  <c r="X11605" i="1"/>
  <c r="W11605" i="1"/>
  <c r="V11605" i="1"/>
  <c r="T11605" i="1"/>
  <c r="U11605" i="1" s="1"/>
  <c r="S11605" i="1"/>
  <c r="R11605" i="1"/>
  <c r="Y11604" i="1"/>
  <c r="X11604" i="1"/>
  <c r="W11604" i="1"/>
  <c r="V11604" i="1"/>
  <c r="U11604" i="1"/>
  <c r="T11604" i="1"/>
  <c r="Z11604" i="1" s="1"/>
  <c r="S11604" i="1"/>
  <c r="R11604" i="1"/>
  <c r="Y11603" i="1"/>
  <c r="X11603" i="1"/>
  <c r="W11603" i="1"/>
  <c r="V11603" i="1"/>
  <c r="T11603" i="1"/>
  <c r="Z11603" i="1" s="1"/>
  <c r="S11603" i="1"/>
  <c r="R11603" i="1"/>
  <c r="Y11602" i="1"/>
  <c r="X11602" i="1"/>
  <c r="W11602" i="1"/>
  <c r="V11602" i="1"/>
  <c r="T11602" i="1"/>
  <c r="S11602" i="1"/>
  <c r="R11602" i="1"/>
  <c r="Y11601" i="1"/>
  <c r="X11601" i="1"/>
  <c r="W11601" i="1"/>
  <c r="V11601" i="1"/>
  <c r="T11601" i="1"/>
  <c r="Z11601" i="1" s="1"/>
  <c r="S11601" i="1"/>
  <c r="R11601" i="1"/>
  <c r="Y11600" i="1"/>
  <c r="X11600" i="1"/>
  <c r="W11600" i="1"/>
  <c r="V11600" i="1"/>
  <c r="T11600" i="1"/>
  <c r="Z11600" i="1" s="1"/>
  <c r="S11600" i="1"/>
  <c r="R11600" i="1"/>
  <c r="Y11599" i="1"/>
  <c r="X11599" i="1"/>
  <c r="W11599" i="1"/>
  <c r="V11599" i="1"/>
  <c r="T11599" i="1"/>
  <c r="S11599" i="1"/>
  <c r="R11599" i="1"/>
  <c r="Y11598" i="1"/>
  <c r="X11598" i="1"/>
  <c r="W11598" i="1"/>
  <c r="V11598" i="1"/>
  <c r="T11598" i="1"/>
  <c r="U11598" i="1" s="1"/>
  <c r="S11598" i="1"/>
  <c r="R11598" i="1"/>
  <c r="Y11597" i="1"/>
  <c r="X11597" i="1"/>
  <c r="W11597" i="1"/>
  <c r="V11597" i="1"/>
  <c r="T11597" i="1"/>
  <c r="U11597" i="1" s="1"/>
  <c r="S11597" i="1"/>
  <c r="R11597" i="1"/>
  <c r="Y11596" i="1"/>
  <c r="X11596" i="1"/>
  <c r="W11596" i="1"/>
  <c r="V11596" i="1"/>
  <c r="T11596" i="1"/>
  <c r="S11596" i="1"/>
  <c r="R11596" i="1"/>
  <c r="Y11595" i="1"/>
  <c r="X11595" i="1"/>
  <c r="W11595" i="1"/>
  <c r="V11595" i="1"/>
  <c r="T11595" i="1"/>
  <c r="Z11595" i="1" s="1"/>
  <c r="S11595" i="1"/>
  <c r="R11595" i="1"/>
  <c r="Y11594" i="1"/>
  <c r="X11594" i="1"/>
  <c r="W11594" i="1"/>
  <c r="V11594" i="1"/>
  <c r="T11594" i="1"/>
  <c r="S11594" i="1"/>
  <c r="R11594" i="1"/>
  <c r="Y11593" i="1"/>
  <c r="X11593" i="1"/>
  <c r="W11593" i="1"/>
  <c r="V11593" i="1"/>
  <c r="T11593" i="1"/>
  <c r="S11593" i="1"/>
  <c r="R11593" i="1"/>
  <c r="Y11592" i="1"/>
  <c r="X11592" i="1"/>
  <c r="W11592" i="1"/>
  <c r="V11592" i="1"/>
  <c r="T11592" i="1"/>
  <c r="S11592" i="1"/>
  <c r="R11592" i="1"/>
  <c r="Y11591" i="1"/>
  <c r="X11591" i="1"/>
  <c r="W11591" i="1"/>
  <c r="V11591" i="1"/>
  <c r="T11591" i="1"/>
  <c r="Z11591" i="1" s="1"/>
  <c r="S11591" i="1"/>
  <c r="R11591" i="1"/>
  <c r="Y11590" i="1"/>
  <c r="X11590" i="1"/>
  <c r="W11590" i="1"/>
  <c r="V11590" i="1"/>
  <c r="T11590" i="1"/>
  <c r="U11590" i="1" s="1"/>
  <c r="S11590" i="1"/>
  <c r="R11590" i="1"/>
  <c r="Y11589" i="1"/>
  <c r="X11589" i="1"/>
  <c r="W11589" i="1"/>
  <c r="V11589" i="1"/>
  <c r="T11589" i="1"/>
  <c r="U11589" i="1" s="1"/>
  <c r="S11589" i="1"/>
  <c r="R11589" i="1"/>
  <c r="Y11588" i="1"/>
  <c r="X11588" i="1"/>
  <c r="W11588" i="1"/>
  <c r="V11588" i="1"/>
  <c r="T11588" i="1"/>
  <c r="Z11588" i="1" s="1"/>
  <c r="S11588" i="1"/>
  <c r="R11588" i="1"/>
  <c r="Y11587" i="1"/>
  <c r="X11587" i="1"/>
  <c r="W11587" i="1"/>
  <c r="V11587" i="1"/>
  <c r="T11587" i="1"/>
  <c r="Z11587" i="1" s="1"/>
  <c r="S11587" i="1"/>
  <c r="R11587" i="1"/>
  <c r="Y11586" i="1"/>
  <c r="X11586" i="1"/>
  <c r="W11586" i="1"/>
  <c r="V11586" i="1"/>
  <c r="T11586" i="1"/>
  <c r="S11586" i="1"/>
  <c r="R11586" i="1"/>
  <c r="Y11585" i="1"/>
  <c r="X11585" i="1"/>
  <c r="W11585" i="1"/>
  <c r="V11585" i="1"/>
  <c r="T11585" i="1"/>
  <c r="Z11585" i="1" s="1"/>
  <c r="S11585" i="1"/>
  <c r="R11585" i="1"/>
  <c r="Y11584" i="1"/>
  <c r="X11584" i="1"/>
  <c r="W11584" i="1"/>
  <c r="V11584" i="1"/>
  <c r="T11584" i="1"/>
  <c r="S11584" i="1"/>
  <c r="R11584" i="1"/>
  <c r="Y11583" i="1"/>
  <c r="X11583" i="1"/>
  <c r="W11583" i="1"/>
  <c r="V11583" i="1"/>
  <c r="T11583" i="1"/>
  <c r="Z11583" i="1" s="1"/>
  <c r="S11583" i="1"/>
  <c r="R11583" i="1"/>
  <c r="Y11582" i="1"/>
  <c r="X11582" i="1"/>
  <c r="W11582" i="1"/>
  <c r="V11582" i="1"/>
  <c r="T11582" i="1"/>
  <c r="U11582" i="1" s="1"/>
  <c r="S11582" i="1"/>
  <c r="R11582" i="1"/>
  <c r="Y11581" i="1"/>
  <c r="X11581" i="1"/>
  <c r="W11581" i="1"/>
  <c r="V11581" i="1"/>
  <c r="T11581" i="1"/>
  <c r="U11581" i="1" s="1"/>
  <c r="S11581" i="1"/>
  <c r="R11581" i="1"/>
  <c r="Y11580" i="1"/>
  <c r="X11580" i="1"/>
  <c r="W11580" i="1"/>
  <c r="V11580" i="1"/>
  <c r="T11580" i="1"/>
  <c r="S11580" i="1"/>
  <c r="R11580" i="1"/>
  <c r="Y11579" i="1"/>
  <c r="X11579" i="1"/>
  <c r="W11579" i="1"/>
  <c r="V11579" i="1"/>
  <c r="T11579" i="1"/>
  <c r="Z11579" i="1" s="1"/>
  <c r="S11579" i="1"/>
  <c r="R11579" i="1"/>
  <c r="Y11578" i="1"/>
  <c r="X11578" i="1"/>
  <c r="W11578" i="1"/>
  <c r="V11578" i="1"/>
  <c r="T11578" i="1"/>
  <c r="S11578" i="1"/>
  <c r="R11578" i="1"/>
  <c r="Y11577" i="1"/>
  <c r="X11577" i="1"/>
  <c r="W11577" i="1"/>
  <c r="V11577" i="1"/>
  <c r="T11577" i="1"/>
  <c r="Z11577" i="1" s="1"/>
  <c r="S11577" i="1"/>
  <c r="R11577" i="1"/>
  <c r="Y11576" i="1"/>
  <c r="X11576" i="1"/>
  <c r="W11576" i="1"/>
  <c r="V11576" i="1"/>
  <c r="T11576" i="1"/>
  <c r="Z11576" i="1" s="1"/>
  <c r="S11576" i="1"/>
  <c r="R11576" i="1"/>
  <c r="Y11575" i="1"/>
  <c r="X11575" i="1"/>
  <c r="W11575" i="1"/>
  <c r="V11575" i="1"/>
  <c r="T11575" i="1"/>
  <c r="U11575" i="1" s="1"/>
  <c r="S11575" i="1"/>
  <c r="R11575" i="1"/>
  <c r="Y11574" i="1"/>
  <c r="X11574" i="1"/>
  <c r="W11574" i="1"/>
  <c r="V11574" i="1"/>
  <c r="T11574" i="1"/>
  <c r="U11574" i="1" s="1"/>
  <c r="S11574" i="1"/>
  <c r="R11574" i="1"/>
  <c r="Y11573" i="1"/>
  <c r="X11573" i="1"/>
  <c r="W11573" i="1"/>
  <c r="V11573" i="1"/>
  <c r="T11573" i="1"/>
  <c r="U11573" i="1" s="1"/>
  <c r="S11573" i="1"/>
  <c r="R11573" i="1"/>
  <c r="Y11572" i="1"/>
  <c r="X11572" i="1"/>
  <c r="W11572" i="1"/>
  <c r="V11572" i="1"/>
  <c r="T11572" i="1"/>
  <c r="U11572" i="1" s="1"/>
  <c r="S11572" i="1"/>
  <c r="R11572" i="1"/>
  <c r="Y11571" i="1"/>
  <c r="X11571" i="1"/>
  <c r="W11571" i="1"/>
  <c r="V11571" i="1"/>
  <c r="U11571" i="1"/>
  <c r="T11571" i="1"/>
  <c r="Z11571" i="1" s="1"/>
  <c r="S11571" i="1"/>
  <c r="R11571" i="1"/>
  <c r="Y11570" i="1"/>
  <c r="X11570" i="1"/>
  <c r="W11570" i="1"/>
  <c r="V11570" i="1"/>
  <c r="T11570" i="1"/>
  <c r="S11570" i="1"/>
  <c r="R11570" i="1"/>
  <c r="Y11569" i="1"/>
  <c r="X11569" i="1"/>
  <c r="W11569" i="1"/>
  <c r="V11569" i="1"/>
  <c r="T11569" i="1"/>
  <c r="Z11569" i="1" s="1"/>
  <c r="S11569" i="1"/>
  <c r="R11569" i="1"/>
  <c r="Y11568" i="1"/>
  <c r="X11568" i="1"/>
  <c r="W11568" i="1"/>
  <c r="V11568" i="1"/>
  <c r="T11568" i="1"/>
  <c r="Z11568" i="1" s="1"/>
  <c r="S11568" i="1"/>
  <c r="R11568" i="1"/>
  <c r="Y11567" i="1"/>
  <c r="X11567" i="1"/>
  <c r="W11567" i="1"/>
  <c r="V11567" i="1"/>
  <c r="T11567" i="1"/>
  <c r="S11567" i="1"/>
  <c r="R11567" i="1"/>
  <c r="Y11566" i="1"/>
  <c r="X11566" i="1"/>
  <c r="W11566" i="1"/>
  <c r="V11566" i="1"/>
  <c r="T11566" i="1"/>
  <c r="S11566" i="1"/>
  <c r="R11566" i="1"/>
  <c r="Y11565" i="1"/>
  <c r="X11565" i="1"/>
  <c r="W11565" i="1"/>
  <c r="V11565" i="1"/>
  <c r="T11565" i="1"/>
  <c r="U11565" i="1" s="1"/>
  <c r="S11565" i="1"/>
  <c r="R11565" i="1"/>
  <c r="Y11564" i="1"/>
  <c r="X11564" i="1"/>
  <c r="W11564" i="1"/>
  <c r="V11564" i="1"/>
  <c r="T11564" i="1"/>
  <c r="S11564" i="1"/>
  <c r="R11564" i="1"/>
  <c r="Y11563" i="1"/>
  <c r="X11563" i="1"/>
  <c r="W11563" i="1"/>
  <c r="V11563" i="1"/>
  <c r="T11563" i="1"/>
  <c r="S11563" i="1"/>
  <c r="R11563" i="1"/>
  <c r="Y11562" i="1"/>
  <c r="X11562" i="1"/>
  <c r="W11562" i="1"/>
  <c r="V11562" i="1"/>
  <c r="T11562" i="1"/>
  <c r="S11562" i="1"/>
  <c r="R11562" i="1"/>
  <c r="Y11561" i="1"/>
  <c r="X11561" i="1"/>
  <c r="W11561" i="1"/>
  <c r="V11561" i="1"/>
  <c r="T11561" i="1"/>
  <c r="Z11561" i="1" s="1"/>
  <c r="S11561" i="1"/>
  <c r="R11561" i="1"/>
  <c r="Y11560" i="1"/>
  <c r="X11560" i="1"/>
  <c r="W11560" i="1"/>
  <c r="V11560" i="1"/>
  <c r="T11560" i="1"/>
  <c r="Z11560" i="1" s="1"/>
  <c r="S11560" i="1"/>
  <c r="R11560" i="1"/>
  <c r="Y11559" i="1"/>
  <c r="X11559" i="1"/>
  <c r="W11559" i="1"/>
  <c r="V11559" i="1"/>
  <c r="T11559" i="1"/>
  <c r="Z11559" i="1" s="1"/>
  <c r="S11559" i="1"/>
  <c r="R11559" i="1"/>
  <c r="Y11558" i="1"/>
  <c r="X11558" i="1"/>
  <c r="W11558" i="1"/>
  <c r="V11558" i="1"/>
  <c r="T11558" i="1"/>
  <c r="U11558" i="1" s="1"/>
  <c r="S11558" i="1"/>
  <c r="R11558" i="1"/>
  <c r="Y11557" i="1"/>
  <c r="X11557" i="1"/>
  <c r="W11557" i="1"/>
  <c r="V11557" i="1"/>
  <c r="T11557" i="1"/>
  <c r="U11557" i="1" s="1"/>
  <c r="S11557" i="1"/>
  <c r="R11557" i="1"/>
  <c r="Y11556" i="1"/>
  <c r="X11556" i="1"/>
  <c r="W11556" i="1"/>
  <c r="V11556" i="1"/>
  <c r="T11556" i="1"/>
  <c r="U11556" i="1" s="1"/>
  <c r="S11556" i="1"/>
  <c r="R11556" i="1"/>
  <c r="Y11555" i="1"/>
  <c r="X11555" i="1"/>
  <c r="W11555" i="1"/>
  <c r="V11555" i="1"/>
  <c r="U11555" i="1"/>
  <c r="T11555" i="1"/>
  <c r="Z11555" i="1" s="1"/>
  <c r="S11555" i="1"/>
  <c r="R11555" i="1"/>
  <c r="Y11554" i="1"/>
  <c r="X11554" i="1"/>
  <c r="W11554" i="1"/>
  <c r="V11554" i="1"/>
  <c r="T11554" i="1"/>
  <c r="S11554" i="1"/>
  <c r="R11554" i="1"/>
  <c r="Y11553" i="1"/>
  <c r="X11553" i="1"/>
  <c r="W11553" i="1"/>
  <c r="V11553" i="1"/>
  <c r="T11553" i="1"/>
  <c r="Z11553" i="1" s="1"/>
  <c r="S11553" i="1"/>
  <c r="R11553" i="1"/>
  <c r="Y11552" i="1"/>
  <c r="X11552" i="1"/>
  <c r="W11552" i="1"/>
  <c r="V11552" i="1"/>
  <c r="T11552" i="1"/>
  <c r="Z11552" i="1" s="1"/>
  <c r="S11552" i="1"/>
  <c r="R11552" i="1"/>
  <c r="Y11551" i="1"/>
  <c r="X11551" i="1"/>
  <c r="W11551" i="1"/>
  <c r="V11551" i="1"/>
  <c r="T11551" i="1"/>
  <c r="U11551" i="1" s="1"/>
  <c r="S11551" i="1"/>
  <c r="R11551" i="1"/>
  <c r="Y11550" i="1"/>
  <c r="X11550" i="1"/>
  <c r="W11550" i="1"/>
  <c r="V11550" i="1"/>
  <c r="T11550" i="1"/>
  <c r="U11550" i="1" s="1"/>
  <c r="S11550" i="1"/>
  <c r="R11550" i="1"/>
  <c r="Y11549" i="1"/>
  <c r="X11549" i="1"/>
  <c r="W11549" i="1"/>
  <c r="V11549" i="1"/>
  <c r="T11549" i="1"/>
  <c r="U11549" i="1" s="1"/>
  <c r="S11549" i="1"/>
  <c r="R11549" i="1"/>
  <c r="Y11548" i="1"/>
  <c r="X11548" i="1"/>
  <c r="W11548" i="1"/>
  <c r="V11548" i="1"/>
  <c r="T11548" i="1"/>
  <c r="U11548" i="1" s="1"/>
  <c r="S11548" i="1"/>
  <c r="R11548" i="1"/>
  <c r="Y11547" i="1"/>
  <c r="X11547" i="1"/>
  <c r="W11547" i="1"/>
  <c r="V11547" i="1"/>
  <c r="T11547" i="1"/>
  <c r="U11547" i="1" s="1"/>
  <c r="S11547" i="1"/>
  <c r="R11547" i="1"/>
  <c r="Y11546" i="1"/>
  <c r="X11546" i="1"/>
  <c r="W11546" i="1"/>
  <c r="V11546" i="1"/>
  <c r="T11546" i="1"/>
  <c r="S11546" i="1"/>
  <c r="R11546" i="1"/>
  <c r="Y11545" i="1"/>
  <c r="X11545" i="1"/>
  <c r="W11545" i="1"/>
  <c r="V11545" i="1"/>
  <c r="T11545" i="1"/>
  <c r="Z11545" i="1" s="1"/>
  <c r="S11545" i="1"/>
  <c r="R11545" i="1"/>
  <c r="Y11544" i="1"/>
  <c r="X11544" i="1"/>
  <c r="W11544" i="1"/>
  <c r="V11544" i="1"/>
  <c r="U11544" i="1"/>
  <c r="T11544" i="1"/>
  <c r="Z11544" i="1" s="1"/>
  <c r="S11544" i="1"/>
  <c r="R11544" i="1"/>
  <c r="Y11543" i="1"/>
  <c r="X11543" i="1"/>
  <c r="W11543" i="1"/>
  <c r="V11543" i="1"/>
  <c r="T11543" i="1"/>
  <c r="U11543" i="1" s="1"/>
  <c r="S11543" i="1"/>
  <c r="R11543" i="1"/>
  <c r="Y11542" i="1"/>
  <c r="X11542" i="1"/>
  <c r="W11542" i="1"/>
  <c r="V11542" i="1"/>
  <c r="T11542" i="1"/>
  <c r="U11542" i="1" s="1"/>
  <c r="S11542" i="1"/>
  <c r="R11542" i="1"/>
  <c r="Y11541" i="1"/>
  <c r="X11541" i="1"/>
  <c r="W11541" i="1"/>
  <c r="V11541" i="1"/>
  <c r="T11541" i="1"/>
  <c r="U11541" i="1" s="1"/>
  <c r="S11541" i="1"/>
  <c r="R11541" i="1"/>
  <c r="Y11540" i="1"/>
  <c r="X11540" i="1"/>
  <c r="W11540" i="1"/>
  <c r="V11540" i="1"/>
  <c r="T11540" i="1"/>
  <c r="U11540" i="1" s="1"/>
  <c r="S11540" i="1"/>
  <c r="R11540" i="1"/>
  <c r="Y11539" i="1"/>
  <c r="X11539" i="1"/>
  <c r="W11539" i="1"/>
  <c r="V11539" i="1"/>
  <c r="T11539" i="1"/>
  <c r="S11539" i="1"/>
  <c r="R11539" i="1"/>
  <c r="Y11538" i="1"/>
  <c r="X11538" i="1"/>
  <c r="W11538" i="1"/>
  <c r="V11538" i="1"/>
  <c r="T11538" i="1"/>
  <c r="S11538" i="1"/>
  <c r="R11538" i="1"/>
  <c r="Y11537" i="1"/>
  <c r="X11537" i="1"/>
  <c r="W11537" i="1"/>
  <c r="V11537" i="1"/>
  <c r="T11537" i="1"/>
  <c r="Z11537" i="1" s="1"/>
  <c r="S11537" i="1"/>
  <c r="R11537" i="1"/>
  <c r="Y11536" i="1"/>
  <c r="X11536" i="1"/>
  <c r="W11536" i="1"/>
  <c r="V11536" i="1"/>
  <c r="T11536" i="1"/>
  <c r="Z11536" i="1" s="1"/>
  <c r="S11536" i="1"/>
  <c r="R11536" i="1"/>
  <c r="Y11535" i="1"/>
  <c r="X11535" i="1"/>
  <c r="W11535" i="1"/>
  <c r="V11535" i="1"/>
  <c r="T11535" i="1"/>
  <c r="Z11535" i="1" s="1"/>
  <c r="S11535" i="1"/>
  <c r="R11535" i="1"/>
  <c r="Z11534" i="1"/>
  <c r="Y11534" i="1"/>
  <c r="X11534" i="1"/>
  <c r="W11534" i="1"/>
  <c r="V11534" i="1"/>
  <c r="T11534" i="1"/>
  <c r="U11534" i="1" s="1"/>
  <c r="S11534" i="1"/>
  <c r="R11534" i="1"/>
  <c r="Y11533" i="1"/>
  <c r="X11533" i="1"/>
  <c r="W11533" i="1"/>
  <c r="V11533" i="1"/>
  <c r="T11533" i="1"/>
  <c r="U11533" i="1" s="1"/>
  <c r="S11533" i="1"/>
  <c r="R11533" i="1"/>
  <c r="Y11532" i="1"/>
  <c r="X11532" i="1"/>
  <c r="W11532" i="1"/>
  <c r="V11532" i="1"/>
  <c r="T11532" i="1"/>
  <c r="U11532" i="1" s="1"/>
  <c r="S11532" i="1"/>
  <c r="R11532" i="1"/>
  <c r="Y11531" i="1"/>
  <c r="X11531" i="1"/>
  <c r="W11531" i="1"/>
  <c r="V11531" i="1"/>
  <c r="T11531" i="1"/>
  <c r="Z11531" i="1" s="1"/>
  <c r="S11531" i="1"/>
  <c r="R11531" i="1"/>
  <c r="Y11530" i="1"/>
  <c r="X11530" i="1"/>
  <c r="W11530" i="1"/>
  <c r="V11530" i="1"/>
  <c r="T11530" i="1"/>
  <c r="S11530" i="1"/>
  <c r="R11530" i="1"/>
  <c r="Y11529" i="1"/>
  <c r="X11529" i="1"/>
  <c r="W11529" i="1"/>
  <c r="V11529" i="1"/>
  <c r="T11529" i="1"/>
  <c r="Z11529" i="1" s="1"/>
  <c r="S11529" i="1"/>
  <c r="R11529" i="1"/>
  <c r="Y11528" i="1"/>
  <c r="X11528" i="1"/>
  <c r="W11528" i="1"/>
  <c r="V11528" i="1"/>
  <c r="T11528" i="1"/>
  <c r="S11528" i="1"/>
  <c r="R11528" i="1"/>
  <c r="Y11527" i="1"/>
  <c r="X11527" i="1"/>
  <c r="W11527" i="1"/>
  <c r="V11527" i="1"/>
  <c r="T11527" i="1"/>
  <c r="S11527" i="1"/>
  <c r="R11527" i="1"/>
  <c r="Y11526" i="1"/>
  <c r="X11526" i="1"/>
  <c r="W11526" i="1"/>
  <c r="V11526" i="1"/>
  <c r="T11526" i="1"/>
  <c r="U11526" i="1" s="1"/>
  <c r="S11526" i="1"/>
  <c r="R11526" i="1"/>
  <c r="Y11525" i="1"/>
  <c r="X11525" i="1"/>
  <c r="W11525" i="1"/>
  <c r="V11525" i="1"/>
  <c r="T11525" i="1"/>
  <c r="U11525" i="1" s="1"/>
  <c r="S11525" i="1"/>
  <c r="R11525" i="1"/>
  <c r="Y11524" i="1"/>
  <c r="X11524" i="1"/>
  <c r="W11524" i="1"/>
  <c r="V11524" i="1"/>
  <c r="T11524" i="1"/>
  <c r="U11524" i="1" s="1"/>
  <c r="S11524" i="1"/>
  <c r="R11524" i="1"/>
  <c r="Y11523" i="1"/>
  <c r="X11523" i="1"/>
  <c r="W11523" i="1"/>
  <c r="V11523" i="1"/>
  <c r="U11523" i="1"/>
  <c r="T11523" i="1"/>
  <c r="Z11523" i="1" s="1"/>
  <c r="S11523" i="1"/>
  <c r="R11523" i="1"/>
  <c r="Y11522" i="1"/>
  <c r="X11522" i="1"/>
  <c r="W11522" i="1"/>
  <c r="V11522" i="1"/>
  <c r="T11522" i="1"/>
  <c r="S11522" i="1"/>
  <c r="R11522" i="1"/>
  <c r="Y11521" i="1"/>
  <c r="X11521" i="1"/>
  <c r="W11521" i="1"/>
  <c r="V11521" i="1"/>
  <c r="T11521" i="1"/>
  <c r="Z11521" i="1" s="1"/>
  <c r="S11521" i="1"/>
  <c r="R11521" i="1"/>
  <c r="Y11520" i="1"/>
  <c r="X11520" i="1"/>
  <c r="W11520" i="1"/>
  <c r="V11520" i="1"/>
  <c r="T11520" i="1"/>
  <c r="Z11520" i="1" s="1"/>
  <c r="S11520" i="1"/>
  <c r="R11520" i="1"/>
  <c r="Y11519" i="1"/>
  <c r="X11519" i="1"/>
  <c r="W11519" i="1"/>
  <c r="V11519" i="1"/>
  <c r="T11519" i="1"/>
  <c r="Z11519" i="1" s="1"/>
  <c r="S11519" i="1"/>
  <c r="R11519" i="1"/>
  <c r="Y11518" i="1"/>
  <c r="X11518" i="1"/>
  <c r="W11518" i="1"/>
  <c r="V11518" i="1"/>
  <c r="T11518" i="1"/>
  <c r="U11518" i="1" s="1"/>
  <c r="S11518" i="1"/>
  <c r="R11518" i="1"/>
  <c r="Y11517" i="1"/>
  <c r="X11517" i="1"/>
  <c r="W11517" i="1"/>
  <c r="V11517" i="1"/>
  <c r="T11517" i="1"/>
  <c r="U11517" i="1" s="1"/>
  <c r="S11517" i="1"/>
  <c r="R11517" i="1"/>
  <c r="Y11516" i="1"/>
  <c r="X11516" i="1"/>
  <c r="W11516" i="1"/>
  <c r="V11516" i="1"/>
  <c r="T11516" i="1"/>
  <c r="U11516" i="1" s="1"/>
  <c r="S11516" i="1"/>
  <c r="R11516" i="1"/>
  <c r="Y11515" i="1"/>
  <c r="X11515" i="1"/>
  <c r="W11515" i="1"/>
  <c r="V11515" i="1"/>
  <c r="T11515" i="1"/>
  <c r="U11515" i="1" s="1"/>
  <c r="S11515" i="1"/>
  <c r="R11515" i="1"/>
  <c r="Y11514" i="1"/>
  <c r="X11514" i="1"/>
  <c r="W11514" i="1"/>
  <c r="V11514" i="1"/>
  <c r="T11514" i="1"/>
  <c r="S11514" i="1"/>
  <c r="R11514" i="1"/>
  <c r="Y11513" i="1"/>
  <c r="X11513" i="1"/>
  <c r="W11513" i="1"/>
  <c r="V11513" i="1"/>
  <c r="T11513" i="1"/>
  <c r="Z11513" i="1" s="1"/>
  <c r="S11513" i="1"/>
  <c r="R11513" i="1"/>
  <c r="Y11512" i="1"/>
  <c r="X11512" i="1"/>
  <c r="W11512" i="1"/>
  <c r="V11512" i="1"/>
  <c r="T11512" i="1"/>
  <c r="Z11512" i="1" s="1"/>
  <c r="S11512" i="1"/>
  <c r="R11512" i="1"/>
  <c r="Y11511" i="1"/>
  <c r="X11511" i="1"/>
  <c r="W11511" i="1"/>
  <c r="V11511" i="1"/>
  <c r="T11511" i="1"/>
  <c r="S11511" i="1"/>
  <c r="R11511" i="1"/>
  <c r="Y11510" i="1"/>
  <c r="X11510" i="1"/>
  <c r="W11510" i="1"/>
  <c r="V11510" i="1"/>
  <c r="T11510" i="1"/>
  <c r="S11510" i="1"/>
  <c r="R11510" i="1"/>
  <c r="Y11509" i="1"/>
  <c r="X11509" i="1"/>
  <c r="W11509" i="1"/>
  <c r="V11509" i="1"/>
  <c r="T11509" i="1"/>
  <c r="S11509" i="1"/>
  <c r="R11509" i="1"/>
  <c r="Y11508" i="1"/>
  <c r="X11508" i="1"/>
  <c r="W11508" i="1"/>
  <c r="V11508" i="1"/>
  <c r="T11508" i="1"/>
  <c r="S11508" i="1"/>
  <c r="R11508" i="1"/>
  <c r="Y11507" i="1"/>
  <c r="X11507" i="1"/>
  <c r="W11507" i="1"/>
  <c r="V11507" i="1"/>
  <c r="T11507" i="1"/>
  <c r="U11507" i="1" s="1"/>
  <c r="S11507" i="1"/>
  <c r="R11507" i="1"/>
  <c r="Y11506" i="1"/>
  <c r="X11506" i="1"/>
  <c r="W11506" i="1"/>
  <c r="V11506" i="1"/>
  <c r="T11506" i="1"/>
  <c r="S11506" i="1"/>
  <c r="R11506" i="1"/>
  <c r="Y11505" i="1"/>
  <c r="X11505" i="1"/>
  <c r="W11505" i="1"/>
  <c r="V11505" i="1"/>
  <c r="U11505" i="1"/>
  <c r="T11505" i="1"/>
  <c r="Z11505" i="1" s="1"/>
  <c r="S11505" i="1"/>
  <c r="R11505" i="1"/>
  <c r="Y11504" i="1"/>
  <c r="X11504" i="1"/>
  <c r="W11504" i="1"/>
  <c r="V11504" i="1"/>
  <c r="T11504" i="1"/>
  <c r="U11504" i="1" s="1"/>
  <c r="S11504" i="1"/>
  <c r="R11504" i="1"/>
  <c r="Y11503" i="1"/>
  <c r="X11503" i="1"/>
  <c r="W11503" i="1"/>
  <c r="V11503" i="1"/>
  <c r="T11503" i="1"/>
  <c r="Z11503" i="1" s="1"/>
  <c r="S11503" i="1"/>
  <c r="R11503" i="1"/>
  <c r="Y11502" i="1"/>
  <c r="X11502" i="1"/>
  <c r="W11502" i="1"/>
  <c r="V11502" i="1"/>
  <c r="T11502" i="1"/>
  <c r="S11502" i="1"/>
  <c r="R11502" i="1"/>
  <c r="Y11501" i="1"/>
  <c r="X11501" i="1"/>
  <c r="W11501" i="1"/>
  <c r="V11501" i="1"/>
  <c r="T11501" i="1"/>
  <c r="Z11501" i="1" s="1"/>
  <c r="S11501" i="1"/>
  <c r="R11501" i="1"/>
  <c r="Y11500" i="1"/>
  <c r="X11500" i="1"/>
  <c r="W11500" i="1"/>
  <c r="V11500" i="1"/>
  <c r="T11500" i="1"/>
  <c r="S11500" i="1"/>
  <c r="R11500" i="1"/>
  <c r="Y11499" i="1"/>
  <c r="X11499" i="1"/>
  <c r="W11499" i="1"/>
  <c r="V11499" i="1"/>
  <c r="T11499" i="1"/>
  <c r="Z11499" i="1" s="1"/>
  <c r="S11499" i="1"/>
  <c r="R11499" i="1"/>
  <c r="Y11498" i="1"/>
  <c r="X11498" i="1"/>
  <c r="W11498" i="1"/>
  <c r="V11498" i="1"/>
  <c r="T11498" i="1"/>
  <c r="S11498" i="1"/>
  <c r="R11498" i="1"/>
  <c r="Y11497" i="1"/>
  <c r="X11497" i="1"/>
  <c r="W11497" i="1"/>
  <c r="V11497" i="1"/>
  <c r="T11497" i="1"/>
  <c r="Z11497" i="1" s="1"/>
  <c r="S11497" i="1"/>
  <c r="R11497" i="1"/>
  <c r="Y11496" i="1"/>
  <c r="X11496" i="1"/>
  <c r="W11496" i="1"/>
  <c r="V11496" i="1"/>
  <c r="T11496" i="1"/>
  <c r="Z11496" i="1" s="1"/>
  <c r="S11496" i="1"/>
  <c r="R11496" i="1"/>
  <c r="Y11495" i="1"/>
  <c r="X11495" i="1"/>
  <c r="W11495" i="1"/>
  <c r="V11495" i="1"/>
  <c r="T11495" i="1"/>
  <c r="Z11495" i="1" s="1"/>
  <c r="S11495" i="1"/>
  <c r="R11495" i="1"/>
  <c r="Y11494" i="1"/>
  <c r="X11494" i="1"/>
  <c r="W11494" i="1"/>
  <c r="V11494" i="1"/>
  <c r="T11494" i="1"/>
  <c r="U11494" i="1" s="1"/>
  <c r="S11494" i="1"/>
  <c r="R11494" i="1"/>
  <c r="Y11493" i="1"/>
  <c r="X11493" i="1"/>
  <c r="W11493" i="1"/>
  <c r="V11493" i="1"/>
  <c r="U11493" i="1"/>
  <c r="T11493" i="1"/>
  <c r="Z11493" i="1" s="1"/>
  <c r="S11493" i="1"/>
  <c r="R11493" i="1"/>
  <c r="Y11492" i="1"/>
  <c r="X11492" i="1"/>
  <c r="W11492" i="1"/>
  <c r="V11492" i="1"/>
  <c r="T11492" i="1"/>
  <c r="U11492" i="1" s="1"/>
  <c r="S11492" i="1"/>
  <c r="R11492" i="1"/>
  <c r="Y11491" i="1"/>
  <c r="X11491" i="1"/>
  <c r="W11491" i="1"/>
  <c r="V11491" i="1"/>
  <c r="T11491" i="1"/>
  <c r="Z11491" i="1" s="1"/>
  <c r="S11491" i="1"/>
  <c r="R11491" i="1"/>
  <c r="Y11490" i="1"/>
  <c r="X11490" i="1"/>
  <c r="W11490" i="1"/>
  <c r="V11490" i="1"/>
  <c r="T11490" i="1"/>
  <c r="U11490" i="1" s="1"/>
  <c r="S11490" i="1"/>
  <c r="R11490" i="1"/>
  <c r="Y11489" i="1"/>
  <c r="X11489" i="1"/>
  <c r="W11489" i="1"/>
  <c r="V11489" i="1"/>
  <c r="T11489" i="1"/>
  <c r="Z11489" i="1" s="1"/>
  <c r="S11489" i="1"/>
  <c r="R11489" i="1"/>
  <c r="Z11488" i="1"/>
  <c r="Y11488" i="1"/>
  <c r="X11488" i="1"/>
  <c r="W11488" i="1"/>
  <c r="V11488" i="1"/>
  <c r="T11488" i="1"/>
  <c r="U11488" i="1" s="1"/>
  <c r="S11488" i="1"/>
  <c r="R11488" i="1"/>
  <c r="Y11487" i="1"/>
  <c r="X11487" i="1"/>
  <c r="W11487" i="1"/>
  <c r="V11487" i="1"/>
  <c r="T11487" i="1"/>
  <c r="Z11487" i="1" s="1"/>
  <c r="S11487" i="1"/>
  <c r="R11487" i="1"/>
  <c r="Y11486" i="1"/>
  <c r="X11486" i="1"/>
  <c r="W11486" i="1"/>
  <c r="V11486" i="1"/>
  <c r="T11486" i="1"/>
  <c r="U11486" i="1" s="1"/>
  <c r="S11486" i="1"/>
  <c r="R11486" i="1"/>
  <c r="Y11485" i="1"/>
  <c r="X11485" i="1"/>
  <c r="W11485" i="1"/>
  <c r="V11485" i="1"/>
  <c r="U11485" i="1"/>
  <c r="T11485" i="1"/>
  <c r="Z11485" i="1" s="1"/>
  <c r="S11485" i="1"/>
  <c r="R11485" i="1"/>
  <c r="Y11484" i="1"/>
  <c r="X11484" i="1"/>
  <c r="W11484" i="1"/>
  <c r="V11484" i="1"/>
  <c r="T11484" i="1"/>
  <c r="U11484" i="1" s="1"/>
  <c r="S11484" i="1"/>
  <c r="R11484" i="1"/>
  <c r="Y11483" i="1"/>
  <c r="X11483" i="1"/>
  <c r="W11483" i="1"/>
  <c r="V11483" i="1"/>
  <c r="T11483" i="1"/>
  <c r="Z11483" i="1" s="1"/>
  <c r="S11483" i="1"/>
  <c r="R11483" i="1"/>
  <c r="Y11482" i="1"/>
  <c r="X11482" i="1"/>
  <c r="W11482" i="1"/>
  <c r="V11482" i="1"/>
  <c r="T11482" i="1"/>
  <c r="S11482" i="1"/>
  <c r="R11482" i="1"/>
  <c r="Y11481" i="1"/>
  <c r="X11481" i="1"/>
  <c r="W11481" i="1"/>
  <c r="V11481" i="1"/>
  <c r="T11481" i="1"/>
  <c r="Z11481" i="1" s="1"/>
  <c r="S11481" i="1"/>
  <c r="R11481" i="1"/>
  <c r="Y11480" i="1"/>
  <c r="X11480" i="1"/>
  <c r="W11480" i="1"/>
  <c r="V11480" i="1"/>
  <c r="T11480" i="1"/>
  <c r="S11480" i="1"/>
  <c r="R11480" i="1"/>
  <c r="Y11479" i="1"/>
  <c r="X11479" i="1"/>
  <c r="W11479" i="1"/>
  <c r="V11479" i="1"/>
  <c r="T11479" i="1"/>
  <c r="Z11479" i="1" s="1"/>
  <c r="S11479" i="1"/>
  <c r="R11479" i="1"/>
  <c r="Y11478" i="1"/>
  <c r="X11478" i="1"/>
  <c r="W11478" i="1"/>
  <c r="V11478" i="1"/>
  <c r="T11478" i="1"/>
  <c r="S11478" i="1"/>
  <c r="R11478" i="1"/>
  <c r="Y11477" i="1"/>
  <c r="X11477" i="1"/>
  <c r="W11477" i="1"/>
  <c r="V11477" i="1"/>
  <c r="T11477" i="1"/>
  <c r="Z11477" i="1" s="1"/>
  <c r="S11477" i="1"/>
  <c r="R11477" i="1"/>
  <c r="Y11476" i="1"/>
  <c r="X11476" i="1"/>
  <c r="W11476" i="1"/>
  <c r="V11476" i="1"/>
  <c r="T11476" i="1"/>
  <c r="S11476" i="1"/>
  <c r="R11476" i="1"/>
  <c r="Y11475" i="1"/>
  <c r="X11475" i="1"/>
  <c r="W11475" i="1"/>
  <c r="V11475" i="1"/>
  <c r="T11475" i="1"/>
  <c r="Z11475" i="1" s="1"/>
  <c r="S11475" i="1"/>
  <c r="R11475" i="1"/>
  <c r="Y11474" i="1"/>
  <c r="X11474" i="1"/>
  <c r="W11474" i="1"/>
  <c r="V11474" i="1"/>
  <c r="T11474" i="1"/>
  <c r="U11474" i="1" s="1"/>
  <c r="S11474" i="1"/>
  <c r="R11474" i="1"/>
  <c r="Y11473" i="1"/>
  <c r="X11473" i="1"/>
  <c r="W11473" i="1"/>
  <c r="V11473" i="1"/>
  <c r="T11473" i="1"/>
  <c r="Z11473" i="1" s="1"/>
  <c r="S11473" i="1"/>
  <c r="R11473" i="1"/>
  <c r="Y11472" i="1"/>
  <c r="X11472" i="1"/>
  <c r="W11472" i="1"/>
  <c r="V11472" i="1"/>
  <c r="T11472" i="1"/>
  <c r="Z11472" i="1" s="1"/>
  <c r="S11472" i="1"/>
  <c r="R11472" i="1"/>
  <c r="Y11471" i="1"/>
  <c r="X11471" i="1"/>
  <c r="W11471" i="1"/>
  <c r="V11471" i="1"/>
  <c r="T11471" i="1"/>
  <c r="Z11471" i="1" s="1"/>
  <c r="S11471" i="1"/>
  <c r="R11471" i="1"/>
  <c r="Y11470" i="1"/>
  <c r="X11470" i="1"/>
  <c r="W11470" i="1"/>
  <c r="V11470" i="1"/>
  <c r="T11470" i="1"/>
  <c r="U11470" i="1" s="1"/>
  <c r="S11470" i="1"/>
  <c r="R11470" i="1"/>
  <c r="Y11469" i="1"/>
  <c r="X11469" i="1"/>
  <c r="W11469" i="1"/>
  <c r="V11469" i="1"/>
  <c r="T11469" i="1"/>
  <c r="Z11469" i="1" s="1"/>
  <c r="S11469" i="1"/>
  <c r="R11469" i="1"/>
  <c r="Y11468" i="1"/>
  <c r="X11468" i="1"/>
  <c r="W11468" i="1"/>
  <c r="V11468" i="1"/>
  <c r="T11468" i="1"/>
  <c r="Z11468" i="1" s="1"/>
  <c r="S11468" i="1"/>
  <c r="R11468" i="1"/>
  <c r="Y11467" i="1"/>
  <c r="X11467" i="1"/>
  <c r="W11467" i="1"/>
  <c r="V11467" i="1"/>
  <c r="T11467" i="1"/>
  <c r="Z11467" i="1" s="1"/>
  <c r="S11467" i="1"/>
  <c r="R11467" i="1"/>
  <c r="Y11466" i="1"/>
  <c r="X11466" i="1"/>
  <c r="W11466" i="1"/>
  <c r="V11466" i="1"/>
  <c r="T11466" i="1"/>
  <c r="Z11466" i="1" s="1"/>
  <c r="S11466" i="1"/>
  <c r="R11466" i="1"/>
  <c r="Y11465" i="1"/>
  <c r="X11465" i="1"/>
  <c r="W11465" i="1"/>
  <c r="V11465" i="1"/>
  <c r="T11465" i="1"/>
  <c r="Z11465" i="1" s="1"/>
  <c r="S11465" i="1"/>
  <c r="R11465" i="1"/>
  <c r="Y11464" i="1"/>
  <c r="X11464" i="1"/>
  <c r="W11464" i="1"/>
  <c r="V11464" i="1"/>
  <c r="T11464" i="1"/>
  <c r="S11464" i="1"/>
  <c r="R11464" i="1"/>
  <c r="Y11463" i="1"/>
  <c r="X11463" i="1"/>
  <c r="W11463" i="1"/>
  <c r="V11463" i="1"/>
  <c r="T11463" i="1"/>
  <c r="Z11463" i="1" s="1"/>
  <c r="S11463" i="1"/>
  <c r="R11463" i="1"/>
  <c r="Y11462" i="1"/>
  <c r="X11462" i="1"/>
  <c r="W11462" i="1"/>
  <c r="V11462" i="1"/>
  <c r="T11462" i="1"/>
  <c r="U11462" i="1" s="1"/>
  <c r="S11462" i="1"/>
  <c r="R11462" i="1"/>
  <c r="Y11461" i="1"/>
  <c r="X11461" i="1"/>
  <c r="W11461" i="1"/>
  <c r="V11461" i="1"/>
  <c r="T11461" i="1"/>
  <c r="U11461" i="1" s="1"/>
  <c r="S11461" i="1"/>
  <c r="R11461" i="1"/>
  <c r="Y11460" i="1"/>
  <c r="X11460" i="1"/>
  <c r="W11460" i="1"/>
  <c r="V11460" i="1"/>
  <c r="T11460" i="1"/>
  <c r="Z11460" i="1" s="1"/>
  <c r="S11460" i="1"/>
  <c r="R11460" i="1"/>
  <c r="Y11459" i="1"/>
  <c r="X11459" i="1"/>
  <c r="W11459" i="1"/>
  <c r="V11459" i="1"/>
  <c r="T11459" i="1"/>
  <c r="U11459" i="1" s="1"/>
  <c r="S11459" i="1"/>
  <c r="R11459" i="1"/>
  <c r="Y11458" i="1"/>
  <c r="X11458" i="1"/>
  <c r="W11458" i="1"/>
  <c r="V11458" i="1"/>
  <c r="T11458" i="1"/>
  <c r="U11458" i="1" s="1"/>
  <c r="S11458" i="1"/>
  <c r="R11458" i="1"/>
  <c r="Y11457" i="1"/>
  <c r="X11457" i="1"/>
  <c r="W11457" i="1"/>
  <c r="V11457" i="1"/>
  <c r="T11457" i="1"/>
  <c r="Z11457" i="1" s="1"/>
  <c r="S11457" i="1"/>
  <c r="R11457" i="1"/>
  <c r="Y11456" i="1"/>
  <c r="X11456" i="1"/>
  <c r="W11456" i="1"/>
  <c r="V11456" i="1"/>
  <c r="T11456" i="1"/>
  <c r="S11456" i="1"/>
  <c r="R11456" i="1"/>
  <c r="Y11455" i="1"/>
  <c r="X11455" i="1"/>
  <c r="W11455" i="1"/>
  <c r="V11455" i="1"/>
  <c r="T11455" i="1"/>
  <c r="Z11455" i="1" s="1"/>
  <c r="S11455" i="1"/>
  <c r="R11455" i="1"/>
  <c r="Y11454" i="1"/>
  <c r="X11454" i="1"/>
  <c r="W11454" i="1"/>
  <c r="V11454" i="1"/>
  <c r="T11454" i="1"/>
  <c r="S11454" i="1"/>
  <c r="R11454" i="1"/>
  <c r="Y11453" i="1"/>
  <c r="X11453" i="1"/>
  <c r="W11453" i="1"/>
  <c r="V11453" i="1"/>
  <c r="T11453" i="1"/>
  <c r="S11453" i="1"/>
  <c r="R11453" i="1"/>
  <c r="Y11452" i="1"/>
  <c r="X11452" i="1"/>
  <c r="W11452" i="1"/>
  <c r="V11452" i="1"/>
  <c r="T11452" i="1"/>
  <c r="Z11452" i="1" s="1"/>
  <c r="S11452" i="1"/>
  <c r="R11452" i="1"/>
  <c r="Y11451" i="1"/>
  <c r="X11451" i="1"/>
  <c r="W11451" i="1"/>
  <c r="V11451" i="1"/>
  <c r="T11451" i="1"/>
  <c r="Z11451" i="1" s="1"/>
  <c r="S11451" i="1"/>
  <c r="R11451" i="1"/>
  <c r="Y11450" i="1"/>
  <c r="X11450" i="1"/>
  <c r="W11450" i="1"/>
  <c r="V11450" i="1"/>
  <c r="T11450" i="1"/>
  <c r="Z11450" i="1" s="1"/>
  <c r="S11450" i="1"/>
  <c r="R11450" i="1"/>
  <c r="Y11449" i="1"/>
  <c r="X11449" i="1"/>
  <c r="W11449" i="1"/>
  <c r="V11449" i="1"/>
  <c r="T11449" i="1"/>
  <c r="Z11449" i="1" s="1"/>
  <c r="S11449" i="1"/>
  <c r="R11449" i="1"/>
  <c r="Y11448" i="1"/>
  <c r="X11448" i="1"/>
  <c r="W11448" i="1"/>
  <c r="V11448" i="1"/>
  <c r="T11448" i="1"/>
  <c r="U11448" i="1" s="1"/>
  <c r="S11448" i="1"/>
  <c r="R11448" i="1"/>
  <c r="Y11447" i="1"/>
  <c r="X11447" i="1"/>
  <c r="W11447" i="1"/>
  <c r="V11447" i="1"/>
  <c r="T11447" i="1"/>
  <c r="S11447" i="1"/>
  <c r="R11447" i="1"/>
  <c r="Y11446" i="1"/>
  <c r="X11446" i="1"/>
  <c r="W11446" i="1"/>
  <c r="V11446" i="1"/>
  <c r="T11446" i="1"/>
  <c r="S11446" i="1"/>
  <c r="R11446" i="1"/>
  <c r="Y11445" i="1"/>
  <c r="X11445" i="1"/>
  <c r="W11445" i="1"/>
  <c r="V11445" i="1"/>
  <c r="T11445" i="1"/>
  <c r="S11445" i="1"/>
  <c r="R11445" i="1"/>
  <c r="Y11444" i="1"/>
  <c r="X11444" i="1"/>
  <c r="W11444" i="1"/>
  <c r="V11444" i="1"/>
  <c r="T11444" i="1"/>
  <c r="S11444" i="1"/>
  <c r="R11444" i="1"/>
  <c r="Y11443" i="1"/>
  <c r="X11443" i="1"/>
  <c r="W11443" i="1"/>
  <c r="V11443" i="1"/>
  <c r="T11443" i="1"/>
  <c r="S11443" i="1"/>
  <c r="R11443" i="1"/>
  <c r="Y11442" i="1"/>
  <c r="X11442" i="1"/>
  <c r="W11442" i="1"/>
  <c r="V11442" i="1"/>
  <c r="T11442" i="1"/>
  <c r="Z11442" i="1" s="1"/>
  <c r="S11442" i="1"/>
  <c r="R11442" i="1"/>
  <c r="Y11441" i="1"/>
  <c r="X11441" i="1"/>
  <c r="W11441" i="1"/>
  <c r="V11441" i="1"/>
  <c r="T11441" i="1"/>
  <c r="S11441" i="1"/>
  <c r="R11441" i="1"/>
  <c r="Y11440" i="1"/>
  <c r="X11440" i="1"/>
  <c r="W11440" i="1"/>
  <c r="V11440" i="1"/>
  <c r="T11440" i="1"/>
  <c r="S11440" i="1"/>
  <c r="R11440" i="1"/>
  <c r="Y11439" i="1"/>
  <c r="X11439" i="1"/>
  <c r="W11439" i="1"/>
  <c r="V11439" i="1"/>
  <c r="U11439" i="1"/>
  <c r="T11439" i="1"/>
  <c r="Z11439" i="1" s="1"/>
  <c r="S11439" i="1"/>
  <c r="R11439" i="1"/>
  <c r="Y11438" i="1"/>
  <c r="X11438" i="1"/>
  <c r="W11438" i="1"/>
  <c r="V11438" i="1"/>
  <c r="T11438" i="1"/>
  <c r="U11438" i="1" s="1"/>
  <c r="S11438" i="1"/>
  <c r="R11438" i="1"/>
  <c r="Y11437" i="1"/>
  <c r="X11437" i="1"/>
  <c r="W11437" i="1"/>
  <c r="V11437" i="1"/>
  <c r="T11437" i="1"/>
  <c r="U11437" i="1" s="1"/>
  <c r="S11437" i="1"/>
  <c r="R11437" i="1"/>
  <c r="Y11436" i="1"/>
  <c r="X11436" i="1"/>
  <c r="W11436" i="1"/>
  <c r="V11436" i="1"/>
  <c r="T11436" i="1"/>
  <c r="Z11436" i="1" s="1"/>
  <c r="S11436" i="1"/>
  <c r="R11436" i="1"/>
  <c r="Y11435" i="1"/>
  <c r="X11435" i="1"/>
  <c r="W11435" i="1"/>
  <c r="V11435" i="1"/>
  <c r="T11435" i="1"/>
  <c r="S11435" i="1"/>
  <c r="R11435" i="1"/>
  <c r="Y11434" i="1"/>
  <c r="X11434" i="1"/>
  <c r="W11434" i="1"/>
  <c r="V11434" i="1"/>
  <c r="U11434" i="1"/>
  <c r="T11434" i="1"/>
  <c r="Z11434" i="1" s="1"/>
  <c r="S11434" i="1"/>
  <c r="R11434" i="1"/>
  <c r="Y11433" i="1"/>
  <c r="X11433" i="1"/>
  <c r="W11433" i="1"/>
  <c r="V11433" i="1"/>
  <c r="U11433" i="1"/>
  <c r="T11433" i="1"/>
  <c r="Z11433" i="1" s="1"/>
  <c r="S11433" i="1"/>
  <c r="R11433" i="1"/>
  <c r="Y11432" i="1"/>
  <c r="X11432" i="1"/>
  <c r="W11432" i="1"/>
  <c r="V11432" i="1"/>
  <c r="T11432" i="1"/>
  <c r="S11432" i="1"/>
  <c r="R11432" i="1"/>
  <c r="Y11431" i="1"/>
  <c r="X11431" i="1"/>
  <c r="W11431" i="1"/>
  <c r="V11431" i="1"/>
  <c r="U11431" i="1"/>
  <c r="T11431" i="1"/>
  <c r="Z11431" i="1" s="1"/>
  <c r="S11431" i="1"/>
  <c r="R11431" i="1"/>
  <c r="Y11430" i="1"/>
  <c r="X11430" i="1"/>
  <c r="W11430" i="1"/>
  <c r="V11430" i="1"/>
  <c r="T11430" i="1"/>
  <c r="U11430" i="1" s="1"/>
  <c r="S11430" i="1"/>
  <c r="R11430" i="1"/>
  <c r="Y11429" i="1"/>
  <c r="X11429" i="1"/>
  <c r="W11429" i="1"/>
  <c r="V11429" i="1"/>
  <c r="U11429" i="1"/>
  <c r="T11429" i="1"/>
  <c r="Z11429" i="1" s="1"/>
  <c r="S11429" i="1"/>
  <c r="R11429" i="1"/>
  <c r="Y11428" i="1"/>
  <c r="X11428" i="1"/>
  <c r="W11428" i="1"/>
  <c r="V11428" i="1"/>
  <c r="U11428" i="1"/>
  <c r="T11428" i="1"/>
  <c r="Z11428" i="1" s="1"/>
  <c r="S11428" i="1"/>
  <c r="R11428" i="1"/>
  <c r="Y11427" i="1"/>
  <c r="X11427" i="1"/>
  <c r="W11427" i="1"/>
  <c r="V11427" i="1"/>
  <c r="T11427" i="1"/>
  <c r="U11427" i="1" s="1"/>
  <c r="S11427" i="1"/>
  <c r="R11427" i="1"/>
  <c r="Y11426" i="1"/>
  <c r="X11426" i="1"/>
  <c r="W11426" i="1"/>
  <c r="V11426" i="1"/>
  <c r="U11426" i="1"/>
  <c r="T11426" i="1"/>
  <c r="Z11426" i="1" s="1"/>
  <c r="S11426" i="1"/>
  <c r="R11426" i="1"/>
  <c r="Y11425" i="1"/>
  <c r="X11425" i="1"/>
  <c r="W11425" i="1"/>
  <c r="V11425" i="1"/>
  <c r="U11425" i="1"/>
  <c r="T11425" i="1"/>
  <c r="Z11425" i="1" s="1"/>
  <c r="S11425" i="1"/>
  <c r="R11425" i="1"/>
  <c r="Y11424" i="1"/>
  <c r="X11424" i="1"/>
  <c r="W11424" i="1"/>
  <c r="V11424" i="1"/>
  <c r="T11424" i="1"/>
  <c r="U11424" i="1" s="1"/>
  <c r="S11424" i="1"/>
  <c r="R11424" i="1"/>
  <c r="Y11423" i="1"/>
  <c r="X11423" i="1"/>
  <c r="W11423" i="1"/>
  <c r="V11423" i="1"/>
  <c r="T11423" i="1"/>
  <c r="S11423" i="1"/>
  <c r="R11423" i="1"/>
  <c r="Y11422" i="1"/>
  <c r="X11422" i="1"/>
  <c r="W11422" i="1"/>
  <c r="V11422" i="1"/>
  <c r="T11422" i="1"/>
  <c r="S11422" i="1"/>
  <c r="R11422" i="1"/>
  <c r="Y11421" i="1"/>
  <c r="X11421" i="1"/>
  <c r="W11421" i="1"/>
  <c r="V11421" i="1"/>
  <c r="T11421" i="1"/>
  <c r="S11421" i="1"/>
  <c r="R11421" i="1"/>
  <c r="Y11420" i="1"/>
  <c r="X11420" i="1"/>
  <c r="W11420" i="1"/>
  <c r="V11420" i="1"/>
  <c r="T11420" i="1"/>
  <c r="S11420" i="1"/>
  <c r="R11420" i="1"/>
  <c r="Y11419" i="1"/>
  <c r="X11419" i="1"/>
  <c r="W11419" i="1"/>
  <c r="V11419" i="1"/>
  <c r="T11419" i="1"/>
  <c r="S11419" i="1"/>
  <c r="R11419" i="1"/>
  <c r="Y11418" i="1"/>
  <c r="X11418" i="1"/>
  <c r="W11418" i="1"/>
  <c r="V11418" i="1"/>
  <c r="T11418" i="1"/>
  <c r="S11418" i="1"/>
  <c r="R11418" i="1"/>
  <c r="Y11417" i="1"/>
  <c r="X11417" i="1"/>
  <c r="W11417" i="1"/>
  <c r="V11417" i="1"/>
  <c r="T11417" i="1"/>
  <c r="S11417" i="1"/>
  <c r="R11417" i="1"/>
  <c r="Y11416" i="1"/>
  <c r="X11416" i="1"/>
  <c r="W11416" i="1"/>
  <c r="V11416" i="1"/>
  <c r="T11416" i="1"/>
  <c r="U11416" i="1" s="1"/>
  <c r="S11416" i="1"/>
  <c r="R11416" i="1"/>
  <c r="Y11415" i="1"/>
  <c r="X11415" i="1"/>
  <c r="W11415" i="1"/>
  <c r="V11415" i="1"/>
  <c r="T11415" i="1"/>
  <c r="S11415" i="1"/>
  <c r="R11415" i="1"/>
  <c r="Y11414" i="1"/>
  <c r="X11414" i="1"/>
  <c r="W11414" i="1"/>
  <c r="V11414" i="1"/>
  <c r="T11414" i="1"/>
  <c r="S11414" i="1"/>
  <c r="R11414" i="1"/>
  <c r="Y11413" i="1"/>
  <c r="X11413" i="1"/>
  <c r="W11413" i="1"/>
  <c r="V11413" i="1"/>
  <c r="T11413" i="1"/>
  <c r="S11413" i="1"/>
  <c r="R11413" i="1"/>
  <c r="Y11412" i="1"/>
  <c r="X11412" i="1"/>
  <c r="W11412" i="1"/>
  <c r="V11412" i="1"/>
  <c r="T11412" i="1"/>
  <c r="Z11412" i="1" s="1"/>
  <c r="S11412" i="1"/>
  <c r="R11412" i="1"/>
  <c r="Y11411" i="1"/>
  <c r="X11411" i="1"/>
  <c r="W11411" i="1"/>
  <c r="V11411" i="1"/>
  <c r="T11411" i="1"/>
  <c r="S11411" i="1"/>
  <c r="R11411" i="1"/>
  <c r="Y11410" i="1"/>
  <c r="X11410" i="1"/>
  <c r="W11410" i="1"/>
  <c r="V11410" i="1"/>
  <c r="T11410" i="1"/>
  <c r="S11410" i="1"/>
  <c r="R11410" i="1"/>
  <c r="Y11409" i="1"/>
  <c r="X11409" i="1"/>
  <c r="W11409" i="1"/>
  <c r="V11409" i="1"/>
  <c r="T11409" i="1"/>
  <c r="S11409" i="1"/>
  <c r="R11409" i="1"/>
  <c r="Y11408" i="1"/>
  <c r="X11408" i="1"/>
  <c r="W11408" i="1"/>
  <c r="V11408" i="1"/>
  <c r="T11408" i="1"/>
  <c r="S11408" i="1"/>
  <c r="R11408" i="1"/>
  <c r="Y11407" i="1"/>
  <c r="X11407" i="1"/>
  <c r="W11407" i="1"/>
  <c r="V11407" i="1"/>
  <c r="T11407" i="1"/>
  <c r="Z11407" i="1" s="1"/>
  <c r="S11407" i="1"/>
  <c r="R11407" i="1"/>
  <c r="Y11406" i="1"/>
  <c r="X11406" i="1"/>
  <c r="W11406" i="1"/>
  <c r="V11406" i="1"/>
  <c r="T11406" i="1"/>
  <c r="U11406" i="1" s="1"/>
  <c r="S11406" i="1"/>
  <c r="R11406" i="1"/>
  <c r="Y11405" i="1"/>
  <c r="X11405" i="1"/>
  <c r="W11405" i="1"/>
  <c r="V11405" i="1"/>
  <c r="T11405" i="1"/>
  <c r="U11405" i="1" s="1"/>
  <c r="S11405" i="1"/>
  <c r="R11405" i="1"/>
  <c r="Y11404" i="1"/>
  <c r="X11404" i="1"/>
  <c r="W11404" i="1"/>
  <c r="V11404" i="1"/>
  <c r="T11404" i="1"/>
  <c r="Z11404" i="1" s="1"/>
  <c r="S11404" i="1"/>
  <c r="R11404" i="1"/>
  <c r="Y11403" i="1"/>
  <c r="X11403" i="1"/>
  <c r="W11403" i="1"/>
  <c r="V11403" i="1"/>
  <c r="T11403" i="1"/>
  <c r="S11403" i="1"/>
  <c r="R11403" i="1"/>
  <c r="Y11402" i="1"/>
  <c r="X11402" i="1"/>
  <c r="W11402" i="1"/>
  <c r="V11402" i="1"/>
  <c r="T11402" i="1"/>
  <c r="Z11402" i="1" s="1"/>
  <c r="S11402" i="1"/>
  <c r="R11402" i="1"/>
  <c r="Y11401" i="1"/>
  <c r="X11401" i="1"/>
  <c r="W11401" i="1"/>
  <c r="V11401" i="1"/>
  <c r="T11401" i="1"/>
  <c r="Z11401" i="1" s="1"/>
  <c r="S11401" i="1"/>
  <c r="R11401" i="1"/>
  <c r="Y11400" i="1"/>
  <c r="X11400" i="1"/>
  <c r="W11400" i="1"/>
  <c r="V11400" i="1"/>
  <c r="T11400" i="1"/>
  <c r="S11400" i="1"/>
  <c r="R11400" i="1"/>
  <c r="Y11399" i="1"/>
  <c r="X11399" i="1"/>
  <c r="W11399" i="1"/>
  <c r="V11399" i="1"/>
  <c r="U11399" i="1"/>
  <c r="T11399" i="1"/>
  <c r="Z11399" i="1" s="1"/>
  <c r="S11399" i="1"/>
  <c r="R11399" i="1"/>
  <c r="Y11398" i="1"/>
  <c r="X11398" i="1"/>
  <c r="W11398" i="1"/>
  <c r="V11398" i="1"/>
  <c r="T11398" i="1"/>
  <c r="U11398" i="1" s="1"/>
  <c r="S11398" i="1"/>
  <c r="R11398" i="1"/>
  <c r="Y11397" i="1"/>
  <c r="X11397" i="1"/>
  <c r="W11397" i="1"/>
  <c r="V11397" i="1"/>
  <c r="T11397" i="1"/>
  <c r="S11397" i="1"/>
  <c r="R11397" i="1"/>
  <c r="Y11396" i="1"/>
  <c r="X11396" i="1"/>
  <c r="W11396" i="1"/>
  <c r="V11396" i="1"/>
  <c r="T11396" i="1"/>
  <c r="S11396" i="1"/>
  <c r="R11396" i="1"/>
  <c r="Y11395" i="1"/>
  <c r="X11395" i="1"/>
  <c r="W11395" i="1"/>
  <c r="V11395" i="1"/>
  <c r="T11395" i="1"/>
  <c r="U11395" i="1" s="1"/>
  <c r="S11395" i="1"/>
  <c r="R11395" i="1"/>
  <c r="Y11394" i="1"/>
  <c r="X11394" i="1"/>
  <c r="W11394" i="1"/>
  <c r="V11394" i="1"/>
  <c r="T11394" i="1"/>
  <c r="S11394" i="1"/>
  <c r="R11394" i="1"/>
  <c r="Y11393" i="1"/>
  <c r="X11393" i="1"/>
  <c r="W11393" i="1"/>
  <c r="V11393" i="1"/>
  <c r="T11393" i="1"/>
  <c r="S11393" i="1"/>
  <c r="R11393" i="1"/>
  <c r="Y11392" i="1"/>
  <c r="X11392" i="1"/>
  <c r="W11392" i="1"/>
  <c r="V11392" i="1"/>
  <c r="T11392" i="1"/>
  <c r="S11392" i="1"/>
  <c r="R11392" i="1"/>
  <c r="Y11391" i="1"/>
  <c r="X11391" i="1"/>
  <c r="W11391" i="1"/>
  <c r="V11391" i="1"/>
  <c r="T11391" i="1"/>
  <c r="Z11391" i="1" s="1"/>
  <c r="S11391" i="1"/>
  <c r="R11391" i="1"/>
  <c r="Y11390" i="1"/>
  <c r="X11390" i="1"/>
  <c r="W11390" i="1"/>
  <c r="V11390" i="1"/>
  <c r="T11390" i="1"/>
  <c r="U11390" i="1" s="1"/>
  <c r="S11390" i="1"/>
  <c r="R11390" i="1"/>
  <c r="Y11389" i="1"/>
  <c r="X11389" i="1"/>
  <c r="W11389" i="1"/>
  <c r="V11389" i="1"/>
  <c r="T11389" i="1"/>
  <c r="S11389" i="1"/>
  <c r="R11389" i="1"/>
  <c r="Y11388" i="1"/>
  <c r="X11388" i="1"/>
  <c r="W11388" i="1"/>
  <c r="V11388" i="1"/>
  <c r="T11388" i="1"/>
  <c r="S11388" i="1"/>
  <c r="R11388" i="1"/>
  <c r="Y11387" i="1"/>
  <c r="X11387" i="1"/>
  <c r="W11387" i="1"/>
  <c r="V11387" i="1"/>
  <c r="T11387" i="1"/>
  <c r="S11387" i="1"/>
  <c r="R11387" i="1"/>
  <c r="Y11386" i="1"/>
  <c r="X11386" i="1"/>
  <c r="W11386" i="1"/>
  <c r="V11386" i="1"/>
  <c r="T11386" i="1"/>
  <c r="S11386" i="1"/>
  <c r="R11386" i="1"/>
  <c r="Y11385" i="1"/>
  <c r="X11385" i="1"/>
  <c r="W11385" i="1"/>
  <c r="V11385" i="1"/>
  <c r="T11385" i="1"/>
  <c r="S11385" i="1"/>
  <c r="R11385" i="1"/>
  <c r="Y11384" i="1"/>
  <c r="X11384" i="1"/>
  <c r="W11384" i="1"/>
  <c r="V11384" i="1"/>
  <c r="T11384" i="1"/>
  <c r="U11384" i="1" s="1"/>
  <c r="S11384" i="1"/>
  <c r="R11384" i="1"/>
  <c r="Y11383" i="1"/>
  <c r="X11383" i="1"/>
  <c r="W11383" i="1"/>
  <c r="V11383" i="1"/>
  <c r="T11383" i="1"/>
  <c r="Z11383" i="1" s="1"/>
  <c r="S11383" i="1"/>
  <c r="R11383" i="1"/>
  <c r="Y11382" i="1"/>
  <c r="X11382" i="1"/>
  <c r="W11382" i="1"/>
  <c r="V11382" i="1"/>
  <c r="T11382" i="1"/>
  <c r="S11382" i="1"/>
  <c r="R11382" i="1"/>
  <c r="Y11381" i="1"/>
  <c r="X11381" i="1"/>
  <c r="W11381" i="1"/>
  <c r="V11381" i="1"/>
  <c r="T11381" i="1"/>
  <c r="S11381" i="1"/>
  <c r="R11381" i="1"/>
  <c r="Y11380" i="1"/>
  <c r="X11380" i="1"/>
  <c r="W11380" i="1"/>
  <c r="V11380" i="1"/>
  <c r="T11380" i="1"/>
  <c r="U11380" i="1" s="1"/>
  <c r="S11380" i="1"/>
  <c r="R11380" i="1"/>
  <c r="Y11379" i="1"/>
  <c r="X11379" i="1"/>
  <c r="W11379" i="1"/>
  <c r="V11379" i="1"/>
  <c r="T11379" i="1"/>
  <c r="S11379" i="1"/>
  <c r="R11379" i="1"/>
  <c r="Y11378" i="1"/>
  <c r="X11378" i="1"/>
  <c r="W11378" i="1"/>
  <c r="V11378" i="1"/>
  <c r="T11378" i="1"/>
  <c r="Z11378" i="1" s="1"/>
  <c r="S11378" i="1"/>
  <c r="R11378" i="1"/>
  <c r="Y11377" i="1"/>
  <c r="X11377" i="1"/>
  <c r="W11377" i="1"/>
  <c r="V11377" i="1"/>
  <c r="T11377" i="1"/>
  <c r="Z11377" i="1" s="1"/>
  <c r="S11377" i="1"/>
  <c r="R11377" i="1"/>
  <c r="Y11376" i="1"/>
  <c r="X11376" i="1"/>
  <c r="W11376" i="1"/>
  <c r="V11376" i="1"/>
  <c r="T11376" i="1"/>
  <c r="U11376" i="1" s="1"/>
  <c r="S11376" i="1"/>
  <c r="R11376" i="1"/>
  <c r="Y11375" i="1"/>
  <c r="X11375" i="1"/>
  <c r="W11375" i="1"/>
  <c r="V11375" i="1"/>
  <c r="T11375" i="1"/>
  <c r="Z11375" i="1" s="1"/>
  <c r="S11375" i="1"/>
  <c r="R11375" i="1"/>
  <c r="Y11374" i="1"/>
  <c r="X11374" i="1"/>
  <c r="W11374" i="1"/>
  <c r="V11374" i="1"/>
  <c r="T11374" i="1"/>
  <c r="U11374" i="1" s="1"/>
  <c r="S11374" i="1"/>
  <c r="R11374" i="1"/>
  <c r="Y11373" i="1"/>
  <c r="X11373" i="1"/>
  <c r="W11373" i="1"/>
  <c r="V11373" i="1"/>
  <c r="T11373" i="1"/>
  <c r="U11373" i="1" s="1"/>
  <c r="S11373" i="1"/>
  <c r="R11373" i="1"/>
  <c r="Y11372" i="1"/>
  <c r="X11372" i="1"/>
  <c r="W11372" i="1"/>
  <c r="V11372" i="1"/>
  <c r="T11372" i="1"/>
  <c r="U11372" i="1" s="1"/>
  <c r="S11372" i="1"/>
  <c r="R11372" i="1"/>
  <c r="Y11371" i="1"/>
  <c r="X11371" i="1"/>
  <c r="W11371" i="1"/>
  <c r="V11371" i="1"/>
  <c r="T11371" i="1"/>
  <c r="U11371" i="1" s="1"/>
  <c r="S11371" i="1"/>
  <c r="R11371" i="1"/>
  <c r="Y11370" i="1"/>
  <c r="X11370" i="1"/>
  <c r="W11370" i="1"/>
  <c r="V11370" i="1"/>
  <c r="T11370" i="1"/>
  <c r="S11370" i="1"/>
  <c r="R11370" i="1"/>
  <c r="Y11369" i="1"/>
  <c r="X11369" i="1"/>
  <c r="W11369" i="1"/>
  <c r="V11369" i="1"/>
  <c r="T11369" i="1"/>
  <c r="S11369" i="1"/>
  <c r="R11369" i="1"/>
  <c r="Y11368" i="1"/>
  <c r="X11368" i="1"/>
  <c r="W11368" i="1"/>
  <c r="V11368" i="1"/>
  <c r="T11368" i="1"/>
  <c r="S11368" i="1"/>
  <c r="R11368" i="1"/>
  <c r="Y11367" i="1"/>
  <c r="X11367" i="1"/>
  <c r="W11367" i="1"/>
  <c r="V11367" i="1"/>
  <c r="T11367" i="1"/>
  <c r="S11367" i="1"/>
  <c r="R11367" i="1"/>
  <c r="Y11366" i="1"/>
  <c r="X11366" i="1"/>
  <c r="W11366" i="1"/>
  <c r="V11366" i="1"/>
  <c r="T11366" i="1"/>
  <c r="S11366" i="1"/>
  <c r="R11366" i="1"/>
  <c r="Y11365" i="1"/>
  <c r="X11365" i="1"/>
  <c r="W11365" i="1"/>
  <c r="V11365" i="1"/>
  <c r="T11365" i="1"/>
  <c r="Z11365" i="1" s="1"/>
  <c r="S11365" i="1"/>
  <c r="R11365" i="1"/>
  <c r="Y11364" i="1"/>
  <c r="X11364" i="1"/>
  <c r="W11364" i="1"/>
  <c r="V11364" i="1"/>
  <c r="T11364" i="1"/>
  <c r="Z11364" i="1" s="1"/>
  <c r="S11364" i="1"/>
  <c r="R11364" i="1"/>
  <c r="Y11363" i="1"/>
  <c r="X11363" i="1"/>
  <c r="W11363" i="1"/>
  <c r="V11363" i="1"/>
  <c r="T11363" i="1"/>
  <c r="U11363" i="1" s="1"/>
  <c r="S11363" i="1"/>
  <c r="R11363" i="1"/>
  <c r="Y11362" i="1"/>
  <c r="X11362" i="1"/>
  <c r="W11362" i="1"/>
  <c r="V11362" i="1"/>
  <c r="T11362" i="1"/>
  <c r="Z11362" i="1" s="1"/>
  <c r="S11362" i="1"/>
  <c r="R11362" i="1"/>
  <c r="Y11361" i="1"/>
  <c r="X11361" i="1"/>
  <c r="W11361" i="1"/>
  <c r="V11361" i="1"/>
  <c r="T11361" i="1"/>
  <c r="U11361" i="1" s="1"/>
  <c r="S11361" i="1"/>
  <c r="R11361" i="1"/>
  <c r="Y11360" i="1"/>
  <c r="X11360" i="1"/>
  <c r="W11360" i="1"/>
  <c r="V11360" i="1"/>
  <c r="T11360" i="1"/>
  <c r="Z11360" i="1" s="1"/>
  <c r="S11360" i="1"/>
  <c r="R11360" i="1"/>
  <c r="Y11359" i="1"/>
  <c r="X11359" i="1"/>
  <c r="W11359" i="1"/>
  <c r="V11359" i="1"/>
  <c r="T11359" i="1"/>
  <c r="S11359" i="1"/>
  <c r="R11359" i="1"/>
  <c r="Y11358" i="1"/>
  <c r="X11358" i="1"/>
  <c r="W11358" i="1"/>
  <c r="V11358" i="1"/>
  <c r="U11358" i="1"/>
  <c r="T11358" i="1"/>
  <c r="Z11358" i="1" s="1"/>
  <c r="S11358" i="1"/>
  <c r="R11358" i="1"/>
  <c r="Y11357" i="1"/>
  <c r="X11357" i="1"/>
  <c r="W11357" i="1"/>
  <c r="V11357" i="1"/>
  <c r="U11357" i="1"/>
  <c r="T11357" i="1"/>
  <c r="Z11357" i="1" s="1"/>
  <c r="S11357" i="1"/>
  <c r="R11357" i="1"/>
  <c r="Y11356" i="1"/>
  <c r="X11356" i="1"/>
  <c r="W11356" i="1"/>
  <c r="V11356" i="1"/>
  <c r="U11356" i="1"/>
  <c r="T11356" i="1"/>
  <c r="Z11356" i="1" s="1"/>
  <c r="S11356" i="1"/>
  <c r="R11356" i="1"/>
  <c r="Y11355" i="1"/>
  <c r="X11355" i="1"/>
  <c r="W11355" i="1"/>
  <c r="V11355" i="1"/>
  <c r="T11355" i="1"/>
  <c r="U11355" i="1" s="1"/>
  <c r="S11355" i="1"/>
  <c r="R11355" i="1"/>
  <c r="Y11354" i="1"/>
  <c r="X11354" i="1"/>
  <c r="W11354" i="1"/>
  <c r="V11354" i="1"/>
  <c r="T11354" i="1"/>
  <c r="Z11354" i="1" s="1"/>
  <c r="S11354" i="1"/>
  <c r="R11354" i="1"/>
  <c r="Y11353" i="1"/>
  <c r="X11353" i="1"/>
  <c r="W11353" i="1"/>
  <c r="V11353" i="1"/>
  <c r="T11353" i="1"/>
  <c r="U11353" i="1" s="1"/>
  <c r="S11353" i="1"/>
  <c r="R11353" i="1"/>
  <c r="Y11352" i="1"/>
  <c r="X11352" i="1"/>
  <c r="W11352" i="1"/>
  <c r="V11352" i="1"/>
  <c r="T11352" i="1"/>
  <c r="U11352" i="1" s="1"/>
  <c r="S11352" i="1"/>
  <c r="R11352" i="1"/>
  <c r="Y11351" i="1"/>
  <c r="X11351" i="1"/>
  <c r="W11351" i="1"/>
  <c r="V11351" i="1"/>
  <c r="T11351" i="1"/>
  <c r="S11351" i="1"/>
  <c r="R11351" i="1"/>
  <c r="Y11350" i="1"/>
  <c r="X11350" i="1"/>
  <c r="W11350" i="1"/>
  <c r="V11350" i="1"/>
  <c r="T11350" i="1"/>
  <c r="Z11350" i="1" s="1"/>
  <c r="S11350" i="1"/>
  <c r="R11350" i="1"/>
  <c r="Z11349" i="1"/>
  <c r="Y11349" i="1"/>
  <c r="X11349" i="1"/>
  <c r="W11349" i="1"/>
  <c r="V11349" i="1"/>
  <c r="T11349" i="1"/>
  <c r="U11349" i="1" s="1"/>
  <c r="S11349" i="1"/>
  <c r="R11349" i="1"/>
  <c r="Y11348" i="1"/>
  <c r="X11348" i="1"/>
  <c r="W11348" i="1"/>
  <c r="V11348" i="1"/>
  <c r="T11348" i="1"/>
  <c r="Z11348" i="1" s="1"/>
  <c r="S11348" i="1"/>
  <c r="R11348" i="1"/>
  <c r="Y11347" i="1"/>
  <c r="X11347" i="1"/>
  <c r="W11347" i="1"/>
  <c r="V11347" i="1"/>
  <c r="T11347" i="1"/>
  <c r="U11347" i="1" s="1"/>
  <c r="S11347" i="1"/>
  <c r="R11347" i="1"/>
  <c r="Y11346" i="1"/>
  <c r="X11346" i="1"/>
  <c r="W11346" i="1"/>
  <c r="V11346" i="1"/>
  <c r="T11346" i="1"/>
  <c r="U11346" i="1" s="1"/>
  <c r="S11346" i="1"/>
  <c r="R11346" i="1"/>
  <c r="Y11345" i="1"/>
  <c r="X11345" i="1"/>
  <c r="W11345" i="1"/>
  <c r="V11345" i="1"/>
  <c r="T11345" i="1"/>
  <c r="U11345" i="1" s="1"/>
  <c r="S11345" i="1"/>
  <c r="R11345" i="1"/>
  <c r="Y11344" i="1"/>
  <c r="X11344" i="1"/>
  <c r="W11344" i="1"/>
  <c r="V11344" i="1"/>
  <c r="T11344" i="1"/>
  <c r="S11344" i="1"/>
  <c r="R11344" i="1"/>
  <c r="Y11343" i="1"/>
  <c r="X11343" i="1"/>
  <c r="W11343" i="1"/>
  <c r="V11343" i="1"/>
  <c r="T11343" i="1"/>
  <c r="S11343" i="1"/>
  <c r="R11343" i="1"/>
  <c r="Y11342" i="1"/>
  <c r="X11342" i="1"/>
  <c r="W11342" i="1"/>
  <c r="V11342" i="1"/>
  <c r="U11342" i="1"/>
  <c r="T11342" i="1"/>
  <c r="Z11342" i="1" s="1"/>
  <c r="S11342" i="1"/>
  <c r="R11342" i="1"/>
  <c r="Y11341" i="1"/>
  <c r="X11341" i="1"/>
  <c r="W11341" i="1"/>
  <c r="V11341" i="1"/>
  <c r="T11341" i="1"/>
  <c r="S11341" i="1"/>
  <c r="R11341" i="1"/>
  <c r="Y11340" i="1"/>
  <c r="X11340" i="1"/>
  <c r="W11340" i="1"/>
  <c r="V11340" i="1"/>
  <c r="T11340" i="1"/>
  <c r="S11340" i="1"/>
  <c r="R11340" i="1"/>
  <c r="Y11339" i="1"/>
  <c r="X11339" i="1"/>
  <c r="W11339" i="1"/>
  <c r="V11339" i="1"/>
  <c r="T11339" i="1"/>
  <c r="U11339" i="1" s="1"/>
  <c r="S11339" i="1"/>
  <c r="R11339" i="1"/>
  <c r="Y11338" i="1"/>
  <c r="X11338" i="1"/>
  <c r="W11338" i="1"/>
  <c r="V11338" i="1"/>
  <c r="T11338" i="1"/>
  <c r="S11338" i="1"/>
  <c r="R11338" i="1"/>
  <c r="Y11337" i="1"/>
  <c r="X11337" i="1"/>
  <c r="W11337" i="1"/>
  <c r="V11337" i="1"/>
  <c r="T11337" i="1"/>
  <c r="S11337" i="1"/>
  <c r="R11337" i="1"/>
  <c r="Y11336" i="1"/>
  <c r="X11336" i="1"/>
  <c r="W11336" i="1"/>
  <c r="V11336" i="1"/>
  <c r="T11336" i="1"/>
  <c r="Z11336" i="1" s="1"/>
  <c r="S11336" i="1"/>
  <c r="R11336" i="1"/>
  <c r="Y11335" i="1"/>
  <c r="X11335" i="1"/>
  <c r="W11335" i="1"/>
  <c r="V11335" i="1"/>
  <c r="T11335" i="1"/>
  <c r="S11335" i="1"/>
  <c r="R11335" i="1"/>
  <c r="Y11334" i="1"/>
  <c r="X11334" i="1"/>
  <c r="W11334" i="1"/>
  <c r="V11334" i="1"/>
  <c r="T11334" i="1"/>
  <c r="S11334" i="1"/>
  <c r="R11334" i="1"/>
  <c r="Y11333" i="1"/>
  <c r="X11333" i="1"/>
  <c r="W11333" i="1"/>
  <c r="V11333" i="1"/>
  <c r="T11333" i="1"/>
  <c r="Z11333" i="1" s="1"/>
  <c r="S11333" i="1"/>
  <c r="R11333" i="1"/>
  <c r="Y11332" i="1"/>
  <c r="X11332" i="1"/>
  <c r="W11332" i="1"/>
  <c r="V11332" i="1"/>
  <c r="T11332" i="1"/>
  <c r="Z11332" i="1" s="1"/>
  <c r="S11332" i="1"/>
  <c r="R11332" i="1"/>
  <c r="Y11331" i="1"/>
  <c r="X11331" i="1"/>
  <c r="W11331" i="1"/>
  <c r="V11331" i="1"/>
  <c r="T11331" i="1"/>
  <c r="U11331" i="1" s="1"/>
  <c r="S11331" i="1"/>
  <c r="R11331" i="1"/>
  <c r="Y11330" i="1"/>
  <c r="X11330" i="1"/>
  <c r="W11330" i="1"/>
  <c r="V11330" i="1"/>
  <c r="T11330" i="1"/>
  <c r="S11330" i="1"/>
  <c r="R11330" i="1"/>
  <c r="Y11329" i="1"/>
  <c r="X11329" i="1"/>
  <c r="W11329" i="1"/>
  <c r="V11329" i="1"/>
  <c r="T11329" i="1"/>
  <c r="S11329" i="1"/>
  <c r="R11329" i="1"/>
  <c r="Y11328" i="1"/>
  <c r="X11328" i="1"/>
  <c r="W11328" i="1"/>
  <c r="V11328" i="1"/>
  <c r="T11328" i="1"/>
  <c r="Z11328" i="1" s="1"/>
  <c r="S11328" i="1"/>
  <c r="R11328" i="1"/>
  <c r="Y11327" i="1"/>
  <c r="X11327" i="1"/>
  <c r="W11327" i="1"/>
  <c r="V11327" i="1"/>
  <c r="T11327" i="1"/>
  <c r="S11327" i="1"/>
  <c r="R11327" i="1"/>
  <c r="Y11326" i="1"/>
  <c r="X11326" i="1"/>
  <c r="W11326" i="1"/>
  <c r="V11326" i="1"/>
  <c r="T11326" i="1"/>
  <c r="S11326" i="1"/>
  <c r="R11326" i="1"/>
  <c r="Y11325" i="1"/>
  <c r="X11325" i="1"/>
  <c r="W11325" i="1"/>
  <c r="V11325" i="1"/>
  <c r="U11325" i="1"/>
  <c r="T11325" i="1"/>
  <c r="Z11325" i="1" s="1"/>
  <c r="S11325" i="1"/>
  <c r="R11325" i="1"/>
  <c r="Y11324" i="1"/>
  <c r="X11324" i="1"/>
  <c r="W11324" i="1"/>
  <c r="V11324" i="1"/>
  <c r="U11324" i="1"/>
  <c r="T11324" i="1"/>
  <c r="Z11324" i="1" s="1"/>
  <c r="S11324" i="1"/>
  <c r="R11324" i="1"/>
  <c r="Y11323" i="1"/>
  <c r="X11323" i="1"/>
  <c r="W11323" i="1"/>
  <c r="V11323" i="1"/>
  <c r="T11323" i="1"/>
  <c r="U11323" i="1" s="1"/>
  <c r="S11323" i="1"/>
  <c r="R11323" i="1"/>
  <c r="Y11322" i="1"/>
  <c r="X11322" i="1"/>
  <c r="W11322" i="1"/>
  <c r="V11322" i="1"/>
  <c r="T11322" i="1"/>
  <c r="Z11322" i="1" s="1"/>
  <c r="S11322" i="1"/>
  <c r="R11322" i="1"/>
  <c r="Z11321" i="1"/>
  <c r="Y11321" i="1"/>
  <c r="X11321" i="1"/>
  <c r="W11321" i="1"/>
  <c r="V11321" i="1"/>
  <c r="T11321" i="1"/>
  <c r="U11321" i="1" s="1"/>
  <c r="S11321" i="1"/>
  <c r="R11321" i="1"/>
  <c r="Y11320" i="1"/>
  <c r="X11320" i="1"/>
  <c r="W11320" i="1"/>
  <c r="V11320" i="1"/>
  <c r="T11320" i="1"/>
  <c r="U11320" i="1" s="1"/>
  <c r="S11320" i="1"/>
  <c r="R11320" i="1"/>
  <c r="Y11319" i="1"/>
  <c r="X11319" i="1"/>
  <c r="W11319" i="1"/>
  <c r="V11319" i="1"/>
  <c r="T11319" i="1"/>
  <c r="S11319" i="1"/>
  <c r="R11319" i="1"/>
  <c r="Y11318" i="1"/>
  <c r="X11318" i="1"/>
  <c r="W11318" i="1"/>
  <c r="V11318" i="1"/>
  <c r="T11318" i="1"/>
  <c r="Z11318" i="1" s="1"/>
  <c r="S11318" i="1"/>
  <c r="R11318" i="1"/>
  <c r="Y11317" i="1"/>
  <c r="X11317" i="1"/>
  <c r="W11317" i="1"/>
  <c r="V11317" i="1"/>
  <c r="U11317" i="1"/>
  <c r="T11317" i="1"/>
  <c r="Z11317" i="1" s="1"/>
  <c r="S11317" i="1"/>
  <c r="R11317" i="1"/>
  <c r="Y11316" i="1"/>
  <c r="X11316" i="1"/>
  <c r="W11316" i="1"/>
  <c r="V11316" i="1"/>
  <c r="U11316" i="1"/>
  <c r="T11316" i="1"/>
  <c r="Z11316" i="1" s="1"/>
  <c r="S11316" i="1"/>
  <c r="R11316" i="1"/>
  <c r="Y11315" i="1"/>
  <c r="X11315" i="1"/>
  <c r="W11315" i="1"/>
  <c r="V11315" i="1"/>
  <c r="T11315" i="1"/>
  <c r="S11315" i="1"/>
  <c r="R11315" i="1"/>
  <c r="Y11314" i="1"/>
  <c r="X11314" i="1"/>
  <c r="W11314" i="1"/>
  <c r="V11314" i="1"/>
  <c r="U11314" i="1"/>
  <c r="T11314" i="1"/>
  <c r="Z11314" i="1" s="1"/>
  <c r="S11314" i="1"/>
  <c r="R11314" i="1"/>
  <c r="Z11313" i="1"/>
  <c r="Y11313" i="1"/>
  <c r="X11313" i="1"/>
  <c r="W11313" i="1"/>
  <c r="V11313" i="1"/>
  <c r="T11313" i="1"/>
  <c r="U11313" i="1" s="1"/>
  <c r="S11313" i="1"/>
  <c r="R11313" i="1"/>
  <c r="Y11312" i="1"/>
  <c r="X11312" i="1"/>
  <c r="W11312" i="1"/>
  <c r="V11312" i="1"/>
  <c r="T11312" i="1"/>
  <c r="U11312" i="1" s="1"/>
  <c r="S11312" i="1"/>
  <c r="R11312" i="1"/>
  <c r="Y11311" i="1"/>
  <c r="X11311" i="1"/>
  <c r="W11311" i="1"/>
  <c r="V11311" i="1"/>
  <c r="T11311" i="1"/>
  <c r="S11311" i="1"/>
  <c r="R11311" i="1"/>
  <c r="Y11310" i="1"/>
  <c r="X11310" i="1"/>
  <c r="W11310" i="1"/>
  <c r="V11310" i="1"/>
  <c r="T11310" i="1"/>
  <c r="S11310" i="1"/>
  <c r="R11310" i="1"/>
  <c r="Y11309" i="1"/>
  <c r="X11309" i="1"/>
  <c r="W11309" i="1"/>
  <c r="V11309" i="1"/>
  <c r="T11309" i="1"/>
  <c r="S11309" i="1"/>
  <c r="R11309" i="1"/>
  <c r="Y11308" i="1"/>
  <c r="X11308" i="1"/>
  <c r="W11308" i="1"/>
  <c r="V11308" i="1"/>
  <c r="T11308" i="1"/>
  <c r="S11308" i="1"/>
  <c r="R11308" i="1"/>
  <c r="Y11307" i="1"/>
  <c r="X11307" i="1"/>
  <c r="W11307" i="1"/>
  <c r="V11307" i="1"/>
  <c r="T11307" i="1"/>
  <c r="S11307" i="1"/>
  <c r="R11307" i="1"/>
  <c r="Y11306" i="1"/>
  <c r="X11306" i="1"/>
  <c r="W11306" i="1"/>
  <c r="V11306" i="1"/>
  <c r="T11306" i="1"/>
  <c r="Z11306" i="1" s="1"/>
  <c r="S11306" i="1"/>
  <c r="R11306" i="1"/>
  <c r="Y11305" i="1"/>
  <c r="X11305" i="1"/>
  <c r="W11305" i="1"/>
  <c r="V11305" i="1"/>
  <c r="T11305" i="1"/>
  <c r="U11305" i="1" s="1"/>
  <c r="S11305" i="1"/>
  <c r="R11305" i="1"/>
  <c r="Y11304" i="1"/>
  <c r="X11304" i="1"/>
  <c r="W11304" i="1"/>
  <c r="V11304" i="1"/>
  <c r="T11304" i="1"/>
  <c r="Z11304" i="1" s="1"/>
  <c r="S11304" i="1"/>
  <c r="R11304" i="1"/>
  <c r="Y11303" i="1"/>
  <c r="X11303" i="1"/>
  <c r="W11303" i="1"/>
  <c r="V11303" i="1"/>
  <c r="T11303" i="1"/>
  <c r="S11303" i="1"/>
  <c r="R11303" i="1"/>
  <c r="Y11302" i="1"/>
  <c r="X11302" i="1"/>
  <c r="W11302" i="1"/>
  <c r="V11302" i="1"/>
  <c r="T11302" i="1"/>
  <c r="Z11302" i="1" s="1"/>
  <c r="S11302" i="1"/>
  <c r="R11302" i="1"/>
  <c r="Y11301" i="1"/>
  <c r="X11301" i="1"/>
  <c r="W11301" i="1"/>
  <c r="V11301" i="1"/>
  <c r="T11301" i="1"/>
  <c r="Z11301" i="1" s="1"/>
  <c r="S11301" i="1"/>
  <c r="R11301" i="1"/>
  <c r="Y11300" i="1"/>
  <c r="X11300" i="1"/>
  <c r="W11300" i="1"/>
  <c r="V11300" i="1"/>
  <c r="T11300" i="1"/>
  <c r="Z11300" i="1" s="1"/>
  <c r="S11300" i="1"/>
  <c r="R11300" i="1"/>
  <c r="Y11299" i="1"/>
  <c r="X11299" i="1"/>
  <c r="W11299" i="1"/>
  <c r="V11299" i="1"/>
  <c r="T11299" i="1"/>
  <c r="U11299" i="1" s="1"/>
  <c r="S11299" i="1"/>
  <c r="R11299" i="1"/>
  <c r="Y11298" i="1"/>
  <c r="X11298" i="1"/>
  <c r="W11298" i="1"/>
  <c r="V11298" i="1"/>
  <c r="T11298" i="1"/>
  <c r="Z11298" i="1" s="1"/>
  <c r="S11298" i="1"/>
  <c r="R11298" i="1"/>
  <c r="Y11297" i="1"/>
  <c r="X11297" i="1"/>
  <c r="W11297" i="1"/>
  <c r="V11297" i="1"/>
  <c r="T11297" i="1"/>
  <c r="S11297" i="1"/>
  <c r="R11297" i="1"/>
  <c r="Y11296" i="1"/>
  <c r="X11296" i="1"/>
  <c r="W11296" i="1"/>
  <c r="V11296" i="1"/>
  <c r="T11296" i="1"/>
  <c r="S11296" i="1"/>
  <c r="R11296" i="1"/>
  <c r="Y11295" i="1"/>
  <c r="X11295" i="1"/>
  <c r="W11295" i="1"/>
  <c r="V11295" i="1"/>
  <c r="T11295" i="1"/>
  <c r="S11295" i="1"/>
  <c r="R11295" i="1"/>
  <c r="Y11294" i="1"/>
  <c r="X11294" i="1"/>
  <c r="W11294" i="1"/>
  <c r="V11294" i="1"/>
  <c r="T11294" i="1"/>
  <c r="Z11294" i="1" s="1"/>
  <c r="S11294" i="1"/>
  <c r="R11294" i="1"/>
  <c r="Y11293" i="1"/>
  <c r="X11293" i="1"/>
  <c r="W11293" i="1"/>
  <c r="V11293" i="1"/>
  <c r="T11293" i="1"/>
  <c r="S11293" i="1"/>
  <c r="R11293" i="1"/>
  <c r="Y11292" i="1"/>
  <c r="X11292" i="1"/>
  <c r="W11292" i="1"/>
  <c r="V11292" i="1"/>
  <c r="T11292" i="1"/>
  <c r="S11292" i="1"/>
  <c r="R11292" i="1"/>
  <c r="Y11291" i="1"/>
  <c r="X11291" i="1"/>
  <c r="W11291" i="1"/>
  <c r="V11291" i="1"/>
  <c r="T11291" i="1"/>
  <c r="U11291" i="1" s="1"/>
  <c r="S11291" i="1"/>
  <c r="R11291" i="1"/>
  <c r="Y11290" i="1"/>
  <c r="X11290" i="1"/>
  <c r="W11290" i="1"/>
  <c r="V11290" i="1"/>
  <c r="T11290" i="1"/>
  <c r="Z11290" i="1" s="1"/>
  <c r="S11290" i="1"/>
  <c r="R11290" i="1"/>
  <c r="Y11289" i="1"/>
  <c r="X11289" i="1"/>
  <c r="W11289" i="1"/>
  <c r="V11289" i="1"/>
  <c r="T11289" i="1"/>
  <c r="U11289" i="1" s="1"/>
  <c r="S11289" i="1"/>
  <c r="R11289" i="1"/>
  <c r="Y11288" i="1"/>
  <c r="X11288" i="1"/>
  <c r="W11288" i="1"/>
  <c r="V11288" i="1"/>
  <c r="U11288" i="1"/>
  <c r="T11288" i="1"/>
  <c r="Z11288" i="1" s="1"/>
  <c r="S11288" i="1"/>
  <c r="R11288" i="1"/>
  <c r="Y11287" i="1"/>
  <c r="X11287" i="1"/>
  <c r="W11287" i="1"/>
  <c r="V11287" i="1"/>
  <c r="T11287" i="1"/>
  <c r="S11287" i="1"/>
  <c r="R11287" i="1"/>
  <c r="Y11286" i="1"/>
  <c r="X11286" i="1"/>
  <c r="W11286" i="1"/>
  <c r="V11286" i="1"/>
  <c r="T11286" i="1"/>
  <c r="Z11286" i="1" s="1"/>
  <c r="S11286" i="1"/>
  <c r="R11286" i="1"/>
  <c r="Z11285" i="1"/>
  <c r="Y11285" i="1"/>
  <c r="X11285" i="1"/>
  <c r="W11285" i="1"/>
  <c r="V11285" i="1"/>
  <c r="T11285" i="1"/>
  <c r="U11285" i="1" s="1"/>
  <c r="S11285" i="1"/>
  <c r="R11285" i="1"/>
  <c r="Y11284" i="1"/>
  <c r="X11284" i="1"/>
  <c r="W11284" i="1"/>
  <c r="V11284" i="1"/>
  <c r="T11284" i="1"/>
  <c r="Z11284" i="1" s="1"/>
  <c r="S11284" i="1"/>
  <c r="R11284" i="1"/>
  <c r="Y11283" i="1"/>
  <c r="X11283" i="1"/>
  <c r="W11283" i="1"/>
  <c r="V11283" i="1"/>
  <c r="T11283" i="1"/>
  <c r="U11283" i="1" s="1"/>
  <c r="S11283" i="1"/>
  <c r="R11283" i="1"/>
  <c r="Y11282" i="1"/>
  <c r="X11282" i="1"/>
  <c r="W11282" i="1"/>
  <c r="V11282" i="1"/>
  <c r="T11282" i="1"/>
  <c r="U11282" i="1" s="1"/>
  <c r="S11282" i="1"/>
  <c r="R11282" i="1"/>
  <c r="Y11281" i="1"/>
  <c r="X11281" i="1"/>
  <c r="W11281" i="1"/>
  <c r="V11281" i="1"/>
  <c r="T11281" i="1"/>
  <c r="S11281" i="1"/>
  <c r="R11281" i="1"/>
  <c r="Y11280" i="1"/>
  <c r="X11280" i="1"/>
  <c r="W11280" i="1"/>
  <c r="V11280" i="1"/>
  <c r="T11280" i="1"/>
  <c r="Z11280" i="1" s="1"/>
  <c r="S11280" i="1"/>
  <c r="R11280" i="1"/>
  <c r="Y11279" i="1"/>
  <c r="X11279" i="1"/>
  <c r="W11279" i="1"/>
  <c r="V11279" i="1"/>
  <c r="T11279" i="1"/>
  <c r="S11279" i="1"/>
  <c r="R11279" i="1"/>
  <c r="Y11278" i="1"/>
  <c r="X11278" i="1"/>
  <c r="W11278" i="1"/>
  <c r="V11278" i="1"/>
  <c r="T11278" i="1"/>
  <c r="Z11278" i="1" s="1"/>
  <c r="S11278" i="1"/>
  <c r="R11278" i="1"/>
  <c r="Y11277" i="1"/>
  <c r="X11277" i="1"/>
  <c r="W11277" i="1"/>
  <c r="V11277" i="1"/>
  <c r="T11277" i="1"/>
  <c r="U11277" i="1" s="1"/>
  <c r="S11277" i="1"/>
  <c r="R11277" i="1"/>
  <c r="Y11276" i="1"/>
  <c r="X11276" i="1"/>
  <c r="W11276" i="1"/>
  <c r="V11276" i="1"/>
  <c r="T11276" i="1"/>
  <c r="S11276" i="1"/>
  <c r="R11276" i="1"/>
  <c r="Y11275" i="1"/>
  <c r="X11275" i="1"/>
  <c r="W11275" i="1"/>
  <c r="V11275" i="1"/>
  <c r="T11275" i="1"/>
  <c r="S11275" i="1"/>
  <c r="R11275" i="1"/>
  <c r="Y11274" i="1"/>
  <c r="X11274" i="1"/>
  <c r="W11274" i="1"/>
  <c r="V11274" i="1"/>
  <c r="T11274" i="1"/>
  <c r="S11274" i="1"/>
  <c r="R11274" i="1"/>
  <c r="Y11273" i="1"/>
  <c r="X11273" i="1"/>
  <c r="W11273" i="1"/>
  <c r="V11273" i="1"/>
  <c r="T11273" i="1"/>
  <c r="U11273" i="1" s="1"/>
  <c r="S11273" i="1"/>
  <c r="R11273" i="1"/>
  <c r="Y11272" i="1"/>
  <c r="X11272" i="1"/>
  <c r="W11272" i="1"/>
  <c r="V11272" i="1"/>
  <c r="T11272" i="1"/>
  <c r="S11272" i="1"/>
  <c r="R11272" i="1"/>
  <c r="Y11271" i="1"/>
  <c r="X11271" i="1"/>
  <c r="W11271" i="1"/>
  <c r="V11271" i="1"/>
  <c r="T11271" i="1"/>
  <c r="S11271" i="1"/>
  <c r="R11271" i="1"/>
  <c r="Y11270" i="1"/>
  <c r="X11270" i="1"/>
  <c r="W11270" i="1"/>
  <c r="V11270" i="1"/>
  <c r="U11270" i="1"/>
  <c r="T11270" i="1"/>
  <c r="Z11270" i="1" s="1"/>
  <c r="S11270" i="1"/>
  <c r="R11270" i="1"/>
  <c r="Y11269" i="1"/>
  <c r="X11269" i="1"/>
  <c r="W11269" i="1"/>
  <c r="V11269" i="1"/>
  <c r="T11269" i="1"/>
  <c r="S11269" i="1"/>
  <c r="R11269" i="1"/>
  <c r="Y11268" i="1"/>
  <c r="X11268" i="1"/>
  <c r="W11268" i="1"/>
  <c r="V11268" i="1"/>
  <c r="T11268" i="1"/>
  <c r="S11268" i="1"/>
  <c r="R11268" i="1"/>
  <c r="Y11267" i="1"/>
  <c r="X11267" i="1"/>
  <c r="W11267" i="1"/>
  <c r="V11267" i="1"/>
  <c r="T11267" i="1"/>
  <c r="U11267" i="1" s="1"/>
  <c r="S11267" i="1"/>
  <c r="R11267" i="1"/>
  <c r="Y11266" i="1"/>
  <c r="X11266" i="1"/>
  <c r="W11266" i="1"/>
  <c r="V11266" i="1"/>
  <c r="T11266" i="1"/>
  <c r="S11266" i="1"/>
  <c r="R11266" i="1"/>
  <c r="Y11265" i="1"/>
  <c r="X11265" i="1"/>
  <c r="W11265" i="1"/>
  <c r="V11265" i="1"/>
  <c r="T11265" i="1"/>
  <c r="S11265" i="1"/>
  <c r="R11265" i="1"/>
  <c r="Y11264" i="1"/>
  <c r="X11264" i="1"/>
  <c r="W11264" i="1"/>
  <c r="V11264" i="1"/>
  <c r="T11264" i="1"/>
  <c r="S11264" i="1"/>
  <c r="R11264" i="1"/>
  <c r="Y11263" i="1"/>
  <c r="X11263" i="1"/>
  <c r="W11263" i="1"/>
  <c r="V11263" i="1"/>
  <c r="T11263" i="1"/>
  <c r="S11263" i="1"/>
  <c r="R11263" i="1"/>
  <c r="Y11262" i="1"/>
  <c r="X11262" i="1"/>
  <c r="W11262" i="1"/>
  <c r="V11262" i="1"/>
  <c r="T11262" i="1"/>
  <c r="S11262" i="1"/>
  <c r="R11262" i="1"/>
  <c r="Y11261" i="1"/>
  <c r="X11261" i="1"/>
  <c r="W11261" i="1"/>
  <c r="V11261" i="1"/>
  <c r="T11261" i="1"/>
  <c r="Z11261" i="1" s="1"/>
  <c r="S11261" i="1"/>
  <c r="R11261" i="1"/>
  <c r="Y11260" i="1"/>
  <c r="X11260" i="1"/>
  <c r="W11260" i="1"/>
  <c r="V11260" i="1"/>
  <c r="T11260" i="1"/>
  <c r="Z11260" i="1" s="1"/>
  <c r="S11260" i="1"/>
  <c r="R11260" i="1"/>
  <c r="Y11259" i="1"/>
  <c r="X11259" i="1"/>
  <c r="W11259" i="1"/>
  <c r="V11259" i="1"/>
  <c r="T11259" i="1"/>
  <c r="U11259" i="1" s="1"/>
  <c r="S11259" i="1"/>
  <c r="R11259" i="1"/>
  <c r="Y11258" i="1"/>
  <c r="X11258" i="1"/>
  <c r="W11258" i="1"/>
  <c r="V11258" i="1"/>
  <c r="T11258" i="1"/>
  <c r="Z11258" i="1" s="1"/>
  <c r="S11258" i="1"/>
  <c r="R11258" i="1"/>
  <c r="Y11257" i="1"/>
  <c r="X11257" i="1"/>
  <c r="W11257" i="1"/>
  <c r="V11257" i="1"/>
  <c r="T11257" i="1"/>
  <c r="U11257" i="1" s="1"/>
  <c r="S11257" i="1"/>
  <c r="R11257" i="1"/>
  <c r="Y11256" i="1"/>
  <c r="X11256" i="1"/>
  <c r="W11256" i="1"/>
  <c r="V11256" i="1"/>
  <c r="T11256" i="1"/>
  <c r="U11256" i="1" s="1"/>
  <c r="S11256" i="1"/>
  <c r="R11256" i="1"/>
  <c r="Y11255" i="1"/>
  <c r="X11255" i="1"/>
  <c r="W11255" i="1"/>
  <c r="V11255" i="1"/>
  <c r="T11255" i="1"/>
  <c r="S11255" i="1"/>
  <c r="R11255" i="1"/>
  <c r="Y11254" i="1"/>
  <c r="X11254" i="1"/>
  <c r="W11254" i="1"/>
  <c r="V11254" i="1"/>
  <c r="T11254" i="1"/>
  <c r="Z11254" i="1" s="1"/>
  <c r="S11254" i="1"/>
  <c r="R11254" i="1"/>
  <c r="Y11253" i="1"/>
  <c r="X11253" i="1"/>
  <c r="W11253" i="1"/>
  <c r="V11253" i="1"/>
  <c r="T11253" i="1"/>
  <c r="U11253" i="1" s="1"/>
  <c r="S11253" i="1"/>
  <c r="R11253" i="1"/>
  <c r="Y11252" i="1"/>
  <c r="X11252" i="1"/>
  <c r="W11252" i="1"/>
  <c r="V11252" i="1"/>
  <c r="T11252" i="1"/>
  <c r="Z11252" i="1" s="1"/>
  <c r="S11252" i="1"/>
  <c r="R11252" i="1"/>
  <c r="Y11251" i="1"/>
  <c r="X11251" i="1"/>
  <c r="W11251" i="1"/>
  <c r="V11251" i="1"/>
  <c r="T11251" i="1"/>
  <c r="U11251" i="1" s="1"/>
  <c r="S11251" i="1"/>
  <c r="R11251" i="1"/>
  <c r="Y11250" i="1"/>
  <c r="X11250" i="1"/>
  <c r="W11250" i="1"/>
  <c r="V11250" i="1"/>
  <c r="T11250" i="1"/>
  <c r="U11250" i="1" s="1"/>
  <c r="S11250" i="1"/>
  <c r="R11250" i="1"/>
  <c r="Y11249" i="1"/>
  <c r="X11249" i="1"/>
  <c r="W11249" i="1"/>
  <c r="V11249" i="1"/>
  <c r="T11249" i="1"/>
  <c r="U11249" i="1" s="1"/>
  <c r="S11249" i="1"/>
  <c r="R11249" i="1"/>
  <c r="Y11248" i="1"/>
  <c r="X11248" i="1"/>
  <c r="W11248" i="1"/>
  <c r="V11248" i="1"/>
  <c r="T11248" i="1"/>
  <c r="U11248" i="1" s="1"/>
  <c r="S11248" i="1"/>
  <c r="R11248" i="1"/>
  <c r="Y11247" i="1"/>
  <c r="X11247" i="1"/>
  <c r="W11247" i="1"/>
  <c r="V11247" i="1"/>
  <c r="T11247" i="1"/>
  <c r="S11247" i="1"/>
  <c r="R11247" i="1"/>
  <c r="Y11246" i="1"/>
  <c r="X11246" i="1"/>
  <c r="W11246" i="1"/>
  <c r="V11246" i="1"/>
  <c r="T11246" i="1"/>
  <c r="Z11246" i="1" s="1"/>
  <c r="S11246" i="1"/>
  <c r="R11246" i="1"/>
  <c r="Y11245" i="1"/>
  <c r="X11245" i="1"/>
  <c r="W11245" i="1"/>
  <c r="V11245" i="1"/>
  <c r="T11245" i="1"/>
  <c r="U11245" i="1" s="1"/>
  <c r="S11245" i="1"/>
  <c r="R11245" i="1"/>
  <c r="Y11244" i="1"/>
  <c r="X11244" i="1"/>
  <c r="W11244" i="1"/>
  <c r="V11244" i="1"/>
  <c r="T11244" i="1"/>
  <c r="S11244" i="1"/>
  <c r="R11244" i="1"/>
  <c r="Y11243" i="1"/>
  <c r="X11243" i="1"/>
  <c r="W11243" i="1"/>
  <c r="V11243" i="1"/>
  <c r="T11243" i="1"/>
  <c r="S11243" i="1"/>
  <c r="R11243" i="1"/>
  <c r="Y11242" i="1"/>
  <c r="X11242" i="1"/>
  <c r="W11242" i="1"/>
  <c r="V11242" i="1"/>
  <c r="T11242" i="1"/>
  <c r="S11242" i="1"/>
  <c r="R11242" i="1"/>
  <c r="Y11241" i="1"/>
  <c r="X11241" i="1"/>
  <c r="W11241" i="1"/>
  <c r="V11241" i="1"/>
  <c r="T11241" i="1"/>
  <c r="U11241" i="1" s="1"/>
  <c r="S11241" i="1"/>
  <c r="R11241" i="1"/>
  <c r="Y11240" i="1"/>
  <c r="X11240" i="1"/>
  <c r="W11240" i="1"/>
  <c r="V11240" i="1"/>
  <c r="T11240" i="1"/>
  <c r="Z11240" i="1" s="1"/>
  <c r="S11240" i="1"/>
  <c r="R11240" i="1"/>
  <c r="Y11239" i="1"/>
  <c r="X11239" i="1"/>
  <c r="W11239" i="1"/>
  <c r="V11239" i="1"/>
  <c r="T11239" i="1"/>
  <c r="S11239" i="1"/>
  <c r="R11239" i="1"/>
  <c r="Y11238" i="1"/>
  <c r="X11238" i="1"/>
  <c r="W11238" i="1"/>
  <c r="V11238" i="1"/>
  <c r="T11238" i="1"/>
  <c r="S11238" i="1"/>
  <c r="R11238" i="1"/>
  <c r="Y11237" i="1"/>
  <c r="X11237" i="1"/>
  <c r="W11237" i="1"/>
  <c r="V11237" i="1"/>
  <c r="T11237" i="1"/>
  <c r="Z11237" i="1" s="1"/>
  <c r="S11237" i="1"/>
  <c r="R11237" i="1"/>
  <c r="Y11236" i="1"/>
  <c r="X11236" i="1"/>
  <c r="W11236" i="1"/>
  <c r="V11236" i="1"/>
  <c r="T11236" i="1"/>
  <c r="Z11236" i="1" s="1"/>
  <c r="S11236" i="1"/>
  <c r="R11236" i="1"/>
  <c r="Y11235" i="1"/>
  <c r="X11235" i="1"/>
  <c r="W11235" i="1"/>
  <c r="V11235" i="1"/>
  <c r="T11235" i="1"/>
  <c r="U11235" i="1" s="1"/>
  <c r="S11235" i="1"/>
  <c r="R11235" i="1"/>
  <c r="Z11234" i="1"/>
  <c r="Y11234" i="1"/>
  <c r="X11234" i="1"/>
  <c r="W11234" i="1"/>
  <c r="V11234" i="1"/>
  <c r="T11234" i="1"/>
  <c r="U11234" i="1" s="1"/>
  <c r="S11234" i="1"/>
  <c r="R11234" i="1"/>
  <c r="Z11233" i="1"/>
  <c r="Y11233" i="1"/>
  <c r="X11233" i="1"/>
  <c r="W11233" i="1"/>
  <c r="V11233" i="1"/>
  <c r="T11233" i="1"/>
  <c r="U11233" i="1" s="1"/>
  <c r="S11233" i="1"/>
  <c r="R11233" i="1"/>
  <c r="Z11232" i="1"/>
  <c r="Y11232" i="1"/>
  <c r="X11232" i="1"/>
  <c r="W11232" i="1"/>
  <c r="V11232" i="1"/>
  <c r="T11232" i="1"/>
  <c r="U11232" i="1" s="1"/>
  <c r="S11232" i="1"/>
  <c r="R11232" i="1"/>
  <c r="Y11231" i="1"/>
  <c r="X11231" i="1"/>
  <c r="W11231" i="1"/>
  <c r="V11231" i="1"/>
  <c r="T11231" i="1"/>
  <c r="S11231" i="1"/>
  <c r="R11231" i="1"/>
  <c r="Y11230" i="1"/>
  <c r="X11230" i="1"/>
  <c r="W11230" i="1"/>
  <c r="V11230" i="1"/>
  <c r="T11230" i="1"/>
  <c r="S11230" i="1"/>
  <c r="R11230" i="1"/>
  <c r="Y11229" i="1"/>
  <c r="X11229" i="1"/>
  <c r="W11229" i="1"/>
  <c r="V11229" i="1"/>
  <c r="T11229" i="1"/>
  <c r="U11229" i="1" s="1"/>
  <c r="S11229" i="1"/>
  <c r="R11229" i="1"/>
  <c r="Y11228" i="1"/>
  <c r="X11228" i="1"/>
  <c r="W11228" i="1"/>
  <c r="V11228" i="1"/>
  <c r="T11228" i="1"/>
  <c r="Z11228" i="1" s="1"/>
  <c r="S11228" i="1"/>
  <c r="R11228" i="1"/>
  <c r="Y11227" i="1"/>
  <c r="X11227" i="1"/>
  <c r="W11227" i="1"/>
  <c r="V11227" i="1"/>
  <c r="T11227" i="1"/>
  <c r="U11227" i="1" s="1"/>
  <c r="S11227" i="1"/>
  <c r="R11227" i="1"/>
  <c r="Y11226" i="1"/>
  <c r="X11226" i="1"/>
  <c r="W11226" i="1"/>
  <c r="V11226" i="1"/>
  <c r="T11226" i="1"/>
  <c r="U11226" i="1" s="1"/>
  <c r="S11226" i="1"/>
  <c r="R11226" i="1"/>
  <c r="Y11225" i="1"/>
  <c r="X11225" i="1"/>
  <c r="W11225" i="1"/>
  <c r="V11225" i="1"/>
  <c r="T11225" i="1"/>
  <c r="U11225" i="1" s="1"/>
  <c r="S11225" i="1"/>
  <c r="R11225" i="1"/>
  <c r="Y11224" i="1"/>
  <c r="X11224" i="1"/>
  <c r="W11224" i="1"/>
  <c r="V11224" i="1"/>
  <c r="T11224" i="1"/>
  <c r="U11224" i="1" s="1"/>
  <c r="S11224" i="1"/>
  <c r="R11224" i="1"/>
  <c r="Y11223" i="1"/>
  <c r="X11223" i="1"/>
  <c r="W11223" i="1"/>
  <c r="V11223" i="1"/>
  <c r="T11223" i="1"/>
  <c r="S11223" i="1"/>
  <c r="R11223" i="1"/>
  <c r="Y11222" i="1"/>
  <c r="X11222" i="1"/>
  <c r="W11222" i="1"/>
  <c r="V11222" i="1"/>
  <c r="T11222" i="1"/>
  <c r="Z11222" i="1" s="1"/>
  <c r="S11222" i="1"/>
  <c r="R11222" i="1"/>
  <c r="Y11221" i="1"/>
  <c r="X11221" i="1"/>
  <c r="W11221" i="1"/>
  <c r="V11221" i="1"/>
  <c r="T11221" i="1"/>
  <c r="Z11221" i="1" s="1"/>
  <c r="S11221" i="1"/>
  <c r="R11221" i="1"/>
  <c r="Y11220" i="1"/>
  <c r="X11220" i="1"/>
  <c r="W11220" i="1"/>
  <c r="V11220" i="1"/>
  <c r="T11220" i="1"/>
  <c r="Z11220" i="1" s="1"/>
  <c r="S11220" i="1"/>
  <c r="R11220" i="1"/>
  <c r="Y11219" i="1"/>
  <c r="X11219" i="1"/>
  <c r="W11219" i="1"/>
  <c r="V11219" i="1"/>
  <c r="T11219" i="1"/>
  <c r="U11219" i="1" s="1"/>
  <c r="S11219" i="1"/>
  <c r="R11219" i="1"/>
  <c r="Y11218" i="1"/>
  <c r="X11218" i="1"/>
  <c r="W11218" i="1"/>
  <c r="V11218" i="1"/>
  <c r="T11218" i="1"/>
  <c r="Z11218" i="1" s="1"/>
  <c r="S11218" i="1"/>
  <c r="R11218" i="1"/>
  <c r="Y11217" i="1"/>
  <c r="X11217" i="1"/>
  <c r="W11217" i="1"/>
  <c r="V11217" i="1"/>
  <c r="T11217" i="1"/>
  <c r="U11217" i="1" s="1"/>
  <c r="S11217" i="1"/>
  <c r="R11217" i="1"/>
  <c r="Y11216" i="1"/>
  <c r="X11216" i="1"/>
  <c r="W11216" i="1"/>
  <c r="V11216" i="1"/>
  <c r="T11216" i="1"/>
  <c r="U11216" i="1" s="1"/>
  <c r="S11216" i="1"/>
  <c r="R11216" i="1"/>
  <c r="Y11215" i="1"/>
  <c r="X11215" i="1"/>
  <c r="W11215" i="1"/>
  <c r="V11215" i="1"/>
  <c r="T11215" i="1"/>
  <c r="Z11215" i="1" s="1"/>
  <c r="S11215" i="1"/>
  <c r="R11215" i="1"/>
  <c r="Y11214" i="1"/>
  <c r="X11214" i="1"/>
  <c r="W11214" i="1"/>
  <c r="V11214" i="1"/>
  <c r="T11214" i="1"/>
  <c r="Z11214" i="1" s="1"/>
  <c r="S11214" i="1"/>
  <c r="R11214" i="1"/>
  <c r="Y11213" i="1"/>
  <c r="X11213" i="1"/>
  <c r="W11213" i="1"/>
  <c r="V11213" i="1"/>
  <c r="T11213" i="1"/>
  <c r="S11213" i="1"/>
  <c r="R11213" i="1"/>
  <c r="Y11212" i="1"/>
  <c r="X11212" i="1"/>
  <c r="W11212" i="1"/>
  <c r="V11212" i="1"/>
  <c r="T11212" i="1"/>
  <c r="S11212" i="1"/>
  <c r="R11212" i="1"/>
  <c r="Y11211" i="1"/>
  <c r="X11211" i="1"/>
  <c r="W11211" i="1"/>
  <c r="V11211" i="1"/>
  <c r="T11211" i="1"/>
  <c r="S11211" i="1"/>
  <c r="R11211" i="1"/>
  <c r="Y11210" i="1"/>
  <c r="X11210" i="1"/>
  <c r="W11210" i="1"/>
  <c r="V11210" i="1"/>
  <c r="T11210" i="1"/>
  <c r="Z11210" i="1" s="1"/>
  <c r="S11210" i="1"/>
  <c r="R11210" i="1"/>
  <c r="Y11209" i="1"/>
  <c r="X11209" i="1"/>
  <c r="W11209" i="1"/>
  <c r="V11209" i="1"/>
  <c r="T11209" i="1"/>
  <c r="U11209" i="1" s="1"/>
  <c r="S11209" i="1"/>
  <c r="R11209" i="1"/>
  <c r="Y11208" i="1"/>
  <c r="X11208" i="1"/>
  <c r="W11208" i="1"/>
  <c r="V11208" i="1"/>
  <c r="T11208" i="1"/>
  <c r="U11208" i="1" s="1"/>
  <c r="S11208" i="1"/>
  <c r="R11208" i="1"/>
  <c r="Y11207" i="1"/>
  <c r="X11207" i="1"/>
  <c r="W11207" i="1"/>
  <c r="V11207" i="1"/>
  <c r="T11207" i="1"/>
  <c r="U11207" i="1" s="1"/>
  <c r="S11207" i="1"/>
  <c r="R11207" i="1"/>
  <c r="Y11206" i="1"/>
  <c r="X11206" i="1"/>
  <c r="W11206" i="1"/>
  <c r="V11206" i="1"/>
  <c r="T11206" i="1"/>
  <c r="U11206" i="1" s="1"/>
  <c r="S11206" i="1"/>
  <c r="R11206" i="1"/>
  <c r="Y11205" i="1"/>
  <c r="X11205" i="1"/>
  <c r="W11205" i="1"/>
  <c r="V11205" i="1"/>
  <c r="T11205" i="1"/>
  <c r="U11205" i="1" s="1"/>
  <c r="S11205" i="1"/>
  <c r="R11205" i="1"/>
  <c r="Y11204" i="1"/>
  <c r="X11204" i="1"/>
  <c r="W11204" i="1"/>
  <c r="V11204" i="1"/>
  <c r="T11204" i="1"/>
  <c r="Z11204" i="1" s="1"/>
  <c r="S11204" i="1"/>
  <c r="R11204" i="1"/>
  <c r="Y11203" i="1"/>
  <c r="X11203" i="1"/>
  <c r="W11203" i="1"/>
  <c r="V11203" i="1"/>
  <c r="T11203" i="1"/>
  <c r="U11203" i="1" s="1"/>
  <c r="S11203" i="1"/>
  <c r="R11203" i="1"/>
  <c r="Y11202" i="1"/>
  <c r="X11202" i="1"/>
  <c r="W11202" i="1"/>
  <c r="V11202" i="1"/>
  <c r="T11202" i="1"/>
  <c r="U11202" i="1" s="1"/>
  <c r="S11202" i="1"/>
  <c r="R11202" i="1"/>
  <c r="Y11201" i="1"/>
  <c r="X11201" i="1"/>
  <c r="W11201" i="1"/>
  <c r="V11201" i="1"/>
  <c r="T11201" i="1"/>
  <c r="S11201" i="1"/>
  <c r="R11201" i="1"/>
  <c r="Y11200" i="1"/>
  <c r="X11200" i="1"/>
  <c r="W11200" i="1"/>
  <c r="V11200" i="1"/>
  <c r="U11200" i="1"/>
  <c r="T11200" i="1"/>
  <c r="Z11200" i="1" s="1"/>
  <c r="S11200" i="1"/>
  <c r="R11200" i="1"/>
  <c r="Y11199" i="1"/>
  <c r="X11199" i="1"/>
  <c r="W11199" i="1"/>
  <c r="V11199" i="1"/>
  <c r="U11199" i="1"/>
  <c r="T11199" i="1"/>
  <c r="Z11199" i="1" s="1"/>
  <c r="S11199" i="1"/>
  <c r="R11199" i="1"/>
  <c r="Y11198" i="1"/>
  <c r="X11198" i="1"/>
  <c r="W11198" i="1"/>
  <c r="V11198" i="1"/>
  <c r="T11198" i="1"/>
  <c r="U11198" i="1" s="1"/>
  <c r="S11198" i="1"/>
  <c r="R11198" i="1"/>
  <c r="Y11197" i="1"/>
  <c r="X11197" i="1"/>
  <c r="W11197" i="1"/>
  <c r="V11197" i="1"/>
  <c r="T11197" i="1"/>
  <c r="S11197" i="1"/>
  <c r="R11197" i="1"/>
  <c r="Y11196" i="1"/>
  <c r="X11196" i="1"/>
  <c r="W11196" i="1"/>
  <c r="V11196" i="1"/>
  <c r="T11196" i="1"/>
  <c r="Z11196" i="1" s="1"/>
  <c r="S11196" i="1"/>
  <c r="R11196" i="1"/>
  <c r="Y11195" i="1"/>
  <c r="X11195" i="1"/>
  <c r="W11195" i="1"/>
  <c r="V11195" i="1"/>
  <c r="T11195" i="1"/>
  <c r="U11195" i="1" s="1"/>
  <c r="S11195" i="1"/>
  <c r="R11195" i="1"/>
  <c r="Y11194" i="1"/>
  <c r="X11194" i="1"/>
  <c r="W11194" i="1"/>
  <c r="V11194" i="1"/>
  <c r="T11194" i="1"/>
  <c r="S11194" i="1"/>
  <c r="R11194" i="1"/>
  <c r="Y11193" i="1"/>
  <c r="X11193" i="1"/>
  <c r="W11193" i="1"/>
  <c r="V11193" i="1"/>
  <c r="T11193" i="1"/>
  <c r="U11193" i="1" s="1"/>
  <c r="S11193" i="1"/>
  <c r="R11193" i="1"/>
  <c r="Y11192" i="1"/>
  <c r="X11192" i="1"/>
  <c r="W11192" i="1"/>
  <c r="V11192" i="1"/>
  <c r="T11192" i="1"/>
  <c r="S11192" i="1"/>
  <c r="R11192" i="1"/>
  <c r="Y11191" i="1"/>
  <c r="X11191" i="1"/>
  <c r="W11191" i="1"/>
  <c r="V11191" i="1"/>
  <c r="T11191" i="1"/>
  <c r="S11191" i="1"/>
  <c r="R11191" i="1"/>
  <c r="Y11190" i="1"/>
  <c r="X11190" i="1"/>
  <c r="W11190" i="1"/>
  <c r="V11190" i="1"/>
  <c r="T11190" i="1"/>
  <c r="Z11190" i="1" s="1"/>
  <c r="S11190" i="1"/>
  <c r="R11190" i="1"/>
  <c r="Y11189" i="1"/>
  <c r="X11189" i="1"/>
  <c r="W11189" i="1"/>
  <c r="V11189" i="1"/>
  <c r="T11189" i="1"/>
  <c r="Z11189" i="1" s="1"/>
  <c r="S11189" i="1"/>
  <c r="R11189" i="1"/>
  <c r="Y11188" i="1"/>
  <c r="X11188" i="1"/>
  <c r="W11188" i="1"/>
  <c r="V11188" i="1"/>
  <c r="T11188" i="1"/>
  <c r="Z11188" i="1" s="1"/>
  <c r="S11188" i="1"/>
  <c r="R11188" i="1"/>
  <c r="Y11187" i="1"/>
  <c r="X11187" i="1"/>
  <c r="W11187" i="1"/>
  <c r="V11187" i="1"/>
  <c r="T11187" i="1"/>
  <c r="U11187" i="1" s="1"/>
  <c r="S11187" i="1"/>
  <c r="R11187" i="1"/>
  <c r="Y11186" i="1"/>
  <c r="X11186" i="1"/>
  <c r="W11186" i="1"/>
  <c r="V11186" i="1"/>
  <c r="T11186" i="1"/>
  <c r="U11186" i="1" s="1"/>
  <c r="S11186" i="1"/>
  <c r="R11186" i="1"/>
  <c r="Y11185" i="1"/>
  <c r="X11185" i="1"/>
  <c r="W11185" i="1"/>
  <c r="V11185" i="1"/>
  <c r="T11185" i="1"/>
  <c r="U11185" i="1" s="1"/>
  <c r="S11185" i="1"/>
  <c r="R11185" i="1"/>
  <c r="Y11184" i="1"/>
  <c r="X11184" i="1"/>
  <c r="W11184" i="1"/>
  <c r="V11184" i="1"/>
  <c r="T11184" i="1"/>
  <c r="U11184" i="1" s="1"/>
  <c r="S11184" i="1"/>
  <c r="R11184" i="1"/>
  <c r="Y11183" i="1"/>
  <c r="X11183" i="1"/>
  <c r="W11183" i="1"/>
  <c r="V11183" i="1"/>
  <c r="T11183" i="1"/>
  <c r="U11183" i="1" s="1"/>
  <c r="S11183" i="1"/>
  <c r="R11183" i="1"/>
  <c r="Y11182" i="1"/>
  <c r="X11182" i="1"/>
  <c r="W11182" i="1"/>
  <c r="V11182" i="1"/>
  <c r="T11182" i="1"/>
  <c r="U11182" i="1" s="1"/>
  <c r="S11182" i="1"/>
  <c r="R11182" i="1"/>
  <c r="Y11181" i="1"/>
  <c r="X11181" i="1"/>
  <c r="W11181" i="1"/>
  <c r="V11181" i="1"/>
  <c r="T11181" i="1"/>
  <c r="S11181" i="1"/>
  <c r="R11181" i="1"/>
  <c r="Y11180" i="1"/>
  <c r="X11180" i="1"/>
  <c r="W11180" i="1"/>
  <c r="V11180" i="1"/>
  <c r="T11180" i="1"/>
  <c r="S11180" i="1"/>
  <c r="R11180" i="1"/>
  <c r="Y11179" i="1"/>
  <c r="X11179" i="1"/>
  <c r="W11179" i="1"/>
  <c r="V11179" i="1"/>
  <c r="T11179" i="1"/>
  <c r="Z11179" i="1" s="1"/>
  <c r="S11179" i="1"/>
  <c r="R11179" i="1"/>
  <c r="Y11178" i="1"/>
  <c r="X11178" i="1"/>
  <c r="W11178" i="1"/>
  <c r="V11178" i="1"/>
  <c r="T11178" i="1"/>
  <c r="U11178" i="1" s="1"/>
  <c r="S11178" i="1"/>
  <c r="R11178" i="1"/>
  <c r="Y11177" i="1"/>
  <c r="X11177" i="1"/>
  <c r="W11177" i="1"/>
  <c r="V11177" i="1"/>
  <c r="T11177" i="1"/>
  <c r="U11177" i="1" s="1"/>
  <c r="S11177" i="1"/>
  <c r="R11177" i="1"/>
  <c r="Y11176" i="1"/>
  <c r="X11176" i="1"/>
  <c r="W11176" i="1"/>
  <c r="V11176" i="1"/>
  <c r="T11176" i="1"/>
  <c r="U11176" i="1" s="1"/>
  <c r="S11176" i="1"/>
  <c r="R11176" i="1"/>
  <c r="Y11175" i="1"/>
  <c r="X11175" i="1"/>
  <c r="W11175" i="1"/>
  <c r="V11175" i="1"/>
  <c r="T11175" i="1"/>
  <c r="S11175" i="1"/>
  <c r="R11175" i="1"/>
  <c r="Y11174" i="1"/>
  <c r="X11174" i="1"/>
  <c r="W11174" i="1"/>
  <c r="V11174" i="1"/>
  <c r="T11174" i="1"/>
  <c r="U11174" i="1" s="1"/>
  <c r="S11174" i="1"/>
  <c r="R11174" i="1"/>
  <c r="Y11173" i="1"/>
  <c r="X11173" i="1"/>
  <c r="W11173" i="1"/>
  <c r="V11173" i="1"/>
  <c r="T11173" i="1"/>
  <c r="U11173" i="1" s="1"/>
  <c r="S11173" i="1"/>
  <c r="R11173" i="1"/>
  <c r="Y11172" i="1"/>
  <c r="X11172" i="1"/>
  <c r="W11172" i="1"/>
  <c r="V11172" i="1"/>
  <c r="T11172" i="1"/>
  <c r="S11172" i="1"/>
  <c r="R11172" i="1"/>
  <c r="Y11171" i="1"/>
  <c r="X11171" i="1"/>
  <c r="W11171" i="1"/>
  <c r="V11171" i="1"/>
  <c r="T11171" i="1"/>
  <c r="Z11171" i="1" s="1"/>
  <c r="S11171" i="1"/>
  <c r="R11171" i="1"/>
  <c r="Y11170" i="1"/>
  <c r="X11170" i="1"/>
  <c r="W11170" i="1"/>
  <c r="V11170" i="1"/>
  <c r="T11170" i="1"/>
  <c r="Z11170" i="1" s="1"/>
  <c r="S11170" i="1"/>
  <c r="R11170" i="1"/>
  <c r="Y11169" i="1"/>
  <c r="X11169" i="1"/>
  <c r="W11169" i="1"/>
  <c r="V11169" i="1"/>
  <c r="T11169" i="1"/>
  <c r="S11169" i="1"/>
  <c r="R11169" i="1"/>
  <c r="Y11168" i="1"/>
  <c r="X11168" i="1"/>
  <c r="W11168" i="1"/>
  <c r="V11168" i="1"/>
  <c r="T11168" i="1"/>
  <c r="Z11168" i="1" s="1"/>
  <c r="S11168" i="1"/>
  <c r="R11168" i="1"/>
  <c r="Y11167" i="1"/>
  <c r="X11167" i="1"/>
  <c r="W11167" i="1"/>
  <c r="V11167" i="1"/>
  <c r="T11167" i="1"/>
  <c r="Z11167" i="1" s="1"/>
  <c r="S11167" i="1"/>
  <c r="R11167" i="1"/>
  <c r="Y11166" i="1"/>
  <c r="X11166" i="1"/>
  <c r="W11166" i="1"/>
  <c r="V11166" i="1"/>
  <c r="U11166" i="1"/>
  <c r="T11166" i="1"/>
  <c r="Z11166" i="1" s="1"/>
  <c r="S11166" i="1"/>
  <c r="R11166" i="1"/>
  <c r="Y11165" i="1"/>
  <c r="X11165" i="1"/>
  <c r="W11165" i="1"/>
  <c r="V11165" i="1"/>
  <c r="T11165" i="1"/>
  <c r="U11165" i="1" s="1"/>
  <c r="S11165" i="1"/>
  <c r="R11165" i="1"/>
  <c r="Y11164" i="1"/>
  <c r="X11164" i="1"/>
  <c r="W11164" i="1"/>
  <c r="V11164" i="1"/>
  <c r="T11164" i="1"/>
  <c r="Z11164" i="1" s="1"/>
  <c r="S11164" i="1"/>
  <c r="R11164" i="1"/>
  <c r="Y11163" i="1"/>
  <c r="X11163" i="1"/>
  <c r="W11163" i="1"/>
  <c r="V11163" i="1"/>
  <c r="T11163" i="1"/>
  <c r="U11163" i="1" s="1"/>
  <c r="S11163" i="1"/>
  <c r="R11163" i="1"/>
  <c r="Y11162" i="1"/>
  <c r="X11162" i="1"/>
  <c r="W11162" i="1"/>
  <c r="V11162" i="1"/>
  <c r="T11162" i="1"/>
  <c r="Z11162" i="1" s="1"/>
  <c r="S11162" i="1"/>
  <c r="R11162" i="1"/>
  <c r="Y11161" i="1"/>
  <c r="X11161" i="1"/>
  <c r="W11161" i="1"/>
  <c r="V11161" i="1"/>
  <c r="T11161" i="1"/>
  <c r="U11161" i="1" s="1"/>
  <c r="S11161" i="1"/>
  <c r="R11161" i="1"/>
  <c r="Y11160" i="1"/>
  <c r="X11160" i="1"/>
  <c r="W11160" i="1"/>
  <c r="V11160" i="1"/>
  <c r="T11160" i="1"/>
  <c r="Z11160" i="1" s="1"/>
  <c r="S11160" i="1"/>
  <c r="R11160" i="1"/>
  <c r="Y11159" i="1"/>
  <c r="X11159" i="1"/>
  <c r="W11159" i="1"/>
  <c r="V11159" i="1"/>
  <c r="T11159" i="1"/>
  <c r="S11159" i="1"/>
  <c r="R11159" i="1"/>
  <c r="Y11158" i="1"/>
  <c r="X11158" i="1"/>
  <c r="W11158" i="1"/>
  <c r="V11158" i="1"/>
  <c r="T11158" i="1"/>
  <c r="S11158" i="1"/>
  <c r="R11158" i="1"/>
  <c r="Y11157" i="1"/>
  <c r="X11157" i="1"/>
  <c r="W11157" i="1"/>
  <c r="V11157" i="1"/>
  <c r="T11157" i="1"/>
  <c r="S11157" i="1"/>
  <c r="R11157" i="1"/>
  <c r="Y11156" i="1"/>
  <c r="X11156" i="1"/>
  <c r="W11156" i="1"/>
  <c r="V11156" i="1"/>
  <c r="T11156" i="1"/>
  <c r="S11156" i="1"/>
  <c r="R11156" i="1"/>
  <c r="Y11155" i="1"/>
  <c r="X11155" i="1"/>
  <c r="W11155" i="1"/>
  <c r="V11155" i="1"/>
  <c r="U11155" i="1"/>
  <c r="T11155" i="1"/>
  <c r="Z11155" i="1" s="1"/>
  <c r="S11155" i="1"/>
  <c r="R11155" i="1"/>
  <c r="Y11154" i="1"/>
  <c r="X11154" i="1"/>
  <c r="W11154" i="1"/>
  <c r="V11154" i="1"/>
  <c r="T11154" i="1"/>
  <c r="U11154" i="1" s="1"/>
  <c r="S11154" i="1"/>
  <c r="R11154" i="1"/>
  <c r="Y11153" i="1"/>
  <c r="X11153" i="1"/>
  <c r="W11153" i="1"/>
  <c r="V11153" i="1"/>
  <c r="T11153" i="1"/>
  <c r="U11153" i="1" s="1"/>
  <c r="S11153" i="1"/>
  <c r="R11153" i="1"/>
  <c r="Y11152" i="1"/>
  <c r="X11152" i="1"/>
  <c r="W11152" i="1"/>
  <c r="V11152" i="1"/>
  <c r="T11152" i="1"/>
  <c r="U11152" i="1" s="1"/>
  <c r="S11152" i="1"/>
  <c r="R11152" i="1"/>
  <c r="Y11151" i="1"/>
  <c r="X11151" i="1"/>
  <c r="W11151" i="1"/>
  <c r="V11151" i="1"/>
  <c r="T11151" i="1"/>
  <c r="Z11151" i="1" s="1"/>
  <c r="S11151" i="1"/>
  <c r="R11151" i="1"/>
  <c r="Y11150" i="1"/>
  <c r="X11150" i="1"/>
  <c r="W11150" i="1"/>
  <c r="V11150" i="1"/>
  <c r="T11150" i="1"/>
  <c r="U11150" i="1" s="1"/>
  <c r="S11150" i="1"/>
  <c r="R11150" i="1"/>
  <c r="Y11149" i="1"/>
  <c r="X11149" i="1"/>
  <c r="W11149" i="1"/>
  <c r="V11149" i="1"/>
  <c r="T11149" i="1"/>
  <c r="S11149" i="1"/>
  <c r="R11149" i="1"/>
  <c r="Y11148" i="1"/>
  <c r="X11148" i="1"/>
  <c r="W11148" i="1"/>
  <c r="V11148" i="1"/>
  <c r="T11148" i="1"/>
  <c r="S11148" i="1"/>
  <c r="R11148" i="1"/>
  <c r="Y11147" i="1"/>
  <c r="X11147" i="1"/>
  <c r="W11147" i="1"/>
  <c r="V11147" i="1"/>
  <c r="T11147" i="1"/>
  <c r="S11147" i="1"/>
  <c r="R11147" i="1"/>
  <c r="Y11146" i="1"/>
  <c r="X11146" i="1"/>
  <c r="W11146" i="1"/>
  <c r="V11146" i="1"/>
  <c r="T11146" i="1"/>
  <c r="Z11146" i="1" s="1"/>
  <c r="S11146" i="1"/>
  <c r="R11146" i="1"/>
  <c r="Y11145" i="1"/>
  <c r="X11145" i="1"/>
  <c r="W11145" i="1"/>
  <c r="V11145" i="1"/>
  <c r="T11145" i="1"/>
  <c r="U11145" i="1" s="1"/>
  <c r="S11145" i="1"/>
  <c r="R11145" i="1"/>
  <c r="Y11144" i="1"/>
  <c r="X11144" i="1"/>
  <c r="W11144" i="1"/>
  <c r="V11144" i="1"/>
  <c r="T11144" i="1"/>
  <c r="S11144" i="1"/>
  <c r="R11144" i="1"/>
  <c r="Y11143" i="1"/>
  <c r="X11143" i="1"/>
  <c r="W11143" i="1"/>
  <c r="V11143" i="1"/>
  <c r="T11143" i="1"/>
  <c r="U11143" i="1" s="1"/>
  <c r="S11143" i="1"/>
  <c r="R11143" i="1"/>
  <c r="Y11142" i="1"/>
  <c r="X11142" i="1"/>
  <c r="W11142" i="1"/>
  <c r="V11142" i="1"/>
  <c r="T11142" i="1"/>
  <c r="U11142" i="1" s="1"/>
  <c r="S11142" i="1"/>
  <c r="R11142" i="1"/>
  <c r="Y11141" i="1"/>
  <c r="X11141" i="1"/>
  <c r="W11141" i="1"/>
  <c r="V11141" i="1"/>
  <c r="T11141" i="1"/>
  <c r="U11141" i="1" s="1"/>
  <c r="S11141" i="1"/>
  <c r="R11141" i="1"/>
  <c r="Y11140" i="1"/>
  <c r="X11140" i="1"/>
  <c r="W11140" i="1"/>
  <c r="V11140" i="1"/>
  <c r="T11140" i="1"/>
  <c r="Z11140" i="1" s="1"/>
  <c r="S11140" i="1"/>
  <c r="R11140" i="1"/>
  <c r="Y11139" i="1"/>
  <c r="X11139" i="1"/>
  <c r="W11139" i="1"/>
  <c r="V11139" i="1"/>
  <c r="T11139" i="1"/>
  <c r="U11139" i="1" s="1"/>
  <c r="S11139" i="1"/>
  <c r="R11139" i="1"/>
  <c r="Y11138" i="1"/>
  <c r="X11138" i="1"/>
  <c r="W11138" i="1"/>
  <c r="V11138" i="1"/>
  <c r="T11138" i="1"/>
  <c r="S11138" i="1"/>
  <c r="R11138" i="1"/>
  <c r="Y11137" i="1"/>
  <c r="X11137" i="1"/>
  <c r="W11137" i="1"/>
  <c r="V11137" i="1"/>
  <c r="U11137" i="1"/>
  <c r="T11137" i="1"/>
  <c r="Z11137" i="1" s="1"/>
  <c r="S11137" i="1"/>
  <c r="R11137" i="1"/>
  <c r="Y11136" i="1"/>
  <c r="X11136" i="1"/>
  <c r="W11136" i="1"/>
  <c r="V11136" i="1"/>
  <c r="T11136" i="1"/>
  <c r="U11136" i="1" s="1"/>
  <c r="S11136" i="1"/>
  <c r="R11136" i="1"/>
  <c r="Z11135" i="1"/>
  <c r="Y11135" i="1"/>
  <c r="X11135" i="1"/>
  <c r="W11135" i="1"/>
  <c r="V11135" i="1"/>
  <c r="U11135" i="1"/>
  <c r="T11135" i="1"/>
  <c r="S11135" i="1"/>
  <c r="R11135" i="1"/>
  <c r="Y11134" i="1"/>
  <c r="X11134" i="1"/>
  <c r="W11134" i="1"/>
  <c r="V11134" i="1"/>
  <c r="T11134" i="1"/>
  <c r="U11134" i="1" s="1"/>
  <c r="S11134" i="1"/>
  <c r="R11134" i="1"/>
  <c r="Y11133" i="1"/>
  <c r="X11133" i="1"/>
  <c r="W11133" i="1"/>
  <c r="V11133" i="1"/>
  <c r="T11133" i="1"/>
  <c r="U11133" i="1" s="1"/>
  <c r="S11133" i="1"/>
  <c r="R11133" i="1"/>
  <c r="Y11132" i="1"/>
  <c r="X11132" i="1"/>
  <c r="W11132" i="1"/>
  <c r="V11132" i="1"/>
  <c r="U11132" i="1"/>
  <c r="T11132" i="1"/>
  <c r="Z11132" i="1" s="1"/>
  <c r="S11132" i="1"/>
  <c r="R11132" i="1"/>
  <c r="Y11131" i="1"/>
  <c r="X11131" i="1"/>
  <c r="W11131" i="1"/>
  <c r="V11131" i="1"/>
  <c r="T11131" i="1"/>
  <c r="U11131" i="1" s="1"/>
  <c r="S11131" i="1"/>
  <c r="R11131" i="1"/>
  <c r="Y11130" i="1"/>
  <c r="X11130" i="1"/>
  <c r="W11130" i="1"/>
  <c r="V11130" i="1"/>
  <c r="T11130" i="1"/>
  <c r="S11130" i="1"/>
  <c r="R11130" i="1"/>
  <c r="Y11129" i="1"/>
  <c r="X11129" i="1"/>
  <c r="W11129" i="1"/>
  <c r="V11129" i="1"/>
  <c r="T11129" i="1"/>
  <c r="Z11129" i="1" s="1"/>
  <c r="S11129" i="1"/>
  <c r="R11129" i="1"/>
  <c r="Y11128" i="1"/>
  <c r="X11128" i="1"/>
  <c r="W11128" i="1"/>
  <c r="V11128" i="1"/>
  <c r="T11128" i="1"/>
  <c r="U11128" i="1" s="1"/>
  <c r="S11128" i="1"/>
  <c r="R11128" i="1"/>
  <c r="Y11127" i="1"/>
  <c r="X11127" i="1"/>
  <c r="W11127" i="1"/>
  <c r="V11127" i="1"/>
  <c r="T11127" i="1"/>
  <c r="U11127" i="1" s="1"/>
  <c r="S11127" i="1"/>
  <c r="R11127" i="1"/>
  <c r="Y11126" i="1"/>
  <c r="X11126" i="1"/>
  <c r="W11126" i="1"/>
  <c r="V11126" i="1"/>
  <c r="T11126" i="1"/>
  <c r="U11126" i="1" s="1"/>
  <c r="S11126" i="1"/>
  <c r="R11126" i="1"/>
  <c r="Y11125" i="1"/>
  <c r="X11125" i="1"/>
  <c r="W11125" i="1"/>
  <c r="V11125" i="1"/>
  <c r="T11125" i="1"/>
  <c r="U11125" i="1" s="1"/>
  <c r="S11125" i="1"/>
  <c r="R11125" i="1"/>
  <c r="Y11124" i="1"/>
  <c r="X11124" i="1"/>
  <c r="W11124" i="1"/>
  <c r="V11124" i="1"/>
  <c r="T11124" i="1"/>
  <c r="U11124" i="1" s="1"/>
  <c r="S11124" i="1"/>
  <c r="R11124" i="1"/>
  <c r="Y11123" i="1"/>
  <c r="X11123" i="1"/>
  <c r="W11123" i="1"/>
  <c r="V11123" i="1"/>
  <c r="T11123" i="1"/>
  <c r="U11123" i="1" s="1"/>
  <c r="S11123" i="1"/>
  <c r="R11123" i="1"/>
  <c r="Y11122" i="1"/>
  <c r="X11122" i="1"/>
  <c r="W11122" i="1"/>
  <c r="V11122" i="1"/>
  <c r="T11122" i="1"/>
  <c r="S11122" i="1"/>
  <c r="R11122" i="1"/>
  <c r="Y11121" i="1"/>
  <c r="X11121" i="1"/>
  <c r="W11121" i="1"/>
  <c r="V11121" i="1"/>
  <c r="T11121" i="1"/>
  <c r="Z11121" i="1" s="1"/>
  <c r="S11121" i="1"/>
  <c r="R11121" i="1"/>
  <c r="Y11120" i="1"/>
  <c r="X11120" i="1"/>
  <c r="W11120" i="1"/>
  <c r="V11120" i="1"/>
  <c r="T11120" i="1"/>
  <c r="Z11120" i="1" s="1"/>
  <c r="S11120" i="1"/>
  <c r="R11120" i="1"/>
  <c r="Y11119" i="1"/>
  <c r="X11119" i="1"/>
  <c r="W11119" i="1"/>
  <c r="V11119" i="1"/>
  <c r="T11119" i="1"/>
  <c r="U11119" i="1" s="1"/>
  <c r="S11119" i="1"/>
  <c r="R11119" i="1"/>
  <c r="Y11118" i="1"/>
  <c r="X11118" i="1"/>
  <c r="W11118" i="1"/>
  <c r="V11118" i="1"/>
  <c r="T11118" i="1"/>
  <c r="U11118" i="1" s="1"/>
  <c r="S11118" i="1"/>
  <c r="R11118" i="1"/>
  <c r="Y11117" i="1"/>
  <c r="X11117" i="1"/>
  <c r="W11117" i="1"/>
  <c r="V11117" i="1"/>
  <c r="T11117" i="1"/>
  <c r="U11117" i="1" s="1"/>
  <c r="S11117" i="1"/>
  <c r="R11117" i="1"/>
  <c r="Z11116" i="1"/>
  <c r="Y11116" i="1"/>
  <c r="X11116" i="1"/>
  <c r="W11116" i="1"/>
  <c r="V11116" i="1"/>
  <c r="T11116" i="1"/>
  <c r="U11116" i="1" s="1"/>
  <c r="S11116" i="1"/>
  <c r="R11116" i="1"/>
  <c r="Y11115" i="1"/>
  <c r="X11115" i="1"/>
  <c r="W11115" i="1"/>
  <c r="V11115" i="1"/>
  <c r="T11115" i="1"/>
  <c r="U11115" i="1" s="1"/>
  <c r="S11115" i="1"/>
  <c r="R11115" i="1"/>
  <c r="Y11114" i="1"/>
  <c r="X11114" i="1"/>
  <c r="W11114" i="1"/>
  <c r="V11114" i="1"/>
  <c r="T11114" i="1"/>
  <c r="S11114" i="1"/>
  <c r="R11114" i="1"/>
  <c r="Y11113" i="1"/>
  <c r="X11113" i="1"/>
  <c r="W11113" i="1"/>
  <c r="V11113" i="1"/>
  <c r="T11113" i="1"/>
  <c r="Z11113" i="1" s="1"/>
  <c r="S11113" i="1"/>
  <c r="R11113" i="1"/>
  <c r="Y11112" i="1"/>
  <c r="X11112" i="1"/>
  <c r="W11112" i="1"/>
  <c r="V11112" i="1"/>
  <c r="T11112" i="1"/>
  <c r="Z11112" i="1" s="1"/>
  <c r="S11112" i="1"/>
  <c r="R11112" i="1"/>
  <c r="Y11111" i="1"/>
  <c r="X11111" i="1"/>
  <c r="W11111" i="1"/>
  <c r="V11111" i="1"/>
  <c r="T11111" i="1"/>
  <c r="U11111" i="1" s="1"/>
  <c r="S11111" i="1"/>
  <c r="R11111" i="1"/>
  <c r="Y11110" i="1"/>
  <c r="X11110" i="1"/>
  <c r="W11110" i="1"/>
  <c r="V11110" i="1"/>
  <c r="T11110" i="1"/>
  <c r="S11110" i="1"/>
  <c r="R11110" i="1"/>
  <c r="Y11109" i="1"/>
  <c r="X11109" i="1"/>
  <c r="W11109" i="1"/>
  <c r="V11109" i="1"/>
  <c r="T11109" i="1"/>
  <c r="U11109" i="1" s="1"/>
  <c r="S11109" i="1"/>
  <c r="R11109" i="1"/>
  <c r="Y11108" i="1"/>
  <c r="X11108" i="1"/>
  <c r="W11108" i="1"/>
  <c r="V11108" i="1"/>
  <c r="T11108" i="1"/>
  <c r="U11108" i="1" s="1"/>
  <c r="S11108" i="1"/>
  <c r="R11108" i="1"/>
  <c r="Y11107" i="1"/>
  <c r="X11107" i="1"/>
  <c r="W11107" i="1"/>
  <c r="V11107" i="1"/>
  <c r="T11107" i="1"/>
  <c r="U11107" i="1" s="1"/>
  <c r="S11107" i="1"/>
  <c r="R11107" i="1"/>
  <c r="Y11106" i="1"/>
  <c r="X11106" i="1"/>
  <c r="W11106" i="1"/>
  <c r="V11106" i="1"/>
  <c r="T11106" i="1"/>
  <c r="S11106" i="1"/>
  <c r="R11106" i="1"/>
  <c r="Y11105" i="1"/>
  <c r="X11105" i="1"/>
  <c r="W11105" i="1"/>
  <c r="V11105" i="1"/>
  <c r="T11105" i="1"/>
  <c r="Z11105" i="1" s="1"/>
  <c r="S11105" i="1"/>
  <c r="R11105" i="1"/>
  <c r="Y11104" i="1"/>
  <c r="X11104" i="1"/>
  <c r="W11104" i="1"/>
  <c r="V11104" i="1"/>
  <c r="T11104" i="1"/>
  <c r="Z11104" i="1" s="1"/>
  <c r="S11104" i="1"/>
  <c r="R11104" i="1"/>
  <c r="Z11103" i="1"/>
  <c r="Y11103" i="1"/>
  <c r="X11103" i="1"/>
  <c r="W11103" i="1"/>
  <c r="V11103" i="1"/>
  <c r="T11103" i="1"/>
  <c r="U11103" i="1" s="1"/>
  <c r="S11103" i="1"/>
  <c r="R11103" i="1"/>
  <c r="Y11102" i="1"/>
  <c r="X11102" i="1"/>
  <c r="W11102" i="1"/>
  <c r="V11102" i="1"/>
  <c r="T11102" i="1"/>
  <c r="S11102" i="1"/>
  <c r="R11102" i="1"/>
  <c r="Y11101" i="1"/>
  <c r="X11101" i="1"/>
  <c r="W11101" i="1"/>
  <c r="V11101" i="1"/>
  <c r="T11101" i="1"/>
  <c r="U11101" i="1" s="1"/>
  <c r="S11101" i="1"/>
  <c r="R11101" i="1"/>
  <c r="Y11100" i="1"/>
  <c r="X11100" i="1"/>
  <c r="W11100" i="1"/>
  <c r="V11100" i="1"/>
  <c r="T11100" i="1"/>
  <c r="Z11100" i="1" s="1"/>
  <c r="S11100" i="1"/>
  <c r="R11100" i="1"/>
  <c r="Y11099" i="1"/>
  <c r="X11099" i="1"/>
  <c r="W11099" i="1"/>
  <c r="V11099" i="1"/>
  <c r="T11099" i="1"/>
  <c r="Z11099" i="1" s="1"/>
  <c r="S11099" i="1"/>
  <c r="R11099" i="1"/>
  <c r="Y11098" i="1"/>
  <c r="X11098" i="1"/>
  <c r="W11098" i="1"/>
  <c r="V11098" i="1"/>
  <c r="T11098" i="1"/>
  <c r="S11098" i="1"/>
  <c r="R11098" i="1"/>
  <c r="Y11097" i="1"/>
  <c r="X11097" i="1"/>
  <c r="W11097" i="1"/>
  <c r="V11097" i="1"/>
  <c r="T11097" i="1"/>
  <c r="Z11097" i="1" s="1"/>
  <c r="S11097" i="1"/>
  <c r="R11097" i="1"/>
  <c r="Y11096" i="1"/>
  <c r="X11096" i="1"/>
  <c r="W11096" i="1"/>
  <c r="V11096" i="1"/>
  <c r="T11096" i="1"/>
  <c r="Z11096" i="1" s="1"/>
  <c r="S11096" i="1"/>
  <c r="R11096" i="1"/>
  <c r="Y11095" i="1"/>
  <c r="X11095" i="1"/>
  <c r="W11095" i="1"/>
  <c r="V11095" i="1"/>
  <c r="T11095" i="1"/>
  <c r="Z11095" i="1" s="1"/>
  <c r="S11095" i="1"/>
  <c r="R11095" i="1"/>
  <c r="Y11094" i="1"/>
  <c r="X11094" i="1"/>
  <c r="W11094" i="1"/>
  <c r="V11094" i="1"/>
  <c r="T11094" i="1"/>
  <c r="U11094" i="1" s="1"/>
  <c r="S11094" i="1"/>
  <c r="R11094" i="1"/>
  <c r="Y11093" i="1"/>
  <c r="X11093" i="1"/>
  <c r="W11093" i="1"/>
  <c r="V11093" i="1"/>
  <c r="T11093" i="1"/>
  <c r="U11093" i="1" s="1"/>
  <c r="S11093" i="1"/>
  <c r="R11093" i="1"/>
  <c r="Y11092" i="1"/>
  <c r="X11092" i="1"/>
  <c r="W11092" i="1"/>
  <c r="V11092" i="1"/>
  <c r="T11092" i="1"/>
  <c r="Z11092" i="1" s="1"/>
  <c r="S11092" i="1"/>
  <c r="R11092" i="1"/>
  <c r="Y11091" i="1"/>
  <c r="X11091" i="1"/>
  <c r="W11091" i="1"/>
  <c r="V11091" i="1"/>
  <c r="T11091" i="1"/>
  <c r="U11091" i="1" s="1"/>
  <c r="S11091" i="1"/>
  <c r="R11091" i="1"/>
  <c r="Y11090" i="1"/>
  <c r="X11090" i="1"/>
  <c r="W11090" i="1"/>
  <c r="V11090" i="1"/>
  <c r="T11090" i="1"/>
  <c r="S11090" i="1"/>
  <c r="R11090" i="1"/>
  <c r="Y11089" i="1"/>
  <c r="X11089" i="1"/>
  <c r="W11089" i="1"/>
  <c r="V11089" i="1"/>
  <c r="T11089" i="1"/>
  <c r="Z11089" i="1" s="1"/>
  <c r="S11089" i="1"/>
  <c r="R11089" i="1"/>
  <c r="Y11088" i="1"/>
  <c r="X11088" i="1"/>
  <c r="W11088" i="1"/>
  <c r="V11088" i="1"/>
  <c r="T11088" i="1"/>
  <c r="Z11088" i="1" s="1"/>
  <c r="S11088" i="1"/>
  <c r="R11088" i="1"/>
  <c r="Y11087" i="1"/>
  <c r="X11087" i="1"/>
  <c r="W11087" i="1"/>
  <c r="V11087" i="1"/>
  <c r="T11087" i="1"/>
  <c r="U11087" i="1" s="1"/>
  <c r="S11087" i="1"/>
  <c r="R11087" i="1"/>
  <c r="Y11086" i="1"/>
  <c r="X11086" i="1"/>
  <c r="W11086" i="1"/>
  <c r="V11086" i="1"/>
  <c r="T11086" i="1"/>
  <c r="U11086" i="1" s="1"/>
  <c r="S11086" i="1"/>
  <c r="R11086" i="1"/>
  <c r="Y11085" i="1"/>
  <c r="X11085" i="1"/>
  <c r="W11085" i="1"/>
  <c r="V11085" i="1"/>
  <c r="T11085" i="1"/>
  <c r="U11085" i="1" s="1"/>
  <c r="S11085" i="1"/>
  <c r="R11085" i="1"/>
  <c r="Y11084" i="1"/>
  <c r="X11084" i="1"/>
  <c r="W11084" i="1"/>
  <c r="V11084" i="1"/>
  <c r="T11084" i="1"/>
  <c r="U11084" i="1" s="1"/>
  <c r="S11084" i="1"/>
  <c r="R11084" i="1"/>
  <c r="Y11083" i="1"/>
  <c r="X11083" i="1"/>
  <c r="W11083" i="1"/>
  <c r="V11083" i="1"/>
  <c r="T11083" i="1"/>
  <c r="U11083" i="1" s="1"/>
  <c r="S11083" i="1"/>
  <c r="R11083" i="1"/>
  <c r="Y11082" i="1"/>
  <c r="X11082" i="1"/>
  <c r="W11082" i="1"/>
  <c r="V11082" i="1"/>
  <c r="T11082" i="1"/>
  <c r="S11082" i="1"/>
  <c r="R11082" i="1"/>
  <c r="Y11081" i="1"/>
  <c r="X11081" i="1"/>
  <c r="W11081" i="1"/>
  <c r="V11081" i="1"/>
  <c r="T11081" i="1"/>
  <c r="Z11081" i="1" s="1"/>
  <c r="S11081" i="1"/>
  <c r="R11081" i="1"/>
  <c r="Y11080" i="1"/>
  <c r="X11080" i="1"/>
  <c r="W11080" i="1"/>
  <c r="V11080" i="1"/>
  <c r="T11080" i="1"/>
  <c r="Z11080" i="1" s="1"/>
  <c r="S11080" i="1"/>
  <c r="R11080" i="1"/>
  <c r="Y11079" i="1"/>
  <c r="X11079" i="1"/>
  <c r="W11079" i="1"/>
  <c r="V11079" i="1"/>
  <c r="T11079" i="1"/>
  <c r="U11079" i="1" s="1"/>
  <c r="S11079" i="1"/>
  <c r="R11079" i="1"/>
  <c r="Y11078" i="1"/>
  <c r="X11078" i="1"/>
  <c r="W11078" i="1"/>
  <c r="V11078" i="1"/>
  <c r="T11078" i="1"/>
  <c r="U11078" i="1" s="1"/>
  <c r="S11078" i="1"/>
  <c r="R11078" i="1"/>
  <c r="Y11077" i="1"/>
  <c r="X11077" i="1"/>
  <c r="W11077" i="1"/>
  <c r="V11077" i="1"/>
  <c r="T11077" i="1"/>
  <c r="U11077" i="1" s="1"/>
  <c r="S11077" i="1"/>
  <c r="R11077" i="1"/>
  <c r="Y11076" i="1"/>
  <c r="X11076" i="1"/>
  <c r="W11076" i="1"/>
  <c r="V11076" i="1"/>
  <c r="T11076" i="1"/>
  <c r="U11076" i="1" s="1"/>
  <c r="S11076" i="1"/>
  <c r="R11076" i="1"/>
  <c r="Y11075" i="1"/>
  <c r="X11075" i="1"/>
  <c r="W11075" i="1"/>
  <c r="V11075" i="1"/>
  <c r="T11075" i="1"/>
  <c r="U11075" i="1" s="1"/>
  <c r="S11075" i="1"/>
  <c r="R11075" i="1"/>
  <c r="Y11074" i="1"/>
  <c r="X11074" i="1"/>
  <c r="W11074" i="1"/>
  <c r="V11074" i="1"/>
  <c r="T11074" i="1"/>
  <c r="S11074" i="1"/>
  <c r="R11074" i="1"/>
  <c r="Y11073" i="1"/>
  <c r="X11073" i="1"/>
  <c r="W11073" i="1"/>
  <c r="V11073" i="1"/>
  <c r="T11073" i="1"/>
  <c r="Z11073" i="1" s="1"/>
  <c r="S11073" i="1"/>
  <c r="R11073" i="1"/>
  <c r="Y11072" i="1"/>
  <c r="X11072" i="1"/>
  <c r="W11072" i="1"/>
  <c r="V11072" i="1"/>
  <c r="T11072" i="1"/>
  <c r="Z11072" i="1" s="1"/>
  <c r="S11072" i="1"/>
  <c r="R11072" i="1"/>
  <c r="Y11071" i="1"/>
  <c r="X11071" i="1"/>
  <c r="W11071" i="1"/>
  <c r="V11071" i="1"/>
  <c r="T11071" i="1"/>
  <c r="U11071" i="1" s="1"/>
  <c r="S11071" i="1"/>
  <c r="R11071" i="1"/>
  <c r="Y11070" i="1"/>
  <c r="X11070" i="1"/>
  <c r="W11070" i="1"/>
  <c r="V11070" i="1"/>
  <c r="T11070" i="1"/>
  <c r="U11070" i="1" s="1"/>
  <c r="S11070" i="1"/>
  <c r="R11070" i="1"/>
  <c r="Y11069" i="1"/>
  <c r="X11069" i="1"/>
  <c r="W11069" i="1"/>
  <c r="V11069" i="1"/>
  <c r="T11069" i="1"/>
  <c r="U11069" i="1" s="1"/>
  <c r="S11069" i="1"/>
  <c r="R11069" i="1"/>
  <c r="Y11068" i="1"/>
  <c r="X11068" i="1"/>
  <c r="W11068" i="1"/>
  <c r="V11068" i="1"/>
  <c r="T11068" i="1"/>
  <c r="S11068" i="1"/>
  <c r="R11068" i="1"/>
  <c r="Y11067" i="1"/>
  <c r="X11067" i="1"/>
  <c r="W11067" i="1"/>
  <c r="V11067" i="1"/>
  <c r="T11067" i="1"/>
  <c r="U11067" i="1" s="1"/>
  <c r="S11067" i="1"/>
  <c r="R11067" i="1"/>
  <c r="Y11066" i="1"/>
  <c r="X11066" i="1"/>
  <c r="W11066" i="1"/>
  <c r="V11066" i="1"/>
  <c r="T11066" i="1"/>
  <c r="S11066" i="1"/>
  <c r="R11066" i="1"/>
  <c r="Y11065" i="1"/>
  <c r="X11065" i="1"/>
  <c r="W11065" i="1"/>
  <c r="V11065" i="1"/>
  <c r="T11065" i="1"/>
  <c r="Z11065" i="1" s="1"/>
  <c r="S11065" i="1"/>
  <c r="R11065" i="1"/>
  <c r="Y11064" i="1"/>
  <c r="X11064" i="1"/>
  <c r="W11064" i="1"/>
  <c r="V11064" i="1"/>
  <c r="T11064" i="1"/>
  <c r="Z11064" i="1" s="1"/>
  <c r="S11064" i="1"/>
  <c r="R11064" i="1"/>
  <c r="Y11063" i="1"/>
  <c r="X11063" i="1"/>
  <c r="W11063" i="1"/>
  <c r="V11063" i="1"/>
  <c r="T11063" i="1"/>
  <c r="U11063" i="1" s="1"/>
  <c r="S11063" i="1"/>
  <c r="R11063" i="1"/>
  <c r="Y11062" i="1"/>
  <c r="X11062" i="1"/>
  <c r="W11062" i="1"/>
  <c r="V11062" i="1"/>
  <c r="T11062" i="1"/>
  <c r="U11062" i="1" s="1"/>
  <c r="S11062" i="1"/>
  <c r="R11062" i="1"/>
  <c r="Y11061" i="1"/>
  <c r="X11061" i="1"/>
  <c r="W11061" i="1"/>
  <c r="V11061" i="1"/>
  <c r="T11061" i="1"/>
  <c r="U11061" i="1" s="1"/>
  <c r="S11061" i="1"/>
  <c r="R11061" i="1"/>
  <c r="Y11060" i="1"/>
  <c r="X11060" i="1"/>
  <c r="W11060" i="1"/>
  <c r="V11060" i="1"/>
  <c r="T11060" i="1"/>
  <c r="U11060" i="1" s="1"/>
  <c r="S11060" i="1"/>
  <c r="R11060" i="1"/>
  <c r="Y11059" i="1"/>
  <c r="X11059" i="1"/>
  <c r="W11059" i="1"/>
  <c r="V11059" i="1"/>
  <c r="T11059" i="1"/>
  <c r="U11059" i="1" s="1"/>
  <c r="S11059" i="1"/>
  <c r="R11059" i="1"/>
  <c r="Y11058" i="1"/>
  <c r="X11058" i="1"/>
  <c r="W11058" i="1"/>
  <c r="V11058" i="1"/>
  <c r="T11058" i="1"/>
  <c r="S11058" i="1"/>
  <c r="R11058" i="1"/>
  <c r="Y11057" i="1"/>
  <c r="X11057" i="1"/>
  <c r="W11057" i="1"/>
  <c r="V11057" i="1"/>
  <c r="T11057" i="1"/>
  <c r="Z11057" i="1" s="1"/>
  <c r="S11057" i="1"/>
  <c r="R11057" i="1"/>
  <c r="Y11056" i="1"/>
  <c r="X11056" i="1"/>
  <c r="W11056" i="1"/>
  <c r="V11056" i="1"/>
  <c r="T11056" i="1"/>
  <c r="Z11056" i="1" s="1"/>
  <c r="S11056" i="1"/>
  <c r="R11056" i="1"/>
  <c r="Y11055" i="1"/>
  <c r="X11055" i="1"/>
  <c r="W11055" i="1"/>
  <c r="V11055" i="1"/>
  <c r="T11055" i="1"/>
  <c r="U11055" i="1" s="1"/>
  <c r="S11055" i="1"/>
  <c r="R11055" i="1"/>
  <c r="Y11054" i="1"/>
  <c r="X11054" i="1"/>
  <c r="W11054" i="1"/>
  <c r="V11054" i="1"/>
  <c r="T11054" i="1"/>
  <c r="U11054" i="1" s="1"/>
  <c r="S11054" i="1"/>
  <c r="R11054" i="1"/>
  <c r="Y11053" i="1"/>
  <c r="X11053" i="1"/>
  <c r="W11053" i="1"/>
  <c r="V11053" i="1"/>
  <c r="T11053" i="1"/>
  <c r="U11053" i="1" s="1"/>
  <c r="S11053" i="1"/>
  <c r="R11053" i="1"/>
  <c r="Y11052" i="1"/>
  <c r="X11052" i="1"/>
  <c r="W11052" i="1"/>
  <c r="V11052" i="1"/>
  <c r="T11052" i="1"/>
  <c r="U11052" i="1" s="1"/>
  <c r="S11052" i="1"/>
  <c r="R11052" i="1"/>
  <c r="Y11051" i="1"/>
  <c r="X11051" i="1"/>
  <c r="W11051" i="1"/>
  <c r="V11051" i="1"/>
  <c r="T11051" i="1"/>
  <c r="U11051" i="1" s="1"/>
  <c r="S11051" i="1"/>
  <c r="R11051" i="1"/>
  <c r="Y11050" i="1"/>
  <c r="X11050" i="1"/>
  <c r="W11050" i="1"/>
  <c r="V11050" i="1"/>
  <c r="T11050" i="1"/>
  <c r="S11050" i="1"/>
  <c r="R11050" i="1"/>
  <c r="Y11049" i="1"/>
  <c r="X11049" i="1"/>
  <c r="W11049" i="1"/>
  <c r="V11049" i="1"/>
  <c r="T11049" i="1"/>
  <c r="Z11049" i="1" s="1"/>
  <c r="S11049" i="1"/>
  <c r="R11049" i="1"/>
  <c r="Y11048" i="1"/>
  <c r="X11048" i="1"/>
  <c r="W11048" i="1"/>
  <c r="V11048" i="1"/>
  <c r="T11048" i="1"/>
  <c r="Z11048" i="1" s="1"/>
  <c r="S11048" i="1"/>
  <c r="R11048" i="1"/>
  <c r="Y11047" i="1"/>
  <c r="X11047" i="1"/>
  <c r="W11047" i="1"/>
  <c r="V11047" i="1"/>
  <c r="T11047" i="1"/>
  <c r="U11047" i="1" s="1"/>
  <c r="S11047" i="1"/>
  <c r="R11047" i="1"/>
  <c r="Y11046" i="1"/>
  <c r="X11046" i="1"/>
  <c r="W11046" i="1"/>
  <c r="V11046" i="1"/>
  <c r="T11046" i="1"/>
  <c r="U11046" i="1" s="1"/>
  <c r="S11046" i="1"/>
  <c r="R11046" i="1"/>
  <c r="Y11045" i="1"/>
  <c r="X11045" i="1"/>
  <c r="W11045" i="1"/>
  <c r="V11045" i="1"/>
  <c r="T11045" i="1"/>
  <c r="U11045" i="1" s="1"/>
  <c r="S11045" i="1"/>
  <c r="R11045" i="1"/>
  <c r="Y11044" i="1"/>
  <c r="X11044" i="1"/>
  <c r="W11044" i="1"/>
  <c r="V11044" i="1"/>
  <c r="T11044" i="1"/>
  <c r="U11044" i="1" s="1"/>
  <c r="S11044" i="1"/>
  <c r="R11044" i="1"/>
  <c r="Y11043" i="1"/>
  <c r="X11043" i="1"/>
  <c r="W11043" i="1"/>
  <c r="V11043" i="1"/>
  <c r="T11043" i="1"/>
  <c r="U11043" i="1" s="1"/>
  <c r="S11043" i="1"/>
  <c r="R11043" i="1"/>
  <c r="Y11042" i="1"/>
  <c r="X11042" i="1"/>
  <c r="W11042" i="1"/>
  <c r="V11042" i="1"/>
  <c r="T11042" i="1"/>
  <c r="S11042" i="1"/>
  <c r="R11042" i="1"/>
  <c r="Y11041" i="1"/>
  <c r="X11041" i="1"/>
  <c r="W11041" i="1"/>
  <c r="V11041" i="1"/>
  <c r="T11041" i="1"/>
  <c r="Z11041" i="1" s="1"/>
  <c r="S11041" i="1"/>
  <c r="R11041" i="1"/>
  <c r="Y11040" i="1"/>
  <c r="X11040" i="1"/>
  <c r="W11040" i="1"/>
  <c r="V11040" i="1"/>
  <c r="T11040" i="1"/>
  <c r="Z11040" i="1" s="1"/>
  <c r="S11040" i="1"/>
  <c r="R11040" i="1"/>
  <c r="Y11039" i="1"/>
  <c r="X11039" i="1"/>
  <c r="W11039" i="1"/>
  <c r="V11039" i="1"/>
  <c r="T11039" i="1"/>
  <c r="U11039" i="1" s="1"/>
  <c r="S11039" i="1"/>
  <c r="R11039" i="1"/>
  <c r="Y11038" i="1"/>
  <c r="X11038" i="1"/>
  <c r="W11038" i="1"/>
  <c r="V11038" i="1"/>
  <c r="T11038" i="1"/>
  <c r="U11038" i="1" s="1"/>
  <c r="S11038" i="1"/>
  <c r="R11038" i="1"/>
  <c r="Y11037" i="1"/>
  <c r="X11037" i="1"/>
  <c r="W11037" i="1"/>
  <c r="V11037" i="1"/>
  <c r="T11037" i="1"/>
  <c r="U11037" i="1" s="1"/>
  <c r="S11037" i="1"/>
  <c r="R11037" i="1"/>
  <c r="Y11036" i="1"/>
  <c r="X11036" i="1"/>
  <c r="W11036" i="1"/>
  <c r="V11036" i="1"/>
  <c r="T11036" i="1"/>
  <c r="U11036" i="1" s="1"/>
  <c r="S11036" i="1"/>
  <c r="R11036" i="1"/>
  <c r="Y11035" i="1"/>
  <c r="X11035" i="1"/>
  <c r="W11035" i="1"/>
  <c r="V11035" i="1"/>
  <c r="T11035" i="1"/>
  <c r="U11035" i="1" s="1"/>
  <c r="S11035" i="1"/>
  <c r="R11035" i="1"/>
  <c r="Y11034" i="1"/>
  <c r="X11034" i="1"/>
  <c r="W11034" i="1"/>
  <c r="V11034" i="1"/>
  <c r="T11034" i="1"/>
  <c r="S11034" i="1"/>
  <c r="R11034" i="1"/>
  <c r="Y11033" i="1"/>
  <c r="X11033" i="1"/>
  <c r="W11033" i="1"/>
  <c r="V11033" i="1"/>
  <c r="T11033" i="1"/>
  <c r="Z11033" i="1" s="1"/>
  <c r="S11033" i="1"/>
  <c r="R11033" i="1"/>
  <c r="Y11032" i="1"/>
  <c r="X11032" i="1"/>
  <c r="W11032" i="1"/>
  <c r="V11032" i="1"/>
  <c r="T11032" i="1"/>
  <c r="Z11032" i="1" s="1"/>
  <c r="S11032" i="1"/>
  <c r="R11032" i="1"/>
  <c r="Y11031" i="1"/>
  <c r="X11031" i="1"/>
  <c r="W11031" i="1"/>
  <c r="V11031" i="1"/>
  <c r="T11031" i="1"/>
  <c r="U11031" i="1" s="1"/>
  <c r="S11031" i="1"/>
  <c r="R11031" i="1"/>
  <c r="Y11030" i="1"/>
  <c r="X11030" i="1"/>
  <c r="W11030" i="1"/>
  <c r="V11030" i="1"/>
  <c r="T11030" i="1"/>
  <c r="U11030" i="1" s="1"/>
  <c r="S11030" i="1"/>
  <c r="R11030" i="1"/>
  <c r="Y11029" i="1"/>
  <c r="X11029" i="1"/>
  <c r="W11029" i="1"/>
  <c r="V11029" i="1"/>
  <c r="T11029" i="1"/>
  <c r="U11029" i="1" s="1"/>
  <c r="S11029" i="1"/>
  <c r="R11029" i="1"/>
  <c r="Y11028" i="1"/>
  <c r="X11028" i="1"/>
  <c r="W11028" i="1"/>
  <c r="V11028" i="1"/>
  <c r="T11028" i="1"/>
  <c r="U11028" i="1" s="1"/>
  <c r="S11028" i="1"/>
  <c r="R11028" i="1"/>
  <c r="Y11027" i="1"/>
  <c r="X11027" i="1"/>
  <c r="W11027" i="1"/>
  <c r="V11027" i="1"/>
  <c r="T11027" i="1"/>
  <c r="U11027" i="1" s="1"/>
  <c r="S11027" i="1"/>
  <c r="R11027" i="1"/>
  <c r="Y11026" i="1"/>
  <c r="X11026" i="1"/>
  <c r="W11026" i="1"/>
  <c r="V11026" i="1"/>
  <c r="T11026" i="1"/>
  <c r="S11026" i="1"/>
  <c r="R11026" i="1"/>
  <c r="Y11025" i="1"/>
  <c r="X11025" i="1"/>
  <c r="W11025" i="1"/>
  <c r="V11025" i="1"/>
  <c r="T11025" i="1"/>
  <c r="Z11025" i="1" s="1"/>
  <c r="S11025" i="1"/>
  <c r="R11025" i="1"/>
  <c r="Y11024" i="1"/>
  <c r="X11024" i="1"/>
  <c r="W11024" i="1"/>
  <c r="V11024" i="1"/>
  <c r="T11024" i="1"/>
  <c r="Z11024" i="1" s="1"/>
  <c r="S11024" i="1"/>
  <c r="R11024" i="1"/>
  <c r="Y11023" i="1"/>
  <c r="X11023" i="1"/>
  <c r="W11023" i="1"/>
  <c r="V11023" i="1"/>
  <c r="T11023" i="1"/>
  <c r="U11023" i="1" s="1"/>
  <c r="S11023" i="1"/>
  <c r="R11023" i="1"/>
  <c r="Y11022" i="1"/>
  <c r="X11022" i="1"/>
  <c r="W11022" i="1"/>
  <c r="V11022" i="1"/>
  <c r="T11022" i="1"/>
  <c r="U11022" i="1" s="1"/>
  <c r="S11022" i="1"/>
  <c r="R11022" i="1"/>
  <c r="Y11021" i="1"/>
  <c r="X11021" i="1"/>
  <c r="W11021" i="1"/>
  <c r="V11021" i="1"/>
  <c r="T11021" i="1"/>
  <c r="U11021" i="1" s="1"/>
  <c r="S11021" i="1"/>
  <c r="R11021" i="1"/>
  <c r="Y11020" i="1"/>
  <c r="X11020" i="1"/>
  <c r="W11020" i="1"/>
  <c r="V11020" i="1"/>
  <c r="T11020" i="1"/>
  <c r="U11020" i="1" s="1"/>
  <c r="S11020" i="1"/>
  <c r="R11020" i="1"/>
  <c r="Y11019" i="1"/>
  <c r="X11019" i="1"/>
  <c r="W11019" i="1"/>
  <c r="V11019" i="1"/>
  <c r="T11019" i="1"/>
  <c r="U11019" i="1" s="1"/>
  <c r="S11019" i="1"/>
  <c r="R11019" i="1"/>
  <c r="Y11018" i="1"/>
  <c r="X11018" i="1"/>
  <c r="W11018" i="1"/>
  <c r="V11018" i="1"/>
  <c r="T11018" i="1"/>
  <c r="S11018" i="1"/>
  <c r="R11018" i="1"/>
  <c r="Y11017" i="1"/>
  <c r="X11017" i="1"/>
  <c r="W11017" i="1"/>
  <c r="V11017" i="1"/>
  <c r="T11017" i="1"/>
  <c r="Z11017" i="1" s="1"/>
  <c r="S11017" i="1"/>
  <c r="R11017" i="1"/>
  <c r="Y11016" i="1"/>
  <c r="X11016" i="1"/>
  <c r="W11016" i="1"/>
  <c r="V11016" i="1"/>
  <c r="T11016" i="1"/>
  <c r="Z11016" i="1" s="1"/>
  <c r="S11016" i="1"/>
  <c r="R11016" i="1"/>
  <c r="Y11015" i="1"/>
  <c r="X11015" i="1"/>
  <c r="W11015" i="1"/>
  <c r="V11015" i="1"/>
  <c r="T11015" i="1"/>
  <c r="U11015" i="1" s="1"/>
  <c r="S11015" i="1"/>
  <c r="R11015" i="1"/>
  <c r="Y11014" i="1"/>
  <c r="X11014" i="1"/>
  <c r="W11014" i="1"/>
  <c r="V11014" i="1"/>
  <c r="T11014" i="1"/>
  <c r="U11014" i="1" s="1"/>
  <c r="S11014" i="1"/>
  <c r="R11014" i="1"/>
  <c r="Y11013" i="1"/>
  <c r="X11013" i="1"/>
  <c r="W11013" i="1"/>
  <c r="V11013" i="1"/>
  <c r="T11013" i="1"/>
  <c r="U11013" i="1" s="1"/>
  <c r="S11013" i="1"/>
  <c r="R11013" i="1"/>
  <c r="Y11012" i="1"/>
  <c r="X11012" i="1"/>
  <c r="W11012" i="1"/>
  <c r="V11012" i="1"/>
  <c r="T11012" i="1"/>
  <c r="U11012" i="1" s="1"/>
  <c r="S11012" i="1"/>
  <c r="R11012" i="1"/>
  <c r="Y11011" i="1"/>
  <c r="X11011" i="1"/>
  <c r="W11011" i="1"/>
  <c r="V11011" i="1"/>
  <c r="T11011" i="1"/>
  <c r="U11011" i="1" s="1"/>
  <c r="S11011" i="1"/>
  <c r="R11011" i="1"/>
  <c r="Y11010" i="1"/>
  <c r="X11010" i="1"/>
  <c r="W11010" i="1"/>
  <c r="V11010" i="1"/>
  <c r="T11010" i="1"/>
  <c r="S11010" i="1"/>
  <c r="R11010" i="1"/>
  <c r="Y11009" i="1"/>
  <c r="X11009" i="1"/>
  <c r="W11009" i="1"/>
  <c r="V11009" i="1"/>
  <c r="T11009" i="1"/>
  <c r="Z11009" i="1" s="1"/>
  <c r="S11009" i="1"/>
  <c r="R11009" i="1"/>
  <c r="Y11008" i="1"/>
  <c r="X11008" i="1"/>
  <c r="W11008" i="1"/>
  <c r="V11008" i="1"/>
  <c r="T11008" i="1"/>
  <c r="Z11008" i="1" s="1"/>
  <c r="S11008" i="1"/>
  <c r="R11008" i="1"/>
  <c r="Y11007" i="1"/>
  <c r="X11007" i="1"/>
  <c r="W11007" i="1"/>
  <c r="V11007" i="1"/>
  <c r="T11007" i="1"/>
  <c r="U11007" i="1" s="1"/>
  <c r="S11007" i="1"/>
  <c r="R11007" i="1"/>
  <c r="Y11006" i="1"/>
  <c r="X11006" i="1"/>
  <c r="W11006" i="1"/>
  <c r="V11006" i="1"/>
  <c r="T11006" i="1"/>
  <c r="U11006" i="1" s="1"/>
  <c r="S11006" i="1"/>
  <c r="R11006" i="1"/>
  <c r="Y11005" i="1"/>
  <c r="X11005" i="1"/>
  <c r="W11005" i="1"/>
  <c r="V11005" i="1"/>
  <c r="T11005" i="1"/>
  <c r="U11005" i="1" s="1"/>
  <c r="S11005" i="1"/>
  <c r="R11005" i="1"/>
  <c r="Y11004" i="1"/>
  <c r="X11004" i="1"/>
  <c r="W11004" i="1"/>
  <c r="V11004" i="1"/>
  <c r="T11004" i="1"/>
  <c r="U11004" i="1" s="1"/>
  <c r="S11004" i="1"/>
  <c r="R11004" i="1"/>
  <c r="Y11003" i="1"/>
  <c r="X11003" i="1"/>
  <c r="W11003" i="1"/>
  <c r="V11003" i="1"/>
  <c r="T11003" i="1"/>
  <c r="U11003" i="1" s="1"/>
  <c r="S11003" i="1"/>
  <c r="R11003" i="1"/>
  <c r="Y11002" i="1"/>
  <c r="X11002" i="1"/>
  <c r="W11002" i="1"/>
  <c r="V11002" i="1"/>
  <c r="T11002" i="1"/>
  <c r="S11002" i="1"/>
  <c r="R11002" i="1"/>
  <c r="Y11001" i="1"/>
  <c r="X11001" i="1"/>
  <c r="W11001" i="1"/>
  <c r="V11001" i="1"/>
  <c r="T11001" i="1"/>
  <c r="Z11001" i="1" s="1"/>
  <c r="S11001" i="1"/>
  <c r="R11001" i="1"/>
  <c r="Y11000" i="1"/>
  <c r="X11000" i="1"/>
  <c r="W11000" i="1"/>
  <c r="V11000" i="1"/>
  <c r="T11000" i="1"/>
  <c r="Z11000" i="1" s="1"/>
  <c r="S11000" i="1"/>
  <c r="R11000" i="1"/>
  <c r="Y10999" i="1"/>
  <c r="X10999" i="1"/>
  <c r="W10999" i="1"/>
  <c r="V10999" i="1"/>
  <c r="T10999" i="1"/>
  <c r="U10999" i="1" s="1"/>
  <c r="S10999" i="1"/>
  <c r="R10999" i="1"/>
  <c r="Y10998" i="1"/>
  <c r="X10998" i="1"/>
  <c r="W10998" i="1"/>
  <c r="V10998" i="1"/>
  <c r="T10998" i="1"/>
  <c r="U10998" i="1" s="1"/>
  <c r="S10998" i="1"/>
  <c r="R10998" i="1"/>
  <c r="Y10997" i="1"/>
  <c r="X10997" i="1"/>
  <c r="W10997" i="1"/>
  <c r="V10997" i="1"/>
  <c r="T10997" i="1"/>
  <c r="U10997" i="1" s="1"/>
  <c r="S10997" i="1"/>
  <c r="R10997" i="1"/>
  <c r="Y10996" i="1"/>
  <c r="X10996" i="1"/>
  <c r="W10996" i="1"/>
  <c r="V10996" i="1"/>
  <c r="T10996" i="1"/>
  <c r="U10996" i="1" s="1"/>
  <c r="S10996" i="1"/>
  <c r="R10996" i="1"/>
  <c r="Y10995" i="1"/>
  <c r="X10995" i="1"/>
  <c r="W10995" i="1"/>
  <c r="V10995" i="1"/>
  <c r="T10995" i="1"/>
  <c r="S10995" i="1"/>
  <c r="R10995" i="1"/>
  <c r="Y10994" i="1"/>
  <c r="X10994" i="1"/>
  <c r="W10994" i="1"/>
  <c r="V10994" i="1"/>
  <c r="T10994" i="1"/>
  <c r="S10994" i="1"/>
  <c r="R10994" i="1"/>
  <c r="Y10993" i="1"/>
  <c r="X10993" i="1"/>
  <c r="W10993" i="1"/>
  <c r="V10993" i="1"/>
  <c r="T10993" i="1"/>
  <c r="Z10993" i="1" s="1"/>
  <c r="S10993" i="1"/>
  <c r="R10993" i="1"/>
  <c r="Y10992" i="1"/>
  <c r="X10992" i="1"/>
  <c r="W10992" i="1"/>
  <c r="V10992" i="1"/>
  <c r="T10992" i="1"/>
  <c r="Z10992" i="1" s="1"/>
  <c r="S10992" i="1"/>
  <c r="R10992" i="1"/>
  <c r="Y10991" i="1"/>
  <c r="X10991" i="1"/>
  <c r="W10991" i="1"/>
  <c r="V10991" i="1"/>
  <c r="T10991" i="1"/>
  <c r="Z10991" i="1" s="1"/>
  <c r="S10991" i="1"/>
  <c r="R10991" i="1"/>
  <c r="Y10990" i="1"/>
  <c r="X10990" i="1"/>
  <c r="W10990" i="1"/>
  <c r="V10990" i="1"/>
  <c r="T10990" i="1"/>
  <c r="U10990" i="1" s="1"/>
  <c r="S10990" i="1"/>
  <c r="R10990" i="1"/>
  <c r="Y10989" i="1"/>
  <c r="X10989" i="1"/>
  <c r="W10989" i="1"/>
  <c r="V10989" i="1"/>
  <c r="T10989" i="1"/>
  <c r="U10989" i="1" s="1"/>
  <c r="S10989" i="1"/>
  <c r="R10989" i="1"/>
  <c r="Y10988" i="1"/>
  <c r="X10988" i="1"/>
  <c r="W10988" i="1"/>
  <c r="V10988" i="1"/>
  <c r="T10988" i="1"/>
  <c r="Z10988" i="1" s="1"/>
  <c r="S10988" i="1"/>
  <c r="R10988" i="1"/>
  <c r="Y10987" i="1"/>
  <c r="X10987" i="1"/>
  <c r="W10987" i="1"/>
  <c r="V10987" i="1"/>
  <c r="T10987" i="1"/>
  <c r="U10987" i="1" s="1"/>
  <c r="S10987" i="1"/>
  <c r="R10987" i="1"/>
  <c r="Y10986" i="1"/>
  <c r="X10986" i="1"/>
  <c r="W10986" i="1"/>
  <c r="V10986" i="1"/>
  <c r="T10986" i="1"/>
  <c r="S10986" i="1"/>
  <c r="R10986" i="1"/>
  <c r="Y10985" i="1"/>
  <c r="X10985" i="1"/>
  <c r="W10985" i="1"/>
  <c r="V10985" i="1"/>
  <c r="T10985" i="1"/>
  <c r="Z10985" i="1" s="1"/>
  <c r="S10985" i="1"/>
  <c r="R10985" i="1"/>
  <c r="Y10984" i="1"/>
  <c r="X10984" i="1"/>
  <c r="W10984" i="1"/>
  <c r="V10984" i="1"/>
  <c r="T10984" i="1"/>
  <c r="Z10984" i="1" s="1"/>
  <c r="S10984" i="1"/>
  <c r="R10984" i="1"/>
  <c r="Y10983" i="1"/>
  <c r="X10983" i="1"/>
  <c r="W10983" i="1"/>
  <c r="V10983" i="1"/>
  <c r="T10983" i="1"/>
  <c r="U10983" i="1" s="1"/>
  <c r="S10983" i="1"/>
  <c r="R10983" i="1"/>
  <c r="Y10982" i="1"/>
  <c r="X10982" i="1"/>
  <c r="W10982" i="1"/>
  <c r="V10982" i="1"/>
  <c r="T10982" i="1"/>
  <c r="U10982" i="1" s="1"/>
  <c r="S10982" i="1"/>
  <c r="R10982" i="1"/>
  <c r="Y10981" i="1"/>
  <c r="X10981" i="1"/>
  <c r="W10981" i="1"/>
  <c r="V10981" i="1"/>
  <c r="T10981" i="1"/>
  <c r="U10981" i="1" s="1"/>
  <c r="S10981" i="1"/>
  <c r="R10981" i="1"/>
  <c r="Y10980" i="1"/>
  <c r="X10980" i="1"/>
  <c r="W10980" i="1"/>
  <c r="V10980" i="1"/>
  <c r="T10980" i="1"/>
  <c r="U10980" i="1" s="1"/>
  <c r="S10980" i="1"/>
  <c r="R10980" i="1"/>
  <c r="Y10979" i="1"/>
  <c r="X10979" i="1"/>
  <c r="W10979" i="1"/>
  <c r="V10979" i="1"/>
  <c r="T10979" i="1"/>
  <c r="U10979" i="1" s="1"/>
  <c r="S10979" i="1"/>
  <c r="R10979" i="1"/>
  <c r="Y10978" i="1"/>
  <c r="X10978" i="1"/>
  <c r="W10978" i="1"/>
  <c r="V10978" i="1"/>
  <c r="T10978" i="1"/>
  <c r="S10978" i="1"/>
  <c r="R10978" i="1"/>
  <c r="Y10977" i="1"/>
  <c r="X10977" i="1"/>
  <c r="W10977" i="1"/>
  <c r="V10977" i="1"/>
  <c r="T10977" i="1"/>
  <c r="Z10977" i="1" s="1"/>
  <c r="S10977" i="1"/>
  <c r="R10977" i="1"/>
  <c r="Y10976" i="1"/>
  <c r="X10976" i="1"/>
  <c r="W10976" i="1"/>
  <c r="V10976" i="1"/>
  <c r="T10976" i="1"/>
  <c r="Z10976" i="1" s="1"/>
  <c r="S10976" i="1"/>
  <c r="R10976" i="1"/>
  <c r="Y10975" i="1"/>
  <c r="X10975" i="1"/>
  <c r="W10975" i="1"/>
  <c r="V10975" i="1"/>
  <c r="T10975" i="1"/>
  <c r="U10975" i="1" s="1"/>
  <c r="S10975" i="1"/>
  <c r="R10975" i="1"/>
  <c r="Y10974" i="1"/>
  <c r="X10974" i="1"/>
  <c r="W10974" i="1"/>
  <c r="V10974" i="1"/>
  <c r="T10974" i="1"/>
  <c r="U10974" i="1" s="1"/>
  <c r="S10974" i="1"/>
  <c r="R10974" i="1"/>
  <c r="Y10973" i="1"/>
  <c r="X10973" i="1"/>
  <c r="W10973" i="1"/>
  <c r="V10973" i="1"/>
  <c r="T10973" i="1"/>
  <c r="U10973" i="1" s="1"/>
  <c r="S10973" i="1"/>
  <c r="R10973" i="1"/>
  <c r="Y10972" i="1"/>
  <c r="X10972" i="1"/>
  <c r="W10972" i="1"/>
  <c r="V10972" i="1"/>
  <c r="T10972" i="1"/>
  <c r="U10972" i="1" s="1"/>
  <c r="S10972" i="1"/>
  <c r="R10972" i="1"/>
  <c r="Y10971" i="1"/>
  <c r="X10971" i="1"/>
  <c r="W10971" i="1"/>
  <c r="V10971" i="1"/>
  <c r="T10971" i="1"/>
  <c r="U10971" i="1" s="1"/>
  <c r="S10971" i="1"/>
  <c r="R10971" i="1"/>
  <c r="Y10970" i="1"/>
  <c r="X10970" i="1"/>
  <c r="W10970" i="1"/>
  <c r="V10970" i="1"/>
  <c r="T10970" i="1"/>
  <c r="S10970" i="1"/>
  <c r="R10970" i="1"/>
  <c r="Y10969" i="1"/>
  <c r="X10969" i="1"/>
  <c r="W10969" i="1"/>
  <c r="V10969" i="1"/>
  <c r="T10969" i="1"/>
  <c r="Z10969" i="1" s="1"/>
  <c r="S10969" i="1"/>
  <c r="R10969" i="1"/>
  <c r="Y10968" i="1"/>
  <c r="X10968" i="1"/>
  <c r="W10968" i="1"/>
  <c r="V10968" i="1"/>
  <c r="T10968" i="1"/>
  <c r="Z10968" i="1" s="1"/>
  <c r="S10968" i="1"/>
  <c r="R10968" i="1"/>
  <c r="Y10967" i="1"/>
  <c r="X10967" i="1"/>
  <c r="W10967" i="1"/>
  <c r="V10967" i="1"/>
  <c r="T10967" i="1"/>
  <c r="U10967" i="1" s="1"/>
  <c r="S10967" i="1"/>
  <c r="R10967" i="1"/>
  <c r="Y10966" i="1"/>
  <c r="X10966" i="1"/>
  <c r="W10966" i="1"/>
  <c r="V10966" i="1"/>
  <c r="T10966" i="1"/>
  <c r="U10966" i="1" s="1"/>
  <c r="S10966" i="1"/>
  <c r="R10966" i="1"/>
  <c r="Y10965" i="1"/>
  <c r="X10965" i="1"/>
  <c r="W10965" i="1"/>
  <c r="V10965" i="1"/>
  <c r="T10965" i="1"/>
  <c r="U10965" i="1" s="1"/>
  <c r="S10965" i="1"/>
  <c r="R10965" i="1"/>
  <c r="Y10964" i="1"/>
  <c r="X10964" i="1"/>
  <c r="W10964" i="1"/>
  <c r="V10964" i="1"/>
  <c r="T10964" i="1"/>
  <c r="U10964" i="1" s="1"/>
  <c r="S10964" i="1"/>
  <c r="R10964" i="1"/>
  <c r="Y10963" i="1"/>
  <c r="X10963" i="1"/>
  <c r="W10963" i="1"/>
  <c r="V10963" i="1"/>
  <c r="T10963" i="1"/>
  <c r="S10963" i="1"/>
  <c r="R10963" i="1"/>
  <c r="Y10962" i="1"/>
  <c r="X10962" i="1"/>
  <c r="W10962" i="1"/>
  <c r="V10962" i="1"/>
  <c r="T10962" i="1"/>
  <c r="S10962" i="1"/>
  <c r="R10962" i="1"/>
  <c r="Y10961" i="1"/>
  <c r="X10961" i="1"/>
  <c r="W10961" i="1"/>
  <c r="V10961" i="1"/>
  <c r="T10961" i="1"/>
  <c r="Z10961" i="1" s="1"/>
  <c r="S10961" i="1"/>
  <c r="R10961" i="1"/>
  <c r="Y10960" i="1"/>
  <c r="X10960" i="1"/>
  <c r="W10960" i="1"/>
  <c r="V10960" i="1"/>
  <c r="T10960" i="1"/>
  <c r="Z10960" i="1" s="1"/>
  <c r="S10960" i="1"/>
  <c r="R10960" i="1"/>
  <c r="Y10959" i="1"/>
  <c r="X10959" i="1"/>
  <c r="W10959" i="1"/>
  <c r="V10959" i="1"/>
  <c r="T10959" i="1"/>
  <c r="U10959" i="1" s="1"/>
  <c r="S10959" i="1"/>
  <c r="R10959" i="1"/>
  <c r="Y10958" i="1"/>
  <c r="X10958" i="1"/>
  <c r="W10958" i="1"/>
  <c r="V10958" i="1"/>
  <c r="T10958" i="1"/>
  <c r="U10958" i="1" s="1"/>
  <c r="S10958" i="1"/>
  <c r="R10958" i="1"/>
  <c r="Y10957" i="1"/>
  <c r="X10957" i="1"/>
  <c r="W10957" i="1"/>
  <c r="V10957" i="1"/>
  <c r="T10957" i="1"/>
  <c r="U10957" i="1" s="1"/>
  <c r="S10957" i="1"/>
  <c r="R10957" i="1"/>
  <c r="Y10956" i="1"/>
  <c r="X10956" i="1"/>
  <c r="W10956" i="1"/>
  <c r="V10956" i="1"/>
  <c r="T10956" i="1"/>
  <c r="U10956" i="1" s="1"/>
  <c r="S10956" i="1"/>
  <c r="R10956" i="1"/>
  <c r="Z10955" i="1"/>
  <c r="Y10955" i="1"/>
  <c r="X10955" i="1"/>
  <c r="W10955" i="1"/>
  <c r="V10955" i="1"/>
  <c r="U10955" i="1"/>
  <c r="T10955" i="1"/>
  <c r="S10955" i="1"/>
  <c r="R10955" i="1"/>
  <c r="Y10954" i="1"/>
  <c r="X10954" i="1"/>
  <c r="W10954" i="1"/>
  <c r="V10954" i="1"/>
  <c r="T10954" i="1"/>
  <c r="S10954" i="1"/>
  <c r="R10954" i="1"/>
  <c r="Y10953" i="1"/>
  <c r="X10953" i="1"/>
  <c r="W10953" i="1"/>
  <c r="V10953" i="1"/>
  <c r="T10953" i="1"/>
  <c r="Z10953" i="1" s="1"/>
  <c r="S10953" i="1"/>
  <c r="R10953" i="1"/>
  <c r="Y10952" i="1"/>
  <c r="X10952" i="1"/>
  <c r="W10952" i="1"/>
  <c r="V10952" i="1"/>
  <c r="T10952" i="1"/>
  <c r="Z10952" i="1" s="1"/>
  <c r="S10952" i="1"/>
  <c r="R10952" i="1"/>
  <c r="Y10951" i="1"/>
  <c r="X10951" i="1"/>
  <c r="W10951" i="1"/>
  <c r="V10951" i="1"/>
  <c r="T10951" i="1"/>
  <c r="U10951" i="1" s="1"/>
  <c r="S10951" i="1"/>
  <c r="R10951" i="1"/>
  <c r="Y10950" i="1"/>
  <c r="X10950" i="1"/>
  <c r="W10950" i="1"/>
  <c r="V10950" i="1"/>
  <c r="T10950" i="1"/>
  <c r="U10950" i="1" s="1"/>
  <c r="S10950" i="1"/>
  <c r="R10950" i="1"/>
  <c r="Y10949" i="1"/>
  <c r="X10949" i="1"/>
  <c r="W10949" i="1"/>
  <c r="V10949" i="1"/>
  <c r="T10949" i="1"/>
  <c r="U10949" i="1" s="1"/>
  <c r="S10949" i="1"/>
  <c r="R10949" i="1"/>
  <c r="Y10948" i="1"/>
  <c r="X10948" i="1"/>
  <c r="W10948" i="1"/>
  <c r="V10948" i="1"/>
  <c r="T10948" i="1"/>
  <c r="U10948" i="1" s="1"/>
  <c r="S10948" i="1"/>
  <c r="R10948" i="1"/>
  <c r="Y10947" i="1"/>
  <c r="X10947" i="1"/>
  <c r="W10947" i="1"/>
  <c r="V10947" i="1"/>
  <c r="T10947" i="1"/>
  <c r="U10947" i="1" s="1"/>
  <c r="S10947" i="1"/>
  <c r="R10947" i="1"/>
  <c r="Y10946" i="1"/>
  <c r="X10946" i="1"/>
  <c r="W10946" i="1"/>
  <c r="V10946" i="1"/>
  <c r="T10946" i="1"/>
  <c r="S10946" i="1"/>
  <c r="R10946" i="1"/>
  <c r="Y10945" i="1"/>
  <c r="X10945" i="1"/>
  <c r="W10945" i="1"/>
  <c r="V10945" i="1"/>
  <c r="T10945" i="1"/>
  <c r="Z10945" i="1" s="1"/>
  <c r="S10945" i="1"/>
  <c r="R10945" i="1"/>
  <c r="Y10944" i="1"/>
  <c r="X10944" i="1"/>
  <c r="W10944" i="1"/>
  <c r="V10944" i="1"/>
  <c r="T10944" i="1"/>
  <c r="Z10944" i="1" s="1"/>
  <c r="S10944" i="1"/>
  <c r="R10944" i="1"/>
  <c r="Y10943" i="1"/>
  <c r="X10943" i="1"/>
  <c r="W10943" i="1"/>
  <c r="V10943" i="1"/>
  <c r="T10943" i="1"/>
  <c r="U10943" i="1" s="1"/>
  <c r="S10943" i="1"/>
  <c r="R10943" i="1"/>
  <c r="Y10942" i="1"/>
  <c r="X10942" i="1"/>
  <c r="W10942" i="1"/>
  <c r="V10942" i="1"/>
  <c r="T10942" i="1"/>
  <c r="U10942" i="1" s="1"/>
  <c r="S10942" i="1"/>
  <c r="R10942" i="1"/>
  <c r="Y10941" i="1"/>
  <c r="X10941" i="1"/>
  <c r="W10941" i="1"/>
  <c r="V10941" i="1"/>
  <c r="T10941" i="1"/>
  <c r="U10941" i="1" s="1"/>
  <c r="S10941" i="1"/>
  <c r="R10941" i="1"/>
  <c r="Y10940" i="1"/>
  <c r="X10940" i="1"/>
  <c r="W10940" i="1"/>
  <c r="V10940" i="1"/>
  <c r="T10940" i="1"/>
  <c r="U10940" i="1" s="1"/>
  <c r="S10940" i="1"/>
  <c r="R10940" i="1"/>
  <c r="Y10939" i="1"/>
  <c r="X10939" i="1"/>
  <c r="W10939" i="1"/>
  <c r="V10939" i="1"/>
  <c r="U10939" i="1"/>
  <c r="T10939" i="1"/>
  <c r="Z10939" i="1" s="1"/>
  <c r="S10939" i="1"/>
  <c r="R10939" i="1"/>
  <c r="Y10938" i="1"/>
  <c r="X10938" i="1"/>
  <c r="W10938" i="1"/>
  <c r="V10938" i="1"/>
  <c r="T10938" i="1"/>
  <c r="S10938" i="1"/>
  <c r="R10938" i="1"/>
  <c r="Y10937" i="1"/>
  <c r="X10937" i="1"/>
  <c r="W10937" i="1"/>
  <c r="V10937" i="1"/>
  <c r="T10937" i="1"/>
  <c r="Z10937" i="1" s="1"/>
  <c r="S10937" i="1"/>
  <c r="R10937" i="1"/>
  <c r="Y10936" i="1"/>
  <c r="X10936" i="1"/>
  <c r="W10936" i="1"/>
  <c r="V10936" i="1"/>
  <c r="T10936" i="1"/>
  <c r="Z10936" i="1" s="1"/>
  <c r="S10936" i="1"/>
  <c r="R10936" i="1"/>
  <c r="Y10935" i="1"/>
  <c r="X10935" i="1"/>
  <c r="W10935" i="1"/>
  <c r="V10935" i="1"/>
  <c r="T10935" i="1"/>
  <c r="S10935" i="1"/>
  <c r="R10935" i="1"/>
  <c r="Y10934" i="1"/>
  <c r="X10934" i="1"/>
  <c r="W10934" i="1"/>
  <c r="V10934" i="1"/>
  <c r="T10934" i="1"/>
  <c r="U10934" i="1" s="1"/>
  <c r="S10934" i="1"/>
  <c r="R10934" i="1"/>
  <c r="Y10933" i="1"/>
  <c r="X10933" i="1"/>
  <c r="W10933" i="1"/>
  <c r="V10933" i="1"/>
  <c r="T10933" i="1"/>
  <c r="U10933" i="1" s="1"/>
  <c r="S10933" i="1"/>
  <c r="R10933" i="1"/>
  <c r="Y10932" i="1"/>
  <c r="X10932" i="1"/>
  <c r="W10932" i="1"/>
  <c r="V10932" i="1"/>
  <c r="T10932" i="1"/>
  <c r="Z10932" i="1" s="1"/>
  <c r="S10932" i="1"/>
  <c r="R10932" i="1"/>
  <c r="Y10931" i="1"/>
  <c r="X10931" i="1"/>
  <c r="W10931" i="1"/>
  <c r="V10931" i="1"/>
  <c r="T10931" i="1"/>
  <c r="Z10931" i="1" s="1"/>
  <c r="S10931" i="1"/>
  <c r="R10931" i="1"/>
  <c r="Y10930" i="1"/>
  <c r="X10930" i="1"/>
  <c r="W10930" i="1"/>
  <c r="V10930" i="1"/>
  <c r="T10930" i="1"/>
  <c r="S10930" i="1"/>
  <c r="R10930" i="1"/>
  <c r="Y10929" i="1"/>
  <c r="X10929" i="1"/>
  <c r="W10929" i="1"/>
  <c r="V10929" i="1"/>
  <c r="T10929" i="1"/>
  <c r="S10929" i="1"/>
  <c r="R10929" i="1"/>
  <c r="Y10928" i="1"/>
  <c r="X10928" i="1"/>
  <c r="W10928" i="1"/>
  <c r="V10928" i="1"/>
  <c r="T10928" i="1"/>
  <c r="S10928" i="1"/>
  <c r="R10928" i="1"/>
  <c r="Y10927" i="1"/>
  <c r="X10927" i="1"/>
  <c r="W10927" i="1"/>
  <c r="V10927" i="1"/>
  <c r="T10927" i="1"/>
  <c r="S10927" i="1"/>
  <c r="R10927" i="1"/>
  <c r="Y10926" i="1"/>
  <c r="X10926" i="1"/>
  <c r="W10926" i="1"/>
  <c r="V10926" i="1"/>
  <c r="T10926" i="1"/>
  <c r="U10926" i="1" s="1"/>
  <c r="S10926" i="1"/>
  <c r="R10926" i="1"/>
  <c r="Y10925" i="1"/>
  <c r="X10925" i="1"/>
  <c r="W10925" i="1"/>
  <c r="V10925" i="1"/>
  <c r="T10925" i="1"/>
  <c r="U10925" i="1" s="1"/>
  <c r="S10925" i="1"/>
  <c r="R10925" i="1"/>
  <c r="Y10924" i="1"/>
  <c r="X10924" i="1"/>
  <c r="W10924" i="1"/>
  <c r="V10924" i="1"/>
  <c r="T10924" i="1"/>
  <c r="Z10924" i="1" s="1"/>
  <c r="S10924" i="1"/>
  <c r="R10924" i="1"/>
  <c r="Y10923" i="1"/>
  <c r="X10923" i="1"/>
  <c r="W10923" i="1"/>
  <c r="V10923" i="1"/>
  <c r="T10923" i="1"/>
  <c r="U10923" i="1" s="1"/>
  <c r="S10923" i="1"/>
  <c r="R10923" i="1"/>
  <c r="Y10922" i="1"/>
  <c r="X10922" i="1"/>
  <c r="W10922" i="1"/>
  <c r="V10922" i="1"/>
  <c r="T10922" i="1"/>
  <c r="S10922" i="1"/>
  <c r="R10922" i="1"/>
  <c r="Y10921" i="1"/>
  <c r="X10921" i="1"/>
  <c r="W10921" i="1"/>
  <c r="V10921" i="1"/>
  <c r="T10921" i="1"/>
  <c r="Z10921" i="1" s="1"/>
  <c r="S10921" i="1"/>
  <c r="R10921" i="1"/>
  <c r="Y10920" i="1"/>
  <c r="X10920" i="1"/>
  <c r="W10920" i="1"/>
  <c r="V10920" i="1"/>
  <c r="T10920" i="1"/>
  <c r="Z10920" i="1" s="1"/>
  <c r="S10920" i="1"/>
  <c r="R10920" i="1"/>
  <c r="Y10919" i="1"/>
  <c r="X10919" i="1"/>
  <c r="W10919" i="1"/>
  <c r="V10919" i="1"/>
  <c r="T10919" i="1"/>
  <c r="U10919" i="1" s="1"/>
  <c r="S10919" i="1"/>
  <c r="R10919" i="1"/>
  <c r="Y10918" i="1"/>
  <c r="X10918" i="1"/>
  <c r="W10918" i="1"/>
  <c r="V10918" i="1"/>
  <c r="T10918" i="1"/>
  <c r="U10918" i="1" s="1"/>
  <c r="S10918" i="1"/>
  <c r="R10918" i="1"/>
  <c r="Y10917" i="1"/>
  <c r="X10917" i="1"/>
  <c r="W10917" i="1"/>
  <c r="V10917" i="1"/>
  <c r="T10917" i="1"/>
  <c r="U10917" i="1" s="1"/>
  <c r="S10917" i="1"/>
  <c r="R10917" i="1"/>
  <c r="Y10916" i="1"/>
  <c r="X10916" i="1"/>
  <c r="W10916" i="1"/>
  <c r="V10916" i="1"/>
  <c r="T10916" i="1"/>
  <c r="U10916" i="1" s="1"/>
  <c r="S10916" i="1"/>
  <c r="R10916" i="1"/>
  <c r="Y10915" i="1"/>
  <c r="X10915" i="1"/>
  <c r="W10915" i="1"/>
  <c r="V10915" i="1"/>
  <c r="T10915" i="1"/>
  <c r="U10915" i="1" s="1"/>
  <c r="S10915" i="1"/>
  <c r="R10915" i="1"/>
  <c r="Y10914" i="1"/>
  <c r="X10914" i="1"/>
  <c r="W10914" i="1"/>
  <c r="V10914" i="1"/>
  <c r="T10914" i="1"/>
  <c r="S10914" i="1"/>
  <c r="R10914" i="1"/>
  <c r="Y10913" i="1"/>
  <c r="X10913" i="1"/>
  <c r="W10913" i="1"/>
  <c r="V10913" i="1"/>
  <c r="T10913" i="1"/>
  <c r="Z10913" i="1" s="1"/>
  <c r="S10913" i="1"/>
  <c r="R10913" i="1"/>
  <c r="Y10912" i="1"/>
  <c r="X10912" i="1"/>
  <c r="W10912" i="1"/>
  <c r="V10912" i="1"/>
  <c r="T10912" i="1"/>
  <c r="Z10912" i="1" s="1"/>
  <c r="S10912" i="1"/>
  <c r="R10912" i="1"/>
  <c r="Y10911" i="1"/>
  <c r="X10911" i="1"/>
  <c r="W10911" i="1"/>
  <c r="V10911" i="1"/>
  <c r="T10911" i="1"/>
  <c r="U10911" i="1" s="1"/>
  <c r="S10911" i="1"/>
  <c r="R10911" i="1"/>
  <c r="Y10910" i="1"/>
  <c r="X10910" i="1"/>
  <c r="W10910" i="1"/>
  <c r="V10910" i="1"/>
  <c r="T10910" i="1"/>
  <c r="U10910" i="1" s="1"/>
  <c r="S10910" i="1"/>
  <c r="R10910" i="1"/>
  <c r="Y10909" i="1"/>
  <c r="X10909" i="1"/>
  <c r="W10909" i="1"/>
  <c r="V10909" i="1"/>
  <c r="T10909" i="1"/>
  <c r="U10909" i="1" s="1"/>
  <c r="S10909" i="1"/>
  <c r="R10909" i="1"/>
  <c r="Y10908" i="1"/>
  <c r="X10908" i="1"/>
  <c r="W10908" i="1"/>
  <c r="V10908" i="1"/>
  <c r="T10908" i="1"/>
  <c r="U10908" i="1" s="1"/>
  <c r="S10908" i="1"/>
  <c r="R10908" i="1"/>
  <c r="Y10907" i="1"/>
  <c r="X10907" i="1"/>
  <c r="W10907" i="1"/>
  <c r="V10907" i="1"/>
  <c r="T10907" i="1"/>
  <c r="U10907" i="1" s="1"/>
  <c r="S10907" i="1"/>
  <c r="R10907" i="1"/>
  <c r="Y10906" i="1"/>
  <c r="X10906" i="1"/>
  <c r="W10906" i="1"/>
  <c r="V10906" i="1"/>
  <c r="T10906" i="1"/>
  <c r="S10906" i="1"/>
  <c r="R10906" i="1"/>
  <c r="Y10905" i="1"/>
  <c r="X10905" i="1"/>
  <c r="W10905" i="1"/>
  <c r="V10905" i="1"/>
  <c r="T10905" i="1"/>
  <c r="Z10905" i="1" s="1"/>
  <c r="S10905" i="1"/>
  <c r="R10905" i="1"/>
  <c r="Y10904" i="1"/>
  <c r="X10904" i="1"/>
  <c r="W10904" i="1"/>
  <c r="V10904" i="1"/>
  <c r="T10904" i="1"/>
  <c r="Z10904" i="1" s="1"/>
  <c r="S10904" i="1"/>
  <c r="R10904" i="1"/>
  <c r="Y10903" i="1"/>
  <c r="X10903" i="1"/>
  <c r="W10903" i="1"/>
  <c r="V10903" i="1"/>
  <c r="T10903" i="1"/>
  <c r="U10903" i="1" s="1"/>
  <c r="S10903" i="1"/>
  <c r="R10903" i="1"/>
  <c r="Y10902" i="1"/>
  <c r="X10902" i="1"/>
  <c r="W10902" i="1"/>
  <c r="V10902" i="1"/>
  <c r="T10902" i="1"/>
  <c r="U10902" i="1" s="1"/>
  <c r="S10902" i="1"/>
  <c r="R10902" i="1"/>
  <c r="Y10901" i="1"/>
  <c r="X10901" i="1"/>
  <c r="W10901" i="1"/>
  <c r="V10901" i="1"/>
  <c r="T10901" i="1"/>
  <c r="U10901" i="1" s="1"/>
  <c r="S10901" i="1"/>
  <c r="R10901" i="1"/>
  <c r="Y10900" i="1"/>
  <c r="X10900" i="1"/>
  <c r="W10900" i="1"/>
  <c r="V10900" i="1"/>
  <c r="T10900" i="1"/>
  <c r="U10900" i="1" s="1"/>
  <c r="S10900" i="1"/>
  <c r="R10900" i="1"/>
  <c r="Y10899" i="1"/>
  <c r="X10899" i="1"/>
  <c r="W10899" i="1"/>
  <c r="V10899" i="1"/>
  <c r="T10899" i="1"/>
  <c r="U10899" i="1" s="1"/>
  <c r="S10899" i="1"/>
  <c r="R10899" i="1"/>
  <c r="Y10898" i="1"/>
  <c r="X10898" i="1"/>
  <c r="W10898" i="1"/>
  <c r="V10898" i="1"/>
  <c r="T10898" i="1"/>
  <c r="S10898" i="1"/>
  <c r="R10898" i="1"/>
  <c r="Y10897" i="1"/>
  <c r="X10897" i="1"/>
  <c r="W10897" i="1"/>
  <c r="V10897" i="1"/>
  <c r="T10897" i="1"/>
  <c r="Z10897" i="1" s="1"/>
  <c r="S10897" i="1"/>
  <c r="R10897" i="1"/>
  <c r="Y10896" i="1"/>
  <c r="X10896" i="1"/>
  <c r="W10896" i="1"/>
  <c r="V10896" i="1"/>
  <c r="T10896" i="1"/>
  <c r="Z10896" i="1" s="1"/>
  <c r="S10896" i="1"/>
  <c r="R10896" i="1"/>
  <c r="Y10895" i="1"/>
  <c r="X10895" i="1"/>
  <c r="W10895" i="1"/>
  <c r="V10895" i="1"/>
  <c r="T10895" i="1"/>
  <c r="U10895" i="1" s="1"/>
  <c r="S10895" i="1"/>
  <c r="R10895" i="1"/>
  <c r="Y10894" i="1"/>
  <c r="X10894" i="1"/>
  <c r="W10894" i="1"/>
  <c r="V10894" i="1"/>
  <c r="T10894" i="1"/>
  <c r="U10894" i="1" s="1"/>
  <c r="S10894" i="1"/>
  <c r="R10894" i="1"/>
  <c r="Y10893" i="1"/>
  <c r="X10893" i="1"/>
  <c r="W10893" i="1"/>
  <c r="V10893" i="1"/>
  <c r="T10893" i="1"/>
  <c r="U10893" i="1" s="1"/>
  <c r="S10893" i="1"/>
  <c r="R10893" i="1"/>
  <c r="Y10892" i="1"/>
  <c r="X10892" i="1"/>
  <c r="W10892" i="1"/>
  <c r="V10892" i="1"/>
  <c r="T10892" i="1"/>
  <c r="S10892" i="1"/>
  <c r="R10892" i="1"/>
  <c r="Y10891" i="1"/>
  <c r="X10891" i="1"/>
  <c r="W10891" i="1"/>
  <c r="V10891" i="1"/>
  <c r="U10891" i="1"/>
  <c r="T10891" i="1"/>
  <c r="Z10891" i="1" s="1"/>
  <c r="S10891" i="1"/>
  <c r="R10891" i="1"/>
  <c r="Y10890" i="1"/>
  <c r="X10890" i="1"/>
  <c r="W10890" i="1"/>
  <c r="V10890" i="1"/>
  <c r="T10890" i="1"/>
  <c r="S10890" i="1"/>
  <c r="R10890" i="1"/>
  <c r="Y10889" i="1"/>
  <c r="X10889" i="1"/>
  <c r="W10889" i="1"/>
  <c r="V10889" i="1"/>
  <c r="T10889" i="1"/>
  <c r="Z10889" i="1" s="1"/>
  <c r="S10889" i="1"/>
  <c r="R10889" i="1"/>
  <c r="Y10888" i="1"/>
  <c r="X10888" i="1"/>
  <c r="W10888" i="1"/>
  <c r="V10888" i="1"/>
  <c r="T10888" i="1"/>
  <c r="Z10888" i="1" s="1"/>
  <c r="S10888" i="1"/>
  <c r="R10888" i="1"/>
  <c r="Y10887" i="1"/>
  <c r="X10887" i="1"/>
  <c r="W10887" i="1"/>
  <c r="V10887" i="1"/>
  <c r="T10887" i="1"/>
  <c r="Z10887" i="1" s="1"/>
  <c r="S10887" i="1"/>
  <c r="R10887" i="1"/>
  <c r="Y10886" i="1"/>
  <c r="X10886" i="1"/>
  <c r="W10886" i="1"/>
  <c r="V10886" i="1"/>
  <c r="T10886" i="1"/>
  <c r="U10886" i="1" s="1"/>
  <c r="S10886" i="1"/>
  <c r="R10886" i="1"/>
  <c r="Y10885" i="1"/>
  <c r="X10885" i="1"/>
  <c r="W10885" i="1"/>
  <c r="V10885" i="1"/>
  <c r="T10885" i="1"/>
  <c r="U10885" i="1" s="1"/>
  <c r="S10885" i="1"/>
  <c r="R10885" i="1"/>
  <c r="Y10884" i="1"/>
  <c r="X10884" i="1"/>
  <c r="W10884" i="1"/>
  <c r="V10884" i="1"/>
  <c r="T10884" i="1"/>
  <c r="Z10884" i="1" s="1"/>
  <c r="S10884" i="1"/>
  <c r="R10884" i="1"/>
  <c r="Y10883" i="1"/>
  <c r="X10883" i="1"/>
  <c r="W10883" i="1"/>
  <c r="V10883" i="1"/>
  <c r="T10883" i="1"/>
  <c r="S10883" i="1"/>
  <c r="R10883" i="1"/>
  <c r="Y10882" i="1"/>
  <c r="X10882" i="1"/>
  <c r="W10882" i="1"/>
  <c r="V10882" i="1"/>
  <c r="T10882" i="1"/>
  <c r="S10882" i="1"/>
  <c r="R10882" i="1"/>
  <c r="Y10881" i="1"/>
  <c r="X10881" i="1"/>
  <c r="W10881" i="1"/>
  <c r="V10881" i="1"/>
  <c r="T10881" i="1"/>
  <c r="Z10881" i="1" s="1"/>
  <c r="S10881" i="1"/>
  <c r="R10881" i="1"/>
  <c r="Y10880" i="1"/>
  <c r="X10880" i="1"/>
  <c r="W10880" i="1"/>
  <c r="V10880" i="1"/>
  <c r="T10880" i="1"/>
  <c r="Z10880" i="1" s="1"/>
  <c r="S10880" i="1"/>
  <c r="R10880" i="1"/>
  <c r="Y10879" i="1"/>
  <c r="X10879" i="1"/>
  <c r="W10879" i="1"/>
  <c r="V10879" i="1"/>
  <c r="T10879" i="1"/>
  <c r="S10879" i="1"/>
  <c r="R10879" i="1"/>
  <c r="Y10878" i="1"/>
  <c r="X10878" i="1"/>
  <c r="W10878" i="1"/>
  <c r="V10878" i="1"/>
  <c r="T10878" i="1"/>
  <c r="S10878" i="1"/>
  <c r="R10878" i="1"/>
  <c r="Y10877" i="1"/>
  <c r="X10877" i="1"/>
  <c r="W10877" i="1"/>
  <c r="V10877" i="1"/>
  <c r="T10877" i="1"/>
  <c r="U10877" i="1" s="1"/>
  <c r="S10877" i="1"/>
  <c r="R10877" i="1"/>
  <c r="Y10876" i="1"/>
  <c r="X10876" i="1"/>
  <c r="W10876" i="1"/>
  <c r="V10876" i="1"/>
  <c r="T10876" i="1"/>
  <c r="S10876" i="1"/>
  <c r="R10876" i="1"/>
  <c r="Y10875" i="1"/>
  <c r="X10875" i="1"/>
  <c r="W10875" i="1"/>
  <c r="V10875" i="1"/>
  <c r="T10875" i="1"/>
  <c r="Z10875" i="1" s="1"/>
  <c r="S10875" i="1"/>
  <c r="R10875" i="1"/>
  <c r="Y10874" i="1"/>
  <c r="X10874" i="1"/>
  <c r="W10874" i="1"/>
  <c r="V10874" i="1"/>
  <c r="T10874" i="1"/>
  <c r="S10874" i="1"/>
  <c r="R10874" i="1"/>
  <c r="Y10873" i="1"/>
  <c r="X10873" i="1"/>
  <c r="W10873" i="1"/>
  <c r="V10873" i="1"/>
  <c r="T10873" i="1"/>
  <c r="S10873" i="1"/>
  <c r="R10873" i="1"/>
  <c r="Y10872" i="1"/>
  <c r="X10872" i="1"/>
  <c r="W10872" i="1"/>
  <c r="V10872" i="1"/>
  <c r="T10872" i="1"/>
  <c r="S10872" i="1"/>
  <c r="R10872" i="1"/>
  <c r="Y10871" i="1"/>
  <c r="X10871" i="1"/>
  <c r="W10871" i="1"/>
  <c r="V10871" i="1"/>
  <c r="T10871" i="1"/>
  <c r="S10871" i="1"/>
  <c r="R10871" i="1"/>
  <c r="Y10870" i="1"/>
  <c r="X10870" i="1"/>
  <c r="W10870" i="1"/>
  <c r="V10870" i="1"/>
  <c r="T10870" i="1"/>
  <c r="U10870" i="1" s="1"/>
  <c r="S10870" i="1"/>
  <c r="R10870" i="1"/>
  <c r="Y10869" i="1"/>
  <c r="X10869" i="1"/>
  <c r="W10869" i="1"/>
  <c r="V10869" i="1"/>
  <c r="T10869" i="1"/>
  <c r="U10869" i="1" s="1"/>
  <c r="S10869" i="1"/>
  <c r="R10869" i="1"/>
  <c r="Y10868" i="1"/>
  <c r="X10868" i="1"/>
  <c r="W10868" i="1"/>
  <c r="V10868" i="1"/>
  <c r="T10868" i="1"/>
  <c r="Z10868" i="1" s="1"/>
  <c r="S10868" i="1"/>
  <c r="R10868" i="1"/>
  <c r="Y10867" i="1"/>
  <c r="X10867" i="1"/>
  <c r="W10867" i="1"/>
  <c r="V10867" i="1"/>
  <c r="T10867" i="1"/>
  <c r="Z10867" i="1" s="1"/>
  <c r="S10867" i="1"/>
  <c r="R10867" i="1"/>
  <c r="Y10866" i="1"/>
  <c r="X10866" i="1"/>
  <c r="W10866" i="1"/>
  <c r="V10866" i="1"/>
  <c r="T10866" i="1"/>
  <c r="S10866" i="1"/>
  <c r="R10866" i="1"/>
  <c r="Y10865" i="1"/>
  <c r="X10865" i="1"/>
  <c r="W10865" i="1"/>
  <c r="V10865" i="1"/>
  <c r="T10865" i="1"/>
  <c r="Z10865" i="1" s="1"/>
  <c r="S10865" i="1"/>
  <c r="R10865" i="1"/>
  <c r="Y10864" i="1"/>
  <c r="X10864" i="1"/>
  <c r="W10864" i="1"/>
  <c r="V10864" i="1"/>
  <c r="T10864" i="1"/>
  <c r="Z10864" i="1" s="1"/>
  <c r="S10864" i="1"/>
  <c r="R10864" i="1"/>
  <c r="Y10863" i="1"/>
  <c r="X10863" i="1"/>
  <c r="W10863" i="1"/>
  <c r="V10863" i="1"/>
  <c r="T10863" i="1"/>
  <c r="Z10863" i="1" s="1"/>
  <c r="S10863" i="1"/>
  <c r="R10863" i="1"/>
  <c r="Y10862" i="1"/>
  <c r="X10862" i="1"/>
  <c r="W10862" i="1"/>
  <c r="V10862" i="1"/>
  <c r="T10862" i="1"/>
  <c r="U10862" i="1" s="1"/>
  <c r="S10862" i="1"/>
  <c r="R10862" i="1"/>
  <c r="Y10861" i="1"/>
  <c r="X10861" i="1"/>
  <c r="W10861" i="1"/>
  <c r="V10861" i="1"/>
  <c r="T10861" i="1"/>
  <c r="U10861" i="1" s="1"/>
  <c r="S10861" i="1"/>
  <c r="R10861" i="1"/>
  <c r="Y10860" i="1"/>
  <c r="X10860" i="1"/>
  <c r="W10860" i="1"/>
  <c r="V10860" i="1"/>
  <c r="T10860" i="1"/>
  <c r="Z10860" i="1" s="1"/>
  <c r="S10860" i="1"/>
  <c r="R10860" i="1"/>
  <c r="Z10859" i="1"/>
  <c r="Y10859" i="1"/>
  <c r="X10859" i="1"/>
  <c r="W10859" i="1"/>
  <c r="V10859" i="1"/>
  <c r="T10859" i="1"/>
  <c r="U10859" i="1" s="1"/>
  <c r="S10859" i="1"/>
  <c r="R10859" i="1"/>
  <c r="Y10858" i="1"/>
  <c r="X10858" i="1"/>
  <c r="W10858" i="1"/>
  <c r="V10858" i="1"/>
  <c r="T10858" i="1"/>
  <c r="S10858" i="1"/>
  <c r="R10858" i="1"/>
  <c r="Y10857" i="1"/>
  <c r="X10857" i="1"/>
  <c r="W10857" i="1"/>
  <c r="V10857" i="1"/>
  <c r="T10857" i="1"/>
  <c r="Z10857" i="1" s="1"/>
  <c r="S10857" i="1"/>
  <c r="R10857" i="1"/>
  <c r="Y10856" i="1"/>
  <c r="X10856" i="1"/>
  <c r="W10856" i="1"/>
  <c r="V10856" i="1"/>
  <c r="T10856" i="1"/>
  <c r="Z10856" i="1" s="1"/>
  <c r="S10856" i="1"/>
  <c r="R10856" i="1"/>
  <c r="Z10855" i="1"/>
  <c r="Y10855" i="1"/>
  <c r="X10855" i="1"/>
  <c r="W10855" i="1"/>
  <c r="V10855" i="1"/>
  <c r="T10855" i="1"/>
  <c r="U10855" i="1" s="1"/>
  <c r="S10855" i="1"/>
  <c r="R10855" i="1"/>
  <c r="Y10854" i="1"/>
  <c r="X10854" i="1"/>
  <c r="W10854" i="1"/>
  <c r="V10854" i="1"/>
  <c r="T10854" i="1"/>
  <c r="U10854" i="1" s="1"/>
  <c r="S10854" i="1"/>
  <c r="R10854" i="1"/>
  <c r="Y10853" i="1"/>
  <c r="X10853" i="1"/>
  <c r="W10853" i="1"/>
  <c r="V10853" i="1"/>
  <c r="T10853" i="1"/>
  <c r="U10853" i="1" s="1"/>
  <c r="S10853" i="1"/>
  <c r="R10853" i="1"/>
  <c r="Z10852" i="1"/>
  <c r="Y10852" i="1"/>
  <c r="X10852" i="1"/>
  <c r="W10852" i="1"/>
  <c r="V10852" i="1"/>
  <c r="T10852" i="1"/>
  <c r="U10852" i="1" s="1"/>
  <c r="S10852" i="1"/>
  <c r="R10852" i="1"/>
  <c r="Y10851" i="1"/>
  <c r="X10851" i="1"/>
  <c r="W10851" i="1"/>
  <c r="V10851" i="1"/>
  <c r="T10851" i="1"/>
  <c r="U10851" i="1" s="1"/>
  <c r="S10851" i="1"/>
  <c r="R10851" i="1"/>
  <c r="Y10850" i="1"/>
  <c r="X10850" i="1"/>
  <c r="W10850" i="1"/>
  <c r="V10850" i="1"/>
  <c r="T10850" i="1"/>
  <c r="S10850" i="1"/>
  <c r="R10850" i="1"/>
  <c r="Y10849" i="1"/>
  <c r="X10849" i="1"/>
  <c r="W10849" i="1"/>
  <c r="V10849" i="1"/>
  <c r="T10849" i="1"/>
  <c r="Z10849" i="1" s="1"/>
  <c r="S10849" i="1"/>
  <c r="R10849" i="1"/>
  <c r="Y10848" i="1"/>
  <c r="X10848" i="1"/>
  <c r="W10848" i="1"/>
  <c r="V10848" i="1"/>
  <c r="T10848" i="1"/>
  <c r="Z10848" i="1" s="1"/>
  <c r="S10848" i="1"/>
  <c r="R10848" i="1"/>
  <c r="Y10847" i="1"/>
  <c r="X10847" i="1"/>
  <c r="W10847" i="1"/>
  <c r="V10847" i="1"/>
  <c r="T10847" i="1"/>
  <c r="U10847" i="1" s="1"/>
  <c r="S10847" i="1"/>
  <c r="R10847" i="1"/>
  <c r="Y10846" i="1"/>
  <c r="X10846" i="1"/>
  <c r="W10846" i="1"/>
  <c r="V10846" i="1"/>
  <c r="T10846" i="1"/>
  <c r="U10846" i="1" s="1"/>
  <c r="S10846" i="1"/>
  <c r="R10846" i="1"/>
  <c r="Y10845" i="1"/>
  <c r="X10845" i="1"/>
  <c r="W10845" i="1"/>
  <c r="V10845" i="1"/>
  <c r="T10845" i="1"/>
  <c r="U10845" i="1" s="1"/>
  <c r="S10845" i="1"/>
  <c r="R10845" i="1"/>
  <c r="Y10844" i="1"/>
  <c r="X10844" i="1"/>
  <c r="W10844" i="1"/>
  <c r="V10844" i="1"/>
  <c r="T10844" i="1"/>
  <c r="U10844" i="1" s="1"/>
  <c r="S10844" i="1"/>
  <c r="R10844" i="1"/>
  <c r="Y10843" i="1"/>
  <c r="X10843" i="1"/>
  <c r="W10843" i="1"/>
  <c r="V10843" i="1"/>
  <c r="T10843" i="1"/>
  <c r="Z10843" i="1" s="1"/>
  <c r="S10843" i="1"/>
  <c r="R10843" i="1"/>
  <c r="Y10842" i="1"/>
  <c r="X10842" i="1"/>
  <c r="W10842" i="1"/>
  <c r="V10842" i="1"/>
  <c r="T10842" i="1"/>
  <c r="S10842" i="1"/>
  <c r="R10842" i="1"/>
  <c r="Y10841" i="1"/>
  <c r="X10841" i="1"/>
  <c r="W10841" i="1"/>
  <c r="V10841" i="1"/>
  <c r="T10841" i="1"/>
  <c r="Z10841" i="1" s="1"/>
  <c r="S10841" i="1"/>
  <c r="R10841" i="1"/>
  <c r="Y10840" i="1"/>
  <c r="X10840" i="1"/>
  <c r="W10840" i="1"/>
  <c r="V10840" i="1"/>
  <c r="T10840" i="1"/>
  <c r="Z10840" i="1" s="1"/>
  <c r="S10840" i="1"/>
  <c r="R10840" i="1"/>
  <c r="Y10839" i="1"/>
  <c r="X10839" i="1"/>
  <c r="W10839" i="1"/>
  <c r="V10839" i="1"/>
  <c r="T10839" i="1"/>
  <c r="Z10839" i="1" s="1"/>
  <c r="S10839" i="1"/>
  <c r="R10839" i="1"/>
  <c r="Y10838" i="1"/>
  <c r="X10838" i="1"/>
  <c r="W10838" i="1"/>
  <c r="V10838" i="1"/>
  <c r="T10838" i="1"/>
  <c r="U10838" i="1" s="1"/>
  <c r="S10838" i="1"/>
  <c r="R10838" i="1"/>
  <c r="Y10837" i="1"/>
  <c r="X10837" i="1"/>
  <c r="W10837" i="1"/>
  <c r="V10837" i="1"/>
  <c r="T10837" i="1"/>
  <c r="U10837" i="1" s="1"/>
  <c r="S10837" i="1"/>
  <c r="R10837" i="1"/>
  <c r="Y10836" i="1"/>
  <c r="X10836" i="1"/>
  <c r="W10836" i="1"/>
  <c r="V10836" i="1"/>
  <c r="T10836" i="1"/>
  <c r="Z10836" i="1" s="1"/>
  <c r="S10836" i="1"/>
  <c r="R10836" i="1"/>
  <c r="Y10835" i="1"/>
  <c r="X10835" i="1"/>
  <c r="W10835" i="1"/>
  <c r="V10835" i="1"/>
  <c r="T10835" i="1"/>
  <c r="U10835" i="1" s="1"/>
  <c r="S10835" i="1"/>
  <c r="R10835" i="1"/>
  <c r="Y10834" i="1"/>
  <c r="X10834" i="1"/>
  <c r="W10834" i="1"/>
  <c r="V10834" i="1"/>
  <c r="T10834" i="1"/>
  <c r="S10834" i="1"/>
  <c r="R10834" i="1"/>
  <c r="Y10833" i="1"/>
  <c r="X10833" i="1"/>
  <c r="W10833" i="1"/>
  <c r="V10833" i="1"/>
  <c r="T10833" i="1"/>
  <c r="Z10833" i="1" s="1"/>
  <c r="S10833" i="1"/>
  <c r="R10833" i="1"/>
  <c r="Y10832" i="1"/>
  <c r="X10832" i="1"/>
  <c r="W10832" i="1"/>
  <c r="V10832" i="1"/>
  <c r="T10832" i="1"/>
  <c r="Z10832" i="1" s="1"/>
  <c r="S10832" i="1"/>
  <c r="R10832" i="1"/>
  <c r="Y10831" i="1"/>
  <c r="X10831" i="1"/>
  <c r="W10831" i="1"/>
  <c r="V10831" i="1"/>
  <c r="T10831" i="1"/>
  <c r="U10831" i="1" s="1"/>
  <c r="S10831" i="1"/>
  <c r="R10831" i="1"/>
  <c r="Y10830" i="1"/>
  <c r="X10830" i="1"/>
  <c r="W10830" i="1"/>
  <c r="V10830" i="1"/>
  <c r="T10830" i="1"/>
  <c r="U10830" i="1" s="1"/>
  <c r="S10830" i="1"/>
  <c r="R10830" i="1"/>
  <c r="Y10829" i="1"/>
  <c r="X10829" i="1"/>
  <c r="W10829" i="1"/>
  <c r="V10829" i="1"/>
  <c r="T10829" i="1"/>
  <c r="U10829" i="1" s="1"/>
  <c r="S10829" i="1"/>
  <c r="R10829" i="1"/>
  <c r="Y10828" i="1"/>
  <c r="X10828" i="1"/>
  <c r="W10828" i="1"/>
  <c r="V10828" i="1"/>
  <c r="T10828" i="1"/>
  <c r="S10828" i="1"/>
  <c r="R10828" i="1"/>
  <c r="Y10827" i="1"/>
  <c r="X10827" i="1"/>
  <c r="W10827" i="1"/>
  <c r="V10827" i="1"/>
  <c r="U10827" i="1"/>
  <c r="T10827" i="1"/>
  <c r="Z10827" i="1" s="1"/>
  <c r="S10827" i="1"/>
  <c r="R10827" i="1"/>
  <c r="Y10826" i="1"/>
  <c r="X10826" i="1"/>
  <c r="W10826" i="1"/>
  <c r="V10826" i="1"/>
  <c r="T10826" i="1"/>
  <c r="S10826" i="1"/>
  <c r="R10826" i="1"/>
  <c r="Y10825" i="1"/>
  <c r="X10825" i="1"/>
  <c r="W10825" i="1"/>
  <c r="V10825" i="1"/>
  <c r="T10825" i="1"/>
  <c r="Z10825" i="1" s="1"/>
  <c r="S10825" i="1"/>
  <c r="R10825" i="1"/>
  <c r="Y10824" i="1"/>
  <c r="X10824" i="1"/>
  <c r="W10824" i="1"/>
  <c r="V10824" i="1"/>
  <c r="T10824" i="1"/>
  <c r="Z10824" i="1" s="1"/>
  <c r="S10824" i="1"/>
  <c r="R10824" i="1"/>
  <c r="Z10823" i="1"/>
  <c r="Y10823" i="1"/>
  <c r="X10823" i="1"/>
  <c r="W10823" i="1"/>
  <c r="V10823" i="1"/>
  <c r="U10823" i="1"/>
  <c r="T10823" i="1"/>
  <c r="S10823" i="1"/>
  <c r="R10823" i="1"/>
  <c r="Z10822" i="1"/>
  <c r="Y10822" i="1"/>
  <c r="X10822" i="1"/>
  <c r="W10822" i="1"/>
  <c r="V10822" i="1"/>
  <c r="T10822" i="1"/>
  <c r="U10822" i="1" s="1"/>
  <c r="S10822" i="1"/>
  <c r="R10822" i="1"/>
  <c r="Y10821" i="1"/>
  <c r="X10821" i="1"/>
  <c r="W10821" i="1"/>
  <c r="V10821" i="1"/>
  <c r="T10821" i="1"/>
  <c r="U10821" i="1" s="1"/>
  <c r="S10821" i="1"/>
  <c r="R10821" i="1"/>
  <c r="Z10820" i="1"/>
  <c r="Y10820" i="1"/>
  <c r="X10820" i="1"/>
  <c r="W10820" i="1"/>
  <c r="V10820" i="1"/>
  <c r="U10820" i="1"/>
  <c r="T10820" i="1"/>
  <c r="S10820" i="1"/>
  <c r="R10820" i="1"/>
  <c r="Y10819" i="1"/>
  <c r="X10819" i="1"/>
  <c r="W10819" i="1"/>
  <c r="V10819" i="1"/>
  <c r="T10819" i="1"/>
  <c r="S10819" i="1"/>
  <c r="R10819" i="1"/>
  <c r="Y10818" i="1"/>
  <c r="X10818" i="1"/>
  <c r="W10818" i="1"/>
  <c r="V10818" i="1"/>
  <c r="T10818" i="1"/>
  <c r="S10818" i="1"/>
  <c r="R10818" i="1"/>
  <c r="Y10817" i="1"/>
  <c r="X10817" i="1"/>
  <c r="W10817" i="1"/>
  <c r="V10817" i="1"/>
  <c r="T10817" i="1"/>
  <c r="Z10817" i="1" s="1"/>
  <c r="S10817" i="1"/>
  <c r="R10817" i="1"/>
  <c r="Y10816" i="1"/>
  <c r="X10816" i="1"/>
  <c r="W10816" i="1"/>
  <c r="V10816" i="1"/>
  <c r="T10816" i="1"/>
  <c r="Z10816" i="1" s="1"/>
  <c r="S10816" i="1"/>
  <c r="R10816" i="1"/>
  <c r="Y10815" i="1"/>
  <c r="X10815" i="1"/>
  <c r="W10815" i="1"/>
  <c r="V10815" i="1"/>
  <c r="T10815" i="1"/>
  <c r="S10815" i="1"/>
  <c r="R10815" i="1"/>
  <c r="Y10814" i="1"/>
  <c r="X10814" i="1"/>
  <c r="W10814" i="1"/>
  <c r="V10814" i="1"/>
  <c r="T10814" i="1"/>
  <c r="S10814" i="1"/>
  <c r="R10814" i="1"/>
  <c r="Y10813" i="1"/>
  <c r="X10813" i="1"/>
  <c r="W10813" i="1"/>
  <c r="V10813" i="1"/>
  <c r="T10813" i="1"/>
  <c r="U10813" i="1" s="1"/>
  <c r="S10813" i="1"/>
  <c r="R10813" i="1"/>
  <c r="Y10812" i="1"/>
  <c r="X10812" i="1"/>
  <c r="W10812" i="1"/>
  <c r="V10812" i="1"/>
  <c r="T10812" i="1"/>
  <c r="S10812" i="1"/>
  <c r="R10812" i="1"/>
  <c r="Y10811" i="1"/>
  <c r="X10811" i="1"/>
  <c r="W10811" i="1"/>
  <c r="V10811" i="1"/>
  <c r="U10811" i="1"/>
  <c r="T10811" i="1"/>
  <c r="Z10811" i="1" s="1"/>
  <c r="S10811" i="1"/>
  <c r="R10811" i="1"/>
  <c r="Y10810" i="1"/>
  <c r="X10810" i="1"/>
  <c r="W10810" i="1"/>
  <c r="V10810" i="1"/>
  <c r="T10810" i="1"/>
  <c r="S10810" i="1"/>
  <c r="R10810" i="1"/>
  <c r="Y10809" i="1"/>
  <c r="X10809" i="1"/>
  <c r="W10809" i="1"/>
  <c r="V10809" i="1"/>
  <c r="T10809" i="1"/>
  <c r="S10809" i="1"/>
  <c r="R10809" i="1"/>
  <c r="Y10808" i="1"/>
  <c r="X10808" i="1"/>
  <c r="W10808" i="1"/>
  <c r="V10808" i="1"/>
  <c r="T10808" i="1"/>
  <c r="S10808" i="1"/>
  <c r="R10808" i="1"/>
  <c r="Y10807" i="1"/>
  <c r="X10807" i="1"/>
  <c r="W10807" i="1"/>
  <c r="V10807" i="1"/>
  <c r="T10807" i="1"/>
  <c r="Z10807" i="1" s="1"/>
  <c r="S10807" i="1"/>
  <c r="R10807" i="1"/>
  <c r="Y10806" i="1"/>
  <c r="X10806" i="1"/>
  <c r="W10806" i="1"/>
  <c r="V10806" i="1"/>
  <c r="T10806" i="1"/>
  <c r="U10806" i="1" s="1"/>
  <c r="S10806" i="1"/>
  <c r="R10806" i="1"/>
  <c r="Y10805" i="1"/>
  <c r="X10805" i="1"/>
  <c r="W10805" i="1"/>
  <c r="V10805" i="1"/>
  <c r="T10805" i="1"/>
  <c r="U10805" i="1" s="1"/>
  <c r="S10805" i="1"/>
  <c r="R10805" i="1"/>
  <c r="Y10804" i="1"/>
  <c r="X10804" i="1"/>
  <c r="W10804" i="1"/>
  <c r="V10804" i="1"/>
  <c r="T10804" i="1"/>
  <c r="Z10804" i="1" s="1"/>
  <c r="S10804" i="1"/>
  <c r="R10804" i="1"/>
  <c r="Y10803" i="1"/>
  <c r="X10803" i="1"/>
  <c r="W10803" i="1"/>
  <c r="V10803" i="1"/>
  <c r="T10803" i="1"/>
  <c r="Z10803" i="1" s="1"/>
  <c r="S10803" i="1"/>
  <c r="R10803" i="1"/>
  <c r="Y10802" i="1"/>
  <c r="X10802" i="1"/>
  <c r="W10802" i="1"/>
  <c r="V10802" i="1"/>
  <c r="T10802" i="1"/>
  <c r="S10802" i="1"/>
  <c r="R10802" i="1"/>
  <c r="Y10801" i="1"/>
  <c r="X10801" i="1"/>
  <c r="W10801" i="1"/>
  <c r="V10801" i="1"/>
  <c r="T10801" i="1"/>
  <c r="Z10801" i="1" s="1"/>
  <c r="S10801" i="1"/>
  <c r="R10801" i="1"/>
  <c r="Y10800" i="1"/>
  <c r="X10800" i="1"/>
  <c r="W10800" i="1"/>
  <c r="V10800" i="1"/>
  <c r="T10800" i="1"/>
  <c r="Z10800" i="1" s="1"/>
  <c r="S10800" i="1"/>
  <c r="R10800" i="1"/>
  <c r="Y10799" i="1"/>
  <c r="X10799" i="1"/>
  <c r="W10799" i="1"/>
  <c r="V10799" i="1"/>
  <c r="T10799" i="1"/>
  <c r="Z10799" i="1" s="1"/>
  <c r="S10799" i="1"/>
  <c r="R10799" i="1"/>
  <c r="Y10798" i="1"/>
  <c r="X10798" i="1"/>
  <c r="W10798" i="1"/>
  <c r="V10798" i="1"/>
  <c r="T10798" i="1"/>
  <c r="U10798" i="1" s="1"/>
  <c r="S10798" i="1"/>
  <c r="R10798" i="1"/>
  <c r="Y10797" i="1"/>
  <c r="X10797" i="1"/>
  <c r="W10797" i="1"/>
  <c r="V10797" i="1"/>
  <c r="T10797" i="1"/>
  <c r="U10797" i="1" s="1"/>
  <c r="S10797" i="1"/>
  <c r="R10797" i="1"/>
  <c r="Y10796" i="1"/>
  <c r="X10796" i="1"/>
  <c r="W10796" i="1"/>
  <c r="V10796" i="1"/>
  <c r="U10796" i="1"/>
  <c r="T10796" i="1"/>
  <c r="Z10796" i="1" s="1"/>
  <c r="S10796" i="1"/>
  <c r="R10796" i="1"/>
  <c r="Y10795" i="1"/>
  <c r="X10795" i="1"/>
  <c r="W10795" i="1"/>
  <c r="V10795" i="1"/>
  <c r="T10795" i="1"/>
  <c r="U10795" i="1" s="1"/>
  <c r="S10795" i="1"/>
  <c r="R10795" i="1"/>
  <c r="Y10794" i="1"/>
  <c r="X10794" i="1"/>
  <c r="W10794" i="1"/>
  <c r="V10794" i="1"/>
  <c r="T10794" i="1"/>
  <c r="S10794" i="1"/>
  <c r="R10794" i="1"/>
  <c r="Y10793" i="1"/>
  <c r="X10793" i="1"/>
  <c r="W10793" i="1"/>
  <c r="V10793" i="1"/>
  <c r="U10793" i="1"/>
  <c r="T10793" i="1"/>
  <c r="Z10793" i="1" s="1"/>
  <c r="S10793" i="1"/>
  <c r="R10793" i="1"/>
  <c r="Y10792" i="1"/>
  <c r="X10792" i="1"/>
  <c r="W10792" i="1"/>
  <c r="V10792" i="1"/>
  <c r="U10792" i="1"/>
  <c r="T10792" i="1"/>
  <c r="Z10792" i="1" s="1"/>
  <c r="S10792" i="1"/>
  <c r="R10792" i="1"/>
  <c r="Z10791" i="1"/>
  <c r="Y10791" i="1"/>
  <c r="X10791" i="1"/>
  <c r="W10791" i="1"/>
  <c r="V10791" i="1"/>
  <c r="T10791" i="1"/>
  <c r="U10791" i="1" s="1"/>
  <c r="S10791" i="1"/>
  <c r="R10791" i="1"/>
  <c r="Z10790" i="1"/>
  <c r="Y10790" i="1"/>
  <c r="X10790" i="1"/>
  <c r="W10790" i="1"/>
  <c r="V10790" i="1"/>
  <c r="T10790" i="1"/>
  <c r="U10790" i="1" s="1"/>
  <c r="S10790" i="1"/>
  <c r="R10790" i="1"/>
  <c r="Y10789" i="1"/>
  <c r="X10789" i="1"/>
  <c r="W10789" i="1"/>
  <c r="V10789" i="1"/>
  <c r="T10789" i="1"/>
  <c r="U10789" i="1" s="1"/>
  <c r="S10789" i="1"/>
  <c r="R10789" i="1"/>
  <c r="Y10788" i="1"/>
  <c r="X10788" i="1"/>
  <c r="W10788" i="1"/>
  <c r="V10788" i="1"/>
  <c r="T10788" i="1"/>
  <c r="S10788" i="1"/>
  <c r="R10788" i="1"/>
  <c r="Y10787" i="1"/>
  <c r="X10787" i="1"/>
  <c r="W10787" i="1"/>
  <c r="V10787" i="1"/>
  <c r="T10787" i="1"/>
  <c r="S10787" i="1"/>
  <c r="R10787" i="1"/>
  <c r="Y10786" i="1"/>
  <c r="X10786" i="1"/>
  <c r="W10786" i="1"/>
  <c r="V10786" i="1"/>
  <c r="T10786" i="1"/>
  <c r="S10786" i="1"/>
  <c r="R10786" i="1"/>
  <c r="Y10785" i="1"/>
  <c r="X10785" i="1"/>
  <c r="W10785" i="1"/>
  <c r="V10785" i="1"/>
  <c r="U10785" i="1"/>
  <c r="T10785" i="1"/>
  <c r="Z10785" i="1" s="1"/>
  <c r="S10785" i="1"/>
  <c r="R10785" i="1"/>
  <c r="Y10784" i="1"/>
  <c r="X10784" i="1"/>
  <c r="W10784" i="1"/>
  <c r="V10784" i="1"/>
  <c r="U10784" i="1"/>
  <c r="T10784" i="1"/>
  <c r="Z10784" i="1" s="1"/>
  <c r="S10784" i="1"/>
  <c r="R10784" i="1"/>
  <c r="Y10783" i="1"/>
  <c r="X10783" i="1"/>
  <c r="W10783" i="1"/>
  <c r="V10783" i="1"/>
  <c r="T10783" i="1"/>
  <c r="U10783" i="1" s="1"/>
  <c r="S10783" i="1"/>
  <c r="R10783" i="1"/>
  <c r="Y10782" i="1"/>
  <c r="X10782" i="1"/>
  <c r="W10782" i="1"/>
  <c r="V10782" i="1"/>
  <c r="T10782" i="1"/>
  <c r="U10782" i="1" s="1"/>
  <c r="S10782" i="1"/>
  <c r="R10782" i="1"/>
  <c r="Y10781" i="1"/>
  <c r="X10781" i="1"/>
  <c r="W10781" i="1"/>
  <c r="V10781" i="1"/>
  <c r="T10781" i="1"/>
  <c r="U10781" i="1" s="1"/>
  <c r="S10781" i="1"/>
  <c r="R10781" i="1"/>
  <c r="Y10780" i="1"/>
  <c r="X10780" i="1"/>
  <c r="W10780" i="1"/>
  <c r="V10780" i="1"/>
  <c r="T10780" i="1"/>
  <c r="U10780" i="1" s="1"/>
  <c r="S10780" i="1"/>
  <c r="R10780" i="1"/>
  <c r="Y10779" i="1"/>
  <c r="X10779" i="1"/>
  <c r="W10779" i="1"/>
  <c r="V10779" i="1"/>
  <c r="U10779" i="1"/>
  <c r="T10779" i="1"/>
  <c r="Z10779" i="1" s="1"/>
  <c r="S10779" i="1"/>
  <c r="R10779" i="1"/>
  <c r="Y10778" i="1"/>
  <c r="X10778" i="1"/>
  <c r="W10778" i="1"/>
  <c r="V10778" i="1"/>
  <c r="T10778" i="1"/>
  <c r="S10778" i="1"/>
  <c r="R10778" i="1"/>
  <c r="Y10777" i="1"/>
  <c r="X10777" i="1"/>
  <c r="W10777" i="1"/>
  <c r="V10777" i="1"/>
  <c r="T10777" i="1"/>
  <c r="Z10777" i="1" s="1"/>
  <c r="S10777" i="1"/>
  <c r="R10777" i="1"/>
  <c r="Y10776" i="1"/>
  <c r="X10776" i="1"/>
  <c r="W10776" i="1"/>
  <c r="V10776" i="1"/>
  <c r="T10776" i="1"/>
  <c r="Z10776" i="1" s="1"/>
  <c r="S10776" i="1"/>
  <c r="R10776" i="1"/>
  <c r="Y10775" i="1"/>
  <c r="X10775" i="1"/>
  <c r="W10775" i="1"/>
  <c r="V10775" i="1"/>
  <c r="T10775" i="1"/>
  <c r="S10775" i="1"/>
  <c r="R10775" i="1"/>
  <c r="Y10774" i="1"/>
  <c r="X10774" i="1"/>
  <c r="W10774" i="1"/>
  <c r="V10774" i="1"/>
  <c r="T10774" i="1"/>
  <c r="S10774" i="1"/>
  <c r="R10774" i="1"/>
  <c r="Y10773" i="1"/>
  <c r="X10773" i="1"/>
  <c r="W10773" i="1"/>
  <c r="V10773" i="1"/>
  <c r="T10773" i="1"/>
  <c r="U10773" i="1" s="1"/>
  <c r="S10773" i="1"/>
  <c r="R10773" i="1"/>
  <c r="Y10772" i="1"/>
  <c r="X10772" i="1"/>
  <c r="W10772" i="1"/>
  <c r="V10772" i="1"/>
  <c r="T10772" i="1"/>
  <c r="U10772" i="1" s="1"/>
  <c r="S10772" i="1"/>
  <c r="R10772" i="1"/>
  <c r="Y10771" i="1"/>
  <c r="X10771" i="1"/>
  <c r="W10771" i="1"/>
  <c r="V10771" i="1"/>
  <c r="T10771" i="1"/>
  <c r="U10771" i="1" s="1"/>
  <c r="S10771" i="1"/>
  <c r="R10771" i="1"/>
  <c r="Y10770" i="1"/>
  <c r="X10770" i="1"/>
  <c r="W10770" i="1"/>
  <c r="V10770" i="1"/>
  <c r="T10770" i="1"/>
  <c r="S10770" i="1"/>
  <c r="R10770" i="1"/>
  <c r="Y10769" i="1"/>
  <c r="X10769" i="1"/>
  <c r="W10769" i="1"/>
  <c r="V10769" i="1"/>
  <c r="T10769" i="1"/>
  <c r="S10769" i="1"/>
  <c r="R10769" i="1"/>
  <c r="Y10768" i="1"/>
  <c r="X10768" i="1"/>
  <c r="W10768" i="1"/>
  <c r="V10768" i="1"/>
  <c r="T10768" i="1"/>
  <c r="U10768" i="1" s="1"/>
  <c r="S10768" i="1"/>
  <c r="R10768" i="1"/>
  <c r="Y10767" i="1"/>
  <c r="X10767" i="1"/>
  <c r="W10767" i="1"/>
  <c r="V10767" i="1"/>
  <c r="T10767" i="1"/>
  <c r="S10767" i="1"/>
  <c r="R10767" i="1"/>
  <c r="Y10766" i="1"/>
  <c r="X10766" i="1"/>
  <c r="W10766" i="1"/>
  <c r="V10766" i="1"/>
  <c r="T10766" i="1"/>
  <c r="S10766" i="1"/>
  <c r="R10766" i="1"/>
  <c r="Y10765" i="1"/>
  <c r="X10765" i="1"/>
  <c r="W10765" i="1"/>
  <c r="V10765" i="1"/>
  <c r="T10765" i="1"/>
  <c r="U10765" i="1" s="1"/>
  <c r="S10765" i="1"/>
  <c r="R10765" i="1"/>
  <c r="Y10764" i="1"/>
  <c r="X10764" i="1"/>
  <c r="W10764" i="1"/>
  <c r="V10764" i="1"/>
  <c r="T10764" i="1"/>
  <c r="S10764" i="1"/>
  <c r="R10764" i="1"/>
  <c r="Y10763" i="1"/>
  <c r="X10763" i="1"/>
  <c r="W10763" i="1"/>
  <c r="V10763" i="1"/>
  <c r="T10763" i="1"/>
  <c r="Z10763" i="1" s="1"/>
  <c r="S10763" i="1"/>
  <c r="R10763" i="1"/>
  <c r="Y10762" i="1"/>
  <c r="X10762" i="1"/>
  <c r="W10762" i="1"/>
  <c r="V10762" i="1"/>
  <c r="T10762" i="1"/>
  <c r="S10762" i="1"/>
  <c r="R10762" i="1"/>
  <c r="Y10761" i="1"/>
  <c r="X10761" i="1"/>
  <c r="W10761" i="1"/>
  <c r="V10761" i="1"/>
  <c r="T10761" i="1"/>
  <c r="S10761" i="1"/>
  <c r="R10761" i="1"/>
  <c r="Y10760" i="1"/>
  <c r="X10760" i="1"/>
  <c r="W10760" i="1"/>
  <c r="V10760" i="1"/>
  <c r="T10760" i="1"/>
  <c r="Z10760" i="1" s="1"/>
  <c r="S10760" i="1"/>
  <c r="R10760" i="1"/>
  <c r="Y10759" i="1"/>
  <c r="X10759" i="1"/>
  <c r="W10759" i="1"/>
  <c r="V10759" i="1"/>
  <c r="T10759" i="1"/>
  <c r="Z10759" i="1" s="1"/>
  <c r="S10759" i="1"/>
  <c r="R10759" i="1"/>
  <c r="Y10758" i="1"/>
  <c r="X10758" i="1"/>
  <c r="W10758" i="1"/>
  <c r="V10758" i="1"/>
  <c r="T10758" i="1"/>
  <c r="U10758" i="1" s="1"/>
  <c r="S10758" i="1"/>
  <c r="R10758" i="1"/>
  <c r="Y10757" i="1"/>
  <c r="X10757" i="1"/>
  <c r="W10757" i="1"/>
  <c r="V10757" i="1"/>
  <c r="T10757" i="1"/>
  <c r="U10757" i="1" s="1"/>
  <c r="S10757" i="1"/>
  <c r="R10757" i="1"/>
  <c r="Y10756" i="1"/>
  <c r="X10756" i="1"/>
  <c r="W10756" i="1"/>
  <c r="V10756" i="1"/>
  <c r="T10756" i="1"/>
  <c r="S10756" i="1"/>
  <c r="R10756" i="1"/>
  <c r="Y10755" i="1"/>
  <c r="X10755" i="1"/>
  <c r="W10755" i="1"/>
  <c r="V10755" i="1"/>
  <c r="T10755" i="1"/>
  <c r="U10755" i="1" s="1"/>
  <c r="S10755" i="1"/>
  <c r="R10755" i="1"/>
  <c r="Y10754" i="1"/>
  <c r="X10754" i="1"/>
  <c r="W10754" i="1"/>
  <c r="V10754" i="1"/>
  <c r="T10754" i="1"/>
  <c r="S10754" i="1"/>
  <c r="R10754" i="1"/>
  <c r="Y10753" i="1"/>
  <c r="X10753" i="1"/>
  <c r="W10753" i="1"/>
  <c r="V10753" i="1"/>
  <c r="T10753" i="1"/>
  <c r="Z10753" i="1" s="1"/>
  <c r="S10753" i="1"/>
  <c r="R10753" i="1"/>
  <c r="Y10752" i="1"/>
  <c r="X10752" i="1"/>
  <c r="W10752" i="1"/>
  <c r="V10752" i="1"/>
  <c r="T10752" i="1"/>
  <c r="U10752" i="1" s="1"/>
  <c r="S10752" i="1"/>
  <c r="R10752" i="1"/>
  <c r="Y10751" i="1"/>
  <c r="X10751" i="1"/>
  <c r="W10751" i="1"/>
  <c r="V10751" i="1"/>
  <c r="T10751" i="1"/>
  <c r="U10751" i="1" s="1"/>
  <c r="S10751" i="1"/>
  <c r="R10751" i="1"/>
  <c r="Y10750" i="1"/>
  <c r="X10750" i="1"/>
  <c r="W10750" i="1"/>
  <c r="V10750" i="1"/>
  <c r="T10750" i="1"/>
  <c r="U10750" i="1" s="1"/>
  <c r="S10750" i="1"/>
  <c r="R10750" i="1"/>
  <c r="Y10749" i="1"/>
  <c r="X10749" i="1"/>
  <c r="W10749" i="1"/>
  <c r="V10749" i="1"/>
  <c r="T10749" i="1"/>
  <c r="U10749" i="1" s="1"/>
  <c r="S10749" i="1"/>
  <c r="R10749" i="1"/>
  <c r="Y10748" i="1"/>
  <c r="X10748" i="1"/>
  <c r="W10748" i="1"/>
  <c r="V10748" i="1"/>
  <c r="T10748" i="1"/>
  <c r="U10748" i="1" s="1"/>
  <c r="S10748" i="1"/>
  <c r="R10748" i="1"/>
  <c r="Y10747" i="1"/>
  <c r="X10747" i="1"/>
  <c r="W10747" i="1"/>
  <c r="V10747" i="1"/>
  <c r="T10747" i="1"/>
  <c r="Z10747" i="1" s="1"/>
  <c r="S10747" i="1"/>
  <c r="R10747" i="1"/>
  <c r="Y10746" i="1"/>
  <c r="X10746" i="1"/>
  <c r="W10746" i="1"/>
  <c r="V10746" i="1"/>
  <c r="T10746" i="1"/>
  <c r="S10746" i="1"/>
  <c r="R10746" i="1"/>
  <c r="Y10745" i="1"/>
  <c r="X10745" i="1"/>
  <c r="W10745" i="1"/>
  <c r="V10745" i="1"/>
  <c r="T10745" i="1"/>
  <c r="Z10745" i="1" s="1"/>
  <c r="S10745" i="1"/>
  <c r="R10745" i="1"/>
  <c r="Y10744" i="1"/>
  <c r="X10744" i="1"/>
  <c r="W10744" i="1"/>
  <c r="V10744" i="1"/>
  <c r="T10744" i="1"/>
  <c r="S10744" i="1"/>
  <c r="R10744" i="1"/>
  <c r="Y10743" i="1"/>
  <c r="X10743" i="1"/>
  <c r="W10743" i="1"/>
  <c r="V10743" i="1"/>
  <c r="T10743" i="1"/>
  <c r="U10743" i="1" s="1"/>
  <c r="S10743" i="1"/>
  <c r="R10743" i="1"/>
  <c r="Y10742" i="1"/>
  <c r="X10742" i="1"/>
  <c r="W10742" i="1"/>
  <c r="V10742" i="1"/>
  <c r="T10742" i="1"/>
  <c r="U10742" i="1" s="1"/>
  <c r="S10742" i="1"/>
  <c r="R10742" i="1"/>
  <c r="Y10741" i="1"/>
  <c r="X10741" i="1"/>
  <c r="W10741" i="1"/>
  <c r="V10741" i="1"/>
  <c r="T10741" i="1"/>
  <c r="U10741" i="1" s="1"/>
  <c r="S10741" i="1"/>
  <c r="R10741" i="1"/>
  <c r="Y10740" i="1"/>
  <c r="X10740" i="1"/>
  <c r="W10740" i="1"/>
  <c r="V10740" i="1"/>
  <c r="T10740" i="1"/>
  <c r="U10740" i="1" s="1"/>
  <c r="S10740" i="1"/>
  <c r="R10740" i="1"/>
  <c r="Y10739" i="1"/>
  <c r="X10739" i="1"/>
  <c r="W10739" i="1"/>
  <c r="V10739" i="1"/>
  <c r="T10739" i="1"/>
  <c r="U10739" i="1" s="1"/>
  <c r="S10739" i="1"/>
  <c r="R10739" i="1"/>
  <c r="Y10738" i="1"/>
  <c r="X10738" i="1"/>
  <c r="W10738" i="1"/>
  <c r="V10738" i="1"/>
  <c r="T10738" i="1"/>
  <c r="S10738" i="1"/>
  <c r="R10738" i="1"/>
  <c r="Y10737" i="1"/>
  <c r="X10737" i="1"/>
  <c r="W10737" i="1"/>
  <c r="V10737" i="1"/>
  <c r="T10737" i="1"/>
  <c r="S10737" i="1"/>
  <c r="R10737" i="1"/>
  <c r="Y10736" i="1"/>
  <c r="X10736" i="1"/>
  <c r="W10736" i="1"/>
  <c r="V10736" i="1"/>
  <c r="T10736" i="1"/>
  <c r="U10736" i="1" s="1"/>
  <c r="S10736" i="1"/>
  <c r="R10736" i="1"/>
  <c r="Y10735" i="1"/>
  <c r="X10735" i="1"/>
  <c r="W10735" i="1"/>
  <c r="V10735" i="1"/>
  <c r="T10735" i="1"/>
  <c r="S10735" i="1"/>
  <c r="R10735" i="1"/>
  <c r="Y10734" i="1"/>
  <c r="X10734" i="1"/>
  <c r="W10734" i="1"/>
  <c r="V10734" i="1"/>
  <c r="T10734" i="1"/>
  <c r="S10734" i="1"/>
  <c r="R10734" i="1"/>
  <c r="Y10733" i="1"/>
  <c r="X10733" i="1"/>
  <c r="W10733" i="1"/>
  <c r="V10733" i="1"/>
  <c r="T10733" i="1"/>
  <c r="U10733" i="1" s="1"/>
  <c r="S10733" i="1"/>
  <c r="R10733" i="1"/>
  <c r="Y10732" i="1"/>
  <c r="X10732" i="1"/>
  <c r="W10732" i="1"/>
  <c r="V10732" i="1"/>
  <c r="T10732" i="1"/>
  <c r="S10732" i="1"/>
  <c r="R10732" i="1"/>
  <c r="Y10731" i="1"/>
  <c r="X10731" i="1"/>
  <c r="W10731" i="1"/>
  <c r="V10731" i="1"/>
  <c r="U10731" i="1"/>
  <c r="T10731" i="1"/>
  <c r="Z10731" i="1" s="1"/>
  <c r="S10731" i="1"/>
  <c r="R10731" i="1"/>
  <c r="Y10730" i="1"/>
  <c r="X10730" i="1"/>
  <c r="W10730" i="1"/>
  <c r="V10730" i="1"/>
  <c r="T10730" i="1"/>
  <c r="S10730" i="1"/>
  <c r="R10730" i="1"/>
  <c r="Y10729" i="1"/>
  <c r="X10729" i="1"/>
  <c r="W10729" i="1"/>
  <c r="V10729" i="1"/>
  <c r="T10729" i="1"/>
  <c r="S10729" i="1"/>
  <c r="R10729" i="1"/>
  <c r="Y10728" i="1"/>
  <c r="X10728" i="1"/>
  <c r="W10728" i="1"/>
  <c r="V10728" i="1"/>
  <c r="U10728" i="1"/>
  <c r="T10728" i="1"/>
  <c r="Z10728" i="1" s="1"/>
  <c r="S10728" i="1"/>
  <c r="R10728" i="1"/>
  <c r="Y10727" i="1"/>
  <c r="X10727" i="1"/>
  <c r="W10727" i="1"/>
  <c r="V10727" i="1"/>
  <c r="U10727" i="1"/>
  <c r="T10727" i="1"/>
  <c r="Z10727" i="1" s="1"/>
  <c r="S10727" i="1"/>
  <c r="R10727" i="1"/>
  <c r="Y10726" i="1"/>
  <c r="X10726" i="1"/>
  <c r="W10726" i="1"/>
  <c r="V10726" i="1"/>
  <c r="T10726" i="1"/>
  <c r="U10726" i="1" s="1"/>
  <c r="S10726" i="1"/>
  <c r="R10726" i="1"/>
  <c r="Y10725" i="1"/>
  <c r="X10725" i="1"/>
  <c r="W10725" i="1"/>
  <c r="V10725" i="1"/>
  <c r="T10725" i="1"/>
  <c r="U10725" i="1" s="1"/>
  <c r="S10725" i="1"/>
  <c r="R10725" i="1"/>
  <c r="Y10724" i="1"/>
  <c r="X10724" i="1"/>
  <c r="W10724" i="1"/>
  <c r="V10724" i="1"/>
  <c r="T10724" i="1"/>
  <c r="Z10724" i="1" s="1"/>
  <c r="S10724" i="1"/>
  <c r="R10724" i="1"/>
  <c r="Y10723" i="1"/>
  <c r="X10723" i="1"/>
  <c r="W10723" i="1"/>
  <c r="V10723" i="1"/>
  <c r="T10723" i="1"/>
  <c r="U10723" i="1" s="1"/>
  <c r="S10723" i="1"/>
  <c r="R10723" i="1"/>
  <c r="Y10722" i="1"/>
  <c r="X10722" i="1"/>
  <c r="W10722" i="1"/>
  <c r="V10722" i="1"/>
  <c r="T10722" i="1"/>
  <c r="S10722" i="1"/>
  <c r="R10722" i="1"/>
  <c r="Y10721" i="1"/>
  <c r="X10721" i="1"/>
  <c r="W10721" i="1"/>
  <c r="V10721" i="1"/>
  <c r="T10721" i="1"/>
  <c r="Z10721" i="1" s="1"/>
  <c r="S10721" i="1"/>
  <c r="R10721" i="1"/>
  <c r="Z10720" i="1"/>
  <c r="Y10720" i="1"/>
  <c r="X10720" i="1"/>
  <c r="W10720" i="1"/>
  <c r="V10720" i="1"/>
  <c r="T10720" i="1"/>
  <c r="U10720" i="1" s="1"/>
  <c r="S10720" i="1"/>
  <c r="R10720" i="1"/>
  <c r="Y10719" i="1"/>
  <c r="X10719" i="1"/>
  <c r="W10719" i="1"/>
  <c r="V10719" i="1"/>
  <c r="T10719" i="1"/>
  <c r="U10719" i="1" s="1"/>
  <c r="S10719" i="1"/>
  <c r="R10719" i="1"/>
  <c r="Y10718" i="1"/>
  <c r="X10718" i="1"/>
  <c r="W10718" i="1"/>
  <c r="V10718" i="1"/>
  <c r="T10718" i="1"/>
  <c r="U10718" i="1" s="1"/>
  <c r="S10718" i="1"/>
  <c r="R10718" i="1"/>
  <c r="Y10717" i="1"/>
  <c r="X10717" i="1"/>
  <c r="W10717" i="1"/>
  <c r="V10717" i="1"/>
  <c r="T10717" i="1"/>
  <c r="U10717" i="1" s="1"/>
  <c r="S10717" i="1"/>
  <c r="R10717" i="1"/>
  <c r="Y10716" i="1"/>
  <c r="X10716" i="1"/>
  <c r="W10716" i="1"/>
  <c r="V10716" i="1"/>
  <c r="T10716" i="1"/>
  <c r="U10716" i="1" s="1"/>
  <c r="S10716" i="1"/>
  <c r="R10716" i="1"/>
  <c r="Y10715" i="1"/>
  <c r="X10715" i="1"/>
  <c r="W10715" i="1"/>
  <c r="V10715" i="1"/>
  <c r="T10715" i="1"/>
  <c r="Z10715" i="1" s="1"/>
  <c r="S10715" i="1"/>
  <c r="R10715" i="1"/>
  <c r="Y10714" i="1"/>
  <c r="X10714" i="1"/>
  <c r="W10714" i="1"/>
  <c r="V10714" i="1"/>
  <c r="T10714" i="1"/>
  <c r="S10714" i="1"/>
  <c r="R10714" i="1"/>
  <c r="Y10713" i="1"/>
  <c r="X10713" i="1"/>
  <c r="W10713" i="1"/>
  <c r="V10713" i="1"/>
  <c r="T10713" i="1"/>
  <c r="Z10713" i="1" s="1"/>
  <c r="S10713" i="1"/>
  <c r="R10713" i="1"/>
  <c r="Y10712" i="1"/>
  <c r="X10712" i="1"/>
  <c r="W10712" i="1"/>
  <c r="V10712" i="1"/>
  <c r="T10712" i="1"/>
  <c r="S10712" i="1"/>
  <c r="R10712" i="1"/>
  <c r="Y10711" i="1"/>
  <c r="X10711" i="1"/>
  <c r="W10711" i="1"/>
  <c r="V10711" i="1"/>
  <c r="T10711" i="1"/>
  <c r="U10711" i="1" s="1"/>
  <c r="S10711" i="1"/>
  <c r="R10711" i="1"/>
  <c r="Y10710" i="1"/>
  <c r="X10710" i="1"/>
  <c r="W10710" i="1"/>
  <c r="V10710" i="1"/>
  <c r="T10710" i="1"/>
  <c r="U10710" i="1" s="1"/>
  <c r="S10710" i="1"/>
  <c r="R10710" i="1"/>
  <c r="Y10709" i="1"/>
  <c r="X10709" i="1"/>
  <c r="W10709" i="1"/>
  <c r="V10709" i="1"/>
  <c r="T10709" i="1"/>
  <c r="U10709" i="1" s="1"/>
  <c r="S10709" i="1"/>
  <c r="R10709" i="1"/>
  <c r="Z10708" i="1"/>
  <c r="Y10708" i="1"/>
  <c r="X10708" i="1"/>
  <c r="W10708" i="1"/>
  <c r="V10708" i="1"/>
  <c r="T10708" i="1"/>
  <c r="U10708" i="1" s="1"/>
  <c r="S10708" i="1"/>
  <c r="R10708" i="1"/>
  <c r="Y10707" i="1"/>
  <c r="X10707" i="1"/>
  <c r="W10707" i="1"/>
  <c r="V10707" i="1"/>
  <c r="T10707" i="1"/>
  <c r="S10707" i="1"/>
  <c r="R10707" i="1"/>
  <c r="Y10706" i="1"/>
  <c r="X10706" i="1"/>
  <c r="W10706" i="1"/>
  <c r="V10706" i="1"/>
  <c r="T10706" i="1"/>
  <c r="S10706" i="1"/>
  <c r="R10706" i="1"/>
  <c r="Y10705" i="1"/>
  <c r="X10705" i="1"/>
  <c r="W10705" i="1"/>
  <c r="V10705" i="1"/>
  <c r="T10705" i="1"/>
  <c r="S10705" i="1"/>
  <c r="R10705" i="1"/>
  <c r="Y10704" i="1"/>
  <c r="X10704" i="1"/>
  <c r="W10704" i="1"/>
  <c r="V10704" i="1"/>
  <c r="U10704" i="1"/>
  <c r="T10704" i="1"/>
  <c r="Z10704" i="1" s="1"/>
  <c r="S10704" i="1"/>
  <c r="R10704" i="1"/>
  <c r="Y10703" i="1"/>
  <c r="X10703" i="1"/>
  <c r="W10703" i="1"/>
  <c r="V10703" i="1"/>
  <c r="T10703" i="1"/>
  <c r="U10703" i="1" s="1"/>
  <c r="S10703" i="1"/>
  <c r="R10703" i="1"/>
  <c r="Y10702" i="1"/>
  <c r="X10702" i="1"/>
  <c r="W10702" i="1"/>
  <c r="V10702" i="1"/>
  <c r="T10702" i="1"/>
  <c r="S10702" i="1"/>
  <c r="R10702" i="1"/>
  <c r="Y10701" i="1"/>
  <c r="X10701" i="1"/>
  <c r="W10701" i="1"/>
  <c r="V10701" i="1"/>
  <c r="T10701" i="1"/>
  <c r="U10701" i="1" s="1"/>
  <c r="S10701" i="1"/>
  <c r="R10701" i="1"/>
  <c r="Z10700" i="1"/>
  <c r="Y10700" i="1"/>
  <c r="X10700" i="1"/>
  <c r="W10700" i="1"/>
  <c r="V10700" i="1"/>
  <c r="T10700" i="1"/>
  <c r="U10700" i="1" s="1"/>
  <c r="S10700" i="1"/>
  <c r="R10700" i="1"/>
  <c r="Y10699" i="1"/>
  <c r="X10699" i="1"/>
  <c r="W10699" i="1"/>
  <c r="V10699" i="1"/>
  <c r="T10699" i="1"/>
  <c r="Z10699" i="1" s="1"/>
  <c r="S10699" i="1"/>
  <c r="R10699" i="1"/>
  <c r="Y10698" i="1"/>
  <c r="X10698" i="1"/>
  <c r="W10698" i="1"/>
  <c r="V10698" i="1"/>
  <c r="T10698" i="1"/>
  <c r="S10698" i="1"/>
  <c r="R10698" i="1"/>
  <c r="Y10697" i="1"/>
  <c r="X10697" i="1"/>
  <c r="W10697" i="1"/>
  <c r="V10697" i="1"/>
  <c r="T10697" i="1"/>
  <c r="S10697" i="1"/>
  <c r="R10697" i="1"/>
  <c r="Y10696" i="1"/>
  <c r="X10696" i="1"/>
  <c r="W10696" i="1"/>
  <c r="V10696" i="1"/>
  <c r="T10696" i="1"/>
  <c r="Z10696" i="1" s="1"/>
  <c r="S10696" i="1"/>
  <c r="R10696" i="1"/>
  <c r="Y10695" i="1"/>
  <c r="X10695" i="1"/>
  <c r="W10695" i="1"/>
  <c r="V10695" i="1"/>
  <c r="T10695" i="1"/>
  <c r="Z10695" i="1" s="1"/>
  <c r="S10695" i="1"/>
  <c r="R10695" i="1"/>
  <c r="Y10694" i="1"/>
  <c r="X10694" i="1"/>
  <c r="W10694" i="1"/>
  <c r="V10694" i="1"/>
  <c r="T10694" i="1"/>
  <c r="S10694" i="1"/>
  <c r="R10694" i="1"/>
  <c r="Y10693" i="1"/>
  <c r="X10693" i="1"/>
  <c r="W10693" i="1"/>
  <c r="V10693" i="1"/>
  <c r="T10693" i="1"/>
  <c r="U10693" i="1" s="1"/>
  <c r="S10693" i="1"/>
  <c r="R10693" i="1"/>
  <c r="Y10692" i="1"/>
  <c r="X10692" i="1"/>
  <c r="W10692" i="1"/>
  <c r="V10692" i="1"/>
  <c r="T10692" i="1"/>
  <c r="Z10692" i="1" s="1"/>
  <c r="S10692" i="1"/>
  <c r="R10692" i="1"/>
  <c r="Z10691" i="1"/>
  <c r="Y10691" i="1"/>
  <c r="X10691" i="1"/>
  <c r="W10691" i="1"/>
  <c r="V10691" i="1"/>
  <c r="T10691" i="1"/>
  <c r="U10691" i="1" s="1"/>
  <c r="S10691" i="1"/>
  <c r="R10691" i="1"/>
  <c r="Y10690" i="1"/>
  <c r="X10690" i="1"/>
  <c r="W10690" i="1"/>
  <c r="V10690" i="1"/>
  <c r="T10690" i="1"/>
  <c r="S10690" i="1"/>
  <c r="R10690" i="1"/>
  <c r="Y10689" i="1"/>
  <c r="X10689" i="1"/>
  <c r="W10689" i="1"/>
  <c r="V10689" i="1"/>
  <c r="T10689" i="1"/>
  <c r="Z10689" i="1" s="1"/>
  <c r="S10689" i="1"/>
  <c r="R10689" i="1"/>
  <c r="Z10688" i="1"/>
  <c r="Y10688" i="1"/>
  <c r="X10688" i="1"/>
  <c r="W10688" i="1"/>
  <c r="V10688" i="1"/>
  <c r="U10688" i="1"/>
  <c r="T10688" i="1"/>
  <c r="S10688" i="1"/>
  <c r="R10688" i="1"/>
  <c r="Z10687" i="1"/>
  <c r="Y10687" i="1"/>
  <c r="X10687" i="1"/>
  <c r="W10687" i="1"/>
  <c r="V10687" i="1"/>
  <c r="T10687" i="1"/>
  <c r="U10687" i="1" s="1"/>
  <c r="S10687" i="1"/>
  <c r="R10687" i="1"/>
  <c r="Y10686" i="1"/>
  <c r="X10686" i="1"/>
  <c r="W10686" i="1"/>
  <c r="V10686" i="1"/>
  <c r="T10686" i="1"/>
  <c r="U10686" i="1" s="1"/>
  <c r="S10686" i="1"/>
  <c r="R10686" i="1"/>
  <c r="Y10685" i="1"/>
  <c r="X10685" i="1"/>
  <c r="W10685" i="1"/>
  <c r="V10685" i="1"/>
  <c r="T10685" i="1"/>
  <c r="U10685" i="1" s="1"/>
  <c r="S10685" i="1"/>
  <c r="R10685" i="1"/>
  <c r="Y10684" i="1"/>
  <c r="X10684" i="1"/>
  <c r="W10684" i="1"/>
  <c r="V10684" i="1"/>
  <c r="T10684" i="1"/>
  <c r="S10684" i="1"/>
  <c r="R10684" i="1"/>
  <c r="Y10683" i="1"/>
  <c r="X10683" i="1"/>
  <c r="W10683" i="1"/>
  <c r="V10683" i="1"/>
  <c r="T10683" i="1"/>
  <c r="S10683" i="1"/>
  <c r="R10683" i="1"/>
  <c r="Y10682" i="1"/>
  <c r="X10682" i="1"/>
  <c r="W10682" i="1"/>
  <c r="V10682" i="1"/>
  <c r="T10682" i="1"/>
  <c r="S10682" i="1"/>
  <c r="R10682" i="1"/>
  <c r="Y10681" i="1"/>
  <c r="X10681" i="1"/>
  <c r="W10681" i="1"/>
  <c r="V10681" i="1"/>
  <c r="T10681" i="1"/>
  <c r="Z10681" i="1" s="1"/>
  <c r="S10681" i="1"/>
  <c r="R10681" i="1"/>
  <c r="Y10680" i="1"/>
  <c r="X10680" i="1"/>
  <c r="W10680" i="1"/>
  <c r="V10680" i="1"/>
  <c r="U10680" i="1"/>
  <c r="T10680" i="1"/>
  <c r="Z10680" i="1" s="1"/>
  <c r="S10680" i="1"/>
  <c r="R10680" i="1"/>
  <c r="Y10679" i="1"/>
  <c r="X10679" i="1"/>
  <c r="W10679" i="1"/>
  <c r="V10679" i="1"/>
  <c r="T10679" i="1"/>
  <c r="U10679" i="1" s="1"/>
  <c r="S10679" i="1"/>
  <c r="R10679" i="1"/>
  <c r="Y10678" i="1"/>
  <c r="X10678" i="1"/>
  <c r="W10678" i="1"/>
  <c r="V10678" i="1"/>
  <c r="T10678" i="1"/>
  <c r="U10678" i="1" s="1"/>
  <c r="S10678" i="1"/>
  <c r="R10678" i="1"/>
  <c r="Y10677" i="1"/>
  <c r="X10677" i="1"/>
  <c r="W10677" i="1"/>
  <c r="V10677" i="1"/>
  <c r="T10677" i="1"/>
  <c r="U10677" i="1" s="1"/>
  <c r="S10677" i="1"/>
  <c r="R10677" i="1"/>
  <c r="Y10676" i="1"/>
  <c r="X10676" i="1"/>
  <c r="W10676" i="1"/>
  <c r="V10676" i="1"/>
  <c r="T10676" i="1"/>
  <c r="U10676" i="1" s="1"/>
  <c r="S10676" i="1"/>
  <c r="R10676" i="1"/>
  <c r="Y10675" i="1"/>
  <c r="X10675" i="1"/>
  <c r="W10675" i="1"/>
  <c r="V10675" i="1"/>
  <c r="T10675" i="1"/>
  <c r="U10675" i="1" s="1"/>
  <c r="S10675" i="1"/>
  <c r="R10675" i="1"/>
  <c r="Y10674" i="1"/>
  <c r="X10674" i="1"/>
  <c r="W10674" i="1"/>
  <c r="V10674" i="1"/>
  <c r="T10674" i="1"/>
  <c r="S10674" i="1"/>
  <c r="R10674" i="1"/>
  <c r="Y10673" i="1"/>
  <c r="X10673" i="1"/>
  <c r="W10673" i="1"/>
  <c r="V10673" i="1"/>
  <c r="T10673" i="1"/>
  <c r="S10673" i="1"/>
  <c r="R10673" i="1"/>
  <c r="Y10672" i="1"/>
  <c r="X10672" i="1"/>
  <c r="W10672" i="1"/>
  <c r="V10672" i="1"/>
  <c r="T10672" i="1"/>
  <c r="S10672" i="1"/>
  <c r="R10672" i="1"/>
  <c r="Y10671" i="1"/>
  <c r="X10671" i="1"/>
  <c r="W10671" i="1"/>
  <c r="V10671" i="1"/>
  <c r="T10671" i="1"/>
  <c r="S10671" i="1"/>
  <c r="R10671" i="1"/>
  <c r="Y10670" i="1"/>
  <c r="X10670" i="1"/>
  <c r="W10670" i="1"/>
  <c r="V10670" i="1"/>
  <c r="T10670" i="1"/>
  <c r="S10670" i="1"/>
  <c r="R10670" i="1"/>
  <c r="Y10669" i="1"/>
  <c r="X10669" i="1"/>
  <c r="W10669" i="1"/>
  <c r="V10669" i="1"/>
  <c r="T10669" i="1"/>
  <c r="S10669" i="1"/>
  <c r="R10669" i="1"/>
  <c r="Y10668" i="1"/>
  <c r="X10668" i="1"/>
  <c r="W10668" i="1"/>
  <c r="V10668" i="1"/>
  <c r="T10668" i="1"/>
  <c r="U10668" i="1" s="1"/>
  <c r="S10668" i="1"/>
  <c r="R10668" i="1"/>
  <c r="Y10667" i="1"/>
  <c r="X10667" i="1"/>
  <c r="W10667" i="1"/>
  <c r="V10667" i="1"/>
  <c r="U10667" i="1"/>
  <c r="T10667" i="1"/>
  <c r="Z10667" i="1" s="1"/>
  <c r="S10667" i="1"/>
  <c r="R10667" i="1"/>
  <c r="Y10666" i="1"/>
  <c r="X10666" i="1"/>
  <c r="W10666" i="1"/>
  <c r="V10666" i="1"/>
  <c r="T10666" i="1"/>
  <c r="S10666" i="1"/>
  <c r="R10666" i="1"/>
  <c r="Y10665" i="1"/>
  <c r="X10665" i="1"/>
  <c r="W10665" i="1"/>
  <c r="V10665" i="1"/>
  <c r="T10665" i="1"/>
  <c r="S10665" i="1"/>
  <c r="R10665" i="1"/>
  <c r="Y10664" i="1"/>
  <c r="X10664" i="1"/>
  <c r="W10664" i="1"/>
  <c r="V10664" i="1"/>
  <c r="U10664" i="1"/>
  <c r="T10664" i="1"/>
  <c r="Z10664" i="1" s="1"/>
  <c r="S10664" i="1"/>
  <c r="R10664" i="1"/>
  <c r="Y10663" i="1"/>
  <c r="X10663" i="1"/>
  <c r="W10663" i="1"/>
  <c r="V10663" i="1"/>
  <c r="T10663" i="1"/>
  <c r="U10663" i="1" s="1"/>
  <c r="S10663" i="1"/>
  <c r="R10663" i="1"/>
  <c r="Y10662" i="1"/>
  <c r="X10662" i="1"/>
  <c r="W10662" i="1"/>
  <c r="V10662" i="1"/>
  <c r="T10662" i="1"/>
  <c r="S10662" i="1"/>
  <c r="R10662" i="1"/>
  <c r="Y10661" i="1"/>
  <c r="X10661" i="1"/>
  <c r="W10661" i="1"/>
  <c r="V10661" i="1"/>
  <c r="T10661" i="1"/>
  <c r="S10661" i="1"/>
  <c r="R10661" i="1"/>
  <c r="Y10660" i="1"/>
  <c r="X10660" i="1"/>
  <c r="W10660" i="1"/>
  <c r="V10660" i="1"/>
  <c r="T10660" i="1"/>
  <c r="Z10660" i="1" s="1"/>
  <c r="S10660" i="1"/>
  <c r="R10660" i="1"/>
  <c r="Y10659" i="1"/>
  <c r="X10659" i="1"/>
  <c r="W10659" i="1"/>
  <c r="V10659" i="1"/>
  <c r="T10659" i="1"/>
  <c r="U10659" i="1" s="1"/>
  <c r="S10659" i="1"/>
  <c r="R10659" i="1"/>
  <c r="Y10658" i="1"/>
  <c r="X10658" i="1"/>
  <c r="W10658" i="1"/>
  <c r="V10658" i="1"/>
  <c r="T10658" i="1"/>
  <c r="S10658" i="1"/>
  <c r="R10658" i="1"/>
  <c r="Y10657" i="1"/>
  <c r="X10657" i="1"/>
  <c r="W10657" i="1"/>
  <c r="V10657" i="1"/>
  <c r="T10657" i="1"/>
  <c r="Z10657" i="1" s="1"/>
  <c r="S10657" i="1"/>
  <c r="R10657" i="1"/>
  <c r="Y10656" i="1"/>
  <c r="X10656" i="1"/>
  <c r="W10656" i="1"/>
  <c r="V10656" i="1"/>
  <c r="T10656" i="1"/>
  <c r="U10656" i="1" s="1"/>
  <c r="S10656" i="1"/>
  <c r="R10656" i="1"/>
  <c r="Y10655" i="1"/>
  <c r="X10655" i="1"/>
  <c r="W10655" i="1"/>
  <c r="V10655" i="1"/>
  <c r="T10655" i="1"/>
  <c r="U10655" i="1" s="1"/>
  <c r="S10655" i="1"/>
  <c r="R10655" i="1"/>
  <c r="Y10654" i="1"/>
  <c r="X10654" i="1"/>
  <c r="W10654" i="1"/>
  <c r="V10654" i="1"/>
  <c r="T10654" i="1"/>
  <c r="S10654" i="1"/>
  <c r="R10654" i="1"/>
  <c r="Y10653" i="1"/>
  <c r="X10653" i="1"/>
  <c r="W10653" i="1"/>
  <c r="V10653" i="1"/>
  <c r="T10653" i="1"/>
  <c r="S10653" i="1"/>
  <c r="R10653" i="1"/>
  <c r="Y10652" i="1"/>
  <c r="X10652" i="1"/>
  <c r="W10652" i="1"/>
  <c r="V10652" i="1"/>
  <c r="T10652" i="1"/>
  <c r="U10652" i="1" s="1"/>
  <c r="S10652" i="1"/>
  <c r="R10652" i="1"/>
  <c r="Y10651" i="1"/>
  <c r="X10651" i="1"/>
  <c r="W10651" i="1"/>
  <c r="V10651" i="1"/>
  <c r="T10651" i="1"/>
  <c r="Z10651" i="1" s="1"/>
  <c r="S10651" i="1"/>
  <c r="R10651" i="1"/>
  <c r="Y10650" i="1"/>
  <c r="X10650" i="1"/>
  <c r="W10650" i="1"/>
  <c r="V10650" i="1"/>
  <c r="T10650" i="1"/>
  <c r="S10650" i="1"/>
  <c r="R10650" i="1"/>
  <c r="Y10649" i="1"/>
  <c r="X10649" i="1"/>
  <c r="W10649" i="1"/>
  <c r="V10649" i="1"/>
  <c r="T10649" i="1"/>
  <c r="Z10649" i="1" s="1"/>
  <c r="S10649" i="1"/>
  <c r="R10649" i="1"/>
  <c r="Y10648" i="1"/>
  <c r="X10648" i="1"/>
  <c r="W10648" i="1"/>
  <c r="V10648" i="1"/>
  <c r="T10648" i="1"/>
  <c r="U10648" i="1" s="1"/>
  <c r="S10648" i="1"/>
  <c r="R10648" i="1"/>
  <c r="Y10647" i="1"/>
  <c r="X10647" i="1"/>
  <c r="W10647" i="1"/>
  <c r="V10647" i="1"/>
  <c r="T10647" i="1"/>
  <c r="Z10647" i="1" s="1"/>
  <c r="S10647" i="1"/>
  <c r="R10647" i="1"/>
  <c r="Y10646" i="1"/>
  <c r="X10646" i="1"/>
  <c r="W10646" i="1"/>
  <c r="V10646" i="1"/>
  <c r="T10646" i="1"/>
  <c r="U10646" i="1" s="1"/>
  <c r="S10646" i="1"/>
  <c r="R10646" i="1"/>
  <c r="Y10645" i="1"/>
  <c r="X10645" i="1"/>
  <c r="W10645" i="1"/>
  <c r="V10645" i="1"/>
  <c r="T10645" i="1"/>
  <c r="S10645" i="1"/>
  <c r="R10645" i="1"/>
  <c r="Y10644" i="1"/>
  <c r="X10644" i="1"/>
  <c r="W10644" i="1"/>
  <c r="V10644" i="1"/>
  <c r="T10644" i="1"/>
  <c r="Z10644" i="1" s="1"/>
  <c r="S10644" i="1"/>
  <c r="R10644" i="1"/>
  <c r="Y10643" i="1"/>
  <c r="X10643" i="1"/>
  <c r="W10643" i="1"/>
  <c r="V10643" i="1"/>
  <c r="T10643" i="1"/>
  <c r="Z10643" i="1" s="1"/>
  <c r="S10643" i="1"/>
  <c r="R10643" i="1"/>
  <c r="Y10642" i="1"/>
  <c r="X10642" i="1"/>
  <c r="W10642" i="1"/>
  <c r="V10642" i="1"/>
  <c r="T10642" i="1"/>
  <c r="S10642" i="1"/>
  <c r="R10642" i="1"/>
  <c r="Y10641" i="1"/>
  <c r="X10641" i="1"/>
  <c r="W10641" i="1"/>
  <c r="V10641" i="1"/>
  <c r="T10641" i="1"/>
  <c r="Z10641" i="1" s="1"/>
  <c r="S10641" i="1"/>
  <c r="R10641" i="1"/>
  <c r="Y10640" i="1"/>
  <c r="X10640" i="1"/>
  <c r="W10640" i="1"/>
  <c r="V10640" i="1"/>
  <c r="T10640" i="1"/>
  <c r="Z10640" i="1" s="1"/>
  <c r="S10640" i="1"/>
  <c r="R10640" i="1"/>
  <c r="Y10639" i="1"/>
  <c r="X10639" i="1"/>
  <c r="W10639" i="1"/>
  <c r="V10639" i="1"/>
  <c r="U10639" i="1"/>
  <c r="T10639" i="1"/>
  <c r="Z10639" i="1" s="1"/>
  <c r="S10639" i="1"/>
  <c r="R10639" i="1"/>
  <c r="Z10638" i="1"/>
  <c r="Y10638" i="1"/>
  <c r="X10638" i="1"/>
  <c r="W10638" i="1"/>
  <c r="V10638" i="1"/>
  <c r="T10638" i="1"/>
  <c r="U10638" i="1" s="1"/>
  <c r="S10638" i="1"/>
  <c r="R10638" i="1"/>
  <c r="Y10637" i="1"/>
  <c r="X10637" i="1"/>
  <c r="W10637" i="1"/>
  <c r="V10637" i="1"/>
  <c r="T10637" i="1"/>
  <c r="S10637" i="1"/>
  <c r="R10637" i="1"/>
  <c r="Y10636" i="1"/>
  <c r="X10636" i="1"/>
  <c r="W10636" i="1"/>
  <c r="V10636" i="1"/>
  <c r="T10636" i="1"/>
  <c r="Z10636" i="1" s="1"/>
  <c r="S10636" i="1"/>
  <c r="R10636" i="1"/>
  <c r="Z10635" i="1"/>
  <c r="Y10635" i="1"/>
  <c r="X10635" i="1"/>
  <c r="W10635" i="1"/>
  <c r="V10635" i="1"/>
  <c r="T10635" i="1"/>
  <c r="U10635" i="1" s="1"/>
  <c r="S10635" i="1"/>
  <c r="R10635" i="1"/>
  <c r="Y10634" i="1"/>
  <c r="X10634" i="1"/>
  <c r="W10634" i="1"/>
  <c r="V10634" i="1"/>
  <c r="T10634" i="1"/>
  <c r="S10634" i="1"/>
  <c r="R10634" i="1"/>
  <c r="Y10633" i="1"/>
  <c r="X10633" i="1"/>
  <c r="W10633" i="1"/>
  <c r="V10633" i="1"/>
  <c r="T10633" i="1"/>
  <c r="Z10633" i="1" s="1"/>
  <c r="S10633" i="1"/>
  <c r="R10633" i="1"/>
  <c r="Y10632" i="1"/>
  <c r="X10632" i="1"/>
  <c r="W10632" i="1"/>
  <c r="V10632" i="1"/>
  <c r="T10632" i="1"/>
  <c r="U10632" i="1" s="1"/>
  <c r="S10632" i="1"/>
  <c r="R10632" i="1"/>
  <c r="Y10631" i="1"/>
  <c r="X10631" i="1"/>
  <c r="W10631" i="1"/>
  <c r="V10631" i="1"/>
  <c r="T10631" i="1"/>
  <c r="S10631" i="1"/>
  <c r="R10631" i="1"/>
  <c r="Y10630" i="1"/>
  <c r="X10630" i="1"/>
  <c r="W10630" i="1"/>
  <c r="V10630" i="1"/>
  <c r="T10630" i="1"/>
  <c r="S10630" i="1"/>
  <c r="R10630" i="1"/>
  <c r="Y10629" i="1"/>
  <c r="X10629" i="1"/>
  <c r="W10629" i="1"/>
  <c r="V10629" i="1"/>
  <c r="T10629" i="1"/>
  <c r="S10629" i="1"/>
  <c r="R10629" i="1"/>
  <c r="Y10628" i="1"/>
  <c r="X10628" i="1"/>
  <c r="W10628" i="1"/>
  <c r="V10628" i="1"/>
  <c r="T10628" i="1"/>
  <c r="U10628" i="1" s="1"/>
  <c r="S10628" i="1"/>
  <c r="R10628" i="1"/>
  <c r="Y10627" i="1"/>
  <c r="X10627" i="1"/>
  <c r="W10627" i="1"/>
  <c r="V10627" i="1"/>
  <c r="T10627" i="1"/>
  <c r="Z10627" i="1" s="1"/>
  <c r="S10627" i="1"/>
  <c r="R10627" i="1"/>
  <c r="Y10626" i="1"/>
  <c r="X10626" i="1"/>
  <c r="W10626" i="1"/>
  <c r="V10626" i="1"/>
  <c r="T10626" i="1"/>
  <c r="S10626" i="1"/>
  <c r="R10626" i="1"/>
  <c r="Y10625" i="1"/>
  <c r="X10625" i="1"/>
  <c r="W10625" i="1"/>
  <c r="V10625" i="1"/>
  <c r="T10625" i="1"/>
  <c r="S10625" i="1"/>
  <c r="R10625" i="1"/>
  <c r="Y10624" i="1"/>
  <c r="X10624" i="1"/>
  <c r="W10624" i="1"/>
  <c r="V10624" i="1"/>
  <c r="T10624" i="1"/>
  <c r="S10624" i="1"/>
  <c r="R10624" i="1"/>
  <c r="Y10623" i="1"/>
  <c r="X10623" i="1"/>
  <c r="W10623" i="1"/>
  <c r="V10623" i="1"/>
  <c r="T10623" i="1"/>
  <c r="S10623" i="1"/>
  <c r="R10623" i="1"/>
  <c r="Y10622" i="1"/>
  <c r="X10622" i="1"/>
  <c r="W10622" i="1"/>
  <c r="V10622" i="1"/>
  <c r="T10622" i="1"/>
  <c r="U10622" i="1" s="1"/>
  <c r="S10622" i="1"/>
  <c r="R10622" i="1"/>
  <c r="Y10621" i="1"/>
  <c r="X10621" i="1"/>
  <c r="W10621" i="1"/>
  <c r="V10621" i="1"/>
  <c r="T10621" i="1"/>
  <c r="Z10621" i="1" s="1"/>
  <c r="S10621" i="1"/>
  <c r="R10621" i="1"/>
  <c r="Y10620" i="1"/>
  <c r="X10620" i="1"/>
  <c r="W10620" i="1"/>
  <c r="V10620" i="1"/>
  <c r="T10620" i="1"/>
  <c r="U10620" i="1" s="1"/>
  <c r="S10620" i="1"/>
  <c r="R10620" i="1"/>
  <c r="Y10619" i="1"/>
  <c r="X10619" i="1"/>
  <c r="W10619" i="1"/>
  <c r="V10619" i="1"/>
  <c r="T10619" i="1"/>
  <c r="S10619" i="1"/>
  <c r="R10619" i="1"/>
  <c r="Y10618" i="1"/>
  <c r="X10618" i="1"/>
  <c r="W10618" i="1"/>
  <c r="V10618" i="1"/>
  <c r="T10618" i="1"/>
  <c r="S10618" i="1"/>
  <c r="R10618" i="1"/>
  <c r="Y10617" i="1"/>
  <c r="X10617" i="1"/>
  <c r="W10617" i="1"/>
  <c r="V10617" i="1"/>
  <c r="T10617" i="1"/>
  <c r="Z10617" i="1" s="1"/>
  <c r="S10617" i="1"/>
  <c r="R10617" i="1"/>
  <c r="Y10616" i="1"/>
  <c r="X10616" i="1"/>
  <c r="W10616" i="1"/>
  <c r="V10616" i="1"/>
  <c r="T10616" i="1"/>
  <c r="U10616" i="1" s="1"/>
  <c r="S10616" i="1"/>
  <c r="R10616" i="1"/>
  <c r="Y10615" i="1"/>
  <c r="X10615" i="1"/>
  <c r="W10615" i="1"/>
  <c r="V10615" i="1"/>
  <c r="T10615" i="1"/>
  <c r="U10615" i="1" s="1"/>
  <c r="S10615" i="1"/>
  <c r="R10615" i="1"/>
  <c r="Y10614" i="1"/>
  <c r="X10614" i="1"/>
  <c r="W10614" i="1"/>
  <c r="V10614" i="1"/>
  <c r="T10614" i="1"/>
  <c r="U10614" i="1" s="1"/>
  <c r="S10614" i="1"/>
  <c r="R10614" i="1"/>
  <c r="Y10613" i="1"/>
  <c r="X10613" i="1"/>
  <c r="W10613" i="1"/>
  <c r="V10613" i="1"/>
  <c r="T10613" i="1"/>
  <c r="Z10613" i="1" s="1"/>
  <c r="S10613" i="1"/>
  <c r="R10613" i="1"/>
  <c r="Y10612" i="1"/>
  <c r="X10612" i="1"/>
  <c r="W10612" i="1"/>
  <c r="V10612" i="1"/>
  <c r="T10612" i="1"/>
  <c r="Z10612" i="1" s="1"/>
  <c r="S10612" i="1"/>
  <c r="R10612" i="1"/>
  <c r="Y10611" i="1"/>
  <c r="X10611" i="1"/>
  <c r="W10611" i="1"/>
  <c r="V10611" i="1"/>
  <c r="T10611" i="1"/>
  <c r="U10611" i="1" s="1"/>
  <c r="S10611" i="1"/>
  <c r="R10611" i="1"/>
  <c r="Y10610" i="1"/>
  <c r="X10610" i="1"/>
  <c r="W10610" i="1"/>
  <c r="V10610" i="1"/>
  <c r="T10610" i="1"/>
  <c r="S10610" i="1"/>
  <c r="R10610" i="1"/>
  <c r="Y10609" i="1"/>
  <c r="X10609" i="1"/>
  <c r="W10609" i="1"/>
  <c r="V10609" i="1"/>
  <c r="T10609" i="1"/>
  <c r="Z10609" i="1" s="1"/>
  <c r="S10609" i="1"/>
  <c r="R10609" i="1"/>
  <c r="Y10608" i="1"/>
  <c r="X10608" i="1"/>
  <c r="W10608" i="1"/>
  <c r="V10608" i="1"/>
  <c r="T10608" i="1"/>
  <c r="U10608" i="1" s="1"/>
  <c r="S10608" i="1"/>
  <c r="R10608" i="1"/>
  <c r="Y10607" i="1"/>
  <c r="X10607" i="1"/>
  <c r="W10607" i="1"/>
  <c r="V10607" i="1"/>
  <c r="T10607" i="1"/>
  <c r="U10607" i="1" s="1"/>
  <c r="S10607" i="1"/>
  <c r="R10607" i="1"/>
  <c r="Y10606" i="1"/>
  <c r="X10606" i="1"/>
  <c r="W10606" i="1"/>
  <c r="V10606" i="1"/>
  <c r="T10606" i="1"/>
  <c r="S10606" i="1"/>
  <c r="R10606" i="1"/>
  <c r="Y10605" i="1"/>
  <c r="X10605" i="1"/>
  <c r="W10605" i="1"/>
  <c r="V10605" i="1"/>
  <c r="T10605" i="1"/>
  <c r="S10605" i="1"/>
  <c r="R10605" i="1"/>
  <c r="Y10604" i="1"/>
  <c r="X10604" i="1"/>
  <c r="W10604" i="1"/>
  <c r="V10604" i="1"/>
  <c r="T10604" i="1"/>
  <c r="U10604" i="1" s="1"/>
  <c r="S10604" i="1"/>
  <c r="R10604" i="1"/>
  <c r="Y10603" i="1"/>
  <c r="X10603" i="1"/>
  <c r="W10603" i="1"/>
  <c r="V10603" i="1"/>
  <c r="T10603" i="1"/>
  <c r="U10603" i="1" s="1"/>
  <c r="S10603" i="1"/>
  <c r="R10603" i="1"/>
  <c r="Y10602" i="1"/>
  <c r="X10602" i="1"/>
  <c r="W10602" i="1"/>
  <c r="V10602" i="1"/>
  <c r="T10602" i="1"/>
  <c r="S10602" i="1"/>
  <c r="R10602" i="1"/>
  <c r="Y10601" i="1"/>
  <c r="X10601" i="1"/>
  <c r="W10601" i="1"/>
  <c r="V10601" i="1"/>
  <c r="T10601" i="1"/>
  <c r="Z10601" i="1" s="1"/>
  <c r="S10601" i="1"/>
  <c r="R10601" i="1"/>
  <c r="Y10600" i="1"/>
  <c r="X10600" i="1"/>
  <c r="W10600" i="1"/>
  <c r="V10600" i="1"/>
  <c r="T10600" i="1"/>
  <c r="S10600" i="1"/>
  <c r="R10600" i="1"/>
  <c r="Y10599" i="1"/>
  <c r="X10599" i="1"/>
  <c r="W10599" i="1"/>
  <c r="V10599" i="1"/>
  <c r="T10599" i="1"/>
  <c r="U10599" i="1" s="1"/>
  <c r="S10599" i="1"/>
  <c r="R10599" i="1"/>
  <c r="Y10598" i="1"/>
  <c r="X10598" i="1"/>
  <c r="W10598" i="1"/>
  <c r="V10598" i="1"/>
  <c r="T10598" i="1"/>
  <c r="S10598" i="1"/>
  <c r="R10598" i="1"/>
  <c r="Y10597" i="1"/>
  <c r="X10597" i="1"/>
  <c r="W10597" i="1"/>
  <c r="V10597" i="1"/>
  <c r="T10597" i="1"/>
  <c r="S10597" i="1"/>
  <c r="R10597" i="1"/>
  <c r="Y10596" i="1"/>
  <c r="X10596" i="1"/>
  <c r="W10596" i="1"/>
  <c r="V10596" i="1"/>
  <c r="T10596" i="1"/>
  <c r="Z10596" i="1" s="1"/>
  <c r="S10596" i="1"/>
  <c r="R10596" i="1"/>
  <c r="Y10595" i="1"/>
  <c r="X10595" i="1"/>
  <c r="W10595" i="1"/>
  <c r="V10595" i="1"/>
  <c r="T10595" i="1"/>
  <c r="U10595" i="1" s="1"/>
  <c r="S10595" i="1"/>
  <c r="R10595" i="1"/>
  <c r="Y10594" i="1"/>
  <c r="X10594" i="1"/>
  <c r="W10594" i="1"/>
  <c r="V10594" i="1"/>
  <c r="T10594" i="1"/>
  <c r="S10594" i="1"/>
  <c r="R10594" i="1"/>
  <c r="Y10593" i="1"/>
  <c r="X10593" i="1"/>
  <c r="W10593" i="1"/>
  <c r="V10593" i="1"/>
  <c r="T10593" i="1"/>
  <c r="Z10593" i="1" s="1"/>
  <c r="S10593" i="1"/>
  <c r="R10593" i="1"/>
  <c r="Y10592" i="1"/>
  <c r="X10592" i="1"/>
  <c r="W10592" i="1"/>
  <c r="V10592" i="1"/>
  <c r="T10592" i="1"/>
  <c r="S10592" i="1"/>
  <c r="R10592" i="1"/>
  <c r="Y10591" i="1"/>
  <c r="X10591" i="1"/>
  <c r="W10591" i="1"/>
  <c r="V10591" i="1"/>
  <c r="T10591" i="1"/>
  <c r="U10591" i="1" s="1"/>
  <c r="S10591" i="1"/>
  <c r="R10591" i="1"/>
  <c r="Y10590" i="1"/>
  <c r="X10590" i="1"/>
  <c r="W10590" i="1"/>
  <c r="V10590" i="1"/>
  <c r="T10590" i="1"/>
  <c r="U10590" i="1" s="1"/>
  <c r="S10590" i="1"/>
  <c r="R10590" i="1"/>
  <c r="Y10589" i="1"/>
  <c r="X10589" i="1"/>
  <c r="W10589" i="1"/>
  <c r="V10589" i="1"/>
  <c r="T10589" i="1"/>
  <c r="Z10589" i="1" s="1"/>
  <c r="S10589" i="1"/>
  <c r="R10589" i="1"/>
  <c r="Y10588" i="1"/>
  <c r="X10588" i="1"/>
  <c r="W10588" i="1"/>
  <c r="V10588" i="1"/>
  <c r="T10588" i="1"/>
  <c r="U10588" i="1" s="1"/>
  <c r="S10588" i="1"/>
  <c r="R10588" i="1"/>
  <c r="Y10587" i="1"/>
  <c r="X10587" i="1"/>
  <c r="W10587" i="1"/>
  <c r="V10587" i="1"/>
  <c r="T10587" i="1"/>
  <c r="U10587" i="1" s="1"/>
  <c r="S10587" i="1"/>
  <c r="R10587" i="1"/>
  <c r="Y10586" i="1"/>
  <c r="X10586" i="1"/>
  <c r="W10586" i="1"/>
  <c r="V10586" i="1"/>
  <c r="T10586" i="1"/>
  <c r="S10586" i="1"/>
  <c r="R10586" i="1"/>
  <c r="Y10585" i="1"/>
  <c r="X10585" i="1"/>
  <c r="W10585" i="1"/>
  <c r="V10585" i="1"/>
  <c r="T10585" i="1"/>
  <c r="Z10585" i="1" s="1"/>
  <c r="S10585" i="1"/>
  <c r="R10585" i="1"/>
  <c r="Y10584" i="1"/>
  <c r="X10584" i="1"/>
  <c r="W10584" i="1"/>
  <c r="V10584" i="1"/>
  <c r="T10584" i="1"/>
  <c r="U10584" i="1" s="1"/>
  <c r="S10584" i="1"/>
  <c r="R10584" i="1"/>
  <c r="Y10583" i="1"/>
  <c r="X10583" i="1"/>
  <c r="W10583" i="1"/>
  <c r="V10583" i="1"/>
  <c r="T10583" i="1"/>
  <c r="Z10583" i="1" s="1"/>
  <c r="S10583" i="1"/>
  <c r="R10583" i="1"/>
  <c r="Y10582" i="1"/>
  <c r="X10582" i="1"/>
  <c r="W10582" i="1"/>
  <c r="V10582" i="1"/>
  <c r="T10582" i="1"/>
  <c r="U10582" i="1" s="1"/>
  <c r="S10582" i="1"/>
  <c r="R10582" i="1"/>
  <c r="Y10581" i="1"/>
  <c r="X10581" i="1"/>
  <c r="W10581" i="1"/>
  <c r="V10581" i="1"/>
  <c r="T10581" i="1"/>
  <c r="Z10581" i="1" s="1"/>
  <c r="S10581" i="1"/>
  <c r="R10581" i="1"/>
  <c r="Y10580" i="1"/>
  <c r="X10580" i="1"/>
  <c r="W10580" i="1"/>
  <c r="V10580" i="1"/>
  <c r="T10580" i="1"/>
  <c r="U10580" i="1" s="1"/>
  <c r="S10580" i="1"/>
  <c r="R10580" i="1"/>
  <c r="Y10579" i="1"/>
  <c r="X10579" i="1"/>
  <c r="W10579" i="1"/>
  <c r="V10579" i="1"/>
  <c r="T10579" i="1"/>
  <c r="Z10579" i="1" s="1"/>
  <c r="S10579" i="1"/>
  <c r="R10579" i="1"/>
  <c r="Y10578" i="1"/>
  <c r="X10578" i="1"/>
  <c r="W10578" i="1"/>
  <c r="V10578" i="1"/>
  <c r="T10578" i="1"/>
  <c r="U10578" i="1" s="1"/>
  <c r="S10578" i="1"/>
  <c r="R10578" i="1"/>
  <c r="Y10577" i="1"/>
  <c r="X10577" i="1"/>
  <c r="W10577" i="1"/>
  <c r="V10577" i="1"/>
  <c r="T10577" i="1"/>
  <c r="S10577" i="1"/>
  <c r="R10577" i="1"/>
  <c r="Y10576" i="1"/>
  <c r="X10576" i="1"/>
  <c r="W10576" i="1"/>
  <c r="V10576" i="1"/>
  <c r="T10576" i="1"/>
  <c r="U10576" i="1" s="1"/>
  <c r="S10576" i="1"/>
  <c r="R10576" i="1"/>
  <c r="Y10575" i="1"/>
  <c r="X10575" i="1"/>
  <c r="W10575" i="1"/>
  <c r="V10575" i="1"/>
  <c r="T10575" i="1"/>
  <c r="Z10575" i="1" s="1"/>
  <c r="S10575" i="1"/>
  <c r="R10575" i="1"/>
  <c r="Y10574" i="1"/>
  <c r="X10574" i="1"/>
  <c r="W10574" i="1"/>
  <c r="V10574" i="1"/>
  <c r="T10574" i="1"/>
  <c r="U10574" i="1" s="1"/>
  <c r="S10574" i="1"/>
  <c r="R10574" i="1"/>
  <c r="Y10573" i="1"/>
  <c r="X10573" i="1"/>
  <c r="W10573" i="1"/>
  <c r="V10573" i="1"/>
  <c r="T10573" i="1"/>
  <c r="Z10573" i="1" s="1"/>
  <c r="S10573" i="1"/>
  <c r="R10573" i="1"/>
  <c r="Y10572" i="1"/>
  <c r="X10572" i="1"/>
  <c r="W10572" i="1"/>
  <c r="V10572" i="1"/>
  <c r="T10572" i="1"/>
  <c r="Z10572" i="1" s="1"/>
  <c r="S10572" i="1"/>
  <c r="R10572" i="1"/>
  <c r="Y10571" i="1"/>
  <c r="X10571" i="1"/>
  <c r="W10571" i="1"/>
  <c r="V10571" i="1"/>
  <c r="T10571" i="1"/>
  <c r="U10571" i="1" s="1"/>
  <c r="S10571" i="1"/>
  <c r="R10571" i="1"/>
  <c r="Y10570" i="1"/>
  <c r="X10570" i="1"/>
  <c r="W10570" i="1"/>
  <c r="V10570" i="1"/>
  <c r="T10570" i="1"/>
  <c r="S10570" i="1"/>
  <c r="R10570" i="1"/>
  <c r="Y10569" i="1"/>
  <c r="X10569" i="1"/>
  <c r="W10569" i="1"/>
  <c r="V10569" i="1"/>
  <c r="T10569" i="1"/>
  <c r="S10569" i="1"/>
  <c r="R10569" i="1"/>
  <c r="Y10568" i="1"/>
  <c r="X10568" i="1"/>
  <c r="W10568" i="1"/>
  <c r="V10568" i="1"/>
  <c r="T10568" i="1"/>
  <c r="Z10568" i="1" s="1"/>
  <c r="S10568" i="1"/>
  <c r="R10568" i="1"/>
  <c r="Y10567" i="1"/>
  <c r="X10567" i="1"/>
  <c r="W10567" i="1"/>
  <c r="V10567" i="1"/>
  <c r="T10567" i="1"/>
  <c r="U10567" i="1" s="1"/>
  <c r="S10567" i="1"/>
  <c r="R10567" i="1"/>
  <c r="Y10566" i="1"/>
  <c r="X10566" i="1"/>
  <c r="W10566" i="1"/>
  <c r="V10566" i="1"/>
  <c r="T10566" i="1"/>
  <c r="U10566" i="1" s="1"/>
  <c r="S10566" i="1"/>
  <c r="R10566" i="1"/>
  <c r="Y10565" i="1"/>
  <c r="X10565" i="1"/>
  <c r="W10565" i="1"/>
  <c r="V10565" i="1"/>
  <c r="T10565" i="1"/>
  <c r="Z10565" i="1" s="1"/>
  <c r="S10565" i="1"/>
  <c r="R10565" i="1"/>
  <c r="Y10564" i="1"/>
  <c r="X10564" i="1"/>
  <c r="W10564" i="1"/>
  <c r="V10564" i="1"/>
  <c r="T10564" i="1"/>
  <c r="U10564" i="1" s="1"/>
  <c r="S10564" i="1"/>
  <c r="R10564" i="1"/>
  <c r="Y10563" i="1"/>
  <c r="X10563" i="1"/>
  <c r="W10563" i="1"/>
  <c r="V10563" i="1"/>
  <c r="T10563" i="1"/>
  <c r="S10563" i="1"/>
  <c r="R10563" i="1"/>
  <c r="Y10562" i="1"/>
  <c r="X10562" i="1"/>
  <c r="W10562" i="1"/>
  <c r="V10562" i="1"/>
  <c r="T10562" i="1"/>
  <c r="S10562" i="1"/>
  <c r="R10562" i="1"/>
  <c r="Y10561" i="1"/>
  <c r="X10561" i="1"/>
  <c r="W10561" i="1"/>
  <c r="V10561" i="1"/>
  <c r="T10561" i="1"/>
  <c r="S10561" i="1"/>
  <c r="R10561" i="1"/>
  <c r="Y10560" i="1"/>
  <c r="X10560" i="1"/>
  <c r="W10560" i="1"/>
  <c r="V10560" i="1"/>
  <c r="T10560" i="1"/>
  <c r="Z10560" i="1" s="1"/>
  <c r="S10560" i="1"/>
  <c r="R10560" i="1"/>
  <c r="Y10559" i="1"/>
  <c r="X10559" i="1"/>
  <c r="W10559" i="1"/>
  <c r="V10559" i="1"/>
  <c r="T10559" i="1"/>
  <c r="Z10559" i="1" s="1"/>
  <c r="S10559" i="1"/>
  <c r="R10559" i="1"/>
  <c r="Y10558" i="1"/>
  <c r="X10558" i="1"/>
  <c r="W10558" i="1"/>
  <c r="V10558" i="1"/>
  <c r="T10558" i="1"/>
  <c r="U10558" i="1" s="1"/>
  <c r="S10558" i="1"/>
  <c r="R10558" i="1"/>
  <c r="Y10557" i="1"/>
  <c r="X10557" i="1"/>
  <c r="W10557" i="1"/>
  <c r="V10557" i="1"/>
  <c r="T10557" i="1"/>
  <c r="Z10557" i="1" s="1"/>
  <c r="S10557" i="1"/>
  <c r="R10557" i="1"/>
  <c r="Y10556" i="1"/>
  <c r="X10556" i="1"/>
  <c r="W10556" i="1"/>
  <c r="V10556" i="1"/>
  <c r="T10556" i="1"/>
  <c r="S10556" i="1"/>
  <c r="R10556" i="1"/>
  <c r="Y10555" i="1"/>
  <c r="X10555" i="1"/>
  <c r="W10555" i="1"/>
  <c r="V10555" i="1"/>
  <c r="T10555" i="1"/>
  <c r="S10555" i="1"/>
  <c r="R10555" i="1"/>
  <c r="Y10554" i="1"/>
  <c r="X10554" i="1"/>
  <c r="W10554" i="1"/>
  <c r="V10554" i="1"/>
  <c r="T10554" i="1"/>
  <c r="S10554" i="1"/>
  <c r="R10554" i="1"/>
  <c r="Y10553" i="1"/>
  <c r="X10553" i="1"/>
  <c r="W10553" i="1"/>
  <c r="V10553" i="1"/>
  <c r="T10553" i="1"/>
  <c r="S10553" i="1"/>
  <c r="R10553" i="1"/>
  <c r="Y10552" i="1"/>
  <c r="X10552" i="1"/>
  <c r="W10552" i="1"/>
  <c r="V10552" i="1"/>
  <c r="T10552" i="1"/>
  <c r="S10552" i="1"/>
  <c r="R10552" i="1"/>
  <c r="Y10551" i="1"/>
  <c r="X10551" i="1"/>
  <c r="W10551" i="1"/>
  <c r="V10551" i="1"/>
  <c r="T10551" i="1"/>
  <c r="S10551" i="1"/>
  <c r="R10551" i="1"/>
  <c r="Y10550" i="1"/>
  <c r="X10550" i="1"/>
  <c r="W10550" i="1"/>
  <c r="V10550" i="1"/>
  <c r="T10550" i="1"/>
  <c r="U10550" i="1" s="1"/>
  <c r="S10550" i="1"/>
  <c r="R10550" i="1"/>
  <c r="Y10549" i="1"/>
  <c r="X10549" i="1"/>
  <c r="W10549" i="1"/>
  <c r="V10549" i="1"/>
  <c r="T10549" i="1"/>
  <c r="Z10549" i="1" s="1"/>
  <c r="S10549" i="1"/>
  <c r="R10549" i="1"/>
  <c r="Y10548" i="1"/>
  <c r="X10548" i="1"/>
  <c r="W10548" i="1"/>
  <c r="V10548" i="1"/>
  <c r="T10548" i="1"/>
  <c r="U10548" i="1" s="1"/>
  <c r="S10548" i="1"/>
  <c r="R10548" i="1"/>
  <c r="Y10547" i="1"/>
  <c r="X10547" i="1"/>
  <c r="W10547" i="1"/>
  <c r="V10547" i="1"/>
  <c r="T10547" i="1"/>
  <c r="Z10547" i="1" s="1"/>
  <c r="S10547" i="1"/>
  <c r="R10547" i="1"/>
  <c r="Y10546" i="1"/>
  <c r="X10546" i="1"/>
  <c r="W10546" i="1"/>
  <c r="V10546" i="1"/>
  <c r="T10546" i="1"/>
  <c r="S10546" i="1"/>
  <c r="R10546" i="1"/>
  <c r="Y10545" i="1"/>
  <c r="X10545" i="1"/>
  <c r="W10545" i="1"/>
  <c r="V10545" i="1"/>
  <c r="T10545" i="1"/>
  <c r="S10545" i="1"/>
  <c r="R10545" i="1"/>
  <c r="Y10544" i="1"/>
  <c r="X10544" i="1"/>
  <c r="W10544" i="1"/>
  <c r="V10544" i="1"/>
  <c r="T10544" i="1"/>
  <c r="Z10544" i="1" s="1"/>
  <c r="S10544" i="1"/>
  <c r="R10544" i="1"/>
  <c r="Y10543" i="1"/>
  <c r="X10543" i="1"/>
  <c r="W10543" i="1"/>
  <c r="V10543" i="1"/>
  <c r="T10543" i="1"/>
  <c r="S10543" i="1"/>
  <c r="R10543" i="1"/>
  <c r="Y10542" i="1"/>
  <c r="X10542" i="1"/>
  <c r="W10542" i="1"/>
  <c r="V10542" i="1"/>
  <c r="T10542" i="1"/>
  <c r="U10542" i="1" s="1"/>
  <c r="S10542" i="1"/>
  <c r="R10542" i="1"/>
  <c r="Y10541" i="1"/>
  <c r="X10541" i="1"/>
  <c r="W10541" i="1"/>
  <c r="V10541" i="1"/>
  <c r="T10541" i="1"/>
  <c r="S10541" i="1"/>
  <c r="R10541" i="1"/>
  <c r="Y10540" i="1"/>
  <c r="X10540" i="1"/>
  <c r="W10540" i="1"/>
  <c r="V10540" i="1"/>
  <c r="T10540" i="1"/>
  <c r="Z10540" i="1" s="1"/>
  <c r="S10540" i="1"/>
  <c r="R10540" i="1"/>
  <c r="Y10539" i="1"/>
  <c r="X10539" i="1"/>
  <c r="W10539" i="1"/>
  <c r="V10539" i="1"/>
  <c r="T10539" i="1"/>
  <c r="U10539" i="1" s="1"/>
  <c r="S10539" i="1"/>
  <c r="R10539" i="1"/>
  <c r="Y10538" i="1"/>
  <c r="X10538" i="1"/>
  <c r="W10538" i="1"/>
  <c r="V10538" i="1"/>
  <c r="T10538" i="1"/>
  <c r="U10538" i="1" s="1"/>
  <c r="S10538" i="1"/>
  <c r="R10538" i="1"/>
  <c r="Y10537" i="1"/>
  <c r="X10537" i="1"/>
  <c r="W10537" i="1"/>
  <c r="V10537" i="1"/>
  <c r="T10537" i="1"/>
  <c r="Z10537" i="1" s="1"/>
  <c r="S10537" i="1"/>
  <c r="R10537" i="1"/>
  <c r="Y10536" i="1"/>
  <c r="X10536" i="1"/>
  <c r="W10536" i="1"/>
  <c r="V10536" i="1"/>
  <c r="T10536" i="1"/>
  <c r="Z10536" i="1" s="1"/>
  <c r="S10536" i="1"/>
  <c r="R10536" i="1"/>
  <c r="Y10535" i="1"/>
  <c r="X10535" i="1"/>
  <c r="W10535" i="1"/>
  <c r="V10535" i="1"/>
  <c r="T10535" i="1"/>
  <c r="U10535" i="1" s="1"/>
  <c r="S10535" i="1"/>
  <c r="R10535" i="1"/>
  <c r="Y10534" i="1"/>
  <c r="X10534" i="1"/>
  <c r="W10534" i="1"/>
  <c r="V10534" i="1"/>
  <c r="T10534" i="1"/>
  <c r="U10534" i="1" s="1"/>
  <c r="S10534" i="1"/>
  <c r="R10534" i="1"/>
  <c r="Y10533" i="1"/>
  <c r="X10533" i="1"/>
  <c r="W10533" i="1"/>
  <c r="V10533" i="1"/>
  <c r="T10533" i="1"/>
  <c r="Z10533" i="1" s="1"/>
  <c r="S10533" i="1"/>
  <c r="R10533" i="1"/>
  <c r="Y10532" i="1"/>
  <c r="X10532" i="1"/>
  <c r="W10532" i="1"/>
  <c r="V10532" i="1"/>
  <c r="T10532" i="1"/>
  <c r="Z10532" i="1" s="1"/>
  <c r="S10532" i="1"/>
  <c r="R10532" i="1"/>
  <c r="Y10531" i="1"/>
  <c r="X10531" i="1"/>
  <c r="W10531" i="1"/>
  <c r="V10531" i="1"/>
  <c r="T10531" i="1"/>
  <c r="U10531" i="1" s="1"/>
  <c r="S10531" i="1"/>
  <c r="R10531" i="1"/>
  <c r="Z10530" i="1"/>
  <c r="Y10530" i="1"/>
  <c r="X10530" i="1"/>
  <c r="W10530" i="1"/>
  <c r="V10530" i="1"/>
  <c r="T10530" i="1"/>
  <c r="U10530" i="1" s="1"/>
  <c r="S10530" i="1"/>
  <c r="R10530" i="1"/>
  <c r="Y10529" i="1"/>
  <c r="X10529" i="1"/>
  <c r="W10529" i="1"/>
  <c r="V10529" i="1"/>
  <c r="T10529" i="1"/>
  <c r="Z10529" i="1" s="1"/>
  <c r="S10529" i="1"/>
  <c r="R10529" i="1"/>
  <c r="Y10528" i="1"/>
  <c r="X10528" i="1"/>
  <c r="W10528" i="1"/>
  <c r="V10528" i="1"/>
  <c r="T10528" i="1"/>
  <c r="U10528" i="1" s="1"/>
  <c r="S10528" i="1"/>
  <c r="R10528" i="1"/>
  <c r="Y10527" i="1"/>
  <c r="X10527" i="1"/>
  <c r="W10527" i="1"/>
  <c r="V10527" i="1"/>
  <c r="T10527" i="1"/>
  <c r="U10527" i="1" s="1"/>
  <c r="S10527" i="1"/>
  <c r="R10527" i="1"/>
  <c r="Y10526" i="1"/>
  <c r="X10526" i="1"/>
  <c r="W10526" i="1"/>
  <c r="V10526" i="1"/>
  <c r="T10526" i="1"/>
  <c r="U10526" i="1" s="1"/>
  <c r="S10526" i="1"/>
  <c r="R10526" i="1"/>
  <c r="Y10525" i="1"/>
  <c r="X10525" i="1"/>
  <c r="W10525" i="1"/>
  <c r="V10525" i="1"/>
  <c r="U10525" i="1"/>
  <c r="T10525" i="1"/>
  <c r="Z10525" i="1" s="1"/>
  <c r="S10525" i="1"/>
  <c r="R10525" i="1"/>
  <c r="Y10524" i="1"/>
  <c r="X10524" i="1"/>
  <c r="W10524" i="1"/>
  <c r="V10524" i="1"/>
  <c r="T10524" i="1"/>
  <c r="Z10524" i="1" s="1"/>
  <c r="S10524" i="1"/>
  <c r="R10524" i="1"/>
  <c r="Y10523" i="1"/>
  <c r="X10523" i="1"/>
  <c r="W10523" i="1"/>
  <c r="V10523" i="1"/>
  <c r="T10523" i="1"/>
  <c r="Z10523" i="1" s="1"/>
  <c r="S10523" i="1"/>
  <c r="R10523" i="1"/>
  <c r="Y10522" i="1"/>
  <c r="X10522" i="1"/>
  <c r="W10522" i="1"/>
  <c r="V10522" i="1"/>
  <c r="T10522" i="1"/>
  <c r="S10522" i="1"/>
  <c r="R10522" i="1"/>
  <c r="Y10521" i="1"/>
  <c r="X10521" i="1"/>
  <c r="W10521" i="1"/>
  <c r="V10521" i="1"/>
  <c r="T10521" i="1"/>
  <c r="S10521" i="1"/>
  <c r="R10521" i="1"/>
  <c r="Y10520" i="1"/>
  <c r="X10520" i="1"/>
  <c r="W10520" i="1"/>
  <c r="V10520" i="1"/>
  <c r="T10520" i="1"/>
  <c r="U10520" i="1" s="1"/>
  <c r="S10520" i="1"/>
  <c r="R10520" i="1"/>
  <c r="Y10519" i="1"/>
  <c r="X10519" i="1"/>
  <c r="W10519" i="1"/>
  <c r="V10519" i="1"/>
  <c r="T10519" i="1"/>
  <c r="U10519" i="1" s="1"/>
  <c r="S10519" i="1"/>
  <c r="R10519" i="1"/>
  <c r="Y10518" i="1"/>
  <c r="X10518" i="1"/>
  <c r="W10518" i="1"/>
  <c r="V10518" i="1"/>
  <c r="T10518" i="1"/>
  <c r="S10518" i="1"/>
  <c r="R10518" i="1"/>
  <c r="Y10517" i="1"/>
  <c r="X10517" i="1"/>
  <c r="W10517" i="1"/>
  <c r="V10517" i="1"/>
  <c r="T10517" i="1"/>
  <c r="U10517" i="1" s="1"/>
  <c r="S10517" i="1"/>
  <c r="R10517" i="1"/>
  <c r="Y10516" i="1"/>
  <c r="X10516" i="1"/>
  <c r="W10516" i="1"/>
  <c r="V10516" i="1"/>
  <c r="T10516" i="1"/>
  <c r="Z10516" i="1" s="1"/>
  <c r="S10516" i="1"/>
  <c r="R10516" i="1"/>
  <c r="Y10515" i="1"/>
  <c r="X10515" i="1"/>
  <c r="W10515" i="1"/>
  <c r="V10515" i="1"/>
  <c r="T10515" i="1"/>
  <c r="Z10515" i="1" s="1"/>
  <c r="S10515" i="1"/>
  <c r="R10515" i="1"/>
  <c r="Z10514" i="1"/>
  <c r="Y10514" i="1"/>
  <c r="X10514" i="1"/>
  <c r="W10514" i="1"/>
  <c r="V10514" i="1"/>
  <c r="T10514" i="1"/>
  <c r="U10514" i="1" s="1"/>
  <c r="S10514" i="1"/>
  <c r="R10514" i="1"/>
  <c r="Y10513" i="1"/>
  <c r="X10513" i="1"/>
  <c r="W10513" i="1"/>
  <c r="V10513" i="1"/>
  <c r="T10513" i="1"/>
  <c r="Z10513" i="1" s="1"/>
  <c r="S10513" i="1"/>
  <c r="R10513" i="1"/>
  <c r="Y10512" i="1"/>
  <c r="X10512" i="1"/>
  <c r="W10512" i="1"/>
  <c r="V10512" i="1"/>
  <c r="T10512" i="1"/>
  <c r="U10512" i="1" s="1"/>
  <c r="S10512" i="1"/>
  <c r="R10512" i="1"/>
  <c r="Y10511" i="1"/>
  <c r="X10511" i="1"/>
  <c r="W10511" i="1"/>
  <c r="V10511" i="1"/>
  <c r="T10511" i="1"/>
  <c r="U10511" i="1" s="1"/>
  <c r="S10511" i="1"/>
  <c r="R10511" i="1"/>
  <c r="Y10510" i="1"/>
  <c r="X10510" i="1"/>
  <c r="W10510" i="1"/>
  <c r="V10510" i="1"/>
  <c r="T10510" i="1"/>
  <c r="U10510" i="1" s="1"/>
  <c r="S10510" i="1"/>
  <c r="R10510" i="1"/>
  <c r="Y10509" i="1"/>
  <c r="X10509" i="1"/>
  <c r="W10509" i="1"/>
  <c r="V10509" i="1"/>
  <c r="T10509" i="1"/>
  <c r="Z10509" i="1" s="1"/>
  <c r="S10509" i="1"/>
  <c r="R10509" i="1"/>
  <c r="Y10508" i="1"/>
  <c r="X10508" i="1"/>
  <c r="W10508" i="1"/>
  <c r="V10508" i="1"/>
  <c r="T10508" i="1"/>
  <c r="Z10508" i="1" s="1"/>
  <c r="S10508" i="1"/>
  <c r="R10508" i="1"/>
  <c r="Y10507" i="1"/>
  <c r="X10507" i="1"/>
  <c r="W10507" i="1"/>
  <c r="V10507" i="1"/>
  <c r="T10507" i="1"/>
  <c r="S10507" i="1"/>
  <c r="R10507" i="1"/>
  <c r="Y10506" i="1"/>
  <c r="X10506" i="1"/>
  <c r="W10506" i="1"/>
  <c r="V10506" i="1"/>
  <c r="T10506" i="1"/>
  <c r="Z10506" i="1" s="1"/>
  <c r="S10506" i="1"/>
  <c r="R10506" i="1"/>
  <c r="Y10505" i="1"/>
  <c r="X10505" i="1"/>
  <c r="W10505" i="1"/>
  <c r="V10505" i="1"/>
  <c r="T10505" i="1"/>
  <c r="Z10505" i="1" s="1"/>
  <c r="S10505" i="1"/>
  <c r="R10505" i="1"/>
  <c r="Y10504" i="1"/>
  <c r="X10504" i="1"/>
  <c r="W10504" i="1"/>
  <c r="V10504" i="1"/>
  <c r="T10504" i="1"/>
  <c r="U10504" i="1" s="1"/>
  <c r="S10504" i="1"/>
  <c r="R10504" i="1"/>
  <c r="Y10503" i="1"/>
  <c r="X10503" i="1"/>
  <c r="W10503" i="1"/>
  <c r="V10503" i="1"/>
  <c r="T10503" i="1"/>
  <c r="U10503" i="1" s="1"/>
  <c r="S10503" i="1"/>
  <c r="R10503" i="1"/>
  <c r="Y10502" i="1"/>
  <c r="X10502" i="1"/>
  <c r="W10502" i="1"/>
  <c r="V10502" i="1"/>
  <c r="T10502" i="1"/>
  <c r="Z10502" i="1" s="1"/>
  <c r="S10502" i="1"/>
  <c r="R10502" i="1"/>
  <c r="Y10501" i="1"/>
  <c r="X10501" i="1"/>
  <c r="W10501" i="1"/>
  <c r="V10501" i="1"/>
  <c r="T10501" i="1"/>
  <c r="Z10501" i="1" s="1"/>
  <c r="S10501" i="1"/>
  <c r="R10501" i="1"/>
  <c r="Y10500" i="1"/>
  <c r="X10500" i="1"/>
  <c r="W10500" i="1"/>
  <c r="V10500" i="1"/>
  <c r="T10500" i="1"/>
  <c r="Z10500" i="1" s="1"/>
  <c r="S10500" i="1"/>
  <c r="R10500" i="1"/>
  <c r="Y10499" i="1"/>
  <c r="X10499" i="1"/>
  <c r="W10499" i="1"/>
  <c r="V10499" i="1"/>
  <c r="T10499" i="1"/>
  <c r="Z10499" i="1" s="1"/>
  <c r="S10499" i="1"/>
  <c r="R10499" i="1"/>
  <c r="Y10498" i="1"/>
  <c r="X10498" i="1"/>
  <c r="W10498" i="1"/>
  <c r="V10498" i="1"/>
  <c r="T10498" i="1"/>
  <c r="Z10498" i="1" s="1"/>
  <c r="S10498" i="1"/>
  <c r="R10498" i="1"/>
  <c r="Y10497" i="1"/>
  <c r="X10497" i="1"/>
  <c r="W10497" i="1"/>
  <c r="V10497" i="1"/>
  <c r="T10497" i="1"/>
  <c r="S10497" i="1"/>
  <c r="R10497" i="1"/>
  <c r="Y10496" i="1"/>
  <c r="X10496" i="1"/>
  <c r="W10496" i="1"/>
  <c r="V10496" i="1"/>
  <c r="T10496" i="1"/>
  <c r="U10496" i="1" s="1"/>
  <c r="S10496" i="1"/>
  <c r="R10496" i="1"/>
  <c r="Y10495" i="1"/>
  <c r="X10495" i="1"/>
  <c r="W10495" i="1"/>
  <c r="V10495" i="1"/>
  <c r="T10495" i="1"/>
  <c r="U10495" i="1" s="1"/>
  <c r="S10495" i="1"/>
  <c r="R10495" i="1"/>
  <c r="Y10494" i="1"/>
  <c r="X10494" i="1"/>
  <c r="W10494" i="1"/>
  <c r="V10494" i="1"/>
  <c r="T10494" i="1"/>
  <c r="S10494" i="1"/>
  <c r="R10494" i="1"/>
  <c r="Y10493" i="1"/>
  <c r="X10493" i="1"/>
  <c r="W10493" i="1"/>
  <c r="V10493" i="1"/>
  <c r="T10493" i="1"/>
  <c r="U10493" i="1" s="1"/>
  <c r="S10493" i="1"/>
  <c r="R10493" i="1"/>
  <c r="Y10492" i="1"/>
  <c r="X10492" i="1"/>
  <c r="W10492" i="1"/>
  <c r="V10492" i="1"/>
  <c r="T10492" i="1"/>
  <c r="Z10492" i="1" s="1"/>
  <c r="S10492" i="1"/>
  <c r="R10492" i="1"/>
  <c r="Y10491" i="1"/>
  <c r="X10491" i="1"/>
  <c r="W10491" i="1"/>
  <c r="V10491" i="1"/>
  <c r="T10491" i="1"/>
  <c r="S10491" i="1"/>
  <c r="R10491" i="1"/>
  <c r="Y10490" i="1"/>
  <c r="X10490" i="1"/>
  <c r="W10490" i="1"/>
  <c r="V10490" i="1"/>
  <c r="T10490" i="1"/>
  <c r="S10490" i="1"/>
  <c r="R10490" i="1"/>
  <c r="Y10489" i="1"/>
  <c r="X10489" i="1"/>
  <c r="W10489" i="1"/>
  <c r="V10489" i="1"/>
  <c r="T10489" i="1"/>
  <c r="U10489" i="1" s="1"/>
  <c r="S10489" i="1"/>
  <c r="R10489" i="1"/>
  <c r="Y10488" i="1"/>
  <c r="X10488" i="1"/>
  <c r="W10488" i="1"/>
  <c r="V10488" i="1"/>
  <c r="T10488" i="1"/>
  <c r="U10488" i="1" s="1"/>
  <c r="S10488" i="1"/>
  <c r="R10488" i="1"/>
  <c r="Y10487" i="1"/>
  <c r="X10487" i="1"/>
  <c r="W10487" i="1"/>
  <c r="V10487" i="1"/>
  <c r="T10487" i="1"/>
  <c r="U10487" i="1" s="1"/>
  <c r="S10487" i="1"/>
  <c r="R10487" i="1"/>
  <c r="Y10486" i="1"/>
  <c r="X10486" i="1"/>
  <c r="W10486" i="1"/>
  <c r="V10486" i="1"/>
  <c r="T10486" i="1"/>
  <c r="Z10486" i="1" s="1"/>
  <c r="S10486" i="1"/>
  <c r="R10486" i="1"/>
  <c r="Y10485" i="1"/>
  <c r="X10485" i="1"/>
  <c r="W10485" i="1"/>
  <c r="V10485" i="1"/>
  <c r="T10485" i="1"/>
  <c r="S10485" i="1"/>
  <c r="R10485" i="1"/>
  <c r="Y10484" i="1"/>
  <c r="X10484" i="1"/>
  <c r="W10484" i="1"/>
  <c r="V10484" i="1"/>
  <c r="T10484" i="1"/>
  <c r="Z10484" i="1" s="1"/>
  <c r="S10484" i="1"/>
  <c r="R10484" i="1"/>
  <c r="Y10483" i="1"/>
  <c r="X10483" i="1"/>
  <c r="W10483" i="1"/>
  <c r="V10483" i="1"/>
  <c r="T10483" i="1"/>
  <c r="S10483" i="1"/>
  <c r="R10483" i="1"/>
  <c r="Y10482" i="1"/>
  <c r="X10482" i="1"/>
  <c r="W10482" i="1"/>
  <c r="V10482" i="1"/>
  <c r="T10482" i="1"/>
  <c r="U10482" i="1" s="1"/>
  <c r="S10482" i="1"/>
  <c r="R10482" i="1"/>
  <c r="Y10481" i="1"/>
  <c r="X10481" i="1"/>
  <c r="W10481" i="1"/>
  <c r="V10481" i="1"/>
  <c r="T10481" i="1"/>
  <c r="Z10481" i="1" s="1"/>
  <c r="S10481" i="1"/>
  <c r="R10481" i="1"/>
  <c r="Y10480" i="1"/>
  <c r="X10480" i="1"/>
  <c r="W10480" i="1"/>
  <c r="V10480" i="1"/>
  <c r="T10480" i="1"/>
  <c r="U10480" i="1" s="1"/>
  <c r="S10480" i="1"/>
  <c r="R10480" i="1"/>
  <c r="Y10479" i="1"/>
  <c r="X10479" i="1"/>
  <c r="W10479" i="1"/>
  <c r="V10479" i="1"/>
  <c r="T10479" i="1"/>
  <c r="U10479" i="1" s="1"/>
  <c r="S10479" i="1"/>
  <c r="R10479" i="1"/>
  <c r="Y10478" i="1"/>
  <c r="X10478" i="1"/>
  <c r="W10478" i="1"/>
  <c r="V10478" i="1"/>
  <c r="T10478" i="1"/>
  <c r="U10478" i="1" s="1"/>
  <c r="S10478" i="1"/>
  <c r="R10478" i="1"/>
  <c r="Y10477" i="1"/>
  <c r="X10477" i="1"/>
  <c r="W10477" i="1"/>
  <c r="V10477" i="1"/>
  <c r="T10477" i="1"/>
  <c r="Z10477" i="1" s="1"/>
  <c r="S10477" i="1"/>
  <c r="R10477" i="1"/>
  <c r="Y10476" i="1"/>
  <c r="X10476" i="1"/>
  <c r="W10476" i="1"/>
  <c r="V10476" i="1"/>
  <c r="T10476" i="1"/>
  <c r="Z10476" i="1" s="1"/>
  <c r="S10476" i="1"/>
  <c r="R10476" i="1"/>
  <c r="Y10475" i="1"/>
  <c r="X10475" i="1"/>
  <c r="W10475" i="1"/>
  <c r="V10475" i="1"/>
  <c r="T10475" i="1"/>
  <c r="S10475" i="1"/>
  <c r="R10475" i="1"/>
  <c r="Y10474" i="1"/>
  <c r="X10474" i="1"/>
  <c r="W10474" i="1"/>
  <c r="V10474" i="1"/>
  <c r="T10474" i="1"/>
  <c r="Z10474" i="1" s="1"/>
  <c r="S10474" i="1"/>
  <c r="R10474" i="1"/>
  <c r="Y10473" i="1"/>
  <c r="X10473" i="1"/>
  <c r="W10473" i="1"/>
  <c r="V10473" i="1"/>
  <c r="T10473" i="1"/>
  <c r="S10473" i="1"/>
  <c r="R10473" i="1"/>
  <c r="Y10472" i="1"/>
  <c r="X10472" i="1"/>
  <c r="W10472" i="1"/>
  <c r="V10472" i="1"/>
  <c r="T10472" i="1"/>
  <c r="U10472" i="1" s="1"/>
  <c r="S10472" i="1"/>
  <c r="R10472" i="1"/>
  <c r="Y10471" i="1"/>
  <c r="X10471" i="1"/>
  <c r="W10471" i="1"/>
  <c r="V10471" i="1"/>
  <c r="T10471" i="1"/>
  <c r="U10471" i="1" s="1"/>
  <c r="S10471" i="1"/>
  <c r="R10471" i="1"/>
  <c r="Y10470" i="1"/>
  <c r="X10470" i="1"/>
  <c r="W10470" i="1"/>
  <c r="V10470" i="1"/>
  <c r="T10470" i="1"/>
  <c r="Z10470" i="1" s="1"/>
  <c r="S10470" i="1"/>
  <c r="R10470" i="1"/>
  <c r="Y10469" i="1"/>
  <c r="X10469" i="1"/>
  <c r="W10469" i="1"/>
  <c r="V10469" i="1"/>
  <c r="T10469" i="1"/>
  <c r="U10469" i="1" s="1"/>
  <c r="S10469" i="1"/>
  <c r="R10469" i="1"/>
  <c r="Y10468" i="1"/>
  <c r="X10468" i="1"/>
  <c r="W10468" i="1"/>
  <c r="V10468" i="1"/>
  <c r="T10468" i="1"/>
  <c r="Z10468" i="1" s="1"/>
  <c r="S10468" i="1"/>
  <c r="R10468" i="1"/>
  <c r="Y10467" i="1"/>
  <c r="X10467" i="1"/>
  <c r="W10467" i="1"/>
  <c r="V10467" i="1"/>
  <c r="T10467" i="1"/>
  <c r="Z10467" i="1" s="1"/>
  <c r="S10467" i="1"/>
  <c r="R10467" i="1"/>
  <c r="Y10466" i="1"/>
  <c r="X10466" i="1"/>
  <c r="W10466" i="1"/>
  <c r="V10466" i="1"/>
  <c r="T10466" i="1"/>
  <c r="U10466" i="1" s="1"/>
  <c r="S10466" i="1"/>
  <c r="R10466" i="1"/>
  <c r="Y10465" i="1"/>
  <c r="X10465" i="1"/>
  <c r="W10465" i="1"/>
  <c r="V10465" i="1"/>
  <c r="T10465" i="1"/>
  <c r="U10465" i="1" s="1"/>
  <c r="S10465" i="1"/>
  <c r="R10465" i="1"/>
  <c r="Y10464" i="1"/>
  <c r="X10464" i="1"/>
  <c r="W10464" i="1"/>
  <c r="V10464" i="1"/>
  <c r="T10464" i="1"/>
  <c r="U10464" i="1" s="1"/>
  <c r="S10464" i="1"/>
  <c r="R10464" i="1"/>
  <c r="Y10463" i="1"/>
  <c r="X10463" i="1"/>
  <c r="W10463" i="1"/>
  <c r="V10463" i="1"/>
  <c r="T10463" i="1"/>
  <c r="U10463" i="1" s="1"/>
  <c r="S10463" i="1"/>
  <c r="R10463" i="1"/>
  <c r="Z10462" i="1"/>
  <c r="Y10462" i="1"/>
  <c r="X10462" i="1"/>
  <c r="W10462" i="1"/>
  <c r="V10462" i="1"/>
  <c r="T10462" i="1"/>
  <c r="U10462" i="1" s="1"/>
  <c r="S10462" i="1"/>
  <c r="R10462" i="1"/>
  <c r="Z10461" i="1"/>
  <c r="Y10461" i="1"/>
  <c r="X10461" i="1"/>
  <c r="W10461" i="1"/>
  <c r="V10461" i="1"/>
  <c r="T10461" i="1"/>
  <c r="U10461" i="1" s="1"/>
  <c r="S10461" i="1"/>
  <c r="R10461" i="1"/>
  <c r="Y10460" i="1"/>
  <c r="X10460" i="1"/>
  <c r="W10460" i="1"/>
  <c r="V10460" i="1"/>
  <c r="T10460" i="1"/>
  <c r="Z10460" i="1" s="1"/>
  <c r="S10460" i="1"/>
  <c r="R10460" i="1"/>
  <c r="Y10459" i="1"/>
  <c r="X10459" i="1"/>
  <c r="W10459" i="1"/>
  <c r="V10459" i="1"/>
  <c r="T10459" i="1"/>
  <c r="Z10459" i="1" s="1"/>
  <c r="S10459" i="1"/>
  <c r="R10459" i="1"/>
  <c r="Y10458" i="1"/>
  <c r="X10458" i="1"/>
  <c r="W10458" i="1"/>
  <c r="V10458" i="1"/>
  <c r="T10458" i="1"/>
  <c r="U10458" i="1" s="1"/>
  <c r="S10458" i="1"/>
  <c r="R10458" i="1"/>
  <c r="Y10457" i="1"/>
  <c r="X10457" i="1"/>
  <c r="W10457" i="1"/>
  <c r="V10457" i="1"/>
  <c r="T10457" i="1"/>
  <c r="U10457" i="1" s="1"/>
  <c r="S10457" i="1"/>
  <c r="R10457" i="1"/>
  <c r="Y10456" i="1"/>
  <c r="X10456" i="1"/>
  <c r="W10456" i="1"/>
  <c r="V10456" i="1"/>
  <c r="T10456" i="1"/>
  <c r="U10456" i="1" s="1"/>
  <c r="S10456" i="1"/>
  <c r="R10456" i="1"/>
  <c r="Y10455" i="1"/>
  <c r="X10455" i="1"/>
  <c r="W10455" i="1"/>
  <c r="V10455" i="1"/>
  <c r="T10455" i="1"/>
  <c r="U10455" i="1" s="1"/>
  <c r="S10455" i="1"/>
  <c r="R10455" i="1"/>
  <c r="Y10454" i="1"/>
  <c r="X10454" i="1"/>
  <c r="W10454" i="1"/>
  <c r="V10454" i="1"/>
  <c r="T10454" i="1"/>
  <c r="Z10454" i="1" s="1"/>
  <c r="S10454" i="1"/>
  <c r="R10454" i="1"/>
  <c r="Y10453" i="1"/>
  <c r="X10453" i="1"/>
  <c r="W10453" i="1"/>
  <c r="V10453" i="1"/>
  <c r="T10453" i="1"/>
  <c r="U10453" i="1" s="1"/>
  <c r="S10453" i="1"/>
  <c r="R10453" i="1"/>
  <c r="Y10452" i="1"/>
  <c r="X10452" i="1"/>
  <c r="W10452" i="1"/>
  <c r="V10452" i="1"/>
  <c r="T10452" i="1"/>
  <c r="Z10452" i="1" s="1"/>
  <c r="S10452" i="1"/>
  <c r="R10452" i="1"/>
  <c r="Y10451" i="1"/>
  <c r="X10451" i="1"/>
  <c r="W10451" i="1"/>
  <c r="V10451" i="1"/>
  <c r="T10451" i="1"/>
  <c r="S10451" i="1"/>
  <c r="R10451" i="1"/>
  <c r="Y10450" i="1"/>
  <c r="X10450" i="1"/>
  <c r="W10450" i="1"/>
  <c r="V10450" i="1"/>
  <c r="T10450" i="1"/>
  <c r="S10450" i="1"/>
  <c r="R10450" i="1"/>
  <c r="Y10449" i="1"/>
  <c r="X10449" i="1"/>
  <c r="W10449" i="1"/>
  <c r="V10449" i="1"/>
  <c r="T10449" i="1"/>
  <c r="S10449" i="1"/>
  <c r="R10449" i="1"/>
  <c r="Y10448" i="1"/>
  <c r="X10448" i="1"/>
  <c r="W10448" i="1"/>
  <c r="V10448" i="1"/>
  <c r="T10448" i="1"/>
  <c r="U10448" i="1" s="1"/>
  <c r="S10448" i="1"/>
  <c r="R10448" i="1"/>
  <c r="Y10447" i="1"/>
  <c r="X10447" i="1"/>
  <c r="W10447" i="1"/>
  <c r="V10447" i="1"/>
  <c r="T10447" i="1"/>
  <c r="U10447" i="1" s="1"/>
  <c r="S10447" i="1"/>
  <c r="R10447" i="1"/>
  <c r="Z10446" i="1"/>
  <c r="Y10446" i="1"/>
  <c r="X10446" i="1"/>
  <c r="W10446" i="1"/>
  <c r="V10446" i="1"/>
  <c r="T10446" i="1"/>
  <c r="U10446" i="1" s="1"/>
  <c r="S10446" i="1"/>
  <c r="R10446" i="1"/>
  <c r="Y10445" i="1"/>
  <c r="X10445" i="1"/>
  <c r="W10445" i="1"/>
  <c r="V10445" i="1"/>
  <c r="T10445" i="1"/>
  <c r="Z10445" i="1" s="1"/>
  <c r="S10445" i="1"/>
  <c r="R10445" i="1"/>
  <c r="Y10444" i="1"/>
  <c r="X10444" i="1"/>
  <c r="W10444" i="1"/>
  <c r="V10444" i="1"/>
  <c r="T10444" i="1"/>
  <c r="Z10444" i="1" s="1"/>
  <c r="S10444" i="1"/>
  <c r="R10444" i="1"/>
  <c r="Y10443" i="1"/>
  <c r="X10443" i="1"/>
  <c r="W10443" i="1"/>
  <c r="V10443" i="1"/>
  <c r="T10443" i="1"/>
  <c r="S10443" i="1"/>
  <c r="R10443" i="1"/>
  <c r="Y10442" i="1"/>
  <c r="X10442" i="1"/>
  <c r="W10442" i="1"/>
  <c r="V10442" i="1"/>
  <c r="T10442" i="1"/>
  <c r="Z10442" i="1" s="1"/>
  <c r="S10442" i="1"/>
  <c r="R10442" i="1"/>
  <c r="Y10441" i="1"/>
  <c r="X10441" i="1"/>
  <c r="W10441" i="1"/>
  <c r="V10441" i="1"/>
  <c r="T10441" i="1"/>
  <c r="U10441" i="1" s="1"/>
  <c r="S10441" i="1"/>
  <c r="R10441" i="1"/>
  <c r="Y10440" i="1"/>
  <c r="X10440" i="1"/>
  <c r="W10440" i="1"/>
  <c r="V10440" i="1"/>
  <c r="T10440" i="1"/>
  <c r="U10440" i="1" s="1"/>
  <c r="S10440" i="1"/>
  <c r="R10440" i="1"/>
  <c r="Y10439" i="1"/>
  <c r="X10439" i="1"/>
  <c r="W10439" i="1"/>
  <c r="V10439" i="1"/>
  <c r="T10439" i="1"/>
  <c r="U10439" i="1" s="1"/>
  <c r="S10439" i="1"/>
  <c r="R10439" i="1"/>
  <c r="Y10438" i="1"/>
  <c r="X10438" i="1"/>
  <c r="W10438" i="1"/>
  <c r="V10438" i="1"/>
  <c r="T10438" i="1"/>
  <c r="Z10438" i="1" s="1"/>
  <c r="S10438" i="1"/>
  <c r="R10438" i="1"/>
  <c r="Y10437" i="1"/>
  <c r="X10437" i="1"/>
  <c r="W10437" i="1"/>
  <c r="V10437" i="1"/>
  <c r="T10437" i="1"/>
  <c r="U10437" i="1" s="1"/>
  <c r="S10437" i="1"/>
  <c r="R10437" i="1"/>
  <c r="Y10436" i="1"/>
  <c r="X10436" i="1"/>
  <c r="W10436" i="1"/>
  <c r="V10436" i="1"/>
  <c r="T10436" i="1"/>
  <c r="Z10436" i="1" s="1"/>
  <c r="S10436" i="1"/>
  <c r="R10436" i="1"/>
  <c r="Y10435" i="1"/>
  <c r="X10435" i="1"/>
  <c r="W10435" i="1"/>
  <c r="V10435" i="1"/>
  <c r="T10435" i="1"/>
  <c r="Z10435" i="1" s="1"/>
  <c r="S10435" i="1"/>
  <c r="R10435" i="1"/>
  <c r="Y10434" i="1"/>
  <c r="X10434" i="1"/>
  <c r="W10434" i="1"/>
  <c r="V10434" i="1"/>
  <c r="T10434" i="1"/>
  <c r="S10434" i="1"/>
  <c r="R10434" i="1"/>
  <c r="Y10433" i="1"/>
  <c r="X10433" i="1"/>
  <c r="W10433" i="1"/>
  <c r="V10433" i="1"/>
  <c r="T10433" i="1"/>
  <c r="S10433" i="1"/>
  <c r="R10433" i="1"/>
  <c r="Y10432" i="1"/>
  <c r="X10432" i="1"/>
  <c r="W10432" i="1"/>
  <c r="V10432" i="1"/>
  <c r="T10432" i="1"/>
  <c r="U10432" i="1" s="1"/>
  <c r="S10432" i="1"/>
  <c r="R10432" i="1"/>
  <c r="Y10431" i="1"/>
  <c r="X10431" i="1"/>
  <c r="W10431" i="1"/>
  <c r="V10431" i="1"/>
  <c r="T10431" i="1"/>
  <c r="U10431" i="1" s="1"/>
  <c r="S10431" i="1"/>
  <c r="R10431" i="1"/>
  <c r="Y10430" i="1"/>
  <c r="X10430" i="1"/>
  <c r="W10430" i="1"/>
  <c r="V10430" i="1"/>
  <c r="T10430" i="1"/>
  <c r="Z10430" i="1" s="1"/>
  <c r="S10430" i="1"/>
  <c r="R10430" i="1"/>
  <c r="Y10429" i="1"/>
  <c r="X10429" i="1"/>
  <c r="W10429" i="1"/>
  <c r="V10429" i="1"/>
  <c r="T10429" i="1"/>
  <c r="Z10429" i="1" s="1"/>
  <c r="S10429" i="1"/>
  <c r="R10429" i="1"/>
  <c r="Y10428" i="1"/>
  <c r="X10428" i="1"/>
  <c r="W10428" i="1"/>
  <c r="V10428" i="1"/>
  <c r="T10428" i="1"/>
  <c r="Z10428" i="1" s="1"/>
  <c r="S10428" i="1"/>
  <c r="R10428" i="1"/>
  <c r="Y10427" i="1"/>
  <c r="X10427" i="1"/>
  <c r="W10427" i="1"/>
  <c r="V10427" i="1"/>
  <c r="T10427" i="1"/>
  <c r="Z10427" i="1" s="1"/>
  <c r="S10427" i="1"/>
  <c r="R10427" i="1"/>
  <c r="Y10426" i="1"/>
  <c r="X10426" i="1"/>
  <c r="W10426" i="1"/>
  <c r="V10426" i="1"/>
  <c r="T10426" i="1"/>
  <c r="Z10426" i="1" s="1"/>
  <c r="S10426" i="1"/>
  <c r="R10426" i="1"/>
  <c r="Y10425" i="1"/>
  <c r="X10425" i="1"/>
  <c r="W10425" i="1"/>
  <c r="V10425" i="1"/>
  <c r="T10425" i="1"/>
  <c r="U10425" i="1" s="1"/>
  <c r="S10425" i="1"/>
  <c r="R10425" i="1"/>
  <c r="Y10424" i="1"/>
  <c r="X10424" i="1"/>
  <c r="W10424" i="1"/>
  <c r="V10424" i="1"/>
  <c r="T10424" i="1"/>
  <c r="U10424" i="1" s="1"/>
  <c r="S10424" i="1"/>
  <c r="R10424" i="1"/>
  <c r="Y10423" i="1"/>
  <c r="X10423" i="1"/>
  <c r="W10423" i="1"/>
  <c r="V10423" i="1"/>
  <c r="T10423" i="1"/>
  <c r="U10423" i="1" s="1"/>
  <c r="S10423" i="1"/>
  <c r="R10423" i="1"/>
  <c r="Y10422" i="1"/>
  <c r="X10422" i="1"/>
  <c r="W10422" i="1"/>
  <c r="V10422" i="1"/>
  <c r="T10422" i="1"/>
  <c r="S10422" i="1"/>
  <c r="R10422" i="1"/>
  <c r="Y10421" i="1"/>
  <c r="X10421" i="1"/>
  <c r="W10421" i="1"/>
  <c r="V10421" i="1"/>
  <c r="T10421" i="1"/>
  <c r="S10421" i="1"/>
  <c r="R10421" i="1"/>
  <c r="Y10420" i="1"/>
  <c r="X10420" i="1"/>
  <c r="W10420" i="1"/>
  <c r="V10420" i="1"/>
  <c r="T10420" i="1"/>
  <c r="Z10420" i="1" s="1"/>
  <c r="S10420" i="1"/>
  <c r="R10420" i="1"/>
  <c r="Y10419" i="1"/>
  <c r="X10419" i="1"/>
  <c r="W10419" i="1"/>
  <c r="V10419" i="1"/>
  <c r="T10419" i="1"/>
  <c r="Z10419" i="1" s="1"/>
  <c r="S10419" i="1"/>
  <c r="R10419" i="1"/>
  <c r="Y10418" i="1"/>
  <c r="X10418" i="1"/>
  <c r="W10418" i="1"/>
  <c r="V10418" i="1"/>
  <c r="T10418" i="1"/>
  <c r="U10418" i="1" s="1"/>
  <c r="S10418" i="1"/>
  <c r="R10418" i="1"/>
  <c r="Y10417" i="1"/>
  <c r="X10417" i="1"/>
  <c r="W10417" i="1"/>
  <c r="V10417" i="1"/>
  <c r="T10417" i="1"/>
  <c r="Z10417" i="1" s="1"/>
  <c r="S10417" i="1"/>
  <c r="R10417" i="1"/>
  <c r="Y10416" i="1"/>
  <c r="X10416" i="1"/>
  <c r="W10416" i="1"/>
  <c r="V10416" i="1"/>
  <c r="T10416" i="1"/>
  <c r="U10416" i="1" s="1"/>
  <c r="S10416" i="1"/>
  <c r="R10416" i="1"/>
  <c r="Y10415" i="1"/>
  <c r="X10415" i="1"/>
  <c r="W10415" i="1"/>
  <c r="V10415" i="1"/>
  <c r="T10415" i="1"/>
  <c r="U10415" i="1" s="1"/>
  <c r="S10415" i="1"/>
  <c r="R10415" i="1"/>
  <c r="Y10414" i="1"/>
  <c r="X10414" i="1"/>
  <c r="W10414" i="1"/>
  <c r="V10414" i="1"/>
  <c r="T10414" i="1"/>
  <c r="U10414" i="1" s="1"/>
  <c r="S10414" i="1"/>
  <c r="R10414" i="1"/>
  <c r="Y10413" i="1"/>
  <c r="X10413" i="1"/>
  <c r="W10413" i="1"/>
  <c r="V10413" i="1"/>
  <c r="T10413" i="1"/>
  <c r="Z10413" i="1" s="1"/>
  <c r="S10413" i="1"/>
  <c r="R10413" i="1"/>
  <c r="Y10412" i="1"/>
  <c r="X10412" i="1"/>
  <c r="W10412" i="1"/>
  <c r="V10412" i="1"/>
  <c r="T10412" i="1"/>
  <c r="Z10412" i="1" s="1"/>
  <c r="S10412" i="1"/>
  <c r="R10412" i="1"/>
  <c r="Y10411" i="1"/>
  <c r="X10411" i="1"/>
  <c r="W10411" i="1"/>
  <c r="V10411" i="1"/>
  <c r="T10411" i="1"/>
  <c r="S10411" i="1"/>
  <c r="R10411" i="1"/>
  <c r="Y10410" i="1"/>
  <c r="X10410" i="1"/>
  <c r="W10410" i="1"/>
  <c r="V10410" i="1"/>
  <c r="T10410" i="1"/>
  <c r="Z10410" i="1" s="1"/>
  <c r="S10410" i="1"/>
  <c r="R10410" i="1"/>
  <c r="Z10409" i="1"/>
  <c r="Y10409" i="1"/>
  <c r="X10409" i="1"/>
  <c r="W10409" i="1"/>
  <c r="V10409" i="1"/>
  <c r="T10409" i="1"/>
  <c r="U10409" i="1" s="1"/>
  <c r="S10409" i="1"/>
  <c r="R10409" i="1"/>
  <c r="Y10408" i="1"/>
  <c r="X10408" i="1"/>
  <c r="W10408" i="1"/>
  <c r="V10408" i="1"/>
  <c r="T10408" i="1"/>
  <c r="U10408" i="1" s="1"/>
  <c r="S10408" i="1"/>
  <c r="R10408" i="1"/>
  <c r="Y10407" i="1"/>
  <c r="X10407" i="1"/>
  <c r="W10407" i="1"/>
  <c r="V10407" i="1"/>
  <c r="T10407" i="1"/>
  <c r="U10407" i="1" s="1"/>
  <c r="S10407" i="1"/>
  <c r="R10407" i="1"/>
  <c r="Y10406" i="1"/>
  <c r="X10406" i="1"/>
  <c r="W10406" i="1"/>
  <c r="V10406" i="1"/>
  <c r="T10406" i="1"/>
  <c r="Z10406" i="1" s="1"/>
  <c r="S10406" i="1"/>
  <c r="R10406" i="1"/>
  <c r="Y10405" i="1"/>
  <c r="X10405" i="1"/>
  <c r="W10405" i="1"/>
  <c r="V10405" i="1"/>
  <c r="T10405" i="1"/>
  <c r="Z10405" i="1" s="1"/>
  <c r="S10405" i="1"/>
  <c r="R10405" i="1"/>
  <c r="Y10404" i="1"/>
  <c r="X10404" i="1"/>
  <c r="W10404" i="1"/>
  <c r="V10404" i="1"/>
  <c r="T10404" i="1"/>
  <c r="Z10404" i="1" s="1"/>
  <c r="S10404" i="1"/>
  <c r="R10404" i="1"/>
  <c r="Y10403" i="1"/>
  <c r="X10403" i="1"/>
  <c r="W10403" i="1"/>
  <c r="V10403" i="1"/>
  <c r="T10403" i="1"/>
  <c r="Z10403" i="1" s="1"/>
  <c r="S10403" i="1"/>
  <c r="R10403" i="1"/>
  <c r="Y10402" i="1"/>
  <c r="X10402" i="1"/>
  <c r="W10402" i="1"/>
  <c r="V10402" i="1"/>
  <c r="T10402" i="1"/>
  <c r="Z10402" i="1" s="1"/>
  <c r="S10402" i="1"/>
  <c r="R10402" i="1"/>
  <c r="Z10401" i="1"/>
  <c r="Y10401" i="1"/>
  <c r="X10401" i="1"/>
  <c r="W10401" i="1"/>
  <c r="V10401" i="1"/>
  <c r="T10401" i="1"/>
  <c r="U10401" i="1" s="1"/>
  <c r="S10401" i="1"/>
  <c r="R10401" i="1"/>
  <c r="Y10400" i="1"/>
  <c r="X10400" i="1"/>
  <c r="W10400" i="1"/>
  <c r="V10400" i="1"/>
  <c r="T10400" i="1"/>
  <c r="U10400" i="1" s="1"/>
  <c r="S10400" i="1"/>
  <c r="R10400" i="1"/>
  <c r="Y10399" i="1"/>
  <c r="X10399" i="1"/>
  <c r="W10399" i="1"/>
  <c r="V10399" i="1"/>
  <c r="T10399" i="1"/>
  <c r="U10399" i="1" s="1"/>
  <c r="S10399" i="1"/>
  <c r="R10399" i="1"/>
  <c r="Y10398" i="1"/>
  <c r="X10398" i="1"/>
  <c r="W10398" i="1"/>
  <c r="V10398" i="1"/>
  <c r="T10398" i="1"/>
  <c r="Z10398" i="1" s="1"/>
  <c r="S10398" i="1"/>
  <c r="R10398" i="1"/>
  <c r="Y10397" i="1"/>
  <c r="X10397" i="1"/>
  <c r="W10397" i="1"/>
  <c r="V10397" i="1"/>
  <c r="T10397" i="1"/>
  <c r="Z10397" i="1" s="1"/>
  <c r="S10397" i="1"/>
  <c r="R10397" i="1"/>
  <c r="Y10396" i="1"/>
  <c r="X10396" i="1"/>
  <c r="W10396" i="1"/>
  <c r="V10396" i="1"/>
  <c r="T10396" i="1"/>
  <c r="Z10396" i="1" s="1"/>
  <c r="S10396" i="1"/>
  <c r="R10396" i="1"/>
  <c r="Y10395" i="1"/>
  <c r="X10395" i="1"/>
  <c r="W10395" i="1"/>
  <c r="V10395" i="1"/>
  <c r="T10395" i="1"/>
  <c r="Z10395" i="1" s="1"/>
  <c r="S10395" i="1"/>
  <c r="R10395" i="1"/>
  <c r="Y10394" i="1"/>
  <c r="X10394" i="1"/>
  <c r="W10394" i="1"/>
  <c r="V10394" i="1"/>
  <c r="T10394" i="1"/>
  <c r="S10394" i="1"/>
  <c r="R10394" i="1"/>
  <c r="Y10393" i="1"/>
  <c r="X10393" i="1"/>
  <c r="W10393" i="1"/>
  <c r="V10393" i="1"/>
  <c r="T10393" i="1"/>
  <c r="S10393" i="1"/>
  <c r="R10393" i="1"/>
  <c r="Y10392" i="1"/>
  <c r="X10392" i="1"/>
  <c r="W10392" i="1"/>
  <c r="V10392" i="1"/>
  <c r="T10392" i="1"/>
  <c r="U10392" i="1" s="1"/>
  <c r="S10392" i="1"/>
  <c r="R10392" i="1"/>
  <c r="Y10391" i="1"/>
  <c r="X10391" i="1"/>
  <c r="W10391" i="1"/>
  <c r="V10391" i="1"/>
  <c r="T10391" i="1"/>
  <c r="U10391" i="1" s="1"/>
  <c r="S10391" i="1"/>
  <c r="R10391" i="1"/>
  <c r="Y10390" i="1"/>
  <c r="X10390" i="1"/>
  <c r="W10390" i="1"/>
  <c r="V10390" i="1"/>
  <c r="T10390" i="1"/>
  <c r="U10390" i="1" s="1"/>
  <c r="S10390" i="1"/>
  <c r="R10390" i="1"/>
  <c r="Y10389" i="1"/>
  <c r="X10389" i="1"/>
  <c r="W10389" i="1"/>
  <c r="V10389" i="1"/>
  <c r="T10389" i="1"/>
  <c r="U10389" i="1" s="1"/>
  <c r="S10389" i="1"/>
  <c r="R10389" i="1"/>
  <c r="Y10388" i="1"/>
  <c r="X10388" i="1"/>
  <c r="W10388" i="1"/>
  <c r="V10388" i="1"/>
  <c r="T10388" i="1"/>
  <c r="Z10388" i="1" s="1"/>
  <c r="S10388" i="1"/>
  <c r="R10388" i="1"/>
  <c r="Y10387" i="1"/>
  <c r="X10387" i="1"/>
  <c r="W10387" i="1"/>
  <c r="V10387" i="1"/>
  <c r="T10387" i="1"/>
  <c r="S10387" i="1"/>
  <c r="R10387" i="1"/>
  <c r="Y10386" i="1"/>
  <c r="X10386" i="1"/>
  <c r="W10386" i="1"/>
  <c r="V10386" i="1"/>
  <c r="T10386" i="1"/>
  <c r="U10386" i="1" s="1"/>
  <c r="S10386" i="1"/>
  <c r="R10386" i="1"/>
  <c r="Y10385" i="1"/>
  <c r="X10385" i="1"/>
  <c r="W10385" i="1"/>
  <c r="V10385" i="1"/>
  <c r="T10385" i="1"/>
  <c r="S10385" i="1"/>
  <c r="R10385" i="1"/>
  <c r="Y10384" i="1"/>
  <c r="X10384" i="1"/>
  <c r="W10384" i="1"/>
  <c r="V10384" i="1"/>
  <c r="T10384" i="1"/>
  <c r="U10384" i="1" s="1"/>
  <c r="S10384" i="1"/>
  <c r="R10384" i="1"/>
  <c r="Y10383" i="1"/>
  <c r="X10383" i="1"/>
  <c r="W10383" i="1"/>
  <c r="V10383" i="1"/>
  <c r="T10383" i="1"/>
  <c r="U10383" i="1" s="1"/>
  <c r="S10383" i="1"/>
  <c r="R10383" i="1"/>
  <c r="Y10382" i="1"/>
  <c r="X10382" i="1"/>
  <c r="W10382" i="1"/>
  <c r="V10382" i="1"/>
  <c r="T10382" i="1"/>
  <c r="U10382" i="1" s="1"/>
  <c r="S10382" i="1"/>
  <c r="R10382" i="1"/>
  <c r="Y10381" i="1"/>
  <c r="X10381" i="1"/>
  <c r="W10381" i="1"/>
  <c r="V10381" i="1"/>
  <c r="T10381" i="1"/>
  <c r="Z10381" i="1" s="1"/>
  <c r="S10381" i="1"/>
  <c r="R10381" i="1"/>
  <c r="Y10380" i="1"/>
  <c r="X10380" i="1"/>
  <c r="W10380" i="1"/>
  <c r="V10380" i="1"/>
  <c r="T10380" i="1"/>
  <c r="Z10380" i="1" s="1"/>
  <c r="S10380" i="1"/>
  <c r="R10380" i="1"/>
  <c r="Y10379" i="1"/>
  <c r="X10379" i="1"/>
  <c r="W10379" i="1"/>
  <c r="V10379" i="1"/>
  <c r="T10379" i="1"/>
  <c r="S10379" i="1"/>
  <c r="R10379" i="1"/>
  <c r="Y10378" i="1"/>
  <c r="X10378" i="1"/>
  <c r="W10378" i="1"/>
  <c r="V10378" i="1"/>
  <c r="T10378" i="1"/>
  <c r="S10378" i="1"/>
  <c r="R10378" i="1"/>
  <c r="Y10377" i="1"/>
  <c r="X10377" i="1"/>
  <c r="W10377" i="1"/>
  <c r="V10377" i="1"/>
  <c r="T10377" i="1"/>
  <c r="U10377" i="1" s="1"/>
  <c r="S10377" i="1"/>
  <c r="R10377" i="1"/>
  <c r="Y10376" i="1"/>
  <c r="X10376" i="1"/>
  <c r="W10376" i="1"/>
  <c r="V10376" i="1"/>
  <c r="T10376" i="1"/>
  <c r="U10376" i="1" s="1"/>
  <c r="S10376" i="1"/>
  <c r="R10376" i="1"/>
  <c r="Y10375" i="1"/>
  <c r="X10375" i="1"/>
  <c r="W10375" i="1"/>
  <c r="V10375" i="1"/>
  <c r="T10375" i="1"/>
  <c r="U10375" i="1" s="1"/>
  <c r="S10375" i="1"/>
  <c r="R10375" i="1"/>
  <c r="Y10374" i="1"/>
  <c r="X10374" i="1"/>
  <c r="W10374" i="1"/>
  <c r="V10374" i="1"/>
  <c r="T10374" i="1"/>
  <c r="Z10374" i="1" s="1"/>
  <c r="S10374" i="1"/>
  <c r="R10374" i="1"/>
  <c r="Y10373" i="1"/>
  <c r="X10373" i="1"/>
  <c r="W10373" i="1"/>
  <c r="V10373" i="1"/>
  <c r="T10373" i="1"/>
  <c r="S10373" i="1"/>
  <c r="R10373" i="1"/>
  <c r="Y10372" i="1"/>
  <c r="X10372" i="1"/>
  <c r="W10372" i="1"/>
  <c r="V10372" i="1"/>
  <c r="T10372" i="1"/>
  <c r="Z10372" i="1" s="1"/>
  <c r="S10372" i="1"/>
  <c r="R10372" i="1"/>
  <c r="Y10371" i="1"/>
  <c r="X10371" i="1"/>
  <c r="W10371" i="1"/>
  <c r="V10371" i="1"/>
  <c r="T10371" i="1"/>
  <c r="Z10371" i="1" s="1"/>
  <c r="S10371" i="1"/>
  <c r="R10371" i="1"/>
  <c r="Y10370" i="1"/>
  <c r="X10370" i="1"/>
  <c r="W10370" i="1"/>
  <c r="V10370" i="1"/>
  <c r="T10370" i="1"/>
  <c r="Z10370" i="1" s="1"/>
  <c r="S10370" i="1"/>
  <c r="R10370" i="1"/>
  <c r="Y10369" i="1"/>
  <c r="X10369" i="1"/>
  <c r="W10369" i="1"/>
  <c r="V10369" i="1"/>
  <c r="T10369" i="1"/>
  <c r="U10369" i="1" s="1"/>
  <c r="S10369" i="1"/>
  <c r="R10369" i="1"/>
  <c r="Y10368" i="1"/>
  <c r="X10368" i="1"/>
  <c r="W10368" i="1"/>
  <c r="V10368" i="1"/>
  <c r="T10368" i="1"/>
  <c r="U10368" i="1" s="1"/>
  <c r="S10368" i="1"/>
  <c r="R10368" i="1"/>
  <c r="Y10367" i="1"/>
  <c r="X10367" i="1"/>
  <c r="W10367" i="1"/>
  <c r="V10367" i="1"/>
  <c r="T10367" i="1"/>
  <c r="U10367" i="1" s="1"/>
  <c r="S10367" i="1"/>
  <c r="R10367" i="1"/>
  <c r="Y10366" i="1"/>
  <c r="X10366" i="1"/>
  <c r="W10366" i="1"/>
  <c r="V10366" i="1"/>
  <c r="U10366" i="1"/>
  <c r="T10366" i="1"/>
  <c r="Z10366" i="1" s="1"/>
  <c r="S10366" i="1"/>
  <c r="R10366" i="1"/>
  <c r="Z10365" i="1"/>
  <c r="Y10365" i="1"/>
  <c r="X10365" i="1"/>
  <c r="W10365" i="1"/>
  <c r="V10365" i="1"/>
  <c r="T10365" i="1"/>
  <c r="U10365" i="1" s="1"/>
  <c r="S10365" i="1"/>
  <c r="R10365" i="1"/>
  <c r="Y10364" i="1"/>
  <c r="X10364" i="1"/>
  <c r="W10364" i="1"/>
  <c r="V10364" i="1"/>
  <c r="T10364" i="1"/>
  <c r="Z10364" i="1" s="1"/>
  <c r="S10364" i="1"/>
  <c r="R10364" i="1"/>
  <c r="Y10363" i="1"/>
  <c r="X10363" i="1"/>
  <c r="W10363" i="1"/>
  <c r="V10363" i="1"/>
  <c r="T10363" i="1"/>
  <c r="Z10363" i="1" s="1"/>
  <c r="S10363" i="1"/>
  <c r="R10363" i="1"/>
  <c r="Y10362" i="1"/>
  <c r="X10362" i="1"/>
  <c r="W10362" i="1"/>
  <c r="V10362" i="1"/>
  <c r="T10362" i="1"/>
  <c r="U10362" i="1" s="1"/>
  <c r="S10362" i="1"/>
  <c r="R10362" i="1"/>
  <c r="Y10361" i="1"/>
  <c r="X10361" i="1"/>
  <c r="W10361" i="1"/>
  <c r="V10361" i="1"/>
  <c r="T10361" i="1"/>
  <c r="U10361" i="1" s="1"/>
  <c r="S10361" i="1"/>
  <c r="R10361" i="1"/>
  <c r="Y10360" i="1"/>
  <c r="X10360" i="1"/>
  <c r="W10360" i="1"/>
  <c r="V10360" i="1"/>
  <c r="T10360" i="1"/>
  <c r="U10360" i="1" s="1"/>
  <c r="S10360" i="1"/>
  <c r="R10360" i="1"/>
  <c r="Y10359" i="1"/>
  <c r="X10359" i="1"/>
  <c r="W10359" i="1"/>
  <c r="V10359" i="1"/>
  <c r="T10359" i="1"/>
  <c r="U10359" i="1" s="1"/>
  <c r="S10359" i="1"/>
  <c r="R10359" i="1"/>
  <c r="Y10358" i="1"/>
  <c r="X10358" i="1"/>
  <c r="W10358" i="1"/>
  <c r="V10358" i="1"/>
  <c r="U10358" i="1"/>
  <c r="T10358" i="1"/>
  <c r="Z10358" i="1" s="1"/>
  <c r="S10358" i="1"/>
  <c r="R10358" i="1"/>
  <c r="Y10357" i="1"/>
  <c r="X10357" i="1"/>
  <c r="W10357" i="1"/>
  <c r="V10357" i="1"/>
  <c r="T10357" i="1"/>
  <c r="S10357" i="1"/>
  <c r="R10357" i="1"/>
  <c r="Y10356" i="1"/>
  <c r="X10356" i="1"/>
  <c r="W10356" i="1"/>
  <c r="V10356" i="1"/>
  <c r="T10356" i="1"/>
  <c r="Z10356" i="1" s="1"/>
  <c r="S10356" i="1"/>
  <c r="R10356" i="1"/>
  <c r="Y10355" i="1"/>
  <c r="X10355" i="1"/>
  <c r="W10355" i="1"/>
  <c r="V10355" i="1"/>
  <c r="T10355" i="1"/>
  <c r="S10355" i="1"/>
  <c r="R10355" i="1"/>
  <c r="Y10354" i="1"/>
  <c r="X10354" i="1"/>
  <c r="W10354" i="1"/>
  <c r="V10354" i="1"/>
  <c r="T10354" i="1"/>
  <c r="U10354" i="1" s="1"/>
  <c r="S10354" i="1"/>
  <c r="R10354" i="1"/>
  <c r="Y10353" i="1"/>
  <c r="X10353" i="1"/>
  <c r="W10353" i="1"/>
  <c r="V10353" i="1"/>
  <c r="T10353" i="1"/>
  <c r="Z10353" i="1" s="1"/>
  <c r="S10353" i="1"/>
  <c r="R10353" i="1"/>
  <c r="Y10352" i="1"/>
  <c r="X10352" i="1"/>
  <c r="W10352" i="1"/>
  <c r="V10352" i="1"/>
  <c r="T10352" i="1"/>
  <c r="U10352" i="1" s="1"/>
  <c r="S10352" i="1"/>
  <c r="R10352" i="1"/>
  <c r="Y10351" i="1"/>
  <c r="X10351" i="1"/>
  <c r="W10351" i="1"/>
  <c r="V10351" i="1"/>
  <c r="T10351" i="1"/>
  <c r="U10351" i="1" s="1"/>
  <c r="S10351" i="1"/>
  <c r="R10351" i="1"/>
  <c r="Y10350" i="1"/>
  <c r="X10350" i="1"/>
  <c r="W10350" i="1"/>
  <c r="V10350" i="1"/>
  <c r="T10350" i="1"/>
  <c r="U10350" i="1" s="1"/>
  <c r="S10350" i="1"/>
  <c r="R10350" i="1"/>
  <c r="Y10349" i="1"/>
  <c r="X10349" i="1"/>
  <c r="W10349" i="1"/>
  <c r="V10349" i="1"/>
  <c r="T10349" i="1"/>
  <c r="Z10349" i="1" s="1"/>
  <c r="S10349" i="1"/>
  <c r="R10349" i="1"/>
  <c r="Y10348" i="1"/>
  <c r="X10348" i="1"/>
  <c r="W10348" i="1"/>
  <c r="V10348" i="1"/>
  <c r="T10348" i="1"/>
  <c r="Z10348" i="1" s="1"/>
  <c r="S10348" i="1"/>
  <c r="R10348" i="1"/>
  <c r="Y10347" i="1"/>
  <c r="X10347" i="1"/>
  <c r="W10347" i="1"/>
  <c r="V10347" i="1"/>
  <c r="T10347" i="1"/>
  <c r="S10347" i="1"/>
  <c r="R10347" i="1"/>
  <c r="Y10346" i="1"/>
  <c r="X10346" i="1"/>
  <c r="W10346" i="1"/>
  <c r="V10346" i="1"/>
  <c r="T10346" i="1"/>
  <c r="Z10346" i="1" s="1"/>
  <c r="S10346" i="1"/>
  <c r="R10346" i="1"/>
  <c r="Y10345" i="1"/>
  <c r="X10345" i="1"/>
  <c r="W10345" i="1"/>
  <c r="V10345" i="1"/>
  <c r="U10345" i="1"/>
  <c r="T10345" i="1"/>
  <c r="Z10345" i="1" s="1"/>
  <c r="S10345" i="1"/>
  <c r="R10345" i="1"/>
  <c r="Y10344" i="1"/>
  <c r="X10344" i="1"/>
  <c r="W10344" i="1"/>
  <c r="V10344" i="1"/>
  <c r="T10344" i="1"/>
  <c r="U10344" i="1" s="1"/>
  <c r="S10344" i="1"/>
  <c r="R10344" i="1"/>
  <c r="Y10343" i="1"/>
  <c r="X10343" i="1"/>
  <c r="W10343" i="1"/>
  <c r="V10343" i="1"/>
  <c r="T10343" i="1"/>
  <c r="U10343" i="1" s="1"/>
  <c r="S10343" i="1"/>
  <c r="R10343" i="1"/>
  <c r="Y10342" i="1"/>
  <c r="X10342" i="1"/>
  <c r="W10342" i="1"/>
  <c r="V10342" i="1"/>
  <c r="T10342" i="1"/>
  <c r="S10342" i="1"/>
  <c r="R10342" i="1"/>
  <c r="Y10341" i="1"/>
  <c r="X10341" i="1"/>
  <c r="W10341" i="1"/>
  <c r="V10341" i="1"/>
  <c r="T10341" i="1"/>
  <c r="U10341" i="1" s="1"/>
  <c r="S10341" i="1"/>
  <c r="R10341" i="1"/>
  <c r="Y10340" i="1"/>
  <c r="X10340" i="1"/>
  <c r="W10340" i="1"/>
  <c r="V10340" i="1"/>
  <c r="T10340" i="1"/>
  <c r="Z10340" i="1" s="1"/>
  <c r="S10340" i="1"/>
  <c r="R10340" i="1"/>
  <c r="Y10339" i="1"/>
  <c r="X10339" i="1"/>
  <c r="W10339" i="1"/>
  <c r="V10339" i="1"/>
  <c r="T10339" i="1"/>
  <c r="Z10339" i="1" s="1"/>
  <c r="S10339" i="1"/>
  <c r="R10339" i="1"/>
  <c r="Y10338" i="1"/>
  <c r="X10338" i="1"/>
  <c r="W10338" i="1"/>
  <c r="V10338" i="1"/>
  <c r="T10338" i="1"/>
  <c r="U10338" i="1" s="1"/>
  <c r="S10338" i="1"/>
  <c r="R10338" i="1"/>
  <c r="Y10337" i="1"/>
  <c r="X10337" i="1"/>
  <c r="W10337" i="1"/>
  <c r="V10337" i="1"/>
  <c r="T10337" i="1"/>
  <c r="S10337" i="1"/>
  <c r="R10337" i="1"/>
  <c r="Y10336" i="1"/>
  <c r="X10336" i="1"/>
  <c r="W10336" i="1"/>
  <c r="V10336" i="1"/>
  <c r="T10336" i="1"/>
  <c r="U10336" i="1" s="1"/>
  <c r="S10336" i="1"/>
  <c r="R10336" i="1"/>
  <c r="Y10335" i="1"/>
  <c r="X10335" i="1"/>
  <c r="W10335" i="1"/>
  <c r="V10335" i="1"/>
  <c r="T10335" i="1"/>
  <c r="U10335" i="1" s="1"/>
  <c r="S10335" i="1"/>
  <c r="R10335" i="1"/>
  <c r="Y10334" i="1"/>
  <c r="X10334" i="1"/>
  <c r="W10334" i="1"/>
  <c r="V10334" i="1"/>
  <c r="T10334" i="1"/>
  <c r="U10334" i="1" s="1"/>
  <c r="S10334" i="1"/>
  <c r="R10334" i="1"/>
  <c r="Z10333" i="1"/>
  <c r="Y10333" i="1"/>
  <c r="X10333" i="1"/>
  <c r="W10333" i="1"/>
  <c r="V10333" i="1"/>
  <c r="T10333" i="1"/>
  <c r="U10333" i="1" s="1"/>
  <c r="S10333" i="1"/>
  <c r="R10333" i="1"/>
  <c r="Y10332" i="1"/>
  <c r="X10332" i="1"/>
  <c r="W10332" i="1"/>
  <c r="V10332" i="1"/>
  <c r="T10332" i="1"/>
  <c r="Z10332" i="1" s="1"/>
  <c r="S10332" i="1"/>
  <c r="R10332" i="1"/>
  <c r="Y10331" i="1"/>
  <c r="X10331" i="1"/>
  <c r="W10331" i="1"/>
  <c r="V10331" i="1"/>
  <c r="T10331" i="1"/>
  <c r="Z10331" i="1" s="1"/>
  <c r="S10331" i="1"/>
  <c r="R10331" i="1"/>
  <c r="Y10330" i="1"/>
  <c r="X10330" i="1"/>
  <c r="W10330" i="1"/>
  <c r="V10330" i="1"/>
  <c r="T10330" i="1"/>
  <c r="S10330" i="1"/>
  <c r="R10330" i="1"/>
  <c r="Y10329" i="1"/>
  <c r="X10329" i="1"/>
  <c r="W10329" i="1"/>
  <c r="V10329" i="1"/>
  <c r="T10329" i="1"/>
  <c r="S10329" i="1"/>
  <c r="R10329" i="1"/>
  <c r="Y10328" i="1"/>
  <c r="X10328" i="1"/>
  <c r="W10328" i="1"/>
  <c r="V10328" i="1"/>
  <c r="T10328" i="1"/>
  <c r="U10328" i="1" s="1"/>
  <c r="S10328" i="1"/>
  <c r="R10328" i="1"/>
  <c r="Y10327" i="1"/>
  <c r="X10327" i="1"/>
  <c r="W10327" i="1"/>
  <c r="V10327" i="1"/>
  <c r="T10327" i="1"/>
  <c r="U10327" i="1" s="1"/>
  <c r="S10327" i="1"/>
  <c r="R10327" i="1"/>
  <c r="Y10326" i="1"/>
  <c r="X10326" i="1"/>
  <c r="W10326" i="1"/>
  <c r="V10326" i="1"/>
  <c r="T10326" i="1"/>
  <c r="Z10326" i="1" s="1"/>
  <c r="S10326" i="1"/>
  <c r="R10326" i="1"/>
  <c r="Y10325" i="1"/>
  <c r="X10325" i="1"/>
  <c r="W10325" i="1"/>
  <c r="V10325" i="1"/>
  <c r="T10325" i="1"/>
  <c r="U10325" i="1" s="1"/>
  <c r="S10325" i="1"/>
  <c r="R10325" i="1"/>
  <c r="Y10324" i="1"/>
  <c r="X10324" i="1"/>
  <c r="W10324" i="1"/>
  <c r="V10324" i="1"/>
  <c r="T10324" i="1"/>
  <c r="Z10324" i="1" s="1"/>
  <c r="S10324" i="1"/>
  <c r="R10324" i="1"/>
  <c r="Y10323" i="1"/>
  <c r="X10323" i="1"/>
  <c r="W10323" i="1"/>
  <c r="V10323" i="1"/>
  <c r="T10323" i="1"/>
  <c r="S10323" i="1"/>
  <c r="R10323" i="1"/>
  <c r="Y10322" i="1"/>
  <c r="X10322" i="1"/>
  <c r="W10322" i="1"/>
  <c r="V10322" i="1"/>
  <c r="T10322" i="1"/>
  <c r="S10322" i="1"/>
  <c r="R10322" i="1"/>
  <c r="Y10321" i="1"/>
  <c r="X10321" i="1"/>
  <c r="W10321" i="1"/>
  <c r="V10321" i="1"/>
  <c r="T10321" i="1"/>
  <c r="S10321" i="1"/>
  <c r="R10321" i="1"/>
  <c r="Y10320" i="1"/>
  <c r="X10320" i="1"/>
  <c r="W10320" i="1"/>
  <c r="V10320" i="1"/>
  <c r="T10320" i="1"/>
  <c r="U10320" i="1" s="1"/>
  <c r="S10320" i="1"/>
  <c r="R10320" i="1"/>
  <c r="Y10319" i="1"/>
  <c r="X10319" i="1"/>
  <c r="W10319" i="1"/>
  <c r="V10319" i="1"/>
  <c r="T10319" i="1"/>
  <c r="U10319" i="1" s="1"/>
  <c r="S10319" i="1"/>
  <c r="R10319" i="1"/>
  <c r="Y10318" i="1"/>
  <c r="X10318" i="1"/>
  <c r="W10318" i="1"/>
  <c r="V10318" i="1"/>
  <c r="T10318" i="1"/>
  <c r="U10318" i="1" s="1"/>
  <c r="S10318" i="1"/>
  <c r="R10318" i="1"/>
  <c r="Y10317" i="1"/>
  <c r="X10317" i="1"/>
  <c r="W10317" i="1"/>
  <c r="V10317" i="1"/>
  <c r="T10317" i="1"/>
  <c r="Z10317" i="1" s="1"/>
  <c r="S10317" i="1"/>
  <c r="R10317" i="1"/>
  <c r="Y10316" i="1"/>
  <c r="X10316" i="1"/>
  <c r="W10316" i="1"/>
  <c r="V10316" i="1"/>
  <c r="T10316" i="1"/>
  <c r="Z10316" i="1" s="1"/>
  <c r="S10316" i="1"/>
  <c r="R10316" i="1"/>
  <c r="Y10315" i="1"/>
  <c r="X10315" i="1"/>
  <c r="W10315" i="1"/>
  <c r="V10315" i="1"/>
  <c r="T10315" i="1"/>
  <c r="S10315" i="1"/>
  <c r="R10315" i="1"/>
  <c r="Y10314" i="1"/>
  <c r="X10314" i="1"/>
  <c r="W10314" i="1"/>
  <c r="V10314" i="1"/>
  <c r="T10314" i="1"/>
  <c r="Z10314" i="1" s="1"/>
  <c r="S10314" i="1"/>
  <c r="R10314" i="1"/>
  <c r="Y10313" i="1"/>
  <c r="X10313" i="1"/>
  <c r="W10313" i="1"/>
  <c r="V10313" i="1"/>
  <c r="T10313" i="1"/>
  <c r="U10313" i="1" s="1"/>
  <c r="S10313" i="1"/>
  <c r="R10313" i="1"/>
  <c r="Y10312" i="1"/>
  <c r="X10312" i="1"/>
  <c r="W10312" i="1"/>
  <c r="V10312" i="1"/>
  <c r="T10312" i="1"/>
  <c r="U10312" i="1" s="1"/>
  <c r="S10312" i="1"/>
  <c r="R10312" i="1"/>
  <c r="Y10311" i="1"/>
  <c r="X10311" i="1"/>
  <c r="W10311" i="1"/>
  <c r="V10311" i="1"/>
  <c r="T10311" i="1"/>
  <c r="U10311" i="1" s="1"/>
  <c r="S10311" i="1"/>
  <c r="R10311" i="1"/>
  <c r="Y10310" i="1"/>
  <c r="X10310" i="1"/>
  <c r="W10310" i="1"/>
  <c r="V10310" i="1"/>
  <c r="T10310" i="1"/>
  <c r="Z10310" i="1" s="1"/>
  <c r="S10310" i="1"/>
  <c r="R10310" i="1"/>
  <c r="Y10309" i="1"/>
  <c r="X10309" i="1"/>
  <c r="W10309" i="1"/>
  <c r="V10309" i="1"/>
  <c r="T10309" i="1"/>
  <c r="U10309" i="1" s="1"/>
  <c r="S10309" i="1"/>
  <c r="R10309" i="1"/>
  <c r="Y10308" i="1"/>
  <c r="X10308" i="1"/>
  <c r="W10308" i="1"/>
  <c r="V10308" i="1"/>
  <c r="T10308" i="1"/>
  <c r="Z10308" i="1" s="1"/>
  <c r="S10308" i="1"/>
  <c r="R10308" i="1"/>
  <c r="Y10307" i="1"/>
  <c r="X10307" i="1"/>
  <c r="W10307" i="1"/>
  <c r="V10307" i="1"/>
  <c r="T10307" i="1"/>
  <c r="Z10307" i="1" s="1"/>
  <c r="S10307" i="1"/>
  <c r="R10307" i="1"/>
  <c r="Y10306" i="1"/>
  <c r="X10306" i="1"/>
  <c r="W10306" i="1"/>
  <c r="V10306" i="1"/>
  <c r="T10306" i="1"/>
  <c r="S10306" i="1"/>
  <c r="R10306" i="1"/>
  <c r="Y10305" i="1"/>
  <c r="X10305" i="1"/>
  <c r="W10305" i="1"/>
  <c r="V10305" i="1"/>
  <c r="U10305" i="1"/>
  <c r="T10305" i="1"/>
  <c r="Z10305" i="1" s="1"/>
  <c r="S10305" i="1"/>
  <c r="R10305" i="1"/>
  <c r="Y10304" i="1"/>
  <c r="X10304" i="1"/>
  <c r="W10304" i="1"/>
  <c r="V10304" i="1"/>
  <c r="T10304" i="1"/>
  <c r="U10304" i="1" s="1"/>
  <c r="S10304" i="1"/>
  <c r="R10304" i="1"/>
  <c r="Y10303" i="1"/>
  <c r="X10303" i="1"/>
  <c r="W10303" i="1"/>
  <c r="V10303" i="1"/>
  <c r="T10303" i="1"/>
  <c r="U10303" i="1" s="1"/>
  <c r="S10303" i="1"/>
  <c r="R10303" i="1"/>
  <c r="Y10302" i="1"/>
  <c r="X10302" i="1"/>
  <c r="W10302" i="1"/>
  <c r="V10302" i="1"/>
  <c r="T10302" i="1"/>
  <c r="S10302" i="1"/>
  <c r="R10302" i="1"/>
  <c r="Y10301" i="1"/>
  <c r="X10301" i="1"/>
  <c r="W10301" i="1"/>
  <c r="V10301" i="1"/>
  <c r="T10301" i="1"/>
  <c r="U10301" i="1" s="1"/>
  <c r="S10301" i="1"/>
  <c r="R10301" i="1"/>
  <c r="Y10300" i="1"/>
  <c r="X10300" i="1"/>
  <c r="W10300" i="1"/>
  <c r="V10300" i="1"/>
  <c r="T10300" i="1"/>
  <c r="Z10300" i="1" s="1"/>
  <c r="S10300" i="1"/>
  <c r="R10300" i="1"/>
  <c r="Y10299" i="1"/>
  <c r="X10299" i="1"/>
  <c r="W10299" i="1"/>
  <c r="V10299" i="1"/>
  <c r="T10299" i="1"/>
  <c r="S10299" i="1"/>
  <c r="R10299" i="1"/>
  <c r="Z10298" i="1"/>
  <c r="Y10298" i="1"/>
  <c r="X10298" i="1"/>
  <c r="W10298" i="1"/>
  <c r="V10298" i="1"/>
  <c r="T10298" i="1"/>
  <c r="U10298" i="1" s="1"/>
  <c r="S10298" i="1"/>
  <c r="R10298" i="1"/>
  <c r="Y10297" i="1"/>
  <c r="X10297" i="1"/>
  <c r="W10297" i="1"/>
  <c r="V10297" i="1"/>
  <c r="T10297" i="1"/>
  <c r="U10297" i="1" s="1"/>
  <c r="S10297" i="1"/>
  <c r="R10297" i="1"/>
  <c r="Y10296" i="1"/>
  <c r="X10296" i="1"/>
  <c r="W10296" i="1"/>
  <c r="V10296" i="1"/>
  <c r="T10296" i="1"/>
  <c r="U10296" i="1" s="1"/>
  <c r="S10296" i="1"/>
  <c r="R10296" i="1"/>
  <c r="Y10295" i="1"/>
  <c r="X10295" i="1"/>
  <c r="W10295" i="1"/>
  <c r="V10295" i="1"/>
  <c r="T10295" i="1"/>
  <c r="U10295" i="1" s="1"/>
  <c r="S10295" i="1"/>
  <c r="R10295" i="1"/>
  <c r="Y10294" i="1"/>
  <c r="X10294" i="1"/>
  <c r="W10294" i="1"/>
  <c r="V10294" i="1"/>
  <c r="T10294" i="1"/>
  <c r="S10294" i="1"/>
  <c r="R10294" i="1"/>
  <c r="Y10293" i="1"/>
  <c r="X10293" i="1"/>
  <c r="W10293" i="1"/>
  <c r="V10293" i="1"/>
  <c r="T10293" i="1"/>
  <c r="U10293" i="1" s="1"/>
  <c r="S10293" i="1"/>
  <c r="R10293" i="1"/>
  <c r="Y10292" i="1"/>
  <c r="X10292" i="1"/>
  <c r="W10292" i="1"/>
  <c r="V10292" i="1"/>
  <c r="T10292" i="1"/>
  <c r="Z10292" i="1" s="1"/>
  <c r="S10292" i="1"/>
  <c r="R10292" i="1"/>
  <c r="Y10291" i="1"/>
  <c r="X10291" i="1"/>
  <c r="W10291" i="1"/>
  <c r="V10291" i="1"/>
  <c r="U10291" i="1"/>
  <c r="T10291" i="1"/>
  <c r="Z10291" i="1" s="1"/>
  <c r="S10291" i="1"/>
  <c r="R10291" i="1"/>
  <c r="Y10290" i="1"/>
  <c r="X10290" i="1"/>
  <c r="W10290" i="1"/>
  <c r="V10290" i="1"/>
  <c r="T10290" i="1"/>
  <c r="U10290" i="1" s="1"/>
  <c r="S10290" i="1"/>
  <c r="R10290" i="1"/>
  <c r="Y10289" i="1"/>
  <c r="X10289" i="1"/>
  <c r="W10289" i="1"/>
  <c r="V10289" i="1"/>
  <c r="T10289" i="1"/>
  <c r="Z10289" i="1" s="1"/>
  <c r="S10289" i="1"/>
  <c r="R10289" i="1"/>
  <c r="Y10288" i="1"/>
  <c r="X10288" i="1"/>
  <c r="W10288" i="1"/>
  <c r="V10288" i="1"/>
  <c r="T10288" i="1"/>
  <c r="U10288" i="1" s="1"/>
  <c r="S10288" i="1"/>
  <c r="R10288" i="1"/>
  <c r="Y10287" i="1"/>
  <c r="X10287" i="1"/>
  <c r="W10287" i="1"/>
  <c r="V10287" i="1"/>
  <c r="T10287" i="1"/>
  <c r="U10287" i="1" s="1"/>
  <c r="S10287" i="1"/>
  <c r="R10287" i="1"/>
  <c r="Y10286" i="1"/>
  <c r="X10286" i="1"/>
  <c r="W10286" i="1"/>
  <c r="V10286" i="1"/>
  <c r="T10286" i="1"/>
  <c r="U10286" i="1" s="1"/>
  <c r="S10286" i="1"/>
  <c r="R10286" i="1"/>
  <c r="Y10285" i="1"/>
  <c r="X10285" i="1"/>
  <c r="W10285" i="1"/>
  <c r="V10285" i="1"/>
  <c r="T10285" i="1"/>
  <c r="Z10285" i="1" s="1"/>
  <c r="S10285" i="1"/>
  <c r="R10285" i="1"/>
  <c r="Y10284" i="1"/>
  <c r="X10284" i="1"/>
  <c r="W10284" i="1"/>
  <c r="V10284" i="1"/>
  <c r="T10284" i="1"/>
  <c r="Z10284" i="1" s="1"/>
  <c r="S10284" i="1"/>
  <c r="R10284" i="1"/>
  <c r="Y10283" i="1"/>
  <c r="X10283" i="1"/>
  <c r="W10283" i="1"/>
  <c r="V10283" i="1"/>
  <c r="T10283" i="1"/>
  <c r="S10283" i="1"/>
  <c r="R10283" i="1"/>
  <c r="Y10282" i="1"/>
  <c r="X10282" i="1"/>
  <c r="W10282" i="1"/>
  <c r="V10282" i="1"/>
  <c r="T10282" i="1"/>
  <c r="Z10282" i="1" s="1"/>
  <c r="S10282" i="1"/>
  <c r="R10282" i="1"/>
  <c r="Z10281" i="1"/>
  <c r="Y10281" i="1"/>
  <c r="X10281" i="1"/>
  <c r="W10281" i="1"/>
  <c r="V10281" i="1"/>
  <c r="U10281" i="1"/>
  <c r="T10281" i="1"/>
  <c r="S10281" i="1"/>
  <c r="R10281" i="1"/>
  <c r="Y10280" i="1"/>
  <c r="X10280" i="1"/>
  <c r="W10280" i="1"/>
  <c r="V10280" i="1"/>
  <c r="T10280" i="1"/>
  <c r="U10280" i="1" s="1"/>
  <c r="S10280" i="1"/>
  <c r="R10280" i="1"/>
  <c r="Y10279" i="1"/>
  <c r="X10279" i="1"/>
  <c r="W10279" i="1"/>
  <c r="V10279" i="1"/>
  <c r="T10279" i="1"/>
  <c r="U10279" i="1" s="1"/>
  <c r="S10279" i="1"/>
  <c r="R10279" i="1"/>
  <c r="Y10278" i="1"/>
  <c r="X10278" i="1"/>
  <c r="W10278" i="1"/>
  <c r="V10278" i="1"/>
  <c r="T10278" i="1"/>
  <c r="Z10278" i="1" s="1"/>
  <c r="S10278" i="1"/>
  <c r="R10278" i="1"/>
  <c r="Y10277" i="1"/>
  <c r="X10277" i="1"/>
  <c r="W10277" i="1"/>
  <c r="V10277" i="1"/>
  <c r="T10277" i="1"/>
  <c r="U10277" i="1" s="1"/>
  <c r="S10277" i="1"/>
  <c r="R10277" i="1"/>
  <c r="Y10276" i="1"/>
  <c r="X10276" i="1"/>
  <c r="W10276" i="1"/>
  <c r="V10276" i="1"/>
  <c r="T10276" i="1"/>
  <c r="Z10276" i="1" s="1"/>
  <c r="S10276" i="1"/>
  <c r="R10276" i="1"/>
  <c r="Y10275" i="1"/>
  <c r="X10275" i="1"/>
  <c r="W10275" i="1"/>
  <c r="V10275" i="1"/>
  <c r="T10275" i="1"/>
  <c r="S10275" i="1"/>
  <c r="R10275" i="1"/>
  <c r="Y10274" i="1"/>
  <c r="X10274" i="1"/>
  <c r="W10274" i="1"/>
  <c r="V10274" i="1"/>
  <c r="T10274" i="1"/>
  <c r="U10274" i="1" s="1"/>
  <c r="S10274" i="1"/>
  <c r="R10274" i="1"/>
  <c r="Y10273" i="1"/>
  <c r="X10273" i="1"/>
  <c r="W10273" i="1"/>
  <c r="V10273" i="1"/>
  <c r="T10273" i="1"/>
  <c r="U10273" i="1" s="1"/>
  <c r="S10273" i="1"/>
  <c r="R10273" i="1"/>
  <c r="Y10272" i="1"/>
  <c r="X10272" i="1"/>
  <c r="W10272" i="1"/>
  <c r="V10272" i="1"/>
  <c r="T10272" i="1"/>
  <c r="U10272" i="1" s="1"/>
  <c r="S10272" i="1"/>
  <c r="R10272" i="1"/>
  <c r="Y10271" i="1"/>
  <c r="X10271" i="1"/>
  <c r="W10271" i="1"/>
  <c r="V10271" i="1"/>
  <c r="T10271" i="1"/>
  <c r="U10271" i="1" s="1"/>
  <c r="S10271" i="1"/>
  <c r="R10271" i="1"/>
  <c r="Y10270" i="1"/>
  <c r="X10270" i="1"/>
  <c r="W10270" i="1"/>
  <c r="V10270" i="1"/>
  <c r="T10270" i="1"/>
  <c r="U10270" i="1" s="1"/>
  <c r="S10270" i="1"/>
  <c r="R10270" i="1"/>
  <c r="Y10269" i="1"/>
  <c r="X10269" i="1"/>
  <c r="W10269" i="1"/>
  <c r="V10269" i="1"/>
  <c r="T10269" i="1"/>
  <c r="Z10269" i="1" s="1"/>
  <c r="S10269" i="1"/>
  <c r="R10269" i="1"/>
  <c r="Y10268" i="1"/>
  <c r="X10268" i="1"/>
  <c r="W10268" i="1"/>
  <c r="V10268" i="1"/>
  <c r="T10268" i="1"/>
  <c r="Z10268" i="1" s="1"/>
  <c r="S10268" i="1"/>
  <c r="R10268" i="1"/>
  <c r="Y10267" i="1"/>
  <c r="X10267" i="1"/>
  <c r="W10267" i="1"/>
  <c r="V10267" i="1"/>
  <c r="T10267" i="1"/>
  <c r="Z10267" i="1" s="1"/>
  <c r="S10267" i="1"/>
  <c r="R10267" i="1"/>
  <c r="Y10266" i="1"/>
  <c r="X10266" i="1"/>
  <c r="W10266" i="1"/>
  <c r="V10266" i="1"/>
  <c r="T10266" i="1"/>
  <c r="S10266" i="1"/>
  <c r="R10266" i="1"/>
  <c r="Y10265" i="1"/>
  <c r="X10265" i="1"/>
  <c r="W10265" i="1"/>
  <c r="V10265" i="1"/>
  <c r="T10265" i="1"/>
  <c r="U10265" i="1" s="1"/>
  <c r="S10265" i="1"/>
  <c r="R10265" i="1"/>
  <c r="Y10264" i="1"/>
  <c r="X10264" i="1"/>
  <c r="W10264" i="1"/>
  <c r="V10264" i="1"/>
  <c r="T10264" i="1"/>
  <c r="U10264" i="1" s="1"/>
  <c r="S10264" i="1"/>
  <c r="R10264" i="1"/>
  <c r="Y10263" i="1"/>
  <c r="X10263" i="1"/>
  <c r="W10263" i="1"/>
  <c r="V10263" i="1"/>
  <c r="T10263" i="1"/>
  <c r="U10263" i="1" s="1"/>
  <c r="S10263" i="1"/>
  <c r="R10263" i="1"/>
  <c r="Z10262" i="1"/>
  <c r="Y10262" i="1"/>
  <c r="X10262" i="1"/>
  <c r="W10262" i="1"/>
  <c r="V10262" i="1"/>
  <c r="U10262" i="1"/>
  <c r="T10262" i="1"/>
  <c r="S10262" i="1"/>
  <c r="R10262" i="1"/>
  <c r="Y10261" i="1"/>
  <c r="X10261" i="1"/>
  <c r="W10261" i="1"/>
  <c r="V10261" i="1"/>
  <c r="T10261" i="1"/>
  <c r="U10261" i="1" s="1"/>
  <c r="S10261" i="1"/>
  <c r="R10261" i="1"/>
  <c r="Y10260" i="1"/>
  <c r="X10260" i="1"/>
  <c r="W10260" i="1"/>
  <c r="V10260" i="1"/>
  <c r="T10260" i="1"/>
  <c r="Z10260" i="1" s="1"/>
  <c r="S10260" i="1"/>
  <c r="R10260" i="1"/>
  <c r="Y10259" i="1"/>
  <c r="X10259" i="1"/>
  <c r="W10259" i="1"/>
  <c r="V10259" i="1"/>
  <c r="T10259" i="1"/>
  <c r="Z10259" i="1" s="1"/>
  <c r="S10259" i="1"/>
  <c r="R10259" i="1"/>
  <c r="Y10258" i="1"/>
  <c r="X10258" i="1"/>
  <c r="W10258" i="1"/>
  <c r="V10258" i="1"/>
  <c r="T10258" i="1"/>
  <c r="U10258" i="1" s="1"/>
  <c r="S10258" i="1"/>
  <c r="R10258" i="1"/>
  <c r="Y10257" i="1"/>
  <c r="X10257" i="1"/>
  <c r="W10257" i="1"/>
  <c r="V10257" i="1"/>
  <c r="T10257" i="1"/>
  <c r="Z10257" i="1" s="1"/>
  <c r="S10257" i="1"/>
  <c r="R10257" i="1"/>
  <c r="Y10256" i="1"/>
  <c r="X10256" i="1"/>
  <c r="W10256" i="1"/>
  <c r="V10256" i="1"/>
  <c r="T10256" i="1"/>
  <c r="U10256" i="1" s="1"/>
  <c r="S10256" i="1"/>
  <c r="R10256" i="1"/>
  <c r="Y10255" i="1"/>
  <c r="X10255" i="1"/>
  <c r="W10255" i="1"/>
  <c r="V10255" i="1"/>
  <c r="T10255" i="1"/>
  <c r="U10255" i="1" s="1"/>
  <c r="S10255" i="1"/>
  <c r="R10255" i="1"/>
  <c r="Y10254" i="1"/>
  <c r="X10254" i="1"/>
  <c r="W10254" i="1"/>
  <c r="V10254" i="1"/>
  <c r="T10254" i="1"/>
  <c r="U10254" i="1" s="1"/>
  <c r="S10254" i="1"/>
  <c r="R10254" i="1"/>
  <c r="Y10253" i="1"/>
  <c r="X10253" i="1"/>
  <c r="W10253" i="1"/>
  <c r="V10253" i="1"/>
  <c r="T10253" i="1"/>
  <c r="S10253" i="1"/>
  <c r="R10253" i="1"/>
  <c r="Y10252" i="1"/>
  <c r="X10252" i="1"/>
  <c r="W10252" i="1"/>
  <c r="V10252" i="1"/>
  <c r="T10252" i="1"/>
  <c r="Z10252" i="1" s="1"/>
  <c r="S10252" i="1"/>
  <c r="R10252" i="1"/>
  <c r="Y10251" i="1"/>
  <c r="X10251" i="1"/>
  <c r="W10251" i="1"/>
  <c r="V10251" i="1"/>
  <c r="T10251" i="1"/>
  <c r="S10251" i="1"/>
  <c r="R10251" i="1"/>
  <c r="Y10250" i="1"/>
  <c r="X10250" i="1"/>
  <c r="W10250" i="1"/>
  <c r="V10250" i="1"/>
  <c r="T10250" i="1"/>
  <c r="Z10250" i="1" s="1"/>
  <c r="S10250" i="1"/>
  <c r="R10250" i="1"/>
  <c r="Y10249" i="1"/>
  <c r="X10249" i="1"/>
  <c r="W10249" i="1"/>
  <c r="V10249" i="1"/>
  <c r="T10249" i="1"/>
  <c r="Z10249" i="1" s="1"/>
  <c r="S10249" i="1"/>
  <c r="R10249" i="1"/>
  <c r="Y10248" i="1"/>
  <c r="X10248" i="1"/>
  <c r="W10248" i="1"/>
  <c r="V10248" i="1"/>
  <c r="T10248" i="1"/>
  <c r="U10248" i="1" s="1"/>
  <c r="S10248" i="1"/>
  <c r="R10248" i="1"/>
  <c r="Y10247" i="1"/>
  <c r="X10247" i="1"/>
  <c r="W10247" i="1"/>
  <c r="V10247" i="1"/>
  <c r="T10247" i="1"/>
  <c r="U10247" i="1" s="1"/>
  <c r="S10247" i="1"/>
  <c r="R10247" i="1"/>
  <c r="Y10246" i="1"/>
  <c r="X10246" i="1"/>
  <c r="W10246" i="1"/>
  <c r="V10246" i="1"/>
  <c r="T10246" i="1"/>
  <c r="Z10246" i="1" s="1"/>
  <c r="S10246" i="1"/>
  <c r="R10246" i="1"/>
  <c r="Y10245" i="1"/>
  <c r="X10245" i="1"/>
  <c r="W10245" i="1"/>
  <c r="V10245" i="1"/>
  <c r="T10245" i="1"/>
  <c r="Z10245" i="1" s="1"/>
  <c r="S10245" i="1"/>
  <c r="R10245" i="1"/>
  <c r="Y10244" i="1"/>
  <c r="X10244" i="1"/>
  <c r="W10244" i="1"/>
  <c r="V10244" i="1"/>
  <c r="T10244" i="1"/>
  <c r="Z10244" i="1" s="1"/>
  <c r="S10244" i="1"/>
  <c r="R10244" i="1"/>
  <c r="Y10243" i="1"/>
  <c r="X10243" i="1"/>
  <c r="W10243" i="1"/>
  <c r="V10243" i="1"/>
  <c r="T10243" i="1"/>
  <c r="Z10243" i="1" s="1"/>
  <c r="S10243" i="1"/>
  <c r="R10243" i="1"/>
  <c r="Y10242" i="1"/>
  <c r="X10242" i="1"/>
  <c r="W10242" i="1"/>
  <c r="V10242" i="1"/>
  <c r="T10242" i="1"/>
  <c r="S10242" i="1"/>
  <c r="R10242" i="1"/>
  <c r="Y10241" i="1"/>
  <c r="X10241" i="1"/>
  <c r="W10241" i="1"/>
  <c r="V10241" i="1"/>
  <c r="T10241" i="1"/>
  <c r="S10241" i="1"/>
  <c r="R10241" i="1"/>
  <c r="Y10240" i="1"/>
  <c r="X10240" i="1"/>
  <c r="W10240" i="1"/>
  <c r="V10240" i="1"/>
  <c r="T10240" i="1"/>
  <c r="U10240" i="1" s="1"/>
  <c r="S10240" i="1"/>
  <c r="R10240" i="1"/>
  <c r="Y10239" i="1"/>
  <c r="X10239" i="1"/>
  <c r="W10239" i="1"/>
  <c r="V10239" i="1"/>
  <c r="T10239" i="1"/>
  <c r="U10239" i="1" s="1"/>
  <c r="S10239" i="1"/>
  <c r="R10239" i="1"/>
  <c r="Y10238" i="1"/>
  <c r="X10238" i="1"/>
  <c r="W10238" i="1"/>
  <c r="V10238" i="1"/>
  <c r="T10238" i="1"/>
  <c r="Z10238" i="1" s="1"/>
  <c r="S10238" i="1"/>
  <c r="R10238" i="1"/>
  <c r="Y10237" i="1"/>
  <c r="X10237" i="1"/>
  <c r="W10237" i="1"/>
  <c r="V10237" i="1"/>
  <c r="T10237" i="1"/>
  <c r="U10237" i="1" s="1"/>
  <c r="S10237" i="1"/>
  <c r="R10237" i="1"/>
  <c r="Y10236" i="1"/>
  <c r="X10236" i="1"/>
  <c r="W10236" i="1"/>
  <c r="V10236" i="1"/>
  <c r="T10236" i="1"/>
  <c r="Z10236" i="1" s="1"/>
  <c r="S10236" i="1"/>
  <c r="R10236" i="1"/>
  <c r="Y10235" i="1"/>
  <c r="X10235" i="1"/>
  <c r="W10235" i="1"/>
  <c r="V10235" i="1"/>
  <c r="T10235" i="1"/>
  <c r="S10235" i="1"/>
  <c r="R10235" i="1"/>
  <c r="Y10234" i="1"/>
  <c r="X10234" i="1"/>
  <c r="W10234" i="1"/>
  <c r="V10234" i="1"/>
  <c r="T10234" i="1"/>
  <c r="S10234" i="1"/>
  <c r="R10234" i="1"/>
  <c r="Y10233" i="1"/>
  <c r="X10233" i="1"/>
  <c r="W10233" i="1"/>
  <c r="V10233" i="1"/>
  <c r="T10233" i="1"/>
  <c r="U10233" i="1" s="1"/>
  <c r="S10233" i="1"/>
  <c r="R10233" i="1"/>
  <c r="Y10232" i="1"/>
  <c r="X10232" i="1"/>
  <c r="W10232" i="1"/>
  <c r="V10232" i="1"/>
  <c r="T10232" i="1"/>
  <c r="U10232" i="1" s="1"/>
  <c r="S10232" i="1"/>
  <c r="R10232" i="1"/>
  <c r="Y10231" i="1"/>
  <c r="X10231" i="1"/>
  <c r="W10231" i="1"/>
  <c r="V10231" i="1"/>
  <c r="T10231" i="1"/>
  <c r="U10231" i="1" s="1"/>
  <c r="S10231" i="1"/>
  <c r="R10231" i="1"/>
  <c r="Y10230" i="1"/>
  <c r="X10230" i="1"/>
  <c r="W10230" i="1"/>
  <c r="V10230" i="1"/>
  <c r="T10230" i="1"/>
  <c r="S10230" i="1"/>
  <c r="R10230" i="1"/>
  <c r="Y10229" i="1"/>
  <c r="X10229" i="1"/>
  <c r="W10229" i="1"/>
  <c r="V10229" i="1"/>
  <c r="T10229" i="1"/>
  <c r="U10229" i="1" s="1"/>
  <c r="S10229" i="1"/>
  <c r="R10229" i="1"/>
  <c r="Y10228" i="1"/>
  <c r="X10228" i="1"/>
  <c r="W10228" i="1"/>
  <c r="V10228" i="1"/>
  <c r="T10228" i="1"/>
  <c r="Z10228" i="1" s="1"/>
  <c r="S10228" i="1"/>
  <c r="R10228" i="1"/>
  <c r="Y10227" i="1"/>
  <c r="X10227" i="1"/>
  <c r="W10227" i="1"/>
  <c r="V10227" i="1"/>
  <c r="T10227" i="1"/>
  <c r="S10227" i="1"/>
  <c r="R10227" i="1"/>
  <c r="Y10226" i="1"/>
  <c r="X10226" i="1"/>
  <c r="W10226" i="1"/>
  <c r="V10226" i="1"/>
  <c r="T10226" i="1"/>
  <c r="U10226" i="1" s="1"/>
  <c r="S10226" i="1"/>
  <c r="R10226" i="1"/>
  <c r="Y10225" i="1"/>
  <c r="X10225" i="1"/>
  <c r="W10225" i="1"/>
  <c r="V10225" i="1"/>
  <c r="T10225" i="1"/>
  <c r="Z10225" i="1" s="1"/>
  <c r="S10225" i="1"/>
  <c r="R10225" i="1"/>
  <c r="Y10224" i="1"/>
  <c r="X10224" i="1"/>
  <c r="W10224" i="1"/>
  <c r="V10224" i="1"/>
  <c r="T10224" i="1"/>
  <c r="U10224" i="1" s="1"/>
  <c r="S10224" i="1"/>
  <c r="R10224" i="1"/>
  <c r="Y10223" i="1"/>
  <c r="X10223" i="1"/>
  <c r="W10223" i="1"/>
  <c r="V10223" i="1"/>
  <c r="T10223" i="1"/>
  <c r="U10223" i="1" s="1"/>
  <c r="S10223" i="1"/>
  <c r="R10223" i="1"/>
  <c r="Y10222" i="1"/>
  <c r="X10222" i="1"/>
  <c r="W10222" i="1"/>
  <c r="V10222" i="1"/>
  <c r="T10222" i="1"/>
  <c r="U10222" i="1" s="1"/>
  <c r="S10222" i="1"/>
  <c r="R10222" i="1"/>
  <c r="Y10221" i="1"/>
  <c r="X10221" i="1"/>
  <c r="W10221" i="1"/>
  <c r="V10221" i="1"/>
  <c r="T10221" i="1"/>
  <c r="Z10221" i="1" s="1"/>
  <c r="S10221" i="1"/>
  <c r="R10221" i="1"/>
  <c r="Y10220" i="1"/>
  <c r="X10220" i="1"/>
  <c r="W10220" i="1"/>
  <c r="V10220" i="1"/>
  <c r="T10220" i="1"/>
  <c r="Z10220" i="1" s="1"/>
  <c r="S10220" i="1"/>
  <c r="R10220" i="1"/>
  <c r="Y10219" i="1"/>
  <c r="X10219" i="1"/>
  <c r="W10219" i="1"/>
  <c r="V10219" i="1"/>
  <c r="T10219" i="1"/>
  <c r="S10219" i="1"/>
  <c r="R10219" i="1"/>
  <c r="Y10218" i="1"/>
  <c r="X10218" i="1"/>
  <c r="W10218" i="1"/>
  <c r="V10218" i="1"/>
  <c r="T10218" i="1"/>
  <c r="Z10218" i="1" s="1"/>
  <c r="S10218" i="1"/>
  <c r="R10218" i="1"/>
  <c r="Y10217" i="1"/>
  <c r="X10217" i="1"/>
  <c r="W10217" i="1"/>
  <c r="V10217" i="1"/>
  <c r="T10217" i="1"/>
  <c r="Z10217" i="1" s="1"/>
  <c r="S10217" i="1"/>
  <c r="R10217" i="1"/>
  <c r="Y10216" i="1"/>
  <c r="X10216" i="1"/>
  <c r="W10216" i="1"/>
  <c r="V10216" i="1"/>
  <c r="T10216" i="1"/>
  <c r="U10216" i="1" s="1"/>
  <c r="S10216" i="1"/>
  <c r="R10216" i="1"/>
  <c r="Y10215" i="1"/>
  <c r="X10215" i="1"/>
  <c r="W10215" i="1"/>
  <c r="V10215" i="1"/>
  <c r="T10215" i="1"/>
  <c r="U10215" i="1" s="1"/>
  <c r="S10215" i="1"/>
  <c r="R10215" i="1"/>
  <c r="Y10214" i="1"/>
  <c r="X10214" i="1"/>
  <c r="W10214" i="1"/>
  <c r="V10214" i="1"/>
  <c r="T10214" i="1"/>
  <c r="S10214" i="1"/>
  <c r="R10214" i="1"/>
  <c r="Y10213" i="1"/>
  <c r="X10213" i="1"/>
  <c r="W10213" i="1"/>
  <c r="V10213" i="1"/>
  <c r="T10213" i="1"/>
  <c r="U10213" i="1" s="1"/>
  <c r="S10213" i="1"/>
  <c r="R10213" i="1"/>
  <c r="Y10212" i="1"/>
  <c r="X10212" i="1"/>
  <c r="W10212" i="1"/>
  <c r="V10212" i="1"/>
  <c r="T10212" i="1"/>
  <c r="Z10212" i="1" s="1"/>
  <c r="S10212" i="1"/>
  <c r="R10212" i="1"/>
  <c r="Y10211" i="1"/>
  <c r="X10211" i="1"/>
  <c r="W10211" i="1"/>
  <c r="V10211" i="1"/>
  <c r="U10211" i="1"/>
  <c r="T10211" i="1"/>
  <c r="Z10211" i="1" s="1"/>
  <c r="S10211" i="1"/>
  <c r="R10211" i="1"/>
  <c r="Y10210" i="1"/>
  <c r="X10210" i="1"/>
  <c r="W10210" i="1"/>
  <c r="V10210" i="1"/>
  <c r="T10210" i="1"/>
  <c r="S10210" i="1"/>
  <c r="R10210" i="1"/>
  <c r="Y10209" i="1"/>
  <c r="X10209" i="1"/>
  <c r="W10209" i="1"/>
  <c r="V10209" i="1"/>
  <c r="T10209" i="1"/>
  <c r="Z10209" i="1" s="1"/>
  <c r="S10209" i="1"/>
  <c r="R10209" i="1"/>
  <c r="Y10208" i="1"/>
  <c r="X10208" i="1"/>
  <c r="W10208" i="1"/>
  <c r="V10208" i="1"/>
  <c r="T10208" i="1"/>
  <c r="U10208" i="1" s="1"/>
  <c r="S10208" i="1"/>
  <c r="R10208" i="1"/>
  <c r="Y10207" i="1"/>
  <c r="X10207" i="1"/>
  <c r="W10207" i="1"/>
  <c r="V10207" i="1"/>
  <c r="T10207" i="1"/>
  <c r="U10207" i="1" s="1"/>
  <c r="S10207" i="1"/>
  <c r="R10207" i="1"/>
  <c r="Y10206" i="1"/>
  <c r="X10206" i="1"/>
  <c r="W10206" i="1"/>
  <c r="V10206" i="1"/>
  <c r="T10206" i="1"/>
  <c r="S10206" i="1"/>
  <c r="R10206" i="1"/>
  <c r="Y10205" i="1"/>
  <c r="X10205" i="1"/>
  <c r="W10205" i="1"/>
  <c r="V10205" i="1"/>
  <c r="T10205" i="1"/>
  <c r="S10205" i="1"/>
  <c r="R10205" i="1"/>
  <c r="Y10204" i="1"/>
  <c r="X10204" i="1"/>
  <c r="W10204" i="1"/>
  <c r="V10204" i="1"/>
  <c r="T10204" i="1"/>
  <c r="Z10204" i="1" s="1"/>
  <c r="S10204" i="1"/>
  <c r="R10204" i="1"/>
  <c r="Y10203" i="1"/>
  <c r="X10203" i="1"/>
  <c r="W10203" i="1"/>
  <c r="V10203" i="1"/>
  <c r="T10203" i="1"/>
  <c r="Z10203" i="1" s="1"/>
  <c r="S10203" i="1"/>
  <c r="R10203" i="1"/>
  <c r="Y10202" i="1"/>
  <c r="X10202" i="1"/>
  <c r="W10202" i="1"/>
  <c r="V10202" i="1"/>
  <c r="T10202" i="1"/>
  <c r="U10202" i="1" s="1"/>
  <c r="S10202" i="1"/>
  <c r="R10202" i="1"/>
  <c r="Y10201" i="1"/>
  <c r="X10201" i="1"/>
  <c r="W10201" i="1"/>
  <c r="V10201" i="1"/>
  <c r="T10201" i="1"/>
  <c r="U10201" i="1" s="1"/>
  <c r="S10201" i="1"/>
  <c r="R10201" i="1"/>
  <c r="Y10200" i="1"/>
  <c r="X10200" i="1"/>
  <c r="W10200" i="1"/>
  <c r="V10200" i="1"/>
  <c r="T10200" i="1"/>
  <c r="U10200" i="1" s="1"/>
  <c r="S10200" i="1"/>
  <c r="R10200" i="1"/>
  <c r="Y10199" i="1"/>
  <c r="X10199" i="1"/>
  <c r="W10199" i="1"/>
  <c r="V10199" i="1"/>
  <c r="T10199" i="1"/>
  <c r="U10199" i="1" s="1"/>
  <c r="S10199" i="1"/>
  <c r="R10199" i="1"/>
  <c r="Z10198" i="1"/>
  <c r="Y10198" i="1"/>
  <c r="X10198" i="1"/>
  <c r="W10198" i="1"/>
  <c r="V10198" i="1"/>
  <c r="T10198" i="1"/>
  <c r="U10198" i="1" s="1"/>
  <c r="S10198" i="1"/>
  <c r="R10198" i="1"/>
  <c r="Y10197" i="1"/>
  <c r="X10197" i="1"/>
  <c r="W10197" i="1"/>
  <c r="V10197" i="1"/>
  <c r="T10197" i="1"/>
  <c r="U10197" i="1" s="1"/>
  <c r="S10197" i="1"/>
  <c r="R10197" i="1"/>
  <c r="Y10196" i="1"/>
  <c r="X10196" i="1"/>
  <c r="W10196" i="1"/>
  <c r="V10196" i="1"/>
  <c r="T10196" i="1"/>
  <c r="Z10196" i="1" s="1"/>
  <c r="S10196" i="1"/>
  <c r="R10196" i="1"/>
  <c r="Y10195" i="1"/>
  <c r="X10195" i="1"/>
  <c r="W10195" i="1"/>
  <c r="V10195" i="1"/>
  <c r="T10195" i="1"/>
  <c r="Z10195" i="1" s="1"/>
  <c r="S10195" i="1"/>
  <c r="R10195" i="1"/>
  <c r="Y10194" i="1"/>
  <c r="X10194" i="1"/>
  <c r="W10194" i="1"/>
  <c r="V10194" i="1"/>
  <c r="T10194" i="1"/>
  <c r="U10194" i="1" s="1"/>
  <c r="S10194" i="1"/>
  <c r="R10194" i="1"/>
  <c r="Y10193" i="1"/>
  <c r="X10193" i="1"/>
  <c r="W10193" i="1"/>
  <c r="V10193" i="1"/>
  <c r="T10193" i="1"/>
  <c r="Z10193" i="1" s="1"/>
  <c r="S10193" i="1"/>
  <c r="R10193" i="1"/>
  <c r="Y10192" i="1"/>
  <c r="X10192" i="1"/>
  <c r="W10192" i="1"/>
  <c r="V10192" i="1"/>
  <c r="T10192" i="1"/>
  <c r="U10192" i="1" s="1"/>
  <c r="S10192" i="1"/>
  <c r="R10192" i="1"/>
  <c r="Y10191" i="1"/>
  <c r="X10191" i="1"/>
  <c r="W10191" i="1"/>
  <c r="V10191" i="1"/>
  <c r="T10191" i="1"/>
  <c r="U10191" i="1" s="1"/>
  <c r="S10191" i="1"/>
  <c r="R10191" i="1"/>
  <c r="Y10190" i="1"/>
  <c r="X10190" i="1"/>
  <c r="W10190" i="1"/>
  <c r="V10190" i="1"/>
  <c r="T10190" i="1"/>
  <c r="U10190" i="1" s="1"/>
  <c r="S10190" i="1"/>
  <c r="R10190" i="1"/>
  <c r="Y10189" i="1"/>
  <c r="X10189" i="1"/>
  <c r="W10189" i="1"/>
  <c r="V10189" i="1"/>
  <c r="T10189" i="1"/>
  <c r="Z10189" i="1" s="1"/>
  <c r="S10189" i="1"/>
  <c r="R10189" i="1"/>
  <c r="Y10188" i="1"/>
  <c r="X10188" i="1"/>
  <c r="W10188" i="1"/>
  <c r="V10188" i="1"/>
  <c r="T10188" i="1"/>
  <c r="Z10188" i="1" s="1"/>
  <c r="S10188" i="1"/>
  <c r="R10188" i="1"/>
  <c r="Y10187" i="1"/>
  <c r="X10187" i="1"/>
  <c r="W10187" i="1"/>
  <c r="V10187" i="1"/>
  <c r="T10187" i="1"/>
  <c r="S10187" i="1"/>
  <c r="R10187" i="1"/>
  <c r="Y10186" i="1"/>
  <c r="X10186" i="1"/>
  <c r="W10186" i="1"/>
  <c r="V10186" i="1"/>
  <c r="T10186" i="1"/>
  <c r="S10186" i="1"/>
  <c r="R10186" i="1"/>
  <c r="Y10185" i="1"/>
  <c r="X10185" i="1"/>
  <c r="W10185" i="1"/>
  <c r="V10185" i="1"/>
  <c r="T10185" i="1"/>
  <c r="S10185" i="1"/>
  <c r="R10185" i="1"/>
  <c r="Y10184" i="1"/>
  <c r="X10184" i="1"/>
  <c r="W10184" i="1"/>
  <c r="V10184" i="1"/>
  <c r="T10184" i="1"/>
  <c r="U10184" i="1" s="1"/>
  <c r="S10184" i="1"/>
  <c r="R10184" i="1"/>
  <c r="Y10183" i="1"/>
  <c r="X10183" i="1"/>
  <c r="W10183" i="1"/>
  <c r="V10183" i="1"/>
  <c r="T10183" i="1"/>
  <c r="U10183" i="1" s="1"/>
  <c r="S10183" i="1"/>
  <c r="R10183" i="1"/>
  <c r="Y10182" i="1"/>
  <c r="X10182" i="1"/>
  <c r="W10182" i="1"/>
  <c r="V10182" i="1"/>
  <c r="T10182" i="1"/>
  <c r="Z10182" i="1" s="1"/>
  <c r="S10182" i="1"/>
  <c r="R10182" i="1"/>
  <c r="Y10181" i="1"/>
  <c r="X10181" i="1"/>
  <c r="W10181" i="1"/>
  <c r="V10181" i="1"/>
  <c r="T10181" i="1"/>
  <c r="S10181" i="1"/>
  <c r="R10181" i="1"/>
  <c r="Y10180" i="1"/>
  <c r="X10180" i="1"/>
  <c r="W10180" i="1"/>
  <c r="V10180" i="1"/>
  <c r="T10180" i="1"/>
  <c r="Z10180" i="1" s="1"/>
  <c r="S10180" i="1"/>
  <c r="R10180" i="1"/>
  <c r="Y10179" i="1"/>
  <c r="X10179" i="1"/>
  <c r="W10179" i="1"/>
  <c r="V10179" i="1"/>
  <c r="T10179" i="1"/>
  <c r="Z10179" i="1" s="1"/>
  <c r="S10179" i="1"/>
  <c r="R10179" i="1"/>
  <c r="Y10178" i="1"/>
  <c r="X10178" i="1"/>
  <c r="W10178" i="1"/>
  <c r="V10178" i="1"/>
  <c r="T10178" i="1"/>
  <c r="U10178" i="1" s="1"/>
  <c r="S10178" i="1"/>
  <c r="R10178" i="1"/>
  <c r="Y10177" i="1"/>
  <c r="X10177" i="1"/>
  <c r="W10177" i="1"/>
  <c r="V10177" i="1"/>
  <c r="T10177" i="1"/>
  <c r="U10177" i="1" s="1"/>
  <c r="S10177" i="1"/>
  <c r="R10177" i="1"/>
  <c r="Y10176" i="1"/>
  <c r="X10176" i="1"/>
  <c r="W10176" i="1"/>
  <c r="V10176" i="1"/>
  <c r="T10176" i="1"/>
  <c r="U10176" i="1" s="1"/>
  <c r="S10176" i="1"/>
  <c r="R10176" i="1"/>
  <c r="Y10175" i="1"/>
  <c r="X10175" i="1"/>
  <c r="W10175" i="1"/>
  <c r="V10175" i="1"/>
  <c r="T10175" i="1"/>
  <c r="U10175" i="1" s="1"/>
  <c r="S10175" i="1"/>
  <c r="R10175" i="1"/>
  <c r="Y10174" i="1"/>
  <c r="X10174" i="1"/>
  <c r="W10174" i="1"/>
  <c r="V10174" i="1"/>
  <c r="T10174" i="1"/>
  <c r="U10174" i="1" s="1"/>
  <c r="S10174" i="1"/>
  <c r="R10174" i="1"/>
  <c r="Y10173" i="1"/>
  <c r="X10173" i="1"/>
  <c r="W10173" i="1"/>
  <c r="V10173" i="1"/>
  <c r="T10173" i="1"/>
  <c r="U10173" i="1" s="1"/>
  <c r="S10173" i="1"/>
  <c r="R10173" i="1"/>
  <c r="Y10172" i="1"/>
  <c r="X10172" i="1"/>
  <c r="W10172" i="1"/>
  <c r="V10172" i="1"/>
  <c r="T10172" i="1"/>
  <c r="Z10172" i="1" s="1"/>
  <c r="S10172" i="1"/>
  <c r="R10172" i="1"/>
  <c r="Y10171" i="1"/>
  <c r="X10171" i="1"/>
  <c r="W10171" i="1"/>
  <c r="V10171" i="1"/>
  <c r="T10171" i="1"/>
  <c r="Z10171" i="1" s="1"/>
  <c r="S10171" i="1"/>
  <c r="R10171" i="1"/>
  <c r="Y10170" i="1"/>
  <c r="X10170" i="1"/>
  <c r="W10170" i="1"/>
  <c r="V10170" i="1"/>
  <c r="T10170" i="1"/>
  <c r="S10170" i="1"/>
  <c r="R10170" i="1"/>
  <c r="Y10169" i="1"/>
  <c r="X10169" i="1"/>
  <c r="W10169" i="1"/>
  <c r="V10169" i="1"/>
  <c r="T10169" i="1"/>
  <c r="U10169" i="1" s="1"/>
  <c r="S10169" i="1"/>
  <c r="R10169" i="1"/>
  <c r="Y10168" i="1"/>
  <c r="X10168" i="1"/>
  <c r="W10168" i="1"/>
  <c r="V10168" i="1"/>
  <c r="T10168" i="1"/>
  <c r="U10168" i="1" s="1"/>
  <c r="S10168" i="1"/>
  <c r="R10168" i="1"/>
  <c r="Y10167" i="1"/>
  <c r="X10167" i="1"/>
  <c r="W10167" i="1"/>
  <c r="V10167" i="1"/>
  <c r="T10167" i="1"/>
  <c r="U10167" i="1" s="1"/>
  <c r="S10167" i="1"/>
  <c r="R10167" i="1"/>
  <c r="Z10166" i="1"/>
  <c r="Y10166" i="1"/>
  <c r="X10166" i="1"/>
  <c r="W10166" i="1"/>
  <c r="V10166" i="1"/>
  <c r="T10166" i="1"/>
  <c r="U10166" i="1" s="1"/>
  <c r="S10166" i="1"/>
  <c r="R10166" i="1"/>
  <c r="Y10165" i="1"/>
  <c r="X10165" i="1"/>
  <c r="W10165" i="1"/>
  <c r="V10165" i="1"/>
  <c r="T10165" i="1"/>
  <c r="U10165" i="1" s="1"/>
  <c r="S10165" i="1"/>
  <c r="R10165" i="1"/>
  <c r="Y10164" i="1"/>
  <c r="X10164" i="1"/>
  <c r="W10164" i="1"/>
  <c r="V10164" i="1"/>
  <c r="T10164" i="1"/>
  <c r="Z10164" i="1" s="1"/>
  <c r="S10164" i="1"/>
  <c r="R10164" i="1"/>
  <c r="Y10163" i="1"/>
  <c r="X10163" i="1"/>
  <c r="W10163" i="1"/>
  <c r="V10163" i="1"/>
  <c r="T10163" i="1"/>
  <c r="Z10163" i="1" s="1"/>
  <c r="S10163" i="1"/>
  <c r="R10163" i="1"/>
  <c r="Y10162" i="1"/>
  <c r="X10162" i="1"/>
  <c r="W10162" i="1"/>
  <c r="V10162" i="1"/>
  <c r="T10162" i="1"/>
  <c r="U10162" i="1" s="1"/>
  <c r="S10162" i="1"/>
  <c r="R10162" i="1"/>
  <c r="Y10161" i="1"/>
  <c r="X10161" i="1"/>
  <c r="W10161" i="1"/>
  <c r="V10161" i="1"/>
  <c r="T10161" i="1"/>
  <c r="S10161" i="1"/>
  <c r="R10161" i="1"/>
  <c r="Y10160" i="1"/>
  <c r="X10160" i="1"/>
  <c r="W10160" i="1"/>
  <c r="V10160" i="1"/>
  <c r="T10160" i="1"/>
  <c r="U10160" i="1" s="1"/>
  <c r="S10160" i="1"/>
  <c r="R10160" i="1"/>
  <c r="Y10159" i="1"/>
  <c r="X10159" i="1"/>
  <c r="W10159" i="1"/>
  <c r="V10159" i="1"/>
  <c r="T10159" i="1"/>
  <c r="U10159" i="1" s="1"/>
  <c r="S10159" i="1"/>
  <c r="R10159" i="1"/>
  <c r="Y10158" i="1"/>
  <c r="X10158" i="1"/>
  <c r="W10158" i="1"/>
  <c r="V10158" i="1"/>
  <c r="T10158" i="1"/>
  <c r="U10158" i="1" s="1"/>
  <c r="S10158" i="1"/>
  <c r="R10158" i="1"/>
  <c r="Y10157" i="1"/>
  <c r="X10157" i="1"/>
  <c r="W10157" i="1"/>
  <c r="V10157" i="1"/>
  <c r="T10157" i="1"/>
  <c r="Z10157" i="1" s="1"/>
  <c r="S10157" i="1"/>
  <c r="R10157" i="1"/>
  <c r="Y10156" i="1"/>
  <c r="X10156" i="1"/>
  <c r="W10156" i="1"/>
  <c r="V10156" i="1"/>
  <c r="T10156" i="1"/>
  <c r="Z10156" i="1" s="1"/>
  <c r="S10156" i="1"/>
  <c r="R10156" i="1"/>
  <c r="Y10155" i="1"/>
  <c r="X10155" i="1"/>
  <c r="W10155" i="1"/>
  <c r="V10155" i="1"/>
  <c r="T10155" i="1"/>
  <c r="Z10155" i="1" s="1"/>
  <c r="S10155" i="1"/>
  <c r="R10155" i="1"/>
  <c r="Y10154" i="1"/>
  <c r="X10154" i="1"/>
  <c r="W10154" i="1"/>
  <c r="V10154" i="1"/>
  <c r="T10154" i="1"/>
  <c r="Z10154" i="1" s="1"/>
  <c r="S10154" i="1"/>
  <c r="R10154" i="1"/>
  <c r="Y10153" i="1"/>
  <c r="X10153" i="1"/>
  <c r="W10153" i="1"/>
  <c r="V10153" i="1"/>
  <c r="T10153" i="1"/>
  <c r="U10153" i="1" s="1"/>
  <c r="S10153" i="1"/>
  <c r="R10153" i="1"/>
  <c r="Y10152" i="1"/>
  <c r="X10152" i="1"/>
  <c r="W10152" i="1"/>
  <c r="V10152" i="1"/>
  <c r="T10152" i="1"/>
  <c r="U10152" i="1" s="1"/>
  <c r="S10152" i="1"/>
  <c r="R10152" i="1"/>
  <c r="Y10151" i="1"/>
  <c r="X10151" i="1"/>
  <c r="W10151" i="1"/>
  <c r="V10151" i="1"/>
  <c r="T10151" i="1"/>
  <c r="U10151" i="1" s="1"/>
  <c r="S10151" i="1"/>
  <c r="R10151" i="1"/>
  <c r="Y10150" i="1"/>
  <c r="X10150" i="1"/>
  <c r="W10150" i="1"/>
  <c r="V10150" i="1"/>
  <c r="T10150" i="1"/>
  <c r="S10150" i="1"/>
  <c r="R10150" i="1"/>
  <c r="Y10149" i="1"/>
  <c r="X10149" i="1"/>
  <c r="W10149" i="1"/>
  <c r="V10149" i="1"/>
  <c r="T10149" i="1"/>
  <c r="U10149" i="1" s="1"/>
  <c r="S10149" i="1"/>
  <c r="R10149" i="1"/>
  <c r="Y10148" i="1"/>
  <c r="X10148" i="1"/>
  <c r="W10148" i="1"/>
  <c r="V10148" i="1"/>
  <c r="T10148" i="1"/>
  <c r="Z10148" i="1" s="1"/>
  <c r="S10148" i="1"/>
  <c r="R10148" i="1"/>
  <c r="Y10147" i="1"/>
  <c r="X10147" i="1"/>
  <c r="W10147" i="1"/>
  <c r="V10147" i="1"/>
  <c r="T10147" i="1"/>
  <c r="Z10147" i="1" s="1"/>
  <c r="S10147" i="1"/>
  <c r="R10147" i="1"/>
  <c r="Y10146" i="1"/>
  <c r="X10146" i="1"/>
  <c r="W10146" i="1"/>
  <c r="V10146" i="1"/>
  <c r="T10146" i="1"/>
  <c r="U10146" i="1" s="1"/>
  <c r="S10146" i="1"/>
  <c r="R10146" i="1"/>
  <c r="Y10145" i="1"/>
  <c r="X10145" i="1"/>
  <c r="W10145" i="1"/>
  <c r="V10145" i="1"/>
  <c r="T10145" i="1"/>
  <c r="Z10145" i="1" s="1"/>
  <c r="S10145" i="1"/>
  <c r="R10145" i="1"/>
  <c r="Y10144" i="1"/>
  <c r="X10144" i="1"/>
  <c r="W10144" i="1"/>
  <c r="V10144" i="1"/>
  <c r="T10144" i="1"/>
  <c r="U10144" i="1" s="1"/>
  <c r="S10144" i="1"/>
  <c r="R10144" i="1"/>
  <c r="Y10143" i="1"/>
  <c r="X10143" i="1"/>
  <c r="W10143" i="1"/>
  <c r="V10143" i="1"/>
  <c r="T10143" i="1"/>
  <c r="U10143" i="1" s="1"/>
  <c r="S10143" i="1"/>
  <c r="R10143" i="1"/>
  <c r="Y10142" i="1"/>
  <c r="X10142" i="1"/>
  <c r="W10142" i="1"/>
  <c r="V10142" i="1"/>
  <c r="T10142" i="1"/>
  <c r="U10142" i="1" s="1"/>
  <c r="S10142" i="1"/>
  <c r="R10142" i="1"/>
  <c r="Y10141" i="1"/>
  <c r="X10141" i="1"/>
  <c r="W10141" i="1"/>
  <c r="V10141" i="1"/>
  <c r="T10141" i="1"/>
  <c r="S10141" i="1"/>
  <c r="R10141" i="1"/>
  <c r="Y10140" i="1"/>
  <c r="X10140" i="1"/>
  <c r="W10140" i="1"/>
  <c r="V10140" i="1"/>
  <c r="T10140" i="1"/>
  <c r="Z10140" i="1" s="1"/>
  <c r="S10140" i="1"/>
  <c r="R10140" i="1"/>
  <c r="Y10139" i="1"/>
  <c r="X10139" i="1"/>
  <c r="W10139" i="1"/>
  <c r="V10139" i="1"/>
  <c r="T10139" i="1"/>
  <c r="Z10139" i="1" s="1"/>
  <c r="S10139" i="1"/>
  <c r="R10139" i="1"/>
  <c r="Y10138" i="1"/>
  <c r="X10138" i="1"/>
  <c r="W10138" i="1"/>
  <c r="V10138" i="1"/>
  <c r="T10138" i="1"/>
  <c r="U10138" i="1" s="1"/>
  <c r="S10138" i="1"/>
  <c r="R10138" i="1"/>
  <c r="Y10137" i="1"/>
  <c r="X10137" i="1"/>
  <c r="W10137" i="1"/>
  <c r="V10137" i="1"/>
  <c r="T10137" i="1"/>
  <c r="U10137" i="1" s="1"/>
  <c r="S10137" i="1"/>
  <c r="R10137" i="1"/>
  <c r="Y10136" i="1"/>
  <c r="X10136" i="1"/>
  <c r="W10136" i="1"/>
  <c r="V10136" i="1"/>
  <c r="T10136" i="1"/>
  <c r="U10136" i="1" s="1"/>
  <c r="S10136" i="1"/>
  <c r="R10136" i="1"/>
  <c r="Y10135" i="1"/>
  <c r="X10135" i="1"/>
  <c r="W10135" i="1"/>
  <c r="V10135" i="1"/>
  <c r="T10135" i="1"/>
  <c r="U10135" i="1" s="1"/>
  <c r="S10135" i="1"/>
  <c r="R10135" i="1"/>
  <c r="Y10134" i="1"/>
  <c r="X10134" i="1"/>
  <c r="W10134" i="1"/>
  <c r="V10134" i="1"/>
  <c r="T10134" i="1"/>
  <c r="S10134" i="1"/>
  <c r="R10134" i="1"/>
  <c r="Y10133" i="1"/>
  <c r="X10133" i="1"/>
  <c r="W10133" i="1"/>
  <c r="V10133" i="1"/>
  <c r="T10133" i="1"/>
  <c r="U10133" i="1" s="1"/>
  <c r="S10133" i="1"/>
  <c r="R10133" i="1"/>
  <c r="Y10132" i="1"/>
  <c r="X10132" i="1"/>
  <c r="W10132" i="1"/>
  <c r="V10132" i="1"/>
  <c r="T10132" i="1"/>
  <c r="Z10132" i="1" s="1"/>
  <c r="S10132" i="1"/>
  <c r="R10132" i="1"/>
  <c r="Y10131" i="1"/>
  <c r="X10131" i="1"/>
  <c r="W10131" i="1"/>
  <c r="V10131" i="1"/>
  <c r="T10131" i="1"/>
  <c r="Z10131" i="1" s="1"/>
  <c r="S10131" i="1"/>
  <c r="R10131" i="1"/>
  <c r="Y10130" i="1"/>
  <c r="X10130" i="1"/>
  <c r="W10130" i="1"/>
  <c r="V10130" i="1"/>
  <c r="T10130" i="1"/>
  <c r="U10130" i="1" s="1"/>
  <c r="S10130" i="1"/>
  <c r="R10130" i="1"/>
  <c r="Y10129" i="1"/>
  <c r="X10129" i="1"/>
  <c r="W10129" i="1"/>
  <c r="V10129" i="1"/>
  <c r="T10129" i="1"/>
  <c r="Z10129" i="1" s="1"/>
  <c r="S10129" i="1"/>
  <c r="R10129" i="1"/>
  <c r="Y10128" i="1"/>
  <c r="X10128" i="1"/>
  <c r="W10128" i="1"/>
  <c r="V10128" i="1"/>
  <c r="T10128" i="1"/>
  <c r="U10128" i="1" s="1"/>
  <c r="S10128" i="1"/>
  <c r="R10128" i="1"/>
  <c r="Y10127" i="1"/>
  <c r="X10127" i="1"/>
  <c r="W10127" i="1"/>
  <c r="V10127" i="1"/>
  <c r="T10127" i="1"/>
  <c r="U10127" i="1" s="1"/>
  <c r="S10127" i="1"/>
  <c r="R10127" i="1"/>
  <c r="Z10126" i="1"/>
  <c r="Y10126" i="1"/>
  <c r="X10126" i="1"/>
  <c r="W10126" i="1"/>
  <c r="V10126" i="1"/>
  <c r="T10126" i="1"/>
  <c r="U10126" i="1" s="1"/>
  <c r="S10126" i="1"/>
  <c r="R10126" i="1"/>
  <c r="Y10125" i="1"/>
  <c r="X10125" i="1"/>
  <c r="W10125" i="1"/>
  <c r="V10125" i="1"/>
  <c r="T10125" i="1"/>
  <c r="Z10125" i="1" s="1"/>
  <c r="S10125" i="1"/>
  <c r="R10125" i="1"/>
  <c r="Y10124" i="1"/>
  <c r="X10124" i="1"/>
  <c r="W10124" i="1"/>
  <c r="V10124" i="1"/>
  <c r="T10124" i="1"/>
  <c r="Z10124" i="1" s="1"/>
  <c r="S10124" i="1"/>
  <c r="R10124" i="1"/>
  <c r="Y10123" i="1"/>
  <c r="X10123" i="1"/>
  <c r="W10123" i="1"/>
  <c r="V10123" i="1"/>
  <c r="T10123" i="1"/>
  <c r="Z10123" i="1" s="1"/>
  <c r="S10123" i="1"/>
  <c r="R10123" i="1"/>
  <c r="Y10122" i="1"/>
  <c r="X10122" i="1"/>
  <c r="W10122" i="1"/>
  <c r="V10122" i="1"/>
  <c r="T10122" i="1"/>
  <c r="Z10122" i="1" s="1"/>
  <c r="S10122" i="1"/>
  <c r="R10122" i="1"/>
  <c r="Y10121" i="1"/>
  <c r="X10121" i="1"/>
  <c r="W10121" i="1"/>
  <c r="V10121" i="1"/>
  <c r="T10121" i="1"/>
  <c r="Z10121" i="1" s="1"/>
  <c r="S10121" i="1"/>
  <c r="R10121" i="1"/>
  <c r="Y10120" i="1"/>
  <c r="X10120" i="1"/>
  <c r="W10120" i="1"/>
  <c r="V10120" i="1"/>
  <c r="T10120" i="1"/>
  <c r="U10120" i="1" s="1"/>
  <c r="S10120" i="1"/>
  <c r="R10120" i="1"/>
  <c r="Y10119" i="1"/>
  <c r="X10119" i="1"/>
  <c r="W10119" i="1"/>
  <c r="V10119" i="1"/>
  <c r="T10119" i="1"/>
  <c r="U10119" i="1" s="1"/>
  <c r="S10119" i="1"/>
  <c r="R10119" i="1"/>
  <c r="Y10118" i="1"/>
  <c r="X10118" i="1"/>
  <c r="W10118" i="1"/>
  <c r="V10118" i="1"/>
  <c r="T10118" i="1"/>
  <c r="Z10118" i="1" s="1"/>
  <c r="S10118" i="1"/>
  <c r="R10118" i="1"/>
  <c r="Y10117" i="1"/>
  <c r="X10117" i="1"/>
  <c r="W10117" i="1"/>
  <c r="V10117" i="1"/>
  <c r="T10117" i="1"/>
  <c r="Z10117" i="1" s="1"/>
  <c r="S10117" i="1"/>
  <c r="R10117" i="1"/>
  <c r="Y10116" i="1"/>
  <c r="X10116" i="1"/>
  <c r="W10116" i="1"/>
  <c r="V10116" i="1"/>
  <c r="T10116" i="1"/>
  <c r="Z10116" i="1" s="1"/>
  <c r="S10116" i="1"/>
  <c r="R10116" i="1"/>
  <c r="Y10115" i="1"/>
  <c r="X10115" i="1"/>
  <c r="W10115" i="1"/>
  <c r="V10115" i="1"/>
  <c r="U10115" i="1"/>
  <c r="T10115" i="1"/>
  <c r="Z10115" i="1" s="1"/>
  <c r="S10115" i="1"/>
  <c r="R10115" i="1"/>
  <c r="Y10114" i="1"/>
  <c r="X10114" i="1"/>
  <c r="W10114" i="1"/>
  <c r="V10114" i="1"/>
  <c r="T10114" i="1"/>
  <c r="Z10114" i="1" s="1"/>
  <c r="S10114" i="1"/>
  <c r="R10114" i="1"/>
  <c r="Y10113" i="1"/>
  <c r="X10113" i="1"/>
  <c r="W10113" i="1"/>
  <c r="V10113" i="1"/>
  <c r="U10113" i="1"/>
  <c r="T10113" i="1"/>
  <c r="Z10113" i="1" s="1"/>
  <c r="S10113" i="1"/>
  <c r="R10113" i="1"/>
  <c r="Y10112" i="1"/>
  <c r="X10112" i="1"/>
  <c r="W10112" i="1"/>
  <c r="V10112" i="1"/>
  <c r="T10112" i="1"/>
  <c r="U10112" i="1" s="1"/>
  <c r="S10112" i="1"/>
  <c r="R10112" i="1"/>
  <c r="Y10111" i="1"/>
  <c r="X10111" i="1"/>
  <c r="W10111" i="1"/>
  <c r="V10111" i="1"/>
  <c r="T10111" i="1"/>
  <c r="U10111" i="1" s="1"/>
  <c r="S10111" i="1"/>
  <c r="R10111" i="1"/>
  <c r="Y10110" i="1"/>
  <c r="X10110" i="1"/>
  <c r="W10110" i="1"/>
  <c r="V10110" i="1"/>
  <c r="T10110" i="1"/>
  <c r="Z10110" i="1" s="1"/>
  <c r="S10110" i="1"/>
  <c r="R10110" i="1"/>
  <c r="Y10109" i="1"/>
  <c r="X10109" i="1"/>
  <c r="W10109" i="1"/>
  <c r="V10109" i="1"/>
  <c r="T10109" i="1"/>
  <c r="Z10109" i="1" s="1"/>
  <c r="S10109" i="1"/>
  <c r="R10109" i="1"/>
  <c r="Y10108" i="1"/>
  <c r="X10108" i="1"/>
  <c r="W10108" i="1"/>
  <c r="V10108" i="1"/>
  <c r="T10108" i="1"/>
  <c r="Z10108" i="1" s="1"/>
  <c r="S10108" i="1"/>
  <c r="R10108" i="1"/>
  <c r="Y10107" i="1"/>
  <c r="X10107" i="1"/>
  <c r="W10107" i="1"/>
  <c r="V10107" i="1"/>
  <c r="T10107" i="1"/>
  <c r="Z10107" i="1" s="1"/>
  <c r="S10107" i="1"/>
  <c r="R10107" i="1"/>
  <c r="Y10106" i="1"/>
  <c r="X10106" i="1"/>
  <c r="W10106" i="1"/>
  <c r="V10106" i="1"/>
  <c r="U10106" i="1"/>
  <c r="T10106" i="1"/>
  <c r="Z10106" i="1" s="1"/>
  <c r="S10106" i="1"/>
  <c r="R10106" i="1"/>
  <c r="Y10105" i="1"/>
  <c r="X10105" i="1"/>
  <c r="W10105" i="1"/>
  <c r="V10105" i="1"/>
  <c r="T10105" i="1"/>
  <c r="U10105" i="1" s="1"/>
  <c r="S10105" i="1"/>
  <c r="R10105" i="1"/>
  <c r="Y10104" i="1"/>
  <c r="X10104" i="1"/>
  <c r="W10104" i="1"/>
  <c r="V10104" i="1"/>
  <c r="T10104" i="1"/>
  <c r="U10104" i="1" s="1"/>
  <c r="S10104" i="1"/>
  <c r="R10104" i="1"/>
  <c r="Y10103" i="1"/>
  <c r="X10103" i="1"/>
  <c r="W10103" i="1"/>
  <c r="V10103" i="1"/>
  <c r="T10103" i="1"/>
  <c r="U10103" i="1" s="1"/>
  <c r="S10103" i="1"/>
  <c r="R10103" i="1"/>
  <c r="Y10102" i="1"/>
  <c r="X10102" i="1"/>
  <c r="W10102" i="1"/>
  <c r="V10102" i="1"/>
  <c r="T10102" i="1"/>
  <c r="S10102" i="1"/>
  <c r="R10102" i="1"/>
  <c r="Y10101" i="1"/>
  <c r="X10101" i="1"/>
  <c r="W10101" i="1"/>
  <c r="V10101" i="1"/>
  <c r="T10101" i="1"/>
  <c r="S10101" i="1"/>
  <c r="R10101" i="1"/>
  <c r="Y10100" i="1"/>
  <c r="X10100" i="1"/>
  <c r="W10100" i="1"/>
  <c r="V10100" i="1"/>
  <c r="T10100" i="1"/>
  <c r="Z10100" i="1" s="1"/>
  <c r="S10100" i="1"/>
  <c r="R10100" i="1"/>
  <c r="Y10099" i="1"/>
  <c r="X10099" i="1"/>
  <c r="W10099" i="1"/>
  <c r="V10099" i="1"/>
  <c r="T10099" i="1"/>
  <c r="Z10099" i="1" s="1"/>
  <c r="S10099" i="1"/>
  <c r="R10099" i="1"/>
  <c r="Y10098" i="1"/>
  <c r="X10098" i="1"/>
  <c r="W10098" i="1"/>
  <c r="V10098" i="1"/>
  <c r="T10098" i="1"/>
  <c r="S10098" i="1"/>
  <c r="R10098" i="1"/>
  <c r="Y10097" i="1"/>
  <c r="X10097" i="1"/>
  <c r="W10097" i="1"/>
  <c r="V10097" i="1"/>
  <c r="T10097" i="1"/>
  <c r="Z10097" i="1" s="1"/>
  <c r="S10097" i="1"/>
  <c r="R10097" i="1"/>
  <c r="Y10096" i="1"/>
  <c r="X10096" i="1"/>
  <c r="W10096" i="1"/>
  <c r="V10096" i="1"/>
  <c r="T10096" i="1"/>
  <c r="U10096" i="1" s="1"/>
  <c r="S10096" i="1"/>
  <c r="R10096" i="1"/>
  <c r="Y10095" i="1"/>
  <c r="X10095" i="1"/>
  <c r="W10095" i="1"/>
  <c r="V10095" i="1"/>
  <c r="T10095" i="1"/>
  <c r="U10095" i="1" s="1"/>
  <c r="S10095" i="1"/>
  <c r="R10095" i="1"/>
  <c r="Y10094" i="1"/>
  <c r="X10094" i="1"/>
  <c r="W10094" i="1"/>
  <c r="V10094" i="1"/>
  <c r="T10094" i="1"/>
  <c r="U10094" i="1" s="1"/>
  <c r="S10094" i="1"/>
  <c r="R10094" i="1"/>
  <c r="Y10093" i="1"/>
  <c r="X10093" i="1"/>
  <c r="W10093" i="1"/>
  <c r="V10093" i="1"/>
  <c r="T10093" i="1"/>
  <c r="Z10093" i="1" s="1"/>
  <c r="S10093" i="1"/>
  <c r="R10093" i="1"/>
  <c r="Y10092" i="1"/>
  <c r="X10092" i="1"/>
  <c r="W10092" i="1"/>
  <c r="V10092" i="1"/>
  <c r="T10092" i="1"/>
  <c r="Z10092" i="1" s="1"/>
  <c r="S10092" i="1"/>
  <c r="R10092" i="1"/>
  <c r="Y10091" i="1"/>
  <c r="X10091" i="1"/>
  <c r="W10091" i="1"/>
  <c r="V10091" i="1"/>
  <c r="T10091" i="1"/>
  <c r="Z10091" i="1" s="1"/>
  <c r="S10091" i="1"/>
  <c r="R10091" i="1"/>
  <c r="Y10090" i="1"/>
  <c r="X10090" i="1"/>
  <c r="W10090" i="1"/>
  <c r="V10090" i="1"/>
  <c r="T10090" i="1"/>
  <c r="Z10090" i="1" s="1"/>
  <c r="S10090" i="1"/>
  <c r="R10090" i="1"/>
  <c r="Y10089" i="1"/>
  <c r="X10089" i="1"/>
  <c r="W10089" i="1"/>
  <c r="V10089" i="1"/>
  <c r="T10089" i="1"/>
  <c r="U10089" i="1" s="1"/>
  <c r="S10089" i="1"/>
  <c r="R10089" i="1"/>
  <c r="Y10088" i="1"/>
  <c r="X10088" i="1"/>
  <c r="W10088" i="1"/>
  <c r="V10088" i="1"/>
  <c r="T10088" i="1"/>
  <c r="U10088" i="1" s="1"/>
  <c r="S10088" i="1"/>
  <c r="R10088" i="1"/>
  <c r="Y10087" i="1"/>
  <c r="X10087" i="1"/>
  <c r="W10087" i="1"/>
  <c r="V10087" i="1"/>
  <c r="T10087" i="1"/>
  <c r="U10087" i="1" s="1"/>
  <c r="S10087" i="1"/>
  <c r="R10087" i="1"/>
  <c r="Y10086" i="1"/>
  <c r="X10086" i="1"/>
  <c r="W10086" i="1"/>
  <c r="V10086" i="1"/>
  <c r="T10086" i="1"/>
  <c r="S10086" i="1"/>
  <c r="R10086" i="1"/>
  <c r="Y10085" i="1"/>
  <c r="X10085" i="1"/>
  <c r="W10085" i="1"/>
  <c r="V10085" i="1"/>
  <c r="T10085" i="1"/>
  <c r="U10085" i="1" s="1"/>
  <c r="S10085" i="1"/>
  <c r="R10085" i="1"/>
  <c r="Y10084" i="1"/>
  <c r="X10084" i="1"/>
  <c r="W10084" i="1"/>
  <c r="V10084" i="1"/>
  <c r="T10084" i="1"/>
  <c r="Z10084" i="1" s="1"/>
  <c r="S10084" i="1"/>
  <c r="R10084" i="1"/>
  <c r="Y10083" i="1"/>
  <c r="X10083" i="1"/>
  <c r="W10083" i="1"/>
  <c r="V10083" i="1"/>
  <c r="T10083" i="1"/>
  <c r="Z10083" i="1" s="1"/>
  <c r="S10083" i="1"/>
  <c r="R10083" i="1"/>
  <c r="Y10082" i="1"/>
  <c r="X10082" i="1"/>
  <c r="W10082" i="1"/>
  <c r="V10082" i="1"/>
  <c r="T10082" i="1"/>
  <c r="U10082" i="1" s="1"/>
  <c r="S10082" i="1"/>
  <c r="R10082" i="1"/>
  <c r="Y10081" i="1"/>
  <c r="X10081" i="1"/>
  <c r="W10081" i="1"/>
  <c r="V10081" i="1"/>
  <c r="T10081" i="1"/>
  <c r="U10081" i="1" s="1"/>
  <c r="S10081" i="1"/>
  <c r="R10081" i="1"/>
  <c r="Y10080" i="1"/>
  <c r="X10080" i="1"/>
  <c r="W10080" i="1"/>
  <c r="V10080" i="1"/>
  <c r="T10080" i="1"/>
  <c r="U10080" i="1" s="1"/>
  <c r="S10080" i="1"/>
  <c r="R10080" i="1"/>
  <c r="Y10079" i="1"/>
  <c r="X10079" i="1"/>
  <c r="W10079" i="1"/>
  <c r="V10079" i="1"/>
  <c r="T10079" i="1"/>
  <c r="U10079" i="1" s="1"/>
  <c r="S10079" i="1"/>
  <c r="R10079" i="1"/>
  <c r="Y10078" i="1"/>
  <c r="X10078" i="1"/>
  <c r="W10078" i="1"/>
  <c r="V10078" i="1"/>
  <c r="T10078" i="1"/>
  <c r="U10078" i="1" s="1"/>
  <c r="S10078" i="1"/>
  <c r="R10078" i="1"/>
  <c r="Z10077" i="1"/>
  <c r="Y10077" i="1"/>
  <c r="X10077" i="1"/>
  <c r="W10077" i="1"/>
  <c r="V10077" i="1"/>
  <c r="T10077" i="1"/>
  <c r="U10077" i="1" s="1"/>
  <c r="S10077" i="1"/>
  <c r="R10077" i="1"/>
  <c r="Y10076" i="1"/>
  <c r="X10076" i="1"/>
  <c r="W10076" i="1"/>
  <c r="V10076" i="1"/>
  <c r="T10076" i="1"/>
  <c r="Z10076" i="1" s="1"/>
  <c r="S10076" i="1"/>
  <c r="R10076" i="1"/>
  <c r="Y10075" i="1"/>
  <c r="X10075" i="1"/>
  <c r="W10075" i="1"/>
  <c r="V10075" i="1"/>
  <c r="T10075" i="1"/>
  <c r="Z10075" i="1" s="1"/>
  <c r="S10075" i="1"/>
  <c r="R10075" i="1"/>
  <c r="Y10074" i="1"/>
  <c r="X10074" i="1"/>
  <c r="W10074" i="1"/>
  <c r="V10074" i="1"/>
  <c r="T10074" i="1"/>
  <c r="U10074" i="1" s="1"/>
  <c r="S10074" i="1"/>
  <c r="R10074" i="1"/>
  <c r="Y10073" i="1"/>
  <c r="X10073" i="1"/>
  <c r="W10073" i="1"/>
  <c r="V10073" i="1"/>
  <c r="T10073" i="1"/>
  <c r="U10073" i="1" s="1"/>
  <c r="S10073" i="1"/>
  <c r="R10073" i="1"/>
  <c r="Y10072" i="1"/>
  <c r="X10072" i="1"/>
  <c r="W10072" i="1"/>
  <c r="V10072" i="1"/>
  <c r="T10072" i="1"/>
  <c r="U10072" i="1" s="1"/>
  <c r="S10072" i="1"/>
  <c r="R10072" i="1"/>
  <c r="Y10071" i="1"/>
  <c r="X10071" i="1"/>
  <c r="W10071" i="1"/>
  <c r="V10071" i="1"/>
  <c r="T10071" i="1"/>
  <c r="U10071" i="1" s="1"/>
  <c r="S10071" i="1"/>
  <c r="R10071" i="1"/>
  <c r="Y10070" i="1"/>
  <c r="X10070" i="1"/>
  <c r="W10070" i="1"/>
  <c r="V10070" i="1"/>
  <c r="T10070" i="1"/>
  <c r="S10070" i="1"/>
  <c r="R10070" i="1"/>
  <c r="Y10069" i="1"/>
  <c r="X10069" i="1"/>
  <c r="W10069" i="1"/>
  <c r="V10069" i="1"/>
  <c r="T10069" i="1"/>
  <c r="U10069" i="1" s="1"/>
  <c r="S10069" i="1"/>
  <c r="R10069" i="1"/>
  <c r="Y10068" i="1"/>
  <c r="X10068" i="1"/>
  <c r="W10068" i="1"/>
  <c r="V10068" i="1"/>
  <c r="T10068" i="1"/>
  <c r="Z10068" i="1" s="1"/>
  <c r="S10068" i="1"/>
  <c r="R10068" i="1"/>
  <c r="Y10067" i="1"/>
  <c r="X10067" i="1"/>
  <c r="W10067" i="1"/>
  <c r="V10067" i="1"/>
  <c r="U10067" i="1"/>
  <c r="T10067" i="1"/>
  <c r="Z10067" i="1" s="1"/>
  <c r="S10067" i="1"/>
  <c r="R10067" i="1"/>
  <c r="Y10066" i="1"/>
  <c r="X10066" i="1"/>
  <c r="W10066" i="1"/>
  <c r="V10066" i="1"/>
  <c r="T10066" i="1"/>
  <c r="U10066" i="1" s="1"/>
  <c r="S10066" i="1"/>
  <c r="R10066" i="1"/>
  <c r="Y10065" i="1"/>
  <c r="X10065" i="1"/>
  <c r="W10065" i="1"/>
  <c r="V10065" i="1"/>
  <c r="T10065" i="1"/>
  <c r="Z10065" i="1" s="1"/>
  <c r="S10065" i="1"/>
  <c r="R10065" i="1"/>
  <c r="Y10064" i="1"/>
  <c r="X10064" i="1"/>
  <c r="W10064" i="1"/>
  <c r="V10064" i="1"/>
  <c r="T10064" i="1"/>
  <c r="U10064" i="1" s="1"/>
  <c r="S10064" i="1"/>
  <c r="R10064" i="1"/>
  <c r="Y10063" i="1"/>
  <c r="X10063" i="1"/>
  <c r="W10063" i="1"/>
  <c r="V10063" i="1"/>
  <c r="T10063" i="1"/>
  <c r="U10063" i="1" s="1"/>
  <c r="S10063" i="1"/>
  <c r="R10063" i="1"/>
  <c r="Y10062" i="1"/>
  <c r="X10062" i="1"/>
  <c r="W10062" i="1"/>
  <c r="V10062" i="1"/>
  <c r="T10062" i="1"/>
  <c r="S10062" i="1"/>
  <c r="R10062" i="1"/>
  <c r="Y10061" i="1"/>
  <c r="X10061" i="1"/>
  <c r="W10061" i="1"/>
  <c r="V10061" i="1"/>
  <c r="T10061" i="1"/>
  <c r="Z10061" i="1" s="1"/>
  <c r="S10061" i="1"/>
  <c r="R10061" i="1"/>
  <c r="Y10060" i="1"/>
  <c r="X10060" i="1"/>
  <c r="W10060" i="1"/>
  <c r="V10060" i="1"/>
  <c r="T10060" i="1"/>
  <c r="Z10060" i="1" s="1"/>
  <c r="S10060" i="1"/>
  <c r="R10060" i="1"/>
  <c r="Y10059" i="1"/>
  <c r="X10059" i="1"/>
  <c r="W10059" i="1"/>
  <c r="V10059" i="1"/>
  <c r="T10059" i="1"/>
  <c r="Z10059" i="1" s="1"/>
  <c r="S10059" i="1"/>
  <c r="R10059" i="1"/>
  <c r="Y10058" i="1"/>
  <c r="X10058" i="1"/>
  <c r="W10058" i="1"/>
  <c r="V10058" i="1"/>
  <c r="T10058" i="1"/>
  <c r="Z10058" i="1" s="1"/>
  <c r="S10058" i="1"/>
  <c r="R10058" i="1"/>
  <c r="Y10057" i="1"/>
  <c r="X10057" i="1"/>
  <c r="W10057" i="1"/>
  <c r="V10057" i="1"/>
  <c r="T10057" i="1"/>
  <c r="Z10057" i="1" s="1"/>
  <c r="S10057" i="1"/>
  <c r="R10057" i="1"/>
  <c r="Y10056" i="1"/>
  <c r="X10056" i="1"/>
  <c r="W10056" i="1"/>
  <c r="V10056" i="1"/>
  <c r="T10056" i="1"/>
  <c r="U10056" i="1" s="1"/>
  <c r="S10056" i="1"/>
  <c r="R10056" i="1"/>
  <c r="Y10055" i="1"/>
  <c r="X10055" i="1"/>
  <c r="W10055" i="1"/>
  <c r="V10055" i="1"/>
  <c r="T10055" i="1"/>
  <c r="U10055" i="1" s="1"/>
  <c r="S10055" i="1"/>
  <c r="R10055" i="1"/>
  <c r="Y10054" i="1"/>
  <c r="X10054" i="1"/>
  <c r="W10054" i="1"/>
  <c r="V10054" i="1"/>
  <c r="T10054" i="1"/>
  <c r="Z10054" i="1" s="1"/>
  <c r="S10054" i="1"/>
  <c r="R10054" i="1"/>
  <c r="Y10053" i="1"/>
  <c r="X10053" i="1"/>
  <c r="W10053" i="1"/>
  <c r="V10053" i="1"/>
  <c r="T10053" i="1"/>
  <c r="Z10053" i="1" s="1"/>
  <c r="S10053" i="1"/>
  <c r="R10053" i="1"/>
  <c r="Y10052" i="1"/>
  <c r="X10052" i="1"/>
  <c r="W10052" i="1"/>
  <c r="V10052" i="1"/>
  <c r="T10052" i="1"/>
  <c r="Z10052" i="1" s="1"/>
  <c r="S10052" i="1"/>
  <c r="R10052" i="1"/>
  <c r="Y10051" i="1"/>
  <c r="X10051" i="1"/>
  <c r="W10051" i="1"/>
  <c r="V10051" i="1"/>
  <c r="T10051" i="1"/>
  <c r="S10051" i="1"/>
  <c r="R10051" i="1"/>
  <c r="Y10050" i="1"/>
  <c r="X10050" i="1"/>
  <c r="W10050" i="1"/>
  <c r="V10050" i="1"/>
  <c r="T10050" i="1"/>
  <c r="Z10050" i="1" s="1"/>
  <c r="S10050" i="1"/>
  <c r="R10050" i="1"/>
  <c r="Y10049" i="1"/>
  <c r="X10049" i="1"/>
  <c r="W10049" i="1"/>
  <c r="V10049" i="1"/>
  <c r="T10049" i="1"/>
  <c r="S10049" i="1"/>
  <c r="R10049" i="1"/>
  <c r="Y10048" i="1"/>
  <c r="X10048" i="1"/>
  <c r="W10048" i="1"/>
  <c r="V10048" i="1"/>
  <c r="T10048" i="1"/>
  <c r="U10048" i="1" s="1"/>
  <c r="S10048" i="1"/>
  <c r="R10048" i="1"/>
  <c r="Y10047" i="1"/>
  <c r="X10047" i="1"/>
  <c r="W10047" i="1"/>
  <c r="V10047" i="1"/>
  <c r="T10047" i="1"/>
  <c r="U10047" i="1" s="1"/>
  <c r="S10047" i="1"/>
  <c r="R10047" i="1"/>
  <c r="Y10046" i="1"/>
  <c r="X10046" i="1"/>
  <c r="W10046" i="1"/>
  <c r="V10046" i="1"/>
  <c r="T10046" i="1"/>
  <c r="Z10046" i="1" s="1"/>
  <c r="S10046" i="1"/>
  <c r="R10046" i="1"/>
  <c r="Y10045" i="1"/>
  <c r="X10045" i="1"/>
  <c r="W10045" i="1"/>
  <c r="V10045" i="1"/>
  <c r="T10045" i="1"/>
  <c r="U10045" i="1" s="1"/>
  <c r="S10045" i="1"/>
  <c r="R10045" i="1"/>
  <c r="Y10044" i="1"/>
  <c r="X10044" i="1"/>
  <c r="W10044" i="1"/>
  <c r="V10044" i="1"/>
  <c r="T10044" i="1"/>
  <c r="Z10044" i="1" s="1"/>
  <c r="S10044" i="1"/>
  <c r="R10044" i="1"/>
  <c r="Y10043" i="1"/>
  <c r="X10043" i="1"/>
  <c r="W10043" i="1"/>
  <c r="V10043" i="1"/>
  <c r="T10043" i="1"/>
  <c r="Z10043" i="1" s="1"/>
  <c r="S10043" i="1"/>
  <c r="R10043" i="1"/>
  <c r="Y10042" i="1"/>
  <c r="X10042" i="1"/>
  <c r="W10042" i="1"/>
  <c r="V10042" i="1"/>
  <c r="T10042" i="1"/>
  <c r="U10042" i="1" s="1"/>
  <c r="S10042" i="1"/>
  <c r="R10042" i="1"/>
  <c r="Z10041" i="1"/>
  <c r="Y10041" i="1"/>
  <c r="X10041" i="1"/>
  <c r="W10041" i="1"/>
  <c r="V10041" i="1"/>
  <c r="T10041" i="1"/>
  <c r="U10041" i="1" s="1"/>
  <c r="S10041" i="1"/>
  <c r="R10041" i="1"/>
  <c r="Y10040" i="1"/>
  <c r="X10040" i="1"/>
  <c r="W10040" i="1"/>
  <c r="V10040" i="1"/>
  <c r="T10040" i="1"/>
  <c r="U10040" i="1" s="1"/>
  <c r="S10040" i="1"/>
  <c r="R10040" i="1"/>
  <c r="Y10039" i="1"/>
  <c r="X10039" i="1"/>
  <c r="W10039" i="1"/>
  <c r="V10039" i="1"/>
  <c r="T10039" i="1"/>
  <c r="U10039" i="1" s="1"/>
  <c r="S10039" i="1"/>
  <c r="R10039" i="1"/>
  <c r="Y10038" i="1"/>
  <c r="X10038" i="1"/>
  <c r="W10038" i="1"/>
  <c r="V10038" i="1"/>
  <c r="T10038" i="1"/>
  <c r="U10038" i="1" s="1"/>
  <c r="S10038" i="1"/>
  <c r="R10038" i="1"/>
  <c r="Y10037" i="1"/>
  <c r="X10037" i="1"/>
  <c r="W10037" i="1"/>
  <c r="V10037" i="1"/>
  <c r="T10037" i="1"/>
  <c r="U10037" i="1" s="1"/>
  <c r="S10037" i="1"/>
  <c r="R10037" i="1"/>
  <c r="Y10036" i="1"/>
  <c r="X10036" i="1"/>
  <c r="W10036" i="1"/>
  <c r="V10036" i="1"/>
  <c r="T10036" i="1"/>
  <c r="Z10036" i="1" s="1"/>
  <c r="S10036" i="1"/>
  <c r="R10036" i="1"/>
  <c r="Y10035" i="1"/>
  <c r="X10035" i="1"/>
  <c r="W10035" i="1"/>
  <c r="V10035" i="1"/>
  <c r="T10035" i="1"/>
  <c r="Z10035" i="1" s="1"/>
  <c r="S10035" i="1"/>
  <c r="R10035" i="1"/>
  <c r="Y10034" i="1"/>
  <c r="X10034" i="1"/>
  <c r="W10034" i="1"/>
  <c r="V10034" i="1"/>
  <c r="T10034" i="1"/>
  <c r="U10034" i="1" s="1"/>
  <c r="S10034" i="1"/>
  <c r="R10034" i="1"/>
  <c r="Y10033" i="1"/>
  <c r="X10033" i="1"/>
  <c r="W10033" i="1"/>
  <c r="V10033" i="1"/>
  <c r="T10033" i="1"/>
  <c r="Z10033" i="1" s="1"/>
  <c r="S10033" i="1"/>
  <c r="R10033" i="1"/>
  <c r="Y10032" i="1"/>
  <c r="X10032" i="1"/>
  <c r="W10032" i="1"/>
  <c r="V10032" i="1"/>
  <c r="T10032" i="1"/>
  <c r="U10032" i="1" s="1"/>
  <c r="S10032" i="1"/>
  <c r="R10032" i="1"/>
  <c r="Y10031" i="1"/>
  <c r="X10031" i="1"/>
  <c r="W10031" i="1"/>
  <c r="V10031" i="1"/>
  <c r="T10031" i="1"/>
  <c r="U10031" i="1" s="1"/>
  <c r="S10031" i="1"/>
  <c r="R10031" i="1"/>
  <c r="Y10030" i="1"/>
  <c r="X10030" i="1"/>
  <c r="W10030" i="1"/>
  <c r="V10030" i="1"/>
  <c r="T10030" i="1"/>
  <c r="U10030" i="1" s="1"/>
  <c r="S10030" i="1"/>
  <c r="R10030" i="1"/>
  <c r="Y10029" i="1"/>
  <c r="X10029" i="1"/>
  <c r="W10029" i="1"/>
  <c r="V10029" i="1"/>
  <c r="T10029" i="1"/>
  <c r="Z10029" i="1" s="1"/>
  <c r="S10029" i="1"/>
  <c r="R10029" i="1"/>
  <c r="Y10028" i="1"/>
  <c r="X10028" i="1"/>
  <c r="W10028" i="1"/>
  <c r="V10028" i="1"/>
  <c r="T10028" i="1"/>
  <c r="Z10028" i="1" s="1"/>
  <c r="S10028" i="1"/>
  <c r="R10028" i="1"/>
  <c r="Y10027" i="1"/>
  <c r="X10027" i="1"/>
  <c r="W10027" i="1"/>
  <c r="V10027" i="1"/>
  <c r="T10027" i="1"/>
  <c r="Z10027" i="1" s="1"/>
  <c r="S10027" i="1"/>
  <c r="R10027" i="1"/>
  <c r="Y10026" i="1"/>
  <c r="X10026" i="1"/>
  <c r="W10026" i="1"/>
  <c r="V10026" i="1"/>
  <c r="T10026" i="1"/>
  <c r="Z10026" i="1" s="1"/>
  <c r="S10026" i="1"/>
  <c r="R10026" i="1"/>
  <c r="Y10025" i="1"/>
  <c r="X10025" i="1"/>
  <c r="W10025" i="1"/>
  <c r="V10025" i="1"/>
  <c r="T10025" i="1"/>
  <c r="U10025" i="1" s="1"/>
  <c r="S10025" i="1"/>
  <c r="R10025" i="1"/>
  <c r="Y10024" i="1"/>
  <c r="X10024" i="1"/>
  <c r="W10024" i="1"/>
  <c r="V10024" i="1"/>
  <c r="T10024" i="1"/>
  <c r="U10024" i="1" s="1"/>
  <c r="S10024" i="1"/>
  <c r="R10024" i="1"/>
  <c r="Y10023" i="1"/>
  <c r="X10023" i="1"/>
  <c r="W10023" i="1"/>
  <c r="V10023" i="1"/>
  <c r="T10023" i="1"/>
  <c r="U10023" i="1" s="1"/>
  <c r="S10023" i="1"/>
  <c r="R10023" i="1"/>
  <c r="Y10022" i="1"/>
  <c r="X10022" i="1"/>
  <c r="W10022" i="1"/>
  <c r="V10022" i="1"/>
  <c r="U10022" i="1"/>
  <c r="T10022" i="1"/>
  <c r="Z10022" i="1" s="1"/>
  <c r="S10022" i="1"/>
  <c r="R10022" i="1"/>
  <c r="Y10021" i="1"/>
  <c r="X10021" i="1"/>
  <c r="W10021" i="1"/>
  <c r="V10021" i="1"/>
  <c r="T10021" i="1"/>
  <c r="U10021" i="1" s="1"/>
  <c r="S10021" i="1"/>
  <c r="R10021" i="1"/>
  <c r="Y10020" i="1"/>
  <c r="X10020" i="1"/>
  <c r="W10020" i="1"/>
  <c r="V10020" i="1"/>
  <c r="T10020" i="1"/>
  <c r="Z10020" i="1" s="1"/>
  <c r="S10020" i="1"/>
  <c r="R10020" i="1"/>
  <c r="Y10019" i="1"/>
  <c r="X10019" i="1"/>
  <c r="W10019" i="1"/>
  <c r="V10019" i="1"/>
  <c r="U10019" i="1"/>
  <c r="T10019" i="1"/>
  <c r="Z10019" i="1" s="1"/>
  <c r="S10019" i="1"/>
  <c r="R10019" i="1"/>
  <c r="Y10018" i="1"/>
  <c r="X10018" i="1"/>
  <c r="W10018" i="1"/>
  <c r="V10018" i="1"/>
  <c r="T10018" i="1"/>
  <c r="U10018" i="1" s="1"/>
  <c r="S10018" i="1"/>
  <c r="R10018" i="1"/>
  <c r="Y10017" i="1"/>
  <c r="X10017" i="1"/>
  <c r="W10017" i="1"/>
  <c r="V10017" i="1"/>
  <c r="T10017" i="1"/>
  <c r="Z10017" i="1" s="1"/>
  <c r="S10017" i="1"/>
  <c r="R10017" i="1"/>
  <c r="Y10016" i="1"/>
  <c r="X10016" i="1"/>
  <c r="W10016" i="1"/>
  <c r="V10016" i="1"/>
  <c r="T10016" i="1"/>
  <c r="U10016" i="1" s="1"/>
  <c r="S10016" i="1"/>
  <c r="R10016" i="1"/>
  <c r="Y10015" i="1"/>
  <c r="X10015" i="1"/>
  <c r="W10015" i="1"/>
  <c r="V10015" i="1"/>
  <c r="T10015" i="1"/>
  <c r="U10015" i="1" s="1"/>
  <c r="S10015" i="1"/>
  <c r="R10015" i="1"/>
  <c r="Y10014" i="1"/>
  <c r="X10014" i="1"/>
  <c r="W10014" i="1"/>
  <c r="V10014" i="1"/>
  <c r="T10014" i="1"/>
  <c r="U10014" i="1" s="1"/>
  <c r="S10014" i="1"/>
  <c r="R10014" i="1"/>
  <c r="Y10013" i="1"/>
  <c r="X10013" i="1"/>
  <c r="W10013" i="1"/>
  <c r="V10013" i="1"/>
  <c r="T10013" i="1"/>
  <c r="S10013" i="1"/>
  <c r="R10013" i="1"/>
  <c r="Y10012" i="1"/>
  <c r="X10012" i="1"/>
  <c r="W10012" i="1"/>
  <c r="V10012" i="1"/>
  <c r="T10012" i="1"/>
  <c r="Z10012" i="1" s="1"/>
  <c r="S10012" i="1"/>
  <c r="R10012" i="1"/>
  <c r="Y10011" i="1"/>
  <c r="X10011" i="1"/>
  <c r="W10011" i="1"/>
  <c r="V10011" i="1"/>
  <c r="T10011" i="1"/>
  <c r="Z10011" i="1" s="1"/>
  <c r="S10011" i="1"/>
  <c r="R10011" i="1"/>
  <c r="Z10010" i="1"/>
  <c r="Y10010" i="1"/>
  <c r="X10010" i="1"/>
  <c r="W10010" i="1"/>
  <c r="V10010" i="1"/>
  <c r="T10010" i="1"/>
  <c r="U10010" i="1" s="1"/>
  <c r="S10010" i="1"/>
  <c r="R10010" i="1"/>
  <c r="Y10009" i="1"/>
  <c r="X10009" i="1"/>
  <c r="W10009" i="1"/>
  <c r="V10009" i="1"/>
  <c r="T10009" i="1"/>
  <c r="U10009" i="1" s="1"/>
  <c r="S10009" i="1"/>
  <c r="R10009" i="1"/>
  <c r="Y10008" i="1"/>
  <c r="X10008" i="1"/>
  <c r="W10008" i="1"/>
  <c r="V10008" i="1"/>
  <c r="T10008" i="1"/>
  <c r="U10008" i="1" s="1"/>
  <c r="S10008" i="1"/>
  <c r="R10008" i="1"/>
  <c r="Y10007" i="1"/>
  <c r="X10007" i="1"/>
  <c r="W10007" i="1"/>
  <c r="V10007" i="1"/>
  <c r="T10007" i="1"/>
  <c r="U10007" i="1" s="1"/>
  <c r="S10007" i="1"/>
  <c r="R10007" i="1"/>
  <c r="Y10006" i="1"/>
  <c r="X10006" i="1"/>
  <c r="W10006" i="1"/>
  <c r="V10006" i="1"/>
  <c r="T10006" i="1"/>
  <c r="S10006" i="1"/>
  <c r="R10006" i="1"/>
  <c r="Y10005" i="1"/>
  <c r="X10005" i="1"/>
  <c r="W10005" i="1"/>
  <c r="V10005" i="1"/>
  <c r="T10005" i="1"/>
  <c r="U10005" i="1" s="1"/>
  <c r="S10005" i="1"/>
  <c r="R10005" i="1"/>
  <c r="Y10004" i="1"/>
  <c r="X10004" i="1"/>
  <c r="W10004" i="1"/>
  <c r="V10004" i="1"/>
  <c r="T10004" i="1"/>
  <c r="Z10004" i="1" s="1"/>
  <c r="S10004" i="1"/>
  <c r="R10004" i="1"/>
  <c r="Y10003" i="1"/>
  <c r="X10003" i="1"/>
  <c r="W10003" i="1"/>
  <c r="V10003" i="1"/>
  <c r="T10003" i="1"/>
  <c r="Z10003" i="1" s="1"/>
  <c r="S10003" i="1"/>
  <c r="R10003" i="1"/>
  <c r="Y10002" i="1"/>
  <c r="X10002" i="1"/>
  <c r="W10002" i="1"/>
  <c r="V10002" i="1"/>
  <c r="T10002" i="1"/>
  <c r="U10002" i="1" s="1"/>
  <c r="S10002" i="1"/>
  <c r="R10002" i="1"/>
  <c r="Y10001" i="1"/>
  <c r="X10001" i="1"/>
  <c r="W10001" i="1"/>
  <c r="V10001" i="1"/>
  <c r="T10001" i="1"/>
  <c r="Z10001" i="1" s="1"/>
  <c r="S10001" i="1"/>
  <c r="R10001" i="1"/>
  <c r="Y10000" i="1"/>
  <c r="X10000" i="1"/>
  <c r="W10000" i="1"/>
  <c r="V10000" i="1"/>
  <c r="T10000" i="1"/>
  <c r="U10000" i="1" s="1"/>
  <c r="S10000" i="1"/>
  <c r="R10000" i="1"/>
  <c r="Y9999" i="1"/>
  <c r="X9999" i="1"/>
  <c r="W9999" i="1"/>
  <c r="V9999" i="1"/>
  <c r="T9999" i="1"/>
  <c r="Z9999" i="1" s="1"/>
  <c r="S9999" i="1"/>
  <c r="R9999" i="1"/>
  <c r="Y9998" i="1"/>
  <c r="X9998" i="1"/>
  <c r="W9998" i="1"/>
  <c r="V9998" i="1"/>
  <c r="T9998" i="1"/>
  <c r="Z9998" i="1" s="1"/>
  <c r="S9998" i="1"/>
  <c r="R9998" i="1"/>
  <c r="Y9997" i="1"/>
  <c r="X9997" i="1"/>
  <c r="W9997" i="1"/>
  <c r="V9997" i="1"/>
  <c r="T9997" i="1"/>
  <c r="U9997" i="1" s="1"/>
  <c r="S9997" i="1"/>
  <c r="R9997" i="1"/>
  <c r="Y9996" i="1"/>
  <c r="X9996" i="1"/>
  <c r="W9996" i="1"/>
  <c r="V9996" i="1"/>
  <c r="U9996" i="1"/>
  <c r="T9996" i="1"/>
  <c r="Z9996" i="1" s="1"/>
  <c r="S9996" i="1"/>
  <c r="R9996" i="1"/>
  <c r="Y9995" i="1"/>
  <c r="X9995" i="1"/>
  <c r="W9995" i="1"/>
  <c r="V9995" i="1"/>
  <c r="T9995" i="1"/>
  <c r="U9995" i="1" s="1"/>
  <c r="S9995" i="1"/>
  <c r="R9995" i="1"/>
  <c r="Y9994" i="1"/>
  <c r="X9994" i="1"/>
  <c r="W9994" i="1"/>
  <c r="V9994" i="1"/>
  <c r="T9994" i="1"/>
  <c r="Z9994" i="1" s="1"/>
  <c r="S9994" i="1"/>
  <c r="R9994" i="1"/>
  <c r="Y9993" i="1"/>
  <c r="X9993" i="1"/>
  <c r="W9993" i="1"/>
  <c r="V9993" i="1"/>
  <c r="U9993" i="1"/>
  <c r="T9993" i="1"/>
  <c r="Z9993" i="1" s="1"/>
  <c r="S9993" i="1"/>
  <c r="R9993" i="1"/>
  <c r="Y9992" i="1"/>
  <c r="X9992" i="1"/>
  <c r="W9992" i="1"/>
  <c r="V9992" i="1"/>
  <c r="T9992" i="1"/>
  <c r="U9992" i="1" s="1"/>
  <c r="S9992" i="1"/>
  <c r="R9992" i="1"/>
  <c r="Y9991" i="1"/>
  <c r="X9991" i="1"/>
  <c r="W9991" i="1"/>
  <c r="V9991" i="1"/>
  <c r="T9991" i="1"/>
  <c r="Z9991" i="1" s="1"/>
  <c r="S9991" i="1"/>
  <c r="R9991" i="1"/>
  <c r="Y9990" i="1"/>
  <c r="X9990" i="1"/>
  <c r="W9990" i="1"/>
  <c r="V9990" i="1"/>
  <c r="T9990" i="1"/>
  <c r="Z9990" i="1" s="1"/>
  <c r="S9990" i="1"/>
  <c r="R9990" i="1"/>
  <c r="Y9989" i="1"/>
  <c r="X9989" i="1"/>
  <c r="W9989" i="1"/>
  <c r="V9989" i="1"/>
  <c r="T9989" i="1"/>
  <c r="U9989" i="1" s="1"/>
  <c r="S9989" i="1"/>
  <c r="R9989" i="1"/>
  <c r="Y9988" i="1"/>
  <c r="X9988" i="1"/>
  <c r="W9988" i="1"/>
  <c r="V9988" i="1"/>
  <c r="T9988" i="1"/>
  <c r="Z9988" i="1" s="1"/>
  <c r="S9988" i="1"/>
  <c r="R9988" i="1"/>
  <c r="Y9987" i="1"/>
  <c r="X9987" i="1"/>
  <c r="W9987" i="1"/>
  <c r="V9987" i="1"/>
  <c r="T9987" i="1"/>
  <c r="U9987" i="1" s="1"/>
  <c r="S9987" i="1"/>
  <c r="R9987" i="1"/>
  <c r="Y9986" i="1"/>
  <c r="X9986" i="1"/>
  <c r="W9986" i="1"/>
  <c r="V9986" i="1"/>
  <c r="U9986" i="1"/>
  <c r="T9986" i="1"/>
  <c r="Z9986" i="1" s="1"/>
  <c r="S9986" i="1"/>
  <c r="R9986" i="1"/>
  <c r="Y9985" i="1"/>
  <c r="X9985" i="1"/>
  <c r="W9985" i="1"/>
  <c r="V9985" i="1"/>
  <c r="U9985" i="1"/>
  <c r="T9985" i="1"/>
  <c r="Z9985" i="1" s="1"/>
  <c r="S9985" i="1"/>
  <c r="R9985" i="1"/>
  <c r="Y9984" i="1"/>
  <c r="X9984" i="1"/>
  <c r="W9984" i="1"/>
  <c r="V9984" i="1"/>
  <c r="T9984" i="1"/>
  <c r="U9984" i="1" s="1"/>
  <c r="S9984" i="1"/>
  <c r="R9984" i="1"/>
  <c r="Y9983" i="1"/>
  <c r="X9983" i="1"/>
  <c r="W9983" i="1"/>
  <c r="V9983" i="1"/>
  <c r="T9983" i="1"/>
  <c r="Z9983" i="1" s="1"/>
  <c r="S9983" i="1"/>
  <c r="R9983" i="1"/>
  <c r="Y9982" i="1"/>
  <c r="X9982" i="1"/>
  <c r="W9982" i="1"/>
  <c r="V9982" i="1"/>
  <c r="T9982" i="1"/>
  <c r="Z9982" i="1" s="1"/>
  <c r="S9982" i="1"/>
  <c r="R9982" i="1"/>
  <c r="Y9981" i="1"/>
  <c r="X9981" i="1"/>
  <c r="W9981" i="1"/>
  <c r="V9981" i="1"/>
  <c r="T9981" i="1"/>
  <c r="U9981" i="1" s="1"/>
  <c r="S9981" i="1"/>
  <c r="R9981" i="1"/>
  <c r="Y9980" i="1"/>
  <c r="X9980" i="1"/>
  <c r="W9980" i="1"/>
  <c r="V9980" i="1"/>
  <c r="T9980" i="1"/>
  <c r="Z9980" i="1" s="1"/>
  <c r="S9980" i="1"/>
  <c r="R9980" i="1"/>
  <c r="Y9979" i="1"/>
  <c r="X9979" i="1"/>
  <c r="W9979" i="1"/>
  <c r="V9979" i="1"/>
  <c r="T9979" i="1"/>
  <c r="U9979" i="1" s="1"/>
  <c r="S9979" i="1"/>
  <c r="R9979" i="1"/>
  <c r="Y9978" i="1"/>
  <c r="X9978" i="1"/>
  <c r="W9978" i="1"/>
  <c r="V9978" i="1"/>
  <c r="T9978" i="1"/>
  <c r="Z9978" i="1" s="1"/>
  <c r="S9978" i="1"/>
  <c r="R9978" i="1"/>
  <c r="Y9977" i="1"/>
  <c r="X9977" i="1"/>
  <c r="W9977" i="1"/>
  <c r="V9977" i="1"/>
  <c r="T9977" i="1"/>
  <c r="Z9977" i="1" s="1"/>
  <c r="S9977" i="1"/>
  <c r="R9977" i="1"/>
  <c r="Y9976" i="1"/>
  <c r="X9976" i="1"/>
  <c r="W9976" i="1"/>
  <c r="V9976" i="1"/>
  <c r="T9976" i="1"/>
  <c r="U9976" i="1" s="1"/>
  <c r="S9976" i="1"/>
  <c r="R9976" i="1"/>
  <c r="Y9975" i="1"/>
  <c r="X9975" i="1"/>
  <c r="W9975" i="1"/>
  <c r="V9975" i="1"/>
  <c r="T9975" i="1"/>
  <c r="Z9975" i="1" s="1"/>
  <c r="S9975" i="1"/>
  <c r="R9975" i="1"/>
  <c r="Y9974" i="1"/>
  <c r="X9974" i="1"/>
  <c r="W9974" i="1"/>
  <c r="V9974" i="1"/>
  <c r="T9974" i="1"/>
  <c r="Z9974" i="1" s="1"/>
  <c r="S9974" i="1"/>
  <c r="R9974" i="1"/>
  <c r="Y9973" i="1"/>
  <c r="X9973" i="1"/>
  <c r="W9973" i="1"/>
  <c r="V9973" i="1"/>
  <c r="T9973" i="1"/>
  <c r="S9973" i="1"/>
  <c r="R9973" i="1"/>
  <c r="Y9972" i="1"/>
  <c r="X9972" i="1"/>
  <c r="W9972" i="1"/>
  <c r="V9972" i="1"/>
  <c r="T9972" i="1"/>
  <c r="Z9972" i="1" s="1"/>
  <c r="S9972" i="1"/>
  <c r="R9972" i="1"/>
  <c r="Y9971" i="1"/>
  <c r="X9971" i="1"/>
  <c r="W9971" i="1"/>
  <c r="V9971" i="1"/>
  <c r="T9971" i="1"/>
  <c r="S9971" i="1"/>
  <c r="R9971" i="1"/>
  <c r="Y9970" i="1"/>
  <c r="X9970" i="1"/>
  <c r="W9970" i="1"/>
  <c r="V9970" i="1"/>
  <c r="T9970" i="1"/>
  <c r="S9970" i="1"/>
  <c r="R9970" i="1"/>
  <c r="Y9969" i="1"/>
  <c r="X9969" i="1"/>
  <c r="W9969" i="1"/>
  <c r="V9969" i="1"/>
  <c r="T9969" i="1"/>
  <c r="Z9969" i="1" s="1"/>
  <c r="S9969" i="1"/>
  <c r="R9969" i="1"/>
  <c r="Y9968" i="1"/>
  <c r="X9968" i="1"/>
  <c r="W9968" i="1"/>
  <c r="V9968" i="1"/>
  <c r="T9968" i="1"/>
  <c r="U9968" i="1" s="1"/>
  <c r="S9968" i="1"/>
  <c r="R9968" i="1"/>
  <c r="Y9967" i="1"/>
  <c r="X9967" i="1"/>
  <c r="W9967" i="1"/>
  <c r="V9967" i="1"/>
  <c r="T9967" i="1"/>
  <c r="S9967" i="1"/>
  <c r="R9967" i="1"/>
  <c r="Y9966" i="1"/>
  <c r="X9966" i="1"/>
  <c r="W9966" i="1"/>
  <c r="V9966" i="1"/>
  <c r="T9966" i="1"/>
  <c r="Z9966" i="1" s="1"/>
  <c r="S9966" i="1"/>
  <c r="R9966" i="1"/>
  <c r="Y9965" i="1"/>
  <c r="X9965" i="1"/>
  <c r="W9965" i="1"/>
  <c r="V9965" i="1"/>
  <c r="T9965" i="1"/>
  <c r="U9965" i="1" s="1"/>
  <c r="S9965" i="1"/>
  <c r="R9965" i="1"/>
  <c r="Y9964" i="1"/>
  <c r="X9964" i="1"/>
  <c r="W9964" i="1"/>
  <c r="V9964" i="1"/>
  <c r="T9964" i="1"/>
  <c r="Z9964" i="1" s="1"/>
  <c r="S9964" i="1"/>
  <c r="R9964" i="1"/>
  <c r="Y9963" i="1"/>
  <c r="X9963" i="1"/>
  <c r="W9963" i="1"/>
  <c r="V9963" i="1"/>
  <c r="T9963" i="1"/>
  <c r="S9963" i="1"/>
  <c r="R9963" i="1"/>
  <c r="Y9962" i="1"/>
  <c r="X9962" i="1"/>
  <c r="W9962" i="1"/>
  <c r="V9962" i="1"/>
  <c r="T9962" i="1"/>
  <c r="S9962" i="1"/>
  <c r="R9962" i="1"/>
  <c r="Y9961" i="1"/>
  <c r="X9961" i="1"/>
  <c r="W9961" i="1"/>
  <c r="V9961" i="1"/>
  <c r="T9961" i="1"/>
  <c r="U9961" i="1" s="1"/>
  <c r="S9961" i="1"/>
  <c r="R9961" i="1"/>
  <c r="Y9960" i="1"/>
  <c r="X9960" i="1"/>
  <c r="W9960" i="1"/>
  <c r="V9960" i="1"/>
  <c r="T9960" i="1"/>
  <c r="U9960" i="1" s="1"/>
  <c r="S9960" i="1"/>
  <c r="R9960" i="1"/>
  <c r="Y9959" i="1"/>
  <c r="X9959" i="1"/>
  <c r="W9959" i="1"/>
  <c r="V9959" i="1"/>
  <c r="T9959" i="1"/>
  <c r="S9959" i="1"/>
  <c r="R9959" i="1"/>
  <c r="Y9958" i="1"/>
  <c r="X9958" i="1"/>
  <c r="W9958" i="1"/>
  <c r="V9958" i="1"/>
  <c r="T9958" i="1"/>
  <c r="Z9958" i="1" s="1"/>
  <c r="S9958" i="1"/>
  <c r="R9958" i="1"/>
  <c r="Y9957" i="1"/>
  <c r="X9957" i="1"/>
  <c r="W9957" i="1"/>
  <c r="V9957" i="1"/>
  <c r="T9957" i="1"/>
  <c r="U9957" i="1" s="1"/>
  <c r="S9957" i="1"/>
  <c r="R9957" i="1"/>
  <c r="Y9956" i="1"/>
  <c r="X9956" i="1"/>
  <c r="W9956" i="1"/>
  <c r="V9956" i="1"/>
  <c r="T9956" i="1"/>
  <c r="U9956" i="1" s="1"/>
  <c r="S9956" i="1"/>
  <c r="R9956" i="1"/>
  <c r="Y9955" i="1"/>
  <c r="X9955" i="1"/>
  <c r="W9955" i="1"/>
  <c r="V9955" i="1"/>
  <c r="T9955" i="1"/>
  <c r="S9955" i="1"/>
  <c r="R9955" i="1"/>
  <c r="Y9954" i="1"/>
  <c r="X9954" i="1"/>
  <c r="W9954" i="1"/>
  <c r="V9954" i="1"/>
  <c r="T9954" i="1"/>
  <c r="S9954" i="1"/>
  <c r="R9954" i="1"/>
  <c r="Y9953" i="1"/>
  <c r="X9953" i="1"/>
  <c r="W9953" i="1"/>
  <c r="V9953" i="1"/>
  <c r="T9953" i="1"/>
  <c r="U9953" i="1" s="1"/>
  <c r="S9953" i="1"/>
  <c r="R9953" i="1"/>
  <c r="Y9952" i="1"/>
  <c r="X9952" i="1"/>
  <c r="W9952" i="1"/>
  <c r="V9952" i="1"/>
  <c r="T9952" i="1"/>
  <c r="U9952" i="1" s="1"/>
  <c r="S9952" i="1"/>
  <c r="R9952" i="1"/>
  <c r="Y9951" i="1"/>
  <c r="X9951" i="1"/>
  <c r="W9951" i="1"/>
  <c r="V9951" i="1"/>
  <c r="T9951" i="1"/>
  <c r="S9951" i="1"/>
  <c r="R9951" i="1"/>
  <c r="Y9950" i="1"/>
  <c r="X9950" i="1"/>
  <c r="W9950" i="1"/>
  <c r="V9950" i="1"/>
  <c r="T9950" i="1"/>
  <c r="Z9950" i="1" s="1"/>
  <c r="S9950" i="1"/>
  <c r="R9950" i="1"/>
  <c r="Y9949" i="1"/>
  <c r="X9949" i="1"/>
  <c r="W9949" i="1"/>
  <c r="V9949" i="1"/>
  <c r="T9949" i="1"/>
  <c r="U9949" i="1" s="1"/>
  <c r="S9949" i="1"/>
  <c r="R9949" i="1"/>
  <c r="Y9948" i="1"/>
  <c r="X9948" i="1"/>
  <c r="W9948" i="1"/>
  <c r="V9948" i="1"/>
  <c r="T9948" i="1"/>
  <c r="U9948" i="1" s="1"/>
  <c r="S9948" i="1"/>
  <c r="R9948" i="1"/>
  <c r="Y9947" i="1"/>
  <c r="X9947" i="1"/>
  <c r="W9947" i="1"/>
  <c r="V9947" i="1"/>
  <c r="T9947" i="1"/>
  <c r="S9947" i="1"/>
  <c r="R9947" i="1"/>
  <c r="Y9946" i="1"/>
  <c r="X9946" i="1"/>
  <c r="W9946" i="1"/>
  <c r="V9946" i="1"/>
  <c r="T9946" i="1"/>
  <c r="Z9946" i="1" s="1"/>
  <c r="S9946" i="1"/>
  <c r="R9946" i="1"/>
  <c r="Y9945" i="1"/>
  <c r="X9945" i="1"/>
  <c r="W9945" i="1"/>
  <c r="V9945" i="1"/>
  <c r="T9945" i="1"/>
  <c r="Z9945" i="1" s="1"/>
  <c r="S9945" i="1"/>
  <c r="R9945" i="1"/>
  <c r="Y9944" i="1"/>
  <c r="X9944" i="1"/>
  <c r="W9944" i="1"/>
  <c r="V9944" i="1"/>
  <c r="T9944" i="1"/>
  <c r="U9944" i="1" s="1"/>
  <c r="S9944" i="1"/>
  <c r="R9944" i="1"/>
  <c r="Y9943" i="1"/>
  <c r="X9943" i="1"/>
  <c r="W9943" i="1"/>
  <c r="V9943" i="1"/>
  <c r="T9943" i="1"/>
  <c r="S9943" i="1"/>
  <c r="R9943" i="1"/>
  <c r="Y9942" i="1"/>
  <c r="X9942" i="1"/>
  <c r="W9942" i="1"/>
  <c r="V9942" i="1"/>
  <c r="T9942" i="1"/>
  <c r="Z9942" i="1" s="1"/>
  <c r="S9942" i="1"/>
  <c r="R9942" i="1"/>
  <c r="Y9941" i="1"/>
  <c r="X9941" i="1"/>
  <c r="W9941" i="1"/>
  <c r="V9941" i="1"/>
  <c r="T9941" i="1"/>
  <c r="U9941" i="1" s="1"/>
  <c r="S9941" i="1"/>
  <c r="R9941" i="1"/>
  <c r="Y9940" i="1"/>
  <c r="X9940" i="1"/>
  <c r="W9940" i="1"/>
  <c r="V9940" i="1"/>
  <c r="T9940" i="1"/>
  <c r="S9940" i="1"/>
  <c r="R9940" i="1"/>
  <c r="Y9939" i="1"/>
  <c r="X9939" i="1"/>
  <c r="W9939" i="1"/>
  <c r="V9939" i="1"/>
  <c r="T9939" i="1"/>
  <c r="S9939" i="1"/>
  <c r="R9939" i="1"/>
  <c r="Y9938" i="1"/>
  <c r="X9938" i="1"/>
  <c r="W9938" i="1"/>
  <c r="V9938" i="1"/>
  <c r="T9938" i="1"/>
  <c r="Z9938" i="1" s="1"/>
  <c r="S9938" i="1"/>
  <c r="R9938" i="1"/>
  <c r="Y9937" i="1"/>
  <c r="X9937" i="1"/>
  <c r="W9937" i="1"/>
  <c r="V9937" i="1"/>
  <c r="T9937" i="1"/>
  <c r="Z9937" i="1" s="1"/>
  <c r="S9937" i="1"/>
  <c r="R9937" i="1"/>
  <c r="Y9936" i="1"/>
  <c r="X9936" i="1"/>
  <c r="W9936" i="1"/>
  <c r="V9936" i="1"/>
  <c r="T9936" i="1"/>
  <c r="U9936" i="1" s="1"/>
  <c r="S9936" i="1"/>
  <c r="R9936" i="1"/>
  <c r="Y9935" i="1"/>
  <c r="X9935" i="1"/>
  <c r="W9935" i="1"/>
  <c r="V9935" i="1"/>
  <c r="T9935" i="1"/>
  <c r="S9935" i="1"/>
  <c r="R9935" i="1"/>
  <c r="Y9934" i="1"/>
  <c r="X9934" i="1"/>
  <c r="W9934" i="1"/>
  <c r="V9934" i="1"/>
  <c r="T9934" i="1"/>
  <c r="Z9934" i="1" s="1"/>
  <c r="S9934" i="1"/>
  <c r="R9934" i="1"/>
  <c r="Y9933" i="1"/>
  <c r="X9933" i="1"/>
  <c r="W9933" i="1"/>
  <c r="V9933" i="1"/>
  <c r="T9933" i="1"/>
  <c r="U9933" i="1" s="1"/>
  <c r="S9933" i="1"/>
  <c r="R9933" i="1"/>
  <c r="Y9932" i="1"/>
  <c r="X9932" i="1"/>
  <c r="W9932" i="1"/>
  <c r="V9932" i="1"/>
  <c r="T9932" i="1"/>
  <c r="Z9932" i="1" s="1"/>
  <c r="S9932" i="1"/>
  <c r="R9932" i="1"/>
  <c r="Y9931" i="1"/>
  <c r="X9931" i="1"/>
  <c r="W9931" i="1"/>
  <c r="V9931" i="1"/>
  <c r="T9931" i="1"/>
  <c r="S9931" i="1"/>
  <c r="R9931" i="1"/>
  <c r="Y9930" i="1"/>
  <c r="X9930" i="1"/>
  <c r="W9930" i="1"/>
  <c r="V9930" i="1"/>
  <c r="T9930" i="1"/>
  <c r="Z9930" i="1" s="1"/>
  <c r="S9930" i="1"/>
  <c r="R9930" i="1"/>
  <c r="Y9929" i="1"/>
  <c r="X9929" i="1"/>
  <c r="W9929" i="1"/>
  <c r="V9929" i="1"/>
  <c r="T9929" i="1"/>
  <c r="Z9929" i="1" s="1"/>
  <c r="S9929" i="1"/>
  <c r="R9929" i="1"/>
  <c r="Y9928" i="1"/>
  <c r="X9928" i="1"/>
  <c r="W9928" i="1"/>
  <c r="V9928" i="1"/>
  <c r="T9928" i="1"/>
  <c r="U9928" i="1" s="1"/>
  <c r="S9928" i="1"/>
  <c r="R9928" i="1"/>
  <c r="Y9927" i="1"/>
  <c r="X9927" i="1"/>
  <c r="W9927" i="1"/>
  <c r="V9927" i="1"/>
  <c r="T9927" i="1"/>
  <c r="S9927" i="1"/>
  <c r="R9927" i="1"/>
  <c r="Y9926" i="1"/>
  <c r="X9926" i="1"/>
  <c r="W9926" i="1"/>
  <c r="V9926" i="1"/>
  <c r="T9926" i="1"/>
  <c r="Z9926" i="1" s="1"/>
  <c r="S9926" i="1"/>
  <c r="R9926" i="1"/>
  <c r="Y9925" i="1"/>
  <c r="X9925" i="1"/>
  <c r="W9925" i="1"/>
  <c r="V9925" i="1"/>
  <c r="T9925" i="1"/>
  <c r="U9925" i="1" s="1"/>
  <c r="S9925" i="1"/>
  <c r="R9925" i="1"/>
  <c r="Y9924" i="1"/>
  <c r="X9924" i="1"/>
  <c r="W9924" i="1"/>
  <c r="V9924" i="1"/>
  <c r="T9924" i="1"/>
  <c r="Z9924" i="1" s="1"/>
  <c r="S9924" i="1"/>
  <c r="R9924" i="1"/>
  <c r="Y9923" i="1"/>
  <c r="X9923" i="1"/>
  <c r="W9923" i="1"/>
  <c r="V9923" i="1"/>
  <c r="T9923" i="1"/>
  <c r="S9923" i="1"/>
  <c r="R9923" i="1"/>
  <c r="Y9922" i="1"/>
  <c r="X9922" i="1"/>
  <c r="W9922" i="1"/>
  <c r="V9922" i="1"/>
  <c r="T9922" i="1"/>
  <c r="Z9922" i="1" s="1"/>
  <c r="S9922" i="1"/>
  <c r="R9922" i="1"/>
  <c r="Y9921" i="1"/>
  <c r="X9921" i="1"/>
  <c r="W9921" i="1"/>
  <c r="V9921" i="1"/>
  <c r="T9921" i="1"/>
  <c r="U9921" i="1" s="1"/>
  <c r="S9921" i="1"/>
  <c r="R9921" i="1"/>
  <c r="Y9920" i="1"/>
  <c r="X9920" i="1"/>
  <c r="W9920" i="1"/>
  <c r="V9920" i="1"/>
  <c r="T9920" i="1"/>
  <c r="U9920" i="1" s="1"/>
  <c r="S9920" i="1"/>
  <c r="R9920" i="1"/>
  <c r="Y9919" i="1"/>
  <c r="X9919" i="1"/>
  <c r="W9919" i="1"/>
  <c r="V9919" i="1"/>
  <c r="T9919" i="1"/>
  <c r="S9919" i="1"/>
  <c r="R9919" i="1"/>
  <c r="Y9918" i="1"/>
  <c r="X9918" i="1"/>
  <c r="W9918" i="1"/>
  <c r="V9918" i="1"/>
  <c r="T9918" i="1"/>
  <c r="Z9918" i="1" s="1"/>
  <c r="S9918" i="1"/>
  <c r="R9918" i="1"/>
  <c r="Y9917" i="1"/>
  <c r="X9917" i="1"/>
  <c r="W9917" i="1"/>
  <c r="V9917" i="1"/>
  <c r="T9917" i="1"/>
  <c r="U9917" i="1" s="1"/>
  <c r="S9917" i="1"/>
  <c r="R9917" i="1"/>
  <c r="Y9916" i="1"/>
  <c r="X9916" i="1"/>
  <c r="W9916" i="1"/>
  <c r="V9916" i="1"/>
  <c r="T9916" i="1"/>
  <c r="U9916" i="1" s="1"/>
  <c r="S9916" i="1"/>
  <c r="R9916" i="1"/>
  <c r="Y9915" i="1"/>
  <c r="X9915" i="1"/>
  <c r="W9915" i="1"/>
  <c r="V9915" i="1"/>
  <c r="T9915" i="1"/>
  <c r="S9915" i="1"/>
  <c r="R9915" i="1"/>
  <c r="Y9914" i="1"/>
  <c r="X9914" i="1"/>
  <c r="W9914" i="1"/>
  <c r="V9914" i="1"/>
  <c r="T9914" i="1"/>
  <c r="Z9914" i="1" s="1"/>
  <c r="S9914" i="1"/>
  <c r="R9914" i="1"/>
  <c r="Y9913" i="1"/>
  <c r="X9913" i="1"/>
  <c r="W9913" i="1"/>
  <c r="V9913" i="1"/>
  <c r="T9913" i="1"/>
  <c r="U9913" i="1" s="1"/>
  <c r="S9913" i="1"/>
  <c r="R9913" i="1"/>
  <c r="Y9912" i="1"/>
  <c r="X9912" i="1"/>
  <c r="W9912" i="1"/>
  <c r="V9912" i="1"/>
  <c r="T9912" i="1"/>
  <c r="U9912" i="1" s="1"/>
  <c r="S9912" i="1"/>
  <c r="R9912" i="1"/>
  <c r="Y9911" i="1"/>
  <c r="X9911" i="1"/>
  <c r="W9911" i="1"/>
  <c r="V9911" i="1"/>
  <c r="T9911" i="1"/>
  <c r="S9911" i="1"/>
  <c r="R9911" i="1"/>
  <c r="Y9910" i="1"/>
  <c r="X9910" i="1"/>
  <c r="W9910" i="1"/>
  <c r="V9910" i="1"/>
  <c r="T9910" i="1"/>
  <c r="S9910" i="1"/>
  <c r="R9910" i="1"/>
  <c r="Y9909" i="1"/>
  <c r="X9909" i="1"/>
  <c r="W9909" i="1"/>
  <c r="V9909" i="1"/>
  <c r="T9909" i="1"/>
  <c r="S9909" i="1"/>
  <c r="R9909" i="1"/>
  <c r="Y9908" i="1"/>
  <c r="X9908" i="1"/>
  <c r="W9908" i="1"/>
  <c r="V9908" i="1"/>
  <c r="T9908" i="1"/>
  <c r="U9908" i="1" s="1"/>
  <c r="S9908" i="1"/>
  <c r="R9908" i="1"/>
  <c r="Y9907" i="1"/>
  <c r="X9907" i="1"/>
  <c r="W9907" i="1"/>
  <c r="V9907" i="1"/>
  <c r="T9907" i="1"/>
  <c r="S9907" i="1"/>
  <c r="R9907" i="1"/>
  <c r="Y9906" i="1"/>
  <c r="X9906" i="1"/>
  <c r="W9906" i="1"/>
  <c r="V9906" i="1"/>
  <c r="T9906" i="1"/>
  <c r="Z9906" i="1" s="1"/>
  <c r="S9906" i="1"/>
  <c r="R9906" i="1"/>
  <c r="Y9905" i="1"/>
  <c r="X9905" i="1"/>
  <c r="W9905" i="1"/>
  <c r="V9905" i="1"/>
  <c r="T9905" i="1"/>
  <c r="U9905" i="1" s="1"/>
  <c r="S9905" i="1"/>
  <c r="R9905" i="1"/>
  <c r="Y9904" i="1"/>
  <c r="X9904" i="1"/>
  <c r="W9904" i="1"/>
  <c r="V9904" i="1"/>
  <c r="T9904" i="1"/>
  <c r="U9904" i="1" s="1"/>
  <c r="S9904" i="1"/>
  <c r="R9904" i="1"/>
  <c r="Y9903" i="1"/>
  <c r="X9903" i="1"/>
  <c r="W9903" i="1"/>
  <c r="V9903" i="1"/>
  <c r="T9903" i="1"/>
  <c r="S9903" i="1"/>
  <c r="R9903" i="1"/>
  <c r="Y9902" i="1"/>
  <c r="X9902" i="1"/>
  <c r="W9902" i="1"/>
  <c r="V9902" i="1"/>
  <c r="T9902" i="1"/>
  <c r="S9902" i="1"/>
  <c r="R9902" i="1"/>
  <c r="Y9901" i="1"/>
  <c r="X9901" i="1"/>
  <c r="W9901" i="1"/>
  <c r="V9901" i="1"/>
  <c r="T9901" i="1"/>
  <c r="U9901" i="1" s="1"/>
  <c r="S9901" i="1"/>
  <c r="R9901" i="1"/>
  <c r="Y9900" i="1"/>
  <c r="X9900" i="1"/>
  <c r="W9900" i="1"/>
  <c r="V9900" i="1"/>
  <c r="T9900" i="1"/>
  <c r="S9900" i="1"/>
  <c r="R9900" i="1"/>
  <c r="Y9899" i="1"/>
  <c r="X9899" i="1"/>
  <c r="W9899" i="1"/>
  <c r="V9899" i="1"/>
  <c r="T9899" i="1"/>
  <c r="S9899" i="1"/>
  <c r="R9899" i="1"/>
  <c r="Y9898" i="1"/>
  <c r="X9898" i="1"/>
  <c r="W9898" i="1"/>
  <c r="V9898" i="1"/>
  <c r="T9898" i="1"/>
  <c r="S9898" i="1"/>
  <c r="R9898" i="1"/>
  <c r="Y9897" i="1"/>
  <c r="X9897" i="1"/>
  <c r="W9897" i="1"/>
  <c r="V9897" i="1"/>
  <c r="T9897" i="1"/>
  <c r="Z9897" i="1" s="1"/>
  <c r="S9897" i="1"/>
  <c r="R9897" i="1"/>
  <c r="Y9896" i="1"/>
  <c r="X9896" i="1"/>
  <c r="W9896" i="1"/>
  <c r="V9896" i="1"/>
  <c r="T9896" i="1"/>
  <c r="U9896" i="1" s="1"/>
  <c r="S9896" i="1"/>
  <c r="R9896" i="1"/>
  <c r="Y9895" i="1"/>
  <c r="X9895" i="1"/>
  <c r="W9895" i="1"/>
  <c r="V9895" i="1"/>
  <c r="T9895" i="1"/>
  <c r="S9895" i="1"/>
  <c r="R9895" i="1"/>
  <c r="Y9894" i="1"/>
  <c r="X9894" i="1"/>
  <c r="W9894" i="1"/>
  <c r="V9894" i="1"/>
  <c r="T9894" i="1"/>
  <c r="Z9894" i="1" s="1"/>
  <c r="S9894" i="1"/>
  <c r="R9894" i="1"/>
  <c r="Y9893" i="1"/>
  <c r="X9893" i="1"/>
  <c r="W9893" i="1"/>
  <c r="V9893" i="1"/>
  <c r="T9893" i="1"/>
  <c r="U9893" i="1" s="1"/>
  <c r="S9893" i="1"/>
  <c r="R9893" i="1"/>
  <c r="Y9892" i="1"/>
  <c r="X9892" i="1"/>
  <c r="W9892" i="1"/>
  <c r="V9892" i="1"/>
  <c r="T9892" i="1"/>
  <c r="Z9892" i="1" s="1"/>
  <c r="S9892" i="1"/>
  <c r="R9892" i="1"/>
  <c r="Y9891" i="1"/>
  <c r="X9891" i="1"/>
  <c r="W9891" i="1"/>
  <c r="V9891" i="1"/>
  <c r="T9891" i="1"/>
  <c r="S9891" i="1"/>
  <c r="R9891" i="1"/>
  <c r="Y9890" i="1"/>
  <c r="X9890" i="1"/>
  <c r="W9890" i="1"/>
  <c r="V9890" i="1"/>
  <c r="T9890" i="1"/>
  <c r="S9890" i="1"/>
  <c r="R9890" i="1"/>
  <c r="Y9889" i="1"/>
  <c r="X9889" i="1"/>
  <c r="W9889" i="1"/>
  <c r="V9889" i="1"/>
  <c r="T9889" i="1"/>
  <c r="Z9889" i="1" s="1"/>
  <c r="S9889" i="1"/>
  <c r="R9889" i="1"/>
  <c r="Y9888" i="1"/>
  <c r="X9888" i="1"/>
  <c r="W9888" i="1"/>
  <c r="V9888" i="1"/>
  <c r="T9888" i="1"/>
  <c r="U9888" i="1" s="1"/>
  <c r="S9888" i="1"/>
  <c r="R9888" i="1"/>
  <c r="Y9887" i="1"/>
  <c r="X9887" i="1"/>
  <c r="W9887" i="1"/>
  <c r="V9887" i="1"/>
  <c r="T9887" i="1"/>
  <c r="S9887" i="1"/>
  <c r="R9887" i="1"/>
  <c r="Y9886" i="1"/>
  <c r="X9886" i="1"/>
  <c r="W9886" i="1"/>
  <c r="V9886" i="1"/>
  <c r="T9886" i="1"/>
  <c r="Z9886" i="1" s="1"/>
  <c r="S9886" i="1"/>
  <c r="R9886" i="1"/>
  <c r="Y9885" i="1"/>
  <c r="X9885" i="1"/>
  <c r="W9885" i="1"/>
  <c r="V9885" i="1"/>
  <c r="T9885" i="1"/>
  <c r="U9885" i="1" s="1"/>
  <c r="S9885" i="1"/>
  <c r="R9885" i="1"/>
  <c r="Y9884" i="1"/>
  <c r="X9884" i="1"/>
  <c r="W9884" i="1"/>
  <c r="V9884" i="1"/>
  <c r="T9884" i="1"/>
  <c r="U9884" i="1" s="1"/>
  <c r="S9884" i="1"/>
  <c r="R9884" i="1"/>
  <c r="Y9883" i="1"/>
  <c r="X9883" i="1"/>
  <c r="W9883" i="1"/>
  <c r="V9883" i="1"/>
  <c r="T9883" i="1"/>
  <c r="S9883" i="1"/>
  <c r="R9883" i="1"/>
  <c r="Y9882" i="1"/>
  <c r="X9882" i="1"/>
  <c r="W9882" i="1"/>
  <c r="V9882" i="1"/>
  <c r="T9882" i="1"/>
  <c r="Z9882" i="1" s="1"/>
  <c r="S9882" i="1"/>
  <c r="R9882" i="1"/>
  <c r="Y9881" i="1"/>
  <c r="X9881" i="1"/>
  <c r="W9881" i="1"/>
  <c r="V9881" i="1"/>
  <c r="T9881" i="1"/>
  <c r="S9881" i="1"/>
  <c r="R9881" i="1"/>
  <c r="Y9880" i="1"/>
  <c r="X9880" i="1"/>
  <c r="W9880" i="1"/>
  <c r="V9880" i="1"/>
  <c r="T9880" i="1"/>
  <c r="U9880" i="1" s="1"/>
  <c r="S9880" i="1"/>
  <c r="R9880" i="1"/>
  <c r="Y9879" i="1"/>
  <c r="X9879" i="1"/>
  <c r="W9879" i="1"/>
  <c r="V9879" i="1"/>
  <c r="T9879" i="1"/>
  <c r="S9879" i="1"/>
  <c r="R9879" i="1"/>
  <c r="Y9878" i="1"/>
  <c r="X9878" i="1"/>
  <c r="W9878" i="1"/>
  <c r="V9878" i="1"/>
  <c r="T9878" i="1"/>
  <c r="Z9878" i="1" s="1"/>
  <c r="S9878" i="1"/>
  <c r="R9878" i="1"/>
  <c r="Y9877" i="1"/>
  <c r="X9877" i="1"/>
  <c r="W9877" i="1"/>
  <c r="V9877" i="1"/>
  <c r="T9877" i="1"/>
  <c r="U9877" i="1" s="1"/>
  <c r="S9877" i="1"/>
  <c r="R9877" i="1"/>
  <c r="Y9876" i="1"/>
  <c r="X9876" i="1"/>
  <c r="W9876" i="1"/>
  <c r="V9876" i="1"/>
  <c r="T9876" i="1"/>
  <c r="S9876" i="1"/>
  <c r="R9876" i="1"/>
  <c r="Y9875" i="1"/>
  <c r="X9875" i="1"/>
  <c r="W9875" i="1"/>
  <c r="V9875" i="1"/>
  <c r="T9875" i="1"/>
  <c r="S9875" i="1"/>
  <c r="R9875" i="1"/>
  <c r="Y9874" i="1"/>
  <c r="X9874" i="1"/>
  <c r="W9874" i="1"/>
  <c r="V9874" i="1"/>
  <c r="T9874" i="1"/>
  <c r="Z9874" i="1" s="1"/>
  <c r="S9874" i="1"/>
  <c r="R9874" i="1"/>
  <c r="Y9873" i="1"/>
  <c r="X9873" i="1"/>
  <c r="W9873" i="1"/>
  <c r="V9873" i="1"/>
  <c r="T9873" i="1"/>
  <c r="Z9873" i="1" s="1"/>
  <c r="S9873" i="1"/>
  <c r="R9873" i="1"/>
  <c r="Y9872" i="1"/>
  <c r="X9872" i="1"/>
  <c r="W9872" i="1"/>
  <c r="V9872" i="1"/>
  <c r="T9872" i="1"/>
  <c r="U9872" i="1" s="1"/>
  <c r="S9872" i="1"/>
  <c r="R9872" i="1"/>
  <c r="Y9871" i="1"/>
  <c r="X9871" i="1"/>
  <c r="W9871" i="1"/>
  <c r="V9871" i="1"/>
  <c r="T9871" i="1"/>
  <c r="S9871" i="1"/>
  <c r="R9871" i="1"/>
  <c r="Y9870" i="1"/>
  <c r="X9870" i="1"/>
  <c r="W9870" i="1"/>
  <c r="V9870" i="1"/>
  <c r="T9870" i="1"/>
  <c r="Z9870" i="1" s="1"/>
  <c r="S9870" i="1"/>
  <c r="R9870" i="1"/>
  <c r="Y9869" i="1"/>
  <c r="X9869" i="1"/>
  <c r="W9869" i="1"/>
  <c r="V9869" i="1"/>
  <c r="T9869" i="1"/>
  <c r="U9869" i="1" s="1"/>
  <c r="S9869" i="1"/>
  <c r="R9869" i="1"/>
  <c r="Y9868" i="1"/>
  <c r="X9868" i="1"/>
  <c r="W9868" i="1"/>
  <c r="V9868" i="1"/>
  <c r="T9868" i="1"/>
  <c r="U9868" i="1" s="1"/>
  <c r="S9868" i="1"/>
  <c r="R9868" i="1"/>
  <c r="Y9867" i="1"/>
  <c r="X9867" i="1"/>
  <c r="W9867" i="1"/>
  <c r="V9867" i="1"/>
  <c r="T9867" i="1"/>
  <c r="S9867" i="1"/>
  <c r="R9867" i="1"/>
  <c r="Y9866" i="1"/>
  <c r="X9866" i="1"/>
  <c r="W9866" i="1"/>
  <c r="V9866" i="1"/>
  <c r="T9866" i="1"/>
  <c r="Z9866" i="1" s="1"/>
  <c r="S9866" i="1"/>
  <c r="R9866" i="1"/>
  <c r="Y9865" i="1"/>
  <c r="X9865" i="1"/>
  <c r="W9865" i="1"/>
  <c r="V9865" i="1"/>
  <c r="T9865" i="1"/>
  <c r="U9865" i="1" s="1"/>
  <c r="S9865" i="1"/>
  <c r="R9865" i="1"/>
  <c r="Y9864" i="1"/>
  <c r="X9864" i="1"/>
  <c r="W9864" i="1"/>
  <c r="V9864" i="1"/>
  <c r="T9864" i="1"/>
  <c r="U9864" i="1" s="1"/>
  <c r="S9864" i="1"/>
  <c r="R9864" i="1"/>
  <c r="Y9863" i="1"/>
  <c r="X9863" i="1"/>
  <c r="W9863" i="1"/>
  <c r="V9863" i="1"/>
  <c r="T9863" i="1"/>
  <c r="Z9863" i="1" s="1"/>
  <c r="S9863" i="1"/>
  <c r="R9863" i="1"/>
  <c r="Y9862" i="1"/>
  <c r="X9862" i="1"/>
  <c r="W9862" i="1"/>
  <c r="V9862" i="1"/>
  <c r="T9862" i="1"/>
  <c r="Z9862" i="1" s="1"/>
  <c r="S9862" i="1"/>
  <c r="R9862" i="1"/>
  <c r="Y9861" i="1"/>
  <c r="X9861" i="1"/>
  <c r="W9861" i="1"/>
  <c r="V9861" i="1"/>
  <c r="T9861" i="1"/>
  <c r="U9861" i="1" s="1"/>
  <c r="S9861" i="1"/>
  <c r="R9861" i="1"/>
  <c r="Y9860" i="1"/>
  <c r="X9860" i="1"/>
  <c r="W9860" i="1"/>
  <c r="V9860" i="1"/>
  <c r="T9860" i="1"/>
  <c r="U9860" i="1" s="1"/>
  <c r="S9860" i="1"/>
  <c r="R9860" i="1"/>
  <c r="Y9859" i="1"/>
  <c r="X9859" i="1"/>
  <c r="W9859" i="1"/>
  <c r="V9859" i="1"/>
  <c r="T9859" i="1"/>
  <c r="S9859" i="1"/>
  <c r="R9859" i="1"/>
  <c r="Y9858" i="1"/>
  <c r="X9858" i="1"/>
  <c r="W9858" i="1"/>
  <c r="V9858" i="1"/>
  <c r="T9858" i="1"/>
  <c r="U9858" i="1" s="1"/>
  <c r="S9858" i="1"/>
  <c r="R9858" i="1"/>
  <c r="Y9857" i="1"/>
  <c r="X9857" i="1"/>
  <c r="W9857" i="1"/>
  <c r="V9857" i="1"/>
  <c r="T9857" i="1"/>
  <c r="U9857" i="1" s="1"/>
  <c r="S9857" i="1"/>
  <c r="R9857" i="1"/>
  <c r="Y9856" i="1"/>
  <c r="X9856" i="1"/>
  <c r="W9856" i="1"/>
  <c r="V9856" i="1"/>
  <c r="T9856" i="1"/>
  <c r="S9856" i="1"/>
  <c r="R9856" i="1"/>
  <c r="Y9855" i="1"/>
  <c r="X9855" i="1"/>
  <c r="W9855" i="1"/>
  <c r="V9855" i="1"/>
  <c r="T9855" i="1"/>
  <c r="U9855" i="1" s="1"/>
  <c r="S9855" i="1"/>
  <c r="R9855" i="1"/>
  <c r="Y9854" i="1"/>
  <c r="X9854" i="1"/>
  <c r="W9854" i="1"/>
  <c r="V9854" i="1"/>
  <c r="T9854" i="1"/>
  <c r="Z9854" i="1" s="1"/>
  <c r="S9854" i="1"/>
  <c r="R9854" i="1"/>
  <c r="Y9853" i="1"/>
  <c r="X9853" i="1"/>
  <c r="W9853" i="1"/>
  <c r="V9853" i="1"/>
  <c r="T9853" i="1"/>
  <c r="U9853" i="1" s="1"/>
  <c r="S9853" i="1"/>
  <c r="R9853" i="1"/>
  <c r="Y9852" i="1"/>
  <c r="X9852" i="1"/>
  <c r="W9852" i="1"/>
  <c r="V9852" i="1"/>
  <c r="T9852" i="1"/>
  <c r="U9852" i="1" s="1"/>
  <c r="S9852" i="1"/>
  <c r="R9852" i="1"/>
  <c r="Y9851" i="1"/>
  <c r="X9851" i="1"/>
  <c r="W9851" i="1"/>
  <c r="V9851" i="1"/>
  <c r="T9851" i="1"/>
  <c r="S9851" i="1"/>
  <c r="R9851" i="1"/>
  <c r="Y9850" i="1"/>
  <c r="X9850" i="1"/>
  <c r="W9850" i="1"/>
  <c r="V9850" i="1"/>
  <c r="T9850" i="1"/>
  <c r="S9850" i="1"/>
  <c r="R9850" i="1"/>
  <c r="Y9849" i="1"/>
  <c r="X9849" i="1"/>
  <c r="W9849" i="1"/>
  <c r="V9849" i="1"/>
  <c r="T9849" i="1"/>
  <c r="U9849" i="1" s="1"/>
  <c r="S9849" i="1"/>
  <c r="R9849" i="1"/>
  <c r="Y9848" i="1"/>
  <c r="X9848" i="1"/>
  <c r="W9848" i="1"/>
  <c r="V9848" i="1"/>
  <c r="T9848" i="1"/>
  <c r="S9848" i="1"/>
  <c r="R9848" i="1"/>
  <c r="Y9847" i="1"/>
  <c r="X9847" i="1"/>
  <c r="W9847" i="1"/>
  <c r="V9847" i="1"/>
  <c r="T9847" i="1"/>
  <c r="Z9847" i="1" s="1"/>
  <c r="S9847" i="1"/>
  <c r="R9847" i="1"/>
  <c r="Y9846" i="1"/>
  <c r="X9846" i="1"/>
  <c r="W9846" i="1"/>
  <c r="V9846" i="1"/>
  <c r="T9846" i="1"/>
  <c r="Z9846" i="1" s="1"/>
  <c r="S9846" i="1"/>
  <c r="R9846" i="1"/>
  <c r="Y9845" i="1"/>
  <c r="X9845" i="1"/>
  <c r="W9845" i="1"/>
  <c r="V9845" i="1"/>
  <c r="T9845" i="1"/>
  <c r="S9845" i="1"/>
  <c r="R9845" i="1"/>
  <c r="Y9844" i="1"/>
  <c r="X9844" i="1"/>
  <c r="W9844" i="1"/>
  <c r="V9844" i="1"/>
  <c r="T9844" i="1"/>
  <c r="U9844" i="1" s="1"/>
  <c r="S9844" i="1"/>
  <c r="R9844" i="1"/>
  <c r="Y9843" i="1"/>
  <c r="X9843" i="1"/>
  <c r="W9843" i="1"/>
  <c r="V9843" i="1"/>
  <c r="T9843" i="1"/>
  <c r="S9843" i="1"/>
  <c r="R9843" i="1"/>
  <c r="Y9842" i="1"/>
  <c r="X9842" i="1"/>
  <c r="W9842" i="1"/>
  <c r="V9842" i="1"/>
  <c r="T9842" i="1"/>
  <c r="U9842" i="1" s="1"/>
  <c r="S9842" i="1"/>
  <c r="R9842" i="1"/>
  <c r="Y9841" i="1"/>
  <c r="X9841" i="1"/>
  <c r="W9841" i="1"/>
  <c r="V9841" i="1"/>
  <c r="T9841" i="1"/>
  <c r="Z9841" i="1" s="1"/>
  <c r="S9841" i="1"/>
  <c r="R9841" i="1"/>
  <c r="Y9840" i="1"/>
  <c r="X9840" i="1"/>
  <c r="W9840" i="1"/>
  <c r="V9840" i="1"/>
  <c r="T9840" i="1"/>
  <c r="S9840" i="1"/>
  <c r="R9840" i="1"/>
  <c r="Y9839" i="1"/>
  <c r="X9839" i="1"/>
  <c r="W9839" i="1"/>
  <c r="V9839" i="1"/>
  <c r="T9839" i="1"/>
  <c r="Z9839" i="1" s="1"/>
  <c r="S9839" i="1"/>
  <c r="R9839" i="1"/>
  <c r="Y9838" i="1"/>
  <c r="X9838" i="1"/>
  <c r="W9838" i="1"/>
  <c r="V9838" i="1"/>
  <c r="T9838" i="1"/>
  <c r="Z9838" i="1" s="1"/>
  <c r="S9838" i="1"/>
  <c r="R9838" i="1"/>
  <c r="Y9837" i="1"/>
  <c r="X9837" i="1"/>
  <c r="W9837" i="1"/>
  <c r="V9837" i="1"/>
  <c r="T9837" i="1"/>
  <c r="U9837" i="1" s="1"/>
  <c r="S9837" i="1"/>
  <c r="R9837" i="1"/>
  <c r="Y9836" i="1"/>
  <c r="X9836" i="1"/>
  <c r="W9836" i="1"/>
  <c r="V9836" i="1"/>
  <c r="T9836" i="1"/>
  <c r="Z9836" i="1" s="1"/>
  <c r="S9836" i="1"/>
  <c r="R9836" i="1"/>
  <c r="Y9835" i="1"/>
  <c r="X9835" i="1"/>
  <c r="W9835" i="1"/>
  <c r="V9835" i="1"/>
  <c r="T9835" i="1"/>
  <c r="S9835" i="1"/>
  <c r="R9835" i="1"/>
  <c r="Y9834" i="1"/>
  <c r="X9834" i="1"/>
  <c r="W9834" i="1"/>
  <c r="V9834" i="1"/>
  <c r="T9834" i="1"/>
  <c r="S9834" i="1"/>
  <c r="R9834" i="1"/>
  <c r="Y9833" i="1"/>
  <c r="X9833" i="1"/>
  <c r="W9833" i="1"/>
  <c r="V9833" i="1"/>
  <c r="T9833" i="1"/>
  <c r="U9833" i="1" s="1"/>
  <c r="S9833" i="1"/>
  <c r="R9833" i="1"/>
  <c r="Y9832" i="1"/>
  <c r="X9832" i="1"/>
  <c r="W9832" i="1"/>
  <c r="V9832" i="1"/>
  <c r="T9832" i="1"/>
  <c r="S9832" i="1"/>
  <c r="R9832" i="1"/>
  <c r="Y9831" i="1"/>
  <c r="X9831" i="1"/>
  <c r="W9831" i="1"/>
  <c r="V9831" i="1"/>
  <c r="T9831" i="1"/>
  <c r="S9831" i="1"/>
  <c r="R9831" i="1"/>
  <c r="Y9830" i="1"/>
  <c r="X9830" i="1"/>
  <c r="W9830" i="1"/>
  <c r="V9830" i="1"/>
  <c r="T9830" i="1"/>
  <c r="S9830" i="1"/>
  <c r="R9830" i="1"/>
  <c r="Y9829" i="1"/>
  <c r="X9829" i="1"/>
  <c r="W9829" i="1"/>
  <c r="V9829" i="1"/>
  <c r="T9829" i="1"/>
  <c r="S9829" i="1"/>
  <c r="R9829" i="1"/>
  <c r="Y9828" i="1"/>
  <c r="X9828" i="1"/>
  <c r="W9828" i="1"/>
  <c r="V9828" i="1"/>
  <c r="T9828" i="1"/>
  <c r="S9828" i="1"/>
  <c r="R9828" i="1"/>
  <c r="Y9827" i="1"/>
  <c r="X9827" i="1"/>
  <c r="W9827" i="1"/>
  <c r="V9827" i="1"/>
  <c r="T9827" i="1"/>
  <c r="S9827" i="1"/>
  <c r="R9827" i="1"/>
  <c r="Y9826" i="1"/>
  <c r="X9826" i="1"/>
  <c r="W9826" i="1"/>
  <c r="V9826" i="1"/>
  <c r="T9826" i="1"/>
  <c r="U9826" i="1" s="1"/>
  <c r="S9826" i="1"/>
  <c r="R9826" i="1"/>
  <c r="Y9825" i="1"/>
  <c r="X9825" i="1"/>
  <c r="W9825" i="1"/>
  <c r="V9825" i="1"/>
  <c r="T9825" i="1"/>
  <c r="S9825" i="1"/>
  <c r="R9825" i="1"/>
  <c r="Y9824" i="1"/>
  <c r="X9824" i="1"/>
  <c r="W9824" i="1"/>
  <c r="V9824" i="1"/>
  <c r="T9824" i="1"/>
  <c r="S9824" i="1"/>
  <c r="R9824" i="1"/>
  <c r="Z9823" i="1"/>
  <c r="Y9823" i="1"/>
  <c r="X9823" i="1"/>
  <c r="W9823" i="1"/>
  <c r="V9823" i="1"/>
  <c r="T9823" i="1"/>
  <c r="U9823" i="1" s="1"/>
  <c r="S9823" i="1"/>
  <c r="R9823" i="1"/>
  <c r="Y9822" i="1"/>
  <c r="X9822" i="1"/>
  <c r="W9822" i="1"/>
  <c r="V9822" i="1"/>
  <c r="T9822" i="1"/>
  <c r="Z9822" i="1" s="1"/>
  <c r="S9822" i="1"/>
  <c r="R9822" i="1"/>
  <c r="Y9821" i="1"/>
  <c r="X9821" i="1"/>
  <c r="W9821" i="1"/>
  <c r="V9821" i="1"/>
  <c r="T9821" i="1"/>
  <c r="U9821" i="1" s="1"/>
  <c r="S9821" i="1"/>
  <c r="R9821" i="1"/>
  <c r="Y9820" i="1"/>
  <c r="X9820" i="1"/>
  <c r="W9820" i="1"/>
  <c r="V9820" i="1"/>
  <c r="T9820" i="1"/>
  <c r="U9820" i="1" s="1"/>
  <c r="S9820" i="1"/>
  <c r="R9820" i="1"/>
  <c r="Y9819" i="1"/>
  <c r="X9819" i="1"/>
  <c r="W9819" i="1"/>
  <c r="V9819" i="1"/>
  <c r="T9819" i="1"/>
  <c r="S9819" i="1"/>
  <c r="R9819" i="1"/>
  <c r="Y9818" i="1"/>
  <c r="X9818" i="1"/>
  <c r="W9818" i="1"/>
  <c r="V9818" i="1"/>
  <c r="T9818" i="1"/>
  <c r="U9818" i="1" s="1"/>
  <c r="S9818" i="1"/>
  <c r="R9818" i="1"/>
  <c r="Y9817" i="1"/>
  <c r="X9817" i="1"/>
  <c r="W9817" i="1"/>
  <c r="V9817" i="1"/>
  <c r="T9817" i="1"/>
  <c r="U9817" i="1" s="1"/>
  <c r="S9817" i="1"/>
  <c r="R9817" i="1"/>
  <c r="Y9816" i="1"/>
  <c r="X9816" i="1"/>
  <c r="W9816" i="1"/>
  <c r="V9816" i="1"/>
  <c r="T9816" i="1"/>
  <c r="S9816" i="1"/>
  <c r="R9816" i="1"/>
  <c r="Y9815" i="1"/>
  <c r="X9815" i="1"/>
  <c r="W9815" i="1"/>
  <c r="V9815" i="1"/>
  <c r="T9815" i="1"/>
  <c r="Z9815" i="1" s="1"/>
  <c r="S9815" i="1"/>
  <c r="R9815" i="1"/>
  <c r="Y9814" i="1"/>
  <c r="X9814" i="1"/>
  <c r="W9814" i="1"/>
  <c r="V9814" i="1"/>
  <c r="T9814" i="1"/>
  <c r="Z9814" i="1" s="1"/>
  <c r="S9814" i="1"/>
  <c r="R9814" i="1"/>
  <c r="Y9813" i="1"/>
  <c r="X9813" i="1"/>
  <c r="W9813" i="1"/>
  <c r="V9813" i="1"/>
  <c r="T9813" i="1"/>
  <c r="U9813" i="1" s="1"/>
  <c r="S9813" i="1"/>
  <c r="R9813" i="1"/>
  <c r="Y9812" i="1"/>
  <c r="X9812" i="1"/>
  <c r="W9812" i="1"/>
  <c r="V9812" i="1"/>
  <c r="T9812" i="1"/>
  <c r="S9812" i="1"/>
  <c r="R9812" i="1"/>
  <c r="Y9811" i="1"/>
  <c r="X9811" i="1"/>
  <c r="W9811" i="1"/>
  <c r="V9811" i="1"/>
  <c r="T9811" i="1"/>
  <c r="S9811" i="1"/>
  <c r="R9811" i="1"/>
  <c r="Y9810" i="1"/>
  <c r="X9810" i="1"/>
  <c r="W9810" i="1"/>
  <c r="V9810" i="1"/>
  <c r="T9810" i="1"/>
  <c r="U9810" i="1" s="1"/>
  <c r="S9810" i="1"/>
  <c r="R9810" i="1"/>
  <c r="Y9809" i="1"/>
  <c r="X9809" i="1"/>
  <c r="W9809" i="1"/>
  <c r="V9809" i="1"/>
  <c r="T9809" i="1"/>
  <c r="Z9809" i="1" s="1"/>
  <c r="S9809" i="1"/>
  <c r="R9809" i="1"/>
  <c r="Y9808" i="1"/>
  <c r="X9808" i="1"/>
  <c r="W9808" i="1"/>
  <c r="V9808" i="1"/>
  <c r="T9808" i="1"/>
  <c r="S9808" i="1"/>
  <c r="R9808" i="1"/>
  <c r="Y9807" i="1"/>
  <c r="X9807" i="1"/>
  <c r="W9807" i="1"/>
  <c r="V9807" i="1"/>
  <c r="T9807" i="1"/>
  <c r="Z9807" i="1" s="1"/>
  <c r="S9807" i="1"/>
  <c r="R9807" i="1"/>
  <c r="Y9806" i="1"/>
  <c r="X9806" i="1"/>
  <c r="W9806" i="1"/>
  <c r="V9806" i="1"/>
  <c r="T9806" i="1"/>
  <c r="Z9806" i="1" s="1"/>
  <c r="S9806" i="1"/>
  <c r="R9806" i="1"/>
  <c r="Y9805" i="1"/>
  <c r="X9805" i="1"/>
  <c r="W9805" i="1"/>
  <c r="V9805" i="1"/>
  <c r="T9805" i="1"/>
  <c r="U9805" i="1" s="1"/>
  <c r="S9805" i="1"/>
  <c r="R9805" i="1"/>
  <c r="Z9804" i="1"/>
  <c r="Y9804" i="1"/>
  <c r="X9804" i="1"/>
  <c r="W9804" i="1"/>
  <c r="V9804" i="1"/>
  <c r="T9804" i="1"/>
  <c r="U9804" i="1" s="1"/>
  <c r="S9804" i="1"/>
  <c r="R9804" i="1"/>
  <c r="Y9803" i="1"/>
  <c r="X9803" i="1"/>
  <c r="W9803" i="1"/>
  <c r="V9803" i="1"/>
  <c r="T9803" i="1"/>
  <c r="S9803" i="1"/>
  <c r="R9803" i="1"/>
  <c r="Y9802" i="1"/>
  <c r="X9802" i="1"/>
  <c r="W9802" i="1"/>
  <c r="V9802" i="1"/>
  <c r="T9802" i="1"/>
  <c r="U9802" i="1" s="1"/>
  <c r="S9802" i="1"/>
  <c r="R9802" i="1"/>
  <c r="Y9801" i="1"/>
  <c r="X9801" i="1"/>
  <c r="W9801" i="1"/>
  <c r="V9801" i="1"/>
  <c r="T9801" i="1"/>
  <c r="Z9801" i="1" s="1"/>
  <c r="S9801" i="1"/>
  <c r="R9801" i="1"/>
  <c r="Y9800" i="1"/>
  <c r="X9800" i="1"/>
  <c r="W9800" i="1"/>
  <c r="V9800" i="1"/>
  <c r="T9800" i="1"/>
  <c r="S9800" i="1"/>
  <c r="R9800" i="1"/>
  <c r="Y9799" i="1"/>
  <c r="X9799" i="1"/>
  <c r="W9799" i="1"/>
  <c r="V9799" i="1"/>
  <c r="T9799" i="1"/>
  <c r="S9799" i="1"/>
  <c r="R9799" i="1"/>
  <c r="Y9798" i="1"/>
  <c r="X9798" i="1"/>
  <c r="W9798" i="1"/>
  <c r="V9798" i="1"/>
  <c r="T9798" i="1"/>
  <c r="S9798" i="1"/>
  <c r="R9798" i="1"/>
  <c r="Y9797" i="1"/>
  <c r="X9797" i="1"/>
  <c r="W9797" i="1"/>
  <c r="V9797" i="1"/>
  <c r="T9797" i="1"/>
  <c r="Z9797" i="1" s="1"/>
  <c r="S9797" i="1"/>
  <c r="R9797" i="1"/>
  <c r="Y9796" i="1"/>
  <c r="X9796" i="1"/>
  <c r="W9796" i="1"/>
  <c r="V9796" i="1"/>
  <c r="T9796" i="1"/>
  <c r="Z9796" i="1" s="1"/>
  <c r="S9796" i="1"/>
  <c r="R9796" i="1"/>
  <c r="Y9795" i="1"/>
  <c r="X9795" i="1"/>
  <c r="W9795" i="1"/>
  <c r="V9795" i="1"/>
  <c r="T9795" i="1"/>
  <c r="S9795" i="1"/>
  <c r="R9795" i="1"/>
  <c r="Y9794" i="1"/>
  <c r="X9794" i="1"/>
  <c r="W9794" i="1"/>
  <c r="V9794" i="1"/>
  <c r="T9794" i="1"/>
  <c r="Z9794" i="1" s="1"/>
  <c r="S9794" i="1"/>
  <c r="R9794" i="1"/>
  <c r="Y9793" i="1"/>
  <c r="X9793" i="1"/>
  <c r="W9793" i="1"/>
  <c r="V9793" i="1"/>
  <c r="T9793" i="1"/>
  <c r="S9793" i="1"/>
  <c r="R9793" i="1"/>
  <c r="Y9792" i="1"/>
  <c r="X9792" i="1"/>
  <c r="W9792" i="1"/>
  <c r="V9792" i="1"/>
  <c r="T9792" i="1"/>
  <c r="S9792" i="1"/>
  <c r="R9792" i="1"/>
  <c r="Y9791" i="1"/>
  <c r="X9791" i="1"/>
  <c r="W9791" i="1"/>
  <c r="V9791" i="1"/>
  <c r="T9791" i="1"/>
  <c r="S9791" i="1"/>
  <c r="R9791" i="1"/>
  <c r="Y9790" i="1"/>
  <c r="X9790" i="1"/>
  <c r="W9790" i="1"/>
  <c r="V9790" i="1"/>
  <c r="T9790" i="1"/>
  <c r="S9790" i="1"/>
  <c r="R9790" i="1"/>
  <c r="Y9789" i="1"/>
  <c r="X9789" i="1"/>
  <c r="W9789" i="1"/>
  <c r="V9789" i="1"/>
  <c r="T9789" i="1"/>
  <c r="U9789" i="1" s="1"/>
  <c r="S9789" i="1"/>
  <c r="R9789" i="1"/>
  <c r="Y9788" i="1"/>
  <c r="X9788" i="1"/>
  <c r="W9788" i="1"/>
  <c r="V9788" i="1"/>
  <c r="T9788" i="1"/>
  <c r="Z9788" i="1" s="1"/>
  <c r="S9788" i="1"/>
  <c r="R9788" i="1"/>
  <c r="Y9787" i="1"/>
  <c r="X9787" i="1"/>
  <c r="W9787" i="1"/>
  <c r="V9787" i="1"/>
  <c r="T9787" i="1"/>
  <c r="S9787" i="1"/>
  <c r="R9787" i="1"/>
  <c r="Y9786" i="1"/>
  <c r="X9786" i="1"/>
  <c r="W9786" i="1"/>
  <c r="V9786" i="1"/>
  <c r="T9786" i="1"/>
  <c r="Z9786" i="1" s="1"/>
  <c r="S9786" i="1"/>
  <c r="R9786" i="1"/>
  <c r="Y9785" i="1"/>
  <c r="X9785" i="1"/>
  <c r="W9785" i="1"/>
  <c r="V9785" i="1"/>
  <c r="T9785" i="1"/>
  <c r="Z9785" i="1" s="1"/>
  <c r="S9785" i="1"/>
  <c r="R9785" i="1"/>
  <c r="Y9784" i="1"/>
  <c r="X9784" i="1"/>
  <c r="W9784" i="1"/>
  <c r="V9784" i="1"/>
  <c r="T9784" i="1"/>
  <c r="S9784" i="1"/>
  <c r="R9784" i="1"/>
  <c r="Y9783" i="1"/>
  <c r="X9783" i="1"/>
  <c r="W9783" i="1"/>
  <c r="V9783" i="1"/>
  <c r="T9783" i="1"/>
  <c r="Z9783" i="1" s="1"/>
  <c r="S9783" i="1"/>
  <c r="R9783" i="1"/>
  <c r="Y9782" i="1"/>
  <c r="X9782" i="1"/>
  <c r="W9782" i="1"/>
  <c r="V9782" i="1"/>
  <c r="T9782" i="1"/>
  <c r="Z9782" i="1" s="1"/>
  <c r="S9782" i="1"/>
  <c r="R9782" i="1"/>
  <c r="Y9781" i="1"/>
  <c r="X9781" i="1"/>
  <c r="W9781" i="1"/>
  <c r="V9781" i="1"/>
  <c r="T9781" i="1"/>
  <c r="S9781" i="1"/>
  <c r="R9781" i="1"/>
  <c r="Y9780" i="1"/>
  <c r="X9780" i="1"/>
  <c r="W9780" i="1"/>
  <c r="V9780" i="1"/>
  <c r="T9780" i="1"/>
  <c r="S9780" i="1"/>
  <c r="R9780" i="1"/>
  <c r="Y9779" i="1"/>
  <c r="X9779" i="1"/>
  <c r="W9779" i="1"/>
  <c r="V9779" i="1"/>
  <c r="T9779" i="1"/>
  <c r="S9779" i="1"/>
  <c r="R9779" i="1"/>
  <c r="Y9778" i="1"/>
  <c r="X9778" i="1"/>
  <c r="W9778" i="1"/>
  <c r="V9778" i="1"/>
  <c r="T9778" i="1"/>
  <c r="Z9778" i="1" s="1"/>
  <c r="S9778" i="1"/>
  <c r="R9778" i="1"/>
  <c r="Y9777" i="1"/>
  <c r="X9777" i="1"/>
  <c r="W9777" i="1"/>
  <c r="V9777" i="1"/>
  <c r="T9777" i="1"/>
  <c r="U9777" i="1" s="1"/>
  <c r="S9777" i="1"/>
  <c r="R9777" i="1"/>
  <c r="Y9776" i="1"/>
  <c r="X9776" i="1"/>
  <c r="W9776" i="1"/>
  <c r="V9776" i="1"/>
  <c r="T9776" i="1"/>
  <c r="S9776" i="1"/>
  <c r="R9776" i="1"/>
  <c r="Y9775" i="1"/>
  <c r="X9775" i="1"/>
  <c r="W9775" i="1"/>
  <c r="V9775" i="1"/>
  <c r="T9775" i="1"/>
  <c r="Z9775" i="1" s="1"/>
  <c r="S9775" i="1"/>
  <c r="R9775" i="1"/>
  <c r="Y9774" i="1"/>
  <c r="X9774" i="1"/>
  <c r="W9774" i="1"/>
  <c r="V9774" i="1"/>
  <c r="T9774" i="1"/>
  <c r="Z9774" i="1" s="1"/>
  <c r="S9774" i="1"/>
  <c r="R9774" i="1"/>
  <c r="Y9773" i="1"/>
  <c r="X9773" i="1"/>
  <c r="W9773" i="1"/>
  <c r="V9773" i="1"/>
  <c r="T9773" i="1"/>
  <c r="Z9773" i="1" s="1"/>
  <c r="S9773" i="1"/>
  <c r="R9773" i="1"/>
  <c r="Y9772" i="1"/>
  <c r="X9772" i="1"/>
  <c r="W9772" i="1"/>
  <c r="V9772" i="1"/>
  <c r="T9772" i="1"/>
  <c r="Z9772" i="1" s="1"/>
  <c r="S9772" i="1"/>
  <c r="R9772" i="1"/>
  <c r="Y9771" i="1"/>
  <c r="X9771" i="1"/>
  <c r="W9771" i="1"/>
  <c r="V9771" i="1"/>
  <c r="T9771" i="1"/>
  <c r="S9771" i="1"/>
  <c r="R9771" i="1"/>
  <c r="Y9770" i="1"/>
  <c r="X9770" i="1"/>
  <c r="W9770" i="1"/>
  <c r="V9770" i="1"/>
  <c r="T9770" i="1"/>
  <c r="S9770" i="1"/>
  <c r="R9770" i="1"/>
  <c r="Y9769" i="1"/>
  <c r="X9769" i="1"/>
  <c r="W9769" i="1"/>
  <c r="V9769" i="1"/>
  <c r="T9769" i="1"/>
  <c r="S9769" i="1"/>
  <c r="R9769" i="1"/>
  <c r="Y9768" i="1"/>
  <c r="X9768" i="1"/>
  <c r="W9768" i="1"/>
  <c r="V9768" i="1"/>
  <c r="T9768" i="1"/>
  <c r="S9768" i="1"/>
  <c r="R9768" i="1"/>
  <c r="Y9767" i="1"/>
  <c r="X9767" i="1"/>
  <c r="W9767" i="1"/>
  <c r="V9767" i="1"/>
  <c r="T9767" i="1"/>
  <c r="Z9767" i="1" s="1"/>
  <c r="S9767" i="1"/>
  <c r="R9767" i="1"/>
  <c r="Y9766" i="1"/>
  <c r="X9766" i="1"/>
  <c r="W9766" i="1"/>
  <c r="V9766" i="1"/>
  <c r="T9766" i="1"/>
  <c r="Z9766" i="1" s="1"/>
  <c r="S9766" i="1"/>
  <c r="R9766" i="1"/>
  <c r="Y9765" i="1"/>
  <c r="X9765" i="1"/>
  <c r="W9765" i="1"/>
  <c r="V9765" i="1"/>
  <c r="T9765" i="1"/>
  <c r="S9765" i="1"/>
  <c r="R9765" i="1"/>
  <c r="Y9764" i="1"/>
  <c r="X9764" i="1"/>
  <c r="W9764" i="1"/>
  <c r="V9764" i="1"/>
  <c r="T9764" i="1"/>
  <c r="S9764" i="1"/>
  <c r="R9764" i="1"/>
  <c r="Y9763" i="1"/>
  <c r="X9763" i="1"/>
  <c r="W9763" i="1"/>
  <c r="V9763" i="1"/>
  <c r="T9763" i="1"/>
  <c r="S9763" i="1"/>
  <c r="R9763" i="1"/>
  <c r="Y9762" i="1"/>
  <c r="X9762" i="1"/>
  <c r="W9762" i="1"/>
  <c r="V9762" i="1"/>
  <c r="T9762" i="1"/>
  <c r="Z9762" i="1" s="1"/>
  <c r="S9762" i="1"/>
  <c r="R9762" i="1"/>
  <c r="Y9761" i="1"/>
  <c r="X9761" i="1"/>
  <c r="W9761" i="1"/>
  <c r="V9761" i="1"/>
  <c r="T9761" i="1"/>
  <c r="S9761" i="1"/>
  <c r="R9761" i="1"/>
  <c r="Y9760" i="1"/>
  <c r="X9760" i="1"/>
  <c r="W9760" i="1"/>
  <c r="V9760" i="1"/>
  <c r="T9760" i="1"/>
  <c r="S9760" i="1"/>
  <c r="R9760" i="1"/>
  <c r="Y9759" i="1"/>
  <c r="X9759" i="1"/>
  <c r="W9759" i="1"/>
  <c r="V9759" i="1"/>
  <c r="T9759" i="1"/>
  <c r="S9759" i="1"/>
  <c r="R9759" i="1"/>
  <c r="Y9758" i="1"/>
  <c r="X9758" i="1"/>
  <c r="W9758" i="1"/>
  <c r="V9758" i="1"/>
  <c r="T9758" i="1"/>
  <c r="S9758" i="1"/>
  <c r="R9758" i="1"/>
  <c r="Y9757" i="1"/>
  <c r="X9757" i="1"/>
  <c r="W9757" i="1"/>
  <c r="V9757" i="1"/>
  <c r="T9757" i="1"/>
  <c r="Z9757" i="1" s="1"/>
  <c r="S9757" i="1"/>
  <c r="R9757" i="1"/>
  <c r="Y9756" i="1"/>
  <c r="X9756" i="1"/>
  <c r="W9756" i="1"/>
  <c r="V9756" i="1"/>
  <c r="T9756" i="1"/>
  <c r="Z9756" i="1" s="1"/>
  <c r="S9756" i="1"/>
  <c r="R9756" i="1"/>
  <c r="Y9755" i="1"/>
  <c r="X9755" i="1"/>
  <c r="W9755" i="1"/>
  <c r="V9755" i="1"/>
  <c r="T9755" i="1"/>
  <c r="S9755" i="1"/>
  <c r="R9755" i="1"/>
  <c r="Y9754" i="1"/>
  <c r="X9754" i="1"/>
  <c r="W9754" i="1"/>
  <c r="V9754" i="1"/>
  <c r="T9754" i="1"/>
  <c r="Z9754" i="1" s="1"/>
  <c r="S9754" i="1"/>
  <c r="R9754" i="1"/>
  <c r="Y9753" i="1"/>
  <c r="X9753" i="1"/>
  <c r="W9753" i="1"/>
  <c r="V9753" i="1"/>
  <c r="T9753" i="1"/>
  <c r="Z9753" i="1" s="1"/>
  <c r="S9753" i="1"/>
  <c r="R9753" i="1"/>
  <c r="Y9752" i="1"/>
  <c r="X9752" i="1"/>
  <c r="W9752" i="1"/>
  <c r="V9752" i="1"/>
  <c r="T9752" i="1"/>
  <c r="S9752" i="1"/>
  <c r="R9752" i="1"/>
  <c r="Y9751" i="1"/>
  <c r="X9751" i="1"/>
  <c r="W9751" i="1"/>
  <c r="V9751" i="1"/>
  <c r="T9751" i="1"/>
  <c r="S9751" i="1"/>
  <c r="R9751" i="1"/>
  <c r="Y9750" i="1"/>
  <c r="X9750" i="1"/>
  <c r="W9750" i="1"/>
  <c r="V9750" i="1"/>
  <c r="T9750" i="1"/>
  <c r="S9750" i="1"/>
  <c r="R9750" i="1"/>
  <c r="Y9749" i="1"/>
  <c r="X9749" i="1"/>
  <c r="W9749" i="1"/>
  <c r="V9749" i="1"/>
  <c r="T9749" i="1"/>
  <c r="S9749" i="1"/>
  <c r="R9749" i="1"/>
  <c r="Y9748" i="1"/>
  <c r="X9748" i="1"/>
  <c r="W9748" i="1"/>
  <c r="V9748" i="1"/>
  <c r="T9748" i="1"/>
  <c r="Z9748" i="1" s="1"/>
  <c r="S9748" i="1"/>
  <c r="R9748" i="1"/>
  <c r="Y9747" i="1"/>
  <c r="X9747" i="1"/>
  <c r="W9747" i="1"/>
  <c r="V9747" i="1"/>
  <c r="T9747" i="1"/>
  <c r="S9747" i="1"/>
  <c r="R9747" i="1"/>
  <c r="Y9746" i="1"/>
  <c r="X9746" i="1"/>
  <c r="W9746" i="1"/>
  <c r="V9746" i="1"/>
  <c r="T9746" i="1"/>
  <c r="Z9746" i="1" s="1"/>
  <c r="S9746" i="1"/>
  <c r="R9746" i="1"/>
  <c r="Y9745" i="1"/>
  <c r="X9745" i="1"/>
  <c r="W9745" i="1"/>
  <c r="V9745" i="1"/>
  <c r="T9745" i="1"/>
  <c r="S9745" i="1"/>
  <c r="R9745" i="1"/>
  <c r="Y9744" i="1"/>
  <c r="X9744" i="1"/>
  <c r="W9744" i="1"/>
  <c r="V9744" i="1"/>
  <c r="T9744" i="1"/>
  <c r="S9744" i="1"/>
  <c r="R9744" i="1"/>
  <c r="Y9743" i="1"/>
  <c r="X9743" i="1"/>
  <c r="W9743" i="1"/>
  <c r="V9743" i="1"/>
  <c r="T9743" i="1"/>
  <c r="Z9743" i="1" s="1"/>
  <c r="S9743" i="1"/>
  <c r="R9743" i="1"/>
  <c r="Y9742" i="1"/>
  <c r="X9742" i="1"/>
  <c r="W9742" i="1"/>
  <c r="V9742" i="1"/>
  <c r="T9742" i="1"/>
  <c r="Z9742" i="1" s="1"/>
  <c r="S9742" i="1"/>
  <c r="R9742" i="1"/>
  <c r="Y9741" i="1"/>
  <c r="X9741" i="1"/>
  <c r="W9741" i="1"/>
  <c r="V9741" i="1"/>
  <c r="T9741" i="1"/>
  <c r="S9741" i="1"/>
  <c r="R9741" i="1"/>
  <c r="Y9740" i="1"/>
  <c r="X9740" i="1"/>
  <c r="W9740" i="1"/>
  <c r="V9740" i="1"/>
  <c r="U9740" i="1"/>
  <c r="T9740" i="1"/>
  <c r="Z9740" i="1" s="1"/>
  <c r="S9740" i="1"/>
  <c r="R9740" i="1"/>
  <c r="Y9739" i="1"/>
  <c r="X9739" i="1"/>
  <c r="W9739" i="1"/>
  <c r="V9739" i="1"/>
  <c r="T9739" i="1"/>
  <c r="S9739" i="1"/>
  <c r="R9739" i="1"/>
  <c r="Y9738" i="1"/>
  <c r="X9738" i="1"/>
  <c r="W9738" i="1"/>
  <c r="V9738" i="1"/>
  <c r="T9738" i="1"/>
  <c r="S9738" i="1"/>
  <c r="R9738" i="1"/>
  <c r="Y9737" i="1"/>
  <c r="X9737" i="1"/>
  <c r="W9737" i="1"/>
  <c r="V9737" i="1"/>
  <c r="T9737" i="1"/>
  <c r="Z9737" i="1" s="1"/>
  <c r="S9737" i="1"/>
  <c r="R9737" i="1"/>
  <c r="Y9736" i="1"/>
  <c r="X9736" i="1"/>
  <c r="W9736" i="1"/>
  <c r="V9736" i="1"/>
  <c r="T9736" i="1"/>
  <c r="S9736" i="1"/>
  <c r="R9736" i="1"/>
  <c r="Y9735" i="1"/>
  <c r="X9735" i="1"/>
  <c r="W9735" i="1"/>
  <c r="V9735" i="1"/>
  <c r="T9735" i="1"/>
  <c r="Z9735" i="1" s="1"/>
  <c r="S9735" i="1"/>
  <c r="R9735" i="1"/>
  <c r="Y9734" i="1"/>
  <c r="X9734" i="1"/>
  <c r="W9734" i="1"/>
  <c r="V9734" i="1"/>
  <c r="T9734" i="1"/>
  <c r="Z9734" i="1" s="1"/>
  <c r="S9734" i="1"/>
  <c r="R9734" i="1"/>
  <c r="Y9733" i="1"/>
  <c r="X9733" i="1"/>
  <c r="W9733" i="1"/>
  <c r="V9733" i="1"/>
  <c r="T9733" i="1"/>
  <c r="Z9733" i="1" s="1"/>
  <c r="S9733" i="1"/>
  <c r="R9733" i="1"/>
  <c r="Y9732" i="1"/>
  <c r="X9732" i="1"/>
  <c r="W9732" i="1"/>
  <c r="V9732" i="1"/>
  <c r="T9732" i="1"/>
  <c r="S9732" i="1"/>
  <c r="R9732" i="1"/>
  <c r="Y9731" i="1"/>
  <c r="X9731" i="1"/>
  <c r="W9731" i="1"/>
  <c r="V9731" i="1"/>
  <c r="T9731" i="1"/>
  <c r="S9731" i="1"/>
  <c r="R9731" i="1"/>
  <c r="Y9730" i="1"/>
  <c r="X9730" i="1"/>
  <c r="W9730" i="1"/>
  <c r="V9730" i="1"/>
  <c r="T9730" i="1"/>
  <c r="Z9730" i="1" s="1"/>
  <c r="S9730" i="1"/>
  <c r="R9730" i="1"/>
  <c r="Y9729" i="1"/>
  <c r="X9729" i="1"/>
  <c r="W9729" i="1"/>
  <c r="V9729" i="1"/>
  <c r="T9729" i="1"/>
  <c r="Z9729" i="1" s="1"/>
  <c r="S9729" i="1"/>
  <c r="R9729" i="1"/>
  <c r="Y9728" i="1"/>
  <c r="X9728" i="1"/>
  <c r="W9728" i="1"/>
  <c r="V9728" i="1"/>
  <c r="T9728" i="1"/>
  <c r="S9728" i="1"/>
  <c r="R9728" i="1"/>
  <c r="Y9727" i="1"/>
  <c r="X9727" i="1"/>
  <c r="W9727" i="1"/>
  <c r="V9727" i="1"/>
  <c r="T9727" i="1"/>
  <c r="S9727" i="1"/>
  <c r="R9727" i="1"/>
  <c r="Y9726" i="1"/>
  <c r="X9726" i="1"/>
  <c r="W9726" i="1"/>
  <c r="V9726" i="1"/>
  <c r="T9726" i="1"/>
  <c r="S9726" i="1"/>
  <c r="R9726" i="1"/>
  <c r="Y9725" i="1"/>
  <c r="X9725" i="1"/>
  <c r="W9725" i="1"/>
  <c r="V9725" i="1"/>
  <c r="T9725" i="1"/>
  <c r="S9725" i="1"/>
  <c r="R9725" i="1"/>
  <c r="Y9724" i="1"/>
  <c r="X9724" i="1"/>
  <c r="W9724" i="1"/>
  <c r="V9724" i="1"/>
  <c r="T9724" i="1"/>
  <c r="Z9724" i="1" s="1"/>
  <c r="S9724" i="1"/>
  <c r="R9724" i="1"/>
  <c r="Y9723" i="1"/>
  <c r="X9723" i="1"/>
  <c r="W9723" i="1"/>
  <c r="V9723" i="1"/>
  <c r="T9723" i="1"/>
  <c r="S9723" i="1"/>
  <c r="R9723" i="1"/>
  <c r="Y9722" i="1"/>
  <c r="X9722" i="1"/>
  <c r="W9722" i="1"/>
  <c r="V9722" i="1"/>
  <c r="T9722" i="1"/>
  <c r="Z9722" i="1" s="1"/>
  <c r="S9722" i="1"/>
  <c r="R9722" i="1"/>
  <c r="Y9721" i="1"/>
  <c r="X9721" i="1"/>
  <c r="W9721" i="1"/>
  <c r="V9721" i="1"/>
  <c r="T9721" i="1"/>
  <c r="Z9721" i="1" s="1"/>
  <c r="S9721" i="1"/>
  <c r="R9721" i="1"/>
  <c r="Y9720" i="1"/>
  <c r="X9720" i="1"/>
  <c r="W9720" i="1"/>
  <c r="V9720" i="1"/>
  <c r="T9720" i="1"/>
  <c r="S9720" i="1"/>
  <c r="R9720" i="1"/>
  <c r="Y9719" i="1"/>
  <c r="X9719" i="1"/>
  <c r="W9719" i="1"/>
  <c r="V9719" i="1"/>
  <c r="T9719" i="1"/>
  <c r="S9719" i="1"/>
  <c r="R9719" i="1"/>
  <c r="Y9718" i="1"/>
  <c r="X9718" i="1"/>
  <c r="W9718" i="1"/>
  <c r="V9718" i="1"/>
  <c r="T9718" i="1"/>
  <c r="S9718" i="1"/>
  <c r="R9718" i="1"/>
  <c r="Y9717" i="1"/>
  <c r="X9717" i="1"/>
  <c r="W9717" i="1"/>
  <c r="V9717" i="1"/>
  <c r="T9717" i="1"/>
  <c r="U9717" i="1" s="1"/>
  <c r="S9717" i="1"/>
  <c r="R9717" i="1"/>
  <c r="Y9716" i="1"/>
  <c r="X9716" i="1"/>
  <c r="W9716" i="1"/>
  <c r="V9716" i="1"/>
  <c r="T9716" i="1"/>
  <c r="Z9716" i="1" s="1"/>
  <c r="S9716" i="1"/>
  <c r="R9716" i="1"/>
  <c r="Y9715" i="1"/>
  <c r="X9715" i="1"/>
  <c r="W9715" i="1"/>
  <c r="V9715" i="1"/>
  <c r="T9715" i="1"/>
  <c r="S9715" i="1"/>
  <c r="R9715" i="1"/>
  <c r="Y9714" i="1"/>
  <c r="X9714" i="1"/>
  <c r="W9714" i="1"/>
  <c r="V9714" i="1"/>
  <c r="T9714" i="1"/>
  <c r="Z9714" i="1" s="1"/>
  <c r="S9714" i="1"/>
  <c r="R9714" i="1"/>
  <c r="Y9713" i="1"/>
  <c r="X9713" i="1"/>
  <c r="W9713" i="1"/>
  <c r="V9713" i="1"/>
  <c r="T9713" i="1"/>
  <c r="S9713" i="1"/>
  <c r="R9713" i="1"/>
  <c r="Y9712" i="1"/>
  <c r="X9712" i="1"/>
  <c r="W9712" i="1"/>
  <c r="V9712" i="1"/>
  <c r="T9712" i="1"/>
  <c r="S9712" i="1"/>
  <c r="R9712" i="1"/>
  <c r="Y9711" i="1"/>
  <c r="X9711" i="1"/>
  <c r="W9711" i="1"/>
  <c r="V9711" i="1"/>
  <c r="T9711" i="1"/>
  <c r="Z9711" i="1" s="1"/>
  <c r="S9711" i="1"/>
  <c r="R9711" i="1"/>
  <c r="Y9710" i="1"/>
  <c r="X9710" i="1"/>
  <c r="W9710" i="1"/>
  <c r="V9710" i="1"/>
  <c r="T9710" i="1"/>
  <c r="Z9710" i="1" s="1"/>
  <c r="S9710" i="1"/>
  <c r="R9710" i="1"/>
  <c r="Y9709" i="1"/>
  <c r="X9709" i="1"/>
  <c r="W9709" i="1"/>
  <c r="V9709" i="1"/>
  <c r="T9709" i="1"/>
  <c r="S9709" i="1"/>
  <c r="R9709" i="1"/>
  <c r="Y9708" i="1"/>
  <c r="X9708" i="1"/>
  <c r="W9708" i="1"/>
  <c r="V9708" i="1"/>
  <c r="T9708" i="1"/>
  <c r="Z9708" i="1" s="1"/>
  <c r="S9708" i="1"/>
  <c r="R9708" i="1"/>
  <c r="Y9707" i="1"/>
  <c r="X9707" i="1"/>
  <c r="W9707" i="1"/>
  <c r="V9707" i="1"/>
  <c r="T9707" i="1"/>
  <c r="S9707" i="1"/>
  <c r="R9707" i="1"/>
  <c r="Y9706" i="1"/>
  <c r="X9706" i="1"/>
  <c r="W9706" i="1"/>
  <c r="V9706" i="1"/>
  <c r="T9706" i="1"/>
  <c r="Z9706" i="1" s="1"/>
  <c r="S9706" i="1"/>
  <c r="R9706" i="1"/>
  <c r="Y9705" i="1"/>
  <c r="X9705" i="1"/>
  <c r="W9705" i="1"/>
  <c r="V9705" i="1"/>
  <c r="T9705" i="1"/>
  <c r="S9705" i="1"/>
  <c r="R9705" i="1"/>
  <c r="Y9704" i="1"/>
  <c r="X9704" i="1"/>
  <c r="W9704" i="1"/>
  <c r="V9704" i="1"/>
  <c r="T9704" i="1"/>
  <c r="S9704" i="1"/>
  <c r="R9704" i="1"/>
  <c r="Y9703" i="1"/>
  <c r="X9703" i="1"/>
  <c r="W9703" i="1"/>
  <c r="V9703" i="1"/>
  <c r="T9703" i="1"/>
  <c r="Z9703" i="1" s="1"/>
  <c r="S9703" i="1"/>
  <c r="R9703" i="1"/>
  <c r="Y9702" i="1"/>
  <c r="X9702" i="1"/>
  <c r="W9702" i="1"/>
  <c r="V9702" i="1"/>
  <c r="T9702" i="1"/>
  <c r="Z9702" i="1" s="1"/>
  <c r="S9702" i="1"/>
  <c r="R9702" i="1"/>
  <c r="Y9701" i="1"/>
  <c r="X9701" i="1"/>
  <c r="W9701" i="1"/>
  <c r="V9701" i="1"/>
  <c r="T9701" i="1"/>
  <c r="S9701" i="1"/>
  <c r="R9701" i="1"/>
  <c r="Y9700" i="1"/>
  <c r="X9700" i="1"/>
  <c r="W9700" i="1"/>
  <c r="V9700" i="1"/>
  <c r="T9700" i="1"/>
  <c r="S9700" i="1"/>
  <c r="R9700" i="1"/>
  <c r="Y9699" i="1"/>
  <c r="X9699" i="1"/>
  <c r="W9699" i="1"/>
  <c r="V9699" i="1"/>
  <c r="T9699" i="1"/>
  <c r="S9699" i="1"/>
  <c r="R9699" i="1"/>
  <c r="Y9698" i="1"/>
  <c r="X9698" i="1"/>
  <c r="W9698" i="1"/>
  <c r="V9698" i="1"/>
  <c r="T9698" i="1"/>
  <c r="Z9698" i="1" s="1"/>
  <c r="S9698" i="1"/>
  <c r="R9698" i="1"/>
  <c r="Y9697" i="1"/>
  <c r="X9697" i="1"/>
  <c r="W9697" i="1"/>
  <c r="V9697" i="1"/>
  <c r="T9697" i="1"/>
  <c r="U9697" i="1" s="1"/>
  <c r="S9697" i="1"/>
  <c r="R9697" i="1"/>
  <c r="Y9696" i="1"/>
  <c r="X9696" i="1"/>
  <c r="W9696" i="1"/>
  <c r="V9696" i="1"/>
  <c r="T9696" i="1"/>
  <c r="S9696" i="1"/>
  <c r="R9696" i="1"/>
  <c r="Y9695" i="1"/>
  <c r="X9695" i="1"/>
  <c r="W9695" i="1"/>
  <c r="V9695" i="1"/>
  <c r="T9695" i="1"/>
  <c r="S9695" i="1"/>
  <c r="R9695" i="1"/>
  <c r="Y9694" i="1"/>
  <c r="X9694" i="1"/>
  <c r="W9694" i="1"/>
  <c r="V9694" i="1"/>
  <c r="T9694" i="1"/>
  <c r="S9694" i="1"/>
  <c r="R9694" i="1"/>
  <c r="Y9693" i="1"/>
  <c r="X9693" i="1"/>
  <c r="W9693" i="1"/>
  <c r="V9693" i="1"/>
  <c r="T9693" i="1"/>
  <c r="Z9693" i="1" s="1"/>
  <c r="S9693" i="1"/>
  <c r="R9693" i="1"/>
  <c r="Y9692" i="1"/>
  <c r="X9692" i="1"/>
  <c r="W9692" i="1"/>
  <c r="V9692" i="1"/>
  <c r="T9692" i="1"/>
  <c r="S9692" i="1"/>
  <c r="R9692" i="1"/>
  <c r="Y9691" i="1"/>
  <c r="X9691" i="1"/>
  <c r="W9691" i="1"/>
  <c r="V9691" i="1"/>
  <c r="T9691" i="1"/>
  <c r="S9691" i="1"/>
  <c r="R9691" i="1"/>
  <c r="Y9690" i="1"/>
  <c r="X9690" i="1"/>
  <c r="W9690" i="1"/>
  <c r="V9690" i="1"/>
  <c r="T9690" i="1"/>
  <c r="Z9690" i="1" s="1"/>
  <c r="S9690" i="1"/>
  <c r="R9690" i="1"/>
  <c r="Y9689" i="1"/>
  <c r="X9689" i="1"/>
  <c r="W9689" i="1"/>
  <c r="V9689" i="1"/>
  <c r="T9689" i="1"/>
  <c r="Z9689" i="1" s="1"/>
  <c r="S9689" i="1"/>
  <c r="R9689" i="1"/>
  <c r="Y9688" i="1"/>
  <c r="X9688" i="1"/>
  <c r="W9688" i="1"/>
  <c r="V9688" i="1"/>
  <c r="T9688" i="1"/>
  <c r="S9688" i="1"/>
  <c r="R9688" i="1"/>
  <c r="Y9687" i="1"/>
  <c r="X9687" i="1"/>
  <c r="W9687" i="1"/>
  <c r="V9687" i="1"/>
  <c r="T9687" i="1"/>
  <c r="S9687" i="1"/>
  <c r="R9687" i="1"/>
  <c r="Y9686" i="1"/>
  <c r="X9686" i="1"/>
  <c r="W9686" i="1"/>
  <c r="V9686" i="1"/>
  <c r="T9686" i="1"/>
  <c r="S9686" i="1"/>
  <c r="R9686" i="1"/>
  <c r="Y9685" i="1"/>
  <c r="X9685" i="1"/>
  <c r="W9685" i="1"/>
  <c r="V9685" i="1"/>
  <c r="T9685" i="1"/>
  <c r="S9685" i="1"/>
  <c r="R9685" i="1"/>
  <c r="Y9684" i="1"/>
  <c r="X9684" i="1"/>
  <c r="W9684" i="1"/>
  <c r="V9684" i="1"/>
  <c r="T9684" i="1"/>
  <c r="S9684" i="1"/>
  <c r="R9684" i="1"/>
  <c r="Y9683" i="1"/>
  <c r="X9683" i="1"/>
  <c r="W9683" i="1"/>
  <c r="V9683" i="1"/>
  <c r="T9683" i="1"/>
  <c r="S9683" i="1"/>
  <c r="R9683" i="1"/>
  <c r="Y9682" i="1"/>
  <c r="X9682" i="1"/>
  <c r="W9682" i="1"/>
  <c r="V9682" i="1"/>
  <c r="T9682" i="1"/>
  <c r="Z9682" i="1" s="1"/>
  <c r="S9682" i="1"/>
  <c r="R9682" i="1"/>
  <c r="Y9681" i="1"/>
  <c r="X9681" i="1"/>
  <c r="W9681" i="1"/>
  <c r="V9681" i="1"/>
  <c r="T9681" i="1"/>
  <c r="U9681" i="1" s="1"/>
  <c r="S9681" i="1"/>
  <c r="R9681" i="1"/>
  <c r="Y9680" i="1"/>
  <c r="X9680" i="1"/>
  <c r="W9680" i="1"/>
  <c r="V9680" i="1"/>
  <c r="T9680" i="1"/>
  <c r="S9680" i="1"/>
  <c r="R9680" i="1"/>
  <c r="Y9679" i="1"/>
  <c r="X9679" i="1"/>
  <c r="W9679" i="1"/>
  <c r="V9679" i="1"/>
  <c r="T9679" i="1"/>
  <c r="S9679" i="1"/>
  <c r="R9679" i="1"/>
  <c r="Y9678" i="1"/>
  <c r="X9678" i="1"/>
  <c r="W9678" i="1"/>
  <c r="V9678" i="1"/>
  <c r="T9678" i="1"/>
  <c r="S9678" i="1"/>
  <c r="R9678" i="1"/>
  <c r="Y9677" i="1"/>
  <c r="X9677" i="1"/>
  <c r="W9677" i="1"/>
  <c r="V9677" i="1"/>
  <c r="T9677" i="1"/>
  <c r="S9677" i="1"/>
  <c r="R9677" i="1"/>
  <c r="Y9676" i="1"/>
  <c r="X9676" i="1"/>
  <c r="W9676" i="1"/>
  <c r="V9676" i="1"/>
  <c r="T9676" i="1"/>
  <c r="U9676" i="1" s="1"/>
  <c r="S9676" i="1"/>
  <c r="R9676" i="1"/>
  <c r="Y9675" i="1"/>
  <c r="X9675" i="1"/>
  <c r="W9675" i="1"/>
  <c r="V9675" i="1"/>
  <c r="T9675" i="1"/>
  <c r="S9675" i="1"/>
  <c r="R9675" i="1"/>
  <c r="Y9674" i="1"/>
  <c r="X9674" i="1"/>
  <c r="W9674" i="1"/>
  <c r="V9674" i="1"/>
  <c r="T9674" i="1"/>
  <c r="U9674" i="1" s="1"/>
  <c r="S9674" i="1"/>
  <c r="R9674" i="1"/>
  <c r="Y9673" i="1"/>
  <c r="X9673" i="1"/>
  <c r="W9673" i="1"/>
  <c r="V9673" i="1"/>
  <c r="T9673" i="1"/>
  <c r="S9673" i="1"/>
  <c r="R9673" i="1"/>
  <c r="Y9672" i="1"/>
  <c r="X9672" i="1"/>
  <c r="W9672" i="1"/>
  <c r="V9672" i="1"/>
  <c r="T9672" i="1"/>
  <c r="S9672" i="1"/>
  <c r="R9672" i="1"/>
  <c r="Y9671" i="1"/>
  <c r="X9671" i="1"/>
  <c r="W9671" i="1"/>
  <c r="V9671" i="1"/>
  <c r="T9671" i="1"/>
  <c r="Z9671" i="1" s="1"/>
  <c r="S9671" i="1"/>
  <c r="R9671" i="1"/>
  <c r="Y9670" i="1"/>
  <c r="X9670" i="1"/>
  <c r="W9670" i="1"/>
  <c r="V9670" i="1"/>
  <c r="T9670" i="1"/>
  <c r="Z9670" i="1" s="1"/>
  <c r="S9670" i="1"/>
  <c r="R9670" i="1"/>
  <c r="Y9669" i="1"/>
  <c r="X9669" i="1"/>
  <c r="W9669" i="1"/>
  <c r="V9669" i="1"/>
  <c r="T9669" i="1"/>
  <c r="Z9669" i="1" s="1"/>
  <c r="S9669" i="1"/>
  <c r="R9669" i="1"/>
  <c r="Y9668" i="1"/>
  <c r="X9668" i="1"/>
  <c r="W9668" i="1"/>
  <c r="V9668" i="1"/>
  <c r="T9668" i="1"/>
  <c r="U9668" i="1" s="1"/>
  <c r="S9668" i="1"/>
  <c r="R9668" i="1"/>
  <c r="Y9667" i="1"/>
  <c r="X9667" i="1"/>
  <c r="W9667" i="1"/>
  <c r="V9667" i="1"/>
  <c r="T9667" i="1"/>
  <c r="S9667" i="1"/>
  <c r="R9667" i="1"/>
  <c r="Y9666" i="1"/>
  <c r="X9666" i="1"/>
  <c r="W9666" i="1"/>
  <c r="V9666" i="1"/>
  <c r="T9666" i="1"/>
  <c r="U9666" i="1" s="1"/>
  <c r="S9666" i="1"/>
  <c r="R9666" i="1"/>
  <c r="Y9665" i="1"/>
  <c r="X9665" i="1"/>
  <c r="W9665" i="1"/>
  <c r="V9665" i="1"/>
  <c r="T9665" i="1"/>
  <c r="S9665" i="1"/>
  <c r="R9665" i="1"/>
  <c r="Y9664" i="1"/>
  <c r="X9664" i="1"/>
  <c r="W9664" i="1"/>
  <c r="V9664" i="1"/>
  <c r="T9664" i="1"/>
  <c r="S9664" i="1"/>
  <c r="R9664" i="1"/>
  <c r="Y9663" i="1"/>
  <c r="X9663" i="1"/>
  <c r="W9663" i="1"/>
  <c r="V9663" i="1"/>
  <c r="T9663" i="1"/>
  <c r="S9663" i="1"/>
  <c r="R9663" i="1"/>
  <c r="Y9662" i="1"/>
  <c r="X9662" i="1"/>
  <c r="W9662" i="1"/>
  <c r="V9662" i="1"/>
  <c r="T9662" i="1"/>
  <c r="S9662" i="1"/>
  <c r="R9662" i="1"/>
  <c r="Y9661" i="1"/>
  <c r="X9661" i="1"/>
  <c r="W9661" i="1"/>
  <c r="V9661" i="1"/>
  <c r="T9661" i="1"/>
  <c r="S9661" i="1"/>
  <c r="R9661" i="1"/>
  <c r="Y9660" i="1"/>
  <c r="X9660" i="1"/>
  <c r="W9660" i="1"/>
  <c r="V9660" i="1"/>
  <c r="T9660" i="1"/>
  <c r="S9660" i="1"/>
  <c r="R9660" i="1"/>
  <c r="Y9659" i="1"/>
  <c r="X9659" i="1"/>
  <c r="W9659" i="1"/>
  <c r="V9659" i="1"/>
  <c r="T9659" i="1"/>
  <c r="S9659" i="1"/>
  <c r="R9659" i="1"/>
  <c r="Y9658" i="1"/>
  <c r="X9658" i="1"/>
  <c r="W9658" i="1"/>
  <c r="V9658" i="1"/>
  <c r="T9658" i="1"/>
  <c r="S9658" i="1"/>
  <c r="R9658" i="1"/>
  <c r="Y9657" i="1"/>
  <c r="X9657" i="1"/>
  <c r="W9657" i="1"/>
  <c r="V9657" i="1"/>
  <c r="T9657" i="1"/>
  <c r="S9657" i="1"/>
  <c r="R9657" i="1"/>
  <c r="Y9656" i="1"/>
  <c r="X9656" i="1"/>
  <c r="W9656" i="1"/>
  <c r="V9656" i="1"/>
  <c r="T9656" i="1"/>
  <c r="U9656" i="1" s="1"/>
  <c r="S9656" i="1"/>
  <c r="R9656" i="1"/>
  <c r="Y9655" i="1"/>
  <c r="X9655" i="1"/>
  <c r="W9655" i="1"/>
  <c r="V9655" i="1"/>
  <c r="T9655" i="1"/>
  <c r="Z9655" i="1" s="1"/>
  <c r="S9655" i="1"/>
  <c r="R9655" i="1"/>
  <c r="Y9654" i="1"/>
  <c r="X9654" i="1"/>
  <c r="W9654" i="1"/>
  <c r="V9654" i="1"/>
  <c r="T9654" i="1"/>
  <c r="S9654" i="1"/>
  <c r="R9654" i="1"/>
  <c r="Y9653" i="1"/>
  <c r="X9653" i="1"/>
  <c r="W9653" i="1"/>
  <c r="V9653" i="1"/>
  <c r="T9653" i="1"/>
  <c r="U9653" i="1" s="1"/>
  <c r="S9653" i="1"/>
  <c r="R9653" i="1"/>
  <c r="Y9652" i="1"/>
  <c r="X9652" i="1"/>
  <c r="W9652" i="1"/>
  <c r="V9652" i="1"/>
  <c r="T9652" i="1"/>
  <c r="S9652" i="1"/>
  <c r="R9652" i="1"/>
  <c r="Y9651" i="1"/>
  <c r="X9651" i="1"/>
  <c r="W9651" i="1"/>
  <c r="V9651" i="1"/>
  <c r="T9651" i="1"/>
  <c r="Z9651" i="1" s="1"/>
  <c r="S9651" i="1"/>
  <c r="R9651" i="1"/>
  <c r="Y9650" i="1"/>
  <c r="X9650" i="1"/>
  <c r="W9650" i="1"/>
  <c r="V9650" i="1"/>
  <c r="T9650" i="1"/>
  <c r="U9650" i="1" s="1"/>
  <c r="S9650" i="1"/>
  <c r="R9650" i="1"/>
  <c r="Y9649" i="1"/>
  <c r="X9649" i="1"/>
  <c r="W9649" i="1"/>
  <c r="V9649" i="1"/>
  <c r="T9649" i="1"/>
  <c r="S9649" i="1"/>
  <c r="R9649" i="1"/>
  <c r="Y9648" i="1"/>
  <c r="X9648" i="1"/>
  <c r="W9648" i="1"/>
  <c r="V9648" i="1"/>
  <c r="T9648" i="1"/>
  <c r="S9648" i="1"/>
  <c r="R9648" i="1"/>
  <c r="Y9647" i="1"/>
  <c r="X9647" i="1"/>
  <c r="W9647" i="1"/>
  <c r="V9647" i="1"/>
  <c r="T9647" i="1"/>
  <c r="S9647" i="1"/>
  <c r="R9647" i="1"/>
  <c r="Y9646" i="1"/>
  <c r="X9646" i="1"/>
  <c r="W9646" i="1"/>
  <c r="V9646" i="1"/>
  <c r="T9646" i="1"/>
  <c r="Z9646" i="1" s="1"/>
  <c r="S9646" i="1"/>
  <c r="R9646" i="1"/>
  <c r="Y9645" i="1"/>
  <c r="X9645" i="1"/>
  <c r="W9645" i="1"/>
  <c r="V9645" i="1"/>
  <c r="T9645" i="1"/>
  <c r="Z9645" i="1" s="1"/>
  <c r="S9645" i="1"/>
  <c r="R9645" i="1"/>
  <c r="Y9644" i="1"/>
  <c r="X9644" i="1"/>
  <c r="W9644" i="1"/>
  <c r="V9644" i="1"/>
  <c r="T9644" i="1"/>
  <c r="U9644" i="1" s="1"/>
  <c r="S9644" i="1"/>
  <c r="R9644" i="1"/>
  <c r="Y9643" i="1"/>
  <c r="X9643" i="1"/>
  <c r="W9643" i="1"/>
  <c r="V9643" i="1"/>
  <c r="T9643" i="1"/>
  <c r="Z9643" i="1" s="1"/>
  <c r="S9643" i="1"/>
  <c r="R9643" i="1"/>
  <c r="Y9642" i="1"/>
  <c r="X9642" i="1"/>
  <c r="W9642" i="1"/>
  <c r="V9642" i="1"/>
  <c r="T9642" i="1"/>
  <c r="U9642" i="1" s="1"/>
  <c r="S9642" i="1"/>
  <c r="R9642" i="1"/>
  <c r="Y9641" i="1"/>
  <c r="X9641" i="1"/>
  <c r="W9641" i="1"/>
  <c r="V9641" i="1"/>
  <c r="T9641" i="1"/>
  <c r="S9641" i="1"/>
  <c r="R9641" i="1"/>
  <c r="Y9640" i="1"/>
  <c r="X9640" i="1"/>
  <c r="W9640" i="1"/>
  <c r="V9640" i="1"/>
  <c r="T9640" i="1"/>
  <c r="U9640" i="1" s="1"/>
  <c r="S9640" i="1"/>
  <c r="R9640" i="1"/>
  <c r="Y9639" i="1"/>
  <c r="X9639" i="1"/>
  <c r="W9639" i="1"/>
  <c r="V9639" i="1"/>
  <c r="T9639" i="1"/>
  <c r="Z9639" i="1" s="1"/>
  <c r="S9639" i="1"/>
  <c r="R9639" i="1"/>
  <c r="Y9638" i="1"/>
  <c r="X9638" i="1"/>
  <c r="W9638" i="1"/>
  <c r="V9638" i="1"/>
  <c r="T9638" i="1"/>
  <c r="S9638" i="1"/>
  <c r="R9638" i="1"/>
  <c r="Y9637" i="1"/>
  <c r="X9637" i="1"/>
  <c r="W9637" i="1"/>
  <c r="V9637" i="1"/>
  <c r="T9637" i="1"/>
  <c r="S9637" i="1"/>
  <c r="R9637" i="1"/>
  <c r="Y9636" i="1"/>
  <c r="X9636" i="1"/>
  <c r="W9636" i="1"/>
  <c r="V9636" i="1"/>
  <c r="T9636" i="1"/>
  <c r="U9636" i="1" s="1"/>
  <c r="S9636" i="1"/>
  <c r="R9636" i="1"/>
  <c r="Y9635" i="1"/>
  <c r="X9635" i="1"/>
  <c r="W9635" i="1"/>
  <c r="V9635" i="1"/>
  <c r="T9635" i="1"/>
  <c r="Z9635" i="1" s="1"/>
  <c r="S9635" i="1"/>
  <c r="R9635" i="1"/>
  <c r="Y9634" i="1"/>
  <c r="X9634" i="1"/>
  <c r="W9634" i="1"/>
  <c r="V9634" i="1"/>
  <c r="T9634" i="1"/>
  <c r="U9634" i="1" s="1"/>
  <c r="S9634" i="1"/>
  <c r="R9634" i="1"/>
  <c r="Y9633" i="1"/>
  <c r="X9633" i="1"/>
  <c r="W9633" i="1"/>
  <c r="V9633" i="1"/>
  <c r="T9633" i="1"/>
  <c r="U9633" i="1" s="1"/>
  <c r="S9633" i="1"/>
  <c r="R9633" i="1"/>
  <c r="Y9632" i="1"/>
  <c r="X9632" i="1"/>
  <c r="W9632" i="1"/>
  <c r="V9632" i="1"/>
  <c r="T9632" i="1"/>
  <c r="S9632" i="1"/>
  <c r="R9632" i="1"/>
  <c r="Y9631" i="1"/>
  <c r="X9631" i="1"/>
  <c r="W9631" i="1"/>
  <c r="V9631" i="1"/>
  <c r="T9631" i="1"/>
  <c r="S9631" i="1"/>
  <c r="R9631" i="1"/>
  <c r="Y9630" i="1"/>
  <c r="X9630" i="1"/>
  <c r="W9630" i="1"/>
  <c r="V9630" i="1"/>
  <c r="T9630" i="1"/>
  <c r="Z9630" i="1" s="1"/>
  <c r="S9630" i="1"/>
  <c r="R9630" i="1"/>
  <c r="Z9629" i="1"/>
  <c r="Y9629" i="1"/>
  <c r="X9629" i="1"/>
  <c r="W9629" i="1"/>
  <c r="V9629" i="1"/>
  <c r="T9629" i="1"/>
  <c r="U9629" i="1" s="1"/>
  <c r="S9629" i="1"/>
  <c r="R9629" i="1"/>
  <c r="Y9628" i="1"/>
  <c r="X9628" i="1"/>
  <c r="W9628" i="1"/>
  <c r="V9628" i="1"/>
  <c r="T9628" i="1"/>
  <c r="S9628" i="1"/>
  <c r="R9628" i="1"/>
  <c r="Y9627" i="1"/>
  <c r="X9627" i="1"/>
  <c r="W9627" i="1"/>
  <c r="V9627" i="1"/>
  <c r="T9627" i="1"/>
  <c r="Z9627" i="1" s="1"/>
  <c r="S9627" i="1"/>
  <c r="R9627" i="1"/>
  <c r="Y9626" i="1"/>
  <c r="X9626" i="1"/>
  <c r="W9626" i="1"/>
  <c r="V9626" i="1"/>
  <c r="T9626" i="1"/>
  <c r="Z9626" i="1" s="1"/>
  <c r="S9626" i="1"/>
  <c r="R9626" i="1"/>
  <c r="Y9625" i="1"/>
  <c r="X9625" i="1"/>
  <c r="W9625" i="1"/>
  <c r="V9625" i="1"/>
  <c r="T9625" i="1"/>
  <c r="U9625" i="1" s="1"/>
  <c r="S9625" i="1"/>
  <c r="R9625" i="1"/>
  <c r="Y9624" i="1"/>
  <c r="X9624" i="1"/>
  <c r="W9624" i="1"/>
  <c r="V9624" i="1"/>
  <c r="T9624" i="1"/>
  <c r="U9624" i="1" s="1"/>
  <c r="S9624" i="1"/>
  <c r="R9624" i="1"/>
  <c r="Y9623" i="1"/>
  <c r="X9623" i="1"/>
  <c r="W9623" i="1"/>
  <c r="V9623" i="1"/>
  <c r="T9623" i="1"/>
  <c r="Z9623" i="1" s="1"/>
  <c r="S9623" i="1"/>
  <c r="R9623" i="1"/>
  <c r="Y9622" i="1"/>
  <c r="X9622" i="1"/>
  <c r="W9622" i="1"/>
  <c r="V9622" i="1"/>
  <c r="T9622" i="1"/>
  <c r="S9622" i="1"/>
  <c r="R9622" i="1"/>
  <c r="Y9621" i="1"/>
  <c r="X9621" i="1"/>
  <c r="W9621" i="1"/>
  <c r="V9621" i="1"/>
  <c r="T9621" i="1"/>
  <c r="U9621" i="1" s="1"/>
  <c r="S9621" i="1"/>
  <c r="R9621" i="1"/>
  <c r="Y9620" i="1"/>
  <c r="X9620" i="1"/>
  <c r="W9620" i="1"/>
  <c r="V9620" i="1"/>
  <c r="T9620" i="1"/>
  <c r="U9620" i="1" s="1"/>
  <c r="S9620" i="1"/>
  <c r="R9620" i="1"/>
  <c r="Y9619" i="1"/>
  <c r="X9619" i="1"/>
  <c r="W9619" i="1"/>
  <c r="V9619" i="1"/>
  <c r="T9619" i="1"/>
  <c r="Z9619" i="1" s="1"/>
  <c r="S9619" i="1"/>
  <c r="R9619" i="1"/>
  <c r="Y9618" i="1"/>
  <c r="X9618" i="1"/>
  <c r="W9618" i="1"/>
  <c r="V9618" i="1"/>
  <c r="T9618" i="1"/>
  <c r="U9618" i="1" s="1"/>
  <c r="S9618" i="1"/>
  <c r="R9618" i="1"/>
  <c r="Y9617" i="1"/>
  <c r="X9617" i="1"/>
  <c r="W9617" i="1"/>
  <c r="V9617" i="1"/>
  <c r="T9617" i="1"/>
  <c r="Z9617" i="1" s="1"/>
  <c r="S9617" i="1"/>
  <c r="R9617" i="1"/>
  <c r="Y9616" i="1"/>
  <c r="X9616" i="1"/>
  <c r="W9616" i="1"/>
  <c r="V9616" i="1"/>
  <c r="T9616" i="1"/>
  <c r="S9616" i="1"/>
  <c r="R9616" i="1"/>
  <c r="Y9615" i="1"/>
  <c r="X9615" i="1"/>
  <c r="W9615" i="1"/>
  <c r="V9615" i="1"/>
  <c r="T9615" i="1"/>
  <c r="S9615" i="1"/>
  <c r="R9615" i="1"/>
  <c r="Y9614" i="1"/>
  <c r="X9614" i="1"/>
  <c r="W9614" i="1"/>
  <c r="V9614" i="1"/>
  <c r="T9614" i="1"/>
  <c r="Z9614" i="1" s="1"/>
  <c r="S9614" i="1"/>
  <c r="R9614" i="1"/>
  <c r="Y9613" i="1"/>
  <c r="X9613" i="1"/>
  <c r="W9613" i="1"/>
  <c r="V9613" i="1"/>
  <c r="T9613" i="1"/>
  <c r="U9613" i="1" s="1"/>
  <c r="S9613" i="1"/>
  <c r="R9613" i="1"/>
  <c r="Y9612" i="1"/>
  <c r="X9612" i="1"/>
  <c r="W9612" i="1"/>
  <c r="V9612" i="1"/>
  <c r="T9612" i="1"/>
  <c r="S9612" i="1"/>
  <c r="R9612" i="1"/>
  <c r="Y9611" i="1"/>
  <c r="X9611" i="1"/>
  <c r="W9611" i="1"/>
  <c r="V9611" i="1"/>
  <c r="T9611" i="1"/>
  <c r="S9611" i="1"/>
  <c r="R9611" i="1"/>
  <c r="Y9610" i="1"/>
  <c r="X9610" i="1"/>
  <c r="W9610" i="1"/>
  <c r="V9610" i="1"/>
  <c r="T9610" i="1"/>
  <c r="U9610" i="1" s="1"/>
  <c r="S9610" i="1"/>
  <c r="R9610" i="1"/>
  <c r="Y9609" i="1"/>
  <c r="X9609" i="1"/>
  <c r="W9609" i="1"/>
  <c r="V9609" i="1"/>
  <c r="T9609" i="1"/>
  <c r="U9609" i="1" s="1"/>
  <c r="S9609" i="1"/>
  <c r="R9609" i="1"/>
  <c r="Y9608" i="1"/>
  <c r="X9608" i="1"/>
  <c r="W9608" i="1"/>
  <c r="V9608" i="1"/>
  <c r="T9608" i="1"/>
  <c r="U9608" i="1" s="1"/>
  <c r="S9608" i="1"/>
  <c r="R9608" i="1"/>
  <c r="Y9607" i="1"/>
  <c r="X9607" i="1"/>
  <c r="W9607" i="1"/>
  <c r="V9607" i="1"/>
  <c r="T9607" i="1"/>
  <c r="Z9607" i="1" s="1"/>
  <c r="S9607" i="1"/>
  <c r="R9607" i="1"/>
  <c r="Y9606" i="1"/>
  <c r="X9606" i="1"/>
  <c r="W9606" i="1"/>
  <c r="V9606" i="1"/>
  <c r="T9606" i="1"/>
  <c r="S9606" i="1"/>
  <c r="R9606" i="1"/>
  <c r="Y9605" i="1"/>
  <c r="X9605" i="1"/>
  <c r="W9605" i="1"/>
  <c r="V9605" i="1"/>
  <c r="T9605" i="1"/>
  <c r="U9605" i="1" s="1"/>
  <c r="S9605" i="1"/>
  <c r="R9605" i="1"/>
  <c r="Y9604" i="1"/>
  <c r="X9604" i="1"/>
  <c r="W9604" i="1"/>
  <c r="V9604" i="1"/>
  <c r="T9604" i="1"/>
  <c r="U9604" i="1" s="1"/>
  <c r="S9604" i="1"/>
  <c r="R9604" i="1"/>
  <c r="Y9603" i="1"/>
  <c r="X9603" i="1"/>
  <c r="W9603" i="1"/>
  <c r="V9603" i="1"/>
  <c r="T9603" i="1"/>
  <c r="Z9603" i="1" s="1"/>
  <c r="S9603" i="1"/>
  <c r="R9603" i="1"/>
  <c r="Y9602" i="1"/>
  <c r="X9602" i="1"/>
  <c r="W9602" i="1"/>
  <c r="V9602" i="1"/>
  <c r="U9602" i="1"/>
  <c r="T9602" i="1"/>
  <c r="Z9602" i="1" s="1"/>
  <c r="S9602" i="1"/>
  <c r="R9602" i="1"/>
  <c r="Y9601" i="1"/>
  <c r="X9601" i="1"/>
  <c r="W9601" i="1"/>
  <c r="V9601" i="1"/>
  <c r="T9601" i="1"/>
  <c r="U9601" i="1" s="1"/>
  <c r="S9601" i="1"/>
  <c r="R9601" i="1"/>
  <c r="Y9600" i="1"/>
  <c r="X9600" i="1"/>
  <c r="W9600" i="1"/>
  <c r="V9600" i="1"/>
  <c r="T9600" i="1"/>
  <c r="S9600" i="1"/>
  <c r="R9600" i="1"/>
  <c r="Y9599" i="1"/>
  <c r="X9599" i="1"/>
  <c r="W9599" i="1"/>
  <c r="V9599" i="1"/>
  <c r="T9599" i="1"/>
  <c r="S9599" i="1"/>
  <c r="R9599" i="1"/>
  <c r="Y9598" i="1"/>
  <c r="X9598" i="1"/>
  <c r="W9598" i="1"/>
  <c r="V9598" i="1"/>
  <c r="T9598" i="1"/>
  <c r="Z9598" i="1" s="1"/>
  <c r="S9598" i="1"/>
  <c r="R9598" i="1"/>
  <c r="Y9597" i="1"/>
  <c r="X9597" i="1"/>
  <c r="W9597" i="1"/>
  <c r="V9597" i="1"/>
  <c r="T9597" i="1"/>
  <c r="U9597" i="1" s="1"/>
  <c r="S9597" i="1"/>
  <c r="R9597" i="1"/>
  <c r="Y9596" i="1"/>
  <c r="X9596" i="1"/>
  <c r="W9596" i="1"/>
  <c r="V9596" i="1"/>
  <c r="T9596" i="1"/>
  <c r="U9596" i="1" s="1"/>
  <c r="S9596" i="1"/>
  <c r="R9596" i="1"/>
  <c r="Y9595" i="1"/>
  <c r="X9595" i="1"/>
  <c r="W9595" i="1"/>
  <c r="V9595" i="1"/>
  <c r="T9595" i="1"/>
  <c r="Z9595" i="1" s="1"/>
  <c r="S9595" i="1"/>
  <c r="R9595" i="1"/>
  <c r="Y9594" i="1"/>
  <c r="X9594" i="1"/>
  <c r="W9594" i="1"/>
  <c r="V9594" i="1"/>
  <c r="T9594" i="1"/>
  <c r="S9594" i="1"/>
  <c r="R9594" i="1"/>
  <c r="Y9593" i="1"/>
  <c r="X9593" i="1"/>
  <c r="W9593" i="1"/>
  <c r="V9593" i="1"/>
  <c r="T9593" i="1"/>
  <c r="Z9593" i="1" s="1"/>
  <c r="S9593" i="1"/>
  <c r="R9593" i="1"/>
  <c r="Y9592" i="1"/>
  <c r="X9592" i="1"/>
  <c r="W9592" i="1"/>
  <c r="V9592" i="1"/>
  <c r="T9592" i="1"/>
  <c r="U9592" i="1" s="1"/>
  <c r="S9592" i="1"/>
  <c r="R9592" i="1"/>
  <c r="Y9591" i="1"/>
  <c r="X9591" i="1"/>
  <c r="W9591" i="1"/>
  <c r="V9591" i="1"/>
  <c r="T9591" i="1"/>
  <c r="Z9591" i="1" s="1"/>
  <c r="S9591" i="1"/>
  <c r="R9591" i="1"/>
  <c r="Y9590" i="1"/>
  <c r="X9590" i="1"/>
  <c r="W9590" i="1"/>
  <c r="V9590" i="1"/>
  <c r="T9590" i="1"/>
  <c r="U9590" i="1" s="1"/>
  <c r="S9590" i="1"/>
  <c r="R9590" i="1"/>
  <c r="Y9589" i="1"/>
  <c r="X9589" i="1"/>
  <c r="W9589" i="1"/>
  <c r="V9589" i="1"/>
  <c r="T9589" i="1"/>
  <c r="Z9589" i="1" s="1"/>
  <c r="S9589" i="1"/>
  <c r="R9589" i="1"/>
  <c r="Y9588" i="1"/>
  <c r="X9588" i="1"/>
  <c r="W9588" i="1"/>
  <c r="V9588" i="1"/>
  <c r="T9588" i="1"/>
  <c r="U9588" i="1" s="1"/>
  <c r="S9588" i="1"/>
  <c r="R9588" i="1"/>
  <c r="Y9587" i="1"/>
  <c r="X9587" i="1"/>
  <c r="W9587" i="1"/>
  <c r="V9587" i="1"/>
  <c r="T9587" i="1"/>
  <c r="S9587" i="1"/>
  <c r="R9587" i="1"/>
  <c r="Y9586" i="1"/>
  <c r="X9586" i="1"/>
  <c r="W9586" i="1"/>
  <c r="V9586" i="1"/>
  <c r="T9586" i="1"/>
  <c r="Z9586" i="1" s="1"/>
  <c r="S9586" i="1"/>
  <c r="R9586" i="1"/>
  <c r="Y9585" i="1"/>
  <c r="X9585" i="1"/>
  <c r="W9585" i="1"/>
  <c r="V9585" i="1"/>
  <c r="T9585" i="1"/>
  <c r="Z9585" i="1" s="1"/>
  <c r="S9585" i="1"/>
  <c r="R9585" i="1"/>
  <c r="Y9584" i="1"/>
  <c r="X9584" i="1"/>
  <c r="W9584" i="1"/>
  <c r="V9584" i="1"/>
  <c r="T9584" i="1"/>
  <c r="S9584" i="1"/>
  <c r="R9584" i="1"/>
  <c r="Y9583" i="1"/>
  <c r="X9583" i="1"/>
  <c r="W9583" i="1"/>
  <c r="V9583" i="1"/>
  <c r="T9583" i="1"/>
  <c r="S9583" i="1"/>
  <c r="R9583" i="1"/>
  <c r="Y9582" i="1"/>
  <c r="X9582" i="1"/>
  <c r="W9582" i="1"/>
  <c r="V9582" i="1"/>
  <c r="T9582" i="1"/>
  <c r="S9582" i="1"/>
  <c r="R9582" i="1"/>
  <c r="Y9581" i="1"/>
  <c r="X9581" i="1"/>
  <c r="W9581" i="1"/>
  <c r="V9581" i="1"/>
  <c r="T9581" i="1"/>
  <c r="S9581" i="1"/>
  <c r="R9581" i="1"/>
  <c r="Y9580" i="1"/>
  <c r="X9580" i="1"/>
  <c r="W9580" i="1"/>
  <c r="V9580" i="1"/>
  <c r="T9580" i="1"/>
  <c r="S9580" i="1"/>
  <c r="R9580" i="1"/>
  <c r="Y9579" i="1"/>
  <c r="X9579" i="1"/>
  <c r="W9579" i="1"/>
  <c r="V9579" i="1"/>
  <c r="T9579" i="1"/>
  <c r="S9579" i="1"/>
  <c r="R9579" i="1"/>
  <c r="Y9578" i="1"/>
  <c r="X9578" i="1"/>
  <c r="W9578" i="1"/>
  <c r="V9578" i="1"/>
  <c r="T9578" i="1"/>
  <c r="Z9578" i="1" s="1"/>
  <c r="S9578" i="1"/>
  <c r="R9578" i="1"/>
  <c r="Y9577" i="1"/>
  <c r="X9577" i="1"/>
  <c r="W9577" i="1"/>
  <c r="V9577" i="1"/>
  <c r="T9577" i="1"/>
  <c r="Z9577" i="1" s="1"/>
  <c r="S9577" i="1"/>
  <c r="R9577" i="1"/>
  <c r="Y9576" i="1"/>
  <c r="X9576" i="1"/>
  <c r="W9576" i="1"/>
  <c r="V9576" i="1"/>
  <c r="T9576" i="1"/>
  <c r="U9576" i="1" s="1"/>
  <c r="S9576" i="1"/>
  <c r="R9576" i="1"/>
  <c r="Y9575" i="1"/>
  <c r="X9575" i="1"/>
  <c r="W9575" i="1"/>
  <c r="V9575" i="1"/>
  <c r="T9575" i="1"/>
  <c r="Z9575" i="1" s="1"/>
  <c r="S9575" i="1"/>
  <c r="R9575" i="1"/>
  <c r="Y9574" i="1"/>
  <c r="X9574" i="1"/>
  <c r="W9574" i="1"/>
  <c r="V9574" i="1"/>
  <c r="T9574" i="1"/>
  <c r="U9574" i="1" s="1"/>
  <c r="S9574" i="1"/>
  <c r="R9574" i="1"/>
  <c r="Y9573" i="1"/>
  <c r="X9573" i="1"/>
  <c r="W9573" i="1"/>
  <c r="V9573" i="1"/>
  <c r="T9573" i="1"/>
  <c r="U9573" i="1" s="1"/>
  <c r="S9573" i="1"/>
  <c r="R9573" i="1"/>
  <c r="Y9572" i="1"/>
  <c r="X9572" i="1"/>
  <c r="W9572" i="1"/>
  <c r="V9572" i="1"/>
  <c r="T9572" i="1"/>
  <c r="U9572" i="1" s="1"/>
  <c r="S9572" i="1"/>
  <c r="R9572" i="1"/>
  <c r="Y9571" i="1"/>
  <c r="X9571" i="1"/>
  <c r="W9571" i="1"/>
  <c r="V9571" i="1"/>
  <c r="T9571" i="1"/>
  <c r="Z9571" i="1" s="1"/>
  <c r="S9571" i="1"/>
  <c r="R9571" i="1"/>
  <c r="Y9570" i="1"/>
  <c r="X9570" i="1"/>
  <c r="W9570" i="1"/>
  <c r="V9570" i="1"/>
  <c r="T9570" i="1"/>
  <c r="U9570" i="1" s="1"/>
  <c r="S9570" i="1"/>
  <c r="R9570" i="1"/>
  <c r="Y9569" i="1"/>
  <c r="X9569" i="1"/>
  <c r="W9569" i="1"/>
  <c r="V9569" i="1"/>
  <c r="T9569" i="1"/>
  <c r="U9569" i="1" s="1"/>
  <c r="S9569" i="1"/>
  <c r="R9569" i="1"/>
  <c r="Y9568" i="1"/>
  <c r="X9568" i="1"/>
  <c r="W9568" i="1"/>
  <c r="V9568" i="1"/>
  <c r="T9568" i="1"/>
  <c r="S9568" i="1"/>
  <c r="R9568" i="1"/>
  <c r="Y9567" i="1"/>
  <c r="X9567" i="1"/>
  <c r="W9567" i="1"/>
  <c r="V9567" i="1"/>
  <c r="T9567" i="1"/>
  <c r="Z9567" i="1" s="1"/>
  <c r="S9567" i="1"/>
  <c r="R9567" i="1"/>
  <c r="Y9566" i="1"/>
  <c r="X9566" i="1"/>
  <c r="W9566" i="1"/>
  <c r="V9566" i="1"/>
  <c r="T9566" i="1"/>
  <c r="Z9566" i="1" s="1"/>
  <c r="S9566" i="1"/>
  <c r="R9566" i="1"/>
  <c r="Y9565" i="1"/>
  <c r="X9565" i="1"/>
  <c r="W9565" i="1"/>
  <c r="V9565" i="1"/>
  <c r="T9565" i="1"/>
  <c r="S9565" i="1"/>
  <c r="R9565" i="1"/>
  <c r="Y9564" i="1"/>
  <c r="X9564" i="1"/>
  <c r="W9564" i="1"/>
  <c r="V9564" i="1"/>
  <c r="T9564" i="1"/>
  <c r="S9564" i="1"/>
  <c r="R9564" i="1"/>
  <c r="Y9563" i="1"/>
  <c r="X9563" i="1"/>
  <c r="W9563" i="1"/>
  <c r="V9563" i="1"/>
  <c r="T9563" i="1"/>
  <c r="Z9563" i="1" s="1"/>
  <c r="S9563" i="1"/>
  <c r="R9563" i="1"/>
  <c r="Y9562" i="1"/>
  <c r="X9562" i="1"/>
  <c r="W9562" i="1"/>
  <c r="V9562" i="1"/>
  <c r="T9562" i="1"/>
  <c r="U9562" i="1" s="1"/>
  <c r="S9562" i="1"/>
  <c r="R9562" i="1"/>
  <c r="Y9561" i="1"/>
  <c r="X9561" i="1"/>
  <c r="W9561" i="1"/>
  <c r="V9561" i="1"/>
  <c r="T9561" i="1"/>
  <c r="U9561" i="1" s="1"/>
  <c r="S9561" i="1"/>
  <c r="R9561" i="1"/>
  <c r="Y9560" i="1"/>
  <c r="X9560" i="1"/>
  <c r="W9560" i="1"/>
  <c r="V9560" i="1"/>
  <c r="T9560" i="1"/>
  <c r="S9560" i="1"/>
  <c r="R9560" i="1"/>
  <c r="Y9559" i="1"/>
  <c r="X9559" i="1"/>
  <c r="W9559" i="1"/>
  <c r="V9559" i="1"/>
  <c r="T9559" i="1"/>
  <c r="S9559" i="1"/>
  <c r="R9559" i="1"/>
  <c r="Y9558" i="1"/>
  <c r="X9558" i="1"/>
  <c r="W9558" i="1"/>
  <c r="V9558" i="1"/>
  <c r="T9558" i="1"/>
  <c r="Z9558" i="1" s="1"/>
  <c r="S9558" i="1"/>
  <c r="R9558" i="1"/>
  <c r="Y9557" i="1"/>
  <c r="X9557" i="1"/>
  <c r="W9557" i="1"/>
  <c r="V9557" i="1"/>
  <c r="T9557" i="1"/>
  <c r="U9557" i="1" s="1"/>
  <c r="S9557" i="1"/>
  <c r="R9557" i="1"/>
  <c r="Y9556" i="1"/>
  <c r="X9556" i="1"/>
  <c r="W9556" i="1"/>
  <c r="V9556" i="1"/>
  <c r="T9556" i="1"/>
  <c r="S9556" i="1"/>
  <c r="R9556" i="1"/>
  <c r="Y9555" i="1"/>
  <c r="X9555" i="1"/>
  <c r="W9555" i="1"/>
  <c r="V9555" i="1"/>
  <c r="T9555" i="1"/>
  <c r="Z9555" i="1" s="1"/>
  <c r="S9555" i="1"/>
  <c r="R9555" i="1"/>
  <c r="Y9554" i="1"/>
  <c r="X9554" i="1"/>
  <c r="W9554" i="1"/>
  <c r="V9554" i="1"/>
  <c r="T9554" i="1"/>
  <c r="Z9554" i="1" s="1"/>
  <c r="S9554" i="1"/>
  <c r="R9554" i="1"/>
  <c r="Y9553" i="1"/>
  <c r="X9553" i="1"/>
  <c r="W9553" i="1"/>
  <c r="V9553" i="1"/>
  <c r="T9553" i="1"/>
  <c r="S9553" i="1"/>
  <c r="R9553" i="1"/>
  <c r="Y9552" i="1"/>
  <c r="X9552" i="1"/>
  <c r="W9552" i="1"/>
  <c r="V9552" i="1"/>
  <c r="T9552" i="1"/>
  <c r="S9552" i="1"/>
  <c r="R9552" i="1"/>
  <c r="Y9551" i="1"/>
  <c r="X9551" i="1"/>
  <c r="W9551" i="1"/>
  <c r="V9551" i="1"/>
  <c r="T9551" i="1"/>
  <c r="S9551" i="1"/>
  <c r="R9551" i="1"/>
  <c r="Y9550" i="1"/>
  <c r="X9550" i="1"/>
  <c r="W9550" i="1"/>
  <c r="V9550" i="1"/>
  <c r="T9550" i="1"/>
  <c r="S9550" i="1"/>
  <c r="R9550" i="1"/>
  <c r="Y9549" i="1"/>
  <c r="X9549" i="1"/>
  <c r="W9549" i="1"/>
  <c r="V9549" i="1"/>
  <c r="T9549" i="1"/>
  <c r="Z9549" i="1" s="1"/>
  <c r="S9549" i="1"/>
  <c r="R9549" i="1"/>
  <c r="Y9548" i="1"/>
  <c r="X9548" i="1"/>
  <c r="W9548" i="1"/>
  <c r="V9548" i="1"/>
  <c r="T9548" i="1"/>
  <c r="U9548" i="1" s="1"/>
  <c r="S9548" i="1"/>
  <c r="R9548" i="1"/>
  <c r="Y9547" i="1"/>
  <c r="X9547" i="1"/>
  <c r="W9547" i="1"/>
  <c r="V9547" i="1"/>
  <c r="T9547" i="1"/>
  <c r="U9547" i="1" s="1"/>
  <c r="S9547" i="1"/>
  <c r="R9547" i="1"/>
  <c r="Y9546" i="1"/>
  <c r="X9546" i="1"/>
  <c r="W9546" i="1"/>
  <c r="V9546" i="1"/>
  <c r="T9546" i="1"/>
  <c r="S9546" i="1"/>
  <c r="R9546" i="1"/>
  <c r="Y9545" i="1"/>
  <c r="X9545" i="1"/>
  <c r="W9545" i="1"/>
  <c r="V9545" i="1"/>
  <c r="T9545" i="1"/>
  <c r="S9545" i="1"/>
  <c r="R9545" i="1"/>
  <c r="Y9544" i="1"/>
  <c r="X9544" i="1"/>
  <c r="W9544" i="1"/>
  <c r="V9544" i="1"/>
  <c r="T9544" i="1"/>
  <c r="S9544" i="1"/>
  <c r="R9544" i="1"/>
  <c r="Y9543" i="1"/>
  <c r="X9543" i="1"/>
  <c r="W9543" i="1"/>
  <c r="V9543" i="1"/>
  <c r="T9543" i="1"/>
  <c r="S9543" i="1"/>
  <c r="R9543" i="1"/>
  <c r="Y9542" i="1"/>
  <c r="X9542" i="1"/>
  <c r="W9542" i="1"/>
  <c r="V9542" i="1"/>
  <c r="T9542" i="1"/>
  <c r="Z9542" i="1" s="1"/>
  <c r="S9542" i="1"/>
  <c r="R9542" i="1"/>
  <c r="Y9541" i="1"/>
  <c r="X9541" i="1"/>
  <c r="W9541" i="1"/>
  <c r="V9541" i="1"/>
  <c r="T9541" i="1"/>
  <c r="Z9541" i="1" s="1"/>
  <c r="S9541" i="1"/>
  <c r="R9541" i="1"/>
  <c r="Y9540" i="1"/>
  <c r="X9540" i="1"/>
  <c r="W9540" i="1"/>
  <c r="V9540" i="1"/>
  <c r="T9540" i="1"/>
  <c r="U9540" i="1" s="1"/>
  <c r="S9540" i="1"/>
  <c r="R9540" i="1"/>
  <c r="Y9539" i="1"/>
  <c r="X9539" i="1"/>
  <c r="W9539" i="1"/>
  <c r="V9539" i="1"/>
  <c r="T9539" i="1"/>
  <c r="S9539" i="1"/>
  <c r="R9539" i="1"/>
  <c r="Y9538" i="1"/>
  <c r="X9538" i="1"/>
  <c r="W9538" i="1"/>
  <c r="V9538" i="1"/>
  <c r="T9538" i="1"/>
  <c r="Z9538" i="1" s="1"/>
  <c r="S9538" i="1"/>
  <c r="R9538" i="1"/>
  <c r="Y9537" i="1"/>
  <c r="X9537" i="1"/>
  <c r="W9537" i="1"/>
  <c r="V9537" i="1"/>
  <c r="T9537" i="1"/>
  <c r="S9537" i="1"/>
  <c r="R9537" i="1"/>
  <c r="Y9536" i="1"/>
  <c r="X9536" i="1"/>
  <c r="W9536" i="1"/>
  <c r="V9536" i="1"/>
  <c r="T9536" i="1"/>
  <c r="Z9536" i="1" s="1"/>
  <c r="S9536" i="1"/>
  <c r="R9536" i="1"/>
  <c r="Y9535" i="1"/>
  <c r="X9535" i="1"/>
  <c r="W9535" i="1"/>
  <c r="V9535" i="1"/>
  <c r="T9535" i="1"/>
  <c r="Z9535" i="1" s="1"/>
  <c r="S9535" i="1"/>
  <c r="R9535" i="1"/>
  <c r="Y9534" i="1"/>
  <c r="X9534" i="1"/>
  <c r="W9534" i="1"/>
  <c r="V9534" i="1"/>
  <c r="T9534" i="1"/>
  <c r="Z9534" i="1" s="1"/>
  <c r="S9534" i="1"/>
  <c r="R9534" i="1"/>
  <c r="Y9533" i="1"/>
  <c r="X9533" i="1"/>
  <c r="W9533" i="1"/>
  <c r="V9533" i="1"/>
  <c r="T9533" i="1"/>
  <c r="Z9533" i="1" s="1"/>
  <c r="S9533" i="1"/>
  <c r="R9533" i="1"/>
  <c r="Y9532" i="1"/>
  <c r="X9532" i="1"/>
  <c r="W9532" i="1"/>
  <c r="V9532" i="1"/>
  <c r="T9532" i="1"/>
  <c r="U9532" i="1" s="1"/>
  <c r="S9532" i="1"/>
  <c r="R9532" i="1"/>
  <c r="Y9531" i="1"/>
  <c r="X9531" i="1"/>
  <c r="W9531" i="1"/>
  <c r="V9531" i="1"/>
  <c r="T9531" i="1"/>
  <c r="S9531" i="1"/>
  <c r="R9531" i="1"/>
  <c r="Y9530" i="1"/>
  <c r="X9530" i="1"/>
  <c r="W9530" i="1"/>
  <c r="V9530" i="1"/>
  <c r="T9530" i="1"/>
  <c r="S9530" i="1"/>
  <c r="R9530" i="1"/>
  <c r="Y9529" i="1"/>
  <c r="X9529" i="1"/>
  <c r="W9529" i="1"/>
  <c r="V9529" i="1"/>
  <c r="T9529" i="1"/>
  <c r="S9529" i="1"/>
  <c r="R9529" i="1"/>
  <c r="Y9528" i="1"/>
  <c r="X9528" i="1"/>
  <c r="W9528" i="1"/>
  <c r="V9528" i="1"/>
  <c r="T9528" i="1"/>
  <c r="S9528" i="1"/>
  <c r="R9528" i="1"/>
  <c r="Y9527" i="1"/>
  <c r="X9527" i="1"/>
  <c r="W9527" i="1"/>
  <c r="V9527" i="1"/>
  <c r="T9527" i="1"/>
  <c r="S9527" i="1"/>
  <c r="R9527" i="1"/>
  <c r="Y9526" i="1"/>
  <c r="X9526" i="1"/>
  <c r="W9526" i="1"/>
  <c r="V9526" i="1"/>
  <c r="T9526" i="1"/>
  <c r="S9526" i="1"/>
  <c r="R9526" i="1"/>
  <c r="Y9525" i="1"/>
  <c r="X9525" i="1"/>
  <c r="W9525" i="1"/>
  <c r="V9525" i="1"/>
  <c r="T9525" i="1"/>
  <c r="Z9525" i="1" s="1"/>
  <c r="S9525" i="1"/>
  <c r="R9525" i="1"/>
  <c r="Y9524" i="1"/>
  <c r="X9524" i="1"/>
  <c r="W9524" i="1"/>
  <c r="V9524" i="1"/>
  <c r="T9524" i="1"/>
  <c r="S9524" i="1"/>
  <c r="R9524" i="1"/>
  <c r="Y9523" i="1"/>
  <c r="X9523" i="1"/>
  <c r="W9523" i="1"/>
  <c r="V9523" i="1"/>
  <c r="T9523" i="1"/>
  <c r="S9523" i="1"/>
  <c r="R9523" i="1"/>
  <c r="Y9522" i="1"/>
  <c r="X9522" i="1"/>
  <c r="W9522" i="1"/>
  <c r="V9522" i="1"/>
  <c r="T9522" i="1"/>
  <c r="S9522" i="1"/>
  <c r="R9522" i="1"/>
  <c r="Y9521" i="1"/>
  <c r="X9521" i="1"/>
  <c r="W9521" i="1"/>
  <c r="V9521" i="1"/>
  <c r="T9521" i="1"/>
  <c r="Z9521" i="1" s="1"/>
  <c r="S9521" i="1"/>
  <c r="R9521" i="1"/>
  <c r="Y9520" i="1"/>
  <c r="X9520" i="1"/>
  <c r="W9520" i="1"/>
  <c r="V9520" i="1"/>
  <c r="T9520" i="1"/>
  <c r="Z9520" i="1" s="1"/>
  <c r="S9520" i="1"/>
  <c r="R9520" i="1"/>
  <c r="Y9519" i="1"/>
  <c r="X9519" i="1"/>
  <c r="W9519" i="1"/>
  <c r="V9519" i="1"/>
  <c r="T9519" i="1"/>
  <c r="Z9519" i="1" s="1"/>
  <c r="S9519" i="1"/>
  <c r="R9519" i="1"/>
  <c r="Y9518" i="1"/>
  <c r="X9518" i="1"/>
  <c r="W9518" i="1"/>
  <c r="V9518" i="1"/>
  <c r="T9518" i="1"/>
  <c r="U9518" i="1" s="1"/>
  <c r="S9518" i="1"/>
  <c r="R9518" i="1"/>
  <c r="Y9517" i="1"/>
  <c r="X9517" i="1"/>
  <c r="W9517" i="1"/>
  <c r="V9517" i="1"/>
  <c r="T9517" i="1"/>
  <c r="Z9517" i="1" s="1"/>
  <c r="S9517" i="1"/>
  <c r="R9517" i="1"/>
  <c r="Y9516" i="1"/>
  <c r="X9516" i="1"/>
  <c r="W9516" i="1"/>
  <c r="V9516" i="1"/>
  <c r="T9516" i="1"/>
  <c r="U9516" i="1" s="1"/>
  <c r="S9516" i="1"/>
  <c r="R9516" i="1"/>
  <c r="Y9515" i="1"/>
  <c r="X9515" i="1"/>
  <c r="W9515" i="1"/>
  <c r="V9515" i="1"/>
  <c r="T9515" i="1"/>
  <c r="U9515" i="1" s="1"/>
  <c r="S9515" i="1"/>
  <c r="R9515" i="1"/>
  <c r="Y9514" i="1"/>
  <c r="X9514" i="1"/>
  <c r="W9514" i="1"/>
  <c r="V9514" i="1"/>
  <c r="T9514" i="1"/>
  <c r="U9514" i="1" s="1"/>
  <c r="S9514" i="1"/>
  <c r="R9514" i="1"/>
  <c r="Y9513" i="1"/>
  <c r="X9513" i="1"/>
  <c r="W9513" i="1"/>
  <c r="V9513" i="1"/>
  <c r="T9513" i="1"/>
  <c r="Z9513" i="1" s="1"/>
  <c r="S9513" i="1"/>
  <c r="R9513" i="1"/>
  <c r="Y9512" i="1"/>
  <c r="X9512" i="1"/>
  <c r="W9512" i="1"/>
  <c r="V9512" i="1"/>
  <c r="T9512" i="1"/>
  <c r="Z9512" i="1" s="1"/>
  <c r="S9512" i="1"/>
  <c r="R9512" i="1"/>
  <c r="Y9511" i="1"/>
  <c r="X9511" i="1"/>
  <c r="W9511" i="1"/>
  <c r="V9511" i="1"/>
  <c r="T9511" i="1"/>
  <c r="Z9511" i="1" s="1"/>
  <c r="S9511" i="1"/>
  <c r="R9511" i="1"/>
  <c r="Y9510" i="1"/>
  <c r="X9510" i="1"/>
  <c r="W9510" i="1"/>
  <c r="V9510" i="1"/>
  <c r="T9510" i="1"/>
  <c r="S9510" i="1"/>
  <c r="R9510" i="1"/>
  <c r="Y9509" i="1"/>
  <c r="X9509" i="1"/>
  <c r="W9509" i="1"/>
  <c r="V9509" i="1"/>
  <c r="T9509" i="1"/>
  <c r="Z9509" i="1" s="1"/>
  <c r="S9509" i="1"/>
  <c r="R9509" i="1"/>
  <c r="Y9508" i="1"/>
  <c r="X9508" i="1"/>
  <c r="W9508" i="1"/>
  <c r="V9508" i="1"/>
  <c r="T9508" i="1"/>
  <c r="U9508" i="1" s="1"/>
  <c r="S9508" i="1"/>
  <c r="R9508" i="1"/>
  <c r="Y9507" i="1"/>
  <c r="X9507" i="1"/>
  <c r="W9507" i="1"/>
  <c r="V9507" i="1"/>
  <c r="T9507" i="1"/>
  <c r="U9507" i="1" s="1"/>
  <c r="S9507" i="1"/>
  <c r="R9507" i="1"/>
  <c r="Y9506" i="1"/>
  <c r="X9506" i="1"/>
  <c r="W9506" i="1"/>
  <c r="V9506" i="1"/>
  <c r="T9506" i="1"/>
  <c r="S9506" i="1"/>
  <c r="R9506" i="1"/>
  <c r="Y9505" i="1"/>
  <c r="X9505" i="1"/>
  <c r="W9505" i="1"/>
  <c r="V9505" i="1"/>
  <c r="T9505" i="1"/>
  <c r="S9505" i="1"/>
  <c r="R9505" i="1"/>
  <c r="Y9504" i="1"/>
  <c r="X9504" i="1"/>
  <c r="W9504" i="1"/>
  <c r="V9504" i="1"/>
  <c r="T9504" i="1"/>
  <c r="S9504" i="1"/>
  <c r="R9504" i="1"/>
  <c r="Y9503" i="1"/>
  <c r="X9503" i="1"/>
  <c r="W9503" i="1"/>
  <c r="V9503" i="1"/>
  <c r="T9503" i="1"/>
  <c r="S9503" i="1"/>
  <c r="R9503" i="1"/>
  <c r="Y9502" i="1"/>
  <c r="X9502" i="1"/>
  <c r="W9502" i="1"/>
  <c r="V9502" i="1"/>
  <c r="T9502" i="1"/>
  <c r="S9502" i="1"/>
  <c r="R9502" i="1"/>
  <c r="Y9501" i="1"/>
  <c r="X9501" i="1"/>
  <c r="W9501" i="1"/>
  <c r="V9501" i="1"/>
  <c r="T9501" i="1"/>
  <c r="S9501" i="1"/>
  <c r="R9501" i="1"/>
  <c r="Y9500" i="1"/>
  <c r="X9500" i="1"/>
  <c r="W9500" i="1"/>
  <c r="V9500" i="1"/>
  <c r="T9500" i="1"/>
  <c r="U9500" i="1" s="1"/>
  <c r="S9500" i="1"/>
  <c r="R9500" i="1"/>
  <c r="Y9499" i="1"/>
  <c r="X9499" i="1"/>
  <c r="W9499" i="1"/>
  <c r="V9499" i="1"/>
  <c r="T9499" i="1"/>
  <c r="Z9499" i="1" s="1"/>
  <c r="S9499" i="1"/>
  <c r="R9499" i="1"/>
  <c r="Y9498" i="1"/>
  <c r="X9498" i="1"/>
  <c r="W9498" i="1"/>
  <c r="V9498" i="1"/>
  <c r="T9498" i="1"/>
  <c r="Z9498" i="1" s="1"/>
  <c r="S9498" i="1"/>
  <c r="R9498" i="1"/>
  <c r="Y9497" i="1"/>
  <c r="X9497" i="1"/>
  <c r="W9497" i="1"/>
  <c r="V9497" i="1"/>
  <c r="T9497" i="1"/>
  <c r="U9497" i="1" s="1"/>
  <c r="S9497" i="1"/>
  <c r="R9497" i="1"/>
  <c r="Y9496" i="1"/>
  <c r="X9496" i="1"/>
  <c r="W9496" i="1"/>
  <c r="V9496" i="1"/>
  <c r="T9496" i="1"/>
  <c r="U9496" i="1" s="1"/>
  <c r="S9496" i="1"/>
  <c r="R9496" i="1"/>
  <c r="Y9495" i="1"/>
  <c r="X9495" i="1"/>
  <c r="W9495" i="1"/>
  <c r="V9495" i="1"/>
  <c r="T9495" i="1"/>
  <c r="S9495" i="1"/>
  <c r="R9495" i="1"/>
  <c r="Y9494" i="1"/>
  <c r="X9494" i="1"/>
  <c r="W9494" i="1"/>
  <c r="V9494" i="1"/>
  <c r="T9494" i="1"/>
  <c r="S9494" i="1"/>
  <c r="R9494" i="1"/>
  <c r="Y9493" i="1"/>
  <c r="X9493" i="1"/>
  <c r="W9493" i="1"/>
  <c r="V9493" i="1"/>
  <c r="T9493" i="1"/>
  <c r="S9493" i="1"/>
  <c r="R9493" i="1"/>
  <c r="Y9492" i="1"/>
  <c r="X9492" i="1"/>
  <c r="W9492" i="1"/>
  <c r="V9492" i="1"/>
  <c r="T9492" i="1"/>
  <c r="S9492" i="1"/>
  <c r="R9492" i="1"/>
  <c r="Y9491" i="1"/>
  <c r="X9491" i="1"/>
  <c r="W9491" i="1"/>
  <c r="V9491" i="1"/>
  <c r="T9491" i="1"/>
  <c r="Z9491" i="1" s="1"/>
  <c r="S9491" i="1"/>
  <c r="R9491" i="1"/>
  <c r="Y9490" i="1"/>
  <c r="X9490" i="1"/>
  <c r="W9490" i="1"/>
  <c r="V9490" i="1"/>
  <c r="T9490" i="1"/>
  <c r="Z9490" i="1" s="1"/>
  <c r="S9490" i="1"/>
  <c r="R9490" i="1"/>
  <c r="Y9489" i="1"/>
  <c r="X9489" i="1"/>
  <c r="W9489" i="1"/>
  <c r="V9489" i="1"/>
  <c r="T9489" i="1"/>
  <c r="Z9489" i="1" s="1"/>
  <c r="S9489" i="1"/>
  <c r="R9489" i="1"/>
  <c r="Y9488" i="1"/>
  <c r="X9488" i="1"/>
  <c r="W9488" i="1"/>
  <c r="V9488" i="1"/>
  <c r="T9488" i="1"/>
  <c r="S9488" i="1"/>
  <c r="R9488" i="1"/>
  <c r="Y9487" i="1"/>
  <c r="X9487" i="1"/>
  <c r="W9487" i="1"/>
  <c r="V9487" i="1"/>
  <c r="T9487" i="1"/>
  <c r="S9487" i="1"/>
  <c r="R9487" i="1"/>
  <c r="Y9486" i="1"/>
  <c r="X9486" i="1"/>
  <c r="W9486" i="1"/>
  <c r="V9486" i="1"/>
  <c r="T9486" i="1"/>
  <c r="S9486" i="1"/>
  <c r="R9486" i="1"/>
  <c r="Y9485" i="1"/>
  <c r="X9485" i="1"/>
  <c r="W9485" i="1"/>
  <c r="V9485" i="1"/>
  <c r="T9485" i="1"/>
  <c r="S9485" i="1"/>
  <c r="R9485" i="1"/>
  <c r="Y9484" i="1"/>
  <c r="X9484" i="1"/>
  <c r="W9484" i="1"/>
  <c r="V9484" i="1"/>
  <c r="T9484" i="1"/>
  <c r="U9484" i="1" s="1"/>
  <c r="S9484" i="1"/>
  <c r="R9484" i="1"/>
  <c r="Y9483" i="1"/>
  <c r="X9483" i="1"/>
  <c r="W9483" i="1"/>
  <c r="V9483" i="1"/>
  <c r="T9483" i="1"/>
  <c r="S9483" i="1"/>
  <c r="R9483" i="1"/>
  <c r="Y9482" i="1"/>
  <c r="X9482" i="1"/>
  <c r="W9482" i="1"/>
  <c r="V9482" i="1"/>
  <c r="T9482" i="1"/>
  <c r="S9482" i="1"/>
  <c r="R9482" i="1"/>
  <c r="Y9481" i="1"/>
  <c r="X9481" i="1"/>
  <c r="W9481" i="1"/>
  <c r="V9481" i="1"/>
  <c r="T9481" i="1"/>
  <c r="Z9481" i="1" s="1"/>
  <c r="S9481" i="1"/>
  <c r="R9481" i="1"/>
  <c r="Y9480" i="1"/>
  <c r="X9480" i="1"/>
  <c r="W9480" i="1"/>
  <c r="V9480" i="1"/>
  <c r="T9480" i="1"/>
  <c r="Z9480" i="1" s="1"/>
  <c r="S9480" i="1"/>
  <c r="R9480" i="1"/>
  <c r="Y9479" i="1"/>
  <c r="X9479" i="1"/>
  <c r="W9479" i="1"/>
  <c r="V9479" i="1"/>
  <c r="T9479" i="1"/>
  <c r="Z9479" i="1" s="1"/>
  <c r="S9479" i="1"/>
  <c r="R9479" i="1"/>
  <c r="Y9478" i="1"/>
  <c r="X9478" i="1"/>
  <c r="W9478" i="1"/>
  <c r="V9478" i="1"/>
  <c r="T9478" i="1"/>
  <c r="U9478" i="1" s="1"/>
  <c r="S9478" i="1"/>
  <c r="R9478" i="1"/>
  <c r="Y9477" i="1"/>
  <c r="X9477" i="1"/>
  <c r="W9477" i="1"/>
  <c r="V9477" i="1"/>
  <c r="T9477" i="1"/>
  <c r="U9477" i="1" s="1"/>
  <c r="S9477" i="1"/>
  <c r="R9477" i="1"/>
  <c r="Y9476" i="1"/>
  <c r="X9476" i="1"/>
  <c r="W9476" i="1"/>
  <c r="V9476" i="1"/>
  <c r="T9476" i="1"/>
  <c r="U9476" i="1" s="1"/>
  <c r="S9476" i="1"/>
  <c r="R9476" i="1"/>
  <c r="Y9475" i="1"/>
  <c r="X9475" i="1"/>
  <c r="W9475" i="1"/>
  <c r="V9475" i="1"/>
  <c r="T9475" i="1"/>
  <c r="S9475" i="1"/>
  <c r="R9475" i="1"/>
  <c r="Y9474" i="1"/>
  <c r="X9474" i="1"/>
  <c r="W9474" i="1"/>
  <c r="V9474" i="1"/>
  <c r="T9474" i="1"/>
  <c r="U9474" i="1" s="1"/>
  <c r="S9474" i="1"/>
  <c r="R9474" i="1"/>
  <c r="Y9473" i="1"/>
  <c r="X9473" i="1"/>
  <c r="W9473" i="1"/>
  <c r="V9473" i="1"/>
  <c r="T9473" i="1"/>
  <c r="S9473" i="1"/>
  <c r="R9473" i="1"/>
  <c r="Y9472" i="1"/>
  <c r="X9472" i="1"/>
  <c r="W9472" i="1"/>
  <c r="V9472" i="1"/>
  <c r="T9472" i="1"/>
  <c r="S9472" i="1"/>
  <c r="R9472" i="1"/>
  <c r="Y9471" i="1"/>
  <c r="X9471" i="1"/>
  <c r="W9471" i="1"/>
  <c r="V9471" i="1"/>
  <c r="T9471" i="1"/>
  <c r="S9471" i="1"/>
  <c r="R9471" i="1"/>
  <c r="Y9470" i="1"/>
  <c r="X9470" i="1"/>
  <c r="W9470" i="1"/>
  <c r="V9470" i="1"/>
  <c r="T9470" i="1"/>
  <c r="S9470" i="1"/>
  <c r="R9470" i="1"/>
  <c r="Y9469" i="1"/>
  <c r="X9469" i="1"/>
  <c r="W9469" i="1"/>
  <c r="V9469" i="1"/>
  <c r="T9469" i="1"/>
  <c r="U9469" i="1" s="1"/>
  <c r="S9469" i="1"/>
  <c r="R9469" i="1"/>
  <c r="Y9468" i="1"/>
  <c r="X9468" i="1"/>
  <c r="W9468" i="1"/>
  <c r="V9468" i="1"/>
  <c r="T9468" i="1"/>
  <c r="U9468" i="1" s="1"/>
  <c r="S9468" i="1"/>
  <c r="R9468" i="1"/>
  <c r="Y9467" i="1"/>
  <c r="X9467" i="1"/>
  <c r="W9467" i="1"/>
  <c r="V9467" i="1"/>
  <c r="T9467" i="1"/>
  <c r="U9467" i="1" s="1"/>
  <c r="S9467" i="1"/>
  <c r="R9467" i="1"/>
  <c r="Y9466" i="1"/>
  <c r="X9466" i="1"/>
  <c r="W9466" i="1"/>
  <c r="V9466" i="1"/>
  <c r="T9466" i="1"/>
  <c r="Z9466" i="1" s="1"/>
  <c r="S9466" i="1"/>
  <c r="R9466" i="1"/>
  <c r="Y9465" i="1"/>
  <c r="X9465" i="1"/>
  <c r="W9465" i="1"/>
  <c r="V9465" i="1"/>
  <c r="T9465" i="1"/>
  <c r="U9465" i="1" s="1"/>
  <c r="S9465" i="1"/>
  <c r="R9465" i="1"/>
  <c r="Y9464" i="1"/>
  <c r="X9464" i="1"/>
  <c r="W9464" i="1"/>
  <c r="V9464" i="1"/>
  <c r="T9464" i="1"/>
  <c r="U9464" i="1" s="1"/>
  <c r="S9464" i="1"/>
  <c r="R9464" i="1"/>
  <c r="Y9463" i="1"/>
  <c r="X9463" i="1"/>
  <c r="W9463" i="1"/>
  <c r="V9463" i="1"/>
  <c r="T9463" i="1"/>
  <c r="Z9463" i="1" s="1"/>
  <c r="S9463" i="1"/>
  <c r="R9463" i="1"/>
  <c r="Y9462" i="1"/>
  <c r="X9462" i="1"/>
  <c r="W9462" i="1"/>
  <c r="V9462" i="1"/>
  <c r="T9462" i="1"/>
  <c r="S9462" i="1"/>
  <c r="R9462" i="1"/>
  <c r="Y9461" i="1"/>
  <c r="X9461" i="1"/>
  <c r="W9461" i="1"/>
  <c r="V9461" i="1"/>
  <c r="T9461" i="1"/>
  <c r="S9461" i="1"/>
  <c r="R9461" i="1"/>
  <c r="Y9460" i="1"/>
  <c r="X9460" i="1"/>
  <c r="W9460" i="1"/>
  <c r="V9460" i="1"/>
  <c r="T9460" i="1"/>
  <c r="S9460" i="1"/>
  <c r="R9460" i="1"/>
  <c r="Y9459" i="1"/>
  <c r="X9459" i="1"/>
  <c r="W9459" i="1"/>
  <c r="V9459" i="1"/>
  <c r="T9459" i="1"/>
  <c r="S9459" i="1"/>
  <c r="R9459" i="1"/>
  <c r="Y9458" i="1"/>
  <c r="X9458" i="1"/>
  <c r="W9458" i="1"/>
  <c r="V9458" i="1"/>
  <c r="T9458" i="1"/>
  <c r="S9458" i="1"/>
  <c r="R9458" i="1"/>
  <c r="Y9457" i="1"/>
  <c r="X9457" i="1"/>
  <c r="W9457" i="1"/>
  <c r="V9457" i="1"/>
  <c r="T9457" i="1"/>
  <c r="Z9457" i="1" s="1"/>
  <c r="S9457" i="1"/>
  <c r="R9457" i="1"/>
  <c r="Y9456" i="1"/>
  <c r="X9456" i="1"/>
  <c r="W9456" i="1"/>
  <c r="V9456" i="1"/>
  <c r="T9456" i="1"/>
  <c r="Z9456" i="1" s="1"/>
  <c r="S9456" i="1"/>
  <c r="R9456" i="1"/>
  <c r="Y9455" i="1"/>
  <c r="X9455" i="1"/>
  <c r="W9455" i="1"/>
  <c r="V9455" i="1"/>
  <c r="T9455" i="1"/>
  <c r="Z9455" i="1" s="1"/>
  <c r="S9455" i="1"/>
  <c r="R9455" i="1"/>
  <c r="Y9454" i="1"/>
  <c r="X9454" i="1"/>
  <c r="W9454" i="1"/>
  <c r="V9454" i="1"/>
  <c r="T9454" i="1"/>
  <c r="S9454" i="1"/>
  <c r="R9454" i="1"/>
  <c r="Y9453" i="1"/>
  <c r="X9453" i="1"/>
  <c r="W9453" i="1"/>
  <c r="V9453" i="1"/>
  <c r="T9453" i="1"/>
  <c r="Z9453" i="1" s="1"/>
  <c r="S9453" i="1"/>
  <c r="R9453" i="1"/>
  <c r="Y9452" i="1"/>
  <c r="X9452" i="1"/>
  <c r="W9452" i="1"/>
  <c r="V9452" i="1"/>
  <c r="T9452" i="1"/>
  <c r="S9452" i="1"/>
  <c r="R9452" i="1"/>
  <c r="Y9451" i="1"/>
  <c r="X9451" i="1"/>
  <c r="W9451" i="1"/>
  <c r="V9451" i="1"/>
  <c r="T9451" i="1"/>
  <c r="Z9451" i="1" s="1"/>
  <c r="S9451" i="1"/>
  <c r="R9451" i="1"/>
  <c r="Y9450" i="1"/>
  <c r="X9450" i="1"/>
  <c r="W9450" i="1"/>
  <c r="V9450" i="1"/>
  <c r="T9450" i="1"/>
  <c r="Z9450" i="1" s="1"/>
  <c r="S9450" i="1"/>
  <c r="R9450" i="1"/>
  <c r="Y9449" i="1"/>
  <c r="X9449" i="1"/>
  <c r="W9449" i="1"/>
  <c r="V9449" i="1"/>
  <c r="T9449" i="1"/>
  <c r="Z9449" i="1" s="1"/>
  <c r="S9449" i="1"/>
  <c r="R9449" i="1"/>
  <c r="Y9448" i="1"/>
  <c r="X9448" i="1"/>
  <c r="W9448" i="1"/>
  <c r="V9448" i="1"/>
  <c r="T9448" i="1"/>
  <c r="Z9448" i="1" s="1"/>
  <c r="S9448" i="1"/>
  <c r="R9448" i="1"/>
  <c r="Y9447" i="1"/>
  <c r="X9447" i="1"/>
  <c r="W9447" i="1"/>
  <c r="V9447" i="1"/>
  <c r="T9447" i="1"/>
  <c r="Z9447" i="1" s="1"/>
  <c r="S9447" i="1"/>
  <c r="R9447" i="1"/>
  <c r="Y9446" i="1"/>
  <c r="X9446" i="1"/>
  <c r="W9446" i="1"/>
  <c r="V9446" i="1"/>
  <c r="T9446" i="1"/>
  <c r="U9446" i="1" s="1"/>
  <c r="S9446" i="1"/>
  <c r="R9446" i="1"/>
  <c r="Y9445" i="1"/>
  <c r="X9445" i="1"/>
  <c r="W9445" i="1"/>
  <c r="V9445" i="1"/>
  <c r="T9445" i="1"/>
  <c r="U9445" i="1" s="1"/>
  <c r="S9445" i="1"/>
  <c r="R9445" i="1"/>
  <c r="Y9444" i="1"/>
  <c r="X9444" i="1"/>
  <c r="W9444" i="1"/>
  <c r="V9444" i="1"/>
  <c r="T9444" i="1"/>
  <c r="U9444" i="1" s="1"/>
  <c r="S9444" i="1"/>
  <c r="R9444" i="1"/>
  <c r="Y9443" i="1"/>
  <c r="X9443" i="1"/>
  <c r="W9443" i="1"/>
  <c r="V9443" i="1"/>
  <c r="T9443" i="1"/>
  <c r="U9443" i="1" s="1"/>
  <c r="S9443" i="1"/>
  <c r="R9443" i="1"/>
  <c r="Y9442" i="1"/>
  <c r="X9442" i="1"/>
  <c r="W9442" i="1"/>
  <c r="V9442" i="1"/>
  <c r="T9442" i="1"/>
  <c r="U9442" i="1" s="1"/>
  <c r="S9442" i="1"/>
  <c r="R9442" i="1"/>
  <c r="Y9441" i="1"/>
  <c r="X9441" i="1"/>
  <c r="W9441" i="1"/>
  <c r="V9441" i="1"/>
  <c r="T9441" i="1"/>
  <c r="U9441" i="1" s="1"/>
  <c r="S9441" i="1"/>
  <c r="R9441" i="1"/>
  <c r="Y9440" i="1"/>
  <c r="X9440" i="1"/>
  <c r="W9440" i="1"/>
  <c r="V9440" i="1"/>
  <c r="T9440" i="1"/>
  <c r="S9440" i="1"/>
  <c r="R9440" i="1"/>
  <c r="Y9439" i="1"/>
  <c r="X9439" i="1"/>
  <c r="W9439" i="1"/>
  <c r="V9439" i="1"/>
  <c r="T9439" i="1"/>
  <c r="S9439" i="1"/>
  <c r="R9439" i="1"/>
  <c r="Y9438" i="1"/>
  <c r="X9438" i="1"/>
  <c r="W9438" i="1"/>
  <c r="V9438" i="1"/>
  <c r="T9438" i="1"/>
  <c r="S9438" i="1"/>
  <c r="R9438" i="1"/>
  <c r="Y9437" i="1"/>
  <c r="X9437" i="1"/>
  <c r="W9437" i="1"/>
  <c r="V9437" i="1"/>
  <c r="T9437" i="1"/>
  <c r="Z9437" i="1" s="1"/>
  <c r="S9437" i="1"/>
  <c r="R9437" i="1"/>
  <c r="Y9436" i="1"/>
  <c r="X9436" i="1"/>
  <c r="W9436" i="1"/>
  <c r="V9436" i="1"/>
  <c r="T9436" i="1"/>
  <c r="S9436" i="1"/>
  <c r="R9436" i="1"/>
  <c r="Y9435" i="1"/>
  <c r="X9435" i="1"/>
  <c r="W9435" i="1"/>
  <c r="V9435" i="1"/>
  <c r="T9435" i="1"/>
  <c r="Z9435" i="1" s="1"/>
  <c r="S9435" i="1"/>
  <c r="R9435" i="1"/>
  <c r="Y9434" i="1"/>
  <c r="X9434" i="1"/>
  <c r="W9434" i="1"/>
  <c r="V9434" i="1"/>
  <c r="T9434" i="1"/>
  <c r="U9434" i="1" s="1"/>
  <c r="S9434" i="1"/>
  <c r="R9434" i="1"/>
  <c r="Y9433" i="1"/>
  <c r="X9433" i="1"/>
  <c r="W9433" i="1"/>
  <c r="V9433" i="1"/>
  <c r="T9433" i="1"/>
  <c r="U9433" i="1" s="1"/>
  <c r="S9433" i="1"/>
  <c r="R9433" i="1"/>
  <c r="Y9432" i="1"/>
  <c r="X9432" i="1"/>
  <c r="W9432" i="1"/>
  <c r="V9432" i="1"/>
  <c r="T9432" i="1"/>
  <c r="U9432" i="1" s="1"/>
  <c r="S9432" i="1"/>
  <c r="R9432" i="1"/>
  <c r="Y9431" i="1"/>
  <c r="X9431" i="1"/>
  <c r="W9431" i="1"/>
  <c r="V9431" i="1"/>
  <c r="T9431" i="1"/>
  <c r="Z9431" i="1" s="1"/>
  <c r="S9431" i="1"/>
  <c r="R9431" i="1"/>
  <c r="Y9430" i="1"/>
  <c r="X9430" i="1"/>
  <c r="W9430" i="1"/>
  <c r="V9430" i="1"/>
  <c r="T9430" i="1"/>
  <c r="U9430" i="1" s="1"/>
  <c r="S9430" i="1"/>
  <c r="R9430" i="1"/>
  <c r="Y9429" i="1"/>
  <c r="X9429" i="1"/>
  <c r="W9429" i="1"/>
  <c r="V9429" i="1"/>
  <c r="T9429" i="1"/>
  <c r="U9429" i="1" s="1"/>
  <c r="S9429" i="1"/>
  <c r="R9429" i="1"/>
  <c r="Y9428" i="1"/>
  <c r="X9428" i="1"/>
  <c r="W9428" i="1"/>
  <c r="V9428" i="1"/>
  <c r="T9428" i="1"/>
  <c r="S9428" i="1"/>
  <c r="R9428" i="1"/>
  <c r="Y9427" i="1"/>
  <c r="X9427" i="1"/>
  <c r="W9427" i="1"/>
  <c r="V9427" i="1"/>
  <c r="T9427" i="1"/>
  <c r="S9427" i="1"/>
  <c r="R9427" i="1"/>
  <c r="Y9426" i="1"/>
  <c r="X9426" i="1"/>
  <c r="W9426" i="1"/>
  <c r="V9426" i="1"/>
  <c r="T9426" i="1"/>
  <c r="U9426" i="1" s="1"/>
  <c r="S9426" i="1"/>
  <c r="R9426" i="1"/>
  <c r="Y9425" i="1"/>
  <c r="X9425" i="1"/>
  <c r="W9425" i="1"/>
  <c r="V9425" i="1"/>
  <c r="T9425" i="1"/>
  <c r="U9425" i="1" s="1"/>
  <c r="S9425" i="1"/>
  <c r="R9425" i="1"/>
  <c r="Y9424" i="1"/>
  <c r="X9424" i="1"/>
  <c r="W9424" i="1"/>
  <c r="V9424" i="1"/>
  <c r="T9424" i="1"/>
  <c r="S9424" i="1"/>
  <c r="R9424" i="1"/>
  <c r="Y9423" i="1"/>
  <c r="X9423" i="1"/>
  <c r="W9423" i="1"/>
  <c r="V9423" i="1"/>
  <c r="T9423" i="1"/>
  <c r="Z9423" i="1" s="1"/>
  <c r="S9423" i="1"/>
  <c r="R9423" i="1"/>
  <c r="Y9422" i="1"/>
  <c r="X9422" i="1"/>
  <c r="W9422" i="1"/>
  <c r="V9422" i="1"/>
  <c r="T9422" i="1"/>
  <c r="Z9422" i="1" s="1"/>
  <c r="S9422" i="1"/>
  <c r="R9422" i="1"/>
  <c r="Y9421" i="1"/>
  <c r="X9421" i="1"/>
  <c r="W9421" i="1"/>
  <c r="V9421" i="1"/>
  <c r="T9421" i="1"/>
  <c r="U9421" i="1" s="1"/>
  <c r="S9421" i="1"/>
  <c r="R9421" i="1"/>
  <c r="Y9420" i="1"/>
  <c r="X9420" i="1"/>
  <c r="W9420" i="1"/>
  <c r="V9420" i="1"/>
  <c r="T9420" i="1"/>
  <c r="Z9420" i="1" s="1"/>
  <c r="S9420" i="1"/>
  <c r="R9420" i="1"/>
  <c r="Y9419" i="1"/>
  <c r="X9419" i="1"/>
  <c r="W9419" i="1"/>
  <c r="V9419" i="1"/>
  <c r="T9419" i="1"/>
  <c r="Z9419" i="1" s="1"/>
  <c r="S9419" i="1"/>
  <c r="R9419" i="1"/>
  <c r="Y9418" i="1"/>
  <c r="X9418" i="1"/>
  <c r="W9418" i="1"/>
  <c r="V9418" i="1"/>
  <c r="T9418" i="1"/>
  <c r="S9418" i="1"/>
  <c r="R9418" i="1"/>
  <c r="Y9417" i="1"/>
  <c r="X9417" i="1"/>
  <c r="W9417" i="1"/>
  <c r="V9417" i="1"/>
  <c r="T9417" i="1"/>
  <c r="U9417" i="1" s="1"/>
  <c r="S9417" i="1"/>
  <c r="R9417" i="1"/>
  <c r="Y9416" i="1"/>
  <c r="X9416" i="1"/>
  <c r="W9416" i="1"/>
  <c r="V9416" i="1"/>
  <c r="T9416" i="1"/>
  <c r="U9416" i="1" s="1"/>
  <c r="S9416" i="1"/>
  <c r="R9416" i="1"/>
  <c r="Y9415" i="1"/>
  <c r="X9415" i="1"/>
  <c r="W9415" i="1"/>
  <c r="V9415" i="1"/>
  <c r="T9415" i="1"/>
  <c r="U9415" i="1" s="1"/>
  <c r="S9415" i="1"/>
  <c r="R9415" i="1"/>
  <c r="Y9414" i="1"/>
  <c r="X9414" i="1"/>
  <c r="W9414" i="1"/>
  <c r="V9414" i="1"/>
  <c r="T9414" i="1"/>
  <c r="S9414" i="1"/>
  <c r="R9414" i="1"/>
  <c r="Y9413" i="1"/>
  <c r="X9413" i="1"/>
  <c r="W9413" i="1"/>
  <c r="V9413" i="1"/>
  <c r="T9413" i="1"/>
  <c r="S9413" i="1"/>
  <c r="R9413" i="1"/>
  <c r="Y9412" i="1"/>
  <c r="X9412" i="1"/>
  <c r="W9412" i="1"/>
  <c r="V9412" i="1"/>
  <c r="T9412" i="1"/>
  <c r="S9412" i="1"/>
  <c r="R9412" i="1"/>
  <c r="Y9411" i="1"/>
  <c r="X9411" i="1"/>
  <c r="W9411" i="1"/>
  <c r="V9411" i="1"/>
  <c r="T9411" i="1"/>
  <c r="S9411" i="1"/>
  <c r="R9411" i="1"/>
  <c r="Y9410" i="1"/>
  <c r="X9410" i="1"/>
  <c r="W9410" i="1"/>
  <c r="V9410" i="1"/>
  <c r="T9410" i="1"/>
  <c r="S9410" i="1"/>
  <c r="R9410" i="1"/>
  <c r="Y9409" i="1"/>
  <c r="X9409" i="1"/>
  <c r="W9409" i="1"/>
  <c r="V9409" i="1"/>
  <c r="T9409" i="1"/>
  <c r="S9409" i="1"/>
  <c r="R9409" i="1"/>
  <c r="Y9408" i="1"/>
  <c r="X9408" i="1"/>
  <c r="W9408" i="1"/>
  <c r="V9408" i="1"/>
  <c r="T9408" i="1"/>
  <c r="U9408" i="1" s="1"/>
  <c r="S9408" i="1"/>
  <c r="R9408" i="1"/>
  <c r="Y9407" i="1"/>
  <c r="X9407" i="1"/>
  <c r="W9407" i="1"/>
  <c r="V9407" i="1"/>
  <c r="T9407" i="1"/>
  <c r="U9407" i="1" s="1"/>
  <c r="S9407" i="1"/>
  <c r="R9407" i="1"/>
  <c r="Y9406" i="1"/>
  <c r="X9406" i="1"/>
  <c r="W9406" i="1"/>
  <c r="V9406" i="1"/>
  <c r="T9406" i="1"/>
  <c r="U9406" i="1" s="1"/>
  <c r="S9406" i="1"/>
  <c r="R9406" i="1"/>
  <c r="Y9405" i="1"/>
  <c r="X9405" i="1"/>
  <c r="W9405" i="1"/>
  <c r="V9405" i="1"/>
  <c r="T9405" i="1"/>
  <c r="U9405" i="1" s="1"/>
  <c r="S9405" i="1"/>
  <c r="R9405" i="1"/>
  <c r="Y9404" i="1"/>
  <c r="X9404" i="1"/>
  <c r="W9404" i="1"/>
  <c r="V9404" i="1"/>
  <c r="T9404" i="1"/>
  <c r="Z9404" i="1" s="1"/>
  <c r="S9404" i="1"/>
  <c r="R9404" i="1"/>
  <c r="Y9403" i="1"/>
  <c r="X9403" i="1"/>
  <c r="W9403" i="1"/>
  <c r="V9403" i="1"/>
  <c r="T9403" i="1"/>
  <c r="Z9403" i="1" s="1"/>
  <c r="S9403" i="1"/>
  <c r="R9403" i="1"/>
  <c r="Y9402" i="1"/>
  <c r="X9402" i="1"/>
  <c r="W9402" i="1"/>
  <c r="V9402" i="1"/>
  <c r="T9402" i="1"/>
  <c r="S9402" i="1"/>
  <c r="R9402" i="1"/>
  <c r="Y9401" i="1"/>
  <c r="X9401" i="1"/>
  <c r="W9401" i="1"/>
  <c r="V9401" i="1"/>
  <c r="T9401" i="1"/>
  <c r="U9401" i="1" s="1"/>
  <c r="S9401" i="1"/>
  <c r="R9401" i="1"/>
  <c r="Y9400" i="1"/>
  <c r="X9400" i="1"/>
  <c r="W9400" i="1"/>
  <c r="V9400" i="1"/>
  <c r="T9400" i="1"/>
  <c r="U9400" i="1" s="1"/>
  <c r="S9400" i="1"/>
  <c r="R9400" i="1"/>
  <c r="Y9399" i="1"/>
  <c r="X9399" i="1"/>
  <c r="W9399" i="1"/>
  <c r="V9399" i="1"/>
  <c r="T9399" i="1"/>
  <c r="S9399" i="1"/>
  <c r="R9399" i="1"/>
  <c r="Y9398" i="1"/>
  <c r="X9398" i="1"/>
  <c r="W9398" i="1"/>
  <c r="V9398" i="1"/>
  <c r="T9398" i="1"/>
  <c r="Z9398" i="1" s="1"/>
  <c r="S9398" i="1"/>
  <c r="R9398" i="1"/>
  <c r="Y9397" i="1"/>
  <c r="X9397" i="1"/>
  <c r="W9397" i="1"/>
  <c r="V9397" i="1"/>
  <c r="T9397" i="1"/>
  <c r="Z9397" i="1" s="1"/>
  <c r="S9397" i="1"/>
  <c r="R9397" i="1"/>
  <c r="Y9396" i="1"/>
  <c r="X9396" i="1"/>
  <c r="W9396" i="1"/>
  <c r="V9396" i="1"/>
  <c r="T9396" i="1"/>
  <c r="Z9396" i="1" s="1"/>
  <c r="S9396" i="1"/>
  <c r="R9396" i="1"/>
  <c r="Y9395" i="1"/>
  <c r="X9395" i="1"/>
  <c r="W9395" i="1"/>
  <c r="V9395" i="1"/>
  <c r="T9395" i="1"/>
  <c r="Z9395" i="1" s="1"/>
  <c r="S9395" i="1"/>
  <c r="R9395" i="1"/>
  <c r="Y9394" i="1"/>
  <c r="X9394" i="1"/>
  <c r="W9394" i="1"/>
  <c r="V9394" i="1"/>
  <c r="T9394" i="1"/>
  <c r="S9394" i="1"/>
  <c r="R9394" i="1"/>
  <c r="Y9393" i="1"/>
  <c r="X9393" i="1"/>
  <c r="W9393" i="1"/>
  <c r="V9393" i="1"/>
  <c r="T9393" i="1"/>
  <c r="U9393" i="1" s="1"/>
  <c r="S9393" i="1"/>
  <c r="R9393" i="1"/>
  <c r="Y9392" i="1"/>
  <c r="X9392" i="1"/>
  <c r="W9392" i="1"/>
  <c r="V9392" i="1"/>
  <c r="T9392" i="1"/>
  <c r="U9392" i="1" s="1"/>
  <c r="S9392" i="1"/>
  <c r="R9392" i="1"/>
  <c r="Y9391" i="1"/>
  <c r="X9391" i="1"/>
  <c r="W9391" i="1"/>
  <c r="V9391" i="1"/>
  <c r="T9391" i="1"/>
  <c r="U9391" i="1" s="1"/>
  <c r="S9391" i="1"/>
  <c r="R9391" i="1"/>
  <c r="Y9390" i="1"/>
  <c r="X9390" i="1"/>
  <c r="W9390" i="1"/>
  <c r="V9390" i="1"/>
  <c r="T9390" i="1"/>
  <c r="U9390" i="1" s="1"/>
  <c r="S9390" i="1"/>
  <c r="R9390" i="1"/>
  <c r="Y9389" i="1"/>
  <c r="X9389" i="1"/>
  <c r="W9389" i="1"/>
  <c r="V9389" i="1"/>
  <c r="T9389" i="1"/>
  <c r="U9389" i="1" s="1"/>
  <c r="S9389" i="1"/>
  <c r="R9389" i="1"/>
  <c r="Y9388" i="1"/>
  <c r="X9388" i="1"/>
  <c r="W9388" i="1"/>
  <c r="V9388" i="1"/>
  <c r="T9388" i="1"/>
  <c r="Z9388" i="1" s="1"/>
  <c r="S9388" i="1"/>
  <c r="R9388" i="1"/>
  <c r="Y9387" i="1"/>
  <c r="X9387" i="1"/>
  <c r="W9387" i="1"/>
  <c r="V9387" i="1"/>
  <c r="T9387" i="1"/>
  <c r="Z9387" i="1" s="1"/>
  <c r="S9387" i="1"/>
  <c r="R9387" i="1"/>
  <c r="Y9386" i="1"/>
  <c r="X9386" i="1"/>
  <c r="W9386" i="1"/>
  <c r="V9386" i="1"/>
  <c r="T9386" i="1"/>
  <c r="U9386" i="1" s="1"/>
  <c r="S9386" i="1"/>
  <c r="R9386" i="1"/>
  <c r="Y9385" i="1"/>
  <c r="X9385" i="1"/>
  <c r="W9385" i="1"/>
  <c r="V9385" i="1"/>
  <c r="T9385" i="1"/>
  <c r="S9385" i="1"/>
  <c r="R9385" i="1"/>
  <c r="Y9384" i="1"/>
  <c r="X9384" i="1"/>
  <c r="W9384" i="1"/>
  <c r="V9384" i="1"/>
  <c r="T9384" i="1"/>
  <c r="S9384" i="1"/>
  <c r="R9384" i="1"/>
  <c r="Y9383" i="1"/>
  <c r="X9383" i="1"/>
  <c r="W9383" i="1"/>
  <c r="V9383" i="1"/>
  <c r="T9383" i="1"/>
  <c r="Z9383" i="1" s="1"/>
  <c r="S9383" i="1"/>
  <c r="R9383" i="1"/>
  <c r="Y9382" i="1"/>
  <c r="X9382" i="1"/>
  <c r="W9382" i="1"/>
  <c r="V9382" i="1"/>
  <c r="T9382" i="1"/>
  <c r="S9382" i="1"/>
  <c r="R9382" i="1"/>
  <c r="Y9381" i="1"/>
  <c r="X9381" i="1"/>
  <c r="W9381" i="1"/>
  <c r="V9381" i="1"/>
  <c r="T9381" i="1"/>
  <c r="Z9381" i="1" s="1"/>
  <c r="S9381" i="1"/>
  <c r="R9381" i="1"/>
  <c r="Y9380" i="1"/>
  <c r="X9380" i="1"/>
  <c r="W9380" i="1"/>
  <c r="V9380" i="1"/>
  <c r="T9380" i="1"/>
  <c r="Z9380" i="1" s="1"/>
  <c r="S9380" i="1"/>
  <c r="R9380" i="1"/>
  <c r="Y9379" i="1"/>
  <c r="X9379" i="1"/>
  <c r="W9379" i="1"/>
  <c r="V9379" i="1"/>
  <c r="T9379" i="1"/>
  <c r="Z9379" i="1" s="1"/>
  <c r="S9379" i="1"/>
  <c r="R9379" i="1"/>
  <c r="Y9378" i="1"/>
  <c r="X9378" i="1"/>
  <c r="W9378" i="1"/>
  <c r="V9378" i="1"/>
  <c r="T9378" i="1"/>
  <c r="Z9378" i="1" s="1"/>
  <c r="S9378" i="1"/>
  <c r="R9378" i="1"/>
  <c r="Y9377" i="1"/>
  <c r="X9377" i="1"/>
  <c r="W9377" i="1"/>
  <c r="V9377" i="1"/>
  <c r="T9377" i="1"/>
  <c r="U9377" i="1" s="1"/>
  <c r="S9377" i="1"/>
  <c r="R9377" i="1"/>
  <c r="Y9376" i="1"/>
  <c r="X9376" i="1"/>
  <c r="W9376" i="1"/>
  <c r="V9376" i="1"/>
  <c r="T9376" i="1"/>
  <c r="U9376" i="1" s="1"/>
  <c r="S9376" i="1"/>
  <c r="R9376" i="1"/>
  <c r="Y9375" i="1"/>
  <c r="X9375" i="1"/>
  <c r="W9375" i="1"/>
  <c r="V9375" i="1"/>
  <c r="T9375" i="1"/>
  <c r="S9375" i="1"/>
  <c r="R9375" i="1"/>
  <c r="Y9374" i="1"/>
  <c r="X9374" i="1"/>
  <c r="W9374" i="1"/>
  <c r="V9374" i="1"/>
  <c r="T9374" i="1"/>
  <c r="S9374" i="1"/>
  <c r="R9374" i="1"/>
  <c r="Y9373" i="1"/>
  <c r="X9373" i="1"/>
  <c r="W9373" i="1"/>
  <c r="V9373" i="1"/>
  <c r="T9373" i="1"/>
  <c r="Z9373" i="1" s="1"/>
  <c r="S9373" i="1"/>
  <c r="R9373" i="1"/>
  <c r="Y9372" i="1"/>
  <c r="X9372" i="1"/>
  <c r="W9372" i="1"/>
  <c r="V9372" i="1"/>
  <c r="T9372" i="1"/>
  <c r="Z9372" i="1" s="1"/>
  <c r="S9372" i="1"/>
  <c r="R9372" i="1"/>
  <c r="Y9371" i="1"/>
  <c r="X9371" i="1"/>
  <c r="W9371" i="1"/>
  <c r="V9371" i="1"/>
  <c r="T9371" i="1"/>
  <c r="Z9371" i="1" s="1"/>
  <c r="S9371" i="1"/>
  <c r="R9371" i="1"/>
  <c r="Y9370" i="1"/>
  <c r="X9370" i="1"/>
  <c r="W9370" i="1"/>
  <c r="V9370" i="1"/>
  <c r="T9370" i="1"/>
  <c r="Z9370" i="1" s="1"/>
  <c r="S9370" i="1"/>
  <c r="R9370" i="1"/>
  <c r="Y9369" i="1"/>
  <c r="X9369" i="1"/>
  <c r="W9369" i="1"/>
  <c r="V9369" i="1"/>
  <c r="T9369" i="1"/>
  <c r="S9369" i="1"/>
  <c r="R9369" i="1"/>
  <c r="Y9368" i="1"/>
  <c r="X9368" i="1"/>
  <c r="W9368" i="1"/>
  <c r="V9368" i="1"/>
  <c r="T9368" i="1"/>
  <c r="U9368" i="1" s="1"/>
  <c r="S9368" i="1"/>
  <c r="R9368" i="1"/>
  <c r="Y9367" i="1"/>
  <c r="X9367" i="1"/>
  <c r="W9367" i="1"/>
  <c r="V9367" i="1"/>
  <c r="T9367" i="1"/>
  <c r="U9367" i="1" s="1"/>
  <c r="S9367" i="1"/>
  <c r="R9367" i="1"/>
  <c r="Y9366" i="1"/>
  <c r="X9366" i="1"/>
  <c r="W9366" i="1"/>
  <c r="V9366" i="1"/>
  <c r="T9366" i="1"/>
  <c r="U9366" i="1" s="1"/>
  <c r="S9366" i="1"/>
  <c r="R9366" i="1"/>
  <c r="Y9365" i="1"/>
  <c r="X9365" i="1"/>
  <c r="W9365" i="1"/>
  <c r="V9365" i="1"/>
  <c r="T9365" i="1"/>
  <c r="U9365" i="1" s="1"/>
  <c r="S9365" i="1"/>
  <c r="R9365" i="1"/>
  <c r="Y9364" i="1"/>
  <c r="X9364" i="1"/>
  <c r="W9364" i="1"/>
  <c r="V9364" i="1"/>
  <c r="T9364" i="1"/>
  <c r="S9364" i="1"/>
  <c r="R9364" i="1"/>
  <c r="Y9363" i="1"/>
  <c r="X9363" i="1"/>
  <c r="W9363" i="1"/>
  <c r="V9363" i="1"/>
  <c r="T9363" i="1"/>
  <c r="S9363" i="1"/>
  <c r="R9363" i="1"/>
  <c r="Y9362" i="1"/>
  <c r="X9362" i="1"/>
  <c r="W9362" i="1"/>
  <c r="V9362" i="1"/>
  <c r="T9362" i="1"/>
  <c r="U9362" i="1" s="1"/>
  <c r="S9362" i="1"/>
  <c r="R9362" i="1"/>
  <c r="Y9361" i="1"/>
  <c r="X9361" i="1"/>
  <c r="W9361" i="1"/>
  <c r="V9361" i="1"/>
  <c r="T9361" i="1"/>
  <c r="S9361" i="1"/>
  <c r="R9361" i="1"/>
  <c r="Y9360" i="1"/>
  <c r="X9360" i="1"/>
  <c r="W9360" i="1"/>
  <c r="V9360" i="1"/>
  <c r="T9360" i="1"/>
  <c r="S9360" i="1"/>
  <c r="R9360" i="1"/>
  <c r="Y9359" i="1"/>
  <c r="X9359" i="1"/>
  <c r="W9359" i="1"/>
  <c r="V9359" i="1"/>
  <c r="T9359" i="1"/>
  <c r="Z9359" i="1" s="1"/>
  <c r="S9359" i="1"/>
  <c r="R9359" i="1"/>
  <c r="Y9358" i="1"/>
  <c r="X9358" i="1"/>
  <c r="W9358" i="1"/>
  <c r="V9358" i="1"/>
  <c r="T9358" i="1"/>
  <c r="Z9358" i="1" s="1"/>
  <c r="S9358" i="1"/>
  <c r="R9358" i="1"/>
  <c r="Y9357" i="1"/>
  <c r="X9357" i="1"/>
  <c r="W9357" i="1"/>
  <c r="V9357" i="1"/>
  <c r="T9357" i="1"/>
  <c r="S9357" i="1"/>
  <c r="R9357" i="1"/>
  <c r="Y9356" i="1"/>
  <c r="X9356" i="1"/>
  <c r="W9356" i="1"/>
  <c r="V9356" i="1"/>
  <c r="T9356" i="1"/>
  <c r="S9356" i="1"/>
  <c r="R9356" i="1"/>
  <c r="Y9355" i="1"/>
  <c r="X9355" i="1"/>
  <c r="W9355" i="1"/>
  <c r="V9355" i="1"/>
  <c r="T9355" i="1"/>
  <c r="S9355" i="1"/>
  <c r="R9355" i="1"/>
  <c r="Y9354" i="1"/>
  <c r="X9354" i="1"/>
  <c r="W9354" i="1"/>
  <c r="V9354" i="1"/>
  <c r="T9354" i="1"/>
  <c r="Z9354" i="1" s="1"/>
  <c r="S9354" i="1"/>
  <c r="R9354" i="1"/>
  <c r="Y9353" i="1"/>
  <c r="X9353" i="1"/>
  <c r="W9353" i="1"/>
  <c r="V9353" i="1"/>
  <c r="T9353" i="1"/>
  <c r="U9353" i="1" s="1"/>
  <c r="S9353" i="1"/>
  <c r="R9353" i="1"/>
  <c r="Y9352" i="1"/>
  <c r="X9352" i="1"/>
  <c r="W9352" i="1"/>
  <c r="V9352" i="1"/>
  <c r="T9352" i="1"/>
  <c r="U9352" i="1" s="1"/>
  <c r="S9352" i="1"/>
  <c r="R9352" i="1"/>
  <c r="Y9351" i="1"/>
  <c r="X9351" i="1"/>
  <c r="W9351" i="1"/>
  <c r="V9351" i="1"/>
  <c r="T9351" i="1"/>
  <c r="U9351" i="1" s="1"/>
  <c r="S9351" i="1"/>
  <c r="R9351" i="1"/>
  <c r="Y9350" i="1"/>
  <c r="X9350" i="1"/>
  <c r="W9350" i="1"/>
  <c r="V9350" i="1"/>
  <c r="T9350" i="1"/>
  <c r="Z9350" i="1" s="1"/>
  <c r="S9350" i="1"/>
  <c r="R9350" i="1"/>
  <c r="Y9349" i="1"/>
  <c r="X9349" i="1"/>
  <c r="W9349" i="1"/>
  <c r="V9349" i="1"/>
  <c r="T9349" i="1"/>
  <c r="S9349" i="1"/>
  <c r="R9349" i="1"/>
  <c r="Y9348" i="1"/>
  <c r="X9348" i="1"/>
  <c r="W9348" i="1"/>
  <c r="V9348" i="1"/>
  <c r="T9348" i="1"/>
  <c r="S9348" i="1"/>
  <c r="R9348" i="1"/>
  <c r="Y9347" i="1"/>
  <c r="X9347" i="1"/>
  <c r="W9347" i="1"/>
  <c r="V9347" i="1"/>
  <c r="T9347" i="1"/>
  <c r="S9347" i="1"/>
  <c r="R9347" i="1"/>
  <c r="Y9346" i="1"/>
  <c r="X9346" i="1"/>
  <c r="W9346" i="1"/>
  <c r="V9346" i="1"/>
  <c r="T9346" i="1"/>
  <c r="S9346" i="1"/>
  <c r="R9346" i="1"/>
  <c r="Y9345" i="1"/>
  <c r="X9345" i="1"/>
  <c r="W9345" i="1"/>
  <c r="V9345" i="1"/>
  <c r="T9345" i="1"/>
  <c r="Z9345" i="1" s="1"/>
  <c r="S9345" i="1"/>
  <c r="R9345" i="1"/>
  <c r="Y9344" i="1"/>
  <c r="X9344" i="1"/>
  <c r="W9344" i="1"/>
  <c r="V9344" i="1"/>
  <c r="T9344" i="1"/>
  <c r="U9344" i="1" s="1"/>
  <c r="S9344" i="1"/>
  <c r="R9344" i="1"/>
  <c r="Y9343" i="1"/>
  <c r="X9343" i="1"/>
  <c r="W9343" i="1"/>
  <c r="V9343" i="1"/>
  <c r="T9343" i="1"/>
  <c r="Z9343" i="1" s="1"/>
  <c r="S9343" i="1"/>
  <c r="R9343" i="1"/>
  <c r="Y9342" i="1"/>
  <c r="X9342" i="1"/>
  <c r="W9342" i="1"/>
  <c r="V9342" i="1"/>
  <c r="T9342" i="1"/>
  <c r="U9342" i="1" s="1"/>
  <c r="S9342" i="1"/>
  <c r="R9342" i="1"/>
  <c r="Y9341" i="1"/>
  <c r="X9341" i="1"/>
  <c r="W9341" i="1"/>
  <c r="V9341" i="1"/>
  <c r="T9341" i="1"/>
  <c r="U9341" i="1" s="1"/>
  <c r="S9341" i="1"/>
  <c r="R9341" i="1"/>
  <c r="Y9340" i="1"/>
  <c r="X9340" i="1"/>
  <c r="W9340" i="1"/>
  <c r="V9340" i="1"/>
  <c r="T9340" i="1"/>
  <c r="Z9340" i="1" s="1"/>
  <c r="S9340" i="1"/>
  <c r="R9340" i="1"/>
  <c r="Y9339" i="1"/>
  <c r="X9339" i="1"/>
  <c r="W9339" i="1"/>
  <c r="V9339" i="1"/>
  <c r="T9339" i="1"/>
  <c r="Z9339" i="1" s="1"/>
  <c r="S9339" i="1"/>
  <c r="R9339" i="1"/>
  <c r="Y9338" i="1"/>
  <c r="X9338" i="1"/>
  <c r="W9338" i="1"/>
  <c r="V9338" i="1"/>
  <c r="T9338" i="1"/>
  <c r="S9338" i="1"/>
  <c r="R9338" i="1"/>
  <c r="Y9337" i="1"/>
  <c r="X9337" i="1"/>
  <c r="W9337" i="1"/>
  <c r="V9337" i="1"/>
  <c r="T9337" i="1"/>
  <c r="U9337" i="1" s="1"/>
  <c r="S9337" i="1"/>
  <c r="R9337" i="1"/>
  <c r="Y9336" i="1"/>
  <c r="X9336" i="1"/>
  <c r="W9336" i="1"/>
  <c r="V9336" i="1"/>
  <c r="T9336" i="1"/>
  <c r="U9336" i="1" s="1"/>
  <c r="S9336" i="1"/>
  <c r="R9336" i="1"/>
  <c r="Y9335" i="1"/>
  <c r="X9335" i="1"/>
  <c r="W9335" i="1"/>
  <c r="V9335" i="1"/>
  <c r="T9335" i="1"/>
  <c r="S9335" i="1"/>
  <c r="R9335" i="1"/>
  <c r="Y9334" i="1"/>
  <c r="X9334" i="1"/>
  <c r="W9334" i="1"/>
  <c r="V9334" i="1"/>
  <c r="T9334" i="1"/>
  <c r="Z9334" i="1" s="1"/>
  <c r="S9334" i="1"/>
  <c r="R9334" i="1"/>
  <c r="Y9333" i="1"/>
  <c r="X9333" i="1"/>
  <c r="W9333" i="1"/>
  <c r="V9333" i="1"/>
  <c r="T9333" i="1"/>
  <c r="Z9333" i="1" s="1"/>
  <c r="S9333" i="1"/>
  <c r="R9333" i="1"/>
  <c r="Y9332" i="1"/>
  <c r="X9332" i="1"/>
  <c r="W9332" i="1"/>
  <c r="V9332" i="1"/>
  <c r="T9332" i="1"/>
  <c r="Z9332" i="1" s="1"/>
  <c r="S9332" i="1"/>
  <c r="R9332" i="1"/>
  <c r="Y9331" i="1"/>
  <c r="X9331" i="1"/>
  <c r="W9331" i="1"/>
  <c r="V9331" i="1"/>
  <c r="T9331" i="1"/>
  <c r="Z9331" i="1" s="1"/>
  <c r="S9331" i="1"/>
  <c r="R9331" i="1"/>
  <c r="Y9330" i="1"/>
  <c r="X9330" i="1"/>
  <c r="W9330" i="1"/>
  <c r="V9330" i="1"/>
  <c r="T9330" i="1"/>
  <c r="S9330" i="1"/>
  <c r="R9330" i="1"/>
  <c r="Y9329" i="1"/>
  <c r="X9329" i="1"/>
  <c r="W9329" i="1"/>
  <c r="V9329" i="1"/>
  <c r="T9329" i="1"/>
  <c r="Z9329" i="1" s="1"/>
  <c r="S9329" i="1"/>
  <c r="R9329" i="1"/>
  <c r="Y9328" i="1"/>
  <c r="X9328" i="1"/>
  <c r="W9328" i="1"/>
  <c r="V9328" i="1"/>
  <c r="T9328" i="1"/>
  <c r="U9328" i="1" s="1"/>
  <c r="S9328" i="1"/>
  <c r="R9328" i="1"/>
  <c r="Y9327" i="1"/>
  <c r="X9327" i="1"/>
  <c r="W9327" i="1"/>
  <c r="V9327" i="1"/>
  <c r="T9327" i="1"/>
  <c r="U9327" i="1" s="1"/>
  <c r="S9327" i="1"/>
  <c r="R9327" i="1"/>
  <c r="Y9326" i="1"/>
  <c r="X9326" i="1"/>
  <c r="W9326" i="1"/>
  <c r="V9326" i="1"/>
  <c r="T9326" i="1"/>
  <c r="U9326" i="1" s="1"/>
  <c r="S9326" i="1"/>
  <c r="R9326" i="1"/>
  <c r="Y9325" i="1"/>
  <c r="X9325" i="1"/>
  <c r="W9325" i="1"/>
  <c r="V9325" i="1"/>
  <c r="T9325" i="1"/>
  <c r="Z9325" i="1" s="1"/>
  <c r="S9325" i="1"/>
  <c r="R9325" i="1"/>
  <c r="Y9324" i="1"/>
  <c r="X9324" i="1"/>
  <c r="W9324" i="1"/>
  <c r="V9324" i="1"/>
  <c r="T9324" i="1"/>
  <c r="Z9324" i="1" s="1"/>
  <c r="S9324" i="1"/>
  <c r="R9324" i="1"/>
  <c r="Y9323" i="1"/>
  <c r="X9323" i="1"/>
  <c r="W9323" i="1"/>
  <c r="V9323" i="1"/>
  <c r="T9323" i="1"/>
  <c r="Z9323" i="1" s="1"/>
  <c r="S9323" i="1"/>
  <c r="R9323" i="1"/>
  <c r="Y9322" i="1"/>
  <c r="X9322" i="1"/>
  <c r="W9322" i="1"/>
  <c r="V9322" i="1"/>
  <c r="T9322" i="1"/>
  <c r="U9322" i="1" s="1"/>
  <c r="S9322" i="1"/>
  <c r="R9322" i="1"/>
  <c r="Y9321" i="1"/>
  <c r="X9321" i="1"/>
  <c r="W9321" i="1"/>
  <c r="V9321" i="1"/>
  <c r="T9321" i="1"/>
  <c r="U9321" i="1" s="1"/>
  <c r="S9321" i="1"/>
  <c r="R9321" i="1"/>
  <c r="Y9320" i="1"/>
  <c r="X9320" i="1"/>
  <c r="W9320" i="1"/>
  <c r="V9320" i="1"/>
  <c r="T9320" i="1"/>
  <c r="S9320" i="1"/>
  <c r="R9320" i="1"/>
  <c r="Y9319" i="1"/>
  <c r="X9319" i="1"/>
  <c r="W9319" i="1"/>
  <c r="V9319" i="1"/>
  <c r="T9319" i="1"/>
  <c r="Z9319" i="1" s="1"/>
  <c r="S9319" i="1"/>
  <c r="R9319" i="1"/>
  <c r="Y9318" i="1"/>
  <c r="X9318" i="1"/>
  <c r="W9318" i="1"/>
  <c r="V9318" i="1"/>
  <c r="T9318" i="1"/>
  <c r="U9318" i="1" s="1"/>
  <c r="S9318" i="1"/>
  <c r="R9318" i="1"/>
  <c r="Y9317" i="1"/>
  <c r="X9317" i="1"/>
  <c r="W9317" i="1"/>
  <c r="V9317" i="1"/>
  <c r="T9317" i="1"/>
  <c r="Z9317" i="1" s="1"/>
  <c r="S9317" i="1"/>
  <c r="R9317" i="1"/>
  <c r="Y9316" i="1"/>
  <c r="X9316" i="1"/>
  <c r="W9316" i="1"/>
  <c r="V9316" i="1"/>
  <c r="T9316" i="1"/>
  <c r="Z9316" i="1" s="1"/>
  <c r="S9316" i="1"/>
  <c r="R9316" i="1"/>
  <c r="Y9315" i="1"/>
  <c r="X9315" i="1"/>
  <c r="W9315" i="1"/>
  <c r="V9315" i="1"/>
  <c r="T9315" i="1"/>
  <c r="Z9315" i="1" s="1"/>
  <c r="S9315" i="1"/>
  <c r="R9315" i="1"/>
  <c r="Y9314" i="1"/>
  <c r="X9314" i="1"/>
  <c r="W9314" i="1"/>
  <c r="V9314" i="1"/>
  <c r="T9314" i="1"/>
  <c r="Z9314" i="1" s="1"/>
  <c r="S9314" i="1"/>
  <c r="R9314" i="1"/>
  <c r="Y9313" i="1"/>
  <c r="X9313" i="1"/>
  <c r="W9313" i="1"/>
  <c r="V9313" i="1"/>
  <c r="T9313" i="1"/>
  <c r="Z9313" i="1" s="1"/>
  <c r="S9313" i="1"/>
  <c r="R9313" i="1"/>
  <c r="Y9312" i="1"/>
  <c r="X9312" i="1"/>
  <c r="W9312" i="1"/>
  <c r="V9312" i="1"/>
  <c r="T9312" i="1"/>
  <c r="U9312" i="1" s="1"/>
  <c r="S9312" i="1"/>
  <c r="R9312" i="1"/>
  <c r="Y9311" i="1"/>
  <c r="X9311" i="1"/>
  <c r="W9311" i="1"/>
  <c r="V9311" i="1"/>
  <c r="T9311" i="1"/>
  <c r="S9311" i="1"/>
  <c r="R9311" i="1"/>
  <c r="Y9310" i="1"/>
  <c r="X9310" i="1"/>
  <c r="W9310" i="1"/>
  <c r="V9310" i="1"/>
  <c r="T9310" i="1"/>
  <c r="S9310" i="1"/>
  <c r="R9310" i="1"/>
  <c r="Y9309" i="1"/>
  <c r="X9309" i="1"/>
  <c r="W9309" i="1"/>
  <c r="V9309" i="1"/>
  <c r="T9309" i="1"/>
  <c r="Z9309" i="1" s="1"/>
  <c r="S9309" i="1"/>
  <c r="R9309" i="1"/>
  <c r="Y9308" i="1"/>
  <c r="X9308" i="1"/>
  <c r="W9308" i="1"/>
  <c r="V9308" i="1"/>
  <c r="T9308" i="1"/>
  <c r="Z9308" i="1" s="1"/>
  <c r="S9308" i="1"/>
  <c r="R9308" i="1"/>
  <c r="Y9307" i="1"/>
  <c r="X9307" i="1"/>
  <c r="W9307" i="1"/>
  <c r="V9307" i="1"/>
  <c r="T9307" i="1"/>
  <c r="Z9307" i="1" s="1"/>
  <c r="S9307" i="1"/>
  <c r="R9307" i="1"/>
  <c r="Y9306" i="1"/>
  <c r="X9306" i="1"/>
  <c r="W9306" i="1"/>
  <c r="V9306" i="1"/>
  <c r="T9306" i="1"/>
  <c r="U9306" i="1" s="1"/>
  <c r="S9306" i="1"/>
  <c r="R9306" i="1"/>
  <c r="Y9305" i="1"/>
  <c r="X9305" i="1"/>
  <c r="W9305" i="1"/>
  <c r="V9305" i="1"/>
  <c r="T9305" i="1"/>
  <c r="Z9305" i="1" s="1"/>
  <c r="S9305" i="1"/>
  <c r="R9305" i="1"/>
  <c r="Y9304" i="1"/>
  <c r="X9304" i="1"/>
  <c r="W9304" i="1"/>
  <c r="V9304" i="1"/>
  <c r="T9304" i="1"/>
  <c r="U9304" i="1" s="1"/>
  <c r="S9304" i="1"/>
  <c r="R9304" i="1"/>
  <c r="Y9303" i="1"/>
  <c r="X9303" i="1"/>
  <c r="W9303" i="1"/>
  <c r="V9303" i="1"/>
  <c r="T9303" i="1"/>
  <c r="U9303" i="1" s="1"/>
  <c r="S9303" i="1"/>
  <c r="R9303" i="1"/>
  <c r="Y9302" i="1"/>
  <c r="X9302" i="1"/>
  <c r="W9302" i="1"/>
  <c r="V9302" i="1"/>
  <c r="T9302" i="1"/>
  <c r="U9302" i="1" s="1"/>
  <c r="S9302" i="1"/>
  <c r="R9302" i="1"/>
  <c r="Y9301" i="1"/>
  <c r="X9301" i="1"/>
  <c r="W9301" i="1"/>
  <c r="V9301" i="1"/>
  <c r="T9301" i="1"/>
  <c r="U9301" i="1" s="1"/>
  <c r="S9301" i="1"/>
  <c r="R9301" i="1"/>
  <c r="Y9300" i="1"/>
  <c r="X9300" i="1"/>
  <c r="W9300" i="1"/>
  <c r="V9300" i="1"/>
  <c r="T9300" i="1"/>
  <c r="S9300" i="1"/>
  <c r="R9300" i="1"/>
  <c r="Y9299" i="1"/>
  <c r="X9299" i="1"/>
  <c r="W9299" i="1"/>
  <c r="V9299" i="1"/>
  <c r="T9299" i="1"/>
  <c r="S9299" i="1"/>
  <c r="R9299" i="1"/>
  <c r="Y9298" i="1"/>
  <c r="X9298" i="1"/>
  <c r="W9298" i="1"/>
  <c r="V9298" i="1"/>
  <c r="T9298" i="1"/>
  <c r="U9298" i="1" s="1"/>
  <c r="S9298" i="1"/>
  <c r="R9298" i="1"/>
  <c r="Y9297" i="1"/>
  <c r="X9297" i="1"/>
  <c r="W9297" i="1"/>
  <c r="V9297" i="1"/>
  <c r="T9297" i="1"/>
  <c r="Z9297" i="1" s="1"/>
  <c r="S9297" i="1"/>
  <c r="R9297" i="1"/>
  <c r="Y9296" i="1"/>
  <c r="X9296" i="1"/>
  <c r="W9296" i="1"/>
  <c r="V9296" i="1"/>
  <c r="T9296" i="1"/>
  <c r="S9296" i="1"/>
  <c r="R9296" i="1"/>
  <c r="Y9295" i="1"/>
  <c r="X9295" i="1"/>
  <c r="W9295" i="1"/>
  <c r="V9295" i="1"/>
  <c r="T9295" i="1"/>
  <c r="Z9295" i="1" s="1"/>
  <c r="S9295" i="1"/>
  <c r="R9295" i="1"/>
  <c r="Y9294" i="1"/>
  <c r="X9294" i="1"/>
  <c r="W9294" i="1"/>
  <c r="V9294" i="1"/>
  <c r="T9294" i="1"/>
  <c r="Z9294" i="1" s="1"/>
  <c r="S9294" i="1"/>
  <c r="R9294" i="1"/>
  <c r="Y9293" i="1"/>
  <c r="X9293" i="1"/>
  <c r="W9293" i="1"/>
  <c r="V9293" i="1"/>
  <c r="T9293" i="1"/>
  <c r="Z9293" i="1" s="1"/>
  <c r="S9293" i="1"/>
  <c r="R9293" i="1"/>
  <c r="Y9292" i="1"/>
  <c r="X9292" i="1"/>
  <c r="W9292" i="1"/>
  <c r="V9292" i="1"/>
  <c r="T9292" i="1"/>
  <c r="Z9292" i="1" s="1"/>
  <c r="S9292" i="1"/>
  <c r="R9292" i="1"/>
  <c r="Y9291" i="1"/>
  <c r="X9291" i="1"/>
  <c r="W9291" i="1"/>
  <c r="V9291" i="1"/>
  <c r="T9291" i="1"/>
  <c r="Z9291" i="1" s="1"/>
  <c r="S9291" i="1"/>
  <c r="R9291" i="1"/>
  <c r="Y9290" i="1"/>
  <c r="X9290" i="1"/>
  <c r="W9290" i="1"/>
  <c r="V9290" i="1"/>
  <c r="T9290" i="1"/>
  <c r="S9290" i="1"/>
  <c r="R9290" i="1"/>
  <c r="Y9289" i="1"/>
  <c r="X9289" i="1"/>
  <c r="W9289" i="1"/>
  <c r="V9289" i="1"/>
  <c r="T9289" i="1"/>
  <c r="U9289" i="1" s="1"/>
  <c r="S9289" i="1"/>
  <c r="R9289" i="1"/>
  <c r="Y9288" i="1"/>
  <c r="X9288" i="1"/>
  <c r="W9288" i="1"/>
  <c r="V9288" i="1"/>
  <c r="T9288" i="1"/>
  <c r="U9288" i="1" s="1"/>
  <c r="S9288" i="1"/>
  <c r="R9288" i="1"/>
  <c r="Y9287" i="1"/>
  <c r="X9287" i="1"/>
  <c r="W9287" i="1"/>
  <c r="V9287" i="1"/>
  <c r="T9287" i="1"/>
  <c r="S9287" i="1"/>
  <c r="R9287" i="1"/>
  <c r="Y9286" i="1"/>
  <c r="X9286" i="1"/>
  <c r="W9286" i="1"/>
  <c r="V9286" i="1"/>
  <c r="T9286" i="1"/>
  <c r="U9286" i="1" s="1"/>
  <c r="S9286" i="1"/>
  <c r="R9286" i="1"/>
  <c r="Y9285" i="1"/>
  <c r="X9285" i="1"/>
  <c r="W9285" i="1"/>
  <c r="V9285" i="1"/>
  <c r="T9285" i="1"/>
  <c r="S9285" i="1"/>
  <c r="R9285" i="1"/>
  <c r="Y9284" i="1"/>
  <c r="X9284" i="1"/>
  <c r="W9284" i="1"/>
  <c r="V9284" i="1"/>
  <c r="T9284" i="1"/>
  <c r="S9284" i="1"/>
  <c r="R9284" i="1"/>
  <c r="Y9283" i="1"/>
  <c r="X9283" i="1"/>
  <c r="W9283" i="1"/>
  <c r="V9283" i="1"/>
  <c r="T9283" i="1"/>
  <c r="S9283" i="1"/>
  <c r="R9283" i="1"/>
  <c r="Y9282" i="1"/>
  <c r="X9282" i="1"/>
  <c r="W9282" i="1"/>
  <c r="V9282" i="1"/>
  <c r="T9282" i="1"/>
  <c r="U9282" i="1" s="1"/>
  <c r="S9282" i="1"/>
  <c r="R9282" i="1"/>
  <c r="Y9281" i="1"/>
  <c r="X9281" i="1"/>
  <c r="W9281" i="1"/>
  <c r="V9281" i="1"/>
  <c r="T9281" i="1"/>
  <c r="S9281" i="1"/>
  <c r="R9281" i="1"/>
  <c r="Y9280" i="1"/>
  <c r="X9280" i="1"/>
  <c r="W9280" i="1"/>
  <c r="V9280" i="1"/>
  <c r="T9280" i="1"/>
  <c r="U9280" i="1" s="1"/>
  <c r="S9280" i="1"/>
  <c r="R9280" i="1"/>
  <c r="Y9279" i="1"/>
  <c r="X9279" i="1"/>
  <c r="W9279" i="1"/>
  <c r="V9279" i="1"/>
  <c r="T9279" i="1"/>
  <c r="S9279" i="1"/>
  <c r="R9279" i="1"/>
  <c r="Y9278" i="1"/>
  <c r="X9278" i="1"/>
  <c r="W9278" i="1"/>
  <c r="V9278" i="1"/>
  <c r="T9278" i="1"/>
  <c r="U9278" i="1" s="1"/>
  <c r="S9278" i="1"/>
  <c r="R9278" i="1"/>
  <c r="Y9277" i="1"/>
  <c r="X9277" i="1"/>
  <c r="W9277" i="1"/>
  <c r="V9277" i="1"/>
  <c r="T9277" i="1"/>
  <c r="U9277" i="1" s="1"/>
  <c r="S9277" i="1"/>
  <c r="R9277" i="1"/>
  <c r="Y9276" i="1"/>
  <c r="X9276" i="1"/>
  <c r="W9276" i="1"/>
  <c r="V9276" i="1"/>
  <c r="T9276" i="1"/>
  <c r="Z9276" i="1" s="1"/>
  <c r="S9276" i="1"/>
  <c r="R9276" i="1"/>
  <c r="Y9275" i="1"/>
  <c r="X9275" i="1"/>
  <c r="W9275" i="1"/>
  <c r="V9275" i="1"/>
  <c r="T9275" i="1"/>
  <c r="Z9275" i="1" s="1"/>
  <c r="S9275" i="1"/>
  <c r="R9275" i="1"/>
  <c r="Y9274" i="1"/>
  <c r="X9274" i="1"/>
  <c r="W9274" i="1"/>
  <c r="V9274" i="1"/>
  <c r="T9274" i="1"/>
  <c r="S9274" i="1"/>
  <c r="R9274" i="1"/>
  <c r="Y9273" i="1"/>
  <c r="X9273" i="1"/>
  <c r="W9273" i="1"/>
  <c r="V9273" i="1"/>
  <c r="T9273" i="1"/>
  <c r="Z9273" i="1" s="1"/>
  <c r="S9273" i="1"/>
  <c r="R9273" i="1"/>
  <c r="Y9272" i="1"/>
  <c r="X9272" i="1"/>
  <c r="W9272" i="1"/>
  <c r="V9272" i="1"/>
  <c r="T9272" i="1"/>
  <c r="U9272" i="1" s="1"/>
  <c r="S9272" i="1"/>
  <c r="R9272" i="1"/>
  <c r="Y9271" i="1"/>
  <c r="X9271" i="1"/>
  <c r="W9271" i="1"/>
  <c r="V9271" i="1"/>
  <c r="T9271" i="1"/>
  <c r="S9271" i="1"/>
  <c r="R9271" i="1"/>
  <c r="Y9270" i="1"/>
  <c r="X9270" i="1"/>
  <c r="W9270" i="1"/>
  <c r="V9270" i="1"/>
  <c r="T9270" i="1"/>
  <c r="S9270" i="1"/>
  <c r="R9270" i="1"/>
  <c r="Y9269" i="1"/>
  <c r="X9269" i="1"/>
  <c r="W9269" i="1"/>
  <c r="V9269" i="1"/>
  <c r="T9269" i="1"/>
  <c r="Z9269" i="1" s="1"/>
  <c r="S9269" i="1"/>
  <c r="R9269" i="1"/>
  <c r="Y9268" i="1"/>
  <c r="X9268" i="1"/>
  <c r="W9268" i="1"/>
  <c r="V9268" i="1"/>
  <c r="T9268" i="1"/>
  <c r="Z9268" i="1" s="1"/>
  <c r="S9268" i="1"/>
  <c r="R9268" i="1"/>
  <c r="Y9267" i="1"/>
  <c r="X9267" i="1"/>
  <c r="W9267" i="1"/>
  <c r="V9267" i="1"/>
  <c r="T9267" i="1"/>
  <c r="Z9267" i="1" s="1"/>
  <c r="S9267" i="1"/>
  <c r="R9267" i="1"/>
  <c r="Y9266" i="1"/>
  <c r="X9266" i="1"/>
  <c r="W9266" i="1"/>
  <c r="V9266" i="1"/>
  <c r="T9266" i="1"/>
  <c r="S9266" i="1"/>
  <c r="R9266" i="1"/>
  <c r="Y9265" i="1"/>
  <c r="X9265" i="1"/>
  <c r="W9265" i="1"/>
  <c r="V9265" i="1"/>
  <c r="T9265" i="1"/>
  <c r="U9265" i="1" s="1"/>
  <c r="S9265" i="1"/>
  <c r="R9265" i="1"/>
  <c r="Y9264" i="1"/>
  <c r="X9264" i="1"/>
  <c r="W9264" i="1"/>
  <c r="V9264" i="1"/>
  <c r="T9264" i="1"/>
  <c r="U9264" i="1" s="1"/>
  <c r="S9264" i="1"/>
  <c r="R9264" i="1"/>
  <c r="Y9263" i="1"/>
  <c r="X9263" i="1"/>
  <c r="W9263" i="1"/>
  <c r="V9263" i="1"/>
  <c r="T9263" i="1"/>
  <c r="U9263" i="1" s="1"/>
  <c r="S9263" i="1"/>
  <c r="R9263" i="1"/>
  <c r="Y9262" i="1"/>
  <c r="X9262" i="1"/>
  <c r="W9262" i="1"/>
  <c r="V9262" i="1"/>
  <c r="T9262" i="1"/>
  <c r="S9262" i="1"/>
  <c r="R9262" i="1"/>
  <c r="Y9261" i="1"/>
  <c r="X9261" i="1"/>
  <c r="W9261" i="1"/>
  <c r="V9261" i="1"/>
  <c r="T9261" i="1"/>
  <c r="S9261" i="1"/>
  <c r="R9261" i="1"/>
  <c r="Y9260" i="1"/>
  <c r="X9260" i="1"/>
  <c r="W9260" i="1"/>
  <c r="V9260" i="1"/>
  <c r="T9260" i="1"/>
  <c r="S9260" i="1"/>
  <c r="R9260" i="1"/>
  <c r="Y9259" i="1"/>
  <c r="X9259" i="1"/>
  <c r="W9259" i="1"/>
  <c r="V9259" i="1"/>
  <c r="T9259" i="1"/>
  <c r="S9259" i="1"/>
  <c r="R9259" i="1"/>
  <c r="Y9258" i="1"/>
  <c r="X9258" i="1"/>
  <c r="W9258" i="1"/>
  <c r="V9258" i="1"/>
  <c r="T9258" i="1"/>
  <c r="S9258" i="1"/>
  <c r="R9258" i="1"/>
  <c r="Y9257" i="1"/>
  <c r="X9257" i="1"/>
  <c r="W9257" i="1"/>
  <c r="V9257" i="1"/>
  <c r="T9257" i="1"/>
  <c r="S9257" i="1"/>
  <c r="R9257" i="1"/>
  <c r="Y9256" i="1"/>
  <c r="X9256" i="1"/>
  <c r="W9256" i="1"/>
  <c r="V9256" i="1"/>
  <c r="T9256" i="1"/>
  <c r="S9256" i="1"/>
  <c r="R9256" i="1"/>
  <c r="Y9255" i="1"/>
  <c r="X9255" i="1"/>
  <c r="W9255" i="1"/>
  <c r="V9255" i="1"/>
  <c r="T9255" i="1"/>
  <c r="S9255" i="1"/>
  <c r="R9255" i="1"/>
  <c r="Y9254" i="1"/>
  <c r="X9254" i="1"/>
  <c r="W9254" i="1"/>
  <c r="V9254" i="1"/>
  <c r="T9254" i="1"/>
  <c r="S9254" i="1"/>
  <c r="R9254" i="1"/>
  <c r="Y9253" i="1"/>
  <c r="X9253" i="1"/>
  <c r="W9253" i="1"/>
  <c r="V9253" i="1"/>
  <c r="T9253" i="1"/>
  <c r="U9253" i="1" s="1"/>
  <c r="S9253" i="1"/>
  <c r="R9253" i="1"/>
  <c r="Y9252" i="1"/>
  <c r="X9252" i="1"/>
  <c r="W9252" i="1"/>
  <c r="V9252" i="1"/>
  <c r="T9252" i="1"/>
  <c r="U9252" i="1" s="1"/>
  <c r="S9252" i="1"/>
  <c r="R9252" i="1"/>
  <c r="Y9251" i="1"/>
  <c r="X9251" i="1"/>
  <c r="W9251" i="1"/>
  <c r="V9251" i="1"/>
  <c r="T9251" i="1"/>
  <c r="Z9251" i="1" s="1"/>
  <c r="S9251" i="1"/>
  <c r="R9251" i="1"/>
  <c r="Y9250" i="1"/>
  <c r="X9250" i="1"/>
  <c r="W9250" i="1"/>
  <c r="V9250" i="1"/>
  <c r="T9250" i="1"/>
  <c r="U9250" i="1" s="1"/>
  <c r="S9250" i="1"/>
  <c r="R9250" i="1"/>
  <c r="Y9249" i="1"/>
  <c r="X9249" i="1"/>
  <c r="W9249" i="1"/>
  <c r="V9249" i="1"/>
  <c r="T9249" i="1"/>
  <c r="U9249" i="1" s="1"/>
  <c r="S9249" i="1"/>
  <c r="R9249" i="1"/>
  <c r="Y9248" i="1"/>
  <c r="X9248" i="1"/>
  <c r="W9248" i="1"/>
  <c r="V9248" i="1"/>
  <c r="T9248" i="1"/>
  <c r="U9248" i="1" s="1"/>
  <c r="S9248" i="1"/>
  <c r="R9248" i="1"/>
  <c r="Y9247" i="1"/>
  <c r="X9247" i="1"/>
  <c r="W9247" i="1"/>
  <c r="V9247" i="1"/>
  <c r="T9247" i="1"/>
  <c r="S9247" i="1"/>
  <c r="R9247" i="1"/>
  <c r="Y9246" i="1"/>
  <c r="X9246" i="1"/>
  <c r="W9246" i="1"/>
  <c r="V9246" i="1"/>
  <c r="T9246" i="1"/>
  <c r="Z9246" i="1" s="1"/>
  <c r="S9246" i="1"/>
  <c r="R9246" i="1"/>
  <c r="Y9245" i="1"/>
  <c r="X9245" i="1"/>
  <c r="W9245" i="1"/>
  <c r="V9245" i="1"/>
  <c r="T9245" i="1"/>
  <c r="Z9245" i="1" s="1"/>
  <c r="S9245" i="1"/>
  <c r="R9245" i="1"/>
  <c r="Y9244" i="1"/>
  <c r="X9244" i="1"/>
  <c r="W9244" i="1"/>
  <c r="V9244" i="1"/>
  <c r="T9244" i="1"/>
  <c r="U9244" i="1" s="1"/>
  <c r="S9244" i="1"/>
  <c r="R9244" i="1"/>
  <c r="Y9243" i="1"/>
  <c r="X9243" i="1"/>
  <c r="W9243" i="1"/>
  <c r="V9243" i="1"/>
  <c r="T9243" i="1"/>
  <c r="S9243" i="1"/>
  <c r="R9243" i="1"/>
  <c r="Y9242" i="1"/>
  <c r="X9242" i="1"/>
  <c r="W9242" i="1"/>
  <c r="V9242" i="1"/>
  <c r="T9242" i="1"/>
  <c r="U9242" i="1" s="1"/>
  <c r="S9242" i="1"/>
  <c r="R9242" i="1"/>
  <c r="Y9241" i="1"/>
  <c r="X9241" i="1"/>
  <c r="W9241" i="1"/>
  <c r="V9241" i="1"/>
  <c r="T9241" i="1"/>
  <c r="U9241" i="1" s="1"/>
  <c r="S9241" i="1"/>
  <c r="R9241" i="1"/>
  <c r="Y9240" i="1"/>
  <c r="X9240" i="1"/>
  <c r="W9240" i="1"/>
  <c r="V9240" i="1"/>
  <c r="T9240" i="1"/>
  <c r="U9240" i="1" s="1"/>
  <c r="S9240" i="1"/>
  <c r="R9240" i="1"/>
  <c r="Y9239" i="1"/>
  <c r="X9239" i="1"/>
  <c r="W9239" i="1"/>
  <c r="V9239" i="1"/>
  <c r="T9239" i="1"/>
  <c r="U9239" i="1" s="1"/>
  <c r="S9239" i="1"/>
  <c r="R9239" i="1"/>
  <c r="Y9238" i="1"/>
  <c r="X9238" i="1"/>
  <c r="W9238" i="1"/>
  <c r="V9238" i="1"/>
  <c r="T9238" i="1"/>
  <c r="Z9238" i="1" s="1"/>
  <c r="S9238" i="1"/>
  <c r="R9238" i="1"/>
  <c r="Y9237" i="1"/>
  <c r="X9237" i="1"/>
  <c r="W9237" i="1"/>
  <c r="V9237" i="1"/>
  <c r="T9237" i="1"/>
  <c r="S9237" i="1"/>
  <c r="R9237" i="1"/>
  <c r="Y9236" i="1"/>
  <c r="X9236" i="1"/>
  <c r="W9236" i="1"/>
  <c r="V9236" i="1"/>
  <c r="T9236" i="1"/>
  <c r="Z9236" i="1" s="1"/>
  <c r="S9236" i="1"/>
  <c r="R9236" i="1"/>
  <c r="Y9235" i="1"/>
  <c r="X9235" i="1"/>
  <c r="W9235" i="1"/>
  <c r="V9235" i="1"/>
  <c r="T9235" i="1"/>
  <c r="Z9235" i="1" s="1"/>
  <c r="S9235" i="1"/>
  <c r="R9235" i="1"/>
  <c r="Y9234" i="1"/>
  <c r="X9234" i="1"/>
  <c r="W9234" i="1"/>
  <c r="V9234" i="1"/>
  <c r="T9234" i="1"/>
  <c r="Z9234" i="1" s="1"/>
  <c r="S9234" i="1"/>
  <c r="R9234" i="1"/>
  <c r="Y9233" i="1"/>
  <c r="X9233" i="1"/>
  <c r="W9233" i="1"/>
  <c r="V9233" i="1"/>
  <c r="T9233" i="1"/>
  <c r="Z9233" i="1" s="1"/>
  <c r="S9233" i="1"/>
  <c r="R9233" i="1"/>
  <c r="Y9232" i="1"/>
  <c r="X9232" i="1"/>
  <c r="W9232" i="1"/>
  <c r="V9232" i="1"/>
  <c r="T9232" i="1"/>
  <c r="U9232" i="1" s="1"/>
  <c r="S9232" i="1"/>
  <c r="R9232" i="1"/>
  <c r="Y9231" i="1"/>
  <c r="X9231" i="1"/>
  <c r="W9231" i="1"/>
  <c r="V9231" i="1"/>
  <c r="T9231" i="1"/>
  <c r="U9231" i="1" s="1"/>
  <c r="S9231" i="1"/>
  <c r="R9231" i="1"/>
  <c r="Y9230" i="1"/>
  <c r="X9230" i="1"/>
  <c r="W9230" i="1"/>
  <c r="V9230" i="1"/>
  <c r="T9230" i="1"/>
  <c r="U9230" i="1" s="1"/>
  <c r="S9230" i="1"/>
  <c r="R9230" i="1"/>
  <c r="Y9229" i="1"/>
  <c r="X9229" i="1"/>
  <c r="W9229" i="1"/>
  <c r="V9229" i="1"/>
  <c r="T9229" i="1"/>
  <c r="U9229" i="1" s="1"/>
  <c r="S9229" i="1"/>
  <c r="R9229" i="1"/>
  <c r="Y9228" i="1"/>
  <c r="X9228" i="1"/>
  <c r="W9228" i="1"/>
  <c r="V9228" i="1"/>
  <c r="T9228" i="1"/>
  <c r="S9228" i="1"/>
  <c r="R9228" i="1"/>
  <c r="Y9227" i="1"/>
  <c r="X9227" i="1"/>
  <c r="W9227" i="1"/>
  <c r="V9227" i="1"/>
  <c r="T9227" i="1"/>
  <c r="Z9227" i="1" s="1"/>
  <c r="S9227" i="1"/>
  <c r="R9227" i="1"/>
  <c r="Y9226" i="1"/>
  <c r="X9226" i="1"/>
  <c r="W9226" i="1"/>
  <c r="V9226" i="1"/>
  <c r="T9226" i="1"/>
  <c r="S9226" i="1"/>
  <c r="R9226" i="1"/>
  <c r="Y9225" i="1"/>
  <c r="X9225" i="1"/>
  <c r="W9225" i="1"/>
  <c r="V9225" i="1"/>
  <c r="T9225" i="1"/>
  <c r="U9225" i="1" s="1"/>
  <c r="S9225" i="1"/>
  <c r="R9225" i="1"/>
  <c r="Y9224" i="1"/>
  <c r="X9224" i="1"/>
  <c r="W9224" i="1"/>
  <c r="V9224" i="1"/>
  <c r="T9224" i="1"/>
  <c r="S9224" i="1"/>
  <c r="R9224" i="1"/>
  <c r="Y9223" i="1"/>
  <c r="X9223" i="1"/>
  <c r="W9223" i="1"/>
  <c r="V9223" i="1"/>
  <c r="T9223" i="1"/>
  <c r="Z9223" i="1" s="1"/>
  <c r="S9223" i="1"/>
  <c r="R9223" i="1"/>
  <c r="Y9222" i="1"/>
  <c r="X9222" i="1"/>
  <c r="W9222" i="1"/>
  <c r="V9222" i="1"/>
  <c r="T9222" i="1"/>
  <c r="U9222" i="1" s="1"/>
  <c r="S9222" i="1"/>
  <c r="R9222" i="1"/>
  <c r="Y9221" i="1"/>
  <c r="X9221" i="1"/>
  <c r="W9221" i="1"/>
  <c r="V9221" i="1"/>
  <c r="T9221" i="1"/>
  <c r="Z9221" i="1" s="1"/>
  <c r="S9221" i="1"/>
  <c r="R9221" i="1"/>
  <c r="Y9220" i="1"/>
  <c r="X9220" i="1"/>
  <c r="W9220" i="1"/>
  <c r="V9220" i="1"/>
  <c r="T9220" i="1"/>
  <c r="U9220" i="1" s="1"/>
  <c r="S9220" i="1"/>
  <c r="R9220" i="1"/>
  <c r="Y9219" i="1"/>
  <c r="X9219" i="1"/>
  <c r="W9219" i="1"/>
  <c r="V9219" i="1"/>
  <c r="T9219" i="1"/>
  <c r="S9219" i="1"/>
  <c r="R9219" i="1"/>
  <c r="Y9218" i="1"/>
  <c r="X9218" i="1"/>
  <c r="W9218" i="1"/>
  <c r="V9218" i="1"/>
  <c r="T9218" i="1"/>
  <c r="Z9218" i="1" s="1"/>
  <c r="S9218" i="1"/>
  <c r="R9218" i="1"/>
  <c r="Y9217" i="1"/>
  <c r="X9217" i="1"/>
  <c r="W9217" i="1"/>
  <c r="V9217" i="1"/>
  <c r="T9217" i="1"/>
  <c r="S9217" i="1"/>
  <c r="R9217" i="1"/>
  <c r="Y9216" i="1"/>
  <c r="X9216" i="1"/>
  <c r="W9216" i="1"/>
  <c r="V9216" i="1"/>
  <c r="T9216" i="1"/>
  <c r="Z9216" i="1" s="1"/>
  <c r="S9216" i="1"/>
  <c r="R9216" i="1"/>
  <c r="Y9215" i="1"/>
  <c r="X9215" i="1"/>
  <c r="W9215" i="1"/>
  <c r="V9215" i="1"/>
  <c r="T9215" i="1"/>
  <c r="Z9215" i="1" s="1"/>
  <c r="S9215" i="1"/>
  <c r="R9215" i="1"/>
  <c r="Z9214" i="1"/>
  <c r="Y9214" i="1"/>
  <c r="X9214" i="1"/>
  <c r="W9214" i="1"/>
  <c r="V9214" i="1"/>
  <c r="T9214" i="1"/>
  <c r="U9214" i="1" s="1"/>
  <c r="S9214" i="1"/>
  <c r="R9214" i="1"/>
  <c r="Y9213" i="1"/>
  <c r="X9213" i="1"/>
  <c r="W9213" i="1"/>
  <c r="V9213" i="1"/>
  <c r="T9213" i="1"/>
  <c r="U9213" i="1" s="1"/>
  <c r="S9213" i="1"/>
  <c r="R9213" i="1"/>
  <c r="Y9212" i="1"/>
  <c r="X9212" i="1"/>
  <c r="W9212" i="1"/>
  <c r="V9212" i="1"/>
  <c r="T9212" i="1"/>
  <c r="U9212" i="1" s="1"/>
  <c r="S9212" i="1"/>
  <c r="R9212" i="1"/>
  <c r="Y9211" i="1"/>
  <c r="X9211" i="1"/>
  <c r="W9211" i="1"/>
  <c r="V9211" i="1"/>
  <c r="T9211" i="1"/>
  <c r="U9211" i="1" s="1"/>
  <c r="S9211" i="1"/>
  <c r="R9211" i="1"/>
  <c r="Y9210" i="1"/>
  <c r="X9210" i="1"/>
  <c r="W9210" i="1"/>
  <c r="V9210" i="1"/>
  <c r="T9210" i="1"/>
  <c r="Z9210" i="1" s="1"/>
  <c r="S9210" i="1"/>
  <c r="R9210" i="1"/>
  <c r="Y9209" i="1"/>
  <c r="X9209" i="1"/>
  <c r="W9209" i="1"/>
  <c r="V9209" i="1"/>
  <c r="T9209" i="1"/>
  <c r="S9209" i="1"/>
  <c r="R9209" i="1"/>
  <c r="Y9208" i="1"/>
  <c r="X9208" i="1"/>
  <c r="W9208" i="1"/>
  <c r="V9208" i="1"/>
  <c r="T9208" i="1"/>
  <c r="Z9208" i="1" s="1"/>
  <c r="S9208" i="1"/>
  <c r="R9208" i="1"/>
  <c r="Y9207" i="1"/>
  <c r="X9207" i="1"/>
  <c r="W9207" i="1"/>
  <c r="V9207" i="1"/>
  <c r="T9207" i="1"/>
  <c r="Z9207" i="1" s="1"/>
  <c r="S9207" i="1"/>
  <c r="R9207" i="1"/>
  <c r="Y9206" i="1"/>
  <c r="X9206" i="1"/>
  <c r="W9206" i="1"/>
  <c r="V9206" i="1"/>
  <c r="T9206" i="1"/>
  <c r="Z9206" i="1" s="1"/>
  <c r="S9206" i="1"/>
  <c r="R9206" i="1"/>
  <c r="Y9205" i="1"/>
  <c r="X9205" i="1"/>
  <c r="W9205" i="1"/>
  <c r="V9205" i="1"/>
  <c r="T9205" i="1"/>
  <c r="Z9205" i="1" s="1"/>
  <c r="S9205" i="1"/>
  <c r="R9205" i="1"/>
  <c r="Z9204" i="1"/>
  <c r="Y9204" i="1"/>
  <c r="X9204" i="1"/>
  <c r="W9204" i="1"/>
  <c r="V9204" i="1"/>
  <c r="T9204" i="1"/>
  <c r="U9204" i="1" s="1"/>
  <c r="S9204" i="1"/>
  <c r="R9204" i="1"/>
  <c r="Z9203" i="1"/>
  <c r="Y9203" i="1"/>
  <c r="X9203" i="1"/>
  <c r="W9203" i="1"/>
  <c r="V9203" i="1"/>
  <c r="T9203" i="1"/>
  <c r="U9203" i="1" s="1"/>
  <c r="S9203" i="1"/>
  <c r="R9203" i="1"/>
  <c r="Z9202" i="1"/>
  <c r="Y9202" i="1"/>
  <c r="X9202" i="1"/>
  <c r="W9202" i="1"/>
  <c r="V9202" i="1"/>
  <c r="T9202" i="1"/>
  <c r="U9202" i="1" s="1"/>
  <c r="S9202" i="1"/>
  <c r="R9202" i="1"/>
  <c r="Y9201" i="1"/>
  <c r="X9201" i="1"/>
  <c r="W9201" i="1"/>
  <c r="V9201" i="1"/>
  <c r="T9201" i="1"/>
  <c r="S9201" i="1"/>
  <c r="R9201" i="1"/>
  <c r="Y9200" i="1"/>
  <c r="X9200" i="1"/>
  <c r="W9200" i="1"/>
  <c r="V9200" i="1"/>
  <c r="T9200" i="1"/>
  <c r="Z9200" i="1" s="1"/>
  <c r="S9200" i="1"/>
  <c r="R9200" i="1"/>
  <c r="Y9199" i="1"/>
  <c r="X9199" i="1"/>
  <c r="W9199" i="1"/>
  <c r="V9199" i="1"/>
  <c r="T9199" i="1"/>
  <c r="Z9199" i="1" s="1"/>
  <c r="S9199" i="1"/>
  <c r="R9199" i="1"/>
  <c r="Y9198" i="1"/>
  <c r="X9198" i="1"/>
  <c r="W9198" i="1"/>
  <c r="V9198" i="1"/>
  <c r="T9198" i="1"/>
  <c r="U9198" i="1" s="1"/>
  <c r="S9198" i="1"/>
  <c r="R9198" i="1"/>
  <c r="Y9197" i="1"/>
  <c r="X9197" i="1"/>
  <c r="W9197" i="1"/>
  <c r="V9197" i="1"/>
  <c r="U9197" i="1"/>
  <c r="T9197" i="1"/>
  <c r="Z9197" i="1" s="1"/>
  <c r="S9197" i="1"/>
  <c r="R9197" i="1"/>
  <c r="Y9196" i="1"/>
  <c r="X9196" i="1"/>
  <c r="W9196" i="1"/>
  <c r="V9196" i="1"/>
  <c r="T9196" i="1"/>
  <c r="U9196" i="1" s="1"/>
  <c r="S9196" i="1"/>
  <c r="R9196" i="1"/>
  <c r="Y9195" i="1"/>
  <c r="X9195" i="1"/>
  <c r="W9195" i="1"/>
  <c r="V9195" i="1"/>
  <c r="T9195" i="1"/>
  <c r="U9195" i="1" s="1"/>
  <c r="S9195" i="1"/>
  <c r="R9195" i="1"/>
  <c r="Y9194" i="1"/>
  <c r="X9194" i="1"/>
  <c r="W9194" i="1"/>
  <c r="V9194" i="1"/>
  <c r="T9194" i="1"/>
  <c r="Z9194" i="1" s="1"/>
  <c r="S9194" i="1"/>
  <c r="R9194" i="1"/>
  <c r="Y9193" i="1"/>
  <c r="X9193" i="1"/>
  <c r="W9193" i="1"/>
  <c r="V9193" i="1"/>
  <c r="T9193" i="1"/>
  <c r="S9193" i="1"/>
  <c r="R9193" i="1"/>
  <c r="Y9192" i="1"/>
  <c r="X9192" i="1"/>
  <c r="W9192" i="1"/>
  <c r="V9192" i="1"/>
  <c r="T9192" i="1"/>
  <c r="Z9192" i="1" s="1"/>
  <c r="S9192" i="1"/>
  <c r="R9192" i="1"/>
  <c r="Y9191" i="1"/>
  <c r="X9191" i="1"/>
  <c r="W9191" i="1"/>
  <c r="V9191" i="1"/>
  <c r="T9191" i="1"/>
  <c r="Z9191" i="1" s="1"/>
  <c r="S9191" i="1"/>
  <c r="R9191" i="1"/>
  <c r="Y9190" i="1"/>
  <c r="X9190" i="1"/>
  <c r="W9190" i="1"/>
  <c r="V9190" i="1"/>
  <c r="T9190" i="1"/>
  <c r="U9190" i="1" s="1"/>
  <c r="S9190" i="1"/>
  <c r="R9190" i="1"/>
  <c r="Y9189" i="1"/>
  <c r="X9189" i="1"/>
  <c r="W9189" i="1"/>
  <c r="V9189" i="1"/>
  <c r="T9189" i="1"/>
  <c r="U9189" i="1" s="1"/>
  <c r="S9189" i="1"/>
  <c r="R9189" i="1"/>
  <c r="Y9188" i="1"/>
  <c r="X9188" i="1"/>
  <c r="W9188" i="1"/>
  <c r="V9188" i="1"/>
  <c r="T9188" i="1"/>
  <c r="U9188" i="1" s="1"/>
  <c r="S9188" i="1"/>
  <c r="R9188" i="1"/>
  <c r="Y9187" i="1"/>
  <c r="X9187" i="1"/>
  <c r="W9187" i="1"/>
  <c r="V9187" i="1"/>
  <c r="T9187" i="1"/>
  <c r="S9187" i="1"/>
  <c r="R9187" i="1"/>
  <c r="Y9186" i="1"/>
  <c r="X9186" i="1"/>
  <c r="W9186" i="1"/>
  <c r="V9186" i="1"/>
  <c r="T9186" i="1"/>
  <c r="U9186" i="1" s="1"/>
  <c r="S9186" i="1"/>
  <c r="R9186" i="1"/>
  <c r="Y9185" i="1"/>
  <c r="X9185" i="1"/>
  <c r="W9185" i="1"/>
  <c r="V9185" i="1"/>
  <c r="T9185" i="1"/>
  <c r="S9185" i="1"/>
  <c r="R9185" i="1"/>
  <c r="Y9184" i="1"/>
  <c r="X9184" i="1"/>
  <c r="W9184" i="1"/>
  <c r="V9184" i="1"/>
  <c r="T9184" i="1"/>
  <c r="S9184" i="1"/>
  <c r="R9184" i="1"/>
  <c r="Y9183" i="1"/>
  <c r="X9183" i="1"/>
  <c r="W9183" i="1"/>
  <c r="V9183" i="1"/>
  <c r="T9183" i="1"/>
  <c r="S9183" i="1"/>
  <c r="R9183" i="1"/>
  <c r="Y9182" i="1"/>
  <c r="X9182" i="1"/>
  <c r="W9182" i="1"/>
  <c r="V9182" i="1"/>
  <c r="T9182" i="1"/>
  <c r="Z9182" i="1" s="1"/>
  <c r="S9182" i="1"/>
  <c r="R9182" i="1"/>
  <c r="Y9181" i="1"/>
  <c r="X9181" i="1"/>
  <c r="W9181" i="1"/>
  <c r="V9181" i="1"/>
  <c r="T9181" i="1"/>
  <c r="U9181" i="1" s="1"/>
  <c r="S9181" i="1"/>
  <c r="R9181" i="1"/>
  <c r="Y9180" i="1"/>
  <c r="X9180" i="1"/>
  <c r="W9180" i="1"/>
  <c r="V9180" i="1"/>
  <c r="T9180" i="1"/>
  <c r="U9180" i="1" s="1"/>
  <c r="S9180" i="1"/>
  <c r="R9180" i="1"/>
  <c r="Y9179" i="1"/>
  <c r="X9179" i="1"/>
  <c r="W9179" i="1"/>
  <c r="V9179" i="1"/>
  <c r="T9179" i="1"/>
  <c r="U9179" i="1" s="1"/>
  <c r="S9179" i="1"/>
  <c r="R9179" i="1"/>
  <c r="Y9178" i="1"/>
  <c r="X9178" i="1"/>
  <c r="W9178" i="1"/>
  <c r="V9178" i="1"/>
  <c r="T9178" i="1"/>
  <c r="U9178" i="1" s="1"/>
  <c r="S9178" i="1"/>
  <c r="R9178" i="1"/>
  <c r="Y9177" i="1"/>
  <c r="X9177" i="1"/>
  <c r="W9177" i="1"/>
  <c r="V9177" i="1"/>
  <c r="T9177" i="1"/>
  <c r="U9177" i="1" s="1"/>
  <c r="S9177" i="1"/>
  <c r="R9177" i="1"/>
  <c r="Y9176" i="1"/>
  <c r="X9176" i="1"/>
  <c r="W9176" i="1"/>
  <c r="V9176" i="1"/>
  <c r="T9176" i="1"/>
  <c r="Z9176" i="1" s="1"/>
  <c r="S9176" i="1"/>
  <c r="R9176" i="1"/>
  <c r="Y9175" i="1"/>
  <c r="X9175" i="1"/>
  <c r="W9175" i="1"/>
  <c r="V9175" i="1"/>
  <c r="T9175" i="1"/>
  <c r="Z9175" i="1" s="1"/>
  <c r="S9175" i="1"/>
  <c r="R9175" i="1"/>
  <c r="Y9174" i="1"/>
  <c r="X9174" i="1"/>
  <c r="W9174" i="1"/>
  <c r="V9174" i="1"/>
  <c r="T9174" i="1"/>
  <c r="U9174" i="1" s="1"/>
  <c r="S9174" i="1"/>
  <c r="R9174" i="1"/>
  <c r="Y9173" i="1"/>
  <c r="X9173" i="1"/>
  <c r="W9173" i="1"/>
  <c r="V9173" i="1"/>
  <c r="T9173" i="1"/>
  <c r="S9173" i="1"/>
  <c r="R9173" i="1"/>
  <c r="Y9172" i="1"/>
  <c r="X9172" i="1"/>
  <c r="W9172" i="1"/>
  <c r="V9172" i="1"/>
  <c r="T9172" i="1"/>
  <c r="S9172" i="1"/>
  <c r="R9172" i="1"/>
  <c r="Y9171" i="1"/>
  <c r="X9171" i="1"/>
  <c r="W9171" i="1"/>
  <c r="V9171" i="1"/>
  <c r="T9171" i="1"/>
  <c r="S9171" i="1"/>
  <c r="R9171" i="1"/>
  <c r="Y9170" i="1"/>
  <c r="X9170" i="1"/>
  <c r="W9170" i="1"/>
  <c r="V9170" i="1"/>
  <c r="T9170" i="1"/>
  <c r="S9170" i="1"/>
  <c r="R9170" i="1"/>
  <c r="Y9169" i="1"/>
  <c r="X9169" i="1"/>
  <c r="W9169" i="1"/>
  <c r="V9169" i="1"/>
  <c r="T9169" i="1"/>
  <c r="U9169" i="1" s="1"/>
  <c r="S9169" i="1"/>
  <c r="R9169" i="1"/>
  <c r="Y9168" i="1"/>
  <c r="X9168" i="1"/>
  <c r="W9168" i="1"/>
  <c r="V9168" i="1"/>
  <c r="T9168" i="1"/>
  <c r="Z9168" i="1" s="1"/>
  <c r="S9168" i="1"/>
  <c r="R9168" i="1"/>
  <c r="Y9167" i="1"/>
  <c r="X9167" i="1"/>
  <c r="W9167" i="1"/>
  <c r="V9167" i="1"/>
  <c r="T9167" i="1"/>
  <c r="Z9167" i="1" s="1"/>
  <c r="S9167" i="1"/>
  <c r="R9167" i="1"/>
  <c r="Y9166" i="1"/>
  <c r="X9166" i="1"/>
  <c r="W9166" i="1"/>
  <c r="V9166" i="1"/>
  <c r="T9166" i="1"/>
  <c r="U9166" i="1" s="1"/>
  <c r="S9166" i="1"/>
  <c r="R9166" i="1"/>
  <c r="Y9165" i="1"/>
  <c r="X9165" i="1"/>
  <c r="W9165" i="1"/>
  <c r="V9165" i="1"/>
  <c r="T9165" i="1"/>
  <c r="Z9165" i="1" s="1"/>
  <c r="S9165" i="1"/>
  <c r="R9165" i="1"/>
  <c r="Y9164" i="1"/>
  <c r="X9164" i="1"/>
  <c r="W9164" i="1"/>
  <c r="V9164" i="1"/>
  <c r="T9164" i="1"/>
  <c r="U9164" i="1" s="1"/>
  <c r="S9164" i="1"/>
  <c r="R9164" i="1"/>
  <c r="Y9163" i="1"/>
  <c r="X9163" i="1"/>
  <c r="W9163" i="1"/>
  <c r="V9163" i="1"/>
  <c r="T9163" i="1"/>
  <c r="S9163" i="1"/>
  <c r="R9163" i="1"/>
  <c r="Y9162" i="1"/>
  <c r="X9162" i="1"/>
  <c r="W9162" i="1"/>
  <c r="V9162" i="1"/>
  <c r="T9162" i="1"/>
  <c r="Z9162" i="1" s="1"/>
  <c r="S9162" i="1"/>
  <c r="R9162" i="1"/>
  <c r="Y9161" i="1"/>
  <c r="X9161" i="1"/>
  <c r="W9161" i="1"/>
  <c r="V9161" i="1"/>
  <c r="T9161" i="1"/>
  <c r="U9161" i="1" s="1"/>
  <c r="S9161" i="1"/>
  <c r="R9161" i="1"/>
  <c r="Y9160" i="1"/>
  <c r="X9160" i="1"/>
  <c r="W9160" i="1"/>
  <c r="V9160" i="1"/>
  <c r="T9160" i="1"/>
  <c r="Z9160" i="1" s="1"/>
  <c r="S9160" i="1"/>
  <c r="R9160" i="1"/>
  <c r="Y9159" i="1"/>
  <c r="X9159" i="1"/>
  <c r="W9159" i="1"/>
  <c r="V9159" i="1"/>
  <c r="T9159" i="1"/>
  <c r="Z9159" i="1" s="1"/>
  <c r="S9159" i="1"/>
  <c r="R9159" i="1"/>
  <c r="Y9158" i="1"/>
  <c r="X9158" i="1"/>
  <c r="W9158" i="1"/>
  <c r="V9158" i="1"/>
  <c r="T9158" i="1"/>
  <c r="Z9158" i="1" s="1"/>
  <c r="S9158" i="1"/>
  <c r="R9158" i="1"/>
  <c r="Y9157" i="1"/>
  <c r="X9157" i="1"/>
  <c r="W9157" i="1"/>
  <c r="V9157" i="1"/>
  <c r="T9157" i="1"/>
  <c r="U9157" i="1" s="1"/>
  <c r="S9157" i="1"/>
  <c r="R9157" i="1"/>
  <c r="Y9156" i="1"/>
  <c r="X9156" i="1"/>
  <c r="W9156" i="1"/>
  <c r="V9156" i="1"/>
  <c r="T9156" i="1"/>
  <c r="U9156" i="1" s="1"/>
  <c r="S9156" i="1"/>
  <c r="R9156" i="1"/>
  <c r="Y9155" i="1"/>
  <c r="X9155" i="1"/>
  <c r="W9155" i="1"/>
  <c r="V9155" i="1"/>
  <c r="T9155" i="1"/>
  <c r="U9155" i="1" s="1"/>
  <c r="S9155" i="1"/>
  <c r="R9155" i="1"/>
  <c r="Y9154" i="1"/>
  <c r="X9154" i="1"/>
  <c r="W9154" i="1"/>
  <c r="V9154" i="1"/>
  <c r="T9154" i="1"/>
  <c r="U9154" i="1" s="1"/>
  <c r="S9154" i="1"/>
  <c r="R9154" i="1"/>
  <c r="Y9153" i="1"/>
  <c r="X9153" i="1"/>
  <c r="W9153" i="1"/>
  <c r="V9153" i="1"/>
  <c r="T9153" i="1"/>
  <c r="U9153" i="1" s="1"/>
  <c r="S9153" i="1"/>
  <c r="R9153" i="1"/>
  <c r="Y9152" i="1"/>
  <c r="X9152" i="1"/>
  <c r="W9152" i="1"/>
  <c r="V9152" i="1"/>
  <c r="T9152" i="1"/>
  <c r="Z9152" i="1" s="1"/>
  <c r="S9152" i="1"/>
  <c r="R9152" i="1"/>
  <c r="Y9151" i="1"/>
  <c r="X9151" i="1"/>
  <c r="W9151" i="1"/>
  <c r="V9151" i="1"/>
  <c r="T9151" i="1"/>
  <c r="Z9151" i="1" s="1"/>
  <c r="S9151" i="1"/>
  <c r="R9151" i="1"/>
  <c r="Y9150" i="1"/>
  <c r="X9150" i="1"/>
  <c r="W9150" i="1"/>
  <c r="V9150" i="1"/>
  <c r="T9150" i="1"/>
  <c r="Z9150" i="1" s="1"/>
  <c r="S9150" i="1"/>
  <c r="R9150" i="1"/>
  <c r="Y9149" i="1"/>
  <c r="X9149" i="1"/>
  <c r="W9149" i="1"/>
  <c r="V9149" i="1"/>
  <c r="T9149" i="1"/>
  <c r="S9149" i="1"/>
  <c r="R9149" i="1"/>
  <c r="Y9148" i="1"/>
  <c r="X9148" i="1"/>
  <c r="W9148" i="1"/>
  <c r="V9148" i="1"/>
  <c r="T9148" i="1"/>
  <c r="S9148" i="1"/>
  <c r="R9148" i="1"/>
  <c r="Y9147" i="1"/>
  <c r="X9147" i="1"/>
  <c r="W9147" i="1"/>
  <c r="V9147" i="1"/>
  <c r="T9147" i="1"/>
  <c r="U9147" i="1" s="1"/>
  <c r="S9147" i="1"/>
  <c r="R9147" i="1"/>
  <c r="Y9146" i="1"/>
  <c r="X9146" i="1"/>
  <c r="W9146" i="1"/>
  <c r="V9146" i="1"/>
  <c r="T9146" i="1"/>
  <c r="S9146" i="1"/>
  <c r="R9146" i="1"/>
  <c r="Y9145" i="1"/>
  <c r="X9145" i="1"/>
  <c r="W9145" i="1"/>
  <c r="V9145" i="1"/>
  <c r="T9145" i="1"/>
  <c r="Z9145" i="1" s="1"/>
  <c r="S9145" i="1"/>
  <c r="R9145" i="1"/>
  <c r="Y9144" i="1"/>
  <c r="X9144" i="1"/>
  <c r="W9144" i="1"/>
  <c r="V9144" i="1"/>
  <c r="T9144" i="1"/>
  <c r="Z9144" i="1" s="1"/>
  <c r="S9144" i="1"/>
  <c r="R9144" i="1"/>
  <c r="Y9143" i="1"/>
  <c r="X9143" i="1"/>
  <c r="W9143" i="1"/>
  <c r="V9143" i="1"/>
  <c r="T9143" i="1"/>
  <c r="Z9143" i="1" s="1"/>
  <c r="S9143" i="1"/>
  <c r="R9143" i="1"/>
  <c r="Y9142" i="1"/>
  <c r="X9142" i="1"/>
  <c r="W9142" i="1"/>
  <c r="V9142" i="1"/>
  <c r="T9142" i="1"/>
  <c r="Z9142" i="1" s="1"/>
  <c r="S9142" i="1"/>
  <c r="R9142" i="1"/>
  <c r="Y9141" i="1"/>
  <c r="X9141" i="1"/>
  <c r="W9141" i="1"/>
  <c r="V9141" i="1"/>
  <c r="T9141" i="1"/>
  <c r="U9141" i="1" s="1"/>
  <c r="S9141" i="1"/>
  <c r="R9141" i="1"/>
  <c r="Y9140" i="1"/>
  <c r="X9140" i="1"/>
  <c r="W9140" i="1"/>
  <c r="V9140" i="1"/>
  <c r="T9140" i="1"/>
  <c r="U9140" i="1" s="1"/>
  <c r="S9140" i="1"/>
  <c r="R9140" i="1"/>
  <c r="Y9139" i="1"/>
  <c r="X9139" i="1"/>
  <c r="W9139" i="1"/>
  <c r="V9139" i="1"/>
  <c r="T9139" i="1"/>
  <c r="U9139" i="1" s="1"/>
  <c r="S9139" i="1"/>
  <c r="R9139" i="1"/>
  <c r="Y9138" i="1"/>
  <c r="X9138" i="1"/>
  <c r="W9138" i="1"/>
  <c r="V9138" i="1"/>
  <c r="T9138" i="1"/>
  <c r="S9138" i="1"/>
  <c r="R9138" i="1"/>
  <c r="Y9137" i="1"/>
  <c r="X9137" i="1"/>
  <c r="W9137" i="1"/>
  <c r="V9137" i="1"/>
  <c r="T9137" i="1"/>
  <c r="Z9137" i="1" s="1"/>
  <c r="S9137" i="1"/>
  <c r="R9137" i="1"/>
  <c r="Y9136" i="1"/>
  <c r="X9136" i="1"/>
  <c r="W9136" i="1"/>
  <c r="V9136" i="1"/>
  <c r="T9136" i="1"/>
  <c r="Z9136" i="1" s="1"/>
  <c r="S9136" i="1"/>
  <c r="R9136" i="1"/>
  <c r="Y9135" i="1"/>
  <c r="X9135" i="1"/>
  <c r="W9135" i="1"/>
  <c r="V9135" i="1"/>
  <c r="T9135" i="1"/>
  <c r="Z9135" i="1" s="1"/>
  <c r="S9135" i="1"/>
  <c r="R9135" i="1"/>
  <c r="Y9134" i="1"/>
  <c r="X9134" i="1"/>
  <c r="W9134" i="1"/>
  <c r="V9134" i="1"/>
  <c r="T9134" i="1"/>
  <c r="Z9134" i="1" s="1"/>
  <c r="S9134" i="1"/>
  <c r="R9134" i="1"/>
  <c r="Y9133" i="1"/>
  <c r="X9133" i="1"/>
  <c r="W9133" i="1"/>
  <c r="V9133" i="1"/>
  <c r="T9133" i="1"/>
  <c r="U9133" i="1" s="1"/>
  <c r="S9133" i="1"/>
  <c r="R9133" i="1"/>
  <c r="Y9132" i="1"/>
  <c r="X9132" i="1"/>
  <c r="W9132" i="1"/>
  <c r="V9132" i="1"/>
  <c r="T9132" i="1"/>
  <c r="U9132" i="1" s="1"/>
  <c r="S9132" i="1"/>
  <c r="R9132" i="1"/>
  <c r="Y9131" i="1"/>
  <c r="X9131" i="1"/>
  <c r="W9131" i="1"/>
  <c r="V9131" i="1"/>
  <c r="T9131" i="1"/>
  <c r="U9131" i="1" s="1"/>
  <c r="S9131" i="1"/>
  <c r="R9131" i="1"/>
  <c r="Y9130" i="1"/>
  <c r="X9130" i="1"/>
  <c r="W9130" i="1"/>
  <c r="V9130" i="1"/>
  <c r="T9130" i="1"/>
  <c r="S9130" i="1"/>
  <c r="R9130" i="1"/>
  <c r="Y9129" i="1"/>
  <c r="X9129" i="1"/>
  <c r="W9129" i="1"/>
  <c r="V9129" i="1"/>
  <c r="T9129" i="1"/>
  <c r="Z9129" i="1" s="1"/>
  <c r="S9129" i="1"/>
  <c r="R9129" i="1"/>
  <c r="Y9128" i="1"/>
  <c r="X9128" i="1"/>
  <c r="W9128" i="1"/>
  <c r="V9128" i="1"/>
  <c r="T9128" i="1"/>
  <c r="Z9128" i="1" s="1"/>
  <c r="S9128" i="1"/>
  <c r="R9128" i="1"/>
  <c r="Y9127" i="1"/>
  <c r="X9127" i="1"/>
  <c r="W9127" i="1"/>
  <c r="V9127" i="1"/>
  <c r="T9127" i="1"/>
  <c r="Z9127" i="1" s="1"/>
  <c r="S9127" i="1"/>
  <c r="R9127" i="1"/>
  <c r="Y9126" i="1"/>
  <c r="X9126" i="1"/>
  <c r="W9126" i="1"/>
  <c r="V9126" i="1"/>
  <c r="T9126" i="1"/>
  <c r="U9126" i="1" s="1"/>
  <c r="S9126" i="1"/>
  <c r="R9126" i="1"/>
  <c r="Y9125" i="1"/>
  <c r="X9125" i="1"/>
  <c r="W9125" i="1"/>
  <c r="V9125" i="1"/>
  <c r="T9125" i="1"/>
  <c r="Z9125" i="1" s="1"/>
  <c r="S9125" i="1"/>
  <c r="R9125" i="1"/>
  <c r="Y9124" i="1"/>
  <c r="X9124" i="1"/>
  <c r="W9124" i="1"/>
  <c r="V9124" i="1"/>
  <c r="T9124" i="1"/>
  <c r="U9124" i="1" s="1"/>
  <c r="S9124" i="1"/>
  <c r="R9124" i="1"/>
  <c r="Y9123" i="1"/>
  <c r="X9123" i="1"/>
  <c r="W9123" i="1"/>
  <c r="V9123" i="1"/>
  <c r="T9123" i="1"/>
  <c r="Z9123" i="1" s="1"/>
  <c r="S9123" i="1"/>
  <c r="R9123" i="1"/>
  <c r="Y9122" i="1"/>
  <c r="X9122" i="1"/>
  <c r="W9122" i="1"/>
  <c r="V9122" i="1"/>
  <c r="T9122" i="1"/>
  <c r="U9122" i="1" s="1"/>
  <c r="S9122" i="1"/>
  <c r="R9122" i="1"/>
  <c r="Y9121" i="1"/>
  <c r="X9121" i="1"/>
  <c r="W9121" i="1"/>
  <c r="V9121" i="1"/>
  <c r="T9121" i="1"/>
  <c r="U9121" i="1" s="1"/>
  <c r="S9121" i="1"/>
  <c r="R9121" i="1"/>
  <c r="Y9120" i="1"/>
  <c r="X9120" i="1"/>
  <c r="W9120" i="1"/>
  <c r="V9120" i="1"/>
  <c r="T9120" i="1"/>
  <c r="Z9120" i="1" s="1"/>
  <c r="S9120" i="1"/>
  <c r="R9120" i="1"/>
  <c r="Y9119" i="1"/>
  <c r="X9119" i="1"/>
  <c r="W9119" i="1"/>
  <c r="V9119" i="1"/>
  <c r="T9119" i="1"/>
  <c r="Z9119" i="1" s="1"/>
  <c r="S9119" i="1"/>
  <c r="R9119" i="1"/>
  <c r="Y9118" i="1"/>
  <c r="X9118" i="1"/>
  <c r="W9118" i="1"/>
  <c r="V9118" i="1"/>
  <c r="T9118" i="1"/>
  <c r="U9118" i="1" s="1"/>
  <c r="S9118" i="1"/>
  <c r="R9118" i="1"/>
  <c r="Y9117" i="1"/>
  <c r="X9117" i="1"/>
  <c r="W9117" i="1"/>
  <c r="V9117" i="1"/>
  <c r="T9117" i="1"/>
  <c r="Z9117" i="1" s="1"/>
  <c r="S9117" i="1"/>
  <c r="R9117" i="1"/>
  <c r="Y9116" i="1"/>
  <c r="X9116" i="1"/>
  <c r="W9116" i="1"/>
  <c r="V9116" i="1"/>
  <c r="T9116" i="1"/>
  <c r="S9116" i="1"/>
  <c r="R9116" i="1"/>
  <c r="Y9115" i="1"/>
  <c r="X9115" i="1"/>
  <c r="W9115" i="1"/>
  <c r="V9115" i="1"/>
  <c r="T9115" i="1"/>
  <c r="Z9115" i="1" s="1"/>
  <c r="S9115" i="1"/>
  <c r="R9115" i="1"/>
  <c r="Y9114" i="1"/>
  <c r="X9114" i="1"/>
  <c r="W9114" i="1"/>
  <c r="V9114" i="1"/>
  <c r="T9114" i="1"/>
  <c r="Z9114" i="1" s="1"/>
  <c r="S9114" i="1"/>
  <c r="R9114" i="1"/>
  <c r="Y9113" i="1"/>
  <c r="X9113" i="1"/>
  <c r="W9113" i="1"/>
  <c r="V9113" i="1"/>
  <c r="T9113" i="1"/>
  <c r="U9113" i="1" s="1"/>
  <c r="S9113" i="1"/>
  <c r="R9113" i="1"/>
  <c r="Y9112" i="1"/>
  <c r="X9112" i="1"/>
  <c r="W9112" i="1"/>
  <c r="V9112" i="1"/>
  <c r="T9112" i="1"/>
  <c r="U9112" i="1" s="1"/>
  <c r="S9112" i="1"/>
  <c r="R9112" i="1"/>
  <c r="Y9111" i="1"/>
  <c r="X9111" i="1"/>
  <c r="W9111" i="1"/>
  <c r="V9111" i="1"/>
  <c r="T9111" i="1"/>
  <c r="Z9111" i="1" s="1"/>
  <c r="S9111" i="1"/>
  <c r="R9111" i="1"/>
  <c r="Y9110" i="1"/>
  <c r="X9110" i="1"/>
  <c r="W9110" i="1"/>
  <c r="V9110" i="1"/>
  <c r="T9110" i="1"/>
  <c r="Z9110" i="1" s="1"/>
  <c r="S9110" i="1"/>
  <c r="R9110" i="1"/>
  <c r="Y9109" i="1"/>
  <c r="X9109" i="1"/>
  <c r="W9109" i="1"/>
  <c r="V9109" i="1"/>
  <c r="T9109" i="1"/>
  <c r="Z9109" i="1" s="1"/>
  <c r="S9109" i="1"/>
  <c r="R9109" i="1"/>
  <c r="Y9108" i="1"/>
  <c r="X9108" i="1"/>
  <c r="W9108" i="1"/>
  <c r="V9108" i="1"/>
  <c r="T9108" i="1"/>
  <c r="U9108" i="1" s="1"/>
  <c r="S9108" i="1"/>
  <c r="R9108" i="1"/>
  <c r="Y9107" i="1"/>
  <c r="X9107" i="1"/>
  <c r="W9107" i="1"/>
  <c r="V9107" i="1"/>
  <c r="T9107" i="1"/>
  <c r="U9107" i="1" s="1"/>
  <c r="S9107" i="1"/>
  <c r="R9107" i="1"/>
  <c r="Y9106" i="1"/>
  <c r="X9106" i="1"/>
  <c r="W9106" i="1"/>
  <c r="V9106" i="1"/>
  <c r="T9106" i="1"/>
  <c r="S9106" i="1"/>
  <c r="R9106" i="1"/>
  <c r="Y9105" i="1"/>
  <c r="X9105" i="1"/>
  <c r="W9105" i="1"/>
  <c r="V9105" i="1"/>
  <c r="T9105" i="1"/>
  <c r="Z9105" i="1" s="1"/>
  <c r="S9105" i="1"/>
  <c r="R9105" i="1"/>
  <c r="Y9104" i="1"/>
  <c r="X9104" i="1"/>
  <c r="W9104" i="1"/>
  <c r="V9104" i="1"/>
  <c r="T9104" i="1"/>
  <c r="Z9104" i="1" s="1"/>
  <c r="S9104" i="1"/>
  <c r="R9104" i="1"/>
  <c r="Y9103" i="1"/>
  <c r="X9103" i="1"/>
  <c r="W9103" i="1"/>
  <c r="V9103" i="1"/>
  <c r="T9103" i="1"/>
  <c r="U9103" i="1" s="1"/>
  <c r="S9103" i="1"/>
  <c r="R9103" i="1"/>
  <c r="Y9102" i="1"/>
  <c r="X9102" i="1"/>
  <c r="W9102" i="1"/>
  <c r="V9102" i="1"/>
  <c r="T9102" i="1"/>
  <c r="Z9102" i="1" s="1"/>
  <c r="S9102" i="1"/>
  <c r="R9102" i="1"/>
  <c r="Y9101" i="1"/>
  <c r="X9101" i="1"/>
  <c r="W9101" i="1"/>
  <c r="V9101" i="1"/>
  <c r="T9101" i="1"/>
  <c r="Z9101" i="1" s="1"/>
  <c r="S9101" i="1"/>
  <c r="R9101" i="1"/>
  <c r="Y9100" i="1"/>
  <c r="X9100" i="1"/>
  <c r="W9100" i="1"/>
  <c r="V9100" i="1"/>
  <c r="T9100" i="1"/>
  <c r="U9100" i="1" s="1"/>
  <c r="S9100" i="1"/>
  <c r="R9100" i="1"/>
  <c r="Y9099" i="1"/>
  <c r="X9099" i="1"/>
  <c r="W9099" i="1"/>
  <c r="V9099" i="1"/>
  <c r="T9099" i="1"/>
  <c r="U9099" i="1" s="1"/>
  <c r="S9099" i="1"/>
  <c r="R9099" i="1"/>
  <c r="Y9098" i="1"/>
  <c r="X9098" i="1"/>
  <c r="W9098" i="1"/>
  <c r="V9098" i="1"/>
  <c r="T9098" i="1"/>
  <c r="S9098" i="1"/>
  <c r="R9098" i="1"/>
  <c r="Y9097" i="1"/>
  <c r="X9097" i="1"/>
  <c r="W9097" i="1"/>
  <c r="V9097" i="1"/>
  <c r="T9097" i="1"/>
  <c r="Z9097" i="1" s="1"/>
  <c r="S9097" i="1"/>
  <c r="R9097" i="1"/>
  <c r="Y9096" i="1"/>
  <c r="X9096" i="1"/>
  <c r="W9096" i="1"/>
  <c r="V9096" i="1"/>
  <c r="T9096" i="1"/>
  <c r="Z9096" i="1" s="1"/>
  <c r="S9096" i="1"/>
  <c r="R9096" i="1"/>
  <c r="Y9095" i="1"/>
  <c r="X9095" i="1"/>
  <c r="W9095" i="1"/>
  <c r="V9095" i="1"/>
  <c r="T9095" i="1"/>
  <c r="U9095" i="1" s="1"/>
  <c r="S9095" i="1"/>
  <c r="R9095" i="1"/>
  <c r="Y9094" i="1"/>
  <c r="X9094" i="1"/>
  <c r="W9094" i="1"/>
  <c r="V9094" i="1"/>
  <c r="T9094" i="1"/>
  <c r="Z9094" i="1" s="1"/>
  <c r="S9094" i="1"/>
  <c r="R9094" i="1"/>
  <c r="Y9093" i="1"/>
  <c r="X9093" i="1"/>
  <c r="W9093" i="1"/>
  <c r="V9093" i="1"/>
  <c r="T9093" i="1"/>
  <c r="Z9093" i="1" s="1"/>
  <c r="S9093" i="1"/>
  <c r="R9093" i="1"/>
  <c r="Y9092" i="1"/>
  <c r="X9092" i="1"/>
  <c r="W9092" i="1"/>
  <c r="V9092" i="1"/>
  <c r="T9092" i="1"/>
  <c r="U9092" i="1" s="1"/>
  <c r="S9092" i="1"/>
  <c r="R9092" i="1"/>
  <c r="Y9091" i="1"/>
  <c r="X9091" i="1"/>
  <c r="W9091" i="1"/>
  <c r="V9091" i="1"/>
  <c r="T9091" i="1"/>
  <c r="U9091" i="1" s="1"/>
  <c r="S9091" i="1"/>
  <c r="R9091" i="1"/>
  <c r="Y9090" i="1"/>
  <c r="X9090" i="1"/>
  <c r="W9090" i="1"/>
  <c r="V9090" i="1"/>
  <c r="T9090" i="1"/>
  <c r="S9090" i="1"/>
  <c r="R9090" i="1"/>
  <c r="Y9089" i="1"/>
  <c r="X9089" i="1"/>
  <c r="W9089" i="1"/>
  <c r="V9089" i="1"/>
  <c r="T9089" i="1"/>
  <c r="Z9089" i="1" s="1"/>
  <c r="S9089" i="1"/>
  <c r="R9089" i="1"/>
  <c r="Y9088" i="1"/>
  <c r="X9088" i="1"/>
  <c r="W9088" i="1"/>
  <c r="V9088" i="1"/>
  <c r="T9088" i="1"/>
  <c r="Z9088" i="1" s="1"/>
  <c r="S9088" i="1"/>
  <c r="R9088" i="1"/>
  <c r="Y9087" i="1"/>
  <c r="X9087" i="1"/>
  <c r="W9087" i="1"/>
  <c r="V9087" i="1"/>
  <c r="T9087" i="1"/>
  <c r="U9087" i="1" s="1"/>
  <c r="S9087" i="1"/>
  <c r="R9087" i="1"/>
  <c r="Y9086" i="1"/>
  <c r="X9086" i="1"/>
  <c r="W9086" i="1"/>
  <c r="V9086" i="1"/>
  <c r="T9086" i="1"/>
  <c r="Z9086" i="1" s="1"/>
  <c r="S9086" i="1"/>
  <c r="R9086" i="1"/>
  <c r="Y9085" i="1"/>
  <c r="X9085" i="1"/>
  <c r="W9085" i="1"/>
  <c r="V9085" i="1"/>
  <c r="T9085" i="1"/>
  <c r="Z9085" i="1" s="1"/>
  <c r="S9085" i="1"/>
  <c r="R9085" i="1"/>
  <c r="Y9084" i="1"/>
  <c r="X9084" i="1"/>
  <c r="W9084" i="1"/>
  <c r="V9084" i="1"/>
  <c r="T9084" i="1"/>
  <c r="U9084" i="1" s="1"/>
  <c r="S9084" i="1"/>
  <c r="R9084" i="1"/>
  <c r="Y9083" i="1"/>
  <c r="X9083" i="1"/>
  <c r="W9083" i="1"/>
  <c r="V9083" i="1"/>
  <c r="T9083" i="1"/>
  <c r="U9083" i="1" s="1"/>
  <c r="S9083" i="1"/>
  <c r="R9083" i="1"/>
  <c r="Y9082" i="1"/>
  <c r="X9082" i="1"/>
  <c r="W9082" i="1"/>
  <c r="V9082" i="1"/>
  <c r="T9082" i="1"/>
  <c r="S9082" i="1"/>
  <c r="R9082" i="1"/>
  <c r="Y9081" i="1"/>
  <c r="X9081" i="1"/>
  <c r="W9081" i="1"/>
  <c r="V9081" i="1"/>
  <c r="T9081" i="1"/>
  <c r="Z9081" i="1" s="1"/>
  <c r="S9081" i="1"/>
  <c r="R9081" i="1"/>
  <c r="Y9080" i="1"/>
  <c r="X9080" i="1"/>
  <c r="W9080" i="1"/>
  <c r="V9080" i="1"/>
  <c r="T9080" i="1"/>
  <c r="Z9080" i="1" s="1"/>
  <c r="S9080" i="1"/>
  <c r="R9080" i="1"/>
  <c r="Y9079" i="1"/>
  <c r="X9079" i="1"/>
  <c r="W9079" i="1"/>
  <c r="V9079" i="1"/>
  <c r="T9079" i="1"/>
  <c r="U9079" i="1" s="1"/>
  <c r="S9079" i="1"/>
  <c r="R9079" i="1"/>
  <c r="Y9078" i="1"/>
  <c r="X9078" i="1"/>
  <c r="W9078" i="1"/>
  <c r="V9078" i="1"/>
  <c r="T9078" i="1"/>
  <c r="Z9078" i="1" s="1"/>
  <c r="S9078" i="1"/>
  <c r="R9078" i="1"/>
  <c r="Y9077" i="1"/>
  <c r="X9077" i="1"/>
  <c r="W9077" i="1"/>
  <c r="V9077" i="1"/>
  <c r="T9077" i="1"/>
  <c r="U9077" i="1" s="1"/>
  <c r="S9077" i="1"/>
  <c r="R9077" i="1"/>
  <c r="Y9076" i="1"/>
  <c r="X9076" i="1"/>
  <c r="W9076" i="1"/>
  <c r="V9076" i="1"/>
  <c r="T9076" i="1"/>
  <c r="U9076" i="1" s="1"/>
  <c r="S9076" i="1"/>
  <c r="R9076" i="1"/>
  <c r="Y9075" i="1"/>
  <c r="X9075" i="1"/>
  <c r="W9075" i="1"/>
  <c r="V9075" i="1"/>
  <c r="T9075" i="1"/>
  <c r="U9075" i="1" s="1"/>
  <c r="S9075" i="1"/>
  <c r="R9075" i="1"/>
  <c r="Y9074" i="1"/>
  <c r="X9074" i="1"/>
  <c r="W9074" i="1"/>
  <c r="V9074" i="1"/>
  <c r="T9074" i="1"/>
  <c r="S9074" i="1"/>
  <c r="R9074" i="1"/>
  <c r="Y9073" i="1"/>
  <c r="X9073" i="1"/>
  <c r="W9073" i="1"/>
  <c r="V9073" i="1"/>
  <c r="T9073" i="1"/>
  <c r="Z9073" i="1" s="1"/>
  <c r="S9073" i="1"/>
  <c r="R9073" i="1"/>
  <c r="Y9072" i="1"/>
  <c r="X9072" i="1"/>
  <c r="W9072" i="1"/>
  <c r="V9072" i="1"/>
  <c r="T9072" i="1"/>
  <c r="U9072" i="1" s="1"/>
  <c r="S9072" i="1"/>
  <c r="R9072" i="1"/>
  <c r="Y9071" i="1"/>
  <c r="X9071" i="1"/>
  <c r="W9071" i="1"/>
  <c r="V9071" i="1"/>
  <c r="T9071" i="1"/>
  <c r="U9071" i="1" s="1"/>
  <c r="S9071" i="1"/>
  <c r="R9071" i="1"/>
  <c r="Y9070" i="1"/>
  <c r="X9070" i="1"/>
  <c r="W9070" i="1"/>
  <c r="V9070" i="1"/>
  <c r="T9070" i="1"/>
  <c r="Z9070" i="1" s="1"/>
  <c r="S9070" i="1"/>
  <c r="R9070" i="1"/>
  <c r="Y9069" i="1"/>
  <c r="X9069" i="1"/>
  <c r="W9069" i="1"/>
  <c r="V9069" i="1"/>
  <c r="T9069" i="1"/>
  <c r="U9069" i="1" s="1"/>
  <c r="S9069" i="1"/>
  <c r="R9069" i="1"/>
  <c r="Y9068" i="1"/>
  <c r="X9068" i="1"/>
  <c r="W9068" i="1"/>
  <c r="V9068" i="1"/>
  <c r="T9068" i="1"/>
  <c r="U9068" i="1" s="1"/>
  <c r="S9068" i="1"/>
  <c r="R9068" i="1"/>
  <c r="Y9067" i="1"/>
  <c r="X9067" i="1"/>
  <c r="W9067" i="1"/>
  <c r="V9067" i="1"/>
  <c r="T9067" i="1"/>
  <c r="U9067" i="1" s="1"/>
  <c r="S9067" i="1"/>
  <c r="R9067" i="1"/>
  <c r="Y9066" i="1"/>
  <c r="X9066" i="1"/>
  <c r="W9066" i="1"/>
  <c r="V9066" i="1"/>
  <c r="T9066" i="1"/>
  <c r="S9066" i="1"/>
  <c r="R9066" i="1"/>
  <c r="Y9065" i="1"/>
  <c r="X9065" i="1"/>
  <c r="W9065" i="1"/>
  <c r="V9065" i="1"/>
  <c r="T9065" i="1"/>
  <c r="Z9065" i="1" s="1"/>
  <c r="S9065" i="1"/>
  <c r="R9065" i="1"/>
  <c r="Y9064" i="1"/>
  <c r="X9064" i="1"/>
  <c r="W9064" i="1"/>
  <c r="V9064" i="1"/>
  <c r="T9064" i="1"/>
  <c r="S9064" i="1"/>
  <c r="R9064" i="1"/>
  <c r="Y9063" i="1"/>
  <c r="X9063" i="1"/>
  <c r="W9063" i="1"/>
  <c r="V9063" i="1"/>
  <c r="T9063" i="1"/>
  <c r="U9063" i="1" s="1"/>
  <c r="S9063" i="1"/>
  <c r="R9063" i="1"/>
  <c r="Y9062" i="1"/>
  <c r="X9062" i="1"/>
  <c r="W9062" i="1"/>
  <c r="V9062" i="1"/>
  <c r="T9062" i="1"/>
  <c r="Z9062" i="1" s="1"/>
  <c r="S9062" i="1"/>
  <c r="R9062" i="1"/>
  <c r="Y9061" i="1"/>
  <c r="X9061" i="1"/>
  <c r="W9061" i="1"/>
  <c r="V9061" i="1"/>
  <c r="T9061" i="1"/>
  <c r="Z9061" i="1" s="1"/>
  <c r="S9061" i="1"/>
  <c r="R9061" i="1"/>
  <c r="Y9060" i="1"/>
  <c r="X9060" i="1"/>
  <c r="W9060" i="1"/>
  <c r="V9060" i="1"/>
  <c r="T9060" i="1"/>
  <c r="U9060" i="1" s="1"/>
  <c r="S9060" i="1"/>
  <c r="R9060" i="1"/>
  <c r="Y9059" i="1"/>
  <c r="X9059" i="1"/>
  <c r="W9059" i="1"/>
  <c r="V9059" i="1"/>
  <c r="T9059" i="1"/>
  <c r="U9059" i="1" s="1"/>
  <c r="S9059" i="1"/>
  <c r="R9059" i="1"/>
  <c r="Y9058" i="1"/>
  <c r="X9058" i="1"/>
  <c r="W9058" i="1"/>
  <c r="V9058" i="1"/>
  <c r="T9058" i="1"/>
  <c r="S9058" i="1"/>
  <c r="R9058" i="1"/>
  <c r="Y9057" i="1"/>
  <c r="X9057" i="1"/>
  <c r="W9057" i="1"/>
  <c r="V9057" i="1"/>
  <c r="T9057" i="1"/>
  <c r="Z9057" i="1" s="1"/>
  <c r="S9057" i="1"/>
  <c r="R9057" i="1"/>
  <c r="Y9056" i="1"/>
  <c r="X9056" i="1"/>
  <c r="W9056" i="1"/>
  <c r="V9056" i="1"/>
  <c r="T9056" i="1"/>
  <c r="U9056" i="1" s="1"/>
  <c r="S9056" i="1"/>
  <c r="R9056" i="1"/>
  <c r="Y9055" i="1"/>
  <c r="X9055" i="1"/>
  <c r="W9055" i="1"/>
  <c r="V9055" i="1"/>
  <c r="T9055" i="1"/>
  <c r="U9055" i="1" s="1"/>
  <c r="S9055" i="1"/>
  <c r="R9055" i="1"/>
  <c r="Y9054" i="1"/>
  <c r="X9054" i="1"/>
  <c r="W9054" i="1"/>
  <c r="V9054" i="1"/>
  <c r="T9054" i="1"/>
  <c r="U9054" i="1" s="1"/>
  <c r="S9054" i="1"/>
  <c r="R9054" i="1"/>
  <c r="Y9053" i="1"/>
  <c r="X9053" i="1"/>
  <c r="W9053" i="1"/>
  <c r="V9053" i="1"/>
  <c r="T9053" i="1"/>
  <c r="S9053" i="1"/>
  <c r="R9053" i="1"/>
  <c r="Y9052" i="1"/>
  <c r="X9052" i="1"/>
  <c r="W9052" i="1"/>
  <c r="V9052" i="1"/>
  <c r="T9052" i="1"/>
  <c r="S9052" i="1"/>
  <c r="R9052" i="1"/>
  <c r="Y9051" i="1"/>
  <c r="X9051" i="1"/>
  <c r="W9051" i="1"/>
  <c r="V9051" i="1"/>
  <c r="T9051" i="1"/>
  <c r="S9051" i="1"/>
  <c r="R9051" i="1"/>
  <c r="Y9050" i="1"/>
  <c r="X9050" i="1"/>
  <c r="W9050" i="1"/>
  <c r="V9050" i="1"/>
  <c r="T9050" i="1"/>
  <c r="S9050" i="1"/>
  <c r="R9050" i="1"/>
  <c r="Y9049" i="1"/>
  <c r="X9049" i="1"/>
  <c r="W9049" i="1"/>
  <c r="V9049" i="1"/>
  <c r="T9049" i="1"/>
  <c r="Z9049" i="1" s="1"/>
  <c r="S9049" i="1"/>
  <c r="R9049" i="1"/>
  <c r="Y9048" i="1"/>
  <c r="X9048" i="1"/>
  <c r="W9048" i="1"/>
  <c r="V9048" i="1"/>
  <c r="T9048" i="1"/>
  <c r="U9048" i="1" s="1"/>
  <c r="S9048" i="1"/>
  <c r="R9048" i="1"/>
  <c r="Y9047" i="1"/>
  <c r="X9047" i="1"/>
  <c r="W9047" i="1"/>
  <c r="V9047" i="1"/>
  <c r="T9047" i="1"/>
  <c r="U9047" i="1" s="1"/>
  <c r="S9047" i="1"/>
  <c r="R9047" i="1"/>
  <c r="Y9046" i="1"/>
  <c r="X9046" i="1"/>
  <c r="W9046" i="1"/>
  <c r="V9046" i="1"/>
  <c r="T9046" i="1"/>
  <c r="U9046" i="1" s="1"/>
  <c r="S9046" i="1"/>
  <c r="R9046" i="1"/>
  <c r="Y9045" i="1"/>
  <c r="X9045" i="1"/>
  <c r="W9045" i="1"/>
  <c r="V9045" i="1"/>
  <c r="T9045" i="1"/>
  <c r="U9045" i="1" s="1"/>
  <c r="S9045" i="1"/>
  <c r="R9045" i="1"/>
  <c r="Y9044" i="1"/>
  <c r="X9044" i="1"/>
  <c r="W9044" i="1"/>
  <c r="V9044" i="1"/>
  <c r="T9044" i="1"/>
  <c r="U9044" i="1" s="1"/>
  <c r="S9044" i="1"/>
  <c r="R9044" i="1"/>
  <c r="Y9043" i="1"/>
  <c r="X9043" i="1"/>
  <c r="W9043" i="1"/>
  <c r="V9043" i="1"/>
  <c r="T9043" i="1"/>
  <c r="U9043" i="1" s="1"/>
  <c r="S9043" i="1"/>
  <c r="R9043" i="1"/>
  <c r="Y9042" i="1"/>
  <c r="X9042" i="1"/>
  <c r="W9042" i="1"/>
  <c r="V9042" i="1"/>
  <c r="T9042" i="1"/>
  <c r="S9042" i="1"/>
  <c r="R9042" i="1"/>
  <c r="Y9041" i="1"/>
  <c r="X9041" i="1"/>
  <c r="W9041" i="1"/>
  <c r="V9041" i="1"/>
  <c r="T9041" i="1"/>
  <c r="Z9041" i="1" s="1"/>
  <c r="S9041" i="1"/>
  <c r="R9041" i="1"/>
  <c r="Y9040" i="1"/>
  <c r="X9040" i="1"/>
  <c r="W9040" i="1"/>
  <c r="V9040" i="1"/>
  <c r="T9040" i="1"/>
  <c r="Z9040" i="1" s="1"/>
  <c r="S9040" i="1"/>
  <c r="R9040" i="1"/>
  <c r="Y9039" i="1"/>
  <c r="X9039" i="1"/>
  <c r="W9039" i="1"/>
  <c r="V9039" i="1"/>
  <c r="T9039" i="1"/>
  <c r="U9039" i="1" s="1"/>
  <c r="S9039" i="1"/>
  <c r="R9039" i="1"/>
  <c r="Y9038" i="1"/>
  <c r="X9038" i="1"/>
  <c r="W9038" i="1"/>
  <c r="V9038" i="1"/>
  <c r="T9038" i="1"/>
  <c r="U9038" i="1" s="1"/>
  <c r="S9038" i="1"/>
  <c r="R9038" i="1"/>
  <c r="Y9037" i="1"/>
  <c r="X9037" i="1"/>
  <c r="W9037" i="1"/>
  <c r="V9037" i="1"/>
  <c r="T9037" i="1"/>
  <c r="Z9037" i="1" s="1"/>
  <c r="S9037" i="1"/>
  <c r="R9037" i="1"/>
  <c r="Y9036" i="1"/>
  <c r="X9036" i="1"/>
  <c r="W9036" i="1"/>
  <c r="V9036" i="1"/>
  <c r="T9036" i="1"/>
  <c r="U9036" i="1" s="1"/>
  <c r="S9036" i="1"/>
  <c r="R9036" i="1"/>
  <c r="Y9035" i="1"/>
  <c r="X9035" i="1"/>
  <c r="W9035" i="1"/>
  <c r="V9035" i="1"/>
  <c r="T9035" i="1"/>
  <c r="U9035" i="1" s="1"/>
  <c r="S9035" i="1"/>
  <c r="R9035" i="1"/>
  <c r="Y9034" i="1"/>
  <c r="X9034" i="1"/>
  <c r="W9034" i="1"/>
  <c r="V9034" i="1"/>
  <c r="T9034" i="1"/>
  <c r="S9034" i="1"/>
  <c r="R9034" i="1"/>
  <c r="Y9033" i="1"/>
  <c r="X9033" i="1"/>
  <c r="W9033" i="1"/>
  <c r="V9033" i="1"/>
  <c r="T9033" i="1"/>
  <c r="Z9033" i="1" s="1"/>
  <c r="S9033" i="1"/>
  <c r="R9033" i="1"/>
  <c r="Y9032" i="1"/>
  <c r="X9032" i="1"/>
  <c r="W9032" i="1"/>
  <c r="V9032" i="1"/>
  <c r="T9032" i="1"/>
  <c r="U9032" i="1" s="1"/>
  <c r="S9032" i="1"/>
  <c r="R9032" i="1"/>
  <c r="Y9031" i="1"/>
  <c r="X9031" i="1"/>
  <c r="W9031" i="1"/>
  <c r="V9031" i="1"/>
  <c r="T9031" i="1"/>
  <c r="U9031" i="1" s="1"/>
  <c r="S9031" i="1"/>
  <c r="R9031" i="1"/>
  <c r="Y9030" i="1"/>
  <c r="X9030" i="1"/>
  <c r="W9030" i="1"/>
  <c r="V9030" i="1"/>
  <c r="T9030" i="1"/>
  <c r="U9030" i="1" s="1"/>
  <c r="S9030" i="1"/>
  <c r="R9030" i="1"/>
  <c r="Y9029" i="1"/>
  <c r="X9029" i="1"/>
  <c r="W9029" i="1"/>
  <c r="V9029" i="1"/>
  <c r="T9029" i="1"/>
  <c r="U9029" i="1" s="1"/>
  <c r="S9029" i="1"/>
  <c r="R9029" i="1"/>
  <c r="Y9028" i="1"/>
  <c r="X9028" i="1"/>
  <c r="W9028" i="1"/>
  <c r="V9028" i="1"/>
  <c r="T9028" i="1"/>
  <c r="U9028" i="1" s="1"/>
  <c r="S9028" i="1"/>
  <c r="R9028" i="1"/>
  <c r="Y9027" i="1"/>
  <c r="X9027" i="1"/>
  <c r="W9027" i="1"/>
  <c r="V9027" i="1"/>
  <c r="T9027" i="1"/>
  <c r="U9027" i="1" s="1"/>
  <c r="S9027" i="1"/>
  <c r="R9027" i="1"/>
  <c r="Y9026" i="1"/>
  <c r="X9026" i="1"/>
  <c r="W9026" i="1"/>
  <c r="V9026" i="1"/>
  <c r="T9026" i="1"/>
  <c r="S9026" i="1"/>
  <c r="R9026" i="1"/>
  <c r="Y9025" i="1"/>
  <c r="X9025" i="1"/>
  <c r="W9025" i="1"/>
  <c r="V9025" i="1"/>
  <c r="T9025" i="1"/>
  <c r="S9025" i="1"/>
  <c r="R9025" i="1"/>
  <c r="Y9024" i="1"/>
  <c r="X9024" i="1"/>
  <c r="W9024" i="1"/>
  <c r="V9024" i="1"/>
  <c r="T9024" i="1"/>
  <c r="S9024" i="1"/>
  <c r="R9024" i="1"/>
  <c r="Y9023" i="1"/>
  <c r="X9023" i="1"/>
  <c r="W9023" i="1"/>
  <c r="V9023" i="1"/>
  <c r="T9023" i="1"/>
  <c r="U9023" i="1" s="1"/>
  <c r="S9023" i="1"/>
  <c r="R9023" i="1"/>
  <c r="Y9022" i="1"/>
  <c r="X9022" i="1"/>
  <c r="W9022" i="1"/>
  <c r="V9022" i="1"/>
  <c r="T9022" i="1"/>
  <c r="U9022" i="1" s="1"/>
  <c r="S9022" i="1"/>
  <c r="R9022" i="1"/>
  <c r="Y9021" i="1"/>
  <c r="X9021" i="1"/>
  <c r="W9021" i="1"/>
  <c r="V9021" i="1"/>
  <c r="T9021" i="1"/>
  <c r="Z9021" i="1" s="1"/>
  <c r="S9021" i="1"/>
  <c r="R9021" i="1"/>
  <c r="Y9020" i="1"/>
  <c r="X9020" i="1"/>
  <c r="W9020" i="1"/>
  <c r="V9020" i="1"/>
  <c r="T9020" i="1"/>
  <c r="U9020" i="1" s="1"/>
  <c r="S9020" i="1"/>
  <c r="R9020" i="1"/>
  <c r="Y9019" i="1"/>
  <c r="X9019" i="1"/>
  <c r="W9019" i="1"/>
  <c r="V9019" i="1"/>
  <c r="T9019" i="1"/>
  <c r="U9019" i="1" s="1"/>
  <c r="S9019" i="1"/>
  <c r="R9019" i="1"/>
  <c r="Y9018" i="1"/>
  <c r="X9018" i="1"/>
  <c r="W9018" i="1"/>
  <c r="V9018" i="1"/>
  <c r="T9018" i="1"/>
  <c r="S9018" i="1"/>
  <c r="R9018" i="1"/>
  <c r="Y9017" i="1"/>
  <c r="X9017" i="1"/>
  <c r="W9017" i="1"/>
  <c r="V9017" i="1"/>
  <c r="T9017" i="1"/>
  <c r="S9017" i="1"/>
  <c r="R9017" i="1"/>
  <c r="Y9016" i="1"/>
  <c r="X9016" i="1"/>
  <c r="W9016" i="1"/>
  <c r="V9016" i="1"/>
  <c r="T9016" i="1"/>
  <c r="U9016" i="1" s="1"/>
  <c r="S9016" i="1"/>
  <c r="R9016" i="1"/>
  <c r="Y9015" i="1"/>
  <c r="X9015" i="1"/>
  <c r="W9015" i="1"/>
  <c r="V9015" i="1"/>
  <c r="T9015" i="1"/>
  <c r="U9015" i="1" s="1"/>
  <c r="S9015" i="1"/>
  <c r="R9015" i="1"/>
  <c r="Y9014" i="1"/>
  <c r="X9014" i="1"/>
  <c r="W9014" i="1"/>
  <c r="V9014" i="1"/>
  <c r="T9014" i="1"/>
  <c r="U9014" i="1" s="1"/>
  <c r="S9014" i="1"/>
  <c r="R9014" i="1"/>
  <c r="Y9013" i="1"/>
  <c r="X9013" i="1"/>
  <c r="W9013" i="1"/>
  <c r="V9013" i="1"/>
  <c r="T9013" i="1"/>
  <c r="Z9013" i="1" s="1"/>
  <c r="S9013" i="1"/>
  <c r="R9013" i="1"/>
  <c r="Y9012" i="1"/>
  <c r="X9012" i="1"/>
  <c r="W9012" i="1"/>
  <c r="V9012" i="1"/>
  <c r="T9012" i="1"/>
  <c r="U9012" i="1" s="1"/>
  <c r="S9012" i="1"/>
  <c r="R9012" i="1"/>
  <c r="Y9011" i="1"/>
  <c r="X9011" i="1"/>
  <c r="W9011" i="1"/>
  <c r="V9011" i="1"/>
  <c r="T9011" i="1"/>
  <c r="U9011" i="1" s="1"/>
  <c r="S9011" i="1"/>
  <c r="R9011" i="1"/>
  <c r="Y9010" i="1"/>
  <c r="X9010" i="1"/>
  <c r="W9010" i="1"/>
  <c r="V9010" i="1"/>
  <c r="T9010" i="1"/>
  <c r="S9010" i="1"/>
  <c r="R9010" i="1"/>
  <c r="Y9009" i="1"/>
  <c r="X9009" i="1"/>
  <c r="W9009" i="1"/>
  <c r="V9009" i="1"/>
  <c r="T9009" i="1"/>
  <c r="Z9009" i="1" s="1"/>
  <c r="S9009" i="1"/>
  <c r="R9009" i="1"/>
  <c r="Y9008" i="1"/>
  <c r="X9008" i="1"/>
  <c r="W9008" i="1"/>
  <c r="V9008" i="1"/>
  <c r="T9008" i="1"/>
  <c r="U9008" i="1" s="1"/>
  <c r="S9008" i="1"/>
  <c r="R9008" i="1"/>
  <c r="Y9007" i="1"/>
  <c r="X9007" i="1"/>
  <c r="W9007" i="1"/>
  <c r="V9007" i="1"/>
  <c r="T9007" i="1"/>
  <c r="U9007" i="1" s="1"/>
  <c r="S9007" i="1"/>
  <c r="R9007" i="1"/>
  <c r="Y9006" i="1"/>
  <c r="X9006" i="1"/>
  <c r="W9006" i="1"/>
  <c r="V9006" i="1"/>
  <c r="T9006" i="1"/>
  <c r="U9006" i="1" s="1"/>
  <c r="S9006" i="1"/>
  <c r="R9006" i="1"/>
  <c r="Y9005" i="1"/>
  <c r="X9005" i="1"/>
  <c r="W9005" i="1"/>
  <c r="V9005" i="1"/>
  <c r="T9005" i="1"/>
  <c r="Z9005" i="1" s="1"/>
  <c r="S9005" i="1"/>
  <c r="R9005" i="1"/>
  <c r="Y9004" i="1"/>
  <c r="X9004" i="1"/>
  <c r="W9004" i="1"/>
  <c r="V9004" i="1"/>
  <c r="T9004" i="1"/>
  <c r="U9004" i="1" s="1"/>
  <c r="S9004" i="1"/>
  <c r="R9004" i="1"/>
  <c r="Y9003" i="1"/>
  <c r="X9003" i="1"/>
  <c r="W9003" i="1"/>
  <c r="V9003" i="1"/>
  <c r="T9003" i="1"/>
  <c r="U9003" i="1" s="1"/>
  <c r="S9003" i="1"/>
  <c r="R9003" i="1"/>
  <c r="Y9002" i="1"/>
  <c r="X9002" i="1"/>
  <c r="W9002" i="1"/>
  <c r="V9002" i="1"/>
  <c r="T9002" i="1"/>
  <c r="S9002" i="1"/>
  <c r="R9002" i="1"/>
  <c r="Y9001" i="1"/>
  <c r="X9001" i="1"/>
  <c r="W9001" i="1"/>
  <c r="V9001" i="1"/>
  <c r="T9001" i="1"/>
  <c r="Z9001" i="1" s="1"/>
  <c r="S9001" i="1"/>
  <c r="R9001" i="1"/>
  <c r="Y9000" i="1"/>
  <c r="X9000" i="1"/>
  <c r="W9000" i="1"/>
  <c r="V9000" i="1"/>
  <c r="T9000" i="1"/>
  <c r="Z9000" i="1" s="1"/>
  <c r="S9000" i="1"/>
  <c r="R9000" i="1"/>
  <c r="Y8999" i="1"/>
  <c r="X8999" i="1"/>
  <c r="W8999" i="1"/>
  <c r="V8999" i="1"/>
  <c r="T8999" i="1"/>
  <c r="U8999" i="1" s="1"/>
  <c r="S8999" i="1"/>
  <c r="R8999" i="1"/>
  <c r="Y8998" i="1"/>
  <c r="X8998" i="1"/>
  <c r="W8998" i="1"/>
  <c r="V8998" i="1"/>
  <c r="T8998" i="1"/>
  <c r="U8998" i="1" s="1"/>
  <c r="S8998" i="1"/>
  <c r="R8998" i="1"/>
  <c r="Y8997" i="1"/>
  <c r="X8997" i="1"/>
  <c r="W8997" i="1"/>
  <c r="V8997" i="1"/>
  <c r="T8997" i="1"/>
  <c r="S8997" i="1"/>
  <c r="R8997" i="1"/>
  <c r="Y8996" i="1"/>
  <c r="X8996" i="1"/>
  <c r="W8996" i="1"/>
  <c r="V8996" i="1"/>
  <c r="T8996" i="1"/>
  <c r="Z8996" i="1" s="1"/>
  <c r="S8996" i="1"/>
  <c r="R8996" i="1"/>
  <c r="Y8995" i="1"/>
  <c r="X8995" i="1"/>
  <c r="W8995" i="1"/>
  <c r="V8995" i="1"/>
  <c r="T8995" i="1"/>
  <c r="U8995" i="1" s="1"/>
  <c r="S8995" i="1"/>
  <c r="R8995" i="1"/>
  <c r="Y8994" i="1"/>
  <c r="X8994" i="1"/>
  <c r="W8994" i="1"/>
  <c r="V8994" i="1"/>
  <c r="T8994" i="1"/>
  <c r="S8994" i="1"/>
  <c r="R8994" i="1"/>
  <c r="Y8993" i="1"/>
  <c r="X8993" i="1"/>
  <c r="W8993" i="1"/>
  <c r="V8993" i="1"/>
  <c r="T8993" i="1"/>
  <c r="Z8993" i="1" s="1"/>
  <c r="S8993" i="1"/>
  <c r="R8993" i="1"/>
  <c r="Y8992" i="1"/>
  <c r="X8992" i="1"/>
  <c r="W8992" i="1"/>
  <c r="V8992" i="1"/>
  <c r="T8992" i="1"/>
  <c r="U8992" i="1" s="1"/>
  <c r="S8992" i="1"/>
  <c r="R8992" i="1"/>
  <c r="Y8991" i="1"/>
  <c r="X8991" i="1"/>
  <c r="W8991" i="1"/>
  <c r="V8991" i="1"/>
  <c r="T8991" i="1"/>
  <c r="U8991" i="1" s="1"/>
  <c r="S8991" i="1"/>
  <c r="R8991" i="1"/>
  <c r="Y8990" i="1"/>
  <c r="X8990" i="1"/>
  <c r="W8990" i="1"/>
  <c r="V8990" i="1"/>
  <c r="T8990" i="1"/>
  <c r="U8990" i="1" s="1"/>
  <c r="S8990" i="1"/>
  <c r="R8990" i="1"/>
  <c r="Y8989" i="1"/>
  <c r="X8989" i="1"/>
  <c r="W8989" i="1"/>
  <c r="V8989" i="1"/>
  <c r="T8989" i="1"/>
  <c r="U8989" i="1" s="1"/>
  <c r="S8989" i="1"/>
  <c r="R8989" i="1"/>
  <c r="Y8988" i="1"/>
  <c r="X8988" i="1"/>
  <c r="W8988" i="1"/>
  <c r="V8988" i="1"/>
  <c r="T8988" i="1"/>
  <c r="Z8988" i="1" s="1"/>
  <c r="S8988" i="1"/>
  <c r="R8988" i="1"/>
  <c r="Y8987" i="1"/>
  <c r="X8987" i="1"/>
  <c r="W8987" i="1"/>
  <c r="V8987" i="1"/>
  <c r="T8987" i="1"/>
  <c r="U8987" i="1" s="1"/>
  <c r="S8987" i="1"/>
  <c r="R8987" i="1"/>
  <c r="Y8986" i="1"/>
  <c r="X8986" i="1"/>
  <c r="W8986" i="1"/>
  <c r="V8986" i="1"/>
  <c r="T8986" i="1"/>
  <c r="S8986" i="1"/>
  <c r="R8986" i="1"/>
  <c r="Y8985" i="1"/>
  <c r="X8985" i="1"/>
  <c r="W8985" i="1"/>
  <c r="V8985" i="1"/>
  <c r="T8985" i="1"/>
  <c r="Z8985" i="1" s="1"/>
  <c r="S8985" i="1"/>
  <c r="R8985" i="1"/>
  <c r="Y8984" i="1"/>
  <c r="X8984" i="1"/>
  <c r="W8984" i="1"/>
  <c r="V8984" i="1"/>
  <c r="T8984" i="1"/>
  <c r="U8984" i="1" s="1"/>
  <c r="S8984" i="1"/>
  <c r="R8984" i="1"/>
  <c r="Y8983" i="1"/>
  <c r="X8983" i="1"/>
  <c r="W8983" i="1"/>
  <c r="V8983" i="1"/>
  <c r="T8983" i="1"/>
  <c r="U8983" i="1" s="1"/>
  <c r="S8983" i="1"/>
  <c r="R8983" i="1"/>
  <c r="Y8982" i="1"/>
  <c r="X8982" i="1"/>
  <c r="W8982" i="1"/>
  <c r="V8982" i="1"/>
  <c r="T8982" i="1"/>
  <c r="U8982" i="1" s="1"/>
  <c r="S8982" i="1"/>
  <c r="R8982" i="1"/>
  <c r="Y8981" i="1"/>
  <c r="X8981" i="1"/>
  <c r="W8981" i="1"/>
  <c r="V8981" i="1"/>
  <c r="T8981" i="1"/>
  <c r="Z8981" i="1" s="1"/>
  <c r="S8981" i="1"/>
  <c r="R8981" i="1"/>
  <c r="Y8980" i="1"/>
  <c r="X8980" i="1"/>
  <c r="W8980" i="1"/>
  <c r="V8980" i="1"/>
  <c r="T8980" i="1"/>
  <c r="U8980" i="1" s="1"/>
  <c r="S8980" i="1"/>
  <c r="R8980" i="1"/>
  <c r="Y8979" i="1"/>
  <c r="X8979" i="1"/>
  <c r="W8979" i="1"/>
  <c r="V8979" i="1"/>
  <c r="T8979" i="1"/>
  <c r="U8979" i="1" s="1"/>
  <c r="S8979" i="1"/>
  <c r="R8979" i="1"/>
  <c r="Y8978" i="1"/>
  <c r="X8978" i="1"/>
  <c r="W8978" i="1"/>
  <c r="V8978" i="1"/>
  <c r="T8978" i="1"/>
  <c r="S8978" i="1"/>
  <c r="R8978" i="1"/>
  <c r="Y8977" i="1"/>
  <c r="X8977" i="1"/>
  <c r="W8977" i="1"/>
  <c r="V8977" i="1"/>
  <c r="T8977" i="1"/>
  <c r="Z8977" i="1" s="1"/>
  <c r="S8977" i="1"/>
  <c r="R8977" i="1"/>
  <c r="Y8976" i="1"/>
  <c r="X8976" i="1"/>
  <c r="W8976" i="1"/>
  <c r="V8976" i="1"/>
  <c r="T8976" i="1"/>
  <c r="Z8976" i="1" s="1"/>
  <c r="S8976" i="1"/>
  <c r="R8976" i="1"/>
  <c r="Y8975" i="1"/>
  <c r="X8975" i="1"/>
  <c r="W8975" i="1"/>
  <c r="V8975" i="1"/>
  <c r="T8975" i="1"/>
  <c r="U8975" i="1" s="1"/>
  <c r="S8975" i="1"/>
  <c r="R8975" i="1"/>
  <c r="Y8974" i="1"/>
  <c r="X8974" i="1"/>
  <c r="W8974" i="1"/>
  <c r="V8974" i="1"/>
  <c r="T8974" i="1"/>
  <c r="U8974" i="1" s="1"/>
  <c r="S8974" i="1"/>
  <c r="R8974" i="1"/>
  <c r="Y8973" i="1"/>
  <c r="X8973" i="1"/>
  <c r="W8973" i="1"/>
  <c r="V8973" i="1"/>
  <c r="T8973" i="1"/>
  <c r="U8973" i="1" s="1"/>
  <c r="S8973" i="1"/>
  <c r="R8973" i="1"/>
  <c r="Y8972" i="1"/>
  <c r="X8972" i="1"/>
  <c r="W8972" i="1"/>
  <c r="V8972" i="1"/>
  <c r="T8972" i="1"/>
  <c r="Z8972" i="1" s="1"/>
  <c r="S8972" i="1"/>
  <c r="R8972" i="1"/>
  <c r="Y8971" i="1"/>
  <c r="X8971" i="1"/>
  <c r="W8971" i="1"/>
  <c r="V8971" i="1"/>
  <c r="T8971" i="1"/>
  <c r="U8971" i="1" s="1"/>
  <c r="S8971" i="1"/>
  <c r="R8971" i="1"/>
  <c r="Y8970" i="1"/>
  <c r="X8970" i="1"/>
  <c r="W8970" i="1"/>
  <c r="V8970" i="1"/>
  <c r="T8970" i="1"/>
  <c r="S8970" i="1"/>
  <c r="R8970" i="1"/>
  <c r="Y8969" i="1"/>
  <c r="X8969" i="1"/>
  <c r="W8969" i="1"/>
  <c r="V8969" i="1"/>
  <c r="T8969" i="1"/>
  <c r="Z8969" i="1" s="1"/>
  <c r="S8969" i="1"/>
  <c r="R8969" i="1"/>
  <c r="Y8968" i="1"/>
  <c r="X8968" i="1"/>
  <c r="W8968" i="1"/>
  <c r="V8968" i="1"/>
  <c r="T8968" i="1"/>
  <c r="U8968" i="1" s="1"/>
  <c r="S8968" i="1"/>
  <c r="R8968" i="1"/>
  <c r="Y8967" i="1"/>
  <c r="X8967" i="1"/>
  <c r="W8967" i="1"/>
  <c r="V8967" i="1"/>
  <c r="T8967" i="1"/>
  <c r="U8967" i="1" s="1"/>
  <c r="S8967" i="1"/>
  <c r="R8967" i="1"/>
  <c r="Y8966" i="1"/>
  <c r="X8966" i="1"/>
  <c r="W8966" i="1"/>
  <c r="V8966" i="1"/>
  <c r="T8966" i="1"/>
  <c r="U8966" i="1" s="1"/>
  <c r="S8966" i="1"/>
  <c r="R8966" i="1"/>
  <c r="Y8965" i="1"/>
  <c r="X8965" i="1"/>
  <c r="W8965" i="1"/>
  <c r="V8965" i="1"/>
  <c r="T8965" i="1"/>
  <c r="U8965" i="1" s="1"/>
  <c r="S8965" i="1"/>
  <c r="R8965" i="1"/>
  <c r="Y8964" i="1"/>
  <c r="X8964" i="1"/>
  <c r="W8964" i="1"/>
  <c r="V8964" i="1"/>
  <c r="T8964" i="1"/>
  <c r="U8964" i="1" s="1"/>
  <c r="S8964" i="1"/>
  <c r="R8964" i="1"/>
  <c r="Y8963" i="1"/>
  <c r="X8963" i="1"/>
  <c r="W8963" i="1"/>
  <c r="V8963" i="1"/>
  <c r="T8963" i="1"/>
  <c r="U8963" i="1" s="1"/>
  <c r="S8963" i="1"/>
  <c r="R8963" i="1"/>
  <c r="Y8962" i="1"/>
  <c r="X8962" i="1"/>
  <c r="W8962" i="1"/>
  <c r="V8962" i="1"/>
  <c r="T8962" i="1"/>
  <c r="S8962" i="1"/>
  <c r="R8962" i="1"/>
  <c r="Y8961" i="1"/>
  <c r="X8961" i="1"/>
  <c r="W8961" i="1"/>
  <c r="V8961" i="1"/>
  <c r="T8961" i="1"/>
  <c r="Z8961" i="1" s="1"/>
  <c r="S8961" i="1"/>
  <c r="R8961" i="1"/>
  <c r="Y8960" i="1"/>
  <c r="X8960" i="1"/>
  <c r="W8960" i="1"/>
  <c r="V8960" i="1"/>
  <c r="T8960" i="1"/>
  <c r="U8960" i="1" s="1"/>
  <c r="S8960" i="1"/>
  <c r="R8960" i="1"/>
  <c r="Y8959" i="1"/>
  <c r="X8959" i="1"/>
  <c r="W8959" i="1"/>
  <c r="V8959" i="1"/>
  <c r="T8959" i="1"/>
  <c r="U8959" i="1" s="1"/>
  <c r="S8959" i="1"/>
  <c r="R8959" i="1"/>
  <c r="Y8958" i="1"/>
  <c r="X8958" i="1"/>
  <c r="W8958" i="1"/>
  <c r="V8958" i="1"/>
  <c r="T8958" i="1"/>
  <c r="U8958" i="1" s="1"/>
  <c r="S8958" i="1"/>
  <c r="R8958" i="1"/>
  <c r="Y8957" i="1"/>
  <c r="X8957" i="1"/>
  <c r="W8957" i="1"/>
  <c r="V8957" i="1"/>
  <c r="T8957" i="1"/>
  <c r="U8957" i="1" s="1"/>
  <c r="S8957" i="1"/>
  <c r="R8957" i="1"/>
  <c r="Y8956" i="1"/>
  <c r="X8956" i="1"/>
  <c r="W8956" i="1"/>
  <c r="V8956" i="1"/>
  <c r="T8956" i="1"/>
  <c r="U8956" i="1" s="1"/>
  <c r="S8956" i="1"/>
  <c r="R8956" i="1"/>
  <c r="Y8955" i="1"/>
  <c r="X8955" i="1"/>
  <c r="W8955" i="1"/>
  <c r="V8955" i="1"/>
  <c r="T8955" i="1"/>
  <c r="U8955" i="1" s="1"/>
  <c r="S8955" i="1"/>
  <c r="R8955" i="1"/>
  <c r="Y8954" i="1"/>
  <c r="X8954" i="1"/>
  <c r="W8954" i="1"/>
  <c r="V8954" i="1"/>
  <c r="T8954" i="1"/>
  <c r="S8954" i="1"/>
  <c r="R8954" i="1"/>
  <c r="Y8953" i="1"/>
  <c r="X8953" i="1"/>
  <c r="W8953" i="1"/>
  <c r="V8953" i="1"/>
  <c r="T8953" i="1"/>
  <c r="Z8953" i="1" s="1"/>
  <c r="S8953" i="1"/>
  <c r="R8953" i="1"/>
  <c r="Y8952" i="1"/>
  <c r="X8952" i="1"/>
  <c r="W8952" i="1"/>
  <c r="V8952" i="1"/>
  <c r="T8952" i="1"/>
  <c r="U8952" i="1" s="1"/>
  <c r="S8952" i="1"/>
  <c r="R8952" i="1"/>
  <c r="Y8951" i="1"/>
  <c r="X8951" i="1"/>
  <c r="W8951" i="1"/>
  <c r="V8951" i="1"/>
  <c r="T8951" i="1"/>
  <c r="U8951" i="1" s="1"/>
  <c r="S8951" i="1"/>
  <c r="R8951" i="1"/>
  <c r="Y8950" i="1"/>
  <c r="X8950" i="1"/>
  <c r="W8950" i="1"/>
  <c r="V8950" i="1"/>
  <c r="T8950" i="1"/>
  <c r="U8950" i="1" s="1"/>
  <c r="S8950" i="1"/>
  <c r="R8950" i="1"/>
  <c r="Y8949" i="1"/>
  <c r="X8949" i="1"/>
  <c r="W8949" i="1"/>
  <c r="V8949" i="1"/>
  <c r="T8949" i="1"/>
  <c r="Z8949" i="1" s="1"/>
  <c r="S8949" i="1"/>
  <c r="R8949" i="1"/>
  <c r="Y8948" i="1"/>
  <c r="X8948" i="1"/>
  <c r="W8948" i="1"/>
  <c r="V8948" i="1"/>
  <c r="T8948" i="1"/>
  <c r="U8948" i="1" s="1"/>
  <c r="S8948" i="1"/>
  <c r="R8948" i="1"/>
  <c r="Y8947" i="1"/>
  <c r="X8947" i="1"/>
  <c r="W8947" i="1"/>
  <c r="V8947" i="1"/>
  <c r="T8947" i="1"/>
  <c r="U8947" i="1" s="1"/>
  <c r="S8947" i="1"/>
  <c r="R8947" i="1"/>
  <c r="Y8946" i="1"/>
  <c r="X8946" i="1"/>
  <c r="W8946" i="1"/>
  <c r="V8946" i="1"/>
  <c r="T8946" i="1"/>
  <c r="S8946" i="1"/>
  <c r="R8946" i="1"/>
  <c r="Y8945" i="1"/>
  <c r="X8945" i="1"/>
  <c r="W8945" i="1"/>
  <c r="V8945" i="1"/>
  <c r="T8945" i="1"/>
  <c r="Z8945" i="1" s="1"/>
  <c r="S8945" i="1"/>
  <c r="R8945" i="1"/>
  <c r="Y8944" i="1"/>
  <c r="X8944" i="1"/>
  <c r="W8944" i="1"/>
  <c r="V8944" i="1"/>
  <c r="T8944" i="1"/>
  <c r="Z8944" i="1" s="1"/>
  <c r="S8944" i="1"/>
  <c r="R8944" i="1"/>
  <c r="Y8943" i="1"/>
  <c r="X8943" i="1"/>
  <c r="W8943" i="1"/>
  <c r="V8943" i="1"/>
  <c r="T8943" i="1"/>
  <c r="U8943" i="1" s="1"/>
  <c r="S8943" i="1"/>
  <c r="R8943" i="1"/>
  <c r="Y8942" i="1"/>
  <c r="X8942" i="1"/>
  <c r="W8942" i="1"/>
  <c r="V8942" i="1"/>
  <c r="T8942" i="1"/>
  <c r="U8942" i="1" s="1"/>
  <c r="S8942" i="1"/>
  <c r="R8942" i="1"/>
  <c r="Y8941" i="1"/>
  <c r="X8941" i="1"/>
  <c r="W8941" i="1"/>
  <c r="V8941" i="1"/>
  <c r="T8941" i="1"/>
  <c r="Z8941" i="1" s="1"/>
  <c r="S8941" i="1"/>
  <c r="R8941" i="1"/>
  <c r="Y8940" i="1"/>
  <c r="X8940" i="1"/>
  <c r="W8940" i="1"/>
  <c r="V8940" i="1"/>
  <c r="T8940" i="1"/>
  <c r="S8940" i="1"/>
  <c r="R8940" i="1"/>
  <c r="Y8939" i="1"/>
  <c r="X8939" i="1"/>
  <c r="W8939" i="1"/>
  <c r="V8939" i="1"/>
  <c r="T8939" i="1"/>
  <c r="S8939" i="1"/>
  <c r="R8939" i="1"/>
  <c r="Y8938" i="1"/>
  <c r="X8938" i="1"/>
  <c r="W8938" i="1"/>
  <c r="V8938" i="1"/>
  <c r="T8938" i="1"/>
  <c r="S8938" i="1"/>
  <c r="R8938" i="1"/>
  <c r="Y8937" i="1"/>
  <c r="X8937" i="1"/>
  <c r="W8937" i="1"/>
  <c r="V8937" i="1"/>
  <c r="T8937" i="1"/>
  <c r="Z8937" i="1" s="1"/>
  <c r="S8937" i="1"/>
  <c r="R8937" i="1"/>
  <c r="Y8936" i="1"/>
  <c r="X8936" i="1"/>
  <c r="W8936" i="1"/>
  <c r="V8936" i="1"/>
  <c r="T8936" i="1"/>
  <c r="Z8936" i="1" s="1"/>
  <c r="S8936" i="1"/>
  <c r="R8936" i="1"/>
  <c r="Y8935" i="1"/>
  <c r="X8935" i="1"/>
  <c r="W8935" i="1"/>
  <c r="V8935" i="1"/>
  <c r="T8935" i="1"/>
  <c r="U8935" i="1" s="1"/>
  <c r="S8935" i="1"/>
  <c r="R8935" i="1"/>
  <c r="Y8934" i="1"/>
  <c r="X8934" i="1"/>
  <c r="W8934" i="1"/>
  <c r="V8934" i="1"/>
  <c r="T8934" i="1"/>
  <c r="U8934" i="1" s="1"/>
  <c r="S8934" i="1"/>
  <c r="R8934" i="1"/>
  <c r="Y8933" i="1"/>
  <c r="X8933" i="1"/>
  <c r="W8933" i="1"/>
  <c r="V8933" i="1"/>
  <c r="T8933" i="1"/>
  <c r="Z8933" i="1" s="1"/>
  <c r="S8933" i="1"/>
  <c r="R8933" i="1"/>
  <c r="Y8932" i="1"/>
  <c r="X8932" i="1"/>
  <c r="W8932" i="1"/>
  <c r="V8932" i="1"/>
  <c r="T8932" i="1"/>
  <c r="Z8932" i="1" s="1"/>
  <c r="S8932" i="1"/>
  <c r="R8932" i="1"/>
  <c r="Y8931" i="1"/>
  <c r="X8931" i="1"/>
  <c r="W8931" i="1"/>
  <c r="V8931" i="1"/>
  <c r="T8931" i="1"/>
  <c r="U8931" i="1" s="1"/>
  <c r="S8931" i="1"/>
  <c r="R8931" i="1"/>
  <c r="Y8930" i="1"/>
  <c r="X8930" i="1"/>
  <c r="W8930" i="1"/>
  <c r="V8930" i="1"/>
  <c r="T8930" i="1"/>
  <c r="S8930" i="1"/>
  <c r="R8930" i="1"/>
  <c r="Y8929" i="1"/>
  <c r="X8929" i="1"/>
  <c r="W8929" i="1"/>
  <c r="V8929" i="1"/>
  <c r="T8929" i="1"/>
  <c r="Z8929" i="1" s="1"/>
  <c r="S8929" i="1"/>
  <c r="R8929" i="1"/>
  <c r="Y8928" i="1"/>
  <c r="X8928" i="1"/>
  <c r="W8928" i="1"/>
  <c r="V8928" i="1"/>
  <c r="T8928" i="1"/>
  <c r="U8928" i="1" s="1"/>
  <c r="S8928" i="1"/>
  <c r="R8928" i="1"/>
  <c r="Y8927" i="1"/>
  <c r="X8927" i="1"/>
  <c r="W8927" i="1"/>
  <c r="V8927" i="1"/>
  <c r="T8927" i="1"/>
  <c r="U8927" i="1" s="1"/>
  <c r="S8927" i="1"/>
  <c r="R8927" i="1"/>
  <c r="Y8926" i="1"/>
  <c r="X8926" i="1"/>
  <c r="W8926" i="1"/>
  <c r="V8926" i="1"/>
  <c r="T8926" i="1"/>
  <c r="U8926" i="1" s="1"/>
  <c r="S8926" i="1"/>
  <c r="R8926" i="1"/>
  <c r="Y8925" i="1"/>
  <c r="X8925" i="1"/>
  <c r="W8925" i="1"/>
  <c r="V8925" i="1"/>
  <c r="T8925" i="1"/>
  <c r="U8925" i="1" s="1"/>
  <c r="S8925" i="1"/>
  <c r="R8925" i="1"/>
  <c r="Y8924" i="1"/>
  <c r="X8924" i="1"/>
  <c r="W8924" i="1"/>
  <c r="V8924" i="1"/>
  <c r="T8924" i="1"/>
  <c r="Z8924" i="1" s="1"/>
  <c r="S8924" i="1"/>
  <c r="R8924" i="1"/>
  <c r="Y8923" i="1"/>
  <c r="X8923" i="1"/>
  <c r="W8923" i="1"/>
  <c r="V8923" i="1"/>
  <c r="T8923" i="1"/>
  <c r="U8923" i="1" s="1"/>
  <c r="S8923" i="1"/>
  <c r="R8923" i="1"/>
  <c r="Y8922" i="1"/>
  <c r="X8922" i="1"/>
  <c r="W8922" i="1"/>
  <c r="V8922" i="1"/>
  <c r="T8922" i="1"/>
  <c r="S8922" i="1"/>
  <c r="R8922" i="1"/>
  <c r="Y8921" i="1"/>
  <c r="X8921" i="1"/>
  <c r="W8921" i="1"/>
  <c r="V8921" i="1"/>
  <c r="T8921" i="1"/>
  <c r="Z8921" i="1" s="1"/>
  <c r="S8921" i="1"/>
  <c r="R8921" i="1"/>
  <c r="Y8920" i="1"/>
  <c r="X8920" i="1"/>
  <c r="W8920" i="1"/>
  <c r="V8920" i="1"/>
  <c r="T8920" i="1"/>
  <c r="U8920" i="1" s="1"/>
  <c r="S8920" i="1"/>
  <c r="R8920" i="1"/>
  <c r="Y8919" i="1"/>
  <c r="X8919" i="1"/>
  <c r="W8919" i="1"/>
  <c r="V8919" i="1"/>
  <c r="T8919" i="1"/>
  <c r="U8919" i="1" s="1"/>
  <c r="S8919" i="1"/>
  <c r="R8919" i="1"/>
  <c r="Y8918" i="1"/>
  <c r="X8918" i="1"/>
  <c r="W8918" i="1"/>
  <c r="V8918" i="1"/>
  <c r="T8918" i="1"/>
  <c r="U8918" i="1" s="1"/>
  <c r="S8918" i="1"/>
  <c r="R8918" i="1"/>
  <c r="Y8917" i="1"/>
  <c r="X8917" i="1"/>
  <c r="W8917" i="1"/>
  <c r="V8917" i="1"/>
  <c r="T8917" i="1"/>
  <c r="Z8917" i="1" s="1"/>
  <c r="S8917" i="1"/>
  <c r="R8917" i="1"/>
  <c r="Y8916" i="1"/>
  <c r="X8916" i="1"/>
  <c r="W8916" i="1"/>
  <c r="V8916" i="1"/>
  <c r="T8916" i="1"/>
  <c r="U8916" i="1" s="1"/>
  <c r="S8916" i="1"/>
  <c r="R8916" i="1"/>
  <c r="Y8915" i="1"/>
  <c r="X8915" i="1"/>
  <c r="W8915" i="1"/>
  <c r="V8915" i="1"/>
  <c r="T8915" i="1"/>
  <c r="U8915" i="1" s="1"/>
  <c r="S8915" i="1"/>
  <c r="R8915" i="1"/>
  <c r="Y8914" i="1"/>
  <c r="X8914" i="1"/>
  <c r="W8914" i="1"/>
  <c r="V8914" i="1"/>
  <c r="T8914" i="1"/>
  <c r="S8914" i="1"/>
  <c r="R8914" i="1"/>
  <c r="Y8913" i="1"/>
  <c r="X8913" i="1"/>
  <c r="W8913" i="1"/>
  <c r="V8913" i="1"/>
  <c r="T8913" i="1"/>
  <c r="Z8913" i="1" s="1"/>
  <c r="S8913" i="1"/>
  <c r="R8913" i="1"/>
  <c r="Y8912" i="1"/>
  <c r="X8912" i="1"/>
  <c r="W8912" i="1"/>
  <c r="V8912" i="1"/>
  <c r="T8912" i="1"/>
  <c r="Z8912" i="1" s="1"/>
  <c r="S8912" i="1"/>
  <c r="R8912" i="1"/>
  <c r="Y8911" i="1"/>
  <c r="X8911" i="1"/>
  <c r="W8911" i="1"/>
  <c r="V8911" i="1"/>
  <c r="T8911" i="1"/>
  <c r="U8911" i="1" s="1"/>
  <c r="S8911" i="1"/>
  <c r="R8911" i="1"/>
  <c r="Y8910" i="1"/>
  <c r="X8910" i="1"/>
  <c r="W8910" i="1"/>
  <c r="V8910" i="1"/>
  <c r="T8910" i="1"/>
  <c r="U8910" i="1" s="1"/>
  <c r="S8910" i="1"/>
  <c r="R8910" i="1"/>
  <c r="Y8909" i="1"/>
  <c r="X8909" i="1"/>
  <c r="W8909" i="1"/>
  <c r="V8909" i="1"/>
  <c r="T8909" i="1"/>
  <c r="U8909" i="1" s="1"/>
  <c r="S8909" i="1"/>
  <c r="R8909" i="1"/>
  <c r="Y8908" i="1"/>
  <c r="X8908" i="1"/>
  <c r="W8908" i="1"/>
  <c r="V8908" i="1"/>
  <c r="T8908" i="1"/>
  <c r="S8908" i="1"/>
  <c r="R8908" i="1"/>
  <c r="Y8907" i="1"/>
  <c r="X8907" i="1"/>
  <c r="W8907" i="1"/>
  <c r="V8907" i="1"/>
  <c r="T8907" i="1"/>
  <c r="S8907" i="1"/>
  <c r="R8907" i="1"/>
  <c r="Y8906" i="1"/>
  <c r="X8906" i="1"/>
  <c r="W8906" i="1"/>
  <c r="V8906" i="1"/>
  <c r="T8906" i="1"/>
  <c r="S8906" i="1"/>
  <c r="R8906" i="1"/>
  <c r="Y8905" i="1"/>
  <c r="X8905" i="1"/>
  <c r="W8905" i="1"/>
  <c r="V8905" i="1"/>
  <c r="T8905" i="1"/>
  <c r="Z8905" i="1" s="1"/>
  <c r="S8905" i="1"/>
  <c r="R8905" i="1"/>
  <c r="Y8904" i="1"/>
  <c r="X8904" i="1"/>
  <c r="W8904" i="1"/>
  <c r="V8904" i="1"/>
  <c r="T8904" i="1"/>
  <c r="U8904" i="1" s="1"/>
  <c r="S8904" i="1"/>
  <c r="R8904" i="1"/>
  <c r="Y8903" i="1"/>
  <c r="X8903" i="1"/>
  <c r="W8903" i="1"/>
  <c r="V8903" i="1"/>
  <c r="T8903" i="1"/>
  <c r="U8903" i="1" s="1"/>
  <c r="S8903" i="1"/>
  <c r="R8903" i="1"/>
  <c r="Y8902" i="1"/>
  <c r="X8902" i="1"/>
  <c r="W8902" i="1"/>
  <c r="V8902" i="1"/>
  <c r="T8902" i="1"/>
  <c r="U8902" i="1" s="1"/>
  <c r="S8902" i="1"/>
  <c r="R8902" i="1"/>
  <c r="Z8901" i="1"/>
  <c r="Y8901" i="1"/>
  <c r="X8901" i="1"/>
  <c r="W8901" i="1"/>
  <c r="V8901" i="1"/>
  <c r="T8901" i="1"/>
  <c r="U8901" i="1" s="1"/>
  <c r="S8901" i="1"/>
  <c r="R8901" i="1"/>
  <c r="Y8900" i="1"/>
  <c r="X8900" i="1"/>
  <c r="W8900" i="1"/>
  <c r="V8900" i="1"/>
  <c r="T8900" i="1"/>
  <c r="U8900" i="1" s="1"/>
  <c r="S8900" i="1"/>
  <c r="R8900" i="1"/>
  <c r="Y8899" i="1"/>
  <c r="X8899" i="1"/>
  <c r="W8899" i="1"/>
  <c r="V8899" i="1"/>
  <c r="T8899" i="1"/>
  <c r="U8899" i="1" s="1"/>
  <c r="S8899" i="1"/>
  <c r="R8899" i="1"/>
  <c r="Y8898" i="1"/>
  <c r="X8898" i="1"/>
  <c r="W8898" i="1"/>
  <c r="V8898" i="1"/>
  <c r="T8898" i="1"/>
  <c r="S8898" i="1"/>
  <c r="R8898" i="1"/>
  <c r="Y8897" i="1"/>
  <c r="X8897" i="1"/>
  <c r="W8897" i="1"/>
  <c r="V8897" i="1"/>
  <c r="T8897" i="1"/>
  <c r="Z8897" i="1" s="1"/>
  <c r="S8897" i="1"/>
  <c r="R8897" i="1"/>
  <c r="Y8896" i="1"/>
  <c r="X8896" i="1"/>
  <c r="W8896" i="1"/>
  <c r="V8896" i="1"/>
  <c r="T8896" i="1"/>
  <c r="S8896" i="1"/>
  <c r="R8896" i="1"/>
  <c r="Y8895" i="1"/>
  <c r="X8895" i="1"/>
  <c r="W8895" i="1"/>
  <c r="V8895" i="1"/>
  <c r="T8895" i="1"/>
  <c r="U8895" i="1" s="1"/>
  <c r="S8895" i="1"/>
  <c r="R8895" i="1"/>
  <c r="Y8894" i="1"/>
  <c r="X8894" i="1"/>
  <c r="W8894" i="1"/>
  <c r="V8894" i="1"/>
  <c r="T8894" i="1"/>
  <c r="U8894" i="1" s="1"/>
  <c r="S8894" i="1"/>
  <c r="R8894" i="1"/>
  <c r="Y8893" i="1"/>
  <c r="X8893" i="1"/>
  <c r="W8893" i="1"/>
  <c r="V8893" i="1"/>
  <c r="T8893" i="1"/>
  <c r="U8893" i="1" s="1"/>
  <c r="S8893" i="1"/>
  <c r="R8893" i="1"/>
  <c r="Y8892" i="1"/>
  <c r="X8892" i="1"/>
  <c r="W8892" i="1"/>
  <c r="V8892" i="1"/>
  <c r="T8892" i="1"/>
  <c r="U8892" i="1" s="1"/>
  <c r="S8892" i="1"/>
  <c r="R8892" i="1"/>
  <c r="Y8891" i="1"/>
  <c r="X8891" i="1"/>
  <c r="W8891" i="1"/>
  <c r="V8891" i="1"/>
  <c r="T8891" i="1"/>
  <c r="U8891" i="1" s="1"/>
  <c r="S8891" i="1"/>
  <c r="R8891" i="1"/>
  <c r="Y8890" i="1"/>
  <c r="X8890" i="1"/>
  <c r="W8890" i="1"/>
  <c r="V8890" i="1"/>
  <c r="T8890" i="1"/>
  <c r="S8890" i="1"/>
  <c r="R8890" i="1"/>
  <c r="Y8889" i="1"/>
  <c r="X8889" i="1"/>
  <c r="W8889" i="1"/>
  <c r="V8889" i="1"/>
  <c r="T8889" i="1"/>
  <c r="Z8889" i="1" s="1"/>
  <c r="S8889" i="1"/>
  <c r="R8889" i="1"/>
  <c r="Y8888" i="1"/>
  <c r="X8888" i="1"/>
  <c r="W8888" i="1"/>
  <c r="V8888" i="1"/>
  <c r="T8888" i="1"/>
  <c r="U8888" i="1" s="1"/>
  <c r="S8888" i="1"/>
  <c r="R8888" i="1"/>
  <c r="Y8887" i="1"/>
  <c r="X8887" i="1"/>
  <c r="W8887" i="1"/>
  <c r="V8887" i="1"/>
  <c r="T8887" i="1"/>
  <c r="U8887" i="1" s="1"/>
  <c r="S8887" i="1"/>
  <c r="R8887" i="1"/>
  <c r="Y8886" i="1"/>
  <c r="X8886" i="1"/>
  <c r="W8886" i="1"/>
  <c r="V8886" i="1"/>
  <c r="T8886" i="1"/>
  <c r="U8886" i="1" s="1"/>
  <c r="S8886" i="1"/>
  <c r="R8886" i="1"/>
  <c r="Y8885" i="1"/>
  <c r="X8885" i="1"/>
  <c r="W8885" i="1"/>
  <c r="V8885" i="1"/>
  <c r="T8885" i="1"/>
  <c r="Z8885" i="1" s="1"/>
  <c r="S8885" i="1"/>
  <c r="R8885" i="1"/>
  <c r="Y8884" i="1"/>
  <c r="X8884" i="1"/>
  <c r="W8884" i="1"/>
  <c r="V8884" i="1"/>
  <c r="T8884" i="1"/>
  <c r="U8884" i="1" s="1"/>
  <c r="S8884" i="1"/>
  <c r="R8884" i="1"/>
  <c r="Y8883" i="1"/>
  <c r="X8883" i="1"/>
  <c r="W8883" i="1"/>
  <c r="V8883" i="1"/>
  <c r="T8883" i="1"/>
  <c r="U8883" i="1" s="1"/>
  <c r="S8883" i="1"/>
  <c r="R8883" i="1"/>
  <c r="Y8882" i="1"/>
  <c r="X8882" i="1"/>
  <c r="W8882" i="1"/>
  <c r="V8882" i="1"/>
  <c r="T8882" i="1"/>
  <c r="Z8882" i="1" s="1"/>
  <c r="S8882" i="1"/>
  <c r="R8882" i="1"/>
  <c r="Y8881" i="1"/>
  <c r="X8881" i="1"/>
  <c r="W8881" i="1"/>
  <c r="V8881" i="1"/>
  <c r="T8881" i="1"/>
  <c r="Z8881" i="1" s="1"/>
  <c r="S8881" i="1"/>
  <c r="R8881" i="1"/>
  <c r="Y8880" i="1"/>
  <c r="X8880" i="1"/>
  <c r="W8880" i="1"/>
  <c r="V8880" i="1"/>
  <c r="T8880" i="1"/>
  <c r="Z8880" i="1" s="1"/>
  <c r="S8880" i="1"/>
  <c r="R8880" i="1"/>
  <c r="Y8879" i="1"/>
  <c r="X8879" i="1"/>
  <c r="W8879" i="1"/>
  <c r="V8879" i="1"/>
  <c r="T8879" i="1"/>
  <c r="U8879" i="1" s="1"/>
  <c r="S8879" i="1"/>
  <c r="R8879" i="1"/>
  <c r="Y8878" i="1"/>
  <c r="X8878" i="1"/>
  <c r="W8878" i="1"/>
  <c r="V8878" i="1"/>
  <c r="T8878" i="1"/>
  <c r="U8878" i="1" s="1"/>
  <c r="S8878" i="1"/>
  <c r="R8878" i="1"/>
  <c r="Y8877" i="1"/>
  <c r="X8877" i="1"/>
  <c r="W8877" i="1"/>
  <c r="V8877" i="1"/>
  <c r="T8877" i="1"/>
  <c r="Z8877" i="1" s="1"/>
  <c r="S8877" i="1"/>
  <c r="R8877" i="1"/>
  <c r="Y8876" i="1"/>
  <c r="X8876" i="1"/>
  <c r="W8876" i="1"/>
  <c r="V8876" i="1"/>
  <c r="T8876" i="1"/>
  <c r="Z8876" i="1" s="1"/>
  <c r="S8876" i="1"/>
  <c r="R8876" i="1"/>
  <c r="Y8875" i="1"/>
  <c r="X8875" i="1"/>
  <c r="W8875" i="1"/>
  <c r="V8875" i="1"/>
  <c r="T8875" i="1"/>
  <c r="S8875" i="1"/>
  <c r="R8875" i="1"/>
  <c r="Y8874" i="1"/>
  <c r="X8874" i="1"/>
  <c r="W8874" i="1"/>
  <c r="V8874" i="1"/>
  <c r="T8874" i="1"/>
  <c r="S8874" i="1"/>
  <c r="R8874" i="1"/>
  <c r="Y8873" i="1"/>
  <c r="X8873" i="1"/>
  <c r="W8873" i="1"/>
  <c r="V8873" i="1"/>
  <c r="T8873" i="1"/>
  <c r="S8873" i="1"/>
  <c r="R8873" i="1"/>
  <c r="Y8872" i="1"/>
  <c r="X8872" i="1"/>
  <c r="W8872" i="1"/>
  <c r="V8872" i="1"/>
  <c r="T8872" i="1"/>
  <c r="U8872" i="1" s="1"/>
  <c r="S8872" i="1"/>
  <c r="R8872" i="1"/>
  <c r="Y8871" i="1"/>
  <c r="X8871" i="1"/>
  <c r="W8871" i="1"/>
  <c r="V8871" i="1"/>
  <c r="T8871" i="1"/>
  <c r="U8871" i="1" s="1"/>
  <c r="S8871" i="1"/>
  <c r="R8871" i="1"/>
  <c r="Y8870" i="1"/>
  <c r="X8870" i="1"/>
  <c r="W8870" i="1"/>
  <c r="V8870" i="1"/>
  <c r="T8870" i="1"/>
  <c r="U8870" i="1" s="1"/>
  <c r="S8870" i="1"/>
  <c r="R8870" i="1"/>
  <c r="Y8869" i="1"/>
  <c r="X8869" i="1"/>
  <c r="W8869" i="1"/>
  <c r="V8869" i="1"/>
  <c r="T8869" i="1"/>
  <c r="U8869" i="1" s="1"/>
  <c r="S8869" i="1"/>
  <c r="R8869" i="1"/>
  <c r="Y8868" i="1"/>
  <c r="X8868" i="1"/>
  <c r="W8868" i="1"/>
  <c r="V8868" i="1"/>
  <c r="T8868" i="1"/>
  <c r="U8868" i="1" s="1"/>
  <c r="S8868" i="1"/>
  <c r="R8868" i="1"/>
  <c r="Y8867" i="1"/>
  <c r="X8867" i="1"/>
  <c r="W8867" i="1"/>
  <c r="V8867" i="1"/>
  <c r="T8867" i="1"/>
  <c r="U8867" i="1" s="1"/>
  <c r="S8867" i="1"/>
  <c r="R8867" i="1"/>
  <c r="Y8866" i="1"/>
  <c r="X8866" i="1"/>
  <c r="W8866" i="1"/>
  <c r="V8866" i="1"/>
  <c r="T8866" i="1"/>
  <c r="Z8866" i="1" s="1"/>
  <c r="S8866" i="1"/>
  <c r="R8866" i="1"/>
  <c r="Y8865" i="1"/>
  <c r="X8865" i="1"/>
  <c r="W8865" i="1"/>
  <c r="V8865" i="1"/>
  <c r="T8865" i="1"/>
  <c r="Z8865" i="1" s="1"/>
  <c r="S8865" i="1"/>
  <c r="R8865" i="1"/>
  <c r="Y8864" i="1"/>
  <c r="X8864" i="1"/>
  <c r="W8864" i="1"/>
  <c r="V8864" i="1"/>
  <c r="T8864" i="1"/>
  <c r="S8864" i="1"/>
  <c r="R8864" i="1"/>
  <c r="Y8863" i="1"/>
  <c r="X8863" i="1"/>
  <c r="W8863" i="1"/>
  <c r="V8863" i="1"/>
  <c r="T8863" i="1"/>
  <c r="U8863" i="1" s="1"/>
  <c r="S8863" i="1"/>
  <c r="R8863" i="1"/>
  <c r="Y8862" i="1"/>
  <c r="X8862" i="1"/>
  <c r="W8862" i="1"/>
  <c r="V8862" i="1"/>
  <c r="T8862" i="1"/>
  <c r="S8862" i="1"/>
  <c r="R8862" i="1"/>
  <c r="Y8861" i="1"/>
  <c r="X8861" i="1"/>
  <c r="W8861" i="1"/>
  <c r="V8861" i="1"/>
  <c r="T8861" i="1"/>
  <c r="U8861" i="1" s="1"/>
  <c r="S8861" i="1"/>
  <c r="R8861" i="1"/>
  <c r="Y8860" i="1"/>
  <c r="X8860" i="1"/>
  <c r="W8860" i="1"/>
  <c r="V8860" i="1"/>
  <c r="T8860" i="1"/>
  <c r="U8860" i="1" s="1"/>
  <c r="S8860" i="1"/>
  <c r="R8860" i="1"/>
  <c r="Y8859" i="1"/>
  <c r="X8859" i="1"/>
  <c r="W8859" i="1"/>
  <c r="V8859" i="1"/>
  <c r="T8859" i="1"/>
  <c r="U8859" i="1" s="1"/>
  <c r="S8859" i="1"/>
  <c r="R8859" i="1"/>
  <c r="Y8858" i="1"/>
  <c r="X8858" i="1"/>
  <c r="W8858" i="1"/>
  <c r="V8858" i="1"/>
  <c r="T8858" i="1"/>
  <c r="Z8858" i="1" s="1"/>
  <c r="S8858" i="1"/>
  <c r="R8858" i="1"/>
  <c r="Y8857" i="1"/>
  <c r="X8857" i="1"/>
  <c r="W8857" i="1"/>
  <c r="V8857" i="1"/>
  <c r="T8857" i="1"/>
  <c r="Z8857" i="1" s="1"/>
  <c r="S8857" i="1"/>
  <c r="R8857" i="1"/>
  <c r="Y8856" i="1"/>
  <c r="X8856" i="1"/>
  <c r="W8856" i="1"/>
  <c r="V8856" i="1"/>
  <c r="T8856" i="1"/>
  <c r="Z8856" i="1" s="1"/>
  <c r="S8856" i="1"/>
  <c r="R8856" i="1"/>
  <c r="Y8855" i="1"/>
  <c r="X8855" i="1"/>
  <c r="W8855" i="1"/>
  <c r="V8855" i="1"/>
  <c r="T8855" i="1"/>
  <c r="U8855" i="1" s="1"/>
  <c r="S8855" i="1"/>
  <c r="R8855" i="1"/>
  <c r="Y8854" i="1"/>
  <c r="X8854" i="1"/>
  <c r="W8854" i="1"/>
  <c r="V8854" i="1"/>
  <c r="T8854" i="1"/>
  <c r="S8854" i="1"/>
  <c r="R8854" i="1"/>
  <c r="Y8853" i="1"/>
  <c r="X8853" i="1"/>
  <c r="W8853" i="1"/>
  <c r="V8853" i="1"/>
  <c r="T8853" i="1"/>
  <c r="U8853" i="1" s="1"/>
  <c r="S8853" i="1"/>
  <c r="R8853" i="1"/>
  <c r="Y8852" i="1"/>
  <c r="X8852" i="1"/>
  <c r="W8852" i="1"/>
  <c r="V8852" i="1"/>
  <c r="T8852" i="1"/>
  <c r="Z8852" i="1" s="1"/>
  <c r="S8852" i="1"/>
  <c r="R8852" i="1"/>
  <c r="Y8851" i="1"/>
  <c r="X8851" i="1"/>
  <c r="W8851" i="1"/>
  <c r="V8851" i="1"/>
  <c r="T8851" i="1"/>
  <c r="U8851" i="1" s="1"/>
  <c r="S8851" i="1"/>
  <c r="R8851" i="1"/>
  <c r="Y8850" i="1"/>
  <c r="X8850" i="1"/>
  <c r="W8850" i="1"/>
  <c r="V8850" i="1"/>
  <c r="T8850" i="1"/>
  <c r="Z8850" i="1" s="1"/>
  <c r="S8850" i="1"/>
  <c r="R8850" i="1"/>
  <c r="Y8849" i="1"/>
  <c r="X8849" i="1"/>
  <c r="W8849" i="1"/>
  <c r="V8849" i="1"/>
  <c r="T8849" i="1"/>
  <c r="Z8849" i="1" s="1"/>
  <c r="S8849" i="1"/>
  <c r="R8849" i="1"/>
  <c r="Y8848" i="1"/>
  <c r="X8848" i="1"/>
  <c r="W8848" i="1"/>
  <c r="V8848" i="1"/>
  <c r="T8848" i="1"/>
  <c r="U8848" i="1" s="1"/>
  <c r="S8848" i="1"/>
  <c r="R8848" i="1"/>
  <c r="Y8847" i="1"/>
  <c r="X8847" i="1"/>
  <c r="W8847" i="1"/>
  <c r="V8847" i="1"/>
  <c r="T8847" i="1"/>
  <c r="U8847" i="1" s="1"/>
  <c r="S8847" i="1"/>
  <c r="R8847" i="1"/>
  <c r="Y8846" i="1"/>
  <c r="X8846" i="1"/>
  <c r="W8846" i="1"/>
  <c r="V8846" i="1"/>
  <c r="T8846" i="1"/>
  <c r="Z8846" i="1" s="1"/>
  <c r="S8846" i="1"/>
  <c r="R8846" i="1"/>
  <c r="Y8845" i="1"/>
  <c r="X8845" i="1"/>
  <c r="W8845" i="1"/>
  <c r="V8845" i="1"/>
  <c r="T8845" i="1"/>
  <c r="U8845" i="1" s="1"/>
  <c r="S8845" i="1"/>
  <c r="R8845" i="1"/>
  <c r="Y8844" i="1"/>
  <c r="X8844" i="1"/>
  <c r="W8844" i="1"/>
  <c r="V8844" i="1"/>
  <c r="T8844" i="1"/>
  <c r="Z8844" i="1" s="1"/>
  <c r="S8844" i="1"/>
  <c r="R8844" i="1"/>
  <c r="Y8843" i="1"/>
  <c r="X8843" i="1"/>
  <c r="W8843" i="1"/>
  <c r="V8843" i="1"/>
  <c r="T8843" i="1"/>
  <c r="U8843" i="1" s="1"/>
  <c r="S8843" i="1"/>
  <c r="R8843" i="1"/>
  <c r="Y8842" i="1"/>
  <c r="X8842" i="1"/>
  <c r="W8842" i="1"/>
  <c r="V8842" i="1"/>
  <c r="T8842" i="1"/>
  <c r="Z8842" i="1" s="1"/>
  <c r="S8842" i="1"/>
  <c r="R8842" i="1"/>
  <c r="Y8841" i="1"/>
  <c r="X8841" i="1"/>
  <c r="W8841" i="1"/>
  <c r="V8841" i="1"/>
  <c r="T8841" i="1"/>
  <c r="U8841" i="1" s="1"/>
  <c r="S8841" i="1"/>
  <c r="R8841" i="1"/>
  <c r="Y8840" i="1"/>
  <c r="X8840" i="1"/>
  <c r="W8840" i="1"/>
  <c r="V8840" i="1"/>
  <c r="T8840" i="1"/>
  <c r="U8840" i="1" s="1"/>
  <c r="S8840" i="1"/>
  <c r="R8840" i="1"/>
  <c r="Y8839" i="1"/>
  <c r="X8839" i="1"/>
  <c r="W8839" i="1"/>
  <c r="V8839" i="1"/>
  <c r="T8839" i="1"/>
  <c r="S8839" i="1"/>
  <c r="R8839" i="1"/>
  <c r="Y8838" i="1"/>
  <c r="X8838" i="1"/>
  <c r="W8838" i="1"/>
  <c r="V8838" i="1"/>
  <c r="T8838" i="1"/>
  <c r="Z8838" i="1" s="1"/>
  <c r="S8838" i="1"/>
  <c r="R8838" i="1"/>
  <c r="Y8837" i="1"/>
  <c r="X8837" i="1"/>
  <c r="W8837" i="1"/>
  <c r="V8837" i="1"/>
  <c r="T8837" i="1"/>
  <c r="U8837" i="1" s="1"/>
  <c r="S8837" i="1"/>
  <c r="R8837" i="1"/>
  <c r="Y8836" i="1"/>
  <c r="X8836" i="1"/>
  <c r="W8836" i="1"/>
  <c r="V8836" i="1"/>
  <c r="T8836" i="1"/>
  <c r="U8836" i="1" s="1"/>
  <c r="S8836" i="1"/>
  <c r="R8836" i="1"/>
  <c r="Y8835" i="1"/>
  <c r="X8835" i="1"/>
  <c r="W8835" i="1"/>
  <c r="V8835" i="1"/>
  <c r="T8835" i="1"/>
  <c r="S8835" i="1"/>
  <c r="R8835" i="1"/>
  <c r="Y8834" i="1"/>
  <c r="X8834" i="1"/>
  <c r="W8834" i="1"/>
  <c r="V8834" i="1"/>
  <c r="T8834" i="1"/>
  <c r="S8834" i="1"/>
  <c r="R8834" i="1"/>
  <c r="Y8833" i="1"/>
  <c r="X8833" i="1"/>
  <c r="W8833" i="1"/>
  <c r="V8833" i="1"/>
  <c r="T8833" i="1"/>
  <c r="Z8833" i="1" s="1"/>
  <c r="S8833" i="1"/>
  <c r="R8833" i="1"/>
  <c r="Y8832" i="1"/>
  <c r="X8832" i="1"/>
  <c r="W8832" i="1"/>
  <c r="V8832" i="1"/>
  <c r="T8832" i="1"/>
  <c r="U8832" i="1" s="1"/>
  <c r="S8832" i="1"/>
  <c r="R8832" i="1"/>
  <c r="Y8831" i="1"/>
  <c r="X8831" i="1"/>
  <c r="W8831" i="1"/>
  <c r="V8831" i="1"/>
  <c r="T8831" i="1"/>
  <c r="S8831" i="1"/>
  <c r="R8831" i="1"/>
  <c r="Y8830" i="1"/>
  <c r="X8830" i="1"/>
  <c r="W8830" i="1"/>
  <c r="V8830" i="1"/>
  <c r="T8830" i="1"/>
  <c r="Z8830" i="1" s="1"/>
  <c r="S8830" i="1"/>
  <c r="R8830" i="1"/>
  <c r="Y8829" i="1"/>
  <c r="X8829" i="1"/>
  <c r="W8829" i="1"/>
  <c r="V8829" i="1"/>
  <c r="T8829" i="1"/>
  <c r="U8829" i="1" s="1"/>
  <c r="S8829" i="1"/>
  <c r="R8829" i="1"/>
  <c r="Y8828" i="1"/>
  <c r="X8828" i="1"/>
  <c r="W8828" i="1"/>
  <c r="V8828" i="1"/>
  <c r="T8828" i="1"/>
  <c r="Z8828" i="1" s="1"/>
  <c r="S8828" i="1"/>
  <c r="R8828" i="1"/>
  <c r="Y8827" i="1"/>
  <c r="X8827" i="1"/>
  <c r="W8827" i="1"/>
  <c r="V8827" i="1"/>
  <c r="T8827" i="1"/>
  <c r="U8827" i="1" s="1"/>
  <c r="S8827" i="1"/>
  <c r="R8827" i="1"/>
  <c r="Y8826" i="1"/>
  <c r="X8826" i="1"/>
  <c r="W8826" i="1"/>
  <c r="V8826" i="1"/>
  <c r="T8826" i="1"/>
  <c r="Z8826" i="1" s="1"/>
  <c r="S8826" i="1"/>
  <c r="R8826" i="1"/>
  <c r="Y8825" i="1"/>
  <c r="X8825" i="1"/>
  <c r="W8825" i="1"/>
  <c r="V8825" i="1"/>
  <c r="T8825" i="1"/>
  <c r="Z8825" i="1" s="1"/>
  <c r="S8825" i="1"/>
  <c r="R8825" i="1"/>
  <c r="Y8824" i="1"/>
  <c r="X8824" i="1"/>
  <c r="W8824" i="1"/>
  <c r="V8824" i="1"/>
  <c r="T8824" i="1"/>
  <c r="Z8824" i="1" s="1"/>
  <c r="S8824" i="1"/>
  <c r="R8824" i="1"/>
  <c r="Y8823" i="1"/>
  <c r="X8823" i="1"/>
  <c r="W8823" i="1"/>
  <c r="V8823" i="1"/>
  <c r="T8823" i="1"/>
  <c r="S8823" i="1"/>
  <c r="R8823" i="1"/>
  <c r="Y8822" i="1"/>
  <c r="X8822" i="1"/>
  <c r="W8822" i="1"/>
  <c r="V8822" i="1"/>
  <c r="T8822" i="1"/>
  <c r="Z8822" i="1" s="1"/>
  <c r="S8822" i="1"/>
  <c r="R8822" i="1"/>
  <c r="Y8821" i="1"/>
  <c r="X8821" i="1"/>
  <c r="W8821" i="1"/>
  <c r="V8821" i="1"/>
  <c r="T8821" i="1"/>
  <c r="U8821" i="1" s="1"/>
  <c r="S8821" i="1"/>
  <c r="R8821" i="1"/>
  <c r="Y8820" i="1"/>
  <c r="X8820" i="1"/>
  <c r="W8820" i="1"/>
  <c r="V8820" i="1"/>
  <c r="U8820" i="1"/>
  <c r="T8820" i="1"/>
  <c r="Z8820" i="1" s="1"/>
  <c r="S8820" i="1"/>
  <c r="R8820" i="1"/>
  <c r="Z8819" i="1"/>
  <c r="Y8819" i="1"/>
  <c r="X8819" i="1"/>
  <c r="W8819" i="1"/>
  <c r="V8819" i="1"/>
  <c r="T8819" i="1"/>
  <c r="U8819" i="1" s="1"/>
  <c r="S8819" i="1"/>
  <c r="R8819" i="1"/>
  <c r="Z8818" i="1"/>
  <c r="Y8818" i="1"/>
  <c r="X8818" i="1"/>
  <c r="W8818" i="1"/>
  <c r="V8818" i="1"/>
  <c r="T8818" i="1"/>
  <c r="U8818" i="1" s="1"/>
  <c r="S8818" i="1"/>
  <c r="R8818" i="1"/>
  <c r="Y8817" i="1"/>
  <c r="X8817" i="1"/>
  <c r="W8817" i="1"/>
  <c r="V8817" i="1"/>
  <c r="T8817" i="1"/>
  <c r="S8817" i="1"/>
  <c r="R8817" i="1"/>
  <c r="Y8816" i="1"/>
  <c r="X8816" i="1"/>
  <c r="W8816" i="1"/>
  <c r="V8816" i="1"/>
  <c r="T8816" i="1"/>
  <c r="Z8816" i="1" s="1"/>
  <c r="S8816" i="1"/>
  <c r="R8816" i="1"/>
  <c r="Y8815" i="1"/>
  <c r="X8815" i="1"/>
  <c r="W8815" i="1"/>
  <c r="V8815" i="1"/>
  <c r="T8815" i="1"/>
  <c r="U8815" i="1" s="1"/>
  <c r="S8815" i="1"/>
  <c r="R8815" i="1"/>
  <c r="Y8814" i="1"/>
  <c r="X8814" i="1"/>
  <c r="W8814" i="1"/>
  <c r="V8814" i="1"/>
  <c r="T8814" i="1"/>
  <c r="Z8814" i="1" s="1"/>
  <c r="S8814" i="1"/>
  <c r="R8814" i="1"/>
  <c r="Y8813" i="1"/>
  <c r="X8813" i="1"/>
  <c r="W8813" i="1"/>
  <c r="V8813" i="1"/>
  <c r="T8813" i="1"/>
  <c r="Z8813" i="1" s="1"/>
  <c r="S8813" i="1"/>
  <c r="R8813" i="1"/>
  <c r="Y8812" i="1"/>
  <c r="X8812" i="1"/>
  <c r="W8812" i="1"/>
  <c r="V8812" i="1"/>
  <c r="T8812" i="1"/>
  <c r="Z8812" i="1" s="1"/>
  <c r="S8812" i="1"/>
  <c r="R8812" i="1"/>
  <c r="Y8811" i="1"/>
  <c r="X8811" i="1"/>
  <c r="W8811" i="1"/>
  <c r="V8811" i="1"/>
  <c r="T8811" i="1"/>
  <c r="U8811" i="1" s="1"/>
  <c r="S8811" i="1"/>
  <c r="R8811" i="1"/>
  <c r="Y8810" i="1"/>
  <c r="X8810" i="1"/>
  <c r="W8810" i="1"/>
  <c r="V8810" i="1"/>
  <c r="T8810" i="1"/>
  <c r="U8810" i="1" s="1"/>
  <c r="S8810" i="1"/>
  <c r="R8810" i="1"/>
  <c r="Y8809" i="1"/>
  <c r="X8809" i="1"/>
  <c r="W8809" i="1"/>
  <c r="V8809" i="1"/>
  <c r="T8809" i="1"/>
  <c r="U8809" i="1" s="1"/>
  <c r="S8809" i="1"/>
  <c r="R8809" i="1"/>
  <c r="Y8808" i="1"/>
  <c r="X8808" i="1"/>
  <c r="W8808" i="1"/>
  <c r="V8808" i="1"/>
  <c r="T8808" i="1"/>
  <c r="Z8808" i="1" s="1"/>
  <c r="S8808" i="1"/>
  <c r="R8808" i="1"/>
  <c r="Y8807" i="1"/>
  <c r="X8807" i="1"/>
  <c r="W8807" i="1"/>
  <c r="V8807" i="1"/>
  <c r="T8807" i="1"/>
  <c r="S8807" i="1"/>
  <c r="R8807" i="1"/>
  <c r="Y8806" i="1"/>
  <c r="X8806" i="1"/>
  <c r="W8806" i="1"/>
  <c r="V8806" i="1"/>
  <c r="T8806" i="1"/>
  <c r="S8806" i="1"/>
  <c r="R8806" i="1"/>
  <c r="Y8805" i="1"/>
  <c r="X8805" i="1"/>
  <c r="W8805" i="1"/>
  <c r="V8805" i="1"/>
  <c r="T8805" i="1"/>
  <c r="Z8805" i="1" s="1"/>
  <c r="S8805" i="1"/>
  <c r="R8805" i="1"/>
  <c r="Y8804" i="1"/>
  <c r="X8804" i="1"/>
  <c r="W8804" i="1"/>
  <c r="V8804" i="1"/>
  <c r="T8804" i="1"/>
  <c r="Z8804" i="1" s="1"/>
  <c r="S8804" i="1"/>
  <c r="R8804" i="1"/>
  <c r="Y8803" i="1"/>
  <c r="X8803" i="1"/>
  <c r="W8803" i="1"/>
  <c r="V8803" i="1"/>
  <c r="T8803" i="1"/>
  <c r="U8803" i="1" s="1"/>
  <c r="S8803" i="1"/>
  <c r="R8803" i="1"/>
  <c r="Y8802" i="1"/>
  <c r="X8802" i="1"/>
  <c r="W8802" i="1"/>
  <c r="V8802" i="1"/>
  <c r="T8802" i="1"/>
  <c r="Z8802" i="1" s="1"/>
  <c r="S8802" i="1"/>
  <c r="R8802" i="1"/>
  <c r="Y8801" i="1"/>
  <c r="X8801" i="1"/>
  <c r="W8801" i="1"/>
  <c r="V8801" i="1"/>
  <c r="T8801" i="1"/>
  <c r="Z8801" i="1" s="1"/>
  <c r="S8801" i="1"/>
  <c r="R8801" i="1"/>
  <c r="Y8800" i="1"/>
  <c r="X8800" i="1"/>
  <c r="W8800" i="1"/>
  <c r="V8800" i="1"/>
  <c r="T8800" i="1"/>
  <c r="S8800" i="1"/>
  <c r="R8800" i="1"/>
  <c r="Y8799" i="1"/>
  <c r="X8799" i="1"/>
  <c r="W8799" i="1"/>
  <c r="V8799" i="1"/>
  <c r="T8799" i="1"/>
  <c r="S8799" i="1"/>
  <c r="R8799" i="1"/>
  <c r="Y8798" i="1"/>
  <c r="X8798" i="1"/>
  <c r="W8798" i="1"/>
  <c r="V8798" i="1"/>
  <c r="T8798" i="1"/>
  <c r="Z8798" i="1" s="1"/>
  <c r="S8798" i="1"/>
  <c r="R8798" i="1"/>
  <c r="Y8797" i="1"/>
  <c r="X8797" i="1"/>
  <c r="W8797" i="1"/>
  <c r="V8797" i="1"/>
  <c r="T8797" i="1"/>
  <c r="Z8797" i="1" s="1"/>
  <c r="S8797" i="1"/>
  <c r="R8797" i="1"/>
  <c r="Y8796" i="1"/>
  <c r="X8796" i="1"/>
  <c r="W8796" i="1"/>
  <c r="V8796" i="1"/>
  <c r="T8796" i="1"/>
  <c r="U8796" i="1" s="1"/>
  <c r="S8796" i="1"/>
  <c r="R8796" i="1"/>
  <c r="Y8795" i="1"/>
  <c r="X8795" i="1"/>
  <c r="W8795" i="1"/>
  <c r="V8795" i="1"/>
  <c r="T8795" i="1"/>
  <c r="S8795" i="1"/>
  <c r="R8795" i="1"/>
  <c r="Y8794" i="1"/>
  <c r="X8794" i="1"/>
  <c r="W8794" i="1"/>
  <c r="V8794" i="1"/>
  <c r="T8794" i="1"/>
  <c r="Z8794" i="1" s="1"/>
  <c r="S8794" i="1"/>
  <c r="R8794" i="1"/>
  <c r="Y8793" i="1"/>
  <c r="X8793" i="1"/>
  <c r="W8793" i="1"/>
  <c r="V8793" i="1"/>
  <c r="T8793" i="1"/>
  <c r="U8793" i="1" s="1"/>
  <c r="S8793" i="1"/>
  <c r="R8793" i="1"/>
  <c r="Y8792" i="1"/>
  <c r="X8792" i="1"/>
  <c r="W8792" i="1"/>
  <c r="V8792" i="1"/>
  <c r="T8792" i="1"/>
  <c r="Z8792" i="1" s="1"/>
  <c r="S8792" i="1"/>
  <c r="R8792" i="1"/>
  <c r="Y8791" i="1"/>
  <c r="X8791" i="1"/>
  <c r="W8791" i="1"/>
  <c r="V8791" i="1"/>
  <c r="T8791" i="1"/>
  <c r="Z8791" i="1" s="1"/>
  <c r="S8791" i="1"/>
  <c r="R8791" i="1"/>
  <c r="Y8790" i="1"/>
  <c r="X8790" i="1"/>
  <c r="W8790" i="1"/>
  <c r="V8790" i="1"/>
  <c r="T8790" i="1"/>
  <c r="Z8790" i="1" s="1"/>
  <c r="S8790" i="1"/>
  <c r="R8790" i="1"/>
  <c r="Y8789" i="1"/>
  <c r="X8789" i="1"/>
  <c r="W8789" i="1"/>
  <c r="V8789" i="1"/>
  <c r="T8789" i="1"/>
  <c r="U8789" i="1" s="1"/>
  <c r="S8789" i="1"/>
  <c r="R8789" i="1"/>
  <c r="Y8788" i="1"/>
  <c r="X8788" i="1"/>
  <c r="W8788" i="1"/>
  <c r="V8788" i="1"/>
  <c r="T8788" i="1"/>
  <c r="U8788" i="1" s="1"/>
  <c r="S8788" i="1"/>
  <c r="R8788" i="1"/>
  <c r="Y8787" i="1"/>
  <c r="X8787" i="1"/>
  <c r="W8787" i="1"/>
  <c r="V8787" i="1"/>
  <c r="T8787" i="1"/>
  <c r="U8787" i="1" s="1"/>
  <c r="S8787" i="1"/>
  <c r="R8787" i="1"/>
  <c r="Y8786" i="1"/>
  <c r="X8786" i="1"/>
  <c r="W8786" i="1"/>
  <c r="V8786" i="1"/>
  <c r="T8786" i="1"/>
  <c r="U8786" i="1" s="1"/>
  <c r="S8786" i="1"/>
  <c r="R8786" i="1"/>
  <c r="Y8785" i="1"/>
  <c r="X8785" i="1"/>
  <c r="W8785" i="1"/>
  <c r="V8785" i="1"/>
  <c r="T8785" i="1"/>
  <c r="S8785" i="1"/>
  <c r="R8785" i="1"/>
  <c r="Y8784" i="1"/>
  <c r="X8784" i="1"/>
  <c r="W8784" i="1"/>
  <c r="V8784" i="1"/>
  <c r="T8784" i="1"/>
  <c r="Z8784" i="1" s="1"/>
  <c r="S8784" i="1"/>
  <c r="R8784" i="1"/>
  <c r="Y8783" i="1"/>
  <c r="X8783" i="1"/>
  <c r="W8783" i="1"/>
  <c r="V8783" i="1"/>
  <c r="T8783" i="1"/>
  <c r="U8783" i="1" s="1"/>
  <c r="S8783" i="1"/>
  <c r="R8783" i="1"/>
  <c r="Y8782" i="1"/>
  <c r="X8782" i="1"/>
  <c r="W8782" i="1"/>
  <c r="V8782" i="1"/>
  <c r="T8782" i="1"/>
  <c r="Z8782" i="1" s="1"/>
  <c r="S8782" i="1"/>
  <c r="R8782" i="1"/>
  <c r="Y8781" i="1"/>
  <c r="X8781" i="1"/>
  <c r="W8781" i="1"/>
  <c r="V8781" i="1"/>
  <c r="T8781" i="1"/>
  <c r="Z8781" i="1" s="1"/>
  <c r="S8781" i="1"/>
  <c r="R8781" i="1"/>
  <c r="Y8780" i="1"/>
  <c r="X8780" i="1"/>
  <c r="W8780" i="1"/>
  <c r="V8780" i="1"/>
  <c r="T8780" i="1"/>
  <c r="U8780" i="1" s="1"/>
  <c r="S8780" i="1"/>
  <c r="R8780" i="1"/>
  <c r="Y8779" i="1"/>
  <c r="X8779" i="1"/>
  <c r="W8779" i="1"/>
  <c r="V8779" i="1"/>
  <c r="T8779" i="1"/>
  <c r="U8779" i="1" s="1"/>
  <c r="S8779" i="1"/>
  <c r="R8779" i="1"/>
  <c r="Y8778" i="1"/>
  <c r="X8778" i="1"/>
  <c r="W8778" i="1"/>
  <c r="V8778" i="1"/>
  <c r="T8778" i="1"/>
  <c r="Z8778" i="1" s="1"/>
  <c r="S8778" i="1"/>
  <c r="R8778" i="1"/>
  <c r="Y8777" i="1"/>
  <c r="X8777" i="1"/>
  <c r="W8777" i="1"/>
  <c r="V8777" i="1"/>
  <c r="T8777" i="1"/>
  <c r="S8777" i="1"/>
  <c r="R8777" i="1"/>
  <c r="Y8776" i="1"/>
  <c r="X8776" i="1"/>
  <c r="W8776" i="1"/>
  <c r="V8776" i="1"/>
  <c r="T8776" i="1"/>
  <c r="Z8776" i="1" s="1"/>
  <c r="S8776" i="1"/>
  <c r="R8776" i="1"/>
  <c r="Y8775" i="1"/>
  <c r="X8775" i="1"/>
  <c r="W8775" i="1"/>
  <c r="V8775" i="1"/>
  <c r="T8775" i="1"/>
  <c r="U8775" i="1" s="1"/>
  <c r="S8775" i="1"/>
  <c r="R8775" i="1"/>
  <c r="Y8774" i="1"/>
  <c r="X8774" i="1"/>
  <c r="W8774" i="1"/>
  <c r="V8774" i="1"/>
  <c r="T8774" i="1"/>
  <c r="Z8774" i="1" s="1"/>
  <c r="S8774" i="1"/>
  <c r="R8774" i="1"/>
  <c r="Y8773" i="1"/>
  <c r="X8773" i="1"/>
  <c r="W8773" i="1"/>
  <c r="V8773" i="1"/>
  <c r="T8773" i="1"/>
  <c r="U8773" i="1" s="1"/>
  <c r="S8773" i="1"/>
  <c r="R8773" i="1"/>
  <c r="Y8772" i="1"/>
  <c r="X8772" i="1"/>
  <c r="W8772" i="1"/>
  <c r="V8772" i="1"/>
  <c r="T8772" i="1"/>
  <c r="Z8772" i="1" s="1"/>
  <c r="S8772" i="1"/>
  <c r="R8772" i="1"/>
  <c r="Y8771" i="1"/>
  <c r="X8771" i="1"/>
  <c r="W8771" i="1"/>
  <c r="V8771" i="1"/>
  <c r="T8771" i="1"/>
  <c r="U8771" i="1" s="1"/>
  <c r="S8771" i="1"/>
  <c r="R8771" i="1"/>
  <c r="Y8770" i="1"/>
  <c r="X8770" i="1"/>
  <c r="W8770" i="1"/>
  <c r="V8770" i="1"/>
  <c r="T8770" i="1"/>
  <c r="U8770" i="1" s="1"/>
  <c r="S8770" i="1"/>
  <c r="R8770" i="1"/>
  <c r="Y8769" i="1"/>
  <c r="X8769" i="1"/>
  <c r="W8769" i="1"/>
  <c r="V8769" i="1"/>
  <c r="T8769" i="1"/>
  <c r="S8769" i="1"/>
  <c r="R8769" i="1"/>
  <c r="Y8768" i="1"/>
  <c r="X8768" i="1"/>
  <c r="W8768" i="1"/>
  <c r="V8768" i="1"/>
  <c r="T8768" i="1"/>
  <c r="Z8768" i="1" s="1"/>
  <c r="S8768" i="1"/>
  <c r="R8768" i="1"/>
  <c r="Y8767" i="1"/>
  <c r="X8767" i="1"/>
  <c r="W8767" i="1"/>
  <c r="V8767" i="1"/>
  <c r="T8767" i="1"/>
  <c r="U8767" i="1" s="1"/>
  <c r="S8767" i="1"/>
  <c r="R8767" i="1"/>
  <c r="Y8766" i="1"/>
  <c r="X8766" i="1"/>
  <c r="W8766" i="1"/>
  <c r="V8766" i="1"/>
  <c r="T8766" i="1"/>
  <c r="Z8766" i="1" s="1"/>
  <c r="S8766" i="1"/>
  <c r="R8766" i="1"/>
  <c r="Y8765" i="1"/>
  <c r="X8765" i="1"/>
  <c r="W8765" i="1"/>
  <c r="V8765" i="1"/>
  <c r="T8765" i="1"/>
  <c r="Z8765" i="1" s="1"/>
  <c r="S8765" i="1"/>
  <c r="R8765" i="1"/>
  <c r="Y8764" i="1"/>
  <c r="X8764" i="1"/>
  <c r="W8764" i="1"/>
  <c r="V8764" i="1"/>
  <c r="T8764" i="1"/>
  <c r="U8764" i="1" s="1"/>
  <c r="S8764" i="1"/>
  <c r="R8764" i="1"/>
  <c r="Y8763" i="1"/>
  <c r="X8763" i="1"/>
  <c r="W8763" i="1"/>
  <c r="V8763" i="1"/>
  <c r="T8763" i="1"/>
  <c r="U8763" i="1" s="1"/>
  <c r="S8763" i="1"/>
  <c r="R8763" i="1"/>
  <c r="Y8762" i="1"/>
  <c r="X8762" i="1"/>
  <c r="W8762" i="1"/>
  <c r="V8762" i="1"/>
  <c r="T8762" i="1"/>
  <c r="U8762" i="1" s="1"/>
  <c r="S8762" i="1"/>
  <c r="R8762" i="1"/>
  <c r="Y8761" i="1"/>
  <c r="X8761" i="1"/>
  <c r="W8761" i="1"/>
  <c r="V8761" i="1"/>
  <c r="T8761" i="1"/>
  <c r="S8761" i="1"/>
  <c r="R8761" i="1"/>
  <c r="Y8760" i="1"/>
  <c r="X8760" i="1"/>
  <c r="W8760" i="1"/>
  <c r="V8760" i="1"/>
  <c r="T8760" i="1"/>
  <c r="Z8760" i="1" s="1"/>
  <c r="S8760" i="1"/>
  <c r="R8760" i="1"/>
  <c r="Y8759" i="1"/>
  <c r="X8759" i="1"/>
  <c r="W8759" i="1"/>
  <c r="V8759" i="1"/>
  <c r="T8759" i="1"/>
  <c r="U8759" i="1" s="1"/>
  <c r="S8759" i="1"/>
  <c r="R8759" i="1"/>
  <c r="Y8758" i="1"/>
  <c r="X8758" i="1"/>
  <c r="W8758" i="1"/>
  <c r="V8758" i="1"/>
  <c r="T8758" i="1"/>
  <c r="Z8758" i="1" s="1"/>
  <c r="S8758" i="1"/>
  <c r="R8758" i="1"/>
  <c r="Y8757" i="1"/>
  <c r="X8757" i="1"/>
  <c r="W8757" i="1"/>
  <c r="V8757" i="1"/>
  <c r="T8757" i="1"/>
  <c r="U8757" i="1" s="1"/>
  <c r="S8757" i="1"/>
  <c r="R8757" i="1"/>
  <c r="Y8756" i="1"/>
  <c r="X8756" i="1"/>
  <c r="W8756" i="1"/>
  <c r="V8756" i="1"/>
  <c r="T8756" i="1"/>
  <c r="U8756" i="1" s="1"/>
  <c r="S8756" i="1"/>
  <c r="R8756" i="1"/>
  <c r="Y8755" i="1"/>
  <c r="X8755" i="1"/>
  <c r="W8755" i="1"/>
  <c r="V8755" i="1"/>
  <c r="T8755" i="1"/>
  <c r="U8755" i="1" s="1"/>
  <c r="S8755" i="1"/>
  <c r="R8755" i="1"/>
  <c r="Y8754" i="1"/>
  <c r="X8754" i="1"/>
  <c r="W8754" i="1"/>
  <c r="V8754" i="1"/>
  <c r="T8754" i="1"/>
  <c r="S8754" i="1"/>
  <c r="R8754" i="1"/>
  <c r="Y8753" i="1"/>
  <c r="X8753" i="1"/>
  <c r="W8753" i="1"/>
  <c r="V8753" i="1"/>
  <c r="T8753" i="1"/>
  <c r="S8753" i="1"/>
  <c r="R8753" i="1"/>
  <c r="Y8752" i="1"/>
  <c r="X8752" i="1"/>
  <c r="W8752" i="1"/>
  <c r="V8752" i="1"/>
  <c r="T8752" i="1"/>
  <c r="Z8752" i="1" s="1"/>
  <c r="S8752" i="1"/>
  <c r="R8752" i="1"/>
  <c r="Y8751" i="1"/>
  <c r="X8751" i="1"/>
  <c r="W8751" i="1"/>
  <c r="V8751" i="1"/>
  <c r="T8751" i="1"/>
  <c r="U8751" i="1" s="1"/>
  <c r="S8751" i="1"/>
  <c r="R8751" i="1"/>
  <c r="Y8750" i="1"/>
  <c r="X8750" i="1"/>
  <c r="W8750" i="1"/>
  <c r="V8750" i="1"/>
  <c r="T8750" i="1"/>
  <c r="Z8750" i="1" s="1"/>
  <c r="S8750" i="1"/>
  <c r="R8750" i="1"/>
  <c r="Y8749" i="1"/>
  <c r="X8749" i="1"/>
  <c r="W8749" i="1"/>
  <c r="V8749" i="1"/>
  <c r="T8749" i="1"/>
  <c r="Z8749" i="1" s="1"/>
  <c r="S8749" i="1"/>
  <c r="R8749" i="1"/>
  <c r="Y8748" i="1"/>
  <c r="X8748" i="1"/>
  <c r="W8748" i="1"/>
  <c r="V8748" i="1"/>
  <c r="T8748" i="1"/>
  <c r="S8748" i="1"/>
  <c r="R8748" i="1"/>
  <c r="Y8747" i="1"/>
  <c r="X8747" i="1"/>
  <c r="W8747" i="1"/>
  <c r="V8747" i="1"/>
  <c r="T8747" i="1"/>
  <c r="S8747" i="1"/>
  <c r="R8747" i="1"/>
  <c r="Y8746" i="1"/>
  <c r="X8746" i="1"/>
  <c r="W8746" i="1"/>
  <c r="V8746" i="1"/>
  <c r="T8746" i="1"/>
  <c r="Z8746" i="1" s="1"/>
  <c r="S8746" i="1"/>
  <c r="R8746" i="1"/>
  <c r="Y8745" i="1"/>
  <c r="X8745" i="1"/>
  <c r="W8745" i="1"/>
  <c r="V8745" i="1"/>
  <c r="T8745" i="1"/>
  <c r="S8745" i="1"/>
  <c r="R8745" i="1"/>
  <c r="Y8744" i="1"/>
  <c r="X8744" i="1"/>
  <c r="W8744" i="1"/>
  <c r="V8744" i="1"/>
  <c r="T8744" i="1"/>
  <c r="S8744" i="1"/>
  <c r="R8744" i="1"/>
  <c r="Y8743" i="1"/>
  <c r="X8743" i="1"/>
  <c r="W8743" i="1"/>
  <c r="V8743" i="1"/>
  <c r="T8743" i="1"/>
  <c r="U8743" i="1" s="1"/>
  <c r="S8743" i="1"/>
  <c r="R8743" i="1"/>
  <c r="Y8742" i="1"/>
  <c r="X8742" i="1"/>
  <c r="W8742" i="1"/>
  <c r="V8742" i="1"/>
  <c r="T8742" i="1"/>
  <c r="Z8742" i="1" s="1"/>
  <c r="S8742" i="1"/>
  <c r="R8742" i="1"/>
  <c r="Y8741" i="1"/>
  <c r="X8741" i="1"/>
  <c r="W8741" i="1"/>
  <c r="V8741" i="1"/>
  <c r="T8741" i="1"/>
  <c r="S8741" i="1"/>
  <c r="R8741" i="1"/>
  <c r="Y8740" i="1"/>
  <c r="X8740" i="1"/>
  <c r="W8740" i="1"/>
  <c r="V8740" i="1"/>
  <c r="T8740" i="1"/>
  <c r="S8740" i="1"/>
  <c r="R8740" i="1"/>
  <c r="Y8739" i="1"/>
  <c r="X8739" i="1"/>
  <c r="W8739" i="1"/>
  <c r="V8739" i="1"/>
  <c r="T8739" i="1"/>
  <c r="S8739" i="1"/>
  <c r="R8739" i="1"/>
  <c r="Y8738" i="1"/>
  <c r="X8738" i="1"/>
  <c r="W8738" i="1"/>
  <c r="V8738" i="1"/>
  <c r="T8738" i="1"/>
  <c r="S8738" i="1"/>
  <c r="R8738" i="1"/>
  <c r="Y8737" i="1"/>
  <c r="X8737" i="1"/>
  <c r="W8737" i="1"/>
  <c r="V8737" i="1"/>
  <c r="T8737" i="1"/>
  <c r="S8737" i="1"/>
  <c r="R8737" i="1"/>
  <c r="Y8736" i="1"/>
  <c r="X8736" i="1"/>
  <c r="W8736" i="1"/>
  <c r="V8736" i="1"/>
  <c r="T8736" i="1"/>
  <c r="Z8736" i="1" s="1"/>
  <c r="S8736" i="1"/>
  <c r="R8736" i="1"/>
  <c r="Y8735" i="1"/>
  <c r="X8735" i="1"/>
  <c r="W8735" i="1"/>
  <c r="V8735" i="1"/>
  <c r="T8735" i="1"/>
  <c r="U8735" i="1" s="1"/>
  <c r="S8735" i="1"/>
  <c r="R8735" i="1"/>
  <c r="Y8734" i="1"/>
  <c r="X8734" i="1"/>
  <c r="W8734" i="1"/>
  <c r="V8734" i="1"/>
  <c r="T8734" i="1"/>
  <c r="S8734" i="1"/>
  <c r="R8734" i="1"/>
  <c r="Y8733" i="1"/>
  <c r="X8733" i="1"/>
  <c r="W8733" i="1"/>
  <c r="V8733" i="1"/>
  <c r="T8733" i="1"/>
  <c r="Z8733" i="1" s="1"/>
  <c r="S8733" i="1"/>
  <c r="R8733" i="1"/>
  <c r="Y8732" i="1"/>
  <c r="X8732" i="1"/>
  <c r="W8732" i="1"/>
  <c r="V8732" i="1"/>
  <c r="T8732" i="1"/>
  <c r="U8732" i="1" s="1"/>
  <c r="S8732" i="1"/>
  <c r="R8732" i="1"/>
  <c r="Y8731" i="1"/>
  <c r="X8731" i="1"/>
  <c r="W8731" i="1"/>
  <c r="V8731" i="1"/>
  <c r="T8731" i="1"/>
  <c r="U8731" i="1" s="1"/>
  <c r="S8731" i="1"/>
  <c r="R8731" i="1"/>
  <c r="Y8730" i="1"/>
  <c r="X8730" i="1"/>
  <c r="W8730" i="1"/>
  <c r="V8730" i="1"/>
  <c r="T8730" i="1"/>
  <c r="Z8730" i="1" s="1"/>
  <c r="S8730" i="1"/>
  <c r="R8730" i="1"/>
  <c r="Y8729" i="1"/>
  <c r="X8729" i="1"/>
  <c r="W8729" i="1"/>
  <c r="V8729" i="1"/>
  <c r="T8729" i="1"/>
  <c r="S8729" i="1"/>
  <c r="R8729" i="1"/>
  <c r="Y8728" i="1"/>
  <c r="X8728" i="1"/>
  <c r="W8728" i="1"/>
  <c r="V8728" i="1"/>
  <c r="T8728" i="1"/>
  <c r="Z8728" i="1" s="1"/>
  <c r="S8728" i="1"/>
  <c r="R8728" i="1"/>
  <c r="Y8727" i="1"/>
  <c r="X8727" i="1"/>
  <c r="W8727" i="1"/>
  <c r="V8727" i="1"/>
  <c r="T8727" i="1"/>
  <c r="U8727" i="1" s="1"/>
  <c r="S8727" i="1"/>
  <c r="R8727" i="1"/>
  <c r="Y8726" i="1"/>
  <c r="X8726" i="1"/>
  <c r="W8726" i="1"/>
  <c r="V8726" i="1"/>
  <c r="T8726" i="1"/>
  <c r="Z8726" i="1" s="1"/>
  <c r="S8726" i="1"/>
  <c r="R8726" i="1"/>
  <c r="Y8725" i="1"/>
  <c r="X8725" i="1"/>
  <c r="W8725" i="1"/>
  <c r="V8725" i="1"/>
  <c r="T8725" i="1"/>
  <c r="U8725" i="1" s="1"/>
  <c r="S8725" i="1"/>
  <c r="R8725" i="1"/>
  <c r="Y8724" i="1"/>
  <c r="X8724" i="1"/>
  <c r="W8724" i="1"/>
  <c r="V8724" i="1"/>
  <c r="T8724" i="1"/>
  <c r="U8724" i="1" s="1"/>
  <c r="S8724" i="1"/>
  <c r="R8724" i="1"/>
  <c r="Y8723" i="1"/>
  <c r="X8723" i="1"/>
  <c r="W8723" i="1"/>
  <c r="V8723" i="1"/>
  <c r="T8723" i="1"/>
  <c r="U8723" i="1" s="1"/>
  <c r="S8723" i="1"/>
  <c r="R8723" i="1"/>
  <c r="Y8722" i="1"/>
  <c r="X8722" i="1"/>
  <c r="W8722" i="1"/>
  <c r="V8722" i="1"/>
  <c r="T8722" i="1"/>
  <c r="U8722" i="1" s="1"/>
  <c r="S8722" i="1"/>
  <c r="R8722" i="1"/>
  <c r="Y8721" i="1"/>
  <c r="X8721" i="1"/>
  <c r="W8721" i="1"/>
  <c r="V8721" i="1"/>
  <c r="T8721" i="1"/>
  <c r="S8721" i="1"/>
  <c r="R8721" i="1"/>
  <c r="Y8720" i="1"/>
  <c r="X8720" i="1"/>
  <c r="W8720" i="1"/>
  <c r="V8720" i="1"/>
  <c r="T8720" i="1"/>
  <c r="Z8720" i="1" s="1"/>
  <c r="S8720" i="1"/>
  <c r="R8720" i="1"/>
  <c r="Y8719" i="1"/>
  <c r="X8719" i="1"/>
  <c r="W8719" i="1"/>
  <c r="V8719" i="1"/>
  <c r="T8719" i="1"/>
  <c r="U8719" i="1" s="1"/>
  <c r="S8719" i="1"/>
  <c r="R8719" i="1"/>
  <c r="Y8718" i="1"/>
  <c r="X8718" i="1"/>
  <c r="W8718" i="1"/>
  <c r="V8718" i="1"/>
  <c r="T8718" i="1"/>
  <c r="S8718" i="1"/>
  <c r="R8718" i="1"/>
  <c r="Y8717" i="1"/>
  <c r="X8717" i="1"/>
  <c r="W8717" i="1"/>
  <c r="V8717" i="1"/>
  <c r="T8717" i="1"/>
  <c r="U8717" i="1" s="1"/>
  <c r="S8717" i="1"/>
  <c r="R8717" i="1"/>
  <c r="Y8716" i="1"/>
  <c r="X8716" i="1"/>
  <c r="W8716" i="1"/>
  <c r="V8716" i="1"/>
  <c r="T8716" i="1"/>
  <c r="U8716" i="1" s="1"/>
  <c r="S8716" i="1"/>
  <c r="R8716" i="1"/>
  <c r="Y8715" i="1"/>
  <c r="X8715" i="1"/>
  <c r="W8715" i="1"/>
  <c r="V8715" i="1"/>
  <c r="T8715" i="1"/>
  <c r="S8715" i="1"/>
  <c r="R8715" i="1"/>
  <c r="Y8714" i="1"/>
  <c r="X8714" i="1"/>
  <c r="W8714" i="1"/>
  <c r="V8714" i="1"/>
  <c r="T8714" i="1"/>
  <c r="S8714" i="1"/>
  <c r="R8714" i="1"/>
  <c r="Y8713" i="1"/>
  <c r="X8713" i="1"/>
  <c r="W8713" i="1"/>
  <c r="V8713" i="1"/>
  <c r="T8713" i="1"/>
  <c r="S8713" i="1"/>
  <c r="R8713" i="1"/>
  <c r="Y8712" i="1"/>
  <c r="X8712" i="1"/>
  <c r="W8712" i="1"/>
  <c r="V8712" i="1"/>
  <c r="T8712" i="1"/>
  <c r="S8712" i="1"/>
  <c r="R8712" i="1"/>
  <c r="Y8711" i="1"/>
  <c r="X8711" i="1"/>
  <c r="W8711" i="1"/>
  <c r="V8711" i="1"/>
  <c r="T8711" i="1"/>
  <c r="U8711" i="1" s="1"/>
  <c r="S8711" i="1"/>
  <c r="R8711" i="1"/>
  <c r="Y8710" i="1"/>
  <c r="X8710" i="1"/>
  <c r="W8710" i="1"/>
  <c r="V8710" i="1"/>
  <c r="T8710" i="1"/>
  <c r="Z8710" i="1" s="1"/>
  <c r="S8710" i="1"/>
  <c r="R8710" i="1"/>
  <c r="Y8709" i="1"/>
  <c r="X8709" i="1"/>
  <c r="W8709" i="1"/>
  <c r="V8709" i="1"/>
  <c r="T8709" i="1"/>
  <c r="U8709" i="1" s="1"/>
  <c r="S8709" i="1"/>
  <c r="R8709" i="1"/>
  <c r="Y8708" i="1"/>
  <c r="X8708" i="1"/>
  <c r="W8708" i="1"/>
  <c r="V8708" i="1"/>
  <c r="T8708" i="1"/>
  <c r="Z8708" i="1" s="1"/>
  <c r="S8708" i="1"/>
  <c r="R8708" i="1"/>
  <c r="Y8707" i="1"/>
  <c r="X8707" i="1"/>
  <c r="W8707" i="1"/>
  <c r="V8707" i="1"/>
  <c r="T8707" i="1"/>
  <c r="U8707" i="1" s="1"/>
  <c r="S8707" i="1"/>
  <c r="R8707" i="1"/>
  <c r="Y8706" i="1"/>
  <c r="X8706" i="1"/>
  <c r="W8706" i="1"/>
  <c r="V8706" i="1"/>
  <c r="T8706" i="1"/>
  <c r="Z8706" i="1" s="1"/>
  <c r="S8706" i="1"/>
  <c r="R8706" i="1"/>
  <c r="Y8705" i="1"/>
  <c r="X8705" i="1"/>
  <c r="W8705" i="1"/>
  <c r="V8705" i="1"/>
  <c r="T8705" i="1"/>
  <c r="S8705" i="1"/>
  <c r="R8705" i="1"/>
  <c r="Y8704" i="1"/>
  <c r="X8704" i="1"/>
  <c r="W8704" i="1"/>
  <c r="V8704" i="1"/>
  <c r="T8704" i="1"/>
  <c r="Z8704" i="1" s="1"/>
  <c r="S8704" i="1"/>
  <c r="R8704" i="1"/>
  <c r="Y8703" i="1"/>
  <c r="X8703" i="1"/>
  <c r="W8703" i="1"/>
  <c r="V8703" i="1"/>
  <c r="T8703" i="1"/>
  <c r="U8703" i="1" s="1"/>
  <c r="S8703" i="1"/>
  <c r="R8703" i="1"/>
  <c r="Y8702" i="1"/>
  <c r="X8702" i="1"/>
  <c r="W8702" i="1"/>
  <c r="V8702" i="1"/>
  <c r="T8702" i="1"/>
  <c r="S8702" i="1"/>
  <c r="R8702" i="1"/>
  <c r="Y8701" i="1"/>
  <c r="X8701" i="1"/>
  <c r="W8701" i="1"/>
  <c r="V8701" i="1"/>
  <c r="U8701" i="1"/>
  <c r="T8701" i="1"/>
  <c r="Z8701" i="1" s="1"/>
  <c r="S8701" i="1"/>
  <c r="R8701" i="1"/>
  <c r="Y8700" i="1"/>
  <c r="X8700" i="1"/>
  <c r="W8700" i="1"/>
  <c r="V8700" i="1"/>
  <c r="T8700" i="1"/>
  <c r="U8700" i="1" s="1"/>
  <c r="S8700" i="1"/>
  <c r="R8700" i="1"/>
  <c r="Y8699" i="1"/>
  <c r="X8699" i="1"/>
  <c r="W8699" i="1"/>
  <c r="V8699" i="1"/>
  <c r="T8699" i="1"/>
  <c r="U8699" i="1" s="1"/>
  <c r="S8699" i="1"/>
  <c r="R8699" i="1"/>
  <c r="Y8698" i="1"/>
  <c r="X8698" i="1"/>
  <c r="W8698" i="1"/>
  <c r="V8698" i="1"/>
  <c r="T8698" i="1"/>
  <c r="U8698" i="1" s="1"/>
  <c r="S8698" i="1"/>
  <c r="R8698" i="1"/>
  <c r="Y8697" i="1"/>
  <c r="X8697" i="1"/>
  <c r="W8697" i="1"/>
  <c r="V8697" i="1"/>
  <c r="T8697" i="1"/>
  <c r="S8697" i="1"/>
  <c r="R8697" i="1"/>
  <c r="Y8696" i="1"/>
  <c r="X8696" i="1"/>
  <c r="W8696" i="1"/>
  <c r="V8696" i="1"/>
  <c r="T8696" i="1"/>
  <c r="Z8696" i="1" s="1"/>
  <c r="S8696" i="1"/>
  <c r="R8696" i="1"/>
  <c r="Y8695" i="1"/>
  <c r="X8695" i="1"/>
  <c r="W8695" i="1"/>
  <c r="V8695" i="1"/>
  <c r="T8695" i="1"/>
  <c r="U8695" i="1" s="1"/>
  <c r="S8695" i="1"/>
  <c r="R8695" i="1"/>
  <c r="Y8694" i="1"/>
  <c r="X8694" i="1"/>
  <c r="W8694" i="1"/>
  <c r="V8694" i="1"/>
  <c r="T8694" i="1"/>
  <c r="Z8694" i="1" s="1"/>
  <c r="S8694" i="1"/>
  <c r="R8694" i="1"/>
  <c r="Y8693" i="1"/>
  <c r="X8693" i="1"/>
  <c r="W8693" i="1"/>
  <c r="V8693" i="1"/>
  <c r="T8693" i="1"/>
  <c r="U8693" i="1" s="1"/>
  <c r="S8693" i="1"/>
  <c r="R8693" i="1"/>
  <c r="Y8692" i="1"/>
  <c r="X8692" i="1"/>
  <c r="W8692" i="1"/>
  <c r="V8692" i="1"/>
  <c r="T8692" i="1"/>
  <c r="S8692" i="1"/>
  <c r="R8692" i="1"/>
  <c r="Y8691" i="1"/>
  <c r="X8691" i="1"/>
  <c r="W8691" i="1"/>
  <c r="V8691" i="1"/>
  <c r="T8691" i="1"/>
  <c r="U8691" i="1" s="1"/>
  <c r="S8691" i="1"/>
  <c r="R8691" i="1"/>
  <c r="Y8690" i="1"/>
  <c r="X8690" i="1"/>
  <c r="W8690" i="1"/>
  <c r="V8690" i="1"/>
  <c r="T8690" i="1"/>
  <c r="U8690" i="1" s="1"/>
  <c r="S8690" i="1"/>
  <c r="R8690" i="1"/>
  <c r="Y8689" i="1"/>
  <c r="X8689" i="1"/>
  <c r="W8689" i="1"/>
  <c r="V8689" i="1"/>
  <c r="T8689" i="1"/>
  <c r="S8689" i="1"/>
  <c r="R8689" i="1"/>
  <c r="Y8688" i="1"/>
  <c r="X8688" i="1"/>
  <c r="W8688" i="1"/>
  <c r="V8688" i="1"/>
  <c r="T8688" i="1"/>
  <c r="Z8688" i="1" s="1"/>
  <c r="S8688" i="1"/>
  <c r="R8688" i="1"/>
  <c r="Y8687" i="1"/>
  <c r="X8687" i="1"/>
  <c r="W8687" i="1"/>
  <c r="V8687" i="1"/>
  <c r="T8687" i="1"/>
  <c r="U8687" i="1" s="1"/>
  <c r="S8687" i="1"/>
  <c r="R8687" i="1"/>
  <c r="Y8686" i="1"/>
  <c r="X8686" i="1"/>
  <c r="W8686" i="1"/>
  <c r="V8686" i="1"/>
  <c r="T8686" i="1"/>
  <c r="Z8686" i="1" s="1"/>
  <c r="S8686" i="1"/>
  <c r="R8686" i="1"/>
  <c r="Y8685" i="1"/>
  <c r="X8685" i="1"/>
  <c r="W8685" i="1"/>
  <c r="V8685" i="1"/>
  <c r="T8685" i="1"/>
  <c r="Z8685" i="1" s="1"/>
  <c r="S8685" i="1"/>
  <c r="R8685" i="1"/>
  <c r="Y8684" i="1"/>
  <c r="X8684" i="1"/>
  <c r="W8684" i="1"/>
  <c r="V8684" i="1"/>
  <c r="T8684" i="1"/>
  <c r="U8684" i="1" s="1"/>
  <c r="S8684" i="1"/>
  <c r="R8684" i="1"/>
  <c r="Y8683" i="1"/>
  <c r="X8683" i="1"/>
  <c r="W8683" i="1"/>
  <c r="V8683" i="1"/>
  <c r="T8683" i="1"/>
  <c r="S8683" i="1"/>
  <c r="R8683" i="1"/>
  <c r="Y8682" i="1"/>
  <c r="X8682" i="1"/>
  <c r="W8682" i="1"/>
  <c r="V8682" i="1"/>
  <c r="T8682" i="1"/>
  <c r="Z8682" i="1" s="1"/>
  <c r="S8682" i="1"/>
  <c r="R8682" i="1"/>
  <c r="Y8681" i="1"/>
  <c r="X8681" i="1"/>
  <c r="W8681" i="1"/>
  <c r="V8681" i="1"/>
  <c r="T8681" i="1"/>
  <c r="S8681" i="1"/>
  <c r="R8681" i="1"/>
  <c r="Y8680" i="1"/>
  <c r="X8680" i="1"/>
  <c r="W8680" i="1"/>
  <c r="V8680" i="1"/>
  <c r="T8680" i="1"/>
  <c r="S8680" i="1"/>
  <c r="R8680" i="1"/>
  <c r="Y8679" i="1"/>
  <c r="X8679" i="1"/>
  <c r="W8679" i="1"/>
  <c r="V8679" i="1"/>
  <c r="T8679" i="1"/>
  <c r="U8679" i="1" s="1"/>
  <c r="S8679" i="1"/>
  <c r="R8679" i="1"/>
  <c r="Y8678" i="1"/>
  <c r="X8678" i="1"/>
  <c r="W8678" i="1"/>
  <c r="V8678" i="1"/>
  <c r="T8678" i="1"/>
  <c r="Z8678" i="1" s="1"/>
  <c r="S8678" i="1"/>
  <c r="R8678" i="1"/>
  <c r="Y8677" i="1"/>
  <c r="X8677" i="1"/>
  <c r="W8677" i="1"/>
  <c r="V8677" i="1"/>
  <c r="T8677" i="1"/>
  <c r="U8677" i="1" s="1"/>
  <c r="S8677" i="1"/>
  <c r="R8677" i="1"/>
  <c r="Y8676" i="1"/>
  <c r="X8676" i="1"/>
  <c r="W8676" i="1"/>
  <c r="V8676" i="1"/>
  <c r="T8676" i="1"/>
  <c r="Z8676" i="1" s="1"/>
  <c r="S8676" i="1"/>
  <c r="R8676" i="1"/>
  <c r="Y8675" i="1"/>
  <c r="X8675" i="1"/>
  <c r="W8675" i="1"/>
  <c r="V8675" i="1"/>
  <c r="T8675" i="1"/>
  <c r="U8675" i="1" s="1"/>
  <c r="S8675" i="1"/>
  <c r="R8675" i="1"/>
  <c r="Y8674" i="1"/>
  <c r="X8674" i="1"/>
  <c r="W8674" i="1"/>
  <c r="V8674" i="1"/>
  <c r="T8674" i="1"/>
  <c r="Z8674" i="1" s="1"/>
  <c r="S8674" i="1"/>
  <c r="R8674" i="1"/>
  <c r="Y8673" i="1"/>
  <c r="X8673" i="1"/>
  <c r="W8673" i="1"/>
  <c r="V8673" i="1"/>
  <c r="T8673" i="1"/>
  <c r="S8673" i="1"/>
  <c r="R8673" i="1"/>
  <c r="Y8672" i="1"/>
  <c r="X8672" i="1"/>
  <c r="W8672" i="1"/>
  <c r="V8672" i="1"/>
  <c r="T8672" i="1"/>
  <c r="Z8672" i="1" s="1"/>
  <c r="S8672" i="1"/>
  <c r="R8672" i="1"/>
  <c r="Y8671" i="1"/>
  <c r="X8671" i="1"/>
  <c r="W8671" i="1"/>
  <c r="V8671" i="1"/>
  <c r="T8671" i="1"/>
  <c r="U8671" i="1" s="1"/>
  <c r="S8671" i="1"/>
  <c r="R8671" i="1"/>
  <c r="Y8670" i="1"/>
  <c r="X8670" i="1"/>
  <c r="W8670" i="1"/>
  <c r="V8670" i="1"/>
  <c r="T8670" i="1"/>
  <c r="S8670" i="1"/>
  <c r="R8670" i="1"/>
  <c r="Y8669" i="1"/>
  <c r="X8669" i="1"/>
  <c r="W8669" i="1"/>
  <c r="V8669" i="1"/>
  <c r="T8669" i="1"/>
  <c r="Z8669" i="1" s="1"/>
  <c r="S8669" i="1"/>
  <c r="R8669" i="1"/>
  <c r="Y8668" i="1"/>
  <c r="X8668" i="1"/>
  <c r="W8668" i="1"/>
  <c r="V8668" i="1"/>
  <c r="T8668" i="1"/>
  <c r="Z8668" i="1" s="1"/>
  <c r="S8668" i="1"/>
  <c r="R8668" i="1"/>
  <c r="Y8667" i="1"/>
  <c r="X8667" i="1"/>
  <c r="W8667" i="1"/>
  <c r="V8667" i="1"/>
  <c r="T8667" i="1"/>
  <c r="U8667" i="1" s="1"/>
  <c r="S8667" i="1"/>
  <c r="R8667" i="1"/>
  <c r="Y8666" i="1"/>
  <c r="X8666" i="1"/>
  <c r="W8666" i="1"/>
  <c r="V8666" i="1"/>
  <c r="T8666" i="1"/>
  <c r="Z8666" i="1" s="1"/>
  <c r="S8666" i="1"/>
  <c r="R8666" i="1"/>
  <c r="Y8665" i="1"/>
  <c r="X8665" i="1"/>
  <c r="W8665" i="1"/>
  <c r="V8665" i="1"/>
  <c r="T8665" i="1"/>
  <c r="S8665" i="1"/>
  <c r="R8665" i="1"/>
  <c r="Y8664" i="1"/>
  <c r="X8664" i="1"/>
  <c r="W8664" i="1"/>
  <c r="V8664" i="1"/>
  <c r="T8664" i="1"/>
  <c r="Z8664" i="1" s="1"/>
  <c r="S8664" i="1"/>
  <c r="R8664" i="1"/>
  <c r="Y8663" i="1"/>
  <c r="X8663" i="1"/>
  <c r="W8663" i="1"/>
  <c r="V8663" i="1"/>
  <c r="T8663" i="1"/>
  <c r="U8663" i="1" s="1"/>
  <c r="S8663" i="1"/>
  <c r="R8663" i="1"/>
  <c r="Y8662" i="1"/>
  <c r="X8662" i="1"/>
  <c r="W8662" i="1"/>
  <c r="V8662" i="1"/>
  <c r="T8662" i="1"/>
  <c r="Z8662" i="1" s="1"/>
  <c r="S8662" i="1"/>
  <c r="R8662" i="1"/>
  <c r="Y8661" i="1"/>
  <c r="X8661" i="1"/>
  <c r="W8661" i="1"/>
  <c r="V8661" i="1"/>
  <c r="T8661" i="1"/>
  <c r="S8661" i="1"/>
  <c r="R8661" i="1"/>
  <c r="Y8660" i="1"/>
  <c r="X8660" i="1"/>
  <c r="W8660" i="1"/>
  <c r="V8660" i="1"/>
  <c r="T8660" i="1"/>
  <c r="U8660" i="1" s="1"/>
  <c r="S8660" i="1"/>
  <c r="R8660" i="1"/>
  <c r="Y8659" i="1"/>
  <c r="X8659" i="1"/>
  <c r="W8659" i="1"/>
  <c r="V8659" i="1"/>
  <c r="T8659" i="1"/>
  <c r="U8659" i="1" s="1"/>
  <c r="S8659" i="1"/>
  <c r="R8659" i="1"/>
  <c r="Y8658" i="1"/>
  <c r="X8658" i="1"/>
  <c r="W8658" i="1"/>
  <c r="V8658" i="1"/>
  <c r="T8658" i="1"/>
  <c r="U8658" i="1" s="1"/>
  <c r="S8658" i="1"/>
  <c r="R8658" i="1"/>
  <c r="Y8657" i="1"/>
  <c r="X8657" i="1"/>
  <c r="W8657" i="1"/>
  <c r="V8657" i="1"/>
  <c r="T8657" i="1"/>
  <c r="S8657" i="1"/>
  <c r="R8657" i="1"/>
  <c r="Y8656" i="1"/>
  <c r="X8656" i="1"/>
  <c r="W8656" i="1"/>
  <c r="V8656" i="1"/>
  <c r="T8656" i="1"/>
  <c r="Z8656" i="1" s="1"/>
  <c r="S8656" i="1"/>
  <c r="R8656" i="1"/>
  <c r="Y8655" i="1"/>
  <c r="X8655" i="1"/>
  <c r="W8655" i="1"/>
  <c r="V8655" i="1"/>
  <c r="T8655" i="1"/>
  <c r="U8655" i="1" s="1"/>
  <c r="S8655" i="1"/>
  <c r="R8655" i="1"/>
  <c r="Y8654" i="1"/>
  <c r="X8654" i="1"/>
  <c r="W8654" i="1"/>
  <c r="V8654" i="1"/>
  <c r="T8654" i="1"/>
  <c r="Z8654" i="1" s="1"/>
  <c r="S8654" i="1"/>
  <c r="R8654" i="1"/>
  <c r="Y8653" i="1"/>
  <c r="X8653" i="1"/>
  <c r="W8653" i="1"/>
  <c r="V8653" i="1"/>
  <c r="T8653" i="1"/>
  <c r="Z8653" i="1" s="1"/>
  <c r="S8653" i="1"/>
  <c r="R8653" i="1"/>
  <c r="Y8652" i="1"/>
  <c r="X8652" i="1"/>
  <c r="W8652" i="1"/>
  <c r="V8652" i="1"/>
  <c r="T8652" i="1"/>
  <c r="U8652" i="1" s="1"/>
  <c r="S8652" i="1"/>
  <c r="R8652" i="1"/>
  <c r="Y8651" i="1"/>
  <c r="X8651" i="1"/>
  <c r="W8651" i="1"/>
  <c r="V8651" i="1"/>
  <c r="T8651" i="1"/>
  <c r="S8651" i="1"/>
  <c r="R8651" i="1"/>
  <c r="Y8650" i="1"/>
  <c r="X8650" i="1"/>
  <c r="W8650" i="1"/>
  <c r="V8650" i="1"/>
  <c r="T8650" i="1"/>
  <c r="Z8650" i="1" s="1"/>
  <c r="S8650" i="1"/>
  <c r="R8650" i="1"/>
  <c r="Y8649" i="1"/>
  <c r="X8649" i="1"/>
  <c r="W8649" i="1"/>
  <c r="V8649" i="1"/>
  <c r="T8649" i="1"/>
  <c r="S8649" i="1"/>
  <c r="R8649" i="1"/>
  <c r="Y8648" i="1"/>
  <c r="X8648" i="1"/>
  <c r="W8648" i="1"/>
  <c r="V8648" i="1"/>
  <c r="T8648" i="1"/>
  <c r="S8648" i="1"/>
  <c r="R8648" i="1"/>
  <c r="Y8647" i="1"/>
  <c r="X8647" i="1"/>
  <c r="W8647" i="1"/>
  <c r="V8647" i="1"/>
  <c r="T8647" i="1"/>
  <c r="U8647" i="1" s="1"/>
  <c r="S8647" i="1"/>
  <c r="R8647" i="1"/>
  <c r="Y8646" i="1"/>
  <c r="X8646" i="1"/>
  <c r="W8646" i="1"/>
  <c r="V8646" i="1"/>
  <c r="T8646" i="1"/>
  <c r="Z8646" i="1" s="1"/>
  <c r="S8646" i="1"/>
  <c r="R8646" i="1"/>
  <c r="Y8645" i="1"/>
  <c r="X8645" i="1"/>
  <c r="W8645" i="1"/>
  <c r="V8645" i="1"/>
  <c r="T8645" i="1"/>
  <c r="U8645" i="1" s="1"/>
  <c r="S8645" i="1"/>
  <c r="R8645" i="1"/>
  <c r="Y8644" i="1"/>
  <c r="X8644" i="1"/>
  <c r="W8644" i="1"/>
  <c r="V8644" i="1"/>
  <c r="T8644" i="1"/>
  <c r="Z8644" i="1" s="1"/>
  <c r="S8644" i="1"/>
  <c r="R8644" i="1"/>
  <c r="Y8643" i="1"/>
  <c r="X8643" i="1"/>
  <c r="W8643" i="1"/>
  <c r="V8643" i="1"/>
  <c r="T8643" i="1"/>
  <c r="U8643" i="1" s="1"/>
  <c r="S8643" i="1"/>
  <c r="R8643" i="1"/>
  <c r="Y8642" i="1"/>
  <c r="X8642" i="1"/>
  <c r="W8642" i="1"/>
  <c r="V8642" i="1"/>
  <c r="T8642" i="1"/>
  <c r="U8642" i="1" s="1"/>
  <c r="S8642" i="1"/>
  <c r="R8642" i="1"/>
  <c r="Y8641" i="1"/>
  <c r="X8641" i="1"/>
  <c r="W8641" i="1"/>
  <c r="V8641" i="1"/>
  <c r="T8641" i="1"/>
  <c r="S8641" i="1"/>
  <c r="R8641" i="1"/>
  <c r="Y8640" i="1"/>
  <c r="X8640" i="1"/>
  <c r="W8640" i="1"/>
  <c r="V8640" i="1"/>
  <c r="T8640" i="1"/>
  <c r="Z8640" i="1" s="1"/>
  <c r="S8640" i="1"/>
  <c r="R8640" i="1"/>
  <c r="Y8639" i="1"/>
  <c r="X8639" i="1"/>
  <c r="W8639" i="1"/>
  <c r="V8639" i="1"/>
  <c r="T8639" i="1"/>
  <c r="U8639" i="1" s="1"/>
  <c r="S8639" i="1"/>
  <c r="R8639" i="1"/>
  <c r="Y8638" i="1"/>
  <c r="X8638" i="1"/>
  <c r="W8638" i="1"/>
  <c r="V8638" i="1"/>
  <c r="T8638" i="1"/>
  <c r="S8638" i="1"/>
  <c r="R8638" i="1"/>
  <c r="Y8637" i="1"/>
  <c r="X8637" i="1"/>
  <c r="W8637" i="1"/>
  <c r="V8637" i="1"/>
  <c r="T8637" i="1"/>
  <c r="Z8637" i="1" s="1"/>
  <c r="S8637" i="1"/>
  <c r="R8637" i="1"/>
  <c r="Y8636" i="1"/>
  <c r="X8636" i="1"/>
  <c r="W8636" i="1"/>
  <c r="V8636" i="1"/>
  <c r="T8636" i="1"/>
  <c r="U8636" i="1" s="1"/>
  <c r="S8636" i="1"/>
  <c r="R8636" i="1"/>
  <c r="Y8635" i="1"/>
  <c r="X8635" i="1"/>
  <c r="W8635" i="1"/>
  <c r="V8635" i="1"/>
  <c r="T8635" i="1"/>
  <c r="U8635" i="1" s="1"/>
  <c r="S8635" i="1"/>
  <c r="R8635" i="1"/>
  <c r="Y8634" i="1"/>
  <c r="X8634" i="1"/>
  <c r="W8634" i="1"/>
  <c r="V8634" i="1"/>
  <c r="T8634" i="1"/>
  <c r="U8634" i="1" s="1"/>
  <c r="S8634" i="1"/>
  <c r="R8634" i="1"/>
  <c r="Y8633" i="1"/>
  <c r="X8633" i="1"/>
  <c r="W8633" i="1"/>
  <c r="V8633" i="1"/>
  <c r="T8633" i="1"/>
  <c r="S8633" i="1"/>
  <c r="R8633" i="1"/>
  <c r="Y8632" i="1"/>
  <c r="X8632" i="1"/>
  <c r="W8632" i="1"/>
  <c r="V8632" i="1"/>
  <c r="T8632" i="1"/>
  <c r="Z8632" i="1" s="1"/>
  <c r="S8632" i="1"/>
  <c r="R8632" i="1"/>
  <c r="Y8631" i="1"/>
  <c r="X8631" i="1"/>
  <c r="W8631" i="1"/>
  <c r="V8631" i="1"/>
  <c r="T8631" i="1"/>
  <c r="U8631" i="1" s="1"/>
  <c r="S8631" i="1"/>
  <c r="R8631" i="1"/>
  <c r="Y8630" i="1"/>
  <c r="X8630" i="1"/>
  <c r="W8630" i="1"/>
  <c r="V8630" i="1"/>
  <c r="T8630" i="1"/>
  <c r="Z8630" i="1" s="1"/>
  <c r="S8630" i="1"/>
  <c r="R8630" i="1"/>
  <c r="Y8629" i="1"/>
  <c r="X8629" i="1"/>
  <c r="W8629" i="1"/>
  <c r="V8629" i="1"/>
  <c r="T8629" i="1"/>
  <c r="U8629" i="1" s="1"/>
  <c r="S8629" i="1"/>
  <c r="R8629" i="1"/>
  <c r="Y8628" i="1"/>
  <c r="X8628" i="1"/>
  <c r="W8628" i="1"/>
  <c r="V8628" i="1"/>
  <c r="T8628" i="1"/>
  <c r="U8628" i="1" s="1"/>
  <c r="S8628" i="1"/>
  <c r="R8628" i="1"/>
  <c r="Y8627" i="1"/>
  <c r="X8627" i="1"/>
  <c r="W8627" i="1"/>
  <c r="V8627" i="1"/>
  <c r="T8627" i="1"/>
  <c r="U8627" i="1" s="1"/>
  <c r="S8627" i="1"/>
  <c r="R8627" i="1"/>
  <c r="Y8626" i="1"/>
  <c r="X8626" i="1"/>
  <c r="W8626" i="1"/>
  <c r="V8626" i="1"/>
  <c r="T8626" i="1"/>
  <c r="U8626" i="1" s="1"/>
  <c r="S8626" i="1"/>
  <c r="R8626" i="1"/>
  <c r="Y8625" i="1"/>
  <c r="X8625" i="1"/>
  <c r="W8625" i="1"/>
  <c r="V8625" i="1"/>
  <c r="T8625" i="1"/>
  <c r="S8625" i="1"/>
  <c r="R8625" i="1"/>
  <c r="Y8624" i="1"/>
  <c r="X8624" i="1"/>
  <c r="W8624" i="1"/>
  <c r="V8624" i="1"/>
  <c r="T8624" i="1"/>
  <c r="S8624" i="1"/>
  <c r="R8624" i="1"/>
  <c r="Y8623" i="1"/>
  <c r="X8623" i="1"/>
  <c r="W8623" i="1"/>
  <c r="V8623" i="1"/>
  <c r="T8623" i="1"/>
  <c r="U8623" i="1" s="1"/>
  <c r="S8623" i="1"/>
  <c r="R8623" i="1"/>
  <c r="Y8622" i="1"/>
  <c r="X8622" i="1"/>
  <c r="W8622" i="1"/>
  <c r="V8622" i="1"/>
  <c r="T8622" i="1"/>
  <c r="Z8622" i="1" s="1"/>
  <c r="S8622" i="1"/>
  <c r="R8622" i="1"/>
  <c r="Y8621" i="1"/>
  <c r="X8621" i="1"/>
  <c r="W8621" i="1"/>
  <c r="V8621" i="1"/>
  <c r="T8621" i="1"/>
  <c r="S8621" i="1"/>
  <c r="R8621" i="1"/>
  <c r="Y8620" i="1"/>
  <c r="X8620" i="1"/>
  <c r="W8620" i="1"/>
  <c r="V8620" i="1"/>
  <c r="T8620" i="1"/>
  <c r="U8620" i="1" s="1"/>
  <c r="S8620" i="1"/>
  <c r="R8620" i="1"/>
  <c r="Y8619" i="1"/>
  <c r="X8619" i="1"/>
  <c r="W8619" i="1"/>
  <c r="V8619" i="1"/>
  <c r="T8619" i="1"/>
  <c r="S8619" i="1"/>
  <c r="R8619" i="1"/>
  <c r="Y8618" i="1"/>
  <c r="X8618" i="1"/>
  <c r="W8618" i="1"/>
  <c r="V8618" i="1"/>
  <c r="T8618" i="1"/>
  <c r="Z8618" i="1" s="1"/>
  <c r="S8618" i="1"/>
  <c r="R8618" i="1"/>
  <c r="Y8617" i="1"/>
  <c r="X8617" i="1"/>
  <c r="W8617" i="1"/>
  <c r="V8617" i="1"/>
  <c r="T8617" i="1"/>
  <c r="S8617" i="1"/>
  <c r="R8617" i="1"/>
  <c r="Y8616" i="1"/>
  <c r="X8616" i="1"/>
  <c r="W8616" i="1"/>
  <c r="V8616" i="1"/>
  <c r="T8616" i="1"/>
  <c r="S8616" i="1"/>
  <c r="R8616" i="1"/>
  <c r="Y8615" i="1"/>
  <c r="X8615" i="1"/>
  <c r="W8615" i="1"/>
  <c r="V8615" i="1"/>
  <c r="T8615" i="1"/>
  <c r="U8615" i="1" s="1"/>
  <c r="S8615" i="1"/>
  <c r="R8615" i="1"/>
  <c r="Y8614" i="1"/>
  <c r="X8614" i="1"/>
  <c r="W8614" i="1"/>
  <c r="V8614" i="1"/>
  <c r="T8614" i="1"/>
  <c r="Z8614" i="1" s="1"/>
  <c r="S8614" i="1"/>
  <c r="R8614" i="1"/>
  <c r="Y8613" i="1"/>
  <c r="X8613" i="1"/>
  <c r="W8613" i="1"/>
  <c r="V8613" i="1"/>
  <c r="T8613" i="1"/>
  <c r="U8613" i="1" s="1"/>
  <c r="S8613" i="1"/>
  <c r="R8613" i="1"/>
  <c r="Y8612" i="1"/>
  <c r="X8612" i="1"/>
  <c r="W8612" i="1"/>
  <c r="V8612" i="1"/>
  <c r="T8612" i="1"/>
  <c r="Z8612" i="1" s="1"/>
  <c r="S8612" i="1"/>
  <c r="R8612" i="1"/>
  <c r="Y8611" i="1"/>
  <c r="X8611" i="1"/>
  <c r="W8611" i="1"/>
  <c r="V8611" i="1"/>
  <c r="T8611" i="1"/>
  <c r="U8611" i="1" s="1"/>
  <c r="S8611" i="1"/>
  <c r="R8611" i="1"/>
  <c r="Y8610" i="1"/>
  <c r="X8610" i="1"/>
  <c r="W8610" i="1"/>
  <c r="V8610" i="1"/>
  <c r="T8610" i="1"/>
  <c r="U8610" i="1" s="1"/>
  <c r="S8610" i="1"/>
  <c r="R8610" i="1"/>
  <c r="Y8609" i="1"/>
  <c r="X8609" i="1"/>
  <c r="W8609" i="1"/>
  <c r="V8609" i="1"/>
  <c r="T8609" i="1"/>
  <c r="S8609" i="1"/>
  <c r="R8609" i="1"/>
  <c r="Y8608" i="1"/>
  <c r="X8608" i="1"/>
  <c r="W8608" i="1"/>
  <c r="V8608" i="1"/>
  <c r="T8608" i="1"/>
  <c r="Z8608" i="1" s="1"/>
  <c r="S8608" i="1"/>
  <c r="R8608" i="1"/>
  <c r="Y8607" i="1"/>
  <c r="X8607" i="1"/>
  <c r="W8607" i="1"/>
  <c r="V8607" i="1"/>
  <c r="T8607" i="1"/>
  <c r="Z8607" i="1" s="1"/>
  <c r="S8607" i="1"/>
  <c r="R8607" i="1"/>
  <c r="Y8606" i="1"/>
  <c r="X8606" i="1"/>
  <c r="W8606" i="1"/>
  <c r="V8606" i="1"/>
  <c r="T8606" i="1"/>
  <c r="Z8606" i="1" s="1"/>
  <c r="S8606" i="1"/>
  <c r="R8606" i="1"/>
  <c r="Y8605" i="1"/>
  <c r="X8605" i="1"/>
  <c r="W8605" i="1"/>
  <c r="V8605" i="1"/>
  <c r="T8605" i="1"/>
  <c r="Z8605" i="1" s="1"/>
  <c r="S8605" i="1"/>
  <c r="R8605" i="1"/>
  <c r="Y8604" i="1"/>
  <c r="X8604" i="1"/>
  <c r="W8604" i="1"/>
  <c r="V8604" i="1"/>
  <c r="T8604" i="1"/>
  <c r="U8604" i="1" s="1"/>
  <c r="S8604" i="1"/>
  <c r="R8604" i="1"/>
  <c r="Y8603" i="1"/>
  <c r="X8603" i="1"/>
  <c r="W8603" i="1"/>
  <c r="V8603" i="1"/>
  <c r="T8603" i="1"/>
  <c r="U8603" i="1" s="1"/>
  <c r="S8603" i="1"/>
  <c r="R8603" i="1"/>
  <c r="Y8602" i="1"/>
  <c r="X8602" i="1"/>
  <c r="W8602" i="1"/>
  <c r="V8602" i="1"/>
  <c r="T8602" i="1"/>
  <c r="U8602" i="1" s="1"/>
  <c r="S8602" i="1"/>
  <c r="R8602" i="1"/>
  <c r="Y8601" i="1"/>
  <c r="X8601" i="1"/>
  <c r="W8601" i="1"/>
  <c r="V8601" i="1"/>
  <c r="T8601" i="1"/>
  <c r="S8601" i="1"/>
  <c r="R8601" i="1"/>
  <c r="Y8600" i="1"/>
  <c r="X8600" i="1"/>
  <c r="W8600" i="1"/>
  <c r="V8600" i="1"/>
  <c r="T8600" i="1"/>
  <c r="Z8600" i="1" s="1"/>
  <c r="S8600" i="1"/>
  <c r="R8600" i="1"/>
  <c r="Y8599" i="1"/>
  <c r="X8599" i="1"/>
  <c r="W8599" i="1"/>
  <c r="V8599" i="1"/>
  <c r="T8599" i="1"/>
  <c r="Z8599" i="1" s="1"/>
  <c r="S8599" i="1"/>
  <c r="R8599" i="1"/>
  <c r="Y8598" i="1"/>
  <c r="X8598" i="1"/>
  <c r="W8598" i="1"/>
  <c r="V8598" i="1"/>
  <c r="T8598" i="1"/>
  <c r="Z8598" i="1" s="1"/>
  <c r="S8598" i="1"/>
  <c r="R8598" i="1"/>
  <c r="Y8597" i="1"/>
  <c r="X8597" i="1"/>
  <c r="W8597" i="1"/>
  <c r="V8597" i="1"/>
  <c r="T8597" i="1"/>
  <c r="U8597" i="1" s="1"/>
  <c r="S8597" i="1"/>
  <c r="R8597" i="1"/>
  <c r="Y8596" i="1"/>
  <c r="X8596" i="1"/>
  <c r="W8596" i="1"/>
  <c r="V8596" i="1"/>
  <c r="T8596" i="1"/>
  <c r="Z8596" i="1" s="1"/>
  <c r="S8596" i="1"/>
  <c r="R8596" i="1"/>
  <c r="Y8595" i="1"/>
  <c r="X8595" i="1"/>
  <c r="W8595" i="1"/>
  <c r="V8595" i="1"/>
  <c r="T8595" i="1"/>
  <c r="U8595" i="1" s="1"/>
  <c r="S8595" i="1"/>
  <c r="R8595" i="1"/>
  <c r="Y8594" i="1"/>
  <c r="X8594" i="1"/>
  <c r="W8594" i="1"/>
  <c r="V8594" i="1"/>
  <c r="T8594" i="1"/>
  <c r="U8594" i="1" s="1"/>
  <c r="S8594" i="1"/>
  <c r="R8594" i="1"/>
  <c r="Y8593" i="1"/>
  <c r="X8593" i="1"/>
  <c r="W8593" i="1"/>
  <c r="V8593" i="1"/>
  <c r="T8593" i="1"/>
  <c r="S8593" i="1"/>
  <c r="R8593" i="1"/>
  <c r="Y8592" i="1"/>
  <c r="X8592" i="1"/>
  <c r="W8592" i="1"/>
  <c r="V8592" i="1"/>
  <c r="T8592" i="1"/>
  <c r="Z8592" i="1" s="1"/>
  <c r="S8592" i="1"/>
  <c r="R8592" i="1"/>
  <c r="Y8591" i="1"/>
  <c r="X8591" i="1"/>
  <c r="W8591" i="1"/>
  <c r="V8591" i="1"/>
  <c r="T8591" i="1"/>
  <c r="Z8591" i="1" s="1"/>
  <c r="S8591" i="1"/>
  <c r="R8591" i="1"/>
  <c r="Y8590" i="1"/>
  <c r="X8590" i="1"/>
  <c r="W8590" i="1"/>
  <c r="V8590" i="1"/>
  <c r="T8590" i="1"/>
  <c r="Z8590" i="1" s="1"/>
  <c r="S8590" i="1"/>
  <c r="R8590" i="1"/>
  <c r="Y8589" i="1"/>
  <c r="X8589" i="1"/>
  <c r="W8589" i="1"/>
  <c r="V8589" i="1"/>
  <c r="T8589" i="1"/>
  <c r="U8589" i="1" s="1"/>
  <c r="S8589" i="1"/>
  <c r="R8589" i="1"/>
  <c r="Y8588" i="1"/>
  <c r="X8588" i="1"/>
  <c r="W8588" i="1"/>
  <c r="V8588" i="1"/>
  <c r="T8588" i="1"/>
  <c r="Z8588" i="1" s="1"/>
  <c r="S8588" i="1"/>
  <c r="R8588" i="1"/>
  <c r="Y8587" i="1"/>
  <c r="X8587" i="1"/>
  <c r="W8587" i="1"/>
  <c r="V8587" i="1"/>
  <c r="T8587" i="1"/>
  <c r="U8587" i="1" s="1"/>
  <c r="S8587" i="1"/>
  <c r="R8587" i="1"/>
  <c r="Y8586" i="1"/>
  <c r="X8586" i="1"/>
  <c r="W8586" i="1"/>
  <c r="V8586" i="1"/>
  <c r="T8586" i="1"/>
  <c r="U8586" i="1" s="1"/>
  <c r="S8586" i="1"/>
  <c r="R8586" i="1"/>
  <c r="Y8585" i="1"/>
  <c r="X8585" i="1"/>
  <c r="W8585" i="1"/>
  <c r="V8585" i="1"/>
  <c r="T8585" i="1"/>
  <c r="S8585" i="1"/>
  <c r="R8585" i="1"/>
  <c r="Y8584" i="1"/>
  <c r="X8584" i="1"/>
  <c r="W8584" i="1"/>
  <c r="V8584" i="1"/>
  <c r="T8584" i="1"/>
  <c r="Z8584" i="1" s="1"/>
  <c r="S8584" i="1"/>
  <c r="R8584" i="1"/>
  <c r="Y8583" i="1"/>
  <c r="X8583" i="1"/>
  <c r="W8583" i="1"/>
  <c r="V8583" i="1"/>
  <c r="T8583" i="1"/>
  <c r="Z8583" i="1" s="1"/>
  <c r="S8583" i="1"/>
  <c r="R8583" i="1"/>
  <c r="Y8582" i="1"/>
  <c r="X8582" i="1"/>
  <c r="W8582" i="1"/>
  <c r="V8582" i="1"/>
  <c r="T8582" i="1"/>
  <c r="Z8582" i="1" s="1"/>
  <c r="S8582" i="1"/>
  <c r="R8582" i="1"/>
  <c r="Y8581" i="1"/>
  <c r="X8581" i="1"/>
  <c r="W8581" i="1"/>
  <c r="V8581" i="1"/>
  <c r="T8581" i="1"/>
  <c r="U8581" i="1" s="1"/>
  <c r="S8581" i="1"/>
  <c r="R8581" i="1"/>
  <c r="Y8580" i="1"/>
  <c r="X8580" i="1"/>
  <c r="W8580" i="1"/>
  <c r="V8580" i="1"/>
  <c r="T8580" i="1"/>
  <c r="Z8580" i="1" s="1"/>
  <c r="S8580" i="1"/>
  <c r="R8580" i="1"/>
  <c r="Y8579" i="1"/>
  <c r="X8579" i="1"/>
  <c r="W8579" i="1"/>
  <c r="V8579" i="1"/>
  <c r="T8579" i="1"/>
  <c r="U8579" i="1" s="1"/>
  <c r="S8579" i="1"/>
  <c r="R8579" i="1"/>
  <c r="Y8578" i="1"/>
  <c r="X8578" i="1"/>
  <c r="W8578" i="1"/>
  <c r="V8578" i="1"/>
  <c r="T8578" i="1"/>
  <c r="U8578" i="1" s="1"/>
  <c r="S8578" i="1"/>
  <c r="R8578" i="1"/>
  <c r="Y8577" i="1"/>
  <c r="X8577" i="1"/>
  <c r="W8577" i="1"/>
  <c r="V8577" i="1"/>
  <c r="T8577" i="1"/>
  <c r="S8577" i="1"/>
  <c r="R8577" i="1"/>
  <c r="Y8576" i="1"/>
  <c r="X8576" i="1"/>
  <c r="W8576" i="1"/>
  <c r="V8576" i="1"/>
  <c r="T8576" i="1"/>
  <c r="Z8576" i="1" s="1"/>
  <c r="S8576" i="1"/>
  <c r="R8576" i="1"/>
  <c r="Y8575" i="1"/>
  <c r="X8575" i="1"/>
  <c r="W8575" i="1"/>
  <c r="V8575" i="1"/>
  <c r="T8575" i="1"/>
  <c r="Z8575" i="1" s="1"/>
  <c r="S8575" i="1"/>
  <c r="R8575" i="1"/>
  <c r="Y8574" i="1"/>
  <c r="X8574" i="1"/>
  <c r="W8574" i="1"/>
  <c r="V8574" i="1"/>
  <c r="T8574" i="1"/>
  <c r="Z8574" i="1" s="1"/>
  <c r="S8574" i="1"/>
  <c r="R8574" i="1"/>
  <c r="Y8573" i="1"/>
  <c r="X8573" i="1"/>
  <c r="W8573" i="1"/>
  <c r="V8573" i="1"/>
  <c r="T8573" i="1"/>
  <c r="Z8573" i="1" s="1"/>
  <c r="S8573" i="1"/>
  <c r="R8573" i="1"/>
  <c r="Y8572" i="1"/>
  <c r="X8572" i="1"/>
  <c r="W8572" i="1"/>
  <c r="V8572" i="1"/>
  <c r="T8572" i="1"/>
  <c r="Z8572" i="1" s="1"/>
  <c r="S8572" i="1"/>
  <c r="R8572" i="1"/>
  <c r="Y8571" i="1"/>
  <c r="X8571" i="1"/>
  <c r="W8571" i="1"/>
  <c r="V8571" i="1"/>
  <c r="T8571" i="1"/>
  <c r="U8571" i="1" s="1"/>
  <c r="S8571" i="1"/>
  <c r="R8571" i="1"/>
  <c r="Y8570" i="1"/>
  <c r="X8570" i="1"/>
  <c r="W8570" i="1"/>
  <c r="V8570" i="1"/>
  <c r="T8570" i="1"/>
  <c r="U8570" i="1" s="1"/>
  <c r="S8570" i="1"/>
  <c r="R8570" i="1"/>
  <c r="Y8569" i="1"/>
  <c r="X8569" i="1"/>
  <c r="W8569" i="1"/>
  <c r="V8569" i="1"/>
  <c r="T8569" i="1"/>
  <c r="S8569" i="1"/>
  <c r="R8569" i="1"/>
  <c r="Y8568" i="1"/>
  <c r="X8568" i="1"/>
  <c r="W8568" i="1"/>
  <c r="V8568" i="1"/>
  <c r="T8568" i="1"/>
  <c r="Z8568" i="1" s="1"/>
  <c r="S8568" i="1"/>
  <c r="R8568" i="1"/>
  <c r="Y8567" i="1"/>
  <c r="X8567" i="1"/>
  <c r="W8567" i="1"/>
  <c r="V8567" i="1"/>
  <c r="T8567" i="1"/>
  <c r="Z8567" i="1" s="1"/>
  <c r="S8567" i="1"/>
  <c r="R8567" i="1"/>
  <c r="Y8566" i="1"/>
  <c r="X8566" i="1"/>
  <c r="W8566" i="1"/>
  <c r="V8566" i="1"/>
  <c r="T8566" i="1"/>
  <c r="Z8566" i="1" s="1"/>
  <c r="S8566" i="1"/>
  <c r="R8566" i="1"/>
  <c r="Y8565" i="1"/>
  <c r="X8565" i="1"/>
  <c r="W8565" i="1"/>
  <c r="V8565" i="1"/>
  <c r="T8565" i="1"/>
  <c r="U8565" i="1" s="1"/>
  <c r="S8565" i="1"/>
  <c r="R8565" i="1"/>
  <c r="Y8564" i="1"/>
  <c r="X8564" i="1"/>
  <c r="W8564" i="1"/>
  <c r="V8564" i="1"/>
  <c r="T8564" i="1"/>
  <c r="U8564" i="1" s="1"/>
  <c r="S8564" i="1"/>
  <c r="R8564" i="1"/>
  <c r="Y8563" i="1"/>
  <c r="X8563" i="1"/>
  <c r="W8563" i="1"/>
  <c r="V8563" i="1"/>
  <c r="T8563" i="1"/>
  <c r="U8563" i="1" s="1"/>
  <c r="S8563" i="1"/>
  <c r="R8563" i="1"/>
  <c r="Y8562" i="1"/>
  <c r="X8562" i="1"/>
  <c r="W8562" i="1"/>
  <c r="V8562" i="1"/>
  <c r="T8562" i="1"/>
  <c r="U8562" i="1" s="1"/>
  <c r="S8562" i="1"/>
  <c r="R8562" i="1"/>
  <c r="Y8561" i="1"/>
  <c r="X8561" i="1"/>
  <c r="W8561" i="1"/>
  <c r="V8561" i="1"/>
  <c r="T8561" i="1"/>
  <c r="S8561" i="1"/>
  <c r="R8561" i="1"/>
  <c r="Y8560" i="1"/>
  <c r="X8560" i="1"/>
  <c r="W8560" i="1"/>
  <c r="V8560" i="1"/>
  <c r="T8560" i="1"/>
  <c r="Z8560" i="1" s="1"/>
  <c r="S8560" i="1"/>
  <c r="R8560" i="1"/>
  <c r="Y8559" i="1"/>
  <c r="X8559" i="1"/>
  <c r="W8559" i="1"/>
  <c r="V8559" i="1"/>
  <c r="T8559" i="1"/>
  <c r="Z8559" i="1" s="1"/>
  <c r="S8559" i="1"/>
  <c r="R8559" i="1"/>
  <c r="Y8558" i="1"/>
  <c r="X8558" i="1"/>
  <c r="W8558" i="1"/>
  <c r="V8558" i="1"/>
  <c r="T8558" i="1"/>
  <c r="Z8558" i="1" s="1"/>
  <c r="S8558" i="1"/>
  <c r="R8558" i="1"/>
  <c r="Y8557" i="1"/>
  <c r="X8557" i="1"/>
  <c r="W8557" i="1"/>
  <c r="V8557" i="1"/>
  <c r="T8557" i="1"/>
  <c r="Z8557" i="1" s="1"/>
  <c r="S8557" i="1"/>
  <c r="R8557" i="1"/>
  <c r="Y8556" i="1"/>
  <c r="X8556" i="1"/>
  <c r="W8556" i="1"/>
  <c r="V8556" i="1"/>
  <c r="T8556" i="1"/>
  <c r="U8556" i="1" s="1"/>
  <c r="S8556" i="1"/>
  <c r="R8556" i="1"/>
  <c r="Y8555" i="1"/>
  <c r="X8555" i="1"/>
  <c r="W8555" i="1"/>
  <c r="V8555" i="1"/>
  <c r="T8555" i="1"/>
  <c r="U8555" i="1" s="1"/>
  <c r="S8555" i="1"/>
  <c r="R8555" i="1"/>
  <c r="Y8554" i="1"/>
  <c r="X8554" i="1"/>
  <c r="W8554" i="1"/>
  <c r="V8554" i="1"/>
  <c r="T8554" i="1"/>
  <c r="Z8554" i="1" s="1"/>
  <c r="S8554" i="1"/>
  <c r="R8554" i="1"/>
  <c r="Y8553" i="1"/>
  <c r="X8553" i="1"/>
  <c r="W8553" i="1"/>
  <c r="V8553" i="1"/>
  <c r="T8553" i="1"/>
  <c r="S8553" i="1"/>
  <c r="R8553" i="1"/>
  <c r="Y8552" i="1"/>
  <c r="X8552" i="1"/>
  <c r="W8552" i="1"/>
  <c r="V8552" i="1"/>
  <c r="T8552" i="1"/>
  <c r="Z8552" i="1" s="1"/>
  <c r="S8552" i="1"/>
  <c r="R8552" i="1"/>
  <c r="Y8551" i="1"/>
  <c r="X8551" i="1"/>
  <c r="W8551" i="1"/>
  <c r="V8551" i="1"/>
  <c r="T8551" i="1"/>
  <c r="Z8551" i="1" s="1"/>
  <c r="S8551" i="1"/>
  <c r="R8551" i="1"/>
  <c r="Y8550" i="1"/>
  <c r="X8550" i="1"/>
  <c r="W8550" i="1"/>
  <c r="V8550" i="1"/>
  <c r="T8550" i="1"/>
  <c r="Z8550" i="1" s="1"/>
  <c r="S8550" i="1"/>
  <c r="R8550" i="1"/>
  <c r="Y8549" i="1"/>
  <c r="X8549" i="1"/>
  <c r="W8549" i="1"/>
  <c r="V8549" i="1"/>
  <c r="T8549" i="1"/>
  <c r="S8549" i="1"/>
  <c r="R8549" i="1"/>
  <c r="Y8548" i="1"/>
  <c r="X8548" i="1"/>
  <c r="W8548" i="1"/>
  <c r="V8548" i="1"/>
  <c r="T8548" i="1"/>
  <c r="S8548" i="1"/>
  <c r="R8548" i="1"/>
  <c r="Y8547" i="1"/>
  <c r="X8547" i="1"/>
  <c r="W8547" i="1"/>
  <c r="V8547" i="1"/>
  <c r="T8547" i="1"/>
  <c r="U8547" i="1" s="1"/>
  <c r="S8547" i="1"/>
  <c r="R8547" i="1"/>
  <c r="Y8546" i="1"/>
  <c r="X8546" i="1"/>
  <c r="W8546" i="1"/>
  <c r="V8546" i="1"/>
  <c r="T8546" i="1"/>
  <c r="Z8546" i="1" s="1"/>
  <c r="S8546" i="1"/>
  <c r="R8546" i="1"/>
  <c r="Y8545" i="1"/>
  <c r="X8545" i="1"/>
  <c r="W8545" i="1"/>
  <c r="V8545" i="1"/>
  <c r="T8545" i="1"/>
  <c r="S8545" i="1"/>
  <c r="R8545" i="1"/>
  <c r="Y8544" i="1"/>
  <c r="X8544" i="1"/>
  <c r="W8544" i="1"/>
  <c r="V8544" i="1"/>
  <c r="T8544" i="1"/>
  <c r="Z8544" i="1" s="1"/>
  <c r="S8544" i="1"/>
  <c r="R8544" i="1"/>
  <c r="Y8543" i="1"/>
  <c r="X8543" i="1"/>
  <c r="W8543" i="1"/>
  <c r="V8543" i="1"/>
  <c r="T8543" i="1"/>
  <c r="Z8543" i="1" s="1"/>
  <c r="S8543" i="1"/>
  <c r="R8543" i="1"/>
  <c r="Y8542" i="1"/>
  <c r="X8542" i="1"/>
  <c r="W8542" i="1"/>
  <c r="V8542" i="1"/>
  <c r="T8542" i="1"/>
  <c r="Z8542" i="1" s="1"/>
  <c r="S8542" i="1"/>
  <c r="R8542" i="1"/>
  <c r="Y8541" i="1"/>
  <c r="X8541" i="1"/>
  <c r="W8541" i="1"/>
  <c r="V8541" i="1"/>
  <c r="T8541" i="1"/>
  <c r="Z8541" i="1" s="1"/>
  <c r="S8541" i="1"/>
  <c r="R8541" i="1"/>
  <c r="Y8540" i="1"/>
  <c r="X8540" i="1"/>
  <c r="W8540" i="1"/>
  <c r="V8540" i="1"/>
  <c r="T8540" i="1"/>
  <c r="S8540" i="1"/>
  <c r="R8540" i="1"/>
  <c r="Y8539" i="1"/>
  <c r="X8539" i="1"/>
  <c r="W8539" i="1"/>
  <c r="V8539" i="1"/>
  <c r="T8539" i="1"/>
  <c r="U8539" i="1" s="1"/>
  <c r="S8539" i="1"/>
  <c r="R8539" i="1"/>
  <c r="Y8538" i="1"/>
  <c r="X8538" i="1"/>
  <c r="W8538" i="1"/>
  <c r="V8538" i="1"/>
  <c r="T8538" i="1"/>
  <c r="U8538" i="1" s="1"/>
  <c r="S8538" i="1"/>
  <c r="R8538" i="1"/>
  <c r="Y8537" i="1"/>
  <c r="X8537" i="1"/>
  <c r="W8537" i="1"/>
  <c r="V8537" i="1"/>
  <c r="T8537" i="1"/>
  <c r="S8537" i="1"/>
  <c r="R8537" i="1"/>
  <c r="Y8536" i="1"/>
  <c r="X8536" i="1"/>
  <c r="W8536" i="1"/>
  <c r="V8536" i="1"/>
  <c r="T8536" i="1"/>
  <c r="Z8536" i="1" s="1"/>
  <c r="S8536" i="1"/>
  <c r="R8536" i="1"/>
  <c r="Y8535" i="1"/>
  <c r="X8535" i="1"/>
  <c r="W8535" i="1"/>
  <c r="V8535" i="1"/>
  <c r="T8535" i="1"/>
  <c r="Z8535" i="1" s="1"/>
  <c r="S8535" i="1"/>
  <c r="R8535" i="1"/>
  <c r="Y8534" i="1"/>
  <c r="X8534" i="1"/>
  <c r="W8534" i="1"/>
  <c r="V8534" i="1"/>
  <c r="T8534" i="1"/>
  <c r="Z8534" i="1" s="1"/>
  <c r="S8534" i="1"/>
  <c r="R8534" i="1"/>
  <c r="Y8533" i="1"/>
  <c r="X8533" i="1"/>
  <c r="W8533" i="1"/>
  <c r="V8533" i="1"/>
  <c r="T8533" i="1"/>
  <c r="U8533" i="1" s="1"/>
  <c r="S8533" i="1"/>
  <c r="R8533" i="1"/>
  <c r="Y8532" i="1"/>
  <c r="X8532" i="1"/>
  <c r="W8532" i="1"/>
  <c r="V8532" i="1"/>
  <c r="T8532" i="1"/>
  <c r="U8532" i="1" s="1"/>
  <c r="S8532" i="1"/>
  <c r="R8532" i="1"/>
  <c r="Y8531" i="1"/>
  <c r="X8531" i="1"/>
  <c r="W8531" i="1"/>
  <c r="V8531" i="1"/>
  <c r="T8531" i="1"/>
  <c r="U8531" i="1" s="1"/>
  <c r="S8531" i="1"/>
  <c r="R8531" i="1"/>
  <c r="Y8530" i="1"/>
  <c r="X8530" i="1"/>
  <c r="W8530" i="1"/>
  <c r="V8530" i="1"/>
  <c r="T8530" i="1"/>
  <c r="U8530" i="1" s="1"/>
  <c r="S8530" i="1"/>
  <c r="R8530" i="1"/>
  <c r="Y8529" i="1"/>
  <c r="X8529" i="1"/>
  <c r="W8529" i="1"/>
  <c r="V8529" i="1"/>
  <c r="T8529" i="1"/>
  <c r="S8529" i="1"/>
  <c r="R8529" i="1"/>
  <c r="Y8528" i="1"/>
  <c r="X8528" i="1"/>
  <c r="W8528" i="1"/>
  <c r="V8528" i="1"/>
  <c r="T8528" i="1"/>
  <c r="Z8528" i="1" s="1"/>
  <c r="S8528" i="1"/>
  <c r="R8528" i="1"/>
  <c r="Y8527" i="1"/>
  <c r="X8527" i="1"/>
  <c r="W8527" i="1"/>
  <c r="V8527" i="1"/>
  <c r="T8527" i="1"/>
  <c r="Z8527" i="1" s="1"/>
  <c r="S8527" i="1"/>
  <c r="R8527" i="1"/>
  <c r="Y8526" i="1"/>
  <c r="X8526" i="1"/>
  <c r="W8526" i="1"/>
  <c r="V8526" i="1"/>
  <c r="T8526" i="1"/>
  <c r="Z8526" i="1" s="1"/>
  <c r="S8526" i="1"/>
  <c r="R8526" i="1"/>
  <c r="Y8525" i="1"/>
  <c r="X8525" i="1"/>
  <c r="W8525" i="1"/>
  <c r="V8525" i="1"/>
  <c r="T8525" i="1"/>
  <c r="U8525" i="1" s="1"/>
  <c r="S8525" i="1"/>
  <c r="R8525" i="1"/>
  <c r="Y8524" i="1"/>
  <c r="X8524" i="1"/>
  <c r="W8524" i="1"/>
  <c r="V8524" i="1"/>
  <c r="T8524" i="1"/>
  <c r="U8524" i="1" s="1"/>
  <c r="S8524" i="1"/>
  <c r="R8524" i="1"/>
  <c r="Y8523" i="1"/>
  <c r="X8523" i="1"/>
  <c r="W8523" i="1"/>
  <c r="V8523" i="1"/>
  <c r="T8523" i="1"/>
  <c r="U8523" i="1" s="1"/>
  <c r="S8523" i="1"/>
  <c r="R8523" i="1"/>
  <c r="Y8522" i="1"/>
  <c r="X8522" i="1"/>
  <c r="W8522" i="1"/>
  <c r="V8522" i="1"/>
  <c r="T8522" i="1"/>
  <c r="U8522" i="1" s="1"/>
  <c r="S8522" i="1"/>
  <c r="R8522" i="1"/>
  <c r="Y8521" i="1"/>
  <c r="X8521" i="1"/>
  <c r="W8521" i="1"/>
  <c r="V8521" i="1"/>
  <c r="T8521" i="1"/>
  <c r="S8521" i="1"/>
  <c r="R8521" i="1"/>
  <c r="Y8520" i="1"/>
  <c r="X8520" i="1"/>
  <c r="W8520" i="1"/>
  <c r="V8520" i="1"/>
  <c r="T8520" i="1"/>
  <c r="Z8520" i="1" s="1"/>
  <c r="S8520" i="1"/>
  <c r="R8520" i="1"/>
  <c r="Y8519" i="1"/>
  <c r="X8519" i="1"/>
  <c r="W8519" i="1"/>
  <c r="V8519" i="1"/>
  <c r="T8519" i="1"/>
  <c r="Z8519" i="1" s="1"/>
  <c r="S8519" i="1"/>
  <c r="R8519" i="1"/>
  <c r="Y8518" i="1"/>
  <c r="X8518" i="1"/>
  <c r="W8518" i="1"/>
  <c r="V8518" i="1"/>
  <c r="T8518" i="1"/>
  <c r="Z8518" i="1" s="1"/>
  <c r="S8518" i="1"/>
  <c r="R8518" i="1"/>
  <c r="Y8517" i="1"/>
  <c r="X8517" i="1"/>
  <c r="W8517" i="1"/>
  <c r="V8517" i="1"/>
  <c r="T8517" i="1"/>
  <c r="U8517" i="1" s="1"/>
  <c r="S8517" i="1"/>
  <c r="R8517" i="1"/>
  <c r="Y8516" i="1"/>
  <c r="X8516" i="1"/>
  <c r="W8516" i="1"/>
  <c r="V8516" i="1"/>
  <c r="T8516" i="1"/>
  <c r="U8516" i="1" s="1"/>
  <c r="S8516" i="1"/>
  <c r="R8516" i="1"/>
  <c r="Y8515" i="1"/>
  <c r="X8515" i="1"/>
  <c r="W8515" i="1"/>
  <c r="V8515" i="1"/>
  <c r="T8515" i="1"/>
  <c r="U8515" i="1" s="1"/>
  <c r="S8515" i="1"/>
  <c r="R8515" i="1"/>
  <c r="Y8514" i="1"/>
  <c r="X8514" i="1"/>
  <c r="W8514" i="1"/>
  <c r="V8514" i="1"/>
  <c r="T8514" i="1"/>
  <c r="Z8514" i="1" s="1"/>
  <c r="S8514" i="1"/>
  <c r="R8514" i="1"/>
  <c r="Y8513" i="1"/>
  <c r="X8513" i="1"/>
  <c r="W8513" i="1"/>
  <c r="V8513" i="1"/>
  <c r="T8513" i="1"/>
  <c r="S8513" i="1"/>
  <c r="R8513" i="1"/>
  <c r="Y8512" i="1"/>
  <c r="X8512" i="1"/>
  <c r="W8512" i="1"/>
  <c r="V8512" i="1"/>
  <c r="T8512" i="1"/>
  <c r="Z8512" i="1" s="1"/>
  <c r="S8512" i="1"/>
  <c r="R8512" i="1"/>
  <c r="Y8511" i="1"/>
  <c r="X8511" i="1"/>
  <c r="W8511" i="1"/>
  <c r="V8511" i="1"/>
  <c r="T8511" i="1"/>
  <c r="Z8511" i="1" s="1"/>
  <c r="S8511" i="1"/>
  <c r="R8511" i="1"/>
  <c r="Y8510" i="1"/>
  <c r="X8510" i="1"/>
  <c r="W8510" i="1"/>
  <c r="V8510" i="1"/>
  <c r="T8510" i="1"/>
  <c r="Z8510" i="1" s="1"/>
  <c r="S8510" i="1"/>
  <c r="R8510" i="1"/>
  <c r="Y8509" i="1"/>
  <c r="X8509" i="1"/>
  <c r="W8509" i="1"/>
  <c r="V8509" i="1"/>
  <c r="T8509" i="1"/>
  <c r="Z8509" i="1" s="1"/>
  <c r="S8509" i="1"/>
  <c r="R8509" i="1"/>
  <c r="Z8508" i="1"/>
  <c r="Y8508" i="1"/>
  <c r="X8508" i="1"/>
  <c r="W8508" i="1"/>
  <c r="V8508" i="1"/>
  <c r="T8508" i="1"/>
  <c r="U8508" i="1" s="1"/>
  <c r="S8508" i="1"/>
  <c r="R8508" i="1"/>
  <c r="Y8507" i="1"/>
  <c r="X8507" i="1"/>
  <c r="W8507" i="1"/>
  <c r="V8507" i="1"/>
  <c r="T8507" i="1"/>
  <c r="U8507" i="1" s="1"/>
  <c r="S8507" i="1"/>
  <c r="R8507" i="1"/>
  <c r="Y8506" i="1"/>
  <c r="X8506" i="1"/>
  <c r="W8506" i="1"/>
  <c r="V8506" i="1"/>
  <c r="T8506" i="1"/>
  <c r="U8506" i="1" s="1"/>
  <c r="S8506" i="1"/>
  <c r="R8506" i="1"/>
  <c r="Y8505" i="1"/>
  <c r="X8505" i="1"/>
  <c r="W8505" i="1"/>
  <c r="V8505" i="1"/>
  <c r="T8505" i="1"/>
  <c r="S8505" i="1"/>
  <c r="R8505" i="1"/>
  <c r="Y8504" i="1"/>
  <c r="X8504" i="1"/>
  <c r="W8504" i="1"/>
  <c r="V8504" i="1"/>
  <c r="T8504" i="1"/>
  <c r="Z8504" i="1" s="1"/>
  <c r="S8504" i="1"/>
  <c r="R8504" i="1"/>
  <c r="Y8503" i="1"/>
  <c r="X8503" i="1"/>
  <c r="W8503" i="1"/>
  <c r="V8503" i="1"/>
  <c r="T8503" i="1"/>
  <c r="Z8503" i="1" s="1"/>
  <c r="S8503" i="1"/>
  <c r="R8503" i="1"/>
  <c r="Y8502" i="1"/>
  <c r="X8502" i="1"/>
  <c r="W8502" i="1"/>
  <c r="V8502" i="1"/>
  <c r="T8502" i="1"/>
  <c r="Z8502" i="1" s="1"/>
  <c r="S8502" i="1"/>
  <c r="R8502" i="1"/>
  <c r="Y8501" i="1"/>
  <c r="X8501" i="1"/>
  <c r="W8501" i="1"/>
  <c r="V8501" i="1"/>
  <c r="T8501" i="1"/>
  <c r="U8501" i="1" s="1"/>
  <c r="S8501" i="1"/>
  <c r="R8501" i="1"/>
  <c r="Y8500" i="1"/>
  <c r="X8500" i="1"/>
  <c r="W8500" i="1"/>
  <c r="V8500" i="1"/>
  <c r="T8500" i="1"/>
  <c r="U8500" i="1" s="1"/>
  <c r="S8500" i="1"/>
  <c r="R8500" i="1"/>
  <c r="Y8499" i="1"/>
  <c r="X8499" i="1"/>
  <c r="W8499" i="1"/>
  <c r="V8499" i="1"/>
  <c r="T8499" i="1"/>
  <c r="U8499" i="1" s="1"/>
  <c r="S8499" i="1"/>
  <c r="R8499" i="1"/>
  <c r="Y8498" i="1"/>
  <c r="X8498" i="1"/>
  <c r="W8498" i="1"/>
  <c r="V8498" i="1"/>
  <c r="T8498" i="1"/>
  <c r="U8498" i="1" s="1"/>
  <c r="S8498" i="1"/>
  <c r="R8498" i="1"/>
  <c r="Y8497" i="1"/>
  <c r="X8497" i="1"/>
  <c r="W8497" i="1"/>
  <c r="V8497" i="1"/>
  <c r="T8497" i="1"/>
  <c r="S8497" i="1"/>
  <c r="R8497" i="1"/>
  <c r="Y8496" i="1"/>
  <c r="X8496" i="1"/>
  <c r="W8496" i="1"/>
  <c r="V8496" i="1"/>
  <c r="T8496" i="1"/>
  <c r="Z8496" i="1" s="1"/>
  <c r="S8496" i="1"/>
  <c r="R8496" i="1"/>
  <c r="Y8495" i="1"/>
  <c r="X8495" i="1"/>
  <c r="W8495" i="1"/>
  <c r="V8495" i="1"/>
  <c r="T8495" i="1"/>
  <c r="Z8495" i="1" s="1"/>
  <c r="S8495" i="1"/>
  <c r="R8495" i="1"/>
  <c r="Y8494" i="1"/>
  <c r="X8494" i="1"/>
  <c r="W8494" i="1"/>
  <c r="V8494" i="1"/>
  <c r="T8494" i="1"/>
  <c r="Z8494" i="1" s="1"/>
  <c r="S8494" i="1"/>
  <c r="R8494" i="1"/>
  <c r="Y8493" i="1"/>
  <c r="X8493" i="1"/>
  <c r="W8493" i="1"/>
  <c r="V8493" i="1"/>
  <c r="T8493" i="1"/>
  <c r="U8493" i="1" s="1"/>
  <c r="S8493" i="1"/>
  <c r="R8493" i="1"/>
  <c r="Y8492" i="1"/>
  <c r="X8492" i="1"/>
  <c r="W8492" i="1"/>
  <c r="V8492" i="1"/>
  <c r="T8492" i="1"/>
  <c r="U8492" i="1" s="1"/>
  <c r="S8492" i="1"/>
  <c r="R8492" i="1"/>
  <c r="Y8491" i="1"/>
  <c r="X8491" i="1"/>
  <c r="W8491" i="1"/>
  <c r="V8491" i="1"/>
  <c r="T8491" i="1"/>
  <c r="U8491" i="1" s="1"/>
  <c r="S8491" i="1"/>
  <c r="R8491" i="1"/>
  <c r="Y8490" i="1"/>
  <c r="X8490" i="1"/>
  <c r="W8490" i="1"/>
  <c r="V8490" i="1"/>
  <c r="T8490" i="1"/>
  <c r="U8490" i="1" s="1"/>
  <c r="S8490" i="1"/>
  <c r="R8490" i="1"/>
  <c r="Y8489" i="1"/>
  <c r="X8489" i="1"/>
  <c r="W8489" i="1"/>
  <c r="V8489" i="1"/>
  <c r="T8489" i="1"/>
  <c r="S8489" i="1"/>
  <c r="R8489" i="1"/>
  <c r="Y8488" i="1"/>
  <c r="X8488" i="1"/>
  <c r="W8488" i="1"/>
  <c r="V8488" i="1"/>
  <c r="T8488" i="1"/>
  <c r="Z8488" i="1" s="1"/>
  <c r="S8488" i="1"/>
  <c r="R8488" i="1"/>
  <c r="Y8487" i="1"/>
  <c r="X8487" i="1"/>
  <c r="W8487" i="1"/>
  <c r="V8487" i="1"/>
  <c r="T8487" i="1"/>
  <c r="Z8487" i="1" s="1"/>
  <c r="S8487" i="1"/>
  <c r="R8487" i="1"/>
  <c r="Y8486" i="1"/>
  <c r="X8486" i="1"/>
  <c r="W8486" i="1"/>
  <c r="V8486" i="1"/>
  <c r="T8486" i="1"/>
  <c r="Z8486" i="1" s="1"/>
  <c r="S8486" i="1"/>
  <c r="R8486" i="1"/>
  <c r="Y8485" i="1"/>
  <c r="X8485" i="1"/>
  <c r="W8485" i="1"/>
  <c r="V8485" i="1"/>
  <c r="T8485" i="1"/>
  <c r="S8485" i="1"/>
  <c r="R8485" i="1"/>
  <c r="Y8484" i="1"/>
  <c r="X8484" i="1"/>
  <c r="W8484" i="1"/>
  <c r="V8484" i="1"/>
  <c r="T8484" i="1"/>
  <c r="U8484" i="1" s="1"/>
  <c r="S8484" i="1"/>
  <c r="R8484" i="1"/>
  <c r="Y8483" i="1"/>
  <c r="X8483" i="1"/>
  <c r="W8483" i="1"/>
  <c r="V8483" i="1"/>
  <c r="T8483" i="1"/>
  <c r="U8483" i="1" s="1"/>
  <c r="S8483" i="1"/>
  <c r="R8483" i="1"/>
  <c r="Y8482" i="1"/>
  <c r="X8482" i="1"/>
  <c r="W8482" i="1"/>
  <c r="V8482" i="1"/>
  <c r="T8482" i="1"/>
  <c r="Z8482" i="1" s="1"/>
  <c r="S8482" i="1"/>
  <c r="R8482" i="1"/>
  <c r="Y8481" i="1"/>
  <c r="X8481" i="1"/>
  <c r="W8481" i="1"/>
  <c r="V8481" i="1"/>
  <c r="T8481" i="1"/>
  <c r="S8481" i="1"/>
  <c r="R8481" i="1"/>
  <c r="Y8480" i="1"/>
  <c r="X8480" i="1"/>
  <c r="W8480" i="1"/>
  <c r="V8480" i="1"/>
  <c r="T8480" i="1"/>
  <c r="Z8480" i="1" s="1"/>
  <c r="S8480" i="1"/>
  <c r="R8480" i="1"/>
  <c r="Y8479" i="1"/>
  <c r="X8479" i="1"/>
  <c r="W8479" i="1"/>
  <c r="V8479" i="1"/>
  <c r="T8479" i="1"/>
  <c r="Z8479" i="1" s="1"/>
  <c r="S8479" i="1"/>
  <c r="R8479" i="1"/>
  <c r="Y8478" i="1"/>
  <c r="X8478" i="1"/>
  <c r="W8478" i="1"/>
  <c r="V8478" i="1"/>
  <c r="T8478" i="1"/>
  <c r="Z8478" i="1" s="1"/>
  <c r="S8478" i="1"/>
  <c r="R8478" i="1"/>
  <c r="Y8477" i="1"/>
  <c r="X8477" i="1"/>
  <c r="W8477" i="1"/>
  <c r="V8477" i="1"/>
  <c r="T8477" i="1"/>
  <c r="Z8477" i="1" s="1"/>
  <c r="S8477" i="1"/>
  <c r="R8477" i="1"/>
  <c r="Y8476" i="1"/>
  <c r="X8476" i="1"/>
  <c r="W8476" i="1"/>
  <c r="V8476" i="1"/>
  <c r="T8476" i="1"/>
  <c r="U8476" i="1" s="1"/>
  <c r="S8476" i="1"/>
  <c r="R8476" i="1"/>
  <c r="Y8475" i="1"/>
  <c r="X8475" i="1"/>
  <c r="W8475" i="1"/>
  <c r="V8475" i="1"/>
  <c r="T8475" i="1"/>
  <c r="U8475" i="1" s="1"/>
  <c r="S8475" i="1"/>
  <c r="R8475" i="1"/>
  <c r="Y8474" i="1"/>
  <c r="X8474" i="1"/>
  <c r="W8474" i="1"/>
  <c r="V8474" i="1"/>
  <c r="T8474" i="1"/>
  <c r="U8474" i="1" s="1"/>
  <c r="S8474" i="1"/>
  <c r="R8474" i="1"/>
  <c r="Y8473" i="1"/>
  <c r="X8473" i="1"/>
  <c r="W8473" i="1"/>
  <c r="V8473" i="1"/>
  <c r="T8473" i="1"/>
  <c r="S8473" i="1"/>
  <c r="R8473" i="1"/>
  <c r="Y8472" i="1"/>
  <c r="X8472" i="1"/>
  <c r="W8472" i="1"/>
  <c r="V8472" i="1"/>
  <c r="T8472" i="1"/>
  <c r="Z8472" i="1" s="1"/>
  <c r="S8472" i="1"/>
  <c r="R8472" i="1"/>
  <c r="Y8471" i="1"/>
  <c r="X8471" i="1"/>
  <c r="W8471" i="1"/>
  <c r="V8471" i="1"/>
  <c r="T8471" i="1"/>
  <c r="Z8471" i="1" s="1"/>
  <c r="S8471" i="1"/>
  <c r="R8471" i="1"/>
  <c r="Y8470" i="1"/>
  <c r="X8470" i="1"/>
  <c r="W8470" i="1"/>
  <c r="V8470" i="1"/>
  <c r="T8470" i="1"/>
  <c r="Z8470" i="1" s="1"/>
  <c r="S8470" i="1"/>
  <c r="R8470" i="1"/>
  <c r="Y8469" i="1"/>
  <c r="X8469" i="1"/>
  <c r="W8469" i="1"/>
  <c r="V8469" i="1"/>
  <c r="T8469" i="1"/>
  <c r="U8469" i="1" s="1"/>
  <c r="S8469" i="1"/>
  <c r="R8469" i="1"/>
  <c r="Y8468" i="1"/>
  <c r="X8468" i="1"/>
  <c r="W8468" i="1"/>
  <c r="V8468" i="1"/>
  <c r="T8468" i="1"/>
  <c r="U8468" i="1" s="1"/>
  <c r="S8468" i="1"/>
  <c r="R8468" i="1"/>
  <c r="Y8467" i="1"/>
  <c r="X8467" i="1"/>
  <c r="W8467" i="1"/>
  <c r="V8467" i="1"/>
  <c r="T8467" i="1"/>
  <c r="U8467" i="1" s="1"/>
  <c r="S8467" i="1"/>
  <c r="R8467" i="1"/>
  <c r="Y8466" i="1"/>
  <c r="X8466" i="1"/>
  <c r="W8466" i="1"/>
  <c r="V8466" i="1"/>
  <c r="T8466" i="1"/>
  <c r="U8466" i="1" s="1"/>
  <c r="S8466" i="1"/>
  <c r="R8466" i="1"/>
  <c r="Y8465" i="1"/>
  <c r="X8465" i="1"/>
  <c r="W8465" i="1"/>
  <c r="V8465" i="1"/>
  <c r="T8465" i="1"/>
  <c r="S8465" i="1"/>
  <c r="R8465" i="1"/>
  <c r="Y8464" i="1"/>
  <c r="X8464" i="1"/>
  <c r="W8464" i="1"/>
  <c r="V8464" i="1"/>
  <c r="T8464" i="1"/>
  <c r="Z8464" i="1" s="1"/>
  <c r="S8464" i="1"/>
  <c r="R8464" i="1"/>
  <c r="Y8463" i="1"/>
  <c r="X8463" i="1"/>
  <c r="W8463" i="1"/>
  <c r="V8463" i="1"/>
  <c r="T8463" i="1"/>
  <c r="Z8463" i="1" s="1"/>
  <c r="S8463" i="1"/>
  <c r="R8463" i="1"/>
  <c r="Y8462" i="1"/>
  <c r="X8462" i="1"/>
  <c r="W8462" i="1"/>
  <c r="V8462" i="1"/>
  <c r="T8462" i="1"/>
  <c r="Z8462" i="1" s="1"/>
  <c r="S8462" i="1"/>
  <c r="R8462" i="1"/>
  <c r="Y8461" i="1"/>
  <c r="X8461" i="1"/>
  <c r="W8461" i="1"/>
  <c r="V8461" i="1"/>
  <c r="T8461" i="1"/>
  <c r="U8461" i="1" s="1"/>
  <c r="S8461" i="1"/>
  <c r="R8461" i="1"/>
  <c r="Y8460" i="1"/>
  <c r="X8460" i="1"/>
  <c r="W8460" i="1"/>
  <c r="V8460" i="1"/>
  <c r="T8460" i="1"/>
  <c r="U8460" i="1" s="1"/>
  <c r="S8460" i="1"/>
  <c r="R8460" i="1"/>
  <c r="Y8459" i="1"/>
  <c r="X8459" i="1"/>
  <c r="W8459" i="1"/>
  <c r="V8459" i="1"/>
  <c r="T8459" i="1"/>
  <c r="U8459" i="1" s="1"/>
  <c r="S8459" i="1"/>
  <c r="R8459" i="1"/>
  <c r="Y8458" i="1"/>
  <c r="X8458" i="1"/>
  <c r="W8458" i="1"/>
  <c r="V8458" i="1"/>
  <c r="T8458" i="1"/>
  <c r="U8458" i="1" s="1"/>
  <c r="S8458" i="1"/>
  <c r="R8458" i="1"/>
  <c r="Y8457" i="1"/>
  <c r="X8457" i="1"/>
  <c r="W8457" i="1"/>
  <c r="V8457" i="1"/>
  <c r="T8457" i="1"/>
  <c r="S8457" i="1"/>
  <c r="R8457" i="1"/>
  <c r="Y8456" i="1"/>
  <c r="X8456" i="1"/>
  <c r="W8456" i="1"/>
  <c r="V8456" i="1"/>
  <c r="T8456" i="1"/>
  <c r="Z8456" i="1" s="1"/>
  <c r="S8456" i="1"/>
  <c r="R8456" i="1"/>
  <c r="Y8455" i="1"/>
  <c r="X8455" i="1"/>
  <c r="W8455" i="1"/>
  <c r="V8455" i="1"/>
  <c r="T8455" i="1"/>
  <c r="Z8455" i="1" s="1"/>
  <c r="S8455" i="1"/>
  <c r="R8455" i="1"/>
  <c r="Y8454" i="1"/>
  <c r="X8454" i="1"/>
  <c r="W8454" i="1"/>
  <c r="V8454" i="1"/>
  <c r="T8454" i="1"/>
  <c r="Z8454" i="1" s="1"/>
  <c r="S8454" i="1"/>
  <c r="R8454" i="1"/>
  <c r="Y8453" i="1"/>
  <c r="X8453" i="1"/>
  <c r="W8453" i="1"/>
  <c r="V8453" i="1"/>
  <c r="T8453" i="1"/>
  <c r="U8453" i="1" s="1"/>
  <c r="S8453" i="1"/>
  <c r="R8453" i="1"/>
  <c r="Y8452" i="1"/>
  <c r="X8452" i="1"/>
  <c r="W8452" i="1"/>
  <c r="V8452" i="1"/>
  <c r="T8452" i="1"/>
  <c r="S8452" i="1"/>
  <c r="R8452" i="1"/>
  <c r="Y8451" i="1"/>
  <c r="X8451" i="1"/>
  <c r="W8451" i="1"/>
  <c r="V8451" i="1"/>
  <c r="T8451" i="1"/>
  <c r="U8451" i="1" s="1"/>
  <c r="S8451" i="1"/>
  <c r="R8451" i="1"/>
  <c r="Y8450" i="1"/>
  <c r="X8450" i="1"/>
  <c r="W8450" i="1"/>
  <c r="V8450" i="1"/>
  <c r="T8450" i="1"/>
  <c r="Z8450" i="1" s="1"/>
  <c r="S8450" i="1"/>
  <c r="R8450" i="1"/>
  <c r="Y8449" i="1"/>
  <c r="X8449" i="1"/>
  <c r="W8449" i="1"/>
  <c r="V8449" i="1"/>
  <c r="T8449" i="1"/>
  <c r="S8449" i="1"/>
  <c r="R8449" i="1"/>
  <c r="Y8448" i="1"/>
  <c r="X8448" i="1"/>
  <c r="W8448" i="1"/>
  <c r="V8448" i="1"/>
  <c r="T8448" i="1"/>
  <c r="Z8448" i="1" s="1"/>
  <c r="S8448" i="1"/>
  <c r="R8448" i="1"/>
  <c r="Y8447" i="1"/>
  <c r="X8447" i="1"/>
  <c r="W8447" i="1"/>
  <c r="V8447" i="1"/>
  <c r="T8447" i="1"/>
  <c r="Z8447" i="1" s="1"/>
  <c r="S8447" i="1"/>
  <c r="R8447" i="1"/>
  <c r="Y8446" i="1"/>
  <c r="X8446" i="1"/>
  <c r="W8446" i="1"/>
  <c r="V8446" i="1"/>
  <c r="T8446" i="1"/>
  <c r="Z8446" i="1" s="1"/>
  <c r="S8446" i="1"/>
  <c r="R8446" i="1"/>
  <c r="Y8445" i="1"/>
  <c r="X8445" i="1"/>
  <c r="W8445" i="1"/>
  <c r="V8445" i="1"/>
  <c r="T8445" i="1"/>
  <c r="Z8445" i="1" s="1"/>
  <c r="S8445" i="1"/>
  <c r="R8445" i="1"/>
  <c r="Y8444" i="1"/>
  <c r="X8444" i="1"/>
  <c r="W8444" i="1"/>
  <c r="V8444" i="1"/>
  <c r="T8444" i="1"/>
  <c r="Z8444" i="1" s="1"/>
  <c r="S8444" i="1"/>
  <c r="R8444" i="1"/>
  <c r="Y8443" i="1"/>
  <c r="X8443" i="1"/>
  <c r="W8443" i="1"/>
  <c r="V8443" i="1"/>
  <c r="T8443" i="1"/>
  <c r="U8443" i="1" s="1"/>
  <c r="S8443" i="1"/>
  <c r="R8443" i="1"/>
  <c r="Y8442" i="1"/>
  <c r="X8442" i="1"/>
  <c r="W8442" i="1"/>
  <c r="V8442" i="1"/>
  <c r="T8442" i="1"/>
  <c r="U8442" i="1" s="1"/>
  <c r="S8442" i="1"/>
  <c r="R8442" i="1"/>
  <c r="Y8441" i="1"/>
  <c r="X8441" i="1"/>
  <c r="W8441" i="1"/>
  <c r="V8441" i="1"/>
  <c r="T8441" i="1"/>
  <c r="S8441" i="1"/>
  <c r="R8441" i="1"/>
  <c r="Y8440" i="1"/>
  <c r="X8440" i="1"/>
  <c r="W8440" i="1"/>
  <c r="V8440" i="1"/>
  <c r="T8440" i="1"/>
  <c r="S8440" i="1"/>
  <c r="R8440" i="1"/>
  <c r="Y8439" i="1"/>
  <c r="X8439" i="1"/>
  <c r="W8439" i="1"/>
  <c r="V8439" i="1"/>
  <c r="T8439" i="1"/>
  <c r="S8439" i="1"/>
  <c r="R8439" i="1"/>
  <c r="Y8438" i="1"/>
  <c r="X8438" i="1"/>
  <c r="W8438" i="1"/>
  <c r="V8438" i="1"/>
  <c r="T8438" i="1"/>
  <c r="S8438" i="1"/>
  <c r="R8438" i="1"/>
  <c r="Y8437" i="1"/>
  <c r="X8437" i="1"/>
  <c r="W8437" i="1"/>
  <c r="V8437" i="1"/>
  <c r="T8437" i="1"/>
  <c r="S8437" i="1"/>
  <c r="R8437" i="1"/>
  <c r="Y8436" i="1"/>
  <c r="X8436" i="1"/>
  <c r="W8436" i="1"/>
  <c r="V8436" i="1"/>
  <c r="T8436" i="1"/>
  <c r="U8436" i="1" s="1"/>
  <c r="S8436" i="1"/>
  <c r="R8436" i="1"/>
  <c r="Y8435" i="1"/>
  <c r="X8435" i="1"/>
  <c r="W8435" i="1"/>
  <c r="V8435" i="1"/>
  <c r="T8435" i="1"/>
  <c r="U8435" i="1" s="1"/>
  <c r="S8435" i="1"/>
  <c r="R8435" i="1"/>
  <c r="Y8434" i="1"/>
  <c r="X8434" i="1"/>
  <c r="W8434" i="1"/>
  <c r="V8434" i="1"/>
  <c r="T8434" i="1"/>
  <c r="U8434" i="1" s="1"/>
  <c r="S8434" i="1"/>
  <c r="R8434" i="1"/>
  <c r="Y8433" i="1"/>
  <c r="X8433" i="1"/>
  <c r="W8433" i="1"/>
  <c r="V8433" i="1"/>
  <c r="T8433" i="1"/>
  <c r="S8433" i="1"/>
  <c r="R8433" i="1"/>
  <c r="Y8432" i="1"/>
  <c r="X8432" i="1"/>
  <c r="W8432" i="1"/>
  <c r="V8432" i="1"/>
  <c r="T8432" i="1"/>
  <c r="Z8432" i="1" s="1"/>
  <c r="S8432" i="1"/>
  <c r="R8432" i="1"/>
  <c r="Y8431" i="1"/>
  <c r="X8431" i="1"/>
  <c r="W8431" i="1"/>
  <c r="V8431" i="1"/>
  <c r="T8431" i="1"/>
  <c r="Z8431" i="1" s="1"/>
  <c r="S8431" i="1"/>
  <c r="R8431" i="1"/>
  <c r="Y8430" i="1"/>
  <c r="X8430" i="1"/>
  <c r="W8430" i="1"/>
  <c r="V8430" i="1"/>
  <c r="T8430" i="1"/>
  <c r="Z8430" i="1" s="1"/>
  <c r="S8430" i="1"/>
  <c r="R8430" i="1"/>
  <c r="Y8429" i="1"/>
  <c r="X8429" i="1"/>
  <c r="W8429" i="1"/>
  <c r="V8429" i="1"/>
  <c r="T8429" i="1"/>
  <c r="S8429" i="1"/>
  <c r="R8429" i="1"/>
  <c r="Y8428" i="1"/>
  <c r="X8428" i="1"/>
  <c r="W8428" i="1"/>
  <c r="V8428" i="1"/>
  <c r="T8428" i="1"/>
  <c r="S8428" i="1"/>
  <c r="R8428" i="1"/>
  <c r="Y8427" i="1"/>
  <c r="X8427" i="1"/>
  <c r="W8427" i="1"/>
  <c r="V8427" i="1"/>
  <c r="T8427" i="1"/>
  <c r="U8427" i="1" s="1"/>
  <c r="S8427" i="1"/>
  <c r="R8427" i="1"/>
  <c r="Y8426" i="1"/>
  <c r="X8426" i="1"/>
  <c r="W8426" i="1"/>
  <c r="V8426" i="1"/>
  <c r="T8426" i="1"/>
  <c r="U8426" i="1" s="1"/>
  <c r="S8426" i="1"/>
  <c r="R8426" i="1"/>
  <c r="Y8425" i="1"/>
  <c r="X8425" i="1"/>
  <c r="W8425" i="1"/>
  <c r="V8425" i="1"/>
  <c r="T8425" i="1"/>
  <c r="S8425" i="1"/>
  <c r="R8425" i="1"/>
  <c r="Y8424" i="1"/>
  <c r="X8424" i="1"/>
  <c r="W8424" i="1"/>
  <c r="V8424" i="1"/>
  <c r="T8424" i="1"/>
  <c r="Z8424" i="1" s="1"/>
  <c r="S8424" i="1"/>
  <c r="R8424" i="1"/>
  <c r="Y8423" i="1"/>
  <c r="X8423" i="1"/>
  <c r="W8423" i="1"/>
  <c r="V8423" i="1"/>
  <c r="T8423" i="1"/>
  <c r="Z8423" i="1" s="1"/>
  <c r="S8423" i="1"/>
  <c r="R8423" i="1"/>
  <c r="Y8422" i="1"/>
  <c r="X8422" i="1"/>
  <c r="W8422" i="1"/>
  <c r="V8422" i="1"/>
  <c r="T8422" i="1"/>
  <c r="Z8422" i="1" s="1"/>
  <c r="S8422" i="1"/>
  <c r="R8422" i="1"/>
  <c r="Y8421" i="1"/>
  <c r="X8421" i="1"/>
  <c r="W8421" i="1"/>
  <c r="V8421" i="1"/>
  <c r="T8421" i="1"/>
  <c r="U8421" i="1" s="1"/>
  <c r="S8421" i="1"/>
  <c r="R8421" i="1"/>
  <c r="Y8420" i="1"/>
  <c r="X8420" i="1"/>
  <c r="W8420" i="1"/>
  <c r="V8420" i="1"/>
  <c r="T8420" i="1"/>
  <c r="Z8420" i="1" s="1"/>
  <c r="S8420" i="1"/>
  <c r="R8420" i="1"/>
  <c r="Y8419" i="1"/>
  <c r="X8419" i="1"/>
  <c r="W8419" i="1"/>
  <c r="V8419" i="1"/>
  <c r="T8419" i="1"/>
  <c r="U8419" i="1" s="1"/>
  <c r="S8419" i="1"/>
  <c r="R8419" i="1"/>
  <c r="Y8418" i="1"/>
  <c r="X8418" i="1"/>
  <c r="W8418" i="1"/>
  <c r="V8418" i="1"/>
  <c r="T8418" i="1"/>
  <c r="Z8418" i="1" s="1"/>
  <c r="S8418" i="1"/>
  <c r="R8418" i="1"/>
  <c r="Y8417" i="1"/>
  <c r="X8417" i="1"/>
  <c r="W8417" i="1"/>
  <c r="V8417" i="1"/>
  <c r="T8417" i="1"/>
  <c r="S8417" i="1"/>
  <c r="R8417" i="1"/>
  <c r="Y8416" i="1"/>
  <c r="X8416" i="1"/>
  <c r="W8416" i="1"/>
  <c r="V8416" i="1"/>
  <c r="T8416" i="1"/>
  <c r="Z8416" i="1" s="1"/>
  <c r="S8416" i="1"/>
  <c r="R8416" i="1"/>
  <c r="Y8415" i="1"/>
  <c r="X8415" i="1"/>
  <c r="W8415" i="1"/>
  <c r="V8415" i="1"/>
  <c r="T8415" i="1"/>
  <c r="Z8415" i="1" s="1"/>
  <c r="S8415" i="1"/>
  <c r="R8415" i="1"/>
  <c r="Y8414" i="1"/>
  <c r="X8414" i="1"/>
  <c r="W8414" i="1"/>
  <c r="V8414" i="1"/>
  <c r="T8414" i="1"/>
  <c r="Z8414" i="1" s="1"/>
  <c r="S8414" i="1"/>
  <c r="R8414" i="1"/>
  <c r="Y8413" i="1"/>
  <c r="X8413" i="1"/>
  <c r="W8413" i="1"/>
  <c r="V8413" i="1"/>
  <c r="T8413" i="1"/>
  <c r="Z8413" i="1" s="1"/>
  <c r="S8413" i="1"/>
  <c r="R8413" i="1"/>
  <c r="Y8412" i="1"/>
  <c r="X8412" i="1"/>
  <c r="W8412" i="1"/>
  <c r="V8412" i="1"/>
  <c r="T8412" i="1"/>
  <c r="U8412" i="1" s="1"/>
  <c r="S8412" i="1"/>
  <c r="R8412" i="1"/>
  <c r="Y8411" i="1"/>
  <c r="X8411" i="1"/>
  <c r="W8411" i="1"/>
  <c r="V8411" i="1"/>
  <c r="T8411" i="1"/>
  <c r="U8411" i="1" s="1"/>
  <c r="S8411" i="1"/>
  <c r="R8411" i="1"/>
  <c r="Y8410" i="1"/>
  <c r="X8410" i="1"/>
  <c r="W8410" i="1"/>
  <c r="V8410" i="1"/>
  <c r="T8410" i="1"/>
  <c r="U8410" i="1" s="1"/>
  <c r="S8410" i="1"/>
  <c r="R8410" i="1"/>
  <c r="Y8409" i="1"/>
  <c r="X8409" i="1"/>
  <c r="W8409" i="1"/>
  <c r="V8409" i="1"/>
  <c r="T8409" i="1"/>
  <c r="S8409" i="1"/>
  <c r="R8409" i="1"/>
  <c r="Y8408" i="1"/>
  <c r="X8408" i="1"/>
  <c r="W8408" i="1"/>
  <c r="V8408" i="1"/>
  <c r="T8408" i="1"/>
  <c r="Z8408" i="1" s="1"/>
  <c r="S8408" i="1"/>
  <c r="R8408" i="1"/>
  <c r="Y8407" i="1"/>
  <c r="X8407" i="1"/>
  <c r="W8407" i="1"/>
  <c r="V8407" i="1"/>
  <c r="T8407" i="1"/>
  <c r="Z8407" i="1" s="1"/>
  <c r="S8407" i="1"/>
  <c r="R8407" i="1"/>
  <c r="Y8406" i="1"/>
  <c r="X8406" i="1"/>
  <c r="W8406" i="1"/>
  <c r="V8406" i="1"/>
  <c r="T8406" i="1"/>
  <c r="Z8406" i="1" s="1"/>
  <c r="S8406" i="1"/>
  <c r="R8406" i="1"/>
  <c r="Y8405" i="1"/>
  <c r="X8405" i="1"/>
  <c r="W8405" i="1"/>
  <c r="V8405" i="1"/>
  <c r="T8405" i="1"/>
  <c r="U8405" i="1" s="1"/>
  <c r="S8405" i="1"/>
  <c r="R8405" i="1"/>
  <c r="Y8404" i="1"/>
  <c r="X8404" i="1"/>
  <c r="W8404" i="1"/>
  <c r="V8404" i="1"/>
  <c r="T8404" i="1"/>
  <c r="U8404" i="1" s="1"/>
  <c r="S8404" i="1"/>
  <c r="R8404" i="1"/>
  <c r="Y8403" i="1"/>
  <c r="X8403" i="1"/>
  <c r="W8403" i="1"/>
  <c r="V8403" i="1"/>
  <c r="T8403" i="1"/>
  <c r="S8403" i="1"/>
  <c r="R8403" i="1"/>
  <c r="Y8402" i="1"/>
  <c r="X8402" i="1"/>
  <c r="W8402" i="1"/>
  <c r="V8402" i="1"/>
  <c r="T8402" i="1"/>
  <c r="S8402" i="1"/>
  <c r="R8402" i="1"/>
  <c r="Y8401" i="1"/>
  <c r="X8401" i="1"/>
  <c r="W8401" i="1"/>
  <c r="V8401" i="1"/>
  <c r="T8401" i="1"/>
  <c r="S8401" i="1"/>
  <c r="R8401" i="1"/>
  <c r="Y8400" i="1"/>
  <c r="X8400" i="1"/>
  <c r="W8400" i="1"/>
  <c r="V8400" i="1"/>
  <c r="T8400" i="1"/>
  <c r="Z8400" i="1" s="1"/>
  <c r="S8400" i="1"/>
  <c r="R8400" i="1"/>
  <c r="Y8399" i="1"/>
  <c r="X8399" i="1"/>
  <c r="W8399" i="1"/>
  <c r="V8399" i="1"/>
  <c r="T8399" i="1"/>
  <c r="Z8399" i="1" s="1"/>
  <c r="S8399" i="1"/>
  <c r="R8399" i="1"/>
  <c r="Y8398" i="1"/>
  <c r="X8398" i="1"/>
  <c r="W8398" i="1"/>
  <c r="V8398" i="1"/>
  <c r="T8398" i="1"/>
  <c r="Z8398" i="1" s="1"/>
  <c r="S8398" i="1"/>
  <c r="R8398" i="1"/>
  <c r="Y8397" i="1"/>
  <c r="X8397" i="1"/>
  <c r="W8397" i="1"/>
  <c r="V8397" i="1"/>
  <c r="T8397" i="1"/>
  <c r="U8397" i="1" s="1"/>
  <c r="S8397" i="1"/>
  <c r="R8397" i="1"/>
  <c r="Y8396" i="1"/>
  <c r="X8396" i="1"/>
  <c r="W8396" i="1"/>
  <c r="V8396" i="1"/>
  <c r="T8396" i="1"/>
  <c r="Z8396" i="1" s="1"/>
  <c r="S8396" i="1"/>
  <c r="R8396" i="1"/>
  <c r="Y8395" i="1"/>
  <c r="X8395" i="1"/>
  <c r="W8395" i="1"/>
  <c r="V8395" i="1"/>
  <c r="T8395" i="1"/>
  <c r="U8395" i="1" s="1"/>
  <c r="S8395" i="1"/>
  <c r="R8395" i="1"/>
  <c r="Y8394" i="1"/>
  <c r="X8394" i="1"/>
  <c r="W8394" i="1"/>
  <c r="V8394" i="1"/>
  <c r="T8394" i="1"/>
  <c r="U8394" i="1" s="1"/>
  <c r="S8394" i="1"/>
  <c r="R8394" i="1"/>
  <c r="Y8393" i="1"/>
  <c r="X8393" i="1"/>
  <c r="W8393" i="1"/>
  <c r="V8393" i="1"/>
  <c r="T8393" i="1"/>
  <c r="S8393" i="1"/>
  <c r="R8393" i="1"/>
  <c r="Y8392" i="1"/>
  <c r="X8392" i="1"/>
  <c r="W8392" i="1"/>
  <c r="V8392" i="1"/>
  <c r="T8392" i="1"/>
  <c r="S8392" i="1"/>
  <c r="R8392" i="1"/>
  <c r="Y8391" i="1"/>
  <c r="X8391" i="1"/>
  <c r="W8391" i="1"/>
  <c r="V8391" i="1"/>
  <c r="T8391" i="1"/>
  <c r="S8391" i="1"/>
  <c r="R8391" i="1"/>
  <c r="Y8390" i="1"/>
  <c r="X8390" i="1"/>
  <c r="W8390" i="1"/>
  <c r="V8390" i="1"/>
  <c r="T8390" i="1"/>
  <c r="S8390" i="1"/>
  <c r="R8390" i="1"/>
  <c r="Y8389" i="1"/>
  <c r="X8389" i="1"/>
  <c r="W8389" i="1"/>
  <c r="V8389" i="1"/>
  <c r="T8389" i="1"/>
  <c r="U8389" i="1" s="1"/>
  <c r="S8389" i="1"/>
  <c r="R8389" i="1"/>
  <c r="Y8388" i="1"/>
  <c r="X8388" i="1"/>
  <c r="W8388" i="1"/>
  <c r="V8388" i="1"/>
  <c r="T8388" i="1"/>
  <c r="Z8388" i="1" s="1"/>
  <c r="S8388" i="1"/>
  <c r="R8388" i="1"/>
  <c r="Y8387" i="1"/>
  <c r="X8387" i="1"/>
  <c r="W8387" i="1"/>
  <c r="V8387" i="1"/>
  <c r="T8387" i="1"/>
  <c r="U8387" i="1" s="1"/>
  <c r="S8387" i="1"/>
  <c r="R8387" i="1"/>
  <c r="Y8386" i="1"/>
  <c r="X8386" i="1"/>
  <c r="W8386" i="1"/>
  <c r="V8386" i="1"/>
  <c r="T8386" i="1"/>
  <c r="Z8386" i="1" s="1"/>
  <c r="S8386" i="1"/>
  <c r="R8386" i="1"/>
  <c r="Y8385" i="1"/>
  <c r="X8385" i="1"/>
  <c r="W8385" i="1"/>
  <c r="V8385" i="1"/>
  <c r="T8385" i="1"/>
  <c r="S8385" i="1"/>
  <c r="R8385" i="1"/>
  <c r="Y8384" i="1"/>
  <c r="X8384" i="1"/>
  <c r="W8384" i="1"/>
  <c r="V8384" i="1"/>
  <c r="T8384" i="1"/>
  <c r="S8384" i="1"/>
  <c r="R8384" i="1"/>
  <c r="Y8383" i="1"/>
  <c r="X8383" i="1"/>
  <c r="W8383" i="1"/>
  <c r="V8383" i="1"/>
  <c r="T8383" i="1"/>
  <c r="S8383" i="1"/>
  <c r="R8383" i="1"/>
  <c r="Y8382" i="1"/>
  <c r="X8382" i="1"/>
  <c r="W8382" i="1"/>
  <c r="V8382" i="1"/>
  <c r="T8382" i="1"/>
  <c r="S8382" i="1"/>
  <c r="R8382" i="1"/>
  <c r="Y8381" i="1"/>
  <c r="X8381" i="1"/>
  <c r="W8381" i="1"/>
  <c r="V8381" i="1"/>
  <c r="T8381" i="1"/>
  <c r="S8381" i="1"/>
  <c r="R8381" i="1"/>
  <c r="Y8380" i="1"/>
  <c r="X8380" i="1"/>
  <c r="W8380" i="1"/>
  <c r="V8380" i="1"/>
  <c r="T8380" i="1"/>
  <c r="Z8380" i="1" s="1"/>
  <c r="S8380" i="1"/>
  <c r="R8380" i="1"/>
  <c r="Y8379" i="1"/>
  <c r="X8379" i="1"/>
  <c r="W8379" i="1"/>
  <c r="V8379" i="1"/>
  <c r="T8379" i="1"/>
  <c r="U8379" i="1" s="1"/>
  <c r="S8379" i="1"/>
  <c r="R8379" i="1"/>
  <c r="Y8378" i="1"/>
  <c r="X8378" i="1"/>
  <c r="W8378" i="1"/>
  <c r="V8378" i="1"/>
  <c r="T8378" i="1"/>
  <c r="U8378" i="1" s="1"/>
  <c r="S8378" i="1"/>
  <c r="R8378" i="1"/>
  <c r="Y8377" i="1"/>
  <c r="X8377" i="1"/>
  <c r="W8377" i="1"/>
  <c r="V8377" i="1"/>
  <c r="T8377" i="1"/>
  <c r="S8377" i="1"/>
  <c r="R8377" i="1"/>
  <c r="Y8376" i="1"/>
  <c r="X8376" i="1"/>
  <c r="W8376" i="1"/>
  <c r="V8376" i="1"/>
  <c r="T8376" i="1"/>
  <c r="Z8376" i="1" s="1"/>
  <c r="S8376" i="1"/>
  <c r="R8376" i="1"/>
  <c r="Y8375" i="1"/>
  <c r="X8375" i="1"/>
  <c r="W8375" i="1"/>
  <c r="V8375" i="1"/>
  <c r="T8375" i="1"/>
  <c r="Z8375" i="1" s="1"/>
  <c r="S8375" i="1"/>
  <c r="R8375" i="1"/>
  <c r="Y8374" i="1"/>
  <c r="X8374" i="1"/>
  <c r="W8374" i="1"/>
  <c r="V8374" i="1"/>
  <c r="T8374" i="1"/>
  <c r="Z8374" i="1" s="1"/>
  <c r="S8374" i="1"/>
  <c r="R8374" i="1"/>
  <c r="Y8373" i="1"/>
  <c r="X8373" i="1"/>
  <c r="W8373" i="1"/>
  <c r="V8373" i="1"/>
  <c r="T8373" i="1"/>
  <c r="U8373" i="1" s="1"/>
  <c r="S8373" i="1"/>
  <c r="R8373" i="1"/>
  <c r="Y8372" i="1"/>
  <c r="X8372" i="1"/>
  <c r="W8372" i="1"/>
  <c r="V8372" i="1"/>
  <c r="T8372" i="1"/>
  <c r="U8372" i="1" s="1"/>
  <c r="S8372" i="1"/>
  <c r="R8372" i="1"/>
  <c r="Y8371" i="1"/>
  <c r="X8371" i="1"/>
  <c r="W8371" i="1"/>
  <c r="V8371" i="1"/>
  <c r="T8371" i="1"/>
  <c r="U8371" i="1" s="1"/>
  <c r="S8371" i="1"/>
  <c r="R8371" i="1"/>
  <c r="Y8370" i="1"/>
  <c r="X8370" i="1"/>
  <c r="W8370" i="1"/>
  <c r="V8370" i="1"/>
  <c r="T8370" i="1"/>
  <c r="U8370" i="1" s="1"/>
  <c r="S8370" i="1"/>
  <c r="R8370" i="1"/>
  <c r="Y8369" i="1"/>
  <c r="X8369" i="1"/>
  <c r="W8369" i="1"/>
  <c r="V8369" i="1"/>
  <c r="T8369" i="1"/>
  <c r="S8369" i="1"/>
  <c r="R8369" i="1"/>
  <c r="Y8368" i="1"/>
  <c r="X8368" i="1"/>
  <c r="W8368" i="1"/>
  <c r="V8368" i="1"/>
  <c r="T8368" i="1"/>
  <c r="Z8368" i="1" s="1"/>
  <c r="S8368" i="1"/>
  <c r="R8368" i="1"/>
  <c r="Y8367" i="1"/>
  <c r="X8367" i="1"/>
  <c r="W8367" i="1"/>
  <c r="V8367" i="1"/>
  <c r="T8367" i="1"/>
  <c r="Z8367" i="1" s="1"/>
  <c r="S8367" i="1"/>
  <c r="R8367" i="1"/>
  <c r="Y8366" i="1"/>
  <c r="X8366" i="1"/>
  <c r="W8366" i="1"/>
  <c r="V8366" i="1"/>
  <c r="T8366" i="1"/>
  <c r="Z8366" i="1" s="1"/>
  <c r="S8366" i="1"/>
  <c r="R8366" i="1"/>
  <c r="Y8365" i="1"/>
  <c r="X8365" i="1"/>
  <c r="W8365" i="1"/>
  <c r="V8365" i="1"/>
  <c r="T8365" i="1"/>
  <c r="U8365" i="1" s="1"/>
  <c r="S8365" i="1"/>
  <c r="R8365" i="1"/>
  <c r="Y8364" i="1"/>
  <c r="X8364" i="1"/>
  <c r="W8364" i="1"/>
  <c r="V8364" i="1"/>
  <c r="T8364" i="1"/>
  <c r="U8364" i="1" s="1"/>
  <c r="S8364" i="1"/>
  <c r="R8364" i="1"/>
  <c r="Y8363" i="1"/>
  <c r="X8363" i="1"/>
  <c r="W8363" i="1"/>
  <c r="V8363" i="1"/>
  <c r="T8363" i="1"/>
  <c r="U8363" i="1" s="1"/>
  <c r="S8363" i="1"/>
  <c r="R8363" i="1"/>
  <c r="Y8362" i="1"/>
  <c r="X8362" i="1"/>
  <c r="W8362" i="1"/>
  <c r="V8362" i="1"/>
  <c r="T8362" i="1"/>
  <c r="U8362" i="1" s="1"/>
  <c r="S8362" i="1"/>
  <c r="R8362" i="1"/>
  <c r="Y8361" i="1"/>
  <c r="X8361" i="1"/>
  <c r="W8361" i="1"/>
  <c r="V8361" i="1"/>
  <c r="T8361" i="1"/>
  <c r="S8361" i="1"/>
  <c r="R8361" i="1"/>
  <c r="Y8360" i="1"/>
  <c r="X8360" i="1"/>
  <c r="W8360" i="1"/>
  <c r="V8360" i="1"/>
  <c r="T8360" i="1"/>
  <c r="Z8360" i="1" s="1"/>
  <c r="S8360" i="1"/>
  <c r="R8360" i="1"/>
  <c r="Y8359" i="1"/>
  <c r="X8359" i="1"/>
  <c r="W8359" i="1"/>
  <c r="V8359" i="1"/>
  <c r="T8359" i="1"/>
  <c r="Z8359" i="1" s="1"/>
  <c r="S8359" i="1"/>
  <c r="R8359" i="1"/>
  <c r="Y8358" i="1"/>
  <c r="X8358" i="1"/>
  <c r="W8358" i="1"/>
  <c r="V8358" i="1"/>
  <c r="T8358" i="1"/>
  <c r="Z8358" i="1" s="1"/>
  <c r="S8358" i="1"/>
  <c r="R8358" i="1"/>
  <c r="Y8357" i="1"/>
  <c r="X8357" i="1"/>
  <c r="W8357" i="1"/>
  <c r="V8357" i="1"/>
  <c r="T8357" i="1"/>
  <c r="U8357" i="1" s="1"/>
  <c r="S8357" i="1"/>
  <c r="R8357" i="1"/>
  <c r="Y8356" i="1"/>
  <c r="X8356" i="1"/>
  <c r="W8356" i="1"/>
  <c r="V8356" i="1"/>
  <c r="T8356" i="1"/>
  <c r="U8356" i="1" s="1"/>
  <c r="S8356" i="1"/>
  <c r="R8356" i="1"/>
  <c r="Y8355" i="1"/>
  <c r="X8355" i="1"/>
  <c r="W8355" i="1"/>
  <c r="V8355" i="1"/>
  <c r="T8355" i="1"/>
  <c r="U8355" i="1" s="1"/>
  <c r="S8355" i="1"/>
  <c r="R8355" i="1"/>
  <c r="Y8354" i="1"/>
  <c r="X8354" i="1"/>
  <c r="W8354" i="1"/>
  <c r="V8354" i="1"/>
  <c r="T8354" i="1"/>
  <c r="U8354" i="1" s="1"/>
  <c r="S8354" i="1"/>
  <c r="R8354" i="1"/>
  <c r="Y8353" i="1"/>
  <c r="X8353" i="1"/>
  <c r="W8353" i="1"/>
  <c r="V8353" i="1"/>
  <c r="T8353" i="1"/>
  <c r="S8353" i="1"/>
  <c r="R8353" i="1"/>
  <c r="Y8352" i="1"/>
  <c r="X8352" i="1"/>
  <c r="W8352" i="1"/>
  <c r="V8352" i="1"/>
  <c r="T8352" i="1"/>
  <c r="S8352" i="1"/>
  <c r="R8352" i="1"/>
  <c r="Y8351" i="1"/>
  <c r="X8351" i="1"/>
  <c r="W8351" i="1"/>
  <c r="V8351" i="1"/>
  <c r="T8351" i="1"/>
  <c r="S8351" i="1"/>
  <c r="R8351" i="1"/>
  <c r="Y8350" i="1"/>
  <c r="X8350" i="1"/>
  <c r="W8350" i="1"/>
  <c r="V8350" i="1"/>
  <c r="T8350" i="1"/>
  <c r="S8350" i="1"/>
  <c r="R8350" i="1"/>
  <c r="Y8349" i="1"/>
  <c r="X8349" i="1"/>
  <c r="W8349" i="1"/>
  <c r="V8349" i="1"/>
  <c r="T8349" i="1"/>
  <c r="U8349" i="1" s="1"/>
  <c r="S8349" i="1"/>
  <c r="R8349" i="1"/>
  <c r="Y8348" i="1"/>
  <c r="X8348" i="1"/>
  <c r="W8348" i="1"/>
  <c r="V8348" i="1"/>
  <c r="U8348" i="1"/>
  <c r="T8348" i="1"/>
  <c r="Z8348" i="1" s="1"/>
  <c r="S8348" i="1"/>
  <c r="R8348" i="1"/>
  <c r="Y8347" i="1"/>
  <c r="X8347" i="1"/>
  <c r="W8347" i="1"/>
  <c r="V8347" i="1"/>
  <c r="T8347" i="1"/>
  <c r="U8347" i="1" s="1"/>
  <c r="S8347" i="1"/>
  <c r="R8347" i="1"/>
  <c r="Y8346" i="1"/>
  <c r="X8346" i="1"/>
  <c r="W8346" i="1"/>
  <c r="V8346" i="1"/>
  <c r="T8346" i="1"/>
  <c r="Z8346" i="1" s="1"/>
  <c r="S8346" i="1"/>
  <c r="R8346" i="1"/>
  <c r="Y8345" i="1"/>
  <c r="X8345" i="1"/>
  <c r="W8345" i="1"/>
  <c r="V8345" i="1"/>
  <c r="T8345" i="1"/>
  <c r="U8345" i="1" s="1"/>
  <c r="S8345" i="1"/>
  <c r="R8345" i="1"/>
  <c r="Y8344" i="1"/>
  <c r="X8344" i="1"/>
  <c r="W8344" i="1"/>
  <c r="V8344" i="1"/>
  <c r="T8344" i="1"/>
  <c r="Z8344" i="1" s="1"/>
  <c r="S8344" i="1"/>
  <c r="R8344" i="1"/>
  <c r="Y8343" i="1"/>
  <c r="X8343" i="1"/>
  <c r="W8343" i="1"/>
  <c r="V8343" i="1"/>
  <c r="T8343" i="1"/>
  <c r="Z8343" i="1" s="1"/>
  <c r="S8343" i="1"/>
  <c r="R8343" i="1"/>
  <c r="Y8342" i="1"/>
  <c r="X8342" i="1"/>
  <c r="W8342" i="1"/>
  <c r="V8342" i="1"/>
  <c r="T8342" i="1"/>
  <c r="Z8342" i="1" s="1"/>
  <c r="S8342" i="1"/>
  <c r="R8342" i="1"/>
  <c r="Y8341" i="1"/>
  <c r="X8341" i="1"/>
  <c r="W8341" i="1"/>
  <c r="V8341" i="1"/>
  <c r="T8341" i="1"/>
  <c r="U8341" i="1" s="1"/>
  <c r="S8341" i="1"/>
  <c r="R8341" i="1"/>
  <c r="Y8340" i="1"/>
  <c r="X8340" i="1"/>
  <c r="W8340" i="1"/>
  <c r="V8340" i="1"/>
  <c r="T8340" i="1"/>
  <c r="U8340" i="1" s="1"/>
  <c r="S8340" i="1"/>
  <c r="R8340" i="1"/>
  <c r="Y8339" i="1"/>
  <c r="X8339" i="1"/>
  <c r="W8339" i="1"/>
  <c r="V8339" i="1"/>
  <c r="T8339" i="1"/>
  <c r="U8339" i="1" s="1"/>
  <c r="S8339" i="1"/>
  <c r="R8339" i="1"/>
  <c r="Y8338" i="1"/>
  <c r="X8338" i="1"/>
  <c r="W8338" i="1"/>
  <c r="V8338" i="1"/>
  <c r="T8338" i="1"/>
  <c r="U8338" i="1" s="1"/>
  <c r="S8338" i="1"/>
  <c r="R8338" i="1"/>
  <c r="Y8337" i="1"/>
  <c r="X8337" i="1"/>
  <c r="W8337" i="1"/>
  <c r="V8337" i="1"/>
  <c r="T8337" i="1"/>
  <c r="U8337" i="1" s="1"/>
  <c r="S8337" i="1"/>
  <c r="R8337" i="1"/>
  <c r="Y8336" i="1"/>
  <c r="X8336" i="1"/>
  <c r="W8336" i="1"/>
  <c r="V8336" i="1"/>
  <c r="T8336" i="1"/>
  <c r="Z8336" i="1" s="1"/>
  <c r="S8336" i="1"/>
  <c r="R8336" i="1"/>
  <c r="Y8335" i="1"/>
  <c r="X8335" i="1"/>
  <c r="W8335" i="1"/>
  <c r="V8335" i="1"/>
  <c r="T8335" i="1"/>
  <c r="Z8335" i="1" s="1"/>
  <c r="S8335" i="1"/>
  <c r="R8335" i="1"/>
  <c r="Y8334" i="1"/>
  <c r="X8334" i="1"/>
  <c r="W8334" i="1"/>
  <c r="V8334" i="1"/>
  <c r="T8334" i="1"/>
  <c r="Z8334" i="1" s="1"/>
  <c r="S8334" i="1"/>
  <c r="R8334" i="1"/>
  <c r="Y8333" i="1"/>
  <c r="X8333" i="1"/>
  <c r="W8333" i="1"/>
  <c r="V8333" i="1"/>
  <c r="T8333" i="1"/>
  <c r="Z8333" i="1" s="1"/>
  <c r="S8333" i="1"/>
  <c r="R8333" i="1"/>
  <c r="Y8332" i="1"/>
  <c r="X8332" i="1"/>
  <c r="W8332" i="1"/>
  <c r="V8332" i="1"/>
  <c r="T8332" i="1"/>
  <c r="Z8332" i="1" s="1"/>
  <c r="S8332" i="1"/>
  <c r="R8332" i="1"/>
  <c r="Y8331" i="1"/>
  <c r="X8331" i="1"/>
  <c r="W8331" i="1"/>
  <c r="V8331" i="1"/>
  <c r="T8331" i="1"/>
  <c r="S8331" i="1"/>
  <c r="R8331" i="1"/>
  <c r="Y8330" i="1"/>
  <c r="X8330" i="1"/>
  <c r="W8330" i="1"/>
  <c r="V8330" i="1"/>
  <c r="T8330" i="1"/>
  <c r="S8330" i="1"/>
  <c r="R8330" i="1"/>
  <c r="Y8329" i="1"/>
  <c r="X8329" i="1"/>
  <c r="W8329" i="1"/>
  <c r="V8329" i="1"/>
  <c r="T8329" i="1"/>
  <c r="S8329" i="1"/>
  <c r="R8329" i="1"/>
  <c r="Y8328" i="1"/>
  <c r="X8328" i="1"/>
  <c r="W8328" i="1"/>
  <c r="V8328" i="1"/>
  <c r="T8328" i="1"/>
  <c r="S8328" i="1"/>
  <c r="R8328" i="1"/>
  <c r="Y8327" i="1"/>
  <c r="X8327" i="1"/>
  <c r="W8327" i="1"/>
  <c r="V8327" i="1"/>
  <c r="T8327" i="1"/>
  <c r="S8327" i="1"/>
  <c r="R8327" i="1"/>
  <c r="Y8326" i="1"/>
  <c r="X8326" i="1"/>
  <c r="W8326" i="1"/>
  <c r="V8326" i="1"/>
  <c r="T8326" i="1"/>
  <c r="S8326" i="1"/>
  <c r="R8326" i="1"/>
  <c r="Y8325" i="1"/>
  <c r="X8325" i="1"/>
  <c r="W8325" i="1"/>
  <c r="V8325" i="1"/>
  <c r="T8325" i="1"/>
  <c r="S8325" i="1"/>
  <c r="R8325" i="1"/>
  <c r="Z8324" i="1"/>
  <c r="Y8324" i="1"/>
  <c r="X8324" i="1"/>
  <c r="W8324" i="1"/>
  <c r="V8324" i="1"/>
  <c r="T8324" i="1"/>
  <c r="U8324" i="1" s="1"/>
  <c r="S8324" i="1"/>
  <c r="R8324" i="1"/>
  <c r="Y8323" i="1"/>
  <c r="X8323" i="1"/>
  <c r="W8323" i="1"/>
  <c r="V8323" i="1"/>
  <c r="T8323" i="1"/>
  <c r="U8323" i="1" s="1"/>
  <c r="S8323" i="1"/>
  <c r="R8323" i="1"/>
  <c r="Y8322" i="1"/>
  <c r="X8322" i="1"/>
  <c r="W8322" i="1"/>
  <c r="V8322" i="1"/>
  <c r="T8322" i="1"/>
  <c r="U8322" i="1" s="1"/>
  <c r="S8322" i="1"/>
  <c r="R8322" i="1"/>
  <c r="Y8321" i="1"/>
  <c r="X8321" i="1"/>
  <c r="W8321" i="1"/>
  <c r="V8321" i="1"/>
  <c r="T8321" i="1"/>
  <c r="U8321" i="1" s="1"/>
  <c r="S8321" i="1"/>
  <c r="R8321" i="1"/>
  <c r="Y8320" i="1"/>
  <c r="X8320" i="1"/>
  <c r="W8320" i="1"/>
  <c r="V8320" i="1"/>
  <c r="T8320" i="1"/>
  <c r="Z8320" i="1" s="1"/>
  <c r="S8320" i="1"/>
  <c r="R8320" i="1"/>
  <c r="Y8319" i="1"/>
  <c r="X8319" i="1"/>
  <c r="W8319" i="1"/>
  <c r="V8319" i="1"/>
  <c r="T8319" i="1"/>
  <c r="Z8319" i="1" s="1"/>
  <c r="S8319" i="1"/>
  <c r="R8319" i="1"/>
  <c r="Y8318" i="1"/>
  <c r="X8318" i="1"/>
  <c r="W8318" i="1"/>
  <c r="V8318" i="1"/>
  <c r="T8318" i="1"/>
  <c r="Z8318" i="1" s="1"/>
  <c r="S8318" i="1"/>
  <c r="R8318" i="1"/>
  <c r="Y8317" i="1"/>
  <c r="X8317" i="1"/>
  <c r="W8317" i="1"/>
  <c r="V8317" i="1"/>
  <c r="T8317" i="1"/>
  <c r="Z8317" i="1" s="1"/>
  <c r="S8317" i="1"/>
  <c r="R8317" i="1"/>
  <c r="Y8316" i="1"/>
  <c r="X8316" i="1"/>
  <c r="W8316" i="1"/>
  <c r="V8316" i="1"/>
  <c r="T8316" i="1"/>
  <c r="Z8316" i="1" s="1"/>
  <c r="S8316" i="1"/>
  <c r="R8316" i="1"/>
  <c r="Y8315" i="1"/>
  <c r="X8315" i="1"/>
  <c r="W8315" i="1"/>
  <c r="V8315" i="1"/>
  <c r="T8315" i="1"/>
  <c r="S8315" i="1"/>
  <c r="R8315" i="1"/>
  <c r="Y8314" i="1"/>
  <c r="X8314" i="1"/>
  <c r="W8314" i="1"/>
  <c r="V8314" i="1"/>
  <c r="T8314" i="1"/>
  <c r="S8314" i="1"/>
  <c r="R8314" i="1"/>
  <c r="Y8313" i="1"/>
  <c r="X8313" i="1"/>
  <c r="W8313" i="1"/>
  <c r="V8313" i="1"/>
  <c r="T8313" i="1"/>
  <c r="Z8313" i="1" s="1"/>
  <c r="S8313" i="1"/>
  <c r="R8313" i="1"/>
  <c r="Y8312" i="1"/>
  <c r="X8312" i="1"/>
  <c r="W8312" i="1"/>
  <c r="V8312" i="1"/>
  <c r="T8312" i="1"/>
  <c r="Z8312" i="1" s="1"/>
  <c r="S8312" i="1"/>
  <c r="R8312" i="1"/>
  <c r="Y8311" i="1"/>
  <c r="X8311" i="1"/>
  <c r="W8311" i="1"/>
  <c r="V8311" i="1"/>
  <c r="T8311" i="1"/>
  <c r="Z8311" i="1" s="1"/>
  <c r="S8311" i="1"/>
  <c r="R8311" i="1"/>
  <c r="Y8310" i="1"/>
  <c r="X8310" i="1"/>
  <c r="W8310" i="1"/>
  <c r="V8310" i="1"/>
  <c r="T8310" i="1"/>
  <c r="Z8310" i="1" s="1"/>
  <c r="S8310" i="1"/>
  <c r="R8310" i="1"/>
  <c r="Y8309" i="1"/>
  <c r="X8309" i="1"/>
  <c r="W8309" i="1"/>
  <c r="V8309" i="1"/>
  <c r="T8309" i="1"/>
  <c r="Z8309" i="1" s="1"/>
  <c r="S8309" i="1"/>
  <c r="R8309" i="1"/>
  <c r="Y8308" i="1"/>
  <c r="X8308" i="1"/>
  <c r="W8308" i="1"/>
  <c r="V8308" i="1"/>
  <c r="T8308" i="1"/>
  <c r="Z8308" i="1" s="1"/>
  <c r="S8308" i="1"/>
  <c r="R8308" i="1"/>
  <c r="Y8307" i="1"/>
  <c r="X8307" i="1"/>
  <c r="W8307" i="1"/>
  <c r="V8307" i="1"/>
  <c r="T8307" i="1"/>
  <c r="U8307" i="1" s="1"/>
  <c r="S8307" i="1"/>
  <c r="R8307" i="1"/>
  <c r="Y8306" i="1"/>
  <c r="X8306" i="1"/>
  <c r="W8306" i="1"/>
  <c r="V8306" i="1"/>
  <c r="T8306" i="1"/>
  <c r="U8306" i="1" s="1"/>
  <c r="S8306" i="1"/>
  <c r="R8306" i="1"/>
  <c r="Y8305" i="1"/>
  <c r="X8305" i="1"/>
  <c r="W8305" i="1"/>
  <c r="V8305" i="1"/>
  <c r="T8305" i="1"/>
  <c r="U8305" i="1" s="1"/>
  <c r="S8305" i="1"/>
  <c r="R8305" i="1"/>
  <c r="Y8304" i="1"/>
  <c r="X8304" i="1"/>
  <c r="W8304" i="1"/>
  <c r="V8304" i="1"/>
  <c r="T8304" i="1"/>
  <c r="Z8304" i="1" s="1"/>
  <c r="S8304" i="1"/>
  <c r="R8304" i="1"/>
  <c r="Y8303" i="1"/>
  <c r="X8303" i="1"/>
  <c r="W8303" i="1"/>
  <c r="V8303" i="1"/>
  <c r="T8303" i="1"/>
  <c r="Z8303" i="1" s="1"/>
  <c r="S8303" i="1"/>
  <c r="R8303" i="1"/>
  <c r="Y8302" i="1"/>
  <c r="X8302" i="1"/>
  <c r="W8302" i="1"/>
  <c r="V8302" i="1"/>
  <c r="T8302" i="1"/>
  <c r="Z8302" i="1" s="1"/>
  <c r="S8302" i="1"/>
  <c r="R8302" i="1"/>
  <c r="Y8301" i="1"/>
  <c r="X8301" i="1"/>
  <c r="W8301" i="1"/>
  <c r="V8301" i="1"/>
  <c r="T8301" i="1"/>
  <c r="S8301" i="1"/>
  <c r="R8301" i="1"/>
  <c r="Y8300" i="1"/>
  <c r="X8300" i="1"/>
  <c r="W8300" i="1"/>
  <c r="V8300" i="1"/>
  <c r="T8300" i="1"/>
  <c r="Z8300" i="1" s="1"/>
  <c r="S8300" i="1"/>
  <c r="R8300" i="1"/>
  <c r="Y8299" i="1"/>
  <c r="X8299" i="1"/>
  <c r="W8299" i="1"/>
  <c r="V8299" i="1"/>
  <c r="T8299" i="1"/>
  <c r="S8299" i="1"/>
  <c r="R8299" i="1"/>
  <c r="Y8298" i="1"/>
  <c r="X8298" i="1"/>
  <c r="W8298" i="1"/>
  <c r="V8298" i="1"/>
  <c r="T8298" i="1"/>
  <c r="Z8298" i="1" s="1"/>
  <c r="S8298" i="1"/>
  <c r="R8298" i="1"/>
  <c r="Y8297" i="1"/>
  <c r="X8297" i="1"/>
  <c r="W8297" i="1"/>
  <c r="V8297" i="1"/>
  <c r="T8297" i="1"/>
  <c r="Z8297" i="1" s="1"/>
  <c r="S8297" i="1"/>
  <c r="R8297" i="1"/>
  <c r="Y8296" i="1"/>
  <c r="X8296" i="1"/>
  <c r="W8296" i="1"/>
  <c r="V8296" i="1"/>
  <c r="T8296" i="1"/>
  <c r="Z8296" i="1" s="1"/>
  <c r="S8296" i="1"/>
  <c r="R8296" i="1"/>
  <c r="Y8295" i="1"/>
  <c r="X8295" i="1"/>
  <c r="W8295" i="1"/>
  <c r="V8295" i="1"/>
  <c r="T8295" i="1"/>
  <c r="U8295" i="1" s="1"/>
  <c r="S8295" i="1"/>
  <c r="R8295" i="1"/>
  <c r="Y8294" i="1"/>
  <c r="X8294" i="1"/>
  <c r="W8294" i="1"/>
  <c r="V8294" i="1"/>
  <c r="T8294" i="1"/>
  <c r="Z8294" i="1" s="1"/>
  <c r="S8294" i="1"/>
  <c r="R8294" i="1"/>
  <c r="Y8293" i="1"/>
  <c r="X8293" i="1"/>
  <c r="W8293" i="1"/>
  <c r="V8293" i="1"/>
  <c r="T8293" i="1"/>
  <c r="U8293" i="1" s="1"/>
  <c r="S8293" i="1"/>
  <c r="R8293" i="1"/>
  <c r="Y8292" i="1"/>
  <c r="X8292" i="1"/>
  <c r="W8292" i="1"/>
  <c r="V8292" i="1"/>
  <c r="T8292" i="1"/>
  <c r="Z8292" i="1" s="1"/>
  <c r="S8292" i="1"/>
  <c r="R8292" i="1"/>
  <c r="Y8291" i="1"/>
  <c r="X8291" i="1"/>
  <c r="W8291" i="1"/>
  <c r="V8291" i="1"/>
  <c r="T8291" i="1"/>
  <c r="U8291" i="1" s="1"/>
  <c r="S8291" i="1"/>
  <c r="R8291" i="1"/>
  <c r="Y8290" i="1"/>
  <c r="X8290" i="1"/>
  <c r="W8290" i="1"/>
  <c r="V8290" i="1"/>
  <c r="T8290" i="1"/>
  <c r="S8290" i="1"/>
  <c r="R8290" i="1"/>
  <c r="Y8289" i="1"/>
  <c r="X8289" i="1"/>
  <c r="W8289" i="1"/>
  <c r="V8289" i="1"/>
  <c r="T8289" i="1"/>
  <c r="Z8289" i="1" s="1"/>
  <c r="S8289" i="1"/>
  <c r="R8289" i="1"/>
  <c r="Y8288" i="1"/>
  <c r="X8288" i="1"/>
  <c r="W8288" i="1"/>
  <c r="V8288" i="1"/>
  <c r="T8288" i="1"/>
  <c r="Z8288" i="1" s="1"/>
  <c r="S8288" i="1"/>
  <c r="R8288" i="1"/>
  <c r="Y8287" i="1"/>
  <c r="X8287" i="1"/>
  <c r="W8287" i="1"/>
  <c r="V8287" i="1"/>
  <c r="T8287" i="1"/>
  <c r="Z8287" i="1" s="1"/>
  <c r="S8287" i="1"/>
  <c r="R8287" i="1"/>
  <c r="Y8286" i="1"/>
  <c r="X8286" i="1"/>
  <c r="W8286" i="1"/>
  <c r="V8286" i="1"/>
  <c r="T8286" i="1"/>
  <c r="Z8286" i="1" s="1"/>
  <c r="S8286" i="1"/>
  <c r="R8286" i="1"/>
  <c r="Y8285" i="1"/>
  <c r="X8285" i="1"/>
  <c r="W8285" i="1"/>
  <c r="V8285" i="1"/>
  <c r="T8285" i="1"/>
  <c r="Z8285" i="1" s="1"/>
  <c r="S8285" i="1"/>
  <c r="R8285" i="1"/>
  <c r="Y8284" i="1"/>
  <c r="X8284" i="1"/>
  <c r="W8284" i="1"/>
  <c r="V8284" i="1"/>
  <c r="T8284" i="1"/>
  <c r="U8284" i="1" s="1"/>
  <c r="S8284" i="1"/>
  <c r="R8284" i="1"/>
  <c r="Y8283" i="1"/>
  <c r="X8283" i="1"/>
  <c r="W8283" i="1"/>
  <c r="V8283" i="1"/>
  <c r="T8283" i="1"/>
  <c r="U8283" i="1" s="1"/>
  <c r="S8283" i="1"/>
  <c r="R8283" i="1"/>
  <c r="Y8282" i="1"/>
  <c r="X8282" i="1"/>
  <c r="W8282" i="1"/>
  <c r="V8282" i="1"/>
  <c r="T8282" i="1"/>
  <c r="U8282" i="1" s="1"/>
  <c r="S8282" i="1"/>
  <c r="R8282" i="1"/>
  <c r="Y8281" i="1"/>
  <c r="X8281" i="1"/>
  <c r="W8281" i="1"/>
  <c r="V8281" i="1"/>
  <c r="T8281" i="1"/>
  <c r="U8281" i="1" s="1"/>
  <c r="S8281" i="1"/>
  <c r="R8281" i="1"/>
  <c r="Y8280" i="1"/>
  <c r="X8280" i="1"/>
  <c r="W8280" i="1"/>
  <c r="V8280" i="1"/>
  <c r="T8280" i="1"/>
  <c r="S8280" i="1"/>
  <c r="R8280" i="1"/>
  <c r="Y8279" i="1"/>
  <c r="X8279" i="1"/>
  <c r="W8279" i="1"/>
  <c r="V8279" i="1"/>
  <c r="T8279" i="1"/>
  <c r="Z8279" i="1" s="1"/>
  <c r="S8279" i="1"/>
  <c r="R8279" i="1"/>
  <c r="Y8278" i="1"/>
  <c r="X8278" i="1"/>
  <c r="W8278" i="1"/>
  <c r="V8278" i="1"/>
  <c r="T8278" i="1"/>
  <c r="Z8278" i="1" s="1"/>
  <c r="S8278" i="1"/>
  <c r="R8278" i="1"/>
  <c r="Y8277" i="1"/>
  <c r="X8277" i="1"/>
  <c r="W8277" i="1"/>
  <c r="V8277" i="1"/>
  <c r="T8277" i="1"/>
  <c r="Z8277" i="1" s="1"/>
  <c r="S8277" i="1"/>
  <c r="R8277" i="1"/>
  <c r="Y8276" i="1"/>
  <c r="X8276" i="1"/>
  <c r="W8276" i="1"/>
  <c r="V8276" i="1"/>
  <c r="T8276" i="1"/>
  <c r="Z8276" i="1" s="1"/>
  <c r="S8276" i="1"/>
  <c r="R8276" i="1"/>
  <c r="Y8275" i="1"/>
  <c r="X8275" i="1"/>
  <c r="W8275" i="1"/>
  <c r="V8275" i="1"/>
  <c r="T8275" i="1"/>
  <c r="U8275" i="1" s="1"/>
  <c r="S8275" i="1"/>
  <c r="R8275" i="1"/>
  <c r="Z8274" i="1"/>
  <c r="Y8274" i="1"/>
  <c r="X8274" i="1"/>
  <c r="W8274" i="1"/>
  <c r="V8274" i="1"/>
  <c r="T8274" i="1"/>
  <c r="U8274" i="1" s="1"/>
  <c r="S8274" i="1"/>
  <c r="R8274" i="1"/>
  <c r="Y8273" i="1"/>
  <c r="X8273" i="1"/>
  <c r="W8273" i="1"/>
  <c r="V8273" i="1"/>
  <c r="T8273" i="1"/>
  <c r="U8273" i="1" s="1"/>
  <c r="S8273" i="1"/>
  <c r="R8273" i="1"/>
  <c r="Y8272" i="1"/>
  <c r="X8272" i="1"/>
  <c r="W8272" i="1"/>
  <c r="V8272" i="1"/>
  <c r="T8272" i="1"/>
  <c r="U8272" i="1" s="1"/>
  <c r="S8272" i="1"/>
  <c r="R8272" i="1"/>
  <c r="Y8271" i="1"/>
  <c r="X8271" i="1"/>
  <c r="W8271" i="1"/>
  <c r="V8271" i="1"/>
  <c r="T8271" i="1"/>
  <c r="U8271" i="1" s="1"/>
  <c r="S8271" i="1"/>
  <c r="R8271" i="1"/>
  <c r="Y8270" i="1"/>
  <c r="X8270" i="1"/>
  <c r="W8270" i="1"/>
  <c r="V8270" i="1"/>
  <c r="T8270" i="1"/>
  <c r="Z8270" i="1" s="1"/>
  <c r="S8270" i="1"/>
  <c r="R8270" i="1"/>
  <c r="Y8269" i="1"/>
  <c r="X8269" i="1"/>
  <c r="W8269" i="1"/>
  <c r="V8269" i="1"/>
  <c r="T8269" i="1"/>
  <c r="S8269" i="1"/>
  <c r="R8269" i="1"/>
  <c r="Y8268" i="1"/>
  <c r="X8268" i="1"/>
  <c r="W8268" i="1"/>
  <c r="V8268" i="1"/>
  <c r="T8268" i="1"/>
  <c r="S8268" i="1"/>
  <c r="R8268" i="1"/>
  <c r="Y8267" i="1"/>
  <c r="X8267" i="1"/>
  <c r="W8267" i="1"/>
  <c r="V8267" i="1"/>
  <c r="T8267" i="1"/>
  <c r="S8267" i="1"/>
  <c r="R8267" i="1"/>
  <c r="Y8266" i="1"/>
  <c r="X8266" i="1"/>
  <c r="W8266" i="1"/>
  <c r="V8266" i="1"/>
  <c r="T8266" i="1"/>
  <c r="Z8266" i="1" s="1"/>
  <c r="S8266" i="1"/>
  <c r="R8266" i="1"/>
  <c r="Y8265" i="1"/>
  <c r="X8265" i="1"/>
  <c r="W8265" i="1"/>
  <c r="V8265" i="1"/>
  <c r="T8265" i="1"/>
  <c r="U8265" i="1" s="1"/>
  <c r="S8265" i="1"/>
  <c r="R8265" i="1"/>
  <c r="Y8264" i="1"/>
  <c r="X8264" i="1"/>
  <c r="W8264" i="1"/>
  <c r="V8264" i="1"/>
  <c r="T8264" i="1"/>
  <c r="Z8264" i="1" s="1"/>
  <c r="S8264" i="1"/>
  <c r="R8264" i="1"/>
  <c r="Y8263" i="1"/>
  <c r="X8263" i="1"/>
  <c r="W8263" i="1"/>
  <c r="V8263" i="1"/>
  <c r="T8263" i="1"/>
  <c r="U8263" i="1" s="1"/>
  <c r="S8263" i="1"/>
  <c r="R8263" i="1"/>
  <c r="Y8262" i="1"/>
  <c r="X8262" i="1"/>
  <c r="W8262" i="1"/>
  <c r="V8262" i="1"/>
  <c r="T8262" i="1"/>
  <c r="Z8262" i="1" s="1"/>
  <c r="S8262" i="1"/>
  <c r="R8262" i="1"/>
  <c r="Y8261" i="1"/>
  <c r="X8261" i="1"/>
  <c r="W8261" i="1"/>
  <c r="V8261" i="1"/>
  <c r="T8261" i="1"/>
  <c r="U8261" i="1" s="1"/>
  <c r="S8261" i="1"/>
  <c r="R8261" i="1"/>
  <c r="Y8260" i="1"/>
  <c r="X8260" i="1"/>
  <c r="W8260" i="1"/>
  <c r="V8260" i="1"/>
  <c r="T8260" i="1"/>
  <c r="S8260" i="1"/>
  <c r="R8260" i="1"/>
  <c r="Y8259" i="1"/>
  <c r="X8259" i="1"/>
  <c r="W8259" i="1"/>
  <c r="V8259" i="1"/>
  <c r="T8259" i="1"/>
  <c r="U8259" i="1" s="1"/>
  <c r="S8259" i="1"/>
  <c r="R8259" i="1"/>
  <c r="Y8258" i="1"/>
  <c r="X8258" i="1"/>
  <c r="W8258" i="1"/>
  <c r="V8258" i="1"/>
  <c r="T8258" i="1"/>
  <c r="S8258" i="1"/>
  <c r="R8258" i="1"/>
  <c r="Y8257" i="1"/>
  <c r="X8257" i="1"/>
  <c r="W8257" i="1"/>
  <c r="V8257" i="1"/>
  <c r="T8257" i="1"/>
  <c r="Z8257" i="1" s="1"/>
  <c r="S8257" i="1"/>
  <c r="R8257" i="1"/>
  <c r="Y8256" i="1"/>
  <c r="X8256" i="1"/>
  <c r="W8256" i="1"/>
  <c r="V8256" i="1"/>
  <c r="T8256" i="1"/>
  <c r="Z8256" i="1" s="1"/>
  <c r="S8256" i="1"/>
  <c r="R8256" i="1"/>
  <c r="Y8255" i="1"/>
  <c r="X8255" i="1"/>
  <c r="W8255" i="1"/>
  <c r="V8255" i="1"/>
  <c r="T8255" i="1"/>
  <c r="U8255" i="1" s="1"/>
  <c r="S8255" i="1"/>
  <c r="R8255" i="1"/>
  <c r="Y8254" i="1"/>
  <c r="X8254" i="1"/>
  <c r="W8254" i="1"/>
  <c r="V8254" i="1"/>
  <c r="T8254" i="1"/>
  <c r="Z8254" i="1" s="1"/>
  <c r="S8254" i="1"/>
  <c r="R8254" i="1"/>
  <c r="Y8253" i="1"/>
  <c r="X8253" i="1"/>
  <c r="W8253" i="1"/>
  <c r="V8253" i="1"/>
  <c r="T8253" i="1"/>
  <c r="U8253" i="1" s="1"/>
  <c r="S8253" i="1"/>
  <c r="R8253" i="1"/>
  <c r="Y8252" i="1"/>
  <c r="X8252" i="1"/>
  <c r="W8252" i="1"/>
  <c r="V8252" i="1"/>
  <c r="T8252" i="1"/>
  <c r="Z8252" i="1" s="1"/>
  <c r="S8252" i="1"/>
  <c r="R8252" i="1"/>
  <c r="Y8251" i="1"/>
  <c r="X8251" i="1"/>
  <c r="W8251" i="1"/>
  <c r="V8251" i="1"/>
  <c r="T8251" i="1"/>
  <c r="U8251" i="1" s="1"/>
  <c r="S8251" i="1"/>
  <c r="R8251" i="1"/>
  <c r="Y8250" i="1"/>
  <c r="X8250" i="1"/>
  <c r="W8250" i="1"/>
  <c r="V8250" i="1"/>
  <c r="T8250" i="1"/>
  <c r="U8250" i="1" s="1"/>
  <c r="S8250" i="1"/>
  <c r="R8250" i="1"/>
  <c r="Y8249" i="1"/>
  <c r="X8249" i="1"/>
  <c r="W8249" i="1"/>
  <c r="V8249" i="1"/>
  <c r="T8249" i="1"/>
  <c r="Z8249" i="1" s="1"/>
  <c r="S8249" i="1"/>
  <c r="R8249" i="1"/>
  <c r="Y8248" i="1"/>
  <c r="X8248" i="1"/>
  <c r="W8248" i="1"/>
  <c r="V8248" i="1"/>
  <c r="T8248" i="1"/>
  <c r="S8248" i="1"/>
  <c r="R8248" i="1"/>
  <c r="Y8247" i="1"/>
  <c r="X8247" i="1"/>
  <c r="W8247" i="1"/>
  <c r="V8247" i="1"/>
  <c r="T8247" i="1"/>
  <c r="Z8247" i="1" s="1"/>
  <c r="S8247" i="1"/>
  <c r="R8247" i="1"/>
  <c r="Y8246" i="1"/>
  <c r="X8246" i="1"/>
  <c r="W8246" i="1"/>
  <c r="V8246" i="1"/>
  <c r="T8246" i="1"/>
  <c r="Z8246" i="1" s="1"/>
  <c r="S8246" i="1"/>
  <c r="R8246" i="1"/>
  <c r="Y8245" i="1"/>
  <c r="X8245" i="1"/>
  <c r="W8245" i="1"/>
  <c r="V8245" i="1"/>
  <c r="T8245" i="1"/>
  <c r="Z8245" i="1" s="1"/>
  <c r="S8245" i="1"/>
  <c r="R8245" i="1"/>
  <c r="Y8244" i="1"/>
  <c r="X8244" i="1"/>
  <c r="W8244" i="1"/>
  <c r="V8244" i="1"/>
  <c r="T8244" i="1"/>
  <c r="Z8244" i="1" s="1"/>
  <c r="S8244" i="1"/>
  <c r="R8244" i="1"/>
  <c r="Y8243" i="1"/>
  <c r="X8243" i="1"/>
  <c r="W8243" i="1"/>
  <c r="V8243" i="1"/>
  <c r="T8243" i="1"/>
  <c r="U8243" i="1" s="1"/>
  <c r="S8243" i="1"/>
  <c r="R8243" i="1"/>
  <c r="Y8242" i="1"/>
  <c r="X8242" i="1"/>
  <c r="W8242" i="1"/>
  <c r="V8242" i="1"/>
  <c r="T8242" i="1"/>
  <c r="Z8242" i="1" s="1"/>
  <c r="S8242" i="1"/>
  <c r="R8242" i="1"/>
  <c r="Y8241" i="1"/>
  <c r="X8241" i="1"/>
  <c r="W8241" i="1"/>
  <c r="V8241" i="1"/>
  <c r="T8241" i="1"/>
  <c r="U8241" i="1" s="1"/>
  <c r="S8241" i="1"/>
  <c r="R8241" i="1"/>
  <c r="Y8240" i="1"/>
  <c r="X8240" i="1"/>
  <c r="W8240" i="1"/>
  <c r="V8240" i="1"/>
  <c r="T8240" i="1"/>
  <c r="U8240" i="1" s="1"/>
  <c r="S8240" i="1"/>
  <c r="R8240" i="1"/>
  <c r="Y8239" i="1"/>
  <c r="X8239" i="1"/>
  <c r="W8239" i="1"/>
  <c r="V8239" i="1"/>
  <c r="T8239" i="1"/>
  <c r="U8239" i="1" s="1"/>
  <c r="S8239" i="1"/>
  <c r="R8239" i="1"/>
  <c r="Y8238" i="1"/>
  <c r="X8238" i="1"/>
  <c r="W8238" i="1"/>
  <c r="V8238" i="1"/>
  <c r="T8238" i="1"/>
  <c r="Z8238" i="1" s="1"/>
  <c r="S8238" i="1"/>
  <c r="R8238" i="1"/>
  <c r="Y8237" i="1"/>
  <c r="X8237" i="1"/>
  <c r="W8237" i="1"/>
  <c r="V8237" i="1"/>
  <c r="T8237" i="1"/>
  <c r="S8237" i="1"/>
  <c r="R8237" i="1"/>
  <c r="Y8236" i="1"/>
  <c r="X8236" i="1"/>
  <c r="W8236" i="1"/>
  <c r="V8236" i="1"/>
  <c r="T8236" i="1"/>
  <c r="U8236" i="1" s="1"/>
  <c r="S8236" i="1"/>
  <c r="R8236" i="1"/>
  <c r="Y8235" i="1"/>
  <c r="X8235" i="1"/>
  <c r="W8235" i="1"/>
  <c r="V8235" i="1"/>
  <c r="T8235" i="1"/>
  <c r="S8235" i="1"/>
  <c r="R8235" i="1"/>
  <c r="Y8234" i="1"/>
  <c r="X8234" i="1"/>
  <c r="W8234" i="1"/>
  <c r="V8234" i="1"/>
  <c r="T8234" i="1"/>
  <c r="Z8234" i="1" s="1"/>
  <c r="S8234" i="1"/>
  <c r="R8234" i="1"/>
  <c r="Y8233" i="1"/>
  <c r="X8233" i="1"/>
  <c r="W8233" i="1"/>
  <c r="V8233" i="1"/>
  <c r="T8233" i="1"/>
  <c r="U8233" i="1" s="1"/>
  <c r="S8233" i="1"/>
  <c r="R8233" i="1"/>
  <c r="Y8232" i="1"/>
  <c r="X8232" i="1"/>
  <c r="W8232" i="1"/>
  <c r="V8232" i="1"/>
  <c r="T8232" i="1"/>
  <c r="Z8232" i="1" s="1"/>
  <c r="S8232" i="1"/>
  <c r="R8232" i="1"/>
  <c r="Y8231" i="1"/>
  <c r="X8231" i="1"/>
  <c r="W8231" i="1"/>
  <c r="V8231" i="1"/>
  <c r="T8231" i="1"/>
  <c r="U8231" i="1" s="1"/>
  <c r="S8231" i="1"/>
  <c r="R8231" i="1"/>
  <c r="Y8230" i="1"/>
  <c r="X8230" i="1"/>
  <c r="W8230" i="1"/>
  <c r="V8230" i="1"/>
  <c r="T8230" i="1"/>
  <c r="Z8230" i="1" s="1"/>
  <c r="S8230" i="1"/>
  <c r="R8230" i="1"/>
  <c r="Y8229" i="1"/>
  <c r="X8229" i="1"/>
  <c r="W8229" i="1"/>
  <c r="V8229" i="1"/>
  <c r="T8229" i="1"/>
  <c r="U8229" i="1" s="1"/>
  <c r="S8229" i="1"/>
  <c r="R8229" i="1"/>
  <c r="Y8228" i="1"/>
  <c r="X8228" i="1"/>
  <c r="W8228" i="1"/>
  <c r="V8228" i="1"/>
  <c r="T8228" i="1"/>
  <c r="Z8228" i="1" s="1"/>
  <c r="S8228" i="1"/>
  <c r="R8228" i="1"/>
  <c r="Y8227" i="1"/>
  <c r="X8227" i="1"/>
  <c r="W8227" i="1"/>
  <c r="V8227" i="1"/>
  <c r="T8227" i="1"/>
  <c r="U8227" i="1" s="1"/>
  <c r="S8227" i="1"/>
  <c r="R8227" i="1"/>
  <c r="Y8226" i="1"/>
  <c r="X8226" i="1"/>
  <c r="W8226" i="1"/>
  <c r="V8226" i="1"/>
  <c r="T8226" i="1"/>
  <c r="S8226" i="1"/>
  <c r="R8226" i="1"/>
  <c r="Y8225" i="1"/>
  <c r="X8225" i="1"/>
  <c r="W8225" i="1"/>
  <c r="V8225" i="1"/>
  <c r="T8225" i="1"/>
  <c r="Z8225" i="1" s="1"/>
  <c r="S8225" i="1"/>
  <c r="R8225" i="1"/>
  <c r="Y8224" i="1"/>
  <c r="X8224" i="1"/>
  <c r="W8224" i="1"/>
  <c r="V8224" i="1"/>
  <c r="T8224" i="1"/>
  <c r="Z8224" i="1" s="1"/>
  <c r="S8224" i="1"/>
  <c r="R8224" i="1"/>
  <c r="Y8223" i="1"/>
  <c r="X8223" i="1"/>
  <c r="W8223" i="1"/>
  <c r="V8223" i="1"/>
  <c r="T8223" i="1"/>
  <c r="U8223" i="1" s="1"/>
  <c r="S8223" i="1"/>
  <c r="R8223" i="1"/>
  <c r="Y8222" i="1"/>
  <c r="X8222" i="1"/>
  <c r="W8222" i="1"/>
  <c r="V8222" i="1"/>
  <c r="T8222" i="1"/>
  <c r="Z8222" i="1" s="1"/>
  <c r="S8222" i="1"/>
  <c r="R8222" i="1"/>
  <c r="Y8221" i="1"/>
  <c r="X8221" i="1"/>
  <c r="W8221" i="1"/>
  <c r="V8221" i="1"/>
  <c r="T8221" i="1"/>
  <c r="Z8221" i="1" s="1"/>
  <c r="S8221" i="1"/>
  <c r="R8221" i="1"/>
  <c r="Y8220" i="1"/>
  <c r="X8220" i="1"/>
  <c r="W8220" i="1"/>
  <c r="V8220" i="1"/>
  <c r="T8220" i="1"/>
  <c r="Z8220" i="1" s="1"/>
  <c r="S8220" i="1"/>
  <c r="R8220" i="1"/>
  <c r="Y8219" i="1"/>
  <c r="X8219" i="1"/>
  <c r="W8219" i="1"/>
  <c r="V8219" i="1"/>
  <c r="T8219" i="1"/>
  <c r="U8219" i="1" s="1"/>
  <c r="S8219" i="1"/>
  <c r="R8219" i="1"/>
  <c r="Y8218" i="1"/>
  <c r="X8218" i="1"/>
  <c r="W8218" i="1"/>
  <c r="V8218" i="1"/>
  <c r="T8218" i="1"/>
  <c r="U8218" i="1" s="1"/>
  <c r="S8218" i="1"/>
  <c r="R8218" i="1"/>
  <c r="Y8217" i="1"/>
  <c r="X8217" i="1"/>
  <c r="W8217" i="1"/>
  <c r="V8217" i="1"/>
  <c r="T8217" i="1"/>
  <c r="U8217" i="1" s="1"/>
  <c r="S8217" i="1"/>
  <c r="R8217" i="1"/>
  <c r="Y8216" i="1"/>
  <c r="X8216" i="1"/>
  <c r="W8216" i="1"/>
  <c r="V8216" i="1"/>
  <c r="T8216" i="1"/>
  <c r="S8216" i="1"/>
  <c r="R8216" i="1"/>
  <c r="Y8215" i="1"/>
  <c r="X8215" i="1"/>
  <c r="W8215" i="1"/>
  <c r="V8215" i="1"/>
  <c r="T8215" i="1"/>
  <c r="Z8215" i="1" s="1"/>
  <c r="S8215" i="1"/>
  <c r="R8215" i="1"/>
  <c r="Y8214" i="1"/>
  <c r="X8214" i="1"/>
  <c r="W8214" i="1"/>
  <c r="V8214" i="1"/>
  <c r="T8214" i="1"/>
  <c r="Z8214" i="1" s="1"/>
  <c r="S8214" i="1"/>
  <c r="R8214" i="1"/>
  <c r="Y8213" i="1"/>
  <c r="X8213" i="1"/>
  <c r="W8213" i="1"/>
  <c r="V8213" i="1"/>
  <c r="T8213" i="1"/>
  <c r="U8213" i="1" s="1"/>
  <c r="S8213" i="1"/>
  <c r="R8213" i="1"/>
  <c r="Y8212" i="1"/>
  <c r="X8212" i="1"/>
  <c r="W8212" i="1"/>
  <c r="V8212" i="1"/>
  <c r="T8212" i="1"/>
  <c r="Z8212" i="1" s="1"/>
  <c r="S8212" i="1"/>
  <c r="R8212" i="1"/>
  <c r="Y8211" i="1"/>
  <c r="X8211" i="1"/>
  <c r="W8211" i="1"/>
  <c r="V8211" i="1"/>
  <c r="T8211" i="1"/>
  <c r="U8211" i="1" s="1"/>
  <c r="S8211" i="1"/>
  <c r="R8211" i="1"/>
  <c r="Y8210" i="1"/>
  <c r="X8210" i="1"/>
  <c r="W8210" i="1"/>
  <c r="V8210" i="1"/>
  <c r="T8210" i="1"/>
  <c r="U8210" i="1" s="1"/>
  <c r="S8210" i="1"/>
  <c r="R8210" i="1"/>
  <c r="Y8209" i="1"/>
  <c r="X8209" i="1"/>
  <c r="W8209" i="1"/>
  <c r="V8209" i="1"/>
  <c r="T8209" i="1"/>
  <c r="U8209" i="1" s="1"/>
  <c r="S8209" i="1"/>
  <c r="R8209" i="1"/>
  <c r="Y8208" i="1"/>
  <c r="X8208" i="1"/>
  <c r="W8208" i="1"/>
  <c r="V8208" i="1"/>
  <c r="T8208" i="1"/>
  <c r="S8208" i="1"/>
  <c r="R8208" i="1"/>
  <c r="Y8207" i="1"/>
  <c r="X8207" i="1"/>
  <c r="W8207" i="1"/>
  <c r="V8207" i="1"/>
  <c r="T8207" i="1"/>
  <c r="Z8207" i="1" s="1"/>
  <c r="S8207" i="1"/>
  <c r="R8207" i="1"/>
  <c r="Y8206" i="1"/>
  <c r="X8206" i="1"/>
  <c r="W8206" i="1"/>
  <c r="V8206" i="1"/>
  <c r="T8206" i="1"/>
  <c r="Z8206" i="1" s="1"/>
  <c r="S8206" i="1"/>
  <c r="R8206" i="1"/>
  <c r="Y8205" i="1"/>
  <c r="X8205" i="1"/>
  <c r="W8205" i="1"/>
  <c r="V8205" i="1"/>
  <c r="T8205" i="1"/>
  <c r="U8205" i="1" s="1"/>
  <c r="S8205" i="1"/>
  <c r="R8205" i="1"/>
  <c r="Y8204" i="1"/>
  <c r="X8204" i="1"/>
  <c r="W8204" i="1"/>
  <c r="V8204" i="1"/>
  <c r="U8204" i="1"/>
  <c r="T8204" i="1"/>
  <c r="Z8204" i="1" s="1"/>
  <c r="S8204" i="1"/>
  <c r="R8204" i="1"/>
  <c r="Y8203" i="1"/>
  <c r="X8203" i="1"/>
  <c r="W8203" i="1"/>
  <c r="V8203" i="1"/>
  <c r="T8203" i="1"/>
  <c r="U8203" i="1" s="1"/>
  <c r="S8203" i="1"/>
  <c r="R8203" i="1"/>
  <c r="Y8202" i="1"/>
  <c r="X8202" i="1"/>
  <c r="W8202" i="1"/>
  <c r="V8202" i="1"/>
  <c r="T8202" i="1"/>
  <c r="U8202" i="1" s="1"/>
  <c r="S8202" i="1"/>
  <c r="R8202" i="1"/>
  <c r="Y8201" i="1"/>
  <c r="X8201" i="1"/>
  <c r="W8201" i="1"/>
  <c r="V8201" i="1"/>
  <c r="T8201" i="1"/>
  <c r="Z8201" i="1" s="1"/>
  <c r="S8201" i="1"/>
  <c r="R8201" i="1"/>
  <c r="Y8200" i="1"/>
  <c r="X8200" i="1"/>
  <c r="W8200" i="1"/>
  <c r="V8200" i="1"/>
  <c r="T8200" i="1"/>
  <c r="S8200" i="1"/>
  <c r="R8200" i="1"/>
  <c r="Y8199" i="1"/>
  <c r="X8199" i="1"/>
  <c r="W8199" i="1"/>
  <c r="V8199" i="1"/>
  <c r="T8199" i="1"/>
  <c r="Z8199" i="1" s="1"/>
  <c r="S8199" i="1"/>
  <c r="R8199" i="1"/>
  <c r="Y8198" i="1"/>
  <c r="X8198" i="1"/>
  <c r="W8198" i="1"/>
  <c r="V8198" i="1"/>
  <c r="T8198" i="1"/>
  <c r="Z8198" i="1" s="1"/>
  <c r="S8198" i="1"/>
  <c r="R8198" i="1"/>
  <c r="Y8197" i="1"/>
  <c r="X8197" i="1"/>
  <c r="W8197" i="1"/>
  <c r="V8197" i="1"/>
  <c r="T8197" i="1"/>
  <c r="U8197" i="1" s="1"/>
  <c r="S8197" i="1"/>
  <c r="R8197" i="1"/>
  <c r="Y8196" i="1"/>
  <c r="X8196" i="1"/>
  <c r="W8196" i="1"/>
  <c r="V8196" i="1"/>
  <c r="T8196" i="1"/>
  <c r="Z8196" i="1" s="1"/>
  <c r="S8196" i="1"/>
  <c r="R8196" i="1"/>
  <c r="Y8195" i="1"/>
  <c r="X8195" i="1"/>
  <c r="W8195" i="1"/>
  <c r="V8195" i="1"/>
  <c r="T8195" i="1"/>
  <c r="U8195" i="1" s="1"/>
  <c r="S8195" i="1"/>
  <c r="R8195" i="1"/>
  <c r="Y8194" i="1"/>
  <c r="X8194" i="1"/>
  <c r="W8194" i="1"/>
  <c r="V8194" i="1"/>
  <c r="T8194" i="1"/>
  <c r="U8194" i="1" s="1"/>
  <c r="S8194" i="1"/>
  <c r="R8194" i="1"/>
  <c r="Y8193" i="1"/>
  <c r="X8193" i="1"/>
  <c r="W8193" i="1"/>
  <c r="V8193" i="1"/>
  <c r="T8193" i="1"/>
  <c r="Z8193" i="1" s="1"/>
  <c r="S8193" i="1"/>
  <c r="R8193" i="1"/>
  <c r="Y8192" i="1"/>
  <c r="X8192" i="1"/>
  <c r="W8192" i="1"/>
  <c r="V8192" i="1"/>
  <c r="T8192" i="1"/>
  <c r="S8192" i="1"/>
  <c r="R8192" i="1"/>
  <c r="Y8191" i="1"/>
  <c r="X8191" i="1"/>
  <c r="W8191" i="1"/>
  <c r="V8191" i="1"/>
  <c r="T8191" i="1"/>
  <c r="Z8191" i="1" s="1"/>
  <c r="S8191" i="1"/>
  <c r="R8191" i="1"/>
  <c r="Y8190" i="1"/>
  <c r="X8190" i="1"/>
  <c r="W8190" i="1"/>
  <c r="V8190" i="1"/>
  <c r="T8190" i="1"/>
  <c r="Z8190" i="1" s="1"/>
  <c r="S8190" i="1"/>
  <c r="R8190" i="1"/>
  <c r="Y8189" i="1"/>
  <c r="X8189" i="1"/>
  <c r="W8189" i="1"/>
  <c r="V8189" i="1"/>
  <c r="T8189" i="1"/>
  <c r="U8189" i="1" s="1"/>
  <c r="S8189" i="1"/>
  <c r="R8189" i="1"/>
  <c r="Y8188" i="1"/>
  <c r="X8188" i="1"/>
  <c r="W8188" i="1"/>
  <c r="V8188" i="1"/>
  <c r="T8188" i="1"/>
  <c r="S8188" i="1"/>
  <c r="R8188" i="1"/>
  <c r="Y8187" i="1"/>
  <c r="X8187" i="1"/>
  <c r="W8187" i="1"/>
  <c r="V8187" i="1"/>
  <c r="T8187" i="1"/>
  <c r="U8187" i="1" s="1"/>
  <c r="S8187" i="1"/>
  <c r="R8187" i="1"/>
  <c r="Y8186" i="1"/>
  <c r="X8186" i="1"/>
  <c r="W8186" i="1"/>
  <c r="V8186" i="1"/>
  <c r="T8186" i="1"/>
  <c r="U8186" i="1" s="1"/>
  <c r="S8186" i="1"/>
  <c r="R8186" i="1"/>
  <c r="Y8185" i="1"/>
  <c r="X8185" i="1"/>
  <c r="W8185" i="1"/>
  <c r="V8185" i="1"/>
  <c r="T8185" i="1"/>
  <c r="Z8185" i="1" s="1"/>
  <c r="S8185" i="1"/>
  <c r="R8185" i="1"/>
  <c r="Y8184" i="1"/>
  <c r="X8184" i="1"/>
  <c r="W8184" i="1"/>
  <c r="V8184" i="1"/>
  <c r="T8184" i="1"/>
  <c r="S8184" i="1"/>
  <c r="R8184" i="1"/>
  <c r="Y8183" i="1"/>
  <c r="X8183" i="1"/>
  <c r="W8183" i="1"/>
  <c r="V8183" i="1"/>
  <c r="T8183" i="1"/>
  <c r="Z8183" i="1" s="1"/>
  <c r="S8183" i="1"/>
  <c r="R8183" i="1"/>
  <c r="Y8182" i="1"/>
  <c r="X8182" i="1"/>
  <c r="W8182" i="1"/>
  <c r="V8182" i="1"/>
  <c r="T8182" i="1"/>
  <c r="Z8182" i="1" s="1"/>
  <c r="S8182" i="1"/>
  <c r="R8182" i="1"/>
  <c r="Y8181" i="1"/>
  <c r="X8181" i="1"/>
  <c r="W8181" i="1"/>
  <c r="V8181" i="1"/>
  <c r="T8181" i="1"/>
  <c r="U8181" i="1" s="1"/>
  <c r="S8181" i="1"/>
  <c r="R8181" i="1"/>
  <c r="Y8180" i="1"/>
  <c r="X8180" i="1"/>
  <c r="W8180" i="1"/>
  <c r="V8180" i="1"/>
  <c r="T8180" i="1"/>
  <c r="S8180" i="1"/>
  <c r="R8180" i="1"/>
  <c r="Y8179" i="1"/>
  <c r="X8179" i="1"/>
  <c r="W8179" i="1"/>
  <c r="V8179" i="1"/>
  <c r="T8179" i="1"/>
  <c r="U8179" i="1" s="1"/>
  <c r="S8179" i="1"/>
  <c r="R8179" i="1"/>
  <c r="Y8178" i="1"/>
  <c r="X8178" i="1"/>
  <c r="W8178" i="1"/>
  <c r="V8178" i="1"/>
  <c r="T8178" i="1"/>
  <c r="U8178" i="1" s="1"/>
  <c r="S8178" i="1"/>
  <c r="R8178" i="1"/>
  <c r="Y8177" i="1"/>
  <c r="X8177" i="1"/>
  <c r="W8177" i="1"/>
  <c r="V8177" i="1"/>
  <c r="T8177" i="1"/>
  <c r="Z8177" i="1" s="1"/>
  <c r="S8177" i="1"/>
  <c r="R8177" i="1"/>
  <c r="Y8176" i="1"/>
  <c r="X8176" i="1"/>
  <c r="W8176" i="1"/>
  <c r="V8176" i="1"/>
  <c r="T8176" i="1"/>
  <c r="S8176" i="1"/>
  <c r="R8176" i="1"/>
  <c r="Y8175" i="1"/>
  <c r="X8175" i="1"/>
  <c r="W8175" i="1"/>
  <c r="V8175" i="1"/>
  <c r="T8175" i="1"/>
  <c r="Z8175" i="1" s="1"/>
  <c r="S8175" i="1"/>
  <c r="R8175" i="1"/>
  <c r="Y8174" i="1"/>
  <c r="X8174" i="1"/>
  <c r="W8174" i="1"/>
  <c r="V8174" i="1"/>
  <c r="T8174" i="1"/>
  <c r="Z8174" i="1" s="1"/>
  <c r="S8174" i="1"/>
  <c r="R8174" i="1"/>
  <c r="Y8173" i="1"/>
  <c r="X8173" i="1"/>
  <c r="W8173" i="1"/>
  <c r="V8173" i="1"/>
  <c r="T8173" i="1"/>
  <c r="U8173" i="1" s="1"/>
  <c r="S8173" i="1"/>
  <c r="R8173" i="1"/>
  <c r="Y8172" i="1"/>
  <c r="X8172" i="1"/>
  <c r="W8172" i="1"/>
  <c r="V8172" i="1"/>
  <c r="T8172" i="1"/>
  <c r="Z8172" i="1" s="1"/>
  <c r="S8172" i="1"/>
  <c r="R8172" i="1"/>
  <c r="Y8171" i="1"/>
  <c r="X8171" i="1"/>
  <c r="W8171" i="1"/>
  <c r="V8171" i="1"/>
  <c r="T8171" i="1"/>
  <c r="U8171" i="1" s="1"/>
  <c r="S8171" i="1"/>
  <c r="R8171" i="1"/>
  <c r="Y8170" i="1"/>
  <c r="X8170" i="1"/>
  <c r="W8170" i="1"/>
  <c r="V8170" i="1"/>
  <c r="T8170" i="1"/>
  <c r="U8170" i="1" s="1"/>
  <c r="S8170" i="1"/>
  <c r="R8170" i="1"/>
  <c r="Y8169" i="1"/>
  <c r="X8169" i="1"/>
  <c r="W8169" i="1"/>
  <c r="V8169" i="1"/>
  <c r="T8169" i="1"/>
  <c r="Z8169" i="1" s="1"/>
  <c r="S8169" i="1"/>
  <c r="R8169" i="1"/>
  <c r="Y8168" i="1"/>
  <c r="X8168" i="1"/>
  <c r="W8168" i="1"/>
  <c r="V8168" i="1"/>
  <c r="T8168" i="1"/>
  <c r="S8168" i="1"/>
  <c r="R8168" i="1"/>
  <c r="Y8167" i="1"/>
  <c r="X8167" i="1"/>
  <c r="W8167" i="1"/>
  <c r="V8167" i="1"/>
  <c r="T8167" i="1"/>
  <c r="Z8167" i="1" s="1"/>
  <c r="S8167" i="1"/>
  <c r="R8167" i="1"/>
  <c r="Y8166" i="1"/>
  <c r="X8166" i="1"/>
  <c r="W8166" i="1"/>
  <c r="V8166" i="1"/>
  <c r="T8166" i="1"/>
  <c r="Z8166" i="1" s="1"/>
  <c r="S8166" i="1"/>
  <c r="R8166" i="1"/>
  <c r="Y8165" i="1"/>
  <c r="X8165" i="1"/>
  <c r="W8165" i="1"/>
  <c r="V8165" i="1"/>
  <c r="T8165" i="1"/>
  <c r="U8165" i="1" s="1"/>
  <c r="S8165" i="1"/>
  <c r="R8165" i="1"/>
  <c r="Y8164" i="1"/>
  <c r="X8164" i="1"/>
  <c r="W8164" i="1"/>
  <c r="V8164" i="1"/>
  <c r="T8164" i="1"/>
  <c r="Z8164" i="1" s="1"/>
  <c r="S8164" i="1"/>
  <c r="R8164" i="1"/>
  <c r="Y8163" i="1"/>
  <c r="X8163" i="1"/>
  <c r="W8163" i="1"/>
  <c r="V8163" i="1"/>
  <c r="T8163" i="1"/>
  <c r="U8163" i="1" s="1"/>
  <c r="S8163" i="1"/>
  <c r="R8163" i="1"/>
  <c r="Y8162" i="1"/>
  <c r="X8162" i="1"/>
  <c r="W8162" i="1"/>
  <c r="V8162" i="1"/>
  <c r="T8162" i="1"/>
  <c r="U8162" i="1" s="1"/>
  <c r="S8162" i="1"/>
  <c r="R8162" i="1"/>
  <c r="Y8161" i="1"/>
  <c r="X8161" i="1"/>
  <c r="W8161" i="1"/>
  <c r="V8161" i="1"/>
  <c r="T8161" i="1"/>
  <c r="S8161" i="1"/>
  <c r="R8161" i="1"/>
  <c r="Y8160" i="1"/>
  <c r="X8160" i="1"/>
  <c r="W8160" i="1"/>
  <c r="V8160" i="1"/>
  <c r="T8160" i="1"/>
  <c r="S8160" i="1"/>
  <c r="R8160" i="1"/>
  <c r="Y8159" i="1"/>
  <c r="X8159" i="1"/>
  <c r="W8159" i="1"/>
  <c r="V8159" i="1"/>
  <c r="T8159" i="1"/>
  <c r="Z8159" i="1" s="1"/>
  <c r="S8159" i="1"/>
  <c r="R8159" i="1"/>
  <c r="Y8158" i="1"/>
  <c r="X8158" i="1"/>
  <c r="W8158" i="1"/>
  <c r="V8158" i="1"/>
  <c r="T8158" i="1"/>
  <c r="Z8158" i="1" s="1"/>
  <c r="S8158" i="1"/>
  <c r="R8158" i="1"/>
  <c r="Y8157" i="1"/>
  <c r="X8157" i="1"/>
  <c r="W8157" i="1"/>
  <c r="V8157" i="1"/>
  <c r="T8157" i="1"/>
  <c r="U8157" i="1" s="1"/>
  <c r="S8157" i="1"/>
  <c r="R8157" i="1"/>
  <c r="Y8156" i="1"/>
  <c r="X8156" i="1"/>
  <c r="W8156" i="1"/>
  <c r="V8156" i="1"/>
  <c r="T8156" i="1"/>
  <c r="Z8156" i="1" s="1"/>
  <c r="S8156" i="1"/>
  <c r="R8156" i="1"/>
  <c r="Y8155" i="1"/>
  <c r="X8155" i="1"/>
  <c r="W8155" i="1"/>
  <c r="V8155" i="1"/>
  <c r="T8155" i="1"/>
  <c r="U8155" i="1" s="1"/>
  <c r="S8155" i="1"/>
  <c r="R8155" i="1"/>
  <c r="Y8154" i="1"/>
  <c r="X8154" i="1"/>
  <c r="W8154" i="1"/>
  <c r="V8154" i="1"/>
  <c r="T8154" i="1"/>
  <c r="U8154" i="1" s="1"/>
  <c r="S8154" i="1"/>
  <c r="R8154" i="1"/>
  <c r="Y8153" i="1"/>
  <c r="X8153" i="1"/>
  <c r="W8153" i="1"/>
  <c r="V8153" i="1"/>
  <c r="T8153" i="1"/>
  <c r="Z8153" i="1" s="1"/>
  <c r="S8153" i="1"/>
  <c r="R8153" i="1"/>
  <c r="Y8152" i="1"/>
  <c r="X8152" i="1"/>
  <c r="W8152" i="1"/>
  <c r="V8152" i="1"/>
  <c r="T8152" i="1"/>
  <c r="S8152" i="1"/>
  <c r="R8152" i="1"/>
  <c r="Y8151" i="1"/>
  <c r="X8151" i="1"/>
  <c r="W8151" i="1"/>
  <c r="V8151" i="1"/>
  <c r="T8151" i="1"/>
  <c r="Z8151" i="1" s="1"/>
  <c r="S8151" i="1"/>
  <c r="R8151" i="1"/>
  <c r="Y8150" i="1"/>
  <c r="X8150" i="1"/>
  <c r="W8150" i="1"/>
  <c r="V8150" i="1"/>
  <c r="T8150" i="1"/>
  <c r="Z8150" i="1" s="1"/>
  <c r="S8150" i="1"/>
  <c r="R8150" i="1"/>
  <c r="Y8149" i="1"/>
  <c r="X8149" i="1"/>
  <c r="W8149" i="1"/>
  <c r="V8149" i="1"/>
  <c r="T8149" i="1"/>
  <c r="U8149" i="1" s="1"/>
  <c r="S8149" i="1"/>
  <c r="R8149" i="1"/>
  <c r="Y8148" i="1"/>
  <c r="X8148" i="1"/>
  <c r="W8148" i="1"/>
  <c r="V8148" i="1"/>
  <c r="T8148" i="1"/>
  <c r="Z8148" i="1" s="1"/>
  <c r="S8148" i="1"/>
  <c r="R8148" i="1"/>
  <c r="Y8147" i="1"/>
  <c r="X8147" i="1"/>
  <c r="W8147" i="1"/>
  <c r="V8147" i="1"/>
  <c r="T8147" i="1"/>
  <c r="U8147" i="1" s="1"/>
  <c r="S8147" i="1"/>
  <c r="R8147" i="1"/>
  <c r="Y8146" i="1"/>
  <c r="X8146" i="1"/>
  <c r="W8146" i="1"/>
  <c r="V8146" i="1"/>
  <c r="T8146" i="1"/>
  <c r="U8146" i="1" s="1"/>
  <c r="S8146" i="1"/>
  <c r="R8146" i="1"/>
  <c r="Y8145" i="1"/>
  <c r="X8145" i="1"/>
  <c r="W8145" i="1"/>
  <c r="V8145" i="1"/>
  <c r="T8145" i="1"/>
  <c r="Z8145" i="1" s="1"/>
  <c r="S8145" i="1"/>
  <c r="R8145" i="1"/>
  <c r="Y8144" i="1"/>
  <c r="X8144" i="1"/>
  <c r="W8144" i="1"/>
  <c r="V8144" i="1"/>
  <c r="T8144" i="1"/>
  <c r="S8144" i="1"/>
  <c r="R8144" i="1"/>
  <c r="Y8143" i="1"/>
  <c r="X8143" i="1"/>
  <c r="W8143" i="1"/>
  <c r="V8143" i="1"/>
  <c r="T8143" i="1"/>
  <c r="Z8143" i="1" s="1"/>
  <c r="S8143" i="1"/>
  <c r="R8143" i="1"/>
  <c r="Y8142" i="1"/>
  <c r="X8142" i="1"/>
  <c r="W8142" i="1"/>
  <c r="V8142" i="1"/>
  <c r="T8142" i="1"/>
  <c r="Z8142" i="1" s="1"/>
  <c r="S8142" i="1"/>
  <c r="R8142" i="1"/>
  <c r="Y8141" i="1"/>
  <c r="X8141" i="1"/>
  <c r="W8141" i="1"/>
  <c r="V8141" i="1"/>
  <c r="T8141" i="1"/>
  <c r="U8141" i="1" s="1"/>
  <c r="S8141" i="1"/>
  <c r="R8141" i="1"/>
  <c r="Y8140" i="1"/>
  <c r="X8140" i="1"/>
  <c r="W8140" i="1"/>
  <c r="V8140" i="1"/>
  <c r="T8140" i="1"/>
  <c r="Z8140" i="1" s="1"/>
  <c r="S8140" i="1"/>
  <c r="R8140" i="1"/>
  <c r="Y8139" i="1"/>
  <c r="X8139" i="1"/>
  <c r="W8139" i="1"/>
  <c r="V8139" i="1"/>
  <c r="T8139" i="1"/>
  <c r="U8139" i="1" s="1"/>
  <c r="S8139" i="1"/>
  <c r="R8139" i="1"/>
  <c r="Y8138" i="1"/>
  <c r="X8138" i="1"/>
  <c r="W8138" i="1"/>
  <c r="V8138" i="1"/>
  <c r="T8138" i="1"/>
  <c r="U8138" i="1" s="1"/>
  <c r="S8138" i="1"/>
  <c r="R8138" i="1"/>
  <c r="Y8137" i="1"/>
  <c r="X8137" i="1"/>
  <c r="W8137" i="1"/>
  <c r="V8137" i="1"/>
  <c r="T8137" i="1"/>
  <c r="Z8137" i="1" s="1"/>
  <c r="S8137" i="1"/>
  <c r="R8137" i="1"/>
  <c r="Y8136" i="1"/>
  <c r="X8136" i="1"/>
  <c r="W8136" i="1"/>
  <c r="V8136" i="1"/>
  <c r="T8136" i="1"/>
  <c r="S8136" i="1"/>
  <c r="R8136" i="1"/>
  <c r="Y8135" i="1"/>
  <c r="X8135" i="1"/>
  <c r="W8135" i="1"/>
  <c r="V8135" i="1"/>
  <c r="T8135" i="1"/>
  <c r="Z8135" i="1" s="1"/>
  <c r="S8135" i="1"/>
  <c r="R8135" i="1"/>
  <c r="Y8134" i="1"/>
  <c r="X8134" i="1"/>
  <c r="W8134" i="1"/>
  <c r="V8134" i="1"/>
  <c r="T8134" i="1"/>
  <c r="Z8134" i="1" s="1"/>
  <c r="S8134" i="1"/>
  <c r="R8134" i="1"/>
  <c r="Y8133" i="1"/>
  <c r="X8133" i="1"/>
  <c r="W8133" i="1"/>
  <c r="V8133" i="1"/>
  <c r="T8133" i="1"/>
  <c r="U8133" i="1" s="1"/>
  <c r="S8133" i="1"/>
  <c r="R8133" i="1"/>
  <c r="Y8132" i="1"/>
  <c r="X8132" i="1"/>
  <c r="W8132" i="1"/>
  <c r="V8132" i="1"/>
  <c r="T8132" i="1"/>
  <c r="Z8132" i="1" s="1"/>
  <c r="S8132" i="1"/>
  <c r="R8132" i="1"/>
  <c r="Y8131" i="1"/>
  <c r="X8131" i="1"/>
  <c r="W8131" i="1"/>
  <c r="V8131" i="1"/>
  <c r="T8131" i="1"/>
  <c r="U8131" i="1" s="1"/>
  <c r="S8131" i="1"/>
  <c r="R8131" i="1"/>
  <c r="Y8130" i="1"/>
  <c r="X8130" i="1"/>
  <c r="W8130" i="1"/>
  <c r="V8130" i="1"/>
  <c r="T8130" i="1"/>
  <c r="U8130" i="1" s="1"/>
  <c r="S8130" i="1"/>
  <c r="R8130" i="1"/>
  <c r="Y8129" i="1"/>
  <c r="X8129" i="1"/>
  <c r="W8129" i="1"/>
  <c r="V8129" i="1"/>
  <c r="T8129" i="1"/>
  <c r="Z8129" i="1" s="1"/>
  <c r="S8129" i="1"/>
  <c r="R8129" i="1"/>
  <c r="Y8128" i="1"/>
  <c r="X8128" i="1"/>
  <c r="W8128" i="1"/>
  <c r="V8128" i="1"/>
  <c r="T8128" i="1"/>
  <c r="S8128" i="1"/>
  <c r="R8128" i="1"/>
  <c r="Y8127" i="1"/>
  <c r="X8127" i="1"/>
  <c r="W8127" i="1"/>
  <c r="V8127" i="1"/>
  <c r="T8127" i="1"/>
  <c r="Z8127" i="1" s="1"/>
  <c r="S8127" i="1"/>
  <c r="R8127" i="1"/>
  <c r="Y8126" i="1"/>
  <c r="X8126" i="1"/>
  <c r="W8126" i="1"/>
  <c r="V8126" i="1"/>
  <c r="T8126" i="1"/>
  <c r="Z8126" i="1" s="1"/>
  <c r="S8126" i="1"/>
  <c r="R8126" i="1"/>
  <c r="Y8125" i="1"/>
  <c r="X8125" i="1"/>
  <c r="W8125" i="1"/>
  <c r="V8125" i="1"/>
  <c r="T8125" i="1"/>
  <c r="U8125" i="1" s="1"/>
  <c r="S8125" i="1"/>
  <c r="R8125" i="1"/>
  <c r="Y8124" i="1"/>
  <c r="X8124" i="1"/>
  <c r="W8124" i="1"/>
  <c r="V8124" i="1"/>
  <c r="T8124" i="1"/>
  <c r="Z8124" i="1" s="1"/>
  <c r="S8124" i="1"/>
  <c r="R8124" i="1"/>
  <c r="Y8123" i="1"/>
  <c r="X8123" i="1"/>
  <c r="W8123" i="1"/>
  <c r="V8123" i="1"/>
  <c r="T8123" i="1"/>
  <c r="U8123" i="1" s="1"/>
  <c r="S8123" i="1"/>
  <c r="R8123" i="1"/>
  <c r="Y8122" i="1"/>
  <c r="X8122" i="1"/>
  <c r="W8122" i="1"/>
  <c r="V8122" i="1"/>
  <c r="T8122" i="1"/>
  <c r="U8122" i="1" s="1"/>
  <c r="S8122" i="1"/>
  <c r="R8122" i="1"/>
  <c r="Y8121" i="1"/>
  <c r="X8121" i="1"/>
  <c r="W8121" i="1"/>
  <c r="V8121" i="1"/>
  <c r="T8121" i="1"/>
  <c r="S8121" i="1"/>
  <c r="R8121" i="1"/>
  <c r="Y8120" i="1"/>
  <c r="X8120" i="1"/>
  <c r="W8120" i="1"/>
  <c r="V8120" i="1"/>
  <c r="T8120" i="1"/>
  <c r="S8120" i="1"/>
  <c r="R8120" i="1"/>
  <c r="Y8119" i="1"/>
  <c r="X8119" i="1"/>
  <c r="W8119" i="1"/>
  <c r="V8119" i="1"/>
  <c r="T8119" i="1"/>
  <c r="Z8119" i="1" s="1"/>
  <c r="S8119" i="1"/>
  <c r="R8119" i="1"/>
  <c r="Y8118" i="1"/>
  <c r="X8118" i="1"/>
  <c r="W8118" i="1"/>
  <c r="V8118" i="1"/>
  <c r="T8118" i="1"/>
  <c r="Z8118" i="1" s="1"/>
  <c r="S8118" i="1"/>
  <c r="R8118" i="1"/>
  <c r="Y8117" i="1"/>
  <c r="X8117" i="1"/>
  <c r="W8117" i="1"/>
  <c r="V8117" i="1"/>
  <c r="T8117" i="1"/>
  <c r="U8117" i="1" s="1"/>
  <c r="S8117" i="1"/>
  <c r="R8117" i="1"/>
  <c r="Y8116" i="1"/>
  <c r="X8116" i="1"/>
  <c r="W8116" i="1"/>
  <c r="V8116" i="1"/>
  <c r="T8116" i="1"/>
  <c r="Z8116" i="1" s="1"/>
  <c r="S8116" i="1"/>
  <c r="R8116" i="1"/>
  <c r="Y8115" i="1"/>
  <c r="X8115" i="1"/>
  <c r="W8115" i="1"/>
  <c r="V8115" i="1"/>
  <c r="T8115" i="1"/>
  <c r="U8115" i="1" s="1"/>
  <c r="S8115" i="1"/>
  <c r="R8115" i="1"/>
  <c r="Y8114" i="1"/>
  <c r="X8114" i="1"/>
  <c r="W8114" i="1"/>
  <c r="V8114" i="1"/>
  <c r="T8114" i="1"/>
  <c r="U8114" i="1" s="1"/>
  <c r="S8114" i="1"/>
  <c r="R8114" i="1"/>
  <c r="Y8113" i="1"/>
  <c r="X8113" i="1"/>
  <c r="W8113" i="1"/>
  <c r="V8113" i="1"/>
  <c r="T8113" i="1"/>
  <c r="Z8113" i="1" s="1"/>
  <c r="S8113" i="1"/>
  <c r="R8113" i="1"/>
  <c r="Y8112" i="1"/>
  <c r="X8112" i="1"/>
  <c r="W8112" i="1"/>
  <c r="V8112" i="1"/>
  <c r="T8112" i="1"/>
  <c r="S8112" i="1"/>
  <c r="R8112" i="1"/>
  <c r="Y8111" i="1"/>
  <c r="X8111" i="1"/>
  <c r="W8111" i="1"/>
  <c r="V8111" i="1"/>
  <c r="T8111" i="1"/>
  <c r="Z8111" i="1" s="1"/>
  <c r="S8111" i="1"/>
  <c r="R8111" i="1"/>
  <c r="Y8110" i="1"/>
  <c r="X8110" i="1"/>
  <c r="W8110" i="1"/>
  <c r="V8110" i="1"/>
  <c r="T8110" i="1"/>
  <c r="Z8110" i="1" s="1"/>
  <c r="S8110" i="1"/>
  <c r="R8110" i="1"/>
  <c r="Y8109" i="1"/>
  <c r="X8109" i="1"/>
  <c r="W8109" i="1"/>
  <c r="V8109" i="1"/>
  <c r="T8109" i="1"/>
  <c r="U8109" i="1" s="1"/>
  <c r="S8109" i="1"/>
  <c r="R8109" i="1"/>
  <c r="Y8108" i="1"/>
  <c r="X8108" i="1"/>
  <c r="W8108" i="1"/>
  <c r="V8108" i="1"/>
  <c r="T8108" i="1"/>
  <c r="Z8108" i="1" s="1"/>
  <c r="S8108" i="1"/>
  <c r="R8108" i="1"/>
  <c r="Y8107" i="1"/>
  <c r="X8107" i="1"/>
  <c r="W8107" i="1"/>
  <c r="V8107" i="1"/>
  <c r="T8107" i="1"/>
  <c r="U8107" i="1" s="1"/>
  <c r="S8107" i="1"/>
  <c r="R8107" i="1"/>
  <c r="Y8106" i="1"/>
  <c r="X8106" i="1"/>
  <c r="W8106" i="1"/>
  <c r="V8106" i="1"/>
  <c r="T8106" i="1"/>
  <c r="U8106" i="1" s="1"/>
  <c r="S8106" i="1"/>
  <c r="R8106" i="1"/>
  <c r="Y8105" i="1"/>
  <c r="X8105" i="1"/>
  <c r="W8105" i="1"/>
  <c r="V8105" i="1"/>
  <c r="T8105" i="1"/>
  <c r="Z8105" i="1" s="1"/>
  <c r="S8105" i="1"/>
  <c r="R8105" i="1"/>
  <c r="Y8104" i="1"/>
  <c r="X8104" i="1"/>
  <c r="W8104" i="1"/>
  <c r="V8104" i="1"/>
  <c r="T8104" i="1"/>
  <c r="S8104" i="1"/>
  <c r="R8104" i="1"/>
  <c r="Y8103" i="1"/>
  <c r="X8103" i="1"/>
  <c r="W8103" i="1"/>
  <c r="V8103" i="1"/>
  <c r="T8103" i="1"/>
  <c r="Z8103" i="1" s="1"/>
  <c r="S8103" i="1"/>
  <c r="R8103" i="1"/>
  <c r="Y8102" i="1"/>
  <c r="X8102" i="1"/>
  <c r="W8102" i="1"/>
  <c r="V8102" i="1"/>
  <c r="T8102" i="1"/>
  <c r="Z8102" i="1" s="1"/>
  <c r="S8102" i="1"/>
  <c r="R8102" i="1"/>
  <c r="Y8101" i="1"/>
  <c r="X8101" i="1"/>
  <c r="W8101" i="1"/>
  <c r="V8101" i="1"/>
  <c r="T8101" i="1"/>
  <c r="U8101" i="1" s="1"/>
  <c r="S8101" i="1"/>
  <c r="R8101" i="1"/>
  <c r="Y8100" i="1"/>
  <c r="X8100" i="1"/>
  <c r="W8100" i="1"/>
  <c r="V8100" i="1"/>
  <c r="T8100" i="1"/>
  <c r="S8100" i="1"/>
  <c r="R8100" i="1"/>
  <c r="Y8099" i="1"/>
  <c r="X8099" i="1"/>
  <c r="W8099" i="1"/>
  <c r="V8099" i="1"/>
  <c r="T8099" i="1"/>
  <c r="U8099" i="1" s="1"/>
  <c r="S8099" i="1"/>
  <c r="R8099" i="1"/>
  <c r="Y8098" i="1"/>
  <c r="X8098" i="1"/>
  <c r="W8098" i="1"/>
  <c r="V8098" i="1"/>
  <c r="T8098" i="1"/>
  <c r="U8098" i="1" s="1"/>
  <c r="S8098" i="1"/>
  <c r="R8098" i="1"/>
  <c r="Y8097" i="1"/>
  <c r="X8097" i="1"/>
  <c r="W8097" i="1"/>
  <c r="V8097" i="1"/>
  <c r="T8097" i="1"/>
  <c r="Z8097" i="1" s="1"/>
  <c r="S8097" i="1"/>
  <c r="R8097" i="1"/>
  <c r="Y8096" i="1"/>
  <c r="X8096" i="1"/>
  <c r="W8096" i="1"/>
  <c r="V8096" i="1"/>
  <c r="T8096" i="1"/>
  <c r="S8096" i="1"/>
  <c r="R8096" i="1"/>
  <c r="Y8095" i="1"/>
  <c r="X8095" i="1"/>
  <c r="W8095" i="1"/>
  <c r="V8095" i="1"/>
  <c r="T8095" i="1"/>
  <c r="Z8095" i="1" s="1"/>
  <c r="S8095" i="1"/>
  <c r="R8095" i="1"/>
  <c r="Y8094" i="1"/>
  <c r="X8094" i="1"/>
  <c r="W8094" i="1"/>
  <c r="V8094" i="1"/>
  <c r="T8094" i="1"/>
  <c r="Z8094" i="1" s="1"/>
  <c r="S8094" i="1"/>
  <c r="R8094" i="1"/>
  <c r="Y8093" i="1"/>
  <c r="X8093" i="1"/>
  <c r="W8093" i="1"/>
  <c r="V8093" i="1"/>
  <c r="T8093" i="1"/>
  <c r="U8093" i="1" s="1"/>
  <c r="S8093" i="1"/>
  <c r="R8093" i="1"/>
  <c r="Y8092" i="1"/>
  <c r="X8092" i="1"/>
  <c r="W8092" i="1"/>
  <c r="V8092" i="1"/>
  <c r="T8092" i="1"/>
  <c r="Z8092" i="1" s="1"/>
  <c r="S8092" i="1"/>
  <c r="R8092" i="1"/>
  <c r="Y8091" i="1"/>
  <c r="X8091" i="1"/>
  <c r="W8091" i="1"/>
  <c r="V8091" i="1"/>
  <c r="T8091" i="1"/>
  <c r="U8091" i="1" s="1"/>
  <c r="S8091" i="1"/>
  <c r="R8091" i="1"/>
  <c r="Y8090" i="1"/>
  <c r="X8090" i="1"/>
  <c r="W8090" i="1"/>
  <c r="V8090" i="1"/>
  <c r="T8090" i="1"/>
  <c r="U8090" i="1" s="1"/>
  <c r="S8090" i="1"/>
  <c r="R8090" i="1"/>
  <c r="Y8089" i="1"/>
  <c r="X8089" i="1"/>
  <c r="W8089" i="1"/>
  <c r="V8089" i="1"/>
  <c r="T8089" i="1"/>
  <c r="Z8089" i="1" s="1"/>
  <c r="S8089" i="1"/>
  <c r="R8089" i="1"/>
  <c r="Y8088" i="1"/>
  <c r="X8088" i="1"/>
  <c r="W8088" i="1"/>
  <c r="V8088" i="1"/>
  <c r="T8088" i="1"/>
  <c r="S8088" i="1"/>
  <c r="R8088" i="1"/>
  <c r="Y8087" i="1"/>
  <c r="X8087" i="1"/>
  <c r="W8087" i="1"/>
  <c r="V8087" i="1"/>
  <c r="T8087" i="1"/>
  <c r="Z8087" i="1" s="1"/>
  <c r="S8087" i="1"/>
  <c r="R8087" i="1"/>
  <c r="Y8086" i="1"/>
  <c r="X8086" i="1"/>
  <c r="W8086" i="1"/>
  <c r="V8086" i="1"/>
  <c r="T8086" i="1"/>
  <c r="Z8086" i="1" s="1"/>
  <c r="S8086" i="1"/>
  <c r="R8086" i="1"/>
  <c r="Y8085" i="1"/>
  <c r="X8085" i="1"/>
  <c r="W8085" i="1"/>
  <c r="V8085" i="1"/>
  <c r="T8085" i="1"/>
  <c r="U8085" i="1" s="1"/>
  <c r="S8085" i="1"/>
  <c r="R8085" i="1"/>
  <c r="Y8084" i="1"/>
  <c r="X8084" i="1"/>
  <c r="W8084" i="1"/>
  <c r="V8084" i="1"/>
  <c r="T8084" i="1"/>
  <c r="Z8084" i="1" s="1"/>
  <c r="S8084" i="1"/>
  <c r="R8084" i="1"/>
  <c r="Y8083" i="1"/>
  <c r="X8083" i="1"/>
  <c r="W8083" i="1"/>
  <c r="V8083" i="1"/>
  <c r="T8083" i="1"/>
  <c r="U8083" i="1" s="1"/>
  <c r="S8083" i="1"/>
  <c r="R8083" i="1"/>
  <c r="Y8082" i="1"/>
  <c r="X8082" i="1"/>
  <c r="W8082" i="1"/>
  <c r="V8082" i="1"/>
  <c r="T8082" i="1"/>
  <c r="U8082" i="1" s="1"/>
  <c r="S8082" i="1"/>
  <c r="R8082" i="1"/>
  <c r="Y8081" i="1"/>
  <c r="X8081" i="1"/>
  <c r="W8081" i="1"/>
  <c r="V8081" i="1"/>
  <c r="T8081" i="1"/>
  <c r="Z8081" i="1" s="1"/>
  <c r="S8081" i="1"/>
  <c r="R8081" i="1"/>
  <c r="Y8080" i="1"/>
  <c r="X8080" i="1"/>
  <c r="W8080" i="1"/>
  <c r="V8080" i="1"/>
  <c r="T8080" i="1"/>
  <c r="S8080" i="1"/>
  <c r="R8080" i="1"/>
  <c r="Y8079" i="1"/>
  <c r="X8079" i="1"/>
  <c r="W8079" i="1"/>
  <c r="V8079" i="1"/>
  <c r="T8079" i="1"/>
  <c r="Z8079" i="1" s="1"/>
  <c r="S8079" i="1"/>
  <c r="R8079" i="1"/>
  <c r="Y8078" i="1"/>
  <c r="X8078" i="1"/>
  <c r="W8078" i="1"/>
  <c r="V8078" i="1"/>
  <c r="T8078" i="1"/>
  <c r="Z8078" i="1" s="1"/>
  <c r="S8078" i="1"/>
  <c r="R8078" i="1"/>
  <c r="Y8077" i="1"/>
  <c r="X8077" i="1"/>
  <c r="W8077" i="1"/>
  <c r="V8077" i="1"/>
  <c r="T8077" i="1"/>
  <c r="U8077" i="1" s="1"/>
  <c r="S8077" i="1"/>
  <c r="R8077" i="1"/>
  <c r="Y8076" i="1"/>
  <c r="X8076" i="1"/>
  <c r="W8076" i="1"/>
  <c r="V8076" i="1"/>
  <c r="T8076" i="1"/>
  <c r="S8076" i="1"/>
  <c r="R8076" i="1"/>
  <c r="Y8075" i="1"/>
  <c r="X8075" i="1"/>
  <c r="W8075" i="1"/>
  <c r="V8075" i="1"/>
  <c r="T8075" i="1"/>
  <c r="U8075" i="1" s="1"/>
  <c r="S8075" i="1"/>
  <c r="R8075" i="1"/>
  <c r="Y8074" i="1"/>
  <c r="X8074" i="1"/>
  <c r="W8074" i="1"/>
  <c r="V8074" i="1"/>
  <c r="T8074" i="1"/>
  <c r="U8074" i="1" s="1"/>
  <c r="S8074" i="1"/>
  <c r="R8074" i="1"/>
  <c r="Y8073" i="1"/>
  <c r="X8073" i="1"/>
  <c r="W8073" i="1"/>
  <c r="V8073" i="1"/>
  <c r="T8073" i="1"/>
  <c r="Z8073" i="1" s="1"/>
  <c r="S8073" i="1"/>
  <c r="R8073" i="1"/>
  <c r="Y8072" i="1"/>
  <c r="X8072" i="1"/>
  <c r="W8072" i="1"/>
  <c r="V8072" i="1"/>
  <c r="T8072" i="1"/>
  <c r="S8072" i="1"/>
  <c r="R8072" i="1"/>
  <c r="Y8071" i="1"/>
  <c r="X8071" i="1"/>
  <c r="W8071" i="1"/>
  <c r="V8071" i="1"/>
  <c r="T8071" i="1"/>
  <c r="Z8071" i="1" s="1"/>
  <c r="S8071" i="1"/>
  <c r="R8071" i="1"/>
  <c r="Y8070" i="1"/>
  <c r="X8070" i="1"/>
  <c r="W8070" i="1"/>
  <c r="V8070" i="1"/>
  <c r="T8070" i="1"/>
  <c r="Z8070" i="1" s="1"/>
  <c r="S8070" i="1"/>
  <c r="R8070" i="1"/>
  <c r="Y8069" i="1"/>
  <c r="X8069" i="1"/>
  <c r="W8069" i="1"/>
  <c r="V8069" i="1"/>
  <c r="T8069" i="1"/>
  <c r="U8069" i="1" s="1"/>
  <c r="S8069" i="1"/>
  <c r="R8069" i="1"/>
  <c r="Y8068" i="1"/>
  <c r="X8068" i="1"/>
  <c r="W8068" i="1"/>
  <c r="V8068" i="1"/>
  <c r="T8068" i="1"/>
  <c r="U8068" i="1" s="1"/>
  <c r="S8068" i="1"/>
  <c r="R8068" i="1"/>
  <c r="Y8067" i="1"/>
  <c r="X8067" i="1"/>
  <c r="W8067" i="1"/>
  <c r="V8067" i="1"/>
  <c r="T8067" i="1"/>
  <c r="U8067" i="1" s="1"/>
  <c r="S8067" i="1"/>
  <c r="R8067" i="1"/>
  <c r="Y8066" i="1"/>
  <c r="X8066" i="1"/>
  <c r="W8066" i="1"/>
  <c r="V8066" i="1"/>
  <c r="T8066" i="1"/>
  <c r="U8066" i="1" s="1"/>
  <c r="S8066" i="1"/>
  <c r="R8066" i="1"/>
  <c r="Y8065" i="1"/>
  <c r="X8065" i="1"/>
  <c r="W8065" i="1"/>
  <c r="V8065" i="1"/>
  <c r="T8065" i="1"/>
  <c r="U8065" i="1" s="1"/>
  <c r="S8065" i="1"/>
  <c r="R8065" i="1"/>
  <c r="Y8064" i="1"/>
  <c r="X8064" i="1"/>
  <c r="W8064" i="1"/>
  <c r="V8064" i="1"/>
  <c r="T8064" i="1"/>
  <c r="S8064" i="1"/>
  <c r="R8064" i="1"/>
  <c r="Y8063" i="1"/>
  <c r="X8063" i="1"/>
  <c r="W8063" i="1"/>
  <c r="V8063" i="1"/>
  <c r="T8063" i="1"/>
  <c r="Z8063" i="1" s="1"/>
  <c r="S8063" i="1"/>
  <c r="R8063" i="1"/>
  <c r="Y8062" i="1"/>
  <c r="X8062" i="1"/>
  <c r="W8062" i="1"/>
  <c r="V8062" i="1"/>
  <c r="T8062" i="1"/>
  <c r="Z8062" i="1" s="1"/>
  <c r="S8062" i="1"/>
  <c r="R8062" i="1"/>
  <c r="Y8061" i="1"/>
  <c r="X8061" i="1"/>
  <c r="W8061" i="1"/>
  <c r="V8061" i="1"/>
  <c r="T8061" i="1"/>
  <c r="U8061" i="1" s="1"/>
  <c r="S8061" i="1"/>
  <c r="R8061" i="1"/>
  <c r="Y8060" i="1"/>
  <c r="X8060" i="1"/>
  <c r="W8060" i="1"/>
  <c r="V8060" i="1"/>
  <c r="T8060" i="1"/>
  <c r="U8060" i="1" s="1"/>
  <c r="S8060" i="1"/>
  <c r="R8060" i="1"/>
  <c r="Y8059" i="1"/>
  <c r="X8059" i="1"/>
  <c r="W8059" i="1"/>
  <c r="V8059" i="1"/>
  <c r="T8059" i="1"/>
  <c r="U8059" i="1" s="1"/>
  <c r="S8059" i="1"/>
  <c r="R8059" i="1"/>
  <c r="Y8058" i="1"/>
  <c r="X8058" i="1"/>
  <c r="W8058" i="1"/>
  <c r="V8058" i="1"/>
  <c r="T8058" i="1"/>
  <c r="U8058" i="1" s="1"/>
  <c r="S8058" i="1"/>
  <c r="R8058" i="1"/>
  <c r="Y8057" i="1"/>
  <c r="X8057" i="1"/>
  <c r="W8057" i="1"/>
  <c r="V8057" i="1"/>
  <c r="T8057" i="1"/>
  <c r="Z8057" i="1" s="1"/>
  <c r="S8057" i="1"/>
  <c r="R8057" i="1"/>
  <c r="Y8056" i="1"/>
  <c r="X8056" i="1"/>
  <c r="W8056" i="1"/>
  <c r="V8056" i="1"/>
  <c r="T8056" i="1"/>
  <c r="S8056" i="1"/>
  <c r="R8056" i="1"/>
  <c r="Y8055" i="1"/>
  <c r="X8055" i="1"/>
  <c r="W8055" i="1"/>
  <c r="V8055" i="1"/>
  <c r="T8055" i="1"/>
  <c r="Z8055" i="1" s="1"/>
  <c r="S8055" i="1"/>
  <c r="R8055" i="1"/>
  <c r="Y8054" i="1"/>
  <c r="X8054" i="1"/>
  <c r="W8054" i="1"/>
  <c r="V8054" i="1"/>
  <c r="T8054" i="1"/>
  <c r="Z8054" i="1" s="1"/>
  <c r="S8054" i="1"/>
  <c r="R8054" i="1"/>
  <c r="Y8053" i="1"/>
  <c r="X8053" i="1"/>
  <c r="W8053" i="1"/>
  <c r="V8053" i="1"/>
  <c r="T8053" i="1"/>
  <c r="U8053" i="1" s="1"/>
  <c r="S8053" i="1"/>
  <c r="R8053" i="1"/>
  <c r="Y8052" i="1"/>
  <c r="X8052" i="1"/>
  <c r="W8052" i="1"/>
  <c r="V8052" i="1"/>
  <c r="T8052" i="1"/>
  <c r="U8052" i="1" s="1"/>
  <c r="S8052" i="1"/>
  <c r="R8052" i="1"/>
  <c r="Y8051" i="1"/>
  <c r="X8051" i="1"/>
  <c r="W8051" i="1"/>
  <c r="V8051" i="1"/>
  <c r="T8051" i="1"/>
  <c r="U8051" i="1" s="1"/>
  <c r="S8051" i="1"/>
  <c r="R8051" i="1"/>
  <c r="Y8050" i="1"/>
  <c r="X8050" i="1"/>
  <c r="W8050" i="1"/>
  <c r="V8050" i="1"/>
  <c r="T8050" i="1"/>
  <c r="U8050" i="1" s="1"/>
  <c r="S8050" i="1"/>
  <c r="R8050" i="1"/>
  <c r="Y8049" i="1"/>
  <c r="X8049" i="1"/>
  <c r="W8049" i="1"/>
  <c r="V8049" i="1"/>
  <c r="T8049" i="1"/>
  <c r="U8049" i="1" s="1"/>
  <c r="S8049" i="1"/>
  <c r="R8049" i="1"/>
  <c r="Y8048" i="1"/>
  <c r="X8048" i="1"/>
  <c r="W8048" i="1"/>
  <c r="V8048" i="1"/>
  <c r="T8048" i="1"/>
  <c r="S8048" i="1"/>
  <c r="R8048" i="1"/>
  <c r="Y8047" i="1"/>
  <c r="X8047" i="1"/>
  <c r="W8047" i="1"/>
  <c r="V8047" i="1"/>
  <c r="T8047" i="1"/>
  <c r="Z8047" i="1" s="1"/>
  <c r="S8047" i="1"/>
  <c r="R8047" i="1"/>
  <c r="Y8046" i="1"/>
  <c r="X8046" i="1"/>
  <c r="W8046" i="1"/>
  <c r="V8046" i="1"/>
  <c r="T8046" i="1"/>
  <c r="Z8046" i="1" s="1"/>
  <c r="S8046" i="1"/>
  <c r="R8046" i="1"/>
  <c r="Y8045" i="1"/>
  <c r="X8045" i="1"/>
  <c r="W8045" i="1"/>
  <c r="V8045" i="1"/>
  <c r="T8045" i="1"/>
  <c r="U8045" i="1" s="1"/>
  <c r="S8045" i="1"/>
  <c r="R8045" i="1"/>
  <c r="Y8044" i="1"/>
  <c r="X8044" i="1"/>
  <c r="W8044" i="1"/>
  <c r="V8044" i="1"/>
  <c r="T8044" i="1"/>
  <c r="U8044" i="1" s="1"/>
  <c r="S8044" i="1"/>
  <c r="R8044" i="1"/>
  <c r="Y8043" i="1"/>
  <c r="X8043" i="1"/>
  <c r="W8043" i="1"/>
  <c r="V8043" i="1"/>
  <c r="T8043" i="1"/>
  <c r="U8043" i="1" s="1"/>
  <c r="S8043" i="1"/>
  <c r="R8043" i="1"/>
  <c r="Y8042" i="1"/>
  <c r="X8042" i="1"/>
  <c r="W8042" i="1"/>
  <c r="V8042" i="1"/>
  <c r="T8042" i="1"/>
  <c r="U8042" i="1" s="1"/>
  <c r="S8042" i="1"/>
  <c r="R8042" i="1"/>
  <c r="Y8041" i="1"/>
  <c r="X8041" i="1"/>
  <c r="W8041" i="1"/>
  <c r="V8041" i="1"/>
  <c r="T8041" i="1"/>
  <c r="U8041" i="1" s="1"/>
  <c r="S8041" i="1"/>
  <c r="R8041" i="1"/>
  <c r="Y8040" i="1"/>
  <c r="X8040" i="1"/>
  <c r="W8040" i="1"/>
  <c r="V8040" i="1"/>
  <c r="T8040" i="1"/>
  <c r="S8040" i="1"/>
  <c r="R8040" i="1"/>
  <c r="Y8039" i="1"/>
  <c r="X8039" i="1"/>
  <c r="W8039" i="1"/>
  <c r="V8039" i="1"/>
  <c r="T8039" i="1"/>
  <c r="Z8039" i="1" s="1"/>
  <c r="S8039" i="1"/>
  <c r="R8039" i="1"/>
  <c r="Y8038" i="1"/>
  <c r="X8038" i="1"/>
  <c r="W8038" i="1"/>
  <c r="V8038" i="1"/>
  <c r="T8038" i="1"/>
  <c r="Z8038" i="1" s="1"/>
  <c r="S8038" i="1"/>
  <c r="R8038" i="1"/>
  <c r="Y8037" i="1"/>
  <c r="X8037" i="1"/>
  <c r="W8037" i="1"/>
  <c r="V8037" i="1"/>
  <c r="T8037" i="1"/>
  <c r="U8037" i="1" s="1"/>
  <c r="S8037" i="1"/>
  <c r="R8037" i="1"/>
  <c r="Y8036" i="1"/>
  <c r="X8036" i="1"/>
  <c r="W8036" i="1"/>
  <c r="V8036" i="1"/>
  <c r="T8036" i="1"/>
  <c r="Z8036" i="1" s="1"/>
  <c r="S8036" i="1"/>
  <c r="R8036" i="1"/>
  <c r="Y8035" i="1"/>
  <c r="X8035" i="1"/>
  <c r="W8035" i="1"/>
  <c r="V8035" i="1"/>
  <c r="T8035" i="1"/>
  <c r="U8035" i="1" s="1"/>
  <c r="S8035" i="1"/>
  <c r="R8035" i="1"/>
  <c r="Y8034" i="1"/>
  <c r="X8034" i="1"/>
  <c r="W8034" i="1"/>
  <c r="V8034" i="1"/>
  <c r="T8034" i="1"/>
  <c r="U8034" i="1" s="1"/>
  <c r="S8034" i="1"/>
  <c r="R8034" i="1"/>
  <c r="Y8033" i="1"/>
  <c r="X8033" i="1"/>
  <c r="W8033" i="1"/>
  <c r="V8033" i="1"/>
  <c r="T8033" i="1"/>
  <c r="U8033" i="1" s="1"/>
  <c r="S8033" i="1"/>
  <c r="R8033" i="1"/>
  <c r="Y8032" i="1"/>
  <c r="X8032" i="1"/>
  <c r="W8032" i="1"/>
  <c r="V8032" i="1"/>
  <c r="T8032" i="1"/>
  <c r="S8032" i="1"/>
  <c r="R8032" i="1"/>
  <c r="Y8031" i="1"/>
  <c r="X8031" i="1"/>
  <c r="W8031" i="1"/>
  <c r="V8031" i="1"/>
  <c r="T8031" i="1"/>
  <c r="Z8031" i="1" s="1"/>
  <c r="S8031" i="1"/>
  <c r="R8031" i="1"/>
  <c r="Y8030" i="1"/>
  <c r="X8030" i="1"/>
  <c r="W8030" i="1"/>
  <c r="V8030" i="1"/>
  <c r="T8030" i="1"/>
  <c r="Z8030" i="1" s="1"/>
  <c r="S8030" i="1"/>
  <c r="R8030" i="1"/>
  <c r="Y8029" i="1"/>
  <c r="X8029" i="1"/>
  <c r="W8029" i="1"/>
  <c r="V8029" i="1"/>
  <c r="T8029" i="1"/>
  <c r="U8029" i="1" s="1"/>
  <c r="S8029" i="1"/>
  <c r="R8029" i="1"/>
  <c r="Y8028" i="1"/>
  <c r="X8028" i="1"/>
  <c r="W8028" i="1"/>
  <c r="V8028" i="1"/>
  <c r="T8028" i="1"/>
  <c r="S8028" i="1"/>
  <c r="R8028" i="1"/>
  <c r="Y8027" i="1"/>
  <c r="X8027" i="1"/>
  <c r="W8027" i="1"/>
  <c r="V8027" i="1"/>
  <c r="T8027" i="1"/>
  <c r="U8027" i="1" s="1"/>
  <c r="S8027" i="1"/>
  <c r="R8027" i="1"/>
  <c r="Y8026" i="1"/>
  <c r="X8026" i="1"/>
  <c r="W8026" i="1"/>
  <c r="V8026" i="1"/>
  <c r="T8026" i="1"/>
  <c r="U8026" i="1" s="1"/>
  <c r="S8026" i="1"/>
  <c r="R8026" i="1"/>
  <c r="Y8025" i="1"/>
  <c r="X8025" i="1"/>
  <c r="W8025" i="1"/>
  <c r="V8025" i="1"/>
  <c r="T8025" i="1"/>
  <c r="Z8025" i="1" s="1"/>
  <c r="S8025" i="1"/>
  <c r="R8025" i="1"/>
  <c r="Y8024" i="1"/>
  <c r="X8024" i="1"/>
  <c r="W8024" i="1"/>
  <c r="V8024" i="1"/>
  <c r="T8024" i="1"/>
  <c r="S8024" i="1"/>
  <c r="R8024" i="1"/>
  <c r="Y8023" i="1"/>
  <c r="X8023" i="1"/>
  <c r="W8023" i="1"/>
  <c r="V8023" i="1"/>
  <c r="T8023" i="1"/>
  <c r="Z8023" i="1" s="1"/>
  <c r="S8023" i="1"/>
  <c r="R8023" i="1"/>
  <c r="Y8022" i="1"/>
  <c r="X8022" i="1"/>
  <c r="W8022" i="1"/>
  <c r="V8022" i="1"/>
  <c r="T8022" i="1"/>
  <c r="Z8022" i="1" s="1"/>
  <c r="S8022" i="1"/>
  <c r="R8022" i="1"/>
  <c r="Y8021" i="1"/>
  <c r="X8021" i="1"/>
  <c r="W8021" i="1"/>
  <c r="V8021" i="1"/>
  <c r="T8021" i="1"/>
  <c r="U8021" i="1" s="1"/>
  <c r="S8021" i="1"/>
  <c r="R8021" i="1"/>
  <c r="Y8020" i="1"/>
  <c r="X8020" i="1"/>
  <c r="W8020" i="1"/>
  <c r="V8020" i="1"/>
  <c r="T8020" i="1"/>
  <c r="Z8020" i="1" s="1"/>
  <c r="S8020" i="1"/>
  <c r="R8020" i="1"/>
  <c r="Y8019" i="1"/>
  <c r="X8019" i="1"/>
  <c r="W8019" i="1"/>
  <c r="V8019" i="1"/>
  <c r="T8019" i="1"/>
  <c r="U8019" i="1" s="1"/>
  <c r="S8019" i="1"/>
  <c r="R8019" i="1"/>
  <c r="Y8018" i="1"/>
  <c r="X8018" i="1"/>
  <c r="W8018" i="1"/>
  <c r="V8018" i="1"/>
  <c r="T8018" i="1"/>
  <c r="U8018" i="1" s="1"/>
  <c r="S8018" i="1"/>
  <c r="R8018" i="1"/>
  <c r="Y8017" i="1"/>
  <c r="X8017" i="1"/>
  <c r="W8017" i="1"/>
  <c r="V8017" i="1"/>
  <c r="T8017" i="1"/>
  <c r="Z8017" i="1" s="1"/>
  <c r="S8017" i="1"/>
  <c r="R8017" i="1"/>
  <c r="Y8016" i="1"/>
  <c r="X8016" i="1"/>
  <c r="W8016" i="1"/>
  <c r="V8016" i="1"/>
  <c r="T8016" i="1"/>
  <c r="S8016" i="1"/>
  <c r="R8016" i="1"/>
  <c r="Y8015" i="1"/>
  <c r="X8015" i="1"/>
  <c r="W8015" i="1"/>
  <c r="V8015" i="1"/>
  <c r="T8015" i="1"/>
  <c r="Z8015" i="1" s="1"/>
  <c r="S8015" i="1"/>
  <c r="R8015" i="1"/>
  <c r="Y8014" i="1"/>
  <c r="X8014" i="1"/>
  <c r="W8014" i="1"/>
  <c r="V8014" i="1"/>
  <c r="T8014" i="1"/>
  <c r="Z8014" i="1" s="1"/>
  <c r="S8014" i="1"/>
  <c r="R8014" i="1"/>
  <c r="Y8013" i="1"/>
  <c r="X8013" i="1"/>
  <c r="W8013" i="1"/>
  <c r="V8013" i="1"/>
  <c r="T8013" i="1"/>
  <c r="U8013" i="1" s="1"/>
  <c r="S8013" i="1"/>
  <c r="R8013" i="1"/>
  <c r="Y8012" i="1"/>
  <c r="X8012" i="1"/>
  <c r="W8012" i="1"/>
  <c r="V8012" i="1"/>
  <c r="T8012" i="1"/>
  <c r="Z8012" i="1" s="1"/>
  <c r="S8012" i="1"/>
  <c r="R8012" i="1"/>
  <c r="Y8011" i="1"/>
  <c r="X8011" i="1"/>
  <c r="W8011" i="1"/>
  <c r="V8011" i="1"/>
  <c r="T8011" i="1"/>
  <c r="U8011" i="1" s="1"/>
  <c r="S8011" i="1"/>
  <c r="R8011" i="1"/>
  <c r="Y8010" i="1"/>
  <c r="X8010" i="1"/>
  <c r="W8010" i="1"/>
  <c r="V8010" i="1"/>
  <c r="T8010" i="1"/>
  <c r="U8010" i="1" s="1"/>
  <c r="S8010" i="1"/>
  <c r="R8010" i="1"/>
  <c r="Y8009" i="1"/>
  <c r="X8009" i="1"/>
  <c r="W8009" i="1"/>
  <c r="V8009" i="1"/>
  <c r="T8009" i="1"/>
  <c r="S8009" i="1"/>
  <c r="R8009" i="1"/>
  <c r="Y8008" i="1"/>
  <c r="X8008" i="1"/>
  <c r="W8008" i="1"/>
  <c r="V8008" i="1"/>
  <c r="T8008" i="1"/>
  <c r="S8008" i="1"/>
  <c r="R8008" i="1"/>
  <c r="Y8007" i="1"/>
  <c r="X8007" i="1"/>
  <c r="W8007" i="1"/>
  <c r="V8007" i="1"/>
  <c r="T8007" i="1"/>
  <c r="Z8007" i="1" s="1"/>
  <c r="S8007" i="1"/>
  <c r="R8007" i="1"/>
  <c r="Y8006" i="1"/>
  <c r="X8006" i="1"/>
  <c r="W8006" i="1"/>
  <c r="V8006" i="1"/>
  <c r="T8006" i="1"/>
  <c r="Z8006" i="1" s="1"/>
  <c r="S8006" i="1"/>
  <c r="R8006" i="1"/>
  <c r="Y8005" i="1"/>
  <c r="X8005" i="1"/>
  <c r="W8005" i="1"/>
  <c r="V8005" i="1"/>
  <c r="T8005" i="1"/>
  <c r="U8005" i="1" s="1"/>
  <c r="S8005" i="1"/>
  <c r="R8005" i="1"/>
  <c r="Y8004" i="1"/>
  <c r="X8004" i="1"/>
  <c r="W8004" i="1"/>
  <c r="V8004" i="1"/>
  <c r="T8004" i="1"/>
  <c r="U8004" i="1" s="1"/>
  <c r="S8004" i="1"/>
  <c r="R8004" i="1"/>
  <c r="Y8003" i="1"/>
  <c r="X8003" i="1"/>
  <c r="W8003" i="1"/>
  <c r="V8003" i="1"/>
  <c r="T8003" i="1"/>
  <c r="U8003" i="1" s="1"/>
  <c r="S8003" i="1"/>
  <c r="R8003" i="1"/>
  <c r="Y8002" i="1"/>
  <c r="X8002" i="1"/>
  <c r="W8002" i="1"/>
  <c r="V8002" i="1"/>
  <c r="T8002" i="1"/>
  <c r="U8002" i="1" s="1"/>
  <c r="S8002" i="1"/>
  <c r="R8002" i="1"/>
  <c r="Y8001" i="1"/>
  <c r="X8001" i="1"/>
  <c r="W8001" i="1"/>
  <c r="V8001" i="1"/>
  <c r="T8001" i="1"/>
  <c r="U8001" i="1" s="1"/>
  <c r="S8001" i="1"/>
  <c r="R8001" i="1"/>
  <c r="Y8000" i="1"/>
  <c r="X8000" i="1"/>
  <c r="W8000" i="1"/>
  <c r="V8000" i="1"/>
  <c r="T8000" i="1"/>
  <c r="S8000" i="1"/>
  <c r="R8000" i="1"/>
  <c r="Y7999" i="1"/>
  <c r="X7999" i="1"/>
  <c r="W7999" i="1"/>
  <c r="V7999" i="1"/>
  <c r="T7999" i="1"/>
  <c r="Z7999" i="1" s="1"/>
  <c r="S7999" i="1"/>
  <c r="R7999" i="1"/>
  <c r="Y7998" i="1"/>
  <c r="X7998" i="1"/>
  <c r="W7998" i="1"/>
  <c r="V7998" i="1"/>
  <c r="T7998" i="1"/>
  <c r="Z7998" i="1" s="1"/>
  <c r="S7998" i="1"/>
  <c r="R7998" i="1"/>
  <c r="Y7997" i="1"/>
  <c r="X7997" i="1"/>
  <c r="W7997" i="1"/>
  <c r="V7997" i="1"/>
  <c r="T7997" i="1"/>
  <c r="U7997" i="1" s="1"/>
  <c r="S7997" i="1"/>
  <c r="R7997" i="1"/>
  <c r="Y7996" i="1"/>
  <c r="X7996" i="1"/>
  <c r="W7996" i="1"/>
  <c r="V7996" i="1"/>
  <c r="T7996" i="1"/>
  <c r="Z7996" i="1" s="1"/>
  <c r="S7996" i="1"/>
  <c r="R7996" i="1"/>
  <c r="Y7995" i="1"/>
  <c r="X7995" i="1"/>
  <c r="W7995" i="1"/>
  <c r="V7995" i="1"/>
  <c r="T7995" i="1"/>
  <c r="U7995" i="1" s="1"/>
  <c r="S7995" i="1"/>
  <c r="R7995" i="1"/>
  <c r="Y7994" i="1"/>
  <c r="X7994" i="1"/>
  <c r="W7994" i="1"/>
  <c r="V7994" i="1"/>
  <c r="T7994" i="1"/>
  <c r="U7994" i="1" s="1"/>
  <c r="S7994" i="1"/>
  <c r="R7994" i="1"/>
  <c r="Y7993" i="1"/>
  <c r="X7993" i="1"/>
  <c r="W7993" i="1"/>
  <c r="V7993" i="1"/>
  <c r="T7993" i="1"/>
  <c r="U7993" i="1" s="1"/>
  <c r="S7993" i="1"/>
  <c r="R7993" i="1"/>
  <c r="Y7992" i="1"/>
  <c r="X7992" i="1"/>
  <c r="W7992" i="1"/>
  <c r="V7992" i="1"/>
  <c r="T7992" i="1"/>
  <c r="S7992" i="1"/>
  <c r="R7992" i="1"/>
  <c r="Y7991" i="1"/>
  <c r="X7991" i="1"/>
  <c r="W7991" i="1"/>
  <c r="V7991" i="1"/>
  <c r="T7991" i="1"/>
  <c r="Z7991" i="1" s="1"/>
  <c r="S7991" i="1"/>
  <c r="R7991" i="1"/>
  <c r="Y7990" i="1"/>
  <c r="X7990" i="1"/>
  <c r="W7990" i="1"/>
  <c r="V7990" i="1"/>
  <c r="T7990" i="1"/>
  <c r="Z7990" i="1" s="1"/>
  <c r="S7990" i="1"/>
  <c r="R7990" i="1"/>
  <c r="Y7989" i="1"/>
  <c r="X7989" i="1"/>
  <c r="W7989" i="1"/>
  <c r="V7989" i="1"/>
  <c r="T7989" i="1"/>
  <c r="U7989" i="1" s="1"/>
  <c r="S7989" i="1"/>
  <c r="R7989" i="1"/>
  <c r="Y7988" i="1"/>
  <c r="X7988" i="1"/>
  <c r="W7988" i="1"/>
  <c r="V7988" i="1"/>
  <c r="T7988" i="1"/>
  <c r="U7988" i="1" s="1"/>
  <c r="S7988" i="1"/>
  <c r="R7988" i="1"/>
  <c r="Y7987" i="1"/>
  <c r="X7987" i="1"/>
  <c r="W7987" i="1"/>
  <c r="V7987" i="1"/>
  <c r="T7987" i="1"/>
  <c r="U7987" i="1" s="1"/>
  <c r="S7987" i="1"/>
  <c r="R7987" i="1"/>
  <c r="Y7986" i="1"/>
  <c r="X7986" i="1"/>
  <c r="W7986" i="1"/>
  <c r="V7986" i="1"/>
  <c r="T7986" i="1"/>
  <c r="S7986" i="1"/>
  <c r="R7986" i="1"/>
  <c r="Y7985" i="1"/>
  <c r="X7985" i="1"/>
  <c r="W7985" i="1"/>
  <c r="V7985" i="1"/>
  <c r="T7985" i="1"/>
  <c r="U7985" i="1" s="1"/>
  <c r="S7985" i="1"/>
  <c r="R7985" i="1"/>
  <c r="Y7984" i="1"/>
  <c r="X7984" i="1"/>
  <c r="W7984" i="1"/>
  <c r="V7984" i="1"/>
  <c r="T7984" i="1"/>
  <c r="S7984" i="1"/>
  <c r="R7984" i="1"/>
  <c r="Y7983" i="1"/>
  <c r="X7983" i="1"/>
  <c r="W7983" i="1"/>
  <c r="V7983" i="1"/>
  <c r="T7983" i="1"/>
  <c r="Z7983" i="1" s="1"/>
  <c r="S7983" i="1"/>
  <c r="R7983" i="1"/>
  <c r="Y7982" i="1"/>
  <c r="X7982" i="1"/>
  <c r="W7982" i="1"/>
  <c r="V7982" i="1"/>
  <c r="U7982" i="1"/>
  <c r="T7982" i="1"/>
  <c r="Z7982" i="1" s="1"/>
  <c r="S7982" i="1"/>
  <c r="R7982" i="1"/>
  <c r="Y7981" i="1"/>
  <c r="X7981" i="1"/>
  <c r="W7981" i="1"/>
  <c r="V7981" i="1"/>
  <c r="T7981" i="1"/>
  <c r="U7981" i="1" s="1"/>
  <c r="S7981" i="1"/>
  <c r="R7981" i="1"/>
  <c r="Y7980" i="1"/>
  <c r="X7980" i="1"/>
  <c r="W7980" i="1"/>
  <c r="V7980" i="1"/>
  <c r="T7980" i="1"/>
  <c r="Z7980" i="1" s="1"/>
  <c r="S7980" i="1"/>
  <c r="R7980" i="1"/>
  <c r="Y7979" i="1"/>
  <c r="X7979" i="1"/>
  <c r="W7979" i="1"/>
  <c r="V7979" i="1"/>
  <c r="T7979" i="1"/>
  <c r="U7979" i="1" s="1"/>
  <c r="S7979" i="1"/>
  <c r="R7979" i="1"/>
  <c r="Y7978" i="1"/>
  <c r="X7978" i="1"/>
  <c r="W7978" i="1"/>
  <c r="V7978" i="1"/>
  <c r="T7978" i="1"/>
  <c r="U7978" i="1" s="1"/>
  <c r="S7978" i="1"/>
  <c r="R7978" i="1"/>
  <c r="Y7977" i="1"/>
  <c r="X7977" i="1"/>
  <c r="W7977" i="1"/>
  <c r="V7977" i="1"/>
  <c r="T7977" i="1"/>
  <c r="Z7977" i="1" s="1"/>
  <c r="S7977" i="1"/>
  <c r="R7977" i="1"/>
  <c r="Y7976" i="1"/>
  <c r="X7976" i="1"/>
  <c r="W7976" i="1"/>
  <c r="V7976" i="1"/>
  <c r="T7976" i="1"/>
  <c r="S7976" i="1"/>
  <c r="R7976" i="1"/>
  <c r="Y7975" i="1"/>
  <c r="X7975" i="1"/>
  <c r="W7975" i="1"/>
  <c r="V7975" i="1"/>
  <c r="T7975" i="1"/>
  <c r="Z7975" i="1" s="1"/>
  <c r="S7975" i="1"/>
  <c r="R7975" i="1"/>
  <c r="Y7974" i="1"/>
  <c r="X7974" i="1"/>
  <c r="W7974" i="1"/>
  <c r="V7974" i="1"/>
  <c r="T7974" i="1"/>
  <c r="S7974" i="1"/>
  <c r="R7974" i="1"/>
  <c r="Y7973" i="1"/>
  <c r="X7973" i="1"/>
  <c r="W7973" i="1"/>
  <c r="V7973" i="1"/>
  <c r="T7973" i="1"/>
  <c r="U7973" i="1" s="1"/>
  <c r="S7973" i="1"/>
  <c r="R7973" i="1"/>
  <c r="Y7972" i="1"/>
  <c r="X7972" i="1"/>
  <c r="W7972" i="1"/>
  <c r="V7972" i="1"/>
  <c r="T7972" i="1"/>
  <c r="S7972" i="1"/>
  <c r="R7972" i="1"/>
  <c r="Y7971" i="1"/>
  <c r="X7971" i="1"/>
  <c r="W7971" i="1"/>
  <c r="V7971" i="1"/>
  <c r="T7971" i="1"/>
  <c r="U7971" i="1" s="1"/>
  <c r="S7971" i="1"/>
  <c r="R7971" i="1"/>
  <c r="Y7970" i="1"/>
  <c r="X7970" i="1"/>
  <c r="W7970" i="1"/>
  <c r="V7970" i="1"/>
  <c r="T7970" i="1"/>
  <c r="U7970" i="1" s="1"/>
  <c r="S7970" i="1"/>
  <c r="R7970" i="1"/>
  <c r="Y7969" i="1"/>
  <c r="X7969" i="1"/>
  <c r="W7969" i="1"/>
  <c r="V7969" i="1"/>
  <c r="T7969" i="1"/>
  <c r="S7969" i="1"/>
  <c r="R7969" i="1"/>
  <c r="Y7968" i="1"/>
  <c r="X7968" i="1"/>
  <c r="W7968" i="1"/>
  <c r="V7968" i="1"/>
  <c r="T7968" i="1"/>
  <c r="S7968" i="1"/>
  <c r="R7968" i="1"/>
  <c r="Y7967" i="1"/>
  <c r="X7967" i="1"/>
  <c r="W7967" i="1"/>
  <c r="V7967" i="1"/>
  <c r="T7967" i="1"/>
  <c r="Z7967" i="1" s="1"/>
  <c r="S7967" i="1"/>
  <c r="R7967" i="1"/>
  <c r="Y7966" i="1"/>
  <c r="X7966" i="1"/>
  <c r="W7966" i="1"/>
  <c r="V7966" i="1"/>
  <c r="T7966" i="1"/>
  <c r="Z7966" i="1" s="1"/>
  <c r="S7966" i="1"/>
  <c r="R7966" i="1"/>
  <c r="Y7965" i="1"/>
  <c r="X7965" i="1"/>
  <c r="W7965" i="1"/>
  <c r="V7965" i="1"/>
  <c r="T7965" i="1"/>
  <c r="U7965" i="1" s="1"/>
  <c r="S7965" i="1"/>
  <c r="R7965" i="1"/>
  <c r="Y7964" i="1"/>
  <c r="X7964" i="1"/>
  <c r="W7964" i="1"/>
  <c r="V7964" i="1"/>
  <c r="T7964" i="1"/>
  <c r="S7964" i="1"/>
  <c r="R7964" i="1"/>
  <c r="Y7963" i="1"/>
  <c r="X7963" i="1"/>
  <c r="W7963" i="1"/>
  <c r="V7963" i="1"/>
  <c r="T7963" i="1"/>
  <c r="U7963" i="1" s="1"/>
  <c r="S7963" i="1"/>
  <c r="R7963" i="1"/>
  <c r="Y7962" i="1"/>
  <c r="X7962" i="1"/>
  <c r="W7962" i="1"/>
  <c r="V7962" i="1"/>
  <c r="T7962" i="1"/>
  <c r="U7962" i="1" s="1"/>
  <c r="S7962" i="1"/>
  <c r="R7962" i="1"/>
  <c r="Y7961" i="1"/>
  <c r="X7961" i="1"/>
  <c r="W7961" i="1"/>
  <c r="V7961" i="1"/>
  <c r="T7961" i="1"/>
  <c r="Z7961" i="1" s="1"/>
  <c r="S7961" i="1"/>
  <c r="R7961" i="1"/>
  <c r="Y7960" i="1"/>
  <c r="X7960" i="1"/>
  <c r="W7960" i="1"/>
  <c r="V7960" i="1"/>
  <c r="T7960" i="1"/>
  <c r="S7960" i="1"/>
  <c r="R7960" i="1"/>
  <c r="Y7959" i="1"/>
  <c r="X7959" i="1"/>
  <c r="W7959" i="1"/>
  <c r="V7959" i="1"/>
  <c r="T7959" i="1"/>
  <c r="Z7959" i="1" s="1"/>
  <c r="S7959" i="1"/>
  <c r="R7959" i="1"/>
  <c r="Y7958" i="1"/>
  <c r="X7958" i="1"/>
  <c r="W7958" i="1"/>
  <c r="V7958" i="1"/>
  <c r="U7958" i="1"/>
  <c r="T7958" i="1"/>
  <c r="Z7958" i="1" s="1"/>
  <c r="S7958" i="1"/>
  <c r="R7958" i="1"/>
  <c r="Y7957" i="1"/>
  <c r="X7957" i="1"/>
  <c r="W7957" i="1"/>
  <c r="V7957" i="1"/>
  <c r="T7957" i="1"/>
  <c r="U7957" i="1" s="1"/>
  <c r="S7957" i="1"/>
  <c r="R7957" i="1"/>
  <c r="Y7956" i="1"/>
  <c r="X7956" i="1"/>
  <c r="W7956" i="1"/>
  <c r="V7956" i="1"/>
  <c r="T7956" i="1"/>
  <c r="Z7956" i="1" s="1"/>
  <c r="S7956" i="1"/>
  <c r="R7956" i="1"/>
  <c r="Y7955" i="1"/>
  <c r="X7955" i="1"/>
  <c r="W7955" i="1"/>
  <c r="V7955" i="1"/>
  <c r="T7955" i="1"/>
  <c r="U7955" i="1" s="1"/>
  <c r="S7955" i="1"/>
  <c r="R7955" i="1"/>
  <c r="Y7954" i="1"/>
  <c r="X7954" i="1"/>
  <c r="W7954" i="1"/>
  <c r="V7954" i="1"/>
  <c r="T7954" i="1"/>
  <c r="U7954" i="1" s="1"/>
  <c r="S7954" i="1"/>
  <c r="R7954" i="1"/>
  <c r="Y7953" i="1"/>
  <c r="X7953" i="1"/>
  <c r="W7953" i="1"/>
  <c r="V7953" i="1"/>
  <c r="T7953" i="1"/>
  <c r="Z7953" i="1" s="1"/>
  <c r="S7953" i="1"/>
  <c r="R7953" i="1"/>
  <c r="Y7952" i="1"/>
  <c r="X7952" i="1"/>
  <c r="W7952" i="1"/>
  <c r="V7952" i="1"/>
  <c r="T7952" i="1"/>
  <c r="S7952" i="1"/>
  <c r="R7952" i="1"/>
  <c r="Y7951" i="1"/>
  <c r="X7951" i="1"/>
  <c r="W7951" i="1"/>
  <c r="V7951" i="1"/>
  <c r="T7951" i="1"/>
  <c r="Z7951" i="1" s="1"/>
  <c r="S7951" i="1"/>
  <c r="R7951" i="1"/>
  <c r="Y7950" i="1"/>
  <c r="X7950" i="1"/>
  <c r="W7950" i="1"/>
  <c r="V7950" i="1"/>
  <c r="T7950" i="1"/>
  <c r="Z7950" i="1" s="1"/>
  <c r="S7950" i="1"/>
  <c r="R7950" i="1"/>
  <c r="Y7949" i="1"/>
  <c r="X7949" i="1"/>
  <c r="W7949" i="1"/>
  <c r="V7949" i="1"/>
  <c r="T7949" i="1"/>
  <c r="U7949" i="1" s="1"/>
  <c r="S7949" i="1"/>
  <c r="R7949" i="1"/>
  <c r="Y7948" i="1"/>
  <c r="X7948" i="1"/>
  <c r="W7948" i="1"/>
  <c r="V7948" i="1"/>
  <c r="T7948" i="1"/>
  <c r="S7948" i="1"/>
  <c r="R7948" i="1"/>
  <c r="Y7947" i="1"/>
  <c r="X7947" i="1"/>
  <c r="W7947" i="1"/>
  <c r="V7947" i="1"/>
  <c r="T7947" i="1"/>
  <c r="U7947" i="1" s="1"/>
  <c r="S7947" i="1"/>
  <c r="R7947" i="1"/>
  <c r="Y7946" i="1"/>
  <c r="X7946" i="1"/>
  <c r="W7946" i="1"/>
  <c r="V7946" i="1"/>
  <c r="T7946" i="1"/>
  <c r="U7946" i="1" s="1"/>
  <c r="S7946" i="1"/>
  <c r="R7946" i="1"/>
  <c r="Y7945" i="1"/>
  <c r="X7945" i="1"/>
  <c r="W7945" i="1"/>
  <c r="V7945" i="1"/>
  <c r="T7945" i="1"/>
  <c r="Z7945" i="1" s="1"/>
  <c r="S7945" i="1"/>
  <c r="R7945" i="1"/>
  <c r="Y7944" i="1"/>
  <c r="X7944" i="1"/>
  <c r="W7944" i="1"/>
  <c r="V7944" i="1"/>
  <c r="T7944" i="1"/>
  <c r="S7944" i="1"/>
  <c r="R7944" i="1"/>
  <c r="Y7943" i="1"/>
  <c r="X7943" i="1"/>
  <c r="W7943" i="1"/>
  <c r="V7943" i="1"/>
  <c r="T7943" i="1"/>
  <c r="Z7943" i="1" s="1"/>
  <c r="S7943" i="1"/>
  <c r="R7943" i="1"/>
  <c r="Y7942" i="1"/>
  <c r="X7942" i="1"/>
  <c r="W7942" i="1"/>
  <c r="V7942" i="1"/>
  <c r="T7942" i="1"/>
  <c r="Z7942" i="1" s="1"/>
  <c r="S7942" i="1"/>
  <c r="R7942" i="1"/>
  <c r="Y7941" i="1"/>
  <c r="X7941" i="1"/>
  <c r="W7941" i="1"/>
  <c r="V7941" i="1"/>
  <c r="T7941" i="1"/>
  <c r="U7941" i="1" s="1"/>
  <c r="S7941" i="1"/>
  <c r="R7941" i="1"/>
  <c r="Y7940" i="1"/>
  <c r="X7940" i="1"/>
  <c r="W7940" i="1"/>
  <c r="V7940" i="1"/>
  <c r="T7940" i="1"/>
  <c r="U7940" i="1" s="1"/>
  <c r="S7940" i="1"/>
  <c r="R7940" i="1"/>
  <c r="Y7939" i="1"/>
  <c r="X7939" i="1"/>
  <c r="W7939" i="1"/>
  <c r="V7939" i="1"/>
  <c r="T7939" i="1"/>
  <c r="U7939" i="1" s="1"/>
  <c r="S7939" i="1"/>
  <c r="R7939" i="1"/>
  <c r="Y7938" i="1"/>
  <c r="X7938" i="1"/>
  <c r="W7938" i="1"/>
  <c r="V7938" i="1"/>
  <c r="T7938" i="1"/>
  <c r="U7938" i="1" s="1"/>
  <c r="S7938" i="1"/>
  <c r="R7938" i="1"/>
  <c r="Y7937" i="1"/>
  <c r="X7937" i="1"/>
  <c r="W7937" i="1"/>
  <c r="V7937" i="1"/>
  <c r="T7937" i="1"/>
  <c r="U7937" i="1" s="1"/>
  <c r="S7937" i="1"/>
  <c r="R7937" i="1"/>
  <c r="Y7936" i="1"/>
  <c r="X7936" i="1"/>
  <c r="W7936" i="1"/>
  <c r="V7936" i="1"/>
  <c r="T7936" i="1"/>
  <c r="S7936" i="1"/>
  <c r="R7936" i="1"/>
  <c r="Y7935" i="1"/>
  <c r="X7935" i="1"/>
  <c r="W7935" i="1"/>
  <c r="V7935" i="1"/>
  <c r="T7935" i="1"/>
  <c r="Z7935" i="1" s="1"/>
  <c r="S7935" i="1"/>
  <c r="R7935" i="1"/>
  <c r="Y7934" i="1"/>
  <c r="X7934" i="1"/>
  <c r="W7934" i="1"/>
  <c r="V7934" i="1"/>
  <c r="T7934" i="1"/>
  <c r="Z7934" i="1" s="1"/>
  <c r="S7934" i="1"/>
  <c r="R7934" i="1"/>
  <c r="Y7933" i="1"/>
  <c r="X7933" i="1"/>
  <c r="W7933" i="1"/>
  <c r="V7933" i="1"/>
  <c r="T7933" i="1"/>
  <c r="U7933" i="1" s="1"/>
  <c r="S7933" i="1"/>
  <c r="R7933" i="1"/>
  <c r="Y7932" i="1"/>
  <c r="X7932" i="1"/>
  <c r="W7932" i="1"/>
  <c r="V7932" i="1"/>
  <c r="T7932" i="1"/>
  <c r="Z7932" i="1" s="1"/>
  <c r="S7932" i="1"/>
  <c r="R7932" i="1"/>
  <c r="Y7931" i="1"/>
  <c r="X7931" i="1"/>
  <c r="W7931" i="1"/>
  <c r="V7931" i="1"/>
  <c r="T7931" i="1"/>
  <c r="U7931" i="1" s="1"/>
  <c r="S7931" i="1"/>
  <c r="R7931" i="1"/>
  <c r="Y7930" i="1"/>
  <c r="X7930" i="1"/>
  <c r="W7930" i="1"/>
  <c r="V7930" i="1"/>
  <c r="T7930" i="1"/>
  <c r="U7930" i="1" s="1"/>
  <c r="S7930" i="1"/>
  <c r="R7930" i="1"/>
  <c r="Y7929" i="1"/>
  <c r="X7929" i="1"/>
  <c r="W7929" i="1"/>
  <c r="V7929" i="1"/>
  <c r="T7929" i="1"/>
  <c r="S7929" i="1"/>
  <c r="R7929" i="1"/>
  <c r="Y7928" i="1"/>
  <c r="X7928" i="1"/>
  <c r="W7928" i="1"/>
  <c r="V7928" i="1"/>
  <c r="T7928" i="1"/>
  <c r="S7928" i="1"/>
  <c r="R7928" i="1"/>
  <c r="Y7927" i="1"/>
  <c r="X7927" i="1"/>
  <c r="W7927" i="1"/>
  <c r="V7927" i="1"/>
  <c r="T7927" i="1"/>
  <c r="Z7927" i="1" s="1"/>
  <c r="S7927" i="1"/>
  <c r="R7927" i="1"/>
  <c r="Y7926" i="1"/>
  <c r="X7926" i="1"/>
  <c r="W7926" i="1"/>
  <c r="V7926" i="1"/>
  <c r="T7926" i="1"/>
  <c r="Z7926" i="1" s="1"/>
  <c r="S7926" i="1"/>
  <c r="R7926" i="1"/>
  <c r="Y7925" i="1"/>
  <c r="X7925" i="1"/>
  <c r="W7925" i="1"/>
  <c r="V7925" i="1"/>
  <c r="T7925" i="1"/>
  <c r="U7925" i="1" s="1"/>
  <c r="S7925" i="1"/>
  <c r="R7925" i="1"/>
  <c r="Y7924" i="1"/>
  <c r="X7924" i="1"/>
  <c r="W7924" i="1"/>
  <c r="V7924" i="1"/>
  <c r="T7924" i="1"/>
  <c r="U7924" i="1" s="1"/>
  <c r="S7924" i="1"/>
  <c r="R7924" i="1"/>
  <c r="Y7923" i="1"/>
  <c r="X7923" i="1"/>
  <c r="W7923" i="1"/>
  <c r="V7923" i="1"/>
  <c r="T7923" i="1"/>
  <c r="U7923" i="1" s="1"/>
  <c r="S7923" i="1"/>
  <c r="R7923" i="1"/>
  <c r="Y7922" i="1"/>
  <c r="X7922" i="1"/>
  <c r="W7922" i="1"/>
  <c r="V7922" i="1"/>
  <c r="T7922" i="1"/>
  <c r="U7922" i="1" s="1"/>
  <c r="S7922" i="1"/>
  <c r="R7922" i="1"/>
  <c r="Y7921" i="1"/>
  <c r="X7921" i="1"/>
  <c r="W7921" i="1"/>
  <c r="V7921" i="1"/>
  <c r="T7921" i="1"/>
  <c r="U7921" i="1" s="1"/>
  <c r="S7921" i="1"/>
  <c r="R7921" i="1"/>
  <c r="Y7920" i="1"/>
  <c r="X7920" i="1"/>
  <c r="W7920" i="1"/>
  <c r="V7920" i="1"/>
  <c r="T7920" i="1"/>
  <c r="S7920" i="1"/>
  <c r="R7920" i="1"/>
  <c r="Y7919" i="1"/>
  <c r="X7919" i="1"/>
  <c r="W7919" i="1"/>
  <c r="V7919" i="1"/>
  <c r="T7919" i="1"/>
  <c r="Z7919" i="1" s="1"/>
  <c r="S7919" i="1"/>
  <c r="R7919" i="1"/>
  <c r="Y7918" i="1"/>
  <c r="X7918" i="1"/>
  <c r="W7918" i="1"/>
  <c r="V7918" i="1"/>
  <c r="T7918" i="1"/>
  <c r="Z7918" i="1" s="1"/>
  <c r="S7918" i="1"/>
  <c r="R7918" i="1"/>
  <c r="Y7917" i="1"/>
  <c r="X7917" i="1"/>
  <c r="W7917" i="1"/>
  <c r="V7917" i="1"/>
  <c r="T7917" i="1"/>
  <c r="U7917" i="1" s="1"/>
  <c r="S7917" i="1"/>
  <c r="R7917" i="1"/>
  <c r="Y7916" i="1"/>
  <c r="X7916" i="1"/>
  <c r="W7916" i="1"/>
  <c r="V7916" i="1"/>
  <c r="T7916" i="1"/>
  <c r="Z7916" i="1" s="1"/>
  <c r="S7916" i="1"/>
  <c r="R7916" i="1"/>
  <c r="Y7915" i="1"/>
  <c r="X7915" i="1"/>
  <c r="W7915" i="1"/>
  <c r="V7915" i="1"/>
  <c r="T7915" i="1"/>
  <c r="U7915" i="1" s="1"/>
  <c r="S7915" i="1"/>
  <c r="R7915" i="1"/>
  <c r="Y7914" i="1"/>
  <c r="X7914" i="1"/>
  <c r="W7914" i="1"/>
  <c r="V7914" i="1"/>
  <c r="T7914" i="1"/>
  <c r="U7914" i="1" s="1"/>
  <c r="S7914" i="1"/>
  <c r="R7914" i="1"/>
  <c r="Y7913" i="1"/>
  <c r="X7913" i="1"/>
  <c r="W7913" i="1"/>
  <c r="V7913" i="1"/>
  <c r="T7913" i="1"/>
  <c r="Z7913" i="1" s="1"/>
  <c r="S7913" i="1"/>
  <c r="R7913" i="1"/>
  <c r="Y7912" i="1"/>
  <c r="X7912" i="1"/>
  <c r="W7912" i="1"/>
  <c r="V7912" i="1"/>
  <c r="T7912" i="1"/>
  <c r="S7912" i="1"/>
  <c r="R7912" i="1"/>
  <c r="Y7911" i="1"/>
  <c r="X7911" i="1"/>
  <c r="W7911" i="1"/>
  <c r="V7911" i="1"/>
  <c r="T7911" i="1"/>
  <c r="Z7911" i="1" s="1"/>
  <c r="S7911" i="1"/>
  <c r="R7911" i="1"/>
  <c r="Y7910" i="1"/>
  <c r="X7910" i="1"/>
  <c r="W7910" i="1"/>
  <c r="V7910" i="1"/>
  <c r="T7910" i="1"/>
  <c r="S7910" i="1"/>
  <c r="R7910" i="1"/>
  <c r="Y7909" i="1"/>
  <c r="X7909" i="1"/>
  <c r="W7909" i="1"/>
  <c r="V7909" i="1"/>
  <c r="T7909" i="1"/>
  <c r="U7909" i="1" s="1"/>
  <c r="S7909" i="1"/>
  <c r="R7909" i="1"/>
  <c r="Y7908" i="1"/>
  <c r="X7908" i="1"/>
  <c r="W7908" i="1"/>
  <c r="V7908" i="1"/>
  <c r="T7908" i="1"/>
  <c r="U7908" i="1" s="1"/>
  <c r="S7908" i="1"/>
  <c r="R7908" i="1"/>
  <c r="Y7907" i="1"/>
  <c r="X7907" i="1"/>
  <c r="W7907" i="1"/>
  <c r="V7907" i="1"/>
  <c r="T7907" i="1"/>
  <c r="U7907" i="1" s="1"/>
  <c r="S7907" i="1"/>
  <c r="R7907" i="1"/>
  <c r="Y7906" i="1"/>
  <c r="X7906" i="1"/>
  <c r="W7906" i="1"/>
  <c r="V7906" i="1"/>
  <c r="T7906" i="1"/>
  <c r="S7906" i="1"/>
  <c r="R7906" i="1"/>
  <c r="Y7905" i="1"/>
  <c r="X7905" i="1"/>
  <c r="W7905" i="1"/>
  <c r="V7905" i="1"/>
  <c r="T7905" i="1"/>
  <c r="U7905" i="1" s="1"/>
  <c r="S7905" i="1"/>
  <c r="R7905" i="1"/>
  <c r="Y7904" i="1"/>
  <c r="X7904" i="1"/>
  <c r="W7904" i="1"/>
  <c r="V7904" i="1"/>
  <c r="T7904" i="1"/>
  <c r="S7904" i="1"/>
  <c r="R7904" i="1"/>
  <c r="Y7903" i="1"/>
  <c r="X7903" i="1"/>
  <c r="W7903" i="1"/>
  <c r="V7903" i="1"/>
  <c r="T7903" i="1"/>
  <c r="Z7903" i="1" s="1"/>
  <c r="S7903" i="1"/>
  <c r="R7903" i="1"/>
  <c r="Y7902" i="1"/>
  <c r="X7902" i="1"/>
  <c r="W7902" i="1"/>
  <c r="V7902" i="1"/>
  <c r="T7902" i="1"/>
  <c r="Z7902" i="1" s="1"/>
  <c r="S7902" i="1"/>
  <c r="R7902" i="1"/>
  <c r="Y7901" i="1"/>
  <c r="X7901" i="1"/>
  <c r="W7901" i="1"/>
  <c r="V7901" i="1"/>
  <c r="T7901" i="1"/>
  <c r="U7901" i="1" s="1"/>
  <c r="S7901" i="1"/>
  <c r="R7901" i="1"/>
  <c r="Y7900" i="1"/>
  <c r="X7900" i="1"/>
  <c r="W7900" i="1"/>
  <c r="V7900" i="1"/>
  <c r="T7900" i="1"/>
  <c r="Z7900" i="1" s="1"/>
  <c r="S7900" i="1"/>
  <c r="R7900" i="1"/>
  <c r="Y7899" i="1"/>
  <c r="X7899" i="1"/>
  <c r="W7899" i="1"/>
  <c r="V7899" i="1"/>
  <c r="T7899" i="1"/>
  <c r="U7899" i="1" s="1"/>
  <c r="S7899" i="1"/>
  <c r="R7899" i="1"/>
  <c r="Y7898" i="1"/>
  <c r="X7898" i="1"/>
  <c r="W7898" i="1"/>
  <c r="V7898" i="1"/>
  <c r="T7898" i="1"/>
  <c r="U7898" i="1" s="1"/>
  <c r="S7898" i="1"/>
  <c r="R7898" i="1"/>
  <c r="Y7897" i="1"/>
  <c r="X7897" i="1"/>
  <c r="W7897" i="1"/>
  <c r="V7897" i="1"/>
  <c r="T7897" i="1"/>
  <c r="S7897" i="1"/>
  <c r="R7897" i="1"/>
  <c r="Y7896" i="1"/>
  <c r="X7896" i="1"/>
  <c r="W7896" i="1"/>
  <c r="V7896" i="1"/>
  <c r="T7896" i="1"/>
  <c r="S7896" i="1"/>
  <c r="R7896" i="1"/>
  <c r="Y7895" i="1"/>
  <c r="X7895" i="1"/>
  <c r="W7895" i="1"/>
  <c r="V7895" i="1"/>
  <c r="T7895" i="1"/>
  <c r="Z7895" i="1" s="1"/>
  <c r="S7895" i="1"/>
  <c r="R7895" i="1"/>
  <c r="Y7894" i="1"/>
  <c r="X7894" i="1"/>
  <c r="W7894" i="1"/>
  <c r="V7894" i="1"/>
  <c r="T7894" i="1"/>
  <c r="Z7894" i="1" s="1"/>
  <c r="S7894" i="1"/>
  <c r="R7894" i="1"/>
  <c r="Y7893" i="1"/>
  <c r="X7893" i="1"/>
  <c r="W7893" i="1"/>
  <c r="V7893" i="1"/>
  <c r="T7893" i="1"/>
  <c r="U7893" i="1" s="1"/>
  <c r="S7893" i="1"/>
  <c r="R7893" i="1"/>
  <c r="Y7892" i="1"/>
  <c r="X7892" i="1"/>
  <c r="W7892" i="1"/>
  <c r="V7892" i="1"/>
  <c r="T7892" i="1"/>
  <c r="Z7892" i="1" s="1"/>
  <c r="S7892" i="1"/>
  <c r="R7892" i="1"/>
  <c r="Y7891" i="1"/>
  <c r="X7891" i="1"/>
  <c r="W7891" i="1"/>
  <c r="V7891" i="1"/>
  <c r="T7891" i="1"/>
  <c r="U7891" i="1" s="1"/>
  <c r="S7891" i="1"/>
  <c r="R7891" i="1"/>
  <c r="Y7890" i="1"/>
  <c r="X7890" i="1"/>
  <c r="W7890" i="1"/>
  <c r="V7890" i="1"/>
  <c r="T7890" i="1"/>
  <c r="U7890" i="1" s="1"/>
  <c r="S7890" i="1"/>
  <c r="R7890" i="1"/>
  <c r="Y7889" i="1"/>
  <c r="X7889" i="1"/>
  <c r="W7889" i="1"/>
  <c r="V7889" i="1"/>
  <c r="T7889" i="1"/>
  <c r="Z7889" i="1" s="1"/>
  <c r="S7889" i="1"/>
  <c r="R7889" i="1"/>
  <c r="Y7888" i="1"/>
  <c r="X7888" i="1"/>
  <c r="W7888" i="1"/>
  <c r="V7888" i="1"/>
  <c r="T7888" i="1"/>
  <c r="S7888" i="1"/>
  <c r="R7888" i="1"/>
  <c r="Y7887" i="1"/>
  <c r="X7887" i="1"/>
  <c r="W7887" i="1"/>
  <c r="V7887" i="1"/>
  <c r="T7887" i="1"/>
  <c r="Z7887" i="1" s="1"/>
  <c r="S7887" i="1"/>
  <c r="R7887" i="1"/>
  <c r="Y7886" i="1"/>
  <c r="X7886" i="1"/>
  <c r="W7886" i="1"/>
  <c r="V7886" i="1"/>
  <c r="T7886" i="1"/>
  <c r="Z7886" i="1" s="1"/>
  <c r="S7886" i="1"/>
  <c r="R7886" i="1"/>
  <c r="Y7885" i="1"/>
  <c r="X7885" i="1"/>
  <c r="W7885" i="1"/>
  <c r="V7885" i="1"/>
  <c r="T7885" i="1"/>
  <c r="U7885" i="1" s="1"/>
  <c r="S7885" i="1"/>
  <c r="R7885" i="1"/>
  <c r="Y7884" i="1"/>
  <c r="X7884" i="1"/>
  <c r="W7884" i="1"/>
  <c r="V7884" i="1"/>
  <c r="T7884" i="1"/>
  <c r="Z7884" i="1" s="1"/>
  <c r="S7884" i="1"/>
  <c r="R7884" i="1"/>
  <c r="Y7883" i="1"/>
  <c r="X7883" i="1"/>
  <c r="W7883" i="1"/>
  <c r="V7883" i="1"/>
  <c r="T7883" i="1"/>
  <c r="U7883" i="1" s="1"/>
  <c r="S7883" i="1"/>
  <c r="R7883" i="1"/>
  <c r="Y7882" i="1"/>
  <c r="X7882" i="1"/>
  <c r="W7882" i="1"/>
  <c r="V7882" i="1"/>
  <c r="T7882" i="1"/>
  <c r="U7882" i="1" s="1"/>
  <c r="S7882" i="1"/>
  <c r="R7882" i="1"/>
  <c r="Y7881" i="1"/>
  <c r="X7881" i="1"/>
  <c r="W7881" i="1"/>
  <c r="V7881" i="1"/>
  <c r="T7881" i="1"/>
  <c r="S7881" i="1"/>
  <c r="R7881" i="1"/>
  <c r="Y7880" i="1"/>
  <c r="X7880" i="1"/>
  <c r="W7880" i="1"/>
  <c r="V7880" i="1"/>
  <c r="T7880" i="1"/>
  <c r="S7880" i="1"/>
  <c r="R7880" i="1"/>
  <c r="Y7879" i="1"/>
  <c r="X7879" i="1"/>
  <c r="W7879" i="1"/>
  <c r="V7879" i="1"/>
  <c r="T7879" i="1"/>
  <c r="S7879" i="1"/>
  <c r="R7879" i="1"/>
  <c r="Y7878" i="1"/>
  <c r="X7878" i="1"/>
  <c r="W7878" i="1"/>
  <c r="V7878" i="1"/>
  <c r="T7878" i="1"/>
  <c r="Z7878" i="1" s="1"/>
  <c r="S7878" i="1"/>
  <c r="R7878" i="1"/>
  <c r="Y7877" i="1"/>
  <c r="X7877" i="1"/>
  <c r="W7877" i="1"/>
  <c r="V7877" i="1"/>
  <c r="T7877" i="1"/>
  <c r="U7877" i="1" s="1"/>
  <c r="S7877" i="1"/>
  <c r="R7877" i="1"/>
  <c r="Y7876" i="1"/>
  <c r="X7876" i="1"/>
  <c r="W7876" i="1"/>
  <c r="V7876" i="1"/>
  <c r="T7876" i="1"/>
  <c r="U7876" i="1" s="1"/>
  <c r="S7876" i="1"/>
  <c r="R7876" i="1"/>
  <c r="Y7875" i="1"/>
  <c r="X7875" i="1"/>
  <c r="W7875" i="1"/>
  <c r="V7875" i="1"/>
  <c r="T7875" i="1"/>
  <c r="U7875" i="1" s="1"/>
  <c r="S7875" i="1"/>
  <c r="R7875" i="1"/>
  <c r="Y7874" i="1"/>
  <c r="X7874" i="1"/>
  <c r="W7874" i="1"/>
  <c r="V7874" i="1"/>
  <c r="T7874" i="1"/>
  <c r="S7874" i="1"/>
  <c r="R7874" i="1"/>
  <c r="Y7873" i="1"/>
  <c r="X7873" i="1"/>
  <c r="W7873" i="1"/>
  <c r="V7873" i="1"/>
  <c r="T7873" i="1"/>
  <c r="Z7873" i="1" s="1"/>
  <c r="S7873" i="1"/>
  <c r="R7873" i="1"/>
  <c r="Y7872" i="1"/>
  <c r="X7872" i="1"/>
  <c r="W7872" i="1"/>
  <c r="V7872" i="1"/>
  <c r="T7872" i="1"/>
  <c r="Z7872" i="1" s="1"/>
  <c r="S7872" i="1"/>
  <c r="R7872" i="1"/>
  <c r="Y7871" i="1"/>
  <c r="X7871" i="1"/>
  <c r="W7871" i="1"/>
  <c r="V7871" i="1"/>
  <c r="T7871" i="1"/>
  <c r="Z7871" i="1" s="1"/>
  <c r="S7871" i="1"/>
  <c r="R7871" i="1"/>
  <c r="Y7870" i="1"/>
  <c r="X7870" i="1"/>
  <c r="W7870" i="1"/>
  <c r="V7870" i="1"/>
  <c r="T7870" i="1"/>
  <c r="Z7870" i="1" s="1"/>
  <c r="S7870" i="1"/>
  <c r="R7870" i="1"/>
  <c r="Y7869" i="1"/>
  <c r="X7869" i="1"/>
  <c r="W7869" i="1"/>
  <c r="V7869" i="1"/>
  <c r="T7869" i="1"/>
  <c r="U7869" i="1" s="1"/>
  <c r="S7869" i="1"/>
  <c r="R7869" i="1"/>
  <c r="Y7868" i="1"/>
  <c r="X7868" i="1"/>
  <c r="W7868" i="1"/>
  <c r="V7868" i="1"/>
  <c r="T7868" i="1"/>
  <c r="Z7868" i="1" s="1"/>
  <c r="S7868" i="1"/>
  <c r="R7868" i="1"/>
  <c r="Y7867" i="1"/>
  <c r="X7867" i="1"/>
  <c r="W7867" i="1"/>
  <c r="V7867" i="1"/>
  <c r="T7867" i="1"/>
  <c r="U7867" i="1" s="1"/>
  <c r="S7867" i="1"/>
  <c r="R7867" i="1"/>
  <c r="Y7866" i="1"/>
  <c r="X7866" i="1"/>
  <c r="W7866" i="1"/>
  <c r="V7866" i="1"/>
  <c r="T7866" i="1"/>
  <c r="S7866" i="1"/>
  <c r="R7866" i="1"/>
  <c r="Y7865" i="1"/>
  <c r="X7865" i="1"/>
  <c r="W7865" i="1"/>
  <c r="V7865" i="1"/>
  <c r="T7865" i="1"/>
  <c r="Z7865" i="1" s="1"/>
  <c r="S7865" i="1"/>
  <c r="R7865" i="1"/>
  <c r="Y7864" i="1"/>
  <c r="X7864" i="1"/>
  <c r="W7864" i="1"/>
  <c r="V7864" i="1"/>
  <c r="T7864" i="1"/>
  <c r="Z7864" i="1" s="1"/>
  <c r="S7864" i="1"/>
  <c r="R7864" i="1"/>
  <c r="Y7863" i="1"/>
  <c r="X7863" i="1"/>
  <c r="W7863" i="1"/>
  <c r="V7863" i="1"/>
  <c r="T7863" i="1"/>
  <c r="Z7863" i="1" s="1"/>
  <c r="S7863" i="1"/>
  <c r="R7863" i="1"/>
  <c r="Y7862" i="1"/>
  <c r="X7862" i="1"/>
  <c r="W7862" i="1"/>
  <c r="V7862" i="1"/>
  <c r="T7862" i="1"/>
  <c r="Z7862" i="1" s="1"/>
  <c r="S7862" i="1"/>
  <c r="R7862" i="1"/>
  <c r="Y7861" i="1"/>
  <c r="X7861" i="1"/>
  <c r="W7861" i="1"/>
  <c r="V7861" i="1"/>
  <c r="T7861" i="1"/>
  <c r="U7861" i="1" s="1"/>
  <c r="S7861" i="1"/>
  <c r="R7861" i="1"/>
  <c r="Y7860" i="1"/>
  <c r="X7860" i="1"/>
  <c r="W7860" i="1"/>
  <c r="V7860" i="1"/>
  <c r="T7860" i="1"/>
  <c r="Z7860" i="1" s="1"/>
  <c r="S7860" i="1"/>
  <c r="R7860" i="1"/>
  <c r="Y7859" i="1"/>
  <c r="X7859" i="1"/>
  <c r="W7859" i="1"/>
  <c r="V7859" i="1"/>
  <c r="T7859" i="1"/>
  <c r="U7859" i="1" s="1"/>
  <c r="S7859" i="1"/>
  <c r="R7859" i="1"/>
  <c r="Y7858" i="1"/>
  <c r="X7858" i="1"/>
  <c r="W7858" i="1"/>
  <c r="V7858" i="1"/>
  <c r="T7858" i="1"/>
  <c r="U7858" i="1" s="1"/>
  <c r="S7858" i="1"/>
  <c r="R7858" i="1"/>
  <c r="Y7857" i="1"/>
  <c r="X7857" i="1"/>
  <c r="W7857" i="1"/>
  <c r="V7857" i="1"/>
  <c r="T7857" i="1"/>
  <c r="Z7857" i="1" s="1"/>
  <c r="S7857" i="1"/>
  <c r="R7857" i="1"/>
  <c r="Y7856" i="1"/>
  <c r="X7856" i="1"/>
  <c r="W7856" i="1"/>
  <c r="V7856" i="1"/>
  <c r="T7856" i="1"/>
  <c r="Z7856" i="1" s="1"/>
  <c r="S7856" i="1"/>
  <c r="R7856" i="1"/>
  <c r="Y7855" i="1"/>
  <c r="X7855" i="1"/>
  <c r="W7855" i="1"/>
  <c r="V7855" i="1"/>
  <c r="T7855" i="1"/>
  <c r="Z7855" i="1" s="1"/>
  <c r="S7855" i="1"/>
  <c r="R7855" i="1"/>
  <c r="Y7854" i="1"/>
  <c r="X7854" i="1"/>
  <c r="W7854" i="1"/>
  <c r="V7854" i="1"/>
  <c r="T7854" i="1"/>
  <c r="Z7854" i="1" s="1"/>
  <c r="S7854" i="1"/>
  <c r="R7854" i="1"/>
  <c r="Y7853" i="1"/>
  <c r="X7853" i="1"/>
  <c r="W7853" i="1"/>
  <c r="V7853" i="1"/>
  <c r="T7853" i="1"/>
  <c r="U7853" i="1" s="1"/>
  <c r="S7853" i="1"/>
  <c r="R7853" i="1"/>
  <c r="Y7852" i="1"/>
  <c r="X7852" i="1"/>
  <c r="W7852" i="1"/>
  <c r="V7852" i="1"/>
  <c r="T7852" i="1"/>
  <c r="Z7852" i="1" s="1"/>
  <c r="S7852" i="1"/>
  <c r="R7852" i="1"/>
  <c r="Y7851" i="1"/>
  <c r="X7851" i="1"/>
  <c r="W7851" i="1"/>
  <c r="V7851" i="1"/>
  <c r="T7851" i="1"/>
  <c r="U7851" i="1" s="1"/>
  <c r="S7851" i="1"/>
  <c r="R7851" i="1"/>
  <c r="Y7850" i="1"/>
  <c r="X7850" i="1"/>
  <c r="W7850" i="1"/>
  <c r="V7850" i="1"/>
  <c r="T7850" i="1"/>
  <c r="U7850" i="1" s="1"/>
  <c r="S7850" i="1"/>
  <c r="R7850" i="1"/>
  <c r="Y7849" i="1"/>
  <c r="X7849" i="1"/>
  <c r="W7849" i="1"/>
  <c r="V7849" i="1"/>
  <c r="T7849" i="1"/>
  <c r="U7849" i="1" s="1"/>
  <c r="S7849" i="1"/>
  <c r="R7849" i="1"/>
  <c r="Y7848" i="1"/>
  <c r="X7848" i="1"/>
  <c r="W7848" i="1"/>
  <c r="V7848" i="1"/>
  <c r="T7848" i="1"/>
  <c r="Z7848" i="1" s="1"/>
  <c r="S7848" i="1"/>
  <c r="R7848" i="1"/>
  <c r="Y7847" i="1"/>
  <c r="X7847" i="1"/>
  <c r="W7847" i="1"/>
  <c r="V7847" i="1"/>
  <c r="T7847" i="1"/>
  <c r="Z7847" i="1" s="1"/>
  <c r="S7847" i="1"/>
  <c r="R7847" i="1"/>
  <c r="Y7846" i="1"/>
  <c r="X7846" i="1"/>
  <c r="W7846" i="1"/>
  <c r="V7846" i="1"/>
  <c r="T7846" i="1"/>
  <c r="Z7846" i="1" s="1"/>
  <c r="S7846" i="1"/>
  <c r="R7846" i="1"/>
  <c r="Y7845" i="1"/>
  <c r="X7845" i="1"/>
  <c r="W7845" i="1"/>
  <c r="V7845" i="1"/>
  <c r="T7845" i="1"/>
  <c r="U7845" i="1" s="1"/>
  <c r="S7845" i="1"/>
  <c r="R7845" i="1"/>
  <c r="Y7844" i="1"/>
  <c r="X7844" i="1"/>
  <c r="W7844" i="1"/>
  <c r="V7844" i="1"/>
  <c r="T7844" i="1"/>
  <c r="U7844" i="1" s="1"/>
  <c r="S7844" i="1"/>
  <c r="R7844" i="1"/>
  <c r="Y7843" i="1"/>
  <c r="X7843" i="1"/>
  <c r="W7843" i="1"/>
  <c r="V7843" i="1"/>
  <c r="T7843" i="1"/>
  <c r="U7843" i="1" s="1"/>
  <c r="S7843" i="1"/>
  <c r="R7843" i="1"/>
  <c r="Y7842" i="1"/>
  <c r="X7842" i="1"/>
  <c r="W7842" i="1"/>
  <c r="V7842" i="1"/>
  <c r="T7842" i="1"/>
  <c r="U7842" i="1" s="1"/>
  <c r="S7842" i="1"/>
  <c r="R7842" i="1"/>
  <c r="Y7841" i="1"/>
  <c r="X7841" i="1"/>
  <c r="W7841" i="1"/>
  <c r="V7841" i="1"/>
  <c r="T7841" i="1"/>
  <c r="S7841" i="1"/>
  <c r="R7841" i="1"/>
  <c r="Y7840" i="1"/>
  <c r="X7840" i="1"/>
  <c r="W7840" i="1"/>
  <c r="V7840" i="1"/>
  <c r="T7840" i="1"/>
  <c r="S7840" i="1"/>
  <c r="R7840" i="1"/>
  <c r="Y7839" i="1"/>
  <c r="X7839" i="1"/>
  <c r="W7839" i="1"/>
  <c r="V7839" i="1"/>
  <c r="T7839" i="1"/>
  <c r="S7839" i="1"/>
  <c r="R7839" i="1"/>
  <c r="Y7838" i="1"/>
  <c r="X7838" i="1"/>
  <c r="W7838" i="1"/>
  <c r="V7838" i="1"/>
  <c r="T7838" i="1"/>
  <c r="S7838" i="1"/>
  <c r="R7838" i="1"/>
  <c r="Y7837" i="1"/>
  <c r="X7837" i="1"/>
  <c r="W7837" i="1"/>
  <c r="V7837" i="1"/>
  <c r="T7837" i="1"/>
  <c r="U7837" i="1" s="1"/>
  <c r="S7837" i="1"/>
  <c r="R7837" i="1"/>
  <c r="Y7836" i="1"/>
  <c r="X7836" i="1"/>
  <c r="W7836" i="1"/>
  <c r="V7836" i="1"/>
  <c r="T7836" i="1"/>
  <c r="S7836" i="1"/>
  <c r="R7836" i="1"/>
  <c r="Y7835" i="1"/>
  <c r="X7835" i="1"/>
  <c r="W7835" i="1"/>
  <c r="V7835" i="1"/>
  <c r="T7835" i="1"/>
  <c r="S7835" i="1"/>
  <c r="R7835" i="1"/>
  <c r="Y7834" i="1"/>
  <c r="X7834" i="1"/>
  <c r="W7834" i="1"/>
  <c r="V7834" i="1"/>
  <c r="T7834" i="1"/>
  <c r="S7834" i="1"/>
  <c r="R7834" i="1"/>
  <c r="Y7833" i="1"/>
  <c r="X7833" i="1"/>
  <c r="W7833" i="1"/>
  <c r="V7833" i="1"/>
  <c r="T7833" i="1"/>
  <c r="S7833" i="1"/>
  <c r="R7833" i="1"/>
  <c r="Y7832" i="1"/>
  <c r="X7832" i="1"/>
  <c r="W7832" i="1"/>
  <c r="V7832" i="1"/>
  <c r="T7832" i="1"/>
  <c r="Z7832" i="1" s="1"/>
  <c r="S7832" i="1"/>
  <c r="R7832" i="1"/>
  <c r="Y7831" i="1"/>
  <c r="X7831" i="1"/>
  <c r="W7831" i="1"/>
  <c r="V7831" i="1"/>
  <c r="T7831" i="1"/>
  <c r="Z7831" i="1" s="1"/>
  <c r="S7831" i="1"/>
  <c r="R7831" i="1"/>
  <c r="Y7830" i="1"/>
  <c r="X7830" i="1"/>
  <c r="W7830" i="1"/>
  <c r="V7830" i="1"/>
  <c r="T7830" i="1"/>
  <c r="Z7830" i="1" s="1"/>
  <c r="S7830" i="1"/>
  <c r="R7830" i="1"/>
  <c r="Y7829" i="1"/>
  <c r="X7829" i="1"/>
  <c r="W7829" i="1"/>
  <c r="V7829" i="1"/>
  <c r="T7829" i="1"/>
  <c r="U7829" i="1" s="1"/>
  <c r="S7829" i="1"/>
  <c r="R7829" i="1"/>
  <c r="Y7828" i="1"/>
  <c r="X7828" i="1"/>
  <c r="W7828" i="1"/>
  <c r="V7828" i="1"/>
  <c r="T7828" i="1"/>
  <c r="S7828" i="1"/>
  <c r="R7828" i="1"/>
  <c r="Y7827" i="1"/>
  <c r="X7827" i="1"/>
  <c r="W7827" i="1"/>
  <c r="V7827" i="1"/>
  <c r="T7827" i="1"/>
  <c r="S7827" i="1"/>
  <c r="R7827" i="1"/>
  <c r="Y7826" i="1"/>
  <c r="X7826" i="1"/>
  <c r="W7826" i="1"/>
  <c r="V7826" i="1"/>
  <c r="T7826" i="1"/>
  <c r="S7826" i="1"/>
  <c r="R7826" i="1"/>
  <c r="Y7825" i="1"/>
  <c r="X7825" i="1"/>
  <c r="W7825" i="1"/>
  <c r="V7825" i="1"/>
  <c r="T7825" i="1"/>
  <c r="U7825" i="1" s="1"/>
  <c r="S7825" i="1"/>
  <c r="R7825" i="1"/>
  <c r="Y7824" i="1"/>
  <c r="X7824" i="1"/>
  <c r="W7824" i="1"/>
  <c r="V7824" i="1"/>
  <c r="T7824" i="1"/>
  <c r="Z7824" i="1" s="1"/>
  <c r="S7824" i="1"/>
  <c r="R7824" i="1"/>
  <c r="Y7823" i="1"/>
  <c r="X7823" i="1"/>
  <c r="W7823" i="1"/>
  <c r="V7823" i="1"/>
  <c r="T7823" i="1"/>
  <c r="Z7823" i="1" s="1"/>
  <c r="S7823" i="1"/>
  <c r="R7823" i="1"/>
  <c r="Y7822" i="1"/>
  <c r="X7822" i="1"/>
  <c r="W7822" i="1"/>
  <c r="V7822" i="1"/>
  <c r="T7822" i="1"/>
  <c r="Z7822" i="1" s="1"/>
  <c r="S7822" i="1"/>
  <c r="R7822" i="1"/>
  <c r="Y7821" i="1"/>
  <c r="X7821" i="1"/>
  <c r="W7821" i="1"/>
  <c r="V7821" i="1"/>
  <c r="T7821" i="1"/>
  <c r="U7821" i="1" s="1"/>
  <c r="S7821" i="1"/>
  <c r="R7821" i="1"/>
  <c r="Y7820" i="1"/>
  <c r="X7820" i="1"/>
  <c r="W7820" i="1"/>
  <c r="V7820" i="1"/>
  <c r="T7820" i="1"/>
  <c r="U7820" i="1" s="1"/>
  <c r="S7820" i="1"/>
  <c r="R7820" i="1"/>
  <c r="Y7819" i="1"/>
  <c r="X7819" i="1"/>
  <c r="W7819" i="1"/>
  <c r="V7819" i="1"/>
  <c r="T7819" i="1"/>
  <c r="U7819" i="1" s="1"/>
  <c r="S7819" i="1"/>
  <c r="R7819" i="1"/>
  <c r="Y7818" i="1"/>
  <c r="X7818" i="1"/>
  <c r="W7818" i="1"/>
  <c r="V7818" i="1"/>
  <c r="T7818" i="1"/>
  <c r="U7818" i="1" s="1"/>
  <c r="S7818" i="1"/>
  <c r="R7818" i="1"/>
  <c r="Y7817" i="1"/>
  <c r="X7817" i="1"/>
  <c r="W7817" i="1"/>
  <c r="V7817" i="1"/>
  <c r="T7817" i="1"/>
  <c r="S7817" i="1"/>
  <c r="R7817" i="1"/>
  <c r="Y7816" i="1"/>
  <c r="X7816" i="1"/>
  <c r="W7816" i="1"/>
  <c r="V7816" i="1"/>
  <c r="T7816" i="1"/>
  <c r="S7816" i="1"/>
  <c r="R7816" i="1"/>
  <c r="Y7815" i="1"/>
  <c r="X7815" i="1"/>
  <c r="W7815" i="1"/>
  <c r="V7815" i="1"/>
  <c r="T7815" i="1"/>
  <c r="Z7815" i="1" s="1"/>
  <c r="S7815" i="1"/>
  <c r="R7815" i="1"/>
  <c r="Y7814" i="1"/>
  <c r="X7814" i="1"/>
  <c r="W7814" i="1"/>
  <c r="V7814" i="1"/>
  <c r="T7814" i="1"/>
  <c r="Z7814" i="1" s="1"/>
  <c r="S7814" i="1"/>
  <c r="R7814" i="1"/>
  <c r="Y7813" i="1"/>
  <c r="X7813" i="1"/>
  <c r="W7813" i="1"/>
  <c r="V7813" i="1"/>
  <c r="T7813" i="1"/>
  <c r="S7813" i="1"/>
  <c r="R7813" i="1"/>
  <c r="Y7812" i="1"/>
  <c r="X7812" i="1"/>
  <c r="W7812" i="1"/>
  <c r="V7812" i="1"/>
  <c r="T7812" i="1"/>
  <c r="U7812" i="1" s="1"/>
  <c r="S7812" i="1"/>
  <c r="R7812" i="1"/>
  <c r="Y7811" i="1"/>
  <c r="X7811" i="1"/>
  <c r="W7811" i="1"/>
  <c r="V7811" i="1"/>
  <c r="T7811" i="1"/>
  <c r="U7811" i="1" s="1"/>
  <c r="S7811" i="1"/>
  <c r="R7811" i="1"/>
  <c r="Y7810" i="1"/>
  <c r="X7810" i="1"/>
  <c r="W7810" i="1"/>
  <c r="V7810" i="1"/>
  <c r="T7810" i="1"/>
  <c r="S7810" i="1"/>
  <c r="R7810" i="1"/>
  <c r="Y7809" i="1"/>
  <c r="X7809" i="1"/>
  <c r="W7809" i="1"/>
  <c r="V7809" i="1"/>
  <c r="T7809" i="1"/>
  <c r="U7809" i="1" s="1"/>
  <c r="S7809" i="1"/>
  <c r="R7809" i="1"/>
  <c r="Y7808" i="1"/>
  <c r="X7808" i="1"/>
  <c r="W7808" i="1"/>
  <c r="V7808" i="1"/>
  <c r="T7808" i="1"/>
  <c r="Z7808" i="1" s="1"/>
  <c r="S7808" i="1"/>
  <c r="R7808" i="1"/>
  <c r="Y7807" i="1"/>
  <c r="X7807" i="1"/>
  <c r="W7807" i="1"/>
  <c r="V7807" i="1"/>
  <c r="T7807" i="1"/>
  <c r="Z7807" i="1" s="1"/>
  <c r="S7807" i="1"/>
  <c r="R7807" i="1"/>
  <c r="Y7806" i="1"/>
  <c r="X7806" i="1"/>
  <c r="W7806" i="1"/>
  <c r="V7806" i="1"/>
  <c r="T7806" i="1"/>
  <c r="Z7806" i="1" s="1"/>
  <c r="S7806" i="1"/>
  <c r="R7806" i="1"/>
  <c r="Y7805" i="1"/>
  <c r="X7805" i="1"/>
  <c r="W7805" i="1"/>
  <c r="V7805" i="1"/>
  <c r="T7805" i="1"/>
  <c r="S7805" i="1"/>
  <c r="R7805" i="1"/>
  <c r="Y7804" i="1"/>
  <c r="X7804" i="1"/>
  <c r="W7804" i="1"/>
  <c r="V7804" i="1"/>
  <c r="T7804" i="1"/>
  <c r="S7804" i="1"/>
  <c r="R7804" i="1"/>
  <c r="Y7803" i="1"/>
  <c r="X7803" i="1"/>
  <c r="W7803" i="1"/>
  <c r="V7803" i="1"/>
  <c r="T7803" i="1"/>
  <c r="S7803" i="1"/>
  <c r="R7803" i="1"/>
  <c r="Y7802" i="1"/>
  <c r="X7802" i="1"/>
  <c r="W7802" i="1"/>
  <c r="V7802" i="1"/>
  <c r="T7802" i="1"/>
  <c r="S7802" i="1"/>
  <c r="R7802" i="1"/>
  <c r="Y7801" i="1"/>
  <c r="X7801" i="1"/>
  <c r="W7801" i="1"/>
  <c r="V7801" i="1"/>
  <c r="T7801" i="1"/>
  <c r="S7801" i="1"/>
  <c r="R7801" i="1"/>
  <c r="Y7800" i="1"/>
  <c r="X7800" i="1"/>
  <c r="W7800" i="1"/>
  <c r="V7800" i="1"/>
  <c r="T7800" i="1"/>
  <c r="Z7800" i="1" s="1"/>
  <c r="S7800" i="1"/>
  <c r="R7800" i="1"/>
  <c r="Y7799" i="1"/>
  <c r="X7799" i="1"/>
  <c r="W7799" i="1"/>
  <c r="V7799" i="1"/>
  <c r="T7799" i="1"/>
  <c r="S7799" i="1"/>
  <c r="R7799" i="1"/>
  <c r="Y7798" i="1"/>
  <c r="X7798" i="1"/>
  <c r="W7798" i="1"/>
  <c r="V7798" i="1"/>
  <c r="T7798" i="1"/>
  <c r="S7798" i="1"/>
  <c r="R7798" i="1"/>
  <c r="Y7797" i="1"/>
  <c r="X7797" i="1"/>
  <c r="W7797" i="1"/>
  <c r="V7797" i="1"/>
  <c r="T7797" i="1"/>
  <c r="S7797" i="1"/>
  <c r="R7797" i="1"/>
  <c r="Y7796" i="1"/>
  <c r="X7796" i="1"/>
  <c r="W7796" i="1"/>
  <c r="V7796" i="1"/>
  <c r="T7796" i="1"/>
  <c r="S7796" i="1"/>
  <c r="R7796" i="1"/>
  <c r="Y7795" i="1"/>
  <c r="X7795" i="1"/>
  <c r="W7795" i="1"/>
  <c r="V7795" i="1"/>
  <c r="T7795" i="1"/>
  <c r="U7795" i="1" s="1"/>
  <c r="S7795" i="1"/>
  <c r="R7795" i="1"/>
  <c r="Y7794" i="1"/>
  <c r="X7794" i="1"/>
  <c r="W7794" i="1"/>
  <c r="V7794" i="1"/>
  <c r="T7794" i="1"/>
  <c r="U7794" i="1" s="1"/>
  <c r="S7794" i="1"/>
  <c r="R7794" i="1"/>
  <c r="Y7793" i="1"/>
  <c r="X7793" i="1"/>
  <c r="W7793" i="1"/>
  <c r="V7793" i="1"/>
  <c r="T7793" i="1"/>
  <c r="S7793" i="1"/>
  <c r="R7793" i="1"/>
  <c r="Y7792" i="1"/>
  <c r="X7792" i="1"/>
  <c r="W7792" i="1"/>
  <c r="V7792" i="1"/>
  <c r="T7792" i="1"/>
  <c r="S7792" i="1"/>
  <c r="R7792" i="1"/>
  <c r="Y7791" i="1"/>
  <c r="X7791" i="1"/>
  <c r="W7791" i="1"/>
  <c r="V7791" i="1"/>
  <c r="T7791" i="1"/>
  <c r="S7791" i="1"/>
  <c r="R7791" i="1"/>
  <c r="Y7790" i="1"/>
  <c r="X7790" i="1"/>
  <c r="W7790" i="1"/>
  <c r="V7790" i="1"/>
  <c r="T7790" i="1"/>
  <c r="S7790" i="1"/>
  <c r="R7790" i="1"/>
  <c r="Y7789" i="1"/>
  <c r="X7789" i="1"/>
  <c r="W7789" i="1"/>
  <c r="V7789" i="1"/>
  <c r="T7789" i="1"/>
  <c r="S7789" i="1"/>
  <c r="R7789" i="1"/>
  <c r="Y7788" i="1"/>
  <c r="X7788" i="1"/>
  <c r="W7788" i="1"/>
  <c r="V7788" i="1"/>
  <c r="T7788" i="1"/>
  <c r="S7788" i="1"/>
  <c r="R7788" i="1"/>
  <c r="Y7787" i="1"/>
  <c r="X7787" i="1"/>
  <c r="W7787" i="1"/>
  <c r="V7787" i="1"/>
  <c r="T7787" i="1"/>
  <c r="S7787" i="1"/>
  <c r="R7787" i="1"/>
  <c r="Y7786" i="1"/>
  <c r="X7786" i="1"/>
  <c r="W7786" i="1"/>
  <c r="V7786" i="1"/>
  <c r="T7786" i="1"/>
  <c r="S7786" i="1"/>
  <c r="R7786" i="1"/>
  <c r="Y7785" i="1"/>
  <c r="X7785" i="1"/>
  <c r="W7785" i="1"/>
  <c r="V7785" i="1"/>
  <c r="T7785" i="1"/>
  <c r="S7785" i="1"/>
  <c r="R7785" i="1"/>
  <c r="Y7784" i="1"/>
  <c r="X7784" i="1"/>
  <c r="W7784" i="1"/>
  <c r="V7784" i="1"/>
  <c r="T7784" i="1"/>
  <c r="S7784" i="1"/>
  <c r="R7784" i="1"/>
  <c r="Y7783" i="1"/>
  <c r="X7783" i="1"/>
  <c r="W7783" i="1"/>
  <c r="V7783" i="1"/>
  <c r="T7783" i="1"/>
  <c r="S7783" i="1"/>
  <c r="R7783" i="1"/>
  <c r="Y7782" i="1"/>
  <c r="X7782" i="1"/>
  <c r="W7782" i="1"/>
  <c r="V7782" i="1"/>
  <c r="T7782" i="1"/>
  <c r="S7782" i="1"/>
  <c r="R7782" i="1"/>
  <c r="Y7781" i="1"/>
  <c r="X7781" i="1"/>
  <c r="W7781" i="1"/>
  <c r="V7781" i="1"/>
  <c r="T7781" i="1"/>
  <c r="U7781" i="1" s="1"/>
  <c r="S7781" i="1"/>
  <c r="R7781" i="1"/>
  <c r="Y7780" i="1"/>
  <c r="X7780" i="1"/>
  <c r="W7780" i="1"/>
  <c r="V7780" i="1"/>
  <c r="T7780" i="1"/>
  <c r="Z7780" i="1" s="1"/>
  <c r="S7780" i="1"/>
  <c r="R7780" i="1"/>
  <c r="Y7779" i="1"/>
  <c r="X7779" i="1"/>
  <c r="W7779" i="1"/>
  <c r="V7779" i="1"/>
  <c r="T7779" i="1"/>
  <c r="U7779" i="1" s="1"/>
  <c r="S7779" i="1"/>
  <c r="R7779" i="1"/>
  <c r="Y7778" i="1"/>
  <c r="X7778" i="1"/>
  <c r="W7778" i="1"/>
  <c r="V7778" i="1"/>
  <c r="T7778" i="1"/>
  <c r="U7778" i="1" s="1"/>
  <c r="S7778" i="1"/>
  <c r="R7778" i="1"/>
  <c r="Y7777" i="1"/>
  <c r="X7777" i="1"/>
  <c r="W7777" i="1"/>
  <c r="V7777" i="1"/>
  <c r="T7777" i="1"/>
  <c r="U7777" i="1" s="1"/>
  <c r="S7777" i="1"/>
  <c r="R7777" i="1"/>
  <c r="Y7776" i="1"/>
  <c r="X7776" i="1"/>
  <c r="W7776" i="1"/>
  <c r="V7776" i="1"/>
  <c r="T7776" i="1"/>
  <c r="S7776" i="1"/>
  <c r="R7776" i="1"/>
  <c r="Y7775" i="1"/>
  <c r="X7775" i="1"/>
  <c r="W7775" i="1"/>
  <c r="V7775" i="1"/>
  <c r="T7775" i="1"/>
  <c r="S7775" i="1"/>
  <c r="R7775" i="1"/>
  <c r="Y7774" i="1"/>
  <c r="X7774" i="1"/>
  <c r="W7774" i="1"/>
  <c r="V7774" i="1"/>
  <c r="U7774" i="1"/>
  <c r="T7774" i="1"/>
  <c r="Z7774" i="1" s="1"/>
  <c r="S7774" i="1"/>
  <c r="R7774" i="1"/>
  <c r="Y7773" i="1"/>
  <c r="X7773" i="1"/>
  <c r="W7773" i="1"/>
  <c r="V7773" i="1"/>
  <c r="T7773" i="1"/>
  <c r="S7773" i="1"/>
  <c r="R7773" i="1"/>
  <c r="Y7772" i="1"/>
  <c r="X7772" i="1"/>
  <c r="W7772" i="1"/>
  <c r="V7772" i="1"/>
  <c r="T7772" i="1"/>
  <c r="Z7772" i="1" s="1"/>
  <c r="S7772" i="1"/>
  <c r="R7772" i="1"/>
  <c r="Y7771" i="1"/>
  <c r="X7771" i="1"/>
  <c r="W7771" i="1"/>
  <c r="V7771" i="1"/>
  <c r="T7771" i="1"/>
  <c r="S7771" i="1"/>
  <c r="R7771" i="1"/>
  <c r="Y7770" i="1"/>
  <c r="X7770" i="1"/>
  <c r="W7770" i="1"/>
  <c r="V7770" i="1"/>
  <c r="T7770" i="1"/>
  <c r="S7770" i="1"/>
  <c r="R7770" i="1"/>
  <c r="Y7769" i="1"/>
  <c r="X7769" i="1"/>
  <c r="W7769" i="1"/>
  <c r="V7769" i="1"/>
  <c r="T7769" i="1"/>
  <c r="S7769" i="1"/>
  <c r="R7769" i="1"/>
  <c r="Y7768" i="1"/>
  <c r="X7768" i="1"/>
  <c r="W7768" i="1"/>
  <c r="V7768" i="1"/>
  <c r="T7768" i="1"/>
  <c r="S7768" i="1"/>
  <c r="R7768" i="1"/>
  <c r="Y7767" i="1"/>
  <c r="X7767" i="1"/>
  <c r="W7767" i="1"/>
  <c r="V7767" i="1"/>
  <c r="T7767" i="1"/>
  <c r="S7767" i="1"/>
  <c r="R7767" i="1"/>
  <c r="Y7766" i="1"/>
  <c r="X7766" i="1"/>
  <c r="W7766" i="1"/>
  <c r="V7766" i="1"/>
  <c r="T7766" i="1"/>
  <c r="S7766" i="1"/>
  <c r="R7766" i="1"/>
  <c r="Y7765" i="1"/>
  <c r="X7765" i="1"/>
  <c r="W7765" i="1"/>
  <c r="V7765" i="1"/>
  <c r="T7765" i="1"/>
  <c r="U7765" i="1" s="1"/>
  <c r="S7765" i="1"/>
  <c r="R7765" i="1"/>
  <c r="Y7764" i="1"/>
  <c r="X7764" i="1"/>
  <c r="W7764" i="1"/>
  <c r="V7764" i="1"/>
  <c r="T7764" i="1"/>
  <c r="S7764" i="1"/>
  <c r="R7764" i="1"/>
  <c r="Y7763" i="1"/>
  <c r="X7763" i="1"/>
  <c r="W7763" i="1"/>
  <c r="V7763" i="1"/>
  <c r="T7763" i="1"/>
  <c r="S7763" i="1"/>
  <c r="R7763" i="1"/>
  <c r="Y7762" i="1"/>
  <c r="X7762" i="1"/>
  <c r="W7762" i="1"/>
  <c r="V7762" i="1"/>
  <c r="T7762" i="1"/>
  <c r="S7762" i="1"/>
  <c r="R7762" i="1"/>
  <c r="Y7761" i="1"/>
  <c r="X7761" i="1"/>
  <c r="W7761" i="1"/>
  <c r="V7761" i="1"/>
  <c r="T7761" i="1"/>
  <c r="Z7761" i="1" s="1"/>
  <c r="S7761" i="1"/>
  <c r="R7761" i="1"/>
  <c r="Y7760" i="1"/>
  <c r="X7760" i="1"/>
  <c r="W7760" i="1"/>
  <c r="V7760" i="1"/>
  <c r="T7760" i="1"/>
  <c r="Z7760" i="1" s="1"/>
  <c r="S7760" i="1"/>
  <c r="R7760" i="1"/>
  <c r="Y7759" i="1"/>
  <c r="X7759" i="1"/>
  <c r="W7759" i="1"/>
  <c r="V7759" i="1"/>
  <c r="T7759" i="1"/>
  <c r="S7759" i="1"/>
  <c r="R7759" i="1"/>
  <c r="Y7758" i="1"/>
  <c r="X7758" i="1"/>
  <c r="W7758" i="1"/>
  <c r="V7758" i="1"/>
  <c r="T7758" i="1"/>
  <c r="S7758" i="1"/>
  <c r="R7758" i="1"/>
  <c r="Y7757" i="1"/>
  <c r="X7757" i="1"/>
  <c r="W7757" i="1"/>
  <c r="V7757" i="1"/>
  <c r="T7757" i="1"/>
  <c r="S7757" i="1"/>
  <c r="R7757" i="1"/>
  <c r="Y7756" i="1"/>
  <c r="X7756" i="1"/>
  <c r="W7756" i="1"/>
  <c r="V7756" i="1"/>
  <c r="T7756" i="1"/>
  <c r="S7756" i="1"/>
  <c r="R7756" i="1"/>
  <c r="Y7755" i="1"/>
  <c r="X7755" i="1"/>
  <c r="W7755" i="1"/>
  <c r="V7755" i="1"/>
  <c r="T7755" i="1"/>
  <c r="S7755" i="1"/>
  <c r="R7755" i="1"/>
  <c r="Y7754" i="1"/>
  <c r="X7754" i="1"/>
  <c r="W7754" i="1"/>
  <c r="V7754" i="1"/>
  <c r="T7754" i="1"/>
  <c r="S7754" i="1"/>
  <c r="R7754" i="1"/>
  <c r="Y7753" i="1"/>
  <c r="X7753" i="1"/>
  <c r="W7753" i="1"/>
  <c r="V7753" i="1"/>
  <c r="T7753" i="1"/>
  <c r="S7753" i="1"/>
  <c r="R7753" i="1"/>
  <c r="Y7752" i="1"/>
  <c r="X7752" i="1"/>
  <c r="W7752" i="1"/>
  <c r="V7752" i="1"/>
  <c r="T7752" i="1"/>
  <c r="S7752" i="1"/>
  <c r="R7752" i="1"/>
  <c r="Y7751" i="1"/>
  <c r="X7751" i="1"/>
  <c r="W7751" i="1"/>
  <c r="V7751" i="1"/>
  <c r="T7751" i="1"/>
  <c r="S7751" i="1"/>
  <c r="R7751" i="1"/>
  <c r="Y7750" i="1"/>
  <c r="X7750" i="1"/>
  <c r="W7750" i="1"/>
  <c r="V7750" i="1"/>
  <c r="T7750" i="1"/>
  <c r="S7750" i="1"/>
  <c r="R7750" i="1"/>
  <c r="Y7749" i="1"/>
  <c r="X7749" i="1"/>
  <c r="W7749" i="1"/>
  <c r="V7749" i="1"/>
  <c r="T7749" i="1"/>
  <c r="U7749" i="1" s="1"/>
  <c r="S7749" i="1"/>
  <c r="R7749" i="1"/>
  <c r="Y7748" i="1"/>
  <c r="X7748" i="1"/>
  <c r="W7748" i="1"/>
  <c r="V7748" i="1"/>
  <c r="T7748" i="1"/>
  <c r="S7748" i="1"/>
  <c r="R7748" i="1"/>
  <c r="Y7747" i="1"/>
  <c r="X7747" i="1"/>
  <c r="W7747" i="1"/>
  <c r="V7747" i="1"/>
  <c r="T7747" i="1"/>
  <c r="S7747" i="1"/>
  <c r="R7747" i="1"/>
  <c r="Y7746" i="1"/>
  <c r="X7746" i="1"/>
  <c r="W7746" i="1"/>
  <c r="V7746" i="1"/>
  <c r="T7746" i="1"/>
  <c r="S7746" i="1"/>
  <c r="R7746" i="1"/>
  <c r="Y7745" i="1"/>
  <c r="X7745" i="1"/>
  <c r="W7745" i="1"/>
  <c r="V7745" i="1"/>
  <c r="T7745" i="1"/>
  <c r="U7745" i="1" s="1"/>
  <c r="S7745" i="1"/>
  <c r="R7745" i="1"/>
  <c r="Y7744" i="1"/>
  <c r="X7744" i="1"/>
  <c r="W7744" i="1"/>
  <c r="V7744" i="1"/>
  <c r="T7744" i="1"/>
  <c r="Z7744" i="1" s="1"/>
  <c r="S7744" i="1"/>
  <c r="R7744" i="1"/>
  <c r="Y7743" i="1"/>
  <c r="X7743" i="1"/>
  <c r="W7743" i="1"/>
  <c r="V7743" i="1"/>
  <c r="T7743" i="1"/>
  <c r="S7743" i="1"/>
  <c r="R7743" i="1"/>
  <c r="Y7742" i="1"/>
  <c r="X7742" i="1"/>
  <c r="W7742" i="1"/>
  <c r="V7742" i="1"/>
  <c r="T7742" i="1"/>
  <c r="S7742" i="1"/>
  <c r="R7742" i="1"/>
  <c r="Y7741" i="1"/>
  <c r="X7741" i="1"/>
  <c r="W7741" i="1"/>
  <c r="V7741" i="1"/>
  <c r="T7741" i="1"/>
  <c r="S7741" i="1"/>
  <c r="R7741" i="1"/>
  <c r="Y7740" i="1"/>
  <c r="X7740" i="1"/>
  <c r="W7740" i="1"/>
  <c r="V7740" i="1"/>
  <c r="T7740" i="1"/>
  <c r="Z7740" i="1" s="1"/>
  <c r="S7740" i="1"/>
  <c r="R7740" i="1"/>
  <c r="Y7739" i="1"/>
  <c r="X7739" i="1"/>
  <c r="W7739" i="1"/>
  <c r="V7739" i="1"/>
  <c r="T7739" i="1"/>
  <c r="S7739" i="1"/>
  <c r="R7739" i="1"/>
  <c r="Y7738" i="1"/>
  <c r="X7738" i="1"/>
  <c r="W7738" i="1"/>
  <c r="V7738" i="1"/>
  <c r="T7738" i="1"/>
  <c r="S7738" i="1"/>
  <c r="R7738" i="1"/>
  <c r="Y7737" i="1"/>
  <c r="X7737" i="1"/>
  <c r="W7737" i="1"/>
  <c r="V7737" i="1"/>
  <c r="T7737" i="1"/>
  <c r="U7737" i="1" s="1"/>
  <c r="S7737" i="1"/>
  <c r="R7737" i="1"/>
  <c r="Y7736" i="1"/>
  <c r="X7736" i="1"/>
  <c r="W7736" i="1"/>
  <c r="V7736" i="1"/>
  <c r="T7736" i="1"/>
  <c r="Z7736" i="1" s="1"/>
  <c r="S7736" i="1"/>
  <c r="R7736" i="1"/>
  <c r="Y7735" i="1"/>
  <c r="X7735" i="1"/>
  <c r="W7735" i="1"/>
  <c r="V7735" i="1"/>
  <c r="T7735" i="1"/>
  <c r="U7735" i="1" s="1"/>
  <c r="S7735" i="1"/>
  <c r="R7735" i="1"/>
  <c r="Y7734" i="1"/>
  <c r="X7734" i="1"/>
  <c r="W7734" i="1"/>
  <c r="V7734" i="1"/>
  <c r="T7734" i="1"/>
  <c r="Z7734" i="1" s="1"/>
  <c r="S7734" i="1"/>
  <c r="R7734" i="1"/>
  <c r="Y7733" i="1"/>
  <c r="X7733" i="1"/>
  <c r="W7733" i="1"/>
  <c r="V7733" i="1"/>
  <c r="T7733" i="1"/>
  <c r="U7733" i="1" s="1"/>
  <c r="S7733" i="1"/>
  <c r="R7733" i="1"/>
  <c r="Y7732" i="1"/>
  <c r="X7732" i="1"/>
  <c r="W7732" i="1"/>
  <c r="V7732" i="1"/>
  <c r="T7732" i="1"/>
  <c r="U7732" i="1" s="1"/>
  <c r="S7732" i="1"/>
  <c r="R7732" i="1"/>
  <c r="Y7731" i="1"/>
  <c r="X7731" i="1"/>
  <c r="W7731" i="1"/>
  <c r="V7731" i="1"/>
  <c r="T7731" i="1"/>
  <c r="U7731" i="1" s="1"/>
  <c r="S7731" i="1"/>
  <c r="R7731" i="1"/>
  <c r="Y7730" i="1"/>
  <c r="X7730" i="1"/>
  <c r="W7730" i="1"/>
  <c r="V7730" i="1"/>
  <c r="T7730" i="1"/>
  <c r="U7730" i="1" s="1"/>
  <c r="S7730" i="1"/>
  <c r="R7730" i="1"/>
  <c r="Y7729" i="1"/>
  <c r="X7729" i="1"/>
  <c r="W7729" i="1"/>
  <c r="V7729" i="1"/>
  <c r="T7729" i="1"/>
  <c r="S7729" i="1"/>
  <c r="R7729" i="1"/>
  <c r="Y7728" i="1"/>
  <c r="X7728" i="1"/>
  <c r="W7728" i="1"/>
  <c r="V7728" i="1"/>
  <c r="T7728" i="1"/>
  <c r="S7728" i="1"/>
  <c r="R7728" i="1"/>
  <c r="Y7727" i="1"/>
  <c r="X7727" i="1"/>
  <c r="W7727" i="1"/>
  <c r="V7727" i="1"/>
  <c r="T7727" i="1"/>
  <c r="S7727" i="1"/>
  <c r="R7727" i="1"/>
  <c r="Y7726" i="1"/>
  <c r="X7726" i="1"/>
  <c r="W7726" i="1"/>
  <c r="V7726" i="1"/>
  <c r="T7726" i="1"/>
  <c r="Z7726" i="1" s="1"/>
  <c r="S7726" i="1"/>
  <c r="R7726" i="1"/>
  <c r="Y7725" i="1"/>
  <c r="X7725" i="1"/>
  <c r="W7725" i="1"/>
  <c r="V7725" i="1"/>
  <c r="T7725" i="1"/>
  <c r="S7725" i="1"/>
  <c r="R7725" i="1"/>
  <c r="Y7724" i="1"/>
  <c r="X7724" i="1"/>
  <c r="W7724" i="1"/>
  <c r="V7724" i="1"/>
  <c r="T7724" i="1"/>
  <c r="U7724" i="1" s="1"/>
  <c r="S7724" i="1"/>
  <c r="R7724" i="1"/>
  <c r="Y7723" i="1"/>
  <c r="X7723" i="1"/>
  <c r="W7723" i="1"/>
  <c r="V7723" i="1"/>
  <c r="T7723" i="1"/>
  <c r="S7723" i="1"/>
  <c r="R7723" i="1"/>
  <c r="Y7722" i="1"/>
  <c r="X7722" i="1"/>
  <c r="W7722" i="1"/>
  <c r="V7722" i="1"/>
  <c r="T7722" i="1"/>
  <c r="S7722" i="1"/>
  <c r="R7722" i="1"/>
  <c r="Y7721" i="1"/>
  <c r="X7721" i="1"/>
  <c r="W7721" i="1"/>
  <c r="V7721" i="1"/>
  <c r="T7721" i="1"/>
  <c r="Z7721" i="1" s="1"/>
  <c r="S7721" i="1"/>
  <c r="R7721" i="1"/>
  <c r="Y7720" i="1"/>
  <c r="X7720" i="1"/>
  <c r="W7720" i="1"/>
  <c r="V7720" i="1"/>
  <c r="T7720" i="1"/>
  <c r="Z7720" i="1" s="1"/>
  <c r="S7720" i="1"/>
  <c r="R7720" i="1"/>
  <c r="Y7719" i="1"/>
  <c r="X7719" i="1"/>
  <c r="W7719" i="1"/>
  <c r="V7719" i="1"/>
  <c r="T7719" i="1"/>
  <c r="U7719" i="1" s="1"/>
  <c r="S7719" i="1"/>
  <c r="R7719" i="1"/>
  <c r="Y7718" i="1"/>
  <c r="X7718" i="1"/>
  <c r="W7718" i="1"/>
  <c r="V7718" i="1"/>
  <c r="T7718" i="1"/>
  <c r="S7718" i="1"/>
  <c r="R7718" i="1"/>
  <c r="Y7717" i="1"/>
  <c r="X7717" i="1"/>
  <c r="W7717" i="1"/>
  <c r="V7717" i="1"/>
  <c r="T7717" i="1"/>
  <c r="U7717" i="1" s="1"/>
  <c r="S7717" i="1"/>
  <c r="R7717" i="1"/>
  <c r="Y7716" i="1"/>
  <c r="X7716" i="1"/>
  <c r="W7716" i="1"/>
  <c r="V7716" i="1"/>
  <c r="T7716" i="1"/>
  <c r="S7716" i="1"/>
  <c r="R7716" i="1"/>
  <c r="Y7715" i="1"/>
  <c r="X7715" i="1"/>
  <c r="W7715" i="1"/>
  <c r="V7715" i="1"/>
  <c r="T7715" i="1"/>
  <c r="U7715" i="1" s="1"/>
  <c r="S7715" i="1"/>
  <c r="R7715" i="1"/>
  <c r="Y7714" i="1"/>
  <c r="X7714" i="1"/>
  <c r="W7714" i="1"/>
  <c r="V7714" i="1"/>
  <c r="T7714" i="1"/>
  <c r="U7714" i="1" s="1"/>
  <c r="S7714" i="1"/>
  <c r="R7714" i="1"/>
  <c r="Y7713" i="1"/>
  <c r="X7713" i="1"/>
  <c r="W7713" i="1"/>
  <c r="V7713" i="1"/>
  <c r="T7713" i="1"/>
  <c r="S7713" i="1"/>
  <c r="R7713" i="1"/>
  <c r="Y7712" i="1"/>
  <c r="X7712" i="1"/>
  <c r="W7712" i="1"/>
  <c r="V7712" i="1"/>
  <c r="T7712" i="1"/>
  <c r="S7712" i="1"/>
  <c r="R7712" i="1"/>
  <c r="Y7711" i="1"/>
  <c r="X7711" i="1"/>
  <c r="W7711" i="1"/>
  <c r="V7711" i="1"/>
  <c r="T7711" i="1"/>
  <c r="S7711" i="1"/>
  <c r="R7711" i="1"/>
  <c r="Y7710" i="1"/>
  <c r="X7710" i="1"/>
  <c r="W7710" i="1"/>
  <c r="V7710" i="1"/>
  <c r="T7710" i="1"/>
  <c r="Z7710" i="1" s="1"/>
  <c r="S7710" i="1"/>
  <c r="R7710" i="1"/>
  <c r="Y7709" i="1"/>
  <c r="X7709" i="1"/>
  <c r="W7709" i="1"/>
  <c r="V7709" i="1"/>
  <c r="T7709" i="1"/>
  <c r="S7709" i="1"/>
  <c r="R7709" i="1"/>
  <c r="Y7708" i="1"/>
  <c r="X7708" i="1"/>
  <c r="W7708" i="1"/>
  <c r="V7708" i="1"/>
  <c r="T7708" i="1"/>
  <c r="Z7708" i="1" s="1"/>
  <c r="S7708" i="1"/>
  <c r="R7708" i="1"/>
  <c r="Y7707" i="1"/>
  <c r="X7707" i="1"/>
  <c r="W7707" i="1"/>
  <c r="V7707" i="1"/>
  <c r="T7707" i="1"/>
  <c r="S7707" i="1"/>
  <c r="R7707" i="1"/>
  <c r="Y7706" i="1"/>
  <c r="X7706" i="1"/>
  <c r="W7706" i="1"/>
  <c r="V7706" i="1"/>
  <c r="T7706" i="1"/>
  <c r="S7706" i="1"/>
  <c r="R7706" i="1"/>
  <c r="Y7705" i="1"/>
  <c r="X7705" i="1"/>
  <c r="W7705" i="1"/>
  <c r="V7705" i="1"/>
  <c r="T7705" i="1"/>
  <c r="S7705" i="1"/>
  <c r="R7705" i="1"/>
  <c r="Y7704" i="1"/>
  <c r="X7704" i="1"/>
  <c r="W7704" i="1"/>
  <c r="V7704" i="1"/>
  <c r="T7704" i="1"/>
  <c r="S7704" i="1"/>
  <c r="R7704" i="1"/>
  <c r="Y7703" i="1"/>
  <c r="X7703" i="1"/>
  <c r="W7703" i="1"/>
  <c r="V7703" i="1"/>
  <c r="T7703" i="1"/>
  <c r="U7703" i="1" s="1"/>
  <c r="S7703" i="1"/>
  <c r="R7703" i="1"/>
  <c r="Y7702" i="1"/>
  <c r="X7702" i="1"/>
  <c r="W7702" i="1"/>
  <c r="V7702" i="1"/>
  <c r="T7702" i="1"/>
  <c r="Z7702" i="1" s="1"/>
  <c r="S7702" i="1"/>
  <c r="R7702" i="1"/>
  <c r="Y7701" i="1"/>
  <c r="X7701" i="1"/>
  <c r="W7701" i="1"/>
  <c r="V7701" i="1"/>
  <c r="T7701" i="1"/>
  <c r="U7701" i="1" s="1"/>
  <c r="S7701" i="1"/>
  <c r="R7701" i="1"/>
  <c r="Y7700" i="1"/>
  <c r="X7700" i="1"/>
  <c r="W7700" i="1"/>
  <c r="V7700" i="1"/>
  <c r="T7700" i="1"/>
  <c r="Z7700" i="1" s="1"/>
  <c r="S7700" i="1"/>
  <c r="R7700" i="1"/>
  <c r="Y7699" i="1"/>
  <c r="X7699" i="1"/>
  <c r="W7699" i="1"/>
  <c r="V7699" i="1"/>
  <c r="T7699" i="1"/>
  <c r="U7699" i="1" s="1"/>
  <c r="S7699" i="1"/>
  <c r="R7699" i="1"/>
  <c r="Y7698" i="1"/>
  <c r="X7698" i="1"/>
  <c r="W7698" i="1"/>
  <c r="V7698" i="1"/>
  <c r="T7698" i="1"/>
  <c r="U7698" i="1" s="1"/>
  <c r="S7698" i="1"/>
  <c r="R7698" i="1"/>
  <c r="Y7697" i="1"/>
  <c r="X7697" i="1"/>
  <c r="W7697" i="1"/>
  <c r="V7697" i="1"/>
  <c r="T7697" i="1"/>
  <c r="S7697" i="1"/>
  <c r="R7697" i="1"/>
  <c r="Y7696" i="1"/>
  <c r="X7696" i="1"/>
  <c r="W7696" i="1"/>
  <c r="V7696" i="1"/>
  <c r="T7696" i="1"/>
  <c r="S7696" i="1"/>
  <c r="R7696" i="1"/>
  <c r="Y7695" i="1"/>
  <c r="X7695" i="1"/>
  <c r="W7695" i="1"/>
  <c r="V7695" i="1"/>
  <c r="T7695" i="1"/>
  <c r="S7695" i="1"/>
  <c r="R7695" i="1"/>
  <c r="Y7694" i="1"/>
  <c r="X7694" i="1"/>
  <c r="W7694" i="1"/>
  <c r="V7694" i="1"/>
  <c r="T7694" i="1"/>
  <c r="S7694" i="1"/>
  <c r="R7694" i="1"/>
  <c r="Y7693" i="1"/>
  <c r="X7693" i="1"/>
  <c r="W7693" i="1"/>
  <c r="V7693" i="1"/>
  <c r="T7693" i="1"/>
  <c r="S7693" i="1"/>
  <c r="R7693" i="1"/>
  <c r="Y7692" i="1"/>
  <c r="X7692" i="1"/>
  <c r="W7692" i="1"/>
  <c r="V7692" i="1"/>
  <c r="T7692" i="1"/>
  <c r="Z7692" i="1" s="1"/>
  <c r="S7692" i="1"/>
  <c r="R7692" i="1"/>
  <c r="Y7691" i="1"/>
  <c r="X7691" i="1"/>
  <c r="W7691" i="1"/>
  <c r="V7691" i="1"/>
  <c r="T7691" i="1"/>
  <c r="S7691" i="1"/>
  <c r="R7691" i="1"/>
  <c r="Y7690" i="1"/>
  <c r="X7690" i="1"/>
  <c r="W7690" i="1"/>
  <c r="V7690" i="1"/>
  <c r="T7690" i="1"/>
  <c r="Z7690" i="1" s="1"/>
  <c r="S7690" i="1"/>
  <c r="R7690" i="1"/>
  <c r="Y7689" i="1"/>
  <c r="X7689" i="1"/>
  <c r="W7689" i="1"/>
  <c r="V7689" i="1"/>
  <c r="T7689" i="1"/>
  <c r="Z7689" i="1" s="1"/>
  <c r="S7689" i="1"/>
  <c r="R7689" i="1"/>
  <c r="Y7688" i="1"/>
  <c r="X7688" i="1"/>
  <c r="W7688" i="1"/>
  <c r="V7688" i="1"/>
  <c r="T7688" i="1"/>
  <c r="Z7688" i="1" s="1"/>
  <c r="S7688" i="1"/>
  <c r="R7688" i="1"/>
  <c r="Y7687" i="1"/>
  <c r="X7687" i="1"/>
  <c r="W7687" i="1"/>
  <c r="V7687" i="1"/>
  <c r="T7687" i="1"/>
  <c r="U7687" i="1" s="1"/>
  <c r="S7687" i="1"/>
  <c r="R7687" i="1"/>
  <c r="Y7686" i="1"/>
  <c r="X7686" i="1"/>
  <c r="W7686" i="1"/>
  <c r="V7686" i="1"/>
  <c r="T7686" i="1"/>
  <c r="Z7686" i="1" s="1"/>
  <c r="S7686" i="1"/>
  <c r="R7686" i="1"/>
  <c r="Y7685" i="1"/>
  <c r="X7685" i="1"/>
  <c r="W7685" i="1"/>
  <c r="V7685" i="1"/>
  <c r="T7685" i="1"/>
  <c r="U7685" i="1" s="1"/>
  <c r="S7685" i="1"/>
  <c r="R7685" i="1"/>
  <c r="Y7684" i="1"/>
  <c r="X7684" i="1"/>
  <c r="W7684" i="1"/>
  <c r="V7684" i="1"/>
  <c r="T7684" i="1"/>
  <c r="S7684" i="1"/>
  <c r="R7684" i="1"/>
  <c r="Y7683" i="1"/>
  <c r="X7683" i="1"/>
  <c r="W7683" i="1"/>
  <c r="V7683" i="1"/>
  <c r="T7683" i="1"/>
  <c r="S7683" i="1"/>
  <c r="R7683" i="1"/>
  <c r="Y7682" i="1"/>
  <c r="X7682" i="1"/>
  <c r="W7682" i="1"/>
  <c r="V7682" i="1"/>
  <c r="T7682" i="1"/>
  <c r="S7682" i="1"/>
  <c r="R7682" i="1"/>
  <c r="Y7681" i="1"/>
  <c r="X7681" i="1"/>
  <c r="W7681" i="1"/>
  <c r="V7681" i="1"/>
  <c r="U7681" i="1"/>
  <c r="T7681" i="1"/>
  <c r="Z7681" i="1" s="1"/>
  <c r="S7681" i="1"/>
  <c r="R7681" i="1"/>
  <c r="Y7680" i="1"/>
  <c r="X7680" i="1"/>
  <c r="W7680" i="1"/>
  <c r="V7680" i="1"/>
  <c r="T7680" i="1"/>
  <c r="S7680" i="1"/>
  <c r="R7680" i="1"/>
  <c r="Y7679" i="1"/>
  <c r="X7679" i="1"/>
  <c r="W7679" i="1"/>
  <c r="V7679" i="1"/>
  <c r="T7679" i="1"/>
  <c r="S7679" i="1"/>
  <c r="R7679" i="1"/>
  <c r="Y7678" i="1"/>
  <c r="X7678" i="1"/>
  <c r="W7678" i="1"/>
  <c r="V7678" i="1"/>
  <c r="T7678" i="1"/>
  <c r="S7678" i="1"/>
  <c r="R7678" i="1"/>
  <c r="Y7677" i="1"/>
  <c r="X7677" i="1"/>
  <c r="W7677" i="1"/>
  <c r="V7677" i="1"/>
  <c r="T7677" i="1"/>
  <c r="Z7677" i="1" s="1"/>
  <c r="S7677" i="1"/>
  <c r="R7677" i="1"/>
  <c r="Y7676" i="1"/>
  <c r="X7676" i="1"/>
  <c r="W7676" i="1"/>
  <c r="V7676" i="1"/>
  <c r="T7676" i="1"/>
  <c r="Z7676" i="1" s="1"/>
  <c r="S7676" i="1"/>
  <c r="R7676" i="1"/>
  <c r="Y7675" i="1"/>
  <c r="X7675" i="1"/>
  <c r="W7675" i="1"/>
  <c r="V7675" i="1"/>
  <c r="T7675" i="1"/>
  <c r="U7675" i="1" s="1"/>
  <c r="S7675" i="1"/>
  <c r="R7675" i="1"/>
  <c r="Y7674" i="1"/>
  <c r="X7674" i="1"/>
  <c r="W7674" i="1"/>
  <c r="V7674" i="1"/>
  <c r="T7674" i="1"/>
  <c r="U7674" i="1" s="1"/>
  <c r="S7674" i="1"/>
  <c r="R7674" i="1"/>
  <c r="Y7673" i="1"/>
  <c r="X7673" i="1"/>
  <c r="W7673" i="1"/>
  <c r="V7673" i="1"/>
  <c r="T7673" i="1"/>
  <c r="S7673" i="1"/>
  <c r="R7673" i="1"/>
  <c r="Y7672" i="1"/>
  <c r="X7672" i="1"/>
  <c r="W7672" i="1"/>
  <c r="V7672" i="1"/>
  <c r="T7672" i="1"/>
  <c r="U7672" i="1" s="1"/>
  <c r="S7672" i="1"/>
  <c r="R7672" i="1"/>
  <c r="Y7671" i="1"/>
  <c r="X7671" i="1"/>
  <c r="W7671" i="1"/>
  <c r="V7671" i="1"/>
  <c r="T7671" i="1"/>
  <c r="U7671" i="1" s="1"/>
  <c r="S7671" i="1"/>
  <c r="R7671" i="1"/>
  <c r="Y7670" i="1"/>
  <c r="X7670" i="1"/>
  <c r="W7670" i="1"/>
  <c r="V7670" i="1"/>
  <c r="T7670" i="1"/>
  <c r="S7670" i="1"/>
  <c r="R7670" i="1"/>
  <c r="Y7669" i="1"/>
  <c r="X7669" i="1"/>
  <c r="W7669" i="1"/>
  <c r="V7669" i="1"/>
  <c r="T7669" i="1"/>
  <c r="S7669" i="1"/>
  <c r="R7669" i="1"/>
  <c r="Y7668" i="1"/>
  <c r="X7668" i="1"/>
  <c r="W7668" i="1"/>
  <c r="V7668" i="1"/>
  <c r="T7668" i="1"/>
  <c r="S7668" i="1"/>
  <c r="R7668" i="1"/>
  <c r="Y7667" i="1"/>
  <c r="X7667" i="1"/>
  <c r="W7667" i="1"/>
  <c r="V7667" i="1"/>
  <c r="T7667" i="1"/>
  <c r="S7667" i="1"/>
  <c r="R7667" i="1"/>
  <c r="Y7666" i="1"/>
  <c r="X7666" i="1"/>
  <c r="W7666" i="1"/>
  <c r="V7666" i="1"/>
  <c r="T7666" i="1"/>
  <c r="U7666" i="1" s="1"/>
  <c r="S7666" i="1"/>
  <c r="R7666" i="1"/>
  <c r="Z7665" i="1"/>
  <c r="Y7665" i="1"/>
  <c r="X7665" i="1"/>
  <c r="W7665" i="1"/>
  <c r="V7665" i="1"/>
  <c r="T7665" i="1"/>
  <c r="U7665" i="1" s="1"/>
  <c r="S7665" i="1"/>
  <c r="R7665" i="1"/>
  <c r="Z7664" i="1"/>
  <c r="Y7664" i="1"/>
  <c r="X7664" i="1"/>
  <c r="W7664" i="1"/>
  <c r="V7664" i="1"/>
  <c r="T7664" i="1"/>
  <c r="U7664" i="1" s="1"/>
  <c r="S7664" i="1"/>
  <c r="R7664" i="1"/>
  <c r="Y7663" i="1"/>
  <c r="X7663" i="1"/>
  <c r="W7663" i="1"/>
  <c r="V7663" i="1"/>
  <c r="T7663" i="1"/>
  <c r="Z7663" i="1" s="1"/>
  <c r="S7663" i="1"/>
  <c r="R7663" i="1"/>
  <c r="Y7662" i="1"/>
  <c r="X7662" i="1"/>
  <c r="W7662" i="1"/>
  <c r="V7662" i="1"/>
  <c r="T7662" i="1"/>
  <c r="Z7662" i="1" s="1"/>
  <c r="S7662" i="1"/>
  <c r="R7662" i="1"/>
  <c r="Z7661" i="1"/>
  <c r="Y7661" i="1"/>
  <c r="X7661" i="1"/>
  <c r="W7661" i="1"/>
  <c r="V7661" i="1"/>
  <c r="T7661" i="1"/>
  <c r="U7661" i="1" s="1"/>
  <c r="S7661" i="1"/>
  <c r="R7661" i="1"/>
  <c r="Z7660" i="1"/>
  <c r="Y7660" i="1"/>
  <c r="X7660" i="1"/>
  <c r="W7660" i="1"/>
  <c r="V7660" i="1"/>
  <c r="T7660" i="1"/>
  <c r="U7660" i="1" s="1"/>
  <c r="S7660" i="1"/>
  <c r="R7660" i="1"/>
  <c r="Y7659" i="1"/>
  <c r="X7659" i="1"/>
  <c r="W7659" i="1"/>
  <c r="V7659" i="1"/>
  <c r="T7659" i="1"/>
  <c r="S7659" i="1"/>
  <c r="R7659" i="1"/>
  <c r="Y7658" i="1"/>
  <c r="X7658" i="1"/>
  <c r="W7658" i="1"/>
  <c r="V7658" i="1"/>
  <c r="T7658" i="1"/>
  <c r="S7658" i="1"/>
  <c r="R7658" i="1"/>
  <c r="Y7657" i="1"/>
  <c r="X7657" i="1"/>
  <c r="W7657" i="1"/>
  <c r="V7657" i="1"/>
  <c r="T7657" i="1"/>
  <c r="S7657" i="1"/>
  <c r="R7657" i="1"/>
  <c r="Y7656" i="1"/>
  <c r="X7656" i="1"/>
  <c r="W7656" i="1"/>
  <c r="V7656" i="1"/>
  <c r="T7656" i="1"/>
  <c r="S7656" i="1"/>
  <c r="R7656" i="1"/>
  <c r="Y7655" i="1"/>
  <c r="X7655" i="1"/>
  <c r="W7655" i="1"/>
  <c r="V7655" i="1"/>
  <c r="T7655" i="1"/>
  <c r="S7655" i="1"/>
  <c r="R7655" i="1"/>
  <c r="Y7654" i="1"/>
  <c r="X7654" i="1"/>
  <c r="W7654" i="1"/>
  <c r="V7654" i="1"/>
  <c r="T7654" i="1"/>
  <c r="S7654" i="1"/>
  <c r="R7654" i="1"/>
  <c r="Y7653" i="1"/>
  <c r="X7653" i="1"/>
  <c r="W7653" i="1"/>
  <c r="V7653" i="1"/>
  <c r="T7653" i="1"/>
  <c r="S7653" i="1"/>
  <c r="R7653" i="1"/>
  <c r="Y7652" i="1"/>
  <c r="X7652" i="1"/>
  <c r="W7652" i="1"/>
  <c r="V7652" i="1"/>
  <c r="T7652" i="1"/>
  <c r="S7652" i="1"/>
  <c r="R7652" i="1"/>
  <c r="Y7651" i="1"/>
  <c r="X7651" i="1"/>
  <c r="W7651" i="1"/>
  <c r="V7651" i="1"/>
  <c r="T7651" i="1"/>
  <c r="S7651" i="1"/>
  <c r="R7651" i="1"/>
  <c r="Y7650" i="1"/>
  <c r="X7650" i="1"/>
  <c r="W7650" i="1"/>
  <c r="V7650" i="1"/>
  <c r="T7650" i="1"/>
  <c r="S7650" i="1"/>
  <c r="R7650" i="1"/>
  <c r="Y7649" i="1"/>
  <c r="X7649" i="1"/>
  <c r="W7649" i="1"/>
  <c r="V7649" i="1"/>
  <c r="T7649" i="1"/>
  <c r="S7649" i="1"/>
  <c r="R7649" i="1"/>
  <c r="Y7648" i="1"/>
  <c r="X7648" i="1"/>
  <c r="W7648" i="1"/>
  <c r="V7648" i="1"/>
  <c r="T7648" i="1"/>
  <c r="S7648" i="1"/>
  <c r="R7648" i="1"/>
  <c r="Y7647" i="1"/>
  <c r="X7647" i="1"/>
  <c r="W7647" i="1"/>
  <c r="V7647" i="1"/>
  <c r="T7647" i="1"/>
  <c r="Z7647" i="1" s="1"/>
  <c r="S7647" i="1"/>
  <c r="R7647" i="1"/>
  <c r="Y7646" i="1"/>
  <c r="X7646" i="1"/>
  <c r="W7646" i="1"/>
  <c r="V7646" i="1"/>
  <c r="T7646" i="1"/>
  <c r="Z7646" i="1" s="1"/>
  <c r="S7646" i="1"/>
  <c r="R7646" i="1"/>
  <c r="Y7645" i="1"/>
  <c r="X7645" i="1"/>
  <c r="W7645" i="1"/>
  <c r="V7645" i="1"/>
  <c r="T7645" i="1"/>
  <c r="U7645" i="1" s="1"/>
  <c r="S7645" i="1"/>
  <c r="R7645" i="1"/>
  <c r="Y7644" i="1"/>
  <c r="X7644" i="1"/>
  <c r="W7644" i="1"/>
  <c r="V7644" i="1"/>
  <c r="T7644" i="1"/>
  <c r="Z7644" i="1" s="1"/>
  <c r="S7644" i="1"/>
  <c r="R7644" i="1"/>
  <c r="Y7643" i="1"/>
  <c r="X7643" i="1"/>
  <c r="W7643" i="1"/>
  <c r="V7643" i="1"/>
  <c r="T7643" i="1"/>
  <c r="S7643" i="1"/>
  <c r="R7643" i="1"/>
  <c r="Y7642" i="1"/>
  <c r="X7642" i="1"/>
  <c r="W7642" i="1"/>
  <c r="V7642" i="1"/>
  <c r="T7642" i="1"/>
  <c r="S7642" i="1"/>
  <c r="R7642" i="1"/>
  <c r="Y7641" i="1"/>
  <c r="X7641" i="1"/>
  <c r="W7641" i="1"/>
  <c r="V7641" i="1"/>
  <c r="T7641" i="1"/>
  <c r="Z7641" i="1" s="1"/>
  <c r="S7641" i="1"/>
  <c r="R7641" i="1"/>
  <c r="Y7640" i="1"/>
  <c r="X7640" i="1"/>
  <c r="W7640" i="1"/>
  <c r="V7640" i="1"/>
  <c r="T7640" i="1"/>
  <c r="S7640" i="1"/>
  <c r="R7640" i="1"/>
  <c r="Y7639" i="1"/>
  <c r="X7639" i="1"/>
  <c r="W7639" i="1"/>
  <c r="V7639" i="1"/>
  <c r="T7639" i="1"/>
  <c r="S7639" i="1"/>
  <c r="R7639" i="1"/>
  <c r="Y7638" i="1"/>
  <c r="X7638" i="1"/>
  <c r="W7638" i="1"/>
  <c r="V7638" i="1"/>
  <c r="T7638" i="1"/>
  <c r="S7638" i="1"/>
  <c r="R7638" i="1"/>
  <c r="Y7637" i="1"/>
  <c r="X7637" i="1"/>
  <c r="W7637" i="1"/>
  <c r="V7637" i="1"/>
  <c r="T7637" i="1"/>
  <c r="Z7637" i="1" s="1"/>
  <c r="S7637" i="1"/>
  <c r="R7637" i="1"/>
  <c r="Y7636" i="1"/>
  <c r="X7636" i="1"/>
  <c r="W7636" i="1"/>
  <c r="V7636" i="1"/>
  <c r="T7636" i="1"/>
  <c r="Z7636" i="1" s="1"/>
  <c r="S7636" i="1"/>
  <c r="R7636" i="1"/>
  <c r="Y7635" i="1"/>
  <c r="X7635" i="1"/>
  <c r="W7635" i="1"/>
  <c r="V7635" i="1"/>
  <c r="T7635" i="1"/>
  <c r="Z7635" i="1" s="1"/>
  <c r="S7635" i="1"/>
  <c r="R7635" i="1"/>
  <c r="Y7634" i="1"/>
  <c r="X7634" i="1"/>
  <c r="W7634" i="1"/>
  <c r="V7634" i="1"/>
  <c r="T7634" i="1"/>
  <c r="U7634" i="1" s="1"/>
  <c r="S7634" i="1"/>
  <c r="R7634" i="1"/>
  <c r="Y7633" i="1"/>
  <c r="X7633" i="1"/>
  <c r="W7633" i="1"/>
  <c r="V7633" i="1"/>
  <c r="T7633" i="1"/>
  <c r="Z7633" i="1" s="1"/>
  <c r="S7633" i="1"/>
  <c r="R7633" i="1"/>
  <c r="Y7632" i="1"/>
  <c r="X7632" i="1"/>
  <c r="W7632" i="1"/>
  <c r="V7632" i="1"/>
  <c r="T7632" i="1"/>
  <c r="U7632" i="1" s="1"/>
  <c r="S7632" i="1"/>
  <c r="R7632" i="1"/>
  <c r="Y7631" i="1"/>
  <c r="X7631" i="1"/>
  <c r="W7631" i="1"/>
  <c r="V7631" i="1"/>
  <c r="T7631" i="1"/>
  <c r="U7631" i="1" s="1"/>
  <c r="S7631" i="1"/>
  <c r="R7631" i="1"/>
  <c r="Y7630" i="1"/>
  <c r="X7630" i="1"/>
  <c r="W7630" i="1"/>
  <c r="V7630" i="1"/>
  <c r="T7630" i="1"/>
  <c r="S7630" i="1"/>
  <c r="R7630" i="1"/>
  <c r="Y7629" i="1"/>
  <c r="X7629" i="1"/>
  <c r="W7629" i="1"/>
  <c r="V7629" i="1"/>
  <c r="T7629" i="1"/>
  <c r="Z7629" i="1" s="1"/>
  <c r="S7629" i="1"/>
  <c r="R7629" i="1"/>
  <c r="Y7628" i="1"/>
  <c r="X7628" i="1"/>
  <c r="W7628" i="1"/>
  <c r="V7628" i="1"/>
  <c r="T7628" i="1"/>
  <c r="S7628" i="1"/>
  <c r="R7628" i="1"/>
  <c r="Y7627" i="1"/>
  <c r="X7627" i="1"/>
  <c r="W7627" i="1"/>
  <c r="V7627" i="1"/>
  <c r="T7627" i="1"/>
  <c r="S7627" i="1"/>
  <c r="R7627" i="1"/>
  <c r="Y7626" i="1"/>
  <c r="X7626" i="1"/>
  <c r="W7626" i="1"/>
  <c r="V7626" i="1"/>
  <c r="T7626" i="1"/>
  <c r="U7626" i="1" s="1"/>
  <c r="S7626" i="1"/>
  <c r="R7626" i="1"/>
  <c r="Y7625" i="1"/>
  <c r="X7625" i="1"/>
  <c r="W7625" i="1"/>
  <c r="V7625" i="1"/>
  <c r="T7625" i="1"/>
  <c r="S7625" i="1"/>
  <c r="R7625" i="1"/>
  <c r="Y7624" i="1"/>
  <c r="X7624" i="1"/>
  <c r="W7624" i="1"/>
  <c r="V7624" i="1"/>
  <c r="T7624" i="1"/>
  <c r="U7624" i="1" s="1"/>
  <c r="S7624" i="1"/>
  <c r="R7624" i="1"/>
  <c r="Y7623" i="1"/>
  <c r="X7623" i="1"/>
  <c r="W7623" i="1"/>
  <c r="V7623" i="1"/>
  <c r="T7623" i="1"/>
  <c r="S7623" i="1"/>
  <c r="R7623" i="1"/>
  <c r="Y7622" i="1"/>
  <c r="X7622" i="1"/>
  <c r="W7622" i="1"/>
  <c r="V7622" i="1"/>
  <c r="T7622" i="1"/>
  <c r="S7622" i="1"/>
  <c r="R7622" i="1"/>
  <c r="Y7621" i="1"/>
  <c r="X7621" i="1"/>
  <c r="W7621" i="1"/>
  <c r="V7621" i="1"/>
  <c r="T7621" i="1"/>
  <c r="Z7621" i="1" s="1"/>
  <c r="S7621" i="1"/>
  <c r="R7621" i="1"/>
  <c r="Y7620" i="1"/>
  <c r="X7620" i="1"/>
  <c r="W7620" i="1"/>
  <c r="V7620" i="1"/>
  <c r="T7620" i="1"/>
  <c r="Z7620" i="1" s="1"/>
  <c r="S7620" i="1"/>
  <c r="R7620" i="1"/>
  <c r="Y7619" i="1"/>
  <c r="X7619" i="1"/>
  <c r="W7619" i="1"/>
  <c r="V7619" i="1"/>
  <c r="T7619" i="1"/>
  <c r="U7619" i="1" s="1"/>
  <c r="S7619" i="1"/>
  <c r="R7619" i="1"/>
  <c r="Y7618" i="1"/>
  <c r="X7618" i="1"/>
  <c r="W7618" i="1"/>
  <c r="V7618" i="1"/>
  <c r="T7618" i="1"/>
  <c r="U7618" i="1" s="1"/>
  <c r="S7618" i="1"/>
  <c r="R7618" i="1"/>
  <c r="Y7617" i="1"/>
  <c r="X7617" i="1"/>
  <c r="W7617" i="1"/>
  <c r="V7617" i="1"/>
  <c r="T7617" i="1"/>
  <c r="S7617" i="1"/>
  <c r="R7617" i="1"/>
  <c r="Y7616" i="1"/>
  <c r="X7616" i="1"/>
  <c r="W7616" i="1"/>
  <c r="V7616" i="1"/>
  <c r="T7616" i="1"/>
  <c r="U7616" i="1" s="1"/>
  <c r="S7616" i="1"/>
  <c r="R7616" i="1"/>
  <c r="Y7615" i="1"/>
  <c r="X7615" i="1"/>
  <c r="W7615" i="1"/>
  <c r="V7615" i="1"/>
  <c r="T7615" i="1"/>
  <c r="S7615" i="1"/>
  <c r="R7615" i="1"/>
  <c r="Y7614" i="1"/>
  <c r="X7614" i="1"/>
  <c r="W7614" i="1"/>
  <c r="V7614" i="1"/>
  <c r="T7614" i="1"/>
  <c r="S7614" i="1"/>
  <c r="R7614" i="1"/>
  <c r="Y7613" i="1"/>
  <c r="X7613" i="1"/>
  <c r="W7613" i="1"/>
  <c r="V7613" i="1"/>
  <c r="T7613" i="1"/>
  <c r="Z7613" i="1" s="1"/>
  <c r="S7613" i="1"/>
  <c r="R7613" i="1"/>
  <c r="Y7612" i="1"/>
  <c r="X7612" i="1"/>
  <c r="W7612" i="1"/>
  <c r="V7612" i="1"/>
  <c r="T7612" i="1"/>
  <c r="S7612" i="1"/>
  <c r="R7612" i="1"/>
  <c r="Y7611" i="1"/>
  <c r="X7611" i="1"/>
  <c r="W7611" i="1"/>
  <c r="V7611" i="1"/>
  <c r="T7611" i="1"/>
  <c r="U7611" i="1" s="1"/>
  <c r="S7611" i="1"/>
  <c r="R7611" i="1"/>
  <c r="Y7610" i="1"/>
  <c r="X7610" i="1"/>
  <c r="W7610" i="1"/>
  <c r="V7610" i="1"/>
  <c r="T7610" i="1"/>
  <c r="U7610" i="1" s="1"/>
  <c r="S7610" i="1"/>
  <c r="R7610" i="1"/>
  <c r="Y7609" i="1"/>
  <c r="X7609" i="1"/>
  <c r="W7609" i="1"/>
  <c r="V7609" i="1"/>
  <c r="T7609" i="1"/>
  <c r="S7609" i="1"/>
  <c r="R7609" i="1"/>
  <c r="Y7608" i="1"/>
  <c r="X7608" i="1"/>
  <c r="W7608" i="1"/>
  <c r="V7608" i="1"/>
  <c r="T7608" i="1"/>
  <c r="U7608" i="1" s="1"/>
  <c r="S7608" i="1"/>
  <c r="R7608" i="1"/>
  <c r="Y7607" i="1"/>
  <c r="X7607" i="1"/>
  <c r="W7607" i="1"/>
  <c r="V7607" i="1"/>
  <c r="T7607" i="1"/>
  <c r="Z7607" i="1" s="1"/>
  <c r="S7607" i="1"/>
  <c r="R7607" i="1"/>
  <c r="Y7606" i="1"/>
  <c r="X7606" i="1"/>
  <c r="W7606" i="1"/>
  <c r="V7606" i="1"/>
  <c r="T7606" i="1"/>
  <c r="S7606" i="1"/>
  <c r="R7606" i="1"/>
  <c r="Y7605" i="1"/>
  <c r="X7605" i="1"/>
  <c r="W7605" i="1"/>
  <c r="V7605" i="1"/>
  <c r="T7605" i="1"/>
  <c r="S7605" i="1"/>
  <c r="R7605" i="1"/>
  <c r="Y7604" i="1"/>
  <c r="X7604" i="1"/>
  <c r="W7604" i="1"/>
  <c r="V7604" i="1"/>
  <c r="T7604" i="1"/>
  <c r="S7604" i="1"/>
  <c r="R7604" i="1"/>
  <c r="Y7603" i="1"/>
  <c r="X7603" i="1"/>
  <c r="W7603" i="1"/>
  <c r="V7603" i="1"/>
  <c r="T7603" i="1"/>
  <c r="U7603" i="1" s="1"/>
  <c r="S7603" i="1"/>
  <c r="R7603" i="1"/>
  <c r="Y7602" i="1"/>
  <c r="X7602" i="1"/>
  <c r="W7602" i="1"/>
  <c r="V7602" i="1"/>
  <c r="T7602" i="1"/>
  <c r="S7602" i="1"/>
  <c r="R7602" i="1"/>
  <c r="Y7601" i="1"/>
  <c r="X7601" i="1"/>
  <c r="W7601" i="1"/>
  <c r="V7601" i="1"/>
  <c r="T7601" i="1"/>
  <c r="S7601" i="1"/>
  <c r="R7601" i="1"/>
  <c r="Y7600" i="1"/>
  <c r="X7600" i="1"/>
  <c r="W7600" i="1"/>
  <c r="V7600" i="1"/>
  <c r="T7600" i="1"/>
  <c r="S7600" i="1"/>
  <c r="R7600" i="1"/>
  <c r="Y7599" i="1"/>
  <c r="X7599" i="1"/>
  <c r="W7599" i="1"/>
  <c r="V7599" i="1"/>
  <c r="T7599" i="1"/>
  <c r="Z7599" i="1" s="1"/>
  <c r="S7599" i="1"/>
  <c r="R7599" i="1"/>
  <c r="Y7598" i="1"/>
  <c r="X7598" i="1"/>
  <c r="W7598" i="1"/>
  <c r="V7598" i="1"/>
  <c r="T7598" i="1"/>
  <c r="S7598" i="1"/>
  <c r="R7598" i="1"/>
  <c r="Y7597" i="1"/>
  <c r="X7597" i="1"/>
  <c r="W7597" i="1"/>
  <c r="V7597" i="1"/>
  <c r="T7597" i="1"/>
  <c r="Z7597" i="1" s="1"/>
  <c r="S7597" i="1"/>
  <c r="R7597" i="1"/>
  <c r="Y7596" i="1"/>
  <c r="X7596" i="1"/>
  <c r="W7596" i="1"/>
  <c r="V7596" i="1"/>
  <c r="T7596" i="1"/>
  <c r="U7596" i="1" s="1"/>
  <c r="S7596" i="1"/>
  <c r="R7596" i="1"/>
  <c r="Y7595" i="1"/>
  <c r="X7595" i="1"/>
  <c r="W7595" i="1"/>
  <c r="V7595" i="1"/>
  <c r="T7595" i="1"/>
  <c r="Z7595" i="1" s="1"/>
  <c r="S7595" i="1"/>
  <c r="R7595" i="1"/>
  <c r="Y7594" i="1"/>
  <c r="X7594" i="1"/>
  <c r="W7594" i="1"/>
  <c r="V7594" i="1"/>
  <c r="T7594" i="1"/>
  <c r="S7594" i="1"/>
  <c r="R7594" i="1"/>
  <c r="Y7593" i="1"/>
  <c r="X7593" i="1"/>
  <c r="W7593" i="1"/>
  <c r="V7593" i="1"/>
  <c r="T7593" i="1"/>
  <c r="S7593" i="1"/>
  <c r="R7593" i="1"/>
  <c r="Y7592" i="1"/>
  <c r="X7592" i="1"/>
  <c r="W7592" i="1"/>
  <c r="V7592" i="1"/>
  <c r="T7592" i="1"/>
  <c r="S7592" i="1"/>
  <c r="R7592" i="1"/>
  <c r="Y7591" i="1"/>
  <c r="X7591" i="1"/>
  <c r="W7591" i="1"/>
  <c r="V7591" i="1"/>
  <c r="T7591" i="1"/>
  <c r="S7591" i="1"/>
  <c r="R7591" i="1"/>
  <c r="Y7590" i="1"/>
  <c r="X7590" i="1"/>
  <c r="W7590" i="1"/>
  <c r="V7590" i="1"/>
  <c r="T7590" i="1"/>
  <c r="S7590" i="1"/>
  <c r="R7590" i="1"/>
  <c r="Y7589" i="1"/>
  <c r="X7589" i="1"/>
  <c r="W7589" i="1"/>
  <c r="V7589" i="1"/>
  <c r="T7589" i="1"/>
  <c r="Z7589" i="1" s="1"/>
  <c r="S7589" i="1"/>
  <c r="R7589" i="1"/>
  <c r="Y7588" i="1"/>
  <c r="X7588" i="1"/>
  <c r="W7588" i="1"/>
  <c r="V7588" i="1"/>
  <c r="T7588" i="1"/>
  <c r="Z7588" i="1" s="1"/>
  <c r="S7588" i="1"/>
  <c r="R7588" i="1"/>
  <c r="Y7587" i="1"/>
  <c r="X7587" i="1"/>
  <c r="W7587" i="1"/>
  <c r="V7587" i="1"/>
  <c r="T7587" i="1"/>
  <c r="S7587" i="1"/>
  <c r="R7587" i="1"/>
  <c r="Y7586" i="1"/>
  <c r="X7586" i="1"/>
  <c r="W7586" i="1"/>
  <c r="V7586" i="1"/>
  <c r="T7586" i="1"/>
  <c r="U7586" i="1" s="1"/>
  <c r="S7586" i="1"/>
  <c r="R7586" i="1"/>
  <c r="Y7585" i="1"/>
  <c r="X7585" i="1"/>
  <c r="W7585" i="1"/>
  <c r="V7585" i="1"/>
  <c r="T7585" i="1"/>
  <c r="S7585" i="1"/>
  <c r="R7585" i="1"/>
  <c r="Y7584" i="1"/>
  <c r="X7584" i="1"/>
  <c r="W7584" i="1"/>
  <c r="V7584" i="1"/>
  <c r="T7584" i="1"/>
  <c r="U7584" i="1" s="1"/>
  <c r="S7584" i="1"/>
  <c r="R7584" i="1"/>
  <c r="Y7583" i="1"/>
  <c r="X7583" i="1"/>
  <c r="W7583" i="1"/>
  <c r="V7583" i="1"/>
  <c r="T7583" i="1"/>
  <c r="S7583" i="1"/>
  <c r="R7583" i="1"/>
  <c r="Y7582" i="1"/>
  <c r="X7582" i="1"/>
  <c r="W7582" i="1"/>
  <c r="V7582" i="1"/>
  <c r="T7582" i="1"/>
  <c r="S7582" i="1"/>
  <c r="R7582" i="1"/>
  <c r="Y7581" i="1"/>
  <c r="X7581" i="1"/>
  <c r="W7581" i="1"/>
  <c r="V7581" i="1"/>
  <c r="T7581" i="1"/>
  <c r="Z7581" i="1" s="1"/>
  <c r="S7581" i="1"/>
  <c r="R7581" i="1"/>
  <c r="Y7580" i="1"/>
  <c r="X7580" i="1"/>
  <c r="W7580" i="1"/>
  <c r="V7580" i="1"/>
  <c r="T7580" i="1"/>
  <c r="U7580" i="1" s="1"/>
  <c r="S7580" i="1"/>
  <c r="R7580" i="1"/>
  <c r="Y7579" i="1"/>
  <c r="X7579" i="1"/>
  <c r="W7579" i="1"/>
  <c r="V7579" i="1"/>
  <c r="T7579" i="1"/>
  <c r="Z7579" i="1" s="1"/>
  <c r="S7579" i="1"/>
  <c r="R7579" i="1"/>
  <c r="Y7578" i="1"/>
  <c r="X7578" i="1"/>
  <c r="W7578" i="1"/>
  <c r="V7578" i="1"/>
  <c r="T7578" i="1"/>
  <c r="S7578" i="1"/>
  <c r="R7578" i="1"/>
  <c r="Y7577" i="1"/>
  <c r="X7577" i="1"/>
  <c r="W7577" i="1"/>
  <c r="V7577" i="1"/>
  <c r="T7577" i="1"/>
  <c r="Z7577" i="1" s="1"/>
  <c r="S7577" i="1"/>
  <c r="R7577" i="1"/>
  <c r="Y7576" i="1"/>
  <c r="X7576" i="1"/>
  <c r="W7576" i="1"/>
  <c r="V7576" i="1"/>
  <c r="T7576" i="1"/>
  <c r="S7576" i="1"/>
  <c r="R7576" i="1"/>
  <c r="Y7575" i="1"/>
  <c r="X7575" i="1"/>
  <c r="W7575" i="1"/>
  <c r="V7575" i="1"/>
  <c r="T7575" i="1"/>
  <c r="Z7575" i="1" s="1"/>
  <c r="S7575" i="1"/>
  <c r="R7575" i="1"/>
  <c r="Y7574" i="1"/>
  <c r="X7574" i="1"/>
  <c r="W7574" i="1"/>
  <c r="V7574" i="1"/>
  <c r="T7574" i="1"/>
  <c r="S7574" i="1"/>
  <c r="R7574" i="1"/>
  <c r="Y7573" i="1"/>
  <c r="X7573" i="1"/>
  <c r="W7573" i="1"/>
  <c r="V7573" i="1"/>
  <c r="T7573" i="1"/>
  <c r="Z7573" i="1" s="1"/>
  <c r="S7573" i="1"/>
  <c r="R7573" i="1"/>
  <c r="Y7572" i="1"/>
  <c r="X7572" i="1"/>
  <c r="W7572" i="1"/>
  <c r="V7572" i="1"/>
  <c r="T7572" i="1"/>
  <c r="Z7572" i="1" s="1"/>
  <c r="S7572" i="1"/>
  <c r="R7572" i="1"/>
  <c r="Y7571" i="1"/>
  <c r="X7571" i="1"/>
  <c r="W7571" i="1"/>
  <c r="V7571" i="1"/>
  <c r="T7571" i="1"/>
  <c r="U7571" i="1" s="1"/>
  <c r="S7571" i="1"/>
  <c r="R7571" i="1"/>
  <c r="Y7570" i="1"/>
  <c r="X7570" i="1"/>
  <c r="W7570" i="1"/>
  <c r="V7570" i="1"/>
  <c r="T7570" i="1"/>
  <c r="U7570" i="1" s="1"/>
  <c r="S7570" i="1"/>
  <c r="R7570" i="1"/>
  <c r="Y7569" i="1"/>
  <c r="X7569" i="1"/>
  <c r="W7569" i="1"/>
  <c r="V7569" i="1"/>
  <c r="T7569" i="1"/>
  <c r="Z7569" i="1" s="1"/>
  <c r="S7569" i="1"/>
  <c r="R7569" i="1"/>
  <c r="Y7568" i="1"/>
  <c r="X7568" i="1"/>
  <c r="W7568" i="1"/>
  <c r="V7568" i="1"/>
  <c r="T7568" i="1"/>
  <c r="U7568" i="1" s="1"/>
  <c r="S7568" i="1"/>
  <c r="R7568" i="1"/>
  <c r="Y7567" i="1"/>
  <c r="X7567" i="1"/>
  <c r="W7567" i="1"/>
  <c r="V7567" i="1"/>
  <c r="T7567" i="1"/>
  <c r="S7567" i="1"/>
  <c r="R7567" i="1"/>
  <c r="Y7566" i="1"/>
  <c r="X7566" i="1"/>
  <c r="W7566" i="1"/>
  <c r="V7566" i="1"/>
  <c r="T7566" i="1"/>
  <c r="S7566" i="1"/>
  <c r="R7566" i="1"/>
  <c r="Y7565" i="1"/>
  <c r="X7565" i="1"/>
  <c r="W7565" i="1"/>
  <c r="V7565" i="1"/>
  <c r="T7565" i="1"/>
  <c r="Z7565" i="1" s="1"/>
  <c r="S7565" i="1"/>
  <c r="R7565" i="1"/>
  <c r="Y7564" i="1"/>
  <c r="X7564" i="1"/>
  <c r="W7564" i="1"/>
  <c r="V7564" i="1"/>
  <c r="T7564" i="1"/>
  <c r="Z7564" i="1" s="1"/>
  <c r="S7564" i="1"/>
  <c r="R7564" i="1"/>
  <c r="Y7563" i="1"/>
  <c r="X7563" i="1"/>
  <c r="W7563" i="1"/>
  <c r="V7563" i="1"/>
  <c r="T7563" i="1"/>
  <c r="U7563" i="1" s="1"/>
  <c r="S7563" i="1"/>
  <c r="R7563" i="1"/>
  <c r="Y7562" i="1"/>
  <c r="X7562" i="1"/>
  <c r="W7562" i="1"/>
  <c r="V7562" i="1"/>
  <c r="T7562" i="1"/>
  <c r="U7562" i="1" s="1"/>
  <c r="S7562" i="1"/>
  <c r="R7562" i="1"/>
  <c r="Y7561" i="1"/>
  <c r="X7561" i="1"/>
  <c r="W7561" i="1"/>
  <c r="V7561" i="1"/>
  <c r="T7561" i="1"/>
  <c r="Z7561" i="1" s="1"/>
  <c r="S7561" i="1"/>
  <c r="R7561" i="1"/>
  <c r="Y7560" i="1"/>
  <c r="X7560" i="1"/>
  <c r="W7560" i="1"/>
  <c r="V7560" i="1"/>
  <c r="T7560" i="1"/>
  <c r="U7560" i="1" s="1"/>
  <c r="S7560" i="1"/>
  <c r="R7560" i="1"/>
  <c r="Y7559" i="1"/>
  <c r="X7559" i="1"/>
  <c r="W7559" i="1"/>
  <c r="V7559" i="1"/>
  <c r="T7559" i="1"/>
  <c r="U7559" i="1" s="1"/>
  <c r="S7559" i="1"/>
  <c r="R7559" i="1"/>
  <c r="Y7558" i="1"/>
  <c r="X7558" i="1"/>
  <c r="W7558" i="1"/>
  <c r="V7558" i="1"/>
  <c r="T7558" i="1"/>
  <c r="S7558" i="1"/>
  <c r="R7558" i="1"/>
  <c r="Y7557" i="1"/>
  <c r="X7557" i="1"/>
  <c r="W7557" i="1"/>
  <c r="V7557" i="1"/>
  <c r="T7557" i="1"/>
  <c r="Z7557" i="1" s="1"/>
  <c r="S7557" i="1"/>
  <c r="R7557" i="1"/>
  <c r="Y7556" i="1"/>
  <c r="X7556" i="1"/>
  <c r="W7556" i="1"/>
  <c r="V7556" i="1"/>
  <c r="T7556" i="1"/>
  <c r="U7556" i="1" s="1"/>
  <c r="S7556" i="1"/>
  <c r="R7556" i="1"/>
  <c r="Y7555" i="1"/>
  <c r="X7555" i="1"/>
  <c r="W7555" i="1"/>
  <c r="V7555" i="1"/>
  <c r="T7555" i="1"/>
  <c r="U7555" i="1" s="1"/>
  <c r="S7555" i="1"/>
  <c r="R7555" i="1"/>
  <c r="Y7554" i="1"/>
  <c r="X7554" i="1"/>
  <c r="W7554" i="1"/>
  <c r="V7554" i="1"/>
  <c r="T7554" i="1"/>
  <c r="U7554" i="1" s="1"/>
  <c r="S7554" i="1"/>
  <c r="R7554" i="1"/>
  <c r="Y7553" i="1"/>
  <c r="X7553" i="1"/>
  <c r="W7553" i="1"/>
  <c r="V7553" i="1"/>
  <c r="T7553" i="1"/>
  <c r="S7553" i="1"/>
  <c r="R7553" i="1"/>
  <c r="Y7552" i="1"/>
  <c r="X7552" i="1"/>
  <c r="W7552" i="1"/>
  <c r="V7552" i="1"/>
  <c r="T7552" i="1"/>
  <c r="U7552" i="1" s="1"/>
  <c r="S7552" i="1"/>
  <c r="R7552" i="1"/>
  <c r="Y7551" i="1"/>
  <c r="X7551" i="1"/>
  <c r="W7551" i="1"/>
  <c r="V7551" i="1"/>
  <c r="T7551" i="1"/>
  <c r="U7551" i="1" s="1"/>
  <c r="S7551" i="1"/>
  <c r="R7551" i="1"/>
  <c r="Y7550" i="1"/>
  <c r="X7550" i="1"/>
  <c r="W7550" i="1"/>
  <c r="V7550" i="1"/>
  <c r="T7550" i="1"/>
  <c r="S7550" i="1"/>
  <c r="R7550" i="1"/>
  <c r="Y7549" i="1"/>
  <c r="X7549" i="1"/>
  <c r="W7549" i="1"/>
  <c r="V7549" i="1"/>
  <c r="T7549" i="1"/>
  <c r="Z7549" i="1" s="1"/>
  <c r="S7549" i="1"/>
  <c r="R7549" i="1"/>
  <c r="Y7548" i="1"/>
  <c r="X7548" i="1"/>
  <c r="W7548" i="1"/>
  <c r="V7548" i="1"/>
  <c r="T7548" i="1"/>
  <c r="U7548" i="1" s="1"/>
  <c r="S7548" i="1"/>
  <c r="R7548" i="1"/>
  <c r="Y7547" i="1"/>
  <c r="X7547" i="1"/>
  <c r="W7547" i="1"/>
  <c r="V7547" i="1"/>
  <c r="T7547" i="1"/>
  <c r="S7547" i="1"/>
  <c r="R7547" i="1"/>
  <c r="Y7546" i="1"/>
  <c r="X7546" i="1"/>
  <c r="W7546" i="1"/>
  <c r="V7546" i="1"/>
  <c r="T7546" i="1"/>
  <c r="S7546" i="1"/>
  <c r="R7546" i="1"/>
  <c r="Y7545" i="1"/>
  <c r="X7545" i="1"/>
  <c r="W7545" i="1"/>
  <c r="V7545" i="1"/>
  <c r="T7545" i="1"/>
  <c r="S7545" i="1"/>
  <c r="R7545" i="1"/>
  <c r="Y7544" i="1"/>
  <c r="X7544" i="1"/>
  <c r="W7544" i="1"/>
  <c r="V7544" i="1"/>
  <c r="T7544" i="1"/>
  <c r="U7544" i="1" s="1"/>
  <c r="S7544" i="1"/>
  <c r="R7544" i="1"/>
  <c r="Y7543" i="1"/>
  <c r="X7543" i="1"/>
  <c r="W7543" i="1"/>
  <c r="V7543" i="1"/>
  <c r="T7543" i="1"/>
  <c r="S7543" i="1"/>
  <c r="R7543" i="1"/>
  <c r="Y7542" i="1"/>
  <c r="X7542" i="1"/>
  <c r="W7542" i="1"/>
  <c r="V7542" i="1"/>
  <c r="T7542" i="1"/>
  <c r="S7542" i="1"/>
  <c r="R7542" i="1"/>
  <c r="Y7541" i="1"/>
  <c r="X7541" i="1"/>
  <c r="W7541" i="1"/>
  <c r="V7541" i="1"/>
  <c r="T7541" i="1"/>
  <c r="Z7541" i="1" s="1"/>
  <c r="S7541" i="1"/>
  <c r="R7541" i="1"/>
  <c r="Y7540" i="1"/>
  <c r="X7540" i="1"/>
  <c r="W7540" i="1"/>
  <c r="V7540" i="1"/>
  <c r="T7540" i="1"/>
  <c r="Z7540" i="1" s="1"/>
  <c r="S7540" i="1"/>
  <c r="R7540" i="1"/>
  <c r="Y7539" i="1"/>
  <c r="X7539" i="1"/>
  <c r="W7539" i="1"/>
  <c r="V7539" i="1"/>
  <c r="T7539" i="1"/>
  <c r="U7539" i="1" s="1"/>
  <c r="S7539" i="1"/>
  <c r="R7539" i="1"/>
  <c r="Y7538" i="1"/>
  <c r="X7538" i="1"/>
  <c r="W7538" i="1"/>
  <c r="V7538" i="1"/>
  <c r="T7538" i="1"/>
  <c r="U7538" i="1" s="1"/>
  <c r="S7538" i="1"/>
  <c r="R7538" i="1"/>
  <c r="Y7537" i="1"/>
  <c r="X7537" i="1"/>
  <c r="W7537" i="1"/>
  <c r="V7537" i="1"/>
  <c r="T7537" i="1"/>
  <c r="S7537" i="1"/>
  <c r="R7537" i="1"/>
  <c r="Y7536" i="1"/>
  <c r="X7536" i="1"/>
  <c r="W7536" i="1"/>
  <c r="V7536" i="1"/>
  <c r="T7536" i="1"/>
  <c r="U7536" i="1" s="1"/>
  <c r="S7536" i="1"/>
  <c r="R7536" i="1"/>
  <c r="Y7535" i="1"/>
  <c r="X7535" i="1"/>
  <c r="W7535" i="1"/>
  <c r="V7535" i="1"/>
  <c r="T7535" i="1"/>
  <c r="Z7535" i="1" s="1"/>
  <c r="S7535" i="1"/>
  <c r="R7535" i="1"/>
  <c r="Y7534" i="1"/>
  <c r="X7534" i="1"/>
  <c r="W7534" i="1"/>
  <c r="V7534" i="1"/>
  <c r="T7534" i="1"/>
  <c r="S7534" i="1"/>
  <c r="R7534" i="1"/>
  <c r="Y7533" i="1"/>
  <c r="X7533" i="1"/>
  <c r="W7533" i="1"/>
  <c r="V7533" i="1"/>
  <c r="T7533" i="1"/>
  <c r="Z7533" i="1" s="1"/>
  <c r="S7533" i="1"/>
  <c r="R7533" i="1"/>
  <c r="Y7532" i="1"/>
  <c r="X7532" i="1"/>
  <c r="W7532" i="1"/>
  <c r="V7532" i="1"/>
  <c r="T7532" i="1"/>
  <c r="U7532" i="1" s="1"/>
  <c r="S7532" i="1"/>
  <c r="R7532" i="1"/>
  <c r="Y7531" i="1"/>
  <c r="X7531" i="1"/>
  <c r="W7531" i="1"/>
  <c r="V7531" i="1"/>
  <c r="T7531" i="1"/>
  <c r="S7531" i="1"/>
  <c r="R7531" i="1"/>
  <c r="Y7530" i="1"/>
  <c r="X7530" i="1"/>
  <c r="W7530" i="1"/>
  <c r="V7530" i="1"/>
  <c r="T7530" i="1"/>
  <c r="U7530" i="1" s="1"/>
  <c r="S7530" i="1"/>
  <c r="R7530" i="1"/>
  <c r="Y7529" i="1"/>
  <c r="X7529" i="1"/>
  <c r="W7529" i="1"/>
  <c r="V7529" i="1"/>
  <c r="T7529" i="1"/>
  <c r="Z7529" i="1" s="1"/>
  <c r="S7529" i="1"/>
  <c r="R7529" i="1"/>
  <c r="Y7528" i="1"/>
  <c r="X7528" i="1"/>
  <c r="W7528" i="1"/>
  <c r="V7528" i="1"/>
  <c r="T7528" i="1"/>
  <c r="U7528" i="1" s="1"/>
  <c r="S7528" i="1"/>
  <c r="R7528" i="1"/>
  <c r="Y7527" i="1"/>
  <c r="X7527" i="1"/>
  <c r="W7527" i="1"/>
  <c r="V7527" i="1"/>
  <c r="T7527" i="1"/>
  <c r="Z7527" i="1" s="1"/>
  <c r="S7527" i="1"/>
  <c r="R7527" i="1"/>
  <c r="Y7526" i="1"/>
  <c r="X7526" i="1"/>
  <c r="W7526" i="1"/>
  <c r="V7526" i="1"/>
  <c r="T7526" i="1"/>
  <c r="S7526" i="1"/>
  <c r="R7526" i="1"/>
  <c r="Y7525" i="1"/>
  <c r="X7525" i="1"/>
  <c r="W7525" i="1"/>
  <c r="V7525" i="1"/>
  <c r="T7525" i="1"/>
  <c r="Z7525" i="1" s="1"/>
  <c r="S7525" i="1"/>
  <c r="R7525" i="1"/>
  <c r="Y7524" i="1"/>
  <c r="X7524" i="1"/>
  <c r="W7524" i="1"/>
  <c r="V7524" i="1"/>
  <c r="T7524" i="1"/>
  <c r="U7524" i="1" s="1"/>
  <c r="S7524" i="1"/>
  <c r="R7524" i="1"/>
  <c r="Y7523" i="1"/>
  <c r="X7523" i="1"/>
  <c r="W7523" i="1"/>
  <c r="V7523" i="1"/>
  <c r="T7523" i="1"/>
  <c r="Z7523" i="1" s="1"/>
  <c r="S7523" i="1"/>
  <c r="R7523" i="1"/>
  <c r="Y7522" i="1"/>
  <c r="X7522" i="1"/>
  <c r="W7522" i="1"/>
  <c r="V7522" i="1"/>
  <c r="T7522" i="1"/>
  <c r="U7522" i="1" s="1"/>
  <c r="S7522" i="1"/>
  <c r="R7522" i="1"/>
  <c r="Y7521" i="1"/>
  <c r="X7521" i="1"/>
  <c r="W7521" i="1"/>
  <c r="V7521" i="1"/>
  <c r="T7521" i="1"/>
  <c r="Z7521" i="1" s="1"/>
  <c r="S7521" i="1"/>
  <c r="R7521" i="1"/>
  <c r="Y7520" i="1"/>
  <c r="X7520" i="1"/>
  <c r="W7520" i="1"/>
  <c r="V7520" i="1"/>
  <c r="T7520" i="1"/>
  <c r="U7520" i="1" s="1"/>
  <c r="S7520" i="1"/>
  <c r="R7520" i="1"/>
  <c r="Y7519" i="1"/>
  <c r="X7519" i="1"/>
  <c r="W7519" i="1"/>
  <c r="V7519" i="1"/>
  <c r="T7519" i="1"/>
  <c r="U7519" i="1" s="1"/>
  <c r="S7519" i="1"/>
  <c r="R7519" i="1"/>
  <c r="Y7518" i="1"/>
  <c r="X7518" i="1"/>
  <c r="W7518" i="1"/>
  <c r="V7518" i="1"/>
  <c r="T7518" i="1"/>
  <c r="S7518" i="1"/>
  <c r="R7518" i="1"/>
  <c r="Y7517" i="1"/>
  <c r="X7517" i="1"/>
  <c r="W7517" i="1"/>
  <c r="V7517" i="1"/>
  <c r="T7517" i="1"/>
  <c r="Z7517" i="1" s="1"/>
  <c r="S7517" i="1"/>
  <c r="R7517" i="1"/>
  <c r="Y7516" i="1"/>
  <c r="X7516" i="1"/>
  <c r="W7516" i="1"/>
  <c r="V7516" i="1"/>
  <c r="T7516" i="1"/>
  <c r="Z7516" i="1" s="1"/>
  <c r="S7516" i="1"/>
  <c r="R7516" i="1"/>
  <c r="Y7515" i="1"/>
  <c r="X7515" i="1"/>
  <c r="W7515" i="1"/>
  <c r="V7515" i="1"/>
  <c r="T7515" i="1"/>
  <c r="U7515" i="1" s="1"/>
  <c r="S7515" i="1"/>
  <c r="R7515" i="1"/>
  <c r="Y7514" i="1"/>
  <c r="X7514" i="1"/>
  <c r="W7514" i="1"/>
  <c r="V7514" i="1"/>
  <c r="T7514" i="1"/>
  <c r="S7514" i="1"/>
  <c r="R7514" i="1"/>
  <c r="Y7513" i="1"/>
  <c r="X7513" i="1"/>
  <c r="W7513" i="1"/>
  <c r="V7513" i="1"/>
  <c r="T7513" i="1"/>
  <c r="S7513" i="1"/>
  <c r="R7513" i="1"/>
  <c r="Y7512" i="1"/>
  <c r="X7512" i="1"/>
  <c r="W7512" i="1"/>
  <c r="V7512" i="1"/>
  <c r="T7512" i="1"/>
  <c r="U7512" i="1" s="1"/>
  <c r="S7512" i="1"/>
  <c r="R7512" i="1"/>
  <c r="Y7511" i="1"/>
  <c r="X7511" i="1"/>
  <c r="W7511" i="1"/>
  <c r="V7511" i="1"/>
  <c r="T7511" i="1"/>
  <c r="Z7511" i="1" s="1"/>
  <c r="S7511" i="1"/>
  <c r="R7511" i="1"/>
  <c r="Y7510" i="1"/>
  <c r="X7510" i="1"/>
  <c r="W7510" i="1"/>
  <c r="V7510" i="1"/>
  <c r="T7510" i="1"/>
  <c r="S7510" i="1"/>
  <c r="R7510" i="1"/>
  <c r="Y7509" i="1"/>
  <c r="X7509" i="1"/>
  <c r="W7509" i="1"/>
  <c r="V7509" i="1"/>
  <c r="T7509" i="1"/>
  <c r="Z7509" i="1" s="1"/>
  <c r="S7509" i="1"/>
  <c r="R7509" i="1"/>
  <c r="Y7508" i="1"/>
  <c r="X7508" i="1"/>
  <c r="W7508" i="1"/>
  <c r="V7508" i="1"/>
  <c r="T7508" i="1"/>
  <c r="Z7508" i="1" s="1"/>
  <c r="S7508" i="1"/>
  <c r="R7508" i="1"/>
  <c r="Y7507" i="1"/>
  <c r="X7507" i="1"/>
  <c r="W7507" i="1"/>
  <c r="V7507" i="1"/>
  <c r="T7507" i="1"/>
  <c r="S7507" i="1"/>
  <c r="R7507" i="1"/>
  <c r="Y7506" i="1"/>
  <c r="X7506" i="1"/>
  <c r="W7506" i="1"/>
  <c r="V7506" i="1"/>
  <c r="T7506" i="1"/>
  <c r="S7506" i="1"/>
  <c r="R7506" i="1"/>
  <c r="Y7505" i="1"/>
  <c r="X7505" i="1"/>
  <c r="W7505" i="1"/>
  <c r="V7505" i="1"/>
  <c r="T7505" i="1"/>
  <c r="Z7505" i="1" s="1"/>
  <c r="S7505" i="1"/>
  <c r="R7505" i="1"/>
  <c r="Y7504" i="1"/>
  <c r="X7504" i="1"/>
  <c r="W7504" i="1"/>
  <c r="V7504" i="1"/>
  <c r="T7504" i="1"/>
  <c r="S7504" i="1"/>
  <c r="R7504" i="1"/>
  <c r="Y7503" i="1"/>
  <c r="X7503" i="1"/>
  <c r="W7503" i="1"/>
  <c r="V7503" i="1"/>
  <c r="U7503" i="1"/>
  <c r="T7503" i="1"/>
  <c r="Z7503" i="1" s="1"/>
  <c r="S7503" i="1"/>
  <c r="R7503" i="1"/>
  <c r="Y7502" i="1"/>
  <c r="X7502" i="1"/>
  <c r="W7502" i="1"/>
  <c r="V7502" i="1"/>
  <c r="T7502" i="1"/>
  <c r="S7502" i="1"/>
  <c r="R7502" i="1"/>
  <c r="Y7501" i="1"/>
  <c r="X7501" i="1"/>
  <c r="W7501" i="1"/>
  <c r="V7501" i="1"/>
  <c r="T7501" i="1"/>
  <c r="Z7501" i="1" s="1"/>
  <c r="S7501" i="1"/>
  <c r="R7501" i="1"/>
  <c r="Y7500" i="1"/>
  <c r="X7500" i="1"/>
  <c r="W7500" i="1"/>
  <c r="V7500" i="1"/>
  <c r="T7500" i="1"/>
  <c r="Z7500" i="1" s="1"/>
  <c r="S7500" i="1"/>
  <c r="R7500" i="1"/>
  <c r="Y7499" i="1"/>
  <c r="X7499" i="1"/>
  <c r="W7499" i="1"/>
  <c r="V7499" i="1"/>
  <c r="T7499" i="1"/>
  <c r="Z7499" i="1" s="1"/>
  <c r="S7499" i="1"/>
  <c r="R7499" i="1"/>
  <c r="Y7498" i="1"/>
  <c r="X7498" i="1"/>
  <c r="W7498" i="1"/>
  <c r="V7498" i="1"/>
  <c r="T7498" i="1"/>
  <c r="U7498" i="1" s="1"/>
  <c r="S7498" i="1"/>
  <c r="R7498" i="1"/>
  <c r="Y7497" i="1"/>
  <c r="X7497" i="1"/>
  <c r="W7497" i="1"/>
  <c r="V7497" i="1"/>
  <c r="T7497" i="1"/>
  <c r="Z7497" i="1" s="1"/>
  <c r="S7497" i="1"/>
  <c r="R7497" i="1"/>
  <c r="Y7496" i="1"/>
  <c r="X7496" i="1"/>
  <c r="W7496" i="1"/>
  <c r="V7496" i="1"/>
  <c r="T7496" i="1"/>
  <c r="U7496" i="1" s="1"/>
  <c r="S7496" i="1"/>
  <c r="R7496" i="1"/>
  <c r="Z7495" i="1"/>
  <c r="Y7495" i="1"/>
  <c r="X7495" i="1"/>
  <c r="W7495" i="1"/>
  <c r="V7495" i="1"/>
  <c r="T7495" i="1"/>
  <c r="U7495" i="1" s="1"/>
  <c r="S7495" i="1"/>
  <c r="R7495" i="1"/>
  <c r="Y7494" i="1"/>
  <c r="X7494" i="1"/>
  <c r="W7494" i="1"/>
  <c r="V7494" i="1"/>
  <c r="T7494" i="1"/>
  <c r="S7494" i="1"/>
  <c r="R7494" i="1"/>
  <c r="Y7493" i="1"/>
  <c r="X7493" i="1"/>
  <c r="W7493" i="1"/>
  <c r="V7493" i="1"/>
  <c r="T7493" i="1"/>
  <c r="Z7493" i="1" s="1"/>
  <c r="S7493" i="1"/>
  <c r="R7493" i="1"/>
  <c r="Y7492" i="1"/>
  <c r="X7492" i="1"/>
  <c r="W7492" i="1"/>
  <c r="V7492" i="1"/>
  <c r="T7492" i="1"/>
  <c r="U7492" i="1" s="1"/>
  <c r="S7492" i="1"/>
  <c r="R7492" i="1"/>
  <c r="Y7491" i="1"/>
  <c r="X7491" i="1"/>
  <c r="W7491" i="1"/>
  <c r="V7491" i="1"/>
  <c r="T7491" i="1"/>
  <c r="Z7491" i="1" s="1"/>
  <c r="S7491" i="1"/>
  <c r="R7491" i="1"/>
  <c r="Y7490" i="1"/>
  <c r="X7490" i="1"/>
  <c r="W7490" i="1"/>
  <c r="V7490" i="1"/>
  <c r="T7490" i="1"/>
  <c r="U7490" i="1" s="1"/>
  <c r="S7490" i="1"/>
  <c r="R7490" i="1"/>
  <c r="Y7489" i="1"/>
  <c r="X7489" i="1"/>
  <c r="W7489" i="1"/>
  <c r="V7489" i="1"/>
  <c r="T7489" i="1"/>
  <c r="Z7489" i="1" s="1"/>
  <c r="S7489" i="1"/>
  <c r="R7489" i="1"/>
  <c r="Y7488" i="1"/>
  <c r="X7488" i="1"/>
  <c r="W7488" i="1"/>
  <c r="V7488" i="1"/>
  <c r="T7488" i="1"/>
  <c r="U7488" i="1" s="1"/>
  <c r="S7488" i="1"/>
  <c r="R7488" i="1"/>
  <c r="Y7487" i="1"/>
  <c r="X7487" i="1"/>
  <c r="W7487" i="1"/>
  <c r="V7487" i="1"/>
  <c r="T7487" i="1"/>
  <c r="U7487" i="1" s="1"/>
  <c r="S7487" i="1"/>
  <c r="R7487" i="1"/>
  <c r="Y7486" i="1"/>
  <c r="X7486" i="1"/>
  <c r="W7486" i="1"/>
  <c r="V7486" i="1"/>
  <c r="T7486" i="1"/>
  <c r="U7486" i="1" s="1"/>
  <c r="S7486" i="1"/>
  <c r="R7486" i="1"/>
  <c r="Y7485" i="1"/>
  <c r="X7485" i="1"/>
  <c r="W7485" i="1"/>
  <c r="V7485" i="1"/>
  <c r="T7485" i="1"/>
  <c r="Z7485" i="1" s="1"/>
  <c r="S7485" i="1"/>
  <c r="R7485" i="1"/>
  <c r="Y7484" i="1"/>
  <c r="X7484" i="1"/>
  <c r="W7484" i="1"/>
  <c r="V7484" i="1"/>
  <c r="T7484" i="1"/>
  <c r="Z7484" i="1" s="1"/>
  <c r="S7484" i="1"/>
  <c r="R7484" i="1"/>
  <c r="Y7483" i="1"/>
  <c r="X7483" i="1"/>
  <c r="W7483" i="1"/>
  <c r="V7483" i="1"/>
  <c r="T7483" i="1"/>
  <c r="S7483" i="1"/>
  <c r="R7483" i="1"/>
  <c r="Y7482" i="1"/>
  <c r="X7482" i="1"/>
  <c r="W7482" i="1"/>
  <c r="V7482" i="1"/>
  <c r="T7482" i="1"/>
  <c r="U7482" i="1" s="1"/>
  <c r="S7482" i="1"/>
  <c r="R7482" i="1"/>
  <c r="Y7481" i="1"/>
  <c r="X7481" i="1"/>
  <c r="W7481" i="1"/>
  <c r="V7481" i="1"/>
  <c r="T7481" i="1"/>
  <c r="Z7481" i="1" s="1"/>
  <c r="S7481" i="1"/>
  <c r="R7481" i="1"/>
  <c r="Y7480" i="1"/>
  <c r="X7480" i="1"/>
  <c r="W7480" i="1"/>
  <c r="V7480" i="1"/>
  <c r="T7480" i="1"/>
  <c r="U7480" i="1" s="1"/>
  <c r="S7480" i="1"/>
  <c r="R7480" i="1"/>
  <c r="Y7479" i="1"/>
  <c r="X7479" i="1"/>
  <c r="W7479" i="1"/>
  <c r="V7479" i="1"/>
  <c r="T7479" i="1"/>
  <c r="U7479" i="1" s="1"/>
  <c r="S7479" i="1"/>
  <c r="R7479" i="1"/>
  <c r="Y7478" i="1"/>
  <c r="X7478" i="1"/>
  <c r="W7478" i="1"/>
  <c r="V7478" i="1"/>
  <c r="T7478" i="1"/>
  <c r="U7478" i="1" s="1"/>
  <c r="S7478" i="1"/>
  <c r="R7478" i="1"/>
  <c r="Y7477" i="1"/>
  <c r="X7477" i="1"/>
  <c r="W7477" i="1"/>
  <c r="V7477" i="1"/>
  <c r="T7477" i="1"/>
  <c r="Z7477" i="1" s="1"/>
  <c r="S7477" i="1"/>
  <c r="R7477" i="1"/>
  <c r="Y7476" i="1"/>
  <c r="X7476" i="1"/>
  <c r="W7476" i="1"/>
  <c r="V7476" i="1"/>
  <c r="T7476" i="1"/>
  <c r="S7476" i="1"/>
  <c r="R7476" i="1"/>
  <c r="Y7475" i="1"/>
  <c r="X7475" i="1"/>
  <c r="W7475" i="1"/>
  <c r="V7475" i="1"/>
  <c r="T7475" i="1"/>
  <c r="Z7475" i="1" s="1"/>
  <c r="S7475" i="1"/>
  <c r="R7475" i="1"/>
  <c r="Y7474" i="1"/>
  <c r="X7474" i="1"/>
  <c r="W7474" i="1"/>
  <c r="V7474" i="1"/>
  <c r="T7474" i="1"/>
  <c r="U7474" i="1" s="1"/>
  <c r="S7474" i="1"/>
  <c r="R7474" i="1"/>
  <c r="Y7473" i="1"/>
  <c r="X7473" i="1"/>
  <c r="W7473" i="1"/>
  <c r="V7473" i="1"/>
  <c r="T7473" i="1"/>
  <c r="Z7473" i="1" s="1"/>
  <c r="S7473" i="1"/>
  <c r="R7473" i="1"/>
  <c r="Y7472" i="1"/>
  <c r="X7472" i="1"/>
  <c r="W7472" i="1"/>
  <c r="V7472" i="1"/>
  <c r="T7472" i="1"/>
  <c r="U7472" i="1" s="1"/>
  <c r="S7472" i="1"/>
  <c r="R7472" i="1"/>
  <c r="Y7471" i="1"/>
  <c r="X7471" i="1"/>
  <c r="W7471" i="1"/>
  <c r="V7471" i="1"/>
  <c r="T7471" i="1"/>
  <c r="Z7471" i="1" s="1"/>
  <c r="S7471" i="1"/>
  <c r="R7471" i="1"/>
  <c r="Y7470" i="1"/>
  <c r="X7470" i="1"/>
  <c r="W7470" i="1"/>
  <c r="V7470" i="1"/>
  <c r="T7470" i="1"/>
  <c r="U7470" i="1" s="1"/>
  <c r="S7470" i="1"/>
  <c r="R7470" i="1"/>
  <c r="Y7469" i="1"/>
  <c r="X7469" i="1"/>
  <c r="W7469" i="1"/>
  <c r="V7469" i="1"/>
  <c r="T7469" i="1"/>
  <c r="Z7469" i="1" s="1"/>
  <c r="S7469" i="1"/>
  <c r="R7469" i="1"/>
  <c r="Y7468" i="1"/>
  <c r="X7468" i="1"/>
  <c r="W7468" i="1"/>
  <c r="V7468" i="1"/>
  <c r="T7468" i="1"/>
  <c r="U7468" i="1" s="1"/>
  <c r="S7468" i="1"/>
  <c r="R7468" i="1"/>
  <c r="Y7467" i="1"/>
  <c r="X7467" i="1"/>
  <c r="W7467" i="1"/>
  <c r="V7467" i="1"/>
  <c r="T7467" i="1"/>
  <c r="U7467" i="1" s="1"/>
  <c r="S7467" i="1"/>
  <c r="R7467" i="1"/>
  <c r="Y7466" i="1"/>
  <c r="X7466" i="1"/>
  <c r="W7466" i="1"/>
  <c r="V7466" i="1"/>
  <c r="T7466" i="1"/>
  <c r="U7466" i="1" s="1"/>
  <c r="S7466" i="1"/>
  <c r="R7466" i="1"/>
  <c r="Y7465" i="1"/>
  <c r="X7465" i="1"/>
  <c r="W7465" i="1"/>
  <c r="V7465" i="1"/>
  <c r="T7465" i="1"/>
  <c r="Z7465" i="1" s="1"/>
  <c r="S7465" i="1"/>
  <c r="R7465" i="1"/>
  <c r="Y7464" i="1"/>
  <c r="X7464" i="1"/>
  <c r="W7464" i="1"/>
  <c r="V7464" i="1"/>
  <c r="T7464" i="1"/>
  <c r="U7464" i="1" s="1"/>
  <c r="S7464" i="1"/>
  <c r="R7464" i="1"/>
  <c r="Y7463" i="1"/>
  <c r="X7463" i="1"/>
  <c r="W7463" i="1"/>
  <c r="V7463" i="1"/>
  <c r="T7463" i="1"/>
  <c r="Z7463" i="1" s="1"/>
  <c r="S7463" i="1"/>
  <c r="R7463" i="1"/>
  <c r="Y7462" i="1"/>
  <c r="X7462" i="1"/>
  <c r="W7462" i="1"/>
  <c r="V7462" i="1"/>
  <c r="T7462" i="1"/>
  <c r="U7462" i="1" s="1"/>
  <c r="S7462" i="1"/>
  <c r="R7462" i="1"/>
  <c r="Y7461" i="1"/>
  <c r="X7461" i="1"/>
  <c r="W7461" i="1"/>
  <c r="V7461" i="1"/>
  <c r="T7461" i="1"/>
  <c r="Z7461" i="1" s="1"/>
  <c r="S7461" i="1"/>
  <c r="R7461" i="1"/>
  <c r="Y7460" i="1"/>
  <c r="X7460" i="1"/>
  <c r="W7460" i="1"/>
  <c r="V7460" i="1"/>
  <c r="T7460" i="1"/>
  <c r="U7460" i="1" s="1"/>
  <c r="S7460" i="1"/>
  <c r="R7460" i="1"/>
  <c r="Y7459" i="1"/>
  <c r="X7459" i="1"/>
  <c r="W7459" i="1"/>
  <c r="V7459" i="1"/>
  <c r="U7459" i="1"/>
  <c r="T7459" i="1"/>
  <c r="Z7459" i="1" s="1"/>
  <c r="S7459" i="1"/>
  <c r="R7459" i="1"/>
  <c r="Y7458" i="1"/>
  <c r="X7458" i="1"/>
  <c r="W7458" i="1"/>
  <c r="V7458" i="1"/>
  <c r="T7458" i="1"/>
  <c r="S7458" i="1"/>
  <c r="R7458" i="1"/>
  <c r="Y7457" i="1"/>
  <c r="X7457" i="1"/>
  <c r="W7457" i="1"/>
  <c r="V7457" i="1"/>
  <c r="T7457" i="1"/>
  <c r="S7457" i="1"/>
  <c r="R7457" i="1"/>
  <c r="Y7456" i="1"/>
  <c r="X7456" i="1"/>
  <c r="W7456" i="1"/>
  <c r="V7456" i="1"/>
  <c r="T7456" i="1"/>
  <c r="Z7456" i="1" s="1"/>
  <c r="S7456" i="1"/>
  <c r="R7456" i="1"/>
  <c r="Y7455" i="1"/>
  <c r="X7455" i="1"/>
  <c r="W7455" i="1"/>
  <c r="V7455" i="1"/>
  <c r="T7455" i="1"/>
  <c r="Z7455" i="1" s="1"/>
  <c r="S7455" i="1"/>
  <c r="R7455" i="1"/>
  <c r="Y7454" i="1"/>
  <c r="X7454" i="1"/>
  <c r="W7454" i="1"/>
  <c r="V7454" i="1"/>
  <c r="T7454" i="1"/>
  <c r="U7454" i="1" s="1"/>
  <c r="S7454" i="1"/>
  <c r="R7454" i="1"/>
  <c r="Y7453" i="1"/>
  <c r="X7453" i="1"/>
  <c r="W7453" i="1"/>
  <c r="V7453" i="1"/>
  <c r="T7453" i="1"/>
  <c r="Z7453" i="1" s="1"/>
  <c r="S7453" i="1"/>
  <c r="R7453" i="1"/>
  <c r="Y7452" i="1"/>
  <c r="X7452" i="1"/>
  <c r="W7452" i="1"/>
  <c r="V7452" i="1"/>
  <c r="T7452" i="1"/>
  <c r="U7452" i="1" s="1"/>
  <c r="S7452" i="1"/>
  <c r="R7452" i="1"/>
  <c r="Y7451" i="1"/>
  <c r="X7451" i="1"/>
  <c r="W7451" i="1"/>
  <c r="V7451" i="1"/>
  <c r="T7451" i="1"/>
  <c r="U7451" i="1" s="1"/>
  <c r="S7451" i="1"/>
  <c r="R7451" i="1"/>
  <c r="Y7450" i="1"/>
  <c r="X7450" i="1"/>
  <c r="W7450" i="1"/>
  <c r="V7450" i="1"/>
  <c r="T7450" i="1"/>
  <c r="U7450" i="1" s="1"/>
  <c r="S7450" i="1"/>
  <c r="R7450" i="1"/>
  <c r="Y7449" i="1"/>
  <c r="X7449" i="1"/>
  <c r="W7449" i="1"/>
  <c r="V7449" i="1"/>
  <c r="T7449" i="1"/>
  <c r="Z7449" i="1" s="1"/>
  <c r="S7449" i="1"/>
  <c r="R7449" i="1"/>
  <c r="Y7448" i="1"/>
  <c r="X7448" i="1"/>
  <c r="W7448" i="1"/>
  <c r="V7448" i="1"/>
  <c r="T7448" i="1"/>
  <c r="U7448" i="1" s="1"/>
  <c r="S7448" i="1"/>
  <c r="R7448" i="1"/>
  <c r="Y7447" i="1"/>
  <c r="X7447" i="1"/>
  <c r="W7447" i="1"/>
  <c r="V7447" i="1"/>
  <c r="T7447" i="1"/>
  <c r="Z7447" i="1" s="1"/>
  <c r="S7447" i="1"/>
  <c r="R7447" i="1"/>
  <c r="Y7446" i="1"/>
  <c r="X7446" i="1"/>
  <c r="W7446" i="1"/>
  <c r="V7446" i="1"/>
  <c r="T7446" i="1"/>
  <c r="U7446" i="1" s="1"/>
  <c r="S7446" i="1"/>
  <c r="R7446" i="1"/>
  <c r="Y7445" i="1"/>
  <c r="X7445" i="1"/>
  <c r="W7445" i="1"/>
  <c r="V7445" i="1"/>
  <c r="T7445" i="1"/>
  <c r="Z7445" i="1" s="1"/>
  <c r="S7445" i="1"/>
  <c r="R7445" i="1"/>
  <c r="Y7444" i="1"/>
  <c r="X7444" i="1"/>
  <c r="W7444" i="1"/>
  <c r="V7444" i="1"/>
  <c r="T7444" i="1"/>
  <c r="U7444" i="1" s="1"/>
  <c r="S7444" i="1"/>
  <c r="R7444" i="1"/>
  <c r="Y7443" i="1"/>
  <c r="X7443" i="1"/>
  <c r="W7443" i="1"/>
  <c r="V7443" i="1"/>
  <c r="T7443" i="1"/>
  <c r="Z7443" i="1" s="1"/>
  <c r="S7443" i="1"/>
  <c r="R7443" i="1"/>
  <c r="Y7442" i="1"/>
  <c r="X7442" i="1"/>
  <c r="W7442" i="1"/>
  <c r="V7442" i="1"/>
  <c r="T7442" i="1"/>
  <c r="S7442" i="1"/>
  <c r="R7442" i="1"/>
  <c r="Y7441" i="1"/>
  <c r="X7441" i="1"/>
  <c r="W7441" i="1"/>
  <c r="V7441" i="1"/>
  <c r="T7441" i="1"/>
  <c r="S7441" i="1"/>
  <c r="R7441" i="1"/>
  <c r="Y7440" i="1"/>
  <c r="X7440" i="1"/>
  <c r="W7440" i="1"/>
  <c r="V7440" i="1"/>
  <c r="T7440" i="1"/>
  <c r="Z7440" i="1" s="1"/>
  <c r="S7440" i="1"/>
  <c r="R7440" i="1"/>
  <c r="Y7439" i="1"/>
  <c r="X7439" i="1"/>
  <c r="W7439" i="1"/>
  <c r="V7439" i="1"/>
  <c r="T7439" i="1"/>
  <c r="Z7439" i="1" s="1"/>
  <c r="S7439" i="1"/>
  <c r="R7439" i="1"/>
  <c r="Y7438" i="1"/>
  <c r="X7438" i="1"/>
  <c r="W7438" i="1"/>
  <c r="V7438" i="1"/>
  <c r="T7438" i="1"/>
  <c r="U7438" i="1" s="1"/>
  <c r="S7438" i="1"/>
  <c r="R7438" i="1"/>
  <c r="Y7437" i="1"/>
  <c r="X7437" i="1"/>
  <c r="W7437" i="1"/>
  <c r="V7437" i="1"/>
  <c r="T7437" i="1"/>
  <c r="Z7437" i="1" s="1"/>
  <c r="S7437" i="1"/>
  <c r="R7437" i="1"/>
  <c r="Y7436" i="1"/>
  <c r="X7436" i="1"/>
  <c r="W7436" i="1"/>
  <c r="V7436" i="1"/>
  <c r="T7436" i="1"/>
  <c r="U7436" i="1" s="1"/>
  <c r="S7436" i="1"/>
  <c r="R7436" i="1"/>
  <c r="Y7435" i="1"/>
  <c r="X7435" i="1"/>
  <c r="W7435" i="1"/>
  <c r="V7435" i="1"/>
  <c r="T7435" i="1"/>
  <c r="U7435" i="1" s="1"/>
  <c r="S7435" i="1"/>
  <c r="R7435" i="1"/>
  <c r="Y7434" i="1"/>
  <c r="X7434" i="1"/>
  <c r="W7434" i="1"/>
  <c r="V7434" i="1"/>
  <c r="T7434" i="1"/>
  <c r="U7434" i="1" s="1"/>
  <c r="S7434" i="1"/>
  <c r="R7434" i="1"/>
  <c r="Y7433" i="1"/>
  <c r="X7433" i="1"/>
  <c r="W7433" i="1"/>
  <c r="V7433" i="1"/>
  <c r="T7433" i="1"/>
  <c r="S7433" i="1"/>
  <c r="R7433" i="1"/>
  <c r="Y7432" i="1"/>
  <c r="X7432" i="1"/>
  <c r="W7432" i="1"/>
  <c r="V7432" i="1"/>
  <c r="T7432" i="1"/>
  <c r="U7432" i="1" s="1"/>
  <c r="S7432" i="1"/>
  <c r="R7432" i="1"/>
  <c r="Y7431" i="1"/>
  <c r="X7431" i="1"/>
  <c r="W7431" i="1"/>
  <c r="V7431" i="1"/>
  <c r="T7431" i="1"/>
  <c r="Z7431" i="1" s="1"/>
  <c r="S7431" i="1"/>
  <c r="R7431" i="1"/>
  <c r="Y7430" i="1"/>
  <c r="X7430" i="1"/>
  <c r="W7430" i="1"/>
  <c r="V7430" i="1"/>
  <c r="T7430" i="1"/>
  <c r="U7430" i="1" s="1"/>
  <c r="S7430" i="1"/>
  <c r="R7430" i="1"/>
  <c r="Y7429" i="1"/>
  <c r="X7429" i="1"/>
  <c r="W7429" i="1"/>
  <c r="V7429" i="1"/>
  <c r="T7429" i="1"/>
  <c r="Z7429" i="1" s="1"/>
  <c r="S7429" i="1"/>
  <c r="R7429" i="1"/>
  <c r="Y7428" i="1"/>
  <c r="X7428" i="1"/>
  <c r="W7428" i="1"/>
  <c r="V7428" i="1"/>
  <c r="T7428" i="1"/>
  <c r="U7428" i="1" s="1"/>
  <c r="S7428" i="1"/>
  <c r="R7428" i="1"/>
  <c r="Y7427" i="1"/>
  <c r="X7427" i="1"/>
  <c r="W7427" i="1"/>
  <c r="V7427" i="1"/>
  <c r="T7427" i="1"/>
  <c r="S7427" i="1"/>
  <c r="R7427" i="1"/>
  <c r="Y7426" i="1"/>
  <c r="X7426" i="1"/>
  <c r="W7426" i="1"/>
  <c r="V7426" i="1"/>
  <c r="T7426" i="1"/>
  <c r="Z7426" i="1" s="1"/>
  <c r="S7426" i="1"/>
  <c r="R7426" i="1"/>
  <c r="Y7425" i="1"/>
  <c r="X7425" i="1"/>
  <c r="W7425" i="1"/>
  <c r="V7425" i="1"/>
  <c r="T7425" i="1"/>
  <c r="Z7425" i="1" s="1"/>
  <c r="S7425" i="1"/>
  <c r="R7425" i="1"/>
  <c r="Y7424" i="1"/>
  <c r="X7424" i="1"/>
  <c r="W7424" i="1"/>
  <c r="V7424" i="1"/>
  <c r="T7424" i="1"/>
  <c r="U7424" i="1" s="1"/>
  <c r="S7424" i="1"/>
  <c r="R7424" i="1"/>
  <c r="Y7423" i="1"/>
  <c r="X7423" i="1"/>
  <c r="W7423" i="1"/>
  <c r="V7423" i="1"/>
  <c r="T7423" i="1"/>
  <c r="Z7423" i="1" s="1"/>
  <c r="S7423" i="1"/>
  <c r="R7423" i="1"/>
  <c r="Y7422" i="1"/>
  <c r="X7422" i="1"/>
  <c r="W7422" i="1"/>
  <c r="V7422" i="1"/>
  <c r="T7422" i="1"/>
  <c r="Z7422" i="1" s="1"/>
  <c r="S7422" i="1"/>
  <c r="R7422" i="1"/>
  <c r="Y7421" i="1"/>
  <c r="X7421" i="1"/>
  <c r="W7421" i="1"/>
  <c r="V7421" i="1"/>
  <c r="T7421" i="1"/>
  <c r="U7421" i="1" s="1"/>
  <c r="S7421" i="1"/>
  <c r="R7421" i="1"/>
  <c r="Y7420" i="1"/>
  <c r="X7420" i="1"/>
  <c r="W7420" i="1"/>
  <c r="V7420" i="1"/>
  <c r="T7420" i="1"/>
  <c r="U7420" i="1" s="1"/>
  <c r="S7420" i="1"/>
  <c r="R7420" i="1"/>
  <c r="Y7419" i="1"/>
  <c r="X7419" i="1"/>
  <c r="W7419" i="1"/>
  <c r="V7419" i="1"/>
  <c r="T7419" i="1"/>
  <c r="S7419" i="1"/>
  <c r="R7419" i="1"/>
  <c r="Y7418" i="1"/>
  <c r="X7418" i="1"/>
  <c r="W7418" i="1"/>
  <c r="V7418" i="1"/>
  <c r="T7418" i="1"/>
  <c r="Z7418" i="1" s="1"/>
  <c r="S7418" i="1"/>
  <c r="R7418" i="1"/>
  <c r="Y7417" i="1"/>
  <c r="X7417" i="1"/>
  <c r="W7417" i="1"/>
  <c r="V7417" i="1"/>
  <c r="T7417" i="1"/>
  <c r="U7417" i="1" s="1"/>
  <c r="S7417" i="1"/>
  <c r="R7417" i="1"/>
  <c r="Y7416" i="1"/>
  <c r="X7416" i="1"/>
  <c r="W7416" i="1"/>
  <c r="V7416" i="1"/>
  <c r="T7416" i="1"/>
  <c r="U7416" i="1" s="1"/>
  <c r="S7416" i="1"/>
  <c r="R7416" i="1"/>
  <c r="Y7415" i="1"/>
  <c r="X7415" i="1"/>
  <c r="W7415" i="1"/>
  <c r="V7415" i="1"/>
  <c r="T7415" i="1"/>
  <c r="Z7415" i="1" s="1"/>
  <c r="S7415" i="1"/>
  <c r="R7415" i="1"/>
  <c r="Y7414" i="1"/>
  <c r="X7414" i="1"/>
  <c r="W7414" i="1"/>
  <c r="V7414" i="1"/>
  <c r="U7414" i="1"/>
  <c r="T7414" i="1"/>
  <c r="Z7414" i="1" s="1"/>
  <c r="S7414" i="1"/>
  <c r="R7414" i="1"/>
  <c r="Y7413" i="1"/>
  <c r="X7413" i="1"/>
  <c r="W7413" i="1"/>
  <c r="V7413" i="1"/>
  <c r="T7413" i="1"/>
  <c r="Z7413" i="1" s="1"/>
  <c r="S7413" i="1"/>
  <c r="R7413" i="1"/>
  <c r="Y7412" i="1"/>
  <c r="X7412" i="1"/>
  <c r="W7412" i="1"/>
  <c r="V7412" i="1"/>
  <c r="T7412" i="1"/>
  <c r="U7412" i="1" s="1"/>
  <c r="S7412" i="1"/>
  <c r="R7412" i="1"/>
  <c r="Y7411" i="1"/>
  <c r="X7411" i="1"/>
  <c r="W7411" i="1"/>
  <c r="V7411" i="1"/>
  <c r="T7411" i="1"/>
  <c r="S7411" i="1"/>
  <c r="R7411" i="1"/>
  <c r="Y7410" i="1"/>
  <c r="X7410" i="1"/>
  <c r="W7410" i="1"/>
  <c r="V7410" i="1"/>
  <c r="T7410" i="1"/>
  <c r="S7410" i="1"/>
  <c r="R7410" i="1"/>
  <c r="Y7409" i="1"/>
  <c r="X7409" i="1"/>
  <c r="W7409" i="1"/>
  <c r="V7409" i="1"/>
  <c r="T7409" i="1"/>
  <c r="Z7409" i="1" s="1"/>
  <c r="S7409" i="1"/>
  <c r="R7409" i="1"/>
  <c r="Y7408" i="1"/>
  <c r="X7408" i="1"/>
  <c r="W7408" i="1"/>
  <c r="V7408" i="1"/>
  <c r="T7408" i="1"/>
  <c r="U7408" i="1" s="1"/>
  <c r="S7408" i="1"/>
  <c r="R7408" i="1"/>
  <c r="Y7407" i="1"/>
  <c r="X7407" i="1"/>
  <c r="W7407" i="1"/>
  <c r="V7407" i="1"/>
  <c r="T7407" i="1"/>
  <c r="Z7407" i="1" s="1"/>
  <c r="S7407" i="1"/>
  <c r="R7407" i="1"/>
  <c r="Y7406" i="1"/>
  <c r="X7406" i="1"/>
  <c r="W7406" i="1"/>
  <c r="V7406" i="1"/>
  <c r="T7406" i="1"/>
  <c r="Z7406" i="1" s="1"/>
  <c r="S7406" i="1"/>
  <c r="R7406" i="1"/>
  <c r="Y7405" i="1"/>
  <c r="X7405" i="1"/>
  <c r="W7405" i="1"/>
  <c r="V7405" i="1"/>
  <c r="U7405" i="1"/>
  <c r="T7405" i="1"/>
  <c r="Z7405" i="1" s="1"/>
  <c r="S7405" i="1"/>
  <c r="R7405" i="1"/>
  <c r="Y7404" i="1"/>
  <c r="X7404" i="1"/>
  <c r="W7404" i="1"/>
  <c r="V7404" i="1"/>
  <c r="T7404" i="1"/>
  <c r="U7404" i="1" s="1"/>
  <c r="S7404" i="1"/>
  <c r="R7404" i="1"/>
  <c r="Y7403" i="1"/>
  <c r="X7403" i="1"/>
  <c r="W7403" i="1"/>
  <c r="V7403" i="1"/>
  <c r="T7403" i="1"/>
  <c r="S7403" i="1"/>
  <c r="R7403" i="1"/>
  <c r="Y7402" i="1"/>
  <c r="X7402" i="1"/>
  <c r="W7402" i="1"/>
  <c r="V7402" i="1"/>
  <c r="T7402" i="1"/>
  <c r="Z7402" i="1" s="1"/>
  <c r="S7402" i="1"/>
  <c r="R7402" i="1"/>
  <c r="Y7401" i="1"/>
  <c r="X7401" i="1"/>
  <c r="W7401" i="1"/>
  <c r="V7401" i="1"/>
  <c r="T7401" i="1"/>
  <c r="Z7401" i="1" s="1"/>
  <c r="S7401" i="1"/>
  <c r="R7401" i="1"/>
  <c r="Y7400" i="1"/>
  <c r="X7400" i="1"/>
  <c r="W7400" i="1"/>
  <c r="V7400" i="1"/>
  <c r="T7400" i="1"/>
  <c r="U7400" i="1" s="1"/>
  <c r="S7400" i="1"/>
  <c r="R7400" i="1"/>
  <c r="Y7399" i="1"/>
  <c r="X7399" i="1"/>
  <c r="W7399" i="1"/>
  <c r="V7399" i="1"/>
  <c r="T7399" i="1"/>
  <c r="Z7399" i="1" s="1"/>
  <c r="S7399" i="1"/>
  <c r="R7399" i="1"/>
  <c r="Y7398" i="1"/>
  <c r="X7398" i="1"/>
  <c r="W7398" i="1"/>
  <c r="V7398" i="1"/>
  <c r="T7398" i="1"/>
  <c r="S7398" i="1"/>
  <c r="R7398" i="1"/>
  <c r="Y7397" i="1"/>
  <c r="X7397" i="1"/>
  <c r="W7397" i="1"/>
  <c r="V7397" i="1"/>
  <c r="T7397" i="1"/>
  <c r="S7397" i="1"/>
  <c r="R7397" i="1"/>
  <c r="Y7396" i="1"/>
  <c r="X7396" i="1"/>
  <c r="W7396" i="1"/>
  <c r="V7396" i="1"/>
  <c r="T7396" i="1"/>
  <c r="S7396" i="1"/>
  <c r="R7396" i="1"/>
  <c r="Y7395" i="1"/>
  <c r="X7395" i="1"/>
  <c r="W7395" i="1"/>
  <c r="V7395" i="1"/>
  <c r="T7395" i="1"/>
  <c r="S7395" i="1"/>
  <c r="R7395" i="1"/>
  <c r="Y7394" i="1"/>
  <c r="X7394" i="1"/>
  <c r="W7394" i="1"/>
  <c r="V7394" i="1"/>
  <c r="T7394" i="1"/>
  <c r="S7394" i="1"/>
  <c r="R7394" i="1"/>
  <c r="Y7393" i="1"/>
  <c r="X7393" i="1"/>
  <c r="W7393" i="1"/>
  <c r="V7393" i="1"/>
  <c r="T7393" i="1"/>
  <c r="S7393" i="1"/>
  <c r="R7393" i="1"/>
  <c r="Y7392" i="1"/>
  <c r="X7392" i="1"/>
  <c r="W7392" i="1"/>
  <c r="V7392" i="1"/>
  <c r="T7392" i="1"/>
  <c r="U7392" i="1" s="1"/>
  <c r="S7392" i="1"/>
  <c r="R7392" i="1"/>
  <c r="Y7391" i="1"/>
  <c r="X7391" i="1"/>
  <c r="W7391" i="1"/>
  <c r="V7391" i="1"/>
  <c r="T7391" i="1"/>
  <c r="Z7391" i="1" s="1"/>
  <c r="S7391" i="1"/>
  <c r="R7391" i="1"/>
  <c r="Y7390" i="1"/>
  <c r="X7390" i="1"/>
  <c r="W7390" i="1"/>
  <c r="V7390" i="1"/>
  <c r="T7390" i="1"/>
  <c r="Z7390" i="1" s="1"/>
  <c r="S7390" i="1"/>
  <c r="R7390" i="1"/>
  <c r="Y7389" i="1"/>
  <c r="X7389" i="1"/>
  <c r="W7389" i="1"/>
  <c r="V7389" i="1"/>
  <c r="T7389" i="1"/>
  <c r="U7389" i="1" s="1"/>
  <c r="S7389" i="1"/>
  <c r="R7389" i="1"/>
  <c r="Y7388" i="1"/>
  <c r="X7388" i="1"/>
  <c r="W7388" i="1"/>
  <c r="V7388" i="1"/>
  <c r="T7388" i="1"/>
  <c r="U7388" i="1" s="1"/>
  <c r="S7388" i="1"/>
  <c r="R7388" i="1"/>
  <c r="Y7387" i="1"/>
  <c r="X7387" i="1"/>
  <c r="W7387" i="1"/>
  <c r="V7387" i="1"/>
  <c r="T7387" i="1"/>
  <c r="S7387" i="1"/>
  <c r="R7387" i="1"/>
  <c r="Y7386" i="1"/>
  <c r="X7386" i="1"/>
  <c r="W7386" i="1"/>
  <c r="V7386" i="1"/>
  <c r="T7386" i="1"/>
  <c r="Z7386" i="1" s="1"/>
  <c r="S7386" i="1"/>
  <c r="R7386" i="1"/>
  <c r="Y7385" i="1"/>
  <c r="X7385" i="1"/>
  <c r="W7385" i="1"/>
  <c r="V7385" i="1"/>
  <c r="T7385" i="1"/>
  <c r="U7385" i="1" s="1"/>
  <c r="S7385" i="1"/>
  <c r="R7385" i="1"/>
  <c r="Y7384" i="1"/>
  <c r="X7384" i="1"/>
  <c r="W7384" i="1"/>
  <c r="V7384" i="1"/>
  <c r="T7384" i="1"/>
  <c r="U7384" i="1" s="1"/>
  <c r="S7384" i="1"/>
  <c r="R7384" i="1"/>
  <c r="Y7383" i="1"/>
  <c r="X7383" i="1"/>
  <c r="W7383" i="1"/>
  <c r="V7383" i="1"/>
  <c r="T7383" i="1"/>
  <c r="Z7383" i="1" s="1"/>
  <c r="S7383" i="1"/>
  <c r="R7383" i="1"/>
  <c r="Y7382" i="1"/>
  <c r="X7382" i="1"/>
  <c r="W7382" i="1"/>
  <c r="V7382" i="1"/>
  <c r="T7382" i="1"/>
  <c r="Z7382" i="1" s="1"/>
  <c r="S7382" i="1"/>
  <c r="R7382" i="1"/>
  <c r="Y7381" i="1"/>
  <c r="X7381" i="1"/>
  <c r="W7381" i="1"/>
  <c r="V7381" i="1"/>
  <c r="T7381" i="1"/>
  <c r="Z7381" i="1" s="1"/>
  <c r="S7381" i="1"/>
  <c r="R7381" i="1"/>
  <c r="Y7380" i="1"/>
  <c r="X7380" i="1"/>
  <c r="W7380" i="1"/>
  <c r="V7380" i="1"/>
  <c r="T7380" i="1"/>
  <c r="U7380" i="1" s="1"/>
  <c r="S7380" i="1"/>
  <c r="R7380" i="1"/>
  <c r="Y7379" i="1"/>
  <c r="X7379" i="1"/>
  <c r="W7379" i="1"/>
  <c r="V7379" i="1"/>
  <c r="T7379" i="1"/>
  <c r="S7379" i="1"/>
  <c r="R7379" i="1"/>
  <c r="Y7378" i="1"/>
  <c r="X7378" i="1"/>
  <c r="W7378" i="1"/>
  <c r="V7378" i="1"/>
  <c r="T7378" i="1"/>
  <c r="Z7378" i="1" s="1"/>
  <c r="S7378" i="1"/>
  <c r="R7378" i="1"/>
  <c r="Y7377" i="1"/>
  <c r="X7377" i="1"/>
  <c r="W7377" i="1"/>
  <c r="V7377" i="1"/>
  <c r="T7377" i="1"/>
  <c r="U7377" i="1" s="1"/>
  <c r="S7377" i="1"/>
  <c r="R7377" i="1"/>
  <c r="Y7376" i="1"/>
  <c r="X7376" i="1"/>
  <c r="W7376" i="1"/>
  <c r="V7376" i="1"/>
  <c r="T7376" i="1"/>
  <c r="U7376" i="1" s="1"/>
  <c r="S7376" i="1"/>
  <c r="R7376" i="1"/>
  <c r="Y7375" i="1"/>
  <c r="X7375" i="1"/>
  <c r="W7375" i="1"/>
  <c r="V7375" i="1"/>
  <c r="T7375" i="1"/>
  <c r="Z7375" i="1" s="1"/>
  <c r="S7375" i="1"/>
  <c r="R7375" i="1"/>
  <c r="Y7374" i="1"/>
  <c r="X7374" i="1"/>
  <c r="W7374" i="1"/>
  <c r="V7374" i="1"/>
  <c r="T7374" i="1"/>
  <c r="U7374" i="1" s="1"/>
  <c r="S7374" i="1"/>
  <c r="R7374" i="1"/>
  <c r="Y7373" i="1"/>
  <c r="X7373" i="1"/>
  <c r="W7373" i="1"/>
  <c r="V7373" i="1"/>
  <c r="T7373" i="1"/>
  <c r="U7373" i="1" s="1"/>
  <c r="S7373" i="1"/>
  <c r="R7373" i="1"/>
  <c r="Y7372" i="1"/>
  <c r="X7372" i="1"/>
  <c r="W7372" i="1"/>
  <c r="V7372" i="1"/>
  <c r="T7372" i="1"/>
  <c r="U7372" i="1" s="1"/>
  <c r="S7372" i="1"/>
  <c r="R7372" i="1"/>
  <c r="Y7371" i="1"/>
  <c r="X7371" i="1"/>
  <c r="W7371" i="1"/>
  <c r="V7371" i="1"/>
  <c r="T7371" i="1"/>
  <c r="S7371" i="1"/>
  <c r="R7371" i="1"/>
  <c r="Y7370" i="1"/>
  <c r="X7370" i="1"/>
  <c r="W7370" i="1"/>
  <c r="V7370" i="1"/>
  <c r="T7370" i="1"/>
  <c r="Z7370" i="1" s="1"/>
  <c r="S7370" i="1"/>
  <c r="R7370" i="1"/>
  <c r="Y7369" i="1"/>
  <c r="X7369" i="1"/>
  <c r="W7369" i="1"/>
  <c r="V7369" i="1"/>
  <c r="T7369" i="1"/>
  <c r="U7369" i="1" s="1"/>
  <c r="S7369" i="1"/>
  <c r="R7369" i="1"/>
  <c r="Y7368" i="1"/>
  <c r="X7368" i="1"/>
  <c r="W7368" i="1"/>
  <c r="V7368" i="1"/>
  <c r="T7368" i="1"/>
  <c r="U7368" i="1" s="1"/>
  <c r="S7368" i="1"/>
  <c r="R7368" i="1"/>
  <c r="Y7367" i="1"/>
  <c r="X7367" i="1"/>
  <c r="W7367" i="1"/>
  <c r="V7367" i="1"/>
  <c r="T7367" i="1"/>
  <c r="Z7367" i="1" s="1"/>
  <c r="S7367" i="1"/>
  <c r="R7367" i="1"/>
  <c r="Y7366" i="1"/>
  <c r="X7366" i="1"/>
  <c r="W7366" i="1"/>
  <c r="V7366" i="1"/>
  <c r="T7366" i="1"/>
  <c r="U7366" i="1" s="1"/>
  <c r="S7366" i="1"/>
  <c r="R7366" i="1"/>
  <c r="Y7365" i="1"/>
  <c r="X7365" i="1"/>
  <c r="W7365" i="1"/>
  <c r="V7365" i="1"/>
  <c r="T7365" i="1"/>
  <c r="Z7365" i="1" s="1"/>
  <c r="S7365" i="1"/>
  <c r="R7365" i="1"/>
  <c r="Y7364" i="1"/>
  <c r="X7364" i="1"/>
  <c r="W7364" i="1"/>
  <c r="V7364" i="1"/>
  <c r="T7364" i="1"/>
  <c r="U7364" i="1" s="1"/>
  <c r="S7364" i="1"/>
  <c r="R7364" i="1"/>
  <c r="Y7363" i="1"/>
  <c r="X7363" i="1"/>
  <c r="W7363" i="1"/>
  <c r="V7363" i="1"/>
  <c r="T7363" i="1"/>
  <c r="S7363" i="1"/>
  <c r="R7363" i="1"/>
  <c r="Y7362" i="1"/>
  <c r="X7362" i="1"/>
  <c r="W7362" i="1"/>
  <c r="V7362" i="1"/>
  <c r="T7362" i="1"/>
  <c r="Z7362" i="1" s="1"/>
  <c r="S7362" i="1"/>
  <c r="R7362" i="1"/>
  <c r="Y7361" i="1"/>
  <c r="X7361" i="1"/>
  <c r="W7361" i="1"/>
  <c r="V7361" i="1"/>
  <c r="T7361" i="1"/>
  <c r="Z7361" i="1" s="1"/>
  <c r="S7361" i="1"/>
  <c r="R7361" i="1"/>
  <c r="Y7360" i="1"/>
  <c r="X7360" i="1"/>
  <c r="W7360" i="1"/>
  <c r="V7360" i="1"/>
  <c r="T7360" i="1"/>
  <c r="U7360" i="1" s="1"/>
  <c r="S7360" i="1"/>
  <c r="R7360" i="1"/>
  <c r="Y7359" i="1"/>
  <c r="X7359" i="1"/>
  <c r="W7359" i="1"/>
  <c r="V7359" i="1"/>
  <c r="T7359" i="1"/>
  <c r="Z7359" i="1" s="1"/>
  <c r="S7359" i="1"/>
  <c r="R7359" i="1"/>
  <c r="Y7358" i="1"/>
  <c r="X7358" i="1"/>
  <c r="W7358" i="1"/>
  <c r="V7358" i="1"/>
  <c r="T7358" i="1"/>
  <c r="Z7358" i="1" s="1"/>
  <c r="S7358" i="1"/>
  <c r="R7358" i="1"/>
  <c r="Y7357" i="1"/>
  <c r="X7357" i="1"/>
  <c r="W7357" i="1"/>
  <c r="V7357" i="1"/>
  <c r="T7357" i="1"/>
  <c r="U7357" i="1" s="1"/>
  <c r="S7357" i="1"/>
  <c r="R7357" i="1"/>
  <c r="Y7356" i="1"/>
  <c r="X7356" i="1"/>
  <c r="W7356" i="1"/>
  <c r="V7356" i="1"/>
  <c r="T7356" i="1"/>
  <c r="U7356" i="1" s="1"/>
  <c r="S7356" i="1"/>
  <c r="R7356" i="1"/>
  <c r="Y7355" i="1"/>
  <c r="X7355" i="1"/>
  <c r="W7355" i="1"/>
  <c r="V7355" i="1"/>
  <c r="T7355" i="1"/>
  <c r="S7355" i="1"/>
  <c r="R7355" i="1"/>
  <c r="Y7354" i="1"/>
  <c r="X7354" i="1"/>
  <c r="W7354" i="1"/>
  <c r="V7354" i="1"/>
  <c r="T7354" i="1"/>
  <c r="Z7354" i="1" s="1"/>
  <c r="S7354" i="1"/>
  <c r="R7354" i="1"/>
  <c r="Y7353" i="1"/>
  <c r="X7353" i="1"/>
  <c r="W7353" i="1"/>
  <c r="V7353" i="1"/>
  <c r="T7353" i="1"/>
  <c r="U7353" i="1" s="1"/>
  <c r="S7353" i="1"/>
  <c r="R7353" i="1"/>
  <c r="Y7352" i="1"/>
  <c r="X7352" i="1"/>
  <c r="W7352" i="1"/>
  <c r="V7352" i="1"/>
  <c r="T7352" i="1"/>
  <c r="U7352" i="1" s="1"/>
  <c r="S7352" i="1"/>
  <c r="R7352" i="1"/>
  <c r="Y7351" i="1"/>
  <c r="X7351" i="1"/>
  <c r="W7351" i="1"/>
  <c r="V7351" i="1"/>
  <c r="T7351" i="1"/>
  <c r="Z7351" i="1" s="1"/>
  <c r="S7351" i="1"/>
  <c r="R7351" i="1"/>
  <c r="Y7350" i="1"/>
  <c r="X7350" i="1"/>
  <c r="W7350" i="1"/>
  <c r="V7350" i="1"/>
  <c r="T7350" i="1"/>
  <c r="S7350" i="1"/>
  <c r="R7350" i="1"/>
  <c r="Y7349" i="1"/>
  <c r="X7349" i="1"/>
  <c r="W7349" i="1"/>
  <c r="V7349" i="1"/>
  <c r="T7349" i="1"/>
  <c r="Z7349" i="1" s="1"/>
  <c r="S7349" i="1"/>
  <c r="R7349" i="1"/>
  <c r="Y7348" i="1"/>
  <c r="X7348" i="1"/>
  <c r="W7348" i="1"/>
  <c r="V7348" i="1"/>
  <c r="T7348" i="1"/>
  <c r="U7348" i="1" s="1"/>
  <c r="S7348" i="1"/>
  <c r="R7348" i="1"/>
  <c r="Y7347" i="1"/>
  <c r="X7347" i="1"/>
  <c r="W7347" i="1"/>
  <c r="V7347" i="1"/>
  <c r="T7347" i="1"/>
  <c r="S7347" i="1"/>
  <c r="R7347" i="1"/>
  <c r="Y7346" i="1"/>
  <c r="X7346" i="1"/>
  <c r="W7346" i="1"/>
  <c r="V7346" i="1"/>
  <c r="T7346" i="1"/>
  <c r="S7346" i="1"/>
  <c r="R7346" i="1"/>
  <c r="Y7345" i="1"/>
  <c r="X7345" i="1"/>
  <c r="W7345" i="1"/>
  <c r="V7345" i="1"/>
  <c r="T7345" i="1"/>
  <c r="Z7345" i="1" s="1"/>
  <c r="S7345" i="1"/>
  <c r="R7345" i="1"/>
  <c r="Y7344" i="1"/>
  <c r="X7344" i="1"/>
  <c r="W7344" i="1"/>
  <c r="V7344" i="1"/>
  <c r="T7344" i="1"/>
  <c r="U7344" i="1" s="1"/>
  <c r="S7344" i="1"/>
  <c r="R7344" i="1"/>
  <c r="Y7343" i="1"/>
  <c r="X7343" i="1"/>
  <c r="W7343" i="1"/>
  <c r="V7343" i="1"/>
  <c r="T7343" i="1"/>
  <c r="Z7343" i="1" s="1"/>
  <c r="S7343" i="1"/>
  <c r="R7343" i="1"/>
  <c r="Y7342" i="1"/>
  <c r="X7342" i="1"/>
  <c r="W7342" i="1"/>
  <c r="V7342" i="1"/>
  <c r="T7342" i="1"/>
  <c r="Z7342" i="1" s="1"/>
  <c r="S7342" i="1"/>
  <c r="R7342" i="1"/>
  <c r="Y7341" i="1"/>
  <c r="X7341" i="1"/>
  <c r="W7341" i="1"/>
  <c r="V7341" i="1"/>
  <c r="T7341" i="1"/>
  <c r="U7341" i="1" s="1"/>
  <c r="S7341" i="1"/>
  <c r="R7341" i="1"/>
  <c r="Y7340" i="1"/>
  <c r="X7340" i="1"/>
  <c r="W7340" i="1"/>
  <c r="V7340" i="1"/>
  <c r="T7340" i="1"/>
  <c r="U7340" i="1" s="1"/>
  <c r="S7340" i="1"/>
  <c r="R7340" i="1"/>
  <c r="Y7339" i="1"/>
  <c r="X7339" i="1"/>
  <c r="W7339" i="1"/>
  <c r="V7339" i="1"/>
  <c r="T7339" i="1"/>
  <c r="S7339" i="1"/>
  <c r="R7339" i="1"/>
  <c r="Y7338" i="1"/>
  <c r="X7338" i="1"/>
  <c r="W7338" i="1"/>
  <c r="V7338" i="1"/>
  <c r="T7338" i="1"/>
  <c r="Z7338" i="1" s="1"/>
  <c r="S7338" i="1"/>
  <c r="R7338" i="1"/>
  <c r="Y7337" i="1"/>
  <c r="X7337" i="1"/>
  <c r="W7337" i="1"/>
  <c r="V7337" i="1"/>
  <c r="T7337" i="1"/>
  <c r="U7337" i="1" s="1"/>
  <c r="S7337" i="1"/>
  <c r="R7337" i="1"/>
  <c r="Y7336" i="1"/>
  <c r="X7336" i="1"/>
  <c r="W7336" i="1"/>
  <c r="V7336" i="1"/>
  <c r="T7336" i="1"/>
  <c r="U7336" i="1" s="1"/>
  <c r="S7336" i="1"/>
  <c r="R7336" i="1"/>
  <c r="Y7335" i="1"/>
  <c r="X7335" i="1"/>
  <c r="W7335" i="1"/>
  <c r="V7335" i="1"/>
  <c r="T7335" i="1"/>
  <c r="Z7335" i="1" s="1"/>
  <c r="S7335" i="1"/>
  <c r="R7335" i="1"/>
  <c r="Y7334" i="1"/>
  <c r="X7334" i="1"/>
  <c r="W7334" i="1"/>
  <c r="V7334" i="1"/>
  <c r="T7334" i="1"/>
  <c r="U7334" i="1" s="1"/>
  <c r="S7334" i="1"/>
  <c r="R7334" i="1"/>
  <c r="Y7333" i="1"/>
  <c r="X7333" i="1"/>
  <c r="W7333" i="1"/>
  <c r="V7333" i="1"/>
  <c r="T7333" i="1"/>
  <c r="S7333" i="1"/>
  <c r="R7333" i="1"/>
  <c r="Y7332" i="1"/>
  <c r="X7332" i="1"/>
  <c r="W7332" i="1"/>
  <c r="V7332" i="1"/>
  <c r="T7332" i="1"/>
  <c r="S7332" i="1"/>
  <c r="R7332" i="1"/>
  <c r="Y7331" i="1"/>
  <c r="X7331" i="1"/>
  <c r="W7331" i="1"/>
  <c r="V7331" i="1"/>
  <c r="T7331" i="1"/>
  <c r="S7331" i="1"/>
  <c r="R7331" i="1"/>
  <c r="Y7330" i="1"/>
  <c r="X7330" i="1"/>
  <c r="W7330" i="1"/>
  <c r="V7330" i="1"/>
  <c r="T7330" i="1"/>
  <c r="Z7330" i="1" s="1"/>
  <c r="S7330" i="1"/>
  <c r="R7330" i="1"/>
  <c r="Y7329" i="1"/>
  <c r="X7329" i="1"/>
  <c r="W7329" i="1"/>
  <c r="V7329" i="1"/>
  <c r="T7329" i="1"/>
  <c r="Z7329" i="1" s="1"/>
  <c r="S7329" i="1"/>
  <c r="R7329" i="1"/>
  <c r="Y7328" i="1"/>
  <c r="X7328" i="1"/>
  <c r="W7328" i="1"/>
  <c r="V7328" i="1"/>
  <c r="T7328" i="1"/>
  <c r="U7328" i="1" s="1"/>
  <c r="S7328" i="1"/>
  <c r="R7328" i="1"/>
  <c r="Y7327" i="1"/>
  <c r="X7327" i="1"/>
  <c r="W7327" i="1"/>
  <c r="V7327" i="1"/>
  <c r="T7327" i="1"/>
  <c r="Z7327" i="1" s="1"/>
  <c r="S7327" i="1"/>
  <c r="R7327" i="1"/>
  <c r="Y7326" i="1"/>
  <c r="X7326" i="1"/>
  <c r="W7326" i="1"/>
  <c r="V7326" i="1"/>
  <c r="T7326" i="1"/>
  <c r="Z7326" i="1" s="1"/>
  <c r="S7326" i="1"/>
  <c r="R7326" i="1"/>
  <c r="Z7325" i="1"/>
  <c r="Y7325" i="1"/>
  <c r="X7325" i="1"/>
  <c r="W7325" i="1"/>
  <c r="V7325" i="1"/>
  <c r="T7325" i="1"/>
  <c r="U7325" i="1" s="1"/>
  <c r="S7325" i="1"/>
  <c r="R7325" i="1"/>
  <c r="Y7324" i="1"/>
  <c r="X7324" i="1"/>
  <c r="W7324" i="1"/>
  <c r="V7324" i="1"/>
  <c r="T7324" i="1"/>
  <c r="U7324" i="1" s="1"/>
  <c r="S7324" i="1"/>
  <c r="R7324" i="1"/>
  <c r="Y7323" i="1"/>
  <c r="X7323" i="1"/>
  <c r="W7323" i="1"/>
  <c r="V7323" i="1"/>
  <c r="T7323" i="1"/>
  <c r="S7323" i="1"/>
  <c r="R7323" i="1"/>
  <c r="Y7322" i="1"/>
  <c r="X7322" i="1"/>
  <c r="W7322" i="1"/>
  <c r="V7322" i="1"/>
  <c r="T7322" i="1"/>
  <c r="Z7322" i="1" s="1"/>
  <c r="S7322" i="1"/>
  <c r="R7322" i="1"/>
  <c r="Y7321" i="1"/>
  <c r="X7321" i="1"/>
  <c r="W7321" i="1"/>
  <c r="V7321" i="1"/>
  <c r="T7321" i="1"/>
  <c r="Z7321" i="1" s="1"/>
  <c r="S7321" i="1"/>
  <c r="R7321" i="1"/>
  <c r="Y7320" i="1"/>
  <c r="X7320" i="1"/>
  <c r="W7320" i="1"/>
  <c r="V7320" i="1"/>
  <c r="T7320" i="1"/>
  <c r="U7320" i="1" s="1"/>
  <c r="S7320" i="1"/>
  <c r="R7320" i="1"/>
  <c r="Y7319" i="1"/>
  <c r="X7319" i="1"/>
  <c r="W7319" i="1"/>
  <c r="V7319" i="1"/>
  <c r="T7319" i="1"/>
  <c r="Z7319" i="1" s="1"/>
  <c r="S7319" i="1"/>
  <c r="R7319" i="1"/>
  <c r="Z7318" i="1"/>
  <c r="Y7318" i="1"/>
  <c r="X7318" i="1"/>
  <c r="W7318" i="1"/>
  <c r="V7318" i="1"/>
  <c r="T7318" i="1"/>
  <c r="U7318" i="1" s="1"/>
  <c r="S7318" i="1"/>
  <c r="R7318" i="1"/>
  <c r="Y7317" i="1"/>
  <c r="X7317" i="1"/>
  <c r="W7317" i="1"/>
  <c r="V7317" i="1"/>
  <c r="T7317" i="1"/>
  <c r="U7317" i="1" s="1"/>
  <c r="S7317" i="1"/>
  <c r="R7317" i="1"/>
  <c r="Y7316" i="1"/>
  <c r="X7316" i="1"/>
  <c r="W7316" i="1"/>
  <c r="V7316" i="1"/>
  <c r="T7316" i="1"/>
  <c r="U7316" i="1" s="1"/>
  <c r="S7316" i="1"/>
  <c r="R7316" i="1"/>
  <c r="Y7315" i="1"/>
  <c r="X7315" i="1"/>
  <c r="W7315" i="1"/>
  <c r="V7315" i="1"/>
  <c r="T7315" i="1"/>
  <c r="S7315" i="1"/>
  <c r="R7315" i="1"/>
  <c r="Y7314" i="1"/>
  <c r="X7314" i="1"/>
  <c r="W7314" i="1"/>
  <c r="V7314" i="1"/>
  <c r="T7314" i="1"/>
  <c r="Z7314" i="1" s="1"/>
  <c r="S7314" i="1"/>
  <c r="R7314" i="1"/>
  <c r="Y7313" i="1"/>
  <c r="X7313" i="1"/>
  <c r="W7313" i="1"/>
  <c r="V7313" i="1"/>
  <c r="T7313" i="1"/>
  <c r="U7313" i="1" s="1"/>
  <c r="S7313" i="1"/>
  <c r="R7313" i="1"/>
  <c r="Y7312" i="1"/>
  <c r="X7312" i="1"/>
  <c r="W7312" i="1"/>
  <c r="V7312" i="1"/>
  <c r="T7312" i="1"/>
  <c r="U7312" i="1" s="1"/>
  <c r="S7312" i="1"/>
  <c r="R7312" i="1"/>
  <c r="Y7311" i="1"/>
  <c r="X7311" i="1"/>
  <c r="W7311" i="1"/>
  <c r="V7311" i="1"/>
  <c r="T7311" i="1"/>
  <c r="S7311" i="1"/>
  <c r="R7311" i="1"/>
  <c r="Y7310" i="1"/>
  <c r="X7310" i="1"/>
  <c r="W7310" i="1"/>
  <c r="V7310" i="1"/>
  <c r="T7310" i="1"/>
  <c r="S7310" i="1"/>
  <c r="R7310" i="1"/>
  <c r="Y7309" i="1"/>
  <c r="X7309" i="1"/>
  <c r="W7309" i="1"/>
  <c r="V7309" i="1"/>
  <c r="T7309" i="1"/>
  <c r="U7309" i="1" s="1"/>
  <c r="S7309" i="1"/>
  <c r="R7309" i="1"/>
  <c r="Y7308" i="1"/>
  <c r="X7308" i="1"/>
  <c r="W7308" i="1"/>
  <c r="V7308" i="1"/>
  <c r="T7308" i="1"/>
  <c r="U7308" i="1" s="1"/>
  <c r="S7308" i="1"/>
  <c r="R7308" i="1"/>
  <c r="Y7307" i="1"/>
  <c r="X7307" i="1"/>
  <c r="W7307" i="1"/>
  <c r="V7307" i="1"/>
  <c r="T7307" i="1"/>
  <c r="S7307" i="1"/>
  <c r="R7307" i="1"/>
  <c r="Y7306" i="1"/>
  <c r="X7306" i="1"/>
  <c r="W7306" i="1"/>
  <c r="V7306" i="1"/>
  <c r="T7306" i="1"/>
  <c r="Z7306" i="1" s="1"/>
  <c r="S7306" i="1"/>
  <c r="R7306" i="1"/>
  <c r="Y7305" i="1"/>
  <c r="X7305" i="1"/>
  <c r="W7305" i="1"/>
  <c r="V7305" i="1"/>
  <c r="T7305" i="1"/>
  <c r="U7305" i="1" s="1"/>
  <c r="S7305" i="1"/>
  <c r="R7305" i="1"/>
  <c r="Y7304" i="1"/>
  <c r="X7304" i="1"/>
  <c r="W7304" i="1"/>
  <c r="V7304" i="1"/>
  <c r="T7304" i="1"/>
  <c r="U7304" i="1" s="1"/>
  <c r="S7304" i="1"/>
  <c r="R7304" i="1"/>
  <c r="Y7303" i="1"/>
  <c r="X7303" i="1"/>
  <c r="W7303" i="1"/>
  <c r="V7303" i="1"/>
  <c r="T7303" i="1"/>
  <c r="Z7303" i="1" s="1"/>
  <c r="S7303" i="1"/>
  <c r="R7303" i="1"/>
  <c r="Y7302" i="1"/>
  <c r="X7302" i="1"/>
  <c r="W7302" i="1"/>
  <c r="V7302" i="1"/>
  <c r="T7302" i="1"/>
  <c r="U7302" i="1" s="1"/>
  <c r="S7302" i="1"/>
  <c r="R7302" i="1"/>
  <c r="Y7301" i="1"/>
  <c r="X7301" i="1"/>
  <c r="W7301" i="1"/>
  <c r="V7301" i="1"/>
  <c r="T7301" i="1"/>
  <c r="Z7301" i="1" s="1"/>
  <c r="S7301" i="1"/>
  <c r="R7301" i="1"/>
  <c r="Y7300" i="1"/>
  <c r="X7300" i="1"/>
  <c r="W7300" i="1"/>
  <c r="V7300" i="1"/>
  <c r="T7300" i="1"/>
  <c r="U7300" i="1" s="1"/>
  <c r="S7300" i="1"/>
  <c r="R7300" i="1"/>
  <c r="Y7299" i="1"/>
  <c r="X7299" i="1"/>
  <c r="W7299" i="1"/>
  <c r="V7299" i="1"/>
  <c r="T7299" i="1"/>
  <c r="S7299" i="1"/>
  <c r="R7299" i="1"/>
  <c r="Y7298" i="1"/>
  <c r="X7298" i="1"/>
  <c r="W7298" i="1"/>
  <c r="V7298" i="1"/>
  <c r="T7298" i="1"/>
  <c r="Z7298" i="1" s="1"/>
  <c r="S7298" i="1"/>
  <c r="R7298" i="1"/>
  <c r="Y7297" i="1"/>
  <c r="X7297" i="1"/>
  <c r="W7297" i="1"/>
  <c r="V7297" i="1"/>
  <c r="T7297" i="1"/>
  <c r="Z7297" i="1" s="1"/>
  <c r="S7297" i="1"/>
  <c r="R7297" i="1"/>
  <c r="Y7296" i="1"/>
  <c r="X7296" i="1"/>
  <c r="W7296" i="1"/>
  <c r="V7296" i="1"/>
  <c r="T7296" i="1"/>
  <c r="U7296" i="1" s="1"/>
  <c r="S7296" i="1"/>
  <c r="R7296" i="1"/>
  <c r="Y7295" i="1"/>
  <c r="X7295" i="1"/>
  <c r="W7295" i="1"/>
  <c r="V7295" i="1"/>
  <c r="T7295" i="1"/>
  <c r="Z7295" i="1" s="1"/>
  <c r="S7295" i="1"/>
  <c r="R7295" i="1"/>
  <c r="Y7294" i="1"/>
  <c r="X7294" i="1"/>
  <c r="W7294" i="1"/>
  <c r="V7294" i="1"/>
  <c r="T7294" i="1"/>
  <c r="Z7294" i="1" s="1"/>
  <c r="S7294" i="1"/>
  <c r="R7294" i="1"/>
  <c r="Y7293" i="1"/>
  <c r="X7293" i="1"/>
  <c r="W7293" i="1"/>
  <c r="V7293" i="1"/>
  <c r="T7293" i="1"/>
  <c r="Z7293" i="1" s="1"/>
  <c r="S7293" i="1"/>
  <c r="R7293" i="1"/>
  <c r="Y7292" i="1"/>
  <c r="X7292" i="1"/>
  <c r="W7292" i="1"/>
  <c r="V7292" i="1"/>
  <c r="T7292" i="1"/>
  <c r="U7292" i="1" s="1"/>
  <c r="S7292" i="1"/>
  <c r="R7292" i="1"/>
  <c r="Y7291" i="1"/>
  <c r="X7291" i="1"/>
  <c r="W7291" i="1"/>
  <c r="V7291" i="1"/>
  <c r="T7291" i="1"/>
  <c r="S7291" i="1"/>
  <c r="R7291" i="1"/>
  <c r="Y7290" i="1"/>
  <c r="X7290" i="1"/>
  <c r="W7290" i="1"/>
  <c r="V7290" i="1"/>
  <c r="T7290" i="1"/>
  <c r="Z7290" i="1" s="1"/>
  <c r="S7290" i="1"/>
  <c r="R7290" i="1"/>
  <c r="Y7289" i="1"/>
  <c r="X7289" i="1"/>
  <c r="W7289" i="1"/>
  <c r="V7289" i="1"/>
  <c r="T7289" i="1"/>
  <c r="U7289" i="1" s="1"/>
  <c r="S7289" i="1"/>
  <c r="R7289" i="1"/>
  <c r="Y7288" i="1"/>
  <c r="X7288" i="1"/>
  <c r="W7288" i="1"/>
  <c r="V7288" i="1"/>
  <c r="T7288" i="1"/>
  <c r="U7288" i="1" s="1"/>
  <c r="S7288" i="1"/>
  <c r="R7288" i="1"/>
  <c r="Y7287" i="1"/>
  <c r="X7287" i="1"/>
  <c r="W7287" i="1"/>
  <c r="V7287" i="1"/>
  <c r="T7287" i="1"/>
  <c r="Z7287" i="1" s="1"/>
  <c r="S7287" i="1"/>
  <c r="R7287" i="1"/>
  <c r="Y7286" i="1"/>
  <c r="X7286" i="1"/>
  <c r="W7286" i="1"/>
  <c r="V7286" i="1"/>
  <c r="T7286" i="1"/>
  <c r="U7286" i="1" s="1"/>
  <c r="S7286" i="1"/>
  <c r="R7286" i="1"/>
  <c r="Y7285" i="1"/>
  <c r="X7285" i="1"/>
  <c r="W7285" i="1"/>
  <c r="V7285" i="1"/>
  <c r="T7285" i="1"/>
  <c r="Z7285" i="1" s="1"/>
  <c r="S7285" i="1"/>
  <c r="R7285" i="1"/>
  <c r="Y7284" i="1"/>
  <c r="X7284" i="1"/>
  <c r="W7284" i="1"/>
  <c r="V7284" i="1"/>
  <c r="T7284" i="1"/>
  <c r="U7284" i="1" s="1"/>
  <c r="S7284" i="1"/>
  <c r="R7284" i="1"/>
  <c r="Y7283" i="1"/>
  <c r="X7283" i="1"/>
  <c r="W7283" i="1"/>
  <c r="V7283" i="1"/>
  <c r="T7283" i="1"/>
  <c r="S7283" i="1"/>
  <c r="R7283" i="1"/>
  <c r="Y7282" i="1"/>
  <c r="X7282" i="1"/>
  <c r="W7282" i="1"/>
  <c r="V7282" i="1"/>
  <c r="T7282" i="1"/>
  <c r="Z7282" i="1" s="1"/>
  <c r="S7282" i="1"/>
  <c r="R7282" i="1"/>
  <c r="Y7281" i="1"/>
  <c r="X7281" i="1"/>
  <c r="W7281" i="1"/>
  <c r="V7281" i="1"/>
  <c r="T7281" i="1"/>
  <c r="Z7281" i="1" s="1"/>
  <c r="S7281" i="1"/>
  <c r="R7281" i="1"/>
  <c r="Y7280" i="1"/>
  <c r="X7280" i="1"/>
  <c r="W7280" i="1"/>
  <c r="V7280" i="1"/>
  <c r="T7280" i="1"/>
  <c r="U7280" i="1" s="1"/>
  <c r="S7280" i="1"/>
  <c r="R7280" i="1"/>
  <c r="Y7279" i="1"/>
  <c r="X7279" i="1"/>
  <c r="W7279" i="1"/>
  <c r="V7279" i="1"/>
  <c r="T7279" i="1"/>
  <c r="Z7279" i="1" s="1"/>
  <c r="S7279" i="1"/>
  <c r="R7279" i="1"/>
  <c r="Y7278" i="1"/>
  <c r="X7278" i="1"/>
  <c r="W7278" i="1"/>
  <c r="V7278" i="1"/>
  <c r="T7278" i="1"/>
  <c r="Z7278" i="1" s="1"/>
  <c r="S7278" i="1"/>
  <c r="R7278" i="1"/>
  <c r="Y7277" i="1"/>
  <c r="X7277" i="1"/>
  <c r="W7277" i="1"/>
  <c r="V7277" i="1"/>
  <c r="T7277" i="1"/>
  <c r="U7277" i="1" s="1"/>
  <c r="S7277" i="1"/>
  <c r="R7277" i="1"/>
  <c r="Y7276" i="1"/>
  <c r="X7276" i="1"/>
  <c r="W7276" i="1"/>
  <c r="V7276" i="1"/>
  <c r="T7276" i="1"/>
  <c r="U7276" i="1" s="1"/>
  <c r="S7276" i="1"/>
  <c r="R7276" i="1"/>
  <c r="Y7275" i="1"/>
  <c r="X7275" i="1"/>
  <c r="W7275" i="1"/>
  <c r="V7275" i="1"/>
  <c r="T7275" i="1"/>
  <c r="S7275" i="1"/>
  <c r="R7275" i="1"/>
  <c r="Y7274" i="1"/>
  <c r="X7274" i="1"/>
  <c r="W7274" i="1"/>
  <c r="V7274" i="1"/>
  <c r="T7274" i="1"/>
  <c r="Z7274" i="1" s="1"/>
  <c r="S7274" i="1"/>
  <c r="R7274" i="1"/>
  <c r="Y7273" i="1"/>
  <c r="X7273" i="1"/>
  <c r="W7273" i="1"/>
  <c r="V7273" i="1"/>
  <c r="T7273" i="1"/>
  <c r="U7273" i="1" s="1"/>
  <c r="S7273" i="1"/>
  <c r="R7273" i="1"/>
  <c r="Y7272" i="1"/>
  <c r="X7272" i="1"/>
  <c r="W7272" i="1"/>
  <c r="V7272" i="1"/>
  <c r="T7272" i="1"/>
  <c r="U7272" i="1" s="1"/>
  <c r="S7272" i="1"/>
  <c r="R7272" i="1"/>
  <c r="Y7271" i="1"/>
  <c r="X7271" i="1"/>
  <c r="W7271" i="1"/>
  <c r="V7271" i="1"/>
  <c r="T7271" i="1"/>
  <c r="Z7271" i="1" s="1"/>
  <c r="S7271" i="1"/>
  <c r="R7271" i="1"/>
  <c r="Y7270" i="1"/>
  <c r="X7270" i="1"/>
  <c r="W7270" i="1"/>
  <c r="V7270" i="1"/>
  <c r="T7270" i="1"/>
  <c r="U7270" i="1" s="1"/>
  <c r="S7270" i="1"/>
  <c r="R7270" i="1"/>
  <c r="Y7269" i="1"/>
  <c r="X7269" i="1"/>
  <c r="W7269" i="1"/>
  <c r="V7269" i="1"/>
  <c r="T7269" i="1"/>
  <c r="S7269" i="1"/>
  <c r="R7269" i="1"/>
  <c r="Y7268" i="1"/>
  <c r="X7268" i="1"/>
  <c r="W7268" i="1"/>
  <c r="V7268" i="1"/>
  <c r="T7268" i="1"/>
  <c r="S7268" i="1"/>
  <c r="R7268" i="1"/>
  <c r="Y7267" i="1"/>
  <c r="X7267" i="1"/>
  <c r="W7267" i="1"/>
  <c r="V7267" i="1"/>
  <c r="T7267" i="1"/>
  <c r="S7267" i="1"/>
  <c r="R7267" i="1"/>
  <c r="Y7266" i="1"/>
  <c r="X7266" i="1"/>
  <c r="W7266" i="1"/>
  <c r="V7266" i="1"/>
  <c r="T7266" i="1"/>
  <c r="Z7266" i="1" s="1"/>
  <c r="S7266" i="1"/>
  <c r="R7266" i="1"/>
  <c r="Y7265" i="1"/>
  <c r="X7265" i="1"/>
  <c r="W7265" i="1"/>
  <c r="V7265" i="1"/>
  <c r="T7265" i="1"/>
  <c r="Z7265" i="1" s="1"/>
  <c r="S7265" i="1"/>
  <c r="R7265" i="1"/>
  <c r="Y7264" i="1"/>
  <c r="X7264" i="1"/>
  <c r="W7264" i="1"/>
  <c r="V7264" i="1"/>
  <c r="T7264" i="1"/>
  <c r="U7264" i="1" s="1"/>
  <c r="S7264" i="1"/>
  <c r="R7264" i="1"/>
  <c r="Y7263" i="1"/>
  <c r="X7263" i="1"/>
  <c r="W7263" i="1"/>
  <c r="V7263" i="1"/>
  <c r="T7263" i="1"/>
  <c r="Z7263" i="1" s="1"/>
  <c r="S7263" i="1"/>
  <c r="R7263" i="1"/>
  <c r="Y7262" i="1"/>
  <c r="X7262" i="1"/>
  <c r="W7262" i="1"/>
  <c r="V7262" i="1"/>
  <c r="T7262" i="1"/>
  <c r="S7262" i="1"/>
  <c r="R7262" i="1"/>
  <c r="Y7261" i="1"/>
  <c r="X7261" i="1"/>
  <c r="W7261" i="1"/>
  <c r="V7261" i="1"/>
  <c r="T7261" i="1"/>
  <c r="Z7261" i="1" s="1"/>
  <c r="S7261" i="1"/>
  <c r="R7261" i="1"/>
  <c r="Y7260" i="1"/>
  <c r="X7260" i="1"/>
  <c r="W7260" i="1"/>
  <c r="V7260" i="1"/>
  <c r="T7260" i="1"/>
  <c r="U7260" i="1" s="1"/>
  <c r="S7260" i="1"/>
  <c r="R7260" i="1"/>
  <c r="Y7259" i="1"/>
  <c r="X7259" i="1"/>
  <c r="W7259" i="1"/>
  <c r="V7259" i="1"/>
  <c r="T7259" i="1"/>
  <c r="S7259" i="1"/>
  <c r="R7259" i="1"/>
  <c r="Y7258" i="1"/>
  <c r="X7258" i="1"/>
  <c r="W7258" i="1"/>
  <c r="V7258" i="1"/>
  <c r="T7258" i="1"/>
  <c r="S7258" i="1"/>
  <c r="R7258" i="1"/>
  <c r="Y7257" i="1"/>
  <c r="X7257" i="1"/>
  <c r="W7257" i="1"/>
  <c r="V7257" i="1"/>
  <c r="T7257" i="1"/>
  <c r="Z7257" i="1" s="1"/>
  <c r="S7257" i="1"/>
  <c r="R7257" i="1"/>
  <c r="Y7256" i="1"/>
  <c r="X7256" i="1"/>
  <c r="W7256" i="1"/>
  <c r="V7256" i="1"/>
  <c r="T7256" i="1"/>
  <c r="U7256" i="1" s="1"/>
  <c r="S7256" i="1"/>
  <c r="R7256" i="1"/>
  <c r="Y7255" i="1"/>
  <c r="X7255" i="1"/>
  <c r="W7255" i="1"/>
  <c r="V7255" i="1"/>
  <c r="T7255" i="1"/>
  <c r="S7255" i="1"/>
  <c r="R7255" i="1"/>
  <c r="Y7254" i="1"/>
  <c r="X7254" i="1"/>
  <c r="W7254" i="1"/>
  <c r="V7254" i="1"/>
  <c r="T7254" i="1"/>
  <c r="Z7254" i="1" s="1"/>
  <c r="S7254" i="1"/>
  <c r="R7254" i="1"/>
  <c r="Y7253" i="1"/>
  <c r="X7253" i="1"/>
  <c r="W7253" i="1"/>
  <c r="V7253" i="1"/>
  <c r="T7253" i="1"/>
  <c r="U7253" i="1" s="1"/>
  <c r="S7253" i="1"/>
  <c r="R7253" i="1"/>
  <c r="Y7252" i="1"/>
  <c r="X7252" i="1"/>
  <c r="W7252" i="1"/>
  <c r="V7252" i="1"/>
  <c r="T7252" i="1"/>
  <c r="U7252" i="1" s="1"/>
  <c r="S7252" i="1"/>
  <c r="R7252" i="1"/>
  <c r="Y7251" i="1"/>
  <c r="X7251" i="1"/>
  <c r="W7251" i="1"/>
  <c r="V7251" i="1"/>
  <c r="T7251" i="1"/>
  <c r="S7251" i="1"/>
  <c r="R7251" i="1"/>
  <c r="Y7250" i="1"/>
  <c r="X7250" i="1"/>
  <c r="W7250" i="1"/>
  <c r="V7250" i="1"/>
  <c r="T7250" i="1"/>
  <c r="S7250" i="1"/>
  <c r="R7250" i="1"/>
  <c r="Y7249" i="1"/>
  <c r="X7249" i="1"/>
  <c r="W7249" i="1"/>
  <c r="V7249" i="1"/>
  <c r="T7249" i="1"/>
  <c r="S7249" i="1"/>
  <c r="R7249" i="1"/>
  <c r="Y7248" i="1"/>
  <c r="X7248" i="1"/>
  <c r="W7248" i="1"/>
  <c r="V7248" i="1"/>
  <c r="T7248" i="1"/>
  <c r="U7248" i="1" s="1"/>
  <c r="S7248" i="1"/>
  <c r="R7248" i="1"/>
  <c r="Y7247" i="1"/>
  <c r="X7247" i="1"/>
  <c r="W7247" i="1"/>
  <c r="V7247" i="1"/>
  <c r="T7247" i="1"/>
  <c r="Z7247" i="1" s="1"/>
  <c r="S7247" i="1"/>
  <c r="R7247" i="1"/>
  <c r="Y7246" i="1"/>
  <c r="X7246" i="1"/>
  <c r="W7246" i="1"/>
  <c r="V7246" i="1"/>
  <c r="T7246" i="1"/>
  <c r="U7246" i="1" s="1"/>
  <c r="S7246" i="1"/>
  <c r="R7246" i="1"/>
  <c r="Y7245" i="1"/>
  <c r="X7245" i="1"/>
  <c r="W7245" i="1"/>
  <c r="V7245" i="1"/>
  <c r="T7245" i="1"/>
  <c r="U7245" i="1" s="1"/>
  <c r="S7245" i="1"/>
  <c r="R7245" i="1"/>
  <c r="Y7244" i="1"/>
  <c r="X7244" i="1"/>
  <c r="W7244" i="1"/>
  <c r="V7244" i="1"/>
  <c r="T7244" i="1"/>
  <c r="U7244" i="1" s="1"/>
  <c r="S7244" i="1"/>
  <c r="R7244" i="1"/>
  <c r="Y7243" i="1"/>
  <c r="X7243" i="1"/>
  <c r="W7243" i="1"/>
  <c r="V7243" i="1"/>
  <c r="T7243" i="1"/>
  <c r="S7243" i="1"/>
  <c r="R7243" i="1"/>
  <c r="Y7242" i="1"/>
  <c r="X7242" i="1"/>
  <c r="W7242" i="1"/>
  <c r="V7242" i="1"/>
  <c r="T7242" i="1"/>
  <c r="Z7242" i="1" s="1"/>
  <c r="S7242" i="1"/>
  <c r="R7242" i="1"/>
  <c r="Y7241" i="1"/>
  <c r="X7241" i="1"/>
  <c r="W7241" i="1"/>
  <c r="V7241" i="1"/>
  <c r="T7241" i="1"/>
  <c r="U7241" i="1" s="1"/>
  <c r="S7241" i="1"/>
  <c r="R7241" i="1"/>
  <c r="Y7240" i="1"/>
  <c r="X7240" i="1"/>
  <c r="W7240" i="1"/>
  <c r="V7240" i="1"/>
  <c r="T7240" i="1"/>
  <c r="U7240" i="1" s="1"/>
  <c r="S7240" i="1"/>
  <c r="R7240" i="1"/>
  <c r="Y7239" i="1"/>
  <c r="X7239" i="1"/>
  <c r="W7239" i="1"/>
  <c r="V7239" i="1"/>
  <c r="T7239" i="1"/>
  <c r="Z7239" i="1" s="1"/>
  <c r="S7239" i="1"/>
  <c r="R7239" i="1"/>
  <c r="Y7238" i="1"/>
  <c r="X7238" i="1"/>
  <c r="W7238" i="1"/>
  <c r="V7238" i="1"/>
  <c r="T7238" i="1"/>
  <c r="U7238" i="1" s="1"/>
  <c r="S7238" i="1"/>
  <c r="R7238" i="1"/>
  <c r="Y7237" i="1"/>
  <c r="X7237" i="1"/>
  <c r="W7237" i="1"/>
  <c r="V7237" i="1"/>
  <c r="T7237" i="1"/>
  <c r="Z7237" i="1" s="1"/>
  <c r="S7237" i="1"/>
  <c r="R7237" i="1"/>
  <c r="Y7236" i="1"/>
  <c r="X7236" i="1"/>
  <c r="W7236" i="1"/>
  <c r="V7236" i="1"/>
  <c r="T7236" i="1"/>
  <c r="U7236" i="1" s="1"/>
  <c r="S7236" i="1"/>
  <c r="R7236" i="1"/>
  <c r="Y7235" i="1"/>
  <c r="X7235" i="1"/>
  <c r="W7235" i="1"/>
  <c r="V7235" i="1"/>
  <c r="T7235" i="1"/>
  <c r="S7235" i="1"/>
  <c r="R7235" i="1"/>
  <c r="Y7234" i="1"/>
  <c r="X7234" i="1"/>
  <c r="W7234" i="1"/>
  <c r="V7234" i="1"/>
  <c r="T7234" i="1"/>
  <c r="Z7234" i="1" s="1"/>
  <c r="S7234" i="1"/>
  <c r="R7234" i="1"/>
  <c r="Y7233" i="1"/>
  <c r="X7233" i="1"/>
  <c r="W7233" i="1"/>
  <c r="V7233" i="1"/>
  <c r="T7233" i="1"/>
  <c r="Z7233" i="1" s="1"/>
  <c r="S7233" i="1"/>
  <c r="R7233" i="1"/>
  <c r="Y7232" i="1"/>
  <c r="X7232" i="1"/>
  <c r="W7232" i="1"/>
  <c r="V7232" i="1"/>
  <c r="T7232" i="1"/>
  <c r="U7232" i="1" s="1"/>
  <c r="S7232" i="1"/>
  <c r="R7232" i="1"/>
  <c r="Y7231" i="1"/>
  <c r="X7231" i="1"/>
  <c r="W7231" i="1"/>
  <c r="V7231" i="1"/>
  <c r="T7231" i="1"/>
  <c r="Z7231" i="1" s="1"/>
  <c r="S7231" i="1"/>
  <c r="R7231" i="1"/>
  <c r="Y7230" i="1"/>
  <c r="X7230" i="1"/>
  <c r="W7230" i="1"/>
  <c r="V7230" i="1"/>
  <c r="T7230" i="1"/>
  <c r="Z7230" i="1" s="1"/>
  <c r="S7230" i="1"/>
  <c r="R7230" i="1"/>
  <c r="Y7229" i="1"/>
  <c r="X7229" i="1"/>
  <c r="W7229" i="1"/>
  <c r="V7229" i="1"/>
  <c r="T7229" i="1"/>
  <c r="U7229" i="1" s="1"/>
  <c r="S7229" i="1"/>
  <c r="R7229" i="1"/>
  <c r="Y7228" i="1"/>
  <c r="X7228" i="1"/>
  <c r="W7228" i="1"/>
  <c r="V7228" i="1"/>
  <c r="T7228" i="1"/>
  <c r="U7228" i="1" s="1"/>
  <c r="S7228" i="1"/>
  <c r="R7228" i="1"/>
  <c r="Y7227" i="1"/>
  <c r="X7227" i="1"/>
  <c r="W7227" i="1"/>
  <c r="V7227" i="1"/>
  <c r="T7227" i="1"/>
  <c r="S7227" i="1"/>
  <c r="R7227" i="1"/>
  <c r="Y7226" i="1"/>
  <c r="X7226" i="1"/>
  <c r="W7226" i="1"/>
  <c r="V7226" i="1"/>
  <c r="T7226" i="1"/>
  <c r="Z7226" i="1" s="1"/>
  <c r="S7226" i="1"/>
  <c r="R7226" i="1"/>
  <c r="Y7225" i="1"/>
  <c r="X7225" i="1"/>
  <c r="W7225" i="1"/>
  <c r="V7225" i="1"/>
  <c r="T7225" i="1"/>
  <c r="U7225" i="1" s="1"/>
  <c r="S7225" i="1"/>
  <c r="R7225" i="1"/>
  <c r="Y7224" i="1"/>
  <c r="X7224" i="1"/>
  <c r="W7224" i="1"/>
  <c r="V7224" i="1"/>
  <c r="T7224" i="1"/>
  <c r="U7224" i="1" s="1"/>
  <c r="S7224" i="1"/>
  <c r="R7224" i="1"/>
  <c r="Y7223" i="1"/>
  <c r="X7223" i="1"/>
  <c r="W7223" i="1"/>
  <c r="V7223" i="1"/>
  <c r="T7223" i="1"/>
  <c r="Z7223" i="1" s="1"/>
  <c r="S7223" i="1"/>
  <c r="R7223" i="1"/>
  <c r="Y7222" i="1"/>
  <c r="X7222" i="1"/>
  <c r="W7222" i="1"/>
  <c r="V7222" i="1"/>
  <c r="T7222" i="1"/>
  <c r="Z7222" i="1" s="1"/>
  <c r="S7222" i="1"/>
  <c r="R7222" i="1"/>
  <c r="Y7221" i="1"/>
  <c r="X7221" i="1"/>
  <c r="W7221" i="1"/>
  <c r="V7221" i="1"/>
  <c r="T7221" i="1"/>
  <c r="Z7221" i="1" s="1"/>
  <c r="S7221" i="1"/>
  <c r="R7221" i="1"/>
  <c r="Y7220" i="1"/>
  <c r="X7220" i="1"/>
  <c r="W7220" i="1"/>
  <c r="V7220" i="1"/>
  <c r="T7220" i="1"/>
  <c r="U7220" i="1" s="1"/>
  <c r="S7220" i="1"/>
  <c r="R7220" i="1"/>
  <c r="Y7219" i="1"/>
  <c r="X7219" i="1"/>
  <c r="W7219" i="1"/>
  <c r="V7219" i="1"/>
  <c r="T7219" i="1"/>
  <c r="S7219" i="1"/>
  <c r="R7219" i="1"/>
  <c r="Y7218" i="1"/>
  <c r="X7218" i="1"/>
  <c r="W7218" i="1"/>
  <c r="V7218" i="1"/>
  <c r="T7218" i="1"/>
  <c r="Z7218" i="1" s="1"/>
  <c r="S7218" i="1"/>
  <c r="R7218" i="1"/>
  <c r="Y7217" i="1"/>
  <c r="X7217" i="1"/>
  <c r="W7217" i="1"/>
  <c r="V7217" i="1"/>
  <c r="T7217" i="1"/>
  <c r="Z7217" i="1" s="1"/>
  <c r="S7217" i="1"/>
  <c r="R7217" i="1"/>
  <c r="Y7216" i="1"/>
  <c r="X7216" i="1"/>
  <c r="W7216" i="1"/>
  <c r="V7216" i="1"/>
  <c r="T7216" i="1"/>
  <c r="U7216" i="1" s="1"/>
  <c r="S7216" i="1"/>
  <c r="R7216" i="1"/>
  <c r="Y7215" i="1"/>
  <c r="X7215" i="1"/>
  <c r="W7215" i="1"/>
  <c r="V7215" i="1"/>
  <c r="T7215" i="1"/>
  <c r="S7215" i="1"/>
  <c r="R7215" i="1"/>
  <c r="Y7214" i="1"/>
  <c r="X7214" i="1"/>
  <c r="W7214" i="1"/>
  <c r="V7214" i="1"/>
  <c r="T7214" i="1"/>
  <c r="Z7214" i="1" s="1"/>
  <c r="S7214" i="1"/>
  <c r="R7214" i="1"/>
  <c r="Y7213" i="1"/>
  <c r="X7213" i="1"/>
  <c r="W7213" i="1"/>
  <c r="V7213" i="1"/>
  <c r="T7213" i="1"/>
  <c r="U7213" i="1" s="1"/>
  <c r="S7213" i="1"/>
  <c r="R7213" i="1"/>
  <c r="Y7212" i="1"/>
  <c r="X7212" i="1"/>
  <c r="W7212" i="1"/>
  <c r="V7212" i="1"/>
  <c r="T7212" i="1"/>
  <c r="U7212" i="1" s="1"/>
  <c r="S7212" i="1"/>
  <c r="R7212" i="1"/>
  <c r="Y7211" i="1"/>
  <c r="X7211" i="1"/>
  <c r="W7211" i="1"/>
  <c r="V7211" i="1"/>
  <c r="T7211" i="1"/>
  <c r="S7211" i="1"/>
  <c r="R7211" i="1"/>
  <c r="Y7210" i="1"/>
  <c r="X7210" i="1"/>
  <c r="W7210" i="1"/>
  <c r="V7210" i="1"/>
  <c r="T7210" i="1"/>
  <c r="Z7210" i="1" s="1"/>
  <c r="S7210" i="1"/>
  <c r="R7210" i="1"/>
  <c r="Y7209" i="1"/>
  <c r="X7209" i="1"/>
  <c r="W7209" i="1"/>
  <c r="V7209" i="1"/>
  <c r="T7209" i="1"/>
  <c r="U7209" i="1" s="1"/>
  <c r="S7209" i="1"/>
  <c r="R7209" i="1"/>
  <c r="Y7208" i="1"/>
  <c r="X7208" i="1"/>
  <c r="W7208" i="1"/>
  <c r="V7208" i="1"/>
  <c r="T7208" i="1"/>
  <c r="U7208" i="1" s="1"/>
  <c r="S7208" i="1"/>
  <c r="R7208" i="1"/>
  <c r="Y7207" i="1"/>
  <c r="X7207" i="1"/>
  <c r="W7207" i="1"/>
  <c r="V7207" i="1"/>
  <c r="T7207" i="1"/>
  <c r="Z7207" i="1" s="1"/>
  <c r="S7207" i="1"/>
  <c r="R7207" i="1"/>
  <c r="Y7206" i="1"/>
  <c r="X7206" i="1"/>
  <c r="W7206" i="1"/>
  <c r="V7206" i="1"/>
  <c r="T7206" i="1"/>
  <c r="U7206" i="1" s="1"/>
  <c r="S7206" i="1"/>
  <c r="R7206" i="1"/>
  <c r="Y7205" i="1"/>
  <c r="X7205" i="1"/>
  <c r="W7205" i="1"/>
  <c r="V7205" i="1"/>
  <c r="T7205" i="1"/>
  <c r="U7205" i="1" s="1"/>
  <c r="S7205" i="1"/>
  <c r="R7205" i="1"/>
  <c r="Y7204" i="1"/>
  <c r="X7204" i="1"/>
  <c r="W7204" i="1"/>
  <c r="V7204" i="1"/>
  <c r="T7204" i="1"/>
  <c r="S7204" i="1"/>
  <c r="R7204" i="1"/>
  <c r="Y7203" i="1"/>
  <c r="X7203" i="1"/>
  <c r="W7203" i="1"/>
  <c r="V7203" i="1"/>
  <c r="T7203" i="1"/>
  <c r="S7203" i="1"/>
  <c r="R7203" i="1"/>
  <c r="Y7202" i="1"/>
  <c r="X7202" i="1"/>
  <c r="W7202" i="1"/>
  <c r="V7202" i="1"/>
  <c r="T7202" i="1"/>
  <c r="Z7202" i="1" s="1"/>
  <c r="S7202" i="1"/>
  <c r="R7202" i="1"/>
  <c r="Y7201" i="1"/>
  <c r="X7201" i="1"/>
  <c r="W7201" i="1"/>
  <c r="V7201" i="1"/>
  <c r="T7201" i="1"/>
  <c r="S7201" i="1"/>
  <c r="R7201" i="1"/>
  <c r="Y7200" i="1"/>
  <c r="X7200" i="1"/>
  <c r="W7200" i="1"/>
  <c r="V7200" i="1"/>
  <c r="T7200" i="1"/>
  <c r="U7200" i="1" s="1"/>
  <c r="S7200" i="1"/>
  <c r="R7200" i="1"/>
  <c r="Y7199" i="1"/>
  <c r="X7199" i="1"/>
  <c r="W7199" i="1"/>
  <c r="V7199" i="1"/>
  <c r="T7199" i="1"/>
  <c r="Z7199" i="1" s="1"/>
  <c r="S7199" i="1"/>
  <c r="R7199" i="1"/>
  <c r="Y7198" i="1"/>
  <c r="X7198" i="1"/>
  <c r="W7198" i="1"/>
  <c r="V7198" i="1"/>
  <c r="T7198" i="1"/>
  <c r="Z7198" i="1" s="1"/>
  <c r="S7198" i="1"/>
  <c r="R7198" i="1"/>
  <c r="Z7197" i="1"/>
  <c r="Y7197" i="1"/>
  <c r="X7197" i="1"/>
  <c r="W7197" i="1"/>
  <c r="V7197" i="1"/>
  <c r="T7197" i="1"/>
  <c r="U7197" i="1" s="1"/>
  <c r="S7197" i="1"/>
  <c r="R7197" i="1"/>
  <c r="Y7196" i="1"/>
  <c r="X7196" i="1"/>
  <c r="W7196" i="1"/>
  <c r="V7196" i="1"/>
  <c r="T7196" i="1"/>
  <c r="S7196" i="1"/>
  <c r="R7196" i="1"/>
  <c r="Y7195" i="1"/>
  <c r="X7195" i="1"/>
  <c r="W7195" i="1"/>
  <c r="V7195" i="1"/>
  <c r="T7195" i="1"/>
  <c r="S7195" i="1"/>
  <c r="R7195" i="1"/>
  <c r="Y7194" i="1"/>
  <c r="X7194" i="1"/>
  <c r="W7194" i="1"/>
  <c r="V7194" i="1"/>
  <c r="T7194" i="1"/>
  <c r="Z7194" i="1" s="1"/>
  <c r="S7194" i="1"/>
  <c r="R7194" i="1"/>
  <c r="Y7193" i="1"/>
  <c r="X7193" i="1"/>
  <c r="W7193" i="1"/>
  <c r="V7193" i="1"/>
  <c r="T7193" i="1"/>
  <c r="S7193" i="1"/>
  <c r="R7193" i="1"/>
  <c r="Y7192" i="1"/>
  <c r="X7192" i="1"/>
  <c r="W7192" i="1"/>
  <c r="V7192" i="1"/>
  <c r="T7192" i="1"/>
  <c r="U7192" i="1" s="1"/>
  <c r="S7192" i="1"/>
  <c r="R7192" i="1"/>
  <c r="Y7191" i="1"/>
  <c r="X7191" i="1"/>
  <c r="W7191" i="1"/>
  <c r="V7191" i="1"/>
  <c r="T7191" i="1"/>
  <c r="Z7191" i="1" s="1"/>
  <c r="S7191" i="1"/>
  <c r="R7191" i="1"/>
  <c r="Y7190" i="1"/>
  <c r="X7190" i="1"/>
  <c r="W7190" i="1"/>
  <c r="V7190" i="1"/>
  <c r="T7190" i="1"/>
  <c r="U7190" i="1" s="1"/>
  <c r="S7190" i="1"/>
  <c r="R7190" i="1"/>
  <c r="Y7189" i="1"/>
  <c r="X7189" i="1"/>
  <c r="W7189" i="1"/>
  <c r="V7189" i="1"/>
  <c r="T7189" i="1"/>
  <c r="S7189" i="1"/>
  <c r="R7189" i="1"/>
  <c r="Y7188" i="1"/>
  <c r="X7188" i="1"/>
  <c r="W7188" i="1"/>
  <c r="V7188" i="1"/>
  <c r="T7188" i="1"/>
  <c r="S7188" i="1"/>
  <c r="R7188" i="1"/>
  <c r="Y7187" i="1"/>
  <c r="X7187" i="1"/>
  <c r="W7187" i="1"/>
  <c r="V7187" i="1"/>
  <c r="T7187" i="1"/>
  <c r="S7187" i="1"/>
  <c r="R7187" i="1"/>
  <c r="Y7186" i="1"/>
  <c r="X7186" i="1"/>
  <c r="W7186" i="1"/>
  <c r="V7186" i="1"/>
  <c r="T7186" i="1"/>
  <c r="Z7186" i="1" s="1"/>
  <c r="S7186" i="1"/>
  <c r="R7186" i="1"/>
  <c r="Y7185" i="1"/>
  <c r="X7185" i="1"/>
  <c r="W7185" i="1"/>
  <c r="V7185" i="1"/>
  <c r="T7185" i="1"/>
  <c r="U7185" i="1" s="1"/>
  <c r="S7185" i="1"/>
  <c r="R7185" i="1"/>
  <c r="Y7184" i="1"/>
  <c r="X7184" i="1"/>
  <c r="W7184" i="1"/>
  <c r="V7184" i="1"/>
  <c r="T7184" i="1"/>
  <c r="U7184" i="1" s="1"/>
  <c r="S7184" i="1"/>
  <c r="R7184" i="1"/>
  <c r="Y7183" i="1"/>
  <c r="X7183" i="1"/>
  <c r="W7183" i="1"/>
  <c r="V7183" i="1"/>
  <c r="T7183" i="1"/>
  <c r="Z7183" i="1" s="1"/>
  <c r="S7183" i="1"/>
  <c r="R7183" i="1"/>
  <c r="Y7182" i="1"/>
  <c r="X7182" i="1"/>
  <c r="W7182" i="1"/>
  <c r="V7182" i="1"/>
  <c r="T7182" i="1"/>
  <c r="U7182" i="1" s="1"/>
  <c r="S7182" i="1"/>
  <c r="R7182" i="1"/>
  <c r="Y7181" i="1"/>
  <c r="X7181" i="1"/>
  <c r="W7181" i="1"/>
  <c r="V7181" i="1"/>
  <c r="T7181" i="1"/>
  <c r="U7181" i="1" s="1"/>
  <c r="S7181" i="1"/>
  <c r="R7181" i="1"/>
  <c r="Y7180" i="1"/>
  <c r="X7180" i="1"/>
  <c r="W7180" i="1"/>
  <c r="V7180" i="1"/>
  <c r="T7180" i="1"/>
  <c r="U7180" i="1" s="1"/>
  <c r="S7180" i="1"/>
  <c r="R7180" i="1"/>
  <c r="Y7179" i="1"/>
  <c r="X7179" i="1"/>
  <c r="W7179" i="1"/>
  <c r="V7179" i="1"/>
  <c r="T7179" i="1"/>
  <c r="S7179" i="1"/>
  <c r="R7179" i="1"/>
  <c r="Y7178" i="1"/>
  <c r="X7178" i="1"/>
  <c r="W7178" i="1"/>
  <c r="V7178" i="1"/>
  <c r="T7178" i="1"/>
  <c r="Z7178" i="1" s="1"/>
  <c r="S7178" i="1"/>
  <c r="R7178" i="1"/>
  <c r="Y7177" i="1"/>
  <c r="X7177" i="1"/>
  <c r="W7177" i="1"/>
  <c r="V7177" i="1"/>
  <c r="T7177" i="1"/>
  <c r="U7177" i="1" s="1"/>
  <c r="S7177" i="1"/>
  <c r="R7177" i="1"/>
  <c r="Y7176" i="1"/>
  <c r="X7176" i="1"/>
  <c r="W7176" i="1"/>
  <c r="V7176" i="1"/>
  <c r="T7176" i="1"/>
  <c r="U7176" i="1" s="1"/>
  <c r="S7176" i="1"/>
  <c r="R7176" i="1"/>
  <c r="Y7175" i="1"/>
  <c r="X7175" i="1"/>
  <c r="W7175" i="1"/>
  <c r="V7175" i="1"/>
  <c r="T7175" i="1"/>
  <c r="Z7175" i="1" s="1"/>
  <c r="S7175" i="1"/>
  <c r="R7175" i="1"/>
  <c r="Y7174" i="1"/>
  <c r="X7174" i="1"/>
  <c r="W7174" i="1"/>
  <c r="V7174" i="1"/>
  <c r="T7174" i="1"/>
  <c r="U7174" i="1" s="1"/>
  <c r="S7174" i="1"/>
  <c r="R7174" i="1"/>
  <c r="Y7173" i="1"/>
  <c r="X7173" i="1"/>
  <c r="W7173" i="1"/>
  <c r="V7173" i="1"/>
  <c r="T7173" i="1"/>
  <c r="Z7173" i="1" s="1"/>
  <c r="S7173" i="1"/>
  <c r="R7173" i="1"/>
  <c r="Y7172" i="1"/>
  <c r="X7172" i="1"/>
  <c r="W7172" i="1"/>
  <c r="V7172" i="1"/>
  <c r="T7172" i="1"/>
  <c r="U7172" i="1" s="1"/>
  <c r="S7172" i="1"/>
  <c r="R7172" i="1"/>
  <c r="Y7171" i="1"/>
  <c r="X7171" i="1"/>
  <c r="W7171" i="1"/>
  <c r="V7171" i="1"/>
  <c r="T7171" i="1"/>
  <c r="S7171" i="1"/>
  <c r="R7171" i="1"/>
  <c r="Y7170" i="1"/>
  <c r="X7170" i="1"/>
  <c r="W7170" i="1"/>
  <c r="V7170" i="1"/>
  <c r="T7170" i="1"/>
  <c r="Z7170" i="1" s="1"/>
  <c r="S7170" i="1"/>
  <c r="R7170" i="1"/>
  <c r="Y7169" i="1"/>
  <c r="X7169" i="1"/>
  <c r="W7169" i="1"/>
  <c r="V7169" i="1"/>
  <c r="T7169" i="1"/>
  <c r="Z7169" i="1" s="1"/>
  <c r="S7169" i="1"/>
  <c r="R7169" i="1"/>
  <c r="Y7168" i="1"/>
  <c r="X7168" i="1"/>
  <c r="W7168" i="1"/>
  <c r="V7168" i="1"/>
  <c r="T7168" i="1"/>
  <c r="U7168" i="1" s="1"/>
  <c r="S7168" i="1"/>
  <c r="R7168" i="1"/>
  <c r="Y7167" i="1"/>
  <c r="X7167" i="1"/>
  <c r="W7167" i="1"/>
  <c r="V7167" i="1"/>
  <c r="T7167" i="1"/>
  <c r="Z7167" i="1" s="1"/>
  <c r="S7167" i="1"/>
  <c r="R7167" i="1"/>
  <c r="Y7166" i="1"/>
  <c r="X7166" i="1"/>
  <c r="W7166" i="1"/>
  <c r="V7166" i="1"/>
  <c r="T7166" i="1"/>
  <c r="Z7166" i="1" s="1"/>
  <c r="S7166" i="1"/>
  <c r="R7166" i="1"/>
  <c r="Y7165" i="1"/>
  <c r="X7165" i="1"/>
  <c r="W7165" i="1"/>
  <c r="V7165" i="1"/>
  <c r="T7165" i="1"/>
  <c r="Z7165" i="1" s="1"/>
  <c r="S7165" i="1"/>
  <c r="R7165" i="1"/>
  <c r="Y7164" i="1"/>
  <c r="X7164" i="1"/>
  <c r="W7164" i="1"/>
  <c r="V7164" i="1"/>
  <c r="T7164" i="1"/>
  <c r="U7164" i="1" s="1"/>
  <c r="S7164" i="1"/>
  <c r="R7164" i="1"/>
  <c r="Y7163" i="1"/>
  <c r="X7163" i="1"/>
  <c r="W7163" i="1"/>
  <c r="V7163" i="1"/>
  <c r="T7163" i="1"/>
  <c r="S7163" i="1"/>
  <c r="R7163" i="1"/>
  <c r="Y7162" i="1"/>
  <c r="X7162" i="1"/>
  <c r="W7162" i="1"/>
  <c r="V7162" i="1"/>
  <c r="T7162" i="1"/>
  <c r="Z7162" i="1" s="1"/>
  <c r="S7162" i="1"/>
  <c r="R7162" i="1"/>
  <c r="Z7161" i="1"/>
  <c r="Y7161" i="1"/>
  <c r="X7161" i="1"/>
  <c r="W7161" i="1"/>
  <c r="V7161" i="1"/>
  <c r="T7161" i="1"/>
  <c r="U7161" i="1" s="1"/>
  <c r="S7161" i="1"/>
  <c r="R7161" i="1"/>
  <c r="Y7160" i="1"/>
  <c r="X7160" i="1"/>
  <c r="W7160" i="1"/>
  <c r="V7160" i="1"/>
  <c r="T7160" i="1"/>
  <c r="U7160" i="1" s="1"/>
  <c r="S7160" i="1"/>
  <c r="R7160" i="1"/>
  <c r="Y7159" i="1"/>
  <c r="X7159" i="1"/>
  <c r="W7159" i="1"/>
  <c r="V7159" i="1"/>
  <c r="T7159" i="1"/>
  <c r="Z7159" i="1" s="1"/>
  <c r="S7159" i="1"/>
  <c r="R7159" i="1"/>
  <c r="Y7158" i="1"/>
  <c r="X7158" i="1"/>
  <c r="W7158" i="1"/>
  <c r="V7158" i="1"/>
  <c r="T7158" i="1"/>
  <c r="U7158" i="1" s="1"/>
  <c r="S7158" i="1"/>
  <c r="R7158" i="1"/>
  <c r="Y7157" i="1"/>
  <c r="X7157" i="1"/>
  <c r="W7157" i="1"/>
  <c r="V7157" i="1"/>
  <c r="T7157" i="1"/>
  <c r="Z7157" i="1" s="1"/>
  <c r="S7157" i="1"/>
  <c r="R7157" i="1"/>
  <c r="Y7156" i="1"/>
  <c r="X7156" i="1"/>
  <c r="W7156" i="1"/>
  <c r="V7156" i="1"/>
  <c r="T7156" i="1"/>
  <c r="U7156" i="1" s="1"/>
  <c r="S7156" i="1"/>
  <c r="R7156" i="1"/>
  <c r="Y7155" i="1"/>
  <c r="X7155" i="1"/>
  <c r="W7155" i="1"/>
  <c r="V7155" i="1"/>
  <c r="T7155" i="1"/>
  <c r="S7155" i="1"/>
  <c r="R7155" i="1"/>
  <c r="Y7154" i="1"/>
  <c r="X7154" i="1"/>
  <c r="W7154" i="1"/>
  <c r="V7154" i="1"/>
  <c r="T7154" i="1"/>
  <c r="S7154" i="1"/>
  <c r="R7154" i="1"/>
  <c r="Y7153" i="1"/>
  <c r="X7153" i="1"/>
  <c r="W7153" i="1"/>
  <c r="V7153" i="1"/>
  <c r="T7153" i="1"/>
  <c r="Z7153" i="1" s="1"/>
  <c r="S7153" i="1"/>
  <c r="R7153" i="1"/>
  <c r="Y7152" i="1"/>
  <c r="X7152" i="1"/>
  <c r="W7152" i="1"/>
  <c r="V7152" i="1"/>
  <c r="T7152" i="1"/>
  <c r="U7152" i="1" s="1"/>
  <c r="S7152" i="1"/>
  <c r="R7152" i="1"/>
  <c r="Y7151" i="1"/>
  <c r="X7151" i="1"/>
  <c r="W7151" i="1"/>
  <c r="V7151" i="1"/>
  <c r="T7151" i="1"/>
  <c r="Z7151" i="1" s="1"/>
  <c r="S7151" i="1"/>
  <c r="R7151" i="1"/>
  <c r="Y7150" i="1"/>
  <c r="X7150" i="1"/>
  <c r="W7150" i="1"/>
  <c r="V7150" i="1"/>
  <c r="T7150" i="1"/>
  <c r="Z7150" i="1" s="1"/>
  <c r="S7150" i="1"/>
  <c r="R7150" i="1"/>
  <c r="Y7149" i="1"/>
  <c r="X7149" i="1"/>
  <c r="W7149" i="1"/>
  <c r="V7149" i="1"/>
  <c r="T7149" i="1"/>
  <c r="U7149" i="1" s="1"/>
  <c r="S7149" i="1"/>
  <c r="R7149" i="1"/>
  <c r="Y7148" i="1"/>
  <c r="X7148" i="1"/>
  <c r="W7148" i="1"/>
  <c r="V7148" i="1"/>
  <c r="T7148" i="1"/>
  <c r="U7148" i="1" s="1"/>
  <c r="S7148" i="1"/>
  <c r="R7148" i="1"/>
  <c r="Y7147" i="1"/>
  <c r="X7147" i="1"/>
  <c r="W7147" i="1"/>
  <c r="V7147" i="1"/>
  <c r="T7147" i="1"/>
  <c r="S7147" i="1"/>
  <c r="R7147" i="1"/>
  <c r="Y7146" i="1"/>
  <c r="X7146" i="1"/>
  <c r="W7146" i="1"/>
  <c r="V7146" i="1"/>
  <c r="T7146" i="1"/>
  <c r="Z7146" i="1" s="1"/>
  <c r="S7146" i="1"/>
  <c r="R7146" i="1"/>
  <c r="Y7145" i="1"/>
  <c r="X7145" i="1"/>
  <c r="W7145" i="1"/>
  <c r="V7145" i="1"/>
  <c r="T7145" i="1"/>
  <c r="U7145" i="1" s="1"/>
  <c r="S7145" i="1"/>
  <c r="R7145" i="1"/>
  <c r="Y7144" i="1"/>
  <c r="X7144" i="1"/>
  <c r="W7144" i="1"/>
  <c r="V7144" i="1"/>
  <c r="T7144" i="1"/>
  <c r="U7144" i="1" s="1"/>
  <c r="S7144" i="1"/>
  <c r="R7144" i="1"/>
  <c r="Y7143" i="1"/>
  <c r="X7143" i="1"/>
  <c r="W7143" i="1"/>
  <c r="V7143" i="1"/>
  <c r="T7143" i="1"/>
  <c r="U7143" i="1" s="1"/>
  <c r="S7143" i="1"/>
  <c r="R7143" i="1"/>
  <c r="Y7142" i="1"/>
  <c r="X7142" i="1"/>
  <c r="W7142" i="1"/>
  <c r="V7142" i="1"/>
  <c r="T7142" i="1"/>
  <c r="Z7142" i="1" s="1"/>
  <c r="S7142" i="1"/>
  <c r="R7142" i="1"/>
  <c r="Y7141" i="1"/>
  <c r="X7141" i="1"/>
  <c r="W7141" i="1"/>
  <c r="V7141" i="1"/>
  <c r="T7141" i="1"/>
  <c r="U7141" i="1" s="1"/>
  <c r="S7141" i="1"/>
  <c r="R7141" i="1"/>
  <c r="Y7140" i="1"/>
  <c r="X7140" i="1"/>
  <c r="W7140" i="1"/>
  <c r="V7140" i="1"/>
  <c r="T7140" i="1"/>
  <c r="U7140" i="1" s="1"/>
  <c r="S7140" i="1"/>
  <c r="R7140" i="1"/>
  <c r="Y7139" i="1"/>
  <c r="X7139" i="1"/>
  <c r="W7139" i="1"/>
  <c r="V7139" i="1"/>
  <c r="T7139" i="1"/>
  <c r="S7139" i="1"/>
  <c r="R7139" i="1"/>
  <c r="Y7138" i="1"/>
  <c r="X7138" i="1"/>
  <c r="W7138" i="1"/>
  <c r="V7138" i="1"/>
  <c r="T7138" i="1"/>
  <c r="Z7138" i="1" s="1"/>
  <c r="S7138" i="1"/>
  <c r="R7138" i="1"/>
  <c r="Y7137" i="1"/>
  <c r="X7137" i="1"/>
  <c r="W7137" i="1"/>
  <c r="V7137" i="1"/>
  <c r="T7137" i="1"/>
  <c r="U7137" i="1" s="1"/>
  <c r="S7137" i="1"/>
  <c r="R7137" i="1"/>
  <c r="Y7136" i="1"/>
  <c r="X7136" i="1"/>
  <c r="W7136" i="1"/>
  <c r="V7136" i="1"/>
  <c r="T7136" i="1"/>
  <c r="U7136" i="1" s="1"/>
  <c r="S7136" i="1"/>
  <c r="R7136" i="1"/>
  <c r="Y7135" i="1"/>
  <c r="X7135" i="1"/>
  <c r="W7135" i="1"/>
  <c r="V7135" i="1"/>
  <c r="T7135" i="1"/>
  <c r="U7135" i="1" s="1"/>
  <c r="S7135" i="1"/>
  <c r="R7135" i="1"/>
  <c r="Y7134" i="1"/>
  <c r="X7134" i="1"/>
  <c r="W7134" i="1"/>
  <c r="V7134" i="1"/>
  <c r="T7134" i="1"/>
  <c r="Z7134" i="1" s="1"/>
  <c r="S7134" i="1"/>
  <c r="R7134" i="1"/>
  <c r="Y7133" i="1"/>
  <c r="X7133" i="1"/>
  <c r="W7133" i="1"/>
  <c r="V7133" i="1"/>
  <c r="T7133" i="1"/>
  <c r="U7133" i="1" s="1"/>
  <c r="S7133" i="1"/>
  <c r="R7133" i="1"/>
  <c r="Y7132" i="1"/>
  <c r="X7132" i="1"/>
  <c r="W7132" i="1"/>
  <c r="V7132" i="1"/>
  <c r="T7132" i="1"/>
  <c r="U7132" i="1" s="1"/>
  <c r="S7132" i="1"/>
  <c r="R7132" i="1"/>
  <c r="Y7131" i="1"/>
  <c r="X7131" i="1"/>
  <c r="W7131" i="1"/>
  <c r="V7131" i="1"/>
  <c r="T7131" i="1"/>
  <c r="S7131" i="1"/>
  <c r="R7131" i="1"/>
  <c r="Y7130" i="1"/>
  <c r="X7130" i="1"/>
  <c r="W7130" i="1"/>
  <c r="V7130" i="1"/>
  <c r="T7130" i="1"/>
  <c r="Z7130" i="1" s="1"/>
  <c r="S7130" i="1"/>
  <c r="R7130" i="1"/>
  <c r="Y7129" i="1"/>
  <c r="X7129" i="1"/>
  <c r="W7129" i="1"/>
  <c r="V7129" i="1"/>
  <c r="T7129" i="1"/>
  <c r="U7129" i="1" s="1"/>
  <c r="S7129" i="1"/>
  <c r="R7129" i="1"/>
  <c r="Y7128" i="1"/>
  <c r="X7128" i="1"/>
  <c r="W7128" i="1"/>
  <c r="V7128" i="1"/>
  <c r="T7128" i="1"/>
  <c r="U7128" i="1" s="1"/>
  <c r="S7128" i="1"/>
  <c r="R7128" i="1"/>
  <c r="Y7127" i="1"/>
  <c r="X7127" i="1"/>
  <c r="W7127" i="1"/>
  <c r="V7127" i="1"/>
  <c r="T7127" i="1"/>
  <c r="U7127" i="1" s="1"/>
  <c r="S7127" i="1"/>
  <c r="R7127" i="1"/>
  <c r="Y7126" i="1"/>
  <c r="X7126" i="1"/>
  <c r="W7126" i="1"/>
  <c r="V7126" i="1"/>
  <c r="T7126" i="1"/>
  <c r="Z7126" i="1" s="1"/>
  <c r="S7126" i="1"/>
  <c r="R7126" i="1"/>
  <c r="Y7125" i="1"/>
  <c r="X7125" i="1"/>
  <c r="W7125" i="1"/>
  <c r="V7125" i="1"/>
  <c r="T7125" i="1"/>
  <c r="U7125" i="1" s="1"/>
  <c r="S7125" i="1"/>
  <c r="R7125" i="1"/>
  <c r="Y7124" i="1"/>
  <c r="X7124" i="1"/>
  <c r="W7124" i="1"/>
  <c r="V7124" i="1"/>
  <c r="T7124" i="1"/>
  <c r="U7124" i="1" s="1"/>
  <c r="S7124" i="1"/>
  <c r="R7124" i="1"/>
  <c r="Y7123" i="1"/>
  <c r="X7123" i="1"/>
  <c r="W7123" i="1"/>
  <c r="V7123" i="1"/>
  <c r="T7123" i="1"/>
  <c r="S7123" i="1"/>
  <c r="R7123" i="1"/>
  <c r="Y7122" i="1"/>
  <c r="X7122" i="1"/>
  <c r="W7122" i="1"/>
  <c r="V7122" i="1"/>
  <c r="T7122" i="1"/>
  <c r="Z7122" i="1" s="1"/>
  <c r="S7122" i="1"/>
  <c r="R7122" i="1"/>
  <c r="Y7121" i="1"/>
  <c r="X7121" i="1"/>
  <c r="W7121" i="1"/>
  <c r="V7121" i="1"/>
  <c r="T7121" i="1"/>
  <c r="U7121" i="1" s="1"/>
  <c r="S7121" i="1"/>
  <c r="R7121" i="1"/>
  <c r="Y7120" i="1"/>
  <c r="X7120" i="1"/>
  <c r="W7120" i="1"/>
  <c r="V7120" i="1"/>
  <c r="T7120" i="1"/>
  <c r="U7120" i="1" s="1"/>
  <c r="S7120" i="1"/>
  <c r="R7120" i="1"/>
  <c r="Y7119" i="1"/>
  <c r="X7119" i="1"/>
  <c r="W7119" i="1"/>
  <c r="V7119" i="1"/>
  <c r="T7119" i="1"/>
  <c r="U7119" i="1" s="1"/>
  <c r="S7119" i="1"/>
  <c r="R7119" i="1"/>
  <c r="Y7118" i="1"/>
  <c r="X7118" i="1"/>
  <c r="W7118" i="1"/>
  <c r="V7118" i="1"/>
  <c r="T7118" i="1"/>
  <c r="Z7118" i="1" s="1"/>
  <c r="S7118" i="1"/>
  <c r="R7118" i="1"/>
  <c r="Y7117" i="1"/>
  <c r="X7117" i="1"/>
  <c r="W7117" i="1"/>
  <c r="V7117" i="1"/>
  <c r="T7117" i="1"/>
  <c r="U7117" i="1" s="1"/>
  <c r="S7117" i="1"/>
  <c r="R7117" i="1"/>
  <c r="Y7116" i="1"/>
  <c r="X7116" i="1"/>
  <c r="W7116" i="1"/>
  <c r="V7116" i="1"/>
  <c r="T7116" i="1"/>
  <c r="U7116" i="1" s="1"/>
  <c r="S7116" i="1"/>
  <c r="R7116" i="1"/>
  <c r="Y7115" i="1"/>
  <c r="X7115" i="1"/>
  <c r="W7115" i="1"/>
  <c r="V7115" i="1"/>
  <c r="T7115" i="1"/>
  <c r="S7115" i="1"/>
  <c r="R7115" i="1"/>
  <c r="Y7114" i="1"/>
  <c r="X7114" i="1"/>
  <c r="W7114" i="1"/>
  <c r="V7114" i="1"/>
  <c r="T7114" i="1"/>
  <c r="Z7114" i="1" s="1"/>
  <c r="S7114" i="1"/>
  <c r="R7114" i="1"/>
  <c r="Y7113" i="1"/>
  <c r="X7113" i="1"/>
  <c r="W7113" i="1"/>
  <c r="V7113" i="1"/>
  <c r="T7113" i="1"/>
  <c r="U7113" i="1" s="1"/>
  <c r="S7113" i="1"/>
  <c r="R7113" i="1"/>
  <c r="Y7112" i="1"/>
  <c r="X7112" i="1"/>
  <c r="W7112" i="1"/>
  <c r="V7112" i="1"/>
  <c r="T7112" i="1"/>
  <c r="U7112" i="1" s="1"/>
  <c r="S7112" i="1"/>
  <c r="R7112" i="1"/>
  <c r="Y7111" i="1"/>
  <c r="X7111" i="1"/>
  <c r="W7111" i="1"/>
  <c r="V7111" i="1"/>
  <c r="T7111" i="1"/>
  <c r="U7111" i="1" s="1"/>
  <c r="S7111" i="1"/>
  <c r="R7111" i="1"/>
  <c r="Y7110" i="1"/>
  <c r="X7110" i="1"/>
  <c r="W7110" i="1"/>
  <c r="V7110" i="1"/>
  <c r="T7110" i="1"/>
  <c r="Z7110" i="1" s="1"/>
  <c r="S7110" i="1"/>
  <c r="R7110" i="1"/>
  <c r="Y7109" i="1"/>
  <c r="X7109" i="1"/>
  <c r="W7109" i="1"/>
  <c r="V7109" i="1"/>
  <c r="T7109" i="1"/>
  <c r="U7109" i="1" s="1"/>
  <c r="S7109" i="1"/>
  <c r="R7109" i="1"/>
  <c r="Y7108" i="1"/>
  <c r="X7108" i="1"/>
  <c r="W7108" i="1"/>
  <c r="V7108" i="1"/>
  <c r="T7108" i="1"/>
  <c r="U7108" i="1" s="1"/>
  <c r="S7108" i="1"/>
  <c r="R7108" i="1"/>
  <c r="Y7107" i="1"/>
  <c r="X7107" i="1"/>
  <c r="W7107" i="1"/>
  <c r="V7107" i="1"/>
  <c r="T7107" i="1"/>
  <c r="S7107" i="1"/>
  <c r="R7107" i="1"/>
  <c r="Y7106" i="1"/>
  <c r="X7106" i="1"/>
  <c r="W7106" i="1"/>
  <c r="V7106" i="1"/>
  <c r="T7106" i="1"/>
  <c r="Z7106" i="1" s="1"/>
  <c r="S7106" i="1"/>
  <c r="R7106" i="1"/>
  <c r="Y7105" i="1"/>
  <c r="X7105" i="1"/>
  <c r="W7105" i="1"/>
  <c r="V7105" i="1"/>
  <c r="T7105" i="1"/>
  <c r="U7105" i="1" s="1"/>
  <c r="S7105" i="1"/>
  <c r="R7105" i="1"/>
  <c r="Y7104" i="1"/>
  <c r="X7104" i="1"/>
  <c r="W7104" i="1"/>
  <c r="V7104" i="1"/>
  <c r="T7104" i="1"/>
  <c r="U7104" i="1" s="1"/>
  <c r="S7104" i="1"/>
  <c r="R7104" i="1"/>
  <c r="Y7103" i="1"/>
  <c r="X7103" i="1"/>
  <c r="W7103" i="1"/>
  <c r="V7103" i="1"/>
  <c r="T7103" i="1"/>
  <c r="U7103" i="1" s="1"/>
  <c r="S7103" i="1"/>
  <c r="R7103" i="1"/>
  <c r="Y7102" i="1"/>
  <c r="X7102" i="1"/>
  <c r="W7102" i="1"/>
  <c r="V7102" i="1"/>
  <c r="T7102" i="1"/>
  <c r="Z7102" i="1" s="1"/>
  <c r="S7102" i="1"/>
  <c r="R7102" i="1"/>
  <c r="Y7101" i="1"/>
  <c r="X7101" i="1"/>
  <c r="W7101" i="1"/>
  <c r="V7101" i="1"/>
  <c r="T7101" i="1"/>
  <c r="U7101" i="1" s="1"/>
  <c r="S7101" i="1"/>
  <c r="R7101" i="1"/>
  <c r="Y7100" i="1"/>
  <c r="X7100" i="1"/>
  <c r="W7100" i="1"/>
  <c r="V7100" i="1"/>
  <c r="T7100" i="1"/>
  <c r="U7100" i="1" s="1"/>
  <c r="S7100" i="1"/>
  <c r="R7100" i="1"/>
  <c r="Y7099" i="1"/>
  <c r="X7099" i="1"/>
  <c r="W7099" i="1"/>
  <c r="V7099" i="1"/>
  <c r="T7099" i="1"/>
  <c r="S7099" i="1"/>
  <c r="R7099" i="1"/>
  <c r="Y7098" i="1"/>
  <c r="X7098" i="1"/>
  <c r="W7098" i="1"/>
  <c r="V7098" i="1"/>
  <c r="T7098" i="1"/>
  <c r="Z7098" i="1" s="1"/>
  <c r="S7098" i="1"/>
  <c r="R7098" i="1"/>
  <c r="Y7097" i="1"/>
  <c r="X7097" i="1"/>
  <c r="W7097" i="1"/>
  <c r="V7097" i="1"/>
  <c r="T7097" i="1"/>
  <c r="U7097" i="1" s="1"/>
  <c r="S7097" i="1"/>
  <c r="R7097" i="1"/>
  <c r="Y7096" i="1"/>
  <c r="X7096" i="1"/>
  <c r="W7096" i="1"/>
  <c r="V7096" i="1"/>
  <c r="T7096" i="1"/>
  <c r="U7096" i="1" s="1"/>
  <c r="S7096" i="1"/>
  <c r="R7096" i="1"/>
  <c r="Y7095" i="1"/>
  <c r="X7095" i="1"/>
  <c r="W7095" i="1"/>
  <c r="V7095" i="1"/>
  <c r="T7095" i="1"/>
  <c r="U7095" i="1" s="1"/>
  <c r="S7095" i="1"/>
  <c r="R7095" i="1"/>
  <c r="Y7094" i="1"/>
  <c r="X7094" i="1"/>
  <c r="W7094" i="1"/>
  <c r="V7094" i="1"/>
  <c r="T7094" i="1"/>
  <c r="Z7094" i="1" s="1"/>
  <c r="S7094" i="1"/>
  <c r="R7094" i="1"/>
  <c r="Y7093" i="1"/>
  <c r="X7093" i="1"/>
  <c r="W7093" i="1"/>
  <c r="V7093" i="1"/>
  <c r="T7093" i="1"/>
  <c r="U7093" i="1" s="1"/>
  <c r="S7093" i="1"/>
  <c r="R7093" i="1"/>
  <c r="Y7092" i="1"/>
  <c r="X7092" i="1"/>
  <c r="W7092" i="1"/>
  <c r="V7092" i="1"/>
  <c r="T7092" i="1"/>
  <c r="U7092" i="1" s="1"/>
  <c r="S7092" i="1"/>
  <c r="R7092" i="1"/>
  <c r="Y7091" i="1"/>
  <c r="X7091" i="1"/>
  <c r="W7091" i="1"/>
  <c r="V7091" i="1"/>
  <c r="T7091" i="1"/>
  <c r="S7091" i="1"/>
  <c r="R7091" i="1"/>
  <c r="Y7090" i="1"/>
  <c r="X7090" i="1"/>
  <c r="W7090" i="1"/>
  <c r="V7090" i="1"/>
  <c r="T7090" i="1"/>
  <c r="Z7090" i="1" s="1"/>
  <c r="S7090" i="1"/>
  <c r="R7090" i="1"/>
  <c r="Y7089" i="1"/>
  <c r="X7089" i="1"/>
  <c r="W7089" i="1"/>
  <c r="V7089" i="1"/>
  <c r="T7089" i="1"/>
  <c r="U7089" i="1" s="1"/>
  <c r="S7089" i="1"/>
  <c r="R7089" i="1"/>
  <c r="Y7088" i="1"/>
  <c r="X7088" i="1"/>
  <c r="W7088" i="1"/>
  <c r="V7088" i="1"/>
  <c r="T7088" i="1"/>
  <c r="U7088" i="1" s="1"/>
  <c r="S7088" i="1"/>
  <c r="R7088" i="1"/>
  <c r="Y7087" i="1"/>
  <c r="X7087" i="1"/>
  <c r="W7087" i="1"/>
  <c r="V7087" i="1"/>
  <c r="T7087" i="1"/>
  <c r="U7087" i="1" s="1"/>
  <c r="S7087" i="1"/>
  <c r="R7087" i="1"/>
  <c r="Y7086" i="1"/>
  <c r="X7086" i="1"/>
  <c r="W7086" i="1"/>
  <c r="V7086" i="1"/>
  <c r="T7086" i="1"/>
  <c r="Z7086" i="1" s="1"/>
  <c r="S7086" i="1"/>
  <c r="R7086" i="1"/>
  <c r="Y7085" i="1"/>
  <c r="X7085" i="1"/>
  <c r="W7085" i="1"/>
  <c r="V7085" i="1"/>
  <c r="T7085" i="1"/>
  <c r="U7085" i="1" s="1"/>
  <c r="S7085" i="1"/>
  <c r="R7085" i="1"/>
  <c r="Y7084" i="1"/>
  <c r="X7084" i="1"/>
  <c r="W7084" i="1"/>
  <c r="V7084" i="1"/>
  <c r="T7084" i="1"/>
  <c r="U7084" i="1" s="1"/>
  <c r="S7084" i="1"/>
  <c r="R7084" i="1"/>
  <c r="Y7083" i="1"/>
  <c r="X7083" i="1"/>
  <c r="W7083" i="1"/>
  <c r="V7083" i="1"/>
  <c r="T7083" i="1"/>
  <c r="S7083" i="1"/>
  <c r="R7083" i="1"/>
  <c r="Y7082" i="1"/>
  <c r="X7082" i="1"/>
  <c r="W7082" i="1"/>
  <c r="V7082" i="1"/>
  <c r="T7082" i="1"/>
  <c r="Z7082" i="1" s="1"/>
  <c r="S7082" i="1"/>
  <c r="R7082" i="1"/>
  <c r="Y7081" i="1"/>
  <c r="X7081" i="1"/>
  <c r="W7081" i="1"/>
  <c r="V7081" i="1"/>
  <c r="T7081" i="1"/>
  <c r="U7081" i="1" s="1"/>
  <c r="S7081" i="1"/>
  <c r="R7081" i="1"/>
  <c r="Y7080" i="1"/>
  <c r="X7080" i="1"/>
  <c r="W7080" i="1"/>
  <c r="V7080" i="1"/>
  <c r="T7080" i="1"/>
  <c r="U7080" i="1" s="1"/>
  <c r="S7080" i="1"/>
  <c r="R7080" i="1"/>
  <c r="Y7079" i="1"/>
  <c r="X7079" i="1"/>
  <c r="W7079" i="1"/>
  <c r="V7079" i="1"/>
  <c r="T7079" i="1"/>
  <c r="U7079" i="1" s="1"/>
  <c r="S7079" i="1"/>
  <c r="R7079" i="1"/>
  <c r="Y7078" i="1"/>
  <c r="X7078" i="1"/>
  <c r="W7078" i="1"/>
  <c r="V7078" i="1"/>
  <c r="T7078" i="1"/>
  <c r="Z7078" i="1" s="1"/>
  <c r="S7078" i="1"/>
  <c r="R7078" i="1"/>
  <c r="Y7077" i="1"/>
  <c r="X7077" i="1"/>
  <c r="W7077" i="1"/>
  <c r="V7077" i="1"/>
  <c r="T7077" i="1"/>
  <c r="U7077" i="1" s="1"/>
  <c r="S7077" i="1"/>
  <c r="R7077" i="1"/>
  <c r="Y7076" i="1"/>
  <c r="X7076" i="1"/>
  <c r="W7076" i="1"/>
  <c r="V7076" i="1"/>
  <c r="T7076" i="1"/>
  <c r="U7076" i="1" s="1"/>
  <c r="S7076" i="1"/>
  <c r="R7076" i="1"/>
  <c r="Y7075" i="1"/>
  <c r="X7075" i="1"/>
  <c r="W7075" i="1"/>
  <c r="V7075" i="1"/>
  <c r="T7075" i="1"/>
  <c r="S7075" i="1"/>
  <c r="R7075" i="1"/>
  <c r="Y7074" i="1"/>
  <c r="X7074" i="1"/>
  <c r="W7074" i="1"/>
  <c r="V7074" i="1"/>
  <c r="T7074" i="1"/>
  <c r="Z7074" i="1" s="1"/>
  <c r="S7074" i="1"/>
  <c r="R7074" i="1"/>
  <c r="Y7073" i="1"/>
  <c r="X7073" i="1"/>
  <c r="W7073" i="1"/>
  <c r="V7073" i="1"/>
  <c r="T7073" i="1"/>
  <c r="U7073" i="1" s="1"/>
  <c r="S7073" i="1"/>
  <c r="R7073" i="1"/>
  <c r="Y7072" i="1"/>
  <c r="X7072" i="1"/>
  <c r="W7072" i="1"/>
  <c r="V7072" i="1"/>
  <c r="T7072" i="1"/>
  <c r="U7072" i="1" s="1"/>
  <c r="S7072" i="1"/>
  <c r="R7072" i="1"/>
  <c r="Y7071" i="1"/>
  <c r="X7071" i="1"/>
  <c r="W7071" i="1"/>
  <c r="V7071" i="1"/>
  <c r="T7071" i="1"/>
  <c r="U7071" i="1" s="1"/>
  <c r="S7071" i="1"/>
  <c r="R7071" i="1"/>
  <c r="Y7070" i="1"/>
  <c r="X7070" i="1"/>
  <c r="W7070" i="1"/>
  <c r="V7070" i="1"/>
  <c r="T7070" i="1"/>
  <c r="Z7070" i="1" s="1"/>
  <c r="S7070" i="1"/>
  <c r="R7070" i="1"/>
  <c r="Y7069" i="1"/>
  <c r="X7069" i="1"/>
  <c r="W7069" i="1"/>
  <c r="V7069" i="1"/>
  <c r="T7069" i="1"/>
  <c r="U7069" i="1" s="1"/>
  <c r="S7069" i="1"/>
  <c r="R7069" i="1"/>
  <c r="Y7068" i="1"/>
  <c r="X7068" i="1"/>
  <c r="W7068" i="1"/>
  <c r="V7068" i="1"/>
  <c r="T7068" i="1"/>
  <c r="U7068" i="1" s="1"/>
  <c r="S7068" i="1"/>
  <c r="R7068" i="1"/>
  <c r="Y7067" i="1"/>
  <c r="X7067" i="1"/>
  <c r="W7067" i="1"/>
  <c r="V7067" i="1"/>
  <c r="T7067" i="1"/>
  <c r="S7067" i="1"/>
  <c r="R7067" i="1"/>
  <c r="Y7066" i="1"/>
  <c r="X7066" i="1"/>
  <c r="W7066" i="1"/>
  <c r="V7066" i="1"/>
  <c r="T7066" i="1"/>
  <c r="Z7066" i="1" s="1"/>
  <c r="S7066" i="1"/>
  <c r="R7066" i="1"/>
  <c r="Y7065" i="1"/>
  <c r="X7065" i="1"/>
  <c r="W7065" i="1"/>
  <c r="V7065" i="1"/>
  <c r="T7065" i="1"/>
  <c r="U7065" i="1" s="1"/>
  <c r="S7065" i="1"/>
  <c r="R7065" i="1"/>
  <c r="Y7064" i="1"/>
  <c r="X7064" i="1"/>
  <c r="W7064" i="1"/>
  <c r="V7064" i="1"/>
  <c r="T7064" i="1"/>
  <c r="U7064" i="1" s="1"/>
  <c r="S7064" i="1"/>
  <c r="R7064" i="1"/>
  <c r="Y7063" i="1"/>
  <c r="X7063" i="1"/>
  <c r="W7063" i="1"/>
  <c r="V7063" i="1"/>
  <c r="T7063" i="1"/>
  <c r="U7063" i="1" s="1"/>
  <c r="S7063" i="1"/>
  <c r="R7063" i="1"/>
  <c r="Y7062" i="1"/>
  <c r="X7062" i="1"/>
  <c r="W7062" i="1"/>
  <c r="V7062" i="1"/>
  <c r="T7062" i="1"/>
  <c r="Z7062" i="1" s="1"/>
  <c r="S7062" i="1"/>
  <c r="R7062" i="1"/>
  <c r="Y7061" i="1"/>
  <c r="X7061" i="1"/>
  <c r="W7061" i="1"/>
  <c r="V7061" i="1"/>
  <c r="T7061" i="1"/>
  <c r="U7061" i="1" s="1"/>
  <c r="S7061" i="1"/>
  <c r="R7061" i="1"/>
  <c r="Y7060" i="1"/>
  <c r="X7060" i="1"/>
  <c r="W7060" i="1"/>
  <c r="V7060" i="1"/>
  <c r="T7060" i="1"/>
  <c r="U7060" i="1" s="1"/>
  <c r="S7060" i="1"/>
  <c r="R7060" i="1"/>
  <c r="Y7059" i="1"/>
  <c r="X7059" i="1"/>
  <c r="W7059" i="1"/>
  <c r="V7059" i="1"/>
  <c r="T7059" i="1"/>
  <c r="S7059" i="1"/>
  <c r="R7059" i="1"/>
  <c r="Y7058" i="1"/>
  <c r="X7058" i="1"/>
  <c r="W7058" i="1"/>
  <c r="V7058" i="1"/>
  <c r="T7058" i="1"/>
  <c r="Z7058" i="1" s="1"/>
  <c r="S7058" i="1"/>
  <c r="R7058" i="1"/>
  <c r="Y7057" i="1"/>
  <c r="X7057" i="1"/>
  <c r="W7057" i="1"/>
  <c r="V7057" i="1"/>
  <c r="T7057" i="1"/>
  <c r="U7057" i="1" s="1"/>
  <c r="S7057" i="1"/>
  <c r="R7057" i="1"/>
  <c r="Y7056" i="1"/>
  <c r="X7056" i="1"/>
  <c r="W7056" i="1"/>
  <c r="V7056" i="1"/>
  <c r="T7056" i="1"/>
  <c r="U7056" i="1" s="1"/>
  <c r="S7056" i="1"/>
  <c r="R7056" i="1"/>
  <c r="Y7055" i="1"/>
  <c r="X7055" i="1"/>
  <c r="W7055" i="1"/>
  <c r="V7055" i="1"/>
  <c r="T7055" i="1"/>
  <c r="U7055" i="1" s="1"/>
  <c r="S7055" i="1"/>
  <c r="R7055" i="1"/>
  <c r="Y7054" i="1"/>
  <c r="X7054" i="1"/>
  <c r="W7054" i="1"/>
  <c r="V7054" i="1"/>
  <c r="T7054" i="1"/>
  <c r="Z7054" i="1" s="1"/>
  <c r="S7054" i="1"/>
  <c r="R7054" i="1"/>
  <c r="Y7053" i="1"/>
  <c r="X7053" i="1"/>
  <c r="W7053" i="1"/>
  <c r="V7053" i="1"/>
  <c r="T7053" i="1"/>
  <c r="U7053" i="1" s="1"/>
  <c r="S7053" i="1"/>
  <c r="R7053" i="1"/>
  <c r="Y7052" i="1"/>
  <c r="X7052" i="1"/>
  <c r="W7052" i="1"/>
  <c r="V7052" i="1"/>
  <c r="T7052" i="1"/>
  <c r="U7052" i="1" s="1"/>
  <c r="S7052" i="1"/>
  <c r="R7052" i="1"/>
  <c r="Y7051" i="1"/>
  <c r="X7051" i="1"/>
  <c r="W7051" i="1"/>
  <c r="V7051" i="1"/>
  <c r="T7051" i="1"/>
  <c r="S7051" i="1"/>
  <c r="R7051" i="1"/>
  <c r="Y7050" i="1"/>
  <c r="X7050" i="1"/>
  <c r="W7050" i="1"/>
  <c r="V7050" i="1"/>
  <c r="T7050" i="1"/>
  <c r="Z7050" i="1" s="1"/>
  <c r="S7050" i="1"/>
  <c r="R7050" i="1"/>
  <c r="Y7049" i="1"/>
  <c r="X7049" i="1"/>
  <c r="W7049" i="1"/>
  <c r="V7049" i="1"/>
  <c r="T7049" i="1"/>
  <c r="U7049" i="1" s="1"/>
  <c r="S7049" i="1"/>
  <c r="R7049" i="1"/>
  <c r="Y7048" i="1"/>
  <c r="X7048" i="1"/>
  <c r="W7048" i="1"/>
  <c r="V7048" i="1"/>
  <c r="T7048" i="1"/>
  <c r="U7048" i="1" s="1"/>
  <c r="S7048" i="1"/>
  <c r="R7048" i="1"/>
  <c r="Y7047" i="1"/>
  <c r="X7047" i="1"/>
  <c r="W7047" i="1"/>
  <c r="V7047" i="1"/>
  <c r="T7047" i="1"/>
  <c r="U7047" i="1" s="1"/>
  <c r="S7047" i="1"/>
  <c r="R7047" i="1"/>
  <c r="Y7046" i="1"/>
  <c r="X7046" i="1"/>
  <c r="W7046" i="1"/>
  <c r="V7046" i="1"/>
  <c r="T7046" i="1"/>
  <c r="Z7046" i="1" s="1"/>
  <c r="S7046" i="1"/>
  <c r="R7046" i="1"/>
  <c r="Y7045" i="1"/>
  <c r="X7045" i="1"/>
  <c r="W7045" i="1"/>
  <c r="V7045" i="1"/>
  <c r="T7045" i="1"/>
  <c r="U7045" i="1" s="1"/>
  <c r="S7045" i="1"/>
  <c r="R7045" i="1"/>
  <c r="Y7044" i="1"/>
  <c r="X7044" i="1"/>
  <c r="W7044" i="1"/>
  <c r="V7044" i="1"/>
  <c r="T7044" i="1"/>
  <c r="U7044" i="1" s="1"/>
  <c r="S7044" i="1"/>
  <c r="R7044" i="1"/>
  <c r="Y7043" i="1"/>
  <c r="X7043" i="1"/>
  <c r="W7043" i="1"/>
  <c r="V7043" i="1"/>
  <c r="T7043" i="1"/>
  <c r="S7043" i="1"/>
  <c r="R7043" i="1"/>
  <c r="Y7042" i="1"/>
  <c r="X7042" i="1"/>
  <c r="W7042" i="1"/>
  <c r="V7042" i="1"/>
  <c r="T7042" i="1"/>
  <c r="Z7042" i="1" s="1"/>
  <c r="S7042" i="1"/>
  <c r="R7042" i="1"/>
  <c r="Y7041" i="1"/>
  <c r="X7041" i="1"/>
  <c r="W7041" i="1"/>
  <c r="V7041" i="1"/>
  <c r="T7041" i="1"/>
  <c r="U7041" i="1" s="1"/>
  <c r="S7041" i="1"/>
  <c r="R7041" i="1"/>
  <c r="Y7040" i="1"/>
  <c r="X7040" i="1"/>
  <c r="W7040" i="1"/>
  <c r="V7040" i="1"/>
  <c r="T7040" i="1"/>
  <c r="U7040" i="1" s="1"/>
  <c r="S7040" i="1"/>
  <c r="R7040" i="1"/>
  <c r="Y7039" i="1"/>
  <c r="X7039" i="1"/>
  <c r="W7039" i="1"/>
  <c r="V7039" i="1"/>
  <c r="T7039" i="1"/>
  <c r="U7039" i="1" s="1"/>
  <c r="S7039" i="1"/>
  <c r="R7039" i="1"/>
  <c r="Y7038" i="1"/>
  <c r="X7038" i="1"/>
  <c r="W7038" i="1"/>
  <c r="V7038" i="1"/>
  <c r="T7038" i="1"/>
  <c r="Z7038" i="1" s="1"/>
  <c r="S7038" i="1"/>
  <c r="R7038" i="1"/>
  <c r="Y7037" i="1"/>
  <c r="X7037" i="1"/>
  <c r="W7037" i="1"/>
  <c r="V7037" i="1"/>
  <c r="T7037" i="1"/>
  <c r="U7037" i="1" s="1"/>
  <c r="S7037" i="1"/>
  <c r="R7037" i="1"/>
  <c r="Y7036" i="1"/>
  <c r="X7036" i="1"/>
  <c r="W7036" i="1"/>
  <c r="V7036" i="1"/>
  <c r="T7036" i="1"/>
  <c r="U7036" i="1" s="1"/>
  <c r="S7036" i="1"/>
  <c r="R7036" i="1"/>
  <c r="Y7035" i="1"/>
  <c r="X7035" i="1"/>
  <c r="W7035" i="1"/>
  <c r="V7035" i="1"/>
  <c r="T7035" i="1"/>
  <c r="S7035" i="1"/>
  <c r="R7035" i="1"/>
  <c r="Y7034" i="1"/>
  <c r="X7034" i="1"/>
  <c r="W7034" i="1"/>
  <c r="V7034" i="1"/>
  <c r="T7034" i="1"/>
  <c r="Z7034" i="1" s="1"/>
  <c r="S7034" i="1"/>
  <c r="R7034" i="1"/>
  <c r="Y7033" i="1"/>
  <c r="X7033" i="1"/>
  <c r="W7033" i="1"/>
  <c r="V7033" i="1"/>
  <c r="T7033" i="1"/>
  <c r="U7033" i="1" s="1"/>
  <c r="S7033" i="1"/>
  <c r="R7033" i="1"/>
  <c r="Y7032" i="1"/>
  <c r="X7032" i="1"/>
  <c r="W7032" i="1"/>
  <c r="V7032" i="1"/>
  <c r="T7032" i="1"/>
  <c r="U7032" i="1" s="1"/>
  <c r="S7032" i="1"/>
  <c r="R7032" i="1"/>
  <c r="Y7031" i="1"/>
  <c r="X7031" i="1"/>
  <c r="W7031" i="1"/>
  <c r="V7031" i="1"/>
  <c r="T7031" i="1"/>
  <c r="U7031" i="1" s="1"/>
  <c r="S7031" i="1"/>
  <c r="R7031" i="1"/>
  <c r="Y7030" i="1"/>
  <c r="X7030" i="1"/>
  <c r="W7030" i="1"/>
  <c r="V7030" i="1"/>
  <c r="T7030" i="1"/>
  <c r="Z7030" i="1" s="1"/>
  <c r="S7030" i="1"/>
  <c r="R7030" i="1"/>
  <c r="Y7029" i="1"/>
  <c r="X7029" i="1"/>
  <c r="W7029" i="1"/>
  <c r="V7029" i="1"/>
  <c r="T7029" i="1"/>
  <c r="U7029" i="1" s="1"/>
  <c r="S7029" i="1"/>
  <c r="R7029" i="1"/>
  <c r="Y7028" i="1"/>
  <c r="X7028" i="1"/>
  <c r="W7028" i="1"/>
  <c r="V7028" i="1"/>
  <c r="T7028" i="1"/>
  <c r="U7028" i="1" s="1"/>
  <c r="S7028" i="1"/>
  <c r="R7028" i="1"/>
  <c r="Y7027" i="1"/>
  <c r="X7027" i="1"/>
  <c r="W7027" i="1"/>
  <c r="V7027" i="1"/>
  <c r="T7027" i="1"/>
  <c r="S7027" i="1"/>
  <c r="R7027" i="1"/>
  <c r="Y7026" i="1"/>
  <c r="X7026" i="1"/>
  <c r="W7026" i="1"/>
  <c r="V7026" i="1"/>
  <c r="T7026" i="1"/>
  <c r="Z7026" i="1" s="1"/>
  <c r="S7026" i="1"/>
  <c r="R7026" i="1"/>
  <c r="Y7025" i="1"/>
  <c r="X7025" i="1"/>
  <c r="W7025" i="1"/>
  <c r="V7025" i="1"/>
  <c r="T7025" i="1"/>
  <c r="U7025" i="1" s="1"/>
  <c r="S7025" i="1"/>
  <c r="R7025" i="1"/>
  <c r="Y7024" i="1"/>
  <c r="X7024" i="1"/>
  <c r="W7024" i="1"/>
  <c r="V7024" i="1"/>
  <c r="T7024" i="1"/>
  <c r="U7024" i="1" s="1"/>
  <c r="S7024" i="1"/>
  <c r="R7024" i="1"/>
  <c r="Y7023" i="1"/>
  <c r="X7023" i="1"/>
  <c r="W7023" i="1"/>
  <c r="V7023" i="1"/>
  <c r="T7023" i="1"/>
  <c r="U7023" i="1" s="1"/>
  <c r="S7023" i="1"/>
  <c r="R7023" i="1"/>
  <c r="Y7022" i="1"/>
  <c r="X7022" i="1"/>
  <c r="W7022" i="1"/>
  <c r="V7022" i="1"/>
  <c r="T7022" i="1"/>
  <c r="Z7022" i="1" s="1"/>
  <c r="S7022" i="1"/>
  <c r="R7022" i="1"/>
  <c r="Y7021" i="1"/>
  <c r="X7021" i="1"/>
  <c r="W7021" i="1"/>
  <c r="V7021" i="1"/>
  <c r="T7021" i="1"/>
  <c r="U7021" i="1" s="1"/>
  <c r="S7021" i="1"/>
  <c r="R7021" i="1"/>
  <c r="Y7020" i="1"/>
  <c r="X7020" i="1"/>
  <c r="W7020" i="1"/>
  <c r="V7020" i="1"/>
  <c r="T7020" i="1"/>
  <c r="U7020" i="1" s="1"/>
  <c r="S7020" i="1"/>
  <c r="R7020" i="1"/>
  <c r="Y7019" i="1"/>
  <c r="X7019" i="1"/>
  <c r="W7019" i="1"/>
  <c r="V7019" i="1"/>
  <c r="T7019" i="1"/>
  <c r="S7019" i="1"/>
  <c r="R7019" i="1"/>
  <c r="Y7018" i="1"/>
  <c r="X7018" i="1"/>
  <c r="W7018" i="1"/>
  <c r="V7018" i="1"/>
  <c r="T7018" i="1"/>
  <c r="Z7018" i="1" s="1"/>
  <c r="S7018" i="1"/>
  <c r="R7018" i="1"/>
  <c r="Y7017" i="1"/>
  <c r="X7017" i="1"/>
  <c r="W7017" i="1"/>
  <c r="V7017" i="1"/>
  <c r="T7017" i="1"/>
  <c r="U7017" i="1" s="1"/>
  <c r="S7017" i="1"/>
  <c r="R7017" i="1"/>
  <c r="Y7016" i="1"/>
  <c r="X7016" i="1"/>
  <c r="W7016" i="1"/>
  <c r="V7016" i="1"/>
  <c r="T7016" i="1"/>
  <c r="U7016" i="1" s="1"/>
  <c r="S7016" i="1"/>
  <c r="R7016" i="1"/>
  <c r="Y7015" i="1"/>
  <c r="X7015" i="1"/>
  <c r="W7015" i="1"/>
  <c r="V7015" i="1"/>
  <c r="T7015" i="1"/>
  <c r="S7015" i="1"/>
  <c r="R7015" i="1"/>
  <c r="Y7014" i="1"/>
  <c r="X7014" i="1"/>
  <c r="W7014" i="1"/>
  <c r="V7014" i="1"/>
  <c r="T7014" i="1"/>
  <c r="Z7014" i="1" s="1"/>
  <c r="S7014" i="1"/>
  <c r="R7014" i="1"/>
  <c r="Y7013" i="1"/>
  <c r="X7013" i="1"/>
  <c r="W7013" i="1"/>
  <c r="V7013" i="1"/>
  <c r="T7013" i="1"/>
  <c r="U7013" i="1" s="1"/>
  <c r="S7013" i="1"/>
  <c r="R7013" i="1"/>
  <c r="Y7012" i="1"/>
  <c r="X7012" i="1"/>
  <c r="W7012" i="1"/>
  <c r="V7012" i="1"/>
  <c r="T7012" i="1"/>
  <c r="U7012" i="1" s="1"/>
  <c r="S7012" i="1"/>
  <c r="R7012" i="1"/>
  <c r="Y7011" i="1"/>
  <c r="X7011" i="1"/>
  <c r="W7011" i="1"/>
  <c r="V7011" i="1"/>
  <c r="T7011" i="1"/>
  <c r="Z7011" i="1" s="1"/>
  <c r="S7011" i="1"/>
  <c r="R7011" i="1"/>
  <c r="Y7010" i="1"/>
  <c r="X7010" i="1"/>
  <c r="W7010" i="1"/>
  <c r="V7010" i="1"/>
  <c r="T7010" i="1"/>
  <c r="Z7010" i="1" s="1"/>
  <c r="S7010" i="1"/>
  <c r="R7010" i="1"/>
  <c r="Y7009" i="1"/>
  <c r="X7009" i="1"/>
  <c r="W7009" i="1"/>
  <c r="V7009" i="1"/>
  <c r="T7009" i="1"/>
  <c r="U7009" i="1" s="1"/>
  <c r="S7009" i="1"/>
  <c r="R7009" i="1"/>
  <c r="Y7008" i="1"/>
  <c r="X7008" i="1"/>
  <c r="W7008" i="1"/>
  <c r="V7008" i="1"/>
  <c r="T7008" i="1"/>
  <c r="U7008" i="1" s="1"/>
  <c r="S7008" i="1"/>
  <c r="R7008" i="1"/>
  <c r="Y7007" i="1"/>
  <c r="X7007" i="1"/>
  <c r="W7007" i="1"/>
  <c r="V7007" i="1"/>
  <c r="T7007" i="1"/>
  <c r="S7007" i="1"/>
  <c r="R7007" i="1"/>
  <c r="Y7006" i="1"/>
  <c r="X7006" i="1"/>
  <c r="W7006" i="1"/>
  <c r="V7006" i="1"/>
  <c r="T7006" i="1"/>
  <c r="U7006" i="1" s="1"/>
  <c r="S7006" i="1"/>
  <c r="R7006" i="1"/>
  <c r="Y7005" i="1"/>
  <c r="X7005" i="1"/>
  <c r="W7005" i="1"/>
  <c r="V7005" i="1"/>
  <c r="T7005" i="1"/>
  <c r="U7005" i="1" s="1"/>
  <c r="S7005" i="1"/>
  <c r="R7005" i="1"/>
  <c r="Y7004" i="1"/>
  <c r="X7004" i="1"/>
  <c r="W7004" i="1"/>
  <c r="V7004" i="1"/>
  <c r="T7004" i="1"/>
  <c r="S7004" i="1"/>
  <c r="R7004" i="1"/>
  <c r="Y7003" i="1"/>
  <c r="X7003" i="1"/>
  <c r="W7003" i="1"/>
  <c r="V7003" i="1"/>
  <c r="T7003" i="1"/>
  <c r="S7003" i="1"/>
  <c r="R7003" i="1"/>
  <c r="Y7002" i="1"/>
  <c r="X7002" i="1"/>
  <c r="W7002" i="1"/>
  <c r="V7002" i="1"/>
  <c r="T7002" i="1"/>
  <c r="S7002" i="1"/>
  <c r="R7002" i="1"/>
  <c r="Y7001" i="1"/>
  <c r="X7001" i="1"/>
  <c r="W7001" i="1"/>
  <c r="V7001" i="1"/>
  <c r="T7001" i="1"/>
  <c r="U7001" i="1" s="1"/>
  <c r="S7001" i="1"/>
  <c r="R7001" i="1"/>
  <c r="Y7000" i="1"/>
  <c r="X7000" i="1"/>
  <c r="W7000" i="1"/>
  <c r="V7000" i="1"/>
  <c r="T7000" i="1"/>
  <c r="S7000" i="1"/>
  <c r="R7000" i="1"/>
  <c r="Y6999" i="1"/>
  <c r="X6999" i="1"/>
  <c r="W6999" i="1"/>
  <c r="V6999" i="1"/>
  <c r="T6999" i="1"/>
  <c r="S6999" i="1"/>
  <c r="R6999" i="1"/>
  <c r="Y6998" i="1"/>
  <c r="X6998" i="1"/>
  <c r="W6998" i="1"/>
  <c r="V6998" i="1"/>
  <c r="T6998" i="1"/>
  <c r="U6998" i="1" s="1"/>
  <c r="S6998" i="1"/>
  <c r="R6998" i="1"/>
  <c r="Y6997" i="1"/>
  <c r="X6997" i="1"/>
  <c r="W6997" i="1"/>
  <c r="V6997" i="1"/>
  <c r="T6997" i="1"/>
  <c r="Z6997" i="1" s="1"/>
  <c r="S6997" i="1"/>
  <c r="R6997" i="1"/>
  <c r="Y6996" i="1"/>
  <c r="X6996" i="1"/>
  <c r="W6996" i="1"/>
  <c r="V6996" i="1"/>
  <c r="T6996" i="1"/>
  <c r="U6996" i="1" s="1"/>
  <c r="S6996" i="1"/>
  <c r="R6996" i="1"/>
  <c r="Y6995" i="1"/>
  <c r="X6995" i="1"/>
  <c r="W6995" i="1"/>
  <c r="V6995" i="1"/>
  <c r="T6995" i="1"/>
  <c r="Z6995" i="1" s="1"/>
  <c r="S6995" i="1"/>
  <c r="R6995" i="1"/>
  <c r="Y6994" i="1"/>
  <c r="X6994" i="1"/>
  <c r="W6994" i="1"/>
  <c r="V6994" i="1"/>
  <c r="U6994" i="1"/>
  <c r="T6994" i="1"/>
  <c r="Z6994" i="1" s="1"/>
  <c r="S6994" i="1"/>
  <c r="R6994" i="1"/>
  <c r="Y6993" i="1"/>
  <c r="X6993" i="1"/>
  <c r="W6993" i="1"/>
  <c r="V6993" i="1"/>
  <c r="T6993" i="1"/>
  <c r="Z6993" i="1" s="1"/>
  <c r="S6993" i="1"/>
  <c r="R6993" i="1"/>
  <c r="Y6992" i="1"/>
  <c r="X6992" i="1"/>
  <c r="W6992" i="1"/>
  <c r="V6992" i="1"/>
  <c r="T6992" i="1"/>
  <c r="S6992" i="1"/>
  <c r="R6992" i="1"/>
  <c r="Y6991" i="1"/>
  <c r="X6991" i="1"/>
  <c r="W6991" i="1"/>
  <c r="V6991" i="1"/>
  <c r="U6991" i="1"/>
  <c r="T6991" i="1"/>
  <c r="Z6991" i="1" s="1"/>
  <c r="S6991" i="1"/>
  <c r="R6991" i="1"/>
  <c r="Y6990" i="1"/>
  <c r="X6990" i="1"/>
  <c r="W6990" i="1"/>
  <c r="V6990" i="1"/>
  <c r="T6990" i="1"/>
  <c r="Z6990" i="1" s="1"/>
  <c r="S6990" i="1"/>
  <c r="R6990" i="1"/>
  <c r="Y6989" i="1"/>
  <c r="X6989" i="1"/>
  <c r="W6989" i="1"/>
  <c r="V6989" i="1"/>
  <c r="T6989" i="1"/>
  <c r="S6989" i="1"/>
  <c r="R6989" i="1"/>
  <c r="Y6988" i="1"/>
  <c r="X6988" i="1"/>
  <c r="W6988" i="1"/>
  <c r="V6988" i="1"/>
  <c r="T6988" i="1"/>
  <c r="U6988" i="1" s="1"/>
  <c r="S6988" i="1"/>
  <c r="R6988" i="1"/>
  <c r="Y6987" i="1"/>
  <c r="X6987" i="1"/>
  <c r="W6987" i="1"/>
  <c r="V6987" i="1"/>
  <c r="T6987" i="1"/>
  <c r="Z6987" i="1" s="1"/>
  <c r="S6987" i="1"/>
  <c r="R6987" i="1"/>
  <c r="Y6986" i="1"/>
  <c r="X6986" i="1"/>
  <c r="W6986" i="1"/>
  <c r="V6986" i="1"/>
  <c r="T6986" i="1"/>
  <c r="U6986" i="1" s="1"/>
  <c r="S6986" i="1"/>
  <c r="R6986" i="1"/>
  <c r="Y6985" i="1"/>
  <c r="X6985" i="1"/>
  <c r="W6985" i="1"/>
  <c r="V6985" i="1"/>
  <c r="T6985" i="1"/>
  <c r="S6985" i="1"/>
  <c r="R6985" i="1"/>
  <c r="Y6984" i="1"/>
  <c r="X6984" i="1"/>
  <c r="W6984" i="1"/>
  <c r="V6984" i="1"/>
  <c r="T6984" i="1"/>
  <c r="S6984" i="1"/>
  <c r="R6984" i="1"/>
  <c r="Y6983" i="1"/>
  <c r="X6983" i="1"/>
  <c r="W6983" i="1"/>
  <c r="V6983" i="1"/>
  <c r="T6983" i="1"/>
  <c r="Z6983" i="1" s="1"/>
  <c r="S6983" i="1"/>
  <c r="R6983" i="1"/>
  <c r="Y6982" i="1"/>
  <c r="X6982" i="1"/>
  <c r="W6982" i="1"/>
  <c r="V6982" i="1"/>
  <c r="T6982" i="1"/>
  <c r="U6982" i="1" s="1"/>
  <c r="S6982" i="1"/>
  <c r="R6982" i="1"/>
  <c r="Y6981" i="1"/>
  <c r="X6981" i="1"/>
  <c r="W6981" i="1"/>
  <c r="V6981" i="1"/>
  <c r="T6981" i="1"/>
  <c r="U6981" i="1" s="1"/>
  <c r="S6981" i="1"/>
  <c r="R6981" i="1"/>
  <c r="Y6980" i="1"/>
  <c r="X6980" i="1"/>
  <c r="W6980" i="1"/>
  <c r="V6980" i="1"/>
  <c r="T6980" i="1"/>
  <c r="S6980" i="1"/>
  <c r="R6980" i="1"/>
  <c r="Y6979" i="1"/>
  <c r="X6979" i="1"/>
  <c r="W6979" i="1"/>
  <c r="V6979" i="1"/>
  <c r="T6979" i="1"/>
  <c r="S6979" i="1"/>
  <c r="R6979" i="1"/>
  <c r="Y6978" i="1"/>
  <c r="X6978" i="1"/>
  <c r="W6978" i="1"/>
  <c r="V6978" i="1"/>
  <c r="T6978" i="1"/>
  <c r="Z6978" i="1" s="1"/>
  <c r="S6978" i="1"/>
  <c r="R6978" i="1"/>
  <c r="Y6977" i="1"/>
  <c r="X6977" i="1"/>
  <c r="W6977" i="1"/>
  <c r="V6977" i="1"/>
  <c r="T6977" i="1"/>
  <c r="S6977" i="1"/>
  <c r="R6977" i="1"/>
  <c r="Y6976" i="1"/>
  <c r="X6976" i="1"/>
  <c r="W6976" i="1"/>
  <c r="V6976" i="1"/>
  <c r="T6976" i="1"/>
  <c r="S6976" i="1"/>
  <c r="R6976" i="1"/>
  <c r="Y6975" i="1"/>
  <c r="X6975" i="1"/>
  <c r="W6975" i="1"/>
  <c r="V6975" i="1"/>
  <c r="T6975" i="1"/>
  <c r="Z6975" i="1" s="1"/>
  <c r="S6975" i="1"/>
  <c r="R6975" i="1"/>
  <c r="Y6974" i="1"/>
  <c r="X6974" i="1"/>
  <c r="W6974" i="1"/>
  <c r="V6974" i="1"/>
  <c r="T6974" i="1"/>
  <c r="U6974" i="1" s="1"/>
  <c r="S6974" i="1"/>
  <c r="R6974" i="1"/>
  <c r="Y6973" i="1"/>
  <c r="X6973" i="1"/>
  <c r="W6973" i="1"/>
  <c r="V6973" i="1"/>
  <c r="T6973" i="1"/>
  <c r="U6973" i="1" s="1"/>
  <c r="S6973" i="1"/>
  <c r="R6973" i="1"/>
  <c r="Y6972" i="1"/>
  <c r="X6972" i="1"/>
  <c r="W6972" i="1"/>
  <c r="V6972" i="1"/>
  <c r="T6972" i="1"/>
  <c r="U6972" i="1" s="1"/>
  <c r="S6972" i="1"/>
  <c r="R6972" i="1"/>
  <c r="Y6971" i="1"/>
  <c r="X6971" i="1"/>
  <c r="W6971" i="1"/>
  <c r="V6971" i="1"/>
  <c r="T6971" i="1"/>
  <c r="Z6971" i="1" s="1"/>
  <c r="S6971" i="1"/>
  <c r="R6971" i="1"/>
  <c r="Y6970" i="1"/>
  <c r="X6970" i="1"/>
  <c r="W6970" i="1"/>
  <c r="V6970" i="1"/>
  <c r="T6970" i="1"/>
  <c r="U6970" i="1" s="1"/>
  <c r="S6970" i="1"/>
  <c r="R6970" i="1"/>
  <c r="Y6969" i="1"/>
  <c r="X6969" i="1"/>
  <c r="W6969" i="1"/>
  <c r="V6969" i="1"/>
  <c r="T6969" i="1"/>
  <c r="U6969" i="1" s="1"/>
  <c r="S6969" i="1"/>
  <c r="R6969" i="1"/>
  <c r="Y6968" i="1"/>
  <c r="X6968" i="1"/>
  <c r="W6968" i="1"/>
  <c r="V6968" i="1"/>
  <c r="T6968" i="1"/>
  <c r="S6968" i="1"/>
  <c r="R6968" i="1"/>
  <c r="Y6967" i="1"/>
  <c r="X6967" i="1"/>
  <c r="W6967" i="1"/>
  <c r="V6967" i="1"/>
  <c r="T6967" i="1"/>
  <c r="Z6967" i="1" s="1"/>
  <c r="S6967" i="1"/>
  <c r="R6967" i="1"/>
  <c r="Y6966" i="1"/>
  <c r="X6966" i="1"/>
  <c r="W6966" i="1"/>
  <c r="V6966" i="1"/>
  <c r="T6966" i="1"/>
  <c r="S6966" i="1"/>
  <c r="R6966" i="1"/>
  <c r="Y6965" i="1"/>
  <c r="X6965" i="1"/>
  <c r="W6965" i="1"/>
  <c r="V6965" i="1"/>
  <c r="T6965" i="1"/>
  <c r="Z6965" i="1" s="1"/>
  <c r="S6965" i="1"/>
  <c r="R6965" i="1"/>
  <c r="Y6964" i="1"/>
  <c r="X6964" i="1"/>
  <c r="W6964" i="1"/>
  <c r="V6964" i="1"/>
  <c r="T6964" i="1"/>
  <c r="U6964" i="1" s="1"/>
  <c r="S6964" i="1"/>
  <c r="R6964" i="1"/>
  <c r="Y6963" i="1"/>
  <c r="X6963" i="1"/>
  <c r="W6963" i="1"/>
  <c r="V6963" i="1"/>
  <c r="T6963" i="1"/>
  <c r="Z6963" i="1" s="1"/>
  <c r="S6963" i="1"/>
  <c r="R6963" i="1"/>
  <c r="Y6962" i="1"/>
  <c r="X6962" i="1"/>
  <c r="W6962" i="1"/>
  <c r="V6962" i="1"/>
  <c r="T6962" i="1"/>
  <c r="U6962" i="1" s="1"/>
  <c r="S6962" i="1"/>
  <c r="R6962" i="1"/>
  <c r="Y6961" i="1"/>
  <c r="X6961" i="1"/>
  <c r="W6961" i="1"/>
  <c r="V6961" i="1"/>
  <c r="T6961" i="1"/>
  <c r="Z6961" i="1" s="1"/>
  <c r="S6961" i="1"/>
  <c r="R6961" i="1"/>
  <c r="Y6960" i="1"/>
  <c r="X6960" i="1"/>
  <c r="W6960" i="1"/>
  <c r="V6960" i="1"/>
  <c r="T6960" i="1"/>
  <c r="S6960" i="1"/>
  <c r="R6960" i="1"/>
  <c r="Y6959" i="1"/>
  <c r="X6959" i="1"/>
  <c r="W6959" i="1"/>
  <c r="V6959" i="1"/>
  <c r="T6959" i="1"/>
  <c r="Z6959" i="1" s="1"/>
  <c r="S6959" i="1"/>
  <c r="R6959" i="1"/>
  <c r="Y6958" i="1"/>
  <c r="X6958" i="1"/>
  <c r="W6958" i="1"/>
  <c r="V6958" i="1"/>
  <c r="T6958" i="1"/>
  <c r="Z6958" i="1" s="1"/>
  <c r="S6958" i="1"/>
  <c r="R6958" i="1"/>
  <c r="Y6957" i="1"/>
  <c r="X6957" i="1"/>
  <c r="W6957" i="1"/>
  <c r="V6957" i="1"/>
  <c r="T6957" i="1"/>
  <c r="U6957" i="1" s="1"/>
  <c r="S6957" i="1"/>
  <c r="R6957" i="1"/>
  <c r="Y6956" i="1"/>
  <c r="X6956" i="1"/>
  <c r="W6956" i="1"/>
  <c r="V6956" i="1"/>
  <c r="T6956" i="1"/>
  <c r="U6956" i="1" s="1"/>
  <c r="S6956" i="1"/>
  <c r="R6956" i="1"/>
  <c r="Y6955" i="1"/>
  <c r="X6955" i="1"/>
  <c r="W6955" i="1"/>
  <c r="V6955" i="1"/>
  <c r="T6955" i="1"/>
  <c r="Z6955" i="1" s="1"/>
  <c r="S6955" i="1"/>
  <c r="R6955" i="1"/>
  <c r="Y6954" i="1"/>
  <c r="X6954" i="1"/>
  <c r="W6954" i="1"/>
  <c r="V6954" i="1"/>
  <c r="T6954" i="1"/>
  <c r="U6954" i="1" s="1"/>
  <c r="S6954" i="1"/>
  <c r="R6954" i="1"/>
  <c r="Y6953" i="1"/>
  <c r="X6953" i="1"/>
  <c r="W6953" i="1"/>
  <c r="V6953" i="1"/>
  <c r="T6953" i="1"/>
  <c r="Z6953" i="1" s="1"/>
  <c r="S6953" i="1"/>
  <c r="R6953" i="1"/>
  <c r="Y6952" i="1"/>
  <c r="X6952" i="1"/>
  <c r="W6952" i="1"/>
  <c r="V6952" i="1"/>
  <c r="T6952" i="1"/>
  <c r="S6952" i="1"/>
  <c r="R6952" i="1"/>
  <c r="Y6951" i="1"/>
  <c r="X6951" i="1"/>
  <c r="W6951" i="1"/>
  <c r="V6951" i="1"/>
  <c r="T6951" i="1"/>
  <c r="Z6951" i="1" s="1"/>
  <c r="S6951" i="1"/>
  <c r="R6951" i="1"/>
  <c r="Y6950" i="1"/>
  <c r="X6950" i="1"/>
  <c r="W6950" i="1"/>
  <c r="V6950" i="1"/>
  <c r="T6950" i="1"/>
  <c r="U6950" i="1" s="1"/>
  <c r="S6950" i="1"/>
  <c r="R6950" i="1"/>
  <c r="Y6949" i="1"/>
  <c r="X6949" i="1"/>
  <c r="W6949" i="1"/>
  <c r="V6949" i="1"/>
  <c r="T6949" i="1"/>
  <c r="U6949" i="1" s="1"/>
  <c r="S6949" i="1"/>
  <c r="R6949" i="1"/>
  <c r="Y6948" i="1"/>
  <c r="X6948" i="1"/>
  <c r="W6948" i="1"/>
  <c r="V6948" i="1"/>
  <c r="T6948" i="1"/>
  <c r="U6948" i="1" s="1"/>
  <c r="S6948" i="1"/>
  <c r="R6948" i="1"/>
  <c r="Y6947" i="1"/>
  <c r="X6947" i="1"/>
  <c r="W6947" i="1"/>
  <c r="V6947" i="1"/>
  <c r="T6947" i="1"/>
  <c r="Z6947" i="1" s="1"/>
  <c r="S6947" i="1"/>
  <c r="R6947" i="1"/>
  <c r="Y6946" i="1"/>
  <c r="X6946" i="1"/>
  <c r="W6946" i="1"/>
  <c r="V6946" i="1"/>
  <c r="T6946" i="1"/>
  <c r="Z6946" i="1" s="1"/>
  <c r="S6946" i="1"/>
  <c r="R6946" i="1"/>
  <c r="Y6945" i="1"/>
  <c r="X6945" i="1"/>
  <c r="W6945" i="1"/>
  <c r="V6945" i="1"/>
  <c r="T6945" i="1"/>
  <c r="U6945" i="1" s="1"/>
  <c r="S6945" i="1"/>
  <c r="R6945" i="1"/>
  <c r="Y6944" i="1"/>
  <c r="X6944" i="1"/>
  <c r="W6944" i="1"/>
  <c r="V6944" i="1"/>
  <c r="T6944" i="1"/>
  <c r="U6944" i="1" s="1"/>
  <c r="S6944" i="1"/>
  <c r="R6944" i="1"/>
  <c r="Y6943" i="1"/>
  <c r="X6943" i="1"/>
  <c r="W6943" i="1"/>
  <c r="V6943" i="1"/>
  <c r="T6943" i="1"/>
  <c r="Z6943" i="1" s="1"/>
  <c r="S6943" i="1"/>
  <c r="R6943" i="1"/>
  <c r="Y6942" i="1"/>
  <c r="X6942" i="1"/>
  <c r="W6942" i="1"/>
  <c r="V6942" i="1"/>
  <c r="T6942" i="1"/>
  <c r="U6942" i="1" s="1"/>
  <c r="S6942" i="1"/>
  <c r="R6942" i="1"/>
  <c r="Y6941" i="1"/>
  <c r="X6941" i="1"/>
  <c r="W6941" i="1"/>
  <c r="V6941" i="1"/>
  <c r="T6941" i="1"/>
  <c r="U6941" i="1" s="1"/>
  <c r="S6941" i="1"/>
  <c r="R6941" i="1"/>
  <c r="Y6940" i="1"/>
  <c r="X6940" i="1"/>
  <c r="W6940" i="1"/>
  <c r="V6940" i="1"/>
  <c r="T6940" i="1"/>
  <c r="S6940" i="1"/>
  <c r="R6940" i="1"/>
  <c r="Y6939" i="1"/>
  <c r="X6939" i="1"/>
  <c r="W6939" i="1"/>
  <c r="V6939" i="1"/>
  <c r="T6939" i="1"/>
  <c r="S6939" i="1"/>
  <c r="R6939" i="1"/>
  <c r="Y6938" i="1"/>
  <c r="X6938" i="1"/>
  <c r="W6938" i="1"/>
  <c r="V6938" i="1"/>
  <c r="T6938" i="1"/>
  <c r="Z6938" i="1" s="1"/>
  <c r="S6938" i="1"/>
  <c r="R6938" i="1"/>
  <c r="Y6937" i="1"/>
  <c r="X6937" i="1"/>
  <c r="W6937" i="1"/>
  <c r="V6937" i="1"/>
  <c r="T6937" i="1"/>
  <c r="U6937" i="1" s="1"/>
  <c r="S6937" i="1"/>
  <c r="R6937" i="1"/>
  <c r="Y6936" i="1"/>
  <c r="X6936" i="1"/>
  <c r="W6936" i="1"/>
  <c r="V6936" i="1"/>
  <c r="T6936" i="1"/>
  <c r="U6936" i="1" s="1"/>
  <c r="S6936" i="1"/>
  <c r="R6936" i="1"/>
  <c r="Y6935" i="1"/>
  <c r="X6935" i="1"/>
  <c r="W6935" i="1"/>
  <c r="V6935" i="1"/>
  <c r="T6935" i="1"/>
  <c r="Z6935" i="1" s="1"/>
  <c r="S6935" i="1"/>
  <c r="R6935" i="1"/>
  <c r="Y6934" i="1"/>
  <c r="X6934" i="1"/>
  <c r="W6934" i="1"/>
  <c r="V6934" i="1"/>
  <c r="T6934" i="1"/>
  <c r="U6934" i="1" s="1"/>
  <c r="S6934" i="1"/>
  <c r="R6934" i="1"/>
  <c r="Y6933" i="1"/>
  <c r="X6933" i="1"/>
  <c r="W6933" i="1"/>
  <c r="V6933" i="1"/>
  <c r="T6933" i="1"/>
  <c r="U6933" i="1" s="1"/>
  <c r="S6933" i="1"/>
  <c r="R6933" i="1"/>
  <c r="Y6932" i="1"/>
  <c r="X6932" i="1"/>
  <c r="W6932" i="1"/>
  <c r="V6932" i="1"/>
  <c r="T6932" i="1"/>
  <c r="U6932" i="1" s="1"/>
  <c r="S6932" i="1"/>
  <c r="R6932" i="1"/>
  <c r="Y6931" i="1"/>
  <c r="X6931" i="1"/>
  <c r="W6931" i="1"/>
  <c r="V6931" i="1"/>
  <c r="T6931" i="1"/>
  <c r="Z6931" i="1" s="1"/>
  <c r="S6931" i="1"/>
  <c r="R6931" i="1"/>
  <c r="Y6930" i="1"/>
  <c r="X6930" i="1"/>
  <c r="W6930" i="1"/>
  <c r="V6930" i="1"/>
  <c r="T6930" i="1"/>
  <c r="Z6930" i="1" s="1"/>
  <c r="S6930" i="1"/>
  <c r="R6930" i="1"/>
  <c r="Y6929" i="1"/>
  <c r="X6929" i="1"/>
  <c r="W6929" i="1"/>
  <c r="V6929" i="1"/>
  <c r="T6929" i="1"/>
  <c r="U6929" i="1" s="1"/>
  <c r="S6929" i="1"/>
  <c r="R6929" i="1"/>
  <c r="Y6928" i="1"/>
  <c r="X6928" i="1"/>
  <c r="W6928" i="1"/>
  <c r="V6928" i="1"/>
  <c r="T6928" i="1"/>
  <c r="U6928" i="1" s="1"/>
  <c r="S6928" i="1"/>
  <c r="R6928" i="1"/>
  <c r="Y6927" i="1"/>
  <c r="X6927" i="1"/>
  <c r="W6927" i="1"/>
  <c r="V6927" i="1"/>
  <c r="T6927" i="1"/>
  <c r="Z6927" i="1" s="1"/>
  <c r="S6927" i="1"/>
  <c r="R6927" i="1"/>
  <c r="Y6926" i="1"/>
  <c r="X6926" i="1"/>
  <c r="W6926" i="1"/>
  <c r="V6926" i="1"/>
  <c r="T6926" i="1"/>
  <c r="U6926" i="1" s="1"/>
  <c r="S6926" i="1"/>
  <c r="R6926" i="1"/>
  <c r="Y6925" i="1"/>
  <c r="X6925" i="1"/>
  <c r="W6925" i="1"/>
  <c r="V6925" i="1"/>
  <c r="T6925" i="1"/>
  <c r="U6925" i="1" s="1"/>
  <c r="S6925" i="1"/>
  <c r="R6925" i="1"/>
  <c r="Y6924" i="1"/>
  <c r="X6924" i="1"/>
  <c r="W6924" i="1"/>
  <c r="V6924" i="1"/>
  <c r="T6924" i="1"/>
  <c r="S6924" i="1"/>
  <c r="R6924" i="1"/>
  <c r="Y6923" i="1"/>
  <c r="X6923" i="1"/>
  <c r="W6923" i="1"/>
  <c r="V6923" i="1"/>
  <c r="T6923" i="1"/>
  <c r="S6923" i="1"/>
  <c r="R6923" i="1"/>
  <c r="Y6922" i="1"/>
  <c r="X6922" i="1"/>
  <c r="W6922" i="1"/>
  <c r="V6922" i="1"/>
  <c r="T6922" i="1"/>
  <c r="Z6922" i="1" s="1"/>
  <c r="S6922" i="1"/>
  <c r="R6922" i="1"/>
  <c r="Y6921" i="1"/>
  <c r="X6921" i="1"/>
  <c r="W6921" i="1"/>
  <c r="V6921" i="1"/>
  <c r="T6921" i="1"/>
  <c r="U6921" i="1" s="1"/>
  <c r="S6921" i="1"/>
  <c r="R6921" i="1"/>
  <c r="Y6920" i="1"/>
  <c r="X6920" i="1"/>
  <c r="W6920" i="1"/>
  <c r="V6920" i="1"/>
  <c r="T6920" i="1"/>
  <c r="U6920" i="1" s="1"/>
  <c r="S6920" i="1"/>
  <c r="R6920" i="1"/>
  <c r="Y6919" i="1"/>
  <c r="X6919" i="1"/>
  <c r="W6919" i="1"/>
  <c r="V6919" i="1"/>
  <c r="T6919" i="1"/>
  <c r="Z6919" i="1" s="1"/>
  <c r="S6919" i="1"/>
  <c r="R6919" i="1"/>
  <c r="Y6918" i="1"/>
  <c r="X6918" i="1"/>
  <c r="W6918" i="1"/>
  <c r="V6918" i="1"/>
  <c r="T6918" i="1"/>
  <c r="U6918" i="1" s="1"/>
  <c r="S6918" i="1"/>
  <c r="R6918" i="1"/>
  <c r="Y6917" i="1"/>
  <c r="X6917" i="1"/>
  <c r="W6917" i="1"/>
  <c r="V6917" i="1"/>
  <c r="T6917" i="1"/>
  <c r="U6917" i="1" s="1"/>
  <c r="S6917" i="1"/>
  <c r="R6917" i="1"/>
  <c r="Y6916" i="1"/>
  <c r="X6916" i="1"/>
  <c r="W6916" i="1"/>
  <c r="V6916" i="1"/>
  <c r="T6916" i="1"/>
  <c r="U6916" i="1" s="1"/>
  <c r="S6916" i="1"/>
  <c r="R6916" i="1"/>
  <c r="Y6915" i="1"/>
  <c r="X6915" i="1"/>
  <c r="W6915" i="1"/>
  <c r="V6915" i="1"/>
  <c r="T6915" i="1"/>
  <c r="Z6915" i="1" s="1"/>
  <c r="S6915" i="1"/>
  <c r="R6915" i="1"/>
  <c r="Y6914" i="1"/>
  <c r="X6914" i="1"/>
  <c r="W6914" i="1"/>
  <c r="V6914" i="1"/>
  <c r="T6914" i="1"/>
  <c r="Z6914" i="1" s="1"/>
  <c r="S6914" i="1"/>
  <c r="R6914" i="1"/>
  <c r="Y6913" i="1"/>
  <c r="X6913" i="1"/>
  <c r="W6913" i="1"/>
  <c r="V6913" i="1"/>
  <c r="T6913" i="1"/>
  <c r="U6913" i="1" s="1"/>
  <c r="S6913" i="1"/>
  <c r="R6913" i="1"/>
  <c r="Y6912" i="1"/>
  <c r="X6912" i="1"/>
  <c r="W6912" i="1"/>
  <c r="V6912" i="1"/>
  <c r="T6912" i="1"/>
  <c r="U6912" i="1" s="1"/>
  <c r="S6912" i="1"/>
  <c r="R6912" i="1"/>
  <c r="Y6911" i="1"/>
  <c r="X6911" i="1"/>
  <c r="W6911" i="1"/>
  <c r="V6911" i="1"/>
  <c r="T6911" i="1"/>
  <c r="Z6911" i="1" s="1"/>
  <c r="S6911" i="1"/>
  <c r="R6911" i="1"/>
  <c r="Y6910" i="1"/>
  <c r="X6910" i="1"/>
  <c r="W6910" i="1"/>
  <c r="V6910" i="1"/>
  <c r="T6910" i="1"/>
  <c r="U6910" i="1" s="1"/>
  <c r="S6910" i="1"/>
  <c r="R6910" i="1"/>
  <c r="Y6909" i="1"/>
  <c r="X6909" i="1"/>
  <c r="W6909" i="1"/>
  <c r="V6909" i="1"/>
  <c r="T6909" i="1"/>
  <c r="Z6909" i="1" s="1"/>
  <c r="S6909" i="1"/>
  <c r="R6909" i="1"/>
  <c r="Y6908" i="1"/>
  <c r="X6908" i="1"/>
  <c r="W6908" i="1"/>
  <c r="V6908" i="1"/>
  <c r="T6908" i="1"/>
  <c r="S6908" i="1"/>
  <c r="R6908" i="1"/>
  <c r="Y6907" i="1"/>
  <c r="X6907" i="1"/>
  <c r="W6907" i="1"/>
  <c r="V6907" i="1"/>
  <c r="T6907" i="1"/>
  <c r="S6907" i="1"/>
  <c r="R6907" i="1"/>
  <c r="Y6906" i="1"/>
  <c r="X6906" i="1"/>
  <c r="W6906" i="1"/>
  <c r="V6906" i="1"/>
  <c r="T6906" i="1"/>
  <c r="Z6906" i="1" s="1"/>
  <c r="S6906" i="1"/>
  <c r="R6906" i="1"/>
  <c r="Y6905" i="1"/>
  <c r="X6905" i="1"/>
  <c r="W6905" i="1"/>
  <c r="V6905" i="1"/>
  <c r="T6905" i="1"/>
  <c r="U6905" i="1" s="1"/>
  <c r="S6905" i="1"/>
  <c r="R6905" i="1"/>
  <c r="Y6904" i="1"/>
  <c r="X6904" i="1"/>
  <c r="W6904" i="1"/>
  <c r="V6904" i="1"/>
  <c r="T6904" i="1"/>
  <c r="U6904" i="1" s="1"/>
  <c r="S6904" i="1"/>
  <c r="R6904" i="1"/>
  <c r="Y6903" i="1"/>
  <c r="X6903" i="1"/>
  <c r="W6903" i="1"/>
  <c r="V6903" i="1"/>
  <c r="T6903" i="1"/>
  <c r="Z6903" i="1" s="1"/>
  <c r="S6903" i="1"/>
  <c r="R6903" i="1"/>
  <c r="Y6902" i="1"/>
  <c r="X6902" i="1"/>
  <c r="W6902" i="1"/>
  <c r="V6902" i="1"/>
  <c r="T6902" i="1"/>
  <c r="U6902" i="1" s="1"/>
  <c r="S6902" i="1"/>
  <c r="R6902" i="1"/>
  <c r="Y6901" i="1"/>
  <c r="X6901" i="1"/>
  <c r="W6901" i="1"/>
  <c r="V6901" i="1"/>
  <c r="T6901" i="1"/>
  <c r="U6901" i="1" s="1"/>
  <c r="S6901" i="1"/>
  <c r="R6901" i="1"/>
  <c r="Y6900" i="1"/>
  <c r="X6900" i="1"/>
  <c r="W6900" i="1"/>
  <c r="V6900" i="1"/>
  <c r="T6900" i="1"/>
  <c r="U6900" i="1" s="1"/>
  <c r="S6900" i="1"/>
  <c r="R6900" i="1"/>
  <c r="Y6899" i="1"/>
  <c r="X6899" i="1"/>
  <c r="W6899" i="1"/>
  <c r="V6899" i="1"/>
  <c r="T6899" i="1"/>
  <c r="Z6899" i="1" s="1"/>
  <c r="S6899" i="1"/>
  <c r="R6899" i="1"/>
  <c r="Y6898" i="1"/>
  <c r="X6898" i="1"/>
  <c r="W6898" i="1"/>
  <c r="V6898" i="1"/>
  <c r="T6898" i="1"/>
  <c r="Z6898" i="1" s="1"/>
  <c r="S6898" i="1"/>
  <c r="R6898" i="1"/>
  <c r="Y6897" i="1"/>
  <c r="X6897" i="1"/>
  <c r="W6897" i="1"/>
  <c r="V6897" i="1"/>
  <c r="T6897" i="1"/>
  <c r="U6897" i="1" s="1"/>
  <c r="S6897" i="1"/>
  <c r="R6897" i="1"/>
  <c r="Y6896" i="1"/>
  <c r="X6896" i="1"/>
  <c r="W6896" i="1"/>
  <c r="V6896" i="1"/>
  <c r="T6896" i="1"/>
  <c r="U6896" i="1" s="1"/>
  <c r="S6896" i="1"/>
  <c r="R6896" i="1"/>
  <c r="Y6895" i="1"/>
  <c r="X6895" i="1"/>
  <c r="W6895" i="1"/>
  <c r="V6895" i="1"/>
  <c r="T6895" i="1"/>
  <c r="Z6895" i="1" s="1"/>
  <c r="S6895" i="1"/>
  <c r="R6895" i="1"/>
  <c r="Y6894" i="1"/>
  <c r="X6894" i="1"/>
  <c r="W6894" i="1"/>
  <c r="V6894" i="1"/>
  <c r="T6894" i="1"/>
  <c r="U6894" i="1" s="1"/>
  <c r="S6894" i="1"/>
  <c r="R6894" i="1"/>
  <c r="Y6893" i="1"/>
  <c r="X6893" i="1"/>
  <c r="W6893" i="1"/>
  <c r="V6893" i="1"/>
  <c r="T6893" i="1"/>
  <c r="U6893" i="1" s="1"/>
  <c r="S6893" i="1"/>
  <c r="R6893" i="1"/>
  <c r="Y6892" i="1"/>
  <c r="X6892" i="1"/>
  <c r="W6892" i="1"/>
  <c r="V6892" i="1"/>
  <c r="T6892" i="1"/>
  <c r="S6892" i="1"/>
  <c r="R6892" i="1"/>
  <c r="Y6891" i="1"/>
  <c r="X6891" i="1"/>
  <c r="W6891" i="1"/>
  <c r="V6891" i="1"/>
  <c r="T6891" i="1"/>
  <c r="S6891" i="1"/>
  <c r="R6891" i="1"/>
  <c r="Y6890" i="1"/>
  <c r="X6890" i="1"/>
  <c r="W6890" i="1"/>
  <c r="V6890" i="1"/>
  <c r="T6890" i="1"/>
  <c r="S6890" i="1"/>
  <c r="R6890" i="1"/>
  <c r="Y6889" i="1"/>
  <c r="X6889" i="1"/>
  <c r="W6889" i="1"/>
  <c r="V6889" i="1"/>
  <c r="T6889" i="1"/>
  <c r="Z6889" i="1" s="1"/>
  <c r="S6889" i="1"/>
  <c r="R6889" i="1"/>
  <c r="Y6888" i="1"/>
  <c r="X6888" i="1"/>
  <c r="W6888" i="1"/>
  <c r="V6888" i="1"/>
  <c r="T6888" i="1"/>
  <c r="U6888" i="1" s="1"/>
  <c r="S6888" i="1"/>
  <c r="R6888" i="1"/>
  <c r="Y6887" i="1"/>
  <c r="X6887" i="1"/>
  <c r="W6887" i="1"/>
  <c r="V6887" i="1"/>
  <c r="T6887" i="1"/>
  <c r="Z6887" i="1" s="1"/>
  <c r="S6887" i="1"/>
  <c r="R6887" i="1"/>
  <c r="Y6886" i="1"/>
  <c r="X6886" i="1"/>
  <c r="W6886" i="1"/>
  <c r="V6886" i="1"/>
  <c r="T6886" i="1"/>
  <c r="Z6886" i="1" s="1"/>
  <c r="S6886" i="1"/>
  <c r="R6886" i="1"/>
  <c r="Y6885" i="1"/>
  <c r="X6885" i="1"/>
  <c r="W6885" i="1"/>
  <c r="V6885" i="1"/>
  <c r="T6885" i="1"/>
  <c r="U6885" i="1" s="1"/>
  <c r="S6885" i="1"/>
  <c r="R6885" i="1"/>
  <c r="Y6884" i="1"/>
  <c r="X6884" i="1"/>
  <c r="W6884" i="1"/>
  <c r="V6884" i="1"/>
  <c r="T6884" i="1"/>
  <c r="U6884" i="1" s="1"/>
  <c r="S6884" i="1"/>
  <c r="R6884" i="1"/>
  <c r="Y6883" i="1"/>
  <c r="X6883" i="1"/>
  <c r="W6883" i="1"/>
  <c r="V6883" i="1"/>
  <c r="T6883" i="1"/>
  <c r="Z6883" i="1" s="1"/>
  <c r="S6883" i="1"/>
  <c r="R6883" i="1"/>
  <c r="Y6882" i="1"/>
  <c r="X6882" i="1"/>
  <c r="W6882" i="1"/>
  <c r="V6882" i="1"/>
  <c r="T6882" i="1"/>
  <c r="Z6882" i="1" s="1"/>
  <c r="S6882" i="1"/>
  <c r="R6882" i="1"/>
  <c r="Y6881" i="1"/>
  <c r="X6881" i="1"/>
  <c r="W6881" i="1"/>
  <c r="V6881" i="1"/>
  <c r="T6881" i="1"/>
  <c r="U6881" i="1" s="1"/>
  <c r="S6881" i="1"/>
  <c r="R6881" i="1"/>
  <c r="Y6880" i="1"/>
  <c r="X6880" i="1"/>
  <c r="W6880" i="1"/>
  <c r="V6880" i="1"/>
  <c r="T6880" i="1"/>
  <c r="U6880" i="1" s="1"/>
  <c r="S6880" i="1"/>
  <c r="R6880" i="1"/>
  <c r="Y6879" i="1"/>
  <c r="X6879" i="1"/>
  <c r="W6879" i="1"/>
  <c r="V6879" i="1"/>
  <c r="T6879" i="1"/>
  <c r="S6879" i="1"/>
  <c r="R6879" i="1"/>
  <c r="Y6878" i="1"/>
  <c r="X6878" i="1"/>
  <c r="W6878" i="1"/>
  <c r="V6878" i="1"/>
  <c r="T6878" i="1"/>
  <c r="U6878" i="1" s="1"/>
  <c r="S6878" i="1"/>
  <c r="R6878" i="1"/>
  <c r="Y6877" i="1"/>
  <c r="X6877" i="1"/>
  <c r="W6877" i="1"/>
  <c r="V6877" i="1"/>
  <c r="T6877" i="1"/>
  <c r="U6877" i="1" s="1"/>
  <c r="S6877" i="1"/>
  <c r="R6877" i="1"/>
  <c r="Y6876" i="1"/>
  <c r="X6876" i="1"/>
  <c r="W6876" i="1"/>
  <c r="V6876" i="1"/>
  <c r="T6876" i="1"/>
  <c r="S6876" i="1"/>
  <c r="R6876" i="1"/>
  <c r="Y6875" i="1"/>
  <c r="X6875" i="1"/>
  <c r="W6875" i="1"/>
  <c r="V6875" i="1"/>
  <c r="T6875" i="1"/>
  <c r="S6875" i="1"/>
  <c r="R6875" i="1"/>
  <c r="Y6874" i="1"/>
  <c r="X6874" i="1"/>
  <c r="W6874" i="1"/>
  <c r="V6874" i="1"/>
  <c r="T6874" i="1"/>
  <c r="Z6874" i="1" s="1"/>
  <c r="S6874" i="1"/>
  <c r="R6874" i="1"/>
  <c r="Y6873" i="1"/>
  <c r="X6873" i="1"/>
  <c r="W6873" i="1"/>
  <c r="V6873" i="1"/>
  <c r="T6873" i="1"/>
  <c r="U6873" i="1" s="1"/>
  <c r="S6873" i="1"/>
  <c r="R6873" i="1"/>
  <c r="Y6872" i="1"/>
  <c r="X6872" i="1"/>
  <c r="W6872" i="1"/>
  <c r="V6872" i="1"/>
  <c r="T6872" i="1"/>
  <c r="U6872" i="1" s="1"/>
  <c r="S6872" i="1"/>
  <c r="R6872" i="1"/>
  <c r="Y6871" i="1"/>
  <c r="X6871" i="1"/>
  <c r="W6871" i="1"/>
  <c r="V6871" i="1"/>
  <c r="T6871" i="1"/>
  <c r="Z6871" i="1" s="1"/>
  <c r="S6871" i="1"/>
  <c r="R6871" i="1"/>
  <c r="Y6870" i="1"/>
  <c r="X6870" i="1"/>
  <c r="W6870" i="1"/>
  <c r="V6870" i="1"/>
  <c r="T6870" i="1"/>
  <c r="U6870" i="1" s="1"/>
  <c r="S6870" i="1"/>
  <c r="R6870" i="1"/>
  <c r="Y6869" i="1"/>
  <c r="X6869" i="1"/>
  <c r="W6869" i="1"/>
  <c r="V6869" i="1"/>
  <c r="T6869" i="1"/>
  <c r="U6869" i="1" s="1"/>
  <c r="S6869" i="1"/>
  <c r="R6869" i="1"/>
  <c r="Y6868" i="1"/>
  <c r="X6868" i="1"/>
  <c r="W6868" i="1"/>
  <c r="V6868" i="1"/>
  <c r="T6868" i="1"/>
  <c r="U6868" i="1" s="1"/>
  <c r="S6868" i="1"/>
  <c r="R6868" i="1"/>
  <c r="Y6867" i="1"/>
  <c r="X6867" i="1"/>
  <c r="W6867" i="1"/>
  <c r="V6867" i="1"/>
  <c r="T6867" i="1"/>
  <c r="Z6867" i="1" s="1"/>
  <c r="S6867" i="1"/>
  <c r="R6867" i="1"/>
  <c r="Y6866" i="1"/>
  <c r="X6866" i="1"/>
  <c r="W6866" i="1"/>
  <c r="V6866" i="1"/>
  <c r="T6866" i="1"/>
  <c r="S6866" i="1"/>
  <c r="R6866" i="1"/>
  <c r="Y6865" i="1"/>
  <c r="X6865" i="1"/>
  <c r="W6865" i="1"/>
  <c r="V6865" i="1"/>
  <c r="T6865" i="1"/>
  <c r="U6865" i="1" s="1"/>
  <c r="S6865" i="1"/>
  <c r="R6865" i="1"/>
  <c r="Y6864" i="1"/>
  <c r="X6864" i="1"/>
  <c r="W6864" i="1"/>
  <c r="V6864" i="1"/>
  <c r="T6864" i="1"/>
  <c r="U6864" i="1" s="1"/>
  <c r="S6864" i="1"/>
  <c r="R6864" i="1"/>
  <c r="Y6863" i="1"/>
  <c r="X6863" i="1"/>
  <c r="W6863" i="1"/>
  <c r="V6863" i="1"/>
  <c r="T6863" i="1"/>
  <c r="Z6863" i="1" s="1"/>
  <c r="S6863" i="1"/>
  <c r="R6863" i="1"/>
  <c r="Y6862" i="1"/>
  <c r="X6862" i="1"/>
  <c r="W6862" i="1"/>
  <c r="V6862" i="1"/>
  <c r="T6862" i="1"/>
  <c r="U6862" i="1" s="1"/>
  <c r="S6862" i="1"/>
  <c r="R6862" i="1"/>
  <c r="Y6861" i="1"/>
  <c r="X6861" i="1"/>
  <c r="W6861" i="1"/>
  <c r="V6861" i="1"/>
  <c r="T6861" i="1"/>
  <c r="U6861" i="1" s="1"/>
  <c r="S6861" i="1"/>
  <c r="R6861" i="1"/>
  <c r="Y6860" i="1"/>
  <c r="X6860" i="1"/>
  <c r="W6860" i="1"/>
  <c r="V6860" i="1"/>
  <c r="T6860" i="1"/>
  <c r="S6860" i="1"/>
  <c r="R6860" i="1"/>
  <c r="Y6859" i="1"/>
  <c r="X6859" i="1"/>
  <c r="W6859" i="1"/>
  <c r="V6859" i="1"/>
  <c r="T6859" i="1"/>
  <c r="S6859" i="1"/>
  <c r="R6859" i="1"/>
  <c r="Y6858" i="1"/>
  <c r="X6858" i="1"/>
  <c r="W6858" i="1"/>
  <c r="V6858" i="1"/>
  <c r="T6858" i="1"/>
  <c r="Z6858" i="1" s="1"/>
  <c r="S6858" i="1"/>
  <c r="R6858" i="1"/>
  <c r="Y6857" i="1"/>
  <c r="X6857" i="1"/>
  <c r="W6857" i="1"/>
  <c r="V6857" i="1"/>
  <c r="T6857" i="1"/>
  <c r="U6857" i="1" s="1"/>
  <c r="S6857" i="1"/>
  <c r="R6857" i="1"/>
  <c r="Y6856" i="1"/>
  <c r="X6856" i="1"/>
  <c r="W6856" i="1"/>
  <c r="V6856" i="1"/>
  <c r="T6856" i="1"/>
  <c r="U6856" i="1" s="1"/>
  <c r="S6856" i="1"/>
  <c r="R6856" i="1"/>
  <c r="Y6855" i="1"/>
  <c r="X6855" i="1"/>
  <c r="W6855" i="1"/>
  <c r="V6855" i="1"/>
  <c r="T6855" i="1"/>
  <c r="Z6855" i="1" s="1"/>
  <c r="S6855" i="1"/>
  <c r="R6855" i="1"/>
  <c r="Y6854" i="1"/>
  <c r="X6854" i="1"/>
  <c r="W6854" i="1"/>
  <c r="V6854" i="1"/>
  <c r="T6854" i="1"/>
  <c r="U6854" i="1" s="1"/>
  <c r="S6854" i="1"/>
  <c r="R6854" i="1"/>
  <c r="Y6853" i="1"/>
  <c r="X6853" i="1"/>
  <c r="W6853" i="1"/>
  <c r="V6853" i="1"/>
  <c r="T6853" i="1"/>
  <c r="U6853" i="1" s="1"/>
  <c r="S6853" i="1"/>
  <c r="R6853" i="1"/>
  <c r="Y6852" i="1"/>
  <c r="X6852" i="1"/>
  <c r="W6852" i="1"/>
  <c r="V6852" i="1"/>
  <c r="T6852" i="1"/>
  <c r="U6852" i="1" s="1"/>
  <c r="S6852" i="1"/>
  <c r="R6852" i="1"/>
  <c r="Y6851" i="1"/>
  <c r="X6851" i="1"/>
  <c r="W6851" i="1"/>
  <c r="V6851" i="1"/>
  <c r="T6851" i="1"/>
  <c r="Z6851" i="1" s="1"/>
  <c r="S6851" i="1"/>
  <c r="R6851" i="1"/>
  <c r="Y6850" i="1"/>
  <c r="X6850" i="1"/>
  <c r="W6850" i="1"/>
  <c r="V6850" i="1"/>
  <c r="T6850" i="1"/>
  <c r="Z6850" i="1" s="1"/>
  <c r="S6850" i="1"/>
  <c r="R6850" i="1"/>
  <c r="Y6849" i="1"/>
  <c r="X6849" i="1"/>
  <c r="W6849" i="1"/>
  <c r="V6849" i="1"/>
  <c r="T6849" i="1"/>
  <c r="U6849" i="1" s="1"/>
  <c r="S6849" i="1"/>
  <c r="R6849" i="1"/>
  <c r="Y6848" i="1"/>
  <c r="X6848" i="1"/>
  <c r="W6848" i="1"/>
  <c r="V6848" i="1"/>
  <c r="T6848" i="1"/>
  <c r="U6848" i="1" s="1"/>
  <c r="S6848" i="1"/>
  <c r="R6848" i="1"/>
  <c r="Y6847" i="1"/>
  <c r="X6847" i="1"/>
  <c r="W6847" i="1"/>
  <c r="V6847" i="1"/>
  <c r="T6847" i="1"/>
  <c r="Z6847" i="1" s="1"/>
  <c r="S6847" i="1"/>
  <c r="R6847" i="1"/>
  <c r="Y6846" i="1"/>
  <c r="X6846" i="1"/>
  <c r="W6846" i="1"/>
  <c r="V6846" i="1"/>
  <c r="T6846" i="1"/>
  <c r="U6846" i="1" s="1"/>
  <c r="S6846" i="1"/>
  <c r="R6846" i="1"/>
  <c r="Y6845" i="1"/>
  <c r="X6845" i="1"/>
  <c r="W6845" i="1"/>
  <c r="V6845" i="1"/>
  <c r="T6845" i="1"/>
  <c r="U6845" i="1" s="1"/>
  <c r="S6845" i="1"/>
  <c r="R6845" i="1"/>
  <c r="Y6844" i="1"/>
  <c r="X6844" i="1"/>
  <c r="W6844" i="1"/>
  <c r="V6844" i="1"/>
  <c r="T6844" i="1"/>
  <c r="S6844" i="1"/>
  <c r="R6844" i="1"/>
  <c r="Y6843" i="1"/>
  <c r="X6843" i="1"/>
  <c r="W6843" i="1"/>
  <c r="V6843" i="1"/>
  <c r="T6843" i="1"/>
  <c r="S6843" i="1"/>
  <c r="R6843" i="1"/>
  <c r="Y6842" i="1"/>
  <c r="X6842" i="1"/>
  <c r="W6842" i="1"/>
  <c r="V6842" i="1"/>
  <c r="T6842" i="1"/>
  <c r="Z6842" i="1" s="1"/>
  <c r="S6842" i="1"/>
  <c r="R6842" i="1"/>
  <c r="Y6841" i="1"/>
  <c r="X6841" i="1"/>
  <c r="W6841" i="1"/>
  <c r="V6841" i="1"/>
  <c r="T6841" i="1"/>
  <c r="U6841" i="1" s="1"/>
  <c r="S6841" i="1"/>
  <c r="R6841" i="1"/>
  <c r="Y6840" i="1"/>
  <c r="X6840" i="1"/>
  <c r="W6840" i="1"/>
  <c r="V6840" i="1"/>
  <c r="T6840" i="1"/>
  <c r="U6840" i="1" s="1"/>
  <c r="S6840" i="1"/>
  <c r="R6840" i="1"/>
  <c r="Y6839" i="1"/>
  <c r="X6839" i="1"/>
  <c r="W6839" i="1"/>
  <c r="V6839" i="1"/>
  <c r="T6839" i="1"/>
  <c r="Z6839" i="1" s="1"/>
  <c r="S6839" i="1"/>
  <c r="R6839" i="1"/>
  <c r="Y6838" i="1"/>
  <c r="X6838" i="1"/>
  <c r="W6838" i="1"/>
  <c r="V6838" i="1"/>
  <c r="T6838" i="1"/>
  <c r="U6838" i="1" s="1"/>
  <c r="S6838" i="1"/>
  <c r="R6838" i="1"/>
  <c r="Y6837" i="1"/>
  <c r="X6837" i="1"/>
  <c r="W6837" i="1"/>
  <c r="V6837" i="1"/>
  <c r="T6837" i="1"/>
  <c r="Z6837" i="1" s="1"/>
  <c r="S6837" i="1"/>
  <c r="R6837" i="1"/>
  <c r="Y6836" i="1"/>
  <c r="X6836" i="1"/>
  <c r="W6836" i="1"/>
  <c r="V6836" i="1"/>
  <c r="T6836" i="1"/>
  <c r="U6836" i="1" s="1"/>
  <c r="S6836" i="1"/>
  <c r="R6836" i="1"/>
  <c r="Y6835" i="1"/>
  <c r="X6835" i="1"/>
  <c r="W6835" i="1"/>
  <c r="V6835" i="1"/>
  <c r="T6835" i="1"/>
  <c r="Z6835" i="1" s="1"/>
  <c r="S6835" i="1"/>
  <c r="R6835" i="1"/>
  <c r="Y6834" i="1"/>
  <c r="X6834" i="1"/>
  <c r="W6834" i="1"/>
  <c r="V6834" i="1"/>
  <c r="T6834" i="1"/>
  <c r="U6834" i="1" s="1"/>
  <c r="S6834" i="1"/>
  <c r="R6834" i="1"/>
  <c r="Y6833" i="1"/>
  <c r="X6833" i="1"/>
  <c r="W6833" i="1"/>
  <c r="V6833" i="1"/>
  <c r="T6833" i="1"/>
  <c r="Z6833" i="1" s="1"/>
  <c r="S6833" i="1"/>
  <c r="R6833" i="1"/>
  <c r="Y6832" i="1"/>
  <c r="X6832" i="1"/>
  <c r="W6832" i="1"/>
  <c r="V6832" i="1"/>
  <c r="T6832" i="1"/>
  <c r="S6832" i="1"/>
  <c r="R6832" i="1"/>
  <c r="Y6831" i="1"/>
  <c r="X6831" i="1"/>
  <c r="W6831" i="1"/>
  <c r="V6831" i="1"/>
  <c r="T6831" i="1"/>
  <c r="Z6831" i="1" s="1"/>
  <c r="S6831" i="1"/>
  <c r="R6831" i="1"/>
  <c r="Y6830" i="1"/>
  <c r="X6830" i="1"/>
  <c r="W6830" i="1"/>
  <c r="V6830" i="1"/>
  <c r="T6830" i="1"/>
  <c r="U6830" i="1" s="1"/>
  <c r="S6830" i="1"/>
  <c r="R6830" i="1"/>
  <c r="Y6829" i="1"/>
  <c r="X6829" i="1"/>
  <c r="W6829" i="1"/>
  <c r="V6829" i="1"/>
  <c r="T6829" i="1"/>
  <c r="Z6829" i="1" s="1"/>
  <c r="S6829" i="1"/>
  <c r="R6829" i="1"/>
  <c r="Y6828" i="1"/>
  <c r="X6828" i="1"/>
  <c r="W6828" i="1"/>
  <c r="V6828" i="1"/>
  <c r="T6828" i="1"/>
  <c r="U6828" i="1" s="1"/>
  <c r="S6828" i="1"/>
  <c r="R6828" i="1"/>
  <c r="Y6827" i="1"/>
  <c r="X6827" i="1"/>
  <c r="W6827" i="1"/>
  <c r="V6827" i="1"/>
  <c r="T6827" i="1"/>
  <c r="Z6827" i="1" s="1"/>
  <c r="S6827" i="1"/>
  <c r="R6827" i="1"/>
  <c r="Y6826" i="1"/>
  <c r="X6826" i="1"/>
  <c r="W6826" i="1"/>
  <c r="V6826" i="1"/>
  <c r="T6826" i="1"/>
  <c r="Z6826" i="1" s="1"/>
  <c r="S6826" i="1"/>
  <c r="R6826" i="1"/>
  <c r="Y6825" i="1"/>
  <c r="X6825" i="1"/>
  <c r="W6825" i="1"/>
  <c r="V6825" i="1"/>
  <c r="T6825" i="1"/>
  <c r="U6825" i="1" s="1"/>
  <c r="S6825" i="1"/>
  <c r="R6825" i="1"/>
  <c r="Y6824" i="1"/>
  <c r="X6824" i="1"/>
  <c r="W6824" i="1"/>
  <c r="V6824" i="1"/>
  <c r="T6824" i="1"/>
  <c r="S6824" i="1"/>
  <c r="R6824" i="1"/>
  <c r="Y6823" i="1"/>
  <c r="X6823" i="1"/>
  <c r="W6823" i="1"/>
  <c r="V6823" i="1"/>
  <c r="T6823" i="1"/>
  <c r="Z6823" i="1" s="1"/>
  <c r="S6823" i="1"/>
  <c r="R6823" i="1"/>
  <c r="Y6822" i="1"/>
  <c r="X6822" i="1"/>
  <c r="W6822" i="1"/>
  <c r="V6822" i="1"/>
  <c r="T6822" i="1"/>
  <c r="U6822" i="1" s="1"/>
  <c r="S6822" i="1"/>
  <c r="R6822" i="1"/>
  <c r="Y6821" i="1"/>
  <c r="X6821" i="1"/>
  <c r="W6821" i="1"/>
  <c r="V6821" i="1"/>
  <c r="T6821" i="1"/>
  <c r="U6821" i="1" s="1"/>
  <c r="S6821" i="1"/>
  <c r="R6821" i="1"/>
  <c r="Y6820" i="1"/>
  <c r="X6820" i="1"/>
  <c r="W6820" i="1"/>
  <c r="V6820" i="1"/>
  <c r="T6820" i="1"/>
  <c r="U6820" i="1" s="1"/>
  <c r="S6820" i="1"/>
  <c r="R6820" i="1"/>
  <c r="Y6819" i="1"/>
  <c r="X6819" i="1"/>
  <c r="W6819" i="1"/>
  <c r="V6819" i="1"/>
  <c r="T6819" i="1"/>
  <c r="Z6819" i="1" s="1"/>
  <c r="S6819" i="1"/>
  <c r="R6819" i="1"/>
  <c r="Y6818" i="1"/>
  <c r="X6818" i="1"/>
  <c r="W6818" i="1"/>
  <c r="V6818" i="1"/>
  <c r="T6818" i="1"/>
  <c r="U6818" i="1" s="1"/>
  <c r="S6818" i="1"/>
  <c r="R6818" i="1"/>
  <c r="Y6817" i="1"/>
  <c r="X6817" i="1"/>
  <c r="W6817" i="1"/>
  <c r="V6817" i="1"/>
  <c r="T6817" i="1"/>
  <c r="U6817" i="1" s="1"/>
  <c r="S6817" i="1"/>
  <c r="R6817" i="1"/>
  <c r="Y6816" i="1"/>
  <c r="X6816" i="1"/>
  <c r="W6816" i="1"/>
  <c r="V6816" i="1"/>
  <c r="T6816" i="1"/>
  <c r="S6816" i="1"/>
  <c r="R6816" i="1"/>
  <c r="Y6815" i="1"/>
  <c r="X6815" i="1"/>
  <c r="W6815" i="1"/>
  <c r="V6815" i="1"/>
  <c r="T6815" i="1"/>
  <c r="Z6815" i="1" s="1"/>
  <c r="S6815" i="1"/>
  <c r="R6815" i="1"/>
  <c r="Y6814" i="1"/>
  <c r="X6814" i="1"/>
  <c r="W6814" i="1"/>
  <c r="V6814" i="1"/>
  <c r="T6814" i="1"/>
  <c r="U6814" i="1" s="1"/>
  <c r="S6814" i="1"/>
  <c r="R6814" i="1"/>
  <c r="Y6813" i="1"/>
  <c r="X6813" i="1"/>
  <c r="W6813" i="1"/>
  <c r="V6813" i="1"/>
  <c r="T6813" i="1"/>
  <c r="U6813" i="1" s="1"/>
  <c r="S6813" i="1"/>
  <c r="R6813" i="1"/>
  <c r="Y6812" i="1"/>
  <c r="X6812" i="1"/>
  <c r="W6812" i="1"/>
  <c r="V6812" i="1"/>
  <c r="T6812" i="1"/>
  <c r="U6812" i="1" s="1"/>
  <c r="S6812" i="1"/>
  <c r="R6812" i="1"/>
  <c r="Y6811" i="1"/>
  <c r="X6811" i="1"/>
  <c r="W6811" i="1"/>
  <c r="V6811" i="1"/>
  <c r="T6811" i="1"/>
  <c r="Z6811" i="1" s="1"/>
  <c r="S6811" i="1"/>
  <c r="R6811" i="1"/>
  <c r="Y6810" i="1"/>
  <c r="X6810" i="1"/>
  <c r="W6810" i="1"/>
  <c r="V6810" i="1"/>
  <c r="T6810" i="1"/>
  <c r="Z6810" i="1" s="1"/>
  <c r="S6810" i="1"/>
  <c r="R6810" i="1"/>
  <c r="Y6809" i="1"/>
  <c r="X6809" i="1"/>
  <c r="W6809" i="1"/>
  <c r="V6809" i="1"/>
  <c r="T6809" i="1"/>
  <c r="U6809" i="1" s="1"/>
  <c r="S6809" i="1"/>
  <c r="R6809" i="1"/>
  <c r="Y6808" i="1"/>
  <c r="X6808" i="1"/>
  <c r="W6808" i="1"/>
  <c r="V6808" i="1"/>
  <c r="T6808" i="1"/>
  <c r="S6808" i="1"/>
  <c r="R6808" i="1"/>
  <c r="Y6807" i="1"/>
  <c r="X6807" i="1"/>
  <c r="W6807" i="1"/>
  <c r="V6807" i="1"/>
  <c r="T6807" i="1"/>
  <c r="Z6807" i="1" s="1"/>
  <c r="S6807" i="1"/>
  <c r="R6807" i="1"/>
  <c r="Y6806" i="1"/>
  <c r="X6806" i="1"/>
  <c r="W6806" i="1"/>
  <c r="V6806" i="1"/>
  <c r="T6806" i="1"/>
  <c r="U6806" i="1" s="1"/>
  <c r="S6806" i="1"/>
  <c r="R6806" i="1"/>
  <c r="Y6805" i="1"/>
  <c r="X6805" i="1"/>
  <c r="W6805" i="1"/>
  <c r="V6805" i="1"/>
  <c r="T6805" i="1"/>
  <c r="U6805" i="1" s="1"/>
  <c r="S6805" i="1"/>
  <c r="R6805" i="1"/>
  <c r="Y6804" i="1"/>
  <c r="X6804" i="1"/>
  <c r="W6804" i="1"/>
  <c r="V6804" i="1"/>
  <c r="T6804" i="1"/>
  <c r="U6804" i="1" s="1"/>
  <c r="S6804" i="1"/>
  <c r="R6804" i="1"/>
  <c r="Y6803" i="1"/>
  <c r="X6803" i="1"/>
  <c r="W6803" i="1"/>
  <c r="V6803" i="1"/>
  <c r="T6803" i="1"/>
  <c r="S6803" i="1"/>
  <c r="R6803" i="1"/>
  <c r="Y6802" i="1"/>
  <c r="X6802" i="1"/>
  <c r="W6802" i="1"/>
  <c r="V6802" i="1"/>
  <c r="T6802" i="1"/>
  <c r="S6802" i="1"/>
  <c r="R6802" i="1"/>
  <c r="Y6801" i="1"/>
  <c r="X6801" i="1"/>
  <c r="W6801" i="1"/>
  <c r="V6801" i="1"/>
  <c r="T6801" i="1"/>
  <c r="S6801" i="1"/>
  <c r="R6801" i="1"/>
  <c r="Y6800" i="1"/>
  <c r="X6800" i="1"/>
  <c r="W6800" i="1"/>
  <c r="V6800" i="1"/>
  <c r="T6800" i="1"/>
  <c r="S6800" i="1"/>
  <c r="R6800" i="1"/>
  <c r="Y6799" i="1"/>
  <c r="X6799" i="1"/>
  <c r="W6799" i="1"/>
  <c r="V6799" i="1"/>
  <c r="T6799" i="1"/>
  <c r="Z6799" i="1" s="1"/>
  <c r="S6799" i="1"/>
  <c r="R6799" i="1"/>
  <c r="Y6798" i="1"/>
  <c r="X6798" i="1"/>
  <c r="W6798" i="1"/>
  <c r="V6798" i="1"/>
  <c r="T6798" i="1"/>
  <c r="U6798" i="1" s="1"/>
  <c r="S6798" i="1"/>
  <c r="R6798" i="1"/>
  <c r="Y6797" i="1"/>
  <c r="X6797" i="1"/>
  <c r="W6797" i="1"/>
  <c r="V6797" i="1"/>
  <c r="T6797" i="1"/>
  <c r="U6797" i="1" s="1"/>
  <c r="S6797" i="1"/>
  <c r="R6797" i="1"/>
  <c r="Y6796" i="1"/>
  <c r="X6796" i="1"/>
  <c r="W6796" i="1"/>
  <c r="V6796" i="1"/>
  <c r="T6796" i="1"/>
  <c r="U6796" i="1" s="1"/>
  <c r="S6796" i="1"/>
  <c r="R6796" i="1"/>
  <c r="Y6795" i="1"/>
  <c r="X6795" i="1"/>
  <c r="W6795" i="1"/>
  <c r="V6795" i="1"/>
  <c r="T6795" i="1"/>
  <c r="Z6795" i="1" s="1"/>
  <c r="S6795" i="1"/>
  <c r="R6795" i="1"/>
  <c r="Y6794" i="1"/>
  <c r="X6794" i="1"/>
  <c r="W6794" i="1"/>
  <c r="V6794" i="1"/>
  <c r="T6794" i="1"/>
  <c r="U6794" i="1" s="1"/>
  <c r="S6794" i="1"/>
  <c r="R6794" i="1"/>
  <c r="Y6793" i="1"/>
  <c r="X6793" i="1"/>
  <c r="W6793" i="1"/>
  <c r="V6793" i="1"/>
  <c r="T6793" i="1"/>
  <c r="U6793" i="1" s="1"/>
  <c r="S6793" i="1"/>
  <c r="R6793" i="1"/>
  <c r="Y6792" i="1"/>
  <c r="X6792" i="1"/>
  <c r="W6792" i="1"/>
  <c r="V6792" i="1"/>
  <c r="T6792" i="1"/>
  <c r="S6792" i="1"/>
  <c r="R6792" i="1"/>
  <c r="Y6791" i="1"/>
  <c r="X6791" i="1"/>
  <c r="W6791" i="1"/>
  <c r="V6791" i="1"/>
  <c r="T6791" i="1"/>
  <c r="Z6791" i="1" s="1"/>
  <c r="S6791" i="1"/>
  <c r="R6791" i="1"/>
  <c r="Y6790" i="1"/>
  <c r="X6790" i="1"/>
  <c r="W6790" i="1"/>
  <c r="V6790" i="1"/>
  <c r="T6790" i="1"/>
  <c r="U6790" i="1" s="1"/>
  <c r="S6790" i="1"/>
  <c r="R6790" i="1"/>
  <c r="Y6789" i="1"/>
  <c r="X6789" i="1"/>
  <c r="W6789" i="1"/>
  <c r="V6789" i="1"/>
  <c r="T6789" i="1"/>
  <c r="U6789" i="1" s="1"/>
  <c r="S6789" i="1"/>
  <c r="R6789" i="1"/>
  <c r="Y6788" i="1"/>
  <c r="X6788" i="1"/>
  <c r="W6788" i="1"/>
  <c r="V6788" i="1"/>
  <c r="T6788" i="1"/>
  <c r="U6788" i="1" s="1"/>
  <c r="S6788" i="1"/>
  <c r="R6788" i="1"/>
  <c r="Y6787" i="1"/>
  <c r="X6787" i="1"/>
  <c r="W6787" i="1"/>
  <c r="V6787" i="1"/>
  <c r="T6787" i="1"/>
  <c r="Z6787" i="1" s="1"/>
  <c r="S6787" i="1"/>
  <c r="R6787" i="1"/>
  <c r="Y6786" i="1"/>
  <c r="X6786" i="1"/>
  <c r="W6786" i="1"/>
  <c r="V6786" i="1"/>
  <c r="T6786" i="1"/>
  <c r="U6786" i="1" s="1"/>
  <c r="S6786" i="1"/>
  <c r="R6786" i="1"/>
  <c r="Y6785" i="1"/>
  <c r="X6785" i="1"/>
  <c r="W6785" i="1"/>
  <c r="V6785" i="1"/>
  <c r="T6785" i="1"/>
  <c r="U6785" i="1" s="1"/>
  <c r="S6785" i="1"/>
  <c r="R6785" i="1"/>
  <c r="Y6784" i="1"/>
  <c r="X6784" i="1"/>
  <c r="W6784" i="1"/>
  <c r="V6784" i="1"/>
  <c r="T6784" i="1"/>
  <c r="S6784" i="1"/>
  <c r="R6784" i="1"/>
  <c r="Y6783" i="1"/>
  <c r="X6783" i="1"/>
  <c r="W6783" i="1"/>
  <c r="V6783" i="1"/>
  <c r="T6783" i="1"/>
  <c r="Z6783" i="1" s="1"/>
  <c r="S6783" i="1"/>
  <c r="R6783" i="1"/>
  <c r="Y6782" i="1"/>
  <c r="X6782" i="1"/>
  <c r="W6782" i="1"/>
  <c r="V6782" i="1"/>
  <c r="T6782" i="1"/>
  <c r="U6782" i="1" s="1"/>
  <c r="S6782" i="1"/>
  <c r="R6782" i="1"/>
  <c r="Y6781" i="1"/>
  <c r="X6781" i="1"/>
  <c r="W6781" i="1"/>
  <c r="V6781" i="1"/>
  <c r="T6781" i="1"/>
  <c r="U6781" i="1" s="1"/>
  <c r="S6781" i="1"/>
  <c r="R6781" i="1"/>
  <c r="Y6780" i="1"/>
  <c r="X6780" i="1"/>
  <c r="W6780" i="1"/>
  <c r="V6780" i="1"/>
  <c r="T6780" i="1"/>
  <c r="U6780" i="1" s="1"/>
  <c r="S6780" i="1"/>
  <c r="R6780" i="1"/>
  <c r="Y6779" i="1"/>
  <c r="X6779" i="1"/>
  <c r="W6779" i="1"/>
  <c r="V6779" i="1"/>
  <c r="T6779" i="1"/>
  <c r="Z6779" i="1" s="1"/>
  <c r="S6779" i="1"/>
  <c r="R6779" i="1"/>
  <c r="Y6778" i="1"/>
  <c r="X6778" i="1"/>
  <c r="W6778" i="1"/>
  <c r="V6778" i="1"/>
  <c r="T6778" i="1"/>
  <c r="Z6778" i="1" s="1"/>
  <c r="S6778" i="1"/>
  <c r="R6778" i="1"/>
  <c r="Y6777" i="1"/>
  <c r="X6777" i="1"/>
  <c r="W6777" i="1"/>
  <c r="V6777" i="1"/>
  <c r="T6777" i="1"/>
  <c r="Z6777" i="1" s="1"/>
  <c r="S6777" i="1"/>
  <c r="R6777" i="1"/>
  <c r="Y6776" i="1"/>
  <c r="X6776" i="1"/>
  <c r="W6776" i="1"/>
  <c r="V6776" i="1"/>
  <c r="T6776" i="1"/>
  <c r="S6776" i="1"/>
  <c r="R6776" i="1"/>
  <c r="Y6775" i="1"/>
  <c r="X6775" i="1"/>
  <c r="W6775" i="1"/>
  <c r="V6775" i="1"/>
  <c r="T6775" i="1"/>
  <c r="Z6775" i="1" s="1"/>
  <c r="S6775" i="1"/>
  <c r="R6775" i="1"/>
  <c r="Y6774" i="1"/>
  <c r="X6774" i="1"/>
  <c r="W6774" i="1"/>
  <c r="V6774" i="1"/>
  <c r="T6774" i="1"/>
  <c r="Z6774" i="1" s="1"/>
  <c r="S6774" i="1"/>
  <c r="R6774" i="1"/>
  <c r="Y6773" i="1"/>
  <c r="X6773" i="1"/>
  <c r="W6773" i="1"/>
  <c r="V6773" i="1"/>
  <c r="T6773" i="1"/>
  <c r="Z6773" i="1" s="1"/>
  <c r="S6773" i="1"/>
  <c r="R6773" i="1"/>
  <c r="Y6772" i="1"/>
  <c r="X6772" i="1"/>
  <c r="W6772" i="1"/>
  <c r="V6772" i="1"/>
  <c r="T6772" i="1"/>
  <c r="U6772" i="1" s="1"/>
  <c r="S6772" i="1"/>
  <c r="R6772" i="1"/>
  <c r="Y6771" i="1"/>
  <c r="X6771" i="1"/>
  <c r="W6771" i="1"/>
  <c r="V6771" i="1"/>
  <c r="T6771" i="1"/>
  <c r="S6771" i="1"/>
  <c r="R6771" i="1"/>
  <c r="Y6770" i="1"/>
  <c r="X6770" i="1"/>
  <c r="W6770" i="1"/>
  <c r="V6770" i="1"/>
  <c r="T6770" i="1"/>
  <c r="Z6770" i="1" s="1"/>
  <c r="S6770" i="1"/>
  <c r="R6770" i="1"/>
  <c r="Y6769" i="1"/>
  <c r="X6769" i="1"/>
  <c r="W6769" i="1"/>
  <c r="V6769" i="1"/>
  <c r="T6769" i="1"/>
  <c r="U6769" i="1" s="1"/>
  <c r="S6769" i="1"/>
  <c r="R6769" i="1"/>
  <c r="Y6768" i="1"/>
  <c r="X6768" i="1"/>
  <c r="W6768" i="1"/>
  <c r="V6768" i="1"/>
  <c r="T6768" i="1"/>
  <c r="S6768" i="1"/>
  <c r="R6768" i="1"/>
  <c r="Y6767" i="1"/>
  <c r="X6767" i="1"/>
  <c r="W6767" i="1"/>
  <c r="V6767" i="1"/>
  <c r="T6767" i="1"/>
  <c r="Z6767" i="1" s="1"/>
  <c r="S6767" i="1"/>
  <c r="R6767" i="1"/>
  <c r="Y6766" i="1"/>
  <c r="X6766" i="1"/>
  <c r="W6766" i="1"/>
  <c r="V6766" i="1"/>
  <c r="T6766" i="1"/>
  <c r="U6766" i="1" s="1"/>
  <c r="S6766" i="1"/>
  <c r="R6766" i="1"/>
  <c r="Y6765" i="1"/>
  <c r="X6765" i="1"/>
  <c r="W6765" i="1"/>
  <c r="V6765" i="1"/>
  <c r="T6765" i="1"/>
  <c r="U6765" i="1" s="1"/>
  <c r="S6765" i="1"/>
  <c r="R6765" i="1"/>
  <c r="Y6764" i="1"/>
  <c r="X6764" i="1"/>
  <c r="W6764" i="1"/>
  <c r="V6764" i="1"/>
  <c r="T6764" i="1"/>
  <c r="U6764" i="1" s="1"/>
  <c r="S6764" i="1"/>
  <c r="R6764" i="1"/>
  <c r="Y6763" i="1"/>
  <c r="X6763" i="1"/>
  <c r="W6763" i="1"/>
  <c r="V6763" i="1"/>
  <c r="T6763" i="1"/>
  <c r="Z6763" i="1" s="1"/>
  <c r="S6763" i="1"/>
  <c r="R6763" i="1"/>
  <c r="Y6762" i="1"/>
  <c r="X6762" i="1"/>
  <c r="W6762" i="1"/>
  <c r="V6762" i="1"/>
  <c r="T6762" i="1"/>
  <c r="S6762" i="1"/>
  <c r="R6762" i="1"/>
  <c r="Y6761" i="1"/>
  <c r="X6761" i="1"/>
  <c r="W6761" i="1"/>
  <c r="V6761" i="1"/>
  <c r="T6761" i="1"/>
  <c r="U6761" i="1" s="1"/>
  <c r="S6761" i="1"/>
  <c r="R6761" i="1"/>
  <c r="Y6760" i="1"/>
  <c r="X6760" i="1"/>
  <c r="W6760" i="1"/>
  <c r="V6760" i="1"/>
  <c r="T6760" i="1"/>
  <c r="S6760" i="1"/>
  <c r="R6760" i="1"/>
  <c r="Y6759" i="1"/>
  <c r="X6759" i="1"/>
  <c r="W6759" i="1"/>
  <c r="V6759" i="1"/>
  <c r="T6759" i="1"/>
  <c r="Z6759" i="1" s="1"/>
  <c r="S6759" i="1"/>
  <c r="R6759" i="1"/>
  <c r="Y6758" i="1"/>
  <c r="X6758" i="1"/>
  <c r="W6758" i="1"/>
  <c r="V6758" i="1"/>
  <c r="T6758" i="1"/>
  <c r="U6758" i="1" s="1"/>
  <c r="S6758" i="1"/>
  <c r="R6758" i="1"/>
  <c r="Y6757" i="1"/>
  <c r="X6757" i="1"/>
  <c r="W6757" i="1"/>
  <c r="V6757" i="1"/>
  <c r="T6757" i="1"/>
  <c r="U6757" i="1" s="1"/>
  <c r="S6757" i="1"/>
  <c r="R6757" i="1"/>
  <c r="Y6756" i="1"/>
  <c r="X6756" i="1"/>
  <c r="W6756" i="1"/>
  <c r="V6756" i="1"/>
  <c r="T6756" i="1"/>
  <c r="U6756" i="1" s="1"/>
  <c r="S6756" i="1"/>
  <c r="R6756" i="1"/>
  <c r="Y6755" i="1"/>
  <c r="X6755" i="1"/>
  <c r="W6755" i="1"/>
  <c r="V6755" i="1"/>
  <c r="T6755" i="1"/>
  <c r="Z6755" i="1" s="1"/>
  <c r="S6755" i="1"/>
  <c r="R6755" i="1"/>
  <c r="Y6754" i="1"/>
  <c r="X6754" i="1"/>
  <c r="W6754" i="1"/>
  <c r="V6754" i="1"/>
  <c r="T6754" i="1"/>
  <c r="U6754" i="1" s="1"/>
  <c r="S6754" i="1"/>
  <c r="R6754" i="1"/>
  <c r="Y6753" i="1"/>
  <c r="X6753" i="1"/>
  <c r="W6753" i="1"/>
  <c r="V6753" i="1"/>
  <c r="T6753" i="1"/>
  <c r="U6753" i="1" s="1"/>
  <c r="S6753" i="1"/>
  <c r="R6753" i="1"/>
  <c r="Y6752" i="1"/>
  <c r="X6752" i="1"/>
  <c r="W6752" i="1"/>
  <c r="V6752" i="1"/>
  <c r="T6752" i="1"/>
  <c r="S6752" i="1"/>
  <c r="R6752" i="1"/>
  <c r="Y6751" i="1"/>
  <c r="X6751" i="1"/>
  <c r="W6751" i="1"/>
  <c r="V6751" i="1"/>
  <c r="T6751" i="1"/>
  <c r="Z6751" i="1" s="1"/>
  <c r="S6751" i="1"/>
  <c r="R6751" i="1"/>
  <c r="Y6750" i="1"/>
  <c r="X6750" i="1"/>
  <c r="W6750" i="1"/>
  <c r="V6750" i="1"/>
  <c r="T6750" i="1"/>
  <c r="U6750" i="1" s="1"/>
  <c r="S6750" i="1"/>
  <c r="R6750" i="1"/>
  <c r="Y6749" i="1"/>
  <c r="X6749" i="1"/>
  <c r="W6749" i="1"/>
  <c r="V6749" i="1"/>
  <c r="T6749" i="1"/>
  <c r="U6749" i="1" s="1"/>
  <c r="S6749" i="1"/>
  <c r="R6749" i="1"/>
  <c r="Y6748" i="1"/>
  <c r="X6748" i="1"/>
  <c r="W6748" i="1"/>
  <c r="V6748" i="1"/>
  <c r="T6748" i="1"/>
  <c r="U6748" i="1" s="1"/>
  <c r="S6748" i="1"/>
  <c r="R6748" i="1"/>
  <c r="Y6747" i="1"/>
  <c r="X6747" i="1"/>
  <c r="W6747" i="1"/>
  <c r="V6747" i="1"/>
  <c r="T6747" i="1"/>
  <c r="Z6747" i="1" s="1"/>
  <c r="S6747" i="1"/>
  <c r="R6747" i="1"/>
  <c r="Y6746" i="1"/>
  <c r="X6746" i="1"/>
  <c r="W6746" i="1"/>
  <c r="V6746" i="1"/>
  <c r="T6746" i="1"/>
  <c r="U6746" i="1" s="1"/>
  <c r="S6746" i="1"/>
  <c r="R6746" i="1"/>
  <c r="Y6745" i="1"/>
  <c r="X6745" i="1"/>
  <c r="W6745" i="1"/>
  <c r="V6745" i="1"/>
  <c r="T6745" i="1"/>
  <c r="U6745" i="1" s="1"/>
  <c r="S6745" i="1"/>
  <c r="R6745" i="1"/>
  <c r="Y6744" i="1"/>
  <c r="X6744" i="1"/>
  <c r="W6744" i="1"/>
  <c r="V6744" i="1"/>
  <c r="T6744" i="1"/>
  <c r="S6744" i="1"/>
  <c r="R6744" i="1"/>
  <c r="Y6743" i="1"/>
  <c r="X6743" i="1"/>
  <c r="W6743" i="1"/>
  <c r="V6743" i="1"/>
  <c r="T6743" i="1"/>
  <c r="Z6743" i="1" s="1"/>
  <c r="S6743" i="1"/>
  <c r="R6743" i="1"/>
  <c r="Y6742" i="1"/>
  <c r="X6742" i="1"/>
  <c r="W6742" i="1"/>
  <c r="V6742" i="1"/>
  <c r="T6742" i="1"/>
  <c r="Z6742" i="1" s="1"/>
  <c r="S6742" i="1"/>
  <c r="R6742" i="1"/>
  <c r="Y6741" i="1"/>
  <c r="X6741" i="1"/>
  <c r="W6741" i="1"/>
  <c r="V6741" i="1"/>
  <c r="T6741" i="1"/>
  <c r="Z6741" i="1" s="1"/>
  <c r="S6741" i="1"/>
  <c r="R6741" i="1"/>
  <c r="Y6740" i="1"/>
  <c r="X6740" i="1"/>
  <c r="W6740" i="1"/>
  <c r="V6740" i="1"/>
  <c r="T6740" i="1"/>
  <c r="U6740" i="1" s="1"/>
  <c r="S6740" i="1"/>
  <c r="R6740" i="1"/>
  <c r="Y6739" i="1"/>
  <c r="X6739" i="1"/>
  <c r="W6739" i="1"/>
  <c r="V6739" i="1"/>
  <c r="T6739" i="1"/>
  <c r="Z6739" i="1" s="1"/>
  <c r="S6739" i="1"/>
  <c r="R6739" i="1"/>
  <c r="Y6738" i="1"/>
  <c r="X6738" i="1"/>
  <c r="W6738" i="1"/>
  <c r="V6738" i="1"/>
  <c r="T6738" i="1"/>
  <c r="Z6738" i="1" s="1"/>
  <c r="S6738" i="1"/>
  <c r="R6738" i="1"/>
  <c r="Y6737" i="1"/>
  <c r="X6737" i="1"/>
  <c r="W6737" i="1"/>
  <c r="V6737" i="1"/>
  <c r="T6737" i="1"/>
  <c r="U6737" i="1" s="1"/>
  <c r="S6737" i="1"/>
  <c r="R6737" i="1"/>
  <c r="Y6736" i="1"/>
  <c r="X6736" i="1"/>
  <c r="W6736" i="1"/>
  <c r="V6736" i="1"/>
  <c r="T6736" i="1"/>
  <c r="S6736" i="1"/>
  <c r="R6736" i="1"/>
  <c r="Y6735" i="1"/>
  <c r="X6735" i="1"/>
  <c r="W6735" i="1"/>
  <c r="V6735" i="1"/>
  <c r="T6735" i="1"/>
  <c r="Z6735" i="1" s="1"/>
  <c r="S6735" i="1"/>
  <c r="R6735" i="1"/>
  <c r="Y6734" i="1"/>
  <c r="X6734" i="1"/>
  <c r="W6734" i="1"/>
  <c r="V6734" i="1"/>
  <c r="T6734" i="1"/>
  <c r="U6734" i="1" s="1"/>
  <c r="S6734" i="1"/>
  <c r="R6734" i="1"/>
  <c r="Y6733" i="1"/>
  <c r="X6733" i="1"/>
  <c r="W6733" i="1"/>
  <c r="V6733" i="1"/>
  <c r="T6733" i="1"/>
  <c r="U6733" i="1" s="1"/>
  <c r="S6733" i="1"/>
  <c r="R6733" i="1"/>
  <c r="Y6732" i="1"/>
  <c r="X6732" i="1"/>
  <c r="W6732" i="1"/>
  <c r="V6732" i="1"/>
  <c r="T6732" i="1"/>
  <c r="U6732" i="1" s="1"/>
  <c r="S6732" i="1"/>
  <c r="R6732" i="1"/>
  <c r="Y6731" i="1"/>
  <c r="X6731" i="1"/>
  <c r="W6731" i="1"/>
  <c r="V6731" i="1"/>
  <c r="T6731" i="1"/>
  <c r="Z6731" i="1" s="1"/>
  <c r="S6731" i="1"/>
  <c r="R6731" i="1"/>
  <c r="Y6730" i="1"/>
  <c r="X6730" i="1"/>
  <c r="W6730" i="1"/>
  <c r="V6730" i="1"/>
  <c r="T6730" i="1"/>
  <c r="U6730" i="1" s="1"/>
  <c r="S6730" i="1"/>
  <c r="R6730" i="1"/>
  <c r="Y6729" i="1"/>
  <c r="X6729" i="1"/>
  <c r="W6729" i="1"/>
  <c r="V6729" i="1"/>
  <c r="T6729" i="1"/>
  <c r="U6729" i="1" s="1"/>
  <c r="S6729" i="1"/>
  <c r="R6729" i="1"/>
  <c r="Y6728" i="1"/>
  <c r="X6728" i="1"/>
  <c r="W6728" i="1"/>
  <c r="V6728" i="1"/>
  <c r="T6728" i="1"/>
  <c r="S6728" i="1"/>
  <c r="R6728" i="1"/>
  <c r="Y6727" i="1"/>
  <c r="X6727" i="1"/>
  <c r="W6727" i="1"/>
  <c r="V6727" i="1"/>
  <c r="T6727" i="1"/>
  <c r="Z6727" i="1" s="1"/>
  <c r="S6727" i="1"/>
  <c r="R6727" i="1"/>
  <c r="Y6726" i="1"/>
  <c r="X6726" i="1"/>
  <c r="W6726" i="1"/>
  <c r="V6726" i="1"/>
  <c r="T6726" i="1"/>
  <c r="U6726" i="1" s="1"/>
  <c r="S6726" i="1"/>
  <c r="R6726" i="1"/>
  <c r="Y6725" i="1"/>
  <c r="X6725" i="1"/>
  <c r="W6725" i="1"/>
  <c r="V6725" i="1"/>
  <c r="T6725" i="1"/>
  <c r="U6725" i="1" s="1"/>
  <c r="S6725" i="1"/>
  <c r="R6725" i="1"/>
  <c r="Y6724" i="1"/>
  <c r="X6724" i="1"/>
  <c r="W6724" i="1"/>
  <c r="V6724" i="1"/>
  <c r="T6724" i="1"/>
  <c r="U6724" i="1" s="1"/>
  <c r="S6724" i="1"/>
  <c r="R6724" i="1"/>
  <c r="Y6723" i="1"/>
  <c r="X6723" i="1"/>
  <c r="W6723" i="1"/>
  <c r="V6723" i="1"/>
  <c r="T6723" i="1"/>
  <c r="Z6723" i="1" s="1"/>
  <c r="S6723" i="1"/>
  <c r="R6723" i="1"/>
  <c r="Y6722" i="1"/>
  <c r="X6722" i="1"/>
  <c r="W6722" i="1"/>
  <c r="V6722" i="1"/>
  <c r="T6722" i="1"/>
  <c r="U6722" i="1" s="1"/>
  <c r="S6722" i="1"/>
  <c r="R6722" i="1"/>
  <c r="Y6721" i="1"/>
  <c r="X6721" i="1"/>
  <c r="W6721" i="1"/>
  <c r="V6721" i="1"/>
  <c r="T6721" i="1"/>
  <c r="U6721" i="1" s="1"/>
  <c r="S6721" i="1"/>
  <c r="R6721" i="1"/>
  <c r="Y6720" i="1"/>
  <c r="X6720" i="1"/>
  <c r="W6720" i="1"/>
  <c r="V6720" i="1"/>
  <c r="T6720" i="1"/>
  <c r="S6720" i="1"/>
  <c r="R6720" i="1"/>
  <c r="Y6719" i="1"/>
  <c r="X6719" i="1"/>
  <c r="W6719" i="1"/>
  <c r="V6719" i="1"/>
  <c r="T6719" i="1"/>
  <c r="Z6719" i="1" s="1"/>
  <c r="S6719" i="1"/>
  <c r="R6719" i="1"/>
  <c r="Y6718" i="1"/>
  <c r="X6718" i="1"/>
  <c r="W6718" i="1"/>
  <c r="V6718" i="1"/>
  <c r="T6718" i="1"/>
  <c r="U6718" i="1" s="1"/>
  <c r="S6718" i="1"/>
  <c r="R6718" i="1"/>
  <c r="Y6717" i="1"/>
  <c r="X6717" i="1"/>
  <c r="W6717" i="1"/>
  <c r="V6717" i="1"/>
  <c r="T6717" i="1"/>
  <c r="U6717" i="1" s="1"/>
  <c r="S6717" i="1"/>
  <c r="R6717" i="1"/>
  <c r="Y6716" i="1"/>
  <c r="X6716" i="1"/>
  <c r="W6716" i="1"/>
  <c r="V6716" i="1"/>
  <c r="T6716" i="1"/>
  <c r="S6716" i="1"/>
  <c r="R6716" i="1"/>
  <c r="Y6715" i="1"/>
  <c r="X6715" i="1"/>
  <c r="W6715" i="1"/>
  <c r="V6715" i="1"/>
  <c r="T6715" i="1"/>
  <c r="Z6715" i="1" s="1"/>
  <c r="S6715" i="1"/>
  <c r="R6715" i="1"/>
  <c r="Y6714" i="1"/>
  <c r="X6714" i="1"/>
  <c r="W6714" i="1"/>
  <c r="V6714" i="1"/>
  <c r="T6714" i="1"/>
  <c r="Z6714" i="1" s="1"/>
  <c r="S6714" i="1"/>
  <c r="R6714" i="1"/>
  <c r="Y6713" i="1"/>
  <c r="X6713" i="1"/>
  <c r="W6713" i="1"/>
  <c r="V6713" i="1"/>
  <c r="T6713" i="1"/>
  <c r="Z6713" i="1" s="1"/>
  <c r="S6713" i="1"/>
  <c r="R6713" i="1"/>
  <c r="Y6712" i="1"/>
  <c r="X6712" i="1"/>
  <c r="W6712" i="1"/>
  <c r="V6712" i="1"/>
  <c r="T6712" i="1"/>
  <c r="S6712" i="1"/>
  <c r="R6712" i="1"/>
  <c r="Y6711" i="1"/>
  <c r="X6711" i="1"/>
  <c r="W6711" i="1"/>
  <c r="V6711" i="1"/>
  <c r="T6711" i="1"/>
  <c r="Z6711" i="1" s="1"/>
  <c r="S6711" i="1"/>
  <c r="R6711" i="1"/>
  <c r="Y6710" i="1"/>
  <c r="X6710" i="1"/>
  <c r="W6710" i="1"/>
  <c r="V6710" i="1"/>
  <c r="T6710" i="1"/>
  <c r="Z6710" i="1" s="1"/>
  <c r="S6710" i="1"/>
  <c r="R6710" i="1"/>
  <c r="Y6709" i="1"/>
  <c r="X6709" i="1"/>
  <c r="W6709" i="1"/>
  <c r="V6709" i="1"/>
  <c r="T6709" i="1"/>
  <c r="Z6709" i="1" s="1"/>
  <c r="S6709" i="1"/>
  <c r="R6709" i="1"/>
  <c r="Y6708" i="1"/>
  <c r="X6708" i="1"/>
  <c r="W6708" i="1"/>
  <c r="V6708" i="1"/>
  <c r="T6708" i="1"/>
  <c r="S6708" i="1"/>
  <c r="R6708" i="1"/>
  <c r="Y6707" i="1"/>
  <c r="X6707" i="1"/>
  <c r="W6707" i="1"/>
  <c r="V6707" i="1"/>
  <c r="T6707" i="1"/>
  <c r="Z6707" i="1" s="1"/>
  <c r="S6707" i="1"/>
  <c r="R6707" i="1"/>
  <c r="Y6706" i="1"/>
  <c r="X6706" i="1"/>
  <c r="W6706" i="1"/>
  <c r="V6706" i="1"/>
  <c r="T6706" i="1"/>
  <c r="Z6706" i="1" s="1"/>
  <c r="S6706" i="1"/>
  <c r="R6706" i="1"/>
  <c r="Y6705" i="1"/>
  <c r="X6705" i="1"/>
  <c r="W6705" i="1"/>
  <c r="V6705" i="1"/>
  <c r="T6705" i="1"/>
  <c r="U6705" i="1" s="1"/>
  <c r="S6705" i="1"/>
  <c r="R6705" i="1"/>
  <c r="Y6704" i="1"/>
  <c r="X6704" i="1"/>
  <c r="W6704" i="1"/>
  <c r="V6704" i="1"/>
  <c r="T6704" i="1"/>
  <c r="S6704" i="1"/>
  <c r="R6704" i="1"/>
  <c r="Y6703" i="1"/>
  <c r="X6703" i="1"/>
  <c r="W6703" i="1"/>
  <c r="V6703" i="1"/>
  <c r="T6703" i="1"/>
  <c r="Z6703" i="1" s="1"/>
  <c r="S6703" i="1"/>
  <c r="R6703" i="1"/>
  <c r="Y6702" i="1"/>
  <c r="X6702" i="1"/>
  <c r="W6702" i="1"/>
  <c r="V6702" i="1"/>
  <c r="T6702" i="1"/>
  <c r="U6702" i="1" s="1"/>
  <c r="S6702" i="1"/>
  <c r="R6702" i="1"/>
  <c r="Y6701" i="1"/>
  <c r="X6701" i="1"/>
  <c r="W6701" i="1"/>
  <c r="V6701" i="1"/>
  <c r="T6701" i="1"/>
  <c r="U6701" i="1" s="1"/>
  <c r="S6701" i="1"/>
  <c r="R6701" i="1"/>
  <c r="Y6700" i="1"/>
  <c r="X6700" i="1"/>
  <c r="W6700" i="1"/>
  <c r="V6700" i="1"/>
  <c r="T6700" i="1"/>
  <c r="S6700" i="1"/>
  <c r="R6700" i="1"/>
  <c r="Y6699" i="1"/>
  <c r="X6699" i="1"/>
  <c r="W6699" i="1"/>
  <c r="V6699" i="1"/>
  <c r="T6699" i="1"/>
  <c r="Z6699" i="1" s="1"/>
  <c r="S6699" i="1"/>
  <c r="R6699" i="1"/>
  <c r="Y6698" i="1"/>
  <c r="X6698" i="1"/>
  <c r="W6698" i="1"/>
  <c r="V6698" i="1"/>
  <c r="T6698" i="1"/>
  <c r="U6698" i="1" s="1"/>
  <c r="S6698" i="1"/>
  <c r="R6698" i="1"/>
  <c r="Y6697" i="1"/>
  <c r="X6697" i="1"/>
  <c r="W6697" i="1"/>
  <c r="V6697" i="1"/>
  <c r="T6697" i="1"/>
  <c r="U6697" i="1" s="1"/>
  <c r="S6697" i="1"/>
  <c r="R6697" i="1"/>
  <c r="Y6696" i="1"/>
  <c r="X6696" i="1"/>
  <c r="W6696" i="1"/>
  <c r="V6696" i="1"/>
  <c r="T6696" i="1"/>
  <c r="S6696" i="1"/>
  <c r="R6696" i="1"/>
  <c r="Y6695" i="1"/>
  <c r="X6695" i="1"/>
  <c r="W6695" i="1"/>
  <c r="V6695" i="1"/>
  <c r="T6695" i="1"/>
  <c r="Z6695" i="1" s="1"/>
  <c r="S6695" i="1"/>
  <c r="R6695" i="1"/>
  <c r="Y6694" i="1"/>
  <c r="X6694" i="1"/>
  <c r="W6694" i="1"/>
  <c r="V6694" i="1"/>
  <c r="T6694" i="1"/>
  <c r="U6694" i="1" s="1"/>
  <c r="S6694" i="1"/>
  <c r="R6694" i="1"/>
  <c r="Y6693" i="1"/>
  <c r="X6693" i="1"/>
  <c r="W6693" i="1"/>
  <c r="V6693" i="1"/>
  <c r="T6693" i="1"/>
  <c r="U6693" i="1" s="1"/>
  <c r="S6693" i="1"/>
  <c r="R6693" i="1"/>
  <c r="Y6692" i="1"/>
  <c r="X6692" i="1"/>
  <c r="W6692" i="1"/>
  <c r="V6692" i="1"/>
  <c r="T6692" i="1"/>
  <c r="S6692" i="1"/>
  <c r="R6692" i="1"/>
  <c r="Y6691" i="1"/>
  <c r="X6691" i="1"/>
  <c r="W6691" i="1"/>
  <c r="V6691" i="1"/>
  <c r="T6691" i="1"/>
  <c r="S6691" i="1"/>
  <c r="R6691" i="1"/>
  <c r="Y6690" i="1"/>
  <c r="X6690" i="1"/>
  <c r="W6690" i="1"/>
  <c r="V6690" i="1"/>
  <c r="T6690" i="1"/>
  <c r="U6690" i="1" s="1"/>
  <c r="S6690" i="1"/>
  <c r="R6690" i="1"/>
  <c r="Y6689" i="1"/>
  <c r="X6689" i="1"/>
  <c r="W6689" i="1"/>
  <c r="V6689" i="1"/>
  <c r="T6689" i="1"/>
  <c r="U6689" i="1" s="1"/>
  <c r="S6689" i="1"/>
  <c r="R6689" i="1"/>
  <c r="Y6688" i="1"/>
  <c r="X6688" i="1"/>
  <c r="W6688" i="1"/>
  <c r="V6688" i="1"/>
  <c r="T6688" i="1"/>
  <c r="S6688" i="1"/>
  <c r="R6688" i="1"/>
  <c r="Y6687" i="1"/>
  <c r="X6687" i="1"/>
  <c r="W6687" i="1"/>
  <c r="V6687" i="1"/>
  <c r="T6687" i="1"/>
  <c r="Z6687" i="1" s="1"/>
  <c r="S6687" i="1"/>
  <c r="R6687" i="1"/>
  <c r="Y6686" i="1"/>
  <c r="X6686" i="1"/>
  <c r="W6686" i="1"/>
  <c r="V6686" i="1"/>
  <c r="T6686" i="1"/>
  <c r="U6686" i="1" s="1"/>
  <c r="S6686" i="1"/>
  <c r="R6686" i="1"/>
  <c r="Y6685" i="1"/>
  <c r="X6685" i="1"/>
  <c r="W6685" i="1"/>
  <c r="V6685" i="1"/>
  <c r="T6685" i="1"/>
  <c r="U6685" i="1" s="1"/>
  <c r="S6685" i="1"/>
  <c r="R6685" i="1"/>
  <c r="Y6684" i="1"/>
  <c r="X6684" i="1"/>
  <c r="W6684" i="1"/>
  <c r="V6684" i="1"/>
  <c r="T6684" i="1"/>
  <c r="S6684" i="1"/>
  <c r="R6684" i="1"/>
  <c r="Y6683" i="1"/>
  <c r="X6683" i="1"/>
  <c r="W6683" i="1"/>
  <c r="V6683" i="1"/>
  <c r="T6683" i="1"/>
  <c r="Z6683" i="1" s="1"/>
  <c r="S6683" i="1"/>
  <c r="R6683" i="1"/>
  <c r="Y6682" i="1"/>
  <c r="X6682" i="1"/>
  <c r="W6682" i="1"/>
  <c r="V6682" i="1"/>
  <c r="T6682" i="1"/>
  <c r="U6682" i="1" s="1"/>
  <c r="S6682" i="1"/>
  <c r="R6682" i="1"/>
  <c r="Y6681" i="1"/>
  <c r="X6681" i="1"/>
  <c r="W6681" i="1"/>
  <c r="V6681" i="1"/>
  <c r="T6681" i="1"/>
  <c r="U6681" i="1" s="1"/>
  <c r="S6681" i="1"/>
  <c r="R6681" i="1"/>
  <c r="Y6680" i="1"/>
  <c r="X6680" i="1"/>
  <c r="W6680" i="1"/>
  <c r="V6680" i="1"/>
  <c r="T6680" i="1"/>
  <c r="S6680" i="1"/>
  <c r="R6680" i="1"/>
  <c r="Y6679" i="1"/>
  <c r="X6679" i="1"/>
  <c r="W6679" i="1"/>
  <c r="V6679" i="1"/>
  <c r="T6679" i="1"/>
  <c r="Z6679" i="1" s="1"/>
  <c r="S6679" i="1"/>
  <c r="R6679" i="1"/>
  <c r="Y6678" i="1"/>
  <c r="X6678" i="1"/>
  <c r="W6678" i="1"/>
  <c r="V6678" i="1"/>
  <c r="T6678" i="1"/>
  <c r="U6678" i="1" s="1"/>
  <c r="S6678" i="1"/>
  <c r="R6678" i="1"/>
  <c r="Y6677" i="1"/>
  <c r="X6677" i="1"/>
  <c r="W6677" i="1"/>
  <c r="V6677" i="1"/>
  <c r="T6677" i="1"/>
  <c r="U6677" i="1" s="1"/>
  <c r="S6677" i="1"/>
  <c r="R6677" i="1"/>
  <c r="Y6676" i="1"/>
  <c r="X6676" i="1"/>
  <c r="W6676" i="1"/>
  <c r="V6676" i="1"/>
  <c r="T6676" i="1"/>
  <c r="S6676" i="1"/>
  <c r="R6676" i="1"/>
  <c r="Y6675" i="1"/>
  <c r="X6675" i="1"/>
  <c r="W6675" i="1"/>
  <c r="V6675" i="1"/>
  <c r="T6675" i="1"/>
  <c r="Z6675" i="1" s="1"/>
  <c r="S6675" i="1"/>
  <c r="R6675" i="1"/>
  <c r="Y6674" i="1"/>
  <c r="X6674" i="1"/>
  <c r="W6674" i="1"/>
  <c r="V6674" i="1"/>
  <c r="T6674" i="1"/>
  <c r="U6674" i="1" s="1"/>
  <c r="S6674" i="1"/>
  <c r="R6674" i="1"/>
  <c r="Y6673" i="1"/>
  <c r="X6673" i="1"/>
  <c r="W6673" i="1"/>
  <c r="V6673" i="1"/>
  <c r="T6673" i="1"/>
  <c r="U6673" i="1" s="1"/>
  <c r="S6673" i="1"/>
  <c r="R6673" i="1"/>
  <c r="Y6672" i="1"/>
  <c r="X6672" i="1"/>
  <c r="W6672" i="1"/>
  <c r="V6672" i="1"/>
  <c r="T6672" i="1"/>
  <c r="S6672" i="1"/>
  <c r="R6672" i="1"/>
  <c r="Y6671" i="1"/>
  <c r="X6671" i="1"/>
  <c r="W6671" i="1"/>
  <c r="V6671" i="1"/>
  <c r="T6671" i="1"/>
  <c r="Z6671" i="1" s="1"/>
  <c r="S6671" i="1"/>
  <c r="R6671" i="1"/>
  <c r="Y6670" i="1"/>
  <c r="X6670" i="1"/>
  <c r="W6670" i="1"/>
  <c r="V6670" i="1"/>
  <c r="T6670" i="1"/>
  <c r="U6670" i="1" s="1"/>
  <c r="S6670" i="1"/>
  <c r="R6670" i="1"/>
  <c r="Y6669" i="1"/>
  <c r="X6669" i="1"/>
  <c r="W6669" i="1"/>
  <c r="V6669" i="1"/>
  <c r="T6669" i="1"/>
  <c r="Z6669" i="1" s="1"/>
  <c r="S6669" i="1"/>
  <c r="R6669" i="1"/>
  <c r="Y6668" i="1"/>
  <c r="X6668" i="1"/>
  <c r="W6668" i="1"/>
  <c r="V6668" i="1"/>
  <c r="T6668" i="1"/>
  <c r="S6668" i="1"/>
  <c r="R6668" i="1"/>
  <c r="Y6667" i="1"/>
  <c r="X6667" i="1"/>
  <c r="W6667" i="1"/>
  <c r="V6667" i="1"/>
  <c r="T6667" i="1"/>
  <c r="Z6667" i="1" s="1"/>
  <c r="S6667" i="1"/>
  <c r="R6667" i="1"/>
  <c r="Y6666" i="1"/>
  <c r="X6666" i="1"/>
  <c r="W6666" i="1"/>
  <c r="V6666" i="1"/>
  <c r="T6666" i="1"/>
  <c r="Z6666" i="1" s="1"/>
  <c r="S6666" i="1"/>
  <c r="R6666" i="1"/>
  <c r="Y6665" i="1"/>
  <c r="X6665" i="1"/>
  <c r="W6665" i="1"/>
  <c r="V6665" i="1"/>
  <c r="T6665" i="1"/>
  <c r="Z6665" i="1" s="1"/>
  <c r="S6665" i="1"/>
  <c r="R6665" i="1"/>
  <c r="Y6664" i="1"/>
  <c r="X6664" i="1"/>
  <c r="W6664" i="1"/>
  <c r="V6664" i="1"/>
  <c r="T6664" i="1"/>
  <c r="S6664" i="1"/>
  <c r="R6664" i="1"/>
  <c r="Y6663" i="1"/>
  <c r="X6663" i="1"/>
  <c r="W6663" i="1"/>
  <c r="V6663" i="1"/>
  <c r="T6663" i="1"/>
  <c r="S6663" i="1"/>
  <c r="R6663" i="1"/>
  <c r="Y6662" i="1"/>
  <c r="X6662" i="1"/>
  <c r="W6662" i="1"/>
  <c r="V6662" i="1"/>
  <c r="T6662" i="1"/>
  <c r="Z6662" i="1" s="1"/>
  <c r="S6662" i="1"/>
  <c r="R6662" i="1"/>
  <c r="Y6661" i="1"/>
  <c r="X6661" i="1"/>
  <c r="W6661" i="1"/>
  <c r="V6661" i="1"/>
  <c r="T6661" i="1"/>
  <c r="S6661" i="1"/>
  <c r="R6661" i="1"/>
  <c r="Y6660" i="1"/>
  <c r="X6660" i="1"/>
  <c r="W6660" i="1"/>
  <c r="V6660" i="1"/>
  <c r="T6660" i="1"/>
  <c r="S6660" i="1"/>
  <c r="R6660" i="1"/>
  <c r="Y6659" i="1"/>
  <c r="X6659" i="1"/>
  <c r="W6659" i="1"/>
  <c r="V6659" i="1"/>
  <c r="T6659" i="1"/>
  <c r="Z6659" i="1" s="1"/>
  <c r="S6659" i="1"/>
  <c r="R6659" i="1"/>
  <c r="Y6658" i="1"/>
  <c r="X6658" i="1"/>
  <c r="W6658" i="1"/>
  <c r="V6658" i="1"/>
  <c r="T6658" i="1"/>
  <c r="U6658" i="1" s="1"/>
  <c r="S6658" i="1"/>
  <c r="R6658" i="1"/>
  <c r="Y6657" i="1"/>
  <c r="X6657" i="1"/>
  <c r="W6657" i="1"/>
  <c r="V6657" i="1"/>
  <c r="T6657" i="1"/>
  <c r="Z6657" i="1" s="1"/>
  <c r="S6657" i="1"/>
  <c r="R6657" i="1"/>
  <c r="Y6656" i="1"/>
  <c r="X6656" i="1"/>
  <c r="W6656" i="1"/>
  <c r="V6656" i="1"/>
  <c r="T6656" i="1"/>
  <c r="U6656" i="1" s="1"/>
  <c r="S6656" i="1"/>
  <c r="R6656" i="1"/>
  <c r="Y6655" i="1"/>
  <c r="X6655" i="1"/>
  <c r="W6655" i="1"/>
  <c r="V6655" i="1"/>
  <c r="T6655" i="1"/>
  <c r="Z6655" i="1" s="1"/>
  <c r="S6655" i="1"/>
  <c r="R6655" i="1"/>
  <c r="Y6654" i="1"/>
  <c r="X6654" i="1"/>
  <c r="W6654" i="1"/>
  <c r="V6654" i="1"/>
  <c r="T6654" i="1"/>
  <c r="U6654" i="1" s="1"/>
  <c r="S6654" i="1"/>
  <c r="R6654" i="1"/>
  <c r="Y6653" i="1"/>
  <c r="X6653" i="1"/>
  <c r="W6653" i="1"/>
  <c r="V6653" i="1"/>
  <c r="T6653" i="1"/>
  <c r="Z6653" i="1" s="1"/>
  <c r="S6653" i="1"/>
  <c r="R6653" i="1"/>
  <c r="Y6652" i="1"/>
  <c r="X6652" i="1"/>
  <c r="W6652" i="1"/>
  <c r="V6652" i="1"/>
  <c r="T6652" i="1"/>
  <c r="S6652" i="1"/>
  <c r="R6652" i="1"/>
  <c r="Y6651" i="1"/>
  <c r="X6651" i="1"/>
  <c r="W6651" i="1"/>
  <c r="V6651" i="1"/>
  <c r="T6651" i="1"/>
  <c r="Z6651" i="1" s="1"/>
  <c r="S6651" i="1"/>
  <c r="R6651" i="1"/>
  <c r="Y6650" i="1"/>
  <c r="X6650" i="1"/>
  <c r="W6650" i="1"/>
  <c r="V6650" i="1"/>
  <c r="T6650" i="1"/>
  <c r="U6650" i="1" s="1"/>
  <c r="S6650" i="1"/>
  <c r="R6650" i="1"/>
  <c r="Y6649" i="1"/>
  <c r="X6649" i="1"/>
  <c r="W6649" i="1"/>
  <c r="V6649" i="1"/>
  <c r="T6649" i="1"/>
  <c r="Z6649" i="1" s="1"/>
  <c r="S6649" i="1"/>
  <c r="R6649" i="1"/>
  <c r="Y6648" i="1"/>
  <c r="X6648" i="1"/>
  <c r="W6648" i="1"/>
  <c r="V6648" i="1"/>
  <c r="T6648" i="1"/>
  <c r="U6648" i="1" s="1"/>
  <c r="S6648" i="1"/>
  <c r="R6648" i="1"/>
  <c r="Y6647" i="1"/>
  <c r="X6647" i="1"/>
  <c r="W6647" i="1"/>
  <c r="V6647" i="1"/>
  <c r="T6647" i="1"/>
  <c r="Z6647" i="1" s="1"/>
  <c r="S6647" i="1"/>
  <c r="R6647" i="1"/>
  <c r="Y6646" i="1"/>
  <c r="X6646" i="1"/>
  <c r="W6646" i="1"/>
  <c r="V6646" i="1"/>
  <c r="T6646" i="1"/>
  <c r="Z6646" i="1" s="1"/>
  <c r="S6646" i="1"/>
  <c r="R6646" i="1"/>
  <c r="Y6645" i="1"/>
  <c r="X6645" i="1"/>
  <c r="W6645" i="1"/>
  <c r="V6645" i="1"/>
  <c r="T6645" i="1"/>
  <c r="S6645" i="1"/>
  <c r="R6645" i="1"/>
  <c r="Y6644" i="1"/>
  <c r="X6644" i="1"/>
  <c r="W6644" i="1"/>
  <c r="V6644" i="1"/>
  <c r="T6644" i="1"/>
  <c r="S6644" i="1"/>
  <c r="R6644" i="1"/>
  <c r="Y6643" i="1"/>
  <c r="X6643" i="1"/>
  <c r="W6643" i="1"/>
  <c r="V6643" i="1"/>
  <c r="T6643" i="1"/>
  <c r="Z6643" i="1" s="1"/>
  <c r="S6643" i="1"/>
  <c r="R6643" i="1"/>
  <c r="Y6642" i="1"/>
  <c r="X6642" i="1"/>
  <c r="W6642" i="1"/>
  <c r="V6642" i="1"/>
  <c r="T6642" i="1"/>
  <c r="S6642" i="1"/>
  <c r="R6642" i="1"/>
  <c r="Y6641" i="1"/>
  <c r="X6641" i="1"/>
  <c r="W6641" i="1"/>
  <c r="V6641" i="1"/>
  <c r="T6641" i="1"/>
  <c r="Z6641" i="1" s="1"/>
  <c r="S6641" i="1"/>
  <c r="R6641" i="1"/>
  <c r="Y6640" i="1"/>
  <c r="X6640" i="1"/>
  <c r="W6640" i="1"/>
  <c r="V6640" i="1"/>
  <c r="T6640" i="1"/>
  <c r="U6640" i="1" s="1"/>
  <c r="S6640" i="1"/>
  <c r="R6640" i="1"/>
  <c r="Y6639" i="1"/>
  <c r="X6639" i="1"/>
  <c r="W6639" i="1"/>
  <c r="V6639" i="1"/>
  <c r="T6639" i="1"/>
  <c r="S6639" i="1"/>
  <c r="R6639" i="1"/>
  <c r="Y6638" i="1"/>
  <c r="X6638" i="1"/>
  <c r="W6638" i="1"/>
  <c r="V6638" i="1"/>
  <c r="T6638" i="1"/>
  <c r="U6638" i="1" s="1"/>
  <c r="S6638" i="1"/>
  <c r="R6638" i="1"/>
  <c r="Y6637" i="1"/>
  <c r="X6637" i="1"/>
  <c r="W6637" i="1"/>
  <c r="V6637" i="1"/>
  <c r="U6637" i="1"/>
  <c r="T6637" i="1"/>
  <c r="Z6637" i="1" s="1"/>
  <c r="S6637" i="1"/>
  <c r="R6637" i="1"/>
  <c r="Y6636" i="1"/>
  <c r="X6636" i="1"/>
  <c r="W6636" i="1"/>
  <c r="V6636" i="1"/>
  <c r="T6636" i="1"/>
  <c r="S6636" i="1"/>
  <c r="R6636" i="1"/>
  <c r="Y6635" i="1"/>
  <c r="X6635" i="1"/>
  <c r="W6635" i="1"/>
  <c r="V6635" i="1"/>
  <c r="T6635" i="1"/>
  <c r="Z6635" i="1" s="1"/>
  <c r="S6635" i="1"/>
  <c r="R6635" i="1"/>
  <c r="Y6634" i="1"/>
  <c r="X6634" i="1"/>
  <c r="W6634" i="1"/>
  <c r="V6634" i="1"/>
  <c r="T6634" i="1"/>
  <c r="Z6634" i="1" s="1"/>
  <c r="S6634" i="1"/>
  <c r="R6634" i="1"/>
  <c r="Y6633" i="1"/>
  <c r="X6633" i="1"/>
  <c r="W6633" i="1"/>
  <c r="V6633" i="1"/>
  <c r="T6633" i="1"/>
  <c r="U6633" i="1" s="1"/>
  <c r="S6633" i="1"/>
  <c r="R6633" i="1"/>
  <c r="Y6632" i="1"/>
  <c r="X6632" i="1"/>
  <c r="W6632" i="1"/>
  <c r="V6632" i="1"/>
  <c r="T6632" i="1"/>
  <c r="U6632" i="1" s="1"/>
  <c r="S6632" i="1"/>
  <c r="R6632" i="1"/>
  <c r="Y6631" i="1"/>
  <c r="X6631" i="1"/>
  <c r="W6631" i="1"/>
  <c r="V6631" i="1"/>
  <c r="T6631" i="1"/>
  <c r="Z6631" i="1" s="1"/>
  <c r="S6631" i="1"/>
  <c r="R6631" i="1"/>
  <c r="Y6630" i="1"/>
  <c r="X6630" i="1"/>
  <c r="W6630" i="1"/>
  <c r="V6630" i="1"/>
  <c r="T6630" i="1"/>
  <c r="Z6630" i="1" s="1"/>
  <c r="S6630" i="1"/>
  <c r="R6630" i="1"/>
  <c r="Y6629" i="1"/>
  <c r="X6629" i="1"/>
  <c r="W6629" i="1"/>
  <c r="V6629" i="1"/>
  <c r="T6629" i="1"/>
  <c r="U6629" i="1" s="1"/>
  <c r="S6629" i="1"/>
  <c r="R6629" i="1"/>
  <c r="Y6628" i="1"/>
  <c r="X6628" i="1"/>
  <c r="W6628" i="1"/>
  <c r="V6628" i="1"/>
  <c r="T6628" i="1"/>
  <c r="U6628" i="1" s="1"/>
  <c r="S6628" i="1"/>
  <c r="R6628" i="1"/>
  <c r="Y6627" i="1"/>
  <c r="X6627" i="1"/>
  <c r="W6627" i="1"/>
  <c r="V6627" i="1"/>
  <c r="T6627" i="1"/>
  <c r="Z6627" i="1" s="1"/>
  <c r="S6627" i="1"/>
  <c r="R6627" i="1"/>
  <c r="Y6626" i="1"/>
  <c r="X6626" i="1"/>
  <c r="W6626" i="1"/>
  <c r="V6626" i="1"/>
  <c r="T6626" i="1"/>
  <c r="U6626" i="1" s="1"/>
  <c r="S6626" i="1"/>
  <c r="R6626" i="1"/>
  <c r="Y6625" i="1"/>
  <c r="X6625" i="1"/>
  <c r="W6625" i="1"/>
  <c r="V6625" i="1"/>
  <c r="T6625" i="1"/>
  <c r="U6625" i="1" s="1"/>
  <c r="S6625" i="1"/>
  <c r="R6625" i="1"/>
  <c r="Y6624" i="1"/>
  <c r="X6624" i="1"/>
  <c r="W6624" i="1"/>
  <c r="V6624" i="1"/>
  <c r="T6624" i="1"/>
  <c r="S6624" i="1"/>
  <c r="R6624" i="1"/>
  <c r="Y6623" i="1"/>
  <c r="X6623" i="1"/>
  <c r="W6623" i="1"/>
  <c r="V6623" i="1"/>
  <c r="T6623" i="1"/>
  <c r="S6623" i="1"/>
  <c r="R6623" i="1"/>
  <c r="Y6622" i="1"/>
  <c r="X6622" i="1"/>
  <c r="W6622" i="1"/>
  <c r="V6622" i="1"/>
  <c r="T6622" i="1"/>
  <c r="S6622" i="1"/>
  <c r="R6622" i="1"/>
  <c r="Y6621" i="1"/>
  <c r="X6621" i="1"/>
  <c r="W6621" i="1"/>
  <c r="V6621" i="1"/>
  <c r="T6621" i="1"/>
  <c r="S6621" i="1"/>
  <c r="R6621" i="1"/>
  <c r="Y6620" i="1"/>
  <c r="X6620" i="1"/>
  <c r="W6620" i="1"/>
  <c r="V6620" i="1"/>
  <c r="T6620" i="1"/>
  <c r="U6620" i="1" s="1"/>
  <c r="S6620" i="1"/>
  <c r="R6620" i="1"/>
  <c r="Y6619" i="1"/>
  <c r="X6619" i="1"/>
  <c r="W6619" i="1"/>
  <c r="V6619" i="1"/>
  <c r="T6619" i="1"/>
  <c r="Z6619" i="1" s="1"/>
  <c r="S6619" i="1"/>
  <c r="R6619" i="1"/>
  <c r="Y6618" i="1"/>
  <c r="X6618" i="1"/>
  <c r="W6618" i="1"/>
  <c r="V6618" i="1"/>
  <c r="T6618" i="1"/>
  <c r="S6618" i="1"/>
  <c r="R6618" i="1"/>
  <c r="Y6617" i="1"/>
  <c r="X6617" i="1"/>
  <c r="W6617" i="1"/>
  <c r="V6617" i="1"/>
  <c r="T6617" i="1"/>
  <c r="Z6617" i="1" s="1"/>
  <c r="S6617" i="1"/>
  <c r="R6617" i="1"/>
  <c r="Y6616" i="1"/>
  <c r="X6616" i="1"/>
  <c r="W6616" i="1"/>
  <c r="V6616" i="1"/>
  <c r="T6616" i="1"/>
  <c r="U6616" i="1" s="1"/>
  <c r="S6616" i="1"/>
  <c r="R6616" i="1"/>
  <c r="Y6615" i="1"/>
  <c r="X6615" i="1"/>
  <c r="W6615" i="1"/>
  <c r="V6615" i="1"/>
  <c r="T6615" i="1"/>
  <c r="Z6615" i="1" s="1"/>
  <c r="S6615" i="1"/>
  <c r="R6615" i="1"/>
  <c r="Y6614" i="1"/>
  <c r="X6614" i="1"/>
  <c r="W6614" i="1"/>
  <c r="V6614" i="1"/>
  <c r="T6614" i="1"/>
  <c r="U6614" i="1" s="1"/>
  <c r="S6614" i="1"/>
  <c r="R6614" i="1"/>
  <c r="Y6613" i="1"/>
  <c r="X6613" i="1"/>
  <c r="W6613" i="1"/>
  <c r="V6613" i="1"/>
  <c r="T6613" i="1"/>
  <c r="U6613" i="1" s="1"/>
  <c r="S6613" i="1"/>
  <c r="R6613" i="1"/>
  <c r="Y6612" i="1"/>
  <c r="X6612" i="1"/>
  <c r="W6612" i="1"/>
  <c r="V6612" i="1"/>
  <c r="T6612" i="1"/>
  <c r="U6612" i="1" s="1"/>
  <c r="S6612" i="1"/>
  <c r="R6612" i="1"/>
  <c r="Y6611" i="1"/>
  <c r="X6611" i="1"/>
  <c r="W6611" i="1"/>
  <c r="V6611" i="1"/>
  <c r="T6611" i="1"/>
  <c r="Z6611" i="1" s="1"/>
  <c r="S6611" i="1"/>
  <c r="R6611" i="1"/>
  <c r="Y6610" i="1"/>
  <c r="X6610" i="1"/>
  <c r="W6610" i="1"/>
  <c r="V6610" i="1"/>
  <c r="T6610" i="1"/>
  <c r="S6610" i="1"/>
  <c r="R6610" i="1"/>
  <c r="Y6609" i="1"/>
  <c r="X6609" i="1"/>
  <c r="W6609" i="1"/>
  <c r="V6609" i="1"/>
  <c r="T6609" i="1"/>
  <c r="Z6609" i="1" s="1"/>
  <c r="S6609" i="1"/>
  <c r="R6609" i="1"/>
  <c r="Y6608" i="1"/>
  <c r="X6608" i="1"/>
  <c r="W6608" i="1"/>
  <c r="V6608" i="1"/>
  <c r="T6608" i="1"/>
  <c r="S6608" i="1"/>
  <c r="R6608" i="1"/>
  <c r="Y6607" i="1"/>
  <c r="X6607" i="1"/>
  <c r="W6607" i="1"/>
  <c r="V6607" i="1"/>
  <c r="T6607" i="1"/>
  <c r="S6607" i="1"/>
  <c r="R6607" i="1"/>
  <c r="Y6606" i="1"/>
  <c r="X6606" i="1"/>
  <c r="W6606" i="1"/>
  <c r="V6606" i="1"/>
  <c r="T6606" i="1"/>
  <c r="Z6606" i="1" s="1"/>
  <c r="S6606" i="1"/>
  <c r="R6606" i="1"/>
  <c r="Y6605" i="1"/>
  <c r="X6605" i="1"/>
  <c r="W6605" i="1"/>
  <c r="V6605" i="1"/>
  <c r="T6605" i="1"/>
  <c r="S6605" i="1"/>
  <c r="R6605" i="1"/>
  <c r="Y6604" i="1"/>
  <c r="X6604" i="1"/>
  <c r="W6604" i="1"/>
  <c r="V6604" i="1"/>
  <c r="T6604" i="1"/>
  <c r="U6604" i="1" s="1"/>
  <c r="S6604" i="1"/>
  <c r="R6604" i="1"/>
  <c r="Y6603" i="1"/>
  <c r="X6603" i="1"/>
  <c r="W6603" i="1"/>
  <c r="V6603" i="1"/>
  <c r="T6603" i="1"/>
  <c r="U6603" i="1" s="1"/>
  <c r="S6603" i="1"/>
  <c r="R6603" i="1"/>
  <c r="Y6602" i="1"/>
  <c r="X6602" i="1"/>
  <c r="W6602" i="1"/>
  <c r="V6602" i="1"/>
  <c r="T6602" i="1"/>
  <c r="U6602" i="1" s="1"/>
  <c r="S6602" i="1"/>
  <c r="R6602" i="1"/>
  <c r="Y6601" i="1"/>
  <c r="X6601" i="1"/>
  <c r="W6601" i="1"/>
  <c r="V6601" i="1"/>
  <c r="T6601" i="1"/>
  <c r="U6601" i="1" s="1"/>
  <c r="S6601" i="1"/>
  <c r="R6601" i="1"/>
  <c r="Y6600" i="1"/>
  <c r="X6600" i="1"/>
  <c r="W6600" i="1"/>
  <c r="V6600" i="1"/>
  <c r="T6600" i="1"/>
  <c r="S6600" i="1"/>
  <c r="R6600" i="1"/>
  <c r="Y6599" i="1"/>
  <c r="X6599" i="1"/>
  <c r="W6599" i="1"/>
  <c r="V6599" i="1"/>
  <c r="T6599" i="1"/>
  <c r="Z6599" i="1" s="1"/>
  <c r="S6599" i="1"/>
  <c r="R6599" i="1"/>
  <c r="Y6598" i="1"/>
  <c r="X6598" i="1"/>
  <c r="W6598" i="1"/>
  <c r="V6598" i="1"/>
  <c r="T6598" i="1"/>
  <c r="S6598" i="1"/>
  <c r="R6598" i="1"/>
  <c r="Y6597" i="1"/>
  <c r="X6597" i="1"/>
  <c r="W6597" i="1"/>
  <c r="V6597" i="1"/>
  <c r="T6597" i="1"/>
  <c r="S6597" i="1"/>
  <c r="R6597" i="1"/>
  <c r="Y6596" i="1"/>
  <c r="X6596" i="1"/>
  <c r="W6596" i="1"/>
  <c r="V6596" i="1"/>
  <c r="T6596" i="1"/>
  <c r="S6596" i="1"/>
  <c r="R6596" i="1"/>
  <c r="Y6595" i="1"/>
  <c r="X6595" i="1"/>
  <c r="W6595" i="1"/>
  <c r="V6595" i="1"/>
  <c r="T6595" i="1"/>
  <c r="S6595" i="1"/>
  <c r="R6595" i="1"/>
  <c r="Y6594" i="1"/>
  <c r="X6594" i="1"/>
  <c r="W6594" i="1"/>
  <c r="V6594" i="1"/>
  <c r="T6594" i="1"/>
  <c r="U6594" i="1" s="1"/>
  <c r="S6594" i="1"/>
  <c r="R6594" i="1"/>
  <c r="Y6593" i="1"/>
  <c r="X6593" i="1"/>
  <c r="W6593" i="1"/>
  <c r="V6593" i="1"/>
  <c r="T6593" i="1"/>
  <c r="U6593" i="1" s="1"/>
  <c r="S6593" i="1"/>
  <c r="R6593" i="1"/>
  <c r="Y6592" i="1"/>
  <c r="X6592" i="1"/>
  <c r="W6592" i="1"/>
  <c r="V6592" i="1"/>
  <c r="T6592" i="1"/>
  <c r="U6592" i="1" s="1"/>
  <c r="S6592" i="1"/>
  <c r="R6592" i="1"/>
  <c r="Y6591" i="1"/>
  <c r="X6591" i="1"/>
  <c r="W6591" i="1"/>
  <c r="V6591" i="1"/>
  <c r="T6591" i="1"/>
  <c r="U6591" i="1" s="1"/>
  <c r="S6591" i="1"/>
  <c r="R6591" i="1"/>
  <c r="Y6590" i="1"/>
  <c r="X6590" i="1"/>
  <c r="W6590" i="1"/>
  <c r="V6590" i="1"/>
  <c r="T6590" i="1"/>
  <c r="S6590" i="1"/>
  <c r="R6590" i="1"/>
  <c r="Y6589" i="1"/>
  <c r="X6589" i="1"/>
  <c r="W6589" i="1"/>
  <c r="V6589" i="1"/>
  <c r="T6589" i="1"/>
  <c r="Z6589" i="1" s="1"/>
  <c r="S6589" i="1"/>
  <c r="R6589" i="1"/>
  <c r="Y6588" i="1"/>
  <c r="X6588" i="1"/>
  <c r="W6588" i="1"/>
  <c r="V6588" i="1"/>
  <c r="T6588" i="1"/>
  <c r="Z6588" i="1" s="1"/>
  <c r="S6588" i="1"/>
  <c r="R6588" i="1"/>
  <c r="Y6587" i="1"/>
  <c r="X6587" i="1"/>
  <c r="W6587" i="1"/>
  <c r="V6587" i="1"/>
  <c r="T6587" i="1"/>
  <c r="S6587" i="1"/>
  <c r="R6587" i="1"/>
  <c r="Y6586" i="1"/>
  <c r="X6586" i="1"/>
  <c r="W6586" i="1"/>
  <c r="V6586" i="1"/>
  <c r="T6586" i="1"/>
  <c r="U6586" i="1" s="1"/>
  <c r="S6586" i="1"/>
  <c r="R6586" i="1"/>
  <c r="Y6585" i="1"/>
  <c r="X6585" i="1"/>
  <c r="W6585" i="1"/>
  <c r="V6585" i="1"/>
  <c r="T6585" i="1"/>
  <c r="U6585" i="1" s="1"/>
  <c r="S6585" i="1"/>
  <c r="R6585" i="1"/>
  <c r="Y6584" i="1"/>
  <c r="X6584" i="1"/>
  <c r="W6584" i="1"/>
  <c r="V6584" i="1"/>
  <c r="T6584" i="1"/>
  <c r="U6584" i="1" s="1"/>
  <c r="S6584" i="1"/>
  <c r="R6584" i="1"/>
  <c r="Y6583" i="1"/>
  <c r="X6583" i="1"/>
  <c r="W6583" i="1"/>
  <c r="V6583" i="1"/>
  <c r="T6583" i="1"/>
  <c r="S6583" i="1"/>
  <c r="R6583" i="1"/>
  <c r="Y6582" i="1"/>
  <c r="X6582" i="1"/>
  <c r="W6582" i="1"/>
  <c r="V6582" i="1"/>
  <c r="T6582" i="1"/>
  <c r="S6582" i="1"/>
  <c r="R6582" i="1"/>
  <c r="Y6581" i="1"/>
  <c r="X6581" i="1"/>
  <c r="W6581" i="1"/>
  <c r="V6581" i="1"/>
  <c r="T6581" i="1"/>
  <c r="Z6581" i="1" s="1"/>
  <c r="S6581" i="1"/>
  <c r="R6581" i="1"/>
  <c r="Y6580" i="1"/>
  <c r="X6580" i="1"/>
  <c r="W6580" i="1"/>
  <c r="V6580" i="1"/>
  <c r="T6580" i="1"/>
  <c r="S6580" i="1"/>
  <c r="R6580" i="1"/>
  <c r="Y6579" i="1"/>
  <c r="X6579" i="1"/>
  <c r="W6579" i="1"/>
  <c r="V6579" i="1"/>
  <c r="T6579" i="1"/>
  <c r="Z6579" i="1" s="1"/>
  <c r="S6579" i="1"/>
  <c r="R6579" i="1"/>
  <c r="Y6578" i="1"/>
  <c r="X6578" i="1"/>
  <c r="W6578" i="1"/>
  <c r="V6578" i="1"/>
  <c r="T6578" i="1"/>
  <c r="U6578" i="1" s="1"/>
  <c r="S6578" i="1"/>
  <c r="R6578" i="1"/>
  <c r="Y6577" i="1"/>
  <c r="X6577" i="1"/>
  <c r="W6577" i="1"/>
  <c r="V6577" i="1"/>
  <c r="T6577" i="1"/>
  <c r="U6577" i="1" s="1"/>
  <c r="S6577" i="1"/>
  <c r="R6577" i="1"/>
  <c r="Y6576" i="1"/>
  <c r="X6576" i="1"/>
  <c r="W6576" i="1"/>
  <c r="V6576" i="1"/>
  <c r="T6576" i="1"/>
  <c r="S6576" i="1"/>
  <c r="R6576" i="1"/>
  <c r="Y6575" i="1"/>
  <c r="X6575" i="1"/>
  <c r="W6575" i="1"/>
  <c r="V6575" i="1"/>
  <c r="T6575" i="1"/>
  <c r="Z6575" i="1" s="1"/>
  <c r="S6575" i="1"/>
  <c r="R6575" i="1"/>
  <c r="Y6574" i="1"/>
  <c r="X6574" i="1"/>
  <c r="W6574" i="1"/>
  <c r="V6574" i="1"/>
  <c r="T6574" i="1"/>
  <c r="S6574" i="1"/>
  <c r="R6574" i="1"/>
  <c r="Y6573" i="1"/>
  <c r="X6573" i="1"/>
  <c r="W6573" i="1"/>
  <c r="V6573" i="1"/>
  <c r="T6573" i="1"/>
  <c r="S6573" i="1"/>
  <c r="R6573" i="1"/>
  <c r="Y6572" i="1"/>
  <c r="X6572" i="1"/>
  <c r="W6572" i="1"/>
  <c r="V6572" i="1"/>
  <c r="T6572" i="1"/>
  <c r="Z6572" i="1" s="1"/>
  <c r="S6572" i="1"/>
  <c r="R6572" i="1"/>
  <c r="Y6571" i="1"/>
  <c r="X6571" i="1"/>
  <c r="W6571" i="1"/>
  <c r="V6571" i="1"/>
  <c r="T6571" i="1"/>
  <c r="U6571" i="1" s="1"/>
  <c r="S6571" i="1"/>
  <c r="R6571" i="1"/>
  <c r="Y6570" i="1"/>
  <c r="X6570" i="1"/>
  <c r="W6570" i="1"/>
  <c r="V6570" i="1"/>
  <c r="T6570" i="1"/>
  <c r="U6570" i="1" s="1"/>
  <c r="S6570" i="1"/>
  <c r="R6570" i="1"/>
  <c r="Y6569" i="1"/>
  <c r="X6569" i="1"/>
  <c r="W6569" i="1"/>
  <c r="V6569" i="1"/>
  <c r="T6569" i="1"/>
  <c r="U6569" i="1" s="1"/>
  <c r="S6569" i="1"/>
  <c r="R6569" i="1"/>
  <c r="Y6568" i="1"/>
  <c r="X6568" i="1"/>
  <c r="W6568" i="1"/>
  <c r="V6568" i="1"/>
  <c r="T6568" i="1"/>
  <c r="Z6568" i="1" s="1"/>
  <c r="S6568" i="1"/>
  <c r="R6568" i="1"/>
  <c r="Y6567" i="1"/>
  <c r="X6567" i="1"/>
  <c r="W6567" i="1"/>
  <c r="V6567" i="1"/>
  <c r="T6567" i="1"/>
  <c r="Z6567" i="1" s="1"/>
  <c r="S6567" i="1"/>
  <c r="R6567" i="1"/>
  <c r="Y6566" i="1"/>
  <c r="X6566" i="1"/>
  <c r="W6566" i="1"/>
  <c r="V6566" i="1"/>
  <c r="T6566" i="1"/>
  <c r="S6566" i="1"/>
  <c r="R6566" i="1"/>
  <c r="Y6565" i="1"/>
  <c r="X6565" i="1"/>
  <c r="W6565" i="1"/>
  <c r="V6565" i="1"/>
  <c r="T6565" i="1"/>
  <c r="Z6565" i="1" s="1"/>
  <c r="S6565" i="1"/>
  <c r="R6565" i="1"/>
  <c r="Y6564" i="1"/>
  <c r="X6564" i="1"/>
  <c r="W6564" i="1"/>
  <c r="V6564" i="1"/>
  <c r="T6564" i="1"/>
  <c r="Z6564" i="1" s="1"/>
  <c r="S6564" i="1"/>
  <c r="R6564" i="1"/>
  <c r="Y6563" i="1"/>
  <c r="X6563" i="1"/>
  <c r="W6563" i="1"/>
  <c r="V6563" i="1"/>
  <c r="T6563" i="1"/>
  <c r="U6563" i="1" s="1"/>
  <c r="S6563" i="1"/>
  <c r="R6563" i="1"/>
  <c r="Y6562" i="1"/>
  <c r="X6562" i="1"/>
  <c r="W6562" i="1"/>
  <c r="V6562" i="1"/>
  <c r="T6562" i="1"/>
  <c r="U6562" i="1" s="1"/>
  <c r="S6562" i="1"/>
  <c r="R6562" i="1"/>
  <c r="Y6561" i="1"/>
  <c r="X6561" i="1"/>
  <c r="W6561" i="1"/>
  <c r="V6561" i="1"/>
  <c r="T6561" i="1"/>
  <c r="U6561" i="1" s="1"/>
  <c r="S6561" i="1"/>
  <c r="R6561" i="1"/>
  <c r="Y6560" i="1"/>
  <c r="X6560" i="1"/>
  <c r="W6560" i="1"/>
  <c r="V6560" i="1"/>
  <c r="T6560" i="1"/>
  <c r="Z6560" i="1" s="1"/>
  <c r="S6560" i="1"/>
  <c r="R6560" i="1"/>
  <c r="Y6559" i="1"/>
  <c r="X6559" i="1"/>
  <c r="W6559" i="1"/>
  <c r="V6559" i="1"/>
  <c r="T6559" i="1"/>
  <c r="Z6559" i="1" s="1"/>
  <c r="S6559" i="1"/>
  <c r="R6559" i="1"/>
  <c r="Y6558" i="1"/>
  <c r="X6558" i="1"/>
  <c r="W6558" i="1"/>
  <c r="V6558" i="1"/>
  <c r="T6558" i="1"/>
  <c r="S6558" i="1"/>
  <c r="R6558" i="1"/>
  <c r="Y6557" i="1"/>
  <c r="X6557" i="1"/>
  <c r="W6557" i="1"/>
  <c r="V6557" i="1"/>
  <c r="T6557" i="1"/>
  <c r="Z6557" i="1" s="1"/>
  <c r="S6557" i="1"/>
  <c r="R6557" i="1"/>
  <c r="Y6556" i="1"/>
  <c r="X6556" i="1"/>
  <c r="W6556" i="1"/>
  <c r="V6556" i="1"/>
  <c r="T6556" i="1"/>
  <c r="Z6556" i="1" s="1"/>
  <c r="S6556" i="1"/>
  <c r="R6556" i="1"/>
  <c r="Y6555" i="1"/>
  <c r="X6555" i="1"/>
  <c r="W6555" i="1"/>
  <c r="V6555" i="1"/>
  <c r="T6555" i="1"/>
  <c r="U6555" i="1" s="1"/>
  <c r="S6555" i="1"/>
  <c r="R6555" i="1"/>
  <c r="Y6554" i="1"/>
  <c r="X6554" i="1"/>
  <c r="W6554" i="1"/>
  <c r="V6554" i="1"/>
  <c r="T6554" i="1"/>
  <c r="U6554" i="1" s="1"/>
  <c r="S6554" i="1"/>
  <c r="R6554" i="1"/>
  <c r="Y6553" i="1"/>
  <c r="X6553" i="1"/>
  <c r="W6553" i="1"/>
  <c r="V6553" i="1"/>
  <c r="T6553" i="1"/>
  <c r="U6553" i="1" s="1"/>
  <c r="S6553" i="1"/>
  <c r="R6553" i="1"/>
  <c r="Y6552" i="1"/>
  <c r="X6552" i="1"/>
  <c r="W6552" i="1"/>
  <c r="V6552" i="1"/>
  <c r="T6552" i="1"/>
  <c r="U6552" i="1" s="1"/>
  <c r="S6552" i="1"/>
  <c r="R6552" i="1"/>
  <c r="Y6551" i="1"/>
  <c r="X6551" i="1"/>
  <c r="W6551" i="1"/>
  <c r="V6551" i="1"/>
  <c r="T6551" i="1"/>
  <c r="U6551" i="1" s="1"/>
  <c r="S6551" i="1"/>
  <c r="R6551" i="1"/>
  <c r="Y6550" i="1"/>
  <c r="X6550" i="1"/>
  <c r="W6550" i="1"/>
  <c r="V6550" i="1"/>
  <c r="T6550" i="1"/>
  <c r="S6550" i="1"/>
  <c r="R6550" i="1"/>
  <c r="Y6549" i="1"/>
  <c r="X6549" i="1"/>
  <c r="W6549" i="1"/>
  <c r="V6549" i="1"/>
  <c r="T6549" i="1"/>
  <c r="Z6549" i="1" s="1"/>
  <c r="S6549" i="1"/>
  <c r="R6549" i="1"/>
  <c r="Y6548" i="1"/>
  <c r="X6548" i="1"/>
  <c r="W6548" i="1"/>
  <c r="V6548" i="1"/>
  <c r="T6548" i="1"/>
  <c r="U6548" i="1" s="1"/>
  <c r="S6548" i="1"/>
  <c r="R6548" i="1"/>
  <c r="Y6547" i="1"/>
  <c r="X6547" i="1"/>
  <c r="W6547" i="1"/>
  <c r="V6547" i="1"/>
  <c r="T6547" i="1"/>
  <c r="Z6547" i="1" s="1"/>
  <c r="S6547" i="1"/>
  <c r="R6547" i="1"/>
  <c r="Y6546" i="1"/>
  <c r="X6546" i="1"/>
  <c r="W6546" i="1"/>
  <c r="V6546" i="1"/>
  <c r="T6546" i="1"/>
  <c r="U6546" i="1" s="1"/>
  <c r="S6546" i="1"/>
  <c r="R6546" i="1"/>
  <c r="Y6545" i="1"/>
  <c r="X6545" i="1"/>
  <c r="W6545" i="1"/>
  <c r="V6545" i="1"/>
  <c r="T6545" i="1"/>
  <c r="U6545" i="1" s="1"/>
  <c r="S6545" i="1"/>
  <c r="R6545" i="1"/>
  <c r="Y6544" i="1"/>
  <c r="X6544" i="1"/>
  <c r="W6544" i="1"/>
  <c r="V6544" i="1"/>
  <c r="T6544" i="1"/>
  <c r="U6544" i="1" s="1"/>
  <c r="S6544" i="1"/>
  <c r="R6544" i="1"/>
  <c r="Y6543" i="1"/>
  <c r="X6543" i="1"/>
  <c r="W6543" i="1"/>
  <c r="V6543" i="1"/>
  <c r="T6543" i="1"/>
  <c r="Z6543" i="1" s="1"/>
  <c r="S6543" i="1"/>
  <c r="R6543" i="1"/>
  <c r="Y6542" i="1"/>
  <c r="X6542" i="1"/>
  <c r="W6542" i="1"/>
  <c r="V6542" i="1"/>
  <c r="T6542" i="1"/>
  <c r="S6542" i="1"/>
  <c r="R6542" i="1"/>
  <c r="Y6541" i="1"/>
  <c r="X6541" i="1"/>
  <c r="W6541" i="1"/>
  <c r="V6541" i="1"/>
  <c r="T6541" i="1"/>
  <c r="S6541" i="1"/>
  <c r="R6541" i="1"/>
  <c r="Y6540" i="1"/>
  <c r="X6540" i="1"/>
  <c r="W6540" i="1"/>
  <c r="V6540" i="1"/>
  <c r="T6540" i="1"/>
  <c r="Z6540" i="1" s="1"/>
  <c r="S6540" i="1"/>
  <c r="R6540" i="1"/>
  <c r="Y6539" i="1"/>
  <c r="X6539" i="1"/>
  <c r="W6539" i="1"/>
  <c r="V6539" i="1"/>
  <c r="T6539" i="1"/>
  <c r="Z6539" i="1" s="1"/>
  <c r="S6539" i="1"/>
  <c r="R6539" i="1"/>
  <c r="Y6538" i="1"/>
  <c r="X6538" i="1"/>
  <c r="W6538" i="1"/>
  <c r="V6538" i="1"/>
  <c r="T6538" i="1"/>
  <c r="U6538" i="1" s="1"/>
  <c r="S6538" i="1"/>
  <c r="R6538" i="1"/>
  <c r="Y6537" i="1"/>
  <c r="X6537" i="1"/>
  <c r="W6537" i="1"/>
  <c r="V6537" i="1"/>
  <c r="T6537" i="1"/>
  <c r="U6537" i="1" s="1"/>
  <c r="S6537" i="1"/>
  <c r="R6537" i="1"/>
  <c r="Y6536" i="1"/>
  <c r="X6536" i="1"/>
  <c r="W6536" i="1"/>
  <c r="V6536" i="1"/>
  <c r="T6536" i="1"/>
  <c r="Z6536" i="1" s="1"/>
  <c r="S6536" i="1"/>
  <c r="R6536" i="1"/>
  <c r="Y6535" i="1"/>
  <c r="X6535" i="1"/>
  <c r="W6535" i="1"/>
  <c r="V6535" i="1"/>
  <c r="T6535" i="1"/>
  <c r="U6535" i="1" s="1"/>
  <c r="S6535" i="1"/>
  <c r="R6535" i="1"/>
  <c r="Y6534" i="1"/>
  <c r="X6534" i="1"/>
  <c r="W6534" i="1"/>
  <c r="V6534" i="1"/>
  <c r="T6534" i="1"/>
  <c r="S6534" i="1"/>
  <c r="R6534" i="1"/>
  <c r="Y6533" i="1"/>
  <c r="X6533" i="1"/>
  <c r="W6533" i="1"/>
  <c r="V6533" i="1"/>
  <c r="T6533" i="1"/>
  <c r="Z6533" i="1" s="1"/>
  <c r="S6533" i="1"/>
  <c r="R6533" i="1"/>
  <c r="Y6532" i="1"/>
  <c r="X6532" i="1"/>
  <c r="W6532" i="1"/>
  <c r="V6532" i="1"/>
  <c r="T6532" i="1"/>
  <c r="U6532" i="1" s="1"/>
  <c r="S6532" i="1"/>
  <c r="R6532" i="1"/>
  <c r="Y6531" i="1"/>
  <c r="X6531" i="1"/>
  <c r="W6531" i="1"/>
  <c r="V6531" i="1"/>
  <c r="T6531" i="1"/>
  <c r="U6531" i="1" s="1"/>
  <c r="S6531" i="1"/>
  <c r="R6531" i="1"/>
  <c r="Y6530" i="1"/>
  <c r="X6530" i="1"/>
  <c r="W6530" i="1"/>
  <c r="V6530" i="1"/>
  <c r="T6530" i="1"/>
  <c r="U6530" i="1" s="1"/>
  <c r="S6530" i="1"/>
  <c r="R6530" i="1"/>
  <c r="Y6529" i="1"/>
  <c r="X6529" i="1"/>
  <c r="W6529" i="1"/>
  <c r="V6529" i="1"/>
  <c r="T6529" i="1"/>
  <c r="U6529" i="1" s="1"/>
  <c r="S6529" i="1"/>
  <c r="R6529" i="1"/>
  <c r="Y6528" i="1"/>
  <c r="X6528" i="1"/>
  <c r="W6528" i="1"/>
  <c r="V6528" i="1"/>
  <c r="T6528" i="1"/>
  <c r="U6528" i="1" s="1"/>
  <c r="S6528" i="1"/>
  <c r="R6528" i="1"/>
  <c r="Y6527" i="1"/>
  <c r="X6527" i="1"/>
  <c r="W6527" i="1"/>
  <c r="V6527" i="1"/>
  <c r="T6527" i="1"/>
  <c r="Z6527" i="1" s="1"/>
  <c r="S6527" i="1"/>
  <c r="R6527" i="1"/>
  <c r="Y6526" i="1"/>
  <c r="X6526" i="1"/>
  <c r="W6526" i="1"/>
  <c r="V6526" i="1"/>
  <c r="T6526" i="1"/>
  <c r="S6526" i="1"/>
  <c r="R6526" i="1"/>
  <c r="Y6525" i="1"/>
  <c r="X6525" i="1"/>
  <c r="W6525" i="1"/>
  <c r="V6525" i="1"/>
  <c r="T6525" i="1"/>
  <c r="Z6525" i="1" s="1"/>
  <c r="S6525" i="1"/>
  <c r="R6525" i="1"/>
  <c r="Y6524" i="1"/>
  <c r="X6524" i="1"/>
  <c r="W6524" i="1"/>
  <c r="V6524" i="1"/>
  <c r="T6524" i="1"/>
  <c r="U6524" i="1" s="1"/>
  <c r="S6524" i="1"/>
  <c r="R6524" i="1"/>
  <c r="Y6523" i="1"/>
  <c r="X6523" i="1"/>
  <c r="W6523" i="1"/>
  <c r="V6523" i="1"/>
  <c r="T6523" i="1"/>
  <c r="S6523" i="1"/>
  <c r="R6523" i="1"/>
  <c r="Y6522" i="1"/>
  <c r="X6522" i="1"/>
  <c r="W6522" i="1"/>
  <c r="V6522" i="1"/>
  <c r="T6522" i="1"/>
  <c r="U6522" i="1" s="1"/>
  <c r="S6522" i="1"/>
  <c r="R6522" i="1"/>
  <c r="Y6521" i="1"/>
  <c r="X6521" i="1"/>
  <c r="W6521" i="1"/>
  <c r="V6521" i="1"/>
  <c r="T6521" i="1"/>
  <c r="U6521" i="1" s="1"/>
  <c r="S6521" i="1"/>
  <c r="R6521" i="1"/>
  <c r="Y6520" i="1"/>
  <c r="X6520" i="1"/>
  <c r="W6520" i="1"/>
  <c r="V6520" i="1"/>
  <c r="T6520" i="1"/>
  <c r="U6520" i="1" s="1"/>
  <c r="S6520" i="1"/>
  <c r="R6520" i="1"/>
  <c r="Y6519" i="1"/>
  <c r="X6519" i="1"/>
  <c r="W6519" i="1"/>
  <c r="V6519" i="1"/>
  <c r="T6519" i="1"/>
  <c r="S6519" i="1"/>
  <c r="R6519" i="1"/>
  <c r="Y6518" i="1"/>
  <c r="X6518" i="1"/>
  <c r="W6518" i="1"/>
  <c r="V6518" i="1"/>
  <c r="T6518" i="1"/>
  <c r="S6518" i="1"/>
  <c r="R6518" i="1"/>
  <c r="Y6517" i="1"/>
  <c r="X6517" i="1"/>
  <c r="W6517" i="1"/>
  <c r="V6517" i="1"/>
  <c r="T6517" i="1"/>
  <c r="Z6517" i="1" s="1"/>
  <c r="S6517" i="1"/>
  <c r="R6517" i="1"/>
  <c r="Y6516" i="1"/>
  <c r="X6516" i="1"/>
  <c r="W6516" i="1"/>
  <c r="V6516" i="1"/>
  <c r="T6516" i="1"/>
  <c r="S6516" i="1"/>
  <c r="R6516" i="1"/>
  <c r="Y6515" i="1"/>
  <c r="X6515" i="1"/>
  <c r="W6515" i="1"/>
  <c r="V6515" i="1"/>
  <c r="T6515" i="1"/>
  <c r="Z6515" i="1" s="1"/>
  <c r="S6515" i="1"/>
  <c r="R6515" i="1"/>
  <c r="Y6514" i="1"/>
  <c r="X6514" i="1"/>
  <c r="W6514" i="1"/>
  <c r="V6514" i="1"/>
  <c r="T6514" i="1"/>
  <c r="U6514" i="1" s="1"/>
  <c r="S6514" i="1"/>
  <c r="R6514" i="1"/>
  <c r="Y6513" i="1"/>
  <c r="X6513" i="1"/>
  <c r="W6513" i="1"/>
  <c r="V6513" i="1"/>
  <c r="T6513" i="1"/>
  <c r="U6513" i="1" s="1"/>
  <c r="S6513" i="1"/>
  <c r="R6513" i="1"/>
  <c r="Y6512" i="1"/>
  <c r="X6512" i="1"/>
  <c r="W6512" i="1"/>
  <c r="V6512" i="1"/>
  <c r="T6512" i="1"/>
  <c r="S6512" i="1"/>
  <c r="R6512" i="1"/>
  <c r="Y6511" i="1"/>
  <c r="X6511" i="1"/>
  <c r="W6511" i="1"/>
  <c r="V6511" i="1"/>
  <c r="T6511" i="1"/>
  <c r="Z6511" i="1" s="1"/>
  <c r="S6511" i="1"/>
  <c r="R6511" i="1"/>
  <c r="Y6510" i="1"/>
  <c r="X6510" i="1"/>
  <c r="W6510" i="1"/>
  <c r="V6510" i="1"/>
  <c r="T6510" i="1"/>
  <c r="S6510" i="1"/>
  <c r="R6510" i="1"/>
  <c r="Y6509" i="1"/>
  <c r="X6509" i="1"/>
  <c r="W6509" i="1"/>
  <c r="V6509" i="1"/>
  <c r="T6509" i="1"/>
  <c r="S6509" i="1"/>
  <c r="R6509" i="1"/>
  <c r="Y6508" i="1"/>
  <c r="X6508" i="1"/>
  <c r="W6508" i="1"/>
  <c r="V6508" i="1"/>
  <c r="T6508" i="1"/>
  <c r="Z6508" i="1" s="1"/>
  <c r="S6508" i="1"/>
  <c r="R6508" i="1"/>
  <c r="Y6507" i="1"/>
  <c r="X6507" i="1"/>
  <c r="W6507" i="1"/>
  <c r="V6507" i="1"/>
  <c r="T6507" i="1"/>
  <c r="U6507" i="1" s="1"/>
  <c r="S6507" i="1"/>
  <c r="R6507" i="1"/>
  <c r="Y6506" i="1"/>
  <c r="X6506" i="1"/>
  <c r="W6506" i="1"/>
  <c r="V6506" i="1"/>
  <c r="T6506" i="1"/>
  <c r="U6506" i="1" s="1"/>
  <c r="S6506" i="1"/>
  <c r="R6506" i="1"/>
  <c r="Y6505" i="1"/>
  <c r="X6505" i="1"/>
  <c r="W6505" i="1"/>
  <c r="V6505" i="1"/>
  <c r="T6505" i="1"/>
  <c r="U6505" i="1" s="1"/>
  <c r="S6505" i="1"/>
  <c r="R6505" i="1"/>
  <c r="Y6504" i="1"/>
  <c r="X6504" i="1"/>
  <c r="W6504" i="1"/>
  <c r="V6504" i="1"/>
  <c r="T6504" i="1"/>
  <c r="U6504" i="1" s="1"/>
  <c r="S6504" i="1"/>
  <c r="R6504" i="1"/>
  <c r="Y6503" i="1"/>
  <c r="X6503" i="1"/>
  <c r="W6503" i="1"/>
  <c r="V6503" i="1"/>
  <c r="T6503" i="1"/>
  <c r="Z6503" i="1" s="1"/>
  <c r="S6503" i="1"/>
  <c r="R6503" i="1"/>
  <c r="Y6502" i="1"/>
  <c r="X6502" i="1"/>
  <c r="W6502" i="1"/>
  <c r="V6502" i="1"/>
  <c r="T6502" i="1"/>
  <c r="S6502" i="1"/>
  <c r="R6502" i="1"/>
  <c r="Y6501" i="1"/>
  <c r="X6501" i="1"/>
  <c r="W6501" i="1"/>
  <c r="V6501" i="1"/>
  <c r="T6501" i="1"/>
  <c r="Z6501" i="1" s="1"/>
  <c r="S6501" i="1"/>
  <c r="R6501" i="1"/>
  <c r="Y6500" i="1"/>
  <c r="X6500" i="1"/>
  <c r="W6500" i="1"/>
  <c r="V6500" i="1"/>
  <c r="T6500" i="1"/>
  <c r="U6500" i="1" s="1"/>
  <c r="S6500" i="1"/>
  <c r="R6500" i="1"/>
  <c r="Y6499" i="1"/>
  <c r="X6499" i="1"/>
  <c r="W6499" i="1"/>
  <c r="V6499" i="1"/>
  <c r="T6499" i="1"/>
  <c r="Z6499" i="1" s="1"/>
  <c r="S6499" i="1"/>
  <c r="R6499" i="1"/>
  <c r="Y6498" i="1"/>
  <c r="X6498" i="1"/>
  <c r="W6498" i="1"/>
  <c r="V6498" i="1"/>
  <c r="T6498" i="1"/>
  <c r="U6498" i="1" s="1"/>
  <c r="S6498" i="1"/>
  <c r="R6498" i="1"/>
  <c r="Y6497" i="1"/>
  <c r="X6497" i="1"/>
  <c r="W6497" i="1"/>
  <c r="V6497" i="1"/>
  <c r="T6497" i="1"/>
  <c r="U6497" i="1" s="1"/>
  <c r="S6497" i="1"/>
  <c r="R6497" i="1"/>
  <c r="Y6496" i="1"/>
  <c r="X6496" i="1"/>
  <c r="W6496" i="1"/>
  <c r="V6496" i="1"/>
  <c r="T6496" i="1"/>
  <c r="Z6496" i="1" s="1"/>
  <c r="S6496" i="1"/>
  <c r="R6496" i="1"/>
  <c r="Y6495" i="1"/>
  <c r="X6495" i="1"/>
  <c r="W6495" i="1"/>
  <c r="V6495" i="1"/>
  <c r="T6495" i="1"/>
  <c r="U6495" i="1" s="1"/>
  <c r="S6495" i="1"/>
  <c r="R6495" i="1"/>
  <c r="Y6494" i="1"/>
  <c r="X6494" i="1"/>
  <c r="W6494" i="1"/>
  <c r="V6494" i="1"/>
  <c r="T6494" i="1"/>
  <c r="S6494" i="1"/>
  <c r="R6494" i="1"/>
  <c r="Y6493" i="1"/>
  <c r="X6493" i="1"/>
  <c r="W6493" i="1"/>
  <c r="V6493" i="1"/>
  <c r="T6493" i="1"/>
  <c r="Z6493" i="1" s="1"/>
  <c r="S6493" i="1"/>
  <c r="R6493" i="1"/>
  <c r="Y6492" i="1"/>
  <c r="X6492" i="1"/>
  <c r="W6492" i="1"/>
  <c r="V6492" i="1"/>
  <c r="T6492" i="1"/>
  <c r="U6492" i="1" s="1"/>
  <c r="S6492" i="1"/>
  <c r="R6492" i="1"/>
  <c r="Y6491" i="1"/>
  <c r="X6491" i="1"/>
  <c r="W6491" i="1"/>
  <c r="V6491" i="1"/>
  <c r="T6491" i="1"/>
  <c r="Z6491" i="1" s="1"/>
  <c r="S6491" i="1"/>
  <c r="R6491" i="1"/>
  <c r="Y6490" i="1"/>
  <c r="X6490" i="1"/>
  <c r="W6490" i="1"/>
  <c r="V6490" i="1"/>
  <c r="T6490" i="1"/>
  <c r="U6490" i="1" s="1"/>
  <c r="S6490" i="1"/>
  <c r="R6490" i="1"/>
  <c r="Y6489" i="1"/>
  <c r="X6489" i="1"/>
  <c r="W6489" i="1"/>
  <c r="V6489" i="1"/>
  <c r="T6489" i="1"/>
  <c r="U6489" i="1" s="1"/>
  <c r="S6489" i="1"/>
  <c r="R6489" i="1"/>
  <c r="Y6488" i="1"/>
  <c r="X6488" i="1"/>
  <c r="W6488" i="1"/>
  <c r="V6488" i="1"/>
  <c r="T6488" i="1"/>
  <c r="Z6488" i="1" s="1"/>
  <c r="S6488" i="1"/>
  <c r="R6488" i="1"/>
  <c r="Y6487" i="1"/>
  <c r="X6487" i="1"/>
  <c r="W6487" i="1"/>
  <c r="V6487" i="1"/>
  <c r="T6487" i="1"/>
  <c r="U6487" i="1" s="1"/>
  <c r="S6487" i="1"/>
  <c r="R6487" i="1"/>
  <c r="Y6486" i="1"/>
  <c r="X6486" i="1"/>
  <c r="W6486" i="1"/>
  <c r="V6486" i="1"/>
  <c r="T6486" i="1"/>
  <c r="S6486" i="1"/>
  <c r="R6486" i="1"/>
  <c r="Y6485" i="1"/>
  <c r="X6485" i="1"/>
  <c r="W6485" i="1"/>
  <c r="V6485" i="1"/>
  <c r="T6485" i="1"/>
  <c r="Z6485" i="1" s="1"/>
  <c r="S6485" i="1"/>
  <c r="R6485" i="1"/>
  <c r="Y6484" i="1"/>
  <c r="X6484" i="1"/>
  <c r="W6484" i="1"/>
  <c r="V6484" i="1"/>
  <c r="T6484" i="1"/>
  <c r="U6484" i="1" s="1"/>
  <c r="S6484" i="1"/>
  <c r="R6484" i="1"/>
  <c r="Y6483" i="1"/>
  <c r="X6483" i="1"/>
  <c r="W6483" i="1"/>
  <c r="V6483" i="1"/>
  <c r="T6483" i="1"/>
  <c r="U6483" i="1" s="1"/>
  <c r="S6483" i="1"/>
  <c r="R6483" i="1"/>
  <c r="Y6482" i="1"/>
  <c r="X6482" i="1"/>
  <c r="W6482" i="1"/>
  <c r="V6482" i="1"/>
  <c r="T6482" i="1"/>
  <c r="U6482" i="1" s="1"/>
  <c r="S6482" i="1"/>
  <c r="R6482" i="1"/>
  <c r="Y6481" i="1"/>
  <c r="X6481" i="1"/>
  <c r="W6481" i="1"/>
  <c r="V6481" i="1"/>
  <c r="T6481" i="1"/>
  <c r="U6481" i="1" s="1"/>
  <c r="S6481" i="1"/>
  <c r="R6481" i="1"/>
  <c r="Y6480" i="1"/>
  <c r="X6480" i="1"/>
  <c r="W6480" i="1"/>
  <c r="V6480" i="1"/>
  <c r="T6480" i="1"/>
  <c r="U6480" i="1" s="1"/>
  <c r="S6480" i="1"/>
  <c r="R6480" i="1"/>
  <c r="Y6479" i="1"/>
  <c r="X6479" i="1"/>
  <c r="W6479" i="1"/>
  <c r="V6479" i="1"/>
  <c r="T6479" i="1"/>
  <c r="U6479" i="1" s="1"/>
  <c r="S6479" i="1"/>
  <c r="R6479" i="1"/>
  <c r="Y6478" i="1"/>
  <c r="X6478" i="1"/>
  <c r="W6478" i="1"/>
  <c r="V6478" i="1"/>
  <c r="T6478" i="1"/>
  <c r="S6478" i="1"/>
  <c r="R6478" i="1"/>
  <c r="Y6477" i="1"/>
  <c r="X6477" i="1"/>
  <c r="W6477" i="1"/>
  <c r="V6477" i="1"/>
  <c r="T6477" i="1"/>
  <c r="Z6477" i="1" s="1"/>
  <c r="S6477" i="1"/>
  <c r="R6477" i="1"/>
  <c r="Y6476" i="1"/>
  <c r="X6476" i="1"/>
  <c r="W6476" i="1"/>
  <c r="V6476" i="1"/>
  <c r="T6476" i="1"/>
  <c r="U6476" i="1" s="1"/>
  <c r="S6476" i="1"/>
  <c r="R6476" i="1"/>
  <c r="Y6475" i="1"/>
  <c r="X6475" i="1"/>
  <c r="W6475" i="1"/>
  <c r="V6475" i="1"/>
  <c r="T6475" i="1"/>
  <c r="Z6475" i="1" s="1"/>
  <c r="S6475" i="1"/>
  <c r="R6475" i="1"/>
  <c r="Y6474" i="1"/>
  <c r="X6474" i="1"/>
  <c r="W6474" i="1"/>
  <c r="V6474" i="1"/>
  <c r="T6474" i="1"/>
  <c r="U6474" i="1" s="1"/>
  <c r="S6474" i="1"/>
  <c r="R6474" i="1"/>
  <c r="Y6473" i="1"/>
  <c r="X6473" i="1"/>
  <c r="W6473" i="1"/>
  <c r="V6473" i="1"/>
  <c r="T6473" i="1"/>
  <c r="U6473" i="1" s="1"/>
  <c r="S6473" i="1"/>
  <c r="R6473" i="1"/>
  <c r="Y6472" i="1"/>
  <c r="X6472" i="1"/>
  <c r="W6472" i="1"/>
  <c r="V6472" i="1"/>
  <c r="T6472" i="1"/>
  <c r="Z6472" i="1" s="1"/>
  <c r="S6472" i="1"/>
  <c r="R6472" i="1"/>
  <c r="Y6471" i="1"/>
  <c r="X6471" i="1"/>
  <c r="W6471" i="1"/>
  <c r="V6471" i="1"/>
  <c r="T6471" i="1"/>
  <c r="U6471" i="1" s="1"/>
  <c r="S6471" i="1"/>
  <c r="R6471" i="1"/>
  <c r="Y6470" i="1"/>
  <c r="X6470" i="1"/>
  <c r="W6470" i="1"/>
  <c r="V6470" i="1"/>
  <c r="T6470" i="1"/>
  <c r="S6470" i="1"/>
  <c r="R6470" i="1"/>
  <c r="Y6469" i="1"/>
  <c r="X6469" i="1"/>
  <c r="W6469" i="1"/>
  <c r="V6469" i="1"/>
  <c r="T6469" i="1"/>
  <c r="Z6469" i="1" s="1"/>
  <c r="S6469" i="1"/>
  <c r="R6469" i="1"/>
  <c r="Y6468" i="1"/>
  <c r="X6468" i="1"/>
  <c r="W6468" i="1"/>
  <c r="V6468" i="1"/>
  <c r="T6468" i="1"/>
  <c r="U6468" i="1" s="1"/>
  <c r="S6468" i="1"/>
  <c r="R6468" i="1"/>
  <c r="Y6467" i="1"/>
  <c r="X6467" i="1"/>
  <c r="W6467" i="1"/>
  <c r="V6467" i="1"/>
  <c r="T6467" i="1"/>
  <c r="U6467" i="1" s="1"/>
  <c r="S6467" i="1"/>
  <c r="R6467" i="1"/>
  <c r="Y6466" i="1"/>
  <c r="X6466" i="1"/>
  <c r="W6466" i="1"/>
  <c r="V6466" i="1"/>
  <c r="T6466" i="1"/>
  <c r="U6466" i="1" s="1"/>
  <c r="S6466" i="1"/>
  <c r="R6466" i="1"/>
  <c r="Y6465" i="1"/>
  <c r="X6465" i="1"/>
  <c r="W6465" i="1"/>
  <c r="V6465" i="1"/>
  <c r="T6465" i="1"/>
  <c r="U6465" i="1" s="1"/>
  <c r="S6465" i="1"/>
  <c r="R6465" i="1"/>
  <c r="Y6464" i="1"/>
  <c r="X6464" i="1"/>
  <c r="W6464" i="1"/>
  <c r="V6464" i="1"/>
  <c r="T6464" i="1"/>
  <c r="U6464" i="1" s="1"/>
  <c r="S6464" i="1"/>
  <c r="R6464" i="1"/>
  <c r="Y6463" i="1"/>
  <c r="X6463" i="1"/>
  <c r="W6463" i="1"/>
  <c r="V6463" i="1"/>
  <c r="T6463" i="1"/>
  <c r="U6463" i="1" s="1"/>
  <c r="S6463" i="1"/>
  <c r="R6463" i="1"/>
  <c r="Y6462" i="1"/>
  <c r="X6462" i="1"/>
  <c r="W6462" i="1"/>
  <c r="V6462" i="1"/>
  <c r="T6462" i="1"/>
  <c r="S6462" i="1"/>
  <c r="R6462" i="1"/>
  <c r="Y6461" i="1"/>
  <c r="X6461" i="1"/>
  <c r="W6461" i="1"/>
  <c r="V6461" i="1"/>
  <c r="T6461" i="1"/>
  <c r="S6461" i="1"/>
  <c r="R6461" i="1"/>
  <c r="Y6460" i="1"/>
  <c r="X6460" i="1"/>
  <c r="W6460" i="1"/>
  <c r="V6460" i="1"/>
  <c r="T6460" i="1"/>
  <c r="U6460" i="1" s="1"/>
  <c r="S6460" i="1"/>
  <c r="R6460" i="1"/>
  <c r="Y6459" i="1"/>
  <c r="X6459" i="1"/>
  <c r="W6459" i="1"/>
  <c r="V6459" i="1"/>
  <c r="T6459" i="1"/>
  <c r="Z6459" i="1" s="1"/>
  <c r="S6459" i="1"/>
  <c r="R6459" i="1"/>
  <c r="Y6458" i="1"/>
  <c r="X6458" i="1"/>
  <c r="W6458" i="1"/>
  <c r="V6458" i="1"/>
  <c r="T6458" i="1"/>
  <c r="U6458" i="1" s="1"/>
  <c r="S6458" i="1"/>
  <c r="R6458" i="1"/>
  <c r="Y6457" i="1"/>
  <c r="X6457" i="1"/>
  <c r="W6457" i="1"/>
  <c r="V6457" i="1"/>
  <c r="T6457" i="1"/>
  <c r="U6457" i="1" s="1"/>
  <c r="S6457" i="1"/>
  <c r="R6457" i="1"/>
  <c r="Y6456" i="1"/>
  <c r="X6456" i="1"/>
  <c r="W6456" i="1"/>
  <c r="V6456" i="1"/>
  <c r="T6456" i="1"/>
  <c r="Z6456" i="1" s="1"/>
  <c r="S6456" i="1"/>
  <c r="R6456" i="1"/>
  <c r="Y6455" i="1"/>
  <c r="X6455" i="1"/>
  <c r="W6455" i="1"/>
  <c r="V6455" i="1"/>
  <c r="T6455" i="1"/>
  <c r="U6455" i="1" s="1"/>
  <c r="S6455" i="1"/>
  <c r="R6455" i="1"/>
  <c r="Y6454" i="1"/>
  <c r="X6454" i="1"/>
  <c r="W6454" i="1"/>
  <c r="V6454" i="1"/>
  <c r="T6454" i="1"/>
  <c r="S6454" i="1"/>
  <c r="R6454" i="1"/>
  <c r="Y6453" i="1"/>
  <c r="X6453" i="1"/>
  <c r="W6453" i="1"/>
  <c r="V6453" i="1"/>
  <c r="T6453" i="1"/>
  <c r="Z6453" i="1" s="1"/>
  <c r="S6453" i="1"/>
  <c r="R6453" i="1"/>
  <c r="Y6452" i="1"/>
  <c r="X6452" i="1"/>
  <c r="W6452" i="1"/>
  <c r="V6452" i="1"/>
  <c r="T6452" i="1"/>
  <c r="U6452" i="1" s="1"/>
  <c r="S6452" i="1"/>
  <c r="R6452" i="1"/>
  <c r="Y6451" i="1"/>
  <c r="X6451" i="1"/>
  <c r="W6451" i="1"/>
  <c r="V6451" i="1"/>
  <c r="T6451" i="1"/>
  <c r="U6451" i="1" s="1"/>
  <c r="S6451" i="1"/>
  <c r="R6451" i="1"/>
  <c r="Y6450" i="1"/>
  <c r="X6450" i="1"/>
  <c r="W6450" i="1"/>
  <c r="V6450" i="1"/>
  <c r="T6450" i="1"/>
  <c r="S6450" i="1"/>
  <c r="R6450" i="1"/>
  <c r="Y6449" i="1"/>
  <c r="X6449" i="1"/>
  <c r="W6449" i="1"/>
  <c r="V6449" i="1"/>
  <c r="T6449" i="1"/>
  <c r="U6449" i="1" s="1"/>
  <c r="S6449" i="1"/>
  <c r="R6449" i="1"/>
  <c r="Z6448" i="1"/>
  <c r="Y6448" i="1"/>
  <c r="X6448" i="1"/>
  <c r="W6448" i="1"/>
  <c r="V6448" i="1"/>
  <c r="T6448" i="1"/>
  <c r="U6448" i="1" s="1"/>
  <c r="S6448" i="1"/>
  <c r="R6448" i="1"/>
  <c r="Y6447" i="1"/>
  <c r="X6447" i="1"/>
  <c r="W6447" i="1"/>
  <c r="V6447" i="1"/>
  <c r="T6447" i="1"/>
  <c r="S6447" i="1"/>
  <c r="R6447" i="1"/>
  <c r="Y6446" i="1"/>
  <c r="X6446" i="1"/>
  <c r="W6446" i="1"/>
  <c r="V6446" i="1"/>
  <c r="T6446" i="1"/>
  <c r="S6446" i="1"/>
  <c r="R6446" i="1"/>
  <c r="Y6445" i="1"/>
  <c r="X6445" i="1"/>
  <c r="W6445" i="1"/>
  <c r="V6445" i="1"/>
  <c r="T6445" i="1"/>
  <c r="Z6445" i="1" s="1"/>
  <c r="S6445" i="1"/>
  <c r="R6445" i="1"/>
  <c r="Y6444" i="1"/>
  <c r="X6444" i="1"/>
  <c r="W6444" i="1"/>
  <c r="V6444" i="1"/>
  <c r="T6444" i="1"/>
  <c r="U6444" i="1" s="1"/>
  <c r="S6444" i="1"/>
  <c r="R6444" i="1"/>
  <c r="Y6443" i="1"/>
  <c r="X6443" i="1"/>
  <c r="W6443" i="1"/>
  <c r="V6443" i="1"/>
  <c r="T6443" i="1"/>
  <c r="Z6443" i="1" s="1"/>
  <c r="S6443" i="1"/>
  <c r="R6443" i="1"/>
  <c r="Y6442" i="1"/>
  <c r="X6442" i="1"/>
  <c r="W6442" i="1"/>
  <c r="V6442" i="1"/>
  <c r="T6442" i="1"/>
  <c r="U6442" i="1" s="1"/>
  <c r="S6442" i="1"/>
  <c r="R6442" i="1"/>
  <c r="Y6441" i="1"/>
  <c r="X6441" i="1"/>
  <c r="W6441" i="1"/>
  <c r="V6441" i="1"/>
  <c r="T6441" i="1"/>
  <c r="U6441" i="1" s="1"/>
  <c r="S6441" i="1"/>
  <c r="R6441" i="1"/>
  <c r="Y6440" i="1"/>
  <c r="X6440" i="1"/>
  <c r="W6440" i="1"/>
  <c r="V6440" i="1"/>
  <c r="T6440" i="1"/>
  <c r="Z6440" i="1" s="1"/>
  <c r="S6440" i="1"/>
  <c r="R6440" i="1"/>
  <c r="Y6439" i="1"/>
  <c r="X6439" i="1"/>
  <c r="W6439" i="1"/>
  <c r="V6439" i="1"/>
  <c r="T6439" i="1"/>
  <c r="U6439" i="1" s="1"/>
  <c r="S6439" i="1"/>
  <c r="R6439" i="1"/>
  <c r="Y6438" i="1"/>
  <c r="X6438" i="1"/>
  <c r="W6438" i="1"/>
  <c r="V6438" i="1"/>
  <c r="T6438" i="1"/>
  <c r="S6438" i="1"/>
  <c r="R6438" i="1"/>
  <c r="Y6437" i="1"/>
  <c r="X6437" i="1"/>
  <c r="W6437" i="1"/>
  <c r="V6437" i="1"/>
  <c r="T6437" i="1"/>
  <c r="Z6437" i="1" s="1"/>
  <c r="S6437" i="1"/>
  <c r="R6437" i="1"/>
  <c r="Y6436" i="1"/>
  <c r="X6436" i="1"/>
  <c r="W6436" i="1"/>
  <c r="V6436" i="1"/>
  <c r="T6436" i="1"/>
  <c r="U6436" i="1" s="1"/>
  <c r="S6436" i="1"/>
  <c r="R6436" i="1"/>
  <c r="Y6435" i="1"/>
  <c r="X6435" i="1"/>
  <c r="W6435" i="1"/>
  <c r="V6435" i="1"/>
  <c r="T6435" i="1"/>
  <c r="Z6435" i="1" s="1"/>
  <c r="S6435" i="1"/>
  <c r="R6435" i="1"/>
  <c r="Y6434" i="1"/>
  <c r="X6434" i="1"/>
  <c r="W6434" i="1"/>
  <c r="V6434" i="1"/>
  <c r="T6434" i="1"/>
  <c r="U6434" i="1" s="1"/>
  <c r="S6434" i="1"/>
  <c r="R6434" i="1"/>
  <c r="Y6433" i="1"/>
  <c r="X6433" i="1"/>
  <c r="W6433" i="1"/>
  <c r="V6433" i="1"/>
  <c r="T6433" i="1"/>
  <c r="U6433" i="1" s="1"/>
  <c r="S6433" i="1"/>
  <c r="R6433" i="1"/>
  <c r="Y6432" i="1"/>
  <c r="X6432" i="1"/>
  <c r="W6432" i="1"/>
  <c r="V6432" i="1"/>
  <c r="U6432" i="1"/>
  <c r="T6432" i="1"/>
  <c r="Z6432" i="1" s="1"/>
  <c r="S6432" i="1"/>
  <c r="R6432" i="1"/>
  <c r="Z6431" i="1"/>
  <c r="Y6431" i="1"/>
  <c r="X6431" i="1"/>
  <c r="W6431" i="1"/>
  <c r="V6431" i="1"/>
  <c r="T6431" i="1"/>
  <c r="U6431" i="1" s="1"/>
  <c r="S6431" i="1"/>
  <c r="R6431" i="1"/>
  <c r="Y6430" i="1"/>
  <c r="X6430" i="1"/>
  <c r="W6430" i="1"/>
  <c r="V6430" i="1"/>
  <c r="T6430" i="1"/>
  <c r="S6430" i="1"/>
  <c r="R6430" i="1"/>
  <c r="Y6429" i="1"/>
  <c r="X6429" i="1"/>
  <c r="W6429" i="1"/>
  <c r="V6429" i="1"/>
  <c r="T6429" i="1"/>
  <c r="Z6429" i="1" s="1"/>
  <c r="S6429" i="1"/>
  <c r="R6429" i="1"/>
  <c r="Y6428" i="1"/>
  <c r="X6428" i="1"/>
  <c r="W6428" i="1"/>
  <c r="V6428" i="1"/>
  <c r="T6428" i="1"/>
  <c r="U6428" i="1" s="1"/>
  <c r="S6428" i="1"/>
  <c r="R6428" i="1"/>
  <c r="Y6427" i="1"/>
  <c r="X6427" i="1"/>
  <c r="W6427" i="1"/>
  <c r="V6427" i="1"/>
  <c r="T6427" i="1"/>
  <c r="Z6427" i="1" s="1"/>
  <c r="S6427" i="1"/>
  <c r="R6427" i="1"/>
  <c r="Y6426" i="1"/>
  <c r="X6426" i="1"/>
  <c r="W6426" i="1"/>
  <c r="V6426" i="1"/>
  <c r="T6426" i="1"/>
  <c r="U6426" i="1" s="1"/>
  <c r="S6426" i="1"/>
  <c r="R6426" i="1"/>
  <c r="Y6425" i="1"/>
  <c r="X6425" i="1"/>
  <c r="W6425" i="1"/>
  <c r="V6425" i="1"/>
  <c r="T6425" i="1"/>
  <c r="U6425" i="1" s="1"/>
  <c r="S6425" i="1"/>
  <c r="R6425" i="1"/>
  <c r="Y6424" i="1"/>
  <c r="X6424" i="1"/>
  <c r="W6424" i="1"/>
  <c r="V6424" i="1"/>
  <c r="T6424" i="1"/>
  <c r="S6424" i="1"/>
  <c r="R6424" i="1"/>
  <c r="Y6423" i="1"/>
  <c r="X6423" i="1"/>
  <c r="W6423" i="1"/>
  <c r="V6423" i="1"/>
  <c r="T6423" i="1"/>
  <c r="Z6423" i="1" s="1"/>
  <c r="S6423" i="1"/>
  <c r="R6423" i="1"/>
  <c r="Y6422" i="1"/>
  <c r="X6422" i="1"/>
  <c r="W6422" i="1"/>
  <c r="V6422" i="1"/>
  <c r="T6422" i="1"/>
  <c r="S6422" i="1"/>
  <c r="R6422" i="1"/>
  <c r="Y6421" i="1"/>
  <c r="X6421" i="1"/>
  <c r="W6421" i="1"/>
  <c r="V6421" i="1"/>
  <c r="T6421" i="1"/>
  <c r="S6421" i="1"/>
  <c r="R6421" i="1"/>
  <c r="Y6420" i="1"/>
  <c r="X6420" i="1"/>
  <c r="W6420" i="1"/>
  <c r="V6420" i="1"/>
  <c r="T6420" i="1"/>
  <c r="Z6420" i="1" s="1"/>
  <c r="S6420" i="1"/>
  <c r="R6420" i="1"/>
  <c r="Z6419" i="1"/>
  <c r="Y6419" i="1"/>
  <c r="X6419" i="1"/>
  <c r="W6419" i="1"/>
  <c r="V6419" i="1"/>
  <c r="U6419" i="1"/>
  <c r="T6419" i="1"/>
  <c r="S6419" i="1"/>
  <c r="R6419" i="1"/>
  <c r="Z6418" i="1"/>
  <c r="Y6418" i="1"/>
  <c r="X6418" i="1"/>
  <c r="W6418" i="1"/>
  <c r="V6418" i="1"/>
  <c r="T6418" i="1"/>
  <c r="U6418" i="1" s="1"/>
  <c r="S6418" i="1"/>
  <c r="R6418" i="1"/>
  <c r="Y6417" i="1"/>
  <c r="X6417" i="1"/>
  <c r="W6417" i="1"/>
  <c r="V6417" i="1"/>
  <c r="T6417" i="1"/>
  <c r="U6417" i="1" s="1"/>
  <c r="S6417" i="1"/>
  <c r="R6417" i="1"/>
  <c r="Y6416" i="1"/>
  <c r="X6416" i="1"/>
  <c r="W6416" i="1"/>
  <c r="V6416" i="1"/>
  <c r="T6416" i="1"/>
  <c r="U6416" i="1" s="1"/>
  <c r="S6416" i="1"/>
  <c r="R6416" i="1"/>
  <c r="Y6415" i="1"/>
  <c r="X6415" i="1"/>
  <c r="W6415" i="1"/>
  <c r="V6415" i="1"/>
  <c r="T6415" i="1"/>
  <c r="U6415" i="1" s="1"/>
  <c r="S6415" i="1"/>
  <c r="R6415" i="1"/>
  <c r="Y6414" i="1"/>
  <c r="X6414" i="1"/>
  <c r="W6414" i="1"/>
  <c r="V6414" i="1"/>
  <c r="T6414" i="1"/>
  <c r="S6414" i="1"/>
  <c r="R6414" i="1"/>
  <c r="Y6413" i="1"/>
  <c r="X6413" i="1"/>
  <c r="W6413" i="1"/>
  <c r="V6413" i="1"/>
  <c r="T6413" i="1"/>
  <c r="Z6413" i="1" s="1"/>
  <c r="S6413" i="1"/>
  <c r="R6413" i="1"/>
  <c r="Y6412" i="1"/>
  <c r="X6412" i="1"/>
  <c r="W6412" i="1"/>
  <c r="V6412" i="1"/>
  <c r="T6412" i="1"/>
  <c r="U6412" i="1" s="1"/>
  <c r="S6412" i="1"/>
  <c r="R6412" i="1"/>
  <c r="Y6411" i="1"/>
  <c r="X6411" i="1"/>
  <c r="W6411" i="1"/>
  <c r="V6411" i="1"/>
  <c r="T6411" i="1"/>
  <c r="U6411" i="1" s="1"/>
  <c r="S6411" i="1"/>
  <c r="R6411" i="1"/>
  <c r="Y6410" i="1"/>
  <c r="X6410" i="1"/>
  <c r="W6410" i="1"/>
  <c r="V6410" i="1"/>
  <c r="T6410" i="1"/>
  <c r="U6410" i="1" s="1"/>
  <c r="S6410" i="1"/>
  <c r="R6410" i="1"/>
  <c r="Y6409" i="1"/>
  <c r="X6409" i="1"/>
  <c r="W6409" i="1"/>
  <c r="V6409" i="1"/>
  <c r="T6409" i="1"/>
  <c r="U6409" i="1" s="1"/>
  <c r="S6409" i="1"/>
  <c r="R6409" i="1"/>
  <c r="Y6408" i="1"/>
  <c r="X6408" i="1"/>
  <c r="W6408" i="1"/>
  <c r="V6408" i="1"/>
  <c r="T6408" i="1"/>
  <c r="U6408" i="1" s="1"/>
  <c r="S6408" i="1"/>
  <c r="R6408" i="1"/>
  <c r="Y6407" i="1"/>
  <c r="X6407" i="1"/>
  <c r="W6407" i="1"/>
  <c r="V6407" i="1"/>
  <c r="T6407" i="1"/>
  <c r="U6407" i="1" s="1"/>
  <c r="S6407" i="1"/>
  <c r="R6407" i="1"/>
  <c r="Y6406" i="1"/>
  <c r="X6406" i="1"/>
  <c r="W6406" i="1"/>
  <c r="V6406" i="1"/>
  <c r="T6406" i="1"/>
  <c r="S6406" i="1"/>
  <c r="R6406" i="1"/>
  <c r="Y6405" i="1"/>
  <c r="X6405" i="1"/>
  <c r="W6405" i="1"/>
  <c r="V6405" i="1"/>
  <c r="T6405" i="1"/>
  <c r="Z6405" i="1" s="1"/>
  <c r="S6405" i="1"/>
  <c r="R6405" i="1"/>
  <c r="Y6404" i="1"/>
  <c r="X6404" i="1"/>
  <c r="W6404" i="1"/>
  <c r="V6404" i="1"/>
  <c r="T6404" i="1"/>
  <c r="U6404" i="1" s="1"/>
  <c r="S6404" i="1"/>
  <c r="R6404" i="1"/>
  <c r="Y6403" i="1"/>
  <c r="X6403" i="1"/>
  <c r="W6403" i="1"/>
  <c r="V6403" i="1"/>
  <c r="T6403" i="1"/>
  <c r="U6403" i="1" s="1"/>
  <c r="S6403" i="1"/>
  <c r="R6403" i="1"/>
  <c r="Y6402" i="1"/>
  <c r="X6402" i="1"/>
  <c r="W6402" i="1"/>
  <c r="V6402" i="1"/>
  <c r="T6402" i="1"/>
  <c r="S6402" i="1"/>
  <c r="R6402" i="1"/>
  <c r="Y6401" i="1"/>
  <c r="X6401" i="1"/>
  <c r="W6401" i="1"/>
  <c r="V6401" i="1"/>
  <c r="T6401" i="1"/>
  <c r="U6401" i="1" s="1"/>
  <c r="S6401" i="1"/>
  <c r="R6401" i="1"/>
  <c r="Y6400" i="1"/>
  <c r="X6400" i="1"/>
  <c r="W6400" i="1"/>
  <c r="V6400" i="1"/>
  <c r="T6400" i="1"/>
  <c r="U6400" i="1" s="1"/>
  <c r="S6400" i="1"/>
  <c r="R6400" i="1"/>
  <c r="Y6399" i="1"/>
  <c r="X6399" i="1"/>
  <c r="W6399" i="1"/>
  <c r="V6399" i="1"/>
  <c r="T6399" i="1"/>
  <c r="Z6399" i="1" s="1"/>
  <c r="S6399" i="1"/>
  <c r="R6399" i="1"/>
  <c r="Y6398" i="1"/>
  <c r="X6398" i="1"/>
  <c r="W6398" i="1"/>
  <c r="V6398" i="1"/>
  <c r="T6398" i="1"/>
  <c r="S6398" i="1"/>
  <c r="R6398" i="1"/>
  <c r="Y6397" i="1"/>
  <c r="X6397" i="1"/>
  <c r="W6397" i="1"/>
  <c r="V6397" i="1"/>
  <c r="T6397" i="1"/>
  <c r="Z6397" i="1" s="1"/>
  <c r="S6397" i="1"/>
  <c r="R6397" i="1"/>
  <c r="Y6396" i="1"/>
  <c r="X6396" i="1"/>
  <c r="W6396" i="1"/>
  <c r="V6396" i="1"/>
  <c r="T6396" i="1"/>
  <c r="U6396" i="1" s="1"/>
  <c r="S6396" i="1"/>
  <c r="R6396" i="1"/>
  <c r="Y6395" i="1"/>
  <c r="X6395" i="1"/>
  <c r="W6395" i="1"/>
  <c r="V6395" i="1"/>
  <c r="T6395" i="1"/>
  <c r="Z6395" i="1" s="1"/>
  <c r="S6395" i="1"/>
  <c r="R6395" i="1"/>
  <c r="Y6394" i="1"/>
  <c r="X6394" i="1"/>
  <c r="W6394" i="1"/>
  <c r="V6394" i="1"/>
  <c r="T6394" i="1"/>
  <c r="U6394" i="1" s="1"/>
  <c r="S6394" i="1"/>
  <c r="R6394" i="1"/>
  <c r="Y6393" i="1"/>
  <c r="X6393" i="1"/>
  <c r="W6393" i="1"/>
  <c r="V6393" i="1"/>
  <c r="T6393" i="1"/>
  <c r="U6393" i="1" s="1"/>
  <c r="S6393" i="1"/>
  <c r="R6393" i="1"/>
  <c r="Y6392" i="1"/>
  <c r="X6392" i="1"/>
  <c r="W6392" i="1"/>
  <c r="V6392" i="1"/>
  <c r="T6392" i="1"/>
  <c r="S6392" i="1"/>
  <c r="R6392" i="1"/>
  <c r="Y6391" i="1"/>
  <c r="X6391" i="1"/>
  <c r="W6391" i="1"/>
  <c r="V6391" i="1"/>
  <c r="T6391" i="1"/>
  <c r="Z6391" i="1" s="1"/>
  <c r="S6391" i="1"/>
  <c r="R6391" i="1"/>
  <c r="Y6390" i="1"/>
  <c r="X6390" i="1"/>
  <c r="W6390" i="1"/>
  <c r="V6390" i="1"/>
  <c r="T6390" i="1"/>
  <c r="S6390" i="1"/>
  <c r="R6390" i="1"/>
  <c r="Y6389" i="1"/>
  <c r="X6389" i="1"/>
  <c r="W6389" i="1"/>
  <c r="V6389" i="1"/>
  <c r="T6389" i="1"/>
  <c r="Z6389" i="1" s="1"/>
  <c r="S6389" i="1"/>
  <c r="R6389" i="1"/>
  <c r="Y6388" i="1"/>
  <c r="X6388" i="1"/>
  <c r="W6388" i="1"/>
  <c r="V6388" i="1"/>
  <c r="T6388" i="1"/>
  <c r="Z6388" i="1" s="1"/>
  <c r="S6388" i="1"/>
  <c r="R6388" i="1"/>
  <c r="Y6387" i="1"/>
  <c r="X6387" i="1"/>
  <c r="W6387" i="1"/>
  <c r="V6387" i="1"/>
  <c r="T6387" i="1"/>
  <c r="U6387" i="1" s="1"/>
  <c r="S6387" i="1"/>
  <c r="R6387" i="1"/>
  <c r="Y6386" i="1"/>
  <c r="X6386" i="1"/>
  <c r="W6386" i="1"/>
  <c r="V6386" i="1"/>
  <c r="T6386" i="1"/>
  <c r="U6386" i="1" s="1"/>
  <c r="S6386" i="1"/>
  <c r="R6386" i="1"/>
  <c r="Y6385" i="1"/>
  <c r="X6385" i="1"/>
  <c r="W6385" i="1"/>
  <c r="V6385" i="1"/>
  <c r="T6385" i="1"/>
  <c r="U6385" i="1" s="1"/>
  <c r="S6385" i="1"/>
  <c r="R6385" i="1"/>
  <c r="Y6384" i="1"/>
  <c r="X6384" i="1"/>
  <c r="W6384" i="1"/>
  <c r="V6384" i="1"/>
  <c r="T6384" i="1"/>
  <c r="U6384" i="1" s="1"/>
  <c r="S6384" i="1"/>
  <c r="R6384" i="1"/>
  <c r="Y6383" i="1"/>
  <c r="X6383" i="1"/>
  <c r="W6383" i="1"/>
  <c r="V6383" i="1"/>
  <c r="T6383" i="1"/>
  <c r="U6383" i="1" s="1"/>
  <c r="S6383" i="1"/>
  <c r="R6383" i="1"/>
  <c r="Y6382" i="1"/>
  <c r="X6382" i="1"/>
  <c r="W6382" i="1"/>
  <c r="V6382" i="1"/>
  <c r="T6382" i="1"/>
  <c r="S6382" i="1"/>
  <c r="R6382" i="1"/>
  <c r="Y6381" i="1"/>
  <c r="X6381" i="1"/>
  <c r="W6381" i="1"/>
  <c r="V6381" i="1"/>
  <c r="T6381" i="1"/>
  <c r="Z6381" i="1" s="1"/>
  <c r="S6381" i="1"/>
  <c r="R6381" i="1"/>
  <c r="Y6380" i="1"/>
  <c r="X6380" i="1"/>
  <c r="W6380" i="1"/>
  <c r="V6380" i="1"/>
  <c r="T6380" i="1"/>
  <c r="U6380" i="1" s="1"/>
  <c r="S6380" i="1"/>
  <c r="R6380" i="1"/>
  <c r="Y6379" i="1"/>
  <c r="X6379" i="1"/>
  <c r="W6379" i="1"/>
  <c r="V6379" i="1"/>
  <c r="T6379" i="1"/>
  <c r="U6379" i="1" s="1"/>
  <c r="S6379" i="1"/>
  <c r="R6379" i="1"/>
  <c r="Y6378" i="1"/>
  <c r="X6378" i="1"/>
  <c r="W6378" i="1"/>
  <c r="V6378" i="1"/>
  <c r="T6378" i="1"/>
  <c r="U6378" i="1" s="1"/>
  <c r="S6378" i="1"/>
  <c r="R6378" i="1"/>
  <c r="Y6377" i="1"/>
  <c r="X6377" i="1"/>
  <c r="W6377" i="1"/>
  <c r="V6377" i="1"/>
  <c r="T6377" i="1"/>
  <c r="U6377" i="1" s="1"/>
  <c r="S6377" i="1"/>
  <c r="R6377" i="1"/>
  <c r="Y6376" i="1"/>
  <c r="X6376" i="1"/>
  <c r="W6376" i="1"/>
  <c r="V6376" i="1"/>
  <c r="T6376" i="1"/>
  <c r="U6376" i="1" s="1"/>
  <c r="S6376" i="1"/>
  <c r="R6376" i="1"/>
  <c r="Y6375" i="1"/>
  <c r="X6375" i="1"/>
  <c r="W6375" i="1"/>
  <c r="V6375" i="1"/>
  <c r="T6375" i="1"/>
  <c r="Z6375" i="1" s="1"/>
  <c r="S6375" i="1"/>
  <c r="R6375" i="1"/>
  <c r="Y6374" i="1"/>
  <c r="X6374" i="1"/>
  <c r="W6374" i="1"/>
  <c r="V6374" i="1"/>
  <c r="T6374" i="1"/>
  <c r="S6374" i="1"/>
  <c r="R6374" i="1"/>
  <c r="Y6373" i="1"/>
  <c r="X6373" i="1"/>
  <c r="W6373" i="1"/>
  <c r="V6373" i="1"/>
  <c r="T6373" i="1"/>
  <c r="Z6373" i="1" s="1"/>
  <c r="S6373" i="1"/>
  <c r="R6373" i="1"/>
  <c r="Y6372" i="1"/>
  <c r="X6372" i="1"/>
  <c r="W6372" i="1"/>
  <c r="V6372" i="1"/>
  <c r="T6372" i="1"/>
  <c r="Z6372" i="1" s="1"/>
  <c r="S6372" i="1"/>
  <c r="R6372" i="1"/>
  <c r="Y6371" i="1"/>
  <c r="X6371" i="1"/>
  <c r="W6371" i="1"/>
  <c r="V6371" i="1"/>
  <c r="T6371" i="1"/>
  <c r="U6371" i="1" s="1"/>
  <c r="S6371" i="1"/>
  <c r="R6371" i="1"/>
  <c r="Y6370" i="1"/>
  <c r="X6370" i="1"/>
  <c r="W6370" i="1"/>
  <c r="V6370" i="1"/>
  <c r="T6370" i="1"/>
  <c r="U6370" i="1" s="1"/>
  <c r="S6370" i="1"/>
  <c r="R6370" i="1"/>
  <c r="Y6369" i="1"/>
  <c r="X6369" i="1"/>
  <c r="W6369" i="1"/>
  <c r="V6369" i="1"/>
  <c r="T6369" i="1"/>
  <c r="U6369" i="1" s="1"/>
  <c r="S6369" i="1"/>
  <c r="R6369" i="1"/>
  <c r="Y6368" i="1"/>
  <c r="X6368" i="1"/>
  <c r="W6368" i="1"/>
  <c r="V6368" i="1"/>
  <c r="T6368" i="1"/>
  <c r="U6368" i="1" s="1"/>
  <c r="S6368" i="1"/>
  <c r="R6368" i="1"/>
  <c r="Y6367" i="1"/>
  <c r="X6367" i="1"/>
  <c r="W6367" i="1"/>
  <c r="V6367" i="1"/>
  <c r="T6367" i="1"/>
  <c r="U6367" i="1" s="1"/>
  <c r="S6367" i="1"/>
  <c r="R6367" i="1"/>
  <c r="Y6366" i="1"/>
  <c r="X6366" i="1"/>
  <c r="W6366" i="1"/>
  <c r="V6366" i="1"/>
  <c r="T6366" i="1"/>
  <c r="S6366" i="1"/>
  <c r="R6366" i="1"/>
  <c r="Y6365" i="1"/>
  <c r="X6365" i="1"/>
  <c r="W6365" i="1"/>
  <c r="V6365" i="1"/>
  <c r="T6365" i="1"/>
  <c r="Z6365" i="1" s="1"/>
  <c r="S6365" i="1"/>
  <c r="R6365" i="1"/>
  <c r="Y6364" i="1"/>
  <c r="X6364" i="1"/>
  <c r="W6364" i="1"/>
  <c r="V6364" i="1"/>
  <c r="T6364" i="1"/>
  <c r="U6364" i="1" s="1"/>
  <c r="S6364" i="1"/>
  <c r="R6364" i="1"/>
  <c r="Y6363" i="1"/>
  <c r="X6363" i="1"/>
  <c r="W6363" i="1"/>
  <c r="V6363" i="1"/>
  <c r="T6363" i="1"/>
  <c r="U6363" i="1" s="1"/>
  <c r="S6363" i="1"/>
  <c r="R6363" i="1"/>
  <c r="Y6362" i="1"/>
  <c r="X6362" i="1"/>
  <c r="W6362" i="1"/>
  <c r="V6362" i="1"/>
  <c r="T6362" i="1"/>
  <c r="U6362" i="1" s="1"/>
  <c r="S6362" i="1"/>
  <c r="R6362" i="1"/>
  <c r="Y6361" i="1"/>
  <c r="X6361" i="1"/>
  <c r="W6361" i="1"/>
  <c r="V6361" i="1"/>
  <c r="T6361" i="1"/>
  <c r="U6361" i="1" s="1"/>
  <c r="S6361" i="1"/>
  <c r="R6361" i="1"/>
  <c r="Y6360" i="1"/>
  <c r="X6360" i="1"/>
  <c r="W6360" i="1"/>
  <c r="V6360" i="1"/>
  <c r="T6360" i="1"/>
  <c r="U6360" i="1" s="1"/>
  <c r="S6360" i="1"/>
  <c r="R6360" i="1"/>
  <c r="Y6359" i="1"/>
  <c r="X6359" i="1"/>
  <c r="W6359" i="1"/>
  <c r="V6359" i="1"/>
  <c r="T6359" i="1"/>
  <c r="U6359" i="1" s="1"/>
  <c r="S6359" i="1"/>
  <c r="R6359" i="1"/>
  <c r="Y6358" i="1"/>
  <c r="X6358" i="1"/>
  <c r="W6358" i="1"/>
  <c r="V6358" i="1"/>
  <c r="T6358" i="1"/>
  <c r="S6358" i="1"/>
  <c r="R6358" i="1"/>
  <c r="Y6357" i="1"/>
  <c r="X6357" i="1"/>
  <c r="W6357" i="1"/>
  <c r="V6357" i="1"/>
  <c r="T6357" i="1"/>
  <c r="S6357" i="1"/>
  <c r="R6357" i="1"/>
  <c r="Y6356" i="1"/>
  <c r="X6356" i="1"/>
  <c r="W6356" i="1"/>
  <c r="V6356" i="1"/>
  <c r="T6356" i="1"/>
  <c r="U6356" i="1" s="1"/>
  <c r="S6356" i="1"/>
  <c r="R6356" i="1"/>
  <c r="Y6355" i="1"/>
  <c r="X6355" i="1"/>
  <c r="W6355" i="1"/>
  <c r="V6355" i="1"/>
  <c r="T6355" i="1"/>
  <c r="U6355" i="1" s="1"/>
  <c r="S6355" i="1"/>
  <c r="R6355" i="1"/>
  <c r="Y6354" i="1"/>
  <c r="X6354" i="1"/>
  <c r="W6354" i="1"/>
  <c r="V6354" i="1"/>
  <c r="T6354" i="1"/>
  <c r="U6354" i="1" s="1"/>
  <c r="S6354" i="1"/>
  <c r="R6354" i="1"/>
  <c r="Y6353" i="1"/>
  <c r="X6353" i="1"/>
  <c r="W6353" i="1"/>
  <c r="V6353" i="1"/>
  <c r="T6353" i="1"/>
  <c r="U6353" i="1" s="1"/>
  <c r="S6353" i="1"/>
  <c r="R6353" i="1"/>
  <c r="Y6352" i="1"/>
  <c r="X6352" i="1"/>
  <c r="W6352" i="1"/>
  <c r="V6352" i="1"/>
  <c r="T6352" i="1"/>
  <c r="U6352" i="1" s="1"/>
  <c r="S6352" i="1"/>
  <c r="R6352" i="1"/>
  <c r="Y6351" i="1"/>
  <c r="X6351" i="1"/>
  <c r="W6351" i="1"/>
  <c r="V6351" i="1"/>
  <c r="T6351" i="1"/>
  <c r="U6351" i="1" s="1"/>
  <c r="S6351" i="1"/>
  <c r="R6351" i="1"/>
  <c r="Y6350" i="1"/>
  <c r="X6350" i="1"/>
  <c r="W6350" i="1"/>
  <c r="V6350" i="1"/>
  <c r="T6350" i="1"/>
  <c r="S6350" i="1"/>
  <c r="R6350" i="1"/>
  <c r="Y6349" i="1"/>
  <c r="X6349" i="1"/>
  <c r="W6349" i="1"/>
  <c r="V6349" i="1"/>
  <c r="T6349" i="1"/>
  <c r="Z6349" i="1" s="1"/>
  <c r="S6349" i="1"/>
  <c r="R6349" i="1"/>
  <c r="Y6348" i="1"/>
  <c r="X6348" i="1"/>
  <c r="W6348" i="1"/>
  <c r="V6348" i="1"/>
  <c r="T6348" i="1"/>
  <c r="U6348" i="1" s="1"/>
  <c r="S6348" i="1"/>
  <c r="R6348" i="1"/>
  <c r="Y6347" i="1"/>
  <c r="X6347" i="1"/>
  <c r="W6347" i="1"/>
  <c r="V6347" i="1"/>
  <c r="T6347" i="1"/>
  <c r="Z6347" i="1" s="1"/>
  <c r="S6347" i="1"/>
  <c r="R6347" i="1"/>
  <c r="Y6346" i="1"/>
  <c r="X6346" i="1"/>
  <c r="W6346" i="1"/>
  <c r="V6346" i="1"/>
  <c r="T6346" i="1"/>
  <c r="U6346" i="1" s="1"/>
  <c r="S6346" i="1"/>
  <c r="R6346" i="1"/>
  <c r="Y6345" i="1"/>
  <c r="X6345" i="1"/>
  <c r="W6345" i="1"/>
  <c r="V6345" i="1"/>
  <c r="T6345" i="1"/>
  <c r="U6345" i="1" s="1"/>
  <c r="S6345" i="1"/>
  <c r="R6345" i="1"/>
  <c r="Y6344" i="1"/>
  <c r="X6344" i="1"/>
  <c r="W6344" i="1"/>
  <c r="V6344" i="1"/>
  <c r="T6344" i="1"/>
  <c r="U6344" i="1" s="1"/>
  <c r="S6344" i="1"/>
  <c r="R6344" i="1"/>
  <c r="Y6343" i="1"/>
  <c r="X6343" i="1"/>
  <c r="W6343" i="1"/>
  <c r="V6343" i="1"/>
  <c r="T6343" i="1"/>
  <c r="Z6343" i="1" s="1"/>
  <c r="S6343" i="1"/>
  <c r="R6343" i="1"/>
  <c r="Y6342" i="1"/>
  <c r="X6342" i="1"/>
  <c r="W6342" i="1"/>
  <c r="V6342" i="1"/>
  <c r="T6342" i="1"/>
  <c r="S6342" i="1"/>
  <c r="R6342" i="1"/>
  <c r="Y6341" i="1"/>
  <c r="X6341" i="1"/>
  <c r="W6341" i="1"/>
  <c r="V6341" i="1"/>
  <c r="T6341" i="1"/>
  <c r="Z6341" i="1" s="1"/>
  <c r="S6341" i="1"/>
  <c r="R6341" i="1"/>
  <c r="Y6340" i="1"/>
  <c r="X6340" i="1"/>
  <c r="W6340" i="1"/>
  <c r="V6340" i="1"/>
  <c r="T6340" i="1"/>
  <c r="Z6340" i="1" s="1"/>
  <c r="S6340" i="1"/>
  <c r="R6340" i="1"/>
  <c r="Y6339" i="1"/>
  <c r="X6339" i="1"/>
  <c r="W6339" i="1"/>
  <c r="V6339" i="1"/>
  <c r="T6339" i="1"/>
  <c r="U6339" i="1" s="1"/>
  <c r="S6339" i="1"/>
  <c r="R6339" i="1"/>
  <c r="Y6338" i="1"/>
  <c r="X6338" i="1"/>
  <c r="W6338" i="1"/>
  <c r="V6338" i="1"/>
  <c r="T6338" i="1"/>
  <c r="U6338" i="1" s="1"/>
  <c r="S6338" i="1"/>
  <c r="R6338" i="1"/>
  <c r="Y6337" i="1"/>
  <c r="X6337" i="1"/>
  <c r="W6337" i="1"/>
  <c r="V6337" i="1"/>
  <c r="T6337" i="1"/>
  <c r="U6337" i="1" s="1"/>
  <c r="S6337" i="1"/>
  <c r="R6337" i="1"/>
  <c r="Y6336" i="1"/>
  <c r="X6336" i="1"/>
  <c r="W6336" i="1"/>
  <c r="V6336" i="1"/>
  <c r="T6336" i="1"/>
  <c r="U6336" i="1" s="1"/>
  <c r="S6336" i="1"/>
  <c r="R6336" i="1"/>
  <c r="Y6335" i="1"/>
  <c r="X6335" i="1"/>
  <c r="W6335" i="1"/>
  <c r="V6335" i="1"/>
  <c r="T6335" i="1"/>
  <c r="U6335" i="1" s="1"/>
  <c r="S6335" i="1"/>
  <c r="R6335" i="1"/>
  <c r="Y6334" i="1"/>
  <c r="X6334" i="1"/>
  <c r="W6334" i="1"/>
  <c r="V6334" i="1"/>
  <c r="T6334" i="1"/>
  <c r="S6334" i="1"/>
  <c r="R6334" i="1"/>
  <c r="Y6333" i="1"/>
  <c r="X6333" i="1"/>
  <c r="W6333" i="1"/>
  <c r="V6333" i="1"/>
  <c r="T6333" i="1"/>
  <c r="Z6333" i="1" s="1"/>
  <c r="S6333" i="1"/>
  <c r="R6333" i="1"/>
  <c r="Y6332" i="1"/>
  <c r="X6332" i="1"/>
  <c r="W6332" i="1"/>
  <c r="V6332" i="1"/>
  <c r="T6332" i="1"/>
  <c r="U6332" i="1" s="1"/>
  <c r="S6332" i="1"/>
  <c r="R6332" i="1"/>
  <c r="Y6331" i="1"/>
  <c r="X6331" i="1"/>
  <c r="W6331" i="1"/>
  <c r="V6331" i="1"/>
  <c r="T6331" i="1"/>
  <c r="U6331" i="1" s="1"/>
  <c r="S6331" i="1"/>
  <c r="R6331" i="1"/>
  <c r="Y6330" i="1"/>
  <c r="X6330" i="1"/>
  <c r="W6330" i="1"/>
  <c r="V6330" i="1"/>
  <c r="T6330" i="1"/>
  <c r="U6330" i="1" s="1"/>
  <c r="S6330" i="1"/>
  <c r="R6330" i="1"/>
  <c r="Y6329" i="1"/>
  <c r="X6329" i="1"/>
  <c r="W6329" i="1"/>
  <c r="V6329" i="1"/>
  <c r="T6329" i="1"/>
  <c r="U6329" i="1" s="1"/>
  <c r="S6329" i="1"/>
  <c r="R6329" i="1"/>
  <c r="Y6328" i="1"/>
  <c r="X6328" i="1"/>
  <c r="W6328" i="1"/>
  <c r="V6328" i="1"/>
  <c r="T6328" i="1"/>
  <c r="S6328" i="1"/>
  <c r="R6328" i="1"/>
  <c r="Y6327" i="1"/>
  <c r="X6327" i="1"/>
  <c r="W6327" i="1"/>
  <c r="V6327" i="1"/>
  <c r="T6327" i="1"/>
  <c r="S6327" i="1"/>
  <c r="R6327" i="1"/>
  <c r="Y6326" i="1"/>
  <c r="X6326" i="1"/>
  <c r="W6326" i="1"/>
  <c r="V6326" i="1"/>
  <c r="T6326" i="1"/>
  <c r="S6326" i="1"/>
  <c r="R6326" i="1"/>
  <c r="Y6325" i="1"/>
  <c r="X6325" i="1"/>
  <c r="W6325" i="1"/>
  <c r="V6325" i="1"/>
  <c r="T6325" i="1"/>
  <c r="Z6325" i="1" s="1"/>
  <c r="S6325" i="1"/>
  <c r="R6325" i="1"/>
  <c r="Y6324" i="1"/>
  <c r="X6324" i="1"/>
  <c r="W6324" i="1"/>
  <c r="V6324" i="1"/>
  <c r="T6324" i="1"/>
  <c r="U6324" i="1" s="1"/>
  <c r="S6324" i="1"/>
  <c r="R6324" i="1"/>
  <c r="Y6323" i="1"/>
  <c r="X6323" i="1"/>
  <c r="W6323" i="1"/>
  <c r="V6323" i="1"/>
  <c r="T6323" i="1"/>
  <c r="U6323" i="1" s="1"/>
  <c r="S6323" i="1"/>
  <c r="R6323" i="1"/>
  <c r="Y6322" i="1"/>
  <c r="X6322" i="1"/>
  <c r="W6322" i="1"/>
  <c r="V6322" i="1"/>
  <c r="T6322" i="1"/>
  <c r="U6322" i="1" s="1"/>
  <c r="S6322" i="1"/>
  <c r="R6322" i="1"/>
  <c r="Y6321" i="1"/>
  <c r="X6321" i="1"/>
  <c r="W6321" i="1"/>
  <c r="V6321" i="1"/>
  <c r="T6321" i="1"/>
  <c r="U6321" i="1" s="1"/>
  <c r="S6321" i="1"/>
  <c r="R6321" i="1"/>
  <c r="Y6320" i="1"/>
  <c r="X6320" i="1"/>
  <c r="W6320" i="1"/>
  <c r="V6320" i="1"/>
  <c r="T6320" i="1"/>
  <c r="U6320" i="1" s="1"/>
  <c r="S6320" i="1"/>
  <c r="R6320" i="1"/>
  <c r="Y6319" i="1"/>
  <c r="X6319" i="1"/>
  <c r="W6319" i="1"/>
  <c r="V6319" i="1"/>
  <c r="T6319" i="1"/>
  <c r="U6319" i="1" s="1"/>
  <c r="S6319" i="1"/>
  <c r="R6319" i="1"/>
  <c r="Y6318" i="1"/>
  <c r="X6318" i="1"/>
  <c r="W6318" i="1"/>
  <c r="V6318" i="1"/>
  <c r="T6318" i="1"/>
  <c r="S6318" i="1"/>
  <c r="R6318" i="1"/>
  <c r="Y6317" i="1"/>
  <c r="X6317" i="1"/>
  <c r="W6317" i="1"/>
  <c r="V6317" i="1"/>
  <c r="T6317" i="1"/>
  <c r="Z6317" i="1" s="1"/>
  <c r="S6317" i="1"/>
  <c r="R6317" i="1"/>
  <c r="Y6316" i="1"/>
  <c r="X6316" i="1"/>
  <c r="W6316" i="1"/>
  <c r="V6316" i="1"/>
  <c r="T6316" i="1"/>
  <c r="U6316" i="1" s="1"/>
  <c r="S6316" i="1"/>
  <c r="R6316" i="1"/>
  <c r="Y6315" i="1"/>
  <c r="X6315" i="1"/>
  <c r="W6315" i="1"/>
  <c r="V6315" i="1"/>
  <c r="T6315" i="1"/>
  <c r="U6315" i="1" s="1"/>
  <c r="S6315" i="1"/>
  <c r="R6315" i="1"/>
  <c r="Y6314" i="1"/>
  <c r="X6314" i="1"/>
  <c r="W6314" i="1"/>
  <c r="V6314" i="1"/>
  <c r="T6314" i="1"/>
  <c r="U6314" i="1" s="1"/>
  <c r="S6314" i="1"/>
  <c r="R6314" i="1"/>
  <c r="Y6313" i="1"/>
  <c r="X6313" i="1"/>
  <c r="W6313" i="1"/>
  <c r="V6313" i="1"/>
  <c r="T6313" i="1"/>
  <c r="U6313" i="1" s="1"/>
  <c r="S6313" i="1"/>
  <c r="R6313" i="1"/>
  <c r="Y6312" i="1"/>
  <c r="X6312" i="1"/>
  <c r="W6312" i="1"/>
  <c r="V6312" i="1"/>
  <c r="T6312" i="1"/>
  <c r="U6312" i="1" s="1"/>
  <c r="S6312" i="1"/>
  <c r="R6312" i="1"/>
  <c r="Y6311" i="1"/>
  <c r="X6311" i="1"/>
  <c r="W6311" i="1"/>
  <c r="V6311" i="1"/>
  <c r="T6311" i="1"/>
  <c r="U6311" i="1" s="1"/>
  <c r="S6311" i="1"/>
  <c r="R6311" i="1"/>
  <c r="Y6310" i="1"/>
  <c r="X6310" i="1"/>
  <c r="W6310" i="1"/>
  <c r="V6310" i="1"/>
  <c r="T6310" i="1"/>
  <c r="S6310" i="1"/>
  <c r="R6310" i="1"/>
  <c r="Y6309" i="1"/>
  <c r="X6309" i="1"/>
  <c r="W6309" i="1"/>
  <c r="V6309" i="1"/>
  <c r="T6309" i="1"/>
  <c r="Z6309" i="1" s="1"/>
  <c r="S6309" i="1"/>
  <c r="R6309" i="1"/>
  <c r="Y6308" i="1"/>
  <c r="X6308" i="1"/>
  <c r="W6308" i="1"/>
  <c r="V6308" i="1"/>
  <c r="T6308" i="1"/>
  <c r="U6308" i="1" s="1"/>
  <c r="S6308" i="1"/>
  <c r="R6308" i="1"/>
  <c r="Y6307" i="1"/>
  <c r="X6307" i="1"/>
  <c r="W6307" i="1"/>
  <c r="V6307" i="1"/>
  <c r="T6307" i="1"/>
  <c r="U6307" i="1" s="1"/>
  <c r="S6307" i="1"/>
  <c r="R6307" i="1"/>
  <c r="Y6306" i="1"/>
  <c r="X6306" i="1"/>
  <c r="W6306" i="1"/>
  <c r="V6306" i="1"/>
  <c r="T6306" i="1"/>
  <c r="U6306" i="1" s="1"/>
  <c r="S6306" i="1"/>
  <c r="R6306" i="1"/>
  <c r="Y6305" i="1"/>
  <c r="X6305" i="1"/>
  <c r="W6305" i="1"/>
  <c r="V6305" i="1"/>
  <c r="T6305" i="1"/>
  <c r="U6305" i="1" s="1"/>
  <c r="S6305" i="1"/>
  <c r="R6305" i="1"/>
  <c r="Y6304" i="1"/>
  <c r="X6304" i="1"/>
  <c r="W6304" i="1"/>
  <c r="V6304" i="1"/>
  <c r="T6304" i="1"/>
  <c r="U6304" i="1" s="1"/>
  <c r="S6304" i="1"/>
  <c r="R6304" i="1"/>
  <c r="Y6303" i="1"/>
  <c r="X6303" i="1"/>
  <c r="W6303" i="1"/>
  <c r="V6303" i="1"/>
  <c r="T6303" i="1"/>
  <c r="U6303" i="1" s="1"/>
  <c r="S6303" i="1"/>
  <c r="R6303" i="1"/>
  <c r="Y6302" i="1"/>
  <c r="X6302" i="1"/>
  <c r="W6302" i="1"/>
  <c r="V6302" i="1"/>
  <c r="T6302" i="1"/>
  <c r="S6302" i="1"/>
  <c r="R6302" i="1"/>
  <c r="Y6301" i="1"/>
  <c r="X6301" i="1"/>
  <c r="W6301" i="1"/>
  <c r="V6301" i="1"/>
  <c r="T6301" i="1"/>
  <c r="Z6301" i="1" s="1"/>
  <c r="S6301" i="1"/>
  <c r="R6301" i="1"/>
  <c r="Y6300" i="1"/>
  <c r="X6300" i="1"/>
  <c r="W6300" i="1"/>
  <c r="V6300" i="1"/>
  <c r="T6300" i="1"/>
  <c r="U6300" i="1" s="1"/>
  <c r="S6300" i="1"/>
  <c r="R6300" i="1"/>
  <c r="Y6299" i="1"/>
  <c r="X6299" i="1"/>
  <c r="W6299" i="1"/>
  <c r="V6299" i="1"/>
  <c r="T6299" i="1"/>
  <c r="U6299" i="1" s="1"/>
  <c r="S6299" i="1"/>
  <c r="R6299" i="1"/>
  <c r="Y6298" i="1"/>
  <c r="X6298" i="1"/>
  <c r="W6298" i="1"/>
  <c r="V6298" i="1"/>
  <c r="T6298" i="1"/>
  <c r="U6298" i="1" s="1"/>
  <c r="S6298" i="1"/>
  <c r="R6298" i="1"/>
  <c r="Y6297" i="1"/>
  <c r="X6297" i="1"/>
  <c r="W6297" i="1"/>
  <c r="V6297" i="1"/>
  <c r="T6297" i="1"/>
  <c r="U6297" i="1" s="1"/>
  <c r="S6297" i="1"/>
  <c r="R6297" i="1"/>
  <c r="Y6296" i="1"/>
  <c r="X6296" i="1"/>
  <c r="W6296" i="1"/>
  <c r="V6296" i="1"/>
  <c r="T6296" i="1"/>
  <c r="U6296" i="1" s="1"/>
  <c r="S6296" i="1"/>
  <c r="R6296" i="1"/>
  <c r="Y6295" i="1"/>
  <c r="X6295" i="1"/>
  <c r="W6295" i="1"/>
  <c r="V6295" i="1"/>
  <c r="T6295" i="1"/>
  <c r="U6295" i="1" s="1"/>
  <c r="S6295" i="1"/>
  <c r="R6295" i="1"/>
  <c r="Y6294" i="1"/>
  <c r="X6294" i="1"/>
  <c r="W6294" i="1"/>
  <c r="V6294" i="1"/>
  <c r="T6294" i="1"/>
  <c r="S6294" i="1"/>
  <c r="R6294" i="1"/>
  <c r="Y6293" i="1"/>
  <c r="X6293" i="1"/>
  <c r="W6293" i="1"/>
  <c r="V6293" i="1"/>
  <c r="T6293" i="1"/>
  <c r="Z6293" i="1" s="1"/>
  <c r="S6293" i="1"/>
  <c r="R6293" i="1"/>
  <c r="Y6292" i="1"/>
  <c r="X6292" i="1"/>
  <c r="W6292" i="1"/>
  <c r="V6292" i="1"/>
  <c r="T6292" i="1"/>
  <c r="U6292" i="1" s="1"/>
  <c r="S6292" i="1"/>
  <c r="R6292" i="1"/>
  <c r="Y6291" i="1"/>
  <c r="X6291" i="1"/>
  <c r="W6291" i="1"/>
  <c r="V6291" i="1"/>
  <c r="T6291" i="1"/>
  <c r="U6291" i="1" s="1"/>
  <c r="S6291" i="1"/>
  <c r="R6291" i="1"/>
  <c r="Y6290" i="1"/>
  <c r="X6290" i="1"/>
  <c r="W6290" i="1"/>
  <c r="V6290" i="1"/>
  <c r="T6290" i="1"/>
  <c r="U6290" i="1" s="1"/>
  <c r="S6290" i="1"/>
  <c r="R6290" i="1"/>
  <c r="Y6289" i="1"/>
  <c r="X6289" i="1"/>
  <c r="W6289" i="1"/>
  <c r="V6289" i="1"/>
  <c r="T6289" i="1"/>
  <c r="U6289" i="1" s="1"/>
  <c r="S6289" i="1"/>
  <c r="R6289" i="1"/>
  <c r="Y6288" i="1"/>
  <c r="X6288" i="1"/>
  <c r="W6288" i="1"/>
  <c r="V6288" i="1"/>
  <c r="T6288" i="1"/>
  <c r="U6288" i="1" s="1"/>
  <c r="S6288" i="1"/>
  <c r="R6288" i="1"/>
  <c r="Y6287" i="1"/>
  <c r="X6287" i="1"/>
  <c r="W6287" i="1"/>
  <c r="V6287" i="1"/>
  <c r="T6287" i="1"/>
  <c r="U6287" i="1" s="1"/>
  <c r="S6287" i="1"/>
  <c r="R6287" i="1"/>
  <c r="Y6286" i="1"/>
  <c r="X6286" i="1"/>
  <c r="W6286" i="1"/>
  <c r="V6286" i="1"/>
  <c r="T6286" i="1"/>
  <c r="S6286" i="1"/>
  <c r="R6286" i="1"/>
  <c r="Y6285" i="1"/>
  <c r="X6285" i="1"/>
  <c r="W6285" i="1"/>
  <c r="V6285" i="1"/>
  <c r="T6285" i="1"/>
  <c r="Z6285" i="1" s="1"/>
  <c r="S6285" i="1"/>
  <c r="R6285" i="1"/>
  <c r="Y6284" i="1"/>
  <c r="X6284" i="1"/>
  <c r="W6284" i="1"/>
  <c r="V6284" i="1"/>
  <c r="T6284" i="1"/>
  <c r="U6284" i="1" s="1"/>
  <c r="S6284" i="1"/>
  <c r="R6284" i="1"/>
  <c r="Y6283" i="1"/>
  <c r="X6283" i="1"/>
  <c r="W6283" i="1"/>
  <c r="V6283" i="1"/>
  <c r="T6283" i="1"/>
  <c r="Z6283" i="1" s="1"/>
  <c r="S6283" i="1"/>
  <c r="R6283" i="1"/>
  <c r="Y6282" i="1"/>
  <c r="X6282" i="1"/>
  <c r="W6282" i="1"/>
  <c r="V6282" i="1"/>
  <c r="T6282" i="1"/>
  <c r="U6282" i="1" s="1"/>
  <c r="S6282" i="1"/>
  <c r="R6282" i="1"/>
  <c r="Y6281" i="1"/>
  <c r="X6281" i="1"/>
  <c r="W6281" i="1"/>
  <c r="V6281" i="1"/>
  <c r="T6281" i="1"/>
  <c r="U6281" i="1" s="1"/>
  <c r="S6281" i="1"/>
  <c r="R6281" i="1"/>
  <c r="Y6280" i="1"/>
  <c r="X6280" i="1"/>
  <c r="W6280" i="1"/>
  <c r="V6280" i="1"/>
  <c r="T6280" i="1"/>
  <c r="U6280" i="1" s="1"/>
  <c r="S6280" i="1"/>
  <c r="R6280" i="1"/>
  <c r="Y6279" i="1"/>
  <c r="X6279" i="1"/>
  <c r="W6279" i="1"/>
  <c r="V6279" i="1"/>
  <c r="T6279" i="1"/>
  <c r="Z6279" i="1" s="1"/>
  <c r="S6279" i="1"/>
  <c r="R6279" i="1"/>
  <c r="Y6278" i="1"/>
  <c r="X6278" i="1"/>
  <c r="W6278" i="1"/>
  <c r="V6278" i="1"/>
  <c r="T6278" i="1"/>
  <c r="S6278" i="1"/>
  <c r="R6278" i="1"/>
  <c r="Y6277" i="1"/>
  <c r="X6277" i="1"/>
  <c r="W6277" i="1"/>
  <c r="V6277" i="1"/>
  <c r="T6277" i="1"/>
  <c r="Z6277" i="1" s="1"/>
  <c r="S6277" i="1"/>
  <c r="R6277" i="1"/>
  <c r="Y6276" i="1"/>
  <c r="X6276" i="1"/>
  <c r="W6276" i="1"/>
  <c r="V6276" i="1"/>
  <c r="T6276" i="1"/>
  <c r="Z6276" i="1" s="1"/>
  <c r="S6276" i="1"/>
  <c r="R6276" i="1"/>
  <c r="Y6275" i="1"/>
  <c r="X6275" i="1"/>
  <c r="W6275" i="1"/>
  <c r="V6275" i="1"/>
  <c r="T6275" i="1"/>
  <c r="U6275" i="1" s="1"/>
  <c r="S6275" i="1"/>
  <c r="R6275" i="1"/>
  <c r="Y6274" i="1"/>
  <c r="X6274" i="1"/>
  <c r="W6274" i="1"/>
  <c r="V6274" i="1"/>
  <c r="T6274" i="1"/>
  <c r="U6274" i="1" s="1"/>
  <c r="S6274" i="1"/>
  <c r="R6274" i="1"/>
  <c r="Y6273" i="1"/>
  <c r="X6273" i="1"/>
  <c r="W6273" i="1"/>
  <c r="V6273" i="1"/>
  <c r="T6273" i="1"/>
  <c r="U6273" i="1" s="1"/>
  <c r="S6273" i="1"/>
  <c r="R6273" i="1"/>
  <c r="Y6272" i="1"/>
  <c r="X6272" i="1"/>
  <c r="W6272" i="1"/>
  <c r="V6272" i="1"/>
  <c r="T6272" i="1"/>
  <c r="U6272" i="1" s="1"/>
  <c r="S6272" i="1"/>
  <c r="R6272" i="1"/>
  <c r="Y6271" i="1"/>
  <c r="X6271" i="1"/>
  <c r="W6271" i="1"/>
  <c r="V6271" i="1"/>
  <c r="T6271" i="1"/>
  <c r="S6271" i="1"/>
  <c r="R6271" i="1"/>
  <c r="Y6270" i="1"/>
  <c r="X6270" i="1"/>
  <c r="W6270" i="1"/>
  <c r="V6270" i="1"/>
  <c r="T6270" i="1"/>
  <c r="S6270" i="1"/>
  <c r="R6270" i="1"/>
  <c r="Y6269" i="1"/>
  <c r="X6269" i="1"/>
  <c r="W6269" i="1"/>
  <c r="V6269" i="1"/>
  <c r="T6269" i="1"/>
  <c r="Z6269" i="1" s="1"/>
  <c r="S6269" i="1"/>
  <c r="R6269" i="1"/>
  <c r="Y6268" i="1"/>
  <c r="X6268" i="1"/>
  <c r="W6268" i="1"/>
  <c r="V6268" i="1"/>
  <c r="T6268" i="1"/>
  <c r="Z6268" i="1" s="1"/>
  <c r="S6268" i="1"/>
  <c r="R6268" i="1"/>
  <c r="Y6267" i="1"/>
  <c r="X6267" i="1"/>
  <c r="W6267" i="1"/>
  <c r="V6267" i="1"/>
  <c r="T6267" i="1"/>
  <c r="U6267" i="1" s="1"/>
  <c r="S6267" i="1"/>
  <c r="R6267" i="1"/>
  <c r="Y6266" i="1"/>
  <c r="X6266" i="1"/>
  <c r="W6266" i="1"/>
  <c r="V6266" i="1"/>
  <c r="T6266" i="1"/>
  <c r="U6266" i="1" s="1"/>
  <c r="S6266" i="1"/>
  <c r="R6266" i="1"/>
  <c r="Y6265" i="1"/>
  <c r="X6265" i="1"/>
  <c r="W6265" i="1"/>
  <c r="V6265" i="1"/>
  <c r="T6265" i="1"/>
  <c r="U6265" i="1" s="1"/>
  <c r="S6265" i="1"/>
  <c r="R6265" i="1"/>
  <c r="Y6264" i="1"/>
  <c r="X6264" i="1"/>
  <c r="W6264" i="1"/>
  <c r="V6264" i="1"/>
  <c r="T6264" i="1"/>
  <c r="U6264" i="1" s="1"/>
  <c r="S6264" i="1"/>
  <c r="R6264" i="1"/>
  <c r="Y6263" i="1"/>
  <c r="X6263" i="1"/>
  <c r="W6263" i="1"/>
  <c r="V6263" i="1"/>
  <c r="T6263" i="1"/>
  <c r="U6263" i="1" s="1"/>
  <c r="S6263" i="1"/>
  <c r="R6263" i="1"/>
  <c r="Y6262" i="1"/>
  <c r="X6262" i="1"/>
  <c r="W6262" i="1"/>
  <c r="V6262" i="1"/>
  <c r="T6262" i="1"/>
  <c r="S6262" i="1"/>
  <c r="R6262" i="1"/>
  <c r="Y6261" i="1"/>
  <c r="X6261" i="1"/>
  <c r="W6261" i="1"/>
  <c r="V6261" i="1"/>
  <c r="T6261" i="1"/>
  <c r="Z6261" i="1" s="1"/>
  <c r="S6261" i="1"/>
  <c r="R6261" i="1"/>
  <c r="Y6260" i="1"/>
  <c r="X6260" i="1"/>
  <c r="W6260" i="1"/>
  <c r="V6260" i="1"/>
  <c r="T6260" i="1"/>
  <c r="U6260" i="1" s="1"/>
  <c r="S6260" i="1"/>
  <c r="R6260" i="1"/>
  <c r="Y6259" i="1"/>
  <c r="X6259" i="1"/>
  <c r="W6259" i="1"/>
  <c r="V6259" i="1"/>
  <c r="T6259" i="1"/>
  <c r="U6259" i="1" s="1"/>
  <c r="S6259" i="1"/>
  <c r="R6259" i="1"/>
  <c r="Y6258" i="1"/>
  <c r="X6258" i="1"/>
  <c r="W6258" i="1"/>
  <c r="V6258" i="1"/>
  <c r="T6258" i="1"/>
  <c r="U6258" i="1" s="1"/>
  <c r="S6258" i="1"/>
  <c r="R6258" i="1"/>
  <c r="Y6257" i="1"/>
  <c r="X6257" i="1"/>
  <c r="W6257" i="1"/>
  <c r="V6257" i="1"/>
  <c r="T6257" i="1"/>
  <c r="U6257" i="1" s="1"/>
  <c r="S6257" i="1"/>
  <c r="R6257" i="1"/>
  <c r="Y6256" i="1"/>
  <c r="X6256" i="1"/>
  <c r="W6256" i="1"/>
  <c r="V6256" i="1"/>
  <c r="T6256" i="1"/>
  <c r="U6256" i="1" s="1"/>
  <c r="S6256" i="1"/>
  <c r="R6256" i="1"/>
  <c r="Y6255" i="1"/>
  <c r="X6255" i="1"/>
  <c r="W6255" i="1"/>
  <c r="V6255" i="1"/>
  <c r="T6255" i="1"/>
  <c r="U6255" i="1" s="1"/>
  <c r="S6255" i="1"/>
  <c r="R6255" i="1"/>
  <c r="Y6254" i="1"/>
  <c r="X6254" i="1"/>
  <c r="W6254" i="1"/>
  <c r="V6254" i="1"/>
  <c r="T6254" i="1"/>
  <c r="S6254" i="1"/>
  <c r="R6254" i="1"/>
  <c r="Y6253" i="1"/>
  <c r="X6253" i="1"/>
  <c r="W6253" i="1"/>
  <c r="V6253" i="1"/>
  <c r="T6253" i="1"/>
  <c r="Z6253" i="1" s="1"/>
  <c r="S6253" i="1"/>
  <c r="R6253" i="1"/>
  <c r="Y6252" i="1"/>
  <c r="X6252" i="1"/>
  <c r="W6252" i="1"/>
  <c r="V6252" i="1"/>
  <c r="T6252" i="1"/>
  <c r="U6252" i="1" s="1"/>
  <c r="S6252" i="1"/>
  <c r="R6252" i="1"/>
  <c r="Y6251" i="1"/>
  <c r="X6251" i="1"/>
  <c r="W6251" i="1"/>
  <c r="V6251" i="1"/>
  <c r="T6251" i="1"/>
  <c r="U6251" i="1" s="1"/>
  <c r="S6251" i="1"/>
  <c r="R6251" i="1"/>
  <c r="Y6250" i="1"/>
  <c r="X6250" i="1"/>
  <c r="W6250" i="1"/>
  <c r="V6250" i="1"/>
  <c r="T6250" i="1"/>
  <c r="U6250" i="1" s="1"/>
  <c r="S6250" i="1"/>
  <c r="R6250" i="1"/>
  <c r="Y6249" i="1"/>
  <c r="X6249" i="1"/>
  <c r="W6249" i="1"/>
  <c r="V6249" i="1"/>
  <c r="T6249" i="1"/>
  <c r="U6249" i="1" s="1"/>
  <c r="S6249" i="1"/>
  <c r="R6249" i="1"/>
  <c r="Y6248" i="1"/>
  <c r="X6248" i="1"/>
  <c r="W6248" i="1"/>
  <c r="V6248" i="1"/>
  <c r="T6248" i="1"/>
  <c r="U6248" i="1" s="1"/>
  <c r="S6248" i="1"/>
  <c r="R6248" i="1"/>
  <c r="Y6247" i="1"/>
  <c r="X6247" i="1"/>
  <c r="W6247" i="1"/>
  <c r="V6247" i="1"/>
  <c r="T6247" i="1"/>
  <c r="U6247" i="1" s="1"/>
  <c r="S6247" i="1"/>
  <c r="R6247" i="1"/>
  <c r="Y6246" i="1"/>
  <c r="X6246" i="1"/>
  <c r="W6246" i="1"/>
  <c r="V6246" i="1"/>
  <c r="T6246" i="1"/>
  <c r="S6246" i="1"/>
  <c r="R6246" i="1"/>
  <c r="Y6245" i="1"/>
  <c r="X6245" i="1"/>
  <c r="W6245" i="1"/>
  <c r="V6245" i="1"/>
  <c r="T6245" i="1"/>
  <c r="Z6245" i="1" s="1"/>
  <c r="S6245" i="1"/>
  <c r="R6245" i="1"/>
  <c r="Y6244" i="1"/>
  <c r="X6244" i="1"/>
  <c r="W6244" i="1"/>
  <c r="V6244" i="1"/>
  <c r="T6244" i="1"/>
  <c r="U6244" i="1" s="1"/>
  <c r="S6244" i="1"/>
  <c r="R6244" i="1"/>
  <c r="Y6243" i="1"/>
  <c r="X6243" i="1"/>
  <c r="W6243" i="1"/>
  <c r="V6243" i="1"/>
  <c r="T6243" i="1"/>
  <c r="U6243" i="1" s="1"/>
  <c r="S6243" i="1"/>
  <c r="R6243" i="1"/>
  <c r="Y6242" i="1"/>
  <c r="X6242" i="1"/>
  <c r="W6242" i="1"/>
  <c r="V6242" i="1"/>
  <c r="T6242" i="1"/>
  <c r="U6242" i="1" s="1"/>
  <c r="S6242" i="1"/>
  <c r="R6242" i="1"/>
  <c r="Y6241" i="1"/>
  <c r="X6241" i="1"/>
  <c r="W6241" i="1"/>
  <c r="V6241" i="1"/>
  <c r="T6241" i="1"/>
  <c r="U6241" i="1" s="1"/>
  <c r="S6241" i="1"/>
  <c r="R6241" i="1"/>
  <c r="Y6240" i="1"/>
  <c r="X6240" i="1"/>
  <c r="W6240" i="1"/>
  <c r="V6240" i="1"/>
  <c r="T6240" i="1"/>
  <c r="S6240" i="1"/>
  <c r="R6240" i="1"/>
  <c r="Y6239" i="1"/>
  <c r="X6239" i="1"/>
  <c r="W6239" i="1"/>
  <c r="V6239" i="1"/>
  <c r="T6239" i="1"/>
  <c r="U6239" i="1" s="1"/>
  <c r="S6239" i="1"/>
  <c r="R6239" i="1"/>
  <c r="Y6238" i="1"/>
  <c r="X6238" i="1"/>
  <c r="W6238" i="1"/>
  <c r="V6238" i="1"/>
  <c r="T6238" i="1"/>
  <c r="S6238" i="1"/>
  <c r="R6238" i="1"/>
  <c r="Y6237" i="1"/>
  <c r="X6237" i="1"/>
  <c r="W6237" i="1"/>
  <c r="V6237" i="1"/>
  <c r="T6237" i="1"/>
  <c r="Z6237" i="1" s="1"/>
  <c r="S6237" i="1"/>
  <c r="R6237" i="1"/>
  <c r="Y6236" i="1"/>
  <c r="X6236" i="1"/>
  <c r="W6236" i="1"/>
  <c r="V6236" i="1"/>
  <c r="T6236" i="1"/>
  <c r="U6236" i="1" s="1"/>
  <c r="S6236" i="1"/>
  <c r="R6236" i="1"/>
  <c r="Y6235" i="1"/>
  <c r="X6235" i="1"/>
  <c r="W6235" i="1"/>
  <c r="V6235" i="1"/>
  <c r="T6235" i="1"/>
  <c r="U6235" i="1" s="1"/>
  <c r="S6235" i="1"/>
  <c r="R6235" i="1"/>
  <c r="Y6234" i="1"/>
  <c r="X6234" i="1"/>
  <c r="W6234" i="1"/>
  <c r="V6234" i="1"/>
  <c r="T6234" i="1"/>
  <c r="U6234" i="1" s="1"/>
  <c r="S6234" i="1"/>
  <c r="R6234" i="1"/>
  <c r="Y6233" i="1"/>
  <c r="X6233" i="1"/>
  <c r="W6233" i="1"/>
  <c r="V6233" i="1"/>
  <c r="T6233" i="1"/>
  <c r="U6233" i="1" s="1"/>
  <c r="S6233" i="1"/>
  <c r="R6233" i="1"/>
  <c r="Y6232" i="1"/>
  <c r="X6232" i="1"/>
  <c r="W6232" i="1"/>
  <c r="V6232" i="1"/>
  <c r="T6232" i="1"/>
  <c r="U6232" i="1" s="1"/>
  <c r="S6232" i="1"/>
  <c r="R6232" i="1"/>
  <c r="Y6231" i="1"/>
  <c r="X6231" i="1"/>
  <c r="W6231" i="1"/>
  <c r="V6231" i="1"/>
  <c r="T6231" i="1"/>
  <c r="U6231" i="1" s="1"/>
  <c r="S6231" i="1"/>
  <c r="R6231" i="1"/>
  <c r="Y6230" i="1"/>
  <c r="X6230" i="1"/>
  <c r="W6230" i="1"/>
  <c r="V6230" i="1"/>
  <c r="T6230" i="1"/>
  <c r="S6230" i="1"/>
  <c r="R6230" i="1"/>
  <c r="Y6229" i="1"/>
  <c r="X6229" i="1"/>
  <c r="W6229" i="1"/>
  <c r="V6229" i="1"/>
  <c r="T6229" i="1"/>
  <c r="Z6229" i="1" s="1"/>
  <c r="S6229" i="1"/>
  <c r="R6229" i="1"/>
  <c r="Y6228" i="1"/>
  <c r="X6228" i="1"/>
  <c r="W6228" i="1"/>
  <c r="V6228" i="1"/>
  <c r="T6228" i="1"/>
  <c r="U6228" i="1" s="1"/>
  <c r="S6228" i="1"/>
  <c r="R6228" i="1"/>
  <c r="Y6227" i="1"/>
  <c r="X6227" i="1"/>
  <c r="W6227" i="1"/>
  <c r="V6227" i="1"/>
  <c r="T6227" i="1"/>
  <c r="U6227" i="1" s="1"/>
  <c r="S6227" i="1"/>
  <c r="R6227" i="1"/>
  <c r="Y6226" i="1"/>
  <c r="X6226" i="1"/>
  <c r="W6226" i="1"/>
  <c r="V6226" i="1"/>
  <c r="T6226" i="1"/>
  <c r="S6226" i="1"/>
  <c r="R6226" i="1"/>
  <c r="Y6225" i="1"/>
  <c r="X6225" i="1"/>
  <c r="W6225" i="1"/>
  <c r="V6225" i="1"/>
  <c r="T6225" i="1"/>
  <c r="U6225" i="1" s="1"/>
  <c r="S6225" i="1"/>
  <c r="R6225" i="1"/>
  <c r="Y6224" i="1"/>
  <c r="X6224" i="1"/>
  <c r="W6224" i="1"/>
  <c r="V6224" i="1"/>
  <c r="T6224" i="1"/>
  <c r="U6224" i="1" s="1"/>
  <c r="S6224" i="1"/>
  <c r="R6224" i="1"/>
  <c r="Y6223" i="1"/>
  <c r="X6223" i="1"/>
  <c r="W6223" i="1"/>
  <c r="V6223" i="1"/>
  <c r="T6223" i="1"/>
  <c r="U6223" i="1" s="1"/>
  <c r="S6223" i="1"/>
  <c r="R6223" i="1"/>
  <c r="Y6222" i="1"/>
  <c r="X6222" i="1"/>
  <c r="W6222" i="1"/>
  <c r="V6222" i="1"/>
  <c r="T6222" i="1"/>
  <c r="S6222" i="1"/>
  <c r="R6222" i="1"/>
  <c r="Y6221" i="1"/>
  <c r="X6221" i="1"/>
  <c r="W6221" i="1"/>
  <c r="V6221" i="1"/>
  <c r="T6221" i="1"/>
  <c r="Z6221" i="1" s="1"/>
  <c r="S6221" i="1"/>
  <c r="R6221" i="1"/>
  <c r="Y6220" i="1"/>
  <c r="X6220" i="1"/>
  <c r="W6220" i="1"/>
  <c r="V6220" i="1"/>
  <c r="T6220" i="1"/>
  <c r="U6220" i="1" s="1"/>
  <c r="S6220" i="1"/>
  <c r="R6220" i="1"/>
  <c r="Y6219" i="1"/>
  <c r="X6219" i="1"/>
  <c r="W6219" i="1"/>
  <c r="V6219" i="1"/>
  <c r="T6219" i="1"/>
  <c r="U6219" i="1" s="1"/>
  <c r="S6219" i="1"/>
  <c r="R6219" i="1"/>
  <c r="Y6218" i="1"/>
  <c r="X6218" i="1"/>
  <c r="W6218" i="1"/>
  <c r="V6218" i="1"/>
  <c r="T6218" i="1"/>
  <c r="U6218" i="1" s="1"/>
  <c r="S6218" i="1"/>
  <c r="R6218" i="1"/>
  <c r="Y6217" i="1"/>
  <c r="X6217" i="1"/>
  <c r="W6217" i="1"/>
  <c r="V6217" i="1"/>
  <c r="T6217" i="1"/>
  <c r="U6217" i="1" s="1"/>
  <c r="S6217" i="1"/>
  <c r="R6217" i="1"/>
  <c r="Y6216" i="1"/>
  <c r="X6216" i="1"/>
  <c r="W6216" i="1"/>
  <c r="V6216" i="1"/>
  <c r="T6216" i="1"/>
  <c r="U6216" i="1" s="1"/>
  <c r="S6216" i="1"/>
  <c r="R6216" i="1"/>
  <c r="Y6215" i="1"/>
  <c r="X6215" i="1"/>
  <c r="W6215" i="1"/>
  <c r="V6215" i="1"/>
  <c r="T6215" i="1"/>
  <c r="U6215" i="1" s="1"/>
  <c r="S6215" i="1"/>
  <c r="R6215" i="1"/>
  <c r="Y6214" i="1"/>
  <c r="X6214" i="1"/>
  <c r="W6214" i="1"/>
  <c r="V6214" i="1"/>
  <c r="T6214" i="1"/>
  <c r="S6214" i="1"/>
  <c r="R6214" i="1"/>
  <c r="Y6213" i="1"/>
  <c r="X6213" i="1"/>
  <c r="W6213" i="1"/>
  <c r="V6213" i="1"/>
  <c r="T6213" i="1"/>
  <c r="Z6213" i="1" s="1"/>
  <c r="S6213" i="1"/>
  <c r="R6213" i="1"/>
  <c r="Y6212" i="1"/>
  <c r="X6212" i="1"/>
  <c r="W6212" i="1"/>
  <c r="V6212" i="1"/>
  <c r="T6212" i="1"/>
  <c r="U6212" i="1" s="1"/>
  <c r="S6212" i="1"/>
  <c r="R6212" i="1"/>
  <c r="Y6211" i="1"/>
  <c r="X6211" i="1"/>
  <c r="W6211" i="1"/>
  <c r="V6211" i="1"/>
  <c r="T6211" i="1"/>
  <c r="U6211" i="1" s="1"/>
  <c r="S6211" i="1"/>
  <c r="R6211" i="1"/>
  <c r="Y6210" i="1"/>
  <c r="X6210" i="1"/>
  <c r="W6210" i="1"/>
  <c r="V6210" i="1"/>
  <c r="T6210" i="1"/>
  <c r="U6210" i="1" s="1"/>
  <c r="S6210" i="1"/>
  <c r="R6210" i="1"/>
  <c r="Y6209" i="1"/>
  <c r="X6209" i="1"/>
  <c r="W6209" i="1"/>
  <c r="V6209" i="1"/>
  <c r="T6209" i="1"/>
  <c r="U6209" i="1" s="1"/>
  <c r="S6209" i="1"/>
  <c r="R6209" i="1"/>
  <c r="Y6208" i="1"/>
  <c r="X6208" i="1"/>
  <c r="W6208" i="1"/>
  <c r="V6208" i="1"/>
  <c r="T6208" i="1"/>
  <c r="U6208" i="1" s="1"/>
  <c r="S6208" i="1"/>
  <c r="R6208" i="1"/>
  <c r="Y6207" i="1"/>
  <c r="X6207" i="1"/>
  <c r="W6207" i="1"/>
  <c r="V6207" i="1"/>
  <c r="T6207" i="1"/>
  <c r="U6207" i="1" s="1"/>
  <c r="S6207" i="1"/>
  <c r="R6207" i="1"/>
  <c r="Y6206" i="1"/>
  <c r="X6206" i="1"/>
  <c r="W6206" i="1"/>
  <c r="V6206" i="1"/>
  <c r="T6206" i="1"/>
  <c r="S6206" i="1"/>
  <c r="R6206" i="1"/>
  <c r="Y6205" i="1"/>
  <c r="X6205" i="1"/>
  <c r="W6205" i="1"/>
  <c r="V6205" i="1"/>
  <c r="T6205" i="1"/>
  <c r="Z6205" i="1" s="1"/>
  <c r="S6205" i="1"/>
  <c r="R6205" i="1"/>
  <c r="Y6204" i="1"/>
  <c r="X6204" i="1"/>
  <c r="W6204" i="1"/>
  <c r="V6204" i="1"/>
  <c r="T6204" i="1"/>
  <c r="U6204" i="1" s="1"/>
  <c r="S6204" i="1"/>
  <c r="R6204" i="1"/>
  <c r="Y6203" i="1"/>
  <c r="X6203" i="1"/>
  <c r="W6203" i="1"/>
  <c r="V6203" i="1"/>
  <c r="T6203" i="1"/>
  <c r="U6203" i="1" s="1"/>
  <c r="S6203" i="1"/>
  <c r="R6203" i="1"/>
  <c r="Y6202" i="1"/>
  <c r="X6202" i="1"/>
  <c r="W6202" i="1"/>
  <c r="V6202" i="1"/>
  <c r="T6202" i="1"/>
  <c r="U6202" i="1" s="1"/>
  <c r="S6202" i="1"/>
  <c r="R6202" i="1"/>
  <c r="Y6201" i="1"/>
  <c r="X6201" i="1"/>
  <c r="W6201" i="1"/>
  <c r="V6201" i="1"/>
  <c r="T6201" i="1"/>
  <c r="U6201" i="1" s="1"/>
  <c r="S6201" i="1"/>
  <c r="R6201" i="1"/>
  <c r="Y6200" i="1"/>
  <c r="X6200" i="1"/>
  <c r="W6200" i="1"/>
  <c r="V6200" i="1"/>
  <c r="T6200" i="1"/>
  <c r="U6200" i="1" s="1"/>
  <c r="S6200" i="1"/>
  <c r="R6200" i="1"/>
  <c r="Y6199" i="1"/>
  <c r="X6199" i="1"/>
  <c r="W6199" i="1"/>
  <c r="V6199" i="1"/>
  <c r="T6199" i="1"/>
  <c r="U6199" i="1" s="1"/>
  <c r="S6199" i="1"/>
  <c r="R6199" i="1"/>
  <c r="Y6198" i="1"/>
  <c r="X6198" i="1"/>
  <c r="W6198" i="1"/>
  <c r="V6198" i="1"/>
  <c r="T6198" i="1"/>
  <c r="S6198" i="1"/>
  <c r="R6198" i="1"/>
  <c r="Y6197" i="1"/>
  <c r="X6197" i="1"/>
  <c r="W6197" i="1"/>
  <c r="V6197" i="1"/>
  <c r="T6197" i="1"/>
  <c r="Z6197" i="1" s="1"/>
  <c r="S6197" i="1"/>
  <c r="R6197" i="1"/>
  <c r="Y6196" i="1"/>
  <c r="X6196" i="1"/>
  <c r="W6196" i="1"/>
  <c r="V6196" i="1"/>
  <c r="T6196" i="1"/>
  <c r="U6196" i="1" s="1"/>
  <c r="S6196" i="1"/>
  <c r="R6196" i="1"/>
  <c r="Y6195" i="1"/>
  <c r="X6195" i="1"/>
  <c r="W6195" i="1"/>
  <c r="V6195" i="1"/>
  <c r="T6195" i="1"/>
  <c r="U6195" i="1" s="1"/>
  <c r="S6195" i="1"/>
  <c r="R6195" i="1"/>
  <c r="Y6194" i="1"/>
  <c r="X6194" i="1"/>
  <c r="W6194" i="1"/>
  <c r="V6194" i="1"/>
  <c r="T6194" i="1"/>
  <c r="U6194" i="1" s="1"/>
  <c r="S6194" i="1"/>
  <c r="R6194" i="1"/>
  <c r="Y6193" i="1"/>
  <c r="X6193" i="1"/>
  <c r="W6193" i="1"/>
  <c r="V6193" i="1"/>
  <c r="T6193" i="1"/>
  <c r="U6193" i="1" s="1"/>
  <c r="S6193" i="1"/>
  <c r="R6193" i="1"/>
  <c r="Y6192" i="1"/>
  <c r="X6192" i="1"/>
  <c r="W6192" i="1"/>
  <c r="V6192" i="1"/>
  <c r="T6192" i="1"/>
  <c r="U6192" i="1" s="1"/>
  <c r="S6192" i="1"/>
  <c r="R6192" i="1"/>
  <c r="Y6191" i="1"/>
  <c r="X6191" i="1"/>
  <c r="W6191" i="1"/>
  <c r="V6191" i="1"/>
  <c r="T6191" i="1"/>
  <c r="U6191" i="1" s="1"/>
  <c r="S6191" i="1"/>
  <c r="R6191" i="1"/>
  <c r="Y6190" i="1"/>
  <c r="X6190" i="1"/>
  <c r="W6190" i="1"/>
  <c r="V6190" i="1"/>
  <c r="T6190" i="1"/>
  <c r="S6190" i="1"/>
  <c r="R6190" i="1"/>
  <c r="Y6189" i="1"/>
  <c r="X6189" i="1"/>
  <c r="W6189" i="1"/>
  <c r="V6189" i="1"/>
  <c r="T6189" i="1"/>
  <c r="Z6189" i="1" s="1"/>
  <c r="S6189" i="1"/>
  <c r="R6189" i="1"/>
  <c r="Y6188" i="1"/>
  <c r="X6188" i="1"/>
  <c r="W6188" i="1"/>
  <c r="V6188" i="1"/>
  <c r="T6188" i="1"/>
  <c r="U6188" i="1" s="1"/>
  <c r="S6188" i="1"/>
  <c r="R6188" i="1"/>
  <c r="Y6187" i="1"/>
  <c r="X6187" i="1"/>
  <c r="W6187" i="1"/>
  <c r="V6187" i="1"/>
  <c r="T6187" i="1"/>
  <c r="Z6187" i="1" s="1"/>
  <c r="S6187" i="1"/>
  <c r="R6187" i="1"/>
  <c r="Y6186" i="1"/>
  <c r="X6186" i="1"/>
  <c r="W6186" i="1"/>
  <c r="V6186" i="1"/>
  <c r="T6186" i="1"/>
  <c r="U6186" i="1" s="1"/>
  <c r="S6186" i="1"/>
  <c r="R6186" i="1"/>
  <c r="Y6185" i="1"/>
  <c r="X6185" i="1"/>
  <c r="W6185" i="1"/>
  <c r="V6185" i="1"/>
  <c r="T6185" i="1"/>
  <c r="U6185" i="1" s="1"/>
  <c r="S6185" i="1"/>
  <c r="R6185" i="1"/>
  <c r="Y6184" i="1"/>
  <c r="X6184" i="1"/>
  <c r="W6184" i="1"/>
  <c r="V6184" i="1"/>
  <c r="T6184" i="1"/>
  <c r="U6184" i="1" s="1"/>
  <c r="S6184" i="1"/>
  <c r="R6184" i="1"/>
  <c r="Y6183" i="1"/>
  <c r="X6183" i="1"/>
  <c r="W6183" i="1"/>
  <c r="V6183" i="1"/>
  <c r="T6183" i="1"/>
  <c r="Z6183" i="1" s="1"/>
  <c r="S6183" i="1"/>
  <c r="R6183" i="1"/>
  <c r="Y6182" i="1"/>
  <c r="X6182" i="1"/>
  <c r="W6182" i="1"/>
  <c r="V6182" i="1"/>
  <c r="T6182" i="1"/>
  <c r="S6182" i="1"/>
  <c r="R6182" i="1"/>
  <c r="Y6181" i="1"/>
  <c r="X6181" i="1"/>
  <c r="W6181" i="1"/>
  <c r="V6181" i="1"/>
  <c r="T6181" i="1"/>
  <c r="Z6181" i="1" s="1"/>
  <c r="S6181" i="1"/>
  <c r="R6181" i="1"/>
  <c r="Y6180" i="1"/>
  <c r="X6180" i="1"/>
  <c r="W6180" i="1"/>
  <c r="V6180" i="1"/>
  <c r="T6180" i="1"/>
  <c r="Z6180" i="1" s="1"/>
  <c r="S6180" i="1"/>
  <c r="R6180" i="1"/>
  <c r="Y6179" i="1"/>
  <c r="X6179" i="1"/>
  <c r="W6179" i="1"/>
  <c r="V6179" i="1"/>
  <c r="T6179" i="1"/>
  <c r="U6179" i="1" s="1"/>
  <c r="S6179" i="1"/>
  <c r="R6179" i="1"/>
  <c r="Y6178" i="1"/>
  <c r="X6178" i="1"/>
  <c r="W6178" i="1"/>
  <c r="V6178" i="1"/>
  <c r="T6178" i="1"/>
  <c r="U6178" i="1" s="1"/>
  <c r="S6178" i="1"/>
  <c r="R6178" i="1"/>
  <c r="Y6177" i="1"/>
  <c r="X6177" i="1"/>
  <c r="W6177" i="1"/>
  <c r="V6177" i="1"/>
  <c r="T6177" i="1"/>
  <c r="U6177" i="1" s="1"/>
  <c r="S6177" i="1"/>
  <c r="R6177" i="1"/>
  <c r="Y6176" i="1"/>
  <c r="X6176" i="1"/>
  <c r="W6176" i="1"/>
  <c r="V6176" i="1"/>
  <c r="T6176" i="1"/>
  <c r="S6176" i="1"/>
  <c r="R6176" i="1"/>
  <c r="Y6175" i="1"/>
  <c r="X6175" i="1"/>
  <c r="W6175" i="1"/>
  <c r="V6175" i="1"/>
  <c r="T6175" i="1"/>
  <c r="Z6175" i="1" s="1"/>
  <c r="S6175" i="1"/>
  <c r="R6175" i="1"/>
  <c r="Y6174" i="1"/>
  <c r="X6174" i="1"/>
  <c r="W6174" i="1"/>
  <c r="V6174" i="1"/>
  <c r="T6174" i="1"/>
  <c r="S6174" i="1"/>
  <c r="R6174" i="1"/>
  <c r="Y6173" i="1"/>
  <c r="X6173" i="1"/>
  <c r="W6173" i="1"/>
  <c r="V6173" i="1"/>
  <c r="T6173" i="1"/>
  <c r="S6173" i="1"/>
  <c r="R6173" i="1"/>
  <c r="Y6172" i="1"/>
  <c r="X6172" i="1"/>
  <c r="W6172" i="1"/>
  <c r="V6172" i="1"/>
  <c r="T6172" i="1"/>
  <c r="U6172" i="1" s="1"/>
  <c r="S6172" i="1"/>
  <c r="R6172" i="1"/>
  <c r="Y6171" i="1"/>
  <c r="X6171" i="1"/>
  <c r="W6171" i="1"/>
  <c r="V6171" i="1"/>
  <c r="T6171" i="1"/>
  <c r="Z6171" i="1" s="1"/>
  <c r="S6171" i="1"/>
  <c r="R6171" i="1"/>
  <c r="Y6170" i="1"/>
  <c r="X6170" i="1"/>
  <c r="W6170" i="1"/>
  <c r="V6170" i="1"/>
  <c r="T6170" i="1"/>
  <c r="U6170" i="1" s="1"/>
  <c r="S6170" i="1"/>
  <c r="R6170" i="1"/>
  <c r="Y6169" i="1"/>
  <c r="X6169" i="1"/>
  <c r="W6169" i="1"/>
  <c r="V6169" i="1"/>
  <c r="T6169" i="1"/>
  <c r="U6169" i="1" s="1"/>
  <c r="S6169" i="1"/>
  <c r="R6169" i="1"/>
  <c r="Y6168" i="1"/>
  <c r="X6168" i="1"/>
  <c r="W6168" i="1"/>
  <c r="V6168" i="1"/>
  <c r="T6168" i="1"/>
  <c r="U6168" i="1" s="1"/>
  <c r="S6168" i="1"/>
  <c r="R6168" i="1"/>
  <c r="Y6167" i="1"/>
  <c r="X6167" i="1"/>
  <c r="W6167" i="1"/>
  <c r="V6167" i="1"/>
  <c r="T6167" i="1"/>
  <c r="U6167" i="1" s="1"/>
  <c r="S6167" i="1"/>
  <c r="R6167" i="1"/>
  <c r="Y6166" i="1"/>
  <c r="X6166" i="1"/>
  <c r="W6166" i="1"/>
  <c r="V6166" i="1"/>
  <c r="T6166" i="1"/>
  <c r="S6166" i="1"/>
  <c r="R6166" i="1"/>
  <c r="Y6165" i="1"/>
  <c r="X6165" i="1"/>
  <c r="W6165" i="1"/>
  <c r="V6165" i="1"/>
  <c r="T6165" i="1"/>
  <c r="Z6165" i="1" s="1"/>
  <c r="S6165" i="1"/>
  <c r="R6165" i="1"/>
  <c r="Y6164" i="1"/>
  <c r="X6164" i="1"/>
  <c r="W6164" i="1"/>
  <c r="V6164" i="1"/>
  <c r="T6164" i="1"/>
  <c r="U6164" i="1" s="1"/>
  <c r="S6164" i="1"/>
  <c r="R6164" i="1"/>
  <c r="Y6163" i="1"/>
  <c r="X6163" i="1"/>
  <c r="W6163" i="1"/>
  <c r="V6163" i="1"/>
  <c r="T6163" i="1"/>
  <c r="Z6163" i="1" s="1"/>
  <c r="S6163" i="1"/>
  <c r="R6163" i="1"/>
  <c r="Y6162" i="1"/>
  <c r="X6162" i="1"/>
  <c r="W6162" i="1"/>
  <c r="V6162" i="1"/>
  <c r="T6162" i="1"/>
  <c r="U6162" i="1" s="1"/>
  <c r="S6162" i="1"/>
  <c r="R6162" i="1"/>
  <c r="Y6161" i="1"/>
  <c r="X6161" i="1"/>
  <c r="W6161" i="1"/>
  <c r="V6161" i="1"/>
  <c r="T6161" i="1"/>
  <c r="U6161" i="1" s="1"/>
  <c r="S6161" i="1"/>
  <c r="R6161" i="1"/>
  <c r="Y6160" i="1"/>
  <c r="X6160" i="1"/>
  <c r="W6160" i="1"/>
  <c r="V6160" i="1"/>
  <c r="T6160" i="1"/>
  <c r="U6160" i="1" s="1"/>
  <c r="S6160" i="1"/>
  <c r="R6160" i="1"/>
  <c r="Y6159" i="1"/>
  <c r="X6159" i="1"/>
  <c r="W6159" i="1"/>
  <c r="V6159" i="1"/>
  <c r="T6159" i="1"/>
  <c r="Z6159" i="1" s="1"/>
  <c r="S6159" i="1"/>
  <c r="R6159" i="1"/>
  <c r="Y6158" i="1"/>
  <c r="X6158" i="1"/>
  <c r="W6158" i="1"/>
  <c r="V6158" i="1"/>
  <c r="T6158" i="1"/>
  <c r="S6158" i="1"/>
  <c r="R6158" i="1"/>
  <c r="Y6157" i="1"/>
  <c r="X6157" i="1"/>
  <c r="W6157" i="1"/>
  <c r="V6157" i="1"/>
  <c r="T6157" i="1"/>
  <c r="Z6157" i="1" s="1"/>
  <c r="S6157" i="1"/>
  <c r="R6157" i="1"/>
  <c r="Y6156" i="1"/>
  <c r="X6156" i="1"/>
  <c r="W6156" i="1"/>
  <c r="V6156" i="1"/>
  <c r="T6156" i="1"/>
  <c r="U6156" i="1" s="1"/>
  <c r="S6156" i="1"/>
  <c r="R6156" i="1"/>
  <c r="Y6155" i="1"/>
  <c r="X6155" i="1"/>
  <c r="W6155" i="1"/>
  <c r="V6155" i="1"/>
  <c r="T6155" i="1"/>
  <c r="Z6155" i="1" s="1"/>
  <c r="S6155" i="1"/>
  <c r="R6155" i="1"/>
  <c r="Y6154" i="1"/>
  <c r="X6154" i="1"/>
  <c r="W6154" i="1"/>
  <c r="V6154" i="1"/>
  <c r="T6154" i="1"/>
  <c r="U6154" i="1" s="1"/>
  <c r="S6154" i="1"/>
  <c r="R6154" i="1"/>
  <c r="Y6153" i="1"/>
  <c r="X6153" i="1"/>
  <c r="W6153" i="1"/>
  <c r="V6153" i="1"/>
  <c r="T6153" i="1"/>
  <c r="S6153" i="1"/>
  <c r="R6153" i="1"/>
  <c r="Y6152" i="1"/>
  <c r="X6152" i="1"/>
  <c r="W6152" i="1"/>
  <c r="V6152" i="1"/>
  <c r="T6152" i="1"/>
  <c r="U6152" i="1" s="1"/>
  <c r="S6152" i="1"/>
  <c r="R6152" i="1"/>
  <c r="Y6151" i="1"/>
  <c r="X6151" i="1"/>
  <c r="W6151" i="1"/>
  <c r="V6151" i="1"/>
  <c r="T6151" i="1"/>
  <c r="U6151" i="1" s="1"/>
  <c r="S6151" i="1"/>
  <c r="R6151" i="1"/>
  <c r="Y6150" i="1"/>
  <c r="X6150" i="1"/>
  <c r="W6150" i="1"/>
  <c r="V6150" i="1"/>
  <c r="T6150" i="1"/>
  <c r="S6150" i="1"/>
  <c r="R6150" i="1"/>
  <c r="Y6149" i="1"/>
  <c r="X6149" i="1"/>
  <c r="W6149" i="1"/>
  <c r="V6149" i="1"/>
  <c r="T6149" i="1"/>
  <c r="Z6149" i="1" s="1"/>
  <c r="S6149" i="1"/>
  <c r="R6149" i="1"/>
  <c r="Y6148" i="1"/>
  <c r="X6148" i="1"/>
  <c r="W6148" i="1"/>
  <c r="V6148" i="1"/>
  <c r="T6148" i="1"/>
  <c r="U6148" i="1" s="1"/>
  <c r="S6148" i="1"/>
  <c r="R6148" i="1"/>
  <c r="Y6147" i="1"/>
  <c r="X6147" i="1"/>
  <c r="W6147" i="1"/>
  <c r="V6147" i="1"/>
  <c r="T6147" i="1"/>
  <c r="U6147" i="1" s="1"/>
  <c r="S6147" i="1"/>
  <c r="R6147" i="1"/>
  <c r="Y6146" i="1"/>
  <c r="X6146" i="1"/>
  <c r="W6146" i="1"/>
  <c r="V6146" i="1"/>
  <c r="T6146" i="1"/>
  <c r="U6146" i="1" s="1"/>
  <c r="S6146" i="1"/>
  <c r="R6146" i="1"/>
  <c r="Y6145" i="1"/>
  <c r="X6145" i="1"/>
  <c r="W6145" i="1"/>
  <c r="V6145" i="1"/>
  <c r="T6145" i="1"/>
  <c r="S6145" i="1"/>
  <c r="R6145" i="1"/>
  <c r="Y6144" i="1"/>
  <c r="X6144" i="1"/>
  <c r="W6144" i="1"/>
  <c r="V6144" i="1"/>
  <c r="T6144" i="1"/>
  <c r="U6144" i="1" s="1"/>
  <c r="S6144" i="1"/>
  <c r="R6144" i="1"/>
  <c r="Y6143" i="1"/>
  <c r="X6143" i="1"/>
  <c r="W6143" i="1"/>
  <c r="V6143" i="1"/>
  <c r="T6143" i="1"/>
  <c r="Z6143" i="1" s="1"/>
  <c r="S6143" i="1"/>
  <c r="R6143" i="1"/>
  <c r="Y6142" i="1"/>
  <c r="X6142" i="1"/>
  <c r="W6142" i="1"/>
  <c r="V6142" i="1"/>
  <c r="T6142" i="1"/>
  <c r="S6142" i="1"/>
  <c r="R6142" i="1"/>
  <c r="Y6141" i="1"/>
  <c r="X6141" i="1"/>
  <c r="W6141" i="1"/>
  <c r="V6141" i="1"/>
  <c r="T6141" i="1"/>
  <c r="Z6141" i="1" s="1"/>
  <c r="S6141" i="1"/>
  <c r="R6141" i="1"/>
  <c r="Y6140" i="1"/>
  <c r="X6140" i="1"/>
  <c r="W6140" i="1"/>
  <c r="V6140" i="1"/>
  <c r="T6140" i="1"/>
  <c r="S6140" i="1"/>
  <c r="R6140" i="1"/>
  <c r="Y6139" i="1"/>
  <c r="X6139" i="1"/>
  <c r="W6139" i="1"/>
  <c r="V6139" i="1"/>
  <c r="T6139" i="1"/>
  <c r="S6139" i="1"/>
  <c r="R6139" i="1"/>
  <c r="Y6138" i="1"/>
  <c r="X6138" i="1"/>
  <c r="W6138" i="1"/>
  <c r="V6138" i="1"/>
  <c r="T6138" i="1"/>
  <c r="U6138" i="1" s="1"/>
  <c r="S6138" i="1"/>
  <c r="R6138" i="1"/>
  <c r="Y6137" i="1"/>
  <c r="X6137" i="1"/>
  <c r="W6137" i="1"/>
  <c r="V6137" i="1"/>
  <c r="T6137" i="1"/>
  <c r="S6137" i="1"/>
  <c r="R6137" i="1"/>
  <c r="Y6136" i="1"/>
  <c r="X6136" i="1"/>
  <c r="W6136" i="1"/>
  <c r="V6136" i="1"/>
  <c r="T6136" i="1"/>
  <c r="Z6136" i="1" s="1"/>
  <c r="S6136" i="1"/>
  <c r="R6136" i="1"/>
  <c r="Y6135" i="1"/>
  <c r="X6135" i="1"/>
  <c r="W6135" i="1"/>
  <c r="V6135" i="1"/>
  <c r="T6135" i="1"/>
  <c r="U6135" i="1" s="1"/>
  <c r="S6135" i="1"/>
  <c r="R6135" i="1"/>
  <c r="Y6134" i="1"/>
  <c r="X6134" i="1"/>
  <c r="W6134" i="1"/>
  <c r="V6134" i="1"/>
  <c r="T6134" i="1"/>
  <c r="S6134" i="1"/>
  <c r="R6134" i="1"/>
  <c r="Y6133" i="1"/>
  <c r="X6133" i="1"/>
  <c r="W6133" i="1"/>
  <c r="V6133" i="1"/>
  <c r="T6133" i="1"/>
  <c r="Z6133" i="1" s="1"/>
  <c r="S6133" i="1"/>
  <c r="R6133" i="1"/>
  <c r="Y6132" i="1"/>
  <c r="X6132" i="1"/>
  <c r="W6132" i="1"/>
  <c r="V6132" i="1"/>
  <c r="T6132" i="1"/>
  <c r="U6132" i="1" s="1"/>
  <c r="S6132" i="1"/>
  <c r="R6132" i="1"/>
  <c r="Y6131" i="1"/>
  <c r="X6131" i="1"/>
  <c r="W6131" i="1"/>
  <c r="V6131" i="1"/>
  <c r="T6131" i="1"/>
  <c r="U6131" i="1" s="1"/>
  <c r="S6131" i="1"/>
  <c r="R6131" i="1"/>
  <c r="Y6130" i="1"/>
  <c r="X6130" i="1"/>
  <c r="W6130" i="1"/>
  <c r="V6130" i="1"/>
  <c r="T6130" i="1"/>
  <c r="U6130" i="1" s="1"/>
  <c r="S6130" i="1"/>
  <c r="R6130" i="1"/>
  <c r="Y6129" i="1"/>
  <c r="X6129" i="1"/>
  <c r="W6129" i="1"/>
  <c r="V6129" i="1"/>
  <c r="T6129" i="1"/>
  <c r="S6129" i="1"/>
  <c r="R6129" i="1"/>
  <c r="Y6128" i="1"/>
  <c r="X6128" i="1"/>
  <c r="W6128" i="1"/>
  <c r="V6128" i="1"/>
  <c r="T6128" i="1"/>
  <c r="S6128" i="1"/>
  <c r="R6128" i="1"/>
  <c r="Y6127" i="1"/>
  <c r="X6127" i="1"/>
  <c r="W6127" i="1"/>
  <c r="V6127" i="1"/>
  <c r="T6127" i="1"/>
  <c r="S6127" i="1"/>
  <c r="R6127" i="1"/>
  <c r="Y6126" i="1"/>
  <c r="X6126" i="1"/>
  <c r="W6126" i="1"/>
  <c r="V6126" i="1"/>
  <c r="T6126" i="1"/>
  <c r="S6126" i="1"/>
  <c r="R6126" i="1"/>
  <c r="Y6125" i="1"/>
  <c r="X6125" i="1"/>
  <c r="W6125" i="1"/>
  <c r="V6125" i="1"/>
  <c r="T6125" i="1"/>
  <c r="Z6125" i="1" s="1"/>
  <c r="S6125" i="1"/>
  <c r="R6125" i="1"/>
  <c r="Y6124" i="1"/>
  <c r="X6124" i="1"/>
  <c r="W6124" i="1"/>
  <c r="V6124" i="1"/>
  <c r="T6124" i="1"/>
  <c r="U6124" i="1" s="1"/>
  <c r="S6124" i="1"/>
  <c r="R6124" i="1"/>
  <c r="Y6123" i="1"/>
  <c r="X6123" i="1"/>
  <c r="W6123" i="1"/>
  <c r="V6123" i="1"/>
  <c r="T6123" i="1"/>
  <c r="U6123" i="1" s="1"/>
  <c r="S6123" i="1"/>
  <c r="R6123" i="1"/>
  <c r="Y6122" i="1"/>
  <c r="X6122" i="1"/>
  <c r="W6122" i="1"/>
  <c r="V6122" i="1"/>
  <c r="T6122" i="1"/>
  <c r="U6122" i="1" s="1"/>
  <c r="S6122" i="1"/>
  <c r="R6122" i="1"/>
  <c r="Y6121" i="1"/>
  <c r="X6121" i="1"/>
  <c r="W6121" i="1"/>
  <c r="V6121" i="1"/>
  <c r="T6121" i="1"/>
  <c r="Z6121" i="1" s="1"/>
  <c r="S6121" i="1"/>
  <c r="R6121" i="1"/>
  <c r="Y6120" i="1"/>
  <c r="X6120" i="1"/>
  <c r="W6120" i="1"/>
  <c r="V6120" i="1"/>
  <c r="T6120" i="1"/>
  <c r="U6120" i="1" s="1"/>
  <c r="S6120" i="1"/>
  <c r="R6120" i="1"/>
  <c r="Y6119" i="1"/>
  <c r="X6119" i="1"/>
  <c r="W6119" i="1"/>
  <c r="V6119" i="1"/>
  <c r="T6119" i="1"/>
  <c r="U6119" i="1" s="1"/>
  <c r="S6119" i="1"/>
  <c r="R6119" i="1"/>
  <c r="Y6118" i="1"/>
  <c r="X6118" i="1"/>
  <c r="W6118" i="1"/>
  <c r="V6118" i="1"/>
  <c r="T6118" i="1"/>
  <c r="S6118" i="1"/>
  <c r="R6118" i="1"/>
  <c r="Y6117" i="1"/>
  <c r="X6117" i="1"/>
  <c r="W6117" i="1"/>
  <c r="V6117" i="1"/>
  <c r="T6117" i="1"/>
  <c r="Z6117" i="1" s="1"/>
  <c r="S6117" i="1"/>
  <c r="R6117" i="1"/>
  <c r="Y6116" i="1"/>
  <c r="X6116" i="1"/>
  <c r="W6116" i="1"/>
  <c r="V6116" i="1"/>
  <c r="T6116" i="1"/>
  <c r="U6116" i="1" s="1"/>
  <c r="S6116" i="1"/>
  <c r="R6116" i="1"/>
  <c r="Y6115" i="1"/>
  <c r="X6115" i="1"/>
  <c r="W6115" i="1"/>
  <c r="V6115" i="1"/>
  <c r="T6115" i="1"/>
  <c r="U6115" i="1" s="1"/>
  <c r="S6115" i="1"/>
  <c r="R6115" i="1"/>
  <c r="Y6114" i="1"/>
  <c r="X6114" i="1"/>
  <c r="W6114" i="1"/>
  <c r="V6114" i="1"/>
  <c r="T6114" i="1"/>
  <c r="S6114" i="1"/>
  <c r="R6114" i="1"/>
  <c r="Y6113" i="1"/>
  <c r="X6113" i="1"/>
  <c r="W6113" i="1"/>
  <c r="V6113" i="1"/>
  <c r="T6113" i="1"/>
  <c r="S6113" i="1"/>
  <c r="R6113" i="1"/>
  <c r="Y6112" i="1"/>
  <c r="X6112" i="1"/>
  <c r="W6112" i="1"/>
  <c r="V6112" i="1"/>
  <c r="T6112" i="1"/>
  <c r="Z6112" i="1" s="1"/>
  <c r="S6112" i="1"/>
  <c r="R6112" i="1"/>
  <c r="Y6111" i="1"/>
  <c r="X6111" i="1"/>
  <c r="W6111" i="1"/>
  <c r="V6111" i="1"/>
  <c r="T6111" i="1"/>
  <c r="U6111" i="1" s="1"/>
  <c r="S6111" i="1"/>
  <c r="R6111" i="1"/>
  <c r="Y6110" i="1"/>
  <c r="X6110" i="1"/>
  <c r="W6110" i="1"/>
  <c r="V6110" i="1"/>
  <c r="T6110" i="1"/>
  <c r="S6110" i="1"/>
  <c r="R6110" i="1"/>
  <c r="Y6109" i="1"/>
  <c r="X6109" i="1"/>
  <c r="W6109" i="1"/>
  <c r="V6109" i="1"/>
  <c r="T6109" i="1"/>
  <c r="Z6109" i="1" s="1"/>
  <c r="S6109" i="1"/>
  <c r="R6109" i="1"/>
  <c r="Y6108" i="1"/>
  <c r="X6108" i="1"/>
  <c r="W6108" i="1"/>
  <c r="V6108" i="1"/>
  <c r="T6108" i="1"/>
  <c r="U6108" i="1" s="1"/>
  <c r="S6108" i="1"/>
  <c r="R6108" i="1"/>
  <c r="Y6107" i="1"/>
  <c r="X6107" i="1"/>
  <c r="W6107" i="1"/>
  <c r="V6107" i="1"/>
  <c r="T6107" i="1"/>
  <c r="U6107" i="1" s="1"/>
  <c r="S6107" i="1"/>
  <c r="R6107" i="1"/>
  <c r="Y6106" i="1"/>
  <c r="X6106" i="1"/>
  <c r="W6106" i="1"/>
  <c r="V6106" i="1"/>
  <c r="T6106" i="1"/>
  <c r="U6106" i="1" s="1"/>
  <c r="S6106" i="1"/>
  <c r="R6106" i="1"/>
  <c r="Y6105" i="1"/>
  <c r="X6105" i="1"/>
  <c r="W6105" i="1"/>
  <c r="V6105" i="1"/>
  <c r="T6105" i="1"/>
  <c r="Z6105" i="1" s="1"/>
  <c r="S6105" i="1"/>
  <c r="R6105" i="1"/>
  <c r="Y6104" i="1"/>
  <c r="X6104" i="1"/>
  <c r="W6104" i="1"/>
  <c r="V6104" i="1"/>
  <c r="T6104" i="1"/>
  <c r="U6104" i="1" s="1"/>
  <c r="S6104" i="1"/>
  <c r="R6104" i="1"/>
  <c r="Y6103" i="1"/>
  <c r="X6103" i="1"/>
  <c r="W6103" i="1"/>
  <c r="V6103" i="1"/>
  <c r="T6103" i="1"/>
  <c r="U6103" i="1" s="1"/>
  <c r="S6103" i="1"/>
  <c r="R6103" i="1"/>
  <c r="Y6102" i="1"/>
  <c r="X6102" i="1"/>
  <c r="W6102" i="1"/>
  <c r="V6102" i="1"/>
  <c r="T6102" i="1"/>
  <c r="S6102" i="1"/>
  <c r="R6102" i="1"/>
  <c r="Y6101" i="1"/>
  <c r="X6101" i="1"/>
  <c r="W6101" i="1"/>
  <c r="V6101" i="1"/>
  <c r="T6101" i="1"/>
  <c r="Z6101" i="1" s="1"/>
  <c r="S6101" i="1"/>
  <c r="R6101" i="1"/>
  <c r="Y6100" i="1"/>
  <c r="X6100" i="1"/>
  <c r="W6100" i="1"/>
  <c r="V6100" i="1"/>
  <c r="T6100" i="1"/>
  <c r="Z6100" i="1" s="1"/>
  <c r="S6100" i="1"/>
  <c r="R6100" i="1"/>
  <c r="Y6099" i="1"/>
  <c r="X6099" i="1"/>
  <c r="W6099" i="1"/>
  <c r="V6099" i="1"/>
  <c r="T6099" i="1"/>
  <c r="U6099" i="1" s="1"/>
  <c r="S6099" i="1"/>
  <c r="R6099" i="1"/>
  <c r="Y6098" i="1"/>
  <c r="X6098" i="1"/>
  <c r="W6098" i="1"/>
  <c r="V6098" i="1"/>
  <c r="T6098" i="1"/>
  <c r="U6098" i="1" s="1"/>
  <c r="S6098" i="1"/>
  <c r="R6098" i="1"/>
  <c r="Y6097" i="1"/>
  <c r="X6097" i="1"/>
  <c r="W6097" i="1"/>
  <c r="V6097" i="1"/>
  <c r="T6097" i="1"/>
  <c r="Z6097" i="1" s="1"/>
  <c r="S6097" i="1"/>
  <c r="R6097" i="1"/>
  <c r="Y6096" i="1"/>
  <c r="X6096" i="1"/>
  <c r="W6096" i="1"/>
  <c r="V6096" i="1"/>
  <c r="T6096" i="1"/>
  <c r="U6096" i="1" s="1"/>
  <c r="S6096" i="1"/>
  <c r="R6096" i="1"/>
  <c r="Y6095" i="1"/>
  <c r="X6095" i="1"/>
  <c r="W6095" i="1"/>
  <c r="V6095" i="1"/>
  <c r="T6095" i="1"/>
  <c r="Z6095" i="1" s="1"/>
  <c r="S6095" i="1"/>
  <c r="R6095" i="1"/>
  <c r="Y6094" i="1"/>
  <c r="X6094" i="1"/>
  <c r="W6094" i="1"/>
  <c r="V6094" i="1"/>
  <c r="T6094" i="1"/>
  <c r="S6094" i="1"/>
  <c r="R6094" i="1"/>
  <c r="Y6093" i="1"/>
  <c r="X6093" i="1"/>
  <c r="W6093" i="1"/>
  <c r="V6093" i="1"/>
  <c r="T6093" i="1"/>
  <c r="Z6093" i="1" s="1"/>
  <c r="S6093" i="1"/>
  <c r="R6093" i="1"/>
  <c r="Y6092" i="1"/>
  <c r="X6092" i="1"/>
  <c r="W6092" i="1"/>
  <c r="V6092" i="1"/>
  <c r="T6092" i="1"/>
  <c r="Z6092" i="1" s="1"/>
  <c r="S6092" i="1"/>
  <c r="R6092" i="1"/>
  <c r="Y6091" i="1"/>
  <c r="X6091" i="1"/>
  <c r="W6091" i="1"/>
  <c r="V6091" i="1"/>
  <c r="T6091" i="1"/>
  <c r="U6091" i="1" s="1"/>
  <c r="S6091" i="1"/>
  <c r="R6091" i="1"/>
  <c r="Y6090" i="1"/>
  <c r="X6090" i="1"/>
  <c r="W6090" i="1"/>
  <c r="V6090" i="1"/>
  <c r="T6090" i="1"/>
  <c r="U6090" i="1" s="1"/>
  <c r="S6090" i="1"/>
  <c r="R6090" i="1"/>
  <c r="Y6089" i="1"/>
  <c r="X6089" i="1"/>
  <c r="W6089" i="1"/>
  <c r="V6089" i="1"/>
  <c r="U6089" i="1"/>
  <c r="T6089" i="1"/>
  <c r="Z6089" i="1" s="1"/>
  <c r="S6089" i="1"/>
  <c r="R6089" i="1"/>
  <c r="Y6088" i="1"/>
  <c r="X6088" i="1"/>
  <c r="W6088" i="1"/>
  <c r="V6088" i="1"/>
  <c r="T6088" i="1"/>
  <c r="U6088" i="1" s="1"/>
  <c r="S6088" i="1"/>
  <c r="R6088" i="1"/>
  <c r="Y6087" i="1"/>
  <c r="X6087" i="1"/>
  <c r="W6087" i="1"/>
  <c r="V6087" i="1"/>
  <c r="T6087" i="1"/>
  <c r="U6087" i="1" s="1"/>
  <c r="S6087" i="1"/>
  <c r="R6087" i="1"/>
  <c r="Y6086" i="1"/>
  <c r="X6086" i="1"/>
  <c r="W6086" i="1"/>
  <c r="V6086" i="1"/>
  <c r="T6086" i="1"/>
  <c r="U6086" i="1" s="1"/>
  <c r="S6086" i="1"/>
  <c r="R6086" i="1"/>
  <c r="Y6085" i="1"/>
  <c r="X6085" i="1"/>
  <c r="W6085" i="1"/>
  <c r="V6085" i="1"/>
  <c r="T6085" i="1"/>
  <c r="Z6085" i="1" s="1"/>
  <c r="S6085" i="1"/>
  <c r="R6085" i="1"/>
  <c r="Y6084" i="1"/>
  <c r="X6084" i="1"/>
  <c r="W6084" i="1"/>
  <c r="V6084" i="1"/>
  <c r="T6084" i="1"/>
  <c r="U6084" i="1" s="1"/>
  <c r="S6084" i="1"/>
  <c r="R6084" i="1"/>
  <c r="Y6083" i="1"/>
  <c r="X6083" i="1"/>
  <c r="W6083" i="1"/>
  <c r="V6083" i="1"/>
  <c r="T6083" i="1"/>
  <c r="U6083" i="1" s="1"/>
  <c r="S6083" i="1"/>
  <c r="R6083" i="1"/>
  <c r="Y6082" i="1"/>
  <c r="X6082" i="1"/>
  <c r="W6082" i="1"/>
  <c r="V6082" i="1"/>
  <c r="T6082" i="1"/>
  <c r="U6082" i="1" s="1"/>
  <c r="S6082" i="1"/>
  <c r="R6082" i="1"/>
  <c r="Y6081" i="1"/>
  <c r="X6081" i="1"/>
  <c r="W6081" i="1"/>
  <c r="V6081" i="1"/>
  <c r="T6081" i="1"/>
  <c r="Z6081" i="1" s="1"/>
  <c r="S6081" i="1"/>
  <c r="R6081" i="1"/>
  <c r="Y6080" i="1"/>
  <c r="X6080" i="1"/>
  <c r="W6080" i="1"/>
  <c r="V6080" i="1"/>
  <c r="T6080" i="1"/>
  <c r="U6080" i="1" s="1"/>
  <c r="S6080" i="1"/>
  <c r="R6080" i="1"/>
  <c r="Y6079" i="1"/>
  <c r="X6079" i="1"/>
  <c r="W6079" i="1"/>
  <c r="V6079" i="1"/>
  <c r="T6079" i="1"/>
  <c r="U6079" i="1" s="1"/>
  <c r="S6079" i="1"/>
  <c r="R6079" i="1"/>
  <c r="Y6078" i="1"/>
  <c r="X6078" i="1"/>
  <c r="W6078" i="1"/>
  <c r="V6078" i="1"/>
  <c r="T6078" i="1"/>
  <c r="U6078" i="1" s="1"/>
  <c r="S6078" i="1"/>
  <c r="R6078" i="1"/>
  <c r="Y6077" i="1"/>
  <c r="X6077" i="1"/>
  <c r="W6077" i="1"/>
  <c r="V6077" i="1"/>
  <c r="T6077" i="1"/>
  <c r="Z6077" i="1" s="1"/>
  <c r="S6077" i="1"/>
  <c r="R6077" i="1"/>
  <c r="Y6076" i="1"/>
  <c r="X6076" i="1"/>
  <c r="W6076" i="1"/>
  <c r="V6076" i="1"/>
  <c r="T6076" i="1"/>
  <c r="S6076" i="1"/>
  <c r="R6076" i="1"/>
  <c r="Y6075" i="1"/>
  <c r="X6075" i="1"/>
  <c r="W6075" i="1"/>
  <c r="V6075" i="1"/>
  <c r="T6075" i="1"/>
  <c r="U6075" i="1" s="1"/>
  <c r="S6075" i="1"/>
  <c r="R6075" i="1"/>
  <c r="Y6074" i="1"/>
  <c r="X6074" i="1"/>
  <c r="W6074" i="1"/>
  <c r="V6074" i="1"/>
  <c r="T6074" i="1"/>
  <c r="U6074" i="1" s="1"/>
  <c r="S6074" i="1"/>
  <c r="R6074" i="1"/>
  <c r="Y6073" i="1"/>
  <c r="X6073" i="1"/>
  <c r="W6073" i="1"/>
  <c r="V6073" i="1"/>
  <c r="T6073" i="1"/>
  <c r="Z6073" i="1" s="1"/>
  <c r="S6073" i="1"/>
  <c r="R6073" i="1"/>
  <c r="Y6072" i="1"/>
  <c r="X6072" i="1"/>
  <c r="W6072" i="1"/>
  <c r="V6072" i="1"/>
  <c r="T6072" i="1"/>
  <c r="U6072" i="1" s="1"/>
  <c r="S6072" i="1"/>
  <c r="R6072" i="1"/>
  <c r="Y6071" i="1"/>
  <c r="X6071" i="1"/>
  <c r="W6071" i="1"/>
  <c r="V6071" i="1"/>
  <c r="T6071" i="1"/>
  <c r="U6071" i="1" s="1"/>
  <c r="S6071" i="1"/>
  <c r="R6071" i="1"/>
  <c r="Y6070" i="1"/>
  <c r="X6070" i="1"/>
  <c r="W6070" i="1"/>
  <c r="V6070" i="1"/>
  <c r="T6070" i="1"/>
  <c r="U6070" i="1" s="1"/>
  <c r="S6070" i="1"/>
  <c r="R6070" i="1"/>
  <c r="Y6069" i="1"/>
  <c r="X6069" i="1"/>
  <c r="W6069" i="1"/>
  <c r="V6069" i="1"/>
  <c r="T6069" i="1"/>
  <c r="Z6069" i="1" s="1"/>
  <c r="S6069" i="1"/>
  <c r="R6069" i="1"/>
  <c r="Y6068" i="1"/>
  <c r="X6068" i="1"/>
  <c r="W6068" i="1"/>
  <c r="V6068" i="1"/>
  <c r="T6068" i="1"/>
  <c r="U6068" i="1" s="1"/>
  <c r="S6068" i="1"/>
  <c r="R6068" i="1"/>
  <c r="Y6067" i="1"/>
  <c r="X6067" i="1"/>
  <c r="W6067" i="1"/>
  <c r="V6067" i="1"/>
  <c r="T6067" i="1"/>
  <c r="U6067" i="1" s="1"/>
  <c r="S6067" i="1"/>
  <c r="R6067" i="1"/>
  <c r="Y6066" i="1"/>
  <c r="X6066" i="1"/>
  <c r="W6066" i="1"/>
  <c r="V6066" i="1"/>
  <c r="T6066" i="1"/>
  <c r="U6066" i="1" s="1"/>
  <c r="S6066" i="1"/>
  <c r="R6066" i="1"/>
  <c r="Y6065" i="1"/>
  <c r="X6065" i="1"/>
  <c r="W6065" i="1"/>
  <c r="V6065" i="1"/>
  <c r="T6065" i="1"/>
  <c r="Z6065" i="1" s="1"/>
  <c r="S6065" i="1"/>
  <c r="R6065" i="1"/>
  <c r="Y6064" i="1"/>
  <c r="X6064" i="1"/>
  <c r="W6064" i="1"/>
  <c r="V6064" i="1"/>
  <c r="T6064" i="1"/>
  <c r="U6064" i="1" s="1"/>
  <c r="S6064" i="1"/>
  <c r="R6064" i="1"/>
  <c r="Y6063" i="1"/>
  <c r="X6063" i="1"/>
  <c r="W6063" i="1"/>
  <c r="V6063" i="1"/>
  <c r="T6063" i="1"/>
  <c r="U6063" i="1" s="1"/>
  <c r="S6063" i="1"/>
  <c r="R6063" i="1"/>
  <c r="Y6062" i="1"/>
  <c r="X6062" i="1"/>
  <c r="W6062" i="1"/>
  <c r="V6062" i="1"/>
  <c r="T6062" i="1"/>
  <c r="U6062" i="1" s="1"/>
  <c r="S6062" i="1"/>
  <c r="R6062" i="1"/>
  <c r="Y6061" i="1"/>
  <c r="X6061" i="1"/>
  <c r="W6061" i="1"/>
  <c r="V6061" i="1"/>
  <c r="T6061" i="1"/>
  <c r="Z6061" i="1" s="1"/>
  <c r="S6061" i="1"/>
  <c r="R6061" i="1"/>
  <c r="Y6060" i="1"/>
  <c r="X6060" i="1"/>
  <c r="W6060" i="1"/>
  <c r="V6060" i="1"/>
  <c r="T6060" i="1"/>
  <c r="S6060" i="1"/>
  <c r="R6060" i="1"/>
  <c r="Y6059" i="1"/>
  <c r="X6059" i="1"/>
  <c r="W6059" i="1"/>
  <c r="V6059" i="1"/>
  <c r="T6059" i="1"/>
  <c r="U6059" i="1" s="1"/>
  <c r="S6059" i="1"/>
  <c r="R6059" i="1"/>
  <c r="Y6058" i="1"/>
  <c r="X6058" i="1"/>
  <c r="W6058" i="1"/>
  <c r="V6058" i="1"/>
  <c r="T6058" i="1"/>
  <c r="U6058" i="1" s="1"/>
  <c r="S6058" i="1"/>
  <c r="R6058" i="1"/>
  <c r="Y6057" i="1"/>
  <c r="X6057" i="1"/>
  <c r="W6057" i="1"/>
  <c r="V6057" i="1"/>
  <c r="T6057" i="1"/>
  <c r="Z6057" i="1" s="1"/>
  <c r="S6057" i="1"/>
  <c r="R6057" i="1"/>
  <c r="Y6056" i="1"/>
  <c r="X6056" i="1"/>
  <c r="W6056" i="1"/>
  <c r="V6056" i="1"/>
  <c r="T6056" i="1"/>
  <c r="U6056" i="1" s="1"/>
  <c r="S6056" i="1"/>
  <c r="R6056" i="1"/>
  <c r="Y6055" i="1"/>
  <c r="X6055" i="1"/>
  <c r="W6055" i="1"/>
  <c r="V6055" i="1"/>
  <c r="T6055" i="1"/>
  <c r="U6055" i="1" s="1"/>
  <c r="S6055" i="1"/>
  <c r="R6055" i="1"/>
  <c r="Y6054" i="1"/>
  <c r="X6054" i="1"/>
  <c r="W6054" i="1"/>
  <c r="V6054" i="1"/>
  <c r="T6054" i="1"/>
  <c r="U6054" i="1" s="1"/>
  <c r="S6054" i="1"/>
  <c r="R6054" i="1"/>
  <c r="Y6053" i="1"/>
  <c r="X6053" i="1"/>
  <c r="W6053" i="1"/>
  <c r="V6053" i="1"/>
  <c r="T6053" i="1"/>
  <c r="Z6053" i="1" s="1"/>
  <c r="S6053" i="1"/>
  <c r="R6053" i="1"/>
  <c r="Y6052" i="1"/>
  <c r="X6052" i="1"/>
  <c r="W6052" i="1"/>
  <c r="V6052" i="1"/>
  <c r="T6052" i="1"/>
  <c r="U6052" i="1" s="1"/>
  <c r="S6052" i="1"/>
  <c r="R6052" i="1"/>
  <c r="Y6051" i="1"/>
  <c r="X6051" i="1"/>
  <c r="W6051" i="1"/>
  <c r="V6051" i="1"/>
  <c r="T6051" i="1"/>
  <c r="U6051" i="1" s="1"/>
  <c r="S6051" i="1"/>
  <c r="R6051" i="1"/>
  <c r="Y6050" i="1"/>
  <c r="X6050" i="1"/>
  <c r="W6050" i="1"/>
  <c r="V6050" i="1"/>
  <c r="T6050" i="1"/>
  <c r="U6050" i="1" s="1"/>
  <c r="S6050" i="1"/>
  <c r="R6050" i="1"/>
  <c r="Y6049" i="1"/>
  <c r="X6049" i="1"/>
  <c r="W6049" i="1"/>
  <c r="V6049" i="1"/>
  <c r="T6049" i="1"/>
  <c r="Z6049" i="1" s="1"/>
  <c r="S6049" i="1"/>
  <c r="R6049" i="1"/>
  <c r="Y6048" i="1"/>
  <c r="X6048" i="1"/>
  <c r="W6048" i="1"/>
  <c r="V6048" i="1"/>
  <c r="T6048" i="1"/>
  <c r="U6048" i="1" s="1"/>
  <c r="S6048" i="1"/>
  <c r="R6048" i="1"/>
  <c r="Y6047" i="1"/>
  <c r="X6047" i="1"/>
  <c r="W6047" i="1"/>
  <c r="V6047" i="1"/>
  <c r="T6047" i="1"/>
  <c r="U6047" i="1" s="1"/>
  <c r="S6047" i="1"/>
  <c r="R6047" i="1"/>
  <c r="Y6046" i="1"/>
  <c r="X6046" i="1"/>
  <c r="W6046" i="1"/>
  <c r="V6046" i="1"/>
  <c r="T6046" i="1"/>
  <c r="U6046" i="1" s="1"/>
  <c r="S6046" i="1"/>
  <c r="R6046" i="1"/>
  <c r="Y6045" i="1"/>
  <c r="X6045" i="1"/>
  <c r="W6045" i="1"/>
  <c r="V6045" i="1"/>
  <c r="T6045" i="1"/>
  <c r="Z6045" i="1" s="1"/>
  <c r="S6045" i="1"/>
  <c r="R6045" i="1"/>
  <c r="Y6044" i="1"/>
  <c r="X6044" i="1"/>
  <c r="W6044" i="1"/>
  <c r="V6044" i="1"/>
  <c r="T6044" i="1"/>
  <c r="S6044" i="1"/>
  <c r="R6044" i="1"/>
  <c r="Y6043" i="1"/>
  <c r="X6043" i="1"/>
  <c r="W6043" i="1"/>
  <c r="V6043" i="1"/>
  <c r="T6043" i="1"/>
  <c r="U6043" i="1" s="1"/>
  <c r="S6043" i="1"/>
  <c r="R6043" i="1"/>
  <c r="Y6042" i="1"/>
  <c r="X6042" i="1"/>
  <c r="W6042" i="1"/>
  <c r="V6042" i="1"/>
  <c r="T6042" i="1"/>
  <c r="U6042" i="1" s="1"/>
  <c r="S6042" i="1"/>
  <c r="R6042" i="1"/>
  <c r="Y6041" i="1"/>
  <c r="X6041" i="1"/>
  <c r="W6041" i="1"/>
  <c r="V6041" i="1"/>
  <c r="T6041" i="1"/>
  <c r="Z6041" i="1" s="1"/>
  <c r="S6041" i="1"/>
  <c r="R6041" i="1"/>
  <c r="Y6040" i="1"/>
  <c r="X6040" i="1"/>
  <c r="W6040" i="1"/>
  <c r="V6040" i="1"/>
  <c r="T6040" i="1"/>
  <c r="S6040" i="1"/>
  <c r="R6040" i="1"/>
  <c r="Y6039" i="1"/>
  <c r="X6039" i="1"/>
  <c r="W6039" i="1"/>
  <c r="V6039" i="1"/>
  <c r="T6039" i="1"/>
  <c r="U6039" i="1" s="1"/>
  <c r="S6039" i="1"/>
  <c r="R6039" i="1"/>
  <c r="Y6038" i="1"/>
  <c r="X6038" i="1"/>
  <c r="W6038" i="1"/>
  <c r="V6038" i="1"/>
  <c r="T6038" i="1"/>
  <c r="U6038" i="1" s="1"/>
  <c r="S6038" i="1"/>
  <c r="R6038" i="1"/>
  <c r="Y6037" i="1"/>
  <c r="X6037" i="1"/>
  <c r="W6037" i="1"/>
  <c r="V6037" i="1"/>
  <c r="T6037" i="1"/>
  <c r="Z6037" i="1" s="1"/>
  <c r="S6037" i="1"/>
  <c r="R6037" i="1"/>
  <c r="Y6036" i="1"/>
  <c r="X6036" i="1"/>
  <c r="W6036" i="1"/>
  <c r="V6036" i="1"/>
  <c r="T6036" i="1"/>
  <c r="U6036" i="1" s="1"/>
  <c r="S6036" i="1"/>
  <c r="R6036" i="1"/>
  <c r="Y6035" i="1"/>
  <c r="X6035" i="1"/>
  <c r="W6035" i="1"/>
  <c r="V6035" i="1"/>
  <c r="T6035" i="1"/>
  <c r="U6035" i="1" s="1"/>
  <c r="S6035" i="1"/>
  <c r="R6035" i="1"/>
  <c r="Y6034" i="1"/>
  <c r="X6034" i="1"/>
  <c r="W6034" i="1"/>
  <c r="V6034" i="1"/>
  <c r="T6034" i="1"/>
  <c r="U6034" i="1" s="1"/>
  <c r="S6034" i="1"/>
  <c r="R6034" i="1"/>
  <c r="Y6033" i="1"/>
  <c r="X6033" i="1"/>
  <c r="W6033" i="1"/>
  <c r="V6033" i="1"/>
  <c r="T6033" i="1"/>
  <c r="Z6033" i="1" s="1"/>
  <c r="S6033" i="1"/>
  <c r="R6033" i="1"/>
  <c r="Y6032" i="1"/>
  <c r="X6032" i="1"/>
  <c r="W6032" i="1"/>
  <c r="V6032" i="1"/>
  <c r="T6032" i="1"/>
  <c r="U6032" i="1" s="1"/>
  <c r="S6032" i="1"/>
  <c r="R6032" i="1"/>
  <c r="Y6031" i="1"/>
  <c r="X6031" i="1"/>
  <c r="W6031" i="1"/>
  <c r="V6031" i="1"/>
  <c r="T6031" i="1"/>
  <c r="U6031" i="1" s="1"/>
  <c r="S6031" i="1"/>
  <c r="R6031" i="1"/>
  <c r="Y6030" i="1"/>
  <c r="X6030" i="1"/>
  <c r="W6030" i="1"/>
  <c r="V6030" i="1"/>
  <c r="T6030" i="1"/>
  <c r="U6030" i="1" s="1"/>
  <c r="S6030" i="1"/>
  <c r="R6030" i="1"/>
  <c r="Y6029" i="1"/>
  <c r="X6029" i="1"/>
  <c r="W6029" i="1"/>
  <c r="V6029" i="1"/>
  <c r="T6029" i="1"/>
  <c r="Z6029" i="1" s="1"/>
  <c r="S6029" i="1"/>
  <c r="R6029" i="1"/>
  <c r="Y6028" i="1"/>
  <c r="X6028" i="1"/>
  <c r="W6028" i="1"/>
  <c r="V6028" i="1"/>
  <c r="T6028" i="1"/>
  <c r="S6028" i="1"/>
  <c r="R6028" i="1"/>
  <c r="Y6027" i="1"/>
  <c r="X6027" i="1"/>
  <c r="W6027" i="1"/>
  <c r="V6027" i="1"/>
  <c r="T6027" i="1"/>
  <c r="U6027" i="1" s="1"/>
  <c r="S6027" i="1"/>
  <c r="R6027" i="1"/>
  <c r="Y6026" i="1"/>
  <c r="X6026" i="1"/>
  <c r="W6026" i="1"/>
  <c r="V6026" i="1"/>
  <c r="T6026" i="1"/>
  <c r="U6026" i="1" s="1"/>
  <c r="S6026" i="1"/>
  <c r="R6026" i="1"/>
  <c r="Y6025" i="1"/>
  <c r="X6025" i="1"/>
  <c r="W6025" i="1"/>
  <c r="V6025" i="1"/>
  <c r="T6025" i="1"/>
  <c r="Z6025" i="1" s="1"/>
  <c r="S6025" i="1"/>
  <c r="R6025" i="1"/>
  <c r="Y6024" i="1"/>
  <c r="X6024" i="1"/>
  <c r="W6024" i="1"/>
  <c r="V6024" i="1"/>
  <c r="T6024" i="1"/>
  <c r="U6024" i="1" s="1"/>
  <c r="S6024" i="1"/>
  <c r="R6024" i="1"/>
  <c r="Y6023" i="1"/>
  <c r="X6023" i="1"/>
  <c r="W6023" i="1"/>
  <c r="V6023" i="1"/>
  <c r="T6023" i="1"/>
  <c r="Z6023" i="1" s="1"/>
  <c r="S6023" i="1"/>
  <c r="R6023" i="1"/>
  <c r="Y6022" i="1"/>
  <c r="X6022" i="1"/>
  <c r="W6022" i="1"/>
  <c r="V6022" i="1"/>
  <c r="T6022" i="1"/>
  <c r="U6022" i="1" s="1"/>
  <c r="S6022" i="1"/>
  <c r="R6022" i="1"/>
  <c r="Y6021" i="1"/>
  <c r="X6021" i="1"/>
  <c r="W6021" i="1"/>
  <c r="V6021" i="1"/>
  <c r="T6021" i="1"/>
  <c r="Z6021" i="1" s="1"/>
  <c r="S6021" i="1"/>
  <c r="R6021" i="1"/>
  <c r="Y6020" i="1"/>
  <c r="X6020" i="1"/>
  <c r="W6020" i="1"/>
  <c r="V6020" i="1"/>
  <c r="T6020" i="1"/>
  <c r="U6020" i="1" s="1"/>
  <c r="S6020" i="1"/>
  <c r="R6020" i="1"/>
  <c r="Y6019" i="1"/>
  <c r="X6019" i="1"/>
  <c r="W6019" i="1"/>
  <c r="V6019" i="1"/>
  <c r="T6019" i="1"/>
  <c r="S6019" i="1"/>
  <c r="R6019" i="1"/>
  <c r="Y6018" i="1"/>
  <c r="X6018" i="1"/>
  <c r="W6018" i="1"/>
  <c r="V6018" i="1"/>
  <c r="T6018" i="1"/>
  <c r="U6018" i="1" s="1"/>
  <c r="S6018" i="1"/>
  <c r="R6018" i="1"/>
  <c r="Y6017" i="1"/>
  <c r="X6017" i="1"/>
  <c r="W6017" i="1"/>
  <c r="V6017" i="1"/>
  <c r="T6017" i="1"/>
  <c r="Z6017" i="1" s="1"/>
  <c r="S6017" i="1"/>
  <c r="R6017" i="1"/>
  <c r="Y6016" i="1"/>
  <c r="X6016" i="1"/>
  <c r="W6016" i="1"/>
  <c r="V6016" i="1"/>
  <c r="T6016" i="1"/>
  <c r="U6016" i="1" s="1"/>
  <c r="S6016" i="1"/>
  <c r="R6016" i="1"/>
  <c r="Y6015" i="1"/>
  <c r="X6015" i="1"/>
  <c r="W6015" i="1"/>
  <c r="V6015" i="1"/>
  <c r="T6015" i="1"/>
  <c r="Z6015" i="1" s="1"/>
  <c r="S6015" i="1"/>
  <c r="R6015" i="1"/>
  <c r="Y6014" i="1"/>
  <c r="X6014" i="1"/>
  <c r="W6014" i="1"/>
  <c r="V6014" i="1"/>
  <c r="T6014" i="1"/>
  <c r="U6014" i="1" s="1"/>
  <c r="S6014" i="1"/>
  <c r="R6014" i="1"/>
  <c r="Y6013" i="1"/>
  <c r="X6013" i="1"/>
  <c r="W6013" i="1"/>
  <c r="V6013" i="1"/>
  <c r="T6013" i="1"/>
  <c r="Z6013" i="1" s="1"/>
  <c r="S6013" i="1"/>
  <c r="R6013" i="1"/>
  <c r="Y6012" i="1"/>
  <c r="X6012" i="1"/>
  <c r="W6012" i="1"/>
  <c r="V6012" i="1"/>
  <c r="T6012" i="1"/>
  <c r="S6012" i="1"/>
  <c r="R6012" i="1"/>
  <c r="Y6011" i="1"/>
  <c r="X6011" i="1"/>
  <c r="W6011" i="1"/>
  <c r="V6011" i="1"/>
  <c r="T6011" i="1"/>
  <c r="S6011" i="1"/>
  <c r="R6011" i="1"/>
  <c r="Y6010" i="1"/>
  <c r="X6010" i="1"/>
  <c r="W6010" i="1"/>
  <c r="V6010" i="1"/>
  <c r="T6010" i="1"/>
  <c r="U6010" i="1" s="1"/>
  <c r="S6010" i="1"/>
  <c r="R6010" i="1"/>
  <c r="Y6009" i="1"/>
  <c r="X6009" i="1"/>
  <c r="W6009" i="1"/>
  <c r="V6009" i="1"/>
  <c r="T6009" i="1"/>
  <c r="Z6009" i="1" s="1"/>
  <c r="S6009" i="1"/>
  <c r="R6009" i="1"/>
  <c r="Y6008" i="1"/>
  <c r="X6008" i="1"/>
  <c r="W6008" i="1"/>
  <c r="V6008" i="1"/>
  <c r="T6008" i="1"/>
  <c r="Z6008" i="1" s="1"/>
  <c r="S6008" i="1"/>
  <c r="R6008" i="1"/>
  <c r="Y6007" i="1"/>
  <c r="X6007" i="1"/>
  <c r="W6007" i="1"/>
  <c r="V6007" i="1"/>
  <c r="T6007" i="1"/>
  <c r="U6007" i="1" s="1"/>
  <c r="S6007" i="1"/>
  <c r="R6007" i="1"/>
  <c r="Y6006" i="1"/>
  <c r="X6006" i="1"/>
  <c r="W6006" i="1"/>
  <c r="V6006" i="1"/>
  <c r="T6006" i="1"/>
  <c r="U6006" i="1" s="1"/>
  <c r="S6006" i="1"/>
  <c r="R6006" i="1"/>
  <c r="Y6005" i="1"/>
  <c r="X6005" i="1"/>
  <c r="W6005" i="1"/>
  <c r="V6005" i="1"/>
  <c r="T6005" i="1"/>
  <c r="Z6005" i="1" s="1"/>
  <c r="S6005" i="1"/>
  <c r="R6005" i="1"/>
  <c r="Y6004" i="1"/>
  <c r="X6004" i="1"/>
  <c r="W6004" i="1"/>
  <c r="V6004" i="1"/>
  <c r="T6004" i="1"/>
  <c r="U6004" i="1" s="1"/>
  <c r="S6004" i="1"/>
  <c r="R6004" i="1"/>
  <c r="Y6003" i="1"/>
  <c r="X6003" i="1"/>
  <c r="W6003" i="1"/>
  <c r="V6003" i="1"/>
  <c r="T6003" i="1"/>
  <c r="U6003" i="1" s="1"/>
  <c r="S6003" i="1"/>
  <c r="R6003" i="1"/>
  <c r="Y6002" i="1"/>
  <c r="X6002" i="1"/>
  <c r="W6002" i="1"/>
  <c r="V6002" i="1"/>
  <c r="T6002" i="1"/>
  <c r="U6002" i="1" s="1"/>
  <c r="S6002" i="1"/>
  <c r="R6002" i="1"/>
  <c r="Y6001" i="1"/>
  <c r="X6001" i="1"/>
  <c r="W6001" i="1"/>
  <c r="V6001" i="1"/>
  <c r="T6001" i="1"/>
  <c r="Z6001" i="1" s="1"/>
  <c r="S6001" i="1"/>
  <c r="R6001" i="1"/>
  <c r="Y6000" i="1"/>
  <c r="X6000" i="1"/>
  <c r="W6000" i="1"/>
  <c r="V6000" i="1"/>
  <c r="T6000" i="1"/>
  <c r="U6000" i="1" s="1"/>
  <c r="S6000" i="1"/>
  <c r="R6000" i="1"/>
  <c r="Y5999" i="1"/>
  <c r="X5999" i="1"/>
  <c r="W5999" i="1"/>
  <c r="V5999" i="1"/>
  <c r="T5999" i="1"/>
  <c r="U5999" i="1" s="1"/>
  <c r="S5999" i="1"/>
  <c r="R5999" i="1"/>
  <c r="Y5998" i="1"/>
  <c r="X5998" i="1"/>
  <c r="W5998" i="1"/>
  <c r="V5998" i="1"/>
  <c r="T5998" i="1"/>
  <c r="U5998" i="1" s="1"/>
  <c r="S5998" i="1"/>
  <c r="R5998" i="1"/>
  <c r="Y5997" i="1"/>
  <c r="X5997" i="1"/>
  <c r="W5997" i="1"/>
  <c r="V5997" i="1"/>
  <c r="T5997" i="1"/>
  <c r="Z5997" i="1" s="1"/>
  <c r="S5997" i="1"/>
  <c r="R5997" i="1"/>
  <c r="Y5996" i="1"/>
  <c r="X5996" i="1"/>
  <c r="W5996" i="1"/>
  <c r="V5996" i="1"/>
  <c r="T5996" i="1"/>
  <c r="S5996" i="1"/>
  <c r="R5996" i="1"/>
  <c r="Y5995" i="1"/>
  <c r="X5995" i="1"/>
  <c r="W5995" i="1"/>
  <c r="V5995" i="1"/>
  <c r="T5995" i="1"/>
  <c r="U5995" i="1" s="1"/>
  <c r="S5995" i="1"/>
  <c r="R5995" i="1"/>
  <c r="Y5994" i="1"/>
  <c r="X5994" i="1"/>
  <c r="W5994" i="1"/>
  <c r="V5994" i="1"/>
  <c r="T5994" i="1"/>
  <c r="U5994" i="1" s="1"/>
  <c r="S5994" i="1"/>
  <c r="R5994" i="1"/>
  <c r="Y5993" i="1"/>
  <c r="X5993" i="1"/>
  <c r="W5993" i="1"/>
  <c r="V5993" i="1"/>
  <c r="T5993" i="1"/>
  <c r="Z5993" i="1" s="1"/>
  <c r="S5993" i="1"/>
  <c r="R5993" i="1"/>
  <c r="Y5992" i="1"/>
  <c r="X5992" i="1"/>
  <c r="W5992" i="1"/>
  <c r="V5992" i="1"/>
  <c r="T5992" i="1"/>
  <c r="U5992" i="1" s="1"/>
  <c r="S5992" i="1"/>
  <c r="R5992" i="1"/>
  <c r="Y5991" i="1"/>
  <c r="X5991" i="1"/>
  <c r="W5991" i="1"/>
  <c r="V5991" i="1"/>
  <c r="T5991" i="1"/>
  <c r="U5991" i="1" s="1"/>
  <c r="S5991" i="1"/>
  <c r="R5991" i="1"/>
  <c r="Y5990" i="1"/>
  <c r="X5990" i="1"/>
  <c r="W5990" i="1"/>
  <c r="V5990" i="1"/>
  <c r="T5990" i="1"/>
  <c r="U5990" i="1" s="1"/>
  <c r="S5990" i="1"/>
  <c r="R5990" i="1"/>
  <c r="Y5989" i="1"/>
  <c r="X5989" i="1"/>
  <c r="W5989" i="1"/>
  <c r="V5989" i="1"/>
  <c r="T5989" i="1"/>
  <c r="Z5989" i="1" s="1"/>
  <c r="S5989" i="1"/>
  <c r="R5989" i="1"/>
  <c r="Y5988" i="1"/>
  <c r="X5988" i="1"/>
  <c r="W5988" i="1"/>
  <c r="V5988" i="1"/>
  <c r="T5988" i="1"/>
  <c r="U5988" i="1" s="1"/>
  <c r="S5988" i="1"/>
  <c r="R5988" i="1"/>
  <c r="Y5987" i="1"/>
  <c r="X5987" i="1"/>
  <c r="W5987" i="1"/>
  <c r="V5987" i="1"/>
  <c r="T5987" i="1"/>
  <c r="Z5987" i="1" s="1"/>
  <c r="S5987" i="1"/>
  <c r="R5987" i="1"/>
  <c r="Y5986" i="1"/>
  <c r="X5986" i="1"/>
  <c r="W5986" i="1"/>
  <c r="V5986" i="1"/>
  <c r="T5986" i="1"/>
  <c r="U5986" i="1" s="1"/>
  <c r="S5986" i="1"/>
  <c r="R5986" i="1"/>
  <c r="Y5985" i="1"/>
  <c r="X5985" i="1"/>
  <c r="W5985" i="1"/>
  <c r="V5985" i="1"/>
  <c r="T5985" i="1"/>
  <c r="Z5985" i="1" s="1"/>
  <c r="S5985" i="1"/>
  <c r="R5985" i="1"/>
  <c r="Y5984" i="1"/>
  <c r="X5984" i="1"/>
  <c r="W5984" i="1"/>
  <c r="V5984" i="1"/>
  <c r="T5984" i="1"/>
  <c r="U5984" i="1" s="1"/>
  <c r="S5984" i="1"/>
  <c r="R5984" i="1"/>
  <c r="Y5983" i="1"/>
  <c r="X5983" i="1"/>
  <c r="W5983" i="1"/>
  <c r="V5983" i="1"/>
  <c r="T5983" i="1"/>
  <c r="U5983" i="1" s="1"/>
  <c r="S5983" i="1"/>
  <c r="R5983" i="1"/>
  <c r="Y5982" i="1"/>
  <c r="X5982" i="1"/>
  <c r="W5982" i="1"/>
  <c r="V5982" i="1"/>
  <c r="T5982" i="1"/>
  <c r="U5982" i="1" s="1"/>
  <c r="S5982" i="1"/>
  <c r="R5982" i="1"/>
  <c r="Y5981" i="1"/>
  <c r="X5981" i="1"/>
  <c r="W5981" i="1"/>
  <c r="V5981" i="1"/>
  <c r="T5981" i="1"/>
  <c r="Z5981" i="1" s="1"/>
  <c r="S5981" i="1"/>
  <c r="R5981" i="1"/>
  <c r="Y5980" i="1"/>
  <c r="X5980" i="1"/>
  <c r="W5980" i="1"/>
  <c r="V5980" i="1"/>
  <c r="T5980" i="1"/>
  <c r="S5980" i="1"/>
  <c r="R5980" i="1"/>
  <c r="Y5979" i="1"/>
  <c r="X5979" i="1"/>
  <c r="W5979" i="1"/>
  <c r="V5979" i="1"/>
  <c r="T5979" i="1"/>
  <c r="U5979" i="1" s="1"/>
  <c r="S5979" i="1"/>
  <c r="R5979" i="1"/>
  <c r="Y5978" i="1"/>
  <c r="X5978" i="1"/>
  <c r="W5978" i="1"/>
  <c r="V5978" i="1"/>
  <c r="T5978" i="1"/>
  <c r="U5978" i="1" s="1"/>
  <c r="S5978" i="1"/>
  <c r="R5978" i="1"/>
  <c r="Y5977" i="1"/>
  <c r="X5977" i="1"/>
  <c r="W5977" i="1"/>
  <c r="V5977" i="1"/>
  <c r="T5977" i="1"/>
  <c r="Z5977" i="1" s="1"/>
  <c r="S5977" i="1"/>
  <c r="R5977" i="1"/>
  <c r="Y5976" i="1"/>
  <c r="X5976" i="1"/>
  <c r="W5976" i="1"/>
  <c r="V5976" i="1"/>
  <c r="T5976" i="1"/>
  <c r="S5976" i="1"/>
  <c r="R5976" i="1"/>
  <c r="Y5975" i="1"/>
  <c r="X5975" i="1"/>
  <c r="W5975" i="1"/>
  <c r="V5975" i="1"/>
  <c r="T5975" i="1"/>
  <c r="S5975" i="1"/>
  <c r="R5975" i="1"/>
  <c r="Y5974" i="1"/>
  <c r="X5974" i="1"/>
  <c r="W5974" i="1"/>
  <c r="V5974" i="1"/>
  <c r="T5974" i="1"/>
  <c r="U5974" i="1" s="1"/>
  <c r="S5974" i="1"/>
  <c r="R5974" i="1"/>
  <c r="Y5973" i="1"/>
  <c r="X5973" i="1"/>
  <c r="W5973" i="1"/>
  <c r="V5973" i="1"/>
  <c r="T5973" i="1"/>
  <c r="Z5973" i="1" s="1"/>
  <c r="S5973" i="1"/>
  <c r="R5973" i="1"/>
  <c r="Y5972" i="1"/>
  <c r="X5972" i="1"/>
  <c r="W5972" i="1"/>
  <c r="V5972" i="1"/>
  <c r="T5972" i="1"/>
  <c r="U5972" i="1" s="1"/>
  <c r="S5972" i="1"/>
  <c r="R5972" i="1"/>
  <c r="Y5971" i="1"/>
  <c r="X5971" i="1"/>
  <c r="W5971" i="1"/>
  <c r="V5971" i="1"/>
  <c r="T5971" i="1"/>
  <c r="U5971" i="1" s="1"/>
  <c r="S5971" i="1"/>
  <c r="R5971" i="1"/>
  <c r="Y5970" i="1"/>
  <c r="X5970" i="1"/>
  <c r="W5970" i="1"/>
  <c r="V5970" i="1"/>
  <c r="T5970" i="1"/>
  <c r="U5970" i="1" s="1"/>
  <c r="S5970" i="1"/>
  <c r="R5970" i="1"/>
  <c r="Y5969" i="1"/>
  <c r="X5969" i="1"/>
  <c r="W5969" i="1"/>
  <c r="V5969" i="1"/>
  <c r="T5969" i="1"/>
  <c r="Z5969" i="1" s="1"/>
  <c r="S5969" i="1"/>
  <c r="R5969" i="1"/>
  <c r="Y5968" i="1"/>
  <c r="X5968" i="1"/>
  <c r="W5968" i="1"/>
  <c r="V5968" i="1"/>
  <c r="T5968" i="1"/>
  <c r="U5968" i="1" s="1"/>
  <c r="S5968" i="1"/>
  <c r="R5968" i="1"/>
  <c r="Y5967" i="1"/>
  <c r="X5967" i="1"/>
  <c r="W5967" i="1"/>
  <c r="V5967" i="1"/>
  <c r="T5967" i="1"/>
  <c r="U5967" i="1" s="1"/>
  <c r="S5967" i="1"/>
  <c r="R5967" i="1"/>
  <c r="Y5966" i="1"/>
  <c r="X5966" i="1"/>
  <c r="W5966" i="1"/>
  <c r="V5966" i="1"/>
  <c r="T5966" i="1"/>
  <c r="U5966" i="1" s="1"/>
  <c r="S5966" i="1"/>
  <c r="R5966" i="1"/>
  <c r="Y5965" i="1"/>
  <c r="X5965" i="1"/>
  <c r="W5965" i="1"/>
  <c r="V5965" i="1"/>
  <c r="T5965" i="1"/>
  <c r="Z5965" i="1" s="1"/>
  <c r="S5965" i="1"/>
  <c r="R5965" i="1"/>
  <c r="Y5964" i="1"/>
  <c r="X5964" i="1"/>
  <c r="W5964" i="1"/>
  <c r="V5964" i="1"/>
  <c r="T5964" i="1"/>
  <c r="S5964" i="1"/>
  <c r="R5964" i="1"/>
  <c r="Y5963" i="1"/>
  <c r="X5963" i="1"/>
  <c r="W5963" i="1"/>
  <c r="V5963" i="1"/>
  <c r="T5963" i="1"/>
  <c r="U5963" i="1" s="1"/>
  <c r="S5963" i="1"/>
  <c r="R5963" i="1"/>
  <c r="Y5962" i="1"/>
  <c r="X5962" i="1"/>
  <c r="W5962" i="1"/>
  <c r="V5962" i="1"/>
  <c r="T5962" i="1"/>
  <c r="U5962" i="1" s="1"/>
  <c r="S5962" i="1"/>
  <c r="R5962" i="1"/>
  <c r="Y5961" i="1"/>
  <c r="X5961" i="1"/>
  <c r="W5961" i="1"/>
  <c r="V5961" i="1"/>
  <c r="T5961" i="1"/>
  <c r="U5961" i="1" s="1"/>
  <c r="S5961" i="1"/>
  <c r="R5961" i="1"/>
  <c r="Y5960" i="1"/>
  <c r="X5960" i="1"/>
  <c r="W5960" i="1"/>
  <c r="V5960" i="1"/>
  <c r="T5960" i="1"/>
  <c r="Z5960" i="1" s="1"/>
  <c r="S5960" i="1"/>
  <c r="R5960" i="1"/>
  <c r="Y5959" i="1"/>
  <c r="X5959" i="1"/>
  <c r="W5959" i="1"/>
  <c r="V5959" i="1"/>
  <c r="T5959" i="1"/>
  <c r="U5959" i="1" s="1"/>
  <c r="S5959" i="1"/>
  <c r="R5959" i="1"/>
  <c r="Y5958" i="1"/>
  <c r="X5958" i="1"/>
  <c r="W5958" i="1"/>
  <c r="V5958" i="1"/>
  <c r="T5958" i="1"/>
  <c r="U5958" i="1" s="1"/>
  <c r="S5958" i="1"/>
  <c r="R5958" i="1"/>
  <c r="Y5957" i="1"/>
  <c r="X5957" i="1"/>
  <c r="W5957" i="1"/>
  <c r="V5957" i="1"/>
  <c r="T5957" i="1"/>
  <c r="U5957" i="1" s="1"/>
  <c r="S5957" i="1"/>
  <c r="R5957" i="1"/>
  <c r="Y5956" i="1"/>
  <c r="X5956" i="1"/>
  <c r="W5956" i="1"/>
  <c r="V5956" i="1"/>
  <c r="T5956" i="1"/>
  <c r="Z5956" i="1" s="1"/>
  <c r="S5956" i="1"/>
  <c r="R5956" i="1"/>
  <c r="Y5955" i="1"/>
  <c r="X5955" i="1"/>
  <c r="W5955" i="1"/>
  <c r="V5955" i="1"/>
  <c r="T5955" i="1"/>
  <c r="S5955" i="1"/>
  <c r="R5955" i="1"/>
  <c r="Y5954" i="1"/>
  <c r="X5954" i="1"/>
  <c r="W5954" i="1"/>
  <c r="V5954" i="1"/>
  <c r="T5954" i="1"/>
  <c r="Z5954" i="1" s="1"/>
  <c r="S5954" i="1"/>
  <c r="R5954" i="1"/>
  <c r="Y5953" i="1"/>
  <c r="X5953" i="1"/>
  <c r="W5953" i="1"/>
  <c r="V5953" i="1"/>
  <c r="T5953" i="1"/>
  <c r="Z5953" i="1" s="1"/>
  <c r="S5953" i="1"/>
  <c r="R5953" i="1"/>
  <c r="Y5952" i="1"/>
  <c r="X5952" i="1"/>
  <c r="W5952" i="1"/>
  <c r="V5952" i="1"/>
  <c r="T5952" i="1"/>
  <c r="U5952" i="1" s="1"/>
  <c r="S5952" i="1"/>
  <c r="R5952" i="1"/>
  <c r="Y5951" i="1"/>
  <c r="X5951" i="1"/>
  <c r="W5951" i="1"/>
  <c r="V5951" i="1"/>
  <c r="T5951" i="1"/>
  <c r="U5951" i="1" s="1"/>
  <c r="S5951" i="1"/>
  <c r="R5951" i="1"/>
  <c r="Y5950" i="1"/>
  <c r="X5950" i="1"/>
  <c r="W5950" i="1"/>
  <c r="V5950" i="1"/>
  <c r="T5950" i="1"/>
  <c r="U5950" i="1" s="1"/>
  <c r="S5950" i="1"/>
  <c r="R5950" i="1"/>
  <c r="Y5949" i="1"/>
  <c r="X5949" i="1"/>
  <c r="W5949" i="1"/>
  <c r="V5949" i="1"/>
  <c r="T5949" i="1"/>
  <c r="U5949" i="1" s="1"/>
  <c r="S5949" i="1"/>
  <c r="R5949" i="1"/>
  <c r="Y5948" i="1"/>
  <c r="X5948" i="1"/>
  <c r="W5948" i="1"/>
  <c r="V5948" i="1"/>
  <c r="T5948" i="1"/>
  <c r="U5948" i="1" s="1"/>
  <c r="S5948" i="1"/>
  <c r="R5948" i="1"/>
  <c r="Y5947" i="1"/>
  <c r="X5947" i="1"/>
  <c r="W5947" i="1"/>
  <c r="V5947" i="1"/>
  <c r="T5947" i="1"/>
  <c r="S5947" i="1"/>
  <c r="R5947" i="1"/>
  <c r="Y5946" i="1"/>
  <c r="X5946" i="1"/>
  <c r="W5946" i="1"/>
  <c r="V5946" i="1"/>
  <c r="T5946" i="1"/>
  <c r="Z5946" i="1" s="1"/>
  <c r="S5946" i="1"/>
  <c r="R5946" i="1"/>
  <c r="Y5945" i="1"/>
  <c r="X5945" i="1"/>
  <c r="W5945" i="1"/>
  <c r="V5945" i="1"/>
  <c r="T5945" i="1"/>
  <c r="Z5945" i="1" s="1"/>
  <c r="S5945" i="1"/>
  <c r="R5945" i="1"/>
  <c r="Y5944" i="1"/>
  <c r="X5944" i="1"/>
  <c r="W5944" i="1"/>
  <c r="V5944" i="1"/>
  <c r="T5944" i="1"/>
  <c r="U5944" i="1" s="1"/>
  <c r="S5944" i="1"/>
  <c r="R5944" i="1"/>
  <c r="Y5943" i="1"/>
  <c r="X5943" i="1"/>
  <c r="W5943" i="1"/>
  <c r="V5943" i="1"/>
  <c r="T5943" i="1"/>
  <c r="U5943" i="1" s="1"/>
  <c r="S5943" i="1"/>
  <c r="R5943" i="1"/>
  <c r="Y5942" i="1"/>
  <c r="X5942" i="1"/>
  <c r="W5942" i="1"/>
  <c r="V5942" i="1"/>
  <c r="T5942" i="1"/>
  <c r="U5942" i="1" s="1"/>
  <c r="S5942" i="1"/>
  <c r="R5942" i="1"/>
  <c r="Y5941" i="1"/>
  <c r="X5941" i="1"/>
  <c r="W5941" i="1"/>
  <c r="V5941" i="1"/>
  <c r="T5941" i="1"/>
  <c r="U5941" i="1" s="1"/>
  <c r="S5941" i="1"/>
  <c r="R5941" i="1"/>
  <c r="Y5940" i="1"/>
  <c r="X5940" i="1"/>
  <c r="W5940" i="1"/>
  <c r="V5940" i="1"/>
  <c r="T5940" i="1"/>
  <c r="U5940" i="1" s="1"/>
  <c r="S5940" i="1"/>
  <c r="R5940" i="1"/>
  <c r="Y5939" i="1"/>
  <c r="X5939" i="1"/>
  <c r="W5939" i="1"/>
  <c r="V5939" i="1"/>
  <c r="T5939" i="1"/>
  <c r="S5939" i="1"/>
  <c r="R5939" i="1"/>
  <c r="Y5938" i="1"/>
  <c r="X5938" i="1"/>
  <c r="W5938" i="1"/>
  <c r="V5938" i="1"/>
  <c r="T5938" i="1"/>
  <c r="Z5938" i="1" s="1"/>
  <c r="S5938" i="1"/>
  <c r="R5938" i="1"/>
  <c r="Y5937" i="1"/>
  <c r="X5937" i="1"/>
  <c r="W5937" i="1"/>
  <c r="V5937" i="1"/>
  <c r="T5937" i="1"/>
  <c r="U5937" i="1" s="1"/>
  <c r="S5937" i="1"/>
  <c r="R5937" i="1"/>
  <c r="Y5936" i="1"/>
  <c r="X5936" i="1"/>
  <c r="W5936" i="1"/>
  <c r="V5936" i="1"/>
  <c r="T5936" i="1"/>
  <c r="U5936" i="1" s="1"/>
  <c r="S5936" i="1"/>
  <c r="R5936" i="1"/>
  <c r="Y5935" i="1"/>
  <c r="X5935" i="1"/>
  <c r="W5935" i="1"/>
  <c r="V5935" i="1"/>
  <c r="T5935" i="1"/>
  <c r="U5935" i="1" s="1"/>
  <c r="S5935" i="1"/>
  <c r="R5935" i="1"/>
  <c r="Y5934" i="1"/>
  <c r="X5934" i="1"/>
  <c r="W5934" i="1"/>
  <c r="V5934" i="1"/>
  <c r="T5934" i="1"/>
  <c r="U5934" i="1" s="1"/>
  <c r="S5934" i="1"/>
  <c r="R5934" i="1"/>
  <c r="Y5933" i="1"/>
  <c r="X5933" i="1"/>
  <c r="W5933" i="1"/>
  <c r="V5933" i="1"/>
  <c r="T5933" i="1"/>
  <c r="U5933" i="1" s="1"/>
  <c r="S5933" i="1"/>
  <c r="R5933" i="1"/>
  <c r="Y5932" i="1"/>
  <c r="X5932" i="1"/>
  <c r="W5932" i="1"/>
  <c r="V5932" i="1"/>
  <c r="T5932" i="1"/>
  <c r="U5932" i="1" s="1"/>
  <c r="S5932" i="1"/>
  <c r="R5932" i="1"/>
  <c r="Y5931" i="1"/>
  <c r="X5931" i="1"/>
  <c r="W5931" i="1"/>
  <c r="V5931" i="1"/>
  <c r="T5931" i="1"/>
  <c r="S5931" i="1"/>
  <c r="R5931" i="1"/>
  <c r="Y5930" i="1"/>
  <c r="X5930" i="1"/>
  <c r="W5930" i="1"/>
  <c r="V5930" i="1"/>
  <c r="T5930" i="1"/>
  <c r="Z5930" i="1" s="1"/>
  <c r="S5930" i="1"/>
  <c r="R5930" i="1"/>
  <c r="Y5929" i="1"/>
  <c r="X5929" i="1"/>
  <c r="W5929" i="1"/>
  <c r="V5929" i="1"/>
  <c r="T5929" i="1"/>
  <c r="U5929" i="1" s="1"/>
  <c r="S5929" i="1"/>
  <c r="R5929" i="1"/>
  <c r="Y5928" i="1"/>
  <c r="X5928" i="1"/>
  <c r="W5928" i="1"/>
  <c r="V5928" i="1"/>
  <c r="T5928" i="1"/>
  <c r="U5928" i="1" s="1"/>
  <c r="S5928" i="1"/>
  <c r="R5928" i="1"/>
  <c r="Y5927" i="1"/>
  <c r="X5927" i="1"/>
  <c r="W5927" i="1"/>
  <c r="V5927" i="1"/>
  <c r="T5927" i="1"/>
  <c r="U5927" i="1" s="1"/>
  <c r="S5927" i="1"/>
  <c r="R5927" i="1"/>
  <c r="Y5926" i="1"/>
  <c r="X5926" i="1"/>
  <c r="W5926" i="1"/>
  <c r="V5926" i="1"/>
  <c r="T5926" i="1"/>
  <c r="U5926" i="1" s="1"/>
  <c r="S5926" i="1"/>
  <c r="R5926" i="1"/>
  <c r="Y5925" i="1"/>
  <c r="X5925" i="1"/>
  <c r="W5925" i="1"/>
  <c r="V5925" i="1"/>
  <c r="T5925" i="1"/>
  <c r="U5925" i="1" s="1"/>
  <c r="S5925" i="1"/>
  <c r="R5925" i="1"/>
  <c r="Y5924" i="1"/>
  <c r="X5924" i="1"/>
  <c r="W5924" i="1"/>
  <c r="V5924" i="1"/>
  <c r="T5924" i="1"/>
  <c r="U5924" i="1" s="1"/>
  <c r="S5924" i="1"/>
  <c r="R5924" i="1"/>
  <c r="Y5923" i="1"/>
  <c r="X5923" i="1"/>
  <c r="W5923" i="1"/>
  <c r="V5923" i="1"/>
  <c r="T5923" i="1"/>
  <c r="S5923" i="1"/>
  <c r="R5923" i="1"/>
  <c r="Y5922" i="1"/>
  <c r="X5922" i="1"/>
  <c r="W5922" i="1"/>
  <c r="V5922" i="1"/>
  <c r="T5922" i="1"/>
  <c r="Z5922" i="1" s="1"/>
  <c r="S5922" i="1"/>
  <c r="R5922" i="1"/>
  <c r="Y5921" i="1"/>
  <c r="X5921" i="1"/>
  <c r="W5921" i="1"/>
  <c r="V5921" i="1"/>
  <c r="T5921" i="1"/>
  <c r="U5921" i="1" s="1"/>
  <c r="S5921" i="1"/>
  <c r="R5921" i="1"/>
  <c r="Y5920" i="1"/>
  <c r="X5920" i="1"/>
  <c r="W5920" i="1"/>
  <c r="V5920" i="1"/>
  <c r="T5920" i="1"/>
  <c r="U5920" i="1" s="1"/>
  <c r="S5920" i="1"/>
  <c r="R5920" i="1"/>
  <c r="Y5919" i="1"/>
  <c r="X5919" i="1"/>
  <c r="W5919" i="1"/>
  <c r="V5919" i="1"/>
  <c r="T5919" i="1"/>
  <c r="U5919" i="1" s="1"/>
  <c r="S5919" i="1"/>
  <c r="R5919" i="1"/>
  <c r="Y5918" i="1"/>
  <c r="X5918" i="1"/>
  <c r="W5918" i="1"/>
  <c r="V5918" i="1"/>
  <c r="T5918" i="1"/>
  <c r="U5918" i="1" s="1"/>
  <c r="S5918" i="1"/>
  <c r="R5918" i="1"/>
  <c r="Y5917" i="1"/>
  <c r="X5917" i="1"/>
  <c r="W5917" i="1"/>
  <c r="V5917" i="1"/>
  <c r="T5917" i="1"/>
  <c r="U5917" i="1" s="1"/>
  <c r="S5917" i="1"/>
  <c r="R5917" i="1"/>
  <c r="Y5916" i="1"/>
  <c r="X5916" i="1"/>
  <c r="W5916" i="1"/>
  <c r="V5916" i="1"/>
  <c r="T5916" i="1"/>
  <c r="U5916" i="1" s="1"/>
  <c r="S5916" i="1"/>
  <c r="R5916" i="1"/>
  <c r="Y5915" i="1"/>
  <c r="X5915" i="1"/>
  <c r="W5915" i="1"/>
  <c r="V5915" i="1"/>
  <c r="T5915" i="1"/>
  <c r="S5915" i="1"/>
  <c r="R5915" i="1"/>
  <c r="Y5914" i="1"/>
  <c r="X5914" i="1"/>
  <c r="W5914" i="1"/>
  <c r="V5914" i="1"/>
  <c r="T5914" i="1"/>
  <c r="Z5914" i="1" s="1"/>
  <c r="S5914" i="1"/>
  <c r="R5914" i="1"/>
  <c r="Y5913" i="1"/>
  <c r="X5913" i="1"/>
  <c r="W5913" i="1"/>
  <c r="V5913" i="1"/>
  <c r="T5913" i="1"/>
  <c r="U5913" i="1" s="1"/>
  <c r="S5913" i="1"/>
  <c r="R5913" i="1"/>
  <c r="Y5912" i="1"/>
  <c r="X5912" i="1"/>
  <c r="W5912" i="1"/>
  <c r="V5912" i="1"/>
  <c r="T5912" i="1"/>
  <c r="U5912" i="1" s="1"/>
  <c r="S5912" i="1"/>
  <c r="R5912" i="1"/>
  <c r="Y5911" i="1"/>
  <c r="X5911" i="1"/>
  <c r="W5911" i="1"/>
  <c r="V5911" i="1"/>
  <c r="T5911" i="1"/>
  <c r="U5911" i="1" s="1"/>
  <c r="S5911" i="1"/>
  <c r="R5911" i="1"/>
  <c r="Y5910" i="1"/>
  <c r="X5910" i="1"/>
  <c r="W5910" i="1"/>
  <c r="V5910" i="1"/>
  <c r="T5910" i="1"/>
  <c r="U5910" i="1" s="1"/>
  <c r="S5910" i="1"/>
  <c r="R5910" i="1"/>
  <c r="Y5909" i="1"/>
  <c r="X5909" i="1"/>
  <c r="W5909" i="1"/>
  <c r="V5909" i="1"/>
  <c r="T5909" i="1"/>
  <c r="U5909" i="1" s="1"/>
  <c r="S5909" i="1"/>
  <c r="R5909" i="1"/>
  <c r="Y5908" i="1"/>
  <c r="X5908" i="1"/>
  <c r="W5908" i="1"/>
  <c r="V5908" i="1"/>
  <c r="T5908" i="1"/>
  <c r="U5908" i="1" s="1"/>
  <c r="S5908" i="1"/>
  <c r="R5908" i="1"/>
  <c r="Y5907" i="1"/>
  <c r="X5907" i="1"/>
  <c r="W5907" i="1"/>
  <c r="V5907" i="1"/>
  <c r="T5907" i="1"/>
  <c r="S5907" i="1"/>
  <c r="R5907" i="1"/>
  <c r="Y5906" i="1"/>
  <c r="X5906" i="1"/>
  <c r="W5906" i="1"/>
  <c r="V5906" i="1"/>
  <c r="T5906" i="1"/>
  <c r="Z5906" i="1" s="1"/>
  <c r="S5906" i="1"/>
  <c r="R5906" i="1"/>
  <c r="Y5905" i="1"/>
  <c r="X5905" i="1"/>
  <c r="W5905" i="1"/>
  <c r="V5905" i="1"/>
  <c r="T5905" i="1"/>
  <c r="U5905" i="1" s="1"/>
  <c r="S5905" i="1"/>
  <c r="R5905" i="1"/>
  <c r="Y5904" i="1"/>
  <c r="X5904" i="1"/>
  <c r="W5904" i="1"/>
  <c r="V5904" i="1"/>
  <c r="T5904" i="1"/>
  <c r="U5904" i="1" s="1"/>
  <c r="S5904" i="1"/>
  <c r="R5904" i="1"/>
  <c r="Y5903" i="1"/>
  <c r="X5903" i="1"/>
  <c r="W5903" i="1"/>
  <c r="V5903" i="1"/>
  <c r="T5903" i="1"/>
  <c r="U5903" i="1" s="1"/>
  <c r="S5903" i="1"/>
  <c r="R5903" i="1"/>
  <c r="Y5902" i="1"/>
  <c r="X5902" i="1"/>
  <c r="W5902" i="1"/>
  <c r="V5902" i="1"/>
  <c r="T5902" i="1"/>
  <c r="U5902" i="1" s="1"/>
  <c r="S5902" i="1"/>
  <c r="R5902" i="1"/>
  <c r="Y5901" i="1"/>
  <c r="X5901" i="1"/>
  <c r="W5901" i="1"/>
  <c r="V5901" i="1"/>
  <c r="T5901" i="1"/>
  <c r="U5901" i="1" s="1"/>
  <c r="S5901" i="1"/>
  <c r="R5901" i="1"/>
  <c r="Y5900" i="1"/>
  <c r="X5900" i="1"/>
  <c r="W5900" i="1"/>
  <c r="V5900" i="1"/>
  <c r="T5900" i="1"/>
  <c r="U5900" i="1" s="1"/>
  <c r="S5900" i="1"/>
  <c r="R5900" i="1"/>
  <c r="Y5899" i="1"/>
  <c r="X5899" i="1"/>
  <c r="W5899" i="1"/>
  <c r="V5899" i="1"/>
  <c r="T5899" i="1"/>
  <c r="S5899" i="1"/>
  <c r="R5899" i="1"/>
  <c r="Y5898" i="1"/>
  <c r="X5898" i="1"/>
  <c r="W5898" i="1"/>
  <c r="V5898" i="1"/>
  <c r="T5898" i="1"/>
  <c r="Z5898" i="1" s="1"/>
  <c r="S5898" i="1"/>
  <c r="R5898" i="1"/>
  <c r="Y5897" i="1"/>
  <c r="X5897" i="1"/>
  <c r="W5897" i="1"/>
  <c r="V5897" i="1"/>
  <c r="T5897" i="1"/>
  <c r="U5897" i="1" s="1"/>
  <c r="S5897" i="1"/>
  <c r="R5897" i="1"/>
  <c r="Y5896" i="1"/>
  <c r="X5896" i="1"/>
  <c r="W5896" i="1"/>
  <c r="V5896" i="1"/>
  <c r="T5896" i="1"/>
  <c r="Z5896" i="1" s="1"/>
  <c r="S5896" i="1"/>
  <c r="R5896" i="1"/>
  <c r="Y5895" i="1"/>
  <c r="X5895" i="1"/>
  <c r="W5895" i="1"/>
  <c r="V5895" i="1"/>
  <c r="T5895" i="1"/>
  <c r="U5895" i="1" s="1"/>
  <c r="S5895" i="1"/>
  <c r="R5895" i="1"/>
  <c r="Y5894" i="1"/>
  <c r="X5894" i="1"/>
  <c r="W5894" i="1"/>
  <c r="V5894" i="1"/>
  <c r="T5894" i="1"/>
  <c r="U5894" i="1" s="1"/>
  <c r="S5894" i="1"/>
  <c r="R5894" i="1"/>
  <c r="Y5893" i="1"/>
  <c r="X5893" i="1"/>
  <c r="W5893" i="1"/>
  <c r="V5893" i="1"/>
  <c r="T5893" i="1"/>
  <c r="Z5893" i="1" s="1"/>
  <c r="S5893" i="1"/>
  <c r="R5893" i="1"/>
  <c r="Y5892" i="1"/>
  <c r="X5892" i="1"/>
  <c r="W5892" i="1"/>
  <c r="V5892" i="1"/>
  <c r="T5892" i="1"/>
  <c r="U5892" i="1" s="1"/>
  <c r="S5892" i="1"/>
  <c r="R5892" i="1"/>
  <c r="Y5891" i="1"/>
  <c r="X5891" i="1"/>
  <c r="W5891" i="1"/>
  <c r="V5891" i="1"/>
  <c r="T5891" i="1"/>
  <c r="S5891" i="1"/>
  <c r="R5891" i="1"/>
  <c r="Y5890" i="1"/>
  <c r="X5890" i="1"/>
  <c r="W5890" i="1"/>
  <c r="V5890" i="1"/>
  <c r="T5890" i="1"/>
  <c r="Z5890" i="1" s="1"/>
  <c r="S5890" i="1"/>
  <c r="R5890" i="1"/>
  <c r="Y5889" i="1"/>
  <c r="X5889" i="1"/>
  <c r="W5889" i="1"/>
  <c r="V5889" i="1"/>
  <c r="T5889" i="1"/>
  <c r="U5889" i="1" s="1"/>
  <c r="S5889" i="1"/>
  <c r="R5889" i="1"/>
  <c r="Y5888" i="1"/>
  <c r="X5888" i="1"/>
  <c r="W5888" i="1"/>
  <c r="V5888" i="1"/>
  <c r="T5888" i="1"/>
  <c r="U5888" i="1" s="1"/>
  <c r="S5888" i="1"/>
  <c r="R5888" i="1"/>
  <c r="Y5887" i="1"/>
  <c r="X5887" i="1"/>
  <c r="W5887" i="1"/>
  <c r="V5887" i="1"/>
  <c r="T5887" i="1"/>
  <c r="U5887" i="1" s="1"/>
  <c r="S5887" i="1"/>
  <c r="R5887" i="1"/>
  <c r="Y5886" i="1"/>
  <c r="X5886" i="1"/>
  <c r="W5886" i="1"/>
  <c r="V5886" i="1"/>
  <c r="T5886" i="1"/>
  <c r="U5886" i="1" s="1"/>
  <c r="S5886" i="1"/>
  <c r="R5886" i="1"/>
  <c r="Y5885" i="1"/>
  <c r="X5885" i="1"/>
  <c r="W5885" i="1"/>
  <c r="V5885" i="1"/>
  <c r="T5885" i="1"/>
  <c r="U5885" i="1" s="1"/>
  <c r="S5885" i="1"/>
  <c r="R5885" i="1"/>
  <c r="Y5884" i="1"/>
  <c r="X5884" i="1"/>
  <c r="W5884" i="1"/>
  <c r="V5884" i="1"/>
  <c r="T5884" i="1"/>
  <c r="U5884" i="1" s="1"/>
  <c r="S5884" i="1"/>
  <c r="R5884" i="1"/>
  <c r="Y5883" i="1"/>
  <c r="X5883" i="1"/>
  <c r="W5883" i="1"/>
  <c r="V5883" i="1"/>
  <c r="T5883" i="1"/>
  <c r="S5883" i="1"/>
  <c r="R5883" i="1"/>
  <c r="Y5882" i="1"/>
  <c r="X5882" i="1"/>
  <c r="W5882" i="1"/>
  <c r="V5882" i="1"/>
  <c r="T5882" i="1"/>
  <c r="Z5882" i="1" s="1"/>
  <c r="S5882" i="1"/>
  <c r="R5882" i="1"/>
  <c r="Y5881" i="1"/>
  <c r="X5881" i="1"/>
  <c r="W5881" i="1"/>
  <c r="V5881" i="1"/>
  <c r="T5881" i="1"/>
  <c r="U5881" i="1" s="1"/>
  <c r="S5881" i="1"/>
  <c r="R5881" i="1"/>
  <c r="Y5880" i="1"/>
  <c r="X5880" i="1"/>
  <c r="W5880" i="1"/>
  <c r="V5880" i="1"/>
  <c r="T5880" i="1"/>
  <c r="U5880" i="1" s="1"/>
  <c r="S5880" i="1"/>
  <c r="R5880" i="1"/>
  <c r="Y5879" i="1"/>
  <c r="X5879" i="1"/>
  <c r="W5879" i="1"/>
  <c r="V5879" i="1"/>
  <c r="T5879" i="1"/>
  <c r="U5879" i="1" s="1"/>
  <c r="S5879" i="1"/>
  <c r="R5879" i="1"/>
  <c r="Y5878" i="1"/>
  <c r="X5878" i="1"/>
  <c r="W5878" i="1"/>
  <c r="V5878" i="1"/>
  <c r="T5878" i="1"/>
  <c r="U5878" i="1" s="1"/>
  <c r="S5878" i="1"/>
  <c r="R5878" i="1"/>
  <c r="Y5877" i="1"/>
  <c r="X5877" i="1"/>
  <c r="W5877" i="1"/>
  <c r="V5877" i="1"/>
  <c r="T5877" i="1"/>
  <c r="U5877" i="1" s="1"/>
  <c r="S5877" i="1"/>
  <c r="R5877" i="1"/>
  <c r="Y5876" i="1"/>
  <c r="X5876" i="1"/>
  <c r="W5876" i="1"/>
  <c r="V5876" i="1"/>
  <c r="T5876" i="1"/>
  <c r="U5876" i="1" s="1"/>
  <c r="S5876" i="1"/>
  <c r="R5876" i="1"/>
  <c r="Y5875" i="1"/>
  <c r="X5875" i="1"/>
  <c r="W5875" i="1"/>
  <c r="V5875" i="1"/>
  <c r="T5875" i="1"/>
  <c r="S5875" i="1"/>
  <c r="R5875" i="1"/>
  <c r="Y5874" i="1"/>
  <c r="X5874" i="1"/>
  <c r="W5874" i="1"/>
  <c r="V5874" i="1"/>
  <c r="T5874" i="1"/>
  <c r="Z5874" i="1" s="1"/>
  <c r="S5874" i="1"/>
  <c r="R5874" i="1"/>
  <c r="Y5873" i="1"/>
  <c r="X5873" i="1"/>
  <c r="W5873" i="1"/>
  <c r="V5873" i="1"/>
  <c r="T5873" i="1"/>
  <c r="U5873" i="1" s="1"/>
  <c r="S5873" i="1"/>
  <c r="R5873" i="1"/>
  <c r="Y5872" i="1"/>
  <c r="X5872" i="1"/>
  <c r="W5872" i="1"/>
  <c r="V5872" i="1"/>
  <c r="T5872" i="1"/>
  <c r="U5872" i="1" s="1"/>
  <c r="S5872" i="1"/>
  <c r="R5872" i="1"/>
  <c r="Y5871" i="1"/>
  <c r="X5871" i="1"/>
  <c r="W5871" i="1"/>
  <c r="V5871" i="1"/>
  <c r="T5871" i="1"/>
  <c r="U5871" i="1" s="1"/>
  <c r="S5871" i="1"/>
  <c r="R5871" i="1"/>
  <c r="Y5870" i="1"/>
  <c r="X5870" i="1"/>
  <c r="W5870" i="1"/>
  <c r="V5870" i="1"/>
  <c r="T5870" i="1"/>
  <c r="U5870" i="1" s="1"/>
  <c r="S5870" i="1"/>
  <c r="R5870" i="1"/>
  <c r="Y5869" i="1"/>
  <c r="X5869" i="1"/>
  <c r="W5869" i="1"/>
  <c r="V5869" i="1"/>
  <c r="T5869" i="1"/>
  <c r="U5869" i="1" s="1"/>
  <c r="S5869" i="1"/>
  <c r="R5869" i="1"/>
  <c r="Y5868" i="1"/>
  <c r="X5868" i="1"/>
  <c r="W5868" i="1"/>
  <c r="V5868" i="1"/>
  <c r="T5868" i="1"/>
  <c r="U5868" i="1" s="1"/>
  <c r="S5868" i="1"/>
  <c r="R5868" i="1"/>
  <c r="Y5867" i="1"/>
  <c r="X5867" i="1"/>
  <c r="W5867" i="1"/>
  <c r="V5867" i="1"/>
  <c r="T5867" i="1"/>
  <c r="S5867" i="1"/>
  <c r="R5867" i="1"/>
  <c r="Y5866" i="1"/>
  <c r="X5866" i="1"/>
  <c r="W5866" i="1"/>
  <c r="V5866" i="1"/>
  <c r="T5866" i="1"/>
  <c r="Z5866" i="1" s="1"/>
  <c r="S5866" i="1"/>
  <c r="R5866" i="1"/>
  <c r="Y5865" i="1"/>
  <c r="X5865" i="1"/>
  <c r="W5865" i="1"/>
  <c r="V5865" i="1"/>
  <c r="T5865" i="1"/>
  <c r="U5865" i="1" s="1"/>
  <c r="S5865" i="1"/>
  <c r="R5865" i="1"/>
  <c r="Y5864" i="1"/>
  <c r="X5864" i="1"/>
  <c r="W5864" i="1"/>
  <c r="V5864" i="1"/>
  <c r="T5864" i="1"/>
  <c r="Z5864" i="1" s="1"/>
  <c r="S5864" i="1"/>
  <c r="R5864" i="1"/>
  <c r="Y5863" i="1"/>
  <c r="X5863" i="1"/>
  <c r="W5863" i="1"/>
  <c r="V5863" i="1"/>
  <c r="T5863" i="1"/>
  <c r="U5863" i="1" s="1"/>
  <c r="S5863" i="1"/>
  <c r="R5863" i="1"/>
  <c r="Y5862" i="1"/>
  <c r="X5862" i="1"/>
  <c r="W5862" i="1"/>
  <c r="V5862" i="1"/>
  <c r="T5862" i="1"/>
  <c r="U5862" i="1" s="1"/>
  <c r="S5862" i="1"/>
  <c r="R5862" i="1"/>
  <c r="Y5861" i="1"/>
  <c r="X5861" i="1"/>
  <c r="W5861" i="1"/>
  <c r="V5861" i="1"/>
  <c r="T5861" i="1"/>
  <c r="Z5861" i="1" s="1"/>
  <c r="S5861" i="1"/>
  <c r="R5861" i="1"/>
  <c r="Y5860" i="1"/>
  <c r="X5860" i="1"/>
  <c r="W5860" i="1"/>
  <c r="V5860" i="1"/>
  <c r="T5860" i="1"/>
  <c r="U5860" i="1" s="1"/>
  <c r="S5860" i="1"/>
  <c r="R5860" i="1"/>
  <c r="Y5859" i="1"/>
  <c r="X5859" i="1"/>
  <c r="W5859" i="1"/>
  <c r="V5859" i="1"/>
  <c r="T5859" i="1"/>
  <c r="S5859" i="1"/>
  <c r="R5859" i="1"/>
  <c r="Y5858" i="1"/>
  <c r="X5858" i="1"/>
  <c r="W5858" i="1"/>
  <c r="V5858" i="1"/>
  <c r="T5858" i="1"/>
  <c r="Z5858" i="1" s="1"/>
  <c r="S5858" i="1"/>
  <c r="R5858" i="1"/>
  <c r="Y5857" i="1"/>
  <c r="X5857" i="1"/>
  <c r="W5857" i="1"/>
  <c r="V5857" i="1"/>
  <c r="T5857" i="1"/>
  <c r="U5857" i="1" s="1"/>
  <c r="S5857" i="1"/>
  <c r="R5857" i="1"/>
  <c r="Y5856" i="1"/>
  <c r="X5856" i="1"/>
  <c r="W5856" i="1"/>
  <c r="V5856" i="1"/>
  <c r="T5856" i="1"/>
  <c r="U5856" i="1" s="1"/>
  <c r="S5856" i="1"/>
  <c r="R5856" i="1"/>
  <c r="Y5855" i="1"/>
  <c r="X5855" i="1"/>
  <c r="W5855" i="1"/>
  <c r="V5855" i="1"/>
  <c r="T5855" i="1"/>
  <c r="U5855" i="1" s="1"/>
  <c r="S5855" i="1"/>
  <c r="R5855" i="1"/>
  <c r="Y5854" i="1"/>
  <c r="X5854" i="1"/>
  <c r="W5854" i="1"/>
  <c r="V5854" i="1"/>
  <c r="T5854" i="1"/>
  <c r="U5854" i="1" s="1"/>
  <c r="S5854" i="1"/>
  <c r="R5854" i="1"/>
  <c r="Y5853" i="1"/>
  <c r="X5853" i="1"/>
  <c r="W5853" i="1"/>
  <c r="V5853" i="1"/>
  <c r="T5853" i="1"/>
  <c r="U5853" i="1" s="1"/>
  <c r="S5853" i="1"/>
  <c r="R5853" i="1"/>
  <c r="Y5852" i="1"/>
  <c r="X5852" i="1"/>
  <c r="W5852" i="1"/>
  <c r="V5852" i="1"/>
  <c r="T5852" i="1"/>
  <c r="U5852" i="1" s="1"/>
  <c r="S5852" i="1"/>
  <c r="R5852" i="1"/>
  <c r="Y5851" i="1"/>
  <c r="X5851" i="1"/>
  <c r="W5851" i="1"/>
  <c r="V5851" i="1"/>
  <c r="T5851" i="1"/>
  <c r="S5851" i="1"/>
  <c r="R5851" i="1"/>
  <c r="Y5850" i="1"/>
  <c r="X5850" i="1"/>
  <c r="W5850" i="1"/>
  <c r="V5850" i="1"/>
  <c r="T5850" i="1"/>
  <c r="Z5850" i="1" s="1"/>
  <c r="S5850" i="1"/>
  <c r="R5850" i="1"/>
  <c r="Y5849" i="1"/>
  <c r="X5849" i="1"/>
  <c r="W5849" i="1"/>
  <c r="V5849" i="1"/>
  <c r="T5849" i="1"/>
  <c r="U5849" i="1" s="1"/>
  <c r="S5849" i="1"/>
  <c r="R5849" i="1"/>
  <c r="Y5848" i="1"/>
  <c r="X5848" i="1"/>
  <c r="W5848" i="1"/>
  <c r="V5848" i="1"/>
  <c r="T5848" i="1"/>
  <c r="U5848" i="1" s="1"/>
  <c r="S5848" i="1"/>
  <c r="R5848" i="1"/>
  <c r="Y5847" i="1"/>
  <c r="X5847" i="1"/>
  <c r="W5847" i="1"/>
  <c r="V5847" i="1"/>
  <c r="T5847" i="1"/>
  <c r="U5847" i="1" s="1"/>
  <c r="S5847" i="1"/>
  <c r="R5847" i="1"/>
  <c r="Y5846" i="1"/>
  <c r="X5846" i="1"/>
  <c r="W5846" i="1"/>
  <c r="V5846" i="1"/>
  <c r="T5846" i="1"/>
  <c r="U5846" i="1" s="1"/>
  <c r="S5846" i="1"/>
  <c r="R5846" i="1"/>
  <c r="Y5845" i="1"/>
  <c r="X5845" i="1"/>
  <c r="W5845" i="1"/>
  <c r="V5845" i="1"/>
  <c r="T5845" i="1"/>
  <c r="U5845" i="1" s="1"/>
  <c r="S5845" i="1"/>
  <c r="R5845" i="1"/>
  <c r="Y5844" i="1"/>
  <c r="X5844" i="1"/>
  <c r="W5844" i="1"/>
  <c r="V5844" i="1"/>
  <c r="T5844" i="1"/>
  <c r="U5844" i="1" s="1"/>
  <c r="S5844" i="1"/>
  <c r="R5844" i="1"/>
  <c r="Y5843" i="1"/>
  <c r="X5843" i="1"/>
  <c r="W5843" i="1"/>
  <c r="V5843" i="1"/>
  <c r="T5843" i="1"/>
  <c r="S5843" i="1"/>
  <c r="R5843" i="1"/>
  <c r="Y5842" i="1"/>
  <c r="X5842" i="1"/>
  <c r="W5842" i="1"/>
  <c r="V5842" i="1"/>
  <c r="T5842" i="1"/>
  <c r="Z5842" i="1" s="1"/>
  <c r="S5842" i="1"/>
  <c r="R5842" i="1"/>
  <c r="Y5841" i="1"/>
  <c r="X5841" i="1"/>
  <c r="W5841" i="1"/>
  <c r="V5841" i="1"/>
  <c r="T5841" i="1"/>
  <c r="U5841" i="1" s="1"/>
  <c r="S5841" i="1"/>
  <c r="R5841" i="1"/>
  <c r="Y5840" i="1"/>
  <c r="X5840" i="1"/>
  <c r="W5840" i="1"/>
  <c r="V5840" i="1"/>
  <c r="U5840" i="1"/>
  <c r="T5840" i="1"/>
  <c r="Z5840" i="1" s="1"/>
  <c r="S5840" i="1"/>
  <c r="R5840" i="1"/>
  <c r="Y5839" i="1"/>
  <c r="X5839" i="1"/>
  <c r="W5839" i="1"/>
  <c r="V5839" i="1"/>
  <c r="T5839" i="1"/>
  <c r="U5839" i="1" s="1"/>
  <c r="S5839" i="1"/>
  <c r="R5839" i="1"/>
  <c r="Y5838" i="1"/>
  <c r="X5838" i="1"/>
  <c r="W5838" i="1"/>
  <c r="V5838" i="1"/>
  <c r="T5838" i="1"/>
  <c r="U5838" i="1" s="1"/>
  <c r="S5838" i="1"/>
  <c r="R5838" i="1"/>
  <c r="Y5837" i="1"/>
  <c r="X5837" i="1"/>
  <c r="W5837" i="1"/>
  <c r="V5837" i="1"/>
  <c r="T5837" i="1"/>
  <c r="U5837" i="1" s="1"/>
  <c r="S5837" i="1"/>
  <c r="R5837" i="1"/>
  <c r="Y5836" i="1"/>
  <c r="X5836" i="1"/>
  <c r="W5836" i="1"/>
  <c r="V5836" i="1"/>
  <c r="T5836" i="1"/>
  <c r="U5836" i="1" s="1"/>
  <c r="S5836" i="1"/>
  <c r="R5836" i="1"/>
  <c r="Y5835" i="1"/>
  <c r="X5835" i="1"/>
  <c r="W5835" i="1"/>
  <c r="V5835" i="1"/>
  <c r="T5835" i="1"/>
  <c r="S5835" i="1"/>
  <c r="R5835" i="1"/>
  <c r="Y5834" i="1"/>
  <c r="X5834" i="1"/>
  <c r="W5834" i="1"/>
  <c r="V5834" i="1"/>
  <c r="T5834" i="1"/>
  <c r="Z5834" i="1" s="1"/>
  <c r="S5834" i="1"/>
  <c r="R5834" i="1"/>
  <c r="Y5833" i="1"/>
  <c r="X5833" i="1"/>
  <c r="W5833" i="1"/>
  <c r="V5833" i="1"/>
  <c r="T5833" i="1"/>
  <c r="U5833" i="1" s="1"/>
  <c r="S5833" i="1"/>
  <c r="R5833" i="1"/>
  <c r="Y5832" i="1"/>
  <c r="X5832" i="1"/>
  <c r="W5832" i="1"/>
  <c r="V5832" i="1"/>
  <c r="T5832" i="1"/>
  <c r="U5832" i="1" s="1"/>
  <c r="S5832" i="1"/>
  <c r="R5832" i="1"/>
  <c r="Y5831" i="1"/>
  <c r="X5831" i="1"/>
  <c r="W5831" i="1"/>
  <c r="V5831" i="1"/>
  <c r="T5831" i="1"/>
  <c r="U5831" i="1" s="1"/>
  <c r="S5831" i="1"/>
  <c r="R5831" i="1"/>
  <c r="Y5830" i="1"/>
  <c r="X5830" i="1"/>
  <c r="W5830" i="1"/>
  <c r="V5830" i="1"/>
  <c r="T5830" i="1"/>
  <c r="U5830" i="1" s="1"/>
  <c r="S5830" i="1"/>
  <c r="R5830" i="1"/>
  <c r="Z5829" i="1"/>
  <c r="Y5829" i="1"/>
  <c r="X5829" i="1"/>
  <c r="W5829" i="1"/>
  <c r="V5829" i="1"/>
  <c r="T5829" i="1"/>
  <c r="U5829" i="1" s="1"/>
  <c r="S5829" i="1"/>
  <c r="R5829" i="1"/>
  <c r="Y5828" i="1"/>
  <c r="X5828" i="1"/>
  <c r="W5828" i="1"/>
  <c r="V5828" i="1"/>
  <c r="T5828" i="1"/>
  <c r="U5828" i="1" s="1"/>
  <c r="S5828" i="1"/>
  <c r="R5828" i="1"/>
  <c r="Y5827" i="1"/>
  <c r="X5827" i="1"/>
  <c r="W5827" i="1"/>
  <c r="V5827" i="1"/>
  <c r="T5827" i="1"/>
  <c r="S5827" i="1"/>
  <c r="R5827" i="1"/>
  <c r="Y5826" i="1"/>
  <c r="X5826" i="1"/>
  <c r="W5826" i="1"/>
  <c r="V5826" i="1"/>
  <c r="T5826" i="1"/>
  <c r="Z5826" i="1" s="1"/>
  <c r="S5826" i="1"/>
  <c r="R5826" i="1"/>
  <c r="Y5825" i="1"/>
  <c r="X5825" i="1"/>
  <c r="W5825" i="1"/>
  <c r="V5825" i="1"/>
  <c r="T5825" i="1"/>
  <c r="U5825" i="1" s="1"/>
  <c r="S5825" i="1"/>
  <c r="R5825" i="1"/>
  <c r="Y5824" i="1"/>
  <c r="X5824" i="1"/>
  <c r="W5824" i="1"/>
  <c r="V5824" i="1"/>
  <c r="T5824" i="1"/>
  <c r="U5824" i="1" s="1"/>
  <c r="S5824" i="1"/>
  <c r="R5824" i="1"/>
  <c r="Y5823" i="1"/>
  <c r="X5823" i="1"/>
  <c r="W5823" i="1"/>
  <c r="V5823" i="1"/>
  <c r="T5823" i="1"/>
  <c r="U5823" i="1" s="1"/>
  <c r="S5823" i="1"/>
  <c r="R5823" i="1"/>
  <c r="Y5822" i="1"/>
  <c r="X5822" i="1"/>
  <c r="W5822" i="1"/>
  <c r="V5822" i="1"/>
  <c r="T5822" i="1"/>
  <c r="U5822" i="1" s="1"/>
  <c r="S5822" i="1"/>
  <c r="R5822" i="1"/>
  <c r="Y5821" i="1"/>
  <c r="X5821" i="1"/>
  <c r="W5821" i="1"/>
  <c r="V5821" i="1"/>
  <c r="T5821" i="1"/>
  <c r="U5821" i="1" s="1"/>
  <c r="S5821" i="1"/>
  <c r="R5821" i="1"/>
  <c r="Y5820" i="1"/>
  <c r="X5820" i="1"/>
  <c r="W5820" i="1"/>
  <c r="V5820" i="1"/>
  <c r="T5820" i="1"/>
  <c r="U5820" i="1" s="1"/>
  <c r="S5820" i="1"/>
  <c r="R5820" i="1"/>
  <c r="Y5819" i="1"/>
  <c r="X5819" i="1"/>
  <c r="W5819" i="1"/>
  <c r="V5819" i="1"/>
  <c r="T5819" i="1"/>
  <c r="S5819" i="1"/>
  <c r="R5819" i="1"/>
  <c r="Y5818" i="1"/>
  <c r="X5818" i="1"/>
  <c r="W5818" i="1"/>
  <c r="V5818" i="1"/>
  <c r="T5818" i="1"/>
  <c r="Z5818" i="1" s="1"/>
  <c r="S5818" i="1"/>
  <c r="R5818" i="1"/>
  <c r="Y5817" i="1"/>
  <c r="X5817" i="1"/>
  <c r="W5817" i="1"/>
  <c r="V5817" i="1"/>
  <c r="T5817" i="1"/>
  <c r="U5817" i="1" s="1"/>
  <c r="S5817" i="1"/>
  <c r="R5817" i="1"/>
  <c r="Y5816" i="1"/>
  <c r="X5816" i="1"/>
  <c r="W5816" i="1"/>
  <c r="V5816" i="1"/>
  <c r="T5816" i="1"/>
  <c r="Z5816" i="1" s="1"/>
  <c r="S5816" i="1"/>
  <c r="R5816" i="1"/>
  <c r="Y5815" i="1"/>
  <c r="X5815" i="1"/>
  <c r="W5815" i="1"/>
  <c r="V5815" i="1"/>
  <c r="T5815" i="1"/>
  <c r="U5815" i="1" s="1"/>
  <c r="S5815" i="1"/>
  <c r="R5815" i="1"/>
  <c r="Y5814" i="1"/>
  <c r="X5814" i="1"/>
  <c r="W5814" i="1"/>
  <c r="V5814" i="1"/>
  <c r="T5814" i="1"/>
  <c r="U5814" i="1" s="1"/>
  <c r="S5814" i="1"/>
  <c r="R5814" i="1"/>
  <c r="Y5813" i="1"/>
  <c r="X5813" i="1"/>
  <c r="W5813" i="1"/>
  <c r="V5813" i="1"/>
  <c r="T5813" i="1"/>
  <c r="U5813" i="1" s="1"/>
  <c r="S5813" i="1"/>
  <c r="R5813" i="1"/>
  <c r="Y5812" i="1"/>
  <c r="X5812" i="1"/>
  <c r="W5812" i="1"/>
  <c r="V5812" i="1"/>
  <c r="T5812" i="1"/>
  <c r="Z5812" i="1" s="1"/>
  <c r="S5812" i="1"/>
  <c r="R5812" i="1"/>
  <c r="Y5811" i="1"/>
  <c r="X5811" i="1"/>
  <c r="W5811" i="1"/>
  <c r="V5811" i="1"/>
  <c r="T5811" i="1"/>
  <c r="S5811" i="1"/>
  <c r="R5811" i="1"/>
  <c r="Y5810" i="1"/>
  <c r="X5810" i="1"/>
  <c r="W5810" i="1"/>
  <c r="V5810" i="1"/>
  <c r="T5810" i="1"/>
  <c r="Z5810" i="1" s="1"/>
  <c r="S5810" i="1"/>
  <c r="R5810" i="1"/>
  <c r="Y5809" i="1"/>
  <c r="X5809" i="1"/>
  <c r="W5809" i="1"/>
  <c r="V5809" i="1"/>
  <c r="T5809" i="1"/>
  <c r="Z5809" i="1" s="1"/>
  <c r="S5809" i="1"/>
  <c r="R5809" i="1"/>
  <c r="Y5808" i="1"/>
  <c r="X5808" i="1"/>
  <c r="W5808" i="1"/>
  <c r="V5808" i="1"/>
  <c r="T5808" i="1"/>
  <c r="U5808" i="1" s="1"/>
  <c r="S5808" i="1"/>
  <c r="R5808" i="1"/>
  <c r="Y5807" i="1"/>
  <c r="X5807" i="1"/>
  <c r="W5807" i="1"/>
  <c r="V5807" i="1"/>
  <c r="T5807" i="1"/>
  <c r="U5807" i="1" s="1"/>
  <c r="S5807" i="1"/>
  <c r="R5807" i="1"/>
  <c r="Y5806" i="1"/>
  <c r="X5806" i="1"/>
  <c r="W5806" i="1"/>
  <c r="V5806" i="1"/>
  <c r="T5806" i="1"/>
  <c r="U5806" i="1" s="1"/>
  <c r="S5806" i="1"/>
  <c r="R5806" i="1"/>
  <c r="Y5805" i="1"/>
  <c r="X5805" i="1"/>
  <c r="W5805" i="1"/>
  <c r="V5805" i="1"/>
  <c r="T5805" i="1"/>
  <c r="Z5805" i="1" s="1"/>
  <c r="S5805" i="1"/>
  <c r="R5805" i="1"/>
  <c r="Y5804" i="1"/>
  <c r="X5804" i="1"/>
  <c r="W5804" i="1"/>
  <c r="V5804" i="1"/>
  <c r="T5804" i="1"/>
  <c r="Z5804" i="1" s="1"/>
  <c r="S5804" i="1"/>
  <c r="R5804" i="1"/>
  <c r="Y5803" i="1"/>
  <c r="X5803" i="1"/>
  <c r="W5803" i="1"/>
  <c r="V5803" i="1"/>
  <c r="T5803" i="1"/>
  <c r="S5803" i="1"/>
  <c r="R5803" i="1"/>
  <c r="Y5802" i="1"/>
  <c r="X5802" i="1"/>
  <c r="W5802" i="1"/>
  <c r="V5802" i="1"/>
  <c r="T5802" i="1"/>
  <c r="Z5802" i="1" s="1"/>
  <c r="S5802" i="1"/>
  <c r="R5802" i="1"/>
  <c r="Y5801" i="1"/>
  <c r="X5801" i="1"/>
  <c r="W5801" i="1"/>
  <c r="V5801" i="1"/>
  <c r="T5801" i="1"/>
  <c r="U5801" i="1" s="1"/>
  <c r="S5801" i="1"/>
  <c r="R5801" i="1"/>
  <c r="Y5800" i="1"/>
  <c r="X5800" i="1"/>
  <c r="W5800" i="1"/>
  <c r="V5800" i="1"/>
  <c r="T5800" i="1"/>
  <c r="U5800" i="1" s="1"/>
  <c r="S5800" i="1"/>
  <c r="R5800" i="1"/>
  <c r="Y5799" i="1"/>
  <c r="X5799" i="1"/>
  <c r="W5799" i="1"/>
  <c r="V5799" i="1"/>
  <c r="T5799" i="1"/>
  <c r="U5799" i="1" s="1"/>
  <c r="S5799" i="1"/>
  <c r="R5799" i="1"/>
  <c r="Y5798" i="1"/>
  <c r="X5798" i="1"/>
  <c r="W5798" i="1"/>
  <c r="V5798" i="1"/>
  <c r="T5798" i="1"/>
  <c r="U5798" i="1" s="1"/>
  <c r="S5798" i="1"/>
  <c r="R5798" i="1"/>
  <c r="Y5797" i="1"/>
  <c r="X5797" i="1"/>
  <c r="W5797" i="1"/>
  <c r="V5797" i="1"/>
  <c r="T5797" i="1"/>
  <c r="U5797" i="1" s="1"/>
  <c r="S5797" i="1"/>
  <c r="R5797" i="1"/>
  <c r="Y5796" i="1"/>
  <c r="X5796" i="1"/>
  <c r="W5796" i="1"/>
  <c r="V5796" i="1"/>
  <c r="T5796" i="1"/>
  <c r="U5796" i="1" s="1"/>
  <c r="S5796" i="1"/>
  <c r="R5796" i="1"/>
  <c r="Y5795" i="1"/>
  <c r="X5795" i="1"/>
  <c r="W5795" i="1"/>
  <c r="V5795" i="1"/>
  <c r="T5795" i="1"/>
  <c r="S5795" i="1"/>
  <c r="R5795" i="1"/>
  <c r="Y5794" i="1"/>
  <c r="X5794" i="1"/>
  <c r="W5794" i="1"/>
  <c r="V5794" i="1"/>
  <c r="T5794" i="1"/>
  <c r="Z5794" i="1" s="1"/>
  <c r="S5794" i="1"/>
  <c r="R5794" i="1"/>
  <c r="Y5793" i="1"/>
  <c r="X5793" i="1"/>
  <c r="W5793" i="1"/>
  <c r="V5793" i="1"/>
  <c r="T5793" i="1"/>
  <c r="U5793" i="1" s="1"/>
  <c r="S5793" i="1"/>
  <c r="R5793" i="1"/>
  <c r="Y5792" i="1"/>
  <c r="X5792" i="1"/>
  <c r="W5792" i="1"/>
  <c r="V5792" i="1"/>
  <c r="T5792" i="1"/>
  <c r="U5792" i="1" s="1"/>
  <c r="S5792" i="1"/>
  <c r="R5792" i="1"/>
  <c r="Y5791" i="1"/>
  <c r="X5791" i="1"/>
  <c r="W5791" i="1"/>
  <c r="V5791" i="1"/>
  <c r="T5791" i="1"/>
  <c r="U5791" i="1" s="1"/>
  <c r="S5791" i="1"/>
  <c r="R5791" i="1"/>
  <c r="Y5790" i="1"/>
  <c r="X5790" i="1"/>
  <c r="W5790" i="1"/>
  <c r="V5790" i="1"/>
  <c r="T5790" i="1"/>
  <c r="U5790" i="1" s="1"/>
  <c r="S5790" i="1"/>
  <c r="R5790" i="1"/>
  <c r="Y5789" i="1"/>
  <c r="X5789" i="1"/>
  <c r="W5789" i="1"/>
  <c r="V5789" i="1"/>
  <c r="T5789" i="1"/>
  <c r="U5789" i="1" s="1"/>
  <c r="S5789" i="1"/>
  <c r="R5789" i="1"/>
  <c r="Y5788" i="1"/>
  <c r="X5788" i="1"/>
  <c r="W5788" i="1"/>
  <c r="V5788" i="1"/>
  <c r="T5788" i="1"/>
  <c r="U5788" i="1" s="1"/>
  <c r="S5788" i="1"/>
  <c r="R5788" i="1"/>
  <c r="Y5787" i="1"/>
  <c r="X5787" i="1"/>
  <c r="W5787" i="1"/>
  <c r="V5787" i="1"/>
  <c r="T5787" i="1"/>
  <c r="S5787" i="1"/>
  <c r="R5787" i="1"/>
  <c r="Y5786" i="1"/>
  <c r="X5786" i="1"/>
  <c r="W5786" i="1"/>
  <c r="V5786" i="1"/>
  <c r="T5786" i="1"/>
  <c r="Z5786" i="1" s="1"/>
  <c r="S5786" i="1"/>
  <c r="R5786" i="1"/>
  <c r="Y5785" i="1"/>
  <c r="X5785" i="1"/>
  <c r="W5785" i="1"/>
  <c r="V5785" i="1"/>
  <c r="T5785" i="1"/>
  <c r="U5785" i="1" s="1"/>
  <c r="S5785" i="1"/>
  <c r="R5785" i="1"/>
  <c r="Y5784" i="1"/>
  <c r="X5784" i="1"/>
  <c r="W5784" i="1"/>
  <c r="V5784" i="1"/>
  <c r="T5784" i="1"/>
  <c r="U5784" i="1" s="1"/>
  <c r="S5784" i="1"/>
  <c r="R5784" i="1"/>
  <c r="Y5783" i="1"/>
  <c r="X5783" i="1"/>
  <c r="W5783" i="1"/>
  <c r="V5783" i="1"/>
  <c r="T5783" i="1"/>
  <c r="U5783" i="1" s="1"/>
  <c r="S5783" i="1"/>
  <c r="R5783" i="1"/>
  <c r="Y5782" i="1"/>
  <c r="X5782" i="1"/>
  <c r="W5782" i="1"/>
  <c r="V5782" i="1"/>
  <c r="T5782" i="1"/>
  <c r="U5782" i="1" s="1"/>
  <c r="S5782" i="1"/>
  <c r="R5782" i="1"/>
  <c r="Y5781" i="1"/>
  <c r="X5781" i="1"/>
  <c r="W5781" i="1"/>
  <c r="V5781" i="1"/>
  <c r="T5781" i="1"/>
  <c r="U5781" i="1" s="1"/>
  <c r="S5781" i="1"/>
  <c r="R5781" i="1"/>
  <c r="Y5780" i="1"/>
  <c r="X5780" i="1"/>
  <c r="W5780" i="1"/>
  <c r="V5780" i="1"/>
  <c r="T5780" i="1"/>
  <c r="U5780" i="1" s="1"/>
  <c r="S5780" i="1"/>
  <c r="R5780" i="1"/>
  <c r="Y5779" i="1"/>
  <c r="X5779" i="1"/>
  <c r="W5779" i="1"/>
  <c r="V5779" i="1"/>
  <c r="T5779" i="1"/>
  <c r="S5779" i="1"/>
  <c r="R5779" i="1"/>
  <c r="Y5778" i="1"/>
  <c r="X5778" i="1"/>
  <c r="W5778" i="1"/>
  <c r="V5778" i="1"/>
  <c r="T5778" i="1"/>
  <c r="Z5778" i="1" s="1"/>
  <c r="S5778" i="1"/>
  <c r="R5778" i="1"/>
  <c r="Y5777" i="1"/>
  <c r="X5777" i="1"/>
  <c r="W5777" i="1"/>
  <c r="V5777" i="1"/>
  <c r="T5777" i="1"/>
  <c r="U5777" i="1" s="1"/>
  <c r="S5777" i="1"/>
  <c r="R5777" i="1"/>
  <c r="Y5776" i="1"/>
  <c r="X5776" i="1"/>
  <c r="W5776" i="1"/>
  <c r="V5776" i="1"/>
  <c r="T5776" i="1"/>
  <c r="U5776" i="1" s="1"/>
  <c r="S5776" i="1"/>
  <c r="R5776" i="1"/>
  <c r="Y5775" i="1"/>
  <c r="X5775" i="1"/>
  <c r="W5775" i="1"/>
  <c r="V5775" i="1"/>
  <c r="T5775" i="1"/>
  <c r="U5775" i="1" s="1"/>
  <c r="S5775" i="1"/>
  <c r="R5775" i="1"/>
  <c r="Y5774" i="1"/>
  <c r="X5774" i="1"/>
  <c r="W5774" i="1"/>
  <c r="V5774" i="1"/>
  <c r="T5774" i="1"/>
  <c r="U5774" i="1" s="1"/>
  <c r="S5774" i="1"/>
  <c r="R5774" i="1"/>
  <c r="Y5773" i="1"/>
  <c r="X5773" i="1"/>
  <c r="W5773" i="1"/>
  <c r="V5773" i="1"/>
  <c r="T5773" i="1"/>
  <c r="U5773" i="1" s="1"/>
  <c r="S5773" i="1"/>
  <c r="R5773" i="1"/>
  <c r="Y5772" i="1"/>
  <c r="X5772" i="1"/>
  <c r="W5772" i="1"/>
  <c r="V5772" i="1"/>
  <c r="T5772" i="1"/>
  <c r="Z5772" i="1" s="1"/>
  <c r="S5772" i="1"/>
  <c r="R5772" i="1"/>
  <c r="Y5771" i="1"/>
  <c r="X5771" i="1"/>
  <c r="W5771" i="1"/>
  <c r="V5771" i="1"/>
  <c r="T5771" i="1"/>
  <c r="S5771" i="1"/>
  <c r="R5771" i="1"/>
  <c r="Y5770" i="1"/>
  <c r="X5770" i="1"/>
  <c r="W5770" i="1"/>
  <c r="V5770" i="1"/>
  <c r="T5770" i="1"/>
  <c r="Z5770" i="1" s="1"/>
  <c r="S5770" i="1"/>
  <c r="R5770" i="1"/>
  <c r="Y5769" i="1"/>
  <c r="X5769" i="1"/>
  <c r="W5769" i="1"/>
  <c r="V5769" i="1"/>
  <c r="T5769" i="1"/>
  <c r="Z5769" i="1" s="1"/>
  <c r="S5769" i="1"/>
  <c r="R5769" i="1"/>
  <c r="Y5768" i="1"/>
  <c r="X5768" i="1"/>
  <c r="W5768" i="1"/>
  <c r="V5768" i="1"/>
  <c r="T5768" i="1"/>
  <c r="U5768" i="1" s="1"/>
  <c r="S5768" i="1"/>
  <c r="R5768" i="1"/>
  <c r="Y5767" i="1"/>
  <c r="X5767" i="1"/>
  <c r="W5767" i="1"/>
  <c r="V5767" i="1"/>
  <c r="T5767" i="1"/>
  <c r="U5767" i="1" s="1"/>
  <c r="S5767" i="1"/>
  <c r="R5767" i="1"/>
  <c r="Y5766" i="1"/>
  <c r="X5766" i="1"/>
  <c r="W5766" i="1"/>
  <c r="V5766" i="1"/>
  <c r="T5766" i="1"/>
  <c r="U5766" i="1" s="1"/>
  <c r="S5766" i="1"/>
  <c r="R5766" i="1"/>
  <c r="Y5765" i="1"/>
  <c r="X5765" i="1"/>
  <c r="W5765" i="1"/>
  <c r="V5765" i="1"/>
  <c r="T5765" i="1"/>
  <c r="U5765" i="1" s="1"/>
  <c r="S5765" i="1"/>
  <c r="R5765" i="1"/>
  <c r="Y5764" i="1"/>
  <c r="X5764" i="1"/>
  <c r="W5764" i="1"/>
  <c r="V5764" i="1"/>
  <c r="T5764" i="1"/>
  <c r="U5764" i="1" s="1"/>
  <c r="S5764" i="1"/>
  <c r="R5764" i="1"/>
  <c r="Y5763" i="1"/>
  <c r="X5763" i="1"/>
  <c r="W5763" i="1"/>
  <c r="V5763" i="1"/>
  <c r="T5763" i="1"/>
  <c r="S5763" i="1"/>
  <c r="R5763" i="1"/>
  <c r="Y5762" i="1"/>
  <c r="X5762" i="1"/>
  <c r="W5762" i="1"/>
  <c r="V5762" i="1"/>
  <c r="T5762" i="1"/>
  <c r="Z5762" i="1" s="1"/>
  <c r="S5762" i="1"/>
  <c r="R5762" i="1"/>
  <c r="Y5761" i="1"/>
  <c r="X5761" i="1"/>
  <c r="W5761" i="1"/>
  <c r="V5761" i="1"/>
  <c r="T5761" i="1"/>
  <c r="U5761" i="1" s="1"/>
  <c r="S5761" i="1"/>
  <c r="R5761" i="1"/>
  <c r="Y5760" i="1"/>
  <c r="X5760" i="1"/>
  <c r="W5760" i="1"/>
  <c r="V5760" i="1"/>
  <c r="T5760" i="1"/>
  <c r="U5760" i="1" s="1"/>
  <c r="S5760" i="1"/>
  <c r="R5760" i="1"/>
  <c r="Y5759" i="1"/>
  <c r="X5759" i="1"/>
  <c r="W5759" i="1"/>
  <c r="V5759" i="1"/>
  <c r="T5759" i="1"/>
  <c r="U5759" i="1" s="1"/>
  <c r="S5759" i="1"/>
  <c r="R5759" i="1"/>
  <c r="Y5758" i="1"/>
  <c r="X5758" i="1"/>
  <c r="W5758" i="1"/>
  <c r="V5758" i="1"/>
  <c r="T5758" i="1"/>
  <c r="U5758" i="1" s="1"/>
  <c r="S5758" i="1"/>
  <c r="R5758" i="1"/>
  <c r="Y5757" i="1"/>
  <c r="X5757" i="1"/>
  <c r="W5757" i="1"/>
  <c r="V5757" i="1"/>
  <c r="T5757" i="1"/>
  <c r="U5757" i="1" s="1"/>
  <c r="S5757" i="1"/>
  <c r="R5757" i="1"/>
  <c r="Y5756" i="1"/>
  <c r="X5756" i="1"/>
  <c r="W5756" i="1"/>
  <c r="V5756" i="1"/>
  <c r="T5756" i="1"/>
  <c r="U5756" i="1" s="1"/>
  <c r="S5756" i="1"/>
  <c r="R5756" i="1"/>
  <c r="Y5755" i="1"/>
  <c r="X5755" i="1"/>
  <c r="W5755" i="1"/>
  <c r="V5755" i="1"/>
  <c r="T5755" i="1"/>
  <c r="S5755" i="1"/>
  <c r="R5755" i="1"/>
  <c r="Y5754" i="1"/>
  <c r="X5754" i="1"/>
  <c r="W5754" i="1"/>
  <c r="V5754" i="1"/>
  <c r="T5754" i="1"/>
  <c r="Z5754" i="1" s="1"/>
  <c r="S5754" i="1"/>
  <c r="R5754" i="1"/>
  <c r="Y5753" i="1"/>
  <c r="X5753" i="1"/>
  <c r="W5753" i="1"/>
  <c r="V5753" i="1"/>
  <c r="T5753" i="1"/>
  <c r="U5753" i="1" s="1"/>
  <c r="S5753" i="1"/>
  <c r="R5753" i="1"/>
  <c r="Y5752" i="1"/>
  <c r="X5752" i="1"/>
  <c r="W5752" i="1"/>
  <c r="V5752" i="1"/>
  <c r="T5752" i="1"/>
  <c r="Z5752" i="1" s="1"/>
  <c r="S5752" i="1"/>
  <c r="R5752" i="1"/>
  <c r="Y5751" i="1"/>
  <c r="X5751" i="1"/>
  <c r="W5751" i="1"/>
  <c r="V5751" i="1"/>
  <c r="T5751" i="1"/>
  <c r="U5751" i="1" s="1"/>
  <c r="S5751" i="1"/>
  <c r="R5751" i="1"/>
  <c r="Y5750" i="1"/>
  <c r="X5750" i="1"/>
  <c r="W5750" i="1"/>
  <c r="V5750" i="1"/>
  <c r="T5750" i="1"/>
  <c r="U5750" i="1" s="1"/>
  <c r="S5750" i="1"/>
  <c r="R5750" i="1"/>
  <c r="Y5749" i="1"/>
  <c r="X5749" i="1"/>
  <c r="W5749" i="1"/>
  <c r="V5749" i="1"/>
  <c r="T5749" i="1"/>
  <c r="U5749" i="1" s="1"/>
  <c r="S5749" i="1"/>
  <c r="R5749" i="1"/>
  <c r="Y5748" i="1"/>
  <c r="X5748" i="1"/>
  <c r="W5748" i="1"/>
  <c r="V5748" i="1"/>
  <c r="T5748" i="1"/>
  <c r="Z5748" i="1" s="1"/>
  <c r="S5748" i="1"/>
  <c r="R5748" i="1"/>
  <c r="Y5747" i="1"/>
  <c r="X5747" i="1"/>
  <c r="W5747" i="1"/>
  <c r="V5747" i="1"/>
  <c r="T5747" i="1"/>
  <c r="S5747" i="1"/>
  <c r="R5747" i="1"/>
  <c r="Y5746" i="1"/>
  <c r="X5746" i="1"/>
  <c r="W5746" i="1"/>
  <c r="V5746" i="1"/>
  <c r="T5746" i="1"/>
  <c r="Z5746" i="1" s="1"/>
  <c r="S5746" i="1"/>
  <c r="R5746" i="1"/>
  <c r="Y5745" i="1"/>
  <c r="X5745" i="1"/>
  <c r="W5745" i="1"/>
  <c r="V5745" i="1"/>
  <c r="T5745" i="1"/>
  <c r="Z5745" i="1" s="1"/>
  <c r="S5745" i="1"/>
  <c r="R5745" i="1"/>
  <c r="Y5744" i="1"/>
  <c r="X5744" i="1"/>
  <c r="W5744" i="1"/>
  <c r="V5744" i="1"/>
  <c r="T5744" i="1"/>
  <c r="U5744" i="1" s="1"/>
  <c r="S5744" i="1"/>
  <c r="R5744" i="1"/>
  <c r="Y5743" i="1"/>
  <c r="X5743" i="1"/>
  <c r="W5743" i="1"/>
  <c r="V5743" i="1"/>
  <c r="T5743" i="1"/>
  <c r="U5743" i="1" s="1"/>
  <c r="S5743" i="1"/>
  <c r="R5743" i="1"/>
  <c r="Y5742" i="1"/>
  <c r="X5742" i="1"/>
  <c r="W5742" i="1"/>
  <c r="V5742" i="1"/>
  <c r="T5742" i="1"/>
  <c r="U5742" i="1" s="1"/>
  <c r="S5742" i="1"/>
  <c r="R5742" i="1"/>
  <c r="Y5741" i="1"/>
  <c r="X5741" i="1"/>
  <c r="W5741" i="1"/>
  <c r="V5741" i="1"/>
  <c r="T5741" i="1"/>
  <c r="Z5741" i="1" s="1"/>
  <c r="S5741" i="1"/>
  <c r="R5741" i="1"/>
  <c r="Z5740" i="1"/>
  <c r="Y5740" i="1"/>
  <c r="X5740" i="1"/>
  <c r="W5740" i="1"/>
  <c r="V5740" i="1"/>
  <c r="T5740" i="1"/>
  <c r="U5740" i="1" s="1"/>
  <c r="S5740" i="1"/>
  <c r="R5740" i="1"/>
  <c r="Y5739" i="1"/>
  <c r="X5739" i="1"/>
  <c r="W5739" i="1"/>
  <c r="V5739" i="1"/>
  <c r="T5739" i="1"/>
  <c r="S5739" i="1"/>
  <c r="R5739" i="1"/>
  <c r="Y5738" i="1"/>
  <c r="X5738" i="1"/>
  <c r="W5738" i="1"/>
  <c r="V5738" i="1"/>
  <c r="T5738" i="1"/>
  <c r="Z5738" i="1" s="1"/>
  <c r="S5738" i="1"/>
  <c r="R5738" i="1"/>
  <c r="Y5737" i="1"/>
  <c r="X5737" i="1"/>
  <c r="W5737" i="1"/>
  <c r="V5737" i="1"/>
  <c r="T5737" i="1"/>
  <c r="U5737" i="1" s="1"/>
  <c r="S5737" i="1"/>
  <c r="R5737" i="1"/>
  <c r="Y5736" i="1"/>
  <c r="X5736" i="1"/>
  <c r="W5736" i="1"/>
  <c r="V5736" i="1"/>
  <c r="T5736" i="1"/>
  <c r="U5736" i="1" s="1"/>
  <c r="S5736" i="1"/>
  <c r="R5736" i="1"/>
  <c r="Y5735" i="1"/>
  <c r="X5735" i="1"/>
  <c r="W5735" i="1"/>
  <c r="V5735" i="1"/>
  <c r="T5735" i="1"/>
  <c r="U5735" i="1" s="1"/>
  <c r="S5735" i="1"/>
  <c r="R5735" i="1"/>
  <c r="Y5734" i="1"/>
  <c r="X5734" i="1"/>
  <c r="W5734" i="1"/>
  <c r="V5734" i="1"/>
  <c r="T5734" i="1"/>
  <c r="U5734" i="1" s="1"/>
  <c r="S5734" i="1"/>
  <c r="R5734" i="1"/>
  <c r="Y5733" i="1"/>
  <c r="X5733" i="1"/>
  <c r="W5733" i="1"/>
  <c r="V5733" i="1"/>
  <c r="T5733" i="1"/>
  <c r="Z5733" i="1" s="1"/>
  <c r="S5733" i="1"/>
  <c r="R5733" i="1"/>
  <c r="Y5732" i="1"/>
  <c r="X5732" i="1"/>
  <c r="W5732" i="1"/>
  <c r="V5732" i="1"/>
  <c r="T5732" i="1"/>
  <c r="U5732" i="1" s="1"/>
  <c r="S5732" i="1"/>
  <c r="R5732" i="1"/>
  <c r="Y5731" i="1"/>
  <c r="X5731" i="1"/>
  <c r="W5731" i="1"/>
  <c r="V5731" i="1"/>
  <c r="T5731" i="1"/>
  <c r="S5731" i="1"/>
  <c r="R5731" i="1"/>
  <c r="Y5730" i="1"/>
  <c r="X5730" i="1"/>
  <c r="W5730" i="1"/>
  <c r="V5730" i="1"/>
  <c r="T5730" i="1"/>
  <c r="Z5730" i="1" s="1"/>
  <c r="S5730" i="1"/>
  <c r="R5730" i="1"/>
  <c r="Y5729" i="1"/>
  <c r="X5729" i="1"/>
  <c r="W5729" i="1"/>
  <c r="V5729" i="1"/>
  <c r="T5729" i="1"/>
  <c r="U5729" i="1" s="1"/>
  <c r="S5729" i="1"/>
  <c r="R5729" i="1"/>
  <c r="Y5728" i="1"/>
  <c r="X5728" i="1"/>
  <c r="W5728" i="1"/>
  <c r="V5728" i="1"/>
  <c r="T5728" i="1"/>
  <c r="U5728" i="1" s="1"/>
  <c r="S5728" i="1"/>
  <c r="R5728" i="1"/>
  <c r="Y5727" i="1"/>
  <c r="X5727" i="1"/>
  <c r="W5727" i="1"/>
  <c r="V5727" i="1"/>
  <c r="T5727" i="1"/>
  <c r="U5727" i="1" s="1"/>
  <c r="S5727" i="1"/>
  <c r="R5727" i="1"/>
  <c r="Y5726" i="1"/>
  <c r="X5726" i="1"/>
  <c r="W5726" i="1"/>
  <c r="V5726" i="1"/>
  <c r="T5726" i="1"/>
  <c r="U5726" i="1" s="1"/>
  <c r="S5726" i="1"/>
  <c r="R5726" i="1"/>
  <c r="Y5725" i="1"/>
  <c r="X5725" i="1"/>
  <c r="W5725" i="1"/>
  <c r="V5725" i="1"/>
  <c r="T5725" i="1"/>
  <c r="U5725" i="1" s="1"/>
  <c r="S5725" i="1"/>
  <c r="R5725" i="1"/>
  <c r="Y5724" i="1"/>
  <c r="X5724" i="1"/>
  <c r="W5724" i="1"/>
  <c r="V5724" i="1"/>
  <c r="T5724" i="1"/>
  <c r="U5724" i="1" s="1"/>
  <c r="S5724" i="1"/>
  <c r="R5724" i="1"/>
  <c r="Y5723" i="1"/>
  <c r="X5723" i="1"/>
  <c r="W5723" i="1"/>
  <c r="V5723" i="1"/>
  <c r="T5723" i="1"/>
  <c r="S5723" i="1"/>
  <c r="R5723" i="1"/>
  <c r="Y5722" i="1"/>
  <c r="X5722" i="1"/>
  <c r="W5722" i="1"/>
  <c r="V5722" i="1"/>
  <c r="T5722" i="1"/>
  <c r="Z5722" i="1" s="1"/>
  <c r="S5722" i="1"/>
  <c r="R5722" i="1"/>
  <c r="Y5721" i="1"/>
  <c r="X5721" i="1"/>
  <c r="W5721" i="1"/>
  <c r="V5721" i="1"/>
  <c r="T5721" i="1"/>
  <c r="U5721" i="1" s="1"/>
  <c r="S5721" i="1"/>
  <c r="R5721" i="1"/>
  <c r="Y5720" i="1"/>
  <c r="X5720" i="1"/>
  <c r="W5720" i="1"/>
  <c r="V5720" i="1"/>
  <c r="T5720" i="1"/>
  <c r="U5720" i="1" s="1"/>
  <c r="S5720" i="1"/>
  <c r="R5720" i="1"/>
  <c r="Y5719" i="1"/>
  <c r="X5719" i="1"/>
  <c r="W5719" i="1"/>
  <c r="V5719" i="1"/>
  <c r="T5719" i="1"/>
  <c r="U5719" i="1" s="1"/>
  <c r="S5719" i="1"/>
  <c r="R5719" i="1"/>
  <c r="Y5718" i="1"/>
  <c r="X5718" i="1"/>
  <c r="W5718" i="1"/>
  <c r="V5718" i="1"/>
  <c r="T5718" i="1"/>
  <c r="U5718" i="1" s="1"/>
  <c r="S5718" i="1"/>
  <c r="R5718" i="1"/>
  <c r="Y5717" i="1"/>
  <c r="X5717" i="1"/>
  <c r="W5717" i="1"/>
  <c r="V5717" i="1"/>
  <c r="T5717" i="1"/>
  <c r="U5717" i="1" s="1"/>
  <c r="S5717" i="1"/>
  <c r="R5717" i="1"/>
  <c r="Y5716" i="1"/>
  <c r="X5716" i="1"/>
  <c r="W5716" i="1"/>
  <c r="V5716" i="1"/>
  <c r="T5716" i="1"/>
  <c r="U5716" i="1" s="1"/>
  <c r="S5716" i="1"/>
  <c r="R5716" i="1"/>
  <c r="Y5715" i="1"/>
  <c r="X5715" i="1"/>
  <c r="W5715" i="1"/>
  <c r="V5715" i="1"/>
  <c r="T5715" i="1"/>
  <c r="S5715" i="1"/>
  <c r="R5715" i="1"/>
  <c r="Y5714" i="1"/>
  <c r="X5714" i="1"/>
  <c r="W5714" i="1"/>
  <c r="V5714" i="1"/>
  <c r="T5714" i="1"/>
  <c r="Z5714" i="1" s="1"/>
  <c r="S5714" i="1"/>
  <c r="R5714" i="1"/>
  <c r="Y5713" i="1"/>
  <c r="X5713" i="1"/>
  <c r="W5713" i="1"/>
  <c r="V5713" i="1"/>
  <c r="T5713" i="1"/>
  <c r="U5713" i="1" s="1"/>
  <c r="S5713" i="1"/>
  <c r="R5713" i="1"/>
  <c r="Y5712" i="1"/>
  <c r="X5712" i="1"/>
  <c r="W5712" i="1"/>
  <c r="V5712" i="1"/>
  <c r="T5712" i="1"/>
  <c r="U5712" i="1" s="1"/>
  <c r="S5712" i="1"/>
  <c r="R5712" i="1"/>
  <c r="Y5711" i="1"/>
  <c r="X5711" i="1"/>
  <c r="W5711" i="1"/>
  <c r="V5711" i="1"/>
  <c r="T5711" i="1"/>
  <c r="U5711" i="1" s="1"/>
  <c r="S5711" i="1"/>
  <c r="R5711" i="1"/>
  <c r="Y5710" i="1"/>
  <c r="X5710" i="1"/>
  <c r="W5710" i="1"/>
  <c r="V5710" i="1"/>
  <c r="T5710" i="1"/>
  <c r="U5710" i="1" s="1"/>
  <c r="S5710" i="1"/>
  <c r="R5710" i="1"/>
  <c r="Y5709" i="1"/>
  <c r="X5709" i="1"/>
  <c r="W5709" i="1"/>
  <c r="V5709" i="1"/>
  <c r="T5709" i="1"/>
  <c r="U5709" i="1" s="1"/>
  <c r="S5709" i="1"/>
  <c r="R5709" i="1"/>
  <c r="Y5708" i="1"/>
  <c r="X5708" i="1"/>
  <c r="W5708" i="1"/>
  <c r="V5708" i="1"/>
  <c r="T5708" i="1"/>
  <c r="U5708" i="1" s="1"/>
  <c r="S5708" i="1"/>
  <c r="R5708" i="1"/>
  <c r="Y5707" i="1"/>
  <c r="X5707" i="1"/>
  <c r="W5707" i="1"/>
  <c r="V5707" i="1"/>
  <c r="T5707" i="1"/>
  <c r="S5707" i="1"/>
  <c r="R5707" i="1"/>
  <c r="Y5706" i="1"/>
  <c r="X5706" i="1"/>
  <c r="W5706" i="1"/>
  <c r="V5706" i="1"/>
  <c r="T5706" i="1"/>
  <c r="Z5706" i="1" s="1"/>
  <c r="S5706" i="1"/>
  <c r="R5706" i="1"/>
  <c r="Y5705" i="1"/>
  <c r="X5705" i="1"/>
  <c r="W5705" i="1"/>
  <c r="V5705" i="1"/>
  <c r="T5705" i="1"/>
  <c r="U5705" i="1" s="1"/>
  <c r="S5705" i="1"/>
  <c r="R5705" i="1"/>
  <c r="Y5704" i="1"/>
  <c r="X5704" i="1"/>
  <c r="W5704" i="1"/>
  <c r="V5704" i="1"/>
  <c r="T5704" i="1"/>
  <c r="U5704" i="1" s="1"/>
  <c r="S5704" i="1"/>
  <c r="R5704" i="1"/>
  <c r="Y5703" i="1"/>
  <c r="X5703" i="1"/>
  <c r="W5703" i="1"/>
  <c r="V5703" i="1"/>
  <c r="T5703" i="1"/>
  <c r="U5703" i="1" s="1"/>
  <c r="S5703" i="1"/>
  <c r="R5703" i="1"/>
  <c r="Y5702" i="1"/>
  <c r="X5702" i="1"/>
  <c r="W5702" i="1"/>
  <c r="V5702" i="1"/>
  <c r="T5702" i="1"/>
  <c r="U5702" i="1" s="1"/>
  <c r="S5702" i="1"/>
  <c r="R5702" i="1"/>
  <c r="Y5701" i="1"/>
  <c r="X5701" i="1"/>
  <c r="W5701" i="1"/>
  <c r="V5701" i="1"/>
  <c r="T5701" i="1"/>
  <c r="U5701" i="1" s="1"/>
  <c r="S5701" i="1"/>
  <c r="R5701" i="1"/>
  <c r="Y5700" i="1"/>
  <c r="X5700" i="1"/>
  <c r="W5700" i="1"/>
  <c r="V5700" i="1"/>
  <c r="T5700" i="1"/>
  <c r="U5700" i="1" s="1"/>
  <c r="S5700" i="1"/>
  <c r="R5700" i="1"/>
  <c r="Y5699" i="1"/>
  <c r="X5699" i="1"/>
  <c r="W5699" i="1"/>
  <c r="V5699" i="1"/>
  <c r="T5699" i="1"/>
  <c r="S5699" i="1"/>
  <c r="R5699" i="1"/>
  <c r="Y5698" i="1"/>
  <c r="X5698" i="1"/>
  <c r="W5698" i="1"/>
  <c r="V5698" i="1"/>
  <c r="T5698" i="1"/>
  <c r="Z5698" i="1" s="1"/>
  <c r="S5698" i="1"/>
  <c r="R5698" i="1"/>
  <c r="Y5697" i="1"/>
  <c r="X5697" i="1"/>
  <c r="W5697" i="1"/>
  <c r="V5697" i="1"/>
  <c r="T5697" i="1"/>
  <c r="U5697" i="1" s="1"/>
  <c r="S5697" i="1"/>
  <c r="R5697" i="1"/>
  <c r="Y5696" i="1"/>
  <c r="X5696" i="1"/>
  <c r="W5696" i="1"/>
  <c r="V5696" i="1"/>
  <c r="T5696" i="1"/>
  <c r="U5696" i="1" s="1"/>
  <c r="S5696" i="1"/>
  <c r="R5696" i="1"/>
  <c r="Y5695" i="1"/>
  <c r="X5695" i="1"/>
  <c r="W5695" i="1"/>
  <c r="V5695" i="1"/>
  <c r="T5695" i="1"/>
  <c r="U5695" i="1" s="1"/>
  <c r="S5695" i="1"/>
  <c r="R5695" i="1"/>
  <c r="Y5694" i="1"/>
  <c r="X5694" i="1"/>
  <c r="W5694" i="1"/>
  <c r="V5694" i="1"/>
  <c r="T5694" i="1"/>
  <c r="U5694" i="1" s="1"/>
  <c r="S5694" i="1"/>
  <c r="R5694" i="1"/>
  <c r="Y5693" i="1"/>
  <c r="X5693" i="1"/>
  <c r="W5693" i="1"/>
  <c r="V5693" i="1"/>
  <c r="T5693" i="1"/>
  <c r="U5693" i="1" s="1"/>
  <c r="S5693" i="1"/>
  <c r="R5693" i="1"/>
  <c r="Y5692" i="1"/>
  <c r="X5692" i="1"/>
  <c r="W5692" i="1"/>
  <c r="V5692" i="1"/>
  <c r="T5692" i="1"/>
  <c r="U5692" i="1" s="1"/>
  <c r="S5692" i="1"/>
  <c r="R5692" i="1"/>
  <c r="Y5691" i="1"/>
  <c r="X5691" i="1"/>
  <c r="W5691" i="1"/>
  <c r="V5691" i="1"/>
  <c r="T5691" i="1"/>
  <c r="S5691" i="1"/>
  <c r="R5691" i="1"/>
  <c r="Y5690" i="1"/>
  <c r="X5690" i="1"/>
  <c r="W5690" i="1"/>
  <c r="V5690" i="1"/>
  <c r="T5690" i="1"/>
  <c r="Z5690" i="1" s="1"/>
  <c r="S5690" i="1"/>
  <c r="R5690" i="1"/>
  <c r="Y5689" i="1"/>
  <c r="X5689" i="1"/>
  <c r="W5689" i="1"/>
  <c r="V5689" i="1"/>
  <c r="T5689" i="1"/>
  <c r="U5689" i="1" s="1"/>
  <c r="S5689" i="1"/>
  <c r="R5689" i="1"/>
  <c r="Y5688" i="1"/>
  <c r="X5688" i="1"/>
  <c r="W5688" i="1"/>
  <c r="V5688" i="1"/>
  <c r="T5688" i="1"/>
  <c r="Z5688" i="1" s="1"/>
  <c r="S5688" i="1"/>
  <c r="R5688" i="1"/>
  <c r="Y5687" i="1"/>
  <c r="X5687" i="1"/>
  <c r="W5687" i="1"/>
  <c r="V5687" i="1"/>
  <c r="T5687" i="1"/>
  <c r="U5687" i="1" s="1"/>
  <c r="S5687" i="1"/>
  <c r="R5687" i="1"/>
  <c r="Y5686" i="1"/>
  <c r="X5686" i="1"/>
  <c r="W5686" i="1"/>
  <c r="V5686" i="1"/>
  <c r="T5686" i="1"/>
  <c r="U5686" i="1" s="1"/>
  <c r="S5686" i="1"/>
  <c r="R5686" i="1"/>
  <c r="Y5685" i="1"/>
  <c r="X5685" i="1"/>
  <c r="W5685" i="1"/>
  <c r="V5685" i="1"/>
  <c r="T5685" i="1"/>
  <c r="U5685" i="1" s="1"/>
  <c r="S5685" i="1"/>
  <c r="R5685" i="1"/>
  <c r="Y5684" i="1"/>
  <c r="X5684" i="1"/>
  <c r="W5684" i="1"/>
  <c r="V5684" i="1"/>
  <c r="T5684" i="1"/>
  <c r="Z5684" i="1" s="1"/>
  <c r="S5684" i="1"/>
  <c r="R5684" i="1"/>
  <c r="Y5683" i="1"/>
  <c r="X5683" i="1"/>
  <c r="W5683" i="1"/>
  <c r="V5683" i="1"/>
  <c r="T5683" i="1"/>
  <c r="S5683" i="1"/>
  <c r="R5683" i="1"/>
  <c r="Y5682" i="1"/>
  <c r="X5682" i="1"/>
  <c r="W5682" i="1"/>
  <c r="V5682" i="1"/>
  <c r="T5682" i="1"/>
  <c r="Z5682" i="1" s="1"/>
  <c r="S5682" i="1"/>
  <c r="R5682" i="1"/>
  <c r="Y5681" i="1"/>
  <c r="X5681" i="1"/>
  <c r="W5681" i="1"/>
  <c r="V5681" i="1"/>
  <c r="T5681" i="1"/>
  <c r="Z5681" i="1" s="1"/>
  <c r="S5681" i="1"/>
  <c r="R5681" i="1"/>
  <c r="Y5680" i="1"/>
  <c r="X5680" i="1"/>
  <c r="W5680" i="1"/>
  <c r="V5680" i="1"/>
  <c r="T5680" i="1"/>
  <c r="U5680" i="1" s="1"/>
  <c r="S5680" i="1"/>
  <c r="R5680" i="1"/>
  <c r="Y5679" i="1"/>
  <c r="X5679" i="1"/>
  <c r="W5679" i="1"/>
  <c r="V5679" i="1"/>
  <c r="T5679" i="1"/>
  <c r="U5679" i="1" s="1"/>
  <c r="S5679" i="1"/>
  <c r="R5679" i="1"/>
  <c r="Y5678" i="1"/>
  <c r="X5678" i="1"/>
  <c r="W5678" i="1"/>
  <c r="V5678" i="1"/>
  <c r="T5678" i="1"/>
  <c r="U5678" i="1" s="1"/>
  <c r="S5678" i="1"/>
  <c r="R5678" i="1"/>
  <c r="Y5677" i="1"/>
  <c r="X5677" i="1"/>
  <c r="W5677" i="1"/>
  <c r="V5677" i="1"/>
  <c r="T5677" i="1"/>
  <c r="Z5677" i="1" s="1"/>
  <c r="S5677" i="1"/>
  <c r="R5677" i="1"/>
  <c r="Y5676" i="1"/>
  <c r="X5676" i="1"/>
  <c r="W5676" i="1"/>
  <c r="V5676" i="1"/>
  <c r="T5676" i="1"/>
  <c r="Z5676" i="1" s="1"/>
  <c r="S5676" i="1"/>
  <c r="R5676" i="1"/>
  <c r="Y5675" i="1"/>
  <c r="X5675" i="1"/>
  <c r="W5675" i="1"/>
  <c r="V5675" i="1"/>
  <c r="T5675" i="1"/>
  <c r="S5675" i="1"/>
  <c r="R5675" i="1"/>
  <c r="Y5674" i="1"/>
  <c r="X5674" i="1"/>
  <c r="W5674" i="1"/>
  <c r="V5674" i="1"/>
  <c r="T5674" i="1"/>
  <c r="Z5674" i="1" s="1"/>
  <c r="S5674" i="1"/>
  <c r="R5674" i="1"/>
  <c r="Y5673" i="1"/>
  <c r="X5673" i="1"/>
  <c r="W5673" i="1"/>
  <c r="V5673" i="1"/>
  <c r="T5673" i="1"/>
  <c r="U5673" i="1" s="1"/>
  <c r="S5673" i="1"/>
  <c r="R5673" i="1"/>
  <c r="Y5672" i="1"/>
  <c r="X5672" i="1"/>
  <c r="W5672" i="1"/>
  <c r="V5672" i="1"/>
  <c r="T5672" i="1"/>
  <c r="U5672" i="1" s="1"/>
  <c r="S5672" i="1"/>
  <c r="R5672" i="1"/>
  <c r="Y5671" i="1"/>
  <c r="X5671" i="1"/>
  <c r="W5671" i="1"/>
  <c r="V5671" i="1"/>
  <c r="T5671" i="1"/>
  <c r="U5671" i="1" s="1"/>
  <c r="S5671" i="1"/>
  <c r="R5671" i="1"/>
  <c r="Y5670" i="1"/>
  <c r="X5670" i="1"/>
  <c r="W5670" i="1"/>
  <c r="V5670" i="1"/>
  <c r="T5670" i="1"/>
  <c r="U5670" i="1" s="1"/>
  <c r="S5670" i="1"/>
  <c r="R5670" i="1"/>
  <c r="Y5669" i="1"/>
  <c r="X5669" i="1"/>
  <c r="W5669" i="1"/>
  <c r="V5669" i="1"/>
  <c r="T5669" i="1"/>
  <c r="U5669" i="1" s="1"/>
  <c r="S5669" i="1"/>
  <c r="R5669" i="1"/>
  <c r="Y5668" i="1"/>
  <c r="X5668" i="1"/>
  <c r="W5668" i="1"/>
  <c r="V5668" i="1"/>
  <c r="T5668" i="1"/>
  <c r="U5668" i="1" s="1"/>
  <c r="S5668" i="1"/>
  <c r="R5668" i="1"/>
  <c r="Y5667" i="1"/>
  <c r="X5667" i="1"/>
  <c r="W5667" i="1"/>
  <c r="V5667" i="1"/>
  <c r="T5667" i="1"/>
  <c r="S5667" i="1"/>
  <c r="R5667" i="1"/>
  <c r="Y5666" i="1"/>
  <c r="X5666" i="1"/>
  <c r="W5666" i="1"/>
  <c r="V5666" i="1"/>
  <c r="T5666" i="1"/>
  <c r="Z5666" i="1" s="1"/>
  <c r="S5666" i="1"/>
  <c r="R5666" i="1"/>
  <c r="Y5665" i="1"/>
  <c r="X5665" i="1"/>
  <c r="W5665" i="1"/>
  <c r="V5665" i="1"/>
  <c r="T5665" i="1"/>
  <c r="U5665" i="1" s="1"/>
  <c r="S5665" i="1"/>
  <c r="R5665" i="1"/>
  <c r="Y5664" i="1"/>
  <c r="X5664" i="1"/>
  <c r="W5664" i="1"/>
  <c r="V5664" i="1"/>
  <c r="T5664" i="1"/>
  <c r="U5664" i="1" s="1"/>
  <c r="S5664" i="1"/>
  <c r="R5664" i="1"/>
  <c r="Y5663" i="1"/>
  <c r="X5663" i="1"/>
  <c r="W5663" i="1"/>
  <c r="V5663" i="1"/>
  <c r="T5663" i="1"/>
  <c r="U5663" i="1" s="1"/>
  <c r="S5663" i="1"/>
  <c r="R5663" i="1"/>
  <c r="Y5662" i="1"/>
  <c r="X5662" i="1"/>
  <c r="W5662" i="1"/>
  <c r="V5662" i="1"/>
  <c r="T5662" i="1"/>
  <c r="U5662" i="1" s="1"/>
  <c r="S5662" i="1"/>
  <c r="R5662" i="1"/>
  <c r="Y5661" i="1"/>
  <c r="X5661" i="1"/>
  <c r="W5661" i="1"/>
  <c r="V5661" i="1"/>
  <c r="T5661" i="1"/>
  <c r="U5661" i="1" s="1"/>
  <c r="S5661" i="1"/>
  <c r="R5661" i="1"/>
  <c r="Y5660" i="1"/>
  <c r="X5660" i="1"/>
  <c r="W5660" i="1"/>
  <c r="V5660" i="1"/>
  <c r="T5660" i="1"/>
  <c r="U5660" i="1" s="1"/>
  <c r="S5660" i="1"/>
  <c r="R5660" i="1"/>
  <c r="Y5659" i="1"/>
  <c r="X5659" i="1"/>
  <c r="W5659" i="1"/>
  <c r="V5659" i="1"/>
  <c r="T5659" i="1"/>
  <c r="S5659" i="1"/>
  <c r="R5659" i="1"/>
  <c r="Y5658" i="1"/>
  <c r="X5658" i="1"/>
  <c r="W5658" i="1"/>
  <c r="V5658" i="1"/>
  <c r="T5658" i="1"/>
  <c r="Z5658" i="1" s="1"/>
  <c r="S5658" i="1"/>
  <c r="R5658" i="1"/>
  <c r="Y5657" i="1"/>
  <c r="X5657" i="1"/>
  <c r="W5657" i="1"/>
  <c r="V5657" i="1"/>
  <c r="T5657" i="1"/>
  <c r="U5657" i="1" s="1"/>
  <c r="S5657" i="1"/>
  <c r="R5657" i="1"/>
  <c r="Y5656" i="1"/>
  <c r="X5656" i="1"/>
  <c r="W5656" i="1"/>
  <c r="V5656" i="1"/>
  <c r="T5656" i="1"/>
  <c r="U5656" i="1" s="1"/>
  <c r="S5656" i="1"/>
  <c r="R5656" i="1"/>
  <c r="Y5655" i="1"/>
  <c r="X5655" i="1"/>
  <c r="W5655" i="1"/>
  <c r="V5655" i="1"/>
  <c r="T5655" i="1"/>
  <c r="U5655" i="1" s="1"/>
  <c r="S5655" i="1"/>
  <c r="R5655" i="1"/>
  <c r="Y5654" i="1"/>
  <c r="X5654" i="1"/>
  <c r="W5654" i="1"/>
  <c r="V5654" i="1"/>
  <c r="T5654" i="1"/>
  <c r="U5654" i="1" s="1"/>
  <c r="S5654" i="1"/>
  <c r="R5654" i="1"/>
  <c r="Y5653" i="1"/>
  <c r="X5653" i="1"/>
  <c r="W5653" i="1"/>
  <c r="V5653" i="1"/>
  <c r="T5653" i="1"/>
  <c r="U5653" i="1" s="1"/>
  <c r="S5653" i="1"/>
  <c r="R5653" i="1"/>
  <c r="Y5652" i="1"/>
  <c r="X5652" i="1"/>
  <c r="W5652" i="1"/>
  <c r="V5652" i="1"/>
  <c r="T5652" i="1"/>
  <c r="U5652" i="1" s="1"/>
  <c r="S5652" i="1"/>
  <c r="R5652" i="1"/>
  <c r="Y5651" i="1"/>
  <c r="X5651" i="1"/>
  <c r="W5651" i="1"/>
  <c r="V5651" i="1"/>
  <c r="T5651" i="1"/>
  <c r="S5651" i="1"/>
  <c r="R5651" i="1"/>
  <c r="Y5650" i="1"/>
  <c r="X5650" i="1"/>
  <c r="W5650" i="1"/>
  <c r="V5650" i="1"/>
  <c r="T5650" i="1"/>
  <c r="Z5650" i="1" s="1"/>
  <c r="S5650" i="1"/>
  <c r="R5650" i="1"/>
  <c r="Y5649" i="1"/>
  <c r="X5649" i="1"/>
  <c r="W5649" i="1"/>
  <c r="V5649" i="1"/>
  <c r="T5649" i="1"/>
  <c r="U5649" i="1" s="1"/>
  <c r="S5649" i="1"/>
  <c r="R5649" i="1"/>
  <c r="Y5648" i="1"/>
  <c r="X5648" i="1"/>
  <c r="W5648" i="1"/>
  <c r="V5648" i="1"/>
  <c r="T5648" i="1"/>
  <c r="U5648" i="1" s="1"/>
  <c r="S5648" i="1"/>
  <c r="R5648" i="1"/>
  <c r="Y5647" i="1"/>
  <c r="X5647" i="1"/>
  <c r="W5647" i="1"/>
  <c r="V5647" i="1"/>
  <c r="T5647" i="1"/>
  <c r="U5647" i="1" s="1"/>
  <c r="S5647" i="1"/>
  <c r="R5647" i="1"/>
  <c r="Y5646" i="1"/>
  <c r="X5646" i="1"/>
  <c r="W5646" i="1"/>
  <c r="V5646" i="1"/>
  <c r="T5646" i="1"/>
  <c r="U5646" i="1" s="1"/>
  <c r="S5646" i="1"/>
  <c r="R5646" i="1"/>
  <c r="Y5645" i="1"/>
  <c r="X5645" i="1"/>
  <c r="W5645" i="1"/>
  <c r="V5645" i="1"/>
  <c r="T5645" i="1"/>
  <c r="U5645" i="1" s="1"/>
  <c r="S5645" i="1"/>
  <c r="R5645" i="1"/>
  <c r="Y5644" i="1"/>
  <c r="X5644" i="1"/>
  <c r="W5644" i="1"/>
  <c r="V5644" i="1"/>
  <c r="T5644" i="1"/>
  <c r="U5644" i="1" s="1"/>
  <c r="S5644" i="1"/>
  <c r="R5644" i="1"/>
  <c r="Y5643" i="1"/>
  <c r="X5643" i="1"/>
  <c r="W5643" i="1"/>
  <c r="V5643" i="1"/>
  <c r="T5643" i="1"/>
  <c r="S5643" i="1"/>
  <c r="R5643" i="1"/>
  <c r="Y5642" i="1"/>
  <c r="X5642" i="1"/>
  <c r="W5642" i="1"/>
  <c r="V5642" i="1"/>
  <c r="T5642" i="1"/>
  <c r="Z5642" i="1" s="1"/>
  <c r="S5642" i="1"/>
  <c r="R5642" i="1"/>
  <c r="Y5641" i="1"/>
  <c r="X5641" i="1"/>
  <c r="W5641" i="1"/>
  <c r="V5641" i="1"/>
  <c r="T5641" i="1"/>
  <c r="U5641" i="1" s="1"/>
  <c r="S5641" i="1"/>
  <c r="R5641" i="1"/>
  <c r="Y5640" i="1"/>
  <c r="X5640" i="1"/>
  <c r="W5640" i="1"/>
  <c r="V5640" i="1"/>
  <c r="T5640" i="1"/>
  <c r="U5640" i="1" s="1"/>
  <c r="S5640" i="1"/>
  <c r="R5640" i="1"/>
  <c r="Y5639" i="1"/>
  <c r="X5639" i="1"/>
  <c r="W5639" i="1"/>
  <c r="V5639" i="1"/>
  <c r="T5639" i="1"/>
  <c r="U5639" i="1" s="1"/>
  <c r="S5639" i="1"/>
  <c r="R5639" i="1"/>
  <c r="Y5638" i="1"/>
  <c r="X5638" i="1"/>
  <c r="W5638" i="1"/>
  <c r="V5638" i="1"/>
  <c r="T5638" i="1"/>
  <c r="U5638" i="1" s="1"/>
  <c r="S5638" i="1"/>
  <c r="R5638" i="1"/>
  <c r="Y5637" i="1"/>
  <c r="X5637" i="1"/>
  <c r="W5637" i="1"/>
  <c r="V5637" i="1"/>
  <c r="T5637" i="1"/>
  <c r="U5637" i="1" s="1"/>
  <c r="S5637" i="1"/>
  <c r="R5637" i="1"/>
  <c r="Y5636" i="1"/>
  <c r="X5636" i="1"/>
  <c r="W5636" i="1"/>
  <c r="V5636" i="1"/>
  <c r="T5636" i="1"/>
  <c r="U5636" i="1" s="1"/>
  <c r="S5636" i="1"/>
  <c r="R5636" i="1"/>
  <c r="Y5635" i="1"/>
  <c r="X5635" i="1"/>
  <c r="W5635" i="1"/>
  <c r="V5635" i="1"/>
  <c r="T5635" i="1"/>
  <c r="S5635" i="1"/>
  <c r="R5635" i="1"/>
  <c r="Y5634" i="1"/>
  <c r="X5634" i="1"/>
  <c r="W5634" i="1"/>
  <c r="V5634" i="1"/>
  <c r="T5634" i="1"/>
  <c r="Z5634" i="1" s="1"/>
  <c r="S5634" i="1"/>
  <c r="R5634" i="1"/>
  <c r="Y5633" i="1"/>
  <c r="X5633" i="1"/>
  <c r="W5633" i="1"/>
  <c r="V5633" i="1"/>
  <c r="T5633" i="1"/>
  <c r="U5633" i="1" s="1"/>
  <c r="S5633" i="1"/>
  <c r="R5633" i="1"/>
  <c r="Y5632" i="1"/>
  <c r="X5632" i="1"/>
  <c r="W5632" i="1"/>
  <c r="V5632" i="1"/>
  <c r="T5632" i="1"/>
  <c r="U5632" i="1" s="1"/>
  <c r="S5632" i="1"/>
  <c r="R5632" i="1"/>
  <c r="Y5631" i="1"/>
  <c r="X5631" i="1"/>
  <c r="W5631" i="1"/>
  <c r="V5631" i="1"/>
  <c r="T5631" i="1"/>
  <c r="U5631" i="1" s="1"/>
  <c r="S5631" i="1"/>
  <c r="R5631" i="1"/>
  <c r="Y5630" i="1"/>
  <c r="X5630" i="1"/>
  <c r="W5630" i="1"/>
  <c r="V5630" i="1"/>
  <c r="T5630" i="1"/>
  <c r="U5630" i="1" s="1"/>
  <c r="S5630" i="1"/>
  <c r="R5630" i="1"/>
  <c r="Y5629" i="1"/>
  <c r="X5629" i="1"/>
  <c r="W5629" i="1"/>
  <c r="V5629" i="1"/>
  <c r="T5629" i="1"/>
  <c r="U5629" i="1" s="1"/>
  <c r="S5629" i="1"/>
  <c r="R5629" i="1"/>
  <c r="Y5628" i="1"/>
  <c r="X5628" i="1"/>
  <c r="W5628" i="1"/>
  <c r="V5628" i="1"/>
  <c r="T5628" i="1"/>
  <c r="U5628" i="1" s="1"/>
  <c r="S5628" i="1"/>
  <c r="R5628" i="1"/>
  <c r="Y5627" i="1"/>
  <c r="X5627" i="1"/>
  <c r="W5627" i="1"/>
  <c r="V5627" i="1"/>
  <c r="T5627" i="1"/>
  <c r="S5627" i="1"/>
  <c r="R5627" i="1"/>
  <c r="Y5626" i="1"/>
  <c r="X5626" i="1"/>
  <c r="W5626" i="1"/>
  <c r="V5626" i="1"/>
  <c r="T5626" i="1"/>
  <c r="Z5626" i="1" s="1"/>
  <c r="S5626" i="1"/>
  <c r="R5626" i="1"/>
  <c r="Y5625" i="1"/>
  <c r="X5625" i="1"/>
  <c r="W5625" i="1"/>
  <c r="V5625" i="1"/>
  <c r="T5625" i="1"/>
  <c r="U5625" i="1" s="1"/>
  <c r="S5625" i="1"/>
  <c r="R5625" i="1"/>
  <c r="Y5624" i="1"/>
  <c r="X5624" i="1"/>
  <c r="W5624" i="1"/>
  <c r="V5624" i="1"/>
  <c r="T5624" i="1"/>
  <c r="Z5624" i="1" s="1"/>
  <c r="S5624" i="1"/>
  <c r="R5624" i="1"/>
  <c r="Y5623" i="1"/>
  <c r="X5623" i="1"/>
  <c r="W5623" i="1"/>
  <c r="V5623" i="1"/>
  <c r="T5623" i="1"/>
  <c r="U5623" i="1" s="1"/>
  <c r="S5623" i="1"/>
  <c r="R5623" i="1"/>
  <c r="Y5622" i="1"/>
  <c r="X5622" i="1"/>
  <c r="W5622" i="1"/>
  <c r="V5622" i="1"/>
  <c r="T5622" i="1"/>
  <c r="U5622" i="1" s="1"/>
  <c r="S5622" i="1"/>
  <c r="R5622" i="1"/>
  <c r="Y5621" i="1"/>
  <c r="X5621" i="1"/>
  <c r="W5621" i="1"/>
  <c r="V5621" i="1"/>
  <c r="T5621" i="1"/>
  <c r="U5621" i="1" s="1"/>
  <c r="S5621" i="1"/>
  <c r="R5621" i="1"/>
  <c r="Y5620" i="1"/>
  <c r="X5620" i="1"/>
  <c r="W5620" i="1"/>
  <c r="V5620" i="1"/>
  <c r="T5620" i="1"/>
  <c r="Z5620" i="1" s="1"/>
  <c r="S5620" i="1"/>
  <c r="R5620" i="1"/>
  <c r="Y5619" i="1"/>
  <c r="X5619" i="1"/>
  <c r="W5619" i="1"/>
  <c r="V5619" i="1"/>
  <c r="T5619" i="1"/>
  <c r="S5619" i="1"/>
  <c r="R5619" i="1"/>
  <c r="Y5618" i="1"/>
  <c r="X5618" i="1"/>
  <c r="W5618" i="1"/>
  <c r="V5618" i="1"/>
  <c r="T5618" i="1"/>
  <c r="Z5618" i="1" s="1"/>
  <c r="S5618" i="1"/>
  <c r="R5618" i="1"/>
  <c r="Y5617" i="1"/>
  <c r="X5617" i="1"/>
  <c r="W5617" i="1"/>
  <c r="V5617" i="1"/>
  <c r="T5617" i="1"/>
  <c r="Z5617" i="1" s="1"/>
  <c r="S5617" i="1"/>
  <c r="R5617" i="1"/>
  <c r="Y5616" i="1"/>
  <c r="X5616" i="1"/>
  <c r="W5616" i="1"/>
  <c r="V5616" i="1"/>
  <c r="T5616" i="1"/>
  <c r="Z5616" i="1" s="1"/>
  <c r="S5616" i="1"/>
  <c r="R5616" i="1"/>
  <c r="Y5615" i="1"/>
  <c r="X5615" i="1"/>
  <c r="W5615" i="1"/>
  <c r="V5615" i="1"/>
  <c r="T5615" i="1"/>
  <c r="U5615" i="1" s="1"/>
  <c r="S5615" i="1"/>
  <c r="R5615" i="1"/>
  <c r="Y5614" i="1"/>
  <c r="X5614" i="1"/>
  <c r="W5614" i="1"/>
  <c r="V5614" i="1"/>
  <c r="T5614" i="1"/>
  <c r="U5614" i="1" s="1"/>
  <c r="S5614" i="1"/>
  <c r="R5614" i="1"/>
  <c r="Y5613" i="1"/>
  <c r="X5613" i="1"/>
  <c r="W5613" i="1"/>
  <c r="V5613" i="1"/>
  <c r="T5613" i="1"/>
  <c r="Z5613" i="1" s="1"/>
  <c r="S5613" i="1"/>
  <c r="R5613" i="1"/>
  <c r="Y5612" i="1"/>
  <c r="X5612" i="1"/>
  <c r="W5612" i="1"/>
  <c r="V5612" i="1"/>
  <c r="T5612" i="1"/>
  <c r="U5612" i="1" s="1"/>
  <c r="S5612" i="1"/>
  <c r="R5612" i="1"/>
  <c r="Y5611" i="1"/>
  <c r="X5611" i="1"/>
  <c r="W5611" i="1"/>
  <c r="V5611" i="1"/>
  <c r="T5611" i="1"/>
  <c r="S5611" i="1"/>
  <c r="R5611" i="1"/>
  <c r="Y5610" i="1"/>
  <c r="X5610" i="1"/>
  <c r="W5610" i="1"/>
  <c r="V5610" i="1"/>
  <c r="T5610" i="1"/>
  <c r="Z5610" i="1" s="1"/>
  <c r="S5610" i="1"/>
  <c r="R5610" i="1"/>
  <c r="Y5609" i="1"/>
  <c r="X5609" i="1"/>
  <c r="W5609" i="1"/>
  <c r="V5609" i="1"/>
  <c r="T5609" i="1"/>
  <c r="Z5609" i="1" s="1"/>
  <c r="S5609" i="1"/>
  <c r="R5609" i="1"/>
  <c r="Y5608" i="1"/>
  <c r="X5608" i="1"/>
  <c r="W5608" i="1"/>
  <c r="V5608" i="1"/>
  <c r="T5608" i="1"/>
  <c r="U5608" i="1" s="1"/>
  <c r="S5608" i="1"/>
  <c r="R5608" i="1"/>
  <c r="Y5607" i="1"/>
  <c r="X5607" i="1"/>
  <c r="W5607" i="1"/>
  <c r="V5607" i="1"/>
  <c r="T5607" i="1"/>
  <c r="U5607" i="1" s="1"/>
  <c r="S5607" i="1"/>
  <c r="R5607" i="1"/>
  <c r="Y5606" i="1"/>
  <c r="X5606" i="1"/>
  <c r="W5606" i="1"/>
  <c r="V5606" i="1"/>
  <c r="T5606" i="1"/>
  <c r="U5606" i="1" s="1"/>
  <c r="S5606" i="1"/>
  <c r="R5606" i="1"/>
  <c r="Y5605" i="1"/>
  <c r="X5605" i="1"/>
  <c r="W5605" i="1"/>
  <c r="V5605" i="1"/>
  <c r="T5605" i="1"/>
  <c r="Z5605" i="1" s="1"/>
  <c r="S5605" i="1"/>
  <c r="R5605" i="1"/>
  <c r="Y5604" i="1"/>
  <c r="X5604" i="1"/>
  <c r="W5604" i="1"/>
  <c r="V5604" i="1"/>
  <c r="T5604" i="1"/>
  <c r="U5604" i="1" s="1"/>
  <c r="S5604" i="1"/>
  <c r="R5604" i="1"/>
  <c r="Y5603" i="1"/>
  <c r="X5603" i="1"/>
  <c r="W5603" i="1"/>
  <c r="V5603" i="1"/>
  <c r="T5603" i="1"/>
  <c r="S5603" i="1"/>
  <c r="R5603" i="1"/>
  <c r="Y5602" i="1"/>
  <c r="X5602" i="1"/>
  <c r="W5602" i="1"/>
  <c r="V5602" i="1"/>
  <c r="T5602" i="1"/>
  <c r="Z5602" i="1" s="1"/>
  <c r="S5602" i="1"/>
  <c r="R5602" i="1"/>
  <c r="Y5601" i="1"/>
  <c r="X5601" i="1"/>
  <c r="W5601" i="1"/>
  <c r="V5601" i="1"/>
  <c r="T5601" i="1"/>
  <c r="U5601" i="1" s="1"/>
  <c r="S5601" i="1"/>
  <c r="R5601" i="1"/>
  <c r="Y5600" i="1"/>
  <c r="X5600" i="1"/>
  <c r="W5600" i="1"/>
  <c r="V5600" i="1"/>
  <c r="T5600" i="1"/>
  <c r="U5600" i="1" s="1"/>
  <c r="S5600" i="1"/>
  <c r="R5600" i="1"/>
  <c r="Y5599" i="1"/>
  <c r="X5599" i="1"/>
  <c r="W5599" i="1"/>
  <c r="V5599" i="1"/>
  <c r="T5599" i="1"/>
  <c r="U5599" i="1" s="1"/>
  <c r="S5599" i="1"/>
  <c r="R5599" i="1"/>
  <c r="Y5598" i="1"/>
  <c r="X5598" i="1"/>
  <c r="W5598" i="1"/>
  <c r="V5598" i="1"/>
  <c r="T5598" i="1"/>
  <c r="U5598" i="1" s="1"/>
  <c r="S5598" i="1"/>
  <c r="R5598" i="1"/>
  <c r="Y5597" i="1"/>
  <c r="X5597" i="1"/>
  <c r="W5597" i="1"/>
  <c r="V5597" i="1"/>
  <c r="T5597" i="1"/>
  <c r="Z5597" i="1" s="1"/>
  <c r="S5597" i="1"/>
  <c r="R5597" i="1"/>
  <c r="Y5596" i="1"/>
  <c r="X5596" i="1"/>
  <c r="W5596" i="1"/>
  <c r="V5596" i="1"/>
  <c r="T5596" i="1"/>
  <c r="Z5596" i="1" s="1"/>
  <c r="S5596" i="1"/>
  <c r="R5596" i="1"/>
  <c r="Y5595" i="1"/>
  <c r="X5595" i="1"/>
  <c r="W5595" i="1"/>
  <c r="V5595" i="1"/>
  <c r="T5595" i="1"/>
  <c r="S5595" i="1"/>
  <c r="R5595" i="1"/>
  <c r="Y5594" i="1"/>
  <c r="X5594" i="1"/>
  <c r="W5594" i="1"/>
  <c r="V5594" i="1"/>
  <c r="T5594" i="1"/>
  <c r="Z5594" i="1" s="1"/>
  <c r="S5594" i="1"/>
  <c r="R5594" i="1"/>
  <c r="Y5593" i="1"/>
  <c r="X5593" i="1"/>
  <c r="W5593" i="1"/>
  <c r="V5593" i="1"/>
  <c r="T5593" i="1"/>
  <c r="S5593" i="1"/>
  <c r="R5593" i="1"/>
  <c r="Y5592" i="1"/>
  <c r="X5592" i="1"/>
  <c r="W5592" i="1"/>
  <c r="V5592" i="1"/>
  <c r="T5592" i="1"/>
  <c r="S5592" i="1"/>
  <c r="R5592" i="1"/>
  <c r="Y5591" i="1"/>
  <c r="X5591" i="1"/>
  <c r="W5591" i="1"/>
  <c r="V5591" i="1"/>
  <c r="T5591" i="1"/>
  <c r="U5591" i="1" s="1"/>
  <c r="S5591" i="1"/>
  <c r="R5591" i="1"/>
  <c r="Y5590" i="1"/>
  <c r="X5590" i="1"/>
  <c r="W5590" i="1"/>
  <c r="V5590" i="1"/>
  <c r="T5590" i="1"/>
  <c r="U5590" i="1" s="1"/>
  <c r="S5590" i="1"/>
  <c r="R5590" i="1"/>
  <c r="Y5589" i="1"/>
  <c r="X5589" i="1"/>
  <c r="W5589" i="1"/>
  <c r="V5589" i="1"/>
  <c r="T5589" i="1"/>
  <c r="Z5589" i="1" s="1"/>
  <c r="S5589" i="1"/>
  <c r="R5589" i="1"/>
  <c r="Y5588" i="1"/>
  <c r="X5588" i="1"/>
  <c r="W5588" i="1"/>
  <c r="V5588" i="1"/>
  <c r="T5588" i="1"/>
  <c r="Z5588" i="1" s="1"/>
  <c r="S5588" i="1"/>
  <c r="R5588" i="1"/>
  <c r="Y5587" i="1"/>
  <c r="X5587" i="1"/>
  <c r="W5587" i="1"/>
  <c r="V5587" i="1"/>
  <c r="T5587" i="1"/>
  <c r="S5587" i="1"/>
  <c r="R5587" i="1"/>
  <c r="Y5586" i="1"/>
  <c r="X5586" i="1"/>
  <c r="W5586" i="1"/>
  <c r="V5586" i="1"/>
  <c r="T5586" i="1"/>
  <c r="Z5586" i="1" s="1"/>
  <c r="S5586" i="1"/>
  <c r="R5586" i="1"/>
  <c r="Y5585" i="1"/>
  <c r="X5585" i="1"/>
  <c r="W5585" i="1"/>
  <c r="V5585" i="1"/>
  <c r="T5585" i="1"/>
  <c r="Z5585" i="1" s="1"/>
  <c r="S5585" i="1"/>
  <c r="R5585" i="1"/>
  <c r="Y5584" i="1"/>
  <c r="X5584" i="1"/>
  <c r="W5584" i="1"/>
  <c r="V5584" i="1"/>
  <c r="T5584" i="1"/>
  <c r="U5584" i="1" s="1"/>
  <c r="S5584" i="1"/>
  <c r="R5584" i="1"/>
  <c r="Y5583" i="1"/>
  <c r="X5583" i="1"/>
  <c r="W5583" i="1"/>
  <c r="V5583" i="1"/>
  <c r="T5583" i="1"/>
  <c r="U5583" i="1" s="1"/>
  <c r="S5583" i="1"/>
  <c r="R5583" i="1"/>
  <c r="Y5582" i="1"/>
  <c r="X5582" i="1"/>
  <c r="W5582" i="1"/>
  <c r="V5582" i="1"/>
  <c r="T5582" i="1"/>
  <c r="U5582" i="1" s="1"/>
  <c r="S5582" i="1"/>
  <c r="R5582" i="1"/>
  <c r="Y5581" i="1"/>
  <c r="X5581" i="1"/>
  <c r="W5581" i="1"/>
  <c r="V5581" i="1"/>
  <c r="T5581" i="1"/>
  <c r="Z5581" i="1" s="1"/>
  <c r="S5581" i="1"/>
  <c r="R5581" i="1"/>
  <c r="Y5580" i="1"/>
  <c r="X5580" i="1"/>
  <c r="W5580" i="1"/>
  <c r="V5580" i="1"/>
  <c r="T5580" i="1"/>
  <c r="Z5580" i="1" s="1"/>
  <c r="S5580" i="1"/>
  <c r="R5580" i="1"/>
  <c r="Y5579" i="1"/>
  <c r="X5579" i="1"/>
  <c r="W5579" i="1"/>
  <c r="V5579" i="1"/>
  <c r="T5579" i="1"/>
  <c r="S5579" i="1"/>
  <c r="R5579" i="1"/>
  <c r="Y5578" i="1"/>
  <c r="X5578" i="1"/>
  <c r="W5578" i="1"/>
  <c r="V5578" i="1"/>
  <c r="T5578" i="1"/>
  <c r="Z5578" i="1" s="1"/>
  <c r="S5578" i="1"/>
  <c r="R5578" i="1"/>
  <c r="Z5577" i="1"/>
  <c r="Y5577" i="1"/>
  <c r="X5577" i="1"/>
  <c r="W5577" i="1"/>
  <c r="V5577" i="1"/>
  <c r="T5577" i="1"/>
  <c r="U5577" i="1" s="1"/>
  <c r="S5577" i="1"/>
  <c r="R5577" i="1"/>
  <c r="Y5576" i="1"/>
  <c r="X5576" i="1"/>
  <c r="W5576" i="1"/>
  <c r="V5576" i="1"/>
  <c r="T5576" i="1"/>
  <c r="U5576" i="1" s="1"/>
  <c r="S5576" i="1"/>
  <c r="R5576" i="1"/>
  <c r="Y5575" i="1"/>
  <c r="X5575" i="1"/>
  <c r="W5575" i="1"/>
  <c r="V5575" i="1"/>
  <c r="T5575" i="1"/>
  <c r="U5575" i="1" s="1"/>
  <c r="S5575" i="1"/>
  <c r="R5575" i="1"/>
  <c r="Y5574" i="1"/>
  <c r="X5574" i="1"/>
  <c r="W5574" i="1"/>
  <c r="V5574" i="1"/>
  <c r="T5574" i="1"/>
  <c r="U5574" i="1" s="1"/>
  <c r="S5574" i="1"/>
  <c r="R5574" i="1"/>
  <c r="Y5573" i="1"/>
  <c r="X5573" i="1"/>
  <c r="W5573" i="1"/>
  <c r="V5573" i="1"/>
  <c r="T5573" i="1"/>
  <c r="Z5573" i="1" s="1"/>
  <c r="S5573" i="1"/>
  <c r="R5573" i="1"/>
  <c r="Y5572" i="1"/>
  <c r="X5572" i="1"/>
  <c r="W5572" i="1"/>
  <c r="V5572" i="1"/>
  <c r="T5572" i="1"/>
  <c r="S5572" i="1"/>
  <c r="R5572" i="1"/>
  <c r="Y5571" i="1"/>
  <c r="X5571" i="1"/>
  <c r="W5571" i="1"/>
  <c r="V5571" i="1"/>
  <c r="T5571" i="1"/>
  <c r="S5571" i="1"/>
  <c r="R5571" i="1"/>
  <c r="Y5570" i="1"/>
  <c r="X5570" i="1"/>
  <c r="W5570" i="1"/>
  <c r="V5570" i="1"/>
  <c r="T5570" i="1"/>
  <c r="Z5570" i="1" s="1"/>
  <c r="S5570" i="1"/>
  <c r="R5570" i="1"/>
  <c r="Y5569" i="1"/>
  <c r="X5569" i="1"/>
  <c r="W5569" i="1"/>
  <c r="V5569" i="1"/>
  <c r="T5569" i="1"/>
  <c r="U5569" i="1" s="1"/>
  <c r="S5569" i="1"/>
  <c r="R5569" i="1"/>
  <c r="Y5568" i="1"/>
  <c r="X5568" i="1"/>
  <c r="W5568" i="1"/>
  <c r="V5568" i="1"/>
  <c r="T5568" i="1"/>
  <c r="U5568" i="1" s="1"/>
  <c r="S5568" i="1"/>
  <c r="R5568" i="1"/>
  <c r="Y5567" i="1"/>
  <c r="X5567" i="1"/>
  <c r="W5567" i="1"/>
  <c r="V5567" i="1"/>
  <c r="T5567" i="1"/>
  <c r="U5567" i="1" s="1"/>
  <c r="S5567" i="1"/>
  <c r="R5567" i="1"/>
  <c r="Y5566" i="1"/>
  <c r="X5566" i="1"/>
  <c r="W5566" i="1"/>
  <c r="V5566" i="1"/>
  <c r="T5566" i="1"/>
  <c r="U5566" i="1" s="1"/>
  <c r="S5566" i="1"/>
  <c r="R5566" i="1"/>
  <c r="Y5565" i="1"/>
  <c r="X5565" i="1"/>
  <c r="W5565" i="1"/>
  <c r="V5565" i="1"/>
  <c r="T5565" i="1"/>
  <c r="Z5565" i="1" s="1"/>
  <c r="S5565" i="1"/>
  <c r="R5565" i="1"/>
  <c r="Y5564" i="1"/>
  <c r="X5564" i="1"/>
  <c r="W5564" i="1"/>
  <c r="V5564" i="1"/>
  <c r="T5564" i="1"/>
  <c r="Z5564" i="1" s="1"/>
  <c r="S5564" i="1"/>
  <c r="R5564" i="1"/>
  <c r="Y5563" i="1"/>
  <c r="X5563" i="1"/>
  <c r="W5563" i="1"/>
  <c r="V5563" i="1"/>
  <c r="T5563" i="1"/>
  <c r="S5563" i="1"/>
  <c r="R5563" i="1"/>
  <c r="Y5562" i="1"/>
  <c r="X5562" i="1"/>
  <c r="W5562" i="1"/>
  <c r="V5562" i="1"/>
  <c r="T5562" i="1"/>
  <c r="Z5562" i="1" s="1"/>
  <c r="S5562" i="1"/>
  <c r="R5562" i="1"/>
  <c r="Y5561" i="1"/>
  <c r="X5561" i="1"/>
  <c r="W5561" i="1"/>
  <c r="V5561" i="1"/>
  <c r="T5561" i="1"/>
  <c r="U5561" i="1" s="1"/>
  <c r="S5561" i="1"/>
  <c r="R5561" i="1"/>
  <c r="Y5560" i="1"/>
  <c r="X5560" i="1"/>
  <c r="W5560" i="1"/>
  <c r="V5560" i="1"/>
  <c r="T5560" i="1"/>
  <c r="U5560" i="1" s="1"/>
  <c r="S5560" i="1"/>
  <c r="R5560" i="1"/>
  <c r="Y5559" i="1"/>
  <c r="X5559" i="1"/>
  <c r="W5559" i="1"/>
  <c r="V5559" i="1"/>
  <c r="T5559" i="1"/>
  <c r="U5559" i="1" s="1"/>
  <c r="S5559" i="1"/>
  <c r="R5559" i="1"/>
  <c r="Y5558" i="1"/>
  <c r="X5558" i="1"/>
  <c r="W5558" i="1"/>
  <c r="V5558" i="1"/>
  <c r="T5558" i="1"/>
  <c r="U5558" i="1" s="1"/>
  <c r="S5558" i="1"/>
  <c r="R5558" i="1"/>
  <c r="Y5557" i="1"/>
  <c r="X5557" i="1"/>
  <c r="W5557" i="1"/>
  <c r="V5557" i="1"/>
  <c r="T5557" i="1"/>
  <c r="Z5557" i="1" s="1"/>
  <c r="S5557" i="1"/>
  <c r="R5557" i="1"/>
  <c r="Y5556" i="1"/>
  <c r="X5556" i="1"/>
  <c r="W5556" i="1"/>
  <c r="V5556" i="1"/>
  <c r="T5556" i="1"/>
  <c r="U5556" i="1" s="1"/>
  <c r="S5556" i="1"/>
  <c r="R5556" i="1"/>
  <c r="Y5555" i="1"/>
  <c r="X5555" i="1"/>
  <c r="W5555" i="1"/>
  <c r="V5555" i="1"/>
  <c r="T5555" i="1"/>
  <c r="S5555" i="1"/>
  <c r="R5555" i="1"/>
  <c r="Y5554" i="1"/>
  <c r="X5554" i="1"/>
  <c r="W5554" i="1"/>
  <c r="V5554" i="1"/>
  <c r="T5554" i="1"/>
  <c r="Z5554" i="1" s="1"/>
  <c r="S5554" i="1"/>
  <c r="R5554" i="1"/>
  <c r="Y5553" i="1"/>
  <c r="X5553" i="1"/>
  <c r="W5553" i="1"/>
  <c r="V5553" i="1"/>
  <c r="T5553" i="1"/>
  <c r="Z5553" i="1" s="1"/>
  <c r="S5553" i="1"/>
  <c r="R5553" i="1"/>
  <c r="Y5552" i="1"/>
  <c r="X5552" i="1"/>
  <c r="W5552" i="1"/>
  <c r="V5552" i="1"/>
  <c r="T5552" i="1"/>
  <c r="U5552" i="1" s="1"/>
  <c r="S5552" i="1"/>
  <c r="R5552" i="1"/>
  <c r="Y5551" i="1"/>
  <c r="X5551" i="1"/>
  <c r="W5551" i="1"/>
  <c r="V5551" i="1"/>
  <c r="T5551" i="1"/>
  <c r="U5551" i="1" s="1"/>
  <c r="S5551" i="1"/>
  <c r="R5551" i="1"/>
  <c r="Y5550" i="1"/>
  <c r="X5550" i="1"/>
  <c r="W5550" i="1"/>
  <c r="V5550" i="1"/>
  <c r="T5550" i="1"/>
  <c r="U5550" i="1" s="1"/>
  <c r="S5550" i="1"/>
  <c r="R5550" i="1"/>
  <c r="Y5549" i="1"/>
  <c r="X5549" i="1"/>
  <c r="W5549" i="1"/>
  <c r="V5549" i="1"/>
  <c r="T5549" i="1"/>
  <c r="U5549" i="1" s="1"/>
  <c r="S5549" i="1"/>
  <c r="R5549" i="1"/>
  <c r="Y5548" i="1"/>
  <c r="X5548" i="1"/>
  <c r="W5548" i="1"/>
  <c r="V5548" i="1"/>
  <c r="T5548" i="1"/>
  <c r="U5548" i="1" s="1"/>
  <c r="S5548" i="1"/>
  <c r="R5548" i="1"/>
  <c r="Y5547" i="1"/>
  <c r="X5547" i="1"/>
  <c r="W5547" i="1"/>
  <c r="V5547" i="1"/>
  <c r="T5547" i="1"/>
  <c r="S5547" i="1"/>
  <c r="R5547" i="1"/>
  <c r="Y5546" i="1"/>
  <c r="X5546" i="1"/>
  <c r="W5546" i="1"/>
  <c r="V5546" i="1"/>
  <c r="T5546" i="1"/>
  <c r="Z5546" i="1" s="1"/>
  <c r="S5546" i="1"/>
  <c r="R5546" i="1"/>
  <c r="Y5545" i="1"/>
  <c r="X5545" i="1"/>
  <c r="W5545" i="1"/>
  <c r="V5545" i="1"/>
  <c r="T5545" i="1"/>
  <c r="U5545" i="1" s="1"/>
  <c r="S5545" i="1"/>
  <c r="R5545" i="1"/>
  <c r="Y5544" i="1"/>
  <c r="X5544" i="1"/>
  <c r="W5544" i="1"/>
  <c r="V5544" i="1"/>
  <c r="T5544" i="1"/>
  <c r="U5544" i="1" s="1"/>
  <c r="S5544" i="1"/>
  <c r="R5544" i="1"/>
  <c r="Y5543" i="1"/>
  <c r="X5543" i="1"/>
  <c r="W5543" i="1"/>
  <c r="V5543" i="1"/>
  <c r="T5543" i="1"/>
  <c r="U5543" i="1" s="1"/>
  <c r="S5543" i="1"/>
  <c r="R5543" i="1"/>
  <c r="Y5542" i="1"/>
  <c r="X5542" i="1"/>
  <c r="W5542" i="1"/>
  <c r="V5542" i="1"/>
  <c r="T5542" i="1"/>
  <c r="U5542" i="1" s="1"/>
  <c r="S5542" i="1"/>
  <c r="R5542" i="1"/>
  <c r="Y5541" i="1"/>
  <c r="X5541" i="1"/>
  <c r="W5541" i="1"/>
  <c r="V5541" i="1"/>
  <c r="T5541" i="1"/>
  <c r="U5541" i="1" s="1"/>
  <c r="S5541" i="1"/>
  <c r="R5541" i="1"/>
  <c r="Y5540" i="1"/>
  <c r="X5540" i="1"/>
  <c r="W5540" i="1"/>
  <c r="V5540" i="1"/>
  <c r="T5540" i="1"/>
  <c r="U5540" i="1" s="1"/>
  <c r="S5540" i="1"/>
  <c r="R5540" i="1"/>
  <c r="Y5539" i="1"/>
  <c r="X5539" i="1"/>
  <c r="W5539" i="1"/>
  <c r="V5539" i="1"/>
  <c r="T5539" i="1"/>
  <c r="S5539" i="1"/>
  <c r="R5539" i="1"/>
  <c r="Y5538" i="1"/>
  <c r="X5538" i="1"/>
  <c r="W5538" i="1"/>
  <c r="V5538" i="1"/>
  <c r="T5538" i="1"/>
  <c r="S5538" i="1"/>
  <c r="R5538" i="1"/>
  <c r="Y5537" i="1"/>
  <c r="X5537" i="1"/>
  <c r="W5537" i="1"/>
  <c r="V5537" i="1"/>
  <c r="T5537" i="1"/>
  <c r="S5537" i="1"/>
  <c r="R5537" i="1"/>
  <c r="Y5536" i="1"/>
  <c r="X5536" i="1"/>
  <c r="W5536" i="1"/>
  <c r="V5536" i="1"/>
  <c r="T5536" i="1"/>
  <c r="U5536" i="1" s="1"/>
  <c r="S5536" i="1"/>
  <c r="R5536" i="1"/>
  <c r="Y5535" i="1"/>
  <c r="X5535" i="1"/>
  <c r="W5535" i="1"/>
  <c r="V5535" i="1"/>
  <c r="T5535" i="1"/>
  <c r="U5535" i="1" s="1"/>
  <c r="S5535" i="1"/>
  <c r="R5535" i="1"/>
  <c r="Y5534" i="1"/>
  <c r="X5534" i="1"/>
  <c r="W5534" i="1"/>
  <c r="V5534" i="1"/>
  <c r="T5534" i="1"/>
  <c r="U5534" i="1" s="1"/>
  <c r="S5534" i="1"/>
  <c r="R5534" i="1"/>
  <c r="Y5533" i="1"/>
  <c r="X5533" i="1"/>
  <c r="W5533" i="1"/>
  <c r="V5533" i="1"/>
  <c r="T5533" i="1"/>
  <c r="U5533" i="1" s="1"/>
  <c r="S5533" i="1"/>
  <c r="R5533" i="1"/>
  <c r="Y5532" i="1"/>
  <c r="X5532" i="1"/>
  <c r="W5532" i="1"/>
  <c r="V5532" i="1"/>
  <c r="T5532" i="1"/>
  <c r="U5532" i="1" s="1"/>
  <c r="S5532" i="1"/>
  <c r="R5532" i="1"/>
  <c r="Y5531" i="1"/>
  <c r="X5531" i="1"/>
  <c r="W5531" i="1"/>
  <c r="V5531" i="1"/>
  <c r="T5531" i="1"/>
  <c r="S5531" i="1"/>
  <c r="R5531" i="1"/>
  <c r="Y5530" i="1"/>
  <c r="X5530" i="1"/>
  <c r="W5530" i="1"/>
  <c r="V5530" i="1"/>
  <c r="T5530" i="1"/>
  <c r="Z5530" i="1" s="1"/>
  <c r="S5530" i="1"/>
  <c r="R5530" i="1"/>
  <c r="Y5529" i="1"/>
  <c r="X5529" i="1"/>
  <c r="W5529" i="1"/>
  <c r="V5529" i="1"/>
  <c r="T5529" i="1"/>
  <c r="Z5529" i="1" s="1"/>
  <c r="S5529" i="1"/>
  <c r="R5529" i="1"/>
  <c r="Y5528" i="1"/>
  <c r="X5528" i="1"/>
  <c r="W5528" i="1"/>
  <c r="V5528" i="1"/>
  <c r="T5528" i="1"/>
  <c r="U5528" i="1" s="1"/>
  <c r="S5528" i="1"/>
  <c r="R5528" i="1"/>
  <c r="Y5527" i="1"/>
  <c r="X5527" i="1"/>
  <c r="W5527" i="1"/>
  <c r="V5527" i="1"/>
  <c r="T5527" i="1"/>
  <c r="U5527" i="1" s="1"/>
  <c r="S5527" i="1"/>
  <c r="R5527" i="1"/>
  <c r="Y5526" i="1"/>
  <c r="X5526" i="1"/>
  <c r="W5526" i="1"/>
  <c r="V5526" i="1"/>
  <c r="T5526" i="1"/>
  <c r="U5526" i="1" s="1"/>
  <c r="S5526" i="1"/>
  <c r="R5526" i="1"/>
  <c r="Y5525" i="1"/>
  <c r="X5525" i="1"/>
  <c r="W5525" i="1"/>
  <c r="V5525" i="1"/>
  <c r="T5525" i="1"/>
  <c r="U5525" i="1" s="1"/>
  <c r="S5525" i="1"/>
  <c r="R5525" i="1"/>
  <c r="Y5524" i="1"/>
  <c r="X5524" i="1"/>
  <c r="W5524" i="1"/>
  <c r="V5524" i="1"/>
  <c r="T5524" i="1"/>
  <c r="U5524" i="1" s="1"/>
  <c r="S5524" i="1"/>
  <c r="R5524" i="1"/>
  <c r="Y5523" i="1"/>
  <c r="X5523" i="1"/>
  <c r="W5523" i="1"/>
  <c r="V5523" i="1"/>
  <c r="T5523" i="1"/>
  <c r="S5523" i="1"/>
  <c r="R5523" i="1"/>
  <c r="Y5522" i="1"/>
  <c r="X5522" i="1"/>
  <c r="W5522" i="1"/>
  <c r="V5522" i="1"/>
  <c r="T5522" i="1"/>
  <c r="Z5522" i="1" s="1"/>
  <c r="S5522" i="1"/>
  <c r="R5522" i="1"/>
  <c r="Y5521" i="1"/>
  <c r="X5521" i="1"/>
  <c r="W5521" i="1"/>
  <c r="V5521" i="1"/>
  <c r="T5521" i="1"/>
  <c r="U5521" i="1" s="1"/>
  <c r="S5521" i="1"/>
  <c r="R5521" i="1"/>
  <c r="Y5520" i="1"/>
  <c r="X5520" i="1"/>
  <c r="W5520" i="1"/>
  <c r="V5520" i="1"/>
  <c r="T5520" i="1"/>
  <c r="U5520" i="1" s="1"/>
  <c r="S5520" i="1"/>
  <c r="R5520" i="1"/>
  <c r="Y5519" i="1"/>
  <c r="X5519" i="1"/>
  <c r="W5519" i="1"/>
  <c r="V5519" i="1"/>
  <c r="T5519" i="1"/>
  <c r="U5519" i="1" s="1"/>
  <c r="S5519" i="1"/>
  <c r="R5519" i="1"/>
  <c r="Y5518" i="1"/>
  <c r="X5518" i="1"/>
  <c r="W5518" i="1"/>
  <c r="V5518" i="1"/>
  <c r="T5518" i="1"/>
  <c r="U5518" i="1" s="1"/>
  <c r="S5518" i="1"/>
  <c r="R5518" i="1"/>
  <c r="Y5517" i="1"/>
  <c r="X5517" i="1"/>
  <c r="W5517" i="1"/>
  <c r="V5517" i="1"/>
  <c r="T5517" i="1"/>
  <c r="U5517" i="1" s="1"/>
  <c r="S5517" i="1"/>
  <c r="R5517" i="1"/>
  <c r="Y5516" i="1"/>
  <c r="X5516" i="1"/>
  <c r="W5516" i="1"/>
  <c r="V5516" i="1"/>
  <c r="T5516" i="1"/>
  <c r="U5516" i="1" s="1"/>
  <c r="S5516" i="1"/>
  <c r="R5516" i="1"/>
  <c r="Y5515" i="1"/>
  <c r="X5515" i="1"/>
  <c r="W5515" i="1"/>
  <c r="V5515" i="1"/>
  <c r="T5515" i="1"/>
  <c r="S5515" i="1"/>
  <c r="R5515" i="1"/>
  <c r="Y5514" i="1"/>
  <c r="X5514" i="1"/>
  <c r="W5514" i="1"/>
  <c r="V5514" i="1"/>
  <c r="T5514" i="1"/>
  <c r="Z5514" i="1" s="1"/>
  <c r="S5514" i="1"/>
  <c r="R5514" i="1"/>
  <c r="Y5513" i="1"/>
  <c r="X5513" i="1"/>
  <c r="W5513" i="1"/>
  <c r="V5513" i="1"/>
  <c r="T5513" i="1"/>
  <c r="U5513" i="1" s="1"/>
  <c r="S5513" i="1"/>
  <c r="R5513" i="1"/>
  <c r="Y5512" i="1"/>
  <c r="X5512" i="1"/>
  <c r="W5512" i="1"/>
  <c r="V5512" i="1"/>
  <c r="T5512" i="1"/>
  <c r="U5512" i="1" s="1"/>
  <c r="S5512" i="1"/>
  <c r="R5512" i="1"/>
  <c r="Y5511" i="1"/>
  <c r="X5511" i="1"/>
  <c r="W5511" i="1"/>
  <c r="V5511" i="1"/>
  <c r="T5511" i="1"/>
  <c r="U5511" i="1" s="1"/>
  <c r="S5511" i="1"/>
  <c r="R5511" i="1"/>
  <c r="Y5510" i="1"/>
  <c r="X5510" i="1"/>
  <c r="W5510" i="1"/>
  <c r="V5510" i="1"/>
  <c r="T5510" i="1"/>
  <c r="U5510" i="1" s="1"/>
  <c r="S5510" i="1"/>
  <c r="R5510" i="1"/>
  <c r="Y5509" i="1"/>
  <c r="X5509" i="1"/>
  <c r="W5509" i="1"/>
  <c r="V5509" i="1"/>
  <c r="T5509" i="1"/>
  <c r="U5509" i="1" s="1"/>
  <c r="S5509" i="1"/>
  <c r="R5509" i="1"/>
  <c r="Y5508" i="1"/>
  <c r="X5508" i="1"/>
  <c r="W5508" i="1"/>
  <c r="V5508" i="1"/>
  <c r="T5508" i="1"/>
  <c r="U5508" i="1" s="1"/>
  <c r="S5508" i="1"/>
  <c r="R5508" i="1"/>
  <c r="Y5507" i="1"/>
  <c r="X5507" i="1"/>
  <c r="W5507" i="1"/>
  <c r="V5507" i="1"/>
  <c r="T5507" i="1"/>
  <c r="S5507" i="1"/>
  <c r="R5507" i="1"/>
  <c r="Y5506" i="1"/>
  <c r="X5506" i="1"/>
  <c r="W5506" i="1"/>
  <c r="V5506" i="1"/>
  <c r="T5506" i="1"/>
  <c r="Z5506" i="1" s="1"/>
  <c r="S5506" i="1"/>
  <c r="R5506" i="1"/>
  <c r="Y5505" i="1"/>
  <c r="X5505" i="1"/>
  <c r="W5505" i="1"/>
  <c r="V5505" i="1"/>
  <c r="T5505" i="1"/>
  <c r="U5505" i="1" s="1"/>
  <c r="S5505" i="1"/>
  <c r="R5505" i="1"/>
  <c r="Y5504" i="1"/>
  <c r="X5504" i="1"/>
  <c r="W5504" i="1"/>
  <c r="V5504" i="1"/>
  <c r="T5504" i="1"/>
  <c r="U5504" i="1" s="1"/>
  <c r="S5504" i="1"/>
  <c r="R5504" i="1"/>
  <c r="Y5503" i="1"/>
  <c r="X5503" i="1"/>
  <c r="W5503" i="1"/>
  <c r="V5503" i="1"/>
  <c r="T5503" i="1"/>
  <c r="U5503" i="1" s="1"/>
  <c r="S5503" i="1"/>
  <c r="R5503" i="1"/>
  <c r="Y5502" i="1"/>
  <c r="X5502" i="1"/>
  <c r="W5502" i="1"/>
  <c r="V5502" i="1"/>
  <c r="T5502" i="1"/>
  <c r="U5502" i="1" s="1"/>
  <c r="S5502" i="1"/>
  <c r="R5502" i="1"/>
  <c r="Y5501" i="1"/>
  <c r="X5501" i="1"/>
  <c r="W5501" i="1"/>
  <c r="V5501" i="1"/>
  <c r="T5501" i="1"/>
  <c r="U5501" i="1" s="1"/>
  <c r="S5501" i="1"/>
  <c r="R5501" i="1"/>
  <c r="Y5500" i="1"/>
  <c r="X5500" i="1"/>
  <c r="W5500" i="1"/>
  <c r="V5500" i="1"/>
  <c r="T5500" i="1"/>
  <c r="U5500" i="1" s="1"/>
  <c r="S5500" i="1"/>
  <c r="R5500" i="1"/>
  <c r="Y5499" i="1"/>
  <c r="X5499" i="1"/>
  <c r="W5499" i="1"/>
  <c r="V5499" i="1"/>
  <c r="T5499" i="1"/>
  <c r="S5499" i="1"/>
  <c r="R5499" i="1"/>
  <c r="Y5498" i="1"/>
  <c r="X5498" i="1"/>
  <c r="W5498" i="1"/>
  <c r="V5498" i="1"/>
  <c r="T5498" i="1"/>
  <c r="Z5498" i="1" s="1"/>
  <c r="S5498" i="1"/>
  <c r="R5498" i="1"/>
  <c r="Y5497" i="1"/>
  <c r="X5497" i="1"/>
  <c r="W5497" i="1"/>
  <c r="V5497" i="1"/>
  <c r="T5497" i="1"/>
  <c r="Z5497" i="1" s="1"/>
  <c r="S5497" i="1"/>
  <c r="R5497" i="1"/>
  <c r="Y5496" i="1"/>
  <c r="X5496" i="1"/>
  <c r="W5496" i="1"/>
  <c r="V5496" i="1"/>
  <c r="T5496" i="1"/>
  <c r="U5496" i="1" s="1"/>
  <c r="S5496" i="1"/>
  <c r="R5496" i="1"/>
  <c r="Y5495" i="1"/>
  <c r="X5495" i="1"/>
  <c r="W5495" i="1"/>
  <c r="V5495" i="1"/>
  <c r="T5495" i="1"/>
  <c r="U5495" i="1" s="1"/>
  <c r="S5495" i="1"/>
  <c r="R5495" i="1"/>
  <c r="Y5494" i="1"/>
  <c r="X5494" i="1"/>
  <c r="W5494" i="1"/>
  <c r="V5494" i="1"/>
  <c r="T5494" i="1"/>
  <c r="U5494" i="1" s="1"/>
  <c r="S5494" i="1"/>
  <c r="R5494" i="1"/>
  <c r="Y5493" i="1"/>
  <c r="X5493" i="1"/>
  <c r="W5493" i="1"/>
  <c r="V5493" i="1"/>
  <c r="T5493" i="1"/>
  <c r="Z5493" i="1" s="1"/>
  <c r="S5493" i="1"/>
  <c r="R5493" i="1"/>
  <c r="Y5492" i="1"/>
  <c r="X5492" i="1"/>
  <c r="W5492" i="1"/>
  <c r="V5492" i="1"/>
  <c r="T5492" i="1"/>
  <c r="U5492" i="1" s="1"/>
  <c r="S5492" i="1"/>
  <c r="R5492" i="1"/>
  <c r="Y5491" i="1"/>
  <c r="X5491" i="1"/>
  <c r="W5491" i="1"/>
  <c r="V5491" i="1"/>
  <c r="T5491" i="1"/>
  <c r="S5491" i="1"/>
  <c r="R5491" i="1"/>
  <c r="Y5490" i="1"/>
  <c r="X5490" i="1"/>
  <c r="W5490" i="1"/>
  <c r="V5490" i="1"/>
  <c r="T5490" i="1"/>
  <c r="Z5490" i="1" s="1"/>
  <c r="S5490" i="1"/>
  <c r="R5490" i="1"/>
  <c r="Y5489" i="1"/>
  <c r="X5489" i="1"/>
  <c r="W5489" i="1"/>
  <c r="V5489" i="1"/>
  <c r="T5489" i="1"/>
  <c r="Z5489" i="1" s="1"/>
  <c r="S5489" i="1"/>
  <c r="R5489" i="1"/>
  <c r="Y5488" i="1"/>
  <c r="X5488" i="1"/>
  <c r="W5488" i="1"/>
  <c r="V5488" i="1"/>
  <c r="T5488" i="1"/>
  <c r="U5488" i="1" s="1"/>
  <c r="S5488" i="1"/>
  <c r="R5488" i="1"/>
  <c r="Y5487" i="1"/>
  <c r="X5487" i="1"/>
  <c r="W5487" i="1"/>
  <c r="V5487" i="1"/>
  <c r="T5487" i="1"/>
  <c r="U5487" i="1" s="1"/>
  <c r="S5487" i="1"/>
  <c r="R5487" i="1"/>
  <c r="Y5486" i="1"/>
  <c r="X5486" i="1"/>
  <c r="W5486" i="1"/>
  <c r="V5486" i="1"/>
  <c r="T5486" i="1"/>
  <c r="U5486" i="1" s="1"/>
  <c r="S5486" i="1"/>
  <c r="R5486" i="1"/>
  <c r="Y5485" i="1"/>
  <c r="X5485" i="1"/>
  <c r="W5485" i="1"/>
  <c r="V5485" i="1"/>
  <c r="T5485" i="1"/>
  <c r="U5485" i="1" s="1"/>
  <c r="S5485" i="1"/>
  <c r="R5485" i="1"/>
  <c r="Y5484" i="1"/>
  <c r="X5484" i="1"/>
  <c r="W5484" i="1"/>
  <c r="V5484" i="1"/>
  <c r="T5484" i="1"/>
  <c r="U5484" i="1" s="1"/>
  <c r="S5484" i="1"/>
  <c r="R5484" i="1"/>
  <c r="Y5483" i="1"/>
  <c r="X5483" i="1"/>
  <c r="W5483" i="1"/>
  <c r="V5483" i="1"/>
  <c r="T5483" i="1"/>
  <c r="S5483" i="1"/>
  <c r="R5483" i="1"/>
  <c r="Y5482" i="1"/>
  <c r="X5482" i="1"/>
  <c r="W5482" i="1"/>
  <c r="V5482" i="1"/>
  <c r="T5482" i="1"/>
  <c r="Z5482" i="1" s="1"/>
  <c r="S5482" i="1"/>
  <c r="R5482" i="1"/>
  <c r="Y5481" i="1"/>
  <c r="X5481" i="1"/>
  <c r="W5481" i="1"/>
  <c r="V5481" i="1"/>
  <c r="T5481" i="1"/>
  <c r="U5481" i="1" s="1"/>
  <c r="S5481" i="1"/>
  <c r="R5481" i="1"/>
  <c r="Y5480" i="1"/>
  <c r="X5480" i="1"/>
  <c r="W5480" i="1"/>
  <c r="V5480" i="1"/>
  <c r="T5480" i="1"/>
  <c r="U5480" i="1" s="1"/>
  <c r="S5480" i="1"/>
  <c r="R5480" i="1"/>
  <c r="Y5479" i="1"/>
  <c r="X5479" i="1"/>
  <c r="W5479" i="1"/>
  <c r="V5479" i="1"/>
  <c r="T5479" i="1"/>
  <c r="U5479" i="1" s="1"/>
  <c r="S5479" i="1"/>
  <c r="R5479" i="1"/>
  <c r="Y5478" i="1"/>
  <c r="X5478" i="1"/>
  <c r="W5478" i="1"/>
  <c r="V5478" i="1"/>
  <c r="T5478" i="1"/>
  <c r="U5478" i="1" s="1"/>
  <c r="S5478" i="1"/>
  <c r="R5478" i="1"/>
  <c r="Y5477" i="1"/>
  <c r="X5477" i="1"/>
  <c r="W5477" i="1"/>
  <c r="V5477" i="1"/>
  <c r="T5477" i="1"/>
  <c r="S5477" i="1"/>
  <c r="R5477" i="1"/>
  <c r="Y5476" i="1"/>
  <c r="X5476" i="1"/>
  <c r="W5476" i="1"/>
  <c r="V5476" i="1"/>
  <c r="T5476" i="1"/>
  <c r="U5476" i="1" s="1"/>
  <c r="S5476" i="1"/>
  <c r="R5476" i="1"/>
  <c r="Y5475" i="1"/>
  <c r="X5475" i="1"/>
  <c r="W5475" i="1"/>
  <c r="V5475" i="1"/>
  <c r="T5475" i="1"/>
  <c r="S5475" i="1"/>
  <c r="R5475" i="1"/>
  <c r="Y5474" i="1"/>
  <c r="X5474" i="1"/>
  <c r="W5474" i="1"/>
  <c r="V5474" i="1"/>
  <c r="T5474" i="1"/>
  <c r="Z5474" i="1" s="1"/>
  <c r="S5474" i="1"/>
  <c r="R5474" i="1"/>
  <c r="Y5473" i="1"/>
  <c r="X5473" i="1"/>
  <c r="W5473" i="1"/>
  <c r="V5473" i="1"/>
  <c r="T5473" i="1"/>
  <c r="U5473" i="1" s="1"/>
  <c r="S5473" i="1"/>
  <c r="R5473" i="1"/>
  <c r="Y5472" i="1"/>
  <c r="X5472" i="1"/>
  <c r="W5472" i="1"/>
  <c r="V5472" i="1"/>
  <c r="T5472" i="1"/>
  <c r="U5472" i="1" s="1"/>
  <c r="S5472" i="1"/>
  <c r="R5472" i="1"/>
  <c r="Y5471" i="1"/>
  <c r="X5471" i="1"/>
  <c r="W5471" i="1"/>
  <c r="V5471" i="1"/>
  <c r="T5471" i="1"/>
  <c r="U5471" i="1" s="1"/>
  <c r="S5471" i="1"/>
  <c r="R5471" i="1"/>
  <c r="Y5470" i="1"/>
  <c r="X5470" i="1"/>
  <c r="W5470" i="1"/>
  <c r="V5470" i="1"/>
  <c r="T5470" i="1"/>
  <c r="U5470" i="1" s="1"/>
  <c r="S5470" i="1"/>
  <c r="R5470" i="1"/>
  <c r="Y5469" i="1"/>
  <c r="X5469" i="1"/>
  <c r="W5469" i="1"/>
  <c r="V5469" i="1"/>
  <c r="T5469" i="1"/>
  <c r="S5469" i="1"/>
  <c r="R5469" i="1"/>
  <c r="Y5468" i="1"/>
  <c r="X5468" i="1"/>
  <c r="W5468" i="1"/>
  <c r="V5468" i="1"/>
  <c r="T5468" i="1"/>
  <c r="U5468" i="1" s="1"/>
  <c r="S5468" i="1"/>
  <c r="R5468" i="1"/>
  <c r="Y5467" i="1"/>
  <c r="X5467" i="1"/>
  <c r="W5467" i="1"/>
  <c r="V5467" i="1"/>
  <c r="T5467" i="1"/>
  <c r="S5467" i="1"/>
  <c r="R5467" i="1"/>
  <c r="Y5466" i="1"/>
  <c r="X5466" i="1"/>
  <c r="W5466" i="1"/>
  <c r="V5466" i="1"/>
  <c r="T5466" i="1"/>
  <c r="Z5466" i="1" s="1"/>
  <c r="S5466" i="1"/>
  <c r="R5466" i="1"/>
  <c r="Y5465" i="1"/>
  <c r="X5465" i="1"/>
  <c r="W5465" i="1"/>
  <c r="V5465" i="1"/>
  <c r="T5465" i="1"/>
  <c r="U5465" i="1" s="1"/>
  <c r="S5465" i="1"/>
  <c r="R5465" i="1"/>
  <c r="Y5464" i="1"/>
  <c r="X5464" i="1"/>
  <c r="W5464" i="1"/>
  <c r="V5464" i="1"/>
  <c r="T5464" i="1"/>
  <c r="U5464" i="1" s="1"/>
  <c r="S5464" i="1"/>
  <c r="R5464" i="1"/>
  <c r="Y5463" i="1"/>
  <c r="X5463" i="1"/>
  <c r="W5463" i="1"/>
  <c r="V5463" i="1"/>
  <c r="T5463" i="1"/>
  <c r="U5463" i="1" s="1"/>
  <c r="S5463" i="1"/>
  <c r="R5463" i="1"/>
  <c r="Y5462" i="1"/>
  <c r="X5462" i="1"/>
  <c r="W5462" i="1"/>
  <c r="V5462" i="1"/>
  <c r="T5462" i="1"/>
  <c r="U5462" i="1" s="1"/>
  <c r="S5462" i="1"/>
  <c r="R5462" i="1"/>
  <c r="Y5461" i="1"/>
  <c r="X5461" i="1"/>
  <c r="W5461" i="1"/>
  <c r="V5461" i="1"/>
  <c r="T5461" i="1"/>
  <c r="U5461" i="1" s="1"/>
  <c r="S5461" i="1"/>
  <c r="R5461" i="1"/>
  <c r="Y5460" i="1"/>
  <c r="X5460" i="1"/>
  <c r="W5460" i="1"/>
  <c r="V5460" i="1"/>
  <c r="T5460" i="1"/>
  <c r="U5460" i="1" s="1"/>
  <c r="S5460" i="1"/>
  <c r="R5460" i="1"/>
  <c r="Y5459" i="1"/>
  <c r="X5459" i="1"/>
  <c r="W5459" i="1"/>
  <c r="V5459" i="1"/>
  <c r="T5459" i="1"/>
  <c r="S5459" i="1"/>
  <c r="R5459" i="1"/>
  <c r="Y5458" i="1"/>
  <c r="X5458" i="1"/>
  <c r="W5458" i="1"/>
  <c r="V5458" i="1"/>
  <c r="T5458" i="1"/>
  <c r="Z5458" i="1" s="1"/>
  <c r="S5458" i="1"/>
  <c r="R5458" i="1"/>
  <c r="Y5457" i="1"/>
  <c r="X5457" i="1"/>
  <c r="W5457" i="1"/>
  <c r="V5457" i="1"/>
  <c r="T5457" i="1"/>
  <c r="U5457" i="1" s="1"/>
  <c r="S5457" i="1"/>
  <c r="R5457" i="1"/>
  <c r="Y5456" i="1"/>
  <c r="X5456" i="1"/>
  <c r="W5456" i="1"/>
  <c r="V5456" i="1"/>
  <c r="T5456" i="1"/>
  <c r="U5456" i="1" s="1"/>
  <c r="S5456" i="1"/>
  <c r="R5456" i="1"/>
  <c r="Y5455" i="1"/>
  <c r="X5455" i="1"/>
  <c r="W5455" i="1"/>
  <c r="V5455" i="1"/>
  <c r="T5455" i="1"/>
  <c r="U5455" i="1" s="1"/>
  <c r="S5455" i="1"/>
  <c r="R5455" i="1"/>
  <c r="Y5454" i="1"/>
  <c r="X5454" i="1"/>
  <c r="W5454" i="1"/>
  <c r="V5454" i="1"/>
  <c r="T5454" i="1"/>
  <c r="U5454" i="1" s="1"/>
  <c r="S5454" i="1"/>
  <c r="R5454" i="1"/>
  <c r="Y5453" i="1"/>
  <c r="X5453" i="1"/>
  <c r="W5453" i="1"/>
  <c r="V5453" i="1"/>
  <c r="T5453" i="1"/>
  <c r="Z5453" i="1" s="1"/>
  <c r="S5453" i="1"/>
  <c r="R5453" i="1"/>
  <c r="Y5452" i="1"/>
  <c r="X5452" i="1"/>
  <c r="W5452" i="1"/>
  <c r="V5452" i="1"/>
  <c r="T5452" i="1"/>
  <c r="S5452" i="1"/>
  <c r="R5452" i="1"/>
  <c r="Y5451" i="1"/>
  <c r="X5451" i="1"/>
  <c r="W5451" i="1"/>
  <c r="V5451" i="1"/>
  <c r="T5451" i="1"/>
  <c r="S5451" i="1"/>
  <c r="R5451" i="1"/>
  <c r="Y5450" i="1"/>
  <c r="X5450" i="1"/>
  <c r="W5450" i="1"/>
  <c r="V5450" i="1"/>
  <c r="T5450" i="1"/>
  <c r="Z5450" i="1" s="1"/>
  <c r="S5450" i="1"/>
  <c r="R5450" i="1"/>
  <c r="Y5449" i="1"/>
  <c r="X5449" i="1"/>
  <c r="W5449" i="1"/>
  <c r="V5449" i="1"/>
  <c r="T5449" i="1"/>
  <c r="Z5449" i="1" s="1"/>
  <c r="S5449" i="1"/>
  <c r="R5449" i="1"/>
  <c r="Y5448" i="1"/>
  <c r="X5448" i="1"/>
  <c r="W5448" i="1"/>
  <c r="V5448" i="1"/>
  <c r="T5448" i="1"/>
  <c r="U5448" i="1" s="1"/>
  <c r="S5448" i="1"/>
  <c r="R5448" i="1"/>
  <c r="Y5447" i="1"/>
  <c r="X5447" i="1"/>
  <c r="W5447" i="1"/>
  <c r="V5447" i="1"/>
  <c r="T5447" i="1"/>
  <c r="U5447" i="1" s="1"/>
  <c r="S5447" i="1"/>
  <c r="R5447" i="1"/>
  <c r="Y5446" i="1"/>
  <c r="X5446" i="1"/>
  <c r="W5446" i="1"/>
  <c r="V5446" i="1"/>
  <c r="T5446" i="1"/>
  <c r="U5446" i="1" s="1"/>
  <c r="S5446" i="1"/>
  <c r="R5446" i="1"/>
  <c r="Y5445" i="1"/>
  <c r="X5445" i="1"/>
  <c r="W5445" i="1"/>
  <c r="V5445" i="1"/>
  <c r="T5445" i="1"/>
  <c r="U5445" i="1" s="1"/>
  <c r="S5445" i="1"/>
  <c r="R5445" i="1"/>
  <c r="Y5444" i="1"/>
  <c r="X5444" i="1"/>
  <c r="W5444" i="1"/>
  <c r="V5444" i="1"/>
  <c r="T5444" i="1"/>
  <c r="U5444" i="1" s="1"/>
  <c r="S5444" i="1"/>
  <c r="R5444" i="1"/>
  <c r="Y5443" i="1"/>
  <c r="X5443" i="1"/>
  <c r="W5443" i="1"/>
  <c r="V5443" i="1"/>
  <c r="T5443" i="1"/>
  <c r="S5443" i="1"/>
  <c r="R5443" i="1"/>
  <c r="Y5442" i="1"/>
  <c r="X5442" i="1"/>
  <c r="W5442" i="1"/>
  <c r="V5442" i="1"/>
  <c r="T5442" i="1"/>
  <c r="Z5442" i="1" s="1"/>
  <c r="S5442" i="1"/>
  <c r="R5442" i="1"/>
  <c r="Y5441" i="1"/>
  <c r="X5441" i="1"/>
  <c r="W5441" i="1"/>
  <c r="V5441" i="1"/>
  <c r="T5441" i="1"/>
  <c r="U5441" i="1" s="1"/>
  <c r="S5441" i="1"/>
  <c r="R5441" i="1"/>
  <c r="Y5440" i="1"/>
  <c r="X5440" i="1"/>
  <c r="W5440" i="1"/>
  <c r="V5440" i="1"/>
  <c r="T5440" i="1"/>
  <c r="U5440" i="1" s="1"/>
  <c r="S5440" i="1"/>
  <c r="R5440" i="1"/>
  <c r="Y5439" i="1"/>
  <c r="X5439" i="1"/>
  <c r="W5439" i="1"/>
  <c r="V5439" i="1"/>
  <c r="T5439" i="1"/>
  <c r="U5439" i="1" s="1"/>
  <c r="S5439" i="1"/>
  <c r="R5439" i="1"/>
  <c r="Y5438" i="1"/>
  <c r="X5438" i="1"/>
  <c r="W5438" i="1"/>
  <c r="V5438" i="1"/>
  <c r="T5438" i="1"/>
  <c r="U5438" i="1" s="1"/>
  <c r="S5438" i="1"/>
  <c r="R5438" i="1"/>
  <c r="Y5437" i="1"/>
  <c r="X5437" i="1"/>
  <c r="W5437" i="1"/>
  <c r="V5437" i="1"/>
  <c r="T5437" i="1"/>
  <c r="U5437" i="1" s="1"/>
  <c r="S5437" i="1"/>
  <c r="R5437" i="1"/>
  <c r="Y5436" i="1"/>
  <c r="X5436" i="1"/>
  <c r="W5436" i="1"/>
  <c r="V5436" i="1"/>
  <c r="T5436" i="1"/>
  <c r="U5436" i="1" s="1"/>
  <c r="S5436" i="1"/>
  <c r="R5436" i="1"/>
  <c r="Y5435" i="1"/>
  <c r="X5435" i="1"/>
  <c r="W5435" i="1"/>
  <c r="V5435" i="1"/>
  <c r="T5435" i="1"/>
  <c r="S5435" i="1"/>
  <c r="R5435" i="1"/>
  <c r="Y5434" i="1"/>
  <c r="X5434" i="1"/>
  <c r="W5434" i="1"/>
  <c r="V5434" i="1"/>
  <c r="T5434" i="1"/>
  <c r="Z5434" i="1" s="1"/>
  <c r="S5434" i="1"/>
  <c r="R5434" i="1"/>
  <c r="Y5433" i="1"/>
  <c r="X5433" i="1"/>
  <c r="W5433" i="1"/>
  <c r="V5433" i="1"/>
  <c r="T5433" i="1"/>
  <c r="Z5433" i="1" s="1"/>
  <c r="S5433" i="1"/>
  <c r="R5433" i="1"/>
  <c r="Y5432" i="1"/>
  <c r="X5432" i="1"/>
  <c r="W5432" i="1"/>
  <c r="V5432" i="1"/>
  <c r="T5432" i="1"/>
  <c r="S5432" i="1"/>
  <c r="R5432" i="1"/>
  <c r="Y5431" i="1"/>
  <c r="X5431" i="1"/>
  <c r="W5431" i="1"/>
  <c r="V5431" i="1"/>
  <c r="T5431" i="1"/>
  <c r="U5431" i="1" s="1"/>
  <c r="S5431" i="1"/>
  <c r="R5431" i="1"/>
  <c r="Y5430" i="1"/>
  <c r="X5430" i="1"/>
  <c r="W5430" i="1"/>
  <c r="V5430" i="1"/>
  <c r="T5430" i="1"/>
  <c r="U5430" i="1" s="1"/>
  <c r="S5430" i="1"/>
  <c r="R5430" i="1"/>
  <c r="Y5429" i="1"/>
  <c r="X5429" i="1"/>
  <c r="W5429" i="1"/>
  <c r="V5429" i="1"/>
  <c r="T5429" i="1"/>
  <c r="S5429" i="1"/>
  <c r="R5429" i="1"/>
  <c r="Y5428" i="1"/>
  <c r="X5428" i="1"/>
  <c r="W5428" i="1"/>
  <c r="V5428" i="1"/>
  <c r="T5428" i="1"/>
  <c r="Z5428" i="1" s="1"/>
  <c r="S5428" i="1"/>
  <c r="R5428" i="1"/>
  <c r="Y5427" i="1"/>
  <c r="X5427" i="1"/>
  <c r="W5427" i="1"/>
  <c r="V5427" i="1"/>
  <c r="T5427" i="1"/>
  <c r="S5427" i="1"/>
  <c r="R5427" i="1"/>
  <c r="Y5426" i="1"/>
  <c r="X5426" i="1"/>
  <c r="W5426" i="1"/>
  <c r="V5426" i="1"/>
  <c r="T5426" i="1"/>
  <c r="Z5426" i="1" s="1"/>
  <c r="S5426" i="1"/>
  <c r="R5426" i="1"/>
  <c r="Y5425" i="1"/>
  <c r="X5425" i="1"/>
  <c r="W5425" i="1"/>
  <c r="V5425" i="1"/>
  <c r="T5425" i="1"/>
  <c r="S5425" i="1"/>
  <c r="R5425" i="1"/>
  <c r="Y5424" i="1"/>
  <c r="X5424" i="1"/>
  <c r="W5424" i="1"/>
  <c r="V5424" i="1"/>
  <c r="T5424" i="1"/>
  <c r="S5424" i="1"/>
  <c r="R5424" i="1"/>
  <c r="Y5423" i="1"/>
  <c r="X5423" i="1"/>
  <c r="W5423" i="1"/>
  <c r="V5423" i="1"/>
  <c r="T5423" i="1"/>
  <c r="U5423" i="1" s="1"/>
  <c r="S5423" i="1"/>
  <c r="R5423" i="1"/>
  <c r="Y5422" i="1"/>
  <c r="X5422" i="1"/>
  <c r="W5422" i="1"/>
  <c r="V5422" i="1"/>
  <c r="T5422" i="1"/>
  <c r="U5422" i="1" s="1"/>
  <c r="S5422" i="1"/>
  <c r="R5422" i="1"/>
  <c r="Y5421" i="1"/>
  <c r="X5421" i="1"/>
  <c r="W5421" i="1"/>
  <c r="V5421" i="1"/>
  <c r="T5421" i="1"/>
  <c r="U5421" i="1" s="1"/>
  <c r="S5421" i="1"/>
  <c r="R5421" i="1"/>
  <c r="Y5420" i="1"/>
  <c r="X5420" i="1"/>
  <c r="W5420" i="1"/>
  <c r="V5420" i="1"/>
  <c r="T5420" i="1"/>
  <c r="S5420" i="1"/>
  <c r="R5420" i="1"/>
  <c r="Y5419" i="1"/>
  <c r="X5419" i="1"/>
  <c r="W5419" i="1"/>
  <c r="V5419" i="1"/>
  <c r="T5419" i="1"/>
  <c r="S5419" i="1"/>
  <c r="R5419" i="1"/>
  <c r="Y5418" i="1"/>
  <c r="X5418" i="1"/>
  <c r="W5418" i="1"/>
  <c r="V5418" i="1"/>
  <c r="T5418" i="1"/>
  <c r="Z5418" i="1" s="1"/>
  <c r="S5418" i="1"/>
  <c r="R5418" i="1"/>
  <c r="Y5417" i="1"/>
  <c r="X5417" i="1"/>
  <c r="W5417" i="1"/>
  <c r="V5417" i="1"/>
  <c r="T5417" i="1"/>
  <c r="U5417" i="1" s="1"/>
  <c r="S5417" i="1"/>
  <c r="R5417" i="1"/>
  <c r="Y5416" i="1"/>
  <c r="X5416" i="1"/>
  <c r="W5416" i="1"/>
  <c r="V5416" i="1"/>
  <c r="T5416" i="1"/>
  <c r="U5416" i="1" s="1"/>
  <c r="S5416" i="1"/>
  <c r="R5416" i="1"/>
  <c r="Y5415" i="1"/>
  <c r="X5415" i="1"/>
  <c r="W5415" i="1"/>
  <c r="V5415" i="1"/>
  <c r="T5415" i="1"/>
  <c r="U5415" i="1" s="1"/>
  <c r="S5415" i="1"/>
  <c r="R5415" i="1"/>
  <c r="Y5414" i="1"/>
  <c r="X5414" i="1"/>
  <c r="W5414" i="1"/>
  <c r="V5414" i="1"/>
  <c r="T5414" i="1"/>
  <c r="U5414" i="1" s="1"/>
  <c r="S5414" i="1"/>
  <c r="R5414" i="1"/>
  <c r="Y5413" i="1"/>
  <c r="X5413" i="1"/>
  <c r="W5413" i="1"/>
  <c r="V5413" i="1"/>
  <c r="T5413" i="1"/>
  <c r="S5413" i="1"/>
  <c r="R5413" i="1"/>
  <c r="Y5412" i="1"/>
  <c r="X5412" i="1"/>
  <c r="W5412" i="1"/>
  <c r="V5412" i="1"/>
  <c r="T5412" i="1"/>
  <c r="U5412" i="1" s="1"/>
  <c r="S5412" i="1"/>
  <c r="R5412" i="1"/>
  <c r="Y5411" i="1"/>
  <c r="X5411" i="1"/>
  <c r="W5411" i="1"/>
  <c r="V5411" i="1"/>
  <c r="T5411" i="1"/>
  <c r="S5411" i="1"/>
  <c r="R5411" i="1"/>
  <c r="Y5410" i="1"/>
  <c r="X5410" i="1"/>
  <c r="W5410" i="1"/>
  <c r="V5410" i="1"/>
  <c r="T5410" i="1"/>
  <c r="Z5410" i="1" s="1"/>
  <c r="S5410" i="1"/>
  <c r="R5410" i="1"/>
  <c r="Y5409" i="1"/>
  <c r="X5409" i="1"/>
  <c r="W5409" i="1"/>
  <c r="V5409" i="1"/>
  <c r="T5409" i="1"/>
  <c r="U5409" i="1" s="1"/>
  <c r="S5409" i="1"/>
  <c r="R5409" i="1"/>
  <c r="Y5408" i="1"/>
  <c r="X5408" i="1"/>
  <c r="W5408" i="1"/>
  <c r="V5408" i="1"/>
  <c r="T5408" i="1"/>
  <c r="U5408" i="1" s="1"/>
  <c r="S5408" i="1"/>
  <c r="R5408" i="1"/>
  <c r="Y5407" i="1"/>
  <c r="X5407" i="1"/>
  <c r="W5407" i="1"/>
  <c r="V5407" i="1"/>
  <c r="T5407" i="1"/>
  <c r="U5407" i="1" s="1"/>
  <c r="S5407" i="1"/>
  <c r="R5407" i="1"/>
  <c r="Y5406" i="1"/>
  <c r="X5406" i="1"/>
  <c r="W5406" i="1"/>
  <c r="V5406" i="1"/>
  <c r="T5406" i="1"/>
  <c r="U5406" i="1" s="1"/>
  <c r="S5406" i="1"/>
  <c r="R5406" i="1"/>
  <c r="Y5405" i="1"/>
  <c r="X5405" i="1"/>
  <c r="W5405" i="1"/>
  <c r="V5405" i="1"/>
  <c r="T5405" i="1"/>
  <c r="U5405" i="1" s="1"/>
  <c r="S5405" i="1"/>
  <c r="R5405" i="1"/>
  <c r="Y5404" i="1"/>
  <c r="X5404" i="1"/>
  <c r="W5404" i="1"/>
  <c r="V5404" i="1"/>
  <c r="T5404" i="1"/>
  <c r="U5404" i="1" s="1"/>
  <c r="S5404" i="1"/>
  <c r="R5404" i="1"/>
  <c r="Y5403" i="1"/>
  <c r="X5403" i="1"/>
  <c r="W5403" i="1"/>
  <c r="V5403" i="1"/>
  <c r="T5403" i="1"/>
  <c r="S5403" i="1"/>
  <c r="R5403" i="1"/>
  <c r="Y5402" i="1"/>
  <c r="X5402" i="1"/>
  <c r="W5402" i="1"/>
  <c r="V5402" i="1"/>
  <c r="T5402" i="1"/>
  <c r="Z5402" i="1" s="1"/>
  <c r="S5402" i="1"/>
  <c r="R5402" i="1"/>
  <c r="Y5401" i="1"/>
  <c r="X5401" i="1"/>
  <c r="W5401" i="1"/>
  <c r="V5401" i="1"/>
  <c r="T5401" i="1"/>
  <c r="U5401" i="1" s="1"/>
  <c r="S5401" i="1"/>
  <c r="R5401" i="1"/>
  <c r="Y5400" i="1"/>
  <c r="X5400" i="1"/>
  <c r="W5400" i="1"/>
  <c r="V5400" i="1"/>
  <c r="T5400" i="1"/>
  <c r="U5400" i="1" s="1"/>
  <c r="S5400" i="1"/>
  <c r="R5400" i="1"/>
  <c r="Y5399" i="1"/>
  <c r="X5399" i="1"/>
  <c r="W5399" i="1"/>
  <c r="V5399" i="1"/>
  <c r="T5399" i="1"/>
  <c r="U5399" i="1" s="1"/>
  <c r="S5399" i="1"/>
  <c r="R5399" i="1"/>
  <c r="Y5398" i="1"/>
  <c r="X5398" i="1"/>
  <c r="W5398" i="1"/>
  <c r="V5398" i="1"/>
  <c r="T5398" i="1"/>
  <c r="U5398" i="1" s="1"/>
  <c r="S5398" i="1"/>
  <c r="R5398" i="1"/>
  <c r="Y5397" i="1"/>
  <c r="X5397" i="1"/>
  <c r="W5397" i="1"/>
  <c r="V5397" i="1"/>
  <c r="T5397" i="1"/>
  <c r="U5397" i="1" s="1"/>
  <c r="S5397" i="1"/>
  <c r="R5397" i="1"/>
  <c r="Y5396" i="1"/>
  <c r="X5396" i="1"/>
  <c r="W5396" i="1"/>
  <c r="V5396" i="1"/>
  <c r="T5396" i="1"/>
  <c r="S5396" i="1"/>
  <c r="R5396" i="1"/>
  <c r="Y5395" i="1"/>
  <c r="X5395" i="1"/>
  <c r="W5395" i="1"/>
  <c r="V5395" i="1"/>
  <c r="T5395" i="1"/>
  <c r="S5395" i="1"/>
  <c r="R5395" i="1"/>
  <c r="Y5394" i="1"/>
  <c r="X5394" i="1"/>
  <c r="W5394" i="1"/>
  <c r="V5394" i="1"/>
  <c r="T5394" i="1"/>
  <c r="Z5394" i="1" s="1"/>
  <c r="S5394" i="1"/>
  <c r="R5394" i="1"/>
  <c r="Y5393" i="1"/>
  <c r="X5393" i="1"/>
  <c r="W5393" i="1"/>
  <c r="V5393" i="1"/>
  <c r="T5393" i="1"/>
  <c r="S5393" i="1"/>
  <c r="R5393" i="1"/>
  <c r="Y5392" i="1"/>
  <c r="X5392" i="1"/>
  <c r="W5392" i="1"/>
  <c r="V5392" i="1"/>
  <c r="T5392" i="1"/>
  <c r="S5392" i="1"/>
  <c r="R5392" i="1"/>
  <c r="Y5391" i="1"/>
  <c r="X5391" i="1"/>
  <c r="W5391" i="1"/>
  <c r="V5391" i="1"/>
  <c r="T5391" i="1"/>
  <c r="S5391" i="1"/>
  <c r="R5391" i="1"/>
  <c r="Y5390" i="1"/>
  <c r="X5390" i="1"/>
  <c r="W5390" i="1"/>
  <c r="V5390" i="1"/>
  <c r="T5390" i="1"/>
  <c r="U5390" i="1" s="1"/>
  <c r="S5390" i="1"/>
  <c r="R5390" i="1"/>
  <c r="Y5389" i="1"/>
  <c r="X5389" i="1"/>
  <c r="W5389" i="1"/>
  <c r="V5389" i="1"/>
  <c r="T5389" i="1"/>
  <c r="S5389" i="1"/>
  <c r="R5389" i="1"/>
  <c r="Y5388" i="1"/>
  <c r="X5388" i="1"/>
  <c r="W5388" i="1"/>
  <c r="V5388" i="1"/>
  <c r="T5388" i="1"/>
  <c r="S5388" i="1"/>
  <c r="R5388" i="1"/>
  <c r="Y5387" i="1"/>
  <c r="X5387" i="1"/>
  <c r="W5387" i="1"/>
  <c r="V5387" i="1"/>
  <c r="T5387" i="1"/>
  <c r="S5387" i="1"/>
  <c r="R5387" i="1"/>
  <c r="Y5386" i="1"/>
  <c r="X5386" i="1"/>
  <c r="W5386" i="1"/>
  <c r="V5386" i="1"/>
  <c r="T5386" i="1"/>
  <c r="Z5386" i="1" s="1"/>
  <c r="S5386" i="1"/>
  <c r="R5386" i="1"/>
  <c r="Y5385" i="1"/>
  <c r="X5385" i="1"/>
  <c r="W5385" i="1"/>
  <c r="V5385" i="1"/>
  <c r="T5385" i="1"/>
  <c r="S5385" i="1"/>
  <c r="R5385" i="1"/>
  <c r="Y5384" i="1"/>
  <c r="X5384" i="1"/>
  <c r="W5384" i="1"/>
  <c r="V5384" i="1"/>
  <c r="T5384" i="1"/>
  <c r="S5384" i="1"/>
  <c r="R5384" i="1"/>
  <c r="Y5383" i="1"/>
  <c r="X5383" i="1"/>
  <c r="W5383" i="1"/>
  <c r="V5383" i="1"/>
  <c r="T5383" i="1"/>
  <c r="S5383" i="1"/>
  <c r="R5383" i="1"/>
  <c r="Y5382" i="1"/>
  <c r="X5382" i="1"/>
  <c r="W5382" i="1"/>
  <c r="V5382" i="1"/>
  <c r="T5382" i="1"/>
  <c r="U5382" i="1" s="1"/>
  <c r="S5382" i="1"/>
  <c r="R5382" i="1"/>
  <c r="Y5381" i="1"/>
  <c r="X5381" i="1"/>
  <c r="W5381" i="1"/>
  <c r="V5381" i="1"/>
  <c r="T5381" i="1"/>
  <c r="S5381" i="1"/>
  <c r="R5381" i="1"/>
  <c r="Y5380" i="1"/>
  <c r="X5380" i="1"/>
  <c r="W5380" i="1"/>
  <c r="V5380" i="1"/>
  <c r="T5380" i="1"/>
  <c r="Z5380" i="1" s="1"/>
  <c r="S5380" i="1"/>
  <c r="R5380" i="1"/>
  <c r="Y5379" i="1"/>
  <c r="X5379" i="1"/>
  <c r="W5379" i="1"/>
  <c r="V5379" i="1"/>
  <c r="T5379" i="1"/>
  <c r="S5379" i="1"/>
  <c r="R5379" i="1"/>
  <c r="Y5378" i="1"/>
  <c r="X5378" i="1"/>
  <c r="W5378" i="1"/>
  <c r="V5378" i="1"/>
  <c r="T5378" i="1"/>
  <c r="Z5378" i="1" s="1"/>
  <c r="S5378" i="1"/>
  <c r="R5378" i="1"/>
  <c r="Y5377" i="1"/>
  <c r="X5377" i="1"/>
  <c r="W5377" i="1"/>
  <c r="V5377" i="1"/>
  <c r="T5377" i="1"/>
  <c r="S5377" i="1"/>
  <c r="R5377" i="1"/>
  <c r="Y5376" i="1"/>
  <c r="X5376" i="1"/>
  <c r="W5376" i="1"/>
  <c r="V5376" i="1"/>
  <c r="T5376" i="1"/>
  <c r="S5376" i="1"/>
  <c r="R5376" i="1"/>
  <c r="Y5375" i="1"/>
  <c r="X5375" i="1"/>
  <c r="W5375" i="1"/>
  <c r="V5375" i="1"/>
  <c r="T5375" i="1"/>
  <c r="S5375" i="1"/>
  <c r="R5375" i="1"/>
  <c r="Y5374" i="1"/>
  <c r="X5374" i="1"/>
  <c r="W5374" i="1"/>
  <c r="V5374" i="1"/>
  <c r="T5374" i="1"/>
  <c r="U5374" i="1" s="1"/>
  <c r="S5374" i="1"/>
  <c r="R5374" i="1"/>
  <c r="Y5373" i="1"/>
  <c r="X5373" i="1"/>
  <c r="W5373" i="1"/>
  <c r="V5373" i="1"/>
  <c r="T5373" i="1"/>
  <c r="S5373" i="1"/>
  <c r="R5373" i="1"/>
  <c r="Y5372" i="1"/>
  <c r="X5372" i="1"/>
  <c r="W5372" i="1"/>
  <c r="V5372" i="1"/>
  <c r="T5372" i="1"/>
  <c r="U5372" i="1" s="1"/>
  <c r="S5372" i="1"/>
  <c r="R5372" i="1"/>
  <c r="Y5371" i="1"/>
  <c r="X5371" i="1"/>
  <c r="W5371" i="1"/>
  <c r="V5371" i="1"/>
  <c r="T5371" i="1"/>
  <c r="S5371" i="1"/>
  <c r="R5371" i="1"/>
  <c r="Y5370" i="1"/>
  <c r="X5370" i="1"/>
  <c r="W5370" i="1"/>
  <c r="V5370" i="1"/>
  <c r="T5370" i="1"/>
  <c r="S5370" i="1"/>
  <c r="R5370" i="1"/>
  <c r="Y5369" i="1"/>
  <c r="X5369" i="1"/>
  <c r="W5369" i="1"/>
  <c r="V5369" i="1"/>
  <c r="T5369" i="1"/>
  <c r="Z5369" i="1" s="1"/>
  <c r="S5369" i="1"/>
  <c r="R5369" i="1"/>
  <c r="Y5368" i="1"/>
  <c r="X5368" i="1"/>
  <c r="W5368" i="1"/>
  <c r="V5368" i="1"/>
  <c r="T5368" i="1"/>
  <c r="U5368" i="1" s="1"/>
  <c r="S5368" i="1"/>
  <c r="R5368" i="1"/>
  <c r="Y5367" i="1"/>
  <c r="X5367" i="1"/>
  <c r="W5367" i="1"/>
  <c r="V5367" i="1"/>
  <c r="T5367" i="1"/>
  <c r="U5367" i="1" s="1"/>
  <c r="S5367" i="1"/>
  <c r="R5367" i="1"/>
  <c r="Y5366" i="1"/>
  <c r="X5366" i="1"/>
  <c r="W5366" i="1"/>
  <c r="V5366" i="1"/>
  <c r="T5366" i="1"/>
  <c r="U5366" i="1" s="1"/>
  <c r="S5366" i="1"/>
  <c r="R5366" i="1"/>
  <c r="Y5365" i="1"/>
  <c r="X5365" i="1"/>
  <c r="W5365" i="1"/>
  <c r="V5365" i="1"/>
  <c r="T5365" i="1"/>
  <c r="Z5365" i="1" s="1"/>
  <c r="S5365" i="1"/>
  <c r="R5365" i="1"/>
  <c r="Y5364" i="1"/>
  <c r="X5364" i="1"/>
  <c r="W5364" i="1"/>
  <c r="V5364" i="1"/>
  <c r="T5364" i="1"/>
  <c r="U5364" i="1" s="1"/>
  <c r="S5364" i="1"/>
  <c r="R5364" i="1"/>
  <c r="Y5363" i="1"/>
  <c r="X5363" i="1"/>
  <c r="W5363" i="1"/>
  <c r="V5363" i="1"/>
  <c r="T5363" i="1"/>
  <c r="S5363" i="1"/>
  <c r="R5363" i="1"/>
  <c r="Y5362" i="1"/>
  <c r="X5362" i="1"/>
  <c r="W5362" i="1"/>
  <c r="V5362" i="1"/>
  <c r="T5362" i="1"/>
  <c r="Z5362" i="1" s="1"/>
  <c r="S5362" i="1"/>
  <c r="R5362" i="1"/>
  <c r="Y5361" i="1"/>
  <c r="X5361" i="1"/>
  <c r="W5361" i="1"/>
  <c r="V5361" i="1"/>
  <c r="T5361" i="1"/>
  <c r="U5361" i="1" s="1"/>
  <c r="S5361" i="1"/>
  <c r="R5361" i="1"/>
  <c r="Y5360" i="1"/>
  <c r="X5360" i="1"/>
  <c r="W5360" i="1"/>
  <c r="V5360" i="1"/>
  <c r="T5360" i="1"/>
  <c r="U5360" i="1" s="1"/>
  <c r="S5360" i="1"/>
  <c r="R5360" i="1"/>
  <c r="Y5359" i="1"/>
  <c r="X5359" i="1"/>
  <c r="W5359" i="1"/>
  <c r="V5359" i="1"/>
  <c r="T5359" i="1"/>
  <c r="U5359" i="1" s="1"/>
  <c r="S5359" i="1"/>
  <c r="R5359" i="1"/>
  <c r="Y5358" i="1"/>
  <c r="X5358" i="1"/>
  <c r="W5358" i="1"/>
  <c r="V5358" i="1"/>
  <c r="T5358" i="1"/>
  <c r="U5358" i="1" s="1"/>
  <c r="S5358" i="1"/>
  <c r="R5358" i="1"/>
  <c r="Y5357" i="1"/>
  <c r="X5357" i="1"/>
  <c r="W5357" i="1"/>
  <c r="V5357" i="1"/>
  <c r="T5357" i="1"/>
  <c r="Z5357" i="1" s="1"/>
  <c r="S5357" i="1"/>
  <c r="R5357" i="1"/>
  <c r="Y5356" i="1"/>
  <c r="X5356" i="1"/>
  <c r="W5356" i="1"/>
  <c r="V5356" i="1"/>
  <c r="T5356" i="1"/>
  <c r="U5356" i="1" s="1"/>
  <c r="S5356" i="1"/>
  <c r="R5356" i="1"/>
  <c r="Y5355" i="1"/>
  <c r="X5355" i="1"/>
  <c r="W5355" i="1"/>
  <c r="V5355" i="1"/>
  <c r="T5355" i="1"/>
  <c r="S5355" i="1"/>
  <c r="R5355" i="1"/>
  <c r="Y5354" i="1"/>
  <c r="X5354" i="1"/>
  <c r="W5354" i="1"/>
  <c r="V5354" i="1"/>
  <c r="T5354" i="1"/>
  <c r="Z5354" i="1" s="1"/>
  <c r="S5354" i="1"/>
  <c r="R5354" i="1"/>
  <c r="Y5353" i="1"/>
  <c r="X5353" i="1"/>
  <c r="W5353" i="1"/>
  <c r="V5353" i="1"/>
  <c r="T5353" i="1"/>
  <c r="U5353" i="1" s="1"/>
  <c r="S5353" i="1"/>
  <c r="R5353" i="1"/>
  <c r="Y5352" i="1"/>
  <c r="X5352" i="1"/>
  <c r="W5352" i="1"/>
  <c r="V5352" i="1"/>
  <c r="T5352" i="1"/>
  <c r="U5352" i="1" s="1"/>
  <c r="S5352" i="1"/>
  <c r="R5352" i="1"/>
  <c r="Y5351" i="1"/>
  <c r="X5351" i="1"/>
  <c r="W5351" i="1"/>
  <c r="V5351" i="1"/>
  <c r="T5351" i="1"/>
  <c r="U5351" i="1" s="1"/>
  <c r="S5351" i="1"/>
  <c r="R5351" i="1"/>
  <c r="Y5350" i="1"/>
  <c r="X5350" i="1"/>
  <c r="W5350" i="1"/>
  <c r="V5350" i="1"/>
  <c r="T5350" i="1"/>
  <c r="U5350" i="1" s="1"/>
  <c r="S5350" i="1"/>
  <c r="R5350" i="1"/>
  <c r="Y5349" i="1"/>
  <c r="X5349" i="1"/>
  <c r="W5349" i="1"/>
  <c r="V5349" i="1"/>
  <c r="T5349" i="1"/>
  <c r="U5349" i="1" s="1"/>
  <c r="S5349" i="1"/>
  <c r="R5349" i="1"/>
  <c r="Y5348" i="1"/>
  <c r="X5348" i="1"/>
  <c r="W5348" i="1"/>
  <c r="V5348" i="1"/>
  <c r="T5348" i="1"/>
  <c r="S5348" i="1"/>
  <c r="R5348" i="1"/>
  <c r="Y5347" i="1"/>
  <c r="X5347" i="1"/>
  <c r="W5347" i="1"/>
  <c r="V5347" i="1"/>
  <c r="T5347" i="1"/>
  <c r="S5347" i="1"/>
  <c r="R5347" i="1"/>
  <c r="Y5346" i="1"/>
  <c r="X5346" i="1"/>
  <c r="W5346" i="1"/>
  <c r="V5346" i="1"/>
  <c r="T5346" i="1"/>
  <c r="Z5346" i="1" s="1"/>
  <c r="S5346" i="1"/>
  <c r="R5346" i="1"/>
  <c r="Y5345" i="1"/>
  <c r="X5345" i="1"/>
  <c r="W5345" i="1"/>
  <c r="V5345" i="1"/>
  <c r="T5345" i="1"/>
  <c r="U5345" i="1" s="1"/>
  <c r="S5345" i="1"/>
  <c r="R5345" i="1"/>
  <c r="Y5344" i="1"/>
  <c r="X5344" i="1"/>
  <c r="W5344" i="1"/>
  <c r="V5344" i="1"/>
  <c r="T5344" i="1"/>
  <c r="U5344" i="1" s="1"/>
  <c r="S5344" i="1"/>
  <c r="R5344" i="1"/>
  <c r="Y5343" i="1"/>
  <c r="X5343" i="1"/>
  <c r="W5343" i="1"/>
  <c r="V5343" i="1"/>
  <c r="T5343" i="1"/>
  <c r="U5343" i="1" s="1"/>
  <c r="S5343" i="1"/>
  <c r="R5343" i="1"/>
  <c r="Y5342" i="1"/>
  <c r="X5342" i="1"/>
  <c r="W5342" i="1"/>
  <c r="V5342" i="1"/>
  <c r="T5342" i="1"/>
  <c r="S5342" i="1"/>
  <c r="R5342" i="1"/>
  <c r="Y5341" i="1"/>
  <c r="X5341" i="1"/>
  <c r="W5341" i="1"/>
  <c r="V5341" i="1"/>
  <c r="T5341" i="1"/>
  <c r="S5341" i="1"/>
  <c r="R5341" i="1"/>
  <c r="Y5340" i="1"/>
  <c r="X5340" i="1"/>
  <c r="W5340" i="1"/>
  <c r="V5340" i="1"/>
  <c r="T5340" i="1"/>
  <c r="S5340" i="1"/>
  <c r="R5340" i="1"/>
  <c r="Y5339" i="1"/>
  <c r="X5339" i="1"/>
  <c r="W5339" i="1"/>
  <c r="V5339" i="1"/>
  <c r="T5339" i="1"/>
  <c r="S5339" i="1"/>
  <c r="R5339" i="1"/>
  <c r="Y5338" i="1"/>
  <c r="X5338" i="1"/>
  <c r="W5338" i="1"/>
  <c r="V5338" i="1"/>
  <c r="T5338" i="1"/>
  <c r="Z5338" i="1" s="1"/>
  <c r="S5338" i="1"/>
  <c r="R5338" i="1"/>
  <c r="Y5337" i="1"/>
  <c r="X5337" i="1"/>
  <c r="W5337" i="1"/>
  <c r="V5337" i="1"/>
  <c r="T5337" i="1"/>
  <c r="S5337" i="1"/>
  <c r="R5337" i="1"/>
  <c r="Y5336" i="1"/>
  <c r="X5336" i="1"/>
  <c r="W5336" i="1"/>
  <c r="V5336" i="1"/>
  <c r="T5336" i="1"/>
  <c r="S5336" i="1"/>
  <c r="R5336" i="1"/>
  <c r="Y5335" i="1"/>
  <c r="X5335" i="1"/>
  <c r="W5335" i="1"/>
  <c r="V5335" i="1"/>
  <c r="T5335" i="1"/>
  <c r="S5335" i="1"/>
  <c r="R5335" i="1"/>
  <c r="Y5334" i="1"/>
  <c r="X5334" i="1"/>
  <c r="W5334" i="1"/>
  <c r="V5334" i="1"/>
  <c r="T5334" i="1"/>
  <c r="S5334" i="1"/>
  <c r="R5334" i="1"/>
  <c r="Y5333" i="1"/>
  <c r="X5333" i="1"/>
  <c r="W5333" i="1"/>
  <c r="V5333" i="1"/>
  <c r="T5333" i="1"/>
  <c r="S5333" i="1"/>
  <c r="R5333" i="1"/>
  <c r="Y5332" i="1"/>
  <c r="X5332" i="1"/>
  <c r="W5332" i="1"/>
  <c r="V5332" i="1"/>
  <c r="T5332" i="1"/>
  <c r="S5332" i="1"/>
  <c r="R5332" i="1"/>
  <c r="Y5331" i="1"/>
  <c r="X5331" i="1"/>
  <c r="W5331" i="1"/>
  <c r="V5331" i="1"/>
  <c r="T5331" i="1"/>
  <c r="S5331" i="1"/>
  <c r="R5331" i="1"/>
  <c r="Y5330" i="1"/>
  <c r="X5330" i="1"/>
  <c r="W5330" i="1"/>
  <c r="V5330" i="1"/>
  <c r="T5330" i="1"/>
  <c r="S5330" i="1"/>
  <c r="R5330" i="1"/>
  <c r="Y5329" i="1"/>
  <c r="X5329" i="1"/>
  <c r="W5329" i="1"/>
  <c r="V5329" i="1"/>
  <c r="T5329" i="1"/>
  <c r="Z5329" i="1" s="1"/>
  <c r="S5329" i="1"/>
  <c r="R5329" i="1"/>
  <c r="Y5328" i="1"/>
  <c r="X5328" i="1"/>
  <c r="W5328" i="1"/>
  <c r="V5328" i="1"/>
  <c r="T5328" i="1"/>
  <c r="U5328" i="1" s="1"/>
  <c r="S5328" i="1"/>
  <c r="R5328" i="1"/>
  <c r="Y5327" i="1"/>
  <c r="X5327" i="1"/>
  <c r="W5327" i="1"/>
  <c r="V5327" i="1"/>
  <c r="T5327" i="1"/>
  <c r="U5327" i="1" s="1"/>
  <c r="S5327" i="1"/>
  <c r="R5327" i="1"/>
  <c r="Y5326" i="1"/>
  <c r="X5326" i="1"/>
  <c r="W5326" i="1"/>
  <c r="V5326" i="1"/>
  <c r="T5326" i="1"/>
  <c r="S5326" i="1"/>
  <c r="R5326" i="1"/>
  <c r="Y5325" i="1"/>
  <c r="X5325" i="1"/>
  <c r="W5325" i="1"/>
  <c r="V5325" i="1"/>
  <c r="T5325" i="1"/>
  <c r="Z5325" i="1" s="1"/>
  <c r="S5325" i="1"/>
  <c r="R5325" i="1"/>
  <c r="Y5324" i="1"/>
  <c r="X5324" i="1"/>
  <c r="W5324" i="1"/>
  <c r="V5324" i="1"/>
  <c r="T5324" i="1"/>
  <c r="U5324" i="1" s="1"/>
  <c r="S5324" i="1"/>
  <c r="R5324" i="1"/>
  <c r="Y5323" i="1"/>
  <c r="X5323" i="1"/>
  <c r="W5323" i="1"/>
  <c r="V5323" i="1"/>
  <c r="T5323" i="1"/>
  <c r="S5323" i="1"/>
  <c r="R5323" i="1"/>
  <c r="Y5322" i="1"/>
  <c r="X5322" i="1"/>
  <c r="W5322" i="1"/>
  <c r="V5322" i="1"/>
  <c r="T5322" i="1"/>
  <c r="Z5322" i="1" s="1"/>
  <c r="S5322" i="1"/>
  <c r="R5322" i="1"/>
  <c r="Y5321" i="1"/>
  <c r="X5321" i="1"/>
  <c r="W5321" i="1"/>
  <c r="V5321" i="1"/>
  <c r="T5321" i="1"/>
  <c r="Z5321" i="1" s="1"/>
  <c r="S5321" i="1"/>
  <c r="R5321" i="1"/>
  <c r="Y5320" i="1"/>
  <c r="X5320" i="1"/>
  <c r="W5320" i="1"/>
  <c r="V5320" i="1"/>
  <c r="T5320" i="1"/>
  <c r="U5320" i="1" s="1"/>
  <c r="S5320" i="1"/>
  <c r="R5320" i="1"/>
  <c r="Y5319" i="1"/>
  <c r="X5319" i="1"/>
  <c r="W5319" i="1"/>
  <c r="V5319" i="1"/>
  <c r="T5319" i="1"/>
  <c r="U5319" i="1" s="1"/>
  <c r="S5319" i="1"/>
  <c r="R5319" i="1"/>
  <c r="Y5318" i="1"/>
  <c r="X5318" i="1"/>
  <c r="W5318" i="1"/>
  <c r="V5318" i="1"/>
  <c r="T5318" i="1"/>
  <c r="S5318" i="1"/>
  <c r="R5318" i="1"/>
  <c r="Y5317" i="1"/>
  <c r="X5317" i="1"/>
  <c r="W5317" i="1"/>
  <c r="V5317" i="1"/>
  <c r="T5317" i="1"/>
  <c r="Z5317" i="1" s="1"/>
  <c r="S5317" i="1"/>
  <c r="R5317" i="1"/>
  <c r="Y5316" i="1"/>
  <c r="X5316" i="1"/>
  <c r="W5316" i="1"/>
  <c r="V5316" i="1"/>
  <c r="T5316" i="1"/>
  <c r="U5316" i="1" s="1"/>
  <c r="S5316" i="1"/>
  <c r="R5316" i="1"/>
  <c r="Y5315" i="1"/>
  <c r="X5315" i="1"/>
  <c r="W5315" i="1"/>
  <c r="V5315" i="1"/>
  <c r="T5315" i="1"/>
  <c r="S5315" i="1"/>
  <c r="R5315" i="1"/>
  <c r="Y5314" i="1"/>
  <c r="X5314" i="1"/>
  <c r="W5314" i="1"/>
  <c r="V5314" i="1"/>
  <c r="T5314" i="1"/>
  <c r="Z5314" i="1" s="1"/>
  <c r="S5314" i="1"/>
  <c r="R5314" i="1"/>
  <c r="Y5313" i="1"/>
  <c r="X5313" i="1"/>
  <c r="W5313" i="1"/>
  <c r="V5313" i="1"/>
  <c r="T5313" i="1"/>
  <c r="Z5313" i="1" s="1"/>
  <c r="S5313" i="1"/>
  <c r="R5313" i="1"/>
  <c r="Y5312" i="1"/>
  <c r="X5312" i="1"/>
  <c r="W5312" i="1"/>
  <c r="V5312" i="1"/>
  <c r="T5312" i="1"/>
  <c r="U5312" i="1" s="1"/>
  <c r="S5312" i="1"/>
  <c r="R5312" i="1"/>
  <c r="Y5311" i="1"/>
  <c r="X5311" i="1"/>
  <c r="W5311" i="1"/>
  <c r="V5311" i="1"/>
  <c r="T5311" i="1"/>
  <c r="U5311" i="1" s="1"/>
  <c r="S5311" i="1"/>
  <c r="R5311" i="1"/>
  <c r="Y5310" i="1"/>
  <c r="X5310" i="1"/>
  <c r="W5310" i="1"/>
  <c r="V5310" i="1"/>
  <c r="T5310" i="1"/>
  <c r="S5310" i="1"/>
  <c r="R5310" i="1"/>
  <c r="Y5309" i="1"/>
  <c r="X5309" i="1"/>
  <c r="W5309" i="1"/>
  <c r="V5309" i="1"/>
  <c r="T5309" i="1"/>
  <c r="Z5309" i="1" s="1"/>
  <c r="S5309" i="1"/>
  <c r="R5309" i="1"/>
  <c r="Y5308" i="1"/>
  <c r="X5308" i="1"/>
  <c r="W5308" i="1"/>
  <c r="V5308" i="1"/>
  <c r="T5308" i="1"/>
  <c r="U5308" i="1" s="1"/>
  <c r="S5308" i="1"/>
  <c r="R5308" i="1"/>
  <c r="Y5307" i="1"/>
  <c r="X5307" i="1"/>
  <c r="W5307" i="1"/>
  <c r="V5307" i="1"/>
  <c r="T5307" i="1"/>
  <c r="S5307" i="1"/>
  <c r="R5307" i="1"/>
  <c r="Y5306" i="1"/>
  <c r="X5306" i="1"/>
  <c r="W5306" i="1"/>
  <c r="V5306" i="1"/>
  <c r="T5306" i="1"/>
  <c r="Z5306" i="1" s="1"/>
  <c r="S5306" i="1"/>
  <c r="R5306" i="1"/>
  <c r="Y5305" i="1"/>
  <c r="X5305" i="1"/>
  <c r="W5305" i="1"/>
  <c r="V5305" i="1"/>
  <c r="T5305" i="1"/>
  <c r="Z5305" i="1" s="1"/>
  <c r="S5305" i="1"/>
  <c r="R5305" i="1"/>
  <c r="Y5304" i="1"/>
  <c r="X5304" i="1"/>
  <c r="W5304" i="1"/>
  <c r="V5304" i="1"/>
  <c r="T5304" i="1"/>
  <c r="U5304" i="1" s="1"/>
  <c r="S5304" i="1"/>
  <c r="R5304" i="1"/>
  <c r="Y5303" i="1"/>
  <c r="X5303" i="1"/>
  <c r="W5303" i="1"/>
  <c r="V5303" i="1"/>
  <c r="T5303" i="1"/>
  <c r="U5303" i="1" s="1"/>
  <c r="S5303" i="1"/>
  <c r="R5303" i="1"/>
  <c r="Y5302" i="1"/>
  <c r="X5302" i="1"/>
  <c r="W5302" i="1"/>
  <c r="V5302" i="1"/>
  <c r="T5302" i="1"/>
  <c r="S5302" i="1"/>
  <c r="R5302" i="1"/>
  <c r="Y5301" i="1"/>
  <c r="X5301" i="1"/>
  <c r="W5301" i="1"/>
  <c r="V5301" i="1"/>
  <c r="T5301" i="1"/>
  <c r="Z5301" i="1" s="1"/>
  <c r="S5301" i="1"/>
  <c r="R5301" i="1"/>
  <c r="Y5300" i="1"/>
  <c r="X5300" i="1"/>
  <c r="W5300" i="1"/>
  <c r="V5300" i="1"/>
  <c r="T5300" i="1"/>
  <c r="U5300" i="1" s="1"/>
  <c r="S5300" i="1"/>
  <c r="R5300" i="1"/>
  <c r="Y5299" i="1"/>
  <c r="X5299" i="1"/>
  <c r="W5299" i="1"/>
  <c r="V5299" i="1"/>
  <c r="T5299" i="1"/>
  <c r="S5299" i="1"/>
  <c r="R5299" i="1"/>
  <c r="Y5298" i="1"/>
  <c r="X5298" i="1"/>
  <c r="W5298" i="1"/>
  <c r="V5298" i="1"/>
  <c r="T5298" i="1"/>
  <c r="Z5298" i="1" s="1"/>
  <c r="S5298" i="1"/>
  <c r="R5298" i="1"/>
  <c r="Y5297" i="1"/>
  <c r="X5297" i="1"/>
  <c r="W5297" i="1"/>
  <c r="V5297" i="1"/>
  <c r="T5297" i="1"/>
  <c r="U5297" i="1" s="1"/>
  <c r="S5297" i="1"/>
  <c r="R5297" i="1"/>
  <c r="Y5296" i="1"/>
  <c r="X5296" i="1"/>
  <c r="W5296" i="1"/>
  <c r="V5296" i="1"/>
  <c r="T5296" i="1"/>
  <c r="U5296" i="1" s="1"/>
  <c r="S5296" i="1"/>
  <c r="R5296" i="1"/>
  <c r="Y5295" i="1"/>
  <c r="X5295" i="1"/>
  <c r="W5295" i="1"/>
  <c r="V5295" i="1"/>
  <c r="T5295" i="1"/>
  <c r="U5295" i="1" s="1"/>
  <c r="S5295" i="1"/>
  <c r="R5295" i="1"/>
  <c r="Y5294" i="1"/>
  <c r="X5294" i="1"/>
  <c r="W5294" i="1"/>
  <c r="V5294" i="1"/>
  <c r="T5294" i="1"/>
  <c r="S5294" i="1"/>
  <c r="R5294" i="1"/>
  <c r="Y5293" i="1"/>
  <c r="X5293" i="1"/>
  <c r="W5293" i="1"/>
  <c r="V5293" i="1"/>
  <c r="T5293" i="1"/>
  <c r="U5293" i="1" s="1"/>
  <c r="S5293" i="1"/>
  <c r="R5293" i="1"/>
  <c r="Y5292" i="1"/>
  <c r="X5292" i="1"/>
  <c r="W5292" i="1"/>
  <c r="V5292" i="1"/>
  <c r="T5292" i="1"/>
  <c r="U5292" i="1" s="1"/>
  <c r="S5292" i="1"/>
  <c r="R5292" i="1"/>
  <c r="Y5291" i="1"/>
  <c r="X5291" i="1"/>
  <c r="W5291" i="1"/>
  <c r="V5291" i="1"/>
  <c r="T5291" i="1"/>
  <c r="S5291" i="1"/>
  <c r="R5291" i="1"/>
  <c r="Y5290" i="1"/>
  <c r="X5290" i="1"/>
  <c r="W5290" i="1"/>
  <c r="V5290" i="1"/>
  <c r="T5290" i="1"/>
  <c r="Z5290" i="1" s="1"/>
  <c r="S5290" i="1"/>
  <c r="R5290" i="1"/>
  <c r="Y5289" i="1"/>
  <c r="X5289" i="1"/>
  <c r="W5289" i="1"/>
  <c r="V5289" i="1"/>
  <c r="T5289" i="1"/>
  <c r="U5289" i="1" s="1"/>
  <c r="S5289" i="1"/>
  <c r="R5289" i="1"/>
  <c r="Y5288" i="1"/>
  <c r="X5288" i="1"/>
  <c r="W5288" i="1"/>
  <c r="V5288" i="1"/>
  <c r="T5288" i="1"/>
  <c r="U5288" i="1" s="1"/>
  <c r="S5288" i="1"/>
  <c r="R5288" i="1"/>
  <c r="Y5287" i="1"/>
  <c r="X5287" i="1"/>
  <c r="W5287" i="1"/>
  <c r="V5287" i="1"/>
  <c r="T5287" i="1"/>
  <c r="U5287" i="1" s="1"/>
  <c r="S5287" i="1"/>
  <c r="R5287" i="1"/>
  <c r="Y5286" i="1"/>
  <c r="X5286" i="1"/>
  <c r="W5286" i="1"/>
  <c r="V5286" i="1"/>
  <c r="T5286" i="1"/>
  <c r="S5286" i="1"/>
  <c r="R5286" i="1"/>
  <c r="Y5285" i="1"/>
  <c r="X5285" i="1"/>
  <c r="W5285" i="1"/>
  <c r="V5285" i="1"/>
  <c r="T5285" i="1"/>
  <c r="U5285" i="1" s="1"/>
  <c r="S5285" i="1"/>
  <c r="R5285" i="1"/>
  <c r="Y5284" i="1"/>
  <c r="X5284" i="1"/>
  <c r="W5284" i="1"/>
  <c r="V5284" i="1"/>
  <c r="T5284" i="1"/>
  <c r="S5284" i="1"/>
  <c r="R5284" i="1"/>
  <c r="Y5283" i="1"/>
  <c r="X5283" i="1"/>
  <c r="W5283" i="1"/>
  <c r="V5283" i="1"/>
  <c r="T5283" i="1"/>
  <c r="S5283" i="1"/>
  <c r="R5283" i="1"/>
  <c r="Y5282" i="1"/>
  <c r="X5282" i="1"/>
  <c r="W5282" i="1"/>
  <c r="V5282" i="1"/>
  <c r="T5282" i="1"/>
  <c r="Z5282" i="1" s="1"/>
  <c r="S5282" i="1"/>
  <c r="R5282" i="1"/>
  <c r="Y5281" i="1"/>
  <c r="X5281" i="1"/>
  <c r="W5281" i="1"/>
  <c r="V5281" i="1"/>
  <c r="T5281" i="1"/>
  <c r="U5281" i="1" s="1"/>
  <c r="S5281" i="1"/>
  <c r="R5281" i="1"/>
  <c r="Y5280" i="1"/>
  <c r="X5280" i="1"/>
  <c r="W5280" i="1"/>
  <c r="V5280" i="1"/>
  <c r="T5280" i="1"/>
  <c r="U5280" i="1" s="1"/>
  <c r="S5280" i="1"/>
  <c r="R5280" i="1"/>
  <c r="Y5279" i="1"/>
  <c r="X5279" i="1"/>
  <c r="W5279" i="1"/>
  <c r="V5279" i="1"/>
  <c r="T5279" i="1"/>
  <c r="U5279" i="1" s="1"/>
  <c r="S5279" i="1"/>
  <c r="R5279" i="1"/>
  <c r="Y5278" i="1"/>
  <c r="X5278" i="1"/>
  <c r="W5278" i="1"/>
  <c r="V5278" i="1"/>
  <c r="T5278" i="1"/>
  <c r="S5278" i="1"/>
  <c r="R5278" i="1"/>
  <c r="Y5277" i="1"/>
  <c r="X5277" i="1"/>
  <c r="W5277" i="1"/>
  <c r="V5277" i="1"/>
  <c r="T5277" i="1"/>
  <c r="S5277" i="1"/>
  <c r="R5277" i="1"/>
  <c r="Y5276" i="1"/>
  <c r="X5276" i="1"/>
  <c r="W5276" i="1"/>
  <c r="V5276" i="1"/>
  <c r="T5276" i="1"/>
  <c r="S5276" i="1"/>
  <c r="R5276" i="1"/>
  <c r="Y5275" i="1"/>
  <c r="X5275" i="1"/>
  <c r="W5275" i="1"/>
  <c r="V5275" i="1"/>
  <c r="T5275" i="1"/>
  <c r="S5275" i="1"/>
  <c r="R5275" i="1"/>
  <c r="Y5274" i="1"/>
  <c r="X5274" i="1"/>
  <c r="W5274" i="1"/>
  <c r="V5274" i="1"/>
  <c r="T5274" i="1"/>
  <c r="Z5274" i="1" s="1"/>
  <c r="S5274" i="1"/>
  <c r="R5274" i="1"/>
  <c r="Y5273" i="1"/>
  <c r="X5273" i="1"/>
  <c r="W5273" i="1"/>
  <c r="V5273" i="1"/>
  <c r="T5273" i="1"/>
  <c r="S5273" i="1"/>
  <c r="R5273" i="1"/>
  <c r="Y5272" i="1"/>
  <c r="X5272" i="1"/>
  <c r="W5272" i="1"/>
  <c r="V5272" i="1"/>
  <c r="T5272" i="1"/>
  <c r="S5272" i="1"/>
  <c r="R5272" i="1"/>
  <c r="Y5271" i="1"/>
  <c r="X5271" i="1"/>
  <c r="W5271" i="1"/>
  <c r="V5271" i="1"/>
  <c r="T5271" i="1"/>
  <c r="S5271" i="1"/>
  <c r="R5271" i="1"/>
  <c r="Y5270" i="1"/>
  <c r="X5270" i="1"/>
  <c r="W5270" i="1"/>
  <c r="V5270" i="1"/>
  <c r="T5270" i="1"/>
  <c r="S5270" i="1"/>
  <c r="R5270" i="1"/>
  <c r="Y5269" i="1"/>
  <c r="X5269" i="1"/>
  <c r="W5269" i="1"/>
  <c r="V5269" i="1"/>
  <c r="T5269" i="1"/>
  <c r="S5269" i="1"/>
  <c r="R5269" i="1"/>
  <c r="Y5268" i="1"/>
  <c r="X5268" i="1"/>
  <c r="W5268" i="1"/>
  <c r="V5268" i="1"/>
  <c r="T5268" i="1"/>
  <c r="S5268" i="1"/>
  <c r="R5268" i="1"/>
  <c r="Y5267" i="1"/>
  <c r="X5267" i="1"/>
  <c r="W5267" i="1"/>
  <c r="V5267" i="1"/>
  <c r="T5267" i="1"/>
  <c r="S5267" i="1"/>
  <c r="R5267" i="1"/>
  <c r="Y5266" i="1"/>
  <c r="X5266" i="1"/>
  <c r="W5266" i="1"/>
  <c r="V5266" i="1"/>
  <c r="T5266" i="1"/>
  <c r="S5266" i="1"/>
  <c r="R5266" i="1"/>
  <c r="Y5265" i="1"/>
  <c r="X5265" i="1"/>
  <c r="W5265" i="1"/>
  <c r="V5265" i="1"/>
  <c r="T5265" i="1"/>
  <c r="Z5265" i="1" s="1"/>
  <c r="S5265" i="1"/>
  <c r="R5265" i="1"/>
  <c r="Y5264" i="1"/>
  <c r="X5264" i="1"/>
  <c r="W5264" i="1"/>
  <c r="V5264" i="1"/>
  <c r="T5264" i="1"/>
  <c r="U5264" i="1" s="1"/>
  <c r="S5264" i="1"/>
  <c r="R5264" i="1"/>
  <c r="Y5263" i="1"/>
  <c r="X5263" i="1"/>
  <c r="W5263" i="1"/>
  <c r="V5263" i="1"/>
  <c r="T5263" i="1"/>
  <c r="U5263" i="1" s="1"/>
  <c r="S5263" i="1"/>
  <c r="R5263" i="1"/>
  <c r="Y5262" i="1"/>
  <c r="X5262" i="1"/>
  <c r="W5262" i="1"/>
  <c r="V5262" i="1"/>
  <c r="T5262" i="1"/>
  <c r="S5262" i="1"/>
  <c r="R5262" i="1"/>
  <c r="Y5261" i="1"/>
  <c r="X5261" i="1"/>
  <c r="W5261" i="1"/>
  <c r="V5261" i="1"/>
  <c r="T5261" i="1"/>
  <c r="Z5261" i="1" s="1"/>
  <c r="S5261" i="1"/>
  <c r="R5261" i="1"/>
  <c r="Y5260" i="1"/>
  <c r="X5260" i="1"/>
  <c r="W5260" i="1"/>
  <c r="V5260" i="1"/>
  <c r="T5260" i="1"/>
  <c r="Z5260" i="1" s="1"/>
  <c r="S5260" i="1"/>
  <c r="R5260" i="1"/>
  <c r="Y5259" i="1"/>
  <c r="X5259" i="1"/>
  <c r="W5259" i="1"/>
  <c r="V5259" i="1"/>
  <c r="T5259" i="1"/>
  <c r="S5259" i="1"/>
  <c r="R5259" i="1"/>
  <c r="Y5258" i="1"/>
  <c r="X5258" i="1"/>
  <c r="W5258" i="1"/>
  <c r="V5258" i="1"/>
  <c r="T5258" i="1"/>
  <c r="Z5258" i="1" s="1"/>
  <c r="S5258" i="1"/>
  <c r="R5258" i="1"/>
  <c r="Y5257" i="1"/>
  <c r="X5257" i="1"/>
  <c r="W5257" i="1"/>
  <c r="V5257" i="1"/>
  <c r="T5257" i="1"/>
  <c r="S5257" i="1"/>
  <c r="R5257" i="1"/>
  <c r="Y5256" i="1"/>
  <c r="X5256" i="1"/>
  <c r="W5256" i="1"/>
  <c r="V5256" i="1"/>
  <c r="T5256" i="1"/>
  <c r="S5256" i="1"/>
  <c r="R5256" i="1"/>
  <c r="Y5255" i="1"/>
  <c r="X5255" i="1"/>
  <c r="W5255" i="1"/>
  <c r="V5255" i="1"/>
  <c r="T5255" i="1"/>
  <c r="S5255" i="1"/>
  <c r="R5255" i="1"/>
  <c r="Y5254" i="1"/>
  <c r="X5254" i="1"/>
  <c r="W5254" i="1"/>
  <c r="V5254" i="1"/>
  <c r="T5254" i="1"/>
  <c r="S5254" i="1"/>
  <c r="R5254" i="1"/>
  <c r="Y5253" i="1"/>
  <c r="X5253" i="1"/>
  <c r="W5253" i="1"/>
  <c r="V5253" i="1"/>
  <c r="T5253" i="1"/>
  <c r="Z5253" i="1" s="1"/>
  <c r="S5253" i="1"/>
  <c r="R5253" i="1"/>
  <c r="Y5252" i="1"/>
  <c r="X5252" i="1"/>
  <c r="W5252" i="1"/>
  <c r="V5252" i="1"/>
  <c r="T5252" i="1"/>
  <c r="U5252" i="1" s="1"/>
  <c r="S5252" i="1"/>
  <c r="R5252" i="1"/>
  <c r="Y5251" i="1"/>
  <c r="X5251" i="1"/>
  <c r="W5251" i="1"/>
  <c r="V5251" i="1"/>
  <c r="T5251" i="1"/>
  <c r="S5251" i="1"/>
  <c r="R5251" i="1"/>
  <c r="Y5250" i="1"/>
  <c r="X5250" i="1"/>
  <c r="W5250" i="1"/>
  <c r="V5250" i="1"/>
  <c r="T5250" i="1"/>
  <c r="Z5250" i="1" s="1"/>
  <c r="S5250" i="1"/>
  <c r="R5250" i="1"/>
  <c r="Y5249" i="1"/>
  <c r="X5249" i="1"/>
  <c r="W5249" i="1"/>
  <c r="V5249" i="1"/>
  <c r="T5249" i="1"/>
  <c r="Z5249" i="1" s="1"/>
  <c r="S5249" i="1"/>
  <c r="R5249" i="1"/>
  <c r="Y5248" i="1"/>
  <c r="X5248" i="1"/>
  <c r="W5248" i="1"/>
  <c r="V5248" i="1"/>
  <c r="T5248" i="1"/>
  <c r="U5248" i="1" s="1"/>
  <c r="S5248" i="1"/>
  <c r="R5248" i="1"/>
  <c r="Y5247" i="1"/>
  <c r="X5247" i="1"/>
  <c r="W5247" i="1"/>
  <c r="V5247" i="1"/>
  <c r="T5247" i="1"/>
  <c r="U5247" i="1" s="1"/>
  <c r="S5247" i="1"/>
  <c r="R5247" i="1"/>
  <c r="Y5246" i="1"/>
  <c r="X5246" i="1"/>
  <c r="W5246" i="1"/>
  <c r="V5246" i="1"/>
  <c r="T5246" i="1"/>
  <c r="S5246" i="1"/>
  <c r="R5246" i="1"/>
  <c r="Y5245" i="1"/>
  <c r="X5245" i="1"/>
  <c r="W5245" i="1"/>
  <c r="V5245" i="1"/>
  <c r="T5245" i="1"/>
  <c r="Z5245" i="1" s="1"/>
  <c r="S5245" i="1"/>
  <c r="R5245" i="1"/>
  <c r="Y5244" i="1"/>
  <c r="X5244" i="1"/>
  <c r="W5244" i="1"/>
  <c r="V5244" i="1"/>
  <c r="T5244" i="1"/>
  <c r="U5244" i="1" s="1"/>
  <c r="S5244" i="1"/>
  <c r="R5244" i="1"/>
  <c r="Y5243" i="1"/>
  <c r="X5243" i="1"/>
  <c r="W5243" i="1"/>
  <c r="V5243" i="1"/>
  <c r="T5243" i="1"/>
  <c r="S5243" i="1"/>
  <c r="R5243" i="1"/>
  <c r="Y5242" i="1"/>
  <c r="X5242" i="1"/>
  <c r="W5242" i="1"/>
  <c r="V5242" i="1"/>
  <c r="T5242" i="1"/>
  <c r="Z5242" i="1" s="1"/>
  <c r="S5242" i="1"/>
  <c r="R5242" i="1"/>
  <c r="Y5241" i="1"/>
  <c r="X5241" i="1"/>
  <c r="W5241" i="1"/>
  <c r="V5241" i="1"/>
  <c r="T5241" i="1"/>
  <c r="Z5241" i="1" s="1"/>
  <c r="S5241" i="1"/>
  <c r="R5241" i="1"/>
  <c r="Y5240" i="1"/>
  <c r="X5240" i="1"/>
  <c r="W5240" i="1"/>
  <c r="V5240" i="1"/>
  <c r="T5240" i="1"/>
  <c r="U5240" i="1" s="1"/>
  <c r="S5240" i="1"/>
  <c r="R5240" i="1"/>
  <c r="Y5239" i="1"/>
  <c r="X5239" i="1"/>
  <c r="W5239" i="1"/>
  <c r="V5239" i="1"/>
  <c r="T5239" i="1"/>
  <c r="U5239" i="1" s="1"/>
  <c r="S5239" i="1"/>
  <c r="R5239" i="1"/>
  <c r="Y5238" i="1"/>
  <c r="X5238" i="1"/>
  <c r="W5238" i="1"/>
  <c r="V5238" i="1"/>
  <c r="T5238" i="1"/>
  <c r="S5238" i="1"/>
  <c r="R5238" i="1"/>
  <c r="Y5237" i="1"/>
  <c r="X5237" i="1"/>
  <c r="W5237" i="1"/>
  <c r="V5237" i="1"/>
  <c r="T5237" i="1"/>
  <c r="Z5237" i="1" s="1"/>
  <c r="S5237" i="1"/>
  <c r="R5237" i="1"/>
  <c r="Y5236" i="1"/>
  <c r="X5236" i="1"/>
  <c r="W5236" i="1"/>
  <c r="V5236" i="1"/>
  <c r="T5236" i="1"/>
  <c r="U5236" i="1" s="1"/>
  <c r="S5236" i="1"/>
  <c r="R5236" i="1"/>
  <c r="Y5235" i="1"/>
  <c r="X5235" i="1"/>
  <c r="W5235" i="1"/>
  <c r="V5235" i="1"/>
  <c r="T5235" i="1"/>
  <c r="S5235" i="1"/>
  <c r="R5235" i="1"/>
  <c r="Y5234" i="1"/>
  <c r="X5234" i="1"/>
  <c r="W5234" i="1"/>
  <c r="V5234" i="1"/>
  <c r="T5234" i="1"/>
  <c r="Z5234" i="1" s="1"/>
  <c r="S5234" i="1"/>
  <c r="R5234" i="1"/>
  <c r="Y5233" i="1"/>
  <c r="X5233" i="1"/>
  <c r="W5233" i="1"/>
  <c r="V5233" i="1"/>
  <c r="T5233" i="1"/>
  <c r="U5233" i="1" s="1"/>
  <c r="S5233" i="1"/>
  <c r="R5233" i="1"/>
  <c r="Y5232" i="1"/>
  <c r="X5232" i="1"/>
  <c r="W5232" i="1"/>
  <c r="V5232" i="1"/>
  <c r="T5232" i="1"/>
  <c r="S5232" i="1"/>
  <c r="R5232" i="1"/>
  <c r="Y5231" i="1"/>
  <c r="X5231" i="1"/>
  <c r="W5231" i="1"/>
  <c r="V5231" i="1"/>
  <c r="T5231" i="1"/>
  <c r="S5231" i="1"/>
  <c r="R5231" i="1"/>
  <c r="Y5230" i="1"/>
  <c r="X5230" i="1"/>
  <c r="W5230" i="1"/>
  <c r="V5230" i="1"/>
  <c r="T5230" i="1"/>
  <c r="S5230" i="1"/>
  <c r="R5230" i="1"/>
  <c r="Y5229" i="1"/>
  <c r="X5229" i="1"/>
  <c r="W5229" i="1"/>
  <c r="V5229" i="1"/>
  <c r="T5229" i="1"/>
  <c r="Z5229" i="1" s="1"/>
  <c r="S5229" i="1"/>
  <c r="R5229" i="1"/>
  <c r="Y5228" i="1"/>
  <c r="X5228" i="1"/>
  <c r="W5228" i="1"/>
  <c r="V5228" i="1"/>
  <c r="T5228" i="1"/>
  <c r="U5228" i="1" s="1"/>
  <c r="S5228" i="1"/>
  <c r="R5228" i="1"/>
  <c r="Y5227" i="1"/>
  <c r="X5227" i="1"/>
  <c r="W5227" i="1"/>
  <c r="V5227" i="1"/>
  <c r="T5227" i="1"/>
  <c r="S5227" i="1"/>
  <c r="R5227" i="1"/>
  <c r="Y5226" i="1"/>
  <c r="X5226" i="1"/>
  <c r="W5226" i="1"/>
  <c r="V5226" i="1"/>
  <c r="T5226" i="1"/>
  <c r="Z5226" i="1" s="1"/>
  <c r="S5226" i="1"/>
  <c r="R5226" i="1"/>
  <c r="Y5225" i="1"/>
  <c r="X5225" i="1"/>
  <c r="W5225" i="1"/>
  <c r="V5225" i="1"/>
  <c r="T5225" i="1"/>
  <c r="U5225" i="1" s="1"/>
  <c r="S5225" i="1"/>
  <c r="R5225" i="1"/>
  <c r="Y5224" i="1"/>
  <c r="X5224" i="1"/>
  <c r="W5224" i="1"/>
  <c r="V5224" i="1"/>
  <c r="T5224" i="1"/>
  <c r="S5224" i="1"/>
  <c r="R5224" i="1"/>
  <c r="Y5223" i="1"/>
  <c r="X5223" i="1"/>
  <c r="W5223" i="1"/>
  <c r="V5223" i="1"/>
  <c r="T5223" i="1"/>
  <c r="U5223" i="1" s="1"/>
  <c r="S5223" i="1"/>
  <c r="R5223" i="1"/>
  <c r="Y5222" i="1"/>
  <c r="X5222" i="1"/>
  <c r="W5222" i="1"/>
  <c r="V5222" i="1"/>
  <c r="T5222" i="1"/>
  <c r="U5222" i="1" s="1"/>
  <c r="S5222" i="1"/>
  <c r="R5222" i="1"/>
  <c r="Y5221" i="1"/>
  <c r="X5221" i="1"/>
  <c r="W5221" i="1"/>
  <c r="V5221" i="1"/>
  <c r="T5221" i="1"/>
  <c r="S5221" i="1"/>
  <c r="R5221" i="1"/>
  <c r="Y5220" i="1"/>
  <c r="X5220" i="1"/>
  <c r="W5220" i="1"/>
  <c r="V5220" i="1"/>
  <c r="T5220" i="1"/>
  <c r="S5220" i="1"/>
  <c r="R5220" i="1"/>
  <c r="Y5219" i="1"/>
  <c r="X5219" i="1"/>
  <c r="W5219" i="1"/>
  <c r="V5219" i="1"/>
  <c r="T5219" i="1"/>
  <c r="Z5219" i="1" s="1"/>
  <c r="S5219" i="1"/>
  <c r="R5219" i="1"/>
  <c r="Y5218" i="1"/>
  <c r="X5218" i="1"/>
  <c r="W5218" i="1"/>
  <c r="V5218" i="1"/>
  <c r="T5218" i="1"/>
  <c r="Z5218" i="1" s="1"/>
  <c r="S5218" i="1"/>
  <c r="R5218" i="1"/>
  <c r="Y5217" i="1"/>
  <c r="X5217" i="1"/>
  <c r="W5217" i="1"/>
  <c r="V5217" i="1"/>
  <c r="T5217" i="1"/>
  <c r="Z5217" i="1" s="1"/>
  <c r="S5217" i="1"/>
  <c r="R5217" i="1"/>
  <c r="Y5216" i="1"/>
  <c r="X5216" i="1"/>
  <c r="W5216" i="1"/>
  <c r="V5216" i="1"/>
  <c r="T5216" i="1"/>
  <c r="U5216" i="1" s="1"/>
  <c r="S5216" i="1"/>
  <c r="R5216" i="1"/>
  <c r="Y5215" i="1"/>
  <c r="X5215" i="1"/>
  <c r="W5215" i="1"/>
  <c r="V5215" i="1"/>
  <c r="T5215" i="1"/>
  <c r="U5215" i="1" s="1"/>
  <c r="S5215" i="1"/>
  <c r="R5215" i="1"/>
  <c r="Y5214" i="1"/>
  <c r="X5214" i="1"/>
  <c r="W5214" i="1"/>
  <c r="V5214" i="1"/>
  <c r="T5214" i="1"/>
  <c r="Z5214" i="1" s="1"/>
  <c r="S5214" i="1"/>
  <c r="R5214" i="1"/>
  <c r="Y5213" i="1"/>
  <c r="X5213" i="1"/>
  <c r="W5213" i="1"/>
  <c r="V5213" i="1"/>
  <c r="T5213" i="1"/>
  <c r="U5213" i="1" s="1"/>
  <c r="S5213" i="1"/>
  <c r="R5213" i="1"/>
  <c r="Y5212" i="1"/>
  <c r="X5212" i="1"/>
  <c r="W5212" i="1"/>
  <c r="V5212" i="1"/>
  <c r="T5212" i="1"/>
  <c r="Z5212" i="1" s="1"/>
  <c r="S5212" i="1"/>
  <c r="R5212" i="1"/>
  <c r="Y5211" i="1"/>
  <c r="X5211" i="1"/>
  <c r="W5211" i="1"/>
  <c r="V5211" i="1"/>
  <c r="T5211" i="1"/>
  <c r="Z5211" i="1" s="1"/>
  <c r="S5211" i="1"/>
  <c r="R5211" i="1"/>
  <c r="Y5210" i="1"/>
  <c r="X5210" i="1"/>
  <c r="W5210" i="1"/>
  <c r="V5210" i="1"/>
  <c r="T5210" i="1"/>
  <c r="Z5210" i="1" s="1"/>
  <c r="S5210" i="1"/>
  <c r="R5210" i="1"/>
  <c r="Y5209" i="1"/>
  <c r="X5209" i="1"/>
  <c r="W5209" i="1"/>
  <c r="V5209" i="1"/>
  <c r="T5209" i="1"/>
  <c r="U5209" i="1" s="1"/>
  <c r="S5209" i="1"/>
  <c r="R5209" i="1"/>
  <c r="Y5208" i="1"/>
  <c r="X5208" i="1"/>
  <c r="W5208" i="1"/>
  <c r="V5208" i="1"/>
  <c r="T5208" i="1"/>
  <c r="U5208" i="1" s="1"/>
  <c r="S5208" i="1"/>
  <c r="R5208" i="1"/>
  <c r="Y5207" i="1"/>
  <c r="X5207" i="1"/>
  <c r="W5207" i="1"/>
  <c r="V5207" i="1"/>
  <c r="T5207" i="1"/>
  <c r="U5207" i="1" s="1"/>
  <c r="S5207" i="1"/>
  <c r="R5207" i="1"/>
  <c r="Y5206" i="1"/>
  <c r="X5206" i="1"/>
  <c r="W5206" i="1"/>
  <c r="V5206" i="1"/>
  <c r="T5206" i="1"/>
  <c r="U5206" i="1" s="1"/>
  <c r="S5206" i="1"/>
  <c r="R5206" i="1"/>
  <c r="Y5205" i="1"/>
  <c r="X5205" i="1"/>
  <c r="W5205" i="1"/>
  <c r="V5205" i="1"/>
  <c r="T5205" i="1"/>
  <c r="Z5205" i="1" s="1"/>
  <c r="S5205" i="1"/>
  <c r="R5205" i="1"/>
  <c r="Y5204" i="1"/>
  <c r="X5204" i="1"/>
  <c r="W5204" i="1"/>
  <c r="V5204" i="1"/>
  <c r="T5204" i="1"/>
  <c r="U5204" i="1" s="1"/>
  <c r="S5204" i="1"/>
  <c r="R5204" i="1"/>
  <c r="Y5203" i="1"/>
  <c r="X5203" i="1"/>
  <c r="W5203" i="1"/>
  <c r="V5203" i="1"/>
  <c r="T5203" i="1"/>
  <c r="Z5203" i="1" s="1"/>
  <c r="S5203" i="1"/>
  <c r="R5203" i="1"/>
  <c r="Y5202" i="1"/>
  <c r="X5202" i="1"/>
  <c r="W5202" i="1"/>
  <c r="V5202" i="1"/>
  <c r="T5202" i="1"/>
  <c r="Z5202" i="1" s="1"/>
  <c r="S5202" i="1"/>
  <c r="R5202" i="1"/>
  <c r="Y5201" i="1"/>
  <c r="X5201" i="1"/>
  <c r="W5201" i="1"/>
  <c r="V5201" i="1"/>
  <c r="T5201" i="1"/>
  <c r="U5201" i="1" s="1"/>
  <c r="S5201" i="1"/>
  <c r="R5201" i="1"/>
  <c r="Y5200" i="1"/>
  <c r="X5200" i="1"/>
  <c r="W5200" i="1"/>
  <c r="V5200" i="1"/>
  <c r="T5200" i="1"/>
  <c r="U5200" i="1" s="1"/>
  <c r="S5200" i="1"/>
  <c r="R5200" i="1"/>
  <c r="Y5199" i="1"/>
  <c r="X5199" i="1"/>
  <c r="W5199" i="1"/>
  <c r="V5199" i="1"/>
  <c r="T5199" i="1"/>
  <c r="U5199" i="1" s="1"/>
  <c r="S5199" i="1"/>
  <c r="R5199" i="1"/>
  <c r="Y5198" i="1"/>
  <c r="X5198" i="1"/>
  <c r="W5198" i="1"/>
  <c r="V5198" i="1"/>
  <c r="T5198" i="1"/>
  <c r="Z5198" i="1" s="1"/>
  <c r="S5198" i="1"/>
  <c r="R5198" i="1"/>
  <c r="Y5197" i="1"/>
  <c r="X5197" i="1"/>
  <c r="W5197" i="1"/>
  <c r="V5197" i="1"/>
  <c r="T5197" i="1"/>
  <c r="U5197" i="1" s="1"/>
  <c r="S5197" i="1"/>
  <c r="R5197" i="1"/>
  <c r="Y5196" i="1"/>
  <c r="X5196" i="1"/>
  <c r="W5196" i="1"/>
  <c r="V5196" i="1"/>
  <c r="T5196" i="1"/>
  <c r="S5196" i="1"/>
  <c r="R5196" i="1"/>
  <c r="Y5195" i="1"/>
  <c r="X5195" i="1"/>
  <c r="W5195" i="1"/>
  <c r="V5195" i="1"/>
  <c r="T5195" i="1"/>
  <c r="U5195" i="1" s="1"/>
  <c r="S5195" i="1"/>
  <c r="R5195" i="1"/>
  <c r="Y5194" i="1"/>
  <c r="X5194" i="1"/>
  <c r="W5194" i="1"/>
  <c r="V5194" i="1"/>
  <c r="T5194" i="1"/>
  <c r="Z5194" i="1" s="1"/>
  <c r="S5194" i="1"/>
  <c r="R5194" i="1"/>
  <c r="Y5193" i="1"/>
  <c r="X5193" i="1"/>
  <c r="W5193" i="1"/>
  <c r="V5193" i="1"/>
  <c r="T5193" i="1"/>
  <c r="U5193" i="1" s="1"/>
  <c r="S5193" i="1"/>
  <c r="R5193" i="1"/>
  <c r="Y5192" i="1"/>
  <c r="X5192" i="1"/>
  <c r="W5192" i="1"/>
  <c r="V5192" i="1"/>
  <c r="T5192" i="1"/>
  <c r="U5192" i="1" s="1"/>
  <c r="S5192" i="1"/>
  <c r="R5192" i="1"/>
  <c r="Y5191" i="1"/>
  <c r="X5191" i="1"/>
  <c r="W5191" i="1"/>
  <c r="V5191" i="1"/>
  <c r="T5191" i="1"/>
  <c r="U5191" i="1" s="1"/>
  <c r="S5191" i="1"/>
  <c r="R5191" i="1"/>
  <c r="Y5190" i="1"/>
  <c r="X5190" i="1"/>
  <c r="W5190" i="1"/>
  <c r="V5190" i="1"/>
  <c r="T5190" i="1"/>
  <c r="Z5190" i="1" s="1"/>
  <c r="S5190" i="1"/>
  <c r="R5190" i="1"/>
  <c r="Y5189" i="1"/>
  <c r="X5189" i="1"/>
  <c r="W5189" i="1"/>
  <c r="V5189" i="1"/>
  <c r="T5189" i="1"/>
  <c r="U5189" i="1" s="1"/>
  <c r="S5189" i="1"/>
  <c r="R5189" i="1"/>
  <c r="Y5188" i="1"/>
  <c r="X5188" i="1"/>
  <c r="W5188" i="1"/>
  <c r="V5188" i="1"/>
  <c r="T5188" i="1"/>
  <c r="U5188" i="1" s="1"/>
  <c r="S5188" i="1"/>
  <c r="R5188" i="1"/>
  <c r="Y5187" i="1"/>
  <c r="X5187" i="1"/>
  <c r="W5187" i="1"/>
  <c r="V5187" i="1"/>
  <c r="T5187" i="1"/>
  <c r="U5187" i="1" s="1"/>
  <c r="S5187" i="1"/>
  <c r="R5187" i="1"/>
  <c r="Y5186" i="1"/>
  <c r="X5186" i="1"/>
  <c r="W5186" i="1"/>
  <c r="V5186" i="1"/>
  <c r="T5186" i="1"/>
  <c r="Z5186" i="1" s="1"/>
  <c r="S5186" i="1"/>
  <c r="R5186" i="1"/>
  <c r="Y5185" i="1"/>
  <c r="X5185" i="1"/>
  <c r="W5185" i="1"/>
  <c r="V5185" i="1"/>
  <c r="T5185" i="1"/>
  <c r="Z5185" i="1" s="1"/>
  <c r="S5185" i="1"/>
  <c r="R5185" i="1"/>
  <c r="Y5184" i="1"/>
  <c r="X5184" i="1"/>
  <c r="W5184" i="1"/>
  <c r="V5184" i="1"/>
  <c r="T5184" i="1"/>
  <c r="U5184" i="1" s="1"/>
  <c r="S5184" i="1"/>
  <c r="R5184" i="1"/>
  <c r="Y5183" i="1"/>
  <c r="X5183" i="1"/>
  <c r="W5183" i="1"/>
  <c r="V5183" i="1"/>
  <c r="T5183" i="1"/>
  <c r="U5183" i="1" s="1"/>
  <c r="S5183" i="1"/>
  <c r="R5183" i="1"/>
  <c r="Y5182" i="1"/>
  <c r="X5182" i="1"/>
  <c r="W5182" i="1"/>
  <c r="V5182" i="1"/>
  <c r="T5182" i="1"/>
  <c r="Z5182" i="1" s="1"/>
  <c r="S5182" i="1"/>
  <c r="R5182" i="1"/>
  <c r="Y5181" i="1"/>
  <c r="X5181" i="1"/>
  <c r="W5181" i="1"/>
  <c r="V5181" i="1"/>
  <c r="T5181" i="1"/>
  <c r="U5181" i="1" s="1"/>
  <c r="S5181" i="1"/>
  <c r="R5181" i="1"/>
  <c r="Y5180" i="1"/>
  <c r="X5180" i="1"/>
  <c r="W5180" i="1"/>
  <c r="V5180" i="1"/>
  <c r="T5180" i="1"/>
  <c r="U5180" i="1" s="1"/>
  <c r="S5180" i="1"/>
  <c r="R5180" i="1"/>
  <c r="Y5179" i="1"/>
  <c r="X5179" i="1"/>
  <c r="W5179" i="1"/>
  <c r="V5179" i="1"/>
  <c r="T5179" i="1"/>
  <c r="U5179" i="1" s="1"/>
  <c r="S5179" i="1"/>
  <c r="R5179" i="1"/>
  <c r="Y5178" i="1"/>
  <c r="X5178" i="1"/>
  <c r="W5178" i="1"/>
  <c r="V5178" i="1"/>
  <c r="T5178" i="1"/>
  <c r="Z5178" i="1" s="1"/>
  <c r="S5178" i="1"/>
  <c r="R5178" i="1"/>
  <c r="Y5177" i="1"/>
  <c r="X5177" i="1"/>
  <c r="W5177" i="1"/>
  <c r="V5177" i="1"/>
  <c r="T5177" i="1"/>
  <c r="Z5177" i="1" s="1"/>
  <c r="S5177" i="1"/>
  <c r="R5177" i="1"/>
  <c r="Y5176" i="1"/>
  <c r="X5176" i="1"/>
  <c r="W5176" i="1"/>
  <c r="V5176" i="1"/>
  <c r="T5176" i="1"/>
  <c r="U5176" i="1" s="1"/>
  <c r="S5176" i="1"/>
  <c r="R5176" i="1"/>
  <c r="Y5175" i="1"/>
  <c r="X5175" i="1"/>
  <c r="W5175" i="1"/>
  <c r="V5175" i="1"/>
  <c r="T5175" i="1"/>
  <c r="S5175" i="1"/>
  <c r="R5175" i="1"/>
  <c r="Y5174" i="1"/>
  <c r="X5174" i="1"/>
  <c r="W5174" i="1"/>
  <c r="V5174" i="1"/>
  <c r="T5174" i="1"/>
  <c r="Z5174" i="1" s="1"/>
  <c r="S5174" i="1"/>
  <c r="R5174" i="1"/>
  <c r="Y5173" i="1"/>
  <c r="X5173" i="1"/>
  <c r="W5173" i="1"/>
  <c r="V5173" i="1"/>
  <c r="T5173" i="1"/>
  <c r="U5173" i="1" s="1"/>
  <c r="S5173" i="1"/>
  <c r="R5173" i="1"/>
  <c r="Y5172" i="1"/>
  <c r="X5172" i="1"/>
  <c r="W5172" i="1"/>
  <c r="V5172" i="1"/>
  <c r="T5172" i="1"/>
  <c r="Z5172" i="1" s="1"/>
  <c r="S5172" i="1"/>
  <c r="R5172" i="1"/>
  <c r="Y5171" i="1"/>
  <c r="X5171" i="1"/>
  <c r="W5171" i="1"/>
  <c r="V5171" i="1"/>
  <c r="T5171" i="1"/>
  <c r="U5171" i="1" s="1"/>
  <c r="S5171" i="1"/>
  <c r="R5171" i="1"/>
  <c r="Y5170" i="1"/>
  <c r="X5170" i="1"/>
  <c r="W5170" i="1"/>
  <c r="V5170" i="1"/>
  <c r="T5170" i="1"/>
  <c r="Z5170" i="1" s="1"/>
  <c r="S5170" i="1"/>
  <c r="R5170" i="1"/>
  <c r="Y5169" i="1"/>
  <c r="X5169" i="1"/>
  <c r="W5169" i="1"/>
  <c r="V5169" i="1"/>
  <c r="T5169" i="1"/>
  <c r="Z5169" i="1" s="1"/>
  <c r="S5169" i="1"/>
  <c r="R5169" i="1"/>
  <c r="Y5168" i="1"/>
  <c r="X5168" i="1"/>
  <c r="W5168" i="1"/>
  <c r="V5168" i="1"/>
  <c r="T5168" i="1"/>
  <c r="Z5168" i="1" s="1"/>
  <c r="S5168" i="1"/>
  <c r="R5168" i="1"/>
  <c r="Y5167" i="1"/>
  <c r="X5167" i="1"/>
  <c r="W5167" i="1"/>
  <c r="V5167" i="1"/>
  <c r="T5167" i="1"/>
  <c r="U5167" i="1" s="1"/>
  <c r="S5167" i="1"/>
  <c r="R5167" i="1"/>
  <c r="Y5166" i="1"/>
  <c r="X5166" i="1"/>
  <c r="W5166" i="1"/>
  <c r="V5166" i="1"/>
  <c r="T5166" i="1"/>
  <c r="Z5166" i="1" s="1"/>
  <c r="S5166" i="1"/>
  <c r="R5166" i="1"/>
  <c r="Y5165" i="1"/>
  <c r="X5165" i="1"/>
  <c r="W5165" i="1"/>
  <c r="V5165" i="1"/>
  <c r="T5165" i="1"/>
  <c r="Z5165" i="1" s="1"/>
  <c r="S5165" i="1"/>
  <c r="R5165" i="1"/>
  <c r="Y5164" i="1"/>
  <c r="X5164" i="1"/>
  <c r="W5164" i="1"/>
  <c r="V5164" i="1"/>
  <c r="T5164" i="1"/>
  <c r="Z5164" i="1" s="1"/>
  <c r="S5164" i="1"/>
  <c r="R5164" i="1"/>
  <c r="Y5163" i="1"/>
  <c r="X5163" i="1"/>
  <c r="W5163" i="1"/>
  <c r="V5163" i="1"/>
  <c r="T5163" i="1"/>
  <c r="U5163" i="1" s="1"/>
  <c r="S5163" i="1"/>
  <c r="R5163" i="1"/>
  <c r="Y5162" i="1"/>
  <c r="X5162" i="1"/>
  <c r="W5162" i="1"/>
  <c r="V5162" i="1"/>
  <c r="T5162" i="1"/>
  <c r="Z5162" i="1" s="1"/>
  <c r="S5162" i="1"/>
  <c r="R5162" i="1"/>
  <c r="Y5161" i="1"/>
  <c r="X5161" i="1"/>
  <c r="W5161" i="1"/>
  <c r="V5161" i="1"/>
  <c r="T5161" i="1"/>
  <c r="Z5161" i="1" s="1"/>
  <c r="S5161" i="1"/>
  <c r="R5161" i="1"/>
  <c r="Y5160" i="1"/>
  <c r="X5160" i="1"/>
  <c r="W5160" i="1"/>
  <c r="V5160" i="1"/>
  <c r="T5160" i="1"/>
  <c r="Z5160" i="1" s="1"/>
  <c r="S5160" i="1"/>
  <c r="R5160" i="1"/>
  <c r="Y5159" i="1"/>
  <c r="X5159" i="1"/>
  <c r="W5159" i="1"/>
  <c r="V5159" i="1"/>
  <c r="T5159" i="1"/>
  <c r="U5159" i="1" s="1"/>
  <c r="S5159" i="1"/>
  <c r="R5159" i="1"/>
  <c r="Y5158" i="1"/>
  <c r="X5158" i="1"/>
  <c r="W5158" i="1"/>
  <c r="V5158" i="1"/>
  <c r="T5158" i="1"/>
  <c r="Z5158" i="1" s="1"/>
  <c r="S5158" i="1"/>
  <c r="R5158" i="1"/>
  <c r="Y5157" i="1"/>
  <c r="X5157" i="1"/>
  <c r="W5157" i="1"/>
  <c r="V5157" i="1"/>
  <c r="T5157" i="1"/>
  <c r="Z5157" i="1" s="1"/>
  <c r="S5157" i="1"/>
  <c r="R5157" i="1"/>
  <c r="Y5156" i="1"/>
  <c r="X5156" i="1"/>
  <c r="W5156" i="1"/>
  <c r="V5156" i="1"/>
  <c r="T5156" i="1"/>
  <c r="U5156" i="1" s="1"/>
  <c r="S5156" i="1"/>
  <c r="R5156" i="1"/>
  <c r="Y5155" i="1"/>
  <c r="X5155" i="1"/>
  <c r="W5155" i="1"/>
  <c r="V5155" i="1"/>
  <c r="T5155" i="1"/>
  <c r="U5155" i="1" s="1"/>
  <c r="S5155" i="1"/>
  <c r="R5155" i="1"/>
  <c r="Y5154" i="1"/>
  <c r="X5154" i="1"/>
  <c r="W5154" i="1"/>
  <c r="V5154" i="1"/>
  <c r="T5154" i="1"/>
  <c r="Z5154" i="1" s="1"/>
  <c r="S5154" i="1"/>
  <c r="R5154" i="1"/>
  <c r="Y5153" i="1"/>
  <c r="X5153" i="1"/>
  <c r="W5153" i="1"/>
  <c r="V5153" i="1"/>
  <c r="T5153" i="1"/>
  <c r="Z5153" i="1" s="1"/>
  <c r="S5153" i="1"/>
  <c r="R5153" i="1"/>
  <c r="Y5152" i="1"/>
  <c r="X5152" i="1"/>
  <c r="W5152" i="1"/>
  <c r="V5152" i="1"/>
  <c r="T5152" i="1"/>
  <c r="U5152" i="1" s="1"/>
  <c r="S5152" i="1"/>
  <c r="R5152" i="1"/>
  <c r="Y5151" i="1"/>
  <c r="X5151" i="1"/>
  <c r="W5151" i="1"/>
  <c r="V5151" i="1"/>
  <c r="T5151" i="1"/>
  <c r="U5151" i="1" s="1"/>
  <c r="S5151" i="1"/>
  <c r="R5151" i="1"/>
  <c r="Y5150" i="1"/>
  <c r="X5150" i="1"/>
  <c r="W5150" i="1"/>
  <c r="V5150" i="1"/>
  <c r="T5150" i="1"/>
  <c r="Z5150" i="1" s="1"/>
  <c r="S5150" i="1"/>
  <c r="R5150" i="1"/>
  <c r="Y5149" i="1"/>
  <c r="X5149" i="1"/>
  <c r="W5149" i="1"/>
  <c r="V5149" i="1"/>
  <c r="T5149" i="1"/>
  <c r="U5149" i="1" s="1"/>
  <c r="S5149" i="1"/>
  <c r="R5149" i="1"/>
  <c r="Y5148" i="1"/>
  <c r="X5148" i="1"/>
  <c r="W5148" i="1"/>
  <c r="V5148" i="1"/>
  <c r="T5148" i="1"/>
  <c r="U5148" i="1" s="1"/>
  <c r="S5148" i="1"/>
  <c r="R5148" i="1"/>
  <c r="Y5147" i="1"/>
  <c r="X5147" i="1"/>
  <c r="W5147" i="1"/>
  <c r="V5147" i="1"/>
  <c r="T5147" i="1"/>
  <c r="U5147" i="1" s="1"/>
  <c r="S5147" i="1"/>
  <c r="R5147" i="1"/>
  <c r="Y5146" i="1"/>
  <c r="X5146" i="1"/>
  <c r="W5146" i="1"/>
  <c r="V5146" i="1"/>
  <c r="T5146" i="1"/>
  <c r="Z5146" i="1" s="1"/>
  <c r="S5146" i="1"/>
  <c r="R5146" i="1"/>
  <c r="Y5145" i="1"/>
  <c r="X5145" i="1"/>
  <c r="W5145" i="1"/>
  <c r="V5145" i="1"/>
  <c r="T5145" i="1"/>
  <c r="Z5145" i="1" s="1"/>
  <c r="S5145" i="1"/>
  <c r="R5145" i="1"/>
  <c r="Y5144" i="1"/>
  <c r="X5144" i="1"/>
  <c r="W5144" i="1"/>
  <c r="V5144" i="1"/>
  <c r="T5144" i="1"/>
  <c r="U5144" i="1" s="1"/>
  <c r="S5144" i="1"/>
  <c r="R5144" i="1"/>
  <c r="Y5143" i="1"/>
  <c r="X5143" i="1"/>
  <c r="W5143" i="1"/>
  <c r="V5143" i="1"/>
  <c r="T5143" i="1"/>
  <c r="U5143" i="1" s="1"/>
  <c r="S5143" i="1"/>
  <c r="R5143" i="1"/>
  <c r="Y5142" i="1"/>
  <c r="X5142" i="1"/>
  <c r="W5142" i="1"/>
  <c r="V5142" i="1"/>
  <c r="T5142" i="1"/>
  <c r="Z5142" i="1" s="1"/>
  <c r="S5142" i="1"/>
  <c r="R5142" i="1"/>
  <c r="Y5141" i="1"/>
  <c r="X5141" i="1"/>
  <c r="W5141" i="1"/>
  <c r="V5141" i="1"/>
  <c r="T5141" i="1"/>
  <c r="U5141" i="1" s="1"/>
  <c r="S5141" i="1"/>
  <c r="R5141" i="1"/>
  <c r="Y5140" i="1"/>
  <c r="X5140" i="1"/>
  <c r="W5140" i="1"/>
  <c r="V5140" i="1"/>
  <c r="T5140" i="1"/>
  <c r="U5140" i="1" s="1"/>
  <c r="S5140" i="1"/>
  <c r="R5140" i="1"/>
  <c r="Y5139" i="1"/>
  <c r="X5139" i="1"/>
  <c r="W5139" i="1"/>
  <c r="V5139" i="1"/>
  <c r="T5139" i="1"/>
  <c r="U5139" i="1" s="1"/>
  <c r="S5139" i="1"/>
  <c r="R5139" i="1"/>
  <c r="Y5138" i="1"/>
  <c r="X5138" i="1"/>
  <c r="W5138" i="1"/>
  <c r="V5138" i="1"/>
  <c r="T5138" i="1"/>
  <c r="Z5138" i="1" s="1"/>
  <c r="S5138" i="1"/>
  <c r="R5138" i="1"/>
  <c r="Y5137" i="1"/>
  <c r="X5137" i="1"/>
  <c r="W5137" i="1"/>
  <c r="V5137" i="1"/>
  <c r="T5137" i="1"/>
  <c r="Z5137" i="1" s="1"/>
  <c r="S5137" i="1"/>
  <c r="R5137" i="1"/>
  <c r="Y5136" i="1"/>
  <c r="X5136" i="1"/>
  <c r="W5136" i="1"/>
  <c r="V5136" i="1"/>
  <c r="T5136" i="1"/>
  <c r="U5136" i="1" s="1"/>
  <c r="S5136" i="1"/>
  <c r="R5136" i="1"/>
  <c r="Y5135" i="1"/>
  <c r="X5135" i="1"/>
  <c r="W5135" i="1"/>
  <c r="V5135" i="1"/>
  <c r="T5135" i="1"/>
  <c r="U5135" i="1" s="1"/>
  <c r="S5135" i="1"/>
  <c r="R5135" i="1"/>
  <c r="Y5134" i="1"/>
  <c r="X5134" i="1"/>
  <c r="W5134" i="1"/>
  <c r="V5134" i="1"/>
  <c r="T5134" i="1"/>
  <c r="U5134" i="1" s="1"/>
  <c r="S5134" i="1"/>
  <c r="R5134" i="1"/>
  <c r="Y5133" i="1"/>
  <c r="X5133" i="1"/>
  <c r="W5133" i="1"/>
  <c r="V5133" i="1"/>
  <c r="T5133" i="1"/>
  <c r="Z5133" i="1" s="1"/>
  <c r="S5133" i="1"/>
  <c r="R5133" i="1"/>
  <c r="Y5132" i="1"/>
  <c r="X5132" i="1"/>
  <c r="W5132" i="1"/>
  <c r="V5132" i="1"/>
  <c r="T5132" i="1"/>
  <c r="U5132" i="1" s="1"/>
  <c r="S5132" i="1"/>
  <c r="R5132" i="1"/>
  <c r="Y5131" i="1"/>
  <c r="X5131" i="1"/>
  <c r="W5131" i="1"/>
  <c r="V5131" i="1"/>
  <c r="T5131" i="1"/>
  <c r="U5131" i="1" s="1"/>
  <c r="S5131" i="1"/>
  <c r="R5131" i="1"/>
  <c r="Y5130" i="1"/>
  <c r="X5130" i="1"/>
  <c r="W5130" i="1"/>
  <c r="V5130" i="1"/>
  <c r="T5130" i="1"/>
  <c r="Z5130" i="1" s="1"/>
  <c r="S5130" i="1"/>
  <c r="R5130" i="1"/>
  <c r="Y5129" i="1"/>
  <c r="X5129" i="1"/>
  <c r="W5129" i="1"/>
  <c r="V5129" i="1"/>
  <c r="T5129" i="1"/>
  <c r="Z5129" i="1" s="1"/>
  <c r="S5129" i="1"/>
  <c r="R5129" i="1"/>
  <c r="Y5128" i="1"/>
  <c r="X5128" i="1"/>
  <c r="W5128" i="1"/>
  <c r="V5128" i="1"/>
  <c r="T5128" i="1"/>
  <c r="U5128" i="1" s="1"/>
  <c r="S5128" i="1"/>
  <c r="R5128" i="1"/>
  <c r="Y5127" i="1"/>
  <c r="X5127" i="1"/>
  <c r="W5127" i="1"/>
  <c r="V5127" i="1"/>
  <c r="T5127" i="1"/>
  <c r="U5127" i="1" s="1"/>
  <c r="S5127" i="1"/>
  <c r="R5127" i="1"/>
  <c r="Y5126" i="1"/>
  <c r="X5126" i="1"/>
  <c r="W5126" i="1"/>
  <c r="V5126" i="1"/>
  <c r="T5126" i="1"/>
  <c r="U5126" i="1" s="1"/>
  <c r="S5126" i="1"/>
  <c r="R5126" i="1"/>
  <c r="Y5125" i="1"/>
  <c r="X5125" i="1"/>
  <c r="W5125" i="1"/>
  <c r="V5125" i="1"/>
  <c r="T5125" i="1"/>
  <c r="U5125" i="1" s="1"/>
  <c r="S5125" i="1"/>
  <c r="R5125" i="1"/>
  <c r="Y5124" i="1"/>
  <c r="X5124" i="1"/>
  <c r="W5124" i="1"/>
  <c r="V5124" i="1"/>
  <c r="T5124" i="1"/>
  <c r="U5124" i="1" s="1"/>
  <c r="S5124" i="1"/>
  <c r="R5124" i="1"/>
  <c r="Y5123" i="1"/>
  <c r="X5123" i="1"/>
  <c r="W5123" i="1"/>
  <c r="V5123" i="1"/>
  <c r="T5123" i="1"/>
  <c r="U5123" i="1" s="1"/>
  <c r="S5123" i="1"/>
  <c r="R5123" i="1"/>
  <c r="Y5122" i="1"/>
  <c r="X5122" i="1"/>
  <c r="W5122" i="1"/>
  <c r="V5122" i="1"/>
  <c r="T5122" i="1"/>
  <c r="Z5122" i="1" s="1"/>
  <c r="S5122" i="1"/>
  <c r="R5122" i="1"/>
  <c r="Y5121" i="1"/>
  <c r="X5121" i="1"/>
  <c r="W5121" i="1"/>
  <c r="V5121" i="1"/>
  <c r="T5121" i="1"/>
  <c r="Z5121" i="1" s="1"/>
  <c r="S5121" i="1"/>
  <c r="R5121" i="1"/>
  <c r="Y5120" i="1"/>
  <c r="X5120" i="1"/>
  <c r="W5120" i="1"/>
  <c r="V5120" i="1"/>
  <c r="T5120" i="1"/>
  <c r="U5120" i="1" s="1"/>
  <c r="S5120" i="1"/>
  <c r="R5120" i="1"/>
  <c r="Y5119" i="1"/>
  <c r="X5119" i="1"/>
  <c r="W5119" i="1"/>
  <c r="V5119" i="1"/>
  <c r="T5119" i="1"/>
  <c r="U5119" i="1" s="1"/>
  <c r="S5119" i="1"/>
  <c r="R5119" i="1"/>
  <c r="Y5118" i="1"/>
  <c r="X5118" i="1"/>
  <c r="W5118" i="1"/>
  <c r="V5118" i="1"/>
  <c r="T5118" i="1"/>
  <c r="U5118" i="1" s="1"/>
  <c r="S5118" i="1"/>
  <c r="R5118" i="1"/>
  <c r="Y5117" i="1"/>
  <c r="X5117" i="1"/>
  <c r="W5117" i="1"/>
  <c r="V5117" i="1"/>
  <c r="T5117" i="1"/>
  <c r="Z5117" i="1" s="1"/>
  <c r="S5117" i="1"/>
  <c r="R5117" i="1"/>
  <c r="Y5116" i="1"/>
  <c r="X5116" i="1"/>
  <c r="W5116" i="1"/>
  <c r="V5116" i="1"/>
  <c r="T5116" i="1"/>
  <c r="U5116" i="1" s="1"/>
  <c r="S5116" i="1"/>
  <c r="R5116" i="1"/>
  <c r="Y5115" i="1"/>
  <c r="X5115" i="1"/>
  <c r="W5115" i="1"/>
  <c r="V5115" i="1"/>
  <c r="T5115" i="1"/>
  <c r="U5115" i="1" s="1"/>
  <c r="S5115" i="1"/>
  <c r="R5115" i="1"/>
  <c r="Y5114" i="1"/>
  <c r="X5114" i="1"/>
  <c r="W5114" i="1"/>
  <c r="V5114" i="1"/>
  <c r="T5114" i="1"/>
  <c r="Z5114" i="1" s="1"/>
  <c r="S5114" i="1"/>
  <c r="R5114" i="1"/>
  <c r="Y5113" i="1"/>
  <c r="X5113" i="1"/>
  <c r="W5113" i="1"/>
  <c r="V5113" i="1"/>
  <c r="T5113" i="1"/>
  <c r="Z5113" i="1" s="1"/>
  <c r="S5113" i="1"/>
  <c r="R5113" i="1"/>
  <c r="Y5112" i="1"/>
  <c r="X5112" i="1"/>
  <c r="W5112" i="1"/>
  <c r="V5112" i="1"/>
  <c r="T5112" i="1"/>
  <c r="Z5112" i="1" s="1"/>
  <c r="S5112" i="1"/>
  <c r="R5112" i="1"/>
  <c r="Y5111" i="1"/>
  <c r="X5111" i="1"/>
  <c r="W5111" i="1"/>
  <c r="V5111" i="1"/>
  <c r="T5111" i="1"/>
  <c r="U5111" i="1" s="1"/>
  <c r="S5111" i="1"/>
  <c r="R5111" i="1"/>
  <c r="Y5110" i="1"/>
  <c r="X5110" i="1"/>
  <c r="W5110" i="1"/>
  <c r="V5110" i="1"/>
  <c r="T5110" i="1"/>
  <c r="U5110" i="1" s="1"/>
  <c r="S5110" i="1"/>
  <c r="R5110" i="1"/>
  <c r="Y5109" i="1"/>
  <c r="X5109" i="1"/>
  <c r="W5109" i="1"/>
  <c r="V5109" i="1"/>
  <c r="T5109" i="1"/>
  <c r="Z5109" i="1" s="1"/>
  <c r="S5109" i="1"/>
  <c r="R5109" i="1"/>
  <c r="Y5108" i="1"/>
  <c r="X5108" i="1"/>
  <c r="W5108" i="1"/>
  <c r="V5108" i="1"/>
  <c r="T5108" i="1"/>
  <c r="U5108" i="1" s="1"/>
  <c r="S5108" i="1"/>
  <c r="R5108" i="1"/>
  <c r="Y5107" i="1"/>
  <c r="X5107" i="1"/>
  <c r="W5107" i="1"/>
  <c r="V5107" i="1"/>
  <c r="T5107" i="1"/>
  <c r="U5107" i="1" s="1"/>
  <c r="S5107" i="1"/>
  <c r="R5107" i="1"/>
  <c r="Y5106" i="1"/>
  <c r="X5106" i="1"/>
  <c r="W5106" i="1"/>
  <c r="V5106" i="1"/>
  <c r="T5106" i="1"/>
  <c r="Z5106" i="1" s="1"/>
  <c r="S5106" i="1"/>
  <c r="R5106" i="1"/>
  <c r="Y5105" i="1"/>
  <c r="X5105" i="1"/>
  <c r="W5105" i="1"/>
  <c r="V5105" i="1"/>
  <c r="T5105" i="1"/>
  <c r="Z5105" i="1" s="1"/>
  <c r="S5105" i="1"/>
  <c r="R5105" i="1"/>
  <c r="Y5104" i="1"/>
  <c r="X5104" i="1"/>
  <c r="W5104" i="1"/>
  <c r="V5104" i="1"/>
  <c r="T5104" i="1"/>
  <c r="Z5104" i="1" s="1"/>
  <c r="S5104" i="1"/>
  <c r="R5104" i="1"/>
  <c r="Y5103" i="1"/>
  <c r="X5103" i="1"/>
  <c r="W5103" i="1"/>
  <c r="V5103" i="1"/>
  <c r="T5103" i="1"/>
  <c r="U5103" i="1" s="1"/>
  <c r="S5103" i="1"/>
  <c r="R5103" i="1"/>
  <c r="Y5102" i="1"/>
  <c r="X5102" i="1"/>
  <c r="W5102" i="1"/>
  <c r="V5102" i="1"/>
  <c r="T5102" i="1"/>
  <c r="U5102" i="1" s="1"/>
  <c r="S5102" i="1"/>
  <c r="R5102" i="1"/>
  <c r="Y5101" i="1"/>
  <c r="X5101" i="1"/>
  <c r="W5101" i="1"/>
  <c r="V5101" i="1"/>
  <c r="T5101" i="1"/>
  <c r="U5101" i="1" s="1"/>
  <c r="S5101" i="1"/>
  <c r="R5101" i="1"/>
  <c r="Y5100" i="1"/>
  <c r="X5100" i="1"/>
  <c r="W5100" i="1"/>
  <c r="V5100" i="1"/>
  <c r="T5100" i="1"/>
  <c r="U5100" i="1" s="1"/>
  <c r="S5100" i="1"/>
  <c r="R5100" i="1"/>
  <c r="Y5099" i="1"/>
  <c r="X5099" i="1"/>
  <c r="W5099" i="1"/>
  <c r="V5099" i="1"/>
  <c r="T5099" i="1"/>
  <c r="U5099" i="1" s="1"/>
  <c r="S5099" i="1"/>
  <c r="R5099" i="1"/>
  <c r="Y5098" i="1"/>
  <c r="X5098" i="1"/>
  <c r="W5098" i="1"/>
  <c r="V5098" i="1"/>
  <c r="T5098" i="1"/>
  <c r="Z5098" i="1" s="1"/>
  <c r="S5098" i="1"/>
  <c r="R5098" i="1"/>
  <c r="Y5097" i="1"/>
  <c r="X5097" i="1"/>
  <c r="W5097" i="1"/>
  <c r="V5097" i="1"/>
  <c r="T5097" i="1"/>
  <c r="Z5097" i="1" s="1"/>
  <c r="S5097" i="1"/>
  <c r="R5097" i="1"/>
  <c r="Y5096" i="1"/>
  <c r="X5096" i="1"/>
  <c r="W5096" i="1"/>
  <c r="V5096" i="1"/>
  <c r="T5096" i="1"/>
  <c r="U5096" i="1" s="1"/>
  <c r="S5096" i="1"/>
  <c r="R5096" i="1"/>
  <c r="Y5095" i="1"/>
  <c r="X5095" i="1"/>
  <c r="W5095" i="1"/>
  <c r="V5095" i="1"/>
  <c r="T5095" i="1"/>
  <c r="U5095" i="1" s="1"/>
  <c r="S5095" i="1"/>
  <c r="R5095" i="1"/>
  <c r="Y5094" i="1"/>
  <c r="X5094" i="1"/>
  <c r="W5094" i="1"/>
  <c r="V5094" i="1"/>
  <c r="T5094" i="1"/>
  <c r="U5094" i="1" s="1"/>
  <c r="S5094" i="1"/>
  <c r="R5094" i="1"/>
  <c r="Y5093" i="1"/>
  <c r="X5093" i="1"/>
  <c r="W5093" i="1"/>
  <c r="V5093" i="1"/>
  <c r="T5093" i="1"/>
  <c r="Z5093" i="1" s="1"/>
  <c r="S5093" i="1"/>
  <c r="R5093" i="1"/>
  <c r="Y5092" i="1"/>
  <c r="X5092" i="1"/>
  <c r="W5092" i="1"/>
  <c r="V5092" i="1"/>
  <c r="T5092" i="1"/>
  <c r="U5092" i="1" s="1"/>
  <c r="S5092" i="1"/>
  <c r="R5092" i="1"/>
  <c r="Y5091" i="1"/>
  <c r="X5091" i="1"/>
  <c r="W5091" i="1"/>
  <c r="V5091" i="1"/>
  <c r="T5091" i="1"/>
  <c r="U5091" i="1" s="1"/>
  <c r="S5091" i="1"/>
  <c r="R5091" i="1"/>
  <c r="Y5090" i="1"/>
  <c r="X5090" i="1"/>
  <c r="W5090" i="1"/>
  <c r="V5090" i="1"/>
  <c r="T5090" i="1"/>
  <c r="Z5090" i="1" s="1"/>
  <c r="S5090" i="1"/>
  <c r="R5090" i="1"/>
  <c r="Y5089" i="1"/>
  <c r="X5089" i="1"/>
  <c r="W5089" i="1"/>
  <c r="V5089" i="1"/>
  <c r="T5089" i="1"/>
  <c r="Z5089" i="1" s="1"/>
  <c r="S5089" i="1"/>
  <c r="R5089" i="1"/>
  <c r="Y5088" i="1"/>
  <c r="X5088" i="1"/>
  <c r="W5088" i="1"/>
  <c r="V5088" i="1"/>
  <c r="T5088" i="1"/>
  <c r="Z5088" i="1" s="1"/>
  <c r="S5088" i="1"/>
  <c r="R5088" i="1"/>
  <c r="Y5087" i="1"/>
  <c r="X5087" i="1"/>
  <c r="W5087" i="1"/>
  <c r="V5087" i="1"/>
  <c r="T5087" i="1"/>
  <c r="U5087" i="1" s="1"/>
  <c r="S5087" i="1"/>
  <c r="R5087" i="1"/>
  <c r="Y5086" i="1"/>
  <c r="X5086" i="1"/>
  <c r="W5086" i="1"/>
  <c r="V5086" i="1"/>
  <c r="T5086" i="1"/>
  <c r="U5086" i="1" s="1"/>
  <c r="S5086" i="1"/>
  <c r="R5086" i="1"/>
  <c r="Y5085" i="1"/>
  <c r="X5085" i="1"/>
  <c r="W5085" i="1"/>
  <c r="V5085" i="1"/>
  <c r="T5085" i="1"/>
  <c r="Z5085" i="1" s="1"/>
  <c r="S5085" i="1"/>
  <c r="R5085" i="1"/>
  <c r="Y5084" i="1"/>
  <c r="X5084" i="1"/>
  <c r="W5084" i="1"/>
  <c r="V5084" i="1"/>
  <c r="T5084" i="1"/>
  <c r="U5084" i="1" s="1"/>
  <c r="S5084" i="1"/>
  <c r="R5084" i="1"/>
  <c r="Y5083" i="1"/>
  <c r="X5083" i="1"/>
  <c r="W5083" i="1"/>
  <c r="V5083" i="1"/>
  <c r="T5083" i="1"/>
  <c r="U5083" i="1" s="1"/>
  <c r="S5083" i="1"/>
  <c r="R5083" i="1"/>
  <c r="Y5082" i="1"/>
  <c r="X5082" i="1"/>
  <c r="W5082" i="1"/>
  <c r="V5082" i="1"/>
  <c r="T5082" i="1"/>
  <c r="Z5082" i="1" s="1"/>
  <c r="S5082" i="1"/>
  <c r="R5082" i="1"/>
  <c r="Y5081" i="1"/>
  <c r="X5081" i="1"/>
  <c r="W5081" i="1"/>
  <c r="V5081" i="1"/>
  <c r="T5081" i="1"/>
  <c r="Z5081" i="1" s="1"/>
  <c r="S5081" i="1"/>
  <c r="R5081" i="1"/>
  <c r="Y5080" i="1"/>
  <c r="X5080" i="1"/>
  <c r="W5080" i="1"/>
  <c r="V5080" i="1"/>
  <c r="T5080" i="1"/>
  <c r="Z5080" i="1" s="1"/>
  <c r="S5080" i="1"/>
  <c r="R5080" i="1"/>
  <c r="Y5079" i="1"/>
  <c r="X5079" i="1"/>
  <c r="W5079" i="1"/>
  <c r="V5079" i="1"/>
  <c r="T5079" i="1"/>
  <c r="U5079" i="1" s="1"/>
  <c r="S5079" i="1"/>
  <c r="R5079" i="1"/>
  <c r="Y5078" i="1"/>
  <c r="X5078" i="1"/>
  <c r="W5078" i="1"/>
  <c r="V5078" i="1"/>
  <c r="T5078" i="1"/>
  <c r="U5078" i="1" s="1"/>
  <c r="S5078" i="1"/>
  <c r="R5078" i="1"/>
  <c r="Y5077" i="1"/>
  <c r="X5077" i="1"/>
  <c r="W5077" i="1"/>
  <c r="V5077" i="1"/>
  <c r="T5077" i="1"/>
  <c r="U5077" i="1" s="1"/>
  <c r="S5077" i="1"/>
  <c r="R5077" i="1"/>
  <c r="Y5076" i="1"/>
  <c r="X5076" i="1"/>
  <c r="W5076" i="1"/>
  <c r="V5076" i="1"/>
  <c r="T5076" i="1"/>
  <c r="U5076" i="1" s="1"/>
  <c r="S5076" i="1"/>
  <c r="R5076" i="1"/>
  <c r="Y5075" i="1"/>
  <c r="X5075" i="1"/>
  <c r="W5075" i="1"/>
  <c r="V5075" i="1"/>
  <c r="T5075" i="1"/>
  <c r="U5075" i="1" s="1"/>
  <c r="S5075" i="1"/>
  <c r="R5075" i="1"/>
  <c r="Y5074" i="1"/>
  <c r="X5074" i="1"/>
  <c r="W5074" i="1"/>
  <c r="V5074" i="1"/>
  <c r="T5074" i="1"/>
  <c r="Z5074" i="1" s="1"/>
  <c r="S5074" i="1"/>
  <c r="R5074" i="1"/>
  <c r="Y5073" i="1"/>
  <c r="X5073" i="1"/>
  <c r="W5073" i="1"/>
  <c r="V5073" i="1"/>
  <c r="T5073" i="1"/>
  <c r="Z5073" i="1" s="1"/>
  <c r="S5073" i="1"/>
  <c r="R5073" i="1"/>
  <c r="Y5072" i="1"/>
  <c r="X5072" i="1"/>
  <c r="W5072" i="1"/>
  <c r="V5072" i="1"/>
  <c r="T5072" i="1"/>
  <c r="U5072" i="1" s="1"/>
  <c r="S5072" i="1"/>
  <c r="R5072" i="1"/>
  <c r="Y5071" i="1"/>
  <c r="X5071" i="1"/>
  <c r="W5071" i="1"/>
  <c r="V5071" i="1"/>
  <c r="T5071" i="1"/>
  <c r="U5071" i="1" s="1"/>
  <c r="S5071" i="1"/>
  <c r="R5071" i="1"/>
  <c r="Y5070" i="1"/>
  <c r="X5070" i="1"/>
  <c r="W5070" i="1"/>
  <c r="V5070" i="1"/>
  <c r="T5070" i="1"/>
  <c r="Z5070" i="1" s="1"/>
  <c r="S5070" i="1"/>
  <c r="R5070" i="1"/>
  <c r="Y5069" i="1"/>
  <c r="X5069" i="1"/>
  <c r="W5069" i="1"/>
  <c r="V5069" i="1"/>
  <c r="T5069" i="1"/>
  <c r="U5069" i="1" s="1"/>
  <c r="S5069" i="1"/>
  <c r="R5069" i="1"/>
  <c r="Y5068" i="1"/>
  <c r="X5068" i="1"/>
  <c r="W5068" i="1"/>
  <c r="V5068" i="1"/>
  <c r="T5068" i="1"/>
  <c r="Z5068" i="1" s="1"/>
  <c r="S5068" i="1"/>
  <c r="R5068" i="1"/>
  <c r="Y5067" i="1"/>
  <c r="X5067" i="1"/>
  <c r="W5067" i="1"/>
  <c r="V5067" i="1"/>
  <c r="T5067" i="1"/>
  <c r="U5067" i="1" s="1"/>
  <c r="S5067" i="1"/>
  <c r="R5067" i="1"/>
  <c r="Y5066" i="1"/>
  <c r="X5066" i="1"/>
  <c r="W5066" i="1"/>
  <c r="V5066" i="1"/>
  <c r="T5066" i="1"/>
  <c r="Z5066" i="1" s="1"/>
  <c r="S5066" i="1"/>
  <c r="R5066" i="1"/>
  <c r="Y5065" i="1"/>
  <c r="X5065" i="1"/>
  <c r="W5065" i="1"/>
  <c r="V5065" i="1"/>
  <c r="T5065" i="1"/>
  <c r="Z5065" i="1" s="1"/>
  <c r="S5065" i="1"/>
  <c r="R5065" i="1"/>
  <c r="Y5064" i="1"/>
  <c r="X5064" i="1"/>
  <c r="W5064" i="1"/>
  <c r="V5064" i="1"/>
  <c r="T5064" i="1"/>
  <c r="Z5064" i="1" s="1"/>
  <c r="S5064" i="1"/>
  <c r="R5064" i="1"/>
  <c r="Y5063" i="1"/>
  <c r="X5063" i="1"/>
  <c r="W5063" i="1"/>
  <c r="V5063" i="1"/>
  <c r="T5063" i="1"/>
  <c r="S5063" i="1"/>
  <c r="R5063" i="1"/>
  <c r="Y5062" i="1"/>
  <c r="X5062" i="1"/>
  <c r="W5062" i="1"/>
  <c r="V5062" i="1"/>
  <c r="T5062" i="1"/>
  <c r="Z5062" i="1" s="1"/>
  <c r="S5062" i="1"/>
  <c r="R5062" i="1"/>
  <c r="Y5061" i="1"/>
  <c r="X5061" i="1"/>
  <c r="W5061" i="1"/>
  <c r="V5061" i="1"/>
  <c r="T5061" i="1"/>
  <c r="U5061" i="1" s="1"/>
  <c r="S5061" i="1"/>
  <c r="R5061" i="1"/>
  <c r="Y5060" i="1"/>
  <c r="X5060" i="1"/>
  <c r="W5060" i="1"/>
  <c r="V5060" i="1"/>
  <c r="T5060" i="1"/>
  <c r="U5060" i="1" s="1"/>
  <c r="S5060" i="1"/>
  <c r="R5060" i="1"/>
  <c r="Y5059" i="1"/>
  <c r="X5059" i="1"/>
  <c r="W5059" i="1"/>
  <c r="V5059" i="1"/>
  <c r="T5059" i="1"/>
  <c r="U5059" i="1" s="1"/>
  <c r="S5059" i="1"/>
  <c r="R5059" i="1"/>
  <c r="Y5058" i="1"/>
  <c r="X5058" i="1"/>
  <c r="W5058" i="1"/>
  <c r="V5058" i="1"/>
  <c r="T5058" i="1"/>
  <c r="Z5058" i="1" s="1"/>
  <c r="S5058" i="1"/>
  <c r="R5058" i="1"/>
  <c r="Y5057" i="1"/>
  <c r="X5057" i="1"/>
  <c r="W5057" i="1"/>
  <c r="V5057" i="1"/>
  <c r="T5057" i="1"/>
  <c r="Z5057" i="1" s="1"/>
  <c r="S5057" i="1"/>
  <c r="R5057" i="1"/>
  <c r="Y5056" i="1"/>
  <c r="X5056" i="1"/>
  <c r="W5056" i="1"/>
  <c r="V5056" i="1"/>
  <c r="T5056" i="1"/>
  <c r="U5056" i="1" s="1"/>
  <c r="S5056" i="1"/>
  <c r="R5056" i="1"/>
  <c r="Y5055" i="1"/>
  <c r="X5055" i="1"/>
  <c r="W5055" i="1"/>
  <c r="V5055" i="1"/>
  <c r="T5055" i="1"/>
  <c r="Z5055" i="1" s="1"/>
  <c r="S5055" i="1"/>
  <c r="R5055" i="1"/>
  <c r="Y5054" i="1"/>
  <c r="X5054" i="1"/>
  <c r="W5054" i="1"/>
  <c r="V5054" i="1"/>
  <c r="T5054" i="1"/>
  <c r="Z5054" i="1" s="1"/>
  <c r="S5054" i="1"/>
  <c r="R5054" i="1"/>
  <c r="Y5053" i="1"/>
  <c r="X5053" i="1"/>
  <c r="W5053" i="1"/>
  <c r="V5053" i="1"/>
  <c r="T5053" i="1"/>
  <c r="Z5053" i="1" s="1"/>
  <c r="S5053" i="1"/>
  <c r="R5053" i="1"/>
  <c r="Y5052" i="1"/>
  <c r="X5052" i="1"/>
  <c r="W5052" i="1"/>
  <c r="V5052" i="1"/>
  <c r="T5052" i="1"/>
  <c r="Z5052" i="1" s="1"/>
  <c r="S5052" i="1"/>
  <c r="R5052" i="1"/>
  <c r="Y5051" i="1"/>
  <c r="X5051" i="1"/>
  <c r="W5051" i="1"/>
  <c r="V5051" i="1"/>
  <c r="T5051" i="1"/>
  <c r="U5051" i="1" s="1"/>
  <c r="S5051" i="1"/>
  <c r="R5051" i="1"/>
  <c r="Y5050" i="1"/>
  <c r="X5050" i="1"/>
  <c r="W5050" i="1"/>
  <c r="V5050" i="1"/>
  <c r="T5050" i="1"/>
  <c r="Z5050" i="1" s="1"/>
  <c r="S5050" i="1"/>
  <c r="R5050" i="1"/>
  <c r="Y5049" i="1"/>
  <c r="X5049" i="1"/>
  <c r="W5049" i="1"/>
  <c r="V5049" i="1"/>
  <c r="T5049" i="1"/>
  <c r="Z5049" i="1" s="1"/>
  <c r="S5049" i="1"/>
  <c r="R5049" i="1"/>
  <c r="Y5048" i="1"/>
  <c r="X5048" i="1"/>
  <c r="W5048" i="1"/>
  <c r="V5048" i="1"/>
  <c r="T5048" i="1"/>
  <c r="Z5048" i="1" s="1"/>
  <c r="S5048" i="1"/>
  <c r="R5048" i="1"/>
  <c r="Y5047" i="1"/>
  <c r="X5047" i="1"/>
  <c r="W5047" i="1"/>
  <c r="V5047" i="1"/>
  <c r="T5047" i="1"/>
  <c r="U5047" i="1" s="1"/>
  <c r="S5047" i="1"/>
  <c r="R5047" i="1"/>
  <c r="Y5046" i="1"/>
  <c r="X5046" i="1"/>
  <c r="W5046" i="1"/>
  <c r="V5046" i="1"/>
  <c r="T5046" i="1"/>
  <c r="Z5046" i="1" s="1"/>
  <c r="S5046" i="1"/>
  <c r="R5046" i="1"/>
  <c r="Y5045" i="1"/>
  <c r="X5045" i="1"/>
  <c r="W5045" i="1"/>
  <c r="V5045" i="1"/>
  <c r="T5045" i="1"/>
  <c r="U5045" i="1" s="1"/>
  <c r="S5045" i="1"/>
  <c r="R5045" i="1"/>
  <c r="Y5044" i="1"/>
  <c r="X5044" i="1"/>
  <c r="W5044" i="1"/>
  <c r="V5044" i="1"/>
  <c r="T5044" i="1"/>
  <c r="U5044" i="1" s="1"/>
  <c r="S5044" i="1"/>
  <c r="R5044" i="1"/>
  <c r="Y5043" i="1"/>
  <c r="X5043" i="1"/>
  <c r="W5043" i="1"/>
  <c r="V5043" i="1"/>
  <c r="T5043" i="1"/>
  <c r="U5043" i="1" s="1"/>
  <c r="S5043" i="1"/>
  <c r="R5043" i="1"/>
  <c r="Y5042" i="1"/>
  <c r="X5042" i="1"/>
  <c r="W5042" i="1"/>
  <c r="V5042" i="1"/>
  <c r="T5042" i="1"/>
  <c r="Z5042" i="1" s="1"/>
  <c r="S5042" i="1"/>
  <c r="R5042" i="1"/>
  <c r="Y5041" i="1"/>
  <c r="X5041" i="1"/>
  <c r="W5041" i="1"/>
  <c r="V5041" i="1"/>
  <c r="T5041" i="1"/>
  <c r="Z5041" i="1" s="1"/>
  <c r="S5041" i="1"/>
  <c r="R5041" i="1"/>
  <c r="Y5040" i="1"/>
  <c r="X5040" i="1"/>
  <c r="W5040" i="1"/>
  <c r="V5040" i="1"/>
  <c r="T5040" i="1"/>
  <c r="U5040" i="1" s="1"/>
  <c r="S5040" i="1"/>
  <c r="R5040" i="1"/>
  <c r="Y5039" i="1"/>
  <c r="X5039" i="1"/>
  <c r="W5039" i="1"/>
  <c r="V5039" i="1"/>
  <c r="T5039" i="1"/>
  <c r="U5039" i="1" s="1"/>
  <c r="S5039" i="1"/>
  <c r="R5039" i="1"/>
  <c r="Y5038" i="1"/>
  <c r="X5038" i="1"/>
  <c r="W5038" i="1"/>
  <c r="V5038" i="1"/>
  <c r="T5038" i="1"/>
  <c r="Z5038" i="1" s="1"/>
  <c r="S5038" i="1"/>
  <c r="R5038" i="1"/>
  <c r="Y5037" i="1"/>
  <c r="X5037" i="1"/>
  <c r="W5037" i="1"/>
  <c r="V5037" i="1"/>
  <c r="T5037" i="1"/>
  <c r="U5037" i="1" s="1"/>
  <c r="S5037" i="1"/>
  <c r="R5037" i="1"/>
  <c r="Y5036" i="1"/>
  <c r="X5036" i="1"/>
  <c r="W5036" i="1"/>
  <c r="V5036" i="1"/>
  <c r="T5036" i="1"/>
  <c r="Z5036" i="1" s="1"/>
  <c r="S5036" i="1"/>
  <c r="R5036" i="1"/>
  <c r="Y5035" i="1"/>
  <c r="X5035" i="1"/>
  <c r="W5035" i="1"/>
  <c r="V5035" i="1"/>
  <c r="T5035" i="1"/>
  <c r="U5035" i="1" s="1"/>
  <c r="S5035" i="1"/>
  <c r="R5035" i="1"/>
  <c r="Y5034" i="1"/>
  <c r="X5034" i="1"/>
  <c r="W5034" i="1"/>
  <c r="V5034" i="1"/>
  <c r="T5034" i="1"/>
  <c r="Z5034" i="1" s="1"/>
  <c r="S5034" i="1"/>
  <c r="R5034" i="1"/>
  <c r="Y5033" i="1"/>
  <c r="X5033" i="1"/>
  <c r="W5033" i="1"/>
  <c r="V5033" i="1"/>
  <c r="T5033" i="1"/>
  <c r="Z5033" i="1" s="1"/>
  <c r="S5033" i="1"/>
  <c r="R5033" i="1"/>
  <c r="Y5032" i="1"/>
  <c r="X5032" i="1"/>
  <c r="W5032" i="1"/>
  <c r="V5032" i="1"/>
  <c r="T5032" i="1"/>
  <c r="Z5032" i="1" s="1"/>
  <c r="S5032" i="1"/>
  <c r="R5032" i="1"/>
  <c r="Y5031" i="1"/>
  <c r="X5031" i="1"/>
  <c r="W5031" i="1"/>
  <c r="V5031" i="1"/>
  <c r="T5031" i="1"/>
  <c r="U5031" i="1" s="1"/>
  <c r="S5031" i="1"/>
  <c r="R5031" i="1"/>
  <c r="Y5030" i="1"/>
  <c r="X5030" i="1"/>
  <c r="W5030" i="1"/>
  <c r="V5030" i="1"/>
  <c r="T5030" i="1"/>
  <c r="Z5030" i="1" s="1"/>
  <c r="S5030" i="1"/>
  <c r="R5030" i="1"/>
  <c r="Y5029" i="1"/>
  <c r="X5029" i="1"/>
  <c r="W5029" i="1"/>
  <c r="V5029" i="1"/>
  <c r="T5029" i="1"/>
  <c r="U5029" i="1" s="1"/>
  <c r="S5029" i="1"/>
  <c r="R5029" i="1"/>
  <c r="Y5028" i="1"/>
  <c r="X5028" i="1"/>
  <c r="W5028" i="1"/>
  <c r="V5028" i="1"/>
  <c r="T5028" i="1"/>
  <c r="U5028" i="1" s="1"/>
  <c r="S5028" i="1"/>
  <c r="R5028" i="1"/>
  <c r="Y5027" i="1"/>
  <c r="X5027" i="1"/>
  <c r="W5027" i="1"/>
  <c r="V5027" i="1"/>
  <c r="T5027" i="1"/>
  <c r="U5027" i="1" s="1"/>
  <c r="S5027" i="1"/>
  <c r="R5027" i="1"/>
  <c r="Y5026" i="1"/>
  <c r="X5026" i="1"/>
  <c r="W5026" i="1"/>
  <c r="V5026" i="1"/>
  <c r="T5026" i="1"/>
  <c r="Z5026" i="1" s="1"/>
  <c r="S5026" i="1"/>
  <c r="R5026" i="1"/>
  <c r="Y5025" i="1"/>
  <c r="X5025" i="1"/>
  <c r="W5025" i="1"/>
  <c r="V5025" i="1"/>
  <c r="T5025" i="1"/>
  <c r="Z5025" i="1" s="1"/>
  <c r="S5025" i="1"/>
  <c r="R5025" i="1"/>
  <c r="Y5024" i="1"/>
  <c r="X5024" i="1"/>
  <c r="W5024" i="1"/>
  <c r="V5024" i="1"/>
  <c r="T5024" i="1"/>
  <c r="U5024" i="1" s="1"/>
  <c r="S5024" i="1"/>
  <c r="R5024" i="1"/>
  <c r="Y5023" i="1"/>
  <c r="X5023" i="1"/>
  <c r="W5023" i="1"/>
  <c r="V5023" i="1"/>
  <c r="T5023" i="1"/>
  <c r="Z5023" i="1" s="1"/>
  <c r="S5023" i="1"/>
  <c r="R5023" i="1"/>
  <c r="Y5022" i="1"/>
  <c r="X5022" i="1"/>
  <c r="W5022" i="1"/>
  <c r="V5022" i="1"/>
  <c r="T5022" i="1"/>
  <c r="Z5022" i="1" s="1"/>
  <c r="S5022" i="1"/>
  <c r="R5022" i="1"/>
  <c r="Y5021" i="1"/>
  <c r="X5021" i="1"/>
  <c r="W5021" i="1"/>
  <c r="V5021" i="1"/>
  <c r="T5021" i="1"/>
  <c r="U5021" i="1" s="1"/>
  <c r="S5021" i="1"/>
  <c r="R5021" i="1"/>
  <c r="Y5020" i="1"/>
  <c r="X5020" i="1"/>
  <c r="W5020" i="1"/>
  <c r="V5020" i="1"/>
  <c r="T5020" i="1"/>
  <c r="Z5020" i="1" s="1"/>
  <c r="S5020" i="1"/>
  <c r="R5020" i="1"/>
  <c r="Y5019" i="1"/>
  <c r="X5019" i="1"/>
  <c r="W5019" i="1"/>
  <c r="V5019" i="1"/>
  <c r="T5019" i="1"/>
  <c r="U5019" i="1" s="1"/>
  <c r="S5019" i="1"/>
  <c r="R5019" i="1"/>
  <c r="Y5018" i="1"/>
  <c r="X5018" i="1"/>
  <c r="W5018" i="1"/>
  <c r="V5018" i="1"/>
  <c r="T5018" i="1"/>
  <c r="Z5018" i="1" s="1"/>
  <c r="S5018" i="1"/>
  <c r="R5018" i="1"/>
  <c r="Y5017" i="1"/>
  <c r="X5017" i="1"/>
  <c r="W5017" i="1"/>
  <c r="V5017" i="1"/>
  <c r="T5017" i="1"/>
  <c r="Z5017" i="1" s="1"/>
  <c r="S5017" i="1"/>
  <c r="R5017" i="1"/>
  <c r="Y5016" i="1"/>
  <c r="X5016" i="1"/>
  <c r="W5016" i="1"/>
  <c r="V5016" i="1"/>
  <c r="T5016" i="1"/>
  <c r="U5016" i="1" s="1"/>
  <c r="S5016" i="1"/>
  <c r="R5016" i="1"/>
  <c r="Y5015" i="1"/>
  <c r="X5015" i="1"/>
  <c r="W5015" i="1"/>
  <c r="V5015" i="1"/>
  <c r="T5015" i="1"/>
  <c r="U5015" i="1" s="1"/>
  <c r="S5015" i="1"/>
  <c r="R5015" i="1"/>
  <c r="Y5014" i="1"/>
  <c r="X5014" i="1"/>
  <c r="W5014" i="1"/>
  <c r="V5014" i="1"/>
  <c r="T5014" i="1"/>
  <c r="Z5014" i="1" s="1"/>
  <c r="S5014" i="1"/>
  <c r="R5014" i="1"/>
  <c r="Y5013" i="1"/>
  <c r="X5013" i="1"/>
  <c r="W5013" i="1"/>
  <c r="V5013" i="1"/>
  <c r="T5013" i="1"/>
  <c r="U5013" i="1" s="1"/>
  <c r="S5013" i="1"/>
  <c r="R5013" i="1"/>
  <c r="Y5012" i="1"/>
  <c r="X5012" i="1"/>
  <c r="W5012" i="1"/>
  <c r="V5012" i="1"/>
  <c r="T5012" i="1"/>
  <c r="U5012" i="1" s="1"/>
  <c r="S5012" i="1"/>
  <c r="R5012" i="1"/>
  <c r="Y5011" i="1"/>
  <c r="X5011" i="1"/>
  <c r="W5011" i="1"/>
  <c r="V5011" i="1"/>
  <c r="T5011" i="1"/>
  <c r="U5011" i="1" s="1"/>
  <c r="S5011" i="1"/>
  <c r="R5011" i="1"/>
  <c r="Y5010" i="1"/>
  <c r="X5010" i="1"/>
  <c r="W5010" i="1"/>
  <c r="V5010" i="1"/>
  <c r="T5010" i="1"/>
  <c r="Z5010" i="1" s="1"/>
  <c r="S5010" i="1"/>
  <c r="R5010" i="1"/>
  <c r="Y5009" i="1"/>
  <c r="X5009" i="1"/>
  <c r="W5009" i="1"/>
  <c r="V5009" i="1"/>
  <c r="T5009" i="1"/>
  <c r="Z5009" i="1" s="1"/>
  <c r="S5009" i="1"/>
  <c r="R5009" i="1"/>
  <c r="Y5008" i="1"/>
  <c r="X5008" i="1"/>
  <c r="W5008" i="1"/>
  <c r="V5008" i="1"/>
  <c r="T5008" i="1"/>
  <c r="U5008" i="1" s="1"/>
  <c r="S5008" i="1"/>
  <c r="R5008" i="1"/>
  <c r="Y5007" i="1"/>
  <c r="X5007" i="1"/>
  <c r="W5007" i="1"/>
  <c r="V5007" i="1"/>
  <c r="T5007" i="1"/>
  <c r="U5007" i="1" s="1"/>
  <c r="S5007" i="1"/>
  <c r="R5007" i="1"/>
  <c r="Y5006" i="1"/>
  <c r="X5006" i="1"/>
  <c r="W5006" i="1"/>
  <c r="V5006" i="1"/>
  <c r="T5006" i="1"/>
  <c r="Z5006" i="1" s="1"/>
  <c r="S5006" i="1"/>
  <c r="R5006" i="1"/>
  <c r="Y5005" i="1"/>
  <c r="X5005" i="1"/>
  <c r="W5005" i="1"/>
  <c r="V5005" i="1"/>
  <c r="T5005" i="1"/>
  <c r="U5005" i="1" s="1"/>
  <c r="S5005" i="1"/>
  <c r="R5005" i="1"/>
  <c r="Y5004" i="1"/>
  <c r="X5004" i="1"/>
  <c r="W5004" i="1"/>
  <c r="V5004" i="1"/>
  <c r="T5004" i="1"/>
  <c r="U5004" i="1" s="1"/>
  <c r="S5004" i="1"/>
  <c r="R5004" i="1"/>
  <c r="Y5003" i="1"/>
  <c r="X5003" i="1"/>
  <c r="W5003" i="1"/>
  <c r="V5003" i="1"/>
  <c r="T5003" i="1"/>
  <c r="U5003" i="1" s="1"/>
  <c r="S5003" i="1"/>
  <c r="R5003" i="1"/>
  <c r="Y5002" i="1"/>
  <c r="X5002" i="1"/>
  <c r="W5002" i="1"/>
  <c r="V5002" i="1"/>
  <c r="T5002" i="1"/>
  <c r="Z5002" i="1" s="1"/>
  <c r="S5002" i="1"/>
  <c r="R5002" i="1"/>
  <c r="Y5001" i="1"/>
  <c r="X5001" i="1"/>
  <c r="W5001" i="1"/>
  <c r="V5001" i="1"/>
  <c r="T5001" i="1"/>
  <c r="U5001" i="1" s="1"/>
  <c r="S5001" i="1"/>
  <c r="R5001" i="1"/>
  <c r="Y5000" i="1"/>
  <c r="X5000" i="1"/>
  <c r="W5000" i="1"/>
  <c r="V5000" i="1"/>
  <c r="T5000" i="1"/>
  <c r="U5000" i="1" s="1"/>
  <c r="S5000" i="1"/>
  <c r="R5000" i="1"/>
  <c r="Y4999" i="1"/>
  <c r="X4999" i="1"/>
  <c r="W4999" i="1"/>
  <c r="V4999" i="1"/>
  <c r="T4999" i="1"/>
  <c r="Z4999" i="1" s="1"/>
  <c r="S4999" i="1"/>
  <c r="R4999" i="1"/>
  <c r="Y4998" i="1"/>
  <c r="X4998" i="1"/>
  <c r="W4998" i="1"/>
  <c r="V4998" i="1"/>
  <c r="T4998" i="1"/>
  <c r="Z4998" i="1" s="1"/>
  <c r="S4998" i="1"/>
  <c r="R4998" i="1"/>
  <c r="Y4997" i="1"/>
  <c r="X4997" i="1"/>
  <c r="W4997" i="1"/>
  <c r="V4997" i="1"/>
  <c r="T4997" i="1"/>
  <c r="U4997" i="1" s="1"/>
  <c r="S4997" i="1"/>
  <c r="R4997" i="1"/>
  <c r="Y4996" i="1"/>
  <c r="X4996" i="1"/>
  <c r="W4996" i="1"/>
  <c r="V4996" i="1"/>
  <c r="T4996" i="1"/>
  <c r="Z4996" i="1" s="1"/>
  <c r="S4996" i="1"/>
  <c r="R4996" i="1"/>
  <c r="Y4995" i="1"/>
  <c r="X4995" i="1"/>
  <c r="W4995" i="1"/>
  <c r="V4995" i="1"/>
  <c r="T4995" i="1"/>
  <c r="U4995" i="1" s="1"/>
  <c r="S4995" i="1"/>
  <c r="R4995" i="1"/>
  <c r="Y4994" i="1"/>
  <c r="X4994" i="1"/>
  <c r="W4994" i="1"/>
  <c r="V4994" i="1"/>
  <c r="T4994" i="1"/>
  <c r="Z4994" i="1" s="1"/>
  <c r="S4994" i="1"/>
  <c r="R4994" i="1"/>
  <c r="Y4993" i="1"/>
  <c r="X4993" i="1"/>
  <c r="W4993" i="1"/>
  <c r="V4993" i="1"/>
  <c r="T4993" i="1"/>
  <c r="Z4993" i="1" s="1"/>
  <c r="S4993" i="1"/>
  <c r="R4993" i="1"/>
  <c r="Y4992" i="1"/>
  <c r="X4992" i="1"/>
  <c r="W4992" i="1"/>
  <c r="V4992" i="1"/>
  <c r="T4992" i="1"/>
  <c r="Z4992" i="1" s="1"/>
  <c r="S4992" i="1"/>
  <c r="R4992" i="1"/>
  <c r="Y4991" i="1"/>
  <c r="X4991" i="1"/>
  <c r="W4991" i="1"/>
  <c r="V4991" i="1"/>
  <c r="T4991" i="1"/>
  <c r="Z4991" i="1" s="1"/>
  <c r="S4991" i="1"/>
  <c r="R4991" i="1"/>
  <c r="Y4990" i="1"/>
  <c r="X4990" i="1"/>
  <c r="W4990" i="1"/>
  <c r="V4990" i="1"/>
  <c r="T4990" i="1"/>
  <c r="Z4990" i="1" s="1"/>
  <c r="S4990" i="1"/>
  <c r="R4990" i="1"/>
  <c r="Y4989" i="1"/>
  <c r="X4989" i="1"/>
  <c r="W4989" i="1"/>
  <c r="V4989" i="1"/>
  <c r="T4989" i="1"/>
  <c r="Z4989" i="1" s="1"/>
  <c r="S4989" i="1"/>
  <c r="R4989" i="1"/>
  <c r="Y4988" i="1"/>
  <c r="X4988" i="1"/>
  <c r="W4988" i="1"/>
  <c r="V4988" i="1"/>
  <c r="T4988" i="1"/>
  <c r="U4988" i="1" s="1"/>
  <c r="S4988" i="1"/>
  <c r="R4988" i="1"/>
  <c r="Y4987" i="1"/>
  <c r="X4987" i="1"/>
  <c r="W4987" i="1"/>
  <c r="V4987" i="1"/>
  <c r="T4987" i="1"/>
  <c r="U4987" i="1" s="1"/>
  <c r="S4987" i="1"/>
  <c r="R4987" i="1"/>
  <c r="Y4986" i="1"/>
  <c r="X4986" i="1"/>
  <c r="W4986" i="1"/>
  <c r="V4986" i="1"/>
  <c r="T4986" i="1"/>
  <c r="U4986" i="1" s="1"/>
  <c r="S4986" i="1"/>
  <c r="R4986" i="1"/>
  <c r="Y4985" i="1"/>
  <c r="X4985" i="1"/>
  <c r="W4985" i="1"/>
  <c r="V4985" i="1"/>
  <c r="T4985" i="1"/>
  <c r="Z4985" i="1" s="1"/>
  <c r="S4985" i="1"/>
  <c r="R4985" i="1"/>
  <c r="Y4984" i="1"/>
  <c r="X4984" i="1"/>
  <c r="W4984" i="1"/>
  <c r="V4984" i="1"/>
  <c r="T4984" i="1"/>
  <c r="Z4984" i="1" s="1"/>
  <c r="S4984" i="1"/>
  <c r="R4984" i="1"/>
  <c r="Y4983" i="1"/>
  <c r="X4983" i="1"/>
  <c r="W4983" i="1"/>
  <c r="V4983" i="1"/>
  <c r="T4983" i="1"/>
  <c r="Z4983" i="1" s="1"/>
  <c r="S4983" i="1"/>
  <c r="R4983" i="1"/>
  <c r="Y4982" i="1"/>
  <c r="X4982" i="1"/>
  <c r="W4982" i="1"/>
  <c r="V4982" i="1"/>
  <c r="T4982" i="1"/>
  <c r="Z4982" i="1" s="1"/>
  <c r="S4982" i="1"/>
  <c r="R4982" i="1"/>
  <c r="Y4981" i="1"/>
  <c r="X4981" i="1"/>
  <c r="W4981" i="1"/>
  <c r="V4981" i="1"/>
  <c r="T4981" i="1"/>
  <c r="Z4981" i="1" s="1"/>
  <c r="S4981" i="1"/>
  <c r="R4981" i="1"/>
  <c r="Y4980" i="1"/>
  <c r="X4980" i="1"/>
  <c r="W4980" i="1"/>
  <c r="V4980" i="1"/>
  <c r="T4980" i="1"/>
  <c r="U4980" i="1" s="1"/>
  <c r="S4980" i="1"/>
  <c r="R4980" i="1"/>
  <c r="Y4979" i="1"/>
  <c r="X4979" i="1"/>
  <c r="W4979" i="1"/>
  <c r="V4979" i="1"/>
  <c r="T4979" i="1"/>
  <c r="U4979" i="1" s="1"/>
  <c r="S4979" i="1"/>
  <c r="R4979" i="1"/>
  <c r="Y4978" i="1"/>
  <c r="X4978" i="1"/>
  <c r="W4978" i="1"/>
  <c r="V4978" i="1"/>
  <c r="T4978" i="1"/>
  <c r="U4978" i="1" s="1"/>
  <c r="S4978" i="1"/>
  <c r="R4978" i="1"/>
  <c r="Y4977" i="1"/>
  <c r="X4977" i="1"/>
  <c r="W4977" i="1"/>
  <c r="V4977" i="1"/>
  <c r="T4977" i="1"/>
  <c r="Z4977" i="1" s="1"/>
  <c r="S4977" i="1"/>
  <c r="R4977" i="1"/>
  <c r="Y4976" i="1"/>
  <c r="X4976" i="1"/>
  <c r="W4976" i="1"/>
  <c r="V4976" i="1"/>
  <c r="T4976" i="1"/>
  <c r="Z4976" i="1" s="1"/>
  <c r="S4976" i="1"/>
  <c r="R4976" i="1"/>
  <c r="Y4975" i="1"/>
  <c r="X4975" i="1"/>
  <c r="W4975" i="1"/>
  <c r="V4975" i="1"/>
  <c r="T4975" i="1"/>
  <c r="Z4975" i="1" s="1"/>
  <c r="S4975" i="1"/>
  <c r="R4975" i="1"/>
  <c r="Y4974" i="1"/>
  <c r="X4974" i="1"/>
  <c r="W4974" i="1"/>
  <c r="V4974" i="1"/>
  <c r="T4974" i="1"/>
  <c r="Z4974" i="1" s="1"/>
  <c r="S4974" i="1"/>
  <c r="R4974" i="1"/>
  <c r="Y4973" i="1"/>
  <c r="X4973" i="1"/>
  <c r="W4973" i="1"/>
  <c r="V4973" i="1"/>
  <c r="T4973" i="1"/>
  <c r="Z4973" i="1" s="1"/>
  <c r="S4973" i="1"/>
  <c r="R4973" i="1"/>
  <c r="Y4972" i="1"/>
  <c r="X4972" i="1"/>
  <c r="W4972" i="1"/>
  <c r="V4972" i="1"/>
  <c r="T4972" i="1"/>
  <c r="U4972" i="1" s="1"/>
  <c r="S4972" i="1"/>
  <c r="R4972" i="1"/>
  <c r="Y4971" i="1"/>
  <c r="X4971" i="1"/>
  <c r="W4971" i="1"/>
  <c r="V4971" i="1"/>
  <c r="T4971" i="1"/>
  <c r="U4971" i="1" s="1"/>
  <c r="S4971" i="1"/>
  <c r="R4971" i="1"/>
  <c r="Y4970" i="1"/>
  <c r="X4970" i="1"/>
  <c r="W4970" i="1"/>
  <c r="V4970" i="1"/>
  <c r="T4970" i="1"/>
  <c r="Z4970" i="1" s="1"/>
  <c r="S4970" i="1"/>
  <c r="R4970" i="1"/>
  <c r="Y4969" i="1"/>
  <c r="X4969" i="1"/>
  <c r="W4969" i="1"/>
  <c r="V4969" i="1"/>
  <c r="T4969" i="1"/>
  <c r="Z4969" i="1" s="1"/>
  <c r="S4969" i="1"/>
  <c r="R4969" i="1"/>
  <c r="Y4968" i="1"/>
  <c r="X4968" i="1"/>
  <c r="W4968" i="1"/>
  <c r="V4968" i="1"/>
  <c r="T4968" i="1"/>
  <c r="U4968" i="1" s="1"/>
  <c r="S4968" i="1"/>
  <c r="R4968" i="1"/>
  <c r="Y4967" i="1"/>
  <c r="X4967" i="1"/>
  <c r="W4967" i="1"/>
  <c r="V4967" i="1"/>
  <c r="T4967" i="1"/>
  <c r="Z4967" i="1" s="1"/>
  <c r="S4967" i="1"/>
  <c r="R4967" i="1"/>
  <c r="Y4966" i="1"/>
  <c r="X4966" i="1"/>
  <c r="W4966" i="1"/>
  <c r="V4966" i="1"/>
  <c r="T4966" i="1"/>
  <c r="Z4966" i="1" s="1"/>
  <c r="S4966" i="1"/>
  <c r="R4966" i="1"/>
  <c r="Y4965" i="1"/>
  <c r="X4965" i="1"/>
  <c r="W4965" i="1"/>
  <c r="V4965" i="1"/>
  <c r="T4965" i="1"/>
  <c r="Z4965" i="1" s="1"/>
  <c r="S4965" i="1"/>
  <c r="R4965" i="1"/>
  <c r="Y4964" i="1"/>
  <c r="X4964" i="1"/>
  <c r="W4964" i="1"/>
  <c r="V4964" i="1"/>
  <c r="T4964" i="1"/>
  <c r="Z4964" i="1" s="1"/>
  <c r="S4964" i="1"/>
  <c r="R4964" i="1"/>
  <c r="Y4963" i="1"/>
  <c r="X4963" i="1"/>
  <c r="W4963" i="1"/>
  <c r="V4963" i="1"/>
  <c r="T4963" i="1"/>
  <c r="U4963" i="1" s="1"/>
  <c r="S4963" i="1"/>
  <c r="R4963" i="1"/>
  <c r="Y4962" i="1"/>
  <c r="X4962" i="1"/>
  <c r="W4962" i="1"/>
  <c r="V4962" i="1"/>
  <c r="T4962" i="1"/>
  <c r="U4962" i="1" s="1"/>
  <c r="S4962" i="1"/>
  <c r="R4962" i="1"/>
  <c r="Y4961" i="1"/>
  <c r="X4961" i="1"/>
  <c r="W4961" i="1"/>
  <c r="V4961" i="1"/>
  <c r="T4961" i="1"/>
  <c r="Z4961" i="1" s="1"/>
  <c r="S4961" i="1"/>
  <c r="R4961" i="1"/>
  <c r="Y4960" i="1"/>
  <c r="X4960" i="1"/>
  <c r="W4960" i="1"/>
  <c r="V4960" i="1"/>
  <c r="T4960" i="1"/>
  <c r="Z4960" i="1" s="1"/>
  <c r="S4960" i="1"/>
  <c r="R4960" i="1"/>
  <c r="Y4959" i="1"/>
  <c r="X4959" i="1"/>
  <c r="W4959" i="1"/>
  <c r="V4959" i="1"/>
  <c r="T4959" i="1"/>
  <c r="Z4959" i="1" s="1"/>
  <c r="S4959" i="1"/>
  <c r="R4959" i="1"/>
  <c r="Y4958" i="1"/>
  <c r="X4958" i="1"/>
  <c r="W4958" i="1"/>
  <c r="V4958" i="1"/>
  <c r="T4958" i="1"/>
  <c r="Z4958" i="1" s="1"/>
  <c r="S4958" i="1"/>
  <c r="R4958" i="1"/>
  <c r="Y4957" i="1"/>
  <c r="X4957" i="1"/>
  <c r="W4957" i="1"/>
  <c r="V4957" i="1"/>
  <c r="T4957" i="1"/>
  <c r="Z4957" i="1" s="1"/>
  <c r="S4957" i="1"/>
  <c r="R4957" i="1"/>
  <c r="Y4956" i="1"/>
  <c r="X4956" i="1"/>
  <c r="W4956" i="1"/>
  <c r="V4956" i="1"/>
  <c r="T4956" i="1"/>
  <c r="Z4956" i="1" s="1"/>
  <c r="S4956" i="1"/>
  <c r="R4956" i="1"/>
  <c r="Y4955" i="1"/>
  <c r="X4955" i="1"/>
  <c r="W4955" i="1"/>
  <c r="V4955" i="1"/>
  <c r="T4955" i="1"/>
  <c r="U4955" i="1" s="1"/>
  <c r="S4955" i="1"/>
  <c r="R4955" i="1"/>
  <c r="Y4954" i="1"/>
  <c r="X4954" i="1"/>
  <c r="W4954" i="1"/>
  <c r="V4954" i="1"/>
  <c r="T4954" i="1"/>
  <c r="U4954" i="1" s="1"/>
  <c r="S4954" i="1"/>
  <c r="R4954" i="1"/>
  <c r="Y4953" i="1"/>
  <c r="X4953" i="1"/>
  <c r="W4953" i="1"/>
  <c r="V4953" i="1"/>
  <c r="T4953" i="1"/>
  <c r="Z4953" i="1" s="1"/>
  <c r="S4953" i="1"/>
  <c r="R4953" i="1"/>
  <c r="Y4952" i="1"/>
  <c r="X4952" i="1"/>
  <c r="W4952" i="1"/>
  <c r="V4952" i="1"/>
  <c r="T4952" i="1"/>
  <c r="Z4952" i="1" s="1"/>
  <c r="S4952" i="1"/>
  <c r="R4952" i="1"/>
  <c r="Y4951" i="1"/>
  <c r="X4951" i="1"/>
  <c r="W4951" i="1"/>
  <c r="V4951" i="1"/>
  <c r="T4951" i="1"/>
  <c r="Z4951" i="1" s="1"/>
  <c r="S4951" i="1"/>
  <c r="R4951" i="1"/>
  <c r="Y4950" i="1"/>
  <c r="X4950" i="1"/>
  <c r="W4950" i="1"/>
  <c r="V4950" i="1"/>
  <c r="T4950" i="1"/>
  <c r="Z4950" i="1" s="1"/>
  <c r="S4950" i="1"/>
  <c r="R4950" i="1"/>
  <c r="Y4949" i="1"/>
  <c r="X4949" i="1"/>
  <c r="W4949" i="1"/>
  <c r="V4949" i="1"/>
  <c r="T4949" i="1"/>
  <c r="Z4949" i="1" s="1"/>
  <c r="S4949" i="1"/>
  <c r="R4949" i="1"/>
  <c r="Y4948" i="1"/>
  <c r="X4948" i="1"/>
  <c r="W4948" i="1"/>
  <c r="V4948" i="1"/>
  <c r="T4948" i="1"/>
  <c r="U4948" i="1" s="1"/>
  <c r="S4948" i="1"/>
  <c r="R4948" i="1"/>
  <c r="Y4947" i="1"/>
  <c r="X4947" i="1"/>
  <c r="W4947" i="1"/>
  <c r="V4947" i="1"/>
  <c r="T4947" i="1"/>
  <c r="U4947" i="1" s="1"/>
  <c r="S4947" i="1"/>
  <c r="R4947" i="1"/>
  <c r="Y4946" i="1"/>
  <c r="X4946" i="1"/>
  <c r="W4946" i="1"/>
  <c r="V4946" i="1"/>
  <c r="T4946" i="1"/>
  <c r="U4946" i="1" s="1"/>
  <c r="S4946" i="1"/>
  <c r="R4946" i="1"/>
  <c r="Y4945" i="1"/>
  <c r="X4945" i="1"/>
  <c r="W4945" i="1"/>
  <c r="V4945" i="1"/>
  <c r="T4945" i="1"/>
  <c r="Z4945" i="1" s="1"/>
  <c r="S4945" i="1"/>
  <c r="R4945" i="1"/>
  <c r="Y4944" i="1"/>
  <c r="X4944" i="1"/>
  <c r="W4944" i="1"/>
  <c r="V4944" i="1"/>
  <c r="T4944" i="1"/>
  <c r="Z4944" i="1" s="1"/>
  <c r="S4944" i="1"/>
  <c r="R4944" i="1"/>
  <c r="Y4943" i="1"/>
  <c r="X4943" i="1"/>
  <c r="W4943" i="1"/>
  <c r="V4943" i="1"/>
  <c r="T4943" i="1"/>
  <c r="Z4943" i="1" s="1"/>
  <c r="S4943" i="1"/>
  <c r="R4943" i="1"/>
  <c r="Y4942" i="1"/>
  <c r="X4942" i="1"/>
  <c r="W4942" i="1"/>
  <c r="V4942" i="1"/>
  <c r="T4942" i="1"/>
  <c r="Z4942" i="1" s="1"/>
  <c r="S4942" i="1"/>
  <c r="R4942" i="1"/>
  <c r="Y4941" i="1"/>
  <c r="X4941" i="1"/>
  <c r="W4941" i="1"/>
  <c r="V4941" i="1"/>
  <c r="T4941" i="1"/>
  <c r="Z4941" i="1" s="1"/>
  <c r="S4941" i="1"/>
  <c r="R4941" i="1"/>
  <c r="Y4940" i="1"/>
  <c r="X4940" i="1"/>
  <c r="W4940" i="1"/>
  <c r="V4940" i="1"/>
  <c r="T4940" i="1"/>
  <c r="U4940" i="1" s="1"/>
  <c r="S4940" i="1"/>
  <c r="R4940" i="1"/>
  <c r="Y4939" i="1"/>
  <c r="X4939" i="1"/>
  <c r="W4939" i="1"/>
  <c r="V4939" i="1"/>
  <c r="T4939" i="1"/>
  <c r="U4939" i="1" s="1"/>
  <c r="S4939" i="1"/>
  <c r="R4939" i="1"/>
  <c r="Y4938" i="1"/>
  <c r="X4938" i="1"/>
  <c r="W4938" i="1"/>
  <c r="V4938" i="1"/>
  <c r="T4938" i="1"/>
  <c r="U4938" i="1" s="1"/>
  <c r="S4938" i="1"/>
  <c r="R4938" i="1"/>
  <c r="Y4937" i="1"/>
  <c r="X4937" i="1"/>
  <c r="W4937" i="1"/>
  <c r="V4937" i="1"/>
  <c r="T4937" i="1"/>
  <c r="Z4937" i="1" s="1"/>
  <c r="S4937" i="1"/>
  <c r="R4937" i="1"/>
  <c r="Y4936" i="1"/>
  <c r="X4936" i="1"/>
  <c r="W4936" i="1"/>
  <c r="V4936" i="1"/>
  <c r="T4936" i="1"/>
  <c r="Z4936" i="1" s="1"/>
  <c r="S4936" i="1"/>
  <c r="R4936" i="1"/>
  <c r="Y4935" i="1"/>
  <c r="X4935" i="1"/>
  <c r="W4935" i="1"/>
  <c r="V4935" i="1"/>
  <c r="T4935" i="1"/>
  <c r="Z4935" i="1" s="1"/>
  <c r="S4935" i="1"/>
  <c r="R4935" i="1"/>
  <c r="Y4934" i="1"/>
  <c r="X4934" i="1"/>
  <c r="W4934" i="1"/>
  <c r="V4934" i="1"/>
  <c r="T4934" i="1"/>
  <c r="Z4934" i="1" s="1"/>
  <c r="S4934" i="1"/>
  <c r="R4934" i="1"/>
  <c r="Y4933" i="1"/>
  <c r="X4933" i="1"/>
  <c r="W4933" i="1"/>
  <c r="V4933" i="1"/>
  <c r="T4933" i="1"/>
  <c r="Z4933" i="1" s="1"/>
  <c r="S4933" i="1"/>
  <c r="R4933" i="1"/>
  <c r="Y4932" i="1"/>
  <c r="X4932" i="1"/>
  <c r="W4932" i="1"/>
  <c r="V4932" i="1"/>
  <c r="T4932" i="1"/>
  <c r="U4932" i="1" s="1"/>
  <c r="S4932" i="1"/>
  <c r="R4932" i="1"/>
  <c r="Y4931" i="1"/>
  <c r="X4931" i="1"/>
  <c r="W4931" i="1"/>
  <c r="V4931" i="1"/>
  <c r="T4931" i="1"/>
  <c r="U4931" i="1" s="1"/>
  <c r="S4931" i="1"/>
  <c r="R4931" i="1"/>
  <c r="Y4930" i="1"/>
  <c r="X4930" i="1"/>
  <c r="W4930" i="1"/>
  <c r="V4930" i="1"/>
  <c r="T4930" i="1"/>
  <c r="U4930" i="1" s="1"/>
  <c r="S4930" i="1"/>
  <c r="R4930" i="1"/>
  <c r="Y4929" i="1"/>
  <c r="X4929" i="1"/>
  <c r="W4929" i="1"/>
  <c r="V4929" i="1"/>
  <c r="T4929" i="1"/>
  <c r="Z4929" i="1" s="1"/>
  <c r="S4929" i="1"/>
  <c r="R4929" i="1"/>
  <c r="Y4928" i="1"/>
  <c r="X4928" i="1"/>
  <c r="W4928" i="1"/>
  <c r="V4928" i="1"/>
  <c r="T4928" i="1"/>
  <c r="Z4928" i="1" s="1"/>
  <c r="S4928" i="1"/>
  <c r="R4928" i="1"/>
  <c r="Y4927" i="1"/>
  <c r="X4927" i="1"/>
  <c r="W4927" i="1"/>
  <c r="V4927" i="1"/>
  <c r="T4927" i="1"/>
  <c r="Z4927" i="1" s="1"/>
  <c r="S4927" i="1"/>
  <c r="R4927" i="1"/>
  <c r="Y4926" i="1"/>
  <c r="X4926" i="1"/>
  <c r="W4926" i="1"/>
  <c r="V4926" i="1"/>
  <c r="T4926" i="1"/>
  <c r="Z4926" i="1" s="1"/>
  <c r="S4926" i="1"/>
  <c r="R4926" i="1"/>
  <c r="Y4925" i="1"/>
  <c r="X4925" i="1"/>
  <c r="W4925" i="1"/>
  <c r="V4925" i="1"/>
  <c r="T4925" i="1"/>
  <c r="Z4925" i="1" s="1"/>
  <c r="S4925" i="1"/>
  <c r="R4925" i="1"/>
  <c r="Y4924" i="1"/>
  <c r="X4924" i="1"/>
  <c r="W4924" i="1"/>
  <c r="V4924" i="1"/>
  <c r="T4924" i="1"/>
  <c r="U4924" i="1" s="1"/>
  <c r="S4924" i="1"/>
  <c r="R4924" i="1"/>
  <c r="Y4923" i="1"/>
  <c r="X4923" i="1"/>
  <c r="W4923" i="1"/>
  <c r="V4923" i="1"/>
  <c r="T4923" i="1"/>
  <c r="U4923" i="1" s="1"/>
  <c r="S4923" i="1"/>
  <c r="R4923" i="1"/>
  <c r="Y4922" i="1"/>
  <c r="X4922" i="1"/>
  <c r="W4922" i="1"/>
  <c r="V4922" i="1"/>
  <c r="T4922" i="1"/>
  <c r="U4922" i="1" s="1"/>
  <c r="S4922" i="1"/>
  <c r="R4922" i="1"/>
  <c r="Y4921" i="1"/>
  <c r="X4921" i="1"/>
  <c r="W4921" i="1"/>
  <c r="V4921" i="1"/>
  <c r="T4921" i="1"/>
  <c r="S4921" i="1"/>
  <c r="R4921" i="1"/>
  <c r="Y4920" i="1"/>
  <c r="X4920" i="1"/>
  <c r="W4920" i="1"/>
  <c r="V4920" i="1"/>
  <c r="T4920" i="1"/>
  <c r="Z4920" i="1" s="1"/>
  <c r="S4920" i="1"/>
  <c r="R4920" i="1"/>
  <c r="Y4919" i="1"/>
  <c r="X4919" i="1"/>
  <c r="W4919" i="1"/>
  <c r="V4919" i="1"/>
  <c r="T4919" i="1"/>
  <c r="Z4919" i="1" s="1"/>
  <c r="S4919" i="1"/>
  <c r="R4919" i="1"/>
  <c r="Y4918" i="1"/>
  <c r="X4918" i="1"/>
  <c r="W4918" i="1"/>
  <c r="V4918" i="1"/>
  <c r="T4918" i="1"/>
  <c r="Z4918" i="1" s="1"/>
  <c r="S4918" i="1"/>
  <c r="R4918" i="1"/>
  <c r="Y4917" i="1"/>
  <c r="X4917" i="1"/>
  <c r="W4917" i="1"/>
  <c r="V4917" i="1"/>
  <c r="T4917" i="1"/>
  <c r="Z4917" i="1" s="1"/>
  <c r="S4917" i="1"/>
  <c r="R4917" i="1"/>
  <c r="Y4916" i="1"/>
  <c r="X4916" i="1"/>
  <c r="W4916" i="1"/>
  <c r="V4916" i="1"/>
  <c r="T4916" i="1"/>
  <c r="Z4916" i="1" s="1"/>
  <c r="S4916" i="1"/>
  <c r="R4916" i="1"/>
  <c r="Y4915" i="1"/>
  <c r="X4915" i="1"/>
  <c r="W4915" i="1"/>
  <c r="V4915" i="1"/>
  <c r="T4915" i="1"/>
  <c r="U4915" i="1" s="1"/>
  <c r="S4915" i="1"/>
  <c r="R4915" i="1"/>
  <c r="Y4914" i="1"/>
  <c r="X4914" i="1"/>
  <c r="W4914" i="1"/>
  <c r="V4914" i="1"/>
  <c r="T4914" i="1"/>
  <c r="U4914" i="1" s="1"/>
  <c r="S4914" i="1"/>
  <c r="R4914" i="1"/>
  <c r="Y4913" i="1"/>
  <c r="X4913" i="1"/>
  <c r="W4913" i="1"/>
  <c r="V4913" i="1"/>
  <c r="T4913" i="1"/>
  <c r="S4913" i="1"/>
  <c r="R4913" i="1"/>
  <c r="Y4912" i="1"/>
  <c r="X4912" i="1"/>
  <c r="W4912" i="1"/>
  <c r="V4912" i="1"/>
  <c r="T4912" i="1"/>
  <c r="Z4912" i="1" s="1"/>
  <c r="S4912" i="1"/>
  <c r="R4912" i="1"/>
  <c r="Y4911" i="1"/>
  <c r="X4911" i="1"/>
  <c r="W4911" i="1"/>
  <c r="V4911" i="1"/>
  <c r="T4911" i="1"/>
  <c r="Z4911" i="1" s="1"/>
  <c r="S4911" i="1"/>
  <c r="R4911" i="1"/>
  <c r="Y4910" i="1"/>
  <c r="X4910" i="1"/>
  <c r="W4910" i="1"/>
  <c r="V4910" i="1"/>
  <c r="T4910" i="1"/>
  <c r="Z4910" i="1" s="1"/>
  <c r="S4910" i="1"/>
  <c r="R4910" i="1"/>
  <c r="Y4909" i="1"/>
  <c r="X4909" i="1"/>
  <c r="W4909" i="1"/>
  <c r="V4909" i="1"/>
  <c r="T4909" i="1"/>
  <c r="Z4909" i="1" s="1"/>
  <c r="S4909" i="1"/>
  <c r="R4909" i="1"/>
  <c r="Y4908" i="1"/>
  <c r="X4908" i="1"/>
  <c r="W4908" i="1"/>
  <c r="V4908" i="1"/>
  <c r="T4908" i="1"/>
  <c r="Z4908" i="1" s="1"/>
  <c r="S4908" i="1"/>
  <c r="R4908" i="1"/>
  <c r="Y4907" i="1"/>
  <c r="X4907" i="1"/>
  <c r="W4907" i="1"/>
  <c r="V4907" i="1"/>
  <c r="T4907" i="1"/>
  <c r="U4907" i="1" s="1"/>
  <c r="S4907" i="1"/>
  <c r="R4907" i="1"/>
  <c r="Y4906" i="1"/>
  <c r="X4906" i="1"/>
  <c r="W4906" i="1"/>
  <c r="V4906" i="1"/>
  <c r="T4906" i="1"/>
  <c r="U4906" i="1" s="1"/>
  <c r="S4906" i="1"/>
  <c r="R4906" i="1"/>
  <c r="Y4905" i="1"/>
  <c r="X4905" i="1"/>
  <c r="W4905" i="1"/>
  <c r="V4905" i="1"/>
  <c r="T4905" i="1"/>
  <c r="S4905" i="1"/>
  <c r="R4905" i="1"/>
  <c r="Y4904" i="1"/>
  <c r="X4904" i="1"/>
  <c r="W4904" i="1"/>
  <c r="V4904" i="1"/>
  <c r="T4904" i="1"/>
  <c r="Z4904" i="1" s="1"/>
  <c r="S4904" i="1"/>
  <c r="R4904" i="1"/>
  <c r="Y4903" i="1"/>
  <c r="X4903" i="1"/>
  <c r="W4903" i="1"/>
  <c r="V4903" i="1"/>
  <c r="T4903" i="1"/>
  <c r="Z4903" i="1" s="1"/>
  <c r="S4903" i="1"/>
  <c r="R4903" i="1"/>
  <c r="Y4902" i="1"/>
  <c r="X4902" i="1"/>
  <c r="W4902" i="1"/>
  <c r="V4902" i="1"/>
  <c r="T4902" i="1"/>
  <c r="Z4902" i="1" s="1"/>
  <c r="S4902" i="1"/>
  <c r="R4902" i="1"/>
  <c r="Y4901" i="1"/>
  <c r="X4901" i="1"/>
  <c r="W4901" i="1"/>
  <c r="V4901" i="1"/>
  <c r="T4901" i="1"/>
  <c r="Z4901" i="1" s="1"/>
  <c r="S4901" i="1"/>
  <c r="R4901" i="1"/>
  <c r="Y4900" i="1"/>
  <c r="X4900" i="1"/>
  <c r="W4900" i="1"/>
  <c r="V4900" i="1"/>
  <c r="T4900" i="1"/>
  <c r="U4900" i="1" s="1"/>
  <c r="S4900" i="1"/>
  <c r="R4900" i="1"/>
  <c r="Y4899" i="1"/>
  <c r="X4899" i="1"/>
  <c r="W4899" i="1"/>
  <c r="V4899" i="1"/>
  <c r="T4899" i="1"/>
  <c r="U4899" i="1" s="1"/>
  <c r="S4899" i="1"/>
  <c r="R4899" i="1"/>
  <c r="Y4898" i="1"/>
  <c r="X4898" i="1"/>
  <c r="W4898" i="1"/>
  <c r="V4898" i="1"/>
  <c r="T4898" i="1"/>
  <c r="U4898" i="1" s="1"/>
  <c r="S4898" i="1"/>
  <c r="R4898" i="1"/>
  <c r="Y4897" i="1"/>
  <c r="X4897" i="1"/>
  <c r="W4897" i="1"/>
  <c r="V4897" i="1"/>
  <c r="T4897" i="1"/>
  <c r="S4897" i="1"/>
  <c r="R4897" i="1"/>
  <c r="Y4896" i="1"/>
  <c r="X4896" i="1"/>
  <c r="W4896" i="1"/>
  <c r="V4896" i="1"/>
  <c r="T4896" i="1"/>
  <c r="Z4896" i="1" s="1"/>
  <c r="S4896" i="1"/>
  <c r="R4896" i="1"/>
  <c r="Y4895" i="1"/>
  <c r="X4895" i="1"/>
  <c r="W4895" i="1"/>
  <c r="V4895" i="1"/>
  <c r="T4895" i="1"/>
  <c r="Z4895" i="1" s="1"/>
  <c r="S4895" i="1"/>
  <c r="R4895" i="1"/>
  <c r="Y4894" i="1"/>
  <c r="X4894" i="1"/>
  <c r="W4894" i="1"/>
  <c r="V4894" i="1"/>
  <c r="T4894" i="1"/>
  <c r="Z4894" i="1" s="1"/>
  <c r="S4894" i="1"/>
  <c r="R4894" i="1"/>
  <c r="Y4893" i="1"/>
  <c r="X4893" i="1"/>
  <c r="W4893" i="1"/>
  <c r="V4893" i="1"/>
  <c r="T4893" i="1"/>
  <c r="Z4893" i="1" s="1"/>
  <c r="S4893" i="1"/>
  <c r="R4893" i="1"/>
  <c r="Y4892" i="1"/>
  <c r="X4892" i="1"/>
  <c r="W4892" i="1"/>
  <c r="V4892" i="1"/>
  <c r="T4892" i="1"/>
  <c r="Z4892" i="1" s="1"/>
  <c r="S4892" i="1"/>
  <c r="R4892" i="1"/>
  <c r="Y4891" i="1"/>
  <c r="X4891" i="1"/>
  <c r="W4891" i="1"/>
  <c r="V4891" i="1"/>
  <c r="T4891" i="1"/>
  <c r="U4891" i="1" s="1"/>
  <c r="S4891" i="1"/>
  <c r="R4891" i="1"/>
  <c r="Y4890" i="1"/>
  <c r="X4890" i="1"/>
  <c r="W4890" i="1"/>
  <c r="V4890" i="1"/>
  <c r="T4890" i="1"/>
  <c r="U4890" i="1" s="1"/>
  <c r="S4890" i="1"/>
  <c r="R4890" i="1"/>
  <c r="Y4889" i="1"/>
  <c r="X4889" i="1"/>
  <c r="W4889" i="1"/>
  <c r="V4889" i="1"/>
  <c r="T4889" i="1"/>
  <c r="S4889" i="1"/>
  <c r="R4889" i="1"/>
  <c r="Y4888" i="1"/>
  <c r="X4888" i="1"/>
  <c r="W4888" i="1"/>
  <c r="V4888" i="1"/>
  <c r="T4888" i="1"/>
  <c r="Z4888" i="1" s="1"/>
  <c r="S4888" i="1"/>
  <c r="R4888" i="1"/>
  <c r="Y4887" i="1"/>
  <c r="X4887" i="1"/>
  <c r="W4887" i="1"/>
  <c r="V4887" i="1"/>
  <c r="T4887" i="1"/>
  <c r="Z4887" i="1" s="1"/>
  <c r="S4887" i="1"/>
  <c r="R4887" i="1"/>
  <c r="Y4886" i="1"/>
  <c r="X4886" i="1"/>
  <c r="W4886" i="1"/>
  <c r="V4886" i="1"/>
  <c r="T4886" i="1"/>
  <c r="Z4886" i="1" s="1"/>
  <c r="S4886" i="1"/>
  <c r="R4886" i="1"/>
  <c r="Y4885" i="1"/>
  <c r="X4885" i="1"/>
  <c r="W4885" i="1"/>
  <c r="V4885" i="1"/>
  <c r="T4885" i="1"/>
  <c r="Z4885" i="1" s="1"/>
  <c r="S4885" i="1"/>
  <c r="R4885" i="1"/>
  <c r="Y4884" i="1"/>
  <c r="X4884" i="1"/>
  <c r="W4884" i="1"/>
  <c r="V4884" i="1"/>
  <c r="T4884" i="1"/>
  <c r="Z4884" i="1" s="1"/>
  <c r="S4884" i="1"/>
  <c r="R4884" i="1"/>
  <c r="Y4883" i="1"/>
  <c r="X4883" i="1"/>
  <c r="W4883" i="1"/>
  <c r="V4883" i="1"/>
  <c r="T4883" i="1"/>
  <c r="U4883" i="1" s="1"/>
  <c r="S4883" i="1"/>
  <c r="R4883" i="1"/>
  <c r="Y4882" i="1"/>
  <c r="X4882" i="1"/>
  <c r="W4882" i="1"/>
  <c r="V4882" i="1"/>
  <c r="T4882" i="1"/>
  <c r="S4882" i="1"/>
  <c r="R4882" i="1"/>
  <c r="Y4881" i="1"/>
  <c r="X4881" i="1"/>
  <c r="W4881" i="1"/>
  <c r="V4881" i="1"/>
  <c r="T4881" i="1"/>
  <c r="S4881" i="1"/>
  <c r="R4881" i="1"/>
  <c r="Y4880" i="1"/>
  <c r="X4880" i="1"/>
  <c r="W4880" i="1"/>
  <c r="V4880" i="1"/>
  <c r="T4880" i="1"/>
  <c r="Z4880" i="1" s="1"/>
  <c r="S4880" i="1"/>
  <c r="R4880" i="1"/>
  <c r="Y4879" i="1"/>
  <c r="X4879" i="1"/>
  <c r="W4879" i="1"/>
  <c r="V4879" i="1"/>
  <c r="T4879" i="1"/>
  <c r="Z4879" i="1" s="1"/>
  <c r="S4879" i="1"/>
  <c r="R4879" i="1"/>
  <c r="Y4878" i="1"/>
  <c r="X4878" i="1"/>
  <c r="W4878" i="1"/>
  <c r="V4878" i="1"/>
  <c r="T4878" i="1"/>
  <c r="S4878" i="1"/>
  <c r="R4878" i="1"/>
  <c r="Y4877" i="1"/>
  <c r="X4877" i="1"/>
  <c r="W4877" i="1"/>
  <c r="V4877" i="1"/>
  <c r="T4877" i="1"/>
  <c r="Z4877" i="1" s="1"/>
  <c r="S4877" i="1"/>
  <c r="R4877" i="1"/>
  <c r="Y4876" i="1"/>
  <c r="X4876" i="1"/>
  <c r="W4876" i="1"/>
  <c r="V4876" i="1"/>
  <c r="T4876" i="1"/>
  <c r="U4876" i="1" s="1"/>
  <c r="S4876" i="1"/>
  <c r="R4876" i="1"/>
  <c r="Y4875" i="1"/>
  <c r="X4875" i="1"/>
  <c r="W4875" i="1"/>
  <c r="V4875" i="1"/>
  <c r="T4875" i="1"/>
  <c r="S4875" i="1"/>
  <c r="R4875" i="1"/>
  <c r="Y4874" i="1"/>
  <c r="X4874" i="1"/>
  <c r="W4874" i="1"/>
  <c r="V4874" i="1"/>
  <c r="T4874" i="1"/>
  <c r="Z4874" i="1" s="1"/>
  <c r="S4874" i="1"/>
  <c r="R4874" i="1"/>
  <c r="Y4873" i="1"/>
  <c r="X4873" i="1"/>
  <c r="W4873" i="1"/>
  <c r="V4873" i="1"/>
  <c r="T4873" i="1"/>
  <c r="Z4873" i="1" s="1"/>
  <c r="S4873" i="1"/>
  <c r="R4873" i="1"/>
  <c r="Y4872" i="1"/>
  <c r="X4872" i="1"/>
  <c r="W4872" i="1"/>
  <c r="V4872" i="1"/>
  <c r="T4872" i="1"/>
  <c r="U4872" i="1" s="1"/>
  <c r="S4872" i="1"/>
  <c r="R4872" i="1"/>
  <c r="Y4871" i="1"/>
  <c r="X4871" i="1"/>
  <c r="W4871" i="1"/>
  <c r="V4871" i="1"/>
  <c r="T4871" i="1"/>
  <c r="Z4871" i="1" s="1"/>
  <c r="S4871" i="1"/>
  <c r="R4871" i="1"/>
  <c r="Y4870" i="1"/>
  <c r="X4870" i="1"/>
  <c r="W4870" i="1"/>
  <c r="V4870" i="1"/>
  <c r="T4870" i="1"/>
  <c r="S4870" i="1"/>
  <c r="R4870" i="1"/>
  <c r="Y4869" i="1"/>
  <c r="X4869" i="1"/>
  <c r="W4869" i="1"/>
  <c r="V4869" i="1"/>
  <c r="T4869" i="1"/>
  <c r="Z4869" i="1" s="1"/>
  <c r="S4869" i="1"/>
  <c r="R4869" i="1"/>
  <c r="Y4868" i="1"/>
  <c r="X4868" i="1"/>
  <c r="W4868" i="1"/>
  <c r="V4868" i="1"/>
  <c r="T4868" i="1"/>
  <c r="U4868" i="1" s="1"/>
  <c r="S4868" i="1"/>
  <c r="R4868" i="1"/>
  <c r="Y4867" i="1"/>
  <c r="X4867" i="1"/>
  <c r="W4867" i="1"/>
  <c r="V4867" i="1"/>
  <c r="T4867" i="1"/>
  <c r="S4867" i="1"/>
  <c r="R4867" i="1"/>
  <c r="Y4866" i="1"/>
  <c r="X4866" i="1"/>
  <c r="W4866" i="1"/>
  <c r="V4866" i="1"/>
  <c r="T4866" i="1"/>
  <c r="Z4866" i="1" s="1"/>
  <c r="S4866" i="1"/>
  <c r="R4866" i="1"/>
  <c r="Y4865" i="1"/>
  <c r="X4865" i="1"/>
  <c r="W4865" i="1"/>
  <c r="V4865" i="1"/>
  <c r="T4865" i="1"/>
  <c r="Z4865" i="1" s="1"/>
  <c r="S4865" i="1"/>
  <c r="R4865" i="1"/>
  <c r="Y4864" i="1"/>
  <c r="X4864" i="1"/>
  <c r="W4864" i="1"/>
  <c r="V4864" i="1"/>
  <c r="T4864" i="1"/>
  <c r="Z4864" i="1" s="1"/>
  <c r="S4864" i="1"/>
  <c r="R4864" i="1"/>
  <c r="Y4863" i="1"/>
  <c r="X4863" i="1"/>
  <c r="W4863" i="1"/>
  <c r="V4863" i="1"/>
  <c r="T4863" i="1"/>
  <c r="U4863" i="1" s="1"/>
  <c r="S4863" i="1"/>
  <c r="R4863" i="1"/>
  <c r="Y4862" i="1"/>
  <c r="X4862" i="1"/>
  <c r="W4862" i="1"/>
  <c r="V4862" i="1"/>
  <c r="T4862" i="1"/>
  <c r="S4862" i="1"/>
  <c r="R4862" i="1"/>
  <c r="Y4861" i="1"/>
  <c r="X4861" i="1"/>
  <c r="W4861" i="1"/>
  <c r="V4861" i="1"/>
  <c r="T4861" i="1"/>
  <c r="U4861" i="1" s="1"/>
  <c r="S4861" i="1"/>
  <c r="R4861" i="1"/>
  <c r="Y4860" i="1"/>
  <c r="X4860" i="1"/>
  <c r="W4860" i="1"/>
  <c r="V4860" i="1"/>
  <c r="T4860" i="1"/>
  <c r="S4860" i="1"/>
  <c r="R4860" i="1"/>
  <c r="Y4859" i="1"/>
  <c r="X4859" i="1"/>
  <c r="W4859" i="1"/>
  <c r="V4859" i="1"/>
  <c r="T4859" i="1"/>
  <c r="S4859" i="1"/>
  <c r="R4859" i="1"/>
  <c r="Y4858" i="1"/>
  <c r="X4858" i="1"/>
  <c r="W4858" i="1"/>
  <c r="V4858" i="1"/>
  <c r="T4858" i="1"/>
  <c r="S4858" i="1"/>
  <c r="R4858" i="1"/>
  <c r="Y4857" i="1"/>
  <c r="X4857" i="1"/>
  <c r="W4857" i="1"/>
  <c r="V4857" i="1"/>
  <c r="T4857" i="1"/>
  <c r="Z4857" i="1" s="1"/>
  <c r="S4857" i="1"/>
  <c r="R4857" i="1"/>
  <c r="Y4856" i="1"/>
  <c r="X4856" i="1"/>
  <c r="W4856" i="1"/>
  <c r="V4856" i="1"/>
  <c r="T4856" i="1"/>
  <c r="U4856" i="1" s="1"/>
  <c r="S4856" i="1"/>
  <c r="R4856" i="1"/>
  <c r="Y4855" i="1"/>
  <c r="X4855" i="1"/>
  <c r="W4855" i="1"/>
  <c r="V4855" i="1"/>
  <c r="T4855" i="1"/>
  <c r="S4855" i="1"/>
  <c r="R4855" i="1"/>
  <c r="Y4854" i="1"/>
  <c r="X4854" i="1"/>
  <c r="W4854" i="1"/>
  <c r="V4854" i="1"/>
  <c r="T4854" i="1"/>
  <c r="S4854" i="1"/>
  <c r="R4854" i="1"/>
  <c r="Y4853" i="1"/>
  <c r="X4853" i="1"/>
  <c r="W4853" i="1"/>
  <c r="V4853" i="1"/>
  <c r="T4853" i="1"/>
  <c r="S4853" i="1"/>
  <c r="R4853" i="1"/>
  <c r="Y4852" i="1"/>
  <c r="X4852" i="1"/>
  <c r="W4852" i="1"/>
  <c r="V4852" i="1"/>
  <c r="T4852" i="1"/>
  <c r="S4852" i="1"/>
  <c r="R4852" i="1"/>
  <c r="Y4851" i="1"/>
  <c r="X4851" i="1"/>
  <c r="W4851" i="1"/>
  <c r="V4851" i="1"/>
  <c r="T4851" i="1"/>
  <c r="S4851" i="1"/>
  <c r="R4851" i="1"/>
  <c r="Y4850" i="1"/>
  <c r="X4850" i="1"/>
  <c r="W4850" i="1"/>
  <c r="V4850" i="1"/>
  <c r="T4850" i="1"/>
  <c r="S4850" i="1"/>
  <c r="R4850" i="1"/>
  <c r="Y4849" i="1"/>
  <c r="X4849" i="1"/>
  <c r="W4849" i="1"/>
  <c r="V4849" i="1"/>
  <c r="T4849" i="1"/>
  <c r="S4849" i="1"/>
  <c r="R4849" i="1"/>
  <c r="Y4848" i="1"/>
  <c r="X4848" i="1"/>
  <c r="W4848" i="1"/>
  <c r="V4848" i="1"/>
  <c r="T4848" i="1"/>
  <c r="Z4848" i="1" s="1"/>
  <c r="S4848" i="1"/>
  <c r="R4848" i="1"/>
  <c r="Y4847" i="1"/>
  <c r="X4847" i="1"/>
  <c r="W4847" i="1"/>
  <c r="V4847" i="1"/>
  <c r="T4847" i="1"/>
  <c r="U4847" i="1" s="1"/>
  <c r="S4847" i="1"/>
  <c r="R4847" i="1"/>
  <c r="Y4846" i="1"/>
  <c r="X4846" i="1"/>
  <c r="W4846" i="1"/>
  <c r="V4846" i="1"/>
  <c r="T4846" i="1"/>
  <c r="S4846" i="1"/>
  <c r="R4846" i="1"/>
  <c r="Y4845" i="1"/>
  <c r="X4845" i="1"/>
  <c r="W4845" i="1"/>
  <c r="V4845" i="1"/>
  <c r="T4845" i="1"/>
  <c r="U4845" i="1" s="1"/>
  <c r="S4845" i="1"/>
  <c r="R4845" i="1"/>
  <c r="Y4844" i="1"/>
  <c r="X4844" i="1"/>
  <c r="W4844" i="1"/>
  <c r="V4844" i="1"/>
  <c r="T4844" i="1"/>
  <c r="Z4844" i="1" s="1"/>
  <c r="S4844" i="1"/>
  <c r="R4844" i="1"/>
  <c r="Y4843" i="1"/>
  <c r="X4843" i="1"/>
  <c r="W4843" i="1"/>
  <c r="V4843" i="1"/>
  <c r="T4843" i="1"/>
  <c r="S4843" i="1"/>
  <c r="R4843" i="1"/>
  <c r="Y4842" i="1"/>
  <c r="X4842" i="1"/>
  <c r="W4842" i="1"/>
  <c r="V4842" i="1"/>
  <c r="T4842" i="1"/>
  <c r="Z4842" i="1" s="1"/>
  <c r="S4842" i="1"/>
  <c r="R4842" i="1"/>
  <c r="Y4841" i="1"/>
  <c r="X4841" i="1"/>
  <c r="W4841" i="1"/>
  <c r="V4841" i="1"/>
  <c r="T4841" i="1"/>
  <c r="Z4841" i="1" s="1"/>
  <c r="S4841" i="1"/>
  <c r="R4841" i="1"/>
  <c r="Y4840" i="1"/>
  <c r="X4840" i="1"/>
  <c r="W4840" i="1"/>
  <c r="V4840" i="1"/>
  <c r="T4840" i="1"/>
  <c r="Z4840" i="1" s="1"/>
  <c r="S4840" i="1"/>
  <c r="R4840" i="1"/>
  <c r="Y4839" i="1"/>
  <c r="X4839" i="1"/>
  <c r="W4839" i="1"/>
  <c r="V4839" i="1"/>
  <c r="T4839" i="1"/>
  <c r="Z4839" i="1" s="1"/>
  <c r="S4839" i="1"/>
  <c r="R4839" i="1"/>
  <c r="Y4838" i="1"/>
  <c r="X4838" i="1"/>
  <c r="W4838" i="1"/>
  <c r="V4838" i="1"/>
  <c r="T4838" i="1"/>
  <c r="S4838" i="1"/>
  <c r="R4838" i="1"/>
  <c r="Y4837" i="1"/>
  <c r="X4837" i="1"/>
  <c r="W4837" i="1"/>
  <c r="V4837" i="1"/>
  <c r="T4837" i="1"/>
  <c r="Z4837" i="1" s="1"/>
  <c r="S4837" i="1"/>
  <c r="R4837" i="1"/>
  <c r="Y4836" i="1"/>
  <c r="X4836" i="1"/>
  <c r="W4836" i="1"/>
  <c r="V4836" i="1"/>
  <c r="T4836" i="1"/>
  <c r="S4836" i="1"/>
  <c r="R4836" i="1"/>
  <c r="Y4835" i="1"/>
  <c r="X4835" i="1"/>
  <c r="W4835" i="1"/>
  <c r="V4835" i="1"/>
  <c r="T4835" i="1"/>
  <c r="S4835" i="1"/>
  <c r="R4835" i="1"/>
  <c r="Y4834" i="1"/>
  <c r="X4834" i="1"/>
  <c r="W4834" i="1"/>
  <c r="V4834" i="1"/>
  <c r="T4834" i="1"/>
  <c r="Z4834" i="1" s="1"/>
  <c r="S4834" i="1"/>
  <c r="R4834" i="1"/>
  <c r="Y4833" i="1"/>
  <c r="X4833" i="1"/>
  <c r="W4833" i="1"/>
  <c r="V4833" i="1"/>
  <c r="T4833" i="1"/>
  <c r="Z4833" i="1" s="1"/>
  <c r="S4833" i="1"/>
  <c r="R4833" i="1"/>
  <c r="Y4832" i="1"/>
  <c r="X4832" i="1"/>
  <c r="W4832" i="1"/>
  <c r="V4832" i="1"/>
  <c r="T4832" i="1"/>
  <c r="S4832" i="1"/>
  <c r="R4832" i="1"/>
  <c r="Y4831" i="1"/>
  <c r="X4831" i="1"/>
  <c r="W4831" i="1"/>
  <c r="V4831" i="1"/>
  <c r="T4831" i="1"/>
  <c r="U4831" i="1" s="1"/>
  <c r="S4831" i="1"/>
  <c r="R4831" i="1"/>
  <c r="Y4830" i="1"/>
  <c r="X4830" i="1"/>
  <c r="W4830" i="1"/>
  <c r="V4830" i="1"/>
  <c r="T4830" i="1"/>
  <c r="S4830" i="1"/>
  <c r="R4830" i="1"/>
  <c r="Y4829" i="1"/>
  <c r="X4829" i="1"/>
  <c r="W4829" i="1"/>
  <c r="V4829" i="1"/>
  <c r="T4829" i="1"/>
  <c r="U4829" i="1" s="1"/>
  <c r="S4829" i="1"/>
  <c r="R4829" i="1"/>
  <c r="Y4828" i="1"/>
  <c r="X4828" i="1"/>
  <c r="W4828" i="1"/>
  <c r="V4828" i="1"/>
  <c r="T4828" i="1"/>
  <c r="U4828" i="1" s="1"/>
  <c r="S4828" i="1"/>
  <c r="R4828" i="1"/>
  <c r="Y4827" i="1"/>
  <c r="X4827" i="1"/>
  <c r="W4827" i="1"/>
  <c r="V4827" i="1"/>
  <c r="T4827" i="1"/>
  <c r="S4827" i="1"/>
  <c r="R4827" i="1"/>
  <c r="Y4826" i="1"/>
  <c r="X4826" i="1"/>
  <c r="W4826" i="1"/>
  <c r="V4826" i="1"/>
  <c r="T4826" i="1"/>
  <c r="S4826" i="1"/>
  <c r="R4826" i="1"/>
  <c r="Y4825" i="1"/>
  <c r="X4825" i="1"/>
  <c r="W4825" i="1"/>
  <c r="V4825" i="1"/>
  <c r="T4825" i="1"/>
  <c r="S4825" i="1"/>
  <c r="R4825" i="1"/>
  <c r="Y4824" i="1"/>
  <c r="X4824" i="1"/>
  <c r="W4824" i="1"/>
  <c r="V4824" i="1"/>
  <c r="T4824" i="1"/>
  <c r="Z4824" i="1" s="1"/>
  <c r="S4824" i="1"/>
  <c r="R4824" i="1"/>
  <c r="Y4823" i="1"/>
  <c r="X4823" i="1"/>
  <c r="W4823" i="1"/>
  <c r="V4823" i="1"/>
  <c r="T4823" i="1"/>
  <c r="U4823" i="1" s="1"/>
  <c r="S4823" i="1"/>
  <c r="R4823" i="1"/>
  <c r="Y4822" i="1"/>
  <c r="X4822" i="1"/>
  <c r="W4822" i="1"/>
  <c r="V4822" i="1"/>
  <c r="T4822" i="1"/>
  <c r="S4822" i="1"/>
  <c r="R4822" i="1"/>
  <c r="Y4821" i="1"/>
  <c r="X4821" i="1"/>
  <c r="W4821" i="1"/>
  <c r="V4821" i="1"/>
  <c r="T4821" i="1"/>
  <c r="U4821" i="1" s="1"/>
  <c r="S4821" i="1"/>
  <c r="R4821" i="1"/>
  <c r="Y4820" i="1"/>
  <c r="X4820" i="1"/>
  <c r="W4820" i="1"/>
  <c r="V4820" i="1"/>
  <c r="T4820" i="1"/>
  <c r="U4820" i="1" s="1"/>
  <c r="S4820" i="1"/>
  <c r="R4820" i="1"/>
  <c r="Y4819" i="1"/>
  <c r="X4819" i="1"/>
  <c r="W4819" i="1"/>
  <c r="V4819" i="1"/>
  <c r="T4819" i="1"/>
  <c r="S4819" i="1"/>
  <c r="R4819" i="1"/>
  <c r="Y4818" i="1"/>
  <c r="X4818" i="1"/>
  <c r="W4818" i="1"/>
  <c r="V4818" i="1"/>
  <c r="T4818" i="1"/>
  <c r="Z4818" i="1" s="1"/>
  <c r="S4818" i="1"/>
  <c r="R4818" i="1"/>
  <c r="Y4817" i="1"/>
  <c r="X4817" i="1"/>
  <c r="W4817" i="1"/>
  <c r="V4817" i="1"/>
  <c r="T4817" i="1"/>
  <c r="Z4817" i="1" s="1"/>
  <c r="S4817" i="1"/>
  <c r="R4817" i="1"/>
  <c r="Y4816" i="1"/>
  <c r="X4816" i="1"/>
  <c r="W4816" i="1"/>
  <c r="V4816" i="1"/>
  <c r="T4816" i="1"/>
  <c r="U4816" i="1" s="1"/>
  <c r="S4816" i="1"/>
  <c r="R4816" i="1"/>
  <c r="Y4815" i="1"/>
  <c r="X4815" i="1"/>
  <c r="W4815" i="1"/>
  <c r="V4815" i="1"/>
  <c r="T4815" i="1"/>
  <c r="S4815" i="1"/>
  <c r="R4815" i="1"/>
  <c r="Y4814" i="1"/>
  <c r="X4814" i="1"/>
  <c r="W4814" i="1"/>
  <c r="V4814" i="1"/>
  <c r="T4814" i="1"/>
  <c r="S4814" i="1"/>
  <c r="R4814" i="1"/>
  <c r="Y4813" i="1"/>
  <c r="X4813" i="1"/>
  <c r="W4813" i="1"/>
  <c r="V4813" i="1"/>
  <c r="T4813" i="1"/>
  <c r="S4813" i="1"/>
  <c r="R4813" i="1"/>
  <c r="Y4812" i="1"/>
  <c r="X4812" i="1"/>
  <c r="W4812" i="1"/>
  <c r="V4812" i="1"/>
  <c r="T4812" i="1"/>
  <c r="Z4812" i="1" s="1"/>
  <c r="S4812" i="1"/>
  <c r="R4812" i="1"/>
  <c r="Y4811" i="1"/>
  <c r="X4811" i="1"/>
  <c r="W4811" i="1"/>
  <c r="V4811" i="1"/>
  <c r="T4811" i="1"/>
  <c r="S4811" i="1"/>
  <c r="R4811" i="1"/>
  <c r="Y4810" i="1"/>
  <c r="X4810" i="1"/>
  <c r="W4810" i="1"/>
  <c r="V4810" i="1"/>
  <c r="T4810" i="1"/>
  <c r="S4810" i="1"/>
  <c r="R4810" i="1"/>
  <c r="Y4809" i="1"/>
  <c r="X4809" i="1"/>
  <c r="W4809" i="1"/>
  <c r="V4809" i="1"/>
  <c r="T4809" i="1"/>
  <c r="Z4809" i="1" s="1"/>
  <c r="S4809" i="1"/>
  <c r="R4809" i="1"/>
  <c r="Y4808" i="1"/>
  <c r="X4808" i="1"/>
  <c r="W4808" i="1"/>
  <c r="V4808" i="1"/>
  <c r="T4808" i="1"/>
  <c r="S4808" i="1"/>
  <c r="R4808" i="1"/>
  <c r="Y4807" i="1"/>
  <c r="X4807" i="1"/>
  <c r="W4807" i="1"/>
  <c r="V4807" i="1"/>
  <c r="T4807" i="1"/>
  <c r="Z4807" i="1" s="1"/>
  <c r="S4807" i="1"/>
  <c r="R4807" i="1"/>
  <c r="Y4806" i="1"/>
  <c r="X4806" i="1"/>
  <c r="W4806" i="1"/>
  <c r="V4806" i="1"/>
  <c r="T4806" i="1"/>
  <c r="S4806" i="1"/>
  <c r="R4806" i="1"/>
  <c r="Y4805" i="1"/>
  <c r="X4805" i="1"/>
  <c r="W4805" i="1"/>
  <c r="V4805" i="1"/>
  <c r="T4805" i="1"/>
  <c r="Z4805" i="1" s="1"/>
  <c r="S4805" i="1"/>
  <c r="R4805" i="1"/>
  <c r="Y4804" i="1"/>
  <c r="X4804" i="1"/>
  <c r="W4804" i="1"/>
  <c r="V4804" i="1"/>
  <c r="T4804" i="1"/>
  <c r="U4804" i="1" s="1"/>
  <c r="S4804" i="1"/>
  <c r="R4804" i="1"/>
  <c r="Y4803" i="1"/>
  <c r="X4803" i="1"/>
  <c r="W4803" i="1"/>
  <c r="V4803" i="1"/>
  <c r="T4803" i="1"/>
  <c r="S4803" i="1"/>
  <c r="R4803" i="1"/>
  <c r="Y4802" i="1"/>
  <c r="X4802" i="1"/>
  <c r="W4802" i="1"/>
  <c r="V4802" i="1"/>
  <c r="T4802" i="1"/>
  <c r="Z4802" i="1" s="1"/>
  <c r="S4802" i="1"/>
  <c r="R4802" i="1"/>
  <c r="Y4801" i="1"/>
  <c r="X4801" i="1"/>
  <c r="W4801" i="1"/>
  <c r="V4801" i="1"/>
  <c r="T4801" i="1"/>
  <c r="Z4801" i="1" s="1"/>
  <c r="S4801" i="1"/>
  <c r="R4801" i="1"/>
  <c r="Y4800" i="1"/>
  <c r="X4800" i="1"/>
  <c r="W4800" i="1"/>
  <c r="V4800" i="1"/>
  <c r="T4800" i="1"/>
  <c r="U4800" i="1" s="1"/>
  <c r="S4800" i="1"/>
  <c r="R4800" i="1"/>
  <c r="Y4799" i="1"/>
  <c r="X4799" i="1"/>
  <c r="W4799" i="1"/>
  <c r="V4799" i="1"/>
  <c r="T4799" i="1"/>
  <c r="Z4799" i="1" s="1"/>
  <c r="S4799" i="1"/>
  <c r="R4799" i="1"/>
  <c r="Y4798" i="1"/>
  <c r="X4798" i="1"/>
  <c r="W4798" i="1"/>
  <c r="V4798" i="1"/>
  <c r="T4798" i="1"/>
  <c r="S4798" i="1"/>
  <c r="R4798" i="1"/>
  <c r="Y4797" i="1"/>
  <c r="X4797" i="1"/>
  <c r="W4797" i="1"/>
  <c r="V4797" i="1"/>
  <c r="T4797" i="1"/>
  <c r="Z4797" i="1" s="1"/>
  <c r="S4797" i="1"/>
  <c r="R4797" i="1"/>
  <c r="Y4796" i="1"/>
  <c r="X4796" i="1"/>
  <c r="W4796" i="1"/>
  <c r="V4796" i="1"/>
  <c r="T4796" i="1"/>
  <c r="S4796" i="1"/>
  <c r="R4796" i="1"/>
  <c r="Y4795" i="1"/>
  <c r="X4795" i="1"/>
  <c r="W4795" i="1"/>
  <c r="V4795" i="1"/>
  <c r="T4795" i="1"/>
  <c r="S4795" i="1"/>
  <c r="R4795" i="1"/>
  <c r="Y4794" i="1"/>
  <c r="X4794" i="1"/>
  <c r="W4794" i="1"/>
  <c r="V4794" i="1"/>
  <c r="T4794" i="1"/>
  <c r="S4794" i="1"/>
  <c r="R4794" i="1"/>
  <c r="Y4793" i="1"/>
  <c r="X4793" i="1"/>
  <c r="W4793" i="1"/>
  <c r="V4793" i="1"/>
  <c r="T4793" i="1"/>
  <c r="Z4793" i="1" s="1"/>
  <c r="S4793" i="1"/>
  <c r="R4793" i="1"/>
  <c r="Y4792" i="1"/>
  <c r="X4792" i="1"/>
  <c r="W4792" i="1"/>
  <c r="V4792" i="1"/>
  <c r="T4792" i="1"/>
  <c r="Z4792" i="1" s="1"/>
  <c r="S4792" i="1"/>
  <c r="R4792" i="1"/>
  <c r="Y4791" i="1"/>
  <c r="X4791" i="1"/>
  <c r="W4791" i="1"/>
  <c r="V4791" i="1"/>
  <c r="T4791" i="1"/>
  <c r="S4791" i="1"/>
  <c r="R4791" i="1"/>
  <c r="Y4790" i="1"/>
  <c r="X4790" i="1"/>
  <c r="W4790" i="1"/>
  <c r="V4790" i="1"/>
  <c r="T4790" i="1"/>
  <c r="S4790" i="1"/>
  <c r="R4790" i="1"/>
  <c r="Y4789" i="1"/>
  <c r="X4789" i="1"/>
  <c r="W4789" i="1"/>
  <c r="V4789" i="1"/>
  <c r="T4789" i="1"/>
  <c r="S4789" i="1"/>
  <c r="R4789" i="1"/>
  <c r="Y4788" i="1"/>
  <c r="X4788" i="1"/>
  <c r="W4788" i="1"/>
  <c r="V4788" i="1"/>
  <c r="T4788" i="1"/>
  <c r="Z4788" i="1" s="1"/>
  <c r="S4788" i="1"/>
  <c r="R4788" i="1"/>
  <c r="Y4787" i="1"/>
  <c r="X4787" i="1"/>
  <c r="W4787" i="1"/>
  <c r="V4787" i="1"/>
  <c r="T4787" i="1"/>
  <c r="S4787" i="1"/>
  <c r="R4787" i="1"/>
  <c r="Y4786" i="1"/>
  <c r="X4786" i="1"/>
  <c r="W4786" i="1"/>
  <c r="V4786" i="1"/>
  <c r="T4786" i="1"/>
  <c r="S4786" i="1"/>
  <c r="R4786" i="1"/>
  <c r="Y4785" i="1"/>
  <c r="X4785" i="1"/>
  <c r="W4785" i="1"/>
  <c r="V4785" i="1"/>
  <c r="T4785" i="1"/>
  <c r="S4785" i="1"/>
  <c r="R4785" i="1"/>
  <c r="Y4784" i="1"/>
  <c r="X4784" i="1"/>
  <c r="W4784" i="1"/>
  <c r="V4784" i="1"/>
  <c r="T4784" i="1"/>
  <c r="S4784" i="1"/>
  <c r="R4784" i="1"/>
  <c r="Y4783" i="1"/>
  <c r="X4783" i="1"/>
  <c r="W4783" i="1"/>
  <c r="V4783" i="1"/>
  <c r="T4783" i="1"/>
  <c r="Z4783" i="1" s="1"/>
  <c r="S4783" i="1"/>
  <c r="R4783" i="1"/>
  <c r="Y4782" i="1"/>
  <c r="X4782" i="1"/>
  <c r="W4782" i="1"/>
  <c r="V4782" i="1"/>
  <c r="T4782" i="1"/>
  <c r="S4782" i="1"/>
  <c r="R4782" i="1"/>
  <c r="Y4781" i="1"/>
  <c r="X4781" i="1"/>
  <c r="W4781" i="1"/>
  <c r="V4781" i="1"/>
  <c r="T4781" i="1"/>
  <c r="S4781" i="1"/>
  <c r="R4781" i="1"/>
  <c r="Y4780" i="1"/>
  <c r="X4780" i="1"/>
  <c r="W4780" i="1"/>
  <c r="V4780" i="1"/>
  <c r="T4780" i="1"/>
  <c r="S4780" i="1"/>
  <c r="R4780" i="1"/>
  <c r="Y4779" i="1"/>
  <c r="X4779" i="1"/>
  <c r="W4779" i="1"/>
  <c r="V4779" i="1"/>
  <c r="T4779" i="1"/>
  <c r="S4779" i="1"/>
  <c r="R4779" i="1"/>
  <c r="Y4778" i="1"/>
  <c r="X4778" i="1"/>
  <c r="W4778" i="1"/>
  <c r="V4778" i="1"/>
  <c r="T4778" i="1"/>
  <c r="S4778" i="1"/>
  <c r="R4778" i="1"/>
  <c r="Y4777" i="1"/>
  <c r="X4777" i="1"/>
  <c r="W4777" i="1"/>
  <c r="V4777" i="1"/>
  <c r="T4777" i="1"/>
  <c r="Z4777" i="1" s="1"/>
  <c r="S4777" i="1"/>
  <c r="R4777" i="1"/>
  <c r="Y4776" i="1"/>
  <c r="X4776" i="1"/>
  <c r="W4776" i="1"/>
  <c r="V4776" i="1"/>
  <c r="T4776" i="1"/>
  <c r="S4776" i="1"/>
  <c r="R4776" i="1"/>
  <c r="Y4775" i="1"/>
  <c r="X4775" i="1"/>
  <c r="W4775" i="1"/>
  <c r="V4775" i="1"/>
  <c r="T4775" i="1"/>
  <c r="U4775" i="1" s="1"/>
  <c r="S4775" i="1"/>
  <c r="R4775" i="1"/>
  <c r="Y4774" i="1"/>
  <c r="X4774" i="1"/>
  <c r="W4774" i="1"/>
  <c r="V4774" i="1"/>
  <c r="T4774" i="1"/>
  <c r="S4774" i="1"/>
  <c r="R4774" i="1"/>
  <c r="Y4773" i="1"/>
  <c r="X4773" i="1"/>
  <c r="W4773" i="1"/>
  <c r="V4773" i="1"/>
  <c r="T4773" i="1"/>
  <c r="U4773" i="1" s="1"/>
  <c r="S4773" i="1"/>
  <c r="R4773" i="1"/>
  <c r="Y4772" i="1"/>
  <c r="X4772" i="1"/>
  <c r="W4772" i="1"/>
  <c r="V4772" i="1"/>
  <c r="T4772" i="1"/>
  <c r="U4772" i="1" s="1"/>
  <c r="S4772" i="1"/>
  <c r="R4772" i="1"/>
  <c r="Y4771" i="1"/>
  <c r="X4771" i="1"/>
  <c r="W4771" i="1"/>
  <c r="V4771" i="1"/>
  <c r="T4771" i="1"/>
  <c r="S4771" i="1"/>
  <c r="R4771" i="1"/>
  <c r="Y4770" i="1"/>
  <c r="X4770" i="1"/>
  <c r="W4770" i="1"/>
  <c r="V4770" i="1"/>
  <c r="T4770" i="1"/>
  <c r="Z4770" i="1" s="1"/>
  <c r="S4770" i="1"/>
  <c r="R4770" i="1"/>
  <c r="Y4769" i="1"/>
  <c r="X4769" i="1"/>
  <c r="W4769" i="1"/>
  <c r="V4769" i="1"/>
  <c r="T4769" i="1"/>
  <c r="Z4769" i="1" s="1"/>
  <c r="S4769" i="1"/>
  <c r="R4769" i="1"/>
  <c r="Y4768" i="1"/>
  <c r="X4768" i="1"/>
  <c r="W4768" i="1"/>
  <c r="V4768" i="1"/>
  <c r="T4768" i="1"/>
  <c r="U4768" i="1" s="1"/>
  <c r="S4768" i="1"/>
  <c r="R4768" i="1"/>
  <c r="Y4767" i="1"/>
  <c r="X4767" i="1"/>
  <c r="W4767" i="1"/>
  <c r="V4767" i="1"/>
  <c r="T4767" i="1"/>
  <c r="U4767" i="1" s="1"/>
  <c r="S4767" i="1"/>
  <c r="R4767" i="1"/>
  <c r="Y4766" i="1"/>
  <c r="X4766" i="1"/>
  <c r="W4766" i="1"/>
  <c r="V4766" i="1"/>
  <c r="T4766" i="1"/>
  <c r="S4766" i="1"/>
  <c r="R4766" i="1"/>
  <c r="Y4765" i="1"/>
  <c r="X4765" i="1"/>
  <c r="W4765" i="1"/>
  <c r="V4765" i="1"/>
  <c r="T4765" i="1"/>
  <c r="S4765" i="1"/>
  <c r="R4765" i="1"/>
  <c r="Y4764" i="1"/>
  <c r="X4764" i="1"/>
  <c r="W4764" i="1"/>
  <c r="V4764" i="1"/>
  <c r="T4764" i="1"/>
  <c r="U4764" i="1" s="1"/>
  <c r="S4764" i="1"/>
  <c r="R4764" i="1"/>
  <c r="Y4763" i="1"/>
  <c r="X4763" i="1"/>
  <c r="W4763" i="1"/>
  <c r="V4763" i="1"/>
  <c r="T4763" i="1"/>
  <c r="S4763" i="1"/>
  <c r="R4763" i="1"/>
  <c r="Y4762" i="1"/>
  <c r="X4762" i="1"/>
  <c r="W4762" i="1"/>
  <c r="V4762" i="1"/>
  <c r="T4762" i="1"/>
  <c r="S4762" i="1"/>
  <c r="R4762" i="1"/>
  <c r="Y4761" i="1"/>
  <c r="X4761" i="1"/>
  <c r="W4761" i="1"/>
  <c r="V4761" i="1"/>
  <c r="T4761" i="1"/>
  <c r="S4761" i="1"/>
  <c r="R4761" i="1"/>
  <c r="Y4760" i="1"/>
  <c r="X4760" i="1"/>
  <c r="W4760" i="1"/>
  <c r="V4760" i="1"/>
  <c r="T4760" i="1"/>
  <c r="U4760" i="1" s="1"/>
  <c r="S4760" i="1"/>
  <c r="R4760" i="1"/>
  <c r="Y4759" i="1"/>
  <c r="X4759" i="1"/>
  <c r="W4759" i="1"/>
  <c r="V4759" i="1"/>
  <c r="T4759" i="1"/>
  <c r="U4759" i="1" s="1"/>
  <c r="S4759" i="1"/>
  <c r="R4759" i="1"/>
  <c r="Y4758" i="1"/>
  <c r="X4758" i="1"/>
  <c r="W4758" i="1"/>
  <c r="V4758" i="1"/>
  <c r="T4758" i="1"/>
  <c r="S4758" i="1"/>
  <c r="R4758" i="1"/>
  <c r="Y4757" i="1"/>
  <c r="X4757" i="1"/>
  <c r="W4757" i="1"/>
  <c r="V4757" i="1"/>
  <c r="T4757" i="1"/>
  <c r="Z4757" i="1" s="1"/>
  <c r="S4757" i="1"/>
  <c r="R4757" i="1"/>
  <c r="Y4756" i="1"/>
  <c r="X4756" i="1"/>
  <c r="W4756" i="1"/>
  <c r="V4756" i="1"/>
  <c r="T4756" i="1"/>
  <c r="U4756" i="1" s="1"/>
  <c r="S4756" i="1"/>
  <c r="R4756" i="1"/>
  <c r="Y4755" i="1"/>
  <c r="X4755" i="1"/>
  <c r="W4755" i="1"/>
  <c r="V4755" i="1"/>
  <c r="T4755" i="1"/>
  <c r="S4755" i="1"/>
  <c r="R4755" i="1"/>
  <c r="Y4754" i="1"/>
  <c r="X4754" i="1"/>
  <c r="W4754" i="1"/>
  <c r="V4754" i="1"/>
  <c r="T4754" i="1"/>
  <c r="Z4754" i="1" s="1"/>
  <c r="S4754" i="1"/>
  <c r="R4754" i="1"/>
  <c r="Y4753" i="1"/>
  <c r="X4753" i="1"/>
  <c r="W4753" i="1"/>
  <c r="V4753" i="1"/>
  <c r="T4753" i="1"/>
  <c r="Z4753" i="1" s="1"/>
  <c r="S4753" i="1"/>
  <c r="R4753" i="1"/>
  <c r="Y4752" i="1"/>
  <c r="X4752" i="1"/>
  <c r="W4752" i="1"/>
  <c r="V4752" i="1"/>
  <c r="T4752" i="1"/>
  <c r="S4752" i="1"/>
  <c r="R4752" i="1"/>
  <c r="Y4751" i="1"/>
  <c r="X4751" i="1"/>
  <c r="W4751" i="1"/>
  <c r="V4751" i="1"/>
  <c r="T4751" i="1"/>
  <c r="S4751" i="1"/>
  <c r="R4751" i="1"/>
  <c r="Y4750" i="1"/>
  <c r="X4750" i="1"/>
  <c r="W4750" i="1"/>
  <c r="V4750" i="1"/>
  <c r="T4750" i="1"/>
  <c r="S4750" i="1"/>
  <c r="R4750" i="1"/>
  <c r="Y4749" i="1"/>
  <c r="X4749" i="1"/>
  <c r="W4749" i="1"/>
  <c r="V4749" i="1"/>
  <c r="T4749" i="1"/>
  <c r="S4749" i="1"/>
  <c r="R4749" i="1"/>
  <c r="Y4748" i="1"/>
  <c r="X4748" i="1"/>
  <c r="W4748" i="1"/>
  <c r="V4748" i="1"/>
  <c r="T4748" i="1"/>
  <c r="U4748" i="1" s="1"/>
  <c r="S4748" i="1"/>
  <c r="R4748" i="1"/>
  <c r="Y4747" i="1"/>
  <c r="X4747" i="1"/>
  <c r="W4747" i="1"/>
  <c r="V4747" i="1"/>
  <c r="T4747" i="1"/>
  <c r="S4747" i="1"/>
  <c r="R4747" i="1"/>
  <c r="Y4746" i="1"/>
  <c r="X4746" i="1"/>
  <c r="W4746" i="1"/>
  <c r="V4746" i="1"/>
  <c r="T4746" i="1"/>
  <c r="S4746" i="1"/>
  <c r="R4746" i="1"/>
  <c r="Y4745" i="1"/>
  <c r="X4745" i="1"/>
  <c r="W4745" i="1"/>
  <c r="V4745" i="1"/>
  <c r="T4745" i="1"/>
  <c r="Z4745" i="1" s="1"/>
  <c r="S4745" i="1"/>
  <c r="R4745" i="1"/>
  <c r="Y4744" i="1"/>
  <c r="X4744" i="1"/>
  <c r="W4744" i="1"/>
  <c r="V4744" i="1"/>
  <c r="T4744" i="1"/>
  <c r="Z4744" i="1" s="1"/>
  <c r="S4744" i="1"/>
  <c r="R4744" i="1"/>
  <c r="Y4743" i="1"/>
  <c r="X4743" i="1"/>
  <c r="W4743" i="1"/>
  <c r="V4743" i="1"/>
  <c r="T4743" i="1"/>
  <c r="U4743" i="1" s="1"/>
  <c r="S4743" i="1"/>
  <c r="R4743" i="1"/>
  <c r="Y4742" i="1"/>
  <c r="X4742" i="1"/>
  <c r="W4742" i="1"/>
  <c r="V4742" i="1"/>
  <c r="T4742" i="1"/>
  <c r="S4742" i="1"/>
  <c r="R4742" i="1"/>
  <c r="Y4741" i="1"/>
  <c r="X4741" i="1"/>
  <c r="W4741" i="1"/>
  <c r="V4741" i="1"/>
  <c r="T4741" i="1"/>
  <c r="U4741" i="1" s="1"/>
  <c r="S4741" i="1"/>
  <c r="R4741" i="1"/>
  <c r="Y4740" i="1"/>
  <c r="X4740" i="1"/>
  <c r="W4740" i="1"/>
  <c r="V4740" i="1"/>
  <c r="T4740" i="1"/>
  <c r="Z4740" i="1" s="1"/>
  <c r="S4740" i="1"/>
  <c r="R4740" i="1"/>
  <c r="Y4739" i="1"/>
  <c r="X4739" i="1"/>
  <c r="W4739" i="1"/>
  <c r="V4739" i="1"/>
  <c r="T4739" i="1"/>
  <c r="S4739" i="1"/>
  <c r="R4739" i="1"/>
  <c r="Y4738" i="1"/>
  <c r="X4738" i="1"/>
  <c r="W4738" i="1"/>
  <c r="V4738" i="1"/>
  <c r="T4738" i="1"/>
  <c r="S4738" i="1"/>
  <c r="R4738" i="1"/>
  <c r="Y4737" i="1"/>
  <c r="X4737" i="1"/>
  <c r="W4737" i="1"/>
  <c r="V4737" i="1"/>
  <c r="T4737" i="1"/>
  <c r="S4737" i="1"/>
  <c r="R4737" i="1"/>
  <c r="Y4736" i="1"/>
  <c r="X4736" i="1"/>
  <c r="W4736" i="1"/>
  <c r="V4736" i="1"/>
  <c r="T4736" i="1"/>
  <c r="Z4736" i="1" s="1"/>
  <c r="S4736" i="1"/>
  <c r="R4736" i="1"/>
  <c r="Y4735" i="1"/>
  <c r="X4735" i="1"/>
  <c r="W4735" i="1"/>
  <c r="V4735" i="1"/>
  <c r="T4735" i="1"/>
  <c r="Z4735" i="1" s="1"/>
  <c r="S4735" i="1"/>
  <c r="R4735" i="1"/>
  <c r="Y4734" i="1"/>
  <c r="X4734" i="1"/>
  <c r="W4734" i="1"/>
  <c r="V4734" i="1"/>
  <c r="T4734" i="1"/>
  <c r="S4734" i="1"/>
  <c r="R4734" i="1"/>
  <c r="Y4733" i="1"/>
  <c r="X4733" i="1"/>
  <c r="W4733" i="1"/>
  <c r="V4733" i="1"/>
  <c r="T4733" i="1"/>
  <c r="S4733" i="1"/>
  <c r="R4733" i="1"/>
  <c r="Y4732" i="1"/>
  <c r="X4732" i="1"/>
  <c r="W4732" i="1"/>
  <c r="V4732" i="1"/>
  <c r="T4732" i="1"/>
  <c r="Z4732" i="1" s="1"/>
  <c r="S4732" i="1"/>
  <c r="R4732" i="1"/>
  <c r="Y4731" i="1"/>
  <c r="X4731" i="1"/>
  <c r="W4731" i="1"/>
  <c r="V4731" i="1"/>
  <c r="T4731" i="1"/>
  <c r="S4731" i="1"/>
  <c r="R4731" i="1"/>
  <c r="Y4730" i="1"/>
  <c r="X4730" i="1"/>
  <c r="W4730" i="1"/>
  <c r="V4730" i="1"/>
  <c r="T4730" i="1"/>
  <c r="S4730" i="1"/>
  <c r="R4730" i="1"/>
  <c r="Y4729" i="1"/>
  <c r="X4729" i="1"/>
  <c r="W4729" i="1"/>
  <c r="V4729" i="1"/>
  <c r="T4729" i="1"/>
  <c r="Z4729" i="1" s="1"/>
  <c r="S4729" i="1"/>
  <c r="R4729" i="1"/>
  <c r="Y4728" i="1"/>
  <c r="X4728" i="1"/>
  <c r="W4728" i="1"/>
  <c r="V4728" i="1"/>
  <c r="T4728" i="1"/>
  <c r="U4728" i="1" s="1"/>
  <c r="S4728" i="1"/>
  <c r="R4728" i="1"/>
  <c r="Y4727" i="1"/>
  <c r="X4727" i="1"/>
  <c r="W4727" i="1"/>
  <c r="V4727" i="1"/>
  <c r="T4727" i="1"/>
  <c r="Z4727" i="1" s="1"/>
  <c r="S4727" i="1"/>
  <c r="R4727" i="1"/>
  <c r="Y4726" i="1"/>
  <c r="X4726" i="1"/>
  <c r="W4726" i="1"/>
  <c r="V4726" i="1"/>
  <c r="T4726" i="1"/>
  <c r="S4726" i="1"/>
  <c r="R4726" i="1"/>
  <c r="Y4725" i="1"/>
  <c r="X4725" i="1"/>
  <c r="W4725" i="1"/>
  <c r="V4725" i="1"/>
  <c r="T4725" i="1"/>
  <c r="Z4725" i="1" s="1"/>
  <c r="S4725" i="1"/>
  <c r="R4725" i="1"/>
  <c r="Y4724" i="1"/>
  <c r="X4724" i="1"/>
  <c r="W4724" i="1"/>
  <c r="V4724" i="1"/>
  <c r="T4724" i="1"/>
  <c r="Z4724" i="1" s="1"/>
  <c r="S4724" i="1"/>
  <c r="R4724" i="1"/>
  <c r="Y4723" i="1"/>
  <c r="X4723" i="1"/>
  <c r="W4723" i="1"/>
  <c r="V4723" i="1"/>
  <c r="T4723" i="1"/>
  <c r="U4723" i="1" s="1"/>
  <c r="S4723" i="1"/>
  <c r="R4723" i="1"/>
  <c r="Y4722" i="1"/>
  <c r="X4722" i="1"/>
  <c r="W4722" i="1"/>
  <c r="V4722" i="1"/>
  <c r="T4722" i="1"/>
  <c r="S4722" i="1"/>
  <c r="R4722" i="1"/>
  <c r="Y4721" i="1"/>
  <c r="X4721" i="1"/>
  <c r="W4721" i="1"/>
  <c r="V4721" i="1"/>
  <c r="T4721" i="1"/>
  <c r="S4721" i="1"/>
  <c r="R4721" i="1"/>
  <c r="Y4720" i="1"/>
  <c r="X4720" i="1"/>
  <c r="W4720" i="1"/>
  <c r="V4720" i="1"/>
  <c r="T4720" i="1"/>
  <c r="S4720" i="1"/>
  <c r="R4720" i="1"/>
  <c r="Y4719" i="1"/>
  <c r="X4719" i="1"/>
  <c r="W4719" i="1"/>
  <c r="V4719" i="1"/>
  <c r="T4719" i="1"/>
  <c r="Z4719" i="1" s="1"/>
  <c r="S4719" i="1"/>
  <c r="R4719" i="1"/>
  <c r="Y4718" i="1"/>
  <c r="X4718" i="1"/>
  <c r="W4718" i="1"/>
  <c r="V4718" i="1"/>
  <c r="T4718" i="1"/>
  <c r="S4718" i="1"/>
  <c r="R4718" i="1"/>
  <c r="Y4717" i="1"/>
  <c r="X4717" i="1"/>
  <c r="W4717" i="1"/>
  <c r="V4717" i="1"/>
  <c r="T4717" i="1"/>
  <c r="Z4717" i="1" s="1"/>
  <c r="S4717" i="1"/>
  <c r="R4717" i="1"/>
  <c r="Y4716" i="1"/>
  <c r="X4716" i="1"/>
  <c r="W4716" i="1"/>
  <c r="V4716" i="1"/>
  <c r="T4716" i="1"/>
  <c r="Z4716" i="1" s="1"/>
  <c r="S4716" i="1"/>
  <c r="R4716" i="1"/>
  <c r="Y4715" i="1"/>
  <c r="X4715" i="1"/>
  <c r="W4715" i="1"/>
  <c r="V4715" i="1"/>
  <c r="T4715" i="1"/>
  <c r="U4715" i="1" s="1"/>
  <c r="S4715" i="1"/>
  <c r="R4715" i="1"/>
  <c r="Y4714" i="1"/>
  <c r="X4714" i="1"/>
  <c r="W4714" i="1"/>
  <c r="V4714" i="1"/>
  <c r="T4714" i="1"/>
  <c r="Z4714" i="1" s="1"/>
  <c r="S4714" i="1"/>
  <c r="R4714" i="1"/>
  <c r="Y4713" i="1"/>
  <c r="X4713" i="1"/>
  <c r="W4713" i="1"/>
  <c r="V4713" i="1"/>
  <c r="T4713" i="1"/>
  <c r="Z4713" i="1" s="1"/>
  <c r="S4713" i="1"/>
  <c r="R4713" i="1"/>
  <c r="Y4712" i="1"/>
  <c r="X4712" i="1"/>
  <c r="W4712" i="1"/>
  <c r="V4712" i="1"/>
  <c r="T4712" i="1"/>
  <c r="S4712" i="1"/>
  <c r="R4712" i="1"/>
  <c r="Y4711" i="1"/>
  <c r="X4711" i="1"/>
  <c r="W4711" i="1"/>
  <c r="V4711" i="1"/>
  <c r="T4711" i="1"/>
  <c r="U4711" i="1" s="1"/>
  <c r="S4711" i="1"/>
  <c r="R4711" i="1"/>
  <c r="Y4710" i="1"/>
  <c r="X4710" i="1"/>
  <c r="W4710" i="1"/>
  <c r="V4710" i="1"/>
  <c r="T4710" i="1"/>
  <c r="S4710" i="1"/>
  <c r="R4710" i="1"/>
  <c r="Y4709" i="1"/>
  <c r="X4709" i="1"/>
  <c r="W4709" i="1"/>
  <c r="V4709" i="1"/>
  <c r="T4709" i="1"/>
  <c r="U4709" i="1" s="1"/>
  <c r="S4709" i="1"/>
  <c r="R4709" i="1"/>
  <c r="Y4708" i="1"/>
  <c r="X4708" i="1"/>
  <c r="W4708" i="1"/>
  <c r="V4708" i="1"/>
  <c r="T4708" i="1"/>
  <c r="U4708" i="1" s="1"/>
  <c r="S4708" i="1"/>
  <c r="R4708" i="1"/>
  <c r="Y4707" i="1"/>
  <c r="X4707" i="1"/>
  <c r="W4707" i="1"/>
  <c r="V4707" i="1"/>
  <c r="T4707" i="1"/>
  <c r="U4707" i="1" s="1"/>
  <c r="S4707" i="1"/>
  <c r="R4707" i="1"/>
  <c r="Y4706" i="1"/>
  <c r="X4706" i="1"/>
  <c r="W4706" i="1"/>
  <c r="V4706" i="1"/>
  <c r="T4706" i="1"/>
  <c r="Z4706" i="1" s="1"/>
  <c r="S4706" i="1"/>
  <c r="R4706" i="1"/>
  <c r="Y4705" i="1"/>
  <c r="X4705" i="1"/>
  <c r="W4705" i="1"/>
  <c r="V4705" i="1"/>
  <c r="T4705" i="1"/>
  <c r="Z4705" i="1" s="1"/>
  <c r="S4705" i="1"/>
  <c r="R4705" i="1"/>
  <c r="Y4704" i="1"/>
  <c r="X4704" i="1"/>
  <c r="W4704" i="1"/>
  <c r="V4704" i="1"/>
  <c r="T4704" i="1"/>
  <c r="S4704" i="1"/>
  <c r="R4704" i="1"/>
  <c r="Y4703" i="1"/>
  <c r="X4703" i="1"/>
  <c r="W4703" i="1"/>
  <c r="V4703" i="1"/>
  <c r="T4703" i="1"/>
  <c r="Z4703" i="1" s="1"/>
  <c r="S4703" i="1"/>
  <c r="R4703" i="1"/>
  <c r="Y4702" i="1"/>
  <c r="X4702" i="1"/>
  <c r="W4702" i="1"/>
  <c r="V4702" i="1"/>
  <c r="T4702" i="1"/>
  <c r="S4702" i="1"/>
  <c r="R4702" i="1"/>
  <c r="Y4701" i="1"/>
  <c r="X4701" i="1"/>
  <c r="W4701" i="1"/>
  <c r="V4701" i="1"/>
  <c r="T4701" i="1"/>
  <c r="Z4701" i="1" s="1"/>
  <c r="S4701" i="1"/>
  <c r="R4701" i="1"/>
  <c r="Y4700" i="1"/>
  <c r="X4700" i="1"/>
  <c r="W4700" i="1"/>
  <c r="V4700" i="1"/>
  <c r="T4700" i="1"/>
  <c r="Z4700" i="1" s="1"/>
  <c r="S4700" i="1"/>
  <c r="R4700" i="1"/>
  <c r="Y4699" i="1"/>
  <c r="X4699" i="1"/>
  <c r="W4699" i="1"/>
  <c r="V4699" i="1"/>
  <c r="T4699" i="1"/>
  <c r="S4699" i="1"/>
  <c r="R4699" i="1"/>
  <c r="Y4698" i="1"/>
  <c r="X4698" i="1"/>
  <c r="W4698" i="1"/>
  <c r="V4698" i="1"/>
  <c r="T4698" i="1"/>
  <c r="Z4698" i="1" s="1"/>
  <c r="S4698" i="1"/>
  <c r="R4698" i="1"/>
  <c r="Y4697" i="1"/>
  <c r="X4697" i="1"/>
  <c r="W4697" i="1"/>
  <c r="V4697" i="1"/>
  <c r="T4697" i="1"/>
  <c r="Z4697" i="1" s="1"/>
  <c r="S4697" i="1"/>
  <c r="R4697" i="1"/>
  <c r="Y4696" i="1"/>
  <c r="X4696" i="1"/>
  <c r="W4696" i="1"/>
  <c r="V4696" i="1"/>
  <c r="T4696" i="1"/>
  <c r="Z4696" i="1" s="1"/>
  <c r="S4696" i="1"/>
  <c r="R4696" i="1"/>
  <c r="Y4695" i="1"/>
  <c r="X4695" i="1"/>
  <c r="W4695" i="1"/>
  <c r="V4695" i="1"/>
  <c r="T4695" i="1"/>
  <c r="U4695" i="1" s="1"/>
  <c r="S4695" i="1"/>
  <c r="R4695" i="1"/>
  <c r="Y4694" i="1"/>
  <c r="X4694" i="1"/>
  <c r="W4694" i="1"/>
  <c r="V4694" i="1"/>
  <c r="T4694" i="1"/>
  <c r="S4694" i="1"/>
  <c r="R4694" i="1"/>
  <c r="Y4693" i="1"/>
  <c r="X4693" i="1"/>
  <c r="W4693" i="1"/>
  <c r="V4693" i="1"/>
  <c r="T4693" i="1"/>
  <c r="U4693" i="1" s="1"/>
  <c r="S4693" i="1"/>
  <c r="R4693" i="1"/>
  <c r="Y4692" i="1"/>
  <c r="X4692" i="1"/>
  <c r="W4692" i="1"/>
  <c r="V4692" i="1"/>
  <c r="T4692" i="1"/>
  <c r="U4692" i="1" s="1"/>
  <c r="S4692" i="1"/>
  <c r="R4692" i="1"/>
  <c r="Y4691" i="1"/>
  <c r="X4691" i="1"/>
  <c r="W4691" i="1"/>
  <c r="V4691" i="1"/>
  <c r="T4691" i="1"/>
  <c r="S4691" i="1"/>
  <c r="R4691" i="1"/>
  <c r="Y4690" i="1"/>
  <c r="X4690" i="1"/>
  <c r="W4690" i="1"/>
  <c r="V4690" i="1"/>
  <c r="T4690" i="1"/>
  <c r="Z4690" i="1" s="1"/>
  <c r="S4690" i="1"/>
  <c r="R4690" i="1"/>
  <c r="Y4689" i="1"/>
  <c r="X4689" i="1"/>
  <c r="W4689" i="1"/>
  <c r="V4689" i="1"/>
  <c r="T4689" i="1"/>
  <c r="Z4689" i="1" s="1"/>
  <c r="S4689" i="1"/>
  <c r="R4689" i="1"/>
  <c r="Y4688" i="1"/>
  <c r="X4688" i="1"/>
  <c r="W4688" i="1"/>
  <c r="V4688" i="1"/>
  <c r="T4688" i="1"/>
  <c r="Z4688" i="1" s="1"/>
  <c r="S4688" i="1"/>
  <c r="R4688" i="1"/>
  <c r="Y4687" i="1"/>
  <c r="X4687" i="1"/>
  <c r="W4687" i="1"/>
  <c r="V4687" i="1"/>
  <c r="T4687" i="1"/>
  <c r="Z4687" i="1" s="1"/>
  <c r="S4687" i="1"/>
  <c r="R4687" i="1"/>
  <c r="Y4686" i="1"/>
  <c r="X4686" i="1"/>
  <c r="W4686" i="1"/>
  <c r="V4686" i="1"/>
  <c r="T4686" i="1"/>
  <c r="S4686" i="1"/>
  <c r="R4686" i="1"/>
  <c r="Y4685" i="1"/>
  <c r="X4685" i="1"/>
  <c r="W4685" i="1"/>
  <c r="V4685" i="1"/>
  <c r="T4685" i="1"/>
  <c r="Z4685" i="1" s="1"/>
  <c r="S4685" i="1"/>
  <c r="R4685" i="1"/>
  <c r="Y4684" i="1"/>
  <c r="X4684" i="1"/>
  <c r="W4684" i="1"/>
  <c r="V4684" i="1"/>
  <c r="T4684" i="1"/>
  <c r="U4684" i="1" s="1"/>
  <c r="S4684" i="1"/>
  <c r="R4684" i="1"/>
  <c r="Y4683" i="1"/>
  <c r="X4683" i="1"/>
  <c r="W4683" i="1"/>
  <c r="V4683" i="1"/>
  <c r="T4683" i="1"/>
  <c r="S4683" i="1"/>
  <c r="R4683" i="1"/>
  <c r="Y4682" i="1"/>
  <c r="X4682" i="1"/>
  <c r="W4682" i="1"/>
  <c r="V4682" i="1"/>
  <c r="T4682" i="1"/>
  <c r="Z4682" i="1" s="1"/>
  <c r="S4682" i="1"/>
  <c r="R4682" i="1"/>
  <c r="Y4681" i="1"/>
  <c r="X4681" i="1"/>
  <c r="W4681" i="1"/>
  <c r="V4681" i="1"/>
  <c r="T4681" i="1"/>
  <c r="Z4681" i="1" s="1"/>
  <c r="S4681" i="1"/>
  <c r="R4681" i="1"/>
  <c r="Y4680" i="1"/>
  <c r="X4680" i="1"/>
  <c r="W4680" i="1"/>
  <c r="V4680" i="1"/>
  <c r="T4680" i="1"/>
  <c r="U4680" i="1" s="1"/>
  <c r="S4680" i="1"/>
  <c r="R4680" i="1"/>
  <c r="Y4679" i="1"/>
  <c r="X4679" i="1"/>
  <c r="W4679" i="1"/>
  <c r="V4679" i="1"/>
  <c r="T4679" i="1"/>
  <c r="Z4679" i="1" s="1"/>
  <c r="S4679" i="1"/>
  <c r="R4679" i="1"/>
  <c r="Y4678" i="1"/>
  <c r="X4678" i="1"/>
  <c r="W4678" i="1"/>
  <c r="V4678" i="1"/>
  <c r="T4678" i="1"/>
  <c r="S4678" i="1"/>
  <c r="R4678" i="1"/>
  <c r="Y4677" i="1"/>
  <c r="X4677" i="1"/>
  <c r="W4677" i="1"/>
  <c r="V4677" i="1"/>
  <c r="T4677" i="1"/>
  <c r="S4677" i="1"/>
  <c r="R4677" i="1"/>
  <c r="Y4676" i="1"/>
  <c r="X4676" i="1"/>
  <c r="W4676" i="1"/>
  <c r="V4676" i="1"/>
  <c r="T4676" i="1"/>
  <c r="Z4676" i="1" s="1"/>
  <c r="S4676" i="1"/>
  <c r="R4676" i="1"/>
  <c r="Y4675" i="1"/>
  <c r="X4675" i="1"/>
  <c r="W4675" i="1"/>
  <c r="V4675" i="1"/>
  <c r="T4675" i="1"/>
  <c r="S4675" i="1"/>
  <c r="R4675" i="1"/>
  <c r="Y4674" i="1"/>
  <c r="X4674" i="1"/>
  <c r="W4674" i="1"/>
  <c r="V4674" i="1"/>
  <c r="T4674" i="1"/>
  <c r="Z4674" i="1" s="1"/>
  <c r="S4674" i="1"/>
  <c r="R4674" i="1"/>
  <c r="Y4673" i="1"/>
  <c r="X4673" i="1"/>
  <c r="W4673" i="1"/>
  <c r="V4673" i="1"/>
  <c r="T4673" i="1"/>
  <c r="Z4673" i="1" s="1"/>
  <c r="S4673" i="1"/>
  <c r="R4673" i="1"/>
  <c r="Y4672" i="1"/>
  <c r="X4672" i="1"/>
  <c r="W4672" i="1"/>
  <c r="V4672" i="1"/>
  <c r="T4672" i="1"/>
  <c r="Z4672" i="1" s="1"/>
  <c r="S4672" i="1"/>
  <c r="R4672" i="1"/>
  <c r="Y4671" i="1"/>
  <c r="X4671" i="1"/>
  <c r="W4671" i="1"/>
  <c r="V4671" i="1"/>
  <c r="T4671" i="1"/>
  <c r="S4671" i="1"/>
  <c r="R4671" i="1"/>
  <c r="Y4670" i="1"/>
  <c r="X4670" i="1"/>
  <c r="W4670" i="1"/>
  <c r="V4670" i="1"/>
  <c r="T4670" i="1"/>
  <c r="S4670" i="1"/>
  <c r="R4670" i="1"/>
  <c r="Y4669" i="1"/>
  <c r="X4669" i="1"/>
  <c r="W4669" i="1"/>
  <c r="V4669" i="1"/>
  <c r="T4669" i="1"/>
  <c r="S4669" i="1"/>
  <c r="R4669" i="1"/>
  <c r="Y4668" i="1"/>
  <c r="X4668" i="1"/>
  <c r="W4668" i="1"/>
  <c r="V4668" i="1"/>
  <c r="T4668" i="1"/>
  <c r="S4668" i="1"/>
  <c r="R4668" i="1"/>
  <c r="Y4667" i="1"/>
  <c r="X4667" i="1"/>
  <c r="W4667" i="1"/>
  <c r="V4667" i="1"/>
  <c r="T4667" i="1"/>
  <c r="S4667" i="1"/>
  <c r="R4667" i="1"/>
  <c r="Y4666" i="1"/>
  <c r="X4666" i="1"/>
  <c r="W4666" i="1"/>
  <c r="V4666" i="1"/>
  <c r="T4666" i="1"/>
  <c r="S4666" i="1"/>
  <c r="R4666" i="1"/>
  <c r="Y4665" i="1"/>
  <c r="X4665" i="1"/>
  <c r="W4665" i="1"/>
  <c r="V4665" i="1"/>
  <c r="T4665" i="1"/>
  <c r="S4665" i="1"/>
  <c r="R4665" i="1"/>
  <c r="Y4664" i="1"/>
  <c r="X4664" i="1"/>
  <c r="W4664" i="1"/>
  <c r="V4664" i="1"/>
  <c r="T4664" i="1"/>
  <c r="U4664" i="1" s="1"/>
  <c r="S4664" i="1"/>
  <c r="R4664" i="1"/>
  <c r="Y4663" i="1"/>
  <c r="X4663" i="1"/>
  <c r="W4663" i="1"/>
  <c r="V4663" i="1"/>
  <c r="T4663" i="1"/>
  <c r="Z4663" i="1" s="1"/>
  <c r="S4663" i="1"/>
  <c r="R4663" i="1"/>
  <c r="Y4662" i="1"/>
  <c r="X4662" i="1"/>
  <c r="W4662" i="1"/>
  <c r="V4662" i="1"/>
  <c r="T4662" i="1"/>
  <c r="Z4662" i="1" s="1"/>
  <c r="S4662" i="1"/>
  <c r="R4662" i="1"/>
  <c r="Y4661" i="1"/>
  <c r="X4661" i="1"/>
  <c r="W4661" i="1"/>
  <c r="V4661" i="1"/>
  <c r="T4661" i="1"/>
  <c r="Z4661" i="1" s="1"/>
  <c r="S4661" i="1"/>
  <c r="R4661" i="1"/>
  <c r="Y4660" i="1"/>
  <c r="X4660" i="1"/>
  <c r="W4660" i="1"/>
  <c r="V4660" i="1"/>
  <c r="T4660" i="1"/>
  <c r="U4660" i="1" s="1"/>
  <c r="S4660" i="1"/>
  <c r="R4660" i="1"/>
  <c r="Y4659" i="1"/>
  <c r="X4659" i="1"/>
  <c r="W4659" i="1"/>
  <c r="V4659" i="1"/>
  <c r="T4659" i="1"/>
  <c r="S4659" i="1"/>
  <c r="R4659" i="1"/>
  <c r="Y4658" i="1"/>
  <c r="X4658" i="1"/>
  <c r="W4658" i="1"/>
  <c r="V4658" i="1"/>
  <c r="T4658" i="1"/>
  <c r="Z4658" i="1" s="1"/>
  <c r="S4658" i="1"/>
  <c r="R4658" i="1"/>
  <c r="Y4657" i="1"/>
  <c r="X4657" i="1"/>
  <c r="W4657" i="1"/>
  <c r="V4657" i="1"/>
  <c r="T4657" i="1"/>
  <c r="U4657" i="1" s="1"/>
  <c r="S4657" i="1"/>
  <c r="R4657" i="1"/>
  <c r="Y4656" i="1"/>
  <c r="X4656" i="1"/>
  <c r="W4656" i="1"/>
  <c r="V4656" i="1"/>
  <c r="T4656" i="1"/>
  <c r="U4656" i="1" s="1"/>
  <c r="S4656" i="1"/>
  <c r="R4656" i="1"/>
  <c r="Y4655" i="1"/>
  <c r="X4655" i="1"/>
  <c r="W4655" i="1"/>
  <c r="V4655" i="1"/>
  <c r="T4655" i="1"/>
  <c r="U4655" i="1" s="1"/>
  <c r="S4655" i="1"/>
  <c r="R4655" i="1"/>
  <c r="Y4654" i="1"/>
  <c r="X4654" i="1"/>
  <c r="W4654" i="1"/>
  <c r="V4654" i="1"/>
  <c r="T4654" i="1"/>
  <c r="Z4654" i="1" s="1"/>
  <c r="S4654" i="1"/>
  <c r="R4654" i="1"/>
  <c r="Y4653" i="1"/>
  <c r="X4653" i="1"/>
  <c r="W4653" i="1"/>
  <c r="V4653" i="1"/>
  <c r="T4653" i="1"/>
  <c r="U4653" i="1" s="1"/>
  <c r="S4653" i="1"/>
  <c r="R4653" i="1"/>
  <c r="Y4652" i="1"/>
  <c r="X4652" i="1"/>
  <c r="W4652" i="1"/>
  <c r="V4652" i="1"/>
  <c r="T4652" i="1"/>
  <c r="U4652" i="1" s="1"/>
  <c r="S4652" i="1"/>
  <c r="R4652" i="1"/>
  <c r="Y4651" i="1"/>
  <c r="X4651" i="1"/>
  <c r="W4651" i="1"/>
  <c r="V4651" i="1"/>
  <c r="T4651" i="1"/>
  <c r="S4651" i="1"/>
  <c r="R4651" i="1"/>
  <c r="Y4650" i="1"/>
  <c r="X4650" i="1"/>
  <c r="W4650" i="1"/>
  <c r="V4650" i="1"/>
  <c r="T4650" i="1"/>
  <c r="Z4650" i="1" s="1"/>
  <c r="S4650" i="1"/>
  <c r="R4650" i="1"/>
  <c r="Y4649" i="1"/>
  <c r="X4649" i="1"/>
  <c r="W4649" i="1"/>
  <c r="V4649" i="1"/>
  <c r="T4649" i="1"/>
  <c r="U4649" i="1" s="1"/>
  <c r="S4649" i="1"/>
  <c r="R4649" i="1"/>
  <c r="Y4648" i="1"/>
  <c r="X4648" i="1"/>
  <c r="W4648" i="1"/>
  <c r="V4648" i="1"/>
  <c r="T4648" i="1"/>
  <c r="S4648" i="1"/>
  <c r="R4648" i="1"/>
  <c r="Y4647" i="1"/>
  <c r="X4647" i="1"/>
  <c r="W4647" i="1"/>
  <c r="V4647" i="1"/>
  <c r="T4647" i="1"/>
  <c r="S4647" i="1"/>
  <c r="R4647" i="1"/>
  <c r="Y4646" i="1"/>
  <c r="X4646" i="1"/>
  <c r="W4646" i="1"/>
  <c r="V4646" i="1"/>
  <c r="T4646" i="1"/>
  <c r="S4646" i="1"/>
  <c r="R4646" i="1"/>
  <c r="Y4645" i="1"/>
  <c r="X4645" i="1"/>
  <c r="W4645" i="1"/>
  <c r="V4645" i="1"/>
  <c r="T4645" i="1"/>
  <c r="Z4645" i="1" s="1"/>
  <c r="S4645" i="1"/>
  <c r="R4645" i="1"/>
  <c r="Y4644" i="1"/>
  <c r="X4644" i="1"/>
  <c r="W4644" i="1"/>
  <c r="V4644" i="1"/>
  <c r="T4644" i="1"/>
  <c r="U4644" i="1" s="1"/>
  <c r="S4644" i="1"/>
  <c r="R4644" i="1"/>
  <c r="Y4643" i="1"/>
  <c r="X4643" i="1"/>
  <c r="W4643" i="1"/>
  <c r="V4643" i="1"/>
  <c r="T4643" i="1"/>
  <c r="S4643" i="1"/>
  <c r="R4643" i="1"/>
  <c r="Y4642" i="1"/>
  <c r="X4642" i="1"/>
  <c r="W4642" i="1"/>
  <c r="V4642" i="1"/>
  <c r="T4642" i="1"/>
  <c r="Z4642" i="1" s="1"/>
  <c r="S4642" i="1"/>
  <c r="R4642" i="1"/>
  <c r="Y4641" i="1"/>
  <c r="X4641" i="1"/>
  <c r="W4641" i="1"/>
  <c r="V4641" i="1"/>
  <c r="T4641" i="1"/>
  <c r="U4641" i="1" s="1"/>
  <c r="S4641" i="1"/>
  <c r="R4641" i="1"/>
  <c r="Y4640" i="1"/>
  <c r="X4640" i="1"/>
  <c r="W4640" i="1"/>
  <c r="V4640" i="1"/>
  <c r="T4640" i="1"/>
  <c r="U4640" i="1" s="1"/>
  <c r="S4640" i="1"/>
  <c r="R4640" i="1"/>
  <c r="Y4639" i="1"/>
  <c r="X4639" i="1"/>
  <c r="W4639" i="1"/>
  <c r="V4639" i="1"/>
  <c r="T4639" i="1"/>
  <c r="U4639" i="1" s="1"/>
  <c r="S4639" i="1"/>
  <c r="R4639" i="1"/>
  <c r="Y4638" i="1"/>
  <c r="X4638" i="1"/>
  <c r="W4638" i="1"/>
  <c r="V4638" i="1"/>
  <c r="T4638" i="1"/>
  <c r="Z4638" i="1" s="1"/>
  <c r="S4638" i="1"/>
  <c r="R4638" i="1"/>
  <c r="Y4637" i="1"/>
  <c r="X4637" i="1"/>
  <c r="W4637" i="1"/>
  <c r="V4637" i="1"/>
  <c r="T4637" i="1"/>
  <c r="U4637" i="1" s="1"/>
  <c r="S4637" i="1"/>
  <c r="R4637" i="1"/>
  <c r="Y4636" i="1"/>
  <c r="X4636" i="1"/>
  <c r="W4636" i="1"/>
  <c r="V4636" i="1"/>
  <c r="T4636" i="1"/>
  <c r="Z4636" i="1" s="1"/>
  <c r="S4636" i="1"/>
  <c r="R4636" i="1"/>
  <c r="Y4635" i="1"/>
  <c r="X4635" i="1"/>
  <c r="W4635" i="1"/>
  <c r="V4635" i="1"/>
  <c r="T4635" i="1"/>
  <c r="S4635" i="1"/>
  <c r="R4635" i="1"/>
  <c r="Y4634" i="1"/>
  <c r="X4634" i="1"/>
  <c r="W4634" i="1"/>
  <c r="V4634" i="1"/>
  <c r="T4634" i="1"/>
  <c r="Z4634" i="1" s="1"/>
  <c r="S4634" i="1"/>
  <c r="R4634" i="1"/>
  <c r="Y4633" i="1"/>
  <c r="X4633" i="1"/>
  <c r="W4633" i="1"/>
  <c r="V4633" i="1"/>
  <c r="T4633" i="1"/>
  <c r="S4633" i="1"/>
  <c r="R4633" i="1"/>
  <c r="Y4632" i="1"/>
  <c r="X4632" i="1"/>
  <c r="W4632" i="1"/>
  <c r="V4632" i="1"/>
  <c r="T4632" i="1"/>
  <c r="S4632" i="1"/>
  <c r="R4632" i="1"/>
  <c r="Y4631" i="1"/>
  <c r="X4631" i="1"/>
  <c r="W4631" i="1"/>
  <c r="V4631" i="1"/>
  <c r="T4631" i="1"/>
  <c r="U4631" i="1" s="1"/>
  <c r="S4631" i="1"/>
  <c r="R4631" i="1"/>
  <c r="Y4630" i="1"/>
  <c r="X4630" i="1"/>
  <c r="W4630" i="1"/>
  <c r="V4630" i="1"/>
  <c r="T4630" i="1"/>
  <c r="Z4630" i="1" s="1"/>
  <c r="S4630" i="1"/>
  <c r="R4630" i="1"/>
  <c r="Y4629" i="1"/>
  <c r="X4629" i="1"/>
  <c r="W4629" i="1"/>
  <c r="V4629" i="1"/>
  <c r="T4629" i="1"/>
  <c r="Z4629" i="1" s="1"/>
  <c r="S4629" i="1"/>
  <c r="R4629" i="1"/>
  <c r="Y4628" i="1"/>
  <c r="X4628" i="1"/>
  <c r="W4628" i="1"/>
  <c r="V4628" i="1"/>
  <c r="T4628" i="1"/>
  <c r="Z4628" i="1" s="1"/>
  <c r="S4628" i="1"/>
  <c r="R4628" i="1"/>
  <c r="Y4627" i="1"/>
  <c r="X4627" i="1"/>
  <c r="W4627" i="1"/>
  <c r="V4627" i="1"/>
  <c r="T4627" i="1"/>
  <c r="S4627" i="1"/>
  <c r="R4627" i="1"/>
  <c r="Y4626" i="1"/>
  <c r="X4626" i="1"/>
  <c r="W4626" i="1"/>
  <c r="V4626" i="1"/>
  <c r="T4626" i="1"/>
  <c r="Z4626" i="1" s="1"/>
  <c r="S4626" i="1"/>
  <c r="R4626" i="1"/>
  <c r="Y4625" i="1"/>
  <c r="X4625" i="1"/>
  <c r="W4625" i="1"/>
  <c r="V4625" i="1"/>
  <c r="T4625" i="1"/>
  <c r="Z4625" i="1" s="1"/>
  <c r="S4625" i="1"/>
  <c r="R4625" i="1"/>
  <c r="Y4624" i="1"/>
  <c r="X4624" i="1"/>
  <c r="W4624" i="1"/>
  <c r="V4624" i="1"/>
  <c r="T4624" i="1"/>
  <c r="U4624" i="1" s="1"/>
  <c r="S4624" i="1"/>
  <c r="R4624" i="1"/>
  <c r="Y4623" i="1"/>
  <c r="X4623" i="1"/>
  <c r="W4623" i="1"/>
  <c r="V4623" i="1"/>
  <c r="T4623" i="1"/>
  <c r="U4623" i="1" s="1"/>
  <c r="S4623" i="1"/>
  <c r="R4623" i="1"/>
  <c r="Y4622" i="1"/>
  <c r="X4622" i="1"/>
  <c r="W4622" i="1"/>
  <c r="V4622" i="1"/>
  <c r="T4622" i="1"/>
  <c r="Z4622" i="1" s="1"/>
  <c r="S4622" i="1"/>
  <c r="R4622" i="1"/>
  <c r="Y4621" i="1"/>
  <c r="X4621" i="1"/>
  <c r="W4621" i="1"/>
  <c r="V4621" i="1"/>
  <c r="T4621" i="1"/>
  <c r="Z4621" i="1" s="1"/>
  <c r="S4621" i="1"/>
  <c r="R4621" i="1"/>
  <c r="Y4620" i="1"/>
  <c r="X4620" i="1"/>
  <c r="W4620" i="1"/>
  <c r="V4620" i="1"/>
  <c r="T4620" i="1"/>
  <c r="S4620" i="1"/>
  <c r="R4620" i="1"/>
  <c r="Y4619" i="1"/>
  <c r="X4619" i="1"/>
  <c r="W4619" i="1"/>
  <c r="V4619" i="1"/>
  <c r="T4619" i="1"/>
  <c r="S4619" i="1"/>
  <c r="R4619" i="1"/>
  <c r="Y4618" i="1"/>
  <c r="X4618" i="1"/>
  <c r="W4618" i="1"/>
  <c r="V4618" i="1"/>
  <c r="T4618" i="1"/>
  <c r="Z4618" i="1" s="1"/>
  <c r="S4618" i="1"/>
  <c r="R4618" i="1"/>
  <c r="Y4617" i="1"/>
  <c r="X4617" i="1"/>
  <c r="W4617" i="1"/>
  <c r="V4617" i="1"/>
  <c r="T4617" i="1"/>
  <c r="S4617" i="1"/>
  <c r="R4617" i="1"/>
  <c r="Y4616" i="1"/>
  <c r="X4616" i="1"/>
  <c r="W4616" i="1"/>
  <c r="V4616" i="1"/>
  <c r="T4616" i="1"/>
  <c r="U4616" i="1" s="1"/>
  <c r="S4616" i="1"/>
  <c r="R4616" i="1"/>
  <c r="Y4615" i="1"/>
  <c r="X4615" i="1"/>
  <c r="W4615" i="1"/>
  <c r="V4615" i="1"/>
  <c r="T4615" i="1"/>
  <c r="U4615" i="1" s="1"/>
  <c r="S4615" i="1"/>
  <c r="R4615" i="1"/>
  <c r="Y4614" i="1"/>
  <c r="X4614" i="1"/>
  <c r="W4614" i="1"/>
  <c r="V4614" i="1"/>
  <c r="T4614" i="1"/>
  <c r="S4614" i="1"/>
  <c r="R4614" i="1"/>
  <c r="Y4613" i="1"/>
  <c r="X4613" i="1"/>
  <c r="W4613" i="1"/>
  <c r="V4613" i="1"/>
  <c r="T4613" i="1"/>
  <c r="Z4613" i="1" s="1"/>
  <c r="S4613" i="1"/>
  <c r="R4613" i="1"/>
  <c r="Y4612" i="1"/>
  <c r="X4612" i="1"/>
  <c r="W4612" i="1"/>
  <c r="V4612" i="1"/>
  <c r="T4612" i="1"/>
  <c r="Z4612" i="1" s="1"/>
  <c r="S4612" i="1"/>
  <c r="R4612" i="1"/>
  <c r="Y4611" i="1"/>
  <c r="X4611" i="1"/>
  <c r="W4611" i="1"/>
  <c r="V4611" i="1"/>
  <c r="T4611" i="1"/>
  <c r="S4611" i="1"/>
  <c r="R4611" i="1"/>
  <c r="Y4610" i="1"/>
  <c r="X4610" i="1"/>
  <c r="W4610" i="1"/>
  <c r="V4610" i="1"/>
  <c r="T4610" i="1"/>
  <c r="Z4610" i="1" s="1"/>
  <c r="S4610" i="1"/>
  <c r="R4610" i="1"/>
  <c r="Y4609" i="1"/>
  <c r="X4609" i="1"/>
  <c r="W4609" i="1"/>
  <c r="V4609" i="1"/>
  <c r="T4609" i="1"/>
  <c r="S4609" i="1"/>
  <c r="R4609" i="1"/>
  <c r="Y4608" i="1"/>
  <c r="X4608" i="1"/>
  <c r="W4608" i="1"/>
  <c r="V4608" i="1"/>
  <c r="T4608" i="1"/>
  <c r="S4608" i="1"/>
  <c r="R4608" i="1"/>
  <c r="Y4607" i="1"/>
  <c r="X4607" i="1"/>
  <c r="W4607" i="1"/>
  <c r="V4607" i="1"/>
  <c r="T4607" i="1"/>
  <c r="U4607" i="1" s="1"/>
  <c r="S4607" i="1"/>
  <c r="R4607" i="1"/>
  <c r="Y4606" i="1"/>
  <c r="X4606" i="1"/>
  <c r="W4606" i="1"/>
  <c r="V4606" i="1"/>
  <c r="T4606" i="1"/>
  <c r="Z4606" i="1" s="1"/>
  <c r="S4606" i="1"/>
  <c r="R4606" i="1"/>
  <c r="Y4605" i="1"/>
  <c r="X4605" i="1"/>
  <c r="W4605" i="1"/>
  <c r="V4605" i="1"/>
  <c r="T4605" i="1"/>
  <c r="Z4605" i="1" s="1"/>
  <c r="S4605" i="1"/>
  <c r="R4605" i="1"/>
  <c r="Y4604" i="1"/>
  <c r="X4604" i="1"/>
  <c r="W4604" i="1"/>
  <c r="V4604" i="1"/>
  <c r="T4604" i="1"/>
  <c r="S4604" i="1"/>
  <c r="R4604" i="1"/>
  <c r="Y4603" i="1"/>
  <c r="X4603" i="1"/>
  <c r="W4603" i="1"/>
  <c r="V4603" i="1"/>
  <c r="T4603" i="1"/>
  <c r="S4603" i="1"/>
  <c r="R4603" i="1"/>
  <c r="Y4602" i="1"/>
  <c r="X4602" i="1"/>
  <c r="W4602" i="1"/>
  <c r="V4602" i="1"/>
  <c r="T4602" i="1"/>
  <c r="Z4602" i="1" s="1"/>
  <c r="S4602" i="1"/>
  <c r="R4602" i="1"/>
  <c r="Y4601" i="1"/>
  <c r="X4601" i="1"/>
  <c r="W4601" i="1"/>
  <c r="V4601" i="1"/>
  <c r="T4601" i="1"/>
  <c r="U4601" i="1" s="1"/>
  <c r="S4601" i="1"/>
  <c r="R4601" i="1"/>
  <c r="Y4600" i="1"/>
  <c r="X4600" i="1"/>
  <c r="W4600" i="1"/>
  <c r="V4600" i="1"/>
  <c r="T4600" i="1"/>
  <c r="U4600" i="1" s="1"/>
  <c r="S4600" i="1"/>
  <c r="R4600" i="1"/>
  <c r="Y4599" i="1"/>
  <c r="X4599" i="1"/>
  <c r="W4599" i="1"/>
  <c r="V4599" i="1"/>
  <c r="T4599" i="1"/>
  <c r="U4599" i="1" s="1"/>
  <c r="S4599" i="1"/>
  <c r="R4599" i="1"/>
  <c r="Y4598" i="1"/>
  <c r="X4598" i="1"/>
  <c r="W4598" i="1"/>
  <c r="V4598" i="1"/>
  <c r="T4598" i="1"/>
  <c r="Z4598" i="1" s="1"/>
  <c r="S4598" i="1"/>
  <c r="R4598" i="1"/>
  <c r="Y4597" i="1"/>
  <c r="X4597" i="1"/>
  <c r="W4597" i="1"/>
  <c r="V4597" i="1"/>
  <c r="T4597" i="1"/>
  <c r="S4597" i="1"/>
  <c r="R4597" i="1"/>
  <c r="Y4596" i="1"/>
  <c r="X4596" i="1"/>
  <c r="W4596" i="1"/>
  <c r="V4596" i="1"/>
  <c r="T4596" i="1"/>
  <c r="Z4596" i="1" s="1"/>
  <c r="S4596" i="1"/>
  <c r="R4596" i="1"/>
  <c r="Y4595" i="1"/>
  <c r="X4595" i="1"/>
  <c r="W4595" i="1"/>
  <c r="V4595" i="1"/>
  <c r="T4595" i="1"/>
  <c r="S4595" i="1"/>
  <c r="R4595" i="1"/>
  <c r="Y4594" i="1"/>
  <c r="X4594" i="1"/>
  <c r="W4594" i="1"/>
  <c r="V4594" i="1"/>
  <c r="T4594" i="1"/>
  <c r="S4594" i="1"/>
  <c r="R4594" i="1"/>
  <c r="Y4593" i="1"/>
  <c r="X4593" i="1"/>
  <c r="W4593" i="1"/>
  <c r="V4593" i="1"/>
  <c r="T4593" i="1"/>
  <c r="Z4593" i="1" s="1"/>
  <c r="S4593" i="1"/>
  <c r="R4593" i="1"/>
  <c r="Y4592" i="1"/>
  <c r="X4592" i="1"/>
  <c r="W4592" i="1"/>
  <c r="V4592" i="1"/>
  <c r="T4592" i="1"/>
  <c r="U4592" i="1" s="1"/>
  <c r="S4592" i="1"/>
  <c r="R4592" i="1"/>
  <c r="Y4591" i="1"/>
  <c r="X4591" i="1"/>
  <c r="W4591" i="1"/>
  <c r="V4591" i="1"/>
  <c r="T4591" i="1"/>
  <c r="U4591" i="1" s="1"/>
  <c r="S4591" i="1"/>
  <c r="R4591" i="1"/>
  <c r="Y4590" i="1"/>
  <c r="X4590" i="1"/>
  <c r="W4590" i="1"/>
  <c r="V4590" i="1"/>
  <c r="T4590" i="1"/>
  <c r="Z4590" i="1" s="1"/>
  <c r="S4590" i="1"/>
  <c r="R4590" i="1"/>
  <c r="Y4589" i="1"/>
  <c r="X4589" i="1"/>
  <c r="W4589" i="1"/>
  <c r="V4589" i="1"/>
  <c r="T4589" i="1"/>
  <c r="S4589" i="1"/>
  <c r="R4589" i="1"/>
  <c r="Y4588" i="1"/>
  <c r="X4588" i="1"/>
  <c r="W4588" i="1"/>
  <c r="V4588" i="1"/>
  <c r="T4588" i="1"/>
  <c r="Z4588" i="1" s="1"/>
  <c r="S4588" i="1"/>
  <c r="R4588" i="1"/>
  <c r="Y4587" i="1"/>
  <c r="X4587" i="1"/>
  <c r="W4587" i="1"/>
  <c r="V4587" i="1"/>
  <c r="T4587" i="1"/>
  <c r="S4587" i="1"/>
  <c r="R4587" i="1"/>
  <c r="Y4586" i="1"/>
  <c r="X4586" i="1"/>
  <c r="W4586" i="1"/>
  <c r="V4586" i="1"/>
  <c r="T4586" i="1"/>
  <c r="S4586" i="1"/>
  <c r="R4586" i="1"/>
  <c r="Y4585" i="1"/>
  <c r="X4585" i="1"/>
  <c r="W4585" i="1"/>
  <c r="V4585" i="1"/>
  <c r="T4585" i="1"/>
  <c r="U4585" i="1" s="1"/>
  <c r="S4585" i="1"/>
  <c r="R4585" i="1"/>
  <c r="Y4584" i="1"/>
  <c r="X4584" i="1"/>
  <c r="W4584" i="1"/>
  <c r="V4584" i="1"/>
  <c r="T4584" i="1"/>
  <c r="U4584" i="1" s="1"/>
  <c r="S4584" i="1"/>
  <c r="R4584" i="1"/>
  <c r="Y4583" i="1"/>
  <c r="X4583" i="1"/>
  <c r="W4583" i="1"/>
  <c r="V4583" i="1"/>
  <c r="T4583" i="1"/>
  <c r="U4583" i="1" s="1"/>
  <c r="S4583" i="1"/>
  <c r="R4583" i="1"/>
  <c r="Y4582" i="1"/>
  <c r="X4582" i="1"/>
  <c r="W4582" i="1"/>
  <c r="V4582" i="1"/>
  <c r="T4582" i="1"/>
  <c r="Z4582" i="1" s="1"/>
  <c r="S4582" i="1"/>
  <c r="R4582" i="1"/>
  <c r="Y4581" i="1"/>
  <c r="X4581" i="1"/>
  <c r="W4581" i="1"/>
  <c r="V4581" i="1"/>
  <c r="T4581" i="1"/>
  <c r="Z4581" i="1" s="1"/>
  <c r="S4581" i="1"/>
  <c r="R4581" i="1"/>
  <c r="Y4580" i="1"/>
  <c r="X4580" i="1"/>
  <c r="W4580" i="1"/>
  <c r="V4580" i="1"/>
  <c r="T4580" i="1"/>
  <c r="Z4580" i="1" s="1"/>
  <c r="S4580" i="1"/>
  <c r="R4580" i="1"/>
  <c r="Y4579" i="1"/>
  <c r="X4579" i="1"/>
  <c r="W4579" i="1"/>
  <c r="V4579" i="1"/>
  <c r="T4579" i="1"/>
  <c r="S4579" i="1"/>
  <c r="R4579" i="1"/>
  <c r="Y4578" i="1"/>
  <c r="X4578" i="1"/>
  <c r="W4578" i="1"/>
  <c r="V4578" i="1"/>
  <c r="T4578" i="1"/>
  <c r="Z4578" i="1" s="1"/>
  <c r="S4578" i="1"/>
  <c r="R4578" i="1"/>
  <c r="Y4577" i="1"/>
  <c r="X4577" i="1"/>
  <c r="W4577" i="1"/>
  <c r="V4577" i="1"/>
  <c r="T4577" i="1"/>
  <c r="Z4577" i="1" s="1"/>
  <c r="S4577" i="1"/>
  <c r="R4577" i="1"/>
  <c r="Y4576" i="1"/>
  <c r="X4576" i="1"/>
  <c r="W4576" i="1"/>
  <c r="V4576" i="1"/>
  <c r="T4576" i="1"/>
  <c r="U4576" i="1" s="1"/>
  <c r="S4576" i="1"/>
  <c r="R4576" i="1"/>
  <c r="Y4575" i="1"/>
  <c r="X4575" i="1"/>
  <c r="W4575" i="1"/>
  <c r="V4575" i="1"/>
  <c r="T4575" i="1"/>
  <c r="U4575" i="1" s="1"/>
  <c r="S4575" i="1"/>
  <c r="R4575" i="1"/>
  <c r="Y4574" i="1"/>
  <c r="X4574" i="1"/>
  <c r="W4574" i="1"/>
  <c r="V4574" i="1"/>
  <c r="T4574" i="1"/>
  <c r="S4574" i="1"/>
  <c r="R4574" i="1"/>
  <c r="Y4573" i="1"/>
  <c r="X4573" i="1"/>
  <c r="W4573" i="1"/>
  <c r="V4573" i="1"/>
  <c r="T4573" i="1"/>
  <c r="S4573" i="1"/>
  <c r="R4573" i="1"/>
  <c r="Y4572" i="1"/>
  <c r="X4572" i="1"/>
  <c r="W4572" i="1"/>
  <c r="V4572" i="1"/>
  <c r="T4572" i="1"/>
  <c r="Z4572" i="1" s="1"/>
  <c r="S4572" i="1"/>
  <c r="R4572" i="1"/>
  <c r="Y4571" i="1"/>
  <c r="X4571" i="1"/>
  <c r="W4571" i="1"/>
  <c r="V4571" i="1"/>
  <c r="T4571" i="1"/>
  <c r="S4571" i="1"/>
  <c r="R4571" i="1"/>
  <c r="Y4570" i="1"/>
  <c r="X4570" i="1"/>
  <c r="W4570" i="1"/>
  <c r="V4570" i="1"/>
  <c r="T4570" i="1"/>
  <c r="S4570" i="1"/>
  <c r="R4570" i="1"/>
  <c r="Y4569" i="1"/>
  <c r="X4569" i="1"/>
  <c r="W4569" i="1"/>
  <c r="V4569" i="1"/>
  <c r="T4569" i="1"/>
  <c r="Z4569" i="1" s="1"/>
  <c r="S4569" i="1"/>
  <c r="R4569" i="1"/>
  <c r="Y4568" i="1"/>
  <c r="X4568" i="1"/>
  <c r="W4568" i="1"/>
  <c r="V4568" i="1"/>
  <c r="T4568" i="1"/>
  <c r="U4568" i="1" s="1"/>
  <c r="S4568" i="1"/>
  <c r="R4568" i="1"/>
  <c r="Y4567" i="1"/>
  <c r="X4567" i="1"/>
  <c r="W4567" i="1"/>
  <c r="V4567" i="1"/>
  <c r="T4567" i="1"/>
  <c r="U4567" i="1" s="1"/>
  <c r="S4567" i="1"/>
  <c r="R4567" i="1"/>
  <c r="Y4566" i="1"/>
  <c r="X4566" i="1"/>
  <c r="W4566" i="1"/>
  <c r="V4566" i="1"/>
  <c r="T4566" i="1"/>
  <c r="Z4566" i="1" s="1"/>
  <c r="S4566" i="1"/>
  <c r="R4566" i="1"/>
  <c r="Y4565" i="1"/>
  <c r="X4565" i="1"/>
  <c r="W4565" i="1"/>
  <c r="V4565" i="1"/>
  <c r="T4565" i="1"/>
  <c r="Z4565" i="1" s="1"/>
  <c r="S4565" i="1"/>
  <c r="R4565" i="1"/>
  <c r="Y4564" i="1"/>
  <c r="X4564" i="1"/>
  <c r="W4564" i="1"/>
  <c r="V4564" i="1"/>
  <c r="T4564" i="1"/>
  <c r="S4564" i="1"/>
  <c r="R4564" i="1"/>
  <c r="Y4563" i="1"/>
  <c r="X4563" i="1"/>
  <c r="W4563" i="1"/>
  <c r="V4563" i="1"/>
  <c r="T4563" i="1"/>
  <c r="S4563" i="1"/>
  <c r="R4563" i="1"/>
  <c r="Y4562" i="1"/>
  <c r="X4562" i="1"/>
  <c r="W4562" i="1"/>
  <c r="V4562" i="1"/>
  <c r="T4562" i="1"/>
  <c r="Z4562" i="1" s="1"/>
  <c r="S4562" i="1"/>
  <c r="R4562" i="1"/>
  <c r="Y4561" i="1"/>
  <c r="X4561" i="1"/>
  <c r="W4561" i="1"/>
  <c r="V4561" i="1"/>
  <c r="T4561" i="1"/>
  <c r="S4561" i="1"/>
  <c r="R4561" i="1"/>
  <c r="Y4560" i="1"/>
  <c r="X4560" i="1"/>
  <c r="W4560" i="1"/>
  <c r="V4560" i="1"/>
  <c r="T4560" i="1"/>
  <c r="S4560" i="1"/>
  <c r="R4560" i="1"/>
  <c r="Y4559" i="1"/>
  <c r="X4559" i="1"/>
  <c r="W4559" i="1"/>
  <c r="V4559" i="1"/>
  <c r="T4559" i="1"/>
  <c r="S4559" i="1"/>
  <c r="R4559" i="1"/>
  <c r="Y4558" i="1"/>
  <c r="X4558" i="1"/>
  <c r="W4558" i="1"/>
  <c r="V4558" i="1"/>
  <c r="T4558" i="1"/>
  <c r="Z4558" i="1" s="1"/>
  <c r="S4558" i="1"/>
  <c r="R4558" i="1"/>
  <c r="Y4557" i="1"/>
  <c r="X4557" i="1"/>
  <c r="W4557" i="1"/>
  <c r="V4557" i="1"/>
  <c r="T4557" i="1"/>
  <c r="U4557" i="1" s="1"/>
  <c r="S4557" i="1"/>
  <c r="R4557" i="1"/>
  <c r="Y4556" i="1"/>
  <c r="X4556" i="1"/>
  <c r="W4556" i="1"/>
  <c r="V4556" i="1"/>
  <c r="T4556" i="1"/>
  <c r="Z4556" i="1" s="1"/>
  <c r="S4556" i="1"/>
  <c r="R4556" i="1"/>
  <c r="Y4555" i="1"/>
  <c r="X4555" i="1"/>
  <c r="W4555" i="1"/>
  <c r="V4555" i="1"/>
  <c r="T4555" i="1"/>
  <c r="S4555" i="1"/>
  <c r="R4555" i="1"/>
  <c r="Y4554" i="1"/>
  <c r="X4554" i="1"/>
  <c r="W4554" i="1"/>
  <c r="V4554" i="1"/>
  <c r="T4554" i="1"/>
  <c r="S4554" i="1"/>
  <c r="R4554" i="1"/>
  <c r="Y4553" i="1"/>
  <c r="X4553" i="1"/>
  <c r="W4553" i="1"/>
  <c r="V4553" i="1"/>
  <c r="T4553" i="1"/>
  <c r="Z4553" i="1" s="1"/>
  <c r="S4553" i="1"/>
  <c r="R4553" i="1"/>
  <c r="Y4552" i="1"/>
  <c r="X4552" i="1"/>
  <c r="W4552" i="1"/>
  <c r="V4552" i="1"/>
  <c r="T4552" i="1"/>
  <c r="U4552" i="1" s="1"/>
  <c r="S4552" i="1"/>
  <c r="R4552" i="1"/>
  <c r="Y4551" i="1"/>
  <c r="X4551" i="1"/>
  <c r="W4551" i="1"/>
  <c r="V4551" i="1"/>
  <c r="T4551" i="1"/>
  <c r="U4551" i="1" s="1"/>
  <c r="S4551" i="1"/>
  <c r="R4551" i="1"/>
  <c r="Y4550" i="1"/>
  <c r="X4550" i="1"/>
  <c r="W4550" i="1"/>
  <c r="V4550" i="1"/>
  <c r="T4550" i="1"/>
  <c r="Z4550" i="1" s="1"/>
  <c r="S4550" i="1"/>
  <c r="R4550" i="1"/>
  <c r="Y4549" i="1"/>
  <c r="X4549" i="1"/>
  <c r="W4549" i="1"/>
  <c r="V4549" i="1"/>
  <c r="T4549" i="1"/>
  <c r="Z4549" i="1" s="1"/>
  <c r="S4549" i="1"/>
  <c r="R4549" i="1"/>
  <c r="Y4548" i="1"/>
  <c r="X4548" i="1"/>
  <c r="W4548" i="1"/>
  <c r="V4548" i="1"/>
  <c r="T4548" i="1"/>
  <c r="S4548" i="1"/>
  <c r="R4548" i="1"/>
  <c r="Y4547" i="1"/>
  <c r="X4547" i="1"/>
  <c r="W4547" i="1"/>
  <c r="V4547" i="1"/>
  <c r="T4547" i="1"/>
  <c r="S4547" i="1"/>
  <c r="R4547" i="1"/>
  <c r="Y4546" i="1"/>
  <c r="X4546" i="1"/>
  <c r="W4546" i="1"/>
  <c r="V4546" i="1"/>
  <c r="T4546" i="1"/>
  <c r="Z4546" i="1" s="1"/>
  <c r="S4546" i="1"/>
  <c r="R4546" i="1"/>
  <c r="Y4545" i="1"/>
  <c r="X4545" i="1"/>
  <c r="W4545" i="1"/>
  <c r="V4545" i="1"/>
  <c r="T4545" i="1"/>
  <c r="U4545" i="1" s="1"/>
  <c r="S4545" i="1"/>
  <c r="R4545" i="1"/>
  <c r="Y4544" i="1"/>
  <c r="X4544" i="1"/>
  <c r="W4544" i="1"/>
  <c r="V4544" i="1"/>
  <c r="T4544" i="1"/>
  <c r="U4544" i="1" s="1"/>
  <c r="S4544" i="1"/>
  <c r="R4544" i="1"/>
  <c r="Y4543" i="1"/>
  <c r="X4543" i="1"/>
  <c r="W4543" i="1"/>
  <c r="V4543" i="1"/>
  <c r="T4543" i="1"/>
  <c r="U4543" i="1" s="1"/>
  <c r="S4543" i="1"/>
  <c r="R4543" i="1"/>
  <c r="Y4542" i="1"/>
  <c r="X4542" i="1"/>
  <c r="W4542" i="1"/>
  <c r="V4542" i="1"/>
  <c r="T4542" i="1"/>
  <c r="Z4542" i="1" s="1"/>
  <c r="S4542" i="1"/>
  <c r="R4542" i="1"/>
  <c r="Y4541" i="1"/>
  <c r="X4541" i="1"/>
  <c r="W4541" i="1"/>
  <c r="V4541" i="1"/>
  <c r="T4541" i="1"/>
  <c r="Z4541" i="1" s="1"/>
  <c r="S4541" i="1"/>
  <c r="R4541" i="1"/>
  <c r="Y4540" i="1"/>
  <c r="X4540" i="1"/>
  <c r="W4540" i="1"/>
  <c r="V4540" i="1"/>
  <c r="T4540" i="1"/>
  <c r="Z4540" i="1" s="1"/>
  <c r="S4540" i="1"/>
  <c r="R4540" i="1"/>
  <c r="Y4539" i="1"/>
  <c r="X4539" i="1"/>
  <c r="W4539" i="1"/>
  <c r="V4539" i="1"/>
  <c r="T4539" i="1"/>
  <c r="S4539" i="1"/>
  <c r="R4539" i="1"/>
  <c r="Y4538" i="1"/>
  <c r="X4538" i="1"/>
  <c r="W4538" i="1"/>
  <c r="V4538" i="1"/>
  <c r="T4538" i="1"/>
  <c r="Z4538" i="1" s="1"/>
  <c r="S4538" i="1"/>
  <c r="R4538" i="1"/>
  <c r="Y4537" i="1"/>
  <c r="X4537" i="1"/>
  <c r="W4537" i="1"/>
  <c r="V4537" i="1"/>
  <c r="T4537" i="1"/>
  <c r="Z4537" i="1" s="1"/>
  <c r="S4537" i="1"/>
  <c r="R4537" i="1"/>
  <c r="Y4536" i="1"/>
  <c r="X4536" i="1"/>
  <c r="W4536" i="1"/>
  <c r="V4536" i="1"/>
  <c r="T4536" i="1"/>
  <c r="S4536" i="1"/>
  <c r="R4536" i="1"/>
  <c r="Y4535" i="1"/>
  <c r="X4535" i="1"/>
  <c r="W4535" i="1"/>
  <c r="V4535" i="1"/>
  <c r="T4535" i="1"/>
  <c r="U4535" i="1" s="1"/>
  <c r="S4535" i="1"/>
  <c r="R4535" i="1"/>
  <c r="Y4534" i="1"/>
  <c r="X4534" i="1"/>
  <c r="W4534" i="1"/>
  <c r="V4534" i="1"/>
  <c r="T4534" i="1"/>
  <c r="Z4534" i="1" s="1"/>
  <c r="S4534" i="1"/>
  <c r="R4534" i="1"/>
  <c r="Y4533" i="1"/>
  <c r="X4533" i="1"/>
  <c r="W4533" i="1"/>
  <c r="V4533" i="1"/>
  <c r="T4533" i="1"/>
  <c r="Z4533" i="1" s="1"/>
  <c r="S4533" i="1"/>
  <c r="R4533" i="1"/>
  <c r="Y4532" i="1"/>
  <c r="X4532" i="1"/>
  <c r="W4532" i="1"/>
  <c r="V4532" i="1"/>
  <c r="T4532" i="1"/>
  <c r="U4532" i="1" s="1"/>
  <c r="S4532" i="1"/>
  <c r="R4532" i="1"/>
  <c r="Y4531" i="1"/>
  <c r="X4531" i="1"/>
  <c r="W4531" i="1"/>
  <c r="V4531" i="1"/>
  <c r="T4531" i="1"/>
  <c r="S4531" i="1"/>
  <c r="R4531" i="1"/>
  <c r="Y4530" i="1"/>
  <c r="X4530" i="1"/>
  <c r="W4530" i="1"/>
  <c r="V4530" i="1"/>
  <c r="T4530" i="1"/>
  <c r="Z4530" i="1" s="1"/>
  <c r="S4530" i="1"/>
  <c r="R4530" i="1"/>
  <c r="Y4529" i="1"/>
  <c r="X4529" i="1"/>
  <c r="W4529" i="1"/>
  <c r="V4529" i="1"/>
  <c r="T4529" i="1"/>
  <c r="U4529" i="1" s="1"/>
  <c r="S4529" i="1"/>
  <c r="R4529" i="1"/>
  <c r="Y4528" i="1"/>
  <c r="X4528" i="1"/>
  <c r="W4528" i="1"/>
  <c r="V4528" i="1"/>
  <c r="T4528" i="1"/>
  <c r="U4528" i="1" s="1"/>
  <c r="S4528" i="1"/>
  <c r="R4528" i="1"/>
  <c r="Y4527" i="1"/>
  <c r="X4527" i="1"/>
  <c r="W4527" i="1"/>
  <c r="V4527" i="1"/>
  <c r="T4527" i="1"/>
  <c r="U4527" i="1" s="1"/>
  <c r="S4527" i="1"/>
  <c r="R4527" i="1"/>
  <c r="Y4526" i="1"/>
  <c r="X4526" i="1"/>
  <c r="W4526" i="1"/>
  <c r="V4526" i="1"/>
  <c r="T4526" i="1"/>
  <c r="Z4526" i="1" s="1"/>
  <c r="S4526" i="1"/>
  <c r="R4526" i="1"/>
  <c r="Y4525" i="1"/>
  <c r="X4525" i="1"/>
  <c r="W4525" i="1"/>
  <c r="V4525" i="1"/>
  <c r="T4525" i="1"/>
  <c r="U4525" i="1" s="1"/>
  <c r="S4525" i="1"/>
  <c r="R4525" i="1"/>
  <c r="Y4524" i="1"/>
  <c r="X4524" i="1"/>
  <c r="W4524" i="1"/>
  <c r="V4524" i="1"/>
  <c r="T4524" i="1"/>
  <c r="U4524" i="1" s="1"/>
  <c r="S4524" i="1"/>
  <c r="R4524" i="1"/>
  <c r="Y4523" i="1"/>
  <c r="X4523" i="1"/>
  <c r="W4523" i="1"/>
  <c r="V4523" i="1"/>
  <c r="T4523" i="1"/>
  <c r="S4523" i="1"/>
  <c r="R4523" i="1"/>
  <c r="Y4522" i="1"/>
  <c r="X4522" i="1"/>
  <c r="W4522" i="1"/>
  <c r="V4522" i="1"/>
  <c r="T4522" i="1"/>
  <c r="Z4522" i="1" s="1"/>
  <c r="S4522" i="1"/>
  <c r="R4522" i="1"/>
  <c r="Y4521" i="1"/>
  <c r="X4521" i="1"/>
  <c r="W4521" i="1"/>
  <c r="V4521" i="1"/>
  <c r="T4521" i="1"/>
  <c r="U4521" i="1" s="1"/>
  <c r="S4521" i="1"/>
  <c r="R4521" i="1"/>
  <c r="Y4520" i="1"/>
  <c r="X4520" i="1"/>
  <c r="W4520" i="1"/>
  <c r="V4520" i="1"/>
  <c r="T4520" i="1"/>
  <c r="U4520" i="1" s="1"/>
  <c r="S4520" i="1"/>
  <c r="R4520" i="1"/>
  <c r="Y4519" i="1"/>
  <c r="X4519" i="1"/>
  <c r="W4519" i="1"/>
  <c r="V4519" i="1"/>
  <c r="T4519" i="1"/>
  <c r="U4519" i="1" s="1"/>
  <c r="S4519" i="1"/>
  <c r="R4519" i="1"/>
  <c r="Y4518" i="1"/>
  <c r="X4518" i="1"/>
  <c r="W4518" i="1"/>
  <c r="V4518" i="1"/>
  <c r="T4518" i="1"/>
  <c r="Z4518" i="1" s="1"/>
  <c r="S4518" i="1"/>
  <c r="R4518" i="1"/>
  <c r="Y4517" i="1"/>
  <c r="X4517" i="1"/>
  <c r="W4517" i="1"/>
  <c r="V4517" i="1"/>
  <c r="T4517" i="1"/>
  <c r="S4517" i="1"/>
  <c r="R4517" i="1"/>
  <c r="Y4516" i="1"/>
  <c r="X4516" i="1"/>
  <c r="W4516" i="1"/>
  <c r="V4516" i="1"/>
  <c r="T4516" i="1"/>
  <c r="S4516" i="1"/>
  <c r="R4516" i="1"/>
  <c r="Y4515" i="1"/>
  <c r="X4515" i="1"/>
  <c r="W4515" i="1"/>
  <c r="V4515" i="1"/>
  <c r="T4515" i="1"/>
  <c r="S4515" i="1"/>
  <c r="R4515" i="1"/>
  <c r="Y4514" i="1"/>
  <c r="X4514" i="1"/>
  <c r="W4514" i="1"/>
  <c r="V4514" i="1"/>
  <c r="T4514" i="1"/>
  <c r="S4514" i="1"/>
  <c r="R4514" i="1"/>
  <c r="Y4513" i="1"/>
  <c r="X4513" i="1"/>
  <c r="W4513" i="1"/>
  <c r="V4513" i="1"/>
  <c r="T4513" i="1"/>
  <c r="Z4513" i="1" s="1"/>
  <c r="S4513" i="1"/>
  <c r="R4513" i="1"/>
  <c r="Y4512" i="1"/>
  <c r="X4512" i="1"/>
  <c r="W4512" i="1"/>
  <c r="V4512" i="1"/>
  <c r="T4512" i="1"/>
  <c r="U4512" i="1" s="1"/>
  <c r="S4512" i="1"/>
  <c r="R4512" i="1"/>
  <c r="Y4511" i="1"/>
  <c r="X4511" i="1"/>
  <c r="W4511" i="1"/>
  <c r="V4511" i="1"/>
  <c r="T4511" i="1"/>
  <c r="U4511" i="1" s="1"/>
  <c r="S4511" i="1"/>
  <c r="R4511" i="1"/>
  <c r="Y4510" i="1"/>
  <c r="X4510" i="1"/>
  <c r="W4510" i="1"/>
  <c r="V4510" i="1"/>
  <c r="T4510" i="1"/>
  <c r="S4510" i="1"/>
  <c r="R4510" i="1"/>
  <c r="Y4509" i="1"/>
  <c r="X4509" i="1"/>
  <c r="W4509" i="1"/>
  <c r="V4509" i="1"/>
  <c r="T4509" i="1"/>
  <c r="S4509" i="1"/>
  <c r="R4509" i="1"/>
  <c r="Y4508" i="1"/>
  <c r="X4508" i="1"/>
  <c r="W4508" i="1"/>
  <c r="V4508" i="1"/>
  <c r="T4508" i="1"/>
  <c r="Z4508" i="1" s="1"/>
  <c r="S4508" i="1"/>
  <c r="R4508" i="1"/>
  <c r="Y4507" i="1"/>
  <c r="X4507" i="1"/>
  <c r="W4507" i="1"/>
  <c r="V4507" i="1"/>
  <c r="T4507" i="1"/>
  <c r="S4507" i="1"/>
  <c r="R4507" i="1"/>
  <c r="Y4506" i="1"/>
  <c r="X4506" i="1"/>
  <c r="W4506" i="1"/>
  <c r="V4506" i="1"/>
  <c r="T4506" i="1"/>
  <c r="S4506" i="1"/>
  <c r="R4506" i="1"/>
  <c r="Y4505" i="1"/>
  <c r="X4505" i="1"/>
  <c r="W4505" i="1"/>
  <c r="V4505" i="1"/>
  <c r="T4505" i="1"/>
  <c r="Z4505" i="1" s="1"/>
  <c r="S4505" i="1"/>
  <c r="R4505" i="1"/>
  <c r="Y4504" i="1"/>
  <c r="X4504" i="1"/>
  <c r="W4504" i="1"/>
  <c r="V4504" i="1"/>
  <c r="T4504" i="1"/>
  <c r="S4504" i="1"/>
  <c r="R4504" i="1"/>
  <c r="Y4503" i="1"/>
  <c r="X4503" i="1"/>
  <c r="W4503" i="1"/>
  <c r="V4503" i="1"/>
  <c r="T4503" i="1"/>
  <c r="U4503" i="1" s="1"/>
  <c r="S4503" i="1"/>
  <c r="R4503" i="1"/>
  <c r="Y4502" i="1"/>
  <c r="X4502" i="1"/>
  <c r="W4502" i="1"/>
  <c r="V4502" i="1"/>
  <c r="T4502" i="1"/>
  <c r="Z4502" i="1" s="1"/>
  <c r="S4502" i="1"/>
  <c r="R4502" i="1"/>
  <c r="Y4501" i="1"/>
  <c r="X4501" i="1"/>
  <c r="W4501" i="1"/>
  <c r="V4501" i="1"/>
  <c r="T4501" i="1"/>
  <c r="Z4501" i="1" s="1"/>
  <c r="S4501" i="1"/>
  <c r="R4501" i="1"/>
  <c r="Y4500" i="1"/>
  <c r="X4500" i="1"/>
  <c r="W4500" i="1"/>
  <c r="V4500" i="1"/>
  <c r="T4500" i="1"/>
  <c r="S4500" i="1"/>
  <c r="R4500" i="1"/>
  <c r="Y4499" i="1"/>
  <c r="X4499" i="1"/>
  <c r="W4499" i="1"/>
  <c r="V4499" i="1"/>
  <c r="T4499" i="1"/>
  <c r="S4499" i="1"/>
  <c r="R4499" i="1"/>
  <c r="Y4498" i="1"/>
  <c r="X4498" i="1"/>
  <c r="W4498" i="1"/>
  <c r="V4498" i="1"/>
  <c r="T4498" i="1"/>
  <c r="Z4498" i="1" s="1"/>
  <c r="S4498" i="1"/>
  <c r="R4498" i="1"/>
  <c r="Y4497" i="1"/>
  <c r="X4497" i="1"/>
  <c r="W4497" i="1"/>
  <c r="V4497" i="1"/>
  <c r="T4497" i="1"/>
  <c r="U4497" i="1" s="1"/>
  <c r="S4497" i="1"/>
  <c r="R4497" i="1"/>
  <c r="Y4496" i="1"/>
  <c r="X4496" i="1"/>
  <c r="W4496" i="1"/>
  <c r="V4496" i="1"/>
  <c r="T4496" i="1"/>
  <c r="S4496" i="1"/>
  <c r="R4496" i="1"/>
  <c r="Y4495" i="1"/>
  <c r="X4495" i="1"/>
  <c r="W4495" i="1"/>
  <c r="V4495" i="1"/>
  <c r="T4495" i="1"/>
  <c r="S4495" i="1"/>
  <c r="R4495" i="1"/>
  <c r="Y4494" i="1"/>
  <c r="X4494" i="1"/>
  <c r="W4494" i="1"/>
  <c r="V4494" i="1"/>
  <c r="T4494" i="1"/>
  <c r="Z4494" i="1" s="1"/>
  <c r="S4494" i="1"/>
  <c r="R4494" i="1"/>
  <c r="Y4493" i="1"/>
  <c r="X4493" i="1"/>
  <c r="W4493" i="1"/>
  <c r="V4493" i="1"/>
  <c r="T4493" i="1"/>
  <c r="U4493" i="1" s="1"/>
  <c r="S4493" i="1"/>
  <c r="R4493" i="1"/>
  <c r="Y4492" i="1"/>
  <c r="X4492" i="1"/>
  <c r="W4492" i="1"/>
  <c r="V4492" i="1"/>
  <c r="T4492" i="1"/>
  <c r="Z4492" i="1" s="1"/>
  <c r="S4492" i="1"/>
  <c r="R4492" i="1"/>
  <c r="Y4491" i="1"/>
  <c r="X4491" i="1"/>
  <c r="W4491" i="1"/>
  <c r="V4491" i="1"/>
  <c r="T4491" i="1"/>
  <c r="S4491" i="1"/>
  <c r="R4491" i="1"/>
  <c r="Y4490" i="1"/>
  <c r="X4490" i="1"/>
  <c r="W4490" i="1"/>
  <c r="V4490" i="1"/>
  <c r="T4490" i="1"/>
  <c r="S4490" i="1"/>
  <c r="R4490" i="1"/>
  <c r="Y4489" i="1"/>
  <c r="X4489" i="1"/>
  <c r="W4489" i="1"/>
  <c r="V4489" i="1"/>
  <c r="T4489" i="1"/>
  <c r="Z4489" i="1" s="1"/>
  <c r="S4489" i="1"/>
  <c r="R4489" i="1"/>
  <c r="Y4488" i="1"/>
  <c r="X4488" i="1"/>
  <c r="W4488" i="1"/>
  <c r="V4488" i="1"/>
  <c r="T4488" i="1"/>
  <c r="S4488" i="1"/>
  <c r="R4488" i="1"/>
  <c r="Y4487" i="1"/>
  <c r="X4487" i="1"/>
  <c r="W4487" i="1"/>
  <c r="V4487" i="1"/>
  <c r="T4487" i="1"/>
  <c r="U4487" i="1" s="1"/>
  <c r="S4487" i="1"/>
  <c r="R4487" i="1"/>
  <c r="Y4486" i="1"/>
  <c r="X4486" i="1"/>
  <c r="W4486" i="1"/>
  <c r="V4486" i="1"/>
  <c r="T4486" i="1"/>
  <c r="Z4486" i="1" s="1"/>
  <c r="S4486" i="1"/>
  <c r="R4486" i="1"/>
  <c r="Y4485" i="1"/>
  <c r="X4485" i="1"/>
  <c r="W4485" i="1"/>
  <c r="V4485" i="1"/>
  <c r="T4485" i="1"/>
  <c r="S4485" i="1"/>
  <c r="R4485" i="1"/>
  <c r="Y4484" i="1"/>
  <c r="X4484" i="1"/>
  <c r="W4484" i="1"/>
  <c r="V4484" i="1"/>
  <c r="T4484" i="1"/>
  <c r="U4484" i="1" s="1"/>
  <c r="S4484" i="1"/>
  <c r="R4484" i="1"/>
  <c r="Y4483" i="1"/>
  <c r="X4483" i="1"/>
  <c r="W4483" i="1"/>
  <c r="V4483" i="1"/>
  <c r="T4483" i="1"/>
  <c r="S4483" i="1"/>
  <c r="R4483" i="1"/>
  <c r="Y4482" i="1"/>
  <c r="X4482" i="1"/>
  <c r="W4482" i="1"/>
  <c r="V4482" i="1"/>
  <c r="T4482" i="1"/>
  <c r="S4482" i="1"/>
  <c r="R4482" i="1"/>
  <c r="Y4481" i="1"/>
  <c r="X4481" i="1"/>
  <c r="W4481" i="1"/>
  <c r="V4481" i="1"/>
  <c r="T4481" i="1"/>
  <c r="U4481" i="1" s="1"/>
  <c r="S4481" i="1"/>
  <c r="R4481" i="1"/>
  <c r="Y4480" i="1"/>
  <c r="X4480" i="1"/>
  <c r="W4480" i="1"/>
  <c r="V4480" i="1"/>
  <c r="T4480" i="1"/>
  <c r="U4480" i="1" s="1"/>
  <c r="S4480" i="1"/>
  <c r="R4480" i="1"/>
  <c r="Y4479" i="1"/>
  <c r="X4479" i="1"/>
  <c r="W4479" i="1"/>
  <c r="V4479" i="1"/>
  <c r="T4479" i="1"/>
  <c r="U4479" i="1" s="1"/>
  <c r="S4479" i="1"/>
  <c r="R4479" i="1"/>
  <c r="Y4478" i="1"/>
  <c r="X4478" i="1"/>
  <c r="W4478" i="1"/>
  <c r="V4478" i="1"/>
  <c r="T4478" i="1"/>
  <c r="Z4478" i="1" s="1"/>
  <c r="S4478" i="1"/>
  <c r="R4478" i="1"/>
  <c r="Y4477" i="1"/>
  <c r="X4477" i="1"/>
  <c r="W4477" i="1"/>
  <c r="V4477" i="1"/>
  <c r="T4477" i="1"/>
  <c r="Z4477" i="1" s="1"/>
  <c r="S4477" i="1"/>
  <c r="R4477" i="1"/>
  <c r="Y4476" i="1"/>
  <c r="X4476" i="1"/>
  <c r="W4476" i="1"/>
  <c r="V4476" i="1"/>
  <c r="T4476" i="1"/>
  <c r="U4476" i="1" s="1"/>
  <c r="S4476" i="1"/>
  <c r="R4476" i="1"/>
  <c r="Y4475" i="1"/>
  <c r="X4475" i="1"/>
  <c r="W4475" i="1"/>
  <c r="V4475" i="1"/>
  <c r="T4475" i="1"/>
  <c r="S4475" i="1"/>
  <c r="R4475" i="1"/>
  <c r="Y4474" i="1"/>
  <c r="X4474" i="1"/>
  <c r="W4474" i="1"/>
  <c r="V4474" i="1"/>
  <c r="T4474" i="1"/>
  <c r="U4474" i="1" s="1"/>
  <c r="S4474" i="1"/>
  <c r="R4474" i="1"/>
  <c r="Y4473" i="1"/>
  <c r="X4473" i="1"/>
  <c r="W4473" i="1"/>
  <c r="V4473" i="1"/>
  <c r="T4473" i="1"/>
  <c r="U4473" i="1" s="1"/>
  <c r="S4473" i="1"/>
  <c r="R4473" i="1"/>
  <c r="Y4472" i="1"/>
  <c r="X4472" i="1"/>
  <c r="W4472" i="1"/>
  <c r="V4472" i="1"/>
  <c r="T4472" i="1"/>
  <c r="U4472" i="1" s="1"/>
  <c r="S4472" i="1"/>
  <c r="R4472" i="1"/>
  <c r="Y4471" i="1"/>
  <c r="X4471" i="1"/>
  <c r="W4471" i="1"/>
  <c r="V4471" i="1"/>
  <c r="T4471" i="1"/>
  <c r="U4471" i="1" s="1"/>
  <c r="S4471" i="1"/>
  <c r="R4471" i="1"/>
  <c r="Y4470" i="1"/>
  <c r="X4470" i="1"/>
  <c r="W4470" i="1"/>
  <c r="V4470" i="1"/>
  <c r="T4470" i="1"/>
  <c r="Z4470" i="1" s="1"/>
  <c r="S4470" i="1"/>
  <c r="R4470" i="1"/>
  <c r="Y4469" i="1"/>
  <c r="X4469" i="1"/>
  <c r="W4469" i="1"/>
  <c r="V4469" i="1"/>
  <c r="T4469" i="1"/>
  <c r="Z4469" i="1" s="1"/>
  <c r="S4469" i="1"/>
  <c r="R4469" i="1"/>
  <c r="Y4468" i="1"/>
  <c r="X4468" i="1"/>
  <c r="W4468" i="1"/>
  <c r="V4468" i="1"/>
  <c r="T4468" i="1"/>
  <c r="Z4468" i="1" s="1"/>
  <c r="S4468" i="1"/>
  <c r="R4468" i="1"/>
  <c r="Y4467" i="1"/>
  <c r="X4467" i="1"/>
  <c r="W4467" i="1"/>
  <c r="V4467" i="1"/>
  <c r="T4467" i="1"/>
  <c r="S4467" i="1"/>
  <c r="R4467" i="1"/>
  <c r="Y4466" i="1"/>
  <c r="X4466" i="1"/>
  <c r="W4466" i="1"/>
  <c r="V4466" i="1"/>
  <c r="T4466" i="1"/>
  <c r="U4466" i="1" s="1"/>
  <c r="S4466" i="1"/>
  <c r="R4466" i="1"/>
  <c r="Y4465" i="1"/>
  <c r="X4465" i="1"/>
  <c r="W4465" i="1"/>
  <c r="V4465" i="1"/>
  <c r="T4465" i="1"/>
  <c r="Z4465" i="1" s="1"/>
  <c r="S4465" i="1"/>
  <c r="R4465" i="1"/>
  <c r="Y4464" i="1"/>
  <c r="X4464" i="1"/>
  <c r="W4464" i="1"/>
  <c r="V4464" i="1"/>
  <c r="T4464" i="1"/>
  <c r="S4464" i="1"/>
  <c r="R4464" i="1"/>
  <c r="Y4463" i="1"/>
  <c r="X4463" i="1"/>
  <c r="W4463" i="1"/>
  <c r="V4463" i="1"/>
  <c r="T4463" i="1"/>
  <c r="S4463" i="1"/>
  <c r="R4463" i="1"/>
  <c r="Y4462" i="1"/>
  <c r="X4462" i="1"/>
  <c r="W4462" i="1"/>
  <c r="V4462" i="1"/>
  <c r="T4462" i="1"/>
  <c r="S4462" i="1"/>
  <c r="R4462" i="1"/>
  <c r="Y4461" i="1"/>
  <c r="X4461" i="1"/>
  <c r="W4461" i="1"/>
  <c r="V4461" i="1"/>
  <c r="T4461" i="1"/>
  <c r="Z4461" i="1" s="1"/>
  <c r="S4461" i="1"/>
  <c r="R4461" i="1"/>
  <c r="Y4460" i="1"/>
  <c r="X4460" i="1"/>
  <c r="W4460" i="1"/>
  <c r="V4460" i="1"/>
  <c r="T4460" i="1"/>
  <c r="U4460" i="1" s="1"/>
  <c r="S4460" i="1"/>
  <c r="R4460" i="1"/>
  <c r="Y4459" i="1"/>
  <c r="X4459" i="1"/>
  <c r="W4459" i="1"/>
  <c r="V4459" i="1"/>
  <c r="T4459" i="1"/>
  <c r="S4459" i="1"/>
  <c r="R4459" i="1"/>
  <c r="Y4458" i="1"/>
  <c r="X4458" i="1"/>
  <c r="W4458" i="1"/>
  <c r="V4458" i="1"/>
  <c r="T4458" i="1"/>
  <c r="U4458" i="1" s="1"/>
  <c r="S4458" i="1"/>
  <c r="R4458" i="1"/>
  <c r="Y4457" i="1"/>
  <c r="X4457" i="1"/>
  <c r="W4457" i="1"/>
  <c r="V4457" i="1"/>
  <c r="T4457" i="1"/>
  <c r="U4457" i="1" s="1"/>
  <c r="S4457" i="1"/>
  <c r="R4457" i="1"/>
  <c r="Y4456" i="1"/>
  <c r="X4456" i="1"/>
  <c r="W4456" i="1"/>
  <c r="V4456" i="1"/>
  <c r="T4456" i="1"/>
  <c r="U4456" i="1" s="1"/>
  <c r="S4456" i="1"/>
  <c r="R4456" i="1"/>
  <c r="Y4455" i="1"/>
  <c r="X4455" i="1"/>
  <c r="W4455" i="1"/>
  <c r="V4455" i="1"/>
  <c r="T4455" i="1"/>
  <c r="U4455" i="1" s="1"/>
  <c r="S4455" i="1"/>
  <c r="R4455" i="1"/>
  <c r="Y4454" i="1"/>
  <c r="X4454" i="1"/>
  <c r="W4454" i="1"/>
  <c r="V4454" i="1"/>
  <c r="T4454" i="1"/>
  <c r="Z4454" i="1" s="1"/>
  <c r="S4454" i="1"/>
  <c r="R4454" i="1"/>
  <c r="Y4453" i="1"/>
  <c r="X4453" i="1"/>
  <c r="W4453" i="1"/>
  <c r="V4453" i="1"/>
  <c r="T4453" i="1"/>
  <c r="Z4453" i="1" s="1"/>
  <c r="S4453" i="1"/>
  <c r="R4453" i="1"/>
  <c r="Y4452" i="1"/>
  <c r="X4452" i="1"/>
  <c r="W4452" i="1"/>
  <c r="V4452" i="1"/>
  <c r="T4452" i="1"/>
  <c r="U4452" i="1" s="1"/>
  <c r="S4452" i="1"/>
  <c r="R4452" i="1"/>
  <c r="Y4451" i="1"/>
  <c r="X4451" i="1"/>
  <c r="W4451" i="1"/>
  <c r="V4451" i="1"/>
  <c r="T4451" i="1"/>
  <c r="S4451" i="1"/>
  <c r="R4451" i="1"/>
  <c r="Y4450" i="1"/>
  <c r="X4450" i="1"/>
  <c r="W4450" i="1"/>
  <c r="V4450" i="1"/>
  <c r="T4450" i="1"/>
  <c r="U4450" i="1" s="1"/>
  <c r="S4450" i="1"/>
  <c r="R4450" i="1"/>
  <c r="Y4449" i="1"/>
  <c r="X4449" i="1"/>
  <c r="W4449" i="1"/>
  <c r="V4449" i="1"/>
  <c r="T4449" i="1"/>
  <c r="U4449" i="1" s="1"/>
  <c r="S4449" i="1"/>
  <c r="R4449" i="1"/>
  <c r="Y4448" i="1"/>
  <c r="X4448" i="1"/>
  <c r="W4448" i="1"/>
  <c r="V4448" i="1"/>
  <c r="T4448" i="1"/>
  <c r="S4448" i="1"/>
  <c r="R4448" i="1"/>
  <c r="Y4447" i="1"/>
  <c r="X4447" i="1"/>
  <c r="W4447" i="1"/>
  <c r="V4447" i="1"/>
  <c r="T4447" i="1"/>
  <c r="U4447" i="1" s="1"/>
  <c r="S4447" i="1"/>
  <c r="R4447" i="1"/>
  <c r="Y4446" i="1"/>
  <c r="X4446" i="1"/>
  <c r="W4446" i="1"/>
  <c r="V4446" i="1"/>
  <c r="T4446" i="1"/>
  <c r="Z4446" i="1" s="1"/>
  <c r="S4446" i="1"/>
  <c r="R4446" i="1"/>
  <c r="Y4445" i="1"/>
  <c r="X4445" i="1"/>
  <c r="W4445" i="1"/>
  <c r="V4445" i="1"/>
  <c r="T4445" i="1"/>
  <c r="Z4445" i="1" s="1"/>
  <c r="S4445" i="1"/>
  <c r="R4445" i="1"/>
  <c r="Y4444" i="1"/>
  <c r="X4444" i="1"/>
  <c r="W4444" i="1"/>
  <c r="V4444" i="1"/>
  <c r="T4444" i="1"/>
  <c r="U4444" i="1" s="1"/>
  <c r="S4444" i="1"/>
  <c r="R4444" i="1"/>
  <c r="Y4443" i="1"/>
  <c r="X4443" i="1"/>
  <c r="W4443" i="1"/>
  <c r="V4443" i="1"/>
  <c r="T4443" i="1"/>
  <c r="S4443" i="1"/>
  <c r="R4443" i="1"/>
  <c r="Y4442" i="1"/>
  <c r="X4442" i="1"/>
  <c r="W4442" i="1"/>
  <c r="V4442" i="1"/>
  <c r="T4442" i="1"/>
  <c r="U4442" i="1" s="1"/>
  <c r="S4442" i="1"/>
  <c r="R4442" i="1"/>
  <c r="Y4441" i="1"/>
  <c r="X4441" i="1"/>
  <c r="W4441" i="1"/>
  <c r="V4441" i="1"/>
  <c r="T4441" i="1"/>
  <c r="U4441" i="1" s="1"/>
  <c r="S4441" i="1"/>
  <c r="R4441" i="1"/>
  <c r="Y4440" i="1"/>
  <c r="X4440" i="1"/>
  <c r="W4440" i="1"/>
  <c r="V4440" i="1"/>
  <c r="T4440" i="1"/>
  <c r="S4440" i="1"/>
  <c r="R4440" i="1"/>
  <c r="Y4439" i="1"/>
  <c r="X4439" i="1"/>
  <c r="W4439" i="1"/>
  <c r="V4439" i="1"/>
  <c r="T4439" i="1"/>
  <c r="U4439" i="1" s="1"/>
  <c r="S4439" i="1"/>
  <c r="R4439" i="1"/>
  <c r="Y4438" i="1"/>
  <c r="X4438" i="1"/>
  <c r="W4438" i="1"/>
  <c r="V4438" i="1"/>
  <c r="T4438" i="1"/>
  <c r="Z4438" i="1" s="1"/>
  <c r="S4438" i="1"/>
  <c r="R4438" i="1"/>
  <c r="Y4437" i="1"/>
  <c r="X4437" i="1"/>
  <c r="W4437" i="1"/>
  <c r="V4437" i="1"/>
  <c r="T4437" i="1"/>
  <c r="U4437" i="1" s="1"/>
  <c r="S4437" i="1"/>
  <c r="R4437" i="1"/>
  <c r="Y4436" i="1"/>
  <c r="X4436" i="1"/>
  <c r="W4436" i="1"/>
  <c r="V4436" i="1"/>
  <c r="T4436" i="1"/>
  <c r="U4436" i="1" s="1"/>
  <c r="S4436" i="1"/>
  <c r="R4436" i="1"/>
  <c r="Y4435" i="1"/>
  <c r="X4435" i="1"/>
  <c r="W4435" i="1"/>
  <c r="V4435" i="1"/>
  <c r="T4435" i="1"/>
  <c r="S4435" i="1"/>
  <c r="R4435" i="1"/>
  <c r="Y4434" i="1"/>
  <c r="X4434" i="1"/>
  <c r="W4434" i="1"/>
  <c r="V4434" i="1"/>
  <c r="T4434" i="1"/>
  <c r="U4434" i="1" s="1"/>
  <c r="S4434" i="1"/>
  <c r="R4434" i="1"/>
  <c r="Y4433" i="1"/>
  <c r="X4433" i="1"/>
  <c r="W4433" i="1"/>
  <c r="V4433" i="1"/>
  <c r="T4433" i="1"/>
  <c r="S4433" i="1"/>
  <c r="R4433" i="1"/>
  <c r="Y4432" i="1"/>
  <c r="X4432" i="1"/>
  <c r="W4432" i="1"/>
  <c r="V4432" i="1"/>
  <c r="T4432" i="1"/>
  <c r="S4432" i="1"/>
  <c r="R4432" i="1"/>
  <c r="Y4431" i="1"/>
  <c r="X4431" i="1"/>
  <c r="W4431" i="1"/>
  <c r="V4431" i="1"/>
  <c r="T4431" i="1"/>
  <c r="U4431" i="1" s="1"/>
  <c r="S4431" i="1"/>
  <c r="R4431" i="1"/>
  <c r="Y4430" i="1"/>
  <c r="X4430" i="1"/>
  <c r="W4430" i="1"/>
  <c r="V4430" i="1"/>
  <c r="T4430" i="1"/>
  <c r="S4430" i="1"/>
  <c r="R4430" i="1"/>
  <c r="Y4429" i="1"/>
  <c r="X4429" i="1"/>
  <c r="W4429" i="1"/>
  <c r="V4429" i="1"/>
  <c r="T4429" i="1"/>
  <c r="S4429" i="1"/>
  <c r="R4429" i="1"/>
  <c r="Y4428" i="1"/>
  <c r="X4428" i="1"/>
  <c r="W4428" i="1"/>
  <c r="V4428" i="1"/>
  <c r="T4428" i="1"/>
  <c r="Z4428" i="1" s="1"/>
  <c r="S4428" i="1"/>
  <c r="R4428" i="1"/>
  <c r="Y4427" i="1"/>
  <c r="X4427" i="1"/>
  <c r="W4427" i="1"/>
  <c r="V4427" i="1"/>
  <c r="T4427" i="1"/>
  <c r="S4427" i="1"/>
  <c r="R4427" i="1"/>
  <c r="Y4426" i="1"/>
  <c r="X4426" i="1"/>
  <c r="W4426" i="1"/>
  <c r="V4426" i="1"/>
  <c r="T4426" i="1"/>
  <c r="S4426" i="1"/>
  <c r="R4426" i="1"/>
  <c r="Y4425" i="1"/>
  <c r="X4425" i="1"/>
  <c r="W4425" i="1"/>
  <c r="V4425" i="1"/>
  <c r="T4425" i="1"/>
  <c r="Z4425" i="1" s="1"/>
  <c r="S4425" i="1"/>
  <c r="R4425" i="1"/>
  <c r="Y4424" i="1"/>
  <c r="X4424" i="1"/>
  <c r="W4424" i="1"/>
  <c r="V4424" i="1"/>
  <c r="T4424" i="1"/>
  <c r="U4424" i="1" s="1"/>
  <c r="S4424" i="1"/>
  <c r="R4424" i="1"/>
  <c r="Y4423" i="1"/>
  <c r="X4423" i="1"/>
  <c r="W4423" i="1"/>
  <c r="V4423" i="1"/>
  <c r="T4423" i="1"/>
  <c r="U4423" i="1" s="1"/>
  <c r="S4423" i="1"/>
  <c r="R4423" i="1"/>
  <c r="Y4422" i="1"/>
  <c r="X4422" i="1"/>
  <c r="W4422" i="1"/>
  <c r="V4422" i="1"/>
  <c r="T4422" i="1"/>
  <c r="Z4422" i="1" s="1"/>
  <c r="S4422" i="1"/>
  <c r="R4422" i="1"/>
  <c r="Y4421" i="1"/>
  <c r="X4421" i="1"/>
  <c r="W4421" i="1"/>
  <c r="V4421" i="1"/>
  <c r="T4421" i="1"/>
  <c r="U4421" i="1" s="1"/>
  <c r="S4421" i="1"/>
  <c r="R4421" i="1"/>
  <c r="Y4420" i="1"/>
  <c r="X4420" i="1"/>
  <c r="W4420" i="1"/>
  <c r="V4420" i="1"/>
  <c r="T4420" i="1"/>
  <c r="Z4420" i="1" s="1"/>
  <c r="S4420" i="1"/>
  <c r="R4420" i="1"/>
  <c r="Y4419" i="1"/>
  <c r="X4419" i="1"/>
  <c r="W4419" i="1"/>
  <c r="V4419" i="1"/>
  <c r="T4419" i="1"/>
  <c r="S4419" i="1"/>
  <c r="R4419" i="1"/>
  <c r="Y4418" i="1"/>
  <c r="X4418" i="1"/>
  <c r="W4418" i="1"/>
  <c r="V4418" i="1"/>
  <c r="T4418" i="1"/>
  <c r="S4418" i="1"/>
  <c r="R4418" i="1"/>
  <c r="Y4417" i="1"/>
  <c r="X4417" i="1"/>
  <c r="W4417" i="1"/>
  <c r="V4417" i="1"/>
  <c r="T4417" i="1"/>
  <c r="Z4417" i="1" s="1"/>
  <c r="S4417" i="1"/>
  <c r="R4417" i="1"/>
  <c r="Y4416" i="1"/>
  <c r="X4416" i="1"/>
  <c r="W4416" i="1"/>
  <c r="V4416" i="1"/>
  <c r="T4416" i="1"/>
  <c r="S4416" i="1"/>
  <c r="R4416" i="1"/>
  <c r="Y4415" i="1"/>
  <c r="X4415" i="1"/>
  <c r="W4415" i="1"/>
  <c r="V4415" i="1"/>
  <c r="T4415" i="1"/>
  <c r="Z4415" i="1" s="1"/>
  <c r="S4415" i="1"/>
  <c r="R4415" i="1"/>
  <c r="Y4414" i="1"/>
  <c r="X4414" i="1"/>
  <c r="W4414" i="1"/>
  <c r="V4414" i="1"/>
  <c r="T4414" i="1"/>
  <c r="Z4414" i="1" s="1"/>
  <c r="S4414" i="1"/>
  <c r="R4414" i="1"/>
  <c r="Y4413" i="1"/>
  <c r="X4413" i="1"/>
  <c r="W4413" i="1"/>
  <c r="V4413" i="1"/>
  <c r="T4413" i="1"/>
  <c r="Z4413" i="1" s="1"/>
  <c r="S4413" i="1"/>
  <c r="R4413" i="1"/>
  <c r="Y4412" i="1"/>
  <c r="X4412" i="1"/>
  <c r="W4412" i="1"/>
  <c r="V4412" i="1"/>
  <c r="T4412" i="1"/>
  <c r="Z4412" i="1" s="1"/>
  <c r="S4412" i="1"/>
  <c r="R4412" i="1"/>
  <c r="Y4411" i="1"/>
  <c r="X4411" i="1"/>
  <c r="W4411" i="1"/>
  <c r="V4411" i="1"/>
  <c r="T4411" i="1"/>
  <c r="S4411" i="1"/>
  <c r="R4411" i="1"/>
  <c r="Y4410" i="1"/>
  <c r="X4410" i="1"/>
  <c r="W4410" i="1"/>
  <c r="V4410" i="1"/>
  <c r="T4410" i="1"/>
  <c r="U4410" i="1" s="1"/>
  <c r="S4410" i="1"/>
  <c r="R4410" i="1"/>
  <c r="Y4409" i="1"/>
  <c r="X4409" i="1"/>
  <c r="W4409" i="1"/>
  <c r="V4409" i="1"/>
  <c r="T4409" i="1"/>
  <c r="U4409" i="1" s="1"/>
  <c r="S4409" i="1"/>
  <c r="R4409" i="1"/>
  <c r="Y4408" i="1"/>
  <c r="X4408" i="1"/>
  <c r="W4408" i="1"/>
  <c r="V4408" i="1"/>
  <c r="T4408" i="1"/>
  <c r="S4408" i="1"/>
  <c r="R4408" i="1"/>
  <c r="Y4407" i="1"/>
  <c r="X4407" i="1"/>
  <c r="W4407" i="1"/>
  <c r="V4407" i="1"/>
  <c r="T4407" i="1"/>
  <c r="U4407" i="1" s="1"/>
  <c r="S4407" i="1"/>
  <c r="R4407" i="1"/>
  <c r="Y4406" i="1"/>
  <c r="X4406" i="1"/>
  <c r="W4406" i="1"/>
  <c r="V4406" i="1"/>
  <c r="T4406" i="1"/>
  <c r="Z4406" i="1" s="1"/>
  <c r="S4406" i="1"/>
  <c r="R4406" i="1"/>
  <c r="Y4405" i="1"/>
  <c r="X4405" i="1"/>
  <c r="W4405" i="1"/>
  <c r="V4405" i="1"/>
  <c r="T4405" i="1"/>
  <c r="Z4405" i="1" s="1"/>
  <c r="S4405" i="1"/>
  <c r="R4405" i="1"/>
  <c r="Y4404" i="1"/>
  <c r="X4404" i="1"/>
  <c r="W4404" i="1"/>
  <c r="V4404" i="1"/>
  <c r="T4404" i="1"/>
  <c r="Z4404" i="1" s="1"/>
  <c r="S4404" i="1"/>
  <c r="R4404" i="1"/>
  <c r="Y4403" i="1"/>
  <c r="X4403" i="1"/>
  <c r="W4403" i="1"/>
  <c r="V4403" i="1"/>
  <c r="T4403" i="1"/>
  <c r="S4403" i="1"/>
  <c r="R4403" i="1"/>
  <c r="Y4402" i="1"/>
  <c r="X4402" i="1"/>
  <c r="W4402" i="1"/>
  <c r="V4402" i="1"/>
  <c r="T4402" i="1"/>
  <c r="Z4402" i="1" s="1"/>
  <c r="S4402" i="1"/>
  <c r="R4402" i="1"/>
  <c r="Y4401" i="1"/>
  <c r="X4401" i="1"/>
  <c r="W4401" i="1"/>
  <c r="V4401" i="1"/>
  <c r="T4401" i="1"/>
  <c r="U4401" i="1" s="1"/>
  <c r="S4401" i="1"/>
  <c r="R4401" i="1"/>
  <c r="Y4400" i="1"/>
  <c r="X4400" i="1"/>
  <c r="W4400" i="1"/>
  <c r="V4400" i="1"/>
  <c r="T4400" i="1"/>
  <c r="S4400" i="1"/>
  <c r="R4400" i="1"/>
  <c r="Y4399" i="1"/>
  <c r="X4399" i="1"/>
  <c r="W4399" i="1"/>
  <c r="V4399" i="1"/>
  <c r="T4399" i="1"/>
  <c r="U4399" i="1" s="1"/>
  <c r="S4399" i="1"/>
  <c r="R4399" i="1"/>
  <c r="Y4398" i="1"/>
  <c r="X4398" i="1"/>
  <c r="W4398" i="1"/>
  <c r="V4398" i="1"/>
  <c r="T4398" i="1"/>
  <c r="S4398" i="1"/>
  <c r="R4398" i="1"/>
  <c r="Y4397" i="1"/>
  <c r="X4397" i="1"/>
  <c r="W4397" i="1"/>
  <c r="V4397" i="1"/>
  <c r="T4397" i="1"/>
  <c r="S4397" i="1"/>
  <c r="R4397" i="1"/>
  <c r="Y4396" i="1"/>
  <c r="X4396" i="1"/>
  <c r="W4396" i="1"/>
  <c r="V4396" i="1"/>
  <c r="T4396" i="1"/>
  <c r="Z4396" i="1" s="1"/>
  <c r="S4396" i="1"/>
  <c r="R4396" i="1"/>
  <c r="Y4395" i="1"/>
  <c r="X4395" i="1"/>
  <c r="W4395" i="1"/>
  <c r="V4395" i="1"/>
  <c r="T4395" i="1"/>
  <c r="S4395" i="1"/>
  <c r="R4395" i="1"/>
  <c r="Y4394" i="1"/>
  <c r="X4394" i="1"/>
  <c r="W4394" i="1"/>
  <c r="V4394" i="1"/>
  <c r="T4394" i="1"/>
  <c r="S4394" i="1"/>
  <c r="R4394" i="1"/>
  <c r="Y4393" i="1"/>
  <c r="X4393" i="1"/>
  <c r="W4393" i="1"/>
  <c r="V4393" i="1"/>
  <c r="T4393" i="1"/>
  <c r="Z4393" i="1" s="1"/>
  <c r="S4393" i="1"/>
  <c r="R4393" i="1"/>
  <c r="Y4392" i="1"/>
  <c r="X4392" i="1"/>
  <c r="W4392" i="1"/>
  <c r="V4392" i="1"/>
  <c r="T4392" i="1"/>
  <c r="U4392" i="1" s="1"/>
  <c r="S4392" i="1"/>
  <c r="R4392" i="1"/>
  <c r="Y4391" i="1"/>
  <c r="X4391" i="1"/>
  <c r="W4391" i="1"/>
  <c r="V4391" i="1"/>
  <c r="T4391" i="1"/>
  <c r="U4391" i="1" s="1"/>
  <c r="S4391" i="1"/>
  <c r="R4391" i="1"/>
  <c r="Y4390" i="1"/>
  <c r="X4390" i="1"/>
  <c r="W4390" i="1"/>
  <c r="V4390" i="1"/>
  <c r="T4390" i="1"/>
  <c r="Z4390" i="1" s="1"/>
  <c r="S4390" i="1"/>
  <c r="R4390" i="1"/>
  <c r="Y4389" i="1"/>
  <c r="X4389" i="1"/>
  <c r="W4389" i="1"/>
  <c r="V4389" i="1"/>
  <c r="T4389" i="1"/>
  <c r="U4389" i="1" s="1"/>
  <c r="S4389" i="1"/>
  <c r="R4389" i="1"/>
  <c r="Y4388" i="1"/>
  <c r="X4388" i="1"/>
  <c r="W4388" i="1"/>
  <c r="V4388" i="1"/>
  <c r="T4388" i="1"/>
  <c r="U4388" i="1" s="1"/>
  <c r="S4388" i="1"/>
  <c r="R4388" i="1"/>
  <c r="Y4387" i="1"/>
  <c r="X4387" i="1"/>
  <c r="W4387" i="1"/>
  <c r="V4387" i="1"/>
  <c r="T4387" i="1"/>
  <c r="S4387" i="1"/>
  <c r="R4387" i="1"/>
  <c r="Y4386" i="1"/>
  <c r="X4386" i="1"/>
  <c r="W4386" i="1"/>
  <c r="V4386" i="1"/>
  <c r="T4386" i="1"/>
  <c r="U4386" i="1" s="1"/>
  <c r="S4386" i="1"/>
  <c r="R4386" i="1"/>
  <c r="Y4385" i="1"/>
  <c r="X4385" i="1"/>
  <c r="W4385" i="1"/>
  <c r="V4385" i="1"/>
  <c r="T4385" i="1"/>
  <c r="S4385" i="1"/>
  <c r="R4385" i="1"/>
  <c r="Y4384" i="1"/>
  <c r="X4384" i="1"/>
  <c r="W4384" i="1"/>
  <c r="V4384" i="1"/>
  <c r="T4384" i="1"/>
  <c r="S4384" i="1"/>
  <c r="R4384" i="1"/>
  <c r="Y4383" i="1"/>
  <c r="X4383" i="1"/>
  <c r="W4383" i="1"/>
  <c r="V4383" i="1"/>
  <c r="T4383" i="1"/>
  <c r="Z4383" i="1" s="1"/>
  <c r="S4383" i="1"/>
  <c r="R4383" i="1"/>
  <c r="Y4382" i="1"/>
  <c r="X4382" i="1"/>
  <c r="W4382" i="1"/>
  <c r="V4382" i="1"/>
  <c r="T4382" i="1"/>
  <c r="Z4382" i="1" s="1"/>
  <c r="S4382" i="1"/>
  <c r="R4382" i="1"/>
  <c r="Y4381" i="1"/>
  <c r="X4381" i="1"/>
  <c r="W4381" i="1"/>
  <c r="V4381" i="1"/>
  <c r="T4381" i="1"/>
  <c r="Z4381" i="1" s="1"/>
  <c r="S4381" i="1"/>
  <c r="R4381" i="1"/>
  <c r="Y4380" i="1"/>
  <c r="X4380" i="1"/>
  <c r="W4380" i="1"/>
  <c r="V4380" i="1"/>
  <c r="T4380" i="1"/>
  <c r="Z4380" i="1" s="1"/>
  <c r="S4380" i="1"/>
  <c r="R4380" i="1"/>
  <c r="Y4379" i="1"/>
  <c r="X4379" i="1"/>
  <c r="W4379" i="1"/>
  <c r="V4379" i="1"/>
  <c r="T4379" i="1"/>
  <c r="U4379" i="1" s="1"/>
  <c r="S4379" i="1"/>
  <c r="R4379" i="1"/>
  <c r="Y4378" i="1"/>
  <c r="X4378" i="1"/>
  <c r="W4378" i="1"/>
  <c r="V4378" i="1"/>
  <c r="T4378" i="1"/>
  <c r="Z4378" i="1" s="1"/>
  <c r="S4378" i="1"/>
  <c r="R4378" i="1"/>
  <c r="Y4377" i="1"/>
  <c r="X4377" i="1"/>
  <c r="W4377" i="1"/>
  <c r="V4377" i="1"/>
  <c r="T4377" i="1"/>
  <c r="U4377" i="1" s="1"/>
  <c r="S4377" i="1"/>
  <c r="R4377" i="1"/>
  <c r="Y4376" i="1"/>
  <c r="X4376" i="1"/>
  <c r="W4376" i="1"/>
  <c r="V4376" i="1"/>
  <c r="T4376" i="1"/>
  <c r="Z4376" i="1" s="1"/>
  <c r="S4376" i="1"/>
  <c r="R4376" i="1"/>
  <c r="Y4375" i="1"/>
  <c r="X4375" i="1"/>
  <c r="W4375" i="1"/>
  <c r="V4375" i="1"/>
  <c r="T4375" i="1"/>
  <c r="U4375" i="1" s="1"/>
  <c r="S4375" i="1"/>
  <c r="R4375" i="1"/>
  <c r="Y4374" i="1"/>
  <c r="X4374" i="1"/>
  <c r="W4374" i="1"/>
  <c r="V4374" i="1"/>
  <c r="T4374" i="1"/>
  <c r="S4374" i="1"/>
  <c r="R4374" i="1"/>
  <c r="Y4373" i="1"/>
  <c r="X4373" i="1"/>
  <c r="W4373" i="1"/>
  <c r="V4373" i="1"/>
  <c r="T4373" i="1"/>
  <c r="Z4373" i="1" s="1"/>
  <c r="S4373" i="1"/>
  <c r="R4373" i="1"/>
  <c r="Y4372" i="1"/>
  <c r="X4372" i="1"/>
  <c r="W4372" i="1"/>
  <c r="V4372" i="1"/>
  <c r="T4372" i="1"/>
  <c r="Z4372" i="1" s="1"/>
  <c r="S4372" i="1"/>
  <c r="R4372" i="1"/>
  <c r="Y4371" i="1"/>
  <c r="X4371" i="1"/>
  <c r="W4371" i="1"/>
  <c r="V4371" i="1"/>
  <c r="T4371" i="1"/>
  <c r="U4371" i="1" s="1"/>
  <c r="S4371" i="1"/>
  <c r="R4371" i="1"/>
  <c r="Y4370" i="1"/>
  <c r="X4370" i="1"/>
  <c r="W4370" i="1"/>
  <c r="V4370" i="1"/>
  <c r="T4370" i="1"/>
  <c r="U4370" i="1" s="1"/>
  <c r="S4370" i="1"/>
  <c r="R4370" i="1"/>
  <c r="Y4369" i="1"/>
  <c r="X4369" i="1"/>
  <c r="W4369" i="1"/>
  <c r="V4369" i="1"/>
  <c r="T4369" i="1"/>
  <c r="S4369" i="1"/>
  <c r="R4369" i="1"/>
  <c r="Y4368" i="1"/>
  <c r="X4368" i="1"/>
  <c r="W4368" i="1"/>
  <c r="V4368" i="1"/>
  <c r="T4368" i="1"/>
  <c r="U4368" i="1" s="1"/>
  <c r="S4368" i="1"/>
  <c r="R4368" i="1"/>
  <c r="Y4367" i="1"/>
  <c r="X4367" i="1"/>
  <c r="W4367" i="1"/>
  <c r="V4367" i="1"/>
  <c r="T4367" i="1"/>
  <c r="U4367" i="1" s="1"/>
  <c r="S4367" i="1"/>
  <c r="R4367" i="1"/>
  <c r="Y4366" i="1"/>
  <c r="X4366" i="1"/>
  <c r="W4366" i="1"/>
  <c r="V4366" i="1"/>
  <c r="T4366" i="1"/>
  <c r="S4366" i="1"/>
  <c r="R4366" i="1"/>
  <c r="Y4365" i="1"/>
  <c r="X4365" i="1"/>
  <c r="W4365" i="1"/>
  <c r="V4365" i="1"/>
  <c r="T4365" i="1"/>
  <c r="Z4365" i="1" s="1"/>
  <c r="S4365" i="1"/>
  <c r="R4365" i="1"/>
  <c r="Y4364" i="1"/>
  <c r="X4364" i="1"/>
  <c r="W4364" i="1"/>
  <c r="V4364" i="1"/>
  <c r="T4364" i="1"/>
  <c r="Z4364" i="1" s="1"/>
  <c r="S4364" i="1"/>
  <c r="R4364" i="1"/>
  <c r="Y4363" i="1"/>
  <c r="X4363" i="1"/>
  <c r="W4363" i="1"/>
  <c r="V4363" i="1"/>
  <c r="T4363" i="1"/>
  <c r="U4363" i="1" s="1"/>
  <c r="S4363" i="1"/>
  <c r="R4363" i="1"/>
  <c r="Y4362" i="1"/>
  <c r="X4362" i="1"/>
  <c r="W4362" i="1"/>
  <c r="V4362" i="1"/>
  <c r="T4362" i="1"/>
  <c r="U4362" i="1" s="1"/>
  <c r="S4362" i="1"/>
  <c r="R4362" i="1"/>
  <c r="Y4361" i="1"/>
  <c r="X4361" i="1"/>
  <c r="W4361" i="1"/>
  <c r="V4361" i="1"/>
  <c r="T4361" i="1"/>
  <c r="S4361" i="1"/>
  <c r="R4361" i="1"/>
  <c r="Y4360" i="1"/>
  <c r="X4360" i="1"/>
  <c r="W4360" i="1"/>
  <c r="V4360" i="1"/>
  <c r="T4360" i="1"/>
  <c r="U4360" i="1" s="1"/>
  <c r="S4360" i="1"/>
  <c r="R4360" i="1"/>
  <c r="Y4359" i="1"/>
  <c r="X4359" i="1"/>
  <c r="W4359" i="1"/>
  <c r="V4359" i="1"/>
  <c r="T4359" i="1"/>
  <c r="Z4359" i="1" s="1"/>
  <c r="S4359" i="1"/>
  <c r="R4359" i="1"/>
  <c r="Y4358" i="1"/>
  <c r="X4358" i="1"/>
  <c r="W4358" i="1"/>
  <c r="V4358" i="1"/>
  <c r="T4358" i="1"/>
  <c r="S4358" i="1"/>
  <c r="R4358" i="1"/>
  <c r="Y4357" i="1"/>
  <c r="X4357" i="1"/>
  <c r="W4357" i="1"/>
  <c r="V4357" i="1"/>
  <c r="T4357" i="1"/>
  <c r="S4357" i="1"/>
  <c r="R4357" i="1"/>
  <c r="Y4356" i="1"/>
  <c r="X4356" i="1"/>
  <c r="W4356" i="1"/>
  <c r="V4356" i="1"/>
  <c r="T4356" i="1"/>
  <c r="S4356" i="1"/>
  <c r="R4356" i="1"/>
  <c r="Y4355" i="1"/>
  <c r="X4355" i="1"/>
  <c r="W4355" i="1"/>
  <c r="V4355" i="1"/>
  <c r="T4355" i="1"/>
  <c r="S4355" i="1"/>
  <c r="R4355" i="1"/>
  <c r="Y4354" i="1"/>
  <c r="X4354" i="1"/>
  <c r="W4354" i="1"/>
  <c r="V4354" i="1"/>
  <c r="T4354" i="1"/>
  <c r="Z4354" i="1" s="1"/>
  <c r="S4354" i="1"/>
  <c r="R4354" i="1"/>
  <c r="Y4353" i="1"/>
  <c r="X4353" i="1"/>
  <c r="W4353" i="1"/>
  <c r="V4353" i="1"/>
  <c r="T4353" i="1"/>
  <c r="S4353" i="1"/>
  <c r="R4353" i="1"/>
  <c r="Y4352" i="1"/>
  <c r="X4352" i="1"/>
  <c r="W4352" i="1"/>
  <c r="V4352" i="1"/>
  <c r="T4352" i="1"/>
  <c r="Z4352" i="1" s="1"/>
  <c r="S4352" i="1"/>
  <c r="R4352" i="1"/>
  <c r="Y4351" i="1"/>
  <c r="X4351" i="1"/>
  <c r="W4351" i="1"/>
  <c r="V4351" i="1"/>
  <c r="T4351" i="1"/>
  <c r="U4351" i="1" s="1"/>
  <c r="S4351" i="1"/>
  <c r="R4351" i="1"/>
  <c r="Y4350" i="1"/>
  <c r="X4350" i="1"/>
  <c r="W4350" i="1"/>
  <c r="V4350" i="1"/>
  <c r="T4350" i="1"/>
  <c r="S4350" i="1"/>
  <c r="R4350" i="1"/>
  <c r="Y4349" i="1"/>
  <c r="X4349" i="1"/>
  <c r="W4349" i="1"/>
  <c r="V4349" i="1"/>
  <c r="T4349" i="1"/>
  <c r="Z4349" i="1" s="1"/>
  <c r="S4349" i="1"/>
  <c r="R4349" i="1"/>
  <c r="Y4348" i="1"/>
  <c r="X4348" i="1"/>
  <c r="W4348" i="1"/>
  <c r="V4348" i="1"/>
  <c r="T4348" i="1"/>
  <c r="Z4348" i="1" s="1"/>
  <c r="S4348" i="1"/>
  <c r="R4348" i="1"/>
  <c r="Y4347" i="1"/>
  <c r="X4347" i="1"/>
  <c r="W4347" i="1"/>
  <c r="V4347" i="1"/>
  <c r="T4347" i="1"/>
  <c r="U4347" i="1" s="1"/>
  <c r="S4347" i="1"/>
  <c r="R4347" i="1"/>
  <c r="Y4346" i="1"/>
  <c r="X4346" i="1"/>
  <c r="W4346" i="1"/>
  <c r="V4346" i="1"/>
  <c r="T4346" i="1"/>
  <c r="U4346" i="1" s="1"/>
  <c r="S4346" i="1"/>
  <c r="R4346" i="1"/>
  <c r="Y4345" i="1"/>
  <c r="X4345" i="1"/>
  <c r="W4345" i="1"/>
  <c r="V4345" i="1"/>
  <c r="T4345" i="1"/>
  <c r="S4345" i="1"/>
  <c r="R4345" i="1"/>
  <c r="Y4344" i="1"/>
  <c r="X4344" i="1"/>
  <c r="W4344" i="1"/>
  <c r="V4344" i="1"/>
  <c r="T4344" i="1"/>
  <c r="U4344" i="1" s="1"/>
  <c r="S4344" i="1"/>
  <c r="R4344" i="1"/>
  <c r="Y4343" i="1"/>
  <c r="X4343" i="1"/>
  <c r="W4343" i="1"/>
  <c r="V4343" i="1"/>
  <c r="T4343" i="1"/>
  <c r="U4343" i="1" s="1"/>
  <c r="S4343" i="1"/>
  <c r="R4343" i="1"/>
  <c r="Y4342" i="1"/>
  <c r="X4342" i="1"/>
  <c r="W4342" i="1"/>
  <c r="V4342" i="1"/>
  <c r="T4342" i="1"/>
  <c r="S4342" i="1"/>
  <c r="R4342" i="1"/>
  <c r="Y4341" i="1"/>
  <c r="X4341" i="1"/>
  <c r="W4341" i="1"/>
  <c r="V4341" i="1"/>
  <c r="T4341" i="1"/>
  <c r="Z4341" i="1" s="1"/>
  <c r="S4341" i="1"/>
  <c r="R4341" i="1"/>
  <c r="Y4340" i="1"/>
  <c r="X4340" i="1"/>
  <c r="W4340" i="1"/>
  <c r="V4340" i="1"/>
  <c r="T4340" i="1"/>
  <c r="Z4340" i="1" s="1"/>
  <c r="S4340" i="1"/>
  <c r="R4340" i="1"/>
  <c r="Y4339" i="1"/>
  <c r="X4339" i="1"/>
  <c r="W4339" i="1"/>
  <c r="V4339" i="1"/>
  <c r="T4339" i="1"/>
  <c r="U4339" i="1" s="1"/>
  <c r="S4339" i="1"/>
  <c r="R4339" i="1"/>
  <c r="Y4338" i="1"/>
  <c r="X4338" i="1"/>
  <c r="W4338" i="1"/>
  <c r="V4338" i="1"/>
  <c r="T4338" i="1"/>
  <c r="Z4338" i="1" s="1"/>
  <c r="S4338" i="1"/>
  <c r="R4338" i="1"/>
  <c r="Y4337" i="1"/>
  <c r="X4337" i="1"/>
  <c r="W4337" i="1"/>
  <c r="V4337" i="1"/>
  <c r="T4337" i="1"/>
  <c r="S4337" i="1"/>
  <c r="R4337" i="1"/>
  <c r="Y4336" i="1"/>
  <c r="X4336" i="1"/>
  <c r="W4336" i="1"/>
  <c r="V4336" i="1"/>
  <c r="T4336" i="1"/>
  <c r="Z4336" i="1" s="1"/>
  <c r="S4336" i="1"/>
  <c r="R4336" i="1"/>
  <c r="Y4335" i="1"/>
  <c r="X4335" i="1"/>
  <c r="W4335" i="1"/>
  <c r="V4335" i="1"/>
  <c r="T4335" i="1"/>
  <c r="U4335" i="1" s="1"/>
  <c r="S4335" i="1"/>
  <c r="R4335" i="1"/>
  <c r="Y4334" i="1"/>
  <c r="X4334" i="1"/>
  <c r="W4334" i="1"/>
  <c r="V4334" i="1"/>
  <c r="T4334" i="1"/>
  <c r="S4334" i="1"/>
  <c r="R4334" i="1"/>
  <c r="Y4333" i="1"/>
  <c r="X4333" i="1"/>
  <c r="W4333" i="1"/>
  <c r="V4333" i="1"/>
  <c r="T4333" i="1"/>
  <c r="Z4333" i="1" s="1"/>
  <c r="S4333" i="1"/>
  <c r="R4333" i="1"/>
  <c r="Y4332" i="1"/>
  <c r="X4332" i="1"/>
  <c r="W4332" i="1"/>
  <c r="V4332" i="1"/>
  <c r="T4332" i="1"/>
  <c r="Z4332" i="1" s="1"/>
  <c r="S4332" i="1"/>
  <c r="R4332" i="1"/>
  <c r="Y4331" i="1"/>
  <c r="X4331" i="1"/>
  <c r="W4331" i="1"/>
  <c r="V4331" i="1"/>
  <c r="T4331" i="1"/>
  <c r="U4331" i="1" s="1"/>
  <c r="S4331" i="1"/>
  <c r="R4331" i="1"/>
  <c r="Y4330" i="1"/>
  <c r="X4330" i="1"/>
  <c r="W4330" i="1"/>
  <c r="V4330" i="1"/>
  <c r="T4330" i="1"/>
  <c r="U4330" i="1" s="1"/>
  <c r="S4330" i="1"/>
  <c r="R4330" i="1"/>
  <c r="Y4329" i="1"/>
  <c r="X4329" i="1"/>
  <c r="W4329" i="1"/>
  <c r="V4329" i="1"/>
  <c r="T4329" i="1"/>
  <c r="S4329" i="1"/>
  <c r="R4329" i="1"/>
  <c r="Y4328" i="1"/>
  <c r="X4328" i="1"/>
  <c r="W4328" i="1"/>
  <c r="V4328" i="1"/>
  <c r="T4328" i="1"/>
  <c r="U4328" i="1" s="1"/>
  <c r="S4328" i="1"/>
  <c r="R4328" i="1"/>
  <c r="Y4327" i="1"/>
  <c r="X4327" i="1"/>
  <c r="W4327" i="1"/>
  <c r="V4327" i="1"/>
  <c r="T4327" i="1"/>
  <c r="S4327" i="1"/>
  <c r="R4327" i="1"/>
  <c r="Y4326" i="1"/>
  <c r="X4326" i="1"/>
  <c r="W4326" i="1"/>
  <c r="V4326" i="1"/>
  <c r="T4326" i="1"/>
  <c r="S4326" i="1"/>
  <c r="R4326" i="1"/>
  <c r="Y4325" i="1"/>
  <c r="X4325" i="1"/>
  <c r="W4325" i="1"/>
  <c r="V4325" i="1"/>
  <c r="T4325" i="1"/>
  <c r="Z4325" i="1" s="1"/>
  <c r="S4325" i="1"/>
  <c r="R4325" i="1"/>
  <c r="Y4324" i="1"/>
  <c r="X4324" i="1"/>
  <c r="W4324" i="1"/>
  <c r="V4324" i="1"/>
  <c r="T4324" i="1"/>
  <c r="Z4324" i="1" s="1"/>
  <c r="S4324" i="1"/>
  <c r="R4324" i="1"/>
  <c r="Y4323" i="1"/>
  <c r="X4323" i="1"/>
  <c r="W4323" i="1"/>
  <c r="V4323" i="1"/>
  <c r="T4323" i="1"/>
  <c r="U4323" i="1" s="1"/>
  <c r="S4323" i="1"/>
  <c r="R4323" i="1"/>
  <c r="Y4322" i="1"/>
  <c r="X4322" i="1"/>
  <c r="W4322" i="1"/>
  <c r="V4322" i="1"/>
  <c r="T4322" i="1"/>
  <c r="Z4322" i="1" s="1"/>
  <c r="S4322" i="1"/>
  <c r="R4322" i="1"/>
  <c r="Y4321" i="1"/>
  <c r="X4321" i="1"/>
  <c r="W4321" i="1"/>
  <c r="V4321" i="1"/>
  <c r="T4321" i="1"/>
  <c r="S4321" i="1"/>
  <c r="R4321" i="1"/>
  <c r="Y4320" i="1"/>
  <c r="X4320" i="1"/>
  <c r="W4320" i="1"/>
  <c r="V4320" i="1"/>
  <c r="T4320" i="1"/>
  <c r="Z4320" i="1" s="1"/>
  <c r="S4320" i="1"/>
  <c r="R4320" i="1"/>
  <c r="Y4319" i="1"/>
  <c r="X4319" i="1"/>
  <c r="W4319" i="1"/>
  <c r="V4319" i="1"/>
  <c r="T4319" i="1"/>
  <c r="U4319" i="1" s="1"/>
  <c r="S4319" i="1"/>
  <c r="R4319" i="1"/>
  <c r="Y4318" i="1"/>
  <c r="X4318" i="1"/>
  <c r="W4318" i="1"/>
  <c r="V4318" i="1"/>
  <c r="T4318" i="1"/>
  <c r="S4318" i="1"/>
  <c r="R4318" i="1"/>
  <c r="Y4317" i="1"/>
  <c r="X4317" i="1"/>
  <c r="W4317" i="1"/>
  <c r="V4317" i="1"/>
  <c r="T4317" i="1"/>
  <c r="Z4317" i="1" s="1"/>
  <c r="S4317" i="1"/>
  <c r="R4317" i="1"/>
  <c r="Y4316" i="1"/>
  <c r="X4316" i="1"/>
  <c r="W4316" i="1"/>
  <c r="V4316" i="1"/>
  <c r="T4316" i="1"/>
  <c r="Z4316" i="1" s="1"/>
  <c r="S4316" i="1"/>
  <c r="R4316" i="1"/>
  <c r="Y4315" i="1"/>
  <c r="X4315" i="1"/>
  <c r="W4315" i="1"/>
  <c r="V4315" i="1"/>
  <c r="T4315" i="1"/>
  <c r="U4315" i="1" s="1"/>
  <c r="S4315" i="1"/>
  <c r="R4315" i="1"/>
  <c r="Y4314" i="1"/>
  <c r="X4314" i="1"/>
  <c r="W4314" i="1"/>
  <c r="V4314" i="1"/>
  <c r="T4314" i="1"/>
  <c r="U4314" i="1" s="1"/>
  <c r="S4314" i="1"/>
  <c r="R4314" i="1"/>
  <c r="Y4313" i="1"/>
  <c r="X4313" i="1"/>
  <c r="W4313" i="1"/>
  <c r="V4313" i="1"/>
  <c r="T4313" i="1"/>
  <c r="S4313" i="1"/>
  <c r="R4313" i="1"/>
  <c r="Y4312" i="1"/>
  <c r="X4312" i="1"/>
  <c r="W4312" i="1"/>
  <c r="V4312" i="1"/>
  <c r="T4312" i="1"/>
  <c r="U4312" i="1" s="1"/>
  <c r="S4312" i="1"/>
  <c r="R4312" i="1"/>
  <c r="Y4311" i="1"/>
  <c r="X4311" i="1"/>
  <c r="W4311" i="1"/>
  <c r="V4311" i="1"/>
  <c r="T4311" i="1"/>
  <c r="S4311" i="1"/>
  <c r="R4311" i="1"/>
  <c r="Y4310" i="1"/>
  <c r="X4310" i="1"/>
  <c r="W4310" i="1"/>
  <c r="V4310" i="1"/>
  <c r="T4310" i="1"/>
  <c r="S4310" i="1"/>
  <c r="R4310" i="1"/>
  <c r="Y4309" i="1"/>
  <c r="X4309" i="1"/>
  <c r="W4309" i="1"/>
  <c r="V4309" i="1"/>
  <c r="T4309" i="1"/>
  <c r="Z4309" i="1" s="1"/>
  <c r="S4309" i="1"/>
  <c r="R4309" i="1"/>
  <c r="Y4308" i="1"/>
  <c r="X4308" i="1"/>
  <c r="W4308" i="1"/>
  <c r="V4308" i="1"/>
  <c r="T4308" i="1"/>
  <c r="Z4308" i="1" s="1"/>
  <c r="S4308" i="1"/>
  <c r="R4308" i="1"/>
  <c r="Y4307" i="1"/>
  <c r="X4307" i="1"/>
  <c r="W4307" i="1"/>
  <c r="V4307" i="1"/>
  <c r="T4307" i="1"/>
  <c r="U4307" i="1" s="1"/>
  <c r="S4307" i="1"/>
  <c r="R4307" i="1"/>
  <c r="Y4306" i="1"/>
  <c r="X4306" i="1"/>
  <c r="W4306" i="1"/>
  <c r="V4306" i="1"/>
  <c r="T4306" i="1"/>
  <c r="S4306" i="1"/>
  <c r="R4306" i="1"/>
  <c r="Y4305" i="1"/>
  <c r="X4305" i="1"/>
  <c r="W4305" i="1"/>
  <c r="V4305" i="1"/>
  <c r="T4305" i="1"/>
  <c r="S4305" i="1"/>
  <c r="R4305" i="1"/>
  <c r="Y4304" i="1"/>
  <c r="X4304" i="1"/>
  <c r="W4304" i="1"/>
  <c r="V4304" i="1"/>
  <c r="T4304" i="1"/>
  <c r="S4304" i="1"/>
  <c r="R4304" i="1"/>
  <c r="Y4303" i="1"/>
  <c r="X4303" i="1"/>
  <c r="W4303" i="1"/>
  <c r="V4303" i="1"/>
  <c r="T4303" i="1"/>
  <c r="Z4303" i="1" s="1"/>
  <c r="S4303" i="1"/>
  <c r="R4303" i="1"/>
  <c r="Y4302" i="1"/>
  <c r="X4302" i="1"/>
  <c r="W4302" i="1"/>
  <c r="V4302" i="1"/>
  <c r="T4302" i="1"/>
  <c r="S4302" i="1"/>
  <c r="R4302" i="1"/>
  <c r="Y4301" i="1"/>
  <c r="X4301" i="1"/>
  <c r="W4301" i="1"/>
  <c r="V4301" i="1"/>
  <c r="T4301" i="1"/>
  <c r="S4301" i="1"/>
  <c r="R4301" i="1"/>
  <c r="Y4300" i="1"/>
  <c r="X4300" i="1"/>
  <c r="W4300" i="1"/>
  <c r="V4300" i="1"/>
  <c r="T4300" i="1"/>
  <c r="S4300" i="1"/>
  <c r="R4300" i="1"/>
  <c r="Y4299" i="1"/>
  <c r="X4299" i="1"/>
  <c r="W4299" i="1"/>
  <c r="V4299" i="1"/>
  <c r="T4299" i="1"/>
  <c r="S4299" i="1"/>
  <c r="R4299" i="1"/>
  <c r="Y4298" i="1"/>
  <c r="X4298" i="1"/>
  <c r="W4298" i="1"/>
  <c r="V4298" i="1"/>
  <c r="T4298" i="1"/>
  <c r="S4298" i="1"/>
  <c r="R4298" i="1"/>
  <c r="Y4297" i="1"/>
  <c r="X4297" i="1"/>
  <c r="W4297" i="1"/>
  <c r="V4297" i="1"/>
  <c r="T4297" i="1"/>
  <c r="S4297" i="1"/>
  <c r="R4297" i="1"/>
  <c r="Y4296" i="1"/>
  <c r="X4296" i="1"/>
  <c r="W4296" i="1"/>
  <c r="V4296" i="1"/>
  <c r="T4296" i="1"/>
  <c r="Z4296" i="1" s="1"/>
  <c r="S4296" i="1"/>
  <c r="R4296" i="1"/>
  <c r="Y4295" i="1"/>
  <c r="X4295" i="1"/>
  <c r="W4295" i="1"/>
  <c r="V4295" i="1"/>
  <c r="T4295" i="1"/>
  <c r="Z4295" i="1" s="1"/>
  <c r="S4295" i="1"/>
  <c r="R4295" i="1"/>
  <c r="Y4294" i="1"/>
  <c r="X4294" i="1"/>
  <c r="W4294" i="1"/>
  <c r="V4294" i="1"/>
  <c r="T4294" i="1"/>
  <c r="S4294" i="1"/>
  <c r="R4294" i="1"/>
  <c r="Y4293" i="1"/>
  <c r="X4293" i="1"/>
  <c r="W4293" i="1"/>
  <c r="V4293" i="1"/>
  <c r="T4293" i="1"/>
  <c r="Z4293" i="1" s="1"/>
  <c r="S4293" i="1"/>
  <c r="R4293" i="1"/>
  <c r="Y4292" i="1"/>
  <c r="X4292" i="1"/>
  <c r="W4292" i="1"/>
  <c r="V4292" i="1"/>
  <c r="T4292" i="1"/>
  <c r="Z4292" i="1" s="1"/>
  <c r="S4292" i="1"/>
  <c r="R4292" i="1"/>
  <c r="Y4291" i="1"/>
  <c r="X4291" i="1"/>
  <c r="W4291" i="1"/>
  <c r="V4291" i="1"/>
  <c r="T4291" i="1"/>
  <c r="U4291" i="1" s="1"/>
  <c r="S4291" i="1"/>
  <c r="R4291" i="1"/>
  <c r="Y4290" i="1"/>
  <c r="X4290" i="1"/>
  <c r="W4290" i="1"/>
  <c r="V4290" i="1"/>
  <c r="T4290" i="1"/>
  <c r="Z4290" i="1" s="1"/>
  <c r="S4290" i="1"/>
  <c r="R4290" i="1"/>
  <c r="Y4289" i="1"/>
  <c r="X4289" i="1"/>
  <c r="W4289" i="1"/>
  <c r="V4289" i="1"/>
  <c r="T4289" i="1"/>
  <c r="S4289" i="1"/>
  <c r="R4289" i="1"/>
  <c r="Y4288" i="1"/>
  <c r="X4288" i="1"/>
  <c r="W4288" i="1"/>
  <c r="V4288" i="1"/>
  <c r="T4288" i="1"/>
  <c r="Z4288" i="1" s="1"/>
  <c r="S4288" i="1"/>
  <c r="R4288" i="1"/>
  <c r="Y4287" i="1"/>
  <c r="X4287" i="1"/>
  <c r="W4287" i="1"/>
  <c r="V4287" i="1"/>
  <c r="T4287" i="1"/>
  <c r="S4287" i="1"/>
  <c r="R4287" i="1"/>
  <c r="Y4286" i="1"/>
  <c r="X4286" i="1"/>
  <c r="W4286" i="1"/>
  <c r="V4286" i="1"/>
  <c r="T4286" i="1"/>
  <c r="S4286" i="1"/>
  <c r="R4286" i="1"/>
  <c r="Y4285" i="1"/>
  <c r="X4285" i="1"/>
  <c r="W4285" i="1"/>
  <c r="V4285" i="1"/>
  <c r="T4285" i="1"/>
  <c r="Z4285" i="1" s="1"/>
  <c r="S4285" i="1"/>
  <c r="R4285" i="1"/>
  <c r="Y4284" i="1"/>
  <c r="X4284" i="1"/>
  <c r="W4284" i="1"/>
  <c r="V4284" i="1"/>
  <c r="T4284" i="1"/>
  <c r="Z4284" i="1" s="1"/>
  <c r="S4284" i="1"/>
  <c r="R4284" i="1"/>
  <c r="Y4283" i="1"/>
  <c r="X4283" i="1"/>
  <c r="W4283" i="1"/>
  <c r="V4283" i="1"/>
  <c r="T4283" i="1"/>
  <c r="U4283" i="1" s="1"/>
  <c r="S4283" i="1"/>
  <c r="R4283" i="1"/>
  <c r="Y4282" i="1"/>
  <c r="X4282" i="1"/>
  <c r="W4282" i="1"/>
  <c r="V4282" i="1"/>
  <c r="T4282" i="1"/>
  <c r="U4282" i="1" s="1"/>
  <c r="S4282" i="1"/>
  <c r="R4282" i="1"/>
  <c r="Y4281" i="1"/>
  <c r="X4281" i="1"/>
  <c r="W4281" i="1"/>
  <c r="V4281" i="1"/>
  <c r="T4281" i="1"/>
  <c r="S4281" i="1"/>
  <c r="R4281" i="1"/>
  <c r="Y4280" i="1"/>
  <c r="X4280" i="1"/>
  <c r="W4280" i="1"/>
  <c r="V4280" i="1"/>
  <c r="T4280" i="1"/>
  <c r="U4280" i="1" s="1"/>
  <c r="S4280" i="1"/>
  <c r="R4280" i="1"/>
  <c r="Y4279" i="1"/>
  <c r="X4279" i="1"/>
  <c r="W4279" i="1"/>
  <c r="V4279" i="1"/>
  <c r="T4279" i="1"/>
  <c r="U4279" i="1" s="1"/>
  <c r="S4279" i="1"/>
  <c r="R4279" i="1"/>
  <c r="Y4278" i="1"/>
  <c r="X4278" i="1"/>
  <c r="W4278" i="1"/>
  <c r="V4278" i="1"/>
  <c r="T4278" i="1"/>
  <c r="S4278" i="1"/>
  <c r="R4278" i="1"/>
  <c r="Y4277" i="1"/>
  <c r="X4277" i="1"/>
  <c r="W4277" i="1"/>
  <c r="V4277" i="1"/>
  <c r="T4277" i="1"/>
  <c r="Z4277" i="1" s="1"/>
  <c r="S4277" i="1"/>
  <c r="R4277" i="1"/>
  <c r="Y4276" i="1"/>
  <c r="X4276" i="1"/>
  <c r="W4276" i="1"/>
  <c r="V4276" i="1"/>
  <c r="T4276" i="1"/>
  <c r="Z4276" i="1" s="1"/>
  <c r="S4276" i="1"/>
  <c r="R4276" i="1"/>
  <c r="Y4275" i="1"/>
  <c r="X4275" i="1"/>
  <c r="W4275" i="1"/>
  <c r="V4275" i="1"/>
  <c r="T4275" i="1"/>
  <c r="U4275" i="1" s="1"/>
  <c r="S4275" i="1"/>
  <c r="R4275" i="1"/>
  <c r="Y4274" i="1"/>
  <c r="X4274" i="1"/>
  <c r="W4274" i="1"/>
  <c r="V4274" i="1"/>
  <c r="T4274" i="1"/>
  <c r="U4274" i="1" s="1"/>
  <c r="S4274" i="1"/>
  <c r="R4274" i="1"/>
  <c r="Y4273" i="1"/>
  <c r="X4273" i="1"/>
  <c r="W4273" i="1"/>
  <c r="V4273" i="1"/>
  <c r="T4273" i="1"/>
  <c r="S4273" i="1"/>
  <c r="R4273" i="1"/>
  <c r="Y4272" i="1"/>
  <c r="X4272" i="1"/>
  <c r="W4272" i="1"/>
  <c r="V4272" i="1"/>
  <c r="T4272" i="1"/>
  <c r="U4272" i="1" s="1"/>
  <c r="S4272" i="1"/>
  <c r="R4272" i="1"/>
  <c r="Y4271" i="1"/>
  <c r="X4271" i="1"/>
  <c r="W4271" i="1"/>
  <c r="V4271" i="1"/>
  <c r="T4271" i="1"/>
  <c r="U4271" i="1" s="1"/>
  <c r="S4271" i="1"/>
  <c r="R4271" i="1"/>
  <c r="Y4270" i="1"/>
  <c r="X4270" i="1"/>
  <c r="W4270" i="1"/>
  <c r="V4270" i="1"/>
  <c r="T4270" i="1"/>
  <c r="S4270" i="1"/>
  <c r="R4270" i="1"/>
  <c r="Y4269" i="1"/>
  <c r="X4269" i="1"/>
  <c r="W4269" i="1"/>
  <c r="V4269" i="1"/>
  <c r="T4269" i="1"/>
  <c r="Z4269" i="1" s="1"/>
  <c r="S4269" i="1"/>
  <c r="R4269" i="1"/>
  <c r="Y4268" i="1"/>
  <c r="X4268" i="1"/>
  <c r="W4268" i="1"/>
  <c r="V4268" i="1"/>
  <c r="T4268" i="1"/>
  <c r="Z4268" i="1" s="1"/>
  <c r="S4268" i="1"/>
  <c r="R4268" i="1"/>
  <c r="Y4267" i="1"/>
  <c r="X4267" i="1"/>
  <c r="W4267" i="1"/>
  <c r="V4267" i="1"/>
  <c r="T4267" i="1"/>
  <c r="U4267" i="1" s="1"/>
  <c r="S4267" i="1"/>
  <c r="R4267" i="1"/>
  <c r="Y4266" i="1"/>
  <c r="X4266" i="1"/>
  <c r="W4266" i="1"/>
  <c r="V4266" i="1"/>
  <c r="T4266" i="1"/>
  <c r="U4266" i="1" s="1"/>
  <c r="S4266" i="1"/>
  <c r="R4266" i="1"/>
  <c r="Y4265" i="1"/>
  <c r="X4265" i="1"/>
  <c r="W4265" i="1"/>
  <c r="V4265" i="1"/>
  <c r="T4265" i="1"/>
  <c r="S4265" i="1"/>
  <c r="R4265" i="1"/>
  <c r="Y4264" i="1"/>
  <c r="X4264" i="1"/>
  <c r="W4264" i="1"/>
  <c r="V4264" i="1"/>
  <c r="T4264" i="1"/>
  <c r="U4264" i="1" s="1"/>
  <c r="S4264" i="1"/>
  <c r="R4264" i="1"/>
  <c r="Y4263" i="1"/>
  <c r="X4263" i="1"/>
  <c r="W4263" i="1"/>
  <c r="V4263" i="1"/>
  <c r="T4263" i="1"/>
  <c r="U4263" i="1" s="1"/>
  <c r="S4263" i="1"/>
  <c r="R4263" i="1"/>
  <c r="Y4262" i="1"/>
  <c r="X4262" i="1"/>
  <c r="W4262" i="1"/>
  <c r="V4262" i="1"/>
  <c r="T4262" i="1"/>
  <c r="S4262" i="1"/>
  <c r="R4262" i="1"/>
  <c r="Y4261" i="1"/>
  <c r="X4261" i="1"/>
  <c r="W4261" i="1"/>
  <c r="V4261" i="1"/>
  <c r="T4261" i="1"/>
  <c r="Z4261" i="1" s="1"/>
  <c r="S4261" i="1"/>
  <c r="R4261" i="1"/>
  <c r="Y4260" i="1"/>
  <c r="X4260" i="1"/>
  <c r="W4260" i="1"/>
  <c r="V4260" i="1"/>
  <c r="T4260" i="1"/>
  <c r="Z4260" i="1" s="1"/>
  <c r="S4260" i="1"/>
  <c r="R4260" i="1"/>
  <c r="Y4259" i="1"/>
  <c r="X4259" i="1"/>
  <c r="W4259" i="1"/>
  <c r="V4259" i="1"/>
  <c r="T4259" i="1"/>
  <c r="U4259" i="1" s="1"/>
  <c r="S4259" i="1"/>
  <c r="R4259" i="1"/>
  <c r="Y4258" i="1"/>
  <c r="X4258" i="1"/>
  <c r="W4258" i="1"/>
  <c r="V4258" i="1"/>
  <c r="T4258" i="1"/>
  <c r="U4258" i="1" s="1"/>
  <c r="S4258" i="1"/>
  <c r="R4258" i="1"/>
  <c r="Y4257" i="1"/>
  <c r="X4257" i="1"/>
  <c r="W4257" i="1"/>
  <c r="V4257" i="1"/>
  <c r="T4257" i="1"/>
  <c r="S4257" i="1"/>
  <c r="R4257" i="1"/>
  <c r="Y4256" i="1"/>
  <c r="X4256" i="1"/>
  <c r="W4256" i="1"/>
  <c r="V4256" i="1"/>
  <c r="T4256" i="1"/>
  <c r="U4256" i="1" s="1"/>
  <c r="S4256" i="1"/>
  <c r="R4256" i="1"/>
  <c r="Y4255" i="1"/>
  <c r="X4255" i="1"/>
  <c r="W4255" i="1"/>
  <c r="V4255" i="1"/>
  <c r="T4255" i="1"/>
  <c r="U4255" i="1" s="1"/>
  <c r="S4255" i="1"/>
  <c r="R4255" i="1"/>
  <c r="Y4254" i="1"/>
  <c r="X4254" i="1"/>
  <c r="W4254" i="1"/>
  <c r="V4254" i="1"/>
  <c r="T4254" i="1"/>
  <c r="S4254" i="1"/>
  <c r="R4254" i="1"/>
  <c r="Y4253" i="1"/>
  <c r="X4253" i="1"/>
  <c r="W4253" i="1"/>
  <c r="V4253" i="1"/>
  <c r="T4253" i="1"/>
  <c r="Z4253" i="1" s="1"/>
  <c r="S4253" i="1"/>
  <c r="R4253" i="1"/>
  <c r="Y4252" i="1"/>
  <c r="X4252" i="1"/>
  <c r="W4252" i="1"/>
  <c r="V4252" i="1"/>
  <c r="T4252" i="1"/>
  <c r="Z4252" i="1" s="1"/>
  <c r="S4252" i="1"/>
  <c r="R4252" i="1"/>
  <c r="Y4251" i="1"/>
  <c r="X4251" i="1"/>
  <c r="W4251" i="1"/>
  <c r="V4251" i="1"/>
  <c r="T4251" i="1"/>
  <c r="U4251" i="1" s="1"/>
  <c r="S4251" i="1"/>
  <c r="R4251" i="1"/>
  <c r="Y4250" i="1"/>
  <c r="X4250" i="1"/>
  <c r="W4250" i="1"/>
  <c r="V4250" i="1"/>
  <c r="T4250" i="1"/>
  <c r="U4250" i="1" s="1"/>
  <c r="S4250" i="1"/>
  <c r="R4250" i="1"/>
  <c r="Y4249" i="1"/>
  <c r="X4249" i="1"/>
  <c r="W4249" i="1"/>
  <c r="V4249" i="1"/>
  <c r="T4249" i="1"/>
  <c r="S4249" i="1"/>
  <c r="R4249" i="1"/>
  <c r="Y4248" i="1"/>
  <c r="X4248" i="1"/>
  <c r="W4248" i="1"/>
  <c r="V4248" i="1"/>
  <c r="T4248" i="1"/>
  <c r="U4248" i="1" s="1"/>
  <c r="S4248" i="1"/>
  <c r="R4248" i="1"/>
  <c r="Y4247" i="1"/>
  <c r="X4247" i="1"/>
  <c r="W4247" i="1"/>
  <c r="V4247" i="1"/>
  <c r="T4247" i="1"/>
  <c r="S4247" i="1"/>
  <c r="R4247" i="1"/>
  <c r="Y4246" i="1"/>
  <c r="X4246" i="1"/>
  <c r="W4246" i="1"/>
  <c r="V4246" i="1"/>
  <c r="T4246" i="1"/>
  <c r="S4246" i="1"/>
  <c r="R4246" i="1"/>
  <c r="Y4245" i="1"/>
  <c r="X4245" i="1"/>
  <c r="W4245" i="1"/>
  <c r="V4245" i="1"/>
  <c r="T4245" i="1"/>
  <c r="Z4245" i="1" s="1"/>
  <c r="S4245" i="1"/>
  <c r="R4245" i="1"/>
  <c r="Y4244" i="1"/>
  <c r="X4244" i="1"/>
  <c r="W4244" i="1"/>
  <c r="V4244" i="1"/>
  <c r="T4244" i="1"/>
  <c r="Z4244" i="1" s="1"/>
  <c r="S4244" i="1"/>
  <c r="R4244" i="1"/>
  <c r="Y4243" i="1"/>
  <c r="X4243" i="1"/>
  <c r="W4243" i="1"/>
  <c r="V4243" i="1"/>
  <c r="T4243" i="1"/>
  <c r="S4243" i="1"/>
  <c r="R4243" i="1"/>
  <c r="Y4242" i="1"/>
  <c r="X4242" i="1"/>
  <c r="W4242" i="1"/>
  <c r="V4242" i="1"/>
  <c r="T4242" i="1"/>
  <c r="S4242" i="1"/>
  <c r="R4242" i="1"/>
  <c r="Y4241" i="1"/>
  <c r="X4241" i="1"/>
  <c r="W4241" i="1"/>
  <c r="V4241" i="1"/>
  <c r="T4241" i="1"/>
  <c r="S4241" i="1"/>
  <c r="R4241" i="1"/>
  <c r="Y4240" i="1"/>
  <c r="X4240" i="1"/>
  <c r="W4240" i="1"/>
  <c r="V4240" i="1"/>
  <c r="T4240" i="1"/>
  <c r="S4240" i="1"/>
  <c r="R4240" i="1"/>
  <c r="Y4239" i="1"/>
  <c r="X4239" i="1"/>
  <c r="W4239" i="1"/>
  <c r="V4239" i="1"/>
  <c r="T4239" i="1"/>
  <c r="Z4239" i="1" s="1"/>
  <c r="S4239" i="1"/>
  <c r="R4239" i="1"/>
  <c r="Y4238" i="1"/>
  <c r="X4238" i="1"/>
  <c r="W4238" i="1"/>
  <c r="V4238" i="1"/>
  <c r="T4238" i="1"/>
  <c r="S4238" i="1"/>
  <c r="R4238" i="1"/>
  <c r="Y4237" i="1"/>
  <c r="X4237" i="1"/>
  <c r="W4237" i="1"/>
  <c r="V4237" i="1"/>
  <c r="T4237" i="1"/>
  <c r="Z4237" i="1" s="1"/>
  <c r="S4237" i="1"/>
  <c r="R4237" i="1"/>
  <c r="Y4236" i="1"/>
  <c r="X4236" i="1"/>
  <c r="W4236" i="1"/>
  <c r="V4236" i="1"/>
  <c r="T4236" i="1"/>
  <c r="Z4236" i="1" s="1"/>
  <c r="S4236" i="1"/>
  <c r="R4236" i="1"/>
  <c r="Y4235" i="1"/>
  <c r="X4235" i="1"/>
  <c r="W4235" i="1"/>
  <c r="V4235" i="1"/>
  <c r="T4235" i="1"/>
  <c r="U4235" i="1" s="1"/>
  <c r="S4235" i="1"/>
  <c r="R4235" i="1"/>
  <c r="Y4234" i="1"/>
  <c r="X4234" i="1"/>
  <c r="W4234" i="1"/>
  <c r="V4234" i="1"/>
  <c r="T4234" i="1"/>
  <c r="U4234" i="1" s="1"/>
  <c r="S4234" i="1"/>
  <c r="R4234" i="1"/>
  <c r="Y4233" i="1"/>
  <c r="X4233" i="1"/>
  <c r="W4233" i="1"/>
  <c r="V4233" i="1"/>
  <c r="T4233" i="1"/>
  <c r="S4233" i="1"/>
  <c r="R4233" i="1"/>
  <c r="Y4232" i="1"/>
  <c r="X4232" i="1"/>
  <c r="W4232" i="1"/>
  <c r="V4232" i="1"/>
  <c r="T4232" i="1"/>
  <c r="U4232" i="1" s="1"/>
  <c r="S4232" i="1"/>
  <c r="R4232" i="1"/>
  <c r="Y4231" i="1"/>
  <c r="X4231" i="1"/>
  <c r="W4231" i="1"/>
  <c r="V4231" i="1"/>
  <c r="T4231" i="1"/>
  <c r="S4231" i="1"/>
  <c r="R4231" i="1"/>
  <c r="Y4230" i="1"/>
  <c r="X4230" i="1"/>
  <c r="W4230" i="1"/>
  <c r="V4230" i="1"/>
  <c r="T4230" i="1"/>
  <c r="S4230" i="1"/>
  <c r="R4230" i="1"/>
  <c r="Y4229" i="1"/>
  <c r="X4229" i="1"/>
  <c r="W4229" i="1"/>
  <c r="V4229" i="1"/>
  <c r="T4229" i="1"/>
  <c r="U4229" i="1" s="1"/>
  <c r="S4229" i="1"/>
  <c r="R4229" i="1"/>
  <c r="Y4228" i="1"/>
  <c r="X4228" i="1"/>
  <c r="W4228" i="1"/>
  <c r="V4228" i="1"/>
  <c r="T4228" i="1"/>
  <c r="Z4228" i="1" s="1"/>
  <c r="S4228" i="1"/>
  <c r="R4228" i="1"/>
  <c r="Y4227" i="1"/>
  <c r="X4227" i="1"/>
  <c r="W4227" i="1"/>
  <c r="V4227" i="1"/>
  <c r="T4227" i="1"/>
  <c r="U4227" i="1" s="1"/>
  <c r="S4227" i="1"/>
  <c r="R4227" i="1"/>
  <c r="Y4226" i="1"/>
  <c r="X4226" i="1"/>
  <c r="W4226" i="1"/>
  <c r="V4226" i="1"/>
  <c r="T4226" i="1"/>
  <c r="U4226" i="1" s="1"/>
  <c r="S4226" i="1"/>
  <c r="R4226" i="1"/>
  <c r="Y4225" i="1"/>
  <c r="X4225" i="1"/>
  <c r="W4225" i="1"/>
  <c r="V4225" i="1"/>
  <c r="T4225" i="1"/>
  <c r="S4225" i="1"/>
  <c r="R4225" i="1"/>
  <c r="Y4224" i="1"/>
  <c r="X4224" i="1"/>
  <c r="W4224" i="1"/>
  <c r="V4224" i="1"/>
  <c r="T4224" i="1"/>
  <c r="U4224" i="1" s="1"/>
  <c r="S4224" i="1"/>
  <c r="R4224" i="1"/>
  <c r="Y4223" i="1"/>
  <c r="X4223" i="1"/>
  <c r="W4223" i="1"/>
  <c r="V4223" i="1"/>
  <c r="T4223" i="1"/>
  <c r="U4223" i="1" s="1"/>
  <c r="S4223" i="1"/>
  <c r="R4223" i="1"/>
  <c r="Y4222" i="1"/>
  <c r="X4222" i="1"/>
  <c r="W4222" i="1"/>
  <c r="V4222" i="1"/>
  <c r="T4222" i="1"/>
  <c r="S4222" i="1"/>
  <c r="R4222" i="1"/>
  <c r="Y4221" i="1"/>
  <c r="X4221" i="1"/>
  <c r="W4221" i="1"/>
  <c r="V4221" i="1"/>
  <c r="T4221" i="1"/>
  <c r="U4221" i="1" s="1"/>
  <c r="S4221" i="1"/>
  <c r="R4221" i="1"/>
  <c r="Y4220" i="1"/>
  <c r="X4220" i="1"/>
  <c r="W4220" i="1"/>
  <c r="V4220" i="1"/>
  <c r="T4220" i="1"/>
  <c r="Z4220" i="1" s="1"/>
  <c r="S4220" i="1"/>
  <c r="R4220" i="1"/>
  <c r="Y4219" i="1"/>
  <c r="X4219" i="1"/>
  <c r="W4219" i="1"/>
  <c r="V4219" i="1"/>
  <c r="T4219" i="1"/>
  <c r="U4219" i="1" s="1"/>
  <c r="S4219" i="1"/>
  <c r="R4219" i="1"/>
  <c r="Y4218" i="1"/>
  <c r="X4218" i="1"/>
  <c r="W4218" i="1"/>
  <c r="V4218" i="1"/>
  <c r="T4218" i="1"/>
  <c r="U4218" i="1" s="1"/>
  <c r="S4218" i="1"/>
  <c r="R4218" i="1"/>
  <c r="Y4217" i="1"/>
  <c r="X4217" i="1"/>
  <c r="W4217" i="1"/>
  <c r="V4217" i="1"/>
  <c r="T4217" i="1"/>
  <c r="S4217" i="1"/>
  <c r="R4217" i="1"/>
  <c r="Y4216" i="1"/>
  <c r="X4216" i="1"/>
  <c r="W4216" i="1"/>
  <c r="V4216" i="1"/>
  <c r="T4216" i="1"/>
  <c r="U4216" i="1" s="1"/>
  <c r="S4216" i="1"/>
  <c r="R4216" i="1"/>
  <c r="Y4215" i="1"/>
  <c r="X4215" i="1"/>
  <c r="W4215" i="1"/>
  <c r="V4215" i="1"/>
  <c r="T4215" i="1"/>
  <c r="U4215" i="1" s="1"/>
  <c r="S4215" i="1"/>
  <c r="R4215" i="1"/>
  <c r="Y4214" i="1"/>
  <c r="X4214" i="1"/>
  <c r="W4214" i="1"/>
  <c r="V4214" i="1"/>
  <c r="T4214" i="1"/>
  <c r="S4214" i="1"/>
  <c r="R4214" i="1"/>
  <c r="Y4213" i="1"/>
  <c r="X4213" i="1"/>
  <c r="W4213" i="1"/>
  <c r="V4213" i="1"/>
  <c r="T4213" i="1"/>
  <c r="U4213" i="1" s="1"/>
  <c r="S4213" i="1"/>
  <c r="R4213" i="1"/>
  <c r="Y4212" i="1"/>
  <c r="X4212" i="1"/>
  <c r="W4212" i="1"/>
  <c r="V4212" i="1"/>
  <c r="T4212" i="1"/>
  <c r="Z4212" i="1" s="1"/>
  <c r="S4212" i="1"/>
  <c r="R4212" i="1"/>
  <c r="Y4211" i="1"/>
  <c r="X4211" i="1"/>
  <c r="W4211" i="1"/>
  <c r="V4211" i="1"/>
  <c r="T4211" i="1"/>
  <c r="U4211" i="1" s="1"/>
  <c r="S4211" i="1"/>
  <c r="R4211" i="1"/>
  <c r="Y4210" i="1"/>
  <c r="X4210" i="1"/>
  <c r="W4210" i="1"/>
  <c r="V4210" i="1"/>
  <c r="T4210" i="1"/>
  <c r="U4210" i="1" s="1"/>
  <c r="S4210" i="1"/>
  <c r="R4210" i="1"/>
  <c r="Y4209" i="1"/>
  <c r="X4209" i="1"/>
  <c r="W4209" i="1"/>
  <c r="V4209" i="1"/>
  <c r="T4209" i="1"/>
  <c r="S4209" i="1"/>
  <c r="R4209" i="1"/>
  <c r="Y4208" i="1"/>
  <c r="X4208" i="1"/>
  <c r="W4208" i="1"/>
  <c r="V4208" i="1"/>
  <c r="T4208" i="1"/>
  <c r="Z4208" i="1" s="1"/>
  <c r="S4208" i="1"/>
  <c r="R4208" i="1"/>
  <c r="Y4207" i="1"/>
  <c r="X4207" i="1"/>
  <c r="W4207" i="1"/>
  <c r="V4207" i="1"/>
  <c r="T4207" i="1"/>
  <c r="U4207" i="1" s="1"/>
  <c r="S4207" i="1"/>
  <c r="R4207" i="1"/>
  <c r="Y4206" i="1"/>
  <c r="X4206" i="1"/>
  <c r="W4206" i="1"/>
  <c r="V4206" i="1"/>
  <c r="T4206" i="1"/>
  <c r="U4206" i="1" s="1"/>
  <c r="S4206" i="1"/>
  <c r="R4206" i="1"/>
  <c r="Y4205" i="1"/>
  <c r="X4205" i="1"/>
  <c r="W4205" i="1"/>
  <c r="V4205" i="1"/>
  <c r="T4205" i="1"/>
  <c r="U4205" i="1" s="1"/>
  <c r="S4205" i="1"/>
  <c r="R4205" i="1"/>
  <c r="Y4204" i="1"/>
  <c r="X4204" i="1"/>
  <c r="W4204" i="1"/>
  <c r="V4204" i="1"/>
  <c r="T4204" i="1"/>
  <c r="U4204" i="1" s="1"/>
  <c r="S4204" i="1"/>
  <c r="R4204" i="1"/>
  <c r="Y4203" i="1"/>
  <c r="X4203" i="1"/>
  <c r="W4203" i="1"/>
  <c r="V4203" i="1"/>
  <c r="T4203" i="1"/>
  <c r="Z4203" i="1" s="1"/>
  <c r="S4203" i="1"/>
  <c r="R4203" i="1"/>
  <c r="Y4202" i="1"/>
  <c r="X4202" i="1"/>
  <c r="W4202" i="1"/>
  <c r="V4202" i="1"/>
  <c r="T4202" i="1"/>
  <c r="U4202" i="1" s="1"/>
  <c r="S4202" i="1"/>
  <c r="R4202" i="1"/>
  <c r="Y4201" i="1"/>
  <c r="X4201" i="1"/>
  <c r="W4201" i="1"/>
  <c r="V4201" i="1"/>
  <c r="T4201" i="1"/>
  <c r="U4201" i="1" s="1"/>
  <c r="S4201" i="1"/>
  <c r="R4201" i="1"/>
  <c r="Y4200" i="1"/>
  <c r="X4200" i="1"/>
  <c r="W4200" i="1"/>
  <c r="V4200" i="1"/>
  <c r="T4200" i="1"/>
  <c r="Z4200" i="1" s="1"/>
  <c r="S4200" i="1"/>
  <c r="R4200" i="1"/>
  <c r="Y4199" i="1"/>
  <c r="X4199" i="1"/>
  <c r="W4199" i="1"/>
  <c r="V4199" i="1"/>
  <c r="T4199" i="1"/>
  <c r="Z4199" i="1" s="1"/>
  <c r="S4199" i="1"/>
  <c r="R4199" i="1"/>
  <c r="Y4198" i="1"/>
  <c r="X4198" i="1"/>
  <c r="W4198" i="1"/>
  <c r="V4198" i="1"/>
  <c r="T4198" i="1"/>
  <c r="Z4198" i="1" s="1"/>
  <c r="S4198" i="1"/>
  <c r="R4198" i="1"/>
  <c r="Y4197" i="1"/>
  <c r="X4197" i="1"/>
  <c r="W4197" i="1"/>
  <c r="V4197" i="1"/>
  <c r="T4197" i="1"/>
  <c r="U4197" i="1" s="1"/>
  <c r="S4197" i="1"/>
  <c r="R4197" i="1"/>
  <c r="Y4196" i="1"/>
  <c r="X4196" i="1"/>
  <c r="W4196" i="1"/>
  <c r="V4196" i="1"/>
  <c r="T4196" i="1"/>
  <c r="U4196" i="1" s="1"/>
  <c r="S4196" i="1"/>
  <c r="R4196" i="1"/>
  <c r="Y4195" i="1"/>
  <c r="X4195" i="1"/>
  <c r="W4195" i="1"/>
  <c r="V4195" i="1"/>
  <c r="T4195" i="1"/>
  <c r="U4195" i="1" s="1"/>
  <c r="S4195" i="1"/>
  <c r="R4195" i="1"/>
  <c r="Y4194" i="1"/>
  <c r="X4194" i="1"/>
  <c r="W4194" i="1"/>
  <c r="V4194" i="1"/>
  <c r="T4194" i="1"/>
  <c r="U4194" i="1" s="1"/>
  <c r="S4194" i="1"/>
  <c r="R4194" i="1"/>
  <c r="Y4193" i="1"/>
  <c r="X4193" i="1"/>
  <c r="W4193" i="1"/>
  <c r="V4193" i="1"/>
  <c r="T4193" i="1"/>
  <c r="U4193" i="1" s="1"/>
  <c r="S4193" i="1"/>
  <c r="R4193" i="1"/>
  <c r="Y4192" i="1"/>
  <c r="X4192" i="1"/>
  <c r="W4192" i="1"/>
  <c r="V4192" i="1"/>
  <c r="T4192" i="1"/>
  <c r="Z4192" i="1" s="1"/>
  <c r="S4192" i="1"/>
  <c r="R4192" i="1"/>
  <c r="Y4191" i="1"/>
  <c r="X4191" i="1"/>
  <c r="W4191" i="1"/>
  <c r="V4191" i="1"/>
  <c r="T4191" i="1"/>
  <c r="Z4191" i="1" s="1"/>
  <c r="S4191" i="1"/>
  <c r="R4191" i="1"/>
  <c r="Y4190" i="1"/>
  <c r="X4190" i="1"/>
  <c r="W4190" i="1"/>
  <c r="V4190" i="1"/>
  <c r="T4190" i="1"/>
  <c r="Z4190" i="1" s="1"/>
  <c r="S4190" i="1"/>
  <c r="R4190" i="1"/>
  <c r="Y4189" i="1"/>
  <c r="X4189" i="1"/>
  <c r="W4189" i="1"/>
  <c r="V4189" i="1"/>
  <c r="T4189" i="1"/>
  <c r="U4189" i="1" s="1"/>
  <c r="S4189" i="1"/>
  <c r="R4189" i="1"/>
  <c r="Y4188" i="1"/>
  <c r="X4188" i="1"/>
  <c r="W4188" i="1"/>
  <c r="V4188" i="1"/>
  <c r="T4188" i="1"/>
  <c r="U4188" i="1" s="1"/>
  <c r="S4188" i="1"/>
  <c r="R4188" i="1"/>
  <c r="Y4187" i="1"/>
  <c r="X4187" i="1"/>
  <c r="W4187" i="1"/>
  <c r="V4187" i="1"/>
  <c r="T4187" i="1"/>
  <c r="Z4187" i="1" s="1"/>
  <c r="S4187" i="1"/>
  <c r="R4187" i="1"/>
  <c r="Y4186" i="1"/>
  <c r="X4186" i="1"/>
  <c r="W4186" i="1"/>
  <c r="V4186" i="1"/>
  <c r="T4186" i="1"/>
  <c r="U4186" i="1" s="1"/>
  <c r="S4186" i="1"/>
  <c r="R4186" i="1"/>
  <c r="Y4185" i="1"/>
  <c r="X4185" i="1"/>
  <c r="W4185" i="1"/>
  <c r="V4185" i="1"/>
  <c r="T4185" i="1"/>
  <c r="U4185" i="1" s="1"/>
  <c r="S4185" i="1"/>
  <c r="R4185" i="1"/>
  <c r="Y4184" i="1"/>
  <c r="X4184" i="1"/>
  <c r="W4184" i="1"/>
  <c r="V4184" i="1"/>
  <c r="T4184" i="1"/>
  <c r="Z4184" i="1" s="1"/>
  <c r="S4184" i="1"/>
  <c r="R4184" i="1"/>
  <c r="Y4183" i="1"/>
  <c r="X4183" i="1"/>
  <c r="W4183" i="1"/>
  <c r="V4183" i="1"/>
  <c r="T4183" i="1"/>
  <c r="Z4183" i="1" s="1"/>
  <c r="S4183" i="1"/>
  <c r="R4183" i="1"/>
  <c r="Y4182" i="1"/>
  <c r="X4182" i="1"/>
  <c r="W4182" i="1"/>
  <c r="V4182" i="1"/>
  <c r="T4182" i="1"/>
  <c r="Z4182" i="1" s="1"/>
  <c r="S4182" i="1"/>
  <c r="R4182" i="1"/>
  <c r="Y4181" i="1"/>
  <c r="X4181" i="1"/>
  <c r="W4181" i="1"/>
  <c r="V4181" i="1"/>
  <c r="T4181" i="1"/>
  <c r="U4181" i="1" s="1"/>
  <c r="S4181" i="1"/>
  <c r="R4181" i="1"/>
  <c r="Y4180" i="1"/>
  <c r="X4180" i="1"/>
  <c r="W4180" i="1"/>
  <c r="V4180" i="1"/>
  <c r="T4180" i="1"/>
  <c r="U4180" i="1" s="1"/>
  <c r="S4180" i="1"/>
  <c r="R4180" i="1"/>
  <c r="Y4179" i="1"/>
  <c r="X4179" i="1"/>
  <c r="W4179" i="1"/>
  <c r="V4179" i="1"/>
  <c r="T4179" i="1"/>
  <c r="Z4179" i="1" s="1"/>
  <c r="S4179" i="1"/>
  <c r="R4179" i="1"/>
  <c r="Y4178" i="1"/>
  <c r="X4178" i="1"/>
  <c r="W4178" i="1"/>
  <c r="V4178" i="1"/>
  <c r="T4178" i="1"/>
  <c r="U4178" i="1" s="1"/>
  <c r="S4178" i="1"/>
  <c r="R4178" i="1"/>
  <c r="Y4177" i="1"/>
  <c r="X4177" i="1"/>
  <c r="W4177" i="1"/>
  <c r="V4177" i="1"/>
  <c r="T4177" i="1"/>
  <c r="S4177" i="1"/>
  <c r="R4177" i="1"/>
  <c r="Y4176" i="1"/>
  <c r="X4176" i="1"/>
  <c r="W4176" i="1"/>
  <c r="V4176" i="1"/>
  <c r="T4176" i="1"/>
  <c r="Z4176" i="1" s="1"/>
  <c r="S4176" i="1"/>
  <c r="R4176" i="1"/>
  <c r="Y4175" i="1"/>
  <c r="X4175" i="1"/>
  <c r="W4175" i="1"/>
  <c r="V4175" i="1"/>
  <c r="T4175" i="1"/>
  <c r="Z4175" i="1" s="1"/>
  <c r="S4175" i="1"/>
  <c r="R4175" i="1"/>
  <c r="Y4174" i="1"/>
  <c r="X4174" i="1"/>
  <c r="W4174" i="1"/>
  <c r="V4174" i="1"/>
  <c r="T4174" i="1"/>
  <c r="Z4174" i="1" s="1"/>
  <c r="S4174" i="1"/>
  <c r="R4174" i="1"/>
  <c r="Y4173" i="1"/>
  <c r="X4173" i="1"/>
  <c r="W4173" i="1"/>
  <c r="V4173" i="1"/>
  <c r="T4173" i="1"/>
  <c r="U4173" i="1" s="1"/>
  <c r="S4173" i="1"/>
  <c r="R4173" i="1"/>
  <c r="Y4172" i="1"/>
  <c r="X4172" i="1"/>
  <c r="W4172" i="1"/>
  <c r="V4172" i="1"/>
  <c r="T4172" i="1"/>
  <c r="U4172" i="1" s="1"/>
  <c r="S4172" i="1"/>
  <c r="R4172" i="1"/>
  <c r="Y4171" i="1"/>
  <c r="X4171" i="1"/>
  <c r="W4171" i="1"/>
  <c r="V4171" i="1"/>
  <c r="T4171" i="1"/>
  <c r="S4171" i="1"/>
  <c r="R4171" i="1"/>
  <c r="Y4170" i="1"/>
  <c r="X4170" i="1"/>
  <c r="W4170" i="1"/>
  <c r="V4170" i="1"/>
  <c r="T4170" i="1"/>
  <c r="U4170" i="1" s="1"/>
  <c r="S4170" i="1"/>
  <c r="R4170" i="1"/>
  <c r="Y4169" i="1"/>
  <c r="X4169" i="1"/>
  <c r="W4169" i="1"/>
  <c r="V4169" i="1"/>
  <c r="T4169" i="1"/>
  <c r="U4169" i="1" s="1"/>
  <c r="S4169" i="1"/>
  <c r="R4169" i="1"/>
  <c r="Y4168" i="1"/>
  <c r="X4168" i="1"/>
  <c r="W4168" i="1"/>
  <c r="V4168" i="1"/>
  <c r="T4168" i="1"/>
  <c r="S4168" i="1"/>
  <c r="R4168" i="1"/>
  <c r="Y4167" i="1"/>
  <c r="X4167" i="1"/>
  <c r="W4167" i="1"/>
  <c r="V4167" i="1"/>
  <c r="T4167" i="1"/>
  <c r="Z4167" i="1" s="1"/>
  <c r="S4167" i="1"/>
  <c r="R4167" i="1"/>
  <c r="Y4166" i="1"/>
  <c r="X4166" i="1"/>
  <c r="W4166" i="1"/>
  <c r="V4166" i="1"/>
  <c r="T4166" i="1"/>
  <c r="S4166" i="1"/>
  <c r="R4166" i="1"/>
  <c r="Y4165" i="1"/>
  <c r="X4165" i="1"/>
  <c r="W4165" i="1"/>
  <c r="V4165" i="1"/>
  <c r="T4165" i="1"/>
  <c r="U4165" i="1" s="1"/>
  <c r="S4165" i="1"/>
  <c r="R4165" i="1"/>
  <c r="Y4164" i="1"/>
  <c r="X4164" i="1"/>
  <c r="W4164" i="1"/>
  <c r="V4164" i="1"/>
  <c r="T4164" i="1"/>
  <c r="U4164" i="1" s="1"/>
  <c r="S4164" i="1"/>
  <c r="R4164" i="1"/>
  <c r="Y4163" i="1"/>
  <c r="X4163" i="1"/>
  <c r="W4163" i="1"/>
  <c r="V4163" i="1"/>
  <c r="T4163" i="1"/>
  <c r="Z4163" i="1" s="1"/>
  <c r="S4163" i="1"/>
  <c r="R4163" i="1"/>
  <c r="Y4162" i="1"/>
  <c r="X4162" i="1"/>
  <c r="W4162" i="1"/>
  <c r="V4162" i="1"/>
  <c r="T4162" i="1"/>
  <c r="U4162" i="1" s="1"/>
  <c r="S4162" i="1"/>
  <c r="R4162" i="1"/>
  <c r="Y4161" i="1"/>
  <c r="X4161" i="1"/>
  <c r="W4161" i="1"/>
  <c r="V4161" i="1"/>
  <c r="T4161" i="1"/>
  <c r="U4161" i="1" s="1"/>
  <c r="S4161" i="1"/>
  <c r="R4161" i="1"/>
  <c r="Y4160" i="1"/>
  <c r="X4160" i="1"/>
  <c r="W4160" i="1"/>
  <c r="V4160" i="1"/>
  <c r="T4160" i="1"/>
  <c r="U4160" i="1" s="1"/>
  <c r="S4160" i="1"/>
  <c r="R4160" i="1"/>
  <c r="Y4159" i="1"/>
  <c r="X4159" i="1"/>
  <c r="W4159" i="1"/>
  <c r="V4159" i="1"/>
  <c r="T4159" i="1"/>
  <c r="Z4159" i="1" s="1"/>
  <c r="S4159" i="1"/>
  <c r="R4159" i="1"/>
  <c r="Y4158" i="1"/>
  <c r="X4158" i="1"/>
  <c r="W4158" i="1"/>
  <c r="V4158" i="1"/>
  <c r="T4158" i="1"/>
  <c r="U4158" i="1" s="1"/>
  <c r="S4158" i="1"/>
  <c r="R4158" i="1"/>
  <c r="Y4157" i="1"/>
  <c r="X4157" i="1"/>
  <c r="W4157" i="1"/>
  <c r="V4157" i="1"/>
  <c r="T4157" i="1"/>
  <c r="U4157" i="1" s="1"/>
  <c r="S4157" i="1"/>
  <c r="R4157" i="1"/>
  <c r="Y4156" i="1"/>
  <c r="X4156" i="1"/>
  <c r="W4156" i="1"/>
  <c r="V4156" i="1"/>
  <c r="T4156" i="1"/>
  <c r="U4156" i="1" s="1"/>
  <c r="S4156" i="1"/>
  <c r="R4156" i="1"/>
  <c r="Y4155" i="1"/>
  <c r="X4155" i="1"/>
  <c r="W4155" i="1"/>
  <c r="V4155" i="1"/>
  <c r="T4155" i="1"/>
  <c r="U4155" i="1" s="1"/>
  <c r="S4155" i="1"/>
  <c r="R4155" i="1"/>
  <c r="Y4154" i="1"/>
  <c r="X4154" i="1"/>
  <c r="W4154" i="1"/>
  <c r="V4154" i="1"/>
  <c r="T4154" i="1"/>
  <c r="U4154" i="1" s="1"/>
  <c r="S4154" i="1"/>
  <c r="R4154" i="1"/>
  <c r="Y4153" i="1"/>
  <c r="X4153" i="1"/>
  <c r="W4153" i="1"/>
  <c r="V4153" i="1"/>
  <c r="T4153" i="1"/>
  <c r="U4153" i="1" s="1"/>
  <c r="S4153" i="1"/>
  <c r="R4153" i="1"/>
  <c r="Y4152" i="1"/>
  <c r="X4152" i="1"/>
  <c r="W4152" i="1"/>
  <c r="V4152" i="1"/>
  <c r="T4152" i="1"/>
  <c r="U4152" i="1" s="1"/>
  <c r="S4152" i="1"/>
  <c r="R4152" i="1"/>
  <c r="Y4151" i="1"/>
  <c r="X4151" i="1"/>
  <c r="W4151" i="1"/>
  <c r="V4151" i="1"/>
  <c r="T4151" i="1"/>
  <c r="Z4151" i="1" s="1"/>
  <c r="S4151" i="1"/>
  <c r="R4151" i="1"/>
  <c r="Y4150" i="1"/>
  <c r="X4150" i="1"/>
  <c r="W4150" i="1"/>
  <c r="V4150" i="1"/>
  <c r="T4150" i="1"/>
  <c r="U4150" i="1" s="1"/>
  <c r="S4150" i="1"/>
  <c r="R4150" i="1"/>
  <c r="Y4149" i="1"/>
  <c r="X4149" i="1"/>
  <c r="W4149" i="1"/>
  <c r="V4149" i="1"/>
  <c r="T4149" i="1"/>
  <c r="U4149" i="1" s="1"/>
  <c r="S4149" i="1"/>
  <c r="R4149" i="1"/>
  <c r="Y4148" i="1"/>
  <c r="X4148" i="1"/>
  <c r="W4148" i="1"/>
  <c r="V4148" i="1"/>
  <c r="T4148" i="1"/>
  <c r="U4148" i="1" s="1"/>
  <c r="S4148" i="1"/>
  <c r="R4148" i="1"/>
  <c r="Y4147" i="1"/>
  <c r="X4147" i="1"/>
  <c r="W4147" i="1"/>
  <c r="V4147" i="1"/>
  <c r="T4147" i="1"/>
  <c r="U4147" i="1" s="1"/>
  <c r="S4147" i="1"/>
  <c r="R4147" i="1"/>
  <c r="Y4146" i="1"/>
  <c r="X4146" i="1"/>
  <c r="W4146" i="1"/>
  <c r="V4146" i="1"/>
  <c r="T4146" i="1"/>
  <c r="U4146" i="1" s="1"/>
  <c r="S4146" i="1"/>
  <c r="R4146" i="1"/>
  <c r="Y4145" i="1"/>
  <c r="X4145" i="1"/>
  <c r="W4145" i="1"/>
  <c r="V4145" i="1"/>
  <c r="T4145" i="1"/>
  <c r="U4145" i="1" s="1"/>
  <c r="S4145" i="1"/>
  <c r="R4145" i="1"/>
  <c r="Y4144" i="1"/>
  <c r="X4144" i="1"/>
  <c r="W4144" i="1"/>
  <c r="V4144" i="1"/>
  <c r="T4144" i="1"/>
  <c r="U4144" i="1" s="1"/>
  <c r="S4144" i="1"/>
  <c r="R4144" i="1"/>
  <c r="Y4143" i="1"/>
  <c r="X4143" i="1"/>
  <c r="W4143" i="1"/>
  <c r="V4143" i="1"/>
  <c r="T4143" i="1"/>
  <c r="Z4143" i="1" s="1"/>
  <c r="S4143" i="1"/>
  <c r="R4143" i="1"/>
  <c r="Y4142" i="1"/>
  <c r="X4142" i="1"/>
  <c r="W4142" i="1"/>
  <c r="V4142" i="1"/>
  <c r="T4142" i="1"/>
  <c r="U4142" i="1" s="1"/>
  <c r="S4142" i="1"/>
  <c r="R4142" i="1"/>
  <c r="Y4141" i="1"/>
  <c r="X4141" i="1"/>
  <c r="W4141" i="1"/>
  <c r="V4141" i="1"/>
  <c r="T4141" i="1"/>
  <c r="U4141" i="1" s="1"/>
  <c r="S4141" i="1"/>
  <c r="R4141" i="1"/>
  <c r="Y4140" i="1"/>
  <c r="X4140" i="1"/>
  <c r="W4140" i="1"/>
  <c r="V4140" i="1"/>
  <c r="T4140" i="1"/>
  <c r="U4140" i="1" s="1"/>
  <c r="S4140" i="1"/>
  <c r="R4140" i="1"/>
  <c r="Y4139" i="1"/>
  <c r="X4139" i="1"/>
  <c r="W4139" i="1"/>
  <c r="V4139" i="1"/>
  <c r="T4139" i="1"/>
  <c r="U4139" i="1" s="1"/>
  <c r="S4139" i="1"/>
  <c r="R4139" i="1"/>
  <c r="Y4138" i="1"/>
  <c r="X4138" i="1"/>
  <c r="W4138" i="1"/>
  <c r="V4138" i="1"/>
  <c r="T4138" i="1"/>
  <c r="U4138" i="1" s="1"/>
  <c r="S4138" i="1"/>
  <c r="R4138" i="1"/>
  <c r="Y4137" i="1"/>
  <c r="X4137" i="1"/>
  <c r="W4137" i="1"/>
  <c r="V4137" i="1"/>
  <c r="T4137" i="1"/>
  <c r="U4137" i="1" s="1"/>
  <c r="S4137" i="1"/>
  <c r="R4137" i="1"/>
  <c r="Y4136" i="1"/>
  <c r="X4136" i="1"/>
  <c r="W4136" i="1"/>
  <c r="V4136" i="1"/>
  <c r="T4136" i="1"/>
  <c r="U4136" i="1" s="1"/>
  <c r="S4136" i="1"/>
  <c r="R4136" i="1"/>
  <c r="Y4135" i="1"/>
  <c r="X4135" i="1"/>
  <c r="W4135" i="1"/>
  <c r="V4135" i="1"/>
  <c r="T4135" i="1"/>
  <c r="Z4135" i="1" s="1"/>
  <c r="S4135" i="1"/>
  <c r="R4135" i="1"/>
  <c r="Y4134" i="1"/>
  <c r="X4134" i="1"/>
  <c r="W4134" i="1"/>
  <c r="V4134" i="1"/>
  <c r="T4134" i="1"/>
  <c r="U4134" i="1" s="1"/>
  <c r="S4134" i="1"/>
  <c r="R4134" i="1"/>
  <c r="Y4133" i="1"/>
  <c r="X4133" i="1"/>
  <c r="W4133" i="1"/>
  <c r="V4133" i="1"/>
  <c r="T4133" i="1"/>
  <c r="Z4133" i="1" s="1"/>
  <c r="S4133" i="1"/>
  <c r="R4133" i="1"/>
  <c r="Y4132" i="1"/>
  <c r="X4132" i="1"/>
  <c r="W4132" i="1"/>
  <c r="V4132" i="1"/>
  <c r="T4132" i="1"/>
  <c r="U4132" i="1" s="1"/>
  <c r="S4132" i="1"/>
  <c r="R4132" i="1"/>
  <c r="Y4131" i="1"/>
  <c r="X4131" i="1"/>
  <c r="W4131" i="1"/>
  <c r="V4131" i="1"/>
  <c r="T4131" i="1"/>
  <c r="U4131" i="1" s="1"/>
  <c r="S4131" i="1"/>
  <c r="R4131" i="1"/>
  <c r="Y4130" i="1"/>
  <c r="X4130" i="1"/>
  <c r="W4130" i="1"/>
  <c r="V4130" i="1"/>
  <c r="T4130" i="1"/>
  <c r="U4130" i="1" s="1"/>
  <c r="S4130" i="1"/>
  <c r="R4130" i="1"/>
  <c r="Y4129" i="1"/>
  <c r="X4129" i="1"/>
  <c r="W4129" i="1"/>
  <c r="V4129" i="1"/>
  <c r="T4129" i="1"/>
  <c r="U4129" i="1" s="1"/>
  <c r="S4129" i="1"/>
  <c r="R4129" i="1"/>
  <c r="Y4128" i="1"/>
  <c r="X4128" i="1"/>
  <c r="W4128" i="1"/>
  <c r="V4128" i="1"/>
  <c r="T4128" i="1"/>
  <c r="U4128" i="1" s="1"/>
  <c r="S4128" i="1"/>
  <c r="R4128" i="1"/>
  <c r="Y4127" i="1"/>
  <c r="X4127" i="1"/>
  <c r="W4127" i="1"/>
  <c r="V4127" i="1"/>
  <c r="T4127" i="1"/>
  <c r="Z4127" i="1" s="1"/>
  <c r="S4127" i="1"/>
  <c r="R4127" i="1"/>
  <c r="Y4126" i="1"/>
  <c r="X4126" i="1"/>
  <c r="W4126" i="1"/>
  <c r="V4126" i="1"/>
  <c r="T4126" i="1"/>
  <c r="U4126" i="1" s="1"/>
  <c r="S4126" i="1"/>
  <c r="R4126" i="1"/>
  <c r="Y4125" i="1"/>
  <c r="X4125" i="1"/>
  <c r="W4125" i="1"/>
  <c r="V4125" i="1"/>
  <c r="T4125" i="1"/>
  <c r="Z4125" i="1" s="1"/>
  <c r="S4125" i="1"/>
  <c r="R4125" i="1"/>
  <c r="Y4124" i="1"/>
  <c r="X4124" i="1"/>
  <c r="W4124" i="1"/>
  <c r="V4124" i="1"/>
  <c r="T4124" i="1"/>
  <c r="U4124" i="1" s="1"/>
  <c r="S4124" i="1"/>
  <c r="R4124" i="1"/>
  <c r="Y4123" i="1"/>
  <c r="X4123" i="1"/>
  <c r="W4123" i="1"/>
  <c r="V4123" i="1"/>
  <c r="T4123" i="1"/>
  <c r="U4123" i="1" s="1"/>
  <c r="S4123" i="1"/>
  <c r="R4123" i="1"/>
  <c r="Y4122" i="1"/>
  <c r="X4122" i="1"/>
  <c r="W4122" i="1"/>
  <c r="V4122" i="1"/>
  <c r="T4122" i="1"/>
  <c r="U4122" i="1" s="1"/>
  <c r="S4122" i="1"/>
  <c r="R4122" i="1"/>
  <c r="Y4121" i="1"/>
  <c r="X4121" i="1"/>
  <c r="W4121" i="1"/>
  <c r="V4121" i="1"/>
  <c r="T4121" i="1"/>
  <c r="U4121" i="1" s="1"/>
  <c r="S4121" i="1"/>
  <c r="R4121" i="1"/>
  <c r="Y4120" i="1"/>
  <c r="X4120" i="1"/>
  <c r="W4120" i="1"/>
  <c r="V4120" i="1"/>
  <c r="T4120" i="1"/>
  <c r="U4120" i="1" s="1"/>
  <c r="S4120" i="1"/>
  <c r="R4120" i="1"/>
  <c r="Y4119" i="1"/>
  <c r="X4119" i="1"/>
  <c r="W4119" i="1"/>
  <c r="V4119" i="1"/>
  <c r="T4119" i="1"/>
  <c r="Z4119" i="1" s="1"/>
  <c r="S4119" i="1"/>
  <c r="R4119" i="1"/>
  <c r="Y4118" i="1"/>
  <c r="X4118" i="1"/>
  <c r="W4118" i="1"/>
  <c r="V4118" i="1"/>
  <c r="T4118" i="1"/>
  <c r="U4118" i="1" s="1"/>
  <c r="S4118" i="1"/>
  <c r="R4118" i="1"/>
  <c r="Y4117" i="1"/>
  <c r="X4117" i="1"/>
  <c r="W4117" i="1"/>
  <c r="V4117" i="1"/>
  <c r="T4117" i="1"/>
  <c r="Z4117" i="1" s="1"/>
  <c r="S4117" i="1"/>
  <c r="R4117" i="1"/>
  <c r="Y4116" i="1"/>
  <c r="X4116" i="1"/>
  <c r="W4116" i="1"/>
  <c r="V4116" i="1"/>
  <c r="T4116" i="1"/>
  <c r="U4116" i="1" s="1"/>
  <c r="S4116" i="1"/>
  <c r="R4116" i="1"/>
  <c r="Y4115" i="1"/>
  <c r="X4115" i="1"/>
  <c r="W4115" i="1"/>
  <c r="V4115" i="1"/>
  <c r="T4115" i="1"/>
  <c r="U4115" i="1" s="1"/>
  <c r="S4115" i="1"/>
  <c r="R4115" i="1"/>
  <c r="Y4114" i="1"/>
  <c r="X4114" i="1"/>
  <c r="W4114" i="1"/>
  <c r="V4114" i="1"/>
  <c r="T4114" i="1"/>
  <c r="U4114" i="1" s="1"/>
  <c r="S4114" i="1"/>
  <c r="R4114" i="1"/>
  <c r="Y4113" i="1"/>
  <c r="X4113" i="1"/>
  <c r="W4113" i="1"/>
  <c r="V4113" i="1"/>
  <c r="T4113" i="1"/>
  <c r="U4113" i="1" s="1"/>
  <c r="S4113" i="1"/>
  <c r="R4113" i="1"/>
  <c r="Y4112" i="1"/>
  <c r="X4112" i="1"/>
  <c r="W4112" i="1"/>
  <c r="V4112" i="1"/>
  <c r="T4112" i="1"/>
  <c r="U4112" i="1" s="1"/>
  <c r="S4112" i="1"/>
  <c r="R4112" i="1"/>
  <c r="Y4111" i="1"/>
  <c r="X4111" i="1"/>
  <c r="W4111" i="1"/>
  <c r="V4111" i="1"/>
  <c r="T4111" i="1"/>
  <c r="Z4111" i="1" s="1"/>
  <c r="S4111" i="1"/>
  <c r="R4111" i="1"/>
  <c r="Y4110" i="1"/>
  <c r="X4110" i="1"/>
  <c r="W4110" i="1"/>
  <c r="V4110" i="1"/>
  <c r="T4110" i="1"/>
  <c r="U4110" i="1" s="1"/>
  <c r="S4110" i="1"/>
  <c r="R4110" i="1"/>
  <c r="Y4109" i="1"/>
  <c r="X4109" i="1"/>
  <c r="W4109" i="1"/>
  <c r="V4109" i="1"/>
  <c r="T4109" i="1"/>
  <c r="Z4109" i="1" s="1"/>
  <c r="S4109" i="1"/>
  <c r="R4109" i="1"/>
  <c r="Y4108" i="1"/>
  <c r="X4108" i="1"/>
  <c r="W4108" i="1"/>
  <c r="V4108" i="1"/>
  <c r="T4108" i="1"/>
  <c r="U4108" i="1" s="1"/>
  <c r="S4108" i="1"/>
  <c r="R4108" i="1"/>
  <c r="Y4107" i="1"/>
  <c r="X4107" i="1"/>
  <c r="W4107" i="1"/>
  <c r="V4107" i="1"/>
  <c r="T4107" i="1"/>
  <c r="U4107" i="1" s="1"/>
  <c r="S4107" i="1"/>
  <c r="R4107" i="1"/>
  <c r="Y4106" i="1"/>
  <c r="X4106" i="1"/>
  <c r="W4106" i="1"/>
  <c r="V4106" i="1"/>
  <c r="T4106" i="1"/>
  <c r="U4106" i="1" s="1"/>
  <c r="S4106" i="1"/>
  <c r="R4106" i="1"/>
  <c r="Y4105" i="1"/>
  <c r="X4105" i="1"/>
  <c r="W4105" i="1"/>
  <c r="V4105" i="1"/>
  <c r="T4105" i="1"/>
  <c r="U4105" i="1" s="1"/>
  <c r="S4105" i="1"/>
  <c r="R4105" i="1"/>
  <c r="Y4104" i="1"/>
  <c r="X4104" i="1"/>
  <c r="W4104" i="1"/>
  <c r="V4104" i="1"/>
  <c r="T4104" i="1"/>
  <c r="Z4104" i="1" s="1"/>
  <c r="S4104" i="1"/>
  <c r="R4104" i="1"/>
  <c r="Y4103" i="1"/>
  <c r="X4103" i="1"/>
  <c r="W4103" i="1"/>
  <c r="V4103" i="1"/>
  <c r="T4103" i="1"/>
  <c r="Z4103" i="1" s="1"/>
  <c r="S4103" i="1"/>
  <c r="R4103" i="1"/>
  <c r="Y4102" i="1"/>
  <c r="X4102" i="1"/>
  <c r="W4102" i="1"/>
  <c r="V4102" i="1"/>
  <c r="T4102" i="1"/>
  <c r="Z4102" i="1" s="1"/>
  <c r="S4102" i="1"/>
  <c r="R4102" i="1"/>
  <c r="Y4101" i="1"/>
  <c r="X4101" i="1"/>
  <c r="W4101" i="1"/>
  <c r="V4101" i="1"/>
  <c r="T4101" i="1"/>
  <c r="Z4101" i="1" s="1"/>
  <c r="S4101" i="1"/>
  <c r="R4101" i="1"/>
  <c r="Y4100" i="1"/>
  <c r="X4100" i="1"/>
  <c r="W4100" i="1"/>
  <c r="V4100" i="1"/>
  <c r="T4100" i="1"/>
  <c r="U4100" i="1" s="1"/>
  <c r="S4100" i="1"/>
  <c r="R4100" i="1"/>
  <c r="Y4099" i="1"/>
  <c r="X4099" i="1"/>
  <c r="W4099" i="1"/>
  <c r="V4099" i="1"/>
  <c r="T4099" i="1"/>
  <c r="Z4099" i="1" s="1"/>
  <c r="S4099" i="1"/>
  <c r="R4099" i="1"/>
  <c r="Y4098" i="1"/>
  <c r="X4098" i="1"/>
  <c r="W4098" i="1"/>
  <c r="V4098" i="1"/>
  <c r="T4098" i="1"/>
  <c r="U4098" i="1" s="1"/>
  <c r="S4098" i="1"/>
  <c r="R4098" i="1"/>
  <c r="Y4097" i="1"/>
  <c r="X4097" i="1"/>
  <c r="W4097" i="1"/>
  <c r="V4097" i="1"/>
  <c r="T4097" i="1"/>
  <c r="U4097" i="1" s="1"/>
  <c r="S4097" i="1"/>
  <c r="R4097" i="1"/>
  <c r="Y4096" i="1"/>
  <c r="X4096" i="1"/>
  <c r="W4096" i="1"/>
  <c r="V4096" i="1"/>
  <c r="T4096" i="1"/>
  <c r="U4096" i="1" s="1"/>
  <c r="S4096" i="1"/>
  <c r="R4096" i="1"/>
  <c r="Y4095" i="1"/>
  <c r="X4095" i="1"/>
  <c r="W4095" i="1"/>
  <c r="V4095" i="1"/>
  <c r="T4095" i="1"/>
  <c r="Z4095" i="1" s="1"/>
  <c r="S4095" i="1"/>
  <c r="R4095" i="1"/>
  <c r="Y4094" i="1"/>
  <c r="X4094" i="1"/>
  <c r="W4094" i="1"/>
  <c r="V4094" i="1"/>
  <c r="T4094" i="1"/>
  <c r="U4094" i="1" s="1"/>
  <c r="S4094" i="1"/>
  <c r="R4094" i="1"/>
  <c r="Y4093" i="1"/>
  <c r="X4093" i="1"/>
  <c r="W4093" i="1"/>
  <c r="V4093" i="1"/>
  <c r="T4093" i="1"/>
  <c r="Z4093" i="1" s="1"/>
  <c r="S4093" i="1"/>
  <c r="R4093" i="1"/>
  <c r="Y4092" i="1"/>
  <c r="X4092" i="1"/>
  <c r="W4092" i="1"/>
  <c r="V4092" i="1"/>
  <c r="T4092" i="1"/>
  <c r="U4092" i="1" s="1"/>
  <c r="S4092" i="1"/>
  <c r="R4092" i="1"/>
  <c r="Y4091" i="1"/>
  <c r="X4091" i="1"/>
  <c r="W4091" i="1"/>
  <c r="V4091" i="1"/>
  <c r="T4091" i="1"/>
  <c r="U4091" i="1" s="1"/>
  <c r="S4091" i="1"/>
  <c r="R4091" i="1"/>
  <c r="Y4090" i="1"/>
  <c r="X4090" i="1"/>
  <c r="W4090" i="1"/>
  <c r="V4090" i="1"/>
  <c r="T4090" i="1"/>
  <c r="U4090" i="1" s="1"/>
  <c r="S4090" i="1"/>
  <c r="R4090" i="1"/>
  <c r="Y4089" i="1"/>
  <c r="X4089" i="1"/>
  <c r="W4089" i="1"/>
  <c r="V4089" i="1"/>
  <c r="T4089" i="1"/>
  <c r="U4089" i="1" s="1"/>
  <c r="S4089" i="1"/>
  <c r="R4089" i="1"/>
  <c r="Y4088" i="1"/>
  <c r="X4088" i="1"/>
  <c r="W4088" i="1"/>
  <c r="V4088" i="1"/>
  <c r="T4088" i="1"/>
  <c r="Z4088" i="1" s="1"/>
  <c r="S4088" i="1"/>
  <c r="R4088" i="1"/>
  <c r="Y4087" i="1"/>
  <c r="X4087" i="1"/>
  <c r="W4087" i="1"/>
  <c r="V4087" i="1"/>
  <c r="T4087" i="1"/>
  <c r="Z4087" i="1" s="1"/>
  <c r="S4087" i="1"/>
  <c r="R4087" i="1"/>
  <c r="Y4086" i="1"/>
  <c r="X4086" i="1"/>
  <c r="W4086" i="1"/>
  <c r="V4086" i="1"/>
  <c r="T4086" i="1"/>
  <c r="Z4086" i="1" s="1"/>
  <c r="S4086" i="1"/>
  <c r="R4086" i="1"/>
  <c r="Y4085" i="1"/>
  <c r="X4085" i="1"/>
  <c r="W4085" i="1"/>
  <c r="V4085" i="1"/>
  <c r="T4085" i="1"/>
  <c r="Z4085" i="1" s="1"/>
  <c r="S4085" i="1"/>
  <c r="R4085" i="1"/>
  <c r="Y4084" i="1"/>
  <c r="X4084" i="1"/>
  <c r="W4084" i="1"/>
  <c r="V4084" i="1"/>
  <c r="T4084" i="1"/>
  <c r="U4084" i="1" s="1"/>
  <c r="S4084" i="1"/>
  <c r="R4084" i="1"/>
  <c r="Y4083" i="1"/>
  <c r="X4083" i="1"/>
  <c r="W4083" i="1"/>
  <c r="V4083" i="1"/>
  <c r="T4083" i="1"/>
  <c r="Z4083" i="1" s="1"/>
  <c r="S4083" i="1"/>
  <c r="R4083" i="1"/>
  <c r="Y4082" i="1"/>
  <c r="X4082" i="1"/>
  <c r="W4082" i="1"/>
  <c r="V4082" i="1"/>
  <c r="T4082" i="1"/>
  <c r="U4082" i="1" s="1"/>
  <c r="S4082" i="1"/>
  <c r="R4082" i="1"/>
  <c r="Y4081" i="1"/>
  <c r="X4081" i="1"/>
  <c r="W4081" i="1"/>
  <c r="V4081" i="1"/>
  <c r="T4081" i="1"/>
  <c r="U4081" i="1" s="1"/>
  <c r="S4081" i="1"/>
  <c r="R4081" i="1"/>
  <c r="Y4080" i="1"/>
  <c r="X4080" i="1"/>
  <c r="W4080" i="1"/>
  <c r="V4080" i="1"/>
  <c r="T4080" i="1"/>
  <c r="Z4080" i="1" s="1"/>
  <c r="S4080" i="1"/>
  <c r="R4080" i="1"/>
  <c r="Y4079" i="1"/>
  <c r="X4079" i="1"/>
  <c r="W4079" i="1"/>
  <c r="V4079" i="1"/>
  <c r="T4079" i="1"/>
  <c r="Z4079" i="1" s="1"/>
  <c r="S4079" i="1"/>
  <c r="R4079" i="1"/>
  <c r="Y4078" i="1"/>
  <c r="X4078" i="1"/>
  <c r="W4078" i="1"/>
  <c r="V4078" i="1"/>
  <c r="T4078" i="1"/>
  <c r="Z4078" i="1" s="1"/>
  <c r="S4078" i="1"/>
  <c r="R4078" i="1"/>
  <c r="Y4077" i="1"/>
  <c r="X4077" i="1"/>
  <c r="W4077" i="1"/>
  <c r="V4077" i="1"/>
  <c r="T4077" i="1"/>
  <c r="Z4077" i="1" s="1"/>
  <c r="S4077" i="1"/>
  <c r="R4077" i="1"/>
  <c r="Y4076" i="1"/>
  <c r="X4076" i="1"/>
  <c r="W4076" i="1"/>
  <c r="V4076" i="1"/>
  <c r="T4076" i="1"/>
  <c r="U4076" i="1" s="1"/>
  <c r="S4076" i="1"/>
  <c r="R4076" i="1"/>
  <c r="Y4075" i="1"/>
  <c r="X4075" i="1"/>
  <c r="W4075" i="1"/>
  <c r="V4075" i="1"/>
  <c r="T4075" i="1"/>
  <c r="Z4075" i="1" s="1"/>
  <c r="S4075" i="1"/>
  <c r="R4075" i="1"/>
  <c r="Y4074" i="1"/>
  <c r="X4074" i="1"/>
  <c r="W4074" i="1"/>
  <c r="V4074" i="1"/>
  <c r="T4074" i="1"/>
  <c r="U4074" i="1" s="1"/>
  <c r="S4074" i="1"/>
  <c r="R4074" i="1"/>
  <c r="Y4073" i="1"/>
  <c r="X4073" i="1"/>
  <c r="W4073" i="1"/>
  <c r="V4073" i="1"/>
  <c r="T4073" i="1"/>
  <c r="U4073" i="1" s="1"/>
  <c r="S4073" i="1"/>
  <c r="R4073" i="1"/>
  <c r="Y4072" i="1"/>
  <c r="X4072" i="1"/>
  <c r="W4072" i="1"/>
  <c r="V4072" i="1"/>
  <c r="T4072" i="1"/>
  <c r="Z4072" i="1" s="1"/>
  <c r="S4072" i="1"/>
  <c r="R4072" i="1"/>
  <c r="Y4071" i="1"/>
  <c r="X4071" i="1"/>
  <c r="W4071" i="1"/>
  <c r="V4071" i="1"/>
  <c r="T4071" i="1"/>
  <c r="Z4071" i="1" s="1"/>
  <c r="S4071" i="1"/>
  <c r="R4071" i="1"/>
  <c r="Y4070" i="1"/>
  <c r="X4070" i="1"/>
  <c r="W4070" i="1"/>
  <c r="V4070" i="1"/>
  <c r="T4070" i="1"/>
  <c r="Z4070" i="1" s="1"/>
  <c r="S4070" i="1"/>
  <c r="R4070" i="1"/>
  <c r="Y4069" i="1"/>
  <c r="X4069" i="1"/>
  <c r="W4069" i="1"/>
  <c r="V4069" i="1"/>
  <c r="T4069" i="1"/>
  <c r="Z4069" i="1" s="1"/>
  <c r="S4069" i="1"/>
  <c r="R4069" i="1"/>
  <c r="Y4068" i="1"/>
  <c r="X4068" i="1"/>
  <c r="W4068" i="1"/>
  <c r="V4068" i="1"/>
  <c r="T4068" i="1"/>
  <c r="U4068" i="1" s="1"/>
  <c r="S4068" i="1"/>
  <c r="R4068" i="1"/>
  <c r="Y4067" i="1"/>
  <c r="X4067" i="1"/>
  <c r="W4067" i="1"/>
  <c r="V4067" i="1"/>
  <c r="T4067" i="1"/>
  <c r="Z4067" i="1" s="1"/>
  <c r="S4067" i="1"/>
  <c r="R4067" i="1"/>
  <c r="Y4066" i="1"/>
  <c r="X4066" i="1"/>
  <c r="W4066" i="1"/>
  <c r="V4066" i="1"/>
  <c r="T4066" i="1"/>
  <c r="U4066" i="1" s="1"/>
  <c r="S4066" i="1"/>
  <c r="R4066" i="1"/>
  <c r="Y4065" i="1"/>
  <c r="X4065" i="1"/>
  <c r="W4065" i="1"/>
  <c r="V4065" i="1"/>
  <c r="T4065" i="1"/>
  <c r="U4065" i="1" s="1"/>
  <c r="S4065" i="1"/>
  <c r="R4065" i="1"/>
  <c r="Y4064" i="1"/>
  <c r="X4064" i="1"/>
  <c r="W4064" i="1"/>
  <c r="V4064" i="1"/>
  <c r="T4064" i="1"/>
  <c r="U4064" i="1" s="1"/>
  <c r="S4064" i="1"/>
  <c r="R4064" i="1"/>
  <c r="Y4063" i="1"/>
  <c r="X4063" i="1"/>
  <c r="W4063" i="1"/>
  <c r="V4063" i="1"/>
  <c r="T4063" i="1"/>
  <c r="S4063" i="1"/>
  <c r="R4063" i="1"/>
  <c r="Y4062" i="1"/>
  <c r="X4062" i="1"/>
  <c r="W4062" i="1"/>
  <c r="V4062" i="1"/>
  <c r="T4062" i="1"/>
  <c r="U4062" i="1" s="1"/>
  <c r="S4062" i="1"/>
  <c r="R4062" i="1"/>
  <c r="Y4061" i="1"/>
  <c r="X4061" i="1"/>
  <c r="W4061" i="1"/>
  <c r="V4061" i="1"/>
  <c r="T4061" i="1"/>
  <c r="Z4061" i="1" s="1"/>
  <c r="S4061" i="1"/>
  <c r="R4061" i="1"/>
  <c r="Y4060" i="1"/>
  <c r="X4060" i="1"/>
  <c r="W4060" i="1"/>
  <c r="V4060" i="1"/>
  <c r="T4060" i="1"/>
  <c r="U4060" i="1" s="1"/>
  <c r="S4060" i="1"/>
  <c r="R4060" i="1"/>
  <c r="Y4059" i="1"/>
  <c r="X4059" i="1"/>
  <c r="W4059" i="1"/>
  <c r="V4059" i="1"/>
  <c r="T4059" i="1"/>
  <c r="U4059" i="1" s="1"/>
  <c r="S4059" i="1"/>
  <c r="R4059" i="1"/>
  <c r="Y4058" i="1"/>
  <c r="X4058" i="1"/>
  <c r="W4058" i="1"/>
  <c r="V4058" i="1"/>
  <c r="T4058" i="1"/>
  <c r="U4058" i="1" s="1"/>
  <c r="S4058" i="1"/>
  <c r="R4058" i="1"/>
  <c r="Y4057" i="1"/>
  <c r="X4057" i="1"/>
  <c r="W4057" i="1"/>
  <c r="V4057" i="1"/>
  <c r="T4057" i="1"/>
  <c r="U4057" i="1" s="1"/>
  <c r="S4057" i="1"/>
  <c r="R4057" i="1"/>
  <c r="Y4056" i="1"/>
  <c r="X4056" i="1"/>
  <c r="W4056" i="1"/>
  <c r="V4056" i="1"/>
  <c r="T4056" i="1"/>
  <c r="U4056" i="1" s="1"/>
  <c r="S4056" i="1"/>
  <c r="R4056" i="1"/>
  <c r="Y4055" i="1"/>
  <c r="X4055" i="1"/>
  <c r="W4055" i="1"/>
  <c r="V4055" i="1"/>
  <c r="T4055" i="1"/>
  <c r="S4055" i="1"/>
  <c r="R4055" i="1"/>
  <c r="Y4054" i="1"/>
  <c r="X4054" i="1"/>
  <c r="W4054" i="1"/>
  <c r="V4054" i="1"/>
  <c r="T4054" i="1"/>
  <c r="U4054" i="1" s="1"/>
  <c r="S4054" i="1"/>
  <c r="R4054" i="1"/>
  <c r="Y4053" i="1"/>
  <c r="X4053" i="1"/>
  <c r="W4053" i="1"/>
  <c r="V4053" i="1"/>
  <c r="T4053" i="1"/>
  <c r="Z4053" i="1" s="1"/>
  <c r="S4053" i="1"/>
  <c r="R4053" i="1"/>
  <c r="Y4052" i="1"/>
  <c r="X4052" i="1"/>
  <c r="W4052" i="1"/>
  <c r="V4052" i="1"/>
  <c r="T4052" i="1"/>
  <c r="U4052" i="1" s="1"/>
  <c r="S4052" i="1"/>
  <c r="R4052" i="1"/>
  <c r="Y4051" i="1"/>
  <c r="X4051" i="1"/>
  <c r="W4051" i="1"/>
  <c r="V4051" i="1"/>
  <c r="T4051" i="1"/>
  <c r="U4051" i="1" s="1"/>
  <c r="S4051" i="1"/>
  <c r="R4051" i="1"/>
  <c r="Y4050" i="1"/>
  <c r="X4050" i="1"/>
  <c r="W4050" i="1"/>
  <c r="V4050" i="1"/>
  <c r="T4050" i="1"/>
  <c r="U4050" i="1" s="1"/>
  <c r="S4050" i="1"/>
  <c r="R4050" i="1"/>
  <c r="Y4049" i="1"/>
  <c r="X4049" i="1"/>
  <c r="W4049" i="1"/>
  <c r="V4049" i="1"/>
  <c r="T4049" i="1"/>
  <c r="U4049" i="1" s="1"/>
  <c r="S4049" i="1"/>
  <c r="R4049" i="1"/>
  <c r="Y4048" i="1"/>
  <c r="X4048" i="1"/>
  <c r="W4048" i="1"/>
  <c r="V4048" i="1"/>
  <c r="T4048" i="1"/>
  <c r="U4048" i="1" s="1"/>
  <c r="S4048" i="1"/>
  <c r="R4048" i="1"/>
  <c r="Y4047" i="1"/>
  <c r="X4047" i="1"/>
  <c r="W4047" i="1"/>
  <c r="V4047" i="1"/>
  <c r="T4047" i="1"/>
  <c r="S4047" i="1"/>
  <c r="R4047" i="1"/>
  <c r="Y4046" i="1"/>
  <c r="X4046" i="1"/>
  <c r="W4046" i="1"/>
  <c r="V4046" i="1"/>
  <c r="T4046" i="1"/>
  <c r="U4046" i="1" s="1"/>
  <c r="S4046" i="1"/>
  <c r="R4046" i="1"/>
  <c r="Y4045" i="1"/>
  <c r="X4045" i="1"/>
  <c r="W4045" i="1"/>
  <c r="V4045" i="1"/>
  <c r="T4045" i="1"/>
  <c r="Z4045" i="1" s="1"/>
  <c r="S4045" i="1"/>
  <c r="R4045" i="1"/>
  <c r="Y4044" i="1"/>
  <c r="X4044" i="1"/>
  <c r="W4044" i="1"/>
  <c r="V4044" i="1"/>
  <c r="T4044" i="1"/>
  <c r="U4044" i="1" s="1"/>
  <c r="S4044" i="1"/>
  <c r="R4044" i="1"/>
  <c r="Y4043" i="1"/>
  <c r="X4043" i="1"/>
  <c r="W4043" i="1"/>
  <c r="V4043" i="1"/>
  <c r="T4043" i="1"/>
  <c r="U4043" i="1" s="1"/>
  <c r="S4043" i="1"/>
  <c r="R4043" i="1"/>
  <c r="Y4042" i="1"/>
  <c r="X4042" i="1"/>
  <c r="W4042" i="1"/>
  <c r="V4042" i="1"/>
  <c r="T4042" i="1"/>
  <c r="U4042" i="1" s="1"/>
  <c r="S4042" i="1"/>
  <c r="R4042" i="1"/>
  <c r="Y4041" i="1"/>
  <c r="X4041" i="1"/>
  <c r="W4041" i="1"/>
  <c r="V4041" i="1"/>
  <c r="T4041" i="1"/>
  <c r="U4041" i="1" s="1"/>
  <c r="S4041" i="1"/>
  <c r="R4041" i="1"/>
  <c r="Y4040" i="1"/>
  <c r="X4040" i="1"/>
  <c r="W4040" i="1"/>
  <c r="V4040" i="1"/>
  <c r="T4040" i="1"/>
  <c r="Z4040" i="1" s="1"/>
  <c r="S4040" i="1"/>
  <c r="R4040" i="1"/>
  <c r="Y4039" i="1"/>
  <c r="X4039" i="1"/>
  <c r="W4039" i="1"/>
  <c r="V4039" i="1"/>
  <c r="T4039" i="1"/>
  <c r="S4039" i="1"/>
  <c r="R4039" i="1"/>
  <c r="Y4038" i="1"/>
  <c r="X4038" i="1"/>
  <c r="W4038" i="1"/>
  <c r="V4038" i="1"/>
  <c r="T4038" i="1"/>
  <c r="Z4038" i="1" s="1"/>
  <c r="S4038" i="1"/>
  <c r="R4038" i="1"/>
  <c r="Y4037" i="1"/>
  <c r="X4037" i="1"/>
  <c r="W4037" i="1"/>
  <c r="V4037" i="1"/>
  <c r="T4037" i="1"/>
  <c r="Z4037" i="1" s="1"/>
  <c r="S4037" i="1"/>
  <c r="R4037" i="1"/>
  <c r="Y4036" i="1"/>
  <c r="X4036" i="1"/>
  <c r="W4036" i="1"/>
  <c r="V4036" i="1"/>
  <c r="T4036" i="1"/>
  <c r="U4036" i="1" s="1"/>
  <c r="S4036" i="1"/>
  <c r="R4036" i="1"/>
  <c r="Y4035" i="1"/>
  <c r="X4035" i="1"/>
  <c r="W4035" i="1"/>
  <c r="V4035" i="1"/>
  <c r="T4035" i="1"/>
  <c r="Z4035" i="1" s="1"/>
  <c r="S4035" i="1"/>
  <c r="R4035" i="1"/>
  <c r="Y4034" i="1"/>
  <c r="X4034" i="1"/>
  <c r="W4034" i="1"/>
  <c r="V4034" i="1"/>
  <c r="T4034" i="1"/>
  <c r="U4034" i="1" s="1"/>
  <c r="S4034" i="1"/>
  <c r="R4034" i="1"/>
  <c r="Y4033" i="1"/>
  <c r="X4033" i="1"/>
  <c r="W4033" i="1"/>
  <c r="V4033" i="1"/>
  <c r="T4033" i="1"/>
  <c r="U4033" i="1" s="1"/>
  <c r="S4033" i="1"/>
  <c r="R4033" i="1"/>
  <c r="Y4032" i="1"/>
  <c r="X4032" i="1"/>
  <c r="W4032" i="1"/>
  <c r="V4032" i="1"/>
  <c r="T4032" i="1"/>
  <c r="U4032" i="1" s="1"/>
  <c r="S4032" i="1"/>
  <c r="R4032" i="1"/>
  <c r="Y4031" i="1"/>
  <c r="X4031" i="1"/>
  <c r="W4031" i="1"/>
  <c r="V4031" i="1"/>
  <c r="T4031" i="1"/>
  <c r="S4031" i="1"/>
  <c r="R4031" i="1"/>
  <c r="Y4030" i="1"/>
  <c r="X4030" i="1"/>
  <c r="W4030" i="1"/>
  <c r="V4030" i="1"/>
  <c r="T4030" i="1"/>
  <c r="U4030" i="1" s="1"/>
  <c r="S4030" i="1"/>
  <c r="R4030" i="1"/>
  <c r="Y4029" i="1"/>
  <c r="X4029" i="1"/>
  <c r="W4029" i="1"/>
  <c r="V4029" i="1"/>
  <c r="T4029" i="1"/>
  <c r="Z4029" i="1" s="1"/>
  <c r="S4029" i="1"/>
  <c r="R4029" i="1"/>
  <c r="Y4028" i="1"/>
  <c r="X4028" i="1"/>
  <c r="W4028" i="1"/>
  <c r="V4028" i="1"/>
  <c r="T4028" i="1"/>
  <c r="U4028" i="1" s="1"/>
  <c r="S4028" i="1"/>
  <c r="R4028" i="1"/>
  <c r="Y4027" i="1"/>
  <c r="X4027" i="1"/>
  <c r="W4027" i="1"/>
  <c r="V4027" i="1"/>
  <c r="T4027" i="1"/>
  <c r="U4027" i="1" s="1"/>
  <c r="S4027" i="1"/>
  <c r="R4027" i="1"/>
  <c r="Y4026" i="1"/>
  <c r="X4026" i="1"/>
  <c r="W4026" i="1"/>
  <c r="V4026" i="1"/>
  <c r="T4026" i="1"/>
  <c r="U4026" i="1" s="1"/>
  <c r="S4026" i="1"/>
  <c r="R4026" i="1"/>
  <c r="Y4025" i="1"/>
  <c r="X4025" i="1"/>
  <c r="W4025" i="1"/>
  <c r="V4025" i="1"/>
  <c r="T4025" i="1"/>
  <c r="U4025" i="1" s="1"/>
  <c r="S4025" i="1"/>
  <c r="R4025" i="1"/>
  <c r="Y4024" i="1"/>
  <c r="X4024" i="1"/>
  <c r="W4024" i="1"/>
  <c r="V4024" i="1"/>
  <c r="T4024" i="1"/>
  <c r="Z4024" i="1" s="1"/>
  <c r="S4024" i="1"/>
  <c r="R4024" i="1"/>
  <c r="Y4023" i="1"/>
  <c r="X4023" i="1"/>
  <c r="W4023" i="1"/>
  <c r="V4023" i="1"/>
  <c r="T4023" i="1"/>
  <c r="S4023" i="1"/>
  <c r="R4023" i="1"/>
  <c r="Y4022" i="1"/>
  <c r="X4022" i="1"/>
  <c r="W4022" i="1"/>
  <c r="V4022" i="1"/>
  <c r="T4022" i="1"/>
  <c r="Z4022" i="1" s="1"/>
  <c r="S4022" i="1"/>
  <c r="R4022" i="1"/>
  <c r="Y4021" i="1"/>
  <c r="X4021" i="1"/>
  <c r="W4021" i="1"/>
  <c r="V4021" i="1"/>
  <c r="T4021" i="1"/>
  <c r="Z4021" i="1" s="1"/>
  <c r="S4021" i="1"/>
  <c r="R4021" i="1"/>
  <c r="Y4020" i="1"/>
  <c r="X4020" i="1"/>
  <c r="W4020" i="1"/>
  <c r="V4020" i="1"/>
  <c r="T4020" i="1"/>
  <c r="U4020" i="1" s="1"/>
  <c r="S4020" i="1"/>
  <c r="R4020" i="1"/>
  <c r="Y4019" i="1"/>
  <c r="X4019" i="1"/>
  <c r="W4019" i="1"/>
  <c r="V4019" i="1"/>
  <c r="T4019" i="1"/>
  <c r="Z4019" i="1" s="1"/>
  <c r="S4019" i="1"/>
  <c r="R4019" i="1"/>
  <c r="Y4018" i="1"/>
  <c r="X4018" i="1"/>
  <c r="W4018" i="1"/>
  <c r="V4018" i="1"/>
  <c r="T4018" i="1"/>
  <c r="U4018" i="1" s="1"/>
  <c r="S4018" i="1"/>
  <c r="R4018" i="1"/>
  <c r="Y4017" i="1"/>
  <c r="X4017" i="1"/>
  <c r="W4017" i="1"/>
  <c r="V4017" i="1"/>
  <c r="T4017" i="1"/>
  <c r="U4017" i="1" s="1"/>
  <c r="S4017" i="1"/>
  <c r="R4017" i="1"/>
  <c r="Y4016" i="1"/>
  <c r="X4016" i="1"/>
  <c r="W4016" i="1"/>
  <c r="V4016" i="1"/>
  <c r="T4016" i="1"/>
  <c r="Z4016" i="1" s="1"/>
  <c r="S4016" i="1"/>
  <c r="R4016" i="1"/>
  <c r="Y4015" i="1"/>
  <c r="X4015" i="1"/>
  <c r="W4015" i="1"/>
  <c r="V4015" i="1"/>
  <c r="T4015" i="1"/>
  <c r="S4015" i="1"/>
  <c r="R4015" i="1"/>
  <c r="Y4014" i="1"/>
  <c r="X4014" i="1"/>
  <c r="W4014" i="1"/>
  <c r="V4014" i="1"/>
  <c r="T4014" i="1"/>
  <c r="Z4014" i="1" s="1"/>
  <c r="S4014" i="1"/>
  <c r="R4014" i="1"/>
  <c r="Y4013" i="1"/>
  <c r="X4013" i="1"/>
  <c r="W4013" i="1"/>
  <c r="V4013" i="1"/>
  <c r="T4013" i="1"/>
  <c r="Z4013" i="1" s="1"/>
  <c r="S4013" i="1"/>
  <c r="R4013" i="1"/>
  <c r="Y4012" i="1"/>
  <c r="X4012" i="1"/>
  <c r="W4012" i="1"/>
  <c r="V4012" i="1"/>
  <c r="T4012" i="1"/>
  <c r="U4012" i="1" s="1"/>
  <c r="S4012" i="1"/>
  <c r="R4012" i="1"/>
  <c r="Y4011" i="1"/>
  <c r="X4011" i="1"/>
  <c r="W4011" i="1"/>
  <c r="V4011" i="1"/>
  <c r="T4011" i="1"/>
  <c r="Z4011" i="1" s="1"/>
  <c r="S4011" i="1"/>
  <c r="R4011" i="1"/>
  <c r="Y4010" i="1"/>
  <c r="X4010" i="1"/>
  <c r="W4010" i="1"/>
  <c r="V4010" i="1"/>
  <c r="T4010" i="1"/>
  <c r="U4010" i="1" s="1"/>
  <c r="S4010" i="1"/>
  <c r="R4010" i="1"/>
  <c r="Y4009" i="1"/>
  <c r="X4009" i="1"/>
  <c r="W4009" i="1"/>
  <c r="V4009" i="1"/>
  <c r="T4009" i="1"/>
  <c r="U4009" i="1" s="1"/>
  <c r="S4009" i="1"/>
  <c r="R4009" i="1"/>
  <c r="Y4008" i="1"/>
  <c r="X4008" i="1"/>
  <c r="W4008" i="1"/>
  <c r="V4008" i="1"/>
  <c r="T4008" i="1"/>
  <c r="Z4008" i="1" s="1"/>
  <c r="S4008" i="1"/>
  <c r="R4008" i="1"/>
  <c r="Y4007" i="1"/>
  <c r="X4007" i="1"/>
  <c r="W4007" i="1"/>
  <c r="V4007" i="1"/>
  <c r="T4007" i="1"/>
  <c r="S4007" i="1"/>
  <c r="R4007" i="1"/>
  <c r="Y4006" i="1"/>
  <c r="X4006" i="1"/>
  <c r="W4006" i="1"/>
  <c r="V4006" i="1"/>
  <c r="T4006" i="1"/>
  <c r="Z4006" i="1" s="1"/>
  <c r="S4006" i="1"/>
  <c r="R4006" i="1"/>
  <c r="Y4005" i="1"/>
  <c r="X4005" i="1"/>
  <c r="W4005" i="1"/>
  <c r="V4005" i="1"/>
  <c r="T4005" i="1"/>
  <c r="Z4005" i="1" s="1"/>
  <c r="S4005" i="1"/>
  <c r="R4005" i="1"/>
  <c r="Y4004" i="1"/>
  <c r="X4004" i="1"/>
  <c r="W4004" i="1"/>
  <c r="V4004" i="1"/>
  <c r="T4004" i="1"/>
  <c r="U4004" i="1" s="1"/>
  <c r="S4004" i="1"/>
  <c r="R4004" i="1"/>
  <c r="Y4003" i="1"/>
  <c r="X4003" i="1"/>
  <c r="W4003" i="1"/>
  <c r="V4003" i="1"/>
  <c r="T4003" i="1"/>
  <c r="Z4003" i="1" s="1"/>
  <c r="S4003" i="1"/>
  <c r="R4003" i="1"/>
  <c r="Y4002" i="1"/>
  <c r="X4002" i="1"/>
  <c r="W4002" i="1"/>
  <c r="V4002" i="1"/>
  <c r="T4002" i="1"/>
  <c r="U4002" i="1" s="1"/>
  <c r="S4002" i="1"/>
  <c r="R4002" i="1"/>
  <c r="Y4001" i="1"/>
  <c r="X4001" i="1"/>
  <c r="W4001" i="1"/>
  <c r="V4001" i="1"/>
  <c r="T4001" i="1"/>
  <c r="U4001" i="1" s="1"/>
  <c r="S4001" i="1"/>
  <c r="R4001" i="1"/>
  <c r="Y4000" i="1"/>
  <c r="X4000" i="1"/>
  <c r="W4000" i="1"/>
  <c r="V4000" i="1"/>
  <c r="T4000" i="1"/>
  <c r="U4000" i="1" s="1"/>
  <c r="S4000" i="1"/>
  <c r="R4000" i="1"/>
  <c r="Y3999" i="1"/>
  <c r="X3999" i="1"/>
  <c r="W3999" i="1"/>
  <c r="V3999" i="1"/>
  <c r="T3999" i="1"/>
  <c r="S3999" i="1"/>
  <c r="R3999" i="1"/>
  <c r="Y3998" i="1"/>
  <c r="X3998" i="1"/>
  <c r="W3998" i="1"/>
  <c r="V3998" i="1"/>
  <c r="T3998" i="1"/>
  <c r="U3998" i="1" s="1"/>
  <c r="S3998" i="1"/>
  <c r="R3998" i="1"/>
  <c r="Y3997" i="1"/>
  <c r="X3997" i="1"/>
  <c r="W3997" i="1"/>
  <c r="V3997" i="1"/>
  <c r="T3997" i="1"/>
  <c r="Z3997" i="1" s="1"/>
  <c r="S3997" i="1"/>
  <c r="R3997" i="1"/>
  <c r="Y3996" i="1"/>
  <c r="X3996" i="1"/>
  <c r="W3996" i="1"/>
  <c r="V3996" i="1"/>
  <c r="T3996" i="1"/>
  <c r="U3996" i="1" s="1"/>
  <c r="S3996" i="1"/>
  <c r="R3996" i="1"/>
  <c r="Y3995" i="1"/>
  <c r="X3995" i="1"/>
  <c r="W3995" i="1"/>
  <c r="V3995" i="1"/>
  <c r="T3995" i="1"/>
  <c r="U3995" i="1" s="1"/>
  <c r="S3995" i="1"/>
  <c r="R3995" i="1"/>
  <c r="Y3994" i="1"/>
  <c r="X3994" i="1"/>
  <c r="W3994" i="1"/>
  <c r="V3994" i="1"/>
  <c r="T3994" i="1"/>
  <c r="U3994" i="1" s="1"/>
  <c r="S3994" i="1"/>
  <c r="R3994" i="1"/>
  <c r="Y3993" i="1"/>
  <c r="X3993" i="1"/>
  <c r="W3993" i="1"/>
  <c r="V3993" i="1"/>
  <c r="T3993" i="1"/>
  <c r="U3993" i="1" s="1"/>
  <c r="S3993" i="1"/>
  <c r="R3993" i="1"/>
  <c r="Y3992" i="1"/>
  <c r="X3992" i="1"/>
  <c r="W3992" i="1"/>
  <c r="V3992" i="1"/>
  <c r="T3992" i="1"/>
  <c r="U3992" i="1" s="1"/>
  <c r="S3992" i="1"/>
  <c r="R3992" i="1"/>
  <c r="Y3991" i="1"/>
  <c r="X3991" i="1"/>
  <c r="W3991" i="1"/>
  <c r="V3991" i="1"/>
  <c r="T3991" i="1"/>
  <c r="S3991" i="1"/>
  <c r="R3991" i="1"/>
  <c r="Y3990" i="1"/>
  <c r="X3990" i="1"/>
  <c r="W3990" i="1"/>
  <c r="V3990" i="1"/>
  <c r="T3990" i="1"/>
  <c r="U3990" i="1" s="1"/>
  <c r="S3990" i="1"/>
  <c r="R3990" i="1"/>
  <c r="Y3989" i="1"/>
  <c r="X3989" i="1"/>
  <c r="W3989" i="1"/>
  <c r="V3989" i="1"/>
  <c r="T3989" i="1"/>
  <c r="Z3989" i="1" s="1"/>
  <c r="S3989" i="1"/>
  <c r="R3989" i="1"/>
  <c r="Y3988" i="1"/>
  <c r="X3988" i="1"/>
  <c r="W3988" i="1"/>
  <c r="V3988" i="1"/>
  <c r="T3988" i="1"/>
  <c r="U3988" i="1" s="1"/>
  <c r="S3988" i="1"/>
  <c r="R3988" i="1"/>
  <c r="Y3987" i="1"/>
  <c r="X3987" i="1"/>
  <c r="W3987" i="1"/>
  <c r="V3987" i="1"/>
  <c r="T3987" i="1"/>
  <c r="U3987" i="1" s="1"/>
  <c r="S3987" i="1"/>
  <c r="R3987" i="1"/>
  <c r="Y3986" i="1"/>
  <c r="X3986" i="1"/>
  <c r="W3986" i="1"/>
  <c r="V3986" i="1"/>
  <c r="T3986" i="1"/>
  <c r="U3986" i="1" s="1"/>
  <c r="S3986" i="1"/>
  <c r="R3986" i="1"/>
  <c r="Y3985" i="1"/>
  <c r="X3985" i="1"/>
  <c r="W3985" i="1"/>
  <c r="V3985" i="1"/>
  <c r="T3985" i="1"/>
  <c r="U3985" i="1" s="1"/>
  <c r="S3985" i="1"/>
  <c r="R3985" i="1"/>
  <c r="Y3984" i="1"/>
  <c r="X3984" i="1"/>
  <c r="W3984" i="1"/>
  <c r="V3984" i="1"/>
  <c r="T3984" i="1"/>
  <c r="U3984" i="1" s="1"/>
  <c r="S3984" i="1"/>
  <c r="R3984" i="1"/>
  <c r="Y3983" i="1"/>
  <c r="X3983" i="1"/>
  <c r="W3983" i="1"/>
  <c r="V3983" i="1"/>
  <c r="T3983" i="1"/>
  <c r="S3983" i="1"/>
  <c r="R3983" i="1"/>
  <c r="Y3982" i="1"/>
  <c r="X3982" i="1"/>
  <c r="W3982" i="1"/>
  <c r="V3982" i="1"/>
  <c r="T3982" i="1"/>
  <c r="U3982" i="1" s="1"/>
  <c r="S3982" i="1"/>
  <c r="R3982" i="1"/>
  <c r="Y3981" i="1"/>
  <c r="X3981" i="1"/>
  <c r="W3981" i="1"/>
  <c r="V3981" i="1"/>
  <c r="T3981" i="1"/>
  <c r="Z3981" i="1" s="1"/>
  <c r="S3981" i="1"/>
  <c r="R3981" i="1"/>
  <c r="Y3980" i="1"/>
  <c r="X3980" i="1"/>
  <c r="W3980" i="1"/>
  <c r="V3980" i="1"/>
  <c r="T3980" i="1"/>
  <c r="U3980" i="1" s="1"/>
  <c r="S3980" i="1"/>
  <c r="R3980" i="1"/>
  <c r="Y3979" i="1"/>
  <c r="X3979" i="1"/>
  <c r="W3979" i="1"/>
  <c r="V3979" i="1"/>
  <c r="T3979" i="1"/>
  <c r="U3979" i="1" s="1"/>
  <c r="S3979" i="1"/>
  <c r="R3979" i="1"/>
  <c r="Y3978" i="1"/>
  <c r="X3978" i="1"/>
  <c r="W3978" i="1"/>
  <c r="V3978" i="1"/>
  <c r="T3978" i="1"/>
  <c r="U3978" i="1" s="1"/>
  <c r="S3978" i="1"/>
  <c r="R3978" i="1"/>
  <c r="Y3977" i="1"/>
  <c r="X3977" i="1"/>
  <c r="W3977" i="1"/>
  <c r="V3977" i="1"/>
  <c r="T3977" i="1"/>
  <c r="U3977" i="1" s="1"/>
  <c r="S3977" i="1"/>
  <c r="R3977" i="1"/>
  <c r="Y3976" i="1"/>
  <c r="X3976" i="1"/>
  <c r="W3976" i="1"/>
  <c r="V3976" i="1"/>
  <c r="T3976" i="1"/>
  <c r="Z3976" i="1" s="1"/>
  <c r="S3976" i="1"/>
  <c r="R3976" i="1"/>
  <c r="Y3975" i="1"/>
  <c r="X3975" i="1"/>
  <c r="W3975" i="1"/>
  <c r="V3975" i="1"/>
  <c r="T3975" i="1"/>
  <c r="S3975" i="1"/>
  <c r="R3975" i="1"/>
  <c r="Y3974" i="1"/>
  <c r="X3974" i="1"/>
  <c r="W3974" i="1"/>
  <c r="V3974" i="1"/>
  <c r="T3974" i="1"/>
  <c r="Z3974" i="1" s="1"/>
  <c r="S3974" i="1"/>
  <c r="R3974" i="1"/>
  <c r="Y3973" i="1"/>
  <c r="X3973" i="1"/>
  <c r="W3973" i="1"/>
  <c r="V3973" i="1"/>
  <c r="T3973" i="1"/>
  <c r="Z3973" i="1" s="1"/>
  <c r="S3973" i="1"/>
  <c r="R3973" i="1"/>
  <c r="Y3972" i="1"/>
  <c r="X3972" i="1"/>
  <c r="W3972" i="1"/>
  <c r="V3972" i="1"/>
  <c r="T3972" i="1"/>
  <c r="U3972" i="1" s="1"/>
  <c r="S3972" i="1"/>
  <c r="R3972" i="1"/>
  <c r="Y3971" i="1"/>
  <c r="X3971" i="1"/>
  <c r="W3971" i="1"/>
  <c r="V3971" i="1"/>
  <c r="T3971" i="1"/>
  <c r="Z3971" i="1" s="1"/>
  <c r="S3971" i="1"/>
  <c r="R3971" i="1"/>
  <c r="Y3970" i="1"/>
  <c r="X3970" i="1"/>
  <c r="W3970" i="1"/>
  <c r="V3970" i="1"/>
  <c r="T3970" i="1"/>
  <c r="U3970" i="1" s="1"/>
  <c r="S3970" i="1"/>
  <c r="R3970" i="1"/>
  <c r="Y3969" i="1"/>
  <c r="X3969" i="1"/>
  <c r="W3969" i="1"/>
  <c r="V3969" i="1"/>
  <c r="T3969" i="1"/>
  <c r="U3969" i="1" s="1"/>
  <c r="S3969" i="1"/>
  <c r="R3969" i="1"/>
  <c r="Y3968" i="1"/>
  <c r="X3968" i="1"/>
  <c r="W3968" i="1"/>
  <c r="V3968" i="1"/>
  <c r="T3968" i="1"/>
  <c r="U3968" i="1" s="1"/>
  <c r="S3968" i="1"/>
  <c r="R3968" i="1"/>
  <c r="Y3967" i="1"/>
  <c r="X3967" i="1"/>
  <c r="W3967" i="1"/>
  <c r="V3967" i="1"/>
  <c r="T3967" i="1"/>
  <c r="S3967" i="1"/>
  <c r="R3967" i="1"/>
  <c r="Y3966" i="1"/>
  <c r="X3966" i="1"/>
  <c r="W3966" i="1"/>
  <c r="V3966" i="1"/>
  <c r="T3966" i="1"/>
  <c r="U3966" i="1" s="1"/>
  <c r="S3966" i="1"/>
  <c r="R3966" i="1"/>
  <c r="Y3965" i="1"/>
  <c r="X3965" i="1"/>
  <c r="W3965" i="1"/>
  <c r="V3965" i="1"/>
  <c r="T3965" i="1"/>
  <c r="Z3965" i="1" s="1"/>
  <c r="S3965" i="1"/>
  <c r="R3965" i="1"/>
  <c r="Y3964" i="1"/>
  <c r="X3964" i="1"/>
  <c r="W3964" i="1"/>
  <c r="V3964" i="1"/>
  <c r="T3964" i="1"/>
  <c r="U3964" i="1" s="1"/>
  <c r="S3964" i="1"/>
  <c r="R3964" i="1"/>
  <c r="Y3963" i="1"/>
  <c r="X3963" i="1"/>
  <c r="W3963" i="1"/>
  <c r="V3963" i="1"/>
  <c r="T3963" i="1"/>
  <c r="U3963" i="1" s="1"/>
  <c r="S3963" i="1"/>
  <c r="R3963" i="1"/>
  <c r="Y3962" i="1"/>
  <c r="X3962" i="1"/>
  <c r="W3962" i="1"/>
  <c r="V3962" i="1"/>
  <c r="T3962" i="1"/>
  <c r="U3962" i="1" s="1"/>
  <c r="S3962" i="1"/>
  <c r="R3962" i="1"/>
  <c r="Y3961" i="1"/>
  <c r="X3961" i="1"/>
  <c r="W3961" i="1"/>
  <c r="V3961" i="1"/>
  <c r="T3961" i="1"/>
  <c r="U3961" i="1" s="1"/>
  <c r="S3961" i="1"/>
  <c r="R3961" i="1"/>
  <c r="Y3960" i="1"/>
  <c r="X3960" i="1"/>
  <c r="W3960" i="1"/>
  <c r="V3960" i="1"/>
  <c r="T3960" i="1"/>
  <c r="Z3960" i="1" s="1"/>
  <c r="S3960" i="1"/>
  <c r="R3960" i="1"/>
  <c r="Y3959" i="1"/>
  <c r="X3959" i="1"/>
  <c r="W3959" i="1"/>
  <c r="V3959" i="1"/>
  <c r="T3959" i="1"/>
  <c r="S3959" i="1"/>
  <c r="R3959" i="1"/>
  <c r="Y3958" i="1"/>
  <c r="X3958" i="1"/>
  <c r="W3958" i="1"/>
  <c r="V3958" i="1"/>
  <c r="T3958" i="1"/>
  <c r="Z3958" i="1" s="1"/>
  <c r="S3958" i="1"/>
  <c r="R3958" i="1"/>
  <c r="Y3957" i="1"/>
  <c r="X3957" i="1"/>
  <c r="W3957" i="1"/>
  <c r="V3957" i="1"/>
  <c r="T3957" i="1"/>
  <c r="Z3957" i="1" s="1"/>
  <c r="S3957" i="1"/>
  <c r="R3957" i="1"/>
  <c r="Y3956" i="1"/>
  <c r="X3956" i="1"/>
  <c r="W3956" i="1"/>
  <c r="V3956" i="1"/>
  <c r="T3956" i="1"/>
  <c r="U3956" i="1" s="1"/>
  <c r="S3956" i="1"/>
  <c r="R3956" i="1"/>
  <c r="Y3955" i="1"/>
  <c r="X3955" i="1"/>
  <c r="W3955" i="1"/>
  <c r="V3955" i="1"/>
  <c r="T3955" i="1"/>
  <c r="Z3955" i="1" s="1"/>
  <c r="S3955" i="1"/>
  <c r="R3955" i="1"/>
  <c r="Y3954" i="1"/>
  <c r="X3954" i="1"/>
  <c r="W3954" i="1"/>
  <c r="V3954" i="1"/>
  <c r="T3954" i="1"/>
  <c r="U3954" i="1" s="1"/>
  <c r="S3954" i="1"/>
  <c r="R3954" i="1"/>
  <c r="Y3953" i="1"/>
  <c r="X3953" i="1"/>
  <c r="W3953" i="1"/>
  <c r="V3953" i="1"/>
  <c r="T3953" i="1"/>
  <c r="U3953" i="1" s="1"/>
  <c r="S3953" i="1"/>
  <c r="R3953" i="1"/>
  <c r="Y3952" i="1"/>
  <c r="X3952" i="1"/>
  <c r="W3952" i="1"/>
  <c r="V3952" i="1"/>
  <c r="T3952" i="1"/>
  <c r="Z3952" i="1" s="1"/>
  <c r="S3952" i="1"/>
  <c r="R3952" i="1"/>
  <c r="Y3951" i="1"/>
  <c r="X3951" i="1"/>
  <c r="W3951" i="1"/>
  <c r="V3951" i="1"/>
  <c r="T3951" i="1"/>
  <c r="S3951" i="1"/>
  <c r="R3951" i="1"/>
  <c r="Y3950" i="1"/>
  <c r="X3950" i="1"/>
  <c r="W3950" i="1"/>
  <c r="V3950" i="1"/>
  <c r="T3950" i="1"/>
  <c r="Z3950" i="1" s="1"/>
  <c r="S3950" i="1"/>
  <c r="R3950" i="1"/>
  <c r="Y3949" i="1"/>
  <c r="X3949" i="1"/>
  <c r="W3949" i="1"/>
  <c r="V3949" i="1"/>
  <c r="T3949" i="1"/>
  <c r="Z3949" i="1" s="1"/>
  <c r="S3949" i="1"/>
  <c r="R3949" i="1"/>
  <c r="Y3948" i="1"/>
  <c r="X3948" i="1"/>
  <c r="W3948" i="1"/>
  <c r="V3948" i="1"/>
  <c r="T3948" i="1"/>
  <c r="S3948" i="1"/>
  <c r="R3948" i="1"/>
  <c r="Y3947" i="1"/>
  <c r="X3947" i="1"/>
  <c r="W3947" i="1"/>
  <c r="V3947" i="1"/>
  <c r="T3947" i="1"/>
  <c r="Z3947" i="1" s="1"/>
  <c r="S3947" i="1"/>
  <c r="R3947" i="1"/>
  <c r="Y3946" i="1"/>
  <c r="X3946" i="1"/>
  <c r="W3946" i="1"/>
  <c r="V3946" i="1"/>
  <c r="T3946" i="1"/>
  <c r="U3946" i="1" s="1"/>
  <c r="S3946" i="1"/>
  <c r="R3946" i="1"/>
  <c r="Y3945" i="1"/>
  <c r="X3945" i="1"/>
  <c r="W3945" i="1"/>
  <c r="V3945" i="1"/>
  <c r="T3945" i="1"/>
  <c r="U3945" i="1" s="1"/>
  <c r="S3945" i="1"/>
  <c r="R3945" i="1"/>
  <c r="Y3944" i="1"/>
  <c r="X3944" i="1"/>
  <c r="W3944" i="1"/>
  <c r="V3944" i="1"/>
  <c r="T3944" i="1"/>
  <c r="Z3944" i="1" s="1"/>
  <c r="S3944" i="1"/>
  <c r="R3944" i="1"/>
  <c r="Y3943" i="1"/>
  <c r="X3943" i="1"/>
  <c r="W3943" i="1"/>
  <c r="V3943" i="1"/>
  <c r="T3943" i="1"/>
  <c r="S3943" i="1"/>
  <c r="R3943" i="1"/>
  <c r="Y3942" i="1"/>
  <c r="X3942" i="1"/>
  <c r="W3942" i="1"/>
  <c r="V3942" i="1"/>
  <c r="T3942" i="1"/>
  <c r="Z3942" i="1" s="1"/>
  <c r="S3942" i="1"/>
  <c r="R3942" i="1"/>
  <c r="Y3941" i="1"/>
  <c r="X3941" i="1"/>
  <c r="W3941" i="1"/>
  <c r="V3941" i="1"/>
  <c r="T3941" i="1"/>
  <c r="Z3941" i="1" s="1"/>
  <c r="S3941" i="1"/>
  <c r="R3941" i="1"/>
  <c r="Y3940" i="1"/>
  <c r="X3940" i="1"/>
  <c r="W3940" i="1"/>
  <c r="V3940" i="1"/>
  <c r="T3940" i="1"/>
  <c r="S3940" i="1"/>
  <c r="R3940" i="1"/>
  <c r="Y3939" i="1"/>
  <c r="X3939" i="1"/>
  <c r="W3939" i="1"/>
  <c r="V3939" i="1"/>
  <c r="T3939" i="1"/>
  <c r="Z3939" i="1" s="1"/>
  <c r="S3939" i="1"/>
  <c r="R3939" i="1"/>
  <c r="Y3938" i="1"/>
  <c r="X3938" i="1"/>
  <c r="W3938" i="1"/>
  <c r="V3938" i="1"/>
  <c r="T3938" i="1"/>
  <c r="U3938" i="1" s="1"/>
  <c r="S3938" i="1"/>
  <c r="R3938" i="1"/>
  <c r="Y3937" i="1"/>
  <c r="X3937" i="1"/>
  <c r="W3937" i="1"/>
  <c r="V3937" i="1"/>
  <c r="T3937" i="1"/>
  <c r="U3937" i="1" s="1"/>
  <c r="S3937" i="1"/>
  <c r="R3937" i="1"/>
  <c r="Y3936" i="1"/>
  <c r="X3936" i="1"/>
  <c r="W3936" i="1"/>
  <c r="V3936" i="1"/>
  <c r="T3936" i="1"/>
  <c r="U3936" i="1" s="1"/>
  <c r="S3936" i="1"/>
  <c r="R3936" i="1"/>
  <c r="Y3935" i="1"/>
  <c r="X3935" i="1"/>
  <c r="W3935" i="1"/>
  <c r="V3935" i="1"/>
  <c r="T3935" i="1"/>
  <c r="S3935" i="1"/>
  <c r="R3935" i="1"/>
  <c r="Y3934" i="1"/>
  <c r="X3934" i="1"/>
  <c r="W3934" i="1"/>
  <c r="V3934" i="1"/>
  <c r="T3934" i="1"/>
  <c r="U3934" i="1" s="1"/>
  <c r="S3934" i="1"/>
  <c r="R3934" i="1"/>
  <c r="Y3933" i="1"/>
  <c r="X3933" i="1"/>
  <c r="W3933" i="1"/>
  <c r="V3933" i="1"/>
  <c r="T3933" i="1"/>
  <c r="S3933" i="1"/>
  <c r="R3933" i="1"/>
  <c r="Y3932" i="1"/>
  <c r="X3932" i="1"/>
  <c r="W3932" i="1"/>
  <c r="V3932" i="1"/>
  <c r="T3932" i="1"/>
  <c r="S3932" i="1"/>
  <c r="R3932" i="1"/>
  <c r="Y3931" i="1"/>
  <c r="X3931" i="1"/>
  <c r="W3931" i="1"/>
  <c r="V3931" i="1"/>
  <c r="T3931" i="1"/>
  <c r="U3931" i="1" s="1"/>
  <c r="S3931" i="1"/>
  <c r="R3931" i="1"/>
  <c r="Y3930" i="1"/>
  <c r="X3930" i="1"/>
  <c r="W3930" i="1"/>
  <c r="V3930" i="1"/>
  <c r="T3930" i="1"/>
  <c r="U3930" i="1" s="1"/>
  <c r="S3930" i="1"/>
  <c r="R3930" i="1"/>
  <c r="Y3929" i="1"/>
  <c r="X3929" i="1"/>
  <c r="W3929" i="1"/>
  <c r="V3929" i="1"/>
  <c r="T3929" i="1"/>
  <c r="U3929" i="1" s="1"/>
  <c r="S3929" i="1"/>
  <c r="R3929" i="1"/>
  <c r="Y3928" i="1"/>
  <c r="X3928" i="1"/>
  <c r="W3928" i="1"/>
  <c r="V3928" i="1"/>
  <c r="T3928" i="1"/>
  <c r="Z3928" i="1" s="1"/>
  <c r="S3928" i="1"/>
  <c r="R3928" i="1"/>
  <c r="Y3927" i="1"/>
  <c r="X3927" i="1"/>
  <c r="W3927" i="1"/>
  <c r="V3927" i="1"/>
  <c r="T3927" i="1"/>
  <c r="S3927" i="1"/>
  <c r="R3927" i="1"/>
  <c r="Y3926" i="1"/>
  <c r="X3926" i="1"/>
  <c r="W3926" i="1"/>
  <c r="V3926" i="1"/>
  <c r="T3926" i="1"/>
  <c r="S3926" i="1"/>
  <c r="R3926" i="1"/>
  <c r="Y3925" i="1"/>
  <c r="X3925" i="1"/>
  <c r="W3925" i="1"/>
  <c r="V3925" i="1"/>
  <c r="T3925" i="1"/>
  <c r="S3925" i="1"/>
  <c r="R3925" i="1"/>
  <c r="Y3924" i="1"/>
  <c r="X3924" i="1"/>
  <c r="W3924" i="1"/>
  <c r="V3924" i="1"/>
  <c r="T3924" i="1"/>
  <c r="S3924" i="1"/>
  <c r="R3924" i="1"/>
  <c r="Y3923" i="1"/>
  <c r="X3923" i="1"/>
  <c r="W3923" i="1"/>
  <c r="V3923" i="1"/>
  <c r="T3923" i="1"/>
  <c r="Z3923" i="1" s="1"/>
  <c r="S3923" i="1"/>
  <c r="R3923" i="1"/>
  <c r="Y3922" i="1"/>
  <c r="X3922" i="1"/>
  <c r="W3922" i="1"/>
  <c r="V3922" i="1"/>
  <c r="T3922" i="1"/>
  <c r="U3922" i="1" s="1"/>
  <c r="S3922" i="1"/>
  <c r="R3922" i="1"/>
  <c r="Y3921" i="1"/>
  <c r="X3921" i="1"/>
  <c r="W3921" i="1"/>
  <c r="V3921" i="1"/>
  <c r="T3921" i="1"/>
  <c r="U3921" i="1" s="1"/>
  <c r="S3921" i="1"/>
  <c r="R3921" i="1"/>
  <c r="Y3920" i="1"/>
  <c r="X3920" i="1"/>
  <c r="W3920" i="1"/>
  <c r="V3920" i="1"/>
  <c r="T3920" i="1"/>
  <c r="S3920" i="1"/>
  <c r="R3920" i="1"/>
  <c r="Y3919" i="1"/>
  <c r="X3919" i="1"/>
  <c r="W3919" i="1"/>
  <c r="V3919" i="1"/>
  <c r="T3919" i="1"/>
  <c r="S3919" i="1"/>
  <c r="R3919" i="1"/>
  <c r="Y3918" i="1"/>
  <c r="X3918" i="1"/>
  <c r="W3918" i="1"/>
  <c r="V3918" i="1"/>
  <c r="T3918" i="1"/>
  <c r="Z3918" i="1" s="1"/>
  <c r="S3918" i="1"/>
  <c r="R3918" i="1"/>
  <c r="Y3917" i="1"/>
  <c r="X3917" i="1"/>
  <c r="W3917" i="1"/>
  <c r="V3917" i="1"/>
  <c r="T3917" i="1"/>
  <c r="Z3917" i="1" s="1"/>
  <c r="S3917" i="1"/>
  <c r="R3917" i="1"/>
  <c r="Y3916" i="1"/>
  <c r="X3916" i="1"/>
  <c r="W3916" i="1"/>
  <c r="V3916" i="1"/>
  <c r="T3916" i="1"/>
  <c r="S3916" i="1"/>
  <c r="R3916" i="1"/>
  <c r="Y3915" i="1"/>
  <c r="X3915" i="1"/>
  <c r="W3915" i="1"/>
  <c r="V3915" i="1"/>
  <c r="T3915" i="1"/>
  <c r="Z3915" i="1" s="1"/>
  <c r="S3915" i="1"/>
  <c r="R3915" i="1"/>
  <c r="Y3914" i="1"/>
  <c r="X3914" i="1"/>
  <c r="W3914" i="1"/>
  <c r="V3914" i="1"/>
  <c r="T3914" i="1"/>
  <c r="U3914" i="1" s="1"/>
  <c r="S3914" i="1"/>
  <c r="R3914" i="1"/>
  <c r="Y3913" i="1"/>
  <c r="X3913" i="1"/>
  <c r="W3913" i="1"/>
  <c r="V3913" i="1"/>
  <c r="T3913" i="1"/>
  <c r="U3913" i="1" s="1"/>
  <c r="S3913" i="1"/>
  <c r="R3913" i="1"/>
  <c r="Y3912" i="1"/>
  <c r="X3912" i="1"/>
  <c r="W3912" i="1"/>
  <c r="V3912" i="1"/>
  <c r="T3912" i="1"/>
  <c r="U3912" i="1" s="1"/>
  <c r="S3912" i="1"/>
  <c r="R3912" i="1"/>
  <c r="Y3911" i="1"/>
  <c r="X3911" i="1"/>
  <c r="W3911" i="1"/>
  <c r="V3911" i="1"/>
  <c r="T3911" i="1"/>
  <c r="S3911" i="1"/>
  <c r="R3911" i="1"/>
  <c r="Y3910" i="1"/>
  <c r="X3910" i="1"/>
  <c r="W3910" i="1"/>
  <c r="V3910" i="1"/>
  <c r="T3910" i="1"/>
  <c r="S3910" i="1"/>
  <c r="R3910" i="1"/>
  <c r="Y3909" i="1"/>
  <c r="X3909" i="1"/>
  <c r="W3909" i="1"/>
  <c r="V3909" i="1"/>
  <c r="T3909" i="1"/>
  <c r="S3909" i="1"/>
  <c r="R3909" i="1"/>
  <c r="Y3908" i="1"/>
  <c r="X3908" i="1"/>
  <c r="W3908" i="1"/>
  <c r="V3908" i="1"/>
  <c r="T3908" i="1"/>
  <c r="S3908" i="1"/>
  <c r="R3908" i="1"/>
  <c r="Y3907" i="1"/>
  <c r="X3907" i="1"/>
  <c r="W3907" i="1"/>
  <c r="V3907" i="1"/>
  <c r="T3907" i="1"/>
  <c r="S3907" i="1"/>
  <c r="R3907" i="1"/>
  <c r="Y3906" i="1"/>
  <c r="X3906" i="1"/>
  <c r="W3906" i="1"/>
  <c r="V3906" i="1"/>
  <c r="T3906" i="1"/>
  <c r="S3906" i="1"/>
  <c r="R3906" i="1"/>
  <c r="Y3905" i="1"/>
  <c r="X3905" i="1"/>
  <c r="W3905" i="1"/>
  <c r="V3905" i="1"/>
  <c r="T3905" i="1"/>
  <c r="Z3905" i="1" s="1"/>
  <c r="S3905" i="1"/>
  <c r="R3905" i="1"/>
  <c r="Y3904" i="1"/>
  <c r="X3904" i="1"/>
  <c r="W3904" i="1"/>
  <c r="V3904" i="1"/>
  <c r="T3904" i="1"/>
  <c r="S3904" i="1"/>
  <c r="R3904" i="1"/>
  <c r="Y3903" i="1"/>
  <c r="X3903" i="1"/>
  <c r="W3903" i="1"/>
  <c r="V3903" i="1"/>
  <c r="T3903" i="1"/>
  <c r="S3903" i="1"/>
  <c r="R3903" i="1"/>
  <c r="Y3902" i="1"/>
  <c r="X3902" i="1"/>
  <c r="W3902" i="1"/>
  <c r="V3902" i="1"/>
  <c r="T3902" i="1"/>
  <c r="S3902" i="1"/>
  <c r="R3902" i="1"/>
  <c r="Y3901" i="1"/>
  <c r="X3901" i="1"/>
  <c r="W3901" i="1"/>
  <c r="V3901" i="1"/>
  <c r="T3901" i="1"/>
  <c r="S3901" i="1"/>
  <c r="R3901" i="1"/>
  <c r="Y3900" i="1"/>
  <c r="X3900" i="1"/>
  <c r="W3900" i="1"/>
  <c r="V3900" i="1"/>
  <c r="T3900" i="1"/>
  <c r="U3900" i="1" s="1"/>
  <c r="S3900" i="1"/>
  <c r="R3900" i="1"/>
  <c r="Y3899" i="1"/>
  <c r="X3899" i="1"/>
  <c r="W3899" i="1"/>
  <c r="V3899" i="1"/>
  <c r="T3899" i="1"/>
  <c r="S3899" i="1"/>
  <c r="R3899" i="1"/>
  <c r="Y3898" i="1"/>
  <c r="X3898" i="1"/>
  <c r="W3898" i="1"/>
  <c r="V3898" i="1"/>
  <c r="T3898" i="1"/>
  <c r="S3898" i="1"/>
  <c r="R3898" i="1"/>
  <c r="Y3897" i="1"/>
  <c r="X3897" i="1"/>
  <c r="W3897" i="1"/>
  <c r="V3897" i="1"/>
  <c r="T3897" i="1"/>
  <c r="S3897" i="1"/>
  <c r="R3897" i="1"/>
  <c r="Y3896" i="1"/>
  <c r="X3896" i="1"/>
  <c r="W3896" i="1"/>
  <c r="V3896" i="1"/>
  <c r="T3896" i="1"/>
  <c r="Z3896" i="1" s="1"/>
  <c r="S3896" i="1"/>
  <c r="R3896" i="1"/>
  <c r="Y3895" i="1"/>
  <c r="X3895" i="1"/>
  <c r="W3895" i="1"/>
  <c r="V3895" i="1"/>
  <c r="T3895" i="1"/>
  <c r="S3895" i="1"/>
  <c r="R3895" i="1"/>
  <c r="Y3894" i="1"/>
  <c r="X3894" i="1"/>
  <c r="W3894" i="1"/>
  <c r="V3894" i="1"/>
  <c r="T3894" i="1"/>
  <c r="U3894" i="1" s="1"/>
  <c r="S3894" i="1"/>
  <c r="R3894" i="1"/>
  <c r="Y3893" i="1"/>
  <c r="X3893" i="1"/>
  <c r="W3893" i="1"/>
  <c r="V3893" i="1"/>
  <c r="T3893" i="1"/>
  <c r="Z3893" i="1" s="1"/>
  <c r="S3893" i="1"/>
  <c r="R3893" i="1"/>
  <c r="Y3892" i="1"/>
  <c r="X3892" i="1"/>
  <c r="W3892" i="1"/>
  <c r="V3892" i="1"/>
  <c r="T3892" i="1"/>
  <c r="Z3892" i="1" s="1"/>
  <c r="S3892" i="1"/>
  <c r="R3892" i="1"/>
  <c r="Y3891" i="1"/>
  <c r="X3891" i="1"/>
  <c r="W3891" i="1"/>
  <c r="V3891" i="1"/>
  <c r="T3891" i="1"/>
  <c r="U3891" i="1" s="1"/>
  <c r="S3891" i="1"/>
  <c r="R3891" i="1"/>
  <c r="Y3890" i="1"/>
  <c r="X3890" i="1"/>
  <c r="W3890" i="1"/>
  <c r="V3890" i="1"/>
  <c r="T3890" i="1"/>
  <c r="Z3890" i="1" s="1"/>
  <c r="S3890" i="1"/>
  <c r="R3890" i="1"/>
  <c r="Y3889" i="1"/>
  <c r="X3889" i="1"/>
  <c r="W3889" i="1"/>
  <c r="V3889" i="1"/>
  <c r="T3889" i="1"/>
  <c r="U3889" i="1" s="1"/>
  <c r="S3889" i="1"/>
  <c r="R3889" i="1"/>
  <c r="Y3888" i="1"/>
  <c r="X3888" i="1"/>
  <c r="W3888" i="1"/>
  <c r="V3888" i="1"/>
  <c r="T3888" i="1"/>
  <c r="U3888" i="1" s="1"/>
  <c r="S3888" i="1"/>
  <c r="R3888" i="1"/>
  <c r="Y3887" i="1"/>
  <c r="X3887" i="1"/>
  <c r="W3887" i="1"/>
  <c r="V3887" i="1"/>
  <c r="T3887" i="1"/>
  <c r="U3887" i="1" s="1"/>
  <c r="S3887" i="1"/>
  <c r="R3887" i="1"/>
  <c r="Y3886" i="1"/>
  <c r="X3886" i="1"/>
  <c r="W3886" i="1"/>
  <c r="V3886" i="1"/>
  <c r="T3886" i="1"/>
  <c r="U3886" i="1" s="1"/>
  <c r="S3886" i="1"/>
  <c r="R3886" i="1"/>
  <c r="Y3885" i="1"/>
  <c r="X3885" i="1"/>
  <c r="W3885" i="1"/>
  <c r="V3885" i="1"/>
  <c r="T3885" i="1"/>
  <c r="S3885" i="1"/>
  <c r="R3885" i="1"/>
  <c r="Y3884" i="1"/>
  <c r="X3884" i="1"/>
  <c r="W3884" i="1"/>
  <c r="V3884" i="1"/>
  <c r="T3884" i="1"/>
  <c r="U3884" i="1" s="1"/>
  <c r="S3884" i="1"/>
  <c r="R3884" i="1"/>
  <c r="Y3883" i="1"/>
  <c r="X3883" i="1"/>
  <c r="W3883" i="1"/>
  <c r="V3883" i="1"/>
  <c r="T3883" i="1"/>
  <c r="Z3883" i="1" s="1"/>
  <c r="S3883" i="1"/>
  <c r="R3883" i="1"/>
  <c r="Y3882" i="1"/>
  <c r="X3882" i="1"/>
  <c r="W3882" i="1"/>
  <c r="V3882" i="1"/>
  <c r="T3882" i="1"/>
  <c r="U3882" i="1" s="1"/>
  <c r="S3882" i="1"/>
  <c r="R3882" i="1"/>
  <c r="Y3881" i="1"/>
  <c r="X3881" i="1"/>
  <c r="W3881" i="1"/>
  <c r="V3881" i="1"/>
  <c r="T3881" i="1"/>
  <c r="U3881" i="1" s="1"/>
  <c r="S3881" i="1"/>
  <c r="R3881" i="1"/>
  <c r="Y3880" i="1"/>
  <c r="X3880" i="1"/>
  <c r="W3880" i="1"/>
  <c r="V3880" i="1"/>
  <c r="T3880" i="1"/>
  <c r="U3880" i="1" s="1"/>
  <c r="S3880" i="1"/>
  <c r="R3880" i="1"/>
  <c r="Y3879" i="1"/>
  <c r="X3879" i="1"/>
  <c r="W3879" i="1"/>
  <c r="V3879" i="1"/>
  <c r="T3879" i="1"/>
  <c r="U3879" i="1" s="1"/>
  <c r="S3879" i="1"/>
  <c r="R3879" i="1"/>
  <c r="Y3878" i="1"/>
  <c r="X3878" i="1"/>
  <c r="W3878" i="1"/>
  <c r="V3878" i="1"/>
  <c r="T3878" i="1"/>
  <c r="U3878" i="1" s="1"/>
  <c r="S3878" i="1"/>
  <c r="R3878" i="1"/>
  <c r="Y3877" i="1"/>
  <c r="X3877" i="1"/>
  <c r="W3877" i="1"/>
  <c r="V3877" i="1"/>
  <c r="T3877" i="1"/>
  <c r="S3877" i="1"/>
  <c r="R3877" i="1"/>
  <c r="Y3876" i="1"/>
  <c r="X3876" i="1"/>
  <c r="W3876" i="1"/>
  <c r="V3876" i="1"/>
  <c r="T3876" i="1"/>
  <c r="U3876" i="1" s="1"/>
  <c r="S3876" i="1"/>
  <c r="R3876" i="1"/>
  <c r="Y3875" i="1"/>
  <c r="X3875" i="1"/>
  <c r="W3875" i="1"/>
  <c r="V3875" i="1"/>
  <c r="T3875" i="1"/>
  <c r="S3875" i="1"/>
  <c r="R3875" i="1"/>
  <c r="Y3874" i="1"/>
  <c r="X3874" i="1"/>
  <c r="W3874" i="1"/>
  <c r="V3874" i="1"/>
  <c r="T3874" i="1"/>
  <c r="S3874" i="1"/>
  <c r="R3874" i="1"/>
  <c r="Y3873" i="1"/>
  <c r="X3873" i="1"/>
  <c r="W3873" i="1"/>
  <c r="V3873" i="1"/>
  <c r="T3873" i="1"/>
  <c r="S3873" i="1"/>
  <c r="R3873" i="1"/>
  <c r="Y3872" i="1"/>
  <c r="X3872" i="1"/>
  <c r="W3872" i="1"/>
  <c r="V3872" i="1"/>
  <c r="T3872" i="1"/>
  <c r="U3872" i="1" s="1"/>
  <c r="S3872" i="1"/>
  <c r="R3872" i="1"/>
  <c r="Y3871" i="1"/>
  <c r="X3871" i="1"/>
  <c r="W3871" i="1"/>
  <c r="V3871" i="1"/>
  <c r="T3871" i="1"/>
  <c r="U3871" i="1" s="1"/>
  <c r="S3871" i="1"/>
  <c r="R3871" i="1"/>
  <c r="Y3870" i="1"/>
  <c r="X3870" i="1"/>
  <c r="W3870" i="1"/>
  <c r="V3870" i="1"/>
  <c r="T3870" i="1"/>
  <c r="U3870" i="1" s="1"/>
  <c r="S3870" i="1"/>
  <c r="R3870" i="1"/>
  <c r="Y3869" i="1"/>
  <c r="X3869" i="1"/>
  <c r="W3869" i="1"/>
  <c r="V3869" i="1"/>
  <c r="T3869" i="1"/>
  <c r="S3869" i="1"/>
  <c r="R3869" i="1"/>
  <c r="Y3868" i="1"/>
  <c r="X3868" i="1"/>
  <c r="W3868" i="1"/>
  <c r="V3868" i="1"/>
  <c r="T3868" i="1"/>
  <c r="U3868" i="1" s="1"/>
  <c r="S3868" i="1"/>
  <c r="R3868" i="1"/>
  <c r="Y3867" i="1"/>
  <c r="X3867" i="1"/>
  <c r="W3867" i="1"/>
  <c r="V3867" i="1"/>
  <c r="T3867" i="1"/>
  <c r="Z3867" i="1" s="1"/>
  <c r="S3867" i="1"/>
  <c r="R3867" i="1"/>
  <c r="Y3866" i="1"/>
  <c r="X3866" i="1"/>
  <c r="W3866" i="1"/>
  <c r="V3866" i="1"/>
  <c r="T3866" i="1"/>
  <c r="U3866" i="1" s="1"/>
  <c r="S3866" i="1"/>
  <c r="R3866" i="1"/>
  <c r="Y3865" i="1"/>
  <c r="X3865" i="1"/>
  <c r="W3865" i="1"/>
  <c r="V3865" i="1"/>
  <c r="T3865" i="1"/>
  <c r="U3865" i="1" s="1"/>
  <c r="S3865" i="1"/>
  <c r="R3865" i="1"/>
  <c r="Y3864" i="1"/>
  <c r="X3864" i="1"/>
  <c r="W3864" i="1"/>
  <c r="V3864" i="1"/>
  <c r="T3864" i="1"/>
  <c r="U3864" i="1" s="1"/>
  <c r="S3864" i="1"/>
  <c r="R3864" i="1"/>
  <c r="Y3863" i="1"/>
  <c r="X3863" i="1"/>
  <c r="W3863" i="1"/>
  <c r="V3863" i="1"/>
  <c r="T3863" i="1"/>
  <c r="U3863" i="1" s="1"/>
  <c r="S3863" i="1"/>
  <c r="R3863" i="1"/>
  <c r="Y3862" i="1"/>
  <c r="X3862" i="1"/>
  <c r="W3862" i="1"/>
  <c r="V3862" i="1"/>
  <c r="T3862" i="1"/>
  <c r="U3862" i="1" s="1"/>
  <c r="S3862" i="1"/>
  <c r="R3862" i="1"/>
  <c r="Y3861" i="1"/>
  <c r="X3861" i="1"/>
  <c r="W3861" i="1"/>
  <c r="V3861" i="1"/>
  <c r="T3861" i="1"/>
  <c r="S3861" i="1"/>
  <c r="R3861" i="1"/>
  <c r="Y3860" i="1"/>
  <c r="X3860" i="1"/>
  <c r="W3860" i="1"/>
  <c r="V3860" i="1"/>
  <c r="T3860" i="1"/>
  <c r="U3860" i="1" s="1"/>
  <c r="S3860" i="1"/>
  <c r="R3860" i="1"/>
  <c r="Y3859" i="1"/>
  <c r="X3859" i="1"/>
  <c r="W3859" i="1"/>
  <c r="V3859" i="1"/>
  <c r="T3859" i="1"/>
  <c r="Z3859" i="1" s="1"/>
  <c r="S3859" i="1"/>
  <c r="R3859" i="1"/>
  <c r="Y3858" i="1"/>
  <c r="X3858" i="1"/>
  <c r="W3858" i="1"/>
  <c r="V3858" i="1"/>
  <c r="T3858" i="1"/>
  <c r="U3858" i="1" s="1"/>
  <c r="S3858" i="1"/>
  <c r="R3858" i="1"/>
  <c r="Y3857" i="1"/>
  <c r="X3857" i="1"/>
  <c r="W3857" i="1"/>
  <c r="V3857" i="1"/>
  <c r="T3857" i="1"/>
  <c r="U3857" i="1" s="1"/>
  <c r="S3857" i="1"/>
  <c r="R3857" i="1"/>
  <c r="Y3856" i="1"/>
  <c r="X3856" i="1"/>
  <c r="W3856" i="1"/>
  <c r="V3856" i="1"/>
  <c r="T3856" i="1"/>
  <c r="U3856" i="1" s="1"/>
  <c r="S3856" i="1"/>
  <c r="R3856" i="1"/>
  <c r="Y3855" i="1"/>
  <c r="X3855" i="1"/>
  <c r="W3855" i="1"/>
  <c r="V3855" i="1"/>
  <c r="T3855" i="1"/>
  <c r="U3855" i="1" s="1"/>
  <c r="S3855" i="1"/>
  <c r="R3855" i="1"/>
  <c r="Y3854" i="1"/>
  <c r="X3854" i="1"/>
  <c r="W3854" i="1"/>
  <c r="V3854" i="1"/>
  <c r="T3854" i="1"/>
  <c r="U3854" i="1" s="1"/>
  <c r="S3854" i="1"/>
  <c r="R3854" i="1"/>
  <c r="Y3853" i="1"/>
  <c r="X3853" i="1"/>
  <c r="W3853" i="1"/>
  <c r="V3853" i="1"/>
  <c r="T3853" i="1"/>
  <c r="S3853" i="1"/>
  <c r="R3853" i="1"/>
  <c r="Y3852" i="1"/>
  <c r="X3852" i="1"/>
  <c r="W3852" i="1"/>
  <c r="V3852" i="1"/>
  <c r="T3852" i="1"/>
  <c r="U3852" i="1" s="1"/>
  <c r="S3852" i="1"/>
  <c r="R3852" i="1"/>
  <c r="Y3851" i="1"/>
  <c r="X3851" i="1"/>
  <c r="W3851" i="1"/>
  <c r="V3851" i="1"/>
  <c r="T3851" i="1"/>
  <c r="Z3851" i="1" s="1"/>
  <c r="S3851" i="1"/>
  <c r="R3851" i="1"/>
  <c r="Y3850" i="1"/>
  <c r="X3850" i="1"/>
  <c r="W3850" i="1"/>
  <c r="V3850" i="1"/>
  <c r="T3850" i="1"/>
  <c r="U3850" i="1" s="1"/>
  <c r="S3850" i="1"/>
  <c r="R3850" i="1"/>
  <c r="Y3849" i="1"/>
  <c r="X3849" i="1"/>
  <c r="W3849" i="1"/>
  <c r="V3849" i="1"/>
  <c r="T3849" i="1"/>
  <c r="U3849" i="1" s="1"/>
  <c r="S3849" i="1"/>
  <c r="R3849" i="1"/>
  <c r="Y3848" i="1"/>
  <c r="X3848" i="1"/>
  <c r="W3848" i="1"/>
  <c r="V3848" i="1"/>
  <c r="T3848" i="1"/>
  <c r="U3848" i="1" s="1"/>
  <c r="S3848" i="1"/>
  <c r="R3848" i="1"/>
  <c r="Y3847" i="1"/>
  <c r="X3847" i="1"/>
  <c r="W3847" i="1"/>
  <c r="V3847" i="1"/>
  <c r="T3847" i="1"/>
  <c r="U3847" i="1" s="1"/>
  <c r="S3847" i="1"/>
  <c r="R3847" i="1"/>
  <c r="Y3846" i="1"/>
  <c r="X3846" i="1"/>
  <c r="W3846" i="1"/>
  <c r="V3846" i="1"/>
  <c r="T3846" i="1"/>
  <c r="U3846" i="1" s="1"/>
  <c r="S3846" i="1"/>
  <c r="R3846" i="1"/>
  <c r="Y3845" i="1"/>
  <c r="X3845" i="1"/>
  <c r="W3845" i="1"/>
  <c r="V3845" i="1"/>
  <c r="T3845" i="1"/>
  <c r="S3845" i="1"/>
  <c r="R3845" i="1"/>
  <c r="Y3844" i="1"/>
  <c r="X3844" i="1"/>
  <c r="W3844" i="1"/>
  <c r="V3844" i="1"/>
  <c r="T3844" i="1"/>
  <c r="U3844" i="1" s="1"/>
  <c r="S3844" i="1"/>
  <c r="R3844" i="1"/>
  <c r="Y3843" i="1"/>
  <c r="X3843" i="1"/>
  <c r="W3843" i="1"/>
  <c r="V3843" i="1"/>
  <c r="T3843" i="1"/>
  <c r="Z3843" i="1" s="1"/>
  <c r="S3843" i="1"/>
  <c r="R3843" i="1"/>
  <c r="Y3842" i="1"/>
  <c r="X3842" i="1"/>
  <c r="W3842" i="1"/>
  <c r="V3842" i="1"/>
  <c r="T3842" i="1"/>
  <c r="U3842" i="1" s="1"/>
  <c r="S3842" i="1"/>
  <c r="R3842" i="1"/>
  <c r="Y3841" i="1"/>
  <c r="X3841" i="1"/>
  <c r="W3841" i="1"/>
  <c r="V3841" i="1"/>
  <c r="T3841" i="1"/>
  <c r="U3841" i="1" s="1"/>
  <c r="S3841" i="1"/>
  <c r="R3841" i="1"/>
  <c r="Y3840" i="1"/>
  <c r="X3840" i="1"/>
  <c r="W3840" i="1"/>
  <c r="V3840" i="1"/>
  <c r="T3840" i="1"/>
  <c r="U3840" i="1" s="1"/>
  <c r="S3840" i="1"/>
  <c r="R3840" i="1"/>
  <c r="Y3839" i="1"/>
  <c r="X3839" i="1"/>
  <c r="W3839" i="1"/>
  <c r="V3839" i="1"/>
  <c r="T3839" i="1"/>
  <c r="U3839" i="1" s="1"/>
  <c r="S3839" i="1"/>
  <c r="R3839" i="1"/>
  <c r="Y3838" i="1"/>
  <c r="X3838" i="1"/>
  <c r="W3838" i="1"/>
  <c r="V3838" i="1"/>
  <c r="T3838" i="1"/>
  <c r="U3838" i="1" s="1"/>
  <c r="S3838" i="1"/>
  <c r="R3838" i="1"/>
  <c r="Y3837" i="1"/>
  <c r="X3837" i="1"/>
  <c r="W3837" i="1"/>
  <c r="V3837" i="1"/>
  <c r="T3837" i="1"/>
  <c r="S3837" i="1"/>
  <c r="R3837" i="1"/>
  <c r="Y3836" i="1"/>
  <c r="X3836" i="1"/>
  <c r="W3836" i="1"/>
  <c r="V3836" i="1"/>
  <c r="T3836" i="1"/>
  <c r="U3836" i="1" s="1"/>
  <c r="S3836" i="1"/>
  <c r="R3836" i="1"/>
  <c r="Y3835" i="1"/>
  <c r="X3835" i="1"/>
  <c r="W3835" i="1"/>
  <c r="V3835" i="1"/>
  <c r="T3835" i="1"/>
  <c r="S3835" i="1"/>
  <c r="R3835" i="1"/>
  <c r="Y3834" i="1"/>
  <c r="X3834" i="1"/>
  <c r="W3834" i="1"/>
  <c r="V3834" i="1"/>
  <c r="T3834" i="1"/>
  <c r="S3834" i="1"/>
  <c r="R3834" i="1"/>
  <c r="Y3833" i="1"/>
  <c r="X3833" i="1"/>
  <c r="W3833" i="1"/>
  <c r="V3833" i="1"/>
  <c r="T3833" i="1"/>
  <c r="S3833" i="1"/>
  <c r="R3833" i="1"/>
  <c r="Y3832" i="1"/>
  <c r="X3832" i="1"/>
  <c r="W3832" i="1"/>
  <c r="V3832" i="1"/>
  <c r="T3832" i="1"/>
  <c r="U3832" i="1" s="1"/>
  <c r="S3832" i="1"/>
  <c r="R3832" i="1"/>
  <c r="Y3831" i="1"/>
  <c r="X3831" i="1"/>
  <c r="W3831" i="1"/>
  <c r="V3831" i="1"/>
  <c r="T3831" i="1"/>
  <c r="U3831" i="1" s="1"/>
  <c r="S3831" i="1"/>
  <c r="R3831" i="1"/>
  <c r="Y3830" i="1"/>
  <c r="X3830" i="1"/>
  <c r="W3830" i="1"/>
  <c r="V3830" i="1"/>
  <c r="T3830" i="1"/>
  <c r="U3830" i="1" s="1"/>
  <c r="S3830" i="1"/>
  <c r="R3830" i="1"/>
  <c r="Y3829" i="1"/>
  <c r="X3829" i="1"/>
  <c r="W3829" i="1"/>
  <c r="V3829" i="1"/>
  <c r="T3829" i="1"/>
  <c r="S3829" i="1"/>
  <c r="R3829" i="1"/>
  <c r="Y3828" i="1"/>
  <c r="X3828" i="1"/>
  <c r="W3828" i="1"/>
  <c r="V3828" i="1"/>
  <c r="T3828" i="1"/>
  <c r="U3828" i="1" s="1"/>
  <c r="S3828" i="1"/>
  <c r="R3828" i="1"/>
  <c r="Y3827" i="1"/>
  <c r="X3827" i="1"/>
  <c r="W3827" i="1"/>
  <c r="V3827" i="1"/>
  <c r="T3827" i="1"/>
  <c r="Z3827" i="1" s="1"/>
  <c r="S3827" i="1"/>
  <c r="R3827" i="1"/>
  <c r="Y3826" i="1"/>
  <c r="X3826" i="1"/>
  <c r="W3826" i="1"/>
  <c r="V3826" i="1"/>
  <c r="T3826" i="1"/>
  <c r="U3826" i="1" s="1"/>
  <c r="S3826" i="1"/>
  <c r="R3826" i="1"/>
  <c r="Y3825" i="1"/>
  <c r="X3825" i="1"/>
  <c r="W3825" i="1"/>
  <c r="V3825" i="1"/>
  <c r="T3825" i="1"/>
  <c r="U3825" i="1" s="1"/>
  <c r="S3825" i="1"/>
  <c r="R3825" i="1"/>
  <c r="Y3824" i="1"/>
  <c r="X3824" i="1"/>
  <c r="W3824" i="1"/>
  <c r="V3824" i="1"/>
  <c r="T3824" i="1"/>
  <c r="U3824" i="1" s="1"/>
  <c r="S3824" i="1"/>
  <c r="R3824" i="1"/>
  <c r="Y3823" i="1"/>
  <c r="X3823" i="1"/>
  <c r="W3823" i="1"/>
  <c r="V3823" i="1"/>
  <c r="T3823" i="1"/>
  <c r="U3823" i="1" s="1"/>
  <c r="S3823" i="1"/>
  <c r="R3823" i="1"/>
  <c r="Y3822" i="1"/>
  <c r="X3822" i="1"/>
  <c r="W3822" i="1"/>
  <c r="V3822" i="1"/>
  <c r="T3822" i="1"/>
  <c r="U3822" i="1" s="1"/>
  <c r="S3822" i="1"/>
  <c r="R3822" i="1"/>
  <c r="Y3821" i="1"/>
  <c r="X3821" i="1"/>
  <c r="W3821" i="1"/>
  <c r="V3821" i="1"/>
  <c r="T3821" i="1"/>
  <c r="S3821" i="1"/>
  <c r="R3821" i="1"/>
  <c r="Y3820" i="1"/>
  <c r="X3820" i="1"/>
  <c r="W3820" i="1"/>
  <c r="V3820" i="1"/>
  <c r="T3820" i="1"/>
  <c r="U3820" i="1" s="1"/>
  <c r="S3820" i="1"/>
  <c r="R3820" i="1"/>
  <c r="Y3819" i="1"/>
  <c r="X3819" i="1"/>
  <c r="W3819" i="1"/>
  <c r="V3819" i="1"/>
  <c r="T3819" i="1"/>
  <c r="Z3819" i="1" s="1"/>
  <c r="S3819" i="1"/>
  <c r="R3819" i="1"/>
  <c r="Y3818" i="1"/>
  <c r="X3818" i="1"/>
  <c r="W3818" i="1"/>
  <c r="V3818" i="1"/>
  <c r="T3818" i="1"/>
  <c r="U3818" i="1" s="1"/>
  <c r="S3818" i="1"/>
  <c r="R3818" i="1"/>
  <c r="Y3817" i="1"/>
  <c r="X3817" i="1"/>
  <c r="W3817" i="1"/>
  <c r="V3817" i="1"/>
  <c r="T3817" i="1"/>
  <c r="U3817" i="1" s="1"/>
  <c r="S3817" i="1"/>
  <c r="R3817" i="1"/>
  <c r="Y3816" i="1"/>
  <c r="X3816" i="1"/>
  <c r="W3816" i="1"/>
  <c r="V3816" i="1"/>
  <c r="T3816" i="1"/>
  <c r="U3816" i="1" s="1"/>
  <c r="S3816" i="1"/>
  <c r="R3816" i="1"/>
  <c r="Y3815" i="1"/>
  <c r="X3815" i="1"/>
  <c r="W3815" i="1"/>
  <c r="V3815" i="1"/>
  <c r="T3815" i="1"/>
  <c r="U3815" i="1" s="1"/>
  <c r="S3815" i="1"/>
  <c r="R3815" i="1"/>
  <c r="Y3814" i="1"/>
  <c r="X3814" i="1"/>
  <c r="W3814" i="1"/>
  <c r="V3814" i="1"/>
  <c r="T3814" i="1"/>
  <c r="U3814" i="1" s="1"/>
  <c r="S3814" i="1"/>
  <c r="R3814" i="1"/>
  <c r="Y3813" i="1"/>
  <c r="X3813" i="1"/>
  <c r="W3813" i="1"/>
  <c r="V3813" i="1"/>
  <c r="T3813" i="1"/>
  <c r="S3813" i="1"/>
  <c r="R3813" i="1"/>
  <c r="Y3812" i="1"/>
  <c r="X3812" i="1"/>
  <c r="W3812" i="1"/>
  <c r="V3812" i="1"/>
  <c r="T3812" i="1"/>
  <c r="U3812" i="1" s="1"/>
  <c r="S3812" i="1"/>
  <c r="R3812" i="1"/>
  <c r="Y3811" i="1"/>
  <c r="X3811" i="1"/>
  <c r="W3811" i="1"/>
  <c r="V3811" i="1"/>
  <c r="T3811" i="1"/>
  <c r="Z3811" i="1" s="1"/>
  <c r="S3811" i="1"/>
  <c r="R3811" i="1"/>
  <c r="Y3810" i="1"/>
  <c r="X3810" i="1"/>
  <c r="W3810" i="1"/>
  <c r="V3810" i="1"/>
  <c r="T3810" i="1"/>
  <c r="S3810" i="1"/>
  <c r="R3810" i="1"/>
  <c r="Y3809" i="1"/>
  <c r="X3809" i="1"/>
  <c r="W3809" i="1"/>
  <c r="V3809" i="1"/>
  <c r="T3809" i="1"/>
  <c r="S3809" i="1"/>
  <c r="R3809" i="1"/>
  <c r="Y3808" i="1"/>
  <c r="X3808" i="1"/>
  <c r="W3808" i="1"/>
  <c r="V3808" i="1"/>
  <c r="T3808" i="1"/>
  <c r="U3808" i="1" s="1"/>
  <c r="S3808" i="1"/>
  <c r="R3808" i="1"/>
  <c r="Y3807" i="1"/>
  <c r="X3807" i="1"/>
  <c r="W3807" i="1"/>
  <c r="V3807" i="1"/>
  <c r="T3807" i="1"/>
  <c r="S3807" i="1"/>
  <c r="R3807" i="1"/>
  <c r="Y3806" i="1"/>
  <c r="X3806" i="1"/>
  <c r="W3806" i="1"/>
  <c r="V3806" i="1"/>
  <c r="T3806" i="1"/>
  <c r="S3806" i="1"/>
  <c r="R3806" i="1"/>
  <c r="Y3805" i="1"/>
  <c r="X3805" i="1"/>
  <c r="W3805" i="1"/>
  <c r="V3805" i="1"/>
  <c r="T3805" i="1"/>
  <c r="S3805" i="1"/>
  <c r="R3805" i="1"/>
  <c r="Y3804" i="1"/>
  <c r="X3804" i="1"/>
  <c r="W3804" i="1"/>
  <c r="V3804" i="1"/>
  <c r="T3804" i="1"/>
  <c r="U3804" i="1" s="1"/>
  <c r="S3804" i="1"/>
  <c r="R3804" i="1"/>
  <c r="Y3803" i="1"/>
  <c r="X3803" i="1"/>
  <c r="W3803" i="1"/>
  <c r="V3803" i="1"/>
  <c r="T3803" i="1"/>
  <c r="S3803" i="1"/>
  <c r="R3803" i="1"/>
  <c r="Y3802" i="1"/>
  <c r="X3802" i="1"/>
  <c r="W3802" i="1"/>
  <c r="V3802" i="1"/>
  <c r="T3802" i="1"/>
  <c r="U3802" i="1" s="1"/>
  <c r="S3802" i="1"/>
  <c r="R3802" i="1"/>
  <c r="Y3801" i="1"/>
  <c r="X3801" i="1"/>
  <c r="W3801" i="1"/>
  <c r="V3801" i="1"/>
  <c r="T3801" i="1"/>
  <c r="U3801" i="1" s="1"/>
  <c r="S3801" i="1"/>
  <c r="R3801" i="1"/>
  <c r="Y3800" i="1"/>
  <c r="X3800" i="1"/>
  <c r="W3800" i="1"/>
  <c r="V3800" i="1"/>
  <c r="T3800" i="1"/>
  <c r="U3800" i="1" s="1"/>
  <c r="S3800" i="1"/>
  <c r="R3800" i="1"/>
  <c r="Y3799" i="1"/>
  <c r="X3799" i="1"/>
  <c r="W3799" i="1"/>
  <c r="V3799" i="1"/>
  <c r="T3799" i="1"/>
  <c r="U3799" i="1" s="1"/>
  <c r="S3799" i="1"/>
  <c r="R3799" i="1"/>
  <c r="Y3798" i="1"/>
  <c r="X3798" i="1"/>
  <c r="W3798" i="1"/>
  <c r="V3798" i="1"/>
  <c r="T3798" i="1"/>
  <c r="U3798" i="1" s="1"/>
  <c r="S3798" i="1"/>
  <c r="R3798" i="1"/>
  <c r="Y3797" i="1"/>
  <c r="X3797" i="1"/>
  <c r="W3797" i="1"/>
  <c r="V3797" i="1"/>
  <c r="T3797" i="1"/>
  <c r="S3797" i="1"/>
  <c r="R3797" i="1"/>
  <c r="Y3796" i="1"/>
  <c r="X3796" i="1"/>
  <c r="W3796" i="1"/>
  <c r="V3796" i="1"/>
  <c r="T3796" i="1"/>
  <c r="U3796" i="1" s="1"/>
  <c r="S3796" i="1"/>
  <c r="R3796" i="1"/>
  <c r="Y3795" i="1"/>
  <c r="X3795" i="1"/>
  <c r="W3795" i="1"/>
  <c r="V3795" i="1"/>
  <c r="T3795" i="1"/>
  <c r="S3795" i="1"/>
  <c r="R3795" i="1"/>
  <c r="Y3794" i="1"/>
  <c r="X3794" i="1"/>
  <c r="W3794" i="1"/>
  <c r="V3794" i="1"/>
  <c r="T3794" i="1"/>
  <c r="S3794" i="1"/>
  <c r="R3794" i="1"/>
  <c r="Y3793" i="1"/>
  <c r="X3793" i="1"/>
  <c r="W3793" i="1"/>
  <c r="V3793" i="1"/>
  <c r="T3793" i="1"/>
  <c r="U3793" i="1" s="1"/>
  <c r="S3793" i="1"/>
  <c r="R3793" i="1"/>
  <c r="Y3792" i="1"/>
  <c r="X3792" i="1"/>
  <c r="W3792" i="1"/>
  <c r="V3792" i="1"/>
  <c r="T3792" i="1"/>
  <c r="U3792" i="1" s="1"/>
  <c r="S3792" i="1"/>
  <c r="R3792" i="1"/>
  <c r="Y3791" i="1"/>
  <c r="X3791" i="1"/>
  <c r="W3791" i="1"/>
  <c r="V3791" i="1"/>
  <c r="T3791" i="1"/>
  <c r="U3791" i="1" s="1"/>
  <c r="S3791" i="1"/>
  <c r="R3791" i="1"/>
  <c r="Y3790" i="1"/>
  <c r="X3790" i="1"/>
  <c r="W3790" i="1"/>
  <c r="V3790" i="1"/>
  <c r="T3790" i="1"/>
  <c r="U3790" i="1" s="1"/>
  <c r="S3790" i="1"/>
  <c r="R3790" i="1"/>
  <c r="Y3789" i="1"/>
  <c r="X3789" i="1"/>
  <c r="W3789" i="1"/>
  <c r="V3789" i="1"/>
  <c r="T3789" i="1"/>
  <c r="S3789" i="1"/>
  <c r="R3789" i="1"/>
  <c r="Y3788" i="1"/>
  <c r="X3788" i="1"/>
  <c r="W3788" i="1"/>
  <c r="V3788" i="1"/>
  <c r="T3788" i="1"/>
  <c r="U3788" i="1" s="1"/>
  <c r="S3788" i="1"/>
  <c r="R3788" i="1"/>
  <c r="Y3787" i="1"/>
  <c r="X3787" i="1"/>
  <c r="W3787" i="1"/>
  <c r="V3787" i="1"/>
  <c r="T3787" i="1"/>
  <c r="S3787" i="1"/>
  <c r="R3787" i="1"/>
  <c r="Y3786" i="1"/>
  <c r="X3786" i="1"/>
  <c r="W3786" i="1"/>
  <c r="V3786" i="1"/>
  <c r="T3786" i="1"/>
  <c r="S3786" i="1"/>
  <c r="R3786" i="1"/>
  <c r="Y3785" i="1"/>
  <c r="X3785" i="1"/>
  <c r="W3785" i="1"/>
  <c r="V3785" i="1"/>
  <c r="T3785" i="1"/>
  <c r="S3785" i="1"/>
  <c r="R3785" i="1"/>
  <c r="Y3784" i="1"/>
  <c r="X3784" i="1"/>
  <c r="W3784" i="1"/>
  <c r="V3784" i="1"/>
  <c r="T3784" i="1"/>
  <c r="U3784" i="1" s="1"/>
  <c r="S3784" i="1"/>
  <c r="R3784" i="1"/>
  <c r="Y3783" i="1"/>
  <c r="X3783" i="1"/>
  <c r="W3783" i="1"/>
  <c r="V3783" i="1"/>
  <c r="T3783" i="1"/>
  <c r="U3783" i="1" s="1"/>
  <c r="S3783" i="1"/>
  <c r="R3783" i="1"/>
  <c r="Y3782" i="1"/>
  <c r="X3782" i="1"/>
  <c r="W3782" i="1"/>
  <c r="V3782" i="1"/>
  <c r="T3782" i="1"/>
  <c r="U3782" i="1" s="1"/>
  <c r="S3782" i="1"/>
  <c r="R3782" i="1"/>
  <c r="Y3781" i="1"/>
  <c r="X3781" i="1"/>
  <c r="W3781" i="1"/>
  <c r="V3781" i="1"/>
  <c r="T3781" i="1"/>
  <c r="S3781" i="1"/>
  <c r="R3781" i="1"/>
  <c r="Y3780" i="1"/>
  <c r="X3780" i="1"/>
  <c r="W3780" i="1"/>
  <c r="V3780" i="1"/>
  <c r="T3780" i="1"/>
  <c r="U3780" i="1" s="1"/>
  <c r="S3780" i="1"/>
  <c r="R3780" i="1"/>
  <c r="Y3779" i="1"/>
  <c r="X3779" i="1"/>
  <c r="W3779" i="1"/>
  <c r="V3779" i="1"/>
  <c r="T3779" i="1"/>
  <c r="Z3779" i="1" s="1"/>
  <c r="S3779" i="1"/>
  <c r="R3779" i="1"/>
  <c r="Y3778" i="1"/>
  <c r="X3778" i="1"/>
  <c r="W3778" i="1"/>
  <c r="V3778" i="1"/>
  <c r="T3778" i="1"/>
  <c r="U3778" i="1" s="1"/>
  <c r="S3778" i="1"/>
  <c r="R3778" i="1"/>
  <c r="Y3777" i="1"/>
  <c r="X3777" i="1"/>
  <c r="W3777" i="1"/>
  <c r="V3777" i="1"/>
  <c r="T3777" i="1"/>
  <c r="U3777" i="1" s="1"/>
  <c r="S3777" i="1"/>
  <c r="R3777" i="1"/>
  <c r="Y3776" i="1"/>
  <c r="X3776" i="1"/>
  <c r="W3776" i="1"/>
  <c r="V3776" i="1"/>
  <c r="T3776" i="1"/>
  <c r="U3776" i="1" s="1"/>
  <c r="S3776" i="1"/>
  <c r="R3776" i="1"/>
  <c r="Y3775" i="1"/>
  <c r="X3775" i="1"/>
  <c r="W3775" i="1"/>
  <c r="V3775" i="1"/>
  <c r="T3775" i="1"/>
  <c r="U3775" i="1" s="1"/>
  <c r="S3775" i="1"/>
  <c r="R3775" i="1"/>
  <c r="Y3774" i="1"/>
  <c r="X3774" i="1"/>
  <c r="W3774" i="1"/>
  <c r="V3774" i="1"/>
  <c r="T3774" i="1"/>
  <c r="U3774" i="1" s="1"/>
  <c r="S3774" i="1"/>
  <c r="R3774" i="1"/>
  <c r="Y3773" i="1"/>
  <c r="X3773" i="1"/>
  <c r="W3773" i="1"/>
  <c r="V3773" i="1"/>
  <c r="T3773" i="1"/>
  <c r="S3773" i="1"/>
  <c r="R3773" i="1"/>
  <c r="Y3772" i="1"/>
  <c r="X3772" i="1"/>
  <c r="W3772" i="1"/>
  <c r="V3772" i="1"/>
  <c r="T3772" i="1"/>
  <c r="U3772" i="1" s="1"/>
  <c r="S3772" i="1"/>
  <c r="R3772" i="1"/>
  <c r="Y3771" i="1"/>
  <c r="X3771" i="1"/>
  <c r="W3771" i="1"/>
  <c r="V3771" i="1"/>
  <c r="T3771" i="1"/>
  <c r="Z3771" i="1" s="1"/>
  <c r="S3771" i="1"/>
  <c r="R3771" i="1"/>
  <c r="Y3770" i="1"/>
  <c r="X3770" i="1"/>
  <c r="W3770" i="1"/>
  <c r="V3770" i="1"/>
  <c r="T3770" i="1"/>
  <c r="U3770" i="1" s="1"/>
  <c r="S3770" i="1"/>
  <c r="R3770" i="1"/>
  <c r="Y3769" i="1"/>
  <c r="X3769" i="1"/>
  <c r="W3769" i="1"/>
  <c r="V3769" i="1"/>
  <c r="T3769" i="1"/>
  <c r="U3769" i="1" s="1"/>
  <c r="S3769" i="1"/>
  <c r="R3769" i="1"/>
  <c r="Y3768" i="1"/>
  <c r="X3768" i="1"/>
  <c r="W3768" i="1"/>
  <c r="V3768" i="1"/>
  <c r="T3768" i="1"/>
  <c r="U3768" i="1" s="1"/>
  <c r="S3768" i="1"/>
  <c r="R3768" i="1"/>
  <c r="Y3767" i="1"/>
  <c r="X3767" i="1"/>
  <c r="W3767" i="1"/>
  <c r="V3767" i="1"/>
  <c r="T3767" i="1"/>
  <c r="S3767" i="1"/>
  <c r="R3767" i="1"/>
  <c r="Y3766" i="1"/>
  <c r="X3766" i="1"/>
  <c r="W3766" i="1"/>
  <c r="V3766" i="1"/>
  <c r="T3766" i="1"/>
  <c r="S3766" i="1"/>
  <c r="R3766" i="1"/>
  <c r="Y3765" i="1"/>
  <c r="X3765" i="1"/>
  <c r="W3765" i="1"/>
  <c r="V3765" i="1"/>
  <c r="T3765" i="1"/>
  <c r="S3765" i="1"/>
  <c r="R3765" i="1"/>
  <c r="Y3764" i="1"/>
  <c r="X3764" i="1"/>
  <c r="W3764" i="1"/>
  <c r="V3764" i="1"/>
  <c r="T3764" i="1"/>
  <c r="U3764" i="1" s="1"/>
  <c r="S3764" i="1"/>
  <c r="R3764" i="1"/>
  <c r="Y3763" i="1"/>
  <c r="X3763" i="1"/>
  <c r="W3763" i="1"/>
  <c r="V3763" i="1"/>
  <c r="T3763" i="1"/>
  <c r="Z3763" i="1" s="1"/>
  <c r="S3763" i="1"/>
  <c r="R3763" i="1"/>
  <c r="Y3762" i="1"/>
  <c r="X3762" i="1"/>
  <c r="W3762" i="1"/>
  <c r="V3762" i="1"/>
  <c r="T3762" i="1"/>
  <c r="U3762" i="1" s="1"/>
  <c r="S3762" i="1"/>
  <c r="R3762" i="1"/>
  <c r="Y3761" i="1"/>
  <c r="X3761" i="1"/>
  <c r="W3761" i="1"/>
  <c r="V3761" i="1"/>
  <c r="T3761" i="1"/>
  <c r="U3761" i="1" s="1"/>
  <c r="S3761" i="1"/>
  <c r="R3761" i="1"/>
  <c r="Y3760" i="1"/>
  <c r="X3760" i="1"/>
  <c r="W3760" i="1"/>
  <c r="V3760" i="1"/>
  <c r="T3760" i="1"/>
  <c r="U3760" i="1" s="1"/>
  <c r="S3760" i="1"/>
  <c r="R3760" i="1"/>
  <c r="Y3759" i="1"/>
  <c r="X3759" i="1"/>
  <c r="W3759" i="1"/>
  <c r="V3759" i="1"/>
  <c r="T3759" i="1"/>
  <c r="U3759" i="1" s="1"/>
  <c r="S3759" i="1"/>
  <c r="R3759" i="1"/>
  <c r="Y3758" i="1"/>
  <c r="X3758" i="1"/>
  <c r="W3758" i="1"/>
  <c r="V3758" i="1"/>
  <c r="T3758" i="1"/>
  <c r="U3758" i="1" s="1"/>
  <c r="S3758" i="1"/>
  <c r="R3758" i="1"/>
  <c r="Y3757" i="1"/>
  <c r="X3757" i="1"/>
  <c r="W3757" i="1"/>
  <c r="V3757" i="1"/>
  <c r="T3757" i="1"/>
  <c r="S3757" i="1"/>
  <c r="R3757" i="1"/>
  <c r="Y3756" i="1"/>
  <c r="X3756" i="1"/>
  <c r="W3756" i="1"/>
  <c r="V3756" i="1"/>
  <c r="T3756" i="1"/>
  <c r="U3756" i="1" s="1"/>
  <c r="S3756" i="1"/>
  <c r="R3756" i="1"/>
  <c r="Y3755" i="1"/>
  <c r="X3755" i="1"/>
  <c r="W3755" i="1"/>
  <c r="V3755" i="1"/>
  <c r="T3755" i="1"/>
  <c r="S3755" i="1"/>
  <c r="R3755" i="1"/>
  <c r="Y3754" i="1"/>
  <c r="X3754" i="1"/>
  <c r="W3754" i="1"/>
  <c r="V3754" i="1"/>
  <c r="T3754" i="1"/>
  <c r="S3754" i="1"/>
  <c r="R3754" i="1"/>
  <c r="Y3753" i="1"/>
  <c r="X3753" i="1"/>
  <c r="W3753" i="1"/>
  <c r="V3753" i="1"/>
  <c r="T3753" i="1"/>
  <c r="U3753" i="1" s="1"/>
  <c r="S3753" i="1"/>
  <c r="R3753" i="1"/>
  <c r="Y3752" i="1"/>
  <c r="X3752" i="1"/>
  <c r="W3752" i="1"/>
  <c r="V3752" i="1"/>
  <c r="T3752" i="1"/>
  <c r="U3752" i="1" s="1"/>
  <c r="S3752" i="1"/>
  <c r="R3752" i="1"/>
  <c r="Y3751" i="1"/>
  <c r="X3751" i="1"/>
  <c r="W3751" i="1"/>
  <c r="V3751" i="1"/>
  <c r="T3751" i="1"/>
  <c r="U3751" i="1" s="1"/>
  <c r="S3751" i="1"/>
  <c r="R3751" i="1"/>
  <c r="Y3750" i="1"/>
  <c r="X3750" i="1"/>
  <c r="W3750" i="1"/>
  <c r="V3750" i="1"/>
  <c r="T3750" i="1"/>
  <c r="U3750" i="1" s="1"/>
  <c r="S3750" i="1"/>
  <c r="R3750" i="1"/>
  <c r="Y3749" i="1"/>
  <c r="X3749" i="1"/>
  <c r="W3749" i="1"/>
  <c r="V3749" i="1"/>
  <c r="T3749" i="1"/>
  <c r="S3749" i="1"/>
  <c r="R3749" i="1"/>
  <c r="Y3748" i="1"/>
  <c r="X3748" i="1"/>
  <c r="W3748" i="1"/>
  <c r="V3748" i="1"/>
  <c r="T3748" i="1"/>
  <c r="U3748" i="1" s="1"/>
  <c r="S3748" i="1"/>
  <c r="R3748" i="1"/>
  <c r="Y3747" i="1"/>
  <c r="X3747" i="1"/>
  <c r="W3747" i="1"/>
  <c r="V3747" i="1"/>
  <c r="T3747" i="1"/>
  <c r="Z3747" i="1" s="1"/>
  <c r="S3747" i="1"/>
  <c r="R3747" i="1"/>
  <c r="Y3746" i="1"/>
  <c r="X3746" i="1"/>
  <c r="W3746" i="1"/>
  <c r="V3746" i="1"/>
  <c r="T3746" i="1"/>
  <c r="U3746" i="1" s="1"/>
  <c r="S3746" i="1"/>
  <c r="R3746" i="1"/>
  <c r="Y3745" i="1"/>
  <c r="X3745" i="1"/>
  <c r="W3745" i="1"/>
  <c r="V3745" i="1"/>
  <c r="T3745" i="1"/>
  <c r="U3745" i="1" s="1"/>
  <c r="S3745" i="1"/>
  <c r="R3745" i="1"/>
  <c r="Y3744" i="1"/>
  <c r="X3744" i="1"/>
  <c r="W3744" i="1"/>
  <c r="V3744" i="1"/>
  <c r="T3744" i="1"/>
  <c r="U3744" i="1" s="1"/>
  <c r="S3744" i="1"/>
  <c r="R3744" i="1"/>
  <c r="Y3743" i="1"/>
  <c r="X3743" i="1"/>
  <c r="W3743" i="1"/>
  <c r="V3743" i="1"/>
  <c r="T3743" i="1"/>
  <c r="U3743" i="1" s="1"/>
  <c r="S3743" i="1"/>
  <c r="R3743" i="1"/>
  <c r="Y3742" i="1"/>
  <c r="X3742" i="1"/>
  <c r="W3742" i="1"/>
  <c r="V3742" i="1"/>
  <c r="T3742" i="1"/>
  <c r="U3742" i="1" s="1"/>
  <c r="S3742" i="1"/>
  <c r="R3742" i="1"/>
  <c r="Y3741" i="1"/>
  <c r="X3741" i="1"/>
  <c r="W3741" i="1"/>
  <c r="V3741" i="1"/>
  <c r="T3741" i="1"/>
  <c r="Z3741" i="1" s="1"/>
  <c r="S3741" i="1"/>
  <c r="R3741" i="1"/>
  <c r="Y3740" i="1"/>
  <c r="X3740" i="1"/>
  <c r="W3740" i="1"/>
  <c r="V3740" i="1"/>
  <c r="T3740" i="1"/>
  <c r="U3740" i="1" s="1"/>
  <c r="S3740" i="1"/>
  <c r="R3740" i="1"/>
  <c r="Y3739" i="1"/>
  <c r="X3739" i="1"/>
  <c r="W3739" i="1"/>
  <c r="V3739" i="1"/>
  <c r="T3739" i="1"/>
  <c r="Z3739" i="1" s="1"/>
  <c r="S3739" i="1"/>
  <c r="R3739" i="1"/>
  <c r="Y3738" i="1"/>
  <c r="X3738" i="1"/>
  <c r="W3738" i="1"/>
  <c r="V3738" i="1"/>
  <c r="T3738" i="1"/>
  <c r="U3738" i="1" s="1"/>
  <c r="S3738" i="1"/>
  <c r="R3738" i="1"/>
  <c r="Y3737" i="1"/>
  <c r="X3737" i="1"/>
  <c r="W3737" i="1"/>
  <c r="V3737" i="1"/>
  <c r="T3737" i="1"/>
  <c r="U3737" i="1" s="1"/>
  <c r="S3737" i="1"/>
  <c r="R3737" i="1"/>
  <c r="Y3736" i="1"/>
  <c r="X3736" i="1"/>
  <c r="W3736" i="1"/>
  <c r="V3736" i="1"/>
  <c r="T3736" i="1"/>
  <c r="U3736" i="1" s="1"/>
  <c r="S3736" i="1"/>
  <c r="R3736" i="1"/>
  <c r="Y3735" i="1"/>
  <c r="X3735" i="1"/>
  <c r="W3735" i="1"/>
  <c r="V3735" i="1"/>
  <c r="T3735" i="1"/>
  <c r="U3735" i="1" s="1"/>
  <c r="S3735" i="1"/>
  <c r="R3735" i="1"/>
  <c r="Y3734" i="1"/>
  <c r="X3734" i="1"/>
  <c r="W3734" i="1"/>
  <c r="V3734" i="1"/>
  <c r="T3734" i="1"/>
  <c r="U3734" i="1" s="1"/>
  <c r="S3734" i="1"/>
  <c r="R3734" i="1"/>
  <c r="Y3733" i="1"/>
  <c r="X3733" i="1"/>
  <c r="W3733" i="1"/>
  <c r="V3733" i="1"/>
  <c r="T3733" i="1"/>
  <c r="Z3733" i="1" s="1"/>
  <c r="S3733" i="1"/>
  <c r="R3733" i="1"/>
  <c r="Y3732" i="1"/>
  <c r="X3732" i="1"/>
  <c r="W3732" i="1"/>
  <c r="V3732" i="1"/>
  <c r="T3732" i="1"/>
  <c r="U3732" i="1" s="1"/>
  <c r="S3732" i="1"/>
  <c r="R3732" i="1"/>
  <c r="Y3731" i="1"/>
  <c r="X3731" i="1"/>
  <c r="W3731" i="1"/>
  <c r="V3731" i="1"/>
  <c r="T3731" i="1"/>
  <c r="Z3731" i="1" s="1"/>
  <c r="S3731" i="1"/>
  <c r="R3731" i="1"/>
  <c r="Y3730" i="1"/>
  <c r="X3730" i="1"/>
  <c r="W3730" i="1"/>
  <c r="V3730" i="1"/>
  <c r="T3730" i="1"/>
  <c r="U3730" i="1" s="1"/>
  <c r="S3730" i="1"/>
  <c r="R3730" i="1"/>
  <c r="Y3729" i="1"/>
  <c r="X3729" i="1"/>
  <c r="W3729" i="1"/>
  <c r="V3729" i="1"/>
  <c r="T3729" i="1"/>
  <c r="U3729" i="1" s="1"/>
  <c r="S3729" i="1"/>
  <c r="R3729" i="1"/>
  <c r="Y3728" i="1"/>
  <c r="X3728" i="1"/>
  <c r="W3728" i="1"/>
  <c r="V3728" i="1"/>
  <c r="T3728" i="1"/>
  <c r="U3728" i="1" s="1"/>
  <c r="S3728" i="1"/>
  <c r="R3728" i="1"/>
  <c r="Y3727" i="1"/>
  <c r="X3727" i="1"/>
  <c r="W3727" i="1"/>
  <c r="V3727" i="1"/>
  <c r="T3727" i="1"/>
  <c r="U3727" i="1" s="1"/>
  <c r="S3727" i="1"/>
  <c r="R3727" i="1"/>
  <c r="Y3726" i="1"/>
  <c r="X3726" i="1"/>
  <c r="W3726" i="1"/>
  <c r="V3726" i="1"/>
  <c r="T3726" i="1"/>
  <c r="U3726" i="1" s="1"/>
  <c r="S3726" i="1"/>
  <c r="R3726" i="1"/>
  <c r="Y3725" i="1"/>
  <c r="X3725" i="1"/>
  <c r="W3725" i="1"/>
  <c r="V3725" i="1"/>
  <c r="T3725" i="1"/>
  <c r="Z3725" i="1" s="1"/>
  <c r="S3725" i="1"/>
  <c r="R3725" i="1"/>
  <c r="Y3724" i="1"/>
  <c r="X3724" i="1"/>
  <c r="W3724" i="1"/>
  <c r="V3724" i="1"/>
  <c r="T3724" i="1"/>
  <c r="U3724" i="1" s="1"/>
  <c r="S3724" i="1"/>
  <c r="R3724" i="1"/>
  <c r="Y3723" i="1"/>
  <c r="X3723" i="1"/>
  <c r="W3723" i="1"/>
  <c r="V3723" i="1"/>
  <c r="T3723" i="1"/>
  <c r="Z3723" i="1" s="1"/>
  <c r="S3723" i="1"/>
  <c r="R3723" i="1"/>
  <c r="Y3722" i="1"/>
  <c r="X3722" i="1"/>
  <c r="W3722" i="1"/>
  <c r="V3722" i="1"/>
  <c r="T3722" i="1"/>
  <c r="U3722" i="1" s="1"/>
  <c r="S3722" i="1"/>
  <c r="R3722" i="1"/>
  <c r="Y3721" i="1"/>
  <c r="X3721" i="1"/>
  <c r="W3721" i="1"/>
  <c r="V3721" i="1"/>
  <c r="T3721" i="1"/>
  <c r="U3721" i="1" s="1"/>
  <c r="S3721" i="1"/>
  <c r="R3721" i="1"/>
  <c r="Y3720" i="1"/>
  <c r="X3720" i="1"/>
  <c r="W3720" i="1"/>
  <c r="V3720" i="1"/>
  <c r="T3720" i="1"/>
  <c r="U3720" i="1" s="1"/>
  <c r="S3720" i="1"/>
  <c r="R3720" i="1"/>
  <c r="Y3719" i="1"/>
  <c r="X3719" i="1"/>
  <c r="W3719" i="1"/>
  <c r="V3719" i="1"/>
  <c r="T3719" i="1"/>
  <c r="U3719" i="1" s="1"/>
  <c r="S3719" i="1"/>
  <c r="R3719" i="1"/>
  <c r="Y3718" i="1"/>
  <c r="X3718" i="1"/>
  <c r="W3718" i="1"/>
  <c r="V3718" i="1"/>
  <c r="T3718" i="1"/>
  <c r="U3718" i="1" s="1"/>
  <c r="S3718" i="1"/>
  <c r="R3718" i="1"/>
  <c r="Y3717" i="1"/>
  <c r="X3717" i="1"/>
  <c r="W3717" i="1"/>
  <c r="V3717" i="1"/>
  <c r="T3717" i="1"/>
  <c r="Z3717" i="1" s="1"/>
  <c r="S3717" i="1"/>
  <c r="R3717" i="1"/>
  <c r="Y3716" i="1"/>
  <c r="X3716" i="1"/>
  <c r="W3716" i="1"/>
  <c r="V3716" i="1"/>
  <c r="T3716" i="1"/>
  <c r="U3716" i="1" s="1"/>
  <c r="S3716" i="1"/>
  <c r="R3716" i="1"/>
  <c r="Y3715" i="1"/>
  <c r="X3715" i="1"/>
  <c r="W3715" i="1"/>
  <c r="V3715" i="1"/>
  <c r="T3715" i="1"/>
  <c r="Z3715" i="1" s="1"/>
  <c r="S3715" i="1"/>
  <c r="R3715" i="1"/>
  <c r="Y3714" i="1"/>
  <c r="X3714" i="1"/>
  <c r="W3714" i="1"/>
  <c r="V3714" i="1"/>
  <c r="T3714" i="1"/>
  <c r="U3714" i="1" s="1"/>
  <c r="S3714" i="1"/>
  <c r="R3714" i="1"/>
  <c r="Y3713" i="1"/>
  <c r="X3713" i="1"/>
  <c r="W3713" i="1"/>
  <c r="V3713" i="1"/>
  <c r="T3713" i="1"/>
  <c r="Z3713" i="1" s="1"/>
  <c r="S3713" i="1"/>
  <c r="R3713" i="1"/>
  <c r="Y3712" i="1"/>
  <c r="X3712" i="1"/>
  <c r="W3712" i="1"/>
  <c r="V3712" i="1"/>
  <c r="T3712" i="1"/>
  <c r="U3712" i="1" s="1"/>
  <c r="S3712" i="1"/>
  <c r="R3712" i="1"/>
  <c r="Y3711" i="1"/>
  <c r="X3711" i="1"/>
  <c r="W3711" i="1"/>
  <c r="V3711" i="1"/>
  <c r="T3711" i="1"/>
  <c r="Z3711" i="1" s="1"/>
  <c r="S3711" i="1"/>
  <c r="R3711" i="1"/>
  <c r="Y3710" i="1"/>
  <c r="X3710" i="1"/>
  <c r="W3710" i="1"/>
  <c r="V3710" i="1"/>
  <c r="T3710" i="1"/>
  <c r="U3710" i="1" s="1"/>
  <c r="S3710" i="1"/>
  <c r="R3710" i="1"/>
  <c r="Y3709" i="1"/>
  <c r="X3709" i="1"/>
  <c r="W3709" i="1"/>
  <c r="V3709" i="1"/>
  <c r="T3709" i="1"/>
  <c r="Z3709" i="1" s="1"/>
  <c r="S3709" i="1"/>
  <c r="R3709" i="1"/>
  <c r="Y3708" i="1"/>
  <c r="X3708" i="1"/>
  <c r="W3708" i="1"/>
  <c r="V3708" i="1"/>
  <c r="T3708" i="1"/>
  <c r="U3708" i="1" s="1"/>
  <c r="S3708" i="1"/>
  <c r="R3708" i="1"/>
  <c r="Y3707" i="1"/>
  <c r="X3707" i="1"/>
  <c r="W3707" i="1"/>
  <c r="V3707" i="1"/>
  <c r="T3707" i="1"/>
  <c r="Z3707" i="1" s="1"/>
  <c r="S3707" i="1"/>
  <c r="R3707" i="1"/>
  <c r="Y3706" i="1"/>
  <c r="X3706" i="1"/>
  <c r="W3706" i="1"/>
  <c r="V3706" i="1"/>
  <c r="T3706" i="1"/>
  <c r="U3706" i="1" s="1"/>
  <c r="S3706" i="1"/>
  <c r="R3706" i="1"/>
  <c r="Y3705" i="1"/>
  <c r="X3705" i="1"/>
  <c r="W3705" i="1"/>
  <c r="V3705" i="1"/>
  <c r="T3705" i="1"/>
  <c r="U3705" i="1" s="1"/>
  <c r="S3705" i="1"/>
  <c r="R3705" i="1"/>
  <c r="Y3704" i="1"/>
  <c r="X3704" i="1"/>
  <c r="W3704" i="1"/>
  <c r="V3704" i="1"/>
  <c r="T3704" i="1"/>
  <c r="S3704" i="1"/>
  <c r="R3704" i="1"/>
  <c r="Y3703" i="1"/>
  <c r="X3703" i="1"/>
  <c r="W3703" i="1"/>
  <c r="V3703" i="1"/>
  <c r="T3703" i="1"/>
  <c r="U3703" i="1" s="1"/>
  <c r="S3703" i="1"/>
  <c r="R3703" i="1"/>
  <c r="Y3702" i="1"/>
  <c r="X3702" i="1"/>
  <c r="W3702" i="1"/>
  <c r="V3702" i="1"/>
  <c r="T3702" i="1"/>
  <c r="U3702" i="1" s="1"/>
  <c r="S3702" i="1"/>
  <c r="R3702" i="1"/>
  <c r="Y3701" i="1"/>
  <c r="X3701" i="1"/>
  <c r="W3701" i="1"/>
  <c r="V3701" i="1"/>
  <c r="T3701" i="1"/>
  <c r="Z3701" i="1" s="1"/>
  <c r="S3701" i="1"/>
  <c r="R3701" i="1"/>
  <c r="Y3700" i="1"/>
  <c r="X3700" i="1"/>
  <c r="W3700" i="1"/>
  <c r="V3700" i="1"/>
  <c r="T3700" i="1"/>
  <c r="U3700" i="1" s="1"/>
  <c r="S3700" i="1"/>
  <c r="R3700" i="1"/>
  <c r="Y3699" i="1"/>
  <c r="X3699" i="1"/>
  <c r="W3699" i="1"/>
  <c r="V3699" i="1"/>
  <c r="T3699" i="1"/>
  <c r="Z3699" i="1" s="1"/>
  <c r="S3699" i="1"/>
  <c r="R3699" i="1"/>
  <c r="Y3698" i="1"/>
  <c r="X3698" i="1"/>
  <c r="W3698" i="1"/>
  <c r="V3698" i="1"/>
  <c r="T3698" i="1"/>
  <c r="U3698" i="1" s="1"/>
  <c r="S3698" i="1"/>
  <c r="R3698" i="1"/>
  <c r="Y3697" i="1"/>
  <c r="X3697" i="1"/>
  <c r="W3697" i="1"/>
  <c r="V3697" i="1"/>
  <c r="T3697" i="1"/>
  <c r="U3697" i="1" s="1"/>
  <c r="S3697" i="1"/>
  <c r="R3697" i="1"/>
  <c r="Y3696" i="1"/>
  <c r="X3696" i="1"/>
  <c r="W3696" i="1"/>
  <c r="V3696" i="1"/>
  <c r="T3696" i="1"/>
  <c r="S3696" i="1"/>
  <c r="R3696" i="1"/>
  <c r="Y3695" i="1"/>
  <c r="X3695" i="1"/>
  <c r="W3695" i="1"/>
  <c r="V3695" i="1"/>
  <c r="T3695" i="1"/>
  <c r="S3695" i="1"/>
  <c r="R3695" i="1"/>
  <c r="Y3694" i="1"/>
  <c r="X3694" i="1"/>
  <c r="W3694" i="1"/>
  <c r="V3694" i="1"/>
  <c r="T3694" i="1"/>
  <c r="S3694" i="1"/>
  <c r="R3694" i="1"/>
  <c r="Y3693" i="1"/>
  <c r="X3693" i="1"/>
  <c r="W3693" i="1"/>
  <c r="V3693" i="1"/>
  <c r="T3693" i="1"/>
  <c r="Z3693" i="1" s="1"/>
  <c r="S3693" i="1"/>
  <c r="R3693" i="1"/>
  <c r="Y3692" i="1"/>
  <c r="X3692" i="1"/>
  <c r="W3692" i="1"/>
  <c r="V3692" i="1"/>
  <c r="T3692" i="1"/>
  <c r="U3692" i="1" s="1"/>
  <c r="S3692" i="1"/>
  <c r="R3692" i="1"/>
  <c r="Y3691" i="1"/>
  <c r="X3691" i="1"/>
  <c r="W3691" i="1"/>
  <c r="V3691" i="1"/>
  <c r="T3691" i="1"/>
  <c r="Z3691" i="1" s="1"/>
  <c r="S3691" i="1"/>
  <c r="R3691" i="1"/>
  <c r="Y3690" i="1"/>
  <c r="X3690" i="1"/>
  <c r="W3690" i="1"/>
  <c r="V3690" i="1"/>
  <c r="T3690" i="1"/>
  <c r="U3690" i="1" s="1"/>
  <c r="S3690" i="1"/>
  <c r="R3690" i="1"/>
  <c r="Y3689" i="1"/>
  <c r="X3689" i="1"/>
  <c r="W3689" i="1"/>
  <c r="V3689" i="1"/>
  <c r="T3689" i="1"/>
  <c r="U3689" i="1" s="1"/>
  <c r="S3689" i="1"/>
  <c r="R3689" i="1"/>
  <c r="Y3688" i="1"/>
  <c r="X3688" i="1"/>
  <c r="W3688" i="1"/>
  <c r="V3688" i="1"/>
  <c r="T3688" i="1"/>
  <c r="S3688" i="1"/>
  <c r="R3688" i="1"/>
  <c r="Y3687" i="1"/>
  <c r="X3687" i="1"/>
  <c r="W3687" i="1"/>
  <c r="V3687" i="1"/>
  <c r="T3687" i="1"/>
  <c r="U3687" i="1" s="1"/>
  <c r="S3687" i="1"/>
  <c r="R3687" i="1"/>
  <c r="Y3686" i="1"/>
  <c r="X3686" i="1"/>
  <c r="W3686" i="1"/>
  <c r="V3686" i="1"/>
  <c r="T3686" i="1"/>
  <c r="U3686" i="1" s="1"/>
  <c r="S3686" i="1"/>
  <c r="R3686" i="1"/>
  <c r="Y3685" i="1"/>
  <c r="X3685" i="1"/>
  <c r="W3685" i="1"/>
  <c r="V3685" i="1"/>
  <c r="T3685" i="1"/>
  <c r="Z3685" i="1" s="1"/>
  <c r="S3685" i="1"/>
  <c r="R3685" i="1"/>
  <c r="Y3684" i="1"/>
  <c r="X3684" i="1"/>
  <c r="W3684" i="1"/>
  <c r="V3684" i="1"/>
  <c r="T3684" i="1"/>
  <c r="S3684" i="1"/>
  <c r="R3684" i="1"/>
  <c r="Y3683" i="1"/>
  <c r="X3683" i="1"/>
  <c r="W3683" i="1"/>
  <c r="V3683" i="1"/>
  <c r="T3683" i="1"/>
  <c r="Z3683" i="1" s="1"/>
  <c r="S3683" i="1"/>
  <c r="R3683" i="1"/>
  <c r="Y3682" i="1"/>
  <c r="X3682" i="1"/>
  <c r="W3682" i="1"/>
  <c r="V3682" i="1"/>
  <c r="T3682" i="1"/>
  <c r="U3682" i="1" s="1"/>
  <c r="S3682" i="1"/>
  <c r="R3682" i="1"/>
  <c r="Y3681" i="1"/>
  <c r="X3681" i="1"/>
  <c r="W3681" i="1"/>
  <c r="V3681" i="1"/>
  <c r="T3681" i="1"/>
  <c r="U3681" i="1" s="1"/>
  <c r="S3681" i="1"/>
  <c r="R3681" i="1"/>
  <c r="Y3680" i="1"/>
  <c r="X3680" i="1"/>
  <c r="W3680" i="1"/>
  <c r="V3680" i="1"/>
  <c r="T3680" i="1"/>
  <c r="S3680" i="1"/>
  <c r="R3680" i="1"/>
  <c r="Y3679" i="1"/>
  <c r="X3679" i="1"/>
  <c r="W3679" i="1"/>
  <c r="V3679" i="1"/>
  <c r="T3679" i="1"/>
  <c r="U3679" i="1" s="1"/>
  <c r="S3679" i="1"/>
  <c r="R3679" i="1"/>
  <c r="Y3678" i="1"/>
  <c r="X3678" i="1"/>
  <c r="W3678" i="1"/>
  <c r="V3678" i="1"/>
  <c r="T3678" i="1"/>
  <c r="U3678" i="1" s="1"/>
  <c r="S3678" i="1"/>
  <c r="R3678" i="1"/>
  <c r="Y3677" i="1"/>
  <c r="X3677" i="1"/>
  <c r="W3677" i="1"/>
  <c r="V3677" i="1"/>
  <c r="T3677" i="1"/>
  <c r="Z3677" i="1" s="1"/>
  <c r="S3677" i="1"/>
  <c r="R3677" i="1"/>
  <c r="Y3676" i="1"/>
  <c r="X3676" i="1"/>
  <c r="W3676" i="1"/>
  <c r="V3676" i="1"/>
  <c r="T3676" i="1"/>
  <c r="U3676" i="1" s="1"/>
  <c r="S3676" i="1"/>
  <c r="R3676" i="1"/>
  <c r="Y3675" i="1"/>
  <c r="X3675" i="1"/>
  <c r="W3675" i="1"/>
  <c r="V3675" i="1"/>
  <c r="T3675" i="1"/>
  <c r="Z3675" i="1" s="1"/>
  <c r="S3675" i="1"/>
  <c r="R3675" i="1"/>
  <c r="Y3674" i="1"/>
  <c r="X3674" i="1"/>
  <c r="W3674" i="1"/>
  <c r="V3674" i="1"/>
  <c r="T3674" i="1"/>
  <c r="U3674" i="1" s="1"/>
  <c r="S3674" i="1"/>
  <c r="R3674" i="1"/>
  <c r="Y3673" i="1"/>
  <c r="X3673" i="1"/>
  <c r="W3673" i="1"/>
  <c r="V3673" i="1"/>
  <c r="T3673" i="1"/>
  <c r="Z3673" i="1" s="1"/>
  <c r="S3673" i="1"/>
  <c r="R3673" i="1"/>
  <c r="Y3672" i="1"/>
  <c r="X3672" i="1"/>
  <c r="W3672" i="1"/>
  <c r="V3672" i="1"/>
  <c r="T3672" i="1"/>
  <c r="S3672" i="1"/>
  <c r="R3672" i="1"/>
  <c r="Y3671" i="1"/>
  <c r="X3671" i="1"/>
  <c r="W3671" i="1"/>
  <c r="V3671" i="1"/>
  <c r="T3671" i="1"/>
  <c r="Z3671" i="1" s="1"/>
  <c r="S3671" i="1"/>
  <c r="R3671" i="1"/>
  <c r="Y3670" i="1"/>
  <c r="X3670" i="1"/>
  <c r="W3670" i="1"/>
  <c r="V3670" i="1"/>
  <c r="T3670" i="1"/>
  <c r="U3670" i="1" s="1"/>
  <c r="S3670" i="1"/>
  <c r="R3670" i="1"/>
  <c r="Y3669" i="1"/>
  <c r="X3669" i="1"/>
  <c r="W3669" i="1"/>
  <c r="V3669" i="1"/>
  <c r="T3669" i="1"/>
  <c r="Z3669" i="1" s="1"/>
  <c r="S3669" i="1"/>
  <c r="R3669" i="1"/>
  <c r="Y3668" i="1"/>
  <c r="X3668" i="1"/>
  <c r="W3668" i="1"/>
  <c r="V3668" i="1"/>
  <c r="T3668" i="1"/>
  <c r="U3668" i="1" s="1"/>
  <c r="S3668" i="1"/>
  <c r="R3668" i="1"/>
  <c r="Y3667" i="1"/>
  <c r="X3667" i="1"/>
  <c r="W3667" i="1"/>
  <c r="V3667" i="1"/>
  <c r="T3667" i="1"/>
  <c r="S3667" i="1"/>
  <c r="R3667" i="1"/>
  <c r="Y3666" i="1"/>
  <c r="X3666" i="1"/>
  <c r="W3666" i="1"/>
  <c r="V3666" i="1"/>
  <c r="T3666" i="1"/>
  <c r="U3666" i="1" s="1"/>
  <c r="S3666" i="1"/>
  <c r="R3666" i="1"/>
  <c r="Y3665" i="1"/>
  <c r="X3665" i="1"/>
  <c r="W3665" i="1"/>
  <c r="V3665" i="1"/>
  <c r="T3665" i="1"/>
  <c r="Z3665" i="1" s="1"/>
  <c r="S3665" i="1"/>
  <c r="R3665" i="1"/>
  <c r="Y3664" i="1"/>
  <c r="X3664" i="1"/>
  <c r="W3664" i="1"/>
  <c r="V3664" i="1"/>
  <c r="T3664" i="1"/>
  <c r="S3664" i="1"/>
  <c r="R3664" i="1"/>
  <c r="Y3663" i="1"/>
  <c r="X3663" i="1"/>
  <c r="W3663" i="1"/>
  <c r="V3663" i="1"/>
  <c r="T3663" i="1"/>
  <c r="Z3663" i="1" s="1"/>
  <c r="S3663" i="1"/>
  <c r="R3663" i="1"/>
  <c r="Y3662" i="1"/>
  <c r="X3662" i="1"/>
  <c r="W3662" i="1"/>
  <c r="V3662" i="1"/>
  <c r="T3662" i="1"/>
  <c r="U3662" i="1" s="1"/>
  <c r="S3662" i="1"/>
  <c r="R3662" i="1"/>
  <c r="Y3661" i="1"/>
  <c r="X3661" i="1"/>
  <c r="W3661" i="1"/>
  <c r="V3661" i="1"/>
  <c r="T3661" i="1"/>
  <c r="U3661" i="1" s="1"/>
  <c r="S3661" i="1"/>
  <c r="R3661" i="1"/>
  <c r="Y3660" i="1"/>
  <c r="X3660" i="1"/>
  <c r="W3660" i="1"/>
  <c r="V3660" i="1"/>
  <c r="T3660" i="1"/>
  <c r="U3660" i="1" s="1"/>
  <c r="S3660" i="1"/>
  <c r="R3660" i="1"/>
  <c r="Y3659" i="1"/>
  <c r="X3659" i="1"/>
  <c r="W3659" i="1"/>
  <c r="V3659" i="1"/>
  <c r="T3659" i="1"/>
  <c r="Z3659" i="1" s="1"/>
  <c r="S3659" i="1"/>
  <c r="R3659" i="1"/>
  <c r="Y3658" i="1"/>
  <c r="X3658" i="1"/>
  <c r="W3658" i="1"/>
  <c r="V3658" i="1"/>
  <c r="T3658" i="1"/>
  <c r="U3658" i="1" s="1"/>
  <c r="S3658" i="1"/>
  <c r="R3658" i="1"/>
  <c r="Y3657" i="1"/>
  <c r="X3657" i="1"/>
  <c r="W3657" i="1"/>
  <c r="V3657" i="1"/>
  <c r="T3657" i="1"/>
  <c r="Z3657" i="1" s="1"/>
  <c r="S3657" i="1"/>
  <c r="R3657" i="1"/>
  <c r="Y3656" i="1"/>
  <c r="X3656" i="1"/>
  <c r="W3656" i="1"/>
  <c r="V3656" i="1"/>
  <c r="T3656" i="1"/>
  <c r="S3656" i="1"/>
  <c r="R3656" i="1"/>
  <c r="Y3655" i="1"/>
  <c r="X3655" i="1"/>
  <c r="W3655" i="1"/>
  <c r="V3655" i="1"/>
  <c r="T3655" i="1"/>
  <c r="Z3655" i="1" s="1"/>
  <c r="S3655" i="1"/>
  <c r="R3655" i="1"/>
  <c r="Y3654" i="1"/>
  <c r="X3654" i="1"/>
  <c r="W3654" i="1"/>
  <c r="V3654" i="1"/>
  <c r="T3654" i="1"/>
  <c r="U3654" i="1" s="1"/>
  <c r="S3654" i="1"/>
  <c r="R3654" i="1"/>
  <c r="Y3653" i="1"/>
  <c r="X3653" i="1"/>
  <c r="W3653" i="1"/>
  <c r="V3653" i="1"/>
  <c r="T3653" i="1"/>
  <c r="U3653" i="1" s="1"/>
  <c r="S3653" i="1"/>
  <c r="R3653" i="1"/>
  <c r="Y3652" i="1"/>
  <c r="X3652" i="1"/>
  <c r="W3652" i="1"/>
  <c r="V3652" i="1"/>
  <c r="T3652" i="1"/>
  <c r="U3652" i="1" s="1"/>
  <c r="S3652" i="1"/>
  <c r="R3652" i="1"/>
  <c r="Y3651" i="1"/>
  <c r="X3651" i="1"/>
  <c r="W3651" i="1"/>
  <c r="V3651" i="1"/>
  <c r="T3651" i="1"/>
  <c r="Z3651" i="1" s="1"/>
  <c r="S3651" i="1"/>
  <c r="R3651" i="1"/>
  <c r="Y3650" i="1"/>
  <c r="X3650" i="1"/>
  <c r="W3650" i="1"/>
  <c r="V3650" i="1"/>
  <c r="T3650" i="1"/>
  <c r="U3650" i="1" s="1"/>
  <c r="S3650" i="1"/>
  <c r="R3650" i="1"/>
  <c r="Y3649" i="1"/>
  <c r="X3649" i="1"/>
  <c r="W3649" i="1"/>
  <c r="V3649" i="1"/>
  <c r="T3649" i="1"/>
  <c r="Z3649" i="1" s="1"/>
  <c r="S3649" i="1"/>
  <c r="R3649" i="1"/>
  <c r="Y3648" i="1"/>
  <c r="X3648" i="1"/>
  <c r="W3648" i="1"/>
  <c r="V3648" i="1"/>
  <c r="T3648" i="1"/>
  <c r="S3648" i="1"/>
  <c r="R3648" i="1"/>
  <c r="Y3647" i="1"/>
  <c r="X3647" i="1"/>
  <c r="W3647" i="1"/>
  <c r="V3647" i="1"/>
  <c r="T3647" i="1"/>
  <c r="S3647" i="1"/>
  <c r="R3647" i="1"/>
  <c r="Y3646" i="1"/>
  <c r="X3646" i="1"/>
  <c r="W3646" i="1"/>
  <c r="V3646" i="1"/>
  <c r="T3646" i="1"/>
  <c r="U3646" i="1" s="1"/>
  <c r="S3646" i="1"/>
  <c r="R3646" i="1"/>
  <c r="Y3645" i="1"/>
  <c r="X3645" i="1"/>
  <c r="W3645" i="1"/>
  <c r="V3645" i="1"/>
  <c r="T3645" i="1"/>
  <c r="U3645" i="1" s="1"/>
  <c r="S3645" i="1"/>
  <c r="R3645" i="1"/>
  <c r="Y3644" i="1"/>
  <c r="X3644" i="1"/>
  <c r="W3644" i="1"/>
  <c r="V3644" i="1"/>
  <c r="T3644" i="1"/>
  <c r="U3644" i="1" s="1"/>
  <c r="S3644" i="1"/>
  <c r="R3644" i="1"/>
  <c r="Y3643" i="1"/>
  <c r="X3643" i="1"/>
  <c r="W3643" i="1"/>
  <c r="V3643" i="1"/>
  <c r="T3643" i="1"/>
  <c r="Z3643" i="1" s="1"/>
  <c r="S3643" i="1"/>
  <c r="R3643" i="1"/>
  <c r="Y3642" i="1"/>
  <c r="X3642" i="1"/>
  <c r="W3642" i="1"/>
  <c r="V3642" i="1"/>
  <c r="T3642" i="1"/>
  <c r="U3642" i="1" s="1"/>
  <c r="S3642" i="1"/>
  <c r="R3642" i="1"/>
  <c r="Y3641" i="1"/>
  <c r="X3641" i="1"/>
  <c r="W3641" i="1"/>
  <c r="V3641" i="1"/>
  <c r="T3641" i="1"/>
  <c r="S3641" i="1"/>
  <c r="R3641" i="1"/>
  <c r="Y3640" i="1"/>
  <c r="X3640" i="1"/>
  <c r="W3640" i="1"/>
  <c r="V3640" i="1"/>
  <c r="T3640" i="1"/>
  <c r="S3640" i="1"/>
  <c r="R3640" i="1"/>
  <c r="Y3639" i="1"/>
  <c r="X3639" i="1"/>
  <c r="W3639" i="1"/>
  <c r="V3639" i="1"/>
  <c r="T3639" i="1"/>
  <c r="Z3639" i="1" s="1"/>
  <c r="S3639" i="1"/>
  <c r="R3639" i="1"/>
  <c r="Y3638" i="1"/>
  <c r="X3638" i="1"/>
  <c r="W3638" i="1"/>
  <c r="V3638" i="1"/>
  <c r="T3638" i="1"/>
  <c r="U3638" i="1" s="1"/>
  <c r="S3638" i="1"/>
  <c r="R3638" i="1"/>
  <c r="Y3637" i="1"/>
  <c r="X3637" i="1"/>
  <c r="W3637" i="1"/>
  <c r="V3637" i="1"/>
  <c r="T3637" i="1"/>
  <c r="U3637" i="1" s="1"/>
  <c r="S3637" i="1"/>
  <c r="R3637" i="1"/>
  <c r="Y3636" i="1"/>
  <c r="X3636" i="1"/>
  <c r="W3636" i="1"/>
  <c r="V3636" i="1"/>
  <c r="T3636" i="1"/>
  <c r="U3636" i="1" s="1"/>
  <c r="S3636" i="1"/>
  <c r="R3636" i="1"/>
  <c r="Y3635" i="1"/>
  <c r="X3635" i="1"/>
  <c r="W3635" i="1"/>
  <c r="V3635" i="1"/>
  <c r="T3635" i="1"/>
  <c r="S3635" i="1"/>
  <c r="R3635" i="1"/>
  <c r="Y3634" i="1"/>
  <c r="X3634" i="1"/>
  <c r="W3634" i="1"/>
  <c r="V3634" i="1"/>
  <c r="T3634" i="1"/>
  <c r="U3634" i="1" s="1"/>
  <c r="S3634" i="1"/>
  <c r="R3634" i="1"/>
  <c r="Y3633" i="1"/>
  <c r="X3633" i="1"/>
  <c r="W3633" i="1"/>
  <c r="V3633" i="1"/>
  <c r="T3633" i="1"/>
  <c r="Z3633" i="1" s="1"/>
  <c r="S3633" i="1"/>
  <c r="R3633" i="1"/>
  <c r="Y3632" i="1"/>
  <c r="X3632" i="1"/>
  <c r="W3632" i="1"/>
  <c r="V3632" i="1"/>
  <c r="T3632" i="1"/>
  <c r="S3632" i="1"/>
  <c r="R3632" i="1"/>
  <c r="Y3631" i="1"/>
  <c r="X3631" i="1"/>
  <c r="W3631" i="1"/>
  <c r="V3631" i="1"/>
  <c r="T3631" i="1"/>
  <c r="Z3631" i="1" s="1"/>
  <c r="S3631" i="1"/>
  <c r="R3631" i="1"/>
  <c r="Y3630" i="1"/>
  <c r="X3630" i="1"/>
  <c r="W3630" i="1"/>
  <c r="V3630" i="1"/>
  <c r="T3630" i="1"/>
  <c r="U3630" i="1" s="1"/>
  <c r="S3630" i="1"/>
  <c r="R3630" i="1"/>
  <c r="Y3629" i="1"/>
  <c r="X3629" i="1"/>
  <c r="W3629" i="1"/>
  <c r="V3629" i="1"/>
  <c r="T3629" i="1"/>
  <c r="U3629" i="1" s="1"/>
  <c r="S3629" i="1"/>
  <c r="R3629" i="1"/>
  <c r="Y3628" i="1"/>
  <c r="X3628" i="1"/>
  <c r="W3628" i="1"/>
  <c r="V3628" i="1"/>
  <c r="T3628" i="1"/>
  <c r="U3628" i="1" s="1"/>
  <c r="S3628" i="1"/>
  <c r="R3628" i="1"/>
  <c r="Y3627" i="1"/>
  <c r="X3627" i="1"/>
  <c r="W3627" i="1"/>
  <c r="V3627" i="1"/>
  <c r="T3627" i="1"/>
  <c r="Z3627" i="1" s="1"/>
  <c r="S3627" i="1"/>
  <c r="R3627" i="1"/>
  <c r="Y3626" i="1"/>
  <c r="X3626" i="1"/>
  <c r="W3626" i="1"/>
  <c r="V3626" i="1"/>
  <c r="T3626" i="1"/>
  <c r="U3626" i="1" s="1"/>
  <c r="S3626" i="1"/>
  <c r="R3626" i="1"/>
  <c r="Y3625" i="1"/>
  <c r="X3625" i="1"/>
  <c r="W3625" i="1"/>
  <c r="V3625" i="1"/>
  <c r="T3625" i="1"/>
  <c r="U3625" i="1" s="1"/>
  <c r="S3625" i="1"/>
  <c r="R3625" i="1"/>
  <c r="Y3624" i="1"/>
  <c r="X3624" i="1"/>
  <c r="W3624" i="1"/>
  <c r="V3624" i="1"/>
  <c r="T3624" i="1"/>
  <c r="S3624" i="1"/>
  <c r="R3624" i="1"/>
  <c r="Y3623" i="1"/>
  <c r="X3623" i="1"/>
  <c r="W3623" i="1"/>
  <c r="V3623" i="1"/>
  <c r="T3623" i="1"/>
  <c r="U3623" i="1" s="1"/>
  <c r="S3623" i="1"/>
  <c r="R3623" i="1"/>
  <c r="Y3622" i="1"/>
  <c r="X3622" i="1"/>
  <c r="W3622" i="1"/>
  <c r="V3622" i="1"/>
  <c r="T3622" i="1"/>
  <c r="U3622" i="1" s="1"/>
  <c r="S3622" i="1"/>
  <c r="R3622" i="1"/>
  <c r="Y3621" i="1"/>
  <c r="X3621" i="1"/>
  <c r="W3621" i="1"/>
  <c r="V3621" i="1"/>
  <c r="T3621" i="1"/>
  <c r="U3621" i="1" s="1"/>
  <c r="S3621" i="1"/>
  <c r="R3621" i="1"/>
  <c r="Y3620" i="1"/>
  <c r="X3620" i="1"/>
  <c r="W3620" i="1"/>
  <c r="V3620" i="1"/>
  <c r="T3620" i="1"/>
  <c r="U3620" i="1" s="1"/>
  <c r="S3620" i="1"/>
  <c r="R3620" i="1"/>
  <c r="Y3619" i="1"/>
  <c r="X3619" i="1"/>
  <c r="W3619" i="1"/>
  <c r="V3619" i="1"/>
  <c r="T3619" i="1"/>
  <c r="Z3619" i="1" s="1"/>
  <c r="S3619" i="1"/>
  <c r="R3619" i="1"/>
  <c r="Y3618" i="1"/>
  <c r="X3618" i="1"/>
  <c r="W3618" i="1"/>
  <c r="V3618" i="1"/>
  <c r="T3618" i="1"/>
  <c r="U3618" i="1" s="1"/>
  <c r="S3618" i="1"/>
  <c r="R3618" i="1"/>
  <c r="Y3617" i="1"/>
  <c r="X3617" i="1"/>
  <c r="W3617" i="1"/>
  <c r="V3617" i="1"/>
  <c r="T3617" i="1"/>
  <c r="U3617" i="1" s="1"/>
  <c r="S3617" i="1"/>
  <c r="R3617" i="1"/>
  <c r="Y3616" i="1"/>
  <c r="X3616" i="1"/>
  <c r="W3616" i="1"/>
  <c r="V3616" i="1"/>
  <c r="T3616" i="1"/>
  <c r="S3616" i="1"/>
  <c r="R3616" i="1"/>
  <c r="Y3615" i="1"/>
  <c r="X3615" i="1"/>
  <c r="W3615" i="1"/>
  <c r="V3615" i="1"/>
  <c r="T3615" i="1"/>
  <c r="U3615" i="1" s="1"/>
  <c r="S3615" i="1"/>
  <c r="R3615" i="1"/>
  <c r="Y3614" i="1"/>
  <c r="X3614" i="1"/>
  <c r="W3614" i="1"/>
  <c r="V3614" i="1"/>
  <c r="T3614" i="1"/>
  <c r="U3614" i="1" s="1"/>
  <c r="S3614" i="1"/>
  <c r="R3614" i="1"/>
  <c r="Y3613" i="1"/>
  <c r="X3613" i="1"/>
  <c r="W3613" i="1"/>
  <c r="V3613" i="1"/>
  <c r="T3613" i="1"/>
  <c r="U3613" i="1" s="1"/>
  <c r="S3613" i="1"/>
  <c r="R3613" i="1"/>
  <c r="Y3612" i="1"/>
  <c r="X3612" i="1"/>
  <c r="W3612" i="1"/>
  <c r="V3612" i="1"/>
  <c r="T3612" i="1"/>
  <c r="U3612" i="1" s="1"/>
  <c r="S3612" i="1"/>
  <c r="R3612" i="1"/>
  <c r="Y3611" i="1"/>
  <c r="X3611" i="1"/>
  <c r="W3611" i="1"/>
  <c r="V3611" i="1"/>
  <c r="T3611" i="1"/>
  <c r="Z3611" i="1" s="1"/>
  <c r="S3611" i="1"/>
  <c r="R3611" i="1"/>
  <c r="Y3610" i="1"/>
  <c r="X3610" i="1"/>
  <c r="W3610" i="1"/>
  <c r="V3610" i="1"/>
  <c r="T3610" i="1"/>
  <c r="U3610" i="1" s="1"/>
  <c r="S3610" i="1"/>
  <c r="R3610" i="1"/>
  <c r="Y3609" i="1"/>
  <c r="X3609" i="1"/>
  <c r="W3609" i="1"/>
  <c r="V3609" i="1"/>
  <c r="T3609" i="1"/>
  <c r="U3609" i="1" s="1"/>
  <c r="S3609" i="1"/>
  <c r="R3609" i="1"/>
  <c r="Y3608" i="1"/>
  <c r="X3608" i="1"/>
  <c r="W3608" i="1"/>
  <c r="V3608" i="1"/>
  <c r="T3608" i="1"/>
  <c r="S3608" i="1"/>
  <c r="R3608" i="1"/>
  <c r="Y3607" i="1"/>
  <c r="X3607" i="1"/>
  <c r="W3607" i="1"/>
  <c r="V3607" i="1"/>
  <c r="T3607" i="1"/>
  <c r="U3607" i="1" s="1"/>
  <c r="S3607" i="1"/>
  <c r="R3607" i="1"/>
  <c r="Y3606" i="1"/>
  <c r="X3606" i="1"/>
  <c r="W3606" i="1"/>
  <c r="V3606" i="1"/>
  <c r="T3606" i="1"/>
  <c r="U3606" i="1" s="1"/>
  <c r="S3606" i="1"/>
  <c r="R3606" i="1"/>
  <c r="Y3605" i="1"/>
  <c r="X3605" i="1"/>
  <c r="W3605" i="1"/>
  <c r="V3605" i="1"/>
  <c r="T3605" i="1"/>
  <c r="U3605" i="1" s="1"/>
  <c r="S3605" i="1"/>
  <c r="R3605" i="1"/>
  <c r="Y3604" i="1"/>
  <c r="X3604" i="1"/>
  <c r="W3604" i="1"/>
  <c r="V3604" i="1"/>
  <c r="T3604" i="1"/>
  <c r="U3604" i="1" s="1"/>
  <c r="S3604" i="1"/>
  <c r="R3604" i="1"/>
  <c r="Y3603" i="1"/>
  <c r="X3603" i="1"/>
  <c r="W3603" i="1"/>
  <c r="V3603" i="1"/>
  <c r="T3603" i="1"/>
  <c r="Z3603" i="1" s="1"/>
  <c r="S3603" i="1"/>
  <c r="R3603" i="1"/>
  <c r="Y3602" i="1"/>
  <c r="X3602" i="1"/>
  <c r="W3602" i="1"/>
  <c r="V3602" i="1"/>
  <c r="T3602" i="1"/>
  <c r="U3602" i="1" s="1"/>
  <c r="S3602" i="1"/>
  <c r="R3602" i="1"/>
  <c r="Y3601" i="1"/>
  <c r="X3601" i="1"/>
  <c r="W3601" i="1"/>
  <c r="V3601" i="1"/>
  <c r="T3601" i="1"/>
  <c r="S3601" i="1"/>
  <c r="R3601" i="1"/>
  <c r="Y3600" i="1"/>
  <c r="X3600" i="1"/>
  <c r="W3600" i="1"/>
  <c r="V3600" i="1"/>
  <c r="T3600" i="1"/>
  <c r="S3600" i="1"/>
  <c r="R3600" i="1"/>
  <c r="Y3599" i="1"/>
  <c r="X3599" i="1"/>
  <c r="W3599" i="1"/>
  <c r="V3599" i="1"/>
  <c r="T3599" i="1"/>
  <c r="Z3599" i="1" s="1"/>
  <c r="S3599" i="1"/>
  <c r="R3599" i="1"/>
  <c r="Y3598" i="1"/>
  <c r="X3598" i="1"/>
  <c r="W3598" i="1"/>
  <c r="V3598" i="1"/>
  <c r="T3598" i="1"/>
  <c r="U3598" i="1" s="1"/>
  <c r="S3598" i="1"/>
  <c r="R3598" i="1"/>
  <c r="Y3597" i="1"/>
  <c r="X3597" i="1"/>
  <c r="W3597" i="1"/>
  <c r="V3597" i="1"/>
  <c r="T3597" i="1"/>
  <c r="U3597" i="1" s="1"/>
  <c r="S3597" i="1"/>
  <c r="R3597" i="1"/>
  <c r="Y3596" i="1"/>
  <c r="X3596" i="1"/>
  <c r="W3596" i="1"/>
  <c r="V3596" i="1"/>
  <c r="T3596" i="1"/>
  <c r="U3596" i="1" s="1"/>
  <c r="S3596" i="1"/>
  <c r="R3596" i="1"/>
  <c r="Y3595" i="1"/>
  <c r="X3595" i="1"/>
  <c r="W3595" i="1"/>
  <c r="V3595" i="1"/>
  <c r="T3595" i="1"/>
  <c r="Z3595" i="1" s="1"/>
  <c r="S3595" i="1"/>
  <c r="R3595" i="1"/>
  <c r="Y3594" i="1"/>
  <c r="X3594" i="1"/>
  <c r="W3594" i="1"/>
  <c r="V3594" i="1"/>
  <c r="T3594" i="1"/>
  <c r="U3594" i="1" s="1"/>
  <c r="S3594" i="1"/>
  <c r="R3594" i="1"/>
  <c r="Y3593" i="1"/>
  <c r="X3593" i="1"/>
  <c r="W3593" i="1"/>
  <c r="V3593" i="1"/>
  <c r="T3593" i="1"/>
  <c r="U3593" i="1" s="1"/>
  <c r="S3593" i="1"/>
  <c r="R3593" i="1"/>
  <c r="Y3592" i="1"/>
  <c r="X3592" i="1"/>
  <c r="W3592" i="1"/>
  <c r="V3592" i="1"/>
  <c r="T3592" i="1"/>
  <c r="S3592" i="1"/>
  <c r="R3592" i="1"/>
  <c r="Y3591" i="1"/>
  <c r="X3591" i="1"/>
  <c r="W3591" i="1"/>
  <c r="V3591" i="1"/>
  <c r="T3591" i="1"/>
  <c r="U3591" i="1" s="1"/>
  <c r="S3591" i="1"/>
  <c r="R3591" i="1"/>
  <c r="Y3590" i="1"/>
  <c r="X3590" i="1"/>
  <c r="W3590" i="1"/>
  <c r="V3590" i="1"/>
  <c r="T3590" i="1"/>
  <c r="U3590" i="1" s="1"/>
  <c r="S3590" i="1"/>
  <c r="R3590" i="1"/>
  <c r="Y3589" i="1"/>
  <c r="X3589" i="1"/>
  <c r="W3589" i="1"/>
  <c r="V3589" i="1"/>
  <c r="T3589" i="1"/>
  <c r="S3589" i="1"/>
  <c r="R3589" i="1"/>
  <c r="Y3588" i="1"/>
  <c r="X3588" i="1"/>
  <c r="W3588" i="1"/>
  <c r="V3588" i="1"/>
  <c r="T3588" i="1"/>
  <c r="U3588" i="1" s="1"/>
  <c r="S3588" i="1"/>
  <c r="R3588" i="1"/>
  <c r="Y3587" i="1"/>
  <c r="X3587" i="1"/>
  <c r="W3587" i="1"/>
  <c r="V3587" i="1"/>
  <c r="T3587" i="1"/>
  <c r="Z3587" i="1" s="1"/>
  <c r="S3587" i="1"/>
  <c r="R3587" i="1"/>
  <c r="Y3586" i="1"/>
  <c r="X3586" i="1"/>
  <c r="W3586" i="1"/>
  <c r="V3586" i="1"/>
  <c r="T3586" i="1"/>
  <c r="U3586" i="1" s="1"/>
  <c r="S3586" i="1"/>
  <c r="R3586" i="1"/>
  <c r="Y3585" i="1"/>
  <c r="X3585" i="1"/>
  <c r="W3585" i="1"/>
  <c r="V3585" i="1"/>
  <c r="T3585" i="1"/>
  <c r="Z3585" i="1" s="1"/>
  <c r="S3585" i="1"/>
  <c r="R3585" i="1"/>
  <c r="Y3584" i="1"/>
  <c r="X3584" i="1"/>
  <c r="W3584" i="1"/>
  <c r="V3584" i="1"/>
  <c r="T3584" i="1"/>
  <c r="S3584" i="1"/>
  <c r="R3584" i="1"/>
  <c r="Y3583" i="1"/>
  <c r="X3583" i="1"/>
  <c r="W3583" i="1"/>
  <c r="V3583" i="1"/>
  <c r="T3583" i="1"/>
  <c r="Z3583" i="1" s="1"/>
  <c r="S3583" i="1"/>
  <c r="R3583" i="1"/>
  <c r="Y3582" i="1"/>
  <c r="X3582" i="1"/>
  <c r="W3582" i="1"/>
  <c r="V3582" i="1"/>
  <c r="T3582" i="1"/>
  <c r="U3582" i="1" s="1"/>
  <c r="S3582" i="1"/>
  <c r="R3582" i="1"/>
  <c r="Y3581" i="1"/>
  <c r="X3581" i="1"/>
  <c r="W3581" i="1"/>
  <c r="V3581" i="1"/>
  <c r="T3581" i="1"/>
  <c r="Z3581" i="1" s="1"/>
  <c r="S3581" i="1"/>
  <c r="R3581" i="1"/>
  <c r="Y3580" i="1"/>
  <c r="X3580" i="1"/>
  <c r="W3580" i="1"/>
  <c r="V3580" i="1"/>
  <c r="T3580" i="1"/>
  <c r="S3580" i="1"/>
  <c r="R3580" i="1"/>
  <c r="Y3579" i="1"/>
  <c r="X3579" i="1"/>
  <c r="W3579" i="1"/>
  <c r="V3579" i="1"/>
  <c r="T3579" i="1"/>
  <c r="S3579" i="1"/>
  <c r="R3579" i="1"/>
  <c r="Y3578" i="1"/>
  <c r="X3578" i="1"/>
  <c r="W3578" i="1"/>
  <c r="V3578" i="1"/>
  <c r="T3578" i="1"/>
  <c r="S3578" i="1"/>
  <c r="R3578" i="1"/>
  <c r="Y3577" i="1"/>
  <c r="X3577" i="1"/>
  <c r="W3577" i="1"/>
  <c r="V3577" i="1"/>
  <c r="T3577" i="1"/>
  <c r="S3577" i="1"/>
  <c r="R3577" i="1"/>
  <c r="Y3576" i="1"/>
  <c r="X3576" i="1"/>
  <c r="W3576" i="1"/>
  <c r="V3576" i="1"/>
  <c r="T3576" i="1"/>
  <c r="U3576" i="1" s="1"/>
  <c r="S3576" i="1"/>
  <c r="R3576" i="1"/>
  <c r="Y3575" i="1"/>
  <c r="X3575" i="1"/>
  <c r="W3575" i="1"/>
  <c r="V3575" i="1"/>
  <c r="T3575" i="1"/>
  <c r="Z3575" i="1" s="1"/>
  <c r="S3575" i="1"/>
  <c r="R3575" i="1"/>
  <c r="Y3574" i="1"/>
  <c r="X3574" i="1"/>
  <c r="W3574" i="1"/>
  <c r="V3574" i="1"/>
  <c r="T3574" i="1"/>
  <c r="U3574" i="1" s="1"/>
  <c r="S3574" i="1"/>
  <c r="R3574" i="1"/>
  <c r="Y3573" i="1"/>
  <c r="X3573" i="1"/>
  <c r="W3573" i="1"/>
  <c r="V3573" i="1"/>
  <c r="T3573" i="1"/>
  <c r="Z3573" i="1" s="1"/>
  <c r="S3573" i="1"/>
  <c r="R3573" i="1"/>
  <c r="Y3572" i="1"/>
  <c r="X3572" i="1"/>
  <c r="W3572" i="1"/>
  <c r="V3572" i="1"/>
  <c r="T3572" i="1"/>
  <c r="S3572" i="1"/>
  <c r="R3572" i="1"/>
  <c r="Y3571" i="1"/>
  <c r="X3571" i="1"/>
  <c r="W3571" i="1"/>
  <c r="V3571" i="1"/>
  <c r="T3571" i="1"/>
  <c r="S3571" i="1"/>
  <c r="R3571" i="1"/>
  <c r="Y3570" i="1"/>
  <c r="X3570" i="1"/>
  <c r="W3570" i="1"/>
  <c r="V3570" i="1"/>
  <c r="T3570" i="1"/>
  <c r="U3570" i="1" s="1"/>
  <c r="S3570" i="1"/>
  <c r="R3570" i="1"/>
  <c r="Y3569" i="1"/>
  <c r="X3569" i="1"/>
  <c r="W3569" i="1"/>
  <c r="V3569" i="1"/>
  <c r="T3569" i="1"/>
  <c r="Z3569" i="1" s="1"/>
  <c r="S3569" i="1"/>
  <c r="R3569" i="1"/>
  <c r="Y3568" i="1"/>
  <c r="X3568" i="1"/>
  <c r="W3568" i="1"/>
  <c r="V3568" i="1"/>
  <c r="T3568" i="1"/>
  <c r="U3568" i="1" s="1"/>
  <c r="S3568" i="1"/>
  <c r="R3568" i="1"/>
  <c r="Y3567" i="1"/>
  <c r="X3567" i="1"/>
  <c r="W3567" i="1"/>
  <c r="V3567" i="1"/>
  <c r="T3567" i="1"/>
  <c r="U3567" i="1" s="1"/>
  <c r="S3567" i="1"/>
  <c r="R3567" i="1"/>
  <c r="Y3566" i="1"/>
  <c r="X3566" i="1"/>
  <c r="W3566" i="1"/>
  <c r="V3566" i="1"/>
  <c r="T3566" i="1"/>
  <c r="S3566" i="1"/>
  <c r="R3566" i="1"/>
  <c r="Y3565" i="1"/>
  <c r="X3565" i="1"/>
  <c r="W3565" i="1"/>
  <c r="V3565" i="1"/>
  <c r="T3565" i="1"/>
  <c r="S3565" i="1"/>
  <c r="R3565" i="1"/>
  <c r="Y3564" i="1"/>
  <c r="X3564" i="1"/>
  <c r="W3564" i="1"/>
  <c r="V3564" i="1"/>
  <c r="T3564" i="1"/>
  <c r="U3564" i="1" s="1"/>
  <c r="S3564" i="1"/>
  <c r="R3564" i="1"/>
  <c r="Y3563" i="1"/>
  <c r="X3563" i="1"/>
  <c r="W3563" i="1"/>
  <c r="V3563" i="1"/>
  <c r="T3563" i="1"/>
  <c r="Z3563" i="1" s="1"/>
  <c r="S3563" i="1"/>
  <c r="R3563" i="1"/>
  <c r="Y3562" i="1"/>
  <c r="X3562" i="1"/>
  <c r="W3562" i="1"/>
  <c r="V3562" i="1"/>
  <c r="T3562" i="1"/>
  <c r="S3562" i="1"/>
  <c r="R3562" i="1"/>
  <c r="Y3561" i="1"/>
  <c r="X3561" i="1"/>
  <c r="W3561" i="1"/>
  <c r="V3561" i="1"/>
  <c r="T3561" i="1"/>
  <c r="S3561" i="1"/>
  <c r="R3561" i="1"/>
  <c r="Y3560" i="1"/>
  <c r="X3560" i="1"/>
  <c r="W3560" i="1"/>
  <c r="V3560" i="1"/>
  <c r="T3560" i="1"/>
  <c r="S3560" i="1"/>
  <c r="R3560" i="1"/>
  <c r="Y3559" i="1"/>
  <c r="X3559" i="1"/>
  <c r="W3559" i="1"/>
  <c r="V3559" i="1"/>
  <c r="T3559" i="1"/>
  <c r="Z3559" i="1" s="1"/>
  <c r="S3559" i="1"/>
  <c r="R3559" i="1"/>
  <c r="Y3558" i="1"/>
  <c r="X3558" i="1"/>
  <c r="W3558" i="1"/>
  <c r="V3558" i="1"/>
  <c r="T3558" i="1"/>
  <c r="Z3558" i="1" s="1"/>
  <c r="S3558" i="1"/>
  <c r="R3558" i="1"/>
  <c r="Y3557" i="1"/>
  <c r="X3557" i="1"/>
  <c r="W3557" i="1"/>
  <c r="V3557" i="1"/>
  <c r="T3557" i="1"/>
  <c r="Z3557" i="1" s="1"/>
  <c r="S3557" i="1"/>
  <c r="R3557" i="1"/>
  <c r="Y3556" i="1"/>
  <c r="X3556" i="1"/>
  <c r="W3556" i="1"/>
  <c r="V3556" i="1"/>
  <c r="T3556" i="1"/>
  <c r="S3556" i="1"/>
  <c r="R3556" i="1"/>
  <c r="Y3555" i="1"/>
  <c r="X3555" i="1"/>
  <c r="W3555" i="1"/>
  <c r="V3555" i="1"/>
  <c r="T3555" i="1"/>
  <c r="S3555" i="1"/>
  <c r="R3555" i="1"/>
  <c r="Y3554" i="1"/>
  <c r="X3554" i="1"/>
  <c r="W3554" i="1"/>
  <c r="V3554" i="1"/>
  <c r="T3554" i="1"/>
  <c r="U3554" i="1" s="1"/>
  <c r="S3554" i="1"/>
  <c r="R3554" i="1"/>
  <c r="Y3553" i="1"/>
  <c r="X3553" i="1"/>
  <c r="W3553" i="1"/>
  <c r="V3553" i="1"/>
  <c r="T3553" i="1"/>
  <c r="U3553" i="1" s="1"/>
  <c r="S3553" i="1"/>
  <c r="R3553" i="1"/>
  <c r="Y3552" i="1"/>
  <c r="X3552" i="1"/>
  <c r="W3552" i="1"/>
  <c r="V3552" i="1"/>
  <c r="T3552" i="1"/>
  <c r="U3552" i="1" s="1"/>
  <c r="S3552" i="1"/>
  <c r="R3552" i="1"/>
  <c r="Y3551" i="1"/>
  <c r="X3551" i="1"/>
  <c r="W3551" i="1"/>
  <c r="V3551" i="1"/>
  <c r="T3551" i="1"/>
  <c r="U3551" i="1" s="1"/>
  <c r="S3551" i="1"/>
  <c r="R3551" i="1"/>
  <c r="Y3550" i="1"/>
  <c r="X3550" i="1"/>
  <c r="W3550" i="1"/>
  <c r="V3550" i="1"/>
  <c r="T3550" i="1"/>
  <c r="U3550" i="1" s="1"/>
  <c r="S3550" i="1"/>
  <c r="R3550" i="1"/>
  <c r="Y3549" i="1"/>
  <c r="X3549" i="1"/>
  <c r="W3549" i="1"/>
  <c r="V3549" i="1"/>
  <c r="T3549" i="1"/>
  <c r="U3549" i="1" s="1"/>
  <c r="S3549" i="1"/>
  <c r="R3549" i="1"/>
  <c r="Y3548" i="1"/>
  <c r="X3548" i="1"/>
  <c r="W3548" i="1"/>
  <c r="V3548" i="1"/>
  <c r="T3548" i="1"/>
  <c r="U3548" i="1" s="1"/>
  <c r="S3548" i="1"/>
  <c r="R3548" i="1"/>
  <c r="Y3547" i="1"/>
  <c r="X3547" i="1"/>
  <c r="W3547" i="1"/>
  <c r="V3547" i="1"/>
  <c r="T3547" i="1"/>
  <c r="Z3547" i="1" s="1"/>
  <c r="S3547" i="1"/>
  <c r="R3547" i="1"/>
  <c r="Y3546" i="1"/>
  <c r="X3546" i="1"/>
  <c r="W3546" i="1"/>
  <c r="V3546" i="1"/>
  <c r="T3546" i="1"/>
  <c r="U3546" i="1" s="1"/>
  <c r="S3546" i="1"/>
  <c r="R3546" i="1"/>
  <c r="Y3545" i="1"/>
  <c r="X3545" i="1"/>
  <c r="W3545" i="1"/>
  <c r="V3545" i="1"/>
  <c r="T3545" i="1"/>
  <c r="U3545" i="1" s="1"/>
  <c r="S3545" i="1"/>
  <c r="R3545" i="1"/>
  <c r="Y3544" i="1"/>
  <c r="X3544" i="1"/>
  <c r="W3544" i="1"/>
  <c r="V3544" i="1"/>
  <c r="T3544" i="1"/>
  <c r="U3544" i="1" s="1"/>
  <c r="S3544" i="1"/>
  <c r="R3544" i="1"/>
  <c r="Y3543" i="1"/>
  <c r="X3543" i="1"/>
  <c r="W3543" i="1"/>
  <c r="V3543" i="1"/>
  <c r="T3543" i="1"/>
  <c r="U3543" i="1" s="1"/>
  <c r="S3543" i="1"/>
  <c r="R3543" i="1"/>
  <c r="Y3542" i="1"/>
  <c r="X3542" i="1"/>
  <c r="W3542" i="1"/>
  <c r="V3542" i="1"/>
  <c r="T3542" i="1"/>
  <c r="U3542" i="1" s="1"/>
  <c r="S3542" i="1"/>
  <c r="R3542" i="1"/>
  <c r="Y3541" i="1"/>
  <c r="X3541" i="1"/>
  <c r="W3541" i="1"/>
  <c r="V3541" i="1"/>
  <c r="T3541" i="1"/>
  <c r="U3541" i="1" s="1"/>
  <c r="S3541" i="1"/>
  <c r="R3541" i="1"/>
  <c r="Y3540" i="1"/>
  <c r="X3540" i="1"/>
  <c r="W3540" i="1"/>
  <c r="V3540" i="1"/>
  <c r="T3540" i="1"/>
  <c r="Z3540" i="1" s="1"/>
  <c r="S3540" i="1"/>
  <c r="R3540" i="1"/>
  <c r="Y3539" i="1"/>
  <c r="X3539" i="1"/>
  <c r="W3539" i="1"/>
  <c r="V3539" i="1"/>
  <c r="T3539" i="1"/>
  <c r="Z3539" i="1" s="1"/>
  <c r="S3539" i="1"/>
  <c r="R3539" i="1"/>
  <c r="Y3538" i="1"/>
  <c r="X3538" i="1"/>
  <c r="W3538" i="1"/>
  <c r="V3538" i="1"/>
  <c r="T3538" i="1"/>
  <c r="Z3538" i="1" s="1"/>
  <c r="S3538" i="1"/>
  <c r="R3538" i="1"/>
  <c r="Y3537" i="1"/>
  <c r="X3537" i="1"/>
  <c r="W3537" i="1"/>
  <c r="V3537" i="1"/>
  <c r="T3537" i="1"/>
  <c r="U3537" i="1" s="1"/>
  <c r="S3537" i="1"/>
  <c r="R3537" i="1"/>
  <c r="Y3536" i="1"/>
  <c r="X3536" i="1"/>
  <c r="W3536" i="1"/>
  <c r="V3536" i="1"/>
  <c r="T3536" i="1"/>
  <c r="U3536" i="1" s="1"/>
  <c r="S3536" i="1"/>
  <c r="R3536" i="1"/>
  <c r="Y3535" i="1"/>
  <c r="X3535" i="1"/>
  <c r="W3535" i="1"/>
  <c r="V3535" i="1"/>
  <c r="T3535" i="1"/>
  <c r="S3535" i="1"/>
  <c r="R3535" i="1"/>
  <c r="Y3534" i="1"/>
  <c r="X3534" i="1"/>
  <c r="W3534" i="1"/>
  <c r="V3534" i="1"/>
  <c r="T3534" i="1"/>
  <c r="Z3534" i="1" s="1"/>
  <c r="S3534" i="1"/>
  <c r="R3534" i="1"/>
  <c r="Y3533" i="1"/>
  <c r="X3533" i="1"/>
  <c r="W3533" i="1"/>
  <c r="V3533" i="1"/>
  <c r="T3533" i="1"/>
  <c r="U3533" i="1" s="1"/>
  <c r="S3533" i="1"/>
  <c r="R3533" i="1"/>
  <c r="Y3532" i="1"/>
  <c r="X3532" i="1"/>
  <c r="W3532" i="1"/>
  <c r="V3532" i="1"/>
  <c r="T3532" i="1"/>
  <c r="S3532" i="1"/>
  <c r="R3532" i="1"/>
  <c r="Y3531" i="1"/>
  <c r="X3531" i="1"/>
  <c r="W3531" i="1"/>
  <c r="V3531" i="1"/>
  <c r="T3531" i="1"/>
  <c r="Z3531" i="1" s="1"/>
  <c r="S3531" i="1"/>
  <c r="R3531" i="1"/>
  <c r="Y3530" i="1"/>
  <c r="X3530" i="1"/>
  <c r="W3530" i="1"/>
  <c r="V3530" i="1"/>
  <c r="T3530" i="1"/>
  <c r="S3530" i="1"/>
  <c r="R3530" i="1"/>
  <c r="Y3529" i="1"/>
  <c r="X3529" i="1"/>
  <c r="W3529" i="1"/>
  <c r="V3529" i="1"/>
  <c r="T3529" i="1"/>
  <c r="S3529" i="1"/>
  <c r="R3529" i="1"/>
  <c r="Y3528" i="1"/>
  <c r="X3528" i="1"/>
  <c r="W3528" i="1"/>
  <c r="V3528" i="1"/>
  <c r="T3528" i="1"/>
  <c r="U3528" i="1" s="1"/>
  <c r="S3528" i="1"/>
  <c r="R3528" i="1"/>
  <c r="Y3527" i="1"/>
  <c r="X3527" i="1"/>
  <c r="W3527" i="1"/>
  <c r="V3527" i="1"/>
  <c r="T3527" i="1"/>
  <c r="S3527" i="1"/>
  <c r="R3527" i="1"/>
  <c r="Y3526" i="1"/>
  <c r="X3526" i="1"/>
  <c r="W3526" i="1"/>
  <c r="V3526" i="1"/>
  <c r="T3526" i="1"/>
  <c r="S3526" i="1"/>
  <c r="R3526" i="1"/>
  <c r="Y3525" i="1"/>
  <c r="X3525" i="1"/>
  <c r="W3525" i="1"/>
  <c r="V3525" i="1"/>
  <c r="T3525" i="1"/>
  <c r="U3525" i="1" s="1"/>
  <c r="S3525" i="1"/>
  <c r="R3525" i="1"/>
  <c r="Y3524" i="1"/>
  <c r="X3524" i="1"/>
  <c r="W3524" i="1"/>
  <c r="V3524" i="1"/>
  <c r="T3524" i="1"/>
  <c r="Z3524" i="1" s="1"/>
  <c r="S3524" i="1"/>
  <c r="R3524" i="1"/>
  <c r="Y3523" i="1"/>
  <c r="X3523" i="1"/>
  <c r="W3523" i="1"/>
  <c r="V3523" i="1"/>
  <c r="T3523" i="1"/>
  <c r="Z3523" i="1" s="1"/>
  <c r="S3523" i="1"/>
  <c r="R3523" i="1"/>
  <c r="Y3522" i="1"/>
  <c r="X3522" i="1"/>
  <c r="W3522" i="1"/>
  <c r="V3522" i="1"/>
  <c r="T3522" i="1"/>
  <c r="Z3522" i="1" s="1"/>
  <c r="S3522" i="1"/>
  <c r="R3522" i="1"/>
  <c r="Y3521" i="1"/>
  <c r="X3521" i="1"/>
  <c r="W3521" i="1"/>
  <c r="V3521" i="1"/>
  <c r="T3521" i="1"/>
  <c r="U3521" i="1" s="1"/>
  <c r="S3521" i="1"/>
  <c r="R3521" i="1"/>
  <c r="Y3520" i="1"/>
  <c r="X3520" i="1"/>
  <c r="W3520" i="1"/>
  <c r="V3520" i="1"/>
  <c r="T3520" i="1"/>
  <c r="U3520" i="1" s="1"/>
  <c r="S3520" i="1"/>
  <c r="R3520" i="1"/>
  <c r="Y3519" i="1"/>
  <c r="X3519" i="1"/>
  <c r="W3519" i="1"/>
  <c r="V3519" i="1"/>
  <c r="T3519" i="1"/>
  <c r="S3519" i="1"/>
  <c r="R3519" i="1"/>
  <c r="Y3518" i="1"/>
  <c r="X3518" i="1"/>
  <c r="W3518" i="1"/>
  <c r="V3518" i="1"/>
  <c r="T3518" i="1"/>
  <c r="Z3518" i="1" s="1"/>
  <c r="S3518" i="1"/>
  <c r="R3518" i="1"/>
  <c r="Y3517" i="1"/>
  <c r="X3517" i="1"/>
  <c r="W3517" i="1"/>
  <c r="V3517" i="1"/>
  <c r="T3517" i="1"/>
  <c r="S3517" i="1"/>
  <c r="R3517" i="1"/>
  <c r="Y3516" i="1"/>
  <c r="X3516" i="1"/>
  <c r="W3516" i="1"/>
  <c r="V3516" i="1"/>
  <c r="T3516" i="1"/>
  <c r="U3516" i="1" s="1"/>
  <c r="S3516" i="1"/>
  <c r="R3516" i="1"/>
  <c r="Y3515" i="1"/>
  <c r="X3515" i="1"/>
  <c r="W3515" i="1"/>
  <c r="V3515" i="1"/>
  <c r="T3515" i="1"/>
  <c r="Z3515" i="1" s="1"/>
  <c r="S3515" i="1"/>
  <c r="R3515" i="1"/>
  <c r="Y3514" i="1"/>
  <c r="X3514" i="1"/>
  <c r="W3514" i="1"/>
  <c r="V3514" i="1"/>
  <c r="T3514" i="1"/>
  <c r="U3514" i="1" s="1"/>
  <c r="S3514" i="1"/>
  <c r="R3514" i="1"/>
  <c r="Y3513" i="1"/>
  <c r="X3513" i="1"/>
  <c r="W3513" i="1"/>
  <c r="V3513" i="1"/>
  <c r="T3513" i="1"/>
  <c r="U3513" i="1" s="1"/>
  <c r="S3513" i="1"/>
  <c r="R3513" i="1"/>
  <c r="Y3512" i="1"/>
  <c r="X3512" i="1"/>
  <c r="W3512" i="1"/>
  <c r="V3512" i="1"/>
  <c r="T3512" i="1"/>
  <c r="U3512" i="1" s="1"/>
  <c r="S3512" i="1"/>
  <c r="R3512" i="1"/>
  <c r="Y3511" i="1"/>
  <c r="X3511" i="1"/>
  <c r="W3511" i="1"/>
  <c r="V3511" i="1"/>
  <c r="T3511" i="1"/>
  <c r="S3511" i="1"/>
  <c r="R3511" i="1"/>
  <c r="Y3510" i="1"/>
  <c r="X3510" i="1"/>
  <c r="W3510" i="1"/>
  <c r="V3510" i="1"/>
  <c r="T3510" i="1"/>
  <c r="S3510" i="1"/>
  <c r="R3510" i="1"/>
  <c r="Y3509" i="1"/>
  <c r="X3509" i="1"/>
  <c r="W3509" i="1"/>
  <c r="V3509" i="1"/>
  <c r="T3509" i="1"/>
  <c r="S3509" i="1"/>
  <c r="R3509" i="1"/>
  <c r="Y3508" i="1"/>
  <c r="X3508" i="1"/>
  <c r="W3508" i="1"/>
  <c r="V3508" i="1"/>
  <c r="T3508" i="1"/>
  <c r="Z3508" i="1" s="1"/>
  <c r="S3508" i="1"/>
  <c r="R3508" i="1"/>
  <c r="Y3507" i="1"/>
  <c r="X3507" i="1"/>
  <c r="W3507" i="1"/>
  <c r="V3507" i="1"/>
  <c r="T3507" i="1"/>
  <c r="Z3507" i="1" s="1"/>
  <c r="S3507" i="1"/>
  <c r="R3507" i="1"/>
  <c r="Y3506" i="1"/>
  <c r="X3506" i="1"/>
  <c r="W3506" i="1"/>
  <c r="V3506" i="1"/>
  <c r="T3506" i="1"/>
  <c r="Z3506" i="1" s="1"/>
  <c r="S3506" i="1"/>
  <c r="R3506" i="1"/>
  <c r="Y3505" i="1"/>
  <c r="X3505" i="1"/>
  <c r="W3505" i="1"/>
  <c r="V3505" i="1"/>
  <c r="T3505" i="1"/>
  <c r="U3505" i="1" s="1"/>
  <c r="S3505" i="1"/>
  <c r="R3505" i="1"/>
  <c r="Y3504" i="1"/>
  <c r="X3504" i="1"/>
  <c r="W3504" i="1"/>
  <c r="V3504" i="1"/>
  <c r="T3504" i="1"/>
  <c r="U3504" i="1" s="1"/>
  <c r="S3504" i="1"/>
  <c r="R3504" i="1"/>
  <c r="Y3503" i="1"/>
  <c r="X3503" i="1"/>
  <c r="W3503" i="1"/>
  <c r="V3503" i="1"/>
  <c r="T3503" i="1"/>
  <c r="S3503" i="1"/>
  <c r="R3503" i="1"/>
  <c r="Y3502" i="1"/>
  <c r="X3502" i="1"/>
  <c r="W3502" i="1"/>
  <c r="V3502" i="1"/>
  <c r="T3502" i="1"/>
  <c r="Z3502" i="1" s="1"/>
  <c r="S3502" i="1"/>
  <c r="R3502" i="1"/>
  <c r="Y3501" i="1"/>
  <c r="X3501" i="1"/>
  <c r="W3501" i="1"/>
  <c r="V3501" i="1"/>
  <c r="T3501" i="1"/>
  <c r="S3501" i="1"/>
  <c r="R3501" i="1"/>
  <c r="Y3500" i="1"/>
  <c r="X3500" i="1"/>
  <c r="W3500" i="1"/>
  <c r="V3500" i="1"/>
  <c r="T3500" i="1"/>
  <c r="S3500" i="1"/>
  <c r="R3500" i="1"/>
  <c r="Y3499" i="1"/>
  <c r="X3499" i="1"/>
  <c r="W3499" i="1"/>
  <c r="V3499" i="1"/>
  <c r="T3499" i="1"/>
  <c r="Z3499" i="1" s="1"/>
  <c r="S3499" i="1"/>
  <c r="R3499" i="1"/>
  <c r="Y3498" i="1"/>
  <c r="X3498" i="1"/>
  <c r="W3498" i="1"/>
  <c r="V3498" i="1"/>
  <c r="T3498" i="1"/>
  <c r="S3498" i="1"/>
  <c r="R3498" i="1"/>
  <c r="Y3497" i="1"/>
  <c r="X3497" i="1"/>
  <c r="W3497" i="1"/>
  <c r="V3497" i="1"/>
  <c r="T3497" i="1"/>
  <c r="S3497" i="1"/>
  <c r="R3497" i="1"/>
  <c r="Y3496" i="1"/>
  <c r="X3496" i="1"/>
  <c r="W3496" i="1"/>
  <c r="V3496" i="1"/>
  <c r="T3496" i="1"/>
  <c r="U3496" i="1" s="1"/>
  <c r="S3496" i="1"/>
  <c r="R3496" i="1"/>
  <c r="Y3495" i="1"/>
  <c r="X3495" i="1"/>
  <c r="W3495" i="1"/>
  <c r="V3495" i="1"/>
  <c r="T3495" i="1"/>
  <c r="S3495" i="1"/>
  <c r="R3495" i="1"/>
  <c r="Y3494" i="1"/>
  <c r="X3494" i="1"/>
  <c r="W3494" i="1"/>
  <c r="V3494" i="1"/>
  <c r="T3494" i="1"/>
  <c r="Z3494" i="1" s="1"/>
  <c r="S3494" i="1"/>
  <c r="R3494" i="1"/>
  <c r="Y3493" i="1"/>
  <c r="X3493" i="1"/>
  <c r="W3493" i="1"/>
  <c r="V3493" i="1"/>
  <c r="T3493" i="1"/>
  <c r="U3493" i="1" s="1"/>
  <c r="S3493" i="1"/>
  <c r="R3493" i="1"/>
  <c r="Y3492" i="1"/>
  <c r="X3492" i="1"/>
  <c r="W3492" i="1"/>
  <c r="V3492" i="1"/>
  <c r="T3492" i="1"/>
  <c r="U3492" i="1" s="1"/>
  <c r="S3492" i="1"/>
  <c r="R3492" i="1"/>
  <c r="Y3491" i="1"/>
  <c r="X3491" i="1"/>
  <c r="W3491" i="1"/>
  <c r="V3491" i="1"/>
  <c r="T3491" i="1"/>
  <c r="Z3491" i="1" s="1"/>
  <c r="S3491" i="1"/>
  <c r="R3491" i="1"/>
  <c r="Y3490" i="1"/>
  <c r="X3490" i="1"/>
  <c r="W3490" i="1"/>
  <c r="V3490" i="1"/>
  <c r="T3490" i="1"/>
  <c r="U3490" i="1" s="1"/>
  <c r="S3490" i="1"/>
  <c r="R3490" i="1"/>
  <c r="Y3489" i="1"/>
  <c r="X3489" i="1"/>
  <c r="W3489" i="1"/>
  <c r="V3489" i="1"/>
  <c r="T3489" i="1"/>
  <c r="U3489" i="1" s="1"/>
  <c r="S3489" i="1"/>
  <c r="R3489" i="1"/>
  <c r="Y3488" i="1"/>
  <c r="X3488" i="1"/>
  <c r="W3488" i="1"/>
  <c r="V3488" i="1"/>
  <c r="T3488" i="1"/>
  <c r="U3488" i="1" s="1"/>
  <c r="S3488" i="1"/>
  <c r="R3488" i="1"/>
  <c r="Y3487" i="1"/>
  <c r="X3487" i="1"/>
  <c r="W3487" i="1"/>
  <c r="V3487" i="1"/>
  <c r="T3487" i="1"/>
  <c r="S3487" i="1"/>
  <c r="R3487" i="1"/>
  <c r="Y3486" i="1"/>
  <c r="X3486" i="1"/>
  <c r="W3486" i="1"/>
  <c r="V3486" i="1"/>
  <c r="T3486" i="1"/>
  <c r="Z3486" i="1" s="1"/>
  <c r="S3486" i="1"/>
  <c r="R3486" i="1"/>
  <c r="Y3485" i="1"/>
  <c r="X3485" i="1"/>
  <c r="W3485" i="1"/>
  <c r="V3485" i="1"/>
  <c r="T3485" i="1"/>
  <c r="U3485" i="1" s="1"/>
  <c r="S3485" i="1"/>
  <c r="R3485" i="1"/>
  <c r="Y3484" i="1"/>
  <c r="X3484" i="1"/>
  <c r="W3484" i="1"/>
  <c r="V3484" i="1"/>
  <c r="T3484" i="1"/>
  <c r="U3484" i="1" s="1"/>
  <c r="S3484" i="1"/>
  <c r="R3484" i="1"/>
  <c r="Y3483" i="1"/>
  <c r="X3483" i="1"/>
  <c r="W3483" i="1"/>
  <c r="V3483" i="1"/>
  <c r="T3483" i="1"/>
  <c r="Z3483" i="1" s="1"/>
  <c r="S3483" i="1"/>
  <c r="R3483" i="1"/>
  <c r="Y3482" i="1"/>
  <c r="X3482" i="1"/>
  <c r="W3482" i="1"/>
  <c r="V3482" i="1"/>
  <c r="T3482" i="1"/>
  <c r="U3482" i="1" s="1"/>
  <c r="S3482" i="1"/>
  <c r="R3482" i="1"/>
  <c r="Y3481" i="1"/>
  <c r="X3481" i="1"/>
  <c r="W3481" i="1"/>
  <c r="V3481" i="1"/>
  <c r="T3481" i="1"/>
  <c r="S3481" i="1"/>
  <c r="R3481" i="1"/>
  <c r="Y3480" i="1"/>
  <c r="X3480" i="1"/>
  <c r="W3480" i="1"/>
  <c r="V3480" i="1"/>
  <c r="T3480" i="1"/>
  <c r="U3480" i="1" s="1"/>
  <c r="S3480" i="1"/>
  <c r="R3480" i="1"/>
  <c r="Y3479" i="1"/>
  <c r="X3479" i="1"/>
  <c r="W3479" i="1"/>
  <c r="V3479" i="1"/>
  <c r="T3479" i="1"/>
  <c r="S3479" i="1"/>
  <c r="R3479" i="1"/>
  <c r="Y3478" i="1"/>
  <c r="X3478" i="1"/>
  <c r="W3478" i="1"/>
  <c r="V3478" i="1"/>
  <c r="T3478" i="1"/>
  <c r="S3478" i="1"/>
  <c r="R3478" i="1"/>
  <c r="Y3477" i="1"/>
  <c r="X3477" i="1"/>
  <c r="W3477" i="1"/>
  <c r="V3477" i="1"/>
  <c r="T3477" i="1"/>
  <c r="S3477" i="1"/>
  <c r="R3477" i="1"/>
  <c r="Y3476" i="1"/>
  <c r="X3476" i="1"/>
  <c r="W3476" i="1"/>
  <c r="V3476" i="1"/>
  <c r="T3476" i="1"/>
  <c r="Z3476" i="1" s="1"/>
  <c r="S3476" i="1"/>
  <c r="R3476" i="1"/>
  <c r="Y3475" i="1"/>
  <c r="X3475" i="1"/>
  <c r="W3475" i="1"/>
  <c r="V3475" i="1"/>
  <c r="T3475" i="1"/>
  <c r="Z3475" i="1" s="1"/>
  <c r="S3475" i="1"/>
  <c r="R3475" i="1"/>
  <c r="Y3474" i="1"/>
  <c r="X3474" i="1"/>
  <c r="W3474" i="1"/>
  <c r="V3474" i="1"/>
  <c r="T3474" i="1"/>
  <c r="Z3474" i="1" s="1"/>
  <c r="S3474" i="1"/>
  <c r="R3474" i="1"/>
  <c r="Y3473" i="1"/>
  <c r="X3473" i="1"/>
  <c r="W3473" i="1"/>
  <c r="V3473" i="1"/>
  <c r="T3473" i="1"/>
  <c r="U3473" i="1" s="1"/>
  <c r="S3473" i="1"/>
  <c r="R3473" i="1"/>
  <c r="Y3472" i="1"/>
  <c r="X3472" i="1"/>
  <c r="W3472" i="1"/>
  <c r="V3472" i="1"/>
  <c r="T3472" i="1"/>
  <c r="U3472" i="1" s="1"/>
  <c r="S3472" i="1"/>
  <c r="R3472" i="1"/>
  <c r="Y3471" i="1"/>
  <c r="X3471" i="1"/>
  <c r="W3471" i="1"/>
  <c r="V3471" i="1"/>
  <c r="T3471" i="1"/>
  <c r="S3471" i="1"/>
  <c r="R3471" i="1"/>
  <c r="Y3470" i="1"/>
  <c r="X3470" i="1"/>
  <c r="W3470" i="1"/>
  <c r="V3470" i="1"/>
  <c r="T3470" i="1"/>
  <c r="Z3470" i="1" s="1"/>
  <c r="S3470" i="1"/>
  <c r="R3470" i="1"/>
  <c r="Y3469" i="1"/>
  <c r="X3469" i="1"/>
  <c r="W3469" i="1"/>
  <c r="V3469" i="1"/>
  <c r="T3469" i="1"/>
  <c r="U3469" i="1" s="1"/>
  <c r="S3469" i="1"/>
  <c r="R3469" i="1"/>
  <c r="Y3468" i="1"/>
  <c r="X3468" i="1"/>
  <c r="W3468" i="1"/>
  <c r="V3468" i="1"/>
  <c r="T3468" i="1"/>
  <c r="S3468" i="1"/>
  <c r="R3468" i="1"/>
  <c r="Y3467" i="1"/>
  <c r="X3467" i="1"/>
  <c r="W3467" i="1"/>
  <c r="V3467" i="1"/>
  <c r="T3467" i="1"/>
  <c r="Z3467" i="1" s="1"/>
  <c r="S3467" i="1"/>
  <c r="R3467" i="1"/>
  <c r="Y3466" i="1"/>
  <c r="X3466" i="1"/>
  <c r="W3466" i="1"/>
  <c r="V3466" i="1"/>
  <c r="T3466" i="1"/>
  <c r="S3466" i="1"/>
  <c r="R3466" i="1"/>
  <c r="Y3465" i="1"/>
  <c r="X3465" i="1"/>
  <c r="W3465" i="1"/>
  <c r="V3465" i="1"/>
  <c r="T3465" i="1"/>
  <c r="S3465" i="1"/>
  <c r="R3465" i="1"/>
  <c r="Y3464" i="1"/>
  <c r="X3464" i="1"/>
  <c r="W3464" i="1"/>
  <c r="V3464" i="1"/>
  <c r="T3464" i="1"/>
  <c r="U3464" i="1" s="1"/>
  <c r="S3464" i="1"/>
  <c r="R3464" i="1"/>
  <c r="Y3463" i="1"/>
  <c r="X3463" i="1"/>
  <c r="W3463" i="1"/>
  <c r="V3463" i="1"/>
  <c r="T3463" i="1"/>
  <c r="S3463" i="1"/>
  <c r="R3463" i="1"/>
  <c r="Y3462" i="1"/>
  <c r="X3462" i="1"/>
  <c r="W3462" i="1"/>
  <c r="V3462" i="1"/>
  <c r="T3462" i="1"/>
  <c r="S3462" i="1"/>
  <c r="R3462" i="1"/>
  <c r="Y3461" i="1"/>
  <c r="X3461" i="1"/>
  <c r="W3461" i="1"/>
  <c r="V3461" i="1"/>
  <c r="T3461" i="1"/>
  <c r="U3461" i="1" s="1"/>
  <c r="S3461" i="1"/>
  <c r="R3461" i="1"/>
  <c r="Y3460" i="1"/>
  <c r="X3460" i="1"/>
  <c r="W3460" i="1"/>
  <c r="V3460" i="1"/>
  <c r="T3460" i="1"/>
  <c r="Z3460" i="1" s="1"/>
  <c r="S3460" i="1"/>
  <c r="R3460" i="1"/>
  <c r="Y3459" i="1"/>
  <c r="X3459" i="1"/>
  <c r="W3459" i="1"/>
  <c r="V3459" i="1"/>
  <c r="T3459" i="1"/>
  <c r="Z3459" i="1" s="1"/>
  <c r="S3459" i="1"/>
  <c r="R3459" i="1"/>
  <c r="Y3458" i="1"/>
  <c r="X3458" i="1"/>
  <c r="W3458" i="1"/>
  <c r="V3458" i="1"/>
  <c r="T3458" i="1"/>
  <c r="Z3458" i="1" s="1"/>
  <c r="S3458" i="1"/>
  <c r="R3458" i="1"/>
  <c r="Y3457" i="1"/>
  <c r="X3457" i="1"/>
  <c r="W3457" i="1"/>
  <c r="V3457" i="1"/>
  <c r="T3457" i="1"/>
  <c r="U3457" i="1" s="1"/>
  <c r="S3457" i="1"/>
  <c r="R3457" i="1"/>
  <c r="Y3456" i="1"/>
  <c r="X3456" i="1"/>
  <c r="W3456" i="1"/>
  <c r="V3456" i="1"/>
  <c r="T3456" i="1"/>
  <c r="U3456" i="1" s="1"/>
  <c r="S3456" i="1"/>
  <c r="R3456" i="1"/>
  <c r="Y3455" i="1"/>
  <c r="X3455" i="1"/>
  <c r="W3455" i="1"/>
  <c r="V3455" i="1"/>
  <c r="T3455" i="1"/>
  <c r="S3455" i="1"/>
  <c r="R3455" i="1"/>
  <c r="Y3454" i="1"/>
  <c r="X3454" i="1"/>
  <c r="W3454" i="1"/>
  <c r="V3454" i="1"/>
  <c r="T3454" i="1"/>
  <c r="S3454" i="1"/>
  <c r="R3454" i="1"/>
  <c r="Y3453" i="1"/>
  <c r="X3453" i="1"/>
  <c r="W3453" i="1"/>
  <c r="V3453" i="1"/>
  <c r="T3453" i="1"/>
  <c r="S3453" i="1"/>
  <c r="R3453" i="1"/>
  <c r="Y3452" i="1"/>
  <c r="X3452" i="1"/>
  <c r="W3452" i="1"/>
  <c r="V3452" i="1"/>
  <c r="T3452" i="1"/>
  <c r="Z3452" i="1" s="1"/>
  <c r="S3452" i="1"/>
  <c r="R3452" i="1"/>
  <c r="Y3451" i="1"/>
  <c r="X3451" i="1"/>
  <c r="W3451" i="1"/>
  <c r="V3451" i="1"/>
  <c r="T3451" i="1"/>
  <c r="Z3451" i="1" s="1"/>
  <c r="S3451" i="1"/>
  <c r="R3451" i="1"/>
  <c r="Y3450" i="1"/>
  <c r="X3450" i="1"/>
  <c r="W3450" i="1"/>
  <c r="V3450" i="1"/>
  <c r="T3450" i="1"/>
  <c r="Z3450" i="1" s="1"/>
  <c r="S3450" i="1"/>
  <c r="R3450" i="1"/>
  <c r="Y3449" i="1"/>
  <c r="X3449" i="1"/>
  <c r="W3449" i="1"/>
  <c r="V3449" i="1"/>
  <c r="T3449" i="1"/>
  <c r="S3449" i="1"/>
  <c r="R3449" i="1"/>
  <c r="Y3448" i="1"/>
  <c r="X3448" i="1"/>
  <c r="W3448" i="1"/>
  <c r="V3448" i="1"/>
  <c r="T3448" i="1"/>
  <c r="U3448" i="1" s="1"/>
  <c r="S3448" i="1"/>
  <c r="R3448" i="1"/>
  <c r="Y3447" i="1"/>
  <c r="X3447" i="1"/>
  <c r="W3447" i="1"/>
  <c r="V3447" i="1"/>
  <c r="T3447" i="1"/>
  <c r="S3447" i="1"/>
  <c r="R3447" i="1"/>
  <c r="Y3446" i="1"/>
  <c r="X3446" i="1"/>
  <c r="W3446" i="1"/>
  <c r="V3446" i="1"/>
  <c r="T3446" i="1"/>
  <c r="S3446" i="1"/>
  <c r="R3446" i="1"/>
  <c r="Y3445" i="1"/>
  <c r="X3445" i="1"/>
  <c r="W3445" i="1"/>
  <c r="V3445" i="1"/>
  <c r="T3445" i="1"/>
  <c r="S3445" i="1"/>
  <c r="R3445" i="1"/>
  <c r="Y3444" i="1"/>
  <c r="X3444" i="1"/>
  <c r="W3444" i="1"/>
  <c r="V3444" i="1"/>
  <c r="T3444" i="1"/>
  <c r="Z3444" i="1" s="1"/>
  <c r="S3444" i="1"/>
  <c r="R3444" i="1"/>
  <c r="Y3443" i="1"/>
  <c r="X3443" i="1"/>
  <c r="W3443" i="1"/>
  <c r="V3443" i="1"/>
  <c r="T3443" i="1"/>
  <c r="Z3443" i="1" s="1"/>
  <c r="S3443" i="1"/>
  <c r="R3443" i="1"/>
  <c r="Y3442" i="1"/>
  <c r="X3442" i="1"/>
  <c r="W3442" i="1"/>
  <c r="V3442" i="1"/>
  <c r="T3442" i="1"/>
  <c r="Z3442" i="1" s="1"/>
  <c r="S3442" i="1"/>
  <c r="R3442" i="1"/>
  <c r="Y3441" i="1"/>
  <c r="X3441" i="1"/>
  <c r="W3441" i="1"/>
  <c r="V3441" i="1"/>
  <c r="T3441" i="1"/>
  <c r="U3441" i="1" s="1"/>
  <c r="S3441" i="1"/>
  <c r="R3441" i="1"/>
  <c r="Y3440" i="1"/>
  <c r="X3440" i="1"/>
  <c r="W3440" i="1"/>
  <c r="V3440" i="1"/>
  <c r="T3440" i="1"/>
  <c r="U3440" i="1" s="1"/>
  <c r="S3440" i="1"/>
  <c r="R3440" i="1"/>
  <c r="Y3439" i="1"/>
  <c r="X3439" i="1"/>
  <c r="W3439" i="1"/>
  <c r="V3439" i="1"/>
  <c r="T3439" i="1"/>
  <c r="S3439" i="1"/>
  <c r="R3439" i="1"/>
  <c r="Y3438" i="1"/>
  <c r="X3438" i="1"/>
  <c r="W3438" i="1"/>
  <c r="V3438" i="1"/>
  <c r="T3438" i="1"/>
  <c r="Z3438" i="1" s="1"/>
  <c r="S3438" i="1"/>
  <c r="R3438" i="1"/>
  <c r="Y3437" i="1"/>
  <c r="X3437" i="1"/>
  <c r="W3437" i="1"/>
  <c r="V3437" i="1"/>
  <c r="T3437" i="1"/>
  <c r="S3437" i="1"/>
  <c r="R3437" i="1"/>
  <c r="Y3436" i="1"/>
  <c r="X3436" i="1"/>
  <c r="W3436" i="1"/>
  <c r="V3436" i="1"/>
  <c r="T3436" i="1"/>
  <c r="S3436" i="1"/>
  <c r="R3436" i="1"/>
  <c r="Y3435" i="1"/>
  <c r="X3435" i="1"/>
  <c r="W3435" i="1"/>
  <c r="V3435" i="1"/>
  <c r="T3435" i="1"/>
  <c r="Z3435" i="1" s="1"/>
  <c r="S3435" i="1"/>
  <c r="R3435" i="1"/>
  <c r="Y3434" i="1"/>
  <c r="X3434" i="1"/>
  <c r="W3434" i="1"/>
  <c r="V3434" i="1"/>
  <c r="T3434" i="1"/>
  <c r="U3434" i="1" s="1"/>
  <c r="S3434" i="1"/>
  <c r="R3434" i="1"/>
  <c r="Y3433" i="1"/>
  <c r="X3433" i="1"/>
  <c r="W3433" i="1"/>
  <c r="V3433" i="1"/>
  <c r="T3433" i="1"/>
  <c r="S3433" i="1"/>
  <c r="R3433" i="1"/>
  <c r="Y3432" i="1"/>
  <c r="X3432" i="1"/>
  <c r="W3432" i="1"/>
  <c r="V3432" i="1"/>
  <c r="T3432" i="1"/>
  <c r="U3432" i="1" s="1"/>
  <c r="S3432" i="1"/>
  <c r="R3432" i="1"/>
  <c r="Y3431" i="1"/>
  <c r="X3431" i="1"/>
  <c r="W3431" i="1"/>
  <c r="V3431" i="1"/>
  <c r="T3431" i="1"/>
  <c r="S3431" i="1"/>
  <c r="R3431" i="1"/>
  <c r="Y3430" i="1"/>
  <c r="X3430" i="1"/>
  <c r="W3430" i="1"/>
  <c r="V3430" i="1"/>
  <c r="T3430" i="1"/>
  <c r="Z3430" i="1" s="1"/>
  <c r="S3430" i="1"/>
  <c r="R3430" i="1"/>
  <c r="Y3429" i="1"/>
  <c r="X3429" i="1"/>
  <c r="W3429" i="1"/>
  <c r="V3429" i="1"/>
  <c r="T3429" i="1"/>
  <c r="U3429" i="1" s="1"/>
  <c r="S3429" i="1"/>
  <c r="R3429" i="1"/>
  <c r="Y3428" i="1"/>
  <c r="X3428" i="1"/>
  <c r="W3428" i="1"/>
  <c r="V3428" i="1"/>
  <c r="T3428" i="1"/>
  <c r="U3428" i="1" s="1"/>
  <c r="S3428" i="1"/>
  <c r="R3428" i="1"/>
  <c r="Y3427" i="1"/>
  <c r="X3427" i="1"/>
  <c r="W3427" i="1"/>
  <c r="V3427" i="1"/>
  <c r="T3427" i="1"/>
  <c r="Z3427" i="1" s="1"/>
  <c r="S3427" i="1"/>
  <c r="R3427" i="1"/>
  <c r="Y3426" i="1"/>
  <c r="X3426" i="1"/>
  <c r="W3426" i="1"/>
  <c r="V3426" i="1"/>
  <c r="T3426" i="1"/>
  <c r="U3426" i="1" s="1"/>
  <c r="S3426" i="1"/>
  <c r="R3426" i="1"/>
  <c r="Y3425" i="1"/>
  <c r="X3425" i="1"/>
  <c r="W3425" i="1"/>
  <c r="V3425" i="1"/>
  <c r="T3425" i="1"/>
  <c r="U3425" i="1" s="1"/>
  <c r="S3425" i="1"/>
  <c r="R3425" i="1"/>
  <c r="Y3424" i="1"/>
  <c r="X3424" i="1"/>
  <c r="W3424" i="1"/>
  <c r="V3424" i="1"/>
  <c r="T3424" i="1"/>
  <c r="U3424" i="1" s="1"/>
  <c r="S3424" i="1"/>
  <c r="R3424" i="1"/>
  <c r="Y3423" i="1"/>
  <c r="X3423" i="1"/>
  <c r="W3423" i="1"/>
  <c r="V3423" i="1"/>
  <c r="T3423" i="1"/>
  <c r="S3423" i="1"/>
  <c r="R3423" i="1"/>
  <c r="Y3422" i="1"/>
  <c r="X3422" i="1"/>
  <c r="W3422" i="1"/>
  <c r="V3422" i="1"/>
  <c r="T3422" i="1"/>
  <c r="Z3422" i="1" s="1"/>
  <c r="S3422" i="1"/>
  <c r="R3422" i="1"/>
  <c r="Y3421" i="1"/>
  <c r="X3421" i="1"/>
  <c r="W3421" i="1"/>
  <c r="V3421" i="1"/>
  <c r="T3421" i="1"/>
  <c r="U3421" i="1" s="1"/>
  <c r="S3421" i="1"/>
  <c r="R3421" i="1"/>
  <c r="Y3420" i="1"/>
  <c r="X3420" i="1"/>
  <c r="W3420" i="1"/>
  <c r="V3420" i="1"/>
  <c r="T3420" i="1"/>
  <c r="U3420" i="1" s="1"/>
  <c r="S3420" i="1"/>
  <c r="R3420" i="1"/>
  <c r="Y3419" i="1"/>
  <c r="X3419" i="1"/>
  <c r="W3419" i="1"/>
  <c r="V3419" i="1"/>
  <c r="T3419" i="1"/>
  <c r="Z3419" i="1" s="1"/>
  <c r="S3419" i="1"/>
  <c r="R3419" i="1"/>
  <c r="Y3418" i="1"/>
  <c r="X3418" i="1"/>
  <c r="W3418" i="1"/>
  <c r="V3418" i="1"/>
  <c r="T3418" i="1"/>
  <c r="U3418" i="1" s="1"/>
  <c r="S3418" i="1"/>
  <c r="R3418" i="1"/>
  <c r="Y3417" i="1"/>
  <c r="X3417" i="1"/>
  <c r="W3417" i="1"/>
  <c r="V3417" i="1"/>
  <c r="T3417" i="1"/>
  <c r="S3417" i="1"/>
  <c r="R3417" i="1"/>
  <c r="Y3416" i="1"/>
  <c r="X3416" i="1"/>
  <c r="W3416" i="1"/>
  <c r="V3416" i="1"/>
  <c r="T3416" i="1"/>
  <c r="S3416" i="1"/>
  <c r="R3416" i="1"/>
  <c r="Y3415" i="1"/>
  <c r="X3415" i="1"/>
  <c r="W3415" i="1"/>
  <c r="V3415" i="1"/>
  <c r="T3415" i="1"/>
  <c r="S3415" i="1"/>
  <c r="R3415" i="1"/>
  <c r="Y3414" i="1"/>
  <c r="X3414" i="1"/>
  <c r="W3414" i="1"/>
  <c r="V3414" i="1"/>
  <c r="T3414" i="1"/>
  <c r="Z3414" i="1" s="1"/>
  <c r="S3414" i="1"/>
  <c r="R3414" i="1"/>
  <c r="Y3413" i="1"/>
  <c r="X3413" i="1"/>
  <c r="W3413" i="1"/>
  <c r="V3413" i="1"/>
  <c r="T3413" i="1"/>
  <c r="U3413" i="1" s="1"/>
  <c r="S3413" i="1"/>
  <c r="R3413" i="1"/>
  <c r="Y3412" i="1"/>
  <c r="X3412" i="1"/>
  <c r="W3412" i="1"/>
  <c r="V3412" i="1"/>
  <c r="T3412" i="1"/>
  <c r="U3412" i="1" s="1"/>
  <c r="S3412" i="1"/>
  <c r="R3412" i="1"/>
  <c r="Y3411" i="1"/>
  <c r="X3411" i="1"/>
  <c r="W3411" i="1"/>
  <c r="V3411" i="1"/>
  <c r="T3411" i="1"/>
  <c r="Z3411" i="1" s="1"/>
  <c r="S3411" i="1"/>
  <c r="R3411" i="1"/>
  <c r="Y3410" i="1"/>
  <c r="X3410" i="1"/>
  <c r="W3410" i="1"/>
  <c r="V3410" i="1"/>
  <c r="T3410" i="1"/>
  <c r="U3410" i="1" s="1"/>
  <c r="S3410" i="1"/>
  <c r="R3410" i="1"/>
  <c r="Y3409" i="1"/>
  <c r="X3409" i="1"/>
  <c r="W3409" i="1"/>
  <c r="V3409" i="1"/>
  <c r="T3409" i="1"/>
  <c r="S3409" i="1"/>
  <c r="R3409" i="1"/>
  <c r="Y3408" i="1"/>
  <c r="X3408" i="1"/>
  <c r="W3408" i="1"/>
  <c r="V3408" i="1"/>
  <c r="T3408" i="1"/>
  <c r="S3408" i="1"/>
  <c r="R3408" i="1"/>
  <c r="Y3407" i="1"/>
  <c r="X3407" i="1"/>
  <c r="W3407" i="1"/>
  <c r="V3407" i="1"/>
  <c r="T3407" i="1"/>
  <c r="S3407" i="1"/>
  <c r="R3407" i="1"/>
  <c r="Y3406" i="1"/>
  <c r="X3406" i="1"/>
  <c r="W3406" i="1"/>
  <c r="V3406" i="1"/>
  <c r="T3406" i="1"/>
  <c r="Z3406" i="1" s="1"/>
  <c r="S3406" i="1"/>
  <c r="R3406" i="1"/>
  <c r="Y3405" i="1"/>
  <c r="X3405" i="1"/>
  <c r="W3405" i="1"/>
  <c r="V3405" i="1"/>
  <c r="T3405" i="1"/>
  <c r="U3405" i="1" s="1"/>
  <c r="S3405" i="1"/>
  <c r="R3405" i="1"/>
  <c r="Y3404" i="1"/>
  <c r="X3404" i="1"/>
  <c r="W3404" i="1"/>
  <c r="V3404" i="1"/>
  <c r="T3404" i="1"/>
  <c r="U3404" i="1" s="1"/>
  <c r="S3404" i="1"/>
  <c r="R3404" i="1"/>
  <c r="Y3403" i="1"/>
  <c r="X3403" i="1"/>
  <c r="W3403" i="1"/>
  <c r="V3403" i="1"/>
  <c r="T3403" i="1"/>
  <c r="Z3403" i="1" s="1"/>
  <c r="S3403" i="1"/>
  <c r="R3403" i="1"/>
  <c r="Y3402" i="1"/>
  <c r="X3402" i="1"/>
  <c r="W3402" i="1"/>
  <c r="V3402" i="1"/>
  <c r="T3402" i="1"/>
  <c r="U3402" i="1" s="1"/>
  <c r="S3402" i="1"/>
  <c r="R3402" i="1"/>
  <c r="Y3401" i="1"/>
  <c r="X3401" i="1"/>
  <c r="W3401" i="1"/>
  <c r="V3401" i="1"/>
  <c r="T3401" i="1"/>
  <c r="S3401" i="1"/>
  <c r="R3401" i="1"/>
  <c r="Y3400" i="1"/>
  <c r="X3400" i="1"/>
  <c r="W3400" i="1"/>
  <c r="V3400" i="1"/>
  <c r="T3400" i="1"/>
  <c r="S3400" i="1"/>
  <c r="R3400" i="1"/>
  <c r="Y3399" i="1"/>
  <c r="X3399" i="1"/>
  <c r="W3399" i="1"/>
  <c r="V3399" i="1"/>
  <c r="T3399" i="1"/>
  <c r="S3399" i="1"/>
  <c r="R3399" i="1"/>
  <c r="Y3398" i="1"/>
  <c r="X3398" i="1"/>
  <c r="W3398" i="1"/>
  <c r="V3398" i="1"/>
  <c r="T3398" i="1"/>
  <c r="Z3398" i="1" s="1"/>
  <c r="S3398" i="1"/>
  <c r="R3398" i="1"/>
  <c r="Y3397" i="1"/>
  <c r="X3397" i="1"/>
  <c r="W3397" i="1"/>
  <c r="V3397" i="1"/>
  <c r="T3397" i="1"/>
  <c r="U3397" i="1" s="1"/>
  <c r="S3397" i="1"/>
  <c r="R3397" i="1"/>
  <c r="Y3396" i="1"/>
  <c r="X3396" i="1"/>
  <c r="W3396" i="1"/>
  <c r="V3396" i="1"/>
  <c r="T3396" i="1"/>
  <c r="U3396" i="1" s="1"/>
  <c r="S3396" i="1"/>
  <c r="R3396" i="1"/>
  <c r="Y3395" i="1"/>
  <c r="X3395" i="1"/>
  <c r="W3395" i="1"/>
  <c r="V3395" i="1"/>
  <c r="T3395" i="1"/>
  <c r="Z3395" i="1" s="1"/>
  <c r="S3395" i="1"/>
  <c r="R3395" i="1"/>
  <c r="Y3394" i="1"/>
  <c r="X3394" i="1"/>
  <c r="W3394" i="1"/>
  <c r="V3394" i="1"/>
  <c r="T3394" i="1"/>
  <c r="U3394" i="1" s="1"/>
  <c r="S3394" i="1"/>
  <c r="R3394" i="1"/>
  <c r="Y3393" i="1"/>
  <c r="X3393" i="1"/>
  <c r="W3393" i="1"/>
  <c r="V3393" i="1"/>
  <c r="T3393" i="1"/>
  <c r="S3393" i="1"/>
  <c r="R3393" i="1"/>
  <c r="Y3392" i="1"/>
  <c r="X3392" i="1"/>
  <c r="W3392" i="1"/>
  <c r="V3392" i="1"/>
  <c r="T3392" i="1"/>
  <c r="S3392" i="1"/>
  <c r="R3392" i="1"/>
  <c r="Y3391" i="1"/>
  <c r="X3391" i="1"/>
  <c r="W3391" i="1"/>
  <c r="V3391" i="1"/>
  <c r="T3391" i="1"/>
  <c r="S3391" i="1"/>
  <c r="R3391" i="1"/>
  <c r="Y3390" i="1"/>
  <c r="X3390" i="1"/>
  <c r="W3390" i="1"/>
  <c r="V3390" i="1"/>
  <c r="T3390" i="1"/>
  <c r="Z3390" i="1" s="1"/>
  <c r="S3390" i="1"/>
  <c r="R3390" i="1"/>
  <c r="Y3389" i="1"/>
  <c r="X3389" i="1"/>
  <c r="W3389" i="1"/>
  <c r="V3389" i="1"/>
  <c r="T3389" i="1"/>
  <c r="U3389" i="1" s="1"/>
  <c r="S3389" i="1"/>
  <c r="R3389" i="1"/>
  <c r="Y3388" i="1"/>
  <c r="X3388" i="1"/>
  <c r="W3388" i="1"/>
  <c r="V3388" i="1"/>
  <c r="T3388" i="1"/>
  <c r="U3388" i="1" s="1"/>
  <c r="S3388" i="1"/>
  <c r="R3388" i="1"/>
  <c r="Y3387" i="1"/>
  <c r="X3387" i="1"/>
  <c r="W3387" i="1"/>
  <c r="V3387" i="1"/>
  <c r="T3387" i="1"/>
  <c r="Z3387" i="1" s="1"/>
  <c r="S3387" i="1"/>
  <c r="R3387" i="1"/>
  <c r="Y3386" i="1"/>
  <c r="X3386" i="1"/>
  <c r="W3386" i="1"/>
  <c r="V3386" i="1"/>
  <c r="T3386" i="1"/>
  <c r="U3386" i="1" s="1"/>
  <c r="S3386" i="1"/>
  <c r="R3386" i="1"/>
  <c r="Y3385" i="1"/>
  <c r="X3385" i="1"/>
  <c r="W3385" i="1"/>
  <c r="V3385" i="1"/>
  <c r="T3385" i="1"/>
  <c r="U3385" i="1" s="1"/>
  <c r="S3385" i="1"/>
  <c r="R3385" i="1"/>
  <c r="Y3384" i="1"/>
  <c r="X3384" i="1"/>
  <c r="W3384" i="1"/>
  <c r="V3384" i="1"/>
  <c r="T3384" i="1"/>
  <c r="S3384" i="1"/>
  <c r="R3384" i="1"/>
  <c r="Y3383" i="1"/>
  <c r="X3383" i="1"/>
  <c r="W3383" i="1"/>
  <c r="V3383" i="1"/>
  <c r="T3383" i="1"/>
  <c r="S3383" i="1"/>
  <c r="R3383" i="1"/>
  <c r="Y3382" i="1"/>
  <c r="X3382" i="1"/>
  <c r="W3382" i="1"/>
  <c r="V3382" i="1"/>
  <c r="T3382" i="1"/>
  <c r="Z3382" i="1" s="1"/>
  <c r="S3382" i="1"/>
  <c r="R3382" i="1"/>
  <c r="Y3381" i="1"/>
  <c r="X3381" i="1"/>
  <c r="W3381" i="1"/>
  <c r="V3381" i="1"/>
  <c r="T3381" i="1"/>
  <c r="U3381" i="1" s="1"/>
  <c r="S3381" i="1"/>
  <c r="R3381" i="1"/>
  <c r="Y3380" i="1"/>
  <c r="X3380" i="1"/>
  <c r="W3380" i="1"/>
  <c r="V3380" i="1"/>
  <c r="T3380" i="1"/>
  <c r="U3380" i="1" s="1"/>
  <c r="S3380" i="1"/>
  <c r="R3380" i="1"/>
  <c r="Y3379" i="1"/>
  <c r="X3379" i="1"/>
  <c r="W3379" i="1"/>
  <c r="V3379" i="1"/>
  <c r="T3379" i="1"/>
  <c r="Z3379" i="1" s="1"/>
  <c r="S3379" i="1"/>
  <c r="R3379" i="1"/>
  <c r="Y3378" i="1"/>
  <c r="X3378" i="1"/>
  <c r="W3378" i="1"/>
  <c r="V3378" i="1"/>
  <c r="T3378" i="1"/>
  <c r="U3378" i="1" s="1"/>
  <c r="S3378" i="1"/>
  <c r="R3378" i="1"/>
  <c r="Y3377" i="1"/>
  <c r="X3377" i="1"/>
  <c r="W3377" i="1"/>
  <c r="V3377" i="1"/>
  <c r="T3377" i="1"/>
  <c r="U3377" i="1" s="1"/>
  <c r="S3377" i="1"/>
  <c r="R3377" i="1"/>
  <c r="Y3376" i="1"/>
  <c r="X3376" i="1"/>
  <c r="W3376" i="1"/>
  <c r="V3376" i="1"/>
  <c r="T3376" i="1"/>
  <c r="S3376" i="1"/>
  <c r="R3376" i="1"/>
  <c r="Y3375" i="1"/>
  <c r="X3375" i="1"/>
  <c r="W3375" i="1"/>
  <c r="V3375" i="1"/>
  <c r="T3375" i="1"/>
  <c r="S3375" i="1"/>
  <c r="R3375" i="1"/>
  <c r="Y3374" i="1"/>
  <c r="X3374" i="1"/>
  <c r="W3374" i="1"/>
  <c r="V3374" i="1"/>
  <c r="T3374" i="1"/>
  <c r="Z3374" i="1" s="1"/>
  <c r="S3374" i="1"/>
  <c r="R3374" i="1"/>
  <c r="Y3373" i="1"/>
  <c r="X3373" i="1"/>
  <c r="W3373" i="1"/>
  <c r="V3373" i="1"/>
  <c r="T3373" i="1"/>
  <c r="U3373" i="1" s="1"/>
  <c r="S3373" i="1"/>
  <c r="R3373" i="1"/>
  <c r="Y3372" i="1"/>
  <c r="X3372" i="1"/>
  <c r="W3372" i="1"/>
  <c r="V3372" i="1"/>
  <c r="T3372" i="1"/>
  <c r="U3372" i="1" s="1"/>
  <c r="S3372" i="1"/>
  <c r="R3372" i="1"/>
  <c r="Y3371" i="1"/>
  <c r="X3371" i="1"/>
  <c r="W3371" i="1"/>
  <c r="V3371" i="1"/>
  <c r="T3371" i="1"/>
  <c r="S3371" i="1"/>
  <c r="R3371" i="1"/>
  <c r="Y3370" i="1"/>
  <c r="X3370" i="1"/>
  <c r="W3370" i="1"/>
  <c r="V3370" i="1"/>
  <c r="T3370" i="1"/>
  <c r="U3370" i="1" s="1"/>
  <c r="S3370" i="1"/>
  <c r="R3370" i="1"/>
  <c r="Y3369" i="1"/>
  <c r="X3369" i="1"/>
  <c r="W3369" i="1"/>
  <c r="V3369" i="1"/>
  <c r="T3369" i="1"/>
  <c r="U3369" i="1" s="1"/>
  <c r="S3369" i="1"/>
  <c r="R3369" i="1"/>
  <c r="Y3368" i="1"/>
  <c r="X3368" i="1"/>
  <c r="W3368" i="1"/>
  <c r="V3368" i="1"/>
  <c r="T3368" i="1"/>
  <c r="Z3368" i="1" s="1"/>
  <c r="S3368" i="1"/>
  <c r="R3368" i="1"/>
  <c r="Y3367" i="1"/>
  <c r="X3367" i="1"/>
  <c r="W3367" i="1"/>
  <c r="V3367" i="1"/>
  <c r="T3367" i="1"/>
  <c r="S3367" i="1"/>
  <c r="R3367" i="1"/>
  <c r="Y3366" i="1"/>
  <c r="X3366" i="1"/>
  <c r="W3366" i="1"/>
  <c r="V3366" i="1"/>
  <c r="T3366" i="1"/>
  <c r="Z3366" i="1" s="1"/>
  <c r="S3366" i="1"/>
  <c r="R3366" i="1"/>
  <c r="Y3365" i="1"/>
  <c r="X3365" i="1"/>
  <c r="W3365" i="1"/>
  <c r="V3365" i="1"/>
  <c r="T3365" i="1"/>
  <c r="U3365" i="1" s="1"/>
  <c r="S3365" i="1"/>
  <c r="R3365" i="1"/>
  <c r="Y3364" i="1"/>
  <c r="X3364" i="1"/>
  <c r="W3364" i="1"/>
  <c r="V3364" i="1"/>
  <c r="T3364" i="1"/>
  <c r="Z3364" i="1" s="1"/>
  <c r="S3364" i="1"/>
  <c r="R3364" i="1"/>
  <c r="Y3363" i="1"/>
  <c r="X3363" i="1"/>
  <c r="W3363" i="1"/>
  <c r="V3363" i="1"/>
  <c r="T3363" i="1"/>
  <c r="S3363" i="1"/>
  <c r="R3363" i="1"/>
  <c r="Y3362" i="1"/>
  <c r="X3362" i="1"/>
  <c r="W3362" i="1"/>
  <c r="V3362" i="1"/>
  <c r="T3362" i="1"/>
  <c r="Z3362" i="1" s="1"/>
  <c r="S3362" i="1"/>
  <c r="R3362" i="1"/>
  <c r="Y3361" i="1"/>
  <c r="X3361" i="1"/>
  <c r="W3361" i="1"/>
  <c r="V3361" i="1"/>
  <c r="T3361" i="1"/>
  <c r="U3361" i="1" s="1"/>
  <c r="S3361" i="1"/>
  <c r="R3361" i="1"/>
  <c r="Y3360" i="1"/>
  <c r="X3360" i="1"/>
  <c r="W3360" i="1"/>
  <c r="V3360" i="1"/>
  <c r="T3360" i="1"/>
  <c r="Z3360" i="1" s="1"/>
  <c r="S3360" i="1"/>
  <c r="R3360" i="1"/>
  <c r="Y3359" i="1"/>
  <c r="X3359" i="1"/>
  <c r="W3359" i="1"/>
  <c r="V3359" i="1"/>
  <c r="T3359" i="1"/>
  <c r="S3359" i="1"/>
  <c r="R3359" i="1"/>
  <c r="Y3358" i="1"/>
  <c r="X3358" i="1"/>
  <c r="W3358" i="1"/>
  <c r="V3358" i="1"/>
  <c r="T3358" i="1"/>
  <c r="Z3358" i="1" s="1"/>
  <c r="S3358" i="1"/>
  <c r="R3358" i="1"/>
  <c r="Y3357" i="1"/>
  <c r="X3357" i="1"/>
  <c r="W3357" i="1"/>
  <c r="V3357" i="1"/>
  <c r="T3357" i="1"/>
  <c r="U3357" i="1" s="1"/>
  <c r="S3357" i="1"/>
  <c r="R3357" i="1"/>
  <c r="Y3356" i="1"/>
  <c r="X3356" i="1"/>
  <c r="W3356" i="1"/>
  <c r="V3356" i="1"/>
  <c r="T3356" i="1"/>
  <c r="U3356" i="1" s="1"/>
  <c r="S3356" i="1"/>
  <c r="R3356" i="1"/>
  <c r="Y3355" i="1"/>
  <c r="X3355" i="1"/>
  <c r="W3355" i="1"/>
  <c r="V3355" i="1"/>
  <c r="T3355" i="1"/>
  <c r="S3355" i="1"/>
  <c r="R3355" i="1"/>
  <c r="Y3354" i="1"/>
  <c r="X3354" i="1"/>
  <c r="W3354" i="1"/>
  <c r="V3354" i="1"/>
  <c r="T3354" i="1"/>
  <c r="U3354" i="1" s="1"/>
  <c r="S3354" i="1"/>
  <c r="R3354" i="1"/>
  <c r="Y3353" i="1"/>
  <c r="X3353" i="1"/>
  <c r="W3353" i="1"/>
  <c r="V3353" i="1"/>
  <c r="T3353" i="1"/>
  <c r="U3353" i="1" s="1"/>
  <c r="S3353" i="1"/>
  <c r="R3353" i="1"/>
  <c r="Y3352" i="1"/>
  <c r="X3352" i="1"/>
  <c r="W3352" i="1"/>
  <c r="V3352" i="1"/>
  <c r="T3352" i="1"/>
  <c r="Z3352" i="1" s="1"/>
  <c r="S3352" i="1"/>
  <c r="R3352" i="1"/>
  <c r="Y3351" i="1"/>
  <c r="X3351" i="1"/>
  <c r="W3351" i="1"/>
  <c r="V3351" i="1"/>
  <c r="T3351" i="1"/>
  <c r="S3351" i="1"/>
  <c r="R3351" i="1"/>
  <c r="Y3350" i="1"/>
  <c r="X3350" i="1"/>
  <c r="W3350" i="1"/>
  <c r="V3350" i="1"/>
  <c r="T3350" i="1"/>
  <c r="Z3350" i="1" s="1"/>
  <c r="S3350" i="1"/>
  <c r="R3350" i="1"/>
  <c r="Y3349" i="1"/>
  <c r="X3349" i="1"/>
  <c r="W3349" i="1"/>
  <c r="V3349" i="1"/>
  <c r="T3349" i="1"/>
  <c r="U3349" i="1" s="1"/>
  <c r="S3349" i="1"/>
  <c r="R3349" i="1"/>
  <c r="Y3348" i="1"/>
  <c r="X3348" i="1"/>
  <c r="W3348" i="1"/>
  <c r="V3348" i="1"/>
  <c r="T3348" i="1"/>
  <c r="Z3348" i="1" s="1"/>
  <c r="S3348" i="1"/>
  <c r="R3348" i="1"/>
  <c r="Y3347" i="1"/>
  <c r="X3347" i="1"/>
  <c r="W3347" i="1"/>
  <c r="V3347" i="1"/>
  <c r="T3347" i="1"/>
  <c r="S3347" i="1"/>
  <c r="R3347" i="1"/>
  <c r="Y3346" i="1"/>
  <c r="X3346" i="1"/>
  <c r="W3346" i="1"/>
  <c r="V3346" i="1"/>
  <c r="T3346" i="1"/>
  <c r="Z3346" i="1" s="1"/>
  <c r="S3346" i="1"/>
  <c r="R3346" i="1"/>
  <c r="Y3345" i="1"/>
  <c r="X3345" i="1"/>
  <c r="W3345" i="1"/>
  <c r="V3345" i="1"/>
  <c r="T3345" i="1"/>
  <c r="U3345" i="1" s="1"/>
  <c r="S3345" i="1"/>
  <c r="R3345" i="1"/>
  <c r="Y3344" i="1"/>
  <c r="X3344" i="1"/>
  <c r="W3344" i="1"/>
  <c r="V3344" i="1"/>
  <c r="T3344" i="1"/>
  <c r="Z3344" i="1" s="1"/>
  <c r="S3344" i="1"/>
  <c r="R3344" i="1"/>
  <c r="Y3343" i="1"/>
  <c r="X3343" i="1"/>
  <c r="W3343" i="1"/>
  <c r="V3343" i="1"/>
  <c r="T3343" i="1"/>
  <c r="S3343" i="1"/>
  <c r="R3343" i="1"/>
  <c r="Y3342" i="1"/>
  <c r="X3342" i="1"/>
  <c r="W3342" i="1"/>
  <c r="V3342" i="1"/>
  <c r="T3342" i="1"/>
  <c r="Z3342" i="1" s="1"/>
  <c r="S3342" i="1"/>
  <c r="R3342" i="1"/>
  <c r="Y3341" i="1"/>
  <c r="X3341" i="1"/>
  <c r="W3341" i="1"/>
  <c r="V3341" i="1"/>
  <c r="T3341" i="1"/>
  <c r="U3341" i="1" s="1"/>
  <c r="S3341" i="1"/>
  <c r="R3341" i="1"/>
  <c r="Y3340" i="1"/>
  <c r="X3340" i="1"/>
  <c r="W3340" i="1"/>
  <c r="V3340" i="1"/>
  <c r="T3340" i="1"/>
  <c r="U3340" i="1" s="1"/>
  <c r="S3340" i="1"/>
  <c r="R3340" i="1"/>
  <c r="Y3339" i="1"/>
  <c r="X3339" i="1"/>
  <c r="W3339" i="1"/>
  <c r="V3339" i="1"/>
  <c r="T3339" i="1"/>
  <c r="S3339" i="1"/>
  <c r="R3339" i="1"/>
  <c r="Y3338" i="1"/>
  <c r="X3338" i="1"/>
  <c r="W3338" i="1"/>
  <c r="V3338" i="1"/>
  <c r="T3338" i="1"/>
  <c r="U3338" i="1" s="1"/>
  <c r="S3338" i="1"/>
  <c r="R3338" i="1"/>
  <c r="Y3337" i="1"/>
  <c r="X3337" i="1"/>
  <c r="W3337" i="1"/>
  <c r="V3337" i="1"/>
  <c r="T3337" i="1"/>
  <c r="U3337" i="1" s="1"/>
  <c r="S3337" i="1"/>
  <c r="R3337" i="1"/>
  <c r="Y3336" i="1"/>
  <c r="X3336" i="1"/>
  <c r="W3336" i="1"/>
  <c r="V3336" i="1"/>
  <c r="T3336" i="1"/>
  <c r="Z3336" i="1" s="1"/>
  <c r="S3336" i="1"/>
  <c r="R3336" i="1"/>
  <c r="Y3335" i="1"/>
  <c r="X3335" i="1"/>
  <c r="W3335" i="1"/>
  <c r="V3335" i="1"/>
  <c r="T3335" i="1"/>
  <c r="S3335" i="1"/>
  <c r="R3335" i="1"/>
  <c r="Y3334" i="1"/>
  <c r="X3334" i="1"/>
  <c r="W3334" i="1"/>
  <c r="V3334" i="1"/>
  <c r="T3334" i="1"/>
  <c r="Z3334" i="1" s="1"/>
  <c r="S3334" i="1"/>
  <c r="R3334" i="1"/>
  <c r="Y3333" i="1"/>
  <c r="X3333" i="1"/>
  <c r="W3333" i="1"/>
  <c r="V3333" i="1"/>
  <c r="T3333" i="1"/>
  <c r="U3333" i="1" s="1"/>
  <c r="S3333" i="1"/>
  <c r="R3333" i="1"/>
  <c r="Y3332" i="1"/>
  <c r="X3332" i="1"/>
  <c r="W3332" i="1"/>
  <c r="V3332" i="1"/>
  <c r="T3332" i="1"/>
  <c r="Z3332" i="1" s="1"/>
  <c r="S3332" i="1"/>
  <c r="R3332" i="1"/>
  <c r="Y3331" i="1"/>
  <c r="X3331" i="1"/>
  <c r="W3331" i="1"/>
  <c r="V3331" i="1"/>
  <c r="T3331" i="1"/>
  <c r="U3331" i="1" s="1"/>
  <c r="S3331" i="1"/>
  <c r="R3331" i="1"/>
  <c r="Y3330" i="1"/>
  <c r="X3330" i="1"/>
  <c r="W3330" i="1"/>
  <c r="V3330" i="1"/>
  <c r="T3330" i="1"/>
  <c r="U3330" i="1" s="1"/>
  <c r="S3330" i="1"/>
  <c r="R3330" i="1"/>
  <c r="Y3329" i="1"/>
  <c r="X3329" i="1"/>
  <c r="W3329" i="1"/>
  <c r="V3329" i="1"/>
  <c r="T3329" i="1"/>
  <c r="U3329" i="1" s="1"/>
  <c r="S3329" i="1"/>
  <c r="R3329" i="1"/>
  <c r="Y3328" i="1"/>
  <c r="X3328" i="1"/>
  <c r="W3328" i="1"/>
  <c r="V3328" i="1"/>
  <c r="T3328" i="1"/>
  <c r="Z3328" i="1" s="1"/>
  <c r="S3328" i="1"/>
  <c r="R3328" i="1"/>
  <c r="Y3327" i="1"/>
  <c r="X3327" i="1"/>
  <c r="W3327" i="1"/>
  <c r="V3327" i="1"/>
  <c r="T3327" i="1"/>
  <c r="S3327" i="1"/>
  <c r="R3327" i="1"/>
  <c r="Y3326" i="1"/>
  <c r="X3326" i="1"/>
  <c r="W3326" i="1"/>
  <c r="V3326" i="1"/>
  <c r="T3326" i="1"/>
  <c r="Z3326" i="1" s="1"/>
  <c r="S3326" i="1"/>
  <c r="R3326" i="1"/>
  <c r="Y3325" i="1"/>
  <c r="X3325" i="1"/>
  <c r="W3325" i="1"/>
  <c r="V3325" i="1"/>
  <c r="T3325" i="1"/>
  <c r="U3325" i="1" s="1"/>
  <c r="S3325" i="1"/>
  <c r="R3325" i="1"/>
  <c r="Y3324" i="1"/>
  <c r="X3324" i="1"/>
  <c r="W3324" i="1"/>
  <c r="V3324" i="1"/>
  <c r="T3324" i="1"/>
  <c r="Z3324" i="1" s="1"/>
  <c r="S3324" i="1"/>
  <c r="R3324" i="1"/>
  <c r="Y3323" i="1"/>
  <c r="X3323" i="1"/>
  <c r="W3323" i="1"/>
  <c r="V3323" i="1"/>
  <c r="T3323" i="1"/>
  <c r="U3323" i="1" s="1"/>
  <c r="S3323" i="1"/>
  <c r="R3323" i="1"/>
  <c r="Y3322" i="1"/>
  <c r="X3322" i="1"/>
  <c r="W3322" i="1"/>
  <c r="V3322" i="1"/>
  <c r="T3322" i="1"/>
  <c r="Z3322" i="1" s="1"/>
  <c r="S3322" i="1"/>
  <c r="R3322" i="1"/>
  <c r="Y3321" i="1"/>
  <c r="X3321" i="1"/>
  <c r="W3321" i="1"/>
  <c r="V3321" i="1"/>
  <c r="T3321" i="1"/>
  <c r="U3321" i="1" s="1"/>
  <c r="S3321" i="1"/>
  <c r="R3321" i="1"/>
  <c r="Y3320" i="1"/>
  <c r="X3320" i="1"/>
  <c r="W3320" i="1"/>
  <c r="V3320" i="1"/>
  <c r="T3320" i="1"/>
  <c r="Z3320" i="1" s="1"/>
  <c r="S3320" i="1"/>
  <c r="R3320" i="1"/>
  <c r="Y3319" i="1"/>
  <c r="X3319" i="1"/>
  <c r="W3319" i="1"/>
  <c r="V3319" i="1"/>
  <c r="T3319" i="1"/>
  <c r="S3319" i="1"/>
  <c r="R3319" i="1"/>
  <c r="Y3318" i="1"/>
  <c r="X3318" i="1"/>
  <c r="W3318" i="1"/>
  <c r="V3318" i="1"/>
  <c r="T3318" i="1"/>
  <c r="Z3318" i="1" s="1"/>
  <c r="S3318" i="1"/>
  <c r="R3318" i="1"/>
  <c r="Y3317" i="1"/>
  <c r="X3317" i="1"/>
  <c r="W3317" i="1"/>
  <c r="V3317" i="1"/>
  <c r="T3317" i="1"/>
  <c r="U3317" i="1" s="1"/>
  <c r="S3317" i="1"/>
  <c r="R3317" i="1"/>
  <c r="Y3316" i="1"/>
  <c r="X3316" i="1"/>
  <c r="W3316" i="1"/>
  <c r="V3316" i="1"/>
  <c r="T3316" i="1"/>
  <c r="U3316" i="1" s="1"/>
  <c r="S3316" i="1"/>
  <c r="R3316" i="1"/>
  <c r="Y3315" i="1"/>
  <c r="X3315" i="1"/>
  <c r="W3315" i="1"/>
  <c r="V3315" i="1"/>
  <c r="T3315" i="1"/>
  <c r="U3315" i="1" s="1"/>
  <c r="S3315" i="1"/>
  <c r="R3315" i="1"/>
  <c r="Y3314" i="1"/>
  <c r="X3314" i="1"/>
  <c r="W3314" i="1"/>
  <c r="V3314" i="1"/>
  <c r="T3314" i="1"/>
  <c r="U3314" i="1" s="1"/>
  <c r="S3314" i="1"/>
  <c r="R3314" i="1"/>
  <c r="Y3313" i="1"/>
  <c r="X3313" i="1"/>
  <c r="W3313" i="1"/>
  <c r="V3313" i="1"/>
  <c r="T3313" i="1"/>
  <c r="U3313" i="1" s="1"/>
  <c r="S3313" i="1"/>
  <c r="R3313" i="1"/>
  <c r="Y3312" i="1"/>
  <c r="X3312" i="1"/>
  <c r="W3312" i="1"/>
  <c r="V3312" i="1"/>
  <c r="T3312" i="1"/>
  <c r="Z3312" i="1" s="1"/>
  <c r="S3312" i="1"/>
  <c r="R3312" i="1"/>
  <c r="Y3311" i="1"/>
  <c r="X3311" i="1"/>
  <c r="W3311" i="1"/>
  <c r="V3311" i="1"/>
  <c r="T3311" i="1"/>
  <c r="S3311" i="1"/>
  <c r="R3311" i="1"/>
  <c r="Y3310" i="1"/>
  <c r="X3310" i="1"/>
  <c r="W3310" i="1"/>
  <c r="V3310" i="1"/>
  <c r="T3310" i="1"/>
  <c r="Z3310" i="1" s="1"/>
  <c r="S3310" i="1"/>
  <c r="R3310" i="1"/>
  <c r="Y3309" i="1"/>
  <c r="X3309" i="1"/>
  <c r="W3309" i="1"/>
  <c r="V3309" i="1"/>
  <c r="T3309" i="1"/>
  <c r="U3309" i="1" s="1"/>
  <c r="S3309" i="1"/>
  <c r="R3309" i="1"/>
  <c r="Y3308" i="1"/>
  <c r="X3308" i="1"/>
  <c r="W3308" i="1"/>
  <c r="V3308" i="1"/>
  <c r="T3308" i="1"/>
  <c r="U3308" i="1" s="1"/>
  <c r="S3308" i="1"/>
  <c r="R3308" i="1"/>
  <c r="Y3307" i="1"/>
  <c r="X3307" i="1"/>
  <c r="W3307" i="1"/>
  <c r="V3307" i="1"/>
  <c r="T3307" i="1"/>
  <c r="U3307" i="1" s="1"/>
  <c r="S3307" i="1"/>
  <c r="R3307" i="1"/>
  <c r="Y3306" i="1"/>
  <c r="X3306" i="1"/>
  <c r="W3306" i="1"/>
  <c r="V3306" i="1"/>
  <c r="T3306" i="1"/>
  <c r="U3306" i="1" s="1"/>
  <c r="S3306" i="1"/>
  <c r="R3306" i="1"/>
  <c r="Y3305" i="1"/>
  <c r="X3305" i="1"/>
  <c r="W3305" i="1"/>
  <c r="V3305" i="1"/>
  <c r="T3305" i="1"/>
  <c r="U3305" i="1" s="1"/>
  <c r="S3305" i="1"/>
  <c r="R3305" i="1"/>
  <c r="Y3304" i="1"/>
  <c r="X3304" i="1"/>
  <c r="W3304" i="1"/>
  <c r="V3304" i="1"/>
  <c r="T3304" i="1"/>
  <c r="Z3304" i="1" s="1"/>
  <c r="S3304" i="1"/>
  <c r="R3304" i="1"/>
  <c r="Y3303" i="1"/>
  <c r="X3303" i="1"/>
  <c r="W3303" i="1"/>
  <c r="V3303" i="1"/>
  <c r="T3303" i="1"/>
  <c r="Z3303" i="1" s="1"/>
  <c r="S3303" i="1"/>
  <c r="R3303" i="1"/>
  <c r="Y3302" i="1"/>
  <c r="X3302" i="1"/>
  <c r="W3302" i="1"/>
  <c r="V3302" i="1"/>
  <c r="T3302" i="1"/>
  <c r="Z3302" i="1" s="1"/>
  <c r="S3302" i="1"/>
  <c r="R3302" i="1"/>
  <c r="Y3301" i="1"/>
  <c r="X3301" i="1"/>
  <c r="W3301" i="1"/>
  <c r="V3301" i="1"/>
  <c r="T3301" i="1"/>
  <c r="U3301" i="1" s="1"/>
  <c r="S3301" i="1"/>
  <c r="R3301" i="1"/>
  <c r="Y3300" i="1"/>
  <c r="X3300" i="1"/>
  <c r="W3300" i="1"/>
  <c r="V3300" i="1"/>
  <c r="T3300" i="1"/>
  <c r="U3300" i="1" s="1"/>
  <c r="S3300" i="1"/>
  <c r="R3300" i="1"/>
  <c r="Y3299" i="1"/>
  <c r="X3299" i="1"/>
  <c r="W3299" i="1"/>
  <c r="V3299" i="1"/>
  <c r="T3299" i="1"/>
  <c r="U3299" i="1" s="1"/>
  <c r="S3299" i="1"/>
  <c r="R3299" i="1"/>
  <c r="Y3298" i="1"/>
  <c r="X3298" i="1"/>
  <c r="W3298" i="1"/>
  <c r="V3298" i="1"/>
  <c r="T3298" i="1"/>
  <c r="U3298" i="1" s="1"/>
  <c r="S3298" i="1"/>
  <c r="R3298" i="1"/>
  <c r="Y3297" i="1"/>
  <c r="X3297" i="1"/>
  <c r="W3297" i="1"/>
  <c r="V3297" i="1"/>
  <c r="T3297" i="1"/>
  <c r="U3297" i="1" s="1"/>
  <c r="S3297" i="1"/>
  <c r="R3297" i="1"/>
  <c r="Y3296" i="1"/>
  <c r="X3296" i="1"/>
  <c r="W3296" i="1"/>
  <c r="V3296" i="1"/>
  <c r="T3296" i="1"/>
  <c r="Z3296" i="1" s="1"/>
  <c r="S3296" i="1"/>
  <c r="R3296" i="1"/>
  <c r="Y3295" i="1"/>
  <c r="X3295" i="1"/>
  <c r="W3295" i="1"/>
  <c r="V3295" i="1"/>
  <c r="T3295" i="1"/>
  <c r="Z3295" i="1" s="1"/>
  <c r="S3295" i="1"/>
  <c r="R3295" i="1"/>
  <c r="Y3294" i="1"/>
  <c r="X3294" i="1"/>
  <c r="W3294" i="1"/>
  <c r="V3294" i="1"/>
  <c r="T3294" i="1"/>
  <c r="Z3294" i="1" s="1"/>
  <c r="S3294" i="1"/>
  <c r="R3294" i="1"/>
  <c r="Y3293" i="1"/>
  <c r="X3293" i="1"/>
  <c r="W3293" i="1"/>
  <c r="V3293" i="1"/>
  <c r="T3293" i="1"/>
  <c r="U3293" i="1" s="1"/>
  <c r="S3293" i="1"/>
  <c r="R3293" i="1"/>
  <c r="Y3292" i="1"/>
  <c r="X3292" i="1"/>
  <c r="W3292" i="1"/>
  <c r="V3292" i="1"/>
  <c r="T3292" i="1"/>
  <c r="U3292" i="1" s="1"/>
  <c r="S3292" i="1"/>
  <c r="R3292" i="1"/>
  <c r="Y3291" i="1"/>
  <c r="X3291" i="1"/>
  <c r="W3291" i="1"/>
  <c r="V3291" i="1"/>
  <c r="T3291" i="1"/>
  <c r="U3291" i="1" s="1"/>
  <c r="S3291" i="1"/>
  <c r="R3291" i="1"/>
  <c r="Y3290" i="1"/>
  <c r="X3290" i="1"/>
  <c r="W3290" i="1"/>
  <c r="V3290" i="1"/>
  <c r="T3290" i="1"/>
  <c r="U3290" i="1" s="1"/>
  <c r="S3290" i="1"/>
  <c r="R3290" i="1"/>
  <c r="Y3289" i="1"/>
  <c r="X3289" i="1"/>
  <c r="W3289" i="1"/>
  <c r="V3289" i="1"/>
  <c r="T3289" i="1"/>
  <c r="S3289" i="1"/>
  <c r="R3289" i="1"/>
  <c r="Y3288" i="1"/>
  <c r="X3288" i="1"/>
  <c r="W3288" i="1"/>
  <c r="V3288" i="1"/>
  <c r="T3288" i="1"/>
  <c r="S3288" i="1"/>
  <c r="R3288" i="1"/>
  <c r="Y3287" i="1"/>
  <c r="X3287" i="1"/>
  <c r="W3287" i="1"/>
  <c r="V3287" i="1"/>
  <c r="T3287" i="1"/>
  <c r="S3287" i="1"/>
  <c r="R3287" i="1"/>
  <c r="Y3286" i="1"/>
  <c r="X3286" i="1"/>
  <c r="W3286" i="1"/>
  <c r="V3286" i="1"/>
  <c r="T3286" i="1"/>
  <c r="S3286" i="1"/>
  <c r="R3286" i="1"/>
  <c r="Y3285" i="1"/>
  <c r="X3285" i="1"/>
  <c r="W3285" i="1"/>
  <c r="V3285" i="1"/>
  <c r="T3285" i="1"/>
  <c r="S3285" i="1"/>
  <c r="R3285" i="1"/>
  <c r="Y3284" i="1"/>
  <c r="X3284" i="1"/>
  <c r="W3284" i="1"/>
  <c r="V3284" i="1"/>
  <c r="T3284" i="1"/>
  <c r="Z3284" i="1" s="1"/>
  <c r="S3284" i="1"/>
  <c r="R3284" i="1"/>
  <c r="Y3283" i="1"/>
  <c r="X3283" i="1"/>
  <c r="W3283" i="1"/>
  <c r="V3283" i="1"/>
  <c r="T3283" i="1"/>
  <c r="U3283" i="1" s="1"/>
  <c r="S3283" i="1"/>
  <c r="R3283" i="1"/>
  <c r="Y3282" i="1"/>
  <c r="X3282" i="1"/>
  <c r="W3282" i="1"/>
  <c r="V3282" i="1"/>
  <c r="T3282" i="1"/>
  <c r="Z3282" i="1" s="1"/>
  <c r="S3282" i="1"/>
  <c r="R3282" i="1"/>
  <c r="Y3281" i="1"/>
  <c r="X3281" i="1"/>
  <c r="W3281" i="1"/>
  <c r="V3281" i="1"/>
  <c r="T3281" i="1"/>
  <c r="U3281" i="1" s="1"/>
  <c r="S3281" i="1"/>
  <c r="R3281" i="1"/>
  <c r="Y3280" i="1"/>
  <c r="X3280" i="1"/>
  <c r="W3280" i="1"/>
  <c r="V3280" i="1"/>
  <c r="T3280" i="1"/>
  <c r="Z3280" i="1" s="1"/>
  <c r="S3280" i="1"/>
  <c r="R3280" i="1"/>
  <c r="Y3279" i="1"/>
  <c r="X3279" i="1"/>
  <c r="W3279" i="1"/>
  <c r="V3279" i="1"/>
  <c r="T3279" i="1"/>
  <c r="Z3279" i="1" s="1"/>
  <c r="S3279" i="1"/>
  <c r="R3279" i="1"/>
  <c r="Y3278" i="1"/>
  <c r="X3278" i="1"/>
  <c r="W3278" i="1"/>
  <c r="V3278" i="1"/>
  <c r="T3278" i="1"/>
  <c r="Z3278" i="1" s="1"/>
  <c r="S3278" i="1"/>
  <c r="R3278" i="1"/>
  <c r="Y3277" i="1"/>
  <c r="X3277" i="1"/>
  <c r="W3277" i="1"/>
  <c r="V3277" i="1"/>
  <c r="T3277" i="1"/>
  <c r="U3277" i="1" s="1"/>
  <c r="S3277" i="1"/>
  <c r="R3277" i="1"/>
  <c r="Y3276" i="1"/>
  <c r="X3276" i="1"/>
  <c r="W3276" i="1"/>
  <c r="V3276" i="1"/>
  <c r="T3276" i="1"/>
  <c r="U3276" i="1" s="1"/>
  <c r="S3276" i="1"/>
  <c r="R3276" i="1"/>
  <c r="Y3275" i="1"/>
  <c r="X3275" i="1"/>
  <c r="W3275" i="1"/>
  <c r="V3275" i="1"/>
  <c r="T3275" i="1"/>
  <c r="U3275" i="1" s="1"/>
  <c r="S3275" i="1"/>
  <c r="R3275" i="1"/>
  <c r="Y3274" i="1"/>
  <c r="X3274" i="1"/>
  <c r="W3274" i="1"/>
  <c r="V3274" i="1"/>
  <c r="T3274" i="1"/>
  <c r="S3274" i="1"/>
  <c r="R3274" i="1"/>
  <c r="Y3273" i="1"/>
  <c r="X3273" i="1"/>
  <c r="W3273" i="1"/>
  <c r="V3273" i="1"/>
  <c r="T3273" i="1"/>
  <c r="S3273" i="1"/>
  <c r="R3273" i="1"/>
  <c r="Y3272" i="1"/>
  <c r="X3272" i="1"/>
  <c r="W3272" i="1"/>
  <c r="V3272" i="1"/>
  <c r="T3272" i="1"/>
  <c r="S3272" i="1"/>
  <c r="R3272" i="1"/>
  <c r="Y3271" i="1"/>
  <c r="X3271" i="1"/>
  <c r="W3271" i="1"/>
  <c r="V3271" i="1"/>
  <c r="T3271" i="1"/>
  <c r="S3271" i="1"/>
  <c r="R3271" i="1"/>
  <c r="Y3270" i="1"/>
  <c r="X3270" i="1"/>
  <c r="W3270" i="1"/>
  <c r="V3270" i="1"/>
  <c r="T3270" i="1"/>
  <c r="S3270" i="1"/>
  <c r="R3270" i="1"/>
  <c r="Y3269" i="1"/>
  <c r="X3269" i="1"/>
  <c r="W3269" i="1"/>
  <c r="V3269" i="1"/>
  <c r="T3269" i="1"/>
  <c r="U3269" i="1" s="1"/>
  <c r="S3269" i="1"/>
  <c r="R3269" i="1"/>
  <c r="Y3268" i="1"/>
  <c r="X3268" i="1"/>
  <c r="W3268" i="1"/>
  <c r="V3268" i="1"/>
  <c r="T3268" i="1"/>
  <c r="U3268" i="1" s="1"/>
  <c r="S3268" i="1"/>
  <c r="R3268" i="1"/>
  <c r="Y3267" i="1"/>
  <c r="X3267" i="1"/>
  <c r="W3267" i="1"/>
  <c r="V3267" i="1"/>
  <c r="T3267" i="1"/>
  <c r="S3267" i="1"/>
  <c r="R3267" i="1"/>
  <c r="Y3266" i="1"/>
  <c r="X3266" i="1"/>
  <c r="W3266" i="1"/>
  <c r="V3266" i="1"/>
  <c r="T3266" i="1"/>
  <c r="Z3266" i="1" s="1"/>
  <c r="S3266" i="1"/>
  <c r="R3266" i="1"/>
  <c r="Y3265" i="1"/>
  <c r="X3265" i="1"/>
  <c r="W3265" i="1"/>
  <c r="V3265" i="1"/>
  <c r="T3265" i="1"/>
  <c r="U3265" i="1" s="1"/>
  <c r="S3265" i="1"/>
  <c r="R3265" i="1"/>
  <c r="Y3264" i="1"/>
  <c r="X3264" i="1"/>
  <c r="W3264" i="1"/>
  <c r="V3264" i="1"/>
  <c r="T3264" i="1"/>
  <c r="S3264" i="1"/>
  <c r="R3264" i="1"/>
  <c r="Y3263" i="1"/>
  <c r="X3263" i="1"/>
  <c r="W3263" i="1"/>
  <c r="V3263" i="1"/>
  <c r="T3263" i="1"/>
  <c r="U3263" i="1" s="1"/>
  <c r="S3263" i="1"/>
  <c r="R3263" i="1"/>
  <c r="Y3262" i="1"/>
  <c r="X3262" i="1"/>
  <c r="W3262" i="1"/>
  <c r="V3262" i="1"/>
  <c r="T3262" i="1"/>
  <c r="Z3262" i="1" s="1"/>
  <c r="S3262" i="1"/>
  <c r="R3262" i="1"/>
  <c r="Y3261" i="1"/>
  <c r="X3261" i="1"/>
  <c r="W3261" i="1"/>
  <c r="V3261" i="1"/>
  <c r="T3261" i="1"/>
  <c r="U3261" i="1" s="1"/>
  <c r="S3261" i="1"/>
  <c r="R3261" i="1"/>
  <c r="Y3260" i="1"/>
  <c r="X3260" i="1"/>
  <c r="W3260" i="1"/>
  <c r="V3260" i="1"/>
  <c r="T3260" i="1"/>
  <c r="U3260" i="1" s="1"/>
  <c r="S3260" i="1"/>
  <c r="R3260" i="1"/>
  <c r="Y3259" i="1"/>
  <c r="X3259" i="1"/>
  <c r="W3259" i="1"/>
  <c r="V3259" i="1"/>
  <c r="T3259" i="1"/>
  <c r="U3259" i="1" s="1"/>
  <c r="S3259" i="1"/>
  <c r="R3259" i="1"/>
  <c r="Y3258" i="1"/>
  <c r="X3258" i="1"/>
  <c r="W3258" i="1"/>
  <c r="V3258" i="1"/>
  <c r="T3258" i="1"/>
  <c r="U3258" i="1" s="1"/>
  <c r="S3258" i="1"/>
  <c r="R3258" i="1"/>
  <c r="Y3257" i="1"/>
  <c r="X3257" i="1"/>
  <c r="W3257" i="1"/>
  <c r="V3257" i="1"/>
  <c r="T3257" i="1"/>
  <c r="S3257" i="1"/>
  <c r="R3257" i="1"/>
  <c r="Y3256" i="1"/>
  <c r="X3256" i="1"/>
  <c r="W3256" i="1"/>
  <c r="V3256" i="1"/>
  <c r="T3256" i="1"/>
  <c r="S3256" i="1"/>
  <c r="R3256" i="1"/>
  <c r="Y3255" i="1"/>
  <c r="X3255" i="1"/>
  <c r="W3255" i="1"/>
  <c r="V3255" i="1"/>
  <c r="T3255" i="1"/>
  <c r="S3255" i="1"/>
  <c r="R3255" i="1"/>
  <c r="Y3254" i="1"/>
  <c r="X3254" i="1"/>
  <c r="W3254" i="1"/>
  <c r="V3254" i="1"/>
  <c r="T3254" i="1"/>
  <c r="S3254" i="1"/>
  <c r="R3254" i="1"/>
  <c r="Y3253" i="1"/>
  <c r="X3253" i="1"/>
  <c r="W3253" i="1"/>
  <c r="V3253" i="1"/>
  <c r="T3253" i="1"/>
  <c r="U3253" i="1" s="1"/>
  <c r="S3253" i="1"/>
  <c r="R3253" i="1"/>
  <c r="Y3252" i="1"/>
  <c r="X3252" i="1"/>
  <c r="W3252" i="1"/>
  <c r="V3252" i="1"/>
  <c r="T3252" i="1"/>
  <c r="S3252" i="1"/>
  <c r="R3252" i="1"/>
  <c r="Y3251" i="1"/>
  <c r="X3251" i="1"/>
  <c r="W3251" i="1"/>
  <c r="V3251" i="1"/>
  <c r="T3251" i="1"/>
  <c r="S3251" i="1"/>
  <c r="R3251" i="1"/>
  <c r="Y3250" i="1"/>
  <c r="X3250" i="1"/>
  <c r="W3250" i="1"/>
  <c r="V3250" i="1"/>
  <c r="T3250" i="1"/>
  <c r="Z3250" i="1" s="1"/>
  <c r="S3250" i="1"/>
  <c r="R3250" i="1"/>
  <c r="Y3249" i="1"/>
  <c r="X3249" i="1"/>
  <c r="W3249" i="1"/>
  <c r="V3249" i="1"/>
  <c r="T3249" i="1"/>
  <c r="U3249" i="1" s="1"/>
  <c r="S3249" i="1"/>
  <c r="R3249" i="1"/>
  <c r="Y3248" i="1"/>
  <c r="X3248" i="1"/>
  <c r="W3248" i="1"/>
  <c r="V3248" i="1"/>
  <c r="T3248" i="1"/>
  <c r="S3248" i="1"/>
  <c r="R3248" i="1"/>
  <c r="Y3247" i="1"/>
  <c r="X3247" i="1"/>
  <c r="W3247" i="1"/>
  <c r="V3247" i="1"/>
  <c r="T3247" i="1"/>
  <c r="U3247" i="1" s="1"/>
  <c r="S3247" i="1"/>
  <c r="R3247" i="1"/>
  <c r="Y3246" i="1"/>
  <c r="X3246" i="1"/>
  <c r="W3246" i="1"/>
  <c r="V3246" i="1"/>
  <c r="T3246" i="1"/>
  <c r="Z3246" i="1" s="1"/>
  <c r="S3246" i="1"/>
  <c r="R3246" i="1"/>
  <c r="Y3245" i="1"/>
  <c r="X3245" i="1"/>
  <c r="W3245" i="1"/>
  <c r="V3245" i="1"/>
  <c r="T3245" i="1"/>
  <c r="U3245" i="1" s="1"/>
  <c r="S3245" i="1"/>
  <c r="R3245" i="1"/>
  <c r="Y3244" i="1"/>
  <c r="X3244" i="1"/>
  <c r="W3244" i="1"/>
  <c r="V3244" i="1"/>
  <c r="T3244" i="1"/>
  <c r="U3244" i="1" s="1"/>
  <c r="S3244" i="1"/>
  <c r="R3244" i="1"/>
  <c r="Y3243" i="1"/>
  <c r="X3243" i="1"/>
  <c r="W3243" i="1"/>
  <c r="V3243" i="1"/>
  <c r="T3243" i="1"/>
  <c r="U3243" i="1" s="1"/>
  <c r="S3243" i="1"/>
  <c r="R3243" i="1"/>
  <c r="Y3242" i="1"/>
  <c r="X3242" i="1"/>
  <c r="W3242" i="1"/>
  <c r="V3242" i="1"/>
  <c r="T3242" i="1"/>
  <c r="U3242" i="1" s="1"/>
  <c r="S3242" i="1"/>
  <c r="R3242" i="1"/>
  <c r="Y3241" i="1"/>
  <c r="X3241" i="1"/>
  <c r="W3241" i="1"/>
  <c r="V3241" i="1"/>
  <c r="T3241" i="1"/>
  <c r="S3241" i="1"/>
  <c r="R3241" i="1"/>
  <c r="Y3240" i="1"/>
  <c r="X3240" i="1"/>
  <c r="W3240" i="1"/>
  <c r="V3240" i="1"/>
  <c r="T3240" i="1"/>
  <c r="S3240" i="1"/>
  <c r="R3240" i="1"/>
  <c r="Y3239" i="1"/>
  <c r="X3239" i="1"/>
  <c r="W3239" i="1"/>
  <c r="V3239" i="1"/>
  <c r="T3239" i="1"/>
  <c r="S3239" i="1"/>
  <c r="R3239" i="1"/>
  <c r="Y3238" i="1"/>
  <c r="X3238" i="1"/>
  <c r="W3238" i="1"/>
  <c r="V3238" i="1"/>
  <c r="T3238" i="1"/>
  <c r="S3238" i="1"/>
  <c r="R3238" i="1"/>
  <c r="Y3237" i="1"/>
  <c r="X3237" i="1"/>
  <c r="W3237" i="1"/>
  <c r="V3237" i="1"/>
  <c r="T3237" i="1"/>
  <c r="U3237" i="1" s="1"/>
  <c r="S3237" i="1"/>
  <c r="R3237" i="1"/>
  <c r="Y3236" i="1"/>
  <c r="X3236" i="1"/>
  <c r="W3236" i="1"/>
  <c r="V3236" i="1"/>
  <c r="T3236" i="1"/>
  <c r="U3236" i="1" s="1"/>
  <c r="S3236" i="1"/>
  <c r="R3236" i="1"/>
  <c r="Y3235" i="1"/>
  <c r="X3235" i="1"/>
  <c r="W3235" i="1"/>
  <c r="V3235" i="1"/>
  <c r="T3235" i="1"/>
  <c r="U3235" i="1" s="1"/>
  <c r="S3235" i="1"/>
  <c r="R3235" i="1"/>
  <c r="Y3234" i="1"/>
  <c r="X3234" i="1"/>
  <c r="W3234" i="1"/>
  <c r="V3234" i="1"/>
  <c r="T3234" i="1"/>
  <c r="Z3234" i="1" s="1"/>
  <c r="S3234" i="1"/>
  <c r="R3234" i="1"/>
  <c r="Y3233" i="1"/>
  <c r="X3233" i="1"/>
  <c r="W3233" i="1"/>
  <c r="V3233" i="1"/>
  <c r="T3233" i="1"/>
  <c r="U3233" i="1" s="1"/>
  <c r="S3233" i="1"/>
  <c r="R3233" i="1"/>
  <c r="Y3232" i="1"/>
  <c r="X3232" i="1"/>
  <c r="W3232" i="1"/>
  <c r="V3232" i="1"/>
  <c r="T3232" i="1"/>
  <c r="S3232" i="1"/>
  <c r="R3232" i="1"/>
  <c r="Y3231" i="1"/>
  <c r="X3231" i="1"/>
  <c r="W3231" i="1"/>
  <c r="V3231" i="1"/>
  <c r="T3231" i="1"/>
  <c r="U3231" i="1" s="1"/>
  <c r="S3231" i="1"/>
  <c r="R3231" i="1"/>
  <c r="Y3230" i="1"/>
  <c r="X3230" i="1"/>
  <c r="W3230" i="1"/>
  <c r="V3230" i="1"/>
  <c r="T3230" i="1"/>
  <c r="Z3230" i="1" s="1"/>
  <c r="S3230" i="1"/>
  <c r="R3230" i="1"/>
  <c r="Y3229" i="1"/>
  <c r="X3229" i="1"/>
  <c r="W3229" i="1"/>
  <c r="V3229" i="1"/>
  <c r="T3229" i="1"/>
  <c r="U3229" i="1" s="1"/>
  <c r="S3229" i="1"/>
  <c r="R3229" i="1"/>
  <c r="Y3228" i="1"/>
  <c r="X3228" i="1"/>
  <c r="W3228" i="1"/>
  <c r="V3228" i="1"/>
  <c r="T3228" i="1"/>
  <c r="U3228" i="1" s="1"/>
  <c r="S3228" i="1"/>
  <c r="R3228" i="1"/>
  <c r="Y3227" i="1"/>
  <c r="X3227" i="1"/>
  <c r="W3227" i="1"/>
  <c r="V3227" i="1"/>
  <c r="T3227" i="1"/>
  <c r="U3227" i="1" s="1"/>
  <c r="S3227" i="1"/>
  <c r="R3227" i="1"/>
  <c r="Y3226" i="1"/>
  <c r="X3226" i="1"/>
  <c r="W3226" i="1"/>
  <c r="V3226" i="1"/>
  <c r="T3226" i="1"/>
  <c r="U3226" i="1" s="1"/>
  <c r="S3226" i="1"/>
  <c r="R3226" i="1"/>
  <c r="Y3225" i="1"/>
  <c r="X3225" i="1"/>
  <c r="W3225" i="1"/>
  <c r="V3225" i="1"/>
  <c r="T3225" i="1"/>
  <c r="S3225" i="1"/>
  <c r="R3225" i="1"/>
  <c r="Y3224" i="1"/>
  <c r="X3224" i="1"/>
  <c r="W3224" i="1"/>
  <c r="V3224" i="1"/>
  <c r="T3224" i="1"/>
  <c r="S3224" i="1"/>
  <c r="R3224" i="1"/>
  <c r="Y3223" i="1"/>
  <c r="X3223" i="1"/>
  <c r="W3223" i="1"/>
  <c r="V3223" i="1"/>
  <c r="T3223" i="1"/>
  <c r="S3223" i="1"/>
  <c r="R3223" i="1"/>
  <c r="Y3222" i="1"/>
  <c r="X3222" i="1"/>
  <c r="W3222" i="1"/>
  <c r="V3222" i="1"/>
  <c r="T3222" i="1"/>
  <c r="S3222" i="1"/>
  <c r="R3222" i="1"/>
  <c r="Y3221" i="1"/>
  <c r="X3221" i="1"/>
  <c r="W3221" i="1"/>
  <c r="V3221" i="1"/>
  <c r="T3221" i="1"/>
  <c r="Z3221" i="1" s="1"/>
  <c r="S3221" i="1"/>
  <c r="R3221" i="1"/>
  <c r="Y3220" i="1"/>
  <c r="X3220" i="1"/>
  <c r="W3220" i="1"/>
  <c r="V3220" i="1"/>
  <c r="T3220" i="1"/>
  <c r="U3220" i="1" s="1"/>
  <c r="S3220" i="1"/>
  <c r="R3220" i="1"/>
  <c r="Y3219" i="1"/>
  <c r="X3219" i="1"/>
  <c r="W3219" i="1"/>
  <c r="V3219" i="1"/>
  <c r="T3219" i="1"/>
  <c r="U3219" i="1" s="1"/>
  <c r="S3219" i="1"/>
  <c r="R3219" i="1"/>
  <c r="Y3218" i="1"/>
  <c r="X3218" i="1"/>
  <c r="W3218" i="1"/>
  <c r="V3218" i="1"/>
  <c r="T3218" i="1"/>
  <c r="U3218" i="1" s="1"/>
  <c r="S3218" i="1"/>
  <c r="R3218" i="1"/>
  <c r="Y3217" i="1"/>
  <c r="X3217" i="1"/>
  <c r="W3217" i="1"/>
  <c r="V3217" i="1"/>
  <c r="T3217" i="1"/>
  <c r="U3217" i="1" s="1"/>
  <c r="S3217" i="1"/>
  <c r="R3217" i="1"/>
  <c r="Y3216" i="1"/>
  <c r="X3216" i="1"/>
  <c r="W3216" i="1"/>
  <c r="V3216" i="1"/>
  <c r="T3216" i="1"/>
  <c r="Z3216" i="1" s="1"/>
  <c r="S3216" i="1"/>
  <c r="R3216" i="1"/>
  <c r="Y3215" i="1"/>
  <c r="X3215" i="1"/>
  <c r="W3215" i="1"/>
  <c r="V3215" i="1"/>
  <c r="T3215" i="1"/>
  <c r="U3215" i="1" s="1"/>
  <c r="S3215" i="1"/>
  <c r="R3215" i="1"/>
  <c r="Y3214" i="1"/>
  <c r="X3214" i="1"/>
  <c r="W3214" i="1"/>
  <c r="V3214" i="1"/>
  <c r="T3214" i="1"/>
  <c r="Z3214" i="1" s="1"/>
  <c r="S3214" i="1"/>
  <c r="R3214" i="1"/>
  <c r="Y3213" i="1"/>
  <c r="X3213" i="1"/>
  <c r="W3213" i="1"/>
  <c r="V3213" i="1"/>
  <c r="T3213" i="1"/>
  <c r="S3213" i="1"/>
  <c r="R3213" i="1"/>
  <c r="Y3212" i="1"/>
  <c r="X3212" i="1"/>
  <c r="W3212" i="1"/>
  <c r="V3212" i="1"/>
  <c r="T3212" i="1"/>
  <c r="U3212" i="1" s="1"/>
  <c r="S3212" i="1"/>
  <c r="R3212" i="1"/>
  <c r="Y3211" i="1"/>
  <c r="X3211" i="1"/>
  <c r="W3211" i="1"/>
  <c r="V3211" i="1"/>
  <c r="T3211" i="1"/>
  <c r="U3211" i="1" s="1"/>
  <c r="S3211" i="1"/>
  <c r="R3211" i="1"/>
  <c r="Y3210" i="1"/>
  <c r="X3210" i="1"/>
  <c r="W3210" i="1"/>
  <c r="V3210" i="1"/>
  <c r="T3210" i="1"/>
  <c r="U3210" i="1" s="1"/>
  <c r="S3210" i="1"/>
  <c r="R3210" i="1"/>
  <c r="Y3209" i="1"/>
  <c r="X3209" i="1"/>
  <c r="W3209" i="1"/>
  <c r="V3209" i="1"/>
  <c r="T3209" i="1"/>
  <c r="U3209" i="1" s="1"/>
  <c r="S3209" i="1"/>
  <c r="R3209" i="1"/>
  <c r="Y3208" i="1"/>
  <c r="X3208" i="1"/>
  <c r="W3208" i="1"/>
  <c r="V3208" i="1"/>
  <c r="T3208" i="1"/>
  <c r="Z3208" i="1" s="1"/>
  <c r="S3208" i="1"/>
  <c r="R3208" i="1"/>
  <c r="Y3207" i="1"/>
  <c r="X3207" i="1"/>
  <c r="W3207" i="1"/>
  <c r="V3207" i="1"/>
  <c r="T3207" i="1"/>
  <c r="U3207" i="1" s="1"/>
  <c r="S3207" i="1"/>
  <c r="R3207" i="1"/>
  <c r="Y3206" i="1"/>
  <c r="X3206" i="1"/>
  <c r="W3206" i="1"/>
  <c r="V3206" i="1"/>
  <c r="T3206" i="1"/>
  <c r="Z3206" i="1" s="1"/>
  <c r="S3206" i="1"/>
  <c r="R3206" i="1"/>
  <c r="Y3205" i="1"/>
  <c r="X3205" i="1"/>
  <c r="W3205" i="1"/>
  <c r="V3205" i="1"/>
  <c r="T3205" i="1"/>
  <c r="S3205" i="1"/>
  <c r="R3205" i="1"/>
  <c r="Y3204" i="1"/>
  <c r="X3204" i="1"/>
  <c r="W3204" i="1"/>
  <c r="V3204" i="1"/>
  <c r="T3204" i="1"/>
  <c r="U3204" i="1" s="1"/>
  <c r="S3204" i="1"/>
  <c r="R3204" i="1"/>
  <c r="Y3203" i="1"/>
  <c r="X3203" i="1"/>
  <c r="W3203" i="1"/>
  <c r="V3203" i="1"/>
  <c r="T3203" i="1"/>
  <c r="U3203" i="1" s="1"/>
  <c r="S3203" i="1"/>
  <c r="R3203" i="1"/>
  <c r="Y3202" i="1"/>
  <c r="X3202" i="1"/>
  <c r="W3202" i="1"/>
  <c r="V3202" i="1"/>
  <c r="T3202" i="1"/>
  <c r="U3202" i="1" s="1"/>
  <c r="S3202" i="1"/>
  <c r="R3202" i="1"/>
  <c r="Y3201" i="1"/>
  <c r="X3201" i="1"/>
  <c r="W3201" i="1"/>
  <c r="V3201" i="1"/>
  <c r="T3201" i="1"/>
  <c r="U3201" i="1" s="1"/>
  <c r="S3201" i="1"/>
  <c r="R3201" i="1"/>
  <c r="Y3200" i="1"/>
  <c r="X3200" i="1"/>
  <c r="W3200" i="1"/>
  <c r="V3200" i="1"/>
  <c r="T3200" i="1"/>
  <c r="Z3200" i="1" s="1"/>
  <c r="S3200" i="1"/>
  <c r="R3200" i="1"/>
  <c r="Y3199" i="1"/>
  <c r="X3199" i="1"/>
  <c r="W3199" i="1"/>
  <c r="V3199" i="1"/>
  <c r="T3199" i="1"/>
  <c r="U3199" i="1" s="1"/>
  <c r="S3199" i="1"/>
  <c r="R3199" i="1"/>
  <c r="Y3198" i="1"/>
  <c r="X3198" i="1"/>
  <c r="W3198" i="1"/>
  <c r="V3198" i="1"/>
  <c r="T3198" i="1"/>
  <c r="Z3198" i="1" s="1"/>
  <c r="S3198" i="1"/>
  <c r="R3198" i="1"/>
  <c r="Y3197" i="1"/>
  <c r="X3197" i="1"/>
  <c r="W3197" i="1"/>
  <c r="V3197" i="1"/>
  <c r="T3197" i="1"/>
  <c r="S3197" i="1"/>
  <c r="R3197" i="1"/>
  <c r="Y3196" i="1"/>
  <c r="X3196" i="1"/>
  <c r="W3196" i="1"/>
  <c r="V3196" i="1"/>
  <c r="T3196" i="1"/>
  <c r="U3196" i="1" s="1"/>
  <c r="S3196" i="1"/>
  <c r="R3196" i="1"/>
  <c r="Y3195" i="1"/>
  <c r="X3195" i="1"/>
  <c r="W3195" i="1"/>
  <c r="V3195" i="1"/>
  <c r="T3195" i="1"/>
  <c r="U3195" i="1" s="1"/>
  <c r="S3195" i="1"/>
  <c r="R3195" i="1"/>
  <c r="Y3194" i="1"/>
  <c r="X3194" i="1"/>
  <c r="W3194" i="1"/>
  <c r="V3194" i="1"/>
  <c r="T3194" i="1"/>
  <c r="U3194" i="1" s="1"/>
  <c r="S3194" i="1"/>
  <c r="R3194" i="1"/>
  <c r="Y3193" i="1"/>
  <c r="X3193" i="1"/>
  <c r="W3193" i="1"/>
  <c r="V3193" i="1"/>
  <c r="T3193" i="1"/>
  <c r="Z3193" i="1" s="1"/>
  <c r="S3193" i="1"/>
  <c r="R3193" i="1"/>
  <c r="Y3192" i="1"/>
  <c r="X3192" i="1"/>
  <c r="W3192" i="1"/>
  <c r="V3192" i="1"/>
  <c r="T3192" i="1"/>
  <c r="Z3192" i="1" s="1"/>
  <c r="S3192" i="1"/>
  <c r="R3192" i="1"/>
  <c r="Y3191" i="1"/>
  <c r="X3191" i="1"/>
  <c r="W3191" i="1"/>
  <c r="V3191" i="1"/>
  <c r="T3191" i="1"/>
  <c r="S3191" i="1"/>
  <c r="R3191" i="1"/>
  <c r="Y3190" i="1"/>
  <c r="X3190" i="1"/>
  <c r="W3190" i="1"/>
  <c r="V3190" i="1"/>
  <c r="T3190" i="1"/>
  <c r="S3190" i="1"/>
  <c r="R3190" i="1"/>
  <c r="Y3189" i="1"/>
  <c r="X3189" i="1"/>
  <c r="W3189" i="1"/>
  <c r="V3189" i="1"/>
  <c r="T3189" i="1"/>
  <c r="S3189" i="1"/>
  <c r="R3189" i="1"/>
  <c r="Y3188" i="1"/>
  <c r="X3188" i="1"/>
  <c r="W3188" i="1"/>
  <c r="V3188" i="1"/>
  <c r="T3188" i="1"/>
  <c r="Z3188" i="1" s="1"/>
  <c r="S3188" i="1"/>
  <c r="R3188" i="1"/>
  <c r="Y3187" i="1"/>
  <c r="X3187" i="1"/>
  <c r="W3187" i="1"/>
  <c r="V3187" i="1"/>
  <c r="T3187" i="1"/>
  <c r="U3187" i="1" s="1"/>
  <c r="S3187" i="1"/>
  <c r="R3187" i="1"/>
  <c r="Y3186" i="1"/>
  <c r="X3186" i="1"/>
  <c r="W3186" i="1"/>
  <c r="V3186" i="1"/>
  <c r="T3186" i="1"/>
  <c r="U3186" i="1" s="1"/>
  <c r="S3186" i="1"/>
  <c r="R3186" i="1"/>
  <c r="Y3185" i="1"/>
  <c r="X3185" i="1"/>
  <c r="W3185" i="1"/>
  <c r="V3185" i="1"/>
  <c r="T3185" i="1"/>
  <c r="Z3185" i="1" s="1"/>
  <c r="S3185" i="1"/>
  <c r="R3185" i="1"/>
  <c r="Y3184" i="1"/>
  <c r="X3184" i="1"/>
  <c r="W3184" i="1"/>
  <c r="V3184" i="1"/>
  <c r="T3184" i="1"/>
  <c r="Z3184" i="1" s="1"/>
  <c r="S3184" i="1"/>
  <c r="R3184" i="1"/>
  <c r="Y3183" i="1"/>
  <c r="X3183" i="1"/>
  <c r="W3183" i="1"/>
  <c r="V3183" i="1"/>
  <c r="T3183" i="1"/>
  <c r="S3183" i="1"/>
  <c r="R3183" i="1"/>
  <c r="Y3182" i="1"/>
  <c r="X3182" i="1"/>
  <c r="W3182" i="1"/>
  <c r="V3182" i="1"/>
  <c r="T3182" i="1"/>
  <c r="Z3182" i="1" s="1"/>
  <c r="S3182" i="1"/>
  <c r="R3182" i="1"/>
  <c r="Y3181" i="1"/>
  <c r="X3181" i="1"/>
  <c r="W3181" i="1"/>
  <c r="V3181" i="1"/>
  <c r="T3181" i="1"/>
  <c r="S3181" i="1"/>
  <c r="R3181" i="1"/>
  <c r="Y3180" i="1"/>
  <c r="X3180" i="1"/>
  <c r="W3180" i="1"/>
  <c r="V3180" i="1"/>
  <c r="T3180" i="1"/>
  <c r="Z3180" i="1" s="1"/>
  <c r="S3180" i="1"/>
  <c r="R3180" i="1"/>
  <c r="Y3179" i="1"/>
  <c r="X3179" i="1"/>
  <c r="W3179" i="1"/>
  <c r="V3179" i="1"/>
  <c r="T3179" i="1"/>
  <c r="U3179" i="1" s="1"/>
  <c r="S3179" i="1"/>
  <c r="R3179" i="1"/>
  <c r="Y3178" i="1"/>
  <c r="X3178" i="1"/>
  <c r="W3178" i="1"/>
  <c r="V3178" i="1"/>
  <c r="T3178" i="1"/>
  <c r="U3178" i="1" s="1"/>
  <c r="S3178" i="1"/>
  <c r="R3178" i="1"/>
  <c r="Y3177" i="1"/>
  <c r="X3177" i="1"/>
  <c r="W3177" i="1"/>
  <c r="V3177" i="1"/>
  <c r="T3177" i="1"/>
  <c r="Z3177" i="1" s="1"/>
  <c r="S3177" i="1"/>
  <c r="R3177" i="1"/>
  <c r="Y3176" i="1"/>
  <c r="X3176" i="1"/>
  <c r="W3176" i="1"/>
  <c r="V3176" i="1"/>
  <c r="T3176" i="1"/>
  <c r="Z3176" i="1" s="1"/>
  <c r="S3176" i="1"/>
  <c r="R3176" i="1"/>
  <c r="Y3175" i="1"/>
  <c r="X3175" i="1"/>
  <c r="W3175" i="1"/>
  <c r="V3175" i="1"/>
  <c r="T3175" i="1"/>
  <c r="S3175" i="1"/>
  <c r="R3175" i="1"/>
  <c r="Y3174" i="1"/>
  <c r="X3174" i="1"/>
  <c r="W3174" i="1"/>
  <c r="V3174" i="1"/>
  <c r="T3174" i="1"/>
  <c r="Z3174" i="1" s="1"/>
  <c r="S3174" i="1"/>
  <c r="R3174" i="1"/>
  <c r="Y3173" i="1"/>
  <c r="X3173" i="1"/>
  <c r="W3173" i="1"/>
  <c r="V3173" i="1"/>
  <c r="T3173" i="1"/>
  <c r="S3173" i="1"/>
  <c r="R3173" i="1"/>
  <c r="Y3172" i="1"/>
  <c r="X3172" i="1"/>
  <c r="W3172" i="1"/>
  <c r="V3172" i="1"/>
  <c r="T3172" i="1"/>
  <c r="Z3172" i="1" s="1"/>
  <c r="S3172" i="1"/>
  <c r="R3172" i="1"/>
  <c r="Y3171" i="1"/>
  <c r="X3171" i="1"/>
  <c r="W3171" i="1"/>
  <c r="V3171" i="1"/>
  <c r="T3171" i="1"/>
  <c r="U3171" i="1" s="1"/>
  <c r="S3171" i="1"/>
  <c r="R3171" i="1"/>
  <c r="Y3170" i="1"/>
  <c r="X3170" i="1"/>
  <c r="W3170" i="1"/>
  <c r="V3170" i="1"/>
  <c r="T3170" i="1"/>
  <c r="U3170" i="1" s="1"/>
  <c r="S3170" i="1"/>
  <c r="R3170" i="1"/>
  <c r="Y3169" i="1"/>
  <c r="X3169" i="1"/>
  <c r="W3169" i="1"/>
  <c r="V3169" i="1"/>
  <c r="T3169" i="1"/>
  <c r="S3169" i="1"/>
  <c r="R3169" i="1"/>
  <c r="Y3168" i="1"/>
  <c r="X3168" i="1"/>
  <c r="W3168" i="1"/>
  <c r="V3168" i="1"/>
  <c r="T3168" i="1"/>
  <c r="S3168" i="1"/>
  <c r="R3168" i="1"/>
  <c r="Y3167" i="1"/>
  <c r="X3167" i="1"/>
  <c r="W3167" i="1"/>
  <c r="V3167" i="1"/>
  <c r="T3167" i="1"/>
  <c r="S3167" i="1"/>
  <c r="R3167" i="1"/>
  <c r="Y3166" i="1"/>
  <c r="X3166" i="1"/>
  <c r="W3166" i="1"/>
  <c r="V3166" i="1"/>
  <c r="T3166" i="1"/>
  <c r="S3166" i="1"/>
  <c r="R3166" i="1"/>
  <c r="Y3165" i="1"/>
  <c r="X3165" i="1"/>
  <c r="W3165" i="1"/>
  <c r="V3165" i="1"/>
  <c r="T3165" i="1"/>
  <c r="S3165" i="1"/>
  <c r="R3165" i="1"/>
  <c r="Y3164" i="1"/>
  <c r="X3164" i="1"/>
  <c r="W3164" i="1"/>
  <c r="V3164" i="1"/>
  <c r="T3164" i="1"/>
  <c r="S3164" i="1"/>
  <c r="R3164" i="1"/>
  <c r="Y3163" i="1"/>
  <c r="X3163" i="1"/>
  <c r="W3163" i="1"/>
  <c r="V3163" i="1"/>
  <c r="T3163" i="1"/>
  <c r="S3163" i="1"/>
  <c r="R3163" i="1"/>
  <c r="Y3162" i="1"/>
  <c r="X3162" i="1"/>
  <c r="W3162" i="1"/>
  <c r="V3162" i="1"/>
  <c r="T3162" i="1"/>
  <c r="U3162" i="1" s="1"/>
  <c r="S3162" i="1"/>
  <c r="R3162" i="1"/>
  <c r="Y3161" i="1"/>
  <c r="X3161" i="1"/>
  <c r="W3161" i="1"/>
  <c r="V3161" i="1"/>
  <c r="T3161" i="1"/>
  <c r="S3161" i="1"/>
  <c r="R3161" i="1"/>
  <c r="Y3160" i="1"/>
  <c r="X3160" i="1"/>
  <c r="W3160" i="1"/>
  <c r="V3160" i="1"/>
  <c r="T3160" i="1"/>
  <c r="S3160" i="1"/>
  <c r="R3160" i="1"/>
  <c r="Y3159" i="1"/>
  <c r="X3159" i="1"/>
  <c r="W3159" i="1"/>
  <c r="V3159" i="1"/>
  <c r="T3159" i="1"/>
  <c r="S3159" i="1"/>
  <c r="R3159" i="1"/>
  <c r="Y3158" i="1"/>
  <c r="X3158" i="1"/>
  <c r="W3158" i="1"/>
  <c r="V3158" i="1"/>
  <c r="T3158" i="1"/>
  <c r="S3158" i="1"/>
  <c r="R3158" i="1"/>
  <c r="Y3157" i="1"/>
  <c r="X3157" i="1"/>
  <c r="W3157" i="1"/>
  <c r="V3157" i="1"/>
  <c r="T3157" i="1"/>
  <c r="S3157" i="1"/>
  <c r="R3157" i="1"/>
  <c r="Y3156" i="1"/>
  <c r="X3156" i="1"/>
  <c r="W3156" i="1"/>
  <c r="V3156" i="1"/>
  <c r="T3156" i="1"/>
  <c r="S3156" i="1"/>
  <c r="R3156" i="1"/>
  <c r="Y3155" i="1"/>
  <c r="X3155" i="1"/>
  <c r="W3155" i="1"/>
  <c r="V3155" i="1"/>
  <c r="T3155" i="1"/>
  <c r="S3155" i="1"/>
  <c r="R3155" i="1"/>
  <c r="Y3154" i="1"/>
  <c r="X3154" i="1"/>
  <c r="W3154" i="1"/>
  <c r="V3154" i="1"/>
  <c r="T3154" i="1"/>
  <c r="U3154" i="1" s="1"/>
  <c r="S3154" i="1"/>
  <c r="R3154" i="1"/>
  <c r="Y3153" i="1"/>
  <c r="X3153" i="1"/>
  <c r="W3153" i="1"/>
  <c r="V3153" i="1"/>
  <c r="T3153" i="1"/>
  <c r="S3153" i="1"/>
  <c r="R3153" i="1"/>
  <c r="Y3152" i="1"/>
  <c r="X3152" i="1"/>
  <c r="W3152" i="1"/>
  <c r="V3152" i="1"/>
  <c r="T3152" i="1"/>
  <c r="S3152" i="1"/>
  <c r="R3152" i="1"/>
  <c r="Y3151" i="1"/>
  <c r="X3151" i="1"/>
  <c r="W3151" i="1"/>
  <c r="V3151" i="1"/>
  <c r="T3151" i="1"/>
  <c r="S3151" i="1"/>
  <c r="R3151" i="1"/>
  <c r="Y3150" i="1"/>
  <c r="X3150" i="1"/>
  <c r="W3150" i="1"/>
  <c r="V3150" i="1"/>
  <c r="T3150" i="1"/>
  <c r="S3150" i="1"/>
  <c r="R3150" i="1"/>
  <c r="Y3149" i="1"/>
  <c r="X3149" i="1"/>
  <c r="W3149" i="1"/>
  <c r="V3149" i="1"/>
  <c r="T3149" i="1"/>
  <c r="S3149" i="1"/>
  <c r="R3149" i="1"/>
  <c r="Y3148" i="1"/>
  <c r="X3148" i="1"/>
  <c r="W3148" i="1"/>
  <c r="V3148" i="1"/>
  <c r="T3148" i="1"/>
  <c r="S3148" i="1"/>
  <c r="R3148" i="1"/>
  <c r="Y3147" i="1"/>
  <c r="X3147" i="1"/>
  <c r="W3147" i="1"/>
  <c r="V3147" i="1"/>
  <c r="T3147" i="1"/>
  <c r="S3147" i="1"/>
  <c r="R3147" i="1"/>
  <c r="Y3146" i="1"/>
  <c r="X3146" i="1"/>
  <c r="W3146" i="1"/>
  <c r="V3146" i="1"/>
  <c r="T3146" i="1"/>
  <c r="U3146" i="1" s="1"/>
  <c r="S3146" i="1"/>
  <c r="R3146" i="1"/>
  <c r="Y3145" i="1"/>
  <c r="X3145" i="1"/>
  <c r="W3145" i="1"/>
  <c r="V3145" i="1"/>
  <c r="T3145" i="1"/>
  <c r="S3145" i="1"/>
  <c r="R3145" i="1"/>
  <c r="Y3144" i="1"/>
  <c r="X3144" i="1"/>
  <c r="W3144" i="1"/>
  <c r="V3144" i="1"/>
  <c r="T3144" i="1"/>
  <c r="S3144" i="1"/>
  <c r="R3144" i="1"/>
  <c r="Y3143" i="1"/>
  <c r="X3143" i="1"/>
  <c r="W3143" i="1"/>
  <c r="V3143" i="1"/>
  <c r="T3143" i="1"/>
  <c r="S3143" i="1"/>
  <c r="R3143" i="1"/>
  <c r="Y3142" i="1"/>
  <c r="X3142" i="1"/>
  <c r="W3142" i="1"/>
  <c r="V3142" i="1"/>
  <c r="T3142" i="1"/>
  <c r="S3142" i="1"/>
  <c r="R3142" i="1"/>
  <c r="Y3141" i="1"/>
  <c r="X3141" i="1"/>
  <c r="W3141" i="1"/>
  <c r="V3141" i="1"/>
  <c r="T3141" i="1"/>
  <c r="S3141" i="1"/>
  <c r="R3141" i="1"/>
  <c r="Y3140" i="1"/>
  <c r="X3140" i="1"/>
  <c r="W3140" i="1"/>
  <c r="V3140" i="1"/>
  <c r="T3140" i="1"/>
  <c r="S3140" i="1"/>
  <c r="R3140" i="1"/>
  <c r="Y3139" i="1"/>
  <c r="X3139" i="1"/>
  <c r="W3139" i="1"/>
  <c r="V3139" i="1"/>
  <c r="T3139" i="1"/>
  <c r="S3139" i="1"/>
  <c r="R3139" i="1"/>
  <c r="Y3138" i="1"/>
  <c r="X3138" i="1"/>
  <c r="W3138" i="1"/>
  <c r="V3138" i="1"/>
  <c r="T3138" i="1"/>
  <c r="U3138" i="1" s="1"/>
  <c r="S3138" i="1"/>
  <c r="R3138" i="1"/>
  <c r="Y3137" i="1"/>
  <c r="X3137" i="1"/>
  <c r="W3137" i="1"/>
  <c r="V3137" i="1"/>
  <c r="T3137" i="1"/>
  <c r="S3137" i="1"/>
  <c r="R3137" i="1"/>
  <c r="Y3136" i="1"/>
  <c r="X3136" i="1"/>
  <c r="W3136" i="1"/>
  <c r="V3136" i="1"/>
  <c r="T3136" i="1"/>
  <c r="S3136" i="1"/>
  <c r="R3136" i="1"/>
  <c r="Y3135" i="1"/>
  <c r="X3135" i="1"/>
  <c r="W3135" i="1"/>
  <c r="V3135" i="1"/>
  <c r="T3135" i="1"/>
  <c r="S3135" i="1"/>
  <c r="R3135" i="1"/>
  <c r="Y3134" i="1"/>
  <c r="X3134" i="1"/>
  <c r="W3134" i="1"/>
  <c r="V3134" i="1"/>
  <c r="T3134" i="1"/>
  <c r="S3134" i="1"/>
  <c r="R3134" i="1"/>
  <c r="Y3133" i="1"/>
  <c r="X3133" i="1"/>
  <c r="W3133" i="1"/>
  <c r="V3133" i="1"/>
  <c r="T3133" i="1"/>
  <c r="S3133" i="1"/>
  <c r="R3133" i="1"/>
  <c r="Y3132" i="1"/>
  <c r="X3132" i="1"/>
  <c r="W3132" i="1"/>
  <c r="V3132" i="1"/>
  <c r="T3132" i="1"/>
  <c r="S3132" i="1"/>
  <c r="R3132" i="1"/>
  <c r="Y3131" i="1"/>
  <c r="X3131" i="1"/>
  <c r="W3131" i="1"/>
  <c r="V3131" i="1"/>
  <c r="T3131" i="1"/>
  <c r="S3131" i="1"/>
  <c r="R3131" i="1"/>
  <c r="Y3130" i="1"/>
  <c r="X3130" i="1"/>
  <c r="W3130" i="1"/>
  <c r="V3130" i="1"/>
  <c r="T3130" i="1"/>
  <c r="U3130" i="1" s="1"/>
  <c r="S3130" i="1"/>
  <c r="R3130" i="1"/>
  <c r="Y3129" i="1"/>
  <c r="X3129" i="1"/>
  <c r="W3129" i="1"/>
  <c r="V3129" i="1"/>
  <c r="T3129" i="1"/>
  <c r="S3129" i="1"/>
  <c r="R3129" i="1"/>
  <c r="Y3128" i="1"/>
  <c r="X3128" i="1"/>
  <c r="W3128" i="1"/>
  <c r="V3128" i="1"/>
  <c r="T3128" i="1"/>
  <c r="S3128" i="1"/>
  <c r="R3128" i="1"/>
  <c r="Y3127" i="1"/>
  <c r="X3127" i="1"/>
  <c r="W3127" i="1"/>
  <c r="V3127" i="1"/>
  <c r="T3127" i="1"/>
  <c r="S3127" i="1"/>
  <c r="R3127" i="1"/>
  <c r="Y3126" i="1"/>
  <c r="X3126" i="1"/>
  <c r="W3126" i="1"/>
  <c r="V3126" i="1"/>
  <c r="T3126" i="1"/>
  <c r="S3126" i="1"/>
  <c r="R3126" i="1"/>
  <c r="Y3125" i="1"/>
  <c r="X3125" i="1"/>
  <c r="W3125" i="1"/>
  <c r="V3125" i="1"/>
  <c r="T3125" i="1"/>
  <c r="S3125" i="1"/>
  <c r="R3125" i="1"/>
  <c r="Y3124" i="1"/>
  <c r="X3124" i="1"/>
  <c r="W3124" i="1"/>
  <c r="V3124" i="1"/>
  <c r="T3124" i="1"/>
  <c r="S3124" i="1"/>
  <c r="R3124" i="1"/>
  <c r="Y3123" i="1"/>
  <c r="X3123" i="1"/>
  <c r="W3123" i="1"/>
  <c r="V3123" i="1"/>
  <c r="T3123" i="1"/>
  <c r="S3123" i="1"/>
  <c r="R3123" i="1"/>
  <c r="Y3122" i="1"/>
  <c r="X3122" i="1"/>
  <c r="W3122" i="1"/>
  <c r="V3122" i="1"/>
  <c r="T3122" i="1"/>
  <c r="U3122" i="1" s="1"/>
  <c r="S3122" i="1"/>
  <c r="R3122" i="1"/>
  <c r="Y3121" i="1"/>
  <c r="X3121" i="1"/>
  <c r="W3121" i="1"/>
  <c r="V3121" i="1"/>
  <c r="T3121" i="1"/>
  <c r="S3121" i="1"/>
  <c r="R3121" i="1"/>
  <c r="Y3120" i="1"/>
  <c r="X3120" i="1"/>
  <c r="W3120" i="1"/>
  <c r="V3120" i="1"/>
  <c r="T3120" i="1"/>
  <c r="S3120" i="1"/>
  <c r="R3120" i="1"/>
  <c r="Y3119" i="1"/>
  <c r="X3119" i="1"/>
  <c r="W3119" i="1"/>
  <c r="V3119" i="1"/>
  <c r="T3119" i="1"/>
  <c r="S3119" i="1"/>
  <c r="R3119" i="1"/>
  <c r="Y3118" i="1"/>
  <c r="X3118" i="1"/>
  <c r="W3118" i="1"/>
  <c r="V3118" i="1"/>
  <c r="T3118" i="1"/>
  <c r="S3118" i="1"/>
  <c r="R3118" i="1"/>
  <c r="Y3117" i="1"/>
  <c r="X3117" i="1"/>
  <c r="W3117" i="1"/>
  <c r="V3117" i="1"/>
  <c r="T3117" i="1"/>
  <c r="S3117" i="1"/>
  <c r="R3117" i="1"/>
  <c r="Y3116" i="1"/>
  <c r="X3116" i="1"/>
  <c r="W3116" i="1"/>
  <c r="V3116" i="1"/>
  <c r="T3116" i="1"/>
  <c r="S3116" i="1"/>
  <c r="R3116" i="1"/>
  <c r="Y3115" i="1"/>
  <c r="X3115" i="1"/>
  <c r="W3115" i="1"/>
  <c r="V3115" i="1"/>
  <c r="T3115" i="1"/>
  <c r="S3115" i="1"/>
  <c r="R3115" i="1"/>
  <c r="Y3114" i="1"/>
  <c r="X3114" i="1"/>
  <c r="W3114" i="1"/>
  <c r="V3114" i="1"/>
  <c r="T3114" i="1"/>
  <c r="U3114" i="1" s="1"/>
  <c r="S3114" i="1"/>
  <c r="R3114" i="1"/>
  <c r="Y3113" i="1"/>
  <c r="X3113" i="1"/>
  <c r="W3113" i="1"/>
  <c r="V3113" i="1"/>
  <c r="T3113" i="1"/>
  <c r="S3113" i="1"/>
  <c r="R3113" i="1"/>
  <c r="Y3112" i="1"/>
  <c r="X3112" i="1"/>
  <c r="W3112" i="1"/>
  <c r="V3112" i="1"/>
  <c r="T3112" i="1"/>
  <c r="S3112" i="1"/>
  <c r="R3112" i="1"/>
  <c r="Y3111" i="1"/>
  <c r="X3111" i="1"/>
  <c r="W3111" i="1"/>
  <c r="V3111" i="1"/>
  <c r="T3111" i="1"/>
  <c r="S3111" i="1"/>
  <c r="R3111" i="1"/>
  <c r="Y3110" i="1"/>
  <c r="X3110" i="1"/>
  <c r="W3110" i="1"/>
  <c r="V3110" i="1"/>
  <c r="T3110" i="1"/>
  <c r="S3110" i="1"/>
  <c r="R3110" i="1"/>
  <c r="Y3109" i="1"/>
  <c r="X3109" i="1"/>
  <c r="W3109" i="1"/>
  <c r="V3109" i="1"/>
  <c r="T3109" i="1"/>
  <c r="S3109" i="1"/>
  <c r="R3109" i="1"/>
  <c r="Y3108" i="1"/>
  <c r="X3108" i="1"/>
  <c r="W3108" i="1"/>
  <c r="V3108" i="1"/>
  <c r="T3108" i="1"/>
  <c r="S3108" i="1"/>
  <c r="R3108" i="1"/>
  <c r="Y3107" i="1"/>
  <c r="X3107" i="1"/>
  <c r="W3107" i="1"/>
  <c r="V3107" i="1"/>
  <c r="T3107" i="1"/>
  <c r="S3107" i="1"/>
  <c r="R3107" i="1"/>
  <c r="Y3106" i="1"/>
  <c r="X3106" i="1"/>
  <c r="W3106" i="1"/>
  <c r="V3106" i="1"/>
  <c r="T3106" i="1"/>
  <c r="U3106" i="1" s="1"/>
  <c r="S3106" i="1"/>
  <c r="R3106" i="1"/>
  <c r="Y3105" i="1"/>
  <c r="X3105" i="1"/>
  <c r="W3105" i="1"/>
  <c r="V3105" i="1"/>
  <c r="T3105" i="1"/>
  <c r="S3105" i="1"/>
  <c r="R3105" i="1"/>
  <c r="Y3104" i="1"/>
  <c r="X3104" i="1"/>
  <c r="W3104" i="1"/>
  <c r="V3104" i="1"/>
  <c r="T3104" i="1"/>
  <c r="S3104" i="1"/>
  <c r="R3104" i="1"/>
  <c r="Y3103" i="1"/>
  <c r="X3103" i="1"/>
  <c r="W3103" i="1"/>
  <c r="V3103" i="1"/>
  <c r="T3103" i="1"/>
  <c r="S3103" i="1"/>
  <c r="R3103" i="1"/>
  <c r="Y3102" i="1"/>
  <c r="X3102" i="1"/>
  <c r="W3102" i="1"/>
  <c r="V3102" i="1"/>
  <c r="T3102" i="1"/>
  <c r="S3102" i="1"/>
  <c r="R3102" i="1"/>
  <c r="Y3101" i="1"/>
  <c r="X3101" i="1"/>
  <c r="W3101" i="1"/>
  <c r="V3101" i="1"/>
  <c r="T3101" i="1"/>
  <c r="S3101" i="1"/>
  <c r="R3101" i="1"/>
  <c r="Y3100" i="1"/>
  <c r="X3100" i="1"/>
  <c r="W3100" i="1"/>
  <c r="V3100" i="1"/>
  <c r="T3100" i="1"/>
  <c r="S3100" i="1"/>
  <c r="R3100" i="1"/>
  <c r="Y3099" i="1"/>
  <c r="X3099" i="1"/>
  <c r="W3099" i="1"/>
  <c r="V3099" i="1"/>
  <c r="T3099" i="1"/>
  <c r="S3099" i="1"/>
  <c r="R3099" i="1"/>
  <c r="Y3098" i="1"/>
  <c r="X3098" i="1"/>
  <c r="W3098" i="1"/>
  <c r="V3098" i="1"/>
  <c r="T3098" i="1"/>
  <c r="U3098" i="1" s="1"/>
  <c r="S3098" i="1"/>
  <c r="R3098" i="1"/>
  <c r="Y3097" i="1"/>
  <c r="X3097" i="1"/>
  <c r="W3097" i="1"/>
  <c r="V3097" i="1"/>
  <c r="T3097" i="1"/>
  <c r="S3097" i="1"/>
  <c r="R3097" i="1"/>
  <c r="Y3096" i="1"/>
  <c r="X3096" i="1"/>
  <c r="W3096" i="1"/>
  <c r="V3096" i="1"/>
  <c r="T3096" i="1"/>
  <c r="S3096" i="1"/>
  <c r="R3096" i="1"/>
  <c r="Y3095" i="1"/>
  <c r="X3095" i="1"/>
  <c r="W3095" i="1"/>
  <c r="V3095" i="1"/>
  <c r="T3095" i="1"/>
  <c r="S3095" i="1"/>
  <c r="R3095" i="1"/>
  <c r="Y3094" i="1"/>
  <c r="X3094" i="1"/>
  <c r="W3094" i="1"/>
  <c r="V3094" i="1"/>
  <c r="T3094" i="1"/>
  <c r="S3094" i="1"/>
  <c r="R3094" i="1"/>
  <c r="Y3093" i="1"/>
  <c r="X3093" i="1"/>
  <c r="W3093" i="1"/>
  <c r="V3093" i="1"/>
  <c r="T3093" i="1"/>
  <c r="S3093" i="1"/>
  <c r="R3093" i="1"/>
  <c r="Y3092" i="1"/>
  <c r="X3092" i="1"/>
  <c r="W3092" i="1"/>
  <c r="V3092" i="1"/>
  <c r="T3092" i="1"/>
  <c r="S3092" i="1"/>
  <c r="R3092" i="1"/>
  <c r="Y3091" i="1"/>
  <c r="X3091" i="1"/>
  <c r="W3091" i="1"/>
  <c r="V3091" i="1"/>
  <c r="T3091" i="1"/>
  <c r="S3091" i="1"/>
  <c r="R3091" i="1"/>
  <c r="Y3090" i="1"/>
  <c r="X3090" i="1"/>
  <c r="W3090" i="1"/>
  <c r="V3090" i="1"/>
  <c r="T3090" i="1"/>
  <c r="U3090" i="1" s="1"/>
  <c r="S3090" i="1"/>
  <c r="R3090" i="1"/>
  <c r="Y3089" i="1"/>
  <c r="X3089" i="1"/>
  <c r="W3089" i="1"/>
  <c r="V3089" i="1"/>
  <c r="T3089" i="1"/>
  <c r="S3089" i="1"/>
  <c r="R3089" i="1"/>
  <c r="Y3088" i="1"/>
  <c r="X3088" i="1"/>
  <c r="W3088" i="1"/>
  <c r="V3088" i="1"/>
  <c r="T3088" i="1"/>
  <c r="S3088" i="1"/>
  <c r="R3088" i="1"/>
  <c r="Y3087" i="1"/>
  <c r="X3087" i="1"/>
  <c r="W3087" i="1"/>
  <c r="V3087" i="1"/>
  <c r="T3087" i="1"/>
  <c r="S3087" i="1"/>
  <c r="R3087" i="1"/>
  <c r="Y3086" i="1"/>
  <c r="X3086" i="1"/>
  <c r="W3086" i="1"/>
  <c r="V3086" i="1"/>
  <c r="T3086" i="1"/>
  <c r="S3086" i="1"/>
  <c r="R3086" i="1"/>
  <c r="Y3085" i="1"/>
  <c r="X3085" i="1"/>
  <c r="W3085" i="1"/>
  <c r="V3085" i="1"/>
  <c r="T3085" i="1"/>
  <c r="S3085" i="1"/>
  <c r="R3085" i="1"/>
  <c r="Y3084" i="1"/>
  <c r="X3084" i="1"/>
  <c r="W3084" i="1"/>
  <c r="V3084" i="1"/>
  <c r="T3084" i="1"/>
  <c r="S3084" i="1"/>
  <c r="R3084" i="1"/>
  <c r="Y3083" i="1"/>
  <c r="X3083" i="1"/>
  <c r="W3083" i="1"/>
  <c r="V3083" i="1"/>
  <c r="T3083" i="1"/>
  <c r="S3083" i="1"/>
  <c r="R3083" i="1"/>
  <c r="Y3082" i="1"/>
  <c r="X3082" i="1"/>
  <c r="W3082" i="1"/>
  <c r="V3082" i="1"/>
  <c r="T3082" i="1"/>
  <c r="U3082" i="1" s="1"/>
  <c r="S3082" i="1"/>
  <c r="R3082" i="1"/>
  <c r="Y3081" i="1"/>
  <c r="X3081" i="1"/>
  <c r="W3081" i="1"/>
  <c r="V3081" i="1"/>
  <c r="T3081" i="1"/>
  <c r="S3081" i="1"/>
  <c r="R3081" i="1"/>
  <c r="Y3080" i="1"/>
  <c r="X3080" i="1"/>
  <c r="W3080" i="1"/>
  <c r="V3080" i="1"/>
  <c r="T3080" i="1"/>
  <c r="S3080" i="1"/>
  <c r="R3080" i="1"/>
  <c r="Y3079" i="1"/>
  <c r="X3079" i="1"/>
  <c r="W3079" i="1"/>
  <c r="V3079" i="1"/>
  <c r="T3079" i="1"/>
  <c r="S3079" i="1"/>
  <c r="R3079" i="1"/>
  <c r="Y3078" i="1"/>
  <c r="X3078" i="1"/>
  <c r="W3078" i="1"/>
  <c r="V3078" i="1"/>
  <c r="T3078" i="1"/>
  <c r="S3078" i="1"/>
  <c r="R3078" i="1"/>
  <c r="Y3077" i="1"/>
  <c r="X3077" i="1"/>
  <c r="W3077" i="1"/>
  <c r="V3077" i="1"/>
  <c r="T3077" i="1"/>
  <c r="S3077" i="1"/>
  <c r="R3077" i="1"/>
  <c r="Y3076" i="1"/>
  <c r="X3076" i="1"/>
  <c r="W3076" i="1"/>
  <c r="V3076" i="1"/>
  <c r="T3076" i="1"/>
  <c r="S3076" i="1"/>
  <c r="R3076" i="1"/>
  <c r="Y3075" i="1"/>
  <c r="X3075" i="1"/>
  <c r="W3075" i="1"/>
  <c r="V3075" i="1"/>
  <c r="T3075" i="1"/>
  <c r="S3075" i="1"/>
  <c r="R3075" i="1"/>
  <c r="Y3074" i="1"/>
  <c r="X3074" i="1"/>
  <c r="W3074" i="1"/>
  <c r="V3074" i="1"/>
  <c r="T3074" i="1"/>
  <c r="U3074" i="1" s="1"/>
  <c r="S3074" i="1"/>
  <c r="R3074" i="1"/>
  <c r="Y3073" i="1"/>
  <c r="X3073" i="1"/>
  <c r="W3073" i="1"/>
  <c r="V3073" i="1"/>
  <c r="T3073" i="1"/>
  <c r="S3073" i="1"/>
  <c r="R3073" i="1"/>
  <c r="Y3072" i="1"/>
  <c r="X3072" i="1"/>
  <c r="W3072" i="1"/>
  <c r="V3072" i="1"/>
  <c r="T3072" i="1"/>
  <c r="S3072" i="1"/>
  <c r="R3072" i="1"/>
  <c r="Y3071" i="1"/>
  <c r="X3071" i="1"/>
  <c r="W3071" i="1"/>
  <c r="V3071" i="1"/>
  <c r="T3071" i="1"/>
  <c r="S3071" i="1"/>
  <c r="R3071" i="1"/>
  <c r="Y3070" i="1"/>
  <c r="X3070" i="1"/>
  <c r="W3070" i="1"/>
  <c r="V3070" i="1"/>
  <c r="T3070" i="1"/>
  <c r="S3070" i="1"/>
  <c r="R3070" i="1"/>
  <c r="Y3069" i="1"/>
  <c r="X3069" i="1"/>
  <c r="W3069" i="1"/>
  <c r="V3069" i="1"/>
  <c r="T3069" i="1"/>
  <c r="S3069" i="1"/>
  <c r="R3069" i="1"/>
  <c r="Y3068" i="1"/>
  <c r="X3068" i="1"/>
  <c r="W3068" i="1"/>
  <c r="V3068" i="1"/>
  <c r="T3068" i="1"/>
  <c r="S3068" i="1"/>
  <c r="R3068" i="1"/>
  <c r="Y3067" i="1"/>
  <c r="X3067" i="1"/>
  <c r="W3067" i="1"/>
  <c r="V3067" i="1"/>
  <c r="T3067" i="1"/>
  <c r="S3067" i="1"/>
  <c r="R3067" i="1"/>
  <c r="Y3066" i="1"/>
  <c r="X3066" i="1"/>
  <c r="W3066" i="1"/>
  <c r="V3066" i="1"/>
  <c r="T3066" i="1"/>
  <c r="U3066" i="1" s="1"/>
  <c r="S3066" i="1"/>
  <c r="R3066" i="1"/>
  <c r="Y3065" i="1"/>
  <c r="X3065" i="1"/>
  <c r="W3065" i="1"/>
  <c r="V3065" i="1"/>
  <c r="T3065" i="1"/>
  <c r="S3065" i="1"/>
  <c r="R3065" i="1"/>
  <c r="Y3064" i="1"/>
  <c r="X3064" i="1"/>
  <c r="W3064" i="1"/>
  <c r="V3064" i="1"/>
  <c r="T3064" i="1"/>
  <c r="S3064" i="1"/>
  <c r="R3064" i="1"/>
  <c r="Y3063" i="1"/>
  <c r="X3063" i="1"/>
  <c r="W3063" i="1"/>
  <c r="V3063" i="1"/>
  <c r="T3063" i="1"/>
  <c r="S3063" i="1"/>
  <c r="R3063" i="1"/>
  <c r="Y3062" i="1"/>
  <c r="X3062" i="1"/>
  <c r="W3062" i="1"/>
  <c r="V3062" i="1"/>
  <c r="T3062" i="1"/>
  <c r="S3062" i="1"/>
  <c r="R3062" i="1"/>
  <c r="Y3061" i="1"/>
  <c r="X3061" i="1"/>
  <c r="W3061" i="1"/>
  <c r="V3061" i="1"/>
  <c r="T3061" i="1"/>
  <c r="S3061" i="1"/>
  <c r="R3061" i="1"/>
  <c r="Y3060" i="1"/>
  <c r="X3060" i="1"/>
  <c r="W3060" i="1"/>
  <c r="V3060" i="1"/>
  <c r="T3060" i="1"/>
  <c r="S3060" i="1"/>
  <c r="R3060" i="1"/>
  <c r="Y3059" i="1"/>
  <c r="X3059" i="1"/>
  <c r="W3059" i="1"/>
  <c r="V3059" i="1"/>
  <c r="T3059" i="1"/>
  <c r="S3059" i="1"/>
  <c r="R3059" i="1"/>
  <c r="Y3058" i="1"/>
  <c r="X3058" i="1"/>
  <c r="W3058" i="1"/>
  <c r="V3058" i="1"/>
  <c r="T3058" i="1"/>
  <c r="U3058" i="1" s="1"/>
  <c r="S3058" i="1"/>
  <c r="R3058" i="1"/>
  <c r="Y3057" i="1"/>
  <c r="X3057" i="1"/>
  <c r="W3057" i="1"/>
  <c r="V3057" i="1"/>
  <c r="T3057" i="1"/>
  <c r="S3057" i="1"/>
  <c r="R3057" i="1"/>
  <c r="Y3056" i="1"/>
  <c r="X3056" i="1"/>
  <c r="W3056" i="1"/>
  <c r="V3056" i="1"/>
  <c r="T3056" i="1"/>
  <c r="S3056" i="1"/>
  <c r="R3056" i="1"/>
  <c r="Y3055" i="1"/>
  <c r="X3055" i="1"/>
  <c r="W3055" i="1"/>
  <c r="V3055" i="1"/>
  <c r="T3055" i="1"/>
  <c r="S3055" i="1"/>
  <c r="R3055" i="1"/>
  <c r="Y3054" i="1"/>
  <c r="X3054" i="1"/>
  <c r="W3054" i="1"/>
  <c r="V3054" i="1"/>
  <c r="T3054" i="1"/>
  <c r="S3054" i="1"/>
  <c r="R3054" i="1"/>
  <c r="Y3053" i="1"/>
  <c r="X3053" i="1"/>
  <c r="W3053" i="1"/>
  <c r="V3053" i="1"/>
  <c r="T3053" i="1"/>
  <c r="S3053" i="1"/>
  <c r="R3053" i="1"/>
  <c r="Y3052" i="1"/>
  <c r="X3052" i="1"/>
  <c r="W3052" i="1"/>
  <c r="V3052" i="1"/>
  <c r="T3052" i="1"/>
  <c r="S3052" i="1"/>
  <c r="R3052" i="1"/>
  <c r="Y3051" i="1"/>
  <c r="X3051" i="1"/>
  <c r="W3051" i="1"/>
  <c r="V3051" i="1"/>
  <c r="T3051" i="1"/>
  <c r="S3051" i="1"/>
  <c r="R3051" i="1"/>
  <c r="Y3050" i="1"/>
  <c r="X3050" i="1"/>
  <c r="W3050" i="1"/>
  <c r="V3050" i="1"/>
  <c r="T3050" i="1"/>
  <c r="U3050" i="1" s="1"/>
  <c r="S3050" i="1"/>
  <c r="R3050" i="1"/>
  <c r="Y3049" i="1"/>
  <c r="X3049" i="1"/>
  <c r="W3049" i="1"/>
  <c r="V3049" i="1"/>
  <c r="T3049" i="1"/>
  <c r="S3049" i="1"/>
  <c r="R3049" i="1"/>
  <c r="Y3048" i="1"/>
  <c r="X3048" i="1"/>
  <c r="W3048" i="1"/>
  <c r="V3048" i="1"/>
  <c r="T3048" i="1"/>
  <c r="S3048" i="1"/>
  <c r="R3048" i="1"/>
  <c r="Y3047" i="1"/>
  <c r="X3047" i="1"/>
  <c r="W3047" i="1"/>
  <c r="V3047" i="1"/>
  <c r="T3047" i="1"/>
  <c r="S3047" i="1"/>
  <c r="R3047" i="1"/>
  <c r="Y3046" i="1"/>
  <c r="X3046" i="1"/>
  <c r="W3046" i="1"/>
  <c r="V3046" i="1"/>
  <c r="T3046" i="1"/>
  <c r="S3046" i="1"/>
  <c r="R3046" i="1"/>
  <c r="Y3045" i="1"/>
  <c r="X3045" i="1"/>
  <c r="W3045" i="1"/>
  <c r="V3045" i="1"/>
  <c r="T3045" i="1"/>
  <c r="S3045" i="1"/>
  <c r="R3045" i="1"/>
  <c r="Y3044" i="1"/>
  <c r="X3044" i="1"/>
  <c r="W3044" i="1"/>
  <c r="V3044" i="1"/>
  <c r="T3044" i="1"/>
  <c r="S3044" i="1"/>
  <c r="R3044" i="1"/>
  <c r="Y3043" i="1"/>
  <c r="X3043" i="1"/>
  <c r="W3043" i="1"/>
  <c r="V3043" i="1"/>
  <c r="T3043" i="1"/>
  <c r="S3043" i="1"/>
  <c r="R3043" i="1"/>
  <c r="Y3042" i="1"/>
  <c r="X3042" i="1"/>
  <c r="W3042" i="1"/>
  <c r="V3042" i="1"/>
  <c r="T3042" i="1"/>
  <c r="U3042" i="1" s="1"/>
  <c r="S3042" i="1"/>
  <c r="R3042" i="1"/>
  <c r="Y3041" i="1"/>
  <c r="X3041" i="1"/>
  <c r="W3041" i="1"/>
  <c r="V3041" i="1"/>
  <c r="T3041" i="1"/>
  <c r="S3041" i="1"/>
  <c r="R3041" i="1"/>
  <c r="Y3040" i="1"/>
  <c r="X3040" i="1"/>
  <c r="W3040" i="1"/>
  <c r="V3040" i="1"/>
  <c r="T3040" i="1"/>
  <c r="S3040" i="1"/>
  <c r="R3040" i="1"/>
  <c r="Y3039" i="1"/>
  <c r="X3039" i="1"/>
  <c r="W3039" i="1"/>
  <c r="V3039" i="1"/>
  <c r="T3039" i="1"/>
  <c r="S3039" i="1"/>
  <c r="R3039" i="1"/>
  <c r="Y3038" i="1"/>
  <c r="X3038" i="1"/>
  <c r="W3038" i="1"/>
  <c r="V3038" i="1"/>
  <c r="T3038" i="1"/>
  <c r="S3038" i="1"/>
  <c r="R3038" i="1"/>
  <c r="Y3037" i="1"/>
  <c r="X3037" i="1"/>
  <c r="W3037" i="1"/>
  <c r="V3037" i="1"/>
  <c r="T3037" i="1"/>
  <c r="S3037" i="1"/>
  <c r="R3037" i="1"/>
  <c r="Y3036" i="1"/>
  <c r="X3036" i="1"/>
  <c r="W3036" i="1"/>
  <c r="V3036" i="1"/>
  <c r="T3036" i="1"/>
  <c r="S3036" i="1"/>
  <c r="R3036" i="1"/>
  <c r="Y3035" i="1"/>
  <c r="X3035" i="1"/>
  <c r="W3035" i="1"/>
  <c r="V3035" i="1"/>
  <c r="T3035" i="1"/>
  <c r="S3035" i="1"/>
  <c r="R3035" i="1"/>
  <c r="Y3034" i="1"/>
  <c r="X3034" i="1"/>
  <c r="W3034" i="1"/>
  <c r="V3034" i="1"/>
  <c r="T3034" i="1"/>
  <c r="U3034" i="1" s="1"/>
  <c r="S3034" i="1"/>
  <c r="R3034" i="1"/>
  <c r="Y3033" i="1"/>
  <c r="X3033" i="1"/>
  <c r="W3033" i="1"/>
  <c r="V3033" i="1"/>
  <c r="T3033" i="1"/>
  <c r="S3033" i="1"/>
  <c r="R3033" i="1"/>
  <c r="Y3032" i="1"/>
  <c r="X3032" i="1"/>
  <c r="W3032" i="1"/>
  <c r="V3032" i="1"/>
  <c r="T3032" i="1"/>
  <c r="S3032" i="1"/>
  <c r="R3032" i="1"/>
  <c r="Y3031" i="1"/>
  <c r="X3031" i="1"/>
  <c r="W3031" i="1"/>
  <c r="V3031" i="1"/>
  <c r="T3031" i="1"/>
  <c r="S3031" i="1"/>
  <c r="R3031" i="1"/>
  <c r="Y3030" i="1"/>
  <c r="X3030" i="1"/>
  <c r="W3030" i="1"/>
  <c r="V3030" i="1"/>
  <c r="T3030" i="1"/>
  <c r="Z3030" i="1" s="1"/>
  <c r="S3030" i="1"/>
  <c r="R3030" i="1"/>
  <c r="Y3029" i="1"/>
  <c r="X3029" i="1"/>
  <c r="W3029" i="1"/>
  <c r="V3029" i="1"/>
  <c r="T3029" i="1"/>
  <c r="S3029" i="1"/>
  <c r="R3029" i="1"/>
  <c r="Y3028" i="1"/>
  <c r="X3028" i="1"/>
  <c r="W3028" i="1"/>
  <c r="V3028" i="1"/>
  <c r="T3028" i="1"/>
  <c r="Z3028" i="1" s="1"/>
  <c r="S3028" i="1"/>
  <c r="R3028" i="1"/>
  <c r="Y3027" i="1"/>
  <c r="X3027" i="1"/>
  <c r="W3027" i="1"/>
  <c r="V3027" i="1"/>
  <c r="T3027" i="1"/>
  <c r="S3027" i="1"/>
  <c r="R3027" i="1"/>
  <c r="Y3026" i="1"/>
  <c r="X3026" i="1"/>
  <c r="W3026" i="1"/>
  <c r="V3026" i="1"/>
  <c r="T3026" i="1"/>
  <c r="U3026" i="1" s="1"/>
  <c r="S3026" i="1"/>
  <c r="R3026" i="1"/>
  <c r="Y3025" i="1"/>
  <c r="X3025" i="1"/>
  <c r="W3025" i="1"/>
  <c r="V3025" i="1"/>
  <c r="T3025" i="1"/>
  <c r="S3025" i="1"/>
  <c r="R3025" i="1"/>
  <c r="Y3024" i="1"/>
  <c r="X3024" i="1"/>
  <c r="W3024" i="1"/>
  <c r="V3024" i="1"/>
  <c r="T3024" i="1"/>
  <c r="S3024" i="1"/>
  <c r="R3024" i="1"/>
  <c r="Y3023" i="1"/>
  <c r="X3023" i="1"/>
  <c r="W3023" i="1"/>
  <c r="V3023" i="1"/>
  <c r="T3023" i="1"/>
  <c r="U3023" i="1" s="1"/>
  <c r="S3023" i="1"/>
  <c r="R3023" i="1"/>
  <c r="Y3022" i="1"/>
  <c r="X3022" i="1"/>
  <c r="W3022" i="1"/>
  <c r="V3022" i="1"/>
  <c r="T3022" i="1"/>
  <c r="S3022" i="1"/>
  <c r="R3022" i="1"/>
  <c r="Y3021" i="1"/>
  <c r="X3021" i="1"/>
  <c r="W3021" i="1"/>
  <c r="V3021" i="1"/>
  <c r="T3021" i="1"/>
  <c r="S3021" i="1"/>
  <c r="R3021" i="1"/>
  <c r="Y3020" i="1"/>
  <c r="X3020" i="1"/>
  <c r="W3020" i="1"/>
  <c r="V3020" i="1"/>
  <c r="T3020" i="1"/>
  <c r="S3020" i="1"/>
  <c r="R3020" i="1"/>
  <c r="Y3019" i="1"/>
  <c r="X3019" i="1"/>
  <c r="W3019" i="1"/>
  <c r="V3019" i="1"/>
  <c r="T3019" i="1"/>
  <c r="S3019" i="1"/>
  <c r="R3019" i="1"/>
  <c r="Y3018" i="1"/>
  <c r="X3018" i="1"/>
  <c r="W3018" i="1"/>
  <c r="V3018" i="1"/>
  <c r="T3018" i="1"/>
  <c r="U3018" i="1" s="1"/>
  <c r="S3018" i="1"/>
  <c r="R3018" i="1"/>
  <c r="Y3017" i="1"/>
  <c r="X3017" i="1"/>
  <c r="W3017" i="1"/>
  <c r="V3017" i="1"/>
  <c r="T3017" i="1"/>
  <c r="U3017" i="1" s="1"/>
  <c r="S3017" i="1"/>
  <c r="R3017" i="1"/>
  <c r="Y3016" i="1"/>
  <c r="X3016" i="1"/>
  <c r="W3016" i="1"/>
  <c r="V3016" i="1"/>
  <c r="T3016" i="1"/>
  <c r="Z3016" i="1" s="1"/>
  <c r="S3016" i="1"/>
  <c r="R3016" i="1"/>
  <c r="Y3015" i="1"/>
  <c r="X3015" i="1"/>
  <c r="W3015" i="1"/>
  <c r="V3015" i="1"/>
  <c r="T3015" i="1"/>
  <c r="U3015" i="1" s="1"/>
  <c r="S3015" i="1"/>
  <c r="R3015" i="1"/>
  <c r="Y3014" i="1"/>
  <c r="X3014" i="1"/>
  <c r="W3014" i="1"/>
  <c r="V3014" i="1"/>
  <c r="T3014" i="1"/>
  <c r="U3014" i="1" s="1"/>
  <c r="S3014" i="1"/>
  <c r="R3014" i="1"/>
  <c r="Y3013" i="1"/>
  <c r="X3013" i="1"/>
  <c r="W3013" i="1"/>
  <c r="V3013" i="1"/>
  <c r="T3013" i="1"/>
  <c r="S3013" i="1"/>
  <c r="R3013" i="1"/>
  <c r="Y3012" i="1"/>
  <c r="X3012" i="1"/>
  <c r="W3012" i="1"/>
  <c r="V3012" i="1"/>
  <c r="T3012" i="1"/>
  <c r="U3012" i="1" s="1"/>
  <c r="S3012" i="1"/>
  <c r="R3012" i="1"/>
  <c r="Y3011" i="1"/>
  <c r="X3011" i="1"/>
  <c r="W3011" i="1"/>
  <c r="V3011" i="1"/>
  <c r="T3011" i="1"/>
  <c r="S3011" i="1"/>
  <c r="R3011" i="1"/>
  <c r="Y3010" i="1"/>
  <c r="X3010" i="1"/>
  <c r="W3010" i="1"/>
  <c r="V3010" i="1"/>
  <c r="T3010" i="1"/>
  <c r="U3010" i="1" s="1"/>
  <c r="S3010" i="1"/>
  <c r="R3010" i="1"/>
  <c r="Y3009" i="1"/>
  <c r="X3009" i="1"/>
  <c r="W3009" i="1"/>
  <c r="V3009" i="1"/>
  <c r="T3009" i="1"/>
  <c r="U3009" i="1" s="1"/>
  <c r="S3009" i="1"/>
  <c r="R3009" i="1"/>
  <c r="Y3008" i="1"/>
  <c r="X3008" i="1"/>
  <c r="W3008" i="1"/>
  <c r="V3008" i="1"/>
  <c r="T3008" i="1"/>
  <c r="Z3008" i="1" s="1"/>
  <c r="S3008" i="1"/>
  <c r="R3008" i="1"/>
  <c r="Y3007" i="1"/>
  <c r="X3007" i="1"/>
  <c r="W3007" i="1"/>
  <c r="V3007" i="1"/>
  <c r="T3007" i="1"/>
  <c r="U3007" i="1" s="1"/>
  <c r="S3007" i="1"/>
  <c r="R3007" i="1"/>
  <c r="Y3006" i="1"/>
  <c r="X3006" i="1"/>
  <c r="W3006" i="1"/>
  <c r="V3006" i="1"/>
  <c r="T3006" i="1"/>
  <c r="U3006" i="1" s="1"/>
  <c r="S3006" i="1"/>
  <c r="R3006" i="1"/>
  <c r="Y3005" i="1"/>
  <c r="X3005" i="1"/>
  <c r="W3005" i="1"/>
  <c r="V3005" i="1"/>
  <c r="T3005" i="1"/>
  <c r="S3005" i="1"/>
  <c r="R3005" i="1"/>
  <c r="Y3004" i="1"/>
  <c r="X3004" i="1"/>
  <c r="W3004" i="1"/>
  <c r="V3004" i="1"/>
  <c r="T3004" i="1"/>
  <c r="U3004" i="1" s="1"/>
  <c r="S3004" i="1"/>
  <c r="R3004" i="1"/>
  <c r="Y3003" i="1"/>
  <c r="X3003" i="1"/>
  <c r="W3003" i="1"/>
  <c r="V3003" i="1"/>
  <c r="T3003" i="1"/>
  <c r="S3003" i="1"/>
  <c r="R3003" i="1"/>
  <c r="Y3002" i="1"/>
  <c r="X3002" i="1"/>
  <c r="W3002" i="1"/>
  <c r="V3002" i="1"/>
  <c r="T3002" i="1"/>
  <c r="U3002" i="1" s="1"/>
  <c r="S3002" i="1"/>
  <c r="R3002" i="1"/>
  <c r="Y3001" i="1"/>
  <c r="X3001" i="1"/>
  <c r="W3001" i="1"/>
  <c r="V3001" i="1"/>
  <c r="T3001" i="1"/>
  <c r="U3001" i="1" s="1"/>
  <c r="S3001" i="1"/>
  <c r="R3001" i="1"/>
  <c r="Y3000" i="1"/>
  <c r="X3000" i="1"/>
  <c r="W3000" i="1"/>
  <c r="V3000" i="1"/>
  <c r="T3000" i="1"/>
  <c r="Z3000" i="1" s="1"/>
  <c r="S3000" i="1"/>
  <c r="R3000" i="1"/>
  <c r="Y2999" i="1"/>
  <c r="X2999" i="1"/>
  <c r="W2999" i="1"/>
  <c r="V2999" i="1"/>
  <c r="T2999" i="1"/>
  <c r="S2999" i="1"/>
  <c r="R2999" i="1"/>
  <c r="Y2998" i="1"/>
  <c r="X2998" i="1"/>
  <c r="W2998" i="1"/>
  <c r="V2998" i="1"/>
  <c r="T2998" i="1"/>
  <c r="Z2998" i="1" s="1"/>
  <c r="S2998" i="1"/>
  <c r="R2998" i="1"/>
  <c r="Y2997" i="1"/>
  <c r="X2997" i="1"/>
  <c r="W2997" i="1"/>
  <c r="V2997" i="1"/>
  <c r="T2997" i="1"/>
  <c r="S2997" i="1"/>
  <c r="R2997" i="1"/>
  <c r="Y2996" i="1"/>
  <c r="X2996" i="1"/>
  <c r="W2996" i="1"/>
  <c r="V2996" i="1"/>
  <c r="T2996" i="1"/>
  <c r="Z2996" i="1" s="1"/>
  <c r="S2996" i="1"/>
  <c r="R2996" i="1"/>
  <c r="Y2995" i="1"/>
  <c r="X2995" i="1"/>
  <c r="W2995" i="1"/>
  <c r="V2995" i="1"/>
  <c r="T2995" i="1"/>
  <c r="S2995" i="1"/>
  <c r="R2995" i="1"/>
  <c r="Y2994" i="1"/>
  <c r="X2994" i="1"/>
  <c r="W2994" i="1"/>
  <c r="V2994" i="1"/>
  <c r="T2994" i="1"/>
  <c r="U2994" i="1" s="1"/>
  <c r="S2994" i="1"/>
  <c r="R2994" i="1"/>
  <c r="Y2993" i="1"/>
  <c r="X2993" i="1"/>
  <c r="W2993" i="1"/>
  <c r="V2993" i="1"/>
  <c r="T2993" i="1"/>
  <c r="Z2993" i="1" s="1"/>
  <c r="S2993" i="1"/>
  <c r="R2993" i="1"/>
  <c r="Y2992" i="1"/>
  <c r="X2992" i="1"/>
  <c r="W2992" i="1"/>
  <c r="V2992" i="1"/>
  <c r="T2992" i="1"/>
  <c r="Z2992" i="1" s="1"/>
  <c r="S2992" i="1"/>
  <c r="R2992" i="1"/>
  <c r="Y2991" i="1"/>
  <c r="X2991" i="1"/>
  <c r="W2991" i="1"/>
  <c r="V2991" i="1"/>
  <c r="T2991" i="1"/>
  <c r="S2991" i="1"/>
  <c r="R2991" i="1"/>
  <c r="Y2990" i="1"/>
  <c r="X2990" i="1"/>
  <c r="W2990" i="1"/>
  <c r="V2990" i="1"/>
  <c r="T2990" i="1"/>
  <c r="S2990" i="1"/>
  <c r="R2990" i="1"/>
  <c r="Y2989" i="1"/>
  <c r="X2989" i="1"/>
  <c r="W2989" i="1"/>
  <c r="V2989" i="1"/>
  <c r="T2989" i="1"/>
  <c r="S2989" i="1"/>
  <c r="R2989" i="1"/>
  <c r="Y2988" i="1"/>
  <c r="X2988" i="1"/>
  <c r="W2988" i="1"/>
  <c r="V2988" i="1"/>
  <c r="T2988" i="1"/>
  <c r="Z2988" i="1" s="1"/>
  <c r="S2988" i="1"/>
  <c r="R2988" i="1"/>
  <c r="Y2987" i="1"/>
  <c r="X2987" i="1"/>
  <c r="W2987" i="1"/>
  <c r="V2987" i="1"/>
  <c r="T2987" i="1"/>
  <c r="S2987" i="1"/>
  <c r="R2987" i="1"/>
  <c r="Y2986" i="1"/>
  <c r="X2986" i="1"/>
  <c r="W2986" i="1"/>
  <c r="V2986" i="1"/>
  <c r="T2986" i="1"/>
  <c r="S2986" i="1"/>
  <c r="R2986" i="1"/>
  <c r="Y2985" i="1"/>
  <c r="X2985" i="1"/>
  <c r="W2985" i="1"/>
  <c r="V2985" i="1"/>
  <c r="T2985" i="1"/>
  <c r="Z2985" i="1" s="1"/>
  <c r="S2985" i="1"/>
  <c r="R2985" i="1"/>
  <c r="Y2984" i="1"/>
  <c r="X2984" i="1"/>
  <c r="W2984" i="1"/>
  <c r="V2984" i="1"/>
  <c r="T2984" i="1"/>
  <c r="Z2984" i="1" s="1"/>
  <c r="S2984" i="1"/>
  <c r="R2984" i="1"/>
  <c r="Y2983" i="1"/>
  <c r="X2983" i="1"/>
  <c r="W2983" i="1"/>
  <c r="V2983" i="1"/>
  <c r="T2983" i="1"/>
  <c r="U2983" i="1" s="1"/>
  <c r="S2983" i="1"/>
  <c r="R2983" i="1"/>
  <c r="Y2982" i="1"/>
  <c r="X2982" i="1"/>
  <c r="W2982" i="1"/>
  <c r="V2982" i="1"/>
  <c r="T2982" i="1"/>
  <c r="Z2982" i="1" s="1"/>
  <c r="S2982" i="1"/>
  <c r="R2982" i="1"/>
  <c r="Y2981" i="1"/>
  <c r="X2981" i="1"/>
  <c r="W2981" i="1"/>
  <c r="V2981" i="1"/>
  <c r="T2981" i="1"/>
  <c r="S2981" i="1"/>
  <c r="R2981" i="1"/>
  <c r="Y2980" i="1"/>
  <c r="X2980" i="1"/>
  <c r="W2980" i="1"/>
  <c r="V2980" i="1"/>
  <c r="T2980" i="1"/>
  <c r="Z2980" i="1" s="1"/>
  <c r="S2980" i="1"/>
  <c r="R2980" i="1"/>
  <c r="Y2979" i="1"/>
  <c r="X2979" i="1"/>
  <c r="W2979" i="1"/>
  <c r="V2979" i="1"/>
  <c r="T2979" i="1"/>
  <c r="U2979" i="1" s="1"/>
  <c r="S2979" i="1"/>
  <c r="R2979" i="1"/>
  <c r="Y2978" i="1"/>
  <c r="X2978" i="1"/>
  <c r="W2978" i="1"/>
  <c r="V2978" i="1"/>
  <c r="T2978" i="1"/>
  <c r="S2978" i="1"/>
  <c r="R2978" i="1"/>
  <c r="Y2977" i="1"/>
  <c r="X2977" i="1"/>
  <c r="W2977" i="1"/>
  <c r="V2977" i="1"/>
  <c r="T2977" i="1"/>
  <c r="U2977" i="1" s="1"/>
  <c r="S2977" i="1"/>
  <c r="R2977" i="1"/>
  <c r="Y2976" i="1"/>
  <c r="X2976" i="1"/>
  <c r="W2976" i="1"/>
  <c r="V2976" i="1"/>
  <c r="T2976" i="1"/>
  <c r="Z2976" i="1" s="1"/>
  <c r="S2976" i="1"/>
  <c r="R2976" i="1"/>
  <c r="Y2975" i="1"/>
  <c r="X2975" i="1"/>
  <c r="W2975" i="1"/>
  <c r="V2975" i="1"/>
  <c r="T2975" i="1"/>
  <c r="U2975" i="1" s="1"/>
  <c r="S2975" i="1"/>
  <c r="R2975" i="1"/>
  <c r="Y2974" i="1"/>
  <c r="X2974" i="1"/>
  <c r="W2974" i="1"/>
  <c r="V2974" i="1"/>
  <c r="T2974" i="1"/>
  <c r="U2974" i="1" s="1"/>
  <c r="S2974" i="1"/>
  <c r="R2974" i="1"/>
  <c r="Y2973" i="1"/>
  <c r="X2973" i="1"/>
  <c r="W2973" i="1"/>
  <c r="V2973" i="1"/>
  <c r="T2973" i="1"/>
  <c r="S2973" i="1"/>
  <c r="R2973" i="1"/>
  <c r="Y2972" i="1"/>
  <c r="X2972" i="1"/>
  <c r="W2972" i="1"/>
  <c r="V2972" i="1"/>
  <c r="T2972" i="1"/>
  <c r="U2972" i="1" s="1"/>
  <c r="S2972" i="1"/>
  <c r="R2972" i="1"/>
  <c r="Y2971" i="1"/>
  <c r="X2971" i="1"/>
  <c r="W2971" i="1"/>
  <c r="V2971" i="1"/>
  <c r="T2971" i="1"/>
  <c r="U2971" i="1" s="1"/>
  <c r="S2971" i="1"/>
  <c r="R2971" i="1"/>
  <c r="Y2970" i="1"/>
  <c r="X2970" i="1"/>
  <c r="W2970" i="1"/>
  <c r="V2970" i="1"/>
  <c r="T2970" i="1"/>
  <c r="S2970" i="1"/>
  <c r="R2970" i="1"/>
  <c r="Y2969" i="1"/>
  <c r="X2969" i="1"/>
  <c r="W2969" i="1"/>
  <c r="V2969" i="1"/>
  <c r="T2969" i="1"/>
  <c r="U2969" i="1" s="1"/>
  <c r="S2969" i="1"/>
  <c r="R2969" i="1"/>
  <c r="Y2968" i="1"/>
  <c r="X2968" i="1"/>
  <c r="W2968" i="1"/>
  <c r="V2968" i="1"/>
  <c r="T2968" i="1"/>
  <c r="S2968" i="1"/>
  <c r="R2968" i="1"/>
  <c r="Y2967" i="1"/>
  <c r="X2967" i="1"/>
  <c r="W2967" i="1"/>
  <c r="V2967" i="1"/>
  <c r="T2967" i="1"/>
  <c r="U2967" i="1" s="1"/>
  <c r="S2967" i="1"/>
  <c r="R2967" i="1"/>
  <c r="Y2966" i="1"/>
  <c r="X2966" i="1"/>
  <c r="W2966" i="1"/>
  <c r="V2966" i="1"/>
  <c r="T2966" i="1"/>
  <c r="U2966" i="1" s="1"/>
  <c r="S2966" i="1"/>
  <c r="R2966" i="1"/>
  <c r="Y2965" i="1"/>
  <c r="X2965" i="1"/>
  <c r="W2965" i="1"/>
  <c r="V2965" i="1"/>
  <c r="T2965" i="1"/>
  <c r="S2965" i="1"/>
  <c r="R2965" i="1"/>
  <c r="Y2964" i="1"/>
  <c r="X2964" i="1"/>
  <c r="W2964" i="1"/>
  <c r="V2964" i="1"/>
  <c r="T2964" i="1"/>
  <c r="U2964" i="1" s="1"/>
  <c r="S2964" i="1"/>
  <c r="R2964" i="1"/>
  <c r="Y2963" i="1"/>
  <c r="X2963" i="1"/>
  <c r="W2963" i="1"/>
  <c r="V2963" i="1"/>
  <c r="T2963" i="1"/>
  <c r="U2963" i="1" s="1"/>
  <c r="S2963" i="1"/>
  <c r="R2963" i="1"/>
  <c r="Y2962" i="1"/>
  <c r="X2962" i="1"/>
  <c r="W2962" i="1"/>
  <c r="V2962" i="1"/>
  <c r="T2962" i="1"/>
  <c r="S2962" i="1"/>
  <c r="R2962" i="1"/>
  <c r="Y2961" i="1"/>
  <c r="X2961" i="1"/>
  <c r="W2961" i="1"/>
  <c r="V2961" i="1"/>
  <c r="T2961" i="1"/>
  <c r="U2961" i="1" s="1"/>
  <c r="S2961" i="1"/>
  <c r="R2961" i="1"/>
  <c r="Y2960" i="1"/>
  <c r="X2960" i="1"/>
  <c r="W2960" i="1"/>
  <c r="V2960" i="1"/>
  <c r="T2960" i="1"/>
  <c r="Z2960" i="1" s="1"/>
  <c r="S2960" i="1"/>
  <c r="R2960" i="1"/>
  <c r="Y2959" i="1"/>
  <c r="X2959" i="1"/>
  <c r="W2959" i="1"/>
  <c r="V2959" i="1"/>
  <c r="T2959" i="1"/>
  <c r="U2959" i="1" s="1"/>
  <c r="S2959" i="1"/>
  <c r="R2959" i="1"/>
  <c r="Y2958" i="1"/>
  <c r="X2958" i="1"/>
  <c r="W2958" i="1"/>
  <c r="V2958" i="1"/>
  <c r="T2958" i="1"/>
  <c r="S2958" i="1"/>
  <c r="R2958" i="1"/>
  <c r="Y2957" i="1"/>
  <c r="X2957" i="1"/>
  <c r="W2957" i="1"/>
  <c r="V2957" i="1"/>
  <c r="T2957" i="1"/>
  <c r="S2957" i="1"/>
  <c r="R2957" i="1"/>
  <c r="Y2956" i="1"/>
  <c r="X2956" i="1"/>
  <c r="W2956" i="1"/>
  <c r="V2956" i="1"/>
  <c r="T2956" i="1"/>
  <c r="S2956" i="1"/>
  <c r="R2956" i="1"/>
  <c r="Y2955" i="1"/>
  <c r="X2955" i="1"/>
  <c r="W2955" i="1"/>
  <c r="V2955" i="1"/>
  <c r="T2955" i="1"/>
  <c r="Z2955" i="1" s="1"/>
  <c r="S2955" i="1"/>
  <c r="R2955" i="1"/>
  <c r="Y2954" i="1"/>
  <c r="X2954" i="1"/>
  <c r="W2954" i="1"/>
  <c r="V2954" i="1"/>
  <c r="T2954" i="1"/>
  <c r="S2954" i="1"/>
  <c r="R2954" i="1"/>
  <c r="Y2953" i="1"/>
  <c r="X2953" i="1"/>
  <c r="W2953" i="1"/>
  <c r="V2953" i="1"/>
  <c r="T2953" i="1"/>
  <c r="S2953" i="1"/>
  <c r="R2953" i="1"/>
  <c r="Y2952" i="1"/>
  <c r="X2952" i="1"/>
  <c r="W2952" i="1"/>
  <c r="V2952" i="1"/>
  <c r="T2952" i="1"/>
  <c r="S2952" i="1"/>
  <c r="R2952" i="1"/>
  <c r="Y2951" i="1"/>
  <c r="X2951" i="1"/>
  <c r="W2951" i="1"/>
  <c r="V2951" i="1"/>
  <c r="T2951" i="1"/>
  <c r="S2951" i="1"/>
  <c r="R2951" i="1"/>
  <c r="Y2950" i="1"/>
  <c r="X2950" i="1"/>
  <c r="W2950" i="1"/>
  <c r="V2950" i="1"/>
  <c r="T2950" i="1"/>
  <c r="Z2950" i="1" s="1"/>
  <c r="S2950" i="1"/>
  <c r="R2950" i="1"/>
  <c r="Y2949" i="1"/>
  <c r="X2949" i="1"/>
  <c r="W2949" i="1"/>
  <c r="V2949" i="1"/>
  <c r="T2949" i="1"/>
  <c r="S2949" i="1"/>
  <c r="R2949" i="1"/>
  <c r="Y2948" i="1"/>
  <c r="X2948" i="1"/>
  <c r="W2948" i="1"/>
  <c r="V2948" i="1"/>
  <c r="T2948" i="1"/>
  <c r="Z2948" i="1" s="1"/>
  <c r="S2948" i="1"/>
  <c r="R2948" i="1"/>
  <c r="Y2947" i="1"/>
  <c r="X2947" i="1"/>
  <c r="W2947" i="1"/>
  <c r="V2947" i="1"/>
  <c r="T2947" i="1"/>
  <c r="U2947" i="1" s="1"/>
  <c r="S2947" i="1"/>
  <c r="R2947" i="1"/>
  <c r="Y2946" i="1"/>
  <c r="X2946" i="1"/>
  <c r="W2946" i="1"/>
  <c r="V2946" i="1"/>
  <c r="T2946" i="1"/>
  <c r="S2946" i="1"/>
  <c r="R2946" i="1"/>
  <c r="Y2945" i="1"/>
  <c r="X2945" i="1"/>
  <c r="W2945" i="1"/>
  <c r="V2945" i="1"/>
  <c r="T2945" i="1"/>
  <c r="Z2945" i="1" s="1"/>
  <c r="S2945" i="1"/>
  <c r="R2945" i="1"/>
  <c r="Y2944" i="1"/>
  <c r="X2944" i="1"/>
  <c r="W2944" i="1"/>
  <c r="V2944" i="1"/>
  <c r="T2944" i="1"/>
  <c r="Z2944" i="1" s="1"/>
  <c r="S2944" i="1"/>
  <c r="R2944" i="1"/>
  <c r="Y2943" i="1"/>
  <c r="X2943" i="1"/>
  <c r="W2943" i="1"/>
  <c r="V2943" i="1"/>
  <c r="T2943" i="1"/>
  <c r="U2943" i="1" s="1"/>
  <c r="S2943" i="1"/>
  <c r="R2943" i="1"/>
  <c r="Y2942" i="1"/>
  <c r="X2942" i="1"/>
  <c r="W2942" i="1"/>
  <c r="V2942" i="1"/>
  <c r="T2942" i="1"/>
  <c r="Z2942" i="1" s="1"/>
  <c r="S2942" i="1"/>
  <c r="R2942" i="1"/>
  <c r="Y2941" i="1"/>
  <c r="X2941" i="1"/>
  <c r="W2941" i="1"/>
  <c r="V2941" i="1"/>
  <c r="T2941" i="1"/>
  <c r="S2941" i="1"/>
  <c r="R2941" i="1"/>
  <c r="Y2940" i="1"/>
  <c r="X2940" i="1"/>
  <c r="W2940" i="1"/>
  <c r="V2940" i="1"/>
  <c r="T2940" i="1"/>
  <c r="Z2940" i="1" s="1"/>
  <c r="S2940" i="1"/>
  <c r="R2940" i="1"/>
  <c r="Y2939" i="1"/>
  <c r="X2939" i="1"/>
  <c r="W2939" i="1"/>
  <c r="V2939" i="1"/>
  <c r="T2939" i="1"/>
  <c r="U2939" i="1" s="1"/>
  <c r="S2939" i="1"/>
  <c r="R2939" i="1"/>
  <c r="Y2938" i="1"/>
  <c r="X2938" i="1"/>
  <c r="W2938" i="1"/>
  <c r="V2938" i="1"/>
  <c r="T2938" i="1"/>
  <c r="S2938" i="1"/>
  <c r="R2938" i="1"/>
  <c r="Y2937" i="1"/>
  <c r="X2937" i="1"/>
  <c r="W2937" i="1"/>
  <c r="V2937" i="1"/>
  <c r="T2937" i="1"/>
  <c r="U2937" i="1" s="1"/>
  <c r="S2937" i="1"/>
  <c r="R2937" i="1"/>
  <c r="Y2936" i="1"/>
  <c r="X2936" i="1"/>
  <c r="W2936" i="1"/>
  <c r="V2936" i="1"/>
  <c r="T2936" i="1"/>
  <c r="Z2936" i="1" s="1"/>
  <c r="S2936" i="1"/>
  <c r="R2936" i="1"/>
  <c r="Y2935" i="1"/>
  <c r="X2935" i="1"/>
  <c r="W2935" i="1"/>
  <c r="V2935" i="1"/>
  <c r="T2935" i="1"/>
  <c r="U2935" i="1" s="1"/>
  <c r="S2935" i="1"/>
  <c r="R2935" i="1"/>
  <c r="Y2934" i="1"/>
  <c r="X2934" i="1"/>
  <c r="W2934" i="1"/>
  <c r="V2934" i="1"/>
  <c r="T2934" i="1"/>
  <c r="Z2934" i="1" s="1"/>
  <c r="S2934" i="1"/>
  <c r="R2934" i="1"/>
  <c r="Y2933" i="1"/>
  <c r="X2933" i="1"/>
  <c r="W2933" i="1"/>
  <c r="V2933" i="1"/>
  <c r="T2933" i="1"/>
  <c r="S2933" i="1"/>
  <c r="R2933" i="1"/>
  <c r="Y2932" i="1"/>
  <c r="X2932" i="1"/>
  <c r="W2932" i="1"/>
  <c r="V2932" i="1"/>
  <c r="T2932" i="1"/>
  <c r="Z2932" i="1" s="1"/>
  <c r="S2932" i="1"/>
  <c r="R2932" i="1"/>
  <c r="Y2931" i="1"/>
  <c r="X2931" i="1"/>
  <c r="W2931" i="1"/>
  <c r="V2931" i="1"/>
  <c r="T2931" i="1"/>
  <c r="S2931" i="1"/>
  <c r="R2931" i="1"/>
  <c r="Y2930" i="1"/>
  <c r="X2930" i="1"/>
  <c r="W2930" i="1"/>
  <c r="V2930" i="1"/>
  <c r="T2930" i="1"/>
  <c r="S2930" i="1"/>
  <c r="R2930" i="1"/>
  <c r="Y2929" i="1"/>
  <c r="X2929" i="1"/>
  <c r="W2929" i="1"/>
  <c r="V2929" i="1"/>
  <c r="T2929" i="1"/>
  <c r="Z2929" i="1" s="1"/>
  <c r="S2929" i="1"/>
  <c r="R2929" i="1"/>
  <c r="Y2928" i="1"/>
  <c r="X2928" i="1"/>
  <c r="W2928" i="1"/>
  <c r="V2928" i="1"/>
  <c r="T2928" i="1"/>
  <c r="Z2928" i="1" s="1"/>
  <c r="S2928" i="1"/>
  <c r="R2928" i="1"/>
  <c r="Y2927" i="1"/>
  <c r="X2927" i="1"/>
  <c r="W2927" i="1"/>
  <c r="V2927" i="1"/>
  <c r="T2927" i="1"/>
  <c r="S2927" i="1"/>
  <c r="R2927" i="1"/>
  <c r="Y2926" i="1"/>
  <c r="X2926" i="1"/>
  <c r="W2926" i="1"/>
  <c r="V2926" i="1"/>
  <c r="T2926" i="1"/>
  <c r="Z2926" i="1" s="1"/>
  <c r="S2926" i="1"/>
  <c r="R2926" i="1"/>
  <c r="Y2925" i="1"/>
  <c r="X2925" i="1"/>
  <c r="W2925" i="1"/>
  <c r="V2925" i="1"/>
  <c r="T2925" i="1"/>
  <c r="S2925" i="1"/>
  <c r="R2925" i="1"/>
  <c r="Y2924" i="1"/>
  <c r="X2924" i="1"/>
  <c r="W2924" i="1"/>
  <c r="V2924" i="1"/>
  <c r="T2924" i="1"/>
  <c r="Z2924" i="1" s="1"/>
  <c r="S2924" i="1"/>
  <c r="R2924" i="1"/>
  <c r="Y2923" i="1"/>
  <c r="X2923" i="1"/>
  <c r="W2923" i="1"/>
  <c r="V2923" i="1"/>
  <c r="T2923" i="1"/>
  <c r="S2923" i="1"/>
  <c r="R2923" i="1"/>
  <c r="Y2922" i="1"/>
  <c r="X2922" i="1"/>
  <c r="W2922" i="1"/>
  <c r="V2922" i="1"/>
  <c r="T2922" i="1"/>
  <c r="S2922" i="1"/>
  <c r="R2922" i="1"/>
  <c r="Y2921" i="1"/>
  <c r="X2921" i="1"/>
  <c r="W2921" i="1"/>
  <c r="V2921" i="1"/>
  <c r="T2921" i="1"/>
  <c r="U2921" i="1" s="1"/>
  <c r="S2921" i="1"/>
  <c r="R2921" i="1"/>
  <c r="Y2920" i="1"/>
  <c r="X2920" i="1"/>
  <c r="W2920" i="1"/>
  <c r="V2920" i="1"/>
  <c r="T2920" i="1"/>
  <c r="Z2920" i="1" s="1"/>
  <c r="S2920" i="1"/>
  <c r="R2920" i="1"/>
  <c r="Y2919" i="1"/>
  <c r="X2919" i="1"/>
  <c r="W2919" i="1"/>
  <c r="V2919" i="1"/>
  <c r="T2919" i="1"/>
  <c r="Z2919" i="1" s="1"/>
  <c r="S2919" i="1"/>
  <c r="R2919" i="1"/>
  <c r="Y2918" i="1"/>
  <c r="X2918" i="1"/>
  <c r="W2918" i="1"/>
  <c r="V2918" i="1"/>
  <c r="T2918" i="1"/>
  <c r="Z2918" i="1" s="1"/>
  <c r="S2918" i="1"/>
  <c r="R2918" i="1"/>
  <c r="Y2917" i="1"/>
  <c r="X2917" i="1"/>
  <c r="W2917" i="1"/>
  <c r="V2917" i="1"/>
  <c r="T2917" i="1"/>
  <c r="U2917" i="1" s="1"/>
  <c r="S2917" i="1"/>
  <c r="R2917" i="1"/>
  <c r="Y2916" i="1"/>
  <c r="X2916" i="1"/>
  <c r="W2916" i="1"/>
  <c r="V2916" i="1"/>
  <c r="T2916" i="1"/>
  <c r="Z2916" i="1" s="1"/>
  <c r="S2916" i="1"/>
  <c r="R2916" i="1"/>
  <c r="Y2915" i="1"/>
  <c r="X2915" i="1"/>
  <c r="W2915" i="1"/>
  <c r="V2915" i="1"/>
  <c r="T2915" i="1"/>
  <c r="Z2915" i="1" s="1"/>
  <c r="S2915" i="1"/>
  <c r="R2915" i="1"/>
  <c r="Y2914" i="1"/>
  <c r="X2914" i="1"/>
  <c r="W2914" i="1"/>
  <c r="V2914" i="1"/>
  <c r="T2914" i="1"/>
  <c r="Z2914" i="1" s="1"/>
  <c r="S2914" i="1"/>
  <c r="R2914" i="1"/>
  <c r="Y2913" i="1"/>
  <c r="X2913" i="1"/>
  <c r="W2913" i="1"/>
  <c r="V2913" i="1"/>
  <c r="T2913" i="1"/>
  <c r="S2913" i="1"/>
  <c r="R2913" i="1"/>
  <c r="Y2912" i="1"/>
  <c r="X2912" i="1"/>
  <c r="W2912" i="1"/>
  <c r="V2912" i="1"/>
  <c r="T2912" i="1"/>
  <c r="U2912" i="1" s="1"/>
  <c r="S2912" i="1"/>
  <c r="R2912" i="1"/>
  <c r="Y2911" i="1"/>
  <c r="X2911" i="1"/>
  <c r="W2911" i="1"/>
  <c r="V2911" i="1"/>
  <c r="T2911" i="1"/>
  <c r="S2911" i="1"/>
  <c r="R2911" i="1"/>
  <c r="Y2910" i="1"/>
  <c r="X2910" i="1"/>
  <c r="W2910" i="1"/>
  <c r="V2910" i="1"/>
  <c r="T2910" i="1"/>
  <c r="S2910" i="1"/>
  <c r="R2910" i="1"/>
  <c r="Y2909" i="1"/>
  <c r="X2909" i="1"/>
  <c r="W2909" i="1"/>
  <c r="V2909" i="1"/>
  <c r="T2909" i="1"/>
  <c r="U2909" i="1" s="1"/>
  <c r="S2909" i="1"/>
  <c r="R2909" i="1"/>
  <c r="Y2908" i="1"/>
  <c r="X2908" i="1"/>
  <c r="W2908" i="1"/>
  <c r="V2908" i="1"/>
  <c r="T2908" i="1"/>
  <c r="Z2908" i="1" s="1"/>
  <c r="S2908" i="1"/>
  <c r="R2908" i="1"/>
  <c r="Y2907" i="1"/>
  <c r="X2907" i="1"/>
  <c r="W2907" i="1"/>
  <c r="V2907" i="1"/>
  <c r="T2907" i="1"/>
  <c r="Z2907" i="1" s="1"/>
  <c r="S2907" i="1"/>
  <c r="R2907" i="1"/>
  <c r="Y2906" i="1"/>
  <c r="X2906" i="1"/>
  <c r="W2906" i="1"/>
  <c r="V2906" i="1"/>
  <c r="T2906" i="1"/>
  <c r="Z2906" i="1" s="1"/>
  <c r="S2906" i="1"/>
  <c r="R2906" i="1"/>
  <c r="Y2905" i="1"/>
  <c r="X2905" i="1"/>
  <c r="W2905" i="1"/>
  <c r="V2905" i="1"/>
  <c r="T2905" i="1"/>
  <c r="S2905" i="1"/>
  <c r="R2905" i="1"/>
  <c r="Y2904" i="1"/>
  <c r="X2904" i="1"/>
  <c r="W2904" i="1"/>
  <c r="V2904" i="1"/>
  <c r="T2904" i="1"/>
  <c r="U2904" i="1" s="1"/>
  <c r="S2904" i="1"/>
  <c r="R2904" i="1"/>
  <c r="Y2903" i="1"/>
  <c r="X2903" i="1"/>
  <c r="W2903" i="1"/>
  <c r="V2903" i="1"/>
  <c r="T2903" i="1"/>
  <c r="Z2903" i="1" s="1"/>
  <c r="S2903" i="1"/>
  <c r="R2903" i="1"/>
  <c r="Y2902" i="1"/>
  <c r="X2902" i="1"/>
  <c r="W2902" i="1"/>
  <c r="V2902" i="1"/>
  <c r="T2902" i="1"/>
  <c r="Z2902" i="1" s="1"/>
  <c r="S2902" i="1"/>
  <c r="R2902" i="1"/>
  <c r="Y2901" i="1"/>
  <c r="X2901" i="1"/>
  <c r="W2901" i="1"/>
  <c r="V2901" i="1"/>
  <c r="T2901" i="1"/>
  <c r="S2901" i="1"/>
  <c r="R2901" i="1"/>
  <c r="Y2900" i="1"/>
  <c r="X2900" i="1"/>
  <c r="W2900" i="1"/>
  <c r="V2900" i="1"/>
  <c r="T2900" i="1"/>
  <c r="Z2900" i="1" s="1"/>
  <c r="S2900" i="1"/>
  <c r="R2900" i="1"/>
  <c r="Y2899" i="1"/>
  <c r="X2899" i="1"/>
  <c r="W2899" i="1"/>
  <c r="V2899" i="1"/>
  <c r="T2899" i="1"/>
  <c r="Z2899" i="1" s="1"/>
  <c r="S2899" i="1"/>
  <c r="R2899" i="1"/>
  <c r="Y2898" i="1"/>
  <c r="X2898" i="1"/>
  <c r="W2898" i="1"/>
  <c r="V2898" i="1"/>
  <c r="T2898" i="1"/>
  <c r="Z2898" i="1" s="1"/>
  <c r="S2898" i="1"/>
  <c r="R2898" i="1"/>
  <c r="Y2897" i="1"/>
  <c r="X2897" i="1"/>
  <c r="W2897" i="1"/>
  <c r="V2897" i="1"/>
  <c r="T2897" i="1"/>
  <c r="S2897" i="1"/>
  <c r="R2897" i="1"/>
  <c r="Y2896" i="1"/>
  <c r="X2896" i="1"/>
  <c r="W2896" i="1"/>
  <c r="V2896" i="1"/>
  <c r="T2896" i="1"/>
  <c r="U2896" i="1" s="1"/>
  <c r="S2896" i="1"/>
  <c r="R2896" i="1"/>
  <c r="Y2895" i="1"/>
  <c r="X2895" i="1"/>
  <c r="W2895" i="1"/>
  <c r="V2895" i="1"/>
  <c r="T2895" i="1"/>
  <c r="S2895" i="1"/>
  <c r="R2895" i="1"/>
  <c r="Y2894" i="1"/>
  <c r="X2894" i="1"/>
  <c r="W2894" i="1"/>
  <c r="V2894" i="1"/>
  <c r="T2894" i="1"/>
  <c r="S2894" i="1"/>
  <c r="R2894" i="1"/>
  <c r="Y2893" i="1"/>
  <c r="X2893" i="1"/>
  <c r="W2893" i="1"/>
  <c r="V2893" i="1"/>
  <c r="T2893" i="1"/>
  <c r="S2893" i="1"/>
  <c r="R2893" i="1"/>
  <c r="Y2892" i="1"/>
  <c r="X2892" i="1"/>
  <c r="W2892" i="1"/>
  <c r="V2892" i="1"/>
  <c r="T2892" i="1"/>
  <c r="Z2892" i="1" s="1"/>
  <c r="S2892" i="1"/>
  <c r="R2892" i="1"/>
  <c r="Y2891" i="1"/>
  <c r="X2891" i="1"/>
  <c r="W2891" i="1"/>
  <c r="V2891" i="1"/>
  <c r="T2891" i="1"/>
  <c r="Z2891" i="1" s="1"/>
  <c r="S2891" i="1"/>
  <c r="R2891" i="1"/>
  <c r="Y2890" i="1"/>
  <c r="X2890" i="1"/>
  <c r="W2890" i="1"/>
  <c r="V2890" i="1"/>
  <c r="T2890" i="1"/>
  <c r="Z2890" i="1" s="1"/>
  <c r="S2890" i="1"/>
  <c r="R2890" i="1"/>
  <c r="Y2889" i="1"/>
  <c r="X2889" i="1"/>
  <c r="W2889" i="1"/>
  <c r="V2889" i="1"/>
  <c r="T2889" i="1"/>
  <c r="S2889" i="1"/>
  <c r="R2889" i="1"/>
  <c r="Y2888" i="1"/>
  <c r="X2888" i="1"/>
  <c r="W2888" i="1"/>
  <c r="V2888" i="1"/>
  <c r="T2888" i="1"/>
  <c r="U2888" i="1" s="1"/>
  <c r="S2888" i="1"/>
  <c r="R2888" i="1"/>
  <c r="Y2887" i="1"/>
  <c r="X2887" i="1"/>
  <c r="W2887" i="1"/>
  <c r="V2887" i="1"/>
  <c r="T2887" i="1"/>
  <c r="Z2887" i="1" s="1"/>
  <c r="S2887" i="1"/>
  <c r="R2887" i="1"/>
  <c r="Y2886" i="1"/>
  <c r="X2886" i="1"/>
  <c r="W2886" i="1"/>
  <c r="V2886" i="1"/>
  <c r="T2886" i="1"/>
  <c r="Z2886" i="1" s="1"/>
  <c r="S2886" i="1"/>
  <c r="R2886" i="1"/>
  <c r="Y2885" i="1"/>
  <c r="X2885" i="1"/>
  <c r="W2885" i="1"/>
  <c r="V2885" i="1"/>
  <c r="T2885" i="1"/>
  <c r="S2885" i="1"/>
  <c r="R2885" i="1"/>
  <c r="Y2884" i="1"/>
  <c r="X2884" i="1"/>
  <c r="W2884" i="1"/>
  <c r="V2884" i="1"/>
  <c r="T2884" i="1"/>
  <c r="Z2884" i="1" s="1"/>
  <c r="S2884" i="1"/>
  <c r="R2884" i="1"/>
  <c r="Y2883" i="1"/>
  <c r="X2883" i="1"/>
  <c r="W2883" i="1"/>
  <c r="V2883" i="1"/>
  <c r="T2883" i="1"/>
  <c r="Z2883" i="1" s="1"/>
  <c r="S2883" i="1"/>
  <c r="R2883" i="1"/>
  <c r="Y2882" i="1"/>
  <c r="X2882" i="1"/>
  <c r="W2882" i="1"/>
  <c r="V2882" i="1"/>
  <c r="T2882" i="1"/>
  <c r="Z2882" i="1" s="1"/>
  <c r="S2882" i="1"/>
  <c r="R2882" i="1"/>
  <c r="Y2881" i="1"/>
  <c r="X2881" i="1"/>
  <c r="W2881" i="1"/>
  <c r="V2881" i="1"/>
  <c r="T2881" i="1"/>
  <c r="S2881" i="1"/>
  <c r="R2881" i="1"/>
  <c r="Y2880" i="1"/>
  <c r="X2880" i="1"/>
  <c r="W2880" i="1"/>
  <c r="V2880" i="1"/>
  <c r="T2880" i="1"/>
  <c r="U2880" i="1" s="1"/>
  <c r="S2880" i="1"/>
  <c r="R2880" i="1"/>
  <c r="Y2879" i="1"/>
  <c r="X2879" i="1"/>
  <c r="W2879" i="1"/>
  <c r="V2879" i="1"/>
  <c r="T2879" i="1"/>
  <c r="S2879" i="1"/>
  <c r="R2879" i="1"/>
  <c r="Y2878" i="1"/>
  <c r="X2878" i="1"/>
  <c r="W2878" i="1"/>
  <c r="V2878" i="1"/>
  <c r="T2878" i="1"/>
  <c r="S2878" i="1"/>
  <c r="R2878" i="1"/>
  <c r="Y2877" i="1"/>
  <c r="X2877" i="1"/>
  <c r="W2877" i="1"/>
  <c r="V2877" i="1"/>
  <c r="T2877" i="1"/>
  <c r="S2877" i="1"/>
  <c r="R2877" i="1"/>
  <c r="Y2876" i="1"/>
  <c r="X2876" i="1"/>
  <c r="W2876" i="1"/>
  <c r="V2876" i="1"/>
  <c r="T2876" i="1"/>
  <c r="Z2876" i="1" s="1"/>
  <c r="S2876" i="1"/>
  <c r="R2876" i="1"/>
  <c r="Y2875" i="1"/>
  <c r="X2875" i="1"/>
  <c r="W2875" i="1"/>
  <c r="V2875" i="1"/>
  <c r="T2875" i="1"/>
  <c r="Z2875" i="1" s="1"/>
  <c r="S2875" i="1"/>
  <c r="R2875" i="1"/>
  <c r="Y2874" i="1"/>
  <c r="X2874" i="1"/>
  <c r="W2874" i="1"/>
  <c r="V2874" i="1"/>
  <c r="T2874" i="1"/>
  <c r="Z2874" i="1" s="1"/>
  <c r="S2874" i="1"/>
  <c r="R2874" i="1"/>
  <c r="Y2873" i="1"/>
  <c r="X2873" i="1"/>
  <c r="W2873" i="1"/>
  <c r="V2873" i="1"/>
  <c r="T2873" i="1"/>
  <c r="S2873" i="1"/>
  <c r="R2873" i="1"/>
  <c r="Y2872" i="1"/>
  <c r="X2872" i="1"/>
  <c r="W2872" i="1"/>
  <c r="V2872" i="1"/>
  <c r="T2872" i="1"/>
  <c r="U2872" i="1" s="1"/>
  <c r="S2872" i="1"/>
  <c r="R2872" i="1"/>
  <c r="Y2871" i="1"/>
  <c r="X2871" i="1"/>
  <c r="W2871" i="1"/>
  <c r="V2871" i="1"/>
  <c r="T2871" i="1"/>
  <c r="Z2871" i="1" s="1"/>
  <c r="S2871" i="1"/>
  <c r="R2871" i="1"/>
  <c r="Y2870" i="1"/>
  <c r="X2870" i="1"/>
  <c r="W2870" i="1"/>
  <c r="V2870" i="1"/>
  <c r="T2870" i="1"/>
  <c r="Z2870" i="1" s="1"/>
  <c r="S2870" i="1"/>
  <c r="R2870" i="1"/>
  <c r="Y2869" i="1"/>
  <c r="X2869" i="1"/>
  <c r="W2869" i="1"/>
  <c r="V2869" i="1"/>
  <c r="T2869" i="1"/>
  <c r="S2869" i="1"/>
  <c r="R2869" i="1"/>
  <c r="Y2868" i="1"/>
  <c r="X2868" i="1"/>
  <c r="W2868" i="1"/>
  <c r="V2868" i="1"/>
  <c r="T2868" i="1"/>
  <c r="Z2868" i="1" s="1"/>
  <c r="S2868" i="1"/>
  <c r="R2868" i="1"/>
  <c r="Y2867" i="1"/>
  <c r="X2867" i="1"/>
  <c r="W2867" i="1"/>
  <c r="V2867" i="1"/>
  <c r="T2867" i="1"/>
  <c r="Z2867" i="1" s="1"/>
  <c r="S2867" i="1"/>
  <c r="R2867" i="1"/>
  <c r="Y2866" i="1"/>
  <c r="X2866" i="1"/>
  <c r="W2866" i="1"/>
  <c r="V2866" i="1"/>
  <c r="T2866" i="1"/>
  <c r="Z2866" i="1" s="1"/>
  <c r="S2866" i="1"/>
  <c r="R2866" i="1"/>
  <c r="Y2865" i="1"/>
  <c r="X2865" i="1"/>
  <c r="W2865" i="1"/>
  <c r="V2865" i="1"/>
  <c r="T2865" i="1"/>
  <c r="S2865" i="1"/>
  <c r="R2865" i="1"/>
  <c r="Y2864" i="1"/>
  <c r="X2864" i="1"/>
  <c r="W2864" i="1"/>
  <c r="V2864" i="1"/>
  <c r="T2864" i="1"/>
  <c r="U2864" i="1" s="1"/>
  <c r="S2864" i="1"/>
  <c r="R2864" i="1"/>
  <c r="Y2863" i="1"/>
  <c r="X2863" i="1"/>
  <c r="W2863" i="1"/>
  <c r="V2863" i="1"/>
  <c r="T2863" i="1"/>
  <c r="S2863" i="1"/>
  <c r="R2863" i="1"/>
  <c r="Y2862" i="1"/>
  <c r="X2862" i="1"/>
  <c r="W2862" i="1"/>
  <c r="V2862" i="1"/>
  <c r="T2862" i="1"/>
  <c r="S2862" i="1"/>
  <c r="R2862" i="1"/>
  <c r="Y2861" i="1"/>
  <c r="X2861" i="1"/>
  <c r="W2861" i="1"/>
  <c r="V2861" i="1"/>
  <c r="T2861" i="1"/>
  <c r="S2861" i="1"/>
  <c r="R2861" i="1"/>
  <c r="Y2860" i="1"/>
  <c r="X2860" i="1"/>
  <c r="W2860" i="1"/>
  <c r="V2860" i="1"/>
  <c r="T2860" i="1"/>
  <c r="Z2860" i="1" s="1"/>
  <c r="S2860" i="1"/>
  <c r="R2860" i="1"/>
  <c r="Y2859" i="1"/>
  <c r="X2859" i="1"/>
  <c r="W2859" i="1"/>
  <c r="V2859" i="1"/>
  <c r="T2859" i="1"/>
  <c r="Z2859" i="1" s="1"/>
  <c r="S2859" i="1"/>
  <c r="R2859" i="1"/>
  <c r="Y2858" i="1"/>
  <c r="X2858" i="1"/>
  <c r="W2858" i="1"/>
  <c r="V2858" i="1"/>
  <c r="T2858" i="1"/>
  <c r="Z2858" i="1" s="1"/>
  <c r="S2858" i="1"/>
  <c r="R2858" i="1"/>
  <c r="Y2857" i="1"/>
  <c r="X2857" i="1"/>
  <c r="W2857" i="1"/>
  <c r="V2857" i="1"/>
  <c r="T2857" i="1"/>
  <c r="S2857" i="1"/>
  <c r="R2857" i="1"/>
  <c r="Y2856" i="1"/>
  <c r="X2856" i="1"/>
  <c r="W2856" i="1"/>
  <c r="V2856" i="1"/>
  <c r="T2856" i="1"/>
  <c r="U2856" i="1" s="1"/>
  <c r="S2856" i="1"/>
  <c r="R2856" i="1"/>
  <c r="Y2855" i="1"/>
  <c r="X2855" i="1"/>
  <c r="W2855" i="1"/>
  <c r="V2855" i="1"/>
  <c r="T2855" i="1"/>
  <c r="Z2855" i="1" s="1"/>
  <c r="S2855" i="1"/>
  <c r="R2855" i="1"/>
  <c r="Y2854" i="1"/>
  <c r="X2854" i="1"/>
  <c r="W2854" i="1"/>
  <c r="V2854" i="1"/>
  <c r="T2854" i="1"/>
  <c r="Z2854" i="1" s="1"/>
  <c r="S2854" i="1"/>
  <c r="R2854" i="1"/>
  <c r="Y2853" i="1"/>
  <c r="X2853" i="1"/>
  <c r="W2853" i="1"/>
  <c r="V2853" i="1"/>
  <c r="T2853" i="1"/>
  <c r="S2853" i="1"/>
  <c r="R2853" i="1"/>
  <c r="Y2852" i="1"/>
  <c r="X2852" i="1"/>
  <c r="W2852" i="1"/>
  <c r="V2852" i="1"/>
  <c r="T2852" i="1"/>
  <c r="Z2852" i="1" s="1"/>
  <c r="S2852" i="1"/>
  <c r="R2852" i="1"/>
  <c r="Y2851" i="1"/>
  <c r="X2851" i="1"/>
  <c r="W2851" i="1"/>
  <c r="V2851" i="1"/>
  <c r="T2851" i="1"/>
  <c r="Z2851" i="1" s="1"/>
  <c r="S2851" i="1"/>
  <c r="R2851" i="1"/>
  <c r="Y2850" i="1"/>
  <c r="X2850" i="1"/>
  <c r="W2850" i="1"/>
  <c r="V2850" i="1"/>
  <c r="T2850" i="1"/>
  <c r="Z2850" i="1" s="1"/>
  <c r="S2850" i="1"/>
  <c r="R2850" i="1"/>
  <c r="Y2849" i="1"/>
  <c r="X2849" i="1"/>
  <c r="W2849" i="1"/>
  <c r="V2849" i="1"/>
  <c r="T2849" i="1"/>
  <c r="S2849" i="1"/>
  <c r="R2849" i="1"/>
  <c r="Y2848" i="1"/>
  <c r="X2848" i="1"/>
  <c r="W2848" i="1"/>
  <c r="V2848" i="1"/>
  <c r="T2848" i="1"/>
  <c r="U2848" i="1" s="1"/>
  <c r="S2848" i="1"/>
  <c r="R2848" i="1"/>
  <c r="Y2847" i="1"/>
  <c r="X2847" i="1"/>
  <c r="W2847" i="1"/>
  <c r="V2847" i="1"/>
  <c r="T2847" i="1"/>
  <c r="S2847" i="1"/>
  <c r="R2847" i="1"/>
  <c r="Y2846" i="1"/>
  <c r="X2846" i="1"/>
  <c r="W2846" i="1"/>
  <c r="V2846" i="1"/>
  <c r="T2846" i="1"/>
  <c r="S2846" i="1"/>
  <c r="R2846" i="1"/>
  <c r="Y2845" i="1"/>
  <c r="X2845" i="1"/>
  <c r="W2845" i="1"/>
  <c r="V2845" i="1"/>
  <c r="T2845" i="1"/>
  <c r="S2845" i="1"/>
  <c r="R2845" i="1"/>
  <c r="Y2844" i="1"/>
  <c r="X2844" i="1"/>
  <c r="W2844" i="1"/>
  <c r="V2844" i="1"/>
  <c r="T2844" i="1"/>
  <c r="Z2844" i="1" s="1"/>
  <c r="S2844" i="1"/>
  <c r="R2844" i="1"/>
  <c r="Y2843" i="1"/>
  <c r="X2843" i="1"/>
  <c r="W2843" i="1"/>
  <c r="V2843" i="1"/>
  <c r="T2843" i="1"/>
  <c r="Z2843" i="1" s="1"/>
  <c r="S2843" i="1"/>
  <c r="R2843" i="1"/>
  <c r="Y2842" i="1"/>
  <c r="X2842" i="1"/>
  <c r="W2842" i="1"/>
  <c r="V2842" i="1"/>
  <c r="T2842" i="1"/>
  <c r="Z2842" i="1" s="1"/>
  <c r="S2842" i="1"/>
  <c r="R2842" i="1"/>
  <c r="Y2841" i="1"/>
  <c r="X2841" i="1"/>
  <c r="W2841" i="1"/>
  <c r="V2841" i="1"/>
  <c r="T2841" i="1"/>
  <c r="S2841" i="1"/>
  <c r="R2841" i="1"/>
  <c r="Y2840" i="1"/>
  <c r="X2840" i="1"/>
  <c r="W2840" i="1"/>
  <c r="V2840" i="1"/>
  <c r="T2840" i="1"/>
  <c r="U2840" i="1" s="1"/>
  <c r="S2840" i="1"/>
  <c r="R2840" i="1"/>
  <c r="Y2839" i="1"/>
  <c r="X2839" i="1"/>
  <c r="W2839" i="1"/>
  <c r="V2839" i="1"/>
  <c r="T2839" i="1"/>
  <c r="Z2839" i="1" s="1"/>
  <c r="S2839" i="1"/>
  <c r="R2839" i="1"/>
  <c r="Y2838" i="1"/>
  <c r="X2838" i="1"/>
  <c r="W2838" i="1"/>
  <c r="V2838" i="1"/>
  <c r="T2838" i="1"/>
  <c r="Z2838" i="1" s="1"/>
  <c r="S2838" i="1"/>
  <c r="R2838" i="1"/>
  <c r="Y2837" i="1"/>
  <c r="X2837" i="1"/>
  <c r="W2837" i="1"/>
  <c r="V2837" i="1"/>
  <c r="T2837" i="1"/>
  <c r="S2837" i="1"/>
  <c r="R2837" i="1"/>
  <c r="Y2836" i="1"/>
  <c r="X2836" i="1"/>
  <c r="W2836" i="1"/>
  <c r="V2836" i="1"/>
  <c r="T2836" i="1"/>
  <c r="Z2836" i="1" s="1"/>
  <c r="S2836" i="1"/>
  <c r="R2836" i="1"/>
  <c r="Y2835" i="1"/>
  <c r="X2835" i="1"/>
  <c r="W2835" i="1"/>
  <c r="V2835" i="1"/>
  <c r="T2835" i="1"/>
  <c r="Z2835" i="1" s="1"/>
  <c r="S2835" i="1"/>
  <c r="R2835" i="1"/>
  <c r="Y2834" i="1"/>
  <c r="X2834" i="1"/>
  <c r="W2834" i="1"/>
  <c r="V2834" i="1"/>
  <c r="T2834" i="1"/>
  <c r="Z2834" i="1" s="1"/>
  <c r="S2834" i="1"/>
  <c r="R2834" i="1"/>
  <c r="Y2833" i="1"/>
  <c r="X2833" i="1"/>
  <c r="W2833" i="1"/>
  <c r="V2833" i="1"/>
  <c r="T2833" i="1"/>
  <c r="S2833" i="1"/>
  <c r="R2833" i="1"/>
  <c r="Y2832" i="1"/>
  <c r="X2832" i="1"/>
  <c r="W2832" i="1"/>
  <c r="V2832" i="1"/>
  <c r="T2832" i="1"/>
  <c r="U2832" i="1" s="1"/>
  <c r="S2832" i="1"/>
  <c r="R2832" i="1"/>
  <c r="Y2831" i="1"/>
  <c r="X2831" i="1"/>
  <c r="W2831" i="1"/>
  <c r="V2831" i="1"/>
  <c r="T2831" i="1"/>
  <c r="S2831" i="1"/>
  <c r="R2831" i="1"/>
  <c r="Y2830" i="1"/>
  <c r="X2830" i="1"/>
  <c r="W2830" i="1"/>
  <c r="V2830" i="1"/>
  <c r="T2830" i="1"/>
  <c r="S2830" i="1"/>
  <c r="R2830" i="1"/>
  <c r="Y2829" i="1"/>
  <c r="X2829" i="1"/>
  <c r="W2829" i="1"/>
  <c r="V2829" i="1"/>
  <c r="T2829" i="1"/>
  <c r="S2829" i="1"/>
  <c r="R2829" i="1"/>
  <c r="Y2828" i="1"/>
  <c r="X2828" i="1"/>
  <c r="W2828" i="1"/>
  <c r="V2828" i="1"/>
  <c r="T2828" i="1"/>
  <c r="Z2828" i="1" s="1"/>
  <c r="S2828" i="1"/>
  <c r="R2828" i="1"/>
  <c r="Y2827" i="1"/>
  <c r="X2827" i="1"/>
  <c r="W2827" i="1"/>
  <c r="V2827" i="1"/>
  <c r="T2827" i="1"/>
  <c r="Z2827" i="1" s="1"/>
  <c r="S2827" i="1"/>
  <c r="R2827" i="1"/>
  <c r="Y2826" i="1"/>
  <c r="X2826" i="1"/>
  <c r="W2826" i="1"/>
  <c r="V2826" i="1"/>
  <c r="T2826" i="1"/>
  <c r="Z2826" i="1" s="1"/>
  <c r="S2826" i="1"/>
  <c r="R2826" i="1"/>
  <c r="Y2825" i="1"/>
  <c r="X2825" i="1"/>
  <c r="W2825" i="1"/>
  <c r="V2825" i="1"/>
  <c r="T2825" i="1"/>
  <c r="S2825" i="1"/>
  <c r="R2825" i="1"/>
  <c r="Y2824" i="1"/>
  <c r="X2824" i="1"/>
  <c r="W2824" i="1"/>
  <c r="V2824" i="1"/>
  <c r="T2824" i="1"/>
  <c r="U2824" i="1" s="1"/>
  <c r="S2824" i="1"/>
  <c r="R2824" i="1"/>
  <c r="Y2823" i="1"/>
  <c r="X2823" i="1"/>
  <c r="W2823" i="1"/>
  <c r="V2823" i="1"/>
  <c r="T2823" i="1"/>
  <c r="Z2823" i="1" s="1"/>
  <c r="S2823" i="1"/>
  <c r="R2823" i="1"/>
  <c r="Y2822" i="1"/>
  <c r="X2822" i="1"/>
  <c r="W2822" i="1"/>
  <c r="V2822" i="1"/>
  <c r="T2822" i="1"/>
  <c r="Z2822" i="1" s="1"/>
  <c r="S2822" i="1"/>
  <c r="R2822" i="1"/>
  <c r="Y2821" i="1"/>
  <c r="X2821" i="1"/>
  <c r="W2821" i="1"/>
  <c r="V2821" i="1"/>
  <c r="T2821" i="1"/>
  <c r="S2821" i="1"/>
  <c r="R2821" i="1"/>
  <c r="Y2820" i="1"/>
  <c r="X2820" i="1"/>
  <c r="W2820" i="1"/>
  <c r="V2820" i="1"/>
  <c r="T2820" i="1"/>
  <c r="Z2820" i="1" s="1"/>
  <c r="S2820" i="1"/>
  <c r="R2820" i="1"/>
  <c r="Y2819" i="1"/>
  <c r="X2819" i="1"/>
  <c r="W2819" i="1"/>
  <c r="V2819" i="1"/>
  <c r="T2819" i="1"/>
  <c r="Z2819" i="1" s="1"/>
  <c r="S2819" i="1"/>
  <c r="R2819" i="1"/>
  <c r="Y2818" i="1"/>
  <c r="X2818" i="1"/>
  <c r="W2818" i="1"/>
  <c r="V2818" i="1"/>
  <c r="T2818" i="1"/>
  <c r="Z2818" i="1" s="1"/>
  <c r="S2818" i="1"/>
  <c r="R2818" i="1"/>
  <c r="Y2817" i="1"/>
  <c r="X2817" i="1"/>
  <c r="W2817" i="1"/>
  <c r="V2817" i="1"/>
  <c r="T2817" i="1"/>
  <c r="S2817" i="1"/>
  <c r="R2817" i="1"/>
  <c r="Y2816" i="1"/>
  <c r="X2816" i="1"/>
  <c r="W2816" i="1"/>
  <c r="V2816" i="1"/>
  <c r="T2816" i="1"/>
  <c r="U2816" i="1" s="1"/>
  <c r="S2816" i="1"/>
  <c r="R2816" i="1"/>
  <c r="Y2815" i="1"/>
  <c r="X2815" i="1"/>
  <c r="W2815" i="1"/>
  <c r="V2815" i="1"/>
  <c r="T2815" i="1"/>
  <c r="S2815" i="1"/>
  <c r="R2815" i="1"/>
  <c r="Y2814" i="1"/>
  <c r="X2814" i="1"/>
  <c r="W2814" i="1"/>
  <c r="V2814" i="1"/>
  <c r="T2814" i="1"/>
  <c r="S2814" i="1"/>
  <c r="R2814" i="1"/>
  <c r="Y2813" i="1"/>
  <c r="X2813" i="1"/>
  <c r="W2813" i="1"/>
  <c r="V2813" i="1"/>
  <c r="T2813" i="1"/>
  <c r="S2813" i="1"/>
  <c r="R2813" i="1"/>
  <c r="Y2812" i="1"/>
  <c r="X2812" i="1"/>
  <c r="W2812" i="1"/>
  <c r="V2812" i="1"/>
  <c r="T2812" i="1"/>
  <c r="Z2812" i="1" s="1"/>
  <c r="S2812" i="1"/>
  <c r="R2812" i="1"/>
  <c r="Y2811" i="1"/>
  <c r="X2811" i="1"/>
  <c r="W2811" i="1"/>
  <c r="V2811" i="1"/>
  <c r="T2811" i="1"/>
  <c r="Z2811" i="1" s="1"/>
  <c r="S2811" i="1"/>
  <c r="R2811" i="1"/>
  <c r="Y2810" i="1"/>
  <c r="X2810" i="1"/>
  <c r="W2810" i="1"/>
  <c r="V2810" i="1"/>
  <c r="T2810" i="1"/>
  <c r="Z2810" i="1" s="1"/>
  <c r="S2810" i="1"/>
  <c r="R2810" i="1"/>
  <c r="Y2809" i="1"/>
  <c r="X2809" i="1"/>
  <c r="W2809" i="1"/>
  <c r="V2809" i="1"/>
  <c r="T2809" i="1"/>
  <c r="S2809" i="1"/>
  <c r="R2809" i="1"/>
  <c r="Y2808" i="1"/>
  <c r="X2808" i="1"/>
  <c r="W2808" i="1"/>
  <c r="V2808" i="1"/>
  <c r="T2808" i="1"/>
  <c r="U2808" i="1" s="1"/>
  <c r="S2808" i="1"/>
  <c r="R2808" i="1"/>
  <c r="Y2807" i="1"/>
  <c r="X2807" i="1"/>
  <c r="W2807" i="1"/>
  <c r="V2807" i="1"/>
  <c r="T2807" i="1"/>
  <c r="Z2807" i="1" s="1"/>
  <c r="S2807" i="1"/>
  <c r="R2807" i="1"/>
  <c r="Y2806" i="1"/>
  <c r="X2806" i="1"/>
  <c r="W2806" i="1"/>
  <c r="V2806" i="1"/>
  <c r="T2806" i="1"/>
  <c r="Z2806" i="1" s="1"/>
  <c r="S2806" i="1"/>
  <c r="R2806" i="1"/>
  <c r="Y2805" i="1"/>
  <c r="X2805" i="1"/>
  <c r="W2805" i="1"/>
  <c r="V2805" i="1"/>
  <c r="T2805" i="1"/>
  <c r="S2805" i="1"/>
  <c r="R2805" i="1"/>
  <c r="Y2804" i="1"/>
  <c r="X2804" i="1"/>
  <c r="W2804" i="1"/>
  <c r="V2804" i="1"/>
  <c r="T2804" i="1"/>
  <c r="Z2804" i="1" s="1"/>
  <c r="S2804" i="1"/>
  <c r="R2804" i="1"/>
  <c r="Y2803" i="1"/>
  <c r="X2803" i="1"/>
  <c r="W2803" i="1"/>
  <c r="V2803" i="1"/>
  <c r="T2803" i="1"/>
  <c r="Z2803" i="1" s="1"/>
  <c r="S2803" i="1"/>
  <c r="R2803" i="1"/>
  <c r="Y2802" i="1"/>
  <c r="X2802" i="1"/>
  <c r="W2802" i="1"/>
  <c r="V2802" i="1"/>
  <c r="T2802" i="1"/>
  <c r="Z2802" i="1" s="1"/>
  <c r="S2802" i="1"/>
  <c r="R2802" i="1"/>
  <c r="Y2801" i="1"/>
  <c r="X2801" i="1"/>
  <c r="W2801" i="1"/>
  <c r="V2801" i="1"/>
  <c r="T2801" i="1"/>
  <c r="S2801" i="1"/>
  <c r="R2801" i="1"/>
  <c r="Y2800" i="1"/>
  <c r="X2800" i="1"/>
  <c r="W2800" i="1"/>
  <c r="V2800" i="1"/>
  <c r="T2800" i="1"/>
  <c r="U2800" i="1" s="1"/>
  <c r="S2800" i="1"/>
  <c r="R2800" i="1"/>
  <c r="Y2799" i="1"/>
  <c r="X2799" i="1"/>
  <c r="W2799" i="1"/>
  <c r="V2799" i="1"/>
  <c r="T2799" i="1"/>
  <c r="S2799" i="1"/>
  <c r="R2799" i="1"/>
  <c r="Y2798" i="1"/>
  <c r="X2798" i="1"/>
  <c r="W2798" i="1"/>
  <c r="V2798" i="1"/>
  <c r="T2798" i="1"/>
  <c r="S2798" i="1"/>
  <c r="R2798" i="1"/>
  <c r="Y2797" i="1"/>
  <c r="X2797" i="1"/>
  <c r="W2797" i="1"/>
  <c r="V2797" i="1"/>
  <c r="T2797" i="1"/>
  <c r="S2797" i="1"/>
  <c r="R2797" i="1"/>
  <c r="Y2796" i="1"/>
  <c r="X2796" i="1"/>
  <c r="W2796" i="1"/>
  <c r="V2796" i="1"/>
  <c r="T2796" i="1"/>
  <c r="Z2796" i="1" s="1"/>
  <c r="S2796" i="1"/>
  <c r="R2796" i="1"/>
  <c r="Y2795" i="1"/>
  <c r="X2795" i="1"/>
  <c r="W2795" i="1"/>
  <c r="V2795" i="1"/>
  <c r="T2795" i="1"/>
  <c r="Z2795" i="1" s="1"/>
  <c r="S2795" i="1"/>
  <c r="R2795" i="1"/>
  <c r="Y2794" i="1"/>
  <c r="X2794" i="1"/>
  <c r="W2794" i="1"/>
  <c r="V2794" i="1"/>
  <c r="T2794" i="1"/>
  <c r="Z2794" i="1" s="1"/>
  <c r="S2794" i="1"/>
  <c r="R2794" i="1"/>
  <c r="Y2793" i="1"/>
  <c r="X2793" i="1"/>
  <c r="W2793" i="1"/>
  <c r="V2793" i="1"/>
  <c r="T2793" i="1"/>
  <c r="S2793" i="1"/>
  <c r="R2793" i="1"/>
  <c r="Y2792" i="1"/>
  <c r="X2792" i="1"/>
  <c r="W2792" i="1"/>
  <c r="V2792" i="1"/>
  <c r="T2792" i="1"/>
  <c r="U2792" i="1" s="1"/>
  <c r="S2792" i="1"/>
  <c r="R2792" i="1"/>
  <c r="Y2791" i="1"/>
  <c r="X2791" i="1"/>
  <c r="W2791" i="1"/>
  <c r="V2791" i="1"/>
  <c r="T2791" i="1"/>
  <c r="Z2791" i="1" s="1"/>
  <c r="S2791" i="1"/>
  <c r="R2791" i="1"/>
  <c r="Y2790" i="1"/>
  <c r="X2790" i="1"/>
  <c r="W2790" i="1"/>
  <c r="V2790" i="1"/>
  <c r="T2790" i="1"/>
  <c r="Z2790" i="1" s="1"/>
  <c r="S2790" i="1"/>
  <c r="R2790" i="1"/>
  <c r="Y2789" i="1"/>
  <c r="X2789" i="1"/>
  <c r="W2789" i="1"/>
  <c r="V2789" i="1"/>
  <c r="T2789" i="1"/>
  <c r="S2789" i="1"/>
  <c r="R2789" i="1"/>
  <c r="Y2788" i="1"/>
  <c r="X2788" i="1"/>
  <c r="W2788" i="1"/>
  <c r="V2788" i="1"/>
  <c r="T2788" i="1"/>
  <c r="Z2788" i="1" s="1"/>
  <c r="S2788" i="1"/>
  <c r="R2788" i="1"/>
  <c r="Y2787" i="1"/>
  <c r="X2787" i="1"/>
  <c r="W2787" i="1"/>
  <c r="V2787" i="1"/>
  <c r="T2787" i="1"/>
  <c r="Z2787" i="1" s="1"/>
  <c r="S2787" i="1"/>
  <c r="R2787" i="1"/>
  <c r="Y2786" i="1"/>
  <c r="X2786" i="1"/>
  <c r="W2786" i="1"/>
  <c r="V2786" i="1"/>
  <c r="T2786" i="1"/>
  <c r="Z2786" i="1" s="1"/>
  <c r="S2786" i="1"/>
  <c r="R2786" i="1"/>
  <c r="Y2785" i="1"/>
  <c r="X2785" i="1"/>
  <c r="W2785" i="1"/>
  <c r="V2785" i="1"/>
  <c r="T2785" i="1"/>
  <c r="S2785" i="1"/>
  <c r="R2785" i="1"/>
  <c r="Y2784" i="1"/>
  <c r="X2784" i="1"/>
  <c r="W2784" i="1"/>
  <c r="V2784" i="1"/>
  <c r="T2784" i="1"/>
  <c r="U2784" i="1" s="1"/>
  <c r="S2784" i="1"/>
  <c r="R2784" i="1"/>
  <c r="Y2783" i="1"/>
  <c r="X2783" i="1"/>
  <c r="W2783" i="1"/>
  <c r="V2783" i="1"/>
  <c r="T2783" i="1"/>
  <c r="Z2783" i="1" s="1"/>
  <c r="S2783" i="1"/>
  <c r="R2783" i="1"/>
  <c r="Y2782" i="1"/>
  <c r="X2782" i="1"/>
  <c r="W2782" i="1"/>
  <c r="V2782" i="1"/>
  <c r="T2782" i="1"/>
  <c r="Z2782" i="1" s="1"/>
  <c r="S2782" i="1"/>
  <c r="R2782" i="1"/>
  <c r="Y2781" i="1"/>
  <c r="X2781" i="1"/>
  <c r="W2781" i="1"/>
  <c r="V2781" i="1"/>
  <c r="T2781" i="1"/>
  <c r="S2781" i="1"/>
  <c r="R2781" i="1"/>
  <c r="Y2780" i="1"/>
  <c r="X2780" i="1"/>
  <c r="W2780" i="1"/>
  <c r="V2780" i="1"/>
  <c r="T2780" i="1"/>
  <c r="Z2780" i="1" s="1"/>
  <c r="S2780" i="1"/>
  <c r="R2780" i="1"/>
  <c r="Y2779" i="1"/>
  <c r="X2779" i="1"/>
  <c r="W2779" i="1"/>
  <c r="V2779" i="1"/>
  <c r="T2779" i="1"/>
  <c r="Z2779" i="1" s="1"/>
  <c r="S2779" i="1"/>
  <c r="R2779" i="1"/>
  <c r="Y2778" i="1"/>
  <c r="X2778" i="1"/>
  <c r="W2778" i="1"/>
  <c r="V2778" i="1"/>
  <c r="T2778" i="1"/>
  <c r="Z2778" i="1" s="1"/>
  <c r="S2778" i="1"/>
  <c r="R2778" i="1"/>
  <c r="Y2777" i="1"/>
  <c r="X2777" i="1"/>
  <c r="W2777" i="1"/>
  <c r="V2777" i="1"/>
  <c r="T2777" i="1"/>
  <c r="S2777" i="1"/>
  <c r="R2777" i="1"/>
  <c r="Y2776" i="1"/>
  <c r="X2776" i="1"/>
  <c r="W2776" i="1"/>
  <c r="V2776" i="1"/>
  <c r="T2776" i="1"/>
  <c r="U2776" i="1" s="1"/>
  <c r="S2776" i="1"/>
  <c r="R2776" i="1"/>
  <c r="Y2775" i="1"/>
  <c r="X2775" i="1"/>
  <c r="W2775" i="1"/>
  <c r="V2775" i="1"/>
  <c r="T2775" i="1"/>
  <c r="Z2775" i="1" s="1"/>
  <c r="S2775" i="1"/>
  <c r="R2775" i="1"/>
  <c r="Y2774" i="1"/>
  <c r="X2774" i="1"/>
  <c r="W2774" i="1"/>
  <c r="V2774" i="1"/>
  <c r="T2774" i="1"/>
  <c r="Z2774" i="1" s="1"/>
  <c r="S2774" i="1"/>
  <c r="R2774" i="1"/>
  <c r="Y2773" i="1"/>
  <c r="X2773" i="1"/>
  <c r="W2773" i="1"/>
  <c r="V2773" i="1"/>
  <c r="T2773" i="1"/>
  <c r="S2773" i="1"/>
  <c r="R2773" i="1"/>
  <c r="Y2772" i="1"/>
  <c r="X2772" i="1"/>
  <c r="W2772" i="1"/>
  <c r="V2772" i="1"/>
  <c r="T2772" i="1"/>
  <c r="Z2772" i="1" s="1"/>
  <c r="S2772" i="1"/>
  <c r="R2772" i="1"/>
  <c r="Y2771" i="1"/>
  <c r="X2771" i="1"/>
  <c r="W2771" i="1"/>
  <c r="V2771" i="1"/>
  <c r="T2771" i="1"/>
  <c r="Z2771" i="1" s="1"/>
  <c r="S2771" i="1"/>
  <c r="R2771" i="1"/>
  <c r="Y2770" i="1"/>
  <c r="X2770" i="1"/>
  <c r="W2770" i="1"/>
  <c r="V2770" i="1"/>
  <c r="T2770" i="1"/>
  <c r="Z2770" i="1" s="1"/>
  <c r="S2770" i="1"/>
  <c r="R2770" i="1"/>
  <c r="Y2769" i="1"/>
  <c r="X2769" i="1"/>
  <c r="W2769" i="1"/>
  <c r="V2769" i="1"/>
  <c r="T2769" i="1"/>
  <c r="S2769" i="1"/>
  <c r="R2769" i="1"/>
  <c r="Y2768" i="1"/>
  <c r="X2768" i="1"/>
  <c r="W2768" i="1"/>
  <c r="V2768" i="1"/>
  <c r="T2768" i="1"/>
  <c r="U2768" i="1" s="1"/>
  <c r="S2768" i="1"/>
  <c r="R2768" i="1"/>
  <c r="Y2767" i="1"/>
  <c r="X2767" i="1"/>
  <c r="W2767" i="1"/>
  <c r="V2767" i="1"/>
  <c r="T2767" i="1"/>
  <c r="Z2767" i="1" s="1"/>
  <c r="S2767" i="1"/>
  <c r="R2767" i="1"/>
  <c r="Y2766" i="1"/>
  <c r="X2766" i="1"/>
  <c r="W2766" i="1"/>
  <c r="V2766" i="1"/>
  <c r="T2766" i="1"/>
  <c r="Z2766" i="1" s="1"/>
  <c r="S2766" i="1"/>
  <c r="R2766" i="1"/>
  <c r="Y2765" i="1"/>
  <c r="X2765" i="1"/>
  <c r="W2765" i="1"/>
  <c r="V2765" i="1"/>
  <c r="T2765" i="1"/>
  <c r="S2765" i="1"/>
  <c r="R2765" i="1"/>
  <c r="Y2764" i="1"/>
  <c r="X2764" i="1"/>
  <c r="W2764" i="1"/>
  <c r="V2764" i="1"/>
  <c r="T2764" i="1"/>
  <c r="Z2764" i="1" s="1"/>
  <c r="S2764" i="1"/>
  <c r="R2764" i="1"/>
  <c r="Y2763" i="1"/>
  <c r="X2763" i="1"/>
  <c r="W2763" i="1"/>
  <c r="V2763" i="1"/>
  <c r="T2763" i="1"/>
  <c r="Z2763" i="1" s="1"/>
  <c r="S2763" i="1"/>
  <c r="R2763" i="1"/>
  <c r="Y2762" i="1"/>
  <c r="X2762" i="1"/>
  <c r="W2762" i="1"/>
  <c r="V2762" i="1"/>
  <c r="T2762" i="1"/>
  <c r="Z2762" i="1" s="1"/>
  <c r="S2762" i="1"/>
  <c r="R2762" i="1"/>
  <c r="Y2761" i="1"/>
  <c r="X2761" i="1"/>
  <c r="W2761" i="1"/>
  <c r="V2761" i="1"/>
  <c r="T2761" i="1"/>
  <c r="S2761" i="1"/>
  <c r="R2761" i="1"/>
  <c r="Y2760" i="1"/>
  <c r="X2760" i="1"/>
  <c r="W2760" i="1"/>
  <c r="V2760" i="1"/>
  <c r="T2760" i="1"/>
  <c r="U2760" i="1" s="1"/>
  <c r="S2760" i="1"/>
  <c r="R2760" i="1"/>
  <c r="Y2759" i="1"/>
  <c r="X2759" i="1"/>
  <c r="W2759" i="1"/>
  <c r="V2759" i="1"/>
  <c r="T2759" i="1"/>
  <c r="Z2759" i="1" s="1"/>
  <c r="S2759" i="1"/>
  <c r="R2759" i="1"/>
  <c r="Y2758" i="1"/>
  <c r="X2758" i="1"/>
  <c r="W2758" i="1"/>
  <c r="V2758" i="1"/>
  <c r="T2758" i="1"/>
  <c r="Z2758" i="1" s="1"/>
  <c r="S2758" i="1"/>
  <c r="R2758" i="1"/>
  <c r="Y2757" i="1"/>
  <c r="X2757" i="1"/>
  <c r="W2757" i="1"/>
  <c r="V2757" i="1"/>
  <c r="T2757" i="1"/>
  <c r="S2757" i="1"/>
  <c r="R2757" i="1"/>
  <c r="Y2756" i="1"/>
  <c r="X2756" i="1"/>
  <c r="W2756" i="1"/>
  <c r="V2756" i="1"/>
  <c r="T2756" i="1"/>
  <c r="Z2756" i="1" s="1"/>
  <c r="S2756" i="1"/>
  <c r="R2756" i="1"/>
  <c r="Y2755" i="1"/>
  <c r="X2755" i="1"/>
  <c r="W2755" i="1"/>
  <c r="V2755" i="1"/>
  <c r="T2755" i="1"/>
  <c r="Z2755" i="1" s="1"/>
  <c r="S2755" i="1"/>
  <c r="R2755" i="1"/>
  <c r="Y2754" i="1"/>
  <c r="X2754" i="1"/>
  <c r="W2754" i="1"/>
  <c r="V2754" i="1"/>
  <c r="T2754" i="1"/>
  <c r="Z2754" i="1" s="1"/>
  <c r="S2754" i="1"/>
  <c r="R2754" i="1"/>
  <c r="Y2753" i="1"/>
  <c r="X2753" i="1"/>
  <c r="W2753" i="1"/>
  <c r="V2753" i="1"/>
  <c r="T2753" i="1"/>
  <c r="S2753" i="1"/>
  <c r="R2753" i="1"/>
  <c r="Y2752" i="1"/>
  <c r="X2752" i="1"/>
  <c r="W2752" i="1"/>
  <c r="V2752" i="1"/>
  <c r="T2752" i="1"/>
  <c r="U2752" i="1" s="1"/>
  <c r="S2752" i="1"/>
  <c r="R2752" i="1"/>
  <c r="Y2751" i="1"/>
  <c r="X2751" i="1"/>
  <c r="W2751" i="1"/>
  <c r="V2751" i="1"/>
  <c r="T2751" i="1"/>
  <c r="Z2751" i="1" s="1"/>
  <c r="S2751" i="1"/>
  <c r="R2751" i="1"/>
  <c r="Y2750" i="1"/>
  <c r="X2750" i="1"/>
  <c r="W2750" i="1"/>
  <c r="V2750" i="1"/>
  <c r="T2750" i="1"/>
  <c r="Z2750" i="1" s="1"/>
  <c r="S2750" i="1"/>
  <c r="R2750" i="1"/>
  <c r="Y2749" i="1"/>
  <c r="X2749" i="1"/>
  <c r="W2749" i="1"/>
  <c r="V2749" i="1"/>
  <c r="T2749" i="1"/>
  <c r="S2749" i="1"/>
  <c r="R2749" i="1"/>
  <c r="Y2748" i="1"/>
  <c r="X2748" i="1"/>
  <c r="W2748" i="1"/>
  <c r="V2748" i="1"/>
  <c r="T2748" i="1"/>
  <c r="Z2748" i="1" s="1"/>
  <c r="S2748" i="1"/>
  <c r="R2748" i="1"/>
  <c r="Y2747" i="1"/>
  <c r="X2747" i="1"/>
  <c r="W2747" i="1"/>
  <c r="V2747" i="1"/>
  <c r="T2747" i="1"/>
  <c r="Z2747" i="1" s="1"/>
  <c r="S2747" i="1"/>
  <c r="R2747" i="1"/>
  <c r="Y2746" i="1"/>
  <c r="X2746" i="1"/>
  <c r="W2746" i="1"/>
  <c r="V2746" i="1"/>
  <c r="T2746" i="1"/>
  <c r="Z2746" i="1" s="1"/>
  <c r="S2746" i="1"/>
  <c r="R2746" i="1"/>
  <c r="Y2745" i="1"/>
  <c r="X2745" i="1"/>
  <c r="W2745" i="1"/>
  <c r="V2745" i="1"/>
  <c r="T2745" i="1"/>
  <c r="S2745" i="1"/>
  <c r="R2745" i="1"/>
  <c r="Y2744" i="1"/>
  <c r="X2744" i="1"/>
  <c r="W2744" i="1"/>
  <c r="V2744" i="1"/>
  <c r="T2744" i="1"/>
  <c r="U2744" i="1" s="1"/>
  <c r="S2744" i="1"/>
  <c r="R2744" i="1"/>
  <c r="Y2743" i="1"/>
  <c r="X2743" i="1"/>
  <c r="W2743" i="1"/>
  <c r="V2743" i="1"/>
  <c r="T2743" i="1"/>
  <c r="Z2743" i="1" s="1"/>
  <c r="S2743" i="1"/>
  <c r="R2743" i="1"/>
  <c r="Y2742" i="1"/>
  <c r="X2742" i="1"/>
  <c r="W2742" i="1"/>
  <c r="V2742" i="1"/>
  <c r="T2742" i="1"/>
  <c r="Z2742" i="1" s="1"/>
  <c r="S2742" i="1"/>
  <c r="R2742" i="1"/>
  <c r="Y2741" i="1"/>
  <c r="X2741" i="1"/>
  <c r="W2741" i="1"/>
  <c r="V2741" i="1"/>
  <c r="T2741" i="1"/>
  <c r="S2741" i="1"/>
  <c r="R2741" i="1"/>
  <c r="Y2740" i="1"/>
  <c r="X2740" i="1"/>
  <c r="W2740" i="1"/>
  <c r="V2740" i="1"/>
  <c r="T2740" i="1"/>
  <c r="Z2740" i="1" s="1"/>
  <c r="S2740" i="1"/>
  <c r="R2740" i="1"/>
  <c r="Y2739" i="1"/>
  <c r="X2739" i="1"/>
  <c r="W2739" i="1"/>
  <c r="V2739" i="1"/>
  <c r="T2739" i="1"/>
  <c r="Z2739" i="1" s="1"/>
  <c r="S2739" i="1"/>
  <c r="R2739" i="1"/>
  <c r="Y2738" i="1"/>
  <c r="X2738" i="1"/>
  <c r="W2738" i="1"/>
  <c r="V2738" i="1"/>
  <c r="T2738" i="1"/>
  <c r="Z2738" i="1" s="1"/>
  <c r="S2738" i="1"/>
  <c r="R2738" i="1"/>
  <c r="Y2737" i="1"/>
  <c r="X2737" i="1"/>
  <c r="W2737" i="1"/>
  <c r="V2737" i="1"/>
  <c r="T2737" i="1"/>
  <c r="S2737" i="1"/>
  <c r="R2737" i="1"/>
  <c r="Y2736" i="1"/>
  <c r="X2736" i="1"/>
  <c r="W2736" i="1"/>
  <c r="V2736" i="1"/>
  <c r="T2736" i="1"/>
  <c r="U2736" i="1" s="1"/>
  <c r="S2736" i="1"/>
  <c r="R2736" i="1"/>
  <c r="Y2735" i="1"/>
  <c r="X2735" i="1"/>
  <c r="W2735" i="1"/>
  <c r="V2735" i="1"/>
  <c r="T2735" i="1"/>
  <c r="Z2735" i="1" s="1"/>
  <c r="S2735" i="1"/>
  <c r="R2735" i="1"/>
  <c r="Y2734" i="1"/>
  <c r="X2734" i="1"/>
  <c r="W2734" i="1"/>
  <c r="V2734" i="1"/>
  <c r="T2734" i="1"/>
  <c r="Z2734" i="1" s="1"/>
  <c r="S2734" i="1"/>
  <c r="R2734" i="1"/>
  <c r="Y2733" i="1"/>
  <c r="X2733" i="1"/>
  <c r="W2733" i="1"/>
  <c r="V2733" i="1"/>
  <c r="T2733" i="1"/>
  <c r="S2733" i="1"/>
  <c r="R2733" i="1"/>
  <c r="Y2732" i="1"/>
  <c r="X2732" i="1"/>
  <c r="W2732" i="1"/>
  <c r="V2732" i="1"/>
  <c r="T2732" i="1"/>
  <c r="Z2732" i="1" s="1"/>
  <c r="S2732" i="1"/>
  <c r="R2732" i="1"/>
  <c r="Y2731" i="1"/>
  <c r="X2731" i="1"/>
  <c r="W2731" i="1"/>
  <c r="V2731" i="1"/>
  <c r="T2731" i="1"/>
  <c r="Z2731" i="1" s="1"/>
  <c r="S2731" i="1"/>
  <c r="R2731" i="1"/>
  <c r="Y2730" i="1"/>
  <c r="X2730" i="1"/>
  <c r="W2730" i="1"/>
  <c r="V2730" i="1"/>
  <c r="T2730" i="1"/>
  <c r="Z2730" i="1" s="1"/>
  <c r="S2730" i="1"/>
  <c r="R2730" i="1"/>
  <c r="Y2729" i="1"/>
  <c r="X2729" i="1"/>
  <c r="W2729" i="1"/>
  <c r="V2729" i="1"/>
  <c r="T2729" i="1"/>
  <c r="S2729" i="1"/>
  <c r="R2729" i="1"/>
  <c r="Y2728" i="1"/>
  <c r="X2728" i="1"/>
  <c r="W2728" i="1"/>
  <c r="V2728" i="1"/>
  <c r="T2728" i="1"/>
  <c r="U2728" i="1" s="1"/>
  <c r="S2728" i="1"/>
  <c r="R2728" i="1"/>
  <c r="Y2727" i="1"/>
  <c r="X2727" i="1"/>
  <c r="W2727" i="1"/>
  <c r="V2727" i="1"/>
  <c r="T2727" i="1"/>
  <c r="Z2727" i="1" s="1"/>
  <c r="S2727" i="1"/>
  <c r="R2727" i="1"/>
  <c r="Y2726" i="1"/>
  <c r="X2726" i="1"/>
  <c r="W2726" i="1"/>
  <c r="V2726" i="1"/>
  <c r="T2726" i="1"/>
  <c r="Z2726" i="1" s="1"/>
  <c r="S2726" i="1"/>
  <c r="R2726" i="1"/>
  <c r="Y2725" i="1"/>
  <c r="X2725" i="1"/>
  <c r="W2725" i="1"/>
  <c r="V2725" i="1"/>
  <c r="T2725" i="1"/>
  <c r="S2725" i="1"/>
  <c r="R2725" i="1"/>
  <c r="Y2724" i="1"/>
  <c r="X2724" i="1"/>
  <c r="W2724" i="1"/>
  <c r="V2724" i="1"/>
  <c r="T2724" i="1"/>
  <c r="Z2724" i="1" s="1"/>
  <c r="S2724" i="1"/>
  <c r="R2724" i="1"/>
  <c r="Y2723" i="1"/>
  <c r="X2723" i="1"/>
  <c r="W2723" i="1"/>
  <c r="V2723" i="1"/>
  <c r="T2723" i="1"/>
  <c r="Z2723" i="1" s="1"/>
  <c r="S2723" i="1"/>
  <c r="R2723" i="1"/>
  <c r="Y2722" i="1"/>
  <c r="X2722" i="1"/>
  <c r="W2722" i="1"/>
  <c r="V2722" i="1"/>
  <c r="T2722" i="1"/>
  <c r="Z2722" i="1" s="1"/>
  <c r="S2722" i="1"/>
  <c r="R2722" i="1"/>
  <c r="Y2721" i="1"/>
  <c r="X2721" i="1"/>
  <c r="W2721" i="1"/>
  <c r="V2721" i="1"/>
  <c r="T2721" i="1"/>
  <c r="S2721" i="1"/>
  <c r="R2721" i="1"/>
  <c r="Y2720" i="1"/>
  <c r="X2720" i="1"/>
  <c r="W2720" i="1"/>
  <c r="V2720" i="1"/>
  <c r="T2720" i="1"/>
  <c r="U2720" i="1" s="1"/>
  <c r="S2720" i="1"/>
  <c r="R2720" i="1"/>
  <c r="Y2719" i="1"/>
  <c r="X2719" i="1"/>
  <c r="W2719" i="1"/>
  <c r="V2719" i="1"/>
  <c r="T2719" i="1"/>
  <c r="S2719" i="1"/>
  <c r="R2719" i="1"/>
  <c r="Y2718" i="1"/>
  <c r="X2718" i="1"/>
  <c r="W2718" i="1"/>
  <c r="V2718" i="1"/>
  <c r="T2718" i="1"/>
  <c r="S2718" i="1"/>
  <c r="R2718" i="1"/>
  <c r="Y2717" i="1"/>
  <c r="X2717" i="1"/>
  <c r="W2717" i="1"/>
  <c r="V2717" i="1"/>
  <c r="T2717" i="1"/>
  <c r="S2717" i="1"/>
  <c r="R2717" i="1"/>
  <c r="Y2716" i="1"/>
  <c r="X2716" i="1"/>
  <c r="W2716" i="1"/>
  <c r="V2716" i="1"/>
  <c r="T2716" i="1"/>
  <c r="Z2716" i="1" s="1"/>
  <c r="S2716" i="1"/>
  <c r="R2716" i="1"/>
  <c r="Y2715" i="1"/>
  <c r="X2715" i="1"/>
  <c r="W2715" i="1"/>
  <c r="V2715" i="1"/>
  <c r="T2715" i="1"/>
  <c r="Z2715" i="1" s="1"/>
  <c r="S2715" i="1"/>
  <c r="R2715" i="1"/>
  <c r="Y2714" i="1"/>
  <c r="X2714" i="1"/>
  <c r="W2714" i="1"/>
  <c r="V2714" i="1"/>
  <c r="T2714" i="1"/>
  <c r="Z2714" i="1" s="1"/>
  <c r="S2714" i="1"/>
  <c r="R2714" i="1"/>
  <c r="Y2713" i="1"/>
  <c r="X2713" i="1"/>
  <c r="W2713" i="1"/>
  <c r="V2713" i="1"/>
  <c r="T2713" i="1"/>
  <c r="Z2713" i="1" s="1"/>
  <c r="S2713" i="1"/>
  <c r="R2713" i="1"/>
  <c r="Y2712" i="1"/>
  <c r="X2712" i="1"/>
  <c r="W2712" i="1"/>
  <c r="V2712" i="1"/>
  <c r="T2712" i="1"/>
  <c r="U2712" i="1" s="1"/>
  <c r="S2712" i="1"/>
  <c r="R2712" i="1"/>
  <c r="Y2711" i="1"/>
  <c r="X2711" i="1"/>
  <c r="W2711" i="1"/>
  <c r="V2711" i="1"/>
  <c r="T2711" i="1"/>
  <c r="Z2711" i="1" s="1"/>
  <c r="S2711" i="1"/>
  <c r="R2711" i="1"/>
  <c r="Y2710" i="1"/>
  <c r="X2710" i="1"/>
  <c r="W2710" i="1"/>
  <c r="V2710" i="1"/>
  <c r="T2710" i="1"/>
  <c r="Z2710" i="1" s="1"/>
  <c r="S2710" i="1"/>
  <c r="R2710" i="1"/>
  <c r="Y2709" i="1"/>
  <c r="X2709" i="1"/>
  <c r="W2709" i="1"/>
  <c r="V2709" i="1"/>
  <c r="T2709" i="1"/>
  <c r="U2709" i="1" s="1"/>
  <c r="S2709" i="1"/>
  <c r="R2709" i="1"/>
  <c r="Y2708" i="1"/>
  <c r="X2708" i="1"/>
  <c r="W2708" i="1"/>
  <c r="V2708" i="1"/>
  <c r="T2708" i="1"/>
  <c r="Z2708" i="1" s="1"/>
  <c r="S2708" i="1"/>
  <c r="R2708" i="1"/>
  <c r="Y2707" i="1"/>
  <c r="X2707" i="1"/>
  <c r="W2707" i="1"/>
  <c r="V2707" i="1"/>
  <c r="T2707" i="1"/>
  <c r="Z2707" i="1" s="1"/>
  <c r="S2707" i="1"/>
  <c r="R2707" i="1"/>
  <c r="Y2706" i="1"/>
  <c r="X2706" i="1"/>
  <c r="W2706" i="1"/>
  <c r="V2706" i="1"/>
  <c r="T2706" i="1"/>
  <c r="Z2706" i="1" s="1"/>
  <c r="S2706" i="1"/>
  <c r="R2706" i="1"/>
  <c r="Y2705" i="1"/>
  <c r="X2705" i="1"/>
  <c r="W2705" i="1"/>
  <c r="V2705" i="1"/>
  <c r="T2705" i="1"/>
  <c r="U2705" i="1" s="1"/>
  <c r="S2705" i="1"/>
  <c r="R2705" i="1"/>
  <c r="Y2704" i="1"/>
  <c r="X2704" i="1"/>
  <c r="W2704" i="1"/>
  <c r="V2704" i="1"/>
  <c r="T2704" i="1"/>
  <c r="U2704" i="1" s="1"/>
  <c r="S2704" i="1"/>
  <c r="R2704" i="1"/>
  <c r="Y2703" i="1"/>
  <c r="X2703" i="1"/>
  <c r="W2703" i="1"/>
  <c r="V2703" i="1"/>
  <c r="T2703" i="1"/>
  <c r="Z2703" i="1" s="1"/>
  <c r="S2703" i="1"/>
  <c r="R2703" i="1"/>
  <c r="Y2702" i="1"/>
  <c r="X2702" i="1"/>
  <c r="W2702" i="1"/>
  <c r="V2702" i="1"/>
  <c r="T2702" i="1"/>
  <c r="U2702" i="1" s="1"/>
  <c r="S2702" i="1"/>
  <c r="R2702" i="1"/>
  <c r="Y2701" i="1"/>
  <c r="X2701" i="1"/>
  <c r="W2701" i="1"/>
  <c r="V2701" i="1"/>
  <c r="T2701" i="1"/>
  <c r="U2701" i="1" s="1"/>
  <c r="S2701" i="1"/>
  <c r="R2701" i="1"/>
  <c r="Y2700" i="1"/>
  <c r="X2700" i="1"/>
  <c r="W2700" i="1"/>
  <c r="V2700" i="1"/>
  <c r="T2700" i="1"/>
  <c r="Z2700" i="1" s="1"/>
  <c r="S2700" i="1"/>
  <c r="R2700" i="1"/>
  <c r="Y2699" i="1"/>
  <c r="X2699" i="1"/>
  <c r="W2699" i="1"/>
  <c r="V2699" i="1"/>
  <c r="T2699" i="1"/>
  <c r="Z2699" i="1" s="1"/>
  <c r="S2699" i="1"/>
  <c r="R2699" i="1"/>
  <c r="Y2698" i="1"/>
  <c r="X2698" i="1"/>
  <c r="W2698" i="1"/>
  <c r="V2698" i="1"/>
  <c r="T2698" i="1"/>
  <c r="U2698" i="1" s="1"/>
  <c r="S2698" i="1"/>
  <c r="R2698" i="1"/>
  <c r="Y2697" i="1"/>
  <c r="X2697" i="1"/>
  <c r="W2697" i="1"/>
  <c r="V2697" i="1"/>
  <c r="T2697" i="1"/>
  <c r="U2697" i="1" s="1"/>
  <c r="S2697" i="1"/>
  <c r="R2697" i="1"/>
  <c r="Y2696" i="1"/>
  <c r="X2696" i="1"/>
  <c r="W2696" i="1"/>
  <c r="V2696" i="1"/>
  <c r="T2696" i="1"/>
  <c r="U2696" i="1" s="1"/>
  <c r="S2696" i="1"/>
  <c r="R2696" i="1"/>
  <c r="Y2695" i="1"/>
  <c r="X2695" i="1"/>
  <c r="W2695" i="1"/>
  <c r="V2695" i="1"/>
  <c r="T2695" i="1"/>
  <c r="Z2695" i="1" s="1"/>
  <c r="S2695" i="1"/>
  <c r="R2695" i="1"/>
  <c r="Y2694" i="1"/>
  <c r="X2694" i="1"/>
  <c r="W2694" i="1"/>
  <c r="V2694" i="1"/>
  <c r="T2694" i="1"/>
  <c r="U2694" i="1" s="1"/>
  <c r="S2694" i="1"/>
  <c r="R2694" i="1"/>
  <c r="Y2693" i="1"/>
  <c r="X2693" i="1"/>
  <c r="W2693" i="1"/>
  <c r="V2693" i="1"/>
  <c r="T2693" i="1"/>
  <c r="U2693" i="1" s="1"/>
  <c r="S2693" i="1"/>
  <c r="R2693" i="1"/>
  <c r="Y2692" i="1"/>
  <c r="X2692" i="1"/>
  <c r="W2692" i="1"/>
  <c r="V2692" i="1"/>
  <c r="T2692" i="1"/>
  <c r="Z2692" i="1" s="1"/>
  <c r="S2692" i="1"/>
  <c r="R2692" i="1"/>
  <c r="Y2691" i="1"/>
  <c r="X2691" i="1"/>
  <c r="W2691" i="1"/>
  <c r="V2691" i="1"/>
  <c r="T2691" i="1"/>
  <c r="Z2691" i="1" s="1"/>
  <c r="S2691" i="1"/>
  <c r="R2691" i="1"/>
  <c r="Y2690" i="1"/>
  <c r="X2690" i="1"/>
  <c r="W2690" i="1"/>
  <c r="V2690" i="1"/>
  <c r="T2690" i="1"/>
  <c r="U2690" i="1" s="1"/>
  <c r="S2690" i="1"/>
  <c r="R2690" i="1"/>
  <c r="Y2689" i="1"/>
  <c r="X2689" i="1"/>
  <c r="W2689" i="1"/>
  <c r="V2689" i="1"/>
  <c r="T2689" i="1"/>
  <c r="U2689" i="1" s="1"/>
  <c r="S2689" i="1"/>
  <c r="R2689" i="1"/>
  <c r="Y2688" i="1"/>
  <c r="X2688" i="1"/>
  <c r="W2688" i="1"/>
  <c r="V2688" i="1"/>
  <c r="T2688" i="1"/>
  <c r="U2688" i="1" s="1"/>
  <c r="S2688" i="1"/>
  <c r="R2688" i="1"/>
  <c r="Y2687" i="1"/>
  <c r="X2687" i="1"/>
  <c r="W2687" i="1"/>
  <c r="V2687" i="1"/>
  <c r="T2687" i="1"/>
  <c r="Z2687" i="1" s="1"/>
  <c r="S2687" i="1"/>
  <c r="R2687" i="1"/>
  <c r="Y2686" i="1"/>
  <c r="X2686" i="1"/>
  <c r="W2686" i="1"/>
  <c r="V2686" i="1"/>
  <c r="T2686" i="1"/>
  <c r="U2686" i="1" s="1"/>
  <c r="S2686" i="1"/>
  <c r="R2686" i="1"/>
  <c r="Y2685" i="1"/>
  <c r="X2685" i="1"/>
  <c r="W2685" i="1"/>
  <c r="V2685" i="1"/>
  <c r="T2685" i="1"/>
  <c r="U2685" i="1" s="1"/>
  <c r="S2685" i="1"/>
  <c r="R2685" i="1"/>
  <c r="Y2684" i="1"/>
  <c r="X2684" i="1"/>
  <c r="W2684" i="1"/>
  <c r="V2684" i="1"/>
  <c r="T2684" i="1"/>
  <c r="Z2684" i="1" s="1"/>
  <c r="S2684" i="1"/>
  <c r="R2684" i="1"/>
  <c r="Y2683" i="1"/>
  <c r="X2683" i="1"/>
  <c r="W2683" i="1"/>
  <c r="V2683" i="1"/>
  <c r="T2683" i="1"/>
  <c r="Z2683" i="1" s="1"/>
  <c r="S2683" i="1"/>
  <c r="R2683" i="1"/>
  <c r="Y2682" i="1"/>
  <c r="X2682" i="1"/>
  <c r="W2682" i="1"/>
  <c r="V2682" i="1"/>
  <c r="T2682" i="1"/>
  <c r="U2682" i="1" s="1"/>
  <c r="S2682" i="1"/>
  <c r="R2682" i="1"/>
  <c r="Y2681" i="1"/>
  <c r="X2681" i="1"/>
  <c r="W2681" i="1"/>
  <c r="V2681" i="1"/>
  <c r="T2681" i="1"/>
  <c r="U2681" i="1" s="1"/>
  <c r="S2681" i="1"/>
  <c r="R2681" i="1"/>
  <c r="Y2680" i="1"/>
  <c r="X2680" i="1"/>
  <c r="W2680" i="1"/>
  <c r="V2680" i="1"/>
  <c r="T2680" i="1"/>
  <c r="U2680" i="1" s="1"/>
  <c r="S2680" i="1"/>
  <c r="R2680" i="1"/>
  <c r="Y2679" i="1"/>
  <c r="X2679" i="1"/>
  <c r="W2679" i="1"/>
  <c r="V2679" i="1"/>
  <c r="T2679" i="1"/>
  <c r="Z2679" i="1" s="1"/>
  <c r="S2679" i="1"/>
  <c r="R2679" i="1"/>
  <c r="Y2678" i="1"/>
  <c r="X2678" i="1"/>
  <c r="W2678" i="1"/>
  <c r="V2678" i="1"/>
  <c r="T2678" i="1"/>
  <c r="U2678" i="1" s="1"/>
  <c r="S2678" i="1"/>
  <c r="R2678" i="1"/>
  <c r="Y2677" i="1"/>
  <c r="X2677" i="1"/>
  <c r="W2677" i="1"/>
  <c r="V2677" i="1"/>
  <c r="T2677" i="1"/>
  <c r="U2677" i="1" s="1"/>
  <c r="S2677" i="1"/>
  <c r="R2677" i="1"/>
  <c r="Y2676" i="1"/>
  <c r="X2676" i="1"/>
  <c r="W2676" i="1"/>
  <c r="V2676" i="1"/>
  <c r="T2676" i="1"/>
  <c r="Z2676" i="1" s="1"/>
  <c r="S2676" i="1"/>
  <c r="R2676" i="1"/>
  <c r="Y2675" i="1"/>
  <c r="X2675" i="1"/>
  <c r="W2675" i="1"/>
  <c r="V2675" i="1"/>
  <c r="T2675" i="1"/>
  <c r="Z2675" i="1" s="1"/>
  <c r="S2675" i="1"/>
  <c r="R2675" i="1"/>
  <c r="Y2674" i="1"/>
  <c r="X2674" i="1"/>
  <c r="W2674" i="1"/>
  <c r="V2674" i="1"/>
  <c r="T2674" i="1"/>
  <c r="S2674" i="1"/>
  <c r="R2674" i="1"/>
  <c r="Y2673" i="1"/>
  <c r="X2673" i="1"/>
  <c r="W2673" i="1"/>
  <c r="V2673" i="1"/>
  <c r="T2673" i="1"/>
  <c r="Z2673" i="1" s="1"/>
  <c r="S2673" i="1"/>
  <c r="R2673" i="1"/>
  <c r="Y2672" i="1"/>
  <c r="X2672" i="1"/>
  <c r="W2672" i="1"/>
  <c r="V2672" i="1"/>
  <c r="T2672" i="1"/>
  <c r="U2672" i="1" s="1"/>
  <c r="S2672" i="1"/>
  <c r="R2672" i="1"/>
  <c r="Y2671" i="1"/>
  <c r="X2671" i="1"/>
  <c r="W2671" i="1"/>
  <c r="V2671" i="1"/>
  <c r="T2671" i="1"/>
  <c r="S2671" i="1"/>
  <c r="R2671" i="1"/>
  <c r="Y2670" i="1"/>
  <c r="X2670" i="1"/>
  <c r="W2670" i="1"/>
  <c r="V2670" i="1"/>
  <c r="T2670" i="1"/>
  <c r="U2670" i="1" s="1"/>
  <c r="S2670" i="1"/>
  <c r="R2670" i="1"/>
  <c r="Y2669" i="1"/>
  <c r="X2669" i="1"/>
  <c r="W2669" i="1"/>
  <c r="V2669" i="1"/>
  <c r="T2669" i="1"/>
  <c r="S2669" i="1"/>
  <c r="R2669" i="1"/>
  <c r="Y2668" i="1"/>
  <c r="X2668" i="1"/>
  <c r="W2668" i="1"/>
  <c r="V2668" i="1"/>
  <c r="T2668" i="1"/>
  <c r="Z2668" i="1" s="1"/>
  <c r="S2668" i="1"/>
  <c r="R2668" i="1"/>
  <c r="Y2667" i="1"/>
  <c r="X2667" i="1"/>
  <c r="W2667" i="1"/>
  <c r="V2667" i="1"/>
  <c r="T2667" i="1"/>
  <c r="S2667" i="1"/>
  <c r="R2667" i="1"/>
  <c r="Y2666" i="1"/>
  <c r="X2666" i="1"/>
  <c r="W2666" i="1"/>
  <c r="V2666" i="1"/>
  <c r="T2666" i="1"/>
  <c r="U2666" i="1" s="1"/>
  <c r="S2666" i="1"/>
  <c r="R2666" i="1"/>
  <c r="Y2665" i="1"/>
  <c r="X2665" i="1"/>
  <c r="W2665" i="1"/>
  <c r="V2665" i="1"/>
  <c r="T2665" i="1"/>
  <c r="Z2665" i="1" s="1"/>
  <c r="S2665" i="1"/>
  <c r="R2665" i="1"/>
  <c r="Y2664" i="1"/>
  <c r="X2664" i="1"/>
  <c r="W2664" i="1"/>
  <c r="V2664" i="1"/>
  <c r="T2664" i="1"/>
  <c r="U2664" i="1" s="1"/>
  <c r="S2664" i="1"/>
  <c r="R2664" i="1"/>
  <c r="Y2663" i="1"/>
  <c r="X2663" i="1"/>
  <c r="W2663" i="1"/>
  <c r="V2663" i="1"/>
  <c r="T2663" i="1"/>
  <c r="Z2663" i="1" s="1"/>
  <c r="S2663" i="1"/>
  <c r="R2663" i="1"/>
  <c r="Y2662" i="1"/>
  <c r="X2662" i="1"/>
  <c r="W2662" i="1"/>
  <c r="V2662" i="1"/>
  <c r="T2662" i="1"/>
  <c r="Z2662" i="1" s="1"/>
  <c r="S2662" i="1"/>
  <c r="R2662" i="1"/>
  <c r="Y2661" i="1"/>
  <c r="X2661" i="1"/>
  <c r="W2661" i="1"/>
  <c r="V2661" i="1"/>
  <c r="T2661" i="1"/>
  <c r="S2661" i="1"/>
  <c r="R2661" i="1"/>
  <c r="Y2660" i="1"/>
  <c r="X2660" i="1"/>
  <c r="W2660" i="1"/>
  <c r="V2660" i="1"/>
  <c r="T2660" i="1"/>
  <c r="Z2660" i="1" s="1"/>
  <c r="S2660" i="1"/>
  <c r="R2660" i="1"/>
  <c r="Y2659" i="1"/>
  <c r="X2659" i="1"/>
  <c r="W2659" i="1"/>
  <c r="V2659" i="1"/>
  <c r="T2659" i="1"/>
  <c r="Z2659" i="1" s="1"/>
  <c r="S2659" i="1"/>
  <c r="R2659" i="1"/>
  <c r="Y2658" i="1"/>
  <c r="X2658" i="1"/>
  <c r="W2658" i="1"/>
  <c r="V2658" i="1"/>
  <c r="T2658" i="1"/>
  <c r="Z2658" i="1" s="1"/>
  <c r="S2658" i="1"/>
  <c r="R2658" i="1"/>
  <c r="Y2657" i="1"/>
  <c r="X2657" i="1"/>
  <c r="W2657" i="1"/>
  <c r="V2657" i="1"/>
  <c r="T2657" i="1"/>
  <c r="Z2657" i="1" s="1"/>
  <c r="S2657" i="1"/>
  <c r="R2657" i="1"/>
  <c r="Y2656" i="1"/>
  <c r="X2656" i="1"/>
  <c r="W2656" i="1"/>
  <c r="V2656" i="1"/>
  <c r="T2656" i="1"/>
  <c r="U2656" i="1" s="1"/>
  <c r="S2656" i="1"/>
  <c r="R2656" i="1"/>
  <c r="Y2655" i="1"/>
  <c r="X2655" i="1"/>
  <c r="W2655" i="1"/>
  <c r="V2655" i="1"/>
  <c r="T2655" i="1"/>
  <c r="Z2655" i="1" s="1"/>
  <c r="S2655" i="1"/>
  <c r="R2655" i="1"/>
  <c r="Y2654" i="1"/>
  <c r="X2654" i="1"/>
  <c r="W2654" i="1"/>
  <c r="V2654" i="1"/>
  <c r="T2654" i="1"/>
  <c r="Z2654" i="1" s="1"/>
  <c r="S2654" i="1"/>
  <c r="R2654" i="1"/>
  <c r="Y2653" i="1"/>
  <c r="X2653" i="1"/>
  <c r="W2653" i="1"/>
  <c r="V2653" i="1"/>
  <c r="T2653" i="1"/>
  <c r="S2653" i="1"/>
  <c r="R2653" i="1"/>
  <c r="Y2652" i="1"/>
  <c r="X2652" i="1"/>
  <c r="W2652" i="1"/>
  <c r="V2652" i="1"/>
  <c r="T2652" i="1"/>
  <c r="Z2652" i="1" s="1"/>
  <c r="S2652" i="1"/>
  <c r="R2652" i="1"/>
  <c r="Y2651" i="1"/>
  <c r="X2651" i="1"/>
  <c r="W2651" i="1"/>
  <c r="V2651" i="1"/>
  <c r="T2651" i="1"/>
  <c r="Z2651" i="1" s="1"/>
  <c r="S2651" i="1"/>
  <c r="R2651" i="1"/>
  <c r="Y2650" i="1"/>
  <c r="X2650" i="1"/>
  <c r="W2650" i="1"/>
  <c r="V2650" i="1"/>
  <c r="T2650" i="1"/>
  <c r="Z2650" i="1" s="1"/>
  <c r="S2650" i="1"/>
  <c r="R2650" i="1"/>
  <c r="Y2649" i="1"/>
  <c r="X2649" i="1"/>
  <c r="W2649" i="1"/>
  <c r="V2649" i="1"/>
  <c r="T2649" i="1"/>
  <c r="U2649" i="1" s="1"/>
  <c r="S2649" i="1"/>
  <c r="R2649" i="1"/>
  <c r="Y2648" i="1"/>
  <c r="X2648" i="1"/>
  <c r="W2648" i="1"/>
  <c r="V2648" i="1"/>
  <c r="T2648" i="1"/>
  <c r="U2648" i="1" s="1"/>
  <c r="S2648" i="1"/>
  <c r="R2648" i="1"/>
  <c r="Y2647" i="1"/>
  <c r="X2647" i="1"/>
  <c r="W2647" i="1"/>
  <c r="V2647" i="1"/>
  <c r="T2647" i="1"/>
  <c r="Z2647" i="1" s="1"/>
  <c r="S2647" i="1"/>
  <c r="R2647" i="1"/>
  <c r="Y2646" i="1"/>
  <c r="X2646" i="1"/>
  <c r="W2646" i="1"/>
  <c r="V2646" i="1"/>
  <c r="T2646" i="1"/>
  <c r="Z2646" i="1" s="1"/>
  <c r="S2646" i="1"/>
  <c r="R2646" i="1"/>
  <c r="Y2645" i="1"/>
  <c r="X2645" i="1"/>
  <c r="W2645" i="1"/>
  <c r="V2645" i="1"/>
  <c r="T2645" i="1"/>
  <c r="U2645" i="1" s="1"/>
  <c r="S2645" i="1"/>
  <c r="R2645" i="1"/>
  <c r="Y2644" i="1"/>
  <c r="X2644" i="1"/>
  <c r="W2644" i="1"/>
  <c r="V2644" i="1"/>
  <c r="T2644" i="1"/>
  <c r="Z2644" i="1" s="1"/>
  <c r="S2644" i="1"/>
  <c r="R2644" i="1"/>
  <c r="Y2643" i="1"/>
  <c r="X2643" i="1"/>
  <c r="W2643" i="1"/>
  <c r="V2643" i="1"/>
  <c r="T2643" i="1"/>
  <c r="Z2643" i="1" s="1"/>
  <c r="S2643" i="1"/>
  <c r="R2643" i="1"/>
  <c r="Y2642" i="1"/>
  <c r="X2642" i="1"/>
  <c r="W2642" i="1"/>
  <c r="V2642" i="1"/>
  <c r="T2642" i="1"/>
  <c r="U2642" i="1" s="1"/>
  <c r="S2642" i="1"/>
  <c r="R2642" i="1"/>
  <c r="Y2641" i="1"/>
  <c r="X2641" i="1"/>
  <c r="W2641" i="1"/>
  <c r="V2641" i="1"/>
  <c r="T2641" i="1"/>
  <c r="U2641" i="1" s="1"/>
  <c r="S2641" i="1"/>
  <c r="R2641" i="1"/>
  <c r="Y2640" i="1"/>
  <c r="X2640" i="1"/>
  <c r="W2640" i="1"/>
  <c r="V2640" i="1"/>
  <c r="T2640" i="1"/>
  <c r="U2640" i="1" s="1"/>
  <c r="S2640" i="1"/>
  <c r="R2640" i="1"/>
  <c r="Y2639" i="1"/>
  <c r="X2639" i="1"/>
  <c r="W2639" i="1"/>
  <c r="V2639" i="1"/>
  <c r="T2639" i="1"/>
  <c r="Z2639" i="1" s="1"/>
  <c r="S2639" i="1"/>
  <c r="R2639" i="1"/>
  <c r="Y2638" i="1"/>
  <c r="X2638" i="1"/>
  <c r="W2638" i="1"/>
  <c r="V2638" i="1"/>
  <c r="T2638" i="1"/>
  <c r="U2638" i="1" s="1"/>
  <c r="S2638" i="1"/>
  <c r="R2638" i="1"/>
  <c r="Y2637" i="1"/>
  <c r="X2637" i="1"/>
  <c r="W2637" i="1"/>
  <c r="V2637" i="1"/>
  <c r="T2637" i="1"/>
  <c r="U2637" i="1" s="1"/>
  <c r="S2637" i="1"/>
  <c r="R2637" i="1"/>
  <c r="Y2636" i="1"/>
  <c r="X2636" i="1"/>
  <c r="W2636" i="1"/>
  <c r="V2636" i="1"/>
  <c r="T2636" i="1"/>
  <c r="Z2636" i="1" s="1"/>
  <c r="S2636" i="1"/>
  <c r="R2636" i="1"/>
  <c r="Y2635" i="1"/>
  <c r="X2635" i="1"/>
  <c r="W2635" i="1"/>
  <c r="V2635" i="1"/>
  <c r="T2635" i="1"/>
  <c r="Z2635" i="1" s="1"/>
  <c r="S2635" i="1"/>
  <c r="R2635" i="1"/>
  <c r="Y2634" i="1"/>
  <c r="X2634" i="1"/>
  <c r="W2634" i="1"/>
  <c r="V2634" i="1"/>
  <c r="T2634" i="1"/>
  <c r="U2634" i="1" s="1"/>
  <c r="S2634" i="1"/>
  <c r="R2634" i="1"/>
  <c r="Y2633" i="1"/>
  <c r="X2633" i="1"/>
  <c r="W2633" i="1"/>
  <c r="V2633" i="1"/>
  <c r="T2633" i="1"/>
  <c r="U2633" i="1" s="1"/>
  <c r="S2633" i="1"/>
  <c r="R2633" i="1"/>
  <c r="Y2632" i="1"/>
  <c r="X2632" i="1"/>
  <c r="W2632" i="1"/>
  <c r="V2632" i="1"/>
  <c r="T2632" i="1"/>
  <c r="U2632" i="1" s="1"/>
  <c r="S2632" i="1"/>
  <c r="R2632" i="1"/>
  <c r="Y2631" i="1"/>
  <c r="X2631" i="1"/>
  <c r="W2631" i="1"/>
  <c r="V2631" i="1"/>
  <c r="T2631" i="1"/>
  <c r="Z2631" i="1" s="1"/>
  <c r="S2631" i="1"/>
  <c r="R2631" i="1"/>
  <c r="Y2630" i="1"/>
  <c r="X2630" i="1"/>
  <c r="W2630" i="1"/>
  <c r="V2630" i="1"/>
  <c r="T2630" i="1"/>
  <c r="U2630" i="1" s="1"/>
  <c r="S2630" i="1"/>
  <c r="R2630" i="1"/>
  <c r="Y2629" i="1"/>
  <c r="X2629" i="1"/>
  <c r="W2629" i="1"/>
  <c r="V2629" i="1"/>
  <c r="T2629" i="1"/>
  <c r="U2629" i="1" s="1"/>
  <c r="S2629" i="1"/>
  <c r="R2629" i="1"/>
  <c r="Y2628" i="1"/>
  <c r="X2628" i="1"/>
  <c r="W2628" i="1"/>
  <c r="V2628" i="1"/>
  <c r="T2628" i="1"/>
  <c r="Z2628" i="1" s="1"/>
  <c r="S2628" i="1"/>
  <c r="R2628" i="1"/>
  <c r="Y2627" i="1"/>
  <c r="X2627" i="1"/>
  <c r="W2627" i="1"/>
  <c r="V2627" i="1"/>
  <c r="T2627" i="1"/>
  <c r="Z2627" i="1" s="1"/>
  <c r="S2627" i="1"/>
  <c r="R2627" i="1"/>
  <c r="Y2626" i="1"/>
  <c r="X2626" i="1"/>
  <c r="W2626" i="1"/>
  <c r="V2626" i="1"/>
  <c r="T2626" i="1"/>
  <c r="U2626" i="1" s="1"/>
  <c r="S2626" i="1"/>
  <c r="R2626" i="1"/>
  <c r="Y2625" i="1"/>
  <c r="X2625" i="1"/>
  <c r="W2625" i="1"/>
  <c r="V2625" i="1"/>
  <c r="T2625" i="1"/>
  <c r="U2625" i="1" s="1"/>
  <c r="S2625" i="1"/>
  <c r="R2625" i="1"/>
  <c r="Y2624" i="1"/>
  <c r="X2624" i="1"/>
  <c r="W2624" i="1"/>
  <c r="V2624" i="1"/>
  <c r="T2624" i="1"/>
  <c r="U2624" i="1" s="1"/>
  <c r="S2624" i="1"/>
  <c r="R2624" i="1"/>
  <c r="Y2623" i="1"/>
  <c r="X2623" i="1"/>
  <c r="W2623" i="1"/>
  <c r="V2623" i="1"/>
  <c r="T2623" i="1"/>
  <c r="Z2623" i="1" s="1"/>
  <c r="S2623" i="1"/>
  <c r="R2623" i="1"/>
  <c r="Y2622" i="1"/>
  <c r="X2622" i="1"/>
  <c r="W2622" i="1"/>
  <c r="V2622" i="1"/>
  <c r="T2622" i="1"/>
  <c r="U2622" i="1" s="1"/>
  <c r="S2622" i="1"/>
  <c r="R2622" i="1"/>
  <c r="Y2621" i="1"/>
  <c r="X2621" i="1"/>
  <c r="W2621" i="1"/>
  <c r="V2621" i="1"/>
  <c r="T2621" i="1"/>
  <c r="U2621" i="1" s="1"/>
  <c r="S2621" i="1"/>
  <c r="R2621" i="1"/>
  <c r="Y2620" i="1"/>
  <c r="X2620" i="1"/>
  <c r="W2620" i="1"/>
  <c r="V2620" i="1"/>
  <c r="T2620" i="1"/>
  <c r="Z2620" i="1" s="1"/>
  <c r="S2620" i="1"/>
  <c r="R2620" i="1"/>
  <c r="Y2619" i="1"/>
  <c r="X2619" i="1"/>
  <c r="W2619" i="1"/>
  <c r="V2619" i="1"/>
  <c r="T2619" i="1"/>
  <c r="Z2619" i="1" s="1"/>
  <c r="S2619" i="1"/>
  <c r="R2619" i="1"/>
  <c r="Y2618" i="1"/>
  <c r="X2618" i="1"/>
  <c r="W2618" i="1"/>
  <c r="V2618" i="1"/>
  <c r="T2618" i="1"/>
  <c r="U2618" i="1" s="1"/>
  <c r="S2618" i="1"/>
  <c r="R2618" i="1"/>
  <c r="Y2617" i="1"/>
  <c r="X2617" i="1"/>
  <c r="W2617" i="1"/>
  <c r="V2617" i="1"/>
  <c r="T2617" i="1"/>
  <c r="U2617" i="1" s="1"/>
  <c r="S2617" i="1"/>
  <c r="R2617" i="1"/>
  <c r="Y2616" i="1"/>
  <c r="X2616" i="1"/>
  <c r="W2616" i="1"/>
  <c r="V2616" i="1"/>
  <c r="T2616" i="1"/>
  <c r="U2616" i="1" s="1"/>
  <c r="S2616" i="1"/>
  <c r="R2616" i="1"/>
  <c r="Y2615" i="1"/>
  <c r="X2615" i="1"/>
  <c r="W2615" i="1"/>
  <c r="V2615" i="1"/>
  <c r="T2615" i="1"/>
  <c r="Z2615" i="1" s="1"/>
  <c r="S2615" i="1"/>
  <c r="R2615" i="1"/>
  <c r="Y2614" i="1"/>
  <c r="X2614" i="1"/>
  <c r="W2614" i="1"/>
  <c r="V2614" i="1"/>
  <c r="T2614" i="1"/>
  <c r="U2614" i="1" s="1"/>
  <c r="S2614" i="1"/>
  <c r="R2614" i="1"/>
  <c r="Y2613" i="1"/>
  <c r="X2613" i="1"/>
  <c r="W2613" i="1"/>
  <c r="V2613" i="1"/>
  <c r="T2613" i="1"/>
  <c r="U2613" i="1" s="1"/>
  <c r="S2613" i="1"/>
  <c r="R2613" i="1"/>
  <c r="Y2612" i="1"/>
  <c r="X2612" i="1"/>
  <c r="W2612" i="1"/>
  <c r="V2612" i="1"/>
  <c r="T2612" i="1"/>
  <c r="Z2612" i="1" s="1"/>
  <c r="S2612" i="1"/>
  <c r="R2612" i="1"/>
  <c r="Y2611" i="1"/>
  <c r="X2611" i="1"/>
  <c r="W2611" i="1"/>
  <c r="V2611" i="1"/>
  <c r="T2611" i="1"/>
  <c r="Z2611" i="1" s="1"/>
  <c r="S2611" i="1"/>
  <c r="R2611" i="1"/>
  <c r="Y2610" i="1"/>
  <c r="X2610" i="1"/>
  <c r="W2610" i="1"/>
  <c r="V2610" i="1"/>
  <c r="T2610" i="1"/>
  <c r="U2610" i="1" s="1"/>
  <c r="S2610" i="1"/>
  <c r="R2610" i="1"/>
  <c r="Y2609" i="1"/>
  <c r="X2609" i="1"/>
  <c r="W2609" i="1"/>
  <c r="V2609" i="1"/>
  <c r="T2609" i="1"/>
  <c r="Z2609" i="1" s="1"/>
  <c r="S2609" i="1"/>
  <c r="R2609" i="1"/>
  <c r="Y2608" i="1"/>
  <c r="X2608" i="1"/>
  <c r="W2608" i="1"/>
  <c r="V2608" i="1"/>
  <c r="T2608" i="1"/>
  <c r="U2608" i="1" s="1"/>
  <c r="S2608" i="1"/>
  <c r="R2608" i="1"/>
  <c r="Y2607" i="1"/>
  <c r="X2607" i="1"/>
  <c r="W2607" i="1"/>
  <c r="V2607" i="1"/>
  <c r="T2607" i="1"/>
  <c r="S2607" i="1"/>
  <c r="R2607" i="1"/>
  <c r="Y2606" i="1"/>
  <c r="X2606" i="1"/>
  <c r="W2606" i="1"/>
  <c r="V2606" i="1"/>
  <c r="T2606" i="1"/>
  <c r="Z2606" i="1" s="1"/>
  <c r="S2606" i="1"/>
  <c r="R2606" i="1"/>
  <c r="Y2605" i="1"/>
  <c r="X2605" i="1"/>
  <c r="W2605" i="1"/>
  <c r="V2605" i="1"/>
  <c r="T2605" i="1"/>
  <c r="S2605" i="1"/>
  <c r="R2605" i="1"/>
  <c r="Y2604" i="1"/>
  <c r="X2604" i="1"/>
  <c r="W2604" i="1"/>
  <c r="V2604" i="1"/>
  <c r="T2604" i="1"/>
  <c r="Z2604" i="1" s="1"/>
  <c r="S2604" i="1"/>
  <c r="R2604" i="1"/>
  <c r="Y2603" i="1"/>
  <c r="X2603" i="1"/>
  <c r="W2603" i="1"/>
  <c r="V2603" i="1"/>
  <c r="T2603" i="1"/>
  <c r="S2603" i="1"/>
  <c r="R2603" i="1"/>
  <c r="Y2602" i="1"/>
  <c r="X2602" i="1"/>
  <c r="W2602" i="1"/>
  <c r="V2602" i="1"/>
  <c r="T2602" i="1"/>
  <c r="Z2602" i="1" s="1"/>
  <c r="S2602" i="1"/>
  <c r="R2602" i="1"/>
  <c r="Y2601" i="1"/>
  <c r="X2601" i="1"/>
  <c r="W2601" i="1"/>
  <c r="V2601" i="1"/>
  <c r="T2601" i="1"/>
  <c r="Z2601" i="1" s="1"/>
  <c r="S2601" i="1"/>
  <c r="R2601" i="1"/>
  <c r="Y2600" i="1"/>
  <c r="X2600" i="1"/>
  <c r="W2600" i="1"/>
  <c r="V2600" i="1"/>
  <c r="T2600" i="1"/>
  <c r="U2600" i="1" s="1"/>
  <c r="S2600" i="1"/>
  <c r="R2600" i="1"/>
  <c r="Y2599" i="1"/>
  <c r="X2599" i="1"/>
  <c r="W2599" i="1"/>
  <c r="V2599" i="1"/>
  <c r="T2599" i="1"/>
  <c r="Z2599" i="1" s="1"/>
  <c r="S2599" i="1"/>
  <c r="R2599" i="1"/>
  <c r="Y2598" i="1"/>
  <c r="X2598" i="1"/>
  <c r="W2598" i="1"/>
  <c r="V2598" i="1"/>
  <c r="T2598" i="1"/>
  <c r="Z2598" i="1" s="1"/>
  <c r="S2598" i="1"/>
  <c r="R2598" i="1"/>
  <c r="Y2597" i="1"/>
  <c r="X2597" i="1"/>
  <c r="W2597" i="1"/>
  <c r="V2597" i="1"/>
  <c r="T2597" i="1"/>
  <c r="S2597" i="1"/>
  <c r="R2597" i="1"/>
  <c r="Y2596" i="1"/>
  <c r="X2596" i="1"/>
  <c r="W2596" i="1"/>
  <c r="V2596" i="1"/>
  <c r="T2596" i="1"/>
  <c r="Z2596" i="1" s="1"/>
  <c r="S2596" i="1"/>
  <c r="R2596" i="1"/>
  <c r="Y2595" i="1"/>
  <c r="X2595" i="1"/>
  <c r="W2595" i="1"/>
  <c r="V2595" i="1"/>
  <c r="T2595" i="1"/>
  <c r="Z2595" i="1" s="1"/>
  <c r="S2595" i="1"/>
  <c r="R2595" i="1"/>
  <c r="Y2594" i="1"/>
  <c r="X2594" i="1"/>
  <c r="W2594" i="1"/>
  <c r="V2594" i="1"/>
  <c r="T2594" i="1"/>
  <c r="Z2594" i="1" s="1"/>
  <c r="S2594" i="1"/>
  <c r="R2594" i="1"/>
  <c r="Y2593" i="1"/>
  <c r="X2593" i="1"/>
  <c r="W2593" i="1"/>
  <c r="V2593" i="1"/>
  <c r="T2593" i="1"/>
  <c r="Z2593" i="1" s="1"/>
  <c r="S2593" i="1"/>
  <c r="R2593" i="1"/>
  <c r="Y2592" i="1"/>
  <c r="X2592" i="1"/>
  <c r="W2592" i="1"/>
  <c r="V2592" i="1"/>
  <c r="T2592" i="1"/>
  <c r="U2592" i="1" s="1"/>
  <c r="S2592" i="1"/>
  <c r="R2592" i="1"/>
  <c r="Y2591" i="1"/>
  <c r="X2591" i="1"/>
  <c r="W2591" i="1"/>
  <c r="V2591" i="1"/>
  <c r="T2591" i="1"/>
  <c r="Z2591" i="1" s="1"/>
  <c r="S2591" i="1"/>
  <c r="R2591" i="1"/>
  <c r="Y2590" i="1"/>
  <c r="X2590" i="1"/>
  <c r="W2590" i="1"/>
  <c r="V2590" i="1"/>
  <c r="T2590" i="1"/>
  <c r="Z2590" i="1" s="1"/>
  <c r="S2590" i="1"/>
  <c r="R2590" i="1"/>
  <c r="Y2589" i="1"/>
  <c r="X2589" i="1"/>
  <c r="W2589" i="1"/>
  <c r="V2589" i="1"/>
  <c r="T2589" i="1"/>
  <c r="S2589" i="1"/>
  <c r="R2589" i="1"/>
  <c r="Y2588" i="1"/>
  <c r="X2588" i="1"/>
  <c r="W2588" i="1"/>
  <c r="V2588" i="1"/>
  <c r="T2588" i="1"/>
  <c r="Z2588" i="1" s="1"/>
  <c r="S2588" i="1"/>
  <c r="R2588" i="1"/>
  <c r="Y2587" i="1"/>
  <c r="X2587" i="1"/>
  <c r="W2587" i="1"/>
  <c r="V2587" i="1"/>
  <c r="T2587" i="1"/>
  <c r="Z2587" i="1" s="1"/>
  <c r="S2587" i="1"/>
  <c r="R2587" i="1"/>
  <c r="Y2586" i="1"/>
  <c r="X2586" i="1"/>
  <c r="W2586" i="1"/>
  <c r="V2586" i="1"/>
  <c r="T2586" i="1"/>
  <c r="Z2586" i="1" s="1"/>
  <c r="S2586" i="1"/>
  <c r="R2586" i="1"/>
  <c r="Y2585" i="1"/>
  <c r="X2585" i="1"/>
  <c r="W2585" i="1"/>
  <c r="V2585" i="1"/>
  <c r="T2585" i="1"/>
  <c r="U2585" i="1" s="1"/>
  <c r="S2585" i="1"/>
  <c r="R2585" i="1"/>
  <c r="Y2584" i="1"/>
  <c r="X2584" i="1"/>
  <c r="W2584" i="1"/>
  <c r="V2584" i="1"/>
  <c r="T2584" i="1"/>
  <c r="U2584" i="1" s="1"/>
  <c r="S2584" i="1"/>
  <c r="R2584" i="1"/>
  <c r="Y2583" i="1"/>
  <c r="X2583" i="1"/>
  <c r="W2583" i="1"/>
  <c r="V2583" i="1"/>
  <c r="T2583" i="1"/>
  <c r="Z2583" i="1" s="1"/>
  <c r="S2583" i="1"/>
  <c r="R2583" i="1"/>
  <c r="Y2582" i="1"/>
  <c r="X2582" i="1"/>
  <c r="W2582" i="1"/>
  <c r="V2582" i="1"/>
  <c r="T2582" i="1"/>
  <c r="U2582" i="1" s="1"/>
  <c r="S2582" i="1"/>
  <c r="R2582" i="1"/>
  <c r="Y2581" i="1"/>
  <c r="X2581" i="1"/>
  <c r="W2581" i="1"/>
  <c r="V2581" i="1"/>
  <c r="T2581" i="1"/>
  <c r="U2581" i="1" s="1"/>
  <c r="S2581" i="1"/>
  <c r="R2581" i="1"/>
  <c r="Y2580" i="1"/>
  <c r="X2580" i="1"/>
  <c r="W2580" i="1"/>
  <c r="V2580" i="1"/>
  <c r="T2580" i="1"/>
  <c r="Z2580" i="1" s="1"/>
  <c r="S2580" i="1"/>
  <c r="R2580" i="1"/>
  <c r="Y2579" i="1"/>
  <c r="X2579" i="1"/>
  <c r="W2579" i="1"/>
  <c r="V2579" i="1"/>
  <c r="T2579" i="1"/>
  <c r="Z2579" i="1" s="1"/>
  <c r="S2579" i="1"/>
  <c r="R2579" i="1"/>
  <c r="Y2578" i="1"/>
  <c r="X2578" i="1"/>
  <c r="W2578" i="1"/>
  <c r="V2578" i="1"/>
  <c r="T2578" i="1"/>
  <c r="Z2578" i="1" s="1"/>
  <c r="S2578" i="1"/>
  <c r="R2578" i="1"/>
  <c r="Y2577" i="1"/>
  <c r="X2577" i="1"/>
  <c r="W2577" i="1"/>
  <c r="V2577" i="1"/>
  <c r="T2577" i="1"/>
  <c r="U2577" i="1" s="1"/>
  <c r="S2577" i="1"/>
  <c r="R2577" i="1"/>
  <c r="Y2576" i="1"/>
  <c r="X2576" i="1"/>
  <c r="W2576" i="1"/>
  <c r="V2576" i="1"/>
  <c r="T2576" i="1"/>
  <c r="U2576" i="1" s="1"/>
  <c r="S2576" i="1"/>
  <c r="R2576" i="1"/>
  <c r="Y2575" i="1"/>
  <c r="X2575" i="1"/>
  <c r="W2575" i="1"/>
  <c r="V2575" i="1"/>
  <c r="T2575" i="1"/>
  <c r="Z2575" i="1" s="1"/>
  <c r="S2575" i="1"/>
  <c r="R2575" i="1"/>
  <c r="Y2574" i="1"/>
  <c r="X2574" i="1"/>
  <c r="W2574" i="1"/>
  <c r="V2574" i="1"/>
  <c r="T2574" i="1"/>
  <c r="S2574" i="1"/>
  <c r="R2574" i="1"/>
  <c r="Y2573" i="1"/>
  <c r="X2573" i="1"/>
  <c r="W2573" i="1"/>
  <c r="V2573" i="1"/>
  <c r="T2573" i="1"/>
  <c r="S2573" i="1"/>
  <c r="R2573" i="1"/>
  <c r="Y2572" i="1"/>
  <c r="X2572" i="1"/>
  <c r="W2572" i="1"/>
  <c r="V2572" i="1"/>
  <c r="T2572" i="1"/>
  <c r="Z2572" i="1" s="1"/>
  <c r="S2572" i="1"/>
  <c r="R2572" i="1"/>
  <c r="Y2571" i="1"/>
  <c r="X2571" i="1"/>
  <c r="W2571" i="1"/>
  <c r="V2571" i="1"/>
  <c r="T2571" i="1"/>
  <c r="Z2571" i="1" s="1"/>
  <c r="S2571" i="1"/>
  <c r="R2571" i="1"/>
  <c r="Y2570" i="1"/>
  <c r="X2570" i="1"/>
  <c r="W2570" i="1"/>
  <c r="V2570" i="1"/>
  <c r="T2570" i="1"/>
  <c r="U2570" i="1" s="1"/>
  <c r="S2570" i="1"/>
  <c r="R2570" i="1"/>
  <c r="Y2569" i="1"/>
  <c r="X2569" i="1"/>
  <c r="W2569" i="1"/>
  <c r="V2569" i="1"/>
  <c r="T2569" i="1"/>
  <c r="U2569" i="1" s="1"/>
  <c r="S2569" i="1"/>
  <c r="R2569" i="1"/>
  <c r="Y2568" i="1"/>
  <c r="X2568" i="1"/>
  <c r="W2568" i="1"/>
  <c r="V2568" i="1"/>
  <c r="T2568" i="1"/>
  <c r="U2568" i="1" s="1"/>
  <c r="S2568" i="1"/>
  <c r="R2568" i="1"/>
  <c r="Y2567" i="1"/>
  <c r="X2567" i="1"/>
  <c r="W2567" i="1"/>
  <c r="V2567" i="1"/>
  <c r="T2567" i="1"/>
  <c r="Z2567" i="1" s="1"/>
  <c r="S2567" i="1"/>
  <c r="R2567" i="1"/>
  <c r="Y2566" i="1"/>
  <c r="X2566" i="1"/>
  <c r="W2566" i="1"/>
  <c r="V2566" i="1"/>
  <c r="T2566" i="1"/>
  <c r="U2566" i="1" s="1"/>
  <c r="S2566" i="1"/>
  <c r="R2566" i="1"/>
  <c r="Y2565" i="1"/>
  <c r="X2565" i="1"/>
  <c r="W2565" i="1"/>
  <c r="V2565" i="1"/>
  <c r="T2565" i="1"/>
  <c r="U2565" i="1" s="1"/>
  <c r="S2565" i="1"/>
  <c r="R2565" i="1"/>
  <c r="Y2564" i="1"/>
  <c r="X2564" i="1"/>
  <c r="W2564" i="1"/>
  <c r="V2564" i="1"/>
  <c r="T2564" i="1"/>
  <c r="Z2564" i="1" s="1"/>
  <c r="S2564" i="1"/>
  <c r="R2564" i="1"/>
  <c r="Y2563" i="1"/>
  <c r="X2563" i="1"/>
  <c r="W2563" i="1"/>
  <c r="V2563" i="1"/>
  <c r="T2563" i="1"/>
  <c r="Z2563" i="1" s="1"/>
  <c r="S2563" i="1"/>
  <c r="R2563" i="1"/>
  <c r="Y2562" i="1"/>
  <c r="X2562" i="1"/>
  <c r="W2562" i="1"/>
  <c r="V2562" i="1"/>
  <c r="T2562" i="1"/>
  <c r="U2562" i="1" s="1"/>
  <c r="S2562" i="1"/>
  <c r="R2562" i="1"/>
  <c r="Y2561" i="1"/>
  <c r="X2561" i="1"/>
  <c r="W2561" i="1"/>
  <c r="V2561" i="1"/>
  <c r="T2561" i="1"/>
  <c r="U2561" i="1" s="1"/>
  <c r="S2561" i="1"/>
  <c r="R2561" i="1"/>
  <c r="Y2560" i="1"/>
  <c r="X2560" i="1"/>
  <c r="W2560" i="1"/>
  <c r="V2560" i="1"/>
  <c r="T2560" i="1"/>
  <c r="U2560" i="1" s="1"/>
  <c r="S2560" i="1"/>
  <c r="R2560" i="1"/>
  <c r="Y2559" i="1"/>
  <c r="X2559" i="1"/>
  <c r="W2559" i="1"/>
  <c r="V2559" i="1"/>
  <c r="T2559" i="1"/>
  <c r="Z2559" i="1" s="1"/>
  <c r="S2559" i="1"/>
  <c r="R2559" i="1"/>
  <c r="Y2558" i="1"/>
  <c r="X2558" i="1"/>
  <c r="W2558" i="1"/>
  <c r="V2558" i="1"/>
  <c r="T2558" i="1"/>
  <c r="U2558" i="1" s="1"/>
  <c r="S2558" i="1"/>
  <c r="R2558" i="1"/>
  <c r="Y2557" i="1"/>
  <c r="X2557" i="1"/>
  <c r="W2557" i="1"/>
  <c r="V2557" i="1"/>
  <c r="T2557" i="1"/>
  <c r="U2557" i="1" s="1"/>
  <c r="S2557" i="1"/>
  <c r="R2557" i="1"/>
  <c r="Y2556" i="1"/>
  <c r="X2556" i="1"/>
  <c r="W2556" i="1"/>
  <c r="V2556" i="1"/>
  <c r="T2556" i="1"/>
  <c r="Z2556" i="1" s="1"/>
  <c r="S2556" i="1"/>
  <c r="R2556" i="1"/>
  <c r="Y2555" i="1"/>
  <c r="X2555" i="1"/>
  <c r="W2555" i="1"/>
  <c r="V2555" i="1"/>
  <c r="T2555" i="1"/>
  <c r="Z2555" i="1" s="1"/>
  <c r="S2555" i="1"/>
  <c r="R2555" i="1"/>
  <c r="Y2554" i="1"/>
  <c r="X2554" i="1"/>
  <c r="W2554" i="1"/>
  <c r="V2554" i="1"/>
  <c r="T2554" i="1"/>
  <c r="U2554" i="1" s="1"/>
  <c r="S2554" i="1"/>
  <c r="R2554" i="1"/>
  <c r="Y2553" i="1"/>
  <c r="X2553" i="1"/>
  <c r="W2553" i="1"/>
  <c r="V2553" i="1"/>
  <c r="T2553" i="1"/>
  <c r="Z2553" i="1" s="1"/>
  <c r="S2553" i="1"/>
  <c r="R2553" i="1"/>
  <c r="Y2552" i="1"/>
  <c r="X2552" i="1"/>
  <c r="W2552" i="1"/>
  <c r="V2552" i="1"/>
  <c r="T2552" i="1"/>
  <c r="U2552" i="1" s="1"/>
  <c r="S2552" i="1"/>
  <c r="R2552" i="1"/>
  <c r="Y2551" i="1"/>
  <c r="X2551" i="1"/>
  <c r="W2551" i="1"/>
  <c r="V2551" i="1"/>
  <c r="T2551" i="1"/>
  <c r="Z2551" i="1" s="1"/>
  <c r="S2551" i="1"/>
  <c r="R2551" i="1"/>
  <c r="Y2550" i="1"/>
  <c r="X2550" i="1"/>
  <c r="W2550" i="1"/>
  <c r="V2550" i="1"/>
  <c r="T2550" i="1"/>
  <c r="Z2550" i="1" s="1"/>
  <c r="S2550" i="1"/>
  <c r="R2550" i="1"/>
  <c r="Y2549" i="1"/>
  <c r="X2549" i="1"/>
  <c r="W2549" i="1"/>
  <c r="V2549" i="1"/>
  <c r="T2549" i="1"/>
  <c r="Z2549" i="1" s="1"/>
  <c r="S2549" i="1"/>
  <c r="R2549" i="1"/>
  <c r="Y2548" i="1"/>
  <c r="X2548" i="1"/>
  <c r="W2548" i="1"/>
  <c r="V2548" i="1"/>
  <c r="T2548" i="1"/>
  <c r="Z2548" i="1" s="1"/>
  <c r="S2548" i="1"/>
  <c r="R2548" i="1"/>
  <c r="Y2547" i="1"/>
  <c r="X2547" i="1"/>
  <c r="W2547" i="1"/>
  <c r="V2547" i="1"/>
  <c r="T2547" i="1"/>
  <c r="Z2547" i="1" s="1"/>
  <c r="S2547" i="1"/>
  <c r="R2547" i="1"/>
  <c r="Y2546" i="1"/>
  <c r="X2546" i="1"/>
  <c r="W2546" i="1"/>
  <c r="V2546" i="1"/>
  <c r="T2546" i="1"/>
  <c r="Z2546" i="1" s="1"/>
  <c r="S2546" i="1"/>
  <c r="R2546" i="1"/>
  <c r="Y2545" i="1"/>
  <c r="X2545" i="1"/>
  <c r="W2545" i="1"/>
  <c r="V2545" i="1"/>
  <c r="T2545" i="1"/>
  <c r="Z2545" i="1" s="1"/>
  <c r="S2545" i="1"/>
  <c r="R2545" i="1"/>
  <c r="Y2544" i="1"/>
  <c r="X2544" i="1"/>
  <c r="W2544" i="1"/>
  <c r="V2544" i="1"/>
  <c r="T2544" i="1"/>
  <c r="U2544" i="1" s="1"/>
  <c r="S2544" i="1"/>
  <c r="R2544" i="1"/>
  <c r="Y2543" i="1"/>
  <c r="X2543" i="1"/>
  <c r="W2543" i="1"/>
  <c r="V2543" i="1"/>
  <c r="T2543" i="1"/>
  <c r="Z2543" i="1" s="1"/>
  <c r="S2543" i="1"/>
  <c r="R2543" i="1"/>
  <c r="Y2542" i="1"/>
  <c r="X2542" i="1"/>
  <c r="W2542" i="1"/>
  <c r="V2542" i="1"/>
  <c r="T2542" i="1"/>
  <c r="Z2542" i="1" s="1"/>
  <c r="S2542" i="1"/>
  <c r="R2542" i="1"/>
  <c r="Y2541" i="1"/>
  <c r="X2541" i="1"/>
  <c r="W2541" i="1"/>
  <c r="V2541" i="1"/>
  <c r="T2541" i="1"/>
  <c r="Z2541" i="1" s="1"/>
  <c r="S2541" i="1"/>
  <c r="R2541" i="1"/>
  <c r="Y2540" i="1"/>
  <c r="X2540" i="1"/>
  <c r="W2540" i="1"/>
  <c r="V2540" i="1"/>
  <c r="T2540" i="1"/>
  <c r="Z2540" i="1" s="1"/>
  <c r="S2540" i="1"/>
  <c r="R2540" i="1"/>
  <c r="Y2539" i="1"/>
  <c r="X2539" i="1"/>
  <c r="W2539" i="1"/>
  <c r="V2539" i="1"/>
  <c r="T2539" i="1"/>
  <c r="Z2539" i="1" s="1"/>
  <c r="S2539" i="1"/>
  <c r="R2539" i="1"/>
  <c r="Y2538" i="1"/>
  <c r="X2538" i="1"/>
  <c r="W2538" i="1"/>
  <c r="V2538" i="1"/>
  <c r="T2538" i="1"/>
  <c r="Z2538" i="1" s="1"/>
  <c r="S2538" i="1"/>
  <c r="R2538" i="1"/>
  <c r="Y2537" i="1"/>
  <c r="X2537" i="1"/>
  <c r="W2537" i="1"/>
  <c r="V2537" i="1"/>
  <c r="T2537" i="1"/>
  <c r="U2537" i="1" s="1"/>
  <c r="S2537" i="1"/>
  <c r="R2537" i="1"/>
  <c r="Y2536" i="1"/>
  <c r="X2536" i="1"/>
  <c r="W2536" i="1"/>
  <c r="V2536" i="1"/>
  <c r="T2536" i="1"/>
  <c r="U2536" i="1" s="1"/>
  <c r="S2536" i="1"/>
  <c r="R2536" i="1"/>
  <c r="Y2535" i="1"/>
  <c r="X2535" i="1"/>
  <c r="W2535" i="1"/>
  <c r="V2535" i="1"/>
  <c r="T2535" i="1"/>
  <c r="Z2535" i="1" s="1"/>
  <c r="S2535" i="1"/>
  <c r="R2535" i="1"/>
  <c r="Y2534" i="1"/>
  <c r="X2534" i="1"/>
  <c r="W2534" i="1"/>
  <c r="V2534" i="1"/>
  <c r="T2534" i="1"/>
  <c r="U2534" i="1" s="1"/>
  <c r="S2534" i="1"/>
  <c r="R2534" i="1"/>
  <c r="Y2533" i="1"/>
  <c r="X2533" i="1"/>
  <c r="W2533" i="1"/>
  <c r="V2533" i="1"/>
  <c r="T2533" i="1"/>
  <c r="U2533" i="1" s="1"/>
  <c r="S2533" i="1"/>
  <c r="R2533" i="1"/>
  <c r="Y2532" i="1"/>
  <c r="X2532" i="1"/>
  <c r="W2532" i="1"/>
  <c r="V2532" i="1"/>
  <c r="T2532" i="1"/>
  <c r="Z2532" i="1" s="1"/>
  <c r="S2532" i="1"/>
  <c r="R2532" i="1"/>
  <c r="Y2531" i="1"/>
  <c r="X2531" i="1"/>
  <c r="W2531" i="1"/>
  <c r="V2531" i="1"/>
  <c r="T2531" i="1"/>
  <c r="Z2531" i="1" s="1"/>
  <c r="S2531" i="1"/>
  <c r="R2531" i="1"/>
  <c r="Y2530" i="1"/>
  <c r="X2530" i="1"/>
  <c r="W2530" i="1"/>
  <c r="V2530" i="1"/>
  <c r="T2530" i="1"/>
  <c r="U2530" i="1" s="1"/>
  <c r="S2530" i="1"/>
  <c r="R2530" i="1"/>
  <c r="Y2529" i="1"/>
  <c r="X2529" i="1"/>
  <c r="W2529" i="1"/>
  <c r="V2529" i="1"/>
  <c r="T2529" i="1"/>
  <c r="U2529" i="1" s="1"/>
  <c r="S2529" i="1"/>
  <c r="R2529" i="1"/>
  <c r="Y2528" i="1"/>
  <c r="X2528" i="1"/>
  <c r="W2528" i="1"/>
  <c r="V2528" i="1"/>
  <c r="T2528" i="1"/>
  <c r="U2528" i="1" s="1"/>
  <c r="S2528" i="1"/>
  <c r="R2528" i="1"/>
  <c r="Y2527" i="1"/>
  <c r="X2527" i="1"/>
  <c r="W2527" i="1"/>
  <c r="V2527" i="1"/>
  <c r="T2527" i="1"/>
  <c r="Z2527" i="1" s="1"/>
  <c r="S2527" i="1"/>
  <c r="R2527" i="1"/>
  <c r="Y2526" i="1"/>
  <c r="X2526" i="1"/>
  <c r="W2526" i="1"/>
  <c r="V2526" i="1"/>
  <c r="T2526" i="1"/>
  <c r="U2526" i="1" s="1"/>
  <c r="S2526" i="1"/>
  <c r="R2526" i="1"/>
  <c r="Y2525" i="1"/>
  <c r="X2525" i="1"/>
  <c r="W2525" i="1"/>
  <c r="V2525" i="1"/>
  <c r="T2525" i="1"/>
  <c r="U2525" i="1" s="1"/>
  <c r="S2525" i="1"/>
  <c r="R2525" i="1"/>
  <c r="Y2524" i="1"/>
  <c r="X2524" i="1"/>
  <c r="W2524" i="1"/>
  <c r="V2524" i="1"/>
  <c r="T2524" i="1"/>
  <c r="Z2524" i="1" s="1"/>
  <c r="S2524" i="1"/>
  <c r="R2524" i="1"/>
  <c r="Y2523" i="1"/>
  <c r="X2523" i="1"/>
  <c r="W2523" i="1"/>
  <c r="V2523" i="1"/>
  <c r="T2523" i="1"/>
  <c r="S2523" i="1"/>
  <c r="R2523" i="1"/>
  <c r="Y2522" i="1"/>
  <c r="X2522" i="1"/>
  <c r="W2522" i="1"/>
  <c r="V2522" i="1"/>
  <c r="T2522" i="1"/>
  <c r="Z2522" i="1" s="1"/>
  <c r="S2522" i="1"/>
  <c r="R2522" i="1"/>
  <c r="Y2521" i="1"/>
  <c r="X2521" i="1"/>
  <c r="W2521" i="1"/>
  <c r="V2521" i="1"/>
  <c r="T2521" i="1"/>
  <c r="U2521" i="1" s="1"/>
  <c r="S2521" i="1"/>
  <c r="R2521" i="1"/>
  <c r="Y2520" i="1"/>
  <c r="X2520" i="1"/>
  <c r="W2520" i="1"/>
  <c r="V2520" i="1"/>
  <c r="T2520" i="1"/>
  <c r="U2520" i="1" s="1"/>
  <c r="S2520" i="1"/>
  <c r="R2520" i="1"/>
  <c r="Y2519" i="1"/>
  <c r="X2519" i="1"/>
  <c r="W2519" i="1"/>
  <c r="V2519" i="1"/>
  <c r="T2519" i="1"/>
  <c r="Z2519" i="1" s="1"/>
  <c r="S2519" i="1"/>
  <c r="R2519" i="1"/>
  <c r="Y2518" i="1"/>
  <c r="X2518" i="1"/>
  <c r="W2518" i="1"/>
  <c r="V2518" i="1"/>
  <c r="T2518" i="1"/>
  <c r="U2518" i="1" s="1"/>
  <c r="S2518" i="1"/>
  <c r="R2518" i="1"/>
  <c r="Y2517" i="1"/>
  <c r="X2517" i="1"/>
  <c r="W2517" i="1"/>
  <c r="V2517" i="1"/>
  <c r="T2517" i="1"/>
  <c r="Z2517" i="1" s="1"/>
  <c r="S2517" i="1"/>
  <c r="R2517" i="1"/>
  <c r="Y2516" i="1"/>
  <c r="X2516" i="1"/>
  <c r="W2516" i="1"/>
  <c r="V2516" i="1"/>
  <c r="T2516" i="1"/>
  <c r="Z2516" i="1" s="1"/>
  <c r="S2516" i="1"/>
  <c r="R2516" i="1"/>
  <c r="Y2515" i="1"/>
  <c r="X2515" i="1"/>
  <c r="W2515" i="1"/>
  <c r="V2515" i="1"/>
  <c r="T2515" i="1"/>
  <c r="Z2515" i="1" s="1"/>
  <c r="S2515" i="1"/>
  <c r="R2515" i="1"/>
  <c r="Y2514" i="1"/>
  <c r="X2514" i="1"/>
  <c r="W2514" i="1"/>
  <c r="V2514" i="1"/>
  <c r="T2514" i="1"/>
  <c r="Z2514" i="1" s="1"/>
  <c r="S2514" i="1"/>
  <c r="R2514" i="1"/>
  <c r="Y2513" i="1"/>
  <c r="X2513" i="1"/>
  <c r="W2513" i="1"/>
  <c r="V2513" i="1"/>
  <c r="T2513" i="1"/>
  <c r="Z2513" i="1" s="1"/>
  <c r="S2513" i="1"/>
  <c r="R2513" i="1"/>
  <c r="Y2512" i="1"/>
  <c r="X2512" i="1"/>
  <c r="W2512" i="1"/>
  <c r="V2512" i="1"/>
  <c r="T2512" i="1"/>
  <c r="U2512" i="1" s="1"/>
  <c r="S2512" i="1"/>
  <c r="R2512" i="1"/>
  <c r="Y2511" i="1"/>
  <c r="X2511" i="1"/>
  <c r="W2511" i="1"/>
  <c r="V2511" i="1"/>
  <c r="T2511" i="1"/>
  <c r="S2511" i="1"/>
  <c r="R2511" i="1"/>
  <c r="Y2510" i="1"/>
  <c r="X2510" i="1"/>
  <c r="W2510" i="1"/>
  <c r="V2510" i="1"/>
  <c r="T2510" i="1"/>
  <c r="S2510" i="1"/>
  <c r="R2510" i="1"/>
  <c r="Y2509" i="1"/>
  <c r="X2509" i="1"/>
  <c r="W2509" i="1"/>
  <c r="V2509" i="1"/>
  <c r="T2509" i="1"/>
  <c r="Z2509" i="1" s="1"/>
  <c r="S2509" i="1"/>
  <c r="R2509" i="1"/>
  <c r="Y2508" i="1"/>
  <c r="X2508" i="1"/>
  <c r="W2508" i="1"/>
  <c r="V2508" i="1"/>
  <c r="T2508" i="1"/>
  <c r="Z2508" i="1" s="1"/>
  <c r="S2508" i="1"/>
  <c r="R2508" i="1"/>
  <c r="Y2507" i="1"/>
  <c r="X2507" i="1"/>
  <c r="W2507" i="1"/>
  <c r="V2507" i="1"/>
  <c r="T2507" i="1"/>
  <c r="Z2507" i="1" s="1"/>
  <c r="S2507" i="1"/>
  <c r="R2507" i="1"/>
  <c r="Y2506" i="1"/>
  <c r="X2506" i="1"/>
  <c r="W2506" i="1"/>
  <c r="V2506" i="1"/>
  <c r="T2506" i="1"/>
  <c r="Z2506" i="1" s="1"/>
  <c r="S2506" i="1"/>
  <c r="R2506" i="1"/>
  <c r="Y2505" i="1"/>
  <c r="X2505" i="1"/>
  <c r="W2505" i="1"/>
  <c r="V2505" i="1"/>
  <c r="T2505" i="1"/>
  <c r="U2505" i="1" s="1"/>
  <c r="S2505" i="1"/>
  <c r="R2505" i="1"/>
  <c r="Y2504" i="1"/>
  <c r="X2504" i="1"/>
  <c r="W2504" i="1"/>
  <c r="V2504" i="1"/>
  <c r="T2504" i="1"/>
  <c r="U2504" i="1" s="1"/>
  <c r="S2504" i="1"/>
  <c r="R2504" i="1"/>
  <c r="Y2503" i="1"/>
  <c r="X2503" i="1"/>
  <c r="W2503" i="1"/>
  <c r="V2503" i="1"/>
  <c r="T2503" i="1"/>
  <c r="Z2503" i="1" s="1"/>
  <c r="S2503" i="1"/>
  <c r="R2503" i="1"/>
  <c r="Y2502" i="1"/>
  <c r="X2502" i="1"/>
  <c r="W2502" i="1"/>
  <c r="V2502" i="1"/>
  <c r="T2502" i="1"/>
  <c r="U2502" i="1" s="1"/>
  <c r="S2502" i="1"/>
  <c r="R2502" i="1"/>
  <c r="Y2501" i="1"/>
  <c r="X2501" i="1"/>
  <c r="W2501" i="1"/>
  <c r="V2501" i="1"/>
  <c r="T2501" i="1"/>
  <c r="U2501" i="1" s="1"/>
  <c r="S2501" i="1"/>
  <c r="R2501" i="1"/>
  <c r="Y2500" i="1"/>
  <c r="X2500" i="1"/>
  <c r="W2500" i="1"/>
  <c r="V2500" i="1"/>
  <c r="T2500" i="1"/>
  <c r="Z2500" i="1" s="1"/>
  <c r="S2500" i="1"/>
  <c r="R2500" i="1"/>
  <c r="Y2499" i="1"/>
  <c r="X2499" i="1"/>
  <c r="W2499" i="1"/>
  <c r="V2499" i="1"/>
  <c r="T2499" i="1"/>
  <c r="Z2499" i="1" s="1"/>
  <c r="S2499" i="1"/>
  <c r="R2499" i="1"/>
  <c r="Y2498" i="1"/>
  <c r="X2498" i="1"/>
  <c r="W2498" i="1"/>
  <c r="V2498" i="1"/>
  <c r="T2498" i="1"/>
  <c r="U2498" i="1" s="1"/>
  <c r="S2498" i="1"/>
  <c r="R2498" i="1"/>
  <c r="Y2497" i="1"/>
  <c r="X2497" i="1"/>
  <c r="W2497" i="1"/>
  <c r="V2497" i="1"/>
  <c r="T2497" i="1"/>
  <c r="U2497" i="1" s="1"/>
  <c r="S2497" i="1"/>
  <c r="R2497" i="1"/>
  <c r="Y2496" i="1"/>
  <c r="X2496" i="1"/>
  <c r="W2496" i="1"/>
  <c r="V2496" i="1"/>
  <c r="T2496" i="1"/>
  <c r="U2496" i="1" s="1"/>
  <c r="S2496" i="1"/>
  <c r="R2496" i="1"/>
  <c r="Y2495" i="1"/>
  <c r="X2495" i="1"/>
  <c r="W2495" i="1"/>
  <c r="V2495" i="1"/>
  <c r="T2495" i="1"/>
  <c r="Z2495" i="1" s="1"/>
  <c r="S2495" i="1"/>
  <c r="R2495" i="1"/>
  <c r="Y2494" i="1"/>
  <c r="X2494" i="1"/>
  <c r="W2494" i="1"/>
  <c r="V2494" i="1"/>
  <c r="T2494" i="1"/>
  <c r="U2494" i="1" s="1"/>
  <c r="S2494" i="1"/>
  <c r="R2494" i="1"/>
  <c r="Y2493" i="1"/>
  <c r="X2493" i="1"/>
  <c r="W2493" i="1"/>
  <c r="V2493" i="1"/>
  <c r="T2493" i="1"/>
  <c r="Z2493" i="1" s="1"/>
  <c r="S2493" i="1"/>
  <c r="R2493" i="1"/>
  <c r="Y2492" i="1"/>
  <c r="X2492" i="1"/>
  <c r="W2492" i="1"/>
  <c r="V2492" i="1"/>
  <c r="T2492" i="1"/>
  <c r="Z2492" i="1" s="1"/>
  <c r="S2492" i="1"/>
  <c r="R2492" i="1"/>
  <c r="Y2491" i="1"/>
  <c r="X2491" i="1"/>
  <c r="W2491" i="1"/>
  <c r="V2491" i="1"/>
  <c r="T2491" i="1"/>
  <c r="S2491" i="1"/>
  <c r="R2491" i="1"/>
  <c r="Y2490" i="1"/>
  <c r="X2490" i="1"/>
  <c r="W2490" i="1"/>
  <c r="V2490" i="1"/>
  <c r="T2490" i="1"/>
  <c r="U2490" i="1" s="1"/>
  <c r="S2490" i="1"/>
  <c r="R2490" i="1"/>
  <c r="Y2489" i="1"/>
  <c r="X2489" i="1"/>
  <c r="W2489" i="1"/>
  <c r="V2489" i="1"/>
  <c r="T2489" i="1"/>
  <c r="U2489" i="1" s="1"/>
  <c r="S2489" i="1"/>
  <c r="R2489" i="1"/>
  <c r="Y2488" i="1"/>
  <c r="X2488" i="1"/>
  <c r="W2488" i="1"/>
  <c r="V2488" i="1"/>
  <c r="T2488" i="1"/>
  <c r="U2488" i="1" s="1"/>
  <c r="S2488" i="1"/>
  <c r="R2488" i="1"/>
  <c r="Y2487" i="1"/>
  <c r="X2487" i="1"/>
  <c r="W2487" i="1"/>
  <c r="V2487" i="1"/>
  <c r="T2487" i="1"/>
  <c r="Z2487" i="1" s="1"/>
  <c r="S2487" i="1"/>
  <c r="R2487" i="1"/>
  <c r="Y2486" i="1"/>
  <c r="X2486" i="1"/>
  <c r="W2486" i="1"/>
  <c r="V2486" i="1"/>
  <c r="T2486" i="1"/>
  <c r="Z2486" i="1" s="1"/>
  <c r="S2486" i="1"/>
  <c r="R2486" i="1"/>
  <c r="Y2485" i="1"/>
  <c r="X2485" i="1"/>
  <c r="W2485" i="1"/>
  <c r="V2485" i="1"/>
  <c r="T2485" i="1"/>
  <c r="Z2485" i="1" s="1"/>
  <c r="S2485" i="1"/>
  <c r="R2485" i="1"/>
  <c r="Y2484" i="1"/>
  <c r="X2484" i="1"/>
  <c r="W2484" i="1"/>
  <c r="V2484" i="1"/>
  <c r="T2484" i="1"/>
  <c r="Z2484" i="1" s="1"/>
  <c r="S2484" i="1"/>
  <c r="R2484" i="1"/>
  <c r="Y2483" i="1"/>
  <c r="X2483" i="1"/>
  <c r="W2483" i="1"/>
  <c r="V2483" i="1"/>
  <c r="T2483" i="1"/>
  <c r="Z2483" i="1" s="1"/>
  <c r="S2483" i="1"/>
  <c r="R2483" i="1"/>
  <c r="Y2482" i="1"/>
  <c r="X2482" i="1"/>
  <c r="W2482" i="1"/>
  <c r="V2482" i="1"/>
  <c r="T2482" i="1"/>
  <c r="Z2482" i="1" s="1"/>
  <c r="S2482" i="1"/>
  <c r="R2482" i="1"/>
  <c r="Y2481" i="1"/>
  <c r="X2481" i="1"/>
  <c r="W2481" i="1"/>
  <c r="V2481" i="1"/>
  <c r="T2481" i="1"/>
  <c r="Z2481" i="1" s="1"/>
  <c r="S2481" i="1"/>
  <c r="R2481" i="1"/>
  <c r="Y2480" i="1"/>
  <c r="X2480" i="1"/>
  <c r="W2480" i="1"/>
  <c r="V2480" i="1"/>
  <c r="T2480" i="1"/>
  <c r="U2480" i="1" s="1"/>
  <c r="S2480" i="1"/>
  <c r="R2480" i="1"/>
  <c r="Y2479" i="1"/>
  <c r="X2479" i="1"/>
  <c r="W2479" i="1"/>
  <c r="V2479" i="1"/>
  <c r="T2479" i="1"/>
  <c r="S2479" i="1"/>
  <c r="R2479" i="1"/>
  <c r="Y2478" i="1"/>
  <c r="X2478" i="1"/>
  <c r="W2478" i="1"/>
  <c r="V2478" i="1"/>
  <c r="T2478" i="1"/>
  <c r="S2478" i="1"/>
  <c r="R2478" i="1"/>
  <c r="Y2477" i="1"/>
  <c r="X2477" i="1"/>
  <c r="W2477" i="1"/>
  <c r="V2477" i="1"/>
  <c r="T2477" i="1"/>
  <c r="U2477" i="1" s="1"/>
  <c r="S2477" i="1"/>
  <c r="R2477" i="1"/>
  <c r="Y2476" i="1"/>
  <c r="X2476" i="1"/>
  <c r="W2476" i="1"/>
  <c r="V2476" i="1"/>
  <c r="T2476" i="1"/>
  <c r="Z2476" i="1" s="1"/>
  <c r="S2476" i="1"/>
  <c r="R2476" i="1"/>
  <c r="Y2475" i="1"/>
  <c r="X2475" i="1"/>
  <c r="W2475" i="1"/>
  <c r="V2475" i="1"/>
  <c r="T2475" i="1"/>
  <c r="Z2475" i="1" s="1"/>
  <c r="S2475" i="1"/>
  <c r="R2475" i="1"/>
  <c r="Y2474" i="1"/>
  <c r="X2474" i="1"/>
  <c r="W2474" i="1"/>
  <c r="V2474" i="1"/>
  <c r="T2474" i="1"/>
  <c r="U2474" i="1" s="1"/>
  <c r="S2474" i="1"/>
  <c r="R2474" i="1"/>
  <c r="Y2473" i="1"/>
  <c r="X2473" i="1"/>
  <c r="W2473" i="1"/>
  <c r="V2473" i="1"/>
  <c r="T2473" i="1"/>
  <c r="U2473" i="1" s="1"/>
  <c r="S2473" i="1"/>
  <c r="R2473" i="1"/>
  <c r="Y2472" i="1"/>
  <c r="X2472" i="1"/>
  <c r="W2472" i="1"/>
  <c r="V2472" i="1"/>
  <c r="T2472" i="1"/>
  <c r="U2472" i="1" s="1"/>
  <c r="S2472" i="1"/>
  <c r="R2472" i="1"/>
  <c r="Y2471" i="1"/>
  <c r="X2471" i="1"/>
  <c r="W2471" i="1"/>
  <c r="V2471" i="1"/>
  <c r="T2471" i="1"/>
  <c r="Z2471" i="1" s="1"/>
  <c r="S2471" i="1"/>
  <c r="R2471" i="1"/>
  <c r="Y2470" i="1"/>
  <c r="X2470" i="1"/>
  <c r="W2470" i="1"/>
  <c r="V2470" i="1"/>
  <c r="T2470" i="1"/>
  <c r="U2470" i="1" s="1"/>
  <c r="S2470" i="1"/>
  <c r="R2470" i="1"/>
  <c r="Y2469" i="1"/>
  <c r="X2469" i="1"/>
  <c r="W2469" i="1"/>
  <c r="V2469" i="1"/>
  <c r="T2469" i="1"/>
  <c r="U2469" i="1" s="1"/>
  <c r="S2469" i="1"/>
  <c r="R2469" i="1"/>
  <c r="Y2468" i="1"/>
  <c r="X2468" i="1"/>
  <c r="W2468" i="1"/>
  <c r="V2468" i="1"/>
  <c r="T2468" i="1"/>
  <c r="Z2468" i="1" s="1"/>
  <c r="S2468" i="1"/>
  <c r="R2468" i="1"/>
  <c r="Y2467" i="1"/>
  <c r="X2467" i="1"/>
  <c r="W2467" i="1"/>
  <c r="V2467" i="1"/>
  <c r="T2467" i="1"/>
  <c r="Z2467" i="1" s="1"/>
  <c r="S2467" i="1"/>
  <c r="R2467" i="1"/>
  <c r="Y2466" i="1"/>
  <c r="X2466" i="1"/>
  <c r="W2466" i="1"/>
  <c r="V2466" i="1"/>
  <c r="T2466" i="1"/>
  <c r="U2466" i="1" s="1"/>
  <c r="S2466" i="1"/>
  <c r="R2466" i="1"/>
  <c r="Y2465" i="1"/>
  <c r="X2465" i="1"/>
  <c r="W2465" i="1"/>
  <c r="V2465" i="1"/>
  <c r="T2465" i="1"/>
  <c r="U2465" i="1" s="1"/>
  <c r="S2465" i="1"/>
  <c r="R2465" i="1"/>
  <c r="Y2464" i="1"/>
  <c r="X2464" i="1"/>
  <c r="W2464" i="1"/>
  <c r="V2464" i="1"/>
  <c r="T2464" i="1"/>
  <c r="U2464" i="1" s="1"/>
  <c r="S2464" i="1"/>
  <c r="R2464" i="1"/>
  <c r="Y2463" i="1"/>
  <c r="X2463" i="1"/>
  <c r="W2463" i="1"/>
  <c r="V2463" i="1"/>
  <c r="T2463" i="1"/>
  <c r="S2463" i="1"/>
  <c r="R2463" i="1"/>
  <c r="Y2462" i="1"/>
  <c r="X2462" i="1"/>
  <c r="W2462" i="1"/>
  <c r="V2462" i="1"/>
  <c r="T2462" i="1"/>
  <c r="Z2462" i="1" s="1"/>
  <c r="S2462" i="1"/>
  <c r="R2462" i="1"/>
  <c r="Y2461" i="1"/>
  <c r="X2461" i="1"/>
  <c r="W2461" i="1"/>
  <c r="V2461" i="1"/>
  <c r="T2461" i="1"/>
  <c r="U2461" i="1" s="1"/>
  <c r="S2461" i="1"/>
  <c r="R2461" i="1"/>
  <c r="Y2460" i="1"/>
  <c r="X2460" i="1"/>
  <c r="W2460" i="1"/>
  <c r="V2460" i="1"/>
  <c r="T2460" i="1"/>
  <c r="Z2460" i="1" s="1"/>
  <c r="S2460" i="1"/>
  <c r="R2460" i="1"/>
  <c r="Y2459" i="1"/>
  <c r="X2459" i="1"/>
  <c r="W2459" i="1"/>
  <c r="V2459" i="1"/>
  <c r="T2459" i="1"/>
  <c r="Z2459" i="1" s="1"/>
  <c r="S2459" i="1"/>
  <c r="R2459" i="1"/>
  <c r="Y2458" i="1"/>
  <c r="X2458" i="1"/>
  <c r="W2458" i="1"/>
  <c r="V2458" i="1"/>
  <c r="T2458" i="1"/>
  <c r="U2458" i="1" s="1"/>
  <c r="S2458" i="1"/>
  <c r="R2458" i="1"/>
  <c r="Y2457" i="1"/>
  <c r="X2457" i="1"/>
  <c r="W2457" i="1"/>
  <c r="V2457" i="1"/>
  <c r="T2457" i="1"/>
  <c r="Z2457" i="1" s="1"/>
  <c r="S2457" i="1"/>
  <c r="R2457" i="1"/>
  <c r="Y2456" i="1"/>
  <c r="X2456" i="1"/>
  <c r="W2456" i="1"/>
  <c r="V2456" i="1"/>
  <c r="T2456" i="1"/>
  <c r="U2456" i="1" s="1"/>
  <c r="S2456" i="1"/>
  <c r="R2456" i="1"/>
  <c r="Y2455" i="1"/>
  <c r="X2455" i="1"/>
  <c r="W2455" i="1"/>
  <c r="V2455" i="1"/>
  <c r="T2455" i="1"/>
  <c r="Z2455" i="1" s="1"/>
  <c r="S2455" i="1"/>
  <c r="R2455" i="1"/>
  <c r="Y2454" i="1"/>
  <c r="X2454" i="1"/>
  <c r="W2454" i="1"/>
  <c r="V2454" i="1"/>
  <c r="T2454" i="1"/>
  <c r="U2454" i="1" s="1"/>
  <c r="S2454" i="1"/>
  <c r="R2454" i="1"/>
  <c r="Y2453" i="1"/>
  <c r="X2453" i="1"/>
  <c r="W2453" i="1"/>
  <c r="V2453" i="1"/>
  <c r="T2453" i="1"/>
  <c r="Z2453" i="1" s="1"/>
  <c r="S2453" i="1"/>
  <c r="R2453" i="1"/>
  <c r="Y2452" i="1"/>
  <c r="X2452" i="1"/>
  <c r="W2452" i="1"/>
  <c r="V2452" i="1"/>
  <c r="T2452" i="1"/>
  <c r="Z2452" i="1" s="1"/>
  <c r="S2452" i="1"/>
  <c r="R2452" i="1"/>
  <c r="Y2451" i="1"/>
  <c r="X2451" i="1"/>
  <c r="W2451" i="1"/>
  <c r="V2451" i="1"/>
  <c r="T2451" i="1"/>
  <c r="Z2451" i="1" s="1"/>
  <c r="S2451" i="1"/>
  <c r="R2451" i="1"/>
  <c r="Y2450" i="1"/>
  <c r="X2450" i="1"/>
  <c r="W2450" i="1"/>
  <c r="V2450" i="1"/>
  <c r="T2450" i="1"/>
  <c r="Z2450" i="1" s="1"/>
  <c r="S2450" i="1"/>
  <c r="R2450" i="1"/>
  <c r="Y2449" i="1"/>
  <c r="X2449" i="1"/>
  <c r="W2449" i="1"/>
  <c r="V2449" i="1"/>
  <c r="T2449" i="1"/>
  <c r="Z2449" i="1" s="1"/>
  <c r="S2449" i="1"/>
  <c r="R2449" i="1"/>
  <c r="Y2448" i="1"/>
  <c r="X2448" i="1"/>
  <c r="W2448" i="1"/>
  <c r="V2448" i="1"/>
  <c r="T2448" i="1"/>
  <c r="U2448" i="1" s="1"/>
  <c r="S2448" i="1"/>
  <c r="R2448" i="1"/>
  <c r="Y2447" i="1"/>
  <c r="X2447" i="1"/>
  <c r="W2447" i="1"/>
  <c r="V2447" i="1"/>
  <c r="T2447" i="1"/>
  <c r="Z2447" i="1" s="1"/>
  <c r="S2447" i="1"/>
  <c r="R2447" i="1"/>
  <c r="Y2446" i="1"/>
  <c r="X2446" i="1"/>
  <c r="W2446" i="1"/>
  <c r="V2446" i="1"/>
  <c r="T2446" i="1"/>
  <c r="Z2446" i="1" s="1"/>
  <c r="S2446" i="1"/>
  <c r="R2446" i="1"/>
  <c r="Y2445" i="1"/>
  <c r="X2445" i="1"/>
  <c r="W2445" i="1"/>
  <c r="V2445" i="1"/>
  <c r="T2445" i="1"/>
  <c r="S2445" i="1"/>
  <c r="R2445" i="1"/>
  <c r="Y2444" i="1"/>
  <c r="X2444" i="1"/>
  <c r="W2444" i="1"/>
  <c r="V2444" i="1"/>
  <c r="T2444" i="1"/>
  <c r="Z2444" i="1" s="1"/>
  <c r="S2444" i="1"/>
  <c r="R2444" i="1"/>
  <c r="Y2443" i="1"/>
  <c r="X2443" i="1"/>
  <c r="W2443" i="1"/>
  <c r="V2443" i="1"/>
  <c r="T2443" i="1"/>
  <c r="Z2443" i="1" s="1"/>
  <c r="S2443" i="1"/>
  <c r="R2443" i="1"/>
  <c r="Y2442" i="1"/>
  <c r="X2442" i="1"/>
  <c r="W2442" i="1"/>
  <c r="V2442" i="1"/>
  <c r="T2442" i="1"/>
  <c r="Z2442" i="1" s="1"/>
  <c r="S2442" i="1"/>
  <c r="R2442" i="1"/>
  <c r="Y2441" i="1"/>
  <c r="X2441" i="1"/>
  <c r="W2441" i="1"/>
  <c r="V2441" i="1"/>
  <c r="T2441" i="1"/>
  <c r="U2441" i="1" s="1"/>
  <c r="S2441" i="1"/>
  <c r="R2441" i="1"/>
  <c r="Y2440" i="1"/>
  <c r="X2440" i="1"/>
  <c r="W2440" i="1"/>
  <c r="V2440" i="1"/>
  <c r="T2440" i="1"/>
  <c r="U2440" i="1" s="1"/>
  <c r="S2440" i="1"/>
  <c r="R2440" i="1"/>
  <c r="Y2439" i="1"/>
  <c r="X2439" i="1"/>
  <c r="W2439" i="1"/>
  <c r="V2439" i="1"/>
  <c r="T2439" i="1"/>
  <c r="Z2439" i="1" s="1"/>
  <c r="S2439" i="1"/>
  <c r="R2439" i="1"/>
  <c r="Y2438" i="1"/>
  <c r="X2438" i="1"/>
  <c r="W2438" i="1"/>
  <c r="V2438" i="1"/>
  <c r="T2438" i="1"/>
  <c r="U2438" i="1" s="1"/>
  <c r="S2438" i="1"/>
  <c r="R2438" i="1"/>
  <c r="Y2437" i="1"/>
  <c r="X2437" i="1"/>
  <c r="W2437" i="1"/>
  <c r="V2437" i="1"/>
  <c r="T2437" i="1"/>
  <c r="U2437" i="1" s="1"/>
  <c r="S2437" i="1"/>
  <c r="R2437" i="1"/>
  <c r="Y2436" i="1"/>
  <c r="X2436" i="1"/>
  <c r="W2436" i="1"/>
  <c r="V2436" i="1"/>
  <c r="T2436" i="1"/>
  <c r="Z2436" i="1" s="1"/>
  <c r="S2436" i="1"/>
  <c r="R2436" i="1"/>
  <c r="Y2435" i="1"/>
  <c r="X2435" i="1"/>
  <c r="W2435" i="1"/>
  <c r="V2435" i="1"/>
  <c r="T2435" i="1"/>
  <c r="Z2435" i="1" s="1"/>
  <c r="S2435" i="1"/>
  <c r="R2435" i="1"/>
  <c r="Y2434" i="1"/>
  <c r="X2434" i="1"/>
  <c r="W2434" i="1"/>
  <c r="V2434" i="1"/>
  <c r="T2434" i="1"/>
  <c r="U2434" i="1" s="1"/>
  <c r="S2434" i="1"/>
  <c r="R2434" i="1"/>
  <c r="Y2433" i="1"/>
  <c r="X2433" i="1"/>
  <c r="W2433" i="1"/>
  <c r="V2433" i="1"/>
  <c r="T2433" i="1"/>
  <c r="Z2433" i="1" s="1"/>
  <c r="S2433" i="1"/>
  <c r="R2433" i="1"/>
  <c r="Y2432" i="1"/>
  <c r="X2432" i="1"/>
  <c r="W2432" i="1"/>
  <c r="V2432" i="1"/>
  <c r="T2432" i="1"/>
  <c r="U2432" i="1" s="1"/>
  <c r="S2432" i="1"/>
  <c r="R2432" i="1"/>
  <c r="Y2431" i="1"/>
  <c r="X2431" i="1"/>
  <c r="W2431" i="1"/>
  <c r="V2431" i="1"/>
  <c r="T2431" i="1"/>
  <c r="S2431" i="1"/>
  <c r="R2431" i="1"/>
  <c r="Y2430" i="1"/>
  <c r="X2430" i="1"/>
  <c r="W2430" i="1"/>
  <c r="V2430" i="1"/>
  <c r="T2430" i="1"/>
  <c r="Z2430" i="1" s="1"/>
  <c r="S2430" i="1"/>
  <c r="R2430" i="1"/>
  <c r="Y2429" i="1"/>
  <c r="X2429" i="1"/>
  <c r="W2429" i="1"/>
  <c r="V2429" i="1"/>
  <c r="T2429" i="1"/>
  <c r="Z2429" i="1" s="1"/>
  <c r="S2429" i="1"/>
  <c r="R2429" i="1"/>
  <c r="Y2428" i="1"/>
  <c r="X2428" i="1"/>
  <c r="W2428" i="1"/>
  <c r="V2428" i="1"/>
  <c r="T2428" i="1"/>
  <c r="Z2428" i="1" s="1"/>
  <c r="S2428" i="1"/>
  <c r="R2428" i="1"/>
  <c r="Y2427" i="1"/>
  <c r="X2427" i="1"/>
  <c r="W2427" i="1"/>
  <c r="V2427" i="1"/>
  <c r="T2427" i="1"/>
  <c r="Z2427" i="1" s="1"/>
  <c r="S2427" i="1"/>
  <c r="R2427" i="1"/>
  <c r="Y2426" i="1"/>
  <c r="X2426" i="1"/>
  <c r="W2426" i="1"/>
  <c r="V2426" i="1"/>
  <c r="T2426" i="1"/>
  <c r="Z2426" i="1" s="1"/>
  <c r="S2426" i="1"/>
  <c r="R2426" i="1"/>
  <c r="Y2425" i="1"/>
  <c r="X2425" i="1"/>
  <c r="W2425" i="1"/>
  <c r="V2425" i="1"/>
  <c r="T2425" i="1"/>
  <c r="Z2425" i="1" s="1"/>
  <c r="S2425" i="1"/>
  <c r="R2425" i="1"/>
  <c r="Y2424" i="1"/>
  <c r="X2424" i="1"/>
  <c r="W2424" i="1"/>
  <c r="V2424" i="1"/>
  <c r="T2424" i="1"/>
  <c r="U2424" i="1" s="1"/>
  <c r="S2424" i="1"/>
  <c r="R2424" i="1"/>
  <c r="Y2423" i="1"/>
  <c r="X2423" i="1"/>
  <c r="W2423" i="1"/>
  <c r="V2423" i="1"/>
  <c r="T2423" i="1"/>
  <c r="Z2423" i="1" s="1"/>
  <c r="S2423" i="1"/>
  <c r="R2423" i="1"/>
  <c r="Y2422" i="1"/>
  <c r="X2422" i="1"/>
  <c r="W2422" i="1"/>
  <c r="V2422" i="1"/>
  <c r="T2422" i="1"/>
  <c r="Z2422" i="1" s="1"/>
  <c r="S2422" i="1"/>
  <c r="R2422" i="1"/>
  <c r="Y2421" i="1"/>
  <c r="X2421" i="1"/>
  <c r="W2421" i="1"/>
  <c r="V2421" i="1"/>
  <c r="T2421" i="1"/>
  <c r="Z2421" i="1" s="1"/>
  <c r="S2421" i="1"/>
  <c r="R2421" i="1"/>
  <c r="Y2420" i="1"/>
  <c r="X2420" i="1"/>
  <c r="W2420" i="1"/>
  <c r="V2420" i="1"/>
  <c r="T2420" i="1"/>
  <c r="Z2420" i="1" s="1"/>
  <c r="S2420" i="1"/>
  <c r="R2420" i="1"/>
  <c r="Y2419" i="1"/>
  <c r="X2419" i="1"/>
  <c r="W2419" i="1"/>
  <c r="V2419" i="1"/>
  <c r="T2419" i="1"/>
  <c r="Z2419" i="1" s="1"/>
  <c r="S2419" i="1"/>
  <c r="R2419" i="1"/>
  <c r="Y2418" i="1"/>
  <c r="X2418" i="1"/>
  <c r="W2418" i="1"/>
  <c r="V2418" i="1"/>
  <c r="T2418" i="1"/>
  <c r="Z2418" i="1" s="1"/>
  <c r="S2418" i="1"/>
  <c r="R2418" i="1"/>
  <c r="Y2417" i="1"/>
  <c r="X2417" i="1"/>
  <c r="W2417" i="1"/>
  <c r="V2417" i="1"/>
  <c r="T2417" i="1"/>
  <c r="Z2417" i="1" s="1"/>
  <c r="S2417" i="1"/>
  <c r="R2417" i="1"/>
  <c r="Y2416" i="1"/>
  <c r="X2416" i="1"/>
  <c r="W2416" i="1"/>
  <c r="V2416" i="1"/>
  <c r="T2416" i="1"/>
  <c r="U2416" i="1" s="1"/>
  <c r="S2416" i="1"/>
  <c r="R2416" i="1"/>
  <c r="Y2415" i="1"/>
  <c r="X2415" i="1"/>
  <c r="W2415" i="1"/>
  <c r="V2415" i="1"/>
  <c r="T2415" i="1"/>
  <c r="Z2415" i="1" s="1"/>
  <c r="S2415" i="1"/>
  <c r="R2415" i="1"/>
  <c r="Y2414" i="1"/>
  <c r="X2414" i="1"/>
  <c r="W2414" i="1"/>
  <c r="V2414" i="1"/>
  <c r="T2414" i="1"/>
  <c r="Z2414" i="1" s="1"/>
  <c r="S2414" i="1"/>
  <c r="R2414" i="1"/>
  <c r="Y2413" i="1"/>
  <c r="X2413" i="1"/>
  <c r="W2413" i="1"/>
  <c r="V2413" i="1"/>
  <c r="T2413" i="1"/>
  <c r="Z2413" i="1" s="1"/>
  <c r="S2413" i="1"/>
  <c r="R2413" i="1"/>
  <c r="Y2412" i="1"/>
  <c r="X2412" i="1"/>
  <c r="W2412" i="1"/>
  <c r="V2412" i="1"/>
  <c r="T2412" i="1"/>
  <c r="Z2412" i="1" s="1"/>
  <c r="S2412" i="1"/>
  <c r="R2412" i="1"/>
  <c r="Y2411" i="1"/>
  <c r="X2411" i="1"/>
  <c r="W2411" i="1"/>
  <c r="V2411" i="1"/>
  <c r="T2411" i="1"/>
  <c r="Z2411" i="1" s="1"/>
  <c r="S2411" i="1"/>
  <c r="R2411" i="1"/>
  <c r="Y2410" i="1"/>
  <c r="X2410" i="1"/>
  <c r="W2410" i="1"/>
  <c r="V2410" i="1"/>
  <c r="T2410" i="1"/>
  <c r="U2410" i="1" s="1"/>
  <c r="S2410" i="1"/>
  <c r="R2410" i="1"/>
  <c r="Y2409" i="1"/>
  <c r="X2409" i="1"/>
  <c r="W2409" i="1"/>
  <c r="V2409" i="1"/>
  <c r="T2409" i="1"/>
  <c r="U2409" i="1" s="1"/>
  <c r="S2409" i="1"/>
  <c r="R2409" i="1"/>
  <c r="Y2408" i="1"/>
  <c r="X2408" i="1"/>
  <c r="W2408" i="1"/>
  <c r="V2408" i="1"/>
  <c r="T2408" i="1"/>
  <c r="U2408" i="1" s="1"/>
  <c r="S2408" i="1"/>
  <c r="R2408" i="1"/>
  <c r="Y2407" i="1"/>
  <c r="X2407" i="1"/>
  <c r="W2407" i="1"/>
  <c r="V2407" i="1"/>
  <c r="T2407" i="1"/>
  <c r="Z2407" i="1" s="1"/>
  <c r="S2407" i="1"/>
  <c r="R2407" i="1"/>
  <c r="Y2406" i="1"/>
  <c r="X2406" i="1"/>
  <c r="W2406" i="1"/>
  <c r="V2406" i="1"/>
  <c r="T2406" i="1"/>
  <c r="U2406" i="1" s="1"/>
  <c r="S2406" i="1"/>
  <c r="R2406" i="1"/>
  <c r="Y2405" i="1"/>
  <c r="X2405" i="1"/>
  <c r="W2405" i="1"/>
  <c r="V2405" i="1"/>
  <c r="T2405" i="1"/>
  <c r="U2405" i="1" s="1"/>
  <c r="S2405" i="1"/>
  <c r="R2405" i="1"/>
  <c r="Y2404" i="1"/>
  <c r="X2404" i="1"/>
  <c r="W2404" i="1"/>
  <c r="V2404" i="1"/>
  <c r="T2404" i="1"/>
  <c r="Z2404" i="1" s="1"/>
  <c r="S2404" i="1"/>
  <c r="R2404" i="1"/>
  <c r="Y2403" i="1"/>
  <c r="X2403" i="1"/>
  <c r="W2403" i="1"/>
  <c r="V2403" i="1"/>
  <c r="T2403" i="1"/>
  <c r="Z2403" i="1" s="1"/>
  <c r="S2403" i="1"/>
  <c r="R2403" i="1"/>
  <c r="Y2402" i="1"/>
  <c r="X2402" i="1"/>
  <c r="W2402" i="1"/>
  <c r="V2402" i="1"/>
  <c r="T2402" i="1"/>
  <c r="U2402" i="1" s="1"/>
  <c r="S2402" i="1"/>
  <c r="R2402" i="1"/>
  <c r="Y2401" i="1"/>
  <c r="X2401" i="1"/>
  <c r="W2401" i="1"/>
  <c r="V2401" i="1"/>
  <c r="T2401" i="1"/>
  <c r="Z2401" i="1" s="1"/>
  <c r="S2401" i="1"/>
  <c r="R2401" i="1"/>
  <c r="Y2400" i="1"/>
  <c r="X2400" i="1"/>
  <c r="W2400" i="1"/>
  <c r="V2400" i="1"/>
  <c r="T2400" i="1"/>
  <c r="S2400" i="1"/>
  <c r="R2400" i="1"/>
  <c r="Y2399" i="1"/>
  <c r="X2399" i="1"/>
  <c r="W2399" i="1"/>
  <c r="V2399" i="1"/>
  <c r="T2399" i="1"/>
  <c r="S2399" i="1"/>
  <c r="R2399" i="1"/>
  <c r="Y2398" i="1"/>
  <c r="X2398" i="1"/>
  <c r="W2398" i="1"/>
  <c r="V2398" i="1"/>
  <c r="T2398" i="1"/>
  <c r="Z2398" i="1" s="1"/>
  <c r="S2398" i="1"/>
  <c r="R2398" i="1"/>
  <c r="Y2397" i="1"/>
  <c r="X2397" i="1"/>
  <c r="W2397" i="1"/>
  <c r="V2397" i="1"/>
  <c r="T2397" i="1"/>
  <c r="Z2397" i="1" s="1"/>
  <c r="S2397" i="1"/>
  <c r="R2397" i="1"/>
  <c r="Y2396" i="1"/>
  <c r="X2396" i="1"/>
  <c r="W2396" i="1"/>
  <c r="V2396" i="1"/>
  <c r="T2396" i="1"/>
  <c r="Z2396" i="1" s="1"/>
  <c r="S2396" i="1"/>
  <c r="R2396" i="1"/>
  <c r="Y2395" i="1"/>
  <c r="X2395" i="1"/>
  <c r="W2395" i="1"/>
  <c r="V2395" i="1"/>
  <c r="T2395" i="1"/>
  <c r="Z2395" i="1" s="1"/>
  <c r="S2395" i="1"/>
  <c r="R2395" i="1"/>
  <c r="Y2394" i="1"/>
  <c r="X2394" i="1"/>
  <c r="W2394" i="1"/>
  <c r="V2394" i="1"/>
  <c r="T2394" i="1"/>
  <c r="Z2394" i="1" s="1"/>
  <c r="S2394" i="1"/>
  <c r="R2394" i="1"/>
  <c r="Y2393" i="1"/>
  <c r="X2393" i="1"/>
  <c r="W2393" i="1"/>
  <c r="V2393" i="1"/>
  <c r="T2393" i="1"/>
  <c r="Z2393" i="1" s="1"/>
  <c r="S2393" i="1"/>
  <c r="R2393" i="1"/>
  <c r="Y2392" i="1"/>
  <c r="X2392" i="1"/>
  <c r="W2392" i="1"/>
  <c r="V2392" i="1"/>
  <c r="T2392" i="1"/>
  <c r="S2392" i="1"/>
  <c r="R2392" i="1"/>
  <c r="Y2391" i="1"/>
  <c r="X2391" i="1"/>
  <c r="W2391" i="1"/>
  <c r="V2391" i="1"/>
  <c r="T2391" i="1"/>
  <c r="Z2391" i="1" s="1"/>
  <c r="S2391" i="1"/>
  <c r="R2391" i="1"/>
  <c r="Y2390" i="1"/>
  <c r="X2390" i="1"/>
  <c r="W2390" i="1"/>
  <c r="V2390" i="1"/>
  <c r="T2390" i="1"/>
  <c r="Z2390" i="1" s="1"/>
  <c r="S2390" i="1"/>
  <c r="R2390" i="1"/>
  <c r="Y2389" i="1"/>
  <c r="X2389" i="1"/>
  <c r="W2389" i="1"/>
  <c r="V2389" i="1"/>
  <c r="T2389" i="1"/>
  <c r="Z2389" i="1" s="1"/>
  <c r="S2389" i="1"/>
  <c r="R2389" i="1"/>
  <c r="Y2388" i="1"/>
  <c r="X2388" i="1"/>
  <c r="W2388" i="1"/>
  <c r="V2388" i="1"/>
  <c r="T2388" i="1"/>
  <c r="Z2388" i="1" s="1"/>
  <c r="S2388" i="1"/>
  <c r="R2388" i="1"/>
  <c r="Y2387" i="1"/>
  <c r="X2387" i="1"/>
  <c r="W2387" i="1"/>
  <c r="V2387" i="1"/>
  <c r="T2387" i="1"/>
  <c r="Z2387" i="1" s="1"/>
  <c r="S2387" i="1"/>
  <c r="R2387" i="1"/>
  <c r="Y2386" i="1"/>
  <c r="X2386" i="1"/>
  <c r="W2386" i="1"/>
  <c r="V2386" i="1"/>
  <c r="T2386" i="1"/>
  <c r="Z2386" i="1" s="1"/>
  <c r="S2386" i="1"/>
  <c r="R2386" i="1"/>
  <c r="Y2385" i="1"/>
  <c r="X2385" i="1"/>
  <c r="W2385" i="1"/>
  <c r="V2385" i="1"/>
  <c r="T2385" i="1"/>
  <c r="Z2385" i="1" s="1"/>
  <c r="S2385" i="1"/>
  <c r="R2385" i="1"/>
  <c r="Y2384" i="1"/>
  <c r="X2384" i="1"/>
  <c r="W2384" i="1"/>
  <c r="V2384" i="1"/>
  <c r="T2384" i="1"/>
  <c r="S2384" i="1"/>
  <c r="R2384" i="1"/>
  <c r="Y2383" i="1"/>
  <c r="X2383" i="1"/>
  <c r="W2383" i="1"/>
  <c r="V2383" i="1"/>
  <c r="T2383" i="1"/>
  <c r="Z2383" i="1" s="1"/>
  <c r="S2383" i="1"/>
  <c r="R2383" i="1"/>
  <c r="Y2382" i="1"/>
  <c r="X2382" i="1"/>
  <c r="W2382" i="1"/>
  <c r="V2382" i="1"/>
  <c r="T2382" i="1"/>
  <c r="Z2382" i="1" s="1"/>
  <c r="S2382" i="1"/>
  <c r="R2382" i="1"/>
  <c r="Y2381" i="1"/>
  <c r="X2381" i="1"/>
  <c r="W2381" i="1"/>
  <c r="V2381" i="1"/>
  <c r="T2381" i="1"/>
  <c r="Z2381" i="1" s="1"/>
  <c r="S2381" i="1"/>
  <c r="R2381" i="1"/>
  <c r="Y2380" i="1"/>
  <c r="X2380" i="1"/>
  <c r="W2380" i="1"/>
  <c r="V2380" i="1"/>
  <c r="T2380" i="1"/>
  <c r="Z2380" i="1" s="1"/>
  <c r="S2380" i="1"/>
  <c r="R2380" i="1"/>
  <c r="Y2379" i="1"/>
  <c r="X2379" i="1"/>
  <c r="W2379" i="1"/>
  <c r="V2379" i="1"/>
  <c r="T2379" i="1"/>
  <c r="S2379" i="1"/>
  <c r="R2379" i="1"/>
  <c r="Y2378" i="1"/>
  <c r="X2378" i="1"/>
  <c r="W2378" i="1"/>
  <c r="V2378" i="1"/>
  <c r="T2378" i="1"/>
  <c r="S2378" i="1"/>
  <c r="R2378" i="1"/>
  <c r="Y2377" i="1"/>
  <c r="X2377" i="1"/>
  <c r="W2377" i="1"/>
  <c r="V2377" i="1"/>
  <c r="T2377" i="1"/>
  <c r="Z2377" i="1" s="1"/>
  <c r="S2377" i="1"/>
  <c r="R2377" i="1"/>
  <c r="Y2376" i="1"/>
  <c r="X2376" i="1"/>
  <c r="W2376" i="1"/>
  <c r="V2376" i="1"/>
  <c r="T2376" i="1"/>
  <c r="S2376" i="1"/>
  <c r="R2376" i="1"/>
  <c r="Y2375" i="1"/>
  <c r="X2375" i="1"/>
  <c r="W2375" i="1"/>
  <c r="V2375" i="1"/>
  <c r="T2375" i="1"/>
  <c r="Z2375" i="1" s="1"/>
  <c r="S2375" i="1"/>
  <c r="R2375" i="1"/>
  <c r="Y2374" i="1"/>
  <c r="X2374" i="1"/>
  <c r="W2374" i="1"/>
  <c r="V2374" i="1"/>
  <c r="T2374" i="1"/>
  <c r="Z2374" i="1" s="1"/>
  <c r="S2374" i="1"/>
  <c r="R2374" i="1"/>
  <c r="Y2373" i="1"/>
  <c r="X2373" i="1"/>
  <c r="W2373" i="1"/>
  <c r="V2373" i="1"/>
  <c r="T2373" i="1"/>
  <c r="U2373" i="1" s="1"/>
  <c r="S2373" i="1"/>
  <c r="R2373" i="1"/>
  <c r="Y2372" i="1"/>
  <c r="X2372" i="1"/>
  <c r="W2372" i="1"/>
  <c r="V2372" i="1"/>
  <c r="T2372" i="1"/>
  <c r="S2372" i="1"/>
  <c r="R2372" i="1"/>
  <c r="Y2371" i="1"/>
  <c r="X2371" i="1"/>
  <c r="W2371" i="1"/>
  <c r="V2371" i="1"/>
  <c r="T2371" i="1"/>
  <c r="Z2371" i="1" s="1"/>
  <c r="S2371" i="1"/>
  <c r="R2371" i="1"/>
  <c r="Y2370" i="1"/>
  <c r="X2370" i="1"/>
  <c r="W2370" i="1"/>
  <c r="V2370" i="1"/>
  <c r="T2370" i="1"/>
  <c r="U2370" i="1" s="1"/>
  <c r="S2370" i="1"/>
  <c r="R2370" i="1"/>
  <c r="Y2369" i="1"/>
  <c r="X2369" i="1"/>
  <c r="W2369" i="1"/>
  <c r="V2369" i="1"/>
  <c r="T2369" i="1"/>
  <c r="U2369" i="1" s="1"/>
  <c r="S2369" i="1"/>
  <c r="R2369" i="1"/>
  <c r="Y2368" i="1"/>
  <c r="X2368" i="1"/>
  <c r="W2368" i="1"/>
  <c r="V2368" i="1"/>
  <c r="T2368" i="1"/>
  <c r="S2368" i="1"/>
  <c r="R2368" i="1"/>
  <c r="Y2367" i="1"/>
  <c r="X2367" i="1"/>
  <c r="W2367" i="1"/>
  <c r="V2367" i="1"/>
  <c r="T2367" i="1"/>
  <c r="Z2367" i="1" s="1"/>
  <c r="S2367" i="1"/>
  <c r="R2367" i="1"/>
  <c r="Y2366" i="1"/>
  <c r="X2366" i="1"/>
  <c r="W2366" i="1"/>
  <c r="V2366" i="1"/>
  <c r="T2366" i="1"/>
  <c r="U2366" i="1" s="1"/>
  <c r="S2366" i="1"/>
  <c r="R2366" i="1"/>
  <c r="Y2365" i="1"/>
  <c r="X2365" i="1"/>
  <c r="W2365" i="1"/>
  <c r="V2365" i="1"/>
  <c r="T2365" i="1"/>
  <c r="U2365" i="1" s="1"/>
  <c r="S2365" i="1"/>
  <c r="R2365" i="1"/>
  <c r="Y2364" i="1"/>
  <c r="X2364" i="1"/>
  <c r="W2364" i="1"/>
  <c r="V2364" i="1"/>
  <c r="T2364" i="1"/>
  <c r="S2364" i="1"/>
  <c r="R2364" i="1"/>
  <c r="Y2363" i="1"/>
  <c r="X2363" i="1"/>
  <c r="W2363" i="1"/>
  <c r="V2363" i="1"/>
  <c r="T2363" i="1"/>
  <c r="Z2363" i="1" s="1"/>
  <c r="S2363" i="1"/>
  <c r="R2363" i="1"/>
  <c r="Y2362" i="1"/>
  <c r="X2362" i="1"/>
  <c r="W2362" i="1"/>
  <c r="V2362" i="1"/>
  <c r="T2362" i="1"/>
  <c r="U2362" i="1" s="1"/>
  <c r="S2362" i="1"/>
  <c r="R2362" i="1"/>
  <c r="Y2361" i="1"/>
  <c r="X2361" i="1"/>
  <c r="W2361" i="1"/>
  <c r="V2361" i="1"/>
  <c r="T2361" i="1"/>
  <c r="Z2361" i="1" s="1"/>
  <c r="S2361" i="1"/>
  <c r="R2361" i="1"/>
  <c r="Y2360" i="1"/>
  <c r="X2360" i="1"/>
  <c r="W2360" i="1"/>
  <c r="V2360" i="1"/>
  <c r="T2360" i="1"/>
  <c r="S2360" i="1"/>
  <c r="R2360" i="1"/>
  <c r="Y2359" i="1"/>
  <c r="X2359" i="1"/>
  <c r="W2359" i="1"/>
  <c r="V2359" i="1"/>
  <c r="T2359" i="1"/>
  <c r="S2359" i="1"/>
  <c r="R2359" i="1"/>
  <c r="Y2358" i="1"/>
  <c r="X2358" i="1"/>
  <c r="W2358" i="1"/>
  <c r="V2358" i="1"/>
  <c r="T2358" i="1"/>
  <c r="Z2358" i="1" s="1"/>
  <c r="S2358" i="1"/>
  <c r="R2358" i="1"/>
  <c r="Y2357" i="1"/>
  <c r="X2357" i="1"/>
  <c r="W2357" i="1"/>
  <c r="V2357" i="1"/>
  <c r="T2357" i="1"/>
  <c r="Z2357" i="1" s="1"/>
  <c r="S2357" i="1"/>
  <c r="R2357" i="1"/>
  <c r="Y2356" i="1"/>
  <c r="X2356" i="1"/>
  <c r="W2356" i="1"/>
  <c r="V2356" i="1"/>
  <c r="T2356" i="1"/>
  <c r="S2356" i="1"/>
  <c r="R2356" i="1"/>
  <c r="Y2355" i="1"/>
  <c r="X2355" i="1"/>
  <c r="W2355" i="1"/>
  <c r="V2355" i="1"/>
  <c r="T2355" i="1"/>
  <c r="Z2355" i="1" s="1"/>
  <c r="S2355" i="1"/>
  <c r="R2355" i="1"/>
  <c r="Y2354" i="1"/>
  <c r="X2354" i="1"/>
  <c r="W2354" i="1"/>
  <c r="V2354" i="1"/>
  <c r="T2354" i="1"/>
  <c r="Z2354" i="1" s="1"/>
  <c r="S2354" i="1"/>
  <c r="R2354" i="1"/>
  <c r="Y2353" i="1"/>
  <c r="X2353" i="1"/>
  <c r="W2353" i="1"/>
  <c r="V2353" i="1"/>
  <c r="T2353" i="1"/>
  <c r="U2353" i="1" s="1"/>
  <c r="S2353" i="1"/>
  <c r="R2353" i="1"/>
  <c r="Y2352" i="1"/>
  <c r="X2352" i="1"/>
  <c r="W2352" i="1"/>
  <c r="V2352" i="1"/>
  <c r="T2352" i="1"/>
  <c r="S2352" i="1"/>
  <c r="R2352" i="1"/>
  <c r="Y2351" i="1"/>
  <c r="X2351" i="1"/>
  <c r="W2351" i="1"/>
  <c r="V2351" i="1"/>
  <c r="T2351" i="1"/>
  <c r="Z2351" i="1" s="1"/>
  <c r="S2351" i="1"/>
  <c r="R2351" i="1"/>
  <c r="Y2350" i="1"/>
  <c r="X2350" i="1"/>
  <c r="W2350" i="1"/>
  <c r="V2350" i="1"/>
  <c r="T2350" i="1"/>
  <c r="Z2350" i="1" s="1"/>
  <c r="S2350" i="1"/>
  <c r="R2350" i="1"/>
  <c r="Y2349" i="1"/>
  <c r="X2349" i="1"/>
  <c r="W2349" i="1"/>
  <c r="V2349" i="1"/>
  <c r="T2349" i="1"/>
  <c r="U2349" i="1" s="1"/>
  <c r="S2349" i="1"/>
  <c r="R2349" i="1"/>
  <c r="Y2348" i="1"/>
  <c r="X2348" i="1"/>
  <c r="W2348" i="1"/>
  <c r="V2348" i="1"/>
  <c r="T2348" i="1"/>
  <c r="S2348" i="1"/>
  <c r="R2348" i="1"/>
  <c r="Y2347" i="1"/>
  <c r="X2347" i="1"/>
  <c r="W2347" i="1"/>
  <c r="V2347" i="1"/>
  <c r="T2347" i="1"/>
  <c r="Z2347" i="1" s="1"/>
  <c r="S2347" i="1"/>
  <c r="R2347" i="1"/>
  <c r="Y2346" i="1"/>
  <c r="X2346" i="1"/>
  <c r="W2346" i="1"/>
  <c r="V2346" i="1"/>
  <c r="T2346" i="1"/>
  <c r="U2346" i="1" s="1"/>
  <c r="S2346" i="1"/>
  <c r="R2346" i="1"/>
  <c r="Y2345" i="1"/>
  <c r="X2345" i="1"/>
  <c r="W2345" i="1"/>
  <c r="V2345" i="1"/>
  <c r="T2345" i="1"/>
  <c r="Z2345" i="1" s="1"/>
  <c r="S2345" i="1"/>
  <c r="R2345" i="1"/>
  <c r="Y2344" i="1"/>
  <c r="X2344" i="1"/>
  <c r="W2344" i="1"/>
  <c r="V2344" i="1"/>
  <c r="T2344" i="1"/>
  <c r="S2344" i="1"/>
  <c r="R2344" i="1"/>
  <c r="Y2343" i="1"/>
  <c r="X2343" i="1"/>
  <c r="W2343" i="1"/>
  <c r="V2343" i="1"/>
  <c r="T2343" i="1"/>
  <c r="Z2343" i="1" s="1"/>
  <c r="S2343" i="1"/>
  <c r="R2343" i="1"/>
  <c r="Y2342" i="1"/>
  <c r="X2342" i="1"/>
  <c r="W2342" i="1"/>
  <c r="V2342" i="1"/>
  <c r="T2342" i="1"/>
  <c r="Z2342" i="1" s="1"/>
  <c r="S2342" i="1"/>
  <c r="R2342" i="1"/>
  <c r="Y2341" i="1"/>
  <c r="X2341" i="1"/>
  <c r="W2341" i="1"/>
  <c r="V2341" i="1"/>
  <c r="T2341" i="1"/>
  <c r="Z2341" i="1" s="1"/>
  <c r="S2341" i="1"/>
  <c r="R2341" i="1"/>
  <c r="Y2340" i="1"/>
  <c r="X2340" i="1"/>
  <c r="W2340" i="1"/>
  <c r="V2340" i="1"/>
  <c r="T2340" i="1"/>
  <c r="S2340" i="1"/>
  <c r="R2340" i="1"/>
  <c r="Y2339" i="1"/>
  <c r="X2339" i="1"/>
  <c r="W2339" i="1"/>
  <c r="V2339" i="1"/>
  <c r="T2339" i="1"/>
  <c r="Z2339" i="1" s="1"/>
  <c r="S2339" i="1"/>
  <c r="R2339" i="1"/>
  <c r="Y2338" i="1"/>
  <c r="X2338" i="1"/>
  <c r="W2338" i="1"/>
  <c r="V2338" i="1"/>
  <c r="T2338" i="1"/>
  <c r="Z2338" i="1" s="1"/>
  <c r="S2338" i="1"/>
  <c r="R2338" i="1"/>
  <c r="Y2337" i="1"/>
  <c r="X2337" i="1"/>
  <c r="W2337" i="1"/>
  <c r="V2337" i="1"/>
  <c r="T2337" i="1"/>
  <c r="Z2337" i="1" s="1"/>
  <c r="S2337" i="1"/>
  <c r="R2337" i="1"/>
  <c r="Y2336" i="1"/>
  <c r="X2336" i="1"/>
  <c r="W2336" i="1"/>
  <c r="V2336" i="1"/>
  <c r="T2336" i="1"/>
  <c r="S2336" i="1"/>
  <c r="R2336" i="1"/>
  <c r="Y2335" i="1"/>
  <c r="X2335" i="1"/>
  <c r="W2335" i="1"/>
  <c r="V2335" i="1"/>
  <c r="T2335" i="1"/>
  <c r="Z2335" i="1" s="1"/>
  <c r="S2335" i="1"/>
  <c r="R2335" i="1"/>
  <c r="Y2334" i="1"/>
  <c r="X2334" i="1"/>
  <c r="W2334" i="1"/>
  <c r="V2334" i="1"/>
  <c r="T2334" i="1"/>
  <c r="Z2334" i="1" s="1"/>
  <c r="S2334" i="1"/>
  <c r="R2334" i="1"/>
  <c r="Y2333" i="1"/>
  <c r="X2333" i="1"/>
  <c r="W2333" i="1"/>
  <c r="V2333" i="1"/>
  <c r="T2333" i="1"/>
  <c r="U2333" i="1" s="1"/>
  <c r="S2333" i="1"/>
  <c r="R2333" i="1"/>
  <c r="Y2332" i="1"/>
  <c r="X2332" i="1"/>
  <c r="W2332" i="1"/>
  <c r="V2332" i="1"/>
  <c r="T2332" i="1"/>
  <c r="S2332" i="1"/>
  <c r="R2332" i="1"/>
  <c r="Y2331" i="1"/>
  <c r="X2331" i="1"/>
  <c r="W2331" i="1"/>
  <c r="V2331" i="1"/>
  <c r="T2331" i="1"/>
  <c r="Z2331" i="1" s="1"/>
  <c r="S2331" i="1"/>
  <c r="R2331" i="1"/>
  <c r="Y2330" i="1"/>
  <c r="X2330" i="1"/>
  <c r="W2330" i="1"/>
  <c r="V2330" i="1"/>
  <c r="T2330" i="1"/>
  <c r="S2330" i="1"/>
  <c r="R2330" i="1"/>
  <c r="Y2329" i="1"/>
  <c r="X2329" i="1"/>
  <c r="W2329" i="1"/>
  <c r="V2329" i="1"/>
  <c r="T2329" i="1"/>
  <c r="S2329" i="1"/>
  <c r="R2329" i="1"/>
  <c r="Y2328" i="1"/>
  <c r="X2328" i="1"/>
  <c r="W2328" i="1"/>
  <c r="V2328" i="1"/>
  <c r="T2328" i="1"/>
  <c r="S2328" i="1"/>
  <c r="R2328" i="1"/>
  <c r="Y2327" i="1"/>
  <c r="X2327" i="1"/>
  <c r="W2327" i="1"/>
  <c r="V2327" i="1"/>
  <c r="T2327" i="1"/>
  <c r="Z2327" i="1" s="1"/>
  <c r="S2327" i="1"/>
  <c r="R2327" i="1"/>
  <c r="Y2326" i="1"/>
  <c r="X2326" i="1"/>
  <c r="W2326" i="1"/>
  <c r="V2326" i="1"/>
  <c r="T2326" i="1"/>
  <c r="U2326" i="1" s="1"/>
  <c r="S2326" i="1"/>
  <c r="R2326" i="1"/>
  <c r="Y2325" i="1"/>
  <c r="X2325" i="1"/>
  <c r="W2325" i="1"/>
  <c r="V2325" i="1"/>
  <c r="T2325" i="1"/>
  <c r="U2325" i="1" s="1"/>
  <c r="S2325" i="1"/>
  <c r="R2325" i="1"/>
  <c r="Y2324" i="1"/>
  <c r="X2324" i="1"/>
  <c r="W2324" i="1"/>
  <c r="V2324" i="1"/>
  <c r="T2324" i="1"/>
  <c r="S2324" i="1"/>
  <c r="R2324" i="1"/>
  <c r="Y2323" i="1"/>
  <c r="X2323" i="1"/>
  <c r="W2323" i="1"/>
  <c r="V2323" i="1"/>
  <c r="T2323" i="1"/>
  <c r="Z2323" i="1" s="1"/>
  <c r="S2323" i="1"/>
  <c r="R2323" i="1"/>
  <c r="Y2322" i="1"/>
  <c r="X2322" i="1"/>
  <c r="W2322" i="1"/>
  <c r="V2322" i="1"/>
  <c r="T2322" i="1"/>
  <c r="U2322" i="1" s="1"/>
  <c r="S2322" i="1"/>
  <c r="R2322" i="1"/>
  <c r="Y2321" i="1"/>
  <c r="X2321" i="1"/>
  <c r="W2321" i="1"/>
  <c r="V2321" i="1"/>
  <c r="T2321" i="1"/>
  <c r="U2321" i="1" s="1"/>
  <c r="S2321" i="1"/>
  <c r="R2321" i="1"/>
  <c r="Y2320" i="1"/>
  <c r="X2320" i="1"/>
  <c r="W2320" i="1"/>
  <c r="V2320" i="1"/>
  <c r="T2320" i="1"/>
  <c r="S2320" i="1"/>
  <c r="R2320" i="1"/>
  <c r="Y2319" i="1"/>
  <c r="X2319" i="1"/>
  <c r="W2319" i="1"/>
  <c r="V2319" i="1"/>
  <c r="T2319" i="1"/>
  <c r="Z2319" i="1" s="1"/>
  <c r="S2319" i="1"/>
  <c r="R2319" i="1"/>
  <c r="Y2318" i="1"/>
  <c r="X2318" i="1"/>
  <c r="W2318" i="1"/>
  <c r="V2318" i="1"/>
  <c r="T2318" i="1"/>
  <c r="S2318" i="1"/>
  <c r="R2318" i="1"/>
  <c r="Y2317" i="1"/>
  <c r="X2317" i="1"/>
  <c r="W2317" i="1"/>
  <c r="V2317" i="1"/>
  <c r="T2317" i="1"/>
  <c r="U2317" i="1" s="1"/>
  <c r="S2317" i="1"/>
  <c r="R2317" i="1"/>
  <c r="Y2316" i="1"/>
  <c r="X2316" i="1"/>
  <c r="W2316" i="1"/>
  <c r="V2316" i="1"/>
  <c r="T2316" i="1"/>
  <c r="S2316" i="1"/>
  <c r="R2316" i="1"/>
  <c r="Y2315" i="1"/>
  <c r="X2315" i="1"/>
  <c r="W2315" i="1"/>
  <c r="V2315" i="1"/>
  <c r="T2315" i="1"/>
  <c r="S2315" i="1"/>
  <c r="R2315" i="1"/>
  <c r="Y2314" i="1"/>
  <c r="X2314" i="1"/>
  <c r="W2314" i="1"/>
  <c r="V2314" i="1"/>
  <c r="T2314" i="1"/>
  <c r="S2314" i="1"/>
  <c r="R2314" i="1"/>
  <c r="Y2313" i="1"/>
  <c r="X2313" i="1"/>
  <c r="W2313" i="1"/>
  <c r="V2313" i="1"/>
  <c r="T2313" i="1"/>
  <c r="Z2313" i="1" s="1"/>
  <c r="S2313" i="1"/>
  <c r="R2313" i="1"/>
  <c r="Y2312" i="1"/>
  <c r="X2312" i="1"/>
  <c r="W2312" i="1"/>
  <c r="V2312" i="1"/>
  <c r="T2312" i="1"/>
  <c r="S2312" i="1"/>
  <c r="R2312" i="1"/>
  <c r="Y2311" i="1"/>
  <c r="X2311" i="1"/>
  <c r="W2311" i="1"/>
  <c r="V2311" i="1"/>
  <c r="T2311" i="1"/>
  <c r="S2311" i="1"/>
  <c r="R2311" i="1"/>
  <c r="Y2310" i="1"/>
  <c r="X2310" i="1"/>
  <c r="W2310" i="1"/>
  <c r="V2310" i="1"/>
  <c r="T2310" i="1"/>
  <c r="Z2310" i="1" s="1"/>
  <c r="S2310" i="1"/>
  <c r="R2310" i="1"/>
  <c r="Y2309" i="1"/>
  <c r="X2309" i="1"/>
  <c r="W2309" i="1"/>
  <c r="V2309" i="1"/>
  <c r="T2309" i="1"/>
  <c r="U2309" i="1" s="1"/>
  <c r="S2309" i="1"/>
  <c r="R2309" i="1"/>
  <c r="Y2308" i="1"/>
  <c r="X2308" i="1"/>
  <c r="W2308" i="1"/>
  <c r="V2308" i="1"/>
  <c r="T2308" i="1"/>
  <c r="S2308" i="1"/>
  <c r="R2308" i="1"/>
  <c r="Y2307" i="1"/>
  <c r="X2307" i="1"/>
  <c r="W2307" i="1"/>
  <c r="V2307" i="1"/>
  <c r="T2307" i="1"/>
  <c r="Z2307" i="1" s="1"/>
  <c r="S2307" i="1"/>
  <c r="R2307" i="1"/>
  <c r="Y2306" i="1"/>
  <c r="X2306" i="1"/>
  <c r="W2306" i="1"/>
  <c r="V2306" i="1"/>
  <c r="T2306" i="1"/>
  <c r="U2306" i="1" s="1"/>
  <c r="S2306" i="1"/>
  <c r="R2306" i="1"/>
  <c r="Y2305" i="1"/>
  <c r="X2305" i="1"/>
  <c r="W2305" i="1"/>
  <c r="V2305" i="1"/>
  <c r="T2305" i="1"/>
  <c r="Z2305" i="1" s="1"/>
  <c r="S2305" i="1"/>
  <c r="R2305" i="1"/>
  <c r="Y2304" i="1"/>
  <c r="X2304" i="1"/>
  <c r="W2304" i="1"/>
  <c r="V2304" i="1"/>
  <c r="T2304" i="1"/>
  <c r="S2304" i="1"/>
  <c r="R2304" i="1"/>
  <c r="Y2303" i="1"/>
  <c r="X2303" i="1"/>
  <c r="W2303" i="1"/>
  <c r="V2303" i="1"/>
  <c r="T2303" i="1"/>
  <c r="Z2303" i="1" s="1"/>
  <c r="S2303" i="1"/>
  <c r="R2303" i="1"/>
  <c r="Y2302" i="1"/>
  <c r="X2302" i="1"/>
  <c r="W2302" i="1"/>
  <c r="V2302" i="1"/>
  <c r="T2302" i="1"/>
  <c r="Z2302" i="1" s="1"/>
  <c r="S2302" i="1"/>
  <c r="R2302" i="1"/>
  <c r="Y2301" i="1"/>
  <c r="X2301" i="1"/>
  <c r="W2301" i="1"/>
  <c r="V2301" i="1"/>
  <c r="T2301" i="1"/>
  <c r="Z2301" i="1" s="1"/>
  <c r="S2301" i="1"/>
  <c r="R2301" i="1"/>
  <c r="Y2300" i="1"/>
  <c r="X2300" i="1"/>
  <c r="W2300" i="1"/>
  <c r="V2300" i="1"/>
  <c r="T2300" i="1"/>
  <c r="S2300" i="1"/>
  <c r="R2300" i="1"/>
  <c r="Y2299" i="1"/>
  <c r="X2299" i="1"/>
  <c r="W2299" i="1"/>
  <c r="V2299" i="1"/>
  <c r="T2299" i="1"/>
  <c r="Z2299" i="1" s="1"/>
  <c r="S2299" i="1"/>
  <c r="R2299" i="1"/>
  <c r="Y2298" i="1"/>
  <c r="X2298" i="1"/>
  <c r="W2298" i="1"/>
  <c r="V2298" i="1"/>
  <c r="T2298" i="1"/>
  <c r="Z2298" i="1" s="1"/>
  <c r="S2298" i="1"/>
  <c r="R2298" i="1"/>
  <c r="Y2297" i="1"/>
  <c r="X2297" i="1"/>
  <c r="W2297" i="1"/>
  <c r="V2297" i="1"/>
  <c r="T2297" i="1"/>
  <c r="Z2297" i="1" s="1"/>
  <c r="S2297" i="1"/>
  <c r="R2297" i="1"/>
  <c r="Y2296" i="1"/>
  <c r="X2296" i="1"/>
  <c r="W2296" i="1"/>
  <c r="V2296" i="1"/>
  <c r="T2296" i="1"/>
  <c r="S2296" i="1"/>
  <c r="R2296" i="1"/>
  <c r="Y2295" i="1"/>
  <c r="X2295" i="1"/>
  <c r="W2295" i="1"/>
  <c r="V2295" i="1"/>
  <c r="T2295" i="1"/>
  <c r="Z2295" i="1" s="1"/>
  <c r="S2295" i="1"/>
  <c r="R2295" i="1"/>
  <c r="Y2294" i="1"/>
  <c r="X2294" i="1"/>
  <c r="W2294" i="1"/>
  <c r="V2294" i="1"/>
  <c r="T2294" i="1"/>
  <c r="Z2294" i="1" s="1"/>
  <c r="S2294" i="1"/>
  <c r="R2294" i="1"/>
  <c r="Y2293" i="1"/>
  <c r="X2293" i="1"/>
  <c r="W2293" i="1"/>
  <c r="V2293" i="1"/>
  <c r="T2293" i="1"/>
  <c r="Z2293" i="1" s="1"/>
  <c r="S2293" i="1"/>
  <c r="R2293" i="1"/>
  <c r="Y2292" i="1"/>
  <c r="X2292" i="1"/>
  <c r="W2292" i="1"/>
  <c r="V2292" i="1"/>
  <c r="T2292" i="1"/>
  <c r="S2292" i="1"/>
  <c r="R2292" i="1"/>
  <c r="Y2291" i="1"/>
  <c r="X2291" i="1"/>
  <c r="W2291" i="1"/>
  <c r="V2291" i="1"/>
  <c r="T2291" i="1"/>
  <c r="Z2291" i="1" s="1"/>
  <c r="S2291" i="1"/>
  <c r="R2291" i="1"/>
  <c r="Y2290" i="1"/>
  <c r="X2290" i="1"/>
  <c r="W2290" i="1"/>
  <c r="V2290" i="1"/>
  <c r="T2290" i="1"/>
  <c r="U2290" i="1" s="1"/>
  <c r="S2290" i="1"/>
  <c r="R2290" i="1"/>
  <c r="Y2289" i="1"/>
  <c r="X2289" i="1"/>
  <c r="W2289" i="1"/>
  <c r="V2289" i="1"/>
  <c r="T2289" i="1"/>
  <c r="Z2289" i="1" s="1"/>
  <c r="S2289" i="1"/>
  <c r="R2289" i="1"/>
  <c r="Y2288" i="1"/>
  <c r="X2288" i="1"/>
  <c r="W2288" i="1"/>
  <c r="V2288" i="1"/>
  <c r="T2288" i="1"/>
  <c r="U2288" i="1" s="1"/>
  <c r="S2288" i="1"/>
  <c r="R2288" i="1"/>
  <c r="Y2287" i="1"/>
  <c r="X2287" i="1"/>
  <c r="W2287" i="1"/>
  <c r="V2287" i="1"/>
  <c r="T2287" i="1"/>
  <c r="Z2287" i="1" s="1"/>
  <c r="S2287" i="1"/>
  <c r="R2287" i="1"/>
  <c r="Y2286" i="1"/>
  <c r="X2286" i="1"/>
  <c r="W2286" i="1"/>
  <c r="V2286" i="1"/>
  <c r="T2286" i="1"/>
  <c r="Z2286" i="1" s="1"/>
  <c r="S2286" i="1"/>
  <c r="R2286" i="1"/>
  <c r="Y2285" i="1"/>
  <c r="X2285" i="1"/>
  <c r="W2285" i="1"/>
  <c r="V2285" i="1"/>
  <c r="T2285" i="1"/>
  <c r="Z2285" i="1" s="1"/>
  <c r="S2285" i="1"/>
  <c r="R2285" i="1"/>
  <c r="Y2284" i="1"/>
  <c r="X2284" i="1"/>
  <c r="W2284" i="1"/>
  <c r="V2284" i="1"/>
  <c r="T2284" i="1"/>
  <c r="U2284" i="1" s="1"/>
  <c r="S2284" i="1"/>
  <c r="R2284" i="1"/>
  <c r="Y2283" i="1"/>
  <c r="X2283" i="1"/>
  <c r="W2283" i="1"/>
  <c r="V2283" i="1"/>
  <c r="T2283" i="1"/>
  <c r="Z2283" i="1" s="1"/>
  <c r="S2283" i="1"/>
  <c r="R2283" i="1"/>
  <c r="Y2282" i="1"/>
  <c r="X2282" i="1"/>
  <c r="W2282" i="1"/>
  <c r="V2282" i="1"/>
  <c r="T2282" i="1"/>
  <c r="U2282" i="1" s="1"/>
  <c r="S2282" i="1"/>
  <c r="R2282" i="1"/>
  <c r="Y2281" i="1"/>
  <c r="X2281" i="1"/>
  <c r="W2281" i="1"/>
  <c r="V2281" i="1"/>
  <c r="T2281" i="1"/>
  <c r="Z2281" i="1" s="1"/>
  <c r="S2281" i="1"/>
  <c r="R2281" i="1"/>
  <c r="Y2280" i="1"/>
  <c r="X2280" i="1"/>
  <c r="W2280" i="1"/>
  <c r="V2280" i="1"/>
  <c r="T2280" i="1"/>
  <c r="U2280" i="1" s="1"/>
  <c r="S2280" i="1"/>
  <c r="R2280" i="1"/>
  <c r="Y2279" i="1"/>
  <c r="X2279" i="1"/>
  <c r="W2279" i="1"/>
  <c r="V2279" i="1"/>
  <c r="T2279" i="1"/>
  <c r="Z2279" i="1" s="1"/>
  <c r="S2279" i="1"/>
  <c r="R2279" i="1"/>
  <c r="Y2278" i="1"/>
  <c r="X2278" i="1"/>
  <c r="W2278" i="1"/>
  <c r="V2278" i="1"/>
  <c r="T2278" i="1"/>
  <c r="Z2278" i="1" s="1"/>
  <c r="S2278" i="1"/>
  <c r="R2278" i="1"/>
  <c r="Y2277" i="1"/>
  <c r="X2277" i="1"/>
  <c r="W2277" i="1"/>
  <c r="V2277" i="1"/>
  <c r="T2277" i="1"/>
  <c r="U2277" i="1" s="1"/>
  <c r="S2277" i="1"/>
  <c r="R2277" i="1"/>
  <c r="Y2276" i="1"/>
  <c r="X2276" i="1"/>
  <c r="W2276" i="1"/>
  <c r="V2276" i="1"/>
  <c r="T2276" i="1"/>
  <c r="U2276" i="1" s="1"/>
  <c r="S2276" i="1"/>
  <c r="R2276" i="1"/>
  <c r="Y2275" i="1"/>
  <c r="X2275" i="1"/>
  <c r="W2275" i="1"/>
  <c r="V2275" i="1"/>
  <c r="T2275" i="1"/>
  <c r="Z2275" i="1" s="1"/>
  <c r="S2275" i="1"/>
  <c r="R2275" i="1"/>
  <c r="Y2274" i="1"/>
  <c r="X2274" i="1"/>
  <c r="W2274" i="1"/>
  <c r="V2274" i="1"/>
  <c r="T2274" i="1"/>
  <c r="U2274" i="1" s="1"/>
  <c r="S2274" i="1"/>
  <c r="R2274" i="1"/>
  <c r="Y2273" i="1"/>
  <c r="X2273" i="1"/>
  <c r="W2273" i="1"/>
  <c r="V2273" i="1"/>
  <c r="T2273" i="1"/>
  <c r="U2273" i="1" s="1"/>
  <c r="S2273" i="1"/>
  <c r="R2273" i="1"/>
  <c r="Y2272" i="1"/>
  <c r="X2272" i="1"/>
  <c r="W2272" i="1"/>
  <c r="V2272" i="1"/>
  <c r="T2272" i="1"/>
  <c r="U2272" i="1" s="1"/>
  <c r="S2272" i="1"/>
  <c r="R2272" i="1"/>
  <c r="Y2271" i="1"/>
  <c r="X2271" i="1"/>
  <c r="W2271" i="1"/>
  <c r="V2271" i="1"/>
  <c r="T2271" i="1"/>
  <c r="Z2271" i="1" s="1"/>
  <c r="S2271" i="1"/>
  <c r="R2271" i="1"/>
  <c r="Y2270" i="1"/>
  <c r="X2270" i="1"/>
  <c r="W2270" i="1"/>
  <c r="V2270" i="1"/>
  <c r="T2270" i="1"/>
  <c r="Z2270" i="1" s="1"/>
  <c r="S2270" i="1"/>
  <c r="R2270" i="1"/>
  <c r="Y2269" i="1"/>
  <c r="X2269" i="1"/>
  <c r="W2269" i="1"/>
  <c r="V2269" i="1"/>
  <c r="T2269" i="1"/>
  <c r="U2269" i="1" s="1"/>
  <c r="S2269" i="1"/>
  <c r="R2269" i="1"/>
  <c r="Y2268" i="1"/>
  <c r="X2268" i="1"/>
  <c r="W2268" i="1"/>
  <c r="V2268" i="1"/>
  <c r="T2268" i="1"/>
  <c r="U2268" i="1" s="1"/>
  <c r="S2268" i="1"/>
  <c r="R2268" i="1"/>
  <c r="Y2267" i="1"/>
  <c r="X2267" i="1"/>
  <c r="W2267" i="1"/>
  <c r="V2267" i="1"/>
  <c r="T2267" i="1"/>
  <c r="S2267" i="1"/>
  <c r="R2267" i="1"/>
  <c r="Y2266" i="1"/>
  <c r="X2266" i="1"/>
  <c r="W2266" i="1"/>
  <c r="V2266" i="1"/>
  <c r="T2266" i="1"/>
  <c r="S2266" i="1"/>
  <c r="R2266" i="1"/>
  <c r="Y2265" i="1"/>
  <c r="X2265" i="1"/>
  <c r="W2265" i="1"/>
  <c r="V2265" i="1"/>
  <c r="T2265" i="1"/>
  <c r="Z2265" i="1" s="1"/>
  <c r="S2265" i="1"/>
  <c r="R2265" i="1"/>
  <c r="Y2264" i="1"/>
  <c r="X2264" i="1"/>
  <c r="W2264" i="1"/>
  <c r="V2264" i="1"/>
  <c r="T2264" i="1"/>
  <c r="U2264" i="1" s="1"/>
  <c r="S2264" i="1"/>
  <c r="R2264" i="1"/>
  <c r="Y2263" i="1"/>
  <c r="X2263" i="1"/>
  <c r="W2263" i="1"/>
  <c r="V2263" i="1"/>
  <c r="T2263" i="1"/>
  <c r="Z2263" i="1" s="1"/>
  <c r="S2263" i="1"/>
  <c r="R2263" i="1"/>
  <c r="Y2262" i="1"/>
  <c r="X2262" i="1"/>
  <c r="W2262" i="1"/>
  <c r="V2262" i="1"/>
  <c r="T2262" i="1"/>
  <c r="S2262" i="1"/>
  <c r="R2262" i="1"/>
  <c r="Y2261" i="1"/>
  <c r="X2261" i="1"/>
  <c r="W2261" i="1"/>
  <c r="V2261" i="1"/>
  <c r="T2261" i="1"/>
  <c r="Z2261" i="1" s="1"/>
  <c r="S2261" i="1"/>
  <c r="R2261" i="1"/>
  <c r="Y2260" i="1"/>
  <c r="X2260" i="1"/>
  <c r="W2260" i="1"/>
  <c r="V2260" i="1"/>
  <c r="T2260" i="1"/>
  <c r="U2260" i="1" s="1"/>
  <c r="S2260" i="1"/>
  <c r="R2260" i="1"/>
  <c r="Y2259" i="1"/>
  <c r="X2259" i="1"/>
  <c r="W2259" i="1"/>
  <c r="V2259" i="1"/>
  <c r="T2259" i="1"/>
  <c r="Z2259" i="1" s="1"/>
  <c r="S2259" i="1"/>
  <c r="R2259" i="1"/>
  <c r="Y2258" i="1"/>
  <c r="X2258" i="1"/>
  <c r="W2258" i="1"/>
  <c r="V2258" i="1"/>
  <c r="T2258" i="1"/>
  <c r="S2258" i="1"/>
  <c r="R2258" i="1"/>
  <c r="Y2257" i="1"/>
  <c r="X2257" i="1"/>
  <c r="W2257" i="1"/>
  <c r="V2257" i="1"/>
  <c r="T2257" i="1"/>
  <c r="U2257" i="1" s="1"/>
  <c r="S2257" i="1"/>
  <c r="R2257" i="1"/>
  <c r="Y2256" i="1"/>
  <c r="X2256" i="1"/>
  <c r="W2256" i="1"/>
  <c r="V2256" i="1"/>
  <c r="T2256" i="1"/>
  <c r="U2256" i="1" s="1"/>
  <c r="S2256" i="1"/>
  <c r="R2256" i="1"/>
  <c r="Y2255" i="1"/>
  <c r="X2255" i="1"/>
  <c r="W2255" i="1"/>
  <c r="V2255" i="1"/>
  <c r="T2255" i="1"/>
  <c r="U2255" i="1" s="1"/>
  <c r="S2255" i="1"/>
  <c r="R2255" i="1"/>
  <c r="Y2254" i="1"/>
  <c r="X2254" i="1"/>
  <c r="W2254" i="1"/>
  <c r="V2254" i="1"/>
  <c r="T2254" i="1"/>
  <c r="U2254" i="1" s="1"/>
  <c r="S2254" i="1"/>
  <c r="R2254" i="1"/>
  <c r="Y2253" i="1"/>
  <c r="X2253" i="1"/>
  <c r="W2253" i="1"/>
  <c r="V2253" i="1"/>
  <c r="T2253" i="1"/>
  <c r="U2253" i="1" s="1"/>
  <c r="S2253" i="1"/>
  <c r="R2253" i="1"/>
  <c r="Y2252" i="1"/>
  <c r="X2252" i="1"/>
  <c r="W2252" i="1"/>
  <c r="V2252" i="1"/>
  <c r="T2252" i="1"/>
  <c r="U2252" i="1" s="1"/>
  <c r="S2252" i="1"/>
  <c r="R2252" i="1"/>
  <c r="Y2251" i="1"/>
  <c r="X2251" i="1"/>
  <c r="W2251" i="1"/>
  <c r="V2251" i="1"/>
  <c r="T2251" i="1"/>
  <c r="U2251" i="1" s="1"/>
  <c r="S2251" i="1"/>
  <c r="R2251" i="1"/>
  <c r="Y2250" i="1"/>
  <c r="X2250" i="1"/>
  <c r="W2250" i="1"/>
  <c r="V2250" i="1"/>
  <c r="T2250" i="1"/>
  <c r="U2250" i="1" s="1"/>
  <c r="S2250" i="1"/>
  <c r="R2250" i="1"/>
  <c r="Y2249" i="1"/>
  <c r="X2249" i="1"/>
  <c r="W2249" i="1"/>
  <c r="V2249" i="1"/>
  <c r="T2249" i="1"/>
  <c r="Z2249" i="1" s="1"/>
  <c r="S2249" i="1"/>
  <c r="R2249" i="1"/>
  <c r="Y2248" i="1"/>
  <c r="X2248" i="1"/>
  <c r="W2248" i="1"/>
  <c r="V2248" i="1"/>
  <c r="T2248" i="1"/>
  <c r="Z2248" i="1" s="1"/>
  <c r="S2248" i="1"/>
  <c r="R2248" i="1"/>
  <c r="Y2247" i="1"/>
  <c r="X2247" i="1"/>
  <c r="W2247" i="1"/>
  <c r="V2247" i="1"/>
  <c r="T2247" i="1"/>
  <c r="U2247" i="1" s="1"/>
  <c r="S2247" i="1"/>
  <c r="R2247" i="1"/>
  <c r="Y2246" i="1"/>
  <c r="X2246" i="1"/>
  <c r="W2246" i="1"/>
  <c r="V2246" i="1"/>
  <c r="T2246" i="1"/>
  <c r="U2246" i="1" s="1"/>
  <c r="S2246" i="1"/>
  <c r="R2246" i="1"/>
  <c r="Y2245" i="1"/>
  <c r="X2245" i="1"/>
  <c r="W2245" i="1"/>
  <c r="V2245" i="1"/>
  <c r="T2245" i="1"/>
  <c r="U2245" i="1" s="1"/>
  <c r="S2245" i="1"/>
  <c r="R2245" i="1"/>
  <c r="Y2244" i="1"/>
  <c r="X2244" i="1"/>
  <c r="W2244" i="1"/>
  <c r="V2244" i="1"/>
  <c r="T2244" i="1"/>
  <c r="U2244" i="1" s="1"/>
  <c r="S2244" i="1"/>
  <c r="R2244" i="1"/>
  <c r="Y2243" i="1"/>
  <c r="X2243" i="1"/>
  <c r="W2243" i="1"/>
  <c r="V2243" i="1"/>
  <c r="T2243" i="1"/>
  <c r="U2243" i="1" s="1"/>
  <c r="S2243" i="1"/>
  <c r="R2243" i="1"/>
  <c r="Y2242" i="1"/>
  <c r="X2242" i="1"/>
  <c r="W2242" i="1"/>
  <c r="V2242" i="1"/>
  <c r="T2242" i="1"/>
  <c r="U2242" i="1" s="1"/>
  <c r="S2242" i="1"/>
  <c r="R2242" i="1"/>
  <c r="Y2241" i="1"/>
  <c r="X2241" i="1"/>
  <c r="W2241" i="1"/>
  <c r="V2241" i="1"/>
  <c r="T2241" i="1"/>
  <c r="Z2241" i="1" s="1"/>
  <c r="S2241" i="1"/>
  <c r="R2241" i="1"/>
  <c r="Y2240" i="1"/>
  <c r="X2240" i="1"/>
  <c r="W2240" i="1"/>
  <c r="V2240" i="1"/>
  <c r="T2240" i="1"/>
  <c r="Z2240" i="1" s="1"/>
  <c r="S2240" i="1"/>
  <c r="R2240" i="1"/>
  <c r="Y2239" i="1"/>
  <c r="X2239" i="1"/>
  <c r="W2239" i="1"/>
  <c r="V2239" i="1"/>
  <c r="T2239" i="1"/>
  <c r="S2239" i="1"/>
  <c r="R2239" i="1"/>
  <c r="Y2238" i="1"/>
  <c r="X2238" i="1"/>
  <c r="W2238" i="1"/>
  <c r="V2238" i="1"/>
  <c r="T2238" i="1"/>
  <c r="S2238" i="1"/>
  <c r="R2238" i="1"/>
  <c r="Y2237" i="1"/>
  <c r="X2237" i="1"/>
  <c r="W2237" i="1"/>
  <c r="V2237" i="1"/>
  <c r="T2237" i="1"/>
  <c r="S2237" i="1"/>
  <c r="R2237" i="1"/>
  <c r="Y2236" i="1"/>
  <c r="X2236" i="1"/>
  <c r="W2236" i="1"/>
  <c r="V2236" i="1"/>
  <c r="T2236" i="1"/>
  <c r="S2236" i="1"/>
  <c r="R2236" i="1"/>
  <c r="Y2235" i="1"/>
  <c r="X2235" i="1"/>
  <c r="W2235" i="1"/>
  <c r="V2235" i="1"/>
  <c r="T2235" i="1"/>
  <c r="U2235" i="1" s="1"/>
  <c r="S2235" i="1"/>
  <c r="R2235" i="1"/>
  <c r="Y2234" i="1"/>
  <c r="X2234" i="1"/>
  <c r="W2234" i="1"/>
  <c r="V2234" i="1"/>
  <c r="T2234" i="1"/>
  <c r="Z2234" i="1" s="1"/>
  <c r="S2234" i="1"/>
  <c r="R2234" i="1"/>
  <c r="Y2233" i="1"/>
  <c r="X2233" i="1"/>
  <c r="W2233" i="1"/>
  <c r="V2233" i="1"/>
  <c r="T2233" i="1"/>
  <c r="Z2233" i="1" s="1"/>
  <c r="S2233" i="1"/>
  <c r="R2233" i="1"/>
  <c r="Y2232" i="1"/>
  <c r="X2232" i="1"/>
  <c r="W2232" i="1"/>
  <c r="V2232" i="1"/>
  <c r="T2232" i="1"/>
  <c r="Z2232" i="1" s="1"/>
  <c r="S2232" i="1"/>
  <c r="R2232" i="1"/>
  <c r="Y2231" i="1"/>
  <c r="X2231" i="1"/>
  <c r="W2231" i="1"/>
  <c r="V2231" i="1"/>
  <c r="T2231" i="1"/>
  <c r="U2231" i="1" s="1"/>
  <c r="S2231" i="1"/>
  <c r="R2231" i="1"/>
  <c r="Y2230" i="1"/>
  <c r="X2230" i="1"/>
  <c r="W2230" i="1"/>
  <c r="V2230" i="1"/>
  <c r="T2230" i="1"/>
  <c r="U2230" i="1" s="1"/>
  <c r="S2230" i="1"/>
  <c r="R2230" i="1"/>
  <c r="Y2229" i="1"/>
  <c r="X2229" i="1"/>
  <c r="W2229" i="1"/>
  <c r="V2229" i="1"/>
  <c r="T2229" i="1"/>
  <c r="U2229" i="1" s="1"/>
  <c r="S2229" i="1"/>
  <c r="R2229" i="1"/>
  <c r="Y2228" i="1"/>
  <c r="X2228" i="1"/>
  <c r="W2228" i="1"/>
  <c r="V2228" i="1"/>
  <c r="T2228" i="1"/>
  <c r="U2228" i="1" s="1"/>
  <c r="S2228" i="1"/>
  <c r="R2228" i="1"/>
  <c r="Y2227" i="1"/>
  <c r="X2227" i="1"/>
  <c r="W2227" i="1"/>
  <c r="V2227" i="1"/>
  <c r="T2227" i="1"/>
  <c r="U2227" i="1" s="1"/>
  <c r="S2227" i="1"/>
  <c r="R2227" i="1"/>
  <c r="Y2226" i="1"/>
  <c r="X2226" i="1"/>
  <c r="W2226" i="1"/>
  <c r="V2226" i="1"/>
  <c r="T2226" i="1"/>
  <c r="Z2226" i="1" s="1"/>
  <c r="S2226" i="1"/>
  <c r="R2226" i="1"/>
  <c r="Y2225" i="1"/>
  <c r="X2225" i="1"/>
  <c r="W2225" i="1"/>
  <c r="V2225" i="1"/>
  <c r="T2225" i="1"/>
  <c r="Z2225" i="1" s="1"/>
  <c r="S2225" i="1"/>
  <c r="R2225" i="1"/>
  <c r="Y2224" i="1"/>
  <c r="X2224" i="1"/>
  <c r="W2224" i="1"/>
  <c r="V2224" i="1"/>
  <c r="T2224" i="1"/>
  <c r="Z2224" i="1" s="1"/>
  <c r="S2224" i="1"/>
  <c r="R2224" i="1"/>
  <c r="Y2223" i="1"/>
  <c r="X2223" i="1"/>
  <c r="W2223" i="1"/>
  <c r="V2223" i="1"/>
  <c r="T2223" i="1"/>
  <c r="U2223" i="1" s="1"/>
  <c r="S2223" i="1"/>
  <c r="R2223" i="1"/>
  <c r="Y2222" i="1"/>
  <c r="X2222" i="1"/>
  <c r="W2222" i="1"/>
  <c r="V2222" i="1"/>
  <c r="T2222" i="1"/>
  <c r="U2222" i="1" s="1"/>
  <c r="S2222" i="1"/>
  <c r="R2222" i="1"/>
  <c r="Y2221" i="1"/>
  <c r="X2221" i="1"/>
  <c r="W2221" i="1"/>
  <c r="V2221" i="1"/>
  <c r="T2221" i="1"/>
  <c r="U2221" i="1" s="1"/>
  <c r="S2221" i="1"/>
  <c r="R2221" i="1"/>
  <c r="Y2220" i="1"/>
  <c r="X2220" i="1"/>
  <c r="W2220" i="1"/>
  <c r="V2220" i="1"/>
  <c r="T2220" i="1"/>
  <c r="U2220" i="1" s="1"/>
  <c r="S2220" i="1"/>
  <c r="R2220" i="1"/>
  <c r="Y2219" i="1"/>
  <c r="X2219" i="1"/>
  <c r="W2219" i="1"/>
  <c r="V2219" i="1"/>
  <c r="T2219" i="1"/>
  <c r="U2219" i="1" s="1"/>
  <c r="S2219" i="1"/>
  <c r="R2219" i="1"/>
  <c r="Y2218" i="1"/>
  <c r="X2218" i="1"/>
  <c r="W2218" i="1"/>
  <c r="V2218" i="1"/>
  <c r="T2218" i="1"/>
  <c r="S2218" i="1"/>
  <c r="R2218" i="1"/>
  <c r="Y2217" i="1"/>
  <c r="X2217" i="1"/>
  <c r="W2217" i="1"/>
  <c r="V2217" i="1"/>
  <c r="T2217" i="1"/>
  <c r="S2217" i="1"/>
  <c r="R2217" i="1"/>
  <c r="Y2216" i="1"/>
  <c r="X2216" i="1"/>
  <c r="W2216" i="1"/>
  <c r="V2216" i="1"/>
  <c r="T2216" i="1"/>
  <c r="S2216" i="1"/>
  <c r="R2216" i="1"/>
  <c r="Y2215" i="1"/>
  <c r="X2215" i="1"/>
  <c r="W2215" i="1"/>
  <c r="V2215" i="1"/>
  <c r="T2215" i="1"/>
  <c r="S2215" i="1"/>
  <c r="R2215" i="1"/>
  <c r="Y2214" i="1"/>
  <c r="X2214" i="1"/>
  <c r="W2214" i="1"/>
  <c r="V2214" i="1"/>
  <c r="T2214" i="1"/>
  <c r="S2214" i="1"/>
  <c r="R2214" i="1"/>
  <c r="Y2213" i="1"/>
  <c r="X2213" i="1"/>
  <c r="W2213" i="1"/>
  <c r="V2213" i="1"/>
  <c r="T2213" i="1"/>
  <c r="S2213" i="1"/>
  <c r="R2213" i="1"/>
  <c r="Y2212" i="1"/>
  <c r="X2212" i="1"/>
  <c r="W2212" i="1"/>
  <c r="V2212" i="1"/>
  <c r="T2212" i="1"/>
  <c r="S2212" i="1"/>
  <c r="R2212" i="1"/>
  <c r="Y2211" i="1"/>
  <c r="X2211" i="1"/>
  <c r="W2211" i="1"/>
  <c r="V2211" i="1"/>
  <c r="T2211" i="1"/>
  <c r="U2211" i="1" s="1"/>
  <c r="S2211" i="1"/>
  <c r="R2211" i="1"/>
  <c r="Y2210" i="1"/>
  <c r="X2210" i="1"/>
  <c r="W2210" i="1"/>
  <c r="V2210" i="1"/>
  <c r="T2210" i="1"/>
  <c r="S2210" i="1"/>
  <c r="R2210" i="1"/>
  <c r="Y2209" i="1"/>
  <c r="X2209" i="1"/>
  <c r="W2209" i="1"/>
  <c r="V2209" i="1"/>
  <c r="T2209" i="1"/>
  <c r="S2209" i="1"/>
  <c r="R2209" i="1"/>
  <c r="Y2208" i="1"/>
  <c r="X2208" i="1"/>
  <c r="W2208" i="1"/>
  <c r="V2208" i="1"/>
  <c r="T2208" i="1"/>
  <c r="S2208" i="1"/>
  <c r="R2208" i="1"/>
  <c r="Y2207" i="1"/>
  <c r="X2207" i="1"/>
  <c r="W2207" i="1"/>
  <c r="V2207" i="1"/>
  <c r="T2207" i="1"/>
  <c r="S2207" i="1"/>
  <c r="R2207" i="1"/>
  <c r="Y2206" i="1"/>
  <c r="X2206" i="1"/>
  <c r="W2206" i="1"/>
  <c r="V2206" i="1"/>
  <c r="T2206" i="1"/>
  <c r="S2206" i="1"/>
  <c r="R2206" i="1"/>
  <c r="Y2205" i="1"/>
  <c r="X2205" i="1"/>
  <c r="W2205" i="1"/>
  <c r="V2205" i="1"/>
  <c r="T2205" i="1"/>
  <c r="S2205" i="1"/>
  <c r="R2205" i="1"/>
  <c r="Y2204" i="1"/>
  <c r="X2204" i="1"/>
  <c r="W2204" i="1"/>
  <c r="V2204" i="1"/>
  <c r="T2204" i="1"/>
  <c r="S2204" i="1"/>
  <c r="R2204" i="1"/>
  <c r="Y2203" i="1"/>
  <c r="X2203" i="1"/>
  <c r="W2203" i="1"/>
  <c r="V2203" i="1"/>
  <c r="T2203" i="1"/>
  <c r="U2203" i="1" s="1"/>
  <c r="S2203" i="1"/>
  <c r="R2203" i="1"/>
  <c r="Y2202" i="1"/>
  <c r="X2202" i="1"/>
  <c r="W2202" i="1"/>
  <c r="V2202" i="1"/>
  <c r="T2202" i="1"/>
  <c r="Z2202" i="1" s="1"/>
  <c r="S2202" i="1"/>
  <c r="R2202" i="1"/>
  <c r="Y2201" i="1"/>
  <c r="X2201" i="1"/>
  <c r="W2201" i="1"/>
  <c r="V2201" i="1"/>
  <c r="T2201" i="1"/>
  <c r="Z2201" i="1" s="1"/>
  <c r="S2201" i="1"/>
  <c r="R2201" i="1"/>
  <c r="Y2200" i="1"/>
  <c r="X2200" i="1"/>
  <c r="W2200" i="1"/>
  <c r="V2200" i="1"/>
  <c r="T2200" i="1"/>
  <c r="Z2200" i="1" s="1"/>
  <c r="S2200" i="1"/>
  <c r="R2200" i="1"/>
  <c r="Y2199" i="1"/>
  <c r="X2199" i="1"/>
  <c r="W2199" i="1"/>
  <c r="V2199" i="1"/>
  <c r="T2199" i="1"/>
  <c r="U2199" i="1" s="1"/>
  <c r="S2199" i="1"/>
  <c r="R2199" i="1"/>
  <c r="Y2198" i="1"/>
  <c r="X2198" i="1"/>
  <c r="W2198" i="1"/>
  <c r="V2198" i="1"/>
  <c r="T2198" i="1"/>
  <c r="U2198" i="1" s="1"/>
  <c r="S2198" i="1"/>
  <c r="R2198" i="1"/>
  <c r="Y2197" i="1"/>
  <c r="X2197" i="1"/>
  <c r="W2197" i="1"/>
  <c r="V2197" i="1"/>
  <c r="T2197" i="1"/>
  <c r="U2197" i="1" s="1"/>
  <c r="S2197" i="1"/>
  <c r="R2197" i="1"/>
  <c r="Y2196" i="1"/>
  <c r="X2196" i="1"/>
  <c r="W2196" i="1"/>
  <c r="V2196" i="1"/>
  <c r="T2196" i="1"/>
  <c r="U2196" i="1" s="1"/>
  <c r="S2196" i="1"/>
  <c r="R2196" i="1"/>
  <c r="Y2195" i="1"/>
  <c r="X2195" i="1"/>
  <c r="W2195" i="1"/>
  <c r="V2195" i="1"/>
  <c r="T2195" i="1"/>
  <c r="U2195" i="1" s="1"/>
  <c r="S2195" i="1"/>
  <c r="R2195" i="1"/>
  <c r="Y2194" i="1"/>
  <c r="X2194" i="1"/>
  <c r="W2194" i="1"/>
  <c r="V2194" i="1"/>
  <c r="T2194" i="1"/>
  <c r="Z2194" i="1" s="1"/>
  <c r="S2194" i="1"/>
  <c r="R2194" i="1"/>
  <c r="Y2193" i="1"/>
  <c r="X2193" i="1"/>
  <c r="W2193" i="1"/>
  <c r="V2193" i="1"/>
  <c r="T2193" i="1"/>
  <c r="Z2193" i="1" s="1"/>
  <c r="S2193" i="1"/>
  <c r="R2193" i="1"/>
  <c r="Y2192" i="1"/>
  <c r="X2192" i="1"/>
  <c r="W2192" i="1"/>
  <c r="V2192" i="1"/>
  <c r="T2192" i="1"/>
  <c r="Z2192" i="1" s="1"/>
  <c r="S2192" i="1"/>
  <c r="R2192" i="1"/>
  <c r="Y2191" i="1"/>
  <c r="X2191" i="1"/>
  <c r="W2191" i="1"/>
  <c r="V2191" i="1"/>
  <c r="T2191" i="1"/>
  <c r="U2191" i="1" s="1"/>
  <c r="S2191" i="1"/>
  <c r="R2191" i="1"/>
  <c r="Y2190" i="1"/>
  <c r="X2190" i="1"/>
  <c r="W2190" i="1"/>
  <c r="V2190" i="1"/>
  <c r="T2190" i="1"/>
  <c r="U2190" i="1" s="1"/>
  <c r="S2190" i="1"/>
  <c r="R2190" i="1"/>
  <c r="Y2189" i="1"/>
  <c r="X2189" i="1"/>
  <c r="W2189" i="1"/>
  <c r="V2189" i="1"/>
  <c r="T2189" i="1"/>
  <c r="U2189" i="1" s="1"/>
  <c r="S2189" i="1"/>
  <c r="R2189" i="1"/>
  <c r="Y2188" i="1"/>
  <c r="X2188" i="1"/>
  <c r="W2188" i="1"/>
  <c r="V2188" i="1"/>
  <c r="T2188" i="1"/>
  <c r="U2188" i="1" s="1"/>
  <c r="S2188" i="1"/>
  <c r="R2188" i="1"/>
  <c r="Y2187" i="1"/>
  <c r="X2187" i="1"/>
  <c r="W2187" i="1"/>
  <c r="V2187" i="1"/>
  <c r="T2187" i="1"/>
  <c r="U2187" i="1" s="1"/>
  <c r="S2187" i="1"/>
  <c r="R2187" i="1"/>
  <c r="Y2186" i="1"/>
  <c r="X2186" i="1"/>
  <c r="W2186" i="1"/>
  <c r="V2186" i="1"/>
  <c r="T2186" i="1"/>
  <c r="S2186" i="1"/>
  <c r="R2186" i="1"/>
  <c r="Y2185" i="1"/>
  <c r="X2185" i="1"/>
  <c r="W2185" i="1"/>
  <c r="V2185" i="1"/>
  <c r="T2185" i="1"/>
  <c r="S2185" i="1"/>
  <c r="R2185" i="1"/>
  <c r="Y2184" i="1"/>
  <c r="X2184" i="1"/>
  <c r="W2184" i="1"/>
  <c r="V2184" i="1"/>
  <c r="T2184" i="1"/>
  <c r="S2184" i="1"/>
  <c r="R2184" i="1"/>
  <c r="Y2183" i="1"/>
  <c r="X2183" i="1"/>
  <c r="W2183" i="1"/>
  <c r="V2183" i="1"/>
  <c r="T2183" i="1"/>
  <c r="S2183" i="1"/>
  <c r="R2183" i="1"/>
  <c r="Y2182" i="1"/>
  <c r="X2182" i="1"/>
  <c r="W2182" i="1"/>
  <c r="V2182" i="1"/>
  <c r="T2182" i="1"/>
  <c r="S2182" i="1"/>
  <c r="R2182" i="1"/>
  <c r="Y2181" i="1"/>
  <c r="X2181" i="1"/>
  <c r="W2181" i="1"/>
  <c r="V2181" i="1"/>
  <c r="T2181" i="1"/>
  <c r="S2181" i="1"/>
  <c r="R2181" i="1"/>
  <c r="Y2180" i="1"/>
  <c r="X2180" i="1"/>
  <c r="W2180" i="1"/>
  <c r="V2180" i="1"/>
  <c r="T2180" i="1"/>
  <c r="S2180" i="1"/>
  <c r="R2180" i="1"/>
  <c r="Y2179" i="1"/>
  <c r="X2179" i="1"/>
  <c r="W2179" i="1"/>
  <c r="V2179" i="1"/>
  <c r="T2179" i="1"/>
  <c r="U2179" i="1" s="1"/>
  <c r="S2179" i="1"/>
  <c r="R2179" i="1"/>
  <c r="Y2178" i="1"/>
  <c r="X2178" i="1"/>
  <c r="W2178" i="1"/>
  <c r="V2178" i="1"/>
  <c r="T2178" i="1"/>
  <c r="Z2178" i="1" s="1"/>
  <c r="S2178" i="1"/>
  <c r="R2178" i="1"/>
  <c r="Y2177" i="1"/>
  <c r="X2177" i="1"/>
  <c r="W2177" i="1"/>
  <c r="V2177" i="1"/>
  <c r="T2177" i="1"/>
  <c r="Z2177" i="1" s="1"/>
  <c r="S2177" i="1"/>
  <c r="R2177" i="1"/>
  <c r="Y2176" i="1"/>
  <c r="X2176" i="1"/>
  <c r="W2176" i="1"/>
  <c r="V2176" i="1"/>
  <c r="T2176" i="1"/>
  <c r="Z2176" i="1" s="1"/>
  <c r="S2176" i="1"/>
  <c r="R2176" i="1"/>
  <c r="Y2175" i="1"/>
  <c r="X2175" i="1"/>
  <c r="W2175" i="1"/>
  <c r="V2175" i="1"/>
  <c r="T2175" i="1"/>
  <c r="Z2175" i="1" s="1"/>
  <c r="S2175" i="1"/>
  <c r="R2175" i="1"/>
  <c r="Y2174" i="1"/>
  <c r="X2174" i="1"/>
  <c r="W2174" i="1"/>
  <c r="V2174" i="1"/>
  <c r="T2174" i="1"/>
  <c r="U2174" i="1" s="1"/>
  <c r="S2174" i="1"/>
  <c r="R2174" i="1"/>
  <c r="Y2173" i="1"/>
  <c r="X2173" i="1"/>
  <c r="W2173" i="1"/>
  <c r="V2173" i="1"/>
  <c r="T2173" i="1"/>
  <c r="U2173" i="1" s="1"/>
  <c r="S2173" i="1"/>
  <c r="R2173" i="1"/>
  <c r="Y2172" i="1"/>
  <c r="X2172" i="1"/>
  <c r="W2172" i="1"/>
  <c r="V2172" i="1"/>
  <c r="T2172" i="1"/>
  <c r="U2172" i="1" s="1"/>
  <c r="S2172" i="1"/>
  <c r="R2172" i="1"/>
  <c r="Y2171" i="1"/>
  <c r="X2171" i="1"/>
  <c r="W2171" i="1"/>
  <c r="V2171" i="1"/>
  <c r="T2171" i="1"/>
  <c r="U2171" i="1" s="1"/>
  <c r="S2171" i="1"/>
  <c r="R2171" i="1"/>
  <c r="Y2170" i="1"/>
  <c r="X2170" i="1"/>
  <c r="W2170" i="1"/>
  <c r="V2170" i="1"/>
  <c r="T2170" i="1"/>
  <c r="Z2170" i="1" s="1"/>
  <c r="S2170" i="1"/>
  <c r="R2170" i="1"/>
  <c r="Y2169" i="1"/>
  <c r="X2169" i="1"/>
  <c r="W2169" i="1"/>
  <c r="V2169" i="1"/>
  <c r="T2169" i="1"/>
  <c r="Z2169" i="1" s="1"/>
  <c r="S2169" i="1"/>
  <c r="R2169" i="1"/>
  <c r="Y2168" i="1"/>
  <c r="X2168" i="1"/>
  <c r="W2168" i="1"/>
  <c r="V2168" i="1"/>
  <c r="T2168" i="1"/>
  <c r="S2168" i="1"/>
  <c r="R2168" i="1"/>
  <c r="Y2167" i="1"/>
  <c r="X2167" i="1"/>
  <c r="W2167" i="1"/>
  <c r="V2167" i="1"/>
  <c r="T2167" i="1"/>
  <c r="S2167" i="1"/>
  <c r="R2167" i="1"/>
  <c r="Y2166" i="1"/>
  <c r="X2166" i="1"/>
  <c r="W2166" i="1"/>
  <c r="V2166" i="1"/>
  <c r="T2166" i="1"/>
  <c r="S2166" i="1"/>
  <c r="R2166" i="1"/>
  <c r="Y2165" i="1"/>
  <c r="X2165" i="1"/>
  <c r="W2165" i="1"/>
  <c r="V2165" i="1"/>
  <c r="T2165" i="1"/>
  <c r="S2165" i="1"/>
  <c r="R2165" i="1"/>
  <c r="Y2164" i="1"/>
  <c r="X2164" i="1"/>
  <c r="W2164" i="1"/>
  <c r="V2164" i="1"/>
  <c r="T2164" i="1"/>
  <c r="S2164" i="1"/>
  <c r="R2164" i="1"/>
  <c r="Y2163" i="1"/>
  <c r="X2163" i="1"/>
  <c r="W2163" i="1"/>
  <c r="V2163" i="1"/>
  <c r="T2163" i="1"/>
  <c r="U2163" i="1" s="1"/>
  <c r="S2163" i="1"/>
  <c r="R2163" i="1"/>
  <c r="Y2162" i="1"/>
  <c r="X2162" i="1"/>
  <c r="W2162" i="1"/>
  <c r="V2162" i="1"/>
  <c r="T2162" i="1"/>
  <c r="Z2162" i="1" s="1"/>
  <c r="S2162" i="1"/>
  <c r="R2162" i="1"/>
  <c r="Y2161" i="1"/>
  <c r="X2161" i="1"/>
  <c r="W2161" i="1"/>
  <c r="V2161" i="1"/>
  <c r="T2161" i="1"/>
  <c r="Z2161" i="1" s="1"/>
  <c r="S2161" i="1"/>
  <c r="R2161" i="1"/>
  <c r="Y2160" i="1"/>
  <c r="X2160" i="1"/>
  <c r="W2160" i="1"/>
  <c r="V2160" i="1"/>
  <c r="T2160" i="1"/>
  <c r="Z2160" i="1" s="1"/>
  <c r="S2160" i="1"/>
  <c r="R2160" i="1"/>
  <c r="Y2159" i="1"/>
  <c r="X2159" i="1"/>
  <c r="W2159" i="1"/>
  <c r="V2159" i="1"/>
  <c r="T2159" i="1"/>
  <c r="Z2159" i="1" s="1"/>
  <c r="S2159" i="1"/>
  <c r="R2159" i="1"/>
  <c r="Y2158" i="1"/>
  <c r="X2158" i="1"/>
  <c r="W2158" i="1"/>
  <c r="V2158" i="1"/>
  <c r="T2158" i="1"/>
  <c r="U2158" i="1" s="1"/>
  <c r="S2158" i="1"/>
  <c r="R2158" i="1"/>
  <c r="Y2157" i="1"/>
  <c r="X2157" i="1"/>
  <c r="W2157" i="1"/>
  <c r="V2157" i="1"/>
  <c r="T2157" i="1"/>
  <c r="U2157" i="1" s="1"/>
  <c r="S2157" i="1"/>
  <c r="R2157" i="1"/>
  <c r="Y2156" i="1"/>
  <c r="X2156" i="1"/>
  <c r="W2156" i="1"/>
  <c r="V2156" i="1"/>
  <c r="T2156" i="1"/>
  <c r="U2156" i="1" s="1"/>
  <c r="S2156" i="1"/>
  <c r="R2156" i="1"/>
  <c r="Y2155" i="1"/>
  <c r="X2155" i="1"/>
  <c r="W2155" i="1"/>
  <c r="V2155" i="1"/>
  <c r="T2155" i="1"/>
  <c r="U2155" i="1" s="1"/>
  <c r="S2155" i="1"/>
  <c r="R2155" i="1"/>
  <c r="Y2154" i="1"/>
  <c r="X2154" i="1"/>
  <c r="W2154" i="1"/>
  <c r="V2154" i="1"/>
  <c r="T2154" i="1"/>
  <c r="Z2154" i="1" s="1"/>
  <c r="S2154" i="1"/>
  <c r="R2154" i="1"/>
  <c r="Y2153" i="1"/>
  <c r="X2153" i="1"/>
  <c r="W2153" i="1"/>
  <c r="V2153" i="1"/>
  <c r="T2153" i="1"/>
  <c r="Z2153" i="1" s="1"/>
  <c r="S2153" i="1"/>
  <c r="R2153" i="1"/>
  <c r="Y2152" i="1"/>
  <c r="X2152" i="1"/>
  <c r="W2152" i="1"/>
  <c r="V2152" i="1"/>
  <c r="T2152" i="1"/>
  <c r="Z2152" i="1" s="1"/>
  <c r="S2152" i="1"/>
  <c r="R2152" i="1"/>
  <c r="Y2151" i="1"/>
  <c r="X2151" i="1"/>
  <c r="W2151" i="1"/>
  <c r="V2151" i="1"/>
  <c r="T2151" i="1"/>
  <c r="Z2151" i="1" s="1"/>
  <c r="S2151" i="1"/>
  <c r="R2151" i="1"/>
  <c r="Y2150" i="1"/>
  <c r="X2150" i="1"/>
  <c r="W2150" i="1"/>
  <c r="V2150" i="1"/>
  <c r="T2150" i="1"/>
  <c r="U2150" i="1" s="1"/>
  <c r="S2150" i="1"/>
  <c r="R2150" i="1"/>
  <c r="Y2149" i="1"/>
  <c r="X2149" i="1"/>
  <c r="W2149" i="1"/>
  <c r="V2149" i="1"/>
  <c r="T2149" i="1"/>
  <c r="U2149" i="1" s="1"/>
  <c r="S2149" i="1"/>
  <c r="R2149" i="1"/>
  <c r="Y2148" i="1"/>
  <c r="X2148" i="1"/>
  <c r="W2148" i="1"/>
  <c r="V2148" i="1"/>
  <c r="T2148" i="1"/>
  <c r="U2148" i="1" s="1"/>
  <c r="S2148" i="1"/>
  <c r="R2148" i="1"/>
  <c r="Y2147" i="1"/>
  <c r="X2147" i="1"/>
  <c r="W2147" i="1"/>
  <c r="V2147" i="1"/>
  <c r="T2147" i="1"/>
  <c r="U2147" i="1" s="1"/>
  <c r="S2147" i="1"/>
  <c r="R2147" i="1"/>
  <c r="Y2146" i="1"/>
  <c r="X2146" i="1"/>
  <c r="W2146" i="1"/>
  <c r="V2146" i="1"/>
  <c r="T2146" i="1"/>
  <c r="Z2146" i="1" s="1"/>
  <c r="S2146" i="1"/>
  <c r="R2146" i="1"/>
  <c r="Y2145" i="1"/>
  <c r="X2145" i="1"/>
  <c r="W2145" i="1"/>
  <c r="V2145" i="1"/>
  <c r="T2145" i="1"/>
  <c r="Z2145" i="1" s="1"/>
  <c r="S2145" i="1"/>
  <c r="R2145" i="1"/>
  <c r="Y2144" i="1"/>
  <c r="X2144" i="1"/>
  <c r="W2144" i="1"/>
  <c r="V2144" i="1"/>
  <c r="T2144" i="1"/>
  <c r="Z2144" i="1" s="1"/>
  <c r="S2144" i="1"/>
  <c r="R2144" i="1"/>
  <c r="Y2143" i="1"/>
  <c r="X2143" i="1"/>
  <c r="W2143" i="1"/>
  <c r="V2143" i="1"/>
  <c r="T2143" i="1"/>
  <c r="Z2143" i="1" s="1"/>
  <c r="S2143" i="1"/>
  <c r="R2143" i="1"/>
  <c r="Y2142" i="1"/>
  <c r="X2142" i="1"/>
  <c r="W2142" i="1"/>
  <c r="V2142" i="1"/>
  <c r="T2142" i="1"/>
  <c r="U2142" i="1" s="1"/>
  <c r="S2142" i="1"/>
  <c r="R2142" i="1"/>
  <c r="Y2141" i="1"/>
  <c r="X2141" i="1"/>
  <c r="W2141" i="1"/>
  <c r="V2141" i="1"/>
  <c r="T2141" i="1"/>
  <c r="U2141" i="1" s="1"/>
  <c r="S2141" i="1"/>
  <c r="R2141" i="1"/>
  <c r="Y2140" i="1"/>
  <c r="X2140" i="1"/>
  <c r="W2140" i="1"/>
  <c r="V2140" i="1"/>
  <c r="T2140" i="1"/>
  <c r="U2140" i="1" s="1"/>
  <c r="S2140" i="1"/>
  <c r="R2140" i="1"/>
  <c r="Y2139" i="1"/>
  <c r="X2139" i="1"/>
  <c r="W2139" i="1"/>
  <c r="V2139" i="1"/>
  <c r="T2139" i="1"/>
  <c r="U2139" i="1" s="1"/>
  <c r="S2139" i="1"/>
  <c r="R2139" i="1"/>
  <c r="Y2138" i="1"/>
  <c r="X2138" i="1"/>
  <c r="W2138" i="1"/>
  <c r="V2138" i="1"/>
  <c r="T2138" i="1"/>
  <c r="Z2138" i="1" s="1"/>
  <c r="S2138" i="1"/>
  <c r="R2138" i="1"/>
  <c r="Y2137" i="1"/>
  <c r="X2137" i="1"/>
  <c r="W2137" i="1"/>
  <c r="V2137" i="1"/>
  <c r="T2137" i="1"/>
  <c r="Z2137" i="1" s="1"/>
  <c r="S2137" i="1"/>
  <c r="R2137" i="1"/>
  <c r="Y2136" i="1"/>
  <c r="X2136" i="1"/>
  <c r="W2136" i="1"/>
  <c r="V2136" i="1"/>
  <c r="T2136" i="1"/>
  <c r="Z2136" i="1" s="1"/>
  <c r="S2136" i="1"/>
  <c r="R2136" i="1"/>
  <c r="Y2135" i="1"/>
  <c r="X2135" i="1"/>
  <c r="W2135" i="1"/>
  <c r="V2135" i="1"/>
  <c r="T2135" i="1"/>
  <c r="S2135" i="1"/>
  <c r="R2135" i="1"/>
  <c r="Y2134" i="1"/>
  <c r="X2134" i="1"/>
  <c r="W2134" i="1"/>
  <c r="V2134" i="1"/>
  <c r="T2134" i="1"/>
  <c r="S2134" i="1"/>
  <c r="R2134" i="1"/>
  <c r="Y2133" i="1"/>
  <c r="X2133" i="1"/>
  <c r="W2133" i="1"/>
  <c r="V2133" i="1"/>
  <c r="T2133" i="1"/>
  <c r="S2133" i="1"/>
  <c r="R2133" i="1"/>
  <c r="Y2132" i="1"/>
  <c r="X2132" i="1"/>
  <c r="W2132" i="1"/>
  <c r="V2132" i="1"/>
  <c r="T2132" i="1"/>
  <c r="S2132" i="1"/>
  <c r="R2132" i="1"/>
  <c r="Y2131" i="1"/>
  <c r="X2131" i="1"/>
  <c r="W2131" i="1"/>
  <c r="V2131" i="1"/>
  <c r="T2131" i="1"/>
  <c r="U2131" i="1" s="1"/>
  <c r="S2131" i="1"/>
  <c r="R2131" i="1"/>
  <c r="Y2130" i="1"/>
  <c r="X2130" i="1"/>
  <c r="W2130" i="1"/>
  <c r="V2130" i="1"/>
  <c r="T2130" i="1"/>
  <c r="S2130" i="1"/>
  <c r="R2130" i="1"/>
  <c r="Y2129" i="1"/>
  <c r="X2129" i="1"/>
  <c r="W2129" i="1"/>
  <c r="V2129" i="1"/>
  <c r="T2129" i="1"/>
  <c r="S2129" i="1"/>
  <c r="R2129" i="1"/>
  <c r="Y2128" i="1"/>
  <c r="X2128" i="1"/>
  <c r="W2128" i="1"/>
  <c r="V2128" i="1"/>
  <c r="T2128" i="1"/>
  <c r="S2128" i="1"/>
  <c r="R2128" i="1"/>
  <c r="Y2127" i="1"/>
  <c r="X2127" i="1"/>
  <c r="W2127" i="1"/>
  <c r="V2127" i="1"/>
  <c r="T2127" i="1"/>
  <c r="S2127" i="1"/>
  <c r="R2127" i="1"/>
  <c r="Y2126" i="1"/>
  <c r="X2126" i="1"/>
  <c r="W2126" i="1"/>
  <c r="V2126" i="1"/>
  <c r="T2126" i="1"/>
  <c r="U2126" i="1" s="1"/>
  <c r="S2126" i="1"/>
  <c r="R2126" i="1"/>
  <c r="Y2125" i="1"/>
  <c r="X2125" i="1"/>
  <c r="W2125" i="1"/>
  <c r="V2125" i="1"/>
  <c r="T2125" i="1"/>
  <c r="U2125" i="1" s="1"/>
  <c r="S2125" i="1"/>
  <c r="R2125" i="1"/>
  <c r="Y2124" i="1"/>
  <c r="X2124" i="1"/>
  <c r="W2124" i="1"/>
  <c r="V2124" i="1"/>
  <c r="T2124" i="1"/>
  <c r="U2124" i="1" s="1"/>
  <c r="S2124" i="1"/>
  <c r="R2124" i="1"/>
  <c r="Y2123" i="1"/>
  <c r="X2123" i="1"/>
  <c r="W2123" i="1"/>
  <c r="V2123" i="1"/>
  <c r="T2123" i="1"/>
  <c r="U2123" i="1" s="1"/>
  <c r="S2123" i="1"/>
  <c r="R2123" i="1"/>
  <c r="Y2122" i="1"/>
  <c r="X2122" i="1"/>
  <c r="W2122" i="1"/>
  <c r="V2122" i="1"/>
  <c r="T2122" i="1"/>
  <c r="Z2122" i="1" s="1"/>
  <c r="S2122" i="1"/>
  <c r="R2122" i="1"/>
  <c r="Y2121" i="1"/>
  <c r="X2121" i="1"/>
  <c r="W2121" i="1"/>
  <c r="V2121" i="1"/>
  <c r="T2121" i="1"/>
  <c r="Z2121" i="1" s="1"/>
  <c r="S2121" i="1"/>
  <c r="R2121" i="1"/>
  <c r="Y2120" i="1"/>
  <c r="X2120" i="1"/>
  <c r="W2120" i="1"/>
  <c r="V2120" i="1"/>
  <c r="T2120" i="1"/>
  <c r="Z2120" i="1" s="1"/>
  <c r="S2120" i="1"/>
  <c r="R2120" i="1"/>
  <c r="Y2119" i="1"/>
  <c r="X2119" i="1"/>
  <c r="W2119" i="1"/>
  <c r="V2119" i="1"/>
  <c r="T2119" i="1"/>
  <c r="Z2119" i="1" s="1"/>
  <c r="S2119" i="1"/>
  <c r="R2119" i="1"/>
  <c r="Y2118" i="1"/>
  <c r="X2118" i="1"/>
  <c r="W2118" i="1"/>
  <c r="V2118" i="1"/>
  <c r="T2118" i="1"/>
  <c r="U2118" i="1" s="1"/>
  <c r="S2118" i="1"/>
  <c r="R2118" i="1"/>
  <c r="Y2117" i="1"/>
  <c r="X2117" i="1"/>
  <c r="W2117" i="1"/>
  <c r="V2117" i="1"/>
  <c r="T2117" i="1"/>
  <c r="U2117" i="1" s="1"/>
  <c r="S2117" i="1"/>
  <c r="R2117" i="1"/>
  <c r="Y2116" i="1"/>
  <c r="X2116" i="1"/>
  <c r="W2116" i="1"/>
  <c r="V2116" i="1"/>
  <c r="T2116" i="1"/>
  <c r="U2116" i="1" s="1"/>
  <c r="S2116" i="1"/>
  <c r="R2116" i="1"/>
  <c r="Y2115" i="1"/>
  <c r="X2115" i="1"/>
  <c r="W2115" i="1"/>
  <c r="V2115" i="1"/>
  <c r="T2115" i="1"/>
  <c r="U2115" i="1" s="1"/>
  <c r="S2115" i="1"/>
  <c r="R2115" i="1"/>
  <c r="Y2114" i="1"/>
  <c r="X2114" i="1"/>
  <c r="W2114" i="1"/>
  <c r="V2114" i="1"/>
  <c r="T2114" i="1"/>
  <c r="Z2114" i="1" s="1"/>
  <c r="S2114" i="1"/>
  <c r="R2114" i="1"/>
  <c r="Y2113" i="1"/>
  <c r="X2113" i="1"/>
  <c r="W2113" i="1"/>
  <c r="V2113" i="1"/>
  <c r="T2113" i="1"/>
  <c r="Z2113" i="1" s="1"/>
  <c r="S2113" i="1"/>
  <c r="R2113" i="1"/>
  <c r="Y2112" i="1"/>
  <c r="X2112" i="1"/>
  <c r="W2112" i="1"/>
  <c r="V2112" i="1"/>
  <c r="T2112" i="1"/>
  <c r="Z2112" i="1" s="1"/>
  <c r="S2112" i="1"/>
  <c r="R2112" i="1"/>
  <c r="Y2111" i="1"/>
  <c r="X2111" i="1"/>
  <c r="W2111" i="1"/>
  <c r="V2111" i="1"/>
  <c r="T2111" i="1"/>
  <c r="S2111" i="1"/>
  <c r="R2111" i="1"/>
  <c r="Y2110" i="1"/>
  <c r="X2110" i="1"/>
  <c r="W2110" i="1"/>
  <c r="V2110" i="1"/>
  <c r="T2110" i="1"/>
  <c r="S2110" i="1"/>
  <c r="R2110" i="1"/>
  <c r="Y2109" i="1"/>
  <c r="X2109" i="1"/>
  <c r="W2109" i="1"/>
  <c r="V2109" i="1"/>
  <c r="T2109" i="1"/>
  <c r="S2109" i="1"/>
  <c r="R2109" i="1"/>
  <c r="Y2108" i="1"/>
  <c r="X2108" i="1"/>
  <c r="W2108" i="1"/>
  <c r="V2108" i="1"/>
  <c r="T2108" i="1"/>
  <c r="S2108" i="1"/>
  <c r="R2108" i="1"/>
  <c r="Y2107" i="1"/>
  <c r="X2107" i="1"/>
  <c r="W2107" i="1"/>
  <c r="V2107" i="1"/>
  <c r="T2107" i="1"/>
  <c r="U2107" i="1" s="1"/>
  <c r="S2107" i="1"/>
  <c r="R2107" i="1"/>
  <c r="Y2106" i="1"/>
  <c r="X2106" i="1"/>
  <c r="W2106" i="1"/>
  <c r="V2106" i="1"/>
  <c r="T2106" i="1"/>
  <c r="Z2106" i="1" s="1"/>
  <c r="S2106" i="1"/>
  <c r="R2106" i="1"/>
  <c r="Y2105" i="1"/>
  <c r="X2105" i="1"/>
  <c r="W2105" i="1"/>
  <c r="V2105" i="1"/>
  <c r="T2105" i="1"/>
  <c r="Z2105" i="1" s="1"/>
  <c r="S2105" i="1"/>
  <c r="R2105" i="1"/>
  <c r="Y2104" i="1"/>
  <c r="X2104" i="1"/>
  <c r="W2104" i="1"/>
  <c r="V2104" i="1"/>
  <c r="T2104" i="1"/>
  <c r="Z2104" i="1" s="1"/>
  <c r="S2104" i="1"/>
  <c r="R2104" i="1"/>
  <c r="Y2103" i="1"/>
  <c r="X2103" i="1"/>
  <c r="W2103" i="1"/>
  <c r="V2103" i="1"/>
  <c r="T2103" i="1"/>
  <c r="Z2103" i="1" s="1"/>
  <c r="S2103" i="1"/>
  <c r="R2103" i="1"/>
  <c r="Y2102" i="1"/>
  <c r="X2102" i="1"/>
  <c r="W2102" i="1"/>
  <c r="V2102" i="1"/>
  <c r="T2102" i="1"/>
  <c r="U2102" i="1" s="1"/>
  <c r="S2102" i="1"/>
  <c r="R2102" i="1"/>
  <c r="Y2101" i="1"/>
  <c r="X2101" i="1"/>
  <c r="W2101" i="1"/>
  <c r="V2101" i="1"/>
  <c r="T2101" i="1"/>
  <c r="U2101" i="1" s="1"/>
  <c r="S2101" i="1"/>
  <c r="R2101" i="1"/>
  <c r="Y2100" i="1"/>
  <c r="X2100" i="1"/>
  <c r="W2100" i="1"/>
  <c r="V2100" i="1"/>
  <c r="T2100" i="1"/>
  <c r="U2100" i="1" s="1"/>
  <c r="S2100" i="1"/>
  <c r="R2100" i="1"/>
  <c r="Y2099" i="1"/>
  <c r="X2099" i="1"/>
  <c r="W2099" i="1"/>
  <c r="V2099" i="1"/>
  <c r="T2099" i="1"/>
  <c r="U2099" i="1" s="1"/>
  <c r="S2099" i="1"/>
  <c r="R2099" i="1"/>
  <c r="Y2098" i="1"/>
  <c r="X2098" i="1"/>
  <c r="W2098" i="1"/>
  <c r="V2098" i="1"/>
  <c r="T2098" i="1"/>
  <c r="S2098" i="1"/>
  <c r="R2098" i="1"/>
  <c r="Y2097" i="1"/>
  <c r="X2097" i="1"/>
  <c r="W2097" i="1"/>
  <c r="V2097" i="1"/>
  <c r="T2097" i="1"/>
  <c r="S2097" i="1"/>
  <c r="R2097" i="1"/>
  <c r="Y2096" i="1"/>
  <c r="X2096" i="1"/>
  <c r="W2096" i="1"/>
  <c r="V2096" i="1"/>
  <c r="T2096" i="1"/>
  <c r="S2096" i="1"/>
  <c r="R2096" i="1"/>
  <c r="Y2095" i="1"/>
  <c r="X2095" i="1"/>
  <c r="W2095" i="1"/>
  <c r="V2095" i="1"/>
  <c r="T2095" i="1"/>
  <c r="S2095" i="1"/>
  <c r="R2095" i="1"/>
  <c r="Y2094" i="1"/>
  <c r="X2094" i="1"/>
  <c r="W2094" i="1"/>
  <c r="V2094" i="1"/>
  <c r="T2094" i="1"/>
  <c r="S2094" i="1"/>
  <c r="R2094" i="1"/>
  <c r="Y2093" i="1"/>
  <c r="X2093" i="1"/>
  <c r="W2093" i="1"/>
  <c r="V2093" i="1"/>
  <c r="T2093" i="1"/>
  <c r="S2093" i="1"/>
  <c r="R2093" i="1"/>
  <c r="Y2092" i="1"/>
  <c r="X2092" i="1"/>
  <c r="W2092" i="1"/>
  <c r="V2092" i="1"/>
  <c r="T2092" i="1"/>
  <c r="S2092" i="1"/>
  <c r="R2092" i="1"/>
  <c r="Y2091" i="1"/>
  <c r="X2091" i="1"/>
  <c r="W2091" i="1"/>
  <c r="V2091" i="1"/>
  <c r="T2091" i="1"/>
  <c r="U2091" i="1" s="1"/>
  <c r="S2091" i="1"/>
  <c r="R2091" i="1"/>
  <c r="Y2090" i="1"/>
  <c r="X2090" i="1"/>
  <c r="W2090" i="1"/>
  <c r="V2090" i="1"/>
  <c r="T2090" i="1"/>
  <c r="Z2090" i="1" s="1"/>
  <c r="S2090" i="1"/>
  <c r="R2090" i="1"/>
  <c r="Y2089" i="1"/>
  <c r="X2089" i="1"/>
  <c r="W2089" i="1"/>
  <c r="V2089" i="1"/>
  <c r="T2089" i="1"/>
  <c r="Z2089" i="1" s="1"/>
  <c r="S2089" i="1"/>
  <c r="R2089" i="1"/>
  <c r="Y2088" i="1"/>
  <c r="X2088" i="1"/>
  <c r="W2088" i="1"/>
  <c r="V2088" i="1"/>
  <c r="T2088" i="1"/>
  <c r="Z2088" i="1" s="1"/>
  <c r="S2088" i="1"/>
  <c r="R2088" i="1"/>
  <c r="Y2087" i="1"/>
  <c r="X2087" i="1"/>
  <c r="W2087" i="1"/>
  <c r="V2087" i="1"/>
  <c r="T2087" i="1"/>
  <c r="U2087" i="1" s="1"/>
  <c r="S2087" i="1"/>
  <c r="R2087" i="1"/>
  <c r="Y2086" i="1"/>
  <c r="X2086" i="1"/>
  <c r="W2086" i="1"/>
  <c r="V2086" i="1"/>
  <c r="T2086" i="1"/>
  <c r="S2086" i="1"/>
  <c r="R2086" i="1"/>
  <c r="Y2085" i="1"/>
  <c r="X2085" i="1"/>
  <c r="W2085" i="1"/>
  <c r="V2085" i="1"/>
  <c r="T2085" i="1"/>
  <c r="Z2085" i="1" s="1"/>
  <c r="S2085" i="1"/>
  <c r="R2085" i="1"/>
  <c r="Y2084" i="1"/>
  <c r="X2084" i="1"/>
  <c r="W2084" i="1"/>
  <c r="V2084" i="1"/>
  <c r="T2084" i="1"/>
  <c r="U2084" i="1" s="1"/>
  <c r="S2084" i="1"/>
  <c r="R2084" i="1"/>
  <c r="Y2083" i="1"/>
  <c r="X2083" i="1"/>
  <c r="W2083" i="1"/>
  <c r="V2083" i="1"/>
  <c r="T2083" i="1"/>
  <c r="U2083" i="1" s="1"/>
  <c r="S2083" i="1"/>
  <c r="R2083" i="1"/>
  <c r="Y2082" i="1"/>
  <c r="X2082" i="1"/>
  <c r="W2082" i="1"/>
  <c r="V2082" i="1"/>
  <c r="T2082" i="1"/>
  <c r="S2082" i="1"/>
  <c r="R2082" i="1"/>
  <c r="Y2081" i="1"/>
  <c r="X2081" i="1"/>
  <c r="W2081" i="1"/>
  <c r="V2081" i="1"/>
  <c r="T2081" i="1"/>
  <c r="S2081" i="1"/>
  <c r="R2081" i="1"/>
  <c r="Y2080" i="1"/>
  <c r="X2080" i="1"/>
  <c r="W2080" i="1"/>
  <c r="V2080" i="1"/>
  <c r="T2080" i="1"/>
  <c r="S2080" i="1"/>
  <c r="R2080" i="1"/>
  <c r="Y2079" i="1"/>
  <c r="X2079" i="1"/>
  <c r="W2079" i="1"/>
  <c r="V2079" i="1"/>
  <c r="T2079" i="1"/>
  <c r="S2079" i="1"/>
  <c r="R2079" i="1"/>
  <c r="Y2078" i="1"/>
  <c r="X2078" i="1"/>
  <c r="W2078" i="1"/>
  <c r="V2078" i="1"/>
  <c r="T2078" i="1"/>
  <c r="U2078" i="1" s="1"/>
  <c r="S2078" i="1"/>
  <c r="R2078" i="1"/>
  <c r="Y2077" i="1"/>
  <c r="X2077" i="1"/>
  <c r="W2077" i="1"/>
  <c r="V2077" i="1"/>
  <c r="T2077" i="1"/>
  <c r="U2077" i="1" s="1"/>
  <c r="S2077" i="1"/>
  <c r="R2077" i="1"/>
  <c r="Y2076" i="1"/>
  <c r="X2076" i="1"/>
  <c r="W2076" i="1"/>
  <c r="V2076" i="1"/>
  <c r="T2076" i="1"/>
  <c r="U2076" i="1" s="1"/>
  <c r="S2076" i="1"/>
  <c r="R2076" i="1"/>
  <c r="Y2075" i="1"/>
  <c r="X2075" i="1"/>
  <c r="W2075" i="1"/>
  <c r="V2075" i="1"/>
  <c r="T2075" i="1"/>
  <c r="U2075" i="1" s="1"/>
  <c r="S2075" i="1"/>
  <c r="R2075" i="1"/>
  <c r="Y2074" i="1"/>
  <c r="X2074" i="1"/>
  <c r="W2074" i="1"/>
  <c r="V2074" i="1"/>
  <c r="T2074" i="1"/>
  <c r="S2074" i="1"/>
  <c r="R2074" i="1"/>
  <c r="Y2073" i="1"/>
  <c r="X2073" i="1"/>
  <c r="W2073" i="1"/>
  <c r="V2073" i="1"/>
  <c r="T2073" i="1"/>
  <c r="S2073" i="1"/>
  <c r="R2073" i="1"/>
  <c r="Y2072" i="1"/>
  <c r="X2072" i="1"/>
  <c r="W2072" i="1"/>
  <c r="V2072" i="1"/>
  <c r="T2072" i="1"/>
  <c r="S2072" i="1"/>
  <c r="R2072" i="1"/>
  <c r="Y2071" i="1"/>
  <c r="X2071" i="1"/>
  <c r="W2071" i="1"/>
  <c r="V2071" i="1"/>
  <c r="T2071" i="1"/>
  <c r="U2071" i="1" s="1"/>
  <c r="S2071" i="1"/>
  <c r="R2071" i="1"/>
  <c r="Y2070" i="1"/>
  <c r="X2070" i="1"/>
  <c r="W2070" i="1"/>
  <c r="V2070" i="1"/>
  <c r="T2070" i="1"/>
  <c r="Z2070" i="1" s="1"/>
  <c r="S2070" i="1"/>
  <c r="R2070" i="1"/>
  <c r="Y2069" i="1"/>
  <c r="X2069" i="1"/>
  <c r="W2069" i="1"/>
  <c r="V2069" i="1"/>
  <c r="T2069" i="1"/>
  <c r="U2069" i="1" s="1"/>
  <c r="S2069" i="1"/>
  <c r="R2069" i="1"/>
  <c r="Y2068" i="1"/>
  <c r="X2068" i="1"/>
  <c r="W2068" i="1"/>
  <c r="V2068" i="1"/>
  <c r="T2068" i="1"/>
  <c r="U2068" i="1" s="1"/>
  <c r="S2068" i="1"/>
  <c r="R2068" i="1"/>
  <c r="Y2067" i="1"/>
  <c r="X2067" i="1"/>
  <c r="W2067" i="1"/>
  <c r="V2067" i="1"/>
  <c r="T2067" i="1"/>
  <c r="U2067" i="1" s="1"/>
  <c r="S2067" i="1"/>
  <c r="R2067" i="1"/>
  <c r="Y2066" i="1"/>
  <c r="X2066" i="1"/>
  <c r="W2066" i="1"/>
  <c r="V2066" i="1"/>
  <c r="T2066" i="1"/>
  <c r="S2066" i="1"/>
  <c r="R2066" i="1"/>
  <c r="Y2065" i="1"/>
  <c r="X2065" i="1"/>
  <c r="W2065" i="1"/>
  <c r="V2065" i="1"/>
  <c r="T2065" i="1"/>
  <c r="S2065" i="1"/>
  <c r="R2065" i="1"/>
  <c r="Y2064" i="1"/>
  <c r="X2064" i="1"/>
  <c r="W2064" i="1"/>
  <c r="V2064" i="1"/>
  <c r="T2064" i="1"/>
  <c r="Z2064" i="1" s="1"/>
  <c r="S2064" i="1"/>
  <c r="R2064" i="1"/>
  <c r="Y2063" i="1"/>
  <c r="X2063" i="1"/>
  <c r="W2063" i="1"/>
  <c r="V2063" i="1"/>
  <c r="T2063" i="1"/>
  <c r="S2063" i="1"/>
  <c r="R2063" i="1"/>
  <c r="Y2062" i="1"/>
  <c r="X2062" i="1"/>
  <c r="W2062" i="1"/>
  <c r="V2062" i="1"/>
  <c r="T2062" i="1"/>
  <c r="Z2062" i="1" s="1"/>
  <c r="S2062" i="1"/>
  <c r="R2062" i="1"/>
  <c r="Y2061" i="1"/>
  <c r="X2061" i="1"/>
  <c r="W2061" i="1"/>
  <c r="V2061" i="1"/>
  <c r="T2061" i="1"/>
  <c r="S2061" i="1"/>
  <c r="R2061" i="1"/>
  <c r="Y2060" i="1"/>
  <c r="X2060" i="1"/>
  <c r="W2060" i="1"/>
  <c r="V2060" i="1"/>
  <c r="T2060" i="1"/>
  <c r="U2060" i="1" s="1"/>
  <c r="S2060" i="1"/>
  <c r="R2060" i="1"/>
  <c r="Y2059" i="1"/>
  <c r="X2059" i="1"/>
  <c r="W2059" i="1"/>
  <c r="V2059" i="1"/>
  <c r="T2059" i="1"/>
  <c r="U2059" i="1" s="1"/>
  <c r="S2059" i="1"/>
  <c r="R2059" i="1"/>
  <c r="Y2058" i="1"/>
  <c r="X2058" i="1"/>
  <c r="W2058" i="1"/>
  <c r="V2058" i="1"/>
  <c r="T2058" i="1"/>
  <c r="Z2058" i="1" s="1"/>
  <c r="S2058" i="1"/>
  <c r="R2058" i="1"/>
  <c r="Y2057" i="1"/>
  <c r="X2057" i="1"/>
  <c r="W2057" i="1"/>
  <c r="V2057" i="1"/>
  <c r="T2057" i="1"/>
  <c r="Z2057" i="1" s="1"/>
  <c r="S2057" i="1"/>
  <c r="R2057" i="1"/>
  <c r="Y2056" i="1"/>
  <c r="X2056" i="1"/>
  <c r="W2056" i="1"/>
  <c r="V2056" i="1"/>
  <c r="T2056" i="1"/>
  <c r="S2056" i="1"/>
  <c r="R2056" i="1"/>
  <c r="Y2055" i="1"/>
  <c r="X2055" i="1"/>
  <c r="W2055" i="1"/>
  <c r="V2055" i="1"/>
  <c r="T2055" i="1"/>
  <c r="U2055" i="1" s="1"/>
  <c r="S2055" i="1"/>
  <c r="R2055" i="1"/>
  <c r="Y2054" i="1"/>
  <c r="X2054" i="1"/>
  <c r="W2054" i="1"/>
  <c r="V2054" i="1"/>
  <c r="T2054" i="1"/>
  <c r="Z2054" i="1" s="1"/>
  <c r="S2054" i="1"/>
  <c r="R2054" i="1"/>
  <c r="Y2053" i="1"/>
  <c r="X2053" i="1"/>
  <c r="W2053" i="1"/>
  <c r="V2053" i="1"/>
  <c r="T2053" i="1"/>
  <c r="U2053" i="1" s="1"/>
  <c r="S2053" i="1"/>
  <c r="R2053" i="1"/>
  <c r="Y2052" i="1"/>
  <c r="X2052" i="1"/>
  <c r="W2052" i="1"/>
  <c r="V2052" i="1"/>
  <c r="T2052" i="1"/>
  <c r="S2052" i="1"/>
  <c r="R2052" i="1"/>
  <c r="Y2051" i="1"/>
  <c r="X2051" i="1"/>
  <c r="W2051" i="1"/>
  <c r="V2051" i="1"/>
  <c r="T2051" i="1"/>
  <c r="U2051" i="1" s="1"/>
  <c r="S2051" i="1"/>
  <c r="R2051" i="1"/>
  <c r="Y2050" i="1"/>
  <c r="X2050" i="1"/>
  <c r="W2050" i="1"/>
  <c r="V2050" i="1"/>
  <c r="T2050" i="1"/>
  <c r="S2050" i="1"/>
  <c r="R2050" i="1"/>
  <c r="Y2049" i="1"/>
  <c r="X2049" i="1"/>
  <c r="W2049" i="1"/>
  <c r="V2049" i="1"/>
  <c r="T2049" i="1"/>
  <c r="S2049" i="1"/>
  <c r="R2049" i="1"/>
  <c r="Y2048" i="1"/>
  <c r="X2048" i="1"/>
  <c r="W2048" i="1"/>
  <c r="V2048" i="1"/>
  <c r="T2048" i="1"/>
  <c r="Z2048" i="1" s="1"/>
  <c r="S2048" i="1"/>
  <c r="R2048" i="1"/>
  <c r="Y2047" i="1"/>
  <c r="X2047" i="1"/>
  <c r="W2047" i="1"/>
  <c r="V2047" i="1"/>
  <c r="T2047" i="1"/>
  <c r="Z2047" i="1" s="1"/>
  <c r="S2047" i="1"/>
  <c r="R2047" i="1"/>
  <c r="Y2046" i="1"/>
  <c r="X2046" i="1"/>
  <c r="W2046" i="1"/>
  <c r="V2046" i="1"/>
  <c r="T2046" i="1"/>
  <c r="Z2046" i="1" s="1"/>
  <c r="S2046" i="1"/>
  <c r="R2046" i="1"/>
  <c r="Y2045" i="1"/>
  <c r="X2045" i="1"/>
  <c r="W2045" i="1"/>
  <c r="V2045" i="1"/>
  <c r="T2045" i="1"/>
  <c r="Z2045" i="1" s="1"/>
  <c r="S2045" i="1"/>
  <c r="R2045" i="1"/>
  <c r="Y2044" i="1"/>
  <c r="X2044" i="1"/>
  <c r="W2044" i="1"/>
  <c r="V2044" i="1"/>
  <c r="T2044" i="1"/>
  <c r="U2044" i="1" s="1"/>
  <c r="S2044" i="1"/>
  <c r="R2044" i="1"/>
  <c r="Y2043" i="1"/>
  <c r="X2043" i="1"/>
  <c r="W2043" i="1"/>
  <c r="V2043" i="1"/>
  <c r="T2043" i="1"/>
  <c r="U2043" i="1" s="1"/>
  <c r="S2043" i="1"/>
  <c r="R2043" i="1"/>
  <c r="Y2042" i="1"/>
  <c r="X2042" i="1"/>
  <c r="W2042" i="1"/>
  <c r="V2042" i="1"/>
  <c r="T2042" i="1"/>
  <c r="Z2042" i="1" s="1"/>
  <c r="S2042" i="1"/>
  <c r="R2042" i="1"/>
  <c r="Y2041" i="1"/>
  <c r="X2041" i="1"/>
  <c r="W2041" i="1"/>
  <c r="V2041" i="1"/>
  <c r="T2041" i="1"/>
  <c r="Z2041" i="1" s="1"/>
  <c r="S2041" i="1"/>
  <c r="R2041" i="1"/>
  <c r="Y2040" i="1"/>
  <c r="X2040" i="1"/>
  <c r="W2040" i="1"/>
  <c r="V2040" i="1"/>
  <c r="T2040" i="1"/>
  <c r="S2040" i="1"/>
  <c r="R2040" i="1"/>
  <c r="Y2039" i="1"/>
  <c r="X2039" i="1"/>
  <c r="W2039" i="1"/>
  <c r="V2039" i="1"/>
  <c r="T2039" i="1"/>
  <c r="U2039" i="1" s="1"/>
  <c r="S2039" i="1"/>
  <c r="R2039" i="1"/>
  <c r="Y2038" i="1"/>
  <c r="X2038" i="1"/>
  <c r="W2038" i="1"/>
  <c r="V2038" i="1"/>
  <c r="T2038" i="1"/>
  <c r="Z2038" i="1" s="1"/>
  <c r="S2038" i="1"/>
  <c r="R2038" i="1"/>
  <c r="Y2037" i="1"/>
  <c r="X2037" i="1"/>
  <c r="W2037" i="1"/>
  <c r="V2037" i="1"/>
  <c r="T2037" i="1"/>
  <c r="U2037" i="1" s="1"/>
  <c r="S2037" i="1"/>
  <c r="R2037" i="1"/>
  <c r="Y2036" i="1"/>
  <c r="X2036" i="1"/>
  <c r="W2036" i="1"/>
  <c r="V2036" i="1"/>
  <c r="T2036" i="1"/>
  <c r="S2036" i="1"/>
  <c r="R2036" i="1"/>
  <c r="Y2035" i="1"/>
  <c r="X2035" i="1"/>
  <c r="W2035" i="1"/>
  <c r="V2035" i="1"/>
  <c r="T2035" i="1"/>
  <c r="U2035" i="1" s="1"/>
  <c r="S2035" i="1"/>
  <c r="R2035" i="1"/>
  <c r="Y2034" i="1"/>
  <c r="X2034" i="1"/>
  <c r="W2034" i="1"/>
  <c r="V2034" i="1"/>
  <c r="T2034" i="1"/>
  <c r="Z2034" i="1" s="1"/>
  <c r="S2034" i="1"/>
  <c r="R2034" i="1"/>
  <c r="Y2033" i="1"/>
  <c r="X2033" i="1"/>
  <c r="W2033" i="1"/>
  <c r="V2033" i="1"/>
  <c r="T2033" i="1"/>
  <c r="Z2033" i="1" s="1"/>
  <c r="S2033" i="1"/>
  <c r="R2033" i="1"/>
  <c r="Y2032" i="1"/>
  <c r="X2032" i="1"/>
  <c r="W2032" i="1"/>
  <c r="V2032" i="1"/>
  <c r="T2032" i="1"/>
  <c r="U2032" i="1" s="1"/>
  <c r="S2032" i="1"/>
  <c r="R2032" i="1"/>
  <c r="Y2031" i="1"/>
  <c r="X2031" i="1"/>
  <c r="W2031" i="1"/>
  <c r="V2031" i="1"/>
  <c r="T2031" i="1"/>
  <c r="Z2031" i="1" s="1"/>
  <c r="S2031" i="1"/>
  <c r="R2031" i="1"/>
  <c r="Y2030" i="1"/>
  <c r="X2030" i="1"/>
  <c r="W2030" i="1"/>
  <c r="V2030" i="1"/>
  <c r="T2030" i="1"/>
  <c r="U2030" i="1" s="1"/>
  <c r="S2030" i="1"/>
  <c r="R2030" i="1"/>
  <c r="Y2029" i="1"/>
  <c r="X2029" i="1"/>
  <c r="W2029" i="1"/>
  <c r="V2029" i="1"/>
  <c r="T2029" i="1"/>
  <c r="S2029" i="1"/>
  <c r="R2029" i="1"/>
  <c r="Y2028" i="1"/>
  <c r="X2028" i="1"/>
  <c r="W2028" i="1"/>
  <c r="V2028" i="1"/>
  <c r="T2028" i="1"/>
  <c r="U2028" i="1" s="1"/>
  <c r="S2028" i="1"/>
  <c r="R2028" i="1"/>
  <c r="Y2027" i="1"/>
  <c r="X2027" i="1"/>
  <c r="W2027" i="1"/>
  <c r="V2027" i="1"/>
  <c r="T2027" i="1"/>
  <c r="U2027" i="1" s="1"/>
  <c r="S2027" i="1"/>
  <c r="R2027" i="1"/>
  <c r="Y2026" i="1"/>
  <c r="X2026" i="1"/>
  <c r="W2026" i="1"/>
  <c r="V2026" i="1"/>
  <c r="T2026" i="1"/>
  <c r="Z2026" i="1" s="1"/>
  <c r="S2026" i="1"/>
  <c r="R2026" i="1"/>
  <c r="Y2025" i="1"/>
  <c r="X2025" i="1"/>
  <c r="W2025" i="1"/>
  <c r="V2025" i="1"/>
  <c r="T2025" i="1"/>
  <c r="Z2025" i="1" s="1"/>
  <c r="S2025" i="1"/>
  <c r="R2025" i="1"/>
  <c r="Y2024" i="1"/>
  <c r="X2024" i="1"/>
  <c r="W2024" i="1"/>
  <c r="V2024" i="1"/>
  <c r="T2024" i="1"/>
  <c r="S2024" i="1"/>
  <c r="R2024" i="1"/>
  <c r="Y2023" i="1"/>
  <c r="X2023" i="1"/>
  <c r="W2023" i="1"/>
  <c r="V2023" i="1"/>
  <c r="T2023" i="1"/>
  <c r="U2023" i="1" s="1"/>
  <c r="S2023" i="1"/>
  <c r="R2023" i="1"/>
  <c r="Y2022" i="1"/>
  <c r="X2022" i="1"/>
  <c r="W2022" i="1"/>
  <c r="V2022" i="1"/>
  <c r="T2022" i="1"/>
  <c r="U2022" i="1" s="1"/>
  <c r="S2022" i="1"/>
  <c r="R2022" i="1"/>
  <c r="Y2021" i="1"/>
  <c r="X2021" i="1"/>
  <c r="W2021" i="1"/>
  <c r="V2021" i="1"/>
  <c r="T2021" i="1"/>
  <c r="Z2021" i="1" s="1"/>
  <c r="S2021" i="1"/>
  <c r="R2021" i="1"/>
  <c r="Y2020" i="1"/>
  <c r="X2020" i="1"/>
  <c r="W2020" i="1"/>
  <c r="V2020" i="1"/>
  <c r="T2020" i="1"/>
  <c r="U2020" i="1" s="1"/>
  <c r="S2020" i="1"/>
  <c r="R2020" i="1"/>
  <c r="Y2019" i="1"/>
  <c r="X2019" i="1"/>
  <c r="W2019" i="1"/>
  <c r="V2019" i="1"/>
  <c r="T2019" i="1"/>
  <c r="U2019" i="1" s="1"/>
  <c r="S2019" i="1"/>
  <c r="R2019" i="1"/>
  <c r="Y2018" i="1"/>
  <c r="X2018" i="1"/>
  <c r="W2018" i="1"/>
  <c r="V2018" i="1"/>
  <c r="T2018" i="1"/>
  <c r="Z2018" i="1" s="1"/>
  <c r="S2018" i="1"/>
  <c r="R2018" i="1"/>
  <c r="Y2017" i="1"/>
  <c r="X2017" i="1"/>
  <c r="W2017" i="1"/>
  <c r="V2017" i="1"/>
  <c r="T2017" i="1"/>
  <c r="Z2017" i="1" s="1"/>
  <c r="S2017" i="1"/>
  <c r="R2017" i="1"/>
  <c r="Y2016" i="1"/>
  <c r="X2016" i="1"/>
  <c r="W2016" i="1"/>
  <c r="V2016" i="1"/>
  <c r="T2016" i="1"/>
  <c r="Z2016" i="1" s="1"/>
  <c r="S2016" i="1"/>
  <c r="R2016" i="1"/>
  <c r="Y2015" i="1"/>
  <c r="X2015" i="1"/>
  <c r="W2015" i="1"/>
  <c r="V2015" i="1"/>
  <c r="T2015" i="1"/>
  <c r="S2015" i="1"/>
  <c r="R2015" i="1"/>
  <c r="Y2014" i="1"/>
  <c r="X2014" i="1"/>
  <c r="W2014" i="1"/>
  <c r="V2014" i="1"/>
  <c r="T2014" i="1"/>
  <c r="U2014" i="1" s="1"/>
  <c r="S2014" i="1"/>
  <c r="R2014" i="1"/>
  <c r="Y2013" i="1"/>
  <c r="X2013" i="1"/>
  <c r="W2013" i="1"/>
  <c r="V2013" i="1"/>
  <c r="T2013" i="1"/>
  <c r="U2013" i="1" s="1"/>
  <c r="S2013" i="1"/>
  <c r="R2013" i="1"/>
  <c r="Y2012" i="1"/>
  <c r="X2012" i="1"/>
  <c r="W2012" i="1"/>
  <c r="V2012" i="1"/>
  <c r="T2012" i="1"/>
  <c r="S2012" i="1"/>
  <c r="R2012" i="1"/>
  <c r="Y2011" i="1"/>
  <c r="X2011" i="1"/>
  <c r="W2011" i="1"/>
  <c r="V2011" i="1"/>
  <c r="T2011" i="1"/>
  <c r="U2011" i="1" s="1"/>
  <c r="S2011" i="1"/>
  <c r="R2011" i="1"/>
  <c r="Y2010" i="1"/>
  <c r="X2010" i="1"/>
  <c r="W2010" i="1"/>
  <c r="V2010" i="1"/>
  <c r="T2010" i="1"/>
  <c r="S2010" i="1"/>
  <c r="R2010" i="1"/>
  <c r="Y2009" i="1"/>
  <c r="X2009" i="1"/>
  <c r="W2009" i="1"/>
  <c r="V2009" i="1"/>
  <c r="T2009" i="1"/>
  <c r="S2009" i="1"/>
  <c r="R2009" i="1"/>
  <c r="Y2008" i="1"/>
  <c r="X2008" i="1"/>
  <c r="W2008" i="1"/>
  <c r="V2008" i="1"/>
  <c r="T2008" i="1"/>
  <c r="U2008" i="1" s="1"/>
  <c r="S2008" i="1"/>
  <c r="R2008" i="1"/>
  <c r="Y2007" i="1"/>
  <c r="X2007" i="1"/>
  <c r="W2007" i="1"/>
  <c r="V2007" i="1"/>
  <c r="T2007" i="1"/>
  <c r="Z2007" i="1" s="1"/>
  <c r="S2007" i="1"/>
  <c r="R2007" i="1"/>
  <c r="Y2006" i="1"/>
  <c r="X2006" i="1"/>
  <c r="W2006" i="1"/>
  <c r="V2006" i="1"/>
  <c r="T2006" i="1"/>
  <c r="U2006" i="1" s="1"/>
  <c r="S2006" i="1"/>
  <c r="R2006" i="1"/>
  <c r="Y2005" i="1"/>
  <c r="X2005" i="1"/>
  <c r="W2005" i="1"/>
  <c r="V2005" i="1"/>
  <c r="T2005" i="1"/>
  <c r="U2005" i="1" s="1"/>
  <c r="S2005" i="1"/>
  <c r="R2005" i="1"/>
  <c r="Y2004" i="1"/>
  <c r="X2004" i="1"/>
  <c r="W2004" i="1"/>
  <c r="V2004" i="1"/>
  <c r="T2004" i="1"/>
  <c r="S2004" i="1"/>
  <c r="R2004" i="1"/>
  <c r="Y2003" i="1"/>
  <c r="X2003" i="1"/>
  <c r="W2003" i="1"/>
  <c r="V2003" i="1"/>
  <c r="T2003" i="1"/>
  <c r="U2003" i="1" s="1"/>
  <c r="S2003" i="1"/>
  <c r="R2003" i="1"/>
  <c r="Y2002" i="1"/>
  <c r="X2002" i="1"/>
  <c r="W2002" i="1"/>
  <c r="V2002" i="1"/>
  <c r="T2002" i="1"/>
  <c r="Z2002" i="1" s="1"/>
  <c r="S2002" i="1"/>
  <c r="R2002" i="1"/>
  <c r="Y2001" i="1"/>
  <c r="X2001" i="1"/>
  <c r="W2001" i="1"/>
  <c r="V2001" i="1"/>
  <c r="T2001" i="1"/>
  <c r="Z2001" i="1" s="1"/>
  <c r="S2001" i="1"/>
  <c r="R2001" i="1"/>
  <c r="Y2000" i="1"/>
  <c r="X2000" i="1"/>
  <c r="W2000" i="1"/>
  <c r="V2000" i="1"/>
  <c r="T2000" i="1"/>
  <c r="U2000" i="1" s="1"/>
  <c r="S2000" i="1"/>
  <c r="R2000" i="1"/>
  <c r="Y1999" i="1"/>
  <c r="X1999" i="1"/>
  <c r="W1999" i="1"/>
  <c r="V1999" i="1"/>
  <c r="T1999" i="1"/>
  <c r="S1999" i="1"/>
  <c r="R1999" i="1"/>
  <c r="Y1998" i="1"/>
  <c r="X1998" i="1"/>
  <c r="W1998" i="1"/>
  <c r="V1998" i="1"/>
  <c r="T1998" i="1"/>
  <c r="U1998" i="1" s="1"/>
  <c r="S1998" i="1"/>
  <c r="R1998" i="1"/>
  <c r="Y1997" i="1"/>
  <c r="X1997" i="1"/>
  <c r="W1997" i="1"/>
  <c r="V1997" i="1"/>
  <c r="T1997" i="1"/>
  <c r="S1997" i="1"/>
  <c r="R1997" i="1"/>
  <c r="Y1996" i="1"/>
  <c r="X1996" i="1"/>
  <c r="W1996" i="1"/>
  <c r="V1996" i="1"/>
  <c r="T1996" i="1"/>
  <c r="U1996" i="1" s="1"/>
  <c r="S1996" i="1"/>
  <c r="R1996" i="1"/>
  <c r="Y1995" i="1"/>
  <c r="X1995" i="1"/>
  <c r="W1995" i="1"/>
  <c r="V1995" i="1"/>
  <c r="T1995" i="1"/>
  <c r="U1995" i="1" s="1"/>
  <c r="S1995" i="1"/>
  <c r="R1995" i="1"/>
  <c r="Y1994" i="1"/>
  <c r="X1994" i="1"/>
  <c r="W1994" i="1"/>
  <c r="V1994" i="1"/>
  <c r="T1994" i="1"/>
  <c r="S1994" i="1"/>
  <c r="R1994" i="1"/>
  <c r="Y1993" i="1"/>
  <c r="X1993" i="1"/>
  <c r="W1993" i="1"/>
  <c r="V1993" i="1"/>
  <c r="T1993" i="1"/>
  <c r="S1993" i="1"/>
  <c r="R1993" i="1"/>
  <c r="Y1992" i="1"/>
  <c r="X1992" i="1"/>
  <c r="W1992" i="1"/>
  <c r="V1992" i="1"/>
  <c r="T1992" i="1"/>
  <c r="S1992" i="1"/>
  <c r="R1992" i="1"/>
  <c r="Y1991" i="1"/>
  <c r="X1991" i="1"/>
  <c r="W1991" i="1"/>
  <c r="V1991" i="1"/>
  <c r="T1991" i="1"/>
  <c r="S1991" i="1"/>
  <c r="R1991" i="1"/>
  <c r="Y1990" i="1"/>
  <c r="X1990" i="1"/>
  <c r="W1990" i="1"/>
  <c r="V1990" i="1"/>
  <c r="T1990" i="1"/>
  <c r="U1990" i="1" s="1"/>
  <c r="S1990" i="1"/>
  <c r="R1990" i="1"/>
  <c r="Y1989" i="1"/>
  <c r="X1989" i="1"/>
  <c r="W1989" i="1"/>
  <c r="V1989" i="1"/>
  <c r="T1989" i="1"/>
  <c r="S1989" i="1"/>
  <c r="R1989" i="1"/>
  <c r="Y1988" i="1"/>
  <c r="X1988" i="1"/>
  <c r="W1988" i="1"/>
  <c r="V1988" i="1"/>
  <c r="T1988" i="1"/>
  <c r="S1988" i="1"/>
  <c r="R1988" i="1"/>
  <c r="Y1987" i="1"/>
  <c r="X1987" i="1"/>
  <c r="W1987" i="1"/>
  <c r="V1987" i="1"/>
  <c r="T1987" i="1"/>
  <c r="U1987" i="1" s="1"/>
  <c r="S1987" i="1"/>
  <c r="R1987" i="1"/>
  <c r="Y1986" i="1"/>
  <c r="X1986" i="1"/>
  <c r="W1986" i="1"/>
  <c r="V1986" i="1"/>
  <c r="T1986" i="1"/>
  <c r="S1986" i="1"/>
  <c r="R1986" i="1"/>
  <c r="Y1985" i="1"/>
  <c r="X1985" i="1"/>
  <c r="W1985" i="1"/>
  <c r="V1985" i="1"/>
  <c r="T1985" i="1"/>
  <c r="S1985" i="1"/>
  <c r="R1985" i="1"/>
  <c r="Y1984" i="1"/>
  <c r="X1984" i="1"/>
  <c r="W1984" i="1"/>
  <c r="V1984" i="1"/>
  <c r="T1984" i="1"/>
  <c r="U1984" i="1" s="1"/>
  <c r="S1984" i="1"/>
  <c r="R1984" i="1"/>
  <c r="Y1983" i="1"/>
  <c r="X1983" i="1"/>
  <c r="W1983" i="1"/>
  <c r="V1983" i="1"/>
  <c r="T1983" i="1"/>
  <c r="S1983" i="1"/>
  <c r="R1983" i="1"/>
  <c r="Y1982" i="1"/>
  <c r="X1982" i="1"/>
  <c r="W1982" i="1"/>
  <c r="V1982" i="1"/>
  <c r="T1982" i="1"/>
  <c r="U1982" i="1" s="1"/>
  <c r="S1982" i="1"/>
  <c r="R1982" i="1"/>
  <c r="Y1981" i="1"/>
  <c r="X1981" i="1"/>
  <c r="W1981" i="1"/>
  <c r="V1981" i="1"/>
  <c r="T1981" i="1"/>
  <c r="Z1981" i="1" s="1"/>
  <c r="S1981" i="1"/>
  <c r="R1981" i="1"/>
  <c r="Y1980" i="1"/>
  <c r="X1980" i="1"/>
  <c r="W1980" i="1"/>
  <c r="V1980" i="1"/>
  <c r="T1980" i="1"/>
  <c r="S1980" i="1"/>
  <c r="R1980" i="1"/>
  <c r="Y1979" i="1"/>
  <c r="X1979" i="1"/>
  <c r="W1979" i="1"/>
  <c r="V1979" i="1"/>
  <c r="T1979" i="1"/>
  <c r="U1979" i="1" s="1"/>
  <c r="S1979" i="1"/>
  <c r="R1979" i="1"/>
  <c r="Y1978" i="1"/>
  <c r="X1978" i="1"/>
  <c r="W1978" i="1"/>
  <c r="V1978" i="1"/>
  <c r="T1978" i="1"/>
  <c r="S1978" i="1"/>
  <c r="R1978" i="1"/>
  <c r="Y1977" i="1"/>
  <c r="X1977" i="1"/>
  <c r="W1977" i="1"/>
  <c r="V1977" i="1"/>
  <c r="T1977" i="1"/>
  <c r="S1977" i="1"/>
  <c r="R1977" i="1"/>
  <c r="Y1976" i="1"/>
  <c r="X1976" i="1"/>
  <c r="W1976" i="1"/>
  <c r="V1976" i="1"/>
  <c r="T1976" i="1"/>
  <c r="U1976" i="1" s="1"/>
  <c r="S1976" i="1"/>
  <c r="R1976" i="1"/>
  <c r="Y1975" i="1"/>
  <c r="X1975" i="1"/>
  <c r="W1975" i="1"/>
  <c r="V1975" i="1"/>
  <c r="T1975" i="1"/>
  <c r="Z1975" i="1" s="1"/>
  <c r="S1975" i="1"/>
  <c r="R1975" i="1"/>
  <c r="Y1974" i="1"/>
  <c r="X1974" i="1"/>
  <c r="W1974" i="1"/>
  <c r="V1974" i="1"/>
  <c r="T1974" i="1"/>
  <c r="Z1974" i="1" s="1"/>
  <c r="S1974" i="1"/>
  <c r="R1974" i="1"/>
  <c r="Y1973" i="1"/>
  <c r="X1973" i="1"/>
  <c r="W1973" i="1"/>
  <c r="V1973" i="1"/>
  <c r="T1973" i="1"/>
  <c r="S1973" i="1"/>
  <c r="R1973" i="1"/>
  <c r="Y1972" i="1"/>
  <c r="X1972" i="1"/>
  <c r="W1972" i="1"/>
  <c r="V1972" i="1"/>
  <c r="T1972" i="1"/>
  <c r="U1972" i="1" s="1"/>
  <c r="S1972" i="1"/>
  <c r="R1972" i="1"/>
  <c r="Y1971" i="1"/>
  <c r="X1971" i="1"/>
  <c r="W1971" i="1"/>
  <c r="V1971" i="1"/>
  <c r="T1971" i="1"/>
  <c r="S1971" i="1"/>
  <c r="R1971" i="1"/>
  <c r="Y1970" i="1"/>
  <c r="X1970" i="1"/>
  <c r="W1970" i="1"/>
  <c r="V1970" i="1"/>
  <c r="T1970" i="1"/>
  <c r="S1970" i="1"/>
  <c r="R1970" i="1"/>
  <c r="Y1969" i="1"/>
  <c r="X1969" i="1"/>
  <c r="W1969" i="1"/>
  <c r="V1969" i="1"/>
  <c r="T1969" i="1"/>
  <c r="S1969" i="1"/>
  <c r="R1969" i="1"/>
  <c r="Y1968" i="1"/>
  <c r="X1968" i="1"/>
  <c r="W1968" i="1"/>
  <c r="V1968" i="1"/>
  <c r="T1968" i="1"/>
  <c r="S1968" i="1"/>
  <c r="R1968" i="1"/>
  <c r="Y1967" i="1"/>
  <c r="X1967" i="1"/>
  <c r="W1967" i="1"/>
  <c r="V1967" i="1"/>
  <c r="T1967" i="1"/>
  <c r="S1967" i="1"/>
  <c r="R1967" i="1"/>
  <c r="Y1966" i="1"/>
  <c r="X1966" i="1"/>
  <c r="W1966" i="1"/>
  <c r="V1966" i="1"/>
  <c r="T1966" i="1"/>
  <c r="Z1966" i="1" s="1"/>
  <c r="S1966" i="1"/>
  <c r="R1966" i="1"/>
  <c r="Y1965" i="1"/>
  <c r="X1965" i="1"/>
  <c r="W1965" i="1"/>
  <c r="V1965" i="1"/>
  <c r="T1965" i="1"/>
  <c r="U1965" i="1" s="1"/>
  <c r="S1965" i="1"/>
  <c r="R1965" i="1"/>
  <c r="Y1964" i="1"/>
  <c r="X1964" i="1"/>
  <c r="W1964" i="1"/>
  <c r="V1964" i="1"/>
  <c r="T1964" i="1"/>
  <c r="S1964" i="1"/>
  <c r="R1964" i="1"/>
  <c r="Y1963" i="1"/>
  <c r="X1963" i="1"/>
  <c r="W1963" i="1"/>
  <c r="V1963" i="1"/>
  <c r="T1963" i="1"/>
  <c r="S1963" i="1"/>
  <c r="R1963" i="1"/>
  <c r="Y1962" i="1"/>
  <c r="X1962" i="1"/>
  <c r="W1962" i="1"/>
  <c r="V1962" i="1"/>
  <c r="T1962" i="1"/>
  <c r="Z1962" i="1" s="1"/>
  <c r="S1962" i="1"/>
  <c r="R1962" i="1"/>
  <c r="Y1961" i="1"/>
  <c r="X1961" i="1"/>
  <c r="W1961" i="1"/>
  <c r="V1961" i="1"/>
  <c r="T1961" i="1"/>
  <c r="Z1961" i="1" s="1"/>
  <c r="S1961" i="1"/>
  <c r="R1961" i="1"/>
  <c r="Y1960" i="1"/>
  <c r="X1960" i="1"/>
  <c r="W1960" i="1"/>
  <c r="V1960" i="1"/>
  <c r="T1960" i="1"/>
  <c r="U1960" i="1" s="1"/>
  <c r="S1960" i="1"/>
  <c r="R1960" i="1"/>
  <c r="Y1959" i="1"/>
  <c r="X1959" i="1"/>
  <c r="W1959" i="1"/>
  <c r="V1959" i="1"/>
  <c r="T1959" i="1"/>
  <c r="U1959" i="1" s="1"/>
  <c r="S1959" i="1"/>
  <c r="R1959" i="1"/>
  <c r="Y1958" i="1"/>
  <c r="X1958" i="1"/>
  <c r="W1958" i="1"/>
  <c r="V1958" i="1"/>
  <c r="T1958" i="1"/>
  <c r="Z1958" i="1" s="1"/>
  <c r="S1958" i="1"/>
  <c r="R1958" i="1"/>
  <c r="Y1957" i="1"/>
  <c r="X1957" i="1"/>
  <c r="W1957" i="1"/>
  <c r="V1957" i="1"/>
  <c r="T1957" i="1"/>
  <c r="U1957" i="1" s="1"/>
  <c r="S1957" i="1"/>
  <c r="R1957" i="1"/>
  <c r="Y1956" i="1"/>
  <c r="X1956" i="1"/>
  <c r="W1956" i="1"/>
  <c r="V1956" i="1"/>
  <c r="T1956" i="1"/>
  <c r="U1956" i="1" s="1"/>
  <c r="S1956" i="1"/>
  <c r="R1956" i="1"/>
  <c r="Y1955" i="1"/>
  <c r="X1955" i="1"/>
  <c r="W1955" i="1"/>
  <c r="V1955" i="1"/>
  <c r="T1955" i="1"/>
  <c r="S1955" i="1"/>
  <c r="R1955" i="1"/>
  <c r="Y1954" i="1"/>
  <c r="X1954" i="1"/>
  <c r="W1954" i="1"/>
  <c r="V1954" i="1"/>
  <c r="T1954" i="1"/>
  <c r="S1954" i="1"/>
  <c r="R1954" i="1"/>
  <c r="Y1953" i="1"/>
  <c r="X1953" i="1"/>
  <c r="W1953" i="1"/>
  <c r="V1953" i="1"/>
  <c r="T1953" i="1"/>
  <c r="S1953" i="1"/>
  <c r="R1953" i="1"/>
  <c r="Y1952" i="1"/>
  <c r="X1952" i="1"/>
  <c r="W1952" i="1"/>
  <c r="V1952" i="1"/>
  <c r="T1952" i="1"/>
  <c r="Z1952" i="1" s="1"/>
  <c r="S1952" i="1"/>
  <c r="R1952" i="1"/>
  <c r="Y1951" i="1"/>
  <c r="X1951" i="1"/>
  <c r="W1951" i="1"/>
  <c r="V1951" i="1"/>
  <c r="T1951" i="1"/>
  <c r="S1951" i="1"/>
  <c r="R1951" i="1"/>
  <c r="Y1950" i="1"/>
  <c r="X1950" i="1"/>
  <c r="W1950" i="1"/>
  <c r="V1950" i="1"/>
  <c r="T1950" i="1"/>
  <c r="Z1950" i="1" s="1"/>
  <c r="S1950" i="1"/>
  <c r="R1950" i="1"/>
  <c r="Y1949" i="1"/>
  <c r="X1949" i="1"/>
  <c r="W1949" i="1"/>
  <c r="V1949" i="1"/>
  <c r="T1949" i="1"/>
  <c r="S1949" i="1"/>
  <c r="R1949" i="1"/>
  <c r="Y1948" i="1"/>
  <c r="X1948" i="1"/>
  <c r="W1948" i="1"/>
  <c r="V1948" i="1"/>
  <c r="T1948" i="1"/>
  <c r="U1948" i="1" s="1"/>
  <c r="S1948" i="1"/>
  <c r="R1948" i="1"/>
  <c r="Y1947" i="1"/>
  <c r="X1947" i="1"/>
  <c r="W1947" i="1"/>
  <c r="V1947" i="1"/>
  <c r="T1947" i="1"/>
  <c r="S1947" i="1"/>
  <c r="R1947" i="1"/>
  <c r="Y1946" i="1"/>
  <c r="X1946" i="1"/>
  <c r="W1946" i="1"/>
  <c r="V1946" i="1"/>
  <c r="T1946" i="1"/>
  <c r="S1946" i="1"/>
  <c r="R1946" i="1"/>
  <c r="Y1945" i="1"/>
  <c r="X1945" i="1"/>
  <c r="W1945" i="1"/>
  <c r="V1945" i="1"/>
  <c r="T1945" i="1"/>
  <c r="S1945" i="1"/>
  <c r="R1945" i="1"/>
  <c r="Y1944" i="1"/>
  <c r="X1944" i="1"/>
  <c r="W1944" i="1"/>
  <c r="V1944" i="1"/>
  <c r="T1944" i="1"/>
  <c r="S1944" i="1"/>
  <c r="R1944" i="1"/>
  <c r="Y1943" i="1"/>
  <c r="X1943" i="1"/>
  <c r="W1943" i="1"/>
  <c r="V1943" i="1"/>
  <c r="T1943" i="1"/>
  <c r="S1943" i="1"/>
  <c r="R1943" i="1"/>
  <c r="Y1942" i="1"/>
  <c r="X1942" i="1"/>
  <c r="W1942" i="1"/>
  <c r="V1942" i="1"/>
  <c r="T1942" i="1"/>
  <c r="Z1942" i="1" s="1"/>
  <c r="S1942" i="1"/>
  <c r="R1942" i="1"/>
  <c r="Y1941" i="1"/>
  <c r="X1941" i="1"/>
  <c r="W1941" i="1"/>
  <c r="V1941" i="1"/>
  <c r="T1941" i="1"/>
  <c r="S1941" i="1"/>
  <c r="R1941" i="1"/>
  <c r="Y1940" i="1"/>
  <c r="X1940" i="1"/>
  <c r="W1940" i="1"/>
  <c r="V1940" i="1"/>
  <c r="T1940" i="1"/>
  <c r="S1940" i="1"/>
  <c r="R1940" i="1"/>
  <c r="Y1939" i="1"/>
  <c r="X1939" i="1"/>
  <c r="W1939" i="1"/>
  <c r="V1939" i="1"/>
  <c r="T1939" i="1"/>
  <c r="S1939" i="1"/>
  <c r="R1939" i="1"/>
  <c r="Y1938" i="1"/>
  <c r="X1938" i="1"/>
  <c r="W1938" i="1"/>
  <c r="V1938" i="1"/>
  <c r="T1938" i="1"/>
  <c r="S1938" i="1"/>
  <c r="R1938" i="1"/>
  <c r="Y1937" i="1"/>
  <c r="X1937" i="1"/>
  <c r="W1937" i="1"/>
  <c r="V1937" i="1"/>
  <c r="T1937" i="1"/>
  <c r="S1937" i="1"/>
  <c r="R1937" i="1"/>
  <c r="Y1936" i="1"/>
  <c r="X1936" i="1"/>
  <c r="W1936" i="1"/>
  <c r="V1936" i="1"/>
  <c r="T1936" i="1"/>
  <c r="U1936" i="1" s="1"/>
  <c r="S1936" i="1"/>
  <c r="R1936" i="1"/>
  <c r="Y1935" i="1"/>
  <c r="X1935" i="1"/>
  <c r="W1935" i="1"/>
  <c r="V1935" i="1"/>
  <c r="T1935" i="1"/>
  <c r="Z1935" i="1" s="1"/>
  <c r="S1935" i="1"/>
  <c r="R1935" i="1"/>
  <c r="Y1934" i="1"/>
  <c r="X1934" i="1"/>
  <c r="W1934" i="1"/>
  <c r="V1934" i="1"/>
  <c r="T1934" i="1"/>
  <c r="Z1934" i="1" s="1"/>
  <c r="S1934" i="1"/>
  <c r="R1934" i="1"/>
  <c r="Y1933" i="1"/>
  <c r="X1933" i="1"/>
  <c r="W1933" i="1"/>
  <c r="V1933" i="1"/>
  <c r="T1933" i="1"/>
  <c r="Z1933" i="1" s="1"/>
  <c r="S1933" i="1"/>
  <c r="R1933" i="1"/>
  <c r="Y1932" i="1"/>
  <c r="X1932" i="1"/>
  <c r="W1932" i="1"/>
  <c r="V1932" i="1"/>
  <c r="T1932" i="1"/>
  <c r="U1932" i="1" s="1"/>
  <c r="S1932" i="1"/>
  <c r="R1932" i="1"/>
  <c r="Y1931" i="1"/>
  <c r="X1931" i="1"/>
  <c r="W1931" i="1"/>
  <c r="V1931" i="1"/>
  <c r="T1931" i="1"/>
  <c r="S1931" i="1"/>
  <c r="R1931" i="1"/>
  <c r="Y1930" i="1"/>
  <c r="X1930" i="1"/>
  <c r="W1930" i="1"/>
  <c r="V1930" i="1"/>
  <c r="T1930" i="1"/>
  <c r="Z1930" i="1" s="1"/>
  <c r="S1930" i="1"/>
  <c r="R1930" i="1"/>
  <c r="Y1929" i="1"/>
  <c r="X1929" i="1"/>
  <c r="W1929" i="1"/>
  <c r="V1929" i="1"/>
  <c r="T1929" i="1"/>
  <c r="Z1929" i="1" s="1"/>
  <c r="S1929" i="1"/>
  <c r="R1929" i="1"/>
  <c r="Y1928" i="1"/>
  <c r="X1928" i="1"/>
  <c r="W1928" i="1"/>
  <c r="V1928" i="1"/>
  <c r="T1928" i="1"/>
  <c r="U1928" i="1" s="1"/>
  <c r="S1928" i="1"/>
  <c r="R1928" i="1"/>
  <c r="Y1927" i="1"/>
  <c r="X1927" i="1"/>
  <c r="W1927" i="1"/>
  <c r="V1927" i="1"/>
  <c r="T1927" i="1"/>
  <c r="S1927" i="1"/>
  <c r="R1927" i="1"/>
  <c r="Y1926" i="1"/>
  <c r="X1926" i="1"/>
  <c r="W1926" i="1"/>
  <c r="V1926" i="1"/>
  <c r="T1926" i="1"/>
  <c r="Z1926" i="1" s="1"/>
  <c r="S1926" i="1"/>
  <c r="R1926" i="1"/>
  <c r="Y1925" i="1"/>
  <c r="X1925" i="1"/>
  <c r="W1925" i="1"/>
  <c r="V1925" i="1"/>
  <c r="T1925" i="1"/>
  <c r="S1925" i="1"/>
  <c r="R1925" i="1"/>
  <c r="Y1924" i="1"/>
  <c r="X1924" i="1"/>
  <c r="W1924" i="1"/>
  <c r="V1924" i="1"/>
  <c r="T1924" i="1"/>
  <c r="U1924" i="1" s="1"/>
  <c r="S1924" i="1"/>
  <c r="R1924" i="1"/>
  <c r="Y1923" i="1"/>
  <c r="X1923" i="1"/>
  <c r="W1923" i="1"/>
  <c r="V1923" i="1"/>
  <c r="T1923" i="1"/>
  <c r="S1923" i="1"/>
  <c r="R1923" i="1"/>
  <c r="Y1922" i="1"/>
  <c r="X1922" i="1"/>
  <c r="W1922" i="1"/>
  <c r="V1922" i="1"/>
  <c r="T1922" i="1"/>
  <c r="Z1922" i="1" s="1"/>
  <c r="S1922" i="1"/>
  <c r="R1922" i="1"/>
  <c r="Y1921" i="1"/>
  <c r="X1921" i="1"/>
  <c r="W1921" i="1"/>
  <c r="V1921" i="1"/>
  <c r="T1921" i="1"/>
  <c r="Z1921" i="1" s="1"/>
  <c r="S1921" i="1"/>
  <c r="R1921" i="1"/>
  <c r="Y1920" i="1"/>
  <c r="X1920" i="1"/>
  <c r="W1920" i="1"/>
  <c r="V1920" i="1"/>
  <c r="T1920" i="1"/>
  <c r="S1920" i="1"/>
  <c r="R1920" i="1"/>
  <c r="Y1919" i="1"/>
  <c r="X1919" i="1"/>
  <c r="W1919" i="1"/>
  <c r="V1919" i="1"/>
  <c r="T1919" i="1"/>
  <c r="U1919" i="1" s="1"/>
  <c r="S1919" i="1"/>
  <c r="R1919" i="1"/>
  <c r="Y1918" i="1"/>
  <c r="X1918" i="1"/>
  <c r="W1918" i="1"/>
  <c r="V1918" i="1"/>
  <c r="T1918" i="1"/>
  <c r="Z1918" i="1" s="1"/>
  <c r="S1918" i="1"/>
  <c r="R1918" i="1"/>
  <c r="Y1917" i="1"/>
  <c r="X1917" i="1"/>
  <c r="W1917" i="1"/>
  <c r="V1917" i="1"/>
  <c r="T1917" i="1"/>
  <c r="S1917" i="1"/>
  <c r="R1917" i="1"/>
  <c r="Y1916" i="1"/>
  <c r="X1916" i="1"/>
  <c r="W1916" i="1"/>
  <c r="V1916" i="1"/>
  <c r="T1916" i="1"/>
  <c r="S1916" i="1"/>
  <c r="R1916" i="1"/>
  <c r="Y1915" i="1"/>
  <c r="X1915" i="1"/>
  <c r="W1915" i="1"/>
  <c r="V1915" i="1"/>
  <c r="T1915" i="1"/>
  <c r="S1915" i="1"/>
  <c r="R1915" i="1"/>
  <c r="Y1914" i="1"/>
  <c r="X1914" i="1"/>
  <c r="W1914" i="1"/>
  <c r="V1914" i="1"/>
  <c r="T1914" i="1"/>
  <c r="S1914" i="1"/>
  <c r="R1914" i="1"/>
  <c r="Y1913" i="1"/>
  <c r="X1913" i="1"/>
  <c r="W1913" i="1"/>
  <c r="V1913" i="1"/>
  <c r="T1913" i="1"/>
  <c r="S1913" i="1"/>
  <c r="R1913" i="1"/>
  <c r="Y1912" i="1"/>
  <c r="X1912" i="1"/>
  <c r="W1912" i="1"/>
  <c r="V1912" i="1"/>
  <c r="T1912" i="1"/>
  <c r="U1912" i="1" s="1"/>
  <c r="S1912" i="1"/>
  <c r="R1912" i="1"/>
  <c r="Y1911" i="1"/>
  <c r="X1911" i="1"/>
  <c r="W1911" i="1"/>
  <c r="V1911" i="1"/>
  <c r="T1911" i="1"/>
  <c r="S1911" i="1"/>
  <c r="R1911" i="1"/>
  <c r="Y1910" i="1"/>
  <c r="X1910" i="1"/>
  <c r="W1910" i="1"/>
  <c r="V1910" i="1"/>
  <c r="T1910" i="1"/>
  <c r="Z1910" i="1" s="1"/>
  <c r="S1910" i="1"/>
  <c r="R1910" i="1"/>
  <c r="Y1909" i="1"/>
  <c r="X1909" i="1"/>
  <c r="W1909" i="1"/>
  <c r="V1909" i="1"/>
  <c r="T1909" i="1"/>
  <c r="Z1909" i="1" s="1"/>
  <c r="S1909" i="1"/>
  <c r="R1909" i="1"/>
  <c r="Y1908" i="1"/>
  <c r="X1908" i="1"/>
  <c r="W1908" i="1"/>
  <c r="V1908" i="1"/>
  <c r="T1908" i="1"/>
  <c r="U1908" i="1" s="1"/>
  <c r="S1908" i="1"/>
  <c r="R1908" i="1"/>
  <c r="Y1907" i="1"/>
  <c r="X1907" i="1"/>
  <c r="W1907" i="1"/>
  <c r="V1907" i="1"/>
  <c r="T1907" i="1"/>
  <c r="S1907" i="1"/>
  <c r="R1907" i="1"/>
  <c r="Y1906" i="1"/>
  <c r="X1906" i="1"/>
  <c r="W1906" i="1"/>
  <c r="V1906" i="1"/>
  <c r="T1906" i="1"/>
  <c r="S1906" i="1"/>
  <c r="R1906" i="1"/>
  <c r="Y1905" i="1"/>
  <c r="X1905" i="1"/>
  <c r="W1905" i="1"/>
  <c r="V1905" i="1"/>
  <c r="T1905" i="1"/>
  <c r="S1905" i="1"/>
  <c r="R1905" i="1"/>
  <c r="Y1904" i="1"/>
  <c r="X1904" i="1"/>
  <c r="W1904" i="1"/>
  <c r="V1904" i="1"/>
  <c r="T1904" i="1"/>
  <c r="S1904" i="1"/>
  <c r="R1904" i="1"/>
  <c r="Y1903" i="1"/>
  <c r="X1903" i="1"/>
  <c r="W1903" i="1"/>
  <c r="V1903" i="1"/>
  <c r="T1903" i="1"/>
  <c r="U1903" i="1" s="1"/>
  <c r="S1903" i="1"/>
  <c r="R1903" i="1"/>
  <c r="Y1902" i="1"/>
  <c r="X1902" i="1"/>
  <c r="W1902" i="1"/>
  <c r="V1902" i="1"/>
  <c r="T1902" i="1"/>
  <c r="Z1902" i="1" s="1"/>
  <c r="S1902" i="1"/>
  <c r="R1902" i="1"/>
  <c r="Y1901" i="1"/>
  <c r="X1901" i="1"/>
  <c r="W1901" i="1"/>
  <c r="V1901" i="1"/>
  <c r="T1901" i="1"/>
  <c r="U1901" i="1" s="1"/>
  <c r="S1901" i="1"/>
  <c r="R1901" i="1"/>
  <c r="Y1900" i="1"/>
  <c r="X1900" i="1"/>
  <c r="W1900" i="1"/>
  <c r="V1900" i="1"/>
  <c r="T1900" i="1"/>
  <c r="S1900" i="1"/>
  <c r="R1900" i="1"/>
  <c r="Y1899" i="1"/>
  <c r="X1899" i="1"/>
  <c r="W1899" i="1"/>
  <c r="V1899" i="1"/>
  <c r="T1899" i="1"/>
  <c r="S1899" i="1"/>
  <c r="R1899" i="1"/>
  <c r="Y1898" i="1"/>
  <c r="X1898" i="1"/>
  <c r="W1898" i="1"/>
  <c r="V1898" i="1"/>
  <c r="T1898" i="1"/>
  <c r="Z1898" i="1" s="1"/>
  <c r="S1898" i="1"/>
  <c r="R1898" i="1"/>
  <c r="Y1897" i="1"/>
  <c r="X1897" i="1"/>
  <c r="W1897" i="1"/>
  <c r="V1897" i="1"/>
  <c r="T1897" i="1"/>
  <c r="Z1897" i="1" s="1"/>
  <c r="S1897" i="1"/>
  <c r="R1897" i="1"/>
  <c r="Y1896" i="1"/>
  <c r="X1896" i="1"/>
  <c r="W1896" i="1"/>
  <c r="V1896" i="1"/>
  <c r="T1896" i="1"/>
  <c r="U1896" i="1" s="1"/>
  <c r="S1896" i="1"/>
  <c r="R1896" i="1"/>
  <c r="Y1895" i="1"/>
  <c r="X1895" i="1"/>
  <c r="W1895" i="1"/>
  <c r="V1895" i="1"/>
  <c r="T1895" i="1"/>
  <c r="Z1895" i="1" s="1"/>
  <c r="S1895" i="1"/>
  <c r="R1895" i="1"/>
  <c r="Y1894" i="1"/>
  <c r="X1894" i="1"/>
  <c r="W1894" i="1"/>
  <c r="V1894" i="1"/>
  <c r="T1894" i="1"/>
  <c r="Z1894" i="1" s="1"/>
  <c r="S1894" i="1"/>
  <c r="R1894" i="1"/>
  <c r="Y1893" i="1"/>
  <c r="X1893" i="1"/>
  <c r="W1893" i="1"/>
  <c r="V1893" i="1"/>
  <c r="T1893" i="1"/>
  <c r="Z1893" i="1" s="1"/>
  <c r="S1893" i="1"/>
  <c r="R1893" i="1"/>
  <c r="Y1892" i="1"/>
  <c r="X1892" i="1"/>
  <c r="W1892" i="1"/>
  <c r="V1892" i="1"/>
  <c r="T1892" i="1"/>
  <c r="U1892" i="1" s="1"/>
  <c r="S1892" i="1"/>
  <c r="R1892" i="1"/>
  <c r="Y1891" i="1"/>
  <c r="X1891" i="1"/>
  <c r="W1891" i="1"/>
  <c r="V1891" i="1"/>
  <c r="T1891" i="1"/>
  <c r="S1891" i="1"/>
  <c r="R1891" i="1"/>
  <c r="Y1890" i="1"/>
  <c r="X1890" i="1"/>
  <c r="W1890" i="1"/>
  <c r="V1890" i="1"/>
  <c r="T1890" i="1"/>
  <c r="S1890" i="1"/>
  <c r="R1890" i="1"/>
  <c r="Y1889" i="1"/>
  <c r="X1889" i="1"/>
  <c r="W1889" i="1"/>
  <c r="V1889" i="1"/>
  <c r="T1889" i="1"/>
  <c r="S1889" i="1"/>
  <c r="R1889" i="1"/>
  <c r="Y1888" i="1"/>
  <c r="X1888" i="1"/>
  <c r="W1888" i="1"/>
  <c r="V1888" i="1"/>
  <c r="T1888" i="1"/>
  <c r="U1888" i="1" s="1"/>
  <c r="S1888" i="1"/>
  <c r="R1888" i="1"/>
  <c r="Y1887" i="1"/>
  <c r="X1887" i="1"/>
  <c r="W1887" i="1"/>
  <c r="V1887" i="1"/>
  <c r="T1887" i="1"/>
  <c r="S1887" i="1"/>
  <c r="R1887" i="1"/>
  <c r="Y1886" i="1"/>
  <c r="X1886" i="1"/>
  <c r="W1886" i="1"/>
  <c r="V1886" i="1"/>
  <c r="T1886" i="1"/>
  <c r="Z1886" i="1" s="1"/>
  <c r="S1886" i="1"/>
  <c r="R1886" i="1"/>
  <c r="Y1885" i="1"/>
  <c r="X1885" i="1"/>
  <c r="W1885" i="1"/>
  <c r="V1885" i="1"/>
  <c r="T1885" i="1"/>
  <c r="S1885" i="1"/>
  <c r="R1885" i="1"/>
  <c r="Y1884" i="1"/>
  <c r="X1884" i="1"/>
  <c r="W1884" i="1"/>
  <c r="V1884" i="1"/>
  <c r="T1884" i="1"/>
  <c r="U1884" i="1" s="1"/>
  <c r="S1884" i="1"/>
  <c r="R1884" i="1"/>
  <c r="Y1883" i="1"/>
  <c r="X1883" i="1"/>
  <c r="W1883" i="1"/>
  <c r="V1883" i="1"/>
  <c r="T1883" i="1"/>
  <c r="S1883" i="1"/>
  <c r="R1883" i="1"/>
  <c r="Y1882" i="1"/>
  <c r="X1882" i="1"/>
  <c r="W1882" i="1"/>
  <c r="V1882" i="1"/>
  <c r="T1882" i="1"/>
  <c r="Z1882" i="1" s="1"/>
  <c r="S1882" i="1"/>
  <c r="R1882" i="1"/>
  <c r="Y1881" i="1"/>
  <c r="X1881" i="1"/>
  <c r="W1881" i="1"/>
  <c r="V1881" i="1"/>
  <c r="T1881" i="1"/>
  <c r="Z1881" i="1" s="1"/>
  <c r="S1881" i="1"/>
  <c r="R1881" i="1"/>
  <c r="Y1880" i="1"/>
  <c r="X1880" i="1"/>
  <c r="W1880" i="1"/>
  <c r="V1880" i="1"/>
  <c r="T1880" i="1"/>
  <c r="S1880" i="1"/>
  <c r="R1880" i="1"/>
  <c r="Y1879" i="1"/>
  <c r="X1879" i="1"/>
  <c r="W1879" i="1"/>
  <c r="V1879" i="1"/>
  <c r="T1879" i="1"/>
  <c r="Z1879" i="1" s="1"/>
  <c r="S1879" i="1"/>
  <c r="R1879" i="1"/>
  <c r="Y1878" i="1"/>
  <c r="X1878" i="1"/>
  <c r="W1878" i="1"/>
  <c r="V1878" i="1"/>
  <c r="T1878" i="1"/>
  <c r="Z1878" i="1" s="1"/>
  <c r="S1878" i="1"/>
  <c r="R1878" i="1"/>
  <c r="Y1877" i="1"/>
  <c r="X1877" i="1"/>
  <c r="W1877" i="1"/>
  <c r="V1877" i="1"/>
  <c r="T1877" i="1"/>
  <c r="S1877" i="1"/>
  <c r="R1877" i="1"/>
  <c r="Y1876" i="1"/>
  <c r="X1876" i="1"/>
  <c r="W1876" i="1"/>
  <c r="V1876" i="1"/>
  <c r="T1876" i="1"/>
  <c r="S1876" i="1"/>
  <c r="R1876" i="1"/>
  <c r="Y1875" i="1"/>
  <c r="X1875" i="1"/>
  <c r="W1875" i="1"/>
  <c r="V1875" i="1"/>
  <c r="T1875" i="1"/>
  <c r="S1875" i="1"/>
  <c r="R1875" i="1"/>
  <c r="Y1874" i="1"/>
  <c r="X1874" i="1"/>
  <c r="W1874" i="1"/>
  <c r="V1874" i="1"/>
  <c r="T1874" i="1"/>
  <c r="S1874" i="1"/>
  <c r="R1874" i="1"/>
  <c r="Y1873" i="1"/>
  <c r="X1873" i="1"/>
  <c r="W1873" i="1"/>
  <c r="V1873" i="1"/>
  <c r="T1873" i="1"/>
  <c r="S1873" i="1"/>
  <c r="R1873" i="1"/>
  <c r="Y1872" i="1"/>
  <c r="X1872" i="1"/>
  <c r="W1872" i="1"/>
  <c r="V1872" i="1"/>
  <c r="T1872" i="1"/>
  <c r="S1872" i="1"/>
  <c r="R1872" i="1"/>
  <c r="Y1871" i="1"/>
  <c r="X1871" i="1"/>
  <c r="W1871" i="1"/>
  <c r="V1871" i="1"/>
  <c r="T1871" i="1"/>
  <c r="Z1871" i="1" s="1"/>
  <c r="S1871" i="1"/>
  <c r="R1871" i="1"/>
  <c r="Y1870" i="1"/>
  <c r="X1870" i="1"/>
  <c r="W1870" i="1"/>
  <c r="V1870" i="1"/>
  <c r="T1870" i="1"/>
  <c r="Z1870" i="1" s="1"/>
  <c r="S1870" i="1"/>
  <c r="R1870" i="1"/>
  <c r="Y1869" i="1"/>
  <c r="X1869" i="1"/>
  <c r="W1869" i="1"/>
  <c r="V1869" i="1"/>
  <c r="T1869" i="1"/>
  <c r="Z1869" i="1" s="1"/>
  <c r="S1869" i="1"/>
  <c r="R1869" i="1"/>
  <c r="Y1868" i="1"/>
  <c r="X1868" i="1"/>
  <c r="W1868" i="1"/>
  <c r="V1868" i="1"/>
  <c r="T1868" i="1"/>
  <c r="U1868" i="1" s="1"/>
  <c r="S1868" i="1"/>
  <c r="R1868" i="1"/>
  <c r="Y1867" i="1"/>
  <c r="X1867" i="1"/>
  <c r="W1867" i="1"/>
  <c r="V1867" i="1"/>
  <c r="T1867" i="1"/>
  <c r="S1867" i="1"/>
  <c r="R1867" i="1"/>
  <c r="Y1866" i="1"/>
  <c r="X1866" i="1"/>
  <c r="W1866" i="1"/>
  <c r="V1866" i="1"/>
  <c r="T1866" i="1"/>
  <c r="Z1866" i="1" s="1"/>
  <c r="S1866" i="1"/>
  <c r="R1866" i="1"/>
  <c r="Y1865" i="1"/>
  <c r="X1865" i="1"/>
  <c r="W1865" i="1"/>
  <c r="V1865" i="1"/>
  <c r="T1865" i="1"/>
  <c r="S1865" i="1"/>
  <c r="R1865" i="1"/>
  <c r="Y1864" i="1"/>
  <c r="X1864" i="1"/>
  <c r="W1864" i="1"/>
  <c r="V1864" i="1"/>
  <c r="T1864" i="1"/>
  <c r="S1864" i="1"/>
  <c r="R1864" i="1"/>
  <c r="Y1863" i="1"/>
  <c r="X1863" i="1"/>
  <c r="W1863" i="1"/>
  <c r="V1863" i="1"/>
  <c r="T1863" i="1"/>
  <c r="S1863" i="1"/>
  <c r="R1863" i="1"/>
  <c r="Y1862" i="1"/>
  <c r="X1862" i="1"/>
  <c r="W1862" i="1"/>
  <c r="V1862" i="1"/>
  <c r="T1862" i="1"/>
  <c r="Z1862" i="1" s="1"/>
  <c r="S1862" i="1"/>
  <c r="R1862" i="1"/>
  <c r="Y1861" i="1"/>
  <c r="X1861" i="1"/>
  <c r="W1861" i="1"/>
  <c r="V1861" i="1"/>
  <c r="T1861" i="1"/>
  <c r="S1861" i="1"/>
  <c r="R1861" i="1"/>
  <c r="Y1860" i="1"/>
  <c r="X1860" i="1"/>
  <c r="W1860" i="1"/>
  <c r="V1860" i="1"/>
  <c r="T1860" i="1"/>
  <c r="S1860" i="1"/>
  <c r="R1860" i="1"/>
  <c r="Y1859" i="1"/>
  <c r="X1859" i="1"/>
  <c r="W1859" i="1"/>
  <c r="V1859" i="1"/>
  <c r="T1859" i="1"/>
  <c r="S1859" i="1"/>
  <c r="R1859" i="1"/>
  <c r="Y1858" i="1"/>
  <c r="X1858" i="1"/>
  <c r="W1858" i="1"/>
  <c r="V1858" i="1"/>
  <c r="T1858" i="1"/>
  <c r="Z1858" i="1" s="1"/>
  <c r="S1858" i="1"/>
  <c r="R1858" i="1"/>
  <c r="Y1857" i="1"/>
  <c r="X1857" i="1"/>
  <c r="W1857" i="1"/>
  <c r="V1857" i="1"/>
  <c r="T1857" i="1"/>
  <c r="Z1857" i="1" s="1"/>
  <c r="S1857" i="1"/>
  <c r="R1857" i="1"/>
  <c r="Y1856" i="1"/>
  <c r="X1856" i="1"/>
  <c r="W1856" i="1"/>
  <c r="V1856" i="1"/>
  <c r="T1856" i="1"/>
  <c r="S1856" i="1"/>
  <c r="R1856" i="1"/>
  <c r="Y1855" i="1"/>
  <c r="X1855" i="1"/>
  <c r="W1855" i="1"/>
  <c r="V1855" i="1"/>
  <c r="T1855" i="1"/>
  <c r="S1855" i="1"/>
  <c r="R1855" i="1"/>
  <c r="Y1854" i="1"/>
  <c r="X1854" i="1"/>
  <c r="W1854" i="1"/>
  <c r="V1854" i="1"/>
  <c r="T1854" i="1"/>
  <c r="Z1854" i="1" s="1"/>
  <c r="S1854" i="1"/>
  <c r="R1854" i="1"/>
  <c r="Y1853" i="1"/>
  <c r="X1853" i="1"/>
  <c r="W1853" i="1"/>
  <c r="V1853" i="1"/>
  <c r="T1853" i="1"/>
  <c r="S1853" i="1"/>
  <c r="R1853" i="1"/>
  <c r="Y1852" i="1"/>
  <c r="X1852" i="1"/>
  <c r="W1852" i="1"/>
  <c r="V1852" i="1"/>
  <c r="T1852" i="1"/>
  <c r="U1852" i="1" s="1"/>
  <c r="S1852" i="1"/>
  <c r="R1852" i="1"/>
  <c r="Y1851" i="1"/>
  <c r="X1851" i="1"/>
  <c r="W1851" i="1"/>
  <c r="V1851" i="1"/>
  <c r="T1851" i="1"/>
  <c r="S1851" i="1"/>
  <c r="R1851" i="1"/>
  <c r="Y1850" i="1"/>
  <c r="X1850" i="1"/>
  <c r="W1850" i="1"/>
  <c r="V1850" i="1"/>
  <c r="T1850" i="1"/>
  <c r="Z1850" i="1" s="1"/>
  <c r="S1850" i="1"/>
  <c r="R1850" i="1"/>
  <c r="Y1849" i="1"/>
  <c r="X1849" i="1"/>
  <c r="W1849" i="1"/>
  <c r="V1849" i="1"/>
  <c r="T1849" i="1"/>
  <c r="Z1849" i="1" s="1"/>
  <c r="S1849" i="1"/>
  <c r="R1849" i="1"/>
  <c r="Y1848" i="1"/>
  <c r="X1848" i="1"/>
  <c r="W1848" i="1"/>
  <c r="V1848" i="1"/>
  <c r="T1848" i="1"/>
  <c r="S1848" i="1"/>
  <c r="R1848" i="1"/>
  <c r="Y1847" i="1"/>
  <c r="X1847" i="1"/>
  <c r="W1847" i="1"/>
  <c r="V1847" i="1"/>
  <c r="T1847" i="1"/>
  <c r="Z1847" i="1" s="1"/>
  <c r="S1847" i="1"/>
  <c r="R1847" i="1"/>
  <c r="Y1846" i="1"/>
  <c r="X1846" i="1"/>
  <c r="W1846" i="1"/>
  <c r="V1846" i="1"/>
  <c r="T1846" i="1"/>
  <c r="Z1846" i="1" s="1"/>
  <c r="S1846" i="1"/>
  <c r="R1846" i="1"/>
  <c r="Y1845" i="1"/>
  <c r="X1845" i="1"/>
  <c r="W1845" i="1"/>
  <c r="V1845" i="1"/>
  <c r="T1845" i="1"/>
  <c r="Z1845" i="1" s="1"/>
  <c r="S1845" i="1"/>
  <c r="R1845" i="1"/>
  <c r="Y1844" i="1"/>
  <c r="X1844" i="1"/>
  <c r="W1844" i="1"/>
  <c r="V1844" i="1"/>
  <c r="T1844" i="1"/>
  <c r="S1844" i="1"/>
  <c r="R1844" i="1"/>
  <c r="Y1843" i="1"/>
  <c r="X1843" i="1"/>
  <c r="W1843" i="1"/>
  <c r="V1843" i="1"/>
  <c r="T1843" i="1"/>
  <c r="S1843" i="1"/>
  <c r="R1843" i="1"/>
  <c r="Y1842" i="1"/>
  <c r="X1842" i="1"/>
  <c r="W1842" i="1"/>
  <c r="V1842" i="1"/>
  <c r="T1842" i="1"/>
  <c r="Z1842" i="1" s="1"/>
  <c r="S1842" i="1"/>
  <c r="R1842" i="1"/>
  <c r="Y1841" i="1"/>
  <c r="X1841" i="1"/>
  <c r="W1841" i="1"/>
  <c r="V1841" i="1"/>
  <c r="T1841" i="1"/>
  <c r="S1841" i="1"/>
  <c r="R1841" i="1"/>
  <c r="Y1840" i="1"/>
  <c r="X1840" i="1"/>
  <c r="W1840" i="1"/>
  <c r="V1840" i="1"/>
  <c r="T1840" i="1"/>
  <c r="S1840" i="1"/>
  <c r="R1840" i="1"/>
  <c r="Y1839" i="1"/>
  <c r="X1839" i="1"/>
  <c r="W1839" i="1"/>
  <c r="V1839" i="1"/>
  <c r="T1839" i="1"/>
  <c r="S1839" i="1"/>
  <c r="R1839" i="1"/>
  <c r="Y1838" i="1"/>
  <c r="X1838" i="1"/>
  <c r="W1838" i="1"/>
  <c r="V1838" i="1"/>
  <c r="T1838" i="1"/>
  <c r="Z1838" i="1" s="1"/>
  <c r="S1838" i="1"/>
  <c r="R1838" i="1"/>
  <c r="Y1837" i="1"/>
  <c r="X1837" i="1"/>
  <c r="W1837" i="1"/>
  <c r="V1837" i="1"/>
  <c r="T1837" i="1"/>
  <c r="S1837" i="1"/>
  <c r="R1837" i="1"/>
  <c r="Y1836" i="1"/>
  <c r="X1836" i="1"/>
  <c r="W1836" i="1"/>
  <c r="V1836" i="1"/>
  <c r="T1836" i="1"/>
  <c r="S1836" i="1"/>
  <c r="R1836" i="1"/>
  <c r="Y1835" i="1"/>
  <c r="X1835" i="1"/>
  <c r="W1835" i="1"/>
  <c r="V1835" i="1"/>
  <c r="T1835" i="1"/>
  <c r="S1835" i="1"/>
  <c r="R1835" i="1"/>
  <c r="Y1834" i="1"/>
  <c r="X1834" i="1"/>
  <c r="W1834" i="1"/>
  <c r="V1834" i="1"/>
  <c r="T1834" i="1"/>
  <c r="S1834" i="1"/>
  <c r="R1834" i="1"/>
  <c r="Y1833" i="1"/>
  <c r="X1833" i="1"/>
  <c r="W1833" i="1"/>
  <c r="V1833" i="1"/>
  <c r="T1833" i="1"/>
  <c r="S1833" i="1"/>
  <c r="R1833" i="1"/>
  <c r="Y1832" i="1"/>
  <c r="X1832" i="1"/>
  <c r="W1832" i="1"/>
  <c r="V1832" i="1"/>
  <c r="T1832" i="1"/>
  <c r="S1832" i="1"/>
  <c r="R1832" i="1"/>
  <c r="Y1831" i="1"/>
  <c r="X1831" i="1"/>
  <c r="W1831" i="1"/>
  <c r="V1831" i="1"/>
  <c r="T1831" i="1"/>
  <c r="S1831" i="1"/>
  <c r="R1831" i="1"/>
  <c r="Y1830" i="1"/>
  <c r="X1830" i="1"/>
  <c r="W1830" i="1"/>
  <c r="V1830" i="1"/>
  <c r="T1830" i="1"/>
  <c r="Z1830" i="1" s="1"/>
  <c r="S1830" i="1"/>
  <c r="R1830" i="1"/>
  <c r="Y1829" i="1"/>
  <c r="X1829" i="1"/>
  <c r="W1829" i="1"/>
  <c r="V1829" i="1"/>
  <c r="T1829" i="1"/>
  <c r="Z1829" i="1" s="1"/>
  <c r="S1829" i="1"/>
  <c r="R1829" i="1"/>
  <c r="Y1828" i="1"/>
  <c r="X1828" i="1"/>
  <c r="W1828" i="1"/>
  <c r="V1828" i="1"/>
  <c r="T1828" i="1"/>
  <c r="U1828" i="1" s="1"/>
  <c r="S1828" i="1"/>
  <c r="R1828" i="1"/>
  <c r="Y1827" i="1"/>
  <c r="X1827" i="1"/>
  <c r="W1827" i="1"/>
  <c r="V1827" i="1"/>
  <c r="T1827" i="1"/>
  <c r="S1827" i="1"/>
  <c r="R1827" i="1"/>
  <c r="Y1826" i="1"/>
  <c r="X1826" i="1"/>
  <c r="W1826" i="1"/>
  <c r="V1826" i="1"/>
  <c r="T1826" i="1"/>
  <c r="Z1826" i="1" s="1"/>
  <c r="S1826" i="1"/>
  <c r="R1826" i="1"/>
  <c r="Y1825" i="1"/>
  <c r="X1825" i="1"/>
  <c r="W1825" i="1"/>
  <c r="V1825" i="1"/>
  <c r="T1825" i="1"/>
  <c r="Z1825" i="1" s="1"/>
  <c r="S1825" i="1"/>
  <c r="R1825" i="1"/>
  <c r="Y1824" i="1"/>
  <c r="X1824" i="1"/>
  <c r="W1824" i="1"/>
  <c r="V1824" i="1"/>
  <c r="T1824" i="1"/>
  <c r="Z1824" i="1" s="1"/>
  <c r="S1824" i="1"/>
  <c r="R1824" i="1"/>
  <c r="Y1823" i="1"/>
  <c r="X1823" i="1"/>
  <c r="W1823" i="1"/>
  <c r="V1823" i="1"/>
  <c r="T1823" i="1"/>
  <c r="U1823" i="1" s="1"/>
  <c r="S1823" i="1"/>
  <c r="R1823" i="1"/>
  <c r="Y1822" i="1"/>
  <c r="X1822" i="1"/>
  <c r="W1822" i="1"/>
  <c r="V1822" i="1"/>
  <c r="T1822" i="1"/>
  <c r="Z1822" i="1" s="1"/>
  <c r="S1822" i="1"/>
  <c r="R1822" i="1"/>
  <c r="Y1821" i="1"/>
  <c r="X1821" i="1"/>
  <c r="W1821" i="1"/>
  <c r="V1821" i="1"/>
  <c r="T1821" i="1"/>
  <c r="U1821" i="1" s="1"/>
  <c r="S1821" i="1"/>
  <c r="R1821" i="1"/>
  <c r="Y1820" i="1"/>
  <c r="X1820" i="1"/>
  <c r="W1820" i="1"/>
  <c r="V1820" i="1"/>
  <c r="T1820" i="1"/>
  <c r="S1820" i="1"/>
  <c r="R1820" i="1"/>
  <c r="Y1819" i="1"/>
  <c r="X1819" i="1"/>
  <c r="W1819" i="1"/>
  <c r="V1819" i="1"/>
  <c r="T1819" i="1"/>
  <c r="S1819" i="1"/>
  <c r="R1819" i="1"/>
  <c r="Y1818" i="1"/>
  <c r="X1818" i="1"/>
  <c r="W1818" i="1"/>
  <c r="V1818" i="1"/>
  <c r="T1818" i="1"/>
  <c r="Z1818" i="1" s="1"/>
  <c r="S1818" i="1"/>
  <c r="R1818" i="1"/>
  <c r="Y1817" i="1"/>
  <c r="X1817" i="1"/>
  <c r="W1817" i="1"/>
  <c r="V1817" i="1"/>
  <c r="T1817" i="1"/>
  <c r="Z1817" i="1" s="1"/>
  <c r="S1817" i="1"/>
  <c r="R1817" i="1"/>
  <c r="Y1816" i="1"/>
  <c r="X1816" i="1"/>
  <c r="W1816" i="1"/>
  <c r="V1816" i="1"/>
  <c r="T1816" i="1"/>
  <c r="Z1816" i="1" s="1"/>
  <c r="S1816" i="1"/>
  <c r="R1816" i="1"/>
  <c r="Y1815" i="1"/>
  <c r="X1815" i="1"/>
  <c r="W1815" i="1"/>
  <c r="V1815" i="1"/>
  <c r="T1815" i="1"/>
  <c r="Z1815" i="1" s="1"/>
  <c r="S1815" i="1"/>
  <c r="R1815" i="1"/>
  <c r="Y1814" i="1"/>
  <c r="X1814" i="1"/>
  <c r="W1814" i="1"/>
  <c r="V1814" i="1"/>
  <c r="T1814" i="1"/>
  <c r="S1814" i="1"/>
  <c r="R1814" i="1"/>
  <c r="Y1813" i="1"/>
  <c r="X1813" i="1"/>
  <c r="W1813" i="1"/>
  <c r="V1813" i="1"/>
  <c r="T1813" i="1"/>
  <c r="Z1813" i="1" s="1"/>
  <c r="S1813" i="1"/>
  <c r="R1813" i="1"/>
  <c r="Y1812" i="1"/>
  <c r="X1812" i="1"/>
  <c r="W1812" i="1"/>
  <c r="V1812" i="1"/>
  <c r="T1812" i="1"/>
  <c r="U1812" i="1" s="1"/>
  <c r="S1812" i="1"/>
  <c r="R1812" i="1"/>
  <c r="Y1811" i="1"/>
  <c r="X1811" i="1"/>
  <c r="W1811" i="1"/>
  <c r="V1811" i="1"/>
  <c r="T1811" i="1"/>
  <c r="S1811" i="1"/>
  <c r="R1811" i="1"/>
  <c r="Y1810" i="1"/>
  <c r="X1810" i="1"/>
  <c r="W1810" i="1"/>
  <c r="V1810" i="1"/>
  <c r="T1810" i="1"/>
  <c r="Z1810" i="1" s="1"/>
  <c r="S1810" i="1"/>
  <c r="R1810" i="1"/>
  <c r="Y1809" i="1"/>
  <c r="X1809" i="1"/>
  <c r="W1809" i="1"/>
  <c r="V1809" i="1"/>
  <c r="T1809" i="1"/>
  <c r="Z1809" i="1" s="1"/>
  <c r="S1809" i="1"/>
  <c r="R1809" i="1"/>
  <c r="Y1808" i="1"/>
  <c r="X1808" i="1"/>
  <c r="W1808" i="1"/>
  <c r="V1808" i="1"/>
  <c r="T1808" i="1"/>
  <c r="Z1808" i="1" s="1"/>
  <c r="S1808" i="1"/>
  <c r="R1808" i="1"/>
  <c r="Y1807" i="1"/>
  <c r="X1807" i="1"/>
  <c r="W1807" i="1"/>
  <c r="V1807" i="1"/>
  <c r="T1807" i="1"/>
  <c r="U1807" i="1" s="1"/>
  <c r="S1807" i="1"/>
  <c r="R1807" i="1"/>
  <c r="Y1806" i="1"/>
  <c r="X1806" i="1"/>
  <c r="W1806" i="1"/>
  <c r="V1806" i="1"/>
  <c r="T1806" i="1"/>
  <c r="S1806" i="1"/>
  <c r="R1806" i="1"/>
  <c r="Y1805" i="1"/>
  <c r="X1805" i="1"/>
  <c r="W1805" i="1"/>
  <c r="V1805" i="1"/>
  <c r="T1805" i="1"/>
  <c r="U1805" i="1" s="1"/>
  <c r="S1805" i="1"/>
  <c r="R1805" i="1"/>
  <c r="Y1804" i="1"/>
  <c r="X1804" i="1"/>
  <c r="W1804" i="1"/>
  <c r="V1804" i="1"/>
  <c r="T1804" i="1"/>
  <c r="U1804" i="1" s="1"/>
  <c r="S1804" i="1"/>
  <c r="R1804" i="1"/>
  <c r="Y1803" i="1"/>
  <c r="X1803" i="1"/>
  <c r="W1803" i="1"/>
  <c r="V1803" i="1"/>
  <c r="T1803" i="1"/>
  <c r="S1803" i="1"/>
  <c r="R1803" i="1"/>
  <c r="Y1802" i="1"/>
  <c r="X1802" i="1"/>
  <c r="W1802" i="1"/>
  <c r="V1802" i="1"/>
  <c r="T1802" i="1"/>
  <c r="Z1802" i="1" s="1"/>
  <c r="S1802" i="1"/>
  <c r="R1802" i="1"/>
  <c r="Y1801" i="1"/>
  <c r="X1801" i="1"/>
  <c r="W1801" i="1"/>
  <c r="V1801" i="1"/>
  <c r="T1801" i="1"/>
  <c r="Z1801" i="1" s="1"/>
  <c r="S1801" i="1"/>
  <c r="R1801" i="1"/>
  <c r="Y1800" i="1"/>
  <c r="X1800" i="1"/>
  <c r="W1800" i="1"/>
  <c r="V1800" i="1"/>
  <c r="T1800" i="1"/>
  <c r="U1800" i="1" s="1"/>
  <c r="S1800" i="1"/>
  <c r="R1800" i="1"/>
  <c r="Y1799" i="1"/>
  <c r="X1799" i="1"/>
  <c r="W1799" i="1"/>
  <c r="V1799" i="1"/>
  <c r="T1799" i="1"/>
  <c r="Z1799" i="1" s="1"/>
  <c r="S1799" i="1"/>
  <c r="R1799" i="1"/>
  <c r="Y1798" i="1"/>
  <c r="X1798" i="1"/>
  <c r="W1798" i="1"/>
  <c r="V1798" i="1"/>
  <c r="T1798" i="1"/>
  <c r="S1798" i="1"/>
  <c r="R1798" i="1"/>
  <c r="Y1797" i="1"/>
  <c r="X1797" i="1"/>
  <c r="W1797" i="1"/>
  <c r="V1797" i="1"/>
  <c r="T1797" i="1"/>
  <c r="Z1797" i="1" s="1"/>
  <c r="S1797" i="1"/>
  <c r="R1797" i="1"/>
  <c r="Y1796" i="1"/>
  <c r="X1796" i="1"/>
  <c r="W1796" i="1"/>
  <c r="V1796" i="1"/>
  <c r="T1796" i="1"/>
  <c r="U1796" i="1" s="1"/>
  <c r="S1796" i="1"/>
  <c r="R1796" i="1"/>
  <c r="Y1795" i="1"/>
  <c r="X1795" i="1"/>
  <c r="W1795" i="1"/>
  <c r="V1795" i="1"/>
  <c r="T1795" i="1"/>
  <c r="U1795" i="1" s="1"/>
  <c r="S1795" i="1"/>
  <c r="R1795" i="1"/>
  <c r="Y1794" i="1"/>
  <c r="X1794" i="1"/>
  <c r="W1794" i="1"/>
  <c r="V1794" i="1"/>
  <c r="T1794" i="1"/>
  <c r="S1794" i="1"/>
  <c r="R1794" i="1"/>
  <c r="Y1793" i="1"/>
  <c r="X1793" i="1"/>
  <c r="W1793" i="1"/>
  <c r="V1793" i="1"/>
  <c r="T1793" i="1"/>
  <c r="Z1793" i="1" s="1"/>
  <c r="S1793" i="1"/>
  <c r="R1793" i="1"/>
  <c r="Y1792" i="1"/>
  <c r="X1792" i="1"/>
  <c r="W1792" i="1"/>
  <c r="V1792" i="1"/>
  <c r="T1792" i="1"/>
  <c r="Z1792" i="1" s="1"/>
  <c r="S1792" i="1"/>
  <c r="R1792" i="1"/>
  <c r="Y1791" i="1"/>
  <c r="X1791" i="1"/>
  <c r="W1791" i="1"/>
  <c r="V1791" i="1"/>
  <c r="T1791" i="1"/>
  <c r="Z1791" i="1" s="1"/>
  <c r="S1791" i="1"/>
  <c r="R1791" i="1"/>
  <c r="Y1790" i="1"/>
  <c r="X1790" i="1"/>
  <c r="W1790" i="1"/>
  <c r="V1790" i="1"/>
  <c r="T1790" i="1"/>
  <c r="U1790" i="1" s="1"/>
  <c r="S1790" i="1"/>
  <c r="R1790" i="1"/>
  <c r="Y1789" i="1"/>
  <c r="X1789" i="1"/>
  <c r="W1789" i="1"/>
  <c r="V1789" i="1"/>
  <c r="T1789" i="1"/>
  <c r="Z1789" i="1" s="1"/>
  <c r="S1789" i="1"/>
  <c r="R1789" i="1"/>
  <c r="Y1788" i="1"/>
  <c r="X1788" i="1"/>
  <c r="W1788" i="1"/>
  <c r="V1788" i="1"/>
  <c r="T1788" i="1"/>
  <c r="U1788" i="1" s="1"/>
  <c r="S1788" i="1"/>
  <c r="R1788" i="1"/>
  <c r="Y1787" i="1"/>
  <c r="X1787" i="1"/>
  <c r="W1787" i="1"/>
  <c r="V1787" i="1"/>
  <c r="T1787" i="1"/>
  <c r="U1787" i="1" s="1"/>
  <c r="S1787" i="1"/>
  <c r="R1787" i="1"/>
  <c r="Y1786" i="1"/>
  <c r="X1786" i="1"/>
  <c r="W1786" i="1"/>
  <c r="V1786" i="1"/>
  <c r="T1786" i="1"/>
  <c r="Z1786" i="1" s="1"/>
  <c r="S1786" i="1"/>
  <c r="R1786" i="1"/>
  <c r="Y1785" i="1"/>
  <c r="X1785" i="1"/>
  <c r="W1785" i="1"/>
  <c r="V1785" i="1"/>
  <c r="T1785" i="1"/>
  <c r="Z1785" i="1" s="1"/>
  <c r="S1785" i="1"/>
  <c r="R1785" i="1"/>
  <c r="Y1784" i="1"/>
  <c r="X1784" i="1"/>
  <c r="W1784" i="1"/>
  <c r="V1784" i="1"/>
  <c r="T1784" i="1"/>
  <c r="S1784" i="1"/>
  <c r="R1784" i="1"/>
  <c r="Y1783" i="1"/>
  <c r="X1783" i="1"/>
  <c r="W1783" i="1"/>
  <c r="V1783" i="1"/>
  <c r="T1783" i="1"/>
  <c r="S1783" i="1"/>
  <c r="R1783" i="1"/>
  <c r="Y1782" i="1"/>
  <c r="X1782" i="1"/>
  <c r="W1782" i="1"/>
  <c r="V1782" i="1"/>
  <c r="T1782" i="1"/>
  <c r="U1782" i="1" s="1"/>
  <c r="S1782" i="1"/>
  <c r="R1782" i="1"/>
  <c r="Y1781" i="1"/>
  <c r="X1781" i="1"/>
  <c r="W1781" i="1"/>
  <c r="V1781" i="1"/>
  <c r="T1781" i="1"/>
  <c r="U1781" i="1" s="1"/>
  <c r="S1781" i="1"/>
  <c r="R1781" i="1"/>
  <c r="Y1780" i="1"/>
  <c r="X1780" i="1"/>
  <c r="W1780" i="1"/>
  <c r="V1780" i="1"/>
  <c r="T1780" i="1"/>
  <c r="U1780" i="1" s="1"/>
  <c r="S1780" i="1"/>
  <c r="R1780" i="1"/>
  <c r="Y1779" i="1"/>
  <c r="X1779" i="1"/>
  <c r="W1779" i="1"/>
  <c r="V1779" i="1"/>
  <c r="T1779" i="1"/>
  <c r="U1779" i="1" s="1"/>
  <c r="S1779" i="1"/>
  <c r="R1779" i="1"/>
  <c r="Y1778" i="1"/>
  <c r="X1778" i="1"/>
  <c r="W1778" i="1"/>
  <c r="V1778" i="1"/>
  <c r="T1778" i="1"/>
  <c r="Z1778" i="1" s="1"/>
  <c r="S1778" i="1"/>
  <c r="R1778" i="1"/>
  <c r="Y1777" i="1"/>
  <c r="X1777" i="1"/>
  <c r="W1777" i="1"/>
  <c r="V1777" i="1"/>
  <c r="T1777" i="1"/>
  <c r="Z1777" i="1" s="1"/>
  <c r="S1777" i="1"/>
  <c r="R1777" i="1"/>
  <c r="Y1776" i="1"/>
  <c r="X1776" i="1"/>
  <c r="W1776" i="1"/>
  <c r="V1776" i="1"/>
  <c r="T1776" i="1"/>
  <c r="S1776" i="1"/>
  <c r="R1776" i="1"/>
  <c r="Y1775" i="1"/>
  <c r="X1775" i="1"/>
  <c r="W1775" i="1"/>
  <c r="V1775" i="1"/>
  <c r="T1775" i="1"/>
  <c r="U1775" i="1" s="1"/>
  <c r="S1775" i="1"/>
  <c r="R1775" i="1"/>
  <c r="Y1774" i="1"/>
  <c r="X1774" i="1"/>
  <c r="W1774" i="1"/>
  <c r="V1774" i="1"/>
  <c r="T1774" i="1"/>
  <c r="U1774" i="1" s="1"/>
  <c r="S1774" i="1"/>
  <c r="R1774" i="1"/>
  <c r="Y1773" i="1"/>
  <c r="X1773" i="1"/>
  <c r="W1773" i="1"/>
  <c r="V1773" i="1"/>
  <c r="T1773" i="1"/>
  <c r="U1773" i="1" s="1"/>
  <c r="S1773" i="1"/>
  <c r="R1773" i="1"/>
  <c r="Y1772" i="1"/>
  <c r="X1772" i="1"/>
  <c r="W1772" i="1"/>
  <c r="V1772" i="1"/>
  <c r="T1772" i="1"/>
  <c r="U1772" i="1" s="1"/>
  <c r="S1772" i="1"/>
  <c r="R1772" i="1"/>
  <c r="Y1771" i="1"/>
  <c r="X1771" i="1"/>
  <c r="W1771" i="1"/>
  <c r="V1771" i="1"/>
  <c r="T1771" i="1"/>
  <c r="U1771" i="1" s="1"/>
  <c r="S1771" i="1"/>
  <c r="R1771" i="1"/>
  <c r="Y1770" i="1"/>
  <c r="X1770" i="1"/>
  <c r="W1770" i="1"/>
  <c r="V1770" i="1"/>
  <c r="T1770" i="1"/>
  <c r="U1770" i="1" s="1"/>
  <c r="S1770" i="1"/>
  <c r="R1770" i="1"/>
  <c r="Y1769" i="1"/>
  <c r="X1769" i="1"/>
  <c r="W1769" i="1"/>
  <c r="V1769" i="1"/>
  <c r="T1769" i="1"/>
  <c r="Z1769" i="1" s="1"/>
  <c r="S1769" i="1"/>
  <c r="R1769" i="1"/>
  <c r="Y1768" i="1"/>
  <c r="X1768" i="1"/>
  <c r="W1768" i="1"/>
  <c r="V1768" i="1"/>
  <c r="T1768" i="1"/>
  <c r="U1768" i="1" s="1"/>
  <c r="S1768" i="1"/>
  <c r="R1768" i="1"/>
  <c r="Y1767" i="1"/>
  <c r="X1767" i="1"/>
  <c r="W1767" i="1"/>
  <c r="V1767" i="1"/>
  <c r="T1767" i="1"/>
  <c r="U1767" i="1" s="1"/>
  <c r="S1767" i="1"/>
  <c r="R1767" i="1"/>
  <c r="Y1766" i="1"/>
  <c r="X1766" i="1"/>
  <c r="W1766" i="1"/>
  <c r="V1766" i="1"/>
  <c r="T1766" i="1"/>
  <c r="U1766" i="1" s="1"/>
  <c r="S1766" i="1"/>
  <c r="R1766" i="1"/>
  <c r="Y1765" i="1"/>
  <c r="X1765" i="1"/>
  <c r="W1765" i="1"/>
  <c r="V1765" i="1"/>
  <c r="T1765" i="1"/>
  <c r="U1765" i="1" s="1"/>
  <c r="S1765" i="1"/>
  <c r="R1765" i="1"/>
  <c r="Y1764" i="1"/>
  <c r="X1764" i="1"/>
  <c r="W1764" i="1"/>
  <c r="V1764" i="1"/>
  <c r="T1764" i="1"/>
  <c r="U1764" i="1" s="1"/>
  <c r="S1764" i="1"/>
  <c r="R1764" i="1"/>
  <c r="Y1763" i="1"/>
  <c r="X1763" i="1"/>
  <c r="W1763" i="1"/>
  <c r="V1763" i="1"/>
  <c r="T1763" i="1"/>
  <c r="Z1763" i="1" s="1"/>
  <c r="S1763" i="1"/>
  <c r="R1763" i="1"/>
  <c r="Y1762" i="1"/>
  <c r="X1762" i="1"/>
  <c r="W1762" i="1"/>
  <c r="V1762" i="1"/>
  <c r="T1762" i="1"/>
  <c r="Z1762" i="1" s="1"/>
  <c r="S1762" i="1"/>
  <c r="R1762" i="1"/>
  <c r="Y1761" i="1"/>
  <c r="X1761" i="1"/>
  <c r="W1761" i="1"/>
  <c r="V1761" i="1"/>
  <c r="T1761" i="1"/>
  <c r="Z1761" i="1" s="1"/>
  <c r="S1761" i="1"/>
  <c r="R1761" i="1"/>
  <c r="Y1760" i="1"/>
  <c r="X1760" i="1"/>
  <c r="W1760" i="1"/>
  <c r="V1760" i="1"/>
  <c r="T1760" i="1"/>
  <c r="S1760" i="1"/>
  <c r="R1760" i="1"/>
  <c r="Y1759" i="1"/>
  <c r="X1759" i="1"/>
  <c r="W1759" i="1"/>
  <c r="V1759" i="1"/>
  <c r="T1759" i="1"/>
  <c r="S1759" i="1"/>
  <c r="R1759" i="1"/>
  <c r="Y1758" i="1"/>
  <c r="X1758" i="1"/>
  <c r="W1758" i="1"/>
  <c r="V1758" i="1"/>
  <c r="T1758" i="1"/>
  <c r="S1758" i="1"/>
  <c r="R1758" i="1"/>
  <c r="Y1757" i="1"/>
  <c r="X1757" i="1"/>
  <c r="W1757" i="1"/>
  <c r="V1757" i="1"/>
  <c r="T1757" i="1"/>
  <c r="Z1757" i="1" s="1"/>
  <c r="S1757" i="1"/>
  <c r="R1757" i="1"/>
  <c r="Y1756" i="1"/>
  <c r="X1756" i="1"/>
  <c r="W1756" i="1"/>
  <c r="V1756" i="1"/>
  <c r="T1756" i="1"/>
  <c r="U1756" i="1" s="1"/>
  <c r="S1756" i="1"/>
  <c r="R1756" i="1"/>
  <c r="Y1755" i="1"/>
  <c r="X1755" i="1"/>
  <c r="W1755" i="1"/>
  <c r="V1755" i="1"/>
  <c r="T1755" i="1"/>
  <c r="Z1755" i="1" s="1"/>
  <c r="S1755" i="1"/>
  <c r="R1755" i="1"/>
  <c r="Y1754" i="1"/>
  <c r="X1754" i="1"/>
  <c r="W1754" i="1"/>
  <c r="V1754" i="1"/>
  <c r="T1754" i="1"/>
  <c r="U1754" i="1" s="1"/>
  <c r="S1754" i="1"/>
  <c r="R1754" i="1"/>
  <c r="Y1753" i="1"/>
  <c r="X1753" i="1"/>
  <c r="W1753" i="1"/>
  <c r="V1753" i="1"/>
  <c r="T1753" i="1"/>
  <c r="Z1753" i="1" s="1"/>
  <c r="S1753" i="1"/>
  <c r="R1753" i="1"/>
  <c r="Y1752" i="1"/>
  <c r="X1752" i="1"/>
  <c r="W1752" i="1"/>
  <c r="V1752" i="1"/>
  <c r="T1752" i="1"/>
  <c r="Z1752" i="1" s="1"/>
  <c r="S1752" i="1"/>
  <c r="R1752" i="1"/>
  <c r="Y1751" i="1"/>
  <c r="X1751" i="1"/>
  <c r="W1751" i="1"/>
  <c r="V1751" i="1"/>
  <c r="T1751" i="1"/>
  <c r="U1751" i="1" s="1"/>
  <c r="S1751" i="1"/>
  <c r="R1751" i="1"/>
  <c r="Y1750" i="1"/>
  <c r="X1750" i="1"/>
  <c r="W1750" i="1"/>
  <c r="V1750" i="1"/>
  <c r="T1750" i="1"/>
  <c r="U1750" i="1" s="1"/>
  <c r="S1750" i="1"/>
  <c r="R1750" i="1"/>
  <c r="Y1749" i="1"/>
  <c r="X1749" i="1"/>
  <c r="W1749" i="1"/>
  <c r="V1749" i="1"/>
  <c r="T1749" i="1"/>
  <c r="Z1749" i="1" s="1"/>
  <c r="S1749" i="1"/>
  <c r="R1749" i="1"/>
  <c r="Y1748" i="1"/>
  <c r="X1748" i="1"/>
  <c r="W1748" i="1"/>
  <c r="V1748" i="1"/>
  <c r="T1748" i="1"/>
  <c r="U1748" i="1" s="1"/>
  <c r="S1748" i="1"/>
  <c r="R1748" i="1"/>
  <c r="Y1747" i="1"/>
  <c r="X1747" i="1"/>
  <c r="W1747" i="1"/>
  <c r="V1747" i="1"/>
  <c r="T1747" i="1"/>
  <c r="Z1747" i="1" s="1"/>
  <c r="S1747" i="1"/>
  <c r="R1747" i="1"/>
  <c r="Y1746" i="1"/>
  <c r="X1746" i="1"/>
  <c r="W1746" i="1"/>
  <c r="V1746" i="1"/>
  <c r="T1746" i="1"/>
  <c r="U1746" i="1" s="1"/>
  <c r="S1746" i="1"/>
  <c r="R1746" i="1"/>
  <c r="Y1745" i="1"/>
  <c r="X1745" i="1"/>
  <c r="W1745" i="1"/>
  <c r="V1745" i="1"/>
  <c r="T1745" i="1"/>
  <c r="Z1745" i="1" s="1"/>
  <c r="S1745" i="1"/>
  <c r="R1745" i="1"/>
  <c r="Y1744" i="1"/>
  <c r="X1744" i="1"/>
  <c r="W1744" i="1"/>
  <c r="V1744" i="1"/>
  <c r="T1744" i="1"/>
  <c r="Z1744" i="1" s="1"/>
  <c r="S1744" i="1"/>
  <c r="R1744" i="1"/>
  <c r="Y1743" i="1"/>
  <c r="X1743" i="1"/>
  <c r="W1743" i="1"/>
  <c r="V1743" i="1"/>
  <c r="T1743" i="1"/>
  <c r="Z1743" i="1" s="1"/>
  <c r="S1743" i="1"/>
  <c r="R1743" i="1"/>
  <c r="Y1742" i="1"/>
  <c r="X1742" i="1"/>
  <c r="W1742" i="1"/>
  <c r="V1742" i="1"/>
  <c r="T1742" i="1"/>
  <c r="U1742" i="1" s="1"/>
  <c r="S1742" i="1"/>
  <c r="R1742" i="1"/>
  <c r="Y1741" i="1"/>
  <c r="X1741" i="1"/>
  <c r="W1741" i="1"/>
  <c r="V1741" i="1"/>
  <c r="T1741" i="1"/>
  <c r="Z1741" i="1" s="1"/>
  <c r="S1741" i="1"/>
  <c r="R1741" i="1"/>
  <c r="Y1740" i="1"/>
  <c r="X1740" i="1"/>
  <c r="W1740" i="1"/>
  <c r="V1740" i="1"/>
  <c r="T1740" i="1"/>
  <c r="Z1740" i="1" s="1"/>
  <c r="S1740" i="1"/>
  <c r="R1740" i="1"/>
  <c r="Y1739" i="1"/>
  <c r="X1739" i="1"/>
  <c r="W1739" i="1"/>
  <c r="V1739" i="1"/>
  <c r="T1739" i="1"/>
  <c r="Z1739" i="1" s="1"/>
  <c r="S1739" i="1"/>
  <c r="R1739" i="1"/>
  <c r="Y1738" i="1"/>
  <c r="X1738" i="1"/>
  <c r="W1738" i="1"/>
  <c r="V1738" i="1"/>
  <c r="T1738" i="1"/>
  <c r="U1738" i="1" s="1"/>
  <c r="S1738" i="1"/>
  <c r="R1738" i="1"/>
  <c r="Y1737" i="1"/>
  <c r="X1737" i="1"/>
  <c r="W1737" i="1"/>
  <c r="V1737" i="1"/>
  <c r="T1737" i="1"/>
  <c r="Z1737" i="1" s="1"/>
  <c r="S1737" i="1"/>
  <c r="R1737" i="1"/>
  <c r="Y1736" i="1"/>
  <c r="X1736" i="1"/>
  <c r="W1736" i="1"/>
  <c r="V1736" i="1"/>
  <c r="T1736" i="1"/>
  <c r="U1736" i="1" s="1"/>
  <c r="S1736" i="1"/>
  <c r="R1736" i="1"/>
  <c r="Y1735" i="1"/>
  <c r="X1735" i="1"/>
  <c r="W1735" i="1"/>
  <c r="V1735" i="1"/>
  <c r="T1735" i="1"/>
  <c r="S1735" i="1"/>
  <c r="R1735" i="1"/>
  <c r="Y1734" i="1"/>
  <c r="X1734" i="1"/>
  <c r="W1734" i="1"/>
  <c r="V1734" i="1"/>
  <c r="T1734" i="1"/>
  <c r="U1734" i="1" s="1"/>
  <c r="S1734" i="1"/>
  <c r="R1734" i="1"/>
  <c r="Y1733" i="1"/>
  <c r="X1733" i="1"/>
  <c r="W1733" i="1"/>
  <c r="V1733" i="1"/>
  <c r="T1733" i="1"/>
  <c r="U1733" i="1" s="1"/>
  <c r="S1733" i="1"/>
  <c r="R1733" i="1"/>
  <c r="Y1732" i="1"/>
  <c r="X1732" i="1"/>
  <c r="W1732" i="1"/>
  <c r="V1732" i="1"/>
  <c r="T1732" i="1"/>
  <c r="U1732" i="1" s="1"/>
  <c r="S1732" i="1"/>
  <c r="R1732" i="1"/>
  <c r="Y1731" i="1"/>
  <c r="X1731" i="1"/>
  <c r="W1731" i="1"/>
  <c r="V1731" i="1"/>
  <c r="T1731" i="1"/>
  <c r="Z1731" i="1" s="1"/>
  <c r="S1731" i="1"/>
  <c r="R1731" i="1"/>
  <c r="Y1730" i="1"/>
  <c r="X1730" i="1"/>
  <c r="W1730" i="1"/>
  <c r="V1730" i="1"/>
  <c r="T1730" i="1"/>
  <c r="Z1730" i="1" s="1"/>
  <c r="S1730" i="1"/>
  <c r="R1730" i="1"/>
  <c r="Y1729" i="1"/>
  <c r="X1729" i="1"/>
  <c r="W1729" i="1"/>
  <c r="V1729" i="1"/>
  <c r="T1729" i="1"/>
  <c r="Z1729" i="1" s="1"/>
  <c r="S1729" i="1"/>
  <c r="R1729" i="1"/>
  <c r="Y1728" i="1"/>
  <c r="X1728" i="1"/>
  <c r="W1728" i="1"/>
  <c r="V1728" i="1"/>
  <c r="T1728" i="1"/>
  <c r="Z1728" i="1" s="1"/>
  <c r="S1728" i="1"/>
  <c r="R1728" i="1"/>
  <c r="Y1727" i="1"/>
  <c r="X1727" i="1"/>
  <c r="W1727" i="1"/>
  <c r="V1727" i="1"/>
  <c r="T1727" i="1"/>
  <c r="S1727" i="1"/>
  <c r="R1727" i="1"/>
  <c r="Y1726" i="1"/>
  <c r="X1726" i="1"/>
  <c r="W1726" i="1"/>
  <c r="V1726" i="1"/>
  <c r="T1726" i="1"/>
  <c r="U1726" i="1" s="1"/>
  <c r="S1726" i="1"/>
  <c r="R1726" i="1"/>
  <c r="Y1725" i="1"/>
  <c r="X1725" i="1"/>
  <c r="W1725" i="1"/>
  <c r="V1725" i="1"/>
  <c r="T1725" i="1"/>
  <c r="Z1725" i="1" s="1"/>
  <c r="S1725" i="1"/>
  <c r="R1725" i="1"/>
  <c r="Y1724" i="1"/>
  <c r="X1724" i="1"/>
  <c r="W1724" i="1"/>
  <c r="V1724" i="1"/>
  <c r="T1724" i="1"/>
  <c r="U1724" i="1" s="1"/>
  <c r="S1724" i="1"/>
  <c r="R1724" i="1"/>
  <c r="Y1723" i="1"/>
  <c r="X1723" i="1"/>
  <c r="W1723" i="1"/>
  <c r="V1723" i="1"/>
  <c r="T1723" i="1"/>
  <c r="Z1723" i="1" s="1"/>
  <c r="S1723" i="1"/>
  <c r="R1723" i="1"/>
  <c r="Y1722" i="1"/>
  <c r="X1722" i="1"/>
  <c r="W1722" i="1"/>
  <c r="V1722" i="1"/>
  <c r="T1722" i="1"/>
  <c r="Z1722" i="1" s="1"/>
  <c r="S1722" i="1"/>
  <c r="R1722" i="1"/>
  <c r="Y1721" i="1"/>
  <c r="X1721" i="1"/>
  <c r="W1721" i="1"/>
  <c r="V1721" i="1"/>
  <c r="T1721" i="1"/>
  <c r="Z1721" i="1" s="1"/>
  <c r="S1721" i="1"/>
  <c r="R1721" i="1"/>
  <c r="Y1720" i="1"/>
  <c r="X1720" i="1"/>
  <c r="W1720" i="1"/>
  <c r="V1720" i="1"/>
  <c r="T1720" i="1"/>
  <c r="Z1720" i="1" s="1"/>
  <c r="S1720" i="1"/>
  <c r="R1720" i="1"/>
  <c r="Y1719" i="1"/>
  <c r="X1719" i="1"/>
  <c r="W1719" i="1"/>
  <c r="V1719" i="1"/>
  <c r="T1719" i="1"/>
  <c r="Z1719" i="1" s="1"/>
  <c r="S1719" i="1"/>
  <c r="R1719" i="1"/>
  <c r="Y1718" i="1"/>
  <c r="X1718" i="1"/>
  <c r="W1718" i="1"/>
  <c r="V1718" i="1"/>
  <c r="T1718" i="1"/>
  <c r="S1718" i="1"/>
  <c r="R1718" i="1"/>
  <c r="Y1717" i="1"/>
  <c r="X1717" i="1"/>
  <c r="W1717" i="1"/>
  <c r="V1717" i="1"/>
  <c r="T1717" i="1"/>
  <c r="U1717" i="1" s="1"/>
  <c r="S1717" i="1"/>
  <c r="R1717" i="1"/>
  <c r="Y1716" i="1"/>
  <c r="X1716" i="1"/>
  <c r="W1716" i="1"/>
  <c r="V1716" i="1"/>
  <c r="T1716" i="1"/>
  <c r="Z1716" i="1" s="1"/>
  <c r="S1716" i="1"/>
  <c r="R1716" i="1"/>
  <c r="Y1715" i="1"/>
  <c r="X1715" i="1"/>
  <c r="W1715" i="1"/>
  <c r="V1715" i="1"/>
  <c r="T1715" i="1"/>
  <c r="U1715" i="1" s="1"/>
  <c r="S1715" i="1"/>
  <c r="R1715" i="1"/>
  <c r="Y1714" i="1"/>
  <c r="X1714" i="1"/>
  <c r="W1714" i="1"/>
  <c r="V1714" i="1"/>
  <c r="T1714" i="1"/>
  <c r="Z1714" i="1" s="1"/>
  <c r="S1714" i="1"/>
  <c r="R1714" i="1"/>
  <c r="Y1713" i="1"/>
  <c r="X1713" i="1"/>
  <c r="W1713" i="1"/>
  <c r="V1713" i="1"/>
  <c r="T1713" i="1"/>
  <c r="Z1713" i="1" s="1"/>
  <c r="S1713" i="1"/>
  <c r="R1713" i="1"/>
  <c r="Y1712" i="1"/>
  <c r="X1712" i="1"/>
  <c r="W1712" i="1"/>
  <c r="V1712" i="1"/>
  <c r="T1712" i="1"/>
  <c r="Z1712" i="1" s="1"/>
  <c r="S1712" i="1"/>
  <c r="R1712" i="1"/>
  <c r="Y1711" i="1"/>
  <c r="X1711" i="1"/>
  <c r="W1711" i="1"/>
  <c r="V1711" i="1"/>
  <c r="T1711" i="1"/>
  <c r="Z1711" i="1" s="1"/>
  <c r="S1711" i="1"/>
  <c r="R1711" i="1"/>
  <c r="Y1710" i="1"/>
  <c r="X1710" i="1"/>
  <c r="W1710" i="1"/>
  <c r="V1710" i="1"/>
  <c r="T1710" i="1"/>
  <c r="S1710" i="1"/>
  <c r="R1710" i="1"/>
  <c r="Y1709" i="1"/>
  <c r="X1709" i="1"/>
  <c r="W1709" i="1"/>
  <c r="V1709" i="1"/>
  <c r="T1709" i="1"/>
  <c r="U1709" i="1" s="1"/>
  <c r="S1709" i="1"/>
  <c r="R1709" i="1"/>
  <c r="Y1708" i="1"/>
  <c r="X1708" i="1"/>
  <c r="W1708" i="1"/>
  <c r="V1708" i="1"/>
  <c r="T1708" i="1"/>
  <c r="U1708" i="1" s="1"/>
  <c r="S1708" i="1"/>
  <c r="R1708" i="1"/>
  <c r="Y1707" i="1"/>
  <c r="X1707" i="1"/>
  <c r="W1707" i="1"/>
  <c r="V1707" i="1"/>
  <c r="T1707" i="1"/>
  <c r="U1707" i="1" s="1"/>
  <c r="S1707" i="1"/>
  <c r="R1707" i="1"/>
  <c r="Y1706" i="1"/>
  <c r="X1706" i="1"/>
  <c r="W1706" i="1"/>
  <c r="V1706" i="1"/>
  <c r="T1706" i="1"/>
  <c r="U1706" i="1" s="1"/>
  <c r="S1706" i="1"/>
  <c r="R1706" i="1"/>
  <c r="Y1705" i="1"/>
  <c r="X1705" i="1"/>
  <c r="W1705" i="1"/>
  <c r="V1705" i="1"/>
  <c r="T1705" i="1"/>
  <c r="S1705" i="1"/>
  <c r="R1705" i="1"/>
  <c r="Y1704" i="1"/>
  <c r="X1704" i="1"/>
  <c r="W1704" i="1"/>
  <c r="V1704" i="1"/>
  <c r="T1704" i="1"/>
  <c r="Z1704" i="1" s="1"/>
  <c r="S1704" i="1"/>
  <c r="R1704" i="1"/>
  <c r="Y1703" i="1"/>
  <c r="X1703" i="1"/>
  <c r="W1703" i="1"/>
  <c r="V1703" i="1"/>
  <c r="T1703" i="1"/>
  <c r="Z1703" i="1" s="1"/>
  <c r="S1703" i="1"/>
  <c r="R1703" i="1"/>
  <c r="Y1702" i="1"/>
  <c r="X1702" i="1"/>
  <c r="W1702" i="1"/>
  <c r="V1702" i="1"/>
  <c r="T1702" i="1"/>
  <c r="S1702" i="1"/>
  <c r="R1702" i="1"/>
  <c r="Y1701" i="1"/>
  <c r="X1701" i="1"/>
  <c r="W1701" i="1"/>
  <c r="V1701" i="1"/>
  <c r="T1701" i="1"/>
  <c r="U1701" i="1" s="1"/>
  <c r="S1701" i="1"/>
  <c r="R1701" i="1"/>
  <c r="Y1700" i="1"/>
  <c r="X1700" i="1"/>
  <c r="W1700" i="1"/>
  <c r="V1700" i="1"/>
  <c r="T1700" i="1"/>
  <c r="Z1700" i="1" s="1"/>
  <c r="S1700" i="1"/>
  <c r="R1700" i="1"/>
  <c r="Y1699" i="1"/>
  <c r="X1699" i="1"/>
  <c r="W1699" i="1"/>
  <c r="V1699" i="1"/>
  <c r="T1699" i="1"/>
  <c r="U1699" i="1" s="1"/>
  <c r="S1699" i="1"/>
  <c r="R1699" i="1"/>
  <c r="Y1698" i="1"/>
  <c r="X1698" i="1"/>
  <c r="W1698" i="1"/>
  <c r="V1698" i="1"/>
  <c r="T1698" i="1"/>
  <c r="S1698" i="1"/>
  <c r="R1698" i="1"/>
  <c r="Y1697" i="1"/>
  <c r="X1697" i="1"/>
  <c r="W1697" i="1"/>
  <c r="V1697" i="1"/>
  <c r="T1697" i="1"/>
  <c r="S1697" i="1"/>
  <c r="R1697" i="1"/>
  <c r="Y1696" i="1"/>
  <c r="X1696" i="1"/>
  <c r="W1696" i="1"/>
  <c r="V1696" i="1"/>
  <c r="T1696" i="1"/>
  <c r="Z1696" i="1" s="1"/>
  <c r="S1696" i="1"/>
  <c r="R1696" i="1"/>
  <c r="Y1695" i="1"/>
  <c r="X1695" i="1"/>
  <c r="W1695" i="1"/>
  <c r="V1695" i="1"/>
  <c r="T1695" i="1"/>
  <c r="Z1695" i="1" s="1"/>
  <c r="S1695" i="1"/>
  <c r="R1695" i="1"/>
  <c r="Y1694" i="1"/>
  <c r="X1694" i="1"/>
  <c r="W1694" i="1"/>
  <c r="V1694" i="1"/>
  <c r="T1694" i="1"/>
  <c r="S1694" i="1"/>
  <c r="R1694" i="1"/>
  <c r="Y1693" i="1"/>
  <c r="X1693" i="1"/>
  <c r="W1693" i="1"/>
  <c r="V1693" i="1"/>
  <c r="T1693" i="1"/>
  <c r="S1693" i="1"/>
  <c r="R1693" i="1"/>
  <c r="Y1692" i="1"/>
  <c r="X1692" i="1"/>
  <c r="W1692" i="1"/>
  <c r="V1692" i="1"/>
  <c r="T1692" i="1"/>
  <c r="Z1692" i="1" s="1"/>
  <c r="S1692" i="1"/>
  <c r="R1692" i="1"/>
  <c r="Y1691" i="1"/>
  <c r="X1691" i="1"/>
  <c r="W1691" i="1"/>
  <c r="V1691" i="1"/>
  <c r="T1691" i="1"/>
  <c r="U1691" i="1" s="1"/>
  <c r="S1691" i="1"/>
  <c r="R1691" i="1"/>
  <c r="Y1690" i="1"/>
  <c r="X1690" i="1"/>
  <c r="W1690" i="1"/>
  <c r="V1690" i="1"/>
  <c r="T1690" i="1"/>
  <c r="Z1690" i="1" s="1"/>
  <c r="S1690" i="1"/>
  <c r="R1690" i="1"/>
  <c r="Y1689" i="1"/>
  <c r="X1689" i="1"/>
  <c r="W1689" i="1"/>
  <c r="V1689" i="1"/>
  <c r="T1689" i="1"/>
  <c r="Z1689" i="1" s="1"/>
  <c r="S1689" i="1"/>
  <c r="R1689" i="1"/>
  <c r="Y1688" i="1"/>
  <c r="X1688" i="1"/>
  <c r="W1688" i="1"/>
  <c r="V1688" i="1"/>
  <c r="T1688" i="1"/>
  <c r="Z1688" i="1" s="1"/>
  <c r="S1688" i="1"/>
  <c r="R1688" i="1"/>
  <c r="Y1687" i="1"/>
  <c r="X1687" i="1"/>
  <c r="W1687" i="1"/>
  <c r="V1687" i="1"/>
  <c r="T1687" i="1"/>
  <c r="Z1687" i="1" s="1"/>
  <c r="S1687" i="1"/>
  <c r="R1687" i="1"/>
  <c r="Y1686" i="1"/>
  <c r="X1686" i="1"/>
  <c r="W1686" i="1"/>
  <c r="V1686" i="1"/>
  <c r="T1686" i="1"/>
  <c r="S1686" i="1"/>
  <c r="R1686" i="1"/>
  <c r="Y1685" i="1"/>
  <c r="X1685" i="1"/>
  <c r="W1685" i="1"/>
  <c r="V1685" i="1"/>
  <c r="T1685" i="1"/>
  <c r="U1685" i="1" s="1"/>
  <c r="S1685" i="1"/>
  <c r="R1685" i="1"/>
  <c r="Y1684" i="1"/>
  <c r="X1684" i="1"/>
  <c r="W1684" i="1"/>
  <c r="V1684" i="1"/>
  <c r="T1684" i="1"/>
  <c r="U1684" i="1" s="1"/>
  <c r="S1684" i="1"/>
  <c r="R1684" i="1"/>
  <c r="Y1683" i="1"/>
  <c r="X1683" i="1"/>
  <c r="W1683" i="1"/>
  <c r="V1683" i="1"/>
  <c r="T1683" i="1"/>
  <c r="U1683" i="1" s="1"/>
  <c r="S1683" i="1"/>
  <c r="R1683" i="1"/>
  <c r="Y1682" i="1"/>
  <c r="X1682" i="1"/>
  <c r="W1682" i="1"/>
  <c r="V1682" i="1"/>
  <c r="T1682" i="1"/>
  <c r="U1682" i="1" s="1"/>
  <c r="S1682" i="1"/>
  <c r="R1682" i="1"/>
  <c r="Y1681" i="1"/>
  <c r="X1681" i="1"/>
  <c r="W1681" i="1"/>
  <c r="V1681" i="1"/>
  <c r="T1681" i="1"/>
  <c r="U1681" i="1" s="1"/>
  <c r="S1681" i="1"/>
  <c r="R1681" i="1"/>
  <c r="Y1680" i="1"/>
  <c r="X1680" i="1"/>
  <c r="W1680" i="1"/>
  <c r="V1680" i="1"/>
  <c r="T1680" i="1"/>
  <c r="Z1680" i="1" s="1"/>
  <c r="S1680" i="1"/>
  <c r="R1680" i="1"/>
  <c r="Y1679" i="1"/>
  <c r="X1679" i="1"/>
  <c r="W1679" i="1"/>
  <c r="V1679" i="1"/>
  <c r="T1679" i="1"/>
  <c r="Z1679" i="1" s="1"/>
  <c r="S1679" i="1"/>
  <c r="R1679" i="1"/>
  <c r="Y1678" i="1"/>
  <c r="X1678" i="1"/>
  <c r="W1678" i="1"/>
  <c r="V1678" i="1"/>
  <c r="T1678" i="1"/>
  <c r="S1678" i="1"/>
  <c r="R1678" i="1"/>
  <c r="Y1677" i="1"/>
  <c r="X1677" i="1"/>
  <c r="W1677" i="1"/>
  <c r="V1677" i="1"/>
  <c r="T1677" i="1"/>
  <c r="U1677" i="1" s="1"/>
  <c r="S1677" i="1"/>
  <c r="R1677" i="1"/>
  <c r="Y1676" i="1"/>
  <c r="X1676" i="1"/>
  <c r="W1676" i="1"/>
  <c r="V1676" i="1"/>
  <c r="T1676" i="1"/>
  <c r="Z1676" i="1" s="1"/>
  <c r="S1676" i="1"/>
  <c r="R1676" i="1"/>
  <c r="Y1675" i="1"/>
  <c r="X1675" i="1"/>
  <c r="W1675" i="1"/>
  <c r="V1675" i="1"/>
  <c r="T1675" i="1"/>
  <c r="U1675" i="1" s="1"/>
  <c r="S1675" i="1"/>
  <c r="R1675" i="1"/>
  <c r="Y1674" i="1"/>
  <c r="X1674" i="1"/>
  <c r="W1674" i="1"/>
  <c r="V1674" i="1"/>
  <c r="T1674" i="1"/>
  <c r="S1674" i="1"/>
  <c r="R1674" i="1"/>
  <c r="Y1673" i="1"/>
  <c r="X1673" i="1"/>
  <c r="W1673" i="1"/>
  <c r="V1673" i="1"/>
  <c r="T1673" i="1"/>
  <c r="S1673" i="1"/>
  <c r="R1673" i="1"/>
  <c r="Y1672" i="1"/>
  <c r="X1672" i="1"/>
  <c r="W1672" i="1"/>
  <c r="V1672" i="1"/>
  <c r="T1672" i="1"/>
  <c r="Z1672" i="1" s="1"/>
  <c r="S1672" i="1"/>
  <c r="R1672" i="1"/>
  <c r="Y1671" i="1"/>
  <c r="X1671" i="1"/>
  <c r="W1671" i="1"/>
  <c r="V1671" i="1"/>
  <c r="T1671" i="1"/>
  <c r="Z1671" i="1" s="1"/>
  <c r="S1671" i="1"/>
  <c r="R1671" i="1"/>
  <c r="Y1670" i="1"/>
  <c r="X1670" i="1"/>
  <c r="W1670" i="1"/>
  <c r="V1670" i="1"/>
  <c r="T1670" i="1"/>
  <c r="S1670" i="1"/>
  <c r="R1670" i="1"/>
  <c r="Y1669" i="1"/>
  <c r="X1669" i="1"/>
  <c r="W1669" i="1"/>
  <c r="V1669" i="1"/>
  <c r="T1669" i="1"/>
  <c r="U1669" i="1" s="1"/>
  <c r="S1669" i="1"/>
  <c r="R1669" i="1"/>
  <c r="Y1668" i="1"/>
  <c r="X1668" i="1"/>
  <c r="W1668" i="1"/>
  <c r="V1668" i="1"/>
  <c r="T1668" i="1"/>
  <c r="U1668" i="1" s="1"/>
  <c r="S1668" i="1"/>
  <c r="R1668" i="1"/>
  <c r="Y1667" i="1"/>
  <c r="X1667" i="1"/>
  <c r="W1667" i="1"/>
  <c r="V1667" i="1"/>
  <c r="T1667" i="1"/>
  <c r="U1667" i="1" s="1"/>
  <c r="S1667" i="1"/>
  <c r="R1667" i="1"/>
  <c r="Y1666" i="1"/>
  <c r="X1666" i="1"/>
  <c r="W1666" i="1"/>
  <c r="V1666" i="1"/>
  <c r="T1666" i="1"/>
  <c r="U1666" i="1" s="1"/>
  <c r="S1666" i="1"/>
  <c r="R1666" i="1"/>
  <c r="Y1665" i="1"/>
  <c r="X1665" i="1"/>
  <c r="W1665" i="1"/>
  <c r="V1665" i="1"/>
  <c r="T1665" i="1"/>
  <c r="U1665" i="1" s="1"/>
  <c r="S1665" i="1"/>
  <c r="R1665" i="1"/>
  <c r="Y1664" i="1"/>
  <c r="X1664" i="1"/>
  <c r="W1664" i="1"/>
  <c r="V1664" i="1"/>
  <c r="T1664" i="1"/>
  <c r="Z1664" i="1" s="1"/>
  <c r="S1664" i="1"/>
  <c r="R1664" i="1"/>
  <c r="Y1663" i="1"/>
  <c r="X1663" i="1"/>
  <c r="W1663" i="1"/>
  <c r="V1663" i="1"/>
  <c r="T1663" i="1"/>
  <c r="Z1663" i="1" s="1"/>
  <c r="S1663" i="1"/>
  <c r="R1663" i="1"/>
  <c r="Y1662" i="1"/>
  <c r="X1662" i="1"/>
  <c r="W1662" i="1"/>
  <c r="V1662" i="1"/>
  <c r="T1662" i="1"/>
  <c r="S1662" i="1"/>
  <c r="R1662" i="1"/>
  <c r="Y1661" i="1"/>
  <c r="X1661" i="1"/>
  <c r="W1661" i="1"/>
  <c r="V1661" i="1"/>
  <c r="T1661" i="1"/>
  <c r="U1661" i="1" s="1"/>
  <c r="S1661" i="1"/>
  <c r="R1661" i="1"/>
  <c r="Y1660" i="1"/>
  <c r="X1660" i="1"/>
  <c r="W1660" i="1"/>
  <c r="V1660" i="1"/>
  <c r="T1660" i="1"/>
  <c r="S1660" i="1"/>
  <c r="R1660" i="1"/>
  <c r="Y1659" i="1"/>
  <c r="X1659" i="1"/>
  <c r="W1659" i="1"/>
  <c r="V1659" i="1"/>
  <c r="T1659" i="1"/>
  <c r="U1659" i="1" s="1"/>
  <c r="S1659" i="1"/>
  <c r="R1659" i="1"/>
  <c r="Y1658" i="1"/>
  <c r="X1658" i="1"/>
  <c r="W1658" i="1"/>
  <c r="V1658" i="1"/>
  <c r="T1658" i="1"/>
  <c r="Z1658" i="1" s="1"/>
  <c r="S1658" i="1"/>
  <c r="R1658" i="1"/>
  <c r="Y1657" i="1"/>
  <c r="X1657" i="1"/>
  <c r="W1657" i="1"/>
  <c r="V1657" i="1"/>
  <c r="T1657" i="1"/>
  <c r="S1657" i="1"/>
  <c r="R1657" i="1"/>
  <c r="Y1656" i="1"/>
  <c r="X1656" i="1"/>
  <c r="W1656" i="1"/>
  <c r="V1656" i="1"/>
  <c r="T1656" i="1"/>
  <c r="Z1656" i="1" s="1"/>
  <c r="S1656" i="1"/>
  <c r="R1656" i="1"/>
  <c r="Y1655" i="1"/>
  <c r="X1655" i="1"/>
  <c r="W1655" i="1"/>
  <c r="V1655" i="1"/>
  <c r="T1655" i="1"/>
  <c r="Z1655" i="1" s="1"/>
  <c r="S1655" i="1"/>
  <c r="R1655" i="1"/>
  <c r="Y1654" i="1"/>
  <c r="X1654" i="1"/>
  <c r="W1654" i="1"/>
  <c r="V1654" i="1"/>
  <c r="T1654" i="1"/>
  <c r="S1654" i="1"/>
  <c r="R1654" i="1"/>
  <c r="Y1653" i="1"/>
  <c r="X1653" i="1"/>
  <c r="W1653" i="1"/>
  <c r="V1653" i="1"/>
  <c r="T1653" i="1"/>
  <c r="U1653" i="1" s="1"/>
  <c r="S1653" i="1"/>
  <c r="R1653" i="1"/>
  <c r="Y1652" i="1"/>
  <c r="X1652" i="1"/>
  <c r="W1652" i="1"/>
  <c r="V1652" i="1"/>
  <c r="T1652" i="1"/>
  <c r="Z1652" i="1" s="1"/>
  <c r="S1652" i="1"/>
  <c r="R1652" i="1"/>
  <c r="Y1651" i="1"/>
  <c r="X1651" i="1"/>
  <c r="W1651" i="1"/>
  <c r="V1651" i="1"/>
  <c r="T1651" i="1"/>
  <c r="U1651" i="1" s="1"/>
  <c r="S1651" i="1"/>
  <c r="R1651" i="1"/>
  <c r="Y1650" i="1"/>
  <c r="X1650" i="1"/>
  <c r="W1650" i="1"/>
  <c r="V1650" i="1"/>
  <c r="T1650" i="1"/>
  <c r="Z1650" i="1" s="1"/>
  <c r="S1650" i="1"/>
  <c r="R1650" i="1"/>
  <c r="Y1649" i="1"/>
  <c r="X1649" i="1"/>
  <c r="W1649" i="1"/>
  <c r="V1649" i="1"/>
  <c r="T1649" i="1"/>
  <c r="U1649" i="1" s="1"/>
  <c r="S1649" i="1"/>
  <c r="R1649" i="1"/>
  <c r="Y1648" i="1"/>
  <c r="X1648" i="1"/>
  <c r="W1648" i="1"/>
  <c r="V1648" i="1"/>
  <c r="T1648" i="1"/>
  <c r="Z1648" i="1" s="1"/>
  <c r="S1648" i="1"/>
  <c r="R1648" i="1"/>
  <c r="Y1647" i="1"/>
  <c r="X1647" i="1"/>
  <c r="W1647" i="1"/>
  <c r="V1647" i="1"/>
  <c r="T1647" i="1"/>
  <c r="Z1647" i="1" s="1"/>
  <c r="S1647" i="1"/>
  <c r="R1647" i="1"/>
  <c r="Y1646" i="1"/>
  <c r="X1646" i="1"/>
  <c r="W1646" i="1"/>
  <c r="V1646" i="1"/>
  <c r="T1646" i="1"/>
  <c r="S1646" i="1"/>
  <c r="R1646" i="1"/>
  <c r="Y1645" i="1"/>
  <c r="X1645" i="1"/>
  <c r="W1645" i="1"/>
  <c r="V1645" i="1"/>
  <c r="T1645" i="1"/>
  <c r="S1645" i="1"/>
  <c r="R1645" i="1"/>
  <c r="Y1644" i="1"/>
  <c r="X1644" i="1"/>
  <c r="W1644" i="1"/>
  <c r="V1644" i="1"/>
  <c r="T1644" i="1"/>
  <c r="U1644" i="1" s="1"/>
  <c r="S1644" i="1"/>
  <c r="R1644" i="1"/>
  <c r="Y1643" i="1"/>
  <c r="X1643" i="1"/>
  <c r="W1643" i="1"/>
  <c r="V1643" i="1"/>
  <c r="T1643" i="1"/>
  <c r="U1643" i="1" s="1"/>
  <c r="S1643" i="1"/>
  <c r="R1643" i="1"/>
  <c r="Y1642" i="1"/>
  <c r="X1642" i="1"/>
  <c r="W1642" i="1"/>
  <c r="V1642" i="1"/>
  <c r="T1642" i="1"/>
  <c r="U1642" i="1" s="1"/>
  <c r="S1642" i="1"/>
  <c r="R1642" i="1"/>
  <c r="Y1641" i="1"/>
  <c r="X1641" i="1"/>
  <c r="W1641" i="1"/>
  <c r="V1641" i="1"/>
  <c r="T1641" i="1"/>
  <c r="S1641" i="1"/>
  <c r="R1641" i="1"/>
  <c r="Y1640" i="1"/>
  <c r="X1640" i="1"/>
  <c r="W1640" i="1"/>
  <c r="V1640" i="1"/>
  <c r="T1640" i="1"/>
  <c r="Z1640" i="1" s="1"/>
  <c r="S1640" i="1"/>
  <c r="R1640" i="1"/>
  <c r="Y1639" i="1"/>
  <c r="X1639" i="1"/>
  <c r="W1639" i="1"/>
  <c r="V1639" i="1"/>
  <c r="T1639" i="1"/>
  <c r="Z1639" i="1" s="1"/>
  <c r="S1639" i="1"/>
  <c r="R1639" i="1"/>
  <c r="Y1638" i="1"/>
  <c r="X1638" i="1"/>
  <c r="W1638" i="1"/>
  <c r="V1638" i="1"/>
  <c r="T1638" i="1"/>
  <c r="S1638" i="1"/>
  <c r="R1638" i="1"/>
  <c r="Y1637" i="1"/>
  <c r="X1637" i="1"/>
  <c r="W1637" i="1"/>
  <c r="V1637" i="1"/>
  <c r="T1637" i="1"/>
  <c r="U1637" i="1" s="1"/>
  <c r="S1637" i="1"/>
  <c r="R1637" i="1"/>
  <c r="Y1636" i="1"/>
  <c r="X1636" i="1"/>
  <c r="W1636" i="1"/>
  <c r="V1636" i="1"/>
  <c r="T1636" i="1"/>
  <c r="U1636" i="1" s="1"/>
  <c r="S1636" i="1"/>
  <c r="R1636" i="1"/>
  <c r="Y1635" i="1"/>
  <c r="X1635" i="1"/>
  <c r="W1635" i="1"/>
  <c r="V1635" i="1"/>
  <c r="T1635" i="1"/>
  <c r="U1635" i="1" s="1"/>
  <c r="S1635" i="1"/>
  <c r="R1635" i="1"/>
  <c r="Y1634" i="1"/>
  <c r="X1634" i="1"/>
  <c r="W1634" i="1"/>
  <c r="V1634" i="1"/>
  <c r="T1634" i="1"/>
  <c r="U1634" i="1" s="1"/>
  <c r="S1634" i="1"/>
  <c r="R1634" i="1"/>
  <c r="Y1633" i="1"/>
  <c r="X1633" i="1"/>
  <c r="W1633" i="1"/>
  <c r="V1633" i="1"/>
  <c r="T1633" i="1"/>
  <c r="U1633" i="1" s="1"/>
  <c r="S1633" i="1"/>
  <c r="R1633" i="1"/>
  <c r="Y1632" i="1"/>
  <c r="X1632" i="1"/>
  <c r="W1632" i="1"/>
  <c r="V1632" i="1"/>
  <c r="T1632" i="1"/>
  <c r="Z1632" i="1" s="1"/>
  <c r="S1632" i="1"/>
  <c r="R1632" i="1"/>
  <c r="Y1631" i="1"/>
  <c r="X1631" i="1"/>
  <c r="W1631" i="1"/>
  <c r="V1631" i="1"/>
  <c r="T1631" i="1"/>
  <c r="Z1631" i="1" s="1"/>
  <c r="S1631" i="1"/>
  <c r="R1631" i="1"/>
  <c r="Y1630" i="1"/>
  <c r="X1630" i="1"/>
  <c r="W1630" i="1"/>
  <c r="V1630" i="1"/>
  <c r="T1630" i="1"/>
  <c r="S1630" i="1"/>
  <c r="R1630" i="1"/>
  <c r="Y1629" i="1"/>
  <c r="X1629" i="1"/>
  <c r="W1629" i="1"/>
  <c r="V1629" i="1"/>
  <c r="T1629" i="1"/>
  <c r="S1629" i="1"/>
  <c r="R1629" i="1"/>
  <c r="Y1628" i="1"/>
  <c r="X1628" i="1"/>
  <c r="W1628" i="1"/>
  <c r="V1628" i="1"/>
  <c r="T1628" i="1"/>
  <c r="Z1628" i="1" s="1"/>
  <c r="S1628" i="1"/>
  <c r="R1628" i="1"/>
  <c r="Y1627" i="1"/>
  <c r="X1627" i="1"/>
  <c r="W1627" i="1"/>
  <c r="V1627" i="1"/>
  <c r="T1627" i="1"/>
  <c r="U1627" i="1" s="1"/>
  <c r="S1627" i="1"/>
  <c r="R1627" i="1"/>
  <c r="Y1626" i="1"/>
  <c r="X1626" i="1"/>
  <c r="W1626" i="1"/>
  <c r="V1626" i="1"/>
  <c r="T1626" i="1"/>
  <c r="S1626" i="1"/>
  <c r="R1626" i="1"/>
  <c r="Y1625" i="1"/>
  <c r="X1625" i="1"/>
  <c r="W1625" i="1"/>
  <c r="V1625" i="1"/>
  <c r="T1625" i="1"/>
  <c r="Z1625" i="1" s="1"/>
  <c r="S1625" i="1"/>
  <c r="R1625" i="1"/>
  <c r="Y1624" i="1"/>
  <c r="X1624" i="1"/>
  <c r="W1624" i="1"/>
  <c r="V1624" i="1"/>
  <c r="T1624" i="1"/>
  <c r="Z1624" i="1" s="1"/>
  <c r="S1624" i="1"/>
  <c r="R1624" i="1"/>
  <c r="Y1623" i="1"/>
  <c r="X1623" i="1"/>
  <c r="W1623" i="1"/>
  <c r="V1623" i="1"/>
  <c r="T1623" i="1"/>
  <c r="Z1623" i="1" s="1"/>
  <c r="S1623" i="1"/>
  <c r="R1623" i="1"/>
  <c r="Y1622" i="1"/>
  <c r="X1622" i="1"/>
  <c r="W1622" i="1"/>
  <c r="V1622" i="1"/>
  <c r="T1622" i="1"/>
  <c r="S1622" i="1"/>
  <c r="R1622" i="1"/>
  <c r="Y1621" i="1"/>
  <c r="X1621" i="1"/>
  <c r="W1621" i="1"/>
  <c r="V1621" i="1"/>
  <c r="T1621" i="1"/>
  <c r="U1621" i="1" s="1"/>
  <c r="S1621" i="1"/>
  <c r="R1621" i="1"/>
  <c r="Y1620" i="1"/>
  <c r="X1620" i="1"/>
  <c r="W1620" i="1"/>
  <c r="V1620" i="1"/>
  <c r="T1620" i="1"/>
  <c r="U1620" i="1" s="1"/>
  <c r="S1620" i="1"/>
  <c r="R1620" i="1"/>
  <c r="Y1619" i="1"/>
  <c r="X1619" i="1"/>
  <c r="W1619" i="1"/>
  <c r="V1619" i="1"/>
  <c r="T1619" i="1"/>
  <c r="U1619" i="1" s="1"/>
  <c r="S1619" i="1"/>
  <c r="R1619" i="1"/>
  <c r="Y1618" i="1"/>
  <c r="X1618" i="1"/>
  <c r="W1618" i="1"/>
  <c r="V1618" i="1"/>
  <c r="T1618" i="1"/>
  <c r="U1618" i="1" s="1"/>
  <c r="S1618" i="1"/>
  <c r="R1618" i="1"/>
  <c r="Y1617" i="1"/>
  <c r="X1617" i="1"/>
  <c r="W1617" i="1"/>
  <c r="V1617" i="1"/>
  <c r="T1617" i="1"/>
  <c r="S1617" i="1"/>
  <c r="R1617" i="1"/>
  <c r="Y1616" i="1"/>
  <c r="X1616" i="1"/>
  <c r="W1616" i="1"/>
  <c r="V1616" i="1"/>
  <c r="T1616" i="1"/>
  <c r="Z1616" i="1" s="1"/>
  <c r="S1616" i="1"/>
  <c r="R1616" i="1"/>
  <c r="Y1615" i="1"/>
  <c r="X1615" i="1"/>
  <c r="W1615" i="1"/>
  <c r="V1615" i="1"/>
  <c r="T1615" i="1"/>
  <c r="Z1615" i="1" s="1"/>
  <c r="S1615" i="1"/>
  <c r="R1615" i="1"/>
  <c r="Y1614" i="1"/>
  <c r="X1614" i="1"/>
  <c r="W1614" i="1"/>
  <c r="V1614" i="1"/>
  <c r="T1614" i="1"/>
  <c r="S1614" i="1"/>
  <c r="R1614" i="1"/>
  <c r="Y1613" i="1"/>
  <c r="X1613" i="1"/>
  <c r="W1613" i="1"/>
  <c r="V1613" i="1"/>
  <c r="T1613" i="1"/>
  <c r="U1613" i="1" s="1"/>
  <c r="S1613" i="1"/>
  <c r="R1613" i="1"/>
  <c r="Y1612" i="1"/>
  <c r="X1612" i="1"/>
  <c r="W1612" i="1"/>
  <c r="V1612" i="1"/>
  <c r="T1612" i="1"/>
  <c r="Z1612" i="1" s="1"/>
  <c r="S1612" i="1"/>
  <c r="R1612" i="1"/>
  <c r="Y1611" i="1"/>
  <c r="X1611" i="1"/>
  <c r="W1611" i="1"/>
  <c r="V1611" i="1"/>
  <c r="T1611" i="1"/>
  <c r="U1611" i="1" s="1"/>
  <c r="S1611" i="1"/>
  <c r="R1611" i="1"/>
  <c r="Y1610" i="1"/>
  <c r="X1610" i="1"/>
  <c r="W1610" i="1"/>
  <c r="V1610" i="1"/>
  <c r="T1610" i="1"/>
  <c r="Z1610" i="1" s="1"/>
  <c r="S1610" i="1"/>
  <c r="R1610" i="1"/>
  <c r="Y1609" i="1"/>
  <c r="X1609" i="1"/>
  <c r="W1609" i="1"/>
  <c r="V1609" i="1"/>
  <c r="T1609" i="1"/>
  <c r="U1609" i="1" s="1"/>
  <c r="S1609" i="1"/>
  <c r="R1609" i="1"/>
  <c r="Y1608" i="1"/>
  <c r="X1608" i="1"/>
  <c r="W1608" i="1"/>
  <c r="V1608" i="1"/>
  <c r="T1608" i="1"/>
  <c r="Z1608" i="1" s="1"/>
  <c r="S1608" i="1"/>
  <c r="R1608" i="1"/>
  <c r="Y1607" i="1"/>
  <c r="X1607" i="1"/>
  <c r="W1607" i="1"/>
  <c r="V1607" i="1"/>
  <c r="T1607" i="1"/>
  <c r="Z1607" i="1" s="1"/>
  <c r="S1607" i="1"/>
  <c r="R1607" i="1"/>
  <c r="Y1606" i="1"/>
  <c r="X1606" i="1"/>
  <c r="W1606" i="1"/>
  <c r="V1606" i="1"/>
  <c r="T1606" i="1"/>
  <c r="S1606" i="1"/>
  <c r="R1606" i="1"/>
  <c r="Y1605" i="1"/>
  <c r="X1605" i="1"/>
  <c r="W1605" i="1"/>
  <c r="V1605" i="1"/>
  <c r="T1605" i="1"/>
  <c r="S1605" i="1"/>
  <c r="R1605" i="1"/>
  <c r="Y1604" i="1"/>
  <c r="X1604" i="1"/>
  <c r="W1604" i="1"/>
  <c r="V1604" i="1"/>
  <c r="T1604" i="1"/>
  <c r="Z1604" i="1" s="1"/>
  <c r="S1604" i="1"/>
  <c r="R1604" i="1"/>
  <c r="Y1603" i="1"/>
  <c r="X1603" i="1"/>
  <c r="W1603" i="1"/>
  <c r="V1603" i="1"/>
  <c r="T1603" i="1"/>
  <c r="U1603" i="1" s="1"/>
  <c r="S1603" i="1"/>
  <c r="R1603" i="1"/>
  <c r="Y1602" i="1"/>
  <c r="X1602" i="1"/>
  <c r="W1602" i="1"/>
  <c r="V1602" i="1"/>
  <c r="T1602" i="1"/>
  <c r="Z1602" i="1" s="1"/>
  <c r="S1602" i="1"/>
  <c r="R1602" i="1"/>
  <c r="Y1601" i="1"/>
  <c r="X1601" i="1"/>
  <c r="W1601" i="1"/>
  <c r="V1601" i="1"/>
  <c r="T1601" i="1"/>
  <c r="U1601" i="1" s="1"/>
  <c r="S1601" i="1"/>
  <c r="R1601" i="1"/>
  <c r="Y1600" i="1"/>
  <c r="X1600" i="1"/>
  <c r="W1600" i="1"/>
  <c r="V1600" i="1"/>
  <c r="T1600" i="1"/>
  <c r="Z1600" i="1" s="1"/>
  <c r="S1600" i="1"/>
  <c r="R1600" i="1"/>
  <c r="Y1599" i="1"/>
  <c r="X1599" i="1"/>
  <c r="W1599" i="1"/>
  <c r="V1599" i="1"/>
  <c r="T1599" i="1"/>
  <c r="Z1599" i="1" s="1"/>
  <c r="S1599" i="1"/>
  <c r="R1599" i="1"/>
  <c r="Y1598" i="1"/>
  <c r="X1598" i="1"/>
  <c r="W1598" i="1"/>
  <c r="V1598" i="1"/>
  <c r="T1598" i="1"/>
  <c r="S1598" i="1"/>
  <c r="R1598" i="1"/>
  <c r="Y1597" i="1"/>
  <c r="X1597" i="1"/>
  <c r="W1597" i="1"/>
  <c r="V1597" i="1"/>
  <c r="T1597" i="1"/>
  <c r="U1597" i="1" s="1"/>
  <c r="S1597" i="1"/>
  <c r="R1597" i="1"/>
  <c r="Y1596" i="1"/>
  <c r="X1596" i="1"/>
  <c r="W1596" i="1"/>
  <c r="V1596" i="1"/>
  <c r="T1596" i="1"/>
  <c r="U1596" i="1" s="1"/>
  <c r="S1596" i="1"/>
  <c r="R1596" i="1"/>
  <c r="Y1595" i="1"/>
  <c r="X1595" i="1"/>
  <c r="W1595" i="1"/>
  <c r="V1595" i="1"/>
  <c r="T1595" i="1"/>
  <c r="U1595" i="1" s="1"/>
  <c r="S1595" i="1"/>
  <c r="R1595" i="1"/>
  <c r="Y1594" i="1"/>
  <c r="X1594" i="1"/>
  <c r="W1594" i="1"/>
  <c r="V1594" i="1"/>
  <c r="T1594" i="1"/>
  <c r="U1594" i="1" s="1"/>
  <c r="S1594" i="1"/>
  <c r="R1594" i="1"/>
  <c r="Y1593" i="1"/>
  <c r="X1593" i="1"/>
  <c r="W1593" i="1"/>
  <c r="V1593" i="1"/>
  <c r="T1593" i="1"/>
  <c r="U1593" i="1" s="1"/>
  <c r="S1593" i="1"/>
  <c r="R1593" i="1"/>
  <c r="Y1592" i="1"/>
  <c r="X1592" i="1"/>
  <c r="W1592" i="1"/>
  <c r="V1592" i="1"/>
  <c r="T1592" i="1"/>
  <c r="Z1592" i="1" s="1"/>
  <c r="S1592" i="1"/>
  <c r="R1592" i="1"/>
  <c r="Y1591" i="1"/>
  <c r="X1591" i="1"/>
  <c r="W1591" i="1"/>
  <c r="V1591" i="1"/>
  <c r="T1591" i="1"/>
  <c r="Z1591" i="1" s="1"/>
  <c r="S1591" i="1"/>
  <c r="R1591" i="1"/>
  <c r="Y1590" i="1"/>
  <c r="X1590" i="1"/>
  <c r="W1590" i="1"/>
  <c r="V1590" i="1"/>
  <c r="T1590" i="1"/>
  <c r="S1590" i="1"/>
  <c r="R1590" i="1"/>
  <c r="Y1589" i="1"/>
  <c r="X1589" i="1"/>
  <c r="W1589" i="1"/>
  <c r="V1589" i="1"/>
  <c r="T1589" i="1"/>
  <c r="U1589" i="1" s="1"/>
  <c r="S1589" i="1"/>
  <c r="R1589" i="1"/>
  <c r="Y1588" i="1"/>
  <c r="X1588" i="1"/>
  <c r="W1588" i="1"/>
  <c r="V1588" i="1"/>
  <c r="T1588" i="1"/>
  <c r="Z1588" i="1" s="1"/>
  <c r="S1588" i="1"/>
  <c r="R1588" i="1"/>
  <c r="Y1587" i="1"/>
  <c r="X1587" i="1"/>
  <c r="W1587" i="1"/>
  <c r="V1587" i="1"/>
  <c r="T1587" i="1"/>
  <c r="U1587" i="1" s="1"/>
  <c r="S1587" i="1"/>
  <c r="R1587" i="1"/>
  <c r="Y1586" i="1"/>
  <c r="X1586" i="1"/>
  <c r="W1586" i="1"/>
  <c r="V1586" i="1"/>
  <c r="T1586" i="1"/>
  <c r="Z1586" i="1" s="1"/>
  <c r="S1586" i="1"/>
  <c r="R1586" i="1"/>
  <c r="Y1585" i="1"/>
  <c r="X1585" i="1"/>
  <c r="W1585" i="1"/>
  <c r="V1585" i="1"/>
  <c r="T1585" i="1"/>
  <c r="Z1585" i="1" s="1"/>
  <c r="S1585" i="1"/>
  <c r="R1585" i="1"/>
  <c r="Y1584" i="1"/>
  <c r="X1584" i="1"/>
  <c r="W1584" i="1"/>
  <c r="V1584" i="1"/>
  <c r="T1584" i="1"/>
  <c r="Z1584" i="1" s="1"/>
  <c r="S1584" i="1"/>
  <c r="R1584" i="1"/>
  <c r="Y1583" i="1"/>
  <c r="X1583" i="1"/>
  <c r="W1583" i="1"/>
  <c r="V1583" i="1"/>
  <c r="T1583" i="1"/>
  <c r="Z1583" i="1" s="1"/>
  <c r="S1583" i="1"/>
  <c r="R1583" i="1"/>
  <c r="Y1582" i="1"/>
  <c r="X1582" i="1"/>
  <c r="W1582" i="1"/>
  <c r="V1582" i="1"/>
  <c r="T1582" i="1"/>
  <c r="S1582" i="1"/>
  <c r="R1582" i="1"/>
  <c r="Y1581" i="1"/>
  <c r="X1581" i="1"/>
  <c r="W1581" i="1"/>
  <c r="V1581" i="1"/>
  <c r="T1581" i="1"/>
  <c r="U1581" i="1" s="1"/>
  <c r="S1581" i="1"/>
  <c r="R1581" i="1"/>
  <c r="Y1580" i="1"/>
  <c r="X1580" i="1"/>
  <c r="W1580" i="1"/>
  <c r="V1580" i="1"/>
  <c r="T1580" i="1"/>
  <c r="U1580" i="1" s="1"/>
  <c r="S1580" i="1"/>
  <c r="R1580" i="1"/>
  <c r="Y1579" i="1"/>
  <c r="X1579" i="1"/>
  <c r="W1579" i="1"/>
  <c r="V1579" i="1"/>
  <c r="T1579" i="1"/>
  <c r="U1579" i="1" s="1"/>
  <c r="S1579" i="1"/>
  <c r="R1579" i="1"/>
  <c r="Y1578" i="1"/>
  <c r="X1578" i="1"/>
  <c r="W1578" i="1"/>
  <c r="V1578" i="1"/>
  <c r="T1578" i="1"/>
  <c r="U1578" i="1" s="1"/>
  <c r="S1578" i="1"/>
  <c r="R1578" i="1"/>
  <c r="Y1577" i="1"/>
  <c r="X1577" i="1"/>
  <c r="W1577" i="1"/>
  <c r="V1577" i="1"/>
  <c r="T1577" i="1"/>
  <c r="S1577" i="1"/>
  <c r="R1577" i="1"/>
  <c r="Y1576" i="1"/>
  <c r="X1576" i="1"/>
  <c r="W1576" i="1"/>
  <c r="V1576" i="1"/>
  <c r="T1576" i="1"/>
  <c r="Z1576" i="1" s="1"/>
  <c r="S1576" i="1"/>
  <c r="R1576" i="1"/>
  <c r="Y1575" i="1"/>
  <c r="X1575" i="1"/>
  <c r="W1575" i="1"/>
  <c r="V1575" i="1"/>
  <c r="T1575" i="1"/>
  <c r="Z1575" i="1" s="1"/>
  <c r="S1575" i="1"/>
  <c r="R1575" i="1"/>
  <c r="Y1574" i="1"/>
  <c r="X1574" i="1"/>
  <c r="W1574" i="1"/>
  <c r="V1574" i="1"/>
  <c r="T1574" i="1"/>
  <c r="S1574" i="1"/>
  <c r="R1574" i="1"/>
  <c r="Y1573" i="1"/>
  <c r="X1573" i="1"/>
  <c r="W1573" i="1"/>
  <c r="V1573" i="1"/>
  <c r="T1573" i="1"/>
  <c r="U1573" i="1" s="1"/>
  <c r="S1573" i="1"/>
  <c r="R1573" i="1"/>
  <c r="Y1572" i="1"/>
  <c r="X1572" i="1"/>
  <c r="W1572" i="1"/>
  <c r="V1572" i="1"/>
  <c r="T1572" i="1"/>
  <c r="Z1572" i="1" s="1"/>
  <c r="S1572" i="1"/>
  <c r="R1572" i="1"/>
  <c r="Y1571" i="1"/>
  <c r="X1571" i="1"/>
  <c r="W1571" i="1"/>
  <c r="V1571" i="1"/>
  <c r="T1571" i="1"/>
  <c r="U1571" i="1" s="1"/>
  <c r="S1571" i="1"/>
  <c r="R1571" i="1"/>
  <c r="Y1570" i="1"/>
  <c r="X1570" i="1"/>
  <c r="W1570" i="1"/>
  <c r="V1570" i="1"/>
  <c r="T1570" i="1"/>
  <c r="S1570" i="1"/>
  <c r="R1570" i="1"/>
  <c r="Y1569" i="1"/>
  <c r="X1569" i="1"/>
  <c r="W1569" i="1"/>
  <c r="V1569" i="1"/>
  <c r="T1569" i="1"/>
  <c r="U1569" i="1" s="1"/>
  <c r="S1569" i="1"/>
  <c r="R1569" i="1"/>
  <c r="Y1568" i="1"/>
  <c r="X1568" i="1"/>
  <c r="W1568" i="1"/>
  <c r="V1568" i="1"/>
  <c r="T1568" i="1"/>
  <c r="Z1568" i="1" s="1"/>
  <c r="S1568" i="1"/>
  <c r="R1568" i="1"/>
  <c r="Y1567" i="1"/>
  <c r="X1567" i="1"/>
  <c r="W1567" i="1"/>
  <c r="V1567" i="1"/>
  <c r="T1567" i="1"/>
  <c r="Z1567" i="1" s="1"/>
  <c r="S1567" i="1"/>
  <c r="R1567" i="1"/>
  <c r="Y1566" i="1"/>
  <c r="X1566" i="1"/>
  <c r="W1566" i="1"/>
  <c r="V1566" i="1"/>
  <c r="T1566" i="1"/>
  <c r="S1566" i="1"/>
  <c r="R1566" i="1"/>
  <c r="Y1565" i="1"/>
  <c r="X1565" i="1"/>
  <c r="W1565" i="1"/>
  <c r="V1565" i="1"/>
  <c r="T1565" i="1"/>
  <c r="S1565" i="1"/>
  <c r="R1565" i="1"/>
  <c r="Y1564" i="1"/>
  <c r="X1564" i="1"/>
  <c r="W1564" i="1"/>
  <c r="V1564" i="1"/>
  <c r="T1564" i="1"/>
  <c r="Z1564" i="1" s="1"/>
  <c r="S1564" i="1"/>
  <c r="R1564" i="1"/>
  <c r="Y1563" i="1"/>
  <c r="X1563" i="1"/>
  <c r="W1563" i="1"/>
  <c r="V1563" i="1"/>
  <c r="T1563" i="1"/>
  <c r="U1563" i="1" s="1"/>
  <c r="S1563" i="1"/>
  <c r="R1563" i="1"/>
  <c r="Y1562" i="1"/>
  <c r="X1562" i="1"/>
  <c r="W1562" i="1"/>
  <c r="V1562" i="1"/>
  <c r="T1562" i="1"/>
  <c r="Z1562" i="1" s="1"/>
  <c r="S1562" i="1"/>
  <c r="R1562" i="1"/>
  <c r="Y1561" i="1"/>
  <c r="X1561" i="1"/>
  <c r="W1561" i="1"/>
  <c r="V1561" i="1"/>
  <c r="T1561" i="1"/>
  <c r="Z1561" i="1" s="1"/>
  <c r="S1561" i="1"/>
  <c r="R1561" i="1"/>
  <c r="Y1560" i="1"/>
  <c r="X1560" i="1"/>
  <c r="W1560" i="1"/>
  <c r="V1560" i="1"/>
  <c r="T1560" i="1"/>
  <c r="Z1560" i="1" s="1"/>
  <c r="S1560" i="1"/>
  <c r="R1560" i="1"/>
  <c r="Y1559" i="1"/>
  <c r="X1559" i="1"/>
  <c r="W1559" i="1"/>
  <c r="V1559" i="1"/>
  <c r="T1559" i="1"/>
  <c r="Z1559" i="1" s="1"/>
  <c r="S1559" i="1"/>
  <c r="R1559" i="1"/>
  <c r="Y1558" i="1"/>
  <c r="X1558" i="1"/>
  <c r="W1558" i="1"/>
  <c r="V1558" i="1"/>
  <c r="T1558" i="1"/>
  <c r="S1558" i="1"/>
  <c r="R1558" i="1"/>
  <c r="Y1557" i="1"/>
  <c r="X1557" i="1"/>
  <c r="W1557" i="1"/>
  <c r="V1557" i="1"/>
  <c r="T1557" i="1"/>
  <c r="U1557" i="1" s="1"/>
  <c r="S1557" i="1"/>
  <c r="R1557" i="1"/>
  <c r="Y1556" i="1"/>
  <c r="X1556" i="1"/>
  <c r="W1556" i="1"/>
  <c r="V1556" i="1"/>
  <c r="T1556" i="1"/>
  <c r="U1556" i="1" s="1"/>
  <c r="S1556" i="1"/>
  <c r="R1556" i="1"/>
  <c r="Y1555" i="1"/>
  <c r="X1555" i="1"/>
  <c r="W1555" i="1"/>
  <c r="V1555" i="1"/>
  <c r="T1555" i="1"/>
  <c r="U1555" i="1" s="1"/>
  <c r="S1555" i="1"/>
  <c r="R1555" i="1"/>
  <c r="Y1554" i="1"/>
  <c r="X1554" i="1"/>
  <c r="W1554" i="1"/>
  <c r="V1554" i="1"/>
  <c r="T1554" i="1"/>
  <c r="U1554" i="1" s="1"/>
  <c r="S1554" i="1"/>
  <c r="R1554" i="1"/>
  <c r="Y1553" i="1"/>
  <c r="X1553" i="1"/>
  <c r="W1553" i="1"/>
  <c r="V1553" i="1"/>
  <c r="T1553" i="1"/>
  <c r="S1553" i="1"/>
  <c r="R1553" i="1"/>
  <c r="Y1552" i="1"/>
  <c r="X1552" i="1"/>
  <c r="W1552" i="1"/>
  <c r="V1552" i="1"/>
  <c r="T1552" i="1"/>
  <c r="Z1552" i="1" s="1"/>
  <c r="S1552" i="1"/>
  <c r="R1552" i="1"/>
  <c r="Y1551" i="1"/>
  <c r="X1551" i="1"/>
  <c r="W1551" i="1"/>
  <c r="V1551" i="1"/>
  <c r="T1551" i="1"/>
  <c r="Z1551" i="1" s="1"/>
  <c r="S1551" i="1"/>
  <c r="R1551" i="1"/>
  <c r="Y1550" i="1"/>
  <c r="X1550" i="1"/>
  <c r="W1550" i="1"/>
  <c r="V1550" i="1"/>
  <c r="T1550" i="1"/>
  <c r="S1550" i="1"/>
  <c r="R1550" i="1"/>
  <c r="Y1549" i="1"/>
  <c r="X1549" i="1"/>
  <c r="W1549" i="1"/>
  <c r="V1549" i="1"/>
  <c r="T1549" i="1"/>
  <c r="U1549" i="1" s="1"/>
  <c r="S1549" i="1"/>
  <c r="R1549" i="1"/>
  <c r="Y1548" i="1"/>
  <c r="X1548" i="1"/>
  <c r="W1548" i="1"/>
  <c r="V1548" i="1"/>
  <c r="T1548" i="1"/>
  <c r="Z1548" i="1" s="1"/>
  <c r="S1548" i="1"/>
  <c r="R1548" i="1"/>
  <c r="Y1547" i="1"/>
  <c r="X1547" i="1"/>
  <c r="W1547" i="1"/>
  <c r="V1547" i="1"/>
  <c r="T1547" i="1"/>
  <c r="U1547" i="1" s="1"/>
  <c r="S1547" i="1"/>
  <c r="R1547" i="1"/>
  <c r="Y1546" i="1"/>
  <c r="X1546" i="1"/>
  <c r="W1546" i="1"/>
  <c r="V1546" i="1"/>
  <c r="T1546" i="1"/>
  <c r="Z1546" i="1" s="1"/>
  <c r="S1546" i="1"/>
  <c r="R1546" i="1"/>
  <c r="Y1545" i="1"/>
  <c r="X1545" i="1"/>
  <c r="W1545" i="1"/>
  <c r="V1545" i="1"/>
  <c r="T1545" i="1"/>
  <c r="Z1545" i="1" s="1"/>
  <c r="S1545" i="1"/>
  <c r="R1545" i="1"/>
  <c r="Y1544" i="1"/>
  <c r="X1544" i="1"/>
  <c r="W1544" i="1"/>
  <c r="V1544" i="1"/>
  <c r="T1544" i="1"/>
  <c r="Z1544" i="1" s="1"/>
  <c r="S1544" i="1"/>
  <c r="R1544" i="1"/>
  <c r="Y1543" i="1"/>
  <c r="X1543" i="1"/>
  <c r="W1543" i="1"/>
  <c r="V1543" i="1"/>
  <c r="T1543" i="1"/>
  <c r="Z1543" i="1" s="1"/>
  <c r="S1543" i="1"/>
  <c r="R1543" i="1"/>
  <c r="Y1542" i="1"/>
  <c r="X1542" i="1"/>
  <c r="W1542" i="1"/>
  <c r="V1542" i="1"/>
  <c r="T1542" i="1"/>
  <c r="S1542" i="1"/>
  <c r="R1542" i="1"/>
  <c r="Y1541" i="1"/>
  <c r="X1541" i="1"/>
  <c r="W1541" i="1"/>
  <c r="V1541" i="1"/>
  <c r="T1541" i="1"/>
  <c r="S1541" i="1"/>
  <c r="R1541" i="1"/>
  <c r="Y1540" i="1"/>
  <c r="X1540" i="1"/>
  <c r="W1540" i="1"/>
  <c r="V1540" i="1"/>
  <c r="T1540" i="1"/>
  <c r="Z1540" i="1" s="1"/>
  <c r="S1540" i="1"/>
  <c r="R1540" i="1"/>
  <c r="Y1539" i="1"/>
  <c r="X1539" i="1"/>
  <c r="W1539" i="1"/>
  <c r="V1539" i="1"/>
  <c r="T1539" i="1"/>
  <c r="U1539" i="1" s="1"/>
  <c r="S1539" i="1"/>
  <c r="R1539" i="1"/>
  <c r="Y1538" i="1"/>
  <c r="X1538" i="1"/>
  <c r="W1538" i="1"/>
  <c r="V1538" i="1"/>
  <c r="T1538" i="1"/>
  <c r="Z1538" i="1" s="1"/>
  <c r="S1538" i="1"/>
  <c r="R1538" i="1"/>
  <c r="Y1537" i="1"/>
  <c r="X1537" i="1"/>
  <c r="W1537" i="1"/>
  <c r="V1537" i="1"/>
  <c r="T1537" i="1"/>
  <c r="S1537" i="1"/>
  <c r="R1537" i="1"/>
  <c r="Y1536" i="1"/>
  <c r="X1536" i="1"/>
  <c r="W1536" i="1"/>
  <c r="V1536" i="1"/>
  <c r="T1536" i="1"/>
  <c r="Z1536" i="1" s="1"/>
  <c r="S1536" i="1"/>
  <c r="R1536" i="1"/>
  <c r="Y1535" i="1"/>
  <c r="X1535" i="1"/>
  <c r="W1535" i="1"/>
  <c r="V1535" i="1"/>
  <c r="T1535" i="1"/>
  <c r="Z1535" i="1" s="1"/>
  <c r="S1535" i="1"/>
  <c r="R1535" i="1"/>
  <c r="Y1534" i="1"/>
  <c r="X1534" i="1"/>
  <c r="W1534" i="1"/>
  <c r="V1534" i="1"/>
  <c r="T1534" i="1"/>
  <c r="S1534" i="1"/>
  <c r="R1534" i="1"/>
  <c r="Y1533" i="1"/>
  <c r="X1533" i="1"/>
  <c r="W1533" i="1"/>
  <c r="V1533" i="1"/>
  <c r="T1533" i="1"/>
  <c r="U1533" i="1" s="1"/>
  <c r="S1533" i="1"/>
  <c r="R1533" i="1"/>
  <c r="Y1532" i="1"/>
  <c r="X1532" i="1"/>
  <c r="W1532" i="1"/>
  <c r="V1532" i="1"/>
  <c r="T1532" i="1"/>
  <c r="Z1532" i="1" s="1"/>
  <c r="S1532" i="1"/>
  <c r="R1532" i="1"/>
  <c r="Y1531" i="1"/>
  <c r="X1531" i="1"/>
  <c r="W1531" i="1"/>
  <c r="V1531" i="1"/>
  <c r="T1531" i="1"/>
  <c r="U1531" i="1" s="1"/>
  <c r="S1531" i="1"/>
  <c r="R1531" i="1"/>
  <c r="Y1530" i="1"/>
  <c r="X1530" i="1"/>
  <c r="W1530" i="1"/>
  <c r="V1530" i="1"/>
  <c r="T1530" i="1"/>
  <c r="Z1530" i="1" s="1"/>
  <c r="S1530" i="1"/>
  <c r="R1530" i="1"/>
  <c r="Y1529" i="1"/>
  <c r="X1529" i="1"/>
  <c r="W1529" i="1"/>
  <c r="V1529" i="1"/>
  <c r="T1529" i="1"/>
  <c r="U1529" i="1" s="1"/>
  <c r="S1529" i="1"/>
  <c r="R1529" i="1"/>
  <c r="Y1528" i="1"/>
  <c r="X1528" i="1"/>
  <c r="W1528" i="1"/>
  <c r="V1528" i="1"/>
  <c r="T1528" i="1"/>
  <c r="Z1528" i="1" s="1"/>
  <c r="S1528" i="1"/>
  <c r="R1528" i="1"/>
  <c r="Y1527" i="1"/>
  <c r="X1527" i="1"/>
  <c r="W1527" i="1"/>
  <c r="V1527" i="1"/>
  <c r="T1527" i="1"/>
  <c r="Z1527" i="1" s="1"/>
  <c r="S1527" i="1"/>
  <c r="R1527" i="1"/>
  <c r="Y1526" i="1"/>
  <c r="X1526" i="1"/>
  <c r="W1526" i="1"/>
  <c r="V1526" i="1"/>
  <c r="T1526" i="1"/>
  <c r="S1526" i="1"/>
  <c r="R1526" i="1"/>
  <c r="Y1525" i="1"/>
  <c r="X1525" i="1"/>
  <c r="W1525" i="1"/>
  <c r="V1525" i="1"/>
  <c r="T1525" i="1"/>
  <c r="U1525" i="1" s="1"/>
  <c r="S1525" i="1"/>
  <c r="R1525" i="1"/>
  <c r="Y1524" i="1"/>
  <c r="X1524" i="1"/>
  <c r="W1524" i="1"/>
  <c r="V1524" i="1"/>
  <c r="T1524" i="1"/>
  <c r="U1524" i="1" s="1"/>
  <c r="S1524" i="1"/>
  <c r="R1524" i="1"/>
  <c r="Y1523" i="1"/>
  <c r="X1523" i="1"/>
  <c r="W1523" i="1"/>
  <c r="V1523" i="1"/>
  <c r="T1523" i="1"/>
  <c r="U1523" i="1" s="1"/>
  <c r="S1523" i="1"/>
  <c r="R1523" i="1"/>
  <c r="Y1522" i="1"/>
  <c r="X1522" i="1"/>
  <c r="W1522" i="1"/>
  <c r="V1522" i="1"/>
  <c r="T1522" i="1"/>
  <c r="U1522" i="1" s="1"/>
  <c r="S1522" i="1"/>
  <c r="R1522" i="1"/>
  <c r="Y1521" i="1"/>
  <c r="X1521" i="1"/>
  <c r="W1521" i="1"/>
  <c r="V1521" i="1"/>
  <c r="T1521" i="1"/>
  <c r="Z1521" i="1" s="1"/>
  <c r="S1521" i="1"/>
  <c r="R1521" i="1"/>
  <c r="Y1520" i="1"/>
  <c r="X1520" i="1"/>
  <c r="W1520" i="1"/>
  <c r="V1520" i="1"/>
  <c r="T1520" i="1"/>
  <c r="Z1520" i="1" s="1"/>
  <c r="S1520" i="1"/>
  <c r="R1520" i="1"/>
  <c r="Y1519" i="1"/>
  <c r="X1519" i="1"/>
  <c r="W1519" i="1"/>
  <c r="V1519" i="1"/>
  <c r="T1519" i="1"/>
  <c r="Z1519" i="1" s="1"/>
  <c r="S1519" i="1"/>
  <c r="R1519" i="1"/>
  <c r="Y1518" i="1"/>
  <c r="X1518" i="1"/>
  <c r="W1518" i="1"/>
  <c r="V1518" i="1"/>
  <c r="T1518" i="1"/>
  <c r="S1518" i="1"/>
  <c r="R1518" i="1"/>
  <c r="Y1517" i="1"/>
  <c r="X1517" i="1"/>
  <c r="W1517" i="1"/>
  <c r="V1517" i="1"/>
  <c r="T1517" i="1"/>
  <c r="U1517" i="1" s="1"/>
  <c r="S1517" i="1"/>
  <c r="R1517" i="1"/>
  <c r="Y1516" i="1"/>
  <c r="X1516" i="1"/>
  <c r="W1516" i="1"/>
  <c r="V1516" i="1"/>
  <c r="T1516" i="1"/>
  <c r="U1516" i="1" s="1"/>
  <c r="S1516" i="1"/>
  <c r="R1516" i="1"/>
  <c r="Y1515" i="1"/>
  <c r="X1515" i="1"/>
  <c r="W1515" i="1"/>
  <c r="V1515" i="1"/>
  <c r="T1515" i="1"/>
  <c r="U1515" i="1" s="1"/>
  <c r="S1515" i="1"/>
  <c r="R1515" i="1"/>
  <c r="Y1514" i="1"/>
  <c r="X1514" i="1"/>
  <c r="W1514" i="1"/>
  <c r="V1514" i="1"/>
  <c r="T1514" i="1"/>
  <c r="U1514" i="1" s="1"/>
  <c r="S1514" i="1"/>
  <c r="R1514" i="1"/>
  <c r="Y1513" i="1"/>
  <c r="X1513" i="1"/>
  <c r="W1513" i="1"/>
  <c r="V1513" i="1"/>
  <c r="T1513" i="1"/>
  <c r="Z1513" i="1" s="1"/>
  <c r="S1513" i="1"/>
  <c r="R1513" i="1"/>
  <c r="Y1512" i="1"/>
  <c r="X1512" i="1"/>
  <c r="W1512" i="1"/>
  <c r="V1512" i="1"/>
  <c r="T1512" i="1"/>
  <c r="Z1512" i="1" s="1"/>
  <c r="S1512" i="1"/>
  <c r="R1512" i="1"/>
  <c r="Y1511" i="1"/>
  <c r="X1511" i="1"/>
  <c r="W1511" i="1"/>
  <c r="V1511" i="1"/>
  <c r="T1511" i="1"/>
  <c r="Z1511" i="1" s="1"/>
  <c r="S1511" i="1"/>
  <c r="R1511" i="1"/>
  <c r="Y1510" i="1"/>
  <c r="X1510" i="1"/>
  <c r="W1510" i="1"/>
  <c r="V1510" i="1"/>
  <c r="T1510" i="1"/>
  <c r="S1510" i="1"/>
  <c r="R1510" i="1"/>
  <c r="Y1509" i="1"/>
  <c r="X1509" i="1"/>
  <c r="W1509" i="1"/>
  <c r="V1509" i="1"/>
  <c r="T1509" i="1"/>
  <c r="U1509" i="1" s="1"/>
  <c r="S1509" i="1"/>
  <c r="R1509" i="1"/>
  <c r="Y1508" i="1"/>
  <c r="X1508" i="1"/>
  <c r="W1508" i="1"/>
  <c r="V1508" i="1"/>
  <c r="T1508" i="1"/>
  <c r="Z1508" i="1" s="1"/>
  <c r="S1508" i="1"/>
  <c r="R1508" i="1"/>
  <c r="Y1507" i="1"/>
  <c r="X1507" i="1"/>
  <c r="W1507" i="1"/>
  <c r="V1507" i="1"/>
  <c r="T1507" i="1"/>
  <c r="U1507" i="1" s="1"/>
  <c r="S1507" i="1"/>
  <c r="R1507" i="1"/>
  <c r="Y1506" i="1"/>
  <c r="X1506" i="1"/>
  <c r="W1506" i="1"/>
  <c r="V1506" i="1"/>
  <c r="T1506" i="1"/>
  <c r="Z1506" i="1" s="1"/>
  <c r="S1506" i="1"/>
  <c r="R1506" i="1"/>
  <c r="Y1505" i="1"/>
  <c r="X1505" i="1"/>
  <c r="W1505" i="1"/>
  <c r="V1505" i="1"/>
  <c r="T1505" i="1"/>
  <c r="Z1505" i="1" s="1"/>
  <c r="S1505" i="1"/>
  <c r="R1505" i="1"/>
  <c r="Y1504" i="1"/>
  <c r="X1504" i="1"/>
  <c r="W1504" i="1"/>
  <c r="V1504" i="1"/>
  <c r="T1504" i="1"/>
  <c r="Z1504" i="1" s="1"/>
  <c r="S1504" i="1"/>
  <c r="R1504" i="1"/>
  <c r="Y1503" i="1"/>
  <c r="X1503" i="1"/>
  <c r="W1503" i="1"/>
  <c r="V1503" i="1"/>
  <c r="T1503" i="1"/>
  <c r="Z1503" i="1" s="1"/>
  <c r="S1503" i="1"/>
  <c r="R1503" i="1"/>
  <c r="Y1502" i="1"/>
  <c r="X1502" i="1"/>
  <c r="W1502" i="1"/>
  <c r="V1502" i="1"/>
  <c r="T1502" i="1"/>
  <c r="S1502" i="1"/>
  <c r="R1502" i="1"/>
  <c r="Y1501" i="1"/>
  <c r="X1501" i="1"/>
  <c r="W1501" i="1"/>
  <c r="V1501" i="1"/>
  <c r="T1501" i="1"/>
  <c r="S1501" i="1"/>
  <c r="R1501" i="1"/>
  <c r="Y1500" i="1"/>
  <c r="X1500" i="1"/>
  <c r="W1500" i="1"/>
  <c r="V1500" i="1"/>
  <c r="T1500" i="1"/>
  <c r="S1500" i="1"/>
  <c r="R1500" i="1"/>
  <c r="Y1499" i="1"/>
  <c r="X1499" i="1"/>
  <c r="W1499" i="1"/>
  <c r="V1499" i="1"/>
  <c r="T1499" i="1"/>
  <c r="U1499" i="1" s="1"/>
  <c r="S1499" i="1"/>
  <c r="R1499" i="1"/>
  <c r="Y1498" i="1"/>
  <c r="X1498" i="1"/>
  <c r="W1498" i="1"/>
  <c r="V1498" i="1"/>
  <c r="T1498" i="1"/>
  <c r="U1498" i="1" s="1"/>
  <c r="S1498" i="1"/>
  <c r="R1498" i="1"/>
  <c r="Y1497" i="1"/>
  <c r="X1497" i="1"/>
  <c r="W1497" i="1"/>
  <c r="V1497" i="1"/>
  <c r="T1497" i="1"/>
  <c r="S1497" i="1"/>
  <c r="R1497" i="1"/>
  <c r="Y1496" i="1"/>
  <c r="X1496" i="1"/>
  <c r="W1496" i="1"/>
  <c r="V1496" i="1"/>
  <c r="T1496" i="1"/>
  <c r="Z1496" i="1" s="1"/>
  <c r="S1496" i="1"/>
  <c r="R1496" i="1"/>
  <c r="Y1495" i="1"/>
  <c r="X1495" i="1"/>
  <c r="W1495" i="1"/>
  <c r="V1495" i="1"/>
  <c r="T1495" i="1"/>
  <c r="Z1495" i="1" s="1"/>
  <c r="S1495" i="1"/>
  <c r="R1495" i="1"/>
  <c r="Y1494" i="1"/>
  <c r="X1494" i="1"/>
  <c r="W1494" i="1"/>
  <c r="V1494" i="1"/>
  <c r="T1494" i="1"/>
  <c r="Z1494" i="1" s="1"/>
  <c r="S1494" i="1"/>
  <c r="R1494" i="1"/>
  <c r="Y1493" i="1"/>
  <c r="X1493" i="1"/>
  <c r="W1493" i="1"/>
  <c r="V1493" i="1"/>
  <c r="T1493" i="1"/>
  <c r="U1493" i="1" s="1"/>
  <c r="S1493" i="1"/>
  <c r="R1493" i="1"/>
  <c r="Y1492" i="1"/>
  <c r="X1492" i="1"/>
  <c r="W1492" i="1"/>
  <c r="V1492" i="1"/>
  <c r="T1492" i="1"/>
  <c r="S1492" i="1"/>
  <c r="R1492" i="1"/>
  <c r="Y1491" i="1"/>
  <c r="X1491" i="1"/>
  <c r="W1491" i="1"/>
  <c r="V1491" i="1"/>
  <c r="T1491" i="1"/>
  <c r="U1491" i="1" s="1"/>
  <c r="S1491" i="1"/>
  <c r="R1491" i="1"/>
  <c r="Y1490" i="1"/>
  <c r="X1490" i="1"/>
  <c r="W1490" i="1"/>
  <c r="V1490" i="1"/>
  <c r="T1490" i="1"/>
  <c r="U1490" i="1" s="1"/>
  <c r="S1490" i="1"/>
  <c r="R1490" i="1"/>
  <c r="Y1489" i="1"/>
  <c r="X1489" i="1"/>
  <c r="W1489" i="1"/>
  <c r="V1489" i="1"/>
  <c r="T1489" i="1"/>
  <c r="S1489" i="1"/>
  <c r="R1489" i="1"/>
  <c r="Y1488" i="1"/>
  <c r="X1488" i="1"/>
  <c r="W1488" i="1"/>
  <c r="V1488" i="1"/>
  <c r="T1488" i="1"/>
  <c r="Z1488" i="1" s="1"/>
  <c r="S1488" i="1"/>
  <c r="R1488" i="1"/>
  <c r="Y1487" i="1"/>
  <c r="X1487" i="1"/>
  <c r="W1487" i="1"/>
  <c r="V1487" i="1"/>
  <c r="T1487" i="1"/>
  <c r="Z1487" i="1" s="1"/>
  <c r="S1487" i="1"/>
  <c r="R1487" i="1"/>
  <c r="Y1486" i="1"/>
  <c r="X1486" i="1"/>
  <c r="W1486" i="1"/>
  <c r="V1486" i="1"/>
  <c r="T1486" i="1"/>
  <c r="S1486" i="1"/>
  <c r="R1486" i="1"/>
  <c r="Y1485" i="1"/>
  <c r="X1485" i="1"/>
  <c r="W1485" i="1"/>
  <c r="V1485" i="1"/>
  <c r="T1485" i="1"/>
  <c r="S1485" i="1"/>
  <c r="R1485" i="1"/>
  <c r="Y1484" i="1"/>
  <c r="X1484" i="1"/>
  <c r="W1484" i="1"/>
  <c r="V1484" i="1"/>
  <c r="T1484" i="1"/>
  <c r="S1484" i="1"/>
  <c r="R1484" i="1"/>
  <c r="Y1483" i="1"/>
  <c r="X1483" i="1"/>
  <c r="W1483" i="1"/>
  <c r="V1483" i="1"/>
  <c r="T1483" i="1"/>
  <c r="U1483" i="1" s="1"/>
  <c r="S1483" i="1"/>
  <c r="R1483" i="1"/>
  <c r="Y1482" i="1"/>
  <c r="X1482" i="1"/>
  <c r="W1482" i="1"/>
  <c r="V1482" i="1"/>
  <c r="T1482" i="1"/>
  <c r="S1482" i="1"/>
  <c r="R1482" i="1"/>
  <c r="Y1481" i="1"/>
  <c r="X1481" i="1"/>
  <c r="W1481" i="1"/>
  <c r="V1481" i="1"/>
  <c r="T1481" i="1"/>
  <c r="Z1481" i="1" s="1"/>
  <c r="S1481" i="1"/>
  <c r="R1481" i="1"/>
  <c r="Y1480" i="1"/>
  <c r="X1480" i="1"/>
  <c r="W1480" i="1"/>
  <c r="V1480" i="1"/>
  <c r="T1480" i="1"/>
  <c r="Z1480" i="1" s="1"/>
  <c r="S1480" i="1"/>
  <c r="R1480" i="1"/>
  <c r="Y1479" i="1"/>
  <c r="X1479" i="1"/>
  <c r="W1479" i="1"/>
  <c r="V1479" i="1"/>
  <c r="T1479" i="1"/>
  <c r="Z1479" i="1" s="1"/>
  <c r="S1479" i="1"/>
  <c r="R1479" i="1"/>
  <c r="Y1478" i="1"/>
  <c r="X1478" i="1"/>
  <c r="W1478" i="1"/>
  <c r="V1478" i="1"/>
  <c r="T1478" i="1"/>
  <c r="S1478" i="1"/>
  <c r="R1478" i="1"/>
  <c r="Y1477" i="1"/>
  <c r="X1477" i="1"/>
  <c r="W1477" i="1"/>
  <c r="V1477" i="1"/>
  <c r="T1477" i="1"/>
  <c r="U1477" i="1" s="1"/>
  <c r="S1477" i="1"/>
  <c r="R1477" i="1"/>
  <c r="Y1476" i="1"/>
  <c r="X1476" i="1"/>
  <c r="W1476" i="1"/>
  <c r="V1476" i="1"/>
  <c r="T1476" i="1"/>
  <c r="S1476" i="1"/>
  <c r="R1476" i="1"/>
  <c r="Y1475" i="1"/>
  <c r="X1475" i="1"/>
  <c r="W1475" i="1"/>
  <c r="V1475" i="1"/>
  <c r="T1475" i="1"/>
  <c r="U1475" i="1" s="1"/>
  <c r="S1475" i="1"/>
  <c r="R1475" i="1"/>
  <c r="Y1474" i="1"/>
  <c r="X1474" i="1"/>
  <c r="W1474" i="1"/>
  <c r="V1474" i="1"/>
  <c r="T1474" i="1"/>
  <c r="U1474" i="1" s="1"/>
  <c r="S1474" i="1"/>
  <c r="R1474" i="1"/>
  <c r="Y1473" i="1"/>
  <c r="X1473" i="1"/>
  <c r="W1473" i="1"/>
  <c r="V1473" i="1"/>
  <c r="T1473" i="1"/>
  <c r="U1473" i="1" s="1"/>
  <c r="S1473" i="1"/>
  <c r="R1473" i="1"/>
  <c r="Y1472" i="1"/>
  <c r="X1472" i="1"/>
  <c r="W1472" i="1"/>
  <c r="V1472" i="1"/>
  <c r="T1472" i="1"/>
  <c r="Z1472" i="1" s="1"/>
  <c r="S1472" i="1"/>
  <c r="R1472" i="1"/>
  <c r="Y1471" i="1"/>
  <c r="X1471" i="1"/>
  <c r="W1471" i="1"/>
  <c r="V1471" i="1"/>
  <c r="T1471" i="1"/>
  <c r="Z1471" i="1" s="1"/>
  <c r="S1471" i="1"/>
  <c r="R1471" i="1"/>
  <c r="Y1470" i="1"/>
  <c r="X1470" i="1"/>
  <c r="W1470" i="1"/>
  <c r="V1470" i="1"/>
  <c r="T1470" i="1"/>
  <c r="Z1470" i="1" s="1"/>
  <c r="S1470" i="1"/>
  <c r="R1470" i="1"/>
  <c r="Y1469" i="1"/>
  <c r="X1469" i="1"/>
  <c r="W1469" i="1"/>
  <c r="V1469" i="1"/>
  <c r="T1469" i="1"/>
  <c r="S1469" i="1"/>
  <c r="R1469" i="1"/>
  <c r="Y1468" i="1"/>
  <c r="X1468" i="1"/>
  <c r="W1468" i="1"/>
  <c r="V1468" i="1"/>
  <c r="T1468" i="1"/>
  <c r="Z1468" i="1" s="1"/>
  <c r="S1468" i="1"/>
  <c r="R1468" i="1"/>
  <c r="Y1467" i="1"/>
  <c r="X1467" i="1"/>
  <c r="W1467" i="1"/>
  <c r="V1467" i="1"/>
  <c r="T1467" i="1"/>
  <c r="U1467" i="1" s="1"/>
  <c r="S1467" i="1"/>
  <c r="R1467" i="1"/>
  <c r="Y1466" i="1"/>
  <c r="X1466" i="1"/>
  <c r="W1466" i="1"/>
  <c r="V1466" i="1"/>
  <c r="T1466" i="1"/>
  <c r="S1466" i="1"/>
  <c r="R1466" i="1"/>
  <c r="Y1465" i="1"/>
  <c r="X1465" i="1"/>
  <c r="W1465" i="1"/>
  <c r="V1465" i="1"/>
  <c r="T1465" i="1"/>
  <c r="Z1465" i="1" s="1"/>
  <c r="S1465" i="1"/>
  <c r="R1465" i="1"/>
  <c r="Y1464" i="1"/>
  <c r="X1464" i="1"/>
  <c r="W1464" i="1"/>
  <c r="V1464" i="1"/>
  <c r="T1464" i="1"/>
  <c r="Z1464" i="1" s="1"/>
  <c r="S1464" i="1"/>
  <c r="R1464" i="1"/>
  <c r="Y1463" i="1"/>
  <c r="X1463" i="1"/>
  <c r="W1463" i="1"/>
  <c r="V1463" i="1"/>
  <c r="T1463" i="1"/>
  <c r="Z1463" i="1" s="1"/>
  <c r="S1463" i="1"/>
  <c r="R1463" i="1"/>
  <c r="Y1462" i="1"/>
  <c r="X1462" i="1"/>
  <c r="W1462" i="1"/>
  <c r="V1462" i="1"/>
  <c r="T1462" i="1"/>
  <c r="S1462" i="1"/>
  <c r="R1462" i="1"/>
  <c r="Y1461" i="1"/>
  <c r="X1461" i="1"/>
  <c r="W1461" i="1"/>
  <c r="V1461" i="1"/>
  <c r="T1461" i="1"/>
  <c r="S1461" i="1"/>
  <c r="R1461" i="1"/>
  <c r="Y1460" i="1"/>
  <c r="X1460" i="1"/>
  <c r="W1460" i="1"/>
  <c r="V1460" i="1"/>
  <c r="T1460" i="1"/>
  <c r="U1460" i="1" s="1"/>
  <c r="S1460" i="1"/>
  <c r="R1460" i="1"/>
  <c r="Y1459" i="1"/>
  <c r="X1459" i="1"/>
  <c r="W1459" i="1"/>
  <c r="V1459" i="1"/>
  <c r="T1459" i="1"/>
  <c r="U1459" i="1" s="1"/>
  <c r="S1459" i="1"/>
  <c r="R1459" i="1"/>
  <c r="Y1458" i="1"/>
  <c r="X1458" i="1"/>
  <c r="W1458" i="1"/>
  <c r="V1458" i="1"/>
  <c r="T1458" i="1"/>
  <c r="U1458" i="1" s="1"/>
  <c r="S1458" i="1"/>
  <c r="R1458" i="1"/>
  <c r="Y1457" i="1"/>
  <c r="X1457" i="1"/>
  <c r="W1457" i="1"/>
  <c r="V1457" i="1"/>
  <c r="T1457" i="1"/>
  <c r="U1457" i="1" s="1"/>
  <c r="S1457" i="1"/>
  <c r="R1457" i="1"/>
  <c r="Y1456" i="1"/>
  <c r="X1456" i="1"/>
  <c r="W1456" i="1"/>
  <c r="V1456" i="1"/>
  <c r="T1456" i="1"/>
  <c r="Z1456" i="1" s="1"/>
  <c r="S1456" i="1"/>
  <c r="R1456" i="1"/>
  <c r="Y1455" i="1"/>
  <c r="X1455" i="1"/>
  <c r="W1455" i="1"/>
  <c r="V1455" i="1"/>
  <c r="T1455" i="1"/>
  <c r="Z1455" i="1" s="1"/>
  <c r="S1455" i="1"/>
  <c r="R1455" i="1"/>
  <c r="Y1454" i="1"/>
  <c r="X1454" i="1"/>
  <c r="W1454" i="1"/>
  <c r="V1454" i="1"/>
  <c r="T1454" i="1"/>
  <c r="S1454" i="1"/>
  <c r="R1454" i="1"/>
  <c r="Y1453" i="1"/>
  <c r="X1453" i="1"/>
  <c r="W1453" i="1"/>
  <c r="V1453" i="1"/>
  <c r="T1453" i="1"/>
  <c r="S1453" i="1"/>
  <c r="R1453" i="1"/>
  <c r="Y1452" i="1"/>
  <c r="X1452" i="1"/>
  <c r="W1452" i="1"/>
  <c r="V1452" i="1"/>
  <c r="T1452" i="1"/>
  <c r="U1452" i="1" s="1"/>
  <c r="S1452" i="1"/>
  <c r="R1452" i="1"/>
  <c r="Y1451" i="1"/>
  <c r="X1451" i="1"/>
  <c r="W1451" i="1"/>
  <c r="V1451" i="1"/>
  <c r="T1451" i="1"/>
  <c r="U1451" i="1" s="1"/>
  <c r="S1451" i="1"/>
  <c r="R1451" i="1"/>
  <c r="Y1450" i="1"/>
  <c r="X1450" i="1"/>
  <c r="W1450" i="1"/>
  <c r="V1450" i="1"/>
  <c r="T1450" i="1"/>
  <c r="U1450" i="1" s="1"/>
  <c r="S1450" i="1"/>
  <c r="R1450" i="1"/>
  <c r="Y1449" i="1"/>
  <c r="X1449" i="1"/>
  <c r="W1449" i="1"/>
  <c r="V1449" i="1"/>
  <c r="T1449" i="1"/>
  <c r="U1449" i="1" s="1"/>
  <c r="S1449" i="1"/>
  <c r="R1449" i="1"/>
  <c r="Y1448" i="1"/>
  <c r="X1448" i="1"/>
  <c r="W1448" i="1"/>
  <c r="V1448" i="1"/>
  <c r="T1448" i="1"/>
  <c r="Z1448" i="1" s="1"/>
  <c r="S1448" i="1"/>
  <c r="R1448" i="1"/>
  <c r="Y1447" i="1"/>
  <c r="X1447" i="1"/>
  <c r="W1447" i="1"/>
  <c r="V1447" i="1"/>
  <c r="T1447" i="1"/>
  <c r="Z1447" i="1" s="1"/>
  <c r="S1447" i="1"/>
  <c r="R1447" i="1"/>
  <c r="Y1446" i="1"/>
  <c r="X1446" i="1"/>
  <c r="W1446" i="1"/>
  <c r="V1446" i="1"/>
  <c r="T1446" i="1"/>
  <c r="Z1446" i="1" s="1"/>
  <c r="S1446" i="1"/>
  <c r="R1446" i="1"/>
  <c r="Y1445" i="1"/>
  <c r="X1445" i="1"/>
  <c r="W1445" i="1"/>
  <c r="V1445" i="1"/>
  <c r="T1445" i="1"/>
  <c r="U1445" i="1" s="1"/>
  <c r="S1445" i="1"/>
  <c r="R1445" i="1"/>
  <c r="Y1444" i="1"/>
  <c r="X1444" i="1"/>
  <c r="W1444" i="1"/>
  <c r="V1444" i="1"/>
  <c r="T1444" i="1"/>
  <c r="U1444" i="1" s="1"/>
  <c r="S1444" i="1"/>
  <c r="R1444" i="1"/>
  <c r="Y1443" i="1"/>
  <c r="X1443" i="1"/>
  <c r="W1443" i="1"/>
  <c r="V1443" i="1"/>
  <c r="T1443" i="1"/>
  <c r="U1443" i="1" s="1"/>
  <c r="S1443" i="1"/>
  <c r="R1443" i="1"/>
  <c r="Y1442" i="1"/>
  <c r="X1442" i="1"/>
  <c r="W1442" i="1"/>
  <c r="V1442" i="1"/>
  <c r="T1442" i="1"/>
  <c r="U1442" i="1" s="1"/>
  <c r="S1442" i="1"/>
  <c r="R1442" i="1"/>
  <c r="Y1441" i="1"/>
  <c r="X1441" i="1"/>
  <c r="W1441" i="1"/>
  <c r="V1441" i="1"/>
  <c r="T1441" i="1"/>
  <c r="Z1441" i="1" s="1"/>
  <c r="S1441" i="1"/>
  <c r="R1441" i="1"/>
  <c r="Y1440" i="1"/>
  <c r="X1440" i="1"/>
  <c r="W1440" i="1"/>
  <c r="V1440" i="1"/>
  <c r="T1440" i="1"/>
  <c r="Z1440" i="1" s="1"/>
  <c r="S1440" i="1"/>
  <c r="R1440" i="1"/>
  <c r="Y1439" i="1"/>
  <c r="X1439" i="1"/>
  <c r="W1439" i="1"/>
  <c r="V1439" i="1"/>
  <c r="T1439" i="1"/>
  <c r="Z1439" i="1" s="1"/>
  <c r="S1439" i="1"/>
  <c r="R1439" i="1"/>
  <c r="Y1438" i="1"/>
  <c r="X1438" i="1"/>
  <c r="W1438" i="1"/>
  <c r="V1438" i="1"/>
  <c r="T1438" i="1"/>
  <c r="S1438" i="1"/>
  <c r="R1438" i="1"/>
  <c r="Y1437" i="1"/>
  <c r="X1437" i="1"/>
  <c r="W1437" i="1"/>
  <c r="V1437" i="1"/>
  <c r="T1437" i="1"/>
  <c r="U1437" i="1" s="1"/>
  <c r="S1437" i="1"/>
  <c r="R1437" i="1"/>
  <c r="Y1436" i="1"/>
  <c r="X1436" i="1"/>
  <c r="W1436" i="1"/>
  <c r="V1436" i="1"/>
  <c r="T1436" i="1"/>
  <c r="U1436" i="1" s="1"/>
  <c r="S1436" i="1"/>
  <c r="R1436" i="1"/>
  <c r="Y1435" i="1"/>
  <c r="X1435" i="1"/>
  <c r="W1435" i="1"/>
  <c r="V1435" i="1"/>
  <c r="T1435" i="1"/>
  <c r="U1435" i="1" s="1"/>
  <c r="S1435" i="1"/>
  <c r="R1435" i="1"/>
  <c r="Y1434" i="1"/>
  <c r="X1434" i="1"/>
  <c r="W1434" i="1"/>
  <c r="V1434" i="1"/>
  <c r="T1434" i="1"/>
  <c r="U1434" i="1" s="1"/>
  <c r="S1434" i="1"/>
  <c r="R1434" i="1"/>
  <c r="Y1433" i="1"/>
  <c r="X1433" i="1"/>
  <c r="W1433" i="1"/>
  <c r="V1433" i="1"/>
  <c r="T1433" i="1"/>
  <c r="S1433" i="1"/>
  <c r="R1433" i="1"/>
  <c r="Y1432" i="1"/>
  <c r="X1432" i="1"/>
  <c r="W1432" i="1"/>
  <c r="V1432" i="1"/>
  <c r="T1432" i="1"/>
  <c r="Z1432" i="1" s="1"/>
  <c r="S1432" i="1"/>
  <c r="R1432" i="1"/>
  <c r="Y1431" i="1"/>
  <c r="X1431" i="1"/>
  <c r="W1431" i="1"/>
  <c r="V1431" i="1"/>
  <c r="T1431" i="1"/>
  <c r="Z1431" i="1" s="1"/>
  <c r="S1431" i="1"/>
  <c r="R1431" i="1"/>
  <c r="Y1430" i="1"/>
  <c r="X1430" i="1"/>
  <c r="W1430" i="1"/>
  <c r="V1430" i="1"/>
  <c r="T1430" i="1"/>
  <c r="Z1430" i="1" s="1"/>
  <c r="S1430" i="1"/>
  <c r="R1430" i="1"/>
  <c r="Y1429" i="1"/>
  <c r="X1429" i="1"/>
  <c r="W1429" i="1"/>
  <c r="V1429" i="1"/>
  <c r="T1429" i="1"/>
  <c r="S1429" i="1"/>
  <c r="R1429" i="1"/>
  <c r="Y1428" i="1"/>
  <c r="X1428" i="1"/>
  <c r="W1428" i="1"/>
  <c r="V1428" i="1"/>
  <c r="T1428" i="1"/>
  <c r="Z1428" i="1" s="1"/>
  <c r="S1428" i="1"/>
  <c r="R1428" i="1"/>
  <c r="Y1427" i="1"/>
  <c r="X1427" i="1"/>
  <c r="W1427" i="1"/>
  <c r="V1427" i="1"/>
  <c r="T1427" i="1"/>
  <c r="U1427" i="1" s="1"/>
  <c r="S1427" i="1"/>
  <c r="R1427" i="1"/>
  <c r="Y1426" i="1"/>
  <c r="X1426" i="1"/>
  <c r="W1426" i="1"/>
  <c r="V1426" i="1"/>
  <c r="T1426" i="1"/>
  <c r="U1426" i="1" s="1"/>
  <c r="S1426" i="1"/>
  <c r="R1426" i="1"/>
  <c r="Y1425" i="1"/>
  <c r="X1425" i="1"/>
  <c r="W1425" i="1"/>
  <c r="V1425" i="1"/>
  <c r="T1425" i="1"/>
  <c r="U1425" i="1" s="1"/>
  <c r="S1425" i="1"/>
  <c r="R1425" i="1"/>
  <c r="Y1424" i="1"/>
  <c r="X1424" i="1"/>
  <c r="W1424" i="1"/>
  <c r="V1424" i="1"/>
  <c r="T1424" i="1"/>
  <c r="Z1424" i="1" s="1"/>
  <c r="S1424" i="1"/>
  <c r="R1424" i="1"/>
  <c r="Y1423" i="1"/>
  <c r="X1423" i="1"/>
  <c r="W1423" i="1"/>
  <c r="V1423" i="1"/>
  <c r="T1423" i="1"/>
  <c r="Z1423" i="1" s="1"/>
  <c r="S1423" i="1"/>
  <c r="R1423" i="1"/>
  <c r="Y1422" i="1"/>
  <c r="X1422" i="1"/>
  <c r="W1422" i="1"/>
  <c r="V1422" i="1"/>
  <c r="T1422" i="1"/>
  <c r="Z1422" i="1" s="1"/>
  <c r="S1422" i="1"/>
  <c r="R1422" i="1"/>
  <c r="Y1421" i="1"/>
  <c r="X1421" i="1"/>
  <c r="W1421" i="1"/>
  <c r="V1421" i="1"/>
  <c r="T1421" i="1"/>
  <c r="S1421" i="1"/>
  <c r="R1421" i="1"/>
  <c r="Y1420" i="1"/>
  <c r="X1420" i="1"/>
  <c r="W1420" i="1"/>
  <c r="V1420" i="1"/>
  <c r="T1420" i="1"/>
  <c r="Z1420" i="1" s="1"/>
  <c r="S1420" i="1"/>
  <c r="R1420" i="1"/>
  <c r="Y1419" i="1"/>
  <c r="X1419" i="1"/>
  <c r="W1419" i="1"/>
  <c r="V1419" i="1"/>
  <c r="T1419" i="1"/>
  <c r="U1419" i="1" s="1"/>
  <c r="S1419" i="1"/>
  <c r="R1419" i="1"/>
  <c r="Y1418" i="1"/>
  <c r="X1418" i="1"/>
  <c r="W1418" i="1"/>
  <c r="V1418" i="1"/>
  <c r="T1418" i="1"/>
  <c r="U1418" i="1" s="1"/>
  <c r="S1418" i="1"/>
  <c r="R1418" i="1"/>
  <c r="Y1417" i="1"/>
  <c r="X1417" i="1"/>
  <c r="W1417" i="1"/>
  <c r="V1417" i="1"/>
  <c r="T1417" i="1"/>
  <c r="Z1417" i="1" s="1"/>
  <c r="S1417" i="1"/>
  <c r="R1417" i="1"/>
  <c r="Y1416" i="1"/>
  <c r="X1416" i="1"/>
  <c r="W1416" i="1"/>
  <c r="V1416" i="1"/>
  <c r="T1416" i="1"/>
  <c r="Z1416" i="1" s="1"/>
  <c r="S1416" i="1"/>
  <c r="R1416" i="1"/>
  <c r="Y1415" i="1"/>
  <c r="X1415" i="1"/>
  <c r="W1415" i="1"/>
  <c r="V1415" i="1"/>
  <c r="T1415" i="1"/>
  <c r="Z1415" i="1" s="1"/>
  <c r="S1415" i="1"/>
  <c r="R1415" i="1"/>
  <c r="Y1414" i="1"/>
  <c r="X1414" i="1"/>
  <c r="W1414" i="1"/>
  <c r="V1414" i="1"/>
  <c r="T1414" i="1"/>
  <c r="S1414" i="1"/>
  <c r="R1414" i="1"/>
  <c r="Y1413" i="1"/>
  <c r="X1413" i="1"/>
  <c r="W1413" i="1"/>
  <c r="V1413" i="1"/>
  <c r="T1413" i="1"/>
  <c r="S1413" i="1"/>
  <c r="R1413" i="1"/>
  <c r="Y1412" i="1"/>
  <c r="X1412" i="1"/>
  <c r="W1412" i="1"/>
  <c r="V1412" i="1"/>
  <c r="T1412" i="1"/>
  <c r="S1412" i="1"/>
  <c r="R1412" i="1"/>
  <c r="Y1411" i="1"/>
  <c r="X1411" i="1"/>
  <c r="W1411" i="1"/>
  <c r="V1411" i="1"/>
  <c r="T1411" i="1"/>
  <c r="U1411" i="1" s="1"/>
  <c r="S1411" i="1"/>
  <c r="R1411" i="1"/>
  <c r="Y1410" i="1"/>
  <c r="X1410" i="1"/>
  <c r="W1410" i="1"/>
  <c r="V1410" i="1"/>
  <c r="T1410" i="1"/>
  <c r="U1410" i="1" s="1"/>
  <c r="S1410" i="1"/>
  <c r="R1410" i="1"/>
  <c r="Y1409" i="1"/>
  <c r="X1409" i="1"/>
  <c r="W1409" i="1"/>
  <c r="V1409" i="1"/>
  <c r="T1409" i="1"/>
  <c r="U1409" i="1" s="1"/>
  <c r="S1409" i="1"/>
  <c r="R1409" i="1"/>
  <c r="Y1408" i="1"/>
  <c r="X1408" i="1"/>
  <c r="W1408" i="1"/>
  <c r="V1408" i="1"/>
  <c r="T1408" i="1"/>
  <c r="Z1408" i="1" s="1"/>
  <c r="S1408" i="1"/>
  <c r="R1408" i="1"/>
  <c r="Y1407" i="1"/>
  <c r="X1407" i="1"/>
  <c r="W1407" i="1"/>
  <c r="V1407" i="1"/>
  <c r="T1407" i="1"/>
  <c r="Z1407" i="1" s="1"/>
  <c r="S1407" i="1"/>
  <c r="R1407" i="1"/>
  <c r="Y1406" i="1"/>
  <c r="X1406" i="1"/>
  <c r="W1406" i="1"/>
  <c r="V1406" i="1"/>
  <c r="T1406" i="1"/>
  <c r="S1406" i="1"/>
  <c r="R1406" i="1"/>
  <c r="Y1405" i="1"/>
  <c r="X1405" i="1"/>
  <c r="W1405" i="1"/>
  <c r="V1405" i="1"/>
  <c r="T1405" i="1"/>
  <c r="U1405" i="1" s="1"/>
  <c r="S1405" i="1"/>
  <c r="R1405" i="1"/>
  <c r="Y1404" i="1"/>
  <c r="X1404" i="1"/>
  <c r="W1404" i="1"/>
  <c r="V1404" i="1"/>
  <c r="T1404" i="1"/>
  <c r="U1404" i="1" s="1"/>
  <c r="S1404" i="1"/>
  <c r="R1404" i="1"/>
  <c r="Y1403" i="1"/>
  <c r="X1403" i="1"/>
  <c r="W1403" i="1"/>
  <c r="V1403" i="1"/>
  <c r="T1403" i="1"/>
  <c r="U1403" i="1" s="1"/>
  <c r="S1403" i="1"/>
  <c r="R1403" i="1"/>
  <c r="Y1402" i="1"/>
  <c r="X1402" i="1"/>
  <c r="W1402" i="1"/>
  <c r="V1402" i="1"/>
  <c r="T1402" i="1"/>
  <c r="U1402" i="1" s="1"/>
  <c r="S1402" i="1"/>
  <c r="R1402" i="1"/>
  <c r="Y1401" i="1"/>
  <c r="X1401" i="1"/>
  <c r="W1401" i="1"/>
  <c r="V1401" i="1"/>
  <c r="T1401" i="1"/>
  <c r="S1401" i="1"/>
  <c r="R1401" i="1"/>
  <c r="Y1400" i="1"/>
  <c r="X1400" i="1"/>
  <c r="W1400" i="1"/>
  <c r="V1400" i="1"/>
  <c r="T1400" i="1"/>
  <c r="Z1400" i="1" s="1"/>
  <c r="S1400" i="1"/>
  <c r="R1400" i="1"/>
  <c r="Y1399" i="1"/>
  <c r="X1399" i="1"/>
  <c r="W1399" i="1"/>
  <c r="V1399" i="1"/>
  <c r="T1399" i="1"/>
  <c r="Z1399" i="1" s="1"/>
  <c r="S1399" i="1"/>
  <c r="R1399" i="1"/>
  <c r="Y1398" i="1"/>
  <c r="X1398" i="1"/>
  <c r="W1398" i="1"/>
  <c r="V1398" i="1"/>
  <c r="T1398" i="1"/>
  <c r="Z1398" i="1" s="1"/>
  <c r="S1398" i="1"/>
  <c r="R1398" i="1"/>
  <c r="Y1397" i="1"/>
  <c r="X1397" i="1"/>
  <c r="W1397" i="1"/>
  <c r="V1397" i="1"/>
  <c r="T1397" i="1"/>
  <c r="U1397" i="1" s="1"/>
  <c r="S1397" i="1"/>
  <c r="R1397" i="1"/>
  <c r="Y1396" i="1"/>
  <c r="X1396" i="1"/>
  <c r="W1396" i="1"/>
  <c r="V1396" i="1"/>
  <c r="T1396" i="1"/>
  <c r="U1396" i="1" s="1"/>
  <c r="S1396" i="1"/>
  <c r="R1396" i="1"/>
  <c r="Y1395" i="1"/>
  <c r="X1395" i="1"/>
  <c r="W1395" i="1"/>
  <c r="V1395" i="1"/>
  <c r="T1395" i="1"/>
  <c r="U1395" i="1" s="1"/>
  <c r="S1395" i="1"/>
  <c r="R1395" i="1"/>
  <c r="Y1394" i="1"/>
  <c r="X1394" i="1"/>
  <c r="W1394" i="1"/>
  <c r="V1394" i="1"/>
  <c r="T1394" i="1"/>
  <c r="U1394" i="1" s="1"/>
  <c r="S1394" i="1"/>
  <c r="R1394" i="1"/>
  <c r="Y1393" i="1"/>
  <c r="X1393" i="1"/>
  <c r="W1393" i="1"/>
  <c r="V1393" i="1"/>
  <c r="T1393" i="1"/>
  <c r="Z1393" i="1" s="1"/>
  <c r="S1393" i="1"/>
  <c r="R1393" i="1"/>
  <c r="Y1392" i="1"/>
  <c r="X1392" i="1"/>
  <c r="W1392" i="1"/>
  <c r="V1392" i="1"/>
  <c r="T1392" i="1"/>
  <c r="Z1392" i="1" s="1"/>
  <c r="S1392" i="1"/>
  <c r="R1392" i="1"/>
  <c r="Y1391" i="1"/>
  <c r="X1391" i="1"/>
  <c r="W1391" i="1"/>
  <c r="V1391" i="1"/>
  <c r="T1391" i="1"/>
  <c r="Z1391" i="1" s="1"/>
  <c r="S1391" i="1"/>
  <c r="R1391" i="1"/>
  <c r="Y1390" i="1"/>
  <c r="X1390" i="1"/>
  <c r="W1390" i="1"/>
  <c r="V1390" i="1"/>
  <c r="T1390" i="1"/>
  <c r="Z1390" i="1" s="1"/>
  <c r="S1390" i="1"/>
  <c r="R1390" i="1"/>
  <c r="Y1389" i="1"/>
  <c r="X1389" i="1"/>
  <c r="W1389" i="1"/>
  <c r="V1389" i="1"/>
  <c r="T1389" i="1"/>
  <c r="S1389" i="1"/>
  <c r="R1389" i="1"/>
  <c r="Y1388" i="1"/>
  <c r="X1388" i="1"/>
  <c r="W1388" i="1"/>
  <c r="V1388" i="1"/>
  <c r="T1388" i="1"/>
  <c r="Z1388" i="1" s="1"/>
  <c r="S1388" i="1"/>
  <c r="R1388" i="1"/>
  <c r="Y1387" i="1"/>
  <c r="X1387" i="1"/>
  <c r="W1387" i="1"/>
  <c r="V1387" i="1"/>
  <c r="T1387" i="1"/>
  <c r="U1387" i="1" s="1"/>
  <c r="S1387" i="1"/>
  <c r="R1387" i="1"/>
  <c r="Y1386" i="1"/>
  <c r="X1386" i="1"/>
  <c r="W1386" i="1"/>
  <c r="V1386" i="1"/>
  <c r="T1386" i="1"/>
  <c r="U1386" i="1" s="1"/>
  <c r="S1386" i="1"/>
  <c r="R1386" i="1"/>
  <c r="Y1385" i="1"/>
  <c r="X1385" i="1"/>
  <c r="W1385" i="1"/>
  <c r="V1385" i="1"/>
  <c r="T1385" i="1"/>
  <c r="S1385" i="1"/>
  <c r="R1385" i="1"/>
  <c r="Y1384" i="1"/>
  <c r="X1384" i="1"/>
  <c r="W1384" i="1"/>
  <c r="V1384" i="1"/>
  <c r="T1384" i="1"/>
  <c r="Z1384" i="1" s="1"/>
  <c r="S1384" i="1"/>
  <c r="R1384" i="1"/>
  <c r="Y1383" i="1"/>
  <c r="X1383" i="1"/>
  <c r="W1383" i="1"/>
  <c r="V1383" i="1"/>
  <c r="T1383" i="1"/>
  <c r="Z1383" i="1" s="1"/>
  <c r="S1383" i="1"/>
  <c r="R1383" i="1"/>
  <c r="Y1382" i="1"/>
  <c r="X1382" i="1"/>
  <c r="W1382" i="1"/>
  <c r="V1382" i="1"/>
  <c r="T1382" i="1"/>
  <c r="Z1382" i="1" s="1"/>
  <c r="S1382" i="1"/>
  <c r="R1382" i="1"/>
  <c r="Y1381" i="1"/>
  <c r="X1381" i="1"/>
  <c r="W1381" i="1"/>
  <c r="V1381" i="1"/>
  <c r="T1381" i="1"/>
  <c r="U1381" i="1" s="1"/>
  <c r="S1381" i="1"/>
  <c r="R1381" i="1"/>
  <c r="Y1380" i="1"/>
  <c r="X1380" i="1"/>
  <c r="W1380" i="1"/>
  <c r="V1380" i="1"/>
  <c r="T1380" i="1"/>
  <c r="U1380" i="1" s="1"/>
  <c r="S1380" i="1"/>
  <c r="R1380" i="1"/>
  <c r="Y1379" i="1"/>
  <c r="X1379" i="1"/>
  <c r="W1379" i="1"/>
  <c r="V1379" i="1"/>
  <c r="T1379" i="1"/>
  <c r="U1379" i="1" s="1"/>
  <c r="S1379" i="1"/>
  <c r="R1379" i="1"/>
  <c r="Y1378" i="1"/>
  <c r="X1378" i="1"/>
  <c r="W1378" i="1"/>
  <c r="V1378" i="1"/>
  <c r="T1378" i="1"/>
  <c r="U1378" i="1" s="1"/>
  <c r="S1378" i="1"/>
  <c r="R1378" i="1"/>
  <c r="Y1377" i="1"/>
  <c r="X1377" i="1"/>
  <c r="W1377" i="1"/>
  <c r="V1377" i="1"/>
  <c r="T1377" i="1"/>
  <c r="U1377" i="1" s="1"/>
  <c r="S1377" i="1"/>
  <c r="R1377" i="1"/>
  <c r="Y1376" i="1"/>
  <c r="X1376" i="1"/>
  <c r="W1376" i="1"/>
  <c r="V1376" i="1"/>
  <c r="T1376" i="1"/>
  <c r="Z1376" i="1" s="1"/>
  <c r="S1376" i="1"/>
  <c r="R1376" i="1"/>
  <c r="Y1375" i="1"/>
  <c r="X1375" i="1"/>
  <c r="W1375" i="1"/>
  <c r="V1375" i="1"/>
  <c r="T1375" i="1"/>
  <c r="Z1375" i="1" s="1"/>
  <c r="S1375" i="1"/>
  <c r="R1375" i="1"/>
  <c r="Y1374" i="1"/>
  <c r="X1374" i="1"/>
  <c r="W1374" i="1"/>
  <c r="V1374" i="1"/>
  <c r="T1374" i="1"/>
  <c r="S1374" i="1"/>
  <c r="R1374" i="1"/>
  <c r="Y1373" i="1"/>
  <c r="X1373" i="1"/>
  <c r="W1373" i="1"/>
  <c r="V1373" i="1"/>
  <c r="T1373" i="1"/>
  <c r="U1373" i="1" s="1"/>
  <c r="S1373" i="1"/>
  <c r="R1373" i="1"/>
  <c r="Y1372" i="1"/>
  <c r="X1372" i="1"/>
  <c r="W1372" i="1"/>
  <c r="V1372" i="1"/>
  <c r="T1372" i="1"/>
  <c r="S1372" i="1"/>
  <c r="R1372" i="1"/>
  <c r="Y1371" i="1"/>
  <c r="X1371" i="1"/>
  <c r="W1371" i="1"/>
  <c r="V1371" i="1"/>
  <c r="T1371" i="1"/>
  <c r="U1371" i="1" s="1"/>
  <c r="S1371" i="1"/>
  <c r="R1371" i="1"/>
  <c r="Y1370" i="1"/>
  <c r="X1370" i="1"/>
  <c r="W1370" i="1"/>
  <c r="V1370" i="1"/>
  <c r="T1370" i="1"/>
  <c r="U1370" i="1" s="1"/>
  <c r="S1370" i="1"/>
  <c r="R1370" i="1"/>
  <c r="Y1369" i="1"/>
  <c r="X1369" i="1"/>
  <c r="W1369" i="1"/>
  <c r="V1369" i="1"/>
  <c r="T1369" i="1"/>
  <c r="S1369" i="1"/>
  <c r="R1369" i="1"/>
  <c r="Y1368" i="1"/>
  <c r="X1368" i="1"/>
  <c r="W1368" i="1"/>
  <c r="V1368" i="1"/>
  <c r="T1368" i="1"/>
  <c r="Z1368" i="1" s="1"/>
  <c r="S1368" i="1"/>
  <c r="R1368" i="1"/>
  <c r="Y1367" i="1"/>
  <c r="X1367" i="1"/>
  <c r="W1367" i="1"/>
  <c r="V1367" i="1"/>
  <c r="T1367" i="1"/>
  <c r="Z1367" i="1" s="1"/>
  <c r="S1367" i="1"/>
  <c r="R1367" i="1"/>
  <c r="Y1366" i="1"/>
  <c r="X1366" i="1"/>
  <c r="W1366" i="1"/>
  <c r="V1366" i="1"/>
  <c r="T1366" i="1"/>
  <c r="Z1366" i="1" s="1"/>
  <c r="S1366" i="1"/>
  <c r="R1366" i="1"/>
  <c r="Y1365" i="1"/>
  <c r="X1365" i="1"/>
  <c r="W1365" i="1"/>
  <c r="V1365" i="1"/>
  <c r="T1365" i="1"/>
  <c r="U1365" i="1" s="1"/>
  <c r="S1365" i="1"/>
  <c r="R1365" i="1"/>
  <c r="Y1364" i="1"/>
  <c r="X1364" i="1"/>
  <c r="W1364" i="1"/>
  <c r="V1364" i="1"/>
  <c r="T1364" i="1"/>
  <c r="U1364" i="1" s="1"/>
  <c r="S1364" i="1"/>
  <c r="R1364" i="1"/>
  <c r="Y1363" i="1"/>
  <c r="X1363" i="1"/>
  <c r="W1363" i="1"/>
  <c r="V1363" i="1"/>
  <c r="T1363" i="1"/>
  <c r="U1363" i="1" s="1"/>
  <c r="S1363" i="1"/>
  <c r="R1363" i="1"/>
  <c r="Y1362" i="1"/>
  <c r="X1362" i="1"/>
  <c r="W1362" i="1"/>
  <c r="V1362" i="1"/>
  <c r="T1362" i="1"/>
  <c r="U1362" i="1" s="1"/>
  <c r="S1362" i="1"/>
  <c r="R1362" i="1"/>
  <c r="Y1361" i="1"/>
  <c r="X1361" i="1"/>
  <c r="W1361" i="1"/>
  <c r="V1361" i="1"/>
  <c r="T1361" i="1"/>
  <c r="U1361" i="1" s="1"/>
  <c r="S1361" i="1"/>
  <c r="R1361" i="1"/>
  <c r="Y1360" i="1"/>
  <c r="X1360" i="1"/>
  <c r="W1360" i="1"/>
  <c r="V1360" i="1"/>
  <c r="T1360" i="1"/>
  <c r="Z1360" i="1" s="1"/>
  <c r="S1360" i="1"/>
  <c r="R1360" i="1"/>
  <c r="Y1359" i="1"/>
  <c r="X1359" i="1"/>
  <c r="W1359" i="1"/>
  <c r="V1359" i="1"/>
  <c r="T1359" i="1"/>
  <c r="Z1359" i="1" s="1"/>
  <c r="S1359" i="1"/>
  <c r="R1359" i="1"/>
  <c r="Y1358" i="1"/>
  <c r="X1358" i="1"/>
  <c r="W1358" i="1"/>
  <c r="V1358" i="1"/>
  <c r="T1358" i="1"/>
  <c r="S1358" i="1"/>
  <c r="R1358" i="1"/>
  <c r="Y1357" i="1"/>
  <c r="X1357" i="1"/>
  <c r="W1357" i="1"/>
  <c r="V1357" i="1"/>
  <c r="T1357" i="1"/>
  <c r="S1357" i="1"/>
  <c r="R1357" i="1"/>
  <c r="Y1356" i="1"/>
  <c r="X1356" i="1"/>
  <c r="W1356" i="1"/>
  <c r="V1356" i="1"/>
  <c r="T1356" i="1"/>
  <c r="S1356" i="1"/>
  <c r="R1356" i="1"/>
  <c r="Y1355" i="1"/>
  <c r="X1355" i="1"/>
  <c r="W1355" i="1"/>
  <c r="V1355" i="1"/>
  <c r="T1355" i="1"/>
  <c r="U1355" i="1" s="1"/>
  <c r="S1355" i="1"/>
  <c r="R1355" i="1"/>
  <c r="Y1354" i="1"/>
  <c r="X1354" i="1"/>
  <c r="W1354" i="1"/>
  <c r="V1354" i="1"/>
  <c r="T1354" i="1"/>
  <c r="U1354" i="1" s="1"/>
  <c r="S1354" i="1"/>
  <c r="R1354" i="1"/>
  <c r="Y1353" i="1"/>
  <c r="X1353" i="1"/>
  <c r="W1353" i="1"/>
  <c r="V1353" i="1"/>
  <c r="T1353" i="1"/>
  <c r="U1353" i="1" s="1"/>
  <c r="S1353" i="1"/>
  <c r="R1353" i="1"/>
  <c r="Y1352" i="1"/>
  <c r="X1352" i="1"/>
  <c r="W1352" i="1"/>
  <c r="V1352" i="1"/>
  <c r="T1352" i="1"/>
  <c r="Z1352" i="1" s="1"/>
  <c r="S1352" i="1"/>
  <c r="R1352" i="1"/>
  <c r="Y1351" i="1"/>
  <c r="X1351" i="1"/>
  <c r="W1351" i="1"/>
  <c r="V1351" i="1"/>
  <c r="T1351" i="1"/>
  <c r="Z1351" i="1" s="1"/>
  <c r="S1351" i="1"/>
  <c r="R1351" i="1"/>
  <c r="Y1350" i="1"/>
  <c r="X1350" i="1"/>
  <c r="W1350" i="1"/>
  <c r="V1350" i="1"/>
  <c r="T1350" i="1"/>
  <c r="Z1350" i="1" s="1"/>
  <c r="S1350" i="1"/>
  <c r="R1350" i="1"/>
  <c r="Y1349" i="1"/>
  <c r="X1349" i="1"/>
  <c r="W1349" i="1"/>
  <c r="V1349" i="1"/>
  <c r="T1349" i="1"/>
  <c r="U1349" i="1" s="1"/>
  <c r="S1349" i="1"/>
  <c r="R1349" i="1"/>
  <c r="Y1348" i="1"/>
  <c r="X1348" i="1"/>
  <c r="W1348" i="1"/>
  <c r="V1348" i="1"/>
  <c r="T1348" i="1"/>
  <c r="U1348" i="1" s="1"/>
  <c r="S1348" i="1"/>
  <c r="R1348" i="1"/>
  <c r="Y1347" i="1"/>
  <c r="X1347" i="1"/>
  <c r="W1347" i="1"/>
  <c r="V1347" i="1"/>
  <c r="T1347" i="1"/>
  <c r="U1347" i="1" s="1"/>
  <c r="S1347" i="1"/>
  <c r="R1347" i="1"/>
  <c r="Y1346" i="1"/>
  <c r="X1346" i="1"/>
  <c r="W1346" i="1"/>
  <c r="V1346" i="1"/>
  <c r="T1346" i="1"/>
  <c r="U1346" i="1" s="1"/>
  <c r="S1346" i="1"/>
  <c r="R1346" i="1"/>
  <c r="Y1345" i="1"/>
  <c r="X1345" i="1"/>
  <c r="W1345" i="1"/>
  <c r="V1345" i="1"/>
  <c r="T1345" i="1"/>
  <c r="Z1345" i="1" s="1"/>
  <c r="S1345" i="1"/>
  <c r="R1345" i="1"/>
  <c r="Y1344" i="1"/>
  <c r="X1344" i="1"/>
  <c r="W1344" i="1"/>
  <c r="V1344" i="1"/>
  <c r="T1344" i="1"/>
  <c r="Z1344" i="1" s="1"/>
  <c r="S1344" i="1"/>
  <c r="R1344" i="1"/>
  <c r="Y1343" i="1"/>
  <c r="X1343" i="1"/>
  <c r="W1343" i="1"/>
  <c r="V1343" i="1"/>
  <c r="T1343" i="1"/>
  <c r="Z1343" i="1" s="1"/>
  <c r="S1343" i="1"/>
  <c r="R1343" i="1"/>
  <c r="Y1342" i="1"/>
  <c r="X1342" i="1"/>
  <c r="W1342" i="1"/>
  <c r="V1342" i="1"/>
  <c r="T1342" i="1"/>
  <c r="S1342" i="1"/>
  <c r="R1342" i="1"/>
  <c r="Y1341" i="1"/>
  <c r="X1341" i="1"/>
  <c r="W1341" i="1"/>
  <c r="V1341" i="1"/>
  <c r="T1341" i="1"/>
  <c r="U1341" i="1" s="1"/>
  <c r="S1341" i="1"/>
  <c r="R1341" i="1"/>
  <c r="Y1340" i="1"/>
  <c r="X1340" i="1"/>
  <c r="W1340" i="1"/>
  <c r="V1340" i="1"/>
  <c r="T1340" i="1"/>
  <c r="U1340" i="1" s="1"/>
  <c r="S1340" i="1"/>
  <c r="R1340" i="1"/>
  <c r="Y1339" i="1"/>
  <c r="X1339" i="1"/>
  <c r="W1339" i="1"/>
  <c r="V1339" i="1"/>
  <c r="T1339" i="1"/>
  <c r="U1339" i="1" s="1"/>
  <c r="S1339" i="1"/>
  <c r="R1339" i="1"/>
  <c r="Y1338" i="1"/>
  <c r="X1338" i="1"/>
  <c r="W1338" i="1"/>
  <c r="V1338" i="1"/>
  <c r="T1338" i="1"/>
  <c r="U1338" i="1" s="1"/>
  <c r="S1338" i="1"/>
  <c r="R1338" i="1"/>
  <c r="Y1337" i="1"/>
  <c r="X1337" i="1"/>
  <c r="W1337" i="1"/>
  <c r="V1337" i="1"/>
  <c r="T1337" i="1"/>
  <c r="S1337" i="1"/>
  <c r="R1337" i="1"/>
  <c r="Y1336" i="1"/>
  <c r="X1336" i="1"/>
  <c r="W1336" i="1"/>
  <c r="V1336" i="1"/>
  <c r="T1336" i="1"/>
  <c r="Z1336" i="1" s="1"/>
  <c r="S1336" i="1"/>
  <c r="R1336" i="1"/>
  <c r="Y1335" i="1"/>
  <c r="X1335" i="1"/>
  <c r="W1335" i="1"/>
  <c r="V1335" i="1"/>
  <c r="T1335" i="1"/>
  <c r="Z1335" i="1" s="1"/>
  <c r="S1335" i="1"/>
  <c r="R1335" i="1"/>
  <c r="Y1334" i="1"/>
  <c r="X1334" i="1"/>
  <c r="W1334" i="1"/>
  <c r="V1334" i="1"/>
  <c r="T1334" i="1"/>
  <c r="Z1334" i="1" s="1"/>
  <c r="S1334" i="1"/>
  <c r="R1334" i="1"/>
  <c r="Y1333" i="1"/>
  <c r="X1333" i="1"/>
  <c r="W1333" i="1"/>
  <c r="V1333" i="1"/>
  <c r="T1333" i="1"/>
  <c r="U1333" i="1" s="1"/>
  <c r="S1333" i="1"/>
  <c r="R1333" i="1"/>
  <c r="Y1332" i="1"/>
  <c r="X1332" i="1"/>
  <c r="W1332" i="1"/>
  <c r="V1332" i="1"/>
  <c r="T1332" i="1"/>
  <c r="U1332" i="1" s="1"/>
  <c r="S1332" i="1"/>
  <c r="R1332" i="1"/>
  <c r="Y1331" i="1"/>
  <c r="X1331" i="1"/>
  <c r="W1331" i="1"/>
  <c r="V1331" i="1"/>
  <c r="T1331" i="1"/>
  <c r="U1331" i="1" s="1"/>
  <c r="S1331" i="1"/>
  <c r="R1331" i="1"/>
  <c r="Y1330" i="1"/>
  <c r="X1330" i="1"/>
  <c r="W1330" i="1"/>
  <c r="V1330" i="1"/>
  <c r="T1330" i="1"/>
  <c r="U1330" i="1" s="1"/>
  <c r="S1330" i="1"/>
  <c r="R1330" i="1"/>
  <c r="Y1329" i="1"/>
  <c r="X1329" i="1"/>
  <c r="W1329" i="1"/>
  <c r="V1329" i="1"/>
  <c r="T1329" i="1"/>
  <c r="Z1329" i="1" s="1"/>
  <c r="S1329" i="1"/>
  <c r="R1329" i="1"/>
  <c r="Y1328" i="1"/>
  <c r="X1328" i="1"/>
  <c r="W1328" i="1"/>
  <c r="V1328" i="1"/>
  <c r="T1328" i="1"/>
  <c r="Z1328" i="1" s="1"/>
  <c r="S1328" i="1"/>
  <c r="R1328" i="1"/>
  <c r="Y1327" i="1"/>
  <c r="X1327" i="1"/>
  <c r="W1327" i="1"/>
  <c r="V1327" i="1"/>
  <c r="T1327" i="1"/>
  <c r="Z1327" i="1" s="1"/>
  <c r="S1327" i="1"/>
  <c r="R1327" i="1"/>
  <c r="Y1326" i="1"/>
  <c r="X1326" i="1"/>
  <c r="W1326" i="1"/>
  <c r="V1326" i="1"/>
  <c r="T1326" i="1"/>
  <c r="Z1326" i="1" s="1"/>
  <c r="S1326" i="1"/>
  <c r="R1326" i="1"/>
  <c r="Y1325" i="1"/>
  <c r="X1325" i="1"/>
  <c r="W1325" i="1"/>
  <c r="V1325" i="1"/>
  <c r="T1325" i="1"/>
  <c r="S1325" i="1"/>
  <c r="R1325" i="1"/>
  <c r="Y1324" i="1"/>
  <c r="X1324" i="1"/>
  <c r="W1324" i="1"/>
  <c r="V1324" i="1"/>
  <c r="T1324" i="1"/>
  <c r="Z1324" i="1" s="1"/>
  <c r="S1324" i="1"/>
  <c r="R1324" i="1"/>
  <c r="Y1323" i="1"/>
  <c r="X1323" i="1"/>
  <c r="W1323" i="1"/>
  <c r="V1323" i="1"/>
  <c r="T1323" i="1"/>
  <c r="U1323" i="1" s="1"/>
  <c r="S1323" i="1"/>
  <c r="R1323" i="1"/>
  <c r="Y1322" i="1"/>
  <c r="X1322" i="1"/>
  <c r="W1322" i="1"/>
  <c r="V1322" i="1"/>
  <c r="T1322" i="1"/>
  <c r="U1322" i="1" s="1"/>
  <c r="S1322" i="1"/>
  <c r="R1322" i="1"/>
  <c r="Y1321" i="1"/>
  <c r="X1321" i="1"/>
  <c r="W1321" i="1"/>
  <c r="V1321" i="1"/>
  <c r="T1321" i="1"/>
  <c r="U1321" i="1" s="1"/>
  <c r="S1321" i="1"/>
  <c r="R1321" i="1"/>
  <c r="Y1320" i="1"/>
  <c r="X1320" i="1"/>
  <c r="W1320" i="1"/>
  <c r="V1320" i="1"/>
  <c r="T1320" i="1"/>
  <c r="Z1320" i="1" s="1"/>
  <c r="S1320" i="1"/>
  <c r="R1320" i="1"/>
  <c r="Y1319" i="1"/>
  <c r="X1319" i="1"/>
  <c r="W1319" i="1"/>
  <c r="V1319" i="1"/>
  <c r="T1319" i="1"/>
  <c r="Z1319" i="1" s="1"/>
  <c r="S1319" i="1"/>
  <c r="R1319" i="1"/>
  <c r="Y1318" i="1"/>
  <c r="X1318" i="1"/>
  <c r="W1318" i="1"/>
  <c r="V1318" i="1"/>
  <c r="T1318" i="1"/>
  <c r="Z1318" i="1" s="1"/>
  <c r="S1318" i="1"/>
  <c r="R1318" i="1"/>
  <c r="Y1317" i="1"/>
  <c r="X1317" i="1"/>
  <c r="W1317" i="1"/>
  <c r="V1317" i="1"/>
  <c r="T1317" i="1"/>
  <c r="U1317" i="1" s="1"/>
  <c r="S1317" i="1"/>
  <c r="R1317" i="1"/>
  <c r="Y1316" i="1"/>
  <c r="X1316" i="1"/>
  <c r="W1316" i="1"/>
  <c r="V1316" i="1"/>
  <c r="T1316" i="1"/>
  <c r="Z1316" i="1" s="1"/>
  <c r="S1316" i="1"/>
  <c r="R1316" i="1"/>
  <c r="Y1315" i="1"/>
  <c r="X1315" i="1"/>
  <c r="W1315" i="1"/>
  <c r="V1315" i="1"/>
  <c r="T1315" i="1"/>
  <c r="U1315" i="1" s="1"/>
  <c r="S1315" i="1"/>
  <c r="R1315" i="1"/>
  <c r="Y1314" i="1"/>
  <c r="X1314" i="1"/>
  <c r="W1314" i="1"/>
  <c r="V1314" i="1"/>
  <c r="T1314" i="1"/>
  <c r="U1314" i="1" s="1"/>
  <c r="S1314" i="1"/>
  <c r="R1314" i="1"/>
  <c r="Y1313" i="1"/>
  <c r="X1313" i="1"/>
  <c r="W1313" i="1"/>
  <c r="V1313" i="1"/>
  <c r="T1313" i="1"/>
  <c r="U1313" i="1" s="1"/>
  <c r="S1313" i="1"/>
  <c r="R1313" i="1"/>
  <c r="Y1312" i="1"/>
  <c r="X1312" i="1"/>
  <c r="W1312" i="1"/>
  <c r="V1312" i="1"/>
  <c r="T1312" i="1"/>
  <c r="Z1312" i="1" s="1"/>
  <c r="S1312" i="1"/>
  <c r="R1312" i="1"/>
  <c r="Y1311" i="1"/>
  <c r="X1311" i="1"/>
  <c r="W1311" i="1"/>
  <c r="V1311" i="1"/>
  <c r="T1311" i="1"/>
  <c r="Z1311" i="1" s="1"/>
  <c r="S1311" i="1"/>
  <c r="R1311" i="1"/>
  <c r="Y1310" i="1"/>
  <c r="X1310" i="1"/>
  <c r="W1310" i="1"/>
  <c r="V1310" i="1"/>
  <c r="T1310" i="1"/>
  <c r="S1310" i="1"/>
  <c r="R1310" i="1"/>
  <c r="Y1309" i="1"/>
  <c r="X1309" i="1"/>
  <c r="W1309" i="1"/>
  <c r="V1309" i="1"/>
  <c r="T1309" i="1"/>
  <c r="U1309" i="1" s="1"/>
  <c r="S1309" i="1"/>
  <c r="R1309" i="1"/>
  <c r="Y1308" i="1"/>
  <c r="X1308" i="1"/>
  <c r="W1308" i="1"/>
  <c r="V1308" i="1"/>
  <c r="T1308" i="1"/>
  <c r="Z1308" i="1" s="1"/>
  <c r="S1308" i="1"/>
  <c r="R1308" i="1"/>
  <c r="Y1307" i="1"/>
  <c r="X1307" i="1"/>
  <c r="W1307" i="1"/>
  <c r="V1307" i="1"/>
  <c r="T1307" i="1"/>
  <c r="U1307" i="1" s="1"/>
  <c r="S1307" i="1"/>
  <c r="R1307" i="1"/>
  <c r="Y1306" i="1"/>
  <c r="X1306" i="1"/>
  <c r="W1306" i="1"/>
  <c r="V1306" i="1"/>
  <c r="T1306" i="1"/>
  <c r="U1306" i="1" s="1"/>
  <c r="S1306" i="1"/>
  <c r="R1306" i="1"/>
  <c r="Y1305" i="1"/>
  <c r="X1305" i="1"/>
  <c r="W1305" i="1"/>
  <c r="V1305" i="1"/>
  <c r="T1305" i="1"/>
  <c r="U1305" i="1" s="1"/>
  <c r="S1305" i="1"/>
  <c r="R1305" i="1"/>
  <c r="Y1304" i="1"/>
  <c r="X1304" i="1"/>
  <c r="W1304" i="1"/>
  <c r="V1304" i="1"/>
  <c r="T1304" i="1"/>
  <c r="Z1304" i="1" s="1"/>
  <c r="S1304" i="1"/>
  <c r="R1304" i="1"/>
  <c r="Y1303" i="1"/>
  <c r="X1303" i="1"/>
  <c r="W1303" i="1"/>
  <c r="V1303" i="1"/>
  <c r="T1303" i="1"/>
  <c r="Z1303" i="1" s="1"/>
  <c r="S1303" i="1"/>
  <c r="R1303" i="1"/>
  <c r="Y1302" i="1"/>
  <c r="X1302" i="1"/>
  <c r="W1302" i="1"/>
  <c r="V1302" i="1"/>
  <c r="T1302" i="1"/>
  <c r="S1302" i="1"/>
  <c r="R1302" i="1"/>
  <c r="Y1301" i="1"/>
  <c r="X1301" i="1"/>
  <c r="W1301" i="1"/>
  <c r="V1301" i="1"/>
  <c r="T1301" i="1"/>
  <c r="U1301" i="1" s="1"/>
  <c r="S1301" i="1"/>
  <c r="R1301" i="1"/>
  <c r="Y1300" i="1"/>
  <c r="X1300" i="1"/>
  <c r="W1300" i="1"/>
  <c r="V1300" i="1"/>
  <c r="T1300" i="1"/>
  <c r="S1300" i="1"/>
  <c r="R1300" i="1"/>
  <c r="Y1299" i="1"/>
  <c r="X1299" i="1"/>
  <c r="W1299" i="1"/>
  <c r="V1299" i="1"/>
  <c r="T1299" i="1"/>
  <c r="U1299" i="1" s="1"/>
  <c r="S1299" i="1"/>
  <c r="R1299" i="1"/>
  <c r="Y1298" i="1"/>
  <c r="X1298" i="1"/>
  <c r="W1298" i="1"/>
  <c r="V1298" i="1"/>
  <c r="T1298" i="1"/>
  <c r="U1298" i="1" s="1"/>
  <c r="S1298" i="1"/>
  <c r="R1298" i="1"/>
  <c r="Y1297" i="1"/>
  <c r="X1297" i="1"/>
  <c r="W1297" i="1"/>
  <c r="V1297" i="1"/>
  <c r="T1297" i="1"/>
  <c r="U1297" i="1" s="1"/>
  <c r="S1297" i="1"/>
  <c r="R1297" i="1"/>
  <c r="Y1296" i="1"/>
  <c r="X1296" i="1"/>
  <c r="W1296" i="1"/>
  <c r="V1296" i="1"/>
  <c r="T1296" i="1"/>
  <c r="Z1296" i="1" s="1"/>
  <c r="S1296" i="1"/>
  <c r="R1296" i="1"/>
  <c r="Y1295" i="1"/>
  <c r="X1295" i="1"/>
  <c r="W1295" i="1"/>
  <c r="V1295" i="1"/>
  <c r="T1295" i="1"/>
  <c r="Z1295" i="1" s="1"/>
  <c r="S1295" i="1"/>
  <c r="R1295" i="1"/>
  <c r="Y1294" i="1"/>
  <c r="X1294" i="1"/>
  <c r="W1294" i="1"/>
  <c r="V1294" i="1"/>
  <c r="T1294" i="1"/>
  <c r="Z1294" i="1" s="1"/>
  <c r="S1294" i="1"/>
  <c r="R1294" i="1"/>
  <c r="Y1293" i="1"/>
  <c r="X1293" i="1"/>
  <c r="W1293" i="1"/>
  <c r="V1293" i="1"/>
  <c r="T1293" i="1"/>
  <c r="S1293" i="1"/>
  <c r="R1293" i="1"/>
  <c r="Y1292" i="1"/>
  <c r="X1292" i="1"/>
  <c r="W1292" i="1"/>
  <c r="V1292" i="1"/>
  <c r="T1292" i="1"/>
  <c r="Z1292" i="1" s="1"/>
  <c r="S1292" i="1"/>
  <c r="R1292" i="1"/>
  <c r="Y1291" i="1"/>
  <c r="X1291" i="1"/>
  <c r="W1291" i="1"/>
  <c r="V1291" i="1"/>
  <c r="T1291" i="1"/>
  <c r="U1291" i="1" s="1"/>
  <c r="S1291" i="1"/>
  <c r="R1291" i="1"/>
  <c r="Y1290" i="1"/>
  <c r="X1290" i="1"/>
  <c r="W1290" i="1"/>
  <c r="V1290" i="1"/>
  <c r="T1290" i="1"/>
  <c r="U1290" i="1" s="1"/>
  <c r="S1290" i="1"/>
  <c r="R1290" i="1"/>
  <c r="Y1289" i="1"/>
  <c r="X1289" i="1"/>
  <c r="W1289" i="1"/>
  <c r="V1289" i="1"/>
  <c r="T1289" i="1"/>
  <c r="Z1289" i="1" s="1"/>
  <c r="S1289" i="1"/>
  <c r="R1289" i="1"/>
  <c r="Y1288" i="1"/>
  <c r="X1288" i="1"/>
  <c r="W1288" i="1"/>
  <c r="V1288" i="1"/>
  <c r="T1288" i="1"/>
  <c r="Z1288" i="1" s="1"/>
  <c r="S1288" i="1"/>
  <c r="R1288" i="1"/>
  <c r="Y1287" i="1"/>
  <c r="X1287" i="1"/>
  <c r="W1287" i="1"/>
  <c r="V1287" i="1"/>
  <c r="T1287" i="1"/>
  <c r="Z1287" i="1" s="1"/>
  <c r="S1287" i="1"/>
  <c r="R1287" i="1"/>
  <c r="Y1286" i="1"/>
  <c r="X1286" i="1"/>
  <c r="W1286" i="1"/>
  <c r="V1286" i="1"/>
  <c r="T1286" i="1"/>
  <c r="S1286" i="1"/>
  <c r="R1286" i="1"/>
  <c r="Y1285" i="1"/>
  <c r="X1285" i="1"/>
  <c r="W1285" i="1"/>
  <c r="V1285" i="1"/>
  <c r="T1285" i="1"/>
  <c r="U1285" i="1" s="1"/>
  <c r="S1285" i="1"/>
  <c r="R1285" i="1"/>
  <c r="Y1284" i="1"/>
  <c r="X1284" i="1"/>
  <c r="W1284" i="1"/>
  <c r="V1284" i="1"/>
  <c r="T1284" i="1"/>
  <c r="S1284" i="1"/>
  <c r="R1284" i="1"/>
  <c r="Y1283" i="1"/>
  <c r="X1283" i="1"/>
  <c r="W1283" i="1"/>
  <c r="V1283" i="1"/>
  <c r="T1283" i="1"/>
  <c r="U1283" i="1" s="1"/>
  <c r="S1283" i="1"/>
  <c r="R1283" i="1"/>
  <c r="Y1282" i="1"/>
  <c r="X1282" i="1"/>
  <c r="W1282" i="1"/>
  <c r="V1282" i="1"/>
  <c r="T1282" i="1"/>
  <c r="U1282" i="1" s="1"/>
  <c r="S1282" i="1"/>
  <c r="R1282" i="1"/>
  <c r="Y1281" i="1"/>
  <c r="X1281" i="1"/>
  <c r="W1281" i="1"/>
  <c r="V1281" i="1"/>
  <c r="T1281" i="1"/>
  <c r="Z1281" i="1" s="1"/>
  <c r="S1281" i="1"/>
  <c r="R1281" i="1"/>
  <c r="Y1280" i="1"/>
  <c r="X1280" i="1"/>
  <c r="W1280" i="1"/>
  <c r="V1280" i="1"/>
  <c r="T1280" i="1"/>
  <c r="Z1280" i="1" s="1"/>
  <c r="S1280" i="1"/>
  <c r="R1280" i="1"/>
  <c r="Y1279" i="1"/>
  <c r="X1279" i="1"/>
  <c r="W1279" i="1"/>
  <c r="V1279" i="1"/>
  <c r="T1279" i="1"/>
  <c r="Z1279" i="1" s="1"/>
  <c r="S1279" i="1"/>
  <c r="R1279" i="1"/>
  <c r="Y1278" i="1"/>
  <c r="X1278" i="1"/>
  <c r="W1278" i="1"/>
  <c r="V1278" i="1"/>
  <c r="T1278" i="1"/>
  <c r="S1278" i="1"/>
  <c r="R1278" i="1"/>
  <c r="Y1277" i="1"/>
  <c r="X1277" i="1"/>
  <c r="W1277" i="1"/>
  <c r="V1277" i="1"/>
  <c r="T1277" i="1"/>
  <c r="U1277" i="1" s="1"/>
  <c r="S1277" i="1"/>
  <c r="R1277" i="1"/>
  <c r="Y1276" i="1"/>
  <c r="X1276" i="1"/>
  <c r="W1276" i="1"/>
  <c r="V1276" i="1"/>
  <c r="T1276" i="1"/>
  <c r="Z1276" i="1" s="1"/>
  <c r="S1276" i="1"/>
  <c r="R1276" i="1"/>
  <c r="Y1275" i="1"/>
  <c r="X1275" i="1"/>
  <c r="W1275" i="1"/>
  <c r="V1275" i="1"/>
  <c r="T1275" i="1"/>
  <c r="U1275" i="1" s="1"/>
  <c r="S1275" i="1"/>
  <c r="R1275" i="1"/>
  <c r="Y1274" i="1"/>
  <c r="X1274" i="1"/>
  <c r="W1274" i="1"/>
  <c r="V1274" i="1"/>
  <c r="T1274" i="1"/>
  <c r="U1274" i="1" s="1"/>
  <c r="S1274" i="1"/>
  <c r="R1274" i="1"/>
  <c r="Y1273" i="1"/>
  <c r="X1273" i="1"/>
  <c r="W1273" i="1"/>
  <c r="V1273" i="1"/>
  <c r="T1273" i="1"/>
  <c r="U1273" i="1" s="1"/>
  <c r="S1273" i="1"/>
  <c r="R1273" i="1"/>
  <c r="Y1272" i="1"/>
  <c r="X1272" i="1"/>
  <c r="W1272" i="1"/>
  <c r="V1272" i="1"/>
  <c r="T1272" i="1"/>
  <c r="Z1272" i="1" s="1"/>
  <c r="S1272" i="1"/>
  <c r="R1272" i="1"/>
  <c r="Y1271" i="1"/>
  <c r="X1271" i="1"/>
  <c r="W1271" i="1"/>
  <c r="V1271" i="1"/>
  <c r="T1271" i="1"/>
  <c r="Z1271" i="1" s="1"/>
  <c r="S1271" i="1"/>
  <c r="R1271" i="1"/>
  <c r="Y1270" i="1"/>
  <c r="X1270" i="1"/>
  <c r="W1270" i="1"/>
  <c r="V1270" i="1"/>
  <c r="T1270" i="1"/>
  <c r="Z1270" i="1" s="1"/>
  <c r="S1270" i="1"/>
  <c r="R1270" i="1"/>
  <c r="Y1269" i="1"/>
  <c r="X1269" i="1"/>
  <c r="W1269" i="1"/>
  <c r="V1269" i="1"/>
  <c r="T1269" i="1"/>
  <c r="U1269" i="1" s="1"/>
  <c r="S1269" i="1"/>
  <c r="R1269" i="1"/>
  <c r="Y1268" i="1"/>
  <c r="X1268" i="1"/>
  <c r="W1268" i="1"/>
  <c r="V1268" i="1"/>
  <c r="T1268" i="1"/>
  <c r="S1268" i="1"/>
  <c r="R1268" i="1"/>
  <c r="Y1267" i="1"/>
  <c r="X1267" i="1"/>
  <c r="W1267" i="1"/>
  <c r="V1267" i="1"/>
  <c r="T1267" i="1"/>
  <c r="U1267" i="1" s="1"/>
  <c r="S1267" i="1"/>
  <c r="R1267" i="1"/>
  <c r="Y1266" i="1"/>
  <c r="X1266" i="1"/>
  <c r="W1266" i="1"/>
  <c r="V1266" i="1"/>
  <c r="T1266" i="1"/>
  <c r="U1266" i="1" s="1"/>
  <c r="S1266" i="1"/>
  <c r="R1266" i="1"/>
  <c r="Y1265" i="1"/>
  <c r="X1265" i="1"/>
  <c r="W1265" i="1"/>
  <c r="V1265" i="1"/>
  <c r="T1265" i="1"/>
  <c r="Z1265" i="1" s="1"/>
  <c r="S1265" i="1"/>
  <c r="R1265" i="1"/>
  <c r="Y1264" i="1"/>
  <c r="X1264" i="1"/>
  <c r="W1264" i="1"/>
  <c r="V1264" i="1"/>
  <c r="T1264" i="1"/>
  <c r="Z1264" i="1" s="1"/>
  <c r="S1264" i="1"/>
  <c r="R1264" i="1"/>
  <c r="Y1263" i="1"/>
  <c r="X1263" i="1"/>
  <c r="W1263" i="1"/>
  <c r="V1263" i="1"/>
  <c r="T1263" i="1"/>
  <c r="Z1263" i="1" s="1"/>
  <c r="S1263" i="1"/>
  <c r="R1263" i="1"/>
  <c r="Y1262" i="1"/>
  <c r="X1262" i="1"/>
  <c r="W1262" i="1"/>
  <c r="V1262" i="1"/>
  <c r="T1262" i="1"/>
  <c r="Z1262" i="1" s="1"/>
  <c r="S1262" i="1"/>
  <c r="R1262" i="1"/>
  <c r="Y1261" i="1"/>
  <c r="X1261" i="1"/>
  <c r="W1261" i="1"/>
  <c r="V1261" i="1"/>
  <c r="T1261" i="1"/>
  <c r="S1261" i="1"/>
  <c r="R1261" i="1"/>
  <c r="Y1260" i="1"/>
  <c r="X1260" i="1"/>
  <c r="W1260" i="1"/>
  <c r="V1260" i="1"/>
  <c r="T1260" i="1"/>
  <c r="Z1260" i="1" s="1"/>
  <c r="S1260" i="1"/>
  <c r="R1260" i="1"/>
  <c r="Y1259" i="1"/>
  <c r="X1259" i="1"/>
  <c r="W1259" i="1"/>
  <c r="V1259" i="1"/>
  <c r="T1259" i="1"/>
  <c r="U1259" i="1" s="1"/>
  <c r="S1259" i="1"/>
  <c r="R1259" i="1"/>
  <c r="Y1258" i="1"/>
  <c r="X1258" i="1"/>
  <c r="W1258" i="1"/>
  <c r="V1258" i="1"/>
  <c r="T1258" i="1"/>
  <c r="U1258" i="1" s="1"/>
  <c r="S1258" i="1"/>
  <c r="R1258" i="1"/>
  <c r="Y1257" i="1"/>
  <c r="X1257" i="1"/>
  <c r="W1257" i="1"/>
  <c r="V1257" i="1"/>
  <c r="T1257" i="1"/>
  <c r="U1257" i="1" s="1"/>
  <c r="S1257" i="1"/>
  <c r="R1257" i="1"/>
  <c r="Y1256" i="1"/>
  <c r="X1256" i="1"/>
  <c r="W1256" i="1"/>
  <c r="V1256" i="1"/>
  <c r="T1256" i="1"/>
  <c r="Z1256" i="1" s="1"/>
  <c r="S1256" i="1"/>
  <c r="R1256" i="1"/>
  <c r="Y1255" i="1"/>
  <c r="X1255" i="1"/>
  <c r="W1255" i="1"/>
  <c r="V1255" i="1"/>
  <c r="T1255" i="1"/>
  <c r="Z1255" i="1" s="1"/>
  <c r="S1255" i="1"/>
  <c r="R1255" i="1"/>
  <c r="Y1254" i="1"/>
  <c r="X1254" i="1"/>
  <c r="W1254" i="1"/>
  <c r="V1254" i="1"/>
  <c r="T1254" i="1"/>
  <c r="Z1254" i="1" s="1"/>
  <c r="S1254" i="1"/>
  <c r="R1254" i="1"/>
  <c r="Y1253" i="1"/>
  <c r="X1253" i="1"/>
  <c r="W1253" i="1"/>
  <c r="V1253" i="1"/>
  <c r="T1253" i="1"/>
  <c r="U1253" i="1" s="1"/>
  <c r="S1253" i="1"/>
  <c r="R1253" i="1"/>
  <c r="Y1252" i="1"/>
  <c r="X1252" i="1"/>
  <c r="W1252" i="1"/>
  <c r="V1252" i="1"/>
  <c r="T1252" i="1"/>
  <c r="U1252" i="1" s="1"/>
  <c r="S1252" i="1"/>
  <c r="R1252" i="1"/>
  <c r="Y1251" i="1"/>
  <c r="X1251" i="1"/>
  <c r="W1251" i="1"/>
  <c r="V1251" i="1"/>
  <c r="T1251" i="1"/>
  <c r="U1251" i="1" s="1"/>
  <c r="S1251" i="1"/>
  <c r="R1251" i="1"/>
  <c r="Y1250" i="1"/>
  <c r="X1250" i="1"/>
  <c r="W1250" i="1"/>
  <c r="V1250" i="1"/>
  <c r="T1250" i="1"/>
  <c r="U1250" i="1" s="1"/>
  <c r="S1250" i="1"/>
  <c r="R1250" i="1"/>
  <c r="Y1249" i="1"/>
  <c r="X1249" i="1"/>
  <c r="W1249" i="1"/>
  <c r="V1249" i="1"/>
  <c r="T1249" i="1"/>
  <c r="Z1249" i="1" s="1"/>
  <c r="S1249" i="1"/>
  <c r="R1249" i="1"/>
  <c r="Y1248" i="1"/>
  <c r="X1248" i="1"/>
  <c r="W1248" i="1"/>
  <c r="V1248" i="1"/>
  <c r="T1248" i="1"/>
  <c r="Z1248" i="1" s="1"/>
  <c r="S1248" i="1"/>
  <c r="R1248" i="1"/>
  <c r="Y1247" i="1"/>
  <c r="X1247" i="1"/>
  <c r="W1247" i="1"/>
  <c r="V1247" i="1"/>
  <c r="T1247" i="1"/>
  <c r="Z1247" i="1" s="1"/>
  <c r="S1247" i="1"/>
  <c r="R1247" i="1"/>
  <c r="Y1246" i="1"/>
  <c r="X1246" i="1"/>
  <c r="W1246" i="1"/>
  <c r="V1246" i="1"/>
  <c r="T1246" i="1"/>
  <c r="Z1246" i="1" s="1"/>
  <c r="S1246" i="1"/>
  <c r="R1246" i="1"/>
  <c r="Y1245" i="1"/>
  <c r="X1245" i="1"/>
  <c r="W1245" i="1"/>
  <c r="V1245" i="1"/>
  <c r="T1245" i="1"/>
  <c r="U1245" i="1" s="1"/>
  <c r="S1245" i="1"/>
  <c r="R1245" i="1"/>
  <c r="Y1244" i="1"/>
  <c r="X1244" i="1"/>
  <c r="W1244" i="1"/>
  <c r="V1244" i="1"/>
  <c r="T1244" i="1"/>
  <c r="U1244" i="1" s="1"/>
  <c r="S1244" i="1"/>
  <c r="R1244" i="1"/>
  <c r="Y1243" i="1"/>
  <c r="X1243" i="1"/>
  <c r="W1243" i="1"/>
  <c r="V1243" i="1"/>
  <c r="T1243" i="1"/>
  <c r="U1243" i="1" s="1"/>
  <c r="S1243" i="1"/>
  <c r="R1243" i="1"/>
  <c r="Y1242" i="1"/>
  <c r="X1242" i="1"/>
  <c r="W1242" i="1"/>
  <c r="V1242" i="1"/>
  <c r="T1242" i="1"/>
  <c r="U1242" i="1" s="1"/>
  <c r="S1242" i="1"/>
  <c r="R1242" i="1"/>
  <c r="Y1241" i="1"/>
  <c r="X1241" i="1"/>
  <c r="W1241" i="1"/>
  <c r="V1241" i="1"/>
  <c r="T1241" i="1"/>
  <c r="Z1241" i="1" s="1"/>
  <c r="S1241" i="1"/>
  <c r="R1241" i="1"/>
  <c r="Y1240" i="1"/>
  <c r="X1240" i="1"/>
  <c r="W1240" i="1"/>
  <c r="V1240" i="1"/>
  <c r="T1240" i="1"/>
  <c r="Z1240" i="1" s="1"/>
  <c r="S1240" i="1"/>
  <c r="R1240" i="1"/>
  <c r="Y1239" i="1"/>
  <c r="X1239" i="1"/>
  <c r="W1239" i="1"/>
  <c r="V1239" i="1"/>
  <c r="T1239" i="1"/>
  <c r="Z1239" i="1" s="1"/>
  <c r="S1239" i="1"/>
  <c r="R1239" i="1"/>
  <c r="Y1238" i="1"/>
  <c r="X1238" i="1"/>
  <c r="W1238" i="1"/>
  <c r="V1238" i="1"/>
  <c r="T1238" i="1"/>
  <c r="Z1238" i="1" s="1"/>
  <c r="S1238" i="1"/>
  <c r="R1238" i="1"/>
  <c r="Y1237" i="1"/>
  <c r="X1237" i="1"/>
  <c r="W1237" i="1"/>
  <c r="V1237" i="1"/>
  <c r="T1237" i="1"/>
  <c r="S1237" i="1"/>
  <c r="R1237" i="1"/>
  <c r="Y1236" i="1"/>
  <c r="X1236" i="1"/>
  <c r="W1236" i="1"/>
  <c r="V1236" i="1"/>
  <c r="T1236" i="1"/>
  <c r="Z1236" i="1" s="1"/>
  <c r="S1236" i="1"/>
  <c r="R1236" i="1"/>
  <c r="Y1235" i="1"/>
  <c r="X1235" i="1"/>
  <c r="W1235" i="1"/>
  <c r="V1235" i="1"/>
  <c r="T1235" i="1"/>
  <c r="U1235" i="1" s="1"/>
  <c r="S1235" i="1"/>
  <c r="R1235" i="1"/>
  <c r="Y1234" i="1"/>
  <c r="X1234" i="1"/>
  <c r="W1234" i="1"/>
  <c r="V1234" i="1"/>
  <c r="T1234" i="1"/>
  <c r="U1234" i="1" s="1"/>
  <c r="S1234" i="1"/>
  <c r="R1234" i="1"/>
  <c r="Y1233" i="1"/>
  <c r="X1233" i="1"/>
  <c r="W1233" i="1"/>
  <c r="V1233" i="1"/>
  <c r="T1233" i="1"/>
  <c r="Z1233" i="1" s="1"/>
  <c r="S1233" i="1"/>
  <c r="R1233" i="1"/>
  <c r="Y1232" i="1"/>
  <c r="X1232" i="1"/>
  <c r="W1232" i="1"/>
  <c r="V1232" i="1"/>
  <c r="T1232" i="1"/>
  <c r="Z1232" i="1" s="1"/>
  <c r="S1232" i="1"/>
  <c r="R1232" i="1"/>
  <c r="Y1231" i="1"/>
  <c r="X1231" i="1"/>
  <c r="W1231" i="1"/>
  <c r="V1231" i="1"/>
  <c r="T1231" i="1"/>
  <c r="Z1231" i="1" s="1"/>
  <c r="S1231" i="1"/>
  <c r="R1231" i="1"/>
  <c r="Y1230" i="1"/>
  <c r="X1230" i="1"/>
  <c r="W1230" i="1"/>
  <c r="V1230" i="1"/>
  <c r="T1230" i="1"/>
  <c r="Z1230" i="1" s="1"/>
  <c r="S1230" i="1"/>
  <c r="R1230" i="1"/>
  <c r="Y1229" i="1"/>
  <c r="X1229" i="1"/>
  <c r="W1229" i="1"/>
  <c r="V1229" i="1"/>
  <c r="T1229" i="1"/>
  <c r="U1229" i="1" s="1"/>
  <c r="S1229" i="1"/>
  <c r="R1229" i="1"/>
  <c r="Y1228" i="1"/>
  <c r="X1228" i="1"/>
  <c r="W1228" i="1"/>
  <c r="V1228" i="1"/>
  <c r="T1228" i="1"/>
  <c r="U1228" i="1" s="1"/>
  <c r="S1228" i="1"/>
  <c r="R1228" i="1"/>
  <c r="Y1227" i="1"/>
  <c r="X1227" i="1"/>
  <c r="W1227" i="1"/>
  <c r="V1227" i="1"/>
  <c r="T1227" i="1"/>
  <c r="U1227" i="1" s="1"/>
  <c r="S1227" i="1"/>
  <c r="R1227" i="1"/>
  <c r="Y1226" i="1"/>
  <c r="X1226" i="1"/>
  <c r="W1226" i="1"/>
  <c r="V1226" i="1"/>
  <c r="T1226" i="1"/>
  <c r="U1226" i="1" s="1"/>
  <c r="S1226" i="1"/>
  <c r="R1226" i="1"/>
  <c r="Y1225" i="1"/>
  <c r="X1225" i="1"/>
  <c r="W1225" i="1"/>
  <c r="V1225" i="1"/>
  <c r="T1225" i="1"/>
  <c r="U1225" i="1" s="1"/>
  <c r="S1225" i="1"/>
  <c r="R1225" i="1"/>
  <c r="Y1224" i="1"/>
  <c r="X1224" i="1"/>
  <c r="W1224" i="1"/>
  <c r="V1224" i="1"/>
  <c r="T1224" i="1"/>
  <c r="Z1224" i="1" s="1"/>
  <c r="S1224" i="1"/>
  <c r="R1224" i="1"/>
  <c r="Y1223" i="1"/>
  <c r="X1223" i="1"/>
  <c r="W1223" i="1"/>
  <c r="V1223" i="1"/>
  <c r="T1223" i="1"/>
  <c r="S1223" i="1"/>
  <c r="R1223" i="1"/>
  <c r="Y1222" i="1"/>
  <c r="X1222" i="1"/>
  <c r="W1222" i="1"/>
  <c r="V1222" i="1"/>
  <c r="T1222" i="1"/>
  <c r="Z1222" i="1" s="1"/>
  <c r="S1222" i="1"/>
  <c r="R1222" i="1"/>
  <c r="Y1221" i="1"/>
  <c r="X1221" i="1"/>
  <c r="W1221" i="1"/>
  <c r="V1221" i="1"/>
  <c r="T1221" i="1"/>
  <c r="U1221" i="1" s="1"/>
  <c r="S1221" i="1"/>
  <c r="R1221" i="1"/>
  <c r="Y1220" i="1"/>
  <c r="X1220" i="1"/>
  <c r="W1220" i="1"/>
  <c r="V1220" i="1"/>
  <c r="T1220" i="1"/>
  <c r="Z1220" i="1" s="1"/>
  <c r="S1220" i="1"/>
  <c r="R1220" i="1"/>
  <c r="Y1219" i="1"/>
  <c r="X1219" i="1"/>
  <c r="W1219" i="1"/>
  <c r="V1219" i="1"/>
  <c r="T1219" i="1"/>
  <c r="U1219" i="1" s="1"/>
  <c r="S1219" i="1"/>
  <c r="R1219" i="1"/>
  <c r="Y1218" i="1"/>
  <c r="X1218" i="1"/>
  <c r="W1218" i="1"/>
  <c r="V1218" i="1"/>
  <c r="T1218" i="1"/>
  <c r="U1218" i="1" s="1"/>
  <c r="S1218" i="1"/>
  <c r="R1218" i="1"/>
  <c r="Y1217" i="1"/>
  <c r="X1217" i="1"/>
  <c r="W1217" i="1"/>
  <c r="V1217" i="1"/>
  <c r="T1217" i="1"/>
  <c r="U1217" i="1" s="1"/>
  <c r="S1217" i="1"/>
  <c r="R1217" i="1"/>
  <c r="Y1216" i="1"/>
  <c r="X1216" i="1"/>
  <c r="W1216" i="1"/>
  <c r="V1216" i="1"/>
  <c r="T1216" i="1"/>
  <c r="Z1216" i="1" s="1"/>
  <c r="S1216" i="1"/>
  <c r="R1216" i="1"/>
  <c r="Y1215" i="1"/>
  <c r="X1215" i="1"/>
  <c r="W1215" i="1"/>
  <c r="V1215" i="1"/>
  <c r="T1215" i="1"/>
  <c r="S1215" i="1"/>
  <c r="R1215" i="1"/>
  <c r="Y1214" i="1"/>
  <c r="X1214" i="1"/>
  <c r="W1214" i="1"/>
  <c r="V1214" i="1"/>
  <c r="T1214" i="1"/>
  <c r="S1214" i="1"/>
  <c r="R1214" i="1"/>
  <c r="Y1213" i="1"/>
  <c r="X1213" i="1"/>
  <c r="W1213" i="1"/>
  <c r="V1213" i="1"/>
  <c r="T1213" i="1"/>
  <c r="U1213" i="1" s="1"/>
  <c r="S1213" i="1"/>
  <c r="R1213" i="1"/>
  <c r="Y1212" i="1"/>
  <c r="X1212" i="1"/>
  <c r="W1212" i="1"/>
  <c r="V1212" i="1"/>
  <c r="T1212" i="1"/>
  <c r="U1212" i="1" s="1"/>
  <c r="S1212" i="1"/>
  <c r="R1212" i="1"/>
  <c r="Y1211" i="1"/>
  <c r="X1211" i="1"/>
  <c r="W1211" i="1"/>
  <c r="V1211" i="1"/>
  <c r="T1211" i="1"/>
  <c r="U1211" i="1" s="1"/>
  <c r="S1211" i="1"/>
  <c r="R1211" i="1"/>
  <c r="Y1210" i="1"/>
  <c r="X1210" i="1"/>
  <c r="W1210" i="1"/>
  <c r="V1210" i="1"/>
  <c r="T1210" i="1"/>
  <c r="S1210" i="1"/>
  <c r="R1210" i="1"/>
  <c r="Y1209" i="1"/>
  <c r="X1209" i="1"/>
  <c r="W1209" i="1"/>
  <c r="V1209" i="1"/>
  <c r="T1209" i="1"/>
  <c r="Z1209" i="1" s="1"/>
  <c r="S1209" i="1"/>
  <c r="R1209" i="1"/>
  <c r="Y1208" i="1"/>
  <c r="X1208" i="1"/>
  <c r="W1208" i="1"/>
  <c r="V1208" i="1"/>
  <c r="T1208" i="1"/>
  <c r="Z1208" i="1" s="1"/>
  <c r="S1208" i="1"/>
  <c r="R1208" i="1"/>
  <c r="Y1207" i="1"/>
  <c r="X1207" i="1"/>
  <c r="W1207" i="1"/>
  <c r="V1207" i="1"/>
  <c r="T1207" i="1"/>
  <c r="S1207" i="1"/>
  <c r="R1207" i="1"/>
  <c r="Y1206" i="1"/>
  <c r="X1206" i="1"/>
  <c r="W1206" i="1"/>
  <c r="V1206" i="1"/>
  <c r="T1206" i="1"/>
  <c r="Z1206" i="1" s="1"/>
  <c r="S1206" i="1"/>
  <c r="R1206" i="1"/>
  <c r="Y1205" i="1"/>
  <c r="X1205" i="1"/>
  <c r="W1205" i="1"/>
  <c r="V1205" i="1"/>
  <c r="T1205" i="1"/>
  <c r="U1205" i="1" s="1"/>
  <c r="S1205" i="1"/>
  <c r="R1205" i="1"/>
  <c r="Y1204" i="1"/>
  <c r="X1204" i="1"/>
  <c r="W1204" i="1"/>
  <c r="V1204" i="1"/>
  <c r="T1204" i="1"/>
  <c r="Z1204" i="1" s="1"/>
  <c r="S1204" i="1"/>
  <c r="R1204" i="1"/>
  <c r="Y1203" i="1"/>
  <c r="X1203" i="1"/>
  <c r="W1203" i="1"/>
  <c r="V1203" i="1"/>
  <c r="T1203" i="1"/>
  <c r="U1203" i="1" s="1"/>
  <c r="S1203" i="1"/>
  <c r="R1203" i="1"/>
  <c r="Y1202" i="1"/>
  <c r="X1202" i="1"/>
  <c r="W1202" i="1"/>
  <c r="V1202" i="1"/>
  <c r="T1202" i="1"/>
  <c r="S1202" i="1"/>
  <c r="R1202" i="1"/>
  <c r="Y1201" i="1"/>
  <c r="X1201" i="1"/>
  <c r="W1201" i="1"/>
  <c r="V1201" i="1"/>
  <c r="T1201" i="1"/>
  <c r="U1201" i="1" s="1"/>
  <c r="S1201" i="1"/>
  <c r="R1201" i="1"/>
  <c r="Y1200" i="1"/>
  <c r="X1200" i="1"/>
  <c r="W1200" i="1"/>
  <c r="V1200" i="1"/>
  <c r="T1200" i="1"/>
  <c r="Z1200" i="1" s="1"/>
  <c r="S1200" i="1"/>
  <c r="R1200" i="1"/>
  <c r="Y1199" i="1"/>
  <c r="X1199" i="1"/>
  <c r="W1199" i="1"/>
  <c r="V1199" i="1"/>
  <c r="T1199" i="1"/>
  <c r="S1199" i="1"/>
  <c r="R1199" i="1"/>
  <c r="Y1198" i="1"/>
  <c r="X1198" i="1"/>
  <c r="W1198" i="1"/>
  <c r="V1198" i="1"/>
  <c r="T1198" i="1"/>
  <c r="Z1198" i="1" s="1"/>
  <c r="S1198" i="1"/>
  <c r="R1198" i="1"/>
  <c r="Y1197" i="1"/>
  <c r="X1197" i="1"/>
  <c r="W1197" i="1"/>
  <c r="V1197" i="1"/>
  <c r="T1197" i="1"/>
  <c r="S1197" i="1"/>
  <c r="R1197" i="1"/>
  <c r="Y1196" i="1"/>
  <c r="X1196" i="1"/>
  <c r="W1196" i="1"/>
  <c r="V1196" i="1"/>
  <c r="T1196" i="1"/>
  <c r="U1196" i="1" s="1"/>
  <c r="S1196" i="1"/>
  <c r="R1196" i="1"/>
  <c r="Y1195" i="1"/>
  <c r="X1195" i="1"/>
  <c r="W1195" i="1"/>
  <c r="V1195" i="1"/>
  <c r="T1195" i="1"/>
  <c r="U1195" i="1" s="1"/>
  <c r="S1195" i="1"/>
  <c r="R1195" i="1"/>
  <c r="Y1194" i="1"/>
  <c r="X1194" i="1"/>
  <c r="W1194" i="1"/>
  <c r="V1194" i="1"/>
  <c r="T1194" i="1"/>
  <c r="S1194" i="1"/>
  <c r="R1194" i="1"/>
  <c r="Y1193" i="1"/>
  <c r="X1193" i="1"/>
  <c r="W1193" i="1"/>
  <c r="V1193" i="1"/>
  <c r="T1193" i="1"/>
  <c r="U1193" i="1" s="1"/>
  <c r="S1193" i="1"/>
  <c r="R1193" i="1"/>
  <c r="Y1192" i="1"/>
  <c r="X1192" i="1"/>
  <c r="W1192" i="1"/>
  <c r="V1192" i="1"/>
  <c r="T1192" i="1"/>
  <c r="Z1192" i="1" s="1"/>
  <c r="S1192" i="1"/>
  <c r="R1192" i="1"/>
  <c r="Y1191" i="1"/>
  <c r="X1191" i="1"/>
  <c r="W1191" i="1"/>
  <c r="V1191" i="1"/>
  <c r="T1191" i="1"/>
  <c r="S1191" i="1"/>
  <c r="R1191" i="1"/>
  <c r="Y1190" i="1"/>
  <c r="X1190" i="1"/>
  <c r="W1190" i="1"/>
  <c r="V1190" i="1"/>
  <c r="T1190" i="1"/>
  <c r="Z1190" i="1" s="1"/>
  <c r="S1190" i="1"/>
  <c r="R1190" i="1"/>
  <c r="Y1189" i="1"/>
  <c r="X1189" i="1"/>
  <c r="W1189" i="1"/>
  <c r="V1189" i="1"/>
  <c r="T1189" i="1"/>
  <c r="U1189" i="1" s="1"/>
  <c r="S1189" i="1"/>
  <c r="R1189" i="1"/>
  <c r="Y1188" i="1"/>
  <c r="X1188" i="1"/>
  <c r="W1188" i="1"/>
  <c r="V1188" i="1"/>
  <c r="T1188" i="1"/>
  <c r="Z1188" i="1" s="1"/>
  <c r="S1188" i="1"/>
  <c r="R1188" i="1"/>
  <c r="Y1187" i="1"/>
  <c r="X1187" i="1"/>
  <c r="W1187" i="1"/>
  <c r="V1187" i="1"/>
  <c r="T1187" i="1"/>
  <c r="U1187" i="1" s="1"/>
  <c r="S1187" i="1"/>
  <c r="R1187" i="1"/>
  <c r="Y1186" i="1"/>
  <c r="X1186" i="1"/>
  <c r="W1186" i="1"/>
  <c r="V1186" i="1"/>
  <c r="T1186" i="1"/>
  <c r="S1186" i="1"/>
  <c r="R1186" i="1"/>
  <c r="Y1185" i="1"/>
  <c r="X1185" i="1"/>
  <c r="W1185" i="1"/>
  <c r="V1185" i="1"/>
  <c r="T1185" i="1"/>
  <c r="U1185" i="1" s="1"/>
  <c r="S1185" i="1"/>
  <c r="R1185" i="1"/>
  <c r="Y1184" i="1"/>
  <c r="X1184" i="1"/>
  <c r="W1184" i="1"/>
  <c r="V1184" i="1"/>
  <c r="T1184" i="1"/>
  <c r="Z1184" i="1" s="1"/>
  <c r="S1184" i="1"/>
  <c r="R1184" i="1"/>
  <c r="Y1183" i="1"/>
  <c r="X1183" i="1"/>
  <c r="W1183" i="1"/>
  <c r="V1183" i="1"/>
  <c r="T1183" i="1"/>
  <c r="S1183" i="1"/>
  <c r="R1183" i="1"/>
  <c r="Y1182" i="1"/>
  <c r="X1182" i="1"/>
  <c r="W1182" i="1"/>
  <c r="V1182" i="1"/>
  <c r="T1182" i="1"/>
  <c r="Z1182" i="1" s="1"/>
  <c r="S1182" i="1"/>
  <c r="R1182" i="1"/>
  <c r="Y1181" i="1"/>
  <c r="X1181" i="1"/>
  <c r="W1181" i="1"/>
  <c r="V1181" i="1"/>
  <c r="T1181" i="1"/>
  <c r="U1181" i="1" s="1"/>
  <c r="S1181" i="1"/>
  <c r="R1181" i="1"/>
  <c r="Y1180" i="1"/>
  <c r="X1180" i="1"/>
  <c r="W1180" i="1"/>
  <c r="V1180" i="1"/>
  <c r="T1180" i="1"/>
  <c r="U1180" i="1" s="1"/>
  <c r="S1180" i="1"/>
  <c r="R1180" i="1"/>
  <c r="Y1179" i="1"/>
  <c r="X1179" i="1"/>
  <c r="W1179" i="1"/>
  <c r="V1179" i="1"/>
  <c r="T1179" i="1"/>
  <c r="U1179" i="1" s="1"/>
  <c r="S1179" i="1"/>
  <c r="R1179" i="1"/>
  <c r="Y1178" i="1"/>
  <c r="X1178" i="1"/>
  <c r="W1178" i="1"/>
  <c r="V1178" i="1"/>
  <c r="T1178" i="1"/>
  <c r="S1178" i="1"/>
  <c r="R1178" i="1"/>
  <c r="Y1177" i="1"/>
  <c r="X1177" i="1"/>
  <c r="W1177" i="1"/>
  <c r="V1177" i="1"/>
  <c r="T1177" i="1"/>
  <c r="S1177" i="1"/>
  <c r="R1177" i="1"/>
  <c r="Y1176" i="1"/>
  <c r="X1176" i="1"/>
  <c r="W1176" i="1"/>
  <c r="V1176" i="1"/>
  <c r="T1176" i="1"/>
  <c r="Z1176" i="1" s="1"/>
  <c r="S1176" i="1"/>
  <c r="R1176" i="1"/>
  <c r="Y1175" i="1"/>
  <c r="X1175" i="1"/>
  <c r="W1175" i="1"/>
  <c r="V1175" i="1"/>
  <c r="T1175" i="1"/>
  <c r="S1175" i="1"/>
  <c r="R1175" i="1"/>
  <c r="Y1174" i="1"/>
  <c r="X1174" i="1"/>
  <c r="W1174" i="1"/>
  <c r="V1174" i="1"/>
  <c r="T1174" i="1"/>
  <c r="S1174" i="1"/>
  <c r="R1174" i="1"/>
  <c r="Y1173" i="1"/>
  <c r="X1173" i="1"/>
  <c r="W1173" i="1"/>
  <c r="V1173" i="1"/>
  <c r="T1173" i="1"/>
  <c r="S1173" i="1"/>
  <c r="R1173" i="1"/>
  <c r="Y1172" i="1"/>
  <c r="X1172" i="1"/>
  <c r="W1172" i="1"/>
  <c r="V1172" i="1"/>
  <c r="T1172" i="1"/>
  <c r="Z1172" i="1" s="1"/>
  <c r="S1172" i="1"/>
  <c r="R1172" i="1"/>
  <c r="Y1171" i="1"/>
  <c r="X1171" i="1"/>
  <c r="W1171" i="1"/>
  <c r="V1171" i="1"/>
  <c r="T1171" i="1"/>
  <c r="S1171" i="1"/>
  <c r="R1171" i="1"/>
  <c r="Y1170" i="1"/>
  <c r="X1170" i="1"/>
  <c r="W1170" i="1"/>
  <c r="V1170" i="1"/>
  <c r="T1170" i="1"/>
  <c r="Z1170" i="1" s="1"/>
  <c r="S1170" i="1"/>
  <c r="R1170" i="1"/>
  <c r="Y1169" i="1"/>
  <c r="X1169" i="1"/>
  <c r="W1169" i="1"/>
  <c r="V1169" i="1"/>
  <c r="T1169" i="1"/>
  <c r="U1169" i="1" s="1"/>
  <c r="S1169" i="1"/>
  <c r="R1169" i="1"/>
  <c r="Y1168" i="1"/>
  <c r="X1168" i="1"/>
  <c r="W1168" i="1"/>
  <c r="V1168" i="1"/>
  <c r="T1168" i="1"/>
  <c r="S1168" i="1"/>
  <c r="R1168" i="1"/>
  <c r="Y1167" i="1"/>
  <c r="X1167" i="1"/>
  <c r="W1167" i="1"/>
  <c r="V1167" i="1"/>
  <c r="T1167" i="1"/>
  <c r="Z1167" i="1" s="1"/>
  <c r="S1167" i="1"/>
  <c r="R1167" i="1"/>
  <c r="Y1166" i="1"/>
  <c r="X1166" i="1"/>
  <c r="W1166" i="1"/>
  <c r="V1166" i="1"/>
  <c r="T1166" i="1"/>
  <c r="Z1166" i="1" s="1"/>
  <c r="S1166" i="1"/>
  <c r="R1166" i="1"/>
  <c r="Y1165" i="1"/>
  <c r="X1165" i="1"/>
  <c r="W1165" i="1"/>
  <c r="V1165" i="1"/>
  <c r="T1165" i="1"/>
  <c r="U1165" i="1" s="1"/>
  <c r="S1165" i="1"/>
  <c r="R1165" i="1"/>
  <c r="Y1164" i="1"/>
  <c r="X1164" i="1"/>
  <c r="W1164" i="1"/>
  <c r="V1164" i="1"/>
  <c r="T1164" i="1"/>
  <c r="Z1164" i="1" s="1"/>
  <c r="S1164" i="1"/>
  <c r="R1164" i="1"/>
  <c r="Y1163" i="1"/>
  <c r="X1163" i="1"/>
  <c r="W1163" i="1"/>
  <c r="V1163" i="1"/>
  <c r="T1163" i="1"/>
  <c r="S1163" i="1"/>
  <c r="R1163" i="1"/>
  <c r="Y1162" i="1"/>
  <c r="X1162" i="1"/>
  <c r="W1162" i="1"/>
  <c r="V1162" i="1"/>
  <c r="T1162" i="1"/>
  <c r="Z1162" i="1" s="1"/>
  <c r="S1162" i="1"/>
  <c r="R1162" i="1"/>
  <c r="Y1161" i="1"/>
  <c r="X1161" i="1"/>
  <c r="W1161" i="1"/>
  <c r="V1161" i="1"/>
  <c r="T1161" i="1"/>
  <c r="U1161" i="1" s="1"/>
  <c r="S1161" i="1"/>
  <c r="R1161" i="1"/>
  <c r="Y1160" i="1"/>
  <c r="X1160" i="1"/>
  <c r="W1160" i="1"/>
  <c r="V1160" i="1"/>
  <c r="T1160" i="1"/>
  <c r="S1160" i="1"/>
  <c r="R1160" i="1"/>
  <c r="Y1159" i="1"/>
  <c r="X1159" i="1"/>
  <c r="W1159" i="1"/>
  <c r="V1159" i="1"/>
  <c r="T1159" i="1"/>
  <c r="Z1159" i="1" s="1"/>
  <c r="S1159" i="1"/>
  <c r="R1159" i="1"/>
  <c r="Y1158" i="1"/>
  <c r="X1158" i="1"/>
  <c r="W1158" i="1"/>
  <c r="V1158" i="1"/>
  <c r="T1158" i="1"/>
  <c r="Z1158" i="1" s="1"/>
  <c r="S1158" i="1"/>
  <c r="R1158" i="1"/>
  <c r="Y1157" i="1"/>
  <c r="X1157" i="1"/>
  <c r="W1157" i="1"/>
  <c r="V1157" i="1"/>
  <c r="T1157" i="1"/>
  <c r="U1157" i="1" s="1"/>
  <c r="S1157" i="1"/>
  <c r="R1157" i="1"/>
  <c r="Y1156" i="1"/>
  <c r="X1156" i="1"/>
  <c r="W1156" i="1"/>
  <c r="V1156" i="1"/>
  <c r="T1156" i="1"/>
  <c r="Z1156" i="1" s="1"/>
  <c r="S1156" i="1"/>
  <c r="R1156" i="1"/>
  <c r="Y1155" i="1"/>
  <c r="X1155" i="1"/>
  <c r="W1155" i="1"/>
  <c r="V1155" i="1"/>
  <c r="T1155" i="1"/>
  <c r="S1155" i="1"/>
  <c r="R1155" i="1"/>
  <c r="Y1154" i="1"/>
  <c r="X1154" i="1"/>
  <c r="W1154" i="1"/>
  <c r="V1154" i="1"/>
  <c r="T1154" i="1"/>
  <c r="U1154" i="1" s="1"/>
  <c r="S1154" i="1"/>
  <c r="R1154" i="1"/>
  <c r="Y1153" i="1"/>
  <c r="X1153" i="1"/>
  <c r="W1153" i="1"/>
  <c r="V1153" i="1"/>
  <c r="T1153" i="1"/>
  <c r="Z1153" i="1" s="1"/>
  <c r="S1153" i="1"/>
  <c r="R1153" i="1"/>
  <c r="Y1152" i="1"/>
  <c r="X1152" i="1"/>
  <c r="W1152" i="1"/>
  <c r="V1152" i="1"/>
  <c r="T1152" i="1"/>
  <c r="S1152" i="1"/>
  <c r="R1152" i="1"/>
  <c r="Y1151" i="1"/>
  <c r="X1151" i="1"/>
  <c r="W1151" i="1"/>
  <c r="V1151" i="1"/>
  <c r="T1151" i="1"/>
  <c r="Z1151" i="1" s="1"/>
  <c r="S1151" i="1"/>
  <c r="R1151" i="1"/>
  <c r="Y1150" i="1"/>
  <c r="X1150" i="1"/>
  <c r="W1150" i="1"/>
  <c r="V1150" i="1"/>
  <c r="T1150" i="1"/>
  <c r="Z1150" i="1" s="1"/>
  <c r="S1150" i="1"/>
  <c r="R1150" i="1"/>
  <c r="Y1149" i="1"/>
  <c r="X1149" i="1"/>
  <c r="W1149" i="1"/>
  <c r="V1149" i="1"/>
  <c r="T1149" i="1"/>
  <c r="U1149" i="1" s="1"/>
  <c r="S1149" i="1"/>
  <c r="R1149" i="1"/>
  <c r="Y1148" i="1"/>
  <c r="X1148" i="1"/>
  <c r="W1148" i="1"/>
  <c r="V1148" i="1"/>
  <c r="T1148" i="1"/>
  <c r="U1148" i="1" s="1"/>
  <c r="S1148" i="1"/>
  <c r="R1148" i="1"/>
  <c r="Y1147" i="1"/>
  <c r="X1147" i="1"/>
  <c r="W1147" i="1"/>
  <c r="V1147" i="1"/>
  <c r="T1147" i="1"/>
  <c r="S1147" i="1"/>
  <c r="R1147" i="1"/>
  <c r="Y1146" i="1"/>
  <c r="X1146" i="1"/>
  <c r="W1146" i="1"/>
  <c r="V1146" i="1"/>
  <c r="T1146" i="1"/>
  <c r="Z1146" i="1" s="1"/>
  <c r="S1146" i="1"/>
  <c r="R1146" i="1"/>
  <c r="Y1145" i="1"/>
  <c r="X1145" i="1"/>
  <c r="W1145" i="1"/>
  <c r="V1145" i="1"/>
  <c r="T1145" i="1"/>
  <c r="U1145" i="1" s="1"/>
  <c r="S1145" i="1"/>
  <c r="R1145" i="1"/>
  <c r="Y1144" i="1"/>
  <c r="X1144" i="1"/>
  <c r="W1144" i="1"/>
  <c r="V1144" i="1"/>
  <c r="T1144" i="1"/>
  <c r="S1144" i="1"/>
  <c r="R1144" i="1"/>
  <c r="Y1143" i="1"/>
  <c r="X1143" i="1"/>
  <c r="W1143" i="1"/>
  <c r="V1143" i="1"/>
  <c r="T1143" i="1"/>
  <c r="U1143" i="1" s="1"/>
  <c r="S1143" i="1"/>
  <c r="R1143" i="1"/>
  <c r="Y1142" i="1"/>
  <c r="X1142" i="1"/>
  <c r="W1142" i="1"/>
  <c r="V1142" i="1"/>
  <c r="T1142" i="1"/>
  <c r="Z1142" i="1" s="1"/>
  <c r="S1142" i="1"/>
  <c r="R1142" i="1"/>
  <c r="Y1141" i="1"/>
  <c r="X1141" i="1"/>
  <c r="W1141" i="1"/>
  <c r="V1141" i="1"/>
  <c r="T1141" i="1"/>
  <c r="U1141" i="1" s="1"/>
  <c r="S1141" i="1"/>
  <c r="R1141" i="1"/>
  <c r="Y1140" i="1"/>
  <c r="X1140" i="1"/>
  <c r="W1140" i="1"/>
  <c r="V1140" i="1"/>
  <c r="T1140" i="1"/>
  <c r="U1140" i="1" s="1"/>
  <c r="S1140" i="1"/>
  <c r="R1140" i="1"/>
  <c r="Y1139" i="1"/>
  <c r="X1139" i="1"/>
  <c r="W1139" i="1"/>
  <c r="V1139" i="1"/>
  <c r="T1139" i="1"/>
  <c r="S1139" i="1"/>
  <c r="R1139" i="1"/>
  <c r="Y1138" i="1"/>
  <c r="X1138" i="1"/>
  <c r="W1138" i="1"/>
  <c r="V1138" i="1"/>
  <c r="T1138" i="1"/>
  <c r="U1138" i="1" s="1"/>
  <c r="S1138" i="1"/>
  <c r="R1138" i="1"/>
  <c r="Y1137" i="1"/>
  <c r="X1137" i="1"/>
  <c r="W1137" i="1"/>
  <c r="V1137" i="1"/>
  <c r="T1137" i="1"/>
  <c r="U1137" i="1" s="1"/>
  <c r="S1137" i="1"/>
  <c r="R1137" i="1"/>
  <c r="Y1136" i="1"/>
  <c r="X1136" i="1"/>
  <c r="W1136" i="1"/>
  <c r="V1136" i="1"/>
  <c r="T1136" i="1"/>
  <c r="S1136" i="1"/>
  <c r="R1136" i="1"/>
  <c r="Y1135" i="1"/>
  <c r="X1135" i="1"/>
  <c r="W1135" i="1"/>
  <c r="V1135" i="1"/>
  <c r="T1135" i="1"/>
  <c r="U1135" i="1" s="1"/>
  <c r="S1135" i="1"/>
  <c r="R1135" i="1"/>
  <c r="Y1134" i="1"/>
  <c r="X1134" i="1"/>
  <c r="W1134" i="1"/>
  <c r="V1134" i="1"/>
  <c r="T1134" i="1"/>
  <c r="Z1134" i="1" s="1"/>
  <c r="S1134" i="1"/>
  <c r="R1134" i="1"/>
  <c r="Y1133" i="1"/>
  <c r="X1133" i="1"/>
  <c r="W1133" i="1"/>
  <c r="V1133" i="1"/>
  <c r="T1133" i="1"/>
  <c r="U1133" i="1" s="1"/>
  <c r="S1133" i="1"/>
  <c r="R1133" i="1"/>
  <c r="Y1132" i="1"/>
  <c r="X1132" i="1"/>
  <c r="W1132" i="1"/>
  <c r="V1132" i="1"/>
  <c r="T1132" i="1"/>
  <c r="U1132" i="1" s="1"/>
  <c r="S1132" i="1"/>
  <c r="R1132" i="1"/>
  <c r="Y1131" i="1"/>
  <c r="X1131" i="1"/>
  <c r="W1131" i="1"/>
  <c r="V1131" i="1"/>
  <c r="T1131" i="1"/>
  <c r="S1131" i="1"/>
  <c r="R1131" i="1"/>
  <c r="Y1130" i="1"/>
  <c r="X1130" i="1"/>
  <c r="W1130" i="1"/>
  <c r="V1130" i="1"/>
  <c r="T1130" i="1"/>
  <c r="U1130" i="1" s="1"/>
  <c r="S1130" i="1"/>
  <c r="R1130" i="1"/>
  <c r="Y1129" i="1"/>
  <c r="X1129" i="1"/>
  <c r="W1129" i="1"/>
  <c r="V1129" i="1"/>
  <c r="T1129" i="1"/>
  <c r="Z1129" i="1" s="1"/>
  <c r="S1129" i="1"/>
  <c r="R1129" i="1"/>
  <c r="Y1128" i="1"/>
  <c r="X1128" i="1"/>
  <c r="W1128" i="1"/>
  <c r="V1128" i="1"/>
  <c r="T1128" i="1"/>
  <c r="S1128" i="1"/>
  <c r="R1128" i="1"/>
  <c r="Y1127" i="1"/>
  <c r="X1127" i="1"/>
  <c r="W1127" i="1"/>
  <c r="V1127" i="1"/>
  <c r="T1127" i="1"/>
  <c r="S1127" i="1"/>
  <c r="R1127" i="1"/>
  <c r="Y1126" i="1"/>
  <c r="X1126" i="1"/>
  <c r="W1126" i="1"/>
  <c r="V1126" i="1"/>
  <c r="T1126" i="1"/>
  <c r="S1126" i="1"/>
  <c r="R1126" i="1"/>
  <c r="Y1125" i="1"/>
  <c r="X1125" i="1"/>
  <c r="W1125" i="1"/>
  <c r="V1125" i="1"/>
  <c r="T1125" i="1"/>
  <c r="U1125" i="1" s="1"/>
  <c r="S1125" i="1"/>
  <c r="R1125" i="1"/>
  <c r="Y1124" i="1"/>
  <c r="X1124" i="1"/>
  <c r="W1124" i="1"/>
  <c r="V1124" i="1"/>
  <c r="T1124" i="1"/>
  <c r="Z1124" i="1" s="1"/>
  <c r="S1124" i="1"/>
  <c r="R1124" i="1"/>
  <c r="Y1123" i="1"/>
  <c r="X1123" i="1"/>
  <c r="W1123" i="1"/>
  <c r="V1123" i="1"/>
  <c r="T1123" i="1"/>
  <c r="S1123" i="1"/>
  <c r="R1123" i="1"/>
  <c r="Y1122" i="1"/>
  <c r="X1122" i="1"/>
  <c r="W1122" i="1"/>
  <c r="V1122" i="1"/>
  <c r="T1122" i="1"/>
  <c r="U1122" i="1" s="1"/>
  <c r="S1122" i="1"/>
  <c r="R1122" i="1"/>
  <c r="Y1121" i="1"/>
  <c r="X1121" i="1"/>
  <c r="W1121" i="1"/>
  <c r="V1121" i="1"/>
  <c r="T1121" i="1"/>
  <c r="U1121" i="1" s="1"/>
  <c r="S1121" i="1"/>
  <c r="R1121" i="1"/>
  <c r="Y1120" i="1"/>
  <c r="X1120" i="1"/>
  <c r="W1120" i="1"/>
  <c r="V1120" i="1"/>
  <c r="T1120" i="1"/>
  <c r="S1120" i="1"/>
  <c r="R1120" i="1"/>
  <c r="Y1119" i="1"/>
  <c r="X1119" i="1"/>
  <c r="W1119" i="1"/>
  <c r="V1119" i="1"/>
  <c r="T1119" i="1"/>
  <c r="Z1119" i="1" s="1"/>
  <c r="S1119" i="1"/>
  <c r="R1119" i="1"/>
  <c r="Y1118" i="1"/>
  <c r="X1118" i="1"/>
  <c r="W1118" i="1"/>
  <c r="V1118" i="1"/>
  <c r="T1118" i="1"/>
  <c r="Z1118" i="1" s="1"/>
  <c r="S1118" i="1"/>
  <c r="R1118" i="1"/>
  <c r="Y1117" i="1"/>
  <c r="X1117" i="1"/>
  <c r="W1117" i="1"/>
  <c r="V1117" i="1"/>
  <c r="T1117" i="1"/>
  <c r="U1117" i="1" s="1"/>
  <c r="S1117" i="1"/>
  <c r="R1117" i="1"/>
  <c r="Y1116" i="1"/>
  <c r="X1116" i="1"/>
  <c r="W1116" i="1"/>
  <c r="V1116" i="1"/>
  <c r="T1116" i="1"/>
  <c r="U1116" i="1" s="1"/>
  <c r="S1116" i="1"/>
  <c r="R1116" i="1"/>
  <c r="Y1115" i="1"/>
  <c r="X1115" i="1"/>
  <c r="W1115" i="1"/>
  <c r="V1115" i="1"/>
  <c r="T1115" i="1"/>
  <c r="U1115" i="1" s="1"/>
  <c r="S1115" i="1"/>
  <c r="R1115" i="1"/>
  <c r="Y1114" i="1"/>
  <c r="X1114" i="1"/>
  <c r="W1114" i="1"/>
  <c r="V1114" i="1"/>
  <c r="T1114" i="1"/>
  <c r="S1114" i="1"/>
  <c r="R1114" i="1"/>
  <c r="Y1113" i="1"/>
  <c r="X1113" i="1"/>
  <c r="W1113" i="1"/>
  <c r="V1113" i="1"/>
  <c r="T1113" i="1"/>
  <c r="U1113" i="1" s="1"/>
  <c r="S1113" i="1"/>
  <c r="R1113" i="1"/>
  <c r="Y1112" i="1"/>
  <c r="X1112" i="1"/>
  <c r="W1112" i="1"/>
  <c r="V1112" i="1"/>
  <c r="T1112" i="1"/>
  <c r="Z1112" i="1" s="1"/>
  <c r="S1112" i="1"/>
  <c r="R1112" i="1"/>
  <c r="Y1111" i="1"/>
  <c r="X1111" i="1"/>
  <c r="W1111" i="1"/>
  <c r="V1111" i="1"/>
  <c r="T1111" i="1"/>
  <c r="S1111" i="1"/>
  <c r="R1111" i="1"/>
  <c r="Y1110" i="1"/>
  <c r="X1110" i="1"/>
  <c r="W1110" i="1"/>
  <c r="V1110" i="1"/>
  <c r="T1110" i="1"/>
  <c r="S1110" i="1"/>
  <c r="R1110" i="1"/>
  <c r="Y1109" i="1"/>
  <c r="X1109" i="1"/>
  <c r="W1109" i="1"/>
  <c r="V1109" i="1"/>
  <c r="T1109" i="1"/>
  <c r="U1109" i="1" s="1"/>
  <c r="S1109" i="1"/>
  <c r="R1109" i="1"/>
  <c r="Y1108" i="1"/>
  <c r="X1108" i="1"/>
  <c r="W1108" i="1"/>
  <c r="V1108" i="1"/>
  <c r="T1108" i="1"/>
  <c r="U1108" i="1" s="1"/>
  <c r="S1108" i="1"/>
  <c r="R1108" i="1"/>
  <c r="Y1107" i="1"/>
  <c r="X1107" i="1"/>
  <c r="W1107" i="1"/>
  <c r="V1107" i="1"/>
  <c r="T1107" i="1"/>
  <c r="U1107" i="1" s="1"/>
  <c r="S1107" i="1"/>
  <c r="R1107" i="1"/>
  <c r="Y1106" i="1"/>
  <c r="X1106" i="1"/>
  <c r="W1106" i="1"/>
  <c r="V1106" i="1"/>
  <c r="T1106" i="1"/>
  <c r="U1106" i="1" s="1"/>
  <c r="S1106" i="1"/>
  <c r="R1106" i="1"/>
  <c r="Y1105" i="1"/>
  <c r="X1105" i="1"/>
  <c r="W1105" i="1"/>
  <c r="V1105" i="1"/>
  <c r="T1105" i="1"/>
  <c r="S1105" i="1"/>
  <c r="R1105" i="1"/>
  <c r="Y1104" i="1"/>
  <c r="X1104" i="1"/>
  <c r="W1104" i="1"/>
  <c r="V1104" i="1"/>
  <c r="T1104" i="1"/>
  <c r="S1104" i="1"/>
  <c r="R1104" i="1"/>
  <c r="Y1103" i="1"/>
  <c r="X1103" i="1"/>
  <c r="W1103" i="1"/>
  <c r="V1103" i="1"/>
  <c r="T1103" i="1"/>
  <c r="U1103" i="1" s="1"/>
  <c r="S1103" i="1"/>
  <c r="R1103" i="1"/>
  <c r="Y1102" i="1"/>
  <c r="X1102" i="1"/>
  <c r="W1102" i="1"/>
  <c r="V1102" i="1"/>
  <c r="T1102" i="1"/>
  <c r="U1102" i="1" s="1"/>
  <c r="S1102" i="1"/>
  <c r="R1102" i="1"/>
  <c r="Y1101" i="1"/>
  <c r="X1101" i="1"/>
  <c r="W1101" i="1"/>
  <c r="V1101" i="1"/>
  <c r="T1101" i="1"/>
  <c r="U1101" i="1" s="1"/>
  <c r="S1101" i="1"/>
  <c r="R1101" i="1"/>
  <c r="Y1100" i="1"/>
  <c r="X1100" i="1"/>
  <c r="W1100" i="1"/>
  <c r="V1100" i="1"/>
  <c r="T1100" i="1"/>
  <c r="U1100" i="1" s="1"/>
  <c r="S1100" i="1"/>
  <c r="R1100" i="1"/>
  <c r="Y1099" i="1"/>
  <c r="X1099" i="1"/>
  <c r="W1099" i="1"/>
  <c r="V1099" i="1"/>
  <c r="T1099" i="1"/>
  <c r="U1099" i="1" s="1"/>
  <c r="S1099" i="1"/>
  <c r="R1099" i="1"/>
  <c r="Y1098" i="1"/>
  <c r="X1098" i="1"/>
  <c r="W1098" i="1"/>
  <c r="V1098" i="1"/>
  <c r="T1098" i="1"/>
  <c r="U1098" i="1" s="1"/>
  <c r="S1098" i="1"/>
  <c r="R1098" i="1"/>
  <c r="Y1097" i="1"/>
  <c r="X1097" i="1"/>
  <c r="W1097" i="1"/>
  <c r="V1097" i="1"/>
  <c r="T1097" i="1"/>
  <c r="Z1097" i="1" s="1"/>
  <c r="S1097" i="1"/>
  <c r="R1097" i="1"/>
  <c r="Y1096" i="1"/>
  <c r="X1096" i="1"/>
  <c r="W1096" i="1"/>
  <c r="V1096" i="1"/>
  <c r="T1096" i="1"/>
  <c r="Z1096" i="1" s="1"/>
  <c r="S1096" i="1"/>
  <c r="R1096" i="1"/>
  <c r="Y1095" i="1"/>
  <c r="X1095" i="1"/>
  <c r="W1095" i="1"/>
  <c r="V1095" i="1"/>
  <c r="T1095" i="1"/>
  <c r="U1095" i="1" s="1"/>
  <c r="S1095" i="1"/>
  <c r="R1095" i="1"/>
  <c r="Y1094" i="1"/>
  <c r="X1094" i="1"/>
  <c r="W1094" i="1"/>
  <c r="V1094" i="1"/>
  <c r="T1094" i="1"/>
  <c r="U1094" i="1" s="1"/>
  <c r="S1094" i="1"/>
  <c r="R1094" i="1"/>
  <c r="Y1093" i="1"/>
  <c r="X1093" i="1"/>
  <c r="W1093" i="1"/>
  <c r="V1093" i="1"/>
  <c r="T1093" i="1"/>
  <c r="S1093" i="1"/>
  <c r="R1093" i="1"/>
  <c r="Y1092" i="1"/>
  <c r="X1092" i="1"/>
  <c r="W1092" i="1"/>
  <c r="V1092" i="1"/>
  <c r="T1092" i="1"/>
  <c r="S1092" i="1"/>
  <c r="R1092" i="1"/>
  <c r="Y1091" i="1"/>
  <c r="X1091" i="1"/>
  <c r="W1091" i="1"/>
  <c r="V1091" i="1"/>
  <c r="T1091" i="1"/>
  <c r="S1091" i="1"/>
  <c r="R1091" i="1"/>
  <c r="Y1090" i="1"/>
  <c r="X1090" i="1"/>
  <c r="W1090" i="1"/>
  <c r="V1090" i="1"/>
  <c r="T1090" i="1"/>
  <c r="U1090" i="1" s="1"/>
  <c r="S1090" i="1"/>
  <c r="R1090" i="1"/>
  <c r="Y1089" i="1"/>
  <c r="X1089" i="1"/>
  <c r="W1089" i="1"/>
  <c r="V1089" i="1"/>
  <c r="T1089" i="1"/>
  <c r="Z1089" i="1" s="1"/>
  <c r="S1089" i="1"/>
  <c r="R1089" i="1"/>
  <c r="Y1088" i="1"/>
  <c r="X1088" i="1"/>
  <c r="W1088" i="1"/>
  <c r="V1088" i="1"/>
  <c r="T1088" i="1"/>
  <c r="Z1088" i="1" s="1"/>
  <c r="S1088" i="1"/>
  <c r="R1088" i="1"/>
  <c r="Y1087" i="1"/>
  <c r="X1087" i="1"/>
  <c r="W1087" i="1"/>
  <c r="V1087" i="1"/>
  <c r="T1087" i="1"/>
  <c r="U1087" i="1" s="1"/>
  <c r="S1087" i="1"/>
  <c r="R1087" i="1"/>
  <c r="Y1086" i="1"/>
  <c r="X1086" i="1"/>
  <c r="W1086" i="1"/>
  <c r="V1086" i="1"/>
  <c r="T1086" i="1"/>
  <c r="U1086" i="1" s="1"/>
  <c r="S1086" i="1"/>
  <c r="R1086" i="1"/>
  <c r="Y1085" i="1"/>
  <c r="X1085" i="1"/>
  <c r="W1085" i="1"/>
  <c r="V1085" i="1"/>
  <c r="T1085" i="1"/>
  <c r="Z1085" i="1" s="1"/>
  <c r="S1085" i="1"/>
  <c r="R1085" i="1"/>
  <c r="Y1084" i="1"/>
  <c r="X1084" i="1"/>
  <c r="W1084" i="1"/>
  <c r="V1084" i="1"/>
  <c r="T1084" i="1"/>
  <c r="U1084" i="1" s="1"/>
  <c r="S1084" i="1"/>
  <c r="R1084" i="1"/>
  <c r="Y1083" i="1"/>
  <c r="X1083" i="1"/>
  <c r="W1083" i="1"/>
  <c r="V1083" i="1"/>
  <c r="T1083" i="1"/>
  <c r="U1083" i="1" s="1"/>
  <c r="S1083" i="1"/>
  <c r="R1083" i="1"/>
  <c r="Y1082" i="1"/>
  <c r="X1082" i="1"/>
  <c r="W1082" i="1"/>
  <c r="V1082" i="1"/>
  <c r="T1082" i="1"/>
  <c r="U1082" i="1" s="1"/>
  <c r="S1082" i="1"/>
  <c r="R1082" i="1"/>
  <c r="Y1081" i="1"/>
  <c r="X1081" i="1"/>
  <c r="W1081" i="1"/>
  <c r="V1081" i="1"/>
  <c r="T1081" i="1"/>
  <c r="S1081" i="1"/>
  <c r="R1081" i="1"/>
  <c r="Y1080" i="1"/>
  <c r="X1080" i="1"/>
  <c r="W1080" i="1"/>
  <c r="V1080" i="1"/>
  <c r="T1080" i="1"/>
  <c r="S1080" i="1"/>
  <c r="R1080" i="1"/>
  <c r="Y1079" i="1"/>
  <c r="X1079" i="1"/>
  <c r="W1079" i="1"/>
  <c r="V1079" i="1"/>
  <c r="T1079" i="1"/>
  <c r="Z1079" i="1" s="1"/>
  <c r="S1079" i="1"/>
  <c r="R1079" i="1"/>
  <c r="Y1078" i="1"/>
  <c r="X1078" i="1"/>
  <c r="W1078" i="1"/>
  <c r="V1078" i="1"/>
  <c r="T1078" i="1"/>
  <c r="U1078" i="1" s="1"/>
  <c r="S1078" i="1"/>
  <c r="R1078" i="1"/>
  <c r="Y1077" i="1"/>
  <c r="X1077" i="1"/>
  <c r="W1077" i="1"/>
  <c r="V1077" i="1"/>
  <c r="T1077" i="1"/>
  <c r="Z1077" i="1" s="1"/>
  <c r="S1077" i="1"/>
  <c r="R1077" i="1"/>
  <c r="Y1076" i="1"/>
  <c r="X1076" i="1"/>
  <c r="W1076" i="1"/>
  <c r="V1076" i="1"/>
  <c r="T1076" i="1"/>
  <c r="U1076" i="1" s="1"/>
  <c r="S1076" i="1"/>
  <c r="R1076" i="1"/>
  <c r="Y1075" i="1"/>
  <c r="X1075" i="1"/>
  <c r="W1075" i="1"/>
  <c r="V1075" i="1"/>
  <c r="T1075" i="1"/>
  <c r="U1075" i="1" s="1"/>
  <c r="S1075" i="1"/>
  <c r="R1075" i="1"/>
  <c r="Y1074" i="1"/>
  <c r="X1074" i="1"/>
  <c r="W1074" i="1"/>
  <c r="V1074" i="1"/>
  <c r="T1074" i="1"/>
  <c r="U1074" i="1" s="1"/>
  <c r="S1074" i="1"/>
  <c r="R1074" i="1"/>
  <c r="Y1073" i="1"/>
  <c r="X1073" i="1"/>
  <c r="W1073" i="1"/>
  <c r="V1073" i="1"/>
  <c r="T1073" i="1"/>
  <c r="Z1073" i="1" s="1"/>
  <c r="S1073" i="1"/>
  <c r="R1073" i="1"/>
  <c r="Y1072" i="1"/>
  <c r="X1072" i="1"/>
  <c r="W1072" i="1"/>
  <c r="V1072" i="1"/>
  <c r="T1072" i="1"/>
  <c r="Z1072" i="1" s="1"/>
  <c r="S1072" i="1"/>
  <c r="R1072" i="1"/>
  <c r="Y1071" i="1"/>
  <c r="X1071" i="1"/>
  <c r="W1071" i="1"/>
  <c r="V1071" i="1"/>
  <c r="T1071" i="1"/>
  <c r="Z1071" i="1" s="1"/>
  <c r="S1071" i="1"/>
  <c r="R1071" i="1"/>
  <c r="Y1070" i="1"/>
  <c r="X1070" i="1"/>
  <c r="W1070" i="1"/>
  <c r="V1070" i="1"/>
  <c r="T1070" i="1"/>
  <c r="U1070" i="1" s="1"/>
  <c r="S1070" i="1"/>
  <c r="R1070" i="1"/>
  <c r="Y1069" i="1"/>
  <c r="X1069" i="1"/>
  <c r="W1069" i="1"/>
  <c r="V1069" i="1"/>
  <c r="T1069" i="1"/>
  <c r="U1069" i="1" s="1"/>
  <c r="S1069" i="1"/>
  <c r="R1069" i="1"/>
  <c r="Y1068" i="1"/>
  <c r="X1068" i="1"/>
  <c r="W1068" i="1"/>
  <c r="V1068" i="1"/>
  <c r="T1068" i="1"/>
  <c r="U1068" i="1" s="1"/>
  <c r="S1068" i="1"/>
  <c r="R1068" i="1"/>
  <c r="Y1067" i="1"/>
  <c r="X1067" i="1"/>
  <c r="W1067" i="1"/>
  <c r="V1067" i="1"/>
  <c r="T1067" i="1"/>
  <c r="U1067" i="1" s="1"/>
  <c r="S1067" i="1"/>
  <c r="R1067" i="1"/>
  <c r="Y1066" i="1"/>
  <c r="X1066" i="1"/>
  <c r="W1066" i="1"/>
  <c r="V1066" i="1"/>
  <c r="T1066" i="1"/>
  <c r="U1066" i="1" s="1"/>
  <c r="S1066" i="1"/>
  <c r="R1066" i="1"/>
  <c r="Y1065" i="1"/>
  <c r="X1065" i="1"/>
  <c r="W1065" i="1"/>
  <c r="V1065" i="1"/>
  <c r="T1065" i="1"/>
  <c r="S1065" i="1"/>
  <c r="R1065" i="1"/>
  <c r="Y1064" i="1"/>
  <c r="X1064" i="1"/>
  <c r="W1064" i="1"/>
  <c r="V1064" i="1"/>
  <c r="T1064" i="1"/>
  <c r="S1064" i="1"/>
  <c r="R1064" i="1"/>
  <c r="Y1063" i="1"/>
  <c r="X1063" i="1"/>
  <c r="W1063" i="1"/>
  <c r="V1063" i="1"/>
  <c r="T1063" i="1"/>
  <c r="U1063" i="1" s="1"/>
  <c r="S1063" i="1"/>
  <c r="R1063" i="1"/>
  <c r="Y1062" i="1"/>
  <c r="X1062" i="1"/>
  <c r="W1062" i="1"/>
  <c r="V1062" i="1"/>
  <c r="T1062" i="1"/>
  <c r="U1062" i="1" s="1"/>
  <c r="S1062" i="1"/>
  <c r="R1062" i="1"/>
  <c r="Y1061" i="1"/>
  <c r="X1061" i="1"/>
  <c r="W1061" i="1"/>
  <c r="V1061" i="1"/>
  <c r="T1061" i="1"/>
  <c r="S1061" i="1"/>
  <c r="R1061" i="1"/>
  <c r="Y1060" i="1"/>
  <c r="X1060" i="1"/>
  <c r="W1060" i="1"/>
  <c r="V1060" i="1"/>
  <c r="T1060" i="1"/>
  <c r="U1060" i="1" s="1"/>
  <c r="S1060" i="1"/>
  <c r="R1060" i="1"/>
  <c r="Y1059" i="1"/>
  <c r="X1059" i="1"/>
  <c r="W1059" i="1"/>
  <c r="V1059" i="1"/>
  <c r="T1059" i="1"/>
  <c r="U1059" i="1" s="1"/>
  <c r="S1059" i="1"/>
  <c r="R1059" i="1"/>
  <c r="Y1058" i="1"/>
  <c r="X1058" i="1"/>
  <c r="W1058" i="1"/>
  <c r="V1058" i="1"/>
  <c r="T1058" i="1"/>
  <c r="U1058" i="1" s="1"/>
  <c r="S1058" i="1"/>
  <c r="R1058" i="1"/>
  <c r="Y1057" i="1"/>
  <c r="X1057" i="1"/>
  <c r="W1057" i="1"/>
  <c r="V1057" i="1"/>
  <c r="T1057" i="1"/>
  <c r="Z1057" i="1" s="1"/>
  <c r="S1057" i="1"/>
  <c r="R1057" i="1"/>
  <c r="Y1056" i="1"/>
  <c r="X1056" i="1"/>
  <c r="W1056" i="1"/>
  <c r="V1056" i="1"/>
  <c r="T1056" i="1"/>
  <c r="Z1056" i="1" s="1"/>
  <c r="S1056" i="1"/>
  <c r="R1056" i="1"/>
  <c r="Y1055" i="1"/>
  <c r="X1055" i="1"/>
  <c r="W1055" i="1"/>
  <c r="V1055" i="1"/>
  <c r="T1055" i="1"/>
  <c r="U1055" i="1" s="1"/>
  <c r="S1055" i="1"/>
  <c r="R1055" i="1"/>
  <c r="Y1054" i="1"/>
  <c r="X1054" i="1"/>
  <c r="W1054" i="1"/>
  <c r="V1054" i="1"/>
  <c r="T1054" i="1"/>
  <c r="U1054" i="1" s="1"/>
  <c r="S1054" i="1"/>
  <c r="R1054" i="1"/>
  <c r="Y1053" i="1"/>
  <c r="X1053" i="1"/>
  <c r="W1053" i="1"/>
  <c r="V1053" i="1"/>
  <c r="T1053" i="1"/>
  <c r="U1053" i="1" s="1"/>
  <c r="S1053" i="1"/>
  <c r="R1053" i="1"/>
  <c r="Y1052" i="1"/>
  <c r="X1052" i="1"/>
  <c r="W1052" i="1"/>
  <c r="V1052" i="1"/>
  <c r="T1052" i="1"/>
  <c r="U1052" i="1" s="1"/>
  <c r="S1052" i="1"/>
  <c r="R1052" i="1"/>
  <c r="Y1051" i="1"/>
  <c r="X1051" i="1"/>
  <c r="W1051" i="1"/>
  <c r="V1051" i="1"/>
  <c r="T1051" i="1"/>
  <c r="U1051" i="1" s="1"/>
  <c r="S1051" i="1"/>
  <c r="R1051" i="1"/>
  <c r="Y1050" i="1"/>
  <c r="X1050" i="1"/>
  <c r="W1050" i="1"/>
  <c r="V1050" i="1"/>
  <c r="T1050" i="1"/>
  <c r="U1050" i="1" s="1"/>
  <c r="S1050" i="1"/>
  <c r="R1050" i="1"/>
  <c r="Y1049" i="1"/>
  <c r="X1049" i="1"/>
  <c r="W1049" i="1"/>
  <c r="V1049" i="1"/>
  <c r="T1049" i="1"/>
  <c r="S1049" i="1"/>
  <c r="R1049" i="1"/>
  <c r="Y1048" i="1"/>
  <c r="X1048" i="1"/>
  <c r="W1048" i="1"/>
  <c r="V1048" i="1"/>
  <c r="T1048" i="1"/>
  <c r="S1048" i="1"/>
  <c r="R1048" i="1"/>
  <c r="Y1047" i="1"/>
  <c r="X1047" i="1"/>
  <c r="W1047" i="1"/>
  <c r="V1047" i="1"/>
  <c r="T1047" i="1"/>
  <c r="S1047" i="1"/>
  <c r="R1047" i="1"/>
  <c r="Y1046" i="1"/>
  <c r="X1046" i="1"/>
  <c r="W1046" i="1"/>
  <c r="V1046" i="1"/>
  <c r="T1046" i="1"/>
  <c r="U1046" i="1" s="1"/>
  <c r="S1046" i="1"/>
  <c r="R1046" i="1"/>
  <c r="Y1045" i="1"/>
  <c r="X1045" i="1"/>
  <c r="W1045" i="1"/>
  <c r="V1045" i="1"/>
  <c r="T1045" i="1"/>
  <c r="U1045" i="1" s="1"/>
  <c r="S1045" i="1"/>
  <c r="R1045" i="1"/>
  <c r="Y1044" i="1"/>
  <c r="X1044" i="1"/>
  <c r="W1044" i="1"/>
  <c r="V1044" i="1"/>
  <c r="T1044" i="1"/>
  <c r="U1044" i="1" s="1"/>
  <c r="S1044" i="1"/>
  <c r="R1044" i="1"/>
  <c r="Y1043" i="1"/>
  <c r="X1043" i="1"/>
  <c r="W1043" i="1"/>
  <c r="V1043" i="1"/>
  <c r="T1043" i="1"/>
  <c r="U1043" i="1" s="1"/>
  <c r="S1043" i="1"/>
  <c r="R1043" i="1"/>
  <c r="Y1042" i="1"/>
  <c r="X1042" i="1"/>
  <c r="W1042" i="1"/>
  <c r="V1042" i="1"/>
  <c r="T1042" i="1"/>
  <c r="U1042" i="1" s="1"/>
  <c r="S1042" i="1"/>
  <c r="R1042" i="1"/>
  <c r="Y1041" i="1"/>
  <c r="X1041" i="1"/>
  <c r="W1041" i="1"/>
  <c r="V1041" i="1"/>
  <c r="T1041" i="1"/>
  <c r="S1041" i="1"/>
  <c r="R1041" i="1"/>
  <c r="Y1040" i="1"/>
  <c r="X1040" i="1"/>
  <c r="W1040" i="1"/>
  <c r="V1040" i="1"/>
  <c r="T1040" i="1"/>
  <c r="S1040" i="1"/>
  <c r="R1040" i="1"/>
  <c r="Y1039" i="1"/>
  <c r="X1039" i="1"/>
  <c r="W1039" i="1"/>
  <c r="V1039" i="1"/>
  <c r="T1039" i="1"/>
  <c r="U1039" i="1" s="1"/>
  <c r="S1039" i="1"/>
  <c r="R1039" i="1"/>
  <c r="Y1038" i="1"/>
  <c r="X1038" i="1"/>
  <c r="W1038" i="1"/>
  <c r="V1038" i="1"/>
  <c r="T1038" i="1"/>
  <c r="U1038" i="1" s="1"/>
  <c r="S1038" i="1"/>
  <c r="R1038" i="1"/>
  <c r="Y1037" i="1"/>
  <c r="X1037" i="1"/>
  <c r="W1037" i="1"/>
  <c r="V1037" i="1"/>
  <c r="T1037" i="1"/>
  <c r="Z1037" i="1" s="1"/>
  <c r="S1037" i="1"/>
  <c r="R1037" i="1"/>
  <c r="Y1036" i="1"/>
  <c r="X1036" i="1"/>
  <c r="W1036" i="1"/>
  <c r="V1036" i="1"/>
  <c r="T1036" i="1"/>
  <c r="U1036" i="1" s="1"/>
  <c r="S1036" i="1"/>
  <c r="R1036" i="1"/>
  <c r="Y1035" i="1"/>
  <c r="X1035" i="1"/>
  <c r="W1035" i="1"/>
  <c r="V1035" i="1"/>
  <c r="T1035" i="1"/>
  <c r="U1035" i="1" s="1"/>
  <c r="S1035" i="1"/>
  <c r="R1035" i="1"/>
  <c r="Y1034" i="1"/>
  <c r="X1034" i="1"/>
  <c r="W1034" i="1"/>
  <c r="V1034" i="1"/>
  <c r="T1034" i="1"/>
  <c r="U1034" i="1" s="1"/>
  <c r="S1034" i="1"/>
  <c r="R1034" i="1"/>
  <c r="Y1033" i="1"/>
  <c r="X1033" i="1"/>
  <c r="W1033" i="1"/>
  <c r="V1033" i="1"/>
  <c r="T1033" i="1"/>
  <c r="Z1033" i="1" s="1"/>
  <c r="S1033" i="1"/>
  <c r="R1033" i="1"/>
  <c r="Y1032" i="1"/>
  <c r="X1032" i="1"/>
  <c r="W1032" i="1"/>
  <c r="V1032" i="1"/>
  <c r="T1032" i="1"/>
  <c r="Z1032" i="1" s="1"/>
  <c r="S1032" i="1"/>
  <c r="R1032" i="1"/>
  <c r="Y1031" i="1"/>
  <c r="X1031" i="1"/>
  <c r="W1031" i="1"/>
  <c r="V1031" i="1"/>
  <c r="T1031" i="1"/>
  <c r="U1031" i="1" s="1"/>
  <c r="S1031" i="1"/>
  <c r="R1031" i="1"/>
  <c r="Y1030" i="1"/>
  <c r="X1030" i="1"/>
  <c r="W1030" i="1"/>
  <c r="V1030" i="1"/>
  <c r="T1030" i="1"/>
  <c r="U1030" i="1" s="1"/>
  <c r="S1030" i="1"/>
  <c r="R1030" i="1"/>
  <c r="Y1029" i="1"/>
  <c r="X1029" i="1"/>
  <c r="W1029" i="1"/>
  <c r="V1029" i="1"/>
  <c r="T1029" i="1"/>
  <c r="S1029" i="1"/>
  <c r="R1029" i="1"/>
  <c r="Y1028" i="1"/>
  <c r="X1028" i="1"/>
  <c r="W1028" i="1"/>
  <c r="V1028" i="1"/>
  <c r="T1028" i="1"/>
  <c r="S1028" i="1"/>
  <c r="R1028" i="1"/>
  <c r="Y1027" i="1"/>
  <c r="X1027" i="1"/>
  <c r="W1027" i="1"/>
  <c r="V1027" i="1"/>
  <c r="T1027" i="1"/>
  <c r="S1027" i="1"/>
  <c r="R1027" i="1"/>
  <c r="Y1026" i="1"/>
  <c r="X1026" i="1"/>
  <c r="W1026" i="1"/>
  <c r="V1026" i="1"/>
  <c r="T1026" i="1"/>
  <c r="U1026" i="1" s="1"/>
  <c r="S1026" i="1"/>
  <c r="R1026" i="1"/>
  <c r="Y1025" i="1"/>
  <c r="X1025" i="1"/>
  <c r="W1025" i="1"/>
  <c r="V1025" i="1"/>
  <c r="T1025" i="1"/>
  <c r="S1025" i="1"/>
  <c r="R1025" i="1"/>
  <c r="Y1024" i="1"/>
  <c r="X1024" i="1"/>
  <c r="W1024" i="1"/>
  <c r="V1024" i="1"/>
  <c r="T1024" i="1"/>
  <c r="S1024" i="1"/>
  <c r="R1024" i="1"/>
  <c r="Y1023" i="1"/>
  <c r="X1023" i="1"/>
  <c r="W1023" i="1"/>
  <c r="V1023" i="1"/>
  <c r="T1023" i="1"/>
  <c r="U1023" i="1" s="1"/>
  <c r="S1023" i="1"/>
  <c r="R1023" i="1"/>
  <c r="Y1022" i="1"/>
  <c r="X1022" i="1"/>
  <c r="W1022" i="1"/>
  <c r="V1022" i="1"/>
  <c r="T1022" i="1"/>
  <c r="U1022" i="1" s="1"/>
  <c r="S1022" i="1"/>
  <c r="R1022" i="1"/>
  <c r="Y1021" i="1"/>
  <c r="X1021" i="1"/>
  <c r="W1021" i="1"/>
  <c r="V1021" i="1"/>
  <c r="T1021" i="1"/>
  <c r="S1021" i="1"/>
  <c r="R1021" i="1"/>
  <c r="Y1020" i="1"/>
  <c r="X1020" i="1"/>
  <c r="W1020" i="1"/>
  <c r="V1020" i="1"/>
  <c r="T1020" i="1"/>
  <c r="S1020" i="1"/>
  <c r="R1020" i="1"/>
  <c r="Y1019" i="1"/>
  <c r="X1019" i="1"/>
  <c r="W1019" i="1"/>
  <c r="V1019" i="1"/>
  <c r="T1019" i="1"/>
  <c r="S1019" i="1"/>
  <c r="R1019" i="1"/>
  <c r="Y1018" i="1"/>
  <c r="X1018" i="1"/>
  <c r="W1018" i="1"/>
  <c r="V1018" i="1"/>
  <c r="T1018" i="1"/>
  <c r="U1018" i="1" s="1"/>
  <c r="S1018" i="1"/>
  <c r="R1018" i="1"/>
  <c r="Y1017" i="1"/>
  <c r="X1017" i="1"/>
  <c r="W1017" i="1"/>
  <c r="V1017" i="1"/>
  <c r="T1017" i="1"/>
  <c r="Z1017" i="1" s="1"/>
  <c r="S1017" i="1"/>
  <c r="R1017" i="1"/>
  <c r="Y1016" i="1"/>
  <c r="X1016" i="1"/>
  <c r="W1016" i="1"/>
  <c r="V1016" i="1"/>
  <c r="T1016" i="1"/>
  <c r="Z1016" i="1" s="1"/>
  <c r="S1016" i="1"/>
  <c r="R1016" i="1"/>
  <c r="Y1015" i="1"/>
  <c r="X1015" i="1"/>
  <c r="W1015" i="1"/>
  <c r="V1015" i="1"/>
  <c r="T1015" i="1"/>
  <c r="S1015" i="1"/>
  <c r="R1015" i="1"/>
  <c r="Y1014" i="1"/>
  <c r="X1014" i="1"/>
  <c r="W1014" i="1"/>
  <c r="V1014" i="1"/>
  <c r="T1014" i="1"/>
  <c r="S1014" i="1"/>
  <c r="R1014" i="1"/>
  <c r="Y1013" i="1"/>
  <c r="X1013" i="1"/>
  <c r="W1013" i="1"/>
  <c r="V1013" i="1"/>
  <c r="T1013" i="1"/>
  <c r="U1013" i="1" s="1"/>
  <c r="S1013" i="1"/>
  <c r="R1013" i="1"/>
  <c r="Y1012" i="1"/>
  <c r="X1012" i="1"/>
  <c r="W1012" i="1"/>
  <c r="V1012" i="1"/>
  <c r="T1012" i="1"/>
  <c r="U1012" i="1" s="1"/>
  <c r="S1012" i="1"/>
  <c r="R1012" i="1"/>
  <c r="Y1011" i="1"/>
  <c r="X1011" i="1"/>
  <c r="W1011" i="1"/>
  <c r="V1011" i="1"/>
  <c r="T1011" i="1"/>
  <c r="U1011" i="1" s="1"/>
  <c r="S1011" i="1"/>
  <c r="R1011" i="1"/>
  <c r="Y1010" i="1"/>
  <c r="X1010" i="1"/>
  <c r="W1010" i="1"/>
  <c r="V1010" i="1"/>
  <c r="T1010" i="1"/>
  <c r="U1010" i="1" s="1"/>
  <c r="S1010" i="1"/>
  <c r="R1010" i="1"/>
  <c r="Y1009" i="1"/>
  <c r="X1009" i="1"/>
  <c r="W1009" i="1"/>
  <c r="V1009" i="1"/>
  <c r="T1009" i="1"/>
  <c r="S1009" i="1"/>
  <c r="R1009" i="1"/>
  <c r="Y1008" i="1"/>
  <c r="X1008" i="1"/>
  <c r="W1008" i="1"/>
  <c r="V1008" i="1"/>
  <c r="T1008" i="1"/>
  <c r="S1008" i="1"/>
  <c r="R1008" i="1"/>
  <c r="Y1007" i="1"/>
  <c r="X1007" i="1"/>
  <c r="W1007" i="1"/>
  <c r="V1007" i="1"/>
  <c r="T1007" i="1"/>
  <c r="U1007" i="1" s="1"/>
  <c r="S1007" i="1"/>
  <c r="R1007" i="1"/>
  <c r="Y1006" i="1"/>
  <c r="X1006" i="1"/>
  <c r="W1006" i="1"/>
  <c r="V1006" i="1"/>
  <c r="T1006" i="1"/>
  <c r="U1006" i="1" s="1"/>
  <c r="S1006" i="1"/>
  <c r="R1006" i="1"/>
  <c r="Y1005" i="1"/>
  <c r="X1005" i="1"/>
  <c r="W1005" i="1"/>
  <c r="V1005" i="1"/>
  <c r="T1005" i="1"/>
  <c r="S1005" i="1"/>
  <c r="R1005" i="1"/>
  <c r="Y1004" i="1"/>
  <c r="X1004" i="1"/>
  <c r="W1004" i="1"/>
  <c r="V1004" i="1"/>
  <c r="T1004" i="1"/>
  <c r="S1004" i="1"/>
  <c r="R1004" i="1"/>
  <c r="Y1003" i="1"/>
  <c r="X1003" i="1"/>
  <c r="W1003" i="1"/>
  <c r="V1003" i="1"/>
  <c r="T1003" i="1"/>
  <c r="S1003" i="1"/>
  <c r="R1003" i="1"/>
  <c r="Y1002" i="1"/>
  <c r="X1002" i="1"/>
  <c r="W1002" i="1"/>
  <c r="V1002" i="1"/>
  <c r="T1002" i="1"/>
  <c r="U1002" i="1" s="1"/>
  <c r="S1002" i="1"/>
  <c r="R1002" i="1"/>
  <c r="Y1001" i="1"/>
  <c r="X1001" i="1"/>
  <c r="W1001" i="1"/>
  <c r="V1001" i="1"/>
  <c r="T1001" i="1"/>
  <c r="S1001" i="1"/>
  <c r="R1001" i="1"/>
  <c r="Y1000" i="1"/>
  <c r="X1000" i="1"/>
  <c r="W1000" i="1"/>
  <c r="V1000" i="1"/>
  <c r="T1000" i="1"/>
  <c r="S1000" i="1"/>
  <c r="R1000" i="1"/>
  <c r="Y999" i="1"/>
  <c r="X999" i="1"/>
  <c r="W999" i="1"/>
  <c r="V999" i="1"/>
  <c r="T999" i="1"/>
  <c r="S999" i="1"/>
  <c r="R999" i="1"/>
  <c r="Y998" i="1"/>
  <c r="X998" i="1"/>
  <c r="W998" i="1"/>
  <c r="V998" i="1"/>
  <c r="T998" i="1"/>
  <c r="S998" i="1"/>
  <c r="R998" i="1"/>
  <c r="Y997" i="1"/>
  <c r="X997" i="1"/>
  <c r="W997" i="1"/>
  <c r="V997" i="1"/>
  <c r="T997" i="1"/>
  <c r="Z997" i="1" s="1"/>
  <c r="S997" i="1"/>
  <c r="R997" i="1"/>
  <c r="Y996" i="1"/>
  <c r="X996" i="1"/>
  <c r="W996" i="1"/>
  <c r="V996" i="1"/>
  <c r="T996" i="1"/>
  <c r="U996" i="1" s="1"/>
  <c r="S996" i="1"/>
  <c r="R996" i="1"/>
  <c r="Y995" i="1"/>
  <c r="X995" i="1"/>
  <c r="W995" i="1"/>
  <c r="V995" i="1"/>
  <c r="T995" i="1"/>
  <c r="U995" i="1" s="1"/>
  <c r="S995" i="1"/>
  <c r="R995" i="1"/>
  <c r="Y994" i="1"/>
  <c r="X994" i="1"/>
  <c r="W994" i="1"/>
  <c r="V994" i="1"/>
  <c r="T994" i="1"/>
  <c r="U994" i="1" s="1"/>
  <c r="S994" i="1"/>
  <c r="R994" i="1"/>
  <c r="Y993" i="1"/>
  <c r="X993" i="1"/>
  <c r="W993" i="1"/>
  <c r="V993" i="1"/>
  <c r="T993" i="1"/>
  <c r="S993" i="1"/>
  <c r="R993" i="1"/>
  <c r="Y992" i="1"/>
  <c r="X992" i="1"/>
  <c r="W992" i="1"/>
  <c r="V992" i="1"/>
  <c r="T992" i="1"/>
  <c r="S992" i="1"/>
  <c r="R992" i="1"/>
  <c r="Y991" i="1"/>
  <c r="X991" i="1"/>
  <c r="W991" i="1"/>
  <c r="V991" i="1"/>
  <c r="T991" i="1"/>
  <c r="U991" i="1" s="1"/>
  <c r="S991" i="1"/>
  <c r="R991" i="1"/>
  <c r="Y990" i="1"/>
  <c r="X990" i="1"/>
  <c r="W990" i="1"/>
  <c r="V990" i="1"/>
  <c r="T990" i="1"/>
  <c r="U990" i="1" s="1"/>
  <c r="S990" i="1"/>
  <c r="R990" i="1"/>
  <c r="Y989" i="1"/>
  <c r="X989" i="1"/>
  <c r="W989" i="1"/>
  <c r="V989" i="1"/>
  <c r="T989" i="1"/>
  <c r="U989" i="1" s="1"/>
  <c r="S989" i="1"/>
  <c r="R989" i="1"/>
  <c r="Y988" i="1"/>
  <c r="X988" i="1"/>
  <c r="W988" i="1"/>
  <c r="V988" i="1"/>
  <c r="T988" i="1"/>
  <c r="U988" i="1" s="1"/>
  <c r="S988" i="1"/>
  <c r="R988" i="1"/>
  <c r="Y987" i="1"/>
  <c r="X987" i="1"/>
  <c r="W987" i="1"/>
  <c r="V987" i="1"/>
  <c r="T987" i="1"/>
  <c r="U987" i="1" s="1"/>
  <c r="S987" i="1"/>
  <c r="R987" i="1"/>
  <c r="Y986" i="1"/>
  <c r="X986" i="1"/>
  <c r="W986" i="1"/>
  <c r="V986" i="1"/>
  <c r="T986" i="1"/>
  <c r="U986" i="1" s="1"/>
  <c r="S986" i="1"/>
  <c r="R986" i="1"/>
  <c r="Y985" i="1"/>
  <c r="X985" i="1"/>
  <c r="W985" i="1"/>
  <c r="V985" i="1"/>
  <c r="T985" i="1"/>
  <c r="Z985" i="1" s="1"/>
  <c r="S985" i="1"/>
  <c r="R985" i="1"/>
  <c r="Y984" i="1"/>
  <c r="X984" i="1"/>
  <c r="W984" i="1"/>
  <c r="V984" i="1"/>
  <c r="T984" i="1"/>
  <c r="Z984" i="1" s="1"/>
  <c r="S984" i="1"/>
  <c r="R984" i="1"/>
  <c r="Y983" i="1"/>
  <c r="X983" i="1"/>
  <c r="W983" i="1"/>
  <c r="V983" i="1"/>
  <c r="T983" i="1"/>
  <c r="Z983" i="1" s="1"/>
  <c r="S983" i="1"/>
  <c r="R983" i="1"/>
  <c r="Y982" i="1"/>
  <c r="X982" i="1"/>
  <c r="W982" i="1"/>
  <c r="V982" i="1"/>
  <c r="T982" i="1"/>
  <c r="U982" i="1" s="1"/>
  <c r="S982" i="1"/>
  <c r="R982" i="1"/>
  <c r="Y981" i="1"/>
  <c r="X981" i="1"/>
  <c r="W981" i="1"/>
  <c r="V981" i="1"/>
  <c r="T981" i="1"/>
  <c r="U981" i="1" s="1"/>
  <c r="S981" i="1"/>
  <c r="R981" i="1"/>
  <c r="Y980" i="1"/>
  <c r="X980" i="1"/>
  <c r="W980" i="1"/>
  <c r="V980" i="1"/>
  <c r="T980" i="1"/>
  <c r="U980" i="1" s="1"/>
  <c r="S980" i="1"/>
  <c r="R980" i="1"/>
  <c r="Y979" i="1"/>
  <c r="X979" i="1"/>
  <c r="W979" i="1"/>
  <c r="V979" i="1"/>
  <c r="T979" i="1"/>
  <c r="U979" i="1" s="1"/>
  <c r="S979" i="1"/>
  <c r="R979" i="1"/>
  <c r="Y978" i="1"/>
  <c r="X978" i="1"/>
  <c r="W978" i="1"/>
  <c r="V978" i="1"/>
  <c r="T978" i="1"/>
  <c r="U978" i="1" s="1"/>
  <c r="S978" i="1"/>
  <c r="R978" i="1"/>
  <c r="Y977" i="1"/>
  <c r="X977" i="1"/>
  <c r="W977" i="1"/>
  <c r="V977" i="1"/>
  <c r="T977" i="1"/>
  <c r="Z977" i="1" s="1"/>
  <c r="S977" i="1"/>
  <c r="R977" i="1"/>
  <c r="Y976" i="1"/>
  <c r="X976" i="1"/>
  <c r="W976" i="1"/>
  <c r="V976" i="1"/>
  <c r="T976" i="1"/>
  <c r="Z976" i="1" s="1"/>
  <c r="S976" i="1"/>
  <c r="R976" i="1"/>
  <c r="Y975" i="1"/>
  <c r="X975" i="1"/>
  <c r="W975" i="1"/>
  <c r="V975" i="1"/>
  <c r="T975" i="1"/>
  <c r="S975" i="1"/>
  <c r="R975" i="1"/>
  <c r="Y974" i="1"/>
  <c r="X974" i="1"/>
  <c r="W974" i="1"/>
  <c r="V974" i="1"/>
  <c r="T974" i="1"/>
  <c r="U974" i="1" s="1"/>
  <c r="S974" i="1"/>
  <c r="R974" i="1"/>
  <c r="Y973" i="1"/>
  <c r="X973" i="1"/>
  <c r="W973" i="1"/>
  <c r="V973" i="1"/>
  <c r="T973" i="1"/>
  <c r="U973" i="1" s="1"/>
  <c r="S973" i="1"/>
  <c r="R973" i="1"/>
  <c r="Y972" i="1"/>
  <c r="X972" i="1"/>
  <c r="W972" i="1"/>
  <c r="V972" i="1"/>
  <c r="T972" i="1"/>
  <c r="U972" i="1" s="1"/>
  <c r="S972" i="1"/>
  <c r="R972" i="1"/>
  <c r="Y971" i="1"/>
  <c r="X971" i="1"/>
  <c r="W971" i="1"/>
  <c r="V971" i="1"/>
  <c r="T971" i="1"/>
  <c r="U971" i="1" s="1"/>
  <c r="S971" i="1"/>
  <c r="R971" i="1"/>
  <c r="Y970" i="1"/>
  <c r="X970" i="1"/>
  <c r="W970" i="1"/>
  <c r="V970" i="1"/>
  <c r="T970" i="1"/>
  <c r="U970" i="1" s="1"/>
  <c r="S970" i="1"/>
  <c r="R970" i="1"/>
  <c r="Y969" i="1"/>
  <c r="X969" i="1"/>
  <c r="W969" i="1"/>
  <c r="V969" i="1"/>
  <c r="T969" i="1"/>
  <c r="S969" i="1"/>
  <c r="R969" i="1"/>
  <c r="Y968" i="1"/>
  <c r="X968" i="1"/>
  <c r="W968" i="1"/>
  <c r="V968" i="1"/>
  <c r="T968" i="1"/>
  <c r="S968" i="1"/>
  <c r="R968" i="1"/>
  <c r="Y967" i="1"/>
  <c r="X967" i="1"/>
  <c r="W967" i="1"/>
  <c r="V967" i="1"/>
  <c r="T967" i="1"/>
  <c r="S967" i="1"/>
  <c r="R967" i="1"/>
  <c r="Y966" i="1"/>
  <c r="X966" i="1"/>
  <c r="W966" i="1"/>
  <c r="V966" i="1"/>
  <c r="T966" i="1"/>
  <c r="U966" i="1" s="1"/>
  <c r="S966" i="1"/>
  <c r="R966" i="1"/>
  <c r="Y965" i="1"/>
  <c r="X965" i="1"/>
  <c r="W965" i="1"/>
  <c r="V965" i="1"/>
  <c r="T965" i="1"/>
  <c r="Z965" i="1" s="1"/>
  <c r="S965" i="1"/>
  <c r="R965" i="1"/>
  <c r="Y964" i="1"/>
  <c r="X964" i="1"/>
  <c r="W964" i="1"/>
  <c r="V964" i="1"/>
  <c r="T964" i="1"/>
  <c r="U964" i="1" s="1"/>
  <c r="S964" i="1"/>
  <c r="R964" i="1"/>
  <c r="Y963" i="1"/>
  <c r="X963" i="1"/>
  <c r="W963" i="1"/>
  <c r="V963" i="1"/>
  <c r="T963" i="1"/>
  <c r="U963" i="1" s="1"/>
  <c r="S963" i="1"/>
  <c r="R963" i="1"/>
  <c r="Y962" i="1"/>
  <c r="X962" i="1"/>
  <c r="W962" i="1"/>
  <c r="V962" i="1"/>
  <c r="T962" i="1"/>
  <c r="U962" i="1" s="1"/>
  <c r="S962" i="1"/>
  <c r="R962" i="1"/>
  <c r="Y961" i="1"/>
  <c r="X961" i="1"/>
  <c r="W961" i="1"/>
  <c r="V961" i="1"/>
  <c r="T961" i="1"/>
  <c r="S961" i="1"/>
  <c r="R961" i="1"/>
  <c r="Y960" i="1"/>
  <c r="X960" i="1"/>
  <c r="W960" i="1"/>
  <c r="V960" i="1"/>
  <c r="T960" i="1"/>
  <c r="S960" i="1"/>
  <c r="R960" i="1"/>
  <c r="Y959" i="1"/>
  <c r="X959" i="1"/>
  <c r="W959" i="1"/>
  <c r="V959" i="1"/>
  <c r="T959" i="1"/>
  <c r="S959" i="1"/>
  <c r="R959" i="1"/>
  <c r="Y958" i="1"/>
  <c r="X958" i="1"/>
  <c r="W958" i="1"/>
  <c r="V958" i="1"/>
  <c r="T958" i="1"/>
  <c r="Z958" i="1" s="1"/>
  <c r="S958" i="1"/>
  <c r="R958" i="1"/>
  <c r="Y957" i="1"/>
  <c r="X957" i="1"/>
  <c r="W957" i="1"/>
  <c r="V957" i="1"/>
  <c r="T957" i="1"/>
  <c r="S957" i="1"/>
  <c r="R957" i="1"/>
  <c r="Y956" i="1"/>
  <c r="X956" i="1"/>
  <c r="W956" i="1"/>
  <c r="V956" i="1"/>
  <c r="T956" i="1"/>
  <c r="U956" i="1" s="1"/>
  <c r="S956" i="1"/>
  <c r="R956" i="1"/>
  <c r="Y955" i="1"/>
  <c r="X955" i="1"/>
  <c r="W955" i="1"/>
  <c r="V955" i="1"/>
  <c r="T955" i="1"/>
  <c r="U955" i="1" s="1"/>
  <c r="S955" i="1"/>
  <c r="R955" i="1"/>
  <c r="Y954" i="1"/>
  <c r="X954" i="1"/>
  <c r="W954" i="1"/>
  <c r="V954" i="1"/>
  <c r="T954" i="1"/>
  <c r="U954" i="1" s="1"/>
  <c r="S954" i="1"/>
  <c r="R954" i="1"/>
  <c r="Y953" i="1"/>
  <c r="X953" i="1"/>
  <c r="W953" i="1"/>
  <c r="V953" i="1"/>
  <c r="T953" i="1"/>
  <c r="Z953" i="1" s="1"/>
  <c r="S953" i="1"/>
  <c r="R953" i="1"/>
  <c r="Y952" i="1"/>
  <c r="X952" i="1"/>
  <c r="W952" i="1"/>
  <c r="V952" i="1"/>
  <c r="T952" i="1"/>
  <c r="Z952" i="1" s="1"/>
  <c r="S952" i="1"/>
  <c r="R952" i="1"/>
  <c r="Y951" i="1"/>
  <c r="X951" i="1"/>
  <c r="W951" i="1"/>
  <c r="V951" i="1"/>
  <c r="T951" i="1"/>
  <c r="U951" i="1" s="1"/>
  <c r="S951" i="1"/>
  <c r="R951" i="1"/>
  <c r="Y950" i="1"/>
  <c r="X950" i="1"/>
  <c r="W950" i="1"/>
  <c r="V950" i="1"/>
  <c r="T950" i="1"/>
  <c r="Z950" i="1" s="1"/>
  <c r="S950" i="1"/>
  <c r="R950" i="1"/>
  <c r="Y949" i="1"/>
  <c r="X949" i="1"/>
  <c r="W949" i="1"/>
  <c r="V949" i="1"/>
  <c r="T949" i="1"/>
  <c r="Z949" i="1" s="1"/>
  <c r="S949" i="1"/>
  <c r="R949" i="1"/>
  <c r="Y948" i="1"/>
  <c r="X948" i="1"/>
  <c r="W948" i="1"/>
  <c r="V948" i="1"/>
  <c r="T948" i="1"/>
  <c r="U948" i="1" s="1"/>
  <c r="S948" i="1"/>
  <c r="R948" i="1"/>
  <c r="Y947" i="1"/>
  <c r="X947" i="1"/>
  <c r="W947" i="1"/>
  <c r="V947" i="1"/>
  <c r="T947" i="1"/>
  <c r="U947" i="1" s="1"/>
  <c r="S947" i="1"/>
  <c r="R947" i="1"/>
  <c r="Y946" i="1"/>
  <c r="X946" i="1"/>
  <c r="W946" i="1"/>
  <c r="V946" i="1"/>
  <c r="T946" i="1"/>
  <c r="U946" i="1" s="1"/>
  <c r="S946" i="1"/>
  <c r="R946" i="1"/>
  <c r="Y945" i="1"/>
  <c r="X945" i="1"/>
  <c r="W945" i="1"/>
  <c r="V945" i="1"/>
  <c r="T945" i="1"/>
  <c r="Z945" i="1" s="1"/>
  <c r="S945" i="1"/>
  <c r="R945" i="1"/>
  <c r="Y944" i="1"/>
  <c r="X944" i="1"/>
  <c r="W944" i="1"/>
  <c r="V944" i="1"/>
  <c r="T944" i="1"/>
  <c r="Z944" i="1" s="1"/>
  <c r="S944" i="1"/>
  <c r="R944" i="1"/>
  <c r="Y943" i="1"/>
  <c r="X943" i="1"/>
  <c r="W943" i="1"/>
  <c r="V943" i="1"/>
  <c r="T943" i="1"/>
  <c r="S943" i="1"/>
  <c r="R943" i="1"/>
  <c r="Y942" i="1"/>
  <c r="X942" i="1"/>
  <c r="W942" i="1"/>
  <c r="V942" i="1"/>
  <c r="T942" i="1"/>
  <c r="Z942" i="1" s="1"/>
  <c r="S942" i="1"/>
  <c r="R942" i="1"/>
  <c r="Y941" i="1"/>
  <c r="X941" i="1"/>
  <c r="W941" i="1"/>
  <c r="V941" i="1"/>
  <c r="T941" i="1"/>
  <c r="S941" i="1"/>
  <c r="R941" i="1"/>
  <c r="Y940" i="1"/>
  <c r="X940" i="1"/>
  <c r="W940" i="1"/>
  <c r="V940" i="1"/>
  <c r="T940" i="1"/>
  <c r="U940" i="1" s="1"/>
  <c r="S940" i="1"/>
  <c r="R940" i="1"/>
  <c r="Y939" i="1"/>
  <c r="X939" i="1"/>
  <c r="W939" i="1"/>
  <c r="V939" i="1"/>
  <c r="T939" i="1"/>
  <c r="U939" i="1" s="1"/>
  <c r="S939" i="1"/>
  <c r="R939" i="1"/>
  <c r="Y938" i="1"/>
  <c r="X938" i="1"/>
  <c r="W938" i="1"/>
  <c r="V938" i="1"/>
  <c r="T938" i="1"/>
  <c r="U938" i="1" s="1"/>
  <c r="S938" i="1"/>
  <c r="R938" i="1"/>
  <c r="Y937" i="1"/>
  <c r="X937" i="1"/>
  <c r="W937" i="1"/>
  <c r="V937" i="1"/>
  <c r="T937" i="1"/>
  <c r="Z937" i="1" s="1"/>
  <c r="S937" i="1"/>
  <c r="R937" i="1"/>
  <c r="Y936" i="1"/>
  <c r="X936" i="1"/>
  <c r="W936" i="1"/>
  <c r="V936" i="1"/>
  <c r="T936" i="1"/>
  <c r="Z936" i="1" s="1"/>
  <c r="S936" i="1"/>
  <c r="R936" i="1"/>
  <c r="Y935" i="1"/>
  <c r="X935" i="1"/>
  <c r="W935" i="1"/>
  <c r="V935" i="1"/>
  <c r="T935" i="1"/>
  <c r="Z935" i="1" s="1"/>
  <c r="S935" i="1"/>
  <c r="R935" i="1"/>
  <c r="Y934" i="1"/>
  <c r="X934" i="1"/>
  <c r="W934" i="1"/>
  <c r="V934" i="1"/>
  <c r="T934" i="1"/>
  <c r="Z934" i="1" s="1"/>
  <c r="S934" i="1"/>
  <c r="R934" i="1"/>
  <c r="Y933" i="1"/>
  <c r="X933" i="1"/>
  <c r="W933" i="1"/>
  <c r="V933" i="1"/>
  <c r="T933" i="1"/>
  <c r="Z933" i="1" s="1"/>
  <c r="S933" i="1"/>
  <c r="R933" i="1"/>
  <c r="Y932" i="1"/>
  <c r="X932" i="1"/>
  <c r="W932" i="1"/>
  <c r="V932" i="1"/>
  <c r="T932" i="1"/>
  <c r="U932" i="1" s="1"/>
  <c r="S932" i="1"/>
  <c r="R932" i="1"/>
  <c r="Y931" i="1"/>
  <c r="X931" i="1"/>
  <c r="W931" i="1"/>
  <c r="V931" i="1"/>
  <c r="T931" i="1"/>
  <c r="U931" i="1" s="1"/>
  <c r="S931" i="1"/>
  <c r="R931" i="1"/>
  <c r="Y930" i="1"/>
  <c r="X930" i="1"/>
  <c r="W930" i="1"/>
  <c r="V930" i="1"/>
  <c r="T930" i="1"/>
  <c r="U930" i="1" s="1"/>
  <c r="S930" i="1"/>
  <c r="R930" i="1"/>
  <c r="Y929" i="1"/>
  <c r="X929" i="1"/>
  <c r="W929" i="1"/>
  <c r="V929" i="1"/>
  <c r="T929" i="1"/>
  <c r="Z929" i="1" s="1"/>
  <c r="S929" i="1"/>
  <c r="R929" i="1"/>
  <c r="Y928" i="1"/>
  <c r="X928" i="1"/>
  <c r="W928" i="1"/>
  <c r="V928" i="1"/>
  <c r="T928" i="1"/>
  <c r="Z928" i="1" s="1"/>
  <c r="S928" i="1"/>
  <c r="R928" i="1"/>
  <c r="Y927" i="1"/>
  <c r="X927" i="1"/>
  <c r="W927" i="1"/>
  <c r="V927" i="1"/>
  <c r="T927" i="1"/>
  <c r="Z927" i="1" s="1"/>
  <c r="S927" i="1"/>
  <c r="R927" i="1"/>
  <c r="Y926" i="1"/>
  <c r="X926" i="1"/>
  <c r="W926" i="1"/>
  <c r="V926" i="1"/>
  <c r="T926" i="1"/>
  <c r="Z926" i="1" s="1"/>
  <c r="S926" i="1"/>
  <c r="R926" i="1"/>
  <c r="Y925" i="1"/>
  <c r="X925" i="1"/>
  <c r="W925" i="1"/>
  <c r="V925" i="1"/>
  <c r="T925" i="1"/>
  <c r="Z925" i="1" s="1"/>
  <c r="S925" i="1"/>
  <c r="R925" i="1"/>
  <c r="Y924" i="1"/>
  <c r="X924" i="1"/>
  <c r="W924" i="1"/>
  <c r="V924" i="1"/>
  <c r="T924" i="1"/>
  <c r="U924" i="1" s="1"/>
  <c r="S924" i="1"/>
  <c r="R924" i="1"/>
  <c r="Y923" i="1"/>
  <c r="X923" i="1"/>
  <c r="W923" i="1"/>
  <c r="V923" i="1"/>
  <c r="T923" i="1"/>
  <c r="U923" i="1" s="1"/>
  <c r="S923" i="1"/>
  <c r="R923" i="1"/>
  <c r="Y922" i="1"/>
  <c r="X922" i="1"/>
  <c r="W922" i="1"/>
  <c r="V922" i="1"/>
  <c r="T922" i="1"/>
  <c r="U922" i="1" s="1"/>
  <c r="S922" i="1"/>
  <c r="R922" i="1"/>
  <c r="Y921" i="1"/>
  <c r="X921" i="1"/>
  <c r="W921" i="1"/>
  <c r="V921" i="1"/>
  <c r="T921" i="1"/>
  <c r="Z921" i="1" s="1"/>
  <c r="S921" i="1"/>
  <c r="R921" i="1"/>
  <c r="Y920" i="1"/>
  <c r="X920" i="1"/>
  <c r="W920" i="1"/>
  <c r="V920" i="1"/>
  <c r="T920" i="1"/>
  <c r="Z920" i="1" s="1"/>
  <c r="S920" i="1"/>
  <c r="R920" i="1"/>
  <c r="Y919" i="1"/>
  <c r="X919" i="1"/>
  <c r="W919" i="1"/>
  <c r="V919" i="1"/>
  <c r="T919" i="1"/>
  <c r="Z919" i="1" s="1"/>
  <c r="S919" i="1"/>
  <c r="R919" i="1"/>
  <c r="Y918" i="1"/>
  <c r="X918" i="1"/>
  <c r="W918" i="1"/>
  <c r="V918" i="1"/>
  <c r="T918" i="1"/>
  <c r="Z918" i="1" s="1"/>
  <c r="S918" i="1"/>
  <c r="R918" i="1"/>
  <c r="Y917" i="1"/>
  <c r="X917" i="1"/>
  <c r="W917" i="1"/>
  <c r="V917" i="1"/>
  <c r="T917" i="1"/>
  <c r="Z917" i="1" s="1"/>
  <c r="S917" i="1"/>
  <c r="R917" i="1"/>
  <c r="Y916" i="1"/>
  <c r="X916" i="1"/>
  <c r="W916" i="1"/>
  <c r="V916" i="1"/>
  <c r="T916" i="1"/>
  <c r="U916" i="1" s="1"/>
  <c r="S916" i="1"/>
  <c r="R916" i="1"/>
  <c r="Y915" i="1"/>
  <c r="X915" i="1"/>
  <c r="W915" i="1"/>
  <c r="V915" i="1"/>
  <c r="T915" i="1"/>
  <c r="U915" i="1" s="1"/>
  <c r="S915" i="1"/>
  <c r="R915" i="1"/>
  <c r="Y914" i="1"/>
  <c r="X914" i="1"/>
  <c r="W914" i="1"/>
  <c r="V914" i="1"/>
  <c r="T914" i="1"/>
  <c r="U914" i="1" s="1"/>
  <c r="S914" i="1"/>
  <c r="R914" i="1"/>
  <c r="Y913" i="1"/>
  <c r="X913" i="1"/>
  <c r="W913" i="1"/>
  <c r="V913" i="1"/>
  <c r="T913" i="1"/>
  <c r="Z913" i="1" s="1"/>
  <c r="S913" i="1"/>
  <c r="R913" i="1"/>
  <c r="Y912" i="1"/>
  <c r="X912" i="1"/>
  <c r="W912" i="1"/>
  <c r="V912" i="1"/>
  <c r="T912" i="1"/>
  <c r="Z912" i="1" s="1"/>
  <c r="S912" i="1"/>
  <c r="R912" i="1"/>
  <c r="Y911" i="1"/>
  <c r="X911" i="1"/>
  <c r="W911" i="1"/>
  <c r="V911" i="1"/>
  <c r="T911" i="1"/>
  <c r="Z911" i="1" s="1"/>
  <c r="S911" i="1"/>
  <c r="R911" i="1"/>
  <c r="Y910" i="1"/>
  <c r="X910" i="1"/>
  <c r="W910" i="1"/>
  <c r="V910" i="1"/>
  <c r="T910" i="1"/>
  <c r="Z910" i="1" s="1"/>
  <c r="S910" i="1"/>
  <c r="R910" i="1"/>
  <c r="Y909" i="1"/>
  <c r="X909" i="1"/>
  <c r="W909" i="1"/>
  <c r="V909" i="1"/>
  <c r="T909" i="1"/>
  <c r="Z909" i="1" s="1"/>
  <c r="S909" i="1"/>
  <c r="R909" i="1"/>
  <c r="Y908" i="1"/>
  <c r="X908" i="1"/>
  <c r="W908" i="1"/>
  <c r="V908" i="1"/>
  <c r="T908" i="1"/>
  <c r="U908" i="1" s="1"/>
  <c r="S908" i="1"/>
  <c r="R908" i="1"/>
  <c r="Y907" i="1"/>
  <c r="X907" i="1"/>
  <c r="W907" i="1"/>
  <c r="V907" i="1"/>
  <c r="T907" i="1"/>
  <c r="U907" i="1" s="1"/>
  <c r="S907" i="1"/>
  <c r="R907" i="1"/>
  <c r="Y906" i="1"/>
  <c r="X906" i="1"/>
  <c r="W906" i="1"/>
  <c r="V906" i="1"/>
  <c r="T906" i="1"/>
  <c r="U906" i="1" s="1"/>
  <c r="S906" i="1"/>
  <c r="R906" i="1"/>
  <c r="Y905" i="1"/>
  <c r="X905" i="1"/>
  <c r="W905" i="1"/>
  <c r="V905" i="1"/>
  <c r="T905" i="1"/>
  <c r="Z905" i="1" s="1"/>
  <c r="S905" i="1"/>
  <c r="R905" i="1"/>
  <c r="Y904" i="1"/>
  <c r="X904" i="1"/>
  <c r="W904" i="1"/>
  <c r="V904" i="1"/>
  <c r="T904" i="1"/>
  <c r="Z904" i="1" s="1"/>
  <c r="S904" i="1"/>
  <c r="R904" i="1"/>
  <c r="Y903" i="1"/>
  <c r="X903" i="1"/>
  <c r="W903" i="1"/>
  <c r="V903" i="1"/>
  <c r="T903" i="1"/>
  <c r="U903" i="1" s="1"/>
  <c r="S903" i="1"/>
  <c r="R903" i="1"/>
  <c r="Y902" i="1"/>
  <c r="X902" i="1"/>
  <c r="W902" i="1"/>
  <c r="V902" i="1"/>
  <c r="T902" i="1"/>
  <c r="Z902" i="1" s="1"/>
  <c r="S902" i="1"/>
  <c r="R902" i="1"/>
  <c r="Y901" i="1"/>
  <c r="X901" i="1"/>
  <c r="W901" i="1"/>
  <c r="V901" i="1"/>
  <c r="T901" i="1"/>
  <c r="Z901" i="1" s="1"/>
  <c r="S901" i="1"/>
  <c r="R901" i="1"/>
  <c r="Y900" i="1"/>
  <c r="X900" i="1"/>
  <c r="W900" i="1"/>
  <c r="V900" i="1"/>
  <c r="T900" i="1"/>
  <c r="U900" i="1" s="1"/>
  <c r="S900" i="1"/>
  <c r="R900" i="1"/>
  <c r="Y899" i="1"/>
  <c r="X899" i="1"/>
  <c r="W899" i="1"/>
  <c r="V899" i="1"/>
  <c r="T899" i="1"/>
  <c r="U899" i="1" s="1"/>
  <c r="S899" i="1"/>
  <c r="R899" i="1"/>
  <c r="Y898" i="1"/>
  <c r="X898" i="1"/>
  <c r="W898" i="1"/>
  <c r="V898" i="1"/>
  <c r="T898" i="1"/>
  <c r="U898" i="1" s="1"/>
  <c r="S898" i="1"/>
  <c r="R898" i="1"/>
  <c r="Y897" i="1"/>
  <c r="X897" i="1"/>
  <c r="W897" i="1"/>
  <c r="V897" i="1"/>
  <c r="T897" i="1"/>
  <c r="Z897" i="1" s="1"/>
  <c r="S897" i="1"/>
  <c r="R897" i="1"/>
  <c r="Y896" i="1"/>
  <c r="X896" i="1"/>
  <c r="W896" i="1"/>
  <c r="V896" i="1"/>
  <c r="T896" i="1"/>
  <c r="Z896" i="1" s="1"/>
  <c r="S896" i="1"/>
  <c r="R896" i="1"/>
  <c r="Y895" i="1"/>
  <c r="X895" i="1"/>
  <c r="W895" i="1"/>
  <c r="V895" i="1"/>
  <c r="T895" i="1"/>
  <c r="Z895" i="1" s="1"/>
  <c r="S895" i="1"/>
  <c r="R895" i="1"/>
  <c r="Y894" i="1"/>
  <c r="X894" i="1"/>
  <c r="W894" i="1"/>
  <c r="V894" i="1"/>
  <c r="T894" i="1"/>
  <c r="Z894" i="1" s="1"/>
  <c r="S894" i="1"/>
  <c r="R894" i="1"/>
  <c r="Y893" i="1"/>
  <c r="X893" i="1"/>
  <c r="W893" i="1"/>
  <c r="V893" i="1"/>
  <c r="T893" i="1"/>
  <c r="Z893" i="1" s="1"/>
  <c r="S893" i="1"/>
  <c r="R893" i="1"/>
  <c r="Y892" i="1"/>
  <c r="X892" i="1"/>
  <c r="W892" i="1"/>
  <c r="V892" i="1"/>
  <c r="T892" i="1"/>
  <c r="U892" i="1" s="1"/>
  <c r="S892" i="1"/>
  <c r="R892" i="1"/>
  <c r="Y891" i="1"/>
  <c r="X891" i="1"/>
  <c r="W891" i="1"/>
  <c r="V891" i="1"/>
  <c r="T891" i="1"/>
  <c r="U891" i="1" s="1"/>
  <c r="S891" i="1"/>
  <c r="R891" i="1"/>
  <c r="Y890" i="1"/>
  <c r="X890" i="1"/>
  <c r="W890" i="1"/>
  <c r="V890" i="1"/>
  <c r="T890" i="1"/>
  <c r="U890" i="1" s="1"/>
  <c r="S890" i="1"/>
  <c r="R890" i="1"/>
  <c r="Y889" i="1"/>
  <c r="X889" i="1"/>
  <c r="W889" i="1"/>
  <c r="V889" i="1"/>
  <c r="T889" i="1"/>
  <c r="Z889" i="1" s="1"/>
  <c r="S889" i="1"/>
  <c r="R889" i="1"/>
  <c r="Y888" i="1"/>
  <c r="X888" i="1"/>
  <c r="W888" i="1"/>
  <c r="V888" i="1"/>
  <c r="T888" i="1"/>
  <c r="Z888" i="1" s="1"/>
  <c r="S888" i="1"/>
  <c r="R888" i="1"/>
  <c r="Y887" i="1"/>
  <c r="X887" i="1"/>
  <c r="W887" i="1"/>
  <c r="V887" i="1"/>
  <c r="T887" i="1"/>
  <c r="U887" i="1" s="1"/>
  <c r="S887" i="1"/>
  <c r="R887" i="1"/>
  <c r="Y886" i="1"/>
  <c r="X886" i="1"/>
  <c r="W886" i="1"/>
  <c r="V886" i="1"/>
  <c r="T886" i="1"/>
  <c r="Z886" i="1" s="1"/>
  <c r="S886" i="1"/>
  <c r="R886" i="1"/>
  <c r="Y885" i="1"/>
  <c r="X885" i="1"/>
  <c r="W885" i="1"/>
  <c r="V885" i="1"/>
  <c r="T885" i="1"/>
  <c r="U885" i="1" s="1"/>
  <c r="S885" i="1"/>
  <c r="R885" i="1"/>
  <c r="Y884" i="1"/>
  <c r="X884" i="1"/>
  <c r="W884" i="1"/>
  <c r="V884" i="1"/>
  <c r="T884" i="1"/>
  <c r="U884" i="1" s="1"/>
  <c r="S884" i="1"/>
  <c r="R884" i="1"/>
  <c r="Y883" i="1"/>
  <c r="X883" i="1"/>
  <c r="W883" i="1"/>
  <c r="V883" i="1"/>
  <c r="T883" i="1"/>
  <c r="U883" i="1" s="1"/>
  <c r="S883" i="1"/>
  <c r="R883" i="1"/>
  <c r="Y882" i="1"/>
  <c r="X882" i="1"/>
  <c r="W882" i="1"/>
  <c r="V882" i="1"/>
  <c r="T882" i="1"/>
  <c r="U882" i="1" s="1"/>
  <c r="S882" i="1"/>
  <c r="R882" i="1"/>
  <c r="Y881" i="1"/>
  <c r="X881" i="1"/>
  <c r="W881" i="1"/>
  <c r="V881" i="1"/>
  <c r="T881" i="1"/>
  <c r="Z881" i="1" s="1"/>
  <c r="S881" i="1"/>
  <c r="R881" i="1"/>
  <c r="Y880" i="1"/>
  <c r="X880" i="1"/>
  <c r="W880" i="1"/>
  <c r="V880" i="1"/>
  <c r="T880" i="1"/>
  <c r="Z880" i="1" s="1"/>
  <c r="S880" i="1"/>
  <c r="R880" i="1"/>
  <c r="Y879" i="1"/>
  <c r="X879" i="1"/>
  <c r="W879" i="1"/>
  <c r="V879" i="1"/>
  <c r="T879" i="1"/>
  <c r="Z879" i="1" s="1"/>
  <c r="S879" i="1"/>
  <c r="R879" i="1"/>
  <c r="Y878" i="1"/>
  <c r="X878" i="1"/>
  <c r="W878" i="1"/>
  <c r="V878" i="1"/>
  <c r="T878" i="1"/>
  <c r="Z878" i="1" s="1"/>
  <c r="S878" i="1"/>
  <c r="R878" i="1"/>
  <c r="Y877" i="1"/>
  <c r="X877" i="1"/>
  <c r="W877" i="1"/>
  <c r="V877" i="1"/>
  <c r="T877" i="1"/>
  <c r="Z877" i="1" s="1"/>
  <c r="S877" i="1"/>
  <c r="R877" i="1"/>
  <c r="Y876" i="1"/>
  <c r="X876" i="1"/>
  <c r="W876" i="1"/>
  <c r="V876" i="1"/>
  <c r="T876" i="1"/>
  <c r="U876" i="1" s="1"/>
  <c r="S876" i="1"/>
  <c r="R876" i="1"/>
  <c r="Y875" i="1"/>
  <c r="X875" i="1"/>
  <c r="W875" i="1"/>
  <c r="V875" i="1"/>
  <c r="T875" i="1"/>
  <c r="U875" i="1" s="1"/>
  <c r="S875" i="1"/>
  <c r="R875" i="1"/>
  <c r="Y874" i="1"/>
  <c r="X874" i="1"/>
  <c r="W874" i="1"/>
  <c r="V874" i="1"/>
  <c r="T874" i="1"/>
  <c r="U874" i="1" s="1"/>
  <c r="S874" i="1"/>
  <c r="R874" i="1"/>
  <c r="Y873" i="1"/>
  <c r="X873" i="1"/>
  <c r="W873" i="1"/>
  <c r="V873" i="1"/>
  <c r="T873" i="1"/>
  <c r="Z873" i="1" s="1"/>
  <c r="S873" i="1"/>
  <c r="R873" i="1"/>
  <c r="Y872" i="1"/>
  <c r="X872" i="1"/>
  <c r="W872" i="1"/>
  <c r="V872" i="1"/>
  <c r="T872" i="1"/>
  <c r="Z872" i="1" s="1"/>
  <c r="S872" i="1"/>
  <c r="R872" i="1"/>
  <c r="Y871" i="1"/>
  <c r="X871" i="1"/>
  <c r="W871" i="1"/>
  <c r="V871" i="1"/>
  <c r="T871" i="1"/>
  <c r="Z871" i="1" s="1"/>
  <c r="S871" i="1"/>
  <c r="R871" i="1"/>
  <c r="Y870" i="1"/>
  <c r="X870" i="1"/>
  <c r="W870" i="1"/>
  <c r="V870" i="1"/>
  <c r="T870" i="1"/>
  <c r="Z870" i="1" s="1"/>
  <c r="S870" i="1"/>
  <c r="R870" i="1"/>
  <c r="Y869" i="1"/>
  <c r="X869" i="1"/>
  <c r="W869" i="1"/>
  <c r="V869" i="1"/>
  <c r="T869" i="1"/>
  <c r="Z869" i="1" s="1"/>
  <c r="S869" i="1"/>
  <c r="R869" i="1"/>
  <c r="Y868" i="1"/>
  <c r="X868" i="1"/>
  <c r="W868" i="1"/>
  <c r="V868" i="1"/>
  <c r="T868" i="1"/>
  <c r="U868" i="1" s="1"/>
  <c r="S868" i="1"/>
  <c r="R868" i="1"/>
  <c r="Y867" i="1"/>
  <c r="X867" i="1"/>
  <c r="W867" i="1"/>
  <c r="V867" i="1"/>
  <c r="T867" i="1"/>
  <c r="U867" i="1" s="1"/>
  <c r="S867" i="1"/>
  <c r="R867" i="1"/>
  <c r="Y866" i="1"/>
  <c r="X866" i="1"/>
  <c r="W866" i="1"/>
  <c r="V866" i="1"/>
  <c r="T866" i="1"/>
  <c r="U866" i="1" s="1"/>
  <c r="S866" i="1"/>
  <c r="R866" i="1"/>
  <c r="Y865" i="1"/>
  <c r="X865" i="1"/>
  <c r="W865" i="1"/>
  <c r="V865" i="1"/>
  <c r="T865" i="1"/>
  <c r="Z865" i="1" s="1"/>
  <c r="S865" i="1"/>
  <c r="R865" i="1"/>
  <c r="Y864" i="1"/>
  <c r="X864" i="1"/>
  <c r="W864" i="1"/>
  <c r="V864" i="1"/>
  <c r="T864" i="1"/>
  <c r="Z864" i="1" s="1"/>
  <c r="S864" i="1"/>
  <c r="R864" i="1"/>
  <c r="Y863" i="1"/>
  <c r="X863" i="1"/>
  <c r="W863" i="1"/>
  <c r="V863" i="1"/>
  <c r="T863" i="1"/>
  <c r="Z863" i="1" s="1"/>
  <c r="S863" i="1"/>
  <c r="R863" i="1"/>
  <c r="Y862" i="1"/>
  <c r="X862" i="1"/>
  <c r="W862" i="1"/>
  <c r="V862" i="1"/>
  <c r="T862" i="1"/>
  <c r="Z862" i="1" s="1"/>
  <c r="S862" i="1"/>
  <c r="R862" i="1"/>
  <c r="Y861" i="1"/>
  <c r="X861" i="1"/>
  <c r="W861" i="1"/>
  <c r="V861" i="1"/>
  <c r="T861" i="1"/>
  <c r="Z861" i="1" s="1"/>
  <c r="S861" i="1"/>
  <c r="R861" i="1"/>
  <c r="Y860" i="1"/>
  <c r="X860" i="1"/>
  <c r="W860" i="1"/>
  <c r="V860" i="1"/>
  <c r="T860" i="1"/>
  <c r="U860" i="1" s="1"/>
  <c r="S860" i="1"/>
  <c r="R860" i="1"/>
  <c r="Y859" i="1"/>
  <c r="X859" i="1"/>
  <c r="W859" i="1"/>
  <c r="V859" i="1"/>
  <c r="T859" i="1"/>
  <c r="U859" i="1" s="1"/>
  <c r="S859" i="1"/>
  <c r="R859" i="1"/>
  <c r="Y858" i="1"/>
  <c r="X858" i="1"/>
  <c r="W858" i="1"/>
  <c r="V858" i="1"/>
  <c r="T858" i="1"/>
  <c r="U858" i="1" s="1"/>
  <c r="S858" i="1"/>
  <c r="R858" i="1"/>
  <c r="Y857" i="1"/>
  <c r="X857" i="1"/>
  <c r="W857" i="1"/>
  <c r="V857" i="1"/>
  <c r="T857" i="1"/>
  <c r="Z857" i="1" s="1"/>
  <c r="S857" i="1"/>
  <c r="R857" i="1"/>
  <c r="Y856" i="1"/>
  <c r="X856" i="1"/>
  <c r="W856" i="1"/>
  <c r="V856" i="1"/>
  <c r="T856" i="1"/>
  <c r="Z856" i="1" s="1"/>
  <c r="S856" i="1"/>
  <c r="R856" i="1"/>
  <c r="Y855" i="1"/>
  <c r="X855" i="1"/>
  <c r="W855" i="1"/>
  <c r="V855" i="1"/>
  <c r="T855" i="1"/>
  <c r="Z855" i="1" s="1"/>
  <c r="S855" i="1"/>
  <c r="R855" i="1"/>
  <c r="Y854" i="1"/>
  <c r="X854" i="1"/>
  <c r="W854" i="1"/>
  <c r="V854" i="1"/>
  <c r="T854" i="1"/>
  <c r="Z854" i="1" s="1"/>
  <c r="S854" i="1"/>
  <c r="R854" i="1"/>
  <c r="Y853" i="1"/>
  <c r="X853" i="1"/>
  <c r="W853" i="1"/>
  <c r="V853" i="1"/>
  <c r="T853" i="1"/>
  <c r="Z853" i="1" s="1"/>
  <c r="S853" i="1"/>
  <c r="R853" i="1"/>
  <c r="Y852" i="1"/>
  <c r="X852" i="1"/>
  <c r="W852" i="1"/>
  <c r="V852" i="1"/>
  <c r="T852" i="1"/>
  <c r="U852" i="1" s="1"/>
  <c r="S852" i="1"/>
  <c r="R852" i="1"/>
  <c r="Y851" i="1"/>
  <c r="X851" i="1"/>
  <c r="W851" i="1"/>
  <c r="V851" i="1"/>
  <c r="T851" i="1"/>
  <c r="U851" i="1" s="1"/>
  <c r="S851" i="1"/>
  <c r="R851" i="1"/>
  <c r="Y850" i="1"/>
  <c r="X850" i="1"/>
  <c r="W850" i="1"/>
  <c r="V850" i="1"/>
  <c r="T850" i="1"/>
  <c r="U850" i="1" s="1"/>
  <c r="S850" i="1"/>
  <c r="R850" i="1"/>
  <c r="Y849" i="1"/>
  <c r="X849" i="1"/>
  <c r="W849" i="1"/>
  <c r="V849" i="1"/>
  <c r="T849" i="1"/>
  <c r="Z849" i="1" s="1"/>
  <c r="S849" i="1"/>
  <c r="R849" i="1"/>
  <c r="Y848" i="1"/>
  <c r="X848" i="1"/>
  <c r="W848" i="1"/>
  <c r="V848" i="1"/>
  <c r="T848" i="1"/>
  <c r="Z848" i="1" s="1"/>
  <c r="S848" i="1"/>
  <c r="R848" i="1"/>
  <c r="Y847" i="1"/>
  <c r="X847" i="1"/>
  <c r="W847" i="1"/>
  <c r="V847" i="1"/>
  <c r="T847" i="1"/>
  <c r="Z847" i="1" s="1"/>
  <c r="S847" i="1"/>
  <c r="R847" i="1"/>
  <c r="Y846" i="1"/>
  <c r="X846" i="1"/>
  <c r="W846" i="1"/>
  <c r="V846" i="1"/>
  <c r="T846" i="1"/>
  <c r="Z846" i="1" s="1"/>
  <c r="S846" i="1"/>
  <c r="R846" i="1"/>
  <c r="Y845" i="1"/>
  <c r="X845" i="1"/>
  <c r="W845" i="1"/>
  <c r="V845" i="1"/>
  <c r="T845" i="1"/>
  <c r="Z845" i="1" s="1"/>
  <c r="S845" i="1"/>
  <c r="R845" i="1"/>
  <c r="Y844" i="1"/>
  <c r="X844" i="1"/>
  <c r="W844" i="1"/>
  <c r="V844" i="1"/>
  <c r="T844" i="1"/>
  <c r="U844" i="1" s="1"/>
  <c r="S844" i="1"/>
  <c r="R844" i="1"/>
  <c r="Y843" i="1"/>
  <c r="X843" i="1"/>
  <c r="W843" i="1"/>
  <c r="V843" i="1"/>
  <c r="T843" i="1"/>
  <c r="U843" i="1" s="1"/>
  <c r="S843" i="1"/>
  <c r="R843" i="1"/>
  <c r="Y842" i="1"/>
  <c r="X842" i="1"/>
  <c r="W842" i="1"/>
  <c r="V842" i="1"/>
  <c r="T842" i="1"/>
  <c r="U842" i="1" s="1"/>
  <c r="S842" i="1"/>
  <c r="R842" i="1"/>
  <c r="Y841" i="1"/>
  <c r="X841" i="1"/>
  <c r="W841" i="1"/>
  <c r="V841" i="1"/>
  <c r="T841" i="1"/>
  <c r="Z841" i="1" s="1"/>
  <c r="S841" i="1"/>
  <c r="R841" i="1"/>
  <c r="Y840" i="1"/>
  <c r="X840" i="1"/>
  <c r="W840" i="1"/>
  <c r="V840" i="1"/>
  <c r="T840" i="1"/>
  <c r="Z840" i="1" s="1"/>
  <c r="S840" i="1"/>
  <c r="R840" i="1"/>
  <c r="Y839" i="1"/>
  <c r="X839" i="1"/>
  <c r="W839" i="1"/>
  <c r="V839" i="1"/>
  <c r="T839" i="1"/>
  <c r="U839" i="1" s="1"/>
  <c r="S839" i="1"/>
  <c r="R839" i="1"/>
  <c r="Y838" i="1"/>
  <c r="X838" i="1"/>
  <c r="W838" i="1"/>
  <c r="V838" i="1"/>
  <c r="T838" i="1"/>
  <c r="Z838" i="1" s="1"/>
  <c r="S838" i="1"/>
  <c r="R838" i="1"/>
  <c r="Y837" i="1"/>
  <c r="X837" i="1"/>
  <c r="W837" i="1"/>
  <c r="V837" i="1"/>
  <c r="T837" i="1"/>
  <c r="Z837" i="1" s="1"/>
  <c r="S837" i="1"/>
  <c r="R837" i="1"/>
  <c r="Y836" i="1"/>
  <c r="X836" i="1"/>
  <c r="W836" i="1"/>
  <c r="V836" i="1"/>
  <c r="T836" i="1"/>
  <c r="U836" i="1" s="1"/>
  <c r="S836" i="1"/>
  <c r="R836" i="1"/>
  <c r="Y835" i="1"/>
  <c r="X835" i="1"/>
  <c r="W835" i="1"/>
  <c r="V835" i="1"/>
  <c r="T835" i="1"/>
  <c r="U835" i="1" s="1"/>
  <c r="S835" i="1"/>
  <c r="R835" i="1"/>
  <c r="Y834" i="1"/>
  <c r="X834" i="1"/>
  <c r="W834" i="1"/>
  <c r="V834" i="1"/>
  <c r="T834" i="1"/>
  <c r="U834" i="1" s="1"/>
  <c r="S834" i="1"/>
  <c r="R834" i="1"/>
  <c r="Y833" i="1"/>
  <c r="X833" i="1"/>
  <c r="W833" i="1"/>
  <c r="V833" i="1"/>
  <c r="T833" i="1"/>
  <c r="S833" i="1"/>
  <c r="R833" i="1"/>
  <c r="Y832" i="1"/>
  <c r="X832" i="1"/>
  <c r="W832" i="1"/>
  <c r="V832" i="1"/>
  <c r="T832" i="1"/>
  <c r="S832" i="1"/>
  <c r="R832" i="1"/>
  <c r="Y831" i="1"/>
  <c r="X831" i="1"/>
  <c r="W831" i="1"/>
  <c r="V831" i="1"/>
  <c r="T831" i="1"/>
  <c r="S831" i="1"/>
  <c r="R831" i="1"/>
  <c r="Y830" i="1"/>
  <c r="X830" i="1"/>
  <c r="W830" i="1"/>
  <c r="V830" i="1"/>
  <c r="T830" i="1"/>
  <c r="Z830" i="1" s="1"/>
  <c r="S830" i="1"/>
  <c r="R830" i="1"/>
  <c r="Y829" i="1"/>
  <c r="X829" i="1"/>
  <c r="W829" i="1"/>
  <c r="V829" i="1"/>
  <c r="T829" i="1"/>
  <c r="U829" i="1" s="1"/>
  <c r="S829" i="1"/>
  <c r="R829" i="1"/>
  <c r="Y828" i="1"/>
  <c r="X828" i="1"/>
  <c r="W828" i="1"/>
  <c r="V828" i="1"/>
  <c r="T828" i="1"/>
  <c r="U828" i="1" s="1"/>
  <c r="S828" i="1"/>
  <c r="R828" i="1"/>
  <c r="Y827" i="1"/>
  <c r="X827" i="1"/>
  <c r="W827" i="1"/>
  <c r="V827" i="1"/>
  <c r="T827" i="1"/>
  <c r="U827" i="1" s="1"/>
  <c r="S827" i="1"/>
  <c r="R827" i="1"/>
  <c r="Y826" i="1"/>
  <c r="X826" i="1"/>
  <c r="W826" i="1"/>
  <c r="V826" i="1"/>
  <c r="T826" i="1"/>
  <c r="U826" i="1" s="1"/>
  <c r="S826" i="1"/>
  <c r="R826" i="1"/>
  <c r="Y825" i="1"/>
  <c r="X825" i="1"/>
  <c r="W825" i="1"/>
  <c r="V825" i="1"/>
  <c r="T825" i="1"/>
  <c r="S825" i="1"/>
  <c r="R825" i="1"/>
  <c r="Y824" i="1"/>
  <c r="X824" i="1"/>
  <c r="W824" i="1"/>
  <c r="V824" i="1"/>
  <c r="T824" i="1"/>
  <c r="S824" i="1"/>
  <c r="R824" i="1"/>
  <c r="Y823" i="1"/>
  <c r="X823" i="1"/>
  <c r="W823" i="1"/>
  <c r="V823" i="1"/>
  <c r="T823" i="1"/>
  <c r="Z823" i="1" s="1"/>
  <c r="S823" i="1"/>
  <c r="R823" i="1"/>
  <c r="Y822" i="1"/>
  <c r="X822" i="1"/>
  <c r="W822" i="1"/>
  <c r="V822" i="1"/>
  <c r="T822" i="1"/>
  <c r="Z822" i="1" s="1"/>
  <c r="S822" i="1"/>
  <c r="R822" i="1"/>
  <c r="Y821" i="1"/>
  <c r="X821" i="1"/>
  <c r="W821" i="1"/>
  <c r="V821" i="1"/>
  <c r="T821" i="1"/>
  <c r="Z821" i="1" s="1"/>
  <c r="S821" i="1"/>
  <c r="R821" i="1"/>
  <c r="Y820" i="1"/>
  <c r="X820" i="1"/>
  <c r="W820" i="1"/>
  <c r="V820" i="1"/>
  <c r="T820" i="1"/>
  <c r="S820" i="1"/>
  <c r="R820" i="1"/>
  <c r="Y819" i="1"/>
  <c r="X819" i="1"/>
  <c r="W819" i="1"/>
  <c r="V819" i="1"/>
  <c r="T819" i="1"/>
  <c r="U819" i="1" s="1"/>
  <c r="S819" i="1"/>
  <c r="R819" i="1"/>
  <c r="Y818" i="1"/>
  <c r="X818" i="1"/>
  <c r="W818" i="1"/>
  <c r="V818" i="1"/>
  <c r="T818" i="1"/>
  <c r="U818" i="1" s="1"/>
  <c r="S818" i="1"/>
  <c r="R818" i="1"/>
  <c r="Y817" i="1"/>
  <c r="X817" i="1"/>
  <c r="W817" i="1"/>
  <c r="V817" i="1"/>
  <c r="T817" i="1"/>
  <c r="Z817" i="1" s="1"/>
  <c r="S817" i="1"/>
  <c r="R817" i="1"/>
  <c r="Y816" i="1"/>
  <c r="X816" i="1"/>
  <c r="W816" i="1"/>
  <c r="V816" i="1"/>
  <c r="T816" i="1"/>
  <c r="Z816" i="1" s="1"/>
  <c r="S816" i="1"/>
  <c r="R816" i="1"/>
  <c r="Y815" i="1"/>
  <c r="X815" i="1"/>
  <c r="W815" i="1"/>
  <c r="V815" i="1"/>
  <c r="T815" i="1"/>
  <c r="S815" i="1"/>
  <c r="R815" i="1"/>
  <c r="Y814" i="1"/>
  <c r="X814" i="1"/>
  <c r="W814" i="1"/>
  <c r="V814" i="1"/>
  <c r="T814" i="1"/>
  <c r="Z814" i="1" s="1"/>
  <c r="S814" i="1"/>
  <c r="R814" i="1"/>
  <c r="Y813" i="1"/>
  <c r="X813" i="1"/>
  <c r="W813" i="1"/>
  <c r="V813" i="1"/>
  <c r="T813" i="1"/>
  <c r="S813" i="1"/>
  <c r="R813" i="1"/>
  <c r="Y812" i="1"/>
  <c r="X812" i="1"/>
  <c r="W812" i="1"/>
  <c r="V812" i="1"/>
  <c r="T812" i="1"/>
  <c r="U812" i="1" s="1"/>
  <c r="S812" i="1"/>
  <c r="R812" i="1"/>
  <c r="Y811" i="1"/>
  <c r="X811" i="1"/>
  <c r="W811" i="1"/>
  <c r="V811" i="1"/>
  <c r="T811" i="1"/>
  <c r="S811" i="1"/>
  <c r="R811" i="1"/>
  <c r="Y810" i="1"/>
  <c r="X810" i="1"/>
  <c r="W810" i="1"/>
  <c r="V810" i="1"/>
  <c r="T810" i="1"/>
  <c r="U810" i="1" s="1"/>
  <c r="S810" i="1"/>
  <c r="R810" i="1"/>
  <c r="Y809" i="1"/>
  <c r="X809" i="1"/>
  <c r="W809" i="1"/>
  <c r="V809" i="1"/>
  <c r="T809" i="1"/>
  <c r="S809" i="1"/>
  <c r="R809" i="1"/>
  <c r="Y808" i="1"/>
  <c r="X808" i="1"/>
  <c r="W808" i="1"/>
  <c r="V808" i="1"/>
  <c r="T808" i="1"/>
  <c r="S808" i="1"/>
  <c r="R808" i="1"/>
  <c r="Y807" i="1"/>
  <c r="X807" i="1"/>
  <c r="W807" i="1"/>
  <c r="V807" i="1"/>
  <c r="T807" i="1"/>
  <c r="Z807" i="1" s="1"/>
  <c r="S807" i="1"/>
  <c r="R807" i="1"/>
  <c r="Y806" i="1"/>
  <c r="X806" i="1"/>
  <c r="W806" i="1"/>
  <c r="V806" i="1"/>
  <c r="T806" i="1"/>
  <c r="Z806" i="1" s="1"/>
  <c r="S806" i="1"/>
  <c r="R806" i="1"/>
  <c r="Y805" i="1"/>
  <c r="X805" i="1"/>
  <c r="W805" i="1"/>
  <c r="V805" i="1"/>
  <c r="T805" i="1"/>
  <c r="Z805" i="1" s="1"/>
  <c r="S805" i="1"/>
  <c r="R805" i="1"/>
  <c r="AC804" i="1" a="1"/>
  <c r="AC804" i="1" s="1"/>
  <c r="Y804" i="1"/>
  <c r="X804" i="1"/>
  <c r="W804" i="1"/>
  <c r="V804" i="1"/>
  <c r="T804" i="1"/>
  <c r="S804" i="1"/>
  <c r="R804" i="1"/>
  <c r="Y803" i="1"/>
  <c r="X803" i="1"/>
  <c r="W803" i="1"/>
  <c r="V803" i="1"/>
  <c r="T803" i="1"/>
  <c r="U803" i="1" s="1"/>
  <c r="S803" i="1"/>
  <c r="R803" i="1"/>
  <c r="Y802" i="1"/>
  <c r="X802" i="1"/>
  <c r="W802" i="1"/>
  <c r="V802" i="1"/>
  <c r="T802" i="1"/>
  <c r="Z802" i="1" s="1"/>
  <c r="S802" i="1"/>
  <c r="R802" i="1"/>
  <c r="Y801" i="1"/>
  <c r="X801" i="1"/>
  <c r="W801" i="1"/>
  <c r="V801" i="1"/>
  <c r="T801" i="1"/>
  <c r="Z801" i="1" s="1"/>
  <c r="S801" i="1"/>
  <c r="R801" i="1"/>
  <c r="Y800" i="1"/>
  <c r="X800" i="1"/>
  <c r="W800" i="1"/>
  <c r="V800" i="1"/>
  <c r="T800" i="1"/>
  <c r="S800" i="1"/>
  <c r="R800" i="1"/>
  <c r="AE799" i="1"/>
  <c r="Y799" i="1"/>
  <c r="X799" i="1"/>
  <c r="W799" i="1"/>
  <c r="V799" i="1"/>
  <c r="T799" i="1"/>
  <c r="U799" i="1" s="1"/>
  <c r="S799" i="1"/>
  <c r="R799" i="1"/>
  <c r="Y798" i="1"/>
  <c r="X798" i="1"/>
  <c r="W798" i="1"/>
  <c r="V798" i="1"/>
  <c r="T798" i="1"/>
  <c r="Z798" i="1" s="1"/>
  <c r="S798" i="1"/>
  <c r="R798" i="1"/>
  <c r="Y797" i="1"/>
  <c r="X797" i="1"/>
  <c r="W797" i="1"/>
  <c r="V797" i="1"/>
  <c r="T797" i="1"/>
  <c r="U797" i="1" s="1"/>
  <c r="S797" i="1"/>
  <c r="R797" i="1"/>
  <c r="Y796" i="1"/>
  <c r="X796" i="1"/>
  <c r="W796" i="1"/>
  <c r="V796" i="1"/>
  <c r="T796" i="1"/>
  <c r="U796" i="1" s="1"/>
  <c r="S796" i="1"/>
  <c r="R796" i="1"/>
  <c r="Y795" i="1"/>
  <c r="X795" i="1"/>
  <c r="W795" i="1"/>
  <c r="V795" i="1"/>
  <c r="T795" i="1"/>
  <c r="Z795" i="1" s="1"/>
  <c r="S795" i="1"/>
  <c r="R795" i="1"/>
  <c r="Y794" i="1"/>
  <c r="X794" i="1"/>
  <c r="W794" i="1"/>
  <c r="V794" i="1"/>
  <c r="T794" i="1"/>
  <c r="Z794" i="1" s="1"/>
  <c r="S794" i="1"/>
  <c r="R794" i="1"/>
  <c r="Y793" i="1"/>
  <c r="X793" i="1"/>
  <c r="W793" i="1"/>
  <c r="V793" i="1"/>
  <c r="T793" i="1"/>
  <c r="U793" i="1" s="1"/>
  <c r="S793" i="1"/>
  <c r="R793" i="1"/>
  <c r="Y792" i="1"/>
  <c r="X792" i="1"/>
  <c r="W792" i="1"/>
  <c r="V792" i="1"/>
  <c r="T792" i="1"/>
  <c r="Z792" i="1" s="1"/>
  <c r="S792" i="1"/>
  <c r="R792" i="1"/>
  <c r="Y791" i="1"/>
  <c r="X791" i="1"/>
  <c r="W791" i="1"/>
  <c r="V791" i="1"/>
  <c r="T791" i="1"/>
  <c r="U791" i="1" s="1"/>
  <c r="S791" i="1"/>
  <c r="R791" i="1"/>
  <c r="Y790" i="1"/>
  <c r="X790" i="1"/>
  <c r="W790" i="1"/>
  <c r="V790" i="1"/>
  <c r="T790" i="1"/>
  <c r="U790" i="1" s="1"/>
  <c r="S790" i="1"/>
  <c r="R790" i="1"/>
  <c r="Y789" i="1"/>
  <c r="X789" i="1"/>
  <c r="W789" i="1"/>
  <c r="V789" i="1"/>
  <c r="T789" i="1"/>
  <c r="U789" i="1" s="1"/>
  <c r="S789" i="1"/>
  <c r="R789" i="1"/>
  <c r="Y788" i="1"/>
  <c r="X788" i="1"/>
  <c r="W788" i="1"/>
  <c r="V788" i="1"/>
  <c r="T788" i="1"/>
  <c r="U788" i="1" s="1"/>
  <c r="S788" i="1"/>
  <c r="R788" i="1"/>
  <c r="Y787" i="1"/>
  <c r="X787" i="1"/>
  <c r="W787" i="1"/>
  <c r="V787" i="1"/>
  <c r="T787" i="1"/>
  <c r="Z787" i="1" s="1"/>
  <c r="S787" i="1"/>
  <c r="R787" i="1"/>
  <c r="Y786" i="1"/>
  <c r="X786" i="1"/>
  <c r="W786" i="1"/>
  <c r="V786" i="1"/>
  <c r="T786" i="1"/>
  <c r="Z786" i="1" s="1"/>
  <c r="S786" i="1"/>
  <c r="R786" i="1"/>
  <c r="Y785" i="1"/>
  <c r="X785" i="1"/>
  <c r="W785" i="1"/>
  <c r="V785" i="1"/>
  <c r="T785" i="1"/>
  <c r="S785" i="1"/>
  <c r="R785" i="1"/>
  <c r="Y784" i="1"/>
  <c r="X784" i="1"/>
  <c r="W784" i="1"/>
  <c r="V784" i="1"/>
  <c r="T784" i="1"/>
  <c r="Z784" i="1" s="1"/>
  <c r="S784" i="1"/>
  <c r="R784" i="1"/>
  <c r="Y783" i="1"/>
  <c r="X783" i="1"/>
  <c r="W783" i="1"/>
  <c r="V783" i="1"/>
  <c r="T783" i="1"/>
  <c r="S783" i="1"/>
  <c r="R783" i="1"/>
  <c r="Y782" i="1"/>
  <c r="X782" i="1"/>
  <c r="W782" i="1"/>
  <c r="V782" i="1"/>
  <c r="T782" i="1"/>
  <c r="S782" i="1"/>
  <c r="R782" i="1"/>
  <c r="Y781" i="1"/>
  <c r="X781" i="1"/>
  <c r="W781" i="1"/>
  <c r="V781" i="1"/>
  <c r="T781" i="1"/>
  <c r="U781" i="1" s="1"/>
  <c r="S781" i="1"/>
  <c r="R781" i="1"/>
  <c r="Y780" i="1"/>
  <c r="X780" i="1"/>
  <c r="W780" i="1"/>
  <c r="V780" i="1"/>
  <c r="T780" i="1"/>
  <c r="U780" i="1" s="1"/>
  <c r="S780" i="1"/>
  <c r="R780" i="1"/>
  <c r="Y779" i="1"/>
  <c r="X779" i="1"/>
  <c r="W779" i="1"/>
  <c r="V779" i="1"/>
  <c r="T779" i="1"/>
  <c r="S779" i="1"/>
  <c r="R779" i="1"/>
  <c r="Y778" i="1"/>
  <c r="X778" i="1"/>
  <c r="W778" i="1"/>
  <c r="V778" i="1"/>
  <c r="T778" i="1"/>
  <c r="S778" i="1"/>
  <c r="R778" i="1"/>
  <c r="Y777" i="1"/>
  <c r="X777" i="1"/>
  <c r="W777" i="1"/>
  <c r="V777" i="1"/>
  <c r="T777" i="1"/>
  <c r="U777" i="1" s="1"/>
  <c r="S777" i="1"/>
  <c r="R777" i="1"/>
  <c r="Y776" i="1"/>
  <c r="X776" i="1"/>
  <c r="W776" i="1"/>
  <c r="V776" i="1"/>
  <c r="T776" i="1"/>
  <c r="Z776" i="1" s="1"/>
  <c r="S776" i="1"/>
  <c r="R776" i="1"/>
  <c r="Y775" i="1"/>
  <c r="X775" i="1"/>
  <c r="W775" i="1"/>
  <c r="V775" i="1"/>
  <c r="T775" i="1"/>
  <c r="Z775" i="1" s="1"/>
  <c r="S775" i="1"/>
  <c r="R775" i="1"/>
  <c r="Y774" i="1"/>
  <c r="X774" i="1"/>
  <c r="W774" i="1"/>
  <c r="V774" i="1"/>
  <c r="T774" i="1"/>
  <c r="U774" i="1" s="1"/>
  <c r="S774" i="1"/>
  <c r="R774" i="1"/>
  <c r="Y773" i="1"/>
  <c r="X773" i="1"/>
  <c r="W773" i="1"/>
  <c r="V773" i="1"/>
  <c r="T773" i="1"/>
  <c r="U773" i="1" s="1"/>
  <c r="S773" i="1"/>
  <c r="R773" i="1"/>
  <c r="Y772" i="1"/>
  <c r="X772" i="1"/>
  <c r="W772" i="1"/>
  <c r="V772" i="1"/>
  <c r="T772" i="1"/>
  <c r="U772" i="1" s="1"/>
  <c r="S772" i="1"/>
  <c r="R772" i="1"/>
  <c r="Y771" i="1"/>
  <c r="X771" i="1"/>
  <c r="W771" i="1"/>
  <c r="V771" i="1"/>
  <c r="T771" i="1"/>
  <c r="Z771" i="1" s="1"/>
  <c r="S771" i="1"/>
  <c r="R771" i="1"/>
  <c r="Y770" i="1"/>
  <c r="X770" i="1"/>
  <c r="W770" i="1"/>
  <c r="V770" i="1"/>
  <c r="T770" i="1"/>
  <c r="Z770" i="1" s="1"/>
  <c r="S770" i="1"/>
  <c r="R770" i="1"/>
  <c r="Y769" i="1"/>
  <c r="X769" i="1"/>
  <c r="W769" i="1"/>
  <c r="V769" i="1"/>
  <c r="T769" i="1"/>
  <c r="U769" i="1" s="1"/>
  <c r="S769" i="1"/>
  <c r="R769" i="1"/>
  <c r="Y768" i="1"/>
  <c r="X768" i="1"/>
  <c r="W768" i="1"/>
  <c r="V768" i="1"/>
  <c r="T768" i="1"/>
  <c r="Z768" i="1" s="1"/>
  <c r="S768" i="1"/>
  <c r="R768" i="1"/>
  <c r="Y767" i="1"/>
  <c r="X767" i="1"/>
  <c r="W767" i="1"/>
  <c r="V767" i="1"/>
  <c r="T767" i="1"/>
  <c r="Z767" i="1" s="1"/>
  <c r="S767" i="1"/>
  <c r="R767" i="1"/>
  <c r="Y766" i="1"/>
  <c r="X766" i="1"/>
  <c r="W766" i="1"/>
  <c r="V766" i="1"/>
  <c r="T766" i="1"/>
  <c r="U766" i="1" s="1"/>
  <c r="S766" i="1"/>
  <c r="R766" i="1"/>
  <c r="Y765" i="1"/>
  <c r="X765" i="1"/>
  <c r="W765" i="1"/>
  <c r="V765" i="1"/>
  <c r="T765" i="1"/>
  <c r="U765" i="1" s="1"/>
  <c r="S765" i="1"/>
  <c r="R765" i="1"/>
  <c r="Y764" i="1"/>
  <c r="X764" i="1"/>
  <c r="W764" i="1"/>
  <c r="V764" i="1"/>
  <c r="T764" i="1"/>
  <c r="U764" i="1" s="1"/>
  <c r="S764" i="1"/>
  <c r="R764" i="1"/>
  <c r="Y763" i="1"/>
  <c r="X763" i="1"/>
  <c r="W763" i="1"/>
  <c r="V763" i="1"/>
  <c r="T763" i="1"/>
  <c r="S763" i="1"/>
  <c r="R763" i="1"/>
  <c r="Y762" i="1"/>
  <c r="X762" i="1"/>
  <c r="W762" i="1"/>
  <c r="V762" i="1"/>
  <c r="T762" i="1"/>
  <c r="S762" i="1"/>
  <c r="R762" i="1"/>
  <c r="Y761" i="1"/>
  <c r="X761" i="1"/>
  <c r="W761" i="1"/>
  <c r="V761" i="1"/>
  <c r="T761" i="1"/>
  <c r="U761" i="1" s="1"/>
  <c r="S761" i="1"/>
  <c r="R761" i="1"/>
  <c r="Y760" i="1"/>
  <c r="X760" i="1"/>
  <c r="W760" i="1"/>
  <c r="V760" i="1"/>
  <c r="T760" i="1"/>
  <c r="Z760" i="1" s="1"/>
  <c r="S760" i="1"/>
  <c r="R760" i="1"/>
  <c r="Y759" i="1"/>
  <c r="X759" i="1"/>
  <c r="W759" i="1"/>
  <c r="V759" i="1"/>
  <c r="T759" i="1"/>
  <c r="S759" i="1"/>
  <c r="R759" i="1"/>
  <c r="Y758" i="1"/>
  <c r="X758" i="1"/>
  <c r="W758" i="1"/>
  <c r="V758" i="1"/>
  <c r="T758" i="1"/>
  <c r="U758" i="1" s="1"/>
  <c r="S758" i="1"/>
  <c r="R758" i="1"/>
  <c r="Y757" i="1"/>
  <c r="X757" i="1"/>
  <c r="W757" i="1"/>
  <c r="V757" i="1"/>
  <c r="T757" i="1"/>
  <c r="U757" i="1" s="1"/>
  <c r="S757" i="1"/>
  <c r="R757" i="1"/>
  <c r="Y756" i="1"/>
  <c r="X756" i="1"/>
  <c r="W756" i="1"/>
  <c r="V756" i="1"/>
  <c r="T756" i="1"/>
  <c r="U756" i="1" s="1"/>
  <c r="S756" i="1"/>
  <c r="R756" i="1"/>
  <c r="Y755" i="1"/>
  <c r="X755" i="1"/>
  <c r="W755" i="1"/>
  <c r="V755" i="1"/>
  <c r="T755" i="1"/>
  <c r="Z755" i="1" s="1"/>
  <c r="S755" i="1"/>
  <c r="R755" i="1"/>
  <c r="Y754" i="1"/>
  <c r="X754" i="1"/>
  <c r="W754" i="1"/>
  <c r="V754" i="1"/>
  <c r="T754" i="1"/>
  <c r="Z754" i="1" s="1"/>
  <c r="S754" i="1"/>
  <c r="R754" i="1"/>
  <c r="Y753" i="1"/>
  <c r="X753" i="1"/>
  <c r="W753" i="1"/>
  <c r="V753" i="1"/>
  <c r="T753" i="1"/>
  <c r="S753" i="1"/>
  <c r="R753" i="1"/>
  <c r="Y752" i="1"/>
  <c r="X752" i="1"/>
  <c r="W752" i="1"/>
  <c r="V752" i="1"/>
  <c r="T752" i="1"/>
  <c r="Z752" i="1" s="1"/>
  <c r="S752" i="1"/>
  <c r="R752" i="1"/>
  <c r="Y751" i="1"/>
  <c r="X751" i="1"/>
  <c r="W751" i="1"/>
  <c r="V751" i="1"/>
  <c r="T751" i="1"/>
  <c r="S751" i="1"/>
  <c r="R751" i="1"/>
  <c r="Y750" i="1"/>
  <c r="X750" i="1"/>
  <c r="W750" i="1"/>
  <c r="V750" i="1"/>
  <c r="T750" i="1"/>
  <c r="U750" i="1" s="1"/>
  <c r="S750" i="1"/>
  <c r="R750" i="1"/>
  <c r="Y749" i="1"/>
  <c r="X749" i="1"/>
  <c r="W749" i="1"/>
  <c r="V749" i="1"/>
  <c r="T749" i="1"/>
  <c r="U749" i="1" s="1"/>
  <c r="S749" i="1"/>
  <c r="R749" i="1"/>
  <c r="Y748" i="1"/>
  <c r="X748" i="1"/>
  <c r="W748" i="1"/>
  <c r="V748" i="1"/>
  <c r="T748" i="1"/>
  <c r="U748" i="1" s="1"/>
  <c r="S748" i="1"/>
  <c r="R748" i="1"/>
  <c r="Y747" i="1"/>
  <c r="X747" i="1"/>
  <c r="W747" i="1"/>
  <c r="V747" i="1"/>
  <c r="T747" i="1"/>
  <c r="Z747" i="1" s="1"/>
  <c r="S747" i="1"/>
  <c r="R747" i="1"/>
  <c r="Y746" i="1"/>
  <c r="X746" i="1"/>
  <c r="W746" i="1"/>
  <c r="V746" i="1"/>
  <c r="T746" i="1"/>
  <c r="Z746" i="1" s="1"/>
  <c r="S746" i="1"/>
  <c r="R746" i="1"/>
  <c r="Y745" i="1"/>
  <c r="X745" i="1"/>
  <c r="W745" i="1"/>
  <c r="V745" i="1"/>
  <c r="T745" i="1"/>
  <c r="U745" i="1" s="1"/>
  <c r="S745" i="1"/>
  <c r="R745" i="1"/>
  <c r="Y744" i="1"/>
  <c r="X744" i="1"/>
  <c r="W744" i="1"/>
  <c r="V744" i="1"/>
  <c r="T744" i="1"/>
  <c r="Z744" i="1" s="1"/>
  <c r="S744" i="1"/>
  <c r="R744" i="1"/>
  <c r="Y743" i="1"/>
  <c r="X743" i="1"/>
  <c r="W743" i="1"/>
  <c r="V743" i="1"/>
  <c r="T743" i="1"/>
  <c r="Z743" i="1" s="1"/>
  <c r="S743" i="1"/>
  <c r="R743" i="1"/>
  <c r="Y742" i="1"/>
  <c r="X742" i="1"/>
  <c r="W742" i="1"/>
  <c r="V742" i="1"/>
  <c r="T742" i="1"/>
  <c r="U742" i="1" s="1"/>
  <c r="S742" i="1"/>
  <c r="R742" i="1"/>
  <c r="Y741" i="1"/>
  <c r="X741" i="1"/>
  <c r="W741" i="1"/>
  <c r="V741" i="1"/>
  <c r="T741" i="1"/>
  <c r="U741" i="1" s="1"/>
  <c r="S741" i="1"/>
  <c r="R741" i="1"/>
  <c r="Y740" i="1"/>
  <c r="X740" i="1"/>
  <c r="W740" i="1"/>
  <c r="V740" i="1"/>
  <c r="T740" i="1"/>
  <c r="U740" i="1" s="1"/>
  <c r="S740" i="1"/>
  <c r="R740" i="1"/>
  <c r="Y739" i="1"/>
  <c r="X739" i="1"/>
  <c r="W739" i="1"/>
  <c r="V739" i="1"/>
  <c r="T739" i="1"/>
  <c r="Z739" i="1" s="1"/>
  <c r="S739" i="1"/>
  <c r="R739" i="1"/>
  <c r="Y738" i="1"/>
  <c r="X738" i="1"/>
  <c r="W738" i="1"/>
  <c r="V738" i="1"/>
  <c r="T738" i="1"/>
  <c r="Z738" i="1" s="1"/>
  <c r="S738" i="1"/>
  <c r="R738" i="1"/>
  <c r="Y737" i="1"/>
  <c r="X737" i="1"/>
  <c r="W737" i="1"/>
  <c r="V737" i="1"/>
  <c r="T737" i="1"/>
  <c r="U737" i="1" s="1"/>
  <c r="S737" i="1"/>
  <c r="R737" i="1"/>
  <c r="Y736" i="1"/>
  <c r="X736" i="1"/>
  <c r="W736" i="1"/>
  <c r="V736" i="1"/>
  <c r="T736" i="1"/>
  <c r="Z736" i="1" s="1"/>
  <c r="S736" i="1"/>
  <c r="R736" i="1"/>
  <c r="Y735" i="1"/>
  <c r="X735" i="1"/>
  <c r="W735" i="1"/>
  <c r="V735" i="1"/>
  <c r="T735" i="1"/>
  <c r="Z735" i="1" s="1"/>
  <c r="S735" i="1"/>
  <c r="R735" i="1"/>
  <c r="Y734" i="1"/>
  <c r="X734" i="1"/>
  <c r="W734" i="1"/>
  <c r="V734" i="1"/>
  <c r="T734" i="1"/>
  <c r="U734" i="1" s="1"/>
  <c r="S734" i="1"/>
  <c r="R734" i="1"/>
  <c r="Y733" i="1"/>
  <c r="X733" i="1"/>
  <c r="W733" i="1"/>
  <c r="V733" i="1"/>
  <c r="T733" i="1"/>
  <c r="U733" i="1" s="1"/>
  <c r="S733" i="1"/>
  <c r="R733" i="1"/>
  <c r="Y732" i="1"/>
  <c r="X732" i="1"/>
  <c r="W732" i="1"/>
  <c r="V732" i="1"/>
  <c r="T732" i="1"/>
  <c r="U732" i="1" s="1"/>
  <c r="S732" i="1"/>
  <c r="R732" i="1"/>
  <c r="Y731" i="1"/>
  <c r="X731" i="1"/>
  <c r="W731" i="1"/>
  <c r="V731" i="1"/>
  <c r="T731" i="1"/>
  <c r="S731" i="1"/>
  <c r="R731" i="1"/>
  <c r="Y730" i="1"/>
  <c r="X730" i="1"/>
  <c r="W730" i="1"/>
  <c r="V730" i="1"/>
  <c r="T730" i="1"/>
  <c r="S730" i="1"/>
  <c r="R730" i="1"/>
  <c r="Y729" i="1"/>
  <c r="X729" i="1"/>
  <c r="W729" i="1"/>
  <c r="V729" i="1"/>
  <c r="T729" i="1"/>
  <c r="U729" i="1" s="1"/>
  <c r="S729" i="1"/>
  <c r="R729" i="1"/>
  <c r="Y728" i="1"/>
  <c r="X728" i="1"/>
  <c r="W728" i="1"/>
  <c r="V728" i="1"/>
  <c r="T728" i="1"/>
  <c r="Z728" i="1" s="1"/>
  <c r="S728" i="1"/>
  <c r="R728" i="1"/>
  <c r="Y727" i="1"/>
  <c r="X727" i="1"/>
  <c r="W727" i="1"/>
  <c r="V727" i="1"/>
  <c r="T727" i="1"/>
  <c r="Z727" i="1" s="1"/>
  <c r="S727" i="1"/>
  <c r="R727" i="1"/>
  <c r="Y726" i="1"/>
  <c r="X726" i="1"/>
  <c r="W726" i="1"/>
  <c r="V726" i="1"/>
  <c r="T726" i="1"/>
  <c r="U726" i="1" s="1"/>
  <c r="S726" i="1"/>
  <c r="R726" i="1"/>
  <c r="Y725" i="1"/>
  <c r="X725" i="1"/>
  <c r="W725" i="1"/>
  <c r="V725" i="1"/>
  <c r="T725" i="1"/>
  <c r="U725" i="1" s="1"/>
  <c r="S725" i="1"/>
  <c r="R725" i="1"/>
  <c r="Y724" i="1"/>
  <c r="X724" i="1"/>
  <c r="W724" i="1"/>
  <c r="V724" i="1"/>
  <c r="T724" i="1"/>
  <c r="U724" i="1" s="1"/>
  <c r="S724" i="1"/>
  <c r="R724" i="1"/>
  <c r="Y723" i="1"/>
  <c r="X723" i="1"/>
  <c r="W723" i="1"/>
  <c r="V723" i="1"/>
  <c r="T723" i="1"/>
  <c r="Z723" i="1" s="1"/>
  <c r="S723" i="1"/>
  <c r="R723" i="1"/>
  <c r="Y722" i="1"/>
  <c r="X722" i="1"/>
  <c r="W722" i="1"/>
  <c r="V722" i="1"/>
  <c r="T722" i="1"/>
  <c r="Z722" i="1" s="1"/>
  <c r="S722" i="1"/>
  <c r="R722" i="1"/>
  <c r="Y721" i="1"/>
  <c r="X721" i="1"/>
  <c r="W721" i="1"/>
  <c r="V721" i="1"/>
  <c r="T721" i="1"/>
  <c r="S721" i="1"/>
  <c r="R721" i="1"/>
  <c r="Y720" i="1"/>
  <c r="X720" i="1"/>
  <c r="W720" i="1"/>
  <c r="V720" i="1"/>
  <c r="T720" i="1"/>
  <c r="Z720" i="1" s="1"/>
  <c r="S720" i="1"/>
  <c r="R720" i="1"/>
  <c r="Y719" i="1"/>
  <c r="X719" i="1"/>
  <c r="W719" i="1"/>
  <c r="V719" i="1"/>
  <c r="T719" i="1"/>
  <c r="Z719" i="1" s="1"/>
  <c r="S719" i="1"/>
  <c r="R719" i="1"/>
  <c r="Y718" i="1"/>
  <c r="X718" i="1"/>
  <c r="W718" i="1"/>
  <c r="V718" i="1"/>
  <c r="T718" i="1"/>
  <c r="S718" i="1"/>
  <c r="R718" i="1"/>
  <c r="Y717" i="1"/>
  <c r="X717" i="1"/>
  <c r="W717" i="1"/>
  <c r="V717" i="1"/>
  <c r="T717" i="1"/>
  <c r="S717" i="1"/>
  <c r="R717" i="1"/>
  <c r="Y716" i="1"/>
  <c r="X716" i="1"/>
  <c r="W716" i="1"/>
  <c r="V716" i="1"/>
  <c r="T716" i="1"/>
  <c r="U716" i="1" s="1"/>
  <c r="S716" i="1"/>
  <c r="R716" i="1"/>
  <c r="Y715" i="1"/>
  <c r="X715" i="1"/>
  <c r="W715" i="1"/>
  <c r="V715" i="1"/>
  <c r="T715" i="1"/>
  <c r="Z715" i="1" s="1"/>
  <c r="S715" i="1"/>
  <c r="R715" i="1"/>
  <c r="Y714" i="1"/>
  <c r="X714" i="1"/>
  <c r="W714" i="1"/>
  <c r="V714" i="1"/>
  <c r="T714" i="1"/>
  <c r="Z714" i="1" s="1"/>
  <c r="S714" i="1"/>
  <c r="R714" i="1"/>
  <c r="Y713" i="1"/>
  <c r="X713" i="1"/>
  <c r="W713" i="1"/>
  <c r="V713" i="1"/>
  <c r="T713" i="1"/>
  <c r="S713" i="1"/>
  <c r="R713" i="1"/>
  <c r="Y712" i="1"/>
  <c r="X712" i="1"/>
  <c r="W712" i="1"/>
  <c r="V712" i="1"/>
  <c r="T712" i="1"/>
  <c r="Z712" i="1" s="1"/>
  <c r="S712" i="1"/>
  <c r="R712" i="1"/>
  <c r="Y711" i="1"/>
  <c r="X711" i="1"/>
  <c r="W711" i="1"/>
  <c r="V711" i="1"/>
  <c r="T711" i="1"/>
  <c r="Z711" i="1" s="1"/>
  <c r="S711" i="1"/>
  <c r="R711" i="1"/>
  <c r="Y710" i="1"/>
  <c r="X710" i="1"/>
  <c r="W710" i="1"/>
  <c r="V710" i="1"/>
  <c r="T710" i="1"/>
  <c r="Z710" i="1" s="1"/>
  <c r="S710" i="1"/>
  <c r="R710" i="1"/>
  <c r="Y709" i="1"/>
  <c r="X709" i="1"/>
  <c r="W709" i="1"/>
  <c r="V709" i="1"/>
  <c r="T709" i="1"/>
  <c r="S709" i="1"/>
  <c r="R709" i="1"/>
  <c r="Y708" i="1"/>
  <c r="X708" i="1"/>
  <c r="W708" i="1"/>
  <c r="V708" i="1"/>
  <c r="T708" i="1"/>
  <c r="U708" i="1" s="1"/>
  <c r="S708" i="1"/>
  <c r="R708" i="1"/>
  <c r="Y707" i="1"/>
  <c r="X707" i="1"/>
  <c r="W707" i="1"/>
  <c r="V707" i="1"/>
  <c r="T707" i="1"/>
  <c r="S707" i="1"/>
  <c r="R707" i="1"/>
  <c r="Y706" i="1"/>
  <c r="X706" i="1"/>
  <c r="W706" i="1"/>
  <c r="V706" i="1"/>
  <c r="T706" i="1"/>
  <c r="S706" i="1"/>
  <c r="R706" i="1"/>
  <c r="Y705" i="1"/>
  <c r="X705" i="1"/>
  <c r="W705" i="1"/>
  <c r="V705" i="1"/>
  <c r="T705" i="1"/>
  <c r="U705" i="1" s="1"/>
  <c r="S705" i="1"/>
  <c r="R705" i="1"/>
  <c r="Y704" i="1"/>
  <c r="X704" i="1"/>
  <c r="W704" i="1"/>
  <c r="V704" i="1"/>
  <c r="T704" i="1"/>
  <c r="Z704" i="1" s="1"/>
  <c r="S704" i="1"/>
  <c r="R704" i="1"/>
  <c r="Y703" i="1"/>
  <c r="X703" i="1"/>
  <c r="W703" i="1"/>
  <c r="V703" i="1"/>
  <c r="T703" i="1"/>
  <c r="Z703" i="1" s="1"/>
  <c r="S703" i="1"/>
  <c r="R703" i="1"/>
  <c r="Y702" i="1"/>
  <c r="X702" i="1"/>
  <c r="W702" i="1"/>
  <c r="V702" i="1"/>
  <c r="T702" i="1"/>
  <c r="S702" i="1"/>
  <c r="R702" i="1"/>
  <c r="Y701" i="1"/>
  <c r="X701" i="1"/>
  <c r="W701" i="1"/>
  <c r="V701" i="1"/>
  <c r="T701" i="1"/>
  <c r="U701" i="1" s="1"/>
  <c r="S701" i="1"/>
  <c r="R701" i="1"/>
  <c r="Y700" i="1"/>
  <c r="X700" i="1"/>
  <c r="W700" i="1"/>
  <c r="V700" i="1"/>
  <c r="T700" i="1"/>
  <c r="U700" i="1" s="1"/>
  <c r="S700" i="1"/>
  <c r="R700" i="1"/>
  <c r="Y699" i="1"/>
  <c r="X699" i="1"/>
  <c r="W699" i="1"/>
  <c r="V699" i="1"/>
  <c r="T699" i="1"/>
  <c r="Z699" i="1" s="1"/>
  <c r="S699" i="1"/>
  <c r="R699" i="1"/>
  <c r="Y698" i="1"/>
  <c r="X698" i="1"/>
  <c r="W698" i="1"/>
  <c r="V698" i="1"/>
  <c r="T698" i="1"/>
  <c r="Z698" i="1" s="1"/>
  <c r="S698" i="1"/>
  <c r="R698" i="1"/>
  <c r="Y697" i="1"/>
  <c r="X697" i="1"/>
  <c r="W697" i="1"/>
  <c r="V697" i="1"/>
  <c r="T697" i="1"/>
  <c r="S697" i="1"/>
  <c r="R697" i="1"/>
  <c r="Y696" i="1"/>
  <c r="X696" i="1"/>
  <c r="W696" i="1"/>
  <c r="V696" i="1"/>
  <c r="T696" i="1"/>
  <c r="Z696" i="1" s="1"/>
  <c r="S696" i="1"/>
  <c r="R696" i="1"/>
  <c r="Y695" i="1"/>
  <c r="X695" i="1"/>
  <c r="W695" i="1"/>
  <c r="V695" i="1"/>
  <c r="T695" i="1"/>
  <c r="Z695" i="1" s="1"/>
  <c r="S695" i="1"/>
  <c r="R695" i="1"/>
  <c r="Y694" i="1"/>
  <c r="X694" i="1"/>
  <c r="W694" i="1"/>
  <c r="V694" i="1"/>
  <c r="T694" i="1"/>
  <c r="Z694" i="1" s="1"/>
  <c r="S694" i="1"/>
  <c r="R694" i="1"/>
  <c r="Y693" i="1"/>
  <c r="X693" i="1"/>
  <c r="W693" i="1"/>
  <c r="V693" i="1"/>
  <c r="T693" i="1"/>
  <c r="U693" i="1" s="1"/>
  <c r="S693" i="1"/>
  <c r="R693" i="1"/>
  <c r="Y692" i="1"/>
  <c r="X692" i="1"/>
  <c r="W692" i="1"/>
  <c r="V692" i="1"/>
  <c r="T692" i="1"/>
  <c r="U692" i="1" s="1"/>
  <c r="S692" i="1"/>
  <c r="R692" i="1"/>
  <c r="Y691" i="1"/>
  <c r="X691" i="1"/>
  <c r="W691" i="1"/>
  <c r="V691" i="1"/>
  <c r="T691" i="1"/>
  <c r="Z691" i="1" s="1"/>
  <c r="S691" i="1"/>
  <c r="R691" i="1"/>
  <c r="Y690" i="1"/>
  <c r="X690" i="1"/>
  <c r="W690" i="1"/>
  <c r="V690" i="1"/>
  <c r="T690" i="1"/>
  <c r="Z690" i="1" s="1"/>
  <c r="S690" i="1"/>
  <c r="R690" i="1"/>
  <c r="Y689" i="1"/>
  <c r="X689" i="1"/>
  <c r="W689" i="1"/>
  <c r="V689" i="1"/>
  <c r="T689" i="1"/>
  <c r="U689" i="1" s="1"/>
  <c r="S689" i="1"/>
  <c r="R689" i="1"/>
  <c r="Y688" i="1"/>
  <c r="X688" i="1"/>
  <c r="W688" i="1"/>
  <c r="V688" i="1"/>
  <c r="T688" i="1"/>
  <c r="Z688" i="1" s="1"/>
  <c r="S688" i="1"/>
  <c r="R688" i="1"/>
  <c r="Y687" i="1"/>
  <c r="X687" i="1"/>
  <c r="W687" i="1"/>
  <c r="V687" i="1"/>
  <c r="T687" i="1"/>
  <c r="Z687" i="1" s="1"/>
  <c r="S687" i="1"/>
  <c r="R687" i="1"/>
  <c r="Y686" i="1"/>
  <c r="X686" i="1"/>
  <c r="W686" i="1"/>
  <c r="V686" i="1"/>
  <c r="T686" i="1"/>
  <c r="Z686" i="1" s="1"/>
  <c r="S686" i="1"/>
  <c r="R686" i="1"/>
  <c r="Y685" i="1"/>
  <c r="X685" i="1"/>
  <c r="W685" i="1"/>
  <c r="V685" i="1"/>
  <c r="T685" i="1"/>
  <c r="U685" i="1" s="1"/>
  <c r="S685" i="1"/>
  <c r="R685" i="1"/>
  <c r="Y684" i="1"/>
  <c r="X684" i="1"/>
  <c r="W684" i="1"/>
  <c r="V684" i="1"/>
  <c r="T684" i="1"/>
  <c r="U684" i="1" s="1"/>
  <c r="S684" i="1"/>
  <c r="R684" i="1"/>
  <c r="Y683" i="1"/>
  <c r="X683" i="1"/>
  <c r="W683" i="1"/>
  <c r="V683" i="1"/>
  <c r="T683" i="1"/>
  <c r="S683" i="1"/>
  <c r="R683" i="1"/>
  <c r="Y682" i="1"/>
  <c r="X682" i="1"/>
  <c r="W682" i="1"/>
  <c r="V682" i="1"/>
  <c r="T682" i="1"/>
  <c r="S682" i="1"/>
  <c r="R682" i="1"/>
  <c r="Y681" i="1"/>
  <c r="X681" i="1"/>
  <c r="W681" i="1"/>
  <c r="V681" i="1"/>
  <c r="T681" i="1"/>
  <c r="U681" i="1" s="1"/>
  <c r="S681" i="1"/>
  <c r="R681" i="1"/>
  <c r="Y680" i="1"/>
  <c r="X680" i="1"/>
  <c r="W680" i="1"/>
  <c r="V680" i="1"/>
  <c r="T680" i="1"/>
  <c r="Z680" i="1" s="1"/>
  <c r="S680" i="1"/>
  <c r="R680" i="1"/>
  <c r="Y679" i="1"/>
  <c r="X679" i="1"/>
  <c r="W679" i="1"/>
  <c r="V679" i="1"/>
  <c r="T679" i="1"/>
  <c r="Z679" i="1" s="1"/>
  <c r="S679" i="1"/>
  <c r="R679" i="1"/>
  <c r="Y678" i="1"/>
  <c r="X678" i="1"/>
  <c r="W678" i="1"/>
  <c r="V678" i="1"/>
  <c r="T678" i="1"/>
  <c r="S678" i="1"/>
  <c r="R678" i="1"/>
  <c r="Y677" i="1"/>
  <c r="X677" i="1"/>
  <c r="W677" i="1"/>
  <c r="V677" i="1"/>
  <c r="T677" i="1"/>
  <c r="U677" i="1" s="1"/>
  <c r="S677" i="1"/>
  <c r="R677" i="1"/>
  <c r="Y676" i="1"/>
  <c r="X676" i="1"/>
  <c r="W676" i="1"/>
  <c r="V676" i="1"/>
  <c r="T676" i="1"/>
  <c r="U676" i="1" s="1"/>
  <c r="S676" i="1"/>
  <c r="R676" i="1"/>
  <c r="Y675" i="1"/>
  <c r="X675" i="1"/>
  <c r="W675" i="1"/>
  <c r="V675" i="1"/>
  <c r="T675" i="1"/>
  <c r="S675" i="1"/>
  <c r="R675" i="1"/>
  <c r="Y674" i="1"/>
  <c r="X674" i="1"/>
  <c r="W674" i="1"/>
  <c r="V674" i="1"/>
  <c r="T674" i="1"/>
  <c r="S674" i="1"/>
  <c r="R674" i="1"/>
  <c r="Y673" i="1"/>
  <c r="X673" i="1"/>
  <c r="W673" i="1"/>
  <c r="V673" i="1"/>
  <c r="T673" i="1"/>
  <c r="S673" i="1"/>
  <c r="R673" i="1"/>
  <c r="Y672" i="1"/>
  <c r="X672" i="1"/>
  <c r="W672" i="1"/>
  <c r="V672" i="1"/>
  <c r="T672" i="1"/>
  <c r="Z672" i="1" s="1"/>
  <c r="S672" i="1"/>
  <c r="R672" i="1"/>
  <c r="Y671" i="1"/>
  <c r="X671" i="1"/>
  <c r="W671" i="1"/>
  <c r="V671" i="1"/>
  <c r="T671" i="1"/>
  <c r="Z671" i="1" s="1"/>
  <c r="S671" i="1"/>
  <c r="R671" i="1"/>
  <c r="Y670" i="1"/>
  <c r="X670" i="1"/>
  <c r="W670" i="1"/>
  <c r="V670" i="1"/>
  <c r="T670" i="1"/>
  <c r="U670" i="1" s="1"/>
  <c r="S670" i="1"/>
  <c r="R670" i="1"/>
  <c r="Y669" i="1"/>
  <c r="X669" i="1"/>
  <c r="W669" i="1"/>
  <c r="V669" i="1"/>
  <c r="T669" i="1"/>
  <c r="U669" i="1" s="1"/>
  <c r="S669" i="1"/>
  <c r="R669" i="1"/>
  <c r="Y668" i="1"/>
  <c r="X668" i="1"/>
  <c r="W668" i="1"/>
  <c r="V668" i="1"/>
  <c r="T668" i="1"/>
  <c r="U668" i="1" s="1"/>
  <c r="S668" i="1"/>
  <c r="R668" i="1"/>
  <c r="Y667" i="1"/>
  <c r="X667" i="1"/>
  <c r="W667" i="1"/>
  <c r="V667" i="1"/>
  <c r="T667" i="1"/>
  <c r="S667" i="1"/>
  <c r="R667" i="1"/>
  <c r="Y666" i="1"/>
  <c r="X666" i="1"/>
  <c r="W666" i="1"/>
  <c r="V666" i="1"/>
  <c r="T666" i="1"/>
  <c r="S666" i="1"/>
  <c r="R666" i="1"/>
  <c r="Y665" i="1"/>
  <c r="X665" i="1"/>
  <c r="W665" i="1"/>
  <c r="V665" i="1"/>
  <c r="T665" i="1"/>
  <c r="U665" i="1" s="1"/>
  <c r="S665" i="1"/>
  <c r="R665" i="1"/>
  <c r="Y664" i="1"/>
  <c r="X664" i="1"/>
  <c r="W664" i="1"/>
  <c r="V664" i="1"/>
  <c r="T664" i="1"/>
  <c r="Z664" i="1" s="1"/>
  <c r="S664" i="1"/>
  <c r="R664" i="1"/>
  <c r="Y663" i="1"/>
  <c r="X663" i="1"/>
  <c r="W663" i="1"/>
  <c r="V663" i="1"/>
  <c r="T663" i="1"/>
  <c r="Z663" i="1" s="1"/>
  <c r="S663" i="1"/>
  <c r="R663" i="1"/>
  <c r="Y662" i="1"/>
  <c r="X662" i="1"/>
  <c r="W662" i="1"/>
  <c r="V662" i="1"/>
  <c r="T662" i="1"/>
  <c r="U662" i="1" s="1"/>
  <c r="S662" i="1"/>
  <c r="R662" i="1"/>
  <c r="Y661" i="1"/>
  <c r="X661" i="1"/>
  <c r="W661" i="1"/>
  <c r="V661" i="1"/>
  <c r="T661" i="1"/>
  <c r="U661" i="1" s="1"/>
  <c r="S661" i="1"/>
  <c r="R661" i="1"/>
  <c r="Y660" i="1"/>
  <c r="X660" i="1"/>
  <c r="W660" i="1"/>
  <c r="V660" i="1"/>
  <c r="T660" i="1"/>
  <c r="U660" i="1" s="1"/>
  <c r="S660" i="1"/>
  <c r="R660" i="1"/>
  <c r="Y659" i="1"/>
  <c r="X659" i="1"/>
  <c r="W659" i="1"/>
  <c r="V659" i="1"/>
  <c r="T659" i="1"/>
  <c r="Z659" i="1" s="1"/>
  <c r="S659" i="1"/>
  <c r="R659" i="1"/>
  <c r="Y658" i="1"/>
  <c r="X658" i="1"/>
  <c r="W658" i="1"/>
  <c r="V658" i="1"/>
  <c r="T658" i="1"/>
  <c r="Z658" i="1" s="1"/>
  <c r="S658" i="1"/>
  <c r="R658" i="1"/>
  <c r="Y657" i="1"/>
  <c r="X657" i="1"/>
  <c r="W657" i="1"/>
  <c r="V657" i="1"/>
  <c r="T657" i="1"/>
  <c r="U657" i="1" s="1"/>
  <c r="S657" i="1"/>
  <c r="R657" i="1"/>
  <c r="Y656" i="1"/>
  <c r="X656" i="1"/>
  <c r="W656" i="1"/>
  <c r="V656" i="1"/>
  <c r="T656" i="1"/>
  <c r="Z656" i="1" s="1"/>
  <c r="S656" i="1"/>
  <c r="R656" i="1"/>
  <c r="Y655" i="1"/>
  <c r="X655" i="1"/>
  <c r="W655" i="1"/>
  <c r="V655" i="1"/>
  <c r="T655" i="1"/>
  <c r="Z655" i="1" s="1"/>
  <c r="S655" i="1"/>
  <c r="R655" i="1"/>
  <c r="Y654" i="1"/>
  <c r="X654" i="1"/>
  <c r="W654" i="1"/>
  <c r="V654" i="1"/>
  <c r="T654" i="1"/>
  <c r="U654" i="1" s="1"/>
  <c r="S654" i="1"/>
  <c r="R654" i="1"/>
  <c r="Y653" i="1"/>
  <c r="X653" i="1"/>
  <c r="W653" i="1"/>
  <c r="V653" i="1"/>
  <c r="T653" i="1"/>
  <c r="U653" i="1" s="1"/>
  <c r="S653" i="1"/>
  <c r="R653" i="1"/>
  <c r="Y652" i="1"/>
  <c r="X652" i="1"/>
  <c r="W652" i="1"/>
  <c r="V652" i="1"/>
  <c r="T652" i="1"/>
  <c r="U652" i="1" s="1"/>
  <c r="S652" i="1"/>
  <c r="R652" i="1"/>
  <c r="Y651" i="1"/>
  <c r="X651" i="1"/>
  <c r="W651" i="1"/>
  <c r="V651" i="1"/>
  <c r="T651" i="1"/>
  <c r="S651" i="1"/>
  <c r="R651" i="1"/>
  <c r="Y650" i="1"/>
  <c r="X650" i="1"/>
  <c r="W650" i="1"/>
  <c r="V650" i="1"/>
  <c r="T650" i="1"/>
  <c r="S650" i="1"/>
  <c r="R650" i="1"/>
  <c r="Y649" i="1"/>
  <c r="X649" i="1"/>
  <c r="W649" i="1"/>
  <c r="V649" i="1"/>
  <c r="T649" i="1"/>
  <c r="S649" i="1"/>
  <c r="R649" i="1"/>
  <c r="Y648" i="1"/>
  <c r="X648" i="1"/>
  <c r="W648" i="1"/>
  <c r="V648" i="1"/>
  <c r="T648" i="1"/>
  <c r="Z648" i="1" s="1"/>
  <c r="S648" i="1"/>
  <c r="R648" i="1"/>
  <c r="Y647" i="1"/>
  <c r="X647" i="1"/>
  <c r="W647" i="1"/>
  <c r="V647" i="1"/>
  <c r="T647" i="1"/>
  <c r="Z647" i="1" s="1"/>
  <c r="S647" i="1"/>
  <c r="R647" i="1"/>
  <c r="Y646" i="1"/>
  <c r="X646" i="1"/>
  <c r="W646" i="1"/>
  <c r="V646" i="1"/>
  <c r="T646" i="1"/>
  <c r="U646" i="1" s="1"/>
  <c r="S646" i="1"/>
  <c r="R646" i="1"/>
  <c r="Y645" i="1"/>
  <c r="X645" i="1"/>
  <c r="W645" i="1"/>
  <c r="V645" i="1"/>
  <c r="T645" i="1"/>
  <c r="S645" i="1"/>
  <c r="R645" i="1"/>
  <c r="Y644" i="1"/>
  <c r="X644" i="1"/>
  <c r="W644" i="1"/>
  <c r="V644" i="1"/>
  <c r="T644" i="1"/>
  <c r="U644" i="1" s="1"/>
  <c r="S644" i="1"/>
  <c r="R644" i="1"/>
  <c r="Y643" i="1"/>
  <c r="X643" i="1"/>
  <c r="W643" i="1"/>
  <c r="V643" i="1"/>
  <c r="T643" i="1"/>
  <c r="S643" i="1"/>
  <c r="R643" i="1"/>
  <c r="Y642" i="1"/>
  <c r="X642" i="1"/>
  <c r="W642" i="1"/>
  <c r="V642" i="1"/>
  <c r="T642" i="1"/>
  <c r="S642" i="1"/>
  <c r="R642" i="1"/>
  <c r="Y641" i="1"/>
  <c r="X641" i="1"/>
  <c r="W641" i="1"/>
  <c r="V641" i="1"/>
  <c r="T641" i="1"/>
  <c r="U641" i="1" s="1"/>
  <c r="S641" i="1"/>
  <c r="R641" i="1"/>
  <c r="Y640" i="1"/>
  <c r="X640" i="1"/>
  <c r="W640" i="1"/>
  <c r="V640" i="1"/>
  <c r="T640" i="1"/>
  <c r="Z640" i="1" s="1"/>
  <c r="S640" i="1"/>
  <c r="R640" i="1"/>
  <c r="Y639" i="1"/>
  <c r="X639" i="1"/>
  <c r="W639" i="1"/>
  <c r="V639" i="1"/>
  <c r="T639" i="1"/>
  <c r="Z639" i="1" s="1"/>
  <c r="S639" i="1"/>
  <c r="R639" i="1"/>
  <c r="Y638" i="1"/>
  <c r="X638" i="1"/>
  <c r="W638" i="1"/>
  <c r="V638" i="1"/>
  <c r="T638" i="1"/>
  <c r="S638" i="1"/>
  <c r="R638" i="1"/>
  <c r="Y637" i="1"/>
  <c r="X637" i="1"/>
  <c r="W637" i="1"/>
  <c r="V637" i="1"/>
  <c r="T637" i="1"/>
  <c r="U637" i="1" s="1"/>
  <c r="S637" i="1"/>
  <c r="R637" i="1"/>
  <c r="Y636" i="1"/>
  <c r="X636" i="1"/>
  <c r="W636" i="1"/>
  <c r="V636" i="1"/>
  <c r="T636" i="1"/>
  <c r="U636" i="1" s="1"/>
  <c r="S636" i="1"/>
  <c r="R636" i="1"/>
  <c r="Y635" i="1"/>
  <c r="X635" i="1"/>
  <c r="W635" i="1"/>
  <c r="V635" i="1"/>
  <c r="T635" i="1"/>
  <c r="Z635" i="1" s="1"/>
  <c r="S635" i="1"/>
  <c r="R635" i="1"/>
  <c r="Y634" i="1"/>
  <c r="X634" i="1"/>
  <c r="W634" i="1"/>
  <c r="V634" i="1"/>
  <c r="T634" i="1"/>
  <c r="Z634" i="1" s="1"/>
  <c r="S634" i="1"/>
  <c r="R634" i="1"/>
  <c r="Y633" i="1"/>
  <c r="X633" i="1"/>
  <c r="W633" i="1"/>
  <c r="V633" i="1"/>
  <c r="T633" i="1"/>
  <c r="S633" i="1"/>
  <c r="R633" i="1"/>
  <c r="Y632" i="1"/>
  <c r="X632" i="1"/>
  <c r="W632" i="1"/>
  <c r="V632" i="1"/>
  <c r="T632" i="1"/>
  <c r="Z632" i="1" s="1"/>
  <c r="S632" i="1"/>
  <c r="R632" i="1"/>
  <c r="Y631" i="1"/>
  <c r="X631" i="1"/>
  <c r="W631" i="1"/>
  <c r="V631" i="1"/>
  <c r="T631" i="1"/>
  <c r="Z631" i="1" s="1"/>
  <c r="S631" i="1"/>
  <c r="R631" i="1"/>
  <c r="Y630" i="1"/>
  <c r="X630" i="1"/>
  <c r="W630" i="1"/>
  <c r="V630" i="1"/>
  <c r="T630" i="1"/>
  <c r="S630" i="1"/>
  <c r="R630" i="1"/>
  <c r="Y629" i="1"/>
  <c r="X629" i="1"/>
  <c r="W629" i="1"/>
  <c r="V629" i="1"/>
  <c r="T629" i="1"/>
  <c r="U629" i="1" s="1"/>
  <c r="S629" i="1"/>
  <c r="R629" i="1"/>
  <c r="Y628" i="1"/>
  <c r="X628" i="1"/>
  <c r="W628" i="1"/>
  <c r="V628" i="1"/>
  <c r="T628" i="1"/>
  <c r="U628" i="1" s="1"/>
  <c r="S628" i="1"/>
  <c r="R628" i="1"/>
  <c r="Y627" i="1"/>
  <c r="X627" i="1"/>
  <c r="W627" i="1"/>
  <c r="V627" i="1"/>
  <c r="T627" i="1"/>
  <c r="S627" i="1"/>
  <c r="R627" i="1"/>
  <c r="Y626" i="1"/>
  <c r="X626" i="1"/>
  <c r="W626" i="1"/>
  <c r="V626" i="1"/>
  <c r="T626" i="1"/>
  <c r="S626" i="1"/>
  <c r="R626" i="1"/>
  <c r="Y625" i="1"/>
  <c r="X625" i="1"/>
  <c r="W625" i="1"/>
  <c r="V625" i="1"/>
  <c r="T625" i="1"/>
  <c r="S625" i="1"/>
  <c r="R625" i="1"/>
  <c r="Y624" i="1"/>
  <c r="X624" i="1"/>
  <c r="W624" i="1"/>
  <c r="V624" i="1"/>
  <c r="T624" i="1"/>
  <c r="Z624" i="1" s="1"/>
  <c r="S624" i="1"/>
  <c r="R624" i="1"/>
  <c r="Y623" i="1"/>
  <c r="X623" i="1"/>
  <c r="W623" i="1"/>
  <c r="V623" i="1"/>
  <c r="T623" i="1"/>
  <c r="Z623" i="1" s="1"/>
  <c r="S623" i="1"/>
  <c r="R623" i="1"/>
  <c r="Y622" i="1"/>
  <c r="X622" i="1"/>
  <c r="W622" i="1"/>
  <c r="V622" i="1"/>
  <c r="T622" i="1"/>
  <c r="Z622" i="1" s="1"/>
  <c r="S622" i="1"/>
  <c r="R622" i="1"/>
  <c r="Y621" i="1"/>
  <c r="X621" i="1"/>
  <c r="W621" i="1"/>
  <c r="V621" i="1"/>
  <c r="T621" i="1"/>
  <c r="U621" i="1" s="1"/>
  <c r="S621" i="1"/>
  <c r="R621" i="1"/>
  <c r="Y620" i="1"/>
  <c r="X620" i="1"/>
  <c r="W620" i="1"/>
  <c r="V620" i="1"/>
  <c r="T620" i="1"/>
  <c r="U620" i="1" s="1"/>
  <c r="S620" i="1"/>
  <c r="R620" i="1"/>
  <c r="Y619" i="1"/>
  <c r="X619" i="1"/>
  <c r="W619" i="1"/>
  <c r="V619" i="1"/>
  <c r="T619" i="1"/>
  <c r="S619" i="1"/>
  <c r="R619" i="1"/>
  <c r="Y618" i="1"/>
  <c r="X618" i="1"/>
  <c r="W618" i="1"/>
  <c r="V618" i="1"/>
  <c r="T618" i="1"/>
  <c r="S618" i="1"/>
  <c r="R618" i="1"/>
  <c r="Y617" i="1"/>
  <c r="X617" i="1"/>
  <c r="W617" i="1"/>
  <c r="V617" i="1"/>
  <c r="T617" i="1"/>
  <c r="U617" i="1" s="1"/>
  <c r="S617" i="1"/>
  <c r="R617" i="1"/>
  <c r="Y616" i="1"/>
  <c r="X616" i="1"/>
  <c r="W616" i="1"/>
  <c r="V616" i="1"/>
  <c r="T616" i="1"/>
  <c r="Z616" i="1" s="1"/>
  <c r="S616" i="1"/>
  <c r="R616" i="1"/>
  <c r="Y615" i="1"/>
  <c r="X615" i="1"/>
  <c r="W615" i="1"/>
  <c r="V615" i="1"/>
  <c r="T615" i="1"/>
  <c r="Z615" i="1" s="1"/>
  <c r="S615" i="1"/>
  <c r="R615" i="1"/>
  <c r="Y614" i="1"/>
  <c r="X614" i="1"/>
  <c r="W614" i="1"/>
  <c r="V614" i="1"/>
  <c r="T614" i="1"/>
  <c r="S614" i="1"/>
  <c r="R614" i="1"/>
  <c r="Y613" i="1"/>
  <c r="X613" i="1"/>
  <c r="W613" i="1"/>
  <c r="V613" i="1"/>
  <c r="T613" i="1"/>
  <c r="S613" i="1"/>
  <c r="R613" i="1"/>
  <c r="Y612" i="1"/>
  <c r="X612" i="1"/>
  <c r="W612" i="1"/>
  <c r="V612" i="1"/>
  <c r="T612" i="1"/>
  <c r="U612" i="1" s="1"/>
  <c r="S612" i="1"/>
  <c r="R612" i="1"/>
  <c r="Y611" i="1"/>
  <c r="X611" i="1"/>
  <c r="W611" i="1"/>
  <c r="V611" i="1"/>
  <c r="T611" i="1"/>
  <c r="S611" i="1"/>
  <c r="R611" i="1"/>
  <c r="Y610" i="1"/>
  <c r="X610" i="1"/>
  <c r="W610" i="1"/>
  <c r="V610" i="1"/>
  <c r="T610" i="1"/>
  <c r="S610" i="1"/>
  <c r="R610" i="1"/>
  <c r="Y609" i="1"/>
  <c r="X609" i="1"/>
  <c r="W609" i="1"/>
  <c r="V609" i="1"/>
  <c r="T609" i="1"/>
  <c r="S609" i="1"/>
  <c r="R609" i="1"/>
  <c r="Y608" i="1"/>
  <c r="X608" i="1"/>
  <c r="W608" i="1"/>
  <c r="V608" i="1"/>
  <c r="T608" i="1"/>
  <c r="Z608" i="1" s="1"/>
  <c r="S608" i="1"/>
  <c r="R608" i="1"/>
  <c r="Y607" i="1"/>
  <c r="X607" i="1"/>
  <c r="W607" i="1"/>
  <c r="V607" i="1"/>
  <c r="T607" i="1"/>
  <c r="Z607" i="1" s="1"/>
  <c r="S607" i="1"/>
  <c r="R607" i="1"/>
  <c r="Y606" i="1"/>
  <c r="X606" i="1"/>
  <c r="W606" i="1"/>
  <c r="V606" i="1"/>
  <c r="T606" i="1"/>
  <c r="U606" i="1" s="1"/>
  <c r="S606" i="1"/>
  <c r="R606" i="1"/>
  <c r="Y605" i="1"/>
  <c r="X605" i="1"/>
  <c r="W605" i="1"/>
  <c r="V605" i="1"/>
  <c r="T605" i="1"/>
  <c r="U605" i="1" s="1"/>
  <c r="S605" i="1"/>
  <c r="R605" i="1"/>
  <c r="Y604" i="1"/>
  <c r="X604" i="1"/>
  <c r="W604" i="1"/>
  <c r="V604" i="1"/>
  <c r="T604" i="1"/>
  <c r="U604" i="1" s="1"/>
  <c r="S604" i="1"/>
  <c r="R604" i="1"/>
  <c r="Y603" i="1"/>
  <c r="X603" i="1"/>
  <c r="W603" i="1"/>
  <c r="V603" i="1"/>
  <c r="T603" i="1"/>
  <c r="S603" i="1"/>
  <c r="R603" i="1"/>
  <c r="Y602" i="1"/>
  <c r="X602" i="1"/>
  <c r="W602" i="1"/>
  <c r="V602" i="1"/>
  <c r="T602" i="1"/>
  <c r="S602" i="1"/>
  <c r="R602" i="1"/>
  <c r="Y601" i="1"/>
  <c r="X601" i="1"/>
  <c r="W601" i="1"/>
  <c r="V601" i="1"/>
  <c r="T601" i="1"/>
  <c r="U601" i="1" s="1"/>
  <c r="S601" i="1"/>
  <c r="R601" i="1"/>
  <c r="Y600" i="1"/>
  <c r="X600" i="1"/>
  <c r="W600" i="1"/>
  <c r="V600" i="1"/>
  <c r="T600" i="1"/>
  <c r="Z600" i="1" s="1"/>
  <c r="S600" i="1"/>
  <c r="R600" i="1"/>
  <c r="Y599" i="1"/>
  <c r="X599" i="1"/>
  <c r="W599" i="1"/>
  <c r="V599" i="1"/>
  <c r="T599" i="1"/>
  <c r="Z599" i="1" s="1"/>
  <c r="S599" i="1"/>
  <c r="R599" i="1"/>
  <c r="Y598" i="1"/>
  <c r="X598" i="1"/>
  <c r="W598" i="1"/>
  <c r="V598" i="1"/>
  <c r="T598" i="1"/>
  <c r="U598" i="1" s="1"/>
  <c r="S598" i="1"/>
  <c r="R598" i="1"/>
  <c r="Y597" i="1"/>
  <c r="X597" i="1"/>
  <c r="W597" i="1"/>
  <c r="V597" i="1"/>
  <c r="T597" i="1"/>
  <c r="U597" i="1" s="1"/>
  <c r="S597" i="1"/>
  <c r="R597" i="1"/>
  <c r="Y596" i="1"/>
  <c r="X596" i="1"/>
  <c r="W596" i="1"/>
  <c r="V596" i="1"/>
  <c r="T596" i="1"/>
  <c r="U596" i="1" s="1"/>
  <c r="S596" i="1"/>
  <c r="R596" i="1"/>
  <c r="Y595" i="1"/>
  <c r="X595" i="1"/>
  <c r="W595" i="1"/>
  <c r="V595" i="1"/>
  <c r="T595" i="1"/>
  <c r="S595" i="1"/>
  <c r="R595" i="1"/>
  <c r="Y594" i="1"/>
  <c r="X594" i="1"/>
  <c r="W594" i="1"/>
  <c r="V594" i="1"/>
  <c r="T594" i="1"/>
  <c r="S594" i="1"/>
  <c r="R594" i="1"/>
  <c r="Y593" i="1"/>
  <c r="X593" i="1"/>
  <c r="W593" i="1"/>
  <c r="V593" i="1"/>
  <c r="T593" i="1"/>
  <c r="U593" i="1" s="1"/>
  <c r="S593" i="1"/>
  <c r="R593" i="1"/>
  <c r="Y592" i="1"/>
  <c r="X592" i="1"/>
  <c r="W592" i="1"/>
  <c r="V592" i="1"/>
  <c r="T592" i="1"/>
  <c r="Z592" i="1" s="1"/>
  <c r="S592" i="1"/>
  <c r="R592" i="1"/>
  <c r="Y591" i="1"/>
  <c r="X591" i="1"/>
  <c r="W591" i="1"/>
  <c r="V591" i="1"/>
  <c r="T591" i="1"/>
  <c r="Z591" i="1" s="1"/>
  <c r="S591" i="1"/>
  <c r="R591" i="1"/>
  <c r="Y590" i="1"/>
  <c r="X590" i="1"/>
  <c r="W590" i="1"/>
  <c r="V590" i="1"/>
  <c r="T590" i="1"/>
  <c r="Z590" i="1" s="1"/>
  <c r="S590" i="1"/>
  <c r="R590" i="1"/>
  <c r="Y589" i="1"/>
  <c r="X589" i="1"/>
  <c r="W589" i="1"/>
  <c r="V589" i="1"/>
  <c r="T589" i="1"/>
  <c r="U589" i="1" s="1"/>
  <c r="S589" i="1"/>
  <c r="R589" i="1"/>
  <c r="Y588" i="1"/>
  <c r="X588" i="1"/>
  <c r="W588" i="1"/>
  <c r="V588" i="1"/>
  <c r="T588" i="1"/>
  <c r="U588" i="1" s="1"/>
  <c r="S588" i="1"/>
  <c r="R588" i="1"/>
  <c r="Y587" i="1"/>
  <c r="X587" i="1"/>
  <c r="W587" i="1"/>
  <c r="V587" i="1"/>
  <c r="T587" i="1"/>
  <c r="Z587" i="1" s="1"/>
  <c r="S587" i="1"/>
  <c r="R587" i="1"/>
  <c r="Y586" i="1"/>
  <c r="X586" i="1"/>
  <c r="W586" i="1"/>
  <c r="V586" i="1"/>
  <c r="T586" i="1"/>
  <c r="Z586" i="1" s="1"/>
  <c r="S586" i="1"/>
  <c r="R586" i="1"/>
  <c r="Y585" i="1"/>
  <c r="X585" i="1"/>
  <c r="W585" i="1"/>
  <c r="V585" i="1"/>
  <c r="T585" i="1"/>
  <c r="Z585" i="1" s="1"/>
  <c r="S585" i="1"/>
  <c r="R585" i="1"/>
  <c r="Y584" i="1"/>
  <c r="X584" i="1"/>
  <c r="W584" i="1"/>
  <c r="V584" i="1"/>
  <c r="T584" i="1"/>
  <c r="Z584" i="1" s="1"/>
  <c r="S584" i="1"/>
  <c r="R584" i="1"/>
  <c r="Y583" i="1"/>
  <c r="X583" i="1"/>
  <c r="W583" i="1"/>
  <c r="V583" i="1"/>
  <c r="T583" i="1"/>
  <c r="Z583" i="1" s="1"/>
  <c r="S583" i="1"/>
  <c r="R583" i="1"/>
  <c r="Y582" i="1"/>
  <c r="X582" i="1"/>
  <c r="W582" i="1"/>
  <c r="V582" i="1"/>
  <c r="T582" i="1"/>
  <c r="Z582" i="1" s="1"/>
  <c r="S582" i="1"/>
  <c r="R582" i="1"/>
  <c r="Y581" i="1"/>
  <c r="X581" i="1"/>
  <c r="W581" i="1"/>
  <c r="V581" i="1"/>
  <c r="T581" i="1"/>
  <c r="S581" i="1"/>
  <c r="R581" i="1"/>
  <c r="Y580" i="1"/>
  <c r="X580" i="1"/>
  <c r="W580" i="1"/>
  <c r="V580" i="1"/>
  <c r="T580" i="1"/>
  <c r="S580" i="1"/>
  <c r="R580" i="1"/>
  <c r="Y579" i="1"/>
  <c r="X579" i="1"/>
  <c r="W579" i="1"/>
  <c r="V579" i="1"/>
  <c r="T579" i="1"/>
  <c r="S579" i="1"/>
  <c r="R579" i="1"/>
  <c r="Y578" i="1"/>
  <c r="X578" i="1"/>
  <c r="W578" i="1"/>
  <c r="V578" i="1"/>
  <c r="T578" i="1"/>
  <c r="S578" i="1"/>
  <c r="R578" i="1"/>
  <c r="Y577" i="1"/>
  <c r="X577" i="1"/>
  <c r="W577" i="1"/>
  <c r="V577" i="1"/>
  <c r="T577" i="1"/>
  <c r="U577" i="1" s="1"/>
  <c r="S577" i="1"/>
  <c r="R577" i="1"/>
  <c r="Y576" i="1"/>
  <c r="X576" i="1"/>
  <c r="W576" i="1"/>
  <c r="V576" i="1"/>
  <c r="T576" i="1"/>
  <c r="Z576" i="1" s="1"/>
  <c r="S576" i="1"/>
  <c r="R576" i="1"/>
  <c r="Y575" i="1"/>
  <c r="X575" i="1"/>
  <c r="W575" i="1"/>
  <c r="V575" i="1"/>
  <c r="T575" i="1"/>
  <c r="Z575" i="1" s="1"/>
  <c r="S575" i="1"/>
  <c r="R575" i="1"/>
  <c r="Y574" i="1"/>
  <c r="X574" i="1"/>
  <c r="W574" i="1"/>
  <c r="V574" i="1"/>
  <c r="T574" i="1"/>
  <c r="S574" i="1"/>
  <c r="R574" i="1"/>
  <c r="Y573" i="1"/>
  <c r="X573" i="1"/>
  <c r="W573" i="1"/>
  <c r="V573" i="1"/>
  <c r="T573" i="1"/>
  <c r="U573" i="1" s="1"/>
  <c r="S573" i="1"/>
  <c r="R573" i="1"/>
  <c r="Y572" i="1"/>
  <c r="X572" i="1"/>
  <c r="W572" i="1"/>
  <c r="V572" i="1"/>
  <c r="T572" i="1"/>
  <c r="S572" i="1"/>
  <c r="R572" i="1"/>
  <c r="Y571" i="1"/>
  <c r="X571" i="1"/>
  <c r="W571" i="1"/>
  <c r="V571" i="1"/>
  <c r="T571" i="1"/>
  <c r="Z571" i="1" s="1"/>
  <c r="S571" i="1"/>
  <c r="R571" i="1"/>
  <c r="Y570" i="1"/>
  <c r="X570" i="1"/>
  <c r="W570" i="1"/>
  <c r="V570" i="1"/>
  <c r="T570" i="1"/>
  <c r="Z570" i="1" s="1"/>
  <c r="S570" i="1"/>
  <c r="R570" i="1"/>
  <c r="Y569" i="1"/>
  <c r="X569" i="1"/>
  <c r="W569" i="1"/>
  <c r="V569" i="1"/>
  <c r="T569" i="1"/>
  <c r="S569" i="1"/>
  <c r="R569" i="1"/>
  <c r="Y568" i="1"/>
  <c r="X568" i="1"/>
  <c r="W568" i="1"/>
  <c r="V568" i="1"/>
  <c r="T568" i="1"/>
  <c r="Z568" i="1" s="1"/>
  <c r="S568" i="1"/>
  <c r="R568" i="1"/>
  <c r="Y567" i="1"/>
  <c r="X567" i="1"/>
  <c r="W567" i="1"/>
  <c r="V567" i="1"/>
  <c r="T567" i="1"/>
  <c r="Z567" i="1" s="1"/>
  <c r="S567" i="1"/>
  <c r="R567" i="1"/>
  <c r="Y566" i="1"/>
  <c r="X566" i="1"/>
  <c r="W566" i="1"/>
  <c r="V566" i="1"/>
  <c r="T566" i="1"/>
  <c r="U566" i="1" s="1"/>
  <c r="S566" i="1"/>
  <c r="R566" i="1"/>
  <c r="Y565" i="1"/>
  <c r="X565" i="1"/>
  <c r="W565" i="1"/>
  <c r="V565" i="1"/>
  <c r="T565" i="1"/>
  <c r="U565" i="1" s="1"/>
  <c r="S565" i="1"/>
  <c r="R565" i="1"/>
  <c r="Y564" i="1"/>
  <c r="X564" i="1"/>
  <c r="W564" i="1"/>
  <c r="V564" i="1"/>
  <c r="T564" i="1"/>
  <c r="S564" i="1"/>
  <c r="R564" i="1"/>
  <c r="Y563" i="1"/>
  <c r="X563" i="1"/>
  <c r="W563" i="1"/>
  <c r="V563" i="1"/>
  <c r="T563" i="1"/>
  <c r="Z563" i="1" s="1"/>
  <c r="S563" i="1"/>
  <c r="R563" i="1"/>
  <c r="Y562" i="1"/>
  <c r="X562" i="1"/>
  <c r="W562" i="1"/>
  <c r="V562" i="1"/>
  <c r="T562" i="1"/>
  <c r="Z562" i="1" s="1"/>
  <c r="S562" i="1"/>
  <c r="R562" i="1"/>
  <c r="Y561" i="1"/>
  <c r="X561" i="1"/>
  <c r="W561" i="1"/>
  <c r="V561" i="1"/>
  <c r="T561" i="1"/>
  <c r="U561" i="1" s="1"/>
  <c r="S561" i="1"/>
  <c r="R561" i="1"/>
  <c r="Y560" i="1"/>
  <c r="X560" i="1"/>
  <c r="W560" i="1"/>
  <c r="V560" i="1"/>
  <c r="T560" i="1"/>
  <c r="Z560" i="1" s="1"/>
  <c r="S560" i="1"/>
  <c r="R560" i="1"/>
  <c r="Y559" i="1"/>
  <c r="X559" i="1"/>
  <c r="W559" i="1"/>
  <c r="V559" i="1"/>
  <c r="T559" i="1"/>
  <c r="Z559" i="1" s="1"/>
  <c r="S559" i="1"/>
  <c r="R559" i="1"/>
  <c r="Y558" i="1"/>
  <c r="X558" i="1"/>
  <c r="W558" i="1"/>
  <c r="V558" i="1"/>
  <c r="T558" i="1"/>
  <c r="U558" i="1" s="1"/>
  <c r="S558" i="1"/>
  <c r="R558" i="1"/>
  <c r="Y557" i="1"/>
  <c r="X557" i="1"/>
  <c r="W557" i="1"/>
  <c r="V557" i="1"/>
  <c r="T557" i="1"/>
  <c r="U557" i="1" s="1"/>
  <c r="S557" i="1"/>
  <c r="R557" i="1"/>
  <c r="Y556" i="1"/>
  <c r="X556" i="1"/>
  <c r="W556" i="1"/>
  <c r="V556" i="1"/>
  <c r="T556" i="1"/>
  <c r="S556" i="1"/>
  <c r="R556" i="1"/>
  <c r="Y555" i="1"/>
  <c r="X555" i="1"/>
  <c r="W555" i="1"/>
  <c r="V555" i="1"/>
  <c r="T555" i="1"/>
  <c r="S555" i="1"/>
  <c r="R555" i="1"/>
  <c r="Y554" i="1"/>
  <c r="X554" i="1"/>
  <c r="W554" i="1"/>
  <c r="V554" i="1"/>
  <c r="T554" i="1"/>
  <c r="S554" i="1"/>
  <c r="R554" i="1"/>
  <c r="Y553" i="1"/>
  <c r="X553" i="1"/>
  <c r="W553" i="1"/>
  <c r="V553" i="1"/>
  <c r="T553" i="1"/>
  <c r="Z553" i="1" s="1"/>
  <c r="S553" i="1"/>
  <c r="R553" i="1"/>
  <c r="Y552" i="1"/>
  <c r="X552" i="1"/>
  <c r="W552" i="1"/>
  <c r="V552" i="1"/>
  <c r="T552" i="1"/>
  <c r="Z552" i="1" s="1"/>
  <c r="S552" i="1"/>
  <c r="R552" i="1"/>
  <c r="Y551" i="1"/>
  <c r="X551" i="1"/>
  <c r="W551" i="1"/>
  <c r="V551" i="1"/>
  <c r="T551" i="1"/>
  <c r="Z551" i="1" s="1"/>
  <c r="S551" i="1"/>
  <c r="R551" i="1"/>
  <c r="Y550" i="1"/>
  <c r="X550" i="1"/>
  <c r="W550" i="1"/>
  <c r="V550" i="1"/>
  <c r="T550" i="1"/>
  <c r="S550" i="1"/>
  <c r="R550" i="1"/>
  <c r="Y549" i="1"/>
  <c r="X549" i="1"/>
  <c r="W549" i="1"/>
  <c r="V549" i="1"/>
  <c r="T549" i="1"/>
  <c r="U549" i="1" s="1"/>
  <c r="S549" i="1"/>
  <c r="R549" i="1"/>
  <c r="Y548" i="1"/>
  <c r="X548" i="1"/>
  <c r="W548" i="1"/>
  <c r="V548" i="1"/>
  <c r="T548" i="1"/>
  <c r="S548" i="1"/>
  <c r="R548" i="1"/>
  <c r="Y547" i="1"/>
  <c r="X547" i="1"/>
  <c r="W547" i="1"/>
  <c r="V547" i="1"/>
  <c r="T547" i="1"/>
  <c r="Z547" i="1" s="1"/>
  <c r="S547" i="1"/>
  <c r="R547" i="1"/>
  <c r="Y546" i="1"/>
  <c r="X546" i="1"/>
  <c r="W546" i="1"/>
  <c r="V546" i="1"/>
  <c r="T546" i="1"/>
  <c r="Z546" i="1" s="1"/>
  <c r="S546" i="1"/>
  <c r="R546" i="1"/>
  <c r="Y545" i="1"/>
  <c r="X545" i="1"/>
  <c r="W545" i="1"/>
  <c r="V545" i="1"/>
  <c r="T545" i="1"/>
  <c r="Z545" i="1" s="1"/>
  <c r="S545" i="1"/>
  <c r="R545" i="1"/>
  <c r="Y544" i="1"/>
  <c r="X544" i="1"/>
  <c r="W544" i="1"/>
  <c r="V544" i="1"/>
  <c r="T544" i="1"/>
  <c r="Z544" i="1" s="1"/>
  <c r="S544" i="1"/>
  <c r="R544" i="1"/>
  <c r="Y543" i="1"/>
  <c r="X543" i="1"/>
  <c r="W543" i="1"/>
  <c r="V543" i="1"/>
  <c r="T543" i="1"/>
  <c r="Z543" i="1" s="1"/>
  <c r="S543" i="1"/>
  <c r="R543" i="1"/>
  <c r="Y542" i="1"/>
  <c r="X542" i="1"/>
  <c r="W542" i="1"/>
  <c r="V542" i="1"/>
  <c r="T542" i="1"/>
  <c r="U542" i="1" s="1"/>
  <c r="S542" i="1"/>
  <c r="R542" i="1"/>
  <c r="Y541" i="1"/>
  <c r="X541" i="1"/>
  <c r="W541" i="1"/>
  <c r="V541" i="1"/>
  <c r="T541" i="1"/>
  <c r="S541" i="1"/>
  <c r="R541" i="1"/>
  <c r="Y540" i="1"/>
  <c r="X540" i="1"/>
  <c r="W540" i="1"/>
  <c r="V540" i="1"/>
  <c r="T540" i="1"/>
  <c r="S540" i="1"/>
  <c r="R540" i="1"/>
  <c r="Y539" i="1"/>
  <c r="X539" i="1"/>
  <c r="W539" i="1"/>
  <c r="V539" i="1"/>
  <c r="T539" i="1"/>
  <c r="S539" i="1"/>
  <c r="R539" i="1"/>
  <c r="Y538" i="1"/>
  <c r="X538" i="1"/>
  <c r="W538" i="1"/>
  <c r="V538" i="1"/>
  <c r="T538" i="1"/>
  <c r="S538" i="1"/>
  <c r="R538" i="1"/>
  <c r="Y537" i="1"/>
  <c r="X537" i="1"/>
  <c r="W537" i="1"/>
  <c r="V537" i="1"/>
  <c r="T537" i="1"/>
  <c r="Z537" i="1" s="1"/>
  <c r="S537" i="1"/>
  <c r="R537" i="1"/>
  <c r="Y536" i="1"/>
  <c r="X536" i="1"/>
  <c r="W536" i="1"/>
  <c r="V536" i="1"/>
  <c r="T536" i="1"/>
  <c r="Z536" i="1" s="1"/>
  <c r="S536" i="1"/>
  <c r="R536" i="1"/>
  <c r="Y535" i="1"/>
  <c r="X535" i="1"/>
  <c r="W535" i="1"/>
  <c r="V535" i="1"/>
  <c r="T535" i="1"/>
  <c r="Z535" i="1" s="1"/>
  <c r="S535" i="1"/>
  <c r="R535" i="1"/>
  <c r="Y534" i="1"/>
  <c r="X534" i="1"/>
  <c r="W534" i="1"/>
  <c r="V534" i="1"/>
  <c r="T534" i="1"/>
  <c r="U534" i="1" s="1"/>
  <c r="S534" i="1"/>
  <c r="R534" i="1"/>
  <c r="Y533" i="1"/>
  <c r="X533" i="1"/>
  <c r="W533" i="1"/>
  <c r="V533" i="1"/>
  <c r="T533" i="1"/>
  <c r="U533" i="1" s="1"/>
  <c r="S533" i="1"/>
  <c r="R533" i="1"/>
  <c r="Y532" i="1"/>
  <c r="X532" i="1"/>
  <c r="W532" i="1"/>
  <c r="V532" i="1"/>
  <c r="T532" i="1"/>
  <c r="S532" i="1"/>
  <c r="R532" i="1"/>
  <c r="Y531" i="1"/>
  <c r="X531" i="1"/>
  <c r="W531" i="1"/>
  <c r="V531" i="1"/>
  <c r="T531" i="1"/>
  <c r="Z531" i="1" s="1"/>
  <c r="S531" i="1"/>
  <c r="R531" i="1"/>
  <c r="Y530" i="1"/>
  <c r="X530" i="1"/>
  <c r="W530" i="1"/>
  <c r="V530" i="1"/>
  <c r="T530" i="1"/>
  <c r="Z530" i="1" s="1"/>
  <c r="S530" i="1"/>
  <c r="R530" i="1"/>
  <c r="Y529" i="1"/>
  <c r="X529" i="1"/>
  <c r="W529" i="1"/>
  <c r="V529" i="1"/>
  <c r="T529" i="1"/>
  <c r="U529" i="1" s="1"/>
  <c r="S529" i="1"/>
  <c r="R529" i="1"/>
  <c r="Y528" i="1"/>
  <c r="X528" i="1"/>
  <c r="W528" i="1"/>
  <c r="V528" i="1"/>
  <c r="T528" i="1"/>
  <c r="Z528" i="1" s="1"/>
  <c r="S528" i="1"/>
  <c r="R528" i="1"/>
  <c r="Y527" i="1"/>
  <c r="X527" i="1"/>
  <c r="W527" i="1"/>
  <c r="V527" i="1"/>
  <c r="T527" i="1"/>
  <c r="Z527" i="1" s="1"/>
  <c r="S527" i="1"/>
  <c r="R527" i="1"/>
  <c r="Y526" i="1"/>
  <c r="X526" i="1"/>
  <c r="W526" i="1"/>
  <c r="V526" i="1"/>
  <c r="T526" i="1"/>
  <c r="U526" i="1" s="1"/>
  <c r="S526" i="1"/>
  <c r="R526" i="1"/>
  <c r="Y525" i="1"/>
  <c r="X525" i="1"/>
  <c r="W525" i="1"/>
  <c r="V525" i="1"/>
  <c r="T525" i="1"/>
  <c r="U525" i="1" s="1"/>
  <c r="S525" i="1"/>
  <c r="R525" i="1"/>
  <c r="Y524" i="1"/>
  <c r="X524" i="1"/>
  <c r="W524" i="1"/>
  <c r="V524" i="1"/>
  <c r="T524" i="1"/>
  <c r="S524" i="1"/>
  <c r="R524" i="1"/>
  <c r="Y523" i="1"/>
  <c r="X523" i="1"/>
  <c r="W523" i="1"/>
  <c r="V523" i="1"/>
  <c r="T523" i="1"/>
  <c r="Z523" i="1" s="1"/>
  <c r="S523" i="1"/>
  <c r="R523" i="1"/>
  <c r="Y522" i="1"/>
  <c r="X522" i="1"/>
  <c r="W522" i="1"/>
  <c r="V522" i="1"/>
  <c r="T522" i="1"/>
  <c r="S522" i="1"/>
  <c r="R522" i="1"/>
  <c r="Y521" i="1"/>
  <c r="X521" i="1"/>
  <c r="W521" i="1"/>
  <c r="V521" i="1"/>
  <c r="T521" i="1"/>
  <c r="S521" i="1"/>
  <c r="R521" i="1"/>
  <c r="Y520" i="1"/>
  <c r="X520" i="1"/>
  <c r="W520" i="1"/>
  <c r="V520" i="1"/>
  <c r="T520" i="1"/>
  <c r="Z520" i="1" s="1"/>
  <c r="S520" i="1"/>
  <c r="R520" i="1"/>
  <c r="Y519" i="1"/>
  <c r="X519" i="1"/>
  <c r="W519" i="1"/>
  <c r="V519" i="1"/>
  <c r="T519" i="1"/>
  <c r="Z519" i="1" s="1"/>
  <c r="S519" i="1"/>
  <c r="R519" i="1"/>
  <c r="Y518" i="1"/>
  <c r="X518" i="1"/>
  <c r="W518" i="1"/>
  <c r="V518" i="1"/>
  <c r="T518" i="1"/>
  <c r="S518" i="1"/>
  <c r="R518" i="1"/>
  <c r="Y517" i="1"/>
  <c r="X517" i="1"/>
  <c r="W517" i="1"/>
  <c r="V517" i="1"/>
  <c r="T517" i="1"/>
  <c r="U517" i="1" s="1"/>
  <c r="S517" i="1"/>
  <c r="R517" i="1"/>
  <c r="Y516" i="1"/>
  <c r="X516" i="1"/>
  <c r="W516" i="1"/>
  <c r="V516" i="1"/>
  <c r="T516" i="1"/>
  <c r="S516" i="1"/>
  <c r="R516" i="1"/>
  <c r="Y515" i="1"/>
  <c r="X515" i="1"/>
  <c r="W515" i="1"/>
  <c r="V515" i="1"/>
  <c r="T515" i="1"/>
  <c r="Z515" i="1" s="1"/>
  <c r="S515" i="1"/>
  <c r="R515" i="1"/>
  <c r="Y514" i="1"/>
  <c r="X514" i="1"/>
  <c r="W514" i="1"/>
  <c r="V514" i="1"/>
  <c r="T514" i="1"/>
  <c r="Z514" i="1" s="1"/>
  <c r="S514" i="1"/>
  <c r="R514" i="1"/>
  <c r="Y513" i="1"/>
  <c r="X513" i="1"/>
  <c r="W513" i="1"/>
  <c r="V513" i="1"/>
  <c r="T513" i="1"/>
  <c r="S513" i="1"/>
  <c r="R513" i="1"/>
  <c r="Y512" i="1"/>
  <c r="X512" i="1"/>
  <c r="W512" i="1"/>
  <c r="V512" i="1"/>
  <c r="T512" i="1"/>
  <c r="Z512" i="1" s="1"/>
  <c r="S512" i="1"/>
  <c r="R512" i="1"/>
  <c r="Y511" i="1"/>
  <c r="X511" i="1"/>
  <c r="W511" i="1"/>
  <c r="V511" i="1"/>
  <c r="T511" i="1"/>
  <c r="Z511" i="1" s="1"/>
  <c r="S511" i="1"/>
  <c r="R511" i="1"/>
  <c r="Y510" i="1"/>
  <c r="X510" i="1"/>
  <c r="W510" i="1"/>
  <c r="V510" i="1"/>
  <c r="T510" i="1"/>
  <c r="S510" i="1"/>
  <c r="R510" i="1"/>
  <c r="Y509" i="1"/>
  <c r="X509" i="1"/>
  <c r="W509" i="1"/>
  <c r="V509" i="1"/>
  <c r="T509" i="1"/>
  <c r="S509" i="1"/>
  <c r="R509" i="1"/>
  <c r="Y508" i="1"/>
  <c r="X508" i="1"/>
  <c r="W508" i="1"/>
  <c r="V508" i="1"/>
  <c r="T508" i="1"/>
  <c r="S508" i="1"/>
  <c r="R508" i="1"/>
  <c r="Y507" i="1"/>
  <c r="X507" i="1"/>
  <c r="W507" i="1"/>
  <c r="V507" i="1"/>
  <c r="T507" i="1"/>
  <c r="Z507" i="1" s="1"/>
  <c r="S507" i="1"/>
  <c r="R507" i="1"/>
  <c r="Y506" i="1"/>
  <c r="X506" i="1"/>
  <c r="W506" i="1"/>
  <c r="V506" i="1"/>
  <c r="T506" i="1"/>
  <c r="Z506" i="1" s="1"/>
  <c r="S506" i="1"/>
  <c r="R506" i="1"/>
  <c r="Y505" i="1"/>
  <c r="X505" i="1"/>
  <c r="W505" i="1"/>
  <c r="V505" i="1"/>
  <c r="T505" i="1"/>
  <c r="U505" i="1" s="1"/>
  <c r="S505" i="1"/>
  <c r="R505" i="1"/>
  <c r="Y504" i="1"/>
  <c r="X504" i="1"/>
  <c r="W504" i="1"/>
  <c r="V504" i="1"/>
  <c r="T504" i="1"/>
  <c r="Z504" i="1" s="1"/>
  <c r="S504" i="1"/>
  <c r="R504" i="1"/>
  <c r="Y503" i="1"/>
  <c r="X503" i="1"/>
  <c r="W503" i="1"/>
  <c r="V503" i="1"/>
  <c r="T503" i="1"/>
  <c r="Z503" i="1" s="1"/>
  <c r="S503" i="1"/>
  <c r="R503" i="1"/>
  <c r="Y502" i="1"/>
  <c r="X502" i="1"/>
  <c r="W502" i="1"/>
  <c r="V502" i="1"/>
  <c r="T502" i="1"/>
  <c r="Z502" i="1" s="1"/>
  <c r="S502" i="1"/>
  <c r="R502" i="1"/>
  <c r="AD501" i="1"/>
  <c r="Y501" i="1"/>
  <c r="X501" i="1"/>
  <c r="W501" i="1"/>
  <c r="V501" i="1"/>
  <c r="T501" i="1"/>
  <c r="U501" i="1" s="1"/>
  <c r="S501" i="1"/>
  <c r="R501" i="1"/>
  <c r="Y500" i="1"/>
  <c r="X500" i="1"/>
  <c r="W500" i="1"/>
  <c r="V500" i="1"/>
  <c r="T500" i="1"/>
  <c r="Z500" i="1" s="1"/>
  <c r="S500" i="1"/>
  <c r="R500" i="1"/>
  <c r="Y499" i="1"/>
  <c r="X499" i="1"/>
  <c r="W499" i="1"/>
  <c r="V499" i="1"/>
  <c r="T499" i="1"/>
  <c r="Z499" i="1" s="1"/>
  <c r="S499" i="1"/>
  <c r="R499" i="1"/>
  <c r="Y498" i="1"/>
  <c r="X498" i="1"/>
  <c r="W498" i="1"/>
  <c r="V498" i="1"/>
  <c r="T498" i="1"/>
  <c r="S498" i="1"/>
  <c r="R498" i="1"/>
  <c r="Y497" i="1"/>
  <c r="X497" i="1"/>
  <c r="W497" i="1"/>
  <c r="V497" i="1"/>
  <c r="T497" i="1"/>
  <c r="Z497" i="1" s="1"/>
  <c r="S497" i="1"/>
  <c r="R497" i="1"/>
  <c r="Y496" i="1"/>
  <c r="X496" i="1"/>
  <c r="W496" i="1"/>
  <c r="V496" i="1"/>
  <c r="T496" i="1"/>
  <c r="S496" i="1"/>
  <c r="R496" i="1"/>
  <c r="Y495" i="1"/>
  <c r="X495" i="1"/>
  <c r="W495" i="1"/>
  <c r="V495" i="1"/>
  <c r="T495" i="1"/>
  <c r="Z495" i="1" s="1"/>
  <c r="S495" i="1"/>
  <c r="R495" i="1"/>
  <c r="Y494" i="1"/>
  <c r="X494" i="1"/>
  <c r="W494" i="1"/>
  <c r="V494" i="1"/>
  <c r="T494" i="1"/>
  <c r="U494" i="1" s="1"/>
  <c r="S494" i="1"/>
  <c r="R494" i="1"/>
  <c r="Y493" i="1"/>
  <c r="X493" i="1"/>
  <c r="W493" i="1"/>
  <c r="V493" i="1"/>
  <c r="T493" i="1"/>
  <c r="U493" i="1" s="1"/>
  <c r="S493" i="1"/>
  <c r="R493" i="1"/>
  <c r="Y492" i="1"/>
  <c r="X492" i="1"/>
  <c r="W492" i="1"/>
  <c r="V492" i="1"/>
  <c r="T492" i="1"/>
  <c r="Z492" i="1" s="1"/>
  <c r="S492" i="1"/>
  <c r="R492" i="1"/>
  <c r="Y491" i="1"/>
  <c r="X491" i="1"/>
  <c r="W491" i="1"/>
  <c r="V491" i="1"/>
  <c r="T491" i="1"/>
  <c r="Z491" i="1" s="1"/>
  <c r="S491" i="1"/>
  <c r="R491" i="1"/>
  <c r="Y490" i="1"/>
  <c r="X490" i="1"/>
  <c r="W490" i="1"/>
  <c r="V490" i="1"/>
  <c r="T490" i="1"/>
  <c r="Z490" i="1" s="1"/>
  <c r="S490" i="1"/>
  <c r="R490" i="1"/>
  <c r="Y489" i="1"/>
  <c r="X489" i="1"/>
  <c r="W489" i="1"/>
  <c r="V489" i="1"/>
  <c r="T489" i="1"/>
  <c r="Z489" i="1" s="1"/>
  <c r="S489" i="1"/>
  <c r="R489" i="1"/>
  <c r="Y488" i="1"/>
  <c r="X488" i="1"/>
  <c r="W488" i="1"/>
  <c r="V488" i="1"/>
  <c r="T488" i="1"/>
  <c r="S488" i="1"/>
  <c r="R488" i="1"/>
  <c r="Y487" i="1"/>
  <c r="X487" i="1"/>
  <c r="W487" i="1"/>
  <c r="V487" i="1"/>
  <c r="T487" i="1"/>
  <c r="U487" i="1" s="1"/>
  <c r="S487" i="1"/>
  <c r="R487" i="1"/>
  <c r="Y486" i="1"/>
  <c r="X486" i="1"/>
  <c r="W486" i="1"/>
  <c r="V486" i="1"/>
  <c r="T486" i="1"/>
  <c r="S486" i="1"/>
  <c r="R486" i="1"/>
  <c r="Y485" i="1"/>
  <c r="X485" i="1"/>
  <c r="W485" i="1"/>
  <c r="V485" i="1"/>
  <c r="T485" i="1"/>
  <c r="U485" i="1" s="1"/>
  <c r="S485" i="1"/>
  <c r="R485" i="1"/>
  <c r="Y484" i="1"/>
  <c r="X484" i="1"/>
  <c r="W484" i="1"/>
  <c r="V484" i="1"/>
  <c r="T484" i="1"/>
  <c r="S484" i="1"/>
  <c r="R484" i="1"/>
  <c r="Y483" i="1"/>
  <c r="X483" i="1"/>
  <c r="W483" i="1"/>
  <c r="V483" i="1"/>
  <c r="T483" i="1"/>
  <c r="S483" i="1"/>
  <c r="R483" i="1"/>
  <c r="Y482" i="1"/>
  <c r="X482" i="1"/>
  <c r="W482" i="1"/>
  <c r="V482" i="1"/>
  <c r="T482" i="1"/>
  <c r="U482" i="1" s="1"/>
  <c r="S482" i="1"/>
  <c r="R482" i="1"/>
  <c r="Y481" i="1"/>
  <c r="X481" i="1"/>
  <c r="W481" i="1"/>
  <c r="V481" i="1"/>
  <c r="T481" i="1"/>
  <c r="Z481" i="1" s="1"/>
  <c r="S481" i="1"/>
  <c r="R481" i="1"/>
  <c r="Y480" i="1"/>
  <c r="X480" i="1"/>
  <c r="W480" i="1"/>
  <c r="V480" i="1"/>
  <c r="T480" i="1"/>
  <c r="S480" i="1"/>
  <c r="R480" i="1"/>
  <c r="Y479" i="1"/>
  <c r="X479" i="1"/>
  <c r="W479" i="1"/>
  <c r="V479" i="1"/>
  <c r="T479" i="1"/>
  <c r="S479" i="1"/>
  <c r="R479" i="1"/>
  <c r="Y478" i="1"/>
  <c r="X478" i="1"/>
  <c r="W478" i="1"/>
  <c r="V478" i="1"/>
  <c r="T478" i="1"/>
  <c r="S478" i="1"/>
  <c r="R478" i="1"/>
  <c r="Y477" i="1"/>
  <c r="X477" i="1"/>
  <c r="W477" i="1"/>
  <c r="V477" i="1"/>
  <c r="T477" i="1"/>
  <c r="U477" i="1" s="1"/>
  <c r="S477" i="1"/>
  <c r="R477" i="1"/>
  <c r="Y476" i="1"/>
  <c r="X476" i="1"/>
  <c r="W476" i="1"/>
  <c r="V476" i="1"/>
  <c r="T476" i="1"/>
  <c r="Z476" i="1" s="1"/>
  <c r="S476" i="1"/>
  <c r="R476" i="1"/>
  <c r="Y475" i="1"/>
  <c r="X475" i="1"/>
  <c r="W475" i="1"/>
  <c r="V475" i="1"/>
  <c r="T475" i="1"/>
  <c r="Z475" i="1" s="1"/>
  <c r="S475" i="1"/>
  <c r="R475" i="1"/>
  <c r="Y474" i="1"/>
  <c r="X474" i="1"/>
  <c r="W474" i="1"/>
  <c r="V474" i="1"/>
  <c r="T474" i="1"/>
  <c r="S474" i="1"/>
  <c r="R474" i="1"/>
  <c r="Y473" i="1"/>
  <c r="X473" i="1"/>
  <c r="W473" i="1"/>
  <c r="V473" i="1"/>
  <c r="T473" i="1"/>
  <c r="Z473" i="1" s="1"/>
  <c r="S473" i="1"/>
  <c r="R473" i="1"/>
  <c r="Y472" i="1"/>
  <c r="X472" i="1"/>
  <c r="W472" i="1"/>
  <c r="V472" i="1"/>
  <c r="T472" i="1"/>
  <c r="S472" i="1"/>
  <c r="R472" i="1"/>
  <c r="Y471" i="1"/>
  <c r="X471" i="1"/>
  <c r="W471" i="1"/>
  <c r="V471" i="1"/>
  <c r="T471" i="1"/>
  <c r="U471" i="1" s="1"/>
  <c r="S471" i="1"/>
  <c r="R471" i="1"/>
  <c r="Y470" i="1"/>
  <c r="X470" i="1"/>
  <c r="W470" i="1"/>
  <c r="V470" i="1"/>
  <c r="T470" i="1"/>
  <c r="U470" i="1" s="1"/>
  <c r="S470" i="1"/>
  <c r="R470" i="1"/>
  <c r="Y469" i="1"/>
  <c r="X469" i="1"/>
  <c r="W469" i="1"/>
  <c r="V469" i="1"/>
  <c r="T469" i="1"/>
  <c r="U469" i="1" s="1"/>
  <c r="S469" i="1"/>
  <c r="R469" i="1"/>
  <c r="Y468" i="1"/>
  <c r="X468" i="1"/>
  <c r="W468" i="1"/>
  <c r="V468" i="1"/>
  <c r="T468" i="1"/>
  <c r="Z468" i="1" s="1"/>
  <c r="S468" i="1"/>
  <c r="R468" i="1"/>
  <c r="Y467" i="1"/>
  <c r="X467" i="1"/>
  <c r="W467" i="1"/>
  <c r="V467" i="1"/>
  <c r="T467" i="1"/>
  <c r="Z467" i="1" s="1"/>
  <c r="S467" i="1"/>
  <c r="R467" i="1"/>
  <c r="Y466" i="1"/>
  <c r="X466" i="1"/>
  <c r="W466" i="1"/>
  <c r="V466" i="1"/>
  <c r="T466" i="1"/>
  <c r="Z466" i="1" s="1"/>
  <c r="S466" i="1"/>
  <c r="R466" i="1"/>
  <c r="Y465" i="1"/>
  <c r="X465" i="1"/>
  <c r="W465" i="1"/>
  <c r="V465" i="1"/>
  <c r="T465" i="1"/>
  <c r="Z465" i="1" s="1"/>
  <c r="S465" i="1"/>
  <c r="R465" i="1"/>
  <c r="Y464" i="1"/>
  <c r="X464" i="1"/>
  <c r="W464" i="1"/>
  <c r="V464" i="1"/>
  <c r="T464" i="1"/>
  <c r="Z464" i="1" s="1"/>
  <c r="S464" i="1"/>
  <c r="R464" i="1"/>
  <c r="Y463" i="1"/>
  <c r="X463" i="1"/>
  <c r="W463" i="1"/>
  <c r="V463" i="1"/>
  <c r="T463" i="1"/>
  <c r="S463" i="1"/>
  <c r="R463" i="1"/>
  <c r="Y462" i="1"/>
  <c r="X462" i="1"/>
  <c r="W462" i="1"/>
  <c r="V462" i="1"/>
  <c r="T462" i="1"/>
  <c r="S462" i="1"/>
  <c r="R462" i="1"/>
  <c r="Y461" i="1"/>
  <c r="X461" i="1"/>
  <c r="W461" i="1"/>
  <c r="V461" i="1"/>
  <c r="T461" i="1"/>
  <c r="U461" i="1" s="1"/>
  <c r="S461" i="1"/>
  <c r="R461" i="1"/>
  <c r="Y460" i="1"/>
  <c r="X460" i="1"/>
  <c r="W460" i="1"/>
  <c r="V460" i="1"/>
  <c r="T460" i="1"/>
  <c r="Z460" i="1" s="1"/>
  <c r="S460" i="1"/>
  <c r="R460" i="1"/>
  <c r="Y459" i="1"/>
  <c r="X459" i="1"/>
  <c r="W459" i="1"/>
  <c r="V459" i="1"/>
  <c r="T459" i="1"/>
  <c r="Z459" i="1" s="1"/>
  <c r="S459" i="1"/>
  <c r="R459" i="1"/>
  <c r="Y458" i="1"/>
  <c r="X458" i="1"/>
  <c r="W458" i="1"/>
  <c r="V458" i="1"/>
  <c r="T458" i="1"/>
  <c r="S458" i="1"/>
  <c r="R458" i="1"/>
  <c r="Y457" i="1"/>
  <c r="X457" i="1"/>
  <c r="W457" i="1"/>
  <c r="V457" i="1"/>
  <c r="T457" i="1"/>
  <c r="S457" i="1"/>
  <c r="R457" i="1"/>
  <c r="Y456" i="1"/>
  <c r="X456" i="1"/>
  <c r="W456" i="1"/>
  <c r="V456" i="1"/>
  <c r="T456" i="1"/>
  <c r="Z456" i="1" s="1"/>
  <c r="S456" i="1"/>
  <c r="R456" i="1"/>
  <c r="Y455" i="1"/>
  <c r="X455" i="1"/>
  <c r="W455" i="1"/>
  <c r="V455" i="1"/>
  <c r="T455" i="1"/>
  <c r="U455" i="1" s="1"/>
  <c r="S455" i="1"/>
  <c r="R455" i="1"/>
  <c r="Y454" i="1"/>
  <c r="X454" i="1"/>
  <c r="W454" i="1"/>
  <c r="V454" i="1"/>
  <c r="T454" i="1"/>
  <c r="U454" i="1" s="1"/>
  <c r="S454" i="1"/>
  <c r="R454" i="1"/>
  <c r="Y453" i="1"/>
  <c r="X453" i="1"/>
  <c r="W453" i="1"/>
  <c r="V453" i="1"/>
  <c r="T453" i="1"/>
  <c r="Z453" i="1" s="1"/>
  <c r="S453" i="1"/>
  <c r="R453" i="1"/>
  <c r="Y452" i="1"/>
  <c r="X452" i="1"/>
  <c r="W452" i="1"/>
  <c r="V452" i="1"/>
  <c r="T452" i="1"/>
  <c r="Z452" i="1" s="1"/>
  <c r="S452" i="1"/>
  <c r="R452" i="1"/>
  <c r="Y451" i="1"/>
  <c r="X451" i="1"/>
  <c r="W451" i="1"/>
  <c r="V451" i="1"/>
  <c r="T451" i="1"/>
  <c r="S451" i="1"/>
  <c r="R451" i="1"/>
  <c r="Y450" i="1"/>
  <c r="X450" i="1"/>
  <c r="W450" i="1"/>
  <c r="V450" i="1"/>
  <c r="T450" i="1"/>
  <c r="U450" i="1" s="1"/>
  <c r="S450" i="1"/>
  <c r="R450" i="1"/>
  <c r="Y449" i="1"/>
  <c r="X449" i="1"/>
  <c r="W449" i="1"/>
  <c r="V449" i="1"/>
  <c r="T449" i="1"/>
  <c r="S449" i="1"/>
  <c r="R449" i="1"/>
  <c r="Y448" i="1"/>
  <c r="X448" i="1"/>
  <c r="W448" i="1"/>
  <c r="V448" i="1"/>
  <c r="T448" i="1"/>
  <c r="U448" i="1" s="1"/>
  <c r="S448" i="1"/>
  <c r="R448" i="1"/>
  <c r="Y447" i="1"/>
  <c r="X447" i="1"/>
  <c r="W447" i="1"/>
  <c r="V447" i="1"/>
  <c r="T447" i="1"/>
  <c r="U447" i="1" s="1"/>
  <c r="S447" i="1"/>
  <c r="R447" i="1"/>
  <c r="Y446" i="1"/>
  <c r="X446" i="1"/>
  <c r="W446" i="1"/>
  <c r="V446" i="1"/>
  <c r="T446" i="1"/>
  <c r="U446" i="1" s="1"/>
  <c r="S446" i="1"/>
  <c r="R446" i="1"/>
  <c r="Y445" i="1"/>
  <c r="X445" i="1"/>
  <c r="W445" i="1"/>
  <c r="V445" i="1"/>
  <c r="T445" i="1"/>
  <c r="Z445" i="1" s="1"/>
  <c r="S445" i="1"/>
  <c r="R445" i="1"/>
  <c r="Y444" i="1"/>
  <c r="X444" i="1"/>
  <c r="W444" i="1"/>
  <c r="V444" i="1"/>
  <c r="T444" i="1"/>
  <c r="Z444" i="1" s="1"/>
  <c r="S444" i="1"/>
  <c r="R444" i="1"/>
  <c r="Y443" i="1"/>
  <c r="X443" i="1"/>
  <c r="W443" i="1"/>
  <c r="V443" i="1"/>
  <c r="T443" i="1"/>
  <c r="Z443" i="1" s="1"/>
  <c r="S443" i="1"/>
  <c r="R443" i="1"/>
  <c r="Y442" i="1"/>
  <c r="X442" i="1"/>
  <c r="W442" i="1"/>
  <c r="V442" i="1"/>
  <c r="T442" i="1"/>
  <c r="Z442" i="1" s="1"/>
  <c r="S442" i="1"/>
  <c r="R442" i="1"/>
  <c r="Y441" i="1"/>
  <c r="X441" i="1"/>
  <c r="W441" i="1"/>
  <c r="V441" i="1"/>
  <c r="T441" i="1"/>
  <c r="S441" i="1"/>
  <c r="R441" i="1"/>
  <c r="Y440" i="1"/>
  <c r="X440" i="1"/>
  <c r="W440" i="1"/>
  <c r="V440" i="1"/>
  <c r="T440" i="1"/>
  <c r="Z440" i="1" s="1"/>
  <c r="S440" i="1"/>
  <c r="R440" i="1"/>
  <c r="Y439" i="1"/>
  <c r="X439" i="1"/>
  <c r="W439" i="1"/>
  <c r="V439" i="1"/>
  <c r="T439" i="1"/>
  <c r="U439" i="1" s="1"/>
  <c r="S439" i="1"/>
  <c r="R439" i="1"/>
  <c r="Y438" i="1"/>
  <c r="X438" i="1"/>
  <c r="W438" i="1"/>
  <c r="V438" i="1"/>
  <c r="T438" i="1"/>
  <c r="Z438" i="1" s="1"/>
  <c r="S438" i="1"/>
  <c r="R438" i="1"/>
  <c r="Y437" i="1"/>
  <c r="X437" i="1"/>
  <c r="W437" i="1"/>
  <c r="V437" i="1"/>
  <c r="T437" i="1"/>
  <c r="Z437" i="1" s="1"/>
  <c r="S437" i="1"/>
  <c r="R437" i="1"/>
  <c r="Y436" i="1"/>
  <c r="X436" i="1"/>
  <c r="W436" i="1"/>
  <c r="V436" i="1"/>
  <c r="T436" i="1"/>
  <c r="Z436" i="1" s="1"/>
  <c r="S436" i="1"/>
  <c r="R436" i="1"/>
  <c r="Y435" i="1"/>
  <c r="X435" i="1"/>
  <c r="W435" i="1"/>
  <c r="V435" i="1"/>
  <c r="T435" i="1"/>
  <c r="Z435" i="1" s="1"/>
  <c r="S435" i="1"/>
  <c r="R435" i="1"/>
  <c r="Y434" i="1"/>
  <c r="X434" i="1"/>
  <c r="W434" i="1"/>
  <c r="V434" i="1"/>
  <c r="T434" i="1"/>
  <c r="Z434" i="1" s="1"/>
  <c r="S434" i="1"/>
  <c r="R434" i="1"/>
  <c r="Y433" i="1"/>
  <c r="X433" i="1"/>
  <c r="W433" i="1"/>
  <c r="V433" i="1"/>
  <c r="T433" i="1"/>
  <c r="S433" i="1"/>
  <c r="R433" i="1"/>
  <c r="Y432" i="1"/>
  <c r="X432" i="1"/>
  <c r="W432" i="1"/>
  <c r="V432" i="1"/>
  <c r="T432" i="1"/>
  <c r="U432" i="1" s="1"/>
  <c r="S432" i="1"/>
  <c r="R432" i="1"/>
  <c r="Y431" i="1"/>
  <c r="X431" i="1"/>
  <c r="W431" i="1"/>
  <c r="V431" i="1"/>
  <c r="T431" i="1"/>
  <c r="U431" i="1" s="1"/>
  <c r="S431" i="1"/>
  <c r="R431" i="1"/>
  <c r="Y430" i="1"/>
  <c r="X430" i="1"/>
  <c r="W430" i="1"/>
  <c r="V430" i="1"/>
  <c r="T430" i="1"/>
  <c r="U430" i="1" s="1"/>
  <c r="S430" i="1"/>
  <c r="R430" i="1"/>
  <c r="Y429" i="1"/>
  <c r="X429" i="1"/>
  <c r="W429" i="1"/>
  <c r="V429" i="1"/>
  <c r="T429" i="1"/>
  <c r="Z429" i="1" s="1"/>
  <c r="S429" i="1"/>
  <c r="R429" i="1"/>
  <c r="Y428" i="1"/>
  <c r="X428" i="1"/>
  <c r="W428" i="1"/>
  <c r="V428" i="1"/>
  <c r="T428" i="1"/>
  <c r="Z428" i="1" s="1"/>
  <c r="S428" i="1"/>
  <c r="R428" i="1"/>
  <c r="Y427" i="1"/>
  <c r="X427" i="1"/>
  <c r="W427" i="1"/>
  <c r="V427" i="1"/>
  <c r="T427" i="1"/>
  <c r="Z427" i="1" s="1"/>
  <c r="S427" i="1"/>
  <c r="R427" i="1"/>
  <c r="Y426" i="1"/>
  <c r="X426" i="1"/>
  <c r="W426" i="1"/>
  <c r="V426" i="1"/>
  <c r="T426" i="1"/>
  <c r="Z426" i="1" s="1"/>
  <c r="S426" i="1"/>
  <c r="R426" i="1"/>
  <c r="Y425" i="1"/>
  <c r="X425" i="1"/>
  <c r="W425" i="1"/>
  <c r="V425" i="1"/>
  <c r="T425" i="1"/>
  <c r="S425" i="1"/>
  <c r="R425" i="1"/>
  <c r="Y424" i="1"/>
  <c r="X424" i="1"/>
  <c r="W424" i="1"/>
  <c r="V424" i="1"/>
  <c r="T424" i="1"/>
  <c r="Z424" i="1" s="1"/>
  <c r="S424" i="1"/>
  <c r="R424" i="1"/>
  <c r="Y423" i="1"/>
  <c r="X423" i="1"/>
  <c r="W423" i="1"/>
  <c r="V423" i="1"/>
  <c r="T423" i="1"/>
  <c r="U423" i="1" s="1"/>
  <c r="S423" i="1"/>
  <c r="R423" i="1"/>
  <c r="Y422" i="1"/>
  <c r="X422" i="1"/>
  <c r="W422" i="1"/>
  <c r="V422" i="1"/>
  <c r="T422" i="1"/>
  <c r="Z422" i="1" s="1"/>
  <c r="S422" i="1"/>
  <c r="R422" i="1"/>
  <c r="Y421" i="1"/>
  <c r="X421" i="1"/>
  <c r="W421" i="1"/>
  <c r="V421" i="1"/>
  <c r="T421" i="1"/>
  <c r="Z421" i="1" s="1"/>
  <c r="S421" i="1"/>
  <c r="R421" i="1"/>
  <c r="Y420" i="1"/>
  <c r="X420" i="1"/>
  <c r="W420" i="1"/>
  <c r="V420" i="1"/>
  <c r="T420" i="1"/>
  <c r="Z420" i="1" s="1"/>
  <c r="S420" i="1"/>
  <c r="R420" i="1"/>
  <c r="Y419" i="1"/>
  <c r="X419" i="1"/>
  <c r="W419" i="1"/>
  <c r="V419" i="1"/>
  <c r="T419" i="1"/>
  <c r="Z419" i="1" s="1"/>
  <c r="S419" i="1"/>
  <c r="R419" i="1"/>
  <c r="Y418" i="1"/>
  <c r="X418" i="1"/>
  <c r="W418" i="1"/>
  <c r="V418" i="1"/>
  <c r="T418" i="1"/>
  <c r="Z418" i="1" s="1"/>
  <c r="S418" i="1"/>
  <c r="R418" i="1"/>
  <c r="Y417" i="1"/>
  <c r="X417" i="1"/>
  <c r="W417" i="1"/>
  <c r="V417" i="1"/>
  <c r="T417" i="1"/>
  <c r="S417" i="1"/>
  <c r="R417" i="1"/>
  <c r="Y416" i="1"/>
  <c r="X416" i="1"/>
  <c r="W416" i="1"/>
  <c r="V416" i="1"/>
  <c r="T416" i="1"/>
  <c r="U416" i="1" s="1"/>
  <c r="S416" i="1"/>
  <c r="R416" i="1"/>
  <c r="Y415" i="1"/>
  <c r="X415" i="1"/>
  <c r="W415" i="1"/>
  <c r="V415" i="1"/>
  <c r="T415" i="1"/>
  <c r="U415" i="1" s="1"/>
  <c r="S415" i="1"/>
  <c r="R415" i="1"/>
  <c r="Y414" i="1"/>
  <c r="X414" i="1"/>
  <c r="W414" i="1"/>
  <c r="V414" i="1"/>
  <c r="T414" i="1"/>
  <c r="S414" i="1"/>
  <c r="R414" i="1"/>
  <c r="Y413" i="1"/>
  <c r="X413" i="1"/>
  <c r="W413" i="1"/>
  <c r="V413" i="1"/>
  <c r="T413" i="1"/>
  <c r="Z413" i="1" s="1"/>
  <c r="S413" i="1"/>
  <c r="R413" i="1"/>
  <c r="Y412" i="1"/>
  <c r="X412" i="1"/>
  <c r="W412" i="1"/>
  <c r="V412" i="1"/>
  <c r="T412" i="1"/>
  <c r="Z412" i="1" s="1"/>
  <c r="S412" i="1"/>
  <c r="R412" i="1"/>
  <c r="Y411" i="1"/>
  <c r="X411" i="1"/>
  <c r="W411" i="1"/>
  <c r="V411" i="1"/>
  <c r="T411" i="1"/>
  <c r="Z411" i="1" s="1"/>
  <c r="S411" i="1"/>
  <c r="R411" i="1"/>
  <c r="Y410" i="1"/>
  <c r="X410" i="1"/>
  <c r="W410" i="1"/>
  <c r="V410" i="1"/>
  <c r="T410" i="1"/>
  <c r="Z410" i="1" s="1"/>
  <c r="S410" i="1"/>
  <c r="R410" i="1"/>
  <c r="AD409" i="1"/>
  <c r="Y409" i="1"/>
  <c r="X409" i="1"/>
  <c r="W409" i="1"/>
  <c r="V409" i="1"/>
  <c r="T409" i="1"/>
  <c r="U409" i="1" s="1"/>
  <c r="S409" i="1"/>
  <c r="R409" i="1"/>
  <c r="Y408" i="1"/>
  <c r="X408" i="1"/>
  <c r="W408" i="1"/>
  <c r="V408" i="1"/>
  <c r="T408" i="1"/>
  <c r="U408" i="1" s="1"/>
  <c r="S408" i="1"/>
  <c r="R408" i="1"/>
  <c r="Y407" i="1"/>
  <c r="X407" i="1"/>
  <c r="W407" i="1"/>
  <c r="V407" i="1"/>
  <c r="T407" i="1"/>
  <c r="U407" i="1" s="1"/>
  <c r="S407" i="1"/>
  <c r="R407" i="1"/>
  <c r="Y406" i="1"/>
  <c r="X406" i="1"/>
  <c r="W406" i="1"/>
  <c r="V406" i="1"/>
  <c r="T406" i="1"/>
  <c r="Z406" i="1" s="1"/>
  <c r="S406" i="1"/>
  <c r="R406" i="1"/>
  <c r="Y405" i="1"/>
  <c r="X405" i="1"/>
  <c r="W405" i="1"/>
  <c r="V405" i="1"/>
  <c r="T405" i="1"/>
  <c r="Z405" i="1" s="1"/>
  <c r="S405" i="1"/>
  <c r="R405" i="1"/>
  <c r="Y404" i="1"/>
  <c r="X404" i="1"/>
  <c r="W404" i="1"/>
  <c r="V404" i="1"/>
  <c r="T404" i="1"/>
  <c r="Z404" i="1" s="1"/>
  <c r="S404" i="1"/>
  <c r="R404" i="1"/>
  <c r="Y403" i="1"/>
  <c r="X403" i="1"/>
  <c r="W403" i="1"/>
  <c r="V403" i="1"/>
  <c r="T403" i="1"/>
  <c r="Z403" i="1" s="1"/>
  <c r="S403" i="1"/>
  <c r="R403" i="1"/>
  <c r="Y402" i="1"/>
  <c r="X402" i="1"/>
  <c r="W402" i="1"/>
  <c r="V402" i="1"/>
  <c r="T402" i="1"/>
  <c r="S402" i="1"/>
  <c r="R402" i="1"/>
  <c r="Y401" i="1"/>
  <c r="X401" i="1"/>
  <c r="W401" i="1"/>
  <c r="V401" i="1"/>
  <c r="T401" i="1"/>
  <c r="Z401" i="1" s="1"/>
  <c r="S401" i="1"/>
  <c r="R401" i="1"/>
  <c r="Y400" i="1"/>
  <c r="X400" i="1"/>
  <c r="W400" i="1"/>
  <c r="V400" i="1"/>
  <c r="T400" i="1"/>
  <c r="U400" i="1" s="1"/>
  <c r="S400" i="1"/>
  <c r="R400" i="1"/>
  <c r="Y399" i="1"/>
  <c r="X399" i="1"/>
  <c r="W399" i="1"/>
  <c r="V399" i="1"/>
  <c r="T399" i="1"/>
  <c r="Z399" i="1" s="1"/>
  <c r="S399" i="1"/>
  <c r="R399" i="1"/>
  <c r="Y398" i="1"/>
  <c r="X398" i="1"/>
  <c r="W398" i="1"/>
  <c r="V398" i="1"/>
  <c r="T398" i="1"/>
  <c r="Z398" i="1" s="1"/>
  <c r="S398" i="1"/>
  <c r="R398" i="1"/>
  <c r="Y397" i="1"/>
  <c r="X397" i="1"/>
  <c r="W397" i="1"/>
  <c r="V397" i="1"/>
  <c r="T397" i="1"/>
  <c r="Z397" i="1" s="1"/>
  <c r="S397" i="1"/>
  <c r="R397" i="1"/>
  <c r="Y396" i="1"/>
  <c r="X396" i="1"/>
  <c r="W396" i="1"/>
  <c r="V396" i="1"/>
  <c r="T396" i="1"/>
  <c r="Z396" i="1" s="1"/>
  <c r="S396" i="1"/>
  <c r="R396" i="1"/>
  <c r="Y395" i="1"/>
  <c r="X395" i="1"/>
  <c r="W395" i="1"/>
  <c r="V395" i="1"/>
  <c r="T395" i="1"/>
  <c r="Z395" i="1" s="1"/>
  <c r="S395" i="1"/>
  <c r="R395" i="1"/>
  <c r="Y394" i="1"/>
  <c r="X394" i="1"/>
  <c r="W394" i="1"/>
  <c r="V394" i="1"/>
  <c r="T394" i="1"/>
  <c r="S394" i="1"/>
  <c r="R394" i="1"/>
  <c r="Y393" i="1"/>
  <c r="X393" i="1"/>
  <c r="W393" i="1"/>
  <c r="V393" i="1"/>
  <c r="T393" i="1"/>
  <c r="S393" i="1"/>
  <c r="R393" i="1"/>
  <c r="Y392" i="1"/>
  <c r="X392" i="1"/>
  <c r="W392" i="1"/>
  <c r="V392" i="1"/>
  <c r="T392" i="1"/>
  <c r="U392" i="1" s="1"/>
  <c r="S392" i="1"/>
  <c r="R392" i="1"/>
  <c r="Y391" i="1"/>
  <c r="X391" i="1"/>
  <c r="W391" i="1"/>
  <c r="V391" i="1"/>
  <c r="T391" i="1"/>
  <c r="U391" i="1" s="1"/>
  <c r="S391" i="1"/>
  <c r="R391" i="1"/>
  <c r="Y390" i="1"/>
  <c r="X390" i="1"/>
  <c r="W390" i="1"/>
  <c r="V390" i="1"/>
  <c r="T390" i="1"/>
  <c r="Z390" i="1" s="1"/>
  <c r="S390" i="1"/>
  <c r="R390" i="1"/>
  <c r="Y389" i="1"/>
  <c r="X389" i="1"/>
  <c r="W389" i="1"/>
  <c r="V389" i="1"/>
  <c r="T389" i="1"/>
  <c r="Z389" i="1" s="1"/>
  <c r="S389" i="1"/>
  <c r="R389" i="1"/>
  <c r="Y388" i="1"/>
  <c r="X388" i="1"/>
  <c r="W388" i="1"/>
  <c r="V388" i="1"/>
  <c r="T388" i="1"/>
  <c r="Z388" i="1" s="1"/>
  <c r="S388" i="1"/>
  <c r="R388" i="1"/>
  <c r="Y387" i="1"/>
  <c r="X387" i="1"/>
  <c r="W387" i="1"/>
  <c r="V387" i="1"/>
  <c r="T387" i="1"/>
  <c r="Z387" i="1" s="1"/>
  <c r="S387" i="1"/>
  <c r="R387" i="1"/>
  <c r="Y386" i="1"/>
  <c r="X386" i="1"/>
  <c r="W386" i="1"/>
  <c r="V386" i="1"/>
  <c r="T386" i="1"/>
  <c r="S386" i="1"/>
  <c r="R386" i="1"/>
  <c r="Y385" i="1"/>
  <c r="X385" i="1"/>
  <c r="W385" i="1"/>
  <c r="V385" i="1"/>
  <c r="T385" i="1"/>
  <c r="Z385" i="1" s="1"/>
  <c r="S385" i="1"/>
  <c r="R385" i="1"/>
  <c r="Y384" i="1"/>
  <c r="X384" i="1"/>
  <c r="W384" i="1"/>
  <c r="V384" i="1"/>
  <c r="T384" i="1"/>
  <c r="U384" i="1" s="1"/>
  <c r="S384" i="1"/>
  <c r="R384" i="1"/>
  <c r="Y383" i="1"/>
  <c r="X383" i="1"/>
  <c r="W383" i="1"/>
  <c r="V383" i="1"/>
  <c r="T383" i="1"/>
  <c r="Z383" i="1" s="1"/>
  <c r="S383" i="1"/>
  <c r="R383" i="1"/>
  <c r="Y382" i="1"/>
  <c r="X382" i="1"/>
  <c r="W382" i="1"/>
  <c r="V382" i="1"/>
  <c r="T382" i="1"/>
  <c r="Z382" i="1" s="1"/>
  <c r="S382" i="1"/>
  <c r="R382" i="1"/>
  <c r="Y381" i="1"/>
  <c r="X381" i="1"/>
  <c r="W381" i="1"/>
  <c r="V381" i="1"/>
  <c r="T381" i="1"/>
  <c r="Z381" i="1" s="1"/>
  <c r="S381" i="1"/>
  <c r="R381" i="1"/>
  <c r="Y380" i="1"/>
  <c r="X380" i="1"/>
  <c r="W380" i="1"/>
  <c r="V380" i="1"/>
  <c r="T380" i="1"/>
  <c r="Z380" i="1" s="1"/>
  <c r="S380" i="1"/>
  <c r="R380" i="1"/>
  <c r="Y379" i="1"/>
  <c r="X379" i="1"/>
  <c r="W379" i="1"/>
  <c r="V379" i="1"/>
  <c r="T379" i="1"/>
  <c r="Z379" i="1" s="1"/>
  <c r="S379" i="1"/>
  <c r="R379" i="1"/>
  <c r="Y378" i="1"/>
  <c r="X378" i="1"/>
  <c r="W378" i="1"/>
  <c r="V378" i="1"/>
  <c r="T378" i="1"/>
  <c r="S378" i="1"/>
  <c r="R378" i="1"/>
  <c r="Y377" i="1"/>
  <c r="X377" i="1"/>
  <c r="W377" i="1"/>
  <c r="V377" i="1"/>
  <c r="T377" i="1"/>
  <c r="Z377" i="1" s="1"/>
  <c r="S377" i="1"/>
  <c r="R377" i="1"/>
  <c r="Y376" i="1"/>
  <c r="X376" i="1"/>
  <c r="W376" i="1"/>
  <c r="V376" i="1"/>
  <c r="T376" i="1"/>
  <c r="U376" i="1" s="1"/>
  <c r="S376" i="1"/>
  <c r="R376" i="1"/>
  <c r="Y375" i="1"/>
  <c r="X375" i="1"/>
  <c r="W375" i="1"/>
  <c r="V375" i="1"/>
  <c r="T375" i="1"/>
  <c r="Z375" i="1" s="1"/>
  <c r="S375" i="1"/>
  <c r="R375" i="1"/>
  <c r="Y374" i="1"/>
  <c r="X374" i="1"/>
  <c r="W374" i="1"/>
  <c r="V374" i="1"/>
  <c r="T374" i="1"/>
  <c r="Z374" i="1" s="1"/>
  <c r="S374" i="1"/>
  <c r="R374" i="1"/>
  <c r="Y373" i="1"/>
  <c r="X373" i="1"/>
  <c r="W373" i="1"/>
  <c r="V373" i="1"/>
  <c r="T373" i="1"/>
  <c r="Z373" i="1" s="1"/>
  <c r="S373" i="1"/>
  <c r="R373" i="1"/>
  <c r="AC372" i="1"/>
  <c r="AA372" i="1"/>
  <c r="Y372" i="1"/>
  <c r="X372" i="1"/>
  <c r="W372" i="1"/>
  <c r="V372" i="1"/>
  <c r="T372" i="1"/>
  <c r="S372" i="1"/>
  <c r="R372" i="1"/>
  <c r="Y371" i="1"/>
  <c r="X371" i="1"/>
  <c r="W371" i="1"/>
  <c r="V371" i="1"/>
  <c r="T371" i="1"/>
  <c r="S371" i="1"/>
  <c r="R371" i="1"/>
  <c r="Y370" i="1"/>
  <c r="X370" i="1"/>
  <c r="W370" i="1"/>
  <c r="V370" i="1"/>
  <c r="T370" i="1"/>
  <c r="U370" i="1" s="1"/>
  <c r="S370" i="1"/>
  <c r="R370" i="1"/>
  <c r="AA369" i="1"/>
  <c r="Y369" i="1"/>
  <c r="X369" i="1"/>
  <c r="W369" i="1"/>
  <c r="V369" i="1"/>
  <c r="T369" i="1"/>
  <c r="Z369" i="1" s="1"/>
  <c r="S369" i="1"/>
  <c r="R369" i="1"/>
  <c r="Y368" i="1"/>
  <c r="X368" i="1"/>
  <c r="W368" i="1"/>
  <c r="V368" i="1"/>
  <c r="T368" i="1"/>
  <c r="Z368" i="1" s="1"/>
  <c r="S368" i="1"/>
  <c r="R368" i="1"/>
  <c r="Y367" i="1"/>
  <c r="X367" i="1"/>
  <c r="W367" i="1"/>
  <c r="V367" i="1"/>
  <c r="T367" i="1"/>
  <c r="Z367" i="1" s="1"/>
  <c r="S367" i="1"/>
  <c r="R367" i="1"/>
  <c r="Y366" i="1"/>
  <c r="X366" i="1"/>
  <c r="W366" i="1"/>
  <c r="V366" i="1"/>
  <c r="T366" i="1"/>
  <c r="S366" i="1"/>
  <c r="R366" i="1"/>
  <c r="Y365" i="1"/>
  <c r="X365" i="1"/>
  <c r="W365" i="1"/>
  <c r="V365" i="1"/>
  <c r="T365" i="1"/>
  <c r="U365" i="1" s="1"/>
  <c r="S365" i="1"/>
  <c r="R365" i="1"/>
  <c r="Y364" i="1"/>
  <c r="X364" i="1"/>
  <c r="W364" i="1"/>
  <c r="V364" i="1"/>
  <c r="T364" i="1"/>
  <c r="U364" i="1" s="1"/>
  <c r="S364" i="1"/>
  <c r="R364" i="1"/>
  <c r="Y363" i="1"/>
  <c r="X363" i="1"/>
  <c r="W363" i="1"/>
  <c r="V363" i="1"/>
  <c r="T363" i="1"/>
  <c r="U363" i="1" s="1"/>
  <c r="S363" i="1"/>
  <c r="R363" i="1"/>
  <c r="Y362" i="1"/>
  <c r="X362" i="1"/>
  <c r="W362" i="1"/>
  <c r="V362" i="1"/>
  <c r="T362" i="1"/>
  <c r="S362" i="1"/>
  <c r="R362" i="1"/>
  <c r="Y361" i="1"/>
  <c r="X361" i="1"/>
  <c r="W361" i="1"/>
  <c r="V361" i="1"/>
  <c r="T361" i="1"/>
  <c r="Z361" i="1" s="1"/>
  <c r="S361" i="1"/>
  <c r="R361" i="1"/>
  <c r="Y360" i="1"/>
  <c r="X360" i="1"/>
  <c r="W360" i="1"/>
  <c r="V360" i="1"/>
  <c r="T360" i="1"/>
  <c r="Z360" i="1" s="1"/>
  <c r="S360" i="1"/>
  <c r="R360" i="1"/>
  <c r="Y359" i="1"/>
  <c r="X359" i="1"/>
  <c r="W359" i="1"/>
  <c r="V359" i="1"/>
  <c r="T359" i="1"/>
  <c r="Z359" i="1" s="1"/>
  <c r="S359" i="1"/>
  <c r="R359" i="1"/>
  <c r="Y358" i="1"/>
  <c r="X358" i="1"/>
  <c r="W358" i="1"/>
  <c r="V358" i="1"/>
  <c r="T358" i="1"/>
  <c r="Z358" i="1" s="1"/>
  <c r="S358" i="1"/>
  <c r="R358" i="1"/>
  <c r="Y357" i="1"/>
  <c r="X357" i="1"/>
  <c r="W357" i="1"/>
  <c r="V357" i="1"/>
  <c r="T357" i="1"/>
  <c r="U357" i="1" s="1"/>
  <c r="S357" i="1"/>
  <c r="R357" i="1"/>
  <c r="Y356" i="1"/>
  <c r="X356" i="1"/>
  <c r="W356" i="1"/>
  <c r="V356" i="1"/>
  <c r="T356" i="1"/>
  <c r="U356" i="1" s="1"/>
  <c r="S356" i="1"/>
  <c r="R356" i="1"/>
  <c r="Y355" i="1"/>
  <c r="X355" i="1"/>
  <c r="W355" i="1"/>
  <c r="V355" i="1"/>
  <c r="T355" i="1"/>
  <c r="U355" i="1" s="1"/>
  <c r="S355" i="1"/>
  <c r="R355" i="1"/>
  <c r="Y354" i="1"/>
  <c r="X354" i="1"/>
  <c r="W354" i="1"/>
  <c r="V354" i="1"/>
  <c r="T354" i="1"/>
  <c r="Z354" i="1" s="1"/>
  <c r="S354" i="1"/>
  <c r="R354" i="1"/>
  <c r="Y353" i="1"/>
  <c r="X353" i="1"/>
  <c r="W353" i="1"/>
  <c r="V353" i="1"/>
  <c r="T353" i="1"/>
  <c r="Z353" i="1" s="1"/>
  <c r="S353" i="1"/>
  <c r="R353" i="1"/>
  <c r="Y352" i="1"/>
  <c r="X352" i="1"/>
  <c r="W352" i="1"/>
  <c r="V352" i="1"/>
  <c r="T352" i="1"/>
  <c r="Z352" i="1" s="1"/>
  <c r="S352" i="1"/>
  <c r="R352" i="1"/>
  <c r="Y351" i="1"/>
  <c r="X351" i="1"/>
  <c r="W351" i="1"/>
  <c r="V351" i="1"/>
  <c r="T351" i="1"/>
  <c r="Z351" i="1" s="1"/>
  <c r="S351" i="1"/>
  <c r="R351" i="1"/>
  <c r="Y350" i="1"/>
  <c r="X350" i="1"/>
  <c r="W350" i="1"/>
  <c r="V350" i="1"/>
  <c r="T350" i="1"/>
  <c r="U350" i="1" s="1"/>
  <c r="S350" i="1"/>
  <c r="R350" i="1"/>
  <c r="Y349" i="1"/>
  <c r="X349" i="1"/>
  <c r="W349" i="1"/>
  <c r="V349" i="1"/>
  <c r="T349" i="1"/>
  <c r="U349" i="1" s="1"/>
  <c r="S349" i="1"/>
  <c r="R349" i="1"/>
  <c r="Y348" i="1"/>
  <c r="X348" i="1"/>
  <c r="W348" i="1"/>
  <c r="V348" i="1"/>
  <c r="T348" i="1"/>
  <c r="U348" i="1" s="1"/>
  <c r="S348" i="1"/>
  <c r="R348" i="1"/>
  <c r="Y347" i="1"/>
  <c r="X347" i="1"/>
  <c r="W347" i="1"/>
  <c r="V347" i="1"/>
  <c r="T347" i="1"/>
  <c r="U347" i="1" s="1"/>
  <c r="S347" i="1"/>
  <c r="R347" i="1"/>
  <c r="Y346" i="1"/>
  <c r="X346" i="1"/>
  <c r="W346" i="1"/>
  <c r="V346" i="1"/>
  <c r="T346" i="1"/>
  <c r="U346" i="1" s="1"/>
  <c r="S346" i="1"/>
  <c r="R346" i="1"/>
  <c r="Y345" i="1"/>
  <c r="X345" i="1"/>
  <c r="W345" i="1"/>
  <c r="V345" i="1"/>
  <c r="T345" i="1"/>
  <c r="Z345" i="1" s="1"/>
  <c r="S345" i="1"/>
  <c r="R345" i="1"/>
  <c r="Y344" i="1"/>
  <c r="X344" i="1"/>
  <c r="W344" i="1"/>
  <c r="V344" i="1"/>
  <c r="T344" i="1"/>
  <c r="Z344" i="1" s="1"/>
  <c r="S344" i="1"/>
  <c r="R344" i="1"/>
  <c r="Y343" i="1"/>
  <c r="X343" i="1"/>
  <c r="W343" i="1"/>
  <c r="V343" i="1"/>
  <c r="T343" i="1"/>
  <c r="Z343" i="1" s="1"/>
  <c r="S343" i="1"/>
  <c r="R343" i="1"/>
  <c r="Y342" i="1"/>
  <c r="X342" i="1"/>
  <c r="W342" i="1"/>
  <c r="V342" i="1"/>
  <c r="T342" i="1"/>
  <c r="Z342" i="1" s="1"/>
  <c r="S342" i="1"/>
  <c r="R342" i="1"/>
  <c r="Y341" i="1"/>
  <c r="X341" i="1"/>
  <c r="W341" i="1"/>
  <c r="V341" i="1"/>
  <c r="T341" i="1"/>
  <c r="U341" i="1" s="1"/>
  <c r="S341" i="1"/>
  <c r="R341" i="1"/>
  <c r="Y340" i="1"/>
  <c r="X340" i="1"/>
  <c r="W340" i="1"/>
  <c r="V340" i="1"/>
  <c r="T340" i="1"/>
  <c r="U340" i="1" s="1"/>
  <c r="S340" i="1"/>
  <c r="R340" i="1"/>
  <c r="Y339" i="1"/>
  <c r="X339" i="1"/>
  <c r="W339" i="1"/>
  <c r="V339" i="1"/>
  <c r="T339" i="1"/>
  <c r="U339" i="1" s="1"/>
  <c r="S339" i="1"/>
  <c r="R339" i="1"/>
  <c r="Y338" i="1"/>
  <c r="X338" i="1"/>
  <c r="W338" i="1"/>
  <c r="V338" i="1"/>
  <c r="T338" i="1"/>
  <c r="Z338" i="1" s="1"/>
  <c r="S338" i="1"/>
  <c r="R338" i="1"/>
  <c r="Y337" i="1"/>
  <c r="X337" i="1"/>
  <c r="W337" i="1"/>
  <c r="V337" i="1"/>
  <c r="T337" i="1"/>
  <c r="Z337" i="1" s="1"/>
  <c r="S337" i="1"/>
  <c r="R337" i="1"/>
  <c r="Y336" i="1"/>
  <c r="X336" i="1"/>
  <c r="W336" i="1"/>
  <c r="V336" i="1"/>
  <c r="T336" i="1"/>
  <c r="Z336" i="1" s="1"/>
  <c r="S336" i="1"/>
  <c r="R336" i="1"/>
  <c r="Y335" i="1"/>
  <c r="X335" i="1"/>
  <c r="W335" i="1"/>
  <c r="V335" i="1"/>
  <c r="T335" i="1"/>
  <c r="S335" i="1"/>
  <c r="R335" i="1"/>
  <c r="Y334" i="1"/>
  <c r="X334" i="1"/>
  <c r="W334" i="1"/>
  <c r="V334" i="1"/>
  <c r="T334" i="1"/>
  <c r="U334" i="1" s="1"/>
  <c r="S334" i="1"/>
  <c r="R334" i="1"/>
  <c r="Y333" i="1"/>
  <c r="X333" i="1"/>
  <c r="W333" i="1"/>
  <c r="V333" i="1"/>
  <c r="T333" i="1"/>
  <c r="S333" i="1"/>
  <c r="R333" i="1"/>
  <c r="Y332" i="1"/>
  <c r="X332" i="1"/>
  <c r="W332" i="1"/>
  <c r="V332" i="1"/>
  <c r="T332" i="1"/>
  <c r="S332" i="1"/>
  <c r="R332" i="1"/>
  <c r="Y331" i="1"/>
  <c r="X331" i="1"/>
  <c r="W331" i="1"/>
  <c r="V331" i="1"/>
  <c r="T331" i="1"/>
  <c r="U331" i="1" s="1"/>
  <c r="S331" i="1"/>
  <c r="R331" i="1"/>
  <c r="Y330" i="1"/>
  <c r="X330" i="1"/>
  <c r="W330" i="1"/>
  <c r="V330" i="1"/>
  <c r="T330" i="1"/>
  <c r="Z330" i="1" s="1"/>
  <c r="S330" i="1"/>
  <c r="R330" i="1"/>
  <c r="Y329" i="1"/>
  <c r="X329" i="1"/>
  <c r="W329" i="1"/>
  <c r="V329" i="1"/>
  <c r="T329" i="1"/>
  <c r="Z329" i="1" s="1"/>
  <c r="S329" i="1"/>
  <c r="R329" i="1"/>
  <c r="Y328" i="1"/>
  <c r="X328" i="1"/>
  <c r="W328" i="1"/>
  <c r="V328" i="1"/>
  <c r="T328" i="1"/>
  <c r="Z328" i="1" s="1"/>
  <c r="S328" i="1"/>
  <c r="R328" i="1"/>
  <c r="Y327" i="1"/>
  <c r="X327" i="1"/>
  <c r="W327" i="1"/>
  <c r="V327" i="1"/>
  <c r="T327" i="1"/>
  <c r="Z327" i="1" s="1"/>
  <c r="S327" i="1"/>
  <c r="R327" i="1"/>
  <c r="Y326" i="1"/>
  <c r="X326" i="1"/>
  <c r="W326" i="1"/>
  <c r="V326" i="1"/>
  <c r="T326" i="1"/>
  <c r="U326" i="1" s="1"/>
  <c r="S326" i="1"/>
  <c r="R326" i="1"/>
  <c r="Y325" i="1"/>
  <c r="X325" i="1"/>
  <c r="W325" i="1"/>
  <c r="V325" i="1"/>
  <c r="T325" i="1"/>
  <c r="U325" i="1" s="1"/>
  <c r="S325" i="1"/>
  <c r="R325" i="1"/>
  <c r="Y324" i="1"/>
  <c r="X324" i="1"/>
  <c r="W324" i="1"/>
  <c r="V324" i="1"/>
  <c r="T324" i="1"/>
  <c r="U324" i="1" s="1"/>
  <c r="S324" i="1"/>
  <c r="R324" i="1"/>
  <c r="Y323" i="1"/>
  <c r="X323" i="1"/>
  <c r="W323" i="1"/>
  <c r="V323" i="1"/>
  <c r="T323" i="1"/>
  <c r="U323" i="1" s="1"/>
  <c r="S323" i="1"/>
  <c r="R323" i="1"/>
  <c r="Y322" i="1"/>
  <c r="X322" i="1"/>
  <c r="W322" i="1"/>
  <c r="V322" i="1"/>
  <c r="T322" i="1"/>
  <c r="U322" i="1" s="1"/>
  <c r="S322" i="1"/>
  <c r="R322" i="1"/>
  <c r="Y321" i="1"/>
  <c r="X321" i="1"/>
  <c r="W321" i="1"/>
  <c r="V321" i="1"/>
  <c r="T321" i="1"/>
  <c r="Z321" i="1" s="1"/>
  <c r="S321" i="1"/>
  <c r="R321" i="1"/>
  <c r="Y320" i="1"/>
  <c r="X320" i="1"/>
  <c r="W320" i="1"/>
  <c r="V320" i="1"/>
  <c r="T320" i="1"/>
  <c r="Z320" i="1" s="1"/>
  <c r="S320" i="1"/>
  <c r="R320" i="1"/>
  <c r="Y319" i="1"/>
  <c r="X319" i="1"/>
  <c r="W319" i="1"/>
  <c r="V319" i="1"/>
  <c r="T319" i="1"/>
  <c r="S319" i="1"/>
  <c r="R319" i="1"/>
  <c r="Y318" i="1"/>
  <c r="X318" i="1"/>
  <c r="W318" i="1"/>
  <c r="V318" i="1"/>
  <c r="T318" i="1"/>
  <c r="Z318" i="1" s="1"/>
  <c r="S318" i="1"/>
  <c r="R318" i="1"/>
  <c r="Y317" i="1"/>
  <c r="X317" i="1"/>
  <c r="W317" i="1"/>
  <c r="V317" i="1"/>
  <c r="T317" i="1"/>
  <c r="S317" i="1"/>
  <c r="R317" i="1"/>
  <c r="Y316" i="1"/>
  <c r="X316" i="1"/>
  <c r="W316" i="1"/>
  <c r="V316" i="1"/>
  <c r="T316" i="1"/>
  <c r="S316" i="1"/>
  <c r="R316" i="1"/>
  <c r="Y315" i="1"/>
  <c r="X315" i="1"/>
  <c r="W315" i="1"/>
  <c r="V315" i="1"/>
  <c r="T315" i="1"/>
  <c r="U315" i="1" s="1"/>
  <c r="S315" i="1"/>
  <c r="R315" i="1"/>
  <c r="Y314" i="1"/>
  <c r="X314" i="1"/>
  <c r="W314" i="1"/>
  <c r="V314" i="1"/>
  <c r="T314" i="1"/>
  <c r="Z314" i="1" s="1"/>
  <c r="S314" i="1"/>
  <c r="R314" i="1"/>
  <c r="Y313" i="1"/>
  <c r="X313" i="1"/>
  <c r="W313" i="1"/>
  <c r="V313" i="1"/>
  <c r="T313" i="1"/>
  <c r="Z313" i="1" s="1"/>
  <c r="S313" i="1"/>
  <c r="R313" i="1"/>
  <c r="Y312" i="1"/>
  <c r="X312" i="1"/>
  <c r="W312" i="1"/>
  <c r="V312" i="1"/>
  <c r="T312" i="1"/>
  <c r="Z312" i="1" s="1"/>
  <c r="S312" i="1"/>
  <c r="R312" i="1"/>
  <c r="Y311" i="1"/>
  <c r="X311" i="1"/>
  <c r="W311" i="1"/>
  <c r="V311" i="1"/>
  <c r="T311" i="1"/>
  <c r="S311" i="1"/>
  <c r="R311" i="1"/>
  <c r="Y310" i="1"/>
  <c r="X310" i="1"/>
  <c r="W310" i="1"/>
  <c r="V310" i="1"/>
  <c r="T310" i="1"/>
  <c r="Z310" i="1" s="1"/>
  <c r="S310" i="1"/>
  <c r="R310" i="1"/>
  <c r="Y309" i="1"/>
  <c r="X309" i="1"/>
  <c r="W309" i="1"/>
  <c r="V309" i="1"/>
  <c r="T309" i="1"/>
  <c r="U309" i="1" s="1"/>
  <c r="S309" i="1"/>
  <c r="R309" i="1"/>
  <c r="Y308" i="1"/>
  <c r="X308" i="1"/>
  <c r="W308" i="1"/>
  <c r="V308" i="1"/>
  <c r="T308" i="1"/>
  <c r="U308" i="1" s="1"/>
  <c r="S308" i="1"/>
  <c r="R308" i="1"/>
  <c r="Y307" i="1"/>
  <c r="X307" i="1"/>
  <c r="W307" i="1"/>
  <c r="V307" i="1"/>
  <c r="T307" i="1"/>
  <c r="U307" i="1" s="1"/>
  <c r="S307" i="1"/>
  <c r="R307" i="1"/>
  <c r="Y306" i="1"/>
  <c r="X306" i="1"/>
  <c r="W306" i="1"/>
  <c r="V306" i="1"/>
  <c r="T306" i="1"/>
  <c r="Z306" i="1" s="1"/>
  <c r="S306" i="1"/>
  <c r="R306" i="1"/>
  <c r="Y305" i="1"/>
  <c r="X305" i="1"/>
  <c r="W305" i="1"/>
  <c r="V305" i="1"/>
  <c r="T305" i="1"/>
  <c r="Z305" i="1" s="1"/>
  <c r="S305" i="1"/>
  <c r="R305" i="1"/>
  <c r="Y304" i="1"/>
  <c r="X304" i="1"/>
  <c r="W304" i="1"/>
  <c r="V304" i="1"/>
  <c r="T304" i="1"/>
  <c r="Z304" i="1" s="1"/>
  <c r="S304" i="1"/>
  <c r="R304" i="1"/>
  <c r="Y303" i="1"/>
  <c r="X303" i="1"/>
  <c r="W303" i="1"/>
  <c r="V303" i="1"/>
  <c r="T303" i="1"/>
  <c r="Z303" i="1" s="1"/>
  <c r="S303" i="1"/>
  <c r="R303" i="1"/>
  <c r="Y302" i="1"/>
  <c r="X302" i="1"/>
  <c r="W302" i="1"/>
  <c r="V302" i="1"/>
  <c r="T302" i="1"/>
  <c r="S302" i="1"/>
  <c r="R302" i="1"/>
  <c r="Y301" i="1"/>
  <c r="X301" i="1"/>
  <c r="W301" i="1"/>
  <c r="V301" i="1"/>
  <c r="T301" i="1"/>
  <c r="U301" i="1" s="1"/>
  <c r="S301" i="1"/>
  <c r="R301" i="1"/>
  <c r="Y300" i="1"/>
  <c r="X300" i="1"/>
  <c r="W300" i="1"/>
  <c r="V300" i="1"/>
  <c r="T300" i="1"/>
  <c r="U300" i="1" s="1"/>
  <c r="S300" i="1"/>
  <c r="R300" i="1"/>
  <c r="Y299" i="1"/>
  <c r="X299" i="1"/>
  <c r="W299" i="1"/>
  <c r="V299" i="1"/>
  <c r="T299" i="1"/>
  <c r="U299" i="1" s="1"/>
  <c r="S299" i="1"/>
  <c r="R299" i="1"/>
  <c r="Y298" i="1"/>
  <c r="X298" i="1"/>
  <c r="W298" i="1"/>
  <c r="V298" i="1"/>
  <c r="T298" i="1"/>
  <c r="S298" i="1"/>
  <c r="R298" i="1"/>
  <c r="Y297" i="1"/>
  <c r="X297" i="1"/>
  <c r="W297" i="1"/>
  <c r="V297" i="1"/>
  <c r="T297" i="1"/>
  <c r="Z297" i="1" s="1"/>
  <c r="S297" i="1"/>
  <c r="R297" i="1"/>
  <c r="Y296" i="1"/>
  <c r="X296" i="1"/>
  <c r="W296" i="1"/>
  <c r="V296" i="1"/>
  <c r="T296" i="1"/>
  <c r="Z296" i="1" s="1"/>
  <c r="S296" i="1"/>
  <c r="R296" i="1"/>
  <c r="Y295" i="1"/>
  <c r="X295" i="1"/>
  <c r="W295" i="1"/>
  <c r="V295" i="1"/>
  <c r="T295" i="1"/>
  <c r="Z295" i="1" s="1"/>
  <c r="S295" i="1"/>
  <c r="R295" i="1"/>
  <c r="Y294" i="1"/>
  <c r="X294" i="1"/>
  <c r="W294" i="1"/>
  <c r="V294" i="1"/>
  <c r="T294" i="1"/>
  <c r="Z294" i="1" s="1"/>
  <c r="S294" i="1"/>
  <c r="R294" i="1"/>
  <c r="Y293" i="1"/>
  <c r="X293" i="1"/>
  <c r="W293" i="1"/>
  <c r="V293" i="1"/>
  <c r="T293" i="1"/>
  <c r="U293" i="1" s="1"/>
  <c r="S293" i="1"/>
  <c r="R293" i="1"/>
  <c r="Y292" i="1"/>
  <c r="X292" i="1"/>
  <c r="W292" i="1"/>
  <c r="V292" i="1"/>
  <c r="T292" i="1"/>
  <c r="U292" i="1" s="1"/>
  <c r="S292" i="1"/>
  <c r="R292" i="1"/>
  <c r="Y291" i="1"/>
  <c r="X291" i="1"/>
  <c r="W291" i="1"/>
  <c r="V291" i="1"/>
  <c r="T291" i="1"/>
  <c r="U291" i="1" s="1"/>
  <c r="S291" i="1"/>
  <c r="R291" i="1"/>
  <c r="Y290" i="1"/>
  <c r="X290" i="1"/>
  <c r="W290" i="1"/>
  <c r="V290" i="1"/>
  <c r="T290" i="1"/>
  <c r="Z290" i="1" s="1"/>
  <c r="S290" i="1"/>
  <c r="R290" i="1"/>
  <c r="Y289" i="1"/>
  <c r="X289" i="1"/>
  <c r="W289" i="1"/>
  <c r="V289" i="1"/>
  <c r="T289" i="1"/>
  <c r="Z289" i="1" s="1"/>
  <c r="S289" i="1"/>
  <c r="R289" i="1"/>
  <c r="Y288" i="1"/>
  <c r="X288" i="1"/>
  <c r="W288" i="1"/>
  <c r="V288" i="1"/>
  <c r="T288" i="1"/>
  <c r="Z288" i="1" s="1"/>
  <c r="S288" i="1"/>
  <c r="R288" i="1"/>
  <c r="Y287" i="1"/>
  <c r="X287" i="1"/>
  <c r="W287" i="1"/>
  <c r="V287" i="1"/>
  <c r="T287" i="1"/>
  <c r="Z287" i="1" s="1"/>
  <c r="S287" i="1"/>
  <c r="R287" i="1"/>
  <c r="Y286" i="1"/>
  <c r="X286" i="1"/>
  <c r="W286" i="1"/>
  <c r="V286" i="1"/>
  <c r="T286" i="1"/>
  <c r="Z286" i="1" s="1"/>
  <c r="S286" i="1"/>
  <c r="R286" i="1"/>
  <c r="Y285" i="1"/>
  <c r="X285" i="1"/>
  <c r="W285" i="1"/>
  <c r="V285" i="1"/>
  <c r="T285" i="1"/>
  <c r="U285" i="1" s="1"/>
  <c r="S285" i="1"/>
  <c r="R285" i="1"/>
  <c r="Y284" i="1"/>
  <c r="X284" i="1"/>
  <c r="W284" i="1"/>
  <c r="V284" i="1"/>
  <c r="T284" i="1"/>
  <c r="U284" i="1" s="1"/>
  <c r="S284" i="1"/>
  <c r="R284" i="1"/>
  <c r="Y283" i="1"/>
  <c r="X283" i="1"/>
  <c r="W283" i="1"/>
  <c r="V283" i="1"/>
  <c r="T283" i="1"/>
  <c r="U283" i="1" s="1"/>
  <c r="S283" i="1"/>
  <c r="R283" i="1"/>
  <c r="Y282" i="1"/>
  <c r="X282" i="1"/>
  <c r="W282" i="1"/>
  <c r="V282" i="1"/>
  <c r="T282" i="1"/>
  <c r="Z282" i="1" s="1"/>
  <c r="S282" i="1"/>
  <c r="R282" i="1"/>
  <c r="Y281" i="1"/>
  <c r="X281" i="1"/>
  <c r="W281" i="1"/>
  <c r="V281" i="1"/>
  <c r="T281" i="1"/>
  <c r="Z281" i="1" s="1"/>
  <c r="S281" i="1"/>
  <c r="R281" i="1"/>
  <c r="Y280" i="1"/>
  <c r="X280" i="1"/>
  <c r="W280" i="1"/>
  <c r="V280" i="1"/>
  <c r="T280" i="1"/>
  <c r="Z280" i="1" s="1"/>
  <c r="S280" i="1"/>
  <c r="R280" i="1"/>
  <c r="Y279" i="1"/>
  <c r="X279" i="1"/>
  <c r="W279" i="1"/>
  <c r="V279" i="1"/>
  <c r="T279" i="1"/>
  <c r="Z279" i="1" s="1"/>
  <c r="S279" i="1"/>
  <c r="R279" i="1"/>
  <c r="Y278" i="1"/>
  <c r="X278" i="1"/>
  <c r="W278" i="1"/>
  <c r="V278" i="1"/>
  <c r="T278" i="1"/>
  <c r="Z278" i="1" s="1"/>
  <c r="S278" i="1"/>
  <c r="R278" i="1"/>
  <c r="Y277" i="1"/>
  <c r="X277" i="1"/>
  <c r="W277" i="1"/>
  <c r="V277" i="1"/>
  <c r="T277" i="1"/>
  <c r="U277" i="1" s="1"/>
  <c r="S277" i="1"/>
  <c r="R277" i="1"/>
  <c r="Y276" i="1"/>
  <c r="X276" i="1"/>
  <c r="W276" i="1"/>
  <c r="V276" i="1"/>
  <c r="T276" i="1"/>
  <c r="U276" i="1" s="1"/>
  <c r="S276" i="1"/>
  <c r="R276" i="1"/>
  <c r="Y275" i="1"/>
  <c r="X275" i="1"/>
  <c r="W275" i="1"/>
  <c r="V275" i="1"/>
  <c r="T275" i="1"/>
  <c r="U275" i="1" s="1"/>
  <c r="S275" i="1"/>
  <c r="R275" i="1"/>
  <c r="Y274" i="1"/>
  <c r="X274" i="1"/>
  <c r="W274" i="1"/>
  <c r="V274" i="1"/>
  <c r="T274" i="1"/>
  <c r="S274" i="1"/>
  <c r="R274" i="1"/>
  <c r="Y273" i="1"/>
  <c r="X273" i="1"/>
  <c r="W273" i="1"/>
  <c r="V273" i="1"/>
  <c r="T273" i="1"/>
  <c r="S273" i="1"/>
  <c r="R273" i="1"/>
  <c r="Y272" i="1"/>
  <c r="X272" i="1"/>
  <c r="W272" i="1"/>
  <c r="V272" i="1"/>
  <c r="T272" i="1"/>
  <c r="Z272" i="1" s="1"/>
  <c r="S272" i="1"/>
  <c r="R272" i="1"/>
  <c r="Y271" i="1"/>
  <c r="X271" i="1"/>
  <c r="W271" i="1"/>
  <c r="V271" i="1"/>
  <c r="T271" i="1"/>
  <c r="Z271" i="1" s="1"/>
  <c r="S271" i="1"/>
  <c r="R271" i="1"/>
  <c r="Y270" i="1"/>
  <c r="X270" i="1"/>
  <c r="W270" i="1"/>
  <c r="V270" i="1"/>
  <c r="T270" i="1"/>
  <c r="Z270" i="1" s="1"/>
  <c r="S270" i="1"/>
  <c r="R270" i="1"/>
  <c r="Y269" i="1"/>
  <c r="X269" i="1"/>
  <c r="W269" i="1"/>
  <c r="V269" i="1"/>
  <c r="T269" i="1"/>
  <c r="U269" i="1" s="1"/>
  <c r="S269" i="1"/>
  <c r="R269" i="1"/>
  <c r="Y268" i="1"/>
  <c r="X268" i="1"/>
  <c r="W268" i="1"/>
  <c r="V268" i="1"/>
  <c r="T268" i="1"/>
  <c r="U268" i="1" s="1"/>
  <c r="S268" i="1"/>
  <c r="R268" i="1"/>
  <c r="Y267" i="1"/>
  <c r="X267" i="1"/>
  <c r="W267" i="1"/>
  <c r="V267" i="1"/>
  <c r="T267" i="1"/>
  <c r="U267" i="1" s="1"/>
  <c r="S267" i="1"/>
  <c r="R267" i="1"/>
  <c r="Y266" i="1"/>
  <c r="X266" i="1"/>
  <c r="W266" i="1"/>
  <c r="V266" i="1"/>
  <c r="T266" i="1"/>
  <c r="Z266" i="1" s="1"/>
  <c r="S266" i="1"/>
  <c r="R266" i="1"/>
  <c r="Y265" i="1"/>
  <c r="X265" i="1"/>
  <c r="W265" i="1"/>
  <c r="V265" i="1"/>
  <c r="T265" i="1"/>
  <c r="Z265" i="1" s="1"/>
  <c r="S265" i="1"/>
  <c r="R265" i="1"/>
  <c r="Y264" i="1"/>
  <c r="X264" i="1"/>
  <c r="W264" i="1"/>
  <c r="V264" i="1"/>
  <c r="T264" i="1"/>
  <c r="Z264" i="1" s="1"/>
  <c r="S264" i="1"/>
  <c r="R264" i="1"/>
  <c r="Y263" i="1"/>
  <c r="X263" i="1"/>
  <c r="W263" i="1"/>
  <c r="V263" i="1"/>
  <c r="T263" i="1"/>
  <c r="Z263" i="1" s="1"/>
  <c r="S263" i="1"/>
  <c r="R263" i="1"/>
  <c r="Y262" i="1"/>
  <c r="X262" i="1"/>
  <c r="W262" i="1"/>
  <c r="V262" i="1"/>
  <c r="T262" i="1"/>
  <c r="Z262" i="1" s="1"/>
  <c r="S262" i="1"/>
  <c r="R262" i="1"/>
  <c r="Y261" i="1"/>
  <c r="X261" i="1"/>
  <c r="W261" i="1"/>
  <c r="V261" i="1"/>
  <c r="T261" i="1"/>
  <c r="U261" i="1" s="1"/>
  <c r="S261" i="1"/>
  <c r="R261" i="1"/>
  <c r="Y260" i="1"/>
  <c r="X260" i="1"/>
  <c r="W260" i="1"/>
  <c r="V260" i="1"/>
  <c r="T260" i="1"/>
  <c r="U260" i="1" s="1"/>
  <c r="S260" i="1"/>
  <c r="R260" i="1"/>
  <c r="Y259" i="1"/>
  <c r="X259" i="1"/>
  <c r="W259" i="1"/>
  <c r="V259" i="1"/>
  <c r="T259" i="1"/>
  <c r="U259" i="1" s="1"/>
  <c r="S259" i="1"/>
  <c r="R259" i="1"/>
  <c r="Y258" i="1"/>
  <c r="X258" i="1"/>
  <c r="W258" i="1"/>
  <c r="V258" i="1"/>
  <c r="T258" i="1"/>
  <c r="Z258" i="1" s="1"/>
  <c r="S258" i="1"/>
  <c r="R258" i="1"/>
  <c r="Y257" i="1"/>
  <c r="X257" i="1"/>
  <c r="W257" i="1"/>
  <c r="V257" i="1"/>
  <c r="T257" i="1"/>
  <c r="Z257" i="1" s="1"/>
  <c r="S257" i="1"/>
  <c r="R257" i="1"/>
  <c r="Y256" i="1"/>
  <c r="X256" i="1"/>
  <c r="W256" i="1"/>
  <c r="V256" i="1"/>
  <c r="T256" i="1"/>
  <c r="Z256" i="1" s="1"/>
  <c r="S256" i="1"/>
  <c r="R256" i="1"/>
  <c r="Y255" i="1"/>
  <c r="X255" i="1"/>
  <c r="W255" i="1"/>
  <c r="V255" i="1"/>
  <c r="T255" i="1"/>
  <c r="Z255" i="1" s="1"/>
  <c r="S255" i="1"/>
  <c r="R255" i="1"/>
  <c r="Y254" i="1"/>
  <c r="X254" i="1"/>
  <c r="W254" i="1"/>
  <c r="V254" i="1"/>
  <c r="T254" i="1"/>
  <c r="Z254" i="1" s="1"/>
  <c r="S254" i="1"/>
  <c r="R254" i="1"/>
  <c r="Y253" i="1"/>
  <c r="X253" i="1"/>
  <c r="W253" i="1"/>
  <c r="V253" i="1"/>
  <c r="T253" i="1"/>
  <c r="S253" i="1"/>
  <c r="R253" i="1"/>
  <c r="Y252" i="1"/>
  <c r="X252" i="1"/>
  <c r="W252" i="1"/>
  <c r="V252" i="1"/>
  <c r="T252" i="1"/>
  <c r="S252" i="1"/>
  <c r="R252" i="1"/>
  <c r="Y251" i="1"/>
  <c r="X251" i="1"/>
  <c r="W251" i="1"/>
  <c r="V251" i="1"/>
  <c r="T251" i="1"/>
  <c r="U251" i="1" s="1"/>
  <c r="S251" i="1"/>
  <c r="R251" i="1"/>
  <c r="Y250" i="1"/>
  <c r="X250" i="1"/>
  <c r="W250" i="1"/>
  <c r="V250" i="1"/>
  <c r="T250" i="1"/>
  <c r="Z250" i="1" s="1"/>
  <c r="S250" i="1"/>
  <c r="R250" i="1"/>
  <c r="Y249" i="1"/>
  <c r="X249" i="1"/>
  <c r="W249" i="1"/>
  <c r="V249" i="1"/>
  <c r="T249" i="1"/>
  <c r="Z249" i="1" s="1"/>
  <c r="S249" i="1"/>
  <c r="R249" i="1"/>
  <c r="Y248" i="1"/>
  <c r="X248" i="1"/>
  <c r="W248" i="1"/>
  <c r="V248" i="1"/>
  <c r="T248" i="1"/>
  <c r="Z248" i="1" s="1"/>
  <c r="S248" i="1"/>
  <c r="R248" i="1"/>
  <c r="Y247" i="1"/>
  <c r="X247" i="1"/>
  <c r="W247" i="1"/>
  <c r="V247" i="1"/>
  <c r="T247" i="1"/>
  <c r="Z247" i="1" s="1"/>
  <c r="S247" i="1"/>
  <c r="R247" i="1"/>
  <c r="Y246" i="1"/>
  <c r="X246" i="1"/>
  <c r="W246" i="1"/>
  <c r="V246" i="1"/>
  <c r="T246" i="1"/>
  <c r="Z246" i="1" s="1"/>
  <c r="S246" i="1"/>
  <c r="R246" i="1"/>
  <c r="Y245" i="1"/>
  <c r="X245" i="1"/>
  <c r="W245" i="1"/>
  <c r="V245" i="1"/>
  <c r="T245" i="1"/>
  <c r="U245" i="1" s="1"/>
  <c r="S245" i="1"/>
  <c r="R245" i="1"/>
  <c r="Y244" i="1"/>
  <c r="X244" i="1"/>
  <c r="W244" i="1"/>
  <c r="V244" i="1"/>
  <c r="T244" i="1"/>
  <c r="U244" i="1" s="1"/>
  <c r="S244" i="1"/>
  <c r="R244" i="1"/>
  <c r="Y243" i="1"/>
  <c r="X243" i="1"/>
  <c r="W243" i="1"/>
  <c r="V243" i="1"/>
  <c r="T243" i="1"/>
  <c r="U243" i="1" s="1"/>
  <c r="S243" i="1"/>
  <c r="R243" i="1"/>
  <c r="Y242" i="1"/>
  <c r="X242" i="1"/>
  <c r="W242" i="1"/>
  <c r="V242" i="1"/>
  <c r="T242" i="1"/>
  <c r="Z242" i="1" s="1"/>
  <c r="S242" i="1"/>
  <c r="R242" i="1"/>
  <c r="Y241" i="1"/>
  <c r="X241" i="1"/>
  <c r="W241" i="1"/>
  <c r="V241" i="1"/>
  <c r="T241" i="1"/>
  <c r="Z241" i="1" s="1"/>
  <c r="S241" i="1"/>
  <c r="R241" i="1"/>
  <c r="Y240" i="1"/>
  <c r="X240" i="1"/>
  <c r="W240" i="1"/>
  <c r="V240" i="1"/>
  <c r="T240" i="1"/>
  <c r="Z240" i="1" s="1"/>
  <c r="S240" i="1"/>
  <c r="R240" i="1"/>
  <c r="Y239" i="1"/>
  <c r="X239" i="1"/>
  <c r="W239" i="1"/>
  <c r="V239" i="1"/>
  <c r="T239" i="1"/>
  <c r="Z239" i="1" s="1"/>
  <c r="S239" i="1"/>
  <c r="R239" i="1"/>
  <c r="Y238" i="1"/>
  <c r="X238" i="1"/>
  <c r="W238" i="1"/>
  <c r="V238" i="1"/>
  <c r="T238" i="1"/>
  <c r="Z238" i="1" s="1"/>
  <c r="S238" i="1"/>
  <c r="R238" i="1"/>
  <c r="Y237" i="1"/>
  <c r="X237" i="1"/>
  <c r="W237" i="1"/>
  <c r="V237" i="1"/>
  <c r="T237" i="1"/>
  <c r="U237" i="1" s="1"/>
  <c r="S237" i="1"/>
  <c r="R237" i="1"/>
  <c r="Y236" i="1"/>
  <c r="X236" i="1"/>
  <c r="W236" i="1"/>
  <c r="V236" i="1"/>
  <c r="T236" i="1"/>
  <c r="U236" i="1" s="1"/>
  <c r="S236" i="1"/>
  <c r="R236" i="1"/>
  <c r="Y235" i="1"/>
  <c r="X235" i="1"/>
  <c r="W235" i="1"/>
  <c r="V235" i="1"/>
  <c r="T235" i="1"/>
  <c r="U235" i="1" s="1"/>
  <c r="S235" i="1"/>
  <c r="R235" i="1"/>
  <c r="Y234" i="1"/>
  <c r="X234" i="1"/>
  <c r="W234" i="1"/>
  <c r="V234" i="1"/>
  <c r="T234" i="1"/>
  <c r="Z234" i="1" s="1"/>
  <c r="S234" i="1"/>
  <c r="R234" i="1"/>
  <c r="Y233" i="1"/>
  <c r="X233" i="1"/>
  <c r="W233" i="1"/>
  <c r="V233" i="1"/>
  <c r="T233" i="1"/>
  <c r="Z233" i="1" s="1"/>
  <c r="S233" i="1"/>
  <c r="R233" i="1"/>
  <c r="Y232" i="1"/>
  <c r="X232" i="1"/>
  <c r="W232" i="1"/>
  <c r="V232" i="1"/>
  <c r="T232" i="1"/>
  <c r="Z232" i="1" s="1"/>
  <c r="S232" i="1"/>
  <c r="R232" i="1"/>
  <c r="Y231" i="1"/>
  <c r="X231" i="1"/>
  <c r="W231" i="1"/>
  <c r="V231" i="1"/>
  <c r="T231" i="1"/>
  <c r="Z231" i="1" s="1"/>
  <c r="S231" i="1"/>
  <c r="R231" i="1"/>
  <c r="Y230" i="1"/>
  <c r="X230" i="1"/>
  <c r="W230" i="1"/>
  <c r="V230" i="1"/>
  <c r="T230" i="1"/>
  <c r="Z230" i="1" s="1"/>
  <c r="S230" i="1"/>
  <c r="R230" i="1"/>
  <c r="Y229" i="1"/>
  <c r="X229" i="1"/>
  <c r="W229" i="1"/>
  <c r="V229" i="1"/>
  <c r="T229" i="1"/>
  <c r="U229" i="1" s="1"/>
  <c r="S229" i="1"/>
  <c r="R229" i="1"/>
  <c r="Y228" i="1"/>
  <c r="X228" i="1"/>
  <c r="W228" i="1"/>
  <c r="V228" i="1"/>
  <c r="T228" i="1"/>
  <c r="U228" i="1" s="1"/>
  <c r="S228" i="1"/>
  <c r="R228" i="1"/>
  <c r="Y227" i="1"/>
  <c r="X227" i="1"/>
  <c r="W227" i="1"/>
  <c r="V227" i="1"/>
  <c r="T227" i="1"/>
  <c r="U227" i="1" s="1"/>
  <c r="S227" i="1"/>
  <c r="R227" i="1"/>
  <c r="Y226" i="1"/>
  <c r="X226" i="1"/>
  <c r="W226" i="1"/>
  <c r="V226" i="1"/>
  <c r="T226" i="1"/>
  <c r="Z226" i="1" s="1"/>
  <c r="S226" i="1"/>
  <c r="R226" i="1"/>
  <c r="Y225" i="1"/>
  <c r="X225" i="1"/>
  <c r="W225" i="1"/>
  <c r="V225" i="1"/>
  <c r="T225" i="1"/>
  <c r="Z225" i="1" s="1"/>
  <c r="S225" i="1"/>
  <c r="R225" i="1"/>
  <c r="Y224" i="1"/>
  <c r="X224" i="1"/>
  <c r="W224" i="1"/>
  <c r="V224" i="1"/>
  <c r="T224" i="1"/>
  <c r="Z224" i="1" s="1"/>
  <c r="S224" i="1"/>
  <c r="R224" i="1"/>
  <c r="Y223" i="1"/>
  <c r="X223" i="1"/>
  <c r="W223" i="1"/>
  <c r="V223" i="1"/>
  <c r="T223" i="1"/>
  <c r="Z223" i="1" s="1"/>
  <c r="S223" i="1"/>
  <c r="R223" i="1"/>
  <c r="Y222" i="1"/>
  <c r="X222" i="1"/>
  <c r="W222" i="1"/>
  <c r="V222" i="1"/>
  <c r="T222" i="1"/>
  <c r="Z222" i="1" s="1"/>
  <c r="S222" i="1"/>
  <c r="R222" i="1"/>
  <c r="Y221" i="1"/>
  <c r="X221" i="1"/>
  <c r="W221" i="1"/>
  <c r="V221" i="1"/>
  <c r="T221" i="1"/>
  <c r="U221" i="1" s="1"/>
  <c r="S221" i="1"/>
  <c r="R221" i="1"/>
  <c r="Y220" i="1"/>
  <c r="X220" i="1"/>
  <c r="W220" i="1"/>
  <c r="V220" i="1"/>
  <c r="T220" i="1"/>
  <c r="U220" i="1" s="1"/>
  <c r="S220" i="1"/>
  <c r="R220" i="1"/>
  <c r="Y219" i="1"/>
  <c r="X219" i="1"/>
  <c r="W219" i="1"/>
  <c r="V219" i="1"/>
  <c r="T219" i="1"/>
  <c r="U219" i="1" s="1"/>
  <c r="S219" i="1"/>
  <c r="R219" i="1"/>
  <c r="Y218" i="1"/>
  <c r="X218" i="1"/>
  <c r="W218" i="1"/>
  <c r="V218" i="1"/>
  <c r="T218" i="1"/>
  <c r="Z218" i="1" s="1"/>
  <c r="S218" i="1"/>
  <c r="R218" i="1"/>
  <c r="Y217" i="1"/>
  <c r="X217" i="1"/>
  <c r="W217" i="1"/>
  <c r="V217" i="1"/>
  <c r="T217" i="1"/>
  <c r="Z217" i="1" s="1"/>
  <c r="S217" i="1"/>
  <c r="R217" i="1"/>
  <c r="Y216" i="1"/>
  <c r="X216" i="1"/>
  <c r="W216" i="1"/>
  <c r="V216" i="1"/>
  <c r="T216" i="1"/>
  <c r="Z216" i="1" s="1"/>
  <c r="S216" i="1"/>
  <c r="R216" i="1"/>
  <c r="Y215" i="1"/>
  <c r="X215" i="1"/>
  <c r="W215" i="1"/>
  <c r="V215" i="1"/>
  <c r="T215" i="1"/>
  <c r="Z215" i="1" s="1"/>
  <c r="S215" i="1"/>
  <c r="R215" i="1"/>
  <c r="Y214" i="1"/>
  <c r="X214" i="1"/>
  <c r="W214" i="1"/>
  <c r="V214" i="1"/>
  <c r="T214" i="1"/>
  <c r="Z214" i="1" s="1"/>
  <c r="S214" i="1"/>
  <c r="R214" i="1"/>
  <c r="Y213" i="1"/>
  <c r="X213" i="1"/>
  <c r="W213" i="1"/>
  <c r="V213" i="1"/>
  <c r="T213" i="1"/>
  <c r="U213" i="1" s="1"/>
  <c r="S213" i="1"/>
  <c r="R213" i="1"/>
  <c r="Y212" i="1"/>
  <c r="X212" i="1"/>
  <c r="W212" i="1"/>
  <c r="V212" i="1"/>
  <c r="T212" i="1"/>
  <c r="U212" i="1" s="1"/>
  <c r="S212" i="1"/>
  <c r="R212" i="1"/>
  <c r="Y211" i="1"/>
  <c r="X211" i="1"/>
  <c r="W211" i="1"/>
  <c r="V211" i="1"/>
  <c r="T211" i="1"/>
  <c r="U211" i="1" s="1"/>
  <c r="S211" i="1"/>
  <c r="R211" i="1"/>
  <c r="Y210" i="1"/>
  <c r="X210" i="1"/>
  <c r="W210" i="1"/>
  <c r="V210" i="1"/>
  <c r="T210" i="1"/>
  <c r="Z210" i="1" s="1"/>
  <c r="S210" i="1"/>
  <c r="R210" i="1"/>
  <c r="Y209" i="1"/>
  <c r="X209" i="1"/>
  <c r="W209" i="1"/>
  <c r="V209" i="1"/>
  <c r="T209" i="1"/>
  <c r="Z209" i="1" s="1"/>
  <c r="S209" i="1"/>
  <c r="R209" i="1"/>
  <c r="Y208" i="1"/>
  <c r="X208" i="1"/>
  <c r="W208" i="1"/>
  <c r="V208" i="1"/>
  <c r="T208" i="1"/>
  <c r="Z208" i="1" s="1"/>
  <c r="S208" i="1"/>
  <c r="R208" i="1"/>
  <c r="Y207" i="1"/>
  <c r="X207" i="1"/>
  <c r="W207" i="1"/>
  <c r="V207" i="1"/>
  <c r="T207" i="1"/>
  <c r="Z207" i="1" s="1"/>
  <c r="S207" i="1"/>
  <c r="R207" i="1"/>
  <c r="Y206" i="1"/>
  <c r="X206" i="1"/>
  <c r="W206" i="1"/>
  <c r="V206" i="1"/>
  <c r="T206" i="1"/>
  <c r="Z206" i="1" s="1"/>
  <c r="S206" i="1"/>
  <c r="R206" i="1"/>
  <c r="Y205" i="1"/>
  <c r="X205" i="1"/>
  <c r="W205" i="1"/>
  <c r="V205" i="1"/>
  <c r="T205" i="1"/>
  <c r="U205" i="1" s="1"/>
  <c r="S205" i="1"/>
  <c r="R205" i="1"/>
  <c r="Y204" i="1"/>
  <c r="X204" i="1"/>
  <c r="W204" i="1"/>
  <c r="V204" i="1"/>
  <c r="T204" i="1"/>
  <c r="U204" i="1" s="1"/>
  <c r="S204" i="1"/>
  <c r="R204" i="1"/>
  <c r="Y203" i="1"/>
  <c r="X203" i="1"/>
  <c r="W203" i="1"/>
  <c r="V203" i="1"/>
  <c r="T203" i="1"/>
  <c r="U203" i="1" s="1"/>
  <c r="S203" i="1"/>
  <c r="R203" i="1"/>
  <c r="Y202" i="1"/>
  <c r="X202" i="1"/>
  <c r="W202" i="1"/>
  <c r="V202" i="1"/>
  <c r="T202" i="1"/>
  <c r="Z202" i="1" s="1"/>
  <c r="S202" i="1"/>
  <c r="R202" i="1"/>
  <c r="Y201" i="1"/>
  <c r="X201" i="1"/>
  <c r="W201" i="1"/>
  <c r="V201" i="1"/>
  <c r="T201" i="1"/>
  <c r="Z201" i="1" s="1"/>
  <c r="S201" i="1"/>
  <c r="R201" i="1"/>
  <c r="Y200" i="1"/>
  <c r="X200" i="1"/>
  <c r="W200" i="1"/>
  <c r="V200" i="1"/>
  <c r="T200" i="1"/>
  <c r="Z200" i="1" s="1"/>
  <c r="S200" i="1"/>
  <c r="R200" i="1"/>
  <c r="Y199" i="1"/>
  <c r="X199" i="1"/>
  <c r="W199" i="1"/>
  <c r="V199" i="1"/>
  <c r="T199" i="1"/>
  <c r="Z199" i="1" s="1"/>
  <c r="S199" i="1"/>
  <c r="R199" i="1"/>
  <c r="Y198" i="1"/>
  <c r="X198" i="1"/>
  <c r="W198" i="1"/>
  <c r="V198" i="1"/>
  <c r="T198" i="1"/>
  <c r="Z198" i="1" s="1"/>
  <c r="S198" i="1"/>
  <c r="R198" i="1"/>
  <c r="Y197" i="1"/>
  <c r="X197" i="1"/>
  <c r="W197" i="1"/>
  <c r="V197" i="1"/>
  <c r="T197" i="1"/>
  <c r="U197" i="1" s="1"/>
  <c r="S197" i="1"/>
  <c r="R197" i="1"/>
  <c r="AD196" i="1"/>
  <c r="Y196" i="1"/>
  <c r="X196" i="1"/>
  <c r="W196" i="1"/>
  <c r="V196" i="1"/>
  <c r="T196" i="1"/>
  <c r="U196" i="1" s="1"/>
  <c r="S196" i="1"/>
  <c r="R196" i="1"/>
  <c r="AD195" i="1"/>
  <c r="Y195" i="1"/>
  <c r="X195" i="1"/>
  <c r="W195" i="1"/>
  <c r="V195" i="1"/>
  <c r="T195" i="1"/>
  <c r="Z195" i="1" s="1"/>
  <c r="S195" i="1"/>
  <c r="R195" i="1"/>
  <c r="Y194" i="1"/>
  <c r="X194" i="1"/>
  <c r="W194" i="1"/>
  <c r="V194" i="1"/>
  <c r="T194" i="1"/>
  <c r="Z194" i="1" s="1"/>
  <c r="S194" i="1"/>
  <c r="R194" i="1"/>
  <c r="Y193" i="1"/>
  <c r="X193" i="1"/>
  <c r="W193" i="1"/>
  <c r="V193" i="1"/>
  <c r="T193" i="1"/>
  <c r="Z193" i="1" s="1"/>
  <c r="S193" i="1"/>
  <c r="R193" i="1"/>
  <c r="Y192" i="1"/>
  <c r="X192" i="1"/>
  <c r="W192" i="1"/>
  <c r="V192" i="1"/>
  <c r="T192" i="1"/>
  <c r="Z192" i="1" s="1"/>
  <c r="S192" i="1"/>
  <c r="R192" i="1"/>
  <c r="Y191" i="1"/>
  <c r="X191" i="1"/>
  <c r="W191" i="1"/>
  <c r="V191" i="1"/>
  <c r="T191" i="1"/>
  <c r="U191" i="1" s="1"/>
  <c r="S191" i="1"/>
  <c r="R191" i="1"/>
  <c r="Y190" i="1"/>
  <c r="X190" i="1"/>
  <c r="W190" i="1"/>
  <c r="V190" i="1"/>
  <c r="T190" i="1"/>
  <c r="U190" i="1" s="1"/>
  <c r="S190" i="1"/>
  <c r="R190" i="1"/>
  <c r="Y189" i="1"/>
  <c r="X189" i="1"/>
  <c r="W189" i="1"/>
  <c r="V189" i="1"/>
  <c r="T189" i="1"/>
  <c r="U189" i="1" s="1"/>
  <c r="S189" i="1"/>
  <c r="R189" i="1"/>
  <c r="Y188" i="1"/>
  <c r="X188" i="1"/>
  <c r="W188" i="1"/>
  <c r="V188" i="1"/>
  <c r="T188" i="1"/>
  <c r="Z188" i="1" s="1"/>
  <c r="S188" i="1"/>
  <c r="R188" i="1"/>
  <c r="Y187" i="1"/>
  <c r="X187" i="1"/>
  <c r="W187" i="1"/>
  <c r="V187" i="1"/>
  <c r="T187" i="1"/>
  <c r="Z187" i="1" s="1"/>
  <c r="S187" i="1"/>
  <c r="R187" i="1"/>
  <c r="AE186" i="1"/>
  <c r="Y186" i="1"/>
  <c r="X186" i="1"/>
  <c r="W186" i="1"/>
  <c r="V186" i="1"/>
  <c r="T186" i="1"/>
  <c r="Z186" i="1" s="1"/>
  <c r="S186" i="1"/>
  <c r="R186" i="1"/>
  <c r="Y185" i="1"/>
  <c r="X185" i="1"/>
  <c r="W185" i="1"/>
  <c r="V185" i="1"/>
  <c r="T185" i="1"/>
  <c r="S185" i="1"/>
  <c r="R185" i="1"/>
  <c r="Y184" i="1"/>
  <c r="X184" i="1"/>
  <c r="W184" i="1"/>
  <c r="V184" i="1"/>
  <c r="T184" i="1"/>
  <c r="U184" i="1" s="1"/>
  <c r="S184" i="1"/>
  <c r="R184" i="1"/>
  <c r="Y183" i="1"/>
  <c r="X183" i="1"/>
  <c r="W183" i="1"/>
  <c r="V183" i="1"/>
  <c r="T183" i="1"/>
  <c r="U183" i="1" s="1"/>
  <c r="S183" i="1"/>
  <c r="R183" i="1"/>
  <c r="AA182" i="1"/>
  <c r="Y182" i="1"/>
  <c r="X182" i="1"/>
  <c r="W182" i="1"/>
  <c r="V182" i="1"/>
  <c r="T182" i="1"/>
  <c r="U182" i="1" s="1"/>
  <c r="S182" i="1"/>
  <c r="R182" i="1"/>
  <c r="Y181" i="1"/>
  <c r="X181" i="1"/>
  <c r="W181" i="1"/>
  <c r="V181" i="1"/>
  <c r="T181" i="1"/>
  <c r="Z181" i="1" s="1"/>
  <c r="S181" i="1"/>
  <c r="R181" i="1"/>
  <c r="Y180" i="1"/>
  <c r="X180" i="1"/>
  <c r="W180" i="1"/>
  <c r="V180" i="1"/>
  <c r="T180" i="1"/>
  <c r="Z180" i="1" s="1"/>
  <c r="S180" i="1"/>
  <c r="R180" i="1"/>
  <c r="Y179" i="1"/>
  <c r="X179" i="1"/>
  <c r="W179" i="1"/>
  <c r="V179" i="1"/>
  <c r="T179" i="1"/>
  <c r="Z179" i="1" s="1"/>
  <c r="S179" i="1"/>
  <c r="R179" i="1"/>
  <c r="Y178" i="1"/>
  <c r="X178" i="1"/>
  <c r="W178" i="1"/>
  <c r="V178" i="1"/>
  <c r="T178" i="1"/>
  <c r="Z178" i="1" s="1"/>
  <c r="S178" i="1"/>
  <c r="R178" i="1"/>
  <c r="Y177" i="1"/>
  <c r="X177" i="1"/>
  <c r="W177" i="1"/>
  <c r="V177" i="1"/>
  <c r="T177" i="1"/>
  <c r="U177" i="1" s="1"/>
  <c r="S177" i="1"/>
  <c r="R177" i="1"/>
  <c r="Y176" i="1"/>
  <c r="X176" i="1"/>
  <c r="W176" i="1"/>
  <c r="V176" i="1"/>
  <c r="T176" i="1"/>
  <c r="U176" i="1" s="1"/>
  <c r="S176" i="1"/>
  <c r="R176" i="1"/>
  <c r="Y175" i="1"/>
  <c r="X175" i="1"/>
  <c r="W175" i="1"/>
  <c r="V175" i="1"/>
  <c r="T175" i="1"/>
  <c r="U175" i="1" s="1"/>
  <c r="S175" i="1"/>
  <c r="R175" i="1"/>
  <c r="Y174" i="1"/>
  <c r="X174" i="1"/>
  <c r="W174" i="1"/>
  <c r="V174" i="1"/>
  <c r="T174" i="1"/>
  <c r="Z174" i="1" s="1"/>
  <c r="S174" i="1"/>
  <c r="R174" i="1"/>
  <c r="Y173" i="1"/>
  <c r="X173" i="1"/>
  <c r="W173" i="1"/>
  <c r="V173" i="1"/>
  <c r="T173" i="1"/>
  <c r="Z173" i="1" s="1"/>
  <c r="S173" i="1"/>
  <c r="R173" i="1"/>
  <c r="Y172" i="1"/>
  <c r="X172" i="1"/>
  <c r="W172" i="1"/>
  <c r="V172" i="1"/>
  <c r="T172" i="1"/>
  <c r="Z172" i="1" s="1"/>
  <c r="S172" i="1"/>
  <c r="R172" i="1"/>
  <c r="Y171" i="1"/>
  <c r="X171" i="1"/>
  <c r="W171" i="1"/>
  <c r="V171" i="1"/>
  <c r="T171" i="1"/>
  <c r="Z171" i="1" s="1"/>
  <c r="S171" i="1"/>
  <c r="R171" i="1"/>
  <c r="Y170" i="1"/>
  <c r="X170" i="1"/>
  <c r="W170" i="1"/>
  <c r="V170" i="1"/>
  <c r="T170" i="1"/>
  <c r="Z170" i="1" s="1"/>
  <c r="S170" i="1"/>
  <c r="R170" i="1"/>
  <c r="Y169" i="1"/>
  <c r="X169" i="1"/>
  <c r="W169" i="1"/>
  <c r="V169" i="1"/>
  <c r="T169" i="1"/>
  <c r="S169" i="1"/>
  <c r="R169" i="1"/>
  <c r="Y168" i="1"/>
  <c r="X168" i="1"/>
  <c r="W168" i="1"/>
  <c r="V168" i="1"/>
  <c r="T168" i="1"/>
  <c r="S168" i="1"/>
  <c r="R168" i="1"/>
  <c r="Y167" i="1"/>
  <c r="X167" i="1"/>
  <c r="W167" i="1"/>
  <c r="V167" i="1"/>
  <c r="T167" i="1"/>
  <c r="U167" i="1" s="1"/>
  <c r="S167" i="1"/>
  <c r="R167" i="1"/>
  <c r="Y166" i="1"/>
  <c r="X166" i="1"/>
  <c r="W166" i="1"/>
  <c r="V166" i="1"/>
  <c r="T166" i="1"/>
  <c r="S166" i="1"/>
  <c r="R166" i="1"/>
  <c r="Y165" i="1"/>
  <c r="X165" i="1"/>
  <c r="W165" i="1"/>
  <c r="V165" i="1"/>
  <c r="T165" i="1"/>
  <c r="S165" i="1"/>
  <c r="R165" i="1"/>
  <c r="Y164" i="1"/>
  <c r="X164" i="1"/>
  <c r="W164" i="1"/>
  <c r="V164" i="1"/>
  <c r="T164" i="1"/>
  <c r="Z164" i="1" s="1"/>
  <c r="S164" i="1"/>
  <c r="R164" i="1"/>
  <c r="Y163" i="1"/>
  <c r="X163" i="1"/>
  <c r="W163" i="1"/>
  <c r="V163" i="1"/>
  <c r="T163" i="1"/>
  <c r="Z163" i="1" s="1"/>
  <c r="S163" i="1"/>
  <c r="R163" i="1"/>
  <c r="Y162" i="1"/>
  <c r="X162" i="1"/>
  <c r="W162" i="1"/>
  <c r="V162" i="1"/>
  <c r="T162" i="1"/>
  <c r="Z162" i="1" s="1"/>
  <c r="S162" i="1"/>
  <c r="R162" i="1"/>
  <c r="Y161" i="1"/>
  <c r="X161" i="1"/>
  <c r="W161" i="1"/>
  <c r="V161" i="1"/>
  <c r="T161" i="1"/>
  <c r="U161" i="1" s="1"/>
  <c r="S161" i="1"/>
  <c r="R161" i="1"/>
  <c r="Y160" i="1"/>
  <c r="X160" i="1"/>
  <c r="W160" i="1"/>
  <c r="V160" i="1"/>
  <c r="T160" i="1"/>
  <c r="U160" i="1" s="1"/>
  <c r="S160" i="1"/>
  <c r="R160" i="1"/>
  <c r="Y159" i="1"/>
  <c r="X159" i="1"/>
  <c r="W159" i="1"/>
  <c r="V159" i="1"/>
  <c r="T159" i="1"/>
  <c r="U159" i="1" s="1"/>
  <c r="S159" i="1"/>
  <c r="R159" i="1"/>
  <c r="Y158" i="1"/>
  <c r="X158" i="1"/>
  <c r="W158" i="1"/>
  <c r="V158" i="1"/>
  <c r="T158" i="1"/>
  <c r="Z158" i="1" s="1"/>
  <c r="S158" i="1"/>
  <c r="R158" i="1"/>
  <c r="Y157" i="1"/>
  <c r="X157" i="1"/>
  <c r="W157" i="1"/>
  <c r="V157" i="1"/>
  <c r="T157" i="1"/>
  <c r="Z157" i="1" s="1"/>
  <c r="S157" i="1"/>
  <c r="R157" i="1"/>
  <c r="Y156" i="1"/>
  <c r="X156" i="1"/>
  <c r="W156" i="1"/>
  <c r="V156" i="1"/>
  <c r="T156" i="1"/>
  <c r="Z156" i="1" s="1"/>
  <c r="S156" i="1"/>
  <c r="R156" i="1"/>
  <c r="Y155" i="1"/>
  <c r="X155" i="1"/>
  <c r="W155" i="1"/>
  <c r="V155" i="1"/>
  <c r="T155" i="1"/>
  <c r="Z155" i="1" s="1"/>
  <c r="S155" i="1"/>
  <c r="R155" i="1"/>
  <c r="Y154" i="1"/>
  <c r="X154" i="1"/>
  <c r="W154" i="1"/>
  <c r="V154" i="1"/>
  <c r="T154" i="1"/>
  <c r="Z154" i="1" s="1"/>
  <c r="S154" i="1"/>
  <c r="R154" i="1"/>
  <c r="Y153" i="1"/>
  <c r="X153" i="1"/>
  <c r="W153" i="1"/>
  <c r="V153" i="1"/>
  <c r="T153" i="1"/>
  <c r="U153" i="1" s="1"/>
  <c r="S153" i="1"/>
  <c r="R153" i="1"/>
  <c r="Y152" i="1"/>
  <c r="X152" i="1"/>
  <c r="W152" i="1"/>
  <c r="V152" i="1"/>
  <c r="T152" i="1"/>
  <c r="U152" i="1" s="1"/>
  <c r="S152" i="1"/>
  <c r="R152" i="1"/>
  <c r="Y151" i="1"/>
  <c r="X151" i="1"/>
  <c r="W151" i="1"/>
  <c r="V151" i="1"/>
  <c r="T151" i="1"/>
  <c r="U151" i="1" s="1"/>
  <c r="S151" i="1"/>
  <c r="R151" i="1"/>
  <c r="Y150" i="1"/>
  <c r="X150" i="1"/>
  <c r="W150" i="1"/>
  <c r="V150" i="1"/>
  <c r="T150" i="1"/>
  <c r="Z150" i="1" s="1"/>
  <c r="S150" i="1"/>
  <c r="R150" i="1"/>
  <c r="Y149" i="1"/>
  <c r="X149" i="1"/>
  <c r="W149" i="1"/>
  <c r="V149" i="1"/>
  <c r="T149" i="1"/>
  <c r="Z149" i="1" s="1"/>
  <c r="S149" i="1"/>
  <c r="R149" i="1"/>
  <c r="Y148" i="1"/>
  <c r="X148" i="1"/>
  <c r="W148" i="1"/>
  <c r="V148" i="1"/>
  <c r="T148" i="1"/>
  <c r="Z148" i="1" s="1"/>
  <c r="S148" i="1"/>
  <c r="R148" i="1"/>
  <c r="Y147" i="1"/>
  <c r="X147" i="1"/>
  <c r="W147" i="1"/>
  <c r="V147" i="1"/>
  <c r="T147" i="1"/>
  <c r="Z147" i="1" s="1"/>
  <c r="S147" i="1"/>
  <c r="R147" i="1"/>
  <c r="Y146" i="1"/>
  <c r="X146" i="1"/>
  <c r="W146" i="1"/>
  <c r="V146" i="1"/>
  <c r="T146" i="1"/>
  <c r="Z146" i="1" s="1"/>
  <c r="S146" i="1"/>
  <c r="R146" i="1"/>
  <c r="Y145" i="1"/>
  <c r="X145" i="1"/>
  <c r="W145" i="1"/>
  <c r="V145" i="1"/>
  <c r="T145" i="1"/>
  <c r="S145" i="1"/>
  <c r="R145" i="1"/>
  <c r="Y144" i="1"/>
  <c r="X144" i="1"/>
  <c r="W144" i="1"/>
  <c r="V144" i="1"/>
  <c r="T144" i="1"/>
  <c r="S144" i="1"/>
  <c r="R144" i="1"/>
  <c r="Y143" i="1"/>
  <c r="X143" i="1"/>
  <c r="W143" i="1"/>
  <c r="V143" i="1"/>
  <c r="T143" i="1"/>
  <c r="U143" i="1" s="1"/>
  <c r="S143" i="1"/>
  <c r="R143" i="1"/>
  <c r="Y142" i="1"/>
  <c r="X142" i="1"/>
  <c r="W142" i="1"/>
  <c r="V142" i="1"/>
  <c r="T142" i="1"/>
  <c r="Z142" i="1" s="1"/>
  <c r="S142" i="1"/>
  <c r="R142" i="1"/>
  <c r="Y141" i="1"/>
  <c r="X141" i="1"/>
  <c r="W141" i="1"/>
  <c r="V141" i="1"/>
  <c r="T141" i="1"/>
  <c r="Z141" i="1" s="1"/>
  <c r="S141" i="1"/>
  <c r="R141" i="1"/>
  <c r="Y140" i="1"/>
  <c r="X140" i="1"/>
  <c r="W140" i="1"/>
  <c r="V140" i="1"/>
  <c r="T140" i="1"/>
  <c r="Z140" i="1" s="1"/>
  <c r="S140" i="1"/>
  <c r="R140" i="1"/>
  <c r="Y139" i="1"/>
  <c r="X139" i="1"/>
  <c r="W139" i="1"/>
  <c r="V139" i="1"/>
  <c r="T139" i="1"/>
  <c r="Z139" i="1" s="1"/>
  <c r="S139" i="1"/>
  <c r="R139" i="1"/>
  <c r="Y138" i="1"/>
  <c r="X138" i="1"/>
  <c r="W138" i="1"/>
  <c r="V138" i="1"/>
  <c r="T138" i="1"/>
  <c r="S138" i="1"/>
  <c r="R138" i="1"/>
  <c r="Y137" i="1"/>
  <c r="X137" i="1"/>
  <c r="W137" i="1"/>
  <c r="V137" i="1"/>
  <c r="T137" i="1"/>
  <c r="S137" i="1"/>
  <c r="R137" i="1"/>
  <c r="Y136" i="1"/>
  <c r="X136" i="1"/>
  <c r="W136" i="1"/>
  <c r="V136" i="1"/>
  <c r="T136" i="1"/>
  <c r="U136" i="1" s="1"/>
  <c r="S136" i="1"/>
  <c r="R136" i="1"/>
  <c r="Y135" i="1"/>
  <c r="X135" i="1"/>
  <c r="W135" i="1"/>
  <c r="V135" i="1"/>
  <c r="T135" i="1"/>
  <c r="U135" i="1" s="1"/>
  <c r="S135" i="1"/>
  <c r="R135" i="1"/>
  <c r="Y134" i="1"/>
  <c r="X134" i="1"/>
  <c r="W134" i="1"/>
  <c r="V134" i="1"/>
  <c r="T134" i="1"/>
  <c r="U134" i="1" s="1"/>
  <c r="S134" i="1"/>
  <c r="R134" i="1"/>
  <c r="Y133" i="1"/>
  <c r="X133" i="1"/>
  <c r="W133" i="1"/>
  <c r="V133" i="1"/>
  <c r="T133" i="1"/>
  <c r="S133" i="1"/>
  <c r="R133" i="1"/>
  <c r="Y132" i="1"/>
  <c r="X132" i="1"/>
  <c r="W132" i="1"/>
  <c r="V132" i="1"/>
  <c r="T132" i="1"/>
  <c r="Z132" i="1" s="1"/>
  <c r="S132" i="1"/>
  <c r="R132" i="1"/>
  <c r="Y131" i="1"/>
  <c r="X131" i="1"/>
  <c r="W131" i="1"/>
  <c r="V131" i="1"/>
  <c r="T131" i="1"/>
  <c r="U131" i="1" s="1"/>
  <c r="S131" i="1"/>
  <c r="R131" i="1"/>
  <c r="Y130" i="1"/>
  <c r="X130" i="1"/>
  <c r="W130" i="1"/>
  <c r="V130" i="1"/>
  <c r="T130" i="1"/>
  <c r="Z130" i="1" s="1"/>
  <c r="S130" i="1"/>
  <c r="R130" i="1"/>
  <c r="Y129" i="1"/>
  <c r="X129" i="1"/>
  <c r="W129" i="1"/>
  <c r="V129" i="1"/>
  <c r="T129" i="1"/>
  <c r="S129" i="1"/>
  <c r="R129" i="1"/>
  <c r="Y128" i="1"/>
  <c r="X128" i="1"/>
  <c r="W128" i="1"/>
  <c r="V128" i="1"/>
  <c r="T128" i="1"/>
  <c r="Z128" i="1" s="1"/>
  <c r="S128" i="1"/>
  <c r="R128" i="1"/>
  <c r="Y127" i="1"/>
  <c r="X127" i="1"/>
  <c r="W127" i="1"/>
  <c r="V127" i="1"/>
  <c r="T127" i="1"/>
  <c r="U127" i="1" s="1"/>
  <c r="S127" i="1"/>
  <c r="R127" i="1"/>
  <c r="Y126" i="1"/>
  <c r="X126" i="1"/>
  <c r="W126" i="1"/>
  <c r="V126" i="1"/>
  <c r="T126" i="1"/>
  <c r="Z126" i="1" s="1"/>
  <c r="S126" i="1"/>
  <c r="R126" i="1"/>
  <c r="Y125" i="1"/>
  <c r="X125" i="1"/>
  <c r="W125" i="1"/>
  <c r="V125" i="1"/>
  <c r="T125" i="1"/>
  <c r="Z125" i="1" s="1"/>
  <c r="S125" i="1"/>
  <c r="R125" i="1"/>
  <c r="Y124" i="1"/>
  <c r="X124" i="1"/>
  <c r="W124" i="1"/>
  <c r="V124" i="1"/>
  <c r="T124" i="1"/>
  <c r="Z124" i="1" s="1"/>
  <c r="S124" i="1"/>
  <c r="R124" i="1"/>
  <c r="Y123" i="1"/>
  <c r="X123" i="1"/>
  <c r="W123" i="1"/>
  <c r="V123" i="1"/>
  <c r="T123" i="1"/>
  <c r="Z123" i="1" s="1"/>
  <c r="S123" i="1"/>
  <c r="R123" i="1"/>
  <c r="Y122" i="1"/>
  <c r="X122" i="1"/>
  <c r="W122" i="1"/>
  <c r="V122" i="1"/>
  <c r="T122" i="1"/>
  <c r="U122" i="1" s="1"/>
  <c r="S122" i="1"/>
  <c r="R122" i="1"/>
  <c r="Y121" i="1"/>
  <c r="X121" i="1"/>
  <c r="W121" i="1"/>
  <c r="V121" i="1"/>
  <c r="T121" i="1"/>
  <c r="U121" i="1" s="1"/>
  <c r="S121" i="1"/>
  <c r="R121" i="1"/>
  <c r="Y120" i="1"/>
  <c r="X120" i="1"/>
  <c r="W120" i="1"/>
  <c r="V120" i="1"/>
  <c r="T120" i="1"/>
  <c r="Z120" i="1" s="1"/>
  <c r="S120" i="1"/>
  <c r="R120" i="1"/>
  <c r="Y119" i="1"/>
  <c r="X119" i="1"/>
  <c r="W119" i="1"/>
  <c r="V119" i="1"/>
  <c r="T119" i="1"/>
  <c r="U119" i="1" s="1"/>
  <c r="S119" i="1"/>
  <c r="R119" i="1"/>
  <c r="Y118" i="1"/>
  <c r="X118" i="1"/>
  <c r="W118" i="1"/>
  <c r="V118" i="1"/>
  <c r="T118" i="1"/>
  <c r="S118" i="1"/>
  <c r="R118" i="1"/>
  <c r="Y117" i="1"/>
  <c r="X117" i="1"/>
  <c r="W117" i="1"/>
  <c r="V117" i="1"/>
  <c r="T117" i="1"/>
  <c r="S117" i="1"/>
  <c r="R117" i="1"/>
  <c r="Y116" i="1"/>
  <c r="X116" i="1"/>
  <c r="W116" i="1"/>
  <c r="V116" i="1"/>
  <c r="T116" i="1"/>
  <c r="Z116" i="1" s="1"/>
  <c r="S116" i="1"/>
  <c r="R116" i="1"/>
  <c r="Y115" i="1"/>
  <c r="X115" i="1"/>
  <c r="W115" i="1"/>
  <c r="V115" i="1"/>
  <c r="T115" i="1"/>
  <c r="Z115" i="1" s="1"/>
  <c r="S115" i="1"/>
  <c r="R115" i="1"/>
  <c r="Y114" i="1"/>
  <c r="X114" i="1"/>
  <c r="W114" i="1"/>
  <c r="V114" i="1"/>
  <c r="T114" i="1"/>
  <c r="S114" i="1"/>
  <c r="R114" i="1"/>
  <c r="Y113" i="1"/>
  <c r="X113" i="1"/>
  <c r="W113" i="1"/>
  <c r="V113" i="1"/>
  <c r="T113" i="1"/>
  <c r="U113" i="1" s="1"/>
  <c r="S113" i="1"/>
  <c r="R113" i="1"/>
  <c r="Y112" i="1"/>
  <c r="X112" i="1"/>
  <c r="W112" i="1"/>
  <c r="V112" i="1"/>
  <c r="T112" i="1"/>
  <c r="U112" i="1" s="1"/>
  <c r="S112" i="1"/>
  <c r="R112" i="1"/>
  <c r="Y111" i="1"/>
  <c r="X111" i="1"/>
  <c r="W111" i="1"/>
  <c r="V111" i="1"/>
  <c r="T111" i="1"/>
  <c r="U111" i="1" s="1"/>
  <c r="S111" i="1"/>
  <c r="R111" i="1"/>
  <c r="Y110" i="1"/>
  <c r="X110" i="1"/>
  <c r="W110" i="1"/>
  <c r="V110" i="1"/>
  <c r="T110" i="1"/>
  <c r="U110" i="1" s="1"/>
  <c r="S110" i="1"/>
  <c r="R110" i="1"/>
  <c r="Y109" i="1"/>
  <c r="X109" i="1"/>
  <c r="W109" i="1"/>
  <c r="V109" i="1"/>
  <c r="T109" i="1"/>
  <c r="Z109" i="1" s="1"/>
  <c r="S109" i="1"/>
  <c r="R109" i="1"/>
  <c r="Y108" i="1"/>
  <c r="X108" i="1"/>
  <c r="W108" i="1"/>
  <c r="V108" i="1"/>
  <c r="T108" i="1"/>
  <c r="Z108" i="1" s="1"/>
  <c r="S108" i="1"/>
  <c r="R108" i="1"/>
  <c r="Y107" i="1"/>
  <c r="X107" i="1"/>
  <c r="W107" i="1"/>
  <c r="V107" i="1"/>
  <c r="T107" i="1"/>
  <c r="S107" i="1"/>
  <c r="R107" i="1"/>
  <c r="Y106" i="1"/>
  <c r="X106" i="1"/>
  <c r="W106" i="1"/>
  <c r="V106" i="1"/>
  <c r="T106" i="1"/>
  <c r="Z106" i="1" s="1"/>
  <c r="S106" i="1"/>
  <c r="R106" i="1"/>
  <c r="Y105" i="1"/>
  <c r="X105" i="1"/>
  <c r="W105" i="1"/>
  <c r="V105" i="1"/>
  <c r="T105" i="1"/>
  <c r="S105" i="1"/>
  <c r="R105" i="1"/>
  <c r="Y104" i="1"/>
  <c r="X104" i="1"/>
  <c r="W104" i="1"/>
  <c r="V104" i="1"/>
  <c r="T104" i="1"/>
  <c r="S104" i="1"/>
  <c r="R104" i="1"/>
  <c r="Y103" i="1"/>
  <c r="X103" i="1"/>
  <c r="W103" i="1"/>
  <c r="V103" i="1"/>
  <c r="T103" i="1"/>
  <c r="U103" i="1" s="1"/>
  <c r="S103" i="1"/>
  <c r="R103" i="1"/>
  <c r="Y102" i="1"/>
  <c r="X102" i="1"/>
  <c r="W102" i="1"/>
  <c r="V102" i="1"/>
  <c r="T102" i="1"/>
  <c r="U102" i="1" s="1"/>
  <c r="S102" i="1"/>
  <c r="R102" i="1"/>
  <c r="Y101" i="1"/>
  <c r="X101" i="1"/>
  <c r="W101" i="1"/>
  <c r="V101" i="1"/>
  <c r="T101" i="1"/>
  <c r="U101" i="1" s="1"/>
  <c r="S101" i="1"/>
  <c r="R101" i="1"/>
  <c r="Y100" i="1"/>
  <c r="X100" i="1"/>
  <c r="W100" i="1"/>
  <c r="V100" i="1"/>
  <c r="T100" i="1"/>
  <c r="Z100" i="1" s="1"/>
  <c r="S100" i="1"/>
  <c r="R100" i="1"/>
  <c r="Y99" i="1"/>
  <c r="X99" i="1"/>
  <c r="W99" i="1"/>
  <c r="V99" i="1"/>
  <c r="T99" i="1"/>
  <c r="Z99" i="1" s="1"/>
  <c r="S99" i="1"/>
  <c r="R99" i="1"/>
  <c r="Y98" i="1"/>
  <c r="X98" i="1"/>
  <c r="W98" i="1"/>
  <c r="V98" i="1"/>
  <c r="T98" i="1"/>
  <c r="Z98" i="1" s="1"/>
  <c r="S98" i="1"/>
  <c r="R98" i="1"/>
  <c r="Y97" i="1"/>
  <c r="X97" i="1"/>
  <c r="W97" i="1"/>
  <c r="V97" i="1"/>
  <c r="T97" i="1"/>
  <c r="U97" i="1" s="1"/>
  <c r="S97" i="1"/>
  <c r="R97" i="1"/>
  <c r="Y96" i="1"/>
  <c r="X96" i="1"/>
  <c r="W96" i="1"/>
  <c r="V96" i="1"/>
  <c r="T96" i="1"/>
  <c r="U96" i="1" s="1"/>
  <c r="S96" i="1"/>
  <c r="R96" i="1"/>
  <c r="Y95" i="1"/>
  <c r="X95" i="1"/>
  <c r="W95" i="1"/>
  <c r="V95" i="1"/>
  <c r="T95" i="1"/>
  <c r="U95" i="1" s="1"/>
  <c r="S95" i="1"/>
  <c r="R95" i="1"/>
  <c r="Y94" i="1"/>
  <c r="X94" i="1"/>
  <c r="W94" i="1"/>
  <c r="V94" i="1"/>
  <c r="T94" i="1"/>
  <c r="U94" i="1" s="1"/>
  <c r="S94" i="1"/>
  <c r="R94" i="1"/>
  <c r="Y93" i="1"/>
  <c r="X93" i="1"/>
  <c r="W93" i="1"/>
  <c r="V93" i="1"/>
  <c r="T93" i="1"/>
  <c r="Z93" i="1" s="1"/>
  <c r="S93" i="1"/>
  <c r="R93" i="1"/>
  <c r="Y92" i="1"/>
  <c r="X92" i="1"/>
  <c r="W92" i="1"/>
  <c r="V92" i="1"/>
  <c r="T92" i="1"/>
  <c r="Z92" i="1" s="1"/>
  <c r="S92" i="1"/>
  <c r="R92" i="1"/>
  <c r="Y91" i="1"/>
  <c r="X91" i="1"/>
  <c r="W91" i="1"/>
  <c r="V91" i="1"/>
  <c r="T91" i="1"/>
  <c r="Z91" i="1" s="1"/>
  <c r="S91" i="1"/>
  <c r="R91" i="1"/>
  <c r="Y90" i="1"/>
  <c r="X90" i="1"/>
  <c r="W90" i="1"/>
  <c r="V90" i="1"/>
  <c r="T90" i="1"/>
  <c r="S90" i="1"/>
  <c r="R90" i="1"/>
  <c r="Y89" i="1"/>
  <c r="X89" i="1"/>
  <c r="W89" i="1"/>
  <c r="V89" i="1"/>
  <c r="T89" i="1"/>
  <c r="U89" i="1" s="1"/>
  <c r="S89" i="1"/>
  <c r="R89" i="1"/>
  <c r="Y88" i="1"/>
  <c r="X88" i="1"/>
  <c r="W88" i="1"/>
  <c r="V88" i="1"/>
  <c r="T88" i="1"/>
  <c r="Z88" i="1" s="1"/>
  <c r="S88" i="1"/>
  <c r="R88" i="1"/>
  <c r="Y87" i="1"/>
  <c r="X87" i="1"/>
  <c r="W87" i="1"/>
  <c r="V87" i="1"/>
  <c r="T87" i="1"/>
  <c r="U87" i="1" s="1"/>
  <c r="S87" i="1"/>
  <c r="R87" i="1"/>
  <c r="Y86" i="1"/>
  <c r="X86" i="1"/>
  <c r="W86" i="1"/>
  <c r="V86" i="1"/>
  <c r="T86" i="1"/>
  <c r="Z86" i="1" s="1"/>
  <c r="S86" i="1"/>
  <c r="R86" i="1"/>
  <c r="Y85" i="1"/>
  <c r="X85" i="1"/>
  <c r="W85" i="1"/>
  <c r="V85" i="1"/>
  <c r="T85" i="1"/>
  <c r="Z85" i="1" s="1"/>
  <c r="S85" i="1"/>
  <c r="R85" i="1"/>
  <c r="Y84" i="1"/>
  <c r="X84" i="1"/>
  <c r="W84" i="1"/>
  <c r="V84" i="1"/>
  <c r="T84" i="1"/>
  <c r="Z84" i="1" s="1"/>
  <c r="S84" i="1"/>
  <c r="R84" i="1"/>
  <c r="Y83" i="1"/>
  <c r="X83" i="1"/>
  <c r="W83" i="1"/>
  <c r="V83" i="1"/>
  <c r="T83" i="1"/>
  <c r="Z83" i="1" s="1"/>
  <c r="S83" i="1"/>
  <c r="R83" i="1"/>
  <c r="Y82" i="1"/>
  <c r="X82" i="1"/>
  <c r="W82" i="1"/>
  <c r="V82" i="1"/>
  <c r="T82" i="1"/>
  <c r="U82" i="1" s="1"/>
  <c r="S82" i="1"/>
  <c r="R82" i="1"/>
  <c r="Y81" i="1"/>
  <c r="X81" i="1"/>
  <c r="W81" i="1"/>
  <c r="V81" i="1"/>
  <c r="T81" i="1"/>
  <c r="U81" i="1" s="1"/>
  <c r="S81" i="1"/>
  <c r="R81" i="1"/>
  <c r="Y80" i="1"/>
  <c r="X80" i="1"/>
  <c r="W80" i="1"/>
  <c r="V80" i="1"/>
  <c r="T80" i="1"/>
  <c r="S80" i="1"/>
  <c r="R80" i="1"/>
  <c r="Y79" i="1"/>
  <c r="X79" i="1"/>
  <c r="W79" i="1"/>
  <c r="V79" i="1"/>
  <c r="T79" i="1"/>
  <c r="U79" i="1" s="1"/>
  <c r="S79" i="1"/>
  <c r="R79" i="1"/>
  <c r="Y78" i="1"/>
  <c r="X78" i="1"/>
  <c r="W78" i="1"/>
  <c r="V78" i="1"/>
  <c r="T78" i="1"/>
  <c r="S78" i="1"/>
  <c r="R78" i="1"/>
  <c r="Y77" i="1"/>
  <c r="X77" i="1"/>
  <c r="W77" i="1"/>
  <c r="V77" i="1"/>
  <c r="T77" i="1"/>
  <c r="Z77" i="1" s="1"/>
  <c r="S77" i="1"/>
  <c r="R77" i="1"/>
  <c r="Y76" i="1"/>
  <c r="X76" i="1"/>
  <c r="W76" i="1"/>
  <c r="V76" i="1"/>
  <c r="T76" i="1"/>
  <c r="Z76" i="1" s="1"/>
  <c r="S76" i="1"/>
  <c r="R76" i="1"/>
  <c r="Y75" i="1"/>
  <c r="X75" i="1"/>
  <c r="W75" i="1"/>
  <c r="V75" i="1"/>
  <c r="T75" i="1"/>
  <c r="Z75" i="1" s="1"/>
  <c r="S75" i="1"/>
  <c r="R75" i="1"/>
  <c r="Y74" i="1"/>
  <c r="X74" i="1"/>
  <c r="W74" i="1"/>
  <c r="V74" i="1"/>
  <c r="T74" i="1"/>
  <c r="U74" i="1" s="1"/>
  <c r="S74" i="1"/>
  <c r="R74" i="1"/>
  <c r="Y73" i="1"/>
  <c r="X73" i="1"/>
  <c r="W73" i="1"/>
  <c r="V73" i="1"/>
  <c r="T73" i="1"/>
  <c r="U73" i="1" s="1"/>
  <c r="S73" i="1"/>
  <c r="R73" i="1"/>
  <c r="Y72" i="1"/>
  <c r="X72" i="1"/>
  <c r="W72" i="1"/>
  <c r="V72" i="1"/>
  <c r="T72" i="1"/>
  <c r="U72" i="1" s="1"/>
  <c r="S72" i="1"/>
  <c r="R72" i="1"/>
  <c r="Y71" i="1"/>
  <c r="X71" i="1"/>
  <c r="W71" i="1"/>
  <c r="V71" i="1"/>
  <c r="T71" i="1"/>
  <c r="U71" i="1" s="1"/>
  <c r="S71" i="1"/>
  <c r="R71" i="1"/>
  <c r="Y70" i="1"/>
  <c r="X70" i="1"/>
  <c r="W70" i="1"/>
  <c r="V70" i="1"/>
  <c r="T70" i="1"/>
  <c r="U70" i="1" s="1"/>
  <c r="S70" i="1"/>
  <c r="R70" i="1"/>
  <c r="Y69" i="1"/>
  <c r="X69" i="1"/>
  <c r="W69" i="1"/>
  <c r="V69" i="1"/>
  <c r="T69" i="1"/>
  <c r="S69" i="1"/>
  <c r="R69" i="1"/>
  <c r="Y68" i="1"/>
  <c r="X68" i="1"/>
  <c r="W68" i="1"/>
  <c r="V68" i="1"/>
  <c r="T68" i="1"/>
  <c r="Z68" i="1" s="1"/>
  <c r="S68" i="1"/>
  <c r="R68" i="1"/>
  <c r="Y67" i="1"/>
  <c r="X67" i="1"/>
  <c r="W67" i="1"/>
  <c r="V67" i="1"/>
  <c r="T67" i="1"/>
  <c r="S67" i="1"/>
  <c r="R67" i="1"/>
  <c r="Y66" i="1"/>
  <c r="X66" i="1"/>
  <c r="W66" i="1"/>
  <c r="V66" i="1"/>
  <c r="T66" i="1"/>
  <c r="U66" i="1" s="1"/>
  <c r="S66" i="1"/>
  <c r="R66" i="1"/>
  <c r="Y65" i="1"/>
  <c r="X65" i="1"/>
  <c r="W65" i="1"/>
  <c r="V65" i="1"/>
  <c r="T65" i="1"/>
  <c r="U65" i="1" s="1"/>
  <c r="S65" i="1"/>
  <c r="R65" i="1"/>
  <c r="Y64" i="1"/>
  <c r="X64" i="1"/>
  <c r="W64" i="1"/>
  <c r="V64" i="1"/>
  <c r="T64" i="1"/>
  <c r="Z64" i="1" s="1"/>
  <c r="S64" i="1"/>
  <c r="R64" i="1"/>
  <c r="Y63" i="1"/>
  <c r="X63" i="1"/>
  <c r="W63" i="1"/>
  <c r="V63" i="1"/>
  <c r="T63" i="1"/>
  <c r="U63" i="1" s="1"/>
  <c r="S63" i="1"/>
  <c r="R63" i="1"/>
  <c r="Y62" i="1"/>
  <c r="X62" i="1"/>
  <c r="W62" i="1"/>
  <c r="V62" i="1"/>
  <c r="T62" i="1"/>
  <c r="S62" i="1"/>
  <c r="R62" i="1"/>
  <c r="Y61" i="1"/>
  <c r="X61" i="1"/>
  <c r="W61" i="1"/>
  <c r="V61" i="1"/>
  <c r="T61" i="1"/>
  <c r="U61" i="1" s="1"/>
  <c r="S61" i="1"/>
  <c r="R61" i="1"/>
  <c r="Y60" i="1"/>
  <c r="X60" i="1"/>
  <c r="W60" i="1"/>
  <c r="V60" i="1"/>
  <c r="T60" i="1"/>
  <c r="Z60" i="1" s="1"/>
  <c r="S60" i="1"/>
  <c r="R60" i="1"/>
  <c r="Y59" i="1"/>
  <c r="X59" i="1"/>
  <c r="W59" i="1"/>
  <c r="V59" i="1"/>
  <c r="T59" i="1"/>
  <c r="U59" i="1" s="1"/>
  <c r="S59" i="1"/>
  <c r="R59" i="1"/>
  <c r="Y58" i="1"/>
  <c r="X58" i="1"/>
  <c r="W58" i="1"/>
  <c r="V58" i="1"/>
  <c r="T58" i="1"/>
  <c r="Z58" i="1" s="1"/>
  <c r="S58" i="1"/>
  <c r="R58" i="1"/>
  <c r="Y57" i="1"/>
  <c r="X57" i="1"/>
  <c r="W57" i="1"/>
  <c r="V57" i="1"/>
  <c r="T57" i="1"/>
  <c r="S57" i="1"/>
  <c r="R57" i="1"/>
  <c r="Y56" i="1"/>
  <c r="X56" i="1"/>
  <c r="W56" i="1"/>
  <c r="V56" i="1"/>
  <c r="T56" i="1"/>
  <c r="Z56" i="1" s="1"/>
  <c r="S56" i="1"/>
  <c r="R56" i="1"/>
  <c r="Y55" i="1"/>
  <c r="X55" i="1"/>
  <c r="W55" i="1"/>
  <c r="V55" i="1"/>
  <c r="T55" i="1"/>
  <c r="U55" i="1" s="1"/>
  <c r="S55" i="1"/>
  <c r="R55" i="1"/>
  <c r="Y54" i="1"/>
  <c r="X54" i="1"/>
  <c r="W54" i="1"/>
  <c r="V54" i="1"/>
  <c r="T54" i="1"/>
  <c r="Z54" i="1" s="1"/>
  <c r="S54" i="1"/>
  <c r="R54" i="1"/>
  <c r="Y53" i="1"/>
  <c r="X53" i="1"/>
  <c r="W53" i="1"/>
  <c r="V53" i="1"/>
  <c r="T53" i="1"/>
  <c r="U53" i="1" s="1"/>
  <c r="S53" i="1"/>
  <c r="R53" i="1"/>
  <c r="Y52" i="1"/>
  <c r="X52" i="1"/>
  <c r="W52" i="1"/>
  <c r="V52" i="1"/>
  <c r="T52" i="1"/>
  <c r="Z52" i="1" s="1"/>
  <c r="S52" i="1"/>
  <c r="R52" i="1"/>
  <c r="Y51" i="1"/>
  <c r="X51" i="1"/>
  <c r="W51" i="1"/>
  <c r="V51" i="1"/>
  <c r="T51" i="1"/>
  <c r="U51" i="1" s="1"/>
  <c r="S51" i="1"/>
  <c r="R51" i="1"/>
  <c r="Y50" i="1"/>
  <c r="X50" i="1"/>
  <c r="W50" i="1"/>
  <c r="V50" i="1"/>
  <c r="T50" i="1"/>
  <c r="U50" i="1" s="1"/>
  <c r="S50" i="1"/>
  <c r="R50" i="1"/>
  <c r="Y49" i="1"/>
  <c r="X49" i="1"/>
  <c r="W49" i="1"/>
  <c r="V49" i="1"/>
  <c r="T49" i="1"/>
  <c r="U49" i="1" s="1"/>
  <c r="S49" i="1"/>
  <c r="R49" i="1"/>
  <c r="Y48" i="1"/>
  <c r="X48" i="1"/>
  <c r="W48" i="1"/>
  <c r="V48" i="1"/>
  <c r="T48" i="1"/>
  <c r="S48" i="1"/>
  <c r="R48" i="1"/>
  <c r="Y47" i="1"/>
  <c r="X47" i="1"/>
  <c r="W47" i="1"/>
  <c r="V47" i="1"/>
  <c r="T47" i="1"/>
  <c r="U47" i="1" s="1"/>
  <c r="S47" i="1"/>
  <c r="R47" i="1"/>
  <c r="Y46" i="1"/>
  <c r="X46" i="1"/>
  <c r="W46" i="1"/>
  <c r="V46" i="1"/>
  <c r="T46" i="1"/>
  <c r="S46" i="1"/>
  <c r="R46" i="1"/>
  <c r="Y45" i="1"/>
  <c r="X45" i="1"/>
  <c r="W45" i="1"/>
  <c r="V45" i="1"/>
  <c r="T45" i="1"/>
  <c r="Z45" i="1" s="1"/>
  <c r="S45" i="1"/>
  <c r="R45" i="1"/>
  <c r="Y44" i="1"/>
  <c r="X44" i="1"/>
  <c r="W44" i="1"/>
  <c r="V44" i="1"/>
  <c r="T44" i="1"/>
  <c r="Z44" i="1" s="1"/>
  <c r="S44" i="1"/>
  <c r="R44" i="1"/>
  <c r="Y43" i="1"/>
  <c r="X43" i="1"/>
  <c r="W43" i="1"/>
  <c r="V43" i="1"/>
  <c r="T43" i="1"/>
  <c r="Z43" i="1" s="1"/>
  <c r="S43" i="1"/>
  <c r="R43" i="1"/>
  <c r="Y42" i="1"/>
  <c r="X42" i="1"/>
  <c r="W42" i="1"/>
  <c r="V42" i="1"/>
  <c r="T42" i="1"/>
  <c r="S42" i="1"/>
  <c r="R42" i="1"/>
  <c r="Y41" i="1"/>
  <c r="X41" i="1"/>
  <c r="W41" i="1"/>
  <c r="V41" i="1"/>
  <c r="T41" i="1"/>
  <c r="U41" i="1" s="1"/>
  <c r="S41" i="1"/>
  <c r="R41" i="1"/>
  <c r="Y40" i="1"/>
  <c r="X40" i="1"/>
  <c r="W40" i="1"/>
  <c r="V40" i="1"/>
  <c r="T40" i="1"/>
  <c r="Z40" i="1" s="1"/>
  <c r="S40" i="1"/>
  <c r="R40" i="1"/>
  <c r="Y39" i="1"/>
  <c r="X39" i="1"/>
  <c r="W39" i="1"/>
  <c r="V39" i="1"/>
  <c r="T39" i="1"/>
  <c r="U39" i="1" s="1"/>
  <c r="S39" i="1"/>
  <c r="R39" i="1"/>
  <c r="Y38" i="1"/>
  <c r="X38" i="1"/>
  <c r="W38" i="1"/>
  <c r="V38" i="1"/>
  <c r="T38" i="1"/>
  <c r="Z38" i="1" s="1"/>
  <c r="S38" i="1"/>
  <c r="R38" i="1"/>
  <c r="Y37" i="1"/>
  <c r="X37" i="1"/>
  <c r="W37" i="1"/>
  <c r="V37" i="1"/>
  <c r="T37" i="1"/>
  <c r="Z37" i="1" s="1"/>
  <c r="S37" i="1"/>
  <c r="R37" i="1"/>
  <c r="Y36" i="1"/>
  <c r="X36" i="1"/>
  <c r="W36" i="1"/>
  <c r="V36" i="1"/>
  <c r="T36" i="1"/>
  <c r="Z36" i="1" s="1"/>
  <c r="S36" i="1"/>
  <c r="R36" i="1"/>
  <c r="Y35" i="1"/>
  <c r="X35" i="1"/>
  <c r="W35" i="1"/>
  <c r="V35" i="1"/>
  <c r="T35" i="1"/>
  <c r="Z35" i="1" s="1"/>
  <c r="S35" i="1"/>
  <c r="R35" i="1"/>
  <c r="Y34" i="1"/>
  <c r="X34" i="1"/>
  <c r="W34" i="1"/>
  <c r="V34" i="1"/>
  <c r="T34" i="1"/>
  <c r="Z34" i="1" s="1"/>
  <c r="S34" i="1"/>
  <c r="R34" i="1"/>
  <c r="Y33" i="1"/>
  <c r="X33" i="1"/>
  <c r="W33" i="1"/>
  <c r="V33" i="1"/>
  <c r="T33" i="1"/>
  <c r="S33" i="1"/>
  <c r="R33" i="1"/>
  <c r="Y32" i="1"/>
  <c r="X32" i="1"/>
  <c r="W32" i="1"/>
  <c r="V32" i="1"/>
  <c r="T32" i="1"/>
  <c r="Z32" i="1" s="1"/>
  <c r="S32" i="1"/>
  <c r="R32" i="1"/>
  <c r="Y31" i="1"/>
  <c r="X31" i="1"/>
  <c r="W31" i="1"/>
  <c r="V31" i="1"/>
  <c r="T31" i="1"/>
  <c r="U31" i="1" s="1"/>
  <c r="S31" i="1"/>
  <c r="R31" i="1"/>
  <c r="Y30" i="1"/>
  <c r="X30" i="1"/>
  <c r="W30" i="1"/>
  <c r="V30" i="1"/>
  <c r="T30" i="1"/>
  <c r="Z30" i="1" s="1"/>
  <c r="S30" i="1"/>
  <c r="R30" i="1"/>
  <c r="Y29" i="1"/>
  <c r="X29" i="1"/>
  <c r="W29" i="1"/>
  <c r="V29" i="1"/>
  <c r="T29" i="1"/>
  <c r="Z29" i="1" s="1"/>
  <c r="S29" i="1"/>
  <c r="R29" i="1"/>
  <c r="Y28" i="1"/>
  <c r="X28" i="1"/>
  <c r="W28" i="1"/>
  <c r="V28" i="1"/>
  <c r="T28" i="1"/>
  <c r="Z28" i="1" s="1"/>
  <c r="S28" i="1"/>
  <c r="R28" i="1"/>
  <c r="Y27" i="1"/>
  <c r="X27" i="1"/>
  <c r="W27" i="1"/>
  <c r="V27" i="1"/>
  <c r="T27" i="1"/>
  <c r="Z27" i="1" s="1"/>
  <c r="S27" i="1"/>
  <c r="R27" i="1"/>
  <c r="Y26" i="1"/>
  <c r="X26" i="1"/>
  <c r="W26" i="1"/>
  <c r="V26" i="1"/>
  <c r="T26" i="1"/>
  <c r="U26" i="1" s="1"/>
  <c r="S26" i="1"/>
  <c r="R26" i="1"/>
  <c r="Y25" i="1"/>
  <c r="X25" i="1"/>
  <c r="W25" i="1"/>
  <c r="V25" i="1"/>
  <c r="T25" i="1"/>
  <c r="U25" i="1" s="1"/>
  <c r="S25" i="1"/>
  <c r="R25" i="1"/>
  <c r="Y24" i="1"/>
  <c r="X24" i="1"/>
  <c r="W24" i="1"/>
  <c r="V24" i="1"/>
  <c r="T24" i="1"/>
  <c r="Z24" i="1" s="1"/>
  <c r="S24" i="1"/>
  <c r="R24" i="1"/>
  <c r="Y23" i="1"/>
  <c r="X23" i="1"/>
  <c r="W23" i="1"/>
  <c r="V23" i="1"/>
  <c r="T23" i="1"/>
  <c r="U23" i="1" s="1"/>
  <c r="S23" i="1"/>
  <c r="R23" i="1"/>
  <c r="Y22" i="1"/>
  <c r="X22" i="1"/>
  <c r="W22" i="1"/>
  <c r="V22" i="1"/>
  <c r="T22" i="1"/>
  <c r="Z22" i="1" s="1"/>
  <c r="S22" i="1"/>
  <c r="R22" i="1"/>
  <c r="Y21" i="1"/>
  <c r="X21" i="1"/>
  <c r="W21" i="1"/>
  <c r="V21" i="1"/>
  <c r="T21" i="1"/>
  <c r="S21" i="1"/>
  <c r="R21" i="1"/>
  <c r="Y20" i="1"/>
  <c r="X20" i="1"/>
  <c r="W20" i="1"/>
  <c r="V20" i="1"/>
  <c r="T20" i="1"/>
  <c r="Z20" i="1" s="1"/>
  <c r="S20" i="1"/>
  <c r="R20" i="1"/>
  <c r="Y19" i="1"/>
  <c r="X19" i="1"/>
  <c r="W19" i="1"/>
  <c r="V19" i="1"/>
  <c r="T19" i="1"/>
  <c r="Z19" i="1" s="1"/>
  <c r="S19" i="1"/>
  <c r="R19" i="1"/>
  <c r="Y18" i="1"/>
  <c r="X18" i="1"/>
  <c r="W18" i="1"/>
  <c r="V18" i="1"/>
  <c r="T18" i="1"/>
  <c r="U18" i="1" s="1"/>
  <c r="S18" i="1"/>
  <c r="R18" i="1"/>
  <c r="Y17" i="1"/>
  <c r="X17" i="1"/>
  <c r="W17" i="1"/>
  <c r="V17" i="1"/>
  <c r="T17" i="1"/>
  <c r="U17" i="1" s="1"/>
  <c r="S17" i="1"/>
  <c r="R17" i="1"/>
  <c r="Y16" i="1"/>
  <c r="X16" i="1"/>
  <c r="W16" i="1"/>
  <c r="V16" i="1"/>
  <c r="T16" i="1"/>
  <c r="U16" i="1" s="1"/>
  <c r="S16" i="1"/>
  <c r="R16" i="1"/>
  <c r="Y15" i="1"/>
  <c r="X15" i="1"/>
  <c r="W15" i="1"/>
  <c r="V15" i="1"/>
  <c r="T15" i="1"/>
  <c r="U15" i="1" s="1"/>
  <c r="S15" i="1"/>
  <c r="R15" i="1"/>
  <c r="Y14" i="1"/>
  <c r="X14" i="1"/>
  <c r="W14" i="1"/>
  <c r="V14" i="1"/>
  <c r="T14" i="1"/>
  <c r="Z14" i="1" s="1"/>
  <c r="S14" i="1"/>
  <c r="R14" i="1"/>
  <c r="Y13" i="1"/>
  <c r="X13" i="1"/>
  <c r="W13" i="1"/>
  <c r="V13" i="1"/>
  <c r="T13" i="1"/>
  <c r="U13" i="1" s="1"/>
  <c r="S13" i="1"/>
  <c r="R13" i="1"/>
  <c r="Y12" i="1"/>
  <c r="X12" i="1"/>
  <c r="W12" i="1"/>
  <c r="V12" i="1"/>
  <c r="T12" i="1"/>
  <c r="Z12" i="1" s="1"/>
  <c r="S12" i="1"/>
  <c r="R12" i="1"/>
  <c r="Y11" i="1"/>
  <c r="X11" i="1"/>
  <c r="W11" i="1"/>
  <c r="V11" i="1"/>
  <c r="T11" i="1"/>
  <c r="U11" i="1" s="1"/>
  <c r="S11" i="1"/>
  <c r="R11" i="1"/>
  <c r="Y10" i="1"/>
  <c r="X10" i="1"/>
  <c r="W10" i="1"/>
  <c r="V10" i="1"/>
  <c r="T10" i="1"/>
  <c r="U10" i="1" s="1"/>
  <c r="S10" i="1"/>
  <c r="R10" i="1"/>
  <c r="Y9" i="1"/>
  <c r="X9" i="1"/>
  <c r="W9" i="1"/>
  <c r="V9" i="1"/>
  <c r="T9" i="1"/>
  <c r="U9" i="1" s="1"/>
  <c r="S9" i="1"/>
  <c r="R9" i="1"/>
  <c r="Y8" i="1"/>
  <c r="X8" i="1"/>
  <c r="W8" i="1"/>
  <c r="V8" i="1"/>
  <c r="T8" i="1"/>
  <c r="U8" i="1" s="1"/>
  <c r="S8" i="1"/>
  <c r="R8" i="1"/>
  <c r="Y7" i="1"/>
  <c r="X7" i="1"/>
  <c r="W7" i="1"/>
  <c r="V7" i="1"/>
  <c r="T7" i="1"/>
  <c r="U7" i="1" s="1"/>
  <c r="S7" i="1"/>
  <c r="R7" i="1"/>
  <c r="Y6" i="1"/>
  <c r="X6" i="1"/>
  <c r="W6" i="1"/>
  <c r="V6" i="1"/>
  <c r="T6" i="1"/>
  <c r="Z6" i="1" s="1"/>
  <c r="S6" i="1"/>
  <c r="R6" i="1"/>
  <c r="Y5" i="1"/>
  <c r="X5" i="1"/>
  <c r="W5" i="1"/>
  <c r="V5" i="1"/>
  <c r="T5" i="1"/>
  <c r="U5" i="1" s="1"/>
  <c r="S5" i="1"/>
  <c r="R5" i="1"/>
  <c r="Y4" i="1"/>
  <c r="X4" i="1"/>
  <c r="W4" i="1"/>
  <c r="V4" i="1"/>
  <c r="T4" i="1"/>
  <c r="Z4" i="1" s="1"/>
  <c r="S4" i="1"/>
  <c r="R4" i="1"/>
  <c r="Y3" i="1"/>
  <c r="X3" i="1"/>
  <c r="W3" i="1"/>
  <c r="V3" i="1"/>
  <c r="T3" i="1"/>
  <c r="U3" i="1" s="1"/>
  <c r="S3" i="1"/>
  <c r="R3" i="1"/>
  <c r="Y2" i="1"/>
  <c r="X2" i="1"/>
  <c r="W2" i="1"/>
  <c r="V2" i="1"/>
  <c r="T2" i="1"/>
  <c r="Z2" i="1" s="1"/>
  <c r="S2" i="1"/>
  <c r="R2" i="1"/>
  <c r="U8682" i="1" l="1"/>
  <c r="U9801" i="1"/>
  <c r="U5564" i="1"/>
  <c r="U8212" i="1"/>
  <c r="U6503" i="1"/>
  <c r="U7540" i="1"/>
  <c r="U6634" i="1"/>
  <c r="U6261" i="1"/>
  <c r="U8036" i="1"/>
  <c r="U8772" i="1"/>
  <c r="U8781" i="1"/>
  <c r="U9809" i="1"/>
  <c r="U5380" i="1"/>
  <c r="U6710" i="1"/>
  <c r="U5596" i="1"/>
  <c r="U6575" i="1"/>
  <c r="Z6729" i="1"/>
  <c r="Z6730" i="1"/>
  <c r="U7595" i="1"/>
  <c r="U7620" i="1"/>
  <c r="U7621" i="1"/>
  <c r="U7710" i="1"/>
  <c r="Z8634" i="1"/>
  <c r="Z9077" i="1"/>
  <c r="U9466" i="1"/>
  <c r="Z9777" i="1"/>
  <c r="U9964" i="1"/>
  <c r="U6445" i="1"/>
  <c r="U6669" i="1"/>
  <c r="Z5640" i="1"/>
  <c r="Z5641" i="1"/>
  <c r="U8140" i="1"/>
  <c r="U8234" i="1"/>
  <c r="U8572" i="1"/>
  <c r="Z9877" i="1"/>
  <c r="U9882" i="1"/>
  <c r="U8145" i="1"/>
  <c r="U6543" i="1"/>
  <c r="U6777" i="1"/>
  <c r="U6556" i="1"/>
  <c r="U6959" i="1"/>
  <c r="U7326" i="1"/>
  <c r="Z7421" i="1"/>
  <c r="U7491" i="1"/>
  <c r="U7662" i="1"/>
  <c r="U7663" i="1"/>
  <c r="U8206" i="1"/>
  <c r="U8207" i="1"/>
  <c r="U8422" i="1"/>
  <c r="U8423" i="1"/>
  <c r="U8424" i="1"/>
  <c r="Z8698" i="1"/>
  <c r="U8720" i="1"/>
  <c r="Z9196" i="1"/>
  <c r="U9205" i="1"/>
  <c r="U9215" i="1"/>
  <c r="U9489" i="1"/>
  <c r="U9490" i="1"/>
  <c r="U9491" i="1"/>
  <c r="U9734" i="1"/>
  <c r="U9735" i="1"/>
  <c r="U9753" i="1"/>
  <c r="U9762" i="1"/>
  <c r="U5290" i="1"/>
  <c r="Z6260" i="1"/>
  <c r="Z6897" i="1"/>
  <c r="Z7571" i="1"/>
  <c r="Z7809" i="1"/>
  <c r="Z8069" i="1"/>
  <c r="Z8476" i="1"/>
  <c r="Z5015" i="1"/>
  <c r="Z5016" i="1"/>
  <c r="Z5409" i="1"/>
  <c r="Z6007" i="1"/>
  <c r="U6013" i="1"/>
  <c r="U6015" i="1"/>
  <c r="Z6215" i="1"/>
  <c r="Z6216" i="1"/>
  <c r="Z6275" i="1"/>
  <c r="Z6332" i="1"/>
  <c r="U6347" i="1"/>
  <c r="U6365" i="1"/>
  <c r="Z6370" i="1"/>
  <c r="Z6371" i="1"/>
  <c r="U6567" i="1"/>
  <c r="Z6896" i="1"/>
  <c r="U6953" i="1"/>
  <c r="U7916" i="1"/>
  <c r="Z8438" i="1"/>
  <c r="U8438" i="1"/>
  <c r="U10134" i="1"/>
  <c r="Z10134" i="1"/>
  <c r="U10490" i="1"/>
  <c r="Z10490" i="1"/>
  <c r="Z11292" i="1"/>
  <c r="U11292" i="1"/>
  <c r="U7906" i="1"/>
  <c r="Z7906" i="1"/>
  <c r="Z8161" i="1"/>
  <c r="U8161" i="1"/>
  <c r="U8437" i="1"/>
  <c r="Z8437" i="1"/>
  <c r="U9228" i="1"/>
  <c r="Z9228" i="1"/>
  <c r="Z9504" i="1"/>
  <c r="U9504" i="1"/>
  <c r="Z9902" i="1"/>
  <c r="U9902" i="1"/>
  <c r="Z10871" i="1"/>
  <c r="U10871" i="1"/>
  <c r="U10963" i="1"/>
  <c r="Z10963" i="1"/>
  <c r="U11619" i="1"/>
  <c r="Z11619" i="1"/>
  <c r="Z3705" i="1"/>
  <c r="Z3706" i="1"/>
  <c r="U4303" i="1"/>
  <c r="Z5004" i="1"/>
  <c r="Z5005" i="1"/>
  <c r="Z5225" i="1"/>
  <c r="Z5821" i="1"/>
  <c r="Z5948" i="1"/>
  <c r="Z6099" i="1"/>
  <c r="U6399" i="1"/>
  <c r="U6564" i="1"/>
  <c r="U6909" i="1"/>
  <c r="U7830" i="1"/>
  <c r="U7863" i="1"/>
  <c r="U7864" i="1"/>
  <c r="U7865" i="1"/>
  <c r="U8428" i="1"/>
  <c r="Z8428" i="1"/>
  <c r="Z9503" i="1"/>
  <c r="U9503" i="1"/>
  <c r="Z10756" i="1"/>
  <c r="U10756" i="1"/>
  <c r="Z10935" i="1"/>
  <c r="U10935" i="1"/>
  <c r="Z11144" i="1"/>
  <c r="U11144" i="1"/>
  <c r="Z11447" i="1"/>
  <c r="U11447" i="1"/>
  <c r="Z11711" i="1"/>
  <c r="U11711" i="1"/>
  <c r="Z7738" i="1"/>
  <c r="U7738" i="1"/>
  <c r="U8268" i="1"/>
  <c r="Z8268" i="1"/>
  <c r="Z8384" i="1"/>
  <c r="U8384" i="1"/>
  <c r="U8864" i="1"/>
  <c r="Z8864" i="1"/>
  <c r="Z9502" i="1"/>
  <c r="U9502" i="1"/>
  <c r="Z10230" i="1"/>
  <c r="U10230" i="1"/>
  <c r="Z10378" i="1"/>
  <c r="U10378" i="1"/>
  <c r="U11446" i="1"/>
  <c r="Z11446" i="1"/>
  <c r="U11710" i="1"/>
  <c r="Z11710" i="1"/>
  <c r="U5474" i="1"/>
  <c r="Z5828" i="1"/>
  <c r="Z5873" i="1"/>
  <c r="U6008" i="1"/>
  <c r="Z6014" i="1"/>
  <c r="U6333" i="1"/>
  <c r="Z6346" i="1"/>
  <c r="Z6356" i="1"/>
  <c r="U6372" i="1"/>
  <c r="Z6686" i="1"/>
  <c r="U6895" i="1"/>
  <c r="U7196" i="1"/>
  <c r="Z7196" i="1"/>
  <c r="U7720" i="1"/>
  <c r="U7721" i="1"/>
  <c r="Z7729" i="1"/>
  <c r="U7729" i="1"/>
  <c r="Z8383" i="1"/>
  <c r="U8383" i="1"/>
  <c r="Z8540" i="1"/>
  <c r="U8540" i="1"/>
  <c r="Z9064" i="1"/>
  <c r="U9064" i="1"/>
  <c r="U9501" i="1"/>
  <c r="Z9501" i="1"/>
  <c r="U11445" i="1"/>
  <c r="Z11445" i="1"/>
  <c r="Z5345" i="1"/>
  <c r="Z7728" i="1"/>
  <c r="U7728" i="1"/>
  <c r="Z8009" i="1"/>
  <c r="U8009" i="1"/>
  <c r="Z8382" i="1"/>
  <c r="U8382" i="1"/>
  <c r="Z10434" i="1"/>
  <c r="U10434" i="1"/>
  <c r="U10788" i="1"/>
  <c r="Z10788" i="1"/>
  <c r="U11435" i="1"/>
  <c r="Z11435" i="1"/>
  <c r="Z5204" i="1"/>
  <c r="U5226" i="1"/>
  <c r="U5357" i="1"/>
  <c r="Z5669" i="1"/>
  <c r="Z5808" i="1"/>
  <c r="U6100" i="1"/>
  <c r="U6965" i="1"/>
  <c r="Z7190" i="1"/>
  <c r="Z7585" i="1"/>
  <c r="U7585" i="1"/>
  <c r="Z8180" i="1"/>
  <c r="U8180" i="1"/>
  <c r="Z8381" i="1"/>
  <c r="U8381" i="1"/>
  <c r="Z8440" i="1"/>
  <c r="U8440" i="1"/>
  <c r="U10006" i="1"/>
  <c r="Z10006" i="1"/>
  <c r="U10322" i="1"/>
  <c r="Z10322" i="1"/>
  <c r="U10433" i="1"/>
  <c r="Z10433" i="1"/>
  <c r="U10787" i="1"/>
  <c r="Z10787" i="1"/>
  <c r="U11748" i="1"/>
  <c r="Z11748" i="1"/>
  <c r="Z5532" i="1"/>
  <c r="Z5533" i="1"/>
  <c r="Z5701" i="1"/>
  <c r="Z6520" i="1"/>
  <c r="Z6674" i="1"/>
  <c r="Z6933" i="1"/>
  <c r="Z7193" i="1"/>
  <c r="U7193" i="1"/>
  <c r="U7543" i="1"/>
  <c r="Z7543" i="1"/>
  <c r="Z7974" i="1"/>
  <c r="U7974" i="1"/>
  <c r="Z8439" i="1"/>
  <c r="U8439" i="1"/>
  <c r="Z8692" i="1"/>
  <c r="U8692" i="1"/>
  <c r="U9414" i="1"/>
  <c r="Z9414" i="1"/>
  <c r="U9594" i="1"/>
  <c r="Z9594" i="1"/>
  <c r="Z10491" i="1"/>
  <c r="U10491" i="1"/>
  <c r="U10775" i="1"/>
  <c r="Z10775" i="1"/>
  <c r="Z11242" i="1"/>
  <c r="U11242" i="1"/>
  <c r="Z11293" i="1"/>
  <c r="U11293" i="1"/>
  <c r="Z8869" i="1"/>
  <c r="Z9069" i="1"/>
  <c r="Z10457" i="1"/>
  <c r="Z10458" i="1"/>
  <c r="Z10675" i="1"/>
  <c r="Z10676" i="1"/>
  <c r="Z10851" i="1"/>
  <c r="Z10854" i="1"/>
  <c r="Z11107" i="1"/>
  <c r="Z11108" i="1"/>
  <c r="Z11126" i="1"/>
  <c r="Z11461" i="1"/>
  <c r="Z11462" i="1"/>
  <c r="Z11542" i="1"/>
  <c r="Z11575" i="1"/>
  <c r="Z11734" i="1"/>
  <c r="Z11806" i="1"/>
  <c r="U11820" i="1"/>
  <c r="U12055" i="1"/>
  <c r="Z12230" i="1"/>
  <c r="U12294" i="1"/>
  <c r="Z12324" i="1"/>
  <c r="U12356" i="1"/>
  <c r="Z12363" i="1"/>
  <c r="U12387" i="1"/>
  <c r="Z12431" i="1"/>
  <c r="Z12470" i="1"/>
  <c r="U12483" i="1"/>
  <c r="Z12626" i="1"/>
  <c r="Z12627" i="1"/>
  <c r="U12716" i="1"/>
  <c r="Z12986" i="1"/>
  <c r="U13029" i="1"/>
  <c r="Z13200" i="1"/>
  <c r="Z13201" i="1"/>
  <c r="Z13202" i="1"/>
  <c r="Z13203" i="1"/>
  <c r="U13299" i="1"/>
  <c r="Z13306" i="1"/>
  <c r="Z13386" i="1"/>
  <c r="Z13491" i="1"/>
  <c r="Z11320" i="1"/>
  <c r="Z11543" i="1"/>
  <c r="U12385" i="1"/>
  <c r="U12439" i="1"/>
  <c r="U12576" i="1"/>
  <c r="U12824" i="1"/>
  <c r="U13194" i="1"/>
  <c r="U13434" i="1"/>
  <c r="Z7417" i="1"/>
  <c r="Z8002" i="1"/>
  <c r="U8116" i="1"/>
  <c r="U8177" i="1"/>
  <c r="U8232" i="1"/>
  <c r="Z8271" i="1"/>
  <c r="U8640" i="1"/>
  <c r="Z8764" i="1"/>
  <c r="Z8892" i="1"/>
  <c r="U9061" i="1"/>
  <c r="Z9231" i="1"/>
  <c r="Z9232" i="1"/>
  <c r="U9238" i="1"/>
  <c r="Z9278" i="1"/>
  <c r="U9291" i="1"/>
  <c r="U9292" i="1"/>
  <c r="U9293" i="1"/>
  <c r="Z9322" i="1"/>
  <c r="Z9407" i="1"/>
  <c r="U9437" i="1"/>
  <c r="Z9921" i="1"/>
  <c r="Z10009" i="1"/>
  <c r="Z10038" i="1"/>
  <c r="U10339" i="1"/>
  <c r="U10506" i="1"/>
  <c r="Z10739" i="1"/>
  <c r="Z10740" i="1"/>
  <c r="U10753" i="1"/>
  <c r="U10763" i="1"/>
  <c r="Z10795" i="1"/>
  <c r="U10836" i="1"/>
  <c r="U10912" i="1"/>
  <c r="U10913" i="1"/>
  <c r="U10924" i="1"/>
  <c r="U11284" i="1"/>
  <c r="Z11380" i="1"/>
  <c r="Z11398" i="1"/>
  <c r="U11404" i="1"/>
  <c r="Z11458" i="1"/>
  <c r="U11481" i="1"/>
  <c r="Z11572" i="1"/>
  <c r="Z11612" i="1"/>
  <c r="U11679" i="1"/>
  <c r="Z11684" i="1"/>
  <c r="U11745" i="1"/>
  <c r="U11809" i="1"/>
  <c r="Z11902" i="1"/>
  <c r="Z12058" i="1"/>
  <c r="U12071" i="1"/>
  <c r="U12072" i="1"/>
  <c r="Z12077" i="1"/>
  <c r="Z12279" i="1"/>
  <c r="U12383" i="1"/>
  <c r="U12406" i="1"/>
  <c r="U12499" i="1"/>
  <c r="Z12554" i="1"/>
  <c r="Z12637" i="1"/>
  <c r="Z12638" i="1"/>
  <c r="Z12639" i="1"/>
  <c r="U12812" i="1"/>
  <c r="Z13085" i="1"/>
  <c r="Z13086" i="1"/>
  <c r="U13157" i="1"/>
  <c r="U13272" i="1"/>
  <c r="Z13360" i="1"/>
  <c r="Z13362" i="1"/>
  <c r="Z13375" i="1"/>
  <c r="Z13394" i="1"/>
  <c r="U13442" i="1"/>
  <c r="Z13464" i="1"/>
  <c r="U8022" i="1"/>
  <c r="U8105" i="1"/>
  <c r="U8374" i="1"/>
  <c r="U8375" i="1"/>
  <c r="U8376" i="1"/>
  <c r="U8554" i="1"/>
  <c r="U8749" i="1"/>
  <c r="U9517" i="1"/>
  <c r="U9785" i="1"/>
  <c r="U10217" i="1"/>
  <c r="U10419" i="1"/>
  <c r="U10540" i="1"/>
  <c r="U10799" i="1"/>
  <c r="U10800" i="1"/>
  <c r="U10801" i="1"/>
  <c r="U10920" i="1"/>
  <c r="U10921" i="1"/>
  <c r="U10984" i="1"/>
  <c r="U10985" i="1"/>
  <c r="U11210" i="1"/>
  <c r="U11364" i="1"/>
  <c r="U11365" i="1"/>
  <c r="U11383" i="1"/>
  <c r="U11576" i="1"/>
  <c r="U11697" i="1"/>
  <c r="U11982" i="1"/>
  <c r="Z12054" i="1"/>
  <c r="Z12243" i="1"/>
  <c r="U12539" i="1"/>
  <c r="Z12741" i="1"/>
  <c r="Z12742" i="1"/>
  <c r="Z12743" i="1"/>
  <c r="Z12744" i="1"/>
  <c r="U12784" i="1"/>
  <c r="Z12930" i="1"/>
  <c r="U12961" i="1"/>
  <c r="Z13026" i="1"/>
  <c r="Z13027" i="1"/>
  <c r="Z13028" i="1"/>
  <c r="U13053" i="1"/>
  <c r="Z13150" i="1"/>
  <c r="Z13245" i="1"/>
  <c r="Z13246" i="1"/>
  <c r="Z13331" i="1"/>
  <c r="Z13370" i="1"/>
  <c r="Z13371" i="1"/>
  <c r="Z13453" i="1"/>
  <c r="Z9644" i="1"/>
  <c r="Z9717" i="1"/>
  <c r="Z10177" i="1"/>
  <c r="Z10386" i="1"/>
  <c r="Z10584" i="1"/>
  <c r="Z10703" i="1"/>
  <c r="Z11345" i="1"/>
  <c r="Z11346" i="1"/>
  <c r="Z11406" i="1"/>
  <c r="Z11558" i="1"/>
  <c r="Z11606" i="1"/>
  <c r="Z11670" i="1"/>
  <c r="Z11719" i="1"/>
  <c r="Z11774" i="1"/>
  <c r="Z12002" i="1"/>
  <c r="Z12337" i="1"/>
  <c r="U12391" i="1"/>
  <c r="Z12396" i="1"/>
  <c r="Z12438" i="1"/>
  <c r="U12495" i="1"/>
  <c r="Z12653" i="1"/>
  <c r="Z12654" i="1"/>
  <c r="Z12655" i="1"/>
  <c r="Z12822" i="1"/>
  <c r="Z12823" i="1"/>
  <c r="U12913" i="1"/>
  <c r="Z13065" i="1"/>
  <c r="Z13120" i="1"/>
  <c r="U13125" i="1"/>
  <c r="U13364" i="1"/>
  <c r="U13412" i="1"/>
  <c r="U13413" i="1"/>
  <c r="U7443" i="1"/>
  <c r="U8164" i="1"/>
  <c r="U8746" i="1"/>
  <c r="Z9059" i="1"/>
  <c r="Z9060" i="1"/>
  <c r="Z9225" i="1"/>
  <c r="U9233" i="1"/>
  <c r="U9267" i="1"/>
  <c r="U9268" i="1"/>
  <c r="U9269" i="1"/>
  <c r="U9323" i="1"/>
  <c r="U9324" i="1"/>
  <c r="U9325" i="1"/>
  <c r="U9350" i="1"/>
  <c r="Z9446" i="1"/>
  <c r="Z9857" i="1"/>
  <c r="U9930" i="1"/>
  <c r="Z10069" i="1"/>
  <c r="U10145" i="1"/>
  <c r="U10250" i="1"/>
  <c r="Z10265" i="1"/>
  <c r="U10426" i="1"/>
  <c r="U10454" i="1"/>
  <c r="Z10772" i="1"/>
  <c r="Z10835" i="1"/>
  <c r="Z10895" i="1"/>
  <c r="Z11282" i="1"/>
  <c r="Z11283" i="1"/>
  <c r="Z11289" i="1"/>
  <c r="Z11678" i="1"/>
  <c r="Z12174" i="1"/>
  <c r="Z12258" i="1"/>
  <c r="Z12435" i="1"/>
  <c r="Z12436" i="1"/>
  <c r="Z12602" i="1"/>
  <c r="Z12832" i="1"/>
  <c r="Z12953" i="1"/>
  <c r="Z13309" i="1"/>
  <c r="Z13310" i="1"/>
  <c r="Z5228" i="1"/>
  <c r="U5253" i="1"/>
  <c r="Z5292" i="1"/>
  <c r="Z5295" i="1"/>
  <c r="Z5296" i="1"/>
  <c r="U5365" i="1"/>
  <c r="U5428" i="1"/>
  <c r="U5497" i="1"/>
  <c r="U5616" i="1"/>
  <c r="U5772" i="1"/>
  <c r="Z5833" i="1"/>
  <c r="Z5951" i="1"/>
  <c r="U6092" i="1"/>
  <c r="U6127" i="1"/>
  <c r="Z6127" i="1"/>
  <c r="U6180" i="1"/>
  <c r="Z6204" i="1"/>
  <c r="U6226" i="1"/>
  <c r="Z6226" i="1"/>
  <c r="U6328" i="1"/>
  <c r="Z6328" i="1"/>
  <c r="Z6451" i="1"/>
  <c r="U6499" i="1"/>
  <c r="Z6658" i="1"/>
  <c r="U6801" i="1"/>
  <c r="Z6801" i="1"/>
  <c r="U7668" i="1"/>
  <c r="Z7668" i="1"/>
  <c r="Z7712" i="1"/>
  <c r="U7712" i="1"/>
  <c r="Z5281" i="1"/>
  <c r="Z5293" i="1"/>
  <c r="Z5297" i="1"/>
  <c r="Z5324" i="1"/>
  <c r="Z5372" i="1"/>
  <c r="Z5473" i="1"/>
  <c r="U5588" i="1"/>
  <c r="Z5700" i="1"/>
  <c r="U5733" i="1"/>
  <c r="U5804" i="1"/>
  <c r="U6040" i="1"/>
  <c r="Z6040" i="1"/>
  <c r="U6136" i="1"/>
  <c r="U6327" i="1"/>
  <c r="Z6327" i="1"/>
  <c r="U6435" i="1"/>
  <c r="U6496" i="1"/>
  <c r="U6661" i="1"/>
  <c r="Z6661" i="1"/>
  <c r="Z6698" i="1"/>
  <c r="Z6754" i="1"/>
  <c r="U6810" i="1"/>
  <c r="Z7652" i="1"/>
  <c r="U7652" i="1"/>
  <c r="U7676" i="1"/>
  <c r="U7677" i="1"/>
  <c r="Z6461" i="1"/>
  <c r="U6461" i="1"/>
  <c r="Z6622" i="1"/>
  <c r="U6622" i="1"/>
  <c r="Z6981" i="1"/>
  <c r="Z6982" i="1"/>
  <c r="Z7394" i="1"/>
  <c r="U7394" i="1"/>
  <c r="Z7538" i="1"/>
  <c r="Z7539" i="1"/>
  <c r="Z7551" i="1"/>
  <c r="Z7560" i="1"/>
  <c r="Z7964" i="1"/>
  <c r="U7964" i="1"/>
  <c r="Z5367" i="1"/>
  <c r="Z5368" i="1"/>
  <c r="U5529" i="1"/>
  <c r="U5585" i="1"/>
  <c r="U5666" i="1"/>
  <c r="U5676" i="1"/>
  <c r="Z5725" i="1"/>
  <c r="Z5736" i="1"/>
  <c r="Z5825" i="1"/>
  <c r="Z5857" i="1"/>
  <c r="Z5885" i="1"/>
  <c r="Z5912" i="1"/>
  <c r="Z6011" i="1"/>
  <c r="U6011" i="1"/>
  <c r="Z6043" i="1"/>
  <c r="Z6120" i="1"/>
  <c r="U6187" i="1"/>
  <c r="U6375" i="1"/>
  <c r="U6559" i="1"/>
  <c r="U6621" i="1"/>
  <c r="Z6621" i="1"/>
  <c r="Z6733" i="1"/>
  <c r="Z6888" i="1"/>
  <c r="Z7009" i="1"/>
  <c r="Z7380" i="1"/>
  <c r="Z7393" i="1"/>
  <c r="U7393" i="1"/>
  <c r="U7564" i="1"/>
  <c r="Z7591" i="1"/>
  <c r="U7591" i="1"/>
  <c r="Z7673" i="1"/>
  <c r="U7673" i="1"/>
  <c r="Z5008" i="1"/>
  <c r="U5237" i="1"/>
  <c r="Z5252" i="1"/>
  <c r="Z5364" i="1"/>
  <c r="Z5437" i="1"/>
  <c r="Z5496" i="1"/>
  <c r="Z5737" i="1"/>
  <c r="Z5913" i="1"/>
  <c r="U5960" i="1"/>
  <c r="Z5976" i="1"/>
  <c r="U5976" i="1"/>
  <c r="U6175" i="1"/>
  <c r="Z6227" i="1"/>
  <c r="Z6295" i="1"/>
  <c r="Z6296" i="1"/>
  <c r="U6450" i="1"/>
  <c r="Z6450" i="1"/>
  <c r="Z6498" i="1"/>
  <c r="Z6563" i="1"/>
  <c r="Z6591" i="1"/>
  <c r="Z6592" i="1"/>
  <c r="U6596" i="1"/>
  <c r="Z6596" i="1"/>
  <c r="Z6633" i="1"/>
  <c r="Z6681" i="1"/>
  <c r="U6687" i="1"/>
  <c r="Z6861" i="1"/>
  <c r="U6882" i="1"/>
  <c r="U7189" i="1"/>
  <c r="Z7189" i="1"/>
  <c r="Z7350" i="1"/>
  <c r="U7350" i="1"/>
  <c r="Z7531" i="1"/>
  <c r="U7531" i="1"/>
  <c r="Z7716" i="1"/>
  <c r="U7716" i="1"/>
  <c r="Z7929" i="1"/>
  <c r="U7929" i="1"/>
  <c r="Z5732" i="1"/>
  <c r="Z5872" i="1"/>
  <c r="Z5908" i="1"/>
  <c r="Z5909" i="1"/>
  <c r="U5975" i="1"/>
  <c r="Z5975" i="1"/>
  <c r="Z6135" i="1"/>
  <c r="Z6140" i="1"/>
  <c r="U6140" i="1"/>
  <c r="Z6412" i="1"/>
  <c r="Z6434" i="1"/>
  <c r="Z6495" i="1"/>
  <c r="U6595" i="1"/>
  <c r="Z6595" i="1"/>
  <c r="Z6749" i="1"/>
  <c r="U6755" i="1"/>
  <c r="Z6771" i="1"/>
  <c r="U6771" i="1"/>
  <c r="Z6809" i="1"/>
  <c r="U7188" i="1"/>
  <c r="Z7188" i="1"/>
  <c r="U7201" i="1"/>
  <c r="Z7201" i="1"/>
  <c r="Z7333" i="1"/>
  <c r="U7333" i="1"/>
  <c r="Z7793" i="1"/>
  <c r="U7793" i="1"/>
  <c r="U6019" i="1"/>
  <c r="Z6019" i="1"/>
  <c r="U6139" i="1"/>
  <c r="Z6139" i="1"/>
  <c r="Z6271" i="1"/>
  <c r="U6271" i="1"/>
  <c r="U6447" i="1"/>
  <c r="Z6447" i="1"/>
  <c r="U6762" i="1"/>
  <c r="Z6762" i="1"/>
  <c r="Z6803" i="1"/>
  <c r="U6803" i="1"/>
  <c r="U7332" i="1"/>
  <c r="Z7332" i="1"/>
  <c r="Z7623" i="1"/>
  <c r="U7623" i="1"/>
  <c r="Z7792" i="1"/>
  <c r="U7792" i="1"/>
  <c r="Z7910" i="1"/>
  <c r="U7910" i="1"/>
  <c r="Z5128" i="1"/>
  <c r="U5133" i="1"/>
  <c r="Z5239" i="1"/>
  <c r="Z5240" i="1"/>
  <c r="Z5308" i="1"/>
  <c r="U5369" i="1"/>
  <c r="Z5528" i="1"/>
  <c r="Z5541" i="1"/>
  <c r="Z5584" i="1"/>
  <c r="Z5665" i="1"/>
  <c r="Z5693" i="1"/>
  <c r="Z5744" i="1"/>
  <c r="U5826" i="1"/>
  <c r="U6128" i="1"/>
  <c r="Z6128" i="1"/>
  <c r="U6155" i="1"/>
  <c r="Z6186" i="1"/>
  <c r="Z6196" i="1"/>
  <c r="U6527" i="1"/>
  <c r="U6536" i="1"/>
  <c r="Z6689" i="1"/>
  <c r="Z6690" i="1"/>
  <c r="U6695" i="1"/>
  <c r="Z6726" i="1"/>
  <c r="U6742" i="1"/>
  <c r="U6802" i="1"/>
  <c r="Z6802" i="1"/>
  <c r="U6837" i="1"/>
  <c r="U6889" i="1"/>
  <c r="U6989" i="1"/>
  <c r="Z6989" i="1"/>
  <c r="U7321" i="1"/>
  <c r="U7381" i="1"/>
  <c r="Z7713" i="1"/>
  <c r="U7713" i="1"/>
  <c r="Z7742" i="1"/>
  <c r="U7742" i="1"/>
  <c r="Z8028" i="1"/>
  <c r="U8028" i="1"/>
  <c r="U7806" i="1"/>
  <c r="U7807" i="1"/>
  <c r="U7808" i="1"/>
  <c r="U7942" i="1"/>
  <c r="U7996" i="1"/>
  <c r="U8214" i="1"/>
  <c r="U8215" i="1"/>
  <c r="U8388" i="1"/>
  <c r="U8534" i="1"/>
  <c r="U8535" i="1"/>
  <c r="U8536" i="1"/>
  <c r="Z8659" i="1"/>
  <c r="U8666" i="1"/>
  <c r="U8726" i="1"/>
  <c r="U8794" i="1"/>
  <c r="U8917" i="1"/>
  <c r="Z8923" i="1"/>
  <c r="Z8948" i="1"/>
  <c r="U8981" i="1"/>
  <c r="Z8987" i="1"/>
  <c r="Z9008" i="1"/>
  <c r="U9089" i="1"/>
  <c r="U9110" i="1"/>
  <c r="Z9157" i="1"/>
  <c r="Z9342" i="1"/>
  <c r="U9525" i="1"/>
  <c r="U9558" i="1"/>
  <c r="U9589" i="1"/>
  <c r="Z9668" i="1"/>
  <c r="U9682" i="1"/>
  <c r="U9772" i="1"/>
  <c r="U9773" i="1"/>
  <c r="U9828" i="1"/>
  <c r="Z9828" i="1"/>
  <c r="U9945" i="1"/>
  <c r="U10026" i="1"/>
  <c r="Z10045" i="1"/>
  <c r="Z10070" i="1"/>
  <c r="U10070" i="1"/>
  <c r="Z10130" i="1"/>
  <c r="U10147" i="1"/>
  <c r="Z10162" i="1"/>
  <c r="Z10173" i="1"/>
  <c r="Z10237" i="1"/>
  <c r="Z10301" i="1"/>
  <c r="U10329" i="1"/>
  <c r="Z10329" i="1"/>
  <c r="U10552" i="1"/>
  <c r="Z10552" i="1"/>
  <c r="U10671" i="1"/>
  <c r="Z10671" i="1"/>
  <c r="Z8284" i="1"/>
  <c r="Z8492" i="1"/>
  <c r="Z8604" i="1"/>
  <c r="Z8660" i="1"/>
  <c r="U9761" i="1"/>
  <c r="Z9761" i="1"/>
  <c r="U10241" i="1"/>
  <c r="Z10241" i="1"/>
  <c r="U10551" i="1"/>
  <c r="Z10551" i="1"/>
  <c r="U7902" i="1"/>
  <c r="Z8053" i="1"/>
  <c r="U8380" i="1"/>
  <c r="Z8460" i="1"/>
  <c r="Z8469" i="1"/>
  <c r="U8518" i="1"/>
  <c r="U8519" i="1"/>
  <c r="U8520" i="1"/>
  <c r="Z8832" i="1"/>
  <c r="Z8843" i="1"/>
  <c r="Z8920" i="1"/>
  <c r="Z8984" i="1"/>
  <c r="Z9003" i="1"/>
  <c r="Z9004" i="1"/>
  <c r="U9013" i="1"/>
  <c r="U9086" i="1"/>
  <c r="U9097" i="1"/>
  <c r="U9125" i="1"/>
  <c r="Z9181" i="1"/>
  <c r="U9435" i="1"/>
  <c r="Z9569" i="1"/>
  <c r="Z9570" i="1"/>
  <c r="Z9572" i="1"/>
  <c r="U9626" i="1"/>
  <c r="U9698" i="1"/>
  <c r="Z9855" i="1"/>
  <c r="Z9884" i="1"/>
  <c r="Z9885" i="1"/>
  <c r="U9934" i="1"/>
  <c r="Z9948" i="1"/>
  <c r="Z10073" i="1"/>
  <c r="Z10074" i="1"/>
  <c r="Z10094" i="1"/>
  <c r="U10122" i="1"/>
  <c r="U10154" i="1"/>
  <c r="U10155" i="1"/>
  <c r="Z10190" i="1"/>
  <c r="U10209" i="1"/>
  <c r="U10269" i="1"/>
  <c r="U10326" i="1"/>
  <c r="Z10362" i="1"/>
  <c r="U10429" i="1"/>
  <c r="U10486" i="1"/>
  <c r="Z10493" i="1"/>
  <c r="Z10497" i="1"/>
  <c r="U10497" i="1"/>
  <c r="U10592" i="1"/>
  <c r="Z10592" i="1"/>
  <c r="U9218" i="1"/>
  <c r="Z9328" i="1"/>
  <c r="Z9400" i="1"/>
  <c r="U9453" i="1"/>
  <c r="U9498" i="1"/>
  <c r="Z9515" i="1"/>
  <c r="Z9516" i="1"/>
  <c r="Z9573" i="1"/>
  <c r="Z9601" i="1"/>
  <c r="Z9604" i="1"/>
  <c r="U10065" i="1"/>
  <c r="U10098" i="1"/>
  <c r="Z10098" i="1"/>
  <c r="U10099" i="1"/>
  <c r="U10109" i="1"/>
  <c r="Z10137" i="1"/>
  <c r="Z10138" i="1"/>
  <c r="U10195" i="1"/>
  <c r="Z10201" i="1"/>
  <c r="U10278" i="1"/>
  <c r="Z10437" i="1"/>
  <c r="U10442" i="1"/>
  <c r="U10467" i="1"/>
  <c r="U10631" i="1"/>
  <c r="Z10631" i="1"/>
  <c r="Z8050" i="1"/>
  <c r="U8089" i="1"/>
  <c r="U8132" i="1"/>
  <c r="U8220" i="1"/>
  <c r="U8221" i="1"/>
  <c r="Z8239" i="1"/>
  <c r="U8252" i="1"/>
  <c r="Z8397" i="1"/>
  <c r="U8502" i="1"/>
  <c r="U8503" i="1"/>
  <c r="U8504" i="1"/>
  <c r="Z8524" i="1"/>
  <c r="Z8533" i="1"/>
  <c r="U8622" i="1"/>
  <c r="Z8724" i="1"/>
  <c r="Z8725" i="1"/>
  <c r="Z8762" i="1"/>
  <c r="Z8840" i="1"/>
  <c r="Z8860" i="1"/>
  <c r="Z8872" i="1"/>
  <c r="Z8916" i="1"/>
  <c r="U8949" i="1"/>
  <c r="Z8955" i="1"/>
  <c r="Z8980" i="1"/>
  <c r="U8988" i="1"/>
  <c r="U9094" i="1"/>
  <c r="U9105" i="1"/>
  <c r="U9158" i="1"/>
  <c r="U9370" i="1"/>
  <c r="Z9401" i="1"/>
  <c r="Z9681" i="1"/>
  <c r="U9977" i="1"/>
  <c r="Z10002" i="1"/>
  <c r="Z10037" i="1"/>
  <c r="U10054" i="1"/>
  <c r="U10097" i="1"/>
  <c r="Z10161" i="1"/>
  <c r="U10161" i="1"/>
  <c r="U10193" i="1"/>
  <c r="Z10202" i="1"/>
  <c r="U10206" i="1"/>
  <c r="Z10206" i="1"/>
  <c r="Z10213" i="1"/>
  <c r="U10238" i="1"/>
  <c r="Z10293" i="1"/>
  <c r="Z10309" i="1"/>
  <c r="U10314" i="1"/>
  <c r="Z10341" i="1"/>
  <c r="Z10382" i="1"/>
  <c r="U10397" i="1"/>
  <c r="Z10712" i="1"/>
  <c r="U10712" i="1"/>
  <c r="U10062" i="1"/>
  <c r="Z10062" i="1"/>
  <c r="Z10150" i="1"/>
  <c r="U10150" i="1"/>
  <c r="U10181" i="1"/>
  <c r="Z10181" i="1"/>
  <c r="Z10494" i="1"/>
  <c r="U10494" i="1"/>
  <c r="Z10555" i="1"/>
  <c r="U10555" i="1"/>
  <c r="U7889" i="1"/>
  <c r="Z7922" i="1"/>
  <c r="U7980" i="1"/>
  <c r="U8228" i="1"/>
  <c r="Z8236" i="1"/>
  <c r="U8270" i="1"/>
  <c r="U8292" i="1"/>
  <c r="Z8378" i="1"/>
  <c r="Z8379" i="1"/>
  <c r="U8416" i="1"/>
  <c r="Z8434" i="1"/>
  <c r="Z8435" i="1"/>
  <c r="Z8517" i="1"/>
  <c r="U8566" i="1"/>
  <c r="U8567" i="1"/>
  <c r="U8568" i="1"/>
  <c r="U8656" i="1"/>
  <c r="U8686" i="1"/>
  <c r="U8833" i="1"/>
  <c r="U8844" i="1"/>
  <c r="Z8952" i="1"/>
  <c r="U9005" i="1"/>
  <c r="Z9011" i="1"/>
  <c r="Z9012" i="1"/>
  <c r="U9102" i="1"/>
  <c r="U9182" i="1"/>
  <c r="U9358" i="1"/>
  <c r="U9359" i="1"/>
  <c r="Z9434" i="1"/>
  <c r="U9571" i="1"/>
  <c r="Z9697" i="1"/>
  <c r="Z9738" i="1"/>
  <c r="U9738" i="1"/>
  <c r="U9873" i="1"/>
  <c r="U9886" i="1"/>
  <c r="U9973" i="1"/>
  <c r="Z9973" i="1"/>
  <c r="U9974" i="1"/>
  <c r="U10017" i="1"/>
  <c r="U10029" i="1"/>
  <c r="Z10034" i="1"/>
  <c r="U10061" i="1"/>
  <c r="Z10081" i="1"/>
  <c r="U10170" i="1"/>
  <c r="Z10170" i="1"/>
  <c r="U10189" i="1"/>
  <c r="Z10234" i="1"/>
  <c r="U10234" i="1"/>
  <c r="U10363" i="1"/>
  <c r="Z10390" i="1"/>
  <c r="Z10469" i="1"/>
  <c r="Z10473" i="1"/>
  <c r="U10473" i="1"/>
  <c r="U10554" i="1"/>
  <c r="Z10554" i="1"/>
  <c r="U10579" i="1"/>
  <c r="U8148" i="1"/>
  <c r="U8193" i="1"/>
  <c r="U8266" i="1"/>
  <c r="U8316" i="1"/>
  <c r="U8317" i="1"/>
  <c r="Z8373" i="1"/>
  <c r="U8487" i="1"/>
  <c r="U8488" i="1"/>
  <c r="Z8690" i="1"/>
  <c r="Z8691" i="1"/>
  <c r="U8765" i="1"/>
  <c r="Z8770" i="1"/>
  <c r="Z8771" i="1"/>
  <c r="U9070" i="1"/>
  <c r="U9080" i="1"/>
  <c r="U9329" i="1"/>
  <c r="U9881" i="1"/>
  <c r="Z9881" i="1"/>
  <c r="Z10214" i="1"/>
  <c r="U10214" i="1"/>
  <c r="U10330" i="1"/>
  <c r="Z10330" i="1"/>
  <c r="Z10369" i="1"/>
  <c r="Z10518" i="1"/>
  <c r="U10518" i="1"/>
  <c r="Z10553" i="1"/>
  <c r="U10553" i="1"/>
  <c r="Z10577" i="1"/>
  <c r="U10577" i="1"/>
  <c r="U10619" i="1"/>
  <c r="Z10619" i="1"/>
  <c r="U10672" i="1"/>
  <c r="Z10672" i="1"/>
  <c r="U11454" i="1"/>
  <c r="Z11454" i="1"/>
  <c r="Z11860" i="1"/>
  <c r="U11860" i="1"/>
  <c r="U12206" i="1"/>
  <c r="Z12206" i="1"/>
  <c r="Z12526" i="1"/>
  <c r="U12526" i="1"/>
  <c r="Z12568" i="1"/>
  <c r="U12568" i="1"/>
  <c r="U12645" i="1"/>
  <c r="Z12645" i="1"/>
  <c r="U12814" i="1"/>
  <c r="Z12814" i="1"/>
  <c r="U12871" i="1"/>
  <c r="Z12871" i="1"/>
  <c r="U10944" i="1"/>
  <c r="U10945" i="1"/>
  <c r="U10976" i="1"/>
  <c r="U10977" i="1"/>
  <c r="U10988" i="1"/>
  <c r="U11328" i="1"/>
  <c r="U11354" i="1"/>
  <c r="U11500" i="1"/>
  <c r="Z11500" i="1"/>
  <c r="Z11527" i="1"/>
  <c r="U11527" i="1"/>
  <c r="U11567" i="1"/>
  <c r="Z11567" i="1"/>
  <c r="U11580" i="1"/>
  <c r="Z11580" i="1"/>
  <c r="U11643" i="1"/>
  <c r="U11644" i="1"/>
  <c r="U11758" i="1"/>
  <c r="Z11758" i="1"/>
  <c r="U11867" i="1"/>
  <c r="Z11867" i="1"/>
  <c r="U11868" i="1"/>
  <c r="U12335" i="1"/>
  <c r="Z12335" i="1"/>
  <c r="Z12481" i="1"/>
  <c r="U12481" i="1"/>
  <c r="U12533" i="1"/>
  <c r="Z12533" i="1"/>
  <c r="Z10831" i="1"/>
  <c r="U10863" i="1"/>
  <c r="U10864" i="1"/>
  <c r="U10865" i="1"/>
  <c r="U10875" i="1"/>
  <c r="U10884" i="1"/>
  <c r="U10887" i="1"/>
  <c r="U10931" i="1"/>
  <c r="U10932" i="1"/>
  <c r="Z11075" i="1"/>
  <c r="Z11078" i="1"/>
  <c r="Z11123" i="1"/>
  <c r="Z11145" i="1"/>
  <c r="U11151" i="1"/>
  <c r="Z11177" i="1"/>
  <c r="U11214" i="1"/>
  <c r="U11350" i="1"/>
  <c r="U11407" i="1"/>
  <c r="U11436" i="1"/>
  <c r="U11449" i="1"/>
  <c r="U11450" i="1"/>
  <c r="U11451" i="1"/>
  <c r="U11452" i="1"/>
  <c r="U11472" i="1"/>
  <c r="U11473" i="1"/>
  <c r="U11499" i="1"/>
  <c r="U11566" i="1"/>
  <c r="Z11566" i="1"/>
  <c r="U11638" i="1"/>
  <c r="Z11638" i="1"/>
  <c r="U11639" i="1"/>
  <c r="U11640" i="1"/>
  <c r="U11641" i="1"/>
  <c r="Z12369" i="1"/>
  <c r="U12415" i="1"/>
  <c r="Z12415" i="1"/>
  <c r="Z12738" i="1"/>
  <c r="U12738" i="1"/>
  <c r="Z12907" i="1"/>
  <c r="U12907" i="1"/>
  <c r="U13166" i="1"/>
  <c r="Z13166" i="1"/>
  <c r="U13243" i="1"/>
  <c r="Z13243" i="1"/>
  <c r="U13368" i="1"/>
  <c r="Z13368" i="1"/>
  <c r="Z10571" i="1"/>
  <c r="Z10620" i="1"/>
  <c r="Z10748" i="1"/>
  <c r="Z10844" i="1"/>
  <c r="Z10915" i="1"/>
  <c r="Z10918" i="1"/>
  <c r="Z10959" i="1"/>
  <c r="Z11071" i="1"/>
  <c r="Z11076" i="1"/>
  <c r="Z11079" i="1"/>
  <c r="Z11141" i="1"/>
  <c r="Z11178" i="1"/>
  <c r="Z11376" i="1"/>
  <c r="U11403" i="1"/>
  <c r="Z11403" i="1"/>
  <c r="U11910" i="1"/>
  <c r="Z11910" i="1"/>
  <c r="U11918" i="1"/>
  <c r="Z11918" i="1"/>
  <c r="U11964" i="1"/>
  <c r="Z11964" i="1"/>
  <c r="Z12650" i="1"/>
  <c r="U12650" i="1"/>
  <c r="Z12876" i="1"/>
  <c r="U12876" i="1"/>
  <c r="U12906" i="1"/>
  <c r="Z12906" i="1"/>
  <c r="Z12979" i="1"/>
  <c r="U12979" i="1"/>
  <c r="U13242" i="1"/>
  <c r="Z13242" i="1"/>
  <c r="Z13280" i="1"/>
  <c r="U13280" i="1"/>
  <c r="Z10510" i="1"/>
  <c r="Z10615" i="1"/>
  <c r="Z10616" i="1"/>
  <c r="Z10628" i="1"/>
  <c r="U10689" i="1"/>
  <c r="U10692" i="1"/>
  <c r="Z10719" i="1"/>
  <c r="Z10723" i="1"/>
  <c r="Z10768" i="1"/>
  <c r="Z10780" i="1"/>
  <c r="U10848" i="1"/>
  <c r="U10849" i="1"/>
  <c r="U10856" i="1"/>
  <c r="U10857" i="1"/>
  <c r="U10860" i="1"/>
  <c r="Z10902" i="1"/>
  <c r="Z10911" i="1"/>
  <c r="Z10916" i="1"/>
  <c r="Z10919" i="1"/>
  <c r="Z10923" i="1"/>
  <c r="U11104" i="1"/>
  <c r="U11105" i="1"/>
  <c r="Z11131" i="1"/>
  <c r="Z11134" i="1"/>
  <c r="Z11154" i="1"/>
  <c r="U11160" i="1"/>
  <c r="Z11165" i="1"/>
  <c r="Z11227" i="1"/>
  <c r="U11236" i="1"/>
  <c r="U11237" i="1"/>
  <c r="U11280" i="1"/>
  <c r="U11286" i="1"/>
  <c r="U11290" i="1"/>
  <c r="U11318" i="1"/>
  <c r="U11322" i="1"/>
  <c r="Z11372" i="1"/>
  <c r="U11401" i="1"/>
  <c r="U11402" i="1"/>
  <c r="U11482" i="1"/>
  <c r="Z11482" i="1"/>
  <c r="U11483" i="1"/>
  <c r="U11495" i="1"/>
  <c r="U11496" i="1"/>
  <c r="U11564" i="1"/>
  <c r="Z11564" i="1"/>
  <c r="U11627" i="1"/>
  <c r="U11636" i="1"/>
  <c r="U11654" i="1"/>
  <c r="Z11654" i="1"/>
  <c r="U11655" i="1"/>
  <c r="U11676" i="1"/>
  <c r="Z11716" i="1"/>
  <c r="U11742" i="1"/>
  <c r="Z11742" i="1"/>
  <c r="U11743" i="1"/>
  <c r="Z11791" i="1"/>
  <c r="U11791" i="1"/>
  <c r="U11963" i="1"/>
  <c r="Z11963" i="1"/>
  <c r="U12236" i="1"/>
  <c r="Z12236" i="1"/>
  <c r="Z12318" i="1"/>
  <c r="U12460" i="1"/>
  <c r="Z12460" i="1"/>
  <c r="Z12547" i="1"/>
  <c r="U12547" i="1"/>
  <c r="Z12692" i="1"/>
  <c r="U12692" i="1"/>
  <c r="Z12736" i="1"/>
  <c r="U12736" i="1"/>
  <c r="Z12818" i="1"/>
  <c r="U12818" i="1"/>
  <c r="Z12875" i="1"/>
  <c r="U12875" i="1"/>
  <c r="U12978" i="1"/>
  <c r="Z12978" i="1"/>
  <c r="Z13146" i="1"/>
  <c r="U13146" i="1"/>
  <c r="Z10956" i="1"/>
  <c r="Z10975" i="1"/>
  <c r="Z11086" i="1"/>
  <c r="Z11186" i="1"/>
  <c r="Z11205" i="1"/>
  <c r="Z11224" i="1"/>
  <c r="Z11352" i="1"/>
  <c r="Z11353" i="1"/>
  <c r="U11563" i="1"/>
  <c r="Z11563" i="1"/>
  <c r="Z11611" i="1"/>
  <c r="Z11828" i="1"/>
  <c r="U11828" i="1"/>
  <c r="U12235" i="1"/>
  <c r="Z12235" i="1"/>
  <c r="U12513" i="1"/>
  <c r="Z12513" i="1"/>
  <c r="U12874" i="1"/>
  <c r="Z12874" i="1"/>
  <c r="U12914" i="1"/>
  <c r="Z12914" i="1"/>
  <c r="U12977" i="1"/>
  <c r="Z12977" i="1"/>
  <c r="Z13061" i="1"/>
  <c r="U13061" i="1"/>
  <c r="Z13126" i="1"/>
  <c r="U13126" i="1"/>
  <c r="U10807" i="1"/>
  <c r="U10832" i="1"/>
  <c r="U10833" i="1"/>
  <c r="Z10886" i="1"/>
  <c r="Z10899" i="1"/>
  <c r="Z11094" i="1"/>
  <c r="U11099" i="1"/>
  <c r="U11100" i="1"/>
  <c r="U11140" i="1"/>
  <c r="U11146" i="1"/>
  <c r="U11300" i="1"/>
  <c r="U11301" i="1"/>
  <c r="U11332" i="1"/>
  <c r="U11333" i="1"/>
  <c r="U11362" i="1"/>
  <c r="U11375" i="1"/>
  <c r="Z11441" i="1"/>
  <c r="U11441" i="1"/>
  <c r="U11478" i="1"/>
  <c r="Z11478" i="1"/>
  <c r="U11479" i="1"/>
  <c r="U11552" i="1"/>
  <c r="U11600" i="1"/>
  <c r="U11615" i="1"/>
  <c r="Z11615" i="1"/>
  <c r="U11651" i="1"/>
  <c r="U11652" i="1"/>
  <c r="Z11702" i="1"/>
  <c r="U11718" i="1"/>
  <c r="Z11718" i="1"/>
  <c r="U11721" i="1"/>
  <c r="U11740" i="1"/>
  <c r="Z11766" i="1"/>
  <c r="U11817" i="1"/>
  <c r="Z12503" i="1"/>
  <c r="U12503" i="1"/>
  <c r="U12647" i="1"/>
  <c r="Z12647" i="1"/>
  <c r="Z12762" i="1"/>
  <c r="U12762" i="1"/>
  <c r="Z12816" i="1"/>
  <c r="U12816" i="1"/>
  <c r="U12873" i="1"/>
  <c r="Z12873" i="1"/>
  <c r="Z12908" i="1"/>
  <c r="Z13239" i="1"/>
  <c r="U13239" i="1"/>
  <c r="U10651" i="1"/>
  <c r="U10747" i="1"/>
  <c r="U10843" i="1"/>
  <c r="U11072" i="1"/>
  <c r="U11073" i="1"/>
  <c r="U11179" i="1"/>
  <c r="U11298" i="1"/>
  <c r="U11360" i="1"/>
  <c r="U11476" i="1"/>
  <c r="Z11476" i="1"/>
  <c r="U11477" i="1"/>
  <c r="U11502" i="1"/>
  <c r="Z11502" i="1"/>
  <c r="U11512" i="1"/>
  <c r="U11647" i="1"/>
  <c r="U11648" i="1"/>
  <c r="U11649" i="1"/>
  <c r="U11694" i="1"/>
  <c r="Z11694" i="1"/>
  <c r="U11695" i="1"/>
  <c r="U11780" i="1"/>
  <c r="Z11939" i="1"/>
  <c r="Z12207" i="1"/>
  <c r="U12207" i="1"/>
  <c r="U12388" i="1"/>
  <c r="Z12388" i="1"/>
  <c r="Z12578" i="1"/>
  <c r="U12578" i="1"/>
  <c r="U12646" i="1"/>
  <c r="Z12646" i="1"/>
  <c r="U12815" i="1"/>
  <c r="Z12815" i="1"/>
  <c r="U12872" i="1"/>
  <c r="Z12872" i="1"/>
  <c r="Z13238" i="1"/>
  <c r="U13238" i="1"/>
  <c r="Z13402" i="1"/>
  <c r="U13402" i="1"/>
  <c r="Z13397" i="1"/>
  <c r="U13410" i="1"/>
  <c r="U13447" i="1"/>
  <c r="U11951" i="1"/>
  <c r="U12194" i="1"/>
  <c r="U12252" i="1"/>
  <c r="U12331" i="1"/>
  <c r="U12732" i="1"/>
  <c r="U12923" i="1"/>
  <c r="U12924" i="1"/>
  <c r="U13005" i="1"/>
  <c r="U13288" i="1"/>
  <c r="U11442" i="1"/>
  <c r="U11559" i="1"/>
  <c r="U11587" i="1"/>
  <c r="U11623" i="1"/>
  <c r="U11689" i="1"/>
  <c r="U11713" i="1"/>
  <c r="U11777" i="1"/>
  <c r="U11855" i="1"/>
  <c r="U11876" i="1"/>
  <c r="U11905" i="1"/>
  <c r="U11937" i="1"/>
  <c r="U11995" i="1"/>
  <c r="U12087" i="1"/>
  <c r="U12130" i="1"/>
  <c r="U12167" i="1"/>
  <c r="U12241" i="1"/>
  <c r="U12307" i="1"/>
  <c r="U12423" i="1"/>
  <c r="U12441" i="1"/>
  <c r="U12489" i="1"/>
  <c r="U12722" i="1"/>
  <c r="U12800" i="1"/>
  <c r="U12826" i="1"/>
  <c r="U12836" i="1"/>
  <c r="U12858" i="1"/>
  <c r="U12966" i="1"/>
  <c r="U13322" i="1"/>
  <c r="U13356" i="1"/>
  <c r="U13407" i="1"/>
  <c r="Z11819" i="1"/>
  <c r="Z11943" i="1"/>
  <c r="Z12142" i="1"/>
  <c r="Z12353" i="1"/>
  <c r="Z12390" i="1"/>
  <c r="Z12417" i="1"/>
  <c r="Z12515" i="1"/>
  <c r="Z12516" i="1"/>
  <c r="Z12535" i="1"/>
  <c r="Z12536" i="1"/>
  <c r="Z12537" i="1"/>
  <c r="Z12538" i="1"/>
  <c r="Z12694" i="1"/>
  <c r="Z12695" i="1"/>
  <c r="Z12696" i="1"/>
  <c r="Z12750" i="1"/>
  <c r="Z12751" i="1"/>
  <c r="Z12752" i="1"/>
  <c r="Z12781" i="1"/>
  <c r="Z12782" i="1"/>
  <c r="Z12783" i="1"/>
  <c r="Z13016" i="1"/>
  <c r="Z13017" i="1"/>
  <c r="Z13080" i="1"/>
  <c r="Z13081" i="1"/>
  <c r="Z13113" i="1"/>
  <c r="Z13226" i="1"/>
  <c r="Z13389" i="1"/>
  <c r="U11681" i="1"/>
  <c r="U11708" i="1"/>
  <c r="U11753" i="1"/>
  <c r="U11772" i="1"/>
  <c r="U11873" i="1"/>
  <c r="U11913" i="1"/>
  <c r="U11947" i="1"/>
  <c r="U12003" i="1"/>
  <c r="U12038" i="1"/>
  <c r="U12285" i="1"/>
  <c r="U12286" i="1"/>
  <c r="U12377" i="1"/>
  <c r="U12409" i="1"/>
  <c r="U12497" i="1"/>
  <c r="U12552" i="1"/>
  <c r="U12939" i="1"/>
  <c r="U12940" i="1"/>
  <c r="U12941" i="1"/>
  <c r="U12942" i="1"/>
  <c r="U13023" i="1"/>
  <c r="U13024" i="1"/>
  <c r="Z13466" i="1"/>
  <c r="Z13467" i="1"/>
  <c r="Z13493" i="1"/>
  <c r="Z7583" i="1"/>
  <c r="U7583" i="1"/>
  <c r="Z7718" i="1"/>
  <c r="U7718" i="1"/>
  <c r="Z7828" i="1"/>
  <c r="U7828" i="1"/>
  <c r="Z7897" i="1"/>
  <c r="U7897" i="1"/>
  <c r="Z8260" i="1"/>
  <c r="U8260" i="1"/>
  <c r="Z8392" i="1"/>
  <c r="U8392" i="1"/>
  <c r="Z8621" i="1"/>
  <c r="U8621" i="1"/>
  <c r="Z8661" i="1"/>
  <c r="U8661" i="1"/>
  <c r="U8738" i="1"/>
  <c r="Z8738" i="1"/>
  <c r="U8939" i="1"/>
  <c r="Z8939" i="1"/>
  <c r="U9051" i="1"/>
  <c r="Z9051" i="1"/>
  <c r="U9148" i="1"/>
  <c r="Z9148" i="1"/>
  <c r="Z9255" i="1"/>
  <c r="U9255" i="1"/>
  <c r="Z9485" i="1"/>
  <c r="U9485" i="1"/>
  <c r="Z9537" i="1"/>
  <c r="U9537" i="1"/>
  <c r="Z9659" i="1"/>
  <c r="U9659" i="1"/>
  <c r="Z9769" i="1"/>
  <c r="U9769" i="1"/>
  <c r="Z10086" i="1"/>
  <c r="U10086" i="1"/>
  <c r="U10450" i="1"/>
  <c r="Z10450" i="1"/>
  <c r="Z10707" i="1"/>
  <c r="U10707" i="1"/>
  <c r="Z10744" i="1"/>
  <c r="U10744" i="1"/>
  <c r="Z5094" i="1"/>
  <c r="Z5095" i="1"/>
  <c r="Z5096" i="1"/>
  <c r="Z5244" i="1"/>
  <c r="U5301" i="1"/>
  <c r="U5305" i="1"/>
  <c r="U5317" i="1"/>
  <c r="Z5349" i="1"/>
  <c r="Z5359" i="1"/>
  <c r="Z5360" i="1"/>
  <c r="Z5405" i="1"/>
  <c r="Z5505" i="1"/>
  <c r="U5609" i="1"/>
  <c r="U5769" i="1"/>
  <c r="Z5793" i="1"/>
  <c r="U5945" i="1"/>
  <c r="Z6087" i="1"/>
  <c r="Z6132" i="1"/>
  <c r="U6159" i="1"/>
  <c r="Z6234" i="1"/>
  <c r="U6268" i="1"/>
  <c r="Z6306" i="1"/>
  <c r="Z6339" i="1"/>
  <c r="U6588" i="1"/>
  <c r="U6641" i="1"/>
  <c r="Z6648" i="1"/>
  <c r="Z6722" i="1"/>
  <c r="Z6745" i="1"/>
  <c r="U6778" i="1"/>
  <c r="U6799" i="1"/>
  <c r="Z6813" i="1"/>
  <c r="Z6830" i="1"/>
  <c r="Z6870" i="1"/>
  <c r="U6886" i="1"/>
  <c r="Z6893" i="1"/>
  <c r="Z6917" i="1"/>
  <c r="U7165" i="1"/>
  <c r="U7475" i="1"/>
  <c r="Z7697" i="1"/>
  <c r="U7697" i="1"/>
  <c r="Z7788" i="1"/>
  <c r="U7788" i="1"/>
  <c r="U7827" i="1"/>
  <c r="Z7827" i="1"/>
  <c r="Z7969" i="1"/>
  <c r="U7969" i="1"/>
  <c r="Z7993" i="1"/>
  <c r="Z8329" i="1"/>
  <c r="U8329" i="1"/>
  <c r="Z8391" i="1"/>
  <c r="U8391" i="1"/>
  <c r="Z8452" i="1"/>
  <c r="U8452" i="1"/>
  <c r="Z8549" i="1"/>
  <c r="U8549" i="1"/>
  <c r="Z9173" i="1"/>
  <c r="U9173" i="1"/>
  <c r="Z9528" i="1"/>
  <c r="U9528" i="1"/>
  <c r="U9658" i="1"/>
  <c r="Z9658" i="1"/>
  <c r="Z9749" i="1"/>
  <c r="U9749" i="1"/>
  <c r="Z9970" i="1"/>
  <c r="U9970" i="1"/>
  <c r="Z10049" i="1"/>
  <c r="U10049" i="1"/>
  <c r="Z10141" i="1"/>
  <c r="U10141" i="1"/>
  <c r="Z10302" i="1"/>
  <c r="U10302" i="1"/>
  <c r="Z5361" i="1"/>
  <c r="Z5644" i="1"/>
  <c r="Z5712" i="1"/>
  <c r="Z5876" i="1"/>
  <c r="Z6088" i="1"/>
  <c r="Z6091" i="1"/>
  <c r="Z6235" i="1"/>
  <c r="Z6307" i="1"/>
  <c r="U6653" i="1"/>
  <c r="U6666" i="1"/>
  <c r="U6713" i="1"/>
  <c r="Z6746" i="1"/>
  <c r="U6774" i="1"/>
  <c r="Z6962" i="1"/>
  <c r="Z6973" i="1"/>
  <c r="U6990" i="1"/>
  <c r="U6993" i="1"/>
  <c r="U6997" i="1"/>
  <c r="Z7158" i="1"/>
  <c r="U7222" i="1"/>
  <c r="Z7289" i="1"/>
  <c r="U7329" i="1"/>
  <c r="U7375" i="1"/>
  <c r="U7390" i="1"/>
  <c r="U7401" i="1"/>
  <c r="Z7627" i="1"/>
  <c r="U7627" i="1"/>
  <c r="Z7696" i="1"/>
  <c r="U7696" i="1"/>
  <c r="U7826" i="1"/>
  <c r="Z7826" i="1"/>
  <c r="Z8121" i="1"/>
  <c r="U8121" i="1"/>
  <c r="Z8328" i="1"/>
  <c r="U8328" i="1"/>
  <c r="Z8390" i="1"/>
  <c r="U8390" i="1"/>
  <c r="U8429" i="1"/>
  <c r="Z8429" i="1"/>
  <c r="Z8548" i="1"/>
  <c r="U8548" i="1"/>
  <c r="Z9025" i="1"/>
  <c r="U9025" i="1"/>
  <c r="Z9138" i="1"/>
  <c r="U9138" i="1"/>
  <c r="U9172" i="1"/>
  <c r="Z9172" i="1"/>
  <c r="Z9483" i="1"/>
  <c r="U9483" i="1"/>
  <c r="Z9494" i="1"/>
  <c r="U9494" i="1"/>
  <c r="Z9527" i="1"/>
  <c r="U9527" i="1"/>
  <c r="Z9684" i="1"/>
  <c r="U9684" i="1"/>
  <c r="Z10013" i="1"/>
  <c r="U10013" i="1"/>
  <c r="Z10186" i="1"/>
  <c r="U10186" i="1"/>
  <c r="Z10235" i="1"/>
  <c r="U10235" i="1"/>
  <c r="Z10299" i="1"/>
  <c r="U10299" i="1"/>
  <c r="U10337" i="1"/>
  <c r="Z10337" i="1"/>
  <c r="U10421" i="1"/>
  <c r="Z10421" i="1"/>
  <c r="Z5457" i="1"/>
  <c r="Z5576" i="1"/>
  <c r="Z5601" i="1"/>
  <c r="Z5697" i="1"/>
  <c r="Z5853" i="1"/>
  <c r="Z6039" i="1"/>
  <c r="Z6170" i="1"/>
  <c r="Z6220" i="1"/>
  <c r="Z6274" i="1"/>
  <c r="Z6335" i="1"/>
  <c r="Z6336" i="1"/>
  <c r="Z6506" i="1"/>
  <c r="Z6507" i="1"/>
  <c r="U6714" i="1"/>
  <c r="Z6781" i="1"/>
  <c r="Z6782" i="1"/>
  <c r="Z6805" i="1"/>
  <c r="Z6806" i="1"/>
  <c r="Z6840" i="1"/>
  <c r="Z6841" i="1"/>
  <c r="Z6904" i="1"/>
  <c r="Z6949" i="1"/>
  <c r="U7247" i="1"/>
  <c r="U7265" i="1"/>
  <c r="U7282" i="1"/>
  <c r="Z7313" i="1"/>
  <c r="Z7353" i="1"/>
  <c r="Z7483" i="1"/>
  <c r="U7483" i="1"/>
  <c r="U7615" i="1"/>
  <c r="Z7615" i="1"/>
  <c r="Z7786" i="1"/>
  <c r="U7786" i="1"/>
  <c r="Z7804" i="1"/>
  <c r="U7804" i="1"/>
  <c r="U7986" i="1"/>
  <c r="Z7986" i="1"/>
  <c r="Z8327" i="1"/>
  <c r="U8327" i="1"/>
  <c r="Z8352" i="1"/>
  <c r="U8352" i="1"/>
  <c r="Z8908" i="1"/>
  <c r="U8908" i="1"/>
  <c r="U9024" i="1"/>
  <c r="Z9024" i="1"/>
  <c r="U9171" i="1"/>
  <c r="Z9171" i="1"/>
  <c r="Z9375" i="1"/>
  <c r="U9375" i="1"/>
  <c r="U9482" i="1"/>
  <c r="Z9482" i="1"/>
  <c r="Z9493" i="1"/>
  <c r="U9493" i="1"/>
  <c r="U10185" i="1"/>
  <c r="Z10185" i="1"/>
  <c r="Z10321" i="1"/>
  <c r="U10321" i="1"/>
  <c r="Z7785" i="1"/>
  <c r="U7785" i="1"/>
  <c r="U7803" i="1"/>
  <c r="Z7803" i="1"/>
  <c r="Z7948" i="1"/>
  <c r="U7948" i="1"/>
  <c r="Z8076" i="1"/>
  <c r="U8076" i="1"/>
  <c r="Z8326" i="1"/>
  <c r="U8326" i="1"/>
  <c r="Z8351" i="1"/>
  <c r="U8351" i="1"/>
  <c r="U8485" i="1"/>
  <c r="Z8485" i="1"/>
  <c r="Z8714" i="1"/>
  <c r="U8714" i="1"/>
  <c r="U8907" i="1"/>
  <c r="Z8907" i="1"/>
  <c r="U9170" i="1"/>
  <c r="Z9170" i="1"/>
  <c r="Z9940" i="1"/>
  <c r="U9940" i="1"/>
  <c r="Z10102" i="1"/>
  <c r="U10102" i="1"/>
  <c r="U10210" i="1"/>
  <c r="Z10210" i="1"/>
  <c r="Z5300" i="1"/>
  <c r="Z5303" i="1"/>
  <c r="Z5304" i="1"/>
  <c r="Z5316" i="1"/>
  <c r="U5433" i="1"/>
  <c r="U5506" i="1"/>
  <c r="Z5608" i="1"/>
  <c r="Z5768" i="1"/>
  <c r="U5794" i="1"/>
  <c r="Z5944" i="1"/>
  <c r="U6009" i="1"/>
  <c r="Z6050" i="1"/>
  <c r="U6133" i="1"/>
  <c r="Z6267" i="1"/>
  <c r="U6279" i="1"/>
  <c r="U6340" i="1"/>
  <c r="Z6379" i="1"/>
  <c r="U6557" i="1"/>
  <c r="U6560" i="1"/>
  <c r="U6647" i="1"/>
  <c r="U6649" i="1"/>
  <c r="Z6670" i="1"/>
  <c r="Z6717" i="1"/>
  <c r="U6759" i="1"/>
  <c r="Z6797" i="1"/>
  <c r="Z6798" i="1"/>
  <c r="U6831" i="1"/>
  <c r="Z6865" i="1"/>
  <c r="Z6885" i="1"/>
  <c r="U7186" i="1"/>
  <c r="U7191" i="1"/>
  <c r="U7194" i="1"/>
  <c r="U7198" i="1"/>
  <c r="Z7205" i="1"/>
  <c r="U7218" i="1"/>
  <c r="U7254" i="1"/>
  <c r="U7319" i="1"/>
  <c r="U7322" i="1"/>
  <c r="U7386" i="1"/>
  <c r="U7481" i="1"/>
  <c r="Z7515" i="1"/>
  <c r="Z7784" i="1"/>
  <c r="U7784" i="1"/>
  <c r="U7802" i="1"/>
  <c r="Z7802" i="1"/>
  <c r="Z8100" i="1"/>
  <c r="U8100" i="1"/>
  <c r="Z8325" i="1"/>
  <c r="U8325" i="1"/>
  <c r="Z8350" i="1"/>
  <c r="U8350" i="1"/>
  <c r="U8896" i="1"/>
  <c r="Z8896" i="1"/>
  <c r="U9409" i="1"/>
  <c r="Z9409" i="1"/>
  <c r="Z9488" i="1"/>
  <c r="U9488" i="1"/>
  <c r="U9637" i="1"/>
  <c r="Z9637" i="1"/>
  <c r="U9812" i="1"/>
  <c r="Z9812" i="1"/>
  <c r="U10101" i="1"/>
  <c r="Z10101" i="1"/>
  <c r="U7604" i="1"/>
  <c r="Z7604" i="1"/>
  <c r="U7783" i="1"/>
  <c r="Z7783" i="1"/>
  <c r="U7801" i="1"/>
  <c r="Z7801" i="1"/>
  <c r="Z7972" i="1"/>
  <c r="U7972" i="1"/>
  <c r="U8403" i="1"/>
  <c r="Z8403" i="1"/>
  <c r="Z8624" i="1"/>
  <c r="U8624" i="1"/>
  <c r="Z8740" i="1"/>
  <c r="U8740" i="1"/>
  <c r="Z8800" i="1"/>
  <c r="U8800" i="1"/>
  <c r="Z9053" i="1"/>
  <c r="U9053" i="1"/>
  <c r="Z9487" i="1"/>
  <c r="U9487" i="1"/>
  <c r="Z9661" i="1"/>
  <c r="U9661" i="1"/>
  <c r="U5229" i="1"/>
  <c r="U5241" i="1"/>
  <c r="U5698" i="1"/>
  <c r="U5987" i="1"/>
  <c r="Z6047" i="1"/>
  <c r="U6171" i="1"/>
  <c r="U6508" i="1"/>
  <c r="U6581" i="1"/>
  <c r="U6807" i="1"/>
  <c r="Z6873" i="1"/>
  <c r="Z7246" i="1"/>
  <c r="U7314" i="1"/>
  <c r="U7382" i="1"/>
  <c r="U7383" i="1"/>
  <c r="Z7782" i="1"/>
  <c r="U7782" i="1"/>
  <c r="Z7790" i="1"/>
  <c r="U7790" i="1"/>
  <c r="Z8033" i="1"/>
  <c r="Z8188" i="1"/>
  <c r="U8188" i="1"/>
  <c r="U8402" i="1"/>
  <c r="Z8402" i="1"/>
  <c r="U8739" i="1"/>
  <c r="Z8739" i="1"/>
  <c r="U8799" i="1"/>
  <c r="Z8799" i="1"/>
  <c r="Z8940" i="1"/>
  <c r="U8940" i="1"/>
  <c r="Z8997" i="1"/>
  <c r="U8997" i="1"/>
  <c r="U9052" i="1"/>
  <c r="Z9052" i="1"/>
  <c r="Z9149" i="1"/>
  <c r="U9149" i="1"/>
  <c r="Z9311" i="1"/>
  <c r="U9311" i="1"/>
  <c r="Z9461" i="1"/>
  <c r="U9461" i="1"/>
  <c r="Z9510" i="1"/>
  <c r="U9510" i="1"/>
  <c r="U9660" i="1"/>
  <c r="Z9660" i="1"/>
  <c r="Z9705" i="1"/>
  <c r="U9705" i="1"/>
  <c r="Z10051" i="1"/>
  <c r="U10051" i="1"/>
  <c r="Z10205" i="1"/>
  <c r="U10205" i="1"/>
  <c r="Z10306" i="1"/>
  <c r="U10306" i="1"/>
  <c r="U11068" i="1"/>
  <c r="Z11068" i="1"/>
  <c r="Z11194" i="1"/>
  <c r="U11194" i="1"/>
  <c r="Z11274" i="1"/>
  <c r="U11274" i="1"/>
  <c r="Z12010" i="1"/>
  <c r="U12010" i="1"/>
  <c r="Z12083" i="1"/>
  <c r="U12083" i="1"/>
  <c r="U12273" i="1"/>
  <c r="Z12273" i="1"/>
  <c r="Z12312" i="1"/>
  <c r="U12312" i="1"/>
  <c r="Z8603" i="1"/>
  <c r="Z8700" i="1"/>
  <c r="Z8888" i="1"/>
  <c r="Z8992" i="1"/>
  <c r="Z9164" i="1"/>
  <c r="Z9189" i="1"/>
  <c r="Z9190" i="1"/>
  <c r="Z9242" i="1"/>
  <c r="Z9301" i="1"/>
  <c r="Z9302" i="1"/>
  <c r="Z9303" i="1"/>
  <c r="Z9304" i="1"/>
  <c r="Z9306" i="1"/>
  <c r="Z9477" i="1"/>
  <c r="Z9500" i="1"/>
  <c r="Z9597" i="1"/>
  <c r="Z9610" i="1"/>
  <c r="Z9653" i="1"/>
  <c r="Z9666" i="1"/>
  <c r="Z9826" i="1"/>
  <c r="Z9849" i="1"/>
  <c r="Z9933" i="1"/>
  <c r="Z10042" i="1"/>
  <c r="Z10165" i="1"/>
  <c r="Z10174" i="1"/>
  <c r="Z10178" i="1"/>
  <c r="Z10194" i="1"/>
  <c r="Z10254" i="1"/>
  <c r="Z10275" i="1"/>
  <c r="U10275" i="1"/>
  <c r="Z10355" i="1"/>
  <c r="U10355" i="1"/>
  <c r="Z10449" i="1"/>
  <c r="U10449" i="1"/>
  <c r="Z10483" i="1"/>
  <c r="U10483" i="1"/>
  <c r="Z10546" i="1"/>
  <c r="U10546" i="1"/>
  <c r="Z10995" i="1"/>
  <c r="U10995" i="1"/>
  <c r="Z11264" i="1"/>
  <c r="U11264" i="1"/>
  <c r="Z11326" i="1"/>
  <c r="U11326" i="1"/>
  <c r="Z11511" i="1"/>
  <c r="U11511" i="1"/>
  <c r="Z11539" i="1"/>
  <c r="U11539" i="1"/>
  <c r="Z11897" i="1"/>
  <c r="U11897" i="1"/>
  <c r="Z10545" i="1"/>
  <c r="U10545" i="1"/>
  <c r="Z10624" i="1"/>
  <c r="U10624" i="1"/>
  <c r="Z10929" i="1"/>
  <c r="U10929" i="1"/>
  <c r="Z11192" i="1"/>
  <c r="U11192" i="1"/>
  <c r="Z11272" i="1"/>
  <c r="U11272" i="1"/>
  <c r="Z11387" i="1"/>
  <c r="U11387" i="1"/>
  <c r="U11510" i="1"/>
  <c r="Z11510" i="1"/>
  <c r="Z11692" i="1"/>
  <c r="U11692" i="1"/>
  <c r="Z7631" i="1"/>
  <c r="U8156" i="1"/>
  <c r="U8196" i="1"/>
  <c r="Z8217" i="1"/>
  <c r="U8238" i="1"/>
  <c r="U8276" i="1"/>
  <c r="U8277" i="1"/>
  <c r="U8346" i="1"/>
  <c r="Z8490" i="1"/>
  <c r="Z8491" i="1"/>
  <c r="Z8506" i="1"/>
  <c r="Z8507" i="1"/>
  <c r="Z8522" i="1"/>
  <c r="Z8523" i="1"/>
  <c r="Z8538" i="1"/>
  <c r="Z8539" i="1"/>
  <c r="Z8562" i="1"/>
  <c r="U8573" i="1"/>
  <c r="U8582" i="1"/>
  <c r="U8583" i="1"/>
  <c r="U8584" i="1"/>
  <c r="Z8589" i="1"/>
  <c r="U8618" i="1"/>
  <c r="U8644" i="1"/>
  <c r="U8646" i="1"/>
  <c r="U8678" i="1"/>
  <c r="U8758" i="1"/>
  <c r="Z8789" i="1"/>
  <c r="U8826" i="1"/>
  <c r="U8828" i="1"/>
  <c r="Z8836" i="1"/>
  <c r="Z8848" i="1"/>
  <c r="Z8851" i="1"/>
  <c r="Z8884" i="1"/>
  <c r="Z8956" i="1"/>
  <c r="U8972" i="1"/>
  <c r="U9021" i="1"/>
  <c r="Z9112" i="1"/>
  <c r="U9117" i="1"/>
  <c r="Z9186" i="1"/>
  <c r="U9194" i="1"/>
  <c r="U9221" i="1"/>
  <c r="Z9298" i="1"/>
  <c r="Z9474" i="1"/>
  <c r="U9797" i="1"/>
  <c r="U9841" i="1"/>
  <c r="U9854" i="1"/>
  <c r="U9937" i="1"/>
  <c r="U9980" i="1"/>
  <c r="U10083" i="1"/>
  <c r="U10118" i="1"/>
  <c r="Z10227" i="1"/>
  <c r="U10227" i="1"/>
  <c r="U10257" i="1"/>
  <c r="U10259" i="1"/>
  <c r="Z10294" i="1"/>
  <c r="U10294" i="1"/>
  <c r="U10317" i="1"/>
  <c r="Z10387" i="1"/>
  <c r="U10387" i="1"/>
  <c r="U10623" i="1"/>
  <c r="Z10623" i="1"/>
  <c r="Z10928" i="1"/>
  <c r="U10928" i="1"/>
  <c r="Z11386" i="1"/>
  <c r="U11386" i="1"/>
  <c r="Z11509" i="1"/>
  <c r="U11509" i="1"/>
  <c r="Z11528" i="1"/>
  <c r="U11528" i="1"/>
  <c r="Z7941" i="1"/>
  <c r="Z8066" i="1"/>
  <c r="Z8281" i="1"/>
  <c r="Z8282" i="1"/>
  <c r="Z8283" i="1"/>
  <c r="Z8323" i="1"/>
  <c r="Z8427" i="1"/>
  <c r="Z8474" i="1"/>
  <c r="Z8475" i="1"/>
  <c r="Z8501" i="1"/>
  <c r="Z8965" i="1"/>
  <c r="Z9389" i="1"/>
  <c r="Z9557" i="1"/>
  <c r="U9585" i="1"/>
  <c r="U9586" i="1"/>
  <c r="Z9625" i="1"/>
  <c r="U9643" i="1"/>
  <c r="U9645" i="1"/>
  <c r="U9669" i="1"/>
  <c r="Z9674" i="1"/>
  <c r="U9721" i="1"/>
  <c r="U9778" i="1"/>
  <c r="U9838" i="1"/>
  <c r="U9839" i="1"/>
  <c r="Z9901" i="1"/>
  <c r="U9924" i="1"/>
  <c r="Z9961" i="1"/>
  <c r="U9990" i="1"/>
  <c r="U10001" i="1"/>
  <c r="U10003" i="1"/>
  <c r="Z10030" i="1"/>
  <c r="U10058" i="1"/>
  <c r="Z10066" i="1"/>
  <c r="U10093" i="1"/>
  <c r="Z10105" i="1"/>
  <c r="U10129" i="1"/>
  <c r="U10131" i="1"/>
  <c r="U10171" i="1"/>
  <c r="U10245" i="1"/>
  <c r="Z10385" i="1"/>
  <c r="U10385" i="1"/>
  <c r="Z10543" i="1"/>
  <c r="U10543" i="1"/>
  <c r="U10684" i="1"/>
  <c r="Z10684" i="1"/>
  <c r="Z10927" i="1"/>
  <c r="U10927" i="1"/>
  <c r="Z11269" i="1"/>
  <c r="U11269" i="1"/>
  <c r="Z11310" i="1"/>
  <c r="U11310" i="1"/>
  <c r="Z11385" i="1"/>
  <c r="U11385" i="1"/>
  <c r="U11508" i="1"/>
  <c r="Z11508" i="1"/>
  <c r="U9165" i="1"/>
  <c r="U9191" i="1"/>
  <c r="U9305" i="1"/>
  <c r="U9519" i="1"/>
  <c r="U9520" i="1"/>
  <c r="U9521" i="1"/>
  <c r="U9542" i="1"/>
  <c r="U9689" i="1"/>
  <c r="U9690" i="1"/>
  <c r="U9729" i="1"/>
  <c r="U9730" i="1"/>
  <c r="U9836" i="1"/>
  <c r="Z10253" i="1"/>
  <c r="U10253" i="1"/>
  <c r="Z10342" i="1"/>
  <c r="U10342" i="1"/>
  <c r="U10427" i="1"/>
  <c r="U10430" i="1"/>
  <c r="U10563" i="1"/>
  <c r="Z10563" i="1"/>
  <c r="Z10600" i="1"/>
  <c r="U10600" i="1"/>
  <c r="Z10683" i="1"/>
  <c r="U10683" i="1"/>
  <c r="Z11268" i="1"/>
  <c r="U11268" i="1"/>
  <c r="U11309" i="1"/>
  <c r="Z11309" i="1"/>
  <c r="Z7596" i="1"/>
  <c r="U7641" i="1"/>
  <c r="Z7671" i="1"/>
  <c r="Z7672" i="1"/>
  <c r="Z7674" i="1"/>
  <c r="Z7675" i="1"/>
  <c r="U7884" i="1"/>
  <c r="Z7909" i="1"/>
  <c r="Z7970" i="1"/>
  <c r="Z7973" i="1"/>
  <c r="U8070" i="1"/>
  <c r="U8172" i="1"/>
  <c r="U8264" i="1"/>
  <c r="U8297" i="1"/>
  <c r="U8298" i="1"/>
  <c r="Z8337" i="1"/>
  <c r="Z8571" i="1"/>
  <c r="U8605" i="1"/>
  <c r="U8614" i="1"/>
  <c r="U8674" i="1"/>
  <c r="U8876" i="1"/>
  <c r="U8924" i="1"/>
  <c r="U8933" i="1"/>
  <c r="U10033" i="1"/>
  <c r="U10035" i="1"/>
  <c r="U10090" i="1"/>
  <c r="U10125" i="1"/>
  <c r="U10163" i="1"/>
  <c r="Z10229" i="1"/>
  <c r="Z10242" i="1"/>
  <c r="U10242" i="1"/>
  <c r="Z10373" i="1"/>
  <c r="U10373" i="1"/>
  <c r="Z10394" i="1"/>
  <c r="U10394" i="1"/>
  <c r="Z10522" i="1"/>
  <c r="U10522" i="1"/>
  <c r="Z10541" i="1"/>
  <c r="U10541" i="1"/>
  <c r="U10892" i="1"/>
  <c r="Z10892" i="1"/>
  <c r="Z11330" i="1"/>
  <c r="U11330" i="1"/>
  <c r="Z8345" i="1"/>
  <c r="Z8410" i="1"/>
  <c r="Z8411" i="1"/>
  <c r="Z8459" i="1"/>
  <c r="U8590" i="1"/>
  <c r="U8591" i="1"/>
  <c r="U8592" i="1"/>
  <c r="Z8642" i="1"/>
  <c r="Z8643" i="1"/>
  <c r="Z8645" i="1"/>
  <c r="Z8722" i="1"/>
  <c r="Z8723" i="1"/>
  <c r="Z8757" i="1"/>
  <c r="U8778" i="1"/>
  <c r="U8790" i="1"/>
  <c r="U8791" i="1"/>
  <c r="Z8827" i="1"/>
  <c r="U8849" i="1"/>
  <c r="U8850" i="1"/>
  <c r="U8852" i="1"/>
  <c r="U8885" i="1"/>
  <c r="Z8891" i="1"/>
  <c r="Z8971" i="1"/>
  <c r="Z9019" i="1"/>
  <c r="Z9020" i="1"/>
  <c r="Z9048" i="1"/>
  <c r="Z9220" i="1"/>
  <c r="U9297" i="1"/>
  <c r="Z9352" i="1"/>
  <c r="U9387" i="1"/>
  <c r="U9388" i="1"/>
  <c r="Z9621" i="1"/>
  <c r="Z9634" i="1"/>
  <c r="Z9852" i="1"/>
  <c r="Z9853" i="1"/>
  <c r="Z10005" i="1"/>
  <c r="Z10133" i="1"/>
  <c r="Z10258" i="1"/>
  <c r="Z10266" i="1"/>
  <c r="U10266" i="1"/>
  <c r="Z10273" i="1"/>
  <c r="Z10318" i="1"/>
  <c r="Z10323" i="1"/>
  <c r="U10323" i="1"/>
  <c r="Z10334" i="1"/>
  <c r="U10357" i="1"/>
  <c r="Z10357" i="1"/>
  <c r="U10393" i="1"/>
  <c r="Z10393" i="1"/>
  <c r="Z10422" i="1"/>
  <c r="U10422" i="1"/>
  <c r="Z10451" i="1"/>
  <c r="U10451" i="1"/>
  <c r="U10485" i="1"/>
  <c r="Z10485" i="1"/>
  <c r="U10521" i="1"/>
  <c r="Z10521" i="1"/>
  <c r="U10828" i="1"/>
  <c r="Z10828" i="1"/>
  <c r="Z11266" i="1"/>
  <c r="U11266" i="1"/>
  <c r="Z11296" i="1"/>
  <c r="U11296" i="1"/>
  <c r="U11329" i="1"/>
  <c r="Z11329" i="1"/>
  <c r="Z11408" i="1"/>
  <c r="U11408" i="1"/>
  <c r="U13044" i="1"/>
  <c r="Z13044" i="1"/>
  <c r="U13187" i="1"/>
  <c r="Z13187" i="1"/>
  <c r="Z13283" i="1"/>
  <c r="U13283" i="1"/>
  <c r="Z13344" i="1"/>
  <c r="U13344" i="1"/>
  <c r="Z10313" i="1"/>
  <c r="Z10338" i="1"/>
  <c r="Z10441" i="1"/>
  <c r="Z10465" i="1"/>
  <c r="Z10466" i="1"/>
  <c r="Z10588" i="1"/>
  <c r="Z10591" i="1"/>
  <c r="Z10595" i="1"/>
  <c r="Z10608" i="1"/>
  <c r="Z10611" i="1"/>
  <c r="Z10632" i="1"/>
  <c r="Z10656" i="1"/>
  <c r="Z10659" i="1"/>
  <c r="Z10716" i="1"/>
  <c r="Z10736" i="1"/>
  <c r="Z10751" i="1"/>
  <c r="Z10838" i="1"/>
  <c r="Z10908" i="1"/>
  <c r="Z10950" i="1"/>
  <c r="Z10966" i="1"/>
  <c r="Z10979" i="1"/>
  <c r="Z10982" i="1"/>
  <c r="Z11083" i="1"/>
  <c r="Z11119" i="1"/>
  <c r="Z11124" i="1"/>
  <c r="Z11127" i="1"/>
  <c r="Z11187" i="1"/>
  <c r="Z11203" i="1"/>
  <c r="Z11217" i="1"/>
  <c r="Z11219" i="1"/>
  <c r="Z11249" i="1"/>
  <c r="Z11518" i="1"/>
  <c r="Z11548" i="1"/>
  <c r="U11596" i="1"/>
  <c r="Z11596" i="1"/>
  <c r="Z11614" i="1"/>
  <c r="Z11633" i="1"/>
  <c r="U11633" i="1"/>
  <c r="U11759" i="1"/>
  <c r="Z11759" i="1"/>
  <c r="Z11927" i="1"/>
  <c r="Z11931" i="1"/>
  <c r="U11931" i="1"/>
  <c r="U12311" i="1"/>
  <c r="Z12311" i="1"/>
  <c r="Z12595" i="1"/>
  <c r="U12595" i="1"/>
  <c r="U12970" i="1"/>
  <c r="Z12970" i="1"/>
  <c r="Z10752" i="1"/>
  <c r="Z10755" i="1"/>
  <c r="Z10771" i="1"/>
  <c r="Z10948" i="1"/>
  <c r="Z10951" i="1"/>
  <c r="Z10980" i="1"/>
  <c r="Z10983" i="1"/>
  <c r="Z10987" i="1"/>
  <c r="Z11183" i="1"/>
  <c r="Z11250" i="1"/>
  <c r="U11382" i="1"/>
  <c r="Z11382" i="1"/>
  <c r="Z11632" i="1"/>
  <c r="U11632" i="1"/>
  <c r="Z11998" i="1"/>
  <c r="U11998" i="1"/>
  <c r="Z12170" i="1"/>
  <c r="U12170" i="1"/>
  <c r="U12310" i="1"/>
  <c r="Z12310" i="1"/>
  <c r="U12492" i="1"/>
  <c r="Z12492" i="1"/>
  <c r="Z12586" i="1"/>
  <c r="U12586" i="1"/>
  <c r="U12847" i="1"/>
  <c r="Z12847" i="1"/>
  <c r="Z12969" i="1"/>
  <c r="U12969" i="1"/>
  <c r="U10445" i="1"/>
  <c r="U10536" i="1"/>
  <c r="U10560" i="1"/>
  <c r="U10572" i="1"/>
  <c r="U11381" i="1"/>
  <c r="Z11381" i="1"/>
  <c r="Z11620" i="1"/>
  <c r="U11620" i="1"/>
  <c r="Z11729" i="1"/>
  <c r="U11729" i="1"/>
  <c r="U11756" i="1"/>
  <c r="Z11756" i="1"/>
  <c r="Z11787" i="1"/>
  <c r="U11787" i="1"/>
  <c r="Z11865" i="1"/>
  <c r="U11865" i="1"/>
  <c r="Z11916" i="1"/>
  <c r="U11916" i="1"/>
  <c r="Z12106" i="1"/>
  <c r="U12106" i="1"/>
  <c r="Z12223" i="1"/>
  <c r="U12223" i="1"/>
  <c r="U12299" i="1"/>
  <c r="Z12299" i="1"/>
  <c r="Z12443" i="1"/>
  <c r="U12443" i="1"/>
  <c r="Z12748" i="1"/>
  <c r="U12748" i="1"/>
  <c r="Z12768" i="1"/>
  <c r="U12768" i="1"/>
  <c r="U10406" i="1"/>
  <c r="U10470" i="1"/>
  <c r="U10501" i="1"/>
  <c r="U10513" i="1"/>
  <c r="U10515" i="1"/>
  <c r="Z10576" i="1"/>
  <c r="Z10578" i="1"/>
  <c r="Z10603" i="1"/>
  <c r="Z10668" i="1"/>
  <c r="U10699" i="1"/>
  <c r="U10721" i="1"/>
  <c r="U10724" i="1"/>
  <c r="U10759" i="1"/>
  <c r="U10760" i="1"/>
  <c r="U10776" i="1"/>
  <c r="Z10783" i="1"/>
  <c r="U10816" i="1"/>
  <c r="U10817" i="1"/>
  <c r="Z10847" i="1"/>
  <c r="U10880" i="1"/>
  <c r="U10881" i="1"/>
  <c r="Z10972" i="1"/>
  <c r="U10991" i="1"/>
  <c r="U11129" i="1"/>
  <c r="Z11150" i="1"/>
  <c r="U11170" i="1"/>
  <c r="Z11361" i="1"/>
  <c r="U11377" i="1"/>
  <c r="U11378" i="1"/>
  <c r="U11468" i="1"/>
  <c r="U11497" i="1"/>
  <c r="U11501" i="1"/>
  <c r="U11503" i="1"/>
  <c r="Z11526" i="1"/>
  <c r="U11535" i="1"/>
  <c r="U11568" i="1"/>
  <c r="Z11584" i="1"/>
  <c r="U11584" i="1"/>
  <c r="Z11593" i="1"/>
  <c r="U11593" i="1"/>
  <c r="Z11598" i="1"/>
  <c r="Z11617" i="1"/>
  <c r="U11617" i="1"/>
  <c r="Z11804" i="1"/>
  <c r="U11804" i="1"/>
  <c r="Z11884" i="1"/>
  <c r="U11884" i="1"/>
  <c r="Z12159" i="1"/>
  <c r="U12159" i="1"/>
  <c r="U12222" i="1"/>
  <c r="Z12222" i="1"/>
  <c r="U12298" i="1"/>
  <c r="Z12298" i="1"/>
  <c r="Z12479" i="1"/>
  <c r="U12479" i="1"/>
  <c r="Z12658" i="1"/>
  <c r="U12658" i="1"/>
  <c r="U10568" i="1"/>
  <c r="U10589" i="1"/>
  <c r="U10609" i="1"/>
  <c r="U10612" i="1"/>
  <c r="U10657" i="1"/>
  <c r="U10660" i="1"/>
  <c r="U10715" i="1"/>
  <c r="U10803" i="1"/>
  <c r="U10804" i="1"/>
  <c r="U10839" i="1"/>
  <c r="U10867" i="1"/>
  <c r="U10868" i="1"/>
  <c r="U11120" i="1"/>
  <c r="U11121" i="1"/>
  <c r="U11218" i="1"/>
  <c r="U11220" i="1"/>
  <c r="U11221" i="1"/>
  <c r="U11222" i="1"/>
  <c r="U11304" i="1"/>
  <c r="Z11420" i="1"/>
  <c r="U11420" i="1"/>
  <c r="U11456" i="1"/>
  <c r="Z11456" i="1"/>
  <c r="U11457" i="1"/>
  <c r="U11460" i="1"/>
  <c r="U11465" i="1"/>
  <c r="U11466" i="1"/>
  <c r="U11519" i="1"/>
  <c r="Z11592" i="1"/>
  <c r="U11592" i="1"/>
  <c r="U11608" i="1"/>
  <c r="U11609" i="1"/>
  <c r="Z11616" i="1"/>
  <c r="U11616" i="1"/>
  <c r="U11727" i="1"/>
  <c r="Z11727" i="1"/>
  <c r="U11883" i="1"/>
  <c r="Z11883" i="1"/>
  <c r="U12067" i="1"/>
  <c r="Z12067" i="1"/>
  <c r="Z12095" i="1"/>
  <c r="U12095" i="1"/>
  <c r="U12158" i="1"/>
  <c r="Z12158" i="1"/>
  <c r="U12297" i="1"/>
  <c r="Z12297" i="1"/>
  <c r="Z12329" i="1"/>
  <c r="U12329" i="1"/>
  <c r="U12500" i="1"/>
  <c r="Z12500" i="1"/>
  <c r="U12530" i="1"/>
  <c r="Z12530" i="1"/>
  <c r="U10370" i="1"/>
  <c r="U10381" i="1"/>
  <c r="U10403" i="1"/>
  <c r="U10498" i="1"/>
  <c r="U10509" i="1"/>
  <c r="U10529" i="1"/>
  <c r="U10532" i="1"/>
  <c r="U10583" i="1"/>
  <c r="U10585" i="1"/>
  <c r="U10695" i="1"/>
  <c r="U10696" i="1"/>
  <c r="Z11139" i="1"/>
  <c r="Z11143" i="1"/>
  <c r="Z11173" i="1"/>
  <c r="Z11208" i="1"/>
  <c r="Z11209" i="1"/>
  <c r="U11348" i="1"/>
  <c r="Z11371" i="1"/>
  <c r="Z11374" i="1"/>
  <c r="Z11424" i="1"/>
  <c r="U11455" i="1"/>
  <c r="U11463" i="1"/>
  <c r="Z11574" i="1"/>
  <c r="Z11622" i="1"/>
  <c r="Z11801" i="1"/>
  <c r="U11801" i="1"/>
  <c r="Z11812" i="1"/>
  <c r="U11812" i="1"/>
  <c r="Z11844" i="1"/>
  <c r="U11844" i="1"/>
  <c r="U12094" i="1"/>
  <c r="Z12094" i="1"/>
  <c r="Z12183" i="1"/>
  <c r="U12183" i="1"/>
  <c r="Z12210" i="1"/>
  <c r="U12210" i="1"/>
  <c r="Z12275" i="1"/>
  <c r="U12275" i="1"/>
  <c r="Z11430" i="1"/>
  <c r="Z11438" i="1"/>
  <c r="Z11492" i="1"/>
  <c r="Z11494" i="1"/>
  <c r="U11599" i="1"/>
  <c r="Z11599" i="1"/>
  <c r="U11724" i="1"/>
  <c r="Z11724" i="1"/>
  <c r="Z11761" i="1"/>
  <c r="U11761" i="1"/>
  <c r="U11851" i="1"/>
  <c r="Z11851" i="1"/>
  <c r="Z11911" i="1"/>
  <c r="U11911" i="1"/>
  <c r="Z12119" i="1"/>
  <c r="U12119" i="1"/>
  <c r="Z12146" i="1"/>
  <c r="U12146" i="1"/>
  <c r="U12274" i="1"/>
  <c r="Z12274" i="1"/>
  <c r="Z12313" i="1"/>
  <c r="U12313" i="1"/>
  <c r="Z12519" i="1"/>
  <c r="U12519" i="1"/>
  <c r="U12616" i="1"/>
  <c r="Z12616" i="1"/>
  <c r="Z11838" i="1"/>
  <c r="Z11907" i="1"/>
  <c r="Z11990" i="1"/>
  <c r="Z12015" i="1"/>
  <c r="Z12017" i="1"/>
  <c r="Z12062" i="1"/>
  <c r="Z12075" i="1"/>
  <c r="Z12078" i="1"/>
  <c r="Z12126" i="1"/>
  <c r="Z12190" i="1"/>
  <c r="Z12231" i="1"/>
  <c r="Z12259" i="1"/>
  <c r="Z12359" i="1"/>
  <c r="Z12419" i="1"/>
  <c r="Z12462" i="1"/>
  <c r="Z12491" i="1"/>
  <c r="U12491" i="1"/>
  <c r="Z12560" i="1"/>
  <c r="Z12621" i="1"/>
  <c r="Z12622" i="1"/>
  <c r="Z12623" i="1"/>
  <c r="Z12624" i="1"/>
  <c r="Z12632" i="1"/>
  <c r="Z12634" i="1"/>
  <c r="Z12640" i="1"/>
  <c r="Z12642" i="1"/>
  <c r="U12767" i="1"/>
  <c r="Z12767" i="1"/>
  <c r="Z12802" i="1"/>
  <c r="U12802" i="1"/>
  <c r="U12846" i="1"/>
  <c r="Z12846" i="1"/>
  <c r="Z12868" i="1"/>
  <c r="U12868" i="1"/>
  <c r="U13186" i="1"/>
  <c r="Z13186" i="1"/>
  <c r="U11668" i="1"/>
  <c r="U11671" i="1"/>
  <c r="U11673" i="1"/>
  <c r="U11700" i="1"/>
  <c r="U11703" i="1"/>
  <c r="U11705" i="1"/>
  <c r="U11732" i="1"/>
  <c r="U11735" i="1"/>
  <c r="U11737" i="1"/>
  <c r="U11764" i="1"/>
  <c r="U11767" i="1"/>
  <c r="U11769" i="1"/>
  <c r="U11785" i="1"/>
  <c r="U11788" i="1"/>
  <c r="U11857" i="1"/>
  <c r="U11881" i="1"/>
  <c r="U11895" i="1"/>
  <c r="U11972" i="1"/>
  <c r="U11973" i="1"/>
  <c r="Z11991" i="1"/>
  <c r="Z12018" i="1"/>
  <c r="U12023" i="1"/>
  <c r="U12035" i="1"/>
  <c r="U12048" i="1"/>
  <c r="U12050" i="1"/>
  <c r="Z12138" i="1"/>
  <c r="Z12202" i="1"/>
  <c r="U12263" i="1"/>
  <c r="U12323" i="1"/>
  <c r="Z12323" i="1"/>
  <c r="Z12364" i="1"/>
  <c r="Z12366" i="1"/>
  <c r="Z12374" i="1"/>
  <c r="U12374" i="1"/>
  <c r="Z12447" i="1"/>
  <c r="Z12449" i="1"/>
  <c r="Z12451" i="1"/>
  <c r="Z12463" i="1"/>
  <c r="Z12465" i="1"/>
  <c r="Z12467" i="1"/>
  <c r="U12528" i="1"/>
  <c r="U12584" i="1"/>
  <c r="Z12610" i="1"/>
  <c r="U12652" i="1"/>
  <c r="U12656" i="1"/>
  <c r="U12766" i="1"/>
  <c r="Z12766" i="1"/>
  <c r="U12792" i="1"/>
  <c r="Z12792" i="1"/>
  <c r="U12845" i="1"/>
  <c r="Z12845" i="1"/>
  <c r="Z12867" i="1"/>
  <c r="U12867" i="1"/>
  <c r="U12967" i="1"/>
  <c r="Z12967" i="1"/>
  <c r="U12996" i="1"/>
  <c r="Z12996" i="1"/>
  <c r="U12997" i="1"/>
  <c r="U13034" i="1"/>
  <c r="Z13034" i="1"/>
  <c r="Z13062" i="1"/>
  <c r="U13062" i="1"/>
  <c r="U13177" i="1"/>
  <c r="Z13177" i="1"/>
  <c r="Z13298" i="1"/>
  <c r="U13298" i="1"/>
  <c r="U12454" i="1"/>
  <c r="Z12454" i="1"/>
  <c r="U12680" i="1"/>
  <c r="Z12680" i="1"/>
  <c r="Z12720" i="1"/>
  <c r="U12720" i="1"/>
  <c r="U12791" i="1"/>
  <c r="Z12791" i="1"/>
  <c r="Z12844" i="1"/>
  <c r="U12844" i="1"/>
  <c r="U12918" i="1"/>
  <c r="Z12918" i="1"/>
  <c r="U12995" i="1"/>
  <c r="Z12995" i="1"/>
  <c r="U13060" i="1"/>
  <c r="Z13060" i="1"/>
  <c r="U13297" i="1"/>
  <c r="Z13297" i="1"/>
  <c r="U12006" i="1"/>
  <c r="U12090" i="1"/>
  <c r="Z12122" i="1"/>
  <c r="Z12186" i="1"/>
  <c r="Z12240" i="1"/>
  <c r="Z12251" i="1"/>
  <c r="U12401" i="1"/>
  <c r="U12407" i="1"/>
  <c r="U12475" i="1"/>
  <c r="U12487" i="1"/>
  <c r="Z12494" i="1"/>
  <c r="Z12502" i="1"/>
  <c r="Z12570" i="1"/>
  <c r="U12570" i="1"/>
  <c r="U12628" i="1"/>
  <c r="U12636" i="1"/>
  <c r="U12644" i="1"/>
  <c r="U12648" i="1"/>
  <c r="U12671" i="1"/>
  <c r="Z12671" i="1"/>
  <c r="U12790" i="1"/>
  <c r="Z12790" i="1"/>
  <c r="Z12865" i="1"/>
  <c r="U12865" i="1"/>
  <c r="U12994" i="1"/>
  <c r="Z12994" i="1"/>
  <c r="U13013" i="1"/>
  <c r="Z13013" i="1"/>
  <c r="U13059" i="1"/>
  <c r="Z13059" i="1"/>
  <c r="U13296" i="1"/>
  <c r="Z13296" i="1"/>
  <c r="U11796" i="1"/>
  <c r="U11825" i="1"/>
  <c r="U11849" i="1"/>
  <c r="U11852" i="1"/>
  <c r="U11889" i="1"/>
  <c r="U11908" i="1"/>
  <c r="U11956" i="1"/>
  <c r="U11979" i="1"/>
  <c r="U12016" i="1"/>
  <c r="U12042" i="1"/>
  <c r="U12114" i="1"/>
  <c r="U12127" i="1"/>
  <c r="U12151" i="1"/>
  <c r="U12178" i="1"/>
  <c r="U12191" i="1"/>
  <c r="U12215" i="1"/>
  <c r="U12291" i="1"/>
  <c r="Z12291" i="1"/>
  <c r="U12399" i="1"/>
  <c r="U12473" i="1"/>
  <c r="U12507" i="1"/>
  <c r="U12670" i="1"/>
  <c r="Z12670" i="1"/>
  <c r="U12772" i="1"/>
  <c r="U12789" i="1"/>
  <c r="Z12789" i="1"/>
  <c r="Z12850" i="1"/>
  <c r="U12850" i="1"/>
  <c r="U12864" i="1"/>
  <c r="Z12864" i="1"/>
  <c r="U13012" i="1"/>
  <c r="Z13012" i="1"/>
  <c r="U13058" i="1"/>
  <c r="Z13058" i="1"/>
  <c r="Z13214" i="1"/>
  <c r="U13214" i="1"/>
  <c r="U13295" i="1"/>
  <c r="Z13295" i="1"/>
  <c r="Z11870" i="1"/>
  <c r="Z11894" i="1"/>
  <c r="Z11932" i="1"/>
  <c r="Z11971" i="1"/>
  <c r="Z12046" i="1"/>
  <c r="Z12047" i="1"/>
  <c r="Z12049" i="1"/>
  <c r="Z12471" i="1"/>
  <c r="U12471" i="1"/>
  <c r="U12484" i="1"/>
  <c r="Z12484" i="1"/>
  <c r="Z12505" i="1"/>
  <c r="U12505" i="1"/>
  <c r="U12619" i="1"/>
  <c r="Z12619" i="1"/>
  <c r="Z12770" i="1"/>
  <c r="U12770" i="1"/>
  <c r="U12863" i="1"/>
  <c r="Z12863" i="1"/>
  <c r="U12983" i="1"/>
  <c r="Z12983" i="1"/>
  <c r="U13129" i="1"/>
  <c r="Z13129" i="1"/>
  <c r="U11793" i="1"/>
  <c r="U11833" i="1"/>
  <c r="U11903" i="1"/>
  <c r="U11921" i="1"/>
  <c r="U11953" i="1"/>
  <c r="U12059" i="1"/>
  <c r="U12098" i="1"/>
  <c r="U12111" i="1"/>
  <c r="U12135" i="1"/>
  <c r="U12162" i="1"/>
  <c r="U12175" i="1"/>
  <c r="U12199" i="1"/>
  <c r="U12226" i="1"/>
  <c r="U12351" i="1"/>
  <c r="Z12351" i="1"/>
  <c r="U12618" i="1"/>
  <c r="Z12618" i="1"/>
  <c r="Z12760" i="1"/>
  <c r="U12760" i="1"/>
  <c r="U12848" i="1"/>
  <c r="Z12848" i="1"/>
  <c r="U12862" i="1"/>
  <c r="Z12862" i="1"/>
  <c r="Z12971" i="1"/>
  <c r="U12971" i="1"/>
  <c r="U13045" i="1"/>
  <c r="Z13045" i="1"/>
  <c r="U13056" i="1"/>
  <c r="Z13056" i="1"/>
  <c r="Z13107" i="1"/>
  <c r="U13107" i="1"/>
  <c r="U13484" i="1"/>
  <c r="U13485" i="1"/>
  <c r="U13487" i="1"/>
  <c r="Z13006" i="1"/>
  <c r="Z13038" i="1"/>
  <c r="Z13068" i="1"/>
  <c r="Z13069" i="1"/>
  <c r="Z13070" i="1"/>
  <c r="Z13102" i="1"/>
  <c r="Z13117" i="1"/>
  <c r="Z13154" i="1"/>
  <c r="Z13155" i="1"/>
  <c r="Z13156" i="1"/>
  <c r="Z13207" i="1"/>
  <c r="Z13378" i="1"/>
  <c r="Z13469" i="1"/>
  <c r="Z12661" i="1"/>
  <c r="Z12662" i="1"/>
  <c r="Z12663" i="1"/>
  <c r="Z12664" i="1"/>
  <c r="Z13001" i="1"/>
  <c r="Z13149" i="1"/>
  <c r="U13404" i="1"/>
  <c r="U13405" i="1"/>
  <c r="U13444" i="1"/>
  <c r="U13445" i="1"/>
  <c r="U13516" i="1"/>
  <c r="U13517" i="1"/>
  <c r="Z13076" i="1"/>
  <c r="Z13077" i="1"/>
  <c r="U13087" i="1"/>
  <c r="U13088" i="1"/>
  <c r="Z13098" i="1"/>
  <c r="Z13144" i="1"/>
  <c r="Z13145" i="1"/>
  <c r="U13290" i="1"/>
  <c r="U13311" i="1"/>
  <c r="U13312" i="1"/>
  <c r="U13320" i="1"/>
  <c r="U13330" i="1"/>
  <c r="U13350" i="1"/>
  <c r="U13351" i="1"/>
  <c r="Z13450" i="1"/>
  <c r="Z13461" i="1"/>
  <c r="Z13483" i="1"/>
  <c r="Z13488" i="1"/>
  <c r="U13418" i="1"/>
  <c r="U13439" i="1"/>
  <c r="U13440" i="1"/>
  <c r="U12684" i="1"/>
  <c r="U12698" i="1"/>
  <c r="Z12734" i="1"/>
  <c r="Z12735" i="1"/>
  <c r="U12945" i="1"/>
  <c r="U13018" i="1"/>
  <c r="U13082" i="1"/>
  <c r="Z13108" i="1"/>
  <c r="Z13109" i="1"/>
  <c r="Z13122" i="1"/>
  <c r="Z13123" i="1"/>
  <c r="Z13124" i="1"/>
  <c r="Z13140" i="1"/>
  <c r="Z13141" i="1"/>
  <c r="U13151" i="1"/>
  <c r="U13152" i="1"/>
  <c r="Z13162" i="1"/>
  <c r="Z13233" i="1"/>
  <c r="Z13293" i="1"/>
  <c r="U13338" i="1"/>
  <c r="Z13354" i="1"/>
  <c r="Z13355" i="1"/>
  <c r="Z13359" i="1"/>
  <c r="U13372" i="1"/>
  <c r="U13376" i="1"/>
  <c r="U13388" i="1"/>
  <c r="U13391" i="1"/>
  <c r="U13396" i="1"/>
  <c r="U13399" i="1"/>
  <c r="U13415" i="1"/>
  <c r="U13416" i="1"/>
  <c r="U13426" i="1"/>
  <c r="U13436" i="1"/>
  <c r="U13437" i="1"/>
  <c r="Z13458" i="1"/>
  <c r="U13492" i="1"/>
  <c r="U13495" i="1"/>
  <c r="U13496" i="1"/>
  <c r="Z13314" i="1"/>
  <c r="Z13317" i="1"/>
  <c r="Z13318" i="1"/>
  <c r="Z13381" i="1"/>
  <c r="U5048" i="1"/>
  <c r="U5109" i="1"/>
  <c r="U5260" i="1"/>
  <c r="U5277" i="1"/>
  <c r="Z5277" i="1"/>
  <c r="U5354" i="1"/>
  <c r="U5413" i="1"/>
  <c r="Z5413" i="1"/>
  <c r="U5593" i="1"/>
  <c r="Z5593" i="1"/>
  <c r="U5063" i="1"/>
  <c r="Z5063" i="1"/>
  <c r="U5232" i="1"/>
  <c r="Z5232" i="1"/>
  <c r="Z5268" i="1"/>
  <c r="U5268" i="1"/>
  <c r="U5341" i="1"/>
  <c r="Z5341" i="1"/>
  <c r="U5477" i="1"/>
  <c r="Z5477" i="1"/>
  <c r="U5592" i="1"/>
  <c r="Z5592" i="1"/>
  <c r="U5217" i="1"/>
  <c r="U5231" i="1"/>
  <c r="Z5231" i="1"/>
  <c r="Z5257" i="1"/>
  <c r="U5257" i="1"/>
  <c r="Z5332" i="1"/>
  <c r="U5332" i="1"/>
  <c r="Z5222" i="1"/>
  <c r="Z5236" i="1"/>
  <c r="U5256" i="1"/>
  <c r="Z5256" i="1"/>
  <c r="Z5289" i="1"/>
  <c r="Z5356" i="1"/>
  <c r="Z5108" i="1"/>
  <c r="U5205" i="1"/>
  <c r="U5255" i="1"/>
  <c r="Z5255" i="1"/>
  <c r="Z5353" i="1"/>
  <c r="Z5468" i="1"/>
  <c r="U5224" i="1"/>
  <c r="Z5224" i="1"/>
  <c r="Z5233" i="1"/>
  <c r="U5329" i="1"/>
  <c r="U5452" i="1"/>
  <c r="Z5452" i="1"/>
  <c r="U5453" i="1"/>
  <c r="Z5216" i="1"/>
  <c r="Z5285" i="1"/>
  <c r="Z5538" i="1"/>
  <c r="U5538" i="1"/>
  <c r="U5572" i="1"/>
  <c r="Z5572" i="1"/>
  <c r="U5221" i="1"/>
  <c r="Z5221" i="1"/>
  <c r="U5388" i="1"/>
  <c r="Z5388" i="1"/>
  <c r="U5432" i="1"/>
  <c r="Z5432" i="1"/>
  <c r="U5469" i="1"/>
  <c r="Z5469" i="1"/>
  <c r="U5537" i="1"/>
  <c r="Z5537" i="1"/>
  <c r="Z5500" i="1"/>
  <c r="Z5568" i="1"/>
  <c r="U5580" i="1"/>
  <c r="Z5633" i="1"/>
  <c r="Z5637" i="1"/>
  <c r="Z5661" i="1"/>
  <c r="Z5704" i="1"/>
  <c r="Z5708" i="1"/>
  <c r="U5762" i="1"/>
  <c r="Z5776" i="1"/>
  <c r="Z5796" i="1"/>
  <c r="Z5801" i="1"/>
  <c r="Z5888" i="1"/>
  <c r="Z5892" i="1"/>
  <c r="U5906" i="1"/>
  <c r="Z5920" i="1"/>
  <c r="Z5937" i="1"/>
  <c r="U5953" i="1"/>
  <c r="Z5982" i="1"/>
  <c r="U6021" i="1"/>
  <c r="U6023" i="1"/>
  <c r="U6045" i="1"/>
  <c r="Z6072" i="1"/>
  <c r="U6095" i="1"/>
  <c r="Z6124" i="1"/>
  <c r="Z6178" i="1"/>
  <c r="Z6242" i="1"/>
  <c r="Z6263" i="1"/>
  <c r="Z6264" i="1"/>
  <c r="Z6299" i="1"/>
  <c r="Z6303" i="1"/>
  <c r="Z6396" i="1"/>
  <c r="U6405" i="1"/>
  <c r="Z6463" i="1"/>
  <c r="Z6466" i="1"/>
  <c r="Z6480" i="1"/>
  <c r="Z6483" i="1"/>
  <c r="Z6500" i="1"/>
  <c r="U6511" i="1"/>
  <c r="U6539" i="1"/>
  <c r="U6549" i="1"/>
  <c r="Z6571" i="1"/>
  <c r="Z6613" i="1"/>
  <c r="Z6629" i="1"/>
  <c r="Z6638" i="1"/>
  <c r="Z6677" i="1"/>
  <c r="Z6678" i="1"/>
  <c r="Z6693" i="1"/>
  <c r="U6707" i="1"/>
  <c r="Z6757" i="1"/>
  <c r="Z6834" i="1"/>
  <c r="Z6879" i="1"/>
  <c r="U6879" i="1"/>
  <c r="Z6901" i="1"/>
  <c r="Z6910" i="1"/>
  <c r="Z6941" i="1"/>
  <c r="U7004" i="1"/>
  <c r="Z7004" i="1"/>
  <c r="U7183" i="1"/>
  <c r="Z7225" i="1"/>
  <c r="Z7262" i="1"/>
  <c r="U7262" i="1"/>
  <c r="U7310" i="1"/>
  <c r="Z7310" i="1"/>
  <c r="Z7519" i="1"/>
  <c r="Z7567" i="1"/>
  <c r="U7567" i="1"/>
  <c r="U7656" i="1"/>
  <c r="Z7656" i="1"/>
  <c r="Z7679" i="1"/>
  <c r="U7679" i="1"/>
  <c r="U7748" i="1"/>
  <c r="Z7748" i="1"/>
  <c r="Z7798" i="1"/>
  <c r="U7798" i="1"/>
  <c r="U7835" i="1"/>
  <c r="Z7835" i="1"/>
  <c r="Z5501" i="1"/>
  <c r="Z5569" i="1"/>
  <c r="Z5612" i="1"/>
  <c r="Z5680" i="1"/>
  <c r="Z5705" i="1"/>
  <c r="Z5797" i="1"/>
  <c r="Z5889" i="1"/>
  <c r="Z5916" i="1"/>
  <c r="Z5979" i="1"/>
  <c r="Z5983" i="1"/>
  <c r="Z6103" i="1"/>
  <c r="Z6179" i="1"/>
  <c r="Z6243" i="1"/>
  <c r="Z6300" i="1"/>
  <c r="Z6464" i="1"/>
  <c r="Z6467" i="1"/>
  <c r="Z6531" i="1"/>
  <c r="Z6584" i="1"/>
  <c r="Z6603" i="1"/>
  <c r="U6617" i="1"/>
  <c r="Z6673" i="1"/>
  <c r="Z6694" i="1"/>
  <c r="Z6697" i="1"/>
  <c r="Z6701" i="1"/>
  <c r="U6723" i="1"/>
  <c r="U6727" i="1"/>
  <c r="Z6758" i="1"/>
  <c r="Z6761" i="1"/>
  <c r="Z6765" i="1"/>
  <c r="Z6866" i="1"/>
  <c r="U6866" i="1"/>
  <c r="Z6894" i="1"/>
  <c r="Z6902" i="1"/>
  <c r="Z6905" i="1"/>
  <c r="U6966" i="1"/>
  <c r="Z6966" i="1"/>
  <c r="Z6996" i="1"/>
  <c r="Z7003" i="1"/>
  <c r="U7003" i="1"/>
  <c r="U7151" i="1"/>
  <c r="Z7252" i="1"/>
  <c r="Z7253" i="1"/>
  <c r="U7261" i="1"/>
  <c r="U7279" i="1"/>
  <c r="Z7286" i="1"/>
  <c r="U7293" i="1"/>
  <c r="Z7316" i="1"/>
  <c r="Z7317" i="1"/>
  <c r="Z7324" i="1"/>
  <c r="U7343" i="1"/>
  <c r="Z7410" i="1"/>
  <c r="U7410" i="1"/>
  <c r="U7449" i="1"/>
  <c r="U7484" i="1"/>
  <c r="U7535" i="1"/>
  <c r="U7541" i="1"/>
  <c r="U7655" i="1"/>
  <c r="Z7655" i="1"/>
  <c r="Z7678" i="1"/>
  <c r="U7678" i="1"/>
  <c r="U7747" i="1"/>
  <c r="Z7747" i="1"/>
  <c r="U7834" i="1"/>
  <c r="Z7834" i="1"/>
  <c r="Z7215" i="1"/>
  <c r="U7215" i="1"/>
  <c r="Z7258" i="1"/>
  <c r="U7258" i="1"/>
  <c r="Z7269" i="1"/>
  <c r="U7269" i="1"/>
  <c r="Z7398" i="1"/>
  <c r="U7398" i="1"/>
  <c r="U7746" i="1"/>
  <c r="Z7746" i="1"/>
  <c r="U7796" i="1"/>
  <c r="Z7796" i="1"/>
  <c r="U7833" i="1"/>
  <c r="Z7833" i="1"/>
  <c r="Z7841" i="1"/>
  <c r="U7841" i="1"/>
  <c r="Z5560" i="1"/>
  <c r="Z5629" i="1"/>
  <c r="Z5672" i="1"/>
  <c r="U5730" i="1"/>
  <c r="Z5764" i="1"/>
  <c r="U6183" i="1"/>
  <c r="U6213" i="1"/>
  <c r="U6269" i="1"/>
  <c r="U6276" i="1"/>
  <c r="Z6282" i="1"/>
  <c r="Z6292" i="1"/>
  <c r="U6325" i="1"/>
  <c r="U6395" i="1"/>
  <c r="Z6410" i="1"/>
  <c r="U6493" i="1"/>
  <c r="U6517" i="1"/>
  <c r="Z6551" i="1"/>
  <c r="U6627" i="1"/>
  <c r="U6635" i="1"/>
  <c r="Z6650" i="1"/>
  <c r="U6795" i="1"/>
  <c r="Z6848" i="1"/>
  <c r="Z6974" i="1"/>
  <c r="Z7185" i="1"/>
  <c r="U7257" i="1"/>
  <c r="U7268" i="1"/>
  <c r="Z7268" i="1"/>
  <c r="Z7377" i="1"/>
  <c r="Z7388" i="1"/>
  <c r="Z7397" i="1"/>
  <c r="U7397" i="1"/>
  <c r="U7509" i="1"/>
  <c r="U7521" i="1"/>
  <c r="Z7587" i="1"/>
  <c r="U7587" i="1"/>
  <c r="U7633" i="1"/>
  <c r="U7635" i="1"/>
  <c r="U7686" i="1"/>
  <c r="U7688" i="1"/>
  <c r="U7689" i="1"/>
  <c r="U7690" i="1"/>
  <c r="U7753" i="1"/>
  <c r="Z7753" i="1"/>
  <c r="U7772" i="1"/>
  <c r="Z7778" i="1"/>
  <c r="Z7779" i="1"/>
  <c r="Z7840" i="1"/>
  <c r="U7840" i="1"/>
  <c r="Z5509" i="1"/>
  <c r="Z5561" i="1"/>
  <c r="Z5600" i="1"/>
  <c r="Z5604" i="1"/>
  <c r="U5634" i="1"/>
  <c r="Z5648" i="1"/>
  <c r="Z5668" i="1"/>
  <c r="Z5673" i="1"/>
  <c r="Z5761" i="1"/>
  <c r="Z5765" i="1"/>
  <c r="Z5789" i="1"/>
  <c r="Z5832" i="1"/>
  <c r="Z5836" i="1"/>
  <c r="Z5856" i="1"/>
  <c r="Z5860" i="1"/>
  <c r="Z5869" i="1"/>
  <c r="Z5905" i="1"/>
  <c r="U5938" i="1"/>
  <c r="Z5952" i="1"/>
  <c r="U5981" i="1"/>
  <c r="Z6018" i="1"/>
  <c r="Z6022" i="1"/>
  <c r="Z6046" i="1"/>
  <c r="Z6051" i="1"/>
  <c r="U6073" i="1"/>
  <c r="Z6131" i="1"/>
  <c r="Z6138" i="1"/>
  <c r="Z6219" i="1"/>
  <c r="Z6223" i="1"/>
  <c r="Z6331" i="1"/>
  <c r="Z6338" i="1"/>
  <c r="Z6378" i="1"/>
  <c r="Z6404" i="1"/>
  <c r="Z6407" i="1"/>
  <c r="Z6408" i="1"/>
  <c r="Z6411" i="1"/>
  <c r="Z6415" i="1"/>
  <c r="U6477" i="1"/>
  <c r="Z6524" i="1"/>
  <c r="U6533" i="1"/>
  <c r="Z6552" i="1"/>
  <c r="U6572" i="1"/>
  <c r="U6630" i="1"/>
  <c r="Z6725" i="1"/>
  <c r="U6739" i="1"/>
  <c r="Z6817" i="1"/>
  <c r="Z6845" i="1"/>
  <c r="Z6846" i="1"/>
  <c r="U6874" i="1"/>
  <c r="Z6880" i="1"/>
  <c r="Z6881" i="1"/>
  <c r="Z6925" i="1"/>
  <c r="Z6969" i="1"/>
  <c r="U6977" i="1"/>
  <c r="Z6977" i="1"/>
  <c r="Z7005" i="1"/>
  <c r="Z7182" i="1"/>
  <c r="U7204" i="1"/>
  <c r="Z7204" i="1"/>
  <c r="Z7255" i="1"/>
  <c r="U7255" i="1"/>
  <c r="Z7357" i="1"/>
  <c r="Z7374" i="1"/>
  <c r="Z7385" i="1"/>
  <c r="Z7389" i="1"/>
  <c r="U7396" i="1"/>
  <c r="Z7396" i="1"/>
  <c r="U7407" i="1"/>
  <c r="U7465" i="1"/>
  <c r="Z7480" i="1"/>
  <c r="Z7482" i="1"/>
  <c r="Z7487" i="1"/>
  <c r="Z7492" i="1"/>
  <c r="Z7507" i="1"/>
  <c r="U7507" i="1"/>
  <c r="Z7555" i="1"/>
  <c r="U7607" i="1"/>
  <c r="Z7628" i="1"/>
  <c r="U7628" i="1"/>
  <c r="Z7684" i="1"/>
  <c r="U7684" i="1"/>
  <c r="U7708" i="1"/>
  <c r="Z7752" i="1"/>
  <c r="U7752" i="1"/>
  <c r="Z7770" i="1"/>
  <c r="U7770" i="1"/>
  <c r="Z7839" i="1"/>
  <c r="U7839" i="1"/>
  <c r="Z6856" i="1"/>
  <c r="Z6878" i="1"/>
  <c r="Z7229" i="1"/>
  <c r="Z7260" i="1"/>
  <c r="Z7524" i="1"/>
  <c r="U7547" i="1"/>
  <c r="Z7547" i="1"/>
  <c r="U7683" i="1"/>
  <c r="Z7683" i="1"/>
  <c r="Z7706" i="1"/>
  <c r="U7706" i="1"/>
  <c r="U7751" i="1"/>
  <c r="Z7751" i="1"/>
  <c r="U7760" i="1"/>
  <c r="U7761" i="1"/>
  <c r="Z7838" i="1"/>
  <c r="U7838" i="1"/>
  <c r="U5956" i="1"/>
  <c r="Z6890" i="1"/>
  <c r="U6890" i="1"/>
  <c r="Z7154" i="1"/>
  <c r="U7154" i="1"/>
  <c r="Z7250" i="1"/>
  <c r="U7250" i="1"/>
  <c r="Z7346" i="1"/>
  <c r="U7346" i="1"/>
  <c r="U7514" i="1"/>
  <c r="Z7514" i="1"/>
  <c r="U7546" i="1"/>
  <c r="Z7546" i="1"/>
  <c r="Z7593" i="1"/>
  <c r="U7593" i="1"/>
  <c r="Z7625" i="1"/>
  <c r="U7625" i="1"/>
  <c r="Z7649" i="1"/>
  <c r="U7649" i="1"/>
  <c r="U7682" i="1"/>
  <c r="Z7682" i="1"/>
  <c r="Z7705" i="1"/>
  <c r="U7705" i="1"/>
  <c r="Z7750" i="1"/>
  <c r="U7750" i="1"/>
  <c r="Z5636" i="1"/>
  <c r="Z5729" i="1"/>
  <c r="Z5757" i="1"/>
  <c r="Z5800" i="1"/>
  <c r="Z5919" i="1"/>
  <c r="Z5940" i="1"/>
  <c r="Z5941" i="1"/>
  <c r="Z5986" i="1"/>
  <c r="Z6075" i="1"/>
  <c r="Z6084" i="1"/>
  <c r="Z6123" i="1"/>
  <c r="U6143" i="1"/>
  <c r="Z6148" i="1"/>
  <c r="U6163" i="1"/>
  <c r="Z6212" i="1"/>
  <c r="Z6272" i="1"/>
  <c r="U6283" i="1"/>
  <c r="U6293" i="1"/>
  <c r="Z6324" i="1"/>
  <c r="U6343" i="1"/>
  <c r="Z6368" i="1"/>
  <c r="Z6394" i="1"/>
  <c r="U6420" i="1"/>
  <c r="U6429" i="1"/>
  <c r="Z6479" i="1"/>
  <c r="Z6482" i="1"/>
  <c r="U6579" i="1"/>
  <c r="U6599" i="1"/>
  <c r="Z6626" i="1"/>
  <c r="Z6628" i="1"/>
  <c r="Z6785" i="1"/>
  <c r="Z6794" i="1"/>
  <c r="U6827" i="1"/>
  <c r="Z6838" i="1"/>
  <c r="Z6853" i="1"/>
  <c r="U6971" i="1"/>
  <c r="U6985" i="1"/>
  <c r="Z6985" i="1"/>
  <c r="Z7001" i="1"/>
  <c r="U7249" i="1"/>
  <c r="Z7249" i="1"/>
  <c r="Z7311" i="1"/>
  <c r="U7311" i="1"/>
  <c r="U7378" i="1"/>
  <c r="Z7433" i="1"/>
  <c r="U7433" i="1"/>
  <c r="U7489" i="1"/>
  <c r="Z7513" i="1"/>
  <c r="U7513" i="1"/>
  <c r="U7527" i="1"/>
  <c r="Z7562" i="1"/>
  <c r="U7569" i="1"/>
  <c r="U7572" i="1"/>
  <c r="U7573" i="1"/>
  <c r="Z7612" i="1"/>
  <c r="U7612" i="1"/>
  <c r="Z7632" i="1"/>
  <c r="Z7634" i="1"/>
  <c r="Z7639" i="1"/>
  <c r="U7639" i="1"/>
  <c r="Z7687" i="1"/>
  <c r="Z7704" i="1"/>
  <c r="U7704" i="1"/>
  <c r="U7740" i="1"/>
  <c r="U7780" i="1"/>
  <c r="Z7799" i="1"/>
  <c r="U7799" i="1"/>
  <c r="U7836" i="1"/>
  <c r="Z7836" i="1"/>
  <c r="U7868" i="1"/>
  <c r="U7918" i="1"/>
  <c r="U7932" i="1"/>
  <c r="Z7938" i="1"/>
  <c r="U7945" i="1"/>
  <c r="Z7989" i="1"/>
  <c r="U8046" i="1"/>
  <c r="U8057" i="1"/>
  <c r="U8092" i="1"/>
  <c r="U8113" i="1"/>
  <c r="U8124" i="1"/>
  <c r="U8135" i="1"/>
  <c r="U8150" i="1"/>
  <c r="U8151" i="1"/>
  <c r="U8166" i="1"/>
  <c r="U8167" i="1"/>
  <c r="U8182" i="1"/>
  <c r="U8183" i="1"/>
  <c r="U8198" i="1"/>
  <c r="U8199" i="1"/>
  <c r="U8242" i="1"/>
  <c r="U8244" i="1"/>
  <c r="U8245" i="1"/>
  <c r="U8246" i="1"/>
  <c r="U8247" i="1"/>
  <c r="U8296" i="1"/>
  <c r="U8300" i="1"/>
  <c r="U8332" i="1"/>
  <c r="U8334" i="1"/>
  <c r="Z8340" i="1"/>
  <c r="Z8364" i="1"/>
  <c r="U8396" i="1"/>
  <c r="Z8405" i="1"/>
  <c r="Z8412" i="1"/>
  <c r="U8420" i="1"/>
  <c r="U8444" i="1"/>
  <c r="U8446" i="1"/>
  <c r="U8447" i="1"/>
  <c r="U8448" i="1"/>
  <c r="U8544" i="1"/>
  <c r="U8557" i="1"/>
  <c r="U8588" i="1"/>
  <c r="U8596" i="1"/>
  <c r="U8598" i="1"/>
  <c r="U8599" i="1"/>
  <c r="U8600" i="1"/>
  <c r="Z8626" i="1"/>
  <c r="Z8627" i="1"/>
  <c r="U8637" i="1"/>
  <c r="U8653" i="1"/>
  <c r="Z8667" i="1"/>
  <c r="U8685" i="1"/>
  <c r="U8688" i="1"/>
  <c r="U8694" i="1"/>
  <c r="U8708" i="1"/>
  <c r="U8710" i="1"/>
  <c r="Z8716" i="1"/>
  <c r="U8730" i="1"/>
  <c r="U8733" i="1"/>
  <c r="Z8755" i="1"/>
  <c r="U8768" i="1"/>
  <c r="U8784" i="1"/>
  <c r="Z8796" i="1"/>
  <c r="U8805" i="1"/>
  <c r="U8816" i="1"/>
  <c r="Z8829" i="1"/>
  <c r="U8846" i="1"/>
  <c r="U8880" i="1"/>
  <c r="Z8989" i="1"/>
  <c r="Z9072" i="1"/>
  <c r="U9134" i="1"/>
  <c r="Z9141" i="1"/>
  <c r="Z9177" i="1"/>
  <c r="U9199" i="1"/>
  <c r="U9200" i="1"/>
  <c r="Z9211" i="1"/>
  <c r="Z9212" i="1"/>
  <c r="Z9222" i="1"/>
  <c r="U9245" i="1"/>
  <c r="U9246" i="1"/>
  <c r="U9294" i="1"/>
  <c r="U9295" i="1"/>
  <c r="Z9336" i="1"/>
  <c r="U9354" i="1"/>
  <c r="Z9362" i="1"/>
  <c r="Z9392" i="1"/>
  <c r="Z9476" i="1"/>
  <c r="U9534" i="1"/>
  <c r="U9535" i="1"/>
  <c r="U9536" i="1"/>
  <c r="U9549" i="1"/>
  <c r="Z9581" i="1"/>
  <c r="U9581" i="1"/>
  <c r="U9595" i="1"/>
  <c r="Z9642" i="1"/>
  <c r="U9649" i="1"/>
  <c r="Z9649" i="1"/>
  <c r="Z9687" i="1"/>
  <c r="U9687" i="1"/>
  <c r="Z7812" i="1"/>
  <c r="Z7905" i="1"/>
  <c r="Z7908" i="1"/>
  <c r="Z8209" i="1"/>
  <c r="Z8341" i="1"/>
  <c r="Z8362" i="1"/>
  <c r="Z8610" i="1"/>
  <c r="Z8628" i="1"/>
  <c r="Z8717" i="1"/>
  <c r="Z8756" i="1"/>
  <c r="Z8960" i="1"/>
  <c r="Z9032" i="1"/>
  <c r="Z9178" i="1"/>
  <c r="Z9213" i="1"/>
  <c r="Z9282" i="1"/>
  <c r="Z9337" i="1"/>
  <c r="Z9386" i="1"/>
  <c r="Z9393" i="1"/>
  <c r="Z9445" i="1"/>
  <c r="U9673" i="1"/>
  <c r="Z9673" i="1"/>
  <c r="Z9686" i="1"/>
  <c r="U9686" i="1"/>
  <c r="Z9789" i="1"/>
  <c r="Z9793" i="1"/>
  <c r="U9793" i="1"/>
  <c r="Z8787" i="1"/>
  <c r="U8802" i="1"/>
  <c r="U8813" i="1"/>
  <c r="Z8957" i="1"/>
  <c r="U8976" i="1"/>
  <c r="Z9029" i="1"/>
  <c r="Z9121" i="1"/>
  <c r="Z9126" i="1"/>
  <c r="Z9153" i="1"/>
  <c r="U9162" i="1"/>
  <c r="U9316" i="1"/>
  <c r="U9317" i="1"/>
  <c r="U9319" i="1"/>
  <c r="U9343" i="1"/>
  <c r="U9345" i="1"/>
  <c r="Z9376" i="1"/>
  <c r="Z9415" i="1"/>
  <c r="Z9416" i="1"/>
  <c r="Z9531" i="1"/>
  <c r="U9531" i="1"/>
  <c r="U9657" i="1"/>
  <c r="Z9657" i="1"/>
  <c r="Z9685" i="1"/>
  <c r="U9685" i="1"/>
  <c r="Z9725" i="1"/>
  <c r="U9725" i="1"/>
  <c r="Z9770" i="1"/>
  <c r="U9770" i="1"/>
  <c r="U9825" i="1"/>
  <c r="Z9825" i="1"/>
  <c r="U7894" i="1"/>
  <c r="U7913" i="1"/>
  <c r="U7926" i="1"/>
  <c r="U7961" i="1"/>
  <c r="U8006" i="1"/>
  <c r="Z8034" i="1"/>
  <c r="Z8037" i="1"/>
  <c r="U8344" i="1"/>
  <c r="Z8355" i="1"/>
  <c r="Z8370" i="1"/>
  <c r="Z8371" i="1"/>
  <c r="U8414" i="1"/>
  <c r="U8415" i="1"/>
  <c r="U8470" i="1"/>
  <c r="U8471" i="1"/>
  <c r="U8472" i="1"/>
  <c r="U8486" i="1"/>
  <c r="Z8788" i="1"/>
  <c r="Z8868" i="1"/>
  <c r="Z8928" i="1"/>
  <c r="Z9122" i="1"/>
  <c r="Z9154" i="1"/>
  <c r="Z9377" i="1"/>
  <c r="Z9417" i="1"/>
  <c r="Z9421" i="1"/>
  <c r="Z9425" i="1"/>
  <c r="Z9530" i="1"/>
  <c r="U9530" i="1"/>
  <c r="Z9562" i="1"/>
  <c r="U9575" i="1"/>
  <c r="U9577" i="1"/>
  <c r="U9578" i="1"/>
  <c r="Z9713" i="1"/>
  <c r="U9713" i="1"/>
  <c r="Z9781" i="1"/>
  <c r="U9781" i="1"/>
  <c r="Z9810" i="1"/>
  <c r="U7814" i="1"/>
  <c r="U7815" i="1"/>
  <c r="U7892" i="1"/>
  <c r="U7977" i="1"/>
  <c r="U7990" i="1"/>
  <c r="U8025" i="1"/>
  <c r="Z8060" i="1"/>
  <c r="U8086" i="1"/>
  <c r="U8097" i="1"/>
  <c r="U8108" i="1"/>
  <c r="U8129" i="1"/>
  <c r="U8142" i="1"/>
  <c r="U8143" i="1"/>
  <c r="U8158" i="1"/>
  <c r="U8159" i="1"/>
  <c r="U8174" i="1"/>
  <c r="U8175" i="1"/>
  <c r="U8190" i="1"/>
  <c r="U8191" i="1"/>
  <c r="U8308" i="1"/>
  <c r="U8309" i="1"/>
  <c r="Z8356" i="1"/>
  <c r="Z8357" i="1"/>
  <c r="Z8395" i="1"/>
  <c r="U8406" i="1"/>
  <c r="U8407" i="1"/>
  <c r="U8408" i="1"/>
  <c r="Z8442" i="1"/>
  <c r="Z8443" i="1"/>
  <c r="U8454" i="1"/>
  <c r="U8455" i="1"/>
  <c r="U8456" i="1"/>
  <c r="Z8556" i="1"/>
  <c r="Z8587" i="1"/>
  <c r="Z8594" i="1"/>
  <c r="Z8595" i="1"/>
  <c r="Z8597" i="1"/>
  <c r="U8630" i="1"/>
  <c r="Z8652" i="1"/>
  <c r="U8664" i="1"/>
  <c r="U8668" i="1"/>
  <c r="Z8693" i="1"/>
  <c r="Z8707" i="1"/>
  <c r="Z8709" i="1"/>
  <c r="Z8732" i="1"/>
  <c r="U8742" i="1"/>
  <c r="U8797" i="1"/>
  <c r="U8824" i="1"/>
  <c r="U8830" i="1"/>
  <c r="Z8845" i="1"/>
  <c r="U8856" i="1"/>
  <c r="Z8925" i="1"/>
  <c r="U8944" i="1"/>
  <c r="Z9118" i="1"/>
  <c r="Z9133" i="1"/>
  <c r="U9142" i="1"/>
  <c r="U9175" i="1"/>
  <c r="U9176" i="1"/>
  <c r="Z9188" i="1"/>
  <c r="Z9198" i="1"/>
  <c r="U9223" i="1"/>
  <c r="Z9244" i="1"/>
  <c r="Z9265" i="1"/>
  <c r="Z9289" i="1"/>
  <c r="Z9353" i="1"/>
  <c r="U9395" i="1"/>
  <c r="U9396" i="1"/>
  <c r="U9397" i="1"/>
  <c r="Z9406" i="1"/>
  <c r="Z9426" i="1"/>
  <c r="U9455" i="1"/>
  <c r="U9456" i="1"/>
  <c r="U9457" i="1"/>
  <c r="Z9467" i="1"/>
  <c r="Z9469" i="1"/>
  <c r="U9479" i="1"/>
  <c r="U9480" i="1"/>
  <c r="U9481" i="1"/>
  <c r="U9529" i="1"/>
  <c r="Z9529" i="1"/>
  <c r="Z9548" i="1"/>
  <c r="Z9553" i="1"/>
  <c r="U9553" i="1"/>
  <c r="Z9596" i="1"/>
  <c r="U9617" i="1"/>
  <c r="U9641" i="1"/>
  <c r="Z9641" i="1"/>
  <c r="Z9650" i="1"/>
  <c r="Z9676" i="1"/>
  <c r="Z9780" i="1"/>
  <c r="U9780" i="1"/>
  <c r="Z9799" i="1"/>
  <c r="U9799" i="1"/>
  <c r="Z9552" i="1"/>
  <c r="U9552" i="1"/>
  <c r="Z9565" i="1"/>
  <c r="U9565" i="1"/>
  <c r="U9628" i="1"/>
  <c r="Z9628" i="1"/>
  <c r="Z9679" i="1"/>
  <c r="U9679" i="1"/>
  <c r="Z9692" i="1"/>
  <c r="U9692" i="1"/>
  <c r="Z9732" i="1"/>
  <c r="U9732" i="1"/>
  <c r="Z9798" i="1"/>
  <c r="U9798" i="1"/>
  <c r="Z9900" i="1"/>
  <c r="U9900" i="1"/>
  <c r="Z9910" i="1"/>
  <c r="U9910" i="1"/>
  <c r="U8736" i="1"/>
  <c r="U8752" i="1"/>
  <c r="U8774" i="1"/>
  <c r="U8808" i="1"/>
  <c r="Z8837" i="1"/>
  <c r="Z8861" i="1"/>
  <c r="Z8893" i="1"/>
  <c r="U8912" i="1"/>
  <c r="U9040" i="1"/>
  <c r="Z9045" i="1"/>
  <c r="Z9075" i="1"/>
  <c r="Z9076" i="1"/>
  <c r="U9151" i="1"/>
  <c r="U9152" i="1"/>
  <c r="U9207" i="1"/>
  <c r="U9208" i="1"/>
  <c r="Z9253" i="1"/>
  <c r="Z9286" i="1"/>
  <c r="Z9318" i="1"/>
  <c r="U9331" i="1"/>
  <c r="U9332" i="1"/>
  <c r="U9333" i="1"/>
  <c r="U9371" i="1"/>
  <c r="U9372" i="1"/>
  <c r="U9373" i="1"/>
  <c r="U9383" i="1"/>
  <c r="U9419" i="1"/>
  <c r="U9420" i="1"/>
  <c r="U9447" i="1"/>
  <c r="U9448" i="1"/>
  <c r="U9449" i="1"/>
  <c r="U9450" i="1"/>
  <c r="U9451" i="1"/>
  <c r="Z9551" i="1"/>
  <c r="U9551" i="1"/>
  <c r="U9564" i="1"/>
  <c r="Z9564" i="1"/>
  <c r="Z9583" i="1"/>
  <c r="U9583" i="1"/>
  <c r="U9665" i="1"/>
  <c r="Z9665" i="1"/>
  <c r="Z9678" i="1"/>
  <c r="U9678" i="1"/>
  <c r="Z9701" i="1"/>
  <c r="U9701" i="1"/>
  <c r="Z9745" i="1"/>
  <c r="U9745" i="1"/>
  <c r="Z9765" i="1"/>
  <c r="U9765" i="1"/>
  <c r="U9909" i="1"/>
  <c r="Z9909" i="1"/>
  <c r="U7870" i="1"/>
  <c r="U7900" i="1"/>
  <c r="Z7925" i="1"/>
  <c r="Z8005" i="1"/>
  <c r="U8012" i="1"/>
  <c r="U8038" i="1"/>
  <c r="U8073" i="1"/>
  <c r="U8137" i="1"/>
  <c r="U8153" i="1"/>
  <c r="U8169" i="1"/>
  <c r="U8185" i="1"/>
  <c r="U8201" i="1"/>
  <c r="U8224" i="1"/>
  <c r="U8225" i="1"/>
  <c r="U8249" i="1"/>
  <c r="U8285" i="1"/>
  <c r="U8286" i="1"/>
  <c r="U8287" i="1"/>
  <c r="U8302" i="1"/>
  <c r="U8303" i="1"/>
  <c r="U8304" i="1"/>
  <c r="U9378" i="1"/>
  <c r="U9379" i="1"/>
  <c r="U9380" i="1"/>
  <c r="U9381" i="1"/>
  <c r="U9422" i="1"/>
  <c r="U9423" i="1"/>
  <c r="U9550" i="1"/>
  <c r="Z9550" i="1"/>
  <c r="U9563" i="1"/>
  <c r="Z9574" i="1"/>
  <c r="Z9576" i="1"/>
  <c r="Z9582" i="1"/>
  <c r="U9582" i="1"/>
  <c r="Z9608" i="1"/>
  <c r="Z9700" i="1"/>
  <c r="U9700" i="1"/>
  <c r="Z9764" i="1"/>
  <c r="U9764" i="1"/>
  <c r="Z9802" i="1"/>
  <c r="Z9830" i="1"/>
  <c r="U9830" i="1"/>
  <c r="U9876" i="1"/>
  <c r="Z9876" i="1"/>
  <c r="Z9949" i="1"/>
  <c r="U10043" i="1"/>
  <c r="U10046" i="1"/>
  <c r="U10050" i="1"/>
  <c r="U10053" i="1"/>
  <c r="U10057" i="1"/>
  <c r="U10107" i="1"/>
  <c r="U10110" i="1"/>
  <c r="U10114" i="1"/>
  <c r="U10117" i="1"/>
  <c r="U10121" i="1"/>
  <c r="Z10222" i="1"/>
  <c r="U10249" i="1"/>
  <c r="Z10251" i="1"/>
  <c r="U10251" i="1"/>
  <c r="Z10261" i="1"/>
  <c r="U10289" i="1"/>
  <c r="U10307" i="1"/>
  <c r="U10310" i="1"/>
  <c r="U10349" i="1"/>
  <c r="Z10361" i="1"/>
  <c r="U10395" i="1"/>
  <c r="U10398" i="1"/>
  <c r="U10402" i="1"/>
  <c r="U10405" i="1"/>
  <c r="U10410" i="1"/>
  <c r="Z10418" i="1"/>
  <c r="Z10478" i="1"/>
  <c r="U10505" i="1"/>
  <c r="Z10507" i="1"/>
  <c r="U10507" i="1"/>
  <c r="Z10517" i="1"/>
  <c r="Z10534" i="1"/>
  <c r="U10559" i="1"/>
  <c r="Z10561" i="1"/>
  <c r="U10561" i="1"/>
  <c r="U10593" i="1"/>
  <c r="U10596" i="1"/>
  <c r="U10633" i="1"/>
  <c r="U10636" i="1"/>
  <c r="U10640" i="1"/>
  <c r="U10643" i="1"/>
  <c r="U10647" i="1"/>
  <c r="Z10655" i="1"/>
  <c r="Z10729" i="1"/>
  <c r="U10729" i="1"/>
  <c r="U10766" i="1"/>
  <c r="Z10766" i="1"/>
  <c r="U10812" i="1"/>
  <c r="Z10812" i="1"/>
  <c r="U10876" i="1"/>
  <c r="Z10876" i="1"/>
  <c r="Z10014" i="1"/>
  <c r="Z10018" i="1"/>
  <c r="Z10021" i="1"/>
  <c r="Z10025" i="1"/>
  <c r="Z10078" i="1"/>
  <c r="Z10082" i="1"/>
  <c r="Z10085" i="1"/>
  <c r="Z10089" i="1"/>
  <c r="Z10142" i="1"/>
  <c r="Z10146" i="1"/>
  <c r="Z10149" i="1"/>
  <c r="Z10153" i="1"/>
  <c r="Z10158" i="1"/>
  <c r="Z10270" i="1"/>
  <c r="Z10274" i="1"/>
  <c r="Z10277" i="1"/>
  <c r="Z10347" i="1"/>
  <c r="U10347" i="1"/>
  <c r="Z10377" i="1"/>
  <c r="Z10526" i="1"/>
  <c r="Z10531" i="1"/>
  <c r="Z10535" i="1"/>
  <c r="Z10567" i="1"/>
  <c r="U10575" i="1"/>
  <c r="U10627" i="1"/>
  <c r="U10641" i="1"/>
  <c r="U10644" i="1"/>
  <c r="Z10663" i="1"/>
  <c r="U10670" i="1"/>
  <c r="Z10670" i="1"/>
  <c r="Z10673" i="1"/>
  <c r="U10673" i="1"/>
  <c r="U9897" i="1"/>
  <c r="U9926" i="1"/>
  <c r="U9966" i="1"/>
  <c r="U9994" i="1"/>
  <c r="U9998" i="1"/>
  <c r="U9999" i="1"/>
  <c r="U10059" i="1"/>
  <c r="U10123" i="1"/>
  <c r="Z10187" i="1"/>
  <c r="U10187" i="1"/>
  <c r="Z10197" i="1"/>
  <c r="U10225" i="1"/>
  <c r="U10243" i="1"/>
  <c r="U10246" i="1"/>
  <c r="U10285" i="1"/>
  <c r="Z10297" i="1"/>
  <c r="U10331" i="1"/>
  <c r="U10346" i="1"/>
  <c r="Z10354" i="1"/>
  <c r="Z10414" i="1"/>
  <c r="Z10443" i="1"/>
  <c r="U10443" i="1"/>
  <c r="Z10453" i="1"/>
  <c r="U10481" i="1"/>
  <c r="U10499" i="1"/>
  <c r="U10502" i="1"/>
  <c r="Z10556" i="1"/>
  <c r="U10556" i="1"/>
  <c r="Z10587" i="1"/>
  <c r="Z10599" i="1"/>
  <c r="U10606" i="1"/>
  <c r="Z10606" i="1"/>
  <c r="U10617" i="1"/>
  <c r="Z10625" i="1"/>
  <c r="U10625" i="1"/>
  <c r="Z10652" i="1"/>
  <c r="Z10697" i="1"/>
  <c r="U10697" i="1"/>
  <c r="Z10710" i="1"/>
  <c r="Z10711" i="1"/>
  <c r="U10764" i="1"/>
  <c r="Z10764" i="1"/>
  <c r="Z10809" i="1"/>
  <c r="U10809" i="1"/>
  <c r="Z10873" i="1"/>
  <c r="U10873" i="1"/>
  <c r="Z10283" i="1"/>
  <c r="U10283" i="1"/>
  <c r="U10570" i="1"/>
  <c r="Z10570" i="1"/>
  <c r="Z10605" i="1"/>
  <c r="U10605" i="1"/>
  <c r="U10694" i="1"/>
  <c r="Z10694" i="1"/>
  <c r="U10735" i="1"/>
  <c r="Z10735" i="1"/>
  <c r="Z10737" i="1"/>
  <c r="U10737" i="1"/>
  <c r="Z10808" i="1"/>
  <c r="U10808" i="1"/>
  <c r="U10819" i="1"/>
  <c r="Z10819" i="1"/>
  <c r="Z10872" i="1"/>
  <c r="U10872" i="1"/>
  <c r="U10883" i="1"/>
  <c r="Z10883" i="1"/>
  <c r="U9950" i="1"/>
  <c r="U9988" i="1"/>
  <c r="U10011" i="1"/>
  <c r="U10075" i="1"/>
  <c r="U10139" i="1"/>
  <c r="U10157" i="1"/>
  <c r="U10179" i="1"/>
  <c r="U10182" i="1"/>
  <c r="U10221" i="1"/>
  <c r="Z10233" i="1"/>
  <c r="U10267" i="1"/>
  <c r="U10282" i="1"/>
  <c r="Z10290" i="1"/>
  <c r="Z10350" i="1"/>
  <c r="Z10379" i="1"/>
  <c r="U10379" i="1"/>
  <c r="Z10389" i="1"/>
  <c r="U10417" i="1"/>
  <c r="U10435" i="1"/>
  <c r="U10438" i="1"/>
  <c r="U10477" i="1"/>
  <c r="Z10489" i="1"/>
  <c r="U10523" i="1"/>
  <c r="U10547" i="1"/>
  <c r="Z10569" i="1"/>
  <c r="U10569" i="1"/>
  <c r="Z10646" i="1"/>
  <c r="Z10648" i="1"/>
  <c r="U10654" i="1"/>
  <c r="Z10654" i="1"/>
  <c r="U10662" i="1"/>
  <c r="Z10662" i="1"/>
  <c r="Z10665" i="1"/>
  <c r="U10665" i="1"/>
  <c r="Z10678" i="1"/>
  <c r="Z10679" i="1"/>
  <c r="U10734" i="1"/>
  <c r="Z10734" i="1"/>
  <c r="Z10761" i="1"/>
  <c r="U10761" i="1"/>
  <c r="Z10219" i="1"/>
  <c r="U10219" i="1"/>
  <c r="Z10475" i="1"/>
  <c r="U10475" i="1"/>
  <c r="U10774" i="1"/>
  <c r="Z10774" i="1"/>
  <c r="U10815" i="1"/>
  <c r="Z10815" i="1"/>
  <c r="U10879" i="1"/>
  <c r="Z10879" i="1"/>
  <c r="U9892" i="1"/>
  <c r="U9906" i="1"/>
  <c r="Z9925" i="1"/>
  <c r="Z9965" i="1"/>
  <c r="Z9997" i="1"/>
  <c r="U10027" i="1"/>
  <c r="U10091" i="1"/>
  <c r="Z10169" i="1"/>
  <c r="U10203" i="1"/>
  <c r="U10218" i="1"/>
  <c r="Z10226" i="1"/>
  <c r="Z10286" i="1"/>
  <c r="Z10315" i="1"/>
  <c r="U10315" i="1"/>
  <c r="Z10325" i="1"/>
  <c r="U10353" i="1"/>
  <c r="U10371" i="1"/>
  <c r="U10374" i="1"/>
  <c r="U10413" i="1"/>
  <c r="Z10425" i="1"/>
  <c r="U10459" i="1"/>
  <c r="U10474" i="1"/>
  <c r="Z10482" i="1"/>
  <c r="U10598" i="1"/>
  <c r="Z10598" i="1"/>
  <c r="Z10607" i="1"/>
  <c r="Z10622" i="1"/>
  <c r="U10732" i="1"/>
  <c r="Z10732" i="1"/>
  <c r="Z10742" i="1"/>
  <c r="Z10743" i="1"/>
  <c r="U10814" i="1"/>
  <c r="Z10814" i="1"/>
  <c r="U10878" i="1"/>
  <c r="Z10878" i="1"/>
  <c r="Z10411" i="1"/>
  <c r="U10411" i="1"/>
  <c r="U10562" i="1"/>
  <c r="Z10562" i="1"/>
  <c r="Z10597" i="1"/>
  <c r="U10597" i="1"/>
  <c r="U10630" i="1"/>
  <c r="Z10630" i="1"/>
  <c r="U10702" i="1"/>
  <c r="Z10702" i="1"/>
  <c r="Z10705" i="1"/>
  <c r="U10705" i="1"/>
  <c r="U10767" i="1"/>
  <c r="Z10767" i="1"/>
  <c r="Z10769" i="1"/>
  <c r="U10769" i="1"/>
  <c r="U10681" i="1"/>
  <c r="U10713" i="1"/>
  <c r="U10745" i="1"/>
  <c r="U10777" i="1"/>
  <c r="U10840" i="1"/>
  <c r="U10841" i="1"/>
  <c r="U10904" i="1"/>
  <c r="U10905" i="1"/>
  <c r="Z10942" i="1"/>
  <c r="U10968" i="1"/>
  <c r="U10969" i="1"/>
  <c r="Z10996" i="1"/>
  <c r="Z10999" i="1"/>
  <c r="Z11003" i="1"/>
  <c r="Z11004" i="1"/>
  <c r="Z11007" i="1"/>
  <c r="Z11011" i="1"/>
  <c r="Z11012" i="1"/>
  <c r="Z11015" i="1"/>
  <c r="Z11019" i="1"/>
  <c r="Z11020" i="1"/>
  <c r="Z11023" i="1"/>
  <c r="Z11027" i="1"/>
  <c r="Z11028" i="1"/>
  <c r="Z11031" i="1"/>
  <c r="Z11035" i="1"/>
  <c r="Z11036" i="1"/>
  <c r="Z11039" i="1"/>
  <c r="Z11043" i="1"/>
  <c r="Z11044" i="1"/>
  <c r="Z11047" i="1"/>
  <c r="Z11051" i="1"/>
  <c r="Z11052" i="1"/>
  <c r="Z11055" i="1"/>
  <c r="Z11059" i="1"/>
  <c r="Z11060" i="1"/>
  <c r="Z11063" i="1"/>
  <c r="Z11067" i="1"/>
  <c r="Z11070" i="1"/>
  <c r="Z11111" i="1"/>
  <c r="Z11115" i="1"/>
  <c r="Z11118" i="1"/>
  <c r="U11162" i="1"/>
  <c r="Z11176" i="1"/>
  <c r="U11197" i="1"/>
  <c r="Z11197" i="1"/>
  <c r="U11204" i="1"/>
  <c r="Z11211" i="1"/>
  <c r="U11211" i="1"/>
  <c r="Z11226" i="1"/>
  <c r="Z11245" i="1"/>
  <c r="Z11253" i="1"/>
  <c r="Z11256" i="1"/>
  <c r="Z11257" i="1"/>
  <c r="Z11276" i="1"/>
  <c r="U11276" i="1"/>
  <c r="Z11312" i="1"/>
  <c r="Z11370" i="1"/>
  <c r="U11370" i="1"/>
  <c r="Z11388" i="1"/>
  <c r="U11388" i="1"/>
  <c r="U11412" i="1"/>
  <c r="Z10940" i="1"/>
  <c r="Z10943" i="1"/>
  <c r="Z10947" i="1"/>
  <c r="U11231" i="1"/>
  <c r="Z11231" i="1"/>
  <c r="U11275" i="1"/>
  <c r="Z11275" i="1"/>
  <c r="U11338" i="1"/>
  <c r="Z11338" i="1"/>
  <c r="Z11369" i="1"/>
  <c r="U11369" i="1"/>
  <c r="U11397" i="1"/>
  <c r="Z11397" i="1"/>
  <c r="Z11410" i="1"/>
  <c r="U11410" i="1"/>
  <c r="Z11419" i="1"/>
  <c r="U11419" i="1"/>
  <c r="Z10830" i="1"/>
  <c r="Z10894" i="1"/>
  <c r="Z10958" i="1"/>
  <c r="Z11158" i="1"/>
  <c r="U11158" i="1"/>
  <c r="U11230" i="1"/>
  <c r="Z11230" i="1"/>
  <c r="U11247" i="1"/>
  <c r="Z11247" i="1"/>
  <c r="U11337" i="1"/>
  <c r="Z11337" i="1"/>
  <c r="Z11396" i="1"/>
  <c r="U11396" i="1"/>
  <c r="Z11409" i="1"/>
  <c r="U11409" i="1"/>
  <c r="Z11418" i="1"/>
  <c r="U11418" i="1"/>
  <c r="U10992" i="1"/>
  <c r="U10993" i="1"/>
  <c r="Z11084" i="1"/>
  <c r="Z11087" i="1"/>
  <c r="Z11091" i="1"/>
  <c r="U11110" i="1"/>
  <c r="Z11110" i="1"/>
  <c r="Z11157" i="1"/>
  <c r="U11157" i="1"/>
  <c r="U11188" i="1"/>
  <c r="U11189" i="1"/>
  <c r="U11190" i="1"/>
  <c r="Z11202" i="1"/>
  <c r="U11252" i="1"/>
  <c r="U11260" i="1"/>
  <c r="U11261" i="1"/>
  <c r="Z11305" i="1"/>
  <c r="U11336" i="1"/>
  <c r="Z11367" i="1"/>
  <c r="U11367" i="1"/>
  <c r="Z11390" i="1"/>
  <c r="Z11417" i="1"/>
  <c r="U11417" i="1"/>
  <c r="Z10686" i="1"/>
  <c r="Z10718" i="1"/>
  <c r="Z10750" i="1"/>
  <c r="Z10782" i="1"/>
  <c r="Z10846" i="1"/>
  <c r="Z10900" i="1"/>
  <c r="Z10903" i="1"/>
  <c r="Z10907" i="1"/>
  <c r="Z10910" i="1"/>
  <c r="U10936" i="1"/>
  <c r="U10937" i="1"/>
  <c r="Z10964" i="1"/>
  <c r="Z10967" i="1"/>
  <c r="Z10971" i="1"/>
  <c r="Z10974" i="1"/>
  <c r="U11000" i="1"/>
  <c r="U11001" i="1"/>
  <c r="U11008" i="1"/>
  <c r="U11009" i="1"/>
  <c r="U11016" i="1"/>
  <c r="U11017" i="1"/>
  <c r="U11024" i="1"/>
  <c r="U11025" i="1"/>
  <c r="U11032" i="1"/>
  <c r="U11033" i="1"/>
  <c r="U11040" i="1"/>
  <c r="U11041" i="1"/>
  <c r="U11048" i="1"/>
  <c r="U11049" i="1"/>
  <c r="U11056" i="1"/>
  <c r="U11057" i="1"/>
  <c r="U11064" i="1"/>
  <c r="U11065" i="1"/>
  <c r="U11102" i="1"/>
  <c r="Z11102" i="1"/>
  <c r="U11112" i="1"/>
  <c r="U11113" i="1"/>
  <c r="Z11156" i="1"/>
  <c r="U11156" i="1"/>
  <c r="U11175" i="1"/>
  <c r="Z11175" i="1"/>
  <c r="Z11198" i="1"/>
  <c r="Z11207" i="1"/>
  <c r="Z11244" i="1"/>
  <c r="U11244" i="1"/>
  <c r="U11254" i="1"/>
  <c r="U11258" i="1"/>
  <c r="Z11277" i="1"/>
  <c r="Z11334" i="1"/>
  <c r="U11334" i="1"/>
  <c r="U11344" i="1"/>
  <c r="Z11344" i="1"/>
  <c r="U11366" i="1"/>
  <c r="Z11366" i="1"/>
  <c r="U11394" i="1"/>
  <c r="Z11394" i="1"/>
  <c r="U11444" i="1"/>
  <c r="Z11444" i="1"/>
  <c r="U11243" i="1"/>
  <c r="Z11243" i="1"/>
  <c r="U11281" i="1"/>
  <c r="Z11281" i="1"/>
  <c r="Z11308" i="1"/>
  <c r="U11308" i="1"/>
  <c r="Z11393" i="1"/>
  <c r="U11393" i="1"/>
  <c r="Z11415" i="1"/>
  <c r="U11415" i="1"/>
  <c r="Z10726" i="1"/>
  <c r="Z10758" i="1"/>
  <c r="Z10798" i="1"/>
  <c r="U10824" i="1"/>
  <c r="U10825" i="1"/>
  <c r="Z10862" i="1"/>
  <c r="U10888" i="1"/>
  <c r="U10889" i="1"/>
  <c r="Z10926" i="1"/>
  <c r="U10952" i="1"/>
  <c r="U10953" i="1"/>
  <c r="Z10990" i="1"/>
  <c r="U11080" i="1"/>
  <c r="U11081" i="1"/>
  <c r="U11095" i="1"/>
  <c r="U11096" i="1"/>
  <c r="U11097" i="1"/>
  <c r="Z11147" i="1"/>
  <c r="U11147" i="1"/>
  <c r="Z11172" i="1"/>
  <c r="U11172" i="1"/>
  <c r="Z11248" i="1"/>
  <c r="Z11273" i="1"/>
  <c r="U11307" i="1"/>
  <c r="Z11307" i="1"/>
  <c r="U11341" i="1"/>
  <c r="Z11341" i="1"/>
  <c r="U11392" i="1"/>
  <c r="Z11392" i="1"/>
  <c r="U11414" i="1"/>
  <c r="Z11414" i="1"/>
  <c r="Z11423" i="1"/>
  <c r="U11423" i="1"/>
  <c r="U11440" i="1"/>
  <c r="Z11440" i="1"/>
  <c r="Z10806" i="1"/>
  <c r="Z10870" i="1"/>
  <c r="U10896" i="1"/>
  <c r="U10897" i="1"/>
  <c r="Z10934" i="1"/>
  <c r="U10960" i="1"/>
  <c r="U10961" i="1"/>
  <c r="Z10998" i="1"/>
  <c r="Z11006" i="1"/>
  <c r="Z11014" i="1"/>
  <c r="Z11022" i="1"/>
  <c r="Z11030" i="1"/>
  <c r="Z11038" i="1"/>
  <c r="Z11046" i="1"/>
  <c r="Z11054" i="1"/>
  <c r="Z11062" i="1"/>
  <c r="U11088" i="1"/>
  <c r="U11089" i="1"/>
  <c r="U11092" i="1"/>
  <c r="U11167" i="1"/>
  <c r="U11168" i="1"/>
  <c r="U11171" i="1"/>
  <c r="Z11182" i="1"/>
  <c r="U11215" i="1"/>
  <c r="U11240" i="1"/>
  <c r="Z11251" i="1"/>
  <c r="U11294" i="1"/>
  <c r="U11302" i="1"/>
  <c r="U11306" i="1"/>
  <c r="Z11340" i="1"/>
  <c r="U11340" i="1"/>
  <c r="U11391" i="1"/>
  <c r="U11413" i="1"/>
  <c r="Z11413" i="1"/>
  <c r="U11422" i="1"/>
  <c r="Z11422" i="1"/>
  <c r="U11467" i="1"/>
  <c r="U11471" i="1"/>
  <c r="U11475" i="1"/>
  <c r="U11487" i="1"/>
  <c r="U11491" i="1"/>
  <c r="U11531" i="1"/>
  <c r="U11536" i="1"/>
  <c r="Z11550" i="1"/>
  <c r="Z11556" i="1"/>
  <c r="U11579" i="1"/>
  <c r="U11583" i="1"/>
  <c r="U11588" i="1"/>
  <c r="U11591" i="1"/>
  <c r="U11595" i="1"/>
  <c r="U11603" i="1"/>
  <c r="Z11630" i="1"/>
  <c r="U11656" i="1"/>
  <c r="U11657" i="1"/>
  <c r="U11660" i="1"/>
  <c r="U11663" i="1"/>
  <c r="U11667" i="1"/>
  <c r="U11675" i="1"/>
  <c r="U11683" i="1"/>
  <c r="U11691" i="1"/>
  <c r="U11699" i="1"/>
  <c r="U11707" i="1"/>
  <c r="U11715" i="1"/>
  <c r="U11723" i="1"/>
  <c r="U11731" i="1"/>
  <c r="U11739" i="1"/>
  <c r="U11747" i="1"/>
  <c r="U11755" i="1"/>
  <c r="U11763" i="1"/>
  <c r="U11771" i="1"/>
  <c r="U11779" i="1"/>
  <c r="U11783" i="1"/>
  <c r="Z11798" i="1"/>
  <c r="U11811" i="1"/>
  <c r="U11815" i="1"/>
  <c r="Z11830" i="1"/>
  <c r="U11843" i="1"/>
  <c r="U11847" i="1"/>
  <c r="Z11862" i="1"/>
  <c r="U11875" i="1"/>
  <c r="U11879" i="1"/>
  <c r="Z11915" i="1"/>
  <c r="Z11967" i="1"/>
  <c r="Z12032" i="1"/>
  <c r="U12032" i="1"/>
  <c r="Z12043" i="1"/>
  <c r="U12043" i="1"/>
  <c r="Z11504" i="1"/>
  <c r="Z11507" i="1"/>
  <c r="Z11515" i="1"/>
  <c r="Z11547" i="1"/>
  <c r="Z11551" i="1"/>
  <c r="Z11628" i="1"/>
  <c r="Z11631" i="1"/>
  <c r="Z11635" i="1"/>
  <c r="Z11795" i="1"/>
  <c r="Z11827" i="1"/>
  <c r="Z11859" i="1"/>
  <c r="Z11891" i="1"/>
  <c r="U12001" i="1"/>
  <c r="Z12001" i="1"/>
  <c r="U12014" i="1"/>
  <c r="Z12014" i="1"/>
  <c r="Z12019" i="1"/>
  <c r="U12019" i="1"/>
  <c r="U12031" i="1"/>
  <c r="Z12031" i="1"/>
  <c r="Z11646" i="1"/>
  <c r="Z11790" i="1"/>
  <c r="U11807" i="1"/>
  <c r="Z11822" i="1"/>
  <c r="U11839" i="1"/>
  <c r="Z11854" i="1"/>
  <c r="U11871" i="1"/>
  <c r="Z11886" i="1"/>
  <c r="Z11948" i="1"/>
  <c r="Z11969" i="1"/>
  <c r="U11969" i="1"/>
  <c r="Z11978" i="1"/>
  <c r="U11985" i="1"/>
  <c r="Z11985" i="1"/>
  <c r="Z11994" i="1"/>
  <c r="Z12000" i="1"/>
  <c r="U12000" i="1"/>
  <c r="Z11976" i="1"/>
  <c r="Z11984" i="1"/>
  <c r="U11984" i="1"/>
  <c r="U11999" i="1"/>
  <c r="Z11999" i="1"/>
  <c r="Z12007" i="1"/>
  <c r="U12039" i="1"/>
  <c r="Z12039" i="1"/>
  <c r="U11520" i="1"/>
  <c r="U11560" i="1"/>
  <c r="Z11582" i="1"/>
  <c r="Z11590" i="1"/>
  <c r="U11624" i="1"/>
  <c r="U11625" i="1"/>
  <c r="Z11662" i="1"/>
  <c r="Z11782" i="1"/>
  <c r="U11799" i="1"/>
  <c r="Z11814" i="1"/>
  <c r="U11831" i="1"/>
  <c r="Z11846" i="1"/>
  <c r="U11863" i="1"/>
  <c r="Z11878" i="1"/>
  <c r="Z11959" i="1"/>
  <c r="U11983" i="1"/>
  <c r="Z11983" i="1"/>
  <c r="Z12011" i="1"/>
  <c r="U12011" i="1"/>
  <c r="U12026" i="1"/>
  <c r="Z12026" i="1"/>
  <c r="Z11929" i="1"/>
  <c r="U11929" i="1"/>
  <c r="Z12066" i="1"/>
  <c r="U12066" i="1"/>
  <c r="U11887" i="1"/>
  <c r="Z11955" i="1"/>
  <c r="Z11961" i="1"/>
  <c r="U11961" i="1"/>
  <c r="Z11986" i="1"/>
  <c r="U12022" i="1"/>
  <c r="Z12022" i="1"/>
  <c r="U12034" i="1"/>
  <c r="Z12034" i="1"/>
  <c r="Z12051" i="1"/>
  <c r="U12051" i="1"/>
  <c r="Z11945" i="1"/>
  <c r="U11945" i="1"/>
  <c r="U12033" i="1"/>
  <c r="Z12033" i="1"/>
  <c r="Z12061" i="1"/>
  <c r="Z12109" i="1"/>
  <c r="Z12141" i="1"/>
  <c r="Z12173" i="1"/>
  <c r="Z12205" i="1"/>
  <c r="Z12242" i="1"/>
  <c r="U12257" i="1"/>
  <c r="U12264" i="1"/>
  <c r="Z12272" i="1"/>
  <c r="U12283" i="1"/>
  <c r="Z12321" i="1"/>
  <c r="Z12327" i="1"/>
  <c r="U12375" i="1"/>
  <c r="Z12375" i="1"/>
  <c r="U12420" i="1"/>
  <c r="U12422" i="1"/>
  <c r="U12425" i="1"/>
  <c r="Z12452" i="1"/>
  <c r="Z12518" i="1"/>
  <c r="Z12524" i="1"/>
  <c r="U12524" i="1"/>
  <c r="U12543" i="1"/>
  <c r="Z12543" i="1"/>
  <c r="Z12549" i="1"/>
  <c r="Z12562" i="1"/>
  <c r="Z12587" i="1"/>
  <c r="U12591" i="1"/>
  <c r="Z12591" i="1"/>
  <c r="Z12676" i="1"/>
  <c r="U12676" i="1"/>
  <c r="U12686" i="1"/>
  <c r="Z12686" i="1"/>
  <c r="U12711" i="1"/>
  <c r="Z12711" i="1"/>
  <c r="Z12808" i="1"/>
  <c r="U12808" i="1"/>
  <c r="U12936" i="1"/>
  <c r="Z12936" i="1"/>
  <c r="Z12963" i="1"/>
  <c r="U12963" i="1"/>
  <c r="Z12998" i="1"/>
  <c r="U12998" i="1"/>
  <c r="U13033" i="1"/>
  <c r="Z13033" i="1"/>
  <c r="U13097" i="1"/>
  <c r="Z13097" i="1"/>
  <c r="Z13197" i="1"/>
  <c r="U13197" i="1"/>
  <c r="Z12296" i="1"/>
  <c r="U12296" i="1"/>
  <c r="Z12412" i="1"/>
  <c r="U12412" i="1"/>
  <c r="U12553" i="1"/>
  <c r="Z12553" i="1"/>
  <c r="U12590" i="1"/>
  <c r="Z12590" i="1"/>
  <c r="U12710" i="1"/>
  <c r="Z12710" i="1"/>
  <c r="Z12730" i="1"/>
  <c r="U12730" i="1"/>
  <c r="U12807" i="1"/>
  <c r="Z12807" i="1"/>
  <c r="U12962" i="1"/>
  <c r="Z12962" i="1"/>
  <c r="U12992" i="1"/>
  <c r="Z12992" i="1"/>
  <c r="U12070" i="1"/>
  <c r="U12074" i="1"/>
  <c r="U12082" i="1"/>
  <c r="U12086" i="1"/>
  <c r="Z12101" i="1"/>
  <c r="U12118" i="1"/>
  <c r="Z12133" i="1"/>
  <c r="U12150" i="1"/>
  <c r="Z12165" i="1"/>
  <c r="U12182" i="1"/>
  <c r="Z12197" i="1"/>
  <c r="U12214" i="1"/>
  <c r="U12247" i="1"/>
  <c r="U12253" i="1"/>
  <c r="U12254" i="1"/>
  <c r="U12295" i="1"/>
  <c r="Z12295" i="1"/>
  <c r="Z12305" i="1"/>
  <c r="Z12314" i="1"/>
  <c r="U12372" i="1"/>
  <c r="Z12430" i="1"/>
  <c r="Z12478" i="1"/>
  <c r="U12478" i="1"/>
  <c r="Z12541" i="1"/>
  <c r="U12541" i="1"/>
  <c r="Z12571" i="1"/>
  <c r="U12589" i="1"/>
  <c r="Z12589" i="1"/>
  <c r="Z12796" i="1"/>
  <c r="U12796" i="1"/>
  <c r="U12806" i="1"/>
  <c r="Z12806" i="1"/>
  <c r="Z12834" i="1"/>
  <c r="U12834" i="1"/>
  <c r="Z12889" i="1"/>
  <c r="U12889" i="1"/>
  <c r="Z12929" i="1"/>
  <c r="Z12947" i="1"/>
  <c r="U12947" i="1"/>
  <c r="Z12959" i="1"/>
  <c r="U12959" i="1"/>
  <c r="U13054" i="1"/>
  <c r="Z13054" i="1"/>
  <c r="U13161" i="1"/>
  <c r="Z13161" i="1"/>
  <c r="Z12102" i="1"/>
  <c r="Z12134" i="1"/>
  <c r="Z12166" i="1"/>
  <c r="Z12198" i="1"/>
  <c r="Z12268" i="1"/>
  <c r="Z12315" i="1"/>
  <c r="U12347" i="1"/>
  <c r="Z12382" i="1"/>
  <c r="U12382" i="1"/>
  <c r="U12395" i="1"/>
  <c r="Z12428" i="1"/>
  <c r="Z12446" i="1"/>
  <c r="U12446" i="1"/>
  <c r="Z12540" i="1"/>
  <c r="U12540" i="1"/>
  <c r="Z12557" i="1"/>
  <c r="Z12594" i="1"/>
  <c r="Z12682" i="1"/>
  <c r="U12682" i="1"/>
  <c r="Z12728" i="1"/>
  <c r="U12728" i="1"/>
  <c r="U12805" i="1"/>
  <c r="Z12805" i="1"/>
  <c r="Z12842" i="1"/>
  <c r="U12842" i="1"/>
  <c r="U12888" i="1"/>
  <c r="Z12888" i="1"/>
  <c r="Z12900" i="1"/>
  <c r="U12900" i="1"/>
  <c r="U12946" i="1"/>
  <c r="Z12946" i="1"/>
  <c r="Z12956" i="1"/>
  <c r="U12956" i="1"/>
  <c r="Z12985" i="1"/>
  <c r="Z12990" i="1"/>
  <c r="U12990" i="1"/>
  <c r="U12079" i="1"/>
  <c r="Z12093" i="1"/>
  <c r="Z12125" i="1"/>
  <c r="Z12157" i="1"/>
  <c r="Z12189" i="1"/>
  <c r="Z12221" i="1"/>
  <c r="Z12284" i="1"/>
  <c r="Z12302" i="1"/>
  <c r="Z12339" i="1"/>
  <c r="U12345" i="1"/>
  <c r="Z12355" i="1"/>
  <c r="U12393" i="1"/>
  <c r="Z12476" i="1"/>
  <c r="U12476" i="1"/>
  <c r="Z12510" i="1"/>
  <c r="U12510" i="1"/>
  <c r="Z12525" i="1"/>
  <c r="Z12548" i="1"/>
  <c r="U12548" i="1"/>
  <c r="Z12592" i="1"/>
  <c r="Z12690" i="1"/>
  <c r="U12690" i="1"/>
  <c r="Z12712" i="1"/>
  <c r="U12727" i="1"/>
  <c r="Z12727" i="1"/>
  <c r="Z12804" i="1"/>
  <c r="U12804" i="1"/>
  <c r="U12831" i="1"/>
  <c r="Z12831" i="1"/>
  <c r="Z12899" i="1"/>
  <c r="U12899" i="1"/>
  <c r="Z12955" i="1"/>
  <c r="U12955" i="1"/>
  <c r="Z12982" i="1"/>
  <c r="U13118" i="1"/>
  <c r="Z13118" i="1"/>
  <c r="U13182" i="1"/>
  <c r="Z13182" i="1"/>
  <c r="U12290" i="1"/>
  <c r="Z12290" i="1"/>
  <c r="U12343" i="1"/>
  <c r="Z12343" i="1"/>
  <c r="Z12380" i="1"/>
  <c r="U12380" i="1"/>
  <c r="Z12444" i="1"/>
  <c r="U12444" i="1"/>
  <c r="Z12546" i="1"/>
  <c r="U12546" i="1"/>
  <c r="U12559" i="1"/>
  <c r="Z12559" i="1"/>
  <c r="U12679" i="1"/>
  <c r="Z12679" i="1"/>
  <c r="U12726" i="1"/>
  <c r="Z12726" i="1"/>
  <c r="Z12756" i="1"/>
  <c r="U12756" i="1"/>
  <c r="U12830" i="1"/>
  <c r="Z12830" i="1"/>
  <c r="Z12840" i="1"/>
  <c r="U12840" i="1"/>
  <c r="U12898" i="1"/>
  <c r="Z12898" i="1"/>
  <c r="U12954" i="1"/>
  <c r="Z12954" i="1"/>
  <c r="Z12988" i="1"/>
  <c r="U12988" i="1"/>
  <c r="Z12069" i="1"/>
  <c r="Z12085" i="1"/>
  <c r="Z12117" i="1"/>
  <c r="Z12149" i="1"/>
  <c r="Z12181" i="1"/>
  <c r="Z12213" i="1"/>
  <c r="U12232" i="1"/>
  <c r="U12267" i="1"/>
  <c r="U12289" i="1"/>
  <c r="Z12304" i="1"/>
  <c r="U12304" i="1"/>
  <c r="Z12334" i="1"/>
  <c r="U12342" i="1"/>
  <c r="Z12350" i="1"/>
  <c r="Z12367" i="1"/>
  <c r="U12379" i="1"/>
  <c r="Z12398" i="1"/>
  <c r="Z12486" i="1"/>
  <c r="Z12508" i="1"/>
  <c r="U12508" i="1"/>
  <c r="Z12522" i="1"/>
  <c r="U12678" i="1"/>
  <c r="Z12678" i="1"/>
  <c r="Z12688" i="1"/>
  <c r="U12688" i="1"/>
  <c r="Z12714" i="1"/>
  <c r="U12714" i="1"/>
  <c r="U12725" i="1"/>
  <c r="Z12725" i="1"/>
  <c r="Z12810" i="1"/>
  <c r="U12810" i="1"/>
  <c r="U12839" i="1"/>
  <c r="Z12839" i="1"/>
  <c r="Z12895" i="1"/>
  <c r="U12895" i="1"/>
  <c r="U12262" i="1"/>
  <c r="Z12262" i="1"/>
  <c r="Z12414" i="1"/>
  <c r="U12414" i="1"/>
  <c r="Z12544" i="1"/>
  <c r="U12544" i="1"/>
  <c r="Z12556" i="1"/>
  <c r="U12556" i="1"/>
  <c r="U12677" i="1"/>
  <c r="Z12677" i="1"/>
  <c r="U12687" i="1"/>
  <c r="Z12687" i="1"/>
  <c r="Z12724" i="1"/>
  <c r="U12724" i="1"/>
  <c r="Z12764" i="1"/>
  <c r="U12764" i="1"/>
  <c r="U12838" i="1"/>
  <c r="Z12838" i="1"/>
  <c r="Z12937" i="1"/>
  <c r="U12937" i="1"/>
  <c r="Z12950" i="1"/>
  <c r="U12950" i="1"/>
  <c r="Z13325" i="1"/>
  <c r="U13325" i="1"/>
  <c r="U13474" i="1"/>
  <c r="Z13474" i="1"/>
  <c r="U13482" i="1"/>
  <c r="Z13482" i="1"/>
  <c r="Z12455" i="1"/>
  <c r="Z12457" i="1"/>
  <c r="Z12459" i="1"/>
  <c r="Z12529" i="1"/>
  <c r="Z12563" i="1"/>
  <c r="Z12597" i="1"/>
  <c r="Z12598" i="1"/>
  <c r="Z12599" i="1"/>
  <c r="Z12605" i="1"/>
  <c r="Z12606" i="1"/>
  <c r="Z12607" i="1"/>
  <c r="Z12613" i="1"/>
  <c r="Z12614" i="1"/>
  <c r="Z12615" i="1"/>
  <c r="Z12672" i="1"/>
  <c r="Z12991" i="1"/>
  <c r="U12991" i="1"/>
  <c r="Z13112" i="1"/>
  <c r="Z13176" i="1"/>
  <c r="Z13196" i="1"/>
  <c r="U13196" i="1"/>
  <c r="U13218" i="1"/>
  <c r="U13255" i="1"/>
  <c r="Z13255" i="1"/>
  <c r="Z13282" i="1"/>
  <c r="U13282" i="1"/>
  <c r="Z13324" i="1"/>
  <c r="U13324" i="1"/>
  <c r="U13501" i="1"/>
  <c r="Z13501" i="1"/>
  <c r="U13509" i="1"/>
  <c r="Z13509" i="1"/>
  <c r="U13193" i="1"/>
  <c r="Z13193" i="1"/>
  <c r="Z13195" i="1"/>
  <c r="U13195" i="1"/>
  <c r="U13254" i="1"/>
  <c r="Z13254" i="1"/>
  <c r="Z13323" i="1"/>
  <c r="U13323" i="1"/>
  <c r="U13480" i="1"/>
  <c r="Z13480" i="1"/>
  <c r="Z13500" i="1"/>
  <c r="U13500" i="1"/>
  <c r="Z13508" i="1"/>
  <c r="U13508" i="1"/>
  <c r="Z12776" i="1"/>
  <c r="Z12905" i="1"/>
  <c r="Z12974" i="1"/>
  <c r="Z12987" i="1"/>
  <c r="U12987" i="1"/>
  <c r="Z13009" i="1"/>
  <c r="U13009" i="1"/>
  <c r="Z13043" i="1"/>
  <c r="U13191" i="1"/>
  <c r="Z13191" i="1"/>
  <c r="U13192" i="1"/>
  <c r="U13235" i="1"/>
  <c r="U13265" i="1"/>
  <c r="Z13265" i="1"/>
  <c r="U13266" i="1"/>
  <c r="U13277" i="1"/>
  <c r="Z13277" i="1"/>
  <c r="U13278" i="1"/>
  <c r="U13279" i="1"/>
  <c r="Z13479" i="1"/>
  <c r="U13479" i="1"/>
  <c r="U12674" i="1"/>
  <c r="U12708" i="1"/>
  <c r="U12754" i="1"/>
  <c r="U12788" i="1"/>
  <c r="U12794" i="1"/>
  <c r="U12828" i="1"/>
  <c r="U12870" i="1"/>
  <c r="U12879" i="1"/>
  <c r="U12883" i="1"/>
  <c r="U12884" i="1"/>
  <c r="U12927" i="1"/>
  <c r="U12931" i="1"/>
  <c r="U12932" i="1"/>
  <c r="Z13008" i="1"/>
  <c r="U13008" i="1"/>
  <c r="U13498" i="1"/>
  <c r="Z13498" i="1"/>
  <c r="U13506" i="1"/>
  <c r="Z13506" i="1"/>
  <c r="U12532" i="1"/>
  <c r="U12596" i="1"/>
  <c r="U12604" i="1"/>
  <c r="U12612" i="1"/>
  <c r="U12668" i="1"/>
  <c r="U12706" i="1"/>
  <c r="Z13007" i="1"/>
  <c r="U13007" i="1"/>
  <c r="Z13047" i="1"/>
  <c r="U13047" i="1"/>
  <c r="Z13111" i="1"/>
  <c r="U13111" i="1"/>
  <c r="Z13175" i="1"/>
  <c r="U13175" i="1"/>
  <c r="Z13208" i="1"/>
  <c r="U13208" i="1"/>
  <c r="U13225" i="1"/>
  <c r="Z13225" i="1"/>
  <c r="Z13256" i="1"/>
  <c r="U13275" i="1"/>
  <c r="Z13275" i="1"/>
  <c r="U13339" i="1"/>
  <c r="Z13339" i="1"/>
  <c r="U13477" i="1"/>
  <c r="Z13477" i="1"/>
  <c r="Z12567" i="1"/>
  <c r="Z12574" i="1"/>
  <c r="Z12575" i="1"/>
  <c r="Z12581" i="1"/>
  <c r="Z12582" i="1"/>
  <c r="Z12583" i="1"/>
  <c r="U12660" i="1"/>
  <c r="U12666" i="1"/>
  <c r="U12700" i="1"/>
  <c r="Z12717" i="1"/>
  <c r="Z12718" i="1"/>
  <c r="Z12719" i="1"/>
  <c r="U12740" i="1"/>
  <c r="U12746" i="1"/>
  <c r="Z12758" i="1"/>
  <c r="Z12759" i="1"/>
  <c r="U12778" i="1"/>
  <c r="Z12798" i="1"/>
  <c r="Z12799" i="1"/>
  <c r="U12820" i="1"/>
  <c r="U12860" i="1"/>
  <c r="Z12890" i="1"/>
  <c r="U12911" i="1"/>
  <c r="U12915" i="1"/>
  <c r="U12916" i="1"/>
  <c r="Z12938" i="1"/>
  <c r="Z12944" i="1"/>
  <c r="Z13011" i="1"/>
  <c r="Z13036" i="1"/>
  <c r="Z13037" i="1"/>
  <c r="Z13075" i="1"/>
  <c r="Z13100" i="1"/>
  <c r="Z13101" i="1"/>
  <c r="Z13139" i="1"/>
  <c r="Z13164" i="1"/>
  <c r="Z13165" i="1"/>
  <c r="U13223" i="1"/>
  <c r="Z13223" i="1"/>
  <c r="U13224" i="1"/>
  <c r="Z13237" i="1"/>
  <c r="U13273" i="1"/>
  <c r="Z13273" i="1"/>
  <c r="U13274" i="1"/>
  <c r="Z13327" i="1"/>
  <c r="U13327" i="1"/>
  <c r="Z13476" i="1"/>
  <c r="U13476" i="1"/>
  <c r="U13490" i="1"/>
  <c r="Z13490" i="1"/>
  <c r="U13504" i="1"/>
  <c r="Z13504" i="1"/>
  <c r="Z13184" i="1"/>
  <c r="U13184" i="1"/>
  <c r="Z13198" i="1"/>
  <c r="U13198" i="1"/>
  <c r="Z13204" i="1"/>
  <c r="U13204" i="1"/>
  <c r="Z13215" i="1"/>
  <c r="U13222" i="1"/>
  <c r="Z13267" i="1"/>
  <c r="Z13503" i="1"/>
  <c r="U13503" i="1"/>
  <c r="Z13511" i="1"/>
  <c r="U13511" i="1"/>
  <c r="U13340" i="1"/>
  <c r="U13341" i="1"/>
  <c r="U13346" i="1"/>
  <c r="U13348" i="1"/>
  <c r="U13420" i="1"/>
  <c r="U13421" i="1"/>
  <c r="U13423" i="1"/>
  <c r="U13428" i="1"/>
  <c r="U13429" i="1"/>
  <c r="U13431" i="1"/>
  <c r="U13432" i="1"/>
  <c r="U13514" i="1"/>
  <c r="Z13287" i="1"/>
  <c r="Z13336" i="1"/>
  <c r="Z13337" i="1"/>
  <c r="U13259" i="1"/>
  <c r="U13260" i="1"/>
  <c r="U13261" i="1"/>
  <c r="U13308" i="1"/>
  <c r="Z13345" i="1"/>
  <c r="Z13419" i="1"/>
  <c r="Z13424" i="1"/>
  <c r="Z13427" i="1"/>
  <c r="U13460" i="1"/>
  <c r="U13463" i="1"/>
  <c r="U13468" i="1"/>
  <c r="U13471" i="1"/>
  <c r="U13015" i="1"/>
  <c r="U13039" i="1"/>
  <c r="U13040" i="1"/>
  <c r="U13050" i="1"/>
  <c r="U13055" i="1"/>
  <c r="U13071" i="1"/>
  <c r="U13072" i="1"/>
  <c r="U13073" i="1"/>
  <c r="U13079" i="1"/>
  <c r="U13103" i="1"/>
  <c r="U13104" i="1"/>
  <c r="U13114" i="1"/>
  <c r="U13119" i="1"/>
  <c r="U13135" i="1"/>
  <c r="U13136" i="1"/>
  <c r="U13137" i="1"/>
  <c r="U13143" i="1"/>
  <c r="U13167" i="1"/>
  <c r="U13168" i="1"/>
  <c r="U13178" i="1"/>
  <c r="Z13328" i="1"/>
  <c r="Z13329" i="1"/>
  <c r="U13366" i="1"/>
  <c r="U13367" i="1"/>
  <c r="U13380" i="1"/>
  <c r="U13383" i="1"/>
  <c r="U13452" i="1"/>
  <c r="U13455" i="1"/>
  <c r="U13456" i="1"/>
  <c r="Z13515" i="1"/>
  <c r="U1249" i="1"/>
  <c r="Z5200" i="1"/>
  <c r="Z5208" i="1"/>
  <c r="U5249" i="1"/>
  <c r="Z5263" i="1"/>
  <c r="Z5264" i="1"/>
  <c r="U5306" i="1"/>
  <c r="U5309" i="1"/>
  <c r="U5333" i="1"/>
  <c r="Z5333" i="1"/>
  <c r="U5425" i="1"/>
  <c r="Z5425" i="1"/>
  <c r="Z5100" i="1"/>
  <c r="Z5101" i="1"/>
  <c r="Z5102" i="1"/>
  <c r="Z5103" i="1"/>
  <c r="Z5201" i="1"/>
  <c r="Z5206" i="1"/>
  <c r="Z5209" i="1"/>
  <c r="U5220" i="1"/>
  <c r="Z5220" i="1"/>
  <c r="U5242" i="1"/>
  <c r="U5245" i="1"/>
  <c r="U5269" i="1"/>
  <c r="Z5269" i="1"/>
  <c r="Z5319" i="1"/>
  <c r="Z5320" i="1"/>
  <c r="U5340" i="1"/>
  <c r="Z5340" i="1"/>
  <c r="U5377" i="1"/>
  <c r="Z5377" i="1"/>
  <c r="U5389" i="1"/>
  <c r="Z5389" i="1"/>
  <c r="U5424" i="1"/>
  <c r="Z5424" i="1"/>
  <c r="U1190" i="1"/>
  <c r="U5276" i="1"/>
  <c r="Z5276" i="1"/>
  <c r="Z5330" i="1"/>
  <c r="U5330" i="1"/>
  <c r="U5376" i="1"/>
  <c r="Z5376" i="1"/>
  <c r="U5396" i="1"/>
  <c r="Z5396" i="1"/>
  <c r="U2031" i="1"/>
  <c r="Z5266" i="1"/>
  <c r="U5266" i="1"/>
  <c r="Z5311" i="1"/>
  <c r="Z5312" i="1"/>
  <c r="U5348" i="1"/>
  <c r="Z5348" i="1"/>
  <c r="U5375" i="1"/>
  <c r="Z5375" i="1"/>
  <c r="U5385" i="1"/>
  <c r="Z5385" i="1"/>
  <c r="U5214" i="1"/>
  <c r="Z5247" i="1"/>
  <c r="Z5248" i="1"/>
  <c r="U5265" i="1"/>
  <c r="U5284" i="1"/>
  <c r="Z5284" i="1"/>
  <c r="U5325" i="1"/>
  <c r="U5337" i="1"/>
  <c r="Z5337" i="1"/>
  <c r="U5384" i="1"/>
  <c r="Z5384" i="1"/>
  <c r="U5104" i="1"/>
  <c r="U5157" i="1"/>
  <c r="U5198" i="1"/>
  <c r="U5210" i="1"/>
  <c r="U5211" i="1"/>
  <c r="U5212" i="1"/>
  <c r="U5261" i="1"/>
  <c r="U5273" i="1"/>
  <c r="Z5273" i="1"/>
  <c r="U5321" i="1"/>
  <c r="U5336" i="1"/>
  <c r="Z5336" i="1"/>
  <c r="U5373" i="1"/>
  <c r="Z5373" i="1"/>
  <c r="U5383" i="1"/>
  <c r="Z5383" i="1"/>
  <c r="U5393" i="1"/>
  <c r="Z5393" i="1"/>
  <c r="U5420" i="1"/>
  <c r="Z5420" i="1"/>
  <c r="Z5196" i="1"/>
  <c r="U5196" i="1"/>
  <c r="U5272" i="1"/>
  <c r="Z5272" i="1"/>
  <c r="U5335" i="1"/>
  <c r="Z5335" i="1"/>
  <c r="Z5370" i="1"/>
  <c r="U5370" i="1"/>
  <c r="U5392" i="1"/>
  <c r="Z5392" i="1"/>
  <c r="U5429" i="1"/>
  <c r="Z5429" i="1"/>
  <c r="U5036" i="1"/>
  <c r="U5271" i="1"/>
  <c r="Z5271" i="1"/>
  <c r="U5313" i="1"/>
  <c r="Z5327" i="1"/>
  <c r="Z5328" i="1"/>
  <c r="U5381" i="1"/>
  <c r="Z5381" i="1"/>
  <c r="U5391" i="1"/>
  <c r="Z5391" i="1"/>
  <c r="U5274" i="1"/>
  <c r="Z5343" i="1"/>
  <c r="Z5344" i="1"/>
  <c r="Z5351" i="1"/>
  <c r="Z5352" i="1"/>
  <c r="U5402" i="1"/>
  <c r="Z5436" i="1"/>
  <c r="Z5441" i="1"/>
  <c r="Z5445" i="1"/>
  <c r="Z5472" i="1"/>
  <c r="Z5476" i="1"/>
  <c r="Z5481" i="1"/>
  <c r="Z5485" i="1"/>
  <c r="U5514" i="1"/>
  <c r="Z5536" i="1"/>
  <c r="Z5540" i="1"/>
  <c r="Z5545" i="1"/>
  <c r="Z5549" i="1"/>
  <c r="Z5621" i="1"/>
  <c r="Z5625" i="1"/>
  <c r="Z5628" i="1"/>
  <c r="Z5632" i="1"/>
  <c r="U5658" i="1"/>
  <c r="Z5685" i="1"/>
  <c r="Z5689" i="1"/>
  <c r="Z5692" i="1"/>
  <c r="Z5696" i="1"/>
  <c r="U5722" i="1"/>
  <c r="Z5749" i="1"/>
  <c r="Z5753" i="1"/>
  <c r="Z5756" i="1"/>
  <c r="Z5760" i="1"/>
  <c r="U5786" i="1"/>
  <c r="Z5813" i="1"/>
  <c r="Z5817" i="1"/>
  <c r="Z5820" i="1"/>
  <c r="Z5824" i="1"/>
  <c r="U5850" i="1"/>
  <c r="Z5865" i="1"/>
  <c r="Z5868" i="1"/>
  <c r="Z5871" i="1"/>
  <c r="U5882" i="1"/>
  <c r="Z5897" i="1"/>
  <c r="Z5900" i="1"/>
  <c r="Z5901" i="1"/>
  <c r="Z5904" i="1"/>
  <c r="Z5911" i="1"/>
  <c r="U5930" i="1"/>
  <c r="Z5961" i="1"/>
  <c r="Z5963" i="1"/>
  <c r="Z5967" i="1"/>
  <c r="Z5968" i="1"/>
  <c r="Z5971" i="1"/>
  <c r="Z5972" i="1"/>
  <c r="Z5974" i="1"/>
  <c r="U5993" i="1"/>
  <c r="U6005" i="1"/>
  <c r="Z6024" i="1"/>
  <c r="Z6027" i="1"/>
  <c r="Z6031" i="1"/>
  <c r="Z6032" i="1"/>
  <c r="Z6035" i="1"/>
  <c r="Z6036" i="1"/>
  <c r="Z6038" i="1"/>
  <c r="U6057" i="1"/>
  <c r="U6077" i="1"/>
  <c r="Z6096" i="1"/>
  <c r="Z6098" i="1"/>
  <c r="U6109" i="1"/>
  <c r="U6112" i="1"/>
  <c r="U6117" i="1"/>
  <c r="Z6144" i="1"/>
  <c r="Z6147" i="1"/>
  <c r="Z6151" i="1"/>
  <c r="Z6156" i="1"/>
  <c r="Z6164" i="1"/>
  <c r="Z6167" i="1"/>
  <c r="Z6172" i="1"/>
  <c r="Z6188" i="1"/>
  <c r="Z6191" i="1"/>
  <c r="Z6192" i="1"/>
  <c r="Z6195" i="1"/>
  <c r="Z6199" i="1"/>
  <c r="Z6200" i="1"/>
  <c r="Z6203" i="1"/>
  <c r="Z6207" i="1"/>
  <c r="Z6208" i="1"/>
  <c r="Z6211" i="1"/>
  <c r="Z6218" i="1"/>
  <c r="U6253" i="1"/>
  <c r="Z6284" i="1"/>
  <c r="Z6287" i="1"/>
  <c r="Z6288" i="1"/>
  <c r="Z6291" i="1"/>
  <c r="Z6298" i="1"/>
  <c r="U6317" i="1"/>
  <c r="Z6348" i="1"/>
  <c r="Z6351" i="1"/>
  <c r="Z6352" i="1"/>
  <c r="Z6355" i="1"/>
  <c r="Z6359" i="1"/>
  <c r="Z6360" i="1"/>
  <c r="Z6363" i="1"/>
  <c r="Z6364" i="1"/>
  <c r="Z6380" i="1"/>
  <c r="Z6383" i="1"/>
  <c r="Z6384" i="1"/>
  <c r="Z6387" i="1"/>
  <c r="U6402" i="1"/>
  <c r="Z6402" i="1"/>
  <c r="U6423" i="1"/>
  <c r="Z6544" i="1"/>
  <c r="Z6573" i="1"/>
  <c r="U6573" i="1"/>
  <c r="U6589" i="1"/>
  <c r="Z6597" i="1"/>
  <c r="U6597" i="1"/>
  <c r="Z6639" i="1"/>
  <c r="U6639" i="1"/>
  <c r="Z6421" i="1"/>
  <c r="U6421" i="1"/>
  <c r="Z6516" i="1"/>
  <c r="U6516" i="1"/>
  <c r="Z6583" i="1"/>
  <c r="U6583" i="1"/>
  <c r="U5449" i="1"/>
  <c r="Z5464" i="1"/>
  <c r="U5489" i="1"/>
  <c r="U5493" i="1"/>
  <c r="U5498" i="1"/>
  <c r="Z5520" i="1"/>
  <c r="Z5524" i="1"/>
  <c r="U5553" i="1"/>
  <c r="U5557" i="1"/>
  <c r="U5562" i="1"/>
  <c r="U5565" i="1"/>
  <c r="U5570" i="1"/>
  <c r="U5573" i="1"/>
  <c r="U5578" i="1"/>
  <c r="U5581" i="1"/>
  <c r="U5586" i="1"/>
  <c r="U5589" i="1"/>
  <c r="U5594" i="1"/>
  <c r="U5597" i="1"/>
  <c r="U5602" i="1"/>
  <c r="U5605" i="1"/>
  <c r="U5610" i="1"/>
  <c r="U5613" i="1"/>
  <c r="U5617" i="1"/>
  <c r="U5620" i="1"/>
  <c r="U5624" i="1"/>
  <c r="U5674" i="1"/>
  <c r="U5677" i="1"/>
  <c r="U5681" i="1"/>
  <c r="U5684" i="1"/>
  <c r="U5688" i="1"/>
  <c r="U5738" i="1"/>
  <c r="U5741" i="1"/>
  <c r="U5745" i="1"/>
  <c r="U5748" i="1"/>
  <c r="U5752" i="1"/>
  <c r="U5802" i="1"/>
  <c r="U5805" i="1"/>
  <c r="U5809" i="1"/>
  <c r="U5812" i="1"/>
  <c r="U5816" i="1"/>
  <c r="U5858" i="1"/>
  <c r="U5861" i="1"/>
  <c r="U5864" i="1"/>
  <c r="Z5879" i="1"/>
  <c r="U5890" i="1"/>
  <c r="U5893" i="1"/>
  <c r="U5896" i="1"/>
  <c r="Z5917" i="1"/>
  <c r="Z5927" i="1"/>
  <c r="U5946" i="1"/>
  <c r="Z5984" i="1"/>
  <c r="Z5988" i="1"/>
  <c r="Z5990" i="1"/>
  <c r="Z6048" i="1"/>
  <c r="Z6052" i="1"/>
  <c r="Z6054" i="1"/>
  <c r="Z6106" i="1"/>
  <c r="Z6224" i="1"/>
  <c r="Z6250" i="1"/>
  <c r="Z6304" i="1"/>
  <c r="Z6314" i="1"/>
  <c r="U6392" i="1"/>
  <c r="Z6392" i="1"/>
  <c r="U6397" i="1"/>
  <c r="U6413" i="1"/>
  <c r="Z6426" i="1"/>
  <c r="Z6428" i="1"/>
  <c r="Z6442" i="1"/>
  <c r="Z6444" i="1"/>
  <c r="Z6458" i="1"/>
  <c r="Z6460" i="1"/>
  <c r="Z6474" i="1"/>
  <c r="Z6476" i="1"/>
  <c r="Z6490" i="1"/>
  <c r="Z6492" i="1"/>
  <c r="U6515" i="1"/>
  <c r="U6547" i="1"/>
  <c r="U6565" i="1"/>
  <c r="U6568" i="1"/>
  <c r="Z6604" i="1"/>
  <c r="U6609" i="1"/>
  <c r="U6610" i="1"/>
  <c r="Z6610" i="1"/>
  <c r="Z5399" i="1"/>
  <c r="Z5400" i="1"/>
  <c r="Z5416" i="1"/>
  <c r="Z5460" i="1"/>
  <c r="Z5465" i="1"/>
  <c r="U5490" i="1"/>
  <c r="Z5512" i="1"/>
  <c r="Z5516" i="1"/>
  <c r="Z5521" i="1"/>
  <c r="Z5525" i="1"/>
  <c r="U5554" i="1"/>
  <c r="U5618" i="1"/>
  <c r="Z5645" i="1"/>
  <c r="Z5649" i="1"/>
  <c r="Z5652" i="1"/>
  <c r="Z5656" i="1"/>
  <c r="U5682" i="1"/>
  <c r="Z5709" i="1"/>
  <c r="Z5713" i="1"/>
  <c r="Z5716" i="1"/>
  <c r="Z5720" i="1"/>
  <c r="U5746" i="1"/>
  <c r="Z5773" i="1"/>
  <c r="Z5777" i="1"/>
  <c r="Z5780" i="1"/>
  <c r="Z5784" i="1"/>
  <c r="U5810" i="1"/>
  <c r="Z5837" i="1"/>
  <c r="Z5841" i="1"/>
  <c r="Z5844" i="1"/>
  <c r="Z5848" i="1"/>
  <c r="Z5877" i="1"/>
  <c r="Z5880" i="1"/>
  <c r="Z5921" i="1"/>
  <c r="Z5924" i="1"/>
  <c r="Z5925" i="1"/>
  <c r="Z5928" i="1"/>
  <c r="Z5935" i="1"/>
  <c r="U5954" i="1"/>
  <c r="U5965" i="1"/>
  <c r="Z5991" i="1"/>
  <c r="Z5998" i="1"/>
  <c r="Z6002" i="1"/>
  <c r="U6029" i="1"/>
  <c r="Z6055" i="1"/>
  <c r="Z6062" i="1"/>
  <c r="Z6066" i="1"/>
  <c r="Z6070" i="1"/>
  <c r="Z6082" i="1"/>
  <c r="U6093" i="1"/>
  <c r="Z6104" i="1"/>
  <c r="Z6107" i="1"/>
  <c r="Z6115" i="1"/>
  <c r="U6141" i="1"/>
  <c r="U6181" i="1"/>
  <c r="Z6228" i="1"/>
  <c r="Z6231" i="1"/>
  <c r="Z6236" i="1"/>
  <c r="Z6239" i="1"/>
  <c r="Z6244" i="1"/>
  <c r="Z6247" i="1"/>
  <c r="Z6248" i="1"/>
  <c r="Z6251" i="1"/>
  <c r="Z6258" i="1"/>
  <c r="U6277" i="1"/>
  <c r="Z6308" i="1"/>
  <c r="Z6311" i="1"/>
  <c r="Z6312" i="1"/>
  <c r="Z6315" i="1"/>
  <c r="Z6322" i="1"/>
  <c r="U6341" i="1"/>
  <c r="U6373" i="1"/>
  <c r="U6391" i="1"/>
  <c r="Z6436" i="1"/>
  <c r="Z6439" i="1"/>
  <c r="Z6452" i="1"/>
  <c r="Z6455" i="1"/>
  <c r="Z6468" i="1"/>
  <c r="Z6471" i="1"/>
  <c r="Z6484" i="1"/>
  <c r="Z6487" i="1"/>
  <c r="Z6504" i="1"/>
  <c r="Z6528" i="1"/>
  <c r="Z6532" i="1"/>
  <c r="Z6535" i="1"/>
  <c r="Z6580" i="1"/>
  <c r="U6580" i="1"/>
  <c r="Z5279" i="1"/>
  <c r="Z5280" i="1"/>
  <c r="Z5287" i="1"/>
  <c r="Z5288" i="1"/>
  <c r="U5338" i="1"/>
  <c r="Z5397" i="1"/>
  <c r="Z5401" i="1"/>
  <c r="Z5404" i="1"/>
  <c r="Z5407" i="1"/>
  <c r="Z5408" i="1"/>
  <c r="Z5412" i="1"/>
  <c r="Z5417" i="1"/>
  <c r="Z5421" i="1"/>
  <c r="U5442" i="1"/>
  <c r="Z5456" i="1"/>
  <c r="Z5461" i="1"/>
  <c r="U5482" i="1"/>
  <c r="Z5504" i="1"/>
  <c r="Z5508" i="1"/>
  <c r="Z5513" i="1"/>
  <c r="Z5517" i="1"/>
  <c r="U5546" i="1"/>
  <c r="U5626" i="1"/>
  <c r="Z5653" i="1"/>
  <c r="Z5657" i="1"/>
  <c r="Z5660" i="1"/>
  <c r="Z5664" i="1"/>
  <c r="U5690" i="1"/>
  <c r="Z5717" i="1"/>
  <c r="Z5721" i="1"/>
  <c r="Z5724" i="1"/>
  <c r="Z5728" i="1"/>
  <c r="U5754" i="1"/>
  <c r="Z5781" i="1"/>
  <c r="Z5785" i="1"/>
  <c r="Z5788" i="1"/>
  <c r="Z5792" i="1"/>
  <c r="U5818" i="1"/>
  <c r="Z5845" i="1"/>
  <c r="Z5849" i="1"/>
  <c r="Z5852" i="1"/>
  <c r="Z5855" i="1"/>
  <c r="U5866" i="1"/>
  <c r="Z5881" i="1"/>
  <c r="Z5884" i="1"/>
  <c r="Z5887" i="1"/>
  <c r="U5898" i="1"/>
  <c r="Z5929" i="1"/>
  <c r="Z5932" i="1"/>
  <c r="Z5933" i="1"/>
  <c r="Z5936" i="1"/>
  <c r="Z5943" i="1"/>
  <c r="U5973" i="1"/>
  <c r="Z5992" i="1"/>
  <c r="Z5995" i="1"/>
  <c r="Z5999" i="1"/>
  <c r="Z6000" i="1"/>
  <c r="Z6003" i="1"/>
  <c r="Z6004" i="1"/>
  <c r="Z6006" i="1"/>
  <c r="U6025" i="1"/>
  <c r="U6037" i="1"/>
  <c r="Z6056" i="1"/>
  <c r="Z6059" i="1"/>
  <c r="Z6063" i="1"/>
  <c r="Z6064" i="1"/>
  <c r="Z6067" i="1"/>
  <c r="Z6068" i="1"/>
  <c r="Z6071" i="1"/>
  <c r="Z6079" i="1"/>
  <c r="Z6080" i="1"/>
  <c r="Z6083" i="1"/>
  <c r="Z6086" i="1"/>
  <c r="U6097" i="1"/>
  <c r="Z6108" i="1"/>
  <c r="Z6111" i="1"/>
  <c r="Z6116" i="1"/>
  <c r="Z6119" i="1"/>
  <c r="Z6122" i="1"/>
  <c r="Z6130" i="1"/>
  <c r="U6165" i="1"/>
  <c r="U6189" i="1"/>
  <c r="Z6252" i="1"/>
  <c r="Z6255" i="1"/>
  <c r="Z6256" i="1"/>
  <c r="Z6259" i="1"/>
  <c r="Z6266" i="1"/>
  <c r="U6285" i="1"/>
  <c r="Z6316" i="1"/>
  <c r="Z6319" i="1"/>
  <c r="Z6320" i="1"/>
  <c r="Z6323" i="1"/>
  <c r="Z6330" i="1"/>
  <c r="U6349" i="1"/>
  <c r="Z6357" i="1"/>
  <c r="U6357" i="1"/>
  <c r="U6381" i="1"/>
  <c r="U6388" i="1"/>
  <c r="U6389" i="1"/>
  <c r="Z6403" i="1"/>
  <c r="Z6512" i="1"/>
  <c r="U6512" i="1"/>
  <c r="Z6555" i="1"/>
  <c r="U6645" i="1"/>
  <c r="Z6645" i="1"/>
  <c r="Z6523" i="1"/>
  <c r="U6523" i="1"/>
  <c r="Z6541" i="1"/>
  <c r="U6541" i="1"/>
  <c r="U6605" i="1"/>
  <c r="Z6605" i="1"/>
  <c r="U6618" i="1"/>
  <c r="Z6618" i="1"/>
  <c r="Z5448" i="1"/>
  <c r="Z5488" i="1"/>
  <c r="Z5492" i="1"/>
  <c r="U5530" i="1"/>
  <c r="Z5552" i="1"/>
  <c r="Z5556" i="1"/>
  <c r="U5642" i="1"/>
  <c r="U5706" i="1"/>
  <c r="U5770" i="1"/>
  <c r="U5834" i="1"/>
  <c r="Z5863" i="1"/>
  <c r="U5874" i="1"/>
  <c r="Z5895" i="1"/>
  <c r="U5914" i="1"/>
  <c r="Z5949" i="1"/>
  <c r="Z5959" i="1"/>
  <c r="U5977" i="1"/>
  <c r="U5989" i="1"/>
  <c r="Z6016" i="1"/>
  <c r="Z6020" i="1"/>
  <c r="U6041" i="1"/>
  <c r="U6053" i="1"/>
  <c r="U6101" i="1"/>
  <c r="Z6154" i="1"/>
  <c r="Z6162" i="1"/>
  <c r="U6221" i="1"/>
  <c r="U6301" i="1"/>
  <c r="Z6400" i="1"/>
  <c r="Z6416" i="1"/>
  <c r="U6427" i="1"/>
  <c r="U6443" i="1"/>
  <c r="U6459" i="1"/>
  <c r="U6475" i="1"/>
  <c r="U6491" i="1"/>
  <c r="Z6509" i="1"/>
  <c r="U6509" i="1"/>
  <c r="U6525" i="1"/>
  <c r="U6540" i="1"/>
  <c r="Z6548" i="1"/>
  <c r="Z6576" i="1"/>
  <c r="U6576" i="1"/>
  <c r="U5394" i="1"/>
  <c r="Z5440" i="1"/>
  <c r="Z5444" i="1"/>
  <c r="Z5480" i="1"/>
  <c r="Z5484" i="1"/>
  <c r="U5522" i="1"/>
  <c r="Z5544" i="1"/>
  <c r="Z5548" i="1"/>
  <c r="U5650" i="1"/>
  <c r="U5714" i="1"/>
  <c r="U5778" i="1"/>
  <c r="U5842" i="1"/>
  <c r="Z5903" i="1"/>
  <c r="U5922" i="1"/>
  <c r="Z5957" i="1"/>
  <c r="Z5966" i="1"/>
  <c r="Z5970" i="1"/>
  <c r="U5997" i="1"/>
  <c r="Z6030" i="1"/>
  <c r="Z6034" i="1"/>
  <c r="U6061" i="1"/>
  <c r="Z6146" i="1"/>
  <c r="Z6160" i="1"/>
  <c r="Z6184" i="1"/>
  <c r="Z6194" i="1"/>
  <c r="Z6202" i="1"/>
  <c r="Z6210" i="1"/>
  <c r="U6229" i="1"/>
  <c r="U6237" i="1"/>
  <c r="U6245" i="1"/>
  <c r="Z6280" i="1"/>
  <c r="Z6290" i="1"/>
  <c r="U6309" i="1"/>
  <c r="Z6344" i="1"/>
  <c r="Z6354" i="1"/>
  <c r="Z6362" i="1"/>
  <c r="Z6367" i="1"/>
  <c r="Z6376" i="1"/>
  <c r="Z6386" i="1"/>
  <c r="U6424" i="1"/>
  <c r="Z6424" i="1"/>
  <c r="U6437" i="1"/>
  <c r="U6440" i="1"/>
  <c r="U6453" i="1"/>
  <c r="U6456" i="1"/>
  <c r="U6469" i="1"/>
  <c r="U6472" i="1"/>
  <c r="U6485" i="1"/>
  <c r="U6488" i="1"/>
  <c r="U6501" i="1"/>
  <c r="Z6519" i="1"/>
  <c r="U6519" i="1"/>
  <c r="Z6587" i="1"/>
  <c r="U6587" i="1"/>
  <c r="U6600" i="1"/>
  <c r="Z6600" i="1"/>
  <c r="U6642" i="1"/>
  <c r="Z6642" i="1"/>
  <c r="Z6612" i="1"/>
  <c r="Z6620" i="1"/>
  <c r="Z6625" i="1"/>
  <c r="U6643" i="1"/>
  <c r="U6646" i="1"/>
  <c r="U6657" i="1"/>
  <c r="U6665" i="1"/>
  <c r="Z6682" i="1"/>
  <c r="Z6685" i="1"/>
  <c r="U6703" i="1"/>
  <c r="U6706" i="1"/>
  <c r="U6709" i="1"/>
  <c r="Z6718" i="1"/>
  <c r="Z6721" i="1"/>
  <c r="U6735" i="1"/>
  <c r="U6738" i="1"/>
  <c r="U6741" i="1"/>
  <c r="Z6750" i="1"/>
  <c r="Z6753" i="1"/>
  <c r="U6767" i="1"/>
  <c r="U6770" i="1"/>
  <c r="U6773" i="1"/>
  <c r="Z6786" i="1"/>
  <c r="Z6789" i="1"/>
  <c r="Z6790" i="1"/>
  <c r="Z6793" i="1"/>
  <c r="U6819" i="1"/>
  <c r="U6823" i="1"/>
  <c r="U6826" i="1"/>
  <c r="U6829" i="1"/>
  <c r="U6833" i="1"/>
  <c r="Z6849" i="1"/>
  <c r="Z6854" i="1"/>
  <c r="Z6857" i="1"/>
  <c r="Z6862" i="1"/>
  <c r="Z6864" i="1"/>
  <c r="Z6869" i="1"/>
  <c r="Z6872" i="1"/>
  <c r="Z6877" i="1"/>
  <c r="U6914" i="1"/>
  <c r="U6922" i="1"/>
  <c r="U6927" i="1"/>
  <c r="U6930" i="1"/>
  <c r="U6938" i="1"/>
  <c r="U6943" i="1"/>
  <c r="U6946" i="1"/>
  <c r="U6958" i="1"/>
  <c r="U6961" i="1"/>
  <c r="Z6986" i="1"/>
  <c r="Z6988" i="1"/>
  <c r="U7014" i="1"/>
  <c r="U7018" i="1"/>
  <c r="U7022" i="1"/>
  <c r="U7026" i="1"/>
  <c r="U7030" i="1"/>
  <c r="U7034" i="1"/>
  <c r="U7038" i="1"/>
  <c r="U7042" i="1"/>
  <c r="U7046" i="1"/>
  <c r="U7050" i="1"/>
  <c r="U7054" i="1"/>
  <c r="U7058" i="1"/>
  <c r="U7062" i="1"/>
  <c r="U7066" i="1"/>
  <c r="U7070" i="1"/>
  <c r="U7074" i="1"/>
  <c r="U7078" i="1"/>
  <c r="U7082" i="1"/>
  <c r="U7086" i="1"/>
  <c r="U7090" i="1"/>
  <c r="U7094" i="1"/>
  <c r="U7098" i="1"/>
  <c r="U7102" i="1"/>
  <c r="U7106" i="1"/>
  <c r="U7110" i="1"/>
  <c r="U7114" i="1"/>
  <c r="U7118" i="1"/>
  <c r="U7122" i="1"/>
  <c r="U7126" i="1"/>
  <c r="U7130" i="1"/>
  <c r="U7134" i="1"/>
  <c r="U7138" i="1"/>
  <c r="U7142" i="1"/>
  <c r="U7146" i="1"/>
  <c r="U7150" i="1"/>
  <c r="U7153" i="1"/>
  <c r="U7157" i="1"/>
  <c r="Z7174" i="1"/>
  <c r="Z7177" i="1"/>
  <c r="Z7181" i="1"/>
  <c r="U7207" i="1"/>
  <c r="U7210" i="1"/>
  <c r="U7214" i="1"/>
  <c r="U7217" i="1"/>
  <c r="U7221" i="1"/>
  <c r="Z7238" i="1"/>
  <c r="Z7241" i="1"/>
  <c r="Z7245" i="1"/>
  <c r="U7271" i="1"/>
  <c r="U7274" i="1"/>
  <c r="U7278" i="1"/>
  <c r="U7281" i="1"/>
  <c r="U7285" i="1"/>
  <c r="Z7302" i="1"/>
  <c r="Z7305" i="1"/>
  <c r="Z7309" i="1"/>
  <c r="U7335" i="1"/>
  <c r="U7338" i="1"/>
  <c r="U7342" i="1"/>
  <c r="U7345" i="1"/>
  <c r="U7349" i="1"/>
  <c r="Z7366" i="1"/>
  <c r="Z7369" i="1"/>
  <c r="Z7373" i="1"/>
  <c r="U7399" i="1"/>
  <c r="U7402" i="1"/>
  <c r="U7406" i="1"/>
  <c r="U7409" i="1"/>
  <c r="U7413" i="1"/>
  <c r="Z7432" i="1"/>
  <c r="Z7435" i="1"/>
  <c r="Z7448" i="1"/>
  <c r="Z7451" i="1"/>
  <c r="Z7464" i="1"/>
  <c r="Z7467" i="1"/>
  <c r="U7504" i="1"/>
  <c r="Z7504" i="1"/>
  <c r="U7505" i="1"/>
  <c r="U7508" i="1"/>
  <c r="U7511" i="1"/>
  <c r="U7523" i="1"/>
  <c r="Z7556" i="1"/>
  <c r="Z7580" i="1"/>
  <c r="U7588" i="1"/>
  <c r="U7589" i="1"/>
  <c r="U7602" i="1"/>
  <c r="Z7602" i="1"/>
  <c r="Z7605" i="1"/>
  <c r="U7605" i="1"/>
  <c r="U7636" i="1"/>
  <c r="U7637" i="1"/>
  <c r="Z7645" i="1"/>
  <c r="U7650" i="1"/>
  <c r="Z7650" i="1"/>
  <c r="Z7666" i="1"/>
  <c r="U7692" i="1"/>
  <c r="U7764" i="1"/>
  <c r="Z7764" i="1"/>
  <c r="Z7537" i="1"/>
  <c r="U7537" i="1"/>
  <c r="Z7545" i="1"/>
  <c r="U7545" i="1"/>
  <c r="Z7601" i="1"/>
  <c r="U7601" i="1"/>
  <c r="Z7670" i="1"/>
  <c r="U7670" i="1"/>
  <c r="U7763" i="1"/>
  <c r="Z7763" i="1"/>
  <c r="U6659" i="1"/>
  <c r="U6662" i="1"/>
  <c r="U6667" i="1"/>
  <c r="U6711" i="1"/>
  <c r="U6743" i="1"/>
  <c r="U6775" i="1"/>
  <c r="U6835" i="1"/>
  <c r="U6963" i="1"/>
  <c r="U7159" i="1"/>
  <c r="U7162" i="1"/>
  <c r="U7166" i="1"/>
  <c r="U7169" i="1"/>
  <c r="U7173" i="1"/>
  <c r="U7223" i="1"/>
  <c r="U7226" i="1"/>
  <c r="U7230" i="1"/>
  <c r="U7233" i="1"/>
  <c r="U7237" i="1"/>
  <c r="U7287" i="1"/>
  <c r="U7290" i="1"/>
  <c r="U7294" i="1"/>
  <c r="U7297" i="1"/>
  <c r="U7301" i="1"/>
  <c r="U7351" i="1"/>
  <c r="U7354" i="1"/>
  <c r="U7358" i="1"/>
  <c r="U7361" i="1"/>
  <c r="U7365" i="1"/>
  <c r="U7415" i="1"/>
  <c r="U7418" i="1"/>
  <c r="U7422" i="1"/>
  <c r="U7425" i="1"/>
  <c r="U7429" i="1"/>
  <c r="U7431" i="1"/>
  <c r="U7439" i="1"/>
  <c r="U7445" i="1"/>
  <c r="U7447" i="1"/>
  <c r="U7455" i="1"/>
  <c r="U7461" i="1"/>
  <c r="U7463" i="1"/>
  <c r="U7471" i="1"/>
  <c r="U7473" i="1"/>
  <c r="U7485" i="1"/>
  <c r="U7493" i="1"/>
  <c r="U7497" i="1"/>
  <c r="U7499" i="1"/>
  <c r="U7500" i="1"/>
  <c r="U7516" i="1"/>
  <c r="U7525" i="1"/>
  <c r="U7529" i="1"/>
  <c r="U7600" i="1"/>
  <c r="Z7600" i="1"/>
  <c r="U7762" i="1"/>
  <c r="Z7762" i="1"/>
  <c r="U6679" i="1"/>
  <c r="U6715" i="1"/>
  <c r="U6747" i="1"/>
  <c r="U6779" i="1"/>
  <c r="U6783" i="1"/>
  <c r="Z6814" i="1"/>
  <c r="U6842" i="1"/>
  <c r="U6847" i="1"/>
  <c r="Z6912" i="1"/>
  <c r="Z6920" i="1"/>
  <c r="Z6936" i="1"/>
  <c r="Z6954" i="1"/>
  <c r="Z6956" i="1"/>
  <c r="U6975" i="1"/>
  <c r="U6978" i="1"/>
  <c r="U6983" i="1"/>
  <c r="Z7012" i="1"/>
  <c r="Z7020" i="1"/>
  <c r="Z7028" i="1"/>
  <c r="Z7036" i="1"/>
  <c r="Z7044" i="1"/>
  <c r="Z7052" i="1"/>
  <c r="Z7060" i="1"/>
  <c r="Z7068" i="1"/>
  <c r="Z7076" i="1"/>
  <c r="Z7084" i="1"/>
  <c r="Z7092" i="1"/>
  <c r="Z7100" i="1"/>
  <c r="Z7108" i="1"/>
  <c r="Z7116" i="1"/>
  <c r="Z7124" i="1"/>
  <c r="Z7132" i="1"/>
  <c r="Z7140" i="1"/>
  <c r="Z7148" i="1"/>
  <c r="U7167" i="1"/>
  <c r="U7170" i="1"/>
  <c r="Z7212" i="1"/>
  <c r="U7231" i="1"/>
  <c r="U7234" i="1"/>
  <c r="Z7276" i="1"/>
  <c r="U7295" i="1"/>
  <c r="U7298" i="1"/>
  <c r="Z7340" i="1"/>
  <c r="U7359" i="1"/>
  <c r="U7362" i="1"/>
  <c r="Z7404" i="1"/>
  <c r="U7423" i="1"/>
  <c r="U7426" i="1"/>
  <c r="U7437" i="1"/>
  <c r="U7440" i="1"/>
  <c r="U7453" i="1"/>
  <c r="U7456" i="1"/>
  <c r="U7469" i="1"/>
  <c r="U7578" i="1"/>
  <c r="Z7578" i="1"/>
  <c r="U7579" i="1"/>
  <c r="U7599" i="1"/>
  <c r="Z7610" i="1"/>
  <c r="Z7611" i="1"/>
  <c r="Z7617" i="1"/>
  <c r="U7617" i="1"/>
  <c r="U7659" i="1"/>
  <c r="Z7659" i="1"/>
  <c r="Z7758" i="1"/>
  <c r="U7758" i="1"/>
  <c r="U7769" i="1"/>
  <c r="Z7769" i="1"/>
  <c r="U6606" i="1"/>
  <c r="U6611" i="1"/>
  <c r="U6619" i="1"/>
  <c r="Z6656" i="1"/>
  <c r="U6683" i="1"/>
  <c r="Z6702" i="1"/>
  <c r="Z6705" i="1"/>
  <c r="U6719" i="1"/>
  <c r="Z6734" i="1"/>
  <c r="Z6737" i="1"/>
  <c r="U6751" i="1"/>
  <c r="Z6766" i="1"/>
  <c r="Z6769" i="1"/>
  <c r="U6787" i="1"/>
  <c r="U6791" i="1"/>
  <c r="Z6818" i="1"/>
  <c r="Z6821" i="1"/>
  <c r="Z6822" i="1"/>
  <c r="Z6825" i="1"/>
  <c r="U6850" i="1"/>
  <c r="U6858" i="1"/>
  <c r="U6863" i="1"/>
  <c r="Z6913" i="1"/>
  <c r="Z6918" i="1"/>
  <c r="Z6921" i="1"/>
  <c r="Z6926" i="1"/>
  <c r="Z6929" i="1"/>
  <c r="Z6934" i="1"/>
  <c r="Z6937" i="1"/>
  <c r="Z6942" i="1"/>
  <c r="Z6945" i="1"/>
  <c r="Z6950" i="1"/>
  <c r="Z6957" i="1"/>
  <c r="U6987" i="1"/>
  <c r="Z6998" i="1"/>
  <c r="Z7006" i="1"/>
  <c r="Z7013" i="1"/>
  <c r="Z7017" i="1"/>
  <c r="Z7021" i="1"/>
  <c r="Z7025" i="1"/>
  <c r="Z7029" i="1"/>
  <c r="Z7033" i="1"/>
  <c r="Z7037" i="1"/>
  <c r="Z7041" i="1"/>
  <c r="Z7045" i="1"/>
  <c r="Z7049" i="1"/>
  <c r="Z7053" i="1"/>
  <c r="Z7057" i="1"/>
  <c r="Z7061" i="1"/>
  <c r="Z7065" i="1"/>
  <c r="Z7069" i="1"/>
  <c r="Z7073" i="1"/>
  <c r="Z7077" i="1"/>
  <c r="Z7081" i="1"/>
  <c r="Z7085" i="1"/>
  <c r="Z7089" i="1"/>
  <c r="Z7093" i="1"/>
  <c r="Z7097" i="1"/>
  <c r="Z7101" i="1"/>
  <c r="Z7105" i="1"/>
  <c r="Z7109" i="1"/>
  <c r="Z7113" i="1"/>
  <c r="Z7117" i="1"/>
  <c r="Z7121" i="1"/>
  <c r="Z7125" i="1"/>
  <c r="Z7129" i="1"/>
  <c r="Z7133" i="1"/>
  <c r="Z7137" i="1"/>
  <c r="Z7141" i="1"/>
  <c r="Z7145" i="1"/>
  <c r="Z7149" i="1"/>
  <c r="Z7156" i="1"/>
  <c r="U7175" i="1"/>
  <c r="U7178" i="1"/>
  <c r="Z7206" i="1"/>
  <c r="Z7209" i="1"/>
  <c r="Z7213" i="1"/>
  <c r="Z7220" i="1"/>
  <c r="U7239" i="1"/>
  <c r="U7242" i="1"/>
  <c r="Z7270" i="1"/>
  <c r="Z7273" i="1"/>
  <c r="Z7277" i="1"/>
  <c r="Z7284" i="1"/>
  <c r="U7303" i="1"/>
  <c r="U7306" i="1"/>
  <c r="Z7334" i="1"/>
  <c r="Z7337" i="1"/>
  <c r="Z7341" i="1"/>
  <c r="Z7348" i="1"/>
  <c r="U7367" i="1"/>
  <c r="U7370" i="1"/>
  <c r="Z7412" i="1"/>
  <c r="Z7478" i="1"/>
  <c r="Z7479" i="1"/>
  <c r="Z7553" i="1"/>
  <c r="U7553" i="1"/>
  <c r="U7576" i="1"/>
  <c r="Z7576" i="1"/>
  <c r="U7577" i="1"/>
  <c r="Z7603" i="1"/>
  <c r="Z7608" i="1"/>
  <c r="U7643" i="1"/>
  <c r="Z7643" i="1"/>
  <c r="U7644" i="1"/>
  <c r="Z7768" i="1"/>
  <c r="U7768" i="1"/>
  <c r="Z6972" i="1"/>
  <c r="Z7164" i="1"/>
  <c r="Z7228" i="1"/>
  <c r="Z7292" i="1"/>
  <c r="Z7356" i="1"/>
  <c r="Z7420" i="1"/>
  <c r="Z7512" i="1"/>
  <c r="U7575" i="1"/>
  <c r="U7594" i="1"/>
  <c r="Z7594" i="1"/>
  <c r="U7642" i="1"/>
  <c r="Z7642" i="1"/>
  <c r="Z7654" i="1"/>
  <c r="U7654" i="1"/>
  <c r="U7756" i="1"/>
  <c r="Z7756" i="1"/>
  <c r="U7767" i="1"/>
  <c r="Z7767" i="1"/>
  <c r="Z7172" i="1"/>
  <c r="Z7236" i="1"/>
  <c r="Z7300" i="1"/>
  <c r="Z7364" i="1"/>
  <c r="Z7428" i="1"/>
  <c r="Z7430" i="1"/>
  <c r="Z7444" i="1"/>
  <c r="Z7446" i="1"/>
  <c r="Z7460" i="1"/>
  <c r="Z7462" i="1"/>
  <c r="Z7496" i="1"/>
  <c r="Z7498" i="1"/>
  <c r="Z7528" i="1"/>
  <c r="Z7530" i="1"/>
  <c r="Z7536" i="1"/>
  <c r="Z7544" i="1"/>
  <c r="Z7559" i="1"/>
  <c r="U7592" i="1"/>
  <c r="Z7592" i="1"/>
  <c r="U7640" i="1"/>
  <c r="Z7640" i="1"/>
  <c r="U7653" i="1"/>
  <c r="Z7653" i="1"/>
  <c r="Z7694" i="1"/>
  <c r="U7694" i="1"/>
  <c r="Z7766" i="1"/>
  <c r="U7766" i="1"/>
  <c r="U6699" i="1"/>
  <c r="U6731" i="1"/>
  <c r="U6763" i="1"/>
  <c r="U6811" i="1"/>
  <c r="U6815" i="1"/>
  <c r="U6898" i="1"/>
  <c r="U6906" i="1"/>
  <c r="U6911" i="1"/>
  <c r="U6955" i="1"/>
  <c r="U7010" i="1"/>
  <c r="U7011" i="1"/>
  <c r="Z7180" i="1"/>
  <c r="U7199" i="1"/>
  <c r="U7202" i="1"/>
  <c r="Z7244" i="1"/>
  <c r="U7263" i="1"/>
  <c r="U7266" i="1"/>
  <c r="Z7308" i="1"/>
  <c r="U7327" i="1"/>
  <c r="U7330" i="1"/>
  <c r="Z7372" i="1"/>
  <c r="U7391" i="1"/>
  <c r="U7506" i="1"/>
  <c r="Z7506" i="1"/>
  <c r="Z7532" i="1"/>
  <c r="Z7609" i="1"/>
  <c r="U7609" i="1"/>
  <c r="Z7618" i="1"/>
  <c r="Z7619" i="1"/>
  <c r="U7651" i="1"/>
  <c r="Z7651" i="1"/>
  <c r="U7722" i="1"/>
  <c r="Z7722" i="1"/>
  <c r="U7754" i="1"/>
  <c r="Z7754" i="1"/>
  <c r="Z7776" i="1"/>
  <c r="U7776" i="1"/>
  <c r="Z7730" i="1"/>
  <c r="Z7731" i="1"/>
  <c r="Z7735" i="1"/>
  <c r="Z7843" i="1"/>
  <c r="Z7885" i="1"/>
  <c r="Z7946" i="1"/>
  <c r="Z7949" i="1"/>
  <c r="Z8010" i="1"/>
  <c r="Z8013" i="1"/>
  <c r="Z8074" i="1"/>
  <c r="Z8077" i="1"/>
  <c r="Z8255" i="1"/>
  <c r="U8366" i="1"/>
  <c r="U8367" i="1"/>
  <c r="Z8484" i="1"/>
  <c r="Z8516" i="1"/>
  <c r="Z8555" i="1"/>
  <c r="U8574" i="1"/>
  <c r="U8575" i="1"/>
  <c r="U8576" i="1"/>
  <c r="U8580" i="1"/>
  <c r="Z8616" i="1"/>
  <c r="U8616" i="1"/>
  <c r="U8672" i="1"/>
  <c r="U8676" i="1"/>
  <c r="Z8684" i="1"/>
  <c r="Z8699" i="1"/>
  <c r="Z7724" i="1"/>
  <c r="Z7732" i="1"/>
  <c r="Z7737" i="1"/>
  <c r="Z7745" i="1"/>
  <c r="Z7844" i="1"/>
  <c r="Z7937" i="1"/>
  <c r="Z7940" i="1"/>
  <c r="Z8001" i="1"/>
  <c r="Z8004" i="1"/>
  <c r="Z8065" i="1"/>
  <c r="Z8068" i="1"/>
  <c r="Z8253" i="1"/>
  <c r="Z8349" i="1"/>
  <c r="Z8354" i="1"/>
  <c r="Z8389" i="1"/>
  <c r="Z8394" i="1"/>
  <c r="Z8421" i="1"/>
  <c r="Z8426" i="1"/>
  <c r="Z8453" i="1"/>
  <c r="Z8458" i="1"/>
  <c r="U8651" i="1"/>
  <c r="Z8651" i="1"/>
  <c r="Z8670" i="1"/>
  <c r="U8670" i="1"/>
  <c r="Z8712" i="1"/>
  <c r="U8712" i="1"/>
  <c r="U7700" i="1"/>
  <c r="U7702" i="1"/>
  <c r="Z7818" i="1"/>
  <c r="Z7819" i="1"/>
  <c r="U7852" i="1"/>
  <c r="U7854" i="1"/>
  <c r="U7855" i="1"/>
  <c r="U7856" i="1"/>
  <c r="U7857" i="1"/>
  <c r="U7860" i="1"/>
  <c r="U7862" i="1"/>
  <c r="Z7875" i="1"/>
  <c r="Z7930" i="1"/>
  <c r="Z7933" i="1"/>
  <c r="U7953" i="1"/>
  <c r="U7956" i="1"/>
  <c r="U7966" i="1"/>
  <c r="Z7994" i="1"/>
  <c r="Z7997" i="1"/>
  <c r="U8017" i="1"/>
  <c r="U8020" i="1"/>
  <c r="U8030" i="1"/>
  <c r="Z8058" i="1"/>
  <c r="Z8061" i="1"/>
  <c r="U8081" i="1"/>
  <c r="U8084" i="1"/>
  <c r="U8094" i="1"/>
  <c r="U8095" i="1"/>
  <c r="U8102" i="1"/>
  <c r="U8103" i="1"/>
  <c r="U8110" i="1"/>
  <c r="U8111" i="1"/>
  <c r="U8118" i="1"/>
  <c r="U8119" i="1"/>
  <c r="U8126" i="1"/>
  <c r="U8127" i="1"/>
  <c r="U8134" i="1"/>
  <c r="U8333" i="1"/>
  <c r="U8342" i="1"/>
  <c r="U8343" i="1"/>
  <c r="Z8363" i="1"/>
  <c r="U8386" i="1"/>
  <c r="U8413" i="1"/>
  <c r="U8418" i="1"/>
  <c r="U8445" i="1"/>
  <c r="U8450" i="1"/>
  <c r="U8477" i="1"/>
  <c r="U8482" i="1"/>
  <c r="U8509" i="1"/>
  <c r="U8514" i="1"/>
  <c r="U8541" i="1"/>
  <c r="U8546" i="1"/>
  <c r="Z8563" i="1"/>
  <c r="Z8570" i="1"/>
  <c r="U8606" i="1"/>
  <c r="U8607" i="1"/>
  <c r="U8608" i="1"/>
  <c r="U8612" i="1"/>
  <c r="Z8620" i="1"/>
  <c r="Z8635" i="1"/>
  <c r="U8650" i="1"/>
  <c r="U8654" i="1"/>
  <c r="U8662" i="1"/>
  <c r="U8669" i="1"/>
  <c r="U8706" i="1"/>
  <c r="Z8734" i="1"/>
  <c r="U8734" i="1"/>
  <c r="Z8748" i="1"/>
  <c r="U8748" i="1"/>
  <c r="Z7777" i="1"/>
  <c r="Z7820" i="1"/>
  <c r="Z7825" i="1"/>
  <c r="Z7876" i="1"/>
  <c r="Z7921" i="1"/>
  <c r="Z7924" i="1"/>
  <c r="Z7985" i="1"/>
  <c r="Z7988" i="1"/>
  <c r="Z8049" i="1"/>
  <c r="Z8052" i="1"/>
  <c r="Z8461" i="1"/>
  <c r="Z8466" i="1"/>
  <c r="Z8467" i="1"/>
  <c r="U8478" i="1"/>
  <c r="U8479" i="1"/>
  <c r="U8480" i="1"/>
  <c r="Z8493" i="1"/>
  <c r="Z8498" i="1"/>
  <c r="Z8499" i="1"/>
  <c r="U8510" i="1"/>
  <c r="U8511" i="1"/>
  <c r="U8512" i="1"/>
  <c r="Z8525" i="1"/>
  <c r="Z8530" i="1"/>
  <c r="Z8531" i="1"/>
  <c r="U8542" i="1"/>
  <c r="U8543" i="1"/>
  <c r="Z8564" i="1"/>
  <c r="Z8565" i="1"/>
  <c r="Z8586" i="1"/>
  <c r="Z8629" i="1"/>
  <c r="Z8636" i="1"/>
  <c r="Z8648" i="1"/>
  <c r="U8648" i="1"/>
  <c r="U8704" i="1"/>
  <c r="U8747" i="1"/>
  <c r="Z8747" i="1"/>
  <c r="Z7548" i="1"/>
  <c r="Z7563" i="1"/>
  <c r="Z7568" i="1"/>
  <c r="Z7570" i="1"/>
  <c r="Z7624" i="1"/>
  <c r="Z7626" i="1"/>
  <c r="U7726" i="1"/>
  <c r="U7734" i="1"/>
  <c r="U7736" i="1"/>
  <c r="U7744" i="1"/>
  <c r="Z7794" i="1"/>
  <c r="Z7795" i="1"/>
  <c r="Z7811" i="1"/>
  <c r="U7846" i="1"/>
  <c r="U7886" i="1"/>
  <c r="Z7914" i="1"/>
  <c r="Z7917" i="1"/>
  <c r="U7950" i="1"/>
  <c r="Z7978" i="1"/>
  <c r="Z7981" i="1"/>
  <c r="U8014" i="1"/>
  <c r="Z8041" i="1"/>
  <c r="Z8042" i="1"/>
  <c r="Z8044" i="1"/>
  <c r="Z8045" i="1"/>
  <c r="U8078" i="1"/>
  <c r="U8256" i="1"/>
  <c r="U8288" i="1"/>
  <c r="U8310" i="1"/>
  <c r="U8311" i="1"/>
  <c r="U8312" i="1"/>
  <c r="U8313" i="1"/>
  <c r="U8318" i="1"/>
  <c r="Z8339" i="1"/>
  <c r="Z8365" i="1"/>
  <c r="Z8372" i="1"/>
  <c r="Z8404" i="1"/>
  <c r="Z8436" i="1"/>
  <c r="Z8468" i="1"/>
  <c r="Z8500" i="1"/>
  <c r="Z8532" i="1"/>
  <c r="U8550" i="1"/>
  <c r="U8551" i="1"/>
  <c r="U8552" i="1"/>
  <c r="Z8578" i="1"/>
  <c r="Z8579" i="1"/>
  <c r="Z8581" i="1"/>
  <c r="Z8602" i="1"/>
  <c r="Z8658" i="1"/>
  <c r="Z8675" i="1"/>
  <c r="Z8677" i="1"/>
  <c r="U8683" i="1"/>
  <c r="Z8683" i="1"/>
  <c r="U8696" i="1"/>
  <c r="Z8702" i="1"/>
  <c r="U8702" i="1"/>
  <c r="Z8744" i="1"/>
  <c r="U8744" i="1"/>
  <c r="Z7698" i="1"/>
  <c r="Z7699" i="1"/>
  <c r="Z7703" i="1"/>
  <c r="U7822" i="1"/>
  <c r="U7823" i="1"/>
  <c r="U7824" i="1"/>
  <c r="Z7849" i="1"/>
  <c r="Z7850" i="1"/>
  <c r="Z7851" i="1"/>
  <c r="Z7859" i="1"/>
  <c r="Z7867" i="1"/>
  <c r="U7878" i="1"/>
  <c r="Z7898" i="1"/>
  <c r="Z7901" i="1"/>
  <c r="U7934" i="1"/>
  <c r="Z7962" i="1"/>
  <c r="Z7965" i="1"/>
  <c r="U7998" i="1"/>
  <c r="Z8026" i="1"/>
  <c r="Z8029" i="1"/>
  <c r="U8062" i="1"/>
  <c r="Z8090" i="1"/>
  <c r="Z8093" i="1"/>
  <c r="Z8098" i="1"/>
  <c r="Z8101" i="1"/>
  <c r="Z8106" i="1"/>
  <c r="Z8109" i="1"/>
  <c r="Z8114" i="1"/>
  <c r="Z8117" i="1"/>
  <c r="Z8122" i="1"/>
  <c r="Z8125" i="1"/>
  <c r="Z8130" i="1"/>
  <c r="Z8133" i="1"/>
  <c r="Z8138" i="1"/>
  <c r="Z8141" i="1"/>
  <c r="Z8146" i="1"/>
  <c r="Z8149" i="1"/>
  <c r="Z8154" i="1"/>
  <c r="Z8157" i="1"/>
  <c r="Z8162" i="1"/>
  <c r="Z8165" i="1"/>
  <c r="Z8170" i="1"/>
  <c r="Z8173" i="1"/>
  <c r="Z8178" i="1"/>
  <c r="Z8181" i="1"/>
  <c r="Z8186" i="1"/>
  <c r="Z8189" i="1"/>
  <c r="Z8194" i="1"/>
  <c r="Z8197" i="1"/>
  <c r="Z8202" i="1"/>
  <c r="Z8205" i="1"/>
  <c r="Z8210" i="1"/>
  <c r="Z8213" i="1"/>
  <c r="Z8218" i="1"/>
  <c r="Z8219" i="1"/>
  <c r="Z8227" i="1"/>
  <c r="Z8233" i="1"/>
  <c r="Z8240" i="1"/>
  <c r="Z8243" i="1"/>
  <c r="Z8259" i="1"/>
  <c r="Z8265" i="1"/>
  <c r="Z8272" i="1"/>
  <c r="Z8275" i="1"/>
  <c r="Z8291" i="1"/>
  <c r="Z8307" i="1"/>
  <c r="Z8321" i="1"/>
  <c r="U8558" i="1"/>
  <c r="U8559" i="1"/>
  <c r="U8560" i="1"/>
  <c r="Z8611" i="1"/>
  <c r="Z8613" i="1"/>
  <c r="U8619" i="1"/>
  <c r="Z8619" i="1"/>
  <c r="U8632" i="1"/>
  <c r="Z8638" i="1"/>
  <c r="U8638" i="1"/>
  <c r="Z8680" i="1"/>
  <c r="U8680" i="1"/>
  <c r="U7557" i="1"/>
  <c r="U7561" i="1"/>
  <c r="Z7714" i="1"/>
  <c r="Z7715" i="1"/>
  <c r="Z7719" i="1"/>
  <c r="Z7882" i="1"/>
  <c r="Z7883" i="1"/>
  <c r="Z7890" i="1"/>
  <c r="Z7893" i="1"/>
  <c r="Z7954" i="1"/>
  <c r="Z7957" i="1"/>
  <c r="Z8018" i="1"/>
  <c r="Z8021" i="1"/>
  <c r="U8054" i="1"/>
  <c r="Z8082" i="1"/>
  <c r="Z8085" i="1"/>
  <c r="Z8223" i="1"/>
  <c r="Z8229" i="1"/>
  <c r="Z8250" i="1"/>
  <c r="Z8251" i="1"/>
  <c r="Z8261" i="1"/>
  <c r="Z8293" i="1"/>
  <c r="Z8305" i="1"/>
  <c r="Z8347" i="1"/>
  <c r="U8358" i="1"/>
  <c r="U8359" i="1"/>
  <c r="Z8387" i="1"/>
  <c r="U8398" i="1"/>
  <c r="U8399" i="1"/>
  <c r="U8400" i="1"/>
  <c r="Z8419" i="1"/>
  <c r="U8430" i="1"/>
  <c r="U8431" i="1"/>
  <c r="U8432" i="1"/>
  <c r="Z8451" i="1"/>
  <c r="U8462" i="1"/>
  <c r="U8463" i="1"/>
  <c r="U8464" i="1"/>
  <c r="Z8483" i="1"/>
  <c r="U8494" i="1"/>
  <c r="U8495" i="1"/>
  <c r="U8496" i="1"/>
  <c r="Z8515" i="1"/>
  <c r="U8526" i="1"/>
  <c r="U8527" i="1"/>
  <c r="U8528" i="1"/>
  <c r="Z8547" i="1"/>
  <c r="U8715" i="1"/>
  <c r="Z8715" i="1"/>
  <c r="Z8718" i="1"/>
  <c r="U8718" i="1"/>
  <c r="Z8741" i="1"/>
  <c r="U8741" i="1"/>
  <c r="Z8754" i="1"/>
  <c r="U8754" i="1"/>
  <c r="Z8779" i="1"/>
  <c r="U8792" i="1"/>
  <c r="U8801" i="1"/>
  <c r="U8804" i="1"/>
  <c r="U8812" i="1"/>
  <c r="U8822" i="1"/>
  <c r="U8825" i="1"/>
  <c r="U8877" i="1"/>
  <c r="Z8899" i="1"/>
  <c r="U8932" i="1"/>
  <c r="U8936" i="1"/>
  <c r="U8941" i="1"/>
  <c r="Z8963" i="1"/>
  <c r="U8996" i="1"/>
  <c r="U9000" i="1"/>
  <c r="U9037" i="1"/>
  <c r="U9085" i="1"/>
  <c r="U9088" i="1"/>
  <c r="U9093" i="1"/>
  <c r="U9096" i="1"/>
  <c r="U9101" i="1"/>
  <c r="U9104" i="1"/>
  <c r="U9109" i="1"/>
  <c r="U9135" i="1"/>
  <c r="U9136" i="1"/>
  <c r="U9137" i="1"/>
  <c r="U9150" i="1"/>
  <c r="U9206" i="1"/>
  <c r="U9210" i="1"/>
  <c r="Z9239" i="1"/>
  <c r="Z9240" i="1"/>
  <c r="Z9248" i="1"/>
  <c r="Z9249" i="1"/>
  <c r="U9257" i="1"/>
  <c r="Z9257" i="1"/>
  <c r="U9273" i="1"/>
  <c r="U9274" i="1"/>
  <c r="Z9274" i="1"/>
  <c r="Z9312" i="1"/>
  <c r="Z9326" i="1"/>
  <c r="Z9382" i="1"/>
  <c r="U9382" i="1"/>
  <c r="Z8773" i="1"/>
  <c r="Z8780" i="1"/>
  <c r="Z8786" i="1"/>
  <c r="Z8853" i="1"/>
  <c r="Z8900" i="1"/>
  <c r="Z8904" i="1"/>
  <c r="Z8909" i="1"/>
  <c r="Z8964" i="1"/>
  <c r="Z8968" i="1"/>
  <c r="Z8973" i="1"/>
  <c r="Z9016" i="1"/>
  <c r="Z9056" i="1"/>
  <c r="Z9166" i="1"/>
  <c r="Z9174" i="1"/>
  <c r="Z9241" i="1"/>
  <c r="U9338" i="1"/>
  <c r="Z9338" i="1"/>
  <c r="U9361" i="1"/>
  <c r="Z9361" i="1"/>
  <c r="U9418" i="1"/>
  <c r="Z9418" i="1"/>
  <c r="Z8731" i="1"/>
  <c r="U8750" i="1"/>
  <c r="U8760" i="1"/>
  <c r="U8865" i="1"/>
  <c r="U8866" i="1"/>
  <c r="Z8883" i="1"/>
  <c r="Z8947" i="1"/>
  <c r="Z9043" i="1"/>
  <c r="Z9044" i="1"/>
  <c r="U9078" i="1"/>
  <c r="U9111" i="1"/>
  <c r="U9114" i="1"/>
  <c r="U9115" i="1"/>
  <c r="U9123" i="1"/>
  <c r="Z9132" i="1"/>
  <c r="Z9179" i="1"/>
  <c r="Z9180" i="1"/>
  <c r="U9227" i="1"/>
  <c r="U9254" i="1"/>
  <c r="Z9254" i="1"/>
  <c r="U9266" i="1"/>
  <c r="Z9266" i="1"/>
  <c r="Z9277" i="1"/>
  <c r="U9290" i="1"/>
  <c r="Z9290" i="1"/>
  <c r="U9330" i="1"/>
  <c r="Z9330" i="1"/>
  <c r="U9357" i="1"/>
  <c r="Z9357" i="1"/>
  <c r="U9410" i="1"/>
  <c r="Z9410" i="1"/>
  <c r="U8766" i="1"/>
  <c r="U8776" i="1"/>
  <c r="Z8809" i="1"/>
  <c r="Z8810" i="1"/>
  <c r="Z8811" i="1"/>
  <c r="Z8821" i="1"/>
  <c r="Z8931" i="1"/>
  <c r="Z8995" i="1"/>
  <c r="Z9035" i="1"/>
  <c r="Z9036" i="1"/>
  <c r="U9062" i="1"/>
  <c r="Z9083" i="1"/>
  <c r="Z9084" i="1"/>
  <c r="Z9091" i="1"/>
  <c r="Z9092" i="1"/>
  <c r="Z9099" i="1"/>
  <c r="Z9100" i="1"/>
  <c r="Z9107" i="1"/>
  <c r="Z9108" i="1"/>
  <c r="U9159" i="1"/>
  <c r="U9160" i="1"/>
  <c r="U9234" i="1"/>
  <c r="U9235" i="1"/>
  <c r="U9236" i="1"/>
  <c r="U9261" i="1"/>
  <c r="Z9261" i="1"/>
  <c r="Z9272" i="1"/>
  <c r="U9281" i="1"/>
  <c r="Z9281" i="1"/>
  <c r="U9307" i="1"/>
  <c r="U9308" i="1"/>
  <c r="U9309" i="1"/>
  <c r="U9313" i="1"/>
  <c r="U9314" i="1"/>
  <c r="Z9356" i="1"/>
  <c r="U9356" i="1"/>
  <c r="Z9365" i="1"/>
  <c r="Z9366" i="1"/>
  <c r="Z9367" i="1"/>
  <c r="Z9368" i="1"/>
  <c r="Z9390" i="1"/>
  <c r="Z9243" i="1"/>
  <c r="U9243" i="1"/>
  <c r="Z9260" i="1"/>
  <c r="U9260" i="1"/>
  <c r="Z9355" i="1"/>
  <c r="U9355" i="1"/>
  <c r="U9402" i="1"/>
  <c r="Z9402" i="1"/>
  <c r="U8728" i="1"/>
  <c r="Z8763" i="1"/>
  <c r="U8782" i="1"/>
  <c r="Z8841" i="1"/>
  <c r="Z8915" i="1"/>
  <c r="Z8979" i="1"/>
  <c r="Z9027" i="1"/>
  <c r="Z9028" i="1"/>
  <c r="U9049" i="1"/>
  <c r="Z9067" i="1"/>
  <c r="Z9068" i="1"/>
  <c r="Z9139" i="1"/>
  <c r="Z9140" i="1"/>
  <c r="Z9155" i="1"/>
  <c r="Z9156" i="1"/>
  <c r="Z9230" i="1"/>
  <c r="Z9252" i="1"/>
  <c r="Z9259" i="1"/>
  <c r="U9259" i="1"/>
  <c r="Z9264" i="1"/>
  <c r="U9279" i="1"/>
  <c r="Z9279" i="1"/>
  <c r="Z9288" i="1"/>
  <c r="Z9321" i="1"/>
  <c r="Z9385" i="1"/>
  <c r="U9385" i="1"/>
  <c r="U9346" i="1"/>
  <c r="Z9346" i="1"/>
  <c r="U9369" i="1"/>
  <c r="Z9369" i="1"/>
  <c r="U9394" i="1"/>
  <c r="Z9394" i="1"/>
  <c r="U10637" i="1"/>
  <c r="Z10637" i="1"/>
  <c r="U10669" i="1"/>
  <c r="Z10669" i="1"/>
  <c r="Z10818" i="1"/>
  <c r="U10818" i="1"/>
  <c r="Z10882" i="1"/>
  <c r="U10882" i="1"/>
  <c r="Z10946" i="1"/>
  <c r="U10946" i="1"/>
  <c r="Z11074" i="1"/>
  <c r="U11074" i="1"/>
  <c r="Z11181" i="1"/>
  <c r="U11181" i="1"/>
  <c r="U11201" i="1"/>
  <c r="Z11201" i="1"/>
  <c r="Z11343" i="1"/>
  <c r="U11343" i="1"/>
  <c r="Z11443" i="1"/>
  <c r="U11443" i="1"/>
  <c r="Z11634" i="1"/>
  <c r="U11634" i="1"/>
  <c r="Z11954" i="1"/>
  <c r="U11954" i="1"/>
  <c r="U12013" i="1"/>
  <c r="Z12013" i="1"/>
  <c r="Z12028" i="1"/>
  <c r="U12028" i="1"/>
  <c r="U12100" i="1"/>
  <c r="Z12100" i="1"/>
  <c r="Z12104" i="1"/>
  <c r="U12104" i="1"/>
  <c r="Z12136" i="1"/>
  <c r="U12136" i="1"/>
  <c r="Z12168" i="1"/>
  <c r="U12168" i="1"/>
  <c r="Z12200" i="1"/>
  <c r="U12200" i="1"/>
  <c r="Z12316" i="1"/>
  <c r="U12316" i="1"/>
  <c r="U12365" i="1"/>
  <c r="Z12365" i="1"/>
  <c r="Z12370" i="1"/>
  <c r="U12370" i="1"/>
  <c r="Z9429" i="1"/>
  <c r="Z9432" i="1"/>
  <c r="Z9433" i="1"/>
  <c r="Z9441" i="1"/>
  <c r="Z9442" i="1"/>
  <c r="Z9443" i="1"/>
  <c r="Z9444" i="1"/>
  <c r="Z9464" i="1"/>
  <c r="Z9465" i="1"/>
  <c r="Z9478" i="1"/>
  <c r="U9499" i="1"/>
  <c r="U9509" i="1"/>
  <c r="U9533" i="1"/>
  <c r="U9541" i="1"/>
  <c r="Z9561" i="1"/>
  <c r="U9591" i="1"/>
  <c r="U9593" i="1"/>
  <c r="Z9605" i="1"/>
  <c r="Z9609" i="1"/>
  <c r="Z9613" i="1"/>
  <c r="Z9618" i="1"/>
  <c r="Z9620" i="1"/>
  <c r="Z9624" i="1"/>
  <c r="Z9633" i="1"/>
  <c r="Z9636" i="1"/>
  <c r="Z9640" i="1"/>
  <c r="Z9656" i="1"/>
  <c r="U9693" i="1"/>
  <c r="U9702" i="1"/>
  <c r="U9703" i="1"/>
  <c r="U9706" i="1"/>
  <c r="U9708" i="1"/>
  <c r="U9710" i="1"/>
  <c r="U9711" i="1"/>
  <c r="U9714" i="1"/>
  <c r="U9716" i="1"/>
  <c r="U9722" i="1"/>
  <c r="U9724" i="1"/>
  <c r="U9733" i="1"/>
  <c r="U9737" i="1"/>
  <c r="U9743" i="1"/>
  <c r="U9746" i="1"/>
  <c r="U9748" i="1"/>
  <c r="U9754" i="1"/>
  <c r="U9756" i="1"/>
  <c r="U9782" i="1"/>
  <c r="U9783" i="1"/>
  <c r="U9786" i="1"/>
  <c r="U9788" i="1"/>
  <c r="U9794" i="1"/>
  <c r="U9796" i="1"/>
  <c r="Z9805" i="1"/>
  <c r="Z9813" i="1"/>
  <c r="Z9817" i="1"/>
  <c r="Z9818" i="1"/>
  <c r="Z9820" i="1"/>
  <c r="Z9821" i="1"/>
  <c r="Z9833" i="1"/>
  <c r="Z9842" i="1"/>
  <c r="Z9844" i="1"/>
  <c r="Z9858" i="1"/>
  <c r="Z9860" i="1"/>
  <c r="Z9861" i="1"/>
  <c r="Z9865" i="1"/>
  <c r="Z9868" i="1"/>
  <c r="Z9869" i="1"/>
  <c r="U9889" i="1"/>
  <c r="U9894" i="1"/>
  <c r="Z9913" i="1"/>
  <c r="Z9916" i="1"/>
  <c r="Z9917" i="1"/>
  <c r="U9929" i="1"/>
  <c r="U9932" i="1"/>
  <c r="U9938" i="1"/>
  <c r="U9942" i="1"/>
  <c r="Z9956" i="1"/>
  <c r="Z9957" i="1"/>
  <c r="U9969" i="1"/>
  <c r="U9972" i="1"/>
  <c r="U9978" i="1"/>
  <c r="U9982" i="1"/>
  <c r="U10004" i="1"/>
  <c r="Z10007" i="1"/>
  <c r="U10012" i="1"/>
  <c r="Z10015" i="1"/>
  <c r="U10020" i="1"/>
  <c r="Z10023" i="1"/>
  <c r="U10028" i="1"/>
  <c r="Z10031" i="1"/>
  <c r="U10036" i="1"/>
  <c r="Z10039" i="1"/>
  <c r="U10044" i="1"/>
  <c r="Z10047" i="1"/>
  <c r="U10052" i="1"/>
  <c r="Z10055" i="1"/>
  <c r="U10060" i="1"/>
  <c r="Z10063" i="1"/>
  <c r="U10068" i="1"/>
  <c r="Z10071" i="1"/>
  <c r="U10076" i="1"/>
  <c r="Z10079" i="1"/>
  <c r="U10084" i="1"/>
  <c r="Z10087" i="1"/>
  <c r="U10092" i="1"/>
  <c r="Z10095" i="1"/>
  <c r="U10100" i="1"/>
  <c r="Z10103" i="1"/>
  <c r="U10108" i="1"/>
  <c r="Z10111" i="1"/>
  <c r="U10116" i="1"/>
  <c r="Z10119" i="1"/>
  <c r="U10124" i="1"/>
  <c r="Z10127" i="1"/>
  <c r="U10132" i="1"/>
  <c r="Z10135" i="1"/>
  <c r="U10140" i="1"/>
  <c r="Z10143" i="1"/>
  <c r="U10148" i="1"/>
  <c r="Z10151" i="1"/>
  <c r="U10156" i="1"/>
  <c r="Z10159" i="1"/>
  <c r="U10164" i="1"/>
  <c r="Z10167" i="1"/>
  <c r="U10172" i="1"/>
  <c r="Z10175" i="1"/>
  <c r="U10180" i="1"/>
  <c r="Z10183" i="1"/>
  <c r="U10188" i="1"/>
  <c r="Z10191" i="1"/>
  <c r="U10196" i="1"/>
  <c r="Z10199" i="1"/>
  <c r="U10204" i="1"/>
  <c r="Z10207" i="1"/>
  <c r="U10212" i="1"/>
  <c r="Z10215" i="1"/>
  <c r="U10220" i="1"/>
  <c r="Z10223" i="1"/>
  <c r="U10228" i="1"/>
  <c r="Z10231" i="1"/>
  <c r="U10236" i="1"/>
  <c r="Z10239" i="1"/>
  <c r="U10244" i="1"/>
  <c r="Z10247" i="1"/>
  <c r="U10252" i="1"/>
  <c r="Z10255" i="1"/>
  <c r="U10260" i="1"/>
  <c r="Z10263" i="1"/>
  <c r="U10268" i="1"/>
  <c r="Z10271" i="1"/>
  <c r="U10276" i="1"/>
  <c r="Z10279" i="1"/>
  <c r="U10284" i="1"/>
  <c r="Z10287" i="1"/>
  <c r="U10292" i="1"/>
  <c r="Z10295" i="1"/>
  <c r="U10300" i="1"/>
  <c r="Z10303" i="1"/>
  <c r="U10308" i="1"/>
  <c r="Z10311" i="1"/>
  <c r="U10316" i="1"/>
  <c r="Z10319" i="1"/>
  <c r="U10324" i="1"/>
  <c r="Z10327" i="1"/>
  <c r="U10332" i="1"/>
  <c r="Z10335" i="1"/>
  <c r="U10340" i="1"/>
  <c r="Z10343" i="1"/>
  <c r="U10348" i="1"/>
  <c r="Z10351" i="1"/>
  <c r="U10356" i="1"/>
  <c r="Z10359" i="1"/>
  <c r="U10364" i="1"/>
  <c r="Z10367" i="1"/>
  <c r="U10372" i="1"/>
  <c r="Z10375" i="1"/>
  <c r="U10380" i="1"/>
  <c r="Z10383" i="1"/>
  <c r="U10388" i="1"/>
  <c r="Z10391" i="1"/>
  <c r="U10396" i="1"/>
  <c r="Z10399" i="1"/>
  <c r="U10404" i="1"/>
  <c r="Z10407" i="1"/>
  <c r="U10412" i="1"/>
  <c r="Z10415" i="1"/>
  <c r="U10420" i="1"/>
  <c r="Z10423" i="1"/>
  <c r="U10428" i="1"/>
  <c r="Z10431" i="1"/>
  <c r="U10436" i="1"/>
  <c r="Z10439" i="1"/>
  <c r="U10444" i="1"/>
  <c r="Z10447" i="1"/>
  <c r="U10452" i="1"/>
  <c r="Z10455" i="1"/>
  <c r="U10460" i="1"/>
  <c r="Z10463" i="1"/>
  <c r="U10468" i="1"/>
  <c r="Z10471" i="1"/>
  <c r="U10476" i="1"/>
  <c r="Z10479" i="1"/>
  <c r="U10484" i="1"/>
  <c r="Z10487" i="1"/>
  <c r="U10492" i="1"/>
  <c r="Z10495" i="1"/>
  <c r="U10500" i="1"/>
  <c r="Z10503" i="1"/>
  <c r="U10508" i="1"/>
  <c r="Z10511" i="1"/>
  <c r="U10516" i="1"/>
  <c r="Z10519" i="1"/>
  <c r="U10524" i="1"/>
  <c r="Z10527" i="1"/>
  <c r="U10533" i="1"/>
  <c r="Z10538" i="1"/>
  <c r="U10544" i="1"/>
  <c r="Z10548" i="1"/>
  <c r="Z10550" i="1"/>
  <c r="U10557" i="1"/>
  <c r="Z10564" i="1"/>
  <c r="Z10566" i="1"/>
  <c r="U10573" i="1"/>
  <c r="Z10580" i="1"/>
  <c r="Z10582" i="1"/>
  <c r="Z10594" i="1"/>
  <c r="U10594" i="1"/>
  <c r="U10613" i="1"/>
  <c r="Z10642" i="1"/>
  <c r="U10642" i="1"/>
  <c r="Z10674" i="1"/>
  <c r="U10674" i="1"/>
  <c r="Z10706" i="1"/>
  <c r="U10706" i="1"/>
  <c r="Z10738" i="1"/>
  <c r="U10738" i="1"/>
  <c r="Z10770" i="1"/>
  <c r="U10770" i="1"/>
  <c r="Z10826" i="1"/>
  <c r="U10826" i="1"/>
  <c r="Z10890" i="1"/>
  <c r="U10890" i="1"/>
  <c r="Z10954" i="1"/>
  <c r="U10954" i="1"/>
  <c r="Z11082" i="1"/>
  <c r="U11082" i="1"/>
  <c r="Z11180" i="1"/>
  <c r="U11180" i="1"/>
  <c r="Z11191" i="1"/>
  <c r="U11191" i="1"/>
  <c r="Z9905" i="1"/>
  <c r="Z9908" i="1"/>
  <c r="Z9953" i="1"/>
  <c r="Z10008" i="1"/>
  <c r="Z10016" i="1"/>
  <c r="Z10024" i="1"/>
  <c r="Z10032" i="1"/>
  <c r="Z10040" i="1"/>
  <c r="Z10048" i="1"/>
  <c r="Z10056" i="1"/>
  <c r="Z10064" i="1"/>
  <c r="Z10072" i="1"/>
  <c r="Z10080" i="1"/>
  <c r="Z10088" i="1"/>
  <c r="Z10096" i="1"/>
  <c r="Z10104" i="1"/>
  <c r="Z10112" i="1"/>
  <c r="Z10120" i="1"/>
  <c r="Z10128" i="1"/>
  <c r="Z10136" i="1"/>
  <c r="Z10144" i="1"/>
  <c r="Z10152" i="1"/>
  <c r="Z10160" i="1"/>
  <c r="Z10168" i="1"/>
  <c r="Z10176" i="1"/>
  <c r="Z10184" i="1"/>
  <c r="Z10192" i="1"/>
  <c r="Z10200" i="1"/>
  <c r="Z10208" i="1"/>
  <c r="Z10216" i="1"/>
  <c r="Z10224" i="1"/>
  <c r="Z10232" i="1"/>
  <c r="Z10240" i="1"/>
  <c r="Z10248" i="1"/>
  <c r="Z10256" i="1"/>
  <c r="Z10264" i="1"/>
  <c r="Z10272" i="1"/>
  <c r="Z10280" i="1"/>
  <c r="Z10288" i="1"/>
  <c r="Z10296" i="1"/>
  <c r="Z10304" i="1"/>
  <c r="Z10312" i="1"/>
  <c r="Z10320" i="1"/>
  <c r="Z10328" i="1"/>
  <c r="Z10336" i="1"/>
  <c r="Z10344" i="1"/>
  <c r="Z10352" i="1"/>
  <c r="Z10360" i="1"/>
  <c r="Z10368" i="1"/>
  <c r="Z10376" i="1"/>
  <c r="Z10384" i="1"/>
  <c r="Z10392" i="1"/>
  <c r="Z10400" i="1"/>
  <c r="Z10408" i="1"/>
  <c r="Z10416" i="1"/>
  <c r="Z10424" i="1"/>
  <c r="Z10432" i="1"/>
  <c r="Z10440" i="1"/>
  <c r="Z10448" i="1"/>
  <c r="Z10456" i="1"/>
  <c r="Z10464" i="1"/>
  <c r="Z10472" i="1"/>
  <c r="Z10480" i="1"/>
  <c r="Z10488" i="1"/>
  <c r="Z10496" i="1"/>
  <c r="Z10504" i="1"/>
  <c r="Z10512" i="1"/>
  <c r="Z10520" i="1"/>
  <c r="Z10528" i="1"/>
  <c r="Z10539" i="1"/>
  <c r="Z10604" i="1"/>
  <c r="Z10618" i="1"/>
  <c r="U10618" i="1"/>
  <c r="U10645" i="1"/>
  <c r="Z10645" i="1"/>
  <c r="Z10834" i="1"/>
  <c r="U10834" i="1"/>
  <c r="Z10898" i="1"/>
  <c r="U10898" i="1"/>
  <c r="Z10962" i="1"/>
  <c r="U10962" i="1"/>
  <c r="Z11090" i="1"/>
  <c r="U11090" i="1"/>
  <c r="Z11213" i="1"/>
  <c r="U11213" i="1"/>
  <c r="Z11295" i="1"/>
  <c r="U11295" i="1"/>
  <c r="U11297" i="1"/>
  <c r="Z11297" i="1"/>
  <c r="Z10650" i="1"/>
  <c r="U10650" i="1"/>
  <c r="Z10682" i="1"/>
  <c r="U10682" i="1"/>
  <c r="Z10714" i="1"/>
  <c r="U10714" i="1"/>
  <c r="Z10746" i="1"/>
  <c r="U10746" i="1"/>
  <c r="Z10778" i="1"/>
  <c r="U10778" i="1"/>
  <c r="Z10842" i="1"/>
  <c r="U10842" i="1"/>
  <c r="Z10906" i="1"/>
  <c r="U10906" i="1"/>
  <c r="Z10970" i="1"/>
  <c r="U10970" i="1"/>
  <c r="Z11098" i="1"/>
  <c r="U11098" i="1"/>
  <c r="Z11212" i="1"/>
  <c r="U11212" i="1"/>
  <c r="U11239" i="1"/>
  <c r="Z11239" i="1"/>
  <c r="U9431" i="1"/>
  <c r="Z9496" i="1"/>
  <c r="Z9497" i="1"/>
  <c r="Z9588" i="1"/>
  <c r="U9598" i="1"/>
  <c r="U9603" i="1"/>
  <c r="U9607" i="1"/>
  <c r="U9846" i="1"/>
  <c r="U9847" i="1"/>
  <c r="U9874" i="1"/>
  <c r="U9878" i="1"/>
  <c r="Z9989" i="1"/>
  <c r="U10537" i="1"/>
  <c r="Z10542" i="1"/>
  <c r="Z10590" i="1"/>
  <c r="Z10602" i="1"/>
  <c r="U10602" i="1"/>
  <c r="U10621" i="1"/>
  <c r="U10649" i="1"/>
  <c r="U10653" i="1"/>
  <c r="Z10653" i="1"/>
  <c r="Z10786" i="1"/>
  <c r="U10786" i="1"/>
  <c r="Z10850" i="1"/>
  <c r="U10850" i="1"/>
  <c r="Z10914" i="1"/>
  <c r="U10914" i="1"/>
  <c r="Z10978" i="1"/>
  <c r="U10978" i="1"/>
  <c r="Z11106" i="1"/>
  <c r="U11106" i="1"/>
  <c r="Z11114" i="1"/>
  <c r="U11114" i="1"/>
  <c r="U11223" i="1"/>
  <c r="Z11223" i="1"/>
  <c r="Z11238" i="1"/>
  <c r="U11238" i="1"/>
  <c r="Z9507" i="1"/>
  <c r="Z9508" i="1"/>
  <c r="Z9532" i="1"/>
  <c r="Z9540" i="1"/>
  <c r="Z9590" i="1"/>
  <c r="Z9592" i="1"/>
  <c r="U9614" i="1"/>
  <c r="U9619" i="1"/>
  <c r="U9623" i="1"/>
  <c r="U9639" i="1"/>
  <c r="U9655" i="1"/>
  <c r="U9814" i="1"/>
  <c r="U9815" i="1"/>
  <c r="U9822" i="1"/>
  <c r="U9862" i="1"/>
  <c r="U9863" i="1"/>
  <c r="U9866" i="1"/>
  <c r="U9870" i="1"/>
  <c r="Z9893" i="1"/>
  <c r="U9914" i="1"/>
  <c r="U9918" i="1"/>
  <c r="Z9941" i="1"/>
  <c r="U9958" i="1"/>
  <c r="Z9981" i="1"/>
  <c r="U10549" i="1"/>
  <c r="Z10558" i="1"/>
  <c r="U10565" i="1"/>
  <c r="Z10574" i="1"/>
  <c r="U10581" i="1"/>
  <c r="U10601" i="1"/>
  <c r="Z10614" i="1"/>
  <c r="Z10626" i="1"/>
  <c r="U10626" i="1"/>
  <c r="Z10658" i="1"/>
  <c r="U10658" i="1"/>
  <c r="Z10690" i="1"/>
  <c r="U10690" i="1"/>
  <c r="Z10722" i="1"/>
  <c r="U10722" i="1"/>
  <c r="Z10754" i="1"/>
  <c r="U10754" i="1"/>
  <c r="Z10794" i="1"/>
  <c r="U10794" i="1"/>
  <c r="Z10858" i="1"/>
  <c r="U10858" i="1"/>
  <c r="Z10922" i="1"/>
  <c r="U10922" i="1"/>
  <c r="Z10986" i="1"/>
  <c r="U10986" i="1"/>
  <c r="Z11122" i="1"/>
  <c r="U11122" i="1"/>
  <c r="Z11130" i="1"/>
  <c r="U11130" i="1"/>
  <c r="Z11138" i="1"/>
  <c r="U11138" i="1"/>
  <c r="Z10586" i="1"/>
  <c r="U10586" i="1"/>
  <c r="U10629" i="1"/>
  <c r="Z10629" i="1"/>
  <c r="U10661" i="1"/>
  <c r="Z10661" i="1"/>
  <c r="Z10802" i="1"/>
  <c r="U10802" i="1"/>
  <c r="Z10866" i="1"/>
  <c r="U10866" i="1"/>
  <c r="Z10930" i="1"/>
  <c r="U10930" i="1"/>
  <c r="Z10994" i="1"/>
  <c r="U10994" i="1"/>
  <c r="Z11149" i="1"/>
  <c r="U11149" i="1"/>
  <c r="U11169" i="1"/>
  <c r="Z11169" i="1"/>
  <c r="Z11263" i="1"/>
  <c r="U11263" i="1"/>
  <c r="U11265" i="1"/>
  <c r="Z11265" i="1"/>
  <c r="Z10610" i="1"/>
  <c r="U10610" i="1"/>
  <c r="Z10634" i="1"/>
  <c r="U10634" i="1"/>
  <c r="Z10666" i="1"/>
  <c r="U10666" i="1"/>
  <c r="Z10698" i="1"/>
  <c r="U10698" i="1"/>
  <c r="Z10730" i="1"/>
  <c r="U10730" i="1"/>
  <c r="Z10762" i="1"/>
  <c r="U10762" i="1"/>
  <c r="Z10810" i="1"/>
  <c r="U10810" i="1"/>
  <c r="Z10874" i="1"/>
  <c r="U10874" i="1"/>
  <c r="Z10938" i="1"/>
  <c r="U10938" i="1"/>
  <c r="Z11002" i="1"/>
  <c r="U11002" i="1"/>
  <c r="Z11010" i="1"/>
  <c r="U11010" i="1"/>
  <c r="Z11018" i="1"/>
  <c r="U11018" i="1"/>
  <c r="Z11026" i="1"/>
  <c r="U11026" i="1"/>
  <c r="Z11034" i="1"/>
  <c r="U11034" i="1"/>
  <c r="Z11042" i="1"/>
  <c r="U11042" i="1"/>
  <c r="Z11050" i="1"/>
  <c r="U11050" i="1"/>
  <c r="Z11058" i="1"/>
  <c r="U11058" i="1"/>
  <c r="Z11066" i="1"/>
  <c r="U11066" i="1"/>
  <c r="Z11148" i="1"/>
  <c r="U11148" i="1"/>
  <c r="Z11159" i="1"/>
  <c r="U11159" i="1"/>
  <c r="Z11262" i="1"/>
  <c r="U11262" i="1"/>
  <c r="U12813" i="1"/>
  <c r="Z12813" i="1"/>
  <c r="Z10677" i="1"/>
  <c r="Z10685" i="1"/>
  <c r="Z10693" i="1"/>
  <c r="Z10701" i="1"/>
  <c r="Z10709" i="1"/>
  <c r="Z10717" i="1"/>
  <c r="Z10725" i="1"/>
  <c r="Z10733" i="1"/>
  <c r="Z10741" i="1"/>
  <c r="Z10749" i="1"/>
  <c r="Z10757" i="1"/>
  <c r="Z10765" i="1"/>
  <c r="Z10773" i="1"/>
  <c r="Z10781" i="1"/>
  <c r="Z10789" i="1"/>
  <c r="Z10797" i="1"/>
  <c r="Z10805" i="1"/>
  <c r="Z10813" i="1"/>
  <c r="Z10821" i="1"/>
  <c r="Z10829" i="1"/>
  <c r="Z10837" i="1"/>
  <c r="Z10845" i="1"/>
  <c r="Z10853" i="1"/>
  <c r="Z10861" i="1"/>
  <c r="Z10869" i="1"/>
  <c r="Z10877" i="1"/>
  <c r="Z10885" i="1"/>
  <c r="Z10893" i="1"/>
  <c r="Z10901" i="1"/>
  <c r="Z10909" i="1"/>
  <c r="Z10917" i="1"/>
  <c r="Z10925" i="1"/>
  <c r="Z10933" i="1"/>
  <c r="Z10941" i="1"/>
  <c r="Z10949" i="1"/>
  <c r="Z10957" i="1"/>
  <c r="Z10965" i="1"/>
  <c r="Z10973" i="1"/>
  <c r="Z10981" i="1"/>
  <c r="Z10989" i="1"/>
  <c r="Z10997" i="1"/>
  <c r="Z11005" i="1"/>
  <c r="Z11013" i="1"/>
  <c r="Z11021" i="1"/>
  <c r="Z11029" i="1"/>
  <c r="Z11037" i="1"/>
  <c r="Z11045" i="1"/>
  <c r="Z11053" i="1"/>
  <c r="Z11061" i="1"/>
  <c r="Z11069" i="1"/>
  <c r="Z11077" i="1"/>
  <c r="Z11085" i="1"/>
  <c r="Z11093" i="1"/>
  <c r="Z11101" i="1"/>
  <c r="Z11109" i="1"/>
  <c r="Z11117" i="1"/>
  <c r="Z11125" i="1"/>
  <c r="Z11133" i="1"/>
  <c r="Z11142" i="1"/>
  <c r="Z11152" i="1"/>
  <c r="Z11153" i="1"/>
  <c r="Z11163" i="1"/>
  <c r="Z11174" i="1"/>
  <c r="Z11184" i="1"/>
  <c r="Z11185" i="1"/>
  <c r="Z11195" i="1"/>
  <c r="Z11206" i="1"/>
  <c r="Z11216" i="1"/>
  <c r="Z11229" i="1"/>
  <c r="Z11351" i="1"/>
  <c r="U11351" i="1"/>
  <c r="Z11400" i="1"/>
  <c r="U11400" i="1"/>
  <c r="Z11453" i="1"/>
  <c r="U11453" i="1"/>
  <c r="Z11271" i="1"/>
  <c r="U11271" i="1"/>
  <c r="Z11303" i="1"/>
  <c r="U11303" i="1"/>
  <c r="Z11359" i="1"/>
  <c r="U11359" i="1"/>
  <c r="Z11411" i="1"/>
  <c r="U11411" i="1"/>
  <c r="Z11464" i="1"/>
  <c r="U11464" i="1"/>
  <c r="Z11128" i="1"/>
  <c r="Z11136" i="1"/>
  <c r="U11228" i="1"/>
  <c r="Z11235" i="1"/>
  <c r="U11246" i="1"/>
  <c r="Z11259" i="1"/>
  <c r="Z11279" i="1"/>
  <c r="U11279" i="1"/>
  <c r="Z11291" i="1"/>
  <c r="Z11311" i="1"/>
  <c r="U11311" i="1"/>
  <c r="Z11368" i="1"/>
  <c r="U11368" i="1"/>
  <c r="Z11421" i="1"/>
  <c r="U11421" i="1"/>
  <c r="U11164" i="1"/>
  <c r="U11196" i="1"/>
  <c r="U11278" i="1"/>
  <c r="U11315" i="1"/>
  <c r="Z11315" i="1"/>
  <c r="Z11319" i="1"/>
  <c r="U11319" i="1"/>
  <c r="Z11480" i="1"/>
  <c r="U11480" i="1"/>
  <c r="Z11225" i="1"/>
  <c r="Z11241" i="1"/>
  <c r="Z11255" i="1"/>
  <c r="U11255" i="1"/>
  <c r="Z11267" i="1"/>
  <c r="Z11287" i="1"/>
  <c r="U11287" i="1"/>
  <c r="Z11299" i="1"/>
  <c r="Z11327" i="1"/>
  <c r="U11327" i="1"/>
  <c r="Z11379" i="1"/>
  <c r="U11379" i="1"/>
  <c r="Z11432" i="1"/>
  <c r="U11432" i="1"/>
  <c r="Z11161" i="1"/>
  <c r="Z11193" i="1"/>
  <c r="Z11335" i="1"/>
  <c r="U11335" i="1"/>
  <c r="Z11389" i="1"/>
  <c r="U11389" i="1"/>
  <c r="Z11470" i="1"/>
  <c r="Z11490" i="1"/>
  <c r="Z11506" i="1"/>
  <c r="U11506" i="1"/>
  <c r="Z11642" i="1"/>
  <c r="U11642" i="1"/>
  <c r="Z11946" i="1"/>
  <c r="U11946" i="1"/>
  <c r="U11997" i="1"/>
  <c r="Z11997" i="1"/>
  <c r="Z12012" i="1"/>
  <c r="U12012" i="1"/>
  <c r="Z12099" i="1"/>
  <c r="U12099" i="1"/>
  <c r="Z11323" i="1"/>
  <c r="Z11331" i="1"/>
  <c r="Z11339" i="1"/>
  <c r="Z11347" i="1"/>
  <c r="Z11355" i="1"/>
  <c r="Z11363" i="1"/>
  <c r="Z11373" i="1"/>
  <c r="Z11384" i="1"/>
  <c r="Z11395" i="1"/>
  <c r="Z11405" i="1"/>
  <c r="Z11416" i="1"/>
  <c r="Z11427" i="1"/>
  <c r="Z11437" i="1"/>
  <c r="Z11448" i="1"/>
  <c r="Z11459" i="1"/>
  <c r="Z11514" i="1"/>
  <c r="U11514" i="1"/>
  <c r="Z11522" i="1"/>
  <c r="U11522" i="1"/>
  <c r="Z11530" i="1"/>
  <c r="U11530" i="1"/>
  <c r="Z11538" i="1"/>
  <c r="U11538" i="1"/>
  <c r="Z11546" i="1"/>
  <c r="U11546" i="1"/>
  <c r="Z11554" i="1"/>
  <c r="U11554" i="1"/>
  <c r="Z11562" i="1"/>
  <c r="U11562" i="1"/>
  <c r="Z11570" i="1"/>
  <c r="U11570" i="1"/>
  <c r="Z11578" i="1"/>
  <c r="U11578" i="1"/>
  <c r="Z11586" i="1"/>
  <c r="U11586" i="1"/>
  <c r="Z11650" i="1"/>
  <c r="U11650" i="1"/>
  <c r="Z11938" i="1"/>
  <c r="U11938" i="1"/>
  <c r="Z11996" i="1"/>
  <c r="U11996" i="1"/>
  <c r="Z11474" i="1"/>
  <c r="U11513" i="1"/>
  <c r="U11521" i="1"/>
  <c r="U11529" i="1"/>
  <c r="U11537" i="1"/>
  <c r="U11545" i="1"/>
  <c r="U11553" i="1"/>
  <c r="U11561" i="1"/>
  <c r="U11569" i="1"/>
  <c r="U11577" i="1"/>
  <c r="U11585" i="1"/>
  <c r="Z11594" i="1"/>
  <c r="U11594" i="1"/>
  <c r="Z11658" i="1"/>
  <c r="U11658" i="1"/>
  <c r="Z11930" i="1"/>
  <c r="U11930" i="1"/>
  <c r="U11981" i="1"/>
  <c r="Z11981" i="1"/>
  <c r="Z11602" i="1"/>
  <c r="U11602" i="1"/>
  <c r="Z11666" i="1"/>
  <c r="U11666" i="1"/>
  <c r="Z11674" i="1"/>
  <c r="U11674" i="1"/>
  <c r="Z11682" i="1"/>
  <c r="U11682" i="1"/>
  <c r="Z11690" i="1"/>
  <c r="U11690" i="1"/>
  <c r="Z11698" i="1"/>
  <c r="U11698" i="1"/>
  <c r="Z11706" i="1"/>
  <c r="U11706" i="1"/>
  <c r="Z11714" i="1"/>
  <c r="U11714" i="1"/>
  <c r="Z11722" i="1"/>
  <c r="U11722" i="1"/>
  <c r="Z11730" i="1"/>
  <c r="U11730" i="1"/>
  <c r="Z11738" i="1"/>
  <c r="U11738" i="1"/>
  <c r="Z11746" i="1"/>
  <c r="U11746" i="1"/>
  <c r="Z11754" i="1"/>
  <c r="U11754" i="1"/>
  <c r="Z11762" i="1"/>
  <c r="U11762" i="1"/>
  <c r="Z11770" i="1"/>
  <c r="U11770" i="1"/>
  <c r="Z11778" i="1"/>
  <c r="U11778" i="1"/>
  <c r="Z11786" i="1"/>
  <c r="U11786" i="1"/>
  <c r="Z11794" i="1"/>
  <c r="U11794" i="1"/>
  <c r="Z11802" i="1"/>
  <c r="U11802" i="1"/>
  <c r="Z11810" i="1"/>
  <c r="U11810" i="1"/>
  <c r="Z11818" i="1"/>
  <c r="U11818" i="1"/>
  <c r="Z11826" i="1"/>
  <c r="U11826" i="1"/>
  <c r="Z11834" i="1"/>
  <c r="U11834" i="1"/>
  <c r="Z11842" i="1"/>
  <c r="U11842" i="1"/>
  <c r="Z11850" i="1"/>
  <c r="U11850" i="1"/>
  <c r="Z11858" i="1"/>
  <c r="U11858" i="1"/>
  <c r="Z11866" i="1"/>
  <c r="U11866" i="1"/>
  <c r="Z11874" i="1"/>
  <c r="U11874" i="1"/>
  <c r="Z11882" i="1"/>
  <c r="U11882" i="1"/>
  <c r="Z11890" i="1"/>
  <c r="U11890" i="1"/>
  <c r="Z11898" i="1"/>
  <c r="U11898" i="1"/>
  <c r="Z11906" i="1"/>
  <c r="U11906" i="1"/>
  <c r="Z11914" i="1"/>
  <c r="U11914" i="1"/>
  <c r="Z11922" i="1"/>
  <c r="U11922" i="1"/>
  <c r="Z11980" i="1"/>
  <c r="U11980" i="1"/>
  <c r="U12065" i="1"/>
  <c r="Z12065" i="1"/>
  <c r="U11469" i="1"/>
  <c r="U11489" i="1"/>
  <c r="U11601" i="1"/>
  <c r="Z11610" i="1"/>
  <c r="U11610" i="1"/>
  <c r="Z11970" i="1"/>
  <c r="U11970" i="1"/>
  <c r="Z12064" i="1"/>
  <c r="U12064" i="1"/>
  <c r="Z11618" i="1"/>
  <c r="U11618" i="1"/>
  <c r="U12045" i="1"/>
  <c r="Z12045" i="1"/>
  <c r="U12060" i="1"/>
  <c r="Z12060" i="1"/>
  <c r="Z12063" i="1"/>
  <c r="U12063" i="1"/>
  <c r="Z11484" i="1"/>
  <c r="Z11486" i="1"/>
  <c r="Z11498" i="1"/>
  <c r="U11498" i="1"/>
  <c r="Z11516" i="1"/>
  <c r="Z11524" i="1"/>
  <c r="Z11532" i="1"/>
  <c r="Z11540" i="1"/>
  <c r="Z11626" i="1"/>
  <c r="U11626" i="1"/>
  <c r="Z11962" i="1"/>
  <c r="U11962" i="1"/>
  <c r="U12029" i="1"/>
  <c r="Z12029" i="1"/>
  <c r="Z12044" i="1"/>
  <c r="U12044" i="1"/>
  <c r="Z11517" i="1"/>
  <c r="Z11525" i="1"/>
  <c r="Z11533" i="1"/>
  <c r="Z11541" i="1"/>
  <c r="Z11549" i="1"/>
  <c r="Z11557" i="1"/>
  <c r="Z11565" i="1"/>
  <c r="Z11573" i="1"/>
  <c r="Z11581" i="1"/>
  <c r="Z11589" i="1"/>
  <c r="Z11597" i="1"/>
  <c r="Z11605" i="1"/>
  <c r="Z11613" i="1"/>
  <c r="Z11621" i="1"/>
  <c r="Z11629" i="1"/>
  <c r="Z11637" i="1"/>
  <c r="Z11645" i="1"/>
  <c r="Z11653" i="1"/>
  <c r="Z11661" i="1"/>
  <c r="Z11669" i="1"/>
  <c r="Z11677" i="1"/>
  <c r="Z11685" i="1"/>
  <c r="Z11693" i="1"/>
  <c r="Z11701" i="1"/>
  <c r="Z11709" i="1"/>
  <c r="Z11717" i="1"/>
  <c r="Z11725" i="1"/>
  <c r="Z11733" i="1"/>
  <c r="Z11741" i="1"/>
  <c r="Z11749" i="1"/>
  <c r="Z11757" i="1"/>
  <c r="Z11765" i="1"/>
  <c r="Z11773" i="1"/>
  <c r="Z11781" i="1"/>
  <c r="Z11789" i="1"/>
  <c r="Z11797" i="1"/>
  <c r="Z11805" i="1"/>
  <c r="Z11813" i="1"/>
  <c r="Z11821" i="1"/>
  <c r="Z11829" i="1"/>
  <c r="Z11837" i="1"/>
  <c r="Z11845" i="1"/>
  <c r="Z11853" i="1"/>
  <c r="Z11861" i="1"/>
  <c r="Z11869" i="1"/>
  <c r="Z11877" i="1"/>
  <c r="Z11885" i="1"/>
  <c r="Z11893" i="1"/>
  <c r="Z11901" i="1"/>
  <c r="Z11909" i="1"/>
  <c r="Z11917" i="1"/>
  <c r="Z11925" i="1"/>
  <c r="Z11933" i="1"/>
  <c r="Z11941" i="1"/>
  <c r="Z11949" i="1"/>
  <c r="Z11957" i="1"/>
  <c r="Z11965" i="1"/>
  <c r="Z11974" i="1"/>
  <c r="Z11987" i="1"/>
  <c r="Z11989" i="1"/>
  <c r="Z12005" i="1"/>
  <c r="Z12021" i="1"/>
  <c r="Z12037" i="1"/>
  <c r="Z12053" i="1"/>
  <c r="U12092" i="1"/>
  <c r="Z12092" i="1"/>
  <c r="Z12096" i="1"/>
  <c r="U12096" i="1"/>
  <c r="Z12276" i="1"/>
  <c r="U12276" i="1"/>
  <c r="Z11926" i="1"/>
  <c r="Z11934" i="1"/>
  <c r="Z11942" i="1"/>
  <c r="Z11950" i="1"/>
  <c r="Z11958" i="1"/>
  <c r="Z11966" i="1"/>
  <c r="Z11975" i="1"/>
  <c r="U12068" i="1"/>
  <c r="Z12068" i="1"/>
  <c r="Z12073" i="1"/>
  <c r="U12073" i="1"/>
  <c r="U12084" i="1"/>
  <c r="Z12084" i="1"/>
  <c r="Z12088" i="1"/>
  <c r="U12088" i="1"/>
  <c r="U12091" i="1"/>
  <c r="Z12128" i="1"/>
  <c r="U12128" i="1"/>
  <c r="Z12160" i="1"/>
  <c r="U12160" i="1"/>
  <c r="Z12192" i="1"/>
  <c r="U12192" i="1"/>
  <c r="Z12224" i="1"/>
  <c r="U12224" i="1"/>
  <c r="Z12265" i="1"/>
  <c r="U12265" i="1"/>
  <c r="Z11977" i="1"/>
  <c r="Z11993" i="1"/>
  <c r="Z12009" i="1"/>
  <c r="Z12025" i="1"/>
  <c r="Z12041" i="1"/>
  <c r="Z12057" i="1"/>
  <c r="U12076" i="1"/>
  <c r="Z12076" i="1"/>
  <c r="Z12080" i="1"/>
  <c r="U12080" i="1"/>
  <c r="Z12255" i="1"/>
  <c r="U12255" i="1"/>
  <c r="Z11672" i="1"/>
  <c r="Z11680" i="1"/>
  <c r="Z11688" i="1"/>
  <c r="Z11696" i="1"/>
  <c r="Z11704" i="1"/>
  <c r="Z11712" i="1"/>
  <c r="Z11720" i="1"/>
  <c r="Z11728" i="1"/>
  <c r="Z11736" i="1"/>
  <c r="Z11744" i="1"/>
  <c r="Z11752" i="1"/>
  <c r="Z11760" i="1"/>
  <c r="Z11768" i="1"/>
  <c r="Z11776" i="1"/>
  <c r="Z11784" i="1"/>
  <c r="Z11792" i="1"/>
  <c r="Z11800" i="1"/>
  <c r="Z11808" i="1"/>
  <c r="Z11816" i="1"/>
  <c r="Z11824" i="1"/>
  <c r="Z11832" i="1"/>
  <c r="Z11840" i="1"/>
  <c r="Z11848" i="1"/>
  <c r="Z11856" i="1"/>
  <c r="Z11864" i="1"/>
  <c r="Z11872" i="1"/>
  <c r="Z11880" i="1"/>
  <c r="Z11888" i="1"/>
  <c r="Z11896" i="1"/>
  <c r="Z11904" i="1"/>
  <c r="Z11912" i="1"/>
  <c r="Z11920" i="1"/>
  <c r="Z11928" i="1"/>
  <c r="Z11936" i="1"/>
  <c r="Z11944" i="1"/>
  <c r="Z11952" i="1"/>
  <c r="Z11960" i="1"/>
  <c r="Z11968" i="1"/>
  <c r="Z12120" i="1"/>
  <c r="U12120" i="1"/>
  <c r="Z12152" i="1"/>
  <c r="U12152" i="1"/>
  <c r="Z12184" i="1"/>
  <c r="U12184" i="1"/>
  <c r="Z12216" i="1"/>
  <c r="U12216" i="1"/>
  <c r="U11988" i="1"/>
  <c r="U12004" i="1"/>
  <c r="U12020" i="1"/>
  <c r="U12036" i="1"/>
  <c r="U12052" i="1"/>
  <c r="Z12112" i="1"/>
  <c r="U12112" i="1"/>
  <c r="Z12144" i="1"/>
  <c r="U12144" i="1"/>
  <c r="Z12176" i="1"/>
  <c r="U12176" i="1"/>
  <c r="Z12208" i="1"/>
  <c r="U12208" i="1"/>
  <c r="Z12244" i="1"/>
  <c r="U12244" i="1"/>
  <c r="Z12287" i="1"/>
  <c r="U12287" i="1"/>
  <c r="U11992" i="1"/>
  <c r="U12008" i="1"/>
  <c r="U12024" i="1"/>
  <c r="U12040" i="1"/>
  <c r="U12056" i="1"/>
  <c r="Z12233" i="1"/>
  <c r="U12233" i="1"/>
  <c r="Z12300" i="1"/>
  <c r="U12300" i="1"/>
  <c r="Z12107" i="1"/>
  <c r="Z12115" i="1"/>
  <c r="Z12123" i="1"/>
  <c r="Z12131" i="1"/>
  <c r="Z12139" i="1"/>
  <c r="Z12147" i="1"/>
  <c r="Z12155" i="1"/>
  <c r="Z12163" i="1"/>
  <c r="Z12171" i="1"/>
  <c r="Z12179" i="1"/>
  <c r="Z12187" i="1"/>
  <c r="Z12195" i="1"/>
  <c r="Z12203" i="1"/>
  <c r="Z12211" i="1"/>
  <c r="Z12219" i="1"/>
  <c r="Z12227" i="1"/>
  <c r="Z12238" i="1"/>
  <c r="Z12248" i="1"/>
  <c r="Z12270" i="1"/>
  <c r="Z12280" i="1"/>
  <c r="U12301" i="1"/>
  <c r="Z12301" i="1"/>
  <c r="U12317" i="1"/>
  <c r="Z12317" i="1"/>
  <c r="Z12332" i="1"/>
  <c r="U12373" i="1"/>
  <c r="Z12373" i="1"/>
  <c r="Z12378" i="1"/>
  <c r="U12378" i="1"/>
  <c r="Z12410" i="1"/>
  <c r="U12410" i="1"/>
  <c r="Z12442" i="1"/>
  <c r="U12442" i="1"/>
  <c r="Z12474" i="1"/>
  <c r="U12474" i="1"/>
  <c r="Z12506" i="1"/>
  <c r="U12506" i="1"/>
  <c r="Z12691" i="1"/>
  <c r="U12691" i="1"/>
  <c r="U12081" i="1"/>
  <c r="U12089" i="1"/>
  <c r="U12097" i="1"/>
  <c r="U12105" i="1"/>
  <c r="Z12108" i="1"/>
  <c r="U12113" i="1"/>
  <c r="Z12116" i="1"/>
  <c r="U12121" i="1"/>
  <c r="Z12124" i="1"/>
  <c r="U12129" i="1"/>
  <c r="Z12132" i="1"/>
  <c r="U12137" i="1"/>
  <c r="Z12140" i="1"/>
  <c r="U12145" i="1"/>
  <c r="Z12148" i="1"/>
  <c r="U12153" i="1"/>
  <c r="Z12156" i="1"/>
  <c r="U12161" i="1"/>
  <c r="Z12164" i="1"/>
  <c r="U12169" i="1"/>
  <c r="Z12172" i="1"/>
  <c r="U12177" i="1"/>
  <c r="Z12180" i="1"/>
  <c r="U12185" i="1"/>
  <c r="Z12188" i="1"/>
  <c r="U12193" i="1"/>
  <c r="Z12196" i="1"/>
  <c r="U12201" i="1"/>
  <c r="Z12204" i="1"/>
  <c r="U12209" i="1"/>
  <c r="Z12212" i="1"/>
  <c r="U12217" i="1"/>
  <c r="Z12220" i="1"/>
  <c r="U12225" i="1"/>
  <c r="Z12228" i="1"/>
  <c r="Z12239" i="1"/>
  <c r="U12245" i="1"/>
  <c r="U12246" i="1"/>
  <c r="Z12249" i="1"/>
  <c r="Z12250" i="1"/>
  <c r="U12256" i="1"/>
  <c r="Z12260" i="1"/>
  <c r="Z12271" i="1"/>
  <c r="U12277" i="1"/>
  <c r="U12278" i="1"/>
  <c r="Z12281" i="1"/>
  <c r="Z12282" i="1"/>
  <c r="U12288" i="1"/>
  <c r="Z12292" i="1"/>
  <c r="U12303" i="1"/>
  <c r="Z12308" i="1"/>
  <c r="U12319" i="1"/>
  <c r="U12320" i="1"/>
  <c r="Z12320" i="1"/>
  <c r="Z12322" i="1"/>
  <c r="U12322" i="1"/>
  <c r="Z12340" i="1"/>
  <c r="U12381" i="1"/>
  <c r="Z12381" i="1"/>
  <c r="U12545" i="1"/>
  <c r="Z12545" i="1"/>
  <c r="U12685" i="1"/>
  <c r="Z12685" i="1"/>
  <c r="U12325" i="1"/>
  <c r="Z12325" i="1"/>
  <c r="Z12330" i="1"/>
  <c r="U12330" i="1"/>
  <c r="Z12386" i="1"/>
  <c r="U12386" i="1"/>
  <c r="Z12418" i="1"/>
  <c r="U12418" i="1"/>
  <c r="Z12450" i="1"/>
  <c r="U12450" i="1"/>
  <c r="Z12482" i="1"/>
  <c r="U12482" i="1"/>
  <c r="Z12514" i="1"/>
  <c r="U12514" i="1"/>
  <c r="U12577" i="1"/>
  <c r="Z12577" i="1"/>
  <c r="Z12579" i="1"/>
  <c r="U12579" i="1"/>
  <c r="U12886" i="1"/>
  <c r="Z12886" i="1"/>
  <c r="U12237" i="1"/>
  <c r="U12269" i="1"/>
  <c r="U12333" i="1"/>
  <c r="Z12333" i="1"/>
  <c r="Z12338" i="1"/>
  <c r="U12338" i="1"/>
  <c r="U12389" i="1"/>
  <c r="Z12389" i="1"/>
  <c r="Z12523" i="1"/>
  <c r="U12523" i="1"/>
  <c r="Z12558" i="1"/>
  <c r="U12558" i="1"/>
  <c r="Z12755" i="1"/>
  <c r="U12755" i="1"/>
  <c r="U12293" i="1"/>
  <c r="Z12293" i="1"/>
  <c r="U12309" i="1"/>
  <c r="Z12309" i="1"/>
  <c r="U12341" i="1"/>
  <c r="Z12341" i="1"/>
  <c r="Z12346" i="1"/>
  <c r="U12346" i="1"/>
  <c r="Z12394" i="1"/>
  <c r="U12394" i="1"/>
  <c r="Z12426" i="1"/>
  <c r="U12426" i="1"/>
  <c r="Z12458" i="1"/>
  <c r="U12458" i="1"/>
  <c r="Z12490" i="1"/>
  <c r="U12490" i="1"/>
  <c r="U12749" i="1"/>
  <c r="Z12749" i="1"/>
  <c r="U12229" i="1"/>
  <c r="Z12234" i="1"/>
  <c r="U12261" i="1"/>
  <c r="Z12266" i="1"/>
  <c r="U12349" i="1"/>
  <c r="Z12349" i="1"/>
  <c r="Z12354" i="1"/>
  <c r="U12354" i="1"/>
  <c r="U12397" i="1"/>
  <c r="Z12397" i="1"/>
  <c r="Z12534" i="1"/>
  <c r="U12534" i="1"/>
  <c r="U12609" i="1"/>
  <c r="Z12609" i="1"/>
  <c r="Z12611" i="1"/>
  <c r="U12611" i="1"/>
  <c r="U12357" i="1"/>
  <c r="Z12357" i="1"/>
  <c r="Z12362" i="1"/>
  <c r="U12362" i="1"/>
  <c r="Z12402" i="1"/>
  <c r="U12402" i="1"/>
  <c r="Z12434" i="1"/>
  <c r="U12434" i="1"/>
  <c r="Z12466" i="1"/>
  <c r="U12466" i="1"/>
  <c r="Z12498" i="1"/>
  <c r="U12498" i="1"/>
  <c r="Z12819" i="1"/>
  <c r="U12819" i="1"/>
  <c r="Z13229" i="1"/>
  <c r="U13229" i="1"/>
  <c r="Z12405" i="1"/>
  <c r="Z12413" i="1"/>
  <c r="Z12421" i="1"/>
  <c r="Z12429" i="1"/>
  <c r="Z12437" i="1"/>
  <c r="Z12445" i="1"/>
  <c r="Z12453" i="1"/>
  <c r="Z12461" i="1"/>
  <c r="Z12469" i="1"/>
  <c r="Z12477" i="1"/>
  <c r="Z12485" i="1"/>
  <c r="Z12493" i="1"/>
  <c r="Z12501" i="1"/>
  <c r="Z12509" i="1"/>
  <c r="Z12517" i="1"/>
  <c r="Z12527" i="1"/>
  <c r="Z12550" i="1"/>
  <c r="Z12551" i="1"/>
  <c r="Z12565" i="1"/>
  <c r="Z12566" i="1"/>
  <c r="Z12683" i="1"/>
  <c r="U12683" i="1"/>
  <c r="Z12747" i="1"/>
  <c r="U12747" i="1"/>
  <c r="Z12811" i="1"/>
  <c r="U12811" i="1"/>
  <c r="U12880" i="1"/>
  <c r="Z12880" i="1"/>
  <c r="Z12885" i="1"/>
  <c r="U12885" i="1"/>
  <c r="U12960" i="1"/>
  <c r="Z12960" i="1"/>
  <c r="Z13228" i="1"/>
  <c r="U13228" i="1"/>
  <c r="U12561" i="1"/>
  <c r="Z12561" i="1"/>
  <c r="U12585" i="1"/>
  <c r="Z12585" i="1"/>
  <c r="U12617" i="1"/>
  <c r="Z12617" i="1"/>
  <c r="Z12675" i="1"/>
  <c r="U12675" i="1"/>
  <c r="Z12709" i="1"/>
  <c r="Z12739" i="1"/>
  <c r="U12739" i="1"/>
  <c r="Z12773" i="1"/>
  <c r="Z12803" i="1"/>
  <c r="U12803" i="1"/>
  <c r="Z12837" i="1"/>
  <c r="Z12869" i="1"/>
  <c r="U12869" i="1"/>
  <c r="Z12949" i="1"/>
  <c r="U12949" i="1"/>
  <c r="Z12951" i="1"/>
  <c r="U12951" i="1"/>
  <c r="Z13227" i="1"/>
  <c r="U13227" i="1"/>
  <c r="Z12667" i="1"/>
  <c r="U12667" i="1"/>
  <c r="Z12701" i="1"/>
  <c r="Z12731" i="1"/>
  <c r="U12731" i="1"/>
  <c r="Z12765" i="1"/>
  <c r="Z12795" i="1"/>
  <c r="U12795" i="1"/>
  <c r="Z12829" i="1"/>
  <c r="Z12859" i="1"/>
  <c r="U12859" i="1"/>
  <c r="Z12902" i="1"/>
  <c r="U12928" i="1"/>
  <c r="Z12928" i="1"/>
  <c r="Z12933" i="1"/>
  <c r="U12933" i="1"/>
  <c r="Z12948" i="1"/>
  <c r="U12948" i="1"/>
  <c r="Z12328" i="1"/>
  <c r="Z12336" i="1"/>
  <c r="Z12344" i="1"/>
  <c r="Z12352" i="1"/>
  <c r="Z12360" i="1"/>
  <c r="Z12368" i="1"/>
  <c r="Z12376" i="1"/>
  <c r="Z12384" i="1"/>
  <c r="Z12392" i="1"/>
  <c r="Z12400" i="1"/>
  <c r="Z12408" i="1"/>
  <c r="Z12416" i="1"/>
  <c r="Z12424" i="1"/>
  <c r="Z12432" i="1"/>
  <c r="Z12440" i="1"/>
  <c r="Z12448" i="1"/>
  <c r="Z12456" i="1"/>
  <c r="Z12464" i="1"/>
  <c r="Z12472" i="1"/>
  <c r="Z12480" i="1"/>
  <c r="Z12488" i="1"/>
  <c r="Z12496" i="1"/>
  <c r="Z12504" i="1"/>
  <c r="Z12512" i="1"/>
  <c r="Z12520" i="1"/>
  <c r="Z12521" i="1"/>
  <c r="Z12531" i="1"/>
  <c r="Z12542" i="1"/>
  <c r="Z12555" i="1"/>
  <c r="U12564" i="1"/>
  <c r="Z12573" i="1"/>
  <c r="U12588" i="1"/>
  <c r="U12593" i="1"/>
  <c r="Z12593" i="1"/>
  <c r="Z12603" i="1"/>
  <c r="U12620" i="1"/>
  <c r="U12625" i="1"/>
  <c r="Z12625" i="1"/>
  <c r="Z12659" i="1"/>
  <c r="U12659" i="1"/>
  <c r="Z12693" i="1"/>
  <c r="Z12723" i="1"/>
  <c r="U12723" i="1"/>
  <c r="Z12757" i="1"/>
  <c r="Z12787" i="1"/>
  <c r="U12787" i="1"/>
  <c r="Z12821" i="1"/>
  <c r="Z12851" i="1"/>
  <c r="U12851" i="1"/>
  <c r="U12569" i="1"/>
  <c r="Z12569" i="1"/>
  <c r="Z12635" i="1"/>
  <c r="U12635" i="1"/>
  <c r="Z12643" i="1"/>
  <c r="U12643" i="1"/>
  <c r="Z12651" i="1"/>
  <c r="U12651" i="1"/>
  <c r="Z12715" i="1"/>
  <c r="U12715" i="1"/>
  <c r="Z12779" i="1"/>
  <c r="U12779" i="1"/>
  <c r="Z12843" i="1"/>
  <c r="U12843" i="1"/>
  <c r="U12912" i="1"/>
  <c r="Z12912" i="1"/>
  <c r="Z12917" i="1"/>
  <c r="U12917" i="1"/>
  <c r="U13020" i="1"/>
  <c r="Z13020" i="1"/>
  <c r="U13084" i="1"/>
  <c r="Z13084" i="1"/>
  <c r="U13148" i="1"/>
  <c r="Z13148" i="1"/>
  <c r="U12601" i="1"/>
  <c r="Z12601" i="1"/>
  <c r="Z12707" i="1"/>
  <c r="U12707" i="1"/>
  <c r="Z12771" i="1"/>
  <c r="U12771" i="1"/>
  <c r="Z12835" i="1"/>
  <c r="U12835" i="1"/>
  <c r="U13014" i="1"/>
  <c r="Z13014" i="1"/>
  <c r="Z13019" i="1"/>
  <c r="U13019" i="1"/>
  <c r="U13078" i="1"/>
  <c r="Z13078" i="1"/>
  <c r="Z13083" i="1"/>
  <c r="U13083" i="1"/>
  <c r="U13142" i="1"/>
  <c r="Z13142" i="1"/>
  <c r="Z13147" i="1"/>
  <c r="U13147" i="1"/>
  <c r="U12572" i="1"/>
  <c r="Z12669" i="1"/>
  <c r="Z12699" i="1"/>
  <c r="U12699" i="1"/>
  <c r="Z12733" i="1"/>
  <c r="Z12763" i="1"/>
  <c r="U12763" i="1"/>
  <c r="Z12797" i="1"/>
  <c r="Z12827" i="1"/>
  <c r="U12827" i="1"/>
  <c r="Z12861" i="1"/>
  <c r="U12896" i="1"/>
  <c r="Z12896" i="1"/>
  <c r="Z12901" i="1"/>
  <c r="U12901" i="1"/>
  <c r="Z12934" i="1"/>
  <c r="Z13230" i="1"/>
  <c r="U13230" i="1"/>
  <c r="Z13232" i="1"/>
  <c r="U13232" i="1"/>
  <c r="U13321" i="1"/>
  <c r="Z13321" i="1"/>
  <c r="Z13438" i="1"/>
  <c r="U13438" i="1"/>
  <c r="U13441" i="1"/>
  <c r="Z13441" i="1"/>
  <c r="U13443" i="1"/>
  <c r="Z13443" i="1"/>
  <c r="Z12887" i="1"/>
  <c r="Z12903" i="1"/>
  <c r="Z12919" i="1"/>
  <c r="Z12935" i="1"/>
  <c r="U12952" i="1"/>
  <c r="Z12952" i="1"/>
  <c r="Z12957" i="1"/>
  <c r="U12957" i="1"/>
  <c r="Z12975" i="1"/>
  <c r="Z13189" i="1"/>
  <c r="Z13251" i="1"/>
  <c r="U13271" i="1"/>
  <c r="Z13271" i="1"/>
  <c r="U13326" i="1"/>
  <c r="Z13326" i="1"/>
  <c r="Z13342" i="1"/>
  <c r="U13342" i="1"/>
  <c r="Z12965" i="1"/>
  <c r="U12965" i="1"/>
  <c r="U13025" i="1"/>
  <c r="Z13025" i="1"/>
  <c r="Z13032" i="1"/>
  <c r="U13032" i="1"/>
  <c r="U13089" i="1"/>
  <c r="Z13089" i="1"/>
  <c r="Z13096" i="1"/>
  <c r="U13096" i="1"/>
  <c r="U13153" i="1"/>
  <c r="Z13153" i="1"/>
  <c r="Z13160" i="1"/>
  <c r="U13160" i="1"/>
  <c r="U13241" i="1"/>
  <c r="Z13241" i="1"/>
  <c r="Z13270" i="1"/>
  <c r="U13270" i="1"/>
  <c r="U12964" i="1"/>
  <c r="U12968" i="1"/>
  <c r="Z12968" i="1"/>
  <c r="Z12973" i="1"/>
  <c r="U12973" i="1"/>
  <c r="Z13031" i="1"/>
  <c r="U13031" i="1"/>
  <c r="U13035" i="1"/>
  <c r="Z13035" i="1"/>
  <c r="Z13042" i="1"/>
  <c r="U13042" i="1"/>
  <c r="Z13095" i="1"/>
  <c r="U13095" i="1"/>
  <c r="U13099" i="1"/>
  <c r="Z13099" i="1"/>
  <c r="Z13106" i="1"/>
  <c r="U13106" i="1"/>
  <c r="Z13159" i="1"/>
  <c r="U13159" i="1"/>
  <c r="U13163" i="1"/>
  <c r="Z13163" i="1"/>
  <c r="Z13170" i="1"/>
  <c r="U13170" i="1"/>
  <c r="U13181" i="1"/>
  <c r="Z13181" i="1"/>
  <c r="Z13183" i="1"/>
  <c r="U13183" i="1"/>
  <c r="U13240" i="1"/>
  <c r="U13249" i="1"/>
  <c r="Z13249" i="1"/>
  <c r="U13253" i="1"/>
  <c r="Z13253" i="1"/>
  <c r="Z13269" i="1"/>
  <c r="U13269" i="1"/>
  <c r="U13286" i="1"/>
  <c r="Z13286" i="1"/>
  <c r="Z13400" i="1"/>
  <c r="U13400" i="1"/>
  <c r="Z12633" i="1"/>
  <c r="Z12641" i="1"/>
  <c r="Z12649" i="1"/>
  <c r="Z12657" i="1"/>
  <c r="Z12665" i="1"/>
  <c r="Z12673" i="1"/>
  <c r="Z12681" i="1"/>
  <c r="Z12689" i="1"/>
  <c r="Z12697" i="1"/>
  <c r="Z12705" i="1"/>
  <c r="Z12713" i="1"/>
  <c r="Z12721" i="1"/>
  <c r="Z12729" i="1"/>
  <c r="Z12737" i="1"/>
  <c r="Z12745" i="1"/>
  <c r="Z12753" i="1"/>
  <c r="Z12761" i="1"/>
  <c r="Z12769" i="1"/>
  <c r="Z12777" i="1"/>
  <c r="Z12785" i="1"/>
  <c r="Z12793" i="1"/>
  <c r="Z12801" i="1"/>
  <c r="Z12809" i="1"/>
  <c r="Z12817" i="1"/>
  <c r="Z12825" i="1"/>
  <c r="Z12833" i="1"/>
  <c r="Z12841" i="1"/>
  <c r="Z12849" i="1"/>
  <c r="Z12857" i="1"/>
  <c r="Z12866" i="1"/>
  <c r="Z12878" i="1"/>
  <c r="Z12894" i="1"/>
  <c r="Z12910" i="1"/>
  <c r="Z12926" i="1"/>
  <c r="Z12943" i="1"/>
  <c r="U12972" i="1"/>
  <c r="U12976" i="1"/>
  <c r="Z12976" i="1"/>
  <c r="Z12981" i="1"/>
  <c r="U12981" i="1"/>
  <c r="Z13002" i="1"/>
  <c r="U13030" i="1"/>
  <c r="U13041" i="1"/>
  <c r="U13046" i="1"/>
  <c r="Z13046" i="1"/>
  <c r="U13052" i="1"/>
  <c r="Z13052" i="1"/>
  <c r="Z13066" i="1"/>
  <c r="U13094" i="1"/>
  <c r="U13105" i="1"/>
  <c r="U13110" i="1"/>
  <c r="Z13110" i="1"/>
  <c r="U13116" i="1"/>
  <c r="Z13116" i="1"/>
  <c r="Z13130" i="1"/>
  <c r="U13158" i="1"/>
  <c r="U13169" i="1"/>
  <c r="U13174" i="1"/>
  <c r="Z13174" i="1"/>
  <c r="Z13180" i="1"/>
  <c r="U13180" i="1"/>
  <c r="U13188" i="1"/>
  <c r="U13190" i="1"/>
  <c r="Z13190" i="1"/>
  <c r="Z13219" i="1"/>
  <c r="U13247" i="1"/>
  <c r="U13248" i="1"/>
  <c r="Z13252" i="1"/>
  <c r="U13252" i="1"/>
  <c r="Z13263" i="1"/>
  <c r="U13263" i="1"/>
  <c r="Z13268" i="1"/>
  <c r="U13268" i="1"/>
  <c r="U13284" i="1"/>
  <c r="U13285" i="1"/>
  <c r="U13291" i="1"/>
  <c r="U13292" i="1"/>
  <c r="U13294" i="1"/>
  <c r="Z13294" i="1"/>
  <c r="U12980" i="1"/>
  <c r="U12984" i="1"/>
  <c r="Z12984" i="1"/>
  <c r="Z12989" i="1"/>
  <c r="U12989" i="1"/>
  <c r="U13051" i="1"/>
  <c r="U13115" i="1"/>
  <c r="U13179" i="1"/>
  <c r="Z13199" i="1"/>
  <c r="U13199" i="1"/>
  <c r="U13213" i="1"/>
  <c r="Z13213" i="1"/>
  <c r="U13262" i="1"/>
  <c r="U13307" i="1"/>
  <c r="Z13307" i="1"/>
  <c r="U12993" i="1"/>
  <c r="Z12993" i="1"/>
  <c r="Z13000" i="1"/>
  <c r="U13000" i="1"/>
  <c r="U13057" i="1"/>
  <c r="Z13057" i="1"/>
  <c r="Z13064" i="1"/>
  <c r="U13064" i="1"/>
  <c r="U13121" i="1"/>
  <c r="Z13121" i="1"/>
  <c r="Z13128" i="1"/>
  <c r="U13128" i="1"/>
  <c r="U13217" i="1"/>
  <c r="Z13217" i="1"/>
  <c r="U13221" i="1"/>
  <c r="Z13221" i="1"/>
  <c r="Z13304" i="1"/>
  <c r="U13304" i="1"/>
  <c r="U12877" i="1"/>
  <c r="U12893" i="1"/>
  <c r="U12909" i="1"/>
  <c r="U12925" i="1"/>
  <c r="Z12999" i="1"/>
  <c r="U12999" i="1"/>
  <c r="U13003" i="1"/>
  <c r="Z13003" i="1"/>
  <c r="Z13010" i="1"/>
  <c r="U13010" i="1"/>
  <c r="Z13063" i="1"/>
  <c r="U13063" i="1"/>
  <c r="U13067" i="1"/>
  <c r="Z13067" i="1"/>
  <c r="Z13074" i="1"/>
  <c r="U13074" i="1"/>
  <c r="Z13127" i="1"/>
  <c r="U13127" i="1"/>
  <c r="U13131" i="1"/>
  <c r="Z13131" i="1"/>
  <c r="Z13138" i="1"/>
  <c r="U13138" i="1"/>
  <c r="U13209" i="1"/>
  <c r="Z13209" i="1"/>
  <c r="Z13211" i="1"/>
  <c r="U13211" i="1"/>
  <c r="U13216" i="1"/>
  <c r="Z13220" i="1"/>
  <c r="U13220" i="1"/>
  <c r="U13300" i="1"/>
  <c r="U13301" i="1"/>
  <c r="Z13352" i="1"/>
  <c r="U13352" i="1"/>
  <c r="U13185" i="1"/>
  <c r="Z13185" i="1"/>
  <c r="Z13212" i="1"/>
  <c r="U13212" i="1"/>
  <c r="Z13349" i="1"/>
  <c r="U13349" i="1"/>
  <c r="Z13390" i="1"/>
  <c r="U13390" i="1"/>
  <c r="U13393" i="1"/>
  <c r="Z13393" i="1"/>
  <c r="U13395" i="1"/>
  <c r="Z13395" i="1"/>
  <c r="Z13398" i="1"/>
  <c r="U13398" i="1"/>
  <c r="U13401" i="1"/>
  <c r="Z13401" i="1"/>
  <c r="U13408" i="1"/>
  <c r="Z13408" i="1"/>
  <c r="Z13365" i="1"/>
  <c r="U13365" i="1"/>
  <c r="Z13384" i="1"/>
  <c r="U13384" i="1"/>
  <c r="Z13512" i="1"/>
  <c r="U13512" i="1"/>
  <c r="Z13518" i="1"/>
  <c r="U13518" i="1"/>
  <c r="U13363" i="1"/>
  <c r="Z13363" i="1"/>
  <c r="U13379" i="1"/>
  <c r="Z13379" i="1"/>
  <c r="Z13502" i="1"/>
  <c r="U13502" i="1"/>
  <c r="U13505" i="1"/>
  <c r="Z13505" i="1"/>
  <c r="U13507" i="1"/>
  <c r="Z13507" i="1"/>
  <c r="U13313" i="1"/>
  <c r="Z13313" i="1"/>
  <c r="Z13343" i="1"/>
  <c r="U13457" i="1"/>
  <c r="Z13457" i="1"/>
  <c r="U13459" i="1"/>
  <c r="Z13459" i="1"/>
  <c r="U13206" i="1"/>
  <c r="U13236" i="1"/>
  <c r="Z13264" i="1"/>
  <c r="U13281" i="1"/>
  <c r="Z13281" i="1"/>
  <c r="Z13289" i="1"/>
  <c r="Z13305" i="1"/>
  <c r="U13316" i="1"/>
  <c r="U13332" i="1"/>
  <c r="U13333" i="1"/>
  <c r="U13334" i="1"/>
  <c r="U13335" i="1"/>
  <c r="Z13347" i="1"/>
  <c r="Z13353" i="1"/>
  <c r="Z13403" i="1"/>
  <c r="Z13454" i="1"/>
  <c r="U13454" i="1"/>
  <c r="Z13369" i="1"/>
  <c r="Z13448" i="1"/>
  <c r="U13448" i="1"/>
  <c r="Z13382" i="1"/>
  <c r="U13382" i="1"/>
  <c r="U13385" i="1"/>
  <c r="Z13385" i="1"/>
  <c r="Z13411" i="1"/>
  <c r="Z13446" i="1"/>
  <c r="U13446" i="1"/>
  <c r="U13449" i="1"/>
  <c r="Z13449" i="1"/>
  <c r="Z13472" i="1"/>
  <c r="Z13475" i="1"/>
  <c r="Z13510" i="1"/>
  <c r="U13510" i="1"/>
  <c r="U13513" i="1"/>
  <c r="Z13513" i="1"/>
  <c r="Z13462" i="1"/>
  <c r="U13462" i="1"/>
  <c r="U13465" i="1"/>
  <c r="Z13465" i="1"/>
  <c r="Z13361" i="1"/>
  <c r="Z13377" i="1"/>
  <c r="Z13406" i="1"/>
  <c r="U13406" i="1"/>
  <c r="U13409" i="1"/>
  <c r="Z13409" i="1"/>
  <c r="Z13435" i="1"/>
  <c r="Z13470" i="1"/>
  <c r="U13470" i="1"/>
  <c r="U13473" i="1"/>
  <c r="Z13473" i="1"/>
  <c r="Z13499" i="1"/>
  <c r="Z13414" i="1"/>
  <c r="U13414" i="1"/>
  <c r="U13417" i="1"/>
  <c r="Z13417" i="1"/>
  <c r="Z13478" i="1"/>
  <c r="U13478" i="1"/>
  <c r="U13481" i="1"/>
  <c r="Z13481" i="1"/>
  <c r="U13358" i="1"/>
  <c r="U13374" i="1"/>
  <c r="Z13387" i="1"/>
  <c r="Z13422" i="1"/>
  <c r="U13422" i="1"/>
  <c r="U13425" i="1"/>
  <c r="Z13425" i="1"/>
  <c r="Z13451" i="1"/>
  <c r="Z13486" i="1"/>
  <c r="U13486" i="1"/>
  <c r="U13489" i="1"/>
  <c r="Z13489" i="1"/>
  <c r="U13244" i="1"/>
  <c r="U13276" i="1"/>
  <c r="Z13430" i="1"/>
  <c r="U13430" i="1"/>
  <c r="U13433" i="1"/>
  <c r="Z13433" i="1"/>
  <c r="Z13494" i="1"/>
  <c r="U13494" i="1"/>
  <c r="U13497" i="1"/>
  <c r="Z13497" i="1"/>
  <c r="U855" i="1"/>
  <c r="U1088" i="1"/>
  <c r="U1089" i="1"/>
  <c r="U2341" i="1"/>
  <c r="U2342" i="1"/>
  <c r="U2343" i="1"/>
  <c r="U3851" i="1"/>
  <c r="U635" i="1"/>
  <c r="U3713" i="1"/>
  <c r="U4364" i="1"/>
  <c r="U4365" i="1"/>
  <c r="U1700" i="1"/>
  <c r="U1845" i="1"/>
  <c r="U3346" i="1"/>
  <c r="U3344" i="1"/>
  <c r="U3651" i="1"/>
  <c r="Z839" i="1"/>
  <c r="U3324" i="1"/>
  <c r="U3360" i="1"/>
  <c r="U3176" i="1"/>
  <c r="U3177" i="1"/>
  <c r="U3322" i="1"/>
  <c r="U3332" i="1"/>
  <c r="U2493" i="1"/>
  <c r="Z2682" i="1"/>
  <c r="U3739" i="1"/>
  <c r="U3917" i="1"/>
  <c r="U3918" i="1"/>
  <c r="Z3963" i="1"/>
  <c r="U3976" i="1"/>
  <c r="Z1185" i="1"/>
  <c r="Z1932" i="1"/>
  <c r="Z1957" i="1"/>
  <c r="Z2306" i="1"/>
  <c r="Z1086" i="1"/>
  <c r="Z1087" i="1"/>
  <c r="Z2983" i="1"/>
  <c r="Z3314" i="1"/>
  <c r="Z3315" i="1"/>
  <c r="U3320" i="1"/>
  <c r="U3362" i="1"/>
  <c r="U3476" i="1"/>
  <c r="U3928" i="1"/>
  <c r="U4067" i="1"/>
  <c r="Z2077" i="1"/>
  <c r="U853" i="1"/>
  <c r="U2248" i="1"/>
  <c r="U2249" i="1"/>
  <c r="U3669" i="1"/>
  <c r="U1129" i="1"/>
  <c r="U1146" i="1"/>
  <c r="U1188" i="1"/>
  <c r="Z3330" i="1"/>
  <c r="Z3331" i="1"/>
  <c r="Z3341" i="1"/>
  <c r="Z3402" i="1"/>
  <c r="Z3484" i="1"/>
  <c r="Z3485" i="1"/>
  <c r="Z4759" i="1"/>
  <c r="Z4872" i="1"/>
  <c r="Z4226" i="1"/>
  <c r="Z1601" i="1"/>
  <c r="Z494" i="1"/>
  <c r="U499" i="1"/>
  <c r="U500" i="1"/>
  <c r="U502" i="1"/>
  <c r="U173" i="1"/>
  <c r="U174" i="1"/>
  <c r="Z665" i="1"/>
  <c r="U694" i="1"/>
  <c r="U634" i="1"/>
  <c r="U775" i="1"/>
  <c r="U901" i="1"/>
  <c r="U1016" i="1"/>
  <c r="U1017" i="1"/>
  <c r="Z1201" i="1"/>
  <c r="Z1796" i="1"/>
  <c r="Z2020" i="1"/>
  <c r="Z2087" i="1"/>
  <c r="U590" i="1"/>
  <c r="U949" i="1"/>
  <c r="Z1444" i="1"/>
  <c r="U1808" i="1"/>
  <c r="U1809" i="1"/>
  <c r="U2734" i="1"/>
  <c r="U2735" i="1"/>
  <c r="Z3361" i="1"/>
  <c r="Z4900" i="1"/>
  <c r="Z3321" i="1"/>
  <c r="U562" i="1"/>
  <c r="U563" i="1"/>
  <c r="U698" i="1"/>
  <c r="U699" i="1"/>
  <c r="Z1067" i="1"/>
  <c r="Z1068" i="1"/>
  <c r="U1420" i="1"/>
  <c r="Z1901" i="1"/>
  <c r="Z1984" i="1"/>
  <c r="Z2693" i="1"/>
  <c r="Z2694" i="1"/>
  <c r="Z3357" i="1"/>
  <c r="U3374" i="1"/>
  <c r="U3939" i="1"/>
  <c r="U306" i="1"/>
  <c r="U85" i="1"/>
  <c r="U34" i="1"/>
  <c r="U83" i="1"/>
  <c r="U157" i="1"/>
  <c r="U158" i="1"/>
  <c r="U385" i="1"/>
  <c r="Z471" i="1"/>
  <c r="Z991" i="1"/>
  <c r="Z1498" i="1"/>
  <c r="Z1668" i="1"/>
  <c r="Z1669" i="1"/>
  <c r="U1723" i="1"/>
  <c r="Z2148" i="1"/>
  <c r="Z2149" i="1"/>
  <c r="Z2150" i="1"/>
  <c r="U2706" i="1"/>
  <c r="Z3345" i="1"/>
  <c r="U3364" i="1"/>
  <c r="U3390" i="1"/>
  <c r="U3603" i="1"/>
  <c r="U3731" i="1"/>
  <c r="Z3858" i="1"/>
  <c r="Z4195" i="1"/>
  <c r="U4817" i="1"/>
  <c r="U4818" i="1"/>
  <c r="U4295" i="1"/>
  <c r="U4296" i="1"/>
  <c r="U4322" i="1"/>
  <c r="U2224" i="1"/>
  <c r="U2225" i="1"/>
  <c r="U2226" i="1"/>
  <c r="U2334" i="1"/>
  <c r="U2335" i="1"/>
  <c r="U3348" i="1"/>
  <c r="U3633" i="1"/>
  <c r="U3659" i="1"/>
  <c r="U4083" i="1"/>
  <c r="U4404" i="1"/>
  <c r="U2391" i="1"/>
  <c r="U2442" i="1"/>
  <c r="Z2582" i="1"/>
  <c r="U2818" i="1"/>
  <c r="U2819" i="1"/>
  <c r="U2924" i="1"/>
  <c r="U2926" i="1"/>
  <c r="U2928" i="1"/>
  <c r="U2929" i="1"/>
  <c r="U2955" i="1"/>
  <c r="Z3353" i="1"/>
  <c r="U3460" i="1"/>
  <c r="Z3473" i="1"/>
  <c r="Z3818" i="1"/>
  <c r="U4352" i="1"/>
  <c r="Z4544" i="1"/>
  <c r="Z4545" i="1"/>
  <c r="Z5077" i="1"/>
  <c r="Z5110" i="1"/>
  <c r="Z5111" i="1"/>
  <c r="U5137" i="1"/>
  <c r="U5138" i="1"/>
  <c r="U5160" i="1"/>
  <c r="Z5176" i="1"/>
  <c r="U5168" i="1"/>
  <c r="U5169" i="1"/>
  <c r="U5170" i="1"/>
  <c r="Z3217" i="1"/>
  <c r="Z3258" i="1"/>
  <c r="Z3259" i="1"/>
  <c r="Z3260" i="1"/>
  <c r="Z3412" i="1"/>
  <c r="Z3413" i="1"/>
  <c r="Z3870" i="1"/>
  <c r="Z3871" i="1"/>
  <c r="U4596" i="1"/>
  <c r="U4629" i="1"/>
  <c r="U5023" i="1"/>
  <c r="U5032" i="1"/>
  <c r="Z5056" i="1"/>
  <c r="U5080" i="1"/>
  <c r="U5145" i="1"/>
  <c r="U5146" i="1"/>
  <c r="U2699" i="1"/>
  <c r="U3711" i="1"/>
  <c r="U3915" i="1"/>
  <c r="U3960" i="1"/>
  <c r="U4003" i="1"/>
  <c r="U4072" i="1"/>
  <c r="U4099" i="1"/>
  <c r="U2397" i="1"/>
  <c r="U2429" i="1"/>
  <c r="Z2501" i="1"/>
  <c r="Z2502" i="1"/>
  <c r="Z3365" i="1"/>
  <c r="Z3505" i="1"/>
  <c r="Z3703" i="1"/>
  <c r="U3827" i="1"/>
  <c r="U4019" i="1"/>
  <c r="Z4032" i="1"/>
  <c r="U4187" i="1"/>
  <c r="Z4234" i="1"/>
  <c r="Z4251" i="1"/>
  <c r="U4805" i="1"/>
  <c r="U4824" i="1"/>
  <c r="Z5012" i="1"/>
  <c r="Z5013" i="1"/>
  <c r="U5020" i="1"/>
  <c r="U5098" i="1"/>
  <c r="U5105" i="1"/>
  <c r="U5106" i="1"/>
  <c r="U5112" i="1"/>
  <c r="U5121" i="1"/>
  <c r="U5122" i="1"/>
  <c r="U5153" i="1"/>
  <c r="U5154" i="1"/>
  <c r="U5185" i="1"/>
  <c r="U5186" i="1"/>
  <c r="Z2533" i="1"/>
  <c r="Z2534" i="1"/>
  <c r="U2932" i="1"/>
  <c r="U3368" i="1"/>
  <c r="Z3830" i="1"/>
  <c r="Z3831" i="1"/>
  <c r="U4035" i="1"/>
  <c r="Z4091" i="1"/>
  <c r="U5002" i="1"/>
  <c r="Z5061" i="1"/>
  <c r="U91" i="1"/>
  <c r="U178" i="1"/>
  <c r="Z589" i="1"/>
  <c r="U714" i="1"/>
  <c r="U715" i="1"/>
  <c r="Z793" i="1"/>
  <c r="Z885" i="1"/>
  <c r="Z887" i="1"/>
  <c r="U917" i="1"/>
  <c r="U919" i="1"/>
  <c r="U1505" i="1"/>
  <c r="U1506" i="1"/>
  <c r="U1849" i="1"/>
  <c r="U1850" i="1"/>
  <c r="U1869" i="1"/>
  <c r="U1952" i="1"/>
  <c r="U2121" i="1"/>
  <c r="U2122" i="1"/>
  <c r="U869" i="1"/>
  <c r="U1513" i="1"/>
  <c r="U1857" i="1"/>
  <c r="U1858" i="1"/>
  <c r="U2001" i="1"/>
  <c r="U2002" i="1"/>
  <c r="U2354" i="1"/>
  <c r="U2355" i="1"/>
  <c r="U45" i="1"/>
  <c r="Z346" i="1"/>
  <c r="Z407" i="1"/>
  <c r="U821" i="1"/>
  <c r="U983" i="1"/>
  <c r="U984" i="1"/>
  <c r="U985" i="1"/>
  <c r="Z1169" i="1"/>
  <c r="U1182" i="1"/>
  <c r="Z1436" i="1"/>
  <c r="U1441" i="1"/>
  <c r="U1468" i="1"/>
  <c r="U1561" i="1"/>
  <c r="U1562" i="1"/>
  <c r="U1728" i="1"/>
  <c r="Z2268" i="1"/>
  <c r="Z2269" i="1"/>
  <c r="Z176" i="1"/>
  <c r="Z177" i="1"/>
  <c r="Z542" i="1"/>
  <c r="U2313" i="1"/>
  <c r="Z1228" i="1"/>
  <c r="Z1229" i="1"/>
  <c r="Z1738" i="1"/>
  <c r="Z4307" i="1"/>
  <c r="Z5072" i="1"/>
  <c r="U5117" i="1"/>
  <c r="U5164" i="1"/>
  <c r="Z16" i="1"/>
  <c r="U64" i="1"/>
  <c r="U294" i="1"/>
  <c r="U303" i="1"/>
  <c r="U314" i="1"/>
  <c r="Z432" i="1"/>
  <c r="Z450" i="1"/>
  <c r="U622" i="1"/>
  <c r="U798" i="1"/>
  <c r="U845" i="1"/>
  <c r="U877" i="1"/>
  <c r="U1071" i="1"/>
  <c r="Z1377" i="1"/>
  <c r="U1382" i="1"/>
  <c r="Z1396" i="1"/>
  <c r="U1481" i="1"/>
  <c r="U1628" i="1"/>
  <c r="Z1736" i="1"/>
  <c r="U1743" i="1"/>
  <c r="U1797" i="1"/>
  <c r="U1933" i="1"/>
  <c r="U1935" i="1"/>
  <c r="U2016" i="1"/>
  <c r="U2159" i="1"/>
  <c r="U2160" i="1"/>
  <c r="U2161" i="1"/>
  <c r="U2162" i="1"/>
  <c r="U2261" i="1"/>
  <c r="U2289" i="1"/>
  <c r="U2307" i="1"/>
  <c r="U2541" i="1"/>
  <c r="U2609" i="1"/>
  <c r="Z3354" i="1"/>
  <c r="Z3356" i="1"/>
  <c r="U3540" i="1"/>
  <c r="Z3546" i="1"/>
  <c r="Z3548" i="1"/>
  <c r="U3585" i="1"/>
  <c r="U3709" i="1"/>
  <c r="U3747" i="1"/>
  <c r="U3955" i="1"/>
  <c r="U4008" i="1"/>
  <c r="Z4051" i="1"/>
  <c r="Z4054" i="1"/>
  <c r="Z4056" i="1"/>
  <c r="U4088" i="1"/>
  <c r="U4290" i="1"/>
  <c r="U4840" i="1"/>
  <c r="U4857" i="1"/>
  <c r="Z4932" i="1"/>
  <c r="U5009" i="1"/>
  <c r="U5010" i="1"/>
  <c r="Z5039" i="1"/>
  <c r="U5057" i="1"/>
  <c r="U5058" i="1"/>
  <c r="U5064" i="1"/>
  <c r="Z334" i="1"/>
  <c r="Z430" i="1"/>
  <c r="Z448" i="1"/>
  <c r="Z505" i="1"/>
  <c r="Z791" i="1"/>
  <c r="Z1031" i="1"/>
  <c r="U1281" i="1"/>
  <c r="U1815" i="1"/>
  <c r="U1824" i="1"/>
  <c r="U1825" i="1"/>
  <c r="U1826" i="1"/>
  <c r="Z2022" i="1"/>
  <c r="Z2023" i="1"/>
  <c r="U2119" i="1"/>
  <c r="U2120" i="1"/>
  <c r="Z2254" i="1"/>
  <c r="Z2255" i="1"/>
  <c r="Z2321" i="1"/>
  <c r="Z2689" i="1"/>
  <c r="Z2690" i="1"/>
  <c r="Z3337" i="1"/>
  <c r="Z3349" i="1"/>
  <c r="U3779" i="1"/>
  <c r="Z4150" i="1"/>
  <c r="Z4653" i="1"/>
  <c r="U4801" i="1"/>
  <c r="U4802" i="1"/>
  <c r="U4908" i="1"/>
  <c r="U4909" i="1"/>
  <c r="Z903" i="1"/>
  <c r="Z951" i="1"/>
  <c r="Z3338" i="1"/>
  <c r="Z3340" i="1"/>
  <c r="U5085" i="1"/>
  <c r="U5097" i="1"/>
  <c r="Z5180" i="1"/>
  <c r="U123" i="1"/>
  <c r="U290" i="1"/>
  <c r="U310" i="1"/>
  <c r="Z561" i="1"/>
  <c r="Z693" i="1"/>
  <c r="U743" i="1"/>
  <c r="Z1101" i="1"/>
  <c r="Z1332" i="1"/>
  <c r="U1398" i="1"/>
  <c r="U1658" i="1"/>
  <c r="U1739" i="1"/>
  <c r="Z1754" i="1"/>
  <c r="U1792" i="1"/>
  <c r="U1879" i="1"/>
  <c r="Z2008" i="1"/>
  <c r="U2192" i="1"/>
  <c r="U2193" i="1"/>
  <c r="U2194" i="1"/>
  <c r="Z2273" i="1"/>
  <c r="Z2309" i="1"/>
  <c r="U2413" i="1"/>
  <c r="Z2454" i="1"/>
  <c r="Z2969" i="1"/>
  <c r="Z3333" i="1"/>
  <c r="U3352" i="1"/>
  <c r="U3422" i="1"/>
  <c r="U3474" i="1"/>
  <c r="U3486" i="1"/>
  <c r="U3819" i="1"/>
  <c r="U3867" i="1"/>
  <c r="Z3882" i="1"/>
  <c r="Z3891" i="1"/>
  <c r="U3896" i="1"/>
  <c r="U3905" i="1"/>
  <c r="U4053" i="1"/>
  <c r="Z4232" i="1"/>
  <c r="U4308" i="1"/>
  <c r="U4309" i="1"/>
  <c r="Z4456" i="1"/>
  <c r="Z4457" i="1"/>
  <c r="Z4458" i="1"/>
  <c r="U4513" i="1"/>
  <c r="Z4660" i="1"/>
  <c r="U4740" i="1"/>
  <c r="Z5007" i="1"/>
  <c r="U5025" i="1"/>
  <c r="U5026" i="1"/>
  <c r="U5041" i="1"/>
  <c r="U5042" i="1"/>
  <c r="U5052" i="1"/>
  <c r="Z5060" i="1"/>
  <c r="Z5116" i="1"/>
  <c r="U24" i="1"/>
  <c r="U263" i="1"/>
  <c r="Z470" i="1"/>
  <c r="U837" i="1"/>
  <c r="U861" i="1"/>
  <c r="U871" i="1"/>
  <c r="U893" i="1"/>
  <c r="U925" i="1"/>
  <c r="Z1409" i="1"/>
  <c r="U1545" i="1"/>
  <c r="U1546" i="1"/>
  <c r="Z1751" i="1"/>
  <c r="U1757" i="1"/>
  <c r="Z1936" i="1"/>
  <c r="U2033" i="1"/>
  <c r="U2034" i="1"/>
  <c r="Z2071" i="1"/>
  <c r="U2085" i="1"/>
  <c r="U2103" i="1"/>
  <c r="U2104" i="1"/>
  <c r="U2105" i="1"/>
  <c r="U2106" i="1"/>
  <c r="Z2441" i="1"/>
  <c r="U2457" i="1"/>
  <c r="Z2521" i="1"/>
  <c r="Z2581" i="1"/>
  <c r="Z2625" i="1"/>
  <c r="Z2626" i="1"/>
  <c r="U2639" i="1"/>
  <c r="U3336" i="1"/>
  <c r="Z3369" i="1"/>
  <c r="Z3370" i="1"/>
  <c r="Z3441" i="1"/>
  <c r="U3534" i="1"/>
  <c r="U3665" i="1"/>
  <c r="U3723" i="1"/>
  <c r="Z3849" i="1"/>
  <c r="Z3850" i="1"/>
  <c r="U3923" i="1"/>
  <c r="U4021" i="1"/>
  <c r="U4022" i="1"/>
  <c r="U4376" i="1"/>
  <c r="U4477" i="1"/>
  <c r="U4478" i="1"/>
  <c r="Z4532" i="1"/>
  <c r="U4687" i="1"/>
  <c r="U4688" i="1"/>
  <c r="U4729" i="1"/>
  <c r="U4964" i="1"/>
  <c r="U4989" i="1"/>
  <c r="U5068" i="1"/>
  <c r="U40" i="1"/>
  <c r="U162" i="1"/>
  <c r="Z558" i="1"/>
  <c r="Z617" i="1"/>
  <c r="Z670" i="1"/>
  <c r="U1093" i="1"/>
  <c r="Z1093" i="1"/>
  <c r="Z1126" i="1"/>
  <c r="U1126" i="1"/>
  <c r="U1300" i="1"/>
  <c r="Z1300" i="1"/>
  <c r="Z1697" i="1"/>
  <c r="U1697" i="1"/>
  <c r="U19" i="1"/>
  <c r="U88" i="1"/>
  <c r="U115" i="1"/>
  <c r="U141" i="1"/>
  <c r="U142" i="1"/>
  <c r="U170" i="1"/>
  <c r="Z182" i="1"/>
  <c r="U375" i="1"/>
  <c r="U466" i="1"/>
  <c r="Z637" i="1"/>
  <c r="U847" i="1"/>
  <c r="U911" i="1"/>
  <c r="U957" i="1"/>
  <c r="Z957" i="1"/>
  <c r="U1037" i="1"/>
  <c r="U1092" i="1"/>
  <c r="Z1092" i="1"/>
  <c r="Z1570" i="1"/>
  <c r="U1570" i="1"/>
  <c r="Z70" i="1"/>
  <c r="Z220" i="1"/>
  <c r="Z221" i="1"/>
  <c r="Z350" i="1"/>
  <c r="Z577" i="1"/>
  <c r="Z646" i="1"/>
  <c r="U909" i="1"/>
  <c r="U933" i="1"/>
  <c r="U935" i="1"/>
  <c r="U1091" i="1"/>
  <c r="Z1091" i="1"/>
  <c r="U1541" i="1"/>
  <c r="Z1541" i="1"/>
  <c r="U342" i="1"/>
  <c r="U343" i="1"/>
  <c r="Z517" i="1"/>
  <c r="U530" i="1"/>
  <c r="U531" i="1"/>
  <c r="U658" i="1"/>
  <c r="U659" i="1"/>
  <c r="U727" i="1"/>
  <c r="U746" i="1"/>
  <c r="U747" i="1"/>
  <c r="U823" i="1"/>
  <c r="U831" i="1"/>
  <c r="Z831" i="1"/>
  <c r="U895" i="1"/>
  <c r="U943" i="1"/>
  <c r="Z943" i="1"/>
  <c r="Z1174" i="1"/>
  <c r="U1174" i="1"/>
  <c r="Z1660" i="1"/>
  <c r="U1660" i="1"/>
  <c r="Z1794" i="1"/>
  <c r="U1794" i="1"/>
  <c r="Z50" i="1"/>
  <c r="Z190" i="1"/>
  <c r="Z191" i="1"/>
  <c r="U1173" i="1"/>
  <c r="Z1173" i="1"/>
  <c r="Z1784" i="1"/>
  <c r="U1784" i="1"/>
  <c r="U879" i="1"/>
  <c r="U941" i="1"/>
  <c r="Z941" i="1"/>
  <c r="Z961" i="1"/>
  <c r="U961" i="1"/>
  <c r="Z1041" i="1"/>
  <c r="U1041" i="1"/>
  <c r="Z1486" i="1"/>
  <c r="U1486" i="1"/>
  <c r="U1641" i="1"/>
  <c r="Z1641" i="1"/>
  <c r="Z1783" i="1"/>
  <c r="U1783" i="1"/>
  <c r="U93" i="1"/>
  <c r="U254" i="1"/>
  <c r="U255" i="1"/>
  <c r="U265" i="1"/>
  <c r="U266" i="1"/>
  <c r="U424" i="1"/>
  <c r="Z960" i="1"/>
  <c r="U960" i="1"/>
  <c r="Z1040" i="1"/>
  <c r="U1040" i="1"/>
  <c r="Z1302" i="1"/>
  <c r="U1302" i="1"/>
  <c r="U1476" i="1"/>
  <c r="Z1476" i="1"/>
  <c r="Z391" i="1"/>
  <c r="Z409" i="1"/>
  <c r="Z557" i="1"/>
  <c r="U585" i="1"/>
  <c r="Z745" i="1"/>
  <c r="U816" i="1"/>
  <c r="U817" i="1"/>
  <c r="U863" i="1"/>
  <c r="U927" i="1"/>
  <c r="Z959" i="1"/>
  <c r="U959" i="1"/>
  <c r="Z1047" i="1"/>
  <c r="U1047" i="1"/>
  <c r="Z1127" i="1"/>
  <c r="U1127" i="1"/>
  <c r="Z1698" i="1"/>
  <c r="U1698" i="1"/>
  <c r="U1345" i="1"/>
  <c r="U1521" i="1"/>
  <c r="U1585" i="1"/>
  <c r="U1586" i="1"/>
  <c r="U1753" i="1"/>
  <c r="U1813" i="1"/>
  <c r="U1895" i="1"/>
  <c r="U2007" i="1"/>
  <c r="U2200" i="1"/>
  <c r="U2201" i="1"/>
  <c r="U2202" i="1"/>
  <c r="U2433" i="1"/>
  <c r="U2471" i="1"/>
  <c r="U4179" i="1"/>
  <c r="U4320" i="1"/>
  <c r="U4402" i="1"/>
  <c r="U4537" i="1"/>
  <c r="U4650" i="1"/>
  <c r="U1124" i="1"/>
  <c r="U1316" i="1"/>
  <c r="U1326" i="1"/>
  <c r="Z1681" i="1"/>
  <c r="U1721" i="1"/>
  <c r="U1722" i="1"/>
  <c r="U1725" i="1"/>
  <c r="Z1732" i="1"/>
  <c r="U1881" i="1"/>
  <c r="U1882" i="1"/>
  <c r="Z1888" i="1"/>
  <c r="U1893" i="1"/>
  <c r="U1921" i="1"/>
  <c r="U1922" i="1"/>
  <c r="Z1928" i="1"/>
  <c r="U1975" i="1"/>
  <c r="Z2013" i="1"/>
  <c r="U2021" i="1"/>
  <c r="U2064" i="1"/>
  <c r="Z2069" i="1"/>
  <c r="U2088" i="1"/>
  <c r="U2151" i="1"/>
  <c r="U2240" i="1"/>
  <c r="U2241" i="1"/>
  <c r="U2310" i="1"/>
  <c r="U2394" i="1"/>
  <c r="Z2437" i="1"/>
  <c r="Z2438" i="1"/>
  <c r="U2538" i="1"/>
  <c r="Z2637" i="1"/>
  <c r="Z2638" i="1"/>
  <c r="Z2649" i="1"/>
  <c r="U2662" i="1"/>
  <c r="U2663" i="1"/>
  <c r="U2673" i="1"/>
  <c r="U2918" i="1"/>
  <c r="Z3009" i="1"/>
  <c r="U3192" i="1"/>
  <c r="U3193" i="1"/>
  <c r="Z3614" i="1"/>
  <c r="U3811" i="1"/>
  <c r="Z3826" i="1"/>
  <c r="U3892" i="1"/>
  <c r="U3893" i="1"/>
  <c r="U3944" i="1"/>
  <c r="U4024" i="1"/>
  <c r="Z4064" i="1"/>
  <c r="Z4274" i="1"/>
  <c r="Z4275" i="1"/>
  <c r="U4372" i="1"/>
  <c r="U4373" i="1"/>
  <c r="Z4476" i="1"/>
  <c r="U4588" i="1"/>
  <c r="Z4655" i="1"/>
  <c r="Z4656" i="1"/>
  <c r="Z4657" i="1"/>
  <c r="U4700" i="1"/>
  <c r="U4744" i="1"/>
  <c r="U4753" i="1"/>
  <c r="U4754" i="1"/>
  <c r="U4783" i="1"/>
  <c r="U4869" i="1"/>
  <c r="U4871" i="1"/>
  <c r="U4892" i="1"/>
  <c r="U4956" i="1"/>
  <c r="U4957" i="1"/>
  <c r="U4975" i="1"/>
  <c r="U4976" i="1"/>
  <c r="Z2124" i="1"/>
  <c r="Z2125" i="1"/>
  <c r="Z2126" i="1"/>
  <c r="Z2349" i="1"/>
  <c r="Z2369" i="1"/>
  <c r="Z2370" i="1"/>
  <c r="Z2461" i="1"/>
  <c r="Z2518" i="1"/>
  <c r="Z2529" i="1"/>
  <c r="Z2530" i="1"/>
  <c r="Z2633" i="1"/>
  <c r="Z2634" i="1"/>
  <c r="Z3325" i="1"/>
  <c r="Z3377" i="1"/>
  <c r="Z3378" i="1"/>
  <c r="Z3686" i="1"/>
  <c r="Z3687" i="1"/>
  <c r="Z3718" i="1"/>
  <c r="Z3726" i="1"/>
  <c r="Z3734" i="1"/>
  <c r="Z3742" i="1"/>
  <c r="Z3979" i="1"/>
  <c r="Z4062" i="1"/>
  <c r="Z4113" i="1"/>
  <c r="Z4210" i="1"/>
  <c r="Z4473" i="1"/>
  <c r="Z4474" i="1"/>
  <c r="Z4527" i="1"/>
  <c r="Z4528" i="1"/>
  <c r="Z4529" i="1"/>
  <c r="Z2666" i="1"/>
  <c r="Z3212" i="1"/>
  <c r="Z3265" i="1"/>
  <c r="Z3388" i="1"/>
  <c r="Z3389" i="1"/>
  <c r="Z3710" i="1"/>
  <c r="Z3719" i="1"/>
  <c r="Z3721" i="1"/>
  <c r="Z3722" i="1"/>
  <c r="Z3727" i="1"/>
  <c r="Z3729" i="1"/>
  <c r="Z3730" i="1"/>
  <c r="Z3735" i="1"/>
  <c r="Z3737" i="1"/>
  <c r="Z3738" i="1"/>
  <c r="Z3743" i="1"/>
  <c r="Z3745" i="1"/>
  <c r="Z3746" i="1"/>
  <c r="Z4218" i="1"/>
  <c r="U1241" i="1"/>
  <c r="U1350" i="1"/>
  <c r="Z1522" i="1"/>
  <c r="U1625" i="1"/>
  <c r="U1847" i="1"/>
  <c r="U1909" i="1"/>
  <c r="Z1948" i="1"/>
  <c r="Z1959" i="1"/>
  <c r="U1981" i="1"/>
  <c r="Z2005" i="1"/>
  <c r="Z2006" i="1"/>
  <c r="Z2076" i="1"/>
  <c r="U2301" i="1"/>
  <c r="U2302" i="1"/>
  <c r="U2303" i="1"/>
  <c r="U2337" i="1"/>
  <c r="U2338" i="1"/>
  <c r="U2339" i="1"/>
  <c r="U2401" i="1"/>
  <c r="Z2406" i="1"/>
  <c r="Z2458" i="1"/>
  <c r="Z2469" i="1"/>
  <c r="Z2470" i="1"/>
  <c r="U2503" i="1"/>
  <c r="U2522" i="1"/>
  <c r="U2578" i="1"/>
  <c r="U2590" i="1"/>
  <c r="U2591" i="1"/>
  <c r="U2710" i="1"/>
  <c r="Z2961" i="1"/>
  <c r="U2992" i="1"/>
  <c r="U2993" i="1"/>
  <c r="Z3281" i="1"/>
  <c r="Z3290" i="1"/>
  <c r="U3328" i="1"/>
  <c r="U3334" i="1"/>
  <c r="U3342" i="1"/>
  <c r="U3350" i="1"/>
  <c r="U3358" i="1"/>
  <c r="U3366" i="1"/>
  <c r="Z3385" i="1"/>
  <c r="Z3386" i="1"/>
  <c r="U3671" i="1"/>
  <c r="Z3702" i="1"/>
  <c r="Z3714" i="1"/>
  <c r="U3859" i="1"/>
  <c r="U3971" i="1"/>
  <c r="U4040" i="1"/>
  <c r="U4085" i="1"/>
  <c r="U4086" i="1"/>
  <c r="U4174" i="1"/>
  <c r="U4184" i="1"/>
  <c r="U4203" i="1"/>
  <c r="U4396" i="1"/>
  <c r="Z4401" i="1"/>
  <c r="Z4640" i="1"/>
  <c r="Z4641" i="1"/>
  <c r="U4661" i="1"/>
  <c r="U4696" i="1"/>
  <c r="Z4823" i="1"/>
  <c r="U4864" i="1"/>
  <c r="U4865" i="1"/>
  <c r="Z4876" i="1"/>
  <c r="U4935" i="1"/>
  <c r="U4936" i="1"/>
  <c r="U4991" i="1"/>
  <c r="U4992" i="1"/>
  <c r="U4658" i="1"/>
  <c r="Z4743" i="1"/>
  <c r="Z4821" i="1"/>
  <c r="U2047" i="1"/>
  <c r="U2048" i="1"/>
  <c r="U2057" i="1"/>
  <c r="U2058" i="1"/>
  <c r="U2232" i="1"/>
  <c r="U2233" i="1"/>
  <c r="U2234" i="1"/>
  <c r="U2285" i="1"/>
  <c r="U2286" i="1"/>
  <c r="U2287" i="1"/>
  <c r="U2297" i="1"/>
  <c r="U2298" i="1"/>
  <c r="U2350" i="1"/>
  <c r="U2371" i="1"/>
  <c r="U2462" i="1"/>
  <c r="U2551" i="1"/>
  <c r="U2635" i="1"/>
  <c r="U3639" i="1"/>
  <c r="U3657" i="1"/>
  <c r="U3717" i="1"/>
  <c r="U3725" i="1"/>
  <c r="U3733" i="1"/>
  <c r="U3741" i="1"/>
  <c r="U3957" i="1"/>
  <c r="U3958" i="1"/>
  <c r="U4005" i="1"/>
  <c r="U4006" i="1"/>
  <c r="U4104" i="1"/>
  <c r="U4163" i="1"/>
  <c r="U4540" i="1"/>
  <c r="U4757" i="1"/>
  <c r="Z4764" i="1"/>
  <c r="Z42" i="1"/>
  <c r="U42" i="1"/>
  <c r="U414" i="1"/>
  <c r="Z414" i="1"/>
  <c r="U1501" i="1"/>
  <c r="Z1501" i="1"/>
  <c r="Z2097" i="1"/>
  <c r="U2097" i="1"/>
  <c r="Z2330" i="1"/>
  <c r="U2330" i="1"/>
  <c r="Z2479" i="1"/>
  <c r="U2479" i="1"/>
  <c r="Z21" i="1"/>
  <c r="U21" i="1"/>
  <c r="U78" i="1"/>
  <c r="Z78" i="1"/>
  <c r="U120" i="1"/>
  <c r="U137" i="1"/>
  <c r="Z137" i="1"/>
  <c r="U249" i="1"/>
  <c r="U250" i="1"/>
  <c r="U317" i="1"/>
  <c r="Z317" i="1"/>
  <c r="U318" i="1"/>
  <c r="Z674" i="1"/>
  <c r="U674" i="1"/>
  <c r="U1500" i="1"/>
  <c r="Z1500" i="1"/>
  <c r="Z2096" i="1"/>
  <c r="U2096" i="1"/>
  <c r="Z2209" i="1"/>
  <c r="U2209" i="1"/>
  <c r="U2329" i="1"/>
  <c r="Z2329" i="1"/>
  <c r="Z2445" i="1"/>
  <c r="U2445" i="1"/>
  <c r="Z2478" i="1"/>
  <c r="U2478" i="1"/>
  <c r="U168" i="1"/>
  <c r="Z168" i="1"/>
  <c r="U478" i="1"/>
  <c r="Z478" i="1"/>
  <c r="Z759" i="1"/>
  <c r="U759" i="1"/>
  <c r="U2674" i="1"/>
  <c r="Z2674" i="1"/>
  <c r="Z1025" i="1"/>
  <c r="U1025" i="1"/>
  <c r="Z1114" i="1"/>
  <c r="U1114" i="1"/>
  <c r="Z1674" i="1"/>
  <c r="U1674" i="1"/>
  <c r="Z1973" i="1"/>
  <c r="U1973" i="1"/>
  <c r="Z2095" i="1"/>
  <c r="U2095" i="1"/>
  <c r="Z2208" i="1"/>
  <c r="U2208" i="1"/>
  <c r="Z319" i="1"/>
  <c r="U319" i="1"/>
  <c r="U58" i="1"/>
  <c r="Z117" i="1"/>
  <c r="U117" i="1"/>
  <c r="U145" i="1"/>
  <c r="Z145" i="1"/>
  <c r="U146" i="1"/>
  <c r="Z165" i="1"/>
  <c r="U165" i="1"/>
  <c r="U371" i="1"/>
  <c r="Z371" i="1"/>
  <c r="Z650" i="1"/>
  <c r="U650" i="1"/>
  <c r="Z1024" i="1"/>
  <c r="U1024" i="1"/>
  <c r="Z1105" i="1"/>
  <c r="U1105" i="1"/>
  <c r="Z1177" i="1"/>
  <c r="U1177" i="1"/>
  <c r="Z1268" i="1"/>
  <c r="U1268" i="1"/>
  <c r="Z1626" i="1"/>
  <c r="U1626" i="1"/>
  <c r="Z1673" i="1"/>
  <c r="U1673" i="1"/>
  <c r="Z1877" i="1"/>
  <c r="U1877" i="1"/>
  <c r="Z1999" i="1"/>
  <c r="U1999" i="1"/>
  <c r="U2094" i="1"/>
  <c r="Z2094" i="1"/>
  <c r="U2207" i="1"/>
  <c r="Z2207" i="1"/>
  <c r="Z2719" i="1"/>
  <c r="U2719" i="1"/>
  <c r="Z2931" i="1"/>
  <c r="U2931" i="1"/>
  <c r="Z675" i="1"/>
  <c r="U675" i="1"/>
  <c r="U2132" i="1"/>
  <c r="Z2132" i="1"/>
  <c r="U316" i="1"/>
  <c r="Z316" i="1"/>
  <c r="U393" i="1"/>
  <c r="Z393" i="1"/>
  <c r="Z651" i="1"/>
  <c r="U651" i="1"/>
  <c r="U107" i="1"/>
  <c r="Z107" i="1"/>
  <c r="Z463" i="1"/>
  <c r="U463" i="1"/>
  <c r="U521" i="1"/>
  <c r="Z521" i="1"/>
  <c r="U649" i="1"/>
  <c r="Z649" i="1"/>
  <c r="Z1104" i="1"/>
  <c r="U1104" i="1"/>
  <c r="Z1553" i="1"/>
  <c r="U1553" i="1"/>
  <c r="Z1760" i="1"/>
  <c r="U1760" i="1"/>
  <c r="U1876" i="1"/>
  <c r="Z1876" i="1"/>
  <c r="U1917" i="1"/>
  <c r="Z1917" i="1"/>
  <c r="Z2040" i="1"/>
  <c r="U2040" i="1"/>
  <c r="U2093" i="1"/>
  <c r="Z2093" i="1"/>
  <c r="U2206" i="1"/>
  <c r="Z2206" i="1"/>
  <c r="Z2258" i="1"/>
  <c r="U2258" i="1"/>
  <c r="Z2511" i="1"/>
  <c r="U2511" i="1"/>
  <c r="Z2718" i="1"/>
  <c r="U2718" i="1"/>
  <c r="U138" i="1"/>
  <c r="Z138" i="1"/>
  <c r="Z2210" i="1"/>
  <c r="U2210" i="1"/>
  <c r="U372" i="1"/>
  <c r="Z372" i="1"/>
  <c r="U144" i="1"/>
  <c r="Z144" i="1"/>
  <c r="U105" i="1"/>
  <c r="Z105" i="1"/>
  <c r="U106" i="1"/>
  <c r="U462" i="1"/>
  <c r="Z462" i="1"/>
  <c r="Z627" i="1"/>
  <c r="U627" i="1"/>
  <c r="Z1989" i="1"/>
  <c r="U1989" i="1"/>
  <c r="U2092" i="1"/>
  <c r="Z2092" i="1"/>
  <c r="Z2135" i="1"/>
  <c r="U2135" i="1"/>
  <c r="U2205" i="1"/>
  <c r="Z2205" i="1"/>
  <c r="Z2510" i="1"/>
  <c r="U2510" i="1"/>
  <c r="Z2923" i="1"/>
  <c r="U2923" i="1"/>
  <c r="Z1904" i="1"/>
  <c r="U1904" i="1"/>
  <c r="U2573" i="1"/>
  <c r="Z2573" i="1"/>
  <c r="Z118" i="1"/>
  <c r="U118" i="1"/>
  <c r="Z166" i="1"/>
  <c r="U166" i="1"/>
  <c r="U104" i="1"/>
  <c r="Z104" i="1"/>
  <c r="U253" i="1"/>
  <c r="Z253" i="1"/>
  <c r="Z274" i="1"/>
  <c r="U274" i="1"/>
  <c r="U510" i="1"/>
  <c r="Z510" i="1"/>
  <c r="Z626" i="1"/>
  <c r="U626" i="1"/>
  <c r="Z1906" i="1"/>
  <c r="U1906" i="1"/>
  <c r="U1988" i="1"/>
  <c r="Z1988" i="1"/>
  <c r="U2134" i="1"/>
  <c r="Z2134" i="1"/>
  <c r="U2204" i="1"/>
  <c r="Z2204" i="1"/>
  <c r="Z2379" i="1"/>
  <c r="U2379" i="1"/>
  <c r="U2922" i="1"/>
  <c r="Z2922" i="1"/>
  <c r="Z62" i="1"/>
  <c r="U62" i="1"/>
  <c r="U80" i="1"/>
  <c r="Z80" i="1"/>
  <c r="U169" i="1"/>
  <c r="Z169" i="1"/>
  <c r="U252" i="1"/>
  <c r="Z252" i="1"/>
  <c r="Z273" i="1"/>
  <c r="U273" i="1"/>
  <c r="U479" i="1"/>
  <c r="Z479" i="1"/>
  <c r="U509" i="1"/>
  <c r="Z509" i="1"/>
  <c r="U613" i="1"/>
  <c r="Z613" i="1"/>
  <c r="Z1864" i="1"/>
  <c r="U1864" i="1"/>
  <c r="Z1905" i="1"/>
  <c r="U1905" i="1"/>
  <c r="U1940" i="1"/>
  <c r="Z1940" i="1"/>
  <c r="Z2098" i="1"/>
  <c r="U2098" i="1"/>
  <c r="U2133" i="1"/>
  <c r="Z2133" i="1"/>
  <c r="Z2378" i="1"/>
  <c r="U2378" i="1"/>
  <c r="U2574" i="1"/>
  <c r="Z2574" i="1"/>
  <c r="U5246" i="1"/>
  <c r="Z5246" i="1"/>
  <c r="Z5251" i="1"/>
  <c r="U5251" i="1"/>
  <c r="U5310" i="1"/>
  <c r="Z5310" i="1"/>
  <c r="Z5315" i="1"/>
  <c r="U5315" i="1"/>
  <c r="Z5379" i="1"/>
  <c r="U5379" i="1"/>
  <c r="Z5467" i="1"/>
  <c r="U5467" i="1"/>
  <c r="Z5531" i="1"/>
  <c r="U5531" i="1"/>
  <c r="Z5643" i="1"/>
  <c r="U5643" i="1"/>
  <c r="Z5707" i="1"/>
  <c r="U5707" i="1"/>
  <c r="Z5771" i="1"/>
  <c r="U5771" i="1"/>
  <c r="Z5835" i="1"/>
  <c r="U5835" i="1"/>
  <c r="Z5875" i="1"/>
  <c r="U5875" i="1"/>
  <c r="Z5915" i="1"/>
  <c r="U5915" i="1"/>
  <c r="Z5980" i="1"/>
  <c r="U5980" i="1"/>
  <c r="Z6044" i="1"/>
  <c r="U6044" i="1"/>
  <c r="Z6302" i="1"/>
  <c r="U6302" i="1"/>
  <c r="Z6366" i="1"/>
  <c r="U6366" i="1"/>
  <c r="Z6430" i="1"/>
  <c r="U6430" i="1"/>
  <c r="Z6462" i="1"/>
  <c r="U6462" i="1"/>
  <c r="Z6494" i="1"/>
  <c r="U6494" i="1"/>
  <c r="Z6550" i="1"/>
  <c r="U6550" i="1"/>
  <c r="Z6623" i="1"/>
  <c r="U6623" i="1"/>
  <c r="U6692" i="1"/>
  <c r="Z6692" i="1"/>
  <c r="Z6800" i="1"/>
  <c r="U6800" i="1"/>
  <c r="Z6875" i="1"/>
  <c r="U6875" i="1"/>
  <c r="U6892" i="1"/>
  <c r="Z6892" i="1"/>
  <c r="Z7187" i="1"/>
  <c r="U7187" i="1"/>
  <c r="Z7251" i="1"/>
  <c r="U7251" i="1"/>
  <c r="Z7315" i="1"/>
  <c r="U7315" i="1"/>
  <c r="Z7379" i="1"/>
  <c r="U7379" i="1"/>
  <c r="Z72" i="1"/>
  <c r="Z73" i="1"/>
  <c r="Z183" i="1"/>
  <c r="Z184" i="1"/>
  <c r="Z324" i="1"/>
  <c r="Z325" i="1"/>
  <c r="Z326" i="1"/>
  <c r="Z446" i="1"/>
  <c r="Z689" i="1"/>
  <c r="Z828" i="1"/>
  <c r="Z1161" i="1"/>
  <c r="Z1217" i="1"/>
  <c r="Z1364" i="1"/>
  <c r="Z1473" i="1"/>
  <c r="Z1529" i="1"/>
  <c r="Z1581" i="1"/>
  <c r="Z1593" i="1"/>
  <c r="Z1609" i="1"/>
  <c r="Z1633" i="1"/>
  <c r="Z1649" i="1"/>
  <c r="Z1665" i="1"/>
  <c r="Z1666" i="1"/>
  <c r="Z1733" i="1"/>
  <c r="Z1765" i="1"/>
  <c r="Z1766" i="1"/>
  <c r="Z1773" i="1"/>
  <c r="Z1775" i="1"/>
  <c r="Z1779" i="1"/>
  <c r="Z1804" i="1"/>
  <c r="Z2068" i="1"/>
  <c r="Z2140" i="1"/>
  <c r="Z2141" i="1"/>
  <c r="Z2142" i="1"/>
  <c r="Z2264" i="1"/>
  <c r="Z2558" i="1"/>
  <c r="U2934" i="1"/>
  <c r="U2980" i="1"/>
  <c r="U2982" i="1"/>
  <c r="Z3017" i="1"/>
  <c r="U3174" i="1"/>
  <c r="Z3316" i="1"/>
  <c r="Z3317" i="1"/>
  <c r="Z3380" i="1"/>
  <c r="Z3381" i="1"/>
  <c r="Z3396" i="1"/>
  <c r="Z3397" i="1"/>
  <c r="U3406" i="1"/>
  <c r="U3524" i="1"/>
  <c r="U3599" i="1"/>
  <c r="Z3615" i="1"/>
  <c r="Z3617" i="1"/>
  <c r="U3631" i="1"/>
  <c r="U3673" i="1"/>
  <c r="Z3697" i="1"/>
  <c r="Z3698" i="1"/>
  <c r="Z4030" i="1"/>
  <c r="U4037" i="1"/>
  <c r="U4038" i="1"/>
  <c r="Z4059" i="1"/>
  <c r="Z4121" i="1"/>
  <c r="U4198" i="1"/>
  <c r="U4200" i="1"/>
  <c r="Z4272" i="1"/>
  <c r="U4336" i="1"/>
  <c r="U4338" i="1"/>
  <c r="U4417" i="1"/>
  <c r="Z4431" i="1"/>
  <c r="Z4452" i="1"/>
  <c r="U4498" i="1"/>
  <c r="Z4524" i="1"/>
  <c r="Z4525" i="1"/>
  <c r="Z4576" i="1"/>
  <c r="Z4600" i="1"/>
  <c r="Z4601" i="1"/>
  <c r="U4672" i="1"/>
  <c r="U4697" i="1"/>
  <c r="U4698" i="1"/>
  <c r="U4701" i="1"/>
  <c r="U4703" i="1"/>
  <c r="Z4775" i="1"/>
  <c r="U4841" i="1"/>
  <c r="Z4847" i="1"/>
  <c r="U4887" i="1"/>
  <c r="U4888" i="1"/>
  <c r="U4903" i="1"/>
  <c r="U4904" i="1"/>
  <c r="U4917" i="1"/>
  <c r="U4949" i="1"/>
  <c r="U4965" i="1"/>
  <c r="Z5021" i="1"/>
  <c r="U5049" i="1"/>
  <c r="U5050" i="1"/>
  <c r="U5053" i="1"/>
  <c r="U5055" i="1"/>
  <c r="U5081" i="1"/>
  <c r="U5082" i="1"/>
  <c r="U5088" i="1"/>
  <c r="U5093" i="1"/>
  <c r="Z5118" i="1"/>
  <c r="Z5119" i="1"/>
  <c r="Z5124" i="1"/>
  <c r="U5161" i="1"/>
  <c r="U5162" i="1"/>
  <c r="U5165" i="1"/>
  <c r="Z5207" i="1"/>
  <c r="Z5223" i="1"/>
  <c r="U5250" i="1"/>
  <c r="U5254" i="1"/>
  <c r="Z5254" i="1"/>
  <c r="Z5259" i="1"/>
  <c r="U5259" i="1"/>
  <c r="U5314" i="1"/>
  <c r="U5318" i="1"/>
  <c r="Z5318" i="1"/>
  <c r="Z5323" i="1"/>
  <c r="U5323" i="1"/>
  <c r="U5378" i="1"/>
  <c r="Z5387" i="1"/>
  <c r="U5387" i="1"/>
  <c r="Z5459" i="1"/>
  <c r="U5459" i="1"/>
  <c r="U5466" i="1"/>
  <c r="Z5523" i="1"/>
  <c r="U5523" i="1"/>
  <c r="Z5651" i="1"/>
  <c r="U5651" i="1"/>
  <c r="Z5715" i="1"/>
  <c r="U5715" i="1"/>
  <c r="Z5779" i="1"/>
  <c r="U5779" i="1"/>
  <c r="Z5843" i="1"/>
  <c r="U5843" i="1"/>
  <c r="Z5923" i="1"/>
  <c r="U5923" i="1"/>
  <c r="U6114" i="1"/>
  <c r="Z6114" i="1"/>
  <c r="Z6238" i="1"/>
  <c r="U6238" i="1"/>
  <c r="U6240" i="1"/>
  <c r="Z6240" i="1"/>
  <c r="Z989" i="1"/>
  <c r="Z1196" i="1"/>
  <c r="Z1361" i="1"/>
  <c r="Z1404" i="1"/>
  <c r="Z1569" i="1"/>
  <c r="Z1594" i="1"/>
  <c r="Z1596" i="1"/>
  <c r="Z1634" i="1"/>
  <c r="Z1636" i="1"/>
  <c r="Z1767" i="1"/>
  <c r="Z1770" i="1"/>
  <c r="Z2939" i="1"/>
  <c r="Z3551" i="1"/>
  <c r="Z3778" i="1"/>
  <c r="Z3987" i="1"/>
  <c r="Z3990" i="1"/>
  <c r="Z3992" i="1"/>
  <c r="Z4129" i="1"/>
  <c r="Z4158" i="1"/>
  <c r="Z4160" i="1"/>
  <c r="U4236" i="1"/>
  <c r="Z4343" i="1"/>
  <c r="U4348" i="1"/>
  <c r="U4349" i="1"/>
  <c r="U4359" i="1"/>
  <c r="Z4389" i="1"/>
  <c r="Z4449" i="1"/>
  <c r="Z4450" i="1"/>
  <c r="Z4711" i="1"/>
  <c r="U4724" i="1"/>
  <c r="U4725" i="1"/>
  <c r="Z4760" i="1"/>
  <c r="Z4772" i="1"/>
  <c r="Z4773" i="1"/>
  <c r="U4788" i="1"/>
  <c r="Z4845" i="1"/>
  <c r="U4885" i="1"/>
  <c r="U4925" i="1"/>
  <c r="U4959" i="1"/>
  <c r="U4960" i="1"/>
  <c r="U4961" i="1"/>
  <c r="Z5024" i="1"/>
  <c r="Z5028" i="1"/>
  <c r="Z5029" i="1"/>
  <c r="Z5031" i="1"/>
  <c r="Z5069" i="1"/>
  <c r="Z5071" i="1"/>
  <c r="Z5076" i="1"/>
  <c r="U5089" i="1"/>
  <c r="U5090" i="1"/>
  <c r="Z5120" i="1"/>
  <c r="Z5125" i="1"/>
  <c r="Z5126" i="1"/>
  <c r="Z5127" i="1"/>
  <c r="Z5132" i="1"/>
  <c r="U5202" i="1"/>
  <c r="U5203" i="1"/>
  <c r="U5218" i="1"/>
  <c r="U5219" i="1"/>
  <c r="U5258" i="1"/>
  <c r="U5262" i="1"/>
  <c r="Z5262" i="1"/>
  <c r="Z5267" i="1"/>
  <c r="U5267" i="1"/>
  <c r="U5322" i="1"/>
  <c r="U5326" i="1"/>
  <c r="Z5326" i="1"/>
  <c r="Z5331" i="1"/>
  <c r="U5331" i="1"/>
  <c r="U5386" i="1"/>
  <c r="Z5395" i="1"/>
  <c r="U5395" i="1"/>
  <c r="Z5451" i="1"/>
  <c r="U5451" i="1"/>
  <c r="U5458" i="1"/>
  <c r="Z5515" i="1"/>
  <c r="U5515" i="1"/>
  <c r="Z5659" i="1"/>
  <c r="U5659" i="1"/>
  <c r="Z5723" i="1"/>
  <c r="U5723" i="1"/>
  <c r="Z5787" i="1"/>
  <c r="U5787" i="1"/>
  <c r="Z5851" i="1"/>
  <c r="U5851" i="1"/>
  <c r="Z5883" i="1"/>
  <c r="U5883" i="1"/>
  <c r="Z5931" i="1"/>
  <c r="U5931" i="1"/>
  <c r="Z5996" i="1"/>
  <c r="U5996" i="1"/>
  <c r="Z6060" i="1"/>
  <c r="U6060" i="1"/>
  <c r="Z6113" i="1"/>
  <c r="U6113" i="1"/>
  <c r="Z416" i="1"/>
  <c r="Z455" i="1"/>
  <c r="Z701" i="1"/>
  <c r="Z973" i="1"/>
  <c r="Z1007" i="1"/>
  <c r="Z1052" i="1"/>
  <c r="Z1053" i="1"/>
  <c r="Z1140" i="1"/>
  <c r="Z1205" i="1"/>
  <c r="Z1321" i="1"/>
  <c r="Z1349" i="1"/>
  <c r="Z1709" i="1"/>
  <c r="U1929" i="1"/>
  <c r="U1930" i="1"/>
  <c r="U1961" i="1"/>
  <c r="U1962" i="1"/>
  <c r="U2017" i="1"/>
  <c r="U2018" i="1"/>
  <c r="U2025" i="1"/>
  <c r="U2026" i="1"/>
  <c r="Z2116" i="1"/>
  <c r="Z2117" i="1"/>
  <c r="Z2118" i="1"/>
  <c r="Z2188" i="1"/>
  <c r="Z2189" i="1"/>
  <c r="Z2190" i="1"/>
  <c r="Z2191" i="1"/>
  <c r="Z2228" i="1"/>
  <c r="Z2229" i="1"/>
  <c r="Z2230" i="1"/>
  <c r="Z2231" i="1"/>
  <c r="Z2246" i="1"/>
  <c r="Z2247" i="1"/>
  <c r="U2270" i="1"/>
  <c r="U2271" i="1"/>
  <c r="U2293" i="1"/>
  <c r="Z2322" i="1"/>
  <c r="Z2333" i="1"/>
  <c r="U2361" i="1"/>
  <c r="U2375" i="1"/>
  <c r="U2407" i="1"/>
  <c r="U2417" i="1"/>
  <c r="U2418" i="1"/>
  <c r="U2419" i="1"/>
  <c r="U2453" i="1"/>
  <c r="U2459" i="1"/>
  <c r="U2475" i="1"/>
  <c r="U2507" i="1"/>
  <c r="U2519" i="1"/>
  <c r="Z2565" i="1"/>
  <c r="Z2566" i="1"/>
  <c r="Z2577" i="1"/>
  <c r="Z3984" i="1"/>
  <c r="Z4027" i="1"/>
  <c r="Z4137" i="1"/>
  <c r="Z4155" i="1"/>
  <c r="Z4258" i="1"/>
  <c r="Z4259" i="1"/>
  <c r="Z4367" i="1"/>
  <c r="Z4447" i="1"/>
  <c r="Z4519" i="1"/>
  <c r="Z4520" i="1"/>
  <c r="Z4521" i="1"/>
  <c r="Z4707" i="1"/>
  <c r="Z4708" i="1"/>
  <c r="Z4709" i="1"/>
  <c r="Z4997" i="1"/>
  <c r="Z5037" i="1"/>
  <c r="Z5078" i="1"/>
  <c r="Z5134" i="1"/>
  <c r="Z5135" i="1"/>
  <c r="Z5140" i="1"/>
  <c r="Z5143" i="1"/>
  <c r="Z5148" i="1"/>
  <c r="Z5151" i="1"/>
  <c r="Z5183" i="1"/>
  <c r="Z5191" i="1"/>
  <c r="U5270" i="1"/>
  <c r="Z5270" i="1"/>
  <c r="Z5275" i="1"/>
  <c r="U5275" i="1"/>
  <c r="U5334" i="1"/>
  <c r="Z5334" i="1"/>
  <c r="Z5339" i="1"/>
  <c r="U5339" i="1"/>
  <c r="Z5403" i="1"/>
  <c r="U5403" i="1"/>
  <c r="Z5443" i="1"/>
  <c r="U5443" i="1"/>
  <c r="U5450" i="1"/>
  <c r="Z5507" i="1"/>
  <c r="U5507" i="1"/>
  <c r="Z5667" i="1"/>
  <c r="U5667" i="1"/>
  <c r="Z5731" i="1"/>
  <c r="U5731" i="1"/>
  <c r="Z5795" i="1"/>
  <c r="U5795" i="1"/>
  <c r="Z5939" i="1"/>
  <c r="U5939" i="1"/>
  <c r="Z6076" i="1"/>
  <c r="U6076" i="1"/>
  <c r="U186" i="1"/>
  <c r="U192" i="1"/>
  <c r="U545" i="1"/>
  <c r="U546" i="1"/>
  <c r="U547" i="1"/>
  <c r="Z566" i="1"/>
  <c r="U754" i="1"/>
  <c r="U755" i="1"/>
  <c r="Z1038" i="1"/>
  <c r="Z1297" i="1"/>
  <c r="Z1309" i="1"/>
  <c r="U1366" i="1"/>
  <c r="U1417" i="1"/>
  <c r="Z1490" i="1"/>
  <c r="U1612" i="1"/>
  <c r="U1652" i="1"/>
  <c r="U1713" i="1"/>
  <c r="U1714" i="1"/>
  <c r="U1749" i="1"/>
  <c r="U1755" i="1"/>
  <c r="U1777" i="1"/>
  <c r="U1778" i="1"/>
  <c r="U1791" i="1"/>
  <c r="Z1908" i="1"/>
  <c r="Z1919" i="1"/>
  <c r="Z1976" i="1"/>
  <c r="Z2100" i="1"/>
  <c r="Z2101" i="1"/>
  <c r="Z2102" i="1"/>
  <c r="Z2156" i="1"/>
  <c r="Z2157" i="1"/>
  <c r="Z2158" i="1"/>
  <c r="Z2220" i="1"/>
  <c r="Z2221" i="1"/>
  <c r="Z2222" i="1"/>
  <c r="Z2223" i="1"/>
  <c r="Z2244" i="1"/>
  <c r="Z2353" i="1"/>
  <c r="Z2365" i="1"/>
  <c r="Z2366" i="1"/>
  <c r="Z2465" i="1"/>
  <c r="Z2466" i="1"/>
  <c r="Z2537" i="1"/>
  <c r="Z2554" i="1"/>
  <c r="Z2617" i="1"/>
  <c r="Z2618" i="1"/>
  <c r="Z2697" i="1"/>
  <c r="Z2698" i="1"/>
  <c r="Z3004" i="1"/>
  <c r="U3326" i="1"/>
  <c r="Z3373" i="1"/>
  <c r="U3414" i="1"/>
  <c r="Z3420" i="1"/>
  <c r="Z3421" i="1"/>
  <c r="U3452" i="1"/>
  <c r="U3619" i="1"/>
  <c r="U3707" i="1"/>
  <c r="U3715" i="1"/>
  <c r="Z3802" i="1"/>
  <c r="Z3842" i="1"/>
  <c r="Z3854" i="1"/>
  <c r="Z3855" i="1"/>
  <c r="Z3866" i="1"/>
  <c r="Z3968" i="1"/>
  <c r="Z3982" i="1"/>
  <c r="Z4096" i="1"/>
  <c r="Z4169" i="1"/>
  <c r="Z4223" i="1"/>
  <c r="Z4256" i="1"/>
  <c r="Z4314" i="1"/>
  <c r="Z4315" i="1"/>
  <c r="Z4362" i="1"/>
  <c r="Z4363" i="1"/>
  <c r="Z4368" i="1"/>
  <c r="Z4370" i="1"/>
  <c r="Z4371" i="1"/>
  <c r="Z4375" i="1"/>
  <c r="Z4386" i="1"/>
  <c r="Z4409" i="1"/>
  <c r="Z4437" i="1"/>
  <c r="Z4583" i="1"/>
  <c r="Z4584" i="1"/>
  <c r="Z4585" i="1"/>
  <c r="Z4695" i="1"/>
  <c r="Z4728" i="1"/>
  <c r="Z4800" i="1"/>
  <c r="Z4804" i="1"/>
  <c r="Z4831" i="1"/>
  <c r="Z5040" i="1"/>
  <c r="Z5044" i="1"/>
  <c r="Z5045" i="1"/>
  <c r="Z5047" i="1"/>
  <c r="Z5079" i="1"/>
  <c r="Z5084" i="1"/>
  <c r="Z5136" i="1"/>
  <c r="Z5141" i="1"/>
  <c r="Z5144" i="1"/>
  <c r="Z5149" i="1"/>
  <c r="Z5152" i="1"/>
  <c r="Z5156" i="1"/>
  <c r="Z5159" i="1"/>
  <c r="Z5167" i="1"/>
  <c r="Z5173" i="1"/>
  <c r="Z5181" i="1"/>
  <c r="Z5184" i="1"/>
  <c r="Z5188" i="1"/>
  <c r="Z5189" i="1"/>
  <c r="Z5192" i="1"/>
  <c r="Z5197" i="1"/>
  <c r="Z5213" i="1"/>
  <c r="U5278" i="1"/>
  <c r="Z5278" i="1"/>
  <c r="Z5283" i="1"/>
  <c r="U5283" i="1"/>
  <c r="U5342" i="1"/>
  <c r="Z5342" i="1"/>
  <c r="Z5347" i="1"/>
  <c r="U5347" i="1"/>
  <c r="Z5411" i="1"/>
  <c r="U5411" i="1"/>
  <c r="Z5419" i="1"/>
  <c r="U5419" i="1"/>
  <c r="Z5427" i="1"/>
  <c r="U5427" i="1"/>
  <c r="Z5435" i="1"/>
  <c r="U5435" i="1"/>
  <c r="Z5499" i="1"/>
  <c r="U5499" i="1"/>
  <c r="Z5563" i="1"/>
  <c r="U5563" i="1"/>
  <c r="Z5571" i="1"/>
  <c r="U5571" i="1"/>
  <c r="Z5579" i="1"/>
  <c r="U5579" i="1"/>
  <c r="Z5587" i="1"/>
  <c r="U5587" i="1"/>
  <c r="Z5595" i="1"/>
  <c r="U5595" i="1"/>
  <c r="Z5603" i="1"/>
  <c r="U5603" i="1"/>
  <c r="Z5611" i="1"/>
  <c r="U5611" i="1"/>
  <c r="Z5675" i="1"/>
  <c r="U5675" i="1"/>
  <c r="Z5739" i="1"/>
  <c r="U5739" i="1"/>
  <c r="Z5803" i="1"/>
  <c r="U5803" i="1"/>
  <c r="Z5859" i="1"/>
  <c r="U5859" i="1"/>
  <c r="Z5891" i="1"/>
  <c r="U5891" i="1"/>
  <c r="Z5947" i="1"/>
  <c r="U5947" i="1"/>
  <c r="Z6012" i="1"/>
  <c r="U6012" i="1"/>
  <c r="U6137" i="1"/>
  <c r="Z6137" i="1"/>
  <c r="U187" i="1"/>
  <c r="U188" i="1"/>
  <c r="U287" i="1"/>
  <c r="U722" i="1"/>
  <c r="U723" i="1"/>
  <c r="U976" i="1"/>
  <c r="U977" i="1"/>
  <c r="U1494" i="1"/>
  <c r="U1572" i="1"/>
  <c r="U1610" i="1"/>
  <c r="U1650" i="1"/>
  <c r="U1689" i="1"/>
  <c r="U1690" i="1"/>
  <c r="U1747" i="1"/>
  <c r="U1769" i="1"/>
  <c r="U1871" i="1"/>
  <c r="U1897" i="1"/>
  <c r="U1898" i="1"/>
  <c r="U2045" i="1"/>
  <c r="U2143" i="1"/>
  <c r="U2144" i="1"/>
  <c r="U2145" i="1"/>
  <c r="U2146" i="1"/>
  <c r="U2265" i="1"/>
  <c r="U2305" i="1"/>
  <c r="U2545" i="1"/>
  <c r="U2546" i="1"/>
  <c r="U2547" i="1"/>
  <c r="U2646" i="1"/>
  <c r="U2713" i="1"/>
  <c r="U2766" i="1"/>
  <c r="U2767" i="1"/>
  <c r="U2882" i="1"/>
  <c r="U2883" i="1"/>
  <c r="Z3204" i="1"/>
  <c r="U3382" i="1"/>
  <c r="U3398" i="1"/>
  <c r="Z3404" i="1"/>
  <c r="Z3405" i="1"/>
  <c r="Z3418" i="1"/>
  <c r="U3470" i="1"/>
  <c r="Z3489" i="1"/>
  <c r="Z3490" i="1"/>
  <c r="Z3682" i="1"/>
  <c r="U3699" i="1"/>
  <c r="Z3966" i="1"/>
  <c r="U3973" i="1"/>
  <c r="U3974" i="1"/>
  <c r="U3989" i="1"/>
  <c r="Z4094" i="1"/>
  <c r="U4101" i="1"/>
  <c r="U4102" i="1"/>
  <c r="Z4279" i="1"/>
  <c r="Z4280" i="1"/>
  <c r="Z4312" i="1"/>
  <c r="Z4335" i="1"/>
  <c r="Z4481" i="1"/>
  <c r="U4577" i="1"/>
  <c r="U4626" i="1"/>
  <c r="U4636" i="1"/>
  <c r="Z4644" i="1"/>
  <c r="U4685" i="1"/>
  <c r="Z4692" i="1"/>
  <c r="Z4693" i="1"/>
  <c r="U4745" i="1"/>
  <c r="Z4767" i="1"/>
  <c r="Z4768" i="1"/>
  <c r="Z4828" i="1"/>
  <c r="Z4829" i="1"/>
  <c r="U4896" i="1"/>
  <c r="U4911" i="1"/>
  <c r="U4912" i="1"/>
  <c r="U4933" i="1"/>
  <c r="Z4940" i="1"/>
  <c r="U5017" i="1"/>
  <c r="U5018" i="1"/>
  <c r="U5065" i="1"/>
  <c r="U5066" i="1"/>
  <c r="Z5086" i="1"/>
  <c r="Z5087" i="1"/>
  <c r="Z5092" i="1"/>
  <c r="U5113" i="1"/>
  <c r="U5114" i="1"/>
  <c r="Z5199" i="1"/>
  <c r="Z5215" i="1"/>
  <c r="Z5227" i="1"/>
  <c r="U5227" i="1"/>
  <c r="U5282" i="1"/>
  <c r="U5286" i="1"/>
  <c r="Z5286" i="1"/>
  <c r="Z5291" i="1"/>
  <c r="U5291" i="1"/>
  <c r="U5346" i="1"/>
  <c r="Z5355" i="1"/>
  <c r="U5355" i="1"/>
  <c r="U5410" i="1"/>
  <c r="U5418" i="1"/>
  <c r="U5426" i="1"/>
  <c r="U5434" i="1"/>
  <c r="Z5491" i="1"/>
  <c r="U5491" i="1"/>
  <c r="Z5555" i="1"/>
  <c r="U5555" i="1"/>
  <c r="Z5619" i="1"/>
  <c r="U5619" i="1"/>
  <c r="Z5683" i="1"/>
  <c r="U5683" i="1"/>
  <c r="Z5747" i="1"/>
  <c r="U5747" i="1"/>
  <c r="Z5811" i="1"/>
  <c r="U5811" i="1"/>
  <c r="Z5955" i="1"/>
  <c r="U5955" i="1"/>
  <c r="Z6174" i="1"/>
  <c r="U6174" i="1"/>
  <c r="U6176" i="1"/>
  <c r="Z6176" i="1"/>
  <c r="U5175" i="1"/>
  <c r="Z5175" i="1"/>
  <c r="U5230" i="1"/>
  <c r="Z5230" i="1"/>
  <c r="Z5235" i="1"/>
  <c r="U5235" i="1"/>
  <c r="U5294" i="1"/>
  <c r="Z5294" i="1"/>
  <c r="Z5299" i="1"/>
  <c r="U5299" i="1"/>
  <c r="Z5363" i="1"/>
  <c r="U5363" i="1"/>
  <c r="Z5483" i="1"/>
  <c r="U5483" i="1"/>
  <c r="Z5547" i="1"/>
  <c r="U5547" i="1"/>
  <c r="Z5627" i="1"/>
  <c r="U5627" i="1"/>
  <c r="Z5691" i="1"/>
  <c r="U5691" i="1"/>
  <c r="Z5755" i="1"/>
  <c r="U5755" i="1"/>
  <c r="Z5819" i="1"/>
  <c r="U5819" i="1"/>
  <c r="Z5867" i="1"/>
  <c r="U5867" i="1"/>
  <c r="Z5899" i="1"/>
  <c r="U5899" i="1"/>
  <c r="Z5964" i="1"/>
  <c r="U5964" i="1"/>
  <c r="Z6028" i="1"/>
  <c r="U6028" i="1"/>
  <c r="Z6173" i="1"/>
  <c r="U6173" i="1"/>
  <c r="U3458" i="1"/>
  <c r="U3575" i="1"/>
  <c r="U3663" i="1"/>
  <c r="U3941" i="1"/>
  <c r="U3942" i="1"/>
  <c r="U4069" i="1"/>
  <c r="U4070" i="1"/>
  <c r="U4268" i="1"/>
  <c r="U4269" i="1"/>
  <c r="U4378" i="1"/>
  <c r="U4420" i="1"/>
  <c r="U4501" i="1"/>
  <c r="U4807" i="1"/>
  <c r="U4893" i="1"/>
  <c r="U5033" i="1"/>
  <c r="U5034" i="1"/>
  <c r="U5073" i="1"/>
  <c r="U5074" i="1"/>
  <c r="U5129" i="1"/>
  <c r="U5130" i="1"/>
  <c r="U5172" i="1"/>
  <c r="U5177" i="1"/>
  <c r="U5178" i="1"/>
  <c r="U5194" i="1"/>
  <c r="U5234" i="1"/>
  <c r="U5238" i="1"/>
  <c r="Z5238" i="1"/>
  <c r="Z5243" i="1"/>
  <c r="U5243" i="1"/>
  <c r="U5298" i="1"/>
  <c r="U5302" i="1"/>
  <c r="Z5302" i="1"/>
  <c r="Z5307" i="1"/>
  <c r="U5307" i="1"/>
  <c r="U5362" i="1"/>
  <c r="Z5371" i="1"/>
  <c r="U5371" i="1"/>
  <c r="Z5475" i="1"/>
  <c r="U5475" i="1"/>
  <c r="Z5539" i="1"/>
  <c r="U5539" i="1"/>
  <c r="Z5635" i="1"/>
  <c r="U5635" i="1"/>
  <c r="Z5699" i="1"/>
  <c r="U5699" i="1"/>
  <c r="Z5763" i="1"/>
  <c r="U5763" i="1"/>
  <c r="Z5827" i="1"/>
  <c r="U5827" i="1"/>
  <c r="Z5907" i="1"/>
  <c r="U5907" i="1"/>
  <c r="Z8377" i="1"/>
  <c r="U8377" i="1"/>
  <c r="Z8409" i="1"/>
  <c r="U8409" i="1"/>
  <c r="Z8441" i="1"/>
  <c r="U8441" i="1"/>
  <c r="Z8473" i="1"/>
  <c r="U8473" i="1"/>
  <c r="Z8505" i="1"/>
  <c r="U8505" i="1"/>
  <c r="Z8537" i="1"/>
  <c r="U8537" i="1"/>
  <c r="Z8569" i="1"/>
  <c r="U8569" i="1"/>
  <c r="Z8601" i="1"/>
  <c r="U8601" i="1"/>
  <c r="Z8657" i="1"/>
  <c r="U8657" i="1"/>
  <c r="Z8721" i="1"/>
  <c r="U8721" i="1"/>
  <c r="Z8785" i="1"/>
  <c r="U8785" i="1"/>
  <c r="Z9017" i="1"/>
  <c r="U9017" i="1"/>
  <c r="Z9505" i="1"/>
  <c r="U9505" i="1"/>
  <c r="Z9718" i="1"/>
  <c r="U9718" i="1"/>
  <c r="U9739" i="1"/>
  <c r="Z9739" i="1"/>
  <c r="U9741" i="1"/>
  <c r="Z9741" i="1"/>
  <c r="Z9750" i="1"/>
  <c r="U9750" i="1"/>
  <c r="Z9790" i="1"/>
  <c r="U9790" i="1"/>
  <c r="U9963" i="1"/>
  <c r="Z9963" i="1"/>
  <c r="Z5350" i="1"/>
  <c r="Z5358" i="1"/>
  <c r="Z5366" i="1"/>
  <c r="Z5374" i="1"/>
  <c r="Z5382" i="1"/>
  <c r="Z5390" i="1"/>
  <c r="Z5398" i="1"/>
  <c r="Z5406" i="1"/>
  <c r="Z5414" i="1"/>
  <c r="Z5422" i="1"/>
  <c r="Z5430" i="1"/>
  <c r="Z5438" i="1"/>
  <c r="Z5446" i="1"/>
  <c r="Z5454" i="1"/>
  <c r="Z5462" i="1"/>
  <c r="Z5470" i="1"/>
  <c r="Z5478" i="1"/>
  <c r="Z5486" i="1"/>
  <c r="Z5494" i="1"/>
  <c r="Z5502" i="1"/>
  <c r="Z5510" i="1"/>
  <c r="Z5518" i="1"/>
  <c r="Z5526" i="1"/>
  <c r="Z5534" i="1"/>
  <c r="Z5542" i="1"/>
  <c r="Z5550" i="1"/>
  <c r="Z5558" i="1"/>
  <c r="Z5566" i="1"/>
  <c r="Z5574" i="1"/>
  <c r="Z5582" i="1"/>
  <c r="Z5590" i="1"/>
  <c r="Z5598" i="1"/>
  <c r="Z5606" i="1"/>
  <c r="Z5614" i="1"/>
  <c r="Z5622" i="1"/>
  <c r="Z5630" i="1"/>
  <c r="Z5638" i="1"/>
  <c r="Z5646" i="1"/>
  <c r="Z5654" i="1"/>
  <c r="Z5662" i="1"/>
  <c r="Z5670" i="1"/>
  <c r="Z5678" i="1"/>
  <c r="Z5686" i="1"/>
  <c r="Z5694" i="1"/>
  <c r="Z5702" i="1"/>
  <c r="Z5710" i="1"/>
  <c r="Z5718" i="1"/>
  <c r="Z5726" i="1"/>
  <c r="Z5734" i="1"/>
  <c r="Z5742" i="1"/>
  <c r="Z5750" i="1"/>
  <c r="Z5758" i="1"/>
  <c r="Z5766" i="1"/>
  <c r="Z5774" i="1"/>
  <c r="Z5782" i="1"/>
  <c r="Z5790" i="1"/>
  <c r="Z5798" i="1"/>
  <c r="Z5806" i="1"/>
  <c r="Z5814" i="1"/>
  <c r="Z5822" i="1"/>
  <c r="Z5830" i="1"/>
  <c r="Z5838" i="1"/>
  <c r="Z5846" i="1"/>
  <c r="Z5854" i="1"/>
  <c r="Z5862" i="1"/>
  <c r="Z5870" i="1"/>
  <c r="Z5878" i="1"/>
  <c r="Z5886" i="1"/>
  <c r="Z5894" i="1"/>
  <c r="Z5902" i="1"/>
  <c r="Z5910" i="1"/>
  <c r="Z5918" i="1"/>
  <c r="Z5926" i="1"/>
  <c r="Z5934" i="1"/>
  <c r="Z5942" i="1"/>
  <c r="Z5950" i="1"/>
  <c r="Z5958" i="1"/>
  <c r="Z6094" i="1"/>
  <c r="U6094" i="1"/>
  <c r="Z6142" i="1"/>
  <c r="U6142" i="1"/>
  <c r="Z6152" i="1"/>
  <c r="Z6182" i="1"/>
  <c r="U6182" i="1"/>
  <c r="Z6246" i="1"/>
  <c r="U6246" i="1"/>
  <c r="Z6310" i="1"/>
  <c r="U6310" i="1"/>
  <c r="Z6374" i="1"/>
  <c r="U6374" i="1"/>
  <c r="Z6558" i="1"/>
  <c r="U6558" i="1"/>
  <c r="Z6691" i="1"/>
  <c r="U6691" i="1"/>
  <c r="Z5415" i="1"/>
  <c r="Z5423" i="1"/>
  <c r="Z5431" i="1"/>
  <c r="Z5439" i="1"/>
  <c r="Z5447" i="1"/>
  <c r="Z5455" i="1"/>
  <c r="Z5463" i="1"/>
  <c r="Z5471" i="1"/>
  <c r="Z5479" i="1"/>
  <c r="Z5487" i="1"/>
  <c r="Z5495" i="1"/>
  <c r="Z5503" i="1"/>
  <c r="Z5511" i="1"/>
  <c r="Z5519" i="1"/>
  <c r="Z5527" i="1"/>
  <c r="Z5535" i="1"/>
  <c r="Z5543" i="1"/>
  <c r="Z5551" i="1"/>
  <c r="Z5559" i="1"/>
  <c r="Z5567" i="1"/>
  <c r="Z5575" i="1"/>
  <c r="Z5583" i="1"/>
  <c r="Z5591" i="1"/>
  <c r="Z5599" i="1"/>
  <c r="Z5607" i="1"/>
  <c r="Z5615" i="1"/>
  <c r="Z5623" i="1"/>
  <c r="Z5631" i="1"/>
  <c r="Z5639" i="1"/>
  <c r="Z5647" i="1"/>
  <c r="Z5655" i="1"/>
  <c r="Z5663" i="1"/>
  <c r="Z5671" i="1"/>
  <c r="Z5679" i="1"/>
  <c r="Z5687" i="1"/>
  <c r="Z5695" i="1"/>
  <c r="Z5703" i="1"/>
  <c r="Z5711" i="1"/>
  <c r="Z5719" i="1"/>
  <c r="Z5727" i="1"/>
  <c r="Z5735" i="1"/>
  <c r="Z5743" i="1"/>
  <c r="Z5751" i="1"/>
  <c r="Z5759" i="1"/>
  <c r="Z5767" i="1"/>
  <c r="Z5775" i="1"/>
  <c r="Z5783" i="1"/>
  <c r="Z5791" i="1"/>
  <c r="Z5799" i="1"/>
  <c r="Z5807" i="1"/>
  <c r="Z5815" i="1"/>
  <c r="Z5823" i="1"/>
  <c r="Z5831" i="1"/>
  <c r="Z5839" i="1"/>
  <c r="Z5847" i="1"/>
  <c r="Z6118" i="1"/>
  <c r="U6118" i="1"/>
  <c r="U6145" i="1"/>
  <c r="Z6145" i="1"/>
  <c r="Z6190" i="1"/>
  <c r="U6190" i="1"/>
  <c r="Z6254" i="1"/>
  <c r="U6254" i="1"/>
  <c r="Z6318" i="1"/>
  <c r="U6318" i="1"/>
  <c r="Z6382" i="1"/>
  <c r="U6382" i="1"/>
  <c r="Z6438" i="1"/>
  <c r="U6438" i="1"/>
  <c r="Z6470" i="1"/>
  <c r="U6470" i="1"/>
  <c r="Z6502" i="1"/>
  <c r="U6502" i="1"/>
  <c r="Z6566" i="1"/>
  <c r="U6566" i="1"/>
  <c r="Z6150" i="1"/>
  <c r="U6150" i="1"/>
  <c r="Z6198" i="1"/>
  <c r="U6198" i="1"/>
  <c r="Z6262" i="1"/>
  <c r="U6262" i="1"/>
  <c r="Z6326" i="1"/>
  <c r="U6326" i="1"/>
  <c r="Z6390" i="1"/>
  <c r="U6390" i="1"/>
  <c r="Z6510" i="1"/>
  <c r="U6510" i="1"/>
  <c r="Z6574" i="1"/>
  <c r="U6574" i="1"/>
  <c r="Z5962" i="1"/>
  <c r="U5969" i="1"/>
  <c r="Z5978" i="1"/>
  <c r="U5985" i="1"/>
  <c r="Z5994" i="1"/>
  <c r="U6001" i="1"/>
  <c r="Z6010" i="1"/>
  <c r="U6017" i="1"/>
  <c r="Z6026" i="1"/>
  <c r="U6033" i="1"/>
  <c r="Z6042" i="1"/>
  <c r="U6049" i="1"/>
  <c r="Z6058" i="1"/>
  <c r="U6065" i="1"/>
  <c r="Z6074" i="1"/>
  <c r="U6081" i="1"/>
  <c r="Z6090" i="1"/>
  <c r="Z6102" i="1"/>
  <c r="U6102" i="1"/>
  <c r="U6121" i="1"/>
  <c r="U6149" i="1"/>
  <c r="U6153" i="1"/>
  <c r="Z6153" i="1"/>
  <c r="Z6168" i="1"/>
  <c r="U6197" i="1"/>
  <c r="Z6206" i="1"/>
  <c r="U6206" i="1"/>
  <c r="Z6232" i="1"/>
  <c r="Z6270" i="1"/>
  <c r="U6270" i="1"/>
  <c r="Z6334" i="1"/>
  <c r="U6334" i="1"/>
  <c r="Z6398" i="1"/>
  <c r="U6398" i="1"/>
  <c r="Z6446" i="1"/>
  <c r="U6446" i="1"/>
  <c r="Z6478" i="1"/>
  <c r="U6478" i="1"/>
  <c r="Z6518" i="1"/>
  <c r="U6518" i="1"/>
  <c r="Z6582" i="1"/>
  <c r="U6582" i="1"/>
  <c r="U6664" i="1"/>
  <c r="Z6664" i="1"/>
  <c r="Z6126" i="1"/>
  <c r="U6126" i="1"/>
  <c r="Z6158" i="1"/>
  <c r="U6158" i="1"/>
  <c r="U6205" i="1"/>
  <c r="Z6214" i="1"/>
  <c r="U6214" i="1"/>
  <c r="Z6278" i="1"/>
  <c r="U6278" i="1"/>
  <c r="Z6342" i="1"/>
  <c r="U6342" i="1"/>
  <c r="Z6406" i="1"/>
  <c r="U6406" i="1"/>
  <c r="Z6526" i="1"/>
  <c r="U6526" i="1"/>
  <c r="Z6590" i="1"/>
  <c r="U6590" i="1"/>
  <c r="Z6663" i="1"/>
  <c r="U6663" i="1"/>
  <c r="U6069" i="1"/>
  <c r="Z6078" i="1"/>
  <c r="U6085" i="1"/>
  <c r="U6105" i="1"/>
  <c r="U6125" i="1"/>
  <c r="U6129" i="1"/>
  <c r="Z6129" i="1"/>
  <c r="U6157" i="1"/>
  <c r="Z6222" i="1"/>
  <c r="U6222" i="1"/>
  <c r="Z6286" i="1"/>
  <c r="U6286" i="1"/>
  <c r="Z6350" i="1"/>
  <c r="U6350" i="1"/>
  <c r="Z6414" i="1"/>
  <c r="U6414" i="1"/>
  <c r="Z6454" i="1"/>
  <c r="U6454" i="1"/>
  <c r="Z6486" i="1"/>
  <c r="U6486" i="1"/>
  <c r="Z6534" i="1"/>
  <c r="U6534" i="1"/>
  <c r="Z6598" i="1"/>
  <c r="U6598" i="1"/>
  <c r="U6608" i="1"/>
  <c r="Z6608" i="1"/>
  <c r="Z6110" i="1"/>
  <c r="U6110" i="1"/>
  <c r="Z6134" i="1"/>
  <c r="U6134" i="1"/>
  <c r="Z6166" i="1"/>
  <c r="U6166" i="1"/>
  <c r="Z6230" i="1"/>
  <c r="U6230" i="1"/>
  <c r="Z6294" i="1"/>
  <c r="U6294" i="1"/>
  <c r="Z6358" i="1"/>
  <c r="U6358" i="1"/>
  <c r="Z6422" i="1"/>
  <c r="U6422" i="1"/>
  <c r="Z6542" i="1"/>
  <c r="U6542" i="1"/>
  <c r="Z6607" i="1"/>
  <c r="U6607" i="1"/>
  <c r="U6624" i="1"/>
  <c r="Z6624" i="1"/>
  <c r="Z6161" i="1"/>
  <c r="Z6169" i="1"/>
  <c r="Z6177" i="1"/>
  <c r="Z6185" i="1"/>
  <c r="Z6193" i="1"/>
  <c r="Z6201" i="1"/>
  <c r="Z6209" i="1"/>
  <c r="Z6217" i="1"/>
  <c r="Z6225" i="1"/>
  <c r="Z6233" i="1"/>
  <c r="Z6241" i="1"/>
  <c r="Z6249" i="1"/>
  <c r="Z6257" i="1"/>
  <c r="Z6265" i="1"/>
  <c r="Z6273" i="1"/>
  <c r="Z6281" i="1"/>
  <c r="Z6289" i="1"/>
  <c r="Z6297" i="1"/>
  <c r="Z6305" i="1"/>
  <c r="Z6313" i="1"/>
  <c r="Z6321" i="1"/>
  <c r="Z6329" i="1"/>
  <c r="Z6337" i="1"/>
  <c r="Z6345" i="1"/>
  <c r="Z6353" i="1"/>
  <c r="Z6361" i="1"/>
  <c r="Z6369" i="1"/>
  <c r="Z6377" i="1"/>
  <c r="Z6385" i="1"/>
  <c r="Z6393" i="1"/>
  <c r="Z6401" i="1"/>
  <c r="Z6409" i="1"/>
  <c r="Z6417" i="1"/>
  <c r="Z6425" i="1"/>
  <c r="Z6433" i="1"/>
  <c r="Z6441" i="1"/>
  <c r="Z6449" i="1"/>
  <c r="Z6457" i="1"/>
  <c r="Z6465" i="1"/>
  <c r="Z6473" i="1"/>
  <c r="Z6481" i="1"/>
  <c r="Z6489" i="1"/>
  <c r="Z6497" i="1"/>
  <c r="Z6505" i="1"/>
  <c r="Z6513" i="1"/>
  <c r="Z6521" i="1"/>
  <c r="Z6529" i="1"/>
  <c r="Z6537" i="1"/>
  <c r="Z6545" i="1"/>
  <c r="Z6553" i="1"/>
  <c r="Z6561" i="1"/>
  <c r="Z6569" i="1"/>
  <c r="Z6577" i="1"/>
  <c r="Z6585" i="1"/>
  <c r="Z6593" i="1"/>
  <c r="Z6601" i="1"/>
  <c r="Z6614" i="1"/>
  <c r="Z6616" i="1"/>
  <c r="Z6632" i="1"/>
  <c r="U6644" i="1"/>
  <c r="Z6644" i="1"/>
  <c r="Z6696" i="1"/>
  <c r="U6696" i="1"/>
  <c r="Z6728" i="1"/>
  <c r="U6728" i="1"/>
  <c r="Z6760" i="1"/>
  <c r="U6760" i="1"/>
  <c r="Z6808" i="1"/>
  <c r="U6808" i="1"/>
  <c r="Z6891" i="1"/>
  <c r="U6891" i="1"/>
  <c r="U6908" i="1"/>
  <c r="Z6908" i="1"/>
  <c r="Z6514" i="1"/>
  <c r="Z6522" i="1"/>
  <c r="Z6530" i="1"/>
  <c r="Z6538" i="1"/>
  <c r="Z6546" i="1"/>
  <c r="Z6554" i="1"/>
  <c r="Z6562" i="1"/>
  <c r="Z6570" i="1"/>
  <c r="Z6578" i="1"/>
  <c r="Z6586" i="1"/>
  <c r="Z6594" i="1"/>
  <c r="Z6602" i="1"/>
  <c r="Z6654" i="1"/>
  <c r="U6668" i="1"/>
  <c r="Z6668" i="1"/>
  <c r="U6700" i="1"/>
  <c r="Z6700" i="1"/>
  <c r="Z6816" i="1"/>
  <c r="U6816" i="1"/>
  <c r="Z6907" i="1"/>
  <c r="U6907" i="1"/>
  <c r="U6924" i="1"/>
  <c r="Z6924" i="1"/>
  <c r="U6940" i="1"/>
  <c r="Z6940" i="1"/>
  <c r="U7000" i="1"/>
  <c r="Z7000" i="1"/>
  <c r="Z7002" i="1"/>
  <c r="U7002" i="1"/>
  <c r="Z6672" i="1"/>
  <c r="U6672" i="1"/>
  <c r="Z6704" i="1"/>
  <c r="U6704" i="1"/>
  <c r="Z6736" i="1"/>
  <c r="U6736" i="1"/>
  <c r="Z6768" i="1"/>
  <c r="U6768" i="1"/>
  <c r="Z6824" i="1"/>
  <c r="U6824" i="1"/>
  <c r="Z6923" i="1"/>
  <c r="U6923" i="1"/>
  <c r="Z6939" i="1"/>
  <c r="U6939" i="1"/>
  <c r="Z6999" i="1"/>
  <c r="U6999" i="1"/>
  <c r="Z6640" i="1"/>
  <c r="U6652" i="1"/>
  <c r="Z6652" i="1"/>
  <c r="U6671" i="1"/>
  <c r="U6676" i="1"/>
  <c r="Z6676" i="1"/>
  <c r="U6708" i="1"/>
  <c r="Z6708" i="1"/>
  <c r="Z6832" i="1"/>
  <c r="U6832" i="1"/>
  <c r="U6615" i="1"/>
  <c r="U6631" i="1"/>
  <c r="U6651" i="1"/>
  <c r="U6675" i="1"/>
  <c r="Z6680" i="1"/>
  <c r="U6680" i="1"/>
  <c r="Z6712" i="1"/>
  <c r="U6712" i="1"/>
  <c r="Z6744" i="1"/>
  <c r="U6744" i="1"/>
  <c r="Z6776" i="1"/>
  <c r="U6776" i="1"/>
  <c r="U6844" i="1"/>
  <c r="Z6844" i="1"/>
  <c r="U6980" i="1"/>
  <c r="Z6980" i="1"/>
  <c r="U6636" i="1"/>
  <c r="Z6636" i="1"/>
  <c r="U6655" i="1"/>
  <c r="U6684" i="1"/>
  <c r="Z6684" i="1"/>
  <c r="U6716" i="1"/>
  <c r="Z6716" i="1"/>
  <c r="Z6784" i="1"/>
  <c r="U6784" i="1"/>
  <c r="Z6843" i="1"/>
  <c r="U6843" i="1"/>
  <c r="U6860" i="1"/>
  <c r="Z6860" i="1"/>
  <c r="Z6979" i="1"/>
  <c r="U6979" i="1"/>
  <c r="U6660" i="1"/>
  <c r="Z6660" i="1"/>
  <c r="Z6688" i="1"/>
  <c r="U6688" i="1"/>
  <c r="Z6720" i="1"/>
  <c r="U6720" i="1"/>
  <c r="Z6752" i="1"/>
  <c r="U6752" i="1"/>
  <c r="Z6792" i="1"/>
  <c r="U6792" i="1"/>
  <c r="Z6859" i="1"/>
  <c r="U6859" i="1"/>
  <c r="U6876" i="1"/>
  <c r="Z6876" i="1"/>
  <c r="Z6836" i="1"/>
  <c r="Z6852" i="1"/>
  <c r="Z6868" i="1"/>
  <c r="Z6884" i="1"/>
  <c r="Z6900" i="1"/>
  <c r="Z6916" i="1"/>
  <c r="Z6932" i="1"/>
  <c r="Z6948" i="1"/>
  <c r="U6960" i="1"/>
  <c r="Z6960" i="1"/>
  <c r="Z7195" i="1"/>
  <c r="U7195" i="1"/>
  <c r="Z7259" i="1"/>
  <c r="U7259" i="1"/>
  <c r="Z7323" i="1"/>
  <c r="U7323" i="1"/>
  <c r="Z7387" i="1"/>
  <c r="U7387" i="1"/>
  <c r="Z6724" i="1"/>
  <c r="Z6732" i="1"/>
  <c r="Z6740" i="1"/>
  <c r="Z6748" i="1"/>
  <c r="Z6756" i="1"/>
  <c r="Z6764" i="1"/>
  <c r="Z6772" i="1"/>
  <c r="Z6780" i="1"/>
  <c r="Z6788" i="1"/>
  <c r="Z6796" i="1"/>
  <c r="Z6804" i="1"/>
  <c r="Z6812" i="1"/>
  <c r="Z6820" i="1"/>
  <c r="Z6828" i="1"/>
  <c r="Z6970" i="1"/>
  <c r="U6984" i="1"/>
  <c r="Z6984" i="1"/>
  <c r="Z7203" i="1"/>
  <c r="U7203" i="1"/>
  <c r="Z7267" i="1"/>
  <c r="U7267" i="1"/>
  <c r="Z7331" i="1"/>
  <c r="U7331" i="1"/>
  <c r="Z7395" i="1"/>
  <c r="U7395" i="1"/>
  <c r="U7007" i="1"/>
  <c r="Z7007" i="1"/>
  <c r="Z7019" i="1"/>
  <c r="U7019" i="1"/>
  <c r="Z7027" i="1"/>
  <c r="U7027" i="1"/>
  <c r="Z7035" i="1"/>
  <c r="U7035" i="1"/>
  <c r="Z7043" i="1"/>
  <c r="U7043" i="1"/>
  <c r="Z7051" i="1"/>
  <c r="U7051" i="1"/>
  <c r="Z7059" i="1"/>
  <c r="U7059" i="1"/>
  <c r="Z7067" i="1"/>
  <c r="U7067" i="1"/>
  <c r="Z7075" i="1"/>
  <c r="U7075" i="1"/>
  <c r="Z7083" i="1"/>
  <c r="U7083" i="1"/>
  <c r="Z7091" i="1"/>
  <c r="U7091" i="1"/>
  <c r="Z7099" i="1"/>
  <c r="U7099" i="1"/>
  <c r="Z7107" i="1"/>
  <c r="U7107" i="1"/>
  <c r="Z7115" i="1"/>
  <c r="U7115" i="1"/>
  <c r="Z7123" i="1"/>
  <c r="U7123" i="1"/>
  <c r="Z7131" i="1"/>
  <c r="U7131" i="1"/>
  <c r="Z7139" i="1"/>
  <c r="U7139" i="1"/>
  <c r="Z7147" i="1"/>
  <c r="U7147" i="1"/>
  <c r="Z7211" i="1"/>
  <c r="U7211" i="1"/>
  <c r="Z7275" i="1"/>
  <c r="U7275" i="1"/>
  <c r="Z7339" i="1"/>
  <c r="U7339" i="1"/>
  <c r="Z7403" i="1"/>
  <c r="U7403" i="1"/>
  <c r="U6968" i="1"/>
  <c r="Z6968" i="1"/>
  <c r="U7015" i="1"/>
  <c r="Z7015" i="1"/>
  <c r="Z7155" i="1"/>
  <c r="U7155" i="1"/>
  <c r="Z7219" i="1"/>
  <c r="U7219" i="1"/>
  <c r="Z7283" i="1"/>
  <c r="U7283" i="1"/>
  <c r="Z7347" i="1"/>
  <c r="U7347" i="1"/>
  <c r="Z7411" i="1"/>
  <c r="U7411" i="1"/>
  <c r="Z7658" i="1"/>
  <c r="U7658" i="1"/>
  <c r="U7723" i="1"/>
  <c r="Z7723" i="1"/>
  <c r="U7725" i="1"/>
  <c r="Z7725" i="1"/>
  <c r="Z7743" i="1"/>
  <c r="U7743" i="1"/>
  <c r="U6851" i="1"/>
  <c r="U6867" i="1"/>
  <c r="U6883" i="1"/>
  <c r="U6899" i="1"/>
  <c r="U6915" i="1"/>
  <c r="U6931" i="1"/>
  <c r="U6947" i="1"/>
  <c r="U6967" i="1"/>
  <c r="U6992" i="1"/>
  <c r="Z6992" i="1"/>
  <c r="Z7163" i="1"/>
  <c r="U7163" i="1"/>
  <c r="Z7227" i="1"/>
  <c r="U7227" i="1"/>
  <c r="Z7291" i="1"/>
  <c r="U7291" i="1"/>
  <c r="Z7355" i="1"/>
  <c r="U7355" i="1"/>
  <c r="Z7419" i="1"/>
  <c r="U7419" i="1"/>
  <c r="U7442" i="1"/>
  <c r="Z7442" i="1"/>
  <c r="U7458" i="1"/>
  <c r="Z7458" i="1"/>
  <c r="Z7476" i="1"/>
  <c r="U7476" i="1"/>
  <c r="Z7657" i="1"/>
  <c r="U7657" i="1"/>
  <c r="U6952" i="1"/>
  <c r="Z6952" i="1"/>
  <c r="Z7171" i="1"/>
  <c r="U7171" i="1"/>
  <c r="Z7235" i="1"/>
  <c r="U7235" i="1"/>
  <c r="Z7299" i="1"/>
  <c r="U7299" i="1"/>
  <c r="Z7363" i="1"/>
  <c r="U7363" i="1"/>
  <c r="Z7427" i="1"/>
  <c r="U7427" i="1"/>
  <c r="Z7441" i="1"/>
  <c r="U7441" i="1"/>
  <c r="Z7457" i="1"/>
  <c r="U7457" i="1"/>
  <c r="U6839" i="1"/>
  <c r="U6855" i="1"/>
  <c r="U6871" i="1"/>
  <c r="U6887" i="1"/>
  <c r="U6903" i="1"/>
  <c r="U6919" i="1"/>
  <c r="Z6928" i="1"/>
  <c r="U6935" i="1"/>
  <c r="Z6944" i="1"/>
  <c r="U6951" i="1"/>
  <c r="Z6964" i="1"/>
  <c r="U6976" i="1"/>
  <c r="Z6976" i="1"/>
  <c r="U6995" i="1"/>
  <c r="Z7179" i="1"/>
  <c r="U7179" i="1"/>
  <c r="Z7243" i="1"/>
  <c r="U7243" i="1"/>
  <c r="Z7307" i="1"/>
  <c r="U7307" i="1"/>
  <c r="Z7371" i="1"/>
  <c r="U7371" i="1"/>
  <c r="Z7434" i="1"/>
  <c r="Z7450" i="1"/>
  <c r="Z7466" i="1"/>
  <c r="Z7486" i="1"/>
  <c r="Z7502" i="1"/>
  <c r="U7502" i="1"/>
  <c r="Z7534" i="1"/>
  <c r="U7534" i="1"/>
  <c r="Z7566" i="1"/>
  <c r="U7566" i="1"/>
  <c r="Z7598" i="1"/>
  <c r="U7598" i="1"/>
  <c r="Z7630" i="1"/>
  <c r="U7630" i="1"/>
  <c r="U7739" i="1"/>
  <c r="Z7739" i="1"/>
  <c r="U7741" i="1"/>
  <c r="Z7741" i="1"/>
  <c r="Z7759" i="1"/>
  <c r="U7759" i="1"/>
  <c r="Z7023" i="1"/>
  <c r="Z7031" i="1"/>
  <c r="Z7039" i="1"/>
  <c r="Z7047" i="1"/>
  <c r="Z7055" i="1"/>
  <c r="Z7063" i="1"/>
  <c r="Z7071" i="1"/>
  <c r="Z7079" i="1"/>
  <c r="Z7087" i="1"/>
  <c r="Z7095" i="1"/>
  <c r="Z7103" i="1"/>
  <c r="Z7111" i="1"/>
  <c r="Z7119" i="1"/>
  <c r="Z7127" i="1"/>
  <c r="Z7135" i="1"/>
  <c r="Z7143" i="1"/>
  <c r="U7477" i="1"/>
  <c r="Z7488" i="1"/>
  <c r="Z7490" i="1"/>
  <c r="U7501" i="1"/>
  <c r="Z7520" i="1"/>
  <c r="Z7522" i="1"/>
  <c r="U7533" i="1"/>
  <c r="Z7552" i="1"/>
  <c r="Z7554" i="1"/>
  <c r="U7565" i="1"/>
  <c r="Z7584" i="1"/>
  <c r="Z7586" i="1"/>
  <c r="U7597" i="1"/>
  <c r="Z7616" i="1"/>
  <c r="U7629" i="1"/>
  <c r="U7667" i="1"/>
  <c r="Z7667" i="1"/>
  <c r="Z7669" i="1"/>
  <c r="U7669" i="1"/>
  <c r="U7755" i="1"/>
  <c r="Z7755" i="1"/>
  <c r="U7757" i="1"/>
  <c r="Z7757" i="1"/>
  <c r="Z7775" i="1"/>
  <c r="U7775" i="1"/>
  <c r="Z7817" i="1"/>
  <c r="U7817" i="1"/>
  <c r="Z7881" i="1"/>
  <c r="U7881" i="1"/>
  <c r="Z8290" i="1"/>
  <c r="U8290" i="1"/>
  <c r="U8299" i="1"/>
  <c r="Z8299" i="1"/>
  <c r="Z8301" i="1"/>
  <c r="U8301" i="1"/>
  <c r="U8315" i="1"/>
  <c r="Z8315" i="1"/>
  <c r="Z8330" i="1"/>
  <c r="U8330" i="1"/>
  <c r="Z7008" i="1"/>
  <c r="Z7016" i="1"/>
  <c r="Z7024" i="1"/>
  <c r="Z7032" i="1"/>
  <c r="Z7040" i="1"/>
  <c r="Z7048" i="1"/>
  <c r="Z7056" i="1"/>
  <c r="Z7064" i="1"/>
  <c r="Z7072" i="1"/>
  <c r="Z7080" i="1"/>
  <c r="Z7088" i="1"/>
  <c r="Z7096" i="1"/>
  <c r="Z7104" i="1"/>
  <c r="Z7112" i="1"/>
  <c r="Z7120" i="1"/>
  <c r="Z7128" i="1"/>
  <c r="Z7136" i="1"/>
  <c r="Z7144" i="1"/>
  <c r="Z7152" i="1"/>
  <c r="Z7160" i="1"/>
  <c r="Z7168" i="1"/>
  <c r="Z7176" i="1"/>
  <c r="Z7184" i="1"/>
  <c r="Z7192" i="1"/>
  <c r="Z7200" i="1"/>
  <c r="Z7208" i="1"/>
  <c r="Z7216" i="1"/>
  <c r="Z7224" i="1"/>
  <c r="Z7232" i="1"/>
  <c r="Z7240" i="1"/>
  <c r="Z7248" i="1"/>
  <c r="Z7256" i="1"/>
  <c r="Z7264" i="1"/>
  <c r="Z7272" i="1"/>
  <c r="Z7280" i="1"/>
  <c r="Z7288" i="1"/>
  <c r="Z7296" i="1"/>
  <c r="Z7304" i="1"/>
  <c r="Z7312" i="1"/>
  <c r="Z7320" i="1"/>
  <c r="Z7328" i="1"/>
  <c r="Z7336" i="1"/>
  <c r="Z7344" i="1"/>
  <c r="Z7352" i="1"/>
  <c r="Z7360" i="1"/>
  <c r="Z7368" i="1"/>
  <c r="Z7376" i="1"/>
  <c r="Z7384" i="1"/>
  <c r="Z7392" i="1"/>
  <c r="Z7400" i="1"/>
  <c r="Z7408" i="1"/>
  <c r="Z7416" i="1"/>
  <c r="Z7424" i="1"/>
  <c r="Z7436" i="1"/>
  <c r="Z7438" i="1"/>
  <c r="Z7452" i="1"/>
  <c r="Z7454" i="1"/>
  <c r="Z7468" i="1"/>
  <c r="Z7470" i="1"/>
  <c r="Z7510" i="1"/>
  <c r="U7510" i="1"/>
  <c r="Z7542" i="1"/>
  <c r="U7542" i="1"/>
  <c r="Z7574" i="1"/>
  <c r="U7574" i="1"/>
  <c r="Z7606" i="1"/>
  <c r="U7606" i="1"/>
  <c r="Z7638" i="1"/>
  <c r="U7638" i="1"/>
  <c r="U7771" i="1"/>
  <c r="Z7771" i="1"/>
  <c r="U7773" i="1"/>
  <c r="Z7773" i="1"/>
  <c r="Z7791" i="1"/>
  <c r="U7791" i="1"/>
  <c r="Z7816" i="1"/>
  <c r="U7816" i="1"/>
  <c r="Z7880" i="1"/>
  <c r="U7880" i="1"/>
  <c r="U8289" i="1"/>
  <c r="Z8314" i="1"/>
  <c r="U8314" i="1"/>
  <c r="Z7472" i="1"/>
  <c r="Z7474" i="1"/>
  <c r="Z7680" i="1"/>
  <c r="U7680" i="1"/>
  <c r="U7787" i="1"/>
  <c r="Z7787" i="1"/>
  <c r="U7789" i="1"/>
  <c r="Z7789" i="1"/>
  <c r="U7810" i="1"/>
  <c r="Z7810" i="1"/>
  <c r="U7813" i="1"/>
  <c r="Z7813" i="1"/>
  <c r="Z7879" i="1"/>
  <c r="U7879" i="1"/>
  <c r="Z7518" i="1"/>
  <c r="U7518" i="1"/>
  <c r="Z7550" i="1"/>
  <c r="U7550" i="1"/>
  <c r="Z7582" i="1"/>
  <c r="U7582" i="1"/>
  <c r="Z7614" i="1"/>
  <c r="U7614" i="1"/>
  <c r="Z7648" i="1"/>
  <c r="U7648" i="1"/>
  <c r="Z7695" i="1"/>
  <c r="U7695" i="1"/>
  <c r="U7874" i="1"/>
  <c r="Z7874" i="1"/>
  <c r="U7517" i="1"/>
  <c r="U7549" i="1"/>
  <c r="U7581" i="1"/>
  <c r="U7613" i="1"/>
  <c r="U7646" i="1"/>
  <c r="U7647" i="1"/>
  <c r="U7691" i="1"/>
  <c r="Z7691" i="1"/>
  <c r="U7693" i="1"/>
  <c r="Z7693" i="1"/>
  <c r="Z7711" i="1"/>
  <c r="U7711" i="1"/>
  <c r="U7866" i="1"/>
  <c r="Z7866" i="1"/>
  <c r="U7871" i="1"/>
  <c r="U7872" i="1"/>
  <c r="U7873" i="1"/>
  <c r="Z7494" i="1"/>
  <c r="U7494" i="1"/>
  <c r="Z7526" i="1"/>
  <c r="U7526" i="1"/>
  <c r="Z7558" i="1"/>
  <c r="U7558" i="1"/>
  <c r="Z7590" i="1"/>
  <c r="U7590" i="1"/>
  <c r="Z7622" i="1"/>
  <c r="U7622" i="1"/>
  <c r="U7707" i="1"/>
  <c r="Z7707" i="1"/>
  <c r="U7709" i="1"/>
  <c r="Z7709" i="1"/>
  <c r="Z7727" i="1"/>
  <c r="U7727" i="1"/>
  <c r="U8331" i="1"/>
  <c r="Z8331" i="1"/>
  <c r="Z8665" i="1"/>
  <c r="U8665" i="1"/>
  <c r="Z8729" i="1"/>
  <c r="U8729" i="1"/>
  <c r="Z7685" i="1"/>
  <c r="Z7701" i="1"/>
  <c r="Z7717" i="1"/>
  <c r="Z7733" i="1"/>
  <c r="Z7749" i="1"/>
  <c r="Z7765" i="1"/>
  <c r="Z7781" i="1"/>
  <c r="Z7842" i="1"/>
  <c r="Z7888" i="1"/>
  <c r="U7888" i="1"/>
  <c r="Z7896" i="1"/>
  <c r="U7896" i="1"/>
  <c r="Z7904" i="1"/>
  <c r="U7904" i="1"/>
  <c r="Z7912" i="1"/>
  <c r="U7912" i="1"/>
  <c r="Z7920" i="1"/>
  <c r="U7920" i="1"/>
  <c r="Z7928" i="1"/>
  <c r="U7928" i="1"/>
  <c r="Z7936" i="1"/>
  <c r="U7936" i="1"/>
  <c r="Z7944" i="1"/>
  <c r="U7944" i="1"/>
  <c r="Z7952" i="1"/>
  <c r="U7952" i="1"/>
  <c r="Z7960" i="1"/>
  <c r="U7960" i="1"/>
  <c r="Z7968" i="1"/>
  <c r="U7968" i="1"/>
  <c r="Z7976" i="1"/>
  <c r="U7976" i="1"/>
  <c r="Z7984" i="1"/>
  <c r="U7984" i="1"/>
  <c r="Z7992" i="1"/>
  <c r="U7992" i="1"/>
  <c r="Z8000" i="1"/>
  <c r="U8000" i="1"/>
  <c r="Z8008" i="1"/>
  <c r="U8008" i="1"/>
  <c r="Z8016" i="1"/>
  <c r="U8016" i="1"/>
  <c r="Z8024" i="1"/>
  <c r="U8024" i="1"/>
  <c r="Z8032" i="1"/>
  <c r="U8032" i="1"/>
  <c r="Z8040" i="1"/>
  <c r="U8040" i="1"/>
  <c r="Z8048" i="1"/>
  <c r="U8048" i="1"/>
  <c r="Z8056" i="1"/>
  <c r="U8056" i="1"/>
  <c r="Z8064" i="1"/>
  <c r="U8064" i="1"/>
  <c r="Z8072" i="1"/>
  <c r="U8072" i="1"/>
  <c r="Z8080" i="1"/>
  <c r="U8080" i="1"/>
  <c r="Z8088" i="1"/>
  <c r="U8088" i="1"/>
  <c r="Z8096" i="1"/>
  <c r="U8096" i="1"/>
  <c r="Z8104" i="1"/>
  <c r="U8104" i="1"/>
  <c r="Z8112" i="1"/>
  <c r="U8112" i="1"/>
  <c r="Z8120" i="1"/>
  <c r="U8120" i="1"/>
  <c r="Z8128" i="1"/>
  <c r="U8128" i="1"/>
  <c r="Z8136" i="1"/>
  <c r="U8136" i="1"/>
  <c r="Z8144" i="1"/>
  <c r="U8144" i="1"/>
  <c r="Z8152" i="1"/>
  <c r="U8152" i="1"/>
  <c r="Z8160" i="1"/>
  <c r="U8160" i="1"/>
  <c r="Z8168" i="1"/>
  <c r="U8168" i="1"/>
  <c r="Z8176" i="1"/>
  <c r="U8176" i="1"/>
  <c r="Z8184" i="1"/>
  <c r="U8184" i="1"/>
  <c r="Z8192" i="1"/>
  <c r="U8192" i="1"/>
  <c r="Z8200" i="1"/>
  <c r="U8200" i="1"/>
  <c r="Z8208" i="1"/>
  <c r="U8208" i="1"/>
  <c r="Z8216" i="1"/>
  <c r="U8216" i="1"/>
  <c r="U8235" i="1"/>
  <c r="Z8235" i="1"/>
  <c r="Z8237" i="1"/>
  <c r="U8237" i="1"/>
  <c r="U7831" i="1"/>
  <c r="U7832" i="1"/>
  <c r="Z7858" i="1"/>
  <c r="U7887" i="1"/>
  <c r="U7895" i="1"/>
  <c r="U7903" i="1"/>
  <c r="U7911" i="1"/>
  <c r="U7919" i="1"/>
  <c r="U7927" i="1"/>
  <c r="U7935" i="1"/>
  <c r="U7943" i="1"/>
  <c r="U7951" i="1"/>
  <c r="U7959" i="1"/>
  <c r="U7967" i="1"/>
  <c r="U7975" i="1"/>
  <c r="U7983" i="1"/>
  <c r="U7991" i="1"/>
  <c r="U7999" i="1"/>
  <c r="U8007" i="1"/>
  <c r="U8015" i="1"/>
  <c r="U8023" i="1"/>
  <c r="U8031" i="1"/>
  <c r="U8039" i="1"/>
  <c r="U8047" i="1"/>
  <c r="U8055" i="1"/>
  <c r="U8063" i="1"/>
  <c r="U8071" i="1"/>
  <c r="U8079" i="1"/>
  <c r="U8087" i="1"/>
  <c r="Z8226" i="1"/>
  <c r="U8226" i="1"/>
  <c r="Z8248" i="1"/>
  <c r="U8248" i="1"/>
  <c r="U8267" i="1"/>
  <c r="Z8267" i="1"/>
  <c r="Z8269" i="1"/>
  <c r="U8269" i="1"/>
  <c r="U7797" i="1"/>
  <c r="Z7797" i="1"/>
  <c r="Z8258" i="1"/>
  <c r="U8258" i="1"/>
  <c r="Z8280" i="1"/>
  <c r="U8280" i="1"/>
  <c r="U7800" i="1"/>
  <c r="U7847" i="1"/>
  <c r="U7848" i="1"/>
  <c r="U8257" i="1"/>
  <c r="U8278" i="1"/>
  <c r="U8279" i="1"/>
  <c r="U7805" i="1"/>
  <c r="Z7805" i="1"/>
  <c r="Z9967" i="1"/>
  <c r="U9967" i="1"/>
  <c r="Z9185" i="1"/>
  <c r="U9185" i="1"/>
  <c r="U9187" i="1"/>
  <c r="Z9187" i="1"/>
  <c r="Z7891" i="1"/>
  <c r="Z7899" i="1"/>
  <c r="Z7907" i="1"/>
  <c r="Z7915" i="1"/>
  <c r="Z7923" i="1"/>
  <c r="Z7931" i="1"/>
  <c r="Z7939" i="1"/>
  <c r="Z7947" i="1"/>
  <c r="Z7955" i="1"/>
  <c r="Z7963" i="1"/>
  <c r="Z7971" i="1"/>
  <c r="Z7979" i="1"/>
  <c r="Z7987" i="1"/>
  <c r="Z7995" i="1"/>
  <c r="Z8003" i="1"/>
  <c r="Z8011" i="1"/>
  <c r="Z8019" i="1"/>
  <c r="Z8027" i="1"/>
  <c r="Z8035" i="1"/>
  <c r="Z8043" i="1"/>
  <c r="Z8051" i="1"/>
  <c r="Z8059" i="1"/>
  <c r="Z8067" i="1"/>
  <c r="Z8075" i="1"/>
  <c r="Z8083" i="1"/>
  <c r="Z8091" i="1"/>
  <c r="Z8099" i="1"/>
  <c r="Z8107" i="1"/>
  <c r="Z8115" i="1"/>
  <c r="Z8123" i="1"/>
  <c r="Z8131" i="1"/>
  <c r="Z8139" i="1"/>
  <c r="Z8147" i="1"/>
  <c r="Z8155" i="1"/>
  <c r="Z8163" i="1"/>
  <c r="Z8171" i="1"/>
  <c r="Z8179" i="1"/>
  <c r="Z8187" i="1"/>
  <c r="Z8195" i="1"/>
  <c r="Z8203" i="1"/>
  <c r="Z8211" i="1"/>
  <c r="Z8231" i="1"/>
  <c r="Z8241" i="1"/>
  <c r="Z8263" i="1"/>
  <c r="Z8273" i="1"/>
  <c r="Z8295" i="1"/>
  <c r="Z8306" i="1"/>
  <c r="Z8322" i="1"/>
  <c r="Z8338" i="1"/>
  <c r="Z8353" i="1"/>
  <c r="U8353" i="1"/>
  <c r="Z8385" i="1"/>
  <c r="U8385" i="1"/>
  <c r="Z8417" i="1"/>
  <c r="U8417" i="1"/>
  <c r="Z8449" i="1"/>
  <c r="U8449" i="1"/>
  <c r="Z8481" i="1"/>
  <c r="U8481" i="1"/>
  <c r="Z8513" i="1"/>
  <c r="U8513" i="1"/>
  <c r="Z8545" i="1"/>
  <c r="U8545" i="1"/>
  <c r="Z8577" i="1"/>
  <c r="U8577" i="1"/>
  <c r="Z8609" i="1"/>
  <c r="U8609" i="1"/>
  <c r="Z8673" i="1"/>
  <c r="U8673" i="1"/>
  <c r="Z8737" i="1"/>
  <c r="U8737" i="1"/>
  <c r="U8795" i="1"/>
  <c r="Z8795" i="1"/>
  <c r="Z8817" i="1"/>
  <c r="U8817" i="1"/>
  <c r="Z9184" i="1"/>
  <c r="U9184" i="1"/>
  <c r="Z8617" i="1"/>
  <c r="U8617" i="1"/>
  <c r="Z8681" i="1"/>
  <c r="U8681" i="1"/>
  <c r="Z8745" i="1"/>
  <c r="U8745" i="1"/>
  <c r="Z8807" i="1"/>
  <c r="U8807" i="1"/>
  <c r="U8875" i="1"/>
  <c r="Z8875" i="1"/>
  <c r="Z9183" i="1"/>
  <c r="U9183" i="1"/>
  <c r="Z7821" i="1"/>
  <c r="Z7829" i="1"/>
  <c r="Z7837" i="1"/>
  <c r="Z7845" i="1"/>
  <c r="Z7853" i="1"/>
  <c r="Z7861" i="1"/>
  <c r="Z7869" i="1"/>
  <c r="Z7877" i="1"/>
  <c r="U8319" i="1"/>
  <c r="U8320" i="1"/>
  <c r="U8335" i="1"/>
  <c r="U8336" i="1"/>
  <c r="Z8361" i="1"/>
  <c r="U8361" i="1"/>
  <c r="Z8393" i="1"/>
  <c r="U8393" i="1"/>
  <c r="Z8425" i="1"/>
  <c r="U8425" i="1"/>
  <c r="Z8457" i="1"/>
  <c r="U8457" i="1"/>
  <c r="Z8489" i="1"/>
  <c r="U8489" i="1"/>
  <c r="Z8521" i="1"/>
  <c r="U8521" i="1"/>
  <c r="Z8553" i="1"/>
  <c r="U8553" i="1"/>
  <c r="Z8585" i="1"/>
  <c r="U8585" i="1"/>
  <c r="Z8625" i="1"/>
  <c r="U8625" i="1"/>
  <c r="Z8689" i="1"/>
  <c r="U8689" i="1"/>
  <c r="Z8753" i="1"/>
  <c r="U8753" i="1"/>
  <c r="Z8806" i="1"/>
  <c r="U8806" i="1"/>
  <c r="Z8874" i="1"/>
  <c r="U8874" i="1"/>
  <c r="U8230" i="1"/>
  <c r="U8262" i="1"/>
  <c r="U8294" i="1"/>
  <c r="U8360" i="1"/>
  <c r="Z8633" i="1"/>
  <c r="U8633" i="1"/>
  <c r="Z8697" i="1"/>
  <c r="U8697" i="1"/>
  <c r="Z8761" i="1"/>
  <c r="U8761" i="1"/>
  <c r="U8835" i="1"/>
  <c r="Z8835" i="1"/>
  <c r="Z8873" i="1"/>
  <c r="U8873" i="1"/>
  <c r="Z8369" i="1"/>
  <c r="U8369" i="1"/>
  <c r="Z8401" i="1"/>
  <c r="U8401" i="1"/>
  <c r="Z8433" i="1"/>
  <c r="U8433" i="1"/>
  <c r="Z8465" i="1"/>
  <c r="U8465" i="1"/>
  <c r="Z8497" i="1"/>
  <c r="U8497" i="1"/>
  <c r="Z8529" i="1"/>
  <c r="U8529" i="1"/>
  <c r="Z8561" i="1"/>
  <c r="U8561" i="1"/>
  <c r="Z8593" i="1"/>
  <c r="U8593" i="1"/>
  <c r="Z8641" i="1"/>
  <c r="U8641" i="1"/>
  <c r="Z8705" i="1"/>
  <c r="U8705" i="1"/>
  <c r="Z8769" i="1"/>
  <c r="U8769" i="1"/>
  <c r="Z8834" i="1"/>
  <c r="U8834" i="1"/>
  <c r="U8862" i="1"/>
  <c r="Z8862" i="1"/>
  <c r="U8222" i="1"/>
  <c r="U8254" i="1"/>
  <c r="U8368" i="1"/>
  <c r="Z8649" i="1"/>
  <c r="U8649" i="1"/>
  <c r="Z8713" i="1"/>
  <c r="U8713" i="1"/>
  <c r="Z8777" i="1"/>
  <c r="U8777" i="1"/>
  <c r="Z9018" i="1"/>
  <c r="U9018" i="1"/>
  <c r="Z9010" i="1"/>
  <c r="U9010" i="1"/>
  <c r="Z9146" i="1"/>
  <c r="U9146" i="1"/>
  <c r="Z9271" i="1"/>
  <c r="U9271" i="1"/>
  <c r="Z9285" i="1"/>
  <c r="U9285" i="1"/>
  <c r="U9287" i="1"/>
  <c r="Z9287" i="1"/>
  <c r="Z9473" i="1"/>
  <c r="U9473" i="1"/>
  <c r="U9475" i="1"/>
  <c r="Z9475" i="1"/>
  <c r="U8839" i="1"/>
  <c r="Z8839" i="1"/>
  <c r="U8881" i="1"/>
  <c r="U8882" i="1"/>
  <c r="Z8890" i="1"/>
  <c r="U8890" i="1"/>
  <c r="Z8898" i="1"/>
  <c r="U8898" i="1"/>
  <c r="Z8906" i="1"/>
  <c r="U8906" i="1"/>
  <c r="Z8914" i="1"/>
  <c r="U8914" i="1"/>
  <c r="Z8922" i="1"/>
  <c r="U8922" i="1"/>
  <c r="Z8930" i="1"/>
  <c r="U8930" i="1"/>
  <c r="Z8938" i="1"/>
  <c r="U8938" i="1"/>
  <c r="Z8946" i="1"/>
  <c r="U8946" i="1"/>
  <c r="Z8954" i="1"/>
  <c r="U8954" i="1"/>
  <c r="Z8962" i="1"/>
  <c r="U8962" i="1"/>
  <c r="Z8970" i="1"/>
  <c r="U8970" i="1"/>
  <c r="Z8978" i="1"/>
  <c r="U8978" i="1"/>
  <c r="Z8986" i="1"/>
  <c r="U8986" i="1"/>
  <c r="Z8994" i="1"/>
  <c r="U8994" i="1"/>
  <c r="Z9002" i="1"/>
  <c r="U9002" i="1"/>
  <c r="U9009" i="1"/>
  <c r="U9143" i="1"/>
  <c r="U9144" i="1"/>
  <c r="U9145" i="1"/>
  <c r="U9256" i="1"/>
  <c r="Z9256" i="1"/>
  <c r="Z9258" i="1"/>
  <c r="U9258" i="1"/>
  <c r="U9262" i="1"/>
  <c r="Z9262" i="1"/>
  <c r="Z9270" i="1"/>
  <c r="U9270" i="1"/>
  <c r="Z9472" i="1"/>
  <c r="U9472" i="1"/>
  <c r="U9606" i="1"/>
  <c r="Z9606" i="1"/>
  <c r="U9612" i="1"/>
  <c r="Z9612" i="1"/>
  <c r="U8798" i="1"/>
  <c r="Z8803" i="1"/>
  <c r="U8838" i="1"/>
  <c r="Z8859" i="1"/>
  <c r="U8889" i="1"/>
  <c r="U8897" i="1"/>
  <c r="U8905" i="1"/>
  <c r="U8913" i="1"/>
  <c r="U8921" i="1"/>
  <c r="U8929" i="1"/>
  <c r="U8937" i="1"/>
  <c r="U8945" i="1"/>
  <c r="U8953" i="1"/>
  <c r="U8961" i="1"/>
  <c r="U8969" i="1"/>
  <c r="U8977" i="1"/>
  <c r="U8985" i="1"/>
  <c r="U8993" i="1"/>
  <c r="U9001" i="1"/>
  <c r="Z9058" i="1"/>
  <c r="U9058" i="1"/>
  <c r="Z9066" i="1"/>
  <c r="U9066" i="1"/>
  <c r="Z9074" i="1"/>
  <c r="U9074" i="1"/>
  <c r="Z9082" i="1"/>
  <c r="U9082" i="1"/>
  <c r="Z9090" i="1"/>
  <c r="U9090" i="1"/>
  <c r="Z9098" i="1"/>
  <c r="U9098" i="1"/>
  <c r="Z9106" i="1"/>
  <c r="U9106" i="1"/>
  <c r="Z9471" i="1"/>
  <c r="U9471" i="1"/>
  <c r="Z9560" i="1"/>
  <c r="U9560" i="1"/>
  <c r="Z9611" i="1"/>
  <c r="U9611" i="1"/>
  <c r="Z8615" i="1"/>
  <c r="Z8623" i="1"/>
  <c r="Z8631" i="1"/>
  <c r="Z8639" i="1"/>
  <c r="Z8647" i="1"/>
  <c r="Z8655" i="1"/>
  <c r="Z8663" i="1"/>
  <c r="Z8671" i="1"/>
  <c r="Z8679" i="1"/>
  <c r="Z8687" i="1"/>
  <c r="Z8695" i="1"/>
  <c r="Z8703" i="1"/>
  <c r="Z8711" i="1"/>
  <c r="Z8719" i="1"/>
  <c r="Z8727" i="1"/>
  <c r="Z8735" i="1"/>
  <c r="Z8743" i="1"/>
  <c r="Z8751" i="1"/>
  <c r="Z8759" i="1"/>
  <c r="Z8767" i="1"/>
  <c r="Z8775" i="1"/>
  <c r="Z8783" i="1"/>
  <c r="Z8793" i="1"/>
  <c r="Z8815" i="1"/>
  <c r="U8823" i="1"/>
  <c r="Z8823" i="1"/>
  <c r="U8842" i="1"/>
  <c r="Z8867" i="1"/>
  <c r="Z9050" i="1"/>
  <c r="U9050" i="1"/>
  <c r="U9057" i="1"/>
  <c r="U9065" i="1"/>
  <c r="U9073" i="1"/>
  <c r="U9081" i="1"/>
  <c r="U9116" i="1"/>
  <c r="Z9116" i="1"/>
  <c r="U9163" i="1"/>
  <c r="Z9163" i="1"/>
  <c r="Z9427" i="1"/>
  <c r="U9427" i="1"/>
  <c r="U9436" i="1"/>
  <c r="Z9436" i="1"/>
  <c r="Z9438" i="1"/>
  <c r="U9438" i="1"/>
  <c r="U9460" i="1"/>
  <c r="Z9460" i="1"/>
  <c r="U9462" i="1"/>
  <c r="Z9462" i="1"/>
  <c r="Z9470" i="1"/>
  <c r="U9470" i="1"/>
  <c r="Z9042" i="1"/>
  <c r="U9042" i="1"/>
  <c r="Z9130" i="1"/>
  <c r="U9130" i="1"/>
  <c r="Z9217" i="1"/>
  <c r="U9217" i="1"/>
  <c r="U9219" i="1"/>
  <c r="Z9219" i="1"/>
  <c r="U9452" i="1"/>
  <c r="Z9452" i="1"/>
  <c r="U9454" i="1"/>
  <c r="Z9454" i="1"/>
  <c r="Z9459" i="1"/>
  <c r="U9459" i="1"/>
  <c r="U9546" i="1"/>
  <c r="Z9546" i="1"/>
  <c r="Z9034" i="1"/>
  <c r="U9034" i="1"/>
  <c r="U9041" i="1"/>
  <c r="U9127" i="1"/>
  <c r="U9128" i="1"/>
  <c r="U9129" i="1"/>
  <c r="U9216" i="1"/>
  <c r="Z9522" i="1"/>
  <c r="U9522" i="1"/>
  <c r="Z9545" i="1"/>
  <c r="U9545" i="1"/>
  <c r="U8814" i="1"/>
  <c r="U8831" i="1"/>
  <c r="Z8831" i="1"/>
  <c r="U8854" i="1"/>
  <c r="Z8854" i="1"/>
  <c r="U8857" i="1"/>
  <c r="U8858" i="1"/>
  <c r="Z9026" i="1"/>
  <c r="U9026" i="1"/>
  <c r="U9033" i="1"/>
  <c r="U9320" i="1"/>
  <c r="Z9320" i="1"/>
  <c r="Z9506" i="1"/>
  <c r="U9506" i="1"/>
  <c r="U9622" i="1"/>
  <c r="Z9622" i="1"/>
  <c r="Z9962" i="1"/>
  <c r="U9962" i="1"/>
  <c r="Z9193" i="1"/>
  <c r="U9193" i="1"/>
  <c r="U9224" i="1"/>
  <c r="Z9224" i="1"/>
  <c r="Z9226" i="1"/>
  <c r="U9226" i="1"/>
  <c r="Z9284" i="1"/>
  <c r="U9284" i="1"/>
  <c r="Z9349" i="1"/>
  <c r="U9349" i="1"/>
  <c r="U9384" i="1"/>
  <c r="Z9384" i="1"/>
  <c r="Z9458" i="1"/>
  <c r="U9458" i="1"/>
  <c r="U9539" i="1"/>
  <c r="Z9539" i="1"/>
  <c r="Z9544" i="1"/>
  <c r="U9544" i="1"/>
  <c r="U9556" i="1"/>
  <c r="Z9556" i="1"/>
  <c r="Z9559" i="1"/>
  <c r="U9559" i="1"/>
  <c r="Z8870" i="1"/>
  <c r="Z8878" i="1"/>
  <c r="Z8886" i="1"/>
  <c r="Z8894" i="1"/>
  <c r="Z8902" i="1"/>
  <c r="Z8910" i="1"/>
  <c r="Z8918" i="1"/>
  <c r="Z8926" i="1"/>
  <c r="Z8934" i="1"/>
  <c r="Z8942" i="1"/>
  <c r="Z8950" i="1"/>
  <c r="Z8958" i="1"/>
  <c r="Z8966" i="1"/>
  <c r="Z8974" i="1"/>
  <c r="Z8982" i="1"/>
  <c r="Z8990" i="1"/>
  <c r="Z8998" i="1"/>
  <c r="Z9006" i="1"/>
  <c r="Z9014" i="1"/>
  <c r="Z9022" i="1"/>
  <c r="Z9030" i="1"/>
  <c r="Z9038" i="1"/>
  <c r="Z9046" i="1"/>
  <c r="Z9054" i="1"/>
  <c r="Z9124" i="1"/>
  <c r="U9167" i="1"/>
  <c r="U9168" i="1"/>
  <c r="U9192" i="1"/>
  <c r="Z9283" i="1"/>
  <c r="U9283" i="1"/>
  <c r="Z9335" i="1"/>
  <c r="U9335" i="1"/>
  <c r="Z9348" i="1"/>
  <c r="U9348" i="1"/>
  <c r="U9538" i="1"/>
  <c r="Z9543" i="1"/>
  <c r="U9543" i="1"/>
  <c r="U9554" i="1"/>
  <c r="U9555" i="1"/>
  <c r="U9580" i="1"/>
  <c r="Z9580" i="1"/>
  <c r="Z9647" i="1"/>
  <c r="U9647" i="1"/>
  <c r="U9652" i="1"/>
  <c r="Z9652" i="1"/>
  <c r="U9654" i="1"/>
  <c r="Z9654" i="1"/>
  <c r="Z8847" i="1"/>
  <c r="Z8855" i="1"/>
  <c r="Z8863" i="1"/>
  <c r="Z8871" i="1"/>
  <c r="Z8879" i="1"/>
  <c r="Z8887" i="1"/>
  <c r="Z8895" i="1"/>
  <c r="Z8903" i="1"/>
  <c r="Z8911" i="1"/>
  <c r="Z8919" i="1"/>
  <c r="Z8927" i="1"/>
  <c r="Z8935" i="1"/>
  <c r="Z8943" i="1"/>
  <c r="Z8951" i="1"/>
  <c r="Z8959" i="1"/>
  <c r="Z8967" i="1"/>
  <c r="Z8975" i="1"/>
  <c r="Z8983" i="1"/>
  <c r="Z8991" i="1"/>
  <c r="Z8999" i="1"/>
  <c r="Z9007" i="1"/>
  <c r="Z9015" i="1"/>
  <c r="Z9023" i="1"/>
  <c r="Z9031" i="1"/>
  <c r="Z9039" i="1"/>
  <c r="Z9047" i="1"/>
  <c r="Z9055" i="1"/>
  <c r="Z9063" i="1"/>
  <c r="Z9071" i="1"/>
  <c r="Z9079" i="1"/>
  <c r="Z9087" i="1"/>
  <c r="Z9095" i="1"/>
  <c r="Z9103" i="1"/>
  <c r="Z9113" i="1"/>
  <c r="U9119" i="1"/>
  <c r="U9120" i="1"/>
  <c r="Z9161" i="1"/>
  <c r="Z9201" i="1"/>
  <c r="U9201" i="1"/>
  <c r="Z9237" i="1"/>
  <c r="U9237" i="1"/>
  <c r="Z9250" i="1"/>
  <c r="U9296" i="1"/>
  <c r="Z9296" i="1"/>
  <c r="Z9300" i="1"/>
  <c r="U9300" i="1"/>
  <c r="U9334" i="1"/>
  <c r="Z9347" i="1"/>
  <c r="U9347" i="1"/>
  <c r="Z9413" i="1"/>
  <c r="U9413" i="1"/>
  <c r="Z9579" i="1"/>
  <c r="U9579" i="1"/>
  <c r="Z9587" i="1"/>
  <c r="U9587" i="1"/>
  <c r="U9646" i="1"/>
  <c r="U9651" i="1"/>
  <c r="Z9663" i="1"/>
  <c r="U9663" i="1"/>
  <c r="Z9299" i="1"/>
  <c r="U9299" i="1"/>
  <c r="Z9310" i="1"/>
  <c r="U9310" i="1"/>
  <c r="U9360" i="1"/>
  <c r="Z9360" i="1"/>
  <c r="Z9364" i="1"/>
  <c r="U9364" i="1"/>
  <c r="Z9399" i="1"/>
  <c r="U9399" i="1"/>
  <c r="Z9412" i="1"/>
  <c r="U9412" i="1"/>
  <c r="U9486" i="1"/>
  <c r="Z9486" i="1"/>
  <c r="Z9662" i="1"/>
  <c r="U9662" i="1"/>
  <c r="U9728" i="1"/>
  <c r="Z9728" i="1"/>
  <c r="Z9759" i="1"/>
  <c r="U9759" i="1"/>
  <c r="Z9209" i="1"/>
  <c r="U9209" i="1"/>
  <c r="Z9363" i="1"/>
  <c r="U9363" i="1"/>
  <c r="Z9374" i="1"/>
  <c r="U9374" i="1"/>
  <c r="U9398" i="1"/>
  <c r="Z9411" i="1"/>
  <c r="U9411" i="1"/>
  <c r="Z9440" i="1"/>
  <c r="U9440" i="1"/>
  <c r="U9524" i="1"/>
  <c r="Z9524" i="1"/>
  <c r="Z9526" i="1"/>
  <c r="U9526" i="1"/>
  <c r="U9720" i="1"/>
  <c r="Z9720" i="1"/>
  <c r="Z9727" i="1"/>
  <c r="U9727" i="1"/>
  <c r="U9752" i="1"/>
  <c r="Z9752" i="1"/>
  <c r="Z9131" i="1"/>
  <c r="Z9147" i="1"/>
  <c r="Z9169" i="1"/>
  <c r="Z9195" i="1"/>
  <c r="Z9229" i="1"/>
  <c r="Z9247" i="1"/>
  <c r="U9247" i="1"/>
  <c r="Z9351" i="1"/>
  <c r="U9424" i="1"/>
  <c r="Z9424" i="1"/>
  <c r="Z9428" i="1"/>
  <c r="U9428" i="1"/>
  <c r="Z9439" i="1"/>
  <c r="U9439" i="1"/>
  <c r="Z9495" i="1"/>
  <c r="U9495" i="1"/>
  <c r="Z9523" i="1"/>
  <c r="U9523" i="1"/>
  <c r="U9616" i="1"/>
  <c r="Z9616" i="1"/>
  <c r="U9707" i="1"/>
  <c r="Z9707" i="1"/>
  <c r="U9709" i="1"/>
  <c r="Z9709" i="1"/>
  <c r="Z9719" i="1"/>
  <c r="U9719" i="1"/>
  <c r="Z9751" i="1"/>
  <c r="U9751" i="1"/>
  <c r="Z9263" i="1"/>
  <c r="Z9327" i="1"/>
  <c r="Z9341" i="1"/>
  <c r="Z9391" i="1"/>
  <c r="Z9405" i="1"/>
  <c r="Z9430" i="1"/>
  <c r="U9492" i="1"/>
  <c r="Z9492" i="1"/>
  <c r="Z9514" i="1"/>
  <c r="Z9547" i="1"/>
  <c r="U9584" i="1"/>
  <c r="Z9584" i="1"/>
  <c r="Z9615" i="1"/>
  <c r="U9615" i="1"/>
  <c r="U9664" i="1"/>
  <c r="Z9664" i="1"/>
  <c r="U9723" i="1"/>
  <c r="Z9723" i="1"/>
  <c r="Z9726" i="1"/>
  <c r="U9726" i="1"/>
  <c r="U9736" i="1"/>
  <c r="Z9736" i="1"/>
  <c r="U9760" i="1"/>
  <c r="Z9760" i="1"/>
  <c r="U9832" i="1"/>
  <c r="Z9832" i="1"/>
  <c r="U9834" i="1"/>
  <c r="Z9834" i="1"/>
  <c r="U9843" i="1"/>
  <c r="Z9843" i="1"/>
  <c r="U9845" i="1"/>
  <c r="Z9845" i="1"/>
  <c r="U9859" i="1"/>
  <c r="Z9859" i="1"/>
  <c r="Z9831" i="1"/>
  <c r="U9831" i="1"/>
  <c r="Z9280" i="1"/>
  <c r="Z9344" i="1"/>
  <c r="Z9408" i="1"/>
  <c r="Z9468" i="1"/>
  <c r="Z9484" i="1"/>
  <c r="Z9518" i="1"/>
  <c r="U9632" i="1"/>
  <c r="Z9632" i="1"/>
  <c r="U9672" i="1"/>
  <c r="Z9672" i="1"/>
  <c r="U9755" i="1"/>
  <c r="Z9755" i="1"/>
  <c r="Z9758" i="1"/>
  <c r="U9758" i="1"/>
  <c r="U9768" i="1"/>
  <c r="Z9768" i="1"/>
  <c r="U9827" i="1"/>
  <c r="Z9827" i="1"/>
  <c r="U9829" i="1"/>
  <c r="Z9829" i="1"/>
  <c r="U9899" i="1"/>
  <c r="Z9899" i="1"/>
  <c r="Z9903" i="1"/>
  <c r="U9903" i="1"/>
  <c r="U9251" i="1"/>
  <c r="U9275" i="1"/>
  <c r="U9276" i="1"/>
  <c r="U9339" i="1"/>
  <c r="U9340" i="1"/>
  <c r="U9403" i="1"/>
  <c r="U9404" i="1"/>
  <c r="U9463" i="1"/>
  <c r="U9511" i="1"/>
  <c r="U9512" i="1"/>
  <c r="U9513" i="1"/>
  <c r="U9568" i="1"/>
  <c r="Z9568" i="1"/>
  <c r="U9627" i="1"/>
  <c r="Z9631" i="1"/>
  <c r="U9631" i="1"/>
  <c r="U9670" i="1"/>
  <c r="U9671" i="1"/>
  <c r="U9675" i="1"/>
  <c r="Z9675" i="1"/>
  <c r="U9677" i="1"/>
  <c r="Z9677" i="1"/>
  <c r="U9696" i="1"/>
  <c r="Z9696" i="1"/>
  <c r="U9757" i="1"/>
  <c r="U9766" i="1"/>
  <c r="U9767" i="1"/>
  <c r="Z9898" i="1"/>
  <c r="U9898" i="1"/>
  <c r="U9315" i="1"/>
  <c r="U9566" i="1"/>
  <c r="U9567" i="1"/>
  <c r="U9600" i="1"/>
  <c r="Z9600" i="1"/>
  <c r="U9630" i="1"/>
  <c r="U9635" i="1"/>
  <c r="U9638" i="1"/>
  <c r="Z9638" i="1"/>
  <c r="U9688" i="1"/>
  <c r="Z9688" i="1"/>
  <c r="Z9695" i="1"/>
  <c r="U9695" i="1"/>
  <c r="U9784" i="1"/>
  <c r="Z9784" i="1"/>
  <c r="U9792" i="1"/>
  <c r="Z9792" i="1"/>
  <c r="Z9599" i="1"/>
  <c r="U9599" i="1"/>
  <c r="U9648" i="1"/>
  <c r="Z9648" i="1"/>
  <c r="U9691" i="1"/>
  <c r="Z9691" i="1"/>
  <c r="Z9694" i="1"/>
  <c r="U9694" i="1"/>
  <c r="U9704" i="1"/>
  <c r="Z9704" i="1"/>
  <c r="Z9791" i="1"/>
  <c r="U9791" i="1"/>
  <c r="U9667" i="1"/>
  <c r="Z9667" i="1"/>
  <c r="U9699" i="1"/>
  <c r="Z9699" i="1"/>
  <c r="U9731" i="1"/>
  <c r="Z9731" i="1"/>
  <c r="U9763" i="1"/>
  <c r="Z9763" i="1"/>
  <c r="U9795" i="1"/>
  <c r="Z9795" i="1"/>
  <c r="U9955" i="1"/>
  <c r="Z9955" i="1"/>
  <c r="Z9959" i="1"/>
  <c r="U9959" i="1"/>
  <c r="U9800" i="1"/>
  <c r="Z9800" i="1"/>
  <c r="Z9954" i="1"/>
  <c r="U9954" i="1"/>
  <c r="U9680" i="1"/>
  <c r="Z9680" i="1"/>
  <c r="U9712" i="1"/>
  <c r="Z9712" i="1"/>
  <c r="U9744" i="1"/>
  <c r="Z9744" i="1"/>
  <c r="U9776" i="1"/>
  <c r="Z9776" i="1"/>
  <c r="U9808" i="1"/>
  <c r="Z9808" i="1"/>
  <c r="U9891" i="1"/>
  <c r="Z9891" i="1"/>
  <c r="Z9895" i="1"/>
  <c r="U9895" i="1"/>
  <c r="U9683" i="1"/>
  <c r="Z9683" i="1"/>
  <c r="U9715" i="1"/>
  <c r="Z9715" i="1"/>
  <c r="U9742" i="1"/>
  <c r="U9747" i="1"/>
  <c r="Z9747" i="1"/>
  <c r="U9774" i="1"/>
  <c r="U9775" i="1"/>
  <c r="U9779" i="1"/>
  <c r="Z9779" i="1"/>
  <c r="U9806" i="1"/>
  <c r="U9807" i="1"/>
  <c r="U9811" i="1"/>
  <c r="Z9811" i="1"/>
  <c r="Z9890" i="1"/>
  <c r="U9890" i="1"/>
  <c r="U9816" i="1"/>
  <c r="Z9816" i="1"/>
  <c r="U9848" i="1"/>
  <c r="Z9848" i="1"/>
  <c r="Z9850" i="1"/>
  <c r="U9850" i="1"/>
  <c r="U9819" i="1"/>
  <c r="Z9819" i="1"/>
  <c r="U9851" i="1"/>
  <c r="Z9851" i="1"/>
  <c r="U9883" i="1"/>
  <c r="Z9883" i="1"/>
  <c r="Z9887" i="1"/>
  <c r="U9887" i="1"/>
  <c r="U9947" i="1"/>
  <c r="Z9947" i="1"/>
  <c r="Z9951" i="1"/>
  <c r="U9951" i="1"/>
  <c r="U9771" i="1"/>
  <c r="Z9771" i="1"/>
  <c r="U9787" i="1"/>
  <c r="Z9787" i="1"/>
  <c r="U9803" i="1"/>
  <c r="Z9803" i="1"/>
  <c r="U9824" i="1"/>
  <c r="Z9824" i="1"/>
  <c r="Z9837" i="1"/>
  <c r="U9856" i="1"/>
  <c r="Z9856" i="1"/>
  <c r="U9875" i="1"/>
  <c r="Z9875" i="1"/>
  <c r="Z9879" i="1"/>
  <c r="U9879" i="1"/>
  <c r="U9939" i="1"/>
  <c r="Z9939" i="1"/>
  <c r="Z9943" i="1"/>
  <c r="U9943" i="1"/>
  <c r="U9946" i="1"/>
  <c r="U9867" i="1"/>
  <c r="Z9867" i="1"/>
  <c r="Z9871" i="1"/>
  <c r="U9871" i="1"/>
  <c r="U9931" i="1"/>
  <c r="Z9931" i="1"/>
  <c r="Z9935" i="1"/>
  <c r="U9935" i="1"/>
  <c r="U9923" i="1"/>
  <c r="Z9923" i="1"/>
  <c r="Z9927" i="1"/>
  <c r="U9927" i="1"/>
  <c r="U9835" i="1"/>
  <c r="Z9835" i="1"/>
  <c r="U9915" i="1"/>
  <c r="Z9915" i="1"/>
  <c r="Z9919" i="1"/>
  <c r="U9919" i="1"/>
  <c r="U9922" i="1"/>
  <c r="U9840" i="1"/>
  <c r="Z9840" i="1"/>
  <c r="U9907" i="1"/>
  <c r="Z9907" i="1"/>
  <c r="Z9911" i="1"/>
  <c r="U9911" i="1"/>
  <c r="U9971" i="1"/>
  <c r="Z9971" i="1"/>
  <c r="Z9864" i="1"/>
  <c r="Z9872" i="1"/>
  <c r="Z9880" i="1"/>
  <c r="Z9888" i="1"/>
  <c r="Z9896" i="1"/>
  <c r="Z9904" i="1"/>
  <c r="Z9912" i="1"/>
  <c r="Z9920" i="1"/>
  <c r="Z9928" i="1"/>
  <c r="Z9936" i="1"/>
  <c r="Z9944" i="1"/>
  <c r="Z9952" i="1"/>
  <c r="Z9960" i="1"/>
  <c r="Z9968" i="1"/>
  <c r="Z9976" i="1"/>
  <c r="Z9984" i="1"/>
  <c r="Z9992" i="1"/>
  <c r="Z10000" i="1"/>
  <c r="U9975" i="1"/>
  <c r="U9983" i="1"/>
  <c r="U9991" i="1"/>
  <c r="Z9979" i="1"/>
  <c r="Z9987" i="1"/>
  <c r="Z9995" i="1"/>
  <c r="U630" i="1"/>
  <c r="Z630" i="1"/>
  <c r="Z2111" i="1"/>
  <c r="U2111" i="1"/>
  <c r="Z2129" i="1"/>
  <c r="U2129" i="1"/>
  <c r="Z2167" i="1"/>
  <c r="U2167" i="1"/>
  <c r="Z2183" i="1"/>
  <c r="U2183" i="1"/>
  <c r="Z2216" i="1"/>
  <c r="U2216" i="1"/>
  <c r="U2" i="1"/>
  <c r="Z730" i="1"/>
  <c r="U730" i="1"/>
  <c r="Z751" i="1"/>
  <c r="U751" i="1"/>
  <c r="Z762" i="1"/>
  <c r="U762" i="1"/>
  <c r="Z8" i="1"/>
  <c r="U32" i="1"/>
  <c r="U35" i="1"/>
  <c r="U37" i="1"/>
  <c r="U43" i="1"/>
  <c r="Z49" i="1"/>
  <c r="Z74" i="1"/>
  <c r="U149" i="1"/>
  <c r="U150" i="1"/>
  <c r="U154" i="1"/>
  <c r="U201" i="1"/>
  <c r="U202" i="1"/>
  <c r="U282" i="1"/>
  <c r="U286" i="1"/>
  <c r="U295" i="1"/>
  <c r="U330" i="1"/>
  <c r="U354" i="1"/>
  <c r="U358" i="1"/>
  <c r="Z364" i="1"/>
  <c r="Z365" i="1"/>
  <c r="U377" i="1"/>
  <c r="U379" i="1"/>
  <c r="U380" i="1"/>
  <c r="U422" i="1"/>
  <c r="Z454" i="1"/>
  <c r="U464" i="1"/>
  <c r="U467" i="1"/>
  <c r="U468" i="1"/>
  <c r="Z487" i="1"/>
  <c r="Z597" i="1"/>
  <c r="Z598" i="1"/>
  <c r="Z718" i="1"/>
  <c r="U718" i="1"/>
  <c r="Z779" i="1"/>
  <c r="U779" i="1"/>
  <c r="U804" i="1"/>
  <c r="Z804" i="1"/>
  <c r="Z967" i="1"/>
  <c r="U967" i="1"/>
  <c r="Z1001" i="1"/>
  <c r="U1001" i="1"/>
  <c r="Z1064" i="1"/>
  <c r="U1064" i="1"/>
  <c r="Z1110" i="1"/>
  <c r="U1110" i="1"/>
  <c r="U1385" i="1"/>
  <c r="Z1385" i="1"/>
  <c r="Z1484" i="1"/>
  <c r="U1484" i="1"/>
  <c r="Z1111" i="1"/>
  <c r="U1111" i="1"/>
  <c r="U625" i="1"/>
  <c r="Z625" i="1"/>
  <c r="U717" i="1"/>
  <c r="Z717" i="1"/>
  <c r="Z778" i="1"/>
  <c r="U778" i="1"/>
  <c r="Z1000" i="1"/>
  <c r="U1000" i="1"/>
  <c r="U1029" i="1"/>
  <c r="Z1029" i="1"/>
  <c r="U1197" i="1"/>
  <c r="Z1197" i="1"/>
  <c r="Z1968" i="1"/>
  <c r="U1968" i="1"/>
  <c r="U54" i="1"/>
  <c r="Z61" i="1"/>
  <c r="U77" i="1"/>
  <c r="U86" i="1"/>
  <c r="U209" i="1"/>
  <c r="U210" i="1"/>
  <c r="U233" i="1"/>
  <c r="U234" i="1"/>
  <c r="U327" i="1"/>
  <c r="U351" i="1"/>
  <c r="U395" i="1"/>
  <c r="U396" i="1"/>
  <c r="U418" i="1"/>
  <c r="U419" i="1"/>
  <c r="U490" i="1"/>
  <c r="U491" i="1"/>
  <c r="U492" i="1"/>
  <c r="Z565" i="1"/>
  <c r="U586" i="1"/>
  <c r="U587" i="1"/>
  <c r="Z611" i="1"/>
  <c r="U611" i="1"/>
  <c r="U785" i="1"/>
  <c r="Z785" i="1"/>
  <c r="U786" i="1"/>
  <c r="U787" i="1"/>
  <c r="U1028" i="1"/>
  <c r="Z1028" i="1"/>
  <c r="Z1372" i="1"/>
  <c r="U1372" i="1"/>
  <c r="U1453" i="1"/>
  <c r="Z1453" i="1"/>
  <c r="U1461" i="1"/>
  <c r="Z1461" i="1"/>
  <c r="Z1065" i="1"/>
  <c r="U1065" i="1"/>
  <c r="U1485" i="1"/>
  <c r="Z1485" i="1"/>
  <c r="Z17" i="1"/>
  <c r="Z18" i="1"/>
  <c r="Z96" i="1"/>
  <c r="Z97" i="1"/>
  <c r="Z112" i="1"/>
  <c r="Z113" i="1"/>
  <c r="Z121" i="1"/>
  <c r="Z122" i="1"/>
  <c r="Z160" i="1"/>
  <c r="Z161" i="1"/>
  <c r="U195" i="1"/>
  <c r="U222" i="1"/>
  <c r="U223" i="1"/>
  <c r="Z292" i="1"/>
  <c r="Z293" i="1"/>
  <c r="Z308" i="1"/>
  <c r="Z309" i="1"/>
  <c r="U367" i="1"/>
  <c r="U506" i="1"/>
  <c r="U570" i="1"/>
  <c r="U571" i="1"/>
  <c r="U582" i="1"/>
  <c r="Z606" i="1"/>
  <c r="Z610" i="1"/>
  <c r="U610" i="1"/>
  <c r="U690" i="1"/>
  <c r="U691" i="1"/>
  <c r="Z713" i="1"/>
  <c r="U713" i="1"/>
  <c r="U735" i="1"/>
  <c r="U767" i="1"/>
  <c r="U1027" i="1"/>
  <c r="Z1027" i="1"/>
  <c r="Z1061" i="1"/>
  <c r="U1061" i="1"/>
  <c r="Z1081" i="1"/>
  <c r="U1081" i="1"/>
  <c r="Z1358" i="1"/>
  <c r="U1358" i="1"/>
  <c r="U27" i="1"/>
  <c r="Z94" i="1"/>
  <c r="Z110" i="1"/>
  <c r="Z152" i="1"/>
  <c r="Z153" i="1"/>
  <c r="U181" i="1"/>
  <c r="U217" i="1"/>
  <c r="U218" i="1"/>
  <c r="U241" i="1"/>
  <c r="U242" i="1"/>
  <c r="Z284" i="1"/>
  <c r="Z285" i="1"/>
  <c r="Z356" i="1"/>
  <c r="Z357" i="1"/>
  <c r="U387" i="1"/>
  <c r="U388" i="1"/>
  <c r="U403" i="1"/>
  <c r="U404" i="1"/>
  <c r="U410" i="1"/>
  <c r="U411" i="1"/>
  <c r="U434" i="1"/>
  <c r="U435" i="1"/>
  <c r="U452" i="1"/>
  <c r="U453" i="1"/>
  <c r="U474" i="1"/>
  <c r="Z474" i="1"/>
  <c r="U475" i="1"/>
  <c r="U476" i="1"/>
  <c r="Z525" i="1"/>
  <c r="Z526" i="1"/>
  <c r="Z629" i="1"/>
  <c r="Z641" i="1"/>
  <c r="Z681" i="1"/>
  <c r="U686" i="1"/>
  <c r="Z783" i="1"/>
  <c r="U783" i="1"/>
  <c r="Z800" i="1"/>
  <c r="U800" i="1"/>
  <c r="Z1080" i="1"/>
  <c r="U1080" i="1"/>
  <c r="U498" i="1"/>
  <c r="Z498" i="1"/>
  <c r="Z595" i="1"/>
  <c r="U595" i="1"/>
  <c r="U721" i="1"/>
  <c r="Z721" i="1"/>
  <c r="U753" i="1"/>
  <c r="Z753" i="1"/>
  <c r="U782" i="1"/>
  <c r="Z782" i="1"/>
  <c r="Z833" i="1"/>
  <c r="U833" i="1"/>
  <c r="Z1049" i="1"/>
  <c r="U1049" i="1"/>
  <c r="U383" i="1"/>
  <c r="U426" i="1"/>
  <c r="U427" i="1"/>
  <c r="U442" i="1"/>
  <c r="U443" i="1"/>
  <c r="U514" i="1"/>
  <c r="U515" i="1"/>
  <c r="Z594" i="1"/>
  <c r="U594" i="1"/>
  <c r="Z601" i="1"/>
  <c r="Z653" i="1"/>
  <c r="Z654" i="1"/>
  <c r="Z731" i="1"/>
  <c r="U731" i="1"/>
  <c r="Z763" i="1"/>
  <c r="U763" i="1"/>
  <c r="Z832" i="1"/>
  <c r="U832" i="1"/>
  <c r="Z1048" i="1"/>
  <c r="U1048" i="1"/>
  <c r="U1497" i="1"/>
  <c r="Z1497" i="1"/>
  <c r="U1284" i="1"/>
  <c r="Z1284" i="1"/>
  <c r="U1429" i="1"/>
  <c r="Z1429" i="1"/>
  <c r="U1537" i="1"/>
  <c r="Z1537" i="1"/>
  <c r="Z1856" i="1"/>
  <c r="U1856" i="1"/>
  <c r="Z1911" i="1"/>
  <c r="U1911" i="1"/>
  <c r="U1943" i="1"/>
  <c r="Z1943" i="1"/>
  <c r="U1967" i="1"/>
  <c r="Z1967" i="1"/>
  <c r="U2110" i="1"/>
  <c r="Z2110" i="1"/>
  <c r="Z2128" i="1"/>
  <c r="U2128" i="1"/>
  <c r="U2166" i="1"/>
  <c r="Z2166" i="1"/>
  <c r="U2182" i="1"/>
  <c r="Z2182" i="1"/>
  <c r="U2215" i="1"/>
  <c r="Z2215" i="1"/>
  <c r="U2266" i="1"/>
  <c r="Z2266" i="1"/>
  <c r="Z741" i="1"/>
  <c r="Z742" i="1"/>
  <c r="Z773" i="1"/>
  <c r="Z774" i="1"/>
  <c r="Z797" i="1"/>
  <c r="U801" i="1"/>
  <c r="U802" i="1"/>
  <c r="U805" i="1"/>
  <c r="U807" i="1"/>
  <c r="U965" i="1"/>
  <c r="Z988" i="1"/>
  <c r="U997" i="1"/>
  <c r="Z1055" i="1"/>
  <c r="U1077" i="1"/>
  <c r="U1156" i="1"/>
  <c r="U1158" i="1"/>
  <c r="U1159" i="1"/>
  <c r="U1162" i="1"/>
  <c r="U1164" i="1"/>
  <c r="U1209" i="1"/>
  <c r="U1220" i="1"/>
  <c r="U1222" i="1"/>
  <c r="U1233" i="1"/>
  <c r="U1246" i="1"/>
  <c r="U1260" i="1"/>
  <c r="U1262" i="1"/>
  <c r="U1292" i="1"/>
  <c r="Z1356" i="1"/>
  <c r="U1356" i="1"/>
  <c r="U1393" i="1"/>
  <c r="U1428" i="1"/>
  <c r="U1482" i="1"/>
  <c r="Z1482" i="1"/>
  <c r="Z1517" i="1"/>
  <c r="U1548" i="1"/>
  <c r="U1744" i="1"/>
  <c r="Z1841" i="1"/>
  <c r="U1841" i="1"/>
  <c r="Z1990" i="1"/>
  <c r="Z1994" i="1"/>
  <c r="U1994" i="1"/>
  <c r="U2072" i="1"/>
  <c r="Z2072" i="1"/>
  <c r="U2109" i="1"/>
  <c r="Z2109" i="1"/>
  <c r="Z2127" i="1"/>
  <c r="U2127" i="1"/>
  <c r="U2165" i="1"/>
  <c r="Z2165" i="1"/>
  <c r="U2181" i="1"/>
  <c r="Z2181" i="1"/>
  <c r="U2214" i="1"/>
  <c r="Z2214" i="1"/>
  <c r="U1693" i="1"/>
  <c r="Z1693" i="1"/>
  <c r="U1705" i="1"/>
  <c r="Z1705" i="1"/>
  <c r="U1832" i="1"/>
  <c r="Z1832" i="1"/>
  <c r="U1941" i="1"/>
  <c r="Z1941" i="1"/>
  <c r="Z1993" i="1"/>
  <c r="U1993" i="1"/>
  <c r="Z2066" i="1"/>
  <c r="U2066" i="1"/>
  <c r="U2108" i="1"/>
  <c r="Z2108" i="1"/>
  <c r="U2164" i="1"/>
  <c r="Z2164" i="1"/>
  <c r="U2180" i="1"/>
  <c r="Z2180" i="1"/>
  <c r="U2213" i="1"/>
  <c r="Z2213" i="1"/>
  <c r="U2262" i="1"/>
  <c r="Z2262" i="1"/>
  <c r="Z482" i="1"/>
  <c r="Z799" i="1"/>
  <c r="U840" i="1"/>
  <c r="U841" i="1"/>
  <c r="U848" i="1"/>
  <c r="U849" i="1"/>
  <c r="U856" i="1"/>
  <c r="U857" i="1"/>
  <c r="U864" i="1"/>
  <c r="U865" i="1"/>
  <c r="U872" i="1"/>
  <c r="U873" i="1"/>
  <c r="U880" i="1"/>
  <c r="U881" i="1"/>
  <c r="U888" i="1"/>
  <c r="U889" i="1"/>
  <c r="U896" i="1"/>
  <c r="U897" i="1"/>
  <c r="U904" i="1"/>
  <c r="U905" i="1"/>
  <c r="U912" i="1"/>
  <c r="U913" i="1"/>
  <c r="U920" i="1"/>
  <c r="U921" i="1"/>
  <c r="U928" i="1"/>
  <c r="U929" i="1"/>
  <c r="U936" i="1"/>
  <c r="U937" i="1"/>
  <c r="U944" i="1"/>
  <c r="U945" i="1"/>
  <c r="U952" i="1"/>
  <c r="U953" i="1"/>
  <c r="Z1013" i="1"/>
  <c r="Z1132" i="1"/>
  <c r="Z1135" i="1"/>
  <c r="Z1137" i="1"/>
  <c r="U1153" i="1"/>
  <c r="U1206" i="1"/>
  <c r="Z1252" i="1"/>
  <c r="U1508" i="1"/>
  <c r="U1692" i="1"/>
  <c r="U1716" i="1"/>
  <c r="Z1831" i="1"/>
  <c r="U1831" i="1"/>
  <c r="Z1839" i="1"/>
  <c r="U1839" i="1"/>
  <c r="Z1863" i="1"/>
  <c r="U1863" i="1"/>
  <c r="Z1982" i="1"/>
  <c r="Z2065" i="1"/>
  <c r="U2065" i="1"/>
  <c r="U2212" i="1"/>
  <c r="Z2212" i="1"/>
  <c r="Z1214" i="1"/>
  <c r="U1214" i="1"/>
  <c r="Z1414" i="1"/>
  <c r="U1414" i="1"/>
  <c r="Z1478" i="1"/>
  <c r="U1478" i="1"/>
  <c r="U1758" i="1"/>
  <c r="Z1758" i="1"/>
  <c r="U1991" i="1"/>
  <c r="Z1991" i="1"/>
  <c r="Z2080" i="1"/>
  <c r="U2080" i="1"/>
  <c r="Z2186" i="1"/>
  <c r="U2186" i="1"/>
  <c r="Z963" i="1"/>
  <c r="Z964" i="1"/>
  <c r="Z979" i="1"/>
  <c r="Z980" i="1"/>
  <c r="U1015" i="1"/>
  <c r="Z1015" i="1"/>
  <c r="Z1022" i="1"/>
  <c r="Z1023" i="1"/>
  <c r="Z1043" i="1"/>
  <c r="Z1044" i="1"/>
  <c r="Z1062" i="1"/>
  <c r="Z1121" i="1"/>
  <c r="U1388" i="1"/>
  <c r="U1413" i="1"/>
  <c r="Z1413" i="1"/>
  <c r="U1465" i="1"/>
  <c r="Z1524" i="1"/>
  <c r="U1532" i="1"/>
  <c r="U1565" i="1"/>
  <c r="Z1565" i="1"/>
  <c r="U1577" i="1"/>
  <c r="Z1577" i="1"/>
  <c r="U1605" i="1"/>
  <c r="Z1605" i="1"/>
  <c r="U1617" i="1"/>
  <c r="Z1617" i="1"/>
  <c r="U1629" i="1"/>
  <c r="Z1629" i="1"/>
  <c r="U1645" i="1"/>
  <c r="Z1645" i="1"/>
  <c r="U1657" i="1"/>
  <c r="Z1657" i="1"/>
  <c r="Z1837" i="1"/>
  <c r="U1837" i="1"/>
  <c r="Z1861" i="1"/>
  <c r="U1861" i="1"/>
  <c r="Z1946" i="1"/>
  <c r="U1946" i="1"/>
  <c r="Z1970" i="1"/>
  <c r="U1970" i="1"/>
  <c r="Z1986" i="1"/>
  <c r="U1986" i="1"/>
  <c r="Z2185" i="1"/>
  <c r="U2185" i="1"/>
  <c r="Z2218" i="1"/>
  <c r="U2218" i="1"/>
  <c r="Z657" i="1"/>
  <c r="U738" i="1"/>
  <c r="U739" i="1"/>
  <c r="U770" i="1"/>
  <c r="U771" i="1"/>
  <c r="U794" i="1"/>
  <c r="U795" i="1"/>
  <c r="Z835" i="1"/>
  <c r="Z836" i="1"/>
  <c r="Z843" i="1"/>
  <c r="Z844" i="1"/>
  <c r="Z851" i="1"/>
  <c r="Z852" i="1"/>
  <c r="Z859" i="1"/>
  <c r="Z860" i="1"/>
  <c r="Z867" i="1"/>
  <c r="Z868" i="1"/>
  <c r="Z875" i="1"/>
  <c r="Z876" i="1"/>
  <c r="Z883" i="1"/>
  <c r="Z884" i="1"/>
  <c r="Z891" i="1"/>
  <c r="Z892" i="1"/>
  <c r="Z899" i="1"/>
  <c r="Z900" i="1"/>
  <c r="Z907" i="1"/>
  <c r="Z908" i="1"/>
  <c r="Z915" i="1"/>
  <c r="Z916" i="1"/>
  <c r="Z923" i="1"/>
  <c r="Z924" i="1"/>
  <c r="Z931" i="1"/>
  <c r="Z932" i="1"/>
  <c r="Z939" i="1"/>
  <c r="Z940" i="1"/>
  <c r="Z947" i="1"/>
  <c r="Z948" i="1"/>
  <c r="Z955" i="1"/>
  <c r="Z956" i="1"/>
  <c r="Z1095" i="1"/>
  <c r="U1134" i="1"/>
  <c r="Z1165" i="1"/>
  <c r="U1237" i="1"/>
  <c r="Z1237" i="1"/>
  <c r="U1238" i="1"/>
  <c r="U1254" i="1"/>
  <c r="U1276" i="1"/>
  <c r="Z1286" i="1"/>
  <c r="U1286" i="1"/>
  <c r="Z1381" i="1"/>
  <c r="U1412" i="1"/>
  <c r="Z1412" i="1"/>
  <c r="Z1449" i="1"/>
  <c r="Z1450" i="1"/>
  <c r="Z1454" i="1"/>
  <c r="U1454" i="1"/>
  <c r="Z1493" i="1"/>
  <c r="U1530" i="1"/>
  <c r="U1564" i="1"/>
  <c r="U1588" i="1"/>
  <c r="U1676" i="1"/>
  <c r="U1860" i="1"/>
  <c r="Z1860" i="1"/>
  <c r="Z1872" i="1"/>
  <c r="U1872" i="1"/>
  <c r="Z1945" i="1"/>
  <c r="U1945" i="1"/>
  <c r="Z1969" i="1"/>
  <c r="U1969" i="1"/>
  <c r="Z1985" i="1"/>
  <c r="U1985" i="1"/>
  <c r="Z2130" i="1"/>
  <c r="U2130" i="1"/>
  <c r="Z2168" i="1"/>
  <c r="U2168" i="1"/>
  <c r="Z2184" i="1"/>
  <c r="U2184" i="1"/>
  <c r="Z2217" i="1"/>
  <c r="U2217" i="1"/>
  <c r="U2175" i="1"/>
  <c r="U2278" i="1"/>
  <c r="U2281" i="1"/>
  <c r="U2283" i="1"/>
  <c r="U2327" i="1"/>
  <c r="Z2346" i="1"/>
  <c r="U2357" i="1"/>
  <c r="U2358" i="1"/>
  <c r="U2374" i="1"/>
  <c r="U2377" i="1"/>
  <c r="U2395" i="1"/>
  <c r="U2398" i="1"/>
  <c r="Z2409" i="1"/>
  <c r="U2421" i="1"/>
  <c r="U2422" i="1"/>
  <c r="U2423" i="1"/>
  <c r="Z2473" i="1"/>
  <c r="U2485" i="1"/>
  <c r="U2486" i="1"/>
  <c r="U2506" i="1"/>
  <c r="U2509" i="1"/>
  <c r="U2513" i="1"/>
  <c r="U2514" i="1"/>
  <c r="U2515" i="1"/>
  <c r="Z2561" i="1"/>
  <c r="Z2562" i="1"/>
  <c r="U2571" i="1"/>
  <c r="U2601" i="1"/>
  <c r="U2602" i="1"/>
  <c r="Z2621" i="1"/>
  <c r="Z2622" i="1"/>
  <c r="Z2641" i="1"/>
  <c r="Z2701" i="1"/>
  <c r="Z2702" i="1"/>
  <c r="U2722" i="1"/>
  <c r="U2770" i="1"/>
  <c r="U2771" i="1"/>
  <c r="U2898" i="1"/>
  <c r="U2899" i="1"/>
  <c r="Z3006" i="1"/>
  <c r="U3188" i="1"/>
  <c r="Z3196" i="1"/>
  <c r="Z3201" i="1"/>
  <c r="Z3276" i="1"/>
  <c r="Z3277" i="1"/>
  <c r="Z3297" i="1"/>
  <c r="Z3298" i="1"/>
  <c r="Z3306" i="1"/>
  <c r="Z3308" i="1"/>
  <c r="Z3309" i="1"/>
  <c r="Z3392" i="1"/>
  <c r="U3392" i="1"/>
  <c r="Z3408" i="1"/>
  <c r="U3408" i="1"/>
  <c r="U3437" i="1"/>
  <c r="Z3437" i="1"/>
  <c r="Z3482" i="1"/>
  <c r="U3494" i="1"/>
  <c r="Z3526" i="1"/>
  <c r="U3526" i="1"/>
  <c r="Z3549" i="1"/>
  <c r="U3643" i="1"/>
  <c r="U3691" i="1"/>
  <c r="Z3762" i="1"/>
  <c r="U3767" i="1"/>
  <c r="Z3767" i="1"/>
  <c r="U3807" i="1"/>
  <c r="Z3807" i="1"/>
  <c r="U3874" i="1"/>
  <c r="Z3874" i="1"/>
  <c r="Z3926" i="1"/>
  <c r="U3926" i="1"/>
  <c r="U2169" i="1"/>
  <c r="U2170" i="1"/>
  <c r="Z2317" i="1"/>
  <c r="Z2410" i="1"/>
  <c r="Z2474" i="1"/>
  <c r="Z2477" i="1"/>
  <c r="Z2585" i="1"/>
  <c r="Z2642" i="1"/>
  <c r="Z2947" i="1"/>
  <c r="Z2972" i="1"/>
  <c r="Z2974" i="1"/>
  <c r="Z2977" i="1"/>
  <c r="Z2979" i="1"/>
  <c r="U3501" i="1"/>
  <c r="Z3501" i="1"/>
  <c r="Z3543" i="1"/>
  <c r="U3562" i="1"/>
  <c r="Z3562" i="1"/>
  <c r="Z3641" i="1"/>
  <c r="U3641" i="1"/>
  <c r="U3766" i="1"/>
  <c r="Z3766" i="1"/>
  <c r="Z3787" i="1"/>
  <c r="U3787" i="1"/>
  <c r="U3806" i="1"/>
  <c r="Z3806" i="1"/>
  <c r="U3873" i="1"/>
  <c r="Z3873" i="1"/>
  <c r="Z3925" i="1"/>
  <c r="U3925" i="1"/>
  <c r="U3684" i="1"/>
  <c r="Z3684" i="1"/>
  <c r="Z3755" i="1"/>
  <c r="U3755" i="1"/>
  <c r="U3786" i="1"/>
  <c r="Z3786" i="1"/>
  <c r="U3902" i="1"/>
  <c r="Z3902" i="1"/>
  <c r="Z2966" i="1"/>
  <c r="Z2967" i="1"/>
  <c r="Z3001" i="1"/>
  <c r="Z3014" i="1"/>
  <c r="U3028" i="1"/>
  <c r="U3198" i="1"/>
  <c r="U3200" i="1"/>
  <c r="Z3209" i="1"/>
  <c r="Z3233" i="1"/>
  <c r="Z3242" i="1"/>
  <c r="Z3243" i="1"/>
  <c r="Z3244" i="1"/>
  <c r="Z3293" i="1"/>
  <c r="U3302" i="1"/>
  <c r="U3303" i="1"/>
  <c r="U3304" i="1"/>
  <c r="U3312" i="1"/>
  <c r="U3318" i="1"/>
  <c r="Z3384" i="1"/>
  <c r="U3384" i="1"/>
  <c r="Z3394" i="1"/>
  <c r="U3401" i="1"/>
  <c r="Z3401" i="1"/>
  <c r="Z3410" i="1"/>
  <c r="U3417" i="1"/>
  <c r="Z3417" i="1"/>
  <c r="Z3428" i="1"/>
  <c r="Z3429" i="1"/>
  <c r="Z3462" i="1"/>
  <c r="U3462" i="1"/>
  <c r="U3522" i="1"/>
  <c r="Z3537" i="1"/>
  <c r="U3569" i="1"/>
  <c r="U3649" i="1"/>
  <c r="U3754" i="1"/>
  <c r="Z3754" i="1"/>
  <c r="Z3769" i="1"/>
  <c r="Z3770" i="1"/>
  <c r="U3785" i="1"/>
  <c r="Z3785" i="1"/>
  <c r="Z3790" i="1"/>
  <c r="Z3791" i="1"/>
  <c r="Z3795" i="1"/>
  <c r="U3795" i="1"/>
  <c r="Z3835" i="1"/>
  <c r="U3835" i="1"/>
  <c r="Z3901" i="1"/>
  <c r="U3901" i="1"/>
  <c r="Z1800" i="1"/>
  <c r="Z1868" i="1"/>
  <c r="Z1972" i="1"/>
  <c r="Z2032" i="1"/>
  <c r="Z2044" i="1"/>
  <c r="Z2172" i="1"/>
  <c r="Z2173" i="1"/>
  <c r="Z2174" i="1"/>
  <c r="Z2252" i="1"/>
  <c r="Z2276" i="1"/>
  <c r="Z2277" i="1"/>
  <c r="Z2280" i="1"/>
  <c r="Z2326" i="1"/>
  <c r="U2347" i="1"/>
  <c r="Z2373" i="1"/>
  <c r="U2385" i="1"/>
  <c r="U2386" i="1"/>
  <c r="U2387" i="1"/>
  <c r="Z2402" i="1"/>
  <c r="Z2489" i="1"/>
  <c r="Z2505" i="1"/>
  <c r="Z2569" i="1"/>
  <c r="Z2570" i="1"/>
  <c r="Z2613" i="1"/>
  <c r="Z2614" i="1"/>
  <c r="Z2629" i="1"/>
  <c r="Z2630" i="1"/>
  <c r="Z2677" i="1"/>
  <c r="Z2678" i="1"/>
  <c r="U2703" i="1"/>
  <c r="U2707" i="1"/>
  <c r="U2711" i="1"/>
  <c r="U2714" i="1"/>
  <c r="U2715" i="1"/>
  <c r="U2738" i="1"/>
  <c r="U2739" i="1"/>
  <c r="U2834" i="1"/>
  <c r="U2835" i="1"/>
  <c r="Z2963" i="1"/>
  <c r="Z2964" i="1"/>
  <c r="U2976" i="1"/>
  <c r="Z3012" i="1"/>
  <c r="Z3207" i="1"/>
  <c r="Z3220" i="1"/>
  <c r="U3310" i="1"/>
  <c r="Z3372" i="1"/>
  <c r="Z3400" i="1"/>
  <c r="U3400" i="1"/>
  <c r="Z3416" i="1"/>
  <c r="U3416" i="1"/>
  <c r="Z3425" i="1"/>
  <c r="Z3426" i="1"/>
  <c r="U3481" i="1"/>
  <c r="Z3481" i="1"/>
  <c r="Z3492" i="1"/>
  <c r="Z3493" i="1"/>
  <c r="U3508" i="1"/>
  <c r="Z3514" i="1"/>
  <c r="Z3516" i="1"/>
  <c r="Z3577" i="1"/>
  <c r="U3577" i="1"/>
  <c r="Z3647" i="1"/>
  <c r="U3647" i="1"/>
  <c r="Z3689" i="1"/>
  <c r="Z3690" i="1"/>
  <c r="U3695" i="1"/>
  <c r="Z3695" i="1"/>
  <c r="U3763" i="1"/>
  <c r="U3794" i="1"/>
  <c r="Z3794" i="1"/>
  <c r="Z3803" i="1"/>
  <c r="U3803" i="1"/>
  <c r="U3834" i="1"/>
  <c r="Z3834" i="1"/>
  <c r="U3694" i="1"/>
  <c r="Z3694" i="1"/>
  <c r="U3810" i="1"/>
  <c r="Z3810" i="1"/>
  <c r="U3833" i="1"/>
  <c r="Z3833" i="1"/>
  <c r="U3899" i="1"/>
  <c r="Z3899" i="1"/>
  <c r="Z3376" i="1"/>
  <c r="U3376" i="1"/>
  <c r="Z3635" i="1"/>
  <c r="U3635" i="1"/>
  <c r="U3809" i="1"/>
  <c r="Z3809" i="1"/>
  <c r="U2425" i="1"/>
  <c r="U2426" i="1"/>
  <c r="U2439" i="1"/>
  <c r="U2443" i="1"/>
  <c r="U2446" i="1"/>
  <c r="U2447" i="1"/>
  <c r="Z2497" i="1"/>
  <c r="Z2498" i="1"/>
  <c r="Z2525" i="1"/>
  <c r="Z2526" i="1"/>
  <c r="U2535" i="1"/>
  <c r="U2539" i="1"/>
  <c r="U2542" i="1"/>
  <c r="U2543" i="1"/>
  <c r="U2575" i="1"/>
  <c r="Z2645" i="1"/>
  <c r="U2654" i="1"/>
  <c r="U2655" i="1"/>
  <c r="Z2685" i="1"/>
  <c r="Z2686" i="1"/>
  <c r="Z2705" i="1"/>
  <c r="Z2709" i="1"/>
  <c r="U2919" i="1"/>
  <c r="Z2937" i="1"/>
  <c r="Z3199" i="1"/>
  <c r="Z3215" i="1"/>
  <c r="Z3226" i="1"/>
  <c r="Z3227" i="1"/>
  <c r="Z3228" i="1"/>
  <c r="Z3300" i="1"/>
  <c r="Z3301" i="1"/>
  <c r="Z3305" i="1"/>
  <c r="U3393" i="1"/>
  <c r="Z3393" i="1"/>
  <c r="U3409" i="1"/>
  <c r="Z3409" i="1"/>
  <c r="U3430" i="1"/>
  <c r="U3538" i="1"/>
  <c r="U3583" i="1"/>
  <c r="Z3601" i="1"/>
  <c r="U3601" i="1"/>
  <c r="U3655" i="1"/>
  <c r="Z3667" i="1"/>
  <c r="U3667" i="1"/>
  <c r="U3771" i="1"/>
  <c r="Z3875" i="1"/>
  <c r="U3875" i="1"/>
  <c r="U3965" i="1"/>
  <c r="U4029" i="1"/>
  <c r="U4093" i="1"/>
  <c r="Z4152" i="1"/>
  <c r="Z4153" i="1"/>
  <c r="U4176" i="1"/>
  <c r="Z4193" i="1"/>
  <c r="Z4221" i="1"/>
  <c r="U4243" i="1"/>
  <c r="Z4243" i="1"/>
  <c r="U4244" i="1"/>
  <c r="U4245" i="1"/>
  <c r="Z4255" i="1"/>
  <c r="U4284" i="1"/>
  <c r="U4285" i="1"/>
  <c r="U4405" i="1"/>
  <c r="U4516" i="1"/>
  <c r="Z4516" i="1"/>
  <c r="U4593" i="1"/>
  <c r="U4605" i="1"/>
  <c r="U4606" i="1"/>
  <c r="Z4722" i="1"/>
  <c r="U4722" i="1"/>
  <c r="Z3995" i="1"/>
  <c r="Z3998" i="1"/>
  <c r="Z4000" i="1"/>
  <c r="Z4298" i="1"/>
  <c r="U4298" i="1"/>
  <c r="Z4385" i="1"/>
  <c r="U4385" i="1"/>
  <c r="Z4721" i="1"/>
  <c r="U4721" i="1"/>
  <c r="Z4882" i="1"/>
  <c r="U4882" i="1"/>
  <c r="U3947" i="1"/>
  <c r="U3949" i="1"/>
  <c r="U3950" i="1"/>
  <c r="U3952" i="1"/>
  <c r="U4011" i="1"/>
  <c r="U4013" i="1"/>
  <c r="U4014" i="1"/>
  <c r="U4016" i="1"/>
  <c r="U4075" i="1"/>
  <c r="U4077" i="1"/>
  <c r="U4078" i="1"/>
  <c r="U4080" i="1"/>
  <c r="U4332" i="1"/>
  <c r="U4333" i="1"/>
  <c r="Z4424" i="1"/>
  <c r="Z4434" i="1"/>
  <c r="U4468" i="1"/>
  <c r="U4469" i="1"/>
  <c r="U4504" i="1"/>
  <c r="Z4504" i="1"/>
  <c r="U4505" i="1"/>
  <c r="U4565" i="1"/>
  <c r="U4681" i="1"/>
  <c r="U4682" i="1"/>
  <c r="Z4720" i="1"/>
  <c r="U4720" i="1"/>
  <c r="U4784" i="1"/>
  <c r="Z4784" i="1"/>
  <c r="Z4881" i="1"/>
  <c r="U4881" i="1"/>
  <c r="Z4043" i="1"/>
  <c r="Z4046" i="1"/>
  <c r="Z4048" i="1"/>
  <c r="Z4107" i="1"/>
  <c r="Z4110" i="1"/>
  <c r="Z4112" i="1"/>
  <c r="Z4115" i="1"/>
  <c r="Z4118" i="1"/>
  <c r="Z4120" i="1"/>
  <c r="Z4123" i="1"/>
  <c r="Z4126" i="1"/>
  <c r="Z4128" i="1"/>
  <c r="Z4131" i="1"/>
  <c r="Z4134" i="1"/>
  <c r="Z4136" i="1"/>
  <c r="Z4139" i="1"/>
  <c r="Z4248" i="1"/>
  <c r="Z4250" i="1"/>
  <c r="Z4319" i="1"/>
  <c r="Z4589" i="1"/>
  <c r="U4589" i="1"/>
  <c r="U4719" i="1"/>
  <c r="U3997" i="1"/>
  <c r="U4061" i="1"/>
  <c r="U4182" i="1"/>
  <c r="Z4206" i="1"/>
  <c r="U4239" i="1"/>
  <c r="Z4263" i="1"/>
  <c r="Z4282" i="1"/>
  <c r="Z4283" i="1"/>
  <c r="U4292" i="1"/>
  <c r="U4293" i="1"/>
  <c r="Z4323" i="1"/>
  <c r="U4327" i="1"/>
  <c r="Z4327" i="1"/>
  <c r="Z4388" i="1"/>
  <c r="U4412" i="1"/>
  <c r="U4413" i="1"/>
  <c r="U4414" i="1"/>
  <c r="U4415" i="1"/>
  <c r="Z4460" i="1"/>
  <c r="U4465" i="1"/>
  <c r="U4492" i="1"/>
  <c r="U4541" i="1"/>
  <c r="U4542" i="1"/>
  <c r="U4561" i="1"/>
  <c r="Z4561" i="1"/>
  <c r="U4562" i="1"/>
  <c r="U4572" i="1"/>
  <c r="Z4586" i="1"/>
  <c r="U4586" i="1"/>
  <c r="U4638" i="1"/>
  <c r="U4717" i="1"/>
  <c r="U4408" i="1"/>
  <c r="Z4408" i="1"/>
  <c r="Z4463" i="1"/>
  <c r="U4463" i="1"/>
  <c r="U4500" i="1"/>
  <c r="Z4500" i="1"/>
  <c r="U4536" i="1"/>
  <c r="Z4536" i="1"/>
  <c r="U4668" i="1"/>
  <c r="Z4668" i="1"/>
  <c r="U4780" i="1"/>
  <c r="Z4780" i="1"/>
  <c r="Z4852" i="1"/>
  <c r="U4852" i="1"/>
  <c r="U3843" i="1"/>
  <c r="U3883" i="1"/>
  <c r="Z3931" i="1"/>
  <c r="U3981" i="1"/>
  <c r="U4045" i="1"/>
  <c r="U4109" i="1"/>
  <c r="U4117" i="1"/>
  <c r="U4125" i="1"/>
  <c r="U4133" i="1"/>
  <c r="Z4161" i="1"/>
  <c r="Z4201" i="1"/>
  <c r="Z4227" i="1"/>
  <c r="U4287" i="1"/>
  <c r="Z4287" i="1"/>
  <c r="U4288" i="1"/>
  <c r="Z4330" i="1"/>
  <c r="Z4331" i="1"/>
  <c r="Z4339" i="1"/>
  <c r="Z4441" i="1"/>
  <c r="Z4442" i="1"/>
  <c r="Z4462" i="1"/>
  <c r="U4462" i="1"/>
  <c r="Z4484" i="1"/>
  <c r="U4488" i="1"/>
  <c r="Z4488" i="1"/>
  <c r="U4489" i="1"/>
  <c r="Z4666" i="1"/>
  <c r="U4666" i="1"/>
  <c r="Z4684" i="1"/>
  <c r="U4901" i="1"/>
  <c r="U4943" i="1"/>
  <c r="U4944" i="1"/>
  <c r="U4945" i="1"/>
  <c r="U4969" i="1"/>
  <c r="U4970" i="1"/>
  <c r="U4983" i="1"/>
  <c r="U4984" i="1"/>
  <c r="U4996" i="1"/>
  <c r="U4580" i="1"/>
  <c r="U4612" i="1"/>
  <c r="U4732" i="1"/>
  <c r="U4769" i="1"/>
  <c r="U4770" i="1"/>
  <c r="U4793" i="1"/>
  <c r="U4848" i="1"/>
  <c r="U4916" i="1"/>
  <c r="U4919" i="1"/>
  <c r="U4920" i="1"/>
  <c r="U4941" i="1"/>
  <c r="U4981" i="1"/>
  <c r="U5006" i="1"/>
  <c r="U5014" i="1"/>
  <c r="U5022" i="1"/>
  <c r="U5030" i="1"/>
  <c r="U5038" i="1"/>
  <c r="U5046" i="1"/>
  <c r="U5054" i="1"/>
  <c r="U5062" i="1"/>
  <c r="U5070" i="1"/>
  <c r="U5142" i="1"/>
  <c r="U5150" i="1"/>
  <c r="U5158" i="1"/>
  <c r="U5166" i="1"/>
  <c r="U5174" i="1"/>
  <c r="U5182" i="1"/>
  <c r="U5190" i="1"/>
  <c r="Z5193" i="1"/>
  <c r="U4380" i="1"/>
  <c r="U4381" i="1"/>
  <c r="U4382" i="1"/>
  <c r="U4383" i="1"/>
  <c r="U4445" i="1"/>
  <c r="U4446" i="1"/>
  <c r="U4508" i="1"/>
  <c r="U4556" i="1"/>
  <c r="U4895" i="1"/>
  <c r="Z5000" i="1"/>
  <c r="Z4924" i="1"/>
  <c r="Z4948" i="1"/>
  <c r="Z5003" i="1"/>
  <c r="Z5011" i="1"/>
  <c r="Z5019" i="1"/>
  <c r="Z5027" i="1"/>
  <c r="Z5035" i="1"/>
  <c r="Z5043" i="1"/>
  <c r="Z5051" i="1"/>
  <c r="Z5059" i="1"/>
  <c r="Z5067" i="1"/>
  <c r="Z5075" i="1"/>
  <c r="Z5083" i="1"/>
  <c r="Z5091" i="1"/>
  <c r="Z5099" i="1"/>
  <c r="Z5107" i="1"/>
  <c r="Z5115" i="1"/>
  <c r="Z5123" i="1"/>
  <c r="Z5131" i="1"/>
  <c r="Z5139" i="1"/>
  <c r="Z5147" i="1"/>
  <c r="Z5155" i="1"/>
  <c r="Z5163" i="1"/>
  <c r="Z5171" i="1"/>
  <c r="Z5179" i="1"/>
  <c r="Z5187" i="1"/>
  <c r="Z5195" i="1"/>
  <c r="U4927" i="1"/>
  <c r="U4928" i="1"/>
  <c r="U4951" i="1"/>
  <c r="U4952" i="1"/>
  <c r="U4953" i="1"/>
  <c r="U4973" i="1"/>
  <c r="U4735" i="1"/>
  <c r="U4736" i="1"/>
  <c r="U4812" i="1"/>
  <c r="U433" i="1"/>
  <c r="Z433" i="1"/>
  <c r="Z707" i="1"/>
  <c r="U707" i="1"/>
  <c r="U820" i="1"/>
  <c r="Z820" i="1"/>
  <c r="Z824" i="1"/>
  <c r="U824" i="1"/>
  <c r="U998" i="1"/>
  <c r="Z998" i="1"/>
  <c r="U46" i="1"/>
  <c r="Z46" i="1"/>
  <c r="U99" i="1"/>
  <c r="Z9" i="1"/>
  <c r="Z13" i="1"/>
  <c r="Z59" i="1"/>
  <c r="Z81" i="1"/>
  <c r="U109" i="1"/>
  <c r="U128" i="1"/>
  <c r="U193" i="1"/>
  <c r="U198" i="1"/>
  <c r="U199" i="1"/>
  <c r="U231" i="1"/>
  <c r="U262" i="1"/>
  <c r="Z276" i="1"/>
  <c r="Z277" i="1"/>
  <c r="Z3" i="1"/>
  <c r="Z5" i="1"/>
  <c r="Z10" i="1"/>
  <c r="Z11" i="1"/>
  <c r="Z26" i="1"/>
  <c r="Z51" i="1"/>
  <c r="Z53" i="1"/>
  <c r="Z66" i="1"/>
  <c r="U125" i="1"/>
  <c r="U126" i="1"/>
  <c r="Z136" i="1"/>
  <c r="U225" i="1"/>
  <c r="U226" i="1"/>
  <c r="U257" i="1"/>
  <c r="U258" i="1"/>
  <c r="U338" i="1"/>
  <c r="U366" i="1"/>
  <c r="Z366" i="1"/>
  <c r="U399" i="1"/>
  <c r="U401" i="1"/>
  <c r="U402" i="1"/>
  <c r="Z402" i="1"/>
  <c r="U438" i="1"/>
  <c r="U440" i="1"/>
  <c r="U441" i="1"/>
  <c r="Z441" i="1"/>
  <c r="U495" i="1"/>
  <c r="U518" i="1"/>
  <c r="Z518" i="1"/>
  <c r="U537" i="1"/>
  <c r="Z538" i="1"/>
  <c r="U538" i="1"/>
  <c r="U553" i="1"/>
  <c r="Z554" i="1"/>
  <c r="U554" i="1"/>
  <c r="U614" i="1"/>
  <c r="Z614" i="1"/>
  <c r="Z621" i="1"/>
  <c r="U673" i="1"/>
  <c r="Z673" i="1"/>
  <c r="Z705" i="1"/>
  <c r="U709" i="1"/>
  <c r="Z709" i="1"/>
  <c r="U710" i="1"/>
  <c r="Z729" i="1"/>
  <c r="Z761" i="1"/>
  <c r="Z809" i="1"/>
  <c r="U809" i="1"/>
  <c r="U1014" i="1"/>
  <c r="Z1014" i="1"/>
  <c r="U609" i="1"/>
  <c r="Z609" i="1"/>
  <c r="U129" i="1"/>
  <c r="Z129" i="1"/>
  <c r="U130" i="1"/>
  <c r="Z25" i="1"/>
  <c r="Z41" i="1"/>
  <c r="Z65" i="1"/>
  <c r="U114" i="1"/>
  <c r="Z114" i="1"/>
  <c r="U33" i="1"/>
  <c r="Z33" i="1"/>
  <c r="U69" i="1"/>
  <c r="Z69" i="1"/>
  <c r="Z89" i="1"/>
  <c r="Z134" i="1"/>
  <c r="Z204" i="1"/>
  <c r="Z205" i="1"/>
  <c r="Z236" i="1"/>
  <c r="Z237" i="1"/>
  <c r="Z268" i="1"/>
  <c r="Z269" i="1"/>
  <c r="Z300" i="1"/>
  <c r="Z301" i="1"/>
  <c r="Z348" i="1"/>
  <c r="Z349" i="1"/>
  <c r="U574" i="1"/>
  <c r="Z574" i="1"/>
  <c r="U633" i="1"/>
  <c r="Z633" i="1"/>
  <c r="Z725" i="1"/>
  <c r="Z726" i="1"/>
  <c r="Z757" i="1"/>
  <c r="Z758" i="1"/>
  <c r="Z789" i="1"/>
  <c r="Z790" i="1"/>
  <c r="Z808" i="1"/>
  <c r="U808" i="1"/>
  <c r="Z825" i="1"/>
  <c r="U825" i="1"/>
  <c r="U999" i="1"/>
  <c r="Z999" i="1"/>
  <c r="U48" i="1"/>
  <c r="Z48" i="1"/>
  <c r="U394" i="1"/>
  <c r="Z394" i="1"/>
  <c r="U645" i="1"/>
  <c r="Z645" i="1"/>
  <c r="U975" i="1"/>
  <c r="Z975" i="1"/>
  <c r="U22" i="1"/>
  <c r="U29" i="1"/>
  <c r="U30" i="1"/>
  <c r="U38" i="1"/>
  <c r="U56" i="1"/>
  <c r="U67" i="1"/>
  <c r="Z67" i="1"/>
  <c r="U75" i="1"/>
  <c r="Z101" i="1"/>
  <c r="Z102" i="1"/>
  <c r="Z131" i="1"/>
  <c r="Z197" i="1"/>
  <c r="U214" i="1"/>
  <c r="U215" i="1"/>
  <c r="Z228" i="1"/>
  <c r="Z229" i="1"/>
  <c r="U246" i="1"/>
  <c r="U247" i="1"/>
  <c r="Z260" i="1"/>
  <c r="Z261" i="1"/>
  <c r="U278" i="1"/>
  <c r="U279" i="1"/>
  <c r="Z322" i="1"/>
  <c r="U332" i="1"/>
  <c r="Z332" i="1"/>
  <c r="Z340" i="1"/>
  <c r="Z341" i="1"/>
  <c r="U569" i="1"/>
  <c r="Z569" i="1"/>
  <c r="Z661" i="1"/>
  <c r="Z662" i="1"/>
  <c r="Z677" i="1"/>
  <c r="Z683" i="1"/>
  <c r="U683" i="1"/>
  <c r="Z706" i="1"/>
  <c r="U706" i="1"/>
  <c r="Z749" i="1"/>
  <c r="Z750" i="1"/>
  <c r="Z781" i="1"/>
  <c r="Z812" i="1"/>
  <c r="Z1009" i="1"/>
  <c r="U1009" i="1"/>
  <c r="U57" i="1"/>
  <c r="Z57" i="1"/>
  <c r="U486" i="1"/>
  <c r="Z486" i="1"/>
  <c r="U513" i="1"/>
  <c r="Z513" i="1"/>
  <c r="U90" i="1"/>
  <c r="Z90" i="1"/>
  <c r="U302" i="1"/>
  <c r="Z302" i="1"/>
  <c r="U386" i="1"/>
  <c r="Z386" i="1"/>
  <c r="U425" i="1"/>
  <c r="Z425" i="1"/>
  <c r="U458" i="1"/>
  <c r="Z458" i="1"/>
  <c r="Z484" i="1"/>
  <c r="U484" i="1"/>
  <c r="U581" i="1"/>
  <c r="Z581" i="1"/>
  <c r="Z643" i="1"/>
  <c r="U643" i="1"/>
  <c r="Z667" i="1"/>
  <c r="U667" i="1"/>
  <c r="Z682" i="1"/>
  <c r="U682" i="1"/>
  <c r="Z777" i="1"/>
  <c r="U815" i="1"/>
  <c r="Z815" i="1"/>
  <c r="Z829" i="1"/>
  <c r="Z1008" i="1"/>
  <c r="U1008" i="1"/>
  <c r="Z1021" i="1"/>
  <c r="U1021" i="1"/>
  <c r="Z133" i="1"/>
  <c r="U133" i="1"/>
  <c r="U139" i="1"/>
  <c r="U147" i="1"/>
  <c r="U155" i="1"/>
  <c r="U163" i="1"/>
  <c r="U171" i="1"/>
  <c r="U179" i="1"/>
  <c r="U185" i="1"/>
  <c r="Z185" i="1"/>
  <c r="U206" i="1"/>
  <c r="U207" i="1"/>
  <c r="U238" i="1"/>
  <c r="U239" i="1"/>
  <c r="U270" i="1"/>
  <c r="U271" i="1"/>
  <c r="U359" i="1"/>
  <c r="Z483" i="1"/>
  <c r="U483" i="1"/>
  <c r="U541" i="1"/>
  <c r="Z541" i="1"/>
  <c r="Z619" i="1"/>
  <c r="U619" i="1"/>
  <c r="Z642" i="1"/>
  <c r="U642" i="1"/>
  <c r="Z666" i="1"/>
  <c r="U666" i="1"/>
  <c r="U702" i="1"/>
  <c r="Z702" i="1"/>
  <c r="Z969" i="1"/>
  <c r="U969" i="1"/>
  <c r="Z993" i="1"/>
  <c r="U993" i="1"/>
  <c r="U1005" i="1"/>
  <c r="Z1005" i="1"/>
  <c r="U1020" i="1"/>
  <c r="Z1020" i="1"/>
  <c r="Z311" i="1"/>
  <c r="U311" i="1"/>
  <c r="Z335" i="1"/>
  <c r="U335" i="1"/>
  <c r="U298" i="1"/>
  <c r="Z298" i="1"/>
  <c r="U378" i="1"/>
  <c r="Z378" i="1"/>
  <c r="U417" i="1"/>
  <c r="Z417" i="1"/>
  <c r="U451" i="1"/>
  <c r="Z451" i="1"/>
  <c r="Z522" i="1"/>
  <c r="U522" i="1"/>
  <c r="Z533" i="1"/>
  <c r="Z534" i="1"/>
  <c r="Z573" i="1"/>
  <c r="Z579" i="1"/>
  <c r="U579" i="1"/>
  <c r="Z593" i="1"/>
  <c r="Z603" i="1"/>
  <c r="U603" i="1"/>
  <c r="Z618" i="1"/>
  <c r="U618" i="1"/>
  <c r="U678" i="1"/>
  <c r="Z678" i="1"/>
  <c r="Z685" i="1"/>
  <c r="Z737" i="1"/>
  <c r="Z769" i="1"/>
  <c r="U811" i="1"/>
  <c r="Z811" i="1"/>
  <c r="U813" i="1"/>
  <c r="Z813" i="1"/>
  <c r="Z968" i="1"/>
  <c r="U968" i="1"/>
  <c r="Z992" i="1"/>
  <c r="U992" i="1"/>
  <c r="U1004" i="1"/>
  <c r="Z1004" i="1"/>
  <c r="U1019" i="1"/>
  <c r="Z1019" i="1"/>
  <c r="U333" i="1"/>
  <c r="Z333" i="1"/>
  <c r="U362" i="1"/>
  <c r="Z362" i="1"/>
  <c r="U550" i="1"/>
  <c r="Z550" i="1"/>
  <c r="U98" i="1"/>
  <c r="Z82" i="1"/>
  <c r="Z212" i="1"/>
  <c r="Z213" i="1"/>
  <c r="U230" i="1"/>
  <c r="Z244" i="1"/>
  <c r="Z245" i="1"/>
  <c r="Z529" i="1"/>
  <c r="Z539" i="1"/>
  <c r="U539" i="1"/>
  <c r="Z549" i="1"/>
  <c r="Z555" i="1"/>
  <c r="U555" i="1"/>
  <c r="Z578" i="1"/>
  <c r="U578" i="1"/>
  <c r="Z602" i="1"/>
  <c r="U602" i="1"/>
  <c r="U638" i="1"/>
  <c r="Z638" i="1"/>
  <c r="U697" i="1"/>
  <c r="Z697" i="1"/>
  <c r="Z733" i="1"/>
  <c r="Z734" i="1"/>
  <c r="Z765" i="1"/>
  <c r="Z766" i="1"/>
  <c r="Z819" i="1"/>
  <c r="Z974" i="1"/>
  <c r="U1003" i="1"/>
  <c r="Z1003" i="1"/>
  <c r="Z1102" i="1"/>
  <c r="Z1107" i="1"/>
  <c r="Z1138" i="1"/>
  <c r="Z1141" i="1"/>
  <c r="U1369" i="1"/>
  <c r="Z1369" i="1"/>
  <c r="Z1406" i="1"/>
  <c r="U1406" i="1"/>
  <c r="U1492" i="1"/>
  <c r="Z1492" i="1"/>
  <c r="Z1525" i="1"/>
  <c r="Z1550" i="1"/>
  <c r="U1550" i="1"/>
  <c r="Z1589" i="1"/>
  <c r="Z1614" i="1"/>
  <c r="U1614" i="1"/>
  <c r="Z1653" i="1"/>
  <c r="Z1678" i="1"/>
  <c r="U1678" i="1"/>
  <c r="Z1717" i="1"/>
  <c r="U1735" i="1"/>
  <c r="Z1735" i="1"/>
  <c r="Z1780" i="1"/>
  <c r="Z1787" i="1"/>
  <c r="Z1788" i="1"/>
  <c r="Z1828" i="1"/>
  <c r="U1836" i="1"/>
  <c r="Z1836" i="1"/>
  <c r="Z1840" i="1"/>
  <c r="U1840" i="1"/>
  <c r="Z1852" i="1"/>
  <c r="Z1874" i="1"/>
  <c r="U1874" i="1"/>
  <c r="U1951" i="1"/>
  <c r="Z1951" i="1"/>
  <c r="Z1953" i="1"/>
  <c r="U1953" i="1"/>
  <c r="Z1965" i="1"/>
  <c r="Z1978" i="1"/>
  <c r="U1978" i="1"/>
  <c r="U2012" i="1"/>
  <c r="Z2012" i="1"/>
  <c r="Z2015" i="1"/>
  <c r="U2015" i="1"/>
  <c r="Z2039" i="1"/>
  <c r="Z981" i="1"/>
  <c r="Z982" i="1"/>
  <c r="Z987" i="1"/>
  <c r="Z1039" i="1"/>
  <c r="Z1045" i="1"/>
  <c r="Z1046" i="1"/>
  <c r="Z1051" i="1"/>
  <c r="U1072" i="1"/>
  <c r="U1073" i="1"/>
  <c r="U1079" i="1"/>
  <c r="U1085" i="1"/>
  <c r="Z1103" i="1"/>
  <c r="Z1108" i="1"/>
  <c r="Z1109" i="1"/>
  <c r="Z1113" i="1"/>
  <c r="Z1116" i="1"/>
  <c r="Z1143" i="1"/>
  <c r="Z1145" i="1"/>
  <c r="Z1148" i="1"/>
  <c r="U1172" i="1"/>
  <c r="Z1193" i="1"/>
  <c r="U1204" i="1"/>
  <c r="Z1225" i="1"/>
  <c r="U1236" i="1"/>
  <c r="Z1257" i="1"/>
  <c r="U1265" i="1"/>
  <c r="U1270" i="1"/>
  <c r="U1289" i="1"/>
  <c r="Z1301" i="1"/>
  <c r="U1308" i="1"/>
  <c r="Z1310" i="1"/>
  <c r="U1310" i="1"/>
  <c r="U1329" i="1"/>
  <c r="U1334" i="1"/>
  <c r="Z1340" i="1"/>
  <c r="Z1341" i="1"/>
  <c r="Z1397" i="1"/>
  <c r="U1421" i="1"/>
  <c r="Z1421" i="1"/>
  <c r="U1422" i="1"/>
  <c r="U1446" i="1"/>
  <c r="Z1457" i="1"/>
  <c r="Z1458" i="1"/>
  <c r="Z1460" i="1"/>
  <c r="U1466" i="1"/>
  <c r="Z1466" i="1"/>
  <c r="Z1514" i="1"/>
  <c r="Z1516" i="1"/>
  <c r="U1538" i="1"/>
  <c r="U1540" i="1"/>
  <c r="Z1542" i="1"/>
  <c r="U1542" i="1"/>
  <c r="Z1578" i="1"/>
  <c r="Z1580" i="1"/>
  <c r="U1602" i="1"/>
  <c r="U1604" i="1"/>
  <c r="Z1606" i="1"/>
  <c r="U1606" i="1"/>
  <c r="Z1642" i="1"/>
  <c r="Z1644" i="1"/>
  <c r="Z1670" i="1"/>
  <c r="U1670" i="1"/>
  <c r="Z1706" i="1"/>
  <c r="Z1708" i="1"/>
  <c r="Z1781" i="1"/>
  <c r="Z1782" i="1"/>
  <c r="U1799" i="1"/>
  <c r="Z1821" i="1"/>
  <c r="Z1823" i="1"/>
  <c r="Z1855" i="1"/>
  <c r="U1855" i="1"/>
  <c r="Z1873" i="1"/>
  <c r="U1873" i="1"/>
  <c r="Z1912" i="1"/>
  <c r="U1916" i="1"/>
  <c r="Z1916" i="1"/>
  <c r="Z1920" i="1"/>
  <c r="U1920" i="1"/>
  <c r="Z1977" i="1"/>
  <c r="U1977" i="1"/>
  <c r="Z2000" i="1"/>
  <c r="U2024" i="1"/>
  <c r="Z2024" i="1"/>
  <c r="Z2037" i="1"/>
  <c r="Z2050" i="1"/>
  <c r="U2050" i="1"/>
  <c r="Z2082" i="1"/>
  <c r="U2082" i="1"/>
  <c r="U2136" i="1"/>
  <c r="U2137" i="1"/>
  <c r="U2138" i="1"/>
  <c r="Z2257" i="1"/>
  <c r="Z990" i="1"/>
  <c r="Z995" i="1"/>
  <c r="Z996" i="1"/>
  <c r="Z1054" i="1"/>
  <c r="Z1059" i="1"/>
  <c r="Z1060" i="1"/>
  <c r="Z1189" i="1"/>
  <c r="Z1221" i="1"/>
  <c r="Z1253" i="1"/>
  <c r="Z1277" i="1"/>
  <c r="U1401" i="1"/>
  <c r="Z1401" i="1"/>
  <c r="Z1438" i="1"/>
  <c r="U1438" i="1"/>
  <c r="Z1452" i="1"/>
  <c r="Z1474" i="1"/>
  <c r="Z1477" i="1"/>
  <c r="U1489" i="1"/>
  <c r="Z1489" i="1"/>
  <c r="Z1509" i="1"/>
  <c r="Z1534" i="1"/>
  <c r="U1534" i="1"/>
  <c r="Z1573" i="1"/>
  <c r="Z1598" i="1"/>
  <c r="U1598" i="1"/>
  <c r="Z1637" i="1"/>
  <c r="Z1662" i="1"/>
  <c r="U1662" i="1"/>
  <c r="Z1701" i="1"/>
  <c r="U1727" i="1"/>
  <c r="Z1727" i="1"/>
  <c r="Z1748" i="1"/>
  <c r="Z1812" i="1"/>
  <c r="Z1834" i="1"/>
  <c r="U1834" i="1"/>
  <c r="Z1865" i="1"/>
  <c r="U1865" i="1"/>
  <c r="Z1884" i="1"/>
  <c r="Z1890" i="1"/>
  <c r="U1890" i="1"/>
  <c r="Z1903" i="1"/>
  <c r="U1949" i="1"/>
  <c r="Z1949" i="1"/>
  <c r="Z1960" i="1"/>
  <c r="Z1996" i="1"/>
  <c r="Z2010" i="1"/>
  <c r="U2010" i="1"/>
  <c r="Z2049" i="1"/>
  <c r="U2049" i="1"/>
  <c r="Z2060" i="1"/>
  <c r="U2079" i="1"/>
  <c r="Z2079" i="1"/>
  <c r="Z2081" i="1"/>
  <c r="U2081" i="1"/>
  <c r="U1261" i="1"/>
  <c r="Z1261" i="1"/>
  <c r="Z1273" i="1"/>
  <c r="Z1317" i="1"/>
  <c r="U1325" i="1"/>
  <c r="Z1325" i="1"/>
  <c r="Z1373" i="1"/>
  <c r="Z1526" i="1"/>
  <c r="U1526" i="1"/>
  <c r="Z1590" i="1"/>
  <c r="U1590" i="1"/>
  <c r="Z1654" i="1"/>
  <c r="U1654" i="1"/>
  <c r="Z1718" i="1"/>
  <c r="U1718" i="1"/>
  <c r="U1776" i="1"/>
  <c r="Z1776" i="1"/>
  <c r="Z1833" i="1"/>
  <c r="U1833" i="1"/>
  <c r="Z1853" i="1"/>
  <c r="U1853" i="1"/>
  <c r="U1887" i="1"/>
  <c r="Z1887" i="1"/>
  <c r="Z1889" i="1"/>
  <c r="U1889" i="1"/>
  <c r="Z1914" i="1"/>
  <c r="U1914" i="1"/>
  <c r="U2004" i="1"/>
  <c r="Z2004" i="1"/>
  <c r="Z2009" i="1"/>
  <c r="U2009" i="1"/>
  <c r="Z2063" i="1"/>
  <c r="U2063" i="1"/>
  <c r="Z2074" i="1"/>
  <c r="U2074" i="1"/>
  <c r="Z605" i="1"/>
  <c r="Z669" i="1"/>
  <c r="Z827" i="1"/>
  <c r="Z1006" i="1"/>
  <c r="Z1011" i="1"/>
  <c r="Z1012" i="1"/>
  <c r="U1032" i="1"/>
  <c r="U1033" i="1"/>
  <c r="Z1063" i="1"/>
  <c r="Z1069" i="1"/>
  <c r="Z1070" i="1"/>
  <c r="Z1075" i="1"/>
  <c r="Z1076" i="1"/>
  <c r="U1096" i="1"/>
  <c r="U1097" i="1"/>
  <c r="U1118" i="1"/>
  <c r="U1119" i="1"/>
  <c r="U1142" i="1"/>
  <c r="U1150" i="1"/>
  <c r="U1151" i="1"/>
  <c r="U1166" i="1"/>
  <c r="Z1180" i="1"/>
  <c r="Z1181" i="1"/>
  <c r="U1198" i="1"/>
  <c r="Z1212" i="1"/>
  <c r="Z1213" i="1"/>
  <c r="U1230" i="1"/>
  <c r="Z1244" i="1"/>
  <c r="Z1245" i="1"/>
  <c r="Z1313" i="1"/>
  <c r="U1324" i="1"/>
  <c r="Z1342" i="1"/>
  <c r="U1342" i="1"/>
  <c r="Z1353" i="1"/>
  <c r="Z1425" i="1"/>
  <c r="U1433" i="1"/>
  <c r="Z1433" i="1"/>
  <c r="Z1462" i="1"/>
  <c r="U1462" i="1"/>
  <c r="Z1518" i="1"/>
  <c r="U1518" i="1"/>
  <c r="Z1554" i="1"/>
  <c r="Z1556" i="1"/>
  <c r="Z1557" i="1"/>
  <c r="Z1582" i="1"/>
  <c r="U1582" i="1"/>
  <c r="Z1618" i="1"/>
  <c r="Z1620" i="1"/>
  <c r="Z1621" i="1"/>
  <c r="Z1646" i="1"/>
  <c r="U1646" i="1"/>
  <c r="Z1682" i="1"/>
  <c r="Z1684" i="1"/>
  <c r="Z1685" i="1"/>
  <c r="Z1710" i="1"/>
  <c r="U1710" i="1"/>
  <c r="U1789" i="1"/>
  <c r="Z1805" i="1"/>
  <c r="Z1807" i="1"/>
  <c r="U1820" i="1"/>
  <c r="Z1820" i="1"/>
  <c r="U1829" i="1"/>
  <c r="Z1913" i="1"/>
  <c r="U1913" i="1"/>
  <c r="Z1924" i="1"/>
  <c r="U1944" i="1"/>
  <c r="Z1944" i="1"/>
  <c r="U1964" i="1"/>
  <c r="Z1964" i="1"/>
  <c r="Z2028" i="1"/>
  <c r="U2041" i="1"/>
  <c r="U2042" i="1"/>
  <c r="Z2053" i="1"/>
  <c r="Z2055" i="1"/>
  <c r="Z2073" i="1"/>
  <c r="U2073" i="1"/>
  <c r="U2112" i="1"/>
  <c r="U2113" i="1"/>
  <c r="U2114" i="1"/>
  <c r="U2176" i="1"/>
  <c r="U2177" i="1"/>
  <c r="U2178" i="1"/>
  <c r="U2239" i="1"/>
  <c r="Z2239" i="1"/>
  <c r="U2318" i="1"/>
  <c r="Z2318" i="1"/>
  <c r="Z1078" i="1"/>
  <c r="Z1083" i="1"/>
  <c r="Z1084" i="1"/>
  <c r="Z1269" i="1"/>
  <c r="Z1278" i="1"/>
  <c r="U1278" i="1"/>
  <c r="Z1333" i="1"/>
  <c r="Z1348" i="1"/>
  <c r="U1357" i="1"/>
  <c r="Z1357" i="1"/>
  <c r="Z1405" i="1"/>
  <c r="Z1442" i="1"/>
  <c r="Z1445" i="1"/>
  <c r="Z1510" i="1"/>
  <c r="U1510" i="1"/>
  <c r="Z1549" i="1"/>
  <c r="Z1574" i="1"/>
  <c r="U1574" i="1"/>
  <c r="Z1613" i="1"/>
  <c r="Z1638" i="1"/>
  <c r="U1638" i="1"/>
  <c r="Z1677" i="1"/>
  <c r="Z1702" i="1"/>
  <c r="U1702" i="1"/>
  <c r="Z1734" i="1"/>
  <c r="U1844" i="1"/>
  <c r="Z1844" i="1"/>
  <c r="Z1848" i="1"/>
  <c r="U1848" i="1"/>
  <c r="U1885" i="1"/>
  <c r="Z1885" i="1"/>
  <c r="Z1896" i="1"/>
  <c r="Z1927" i="1"/>
  <c r="U1927" i="1"/>
  <c r="Z1938" i="1"/>
  <c r="U1938" i="1"/>
  <c r="U1997" i="1"/>
  <c r="Z1997" i="1"/>
  <c r="Z2014" i="1"/>
  <c r="U2036" i="1"/>
  <c r="Z2036" i="1"/>
  <c r="Z2061" i="1"/>
  <c r="U2061" i="1"/>
  <c r="U2238" i="1"/>
  <c r="Z2238" i="1"/>
  <c r="U1337" i="1"/>
  <c r="Z1337" i="1"/>
  <c r="Z1374" i="1"/>
  <c r="U1374" i="1"/>
  <c r="Z1502" i="1"/>
  <c r="U1502" i="1"/>
  <c r="Z1566" i="1"/>
  <c r="U1566" i="1"/>
  <c r="Z1630" i="1"/>
  <c r="U1630" i="1"/>
  <c r="Z1694" i="1"/>
  <c r="U1694" i="1"/>
  <c r="U1759" i="1"/>
  <c r="Z1759" i="1"/>
  <c r="Z1937" i="1"/>
  <c r="U1937" i="1"/>
  <c r="U1980" i="1"/>
  <c r="Z1980" i="1"/>
  <c r="Z1983" i="1"/>
  <c r="U1983" i="1"/>
  <c r="U2237" i="1"/>
  <c r="Z2237" i="1"/>
  <c r="U2314" i="1"/>
  <c r="Z2314" i="1"/>
  <c r="Z966" i="1"/>
  <c r="Z971" i="1"/>
  <c r="Z972" i="1"/>
  <c r="Z1030" i="1"/>
  <c r="Z1035" i="1"/>
  <c r="Z1036" i="1"/>
  <c r="U1056" i="1"/>
  <c r="U1057" i="1"/>
  <c r="Z1094" i="1"/>
  <c r="Z1099" i="1"/>
  <c r="Z1100" i="1"/>
  <c r="Z1130" i="1"/>
  <c r="Z1133" i="1"/>
  <c r="Z1157" i="1"/>
  <c r="Z1285" i="1"/>
  <c r="U1293" i="1"/>
  <c r="Z1293" i="1"/>
  <c r="U1294" i="1"/>
  <c r="Z1305" i="1"/>
  <c r="U1318" i="1"/>
  <c r="Z1365" i="1"/>
  <c r="Z1380" i="1"/>
  <c r="U1389" i="1"/>
  <c r="Z1389" i="1"/>
  <c r="U1390" i="1"/>
  <c r="U1430" i="1"/>
  <c r="Z1437" i="1"/>
  <c r="U1469" i="1"/>
  <c r="Z1469" i="1"/>
  <c r="U1470" i="1"/>
  <c r="Z1533" i="1"/>
  <c r="Z1558" i="1"/>
  <c r="U1558" i="1"/>
  <c r="Z1597" i="1"/>
  <c r="Z1622" i="1"/>
  <c r="U1622" i="1"/>
  <c r="Z1661" i="1"/>
  <c r="Z1686" i="1"/>
  <c r="U1686" i="1"/>
  <c r="Z1726" i="1"/>
  <c r="Z1771" i="1"/>
  <c r="Z1772" i="1"/>
  <c r="U1816" i="1"/>
  <c r="U1817" i="1"/>
  <c r="U1880" i="1"/>
  <c r="Z1880" i="1"/>
  <c r="U1900" i="1"/>
  <c r="Z1900" i="1"/>
  <c r="Z1925" i="1"/>
  <c r="U1925" i="1"/>
  <c r="Z1954" i="1"/>
  <c r="U1954" i="1"/>
  <c r="U1992" i="1"/>
  <c r="Z1992" i="1"/>
  <c r="U2029" i="1"/>
  <c r="Z2029" i="1"/>
  <c r="U2052" i="1"/>
  <c r="Z2052" i="1"/>
  <c r="Z2056" i="1"/>
  <c r="U2056" i="1"/>
  <c r="Z2078" i="1"/>
  <c r="U2086" i="1"/>
  <c r="Z2086" i="1"/>
  <c r="U2089" i="1"/>
  <c r="U2090" i="1"/>
  <c r="U2152" i="1"/>
  <c r="U2153" i="1"/>
  <c r="U2154" i="1"/>
  <c r="U2236" i="1"/>
  <c r="Z2236" i="1"/>
  <c r="Z2311" i="1"/>
  <c r="U2311" i="1"/>
  <c r="Z2359" i="1"/>
  <c r="U2359" i="1"/>
  <c r="Z2494" i="1"/>
  <c r="U2737" i="1"/>
  <c r="Z2737" i="1"/>
  <c r="U2769" i="1"/>
  <c r="Z2769" i="1"/>
  <c r="Z2799" i="1"/>
  <c r="U2799" i="1"/>
  <c r="U2817" i="1"/>
  <c r="Z2817" i="1"/>
  <c r="Z2863" i="1"/>
  <c r="U2863" i="1"/>
  <c r="U2881" i="1"/>
  <c r="Z2881" i="1"/>
  <c r="U3036" i="1"/>
  <c r="Z3036" i="1"/>
  <c r="U3044" i="1"/>
  <c r="Z3044" i="1"/>
  <c r="U3052" i="1"/>
  <c r="Z3052" i="1"/>
  <c r="U3060" i="1"/>
  <c r="Z3060" i="1"/>
  <c r="U3068" i="1"/>
  <c r="Z3068" i="1"/>
  <c r="U3076" i="1"/>
  <c r="Z3076" i="1"/>
  <c r="U3084" i="1"/>
  <c r="Z3084" i="1"/>
  <c r="U3092" i="1"/>
  <c r="Z3092" i="1"/>
  <c r="U3100" i="1"/>
  <c r="Z3100" i="1"/>
  <c r="U3108" i="1"/>
  <c r="Z3108" i="1"/>
  <c r="U3116" i="1"/>
  <c r="Z3116" i="1"/>
  <c r="U3124" i="1"/>
  <c r="Z3124" i="1"/>
  <c r="U3132" i="1"/>
  <c r="Z3132" i="1"/>
  <c r="U3140" i="1"/>
  <c r="Z3140" i="1"/>
  <c r="U3148" i="1"/>
  <c r="Z3148" i="1"/>
  <c r="U3156" i="1"/>
  <c r="Z3156" i="1"/>
  <c r="U3164" i="1"/>
  <c r="Z3164" i="1"/>
  <c r="Z3238" i="1"/>
  <c r="U3238" i="1"/>
  <c r="Z3288" i="1"/>
  <c r="U3288" i="1"/>
  <c r="U3466" i="1"/>
  <c r="Z3466" i="1"/>
  <c r="U3500" i="1"/>
  <c r="Z3500" i="1"/>
  <c r="Z1892" i="1"/>
  <c r="Z1956" i="1"/>
  <c r="Z1998" i="1"/>
  <c r="Z2030" i="1"/>
  <c r="Z2084" i="1"/>
  <c r="U2389" i="1"/>
  <c r="U2390" i="1"/>
  <c r="U2393" i="1"/>
  <c r="U2411" i="1"/>
  <c r="U2414" i="1"/>
  <c r="U2415" i="1"/>
  <c r="U2427" i="1"/>
  <c r="U2430" i="1"/>
  <c r="Z2431" i="1"/>
  <c r="U2431" i="1"/>
  <c r="Z2490" i="1"/>
  <c r="U2549" i="1"/>
  <c r="U2550" i="1"/>
  <c r="U2553" i="1"/>
  <c r="U2579" i="1"/>
  <c r="U2583" i="1"/>
  <c r="U2586" i="1"/>
  <c r="U2587" i="1"/>
  <c r="U2605" i="1"/>
  <c r="Z2605" i="1"/>
  <c r="U2606" i="1"/>
  <c r="Z2607" i="1"/>
  <c r="U2607" i="1"/>
  <c r="U2657" i="1"/>
  <c r="U2658" i="1"/>
  <c r="U2659" i="1"/>
  <c r="Z2670" i="1"/>
  <c r="Z2798" i="1"/>
  <c r="U2798" i="1"/>
  <c r="Z2862" i="1"/>
  <c r="U2862" i="1"/>
  <c r="U2956" i="1"/>
  <c r="Z2956" i="1"/>
  <c r="U3025" i="1"/>
  <c r="Z3025" i="1"/>
  <c r="U3035" i="1"/>
  <c r="Z3035" i="1"/>
  <c r="U3043" i="1"/>
  <c r="Z3043" i="1"/>
  <c r="U3051" i="1"/>
  <c r="Z3051" i="1"/>
  <c r="U3059" i="1"/>
  <c r="Z3059" i="1"/>
  <c r="U3067" i="1"/>
  <c r="Z3067" i="1"/>
  <c r="U3075" i="1"/>
  <c r="Z3075" i="1"/>
  <c r="U3083" i="1"/>
  <c r="Z3083" i="1"/>
  <c r="U3091" i="1"/>
  <c r="Z3091" i="1"/>
  <c r="U3099" i="1"/>
  <c r="Z3099" i="1"/>
  <c r="U3107" i="1"/>
  <c r="Z3107" i="1"/>
  <c r="U3115" i="1"/>
  <c r="Z3115" i="1"/>
  <c r="U3123" i="1"/>
  <c r="Z3123" i="1"/>
  <c r="U3131" i="1"/>
  <c r="Z3131" i="1"/>
  <c r="U3139" i="1"/>
  <c r="Z3139" i="1"/>
  <c r="U3147" i="1"/>
  <c r="Z3147" i="1"/>
  <c r="U3155" i="1"/>
  <c r="Z3155" i="1"/>
  <c r="U3163" i="1"/>
  <c r="Z3163" i="1"/>
  <c r="U3172" i="1"/>
  <c r="Z3225" i="1"/>
  <c r="U3225" i="1"/>
  <c r="Z3287" i="1"/>
  <c r="U3287" i="1"/>
  <c r="Z3454" i="1"/>
  <c r="U3454" i="1"/>
  <c r="Z2196" i="1"/>
  <c r="Z2197" i="1"/>
  <c r="Z2198" i="1"/>
  <c r="Z2199" i="1"/>
  <c r="Z2251" i="1"/>
  <c r="Z2267" i="1"/>
  <c r="U2267" i="1"/>
  <c r="U2653" i="1"/>
  <c r="Z2653" i="1"/>
  <c r="U2733" i="1"/>
  <c r="Z2733" i="1"/>
  <c r="U2765" i="1"/>
  <c r="Z2765" i="1"/>
  <c r="Z2815" i="1"/>
  <c r="U2815" i="1"/>
  <c r="U2833" i="1"/>
  <c r="Z2833" i="1"/>
  <c r="Z2879" i="1"/>
  <c r="U2879" i="1"/>
  <c r="U2897" i="1"/>
  <c r="Z2897" i="1"/>
  <c r="U2927" i="1"/>
  <c r="Z2927" i="1"/>
  <c r="U2991" i="1"/>
  <c r="Z2991" i="1"/>
  <c r="Z3024" i="1"/>
  <c r="U3024" i="1"/>
  <c r="U3224" i="1"/>
  <c r="Z3224" i="1"/>
  <c r="U3453" i="1"/>
  <c r="Z3453" i="1"/>
  <c r="Z2399" i="1"/>
  <c r="U2399" i="1"/>
  <c r="Z2603" i="1"/>
  <c r="U2603" i="1"/>
  <c r="U2721" i="1"/>
  <c r="Z2721" i="1"/>
  <c r="Z2814" i="1"/>
  <c r="U2814" i="1"/>
  <c r="Z2878" i="1"/>
  <c r="U2878" i="1"/>
  <c r="Z2953" i="1"/>
  <c r="U2953" i="1"/>
  <c r="Z2990" i="1"/>
  <c r="U2990" i="1"/>
  <c r="U3033" i="1"/>
  <c r="Z3033" i="1"/>
  <c r="U3041" i="1"/>
  <c r="Z3041" i="1"/>
  <c r="U3049" i="1"/>
  <c r="Z3049" i="1"/>
  <c r="U3057" i="1"/>
  <c r="Z3057" i="1"/>
  <c r="U3065" i="1"/>
  <c r="Z3065" i="1"/>
  <c r="U3073" i="1"/>
  <c r="Z3073" i="1"/>
  <c r="U3081" i="1"/>
  <c r="Z3081" i="1"/>
  <c r="U3089" i="1"/>
  <c r="Z3089" i="1"/>
  <c r="U3097" i="1"/>
  <c r="Z3097" i="1"/>
  <c r="U3105" i="1"/>
  <c r="Z3105" i="1"/>
  <c r="U3113" i="1"/>
  <c r="Z3113" i="1"/>
  <c r="U3121" i="1"/>
  <c r="Z3121" i="1"/>
  <c r="U3129" i="1"/>
  <c r="Z3129" i="1"/>
  <c r="U3137" i="1"/>
  <c r="Z3137" i="1"/>
  <c r="U3145" i="1"/>
  <c r="Z3145" i="1"/>
  <c r="U3153" i="1"/>
  <c r="Z3153" i="1"/>
  <c r="U3161" i="1"/>
  <c r="Z3161" i="1"/>
  <c r="U3169" i="1"/>
  <c r="Z3169" i="1"/>
  <c r="U3191" i="1"/>
  <c r="Z3191" i="1"/>
  <c r="Z3223" i="1"/>
  <c r="U3223" i="1"/>
  <c r="U3274" i="1"/>
  <c r="Z3274" i="1"/>
  <c r="Z2243" i="1"/>
  <c r="Z2282" i="1"/>
  <c r="Z2284" i="1"/>
  <c r="Z2315" i="1"/>
  <c r="U2315" i="1"/>
  <c r="Z2362" i="1"/>
  <c r="U2381" i="1"/>
  <c r="U2382" i="1"/>
  <c r="U2481" i="1"/>
  <c r="U2482" i="1"/>
  <c r="U2483" i="1"/>
  <c r="U2487" i="1"/>
  <c r="Z2491" i="1"/>
  <c r="U2491" i="1"/>
  <c r="Z2557" i="1"/>
  <c r="U2597" i="1"/>
  <c r="Z2597" i="1"/>
  <c r="U2598" i="1"/>
  <c r="U2599" i="1"/>
  <c r="U2643" i="1"/>
  <c r="U2647" i="1"/>
  <c r="U2650" i="1"/>
  <c r="U2651" i="1"/>
  <c r="U2669" i="1"/>
  <c r="Z2669" i="1"/>
  <c r="Z2671" i="1"/>
  <c r="U2671" i="1"/>
  <c r="Z2681" i="1"/>
  <c r="U2723" i="1"/>
  <c r="U2753" i="1"/>
  <c r="Z2753" i="1"/>
  <c r="U2754" i="1"/>
  <c r="U2755" i="1"/>
  <c r="U2785" i="1"/>
  <c r="Z2785" i="1"/>
  <c r="U2786" i="1"/>
  <c r="U2787" i="1"/>
  <c r="Z2831" i="1"/>
  <c r="U2831" i="1"/>
  <c r="U2849" i="1"/>
  <c r="Z2849" i="1"/>
  <c r="U2850" i="1"/>
  <c r="U2851" i="1"/>
  <c r="Z2895" i="1"/>
  <c r="U2895" i="1"/>
  <c r="U2913" i="1"/>
  <c r="Z2913" i="1"/>
  <c r="U2914" i="1"/>
  <c r="U2915" i="1"/>
  <c r="Z2952" i="1"/>
  <c r="U2952" i="1"/>
  <c r="U3022" i="1"/>
  <c r="Z3022" i="1"/>
  <c r="Z3032" i="1"/>
  <c r="U3032" i="1"/>
  <c r="Z3040" i="1"/>
  <c r="U3040" i="1"/>
  <c r="Z3048" i="1"/>
  <c r="U3048" i="1"/>
  <c r="Z3056" i="1"/>
  <c r="U3056" i="1"/>
  <c r="Z3064" i="1"/>
  <c r="U3064" i="1"/>
  <c r="Z3072" i="1"/>
  <c r="U3072" i="1"/>
  <c r="Z3080" i="1"/>
  <c r="U3080" i="1"/>
  <c r="Z3088" i="1"/>
  <c r="U3088" i="1"/>
  <c r="Z3096" i="1"/>
  <c r="U3096" i="1"/>
  <c r="Z3104" i="1"/>
  <c r="U3104" i="1"/>
  <c r="Z3112" i="1"/>
  <c r="U3112" i="1"/>
  <c r="Z3120" i="1"/>
  <c r="U3120" i="1"/>
  <c r="Z3128" i="1"/>
  <c r="U3128" i="1"/>
  <c r="Z3136" i="1"/>
  <c r="U3136" i="1"/>
  <c r="Z3144" i="1"/>
  <c r="U3144" i="1"/>
  <c r="Z3152" i="1"/>
  <c r="U3152" i="1"/>
  <c r="Z3160" i="1"/>
  <c r="U3160" i="1"/>
  <c r="Z3168" i="1"/>
  <c r="U3168" i="1"/>
  <c r="Z3190" i="1"/>
  <c r="U3190" i="1"/>
  <c r="Z3264" i="1"/>
  <c r="U3264" i="1"/>
  <c r="U3273" i="1"/>
  <c r="Z3273" i="1"/>
  <c r="U3449" i="1"/>
  <c r="Z3449" i="1"/>
  <c r="U3450" i="1"/>
  <c r="Z3572" i="1"/>
  <c r="U3572" i="1"/>
  <c r="Z2325" i="1"/>
  <c r="Z2405" i="1"/>
  <c r="Z2434" i="1"/>
  <c r="Z2610" i="1"/>
  <c r="U2717" i="1"/>
  <c r="Z2717" i="1"/>
  <c r="Z2830" i="1"/>
  <c r="U2830" i="1"/>
  <c r="Z2894" i="1"/>
  <c r="U2894" i="1"/>
  <c r="U3031" i="1"/>
  <c r="Z3031" i="1"/>
  <c r="U3039" i="1"/>
  <c r="Z3039" i="1"/>
  <c r="U3047" i="1"/>
  <c r="Z3047" i="1"/>
  <c r="U3055" i="1"/>
  <c r="Z3055" i="1"/>
  <c r="U3063" i="1"/>
  <c r="Z3063" i="1"/>
  <c r="U3071" i="1"/>
  <c r="Z3071" i="1"/>
  <c r="U3079" i="1"/>
  <c r="Z3079" i="1"/>
  <c r="U3087" i="1"/>
  <c r="Z3087" i="1"/>
  <c r="U3095" i="1"/>
  <c r="Z3095" i="1"/>
  <c r="U3103" i="1"/>
  <c r="Z3103" i="1"/>
  <c r="U3111" i="1"/>
  <c r="Z3111" i="1"/>
  <c r="U3119" i="1"/>
  <c r="Z3119" i="1"/>
  <c r="U3127" i="1"/>
  <c r="Z3127" i="1"/>
  <c r="U3135" i="1"/>
  <c r="Z3135" i="1"/>
  <c r="U3143" i="1"/>
  <c r="Z3143" i="1"/>
  <c r="U3151" i="1"/>
  <c r="Z3151" i="1"/>
  <c r="U3159" i="1"/>
  <c r="Z3159" i="1"/>
  <c r="U3167" i="1"/>
  <c r="Z3167" i="1"/>
  <c r="U3252" i="1"/>
  <c r="Z3252" i="1"/>
  <c r="U3530" i="1"/>
  <c r="Z3530" i="1"/>
  <c r="U3561" i="1"/>
  <c r="Z3561" i="1"/>
  <c r="Z3571" i="1"/>
  <c r="U3571" i="1"/>
  <c r="U2291" i="1"/>
  <c r="U2294" i="1"/>
  <c r="U2295" i="1"/>
  <c r="U2345" i="1"/>
  <c r="U2449" i="1"/>
  <c r="U2450" i="1"/>
  <c r="U2451" i="1"/>
  <c r="U2455" i="1"/>
  <c r="U2517" i="1"/>
  <c r="U2593" i="1"/>
  <c r="U2594" i="1"/>
  <c r="U2595" i="1"/>
  <c r="U2665" i="1"/>
  <c r="Z2667" i="1"/>
  <c r="U2667" i="1"/>
  <c r="U2749" i="1"/>
  <c r="Z2749" i="1"/>
  <c r="U2750" i="1"/>
  <c r="U2751" i="1"/>
  <c r="U2781" i="1"/>
  <c r="Z2781" i="1"/>
  <c r="U2782" i="1"/>
  <c r="U2783" i="1"/>
  <c r="U2801" i="1"/>
  <c r="Z2801" i="1"/>
  <c r="U2802" i="1"/>
  <c r="U2803" i="1"/>
  <c r="Z2847" i="1"/>
  <c r="U2847" i="1"/>
  <c r="U2865" i="1"/>
  <c r="Z2865" i="1"/>
  <c r="U2866" i="1"/>
  <c r="U2867" i="1"/>
  <c r="Z2911" i="1"/>
  <c r="U2911" i="1"/>
  <c r="U3020" i="1"/>
  <c r="Z3020" i="1"/>
  <c r="U3030" i="1"/>
  <c r="Z3038" i="1"/>
  <c r="U3038" i="1"/>
  <c r="Z3046" i="1"/>
  <c r="U3046" i="1"/>
  <c r="Z3054" i="1"/>
  <c r="U3054" i="1"/>
  <c r="Z3062" i="1"/>
  <c r="U3062" i="1"/>
  <c r="Z3070" i="1"/>
  <c r="U3070" i="1"/>
  <c r="Z3078" i="1"/>
  <c r="U3078" i="1"/>
  <c r="Z3086" i="1"/>
  <c r="U3086" i="1"/>
  <c r="Z3094" i="1"/>
  <c r="U3094" i="1"/>
  <c r="Z3102" i="1"/>
  <c r="U3102" i="1"/>
  <c r="Z3110" i="1"/>
  <c r="U3110" i="1"/>
  <c r="Z3118" i="1"/>
  <c r="U3118" i="1"/>
  <c r="Z3126" i="1"/>
  <c r="U3126" i="1"/>
  <c r="Z3134" i="1"/>
  <c r="U3134" i="1"/>
  <c r="Z3142" i="1"/>
  <c r="U3142" i="1"/>
  <c r="Z3150" i="1"/>
  <c r="U3150" i="1"/>
  <c r="Z3158" i="1"/>
  <c r="U3158" i="1"/>
  <c r="Z3166" i="1"/>
  <c r="U3166" i="1"/>
  <c r="Z3240" i="1"/>
  <c r="U3240" i="1"/>
  <c r="U3251" i="1"/>
  <c r="Z3251" i="1"/>
  <c r="U3517" i="1"/>
  <c r="Z3517" i="1"/>
  <c r="U3518" i="1"/>
  <c r="U3529" i="1"/>
  <c r="Z3529" i="1"/>
  <c r="Z2463" i="1"/>
  <c r="U2463" i="1"/>
  <c r="Z2523" i="1"/>
  <c r="U2523" i="1"/>
  <c r="U2589" i="1"/>
  <c r="Z2589" i="1"/>
  <c r="U2661" i="1"/>
  <c r="Z2661" i="1"/>
  <c r="Z2846" i="1"/>
  <c r="U2846" i="1"/>
  <c r="Z2910" i="1"/>
  <c r="U2910" i="1"/>
  <c r="U2958" i="1"/>
  <c r="Z2958" i="1"/>
  <c r="U3027" i="1"/>
  <c r="Z3027" i="1"/>
  <c r="U3175" i="1"/>
  <c r="Z3175" i="1"/>
  <c r="U3239" i="1"/>
  <c r="Z3239" i="1"/>
  <c r="U3436" i="1"/>
  <c r="Z3436" i="1"/>
  <c r="U2495" i="1"/>
  <c r="U2527" i="1"/>
  <c r="U2559" i="1"/>
  <c r="U2619" i="1"/>
  <c r="U2623" i="1"/>
  <c r="U2683" i="1"/>
  <c r="U2687" i="1"/>
  <c r="U2942" i="1"/>
  <c r="U2998" i="1"/>
  <c r="U3182" i="1"/>
  <c r="U3255" i="1"/>
  <c r="Z3255" i="1"/>
  <c r="U3267" i="1"/>
  <c r="Z3267" i="1"/>
  <c r="U3444" i="1"/>
  <c r="U3506" i="1"/>
  <c r="U3532" i="1"/>
  <c r="Z3532" i="1"/>
  <c r="Z3555" i="1"/>
  <c r="U3555" i="1"/>
  <c r="Z3565" i="1"/>
  <c r="U3565" i="1"/>
  <c r="U3578" i="1"/>
  <c r="Z3578" i="1"/>
  <c r="U2275" i="1"/>
  <c r="U2323" i="1"/>
  <c r="U2367" i="1"/>
  <c r="U2403" i="1"/>
  <c r="U2435" i="1"/>
  <c r="U2467" i="1"/>
  <c r="U2499" i="1"/>
  <c r="U2531" i="1"/>
  <c r="U2563" i="1"/>
  <c r="U2567" i="1"/>
  <c r="U2627" i="1"/>
  <c r="U2631" i="1"/>
  <c r="U2691" i="1"/>
  <c r="U2695" i="1"/>
  <c r="U2725" i="1"/>
  <c r="Z2725" i="1"/>
  <c r="U2726" i="1"/>
  <c r="U2727" i="1"/>
  <c r="U2741" i="1"/>
  <c r="Z2741" i="1"/>
  <c r="U2742" i="1"/>
  <c r="U2743" i="1"/>
  <c r="U2757" i="1"/>
  <c r="Z2757" i="1"/>
  <c r="U2758" i="1"/>
  <c r="U2759" i="1"/>
  <c r="U2773" i="1"/>
  <c r="Z2773" i="1"/>
  <c r="U2774" i="1"/>
  <c r="U2775" i="1"/>
  <c r="U2789" i="1"/>
  <c r="Z2789" i="1"/>
  <c r="U2790" i="1"/>
  <c r="U2791" i="1"/>
  <c r="U2805" i="1"/>
  <c r="Z2805" i="1"/>
  <c r="U2806" i="1"/>
  <c r="U2807" i="1"/>
  <c r="U2821" i="1"/>
  <c r="Z2821" i="1"/>
  <c r="U2822" i="1"/>
  <c r="U2823" i="1"/>
  <c r="U2837" i="1"/>
  <c r="Z2837" i="1"/>
  <c r="U2838" i="1"/>
  <c r="U2839" i="1"/>
  <c r="U2853" i="1"/>
  <c r="Z2853" i="1"/>
  <c r="U2854" i="1"/>
  <c r="U2855" i="1"/>
  <c r="U2869" i="1"/>
  <c r="Z2869" i="1"/>
  <c r="U2870" i="1"/>
  <c r="U2871" i="1"/>
  <c r="U2885" i="1"/>
  <c r="Z2885" i="1"/>
  <c r="U2886" i="1"/>
  <c r="U2887" i="1"/>
  <c r="U2901" i="1"/>
  <c r="Z2901" i="1"/>
  <c r="U2902" i="1"/>
  <c r="U2903" i="1"/>
  <c r="U2936" i="1"/>
  <c r="U2940" i="1"/>
  <c r="Z2959" i="1"/>
  <c r="Z2971" i="1"/>
  <c r="U2995" i="1"/>
  <c r="Z2995" i="1"/>
  <c r="U2996" i="1"/>
  <c r="U3180" i="1"/>
  <c r="Z3235" i="1"/>
  <c r="Z3236" i="1"/>
  <c r="Z3241" i="1"/>
  <c r="U3241" i="1"/>
  <c r="Z3249" i="1"/>
  <c r="Z3254" i="1"/>
  <c r="U3254" i="1"/>
  <c r="U3289" i="1"/>
  <c r="Z3289" i="1"/>
  <c r="Z3434" i="1"/>
  <c r="U3442" i="1"/>
  <c r="U3468" i="1"/>
  <c r="Z3468" i="1"/>
  <c r="U3019" i="1"/>
  <c r="Z3019" i="1"/>
  <c r="Z3222" i="1"/>
  <c r="U3222" i="1"/>
  <c r="Z3268" i="1"/>
  <c r="Z3272" i="1"/>
  <c r="U3272" i="1"/>
  <c r="Z3286" i="1"/>
  <c r="U3286" i="1"/>
  <c r="Z3292" i="1"/>
  <c r="U3465" i="1"/>
  <c r="Z3465" i="1"/>
  <c r="U3560" i="1"/>
  <c r="Z3560" i="1"/>
  <c r="U2797" i="1"/>
  <c r="Z2797" i="1"/>
  <c r="U2813" i="1"/>
  <c r="Z2813" i="1"/>
  <c r="U2829" i="1"/>
  <c r="Z2829" i="1"/>
  <c r="U2845" i="1"/>
  <c r="Z2845" i="1"/>
  <c r="U2861" i="1"/>
  <c r="Z2861" i="1"/>
  <c r="U2877" i="1"/>
  <c r="Z2877" i="1"/>
  <c r="U2893" i="1"/>
  <c r="Z2893" i="1"/>
  <c r="U2951" i="1"/>
  <c r="Z2951" i="1"/>
  <c r="U2960" i="1"/>
  <c r="U2987" i="1"/>
  <c r="Z2987" i="1"/>
  <c r="U2988" i="1"/>
  <c r="U3011" i="1"/>
  <c r="Z3011" i="1"/>
  <c r="U3016" i="1"/>
  <c r="Z3248" i="1"/>
  <c r="U3248" i="1"/>
  <c r="U3271" i="1"/>
  <c r="Z3271" i="1"/>
  <c r="U3285" i="1"/>
  <c r="Z3285" i="1"/>
  <c r="U3433" i="1"/>
  <c r="Z3433" i="1"/>
  <c r="Z3478" i="1"/>
  <c r="U3478" i="1"/>
  <c r="U3498" i="1"/>
  <c r="Z3498" i="1"/>
  <c r="Z3510" i="1"/>
  <c r="U3510" i="1"/>
  <c r="U3559" i="1"/>
  <c r="U2950" i="1"/>
  <c r="Z2968" i="1"/>
  <c r="U2968" i="1"/>
  <c r="U3003" i="1"/>
  <c r="Z3003" i="1"/>
  <c r="U3008" i="1"/>
  <c r="Z3232" i="1"/>
  <c r="U3232" i="1"/>
  <c r="Z3257" i="1"/>
  <c r="U3257" i="1"/>
  <c r="Z3270" i="1"/>
  <c r="U3270" i="1"/>
  <c r="U3284" i="1"/>
  <c r="Z3446" i="1"/>
  <c r="U3446" i="1"/>
  <c r="U3477" i="1"/>
  <c r="Z3477" i="1"/>
  <c r="U3497" i="1"/>
  <c r="Z3497" i="1"/>
  <c r="U3509" i="1"/>
  <c r="Z3509" i="1"/>
  <c r="U3580" i="1"/>
  <c r="Z3580" i="1"/>
  <c r="U2555" i="1"/>
  <c r="U2611" i="1"/>
  <c r="U2615" i="1"/>
  <c r="U2675" i="1"/>
  <c r="U2679" i="1"/>
  <c r="U2729" i="1"/>
  <c r="Z2729" i="1"/>
  <c r="U2730" i="1"/>
  <c r="U2731" i="1"/>
  <c r="U2745" i="1"/>
  <c r="Z2745" i="1"/>
  <c r="U2746" i="1"/>
  <c r="U2747" i="1"/>
  <c r="U2761" i="1"/>
  <c r="Z2761" i="1"/>
  <c r="U2762" i="1"/>
  <c r="U2763" i="1"/>
  <c r="U2777" i="1"/>
  <c r="Z2777" i="1"/>
  <c r="U2778" i="1"/>
  <c r="U2779" i="1"/>
  <c r="U2793" i="1"/>
  <c r="Z2793" i="1"/>
  <c r="U2794" i="1"/>
  <c r="U2795" i="1"/>
  <c r="U2809" i="1"/>
  <c r="Z2809" i="1"/>
  <c r="U2810" i="1"/>
  <c r="U2811" i="1"/>
  <c r="U2825" i="1"/>
  <c r="Z2825" i="1"/>
  <c r="U2826" i="1"/>
  <c r="U2827" i="1"/>
  <c r="U2841" i="1"/>
  <c r="Z2841" i="1"/>
  <c r="U2842" i="1"/>
  <c r="U2843" i="1"/>
  <c r="U2857" i="1"/>
  <c r="Z2857" i="1"/>
  <c r="U2858" i="1"/>
  <c r="U2859" i="1"/>
  <c r="U2873" i="1"/>
  <c r="Z2873" i="1"/>
  <c r="U2874" i="1"/>
  <c r="U2875" i="1"/>
  <c r="U2889" i="1"/>
  <c r="Z2889" i="1"/>
  <c r="U2890" i="1"/>
  <c r="U2891" i="1"/>
  <c r="U2905" i="1"/>
  <c r="Z2905" i="1"/>
  <c r="U2906" i="1"/>
  <c r="U2907" i="1"/>
  <c r="U2944" i="1"/>
  <c r="U2945" i="1"/>
  <c r="U2948" i="1"/>
  <c r="U2984" i="1"/>
  <c r="U2985" i="1"/>
  <c r="U2999" i="1"/>
  <c r="Z2999" i="1"/>
  <c r="U3000" i="1"/>
  <c r="U3183" i="1"/>
  <c r="Z3183" i="1"/>
  <c r="U3184" i="1"/>
  <c r="U3185" i="1"/>
  <c r="Z3256" i="1"/>
  <c r="U3256" i="1"/>
  <c r="U3282" i="1"/>
  <c r="U3445" i="1"/>
  <c r="Z3445" i="1"/>
  <c r="U3556" i="1"/>
  <c r="Z3556" i="1"/>
  <c r="U3566" i="1"/>
  <c r="Z3566" i="1"/>
  <c r="Z3579" i="1"/>
  <c r="U3579" i="1"/>
  <c r="U3214" i="1"/>
  <c r="U3216" i="1"/>
  <c r="U3230" i="1"/>
  <c r="U3246" i="1"/>
  <c r="U3262" i="1"/>
  <c r="U3278" i="1"/>
  <c r="U3294" i="1"/>
  <c r="U3295" i="1"/>
  <c r="U3296" i="1"/>
  <c r="U3438" i="1"/>
  <c r="Z3457" i="1"/>
  <c r="Z3469" i="1"/>
  <c r="U3502" i="1"/>
  <c r="Z3521" i="1"/>
  <c r="Z3533" i="1"/>
  <c r="U3563" i="1"/>
  <c r="Z3607" i="1"/>
  <c r="Z3609" i="1"/>
  <c r="U3683" i="1"/>
  <c r="U3685" i="1"/>
  <c r="U3693" i="1"/>
  <c r="U3701" i="1"/>
  <c r="Z3758" i="1"/>
  <c r="Z3759" i="1"/>
  <c r="Z3789" i="1"/>
  <c r="U3789" i="1"/>
  <c r="Z3801" i="1"/>
  <c r="Z3822" i="1"/>
  <c r="Z3823" i="1"/>
  <c r="Z3853" i="1"/>
  <c r="U3853" i="1"/>
  <c r="Z3865" i="1"/>
  <c r="Z3886" i="1"/>
  <c r="Z3887" i="1"/>
  <c r="Z3897" i="1"/>
  <c r="U3897" i="1"/>
  <c r="Z3910" i="1"/>
  <c r="U3910" i="1"/>
  <c r="Z3945" i="1"/>
  <c r="Z3953" i="1"/>
  <c r="Z3961" i="1"/>
  <c r="Z3969" i="1"/>
  <c r="Z3977" i="1"/>
  <c r="Z3985" i="1"/>
  <c r="Z3993" i="1"/>
  <c r="Z4001" i="1"/>
  <c r="Z4009" i="1"/>
  <c r="Z4017" i="1"/>
  <c r="Z4025" i="1"/>
  <c r="Z4033" i="1"/>
  <c r="Z4041" i="1"/>
  <c r="Z4049" i="1"/>
  <c r="Z4057" i="1"/>
  <c r="Z4065" i="1"/>
  <c r="Z4073" i="1"/>
  <c r="Z4081" i="1"/>
  <c r="Z4089" i="1"/>
  <c r="Z4097" i="1"/>
  <c r="Z4105" i="1"/>
  <c r="U4171" i="1"/>
  <c r="Z4171" i="1"/>
  <c r="U4240" i="1"/>
  <c r="Z4240" i="1"/>
  <c r="Z4300" i="1"/>
  <c r="U4300" i="1"/>
  <c r="U4433" i="1"/>
  <c r="Z4433" i="1"/>
  <c r="U3206" i="1"/>
  <c r="U3208" i="1"/>
  <c r="Z3461" i="1"/>
  <c r="Z3513" i="1"/>
  <c r="Z3525" i="1"/>
  <c r="Z3598" i="1"/>
  <c r="Z3638" i="1"/>
  <c r="Z3646" i="1"/>
  <c r="Z3654" i="1"/>
  <c r="Z3662" i="1"/>
  <c r="Z3765" i="1"/>
  <c r="U3765" i="1"/>
  <c r="Z3777" i="1"/>
  <c r="Z3798" i="1"/>
  <c r="Z3799" i="1"/>
  <c r="Z3829" i="1"/>
  <c r="U3829" i="1"/>
  <c r="Z3841" i="1"/>
  <c r="Z3862" i="1"/>
  <c r="Z3863" i="1"/>
  <c r="Z3909" i="1"/>
  <c r="U3909" i="1"/>
  <c r="Z3936" i="1"/>
  <c r="U4299" i="1"/>
  <c r="Z4299" i="1"/>
  <c r="U4311" i="1"/>
  <c r="Z4311" i="1"/>
  <c r="Z4398" i="1"/>
  <c r="U4398" i="1"/>
  <c r="U4548" i="1"/>
  <c r="Z4548" i="1"/>
  <c r="Z3576" i="1"/>
  <c r="Z3582" i="1"/>
  <c r="Z3630" i="1"/>
  <c r="Z3636" i="1"/>
  <c r="Z3642" i="1"/>
  <c r="Z3644" i="1"/>
  <c r="Z3650" i="1"/>
  <c r="Z3652" i="1"/>
  <c r="Z3658" i="1"/>
  <c r="Z3660" i="1"/>
  <c r="Z3666" i="1"/>
  <c r="Z3668" i="1"/>
  <c r="Z3670" i="1"/>
  <c r="Z3753" i="1"/>
  <c r="Z3774" i="1"/>
  <c r="Z3775" i="1"/>
  <c r="Z3805" i="1"/>
  <c r="U3805" i="1"/>
  <c r="Z3817" i="1"/>
  <c r="Z3838" i="1"/>
  <c r="Z3839" i="1"/>
  <c r="Z3869" i="1"/>
  <c r="U3869" i="1"/>
  <c r="Z3881" i="1"/>
  <c r="Z3934" i="1"/>
  <c r="U4168" i="1"/>
  <c r="Z4168" i="1"/>
  <c r="Z4597" i="1"/>
  <c r="U4597" i="1"/>
  <c r="Z4791" i="1"/>
  <c r="U4791" i="1"/>
  <c r="U4808" i="1"/>
  <c r="Z4808" i="1"/>
  <c r="Z4825" i="1"/>
  <c r="U4825" i="1"/>
  <c r="Z3586" i="1"/>
  <c r="Z3590" i="1"/>
  <c r="U3611" i="1"/>
  <c r="Z3622" i="1"/>
  <c r="Z3628" i="1"/>
  <c r="Z3674" i="1"/>
  <c r="Z3676" i="1"/>
  <c r="Z3678" i="1"/>
  <c r="Z3750" i="1"/>
  <c r="Z3751" i="1"/>
  <c r="Z3781" i="1"/>
  <c r="U3781" i="1"/>
  <c r="Z3793" i="1"/>
  <c r="Z3814" i="1"/>
  <c r="Z3815" i="1"/>
  <c r="Z3845" i="1"/>
  <c r="U3845" i="1"/>
  <c r="Z3857" i="1"/>
  <c r="Z3878" i="1"/>
  <c r="Z3879" i="1"/>
  <c r="U3907" i="1"/>
  <c r="Z3907" i="1"/>
  <c r="U4231" i="1"/>
  <c r="Z4231" i="1"/>
  <c r="U4306" i="1"/>
  <c r="Z4306" i="1"/>
  <c r="Z3588" i="1"/>
  <c r="Z3591" i="1"/>
  <c r="Z3593" i="1"/>
  <c r="Z3623" i="1"/>
  <c r="Z3625" i="1"/>
  <c r="Z3679" i="1"/>
  <c r="Z3681" i="1"/>
  <c r="Z3757" i="1"/>
  <c r="U3757" i="1"/>
  <c r="Z3821" i="1"/>
  <c r="U3821" i="1"/>
  <c r="Z3885" i="1"/>
  <c r="U3885" i="1"/>
  <c r="Z3912" i="1"/>
  <c r="U3920" i="1"/>
  <c r="Z3920" i="1"/>
  <c r="U4166" i="1"/>
  <c r="Z4166" i="1"/>
  <c r="U4177" i="1"/>
  <c r="Z4177" i="1"/>
  <c r="U4247" i="1"/>
  <c r="Z4247" i="1"/>
  <c r="Z4418" i="1"/>
  <c r="U4418" i="1"/>
  <c r="U4564" i="1"/>
  <c r="Z4564" i="1"/>
  <c r="Z4594" i="1"/>
  <c r="U4594" i="1"/>
  <c r="U4671" i="1"/>
  <c r="Z4671" i="1"/>
  <c r="U4752" i="1"/>
  <c r="Z4752" i="1"/>
  <c r="Z3797" i="1"/>
  <c r="U3797" i="1"/>
  <c r="Z3861" i="1"/>
  <c r="U3861" i="1"/>
  <c r="U3904" i="1"/>
  <c r="Z3904" i="1"/>
  <c r="U4304" i="1"/>
  <c r="Z4304" i="1"/>
  <c r="Z4751" i="1"/>
  <c r="U4751" i="1"/>
  <c r="Z3773" i="1"/>
  <c r="U3773" i="1"/>
  <c r="Z3837" i="1"/>
  <c r="U3837" i="1"/>
  <c r="Z3933" i="1"/>
  <c r="U3933" i="1"/>
  <c r="U4242" i="1"/>
  <c r="Z4242" i="1"/>
  <c r="Z4633" i="1"/>
  <c r="U4633" i="1"/>
  <c r="U4648" i="1"/>
  <c r="Z4648" i="1"/>
  <c r="Z3541" i="1"/>
  <c r="U3587" i="1"/>
  <c r="U3595" i="1"/>
  <c r="Z3606" i="1"/>
  <c r="U3627" i="1"/>
  <c r="U3675" i="1"/>
  <c r="U3677" i="1"/>
  <c r="Z3749" i="1"/>
  <c r="U3749" i="1"/>
  <c r="Z3761" i="1"/>
  <c r="Z3782" i="1"/>
  <c r="Z3783" i="1"/>
  <c r="Z3813" i="1"/>
  <c r="U3813" i="1"/>
  <c r="Z3825" i="1"/>
  <c r="Z3846" i="1"/>
  <c r="Z3847" i="1"/>
  <c r="Z3877" i="1"/>
  <c r="U3877" i="1"/>
  <c r="Z3889" i="1"/>
  <c r="Z4301" i="1"/>
  <c r="U4301" i="1"/>
  <c r="U4632" i="1"/>
  <c r="Z4632" i="1"/>
  <c r="U4190" i="1"/>
  <c r="U4192" i="1"/>
  <c r="U4276" i="1"/>
  <c r="U4277" i="1"/>
  <c r="U4425" i="1"/>
  <c r="U4440" i="1"/>
  <c r="Z4440" i="1"/>
  <c r="U4453" i="1"/>
  <c r="U4461" i="1"/>
  <c r="U4495" i="1"/>
  <c r="Z4495" i="1"/>
  <c r="Z4510" i="1"/>
  <c r="U4510" i="1"/>
  <c r="Z4554" i="1"/>
  <c r="U4554" i="1"/>
  <c r="Z4570" i="1"/>
  <c r="U4570" i="1"/>
  <c r="Z4614" i="1"/>
  <c r="U4614" i="1"/>
  <c r="U4677" i="1"/>
  <c r="Z4677" i="1"/>
  <c r="Z4738" i="1"/>
  <c r="U4738" i="1"/>
  <c r="Z4849" i="1"/>
  <c r="U4849" i="1"/>
  <c r="Z4921" i="1"/>
  <c r="U4921" i="1"/>
  <c r="Z4509" i="1"/>
  <c r="U4509" i="1"/>
  <c r="U4553" i="1"/>
  <c r="U4569" i="1"/>
  <c r="U4676" i="1"/>
  <c r="Z4737" i="1"/>
  <c r="U4737" i="1"/>
  <c r="Z4748" i="1"/>
  <c r="Z4776" i="1"/>
  <c r="U4776" i="1"/>
  <c r="Z4832" i="1"/>
  <c r="U4832" i="1"/>
  <c r="Z4897" i="1"/>
  <c r="U4897" i="1"/>
  <c r="Z4142" i="1"/>
  <c r="Z4144" i="1"/>
  <c r="Z4145" i="1"/>
  <c r="Z4147" i="1"/>
  <c r="Z4207" i="1"/>
  <c r="Z4211" i="1"/>
  <c r="Z4213" i="1"/>
  <c r="Z4215" i="1"/>
  <c r="Z4264" i="1"/>
  <c r="Z4266" i="1"/>
  <c r="Z4267" i="1"/>
  <c r="Z4271" i="1"/>
  <c r="Z4328" i="1"/>
  <c r="Z4344" i="1"/>
  <c r="Z4346" i="1"/>
  <c r="Z4347" i="1"/>
  <c r="Z4351" i="1"/>
  <c r="Z4357" i="1"/>
  <c r="U4357" i="1"/>
  <c r="Z4397" i="1"/>
  <c r="U4397" i="1"/>
  <c r="Z4444" i="1"/>
  <c r="Z4472" i="1"/>
  <c r="Z4480" i="1"/>
  <c r="Z4490" i="1"/>
  <c r="U4490" i="1"/>
  <c r="Z4497" i="1"/>
  <c r="Z4506" i="1"/>
  <c r="U4506" i="1"/>
  <c r="Z4512" i="1"/>
  <c r="Z4557" i="1"/>
  <c r="U4647" i="1"/>
  <c r="Z4647" i="1"/>
  <c r="Z4670" i="1"/>
  <c r="U4670" i="1"/>
  <c r="Z4680" i="1"/>
  <c r="Z4712" i="1"/>
  <c r="U4712" i="1"/>
  <c r="Z4741" i="1"/>
  <c r="Z4761" i="1"/>
  <c r="U4761" i="1"/>
  <c r="U4855" i="1"/>
  <c r="Z4855" i="1"/>
  <c r="Z4913" i="1"/>
  <c r="U4913" i="1"/>
  <c r="Z4356" i="1"/>
  <c r="U4356" i="1"/>
  <c r="Z4430" i="1"/>
  <c r="U4430" i="1"/>
  <c r="U4560" i="1"/>
  <c r="Z4560" i="1"/>
  <c r="Z4609" i="1"/>
  <c r="U4609" i="1"/>
  <c r="Z4615" i="1"/>
  <c r="Z4616" i="1"/>
  <c r="Z4620" i="1"/>
  <c r="U4620" i="1"/>
  <c r="Z4646" i="1"/>
  <c r="U4646" i="1"/>
  <c r="Z4789" i="1"/>
  <c r="U4789" i="1"/>
  <c r="U4815" i="1"/>
  <c r="Z4815" i="1"/>
  <c r="Z4889" i="1"/>
  <c r="U4889" i="1"/>
  <c r="U4220" i="1"/>
  <c r="U4228" i="1"/>
  <c r="U4252" i="1"/>
  <c r="U4253" i="1"/>
  <c r="U4316" i="1"/>
  <c r="U4317" i="1"/>
  <c r="U4355" i="1"/>
  <c r="Z4355" i="1"/>
  <c r="U4394" i="1"/>
  <c r="Z4394" i="1"/>
  <c r="Z4429" i="1"/>
  <c r="U4429" i="1"/>
  <c r="Z4466" i="1"/>
  <c r="U4522" i="1"/>
  <c r="U4538" i="1"/>
  <c r="Z4551" i="1"/>
  <c r="Z4552" i="1"/>
  <c r="U4559" i="1"/>
  <c r="Z4559" i="1"/>
  <c r="Z4568" i="1"/>
  <c r="Z4574" i="1"/>
  <c r="U4574" i="1"/>
  <c r="U4608" i="1"/>
  <c r="Z4608" i="1"/>
  <c r="Z4652" i="1"/>
  <c r="U4667" i="1"/>
  <c r="Z4667" i="1"/>
  <c r="Z4704" i="1"/>
  <c r="U4704" i="1"/>
  <c r="Z4786" i="1"/>
  <c r="U4786" i="1"/>
  <c r="Z4836" i="1"/>
  <c r="U4836" i="1"/>
  <c r="U4853" i="1"/>
  <c r="Z4853" i="1"/>
  <c r="Z4185" i="1"/>
  <c r="U4260" i="1"/>
  <c r="U4261" i="1"/>
  <c r="Z4291" i="1"/>
  <c r="U4324" i="1"/>
  <c r="U4325" i="1"/>
  <c r="U4340" i="1"/>
  <c r="U4341" i="1"/>
  <c r="U4354" i="1"/>
  <c r="Z4360" i="1"/>
  <c r="U4393" i="1"/>
  <c r="Z4399" i="1"/>
  <c r="Z4410" i="1"/>
  <c r="Z4421" i="1"/>
  <c r="U4428" i="1"/>
  <c r="Z4436" i="1"/>
  <c r="Z4493" i="1"/>
  <c r="U4530" i="1"/>
  <c r="U4533" i="1"/>
  <c r="Z4573" i="1"/>
  <c r="U4573" i="1"/>
  <c r="Z4591" i="1"/>
  <c r="Z4592" i="1"/>
  <c r="Z4649" i="1"/>
  <c r="U4665" i="1"/>
  <c r="Z4665" i="1"/>
  <c r="U4727" i="1"/>
  <c r="Z4756" i="1"/>
  <c r="Z4785" i="1"/>
  <c r="U4785" i="1"/>
  <c r="Z4796" i="1"/>
  <c r="U4796" i="1"/>
  <c r="U4813" i="1"/>
  <c r="Z4813" i="1"/>
  <c r="Z4905" i="1"/>
  <c r="U4905" i="1"/>
  <c r="U4426" i="1"/>
  <c r="Z4426" i="1"/>
  <c r="U4496" i="1"/>
  <c r="Z4496" i="1"/>
  <c r="Z4604" i="1"/>
  <c r="U4604" i="1"/>
  <c r="Z4617" i="1"/>
  <c r="U4617" i="1"/>
  <c r="U4679" i="1"/>
  <c r="Z4850" i="1"/>
  <c r="U4850" i="1"/>
  <c r="U4860" i="1"/>
  <c r="Z4860" i="1"/>
  <c r="U4873" i="1"/>
  <c r="U4874" i="1"/>
  <c r="U4877" i="1"/>
  <c r="U4879" i="1"/>
  <c r="Z4968" i="1"/>
  <c r="Z4972" i="1"/>
  <c r="Z4980" i="1"/>
  <c r="Z4988" i="1"/>
  <c r="U4618" i="1"/>
  <c r="U4621" i="1"/>
  <c r="U4625" i="1"/>
  <c r="U4628" i="1"/>
  <c r="U4713" i="1"/>
  <c r="U4714" i="1"/>
  <c r="U4716" i="1"/>
  <c r="U4777" i="1"/>
  <c r="U4792" i="1"/>
  <c r="U4797" i="1"/>
  <c r="U4799" i="1"/>
  <c r="U4833" i="1"/>
  <c r="U4834" i="1"/>
  <c r="U4837" i="1"/>
  <c r="U4839" i="1"/>
  <c r="U4844" i="1"/>
  <c r="U4880" i="1"/>
  <c r="U4884" i="1"/>
  <c r="Z4816" i="1"/>
  <c r="Z4820" i="1"/>
  <c r="Z4856" i="1"/>
  <c r="Z4861" i="1"/>
  <c r="Z4863" i="1"/>
  <c r="Z4868" i="1"/>
  <c r="U4967" i="1"/>
  <c r="U4929" i="1"/>
  <c r="U4937" i="1"/>
  <c r="Z4623" i="1"/>
  <c r="Z4624" i="1"/>
  <c r="Z4715" i="1"/>
  <c r="U4809" i="1"/>
  <c r="U4977" i="1"/>
  <c r="U4985" i="1"/>
  <c r="U4993" i="1"/>
  <c r="U4994" i="1"/>
  <c r="U4999" i="1"/>
  <c r="U4" i="1"/>
  <c r="Z7" i="1"/>
  <c r="U12" i="1"/>
  <c r="Z15" i="1"/>
  <c r="U20" i="1"/>
  <c r="Z23" i="1"/>
  <c r="U28" i="1"/>
  <c r="Z31" i="1"/>
  <c r="U36" i="1"/>
  <c r="Z39" i="1"/>
  <c r="U44" i="1"/>
  <c r="Z47" i="1"/>
  <c r="U52" i="1"/>
  <c r="Z55" i="1"/>
  <c r="U60" i="1"/>
  <c r="Z63" i="1"/>
  <c r="U68" i="1"/>
  <c r="Z71" i="1"/>
  <c r="U76" i="1"/>
  <c r="Z79" i="1"/>
  <c r="U84" i="1"/>
  <c r="Z87" i="1"/>
  <c r="U92" i="1"/>
  <c r="Z95" i="1"/>
  <c r="U100" i="1"/>
  <c r="Z103" i="1"/>
  <c r="U108" i="1"/>
  <c r="Z111" i="1"/>
  <c r="U116" i="1"/>
  <c r="Z119" i="1"/>
  <c r="U124" i="1"/>
  <c r="Z127" i="1"/>
  <c r="U132" i="1"/>
  <c r="Z135" i="1"/>
  <c r="U140" i="1"/>
  <c r="Z143" i="1"/>
  <c r="U148" i="1"/>
  <c r="Z151" i="1"/>
  <c r="U156" i="1"/>
  <c r="Z159" i="1"/>
  <c r="U164" i="1"/>
  <c r="Z167" i="1"/>
  <c r="U172" i="1"/>
  <c r="Z175" i="1"/>
  <c r="U180" i="1"/>
  <c r="Z189" i="1"/>
  <c r="U194" i="1"/>
  <c r="Z196" i="1"/>
  <c r="U200" i="1"/>
  <c r="Z203" i="1"/>
  <c r="U208" i="1"/>
  <c r="Z211" i="1"/>
  <c r="U216" i="1"/>
  <c r="Z219" i="1"/>
  <c r="U224" i="1"/>
  <c r="Z227" i="1"/>
  <c r="U232" i="1"/>
  <c r="Z235" i="1"/>
  <c r="U240" i="1"/>
  <c r="Z243" i="1"/>
  <c r="U248" i="1"/>
  <c r="Z251" i="1"/>
  <c r="U256" i="1"/>
  <c r="Z259" i="1"/>
  <c r="U264" i="1"/>
  <c r="Z267" i="1"/>
  <c r="U272" i="1"/>
  <c r="Z275" i="1"/>
  <c r="U280" i="1"/>
  <c r="Z283" i="1"/>
  <c r="U288" i="1"/>
  <c r="Z291" i="1"/>
  <c r="U296" i="1"/>
  <c r="Z299" i="1"/>
  <c r="U304" i="1"/>
  <c r="Z307" i="1"/>
  <c r="U312" i="1"/>
  <c r="Z315" i="1"/>
  <c r="U320" i="1"/>
  <c r="Z323" i="1"/>
  <c r="U328" i="1"/>
  <c r="Z331" i="1"/>
  <c r="U336" i="1"/>
  <c r="Z339" i="1"/>
  <c r="U344" i="1"/>
  <c r="Z347" i="1"/>
  <c r="U352" i="1"/>
  <c r="Z355" i="1"/>
  <c r="U360" i="1"/>
  <c r="Z363" i="1"/>
  <c r="U368" i="1"/>
  <c r="Z370" i="1"/>
  <c r="U373" i="1"/>
  <c r="Z376" i="1"/>
  <c r="U381" i="1"/>
  <c r="Z384" i="1"/>
  <c r="U389" i="1"/>
  <c r="Z392" i="1"/>
  <c r="U397" i="1"/>
  <c r="Z400" i="1"/>
  <c r="U405" i="1"/>
  <c r="Z408" i="1"/>
  <c r="U412" i="1"/>
  <c r="Z415" i="1"/>
  <c r="U420" i="1"/>
  <c r="Z423" i="1"/>
  <c r="U428" i="1"/>
  <c r="Z431" i="1"/>
  <c r="U436" i="1"/>
  <c r="Z439" i="1"/>
  <c r="U444" i="1"/>
  <c r="Z447" i="1"/>
  <c r="U456" i="1"/>
  <c r="U459" i="1"/>
  <c r="U524" i="1"/>
  <c r="Z524" i="1"/>
  <c r="U281" i="1"/>
  <c r="U289" i="1"/>
  <c r="U297" i="1"/>
  <c r="U305" i="1"/>
  <c r="U313" i="1"/>
  <c r="U321" i="1"/>
  <c r="U329" i="1"/>
  <c r="U337" i="1"/>
  <c r="U345" i="1"/>
  <c r="U353" i="1"/>
  <c r="U361" i="1"/>
  <c r="U369" i="1"/>
  <c r="U374" i="1"/>
  <c r="U382" i="1"/>
  <c r="U390" i="1"/>
  <c r="U398" i="1"/>
  <c r="U406" i="1"/>
  <c r="U413" i="1"/>
  <c r="U421" i="1"/>
  <c r="U429" i="1"/>
  <c r="U437" i="1"/>
  <c r="U445" i="1"/>
  <c r="U460" i="1"/>
  <c r="U516" i="1"/>
  <c r="Z516" i="1"/>
  <c r="U523" i="1"/>
  <c r="U580" i="1"/>
  <c r="Z580" i="1"/>
  <c r="Z472" i="1"/>
  <c r="U472" i="1"/>
  <c r="Z480" i="1"/>
  <c r="U480" i="1"/>
  <c r="Z488" i="1"/>
  <c r="U488" i="1"/>
  <c r="Z496" i="1"/>
  <c r="U496" i="1"/>
  <c r="U508" i="1"/>
  <c r="Z508" i="1"/>
  <c r="U572" i="1"/>
  <c r="Z572" i="1"/>
  <c r="U6" i="1"/>
  <c r="U507" i="1"/>
  <c r="U564" i="1"/>
  <c r="Z564" i="1"/>
  <c r="U14" i="1"/>
  <c r="Z449" i="1"/>
  <c r="U449" i="1"/>
  <c r="U556" i="1"/>
  <c r="Z556" i="1"/>
  <c r="Z461" i="1"/>
  <c r="U548" i="1"/>
  <c r="Z548" i="1"/>
  <c r="Z469" i="1"/>
  <c r="Z477" i="1"/>
  <c r="Z485" i="1"/>
  <c r="Z493" i="1"/>
  <c r="Z501" i="1"/>
  <c r="U540" i="1"/>
  <c r="Z540" i="1"/>
  <c r="Z457" i="1"/>
  <c r="U457" i="1"/>
  <c r="U532" i="1"/>
  <c r="Z532" i="1"/>
  <c r="Z1115" i="1"/>
  <c r="U1131" i="1"/>
  <c r="Z1131" i="1"/>
  <c r="U1167" i="1"/>
  <c r="U1170" i="1"/>
  <c r="U1202" i="1"/>
  <c r="Z1202" i="1"/>
  <c r="U503" i="1"/>
  <c r="U511" i="1"/>
  <c r="U519" i="1"/>
  <c r="U527" i="1"/>
  <c r="U535" i="1"/>
  <c r="U543" i="1"/>
  <c r="U551" i="1"/>
  <c r="U559" i="1"/>
  <c r="U567" i="1"/>
  <c r="U575" i="1"/>
  <c r="U583" i="1"/>
  <c r="U591" i="1"/>
  <c r="U599" i="1"/>
  <c r="U607" i="1"/>
  <c r="U615" i="1"/>
  <c r="U623" i="1"/>
  <c r="U631" i="1"/>
  <c r="U639" i="1"/>
  <c r="U647" i="1"/>
  <c r="U655" i="1"/>
  <c r="U663" i="1"/>
  <c r="U671" i="1"/>
  <c r="U679" i="1"/>
  <c r="U687" i="1"/>
  <c r="U695" i="1"/>
  <c r="U703" i="1"/>
  <c r="U711" i="1"/>
  <c r="U719" i="1"/>
  <c r="Z1117" i="1"/>
  <c r="Z1136" i="1"/>
  <c r="U1136" i="1"/>
  <c r="Z1149" i="1"/>
  <c r="Z1199" i="1"/>
  <c r="U1199" i="1"/>
  <c r="U465" i="1"/>
  <c r="U473" i="1"/>
  <c r="U481" i="1"/>
  <c r="U489" i="1"/>
  <c r="U497" i="1"/>
  <c r="U504" i="1"/>
  <c r="U512" i="1"/>
  <c r="U520" i="1"/>
  <c r="U528" i="1"/>
  <c r="U536" i="1"/>
  <c r="U544" i="1"/>
  <c r="U552" i="1"/>
  <c r="U560" i="1"/>
  <c r="U568" i="1"/>
  <c r="U576" i="1"/>
  <c r="U584" i="1"/>
  <c r="U592" i="1"/>
  <c r="U600" i="1"/>
  <c r="U608" i="1"/>
  <c r="U616" i="1"/>
  <c r="U624" i="1"/>
  <c r="U632" i="1"/>
  <c r="U640" i="1"/>
  <c r="U648" i="1"/>
  <c r="U656" i="1"/>
  <c r="U664" i="1"/>
  <c r="U672" i="1"/>
  <c r="U680" i="1"/>
  <c r="U688" i="1"/>
  <c r="U696" i="1"/>
  <c r="U704" i="1"/>
  <c r="U712" i="1"/>
  <c r="U720" i="1"/>
  <c r="U728" i="1"/>
  <c r="U736" i="1"/>
  <c r="U744" i="1"/>
  <c r="U752" i="1"/>
  <c r="U760" i="1"/>
  <c r="U768" i="1"/>
  <c r="U776" i="1"/>
  <c r="U784" i="1"/>
  <c r="U792" i="1"/>
  <c r="U806" i="1"/>
  <c r="U814" i="1"/>
  <c r="U822" i="1"/>
  <c r="U830" i="1"/>
  <c r="U838" i="1"/>
  <c r="U846" i="1"/>
  <c r="U854" i="1"/>
  <c r="U862" i="1"/>
  <c r="U870" i="1"/>
  <c r="U878" i="1"/>
  <c r="U886" i="1"/>
  <c r="U894" i="1"/>
  <c r="U902" i="1"/>
  <c r="U910" i="1"/>
  <c r="U918" i="1"/>
  <c r="U926" i="1"/>
  <c r="U934" i="1"/>
  <c r="U942" i="1"/>
  <c r="U950" i="1"/>
  <c r="U958" i="1"/>
  <c r="U1112" i="1"/>
  <c r="U1139" i="1"/>
  <c r="Z1139" i="1"/>
  <c r="U1194" i="1"/>
  <c r="Z1194" i="1"/>
  <c r="Z588" i="1"/>
  <c r="Z596" i="1"/>
  <c r="Z604" i="1"/>
  <c r="Z612" i="1"/>
  <c r="Z620" i="1"/>
  <c r="Z628" i="1"/>
  <c r="Z636" i="1"/>
  <c r="Z644" i="1"/>
  <c r="Z652" i="1"/>
  <c r="Z660" i="1"/>
  <c r="Z668" i="1"/>
  <c r="Z676" i="1"/>
  <c r="Z684" i="1"/>
  <c r="Z692" i="1"/>
  <c r="Z700" i="1"/>
  <c r="Z708" i="1"/>
  <c r="Z716" i="1"/>
  <c r="Z724" i="1"/>
  <c r="Z732" i="1"/>
  <c r="Z740" i="1"/>
  <c r="Z748" i="1"/>
  <c r="Z756" i="1"/>
  <c r="Z764" i="1"/>
  <c r="Z772" i="1"/>
  <c r="Z780" i="1"/>
  <c r="Z788" i="1"/>
  <c r="Z796" i="1"/>
  <c r="Z803" i="1"/>
  <c r="Z810" i="1"/>
  <c r="Z818" i="1"/>
  <c r="Z826" i="1"/>
  <c r="Z834" i="1"/>
  <c r="Z842" i="1"/>
  <c r="Z850" i="1"/>
  <c r="Z858" i="1"/>
  <c r="Z866" i="1"/>
  <c r="Z874" i="1"/>
  <c r="Z882" i="1"/>
  <c r="Z890" i="1"/>
  <c r="Z898" i="1"/>
  <c r="Z906" i="1"/>
  <c r="Z914" i="1"/>
  <c r="Z922" i="1"/>
  <c r="Z930" i="1"/>
  <c r="Z938" i="1"/>
  <c r="Z946" i="1"/>
  <c r="Z954" i="1"/>
  <c r="Z962" i="1"/>
  <c r="Z970" i="1"/>
  <c r="Z978" i="1"/>
  <c r="Z986" i="1"/>
  <c r="Z994" i="1"/>
  <c r="Z1002" i="1"/>
  <c r="Z1010" i="1"/>
  <c r="Z1018" i="1"/>
  <c r="Z1026" i="1"/>
  <c r="Z1034" i="1"/>
  <c r="Z1042" i="1"/>
  <c r="Z1050" i="1"/>
  <c r="Z1058" i="1"/>
  <c r="Z1066" i="1"/>
  <c r="Z1074" i="1"/>
  <c r="Z1082" i="1"/>
  <c r="Z1090" i="1"/>
  <c r="Z1098" i="1"/>
  <c r="Z1106" i="1"/>
  <c r="Z1122" i="1"/>
  <c r="Z1125" i="1"/>
  <c r="Z1144" i="1"/>
  <c r="U1144" i="1"/>
  <c r="Z1154" i="1"/>
  <c r="Z1191" i="1"/>
  <c r="U1191" i="1"/>
  <c r="Z1223" i="1"/>
  <c r="U1223" i="1"/>
  <c r="U1147" i="1"/>
  <c r="Z1147" i="1"/>
  <c r="U1186" i="1"/>
  <c r="Z1186" i="1"/>
  <c r="Z1120" i="1"/>
  <c r="U1120" i="1"/>
  <c r="Z1152" i="1"/>
  <c r="U1152" i="1"/>
  <c r="Z1183" i="1"/>
  <c r="U1183" i="1"/>
  <c r="Z1215" i="1"/>
  <c r="U1215" i="1"/>
  <c r="U1123" i="1"/>
  <c r="Z1123" i="1"/>
  <c r="U1155" i="1"/>
  <c r="Z1155" i="1"/>
  <c r="Z1160" i="1"/>
  <c r="U1160" i="1"/>
  <c r="U1178" i="1"/>
  <c r="Z1178" i="1"/>
  <c r="U1210" i="1"/>
  <c r="Z1210" i="1"/>
  <c r="Z1128" i="1"/>
  <c r="U1128" i="1"/>
  <c r="U1163" i="1"/>
  <c r="Z1163" i="1"/>
  <c r="Z1168" i="1"/>
  <c r="U1168" i="1"/>
  <c r="U1171" i="1"/>
  <c r="Z1171" i="1"/>
  <c r="Z1175" i="1"/>
  <c r="U1175" i="1"/>
  <c r="Z1207" i="1"/>
  <c r="U1207" i="1"/>
  <c r="U1835" i="1"/>
  <c r="Z1835" i="1"/>
  <c r="U1899" i="1"/>
  <c r="Z1899" i="1"/>
  <c r="U1963" i="1"/>
  <c r="Z1963" i="1"/>
  <c r="Z1218" i="1"/>
  <c r="Z1226" i="1"/>
  <c r="U1231" i="1"/>
  <c r="Z1234" i="1"/>
  <c r="U1239" i="1"/>
  <c r="Z1242" i="1"/>
  <c r="U1247" i="1"/>
  <c r="Z1250" i="1"/>
  <c r="U1255" i="1"/>
  <c r="Z1258" i="1"/>
  <c r="U1263" i="1"/>
  <c r="Z1266" i="1"/>
  <c r="U1271" i="1"/>
  <c r="Z1274" i="1"/>
  <c r="U1279" i="1"/>
  <c r="Z1282" i="1"/>
  <c r="U1287" i="1"/>
  <c r="Z1290" i="1"/>
  <c r="U1295" i="1"/>
  <c r="Z1298" i="1"/>
  <c r="U1303" i="1"/>
  <c r="Z1306" i="1"/>
  <c r="U1311" i="1"/>
  <c r="Z1314" i="1"/>
  <c r="U1319" i="1"/>
  <c r="Z1322" i="1"/>
  <c r="U1327" i="1"/>
  <c r="Z1330" i="1"/>
  <c r="U1335" i="1"/>
  <c r="Z1338" i="1"/>
  <c r="U1343" i="1"/>
  <c r="Z1346" i="1"/>
  <c r="U1351" i="1"/>
  <c r="Z1354" i="1"/>
  <c r="U1359" i="1"/>
  <c r="Z1362" i="1"/>
  <c r="U1367" i="1"/>
  <c r="Z1370" i="1"/>
  <c r="U1375" i="1"/>
  <c r="Z1378" i="1"/>
  <c r="U1383" i="1"/>
  <c r="Z1386" i="1"/>
  <c r="U1391" i="1"/>
  <c r="Z1394" i="1"/>
  <c r="U1399" i="1"/>
  <c r="Z1402" i="1"/>
  <c r="U1407" i="1"/>
  <c r="Z1410" i="1"/>
  <c r="U1415" i="1"/>
  <c r="Z1418" i="1"/>
  <c r="U1423" i="1"/>
  <c r="Z1426" i="1"/>
  <c r="U1431" i="1"/>
  <c r="Z1434" i="1"/>
  <c r="U1439" i="1"/>
  <c r="U1447" i="1"/>
  <c r="U1455" i="1"/>
  <c r="U1463" i="1"/>
  <c r="U1471" i="1"/>
  <c r="U1479" i="1"/>
  <c r="U1487" i="1"/>
  <c r="U1495" i="1"/>
  <c r="U1503" i="1"/>
  <c r="U1511" i="1"/>
  <c r="U1519" i="1"/>
  <c r="U1527" i="1"/>
  <c r="U1535" i="1"/>
  <c r="U1543" i="1"/>
  <c r="U1551" i="1"/>
  <c r="U1559" i="1"/>
  <c r="U1567" i="1"/>
  <c r="U1575" i="1"/>
  <c r="U1583" i="1"/>
  <c r="U1591" i="1"/>
  <c r="U1599" i="1"/>
  <c r="U1607" i="1"/>
  <c r="U1615" i="1"/>
  <c r="U1623" i="1"/>
  <c r="U1631" i="1"/>
  <c r="U1639" i="1"/>
  <c r="U1647" i="1"/>
  <c r="U1655" i="1"/>
  <c r="U1663" i="1"/>
  <c r="U1671" i="1"/>
  <c r="U1679" i="1"/>
  <c r="U1687" i="1"/>
  <c r="U1695" i="1"/>
  <c r="U1703" i="1"/>
  <c r="U1711" i="1"/>
  <c r="U1719" i="1"/>
  <c r="U1729" i="1"/>
  <c r="U1730" i="1"/>
  <c r="U1740" i="1"/>
  <c r="U1761" i="1"/>
  <c r="U1762" i="1"/>
  <c r="U1843" i="1"/>
  <c r="Z1843" i="1"/>
  <c r="U1907" i="1"/>
  <c r="Z1907" i="1"/>
  <c r="U1971" i="1"/>
  <c r="Z1971" i="1"/>
  <c r="U1176" i="1"/>
  <c r="Z1179" i="1"/>
  <c r="U1184" i="1"/>
  <c r="Z1187" i="1"/>
  <c r="U1192" i="1"/>
  <c r="Z1195" i="1"/>
  <c r="U1200" i="1"/>
  <c r="Z1203" i="1"/>
  <c r="U1208" i="1"/>
  <c r="Z1211" i="1"/>
  <c r="U1216" i="1"/>
  <c r="Z1219" i="1"/>
  <c r="U1224" i="1"/>
  <c r="Z1227" i="1"/>
  <c r="U1232" i="1"/>
  <c r="Z1235" i="1"/>
  <c r="U1240" i="1"/>
  <c r="Z1243" i="1"/>
  <c r="U1248" i="1"/>
  <c r="Z1251" i="1"/>
  <c r="U1256" i="1"/>
  <c r="Z1259" i="1"/>
  <c r="U1264" i="1"/>
  <c r="Z1267" i="1"/>
  <c r="U1272" i="1"/>
  <c r="Z1275" i="1"/>
  <c r="U1280" i="1"/>
  <c r="Z1283" i="1"/>
  <c r="U1288" i="1"/>
  <c r="Z1291" i="1"/>
  <c r="U1296" i="1"/>
  <c r="Z1299" i="1"/>
  <c r="U1304" i="1"/>
  <c r="Z1307" i="1"/>
  <c r="U1312" i="1"/>
  <c r="Z1315" i="1"/>
  <c r="U1320" i="1"/>
  <c r="Z1323" i="1"/>
  <c r="U1328" i="1"/>
  <c r="Z1331" i="1"/>
  <c r="U1336" i="1"/>
  <c r="Z1339" i="1"/>
  <c r="U1344" i="1"/>
  <c r="Z1347" i="1"/>
  <c r="U1352" i="1"/>
  <c r="Z1355" i="1"/>
  <c r="U1360" i="1"/>
  <c r="Z1363" i="1"/>
  <c r="U1368" i="1"/>
  <c r="Z1371" i="1"/>
  <c r="U1376" i="1"/>
  <c r="Z1379" i="1"/>
  <c r="U1384" i="1"/>
  <c r="Z1387" i="1"/>
  <c r="U1392" i="1"/>
  <c r="Z1395" i="1"/>
  <c r="U1400" i="1"/>
  <c r="Z1403" i="1"/>
  <c r="U1408" i="1"/>
  <c r="Z1411" i="1"/>
  <c r="U1416" i="1"/>
  <c r="Z1419" i="1"/>
  <c r="U1424" i="1"/>
  <c r="Z1427" i="1"/>
  <c r="U1432" i="1"/>
  <c r="Z1435" i="1"/>
  <c r="U1440" i="1"/>
  <c r="Z1443" i="1"/>
  <c r="U1448" i="1"/>
  <c r="Z1451" i="1"/>
  <c r="U1456" i="1"/>
  <c r="Z1459" i="1"/>
  <c r="U1464" i="1"/>
  <c r="Z1467" i="1"/>
  <c r="U1472" i="1"/>
  <c r="Z1475" i="1"/>
  <c r="U1480" i="1"/>
  <c r="Z1483" i="1"/>
  <c r="U1488" i="1"/>
  <c r="Z1491" i="1"/>
  <c r="U1496" i="1"/>
  <c r="Z1499" i="1"/>
  <c r="U1504" i="1"/>
  <c r="Z1507" i="1"/>
  <c r="U1512" i="1"/>
  <c r="Z1515" i="1"/>
  <c r="U1520" i="1"/>
  <c r="Z1523" i="1"/>
  <c r="U1528" i="1"/>
  <c r="Z1531" i="1"/>
  <c r="U1536" i="1"/>
  <c r="Z1539" i="1"/>
  <c r="U1544" i="1"/>
  <c r="Z1547" i="1"/>
  <c r="U1552" i="1"/>
  <c r="Z1555" i="1"/>
  <c r="U1560" i="1"/>
  <c r="Z1563" i="1"/>
  <c r="U1568" i="1"/>
  <c r="Z1571" i="1"/>
  <c r="U1576" i="1"/>
  <c r="Z1579" i="1"/>
  <c r="U1584" i="1"/>
  <c r="Z1587" i="1"/>
  <c r="U1592" i="1"/>
  <c r="Z1595" i="1"/>
  <c r="U1600" i="1"/>
  <c r="Z1603" i="1"/>
  <c r="U1608" i="1"/>
  <c r="Z1611" i="1"/>
  <c r="U1616" i="1"/>
  <c r="Z1619" i="1"/>
  <c r="U1624" i="1"/>
  <c r="Z1627" i="1"/>
  <c r="U1632" i="1"/>
  <c r="Z1635" i="1"/>
  <c r="U1640" i="1"/>
  <c r="Z1643" i="1"/>
  <c r="U1648" i="1"/>
  <c r="Z1651" i="1"/>
  <c r="U1656" i="1"/>
  <c r="Z1659" i="1"/>
  <c r="U1664" i="1"/>
  <c r="Z1667" i="1"/>
  <c r="U1672" i="1"/>
  <c r="Z1675" i="1"/>
  <c r="U1680" i="1"/>
  <c r="Z1683" i="1"/>
  <c r="U1688" i="1"/>
  <c r="Z1691" i="1"/>
  <c r="U1696" i="1"/>
  <c r="Z1699" i="1"/>
  <c r="U1704" i="1"/>
  <c r="Z1707" i="1"/>
  <c r="U1712" i="1"/>
  <c r="Z1715" i="1"/>
  <c r="U1720" i="1"/>
  <c r="Z1724" i="1"/>
  <c r="U1731" i="1"/>
  <c r="U1741" i="1"/>
  <c r="Z1746" i="1"/>
  <c r="U1752" i="1"/>
  <c r="Z1756" i="1"/>
  <c r="U1763" i="1"/>
  <c r="Z1768" i="1"/>
  <c r="U1842" i="1"/>
  <c r="U1851" i="1"/>
  <c r="Z1851" i="1"/>
  <c r="U1915" i="1"/>
  <c r="Z1915" i="1"/>
  <c r="U1793" i="1"/>
  <c r="Z1798" i="1"/>
  <c r="U1798" i="1"/>
  <c r="U1859" i="1"/>
  <c r="Z1859" i="1"/>
  <c r="U1923" i="1"/>
  <c r="Z1923" i="1"/>
  <c r="U1803" i="1"/>
  <c r="Z1803" i="1"/>
  <c r="Z1806" i="1"/>
  <c r="U1806" i="1"/>
  <c r="U1867" i="1"/>
  <c r="Z1867" i="1"/>
  <c r="U1931" i="1"/>
  <c r="Z1931" i="1"/>
  <c r="U1745" i="1"/>
  <c r="Z1750" i="1"/>
  <c r="Z1774" i="1"/>
  <c r="Z1790" i="1"/>
  <c r="U1801" i="1"/>
  <c r="U1802" i="1"/>
  <c r="U1811" i="1"/>
  <c r="Z1811" i="1"/>
  <c r="Z1814" i="1"/>
  <c r="U1814" i="1"/>
  <c r="U1866" i="1"/>
  <c r="U1875" i="1"/>
  <c r="Z1875" i="1"/>
  <c r="U1939" i="1"/>
  <c r="Z1939" i="1"/>
  <c r="U1810" i="1"/>
  <c r="U1819" i="1"/>
  <c r="Z1819" i="1"/>
  <c r="U1883" i="1"/>
  <c r="Z1883" i="1"/>
  <c r="U1947" i="1"/>
  <c r="Z1947" i="1"/>
  <c r="U1737" i="1"/>
  <c r="Z1742" i="1"/>
  <c r="Z1764" i="1"/>
  <c r="U1785" i="1"/>
  <c r="U1786" i="1"/>
  <c r="Z1795" i="1"/>
  <c r="U1818" i="1"/>
  <c r="U1827" i="1"/>
  <c r="Z1827" i="1"/>
  <c r="U1891" i="1"/>
  <c r="Z1891" i="1"/>
  <c r="U1955" i="1"/>
  <c r="Z1955" i="1"/>
  <c r="U1822" i="1"/>
  <c r="U1830" i="1"/>
  <c r="U1838" i="1"/>
  <c r="U1846" i="1"/>
  <c r="U1854" i="1"/>
  <c r="U1862" i="1"/>
  <c r="U1870" i="1"/>
  <c r="U1878" i="1"/>
  <c r="U1886" i="1"/>
  <c r="U1894" i="1"/>
  <c r="U1902" i="1"/>
  <c r="U1910" i="1"/>
  <c r="U1918" i="1"/>
  <c r="U1926" i="1"/>
  <c r="U1934" i="1"/>
  <c r="U1942" i="1"/>
  <c r="U1950" i="1"/>
  <c r="U1958" i="1"/>
  <c r="U1966" i="1"/>
  <c r="U1974" i="1"/>
  <c r="U2038" i="1"/>
  <c r="U2046" i="1"/>
  <c r="U2054" i="1"/>
  <c r="U2062" i="1"/>
  <c r="U2070" i="1"/>
  <c r="Z2308" i="1"/>
  <c r="U2308" i="1"/>
  <c r="Z2340" i="1"/>
  <c r="U2340" i="1"/>
  <c r="Z2372" i="1"/>
  <c r="U2372" i="1"/>
  <c r="Z2242" i="1"/>
  <c r="Z2250" i="1"/>
  <c r="Z2260" i="1"/>
  <c r="Z2274" i="1"/>
  <c r="Z2290" i="1"/>
  <c r="U2312" i="1"/>
  <c r="Z2312" i="1"/>
  <c r="U2344" i="1"/>
  <c r="Z2344" i="1"/>
  <c r="U2376" i="1"/>
  <c r="Z2376" i="1"/>
  <c r="Z1979" i="1"/>
  <c r="Z1987" i="1"/>
  <c r="Z1995" i="1"/>
  <c r="Z2003" i="1"/>
  <c r="Z2011" i="1"/>
  <c r="Z2019" i="1"/>
  <c r="Z2027" i="1"/>
  <c r="Z2035" i="1"/>
  <c r="Z2043" i="1"/>
  <c r="Z2051" i="1"/>
  <c r="Z2059" i="1"/>
  <c r="Z2067" i="1"/>
  <c r="Z2075" i="1"/>
  <c r="Z2083" i="1"/>
  <c r="Z2091" i="1"/>
  <c r="Z2099" i="1"/>
  <c r="Z2107" i="1"/>
  <c r="Z2115" i="1"/>
  <c r="Z2123" i="1"/>
  <c r="Z2131" i="1"/>
  <c r="Z2139" i="1"/>
  <c r="Z2147" i="1"/>
  <c r="Z2155" i="1"/>
  <c r="Z2163" i="1"/>
  <c r="Z2171" i="1"/>
  <c r="Z2179" i="1"/>
  <c r="Z2187" i="1"/>
  <c r="Z2195" i="1"/>
  <c r="Z2203" i="1"/>
  <c r="Z2211" i="1"/>
  <c r="Z2219" i="1"/>
  <c r="Z2227" i="1"/>
  <c r="Z2235" i="1"/>
  <c r="Z2316" i="1"/>
  <c r="U2316" i="1"/>
  <c r="Z2348" i="1"/>
  <c r="U2348" i="1"/>
  <c r="U2320" i="1"/>
  <c r="Z2320" i="1"/>
  <c r="U2352" i="1"/>
  <c r="Z2352" i="1"/>
  <c r="U2384" i="1"/>
  <c r="Z2384" i="1"/>
  <c r="Z2245" i="1"/>
  <c r="Z2253" i="1"/>
  <c r="U2259" i="1"/>
  <c r="Z2292" i="1"/>
  <c r="U2292" i="1"/>
  <c r="U2319" i="1"/>
  <c r="Z2324" i="1"/>
  <c r="U2324" i="1"/>
  <c r="U2351" i="1"/>
  <c r="Z2356" i="1"/>
  <c r="U2356" i="1"/>
  <c r="U2383" i="1"/>
  <c r="U2296" i="1"/>
  <c r="Z2296" i="1"/>
  <c r="U2328" i="1"/>
  <c r="Z2328" i="1"/>
  <c r="U2360" i="1"/>
  <c r="Z2360" i="1"/>
  <c r="U2392" i="1"/>
  <c r="Z2392" i="1"/>
  <c r="Z2256" i="1"/>
  <c r="Z2300" i="1"/>
  <c r="U2300" i="1"/>
  <c r="Z2332" i="1"/>
  <c r="U2332" i="1"/>
  <c r="Z2364" i="1"/>
  <c r="U2364" i="1"/>
  <c r="U2263" i="1"/>
  <c r="Z2272" i="1"/>
  <c r="U2279" i="1"/>
  <c r="Z2288" i="1"/>
  <c r="U2299" i="1"/>
  <c r="U2304" i="1"/>
  <c r="Z2304" i="1"/>
  <c r="U2331" i="1"/>
  <c r="U2336" i="1"/>
  <c r="Z2336" i="1"/>
  <c r="U2363" i="1"/>
  <c r="U2368" i="1"/>
  <c r="Z2368" i="1"/>
  <c r="U2400" i="1"/>
  <c r="Z2400" i="1"/>
  <c r="Z2909" i="1"/>
  <c r="Z2917" i="1"/>
  <c r="Z2925" i="1"/>
  <c r="U2925" i="1"/>
  <c r="Z2957" i="1"/>
  <c r="U2957" i="1"/>
  <c r="Z2997" i="1"/>
  <c r="U2997" i="1"/>
  <c r="Z3023" i="1"/>
  <c r="Z3205" i="1"/>
  <c r="U3205" i="1"/>
  <c r="U2930" i="1"/>
  <c r="Z2930" i="1"/>
  <c r="Z2943" i="1"/>
  <c r="U2962" i="1"/>
  <c r="Z2962" i="1"/>
  <c r="Z2975" i="1"/>
  <c r="Z3005" i="1"/>
  <c r="U3005" i="1"/>
  <c r="Z3197" i="1"/>
  <c r="U3197" i="1"/>
  <c r="U2380" i="1"/>
  <c r="U2388" i="1"/>
  <c r="U2396" i="1"/>
  <c r="U2404" i="1"/>
  <c r="U2412" i="1"/>
  <c r="U2420" i="1"/>
  <c r="U2428" i="1"/>
  <c r="U2436" i="1"/>
  <c r="U2444" i="1"/>
  <c r="U2452" i="1"/>
  <c r="U2460" i="1"/>
  <c r="U2468" i="1"/>
  <c r="U2476" i="1"/>
  <c r="U2484" i="1"/>
  <c r="U2492" i="1"/>
  <c r="U2500" i="1"/>
  <c r="U2508" i="1"/>
  <c r="U2516" i="1"/>
  <c r="U2524" i="1"/>
  <c r="U2532" i="1"/>
  <c r="U2540" i="1"/>
  <c r="U2548" i="1"/>
  <c r="U2556" i="1"/>
  <c r="U2564" i="1"/>
  <c r="U2572" i="1"/>
  <c r="U2580" i="1"/>
  <c r="U2588" i="1"/>
  <c r="U2596" i="1"/>
  <c r="U2604" i="1"/>
  <c r="U2612" i="1"/>
  <c r="U2620" i="1"/>
  <c r="U2628" i="1"/>
  <c r="U2636" i="1"/>
  <c r="U2644" i="1"/>
  <c r="U2652" i="1"/>
  <c r="U2660" i="1"/>
  <c r="U2668" i="1"/>
  <c r="U2676" i="1"/>
  <c r="U2684" i="1"/>
  <c r="U2692" i="1"/>
  <c r="U2700" i="1"/>
  <c r="U2708" i="1"/>
  <c r="U2716" i="1"/>
  <c r="U2724" i="1"/>
  <c r="U2732" i="1"/>
  <c r="U2740" i="1"/>
  <c r="U2748" i="1"/>
  <c r="U2756" i="1"/>
  <c r="U2764" i="1"/>
  <c r="U2772" i="1"/>
  <c r="U2780" i="1"/>
  <c r="U2788" i="1"/>
  <c r="U2796" i="1"/>
  <c r="U2804" i="1"/>
  <c r="U2812" i="1"/>
  <c r="U2820" i="1"/>
  <c r="U2828" i="1"/>
  <c r="U2836" i="1"/>
  <c r="U2844" i="1"/>
  <c r="U2852" i="1"/>
  <c r="U2860" i="1"/>
  <c r="U2868" i="1"/>
  <c r="U2876" i="1"/>
  <c r="U2884" i="1"/>
  <c r="U2892" i="1"/>
  <c r="U2900" i="1"/>
  <c r="U2908" i="1"/>
  <c r="U2916" i="1"/>
  <c r="Z2933" i="1"/>
  <c r="U2933" i="1"/>
  <c r="Z2965" i="1"/>
  <c r="U2965" i="1"/>
  <c r="Z3013" i="1"/>
  <c r="U3013" i="1"/>
  <c r="Z3189" i="1"/>
  <c r="U3189" i="1"/>
  <c r="Z2408" i="1"/>
  <c r="Z2416" i="1"/>
  <c r="Z2424" i="1"/>
  <c r="Z2432" i="1"/>
  <c r="Z2440" i="1"/>
  <c r="Z2448" i="1"/>
  <c r="Z2456" i="1"/>
  <c r="Z2464" i="1"/>
  <c r="Z2472" i="1"/>
  <c r="Z2480" i="1"/>
  <c r="Z2488" i="1"/>
  <c r="Z2496" i="1"/>
  <c r="Z2504" i="1"/>
  <c r="Z2512" i="1"/>
  <c r="Z2520" i="1"/>
  <c r="Z2528" i="1"/>
  <c r="Z2536" i="1"/>
  <c r="Z2544" i="1"/>
  <c r="Z2552" i="1"/>
  <c r="Z2560" i="1"/>
  <c r="Z2568" i="1"/>
  <c r="Z2576" i="1"/>
  <c r="Z2584" i="1"/>
  <c r="Z2592" i="1"/>
  <c r="Z2600" i="1"/>
  <c r="Z2608" i="1"/>
  <c r="Z2616" i="1"/>
  <c r="Z2624" i="1"/>
  <c r="Z2632" i="1"/>
  <c r="Z2640" i="1"/>
  <c r="Z2648" i="1"/>
  <c r="Z2656" i="1"/>
  <c r="Z2664" i="1"/>
  <c r="Z2672" i="1"/>
  <c r="Z2680" i="1"/>
  <c r="Z2688" i="1"/>
  <c r="Z2696" i="1"/>
  <c r="Z2704" i="1"/>
  <c r="Z2712" i="1"/>
  <c r="Z2720" i="1"/>
  <c r="Z2728" i="1"/>
  <c r="Z2736" i="1"/>
  <c r="Z2744" i="1"/>
  <c r="Z2752" i="1"/>
  <c r="Z2760" i="1"/>
  <c r="Z2768" i="1"/>
  <c r="Z2776" i="1"/>
  <c r="Z2784" i="1"/>
  <c r="Z2792" i="1"/>
  <c r="Z2800" i="1"/>
  <c r="Z2808" i="1"/>
  <c r="Z2816" i="1"/>
  <c r="Z2824" i="1"/>
  <c r="Z2832" i="1"/>
  <c r="Z2840" i="1"/>
  <c r="Z2848" i="1"/>
  <c r="Z2856" i="1"/>
  <c r="Z2864" i="1"/>
  <c r="Z2872" i="1"/>
  <c r="Z2880" i="1"/>
  <c r="Z2888" i="1"/>
  <c r="Z2896" i="1"/>
  <c r="Z2904" i="1"/>
  <c r="Z2912" i="1"/>
  <c r="Z2921" i="1"/>
  <c r="U2938" i="1"/>
  <c r="Z2938" i="1"/>
  <c r="U2970" i="1"/>
  <c r="Z2970" i="1"/>
  <c r="Z3021" i="1"/>
  <c r="U3021" i="1"/>
  <c r="Z3181" i="1"/>
  <c r="U3181" i="1"/>
  <c r="Z2941" i="1"/>
  <c r="U2941" i="1"/>
  <c r="Z2973" i="1"/>
  <c r="U2973" i="1"/>
  <c r="Z3029" i="1"/>
  <c r="U3029" i="1"/>
  <c r="Z3173" i="1"/>
  <c r="U3173" i="1"/>
  <c r="U2946" i="1"/>
  <c r="Z2946" i="1"/>
  <c r="U2978" i="1"/>
  <c r="Z2978" i="1"/>
  <c r="Z3037" i="1"/>
  <c r="U3037" i="1"/>
  <c r="Z3045" i="1"/>
  <c r="U3045" i="1"/>
  <c r="Z3053" i="1"/>
  <c r="U3053" i="1"/>
  <c r="Z3061" i="1"/>
  <c r="U3061" i="1"/>
  <c r="Z3069" i="1"/>
  <c r="U3069" i="1"/>
  <c r="Z3077" i="1"/>
  <c r="U3077" i="1"/>
  <c r="Z3085" i="1"/>
  <c r="U3085" i="1"/>
  <c r="Z3093" i="1"/>
  <c r="U3093" i="1"/>
  <c r="Z3101" i="1"/>
  <c r="U3101" i="1"/>
  <c r="Z3109" i="1"/>
  <c r="U3109" i="1"/>
  <c r="Z3117" i="1"/>
  <c r="U3117" i="1"/>
  <c r="Z3125" i="1"/>
  <c r="U3125" i="1"/>
  <c r="Z3133" i="1"/>
  <c r="U3133" i="1"/>
  <c r="Z3141" i="1"/>
  <c r="U3141" i="1"/>
  <c r="Z3149" i="1"/>
  <c r="U3149" i="1"/>
  <c r="Z3157" i="1"/>
  <c r="U3157" i="1"/>
  <c r="Z3165" i="1"/>
  <c r="U3165" i="1"/>
  <c r="U2920" i="1"/>
  <c r="Z2949" i="1"/>
  <c r="U2949" i="1"/>
  <c r="Z2981" i="1"/>
  <c r="U2981" i="1"/>
  <c r="Z3007" i="1"/>
  <c r="Z2935" i="1"/>
  <c r="U2954" i="1"/>
  <c r="Z2954" i="1"/>
  <c r="U2986" i="1"/>
  <c r="Z2986" i="1"/>
  <c r="Z2989" i="1"/>
  <c r="U2989" i="1"/>
  <c r="Z3015" i="1"/>
  <c r="Z3213" i="1"/>
  <c r="U3213" i="1"/>
  <c r="U3335" i="1"/>
  <c r="Z3335" i="1"/>
  <c r="Z3339" i="1"/>
  <c r="U3339" i="1"/>
  <c r="U3343" i="1"/>
  <c r="Z3343" i="1"/>
  <c r="Z3347" i="1"/>
  <c r="U3347" i="1"/>
  <c r="U3351" i="1"/>
  <c r="Z3351" i="1"/>
  <c r="Z3355" i="1"/>
  <c r="U3355" i="1"/>
  <c r="U3359" i="1"/>
  <c r="Z3359" i="1"/>
  <c r="Z3363" i="1"/>
  <c r="U3363" i="1"/>
  <c r="U3367" i="1"/>
  <c r="Z3367" i="1"/>
  <c r="Z3371" i="1"/>
  <c r="U3371" i="1"/>
  <c r="U3375" i="1"/>
  <c r="Z3375" i="1"/>
  <c r="U3383" i="1"/>
  <c r="Z3383" i="1"/>
  <c r="U3391" i="1"/>
  <c r="Z3391" i="1"/>
  <c r="U3399" i="1"/>
  <c r="Z3399" i="1"/>
  <c r="U3407" i="1"/>
  <c r="Z3407" i="1"/>
  <c r="U3415" i="1"/>
  <c r="Z3415" i="1"/>
  <c r="U3423" i="1"/>
  <c r="Z3423" i="1"/>
  <c r="U3487" i="1"/>
  <c r="Z3487" i="1"/>
  <c r="U3221" i="1"/>
  <c r="U3234" i="1"/>
  <c r="U3250" i="1"/>
  <c r="U3266" i="1"/>
  <c r="Z3275" i="1"/>
  <c r="Z3307" i="1"/>
  <c r="Z3313" i="1"/>
  <c r="U3479" i="1"/>
  <c r="Z3479" i="1"/>
  <c r="U3471" i="1"/>
  <c r="Z3471" i="1"/>
  <c r="U3535" i="1"/>
  <c r="Z3535" i="1"/>
  <c r="Z2994" i="1"/>
  <c r="Z3002" i="1"/>
  <c r="Z3010" i="1"/>
  <c r="Z3018" i="1"/>
  <c r="Z3026" i="1"/>
  <c r="Z3034" i="1"/>
  <c r="Z3042" i="1"/>
  <c r="Z3050" i="1"/>
  <c r="Z3058" i="1"/>
  <c r="Z3066" i="1"/>
  <c r="Z3074" i="1"/>
  <c r="Z3082" i="1"/>
  <c r="Z3090" i="1"/>
  <c r="Z3098" i="1"/>
  <c r="Z3106" i="1"/>
  <c r="Z3114" i="1"/>
  <c r="Z3122" i="1"/>
  <c r="Z3130" i="1"/>
  <c r="Z3138" i="1"/>
  <c r="Z3146" i="1"/>
  <c r="Z3154" i="1"/>
  <c r="Z3162" i="1"/>
  <c r="Z3170" i="1"/>
  <c r="Z3178" i="1"/>
  <c r="Z3186" i="1"/>
  <c r="Z3194" i="1"/>
  <c r="Z3202" i="1"/>
  <c r="Z3210" i="1"/>
  <c r="Z3218" i="1"/>
  <c r="Z3229" i="1"/>
  <c r="Z3245" i="1"/>
  <c r="Z3261" i="1"/>
  <c r="Z3283" i="1"/>
  <c r="Z3323" i="1"/>
  <c r="Z3329" i="1"/>
  <c r="U3463" i="1"/>
  <c r="Z3463" i="1"/>
  <c r="U3527" i="1"/>
  <c r="Z3527" i="1"/>
  <c r="Z3171" i="1"/>
  <c r="Z3179" i="1"/>
  <c r="Z3187" i="1"/>
  <c r="Z3195" i="1"/>
  <c r="Z3203" i="1"/>
  <c r="Z3211" i="1"/>
  <c r="Z3219" i="1"/>
  <c r="Z3231" i="1"/>
  <c r="Z3247" i="1"/>
  <c r="Z3263" i="1"/>
  <c r="U3455" i="1"/>
  <c r="Z3455" i="1"/>
  <c r="U3519" i="1"/>
  <c r="Z3519" i="1"/>
  <c r="Z3291" i="1"/>
  <c r="U3311" i="1"/>
  <c r="Z3311" i="1"/>
  <c r="U3447" i="1"/>
  <c r="Z3447" i="1"/>
  <c r="U3511" i="1"/>
  <c r="Z3511" i="1"/>
  <c r="U3279" i="1"/>
  <c r="U3280" i="1"/>
  <c r="U3319" i="1"/>
  <c r="Z3319" i="1"/>
  <c r="U3439" i="1"/>
  <c r="Z3439" i="1"/>
  <c r="U3503" i="1"/>
  <c r="Z3503" i="1"/>
  <c r="Z3237" i="1"/>
  <c r="Z3253" i="1"/>
  <c r="Z3269" i="1"/>
  <c r="Z3299" i="1"/>
  <c r="U3327" i="1"/>
  <c r="Z3327" i="1"/>
  <c r="U3431" i="1"/>
  <c r="Z3431" i="1"/>
  <c r="U3495" i="1"/>
  <c r="Z3495" i="1"/>
  <c r="U3379" i="1"/>
  <c r="U3387" i="1"/>
  <c r="U3395" i="1"/>
  <c r="U3403" i="1"/>
  <c r="U3411" i="1"/>
  <c r="U3419" i="1"/>
  <c r="U3427" i="1"/>
  <c r="U3435" i="1"/>
  <c r="U3443" i="1"/>
  <c r="U3451" i="1"/>
  <c r="U3459" i="1"/>
  <c r="U3467" i="1"/>
  <c r="U3475" i="1"/>
  <c r="U3483" i="1"/>
  <c r="U3491" i="1"/>
  <c r="U3499" i="1"/>
  <c r="U3507" i="1"/>
  <c r="U3515" i="1"/>
  <c r="U3523" i="1"/>
  <c r="U3531" i="1"/>
  <c r="U3539" i="1"/>
  <c r="Z3542" i="1"/>
  <c r="U3547" i="1"/>
  <c r="Z3550" i="1"/>
  <c r="U3557" i="1"/>
  <c r="U3558" i="1"/>
  <c r="Z3564" i="1"/>
  <c r="U3573" i="1"/>
  <c r="Z3594" i="1"/>
  <c r="Z3596" i="1"/>
  <c r="Z3602" i="1"/>
  <c r="Z3604" i="1"/>
  <c r="Z3610" i="1"/>
  <c r="Z3612" i="1"/>
  <c r="Z3618" i="1"/>
  <c r="Z3620" i="1"/>
  <c r="Z3626" i="1"/>
  <c r="Z3634" i="1"/>
  <c r="Z3424" i="1"/>
  <c r="Z3432" i="1"/>
  <c r="Z3440" i="1"/>
  <c r="Z3448" i="1"/>
  <c r="Z3456" i="1"/>
  <c r="Z3464" i="1"/>
  <c r="Z3472" i="1"/>
  <c r="Z3480" i="1"/>
  <c r="Z3488" i="1"/>
  <c r="Z3496" i="1"/>
  <c r="Z3504" i="1"/>
  <c r="Z3512" i="1"/>
  <c r="Z3520" i="1"/>
  <c r="Z3528" i="1"/>
  <c r="Z3536" i="1"/>
  <c r="Z3544" i="1"/>
  <c r="Z3552" i="1"/>
  <c r="Z3567" i="1"/>
  <c r="Z3568" i="1"/>
  <c r="Z3545" i="1"/>
  <c r="Z3553" i="1"/>
  <c r="Z3554" i="1"/>
  <c r="Z3570" i="1"/>
  <c r="U3581" i="1"/>
  <c r="U3584" i="1"/>
  <c r="Z3584" i="1"/>
  <c r="Z3574" i="1"/>
  <c r="U3589" i="1"/>
  <c r="Z3589" i="1"/>
  <c r="U3592" i="1"/>
  <c r="Z3592" i="1"/>
  <c r="U3600" i="1"/>
  <c r="Z3600" i="1"/>
  <c r="U3608" i="1"/>
  <c r="Z3608" i="1"/>
  <c r="U3616" i="1"/>
  <c r="Z3616" i="1"/>
  <c r="U3624" i="1"/>
  <c r="Z3624" i="1"/>
  <c r="U3632" i="1"/>
  <c r="Z3632" i="1"/>
  <c r="U3640" i="1"/>
  <c r="Z3640" i="1"/>
  <c r="U3648" i="1"/>
  <c r="Z3648" i="1"/>
  <c r="U3656" i="1"/>
  <c r="Z3656" i="1"/>
  <c r="U3664" i="1"/>
  <c r="Z3664" i="1"/>
  <c r="U3672" i="1"/>
  <c r="Z3672" i="1"/>
  <c r="U3680" i="1"/>
  <c r="Z3680" i="1"/>
  <c r="U3688" i="1"/>
  <c r="Z3688" i="1"/>
  <c r="U3696" i="1"/>
  <c r="Z3696" i="1"/>
  <c r="U3704" i="1"/>
  <c r="Z3704" i="1"/>
  <c r="Z3692" i="1"/>
  <c r="Z3700" i="1"/>
  <c r="Z3708" i="1"/>
  <c r="Z3716" i="1"/>
  <c r="Z3724" i="1"/>
  <c r="Z3732" i="1"/>
  <c r="Z3740" i="1"/>
  <c r="Z3748" i="1"/>
  <c r="Z3756" i="1"/>
  <c r="Z3764" i="1"/>
  <c r="Z3772" i="1"/>
  <c r="Z3780" i="1"/>
  <c r="Z3788" i="1"/>
  <c r="Z3796" i="1"/>
  <c r="Z3804" i="1"/>
  <c r="Z3812" i="1"/>
  <c r="Z3820" i="1"/>
  <c r="Z3828" i="1"/>
  <c r="Z3836" i="1"/>
  <c r="Z3844" i="1"/>
  <c r="Z3852" i="1"/>
  <c r="Z3860" i="1"/>
  <c r="Z3868" i="1"/>
  <c r="Z3876" i="1"/>
  <c r="Z3884" i="1"/>
  <c r="Z3894" i="1"/>
  <c r="Z3597" i="1"/>
  <c r="Z3605" i="1"/>
  <c r="Z3613" i="1"/>
  <c r="Z3621" i="1"/>
  <c r="Z3629" i="1"/>
  <c r="Z3637" i="1"/>
  <c r="Z3645" i="1"/>
  <c r="Z3653" i="1"/>
  <c r="Z3661" i="1"/>
  <c r="U3890" i="1"/>
  <c r="Z3900" i="1"/>
  <c r="Z3895" i="1"/>
  <c r="U3895" i="1"/>
  <c r="Z3913" i="1"/>
  <c r="Z3921" i="1"/>
  <c r="Z3929" i="1"/>
  <c r="Z3937" i="1"/>
  <c r="Z3712" i="1"/>
  <c r="Z3720" i="1"/>
  <c r="Z3728" i="1"/>
  <c r="Z3736" i="1"/>
  <c r="Z3744" i="1"/>
  <c r="Z3752" i="1"/>
  <c r="Z3760" i="1"/>
  <c r="Z3768" i="1"/>
  <c r="Z3776" i="1"/>
  <c r="Z3784" i="1"/>
  <c r="Z3792" i="1"/>
  <c r="Z3800" i="1"/>
  <c r="Z3808" i="1"/>
  <c r="Z3816" i="1"/>
  <c r="Z3824" i="1"/>
  <c r="Z3832" i="1"/>
  <c r="Z3840" i="1"/>
  <c r="Z3848" i="1"/>
  <c r="Z3856" i="1"/>
  <c r="Z3864" i="1"/>
  <c r="Z3872" i="1"/>
  <c r="Z3880" i="1"/>
  <c r="Z3888" i="1"/>
  <c r="U3898" i="1"/>
  <c r="Z3898" i="1"/>
  <c r="Z3903" i="1"/>
  <c r="U3903" i="1"/>
  <c r="U3906" i="1"/>
  <c r="Z3906" i="1"/>
  <c r="U3908" i="1"/>
  <c r="Z3908" i="1"/>
  <c r="Z3911" i="1"/>
  <c r="U3911" i="1"/>
  <c r="U3916" i="1"/>
  <c r="Z3916" i="1"/>
  <c r="Z3919" i="1"/>
  <c r="U3919" i="1"/>
  <c r="U3924" i="1"/>
  <c r="Z3924" i="1"/>
  <c r="Z3927" i="1"/>
  <c r="U3927" i="1"/>
  <c r="U3932" i="1"/>
  <c r="Z3932" i="1"/>
  <c r="Z3935" i="1"/>
  <c r="U3935" i="1"/>
  <c r="U3940" i="1"/>
  <c r="Z3940" i="1"/>
  <c r="Z3943" i="1"/>
  <c r="U3943" i="1"/>
  <c r="U3948" i="1"/>
  <c r="Z3948" i="1"/>
  <c r="Z3951" i="1"/>
  <c r="U3951" i="1"/>
  <c r="Z3959" i="1"/>
  <c r="U3959" i="1"/>
  <c r="Z3967" i="1"/>
  <c r="U3967" i="1"/>
  <c r="Z3975" i="1"/>
  <c r="U3975" i="1"/>
  <c r="Z3983" i="1"/>
  <c r="U3983" i="1"/>
  <c r="Z3991" i="1"/>
  <c r="U3991" i="1"/>
  <c r="Z3999" i="1"/>
  <c r="U3999" i="1"/>
  <c r="Z4007" i="1"/>
  <c r="U4007" i="1"/>
  <c r="Z4015" i="1"/>
  <c r="U4015" i="1"/>
  <c r="Z4023" i="1"/>
  <c r="U4023" i="1"/>
  <c r="Z4031" i="1"/>
  <c r="U4031" i="1"/>
  <c r="Z4039" i="1"/>
  <c r="U4039" i="1"/>
  <c r="Z4047" i="1"/>
  <c r="U4047" i="1"/>
  <c r="Z4055" i="1"/>
  <c r="U4055" i="1"/>
  <c r="Z4063" i="1"/>
  <c r="U4063" i="1"/>
  <c r="U4233" i="1"/>
  <c r="Z4233" i="1"/>
  <c r="U4289" i="1"/>
  <c r="Z4289" i="1"/>
  <c r="Z4294" i="1"/>
  <c r="U4294" i="1"/>
  <c r="U4353" i="1"/>
  <c r="Z4353" i="1"/>
  <c r="Z4358" i="1"/>
  <c r="U4358" i="1"/>
  <c r="Z4514" i="1"/>
  <c r="U4514" i="1"/>
  <c r="Z3914" i="1"/>
  <c r="Z3922" i="1"/>
  <c r="Z3930" i="1"/>
  <c r="Z3938" i="1"/>
  <c r="Z3946" i="1"/>
  <c r="Z3954" i="1"/>
  <c r="Z3962" i="1"/>
  <c r="Z3970" i="1"/>
  <c r="Z3978" i="1"/>
  <c r="Z3986" i="1"/>
  <c r="Z3994" i="1"/>
  <c r="Z4002" i="1"/>
  <c r="Z4010" i="1"/>
  <c r="Z4018" i="1"/>
  <c r="Z4026" i="1"/>
  <c r="Z4034" i="1"/>
  <c r="Z4042" i="1"/>
  <c r="Z4050" i="1"/>
  <c r="Z4058" i="1"/>
  <c r="Z4066" i="1"/>
  <c r="U4071" i="1"/>
  <c r="Z4074" i="1"/>
  <c r="U4079" i="1"/>
  <c r="Z4082" i="1"/>
  <c r="U4087" i="1"/>
  <c r="Z4090" i="1"/>
  <c r="U4095" i="1"/>
  <c r="Z4098" i="1"/>
  <c r="U4103" i="1"/>
  <c r="Z4106" i="1"/>
  <c r="U4111" i="1"/>
  <c r="Z4114" i="1"/>
  <c r="U4119" i="1"/>
  <c r="Z4122" i="1"/>
  <c r="U4127" i="1"/>
  <c r="Z4130" i="1"/>
  <c r="U4135" i="1"/>
  <c r="Z4138" i="1"/>
  <c r="U4143" i="1"/>
  <c r="Z4146" i="1"/>
  <c r="U4151" i="1"/>
  <c r="Z4154" i="1"/>
  <c r="U4159" i="1"/>
  <c r="Z4162" i="1"/>
  <c r="U4167" i="1"/>
  <c r="Z4170" i="1"/>
  <c r="U4175" i="1"/>
  <c r="Z4178" i="1"/>
  <c r="U4183" i="1"/>
  <c r="Z4186" i="1"/>
  <c r="U4191" i="1"/>
  <c r="Z4194" i="1"/>
  <c r="U4199" i="1"/>
  <c r="Z4202" i="1"/>
  <c r="U4208" i="1"/>
  <c r="U4209" i="1"/>
  <c r="Z4209" i="1"/>
  <c r="Z4216" i="1"/>
  <c r="Z4219" i="1"/>
  <c r="U4237" i="1"/>
  <c r="Z4238" i="1"/>
  <c r="U4238" i="1"/>
  <c r="U4297" i="1"/>
  <c r="Z4297" i="1"/>
  <c r="Z4302" i="1"/>
  <c r="U4302" i="1"/>
  <c r="U4361" i="1"/>
  <c r="Z4361" i="1"/>
  <c r="Z4366" i="1"/>
  <c r="U4366" i="1"/>
  <c r="U4432" i="1"/>
  <c r="Z4432" i="1"/>
  <c r="U4241" i="1"/>
  <c r="Z4241" i="1"/>
  <c r="Z4246" i="1"/>
  <c r="U4246" i="1"/>
  <c r="U4305" i="1"/>
  <c r="Z4305" i="1"/>
  <c r="Z4310" i="1"/>
  <c r="U4310" i="1"/>
  <c r="U4369" i="1"/>
  <c r="Z4369" i="1"/>
  <c r="Z4374" i="1"/>
  <c r="U4374" i="1"/>
  <c r="U4448" i="1"/>
  <c r="Z4448" i="1"/>
  <c r="Z4483" i="1"/>
  <c r="U4483" i="1"/>
  <c r="Z4485" i="1"/>
  <c r="U4485" i="1"/>
  <c r="Z3956" i="1"/>
  <c r="Z3964" i="1"/>
  <c r="Z3972" i="1"/>
  <c r="Z3980" i="1"/>
  <c r="Z3988" i="1"/>
  <c r="Z3996" i="1"/>
  <c r="Z4004" i="1"/>
  <c r="Z4012" i="1"/>
  <c r="Z4020" i="1"/>
  <c r="Z4028" i="1"/>
  <c r="Z4036" i="1"/>
  <c r="Z4044" i="1"/>
  <c r="Z4052" i="1"/>
  <c r="Z4060" i="1"/>
  <c r="Z4068" i="1"/>
  <c r="Z4076" i="1"/>
  <c r="Z4084" i="1"/>
  <c r="Z4092" i="1"/>
  <c r="Z4100" i="1"/>
  <c r="Z4108" i="1"/>
  <c r="Z4116" i="1"/>
  <c r="Z4124" i="1"/>
  <c r="Z4132" i="1"/>
  <c r="Z4140" i="1"/>
  <c r="Z4148" i="1"/>
  <c r="Z4156" i="1"/>
  <c r="Z4164" i="1"/>
  <c r="Z4172" i="1"/>
  <c r="Z4180" i="1"/>
  <c r="Z4188" i="1"/>
  <c r="Z4196" i="1"/>
  <c r="Z4204" i="1"/>
  <c r="U4212" i="1"/>
  <c r="Z4214" i="1"/>
  <c r="U4214" i="1"/>
  <c r="Z4224" i="1"/>
  <c r="U4249" i="1"/>
  <c r="Z4249" i="1"/>
  <c r="Z4254" i="1"/>
  <c r="U4254" i="1"/>
  <c r="U4313" i="1"/>
  <c r="Z4313" i="1"/>
  <c r="Z4318" i="1"/>
  <c r="U4318" i="1"/>
  <c r="U4464" i="1"/>
  <c r="Z4464" i="1"/>
  <c r="Z4482" i="1"/>
  <c r="U4482" i="1"/>
  <c r="Z4141" i="1"/>
  <c r="Z4149" i="1"/>
  <c r="Z4157" i="1"/>
  <c r="Z4165" i="1"/>
  <c r="Z4173" i="1"/>
  <c r="Z4181" i="1"/>
  <c r="Z4189" i="1"/>
  <c r="Z4197" i="1"/>
  <c r="Z4205" i="1"/>
  <c r="U4217" i="1"/>
  <c r="Z4217" i="1"/>
  <c r="Z4229" i="1"/>
  <c r="U4257" i="1"/>
  <c r="Z4257" i="1"/>
  <c r="Z4262" i="1"/>
  <c r="U4262" i="1"/>
  <c r="U4321" i="1"/>
  <c r="Z4321" i="1"/>
  <c r="Z4326" i="1"/>
  <c r="U4326" i="1"/>
  <c r="U4384" i="1"/>
  <c r="Z4384" i="1"/>
  <c r="Z4222" i="1"/>
  <c r="U4222" i="1"/>
  <c r="Z4235" i="1"/>
  <c r="U4265" i="1"/>
  <c r="Z4265" i="1"/>
  <c r="Z4270" i="1"/>
  <c r="U4270" i="1"/>
  <c r="U4329" i="1"/>
  <c r="Z4329" i="1"/>
  <c r="Z4334" i="1"/>
  <c r="U4334" i="1"/>
  <c r="U4400" i="1"/>
  <c r="Z4400" i="1"/>
  <c r="U4225" i="1"/>
  <c r="Z4225" i="1"/>
  <c r="U4273" i="1"/>
  <c r="Z4273" i="1"/>
  <c r="Z4278" i="1"/>
  <c r="U4278" i="1"/>
  <c r="U4337" i="1"/>
  <c r="Z4337" i="1"/>
  <c r="Z4342" i="1"/>
  <c r="U4342" i="1"/>
  <c r="Z4230" i="1"/>
  <c r="U4230" i="1"/>
  <c r="U4281" i="1"/>
  <c r="Z4281" i="1"/>
  <c r="Z4286" i="1"/>
  <c r="U4286" i="1"/>
  <c r="U4345" i="1"/>
  <c r="Z4345" i="1"/>
  <c r="Z4350" i="1"/>
  <c r="U4350" i="1"/>
  <c r="U4416" i="1"/>
  <c r="Z4416" i="1"/>
  <c r="Z4515" i="1"/>
  <c r="U4515" i="1"/>
  <c r="Z4517" i="1"/>
  <c r="U4517" i="1"/>
  <c r="Z4547" i="1"/>
  <c r="U4547" i="1"/>
  <c r="Z4579" i="1"/>
  <c r="U4579" i="1"/>
  <c r="Z4611" i="1"/>
  <c r="U4611" i="1"/>
  <c r="Z4643" i="1"/>
  <c r="U4643" i="1"/>
  <c r="U4675" i="1"/>
  <c r="Z4675" i="1"/>
  <c r="Z4778" i="1"/>
  <c r="U4778" i="1"/>
  <c r="Z4790" i="1"/>
  <c r="U4790" i="1"/>
  <c r="U4795" i="1"/>
  <c r="Z4795" i="1"/>
  <c r="Z4377" i="1"/>
  <c r="Z4391" i="1"/>
  <c r="Z4392" i="1"/>
  <c r="Z4407" i="1"/>
  <c r="Z4423" i="1"/>
  <c r="Z4439" i="1"/>
  <c r="Z4455" i="1"/>
  <c r="Z4471" i="1"/>
  <c r="U4546" i="1"/>
  <c r="U4549" i="1"/>
  <c r="U4578" i="1"/>
  <c r="U4581" i="1"/>
  <c r="U4610" i="1"/>
  <c r="U4613" i="1"/>
  <c r="U4642" i="1"/>
  <c r="U4645" i="1"/>
  <c r="U4673" i="1"/>
  <c r="U4674" i="1"/>
  <c r="U4683" i="1"/>
  <c r="Z4683" i="1"/>
  <c r="Z4794" i="1"/>
  <c r="U4794" i="1"/>
  <c r="Z4379" i="1"/>
  <c r="Z4387" i="1"/>
  <c r="U4387" i="1"/>
  <c r="Z4403" i="1"/>
  <c r="U4403" i="1"/>
  <c r="Z4419" i="1"/>
  <c r="U4419" i="1"/>
  <c r="Z4435" i="1"/>
  <c r="U4435" i="1"/>
  <c r="Z4451" i="1"/>
  <c r="U4451" i="1"/>
  <c r="Z4467" i="1"/>
  <c r="U4467" i="1"/>
  <c r="U4486" i="1"/>
  <c r="Z4491" i="1"/>
  <c r="U4491" i="1"/>
  <c r="Z4503" i="1"/>
  <c r="U4518" i="1"/>
  <c r="Z4523" i="1"/>
  <c r="U4523" i="1"/>
  <c r="Z4535" i="1"/>
  <c r="U4550" i="1"/>
  <c r="Z4555" i="1"/>
  <c r="U4555" i="1"/>
  <c r="Z4567" i="1"/>
  <c r="U4582" i="1"/>
  <c r="Z4587" i="1"/>
  <c r="U4587" i="1"/>
  <c r="Z4599" i="1"/>
  <c r="Z4619" i="1"/>
  <c r="U4619" i="1"/>
  <c r="Z4631" i="1"/>
  <c r="Z4651" i="1"/>
  <c r="U4651" i="1"/>
  <c r="Z4664" i="1"/>
  <c r="Z4686" i="1"/>
  <c r="U4686" i="1"/>
  <c r="Z4718" i="1"/>
  <c r="U4718" i="1"/>
  <c r="U4691" i="1"/>
  <c r="Z4691" i="1"/>
  <c r="U4811" i="1"/>
  <c r="Z4811" i="1"/>
  <c r="U4390" i="1"/>
  <c r="U4406" i="1"/>
  <c r="U4422" i="1"/>
  <c r="U4438" i="1"/>
  <c r="U4454" i="1"/>
  <c r="U4470" i="1"/>
  <c r="Z4479" i="1"/>
  <c r="U4494" i="1"/>
  <c r="Z4499" i="1"/>
  <c r="U4499" i="1"/>
  <c r="Z4511" i="1"/>
  <c r="U4526" i="1"/>
  <c r="Z4531" i="1"/>
  <c r="U4531" i="1"/>
  <c r="Z4543" i="1"/>
  <c r="U4558" i="1"/>
  <c r="Z4563" i="1"/>
  <c r="U4563" i="1"/>
  <c r="Z4575" i="1"/>
  <c r="U4590" i="1"/>
  <c r="Z4595" i="1"/>
  <c r="U4595" i="1"/>
  <c r="Z4607" i="1"/>
  <c r="U4622" i="1"/>
  <c r="Z4627" i="1"/>
  <c r="U4627" i="1"/>
  <c r="Z4637" i="1"/>
  <c r="Z4639" i="1"/>
  <c r="U4654" i="1"/>
  <c r="Z4659" i="1"/>
  <c r="U4659" i="1"/>
  <c r="U4689" i="1"/>
  <c r="U4690" i="1"/>
  <c r="U4699" i="1"/>
  <c r="Z4699" i="1"/>
  <c r="Z4726" i="1"/>
  <c r="U4726" i="1"/>
  <c r="U4731" i="1"/>
  <c r="Z4731" i="1"/>
  <c r="U4733" i="1"/>
  <c r="Z4733" i="1"/>
  <c r="Z4810" i="1"/>
  <c r="U4810" i="1"/>
  <c r="U4859" i="1"/>
  <c r="Z4859" i="1"/>
  <c r="Z4702" i="1"/>
  <c r="U4702" i="1"/>
  <c r="Z4730" i="1"/>
  <c r="U4730" i="1"/>
  <c r="U4747" i="1"/>
  <c r="Z4747" i="1"/>
  <c r="Z4749" i="1"/>
  <c r="U4749" i="1"/>
  <c r="Z4858" i="1"/>
  <c r="U4858" i="1"/>
  <c r="Z4395" i="1"/>
  <c r="U4395" i="1"/>
  <c r="Z4411" i="1"/>
  <c r="U4411" i="1"/>
  <c r="Z4427" i="1"/>
  <c r="U4427" i="1"/>
  <c r="Z4443" i="1"/>
  <c r="U4443" i="1"/>
  <c r="Z4459" i="1"/>
  <c r="U4459" i="1"/>
  <c r="Z4475" i="1"/>
  <c r="U4475" i="1"/>
  <c r="Z4487" i="1"/>
  <c r="U4502" i="1"/>
  <c r="Z4507" i="1"/>
  <c r="U4507" i="1"/>
  <c r="U4534" i="1"/>
  <c r="Z4539" i="1"/>
  <c r="U4539" i="1"/>
  <c r="U4566" i="1"/>
  <c r="Z4571" i="1"/>
  <c r="U4571" i="1"/>
  <c r="U4598" i="1"/>
  <c r="Z4603" i="1"/>
  <c r="U4603" i="1"/>
  <c r="U4630" i="1"/>
  <c r="Z4635" i="1"/>
  <c r="U4635" i="1"/>
  <c r="U4662" i="1"/>
  <c r="U4663" i="1"/>
  <c r="Z4746" i="1"/>
  <c r="U4746" i="1"/>
  <c r="Z4758" i="1"/>
  <c r="U4758" i="1"/>
  <c r="U4763" i="1"/>
  <c r="Z4763" i="1"/>
  <c r="U4765" i="1"/>
  <c r="Z4765" i="1"/>
  <c r="U4827" i="1"/>
  <c r="Z4827" i="1"/>
  <c r="U4602" i="1"/>
  <c r="U4634" i="1"/>
  <c r="Z4669" i="1"/>
  <c r="U4669" i="1"/>
  <c r="U4705" i="1"/>
  <c r="U4706" i="1"/>
  <c r="Z4762" i="1"/>
  <c r="U4762" i="1"/>
  <c r="U4779" i="1"/>
  <c r="Z4779" i="1"/>
  <c r="Z4781" i="1"/>
  <c r="U4781" i="1"/>
  <c r="Z4826" i="1"/>
  <c r="U4826" i="1"/>
  <c r="Z4750" i="1"/>
  <c r="U4750" i="1"/>
  <c r="Z4782" i="1"/>
  <c r="U4782" i="1"/>
  <c r="Z4814" i="1"/>
  <c r="U4814" i="1"/>
  <c r="U4842" i="1"/>
  <c r="Z4846" i="1"/>
  <c r="U4846" i="1"/>
  <c r="Z4878" i="1"/>
  <c r="U4878" i="1"/>
  <c r="U4755" i="1"/>
  <c r="Z4755" i="1"/>
  <c r="U4787" i="1"/>
  <c r="Z4787" i="1"/>
  <c r="U4819" i="1"/>
  <c r="Z4819" i="1"/>
  <c r="U4851" i="1"/>
  <c r="Z4851" i="1"/>
  <c r="Z4822" i="1"/>
  <c r="U4822" i="1"/>
  <c r="Z4854" i="1"/>
  <c r="U4854" i="1"/>
  <c r="Z4710" i="1"/>
  <c r="U4710" i="1"/>
  <c r="Z4734" i="1"/>
  <c r="U4734" i="1"/>
  <c r="Z4766" i="1"/>
  <c r="U4766" i="1"/>
  <c r="Z4798" i="1"/>
  <c r="U4798" i="1"/>
  <c r="Z4830" i="1"/>
  <c r="U4830" i="1"/>
  <c r="Z4862" i="1"/>
  <c r="U4862" i="1"/>
  <c r="Z4678" i="1"/>
  <c r="U4678" i="1"/>
  <c r="Z4694" i="1"/>
  <c r="U4694" i="1"/>
  <c r="Z4723" i="1"/>
  <c r="U4739" i="1"/>
  <c r="Z4739" i="1"/>
  <c r="U4771" i="1"/>
  <c r="Z4771" i="1"/>
  <c r="U4803" i="1"/>
  <c r="Z4803" i="1"/>
  <c r="U4835" i="1"/>
  <c r="Z4835" i="1"/>
  <c r="U4867" i="1"/>
  <c r="Z4867" i="1"/>
  <c r="Z4742" i="1"/>
  <c r="U4742" i="1"/>
  <c r="Z4774" i="1"/>
  <c r="U4774" i="1"/>
  <c r="Z4806" i="1"/>
  <c r="U4806" i="1"/>
  <c r="Z4838" i="1"/>
  <c r="U4838" i="1"/>
  <c r="U4866" i="1"/>
  <c r="Z4870" i="1"/>
  <c r="U4870" i="1"/>
  <c r="U4843" i="1"/>
  <c r="Z4843" i="1"/>
  <c r="U4875" i="1"/>
  <c r="Z4875" i="1"/>
  <c r="U4886" i="1"/>
  <c r="U4894" i="1"/>
  <c r="U4902" i="1"/>
  <c r="U4910" i="1"/>
  <c r="U4918" i="1"/>
  <c r="U4926" i="1"/>
  <c r="U4934" i="1"/>
  <c r="U4942" i="1"/>
  <c r="U4950" i="1"/>
  <c r="U4958" i="1"/>
  <c r="U4966" i="1"/>
  <c r="U4974" i="1"/>
  <c r="U4982" i="1"/>
  <c r="U4990" i="1"/>
  <c r="U4998" i="1"/>
  <c r="Z5001" i="1"/>
  <c r="Z4890" i="1"/>
  <c r="Z4898" i="1"/>
  <c r="Z4906" i="1"/>
  <c r="Z4914" i="1"/>
  <c r="Z4922" i="1"/>
  <c r="Z4930" i="1"/>
  <c r="Z4938" i="1"/>
  <c r="Z4946" i="1"/>
  <c r="Z4954" i="1"/>
  <c r="Z4962" i="1"/>
  <c r="Z4978" i="1"/>
  <c r="Z4986" i="1"/>
  <c r="Z4883" i="1"/>
  <c r="Z4891" i="1"/>
  <c r="Z4899" i="1"/>
  <c r="Z4907" i="1"/>
  <c r="Z4915" i="1"/>
  <c r="Z4923" i="1"/>
  <c r="Z4931" i="1"/>
  <c r="Z4939" i="1"/>
  <c r="Z4947" i="1"/>
  <c r="Z4955" i="1"/>
  <c r="Z4963" i="1"/>
  <c r="Z4971" i="1"/>
  <c r="Z4979" i="1"/>
  <c r="Z4987" i="1"/>
  <c r="Z499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Requête - Tableau1_1" description="Connexion à la requête « Tableau1_1 » dans le classeur." type="5" refreshedVersion="8" background="1" saveData="1">
    <dbPr connection="Provider=Microsoft.Mashup.OleDb.1;Data Source=$Workbook$;Location=Tableau1_1;Extended Properties=&quot;&quot;" command="SELECT * FROM [Tableau1_1]"/>
  </connection>
  <connection id="2" xr16:uid="{00000000-0015-0000-FFFF-FFFF01000000}" keepAlive="1" name="Requête - Tableau2" description="Connexion à la requête « Tableau2 » dans le classeur." type="5" refreshedVersion="8" background="1" saveData="1">
    <dbPr connection="Provider=Microsoft.Mashup.OleDb.1;Data Source=$Workbook$;Location=Tableau2;Extended Properties=&quot;&quot;" command="SELECT * FROM [Tableau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<sst xmlns="http://schemas.openxmlformats.org/spreadsheetml/2006/main" count="65065" uniqueCount="3205">
  <si>
    <t>Direction</t>
  </si>
  <si>
    <t>PNG HEXA</t>
  </si>
  <si>
    <t>Dest.</t>
  </si>
  <si>
    <t>Signification</t>
  </si>
  <si>
    <t>PGN</t>
  </si>
  <si>
    <t>GNSS satélite</t>
  </si>
  <si>
    <t>1FA04</t>
  </si>
  <si>
    <t>GNSS DOP</t>
  </si>
  <si>
    <t>1FA03</t>
  </si>
  <si>
    <t>Paquet rapide proprietaire</t>
  </si>
  <si>
    <t>1EF00</t>
  </si>
  <si>
    <t>1FD06</t>
  </si>
  <si>
    <t>Position Lat. Long.</t>
  </si>
  <si>
    <t>1F801</t>
  </si>
  <si>
    <t>Wind data</t>
  </si>
  <si>
    <t>1FD02</t>
  </si>
  <si>
    <t>Angle Barre</t>
  </si>
  <si>
    <t>1F10D</t>
  </si>
  <si>
    <t>Heading</t>
  </si>
  <si>
    <t>1F112</t>
  </si>
  <si>
    <t>1F113</t>
  </si>
  <si>
    <t>Vitesse surface detail</t>
  </si>
  <si>
    <t>1FE12</t>
  </si>
  <si>
    <t>1F802</t>
  </si>
  <si>
    <t>Etat Batterie</t>
  </si>
  <si>
    <t>1F214</t>
  </si>
  <si>
    <t>Batterie detail</t>
  </si>
  <si>
    <t>1F212</t>
  </si>
  <si>
    <t>Navigation data</t>
  </si>
  <si>
    <t>1F904</t>
  </si>
  <si>
    <t>XTE Erreur</t>
  </si>
  <si>
    <t>1F903</t>
  </si>
  <si>
    <t>Donnée direction heading</t>
  </si>
  <si>
    <t>1FE11</t>
  </si>
  <si>
    <t>Vitesse surface</t>
  </si>
  <si>
    <t>1F503</t>
  </si>
  <si>
    <t>Niveau Tank</t>
  </si>
  <si>
    <t>1F211</t>
  </si>
  <si>
    <t>Profondeur</t>
  </si>
  <si>
    <t>1F50B</t>
  </si>
  <si>
    <t>Temperature</t>
  </si>
  <si>
    <t>1FD08</t>
  </si>
  <si>
    <t>GNSS Position</t>
  </si>
  <si>
    <t>1F805</t>
  </si>
  <si>
    <t>Variation magnétique</t>
  </si>
  <si>
    <t>1F11A</t>
  </si>
  <si>
    <t>Pressionn atmosphere</t>
  </si>
  <si>
    <t>1FD0A</t>
  </si>
  <si>
    <t>ISO Request</t>
  </si>
  <si>
    <t>EA00</t>
  </si>
  <si>
    <t>ISO Adresse claim</t>
  </si>
  <si>
    <t>EE00</t>
  </si>
  <si>
    <t>Produit information</t>
  </si>
  <si>
    <t>1F014</t>
  </si>
  <si>
    <t>Temperatures</t>
  </si>
  <si>
    <t>1FD0C</t>
  </si>
  <si>
    <t>Configuration produit</t>
  </si>
  <si>
    <t>1F016</t>
  </si>
  <si>
    <t>PGN Liste</t>
  </si>
  <si>
    <t>1EE00</t>
  </si>
  <si>
    <t>ISO acknolegment</t>
  </si>
  <si>
    <t>E800</t>
  </si>
  <si>
    <t>HeartBeat</t>
  </si>
  <si>
    <t>1F011</t>
  </si>
  <si>
    <t>Src.</t>
  </si>
  <si>
    <t>PGN Hexa</t>
  </si>
  <si>
    <t>Taux de giration</t>
  </si>
  <si>
    <t>COG et SOG rapide 4 Hertz</t>
  </si>
  <si>
    <t>Adresses</t>
  </si>
  <si>
    <t>Sources</t>
  </si>
  <si>
    <t>Ship Modul Miniplex</t>
  </si>
  <si>
    <t>Pilote NKE N2K</t>
  </si>
  <si>
    <t>Env. Temperature de l'eau</t>
  </si>
  <si>
    <t>Priorité</t>
  </si>
  <si>
    <t>Parameter Group Label</t>
  </si>
  <si>
    <t>Torque/Speed Control 1</t>
  </si>
  <si>
    <t>Transmission Control 1</t>
  </si>
  <si>
    <t>Electronic Brake System #1/1</t>
  </si>
  <si>
    <t>Electronic Brake System #2/1</t>
  </si>
  <si>
    <t>External Brake Request</t>
  </si>
  <si>
    <t>CANopen Application Message #1/1</t>
  </si>
  <si>
    <t>CANopen Application Message #2/1</t>
  </si>
  <si>
    <t>General Purpose Valve Pressure</t>
  </si>
  <si>
    <t>Auxiliary Input/Output Status 5</t>
  </si>
  <si>
    <t>Static Roll Angle Sensor Information</t>
  </si>
  <si>
    <t>Cruise Control / Vehicle Speed 2</t>
  </si>
  <si>
    <t>Advanced Emergency Braking System 2</t>
  </si>
  <si>
    <t>Electronic Engine Controller 16</t>
  </si>
  <si>
    <t>Transmission Control 2</t>
  </si>
  <si>
    <t>Safety Header Message</t>
  </si>
  <si>
    <t>High Voltage Energy Storage 1 Control 1</t>
  </si>
  <si>
    <t>Transmission Control 3</t>
  </si>
  <si>
    <t>Engine Ignition Controller</t>
  </si>
  <si>
    <t>Alternator Control</t>
  </si>
  <si>
    <t>Tractor Implement Management (TIM) Server to TIM Client</t>
  </si>
  <si>
    <t>Tractor Implement Management (TIM) Client to TIM Server</t>
  </si>
  <si>
    <t>CiA 602-2 Multi-PDU</t>
  </si>
  <si>
    <t>Motor/Generator 1 Inverter Control</t>
  </si>
  <si>
    <t>Motor/Generator 2 Inverter Control</t>
  </si>
  <si>
    <t>Motor/Generator 2 Inverter Limits Request Power</t>
  </si>
  <si>
    <t>Motor/Generator 2 Inverter Limits Request Mechanical</t>
  </si>
  <si>
    <t>Motor/Generator 2 Inverter Limits Request DC Side</t>
  </si>
  <si>
    <t>Motor/Generator 1 Inverter Limits Request DC Side</t>
  </si>
  <si>
    <t>Motor/Generator 1 Inverter Limits Request Mechanical</t>
  </si>
  <si>
    <t>Motor/Generator 1 Inverter Limits Request Power</t>
  </si>
  <si>
    <t>Personnel Detect Interlock</t>
  </si>
  <si>
    <t>Engine Cylinder Combustion Configuration Feedback</t>
  </si>
  <si>
    <t>Engine Cylinder Combustion Configuration</t>
  </si>
  <si>
    <t>Engine Cylinder Pressure Timing Feedback</t>
  </si>
  <si>
    <t>Engine Cylinder Pressure Timing Configuration</t>
  </si>
  <si>
    <t>Electrified Accessory Generator Coolant Pump Command</t>
  </si>
  <si>
    <t>Electrified Accessory Generator Coolant Fan Command</t>
  </si>
  <si>
    <t>On Board Programming 1</t>
  </si>
  <si>
    <t>Marine Control Information Configuration 1</t>
  </si>
  <si>
    <t>Marine Control Information 2</t>
  </si>
  <si>
    <t>Well Stimulation Pump Sensor Calibration Command</t>
  </si>
  <si>
    <t>CiA 602-2 XCP</t>
  </si>
  <si>
    <t>Well Stimulation Pump System Configuration Command</t>
  </si>
  <si>
    <t>Configurable Receive SPNs Command</t>
  </si>
  <si>
    <t>Authentication Client to Authentication Server</t>
  </si>
  <si>
    <t>Authentication Server to Authentication Client</t>
  </si>
  <si>
    <t>Configurable Transmit PGNs Command</t>
  </si>
  <si>
    <t>Oil Debris Monitor Configuration Command</t>
  </si>
  <si>
    <t>Electrified Accessory Propulsion Motor Coolant Fan 3 Command</t>
  </si>
  <si>
    <t>Electrified Accessory Propulsion Motor Coolant Fan 2 Command</t>
  </si>
  <si>
    <t>Electrified Accessory Propulsion Motor Coolant Fan 1 Command</t>
  </si>
  <si>
    <t>Electrified Accessory Power Electronics Coolant Fan 3 Command</t>
  </si>
  <si>
    <t>Electrified Accessory Power Electronics Coolant Fan 2 Command</t>
  </si>
  <si>
    <t>Electrified Accessory Power Electronics Coolant Fan 1 Command</t>
  </si>
  <si>
    <t>Electrified Accessory Propulsion Motor Oil Pump Command</t>
  </si>
  <si>
    <t>Electrified Accessory Propulsion Motor Coolant Pump Command</t>
  </si>
  <si>
    <t>Electrified Accessory Power Electronics Coolant Pump Command</t>
  </si>
  <si>
    <t>Electrified Accessory Motor Command</t>
  </si>
  <si>
    <t>Engine Speed Ramp Rate Boundary Request</t>
  </si>
  <si>
    <t>Tire Sensor Identification Command</t>
  </si>
  <si>
    <t>Hybrid System Control 1</t>
  </si>
  <si>
    <t>Aftertreatment System Control</t>
  </si>
  <si>
    <t>Tire Configuration Command Information</t>
  </si>
  <si>
    <t>Payload Calibration Information Command</t>
  </si>
  <si>
    <t>Aftertreatment 1 Particulate Sensor Control</t>
  </si>
  <si>
    <t>Cab Message 2</t>
  </si>
  <si>
    <t>Switched Power Outputs Command</t>
  </si>
  <si>
    <t>Engine State Requests</t>
  </si>
  <si>
    <t>Radio Beacon Request</t>
  </si>
  <si>
    <t>Running Gear Equipment #2/4</t>
  </si>
  <si>
    <t>Running Gear Equipment #1/2</t>
  </si>
  <si>
    <t>CCP Data Transmission Object</t>
  </si>
  <si>
    <t>CCP Command Receive Object</t>
  </si>
  <si>
    <t>Sequence Control Client-to-Sequence Control Master</t>
  </si>
  <si>
    <t>Sequence Control Master-to-Sequence Control Client</t>
  </si>
  <si>
    <t>Engine Configuration Commands</t>
  </si>
  <si>
    <t>Supplemental Fan Command</t>
  </si>
  <si>
    <t>Vehicle/Chassis Lubrication System 1</t>
  </si>
  <si>
    <t>Aftertreatment 1 Hydrocarbon Doser Information 1</t>
  </si>
  <si>
    <t>NAME Management Message</t>
  </si>
  <si>
    <t>Aftertreatment 1 Diesel Particulate Filter Soot Sensor Calibration</t>
  </si>
  <si>
    <t>Aftertreatment 2 Diesel Particulate Filter Soot Sensor Calibration</t>
  </si>
  <si>
    <t>Low Voltage Disconnect Set Operating Mode</t>
  </si>
  <si>
    <t>Noise Control Status</t>
  </si>
  <si>
    <t>Noise Control 1</t>
  </si>
  <si>
    <t>Joystick Lamp Command Message</t>
  </si>
  <si>
    <t>General Purpose Message #1/8</t>
  </si>
  <si>
    <t>Proprietary Method Identification</t>
  </si>
  <si>
    <t>Auxiliary Input/Output Status 7</t>
  </si>
  <si>
    <t>Auxiliary Input/Output Status 6</t>
  </si>
  <si>
    <t>DTC Counts</t>
  </si>
  <si>
    <t>Immediate Fault Status</t>
  </si>
  <si>
    <t>NTE Status</t>
  </si>
  <si>
    <t>Emission Increasing Auxiliary Emission Control Device Active Time</t>
  </si>
  <si>
    <t>Regulated Exhaust Emission Level Exceedance</t>
  </si>
  <si>
    <t>DTC To Lamp Association</t>
  </si>
  <si>
    <t>Scaled Test Results</t>
  </si>
  <si>
    <t>Auxiliary Input/Output Status 4</t>
  </si>
  <si>
    <t>Auxiliary Input/Output Status 3</t>
  </si>
  <si>
    <t>Auxiliary Input/Output Status 2</t>
  </si>
  <si>
    <t>Text Display</t>
  </si>
  <si>
    <t>Forward Lane Image Command</t>
  </si>
  <si>
    <t>Client (ECU) to File Server message</t>
  </si>
  <si>
    <t>File Server to Client (ECU) message</t>
  </si>
  <si>
    <t>Agricultural Guidance Machine Info</t>
  </si>
  <si>
    <t>Agricultural Guidance System Command</t>
  </si>
  <si>
    <t>Tire Pressure Reference Setting</t>
  </si>
  <si>
    <t>Parameter Locate Message</t>
  </si>
  <si>
    <t>Configuration Identification Message</t>
  </si>
  <si>
    <t>Proprietarily Configurable Message #1</t>
  </si>
  <si>
    <t>Proprietarily Configurable Message #2</t>
  </si>
  <si>
    <t>Proprietarily Configurable Message #3</t>
  </si>
  <si>
    <t>Proprietarily Configurable Message #4</t>
  </si>
  <si>
    <t>Proprietarily Configurable Message #5</t>
  </si>
  <si>
    <t>Proprietarily Configurable Message #6</t>
  </si>
  <si>
    <t>Proprietarily Configurable Message #7</t>
  </si>
  <si>
    <t>Proprietarily Configurable Message #8</t>
  </si>
  <si>
    <t>Proprietarily Configurable Message #9</t>
  </si>
  <si>
    <t>Proprietarily Configurable Message #10</t>
  </si>
  <si>
    <t>Proprietarily Configurable Message #11</t>
  </si>
  <si>
    <t>Proprietarily Configurable Message #12</t>
  </si>
  <si>
    <t>Proprietarily Configurable Message #13</t>
  </si>
  <si>
    <t>Proprietarily Configurable Message #14</t>
  </si>
  <si>
    <t>Proprietarily Configurable Message #15</t>
  </si>
  <si>
    <t>Proprietarily Configurable Message #16</t>
  </si>
  <si>
    <t>Diagnostic Readiness 2</t>
  </si>
  <si>
    <t>Monitor Performance Ratio</t>
  </si>
  <si>
    <t>Individual Clear/Reset Of Active And Previously Active DTC</t>
  </si>
  <si>
    <t>General Purpose Valve Command</t>
  </si>
  <si>
    <t>General Purpose Valve Measured Flow</t>
  </si>
  <si>
    <t>General Purpose Valve Estimated Flow</t>
  </si>
  <si>
    <t>Extended Transport Protocol - Data Transfer</t>
  </si>
  <si>
    <t>Extended Transport Protocol - Connection Management</t>
  </si>
  <si>
    <t>Request 2</t>
  </si>
  <si>
    <t>Transfer</t>
  </si>
  <si>
    <t>Process Data Message</t>
  </si>
  <si>
    <t>Request for Repetition Rate</t>
  </si>
  <si>
    <t>Reserved for ISO 15765-2</t>
  </si>
  <si>
    <t>Continuous Torque &amp; Speed Limit Request</t>
  </si>
  <si>
    <t>Cab Illumination Message</t>
  </si>
  <si>
    <t>Air Suspension Control 6</t>
  </si>
  <si>
    <t>Air Suspension Control 2</t>
  </si>
  <si>
    <t>Calibration Information</t>
  </si>
  <si>
    <t>Data Security</t>
  </si>
  <si>
    <t>Time/Date Adjust</t>
  </si>
  <si>
    <t>Boot Load Data</t>
  </si>
  <si>
    <t>Binary Data Transfer</t>
  </si>
  <si>
    <t>Memory Access Response</t>
  </si>
  <si>
    <t>Memory Access Request</t>
  </si>
  <si>
    <t>Anti-theft Status</t>
  </si>
  <si>
    <t>Anti-theft Request</t>
  </si>
  <si>
    <t>Reset</t>
  </si>
  <si>
    <t>Stop Start Broadcast</t>
  </si>
  <si>
    <t>Cab Message 1</t>
  </si>
  <si>
    <t>General Purpose Message #2/1</t>
  </si>
  <si>
    <t>General Purpose Message #1/1</t>
  </si>
  <si>
    <t>Command Non-continuously Monitored Test</t>
  </si>
  <si>
    <t>Running Gear Equipment #1/1</t>
  </si>
  <si>
    <t>Running Gear Equipment #2/1</t>
  </si>
  <si>
    <t>Virtual Terminal-to-Node</t>
  </si>
  <si>
    <t>Node-to-Virtual Terminal</t>
  </si>
  <si>
    <t>Acknowledgment Message</t>
  </si>
  <si>
    <t>Request</t>
  </si>
  <si>
    <t>Transport Protocol - Data Transfer</t>
  </si>
  <si>
    <t>Transport Protocol - Connection Mgmt</t>
  </si>
  <si>
    <t>Network Layer</t>
  </si>
  <si>
    <t>Address Claimed</t>
  </si>
  <si>
    <t>Proprietary A</t>
  </si>
  <si>
    <t>Electronic Retarder Controller 1</t>
  </si>
  <si>
    <t>Electronic Brake Controller 1</t>
  </si>
  <si>
    <t>Electronic Transmission Controller 1</t>
  </si>
  <si>
    <t>Electronic Engine Controller 2</t>
  </si>
  <si>
    <t>Electronic Engine Controller 1</t>
  </si>
  <si>
    <t>Electronic Transmission Controller 2</t>
  </si>
  <si>
    <t>Electronic Axle Controller 1</t>
  </si>
  <si>
    <t>Forward Lane Image 1</t>
  </si>
  <si>
    <t>Hydraulic Pressure Governor Info</t>
  </si>
  <si>
    <t>Vehicle Dynamic Stability Control 2</t>
  </si>
  <si>
    <t>Engine Gas Flow Rate</t>
  </si>
  <si>
    <t>Electronic Steering Control</t>
  </si>
  <si>
    <t>Electronic Transmission Controller #8</t>
  </si>
  <si>
    <t>Land Leveling System Operational Information</t>
  </si>
  <si>
    <t>Aftertreatment 1 Intake Gas 1</t>
  </si>
  <si>
    <t>Aftertreatment 1 Outlet Gas 1</t>
  </si>
  <si>
    <t>Aftertreatment 2 Intake Gas 1</t>
  </si>
  <si>
    <t>Aftertreatment 2 Outlet Gas 1</t>
  </si>
  <si>
    <t>Fifth Wheel Smart Systems 1</t>
  </si>
  <si>
    <t>Slope Sensor Information</t>
  </si>
  <si>
    <t>Blade Information</t>
  </si>
  <si>
    <t>Requested Generator Total AC Reactive Power</t>
  </si>
  <si>
    <t>Cylinder Combustion Status</t>
  </si>
  <si>
    <t>Engine Knock Level #1</t>
  </si>
  <si>
    <t>Engine Knock Level #2</t>
  </si>
  <si>
    <t>Engine Knock Level #3</t>
  </si>
  <si>
    <t>Engine Throttle / Fuel Actuator Control Command</t>
  </si>
  <si>
    <t>General Purpose Message #1/7</t>
  </si>
  <si>
    <t>Requested Generator Average Basic AC Quantities</t>
  </si>
  <si>
    <t>Steering Angle Sensor Information</t>
  </si>
  <si>
    <t>Generator Control 2</t>
  </si>
  <si>
    <t>Electronic Brake System #2/6</t>
  </si>
  <si>
    <t>Electronic Brake System #2/5</t>
  </si>
  <si>
    <t>Engine Speed Sensor Information 1</t>
  </si>
  <si>
    <t>Machine Selected Speed</t>
  </si>
  <si>
    <t>Aftertreatment 1 SCR Dosing System Information 1</t>
  </si>
  <si>
    <t>Aftertreatment 1 SCR Dosing System Requests 1</t>
  </si>
  <si>
    <t>Aftertreatment 1 SCR Ammonia Information</t>
  </si>
  <si>
    <t>Aftertreatment 2 SCR Dosing System Information 1</t>
  </si>
  <si>
    <t>Aftertreatment 2 SCR Dosing System Requests 1</t>
  </si>
  <si>
    <t>Aftertreatment 2 SCR Ammonia Information</t>
  </si>
  <si>
    <t>Slope Sensor Information 2</t>
  </si>
  <si>
    <t>Angular Rate Information</t>
  </si>
  <si>
    <t>Crash Notification</t>
  </si>
  <si>
    <t>Magnet Status Information 2</t>
  </si>
  <si>
    <t>Acceleration Sensor</t>
  </si>
  <si>
    <t>Engine Turbocharger Control</t>
  </si>
  <si>
    <t>Advanced Emergency Braking System 1</t>
  </si>
  <si>
    <t>Wireless Status</t>
  </si>
  <si>
    <t>Wand Sensor</t>
  </si>
  <si>
    <t>Linear Displacement Sensor</t>
  </si>
  <si>
    <t>Aftertreatment 1 SCR Ammonia Information 2</t>
  </si>
  <si>
    <t>Aftertreatment 2 SCR Ammonia Information 2</t>
  </si>
  <si>
    <t>High Voltage Energy Storage 1 Status 2</t>
  </si>
  <si>
    <t>Engine Turbocharger Blowoff Actuator 1</t>
  </si>
  <si>
    <t>Engine Torque / Fuel Request</t>
  </si>
  <si>
    <t>Engine Air System Information</t>
  </si>
  <si>
    <t>Engine Cylinder 1 Combustion Information</t>
  </si>
  <si>
    <t>Engine Cylinder 2 Combustion Information</t>
  </si>
  <si>
    <t>Engine Cylinder 3 Combustion Information</t>
  </si>
  <si>
    <t>Engine Cylinder 4 Combustion Information</t>
  </si>
  <si>
    <t>Engine Cylinder 5 Combustion Information</t>
  </si>
  <si>
    <t>Engine Cylinder 6 Combustion Information</t>
  </si>
  <si>
    <t>Engine Cylinder 7 Combustion Information</t>
  </si>
  <si>
    <t>Engine Cylinder 8 Combustion Information</t>
  </si>
  <si>
    <t>Engine Cylinder 9 Combustion Information</t>
  </si>
  <si>
    <t>Engine Cylinder 10 Combustion Information</t>
  </si>
  <si>
    <t>Engine Cylinder 11 Combustion Information</t>
  </si>
  <si>
    <t>Engine Cylinder 12 Combustion Information</t>
  </si>
  <si>
    <t>Engine Cylinder 13 Combustion Information</t>
  </si>
  <si>
    <t>Engine Cylinder 14 Combustion Information</t>
  </si>
  <si>
    <t>Engine Cylinder 15 Combustion Information</t>
  </si>
  <si>
    <t>Engine Cylinder 16 Combustion Information</t>
  </si>
  <si>
    <t>Engine Cylinder 17 Combustion Information</t>
  </si>
  <si>
    <t>Engine Cylinder 18 Combustion Information</t>
  </si>
  <si>
    <t>Engine Cylinder 19 Combustion Information</t>
  </si>
  <si>
    <t>Engine Cylinder 20 Combustion Information</t>
  </si>
  <si>
    <t>Engine Cylinder 1 Combustion Average Information</t>
  </si>
  <si>
    <t>Engine Cylinder 2 Combustion Average Information</t>
  </si>
  <si>
    <t>Engine Cylinder 3 Combustion Average Information</t>
  </si>
  <si>
    <t>Engine Cylinder 4 Combustion Average Information</t>
  </si>
  <si>
    <t>Engine Cylinder 5 Combustion Average Information</t>
  </si>
  <si>
    <t>Engine Cylinder 6 Combustion Average Information</t>
  </si>
  <si>
    <t>Engine Cylinder 7 Combustion Average Information</t>
  </si>
  <si>
    <t>Engine Cylinder 8 Combustion Average Information</t>
  </si>
  <si>
    <t>Engine Cylinder 9 Combustion Average Information</t>
  </si>
  <si>
    <t>Engine Cylinder 10 Combustion Average Information</t>
  </si>
  <si>
    <t>Engine Cylinder 11 Combustion Average Information</t>
  </si>
  <si>
    <t>Engine Cylinder 12 Combustion Average Information</t>
  </si>
  <si>
    <t>Engine Cylinder 13 Combustion Average Information</t>
  </si>
  <si>
    <t>Engine Cylinder 14 Combustion Average Information</t>
  </si>
  <si>
    <t>Engine Cylinder 15 Combustion Average Information</t>
  </si>
  <si>
    <t>Engine Cylinder 16 Combustion Average Information</t>
  </si>
  <si>
    <t>Engine Cylinder 17 Combustion Average Information</t>
  </si>
  <si>
    <t>Engine Cylinder 18 Combustion Average Information</t>
  </si>
  <si>
    <t>Engine Cylinder 19 Combustion Average Information</t>
  </si>
  <si>
    <t>Engine Cylinder 20 Combustion Average Information</t>
  </si>
  <si>
    <t>Electronic Transmission Controller #12</t>
  </si>
  <si>
    <t>Fuel Information 5 (Gaseous)</t>
  </si>
  <si>
    <t>Engine Gaseous Fuel Valve Duration Command 1</t>
  </si>
  <si>
    <t>Engine Gaseous Fuel Valve Duration Command 2</t>
  </si>
  <si>
    <t>Engine Gaseous Fuel Valve Duration Command 3</t>
  </si>
  <si>
    <t>Engine Gaseous Fuel Valve Duration Command 4</t>
  </si>
  <si>
    <t>Engine Gaseous Fuel Valve Duration Command 5</t>
  </si>
  <si>
    <t>Engine Gaseous Fuel Valve Start of Actuation Command 1</t>
  </si>
  <si>
    <t>Engine Gaseous Fuel Valve Start of Actuation Command 2</t>
  </si>
  <si>
    <t>Engine Gaseous Fuel Valve Start of Actuation Command 3</t>
  </si>
  <si>
    <t>Engine Gaseous Fuel Valve Start of Actuation Command 4</t>
  </si>
  <si>
    <t>Engine Gaseous Fuel Valve Start of Actuation Command 5</t>
  </si>
  <si>
    <t>Fuel Pump Actuator Control Command</t>
  </si>
  <si>
    <t>High Voltage Energy Storage 1 Data 1</t>
  </si>
  <si>
    <t>High Voltage Energy Storage 1 Data 2</t>
  </si>
  <si>
    <t>High Voltage Energy Storage 1 Data 3</t>
  </si>
  <si>
    <t>High Voltage Energy Storage 1 Data 4</t>
  </si>
  <si>
    <t>High Voltage Energy Storage 1 Data 5</t>
  </si>
  <si>
    <t>High Voltage Energy Storage 1 Data 6</t>
  </si>
  <si>
    <t>High Voltage Energy Storage 1 Status 1</t>
  </si>
  <si>
    <t>High Voltage Energy Storage 1 Data 7</t>
  </si>
  <si>
    <t>DC/AC Accessory Inverter 1 Status 2</t>
  </si>
  <si>
    <t>DC/AC Accessory Inverter 1 Voltage</t>
  </si>
  <si>
    <t>DC/AC Accessory Inverter 1 Feedback 2</t>
  </si>
  <si>
    <t>DC/AC Accessory Inverter 2 Status 2</t>
  </si>
  <si>
    <t>DC/AC Accessory Inverter 2 Voltage</t>
  </si>
  <si>
    <t>DC/AC Accessory Inverter 2 Feedback 2</t>
  </si>
  <si>
    <t>Engine Cylinder Combustion Request</t>
  </si>
  <si>
    <t>Engine Cylinder Head Bypass Actuator 1</t>
  </si>
  <si>
    <t>Engine Electronic Controller 18</t>
  </si>
  <si>
    <t>Predictive Cruise Control 1</t>
  </si>
  <si>
    <t>DC/AC Accessory Inverter 1 Command</t>
  </si>
  <si>
    <t>DC/AC Accessory Inverter 1 Feedback</t>
  </si>
  <si>
    <t>DC/AC Accessory Inverter 2 Command</t>
  </si>
  <si>
    <t>DC/AC Accessory Inverter 2 Feedback</t>
  </si>
  <si>
    <t>DC/AC Accessory Inverter 3 Command</t>
  </si>
  <si>
    <t>DC/AC Accessory Inverter 3 Feedback</t>
  </si>
  <si>
    <t>DC/AC Accessory Inverter 4 Command</t>
  </si>
  <si>
    <t>DC/AC Accessory Inverter 4 Feedback</t>
  </si>
  <si>
    <t>Heartbeat message</t>
  </si>
  <si>
    <t>Engine Ignition Timing Offset 1</t>
  </si>
  <si>
    <t>Engine Ignition Timing Offset 2</t>
  </si>
  <si>
    <t>Engine Ignition Timing Offset 3</t>
  </si>
  <si>
    <t>Engine Throttle / Fuel Actuator Control Command 2</t>
  </si>
  <si>
    <t>Aftertreatment 1 Intake Gas 3</t>
  </si>
  <si>
    <t>Aftertreatment 1 Outlet Gas 3</t>
  </si>
  <si>
    <t>Aftertreatment 2 Intake Gas Sensor 2</t>
  </si>
  <si>
    <t>Aftertreatment 2 Outlet Gas Sensor 2</t>
  </si>
  <si>
    <t>Engine Start Control</t>
  </si>
  <si>
    <t>Engine Start Arbitrator</t>
  </si>
  <si>
    <t>Advanced Driver Assistance Systems Interface Specification 1</t>
  </si>
  <si>
    <t>Advanced Driver Assistance Systems Interface Specification 2</t>
  </si>
  <si>
    <t>Advanced Driver Assistance Systems Interface Specification 3</t>
  </si>
  <si>
    <t>Engine Valve Controller</t>
  </si>
  <si>
    <t>Electronic Transmission Controller 13</t>
  </si>
  <si>
    <t>Aftertreatment 1 SCR Dosing System Requests 3</t>
  </si>
  <si>
    <t>Aftertreatment 2 SCR Dosing System Requests 3</t>
  </si>
  <si>
    <t>Aftertreatment 1 SCR Dosing System Information 4</t>
  </si>
  <si>
    <t>Aftertreatment 2 SCR Dosing System Information 4</t>
  </si>
  <si>
    <t>Secondary or Front Hitch Roll and Pitch</t>
  </si>
  <si>
    <t>Secondary or Front Hitch Roll and Pitch Command</t>
  </si>
  <si>
    <t>Primary or Rear Hitch Roll and Pitch</t>
  </si>
  <si>
    <t>Primary or Rear Hitch Roll and Pitch Command</t>
  </si>
  <si>
    <t>Generator Trip Energy</t>
  </si>
  <si>
    <t>Engine Speed Sensor Information 2</t>
  </si>
  <si>
    <t>Hydraulic Pressure Displacement</t>
  </si>
  <si>
    <t>Well Stimulation Pump System 1</t>
  </si>
  <si>
    <t>Well Stimulation Pump System 2</t>
  </si>
  <si>
    <t>High Voltage Energy Storage 1 Module Status 1</t>
  </si>
  <si>
    <t>High Voltage Energy Storage 1 Thermal Management System Status 1</t>
  </si>
  <si>
    <t>High Voltage Energy Storage 1 Data 8</t>
  </si>
  <si>
    <t>High Voltage Energy Storage 1 Data 9</t>
  </si>
  <si>
    <t>High Voltage Energy Storage 1 Data 10</t>
  </si>
  <si>
    <t>Fuel Information 6 (Gaseous)</t>
  </si>
  <si>
    <t>Dump Truck Body Information</t>
  </si>
  <si>
    <t>Engine Operating Information 2</t>
  </si>
  <si>
    <t>Brakes 2</t>
  </si>
  <si>
    <t>Gaseous Fuel Pressure 3</t>
  </si>
  <si>
    <t>DC/DC Converter 1 Control</t>
  </si>
  <si>
    <t>DC/DC Converter 1 Operating Status</t>
  </si>
  <si>
    <t>DC/DC Converter 1 Voltage and Current</t>
  </si>
  <si>
    <t>DC/DC Converter 1 SLI Battery Status</t>
  </si>
  <si>
    <t>Well Stimulation Pump System 3</t>
  </si>
  <si>
    <t>DC/DC Converter 1 Status 2</t>
  </si>
  <si>
    <t>DC/DC Converter 2 Control</t>
  </si>
  <si>
    <t>DC/DC Converter 2 Operating Status</t>
  </si>
  <si>
    <t>DC/DC Converter 2 Voltage and Current</t>
  </si>
  <si>
    <t>DC/DC Converter 2 SLI Battery Status</t>
  </si>
  <si>
    <t>DC/DC Converter 2 Status 2</t>
  </si>
  <si>
    <t>DC/DC Converter 3 Control</t>
  </si>
  <si>
    <t>DC/DC Converter 3 Operating Status</t>
  </si>
  <si>
    <t>DC/DC Converter 3 Voltage and Current</t>
  </si>
  <si>
    <t>DC/DC Converter 3 SLI Battery Status</t>
  </si>
  <si>
    <t>DC/DC Converter 3 Status 2</t>
  </si>
  <si>
    <t>DC/DC Converter 4 Control</t>
  </si>
  <si>
    <t>DC/DC Converter 4 Operating Status</t>
  </si>
  <si>
    <t>DC/DC Converter 4 Voltage and Current</t>
  </si>
  <si>
    <t>DC/DC Converter 4 SLI Battery Status</t>
  </si>
  <si>
    <t>DC/DC Converter 4 Status 2</t>
  </si>
  <si>
    <t>Slope Sensor Information 3</t>
  </si>
  <si>
    <t>DC/AC Accessory Inverter 3 Status 2</t>
  </si>
  <si>
    <t>DC/AC Accessory Inverter 3 Voltage</t>
  </si>
  <si>
    <t>DC/AC Accessory Inverter 3 Feedback 2</t>
  </si>
  <si>
    <t>DC/AC Accessory Inverter 4 Status 2</t>
  </si>
  <si>
    <t>DC/AC Accessory Inverter 4 Voltage</t>
  </si>
  <si>
    <t>DC/AC Accessory Inverter 4 Feedback 2</t>
  </si>
  <si>
    <t>DC/AC Accessory Inverter 5 Command</t>
  </si>
  <si>
    <t>DC/AC Accessory Inverter 5 Feedback</t>
  </si>
  <si>
    <t>DC/AC Accessory Inverter 5 Status 2</t>
  </si>
  <si>
    <t>DC/AC Accessory Inverter 5 Voltage</t>
  </si>
  <si>
    <t>DC/AC Accessory Inverter 5 Feedback 2</t>
  </si>
  <si>
    <t>Engine Pre-Chamber Fuel Valve Duration Command 1</t>
  </si>
  <si>
    <t>Engine Pre-Chamber Fuel Valve Duration Command 2</t>
  </si>
  <si>
    <t>Engine Pre-Chamber Fuel Valve Duration Command 3</t>
  </si>
  <si>
    <t>Engine Pre-Chamber Fuel Valve Duration Command 4</t>
  </si>
  <si>
    <t>Engine Pre-Chamber Fuel Valve Duration Command 5</t>
  </si>
  <si>
    <t>Engine Pre-Chamber Fuel Valve Start of Actuation Command 1</t>
  </si>
  <si>
    <t>Engine Pre-Chamber Fuel Valve Start of Actuation Command 2</t>
  </si>
  <si>
    <t>Engine Pre-Chamber Fuel Valve Start of Actuation Command 3</t>
  </si>
  <si>
    <t>Engine Pre-Chamber Fuel Valve Start of Actuation Command 4</t>
  </si>
  <si>
    <t>Engine Pre-Chamber Fuel Valve Start of Actuation Command 5</t>
  </si>
  <si>
    <t>Active Steering System Controls 1</t>
  </si>
  <si>
    <t>Secondary or Front Hitch Yaw Command</t>
  </si>
  <si>
    <t>Primary or Rear Hitch Yaw Command</t>
  </si>
  <si>
    <t>Stationary Inverter Average Basic AC Quantities</t>
  </si>
  <si>
    <t>Stationary Inverter Total AC Reactive Power</t>
  </si>
  <si>
    <t>Stationary Inverter Total AC Power</t>
  </si>
  <si>
    <t>Stationary Inverter Control</t>
  </si>
  <si>
    <t>Stationary Inverter to Bus Sync Check Status</t>
  </si>
  <si>
    <t>Engine Cylinder 1 Combustion Pressures</t>
  </si>
  <si>
    <t>Engine Cylinder 2 Combustion Pressures</t>
  </si>
  <si>
    <t>Engine Cylinder 3 Combustion Pressures</t>
  </si>
  <si>
    <t>Engine Cylinder 4 Combustion Pressures</t>
  </si>
  <si>
    <t>Engine Cylinder 5 Combustion Pressures</t>
  </si>
  <si>
    <t>Engine Cylinder 6 Combustion Pressures</t>
  </si>
  <si>
    <t>Engine Cylinder 7 Combustion Pressures</t>
  </si>
  <si>
    <t>Engine Cylinder 8 Combustion Pressures</t>
  </si>
  <si>
    <t>Engine Cylinder 9 Combustion Pressures</t>
  </si>
  <si>
    <t>Engine Cylinder 10 Combustion Pressures</t>
  </si>
  <si>
    <t>Engine Cylinder 11 Combustion Pressures</t>
  </si>
  <si>
    <t>Engine Cylinder 12 Combustion Pressures</t>
  </si>
  <si>
    <t>Engine Cylinder 13 Combustion Pressures</t>
  </si>
  <si>
    <t>Engine Cylinder 14 Combustion Pressures</t>
  </si>
  <si>
    <t>Engine Cylinder 15 Combustion Pressures</t>
  </si>
  <si>
    <t>Engine Cylinder 16 Combustion Pressures</t>
  </si>
  <si>
    <t>Engine Cylinder 17 Combustion Pressures</t>
  </si>
  <si>
    <t>Engine Cylinder 18 Combustion Pressures</t>
  </si>
  <si>
    <t>Engine Cylinder 19 Combustion Pressures</t>
  </si>
  <si>
    <t>Engine Cylinder 20 Combustion Pressures</t>
  </si>
  <si>
    <t>Engine Cylinder 1 Combustion Timing</t>
  </si>
  <si>
    <t>Engine Cylinder 2 Combustion Timing</t>
  </si>
  <si>
    <t>Engine Cylinder 3 Combustion Timing</t>
  </si>
  <si>
    <t>Engine Cylinder 4 Combustion Timing</t>
  </si>
  <si>
    <t>Engine Cylinder 5 Combustion Timing</t>
  </si>
  <si>
    <t>Engine Cylinder 6 Combustion Timing</t>
  </si>
  <si>
    <t>Engine Cylinder 7 Combustion Timing</t>
  </si>
  <si>
    <t>Engine Cylinder 8 Combustion Timing</t>
  </si>
  <si>
    <t>Engine Cylinder 9 Combustion Timing</t>
  </si>
  <si>
    <t>Engine Cylinder 10 Combustion Timing</t>
  </si>
  <si>
    <t>Engine Cylinder 11 Combustion Timing</t>
  </si>
  <si>
    <t>Engine Cylinder 12 Combustion Timing</t>
  </si>
  <si>
    <t>Engine Cylinder 13 Combustion Timing</t>
  </si>
  <si>
    <t>Engine Cylinder 14 Combustion Timing</t>
  </si>
  <si>
    <t>Engine Cylinder 15 Combustion Timing</t>
  </si>
  <si>
    <t>Engine Cylinder 16 Combustion Timing</t>
  </si>
  <si>
    <t>Engine Cylinder 17 Combustion Timing</t>
  </si>
  <si>
    <t>Engine Cylinder 18 Combustion Timing</t>
  </si>
  <si>
    <t>Engine Cylinder 19 Combustion Timing</t>
  </si>
  <si>
    <t>Engine Cylinder 20 Combustion Timing</t>
  </si>
  <si>
    <t>Engine Cylinder 1 Combustion Metrics</t>
  </si>
  <si>
    <t>Engine Cylinder 2 Combustion Metrics</t>
  </si>
  <si>
    <t>Engine Cylinder 3 Combustion Metrics</t>
  </si>
  <si>
    <t>Engine Cylinder 4 Combustion Metrics</t>
  </si>
  <si>
    <t>Engine Cylinder 5 Combustion Metrics</t>
  </si>
  <si>
    <t>Engine Cylinder 6 Combustion Metrics</t>
  </si>
  <si>
    <t>Engine Cylinder 7 Combustion Metrics</t>
  </si>
  <si>
    <t>Engine Cylinder 8 Combustion Metrics</t>
  </si>
  <si>
    <t>Engine Cylinder 9 Combustion Metrics</t>
  </si>
  <si>
    <t>Engine Cylinder 10 Combustion Metrics</t>
  </si>
  <si>
    <t>Engine Cylinder 11 Combustion Metrics</t>
  </si>
  <si>
    <t>Engine Cylinder 12 Combustion Metrics</t>
  </si>
  <si>
    <t>Engine Cylinder 13 Combustion Metrics</t>
  </si>
  <si>
    <t>Engine Cylinder 14 Combustion Metrics</t>
  </si>
  <si>
    <t>Engine Cylinder 15 Combustion Metrics</t>
  </si>
  <si>
    <t>Engine Cylinder 16 Combustion Metrics</t>
  </si>
  <si>
    <t>Engine Cylinder 17 Combustion Metrics</t>
  </si>
  <si>
    <t>Engine Cylinder 18 Combustion Metrics</t>
  </si>
  <si>
    <t>Engine Cylinder 19 Combustion Metrics</t>
  </si>
  <si>
    <t>Engine Cylinder 20 Combustion Metrics</t>
  </si>
  <si>
    <t>Motor/Generator 1 Inverter Mode Feedback 1</t>
  </si>
  <si>
    <t>Motor/Generator 1 Inverter Limits Active Power</t>
  </si>
  <si>
    <t>Motor/Generator 1 Inverter Limits Active Mechanical</t>
  </si>
  <si>
    <t>Motor/Generator 1 Inverter Limits Active DC Side</t>
  </si>
  <si>
    <t>Motor/Generator 1 Inverter Low Voltage</t>
  </si>
  <si>
    <t>Motor/Generator 2 Inverter Mode Feedback 1</t>
  </si>
  <si>
    <t>Motor/Generator 2 Inverter Limits Active Power</t>
  </si>
  <si>
    <t>Motor/Generator 2 Inverter Limits Active Mechanical</t>
  </si>
  <si>
    <t>Motor/Generator 2 Inverter Limits Active DC Side</t>
  </si>
  <si>
    <t>Motor/Generator 2 Inverter Low Voltage</t>
  </si>
  <si>
    <t>Motor/Generator 2 Inverter Reference 1</t>
  </si>
  <si>
    <t>Motor/Generator 2 Inverter Status 1</t>
  </si>
  <si>
    <t>Motor/Generator 2 Inverter Reference 2</t>
  </si>
  <si>
    <t>Motor/Generator 2 Inverter Temperature</t>
  </si>
  <si>
    <t>Motor/Generator 2 Inverter Motor Temperature</t>
  </si>
  <si>
    <t>Motor/Generator 1 Inverter Motor Temperature</t>
  </si>
  <si>
    <t>Motor/Generator 1 Inverter Temperature</t>
  </si>
  <si>
    <t>Motor/Generator 1 Inverter Reference 2</t>
  </si>
  <si>
    <t>Motor/Generator 1 Inverter Status 1</t>
  </si>
  <si>
    <t>Motor/Generator 1 Inverter Reference 1</t>
  </si>
  <si>
    <t>Personnel Detect Status</t>
  </si>
  <si>
    <t>Engine Cylinder Pressure Gamma 1</t>
  </si>
  <si>
    <t>Engine Cylinder Pressure Gamma 2</t>
  </si>
  <si>
    <t>Engine Cylinder Pressure Gamma 3</t>
  </si>
  <si>
    <t>Engine Cylinder Pressure Gamma 4</t>
  </si>
  <si>
    <t>Engine Cylinder Pressure Gamma 5</t>
  </si>
  <si>
    <t>Reserved for Network Operation Mode</t>
  </si>
  <si>
    <t>Electrified Accessory Generator Coolant Pump Status</t>
  </si>
  <si>
    <t>Electrified Accessory Generator Coolant Fan Status</t>
  </si>
  <si>
    <t>Well Stimulation Pump System Filter Information</t>
  </si>
  <si>
    <t>PTO Governor Configuration</t>
  </si>
  <si>
    <t>On Board Programming 2</t>
  </si>
  <si>
    <t>Primary or Rear Hitch Yaw</t>
  </si>
  <si>
    <t>Secondary or Front Hitch Yaw</t>
  </si>
  <si>
    <t>Operator Status</t>
  </si>
  <si>
    <t>Engine Idle Management Information</t>
  </si>
  <si>
    <t>Alcohol Interlock To Vehicle</t>
  </si>
  <si>
    <t>Vehicle To Alcohol Interlock</t>
  </si>
  <si>
    <t>Marine Control Information 3</t>
  </si>
  <si>
    <t>Engine Fluid Level/Pressure 13</t>
  </si>
  <si>
    <t>High Voltage Energy Storage 1 Data 11</t>
  </si>
  <si>
    <t>Economy Mode Inactive Hours</t>
  </si>
  <si>
    <t>Economy Mode Estimated Instantaneous Fuel Savings Rate</t>
  </si>
  <si>
    <t>Economy Mode Active Hours</t>
  </si>
  <si>
    <t>Economy Mode Fuel Used</t>
  </si>
  <si>
    <t>Economy Mode Estimated Fuel Savings</t>
  </si>
  <si>
    <t>DC/DC Converter 4 Voltage</t>
  </si>
  <si>
    <t>DC/DC Converter 3 Voltage</t>
  </si>
  <si>
    <t>DC/DC Converter 2 Voltage</t>
  </si>
  <si>
    <t>DC/DC Converter 1 Voltage</t>
  </si>
  <si>
    <t>Electronic Engine Controller 22</t>
  </si>
  <si>
    <t>Engine Hours 2</t>
  </si>
  <si>
    <t>Engine Information 3</t>
  </si>
  <si>
    <t>Vehicle Electrical Power 15</t>
  </si>
  <si>
    <t>Exhaust Oxygen 2</t>
  </si>
  <si>
    <t>DC/AC Accessory Inverter 1 Temperatures</t>
  </si>
  <si>
    <t>DC/AC Accessory Inverter 1 DC Side Limits</t>
  </si>
  <si>
    <t>DC/AC Accessory Inverter 1 AC Side Limits</t>
  </si>
  <si>
    <t>DC/AC Accessory Inverter 1 Configuration 1</t>
  </si>
  <si>
    <t>DC/AC Accessory Inverter 1 Lifetime Data</t>
  </si>
  <si>
    <t>DC/AC Accessory Inverter 2 Temperatures</t>
  </si>
  <si>
    <t>DC/AC Accessory Inverter 2 DC Side Limits</t>
  </si>
  <si>
    <t>DC/AC Accessory Inverter 2 AC Side Limits</t>
  </si>
  <si>
    <t>DC/AC Accessory Inverter 2 Configuration 1</t>
  </si>
  <si>
    <t>DC/AC Accessory Inverter 2 Lifetime Data</t>
  </si>
  <si>
    <t>DC/AC Accessory Inverter 3 Temperatures</t>
  </si>
  <si>
    <t>DC/AC Accessory Inverter 3 DC Side Limits</t>
  </si>
  <si>
    <t>DC/AC Accessory Inverter 3 AC Side Limits</t>
  </si>
  <si>
    <t>DC/AC Accessory Inverter 3 Configuration 1</t>
  </si>
  <si>
    <t>DC/AC Accessory Inverter 3 Lifetime Data</t>
  </si>
  <si>
    <t>DC/AC Accessory Inverter 4 Temperatures</t>
  </si>
  <si>
    <t>DC/AC Accessory Inverter 4 DC Side Limits</t>
  </si>
  <si>
    <t>DC/AC Accessory Inverter 4 AC Side Limits</t>
  </si>
  <si>
    <t>DC/AC Accessory Inverter 4 Configuration 1</t>
  </si>
  <si>
    <t>DC/AC Accessory Inverter 4 Lifetime Data</t>
  </si>
  <si>
    <t>DC/AC Accessory Inverter 5 Temperatures</t>
  </si>
  <si>
    <t>DC/AC Accessory Inverter 5 DC Side Limits</t>
  </si>
  <si>
    <t>DC/AC Accessory Inverter 5 AC Side Limits</t>
  </si>
  <si>
    <t>DC/AC Accessory Inverter 5 Configuration 1</t>
  </si>
  <si>
    <t>DC/AC Accessory Inverter 5 Lifetime Data</t>
  </si>
  <si>
    <t>Well Stimulation Pump Sensor Calibration Status</t>
  </si>
  <si>
    <t>Well Stimulation Pump Fluid Volume</t>
  </si>
  <si>
    <t>Well Stimulation Pump Serial Number</t>
  </si>
  <si>
    <t>Well Stimulation Pump Trip Hours</t>
  </si>
  <si>
    <t>Aftertreatment 1 Outlet Gas 4</t>
  </si>
  <si>
    <t>Aftertreatment 1 Intake Gas 4</t>
  </si>
  <si>
    <t>DC/DC Converter 4 Lifetime Data</t>
  </si>
  <si>
    <t>DC/DC Converter 4 Configuration 1</t>
  </si>
  <si>
    <t>DC/DC Converter 4 SLI Battery Limits</t>
  </si>
  <si>
    <t>DC/DC Converter 4 Temperatures</t>
  </si>
  <si>
    <t>DC/DC Converter 4 Low Side Limits</t>
  </si>
  <si>
    <t>DC/DC Converter 4 High Side Limits</t>
  </si>
  <si>
    <t>DC/DC Converter 3 Lifetime Data</t>
  </si>
  <si>
    <t>DC/DC Converter 3 Configuration 1</t>
  </si>
  <si>
    <t>DC/DC Converter 3 SLI Battery Limits</t>
  </si>
  <si>
    <t>DC/DC Converter 3 Temperatures</t>
  </si>
  <si>
    <t>DC/DC Converter 3 Low Side Limits</t>
  </si>
  <si>
    <t>DC/DC Converter 3 High Side Limits</t>
  </si>
  <si>
    <t>DC/DC Converter 2 Lifetime Data</t>
  </si>
  <si>
    <t>DC/DC Converter 2 Configuration 1</t>
  </si>
  <si>
    <t>DC/DC Converter 2 SLI Battery Limits</t>
  </si>
  <si>
    <t>DC/DC Converter 2 Temperatures</t>
  </si>
  <si>
    <t>DC/DC Converter 2 Low Side Limits</t>
  </si>
  <si>
    <t>DC/DC Converter 2 High Side Limits</t>
  </si>
  <si>
    <t>CiA 602-2 Autosar CAN-NM</t>
  </si>
  <si>
    <t>Engine Exhaust Particulate Control System Info</t>
  </si>
  <si>
    <t>Well Stimulation Pump Hours</t>
  </si>
  <si>
    <t>Well Stimulation Pump System Configuration Status</t>
  </si>
  <si>
    <t>Configurable Receive SPNs Status</t>
  </si>
  <si>
    <t>DC/DC Converter 1 Lifetime Data</t>
  </si>
  <si>
    <t>DC/DC Converter 1 Configuration 1</t>
  </si>
  <si>
    <t>DC/DC Converter 1 SLI Battery Limits</t>
  </si>
  <si>
    <t>Pump Oil Message</t>
  </si>
  <si>
    <t>Well Stimulation Pump System Lifetime Totals</t>
  </si>
  <si>
    <t>Well Stimulation Pump System Configuration</t>
  </si>
  <si>
    <t>Aftercooler and Oil Cooler Fluids 2</t>
  </si>
  <si>
    <t>Electronic Engine Controller 21</t>
  </si>
  <si>
    <t>Configurable Transmit PGNs Status</t>
  </si>
  <si>
    <t>DC/DC Converter 1 Temperatures</t>
  </si>
  <si>
    <t>DC/DC Converter 1 Low Side Limits</t>
  </si>
  <si>
    <t>DC/DC Converter 1 High Side Limits</t>
  </si>
  <si>
    <t>Reserved for Diagnostic Message</t>
  </si>
  <si>
    <t>Door Control 4</t>
  </si>
  <si>
    <t>Door Control 3</t>
  </si>
  <si>
    <t>Engine Temperature 6</t>
  </si>
  <si>
    <t>Intake/Exhaust Conditions 3</t>
  </si>
  <si>
    <t>Aftercooler and Oil Cooler Fluids 1</t>
  </si>
  <si>
    <t>Diode Temperature 2</t>
  </si>
  <si>
    <t>Diode Temperature 1</t>
  </si>
  <si>
    <t>Alternator Temperature 2</t>
  </si>
  <si>
    <t>Fuel Information 7 (Gaseous)</t>
  </si>
  <si>
    <t>High Voltage Energy Storage Fan Status</t>
  </si>
  <si>
    <t>High Voltage Energy Storage Fan Commands</t>
  </si>
  <si>
    <t>SCR Operator Inducement Information 5</t>
  </si>
  <si>
    <t>Aftertreatment System Information 2</t>
  </si>
  <si>
    <t>Ethernet 1 Connection Information 2</t>
  </si>
  <si>
    <t>Ethernet 1 Connection Information 1</t>
  </si>
  <si>
    <t>Oil Debris Monitor Counts Ferrous Bins 1 &amp; 2</t>
  </si>
  <si>
    <t>Oil Debris Monitor Counts Ferrous Bins 3 &amp; 4</t>
  </si>
  <si>
    <t>Oil Debris Monitor Counts Ferrous Bins 5 &amp; 6</t>
  </si>
  <si>
    <t>Oil Debris Monitor Counts Non-Ferrous Bins 1 &amp; 2</t>
  </si>
  <si>
    <t>Oil Debris Monitor Counts Non-Ferrous Bins 3 &amp; 4</t>
  </si>
  <si>
    <t>Oil Debris Monitor Counts Non-Ferrous Bins 5 &amp; 6</t>
  </si>
  <si>
    <t>Oil Debris Monitoring System Status</t>
  </si>
  <si>
    <t>Cruise Control / Vehicle Speed 5</t>
  </si>
  <si>
    <t>Aftertreatment 2 Diesel Oxidation Catalyst 2</t>
  </si>
  <si>
    <t>Aftertreatment 1 Diesel Oxidation Catalyst 2</t>
  </si>
  <si>
    <t>Vehicle Position 2</t>
  </si>
  <si>
    <t>Electrified Accessory Propulsion Motor Coolant Fan 3 Status</t>
  </si>
  <si>
    <t>Electrified Accessory Propulsion Motor Coolant Fan 2 Status</t>
  </si>
  <si>
    <t>Electrified Accessory Propulsion Motor Coolant Fan 1 Status</t>
  </si>
  <si>
    <t>Electrified Accessory Power Electronics Coolant Fan 3 Status</t>
  </si>
  <si>
    <t>Electrified Accessory Power Electronics Coolant Fan 2 Status</t>
  </si>
  <si>
    <t>Electrified Accessory Power Electronics Coolant Fan 1 Status</t>
  </si>
  <si>
    <t>Electrified Accessory Propulsion Motor Oil Pump Status</t>
  </si>
  <si>
    <t>Electrified Accessory Propulsion Motor Coolant Pump Status</t>
  </si>
  <si>
    <t>Electrified Accessory Power Electronics Coolant Pump Status</t>
  </si>
  <si>
    <t>Electrified Accessory Motor Status</t>
  </si>
  <si>
    <t>SCR System Information</t>
  </si>
  <si>
    <t>Vehicle Electrical Power 14</t>
  </si>
  <si>
    <t>Vehicle Electrical Power 13</t>
  </si>
  <si>
    <t>Vehicle Electrical Power 12</t>
  </si>
  <si>
    <t>Vehicle Electrical Power 11</t>
  </si>
  <si>
    <t>Vehicle Electrical Power 10</t>
  </si>
  <si>
    <t>Vehicle Electrical Power 9</t>
  </si>
  <si>
    <t>Vehicle Electrical Power 8</t>
  </si>
  <si>
    <t>Vehicle Electrical Power 7</t>
  </si>
  <si>
    <t>Electronic Engine Controller 20</t>
  </si>
  <si>
    <t>Evaporative Systems</t>
  </si>
  <si>
    <t>Fire Pump Statistics 1</t>
  </si>
  <si>
    <t>Primary or Rear Hitch Roll and Pitch Sensitivity</t>
  </si>
  <si>
    <t>Secondary or Front Hitch Roll and Pitch Sensitivity</t>
  </si>
  <si>
    <t>Ambient Conditions 3</t>
  </si>
  <si>
    <t>Total Gaseous Fuel Information</t>
  </si>
  <si>
    <t>Cab Door Control</t>
  </si>
  <si>
    <t>Door Latch Status</t>
  </si>
  <si>
    <t>Vehicle Electrical Power 3 (obsolete, use PGN 65106)</t>
  </si>
  <si>
    <t>Vehicle Electrical Power 6</t>
  </si>
  <si>
    <t>Payload Temperature 2</t>
  </si>
  <si>
    <t>Payload Temperature 1</t>
  </si>
  <si>
    <t>Payload System Totals 2</t>
  </si>
  <si>
    <t>Payload System Totals 1</t>
  </si>
  <si>
    <t>Electronic Engine Controller 19</t>
  </si>
  <si>
    <t>Fuel Consumption (Liquid) 2</t>
  </si>
  <si>
    <t>Aftertreatment 2 Diesel Exhaust Fluid Tank 1 Information 2</t>
  </si>
  <si>
    <t>Aftertreatment 1 Diesel Exhaust Fluid Tank 1 Information 2</t>
  </si>
  <si>
    <t>Aftertreatment 2 Diesel Exhaust Fluid Information 2</t>
  </si>
  <si>
    <t>Aftertreatment 1 Diesel Exhaust Fluid Information 2</t>
  </si>
  <si>
    <t>Forward Lane Image 3</t>
  </si>
  <si>
    <t>Operator Inducement Information</t>
  </si>
  <si>
    <t>Cruise Control / Vehicle Speed 4</t>
  </si>
  <si>
    <t>Brake Caliper Lining Clearance</t>
  </si>
  <si>
    <t>Alternate Fuel 5</t>
  </si>
  <si>
    <t>Engine Turbocharger Control 3</t>
  </si>
  <si>
    <t>Fire Suppression Agent Status</t>
  </si>
  <si>
    <t>SCR Operator Inducement Information 4</t>
  </si>
  <si>
    <t>Aftertreatment System Information 1</t>
  </si>
  <si>
    <t>Aftertreatment 1 Particulate Sensor Information 3</t>
  </si>
  <si>
    <t>Engine Fuel Injector Metering Rail Pressure Information 3</t>
  </si>
  <si>
    <t>Engine Fuel Injector Metering Rail Pressure Information 2</t>
  </si>
  <si>
    <t>Aftertreatment 2 Diesel Exhaust Fluid Pump 1 Information</t>
  </si>
  <si>
    <t>Gaseous Fuel Supply Valve Information</t>
  </si>
  <si>
    <t>Engine Oil Mist Detection Information 2</t>
  </si>
  <si>
    <t>Engine Oil Mist Detection Information 1</t>
  </si>
  <si>
    <t>Gaseous Fuel Supply Pressure 2</t>
  </si>
  <si>
    <t>Gaseous Fuel Supply Pressure 1</t>
  </si>
  <si>
    <t>Engine End Bearing Temperature 3</t>
  </si>
  <si>
    <t>Engine End Bearing Temperature 2</t>
  </si>
  <si>
    <t>Engine End Bearing Temperature 1</t>
  </si>
  <si>
    <t>Heat Exchanger Debris Purge Information</t>
  </si>
  <si>
    <t>Engine Turbocharger Control 2</t>
  </si>
  <si>
    <t>Engine Hydraulic Fuel 2 Pump Status</t>
  </si>
  <si>
    <t>Alternate Fuel 4</t>
  </si>
  <si>
    <t>Tire Condition Message 2</t>
  </si>
  <si>
    <t>Tire Configuration Status Information</t>
  </si>
  <si>
    <t>Tire Wireless Signal Strength Indicator</t>
  </si>
  <si>
    <t>Tire Sensor Identification Status</t>
  </si>
  <si>
    <t>Monitored Tire Information</t>
  </si>
  <si>
    <t>Aftertreatment 2 Historical Information 2</t>
  </si>
  <si>
    <t>Aftertreatment 1 Historical Information 2</t>
  </si>
  <si>
    <t>SCR System Cleaning</t>
  </si>
  <si>
    <t>Electronic Engine Controller 17</t>
  </si>
  <si>
    <t>SCR Operator Inducement Information 3</t>
  </si>
  <si>
    <t>Aftertreatment 2 SCR Dosing System Information 3</t>
  </si>
  <si>
    <t>Aftertreatment 1 SCR Dosing System Information 3</t>
  </si>
  <si>
    <t>Payload Weight Sensor Information</t>
  </si>
  <si>
    <t>Payload System Status</t>
  </si>
  <si>
    <t>Air Suspension Control 7</t>
  </si>
  <si>
    <t>Bin Weight and Lift Count</t>
  </si>
  <si>
    <t>Engine Gaseous Leakage Information</t>
  </si>
  <si>
    <t>Driving and Rest Times Driver 2</t>
  </si>
  <si>
    <t>Driving and Rest Times Driver 1</t>
  </si>
  <si>
    <t>SCR Operator Inducement Information 2</t>
  </si>
  <si>
    <t>SCR Operator Inducement Information 1</t>
  </si>
  <si>
    <t>Turbocharger Information 7</t>
  </si>
  <si>
    <t>Engine Load Sharing Information</t>
  </si>
  <si>
    <t>High Voltage Energy Storage 1 Configuration</t>
  </si>
  <si>
    <t>High Voltage Energy Storage 1 History</t>
  </si>
  <si>
    <t>Aftertreatment 1 Particulate Sensor Information 2</t>
  </si>
  <si>
    <t>Aftertreatment 1 Particulate Sensor Information 1</t>
  </si>
  <si>
    <t>Product Identification Information</t>
  </si>
  <si>
    <t>Control Function Functionalities</t>
  </si>
  <si>
    <t>Alternate Fuel 3</t>
  </si>
  <si>
    <t>Engine Fuel Injector Metering Rail Pressure Information 1</t>
  </si>
  <si>
    <t>Engine Exhaust NOx</t>
  </si>
  <si>
    <t>Air Fuel Ratio</t>
  </si>
  <si>
    <t>Gaseous Fuel Pressure 2</t>
  </si>
  <si>
    <t>Aftertreatment System Abuse Information</t>
  </si>
  <si>
    <t>Engine Cylinder Pressure Monitor Status Information</t>
  </si>
  <si>
    <t>Engine Information 2</t>
  </si>
  <si>
    <t>Electronic Steering Control 2</t>
  </si>
  <si>
    <t>Vehicle Speed Limiter</t>
  </si>
  <si>
    <t>Assembly Unit Identification</t>
  </si>
  <si>
    <t>Joystick 3 Lamp Status</t>
  </si>
  <si>
    <t>Joystick 2 Lamp Status</t>
  </si>
  <si>
    <t>Joystick 1 Lamp Status</t>
  </si>
  <si>
    <t>Engine Timing Actuator Position Command</t>
  </si>
  <si>
    <t>Engine Timing Actuator Position</t>
  </si>
  <si>
    <t>Dash Display 2</t>
  </si>
  <si>
    <t>Multi-fuel Engine Hours</t>
  </si>
  <si>
    <t>Engine Spark Misfire Rate 3</t>
  </si>
  <si>
    <t>Engine Spark Misfire Rate 2</t>
  </si>
  <si>
    <t>Engine Spark Misfire Rate 1</t>
  </si>
  <si>
    <t>Engine Spark Maximum Voltage 6</t>
  </si>
  <si>
    <t>Engine Spark Maximum Voltage 5</t>
  </si>
  <si>
    <t>Engine Spark Maximum Voltage 4</t>
  </si>
  <si>
    <t>Engine Spark Maximum Voltage 3</t>
  </si>
  <si>
    <t>Engine Spark Maximum Voltage 2</t>
  </si>
  <si>
    <t>Engine Spark Maximum Voltage 1</t>
  </si>
  <si>
    <t>Engine Spark Minimum Voltage 6</t>
  </si>
  <si>
    <t>Engine Spark Minimum Voltage 5</t>
  </si>
  <si>
    <t>Engine Spark Minimum Voltage 4</t>
  </si>
  <si>
    <t>Engine Spark Minimum Voltage 3</t>
  </si>
  <si>
    <t>Engine Spark Minimum Voltage 2</t>
  </si>
  <si>
    <t>Engine Spark Minimum Voltage 1</t>
  </si>
  <si>
    <t>Engine Ignition Controller Maintenance Hours</t>
  </si>
  <si>
    <t>Engine Ignition Control Module Status</t>
  </si>
  <si>
    <t>Switched Power Output Current</t>
  </si>
  <si>
    <t>Fused Power Output Current</t>
  </si>
  <si>
    <t>Switched Power Output Status</t>
  </si>
  <si>
    <t>Fused Power Output Status</t>
  </si>
  <si>
    <t>Vehicle Electrical Power 5</t>
  </si>
  <si>
    <t>Hybrid System Status 2</t>
  </si>
  <si>
    <t>Aftertreatment 2 Service 2</t>
  </si>
  <si>
    <t>Aftertreatment 1 Service 2</t>
  </si>
  <si>
    <t>Aftertreatment 2 SCR Electronic Control Module Information</t>
  </si>
  <si>
    <t>Aftertreatment 1 SCR Electronic Control Module Information</t>
  </si>
  <si>
    <t>Aftertreatment 2 SCR Service Information 2</t>
  </si>
  <si>
    <t>Aftertreatment 1 SCR Service Information 2</t>
  </si>
  <si>
    <t>Electronic Transmission Controller #9</t>
  </si>
  <si>
    <t>Electronic Transmission Controller #10</t>
  </si>
  <si>
    <t>Electronic Transmission Controller #11</t>
  </si>
  <si>
    <t>Transmission Fluids 3</t>
  </si>
  <si>
    <t>Hybrid System Status 1</t>
  </si>
  <si>
    <t>Fuel Information 4 (Gaseous)</t>
  </si>
  <si>
    <t>Aftertreatment 2 SCR Exhaust Gas Temperature 2</t>
  </si>
  <si>
    <t>Aftertreatment 1 SCR Exhaust Gas Temperature 2</t>
  </si>
  <si>
    <t>OBD Information</t>
  </si>
  <si>
    <t>Model Year and Certification Engine Family</t>
  </si>
  <si>
    <t>Electronic Engine Controller 13</t>
  </si>
  <si>
    <t>Engine Fuel/Throttle Valve Information 2</t>
  </si>
  <si>
    <t>Engine Exhaust Gas Recirculation 2 Actuator</t>
  </si>
  <si>
    <t>Engine Exhaust Gas Recirculation 1 Actuator</t>
  </si>
  <si>
    <t>Electronic Engine Controller 12</t>
  </si>
  <si>
    <t>Drive Strategy Status</t>
  </si>
  <si>
    <t>Drive Strategy Command</t>
  </si>
  <si>
    <t>NOx Sensor Self-Diagnosis Request</t>
  </si>
  <si>
    <t>Engine Particulate Sensor Information</t>
  </si>
  <si>
    <t>Active Service Only DTCs</t>
  </si>
  <si>
    <t>Previously Active Service Only DTCs</t>
  </si>
  <si>
    <t>Diagnostic Data Clear/Reset for All Service Only DTCs</t>
  </si>
  <si>
    <t>XCP Get Slave ID</t>
  </si>
  <si>
    <t>Aftertreatment 1 Diesel Exhaust Fluid Pump 1 Information</t>
  </si>
  <si>
    <t>Aftertreatment 1 Diesel Particulate Filter 2 Soot 5</t>
  </si>
  <si>
    <t>Aftertreatment 1 Diesel Particulate Filter 2 Soot 4</t>
  </si>
  <si>
    <t>Aftertreatment 1 Diesel Particulate Filter 2 Soot 3</t>
  </si>
  <si>
    <t>Aftertreatment 1 Diesel Particulate Filter 1 Soot 5</t>
  </si>
  <si>
    <t>Aftertreatment 1 Diesel Particulate Filter 1 Soot 4</t>
  </si>
  <si>
    <t>Aftertreatment 1 Diesel Particulate Filter 1 Soot 3</t>
  </si>
  <si>
    <t>Cruise Control / Vehicle Speed 3</t>
  </si>
  <si>
    <t>Aftertreatment 2 Air Control 3</t>
  </si>
  <si>
    <t>Aftertreatment 1 Air Control 3</t>
  </si>
  <si>
    <t>Engine Fluid Level/Pressure 12</t>
  </si>
  <si>
    <t>Diesel Particulate Filter Control 2</t>
  </si>
  <si>
    <t>Fuel Economy 2 (Liquid)</t>
  </si>
  <si>
    <t>Supplemental Fan Status</t>
  </si>
  <si>
    <t>Engine Exhaust Brake Control</t>
  </si>
  <si>
    <t>Engine Fuel Properties</t>
  </si>
  <si>
    <t>Hydraulic Oil Properties</t>
  </si>
  <si>
    <t>Vehicle/Chassis Lubrication System 2</t>
  </si>
  <si>
    <t>Engine Configuration 3</t>
  </si>
  <si>
    <t>Intake Valve Actuation Control</t>
  </si>
  <si>
    <t>Armrest Switch Matrix Commands</t>
  </si>
  <si>
    <t>Vehicle Electrical Power 4 (obsolete, use PGN 64695)</t>
  </si>
  <si>
    <t>Aftertreatment 2 NOx Adsorber Information</t>
  </si>
  <si>
    <t>Aftertreatment 1 NOx Adsorber Information</t>
  </si>
  <si>
    <t>Aftertreatment 2 Warm Up Diesel Oxidation Catalyst Information</t>
  </si>
  <si>
    <t>Land Leveling System Reference Elevation Data</t>
  </si>
  <si>
    <t>Engine Fluid Level/Pressure 11</t>
  </si>
  <si>
    <t>Engine Fuel/Lube Systems 2</t>
  </si>
  <si>
    <t>Engine Turbocharger Wastegate Actuator and Exhaust Back Pressure Regulator Information</t>
  </si>
  <si>
    <t>Engine Fuel/Throttle Valve Information 1</t>
  </si>
  <si>
    <t>Engine Turbocharger Compressor Bypass Information</t>
  </si>
  <si>
    <t>Charge Air Cooler 2</t>
  </si>
  <si>
    <t>Charge Air Cooler 2 Precooler</t>
  </si>
  <si>
    <t>Charge Air Cooler 1</t>
  </si>
  <si>
    <t>Charge Air Cooler 1 Precooler</t>
  </si>
  <si>
    <t>Diesel Particulate Filter 2 Soot 2</t>
  </si>
  <si>
    <t>Diesel Particulate Filter 1 Soot 2</t>
  </si>
  <si>
    <t>Electronic Engine Controller 11</t>
  </si>
  <si>
    <t>Engine Manifold Actuator Position</t>
  </si>
  <si>
    <t>Engine Manifold Actuator Control</t>
  </si>
  <si>
    <t>Electronic Engine Controller 9</t>
  </si>
  <si>
    <t>Electronic Engine Controller 10</t>
  </si>
  <si>
    <t>Engine Temperature 5</t>
  </si>
  <si>
    <t>Engine Fluid Level/Pressure 10</t>
  </si>
  <si>
    <t>Low Voltage Disconnect Status</t>
  </si>
  <si>
    <t>All Implements Stop Operations Switch State</t>
  </si>
  <si>
    <t>Implement Operating State Command</t>
  </si>
  <si>
    <t>Direct Lamp Control Data 2</t>
  </si>
  <si>
    <t>Direct Lamp Control Data 1</t>
  </si>
  <si>
    <t>Direct Lamp Control Command 2</t>
  </si>
  <si>
    <t>Direct Lamp Control Command 1</t>
  </si>
  <si>
    <t>Engine oil message</t>
  </si>
  <si>
    <t>High Resolution Fuel Consumption (Liquid)</t>
  </si>
  <si>
    <t>Aftertreatment 2 Outlet Gas NOx Sensor Correction Data 2</t>
  </si>
  <si>
    <t>Aftertreatment 2 Outlet Gas NOx Sensor Correction Data 1</t>
  </si>
  <si>
    <t>Aftertreatment 2 Intake Gas NOx Sensor Correction Data 2</t>
  </si>
  <si>
    <t>Aftertreatment 2 Intake Gas NOx Sensor Correction Data 1</t>
  </si>
  <si>
    <t>Aftertreatment 1 Outlet Gas NOx Sensor Correction Data 2</t>
  </si>
  <si>
    <t>Aftertreatment 1 Outlet Gas NOx Sensor Correction Data 1</t>
  </si>
  <si>
    <t>Aftertreatment 1 Intake Gas NOx Sensor Correction Data 2</t>
  </si>
  <si>
    <t>Aftertreatment 1 Intake Gas NOx Sensor Correction Data 1</t>
  </si>
  <si>
    <t>Magnet Status Information 1</t>
  </si>
  <si>
    <t>Magnet System Configuration Information</t>
  </si>
  <si>
    <t>Battery Charger 2</t>
  </si>
  <si>
    <t>Battery Charger 1</t>
  </si>
  <si>
    <t>Occupant Classification System Information</t>
  </si>
  <si>
    <t>Beltlock and Airbag Deactivation Switch Information</t>
  </si>
  <si>
    <t>Collision Sensor Information</t>
  </si>
  <si>
    <t>Ignitor Loop Information</t>
  </si>
  <si>
    <t>Aftertreatment 1 Warm Up Diesel Oxidation Catalyst Information</t>
  </si>
  <si>
    <t>Diesel Particulate Filter 2 Soot</t>
  </si>
  <si>
    <t>Diesel Particulate Filter 1 Soot</t>
  </si>
  <si>
    <t>Aftertreatment Differential Temperature 2</t>
  </si>
  <si>
    <t>Aftertreatment Differential Temperature 1</t>
  </si>
  <si>
    <t>Aftertreatment 2 Diesel Oxidation Catalyst 1</t>
  </si>
  <si>
    <t>Aftertreatment 1 Diesel Oxidation Catalyst 1</t>
  </si>
  <si>
    <t>Aftertreatment 2 Gas Oxidation Catalyst</t>
  </si>
  <si>
    <t>Aftertreatment 1 Gas Oxidation Catalyst</t>
  </si>
  <si>
    <t>Extended Joystick Message 10</t>
  </si>
  <si>
    <t>Basic Joystick Message 10</t>
  </si>
  <si>
    <t>Extended Joystick Message 9</t>
  </si>
  <si>
    <t>Basic Joystick Message 9</t>
  </si>
  <si>
    <t>Extended Joystick Message 8</t>
  </si>
  <si>
    <t>Basic Joystick Message 8</t>
  </si>
  <si>
    <t>Extended Joystick Message 7</t>
  </si>
  <si>
    <t>Basic Joystick Message 7</t>
  </si>
  <si>
    <t>Extended Joystick Message 6</t>
  </si>
  <si>
    <t>Basic Joystick Message 6</t>
  </si>
  <si>
    <t>Extended Joystick Message 5</t>
  </si>
  <si>
    <t>Basic Joystick Message 5</t>
  </si>
  <si>
    <t>Extended Joystick Message 4</t>
  </si>
  <si>
    <t>Basic Joystick Message 4</t>
  </si>
  <si>
    <t>Fan Drive #2</t>
  </si>
  <si>
    <t>ECU diagnostic protocol</t>
  </si>
  <si>
    <t>Aftertreatment 2 Diesel Exhaust Fluid Supply Information</t>
  </si>
  <si>
    <t>Aftertreatment 2 SCR Reagant Tank 2 Information</t>
  </si>
  <si>
    <t>Aftertreatment 2 Diesel Exhaust Fluid Tank 1 Information 1</t>
  </si>
  <si>
    <t>Aftertreatment 2 Diesel Exhaust Fluid Information 1</t>
  </si>
  <si>
    <t>Aftertreatment 2 SCR Service Information 1</t>
  </si>
  <si>
    <t>Aftertreatment 2 SCR Exhaust Gas Temperature 1</t>
  </si>
  <si>
    <t>Aftertreatment 2 SCR Exhaust Gas Pressures</t>
  </si>
  <si>
    <t>Aftertreatment 2 SCR Dosing System Requests 2</t>
  </si>
  <si>
    <t>Aftertreatment 2 SCR Dosing System Information 2</t>
  </si>
  <si>
    <t>Aftertreatment 1 Diesel Exhaust Fluid Supply Information</t>
  </si>
  <si>
    <t>Aftertreatment 1 SCR Reagant Tank 2 Information</t>
  </si>
  <si>
    <t>Aftertreatment 1 SCR Exhaust Gas Temperature 1</t>
  </si>
  <si>
    <t>Aftertreatment 1 SCR Exhaust Gas Pressures</t>
  </si>
  <si>
    <t>Aftertreatment 1 SCR Dosing System Requests 2</t>
  </si>
  <si>
    <t>Aftertreatment 1 SCR Dosing System Information 2</t>
  </si>
  <si>
    <t>ISOBUS compliance certification</t>
  </si>
  <si>
    <t>Machine Selected Speed Command</t>
  </si>
  <si>
    <t>Aftertreatment 2 Fuel Control 2</t>
  </si>
  <si>
    <t>Aftertreatment 2 Three Way Catalyst</t>
  </si>
  <si>
    <t>Aftertreatment 1 Three Way Catalyst</t>
  </si>
  <si>
    <t>Transmission Mode Labels</t>
  </si>
  <si>
    <t>Engine Exhaust Bank 2 O2 Fuel Trim</t>
  </si>
  <si>
    <t>Engine Exhaust Bank 1 O2 Fuel Trim</t>
  </si>
  <si>
    <t>General Purpose Message #2/11</t>
  </si>
  <si>
    <t>General Purpose Message #2/10</t>
  </si>
  <si>
    <t>General Purpose Message #2/9</t>
  </si>
  <si>
    <t>General Purpose Message #2/8</t>
  </si>
  <si>
    <t>General Purpose Message #2/7</t>
  </si>
  <si>
    <t>General Purpose Message #2/6</t>
  </si>
  <si>
    <t>General Purpose Message #1/9</t>
  </si>
  <si>
    <t>Aftercooler Coolant Control Valve Command</t>
  </si>
  <si>
    <t>Engine Coolant Control Valve Command</t>
  </si>
  <si>
    <t>Engine Average Information</t>
  </si>
  <si>
    <t>DTCs - C, Previously Active</t>
  </si>
  <si>
    <t>DTCs - C, Confirmed and Active</t>
  </si>
  <si>
    <t>DTCs - C, Pending</t>
  </si>
  <si>
    <t>DTCs - B2, Previously Active</t>
  </si>
  <si>
    <t>DTCs - B2, Confirmed and Active</t>
  </si>
  <si>
    <t>DTCs - B2, Pending</t>
  </si>
  <si>
    <t>DTCs - B1, Previously Active</t>
  </si>
  <si>
    <t>DTCs - B1, Confirmed and Active</t>
  </si>
  <si>
    <t>DTCs - B1, Pending</t>
  </si>
  <si>
    <t>DTCs - A, Previously Active</t>
  </si>
  <si>
    <t>DTCs - A, Confirmed and Active</t>
  </si>
  <si>
    <t>DTCs - A, Pending</t>
  </si>
  <si>
    <t>Harmonized B1 Failure Counts</t>
  </si>
  <si>
    <t>Harmonized Cumulative Continuous Malfunction Indicator – System</t>
  </si>
  <si>
    <t>Harmonized Global Regulation Description</t>
  </si>
  <si>
    <t>Harmonized Roadworthiness – System</t>
  </si>
  <si>
    <t>Harmonized Roadworthiness - Vehicle</t>
  </si>
  <si>
    <t>Aftertreatment 1 Fuel Control 2</t>
  </si>
  <si>
    <t>Engine Temperature 4</t>
  </si>
  <si>
    <t>Zero Net Vehicle Weight Change</t>
  </si>
  <si>
    <t>Gross Combination Vehicle Weight</t>
  </si>
  <si>
    <t>Axle Group Calibration Weights</t>
  </si>
  <si>
    <t>Axle Group Weight</t>
  </si>
  <si>
    <t>Available Axle Group Weights</t>
  </si>
  <si>
    <t>Aftertreatment 2 Air Control 2</t>
  </si>
  <si>
    <t>Aftertreatment 1 Air Control 2</t>
  </si>
  <si>
    <t>Aftertreatment 1 SCR Service Information 1</t>
  </si>
  <si>
    <t>Electronic Engine Controller 8</t>
  </si>
  <si>
    <t>Door ramp control</t>
  </si>
  <si>
    <t>Brake actuator stroke status</t>
  </si>
  <si>
    <t>Engine Spark Voltage 6</t>
  </si>
  <si>
    <t>Engine Spark Voltage 5</t>
  </si>
  <si>
    <t>Engine Spark Voltage 4</t>
  </si>
  <si>
    <t>Engine Spark Voltage 3</t>
  </si>
  <si>
    <t>Engine Spark Voltage 2</t>
  </si>
  <si>
    <t>Engine Spark Voltage 1</t>
  </si>
  <si>
    <t>Aftertreatment 2 Trip Information</t>
  </si>
  <si>
    <t>Aftertreatment 1 Trip Information</t>
  </si>
  <si>
    <t>Aftertreatment 2 Service 1</t>
  </si>
  <si>
    <t>Aftertreatment 1 Service 1</t>
  </si>
  <si>
    <t>Diesel Particulate Filter Control 1</t>
  </si>
  <si>
    <t>Reserved for FMS Telltale status</t>
  </si>
  <si>
    <t>Adaptive Front-Lighting System Status</t>
  </si>
  <si>
    <t>Engine Configuration 2</t>
  </si>
  <si>
    <t>Emission-Related Permanent Diagnostic Trouble Codes</t>
  </si>
  <si>
    <t>EGR Cooler Bypass</t>
  </si>
  <si>
    <t>All Pending DTCs</t>
  </si>
  <si>
    <t>Transfer Case Information</t>
  </si>
  <si>
    <t>Engine Fluid Level/Pressure 9</t>
  </si>
  <si>
    <t>Engine Fluid Level/Pressure 8</t>
  </si>
  <si>
    <t>Engine Fluid Level/Pressure 7</t>
  </si>
  <si>
    <t>Engine Fluid Level/Pressure 6</t>
  </si>
  <si>
    <t>Engine Fluid Level/Pressure 5</t>
  </si>
  <si>
    <t>Vehicle Direction/Speed 2</t>
  </si>
  <si>
    <t>SAE J2012 DTC Display</t>
  </si>
  <si>
    <t>Aftertreatment 2 Gas Parameters</t>
  </si>
  <si>
    <t>Aftertreatment 1 Gas Parameters</t>
  </si>
  <si>
    <t>Utility Total AC Reactive Energy</t>
  </si>
  <si>
    <t>Generator Total AC Reactive Energy</t>
  </si>
  <si>
    <t>Generator Total AC Percent Power</t>
  </si>
  <si>
    <t>Advertised Engine Torque Curve</t>
  </si>
  <si>
    <t>AC Switching Device Status</t>
  </si>
  <si>
    <t>Engine Operating Information</t>
  </si>
  <si>
    <t>Generator Control 1</t>
  </si>
  <si>
    <t>Electronic Engine Controller 7</t>
  </si>
  <si>
    <t>Transmission Fluids 2</t>
  </si>
  <si>
    <t>Fuel Information 2 (Liquid)</t>
  </si>
  <si>
    <t>Fuel Information 3 (Liquid)</t>
  </si>
  <si>
    <t>Aftertreatment 1 Historical Information 1</t>
  </si>
  <si>
    <t>Aftertreatment 2 Historical information 1</t>
  </si>
  <si>
    <t>Electronic Brake System #2/4</t>
  </si>
  <si>
    <t>Aftertreatment 1 Diesel Exhaust Fluid Information 1</t>
  </si>
  <si>
    <t>Sensor Electrical Power #2</t>
  </si>
  <si>
    <t>Sensor Electrical Power #1</t>
  </si>
  <si>
    <t>Aftertreatment 2 Air Control 1</t>
  </si>
  <si>
    <t>Aftertreatment 1 Air Control 1</t>
  </si>
  <si>
    <t>Aftertreatment 2 Fuel Control 1</t>
  </si>
  <si>
    <t>Aftertreatment 1 Fuel Control 1</t>
  </si>
  <si>
    <t>Fuel Information 3 (Gaseous)</t>
  </si>
  <si>
    <t>Electronic Engine Controller 6</t>
  </si>
  <si>
    <t>PTO Drive Engagement</t>
  </si>
  <si>
    <t>Door Control 2</t>
  </si>
  <si>
    <t>Voltage Regulator Excitation Status</t>
  </si>
  <si>
    <t>Voltage Regulator Operating Mode</t>
  </si>
  <si>
    <t>Wireless Communications Message 2</t>
  </si>
  <si>
    <t>Wireless Communications Message 1</t>
  </si>
  <si>
    <t>Engine Fluid Level/Pressure 4</t>
  </si>
  <si>
    <t>Request For Complete Configurable Message Set (no longer used)</t>
  </si>
  <si>
    <t>Engine Fuel Information</t>
  </si>
  <si>
    <t>Request For Complete Configurable Message Set</t>
  </si>
  <si>
    <t>Fifth Wheel Smart Systems 2</t>
  </si>
  <si>
    <t>Aftertreatment 2 Intermediate Gas</t>
  </si>
  <si>
    <t>Aftertreatment 2 Outlet Gas 2</t>
  </si>
  <si>
    <t>Aftertreatment 2 Intake Gas 2</t>
  </si>
  <si>
    <t>Aftertreatment 1 Intermediate Gas</t>
  </si>
  <si>
    <t>Aftertreatment 1 Outlet Gas 2</t>
  </si>
  <si>
    <t>Aftertreatment 1 Intake Gas 2</t>
  </si>
  <si>
    <t>Emission-Related Previously MIL-On Diagnostic Trouble Codes</t>
  </si>
  <si>
    <t>SPN Support</t>
  </si>
  <si>
    <t>Expanded Freeze Frame</t>
  </si>
  <si>
    <t>Diagnostic Readiness 3</t>
  </si>
  <si>
    <t>Tire Pressure Reference Information</t>
  </si>
  <si>
    <t>Farebox Status</t>
  </si>
  <si>
    <t>Farebox Point of Sale</t>
  </si>
  <si>
    <t>Farebox Service Detail</t>
  </si>
  <si>
    <t>Signal Preemption</t>
  </si>
  <si>
    <t>Transit Route</t>
  </si>
  <si>
    <t>Transit Milepost</t>
  </si>
  <si>
    <t>Passenger Counter</t>
  </si>
  <si>
    <t>Engine Fluid Level/Pressure 3</t>
  </si>
  <si>
    <t>Electronic Engine Controller 14</t>
  </si>
  <si>
    <t>Electronic Engine Controller 15</t>
  </si>
  <si>
    <t>Electronic Brake Controller 5</t>
  </si>
  <si>
    <t>ECU Identification Information</t>
  </si>
  <si>
    <t>Cold Start Aids</t>
  </si>
  <si>
    <t>Off-Highway Engine Control Selection States</t>
  </si>
  <si>
    <t>Operator Primary Intermediate Speed Control state</t>
  </si>
  <si>
    <t>Electronic Control Module Information</t>
  </si>
  <si>
    <t>Intermediate Speed Control</t>
  </si>
  <si>
    <t>Off-Highway Engine Control Selection</t>
  </si>
  <si>
    <t>Operators External Light Controls Message</t>
  </si>
  <si>
    <t>Operator Wiper and Washer Controls Message</t>
  </si>
  <si>
    <t>Working Set Member Message (Obsolete - See PGN 65088)</t>
  </si>
  <si>
    <t>Working Set Master Message (Obsolete - See PGN 65089)</t>
  </si>
  <si>
    <t>Intake/Exhaust Conditions 2</t>
  </si>
  <si>
    <t>FMS-standard Interface Identity/Capabilities</t>
  </si>
  <si>
    <t>ECU Performance</t>
  </si>
  <si>
    <t>Turbocharger Information 6</t>
  </si>
  <si>
    <t>Cab Message 3</t>
  </si>
  <si>
    <t>Electronic Engine Controller 5</t>
  </si>
  <si>
    <t>Basic Joystick Message 1</t>
  </si>
  <si>
    <t>Extended Joystick Message 1</t>
  </si>
  <si>
    <t>Basic Joystick Message 2</t>
  </si>
  <si>
    <t>Extended Joystick Message 2</t>
  </si>
  <si>
    <t>Basic Joystick Message 3</t>
  </si>
  <si>
    <t>Extended Joystick Message 3</t>
  </si>
  <si>
    <t>Marine Control Information</t>
  </si>
  <si>
    <t>Military Application Message #1/1</t>
  </si>
  <si>
    <t>Military Application Message #2/1</t>
  </si>
  <si>
    <t>Front Wheel Drive Status</t>
  </si>
  <si>
    <t>Ambient Conditions 2</t>
  </si>
  <si>
    <t>Cab A/C Climate System Information</t>
  </si>
  <si>
    <t>Supply Pressure Demand</t>
  </si>
  <si>
    <t>Equipment Operation and Control</t>
  </si>
  <si>
    <t>Equipment Performance Data</t>
  </si>
  <si>
    <t>Maximum Vehicle Speed Limit Status</t>
  </si>
  <si>
    <t>Hydraulic Braking System</t>
  </si>
  <si>
    <t>Bus #1/Utility Sync Check Status</t>
  </si>
  <si>
    <t>Bus #1/Generator Sync Check Status</t>
  </si>
  <si>
    <t>Bus #1 Phase C Basic AC Quantities</t>
  </si>
  <si>
    <t>Bus #1 Phase B Basic AC Quantities</t>
  </si>
  <si>
    <t>Bus #1 Phase A Basic AC Quantities</t>
  </si>
  <si>
    <t>Bus #1 Average Basic AC Quantities</t>
  </si>
  <si>
    <t>Utility Total AC Energy</t>
  </si>
  <si>
    <t>Utility Phase C AC Reactive Power</t>
  </si>
  <si>
    <t>Utility Phase C AC Power</t>
  </si>
  <si>
    <t>Utility Phase C AC Basic Quantities</t>
  </si>
  <si>
    <t>Utility Phase B AC Reactive Power</t>
  </si>
  <si>
    <t>Utility Phase B AC Power</t>
  </si>
  <si>
    <t>Utility Phase B AC Basic Quantities</t>
  </si>
  <si>
    <t>Utility Phase A AC Reactive Power</t>
  </si>
  <si>
    <t>Utility Phase A AC Power</t>
  </si>
  <si>
    <t>Utility Phase A Basic AC Quantities</t>
  </si>
  <si>
    <t>Utility Total AC Reactive Power</t>
  </si>
  <si>
    <t>Utility Total AC Power</t>
  </si>
  <si>
    <t>Utility Average Basic AC Quantities</t>
  </si>
  <si>
    <t>Generator Total AC Energy</t>
  </si>
  <si>
    <t>Generator Phase C AC Reactive Power</t>
  </si>
  <si>
    <t>Generator Phase C AC Power</t>
  </si>
  <si>
    <t>Generator Phase C Basic AC Quantities</t>
  </si>
  <si>
    <t>Generator Phase B AC Reactive Power</t>
  </si>
  <si>
    <t>Generator Phase B AC Power</t>
  </si>
  <si>
    <t>Generator Phase B Basic AC Quantities</t>
  </si>
  <si>
    <t>Generator Phase A AC Reactive Power</t>
  </si>
  <si>
    <t>Generator Phase A AC Power</t>
  </si>
  <si>
    <t>Generator Phase A Basic AC Quantities</t>
  </si>
  <si>
    <t>Generator Total AC Reactive Power</t>
  </si>
  <si>
    <t>Generator Total AC Power</t>
  </si>
  <si>
    <t>Generator Average Basic AC Quantities</t>
  </si>
  <si>
    <t>Exhaust Temperature</t>
  </si>
  <si>
    <t>Required Tractor Facilities message</t>
  </si>
  <si>
    <t>Tractor Facilities response message</t>
  </si>
  <si>
    <t>Implement Remote Control Command Tractor Response</t>
  </si>
  <si>
    <t>Implement Remote Control Command</t>
  </si>
  <si>
    <t>Working Set Member</t>
  </si>
  <si>
    <t>Working Set Master</t>
  </si>
  <si>
    <t>Response for Repetition Rate (Obsolete)</t>
  </si>
  <si>
    <t>Language Command</t>
  </si>
  <si>
    <t>Auxiliary Valve Number 0 Estimated Flow</t>
  </si>
  <si>
    <t>Auxiliary Valve Number 1 Estimated Flow</t>
  </si>
  <si>
    <t>Auxiliary Valve Number 2 Estimated Flow</t>
  </si>
  <si>
    <t>Auxiliary Valve Number 3 Estimated Flow</t>
  </si>
  <si>
    <t>Auxiliary Valve Number 4 Estimated Flow</t>
  </si>
  <si>
    <t>Auxiliary Valve Number 5 Estimated Flow</t>
  </si>
  <si>
    <t>Auxiliary Valve Number 6 Estimated Flow</t>
  </si>
  <si>
    <t>Auxiliary Valve Number 7 Estimated Flow</t>
  </si>
  <si>
    <t>Auxiliary Valve Number 8 Estimated Flow</t>
  </si>
  <si>
    <t>Auxiliary Valve Number 9 Estimated Flow</t>
  </si>
  <si>
    <t>Auxiliary Valve Number 10 Estimated Flow</t>
  </si>
  <si>
    <t>Auxiliary Valve Number 11 Estimated Flow</t>
  </si>
  <si>
    <t>Auxiliary Valve Number 12 Estimated Flow</t>
  </si>
  <si>
    <t>Auxiliary Valve Number 13 Estimated Flow</t>
  </si>
  <si>
    <t>Auxiliary Valve Number 14 Estimated Flow</t>
  </si>
  <si>
    <t>Auxiliary Valve Number 15 Estimated Flow</t>
  </si>
  <si>
    <t>Auxiliary Valve Number 0 Measured Flow</t>
  </si>
  <si>
    <t>Auxiliary Valve Number 1 Measured Flow</t>
  </si>
  <si>
    <t>Auxiliary Valve Number 2 Measured Flow</t>
  </si>
  <si>
    <t>Auxiliary Valve Number 3 Measured Flow</t>
  </si>
  <si>
    <t>Auxiliary Valve Number 4 Measured Flow</t>
  </si>
  <si>
    <t>Auxiliary Valve Number 5 Measured Flow</t>
  </si>
  <si>
    <t>Auxiliary Valve Number 6 Measured Flow</t>
  </si>
  <si>
    <t>Auxiliary Valve Number 7 Measured Flow</t>
  </si>
  <si>
    <t>Auxiliary Valve Number 8 Measured Flow</t>
  </si>
  <si>
    <t>Auxiliary Valve Number 9 Measured Flow</t>
  </si>
  <si>
    <t>Auxiliary Valve Number 10 Measured Flow</t>
  </si>
  <si>
    <t>Auxiliary Valve Number 11 Measured Flow</t>
  </si>
  <si>
    <t>Auxiliary Valve Number 12 Measured Flow</t>
  </si>
  <si>
    <t>Auxiliary Valve Number 13 Measured Flow</t>
  </si>
  <si>
    <t>Auxiliary Valve Number 14 Measured Flow</t>
  </si>
  <si>
    <t>Auxiliary Valve Number 15 Measured Flow</t>
  </si>
  <si>
    <t>Auxiliary Valve Number 0 Command</t>
  </si>
  <si>
    <t>Auxiliary Valve Number 1 Command</t>
  </si>
  <si>
    <t>Auxiliary Valve Number 2 Command</t>
  </si>
  <si>
    <t>Auxiliary Valve Number 3 Command</t>
  </si>
  <si>
    <t>Auxiliary Valve Number 4 Command</t>
  </si>
  <si>
    <t>Auxiliary Valve Number 5 Command</t>
  </si>
  <si>
    <t>Auxiliary Valve Number 6 Command</t>
  </si>
  <si>
    <t>Auxiliary Valve Number 7 Command</t>
  </si>
  <si>
    <t>Auxiliary Valve Number 8 Command</t>
  </si>
  <si>
    <t>Auxiliary Valve Number 9 Command</t>
  </si>
  <si>
    <t>Auxiliary Valve Number 10 Command</t>
  </si>
  <si>
    <t>Auxiliary Valve Number 11 Command</t>
  </si>
  <si>
    <t>Auxiliary Valve Number 12 Command</t>
  </si>
  <si>
    <t>Auxiliary Valve Number 13 Command</t>
  </si>
  <si>
    <t>Auxiliary Valve Number 14 Command</t>
  </si>
  <si>
    <t>Auxiliary Valve Number 15 Command</t>
  </si>
  <si>
    <t>Lighting Data</t>
  </si>
  <si>
    <t>Lighting Command</t>
  </si>
  <si>
    <t>Hitch and PTO Commands</t>
  </si>
  <si>
    <t>Primary or Rear Power Take off Output Shaft</t>
  </si>
  <si>
    <t>Secondary or Front Power Take off Output Shaft</t>
  </si>
  <si>
    <t>Primary or Rear Hitch Status</t>
  </si>
  <si>
    <t>Secondary or Front Hitch Status</t>
  </si>
  <si>
    <t>Maintain Power</t>
  </si>
  <si>
    <t>Wheel-based Speed and Distance</t>
  </si>
  <si>
    <t>Ground-based Speed and Distance</t>
  </si>
  <si>
    <t>Electronic Transmission Controller 7</t>
  </si>
  <si>
    <t>Transmission Configuration 2</t>
  </si>
  <si>
    <t>Military Lighting Command</t>
  </si>
  <si>
    <t>Total Averaged Information</t>
  </si>
  <si>
    <t>Door Control 1</t>
  </si>
  <si>
    <t>Vehicle Dynamic Stability Control 1</t>
  </si>
  <si>
    <t>Battery Temperature</t>
  </si>
  <si>
    <t>Adaptive Cruise Control, Operator Input</t>
  </si>
  <si>
    <t>Vehicle Electrical Power 3</t>
  </si>
  <si>
    <t>Retarder Continuous Torque &amp; Speed Limit</t>
  </si>
  <si>
    <t>Engine Continuous Torque &amp; Speed Limit</t>
  </si>
  <si>
    <t>Gaseous Fuel Properties</t>
  </si>
  <si>
    <t>Aftertreatment 1 Diesel Exhaust Fluid Tank 1 Information 1</t>
  </si>
  <si>
    <t>Air Suspension Control 5</t>
  </si>
  <si>
    <t>Air Suspension Control 4</t>
  </si>
  <si>
    <t>Air Suspension Control 3</t>
  </si>
  <si>
    <t>Air Suspension Control 1</t>
  </si>
  <si>
    <t>Forward Lane Image 2</t>
  </si>
  <si>
    <t>Running Gear Equipment #2/2</t>
  </si>
  <si>
    <t>General Purpose Message #1/2</t>
  </si>
  <si>
    <t>Running Gear Equipment #2/3</t>
  </si>
  <si>
    <t>General Purpose Message #1/3</t>
  </si>
  <si>
    <t>General Purpose Message #2/3</t>
  </si>
  <si>
    <t>General Purpose Message #1/4</t>
  </si>
  <si>
    <t>General Purpose Message #2/4</t>
  </si>
  <si>
    <t>General Purpose Message #1/5</t>
  </si>
  <si>
    <t>General Purpose Message #2/5</t>
  </si>
  <si>
    <t>General Purpose Message #1/6</t>
  </si>
  <si>
    <t>Battery Main Switch Information</t>
  </si>
  <si>
    <t>Climate Control Configuration</t>
  </si>
  <si>
    <t>Vehicle Fluids</t>
  </si>
  <si>
    <t>Engine Temperature 3</t>
  </si>
  <si>
    <t>Engine Fuel/Lube Systems</t>
  </si>
  <si>
    <t>Driver's Identification</t>
  </si>
  <si>
    <t>Tachograph</t>
  </si>
  <si>
    <t>Heater Information</t>
  </si>
  <si>
    <t>High Resolution Wheel Speed</t>
  </si>
  <si>
    <t>Adaptive Cruise Control 1</t>
  </si>
  <si>
    <t>Combination Vehicle Weight</t>
  </si>
  <si>
    <t>Laser Tracer Position</t>
  </si>
  <si>
    <t>Laser Leveling System Blade Control</t>
  </si>
  <si>
    <t>Laser Receiver Mast Position</t>
  </si>
  <si>
    <t>Modify Leveling System Control Set Point</t>
  </si>
  <si>
    <t>Laser Leveling System Vertical Deviation</t>
  </si>
  <si>
    <t>Laser Leveling System Vertical Position Display Data</t>
  </si>
  <si>
    <t>Auxiliary Pressures</t>
  </si>
  <si>
    <t>Tire Pressure Control Unit Mode and Status</t>
  </si>
  <si>
    <t>Tire Pressure Control Unit Target Pressures</t>
  </si>
  <si>
    <t>Tire Pressure Control Unit Current Pressures</t>
  </si>
  <si>
    <t>Combustion Time 1</t>
  </si>
  <si>
    <t>Combustion Time 2</t>
  </si>
  <si>
    <t>Combustion Time 3</t>
  </si>
  <si>
    <t>Combustion Time 4</t>
  </si>
  <si>
    <t>Combustion Time 5</t>
  </si>
  <si>
    <t>Combustion Time 6</t>
  </si>
  <si>
    <t>Fuel Information 2 (Gaseous)</t>
  </si>
  <si>
    <t>Ignition Timing 1</t>
  </si>
  <si>
    <t>Ignition Timing 2</t>
  </si>
  <si>
    <t>Ignition Timing 3</t>
  </si>
  <si>
    <t>Ignition Timing 4</t>
  </si>
  <si>
    <t>Ignition Timing 5</t>
  </si>
  <si>
    <t>Ignition Timing 6</t>
  </si>
  <si>
    <t>Ignition Transformer Secondary Output 1</t>
  </si>
  <si>
    <t>Ignition Transformer Secondary Output 2</t>
  </si>
  <si>
    <t>Ignition Transformer Secondary Output 3</t>
  </si>
  <si>
    <t>Gaseous Fuel Pressure 1</t>
  </si>
  <si>
    <t>Auxiliary Analog Information</t>
  </si>
  <si>
    <t>Vehicle Electrical Power 2</t>
  </si>
  <si>
    <t>Service 2</t>
  </si>
  <si>
    <t>Supply Pressure 2</t>
  </si>
  <si>
    <t>Engine Torque History</t>
  </si>
  <si>
    <t>Fuel Leakage</t>
  </si>
  <si>
    <t>Engine Information 1</t>
  </si>
  <si>
    <t>Engine Electrical System/Module Information</t>
  </si>
  <si>
    <t>Engine Auxiliary Coolant</t>
  </si>
  <si>
    <t>Rebuild Information</t>
  </si>
  <si>
    <t>Turbocharger Wastegate</t>
  </si>
  <si>
    <t>Turbocharger Information 5</t>
  </si>
  <si>
    <t>Turbocharger Information 4</t>
  </si>
  <si>
    <t>Turbocharger Information 3</t>
  </si>
  <si>
    <t>Turbocharger Information 2</t>
  </si>
  <si>
    <t>Turbocharger Information 1</t>
  </si>
  <si>
    <t>Main Bearing Temperature 3</t>
  </si>
  <si>
    <t>Main Bearing Temperature 2</t>
  </si>
  <si>
    <t>Main Bearing Temperature 1</t>
  </si>
  <si>
    <t>Exhaust Port Temperature 5</t>
  </si>
  <si>
    <t>Exhaust Port Temperature 4</t>
  </si>
  <si>
    <t>Exhaust Port Temperature 3</t>
  </si>
  <si>
    <t>Exhaust Port Temperature 2</t>
  </si>
  <si>
    <t>Exhaust Port Temperature 1</t>
  </si>
  <si>
    <t>Engine Temperature 2</t>
  </si>
  <si>
    <t>Intake Manifold Information 2</t>
  </si>
  <si>
    <t>Intake Manifold Information 1</t>
  </si>
  <si>
    <t>Alternator Temperature 1</t>
  </si>
  <si>
    <t>Articulation Control</t>
  </si>
  <si>
    <t>Exhaust Oxygen 1</t>
  </si>
  <si>
    <t>Alternate Fuel 2</t>
  </si>
  <si>
    <t>Electronic Transmission Controller 6</t>
  </si>
  <si>
    <t>Wheel Brake Lining Remaining Information</t>
  </si>
  <si>
    <t>Wheel Application Pressure High Range Information</t>
  </si>
  <si>
    <t>Air Supply Pressure</t>
  </si>
  <si>
    <t>Fuel Consumption (Gaseous)</t>
  </si>
  <si>
    <t>Trip Time Information 2</t>
  </si>
  <si>
    <t>ECU History</t>
  </si>
  <si>
    <t>Fuel Information 1 (Gaseous)</t>
  </si>
  <si>
    <t>Fuel Information 1 (Liquid)</t>
  </si>
  <si>
    <t>Trip Time Information 1</t>
  </si>
  <si>
    <t>Trip Shutdown Information</t>
  </si>
  <si>
    <t>Trip Vehicle Speed/Cruise Distance Information</t>
  </si>
  <si>
    <t>Engine Speed/Load Factor Information</t>
  </si>
  <si>
    <t>Trip Fuel Information (Gaseous)</t>
  </si>
  <si>
    <t>Trip Fuel Information (Liquid)</t>
  </si>
  <si>
    <t>Trip Distance Information</t>
  </si>
  <si>
    <t>Trip Fan Information</t>
  </si>
  <si>
    <t>Compression/Service Brake Information</t>
  </si>
  <si>
    <t>Fan Drive #1</t>
  </si>
  <si>
    <t>Electronic Engine Controller 4</t>
  </si>
  <si>
    <t>Wheel Speed Information</t>
  </si>
  <si>
    <t>Service Information</t>
  </si>
  <si>
    <t>High Resolution Vehicle Distance</t>
  </si>
  <si>
    <t>Electronic Retarder Controller 2</t>
  </si>
  <si>
    <t>Electronic Transmission Controller 5</t>
  </si>
  <si>
    <t>Electronic Brake System #2/2</t>
  </si>
  <si>
    <t>Electronic Transmission Controller 4</t>
  </si>
  <si>
    <t>Electronic Brake System #2/3</t>
  </si>
  <si>
    <t>Electronic Transmission Controller 3</t>
  </si>
  <si>
    <t>General Purpose Message #2/2</t>
  </si>
  <si>
    <t>Electronic Brake System #1/2</t>
  </si>
  <si>
    <t>Active Diagnostic Trouble Codes</t>
  </si>
  <si>
    <t>Previously Active Diagnostic Trouble Codes</t>
  </si>
  <si>
    <t>Diagnostic Data Clear/Reset for Previously Active DTCs</t>
  </si>
  <si>
    <t>Freeze Frame Parameters</t>
  </si>
  <si>
    <t>Diagnostic Readiness 1</t>
  </si>
  <si>
    <t>Emission-Related Pending Diagnostic Trouble Codes</t>
  </si>
  <si>
    <t>Test Results for Non-continuously Monitored Systems</t>
  </si>
  <si>
    <t>Oxygen Sensor Test Results</t>
  </si>
  <si>
    <t>Non-Continuously Monitored Systems Test Identifiers Support</t>
  </si>
  <si>
    <t>Diagnostic Data Clear/Reset for Active DTCs</t>
  </si>
  <si>
    <t>Emission-Related MIL-On Diagnostic Trouble Codes</t>
  </si>
  <si>
    <t>Alternator Information</t>
  </si>
  <si>
    <t>Hybrid System Inputs 1</t>
  </si>
  <si>
    <t>Commanded Address</t>
  </si>
  <si>
    <t>Auxiliary Input/Output Status 1</t>
  </si>
  <si>
    <t>Software Identification</t>
  </si>
  <si>
    <t>Engine Fluid Level/Pressure 2</t>
  </si>
  <si>
    <t>Idle Operation</t>
  </si>
  <si>
    <t>Turbocharger</t>
  </si>
  <si>
    <t>Engine Air Start Pressure</t>
  </si>
  <si>
    <t>Electronic Engine Controller 3</t>
  </si>
  <si>
    <t>Vehicle Distance</t>
  </si>
  <si>
    <t>Retarder Configuration</t>
  </si>
  <si>
    <t>Transmission Configuration</t>
  </si>
  <si>
    <t>Engine Configuration 1</t>
  </si>
  <si>
    <t>Shutdown</t>
  </si>
  <si>
    <t>Engine Hours, Revolutions</t>
  </si>
  <si>
    <t>Time/Date</t>
  </si>
  <si>
    <t>Vehicle Hours</t>
  </si>
  <si>
    <t>Vehicle Direction/Speed</t>
  </si>
  <si>
    <t>Fuel Consumption (Liquid) 1</t>
  </si>
  <si>
    <t>Vehicle Weight</t>
  </si>
  <si>
    <t>Component Identification</t>
  </si>
  <si>
    <t>Vehicle Identification</t>
  </si>
  <si>
    <t>Cruise Control/Vehicle Speed Setup</t>
  </si>
  <si>
    <t>Engine Temperature 1</t>
  </si>
  <si>
    <t>Engine Fluid Level/Pressure 1</t>
  </si>
  <si>
    <t>Power Takeoff Information</t>
  </si>
  <si>
    <t>Cruise Control/Vehicle Speed 1</t>
  </si>
  <si>
    <t>Fuel Economy (Liquid)</t>
  </si>
  <si>
    <t>Vehicle Position 1</t>
  </si>
  <si>
    <t>Tire Condition Message 1</t>
  </si>
  <si>
    <t>Ambient Conditions</t>
  </si>
  <si>
    <t>Intake/Exhaust Conditions 1</t>
  </si>
  <si>
    <t>Vehicle Electrical Power 1</t>
  </si>
  <si>
    <t>Transmission Fluids 1</t>
  </si>
  <si>
    <t>Axle Information</t>
  </si>
  <si>
    <t>Brakes 1</t>
  </si>
  <si>
    <t>Retarder fluids</t>
  </si>
  <si>
    <t>Dash Display 1</t>
  </si>
  <si>
    <t>Alternate Fuel 1</t>
  </si>
  <si>
    <t>Auxiliary Water Pump Pressure</t>
  </si>
  <si>
    <t>Operator indicators</t>
  </si>
  <si>
    <t>Proprietary B (first entry)</t>
  </si>
  <si>
    <t>Proprietary B</t>
  </si>
  <si>
    <t>Proprietary B / maretronProprietaryDcBreakerCrnt</t>
  </si>
  <si>
    <t>Proprietary B / airmarBootStateRequest</t>
  </si>
  <si>
    <t>Proprietary B / airmarAccessLevel</t>
  </si>
  <si>
    <t>Proprietary B / seatalkPilotLockedHeading</t>
  </si>
  <si>
    <t>Proprietary B / seatalkSilenceAlarm</t>
  </si>
  <si>
    <t>Proprietary B / airmarSpeedPulseCount</t>
  </si>
  <si>
    <t>Proprietary B (last entry)</t>
  </si>
  <si>
    <t>NMEA - Request/Command/Acknowledge group function</t>
  </si>
  <si>
    <t>PGN List - Transmit/Receive PGN's group function</t>
  </si>
  <si>
    <t>Proprietary A2</t>
  </si>
  <si>
    <t>Alert</t>
  </si>
  <si>
    <t>Alert Response</t>
  </si>
  <si>
    <t>Alert Text</t>
  </si>
  <si>
    <t>Alert Configuration</t>
  </si>
  <si>
    <t>Alert Threshold</t>
  </si>
  <si>
    <t>Alert Value</t>
  </si>
  <si>
    <t>System Time</t>
  </si>
  <si>
    <t>Product Information</t>
  </si>
  <si>
    <t>Configuration Information</t>
  </si>
  <si>
    <t>Heading/Track Control</t>
  </si>
  <si>
    <t>Rudder</t>
  </si>
  <si>
    <t>Vessel Heading</t>
  </si>
  <si>
    <t>Rate of Turn</t>
  </si>
  <si>
    <t>Attitude</t>
  </si>
  <si>
    <t>Magnetic Variation</t>
  </si>
  <si>
    <t>Engine Parameters, Rapid Update</t>
  </si>
  <si>
    <t>Engine Parameters, Dynamic</t>
  </si>
  <si>
    <t>Transmission Parameters, Dynamic</t>
  </si>
  <si>
    <t>Trip Parameters, Vessel</t>
  </si>
  <si>
    <t>Trip Parameters, Small Craft</t>
  </si>
  <si>
    <t>Engine Parameters, Static</t>
  </si>
  <si>
    <t>Binary Switch Bank Status</t>
  </si>
  <si>
    <t>Switch Bank Control</t>
  </si>
  <si>
    <t>AC Input Status</t>
  </si>
  <si>
    <t>AC Output Status</t>
  </si>
  <si>
    <t>Fluid Level</t>
  </si>
  <si>
    <t>DC Detailed Status</t>
  </si>
  <si>
    <t>Charger Status</t>
  </si>
  <si>
    <t>Battery Status</t>
  </si>
  <si>
    <t>Inverter Status</t>
  </si>
  <si>
    <t>Charger Configuration Status</t>
  </si>
  <si>
    <t>Inverter Configuration Status</t>
  </si>
  <si>
    <t>AGS Configuration Status</t>
  </si>
  <si>
    <t>Battery Configuration Status</t>
  </si>
  <si>
    <t>AGS Status</t>
  </si>
  <si>
    <t>Speed</t>
  </si>
  <si>
    <t>Water Depth</t>
  </si>
  <si>
    <t>Distance Log</t>
  </si>
  <si>
    <t>Tracked Target Data</t>
  </si>
  <si>
    <t>Position, Rapid Update</t>
  </si>
  <si>
    <t>COG &amp; SOG, Rapid Update</t>
  </si>
  <si>
    <t>Position Delta, High Precision Rapid Update</t>
  </si>
  <si>
    <t>Altitude Delta, High Precision Rapid Update</t>
  </si>
  <si>
    <t>GNSS Position Data</t>
  </si>
  <si>
    <t>Time &amp; Date</t>
  </si>
  <si>
    <t>AIS Class A Position Report</t>
  </si>
  <si>
    <t>AIS Class B Position Report</t>
  </si>
  <si>
    <t>AIS Class B Extended Position Report</t>
  </si>
  <si>
    <t>Datum</t>
  </si>
  <si>
    <t>User Datum Settings</t>
  </si>
  <si>
    <t>Cross Track Error</t>
  </si>
  <si>
    <t>Navigation Data</t>
  </si>
  <si>
    <t>Navigation - Route/WP information</t>
  </si>
  <si>
    <t>Set &amp; Drift, Rapid Update</t>
  </si>
  <si>
    <t>Time to/from Mark</t>
  </si>
  <si>
    <t>Bearing and Distance between two Marks</t>
  </si>
  <si>
    <t>GNSS Control Status</t>
  </si>
  <si>
    <t>GNSS DOPs</t>
  </si>
  <si>
    <t>GNSS Sats in View</t>
  </si>
  <si>
    <t>GPS Almanac Data</t>
  </si>
  <si>
    <t>GNSS Pseudorange Noise Statistics</t>
  </si>
  <si>
    <t>GNSS RAIM Output</t>
  </si>
  <si>
    <t>GNSS RAIM Settings</t>
  </si>
  <si>
    <t>GNSS Pseudorange Error Statistics</t>
  </si>
  <si>
    <t>DGNSS Corrections</t>
  </si>
  <si>
    <t>GNSS Differential Correction Receiver Interface</t>
  </si>
  <si>
    <t>GNSS Differential Correction Receiver Signal</t>
  </si>
  <si>
    <t>GLONASS Almanac Data</t>
  </si>
  <si>
    <t>AIS DGNSS Broadcast Binary Message</t>
  </si>
  <si>
    <t>AIS UTC and Date Report</t>
  </si>
  <si>
    <t>AIS Class A Static and Voyage Related Data</t>
  </si>
  <si>
    <t>AIS Addressed Binary Message</t>
  </si>
  <si>
    <t>AIS Acknowledge</t>
  </si>
  <si>
    <t>AIS Binary Broadcast Message</t>
  </si>
  <si>
    <t>AIS SAR Aircraft Position Report</t>
  </si>
  <si>
    <t>Radio Frequency/Mode/Power</t>
  </si>
  <si>
    <t>AIS UTC/Date Inquiry</t>
  </si>
  <si>
    <t>AIS Addressed Safety Related Message</t>
  </si>
  <si>
    <t>AIS Safety Related Broadcast Message</t>
  </si>
  <si>
    <t>AIS Interrogation</t>
  </si>
  <si>
    <t>AIS Assignment Mode Command</t>
  </si>
  <si>
    <t>AIS Data Link Management Message</t>
  </si>
  <si>
    <t>AIS Channel Management</t>
  </si>
  <si>
    <t>AIS Class B Group Assignment</t>
  </si>
  <si>
    <t>DSC Call Information</t>
  </si>
  <si>
    <t>AIS Class B "CS" Static Data Report, Part A</t>
  </si>
  <si>
    <t>AIS Class B "CS" Static Data Report, Part B</t>
  </si>
  <si>
    <t>Loran-C TD Data</t>
  </si>
  <si>
    <t>Loran-C Range Data</t>
  </si>
  <si>
    <t>Loran-C Signal Data</t>
  </si>
  <si>
    <t>Label</t>
  </si>
  <si>
    <t>Channel Source Configuration</t>
  </si>
  <si>
    <t>Route and WP Service - Database List</t>
  </si>
  <si>
    <t>Route and WP Service - Route List</t>
  </si>
  <si>
    <t>Route and WP Service - Route/WP-List Attributes</t>
  </si>
  <si>
    <t>Route and WP Service - Route - WP Name &amp; Position</t>
  </si>
  <si>
    <t>Route and WP Service - Route - WP Name</t>
  </si>
  <si>
    <t>Route and WP Service - XTE Limit &amp; Navigation Method</t>
  </si>
  <si>
    <t>Route and WP Service - WP Comment</t>
  </si>
  <si>
    <t>Route and WP Service - Route Comment</t>
  </si>
  <si>
    <t>Route and WP Service - Database Comment</t>
  </si>
  <si>
    <t>Route and WP Service - Radius of Turn</t>
  </si>
  <si>
    <t>Route and WP Service - WP List - WP Name &amp; Position</t>
  </si>
  <si>
    <t>Wind Data</t>
  </si>
  <si>
    <t>Environmental Parameters</t>
  </si>
  <si>
    <t>Humidity</t>
  </si>
  <si>
    <t>Actual Pressure</t>
  </si>
  <si>
    <t>Set Pressure</t>
  </si>
  <si>
    <t>Temperature- Extended Range</t>
  </si>
  <si>
    <t>Tide Station Data</t>
  </si>
  <si>
    <t>Salinity Station Data</t>
  </si>
  <si>
    <t>Current Station Data</t>
  </si>
  <si>
    <t>Meteorological Station Data</t>
  </si>
  <si>
    <t>Moored Buoy Station Data</t>
  </si>
  <si>
    <t>Payload Mass</t>
  </si>
  <si>
    <t>Small Craft Status</t>
  </si>
  <si>
    <t>Direction Data</t>
  </si>
  <si>
    <t>Vessel Speed Components</t>
  </si>
  <si>
    <t>Proprietary B - Page 1 (first entry) / sonichubVolume</t>
  </si>
  <si>
    <t>Proprietary B - Page 1</t>
  </si>
  <si>
    <t>Proprietary B - Page 1 / maretronPropSwitchStatusCnt</t>
  </si>
  <si>
    <t>Proprietary B - Page 1 / maretronPropSwitchStatusTimer</t>
  </si>
  <si>
    <t>Proprietary B - Page 1 (last entry)</t>
  </si>
  <si>
    <t>heartbeat</t>
  </si>
  <si>
    <t>manOverboardNotification</t>
  </si>
  <si>
    <t>loadCntrllrConnectionStateCtrl</t>
  </si>
  <si>
    <t>acPowerCurrentPhaseA</t>
  </si>
  <si>
    <t>acPowerCurrentPhaseB</t>
  </si>
  <si>
    <t>acPowerCurrentPhaseC</t>
  </si>
  <si>
    <t>converterStatus</t>
  </si>
  <si>
    <t>dcVoltageCurrent</t>
  </si>
  <si>
    <t>leewayAngle</t>
  </si>
  <si>
    <t>windlassControlStatus</t>
  </si>
  <si>
    <t>anchorWindlassOperatingStatus</t>
  </si>
  <si>
    <t>anchorWindlassMonitoringStatus</t>
  </si>
  <si>
    <t>aisAidsToNavigationAtonReport</t>
  </si>
  <si>
    <t>watermakerInputSettingAndStatus</t>
  </si>
  <si>
    <t>High Voltage Energy Storage Pack 11 Control 1</t>
  </si>
  <si>
    <t>High Voltage Energy Storage Pack 12 Control 1</t>
  </si>
  <si>
    <t>High Voltage Energy Storage Pack 13 Control 1</t>
  </si>
  <si>
    <t>High Voltage Energy Storage Pack 14 Control 1</t>
  </si>
  <si>
    <t>High Voltage Energy Storage Pack 15 Control 1</t>
  </si>
  <si>
    <t>High Voltage Energy Storage Pack 16 Control 1</t>
  </si>
  <si>
    <t>High Voltage Energy Storage Pack 17 Control 1</t>
  </si>
  <si>
    <t>High Voltage Energy Storage Pack 18 Control 1</t>
  </si>
  <si>
    <t>High Voltage Energy Storage Pack 19 Control 1</t>
  </si>
  <si>
    <t>High Voltage Energy Storage Pack 20 Control 1</t>
  </si>
  <si>
    <t>High Voltage Energy Storage Pack 21 Control 1</t>
  </si>
  <si>
    <t>High Voltage Energy Storage Pack 22 Control 1</t>
  </si>
  <si>
    <t>High Voltage Energy Storage Pack 23 Control 1</t>
  </si>
  <si>
    <t>High Voltage Energy Storage Pack 24 Control 1</t>
  </si>
  <si>
    <t>High Voltage Energy Storage Pack 25 Control 1</t>
  </si>
  <si>
    <t>High Voltage Energy Storage Pack 26 Control 1</t>
  </si>
  <si>
    <t>Motor/Generator 1 Inverter Rate Limits Request 1</t>
  </si>
  <si>
    <t>Motor/Generator 2 Inverter Rate Limits Request 1</t>
  </si>
  <si>
    <t>High Voltage Energy Storage Pack 1 Control 1</t>
  </si>
  <si>
    <t>High Voltage Energy Storage Pack 2 Control 1</t>
  </si>
  <si>
    <t>High Voltage Energy Storage Pack 3 Control 1</t>
  </si>
  <si>
    <t>High Voltage Energy Storage Pack 4 Control 1</t>
  </si>
  <si>
    <t>High Voltage Energy Storage Pack 5 Control 1</t>
  </si>
  <si>
    <t>High Voltage Energy Storage Pack 6 Control 1</t>
  </si>
  <si>
    <t>High Voltage Energy Storage Pack 7 Control 1</t>
  </si>
  <si>
    <t>High Voltage Energy Storage Pack 8 Control 1</t>
  </si>
  <si>
    <t>High Voltage Energy Storage Pack 9 Control 1</t>
  </si>
  <si>
    <t>High Voltage Energy Storage Pack 10 Control 1</t>
  </si>
  <si>
    <t>Electrified Accessory Engine Coolant Pump Command</t>
  </si>
  <si>
    <t>Data Transfer Support</t>
  </si>
  <si>
    <t>Monthly Data Transfer</t>
  </si>
  <si>
    <t>Weekly Data Transfer</t>
  </si>
  <si>
    <t>Daily Data Transfer</t>
  </si>
  <si>
    <t>EVSE 1 Control 1</t>
  </si>
  <si>
    <t>Winch Information 3</t>
  </si>
  <si>
    <t>Air Suspension Control 8</t>
  </si>
  <si>
    <t>Motor/Generator 2 Inverter Control 2</t>
  </si>
  <si>
    <t>Motor/Generator 1 Inverter Control 2</t>
  </si>
  <si>
    <t>Hoist Command Information</t>
  </si>
  <si>
    <t>Motor/Generator 2 Inverter Isolation Integrity Request</t>
  </si>
  <si>
    <t>Motor/Generator 1 Inverter Isolation Integrity Request</t>
  </si>
  <si>
    <t>Power Converter 1 Control 1</t>
  </si>
  <si>
    <t>Power Converter 2 Control 1</t>
  </si>
  <si>
    <t>Power Converter 1 Rate Limits Request 1</t>
  </si>
  <si>
    <t>Power Converter 2 Rate Limits Request 1</t>
  </si>
  <si>
    <t>Power Converter 2 Control 2</t>
  </si>
  <si>
    <t>Power Converter 1 Control 2</t>
  </si>
  <si>
    <t>Power Converter 1 Mode Feedback 1</t>
  </si>
  <si>
    <t>Power Converter 1 Limits Active Power</t>
  </si>
  <si>
    <t>Power Converter 1 Limits Active Electrical</t>
  </si>
  <si>
    <t>Power Converter 1 Limits Active DC Energy Source 1</t>
  </si>
  <si>
    <t>Power Converter 1 Low Voltage</t>
  </si>
  <si>
    <t>Power Converter 2 Mode Feedback 1</t>
  </si>
  <si>
    <t>Power Converter 2 Limits Active Power</t>
  </si>
  <si>
    <t>Power Converter 2 Limits Active Electrical</t>
  </si>
  <si>
    <t>Power Converter 2 Limits Active DC Energy Source 1</t>
  </si>
  <si>
    <t>Power Converter 2 Low Voltage</t>
  </si>
  <si>
    <t>Power Converter 1 Status 2</t>
  </si>
  <si>
    <t>Power Converter 1 Rate Limits Active 1</t>
  </si>
  <si>
    <t>Power Converter 2 Status 2</t>
  </si>
  <si>
    <t>Power Converter 2 Rate Limits Active 1</t>
  </si>
  <si>
    <t>Power Converter 2 Isolation Integrity</t>
  </si>
  <si>
    <t>Power Converter 1 Isolation Integrity</t>
  </si>
  <si>
    <t>Power Converter 2 Status 1</t>
  </si>
  <si>
    <t>Power Converter 1 Status 1</t>
  </si>
  <si>
    <t>Motor/Generator 1 Inverter Status 2</t>
  </si>
  <si>
    <t>Motor/Generator 1 Inverter Rate Limits Active 1</t>
  </si>
  <si>
    <t>Motor/Generator 2 Inverter Status 2</t>
  </si>
  <si>
    <t>Motor/Generator 2 Inverter Rate Limits Active 1</t>
  </si>
  <si>
    <t>Impostor PG Alert</t>
  </si>
  <si>
    <t>High Voltage Energy Storage Pack 1 Status 2</t>
  </si>
  <si>
    <t>High Voltage Energy Storage Pack 1 Data 1</t>
  </si>
  <si>
    <t>High Voltage Energy Storage Pack 1 Data 2</t>
  </si>
  <si>
    <t>High Voltage Energy Storage Pack 1 Data 3</t>
  </si>
  <si>
    <t>High Voltage Energy Storage Pack 1 Data 4</t>
  </si>
  <si>
    <t>High Voltage Energy Storage Pack 1 Data 5</t>
  </si>
  <si>
    <t>High Voltage Energy Storage Pack 1 Data 6</t>
  </si>
  <si>
    <t>High Voltage Energy Storage Pack 1 Status 1</t>
  </si>
  <si>
    <t>High Voltage Energy Storage Pack 1 Data 7</t>
  </si>
  <si>
    <t>High Voltage Energy Storage Pack 1 Module Status 1</t>
  </si>
  <si>
    <t>High Voltage Energy Storage Pack 1 Thermal Management System Status 1</t>
  </si>
  <si>
    <t>High Voltage Energy Storage Pack 1 Data 8</t>
  </si>
  <si>
    <t>High Voltage Energy Storage Pack 1 Data 9</t>
  </si>
  <si>
    <t>High Voltage Energy Storage Pack 1 Data 10</t>
  </si>
  <si>
    <t>High Voltage Energy Storage Pack 1 Data 11</t>
  </si>
  <si>
    <t>High Voltage Energy Storage Pack 2 Status 2</t>
  </si>
  <si>
    <t>High Voltage Energy Storage Pack 2 Data 1</t>
  </si>
  <si>
    <t>High Voltage Energy Storage Pack 2 Data 2</t>
  </si>
  <si>
    <t>High Voltage Energy Storage Pack 2 Data 3</t>
  </si>
  <si>
    <t>High Voltage Energy Storage Pack 2 Data 4</t>
  </si>
  <si>
    <t>High Voltage Energy Storage Pack 2 Data 5</t>
  </si>
  <si>
    <t>High Voltage Energy Storage Pack 2 Data 6</t>
  </si>
  <si>
    <t>High Voltage Energy Storage Pack 2 Status 1</t>
  </si>
  <si>
    <t>High Voltage Energy Storage Pack 2 Data 7</t>
  </si>
  <si>
    <t>High Voltage Energy Storage Pack 2 Module Status 1</t>
  </si>
  <si>
    <t>High Voltage Energy Storage Pack 2 Thermal Management System Status 1</t>
  </si>
  <si>
    <t>High Voltage Energy Storage Pack 2 Data 8</t>
  </si>
  <si>
    <t>High Voltage Energy Storage Pack 2 Data 9</t>
  </si>
  <si>
    <t>High Voltage Energy Storage Pack 2 Data 10</t>
  </si>
  <si>
    <t>High Voltage Energy Storage Pack 2 Data 11</t>
  </si>
  <si>
    <t>High Voltage Energy Storage Pack 3 Status 2</t>
  </si>
  <si>
    <t>High Voltage Energy Storage Pack 3 Data 1</t>
  </si>
  <si>
    <t>High Voltage Energy Storage Pack 3 Data 2</t>
  </si>
  <si>
    <t>High Voltage Energy Storage Pack 3 Data 3</t>
  </si>
  <si>
    <t>High Voltage Energy Storage Pack 3 Data 4</t>
  </si>
  <si>
    <t>High Voltage Energy Storage Pack 3 Data 5</t>
  </si>
  <si>
    <t>High Voltage Energy Storage Pack 3 Data 6</t>
  </si>
  <si>
    <t>High Voltage Energy Storage Pack 3 Status 1</t>
  </si>
  <si>
    <t>High Voltage Energy Storage Pack 3 Data 7</t>
  </si>
  <si>
    <t>High Voltage Energy Storage Pack 3 Module Status 1</t>
  </si>
  <si>
    <t>High Voltage Energy Storage Pack 3 Thermal Management System Status 1</t>
  </si>
  <si>
    <t>High Voltage Energy Storage Pack 3 Data 8</t>
  </si>
  <si>
    <t>High Voltage Energy Storage Pack 3 Data 9</t>
  </si>
  <si>
    <t>High Voltage Energy Storage Pack 3 Data 10</t>
  </si>
  <si>
    <t>High Voltage Energy Storage Pack 3 Data 11</t>
  </si>
  <si>
    <t>High Voltage Energy Storage Pack 4 Status 2</t>
  </si>
  <si>
    <t>High Voltage Energy Storage Pack 4 Data 1</t>
  </si>
  <si>
    <t>High Voltage Energy Storage Pack 4 Data 2</t>
  </si>
  <si>
    <t>High Voltage Energy Storage Pack 4 Data 3</t>
  </si>
  <si>
    <t>High Voltage Energy Storage Pack 4 Data 4</t>
  </si>
  <si>
    <t>High Voltage Energy Storage Pack 4 Data 5</t>
  </si>
  <si>
    <t>High Voltage Energy Storage Pack 4 Data 6</t>
  </si>
  <si>
    <t>High Voltage Energy Storage Pack 4 Status 1</t>
  </si>
  <si>
    <t>High Voltage Energy Storage Pack 4 Data 7</t>
  </si>
  <si>
    <t>High Voltage Energy Storage Pack 4 Module Status 1</t>
  </si>
  <si>
    <t>High Voltage Energy Storage Pack 4 Thermal Management System Status 1</t>
  </si>
  <si>
    <t>High Voltage Energy Storage Pack 4 Data 8</t>
  </si>
  <si>
    <t>High Voltage Energy Storage Pack 4 Data 9</t>
  </si>
  <si>
    <t>High Voltage Energy Storage Pack 4 Data 10</t>
  </si>
  <si>
    <t>High Voltage Energy Storage Pack 4 Data 11</t>
  </si>
  <si>
    <t>High Voltage Energy Storage Pack 5 Status 2</t>
  </si>
  <si>
    <t>High Voltage Energy Storage Pack 5 Data 1</t>
  </si>
  <si>
    <t>High Voltage Energy Storage Pack 5 Data 2</t>
  </si>
  <si>
    <t>High Voltage Energy Storage Pack 5 Data 3</t>
  </si>
  <si>
    <t>High Voltage Energy Storage Pack 5 Data 4</t>
  </si>
  <si>
    <t>High Voltage Energy Storage Pack 5 Data 5</t>
  </si>
  <si>
    <t>High Voltage Energy Storage Pack 5 Data 6</t>
  </si>
  <si>
    <t>High Voltage Energy Storage Pack 5 Status 1</t>
  </si>
  <si>
    <t>High Voltage Energy Storage Pack 5 Data 7</t>
  </si>
  <si>
    <t>High Voltage Energy Storage Pack 5 Module Status 1</t>
  </si>
  <si>
    <t>High Voltage Energy Storage Pack 5 Thermal Management System Status 1</t>
  </si>
  <si>
    <t>High Voltage Energy Storage Pack 5 Data 8</t>
  </si>
  <si>
    <t>High Voltage Energy Storage Pack 5 Data 9</t>
  </si>
  <si>
    <t>High Voltage Energy Storage Pack 5 Data 10</t>
  </si>
  <si>
    <t>High Voltage Energy Storage Pack 5 Data 11</t>
  </si>
  <si>
    <t>High Voltage Energy Storage Pack 6 Status 2</t>
  </si>
  <si>
    <t>High Voltage Energy Storage Pack 6 Data 1</t>
  </si>
  <si>
    <t>High Voltage Energy Storage Pack 6 Data 2</t>
  </si>
  <si>
    <t>High Voltage Energy Storage Pack 6 Data 3</t>
  </si>
  <si>
    <t>High Voltage Energy Storage Pack 6 Data 4</t>
  </si>
  <si>
    <t>High Voltage Energy Storage Pack 6 Data 5</t>
  </si>
  <si>
    <t>High Voltage Energy Storage Pack 6 Data 6</t>
  </si>
  <si>
    <t>High Voltage Energy Storage Pack 6 Status 1</t>
  </si>
  <si>
    <t>High Voltage Energy Storage Pack 6 Data 7</t>
  </si>
  <si>
    <t>High Voltage Energy Storage Pack 6 Module Status 1</t>
  </si>
  <si>
    <t>High Voltage Energy Storage Pack 6 Thermal Management System Status 1</t>
  </si>
  <si>
    <t>High Voltage Energy Storage Pack 6 Data 8</t>
  </si>
  <si>
    <t>High Voltage Energy Storage Pack 6 Data 9</t>
  </si>
  <si>
    <t>High Voltage Energy Storage Pack 6 Data 10</t>
  </si>
  <si>
    <t>High Voltage Energy Storage Pack 6 Data 11</t>
  </si>
  <si>
    <t>Motor/Generator 3 Inverter Mode Feedback 1</t>
  </si>
  <si>
    <t>Motor/Generator 3 Inverter Limits Active Power</t>
  </si>
  <si>
    <t>Motor/Generator 3 Inverter Limits Active Mechanical</t>
  </si>
  <si>
    <t>Motor/Generator 3 Inverter Limits Active DC Side</t>
  </si>
  <si>
    <t>Motor/Generator 3 Inverter Low Voltage</t>
  </si>
  <si>
    <t>Motor/Generator 3 Inverter Status 2</t>
  </si>
  <si>
    <t>Motor/Generator 3 Inverter Rate Limits Active 1</t>
  </si>
  <si>
    <t>Motor/Generator 4 Inverter Mode Feedback 1</t>
  </si>
  <si>
    <t>Motor/Generator 4 Inverter Limits Active Power</t>
  </si>
  <si>
    <t>Motor/Generator 4 Inverter Limits Active Mechanical</t>
  </si>
  <si>
    <t>Motor/Generator 4 Inverter Limits Active DC Side</t>
  </si>
  <si>
    <t>Motor/Generator 4 Inverter Low Voltage</t>
  </si>
  <si>
    <t>Motor/Generator 4 Inverter Status 2</t>
  </si>
  <si>
    <t>Motor/Generator 4 Inverter Rate Limits Active 1</t>
  </si>
  <si>
    <t>Motor/Generator 5 Inverter Mode Feedback 1</t>
  </si>
  <si>
    <t>Motor/Generator 5 Inverter Limits Active Power</t>
  </si>
  <si>
    <t>Motor/Generator 5 Inverter Limits Active Mechanical</t>
  </si>
  <si>
    <t>Motor/Generator 5 Inverter Limits Active DC Side</t>
  </si>
  <si>
    <t>Motor/Generator 5 Inverter Low Voltage</t>
  </si>
  <si>
    <t>Motor/Generator 5 Inverter Status 2</t>
  </si>
  <si>
    <t>Motor/Generator 5 Inverter Rate Limits Active 1</t>
  </si>
  <si>
    <t>Motor/Generator 6 Inverter Mode Feedback 1</t>
  </si>
  <si>
    <t>Motor/Generator 6 Inverter Limits Active Power</t>
  </si>
  <si>
    <t>Motor/Generator 6 Inverter Limits Active Mechanical</t>
  </si>
  <si>
    <t>Motor/Generator 6 Inverter Limits Active DC Side</t>
  </si>
  <si>
    <t>Motor/Generator 6 Inverter Low Voltage</t>
  </si>
  <si>
    <t>Motor/Generator 6 Inverter Status 2</t>
  </si>
  <si>
    <t>Motor/Generator 6 Inverter Rate Limits Active 1</t>
  </si>
  <si>
    <t>Blind Spot Detection 1</t>
  </si>
  <si>
    <t>Winch Information 1</t>
  </si>
  <si>
    <t>Motor/Generator 3 Inverter Control</t>
  </si>
  <si>
    <t>Motor/Generator 3 Inverter Rate Limits Request 1</t>
  </si>
  <si>
    <t>Motor/Generator 4 Inverter Control</t>
  </si>
  <si>
    <t>Motor/Generator 4 Inverter Rate Limits Request 1</t>
  </si>
  <si>
    <t>Motor/Generator 5 Inverter Control</t>
  </si>
  <si>
    <t>Motor/Generator 5 Inverter Rate Limits Request 1</t>
  </si>
  <si>
    <t>Motor/Generator 6 Inverter Control</t>
  </si>
  <si>
    <t>Motor/Generator 6 Inverter Rate Limits Request 1</t>
  </si>
  <si>
    <t>High Voltage Energy Storage Pack 7 Status 2</t>
  </si>
  <si>
    <t>High Voltage Energy Storage Pack 7 Data 1</t>
  </si>
  <si>
    <t>High Voltage Energy Storage Pack 7 Data 2</t>
  </si>
  <si>
    <t>High Voltage Energy Storage Pack 7 Data 3</t>
  </si>
  <si>
    <t>High Voltage Energy Storage Pack 7 Data 4</t>
  </si>
  <si>
    <t>High Voltage Energy Storage Pack 7 Data 5</t>
  </si>
  <si>
    <t>High Voltage Energy Storage Pack 7 Data 6</t>
  </si>
  <si>
    <t>High Voltage Energy Storage Pack 7 Status 1</t>
  </si>
  <si>
    <t>High Voltage Energy Storage Pack 7 Data 7</t>
  </si>
  <si>
    <t>High Voltage Energy Storage Pack 7 Module Status 1</t>
  </si>
  <si>
    <t>High Voltage Energy Storage Pack 7 Thermal Management System Status 1</t>
  </si>
  <si>
    <t>High Voltage Energy Storage Pack 7 Data 8</t>
  </si>
  <si>
    <t>High Voltage Energy Storage Pack 7 Data 9</t>
  </si>
  <si>
    <t>High Voltage Energy Storage Pack 7 Data 10</t>
  </si>
  <si>
    <t>High Voltage Energy Storage Pack 7 Data 11</t>
  </si>
  <si>
    <t>High Voltage Energy Storage Pack 8 Status 2</t>
  </si>
  <si>
    <t>High Voltage Energy Storage Pack 8 Data 1</t>
  </si>
  <si>
    <t>High Voltage Energy Storage Pack 8 Data 2</t>
  </si>
  <si>
    <t>High Voltage Energy Storage Pack 8 Data 3</t>
  </si>
  <si>
    <t>High Voltage Energy Storage Pack 8 Data 4</t>
  </si>
  <si>
    <t>High Voltage Energy Storage Pack 8 Data 5</t>
  </si>
  <si>
    <t>High Voltage Energy Storage Pack 8 Data 6</t>
  </si>
  <si>
    <t>High Voltage Energy Storage Pack 8 Status 1</t>
  </si>
  <si>
    <t>High Voltage Energy Storage Pack 8 Data 7</t>
  </si>
  <si>
    <t>High Voltage Energy Storage Pack 8 Module Status 1</t>
  </si>
  <si>
    <t>High Voltage Energy Storage Pack 8 Thermal Management System Status 1</t>
  </si>
  <si>
    <t>High Voltage Energy Storage Pack 8 Data 8</t>
  </si>
  <si>
    <t>High Voltage Energy Storage Pack 8 Data 9</t>
  </si>
  <si>
    <t>High Voltage Energy Storage Pack 8 Data 10</t>
  </si>
  <si>
    <t>High Voltage Energy Storage Pack 8 Data 11</t>
  </si>
  <si>
    <t>High Voltage Energy Storage Pack 9 Status 2</t>
  </si>
  <si>
    <t>High Voltage Energy Storage Pack 9 Data 1</t>
  </si>
  <si>
    <t>High Voltage Energy Storage Pack 9 Data 2</t>
  </si>
  <si>
    <t>High Voltage Energy Storage Pack 9 Data 3</t>
  </si>
  <si>
    <t>High Voltage Energy Storage Pack 9 Data 4</t>
  </si>
  <si>
    <t>High Voltage Energy Storage Pack 9 Data 5</t>
  </si>
  <si>
    <t>High Voltage Energy Storage Pack 9 Data 6</t>
  </si>
  <si>
    <t>High Voltage Energy Storage Pack 9 Status 1</t>
  </si>
  <si>
    <t>High Voltage Energy Storage Pack 9 Data 7</t>
  </si>
  <si>
    <t>High Voltage Energy Storage Pack 9 Module Status 1</t>
  </si>
  <si>
    <t>High Voltage Energy Storage Pack 9 Thermal Management System Status 1</t>
  </si>
  <si>
    <t>High Voltage Energy Storage Pack 9 Data 8</t>
  </si>
  <si>
    <t>High Voltage Energy Storage Pack 9 Data 9</t>
  </si>
  <si>
    <t>High Voltage Energy Storage Pack 9 Data 10</t>
  </si>
  <si>
    <t>High Voltage Energy Storage Pack 9 Data 11</t>
  </si>
  <si>
    <t>High Voltage Energy Storage Pack 10 Status 2</t>
  </si>
  <si>
    <t>High Voltage Energy Storage Pack 10 Data 1</t>
  </si>
  <si>
    <t>High Voltage Energy Storage Pack 10 Data 2</t>
  </si>
  <si>
    <t>High Voltage Energy Storage Pack 10 Data 3</t>
  </si>
  <si>
    <t>High Voltage Energy Storage Pack 10 Data 4</t>
  </si>
  <si>
    <t>High Voltage Energy Storage Pack 10 Data 5</t>
  </si>
  <si>
    <t>High Voltage Energy Storage Pack 10 Data 6</t>
  </si>
  <si>
    <t>High Voltage Energy Storage Pack 10 Status 1</t>
  </si>
  <si>
    <t>High Voltage Energy Storage Pack 10 Data 7</t>
  </si>
  <si>
    <t>High Voltage Energy Storage Pack 10 Module Status 1</t>
  </si>
  <si>
    <t>High Voltage Energy Storage Pack 10 Thermal Management System Status 1</t>
  </si>
  <si>
    <t>High Voltage Energy Storage Pack 10 Data 8</t>
  </si>
  <si>
    <t>High Voltage Energy Storage Pack 10 Data 9</t>
  </si>
  <si>
    <t>High Voltage Energy Storage Pack 10 Data 10</t>
  </si>
  <si>
    <t>High Voltage Energy Storage Pack 10 Data 11</t>
  </si>
  <si>
    <t>Electronic Auxiliary Transmission Controller 1</t>
  </si>
  <si>
    <t>High Voltage Energy Storage Pack 11 Status 2</t>
  </si>
  <si>
    <t>High Voltage Energy Storage Pack 11 Data 1</t>
  </si>
  <si>
    <t>High Voltage Energy Storage Pack 11 Data 2</t>
  </si>
  <si>
    <t>High Voltage Energy Storage Pack 11 Data 3</t>
  </si>
  <si>
    <t>High Voltage Energy Storage Pack 11 Data 4</t>
  </si>
  <si>
    <t>High Voltage Energy Storage Pack 11 Data 5</t>
  </si>
  <si>
    <t>High Voltage Energy Storage Pack 11 Data 6</t>
  </si>
  <si>
    <t>High Voltage Energy Storage Pack 11 Status 1</t>
  </si>
  <si>
    <t>High Voltage Energy Storage Pack 11 Data 7</t>
  </si>
  <si>
    <t>High Voltage Energy Storage Pack 11 Module Status 1</t>
  </si>
  <si>
    <t>High Voltage Energy Storage Pack 11 Thermal Management System Status 1</t>
  </si>
  <si>
    <t>High Voltage Energy Storage Pack 11 Data 8</t>
  </si>
  <si>
    <t>High Voltage Energy Storage Pack 11 Data 9</t>
  </si>
  <si>
    <t>High Voltage Energy Storage Pack 11 Data 10</t>
  </si>
  <si>
    <t>High Voltage Energy Storage Pack 11 Data 11</t>
  </si>
  <si>
    <t>High Voltage Energy Storage Pack 12 Status 2</t>
  </si>
  <si>
    <t>High Voltage Energy Storage Pack 12 Data 1</t>
  </si>
  <si>
    <t>High Voltage Energy Storage Pack 12 Data 2</t>
  </si>
  <si>
    <t>High Voltage Energy Storage Pack 12 Data 3</t>
  </si>
  <si>
    <t>High Voltage Energy Storage Pack 12 Data 4</t>
  </si>
  <si>
    <t>High Voltage Energy Storage Pack 12 Data 5</t>
  </si>
  <si>
    <t>High Voltage Energy Storage Pack 12 Data 6</t>
  </si>
  <si>
    <t>High Voltage Energy Storage Pack 12 Status 1</t>
  </si>
  <si>
    <t>High Voltage Energy Storage Pack 12 Data 7</t>
  </si>
  <si>
    <t>High Voltage Energy Storage Pack 12 Module Status 1</t>
  </si>
  <si>
    <t>High Voltage Energy Storage Pack 12 Thermal Management System Status 1</t>
  </si>
  <si>
    <t>High Voltage Energy Storage Pack 12 Data 8</t>
  </si>
  <si>
    <t>High Voltage Energy Storage Pack 12 Data 9</t>
  </si>
  <si>
    <t>High Voltage Energy Storage Pack 12 Data 10</t>
  </si>
  <si>
    <t>High Voltage Energy Storage Pack 12 Data 11</t>
  </si>
  <si>
    <t>High Voltage Energy Storage Pack 13 Status 2</t>
  </si>
  <si>
    <t>High Voltage Energy Storage Pack 13 Data 1</t>
  </si>
  <si>
    <t>High Voltage Energy Storage Pack 13 Data 2</t>
  </si>
  <si>
    <t>High Voltage Energy Storage Pack 13 Data 3</t>
  </si>
  <si>
    <t>High Voltage Energy Storage Pack 13 Data 4</t>
  </si>
  <si>
    <t>High Voltage Energy Storage Pack 13 Data 5</t>
  </si>
  <si>
    <t>High Voltage Energy Storage Pack 13 Data 6</t>
  </si>
  <si>
    <t>High Voltage Energy Storage Pack 13 Status 1</t>
  </si>
  <si>
    <t>High Voltage Energy Storage Pack 13 Data 7</t>
  </si>
  <si>
    <t>High Voltage Energy Storage Pack 13 Module Status 1</t>
  </si>
  <si>
    <t>High Voltage Energy Storage Pack 13 Thermal Management System Status 1</t>
  </si>
  <si>
    <t>High Voltage Energy Storage Pack 13 Data 8</t>
  </si>
  <si>
    <t>High Voltage Energy Storage Pack 13 Data 9</t>
  </si>
  <si>
    <t>High Voltage Energy Storage Pack 13 Data 10</t>
  </si>
  <si>
    <t>High Voltage Energy Storage Pack 13 Data 11</t>
  </si>
  <si>
    <t>High Voltage Energy Storage Pack 14 Status 2</t>
  </si>
  <si>
    <t>High Voltage Energy Storage Pack 14 Data 1</t>
  </si>
  <si>
    <t>High Voltage Energy Storage Pack 14 Data 2</t>
  </si>
  <si>
    <t>High Voltage Energy Storage Pack 14 Data 3</t>
  </si>
  <si>
    <t>High Voltage Energy Storage Pack 14 Data 4</t>
  </si>
  <si>
    <t>High Voltage Energy Storage Pack 14 Data 5</t>
  </si>
  <si>
    <t>High Voltage Energy Storage Pack 14 Data 6</t>
  </si>
  <si>
    <t>High Voltage Energy Storage Pack 14 Status 1</t>
  </si>
  <si>
    <t>High Voltage Energy Storage Pack 14 Data 7</t>
  </si>
  <si>
    <t>High Voltage Energy Storage Pack 14 Module Status 1</t>
  </si>
  <si>
    <t>High Voltage Energy Storage Pack 14 Thermal Management System Status 1</t>
  </si>
  <si>
    <t>High Voltage Energy Storage Pack 14 Data 8</t>
  </si>
  <si>
    <t>High Voltage Energy Storage Pack 14 Data 9</t>
  </si>
  <si>
    <t>High Voltage Energy Storage Pack 14 Data 10</t>
  </si>
  <si>
    <t>High Voltage Energy Storage Pack 14 Data 11</t>
  </si>
  <si>
    <t>High Voltage Energy Storage Pack 15 Status 2</t>
  </si>
  <si>
    <t>High Voltage Energy Storage Pack 15 Data 1</t>
  </si>
  <si>
    <t>High Voltage Energy Storage Pack 15 Data 2</t>
  </si>
  <si>
    <t>High Voltage Energy Storage Pack 15 Data 3</t>
  </si>
  <si>
    <t>High Voltage Energy Storage Pack 15 Data 4</t>
  </si>
  <si>
    <t>High Voltage Energy Storage Pack 15 Data 5</t>
  </si>
  <si>
    <t>High Voltage Energy Storage Pack 15 Data 6</t>
  </si>
  <si>
    <t>High Voltage Energy Storage Pack 15 Status 1</t>
  </si>
  <si>
    <t>High Voltage Energy Storage Pack 15 Data 7</t>
  </si>
  <si>
    <t>High Voltage Energy Storage Pack 15 Module Status 1</t>
  </si>
  <si>
    <t>High Voltage Energy Storage Pack 15 Thermal Management System Status 1</t>
  </si>
  <si>
    <t>High Voltage Energy Storage Pack 15 Data 8</t>
  </si>
  <si>
    <t>High Voltage Energy Storage Pack 15 Data 9</t>
  </si>
  <si>
    <t>High Voltage Energy Storage Pack 15 Data 10</t>
  </si>
  <si>
    <t>High Voltage Energy Storage Pack 15 Data 11</t>
  </si>
  <si>
    <t>High Voltage Energy Storage Pack 16 Status 2</t>
  </si>
  <si>
    <t>High Voltage Energy Storage Pack 16 Data 1</t>
  </si>
  <si>
    <t>High Voltage Energy Storage Pack 16 Data 2</t>
  </si>
  <si>
    <t>High Voltage Energy Storage Pack 16 Data 3</t>
  </si>
  <si>
    <t>High Voltage Energy Storage Pack 16 Data 4</t>
  </si>
  <si>
    <t>High Voltage Energy Storage Pack 16 Data 5</t>
  </si>
  <si>
    <t>High Voltage Energy Storage Pack 16 Data 6</t>
  </si>
  <si>
    <t>High Voltage Energy Storage Pack 16 Status 1</t>
  </si>
  <si>
    <t>High Voltage Energy Storage Pack 16 Data 7</t>
  </si>
  <si>
    <t>High Voltage Energy Storage Pack 16 Module Status 1</t>
  </si>
  <si>
    <t>High Voltage Energy Storage Pack 16 Thermal Management System Status 1</t>
  </si>
  <si>
    <t>High Voltage Energy Storage Pack 16 Data 8</t>
  </si>
  <si>
    <t>High Voltage Energy Storage Pack 16 Data 9</t>
  </si>
  <si>
    <t>High Voltage Energy Storage Pack 16 Data 10</t>
  </si>
  <si>
    <t>High Voltage Energy Storage Pack 16 Data 11</t>
  </si>
  <si>
    <t>High Voltage Energy Storage Pack 17 Status 2</t>
  </si>
  <si>
    <t>High Voltage Energy Storage Pack 17 Data 1</t>
  </si>
  <si>
    <t>High Voltage Energy Storage Pack 17 Data 2</t>
  </si>
  <si>
    <t>High Voltage Energy Storage Pack 17 Data 3</t>
  </si>
  <si>
    <t>High Voltage Energy Storage Pack 17 Data 4</t>
  </si>
  <si>
    <t>High Voltage Energy Storage Pack 17 Data 5</t>
  </si>
  <si>
    <t>High Voltage Energy Storage Pack 17 Data 6</t>
  </si>
  <si>
    <t>High Voltage Energy Storage Pack 17 Status 1</t>
  </si>
  <si>
    <t>High Voltage Energy Storage Pack 17 Data 7</t>
  </si>
  <si>
    <t>High Voltage Energy Storage Pack 17 Module Status 1</t>
  </si>
  <si>
    <t>High Voltage Energy Storage Pack 17 Thermal Management System Status 1</t>
  </si>
  <si>
    <t>High Voltage Energy Storage Pack 17 Data 8</t>
  </si>
  <si>
    <t>High Voltage Energy Storage Pack 17 Data 9</t>
  </si>
  <si>
    <t>High Voltage Energy Storage Pack 17 Data 10</t>
  </si>
  <si>
    <t>High Voltage Energy Storage Pack 17 Data 11</t>
  </si>
  <si>
    <t>High Voltage Energy Storage Pack 18 Status 2</t>
  </si>
  <si>
    <t>High Voltage Energy Storage Pack 18 Data 1</t>
  </si>
  <si>
    <t>High Voltage Energy Storage Pack 18 Data 2</t>
  </si>
  <si>
    <t>High Voltage Energy Storage Pack 18 Data 3</t>
  </si>
  <si>
    <t>High Voltage Energy Storage Pack 18 Data 4</t>
  </si>
  <si>
    <t>High Voltage Energy Storage Pack 18 Data 5</t>
  </si>
  <si>
    <t>High Voltage Energy Storage Pack 18 Data 6</t>
  </si>
  <si>
    <t>High Voltage Energy Storage Pack 18 Status 1</t>
  </si>
  <si>
    <t>High Voltage Energy Storage Pack 18 Data 7</t>
  </si>
  <si>
    <t>High Voltage Energy Storage Pack 18 Module Status 1</t>
  </si>
  <si>
    <t>High Voltage Energy Storage Pack 18 Thermal Management System Status 1</t>
  </si>
  <si>
    <t>High Voltage Energy Storage Pack 18 Data 8</t>
  </si>
  <si>
    <t>High Voltage Energy Storage Pack 18 Data 9</t>
  </si>
  <si>
    <t>High Voltage Energy Storage Pack 18 Data 10</t>
  </si>
  <si>
    <t>High Voltage Energy Storage Pack 18 Data 11</t>
  </si>
  <si>
    <t>High Voltage Energy Storage Pack 19 Status 2</t>
  </si>
  <si>
    <t>High Voltage Energy Storage Pack 19 Data 1</t>
  </si>
  <si>
    <t>High Voltage Energy Storage Pack 19 Data 2</t>
  </si>
  <si>
    <t>High Voltage Energy Storage Pack 19 Data 3</t>
  </si>
  <si>
    <t>High Voltage Energy Storage Pack 19 Data 4</t>
  </si>
  <si>
    <t>High Voltage Energy Storage Pack 19 Data 5</t>
  </si>
  <si>
    <t>High Voltage Energy Storage Pack 19 Data 6</t>
  </si>
  <si>
    <t>High Voltage Energy Storage Pack 19 Status 1</t>
  </si>
  <si>
    <t>High Voltage Energy Storage Pack 19 Data 7</t>
  </si>
  <si>
    <t>High Voltage Energy Storage Pack 19 Module Status 1</t>
  </si>
  <si>
    <t>High Voltage Energy Storage Pack 19 Thermal Management System Status 1</t>
  </si>
  <si>
    <t>High Voltage Energy Storage Pack 19 Data 8</t>
  </si>
  <si>
    <t>High Voltage Energy Storage Pack 19 Data 9</t>
  </si>
  <si>
    <t>High Voltage Energy Storage Pack 19 Data 10</t>
  </si>
  <si>
    <t>High Voltage Energy Storage Pack 19 Data 11</t>
  </si>
  <si>
    <t>High Voltage Energy Storage Pack 20 Status 2</t>
  </si>
  <si>
    <t>High Voltage Energy Storage Pack 20 Data 1</t>
  </si>
  <si>
    <t>High Voltage Energy Storage Pack 20 Data 2</t>
  </si>
  <si>
    <t>High Voltage Energy Storage Pack 20 Data 3</t>
  </si>
  <si>
    <t>High Voltage Energy Storage Pack 20 Data 4</t>
  </si>
  <si>
    <t>High Voltage Energy Storage Pack 20 Data 5</t>
  </si>
  <si>
    <t>High Voltage Energy Storage Pack 20 Data 6</t>
  </si>
  <si>
    <t>High Voltage Energy Storage Pack 20 Status 1</t>
  </si>
  <si>
    <t>High Voltage Energy Storage Pack 20 Data 7</t>
  </si>
  <si>
    <t>High Voltage Energy Storage Pack 20 Module Status 1</t>
  </si>
  <si>
    <t>High Voltage Energy Storage Pack 20 Thermal Management System Status 1</t>
  </si>
  <si>
    <t>High Voltage Energy Storage Pack 20 Data 8</t>
  </si>
  <si>
    <t>High Voltage Energy Storage Pack 20 Data 9</t>
  </si>
  <si>
    <t>High Voltage Energy Storage Pack 20 Data 10</t>
  </si>
  <si>
    <t>High Voltage Energy Storage Pack 20 Data 11</t>
  </si>
  <si>
    <t>High Voltage Energy Storage Pack 21 Status 2</t>
  </si>
  <si>
    <t>High Voltage Energy Storage Pack 21 Data 1</t>
  </si>
  <si>
    <t>High Voltage Energy Storage Pack 21 Data 2</t>
  </si>
  <si>
    <t>High Voltage Energy Storage Pack 21 Data 3</t>
  </si>
  <si>
    <t>High Voltage Energy Storage Pack 21 Data 4</t>
  </si>
  <si>
    <t>High Voltage Energy Storage Pack 21 Data 5</t>
  </si>
  <si>
    <t>High Voltage Energy Storage Pack 21 Data 6</t>
  </si>
  <si>
    <t>High Voltage Energy Storage Pack 21 Status 1</t>
  </si>
  <si>
    <t>High Voltage Energy Storage Pack 21 Data 7</t>
  </si>
  <si>
    <t>High Voltage Energy Storage Pack 21 Module Status 1</t>
  </si>
  <si>
    <t>High Voltage Energy Storage Pack 21 Thermal Management System Status 1</t>
  </si>
  <si>
    <t>High Voltage Energy Storage Pack 21 Data 8</t>
  </si>
  <si>
    <t>High Voltage Energy Storage Pack 21 Data 9</t>
  </si>
  <si>
    <t>High Voltage Energy Storage Pack 21 Data 10</t>
  </si>
  <si>
    <t>High Voltage Energy Storage Pack 21 Data 11</t>
  </si>
  <si>
    <t>High Voltage Energy Storage Pack 22 Status 2</t>
  </si>
  <si>
    <t>High Voltage Energy Storage Pack 22 Data 1</t>
  </si>
  <si>
    <t>High Voltage Energy Storage Pack 22 Data 2</t>
  </si>
  <si>
    <t>High Voltage Energy Storage Pack 22 Data 3</t>
  </si>
  <si>
    <t>High Voltage Energy Storage Pack 22 Data 4</t>
  </si>
  <si>
    <t>High Voltage Energy Storage Pack 22 Data 5</t>
  </si>
  <si>
    <t>High Voltage Energy Storage Pack 22 Data 6</t>
  </si>
  <si>
    <t>High Voltage Energy Storage Pack 22 Status 1</t>
  </si>
  <si>
    <t>High Voltage Energy Storage Pack 22 Data 7</t>
  </si>
  <si>
    <t>High Voltage Energy Storage Pack 22 Module Status 1</t>
  </si>
  <si>
    <t>High Voltage Energy Storage Pack 22 Thermal Management System Status 1</t>
  </si>
  <si>
    <t>High Voltage Energy Storage Pack 22 Data 8</t>
  </si>
  <si>
    <t>High Voltage Energy Storage Pack 22 Data 9</t>
  </si>
  <si>
    <t>High Voltage Energy Storage Pack 22 Data 10</t>
  </si>
  <si>
    <t>High Voltage Energy Storage Pack 22 Data 11</t>
  </si>
  <si>
    <t>High Voltage Energy Storage Pack 23 Status 2</t>
  </si>
  <si>
    <t>High Voltage Energy Storage Pack 23 Data 1</t>
  </si>
  <si>
    <t>High Voltage Energy Storage Pack 23 Data 2</t>
  </si>
  <si>
    <t>High Voltage Energy Storage Pack 23 Data 3</t>
  </si>
  <si>
    <t>High Voltage Energy Storage Pack 23 Data 4</t>
  </si>
  <si>
    <t>High Voltage Energy Storage Pack 23 Data 5</t>
  </si>
  <si>
    <t>High Voltage Energy Storage Pack 23 Data 6</t>
  </si>
  <si>
    <t>High Voltage Energy Storage Pack 23 Status 1</t>
  </si>
  <si>
    <t>High Voltage Energy Storage Pack 23 Data 7</t>
  </si>
  <si>
    <t>High Voltage Energy Storage Pack 23 Module Status 1</t>
  </si>
  <si>
    <t>High Voltage Energy Storage Pack 23 Thermal Management System Status 1</t>
  </si>
  <si>
    <t>High Voltage Energy Storage Pack 23 Data 8</t>
  </si>
  <si>
    <t>High Voltage Energy Storage Pack 23 Data 9</t>
  </si>
  <si>
    <t>High Voltage Energy Storage Pack 23 Data 10</t>
  </si>
  <si>
    <t>High Voltage Energy Storage Pack 23 Data 11</t>
  </si>
  <si>
    <t>High Voltage Energy Storage Pack 24 Status 2</t>
  </si>
  <si>
    <t>High Voltage Energy Storage Pack 24 Data 1</t>
  </si>
  <si>
    <t>High Voltage Energy Storage Pack 24 Data 2</t>
  </si>
  <si>
    <t>High Voltage Energy Storage Pack 24 Data 3</t>
  </si>
  <si>
    <t>High Voltage Energy Storage Pack 24 Data 4</t>
  </si>
  <si>
    <t>High Voltage Energy Storage Pack 24 Data 5</t>
  </si>
  <si>
    <t>High Voltage Energy Storage Pack 24 Data 6</t>
  </si>
  <si>
    <t>High Voltage Energy Storage Pack 24 Status 1</t>
  </si>
  <si>
    <t>High Voltage Energy Storage Pack 24 Data 7</t>
  </si>
  <si>
    <t>High Voltage Energy Storage Pack 24 Module Status 1</t>
  </si>
  <si>
    <t>High Voltage Energy Storage Pack 24 Thermal Management System Status 1</t>
  </si>
  <si>
    <t>High Voltage Energy Storage Pack 24 Data 8</t>
  </si>
  <si>
    <t>High Voltage Energy Storage Pack 24 Data 9</t>
  </si>
  <si>
    <t>High Voltage Energy Storage Pack 24 Data 10</t>
  </si>
  <si>
    <t>High Voltage Energy Storage Pack 24 Data 11</t>
  </si>
  <si>
    <t>High Voltage Energy Storage Pack 25 Status 2</t>
  </si>
  <si>
    <t>High Voltage Energy Storage Pack 25 Data 1</t>
  </si>
  <si>
    <t>High Voltage Energy Storage Pack 25 Data 2</t>
  </si>
  <si>
    <t>High Voltage Energy Storage Pack 25 Data 3</t>
  </si>
  <si>
    <t>High Voltage Energy Storage Pack 25 Data 4</t>
  </si>
  <si>
    <t>High Voltage Energy Storage Pack 25 Data 5</t>
  </si>
  <si>
    <t>High Voltage Energy Storage Pack 25 Data 6</t>
  </si>
  <si>
    <t>High Voltage Energy Storage Pack 25 Status 1</t>
  </si>
  <si>
    <t>High Voltage Energy Storage Pack 25 Data 7</t>
  </si>
  <si>
    <t>High Voltage Energy Storage Pack 25 Module Status 1</t>
  </si>
  <si>
    <t>High Voltage Energy Storage Pack 25 Thermal Management System Status 1</t>
  </si>
  <si>
    <t>High Voltage Energy Storage Pack 25 Data 8</t>
  </si>
  <si>
    <t>High Voltage Energy Storage Pack 25 Data 9</t>
  </si>
  <si>
    <t>High Voltage Energy Storage Pack 25 Data 10</t>
  </si>
  <si>
    <t>High Voltage Energy Storage Pack 25 Data 11</t>
  </si>
  <si>
    <t>High Voltage Energy Storage Pack 26 Status 2</t>
  </si>
  <si>
    <t>High Voltage Energy Storage Pack 26 Data 1</t>
  </si>
  <si>
    <t>High Voltage Energy Storage Pack 26 Data 2</t>
  </si>
  <si>
    <t>High Voltage Energy Storage Pack 26 Data 3</t>
  </si>
  <si>
    <t>High Voltage Energy Storage Pack 26 Data 4</t>
  </si>
  <si>
    <t>High Voltage Energy Storage Pack 26 Data 5</t>
  </si>
  <si>
    <t>High Voltage Energy Storage Pack 26 Data 6</t>
  </si>
  <si>
    <t>High Voltage Energy Storage Pack 26 Status 1</t>
  </si>
  <si>
    <t>High Voltage Energy Storage Pack 26 Data 7</t>
  </si>
  <si>
    <t>High Voltage Energy Storage Pack 26 Module Status 1</t>
  </si>
  <si>
    <t>High Voltage Energy Storage Pack 26 Thermal Management System Status 1</t>
  </si>
  <si>
    <t>High Voltage Energy Storage Pack 26 Data 8</t>
  </si>
  <si>
    <t>High Voltage Energy Storage Pack 26 Data 9</t>
  </si>
  <si>
    <t>High Voltage Energy Storage Pack 26 Data 10</t>
  </si>
  <si>
    <t>High Voltage Energy Storage Pack 26 Data 11</t>
  </si>
  <si>
    <t>External Steering Request</t>
  </si>
  <si>
    <t>Active Steering System Controller 2</t>
  </si>
  <si>
    <t>Aftertreatment 2 SCR Dosing System Information 5</t>
  </si>
  <si>
    <t>Aftertreatment 1 SCR Dosing System Information 5</t>
  </si>
  <si>
    <t>EV Economy Information</t>
  </si>
  <si>
    <t>Automated Driving System Status 2</t>
  </si>
  <si>
    <t>Automated Driving System Control 3</t>
  </si>
  <si>
    <t>Aftercooler Valve</t>
  </si>
  <si>
    <t>Engine Radiator 1</t>
  </si>
  <si>
    <t>Engine Radiator 2</t>
  </si>
  <si>
    <t>Genset Enclosure Ventilation</t>
  </si>
  <si>
    <t>Heat Exchanger 1</t>
  </si>
  <si>
    <t>Heat Exchanger 2</t>
  </si>
  <si>
    <t>Heat Exchanger 3</t>
  </si>
  <si>
    <t>Heat Exchanger 4</t>
  </si>
  <si>
    <t>Engine Exhaust Gas Heat Exchanger</t>
  </si>
  <si>
    <t>Genset Enclosure Ventilation Louver</t>
  </si>
  <si>
    <t>Genset External Coolant System</t>
  </si>
  <si>
    <t>EV DC Status 1</t>
  </si>
  <si>
    <t>EVSE 1 DC Charging Limits 3</t>
  </si>
  <si>
    <t>EVSE 1 Power Max Schedule</t>
  </si>
  <si>
    <t>EV Charge Profile</t>
  </si>
  <si>
    <t>EV DC Charging Limits 2</t>
  </si>
  <si>
    <t>EV DC Charging In Progress</t>
  </si>
  <si>
    <t>Lighting Data 2</t>
  </si>
  <si>
    <t>Lighting Command 2</t>
  </si>
  <si>
    <t>Aftertreatment System Information 5</t>
  </si>
  <si>
    <t>Aftertreatment System Information 4</t>
  </si>
  <si>
    <t>Aftertreatment System Information 3</t>
  </si>
  <si>
    <t>Fluid Resistance 1</t>
  </si>
  <si>
    <t>Power Converter 2 Isolation Integrity Request</t>
  </si>
  <si>
    <t>Power Converter 1 Isolation Integrity Request</t>
  </si>
  <si>
    <t>Power Converter 2 Limits Request Power</t>
  </si>
  <si>
    <t>Power Converter 2 Limits Request Electrical</t>
  </si>
  <si>
    <t>Power Converter 2 Limits Request DC Energy Source 1</t>
  </si>
  <si>
    <t>Power Converter 1 Limits Request DC Energy Source 1</t>
  </si>
  <si>
    <t>Power Converter 1 Limits Request Electrical</t>
  </si>
  <si>
    <t>Power Converter 1 Limits Request Power</t>
  </si>
  <si>
    <t>Inverter 1 Lifetime Data</t>
  </si>
  <si>
    <t>Inverter 2 Lifetime Data</t>
  </si>
  <si>
    <t>Power Converter 2 Active Power Limits</t>
  </si>
  <si>
    <t>Power Converter 1 Active Power Limits</t>
  </si>
  <si>
    <t>Power Converter 2 Reference 1</t>
  </si>
  <si>
    <t>Power Converter 2 Reference 2</t>
  </si>
  <si>
    <t>Power Converter 2 Temperature</t>
  </si>
  <si>
    <t>Power Converter 1 Temperature</t>
  </si>
  <si>
    <t>Power Converter 1 Reference 2</t>
  </si>
  <si>
    <t>Power Converter 1 Reference 1</t>
  </si>
  <si>
    <t>Power Converter 1 Phase Current</t>
  </si>
  <si>
    <t>Power Converter 2 Phase Current</t>
  </si>
  <si>
    <t>Power Converter 1 Phase Voltage</t>
  </si>
  <si>
    <t>Power Converter 2 Phase Voltage</t>
  </si>
  <si>
    <t>Power Converter Power Module Switch Temperatures</t>
  </si>
  <si>
    <t>Power Converter 1 Power Module Switch Power Supply Voltage</t>
  </si>
  <si>
    <t>Power Converter 2 Power Module Switch Power Supply Voltage</t>
  </si>
  <si>
    <t>Power Converter Totals 1</t>
  </si>
  <si>
    <t>Transformer Temperatures</t>
  </si>
  <si>
    <t>Electrified Accessory Engine Coolant Pump Status</t>
  </si>
  <si>
    <t>High Voltage Energy Storage Pack 11 History</t>
  </si>
  <si>
    <t>High Voltage Energy Storage Pack 11 Configuration</t>
  </si>
  <si>
    <t>High Voltage Energy Storage Pack 12 History</t>
  </si>
  <si>
    <t>High Voltage Energy Storage Pack 12 Configuration</t>
  </si>
  <si>
    <t>High Voltage Energy Storage Pack 13 History</t>
  </si>
  <si>
    <t>High Voltage Energy Storage Pack 13 Configuration</t>
  </si>
  <si>
    <t>High Voltage Energy Storage Pack 14 History</t>
  </si>
  <si>
    <t>High Voltage Energy Storage Pack 14 Configuration</t>
  </si>
  <si>
    <t>High Voltage Energy Storage Pack 15 History</t>
  </si>
  <si>
    <t>High Voltage Energy Storage Pack 15 Configuration</t>
  </si>
  <si>
    <t>High Voltage Energy Storage Pack 16 History</t>
  </si>
  <si>
    <t>High Voltage Energy Storage Pack 16 Configuration</t>
  </si>
  <si>
    <t>High Voltage Energy Storage Pack 17 History</t>
  </si>
  <si>
    <t>High Voltage Energy Storage Pack 17 Configuration</t>
  </si>
  <si>
    <t>High Voltage Energy Storage Pack 18 History</t>
  </si>
  <si>
    <t>High Voltage Energy Storage Pack 18 Configuration</t>
  </si>
  <si>
    <t>High Voltage Energy Storage Pack 19 History</t>
  </si>
  <si>
    <t>High Voltage Energy Storage Pack 19 Configuration</t>
  </si>
  <si>
    <t>High Voltage Energy Storage Pack 20 History</t>
  </si>
  <si>
    <t>High Voltage Energy Storage Pack 20 Configuration</t>
  </si>
  <si>
    <t>High Voltage Energy Storage Pack 21 History</t>
  </si>
  <si>
    <t>High Voltage Energy Storage Pack 21 Configuration</t>
  </si>
  <si>
    <t>High Voltage Energy Storage Pack 22 History</t>
  </si>
  <si>
    <t>High Voltage Energy Storage Pack 22 Configuration</t>
  </si>
  <si>
    <t>High Voltage Energy Storage Pack 23 History</t>
  </si>
  <si>
    <t>High Voltage Energy Storage Pack 23 Configuration</t>
  </si>
  <si>
    <t>High Voltage Energy Storage Pack 24 History</t>
  </si>
  <si>
    <t>High Voltage Energy Storage Pack 24 Configuration</t>
  </si>
  <si>
    <t>High Voltage Energy Storage Pack 25 History</t>
  </si>
  <si>
    <t>High Voltage Energy Storage Pack 25 Configuration</t>
  </si>
  <si>
    <t>High Voltage Energy Storage Pack 26 History</t>
  </si>
  <si>
    <t>High Voltage Energy Storage Pack 26 Configuration</t>
  </si>
  <si>
    <t>Automated Driving System Control 2</t>
  </si>
  <si>
    <t>Duel Fuel Mode 3</t>
  </si>
  <si>
    <t>Duel Fuel Mode 2</t>
  </si>
  <si>
    <t>Dual Fuel Mode 1</t>
  </si>
  <si>
    <t>Transmission 1 History</t>
  </si>
  <si>
    <t>Transmission Shaft Twist Information</t>
  </si>
  <si>
    <t>Electronic Auxiliary Transmission Controller 2</t>
  </si>
  <si>
    <t>High Voltage Energy Storage Pack 10 Configuration</t>
  </si>
  <si>
    <t>High Voltage Energy Storage Pack 10 History</t>
  </si>
  <si>
    <t>High Voltage Energy Storage Pack 9 Configuration</t>
  </si>
  <si>
    <t>High Voltage Energy Storage Pack 9 History</t>
  </si>
  <si>
    <t>High Voltage Energy Storage Pack 8 Configuration</t>
  </si>
  <si>
    <t>High Voltage Energy Storage Pack 8 History</t>
  </si>
  <si>
    <t>High Voltage Energy Storage Pack 7 Configuration</t>
  </si>
  <si>
    <t>High Voltage Energy Storage Pack 7 History</t>
  </si>
  <si>
    <t>EV DC Charging Limits 1</t>
  </si>
  <si>
    <t>EVSE 1 DC Charging Limits 1</t>
  </si>
  <si>
    <t>EVSE 1 DC Charging Limits 2</t>
  </si>
  <si>
    <t>EV DC Charging Target</t>
  </si>
  <si>
    <t>EVSE 1 DC Status 1</t>
  </si>
  <si>
    <t>EVSE 1 Contactor Cmd 1</t>
  </si>
  <si>
    <t>EVSE 1 Contactor Status 1</t>
  </si>
  <si>
    <t>Direct Lamp Control Command 3</t>
  </si>
  <si>
    <t>Direct Lamp Control Data 3</t>
  </si>
  <si>
    <t>Motor/Generator 1 Lifetime Data</t>
  </si>
  <si>
    <t>Motor/Generator 2 Lifetime Data</t>
  </si>
  <si>
    <t>Motor/Generator 3 Lifetime Data</t>
  </si>
  <si>
    <t>Motor/Generator 4 Lifetime Data</t>
  </si>
  <si>
    <t>Motor/Generator 5 Lifetime Data</t>
  </si>
  <si>
    <t>Motor/Generator 6 Lifetime Data</t>
  </si>
  <si>
    <t>Air Supply Pressure 3</t>
  </si>
  <si>
    <t>EVSE 1 AC Supply Voltage</t>
  </si>
  <si>
    <t>EVSE1 AC 3-Phase Load</t>
  </si>
  <si>
    <t>Electronic Retarder Controller 3</t>
  </si>
  <si>
    <t>Electronic Transmission Controller 14</t>
  </si>
  <si>
    <t>Aftertreatment 1 SCR Exhaust Gas Pressures 2</t>
  </si>
  <si>
    <t>PTO Information 2</t>
  </si>
  <si>
    <t>EVCC1 Diagnostic Data 1</t>
  </si>
  <si>
    <t>Cab Door Control 2</t>
  </si>
  <si>
    <t>Engine Average Information 2</t>
  </si>
  <si>
    <t>Turbocharger Information 9</t>
  </si>
  <si>
    <t>Automated Driving System Control 1</t>
  </si>
  <si>
    <t>EVSE 1 AC Status 2</t>
  </si>
  <si>
    <t>EVSE 1 AC Status 1</t>
  </si>
  <si>
    <t>EVSE 1 Status 1</t>
  </si>
  <si>
    <t>Temperature Sensing Module 1</t>
  </si>
  <si>
    <t>Temperature Sensing Module 2</t>
  </si>
  <si>
    <t>Aftertreatment 2 SCR Service Information 3</t>
  </si>
  <si>
    <t>Aftertreatment 1 SCR Service Information 3</t>
  </si>
  <si>
    <t>PSA Times Lifetime Hours</t>
  </si>
  <si>
    <t>PSA Times Stored 100 Hours</t>
  </si>
  <si>
    <t>PSA Times Active 100 Hours</t>
  </si>
  <si>
    <t>Hybrid Charge Depleting or Increasing Operation Lifetime Hours</t>
  </si>
  <si>
    <t>Hybrid Charge Depleting or Increasing Operation Stored 100 Hours</t>
  </si>
  <si>
    <t>Hybrid Charge Depleting or Increasing Operation Active 100 Hours</t>
  </si>
  <si>
    <t>Aftertreatment 1 Historical Information 3</t>
  </si>
  <si>
    <t>Aftertreatment 1 SCR 2 NOx Mass and NH3 Storage</t>
  </si>
  <si>
    <t>Aftertreatment 1 SCR 1 NOx Mass and NH3 Storage</t>
  </si>
  <si>
    <t>Evaporative System Pressure and Control</t>
  </si>
  <si>
    <t>GHG Tracking Lifetime Array Data</t>
  </si>
  <si>
    <t>GHG Tracking Stored 100 Hour Array Data</t>
  </si>
  <si>
    <t>GHG Tracking Active 100 Hour Array Data</t>
  </si>
  <si>
    <t>NOx Tracking Engine Activity Lifetime Fuel Consumption Bins</t>
  </si>
  <si>
    <t>NOx Tracking Engine Activity Lifetime Engine Run Time Bins</t>
  </si>
  <si>
    <t>NOx Tracking Engine Activity Lifetime Vehicle Distance Bins</t>
  </si>
  <si>
    <t>NOx Tracking Engine Activity Lifetime Engine Output Energy Bins</t>
  </si>
  <si>
    <t>NOx Tracking Valid NOx Lifetime Fuel Consumption Bins</t>
  </si>
  <si>
    <t>NOx Tracking Valid NOx Lifetime Engine Run Time Bins</t>
  </si>
  <si>
    <t>NOx Tracking Valid NOx Lifetime Vehicle Distance Bins</t>
  </si>
  <si>
    <t>NOx Tracking Valid NOx Lifetime Engine Output Energy Bins</t>
  </si>
  <si>
    <t>NOx Tracking Valid NOx Lifetime Engine Out NOx Mass Bins</t>
  </si>
  <si>
    <t>NOx Tracking Valid NOx Lifetime System Out NOx Mass Bins</t>
  </si>
  <si>
    <t>NOx Tracking Stored 100 Hour Fuel Consumption Bins</t>
  </si>
  <si>
    <t>NOx Tracking Stored 100 Hour Engine Run Time Bins</t>
  </si>
  <si>
    <t>NOx Tracking Stored 100 Hour Vehicle Distance Bins</t>
  </si>
  <si>
    <t>NOx Tracking Stored 100 Hour Engine Output Energy Bins</t>
  </si>
  <si>
    <t>NOx Tracking Stored 100 Hour Engine Out NOx Mass Bins</t>
  </si>
  <si>
    <t>NOx Tracking Stored 100 Hour System Out NOx Mass Bins</t>
  </si>
  <si>
    <t>NOx Tracking Active 100 Hour Fuel Consumption Bins</t>
  </si>
  <si>
    <t>NOx Tracking Active 100 Hour Engine Run Time Bins</t>
  </si>
  <si>
    <t>NOx Tracking Active 100 Hour Vehicle Distance Bins</t>
  </si>
  <si>
    <t>NOx Tracking Active 100 Hour Engine Output Energy Bins</t>
  </si>
  <si>
    <t>NOx Tracking Active 100 Hour Engine Out NOx Mass Bins</t>
  </si>
  <si>
    <t>NOx Tracking Active 100 Hour System Out NOx Mass Bins</t>
  </si>
  <si>
    <t>Motor/Generator 6 Inverter Control 2</t>
  </si>
  <si>
    <t>Motor/Generator 6 Inverter Limits Request Power</t>
  </si>
  <si>
    <t>Motor/Generator 6 Inverter Limits Request Mechanical</t>
  </si>
  <si>
    <t>Motor/Generator 6 Inverter Limits Request DC Side</t>
  </si>
  <si>
    <t>Motor/Generator 6 Inverter Isolation Integrity Request</t>
  </si>
  <si>
    <t>Motor/Generator 5 Inverter Control 2</t>
  </si>
  <si>
    <t>Motor/Generator 5 Inverter Limits Request Power</t>
  </si>
  <si>
    <t>Motor/Generator 5 Inverter Limits Request Mechanical</t>
  </si>
  <si>
    <t>Motor/Generator 5 Inverter Limits Request DC Side</t>
  </si>
  <si>
    <t>Motor/Generator 5 Inverter Isolation Integrity Request</t>
  </si>
  <si>
    <t>Motor/Generator 4 Inverter Control 2</t>
  </si>
  <si>
    <t>Motor/Generator 4 Inverter Limits Request Power</t>
  </si>
  <si>
    <t>Motor/Generator 4 Inverter Limits Request Mechanical</t>
  </si>
  <si>
    <t>Motor/Generator 4 Inverter Limits Request DC Side</t>
  </si>
  <si>
    <t>Motor/Generator 4 Inverter Isolation Integrity Request</t>
  </si>
  <si>
    <t>Motor/Generator 3 Inverter Control 2</t>
  </si>
  <si>
    <t>Motor/Generator 3 Inverter Limits Request Power</t>
  </si>
  <si>
    <t>Motor/Generator 3 Inverter Limits Request Mechanical</t>
  </si>
  <si>
    <t>Motor/Generator 3 Inverter Limits Request DC Side</t>
  </si>
  <si>
    <t>Motor/Generator 3 Inverter Isolation Integrity Request</t>
  </si>
  <si>
    <t>Turbocharger Information 8</t>
  </si>
  <si>
    <t>Winch Information 2</t>
  </si>
  <si>
    <t>Motor/Generator 6 Inverter Reference 1</t>
  </si>
  <si>
    <t>Motor/Generator 6 Inverter Status 1</t>
  </si>
  <si>
    <t>Motor/Generator 6 Inverter Reference 2</t>
  </si>
  <si>
    <t>Motor/Generator 6 Inverter Temperature</t>
  </si>
  <si>
    <t>Motor/Generator 6 Inverter Motor Temperature</t>
  </si>
  <si>
    <t>Motor/Generator 6 Inverter Isolation Integrity</t>
  </si>
  <si>
    <t>Motor/Generator 6 Inverter Active Power Limits</t>
  </si>
  <si>
    <t>Motor/Generator 5 Inverter Reference 1</t>
  </si>
  <si>
    <t>Motor/Generator 5 Inverter Status 1</t>
  </si>
  <si>
    <t>Motor/Generator 5 Inverter Reference 2</t>
  </si>
  <si>
    <t>Motor/Generator 5 Inverter Temperature</t>
  </si>
  <si>
    <t>Motor/Generator 5 Inverter Motor Temperature</t>
  </si>
  <si>
    <t>Motor/Generator 5 Inverter Isolation Integrity</t>
  </si>
  <si>
    <t>Motor/Generator 5 Inverter Active Power Limits</t>
  </si>
  <si>
    <t>Motor/Generator 4 Inverter Reference 1</t>
  </si>
  <si>
    <t>Motor/Generator 4 Inverter Status 1</t>
  </si>
  <si>
    <t>Motor/Generator 4 Inverter Reference 2</t>
  </si>
  <si>
    <t>Motor/Generator 4 Inverter Temperature</t>
  </si>
  <si>
    <t>Motor/Generator 4 Inverter Motor Temperature</t>
  </si>
  <si>
    <t>Motor/Generator 4 Inverter Isolation Integrity</t>
  </si>
  <si>
    <t>Motor/Generator 4 Inverter Active Power Limits</t>
  </si>
  <si>
    <t>Motor/Generator 3 Inverter Reference 1</t>
  </si>
  <si>
    <t>Motor/Generator 3 Inverter Status 1</t>
  </si>
  <si>
    <t>Motor/Generator 3 Inverter Reference 2</t>
  </si>
  <si>
    <t>Motor/Generator 3 Inverter Temperature</t>
  </si>
  <si>
    <t>Motor/Generator 3 Inverter Motor Temperature</t>
  </si>
  <si>
    <t>Motor/Generator 3 Inverter Isolation Integrity</t>
  </si>
  <si>
    <t>Motor/Generator 3 Inverter Active Power Limits</t>
  </si>
  <si>
    <t>Automated Driving System Status 1</t>
  </si>
  <si>
    <t>Cab Climate System Information 2</t>
  </si>
  <si>
    <t>Maintenance Information</t>
  </si>
  <si>
    <t>Hoist Control Information</t>
  </si>
  <si>
    <t>High Voltage Energy Storage Pack 6 History</t>
  </si>
  <si>
    <t>High Voltage Energy Storage Pack 6 Configuration</t>
  </si>
  <si>
    <t>High Voltage Energy Storage Pack 5 History</t>
  </si>
  <si>
    <t>High Voltage Energy Storage Pack 5 Configuration</t>
  </si>
  <si>
    <t>High Voltage Energy Storage Pack 4 History</t>
  </si>
  <si>
    <t>High Voltage Energy Storage Pack 4 Configuration</t>
  </si>
  <si>
    <t>High Voltage Energy Storage Pack 3 History</t>
  </si>
  <si>
    <t>High Voltage Energy Storage Pack 3 Configuration</t>
  </si>
  <si>
    <t>High Voltage Energy Storage Pack 2 History</t>
  </si>
  <si>
    <t>High Voltage Energy Storage Pack 2 Configuration</t>
  </si>
  <si>
    <t>High Voltage Energy Storage Pack 1 History</t>
  </si>
  <si>
    <t>High Voltage Energy Storage Pack 1 Configuration</t>
  </si>
  <si>
    <t>Vehicle Fire Suppression System Module 1 Detector Data</t>
  </si>
  <si>
    <t>Vehicle Fire Suppression System Module 2 Detector Data</t>
  </si>
  <si>
    <t>Vehicle Fire Suppression System Module 3 Detector Data</t>
  </si>
  <si>
    <t>Vehicle Fire Suppression System Module 4 Detector Data</t>
  </si>
  <si>
    <t>Vehicle Fire Suppression System Module 1 Auxilliary Data</t>
  </si>
  <si>
    <t>Vehicle Fire Suppression System Module 2 Auxilliary Data</t>
  </si>
  <si>
    <t>Vehicle Fire Suppression System Module 3 Auxilliary Data</t>
  </si>
  <si>
    <t>Vehicle Fire Suppression System Module 4 Auxilliary Data</t>
  </si>
  <si>
    <t>Vehicle Fire Suppression System Module 1 Names</t>
  </si>
  <si>
    <t>Vehicle Fire Suppression System Module 2 Names</t>
  </si>
  <si>
    <t>Vehicle Fire Suppression System Module 3 Names</t>
  </si>
  <si>
    <t>Vehicle Fire Suppression System Module 4 Names</t>
  </si>
  <si>
    <t>Motor/Generator 2 Inverter Active Power Limits</t>
  </si>
  <si>
    <t>Motor/Generator 2 Inverter Isolation Integrity</t>
  </si>
  <si>
    <t>Motor/Generator 1 Inverter Active Power Limits</t>
  </si>
  <si>
    <t>Motor/Generator 1 Inverter Isolation Integrity</t>
  </si>
  <si>
    <t>High Voltage Bus Information</t>
  </si>
  <si>
    <t>HVESS Thermal Management System Control 1</t>
  </si>
  <si>
    <t>HVESS Thermal Management System Control 2</t>
  </si>
  <si>
    <t>EV Operator Indicators 1</t>
  </si>
  <si>
    <t>Electronic Park Brake Controller 1</t>
  </si>
  <si>
    <t>Electronic Park Brake Controller 2</t>
  </si>
  <si>
    <t>Engine Speed/Load Factor Information 2</t>
  </si>
  <si>
    <t>Generator Trip Energy 2</t>
  </si>
  <si>
    <t>Security System Machine Operation Information</t>
  </si>
  <si>
    <t>Engine Fuel Actuator Service Mode</t>
  </si>
  <si>
    <t>Steering Wheel Controls</t>
  </si>
  <si>
    <t>Park Assist</t>
  </si>
  <si>
    <t>Genset Frequency Limitation</t>
  </si>
  <si>
    <t>Genset Power Limitation</t>
  </si>
  <si>
    <t>Genset Real Power Control</t>
  </si>
  <si>
    <t>Genset Reactive Power</t>
  </si>
  <si>
    <t>Fuel Cell Compartment Information</t>
  </si>
  <si>
    <t>Electronic Transmission Controller 15</t>
  </si>
  <si>
    <t>Automated Driving System Network Configuration 2</t>
  </si>
  <si>
    <t>Hybrid System Inputs 2</t>
  </si>
  <si>
    <t>Fuel Cell Auxiliary Heater Control</t>
  </si>
  <si>
    <t>Fuel Cell Auxiliary Heater Information</t>
  </si>
  <si>
    <t>Fuel Cell Coolant Pump 1 Command</t>
  </si>
  <si>
    <t>Fuel Cell Coolant Pump 2 Command</t>
  </si>
  <si>
    <t>Fuel Cell Coolant Pump 1 Status</t>
  </si>
  <si>
    <t>Fuel Cell Coolant Pump 2 Status</t>
  </si>
  <si>
    <t>DP</t>
  </si>
  <si>
    <t>PF</t>
  </si>
  <si>
    <t>PS</t>
  </si>
  <si>
    <t>RayMarine Wind prof speed</t>
  </si>
  <si>
    <t>Simarine bat. Tank atmos.</t>
  </si>
  <si>
    <t>Ship Modul Miniplex main</t>
  </si>
  <si>
    <t>Angle de la barre</t>
  </si>
  <si>
    <t>% niveau gasoil --&gt;</t>
  </si>
  <si>
    <t>Valeur</t>
  </si>
  <si>
    <t>2eme Valeur</t>
  </si>
  <si>
    <t>Colonne1</t>
  </si>
  <si>
    <t>Colonne2</t>
  </si>
  <si>
    <t>Colonne3</t>
  </si>
  <si>
    <t>Colonne4</t>
  </si>
  <si>
    <t>Colonne5</t>
  </si>
  <si>
    <t>Colonne6</t>
  </si>
  <si>
    <t>Colonne7</t>
  </si>
  <si>
    <t>rrr</t>
  </si>
  <si>
    <t>Colonne8</t>
  </si>
  <si>
    <t>Colonne9</t>
  </si>
  <si>
    <t>Colonne10</t>
  </si>
  <si>
    <t>Colonne11</t>
  </si>
  <si>
    <t>Colonne12</t>
  </si>
  <si>
    <t>Colonne13</t>
  </si>
  <si>
    <t>Nds</t>
  </si>
  <si>
    <t>Longitude</t>
  </si>
  <si>
    <t>m</t>
  </si>
  <si>
    <t>1</t>
  </si>
  <si>
    <t>Vitesse Surface</t>
  </si>
  <si>
    <t>Vitesses</t>
  </si>
  <si>
    <t>INFORMATIONS UTILES</t>
  </si>
  <si>
    <t>1 - Coller les cellules A à Q venant du logiciel USB CAN</t>
  </si>
  <si>
    <t>2 -Générer le programme  --&gt;</t>
  </si>
  <si>
    <t>V</t>
  </si>
  <si>
    <t>°C</t>
  </si>
  <si>
    <t>mBar</t>
  </si>
  <si>
    <t>%</t>
  </si>
  <si>
    <t>L</t>
  </si>
  <si>
    <t>Position</t>
  </si>
  <si>
    <t>3 -  Définissez les adresses dans les colonnes AD et AE</t>
  </si>
  <si>
    <t>Température</t>
  </si>
  <si>
    <t>4 -  Re-Générer le programme --&gt;</t>
  </si>
  <si>
    <t>Lattitude</t>
  </si>
  <si>
    <t>GOG &amp; SOG</t>
  </si>
  <si>
    <t>127245</t>
  </si>
  <si>
    <t>129025</t>
  </si>
  <si>
    <t>127505</t>
  </si>
  <si>
    <t>130310</t>
  </si>
  <si>
    <t>128267</t>
  </si>
  <si>
    <t>Affichage en temps réel de</t>
  </si>
  <si>
    <t>Charge</t>
  </si>
  <si>
    <t>Vitesse</t>
  </si>
  <si>
    <t>Volts</t>
  </si>
  <si>
    <t>Batteries Services</t>
  </si>
  <si>
    <t>Batteries Moteurs</t>
  </si>
  <si>
    <t>127508</t>
  </si>
  <si>
    <t>°</t>
  </si>
  <si>
    <t>Pression</t>
  </si>
  <si>
    <t>Barre</t>
  </si>
  <si>
    <t>Atmosphère</t>
  </si>
  <si>
    <t>Orientation</t>
  </si>
  <si>
    <t>Surface</t>
  </si>
  <si>
    <t>Niveau</t>
  </si>
  <si>
    <t>Secondes --&gt;</t>
  </si>
  <si>
    <t>129026/130577</t>
  </si>
  <si>
    <t>Données direction</t>
  </si>
  <si>
    <t>127250</t>
  </si>
  <si>
    <t>Informations</t>
  </si>
  <si>
    <t>Seules les  lignes en cours sont affichées</t>
  </si>
  <si>
    <t xml:space="preserve">Temps   </t>
  </si>
  <si>
    <t>CALCUL</t>
  </si>
  <si>
    <t>Moteur</t>
  </si>
  <si>
    <t>Cabine</t>
  </si>
  <si>
    <t>Il faut &gt; 1mn pour récupérer les 5000 lignes sur le bus CAN avec USB CAN</t>
  </si>
  <si>
    <t>Vent Vrai</t>
  </si>
  <si>
    <t>Vent Apparent</t>
  </si>
  <si>
    <t>Venant du Speed</t>
  </si>
  <si>
    <t>VHF</t>
  </si>
  <si>
    <t>Venant du GPS</t>
  </si>
  <si>
    <t>Mer</t>
  </si>
  <si>
    <t>Attitude Bateau</t>
  </si>
  <si>
    <t>Reste</t>
  </si>
  <si>
    <t xml:space="preserve"> GPS</t>
  </si>
  <si>
    <t>GMI</t>
  </si>
  <si>
    <t>AIS</t>
  </si>
  <si>
    <r>
      <t xml:space="preserve">130312 </t>
    </r>
    <r>
      <rPr>
        <sz val="11"/>
        <color rgb="FFC00000"/>
        <rFont val="Aptos Narrow"/>
        <family val="2"/>
        <scheme val="minor"/>
      </rPr>
      <t>GPS</t>
    </r>
  </si>
  <si>
    <t>2</t>
  </si>
  <si>
    <t>3</t>
  </si>
  <si>
    <t>4</t>
  </si>
  <si>
    <t>6</t>
  </si>
  <si>
    <t>5</t>
  </si>
  <si>
    <t>7</t>
  </si>
  <si>
    <t>8</t>
  </si>
  <si>
    <t>Temps passé :</t>
  </si>
  <si>
    <t>Import TXT:</t>
  </si>
  <si>
    <t>Les lignes 3 et 4 ne sont pas obligatoires</t>
  </si>
  <si>
    <t>Eau douce</t>
  </si>
  <si>
    <t>Carburant</t>
  </si>
  <si>
    <t>PGN -&gt;</t>
  </si>
  <si>
    <t>MMSI</t>
  </si>
  <si>
    <t>TEMPS PASSES</t>
  </si>
  <si>
    <t>130578 - 128259</t>
  </si>
  <si>
    <t>Apperçu seul:</t>
  </si>
  <si>
    <t>NMEA 2000:</t>
  </si>
  <si>
    <t>Températures</t>
  </si>
  <si>
    <t>Quantité totale</t>
  </si>
  <si>
    <t>130578 - 128259 - 129026 -130577</t>
  </si>
  <si>
    <t>SOG/Vitesse Fond</t>
  </si>
  <si>
    <t>Vitesse Fond - SOG</t>
  </si>
  <si>
    <t>Heure</t>
  </si>
  <si>
    <t>Nom</t>
  </si>
  <si>
    <t>Distance (MN)</t>
  </si>
  <si>
    <t>Classe</t>
  </si>
  <si>
    <t>Latitude °</t>
  </si>
  <si>
    <t>Longitude °</t>
  </si>
  <si>
    <t>SOG Nds</t>
  </si>
  <si>
    <t>COM</t>
  </si>
  <si>
    <t>ID</t>
  </si>
  <si>
    <t>Src</t>
  </si>
  <si>
    <t>Dest</t>
  </si>
  <si>
    <t>Définition 1</t>
  </si>
  <si>
    <t>Valeur 1</t>
  </si>
  <si>
    <t>Ech. 1</t>
  </si>
  <si>
    <t>Définition 2</t>
  </si>
  <si>
    <t>Valeur 2</t>
  </si>
  <si>
    <t>Ech. 2</t>
  </si>
  <si>
    <t>Définition 3</t>
  </si>
  <si>
    <t>Valeur 3</t>
  </si>
  <si>
    <t>Ech. 3</t>
  </si>
  <si>
    <t>Issu des tables - Définition 4</t>
  </si>
  <si>
    <t>Equipements sources</t>
  </si>
  <si>
    <t>Equipements destination</t>
  </si>
  <si>
    <t>0,00</t>
  </si>
  <si>
    <t>Faites un rafraichir sans avoir les vues   "NMEA 2000",  "MMSI" et "Apperçu"</t>
  </si>
  <si>
    <t>100</t>
  </si>
  <si>
    <t>160,00</t>
  </si>
  <si>
    <t>30,00</t>
  </si>
  <si>
    <t>287,00</t>
  </si>
  <si>
    <t>COG Deg.</t>
  </si>
  <si>
    <t>Indicatif</t>
  </si>
  <si>
    <t>Longueur m</t>
  </si>
  <si>
    <t>Largeur m</t>
  </si>
  <si>
    <t>Len</t>
  </si>
  <si>
    <t>Numero</t>
  </si>
  <si>
    <t>Nombre de cractéres</t>
  </si>
  <si>
    <t>Check Exemple</t>
  </si>
  <si>
    <t>Check MMSI</t>
  </si>
  <si>
    <t>Debut</t>
  </si>
  <si>
    <t>Fin</t>
  </si>
  <si>
    <t>ff</t>
  </si>
  <si>
    <t>15fd0a10</t>
  </si>
  <si>
    <t>7c</t>
  </si>
  <si>
    <t>0f</t>
  </si>
  <si>
    <t>2e</t>
  </si>
  <si>
    <t>8d</t>
  </si>
  <si>
    <t>b8</t>
  </si>
  <si>
    <t>0b</t>
  </si>
  <si>
    <t>8e</t>
  </si>
  <si>
    <t>7f</t>
  </si>
  <si>
    <t>1f</t>
  </si>
  <si>
    <t>0a</t>
  </si>
  <si>
    <t>a2</t>
  </si>
  <si>
    <t>1c</t>
  </si>
  <si>
    <t>8f</t>
  </si>
  <si>
    <t>6c</t>
  </si>
  <si>
    <t>4d</t>
  </si>
  <si>
    <t>6a</t>
  </si>
  <si>
    <t>2d</t>
  </si>
  <si>
    <t>4e</t>
  </si>
  <si>
    <t>0d</t>
  </si>
  <si>
    <t>6b</t>
  </si>
  <si>
    <t>6e</t>
  </si>
  <si>
    <t>da</t>
  </si>
  <si>
    <t>3f</t>
  </si>
  <si>
    <t>6d</t>
  </si>
  <si>
    <t>c0</t>
  </si>
  <si>
    <t>3e</t>
  </si>
  <si>
    <t>c1</t>
  </si>
  <si>
    <t>6f</t>
  </si>
  <si>
    <t>c2</t>
  </si>
  <si>
    <t>b6</t>
  </si>
  <si>
    <t>c3</t>
  </si>
  <si>
    <t>c4</t>
  </si>
  <si>
    <t>c5</t>
  </si>
  <si>
    <t>c6</t>
  </si>
  <si>
    <t>c7</t>
  </si>
  <si>
    <t>a8</t>
  </si>
  <si>
    <t>fa</t>
  </si>
  <si>
    <t>9a</t>
  </si>
  <si>
    <t>c8</t>
  </si>
  <si>
    <t>fc</t>
  </si>
  <si>
    <t>b1</t>
  </si>
  <si>
    <t>7a</t>
  </si>
  <si>
    <t>bc</t>
  </si>
  <si>
    <t>ab</t>
  </si>
  <si>
    <t>fd</t>
  </si>
  <si>
    <t>0c</t>
  </si>
  <si>
    <t>09fd0203</t>
  </si>
  <si>
    <t>4f</t>
  </si>
  <si>
    <t>a4</t>
  </si>
  <si>
    <t>09fe1203</t>
  </si>
  <si>
    <t>15fd0610</t>
  </si>
  <si>
    <t>f7</t>
  </si>
  <si>
    <t>f0</t>
  </si>
  <si>
    <t>4b</t>
  </si>
  <si>
    <t>8a</t>
  </si>
  <si>
    <t>8b</t>
  </si>
  <si>
    <t>8c</t>
  </si>
  <si>
    <t>e0</t>
  </si>
  <si>
    <t>0e</t>
  </si>
  <si>
    <t>e1</t>
  </si>
  <si>
    <t>e2</t>
  </si>
  <si>
    <t>15fd0c03</t>
  </si>
  <si>
    <t>2a</t>
  </si>
  <si>
    <t>1d</t>
  </si>
  <si>
    <t>2c</t>
  </si>
  <si>
    <t>2b</t>
  </si>
  <si>
    <t>f1</t>
  </si>
  <si>
    <t>e7</t>
  </si>
  <si>
    <t>b7</t>
  </si>
  <si>
    <t>a0</t>
  </si>
  <si>
    <t>0df50b03</t>
  </si>
  <si>
    <t>09f50303</t>
  </si>
  <si>
    <t>ee</t>
  </si>
  <si>
    <t>ea</t>
  </si>
  <si>
    <t>eb</t>
  </si>
  <si>
    <t>ec</t>
  </si>
  <si>
    <t>fe</t>
  </si>
  <si>
    <t>ed</t>
  </si>
  <si>
    <t>1a</t>
  </si>
  <si>
    <t>c9</t>
  </si>
  <si>
    <t>ca</t>
  </si>
  <si>
    <t>cb</t>
  </si>
  <si>
    <t>cc</t>
  </si>
  <si>
    <t>f9</t>
  </si>
  <si>
    <t>cd</t>
  </si>
  <si>
    <t>ce</t>
  </si>
  <si>
    <t>cf</t>
  </si>
  <si>
    <t>fb</t>
  </si>
  <si>
    <t>d2</t>
  </si>
  <si>
    <t>d4</t>
  </si>
  <si>
    <t>b2</t>
  </si>
  <si>
    <t>e6</t>
  </si>
  <si>
    <t>f3</t>
  </si>
  <si>
    <t>f6</t>
  </si>
  <si>
    <t>15f21410</t>
  </si>
  <si>
    <t>b5</t>
  </si>
  <si>
    <t>19f21210</t>
  </si>
  <si>
    <t>2f</t>
  </si>
  <si>
    <t>a9</t>
  </si>
  <si>
    <t>bb</t>
  </si>
  <si>
    <t>a1</t>
  </si>
  <si>
    <t>a7</t>
  </si>
  <si>
    <t>7e</t>
  </si>
  <si>
    <t>be</t>
  </si>
  <si>
    <t>3c</t>
  </si>
  <si>
    <t>9e</t>
  </si>
  <si>
    <t>a3</t>
  </si>
  <si>
    <t>a5</t>
  </si>
  <si>
    <t>a6</t>
  </si>
  <si>
    <t>1b</t>
  </si>
  <si>
    <t>ac</t>
  </si>
  <si>
    <t>aa</t>
  </si>
  <si>
    <t>ae</t>
  </si>
  <si>
    <t>9c</t>
  </si>
  <si>
    <t>ad</t>
  </si>
  <si>
    <t>af</t>
  </si>
  <si>
    <t>b0</t>
  </si>
  <si>
    <t>b3</t>
  </si>
  <si>
    <t>9b</t>
  </si>
  <si>
    <t>15f21110</t>
  </si>
  <si>
    <t>3a</t>
  </si>
  <si>
    <t>7d</t>
  </si>
  <si>
    <t>15fd0810</t>
  </si>
  <si>
    <t>b9</t>
  </si>
  <si>
    <t>bd</t>
  </si>
  <si>
    <t>5b</t>
  </si>
  <si>
    <t>1e</t>
  </si>
  <si>
    <t>b4</t>
  </si>
  <si>
    <t>4a</t>
  </si>
  <si>
    <t>3b</t>
  </si>
  <si>
    <t>9d</t>
  </si>
  <si>
    <t>4c</t>
  </si>
  <si>
    <t>7b</t>
  </si>
  <si>
    <t>ba</t>
  </si>
  <si>
    <t>5a</t>
  </si>
  <si>
    <t>5d</t>
  </si>
  <si>
    <t>df</t>
  </si>
  <si>
    <t>3d</t>
  </si>
  <si>
    <t>B</t>
  </si>
  <si>
    <t>A</t>
  </si>
  <si>
    <t>227 027 000</t>
  </si>
  <si>
    <t>5,3227 E</t>
  </si>
  <si>
    <t>0,96 Secondes sur  5 193  lignes</t>
  </si>
  <si>
    <t>09f80107</t>
  </si>
  <si>
    <t>09f10d01</t>
  </si>
  <si>
    <t>09f11201</t>
  </si>
  <si>
    <t>09f11301</t>
  </si>
  <si>
    <t>09fd0201</t>
  </si>
  <si>
    <t>d7</t>
  </si>
  <si>
    <t>d3</t>
  </si>
  <si>
    <t>0df50b07</t>
  </si>
  <si>
    <t>0df80507</t>
  </si>
  <si>
    <t>f4</t>
  </si>
  <si>
    <t>19f11a07</t>
  </si>
  <si>
    <t>f2</t>
  </si>
  <si>
    <t>19fa0407</t>
  </si>
  <si>
    <t>f5</t>
  </si>
  <si>
    <t>d0</t>
  </si>
  <si>
    <t>d1</t>
  </si>
  <si>
    <t>e8</t>
  </si>
  <si>
    <t>dc</t>
  </si>
  <si>
    <t>19fa0307</t>
  </si>
  <si>
    <t>1defff07</t>
  </si>
  <si>
    <t>e5</t>
  </si>
  <si>
    <t>e3</t>
  </si>
  <si>
    <t>e4</t>
  </si>
  <si>
    <t>15fd0607</t>
  </si>
  <si>
    <t>09f80207</t>
  </si>
  <si>
    <t>18ea0008</t>
  </si>
  <si>
    <t>19f01400</t>
  </si>
  <si>
    <t>5e</t>
  </si>
  <si>
    <t>18ea0308</t>
  </si>
  <si>
    <t>19f01403</t>
  </si>
  <si>
    <t>18ea0208</t>
  </si>
  <si>
    <t>19f01402</t>
  </si>
  <si>
    <t>18ea0408</t>
  </si>
  <si>
    <t>19f01404</t>
  </si>
  <si>
    <t>ef</t>
  </si>
  <si>
    <t>0df90407</t>
  </si>
  <si>
    <t>0df90307</t>
  </si>
  <si>
    <t>09f50301</t>
  </si>
  <si>
    <t>0dfe1101</t>
  </si>
  <si>
    <t>d8</t>
  </si>
  <si>
    <t>11f80e09</t>
  </si>
  <si>
    <t>d6</t>
  </si>
  <si>
    <t>18ea0508</t>
  </si>
  <si>
    <t>19f01405</t>
  </si>
  <si>
    <t>18ea0608</t>
  </si>
  <si>
    <t>19f01406</t>
  </si>
  <si>
    <t>18ea0b08</t>
  </si>
  <si>
    <t>19f0140b</t>
  </si>
  <si>
    <t>de</t>
  </si>
  <si>
    <t>18ea0708</t>
  </si>
  <si>
    <t>15fd0807</t>
  </si>
  <si>
    <t>d5</t>
  </si>
  <si>
    <t>db</t>
  </si>
  <si>
    <t>bf</t>
  </si>
  <si>
    <t>f8</t>
  </si>
  <si>
    <t>dd</t>
  </si>
  <si>
    <t>5c</t>
  </si>
  <si>
    <t>1defff09</t>
  </si>
  <si>
    <t>d9</t>
  </si>
  <si>
    <t>e9</t>
  </si>
  <si>
    <t>5f</t>
  </si>
  <si>
    <t>1df01107</t>
  </si>
  <si>
    <t>19fb1209</t>
  </si>
  <si>
    <t>Importés 5000 lignes</t>
  </si>
  <si>
    <t>Niveau du réservoir</t>
  </si>
  <si>
    <t>92,30</t>
  </si>
  <si>
    <t>Capacité du réservoir</t>
  </si>
  <si>
    <t>Table(1)-&gt; Niveau Eau</t>
  </si>
  <si>
    <t>(16)  Simarine bat. Tank atmos.</t>
  </si>
  <si>
    <t>TOUS</t>
  </si>
  <si>
    <t>Position rapide:        Lattitude</t>
  </si>
  <si>
    <t>43,2438</t>
  </si>
  <si>
    <t>Deg</t>
  </si>
  <si>
    <t>5,3657</t>
  </si>
  <si>
    <t>(7)   GPS</t>
  </si>
  <si>
    <t>126996</t>
  </si>
  <si>
    <t>(8)  VHF</t>
  </si>
  <si>
    <t>la Barre</t>
  </si>
  <si>
    <t/>
  </si>
  <si>
    <t>(1)  Pilote NKE N2K</t>
  </si>
  <si>
    <t>Taux de virement</t>
  </si>
  <si>
    <t>0,01</t>
  </si>
  <si>
    <t>Noeuds du Vent</t>
  </si>
  <si>
    <t>Direction du vent</t>
  </si>
  <si>
    <t>Table(4)-&gt; Vent Vrai Mer</t>
  </si>
  <si>
    <t>Table(2)-&gt; Vent Apparent</t>
  </si>
  <si>
    <t>(3)  RayMarine Wind prof speed</t>
  </si>
  <si>
    <t>Table(0)-&gt; Niveau Combustible</t>
  </si>
  <si>
    <t>5,29</t>
  </si>
  <si>
    <t>Infor. de positioon GNSS</t>
  </si>
  <si>
    <t>0</t>
  </si>
  <si>
    <t>N°</t>
  </si>
  <si>
    <t>Nb de satélites</t>
  </si>
  <si>
    <t>9</t>
  </si>
  <si>
    <t>Nb</t>
  </si>
  <si>
    <t>2,2517</t>
  </si>
  <si>
    <t>Satélites en vues (0)</t>
  </si>
  <si>
    <t>Nombre de satélites</t>
  </si>
  <si>
    <t>Satélites en vues (1)</t>
  </si>
  <si>
    <t>Satélites en vues (2)</t>
  </si>
  <si>
    <t>Satélites en vues (3)</t>
  </si>
  <si>
    <t>Satélites en vues (4)</t>
  </si>
  <si>
    <t>Satélites en vues (5)</t>
  </si>
  <si>
    <t>Satélites en vues (6)</t>
  </si>
  <si>
    <t>Satélites en vues (7)</t>
  </si>
  <si>
    <t>Détail Vitesse du bateau (0)</t>
  </si>
  <si>
    <t>Vitesse Fond SOG</t>
  </si>
  <si>
    <t>Satélites en vues (8)</t>
  </si>
  <si>
    <t>Détail Vitesse du bateau (1)</t>
  </si>
  <si>
    <t>Autres Vitesses</t>
  </si>
  <si>
    <t>Satélites en vues (9)</t>
  </si>
  <si>
    <t>Satélites en vues (10)</t>
  </si>
  <si>
    <t>10</t>
  </si>
  <si>
    <t>Satélites en vues (11)</t>
  </si>
  <si>
    <t>11</t>
  </si>
  <si>
    <t>Satélites en vues (12)</t>
  </si>
  <si>
    <t>12</t>
  </si>
  <si>
    <t>Satélites en vues (13)</t>
  </si>
  <si>
    <t>13</t>
  </si>
  <si>
    <t>Satélites en vues (14)</t>
  </si>
  <si>
    <t>14</t>
  </si>
  <si>
    <t>Satélites en vues (15)</t>
  </si>
  <si>
    <t>15</t>
  </si>
  <si>
    <t>Satélites en vues (16)</t>
  </si>
  <si>
    <t>16</t>
  </si>
  <si>
    <t>Satélites en vues (17)</t>
  </si>
  <si>
    <t>17</t>
  </si>
  <si>
    <t>Satélites en vues (18)</t>
  </si>
  <si>
    <t>18</t>
  </si>
  <si>
    <t>Satélites en vues (19)</t>
  </si>
  <si>
    <t>19</t>
  </si>
  <si>
    <t>Satélites en vues (20)</t>
  </si>
  <si>
    <t>20</t>
  </si>
  <si>
    <t>Satélites en vues (21)</t>
  </si>
  <si>
    <t>21</t>
  </si>
  <si>
    <t xml:space="preserve">Présision GNSS </t>
  </si>
  <si>
    <t>Info. propriétaire (0)</t>
  </si>
  <si>
    <t>Code</t>
  </si>
  <si>
    <t>229</t>
  </si>
  <si>
    <t>Ex. Code:229 -&gt; Garmin</t>
  </si>
  <si>
    <t>Info. propriétaire (1)</t>
  </si>
  <si>
    <t>Info. propriétaire (2)</t>
  </si>
  <si>
    <t>Info. propriétaire (3)</t>
  </si>
  <si>
    <t>Info. propriétaire (4)</t>
  </si>
  <si>
    <t>Info. propriétaire (5)</t>
  </si>
  <si>
    <t>Info. propriétaire (6)</t>
  </si>
  <si>
    <t>Info. propriétaire (7)</t>
  </si>
  <si>
    <t>Info. propriétaire (8)</t>
  </si>
  <si>
    <t>Pression atmosphérique</t>
  </si>
  <si>
    <t>Température de l'eau</t>
  </si>
  <si>
    <t>Température de l'air</t>
  </si>
  <si>
    <t>C°</t>
  </si>
  <si>
    <t>COG &amp; SOG:      COG</t>
  </si>
  <si>
    <t>SOG</t>
  </si>
  <si>
    <t>Table(2)-&gt; Temperature Interieur</t>
  </si>
  <si>
    <t>Table(3)-&gt; Temperature Machine</t>
  </si>
  <si>
    <t>Information produit (0)</t>
  </si>
  <si>
    <t>Configuration</t>
  </si>
  <si>
    <t>Information produit (1)</t>
  </si>
  <si>
    <t>Texte</t>
  </si>
  <si>
    <t>Information produit (2)</t>
  </si>
  <si>
    <t>Information produit (3)</t>
  </si>
  <si>
    <t>Information produit (4)</t>
  </si>
  <si>
    <t>Information produit (5)</t>
  </si>
  <si>
    <t>Version</t>
  </si>
  <si>
    <t>Information produit (6)</t>
  </si>
  <si>
    <t>Information produit (7)</t>
  </si>
  <si>
    <t>Information produit (8)</t>
  </si>
  <si>
    <t>Information produit (9)</t>
  </si>
  <si>
    <t>Information produit (10)</t>
  </si>
  <si>
    <t>Compléments</t>
  </si>
  <si>
    <t>Information produit (11)</t>
  </si>
  <si>
    <t>Indiquation</t>
  </si>
  <si>
    <t>Information produit (12)</t>
  </si>
  <si>
    <t>Information produit (13)</t>
  </si>
  <si>
    <t>Information produit (14)</t>
  </si>
  <si>
    <t>Information produit (15)</t>
  </si>
  <si>
    <t>Information produit (16)</t>
  </si>
  <si>
    <t>Information produit (17)</t>
  </si>
  <si>
    <t>Information produit (18)</t>
  </si>
  <si>
    <t>Information produit (19)</t>
  </si>
  <si>
    <t>Reclame PGN:126996 à l'@ 0</t>
  </si>
  <si>
    <t xml:space="preserve"> (0) Ship Modul Miniplex main</t>
  </si>
  <si>
    <t>Mi</t>
  </si>
  <si>
    <t>(0)  Ship Modul Miniplex main</t>
  </si>
  <si>
    <t>niPlex-</t>
  </si>
  <si>
    <t>3Wi-N2K</t>
  </si>
  <si>
    <t>3.25.</t>
  </si>
  <si>
    <t>-3W-N</t>
  </si>
  <si>
    <t>1.0 -</t>
  </si>
  <si>
    <t>ain</t>
  </si>
  <si>
    <t>Reclame PGN:126996 à l'@ 3</t>
  </si>
  <si>
    <t xml:space="preserve"> (3) RayMarine Wind prof speed</t>
  </si>
  <si>
    <t>n1</t>
  </si>
  <si>
    <t>Reclame PGN:126996 à l'@ 2</t>
  </si>
  <si>
    <t xml:space="preserve"> (2) Ship Modul Miniplex</t>
  </si>
  <si>
    <t>(2)  Ship Modul Miniplex</t>
  </si>
  <si>
    <t>n2</t>
  </si>
  <si>
    <t>Reclame PGN:126996 à l'@ 4</t>
  </si>
  <si>
    <t xml:space="preserve"> (4) Ship Modul Miniplex</t>
  </si>
  <si>
    <t>(4)  Ship Modul Miniplex</t>
  </si>
  <si>
    <t>n3</t>
  </si>
  <si>
    <t xml:space="preserve"> (1) Pilote NKE N2K</t>
  </si>
  <si>
    <t>Préssion Réelle</t>
  </si>
  <si>
    <t>Table(0)-&gt; Pression Atmosphérique</t>
  </si>
  <si>
    <t>Température étendue</t>
  </si>
  <si>
    <t>Table(0)-&gt; Temperature Mer</t>
  </si>
  <si>
    <t xml:space="preserve">Données de navigation </t>
  </si>
  <si>
    <t>Lattitude Waypoint</t>
  </si>
  <si>
    <t>Longitute Waypoint</t>
  </si>
  <si>
    <t>XTE</t>
  </si>
  <si>
    <t>Vitesse fond SOG</t>
  </si>
  <si>
    <t>Table(0)-&gt; Roue à aubes</t>
  </si>
  <si>
    <t>Données de direction (0)</t>
  </si>
  <si>
    <t>Données de direction (1)</t>
  </si>
  <si>
    <t>COG</t>
  </si>
  <si>
    <t>287,0</t>
  </si>
  <si>
    <t>0,0</t>
  </si>
  <si>
    <t>Données de direction (2)</t>
  </si>
  <si>
    <t>AIS Posittion Class A</t>
  </si>
  <si>
    <t>(9)  AIS</t>
  </si>
  <si>
    <t>True Heading</t>
  </si>
  <si>
    <t>2,93</t>
  </si>
  <si>
    <t>Reclame PGN:126996 à l'@ 5</t>
  </si>
  <si>
    <t xml:space="preserve"> (5) Ship Modul Miniplex</t>
  </si>
  <si>
    <t>(5)  Ship Modul Miniplex</t>
  </si>
  <si>
    <t>n4</t>
  </si>
  <si>
    <t>Reclame PGN:126996 à l'@ 6</t>
  </si>
  <si>
    <t xml:space="preserve"> (6) Ship Modul Miniplex</t>
  </si>
  <si>
    <t>(6)  Ship Modul Miniplex</t>
  </si>
  <si>
    <t>nv</t>
  </si>
  <si>
    <t>Reclame PGN:126996 à l'@ 11</t>
  </si>
  <si>
    <t xml:space="preserve"> (11) GMI</t>
  </si>
  <si>
    <t>GM</t>
  </si>
  <si>
    <t>(11)  GMI</t>
  </si>
  <si>
    <t>I20</t>
  </si>
  <si>
    <t>3.60</t>
  </si>
  <si>
    <t>286,00</t>
  </si>
  <si>
    <t>Reclame PGN:126996 à l'@ 7</t>
  </si>
  <si>
    <t xml:space="preserve"> (7)  GPS</t>
  </si>
  <si>
    <t>229,90</t>
  </si>
  <si>
    <t>13,18</t>
  </si>
  <si>
    <t>Volts Batterie</t>
  </si>
  <si>
    <t>13,32</t>
  </si>
  <si>
    <t>Température Batterie</t>
  </si>
  <si>
    <t>Batterie Service</t>
  </si>
  <si>
    <t>Etat batteries détaillées</t>
  </si>
  <si>
    <t>Etat de charge</t>
  </si>
  <si>
    <t>Etat de santé</t>
  </si>
  <si>
    <t>Temps restant</t>
  </si>
  <si>
    <t>j</t>
  </si>
  <si>
    <t>23,00</t>
  </si>
  <si>
    <t>85,1624</t>
  </si>
  <si>
    <t>1,46</t>
  </si>
  <si>
    <t>5,24</t>
  </si>
  <si>
    <t>5,40</t>
  </si>
  <si>
    <t>14 247 140</t>
  </si>
  <si>
    <t>43,3541</t>
  </si>
  <si>
    <t>5,3227</t>
  </si>
  <si>
    <t>43,3541 N</t>
  </si>
  <si>
    <t>227 006 660</t>
  </si>
  <si>
    <t>19,09</t>
  </si>
  <si>
    <t>286,0</t>
  </si>
  <si>
    <t>5,31</t>
  </si>
  <si>
    <t>5,36</t>
  </si>
  <si>
    <t>5,30</t>
  </si>
  <si>
    <t>5,33</t>
  </si>
  <si>
    <t>174,00</t>
  </si>
  <si>
    <t>85,3730</t>
  </si>
  <si>
    <t>5,25</t>
  </si>
  <si>
    <t>Heart beat</t>
  </si>
  <si>
    <t>Sec</t>
  </si>
  <si>
    <t>Présent</t>
  </si>
  <si>
    <t>AIS Données Class B Part B</t>
  </si>
  <si>
    <t>Identifiant</t>
  </si>
  <si>
    <t>310 079 000</t>
  </si>
  <si>
    <t>43,3227</t>
  </si>
  <si>
    <t>5,3555</t>
  </si>
  <si>
    <t>43,3227 N</t>
  </si>
  <si>
    <t>5,3555 E</t>
  </si>
  <si>
    <t>0,10</t>
  </si>
  <si>
    <t>5000</t>
  </si>
  <si>
    <t>Nom du Fichier importé</t>
  </si>
  <si>
    <t>Nom du Fichier à enregristrer</t>
  </si>
  <si>
    <t>D:\ALAIN\titi.txt</t>
  </si>
  <si>
    <t>Check Enregistrer le fichier</t>
  </si>
  <si>
    <t>3808</t>
  </si>
  <si>
    <t>Reclame PGN:3808 à l'@ 6</t>
  </si>
  <si>
    <t>Adresse revendiquée</t>
  </si>
  <si>
    <t>Fonction du device</t>
  </si>
  <si>
    <t>130</t>
  </si>
  <si>
    <t>Tab</t>
  </si>
  <si>
    <t>50</t>
  </si>
  <si>
    <t>135</t>
  </si>
  <si>
    <t>126998</t>
  </si>
  <si>
    <t>Info. configuration (0)</t>
  </si>
  <si>
    <t>Info. configuration (1)</t>
  </si>
  <si>
    <t>ShipMo</t>
  </si>
  <si>
    <t>Info. configuration (3)</t>
  </si>
  <si>
    <t>-592-3</t>
  </si>
  <si>
    <t>Info. configuration (5)</t>
  </si>
  <si>
    <t>ww.shi</t>
  </si>
  <si>
    <t>Info. configuration (7)</t>
  </si>
  <si>
    <t>Info. configuration (2)</t>
  </si>
  <si>
    <t>ul, +3</t>
  </si>
  <si>
    <t>7904</t>
  </si>
  <si>
    <t>Liste des PGN: (0)</t>
  </si>
  <si>
    <t>Liste des PGN: (1)</t>
  </si>
  <si>
    <t>Liste des PGN: (3)</t>
  </si>
  <si>
    <t>Liste des PGN: (4)</t>
  </si>
  <si>
    <t>Signification 4 PGN: 126992</t>
  </si>
  <si>
    <t>Liste des PGN: (6)</t>
  </si>
  <si>
    <t>Liste des PGN: (8)</t>
  </si>
  <si>
    <t>N° du PGN</t>
  </si>
  <si>
    <t>127258</t>
  </si>
  <si>
    <t>Liste des PGN: (11)</t>
  </si>
  <si>
    <t>Liste des PGN: (13)</t>
  </si>
  <si>
    <t>Liste des PGN: (14)</t>
  </si>
  <si>
    <t>Liste des PGN: (16)</t>
  </si>
  <si>
    <t>Liste des PGN: (18)</t>
  </si>
  <si>
    <t>Liste des PGN: (20)</t>
  </si>
  <si>
    <t>130578</t>
  </si>
  <si>
    <t>Liste des PGN: (5)</t>
  </si>
  <si>
    <t>Liste des PGN: (7)</t>
  </si>
  <si>
    <t>127257</t>
  </si>
  <si>
    <t>Signification 4 PGN: 127258</t>
  </si>
  <si>
    <t>Liste des PGN: (9)</t>
  </si>
  <si>
    <t>Liste des PGN: (15)</t>
  </si>
  <si>
    <t>129040</t>
  </si>
  <si>
    <t>Liste des PGN: (21)</t>
  </si>
  <si>
    <t>Liste des PGN: (23)</t>
  </si>
  <si>
    <t>23</t>
  </si>
  <si>
    <t>Liste des PGN: (25)</t>
  </si>
  <si>
    <t>25</t>
  </si>
  <si>
    <t>129041</t>
  </si>
  <si>
    <t>Liste des PGN: (2)</t>
  </si>
  <si>
    <t>65240</t>
  </si>
  <si>
    <t>0,80</t>
  </si>
  <si>
    <t>16,00</t>
  </si>
  <si>
    <t>Reclame PGN:3808 à l'@ 11</t>
  </si>
  <si>
    <t>240</t>
  </si>
  <si>
    <t>Info. configuration (6)</t>
  </si>
  <si>
    <t>modul.</t>
  </si>
  <si>
    <t>Reclame PGN:3808 à l'@ 2</t>
  </si>
  <si>
    <t>Reclame PGN:7904 à l'@ 6</t>
  </si>
  <si>
    <t>63505</t>
  </si>
  <si>
    <t>126993</t>
  </si>
  <si>
    <t>127251</t>
  </si>
  <si>
    <t>Signification 4 PGN: 127257</t>
  </si>
  <si>
    <t>128275</t>
  </si>
  <si>
    <t>Liste des PGN: (17)</t>
  </si>
  <si>
    <t>129809</t>
  </si>
  <si>
    <t>129810</t>
  </si>
  <si>
    <t>Liste des PGN: (19)</t>
  </si>
  <si>
    <t>126992</t>
  </si>
  <si>
    <t>Signification 4 PGN: 126996</t>
  </si>
  <si>
    <t>5,3490</t>
  </si>
  <si>
    <t>5,3490 E</t>
  </si>
  <si>
    <t>Reclame PGN:126998 à l'@ 11</t>
  </si>
  <si>
    <t>Aquittement</t>
  </si>
  <si>
    <t>Signification 4 PGN: 127508</t>
  </si>
  <si>
    <t>Signification 4 PGN: 65409</t>
  </si>
  <si>
    <t>Reclame PGN:126998 à l'@ 2</t>
  </si>
  <si>
    <t>Reclame PGN:7904 à l'@ 2</t>
  </si>
  <si>
    <t>Reclame PGN:3808 à l'@ 5</t>
  </si>
  <si>
    <t>0,3354</t>
  </si>
  <si>
    <t>16,60</t>
  </si>
  <si>
    <t>Reclame PGN:126998 à l'@ 4</t>
  </si>
  <si>
    <t>Reclame PGN:7904 à l'@ 4</t>
  </si>
  <si>
    <t>Liste des PGN: (10)</t>
  </si>
  <si>
    <t>Liste des PGN: (22)</t>
  </si>
  <si>
    <t>22</t>
  </si>
  <si>
    <t>Liste des PGN: (24)</t>
  </si>
  <si>
    <t>24</t>
  </si>
  <si>
    <t>2,7027</t>
  </si>
  <si>
    <t>Reclame PGN:7904 à l'@ 5</t>
  </si>
  <si>
    <t>85,6888</t>
  </si>
  <si>
    <t>AIS Posittion Class B</t>
  </si>
  <si>
    <t>0,38</t>
  </si>
  <si>
    <t>11f80f09</t>
  </si>
  <si>
    <t>3,00</t>
  </si>
  <si>
    <t>Satélites en vues (22)</t>
  </si>
  <si>
    <t>357,22</t>
  </si>
  <si>
    <t>93</t>
  </si>
  <si>
    <t>3,33</t>
  </si>
  <si>
    <t>1011,00</t>
  </si>
  <si>
    <t>207,50</t>
  </si>
  <si>
    <t>10,19</t>
  </si>
  <si>
    <t>0,78</t>
  </si>
  <si>
    <t>12,79</t>
  </si>
  <si>
    <t>202,49</t>
  </si>
  <si>
    <t>250 005 382</t>
  </si>
  <si>
    <t>43,3341</t>
  </si>
  <si>
    <t>5,45</t>
  </si>
  <si>
    <t>194,00</t>
  </si>
  <si>
    <t>202,00</t>
  </si>
  <si>
    <t>5,38</t>
  </si>
  <si>
    <t>5,42</t>
  </si>
  <si>
    <t>228 082 970</t>
  </si>
  <si>
    <t>SRTI5CF</t>
  </si>
  <si>
    <t>FAJ2625</t>
  </si>
  <si>
    <t>173,00</t>
  </si>
  <si>
    <t>19,69</t>
  </si>
  <si>
    <t>17,00</t>
  </si>
  <si>
    <t>189,00</t>
  </si>
  <si>
    <t>186,00</t>
  </si>
  <si>
    <t>193,00</t>
  </si>
  <si>
    <t>2,7096</t>
  </si>
  <si>
    <t>14,60</t>
  </si>
  <si>
    <t>227 035 170</t>
  </si>
  <si>
    <t>43,2443</t>
  </si>
  <si>
    <t>172,60</t>
  </si>
  <si>
    <t>Heading 0,0000</t>
  </si>
  <si>
    <t>636 017 852</t>
  </si>
  <si>
    <t>125,20</t>
  </si>
  <si>
    <t>18,20</t>
  </si>
  <si>
    <t>197,50</t>
  </si>
  <si>
    <t>190,00</t>
  </si>
  <si>
    <t>228 358 800</t>
  </si>
  <si>
    <t>43,3267</t>
  </si>
  <si>
    <t>5,3424</t>
  </si>
  <si>
    <t>43,3267 N</t>
  </si>
  <si>
    <t>5,3424 E</t>
  </si>
  <si>
    <t>12,61</t>
  </si>
  <si>
    <t>0,53</t>
  </si>
  <si>
    <t>Liste des PGN: (12)</t>
  </si>
  <si>
    <t>127506</t>
  </si>
  <si>
    <t>14,70</t>
  </si>
  <si>
    <t>Reclame PGN:7904 à l'@ 11</t>
  </si>
  <si>
    <t>129044</t>
  </si>
  <si>
    <t>130576</t>
  </si>
  <si>
    <t>65535</t>
  </si>
  <si>
    <t>65300</t>
  </si>
  <si>
    <t>288,00</t>
  </si>
  <si>
    <t>15,30</t>
  </si>
  <si>
    <t>15,80</t>
  </si>
  <si>
    <t>22,89</t>
  </si>
  <si>
    <t>197,00</t>
  </si>
  <si>
    <t>204,00</t>
  </si>
  <si>
    <t>Satélites en vues (23)</t>
  </si>
  <si>
    <t>Satélites en vues (24)</t>
  </si>
  <si>
    <t>19,10</t>
  </si>
  <si>
    <t>22,88</t>
  </si>
  <si>
    <t>5,37</t>
  </si>
  <si>
    <t>196,00</t>
  </si>
  <si>
    <t>12,59</t>
  </si>
  <si>
    <t>11,68</t>
  </si>
  <si>
    <t>196,50</t>
  </si>
  <si>
    <t>11,61</t>
  </si>
  <si>
    <t>9,60</t>
  </si>
  <si>
    <t>10,69</t>
  </si>
  <si>
    <t>9,49</t>
  </si>
  <si>
    <t>9,51</t>
  </si>
  <si>
    <t>211,50</t>
  </si>
  <si>
    <t>16,10</t>
  </si>
  <si>
    <t>189,49</t>
  </si>
  <si>
    <t>185,00</t>
  </si>
  <si>
    <t>2,7077</t>
  </si>
  <si>
    <t xml:space="preserve"> 0,13  Secondes sur  17  lignes</t>
  </si>
  <si>
    <t>D:\ALAIN\TXT CAN\A1.txt</t>
  </si>
  <si>
    <t>18ea0601</t>
  </si>
  <si>
    <t>19ee0106</t>
  </si>
  <si>
    <t>18ea0b01</t>
  </si>
  <si>
    <t>18ea0201</t>
  </si>
  <si>
    <t>19f01602</t>
  </si>
  <si>
    <t>19ee0102</t>
  </si>
  <si>
    <t>18ea0401</t>
  </si>
  <si>
    <t>19f01604</t>
  </si>
  <si>
    <t>19ee0104</t>
  </si>
  <si>
    <t>18ea060b</t>
  </si>
  <si>
    <t>18eeff06</t>
  </si>
  <si>
    <t>19f01606</t>
  </si>
  <si>
    <t>18ea050b</t>
  </si>
  <si>
    <t>18eeff05</t>
  </si>
  <si>
    <t>18ea0b07</t>
  </si>
  <si>
    <t>18eeff0b</t>
  </si>
  <si>
    <t>18ea0501</t>
  </si>
  <si>
    <t>19f01605</t>
  </si>
  <si>
    <t>19ee0105</t>
  </si>
  <si>
    <t>18e8010b</t>
  </si>
  <si>
    <t>18ea020b</t>
  </si>
  <si>
    <t>18eeff02</t>
  </si>
  <si>
    <t>19ee010b</t>
  </si>
  <si>
    <t>18eeff08</t>
  </si>
  <si>
    <t>19ee0108</t>
  </si>
  <si>
    <t>18ea0801</t>
  </si>
  <si>
    <t>19f01408</t>
  </si>
  <si>
    <t>11,53 Secondes sur  5 000  lignes</t>
  </si>
  <si>
    <t>2°42,1642'</t>
  </si>
  <si>
    <t>5°21,9426'</t>
  </si>
  <si>
    <t>11,10</t>
  </si>
  <si>
    <t>163° Bd</t>
  </si>
  <si>
    <t>13,08</t>
  </si>
  <si>
    <t>198,00</t>
  </si>
  <si>
    <t>162° Bd</t>
  </si>
  <si>
    <t>12,26</t>
  </si>
  <si>
    <t>982,00</t>
  </si>
  <si>
    <t>13,10</t>
  </si>
  <si>
    <t>216,00</t>
  </si>
  <si>
    <t>15,88</t>
  </si>
  <si>
    <t>1011</t>
  </si>
  <si>
    <t>14,09</t>
  </si>
  <si>
    <t>21,80</t>
  </si>
  <si>
    <t>3,79</t>
  </si>
  <si>
    <t>211,99</t>
  </si>
  <si>
    <t>207,00</t>
  </si>
  <si>
    <t>13,69</t>
  </si>
  <si>
    <t>9,70</t>
  </si>
  <si>
    <t>920,00</t>
  </si>
  <si>
    <t>8,88</t>
  </si>
  <si>
    <t>187,49</t>
  </si>
  <si>
    <t>8,81</t>
  </si>
  <si>
    <t>187,00</t>
  </si>
  <si>
    <t>10,40</t>
  </si>
  <si>
    <t>3,46</t>
  </si>
  <si>
    <t>10,30</t>
  </si>
  <si>
    <t>9,80</t>
  </si>
  <si>
    <t>907,00</t>
  </si>
  <si>
    <t>10,50</t>
  </si>
  <si>
    <t>212,00</t>
  </si>
  <si>
    <t>12,38</t>
  </si>
  <si>
    <t>185,50</t>
  </si>
  <si>
    <t>129038</t>
  </si>
  <si>
    <t>129039</t>
  </si>
  <si>
    <t>129291</t>
  </si>
  <si>
    <t>Signification 4 PGN: 129802</t>
  </si>
  <si>
    <t>130314</t>
  </si>
  <si>
    <t>Signification 4 PGN: 130316</t>
  </si>
  <si>
    <t>127252</t>
  </si>
  <si>
    <t>129802</t>
  </si>
  <si>
    <t>12,60</t>
  </si>
  <si>
    <t>180,50</t>
  </si>
  <si>
    <t>43,3343</t>
  </si>
  <si>
    <t>43,3343 N</t>
  </si>
  <si>
    <t>4,38</t>
  </si>
  <si>
    <t>1063,00</t>
  </si>
  <si>
    <t>180,00</t>
  </si>
  <si>
    <t>9,39</t>
  </si>
  <si>
    <t>196,99</t>
  </si>
  <si>
    <t>Info. configuration (4)</t>
  </si>
  <si>
    <t>5660</t>
  </si>
  <si>
    <t>om</t>
  </si>
  <si>
    <t>12,89</t>
  </si>
  <si>
    <t>16,31</t>
  </si>
  <si>
    <t>178,00</t>
  </si>
  <si>
    <t>14,79</t>
  </si>
  <si>
    <t>5,44</t>
  </si>
  <si>
    <t>1018,00</t>
  </si>
  <si>
    <t>Reclame PGN:126998 à l'@ 6</t>
  </si>
  <si>
    <t>171,00</t>
  </si>
  <si>
    <t>1002,00</t>
  </si>
  <si>
    <t>14,39</t>
  </si>
  <si>
    <t>Reclame PGN:126998 à l'@ 5</t>
  </si>
  <si>
    <t>14,48</t>
  </si>
  <si>
    <t>5,47</t>
  </si>
  <si>
    <t>71,30</t>
  </si>
  <si>
    <t>17,18</t>
  </si>
  <si>
    <t>19,79</t>
  </si>
  <si>
    <t>193,50</t>
  </si>
  <si>
    <t>18,99</t>
  </si>
  <si>
    <t>16,89</t>
  </si>
  <si>
    <t>195,50</t>
  </si>
  <si>
    <t>14 205 830</t>
  </si>
  <si>
    <t>SRTDX'5</t>
  </si>
  <si>
    <t>FAC5011</t>
  </si>
  <si>
    <t>14,50</t>
  </si>
  <si>
    <t>13,59</t>
  </si>
  <si>
    <t>190</t>
  </si>
  <si>
    <t>140</t>
  </si>
  <si>
    <t>998,00</t>
  </si>
  <si>
    <t>129808</t>
  </si>
  <si>
    <t>340,70</t>
  </si>
  <si>
    <t>Reclame PGN:126996 à l'@ 8</t>
  </si>
  <si>
    <t xml:space="preserve"> (8) VHF</t>
  </si>
  <si>
    <t>RT</t>
  </si>
  <si>
    <t>1050N2K</t>
  </si>
  <si>
    <t>Reclame PGN:126998 à l'@ 8</t>
  </si>
  <si>
    <t>85,8243</t>
  </si>
  <si>
    <t>Reclame PGN:7904 à l'@ 8</t>
  </si>
  <si>
    <t>12,80</t>
  </si>
  <si>
    <t>11,20</t>
  </si>
  <si>
    <t>43,3465</t>
  </si>
  <si>
    <t>3,37</t>
  </si>
  <si>
    <t>9,71</t>
  </si>
  <si>
    <t>COM3</t>
  </si>
  <si>
    <t xml:space="preserve"> 15,74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</si>
</sst>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0"/>
    <numFmt numFmtId="165" formatCode="[$-F800]dddd\,\ mmmm\ dd\,\ yyyy"/>
    <numFmt numFmtId="166" formatCode="[$-F400]h:mm:ss\ AM/PM"/>
  </numFmts>
  <fonts count="3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Open Sans"/>
      <family val="2"/>
    </font>
    <font>
      <sz val="11"/>
      <color rgb="FFC0000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11"/>
      <color theme="9" tint="0.79998168889431442"/>
      <name val="Aptos Narrow"/>
      <family val="2"/>
      <scheme val="minor"/>
    </font>
    <font>
      <sz val="11"/>
      <color rgb="FFFFFF00"/>
      <name val="Aptos Narrow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3D85C6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8">
    <xf numFmtId="0" fontId="0" fillId="0" borderId="0" xfId="0"/>
    <xf numFmtId="0" fontId="24" fillId="35" borderId="22" xfId="0" applyFont="1" applyFill="1" applyBorder="1" applyAlignment="1">
      <alignment vertical="center"/>
    </xf>
    <xf numFmtId="0" fontId="24" fillId="35" borderId="21" xfId="0" applyFont="1" applyFill="1" applyBorder="1" applyAlignment="1">
      <alignment vertical="center"/>
    </xf>
    <xf numFmtId="0" fontId="0" fillId="41" borderId="0" xfId="0" applyFill="1" applyAlignment="1">
      <alignment vertical="center"/>
    </xf>
    <xf numFmtId="0" fontId="0" fillId="38" borderId="0" xfId="0" applyFill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6" borderId="0" xfId="0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2" fontId="0" fillId="39" borderId="0" xfId="0" applyNumberFormat="1" applyFill="1" applyAlignment="1">
      <alignment vertical="center"/>
    </xf>
    <xf numFmtId="0" fontId="0" fillId="39" borderId="0" xfId="0" applyFill="1" applyAlignment="1">
      <alignment vertical="center"/>
    </xf>
    <xf numFmtId="0" fontId="0" fillId="40" borderId="17" xfId="0" applyFill="1" applyBorder="1" applyAlignment="1" applyProtection="1">
      <alignment horizontal="right" vertical="center"/>
      <protection locked="0"/>
    </xf>
    <xf numFmtId="0" fontId="0" fillId="40" borderId="13" xfId="0" applyFill="1" applyBorder="1" applyAlignment="1" applyProtection="1">
      <alignment vertical="center"/>
      <protection locked="0"/>
    </xf>
    <xf numFmtId="0" fontId="24" fillId="35" borderId="22" xfId="0" applyFont="1" applyFill="1" applyBorder="1" applyAlignment="1">
      <alignment horizontal="right" vertical="center" wrapText="1"/>
    </xf>
    <xf numFmtId="0" fontId="24" fillId="35" borderId="22" xfId="0" applyFont="1" applyFill="1" applyBorder="1" applyAlignment="1">
      <alignment vertical="center" wrapText="1"/>
    </xf>
    <xf numFmtId="0" fontId="24" fillId="35" borderId="21" xfId="0" applyFont="1" applyFill="1" applyBorder="1" applyAlignment="1">
      <alignment vertical="center" wrapText="1"/>
    </xf>
    <xf numFmtId="2" fontId="0" fillId="40" borderId="0" xfId="0" applyNumberFormat="1" applyFill="1" applyAlignment="1">
      <alignment vertical="center"/>
    </xf>
    <xf numFmtId="0" fontId="0" fillId="40" borderId="0" xfId="0" applyFill="1" applyAlignment="1">
      <alignment vertical="center"/>
    </xf>
    <xf numFmtId="49" fontId="0" fillId="40" borderId="0" xfId="0" applyNumberFormat="1" applyFill="1" applyAlignment="1">
      <alignment vertical="center"/>
    </xf>
    <xf numFmtId="49" fontId="16" fillId="0" borderId="18" xfId="0" applyNumberFormat="1" applyFont="1" applyBorder="1" applyAlignment="1">
      <alignment horizontal="right" vertical="center"/>
    </xf>
    <xf numFmtId="49" fontId="0" fillId="0" borderId="14" xfId="0" applyNumberFormat="1" applyBorder="1" applyAlignment="1">
      <alignment horizontal="right" vertical="center"/>
    </xf>
    <xf numFmtId="49" fontId="0" fillId="0" borderId="14" xfId="0" applyNumberFormat="1" applyBorder="1" applyAlignment="1">
      <alignment horizontal="center" vertical="center"/>
    </xf>
    <xf numFmtId="49" fontId="16" fillId="0" borderId="14" xfId="0" applyNumberFormat="1" applyFont="1" applyBorder="1" applyAlignment="1">
      <alignment horizontal="right" vertical="center"/>
    </xf>
    <xf numFmtId="49" fontId="0" fillId="0" borderId="20" xfId="0" applyNumberFormat="1" applyBorder="1" applyAlignment="1">
      <alignment horizontal="center" vertical="center"/>
    </xf>
    <xf numFmtId="0" fontId="16" fillId="45" borderId="35" xfId="0" applyFont="1" applyFill="1" applyBorder="1" applyAlignment="1">
      <alignment horizontal="right" vertical="center"/>
    </xf>
    <xf numFmtId="49" fontId="0" fillId="45" borderId="35" xfId="0" applyNumberFormat="1" applyFill="1" applyBorder="1" applyAlignment="1">
      <alignment horizontal="right" vertical="center"/>
    </xf>
    <xf numFmtId="0" fontId="16" fillId="45" borderId="20" xfId="0" applyFont="1" applyFill="1" applyBorder="1" applyAlignment="1">
      <alignment horizontal="center" vertical="center"/>
    </xf>
    <xf numFmtId="0" fontId="0" fillId="40" borderId="14" xfId="0" applyFill="1" applyBorder="1" applyAlignment="1">
      <alignment horizontal="center" vertical="center"/>
    </xf>
    <xf numFmtId="0" fontId="20" fillId="47" borderId="14" xfId="0" applyFont="1" applyFill="1" applyBorder="1" applyAlignment="1">
      <alignment vertical="center"/>
    </xf>
    <xf numFmtId="0" fontId="20" fillId="47" borderId="0" xfId="0" applyFont="1" applyFill="1" applyAlignment="1">
      <alignment horizontal="left" vertical="center"/>
    </xf>
    <xf numFmtId="2" fontId="0" fillId="0" borderId="0" xfId="0" applyNumberFormat="1" applyAlignment="1">
      <alignment vertical="center"/>
    </xf>
    <xf numFmtId="0" fontId="0" fillId="0" borderId="17" xfId="0" applyBorder="1" applyAlignment="1" applyProtection="1">
      <alignment horizontal="righ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0" fontId="16" fillId="38" borderId="14" xfId="0" applyFont="1" applyFill="1" applyBorder="1" applyAlignment="1">
      <alignment horizontal="right" vertical="center"/>
    </xf>
    <xf numFmtId="49" fontId="0" fillId="38" borderId="14" xfId="0" applyNumberFormat="1" applyFill="1" applyBorder="1" applyAlignment="1">
      <alignment horizontal="right" vertical="center"/>
    </xf>
    <xf numFmtId="0" fontId="16" fillId="38" borderId="20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0" fillId="0" borderId="14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0" fontId="0" fillId="40" borderId="0" xfId="0" applyFill="1" applyAlignment="1">
      <alignment horizontal="center" vertical="center"/>
    </xf>
    <xf numFmtId="0" fontId="16" fillId="45" borderId="14" xfId="0" applyFont="1" applyFill="1" applyBorder="1" applyAlignment="1">
      <alignment horizontal="right" vertical="center"/>
    </xf>
    <xf numFmtId="49" fontId="0" fillId="45" borderId="14" xfId="0" applyNumberFormat="1" applyFill="1" applyBorder="1" applyAlignment="1">
      <alignment horizontal="right" vertical="center"/>
    </xf>
    <xf numFmtId="0" fontId="16" fillId="0" borderId="20" xfId="0" applyFont="1" applyBorder="1" applyAlignment="1">
      <alignment horizontal="center" vertical="center"/>
    </xf>
    <xf numFmtId="2" fontId="0" fillId="38" borderId="0" xfId="0" applyNumberFormat="1" applyFill="1" applyAlignment="1">
      <alignment vertical="center"/>
    </xf>
    <xf numFmtId="0" fontId="20" fillId="38" borderId="14" xfId="0" applyFont="1" applyFill="1" applyBorder="1" applyAlignment="1">
      <alignment horizontal="right" vertical="center"/>
    </xf>
    <xf numFmtId="49" fontId="0" fillId="38" borderId="14" xfId="0" applyNumberFormat="1" applyFill="1" applyBorder="1" applyAlignment="1" applyProtection="1">
      <alignment horizontal="right" vertical="center"/>
      <protection locked="0"/>
    </xf>
    <xf numFmtId="49" fontId="0" fillId="45" borderId="20" xfId="0" applyNumberFormat="1" applyFill="1" applyBorder="1" applyAlignment="1" applyProtection="1">
      <alignment horizontal="right" vertical="center"/>
      <protection locked="0"/>
    </xf>
    <xf numFmtId="0" fontId="16" fillId="45" borderId="0" xfId="0" applyFont="1" applyFill="1" applyAlignment="1">
      <alignment horizontal="center" vertical="center"/>
    </xf>
    <xf numFmtId="49" fontId="0" fillId="38" borderId="20" xfId="0" applyNumberFormat="1" applyFill="1" applyBorder="1" applyAlignment="1">
      <alignment horizontal="right" vertical="center"/>
    </xf>
    <xf numFmtId="0" fontId="16" fillId="38" borderId="0" xfId="0" applyFont="1" applyFill="1" applyAlignment="1">
      <alignment horizontal="center" vertical="center"/>
    </xf>
    <xf numFmtId="49" fontId="0" fillId="45" borderId="0" xfId="0" applyNumberFormat="1" applyFill="1" applyAlignment="1">
      <alignment horizontal="right" vertical="center"/>
    </xf>
    <xf numFmtId="0" fontId="0" fillId="0" borderId="0" xfId="0" applyAlignment="1">
      <alignment horizontal="right" vertical="center"/>
    </xf>
    <xf numFmtId="49" fontId="0" fillId="38" borderId="0" xfId="0" applyNumberFormat="1" applyFill="1" applyAlignment="1">
      <alignment horizontal="right" vertical="center"/>
    </xf>
    <xf numFmtId="0" fontId="16" fillId="0" borderId="14" xfId="0" applyFont="1" applyBorder="1" applyAlignment="1">
      <alignment horizontal="right" vertical="center"/>
    </xf>
    <xf numFmtId="49" fontId="0" fillId="0" borderId="20" xfId="0" applyNumberFormat="1" applyBorder="1" applyAlignment="1">
      <alignment horizontal="right" vertical="center"/>
    </xf>
    <xf numFmtId="0" fontId="0" fillId="36" borderId="14" xfId="0" applyFill="1" applyBorder="1" applyAlignment="1">
      <alignment horizontal="center" vertical="center"/>
    </xf>
    <xf numFmtId="0" fontId="20" fillId="36" borderId="14" xfId="0" applyFont="1" applyFill="1" applyBorder="1" applyAlignment="1">
      <alignment vertical="center"/>
    </xf>
    <xf numFmtId="0" fontId="20" fillId="36" borderId="0" xfId="0" applyFont="1" applyFill="1" applyAlignment="1">
      <alignment horizontal="left" vertical="center"/>
    </xf>
    <xf numFmtId="0" fontId="0" fillId="46" borderId="14" xfId="0" applyFill="1" applyBorder="1" applyAlignment="1">
      <alignment horizontal="center" vertical="center"/>
    </xf>
    <xf numFmtId="0" fontId="20" fillId="46" borderId="14" xfId="0" applyFont="1" applyFill="1" applyBorder="1" applyAlignment="1">
      <alignment vertical="center"/>
    </xf>
    <xf numFmtId="0" fontId="20" fillId="46" borderId="0" xfId="0" applyFont="1" applyFill="1" applyAlignment="1">
      <alignment horizontal="left" vertical="center"/>
    </xf>
    <xf numFmtId="0" fontId="0" fillId="41" borderId="18" xfId="0" applyFill="1" applyBorder="1" applyAlignment="1" applyProtection="1">
      <alignment horizontal="right" vertical="center"/>
      <protection locked="0"/>
    </xf>
    <xf numFmtId="0" fontId="0" fillId="41" borderId="0" xfId="0" applyFill="1" applyAlignment="1" applyProtection="1">
      <alignment vertical="center"/>
      <protection locked="0"/>
    </xf>
    <xf numFmtId="0" fontId="0" fillId="0" borderId="18" xfId="0" applyBorder="1" applyAlignment="1" applyProtection="1">
      <alignment horizontal="right" vertical="center"/>
      <protection locked="0"/>
    </xf>
    <xf numFmtId="0" fontId="0" fillId="36" borderId="18" xfId="0" applyFill="1" applyBorder="1" applyAlignment="1" applyProtection="1">
      <alignment horizontal="right" vertical="center"/>
      <protection locked="0"/>
    </xf>
    <xf numFmtId="0" fontId="0" fillId="36" borderId="0" xfId="0" applyFill="1" applyAlignment="1" applyProtection="1">
      <alignment vertical="center"/>
      <protection locked="0"/>
    </xf>
    <xf numFmtId="0" fontId="0" fillId="41" borderId="14" xfId="0" applyFill="1" applyBorder="1" applyAlignment="1">
      <alignment horizontal="center" vertical="center"/>
    </xf>
    <xf numFmtId="0" fontId="20" fillId="45" borderId="14" xfId="0" applyFont="1" applyFill="1" applyBorder="1" applyAlignment="1">
      <alignment vertical="center"/>
    </xf>
    <xf numFmtId="0" fontId="20" fillId="45" borderId="0" xfId="0" applyFont="1" applyFill="1" applyAlignment="1">
      <alignment horizontal="left" vertical="center"/>
    </xf>
    <xf numFmtId="0" fontId="22" fillId="36" borderId="0" xfId="0" applyFont="1" applyFill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/>
    </xf>
    <xf numFmtId="0" fontId="16" fillId="0" borderId="0" xfId="0" applyFont="1" applyAlignment="1" applyProtection="1">
      <alignment horizontal="left" vertical="center"/>
      <protection locked="0"/>
    </xf>
    <xf numFmtId="0" fontId="16" fillId="36" borderId="0" xfId="0" applyFont="1" applyFill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6" borderId="0" xfId="0" applyFill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2" fontId="0" fillId="39" borderId="0" xfId="0" applyNumberFormat="1" applyFill="1" applyAlignment="1" applyProtection="1">
      <alignment vertical="center"/>
      <protection locked="0"/>
    </xf>
    <xf numFmtId="0" fontId="0" fillId="38" borderId="0" xfId="0" applyFill="1" applyAlignment="1" applyProtection="1">
      <alignment vertical="center"/>
      <protection locked="0"/>
    </xf>
    <xf numFmtId="0" fontId="0" fillId="38" borderId="18" xfId="0" applyFill="1" applyBorder="1" applyAlignment="1" applyProtection="1">
      <alignment horizontal="right" vertical="center"/>
      <protection locked="0"/>
    </xf>
    <xf numFmtId="0" fontId="0" fillId="38" borderId="14" xfId="0" applyFill="1" applyBorder="1" applyAlignment="1">
      <alignment horizontal="center" vertical="center"/>
    </xf>
    <xf numFmtId="0" fontId="20" fillId="38" borderId="14" xfId="0" applyFont="1" applyFill="1" applyBorder="1" applyAlignment="1">
      <alignment vertical="center"/>
    </xf>
    <xf numFmtId="0" fontId="20" fillId="38" borderId="0" xfId="0" applyFont="1" applyFill="1" applyAlignment="1">
      <alignment horizontal="left" vertical="center"/>
    </xf>
    <xf numFmtId="49" fontId="16" fillId="38" borderId="18" xfId="0" applyNumberFormat="1" applyFont="1" applyFill="1" applyBorder="1" applyAlignment="1">
      <alignment horizontal="right" vertical="center"/>
    </xf>
    <xf numFmtId="49" fontId="0" fillId="38" borderId="14" xfId="0" applyNumberFormat="1" applyFill="1" applyBorder="1" applyAlignment="1">
      <alignment horizontal="center" vertical="center"/>
    </xf>
    <xf numFmtId="49" fontId="16" fillId="38" borderId="14" xfId="0" applyNumberFormat="1" applyFont="1" applyFill="1" applyBorder="1" applyAlignment="1">
      <alignment horizontal="right" vertical="center"/>
    </xf>
    <xf numFmtId="2" fontId="0" fillId="38" borderId="14" xfId="0" applyNumberFormat="1" applyFill="1" applyBorder="1" applyAlignment="1">
      <alignment horizontal="center" vertical="center"/>
    </xf>
    <xf numFmtId="2" fontId="0" fillId="0" borderId="18" xfId="0" applyNumberFormat="1" applyBorder="1" applyAlignment="1" applyProtection="1">
      <alignment horizontal="right"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2" fontId="20" fillId="0" borderId="14" xfId="0" applyNumberFormat="1" applyFont="1" applyBorder="1" applyAlignment="1">
      <alignment vertical="center"/>
    </xf>
    <xf numFmtId="2" fontId="20" fillId="0" borderId="0" xfId="0" applyNumberFormat="1" applyFont="1" applyAlignment="1">
      <alignment horizontal="left" vertical="center"/>
    </xf>
    <xf numFmtId="165" fontId="0" fillId="0" borderId="0" xfId="0" applyNumberFormat="1" applyAlignment="1" applyProtection="1">
      <alignment vertical="center"/>
      <protection locked="0"/>
    </xf>
    <xf numFmtId="0" fontId="24" fillId="35" borderId="0" xfId="0" applyFont="1" applyFill="1" applyAlignment="1">
      <alignment vertical="center" wrapText="1"/>
    </xf>
    <xf numFmtId="164" fontId="0" fillId="0" borderId="0" xfId="0" applyNumberFormat="1" applyAlignment="1">
      <alignment vertical="center"/>
    </xf>
    <xf numFmtId="0" fontId="14" fillId="0" borderId="0" xfId="0" applyFont="1" applyAlignment="1">
      <alignment vertical="center"/>
    </xf>
    <xf numFmtId="3" fontId="22" fillId="0" borderId="0" xfId="0" applyNumberFormat="1" applyFont="1" applyAlignment="1">
      <alignment horizontal="left" vertical="center"/>
    </xf>
    <xf numFmtId="3" fontId="22" fillId="0" borderId="18" xfId="0" applyNumberFormat="1" applyFont="1" applyBorder="1" applyAlignment="1" applyProtection="1">
      <alignment horizontal="right" vertical="center"/>
      <protection locked="0"/>
    </xf>
    <xf numFmtId="0" fontId="22" fillId="0" borderId="14" xfId="0" applyFont="1" applyBorder="1" applyAlignment="1">
      <alignment horizontal="center" vertical="center"/>
    </xf>
    <xf numFmtId="3" fontId="20" fillId="0" borderId="14" xfId="0" applyNumberFormat="1" applyFont="1" applyBorder="1" applyAlignment="1">
      <alignment vertical="center"/>
    </xf>
    <xf numFmtId="3" fontId="20" fillId="0" borderId="0" xfId="0" applyNumberFormat="1" applyFont="1" applyAlignment="1">
      <alignment horizontal="left" vertical="center"/>
    </xf>
    <xf numFmtId="49" fontId="0" fillId="0" borderId="14" xfId="0" applyNumberFormat="1" applyBorder="1" applyAlignment="1">
      <alignment horizontal="right" vertical="center" wrapText="1"/>
    </xf>
    <xf numFmtId="49" fontId="16" fillId="38" borderId="18" xfId="0" applyNumberFormat="1" applyFont="1" applyFill="1" applyBorder="1" applyAlignment="1">
      <alignment horizontal="right" vertical="center" shrinkToFit="1"/>
    </xf>
    <xf numFmtId="0" fontId="0" fillId="0" borderId="21" xfId="0" applyBorder="1" applyAlignment="1">
      <alignment vertical="center"/>
    </xf>
    <xf numFmtId="1" fontId="0" fillId="40" borderId="0" xfId="0" applyNumberFormat="1" applyFill="1" applyAlignment="1">
      <alignment vertical="center"/>
    </xf>
    <xf numFmtId="0" fontId="19" fillId="40" borderId="0" xfId="0" applyFont="1" applyFill="1" applyAlignment="1">
      <alignment vertical="center"/>
    </xf>
    <xf numFmtId="164" fontId="0" fillId="40" borderId="0" xfId="0" applyNumberFormat="1" applyFill="1" applyAlignment="1">
      <alignment vertical="center"/>
    </xf>
    <xf numFmtId="0" fontId="0" fillId="38" borderId="0" xfId="0" applyFill="1" applyAlignment="1">
      <alignment horizontal="center" vertical="center"/>
    </xf>
    <xf numFmtId="0" fontId="24" fillId="35" borderId="21" xfId="0" applyFont="1" applyFill="1" applyBorder="1" applyAlignment="1">
      <alignment horizontal="right" vertical="center" wrapText="1"/>
    </xf>
    <xf numFmtId="2" fontId="0" fillId="41" borderId="0" xfId="0" applyNumberFormat="1" applyFill="1" applyAlignment="1">
      <alignment vertical="center"/>
    </xf>
    <xf numFmtId="0" fontId="0" fillId="41" borderId="0" xfId="0" applyFill="1" applyAlignment="1">
      <alignment horizontal="center" vertical="center"/>
    </xf>
    <xf numFmtId="0" fontId="0" fillId="45" borderId="0" xfId="0" applyFill="1" applyAlignment="1">
      <alignment horizontal="center" vertical="center"/>
    </xf>
    <xf numFmtId="0" fontId="0" fillId="45" borderId="14" xfId="0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49" fontId="0" fillId="38" borderId="10" xfId="0" applyNumberFormat="1" applyFill="1" applyBorder="1" applyAlignment="1" applyProtection="1">
      <alignment horizontal="right"/>
      <protection hidden="1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16" fillId="0" borderId="0" xfId="0" applyNumberFormat="1" applyFont="1" applyAlignment="1">
      <alignment horizontal="right" vertical="center"/>
    </xf>
    <xf numFmtId="0" fontId="0" fillId="50" borderId="0" xfId="0" applyFill="1" applyProtection="1">
      <protection hidden="1"/>
    </xf>
    <xf numFmtId="0" fontId="0" fillId="50" borderId="0" xfId="0" applyFill="1" applyAlignment="1" applyProtection="1">
      <alignment horizontal="left"/>
      <protection hidden="1"/>
    </xf>
    <xf numFmtId="49" fontId="0" fillId="50" borderId="0" xfId="0" applyNumberFormat="1" applyFill="1" applyAlignment="1" applyProtection="1">
      <alignment horizontal="left"/>
      <protection hidden="1"/>
    </xf>
    <xf numFmtId="49" fontId="0" fillId="50" borderId="0" xfId="0" applyNumberFormat="1" applyFill="1" applyAlignment="1" applyProtection="1">
      <alignment vertical="center"/>
      <protection hidden="1"/>
    </xf>
    <xf numFmtId="3" fontId="0" fillId="50" borderId="0" xfId="0" applyNumberFormat="1" applyFill="1" applyAlignment="1" applyProtection="1">
      <alignment vertical="center"/>
      <protection hidden="1"/>
    </xf>
    <xf numFmtId="0" fontId="0" fillId="50" borderId="0" xfId="0" applyFill="1" applyAlignment="1" applyProtection="1">
      <alignment vertical="center"/>
      <protection hidden="1"/>
    </xf>
    <xf numFmtId="0" fontId="0" fillId="50" borderId="0" xfId="0" applyFill="1" applyAlignment="1" applyProtection="1">
      <alignment horizontal="right"/>
      <protection hidden="1"/>
    </xf>
    <xf numFmtId="49" fontId="0" fillId="50" borderId="0" xfId="0" applyNumberFormat="1" applyFill="1" applyProtection="1">
      <protection hidden="1"/>
    </xf>
    <xf numFmtId="0" fontId="11" fillId="50" borderId="0" xfId="11" applyFill="1" applyBorder="1" applyAlignment="1" applyProtection="1">
      <alignment horizontal="left"/>
      <protection hidden="1"/>
    </xf>
    <xf numFmtId="0" fontId="0" fillId="50" borderId="0" xfId="0" applyFill="1" applyAlignment="1" applyProtection="1">
      <alignment horizontal="left" indent="1"/>
      <protection hidden="1"/>
    </xf>
    <xf numFmtId="49" fontId="0" fillId="50" borderId="0" xfId="0" applyNumberFormat="1" applyFill="1" applyAlignment="1" applyProtection="1">
      <alignment horizontal="center"/>
      <protection hidden="1"/>
    </xf>
    <xf numFmtId="0" fontId="0" fillId="49" borderId="23" xfId="0" applyFill="1" applyBorder="1" applyAlignment="1" applyProtection="1">
      <alignment horizontal="left"/>
      <protection hidden="1"/>
    </xf>
    <xf numFmtId="0" fontId="0" fillId="49" borderId="24" xfId="0" applyFill="1" applyBorder="1" applyAlignment="1" applyProtection="1">
      <alignment horizontal="left"/>
      <protection hidden="1"/>
    </xf>
    <xf numFmtId="49" fontId="0" fillId="49" borderId="24" xfId="0" applyNumberFormat="1" applyFill="1" applyBorder="1" applyProtection="1">
      <protection hidden="1"/>
    </xf>
    <xf numFmtId="49" fontId="0" fillId="49" borderId="24" xfId="0" applyNumberFormat="1" applyFill="1" applyBorder="1" applyAlignment="1" applyProtection="1">
      <alignment horizontal="left"/>
      <protection hidden="1"/>
    </xf>
    <xf numFmtId="0" fontId="0" fillId="49" borderId="24" xfId="0" applyFill="1" applyBorder="1" applyAlignment="1" applyProtection="1">
      <alignment horizontal="right"/>
      <protection hidden="1"/>
    </xf>
    <xf numFmtId="0" fontId="0" fillId="49" borderId="25" xfId="0" applyFill="1" applyBorder="1" applyAlignment="1" applyProtection="1">
      <alignment horizontal="left"/>
      <protection hidden="1"/>
    </xf>
    <xf numFmtId="0" fontId="0" fillId="49" borderId="26" xfId="0" applyFill="1" applyBorder="1" applyAlignment="1" applyProtection="1">
      <alignment horizontal="left" vertical="center"/>
      <protection hidden="1"/>
    </xf>
    <xf numFmtId="0" fontId="21" fillId="49" borderId="0" xfId="0" applyFont="1" applyFill="1" applyAlignment="1" applyProtection="1">
      <alignment vertical="center"/>
      <protection hidden="1"/>
    </xf>
    <xf numFmtId="49" fontId="0" fillId="49" borderId="0" xfId="0" applyNumberFormat="1" applyFill="1" applyAlignment="1" applyProtection="1">
      <alignment vertical="center"/>
      <protection hidden="1"/>
    </xf>
    <xf numFmtId="49" fontId="0" fillId="49" borderId="0" xfId="0" applyNumberFormat="1" applyFill="1" applyAlignment="1" applyProtection="1">
      <alignment horizontal="left" vertical="center"/>
      <protection hidden="1"/>
    </xf>
    <xf numFmtId="0" fontId="0" fillId="49" borderId="0" xfId="0" applyFill="1" applyAlignment="1" applyProtection="1">
      <alignment horizontal="left" vertical="center"/>
      <protection hidden="1"/>
    </xf>
    <xf numFmtId="0" fontId="0" fillId="49" borderId="0" xfId="0" applyFill="1" applyAlignment="1" applyProtection="1">
      <alignment horizontal="right" vertical="center"/>
      <protection hidden="1"/>
    </xf>
    <xf numFmtId="0" fontId="0" fillId="49" borderId="27" xfId="0" applyFill="1" applyBorder="1" applyAlignment="1" applyProtection="1">
      <alignment vertical="center"/>
      <protection hidden="1"/>
    </xf>
    <xf numFmtId="0" fontId="21" fillId="49" borderId="26" xfId="0" applyFont="1" applyFill="1" applyBorder="1" applyAlignment="1" applyProtection="1">
      <alignment horizontal="left" indent="1"/>
      <protection hidden="1"/>
    </xf>
    <xf numFmtId="0" fontId="0" fillId="49" borderId="0" xfId="0" applyFill="1" applyProtection="1">
      <protection hidden="1"/>
    </xf>
    <xf numFmtId="49" fontId="0" fillId="49" borderId="0" xfId="0" applyNumberFormat="1" applyFill="1" applyAlignment="1" applyProtection="1">
      <alignment horizontal="left"/>
      <protection hidden="1"/>
    </xf>
    <xf numFmtId="0" fontId="0" fillId="49" borderId="0" xfId="0" applyFill="1" applyAlignment="1" applyProtection="1">
      <alignment horizontal="left"/>
      <protection hidden="1"/>
    </xf>
    <xf numFmtId="0" fontId="0" fillId="49" borderId="0" xfId="0" applyFill="1" applyAlignment="1" applyProtection="1">
      <alignment horizontal="right"/>
      <protection hidden="1"/>
    </xf>
    <xf numFmtId="0" fontId="0" fillId="49" borderId="27" xfId="0" applyFill="1" applyBorder="1" applyProtection="1">
      <protection hidden="1"/>
    </xf>
    <xf numFmtId="0" fontId="0" fillId="49" borderId="26" xfId="0" applyFill="1" applyBorder="1" applyAlignment="1" applyProtection="1">
      <alignment horizontal="left"/>
      <protection hidden="1"/>
    </xf>
    <xf numFmtId="49" fontId="0" fillId="49" borderId="0" xfId="0" applyNumberFormat="1" applyFill="1" applyProtection="1">
      <protection hidden="1"/>
    </xf>
    <xf numFmtId="0" fontId="0" fillId="49" borderId="27" xfId="0" applyFill="1" applyBorder="1" applyAlignment="1" applyProtection="1">
      <alignment horizontal="left"/>
      <protection hidden="1"/>
    </xf>
    <xf numFmtId="0" fontId="0" fillId="49" borderId="0" xfId="0" applyFill="1" applyAlignment="1" applyProtection="1">
      <alignment vertical="center"/>
      <protection hidden="1"/>
    </xf>
    <xf numFmtId="0" fontId="19" fillId="49" borderId="0" xfId="0" applyFont="1" applyFill="1" applyAlignment="1" applyProtection="1">
      <alignment horizontal="left" vertical="center"/>
      <protection hidden="1"/>
    </xf>
    <xf numFmtId="0" fontId="14" fillId="49" borderId="0" xfId="0" applyFont="1" applyFill="1" applyAlignment="1" applyProtection="1">
      <alignment horizontal="right" vertical="center"/>
      <protection hidden="1"/>
    </xf>
    <xf numFmtId="0" fontId="21" fillId="49" borderId="0" xfId="0" applyFont="1" applyFill="1" applyProtection="1">
      <protection hidden="1"/>
    </xf>
    <xf numFmtId="49" fontId="19" fillId="49" borderId="0" xfId="0" applyNumberFormat="1" applyFont="1" applyFill="1" applyAlignment="1" applyProtection="1">
      <alignment horizontal="left" vertical="center"/>
      <protection hidden="1"/>
    </xf>
    <xf numFmtId="49" fontId="0" fillId="49" borderId="0" xfId="0" applyNumberFormat="1" applyFill="1" applyAlignment="1" applyProtection="1">
      <alignment horizontal="right"/>
      <protection hidden="1"/>
    </xf>
    <xf numFmtId="0" fontId="0" fillId="49" borderId="26" xfId="0" applyFill="1" applyBorder="1" applyAlignment="1" applyProtection="1">
      <alignment horizontal="left" indent="1"/>
      <protection hidden="1"/>
    </xf>
    <xf numFmtId="0" fontId="0" fillId="49" borderId="26" xfId="0" applyFill="1" applyBorder="1" applyAlignment="1" applyProtection="1">
      <alignment horizontal="center"/>
      <protection hidden="1"/>
    </xf>
    <xf numFmtId="0" fontId="0" fillId="49" borderId="28" xfId="0" applyFill="1" applyBorder="1" applyAlignment="1" applyProtection="1">
      <alignment horizontal="left" indent="1"/>
      <protection hidden="1"/>
    </xf>
    <xf numFmtId="0" fontId="0" fillId="49" borderId="29" xfId="0" applyFill="1" applyBorder="1" applyProtection="1">
      <protection hidden="1"/>
    </xf>
    <xf numFmtId="49" fontId="0" fillId="49" borderId="29" xfId="0" applyNumberFormat="1" applyFill="1" applyBorder="1" applyProtection="1">
      <protection hidden="1"/>
    </xf>
    <xf numFmtId="49" fontId="0" fillId="49" borderId="29" xfId="0" applyNumberFormat="1" applyFill="1" applyBorder="1" applyAlignment="1" applyProtection="1">
      <alignment horizontal="left"/>
      <protection hidden="1"/>
    </xf>
    <xf numFmtId="0" fontId="0" fillId="49" borderId="29" xfId="0" applyFill="1" applyBorder="1" applyAlignment="1" applyProtection="1">
      <alignment horizontal="left"/>
      <protection hidden="1"/>
    </xf>
    <xf numFmtId="0" fontId="0" fillId="49" borderId="29" xfId="0" applyFill="1" applyBorder="1" applyAlignment="1" applyProtection="1">
      <alignment horizontal="right"/>
      <protection hidden="1"/>
    </xf>
    <xf numFmtId="0" fontId="0" fillId="49" borderId="30" xfId="0" applyFill="1" applyBorder="1" applyProtection="1">
      <protection hidden="1"/>
    </xf>
    <xf numFmtId="0" fontId="0" fillId="49" borderId="27" xfId="0" applyFill="1" applyBorder="1" applyAlignment="1" applyProtection="1">
      <alignment horizontal="left" vertical="center"/>
      <protection hidden="1"/>
    </xf>
    <xf numFmtId="0" fontId="0" fillId="49" borderId="0" xfId="0" applyFill="1" applyAlignment="1" applyProtection="1">
      <alignment horizontal="center"/>
      <protection hidden="1"/>
    </xf>
    <xf numFmtId="0" fontId="19" fillId="49" borderId="15" xfId="0" applyFont="1" applyFill="1" applyBorder="1" applyAlignment="1" applyProtection="1">
      <alignment horizontal="center"/>
      <protection hidden="1"/>
    </xf>
    <xf numFmtId="0" fontId="19" fillId="49" borderId="11" xfId="0" applyFont="1" applyFill="1" applyBorder="1" applyAlignment="1" applyProtection="1">
      <alignment horizontal="left" vertical="center"/>
      <protection hidden="1"/>
    </xf>
    <xf numFmtId="49" fontId="0" fillId="49" borderId="27" xfId="0" applyNumberFormat="1" applyFill="1" applyBorder="1" applyAlignment="1" applyProtection="1">
      <alignment horizontal="left"/>
      <protection hidden="1"/>
    </xf>
    <xf numFmtId="0" fontId="0" fillId="49" borderId="10" xfId="0" applyFill="1" applyBorder="1" applyAlignment="1" applyProtection="1">
      <alignment horizontal="left"/>
      <protection hidden="1"/>
    </xf>
    <xf numFmtId="49" fontId="25" fillId="49" borderId="0" xfId="0" applyNumberFormat="1" applyFont="1" applyFill="1" applyAlignment="1" applyProtection="1">
      <alignment horizontal="right"/>
      <protection hidden="1"/>
    </xf>
    <xf numFmtId="49" fontId="25" fillId="49" borderId="0" xfId="0" applyNumberFormat="1" applyFont="1" applyFill="1" applyAlignment="1" applyProtection="1">
      <alignment vertical="center"/>
      <protection hidden="1"/>
    </xf>
    <xf numFmtId="0" fontId="0" fillId="49" borderId="10" xfId="0" applyFill="1" applyBorder="1" applyAlignment="1" applyProtection="1">
      <alignment horizontal="left" vertical="center"/>
      <protection hidden="1"/>
    </xf>
    <xf numFmtId="49" fontId="25" fillId="49" borderId="0" xfId="0" applyNumberFormat="1" applyFont="1" applyFill="1" applyAlignment="1" applyProtection="1">
      <alignment horizontal="right" vertical="center"/>
      <protection hidden="1"/>
    </xf>
    <xf numFmtId="0" fontId="19" fillId="49" borderId="0" xfId="0" applyFont="1" applyFill="1" applyAlignment="1" applyProtection="1">
      <alignment horizontal="left"/>
      <protection hidden="1"/>
    </xf>
    <xf numFmtId="0" fontId="14" fillId="49" borderId="0" xfId="0" applyFont="1" applyFill="1" applyProtection="1">
      <protection hidden="1"/>
    </xf>
    <xf numFmtId="0" fontId="14" fillId="49" borderId="0" xfId="0" applyFont="1" applyFill="1" applyAlignment="1" applyProtection="1">
      <alignment vertical="center"/>
      <protection hidden="1"/>
    </xf>
    <xf numFmtId="0" fontId="0" fillId="49" borderId="30" xfId="0" applyFill="1" applyBorder="1" applyAlignment="1" applyProtection="1">
      <alignment horizontal="left"/>
      <protection hidden="1"/>
    </xf>
    <xf numFmtId="0" fontId="13" fillId="37" borderId="0" xfId="0" applyFont="1" applyFill="1" applyAlignment="1" applyProtection="1">
      <alignment horizontal="right"/>
      <protection locked="0"/>
    </xf>
    <xf numFmtId="0" fontId="13" fillId="37" borderId="0" xfId="0" applyFont="1" applyFill="1" applyProtection="1">
      <protection locked="0"/>
    </xf>
    <xf numFmtId="0" fontId="13" fillId="37" borderId="0" xfId="0" applyFont="1" applyFill="1" applyAlignment="1" applyProtection="1">
      <alignment horizontal="center"/>
      <protection locked="0"/>
    </xf>
    <xf numFmtId="49" fontId="0" fillId="37" borderId="0" xfId="0" applyNumberFormat="1" applyFill="1" applyAlignment="1" applyProtection="1">
      <alignment horizontal="center"/>
      <protection locked="0"/>
    </xf>
    <xf numFmtId="0" fontId="0" fillId="37" borderId="0" xfId="0" applyFill="1" applyAlignment="1" applyProtection="1">
      <alignment horizontal="center"/>
      <protection locked="0"/>
    </xf>
    <xf numFmtId="0" fontId="20" fillId="37" borderId="0" xfId="0" applyFont="1" applyFill="1" applyAlignment="1" applyProtection="1">
      <alignment horizontal="center" vertical="center"/>
      <protection locked="0"/>
    </xf>
    <xf numFmtId="0" fontId="20" fillId="37" borderId="11" xfId="0" applyFont="1" applyFill="1" applyBorder="1" applyAlignment="1" applyProtection="1">
      <alignment horizontal="center" vertical="center"/>
      <protection locked="0"/>
    </xf>
    <xf numFmtId="49" fontId="20" fillId="37" borderId="11" xfId="0" applyNumberFormat="1" applyFont="1" applyFill="1" applyBorder="1" applyAlignment="1" applyProtection="1">
      <alignment horizontal="right" vertical="center"/>
      <protection locked="0"/>
    </xf>
    <xf numFmtId="0" fontId="20" fillId="37" borderId="12" xfId="0" applyFont="1" applyFill="1" applyBorder="1" applyAlignment="1" applyProtection="1">
      <alignment horizontal="center" vertical="center"/>
      <protection locked="0"/>
    </xf>
    <xf numFmtId="0" fontId="20" fillId="37" borderId="11" xfId="0" applyFont="1" applyFill="1" applyBorder="1" applyAlignment="1" applyProtection="1">
      <alignment horizontal="left" vertical="center"/>
      <protection locked="0"/>
    </xf>
    <xf numFmtId="0" fontId="16" fillId="33" borderId="10" xfId="0" applyFont="1" applyFill="1" applyBorder="1" applyAlignment="1" applyProtection="1">
      <alignment horizontal="center" vertical="center"/>
      <protection locked="0"/>
    </xf>
    <xf numFmtId="0" fontId="16" fillId="33" borderId="10" xfId="0" applyFont="1" applyFill="1" applyBorder="1" applyAlignment="1" applyProtection="1">
      <alignment horizontal="left" vertical="center"/>
      <protection locked="0"/>
    </xf>
    <xf numFmtId="0" fontId="13" fillId="37" borderId="16" xfId="0" applyFont="1" applyFill="1" applyBorder="1" applyAlignment="1" applyProtection="1">
      <alignment horizontal="left" vertical="center"/>
      <protection locked="0"/>
    </xf>
    <xf numFmtId="0" fontId="13" fillId="37" borderId="13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23" fillId="34" borderId="21" xfId="0" applyFont="1" applyFill="1" applyBorder="1" applyAlignment="1" applyProtection="1">
      <alignment vertical="center" wrapText="1"/>
      <protection locked="0"/>
    </xf>
    <xf numFmtId="0" fontId="23" fillId="42" borderId="21" xfId="0" applyFont="1" applyFill="1" applyBorder="1" applyAlignment="1" applyProtection="1">
      <alignment horizontal="right" vertical="center" wrapText="1"/>
      <protection locked="0"/>
    </xf>
    <xf numFmtId="0" fontId="16" fillId="0" borderId="0" xfId="0" applyFont="1" applyAlignment="1" applyProtection="1">
      <alignment vertical="center"/>
      <protection locked="0"/>
    </xf>
    <xf numFmtId="2" fontId="16" fillId="0" borderId="0" xfId="0" applyNumberFormat="1" applyFont="1" applyAlignment="1" applyProtection="1">
      <alignment vertical="center"/>
      <protection locked="0"/>
    </xf>
    <xf numFmtId="49" fontId="13" fillId="44" borderId="34" xfId="0" applyNumberFormat="1" applyFont="1" applyFill="1" applyBorder="1" applyAlignment="1" applyProtection="1">
      <alignment horizontal="right" vertical="center"/>
      <protection locked="0"/>
    </xf>
    <xf numFmtId="49" fontId="13" fillId="43" borderId="15" xfId="0" applyNumberFormat="1" applyFont="1" applyFill="1" applyBorder="1" applyAlignment="1" applyProtection="1">
      <alignment horizontal="right" vertical="center"/>
      <protection locked="0"/>
    </xf>
    <xf numFmtId="2" fontId="13" fillId="43" borderId="19" xfId="0" applyNumberFormat="1" applyFont="1" applyFill="1" applyBorder="1" applyAlignment="1" applyProtection="1">
      <alignment horizontal="center" vertical="center"/>
      <protection locked="0"/>
    </xf>
    <xf numFmtId="2" fontId="13" fillId="44" borderId="20" xfId="0" applyNumberFormat="1" applyFont="1" applyFill="1" applyBorder="1" applyAlignment="1" applyProtection="1">
      <alignment horizontal="center" vertical="center"/>
      <protection locked="0"/>
    </xf>
    <xf numFmtId="0" fontId="13" fillId="37" borderId="15" xfId="0" applyFont="1" applyFill="1" applyBorder="1" applyAlignment="1" applyProtection="1">
      <alignment horizontal="center" vertical="center"/>
      <protection locked="0"/>
    </xf>
    <xf numFmtId="0" fontId="13" fillId="37" borderId="15" xfId="0" applyFont="1" applyFill="1" applyBorder="1" applyAlignment="1" applyProtection="1">
      <alignment vertical="center"/>
      <protection locked="0"/>
    </xf>
    <xf numFmtId="0" fontId="13" fillId="37" borderId="0" xfId="0" applyFont="1" applyFill="1" applyAlignment="1" applyProtection="1">
      <alignment horizontal="left" vertical="center"/>
      <protection locked="0"/>
    </xf>
    <xf numFmtId="0" fontId="28" fillId="50" borderId="0" xfId="0" applyFont="1" applyFill="1" applyProtection="1">
      <protection hidden="1"/>
    </xf>
    <xf numFmtId="49" fontId="29" fillId="50" borderId="37" xfId="0" applyNumberFormat="1" applyFont="1" applyFill="1" applyBorder="1" applyAlignment="1" applyProtection="1">
      <alignment horizontal="center"/>
      <protection hidden="1"/>
    </xf>
    <xf numFmtId="49" fontId="28" fillId="50" borderId="0" xfId="0" applyNumberFormat="1" applyFont="1" applyFill="1" applyAlignment="1" applyProtection="1">
      <alignment horizontal="left"/>
      <protection hidden="1"/>
    </xf>
    <xf numFmtId="0" fontId="28" fillId="50" borderId="0" xfId="0" applyFont="1" applyFill="1" applyAlignment="1" applyProtection="1">
      <alignment horizontal="left"/>
      <protection hidden="1"/>
    </xf>
    <xf numFmtId="49" fontId="28" fillId="50" borderId="0" xfId="0" applyNumberFormat="1" applyFont="1" applyFill="1" applyAlignment="1" applyProtection="1">
      <alignment horizontal="right"/>
      <protection hidden="1"/>
    </xf>
    <xf numFmtId="49" fontId="29" fillId="50" borderId="36" xfId="0" applyNumberFormat="1" applyFont="1" applyFill="1" applyBorder="1" applyAlignment="1" applyProtection="1">
      <alignment horizontal="center"/>
      <protection hidden="1"/>
    </xf>
    <xf numFmtId="49" fontId="28" fillId="50" borderId="0" xfId="0" applyNumberFormat="1" applyFont="1" applyFill="1" applyProtection="1">
      <protection hidden="1"/>
    </xf>
    <xf numFmtId="0" fontId="28" fillId="50" borderId="0" xfId="0" applyFont="1" applyFill="1" applyAlignment="1" applyProtection="1">
      <alignment horizontal="center"/>
      <protection hidden="1"/>
    </xf>
    <xf numFmtId="1" fontId="13" fillId="48" borderId="32" xfId="0" applyNumberFormat="1" applyFont="1" applyFill="1" applyBorder="1" applyAlignment="1">
      <alignment horizontal="center" vertical="center"/>
    </xf>
    <xf numFmtId="0" fontId="13" fillId="48" borderId="33" xfId="0" applyFont="1" applyFill="1" applyBorder="1" applyAlignment="1">
      <alignment horizontal="left" vertical="center"/>
    </xf>
    <xf numFmtId="0" fontId="13" fillId="48" borderId="11" xfId="0" applyFont="1" applyFill="1" applyBorder="1" applyAlignment="1">
      <alignment horizontal="left" vertical="center"/>
    </xf>
    <xf numFmtId="1" fontId="16" fillId="40" borderId="0" xfId="0" applyNumberFormat="1" applyFont="1" applyFill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16" fillId="0" borderId="31" xfId="0" applyNumberFormat="1" applyFont="1" applyBorder="1" applyAlignment="1">
      <alignment horizontal="center" vertical="center"/>
    </xf>
    <xf numFmtId="0" fontId="0" fillId="51" borderId="0" xfId="0" applyFill="1"/>
    <xf numFmtId="0" fontId="27" fillId="51" borderId="39" xfId="0" applyFont="1" applyFill="1" applyBorder="1"/>
    <xf numFmtId="0" fontId="0" fillId="51" borderId="38" xfId="0" applyFill="1" applyBorder="1"/>
    <xf numFmtId="0" fontId="26" fillId="51" borderId="0" xfId="0" applyFont="1" applyFill="1"/>
    <xf numFmtId="0" fontId="0" fillId="51" borderId="0" xfId="0" applyFill="1" applyAlignment="1">
      <alignment horizontal="right"/>
    </xf>
    <xf numFmtId="0" fontId="25" fillId="51" borderId="0" xfId="0" applyFont="1" applyFill="1"/>
    <xf numFmtId="0" fontId="25" fillId="51" borderId="0" xfId="0" applyFont="1" applyFill="1" applyAlignment="1">
      <alignment horizontal="left"/>
    </xf>
    <xf numFmtId="49" fontId="0" fillId="49" borderId="24" xfId="0" applyNumberFormat="1" applyFill="1" applyBorder="1"/>
    <xf numFmtId="0" fontId="16" fillId="0" borderId="0" xfId="0" applyFont="1"/>
    <xf numFmtId="0" fontId="16" fillId="52" borderId="40" xfId="0" applyFont="1" applyFill="1" applyBorder="1" applyAlignment="1">
      <alignment horizontal="center"/>
    </xf>
    <xf numFmtId="3" fontId="0" fillId="0" borderId="18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49" fontId="16" fillId="52" borderId="41" xfId="0" applyNumberFormat="1" applyFont="1" applyFill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16" fillId="52" borderId="41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49" fontId="16" fillId="52" borderId="42" xfId="0" applyNumberFormat="1" applyFont="1" applyFill="1" applyBorder="1" applyAlignment="1">
      <alignment horizontal="center"/>
    </xf>
    <xf numFmtId="166" fontId="16" fillId="52" borderId="41" xfId="0" applyNumberFormat="1" applyFont="1" applyFill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0" fontId="16" fillId="52" borderId="4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8" borderId="10" xfId="0" applyFill="1" applyBorder="1" applyAlignment="1">
      <alignment horizontal="left"/>
    </xf>
    <xf numFmtId="0" fontId="16" fillId="38" borderId="10" xfId="0" applyFont="1" applyFill="1" applyBorder="1"/>
    <xf numFmtId="0" fontId="0" fillId="38" borderId="0" xfId="0" applyFill="1"/>
    <xf numFmtId="0" fontId="0" fillId="38" borderId="0" xfId="0" applyFill="1" applyAlignment="1">
      <alignment horizontal="left"/>
    </xf>
    <xf numFmtId="0" fontId="0" fillId="0" borderId="0" xfId="0" applyAlignment="1">
      <alignment horizontal="right"/>
    </xf>
    <xf numFmtId="11" fontId="0" fillId="0" borderId="0" xfId="0" applyNumberFormat="1" applyAlignment="1">
      <alignment horizontal="center"/>
    </xf>
    <xf numFmtId="11" fontId="0" fillId="0" borderId="0" xfId="0" applyNumberFormat="1"/>
    <xf numFmtId="0" fontId="16" fillId="52" borderId="44" xfId="0" applyFont="1" applyFill="1" applyBorder="1" applyAlignment="1">
      <alignment horizontal="left"/>
    </xf>
    <xf numFmtId="0" fontId="16" fillId="52" borderId="42" xfId="0" applyFont="1" applyFill="1" applyBorder="1" applyAlignment="1">
      <alignment horizontal="center"/>
    </xf>
    <xf numFmtId="0" fontId="16" fillId="52" borderId="0" xfId="0" applyFont="1" applyFill="1" applyAlignment="1">
      <alignment horizontal="right"/>
    </xf>
    <xf numFmtId="0" fontId="16" fillId="52" borderId="14" xfId="0" applyFont="1" applyFill="1" applyBorder="1" applyAlignment="1">
      <alignment horizontal="right"/>
    </xf>
    <xf numFmtId="0" fontId="0" fillId="0" borderId="14" xfId="0" applyBorder="1" applyAlignment="1">
      <alignment horizontal="right"/>
    </xf>
    <xf numFmtId="0" fontId="0" fillId="37" borderId="0" xfId="0" quotePrefix="1" applyFill="1" applyAlignment="1" applyProtection="1">
      <alignment horizontal="center"/>
      <protection locked="0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63">
    <dxf>
      <alignment horizontal="center" vertical="center" textRotation="0" wrapText="0" indent="0" justifyLastLine="0" shrinkToFit="0" readingOrder="0"/>
      <protection locked="1" hidden="0"/>
    </dxf>
    <dxf>
      <border outline="0">
        <right style="thin">
          <color indexed="64"/>
        </right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B0F0"/>
        </patternFill>
      </fill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border outline="0">
        <right style="thin">
          <color indexed="64"/>
        </right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B0F0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" formatCode="0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rgb="FFC00000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rgb="FFC00000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</font>
      <numFmt numFmtId="30" formatCode="@"/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vertical="center" textRotation="0" indent="0" justifyLastLine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vertical="center" textRotation="0" indent="0" justifyLastLine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0070C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alignment horizontal="center" vertical="center" textRotation="0" wrapText="0" indent="0" justifyLastLine="0" shrinkToFit="0" readingOrder="0"/>
      <protection locked="0" hidden="0"/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</dxfs>
  <tableStyles count="1" defaultTableStyle="TableStyleMedium2" defaultPivotStyle="PivotStyleLight16">
    <tableStyle name="Invisible" pivot="0" table="0" count="0" xr9:uid="{462A0290-E782-4D15-B62D-9FCE15FAB5A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72651</xdr:colOff>
      <xdr:row>10</xdr:row>
      <xdr:rowOff>17988</xdr:rowOff>
    </xdr:from>
    <xdr:ext cx="2597891" cy="93769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B4A2C44-04FC-C257-71D6-309192B7AF46}"/>
            </a:ext>
          </a:extLst>
        </xdr:cNvPr>
        <xdr:cNvSpPr/>
      </xdr:nvSpPr>
      <xdr:spPr>
        <a:xfrm>
          <a:off x="10452784" y="1939921"/>
          <a:ext cx="2597891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rgbClr val="FFFF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Huahine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1295400</xdr:colOff>
      <xdr:row>12</xdr:row>
      <xdr:rowOff>114300</xdr:rowOff>
    </xdr:from>
    <xdr:ext cx="2597891" cy="93769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3C968A-3D84-460D-A9A6-61A6792CD7A7}"/>
            </a:ext>
          </a:extLst>
        </xdr:cNvPr>
        <xdr:cNvSpPr/>
      </xdr:nvSpPr>
      <xdr:spPr>
        <a:xfrm>
          <a:off x="2308860" y="2606040"/>
          <a:ext cx="2597891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rgbClr val="FFFF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Huahine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3A6150-9A7B-48C0-9990-CC33A8C68949}" name="Tableau1_2" displayName="Tableau1_2" ref="AF1:AH32" totalsRowShown="0" headerRowDxfId="42" dataDxfId="41">
  <tableColumns count="3">
    <tableColumn id="4" xr3:uid="{CD3A7E79-5F72-4258-8CE2-23DAF191507B}" name="PGN" dataDxfId="40"/>
    <tableColumn id="5" xr3:uid="{1DB379F4-6AC0-40E8-9C5D-BA0C4062BF81}" name="Signification" dataDxfId="39"/>
    <tableColumn id="6" xr3:uid="{413C5750-E6D1-436C-B502-0234098DB7D5}" name="PGN Hexa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EDEFA7-8630-440E-BBF6-B2B785E1FD75}" name="Tableau2" displayName="Tableau2" ref="H1:Z15081" totalsRowShown="0" headerRowDxfId="37" dataDxfId="35" headerRowBorderDxfId="36" tableBorderDxfId="34">
  <tableColumns count="19">
    <tableColumn id="1" xr3:uid="{EB9B0368-96AF-4CFA-8BB7-B691695AC65A}" name="ID" dataDxfId="33"/>
    <tableColumn id="2" xr3:uid="{A625375A-6C38-4A06-8CE7-9E89E36F3742}" name="Len" dataDxfId="32"/>
    <tableColumn id="3" xr3:uid="{8FF17C6F-F4D4-4FE4-B63B-FBDAF712D324}" name="1" dataDxfId="31"/>
    <tableColumn id="4" xr3:uid="{4C6246A4-C5C6-465D-9CAF-EAC8A29185BC}" name="2" dataDxfId="30"/>
    <tableColumn id="5" xr3:uid="{AA49F835-A2F2-4EB4-AA7A-97F48534E5D8}" name="3" dataDxfId="29"/>
    <tableColumn id="6" xr3:uid="{A5BBFB91-9051-4EF5-9F20-F8EA5EC6D947}" name="4" dataDxfId="28"/>
    <tableColumn id="7" xr3:uid="{4C8049B8-DC81-4625-AB46-82BE0D628A85}" name="5" dataDxfId="27"/>
    <tableColumn id="8" xr3:uid="{CE37851E-8CB8-4049-B1B1-BE8E49B3BB29}" name="6" dataDxfId="26"/>
    <tableColumn id="9" xr3:uid="{F6F09485-71AC-4138-8423-5CC7E5DED49C}" name="7" dataDxfId="25"/>
    <tableColumn id="10" xr3:uid="{1108AACB-21DE-4D86-AF8E-AC1E5711694E}" name="8" dataDxfId="24"/>
    <tableColumn id="20" xr3:uid="{2E70DE64-4810-4808-88AF-BA972A41386F}" name="Priorité" dataDxfId="23">
      <calculatedColumnFormula>_xlfn.BITRSHIFT(_xlfn.BITAND(HEX2DEC(H2),HEX2DEC("1C000000")),26)</calculatedColumnFormula>
    </tableColumn>
    <tableColumn id="21" xr3:uid="{C3896567-4797-4B04-B5DF-0DB33052E6C9}" name="DP" dataDxfId="22">
      <calculatedColumnFormula>_xlfn.BITRSHIFT(_xlfn.BITAND(HEX2DEC(H2),HEX2DEC("01000000")),24)</calculatedColumnFormula>
    </tableColumn>
    <tableColumn id="11" xr3:uid="{20C1EE84-F6E2-4DF4-94F7-18C6131A684B}" name="PGN" dataDxfId="21"/>
    <tableColumn id="12" xr3:uid="{94447B86-73B4-4E70-B9A5-E5E46A17B02C}" name="PNG HEXA" dataDxfId="20"/>
    <tableColumn id="16" xr3:uid="{E7831BE3-08F7-4EB9-B022-3E8ADAC84D79}" name="PF" dataDxfId="19"/>
    <tableColumn id="17" xr3:uid="{0E2FBAE3-8DC4-4D7E-8A57-5881B1277A0D}" name="PS" dataDxfId="18">
      <calculatedColumnFormula>_xlfn.BITRSHIFT(_xlfn.BITAND(HEX2DEC(H2),HEX2DEC("FF00")),8)</calculatedColumnFormula>
    </tableColumn>
    <tableColumn id="13" xr3:uid="{D1DE2F06-780C-4C07-9F9D-CC290F849908}" name="Src." dataDxfId="17"/>
    <tableColumn id="14" xr3:uid="{1793FEE4-C4C2-4EE4-A433-939CEE14E810}" name="Dest." dataDxfId="16"/>
    <tableColumn id="15" xr3:uid="{84EF79B6-8049-444D-91F0-F67481F6503E}" name="Significatio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4C118C-404A-4DB2-BDD4-84A21903F07C}" name="Tableau3" displayName="Tableau3" ref="AX1:AX1048576" totalsRowShown="0" headerRowDxfId="14" dataDxfId="12" headerRowBorderDxfId="13" tableBorderDxfId="11">
  <autoFilter ref="AX1:AX1048576" xr:uid="{2F4C118C-404A-4DB2-BDD4-84A21903F07C}"/>
  <tableColumns count="1">
    <tableColumn id="1" xr3:uid="{5AD0BFB2-E744-435F-849A-64D32BD893C9}" name="PGN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2B5E2D-A62D-4C65-87D8-812400BEB6BC}" name="Tableau4" displayName="Tableau4" ref="AY1:AY1048576" totalsRowShown="0" headerRowDxfId="9" dataDxfId="7" headerRowBorderDxfId="8" tableBorderDxfId="6">
  <autoFilter ref="AY1:AY1048576" xr:uid="{752B5E2D-A62D-4C65-87D8-812400BEB6BC}"/>
  <tableColumns count="1">
    <tableColumn id="1" xr3:uid="{DA1FD438-6C89-456A-9B54-DC4BE0DFA8F6}" name="Src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086E43-0FB1-4AB3-888F-6F8E46A04F93}" name="Tableau5" displayName="Tableau5" ref="AZ1:AZ1048576" totalsRowShown="0" headerRowDxfId="4" dataDxfId="2" headerRowBorderDxfId="3" tableBorderDxfId="1">
  <autoFilter ref="AZ1:AZ1048576" xr:uid="{6A086E43-0FB1-4AB3-888F-6F8E46A04F93}"/>
  <tableColumns count="1">
    <tableColumn id="1" xr3:uid="{306888FF-5B20-440E-98E3-984A8C3817B6}" name="De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4968A-EEBF-4D95-A608-1E6927264988}">
  <sheetPr codeName="Feuil1"/>
  <dimension ref="A1:BP15081"/>
  <sheetViews>
    <sheetView tabSelected="1" workbookViewId="0">
      <pane ySplit="1" topLeftCell="A2" activePane="bottomLeft" state="frozen"/>
      <selection activeCell="AE1" sqref="AE1"/>
      <selection pane="bottomLeft" activeCell="C5" sqref="C5"/>
    </sheetView>
  </sheetViews>
  <sheetFormatPr baseColWidth="10" defaultColWidth="10.77734375" defaultRowHeight="14.4" x14ac:dyDescent="0.3"/>
  <cols>
    <col min="1" max="1" width="7.6640625" style="116" bestFit="1" customWidth="1"/>
    <col min="2" max="2" width="8.88671875" style="116" bestFit="1" customWidth="1"/>
    <col min="3" max="3" width="12.5546875" style="116" bestFit="1" customWidth="1"/>
    <col min="4" max="4" width="5.6640625" style="116" bestFit="1" customWidth="1"/>
    <col min="5" max="5" width="5.88671875" style="116" bestFit="1" customWidth="1"/>
    <col min="6" max="6" width="9" style="116" bestFit="1" customWidth="1"/>
    <col min="7" max="7" width="5.88671875" style="116" bestFit="1" customWidth="1"/>
    <col min="8" max="8" width="9.88671875" style="120" bestFit="1" customWidth="1"/>
    <col min="9" max="9" width="5.33203125" style="117" bestFit="1" customWidth="1"/>
    <col min="10" max="17" width="3.33203125" style="119" bestFit="1" customWidth="1"/>
    <col min="18" max="18" width="7.5546875" style="80" bestFit="1" customWidth="1"/>
    <col min="19" max="19" width="3.5546875" style="80" bestFit="1" customWidth="1"/>
    <col min="20" max="20" width="7.77734375" style="7" bestFit="1" customWidth="1"/>
    <col min="21" max="21" width="10" style="121" bestFit="1" customWidth="1"/>
    <col min="22" max="23" width="4.44140625" style="10" bestFit="1" customWidth="1"/>
    <col min="24" max="24" width="4.5546875" style="11" bestFit="1" customWidth="1"/>
    <col min="25" max="25" width="5.77734375" style="11" bestFit="1" customWidth="1"/>
    <col min="26" max="26" width="44.44140625" style="12" bestFit="1" customWidth="1"/>
    <col min="27" max="27" width="6.77734375" style="6" hidden="1" customWidth="1"/>
    <col min="28" max="28" width="16.77734375" style="6" hidden="1" customWidth="1"/>
    <col min="29" max="29" width="12.21875" style="6" hidden="1" customWidth="1"/>
    <col min="30" max="30" width="9.21875" style="68" bestFit="1" customWidth="1"/>
    <col min="31" max="31" width="49" style="78" bestFit="1" customWidth="1"/>
    <col min="32" max="32" width="7.77734375" style="8" hidden="1" customWidth="1"/>
    <col min="33" max="33" width="23.5546875" style="8" hidden="1" customWidth="1"/>
    <col min="34" max="34" width="9.77734375" style="8" hidden="1" customWidth="1"/>
    <col min="35" max="35" width="8.5546875" style="8" hidden="1" customWidth="1"/>
    <col min="36" max="36" width="90.33203125" style="8" hidden="1" customWidth="1"/>
    <col min="37" max="41" width="9.77734375" style="8" hidden="1" customWidth="1"/>
    <col min="42" max="42" width="9.77734375" style="34" hidden="1" customWidth="1"/>
    <col min="43" max="45" width="9.77734375" style="8" hidden="1" customWidth="1"/>
    <col min="46" max="49" width="10.88671875" style="8" hidden="1" customWidth="1"/>
    <col min="50" max="50" width="7.88671875" style="222" customWidth="1"/>
    <col min="51" max="51" width="6.44140625" style="6" bestFit="1" customWidth="1"/>
    <col min="52" max="52" width="7.6640625" style="6" bestFit="1" customWidth="1"/>
    <col min="53" max="53" width="27.6640625" style="87" bestFit="1" customWidth="1"/>
    <col min="54" max="54" width="8.21875" style="39" bestFit="1" customWidth="1"/>
    <col min="55" max="55" width="5.44140625" style="84" bestFit="1" customWidth="1"/>
    <col min="56" max="56" width="19.88671875" style="38" bestFit="1" customWidth="1"/>
    <col min="57" max="57" width="11.88671875" style="39" bestFit="1" customWidth="1"/>
    <col min="58" max="58" width="5.44140625" style="90" bestFit="1" customWidth="1"/>
    <col min="59" max="59" width="24.33203125" style="58" bestFit="1" customWidth="1"/>
    <col min="60" max="60" width="8.21875" style="24" bestFit="1" customWidth="1"/>
    <col min="61" max="61" width="4.5546875" style="6" bestFit="1" customWidth="1"/>
    <col min="62" max="62" width="32.21875" style="47" bestFit="1" customWidth="1"/>
    <col min="63" max="63" width="3.21875" style="41" hidden="1" customWidth="1"/>
    <col min="64" max="64" width="28.109375" style="42" bestFit="1" customWidth="1"/>
    <col min="65" max="65" width="28.109375" style="43" bestFit="1" customWidth="1"/>
    <col min="66" max="66" width="21" style="6" bestFit="1" customWidth="1"/>
    <col min="67" max="67" width="8.5546875" style="8" hidden="1" customWidth="1"/>
    <col min="68" max="68" width="90.33203125" style="8" hidden="1" customWidth="1"/>
    <col min="69" max="16384" width="10.77734375" style="8"/>
  </cols>
  <sheetData>
    <row r="1" spans="1:68" s="5" customFormat="1" ht="15" customHeight="1" thickBot="1" x14ac:dyDescent="0.35">
      <c r="A1" s="184" t="s">
        <v>2468</v>
      </c>
      <c r="B1" s="185"/>
      <c r="C1" s="186"/>
      <c r="D1" s="185"/>
      <c r="E1" s="185"/>
      <c r="F1" s="185"/>
      <c r="G1" s="185"/>
      <c r="H1" s="187" t="s">
        <v>2442</v>
      </c>
      <c r="I1" s="188" t="s">
        <v>2467</v>
      </c>
      <c r="J1" s="187" t="s">
        <v>2352</v>
      </c>
      <c r="K1" s="187" t="s">
        <v>2411</v>
      </c>
      <c r="L1" s="187" t="s">
        <v>2412</v>
      </c>
      <c r="M1" s="187" t="s">
        <v>2413</v>
      </c>
      <c r="N1" s="187" t="s">
        <v>2415</v>
      </c>
      <c r="O1" s="187" t="s">
        <v>2414</v>
      </c>
      <c r="P1" s="187" t="s">
        <v>2416</v>
      </c>
      <c r="Q1" s="257" t="s">
        <v>2417</v>
      </c>
      <c r="R1" s="189" t="s">
        <v>73</v>
      </c>
      <c r="S1" s="189" t="s">
        <v>2325</v>
      </c>
      <c r="T1" s="190" t="s">
        <v>4</v>
      </c>
      <c r="U1" s="191" t="s">
        <v>1</v>
      </c>
      <c r="V1" s="192" t="s">
        <v>2326</v>
      </c>
      <c r="W1" s="192" t="s">
        <v>2327</v>
      </c>
      <c r="X1" s="190" t="s">
        <v>64</v>
      </c>
      <c r="Y1" s="189" t="s">
        <v>2</v>
      </c>
      <c r="Z1" s="193" t="s">
        <v>3</v>
      </c>
      <c r="AA1" s="194" t="s">
        <v>2333</v>
      </c>
      <c r="AB1" s="195" t="s">
        <v>3</v>
      </c>
      <c r="AC1" s="194" t="s">
        <v>2334</v>
      </c>
      <c r="AD1" s="196" t="s">
        <v>68</v>
      </c>
      <c r="AE1" s="197" t="s">
        <v>69</v>
      </c>
      <c r="AF1" s="78" t="s">
        <v>4</v>
      </c>
      <c r="AG1" s="198" t="s">
        <v>3</v>
      </c>
      <c r="AH1" s="78" t="s">
        <v>65</v>
      </c>
      <c r="AI1" s="199" t="s">
        <v>4</v>
      </c>
      <c r="AJ1" s="199" t="s">
        <v>74</v>
      </c>
      <c r="AK1" s="200" t="s">
        <v>2335</v>
      </c>
      <c r="AL1" s="201" t="s">
        <v>2336</v>
      </c>
      <c r="AM1" s="201" t="s">
        <v>2337</v>
      </c>
      <c r="AN1" s="201" t="s">
        <v>2338</v>
      </c>
      <c r="AO1" s="201" t="s">
        <v>2339</v>
      </c>
      <c r="AP1" s="202" t="s">
        <v>2340</v>
      </c>
      <c r="AQ1" s="201" t="s">
        <v>2341</v>
      </c>
      <c r="AR1" s="201" t="s">
        <v>2343</v>
      </c>
      <c r="AS1" s="201" t="s">
        <v>2344</v>
      </c>
      <c r="AT1" s="201" t="s">
        <v>2345</v>
      </c>
      <c r="AU1" s="201" t="s">
        <v>2346</v>
      </c>
      <c r="AV1" s="201" t="s">
        <v>2347</v>
      </c>
      <c r="AW1" s="201" t="s">
        <v>2348</v>
      </c>
      <c r="AX1" s="218" t="s">
        <v>4</v>
      </c>
      <c r="AY1" s="219" t="s">
        <v>2443</v>
      </c>
      <c r="AZ1" s="220" t="s">
        <v>2444</v>
      </c>
      <c r="BA1" s="203" t="s">
        <v>2445</v>
      </c>
      <c r="BB1" s="204" t="s">
        <v>2446</v>
      </c>
      <c r="BC1" s="205" t="s">
        <v>2447</v>
      </c>
      <c r="BD1" s="203" t="s">
        <v>2448</v>
      </c>
      <c r="BE1" s="204" t="s">
        <v>2449</v>
      </c>
      <c r="BF1" s="205" t="s">
        <v>2450</v>
      </c>
      <c r="BG1" s="203" t="s">
        <v>2451</v>
      </c>
      <c r="BH1" s="204" t="s">
        <v>2452</v>
      </c>
      <c r="BI1" s="205" t="s">
        <v>2453</v>
      </c>
      <c r="BJ1" s="206" t="s">
        <v>2454</v>
      </c>
      <c r="BK1" s="207"/>
      <c r="BL1" s="208" t="s">
        <v>2455</v>
      </c>
      <c r="BM1" s="209" t="s">
        <v>2456</v>
      </c>
      <c r="BN1" s="78"/>
      <c r="BO1" s="199" t="s">
        <v>4</v>
      </c>
      <c r="BP1" s="199" t="s">
        <v>74</v>
      </c>
    </row>
    <row r="2" spans="1:68" ht="15" customHeight="1" thickTop="1" thickBot="1" x14ac:dyDescent="0.35">
      <c r="A2" s="116">
        <v>0</v>
      </c>
      <c r="H2" t="s">
        <v>2619</v>
      </c>
      <c r="I2" s="244">
        <v>8</v>
      </c>
      <c r="J2" s="244">
        <v>9</v>
      </c>
      <c r="K2" s="244" t="s">
        <v>2517</v>
      </c>
      <c r="L2" s="244" t="s">
        <v>2509</v>
      </c>
      <c r="M2" s="244">
        <v>19</v>
      </c>
      <c r="N2" s="244">
        <v>12</v>
      </c>
      <c r="O2" s="244" t="s">
        <v>2579</v>
      </c>
      <c r="P2" s="244">
        <v>32</v>
      </c>
      <c r="Q2" s="244">
        <v>3</v>
      </c>
      <c r="R2" s="9">
        <f t="shared" ref="R2:R65" si="0">_xlfn.BITRSHIFT(_xlfn.BITAND(HEX2DEC(H2),HEX2DEC("1C000000")),26)</f>
        <v>2</v>
      </c>
      <c r="S2" s="9">
        <f>_xlfn.BITRSHIFT(_xlfn.BITAND(HEX2DEC(H2),HEX2DEC("01000000")),24)</f>
        <v>1</v>
      </c>
      <c r="T2" s="7">
        <f>IF(_xlfn.BITRSHIFT(_xlfn.BITAND(HEX2DEC($H2),HEX2DEC("0FF0000")),16)&lt;240,_xlfn.BITRSHIFT(_xlfn.BITAND(HEX2DEC($H2),HEX2DEC("1FF0000")),8),_xlfn.BITRSHIFT(_xlfn.BITAND(HEX2DEC($H2),HEX2DEC("1FFFF00")),8))</f>
        <v>129025</v>
      </c>
      <c r="U2" s="121" t="str">
        <f>DEC2HEX(T2)</f>
        <v>1F801</v>
      </c>
      <c r="V2" s="10">
        <f t="shared" ref="V2:V65" si="1">_xlfn.BITRSHIFT(_xlfn.BITAND(HEX2DEC(H2),HEX2DEC("0FF0000")),16)</f>
        <v>248</v>
      </c>
      <c r="W2" s="10">
        <f t="shared" ref="W2:W65" si="2">_xlfn.BITRSHIFT(_xlfn.BITAND(HEX2DEC(H2),HEX2DEC("FF00")),8)</f>
        <v>1</v>
      </c>
      <c r="X2" s="11">
        <f t="shared" ref="X2:X65" si="3">_xlfn.BITAND(HEX2DEC(H2),HEX2DEC("00000FF"))</f>
        <v>7</v>
      </c>
      <c r="Y2" s="11">
        <f t="shared" ref="Y2:Y65" si="4">IF(_xlfn.BITRSHIFT(_xlfn.BITAND(HEX2DEC(H2),HEX2DEC("0FF0000")),16)&lt;240,_xlfn.BITRSHIFT(_xlfn.BITAND(HEX2DEC(H2),HEX2DEC("0FF00")),8),_xlfn.BITRSHIFT(_xlfn.BITAND(HEX2DEC(H2),HEX2DEC("0FF0000")),16))</f>
        <v>248</v>
      </c>
      <c r="Z2" s="12" t="str">
        <f>VLOOKUP(T2,BO:BP,2,FALSE)</f>
        <v>Position, Rapid Update</v>
      </c>
      <c r="AA2" s="13"/>
      <c r="AB2" s="14"/>
      <c r="AC2" s="9"/>
      <c r="AD2" s="15">
        <v>0</v>
      </c>
      <c r="AE2" s="16" t="s">
        <v>2330</v>
      </c>
      <c r="AF2" s="6">
        <v>59392</v>
      </c>
      <c r="AG2" s="8" t="s">
        <v>60</v>
      </c>
      <c r="AH2" s="6" t="s">
        <v>61</v>
      </c>
      <c r="AI2" s="17">
        <v>2304</v>
      </c>
      <c r="AJ2" s="18" t="s">
        <v>84</v>
      </c>
      <c r="AK2" s="19"/>
      <c r="AL2" s="20"/>
      <c r="AM2" s="21"/>
      <c r="AN2" s="21"/>
      <c r="AO2" s="21"/>
      <c r="AP2" s="20"/>
      <c r="AQ2" s="22"/>
      <c r="AR2" s="20"/>
      <c r="AS2" s="20"/>
      <c r="AT2" s="20"/>
      <c r="AU2" s="20"/>
      <c r="AV2" s="20"/>
      <c r="AW2" s="20" t="s">
        <v>2342</v>
      </c>
      <c r="AX2" s="221">
        <v>129025</v>
      </c>
      <c r="AY2" s="6">
        <v>7</v>
      </c>
      <c r="AZ2" s="6">
        <v>248</v>
      </c>
      <c r="BA2" s="23" t="s">
        <v>2689</v>
      </c>
      <c r="BB2" s="24" t="s">
        <v>2993</v>
      </c>
      <c r="BC2" s="25" t="s">
        <v>2691</v>
      </c>
      <c r="BD2" s="26" t="s">
        <v>2350</v>
      </c>
      <c r="BE2" s="24" t="s">
        <v>2692</v>
      </c>
      <c r="BF2" s="27" t="s">
        <v>2691</v>
      </c>
      <c r="BG2" s="28"/>
      <c r="BH2" s="29"/>
      <c r="BJ2" s="30"/>
      <c r="BK2" s="31"/>
      <c r="BL2" s="32" t="s">
        <v>2693</v>
      </c>
      <c r="BM2" s="33" t="s">
        <v>2688</v>
      </c>
      <c r="BO2" s="17">
        <v>2304</v>
      </c>
      <c r="BP2" s="18" t="s">
        <v>84</v>
      </c>
    </row>
    <row r="3" spans="1:68" ht="15" customHeight="1" thickBot="1" x14ac:dyDescent="0.35">
      <c r="A3" s="116">
        <v>1</v>
      </c>
      <c r="H3" t="s">
        <v>2620</v>
      </c>
      <c r="I3" s="244">
        <v>8</v>
      </c>
      <c r="J3" s="244">
        <v>0</v>
      </c>
      <c r="K3" s="244" t="s">
        <v>2474</v>
      </c>
      <c r="L3" s="244" t="s">
        <v>2474</v>
      </c>
      <c r="M3" s="244" t="s">
        <v>2474</v>
      </c>
      <c r="N3" s="244" t="s">
        <v>2521</v>
      </c>
      <c r="O3" s="244">
        <v>2</v>
      </c>
      <c r="P3" s="244" t="s">
        <v>2474</v>
      </c>
      <c r="Q3" s="244" t="s">
        <v>2474</v>
      </c>
      <c r="R3" s="6">
        <f t="shared" si="0"/>
        <v>2</v>
      </c>
      <c r="S3" s="6">
        <f t="shared" ref="S3:S65" si="5">_xlfn.BITRSHIFT(_xlfn.BITAND(HEX2DEC(H3),HEX2DEC("01000000")),24)</f>
        <v>1</v>
      </c>
      <c r="T3" s="7">
        <f t="shared" ref="T3:T65" si="6">IF(_xlfn.BITRSHIFT(_xlfn.BITAND(HEX2DEC(H3),HEX2DEC("0FF0000")),16)&lt;240,_xlfn.BITRSHIFT(_xlfn.BITAND(HEX2DEC(H3),HEX2DEC("1FF0000")),8),_xlfn.BITRSHIFT(_xlfn.BITAND(HEX2DEC(H3),HEX2DEC("1FFFF00")),8))</f>
        <v>127245</v>
      </c>
      <c r="U3" s="121" t="str">
        <f t="shared" ref="U3:U66" si="7">DEC2HEX(T3)</f>
        <v>1F10D</v>
      </c>
      <c r="V3" s="10">
        <f t="shared" si="1"/>
        <v>241</v>
      </c>
      <c r="W3" s="10">
        <f t="shared" si="2"/>
        <v>13</v>
      </c>
      <c r="X3" s="11">
        <f t="shared" si="3"/>
        <v>1</v>
      </c>
      <c r="Y3" s="11">
        <f t="shared" si="4"/>
        <v>241</v>
      </c>
      <c r="Z3" s="12" t="str">
        <f t="shared" ref="Z3:Z66" si="8">VLOOKUP(T3,BO:BP,2,FALSE)</f>
        <v>Rudder</v>
      </c>
      <c r="AA3" s="34"/>
      <c r="AB3" s="8"/>
      <c r="AD3" s="35">
        <v>1</v>
      </c>
      <c r="AE3" s="36" t="s">
        <v>71</v>
      </c>
      <c r="AF3" s="6">
        <v>59904</v>
      </c>
      <c r="AG3" s="8" t="s">
        <v>48</v>
      </c>
      <c r="AH3" s="6" t="s">
        <v>49</v>
      </c>
      <c r="AI3" s="17">
        <v>1536</v>
      </c>
      <c r="AJ3" s="18" t="s">
        <v>81</v>
      </c>
      <c r="AK3" s="19"/>
      <c r="AL3" s="34"/>
      <c r="AN3" s="6"/>
      <c r="AQ3" s="37"/>
      <c r="AR3" s="34"/>
      <c r="AS3" s="34"/>
      <c r="AT3" s="34"/>
      <c r="AU3" s="34"/>
      <c r="AV3" s="34"/>
      <c r="AW3" s="34"/>
      <c r="AX3" s="222">
        <v>127245</v>
      </c>
      <c r="AY3" s="6">
        <v>1</v>
      </c>
      <c r="AZ3" s="6">
        <v>241</v>
      </c>
      <c r="BA3" s="23" t="s">
        <v>2696</v>
      </c>
      <c r="BB3" s="24" t="s">
        <v>2999</v>
      </c>
      <c r="BC3" s="25" t="s">
        <v>2691</v>
      </c>
      <c r="BD3" s="26"/>
      <c r="BE3" s="24"/>
      <c r="BF3" s="27"/>
      <c r="BG3" s="38"/>
      <c r="BH3" s="39"/>
      <c r="BJ3" s="40"/>
      <c r="BL3" s="42" t="s">
        <v>2698</v>
      </c>
      <c r="BM3" s="43" t="s">
        <v>2688</v>
      </c>
      <c r="BO3" s="17">
        <v>1536</v>
      </c>
      <c r="BP3" s="18" t="s">
        <v>81</v>
      </c>
    </row>
    <row r="4" spans="1:68" ht="15" customHeight="1" thickBot="1" x14ac:dyDescent="0.35">
      <c r="A4" s="116">
        <v>2</v>
      </c>
      <c r="H4" t="s">
        <v>2621</v>
      </c>
      <c r="I4" s="244">
        <v>8</v>
      </c>
      <c r="J4" s="244">
        <v>94</v>
      </c>
      <c r="K4" s="244" t="s">
        <v>2519</v>
      </c>
      <c r="L4" s="244" t="s">
        <v>2506</v>
      </c>
      <c r="M4" s="244">
        <v>0</v>
      </c>
      <c r="N4" s="244">
        <v>0</v>
      </c>
      <c r="O4" s="244" t="s">
        <v>2474</v>
      </c>
      <c r="P4" s="244" t="s">
        <v>2483</v>
      </c>
      <c r="Q4" s="244" t="s">
        <v>2520</v>
      </c>
      <c r="R4" s="6">
        <f t="shared" si="0"/>
        <v>2</v>
      </c>
      <c r="S4" s="6">
        <f t="shared" si="5"/>
        <v>1</v>
      </c>
      <c r="T4" s="7">
        <f t="shared" si="6"/>
        <v>127250</v>
      </c>
      <c r="U4" s="121" t="str">
        <f t="shared" si="7"/>
        <v>1F112</v>
      </c>
      <c r="V4" s="10">
        <f t="shared" si="1"/>
        <v>241</v>
      </c>
      <c r="W4" s="10">
        <f t="shared" si="2"/>
        <v>18</v>
      </c>
      <c r="X4" s="11">
        <f t="shared" si="3"/>
        <v>1</v>
      </c>
      <c r="Y4" s="11">
        <f t="shared" si="4"/>
        <v>241</v>
      </c>
      <c r="Z4" s="12" t="str">
        <f t="shared" si="8"/>
        <v>Vessel Heading</v>
      </c>
      <c r="AA4" s="34"/>
      <c r="AB4" s="8"/>
      <c r="AC4" s="34"/>
      <c r="AD4" s="15">
        <v>2</v>
      </c>
      <c r="AE4" s="16" t="s">
        <v>70</v>
      </c>
      <c r="AF4" s="6">
        <v>60928</v>
      </c>
      <c r="AG4" s="8" t="s">
        <v>50</v>
      </c>
      <c r="AH4" s="6" t="s">
        <v>51</v>
      </c>
      <c r="AI4" s="17">
        <v>256</v>
      </c>
      <c r="AJ4" s="18" t="s">
        <v>76</v>
      </c>
      <c r="AK4" s="19"/>
      <c r="AL4" s="20"/>
      <c r="AM4" s="21"/>
      <c r="AN4" s="44"/>
      <c r="AO4" s="21"/>
      <c r="AP4" s="20"/>
      <c r="AQ4" s="22"/>
      <c r="AR4" s="20"/>
      <c r="AS4" s="20"/>
      <c r="AT4" s="20"/>
      <c r="AU4" s="20"/>
      <c r="AV4" s="20"/>
      <c r="AW4" s="20"/>
      <c r="AX4" s="221">
        <v>127250</v>
      </c>
      <c r="AY4" s="6">
        <v>1</v>
      </c>
      <c r="AZ4" s="6">
        <v>241</v>
      </c>
      <c r="BA4" s="23" t="s">
        <v>18</v>
      </c>
      <c r="BB4" s="24" t="s">
        <v>2462</v>
      </c>
      <c r="BC4" s="25" t="s">
        <v>2691</v>
      </c>
      <c r="BD4" s="26"/>
      <c r="BE4" s="24"/>
      <c r="BF4" s="27"/>
      <c r="BG4" s="45"/>
      <c r="BH4" s="46"/>
      <c r="BK4" s="31"/>
      <c r="BL4" s="32" t="s">
        <v>2698</v>
      </c>
      <c r="BM4" s="33" t="s">
        <v>2688</v>
      </c>
      <c r="BO4" s="17">
        <v>256</v>
      </c>
      <c r="BP4" s="18" t="s">
        <v>76</v>
      </c>
    </row>
    <row r="5" spans="1:68" ht="15" customHeight="1" thickBot="1" x14ac:dyDescent="0.35">
      <c r="A5" s="116">
        <v>3</v>
      </c>
      <c r="H5" t="s">
        <v>2622</v>
      </c>
      <c r="I5" s="244">
        <v>8</v>
      </c>
      <c r="J5" s="244">
        <v>94</v>
      </c>
      <c r="K5" s="244">
        <v>0</v>
      </c>
      <c r="L5" s="244" t="s">
        <v>2563</v>
      </c>
      <c r="M5" s="244" t="s">
        <v>2520</v>
      </c>
      <c r="N5" s="244">
        <v>5</v>
      </c>
      <c r="O5" s="244" t="s">
        <v>2474</v>
      </c>
      <c r="P5" s="244" t="s">
        <v>2474</v>
      </c>
      <c r="Q5" s="244" t="s">
        <v>2474</v>
      </c>
      <c r="R5" s="6">
        <f t="shared" si="0"/>
        <v>2</v>
      </c>
      <c r="S5" s="6">
        <f t="shared" si="5"/>
        <v>1</v>
      </c>
      <c r="T5" s="7">
        <f t="shared" si="6"/>
        <v>127251</v>
      </c>
      <c r="U5" s="121" t="str">
        <f t="shared" si="7"/>
        <v>1F113</v>
      </c>
      <c r="V5" s="10">
        <f t="shared" si="1"/>
        <v>241</v>
      </c>
      <c r="W5" s="10">
        <f t="shared" si="2"/>
        <v>19</v>
      </c>
      <c r="X5" s="11">
        <f t="shared" si="3"/>
        <v>1</v>
      </c>
      <c r="Y5" s="11">
        <f t="shared" si="4"/>
        <v>241</v>
      </c>
      <c r="Z5" s="12" t="str">
        <f t="shared" si="8"/>
        <v>Rate of Turn</v>
      </c>
      <c r="AA5" s="48"/>
      <c r="AB5" s="8"/>
      <c r="AD5" s="35">
        <v>3</v>
      </c>
      <c r="AE5" s="36" t="s">
        <v>2328</v>
      </c>
      <c r="AF5" s="6">
        <v>126464</v>
      </c>
      <c r="AG5" s="8" t="s">
        <v>58</v>
      </c>
      <c r="AH5" s="6" t="s">
        <v>59</v>
      </c>
      <c r="AI5" s="17">
        <v>1280</v>
      </c>
      <c r="AJ5" s="18" t="s">
        <v>80</v>
      </c>
      <c r="AK5" s="19"/>
      <c r="AL5" s="34"/>
      <c r="AQ5" s="37"/>
      <c r="AR5" s="34"/>
      <c r="AS5" s="34"/>
      <c r="AT5" s="34"/>
      <c r="AU5" s="34"/>
      <c r="AV5" s="34"/>
      <c r="AW5" s="34"/>
      <c r="AX5" s="222">
        <v>127251</v>
      </c>
      <c r="AY5" s="6">
        <v>1</v>
      </c>
      <c r="AZ5" s="6">
        <v>241</v>
      </c>
      <c r="BA5" s="23" t="s">
        <v>2699</v>
      </c>
      <c r="BB5" s="24" t="s">
        <v>2700</v>
      </c>
      <c r="BC5" s="25" t="s">
        <v>2691</v>
      </c>
      <c r="BD5" s="26"/>
      <c r="BE5" s="24"/>
      <c r="BF5" s="27"/>
      <c r="BG5" s="49"/>
      <c r="BH5" s="50"/>
      <c r="BL5" s="42" t="s">
        <v>2698</v>
      </c>
      <c r="BM5" s="43" t="s">
        <v>2688</v>
      </c>
      <c r="BO5" s="17">
        <v>1280</v>
      </c>
      <c r="BP5" s="18" t="s">
        <v>80</v>
      </c>
    </row>
    <row r="6" spans="1:68" ht="15" customHeight="1" thickBot="1" x14ac:dyDescent="0.35">
      <c r="A6" s="116">
        <v>4</v>
      </c>
      <c r="H6" t="s">
        <v>2623</v>
      </c>
      <c r="I6" s="244">
        <v>8</v>
      </c>
      <c r="J6" s="244">
        <v>94</v>
      </c>
      <c r="K6" s="244" t="s">
        <v>2605</v>
      </c>
      <c r="L6" s="244">
        <v>2</v>
      </c>
      <c r="M6" s="244" t="s">
        <v>2523</v>
      </c>
      <c r="N6" s="244">
        <v>86</v>
      </c>
      <c r="O6" s="244" t="s">
        <v>2515</v>
      </c>
      <c r="P6" s="244" t="s">
        <v>2474</v>
      </c>
      <c r="Q6" s="244" t="s">
        <v>2474</v>
      </c>
      <c r="R6" s="6">
        <f t="shared" si="0"/>
        <v>2</v>
      </c>
      <c r="S6" s="6">
        <f t="shared" si="5"/>
        <v>1</v>
      </c>
      <c r="T6" s="7">
        <f t="shared" si="6"/>
        <v>130306</v>
      </c>
      <c r="U6" s="121" t="str">
        <f t="shared" si="7"/>
        <v>1FD02</v>
      </c>
      <c r="V6" s="10">
        <f t="shared" si="1"/>
        <v>253</v>
      </c>
      <c r="W6" s="10">
        <f t="shared" si="2"/>
        <v>2</v>
      </c>
      <c r="X6" s="11">
        <f t="shared" si="3"/>
        <v>1</v>
      </c>
      <c r="Y6" s="11">
        <f t="shared" si="4"/>
        <v>253</v>
      </c>
      <c r="Z6" s="12" t="str">
        <f t="shared" si="8"/>
        <v>Wind Data</v>
      </c>
      <c r="AA6" s="9"/>
      <c r="AB6" s="9"/>
      <c r="AC6" s="9"/>
      <c r="AD6" s="15">
        <v>4</v>
      </c>
      <c r="AE6" s="16" t="s">
        <v>70</v>
      </c>
      <c r="AF6" s="6">
        <v>126720</v>
      </c>
      <c r="AG6" s="8" t="s">
        <v>9</v>
      </c>
      <c r="AH6" s="6" t="s">
        <v>10</v>
      </c>
      <c r="AI6" s="17">
        <v>7680</v>
      </c>
      <c r="AJ6" s="18" t="s">
        <v>93</v>
      </c>
      <c r="AK6" s="19"/>
      <c r="AL6" s="21"/>
      <c r="AM6" s="21"/>
      <c r="AN6" s="21"/>
      <c r="AO6" s="21"/>
      <c r="AP6" s="20"/>
      <c r="AQ6" s="22"/>
      <c r="AR6" s="20"/>
      <c r="AS6" s="20"/>
      <c r="AT6" s="20"/>
      <c r="AU6" s="20"/>
      <c r="AV6" s="20"/>
      <c r="AW6" s="20"/>
      <c r="AX6" s="221">
        <v>130306</v>
      </c>
      <c r="AY6" s="6">
        <v>1</v>
      </c>
      <c r="AZ6" s="6">
        <v>253</v>
      </c>
      <c r="BA6" s="23" t="s">
        <v>2701</v>
      </c>
      <c r="BB6" s="24" t="s">
        <v>3109</v>
      </c>
      <c r="BC6" s="25" t="s">
        <v>2349</v>
      </c>
      <c r="BD6" s="26" t="s">
        <v>2702</v>
      </c>
      <c r="BE6" s="24" t="s">
        <v>3056</v>
      </c>
      <c r="BF6" s="27" t="s">
        <v>2691</v>
      </c>
      <c r="BG6" s="45"/>
      <c r="BH6" s="51"/>
      <c r="BI6" s="41"/>
      <c r="BJ6" s="52" t="s">
        <v>2703</v>
      </c>
      <c r="BK6" s="31"/>
      <c r="BL6" s="32" t="s">
        <v>2698</v>
      </c>
      <c r="BM6" s="33" t="s">
        <v>2688</v>
      </c>
      <c r="BO6" s="17">
        <v>7680</v>
      </c>
      <c r="BP6" s="18" t="s">
        <v>93</v>
      </c>
    </row>
    <row r="7" spans="1:68" ht="15" customHeight="1" thickBot="1" x14ac:dyDescent="0.35">
      <c r="A7" s="116">
        <v>5</v>
      </c>
      <c r="H7" t="s">
        <v>2546</v>
      </c>
      <c r="I7" s="244">
        <v>8</v>
      </c>
      <c r="J7" s="244">
        <v>16</v>
      </c>
      <c r="K7" s="244" t="s">
        <v>2521</v>
      </c>
      <c r="L7" s="244">
        <v>2</v>
      </c>
      <c r="M7" s="244">
        <v>0</v>
      </c>
      <c r="N7" s="244">
        <v>0</v>
      </c>
      <c r="O7" s="244" t="s">
        <v>2474</v>
      </c>
      <c r="P7" s="244" t="s">
        <v>2483</v>
      </c>
      <c r="Q7" s="244" t="s">
        <v>2520</v>
      </c>
      <c r="R7" s="6">
        <f t="shared" si="0"/>
        <v>3</v>
      </c>
      <c r="S7" s="6">
        <f t="shared" si="5"/>
        <v>1</v>
      </c>
      <c r="T7" s="7">
        <f t="shared" si="6"/>
        <v>128267</v>
      </c>
      <c r="U7" s="121" t="str">
        <f t="shared" si="7"/>
        <v>1F50B</v>
      </c>
      <c r="V7" s="10">
        <f t="shared" si="1"/>
        <v>245</v>
      </c>
      <c r="W7" s="10">
        <f t="shared" si="2"/>
        <v>11</v>
      </c>
      <c r="X7" s="11">
        <f t="shared" si="3"/>
        <v>3</v>
      </c>
      <c r="Y7" s="11">
        <f t="shared" si="4"/>
        <v>245</v>
      </c>
      <c r="Z7" s="12" t="str">
        <f t="shared" si="8"/>
        <v>Water Depth</v>
      </c>
      <c r="AD7" s="35">
        <v>5</v>
      </c>
      <c r="AE7" s="36" t="s">
        <v>70</v>
      </c>
      <c r="AF7" s="6">
        <v>126993</v>
      </c>
      <c r="AG7" s="8" t="s">
        <v>62</v>
      </c>
      <c r="AH7" s="6" t="s">
        <v>63</v>
      </c>
      <c r="AI7" s="17">
        <v>8960</v>
      </c>
      <c r="AJ7" s="18" t="s">
        <v>94</v>
      </c>
      <c r="AK7" s="19"/>
      <c r="AQ7" s="37"/>
      <c r="AR7" s="34"/>
      <c r="AS7" s="34"/>
      <c r="AT7" s="34"/>
      <c r="AU7" s="34"/>
      <c r="AV7" s="34"/>
      <c r="AW7" s="34"/>
      <c r="AX7" s="222">
        <v>128267</v>
      </c>
      <c r="AY7" s="6">
        <v>3</v>
      </c>
      <c r="AZ7" s="6">
        <v>245</v>
      </c>
      <c r="BA7" s="23" t="s">
        <v>38</v>
      </c>
      <c r="BB7" s="24" t="s">
        <v>2873</v>
      </c>
      <c r="BC7" s="25" t="s">
        <v>2351</v>
      </c>
      <c r="BD7" s="26"/>
      <c r="BE7" s="24"/>
      <c r="BF7" s="27"/>
      <c r="BG7" s="38"/>
      <c r="BH7" s="53"/>
      <c r="BI7" s="41"/>
      <c r="BJ7" s="54"/>
      <c r="BL7" s="42" t="s">
        <v>2705</v>
      </c>
      <c r="BM7" s="43" t="s">
        <v>2688</v>
      </c>
      <c r="BO7" s="17">
        <v>8960</v>
      </c>
      <c r="BP7" s="18" t="s">
        <v>94</v>
      </c>
    </row>
    <row r="8" spans="1:68" ht="15" customHeight="1" thickBot="1" x14ac:dyDescent="0.35">
      <c r="A8" s="116">
        <v>6</v>
      </c>
      <c r="H8" t="s">
        <v>2547</v>
      </c>
      <c r="I8" s="244">
        <v>8</v>
      </c>
      <c r="J8" s="244">
        <v>16</v>
      </c>
      <c r="K8" s="244">
        <v>0</v>
      </c>
      <c r="L8" s="244">
        <v>0</v>
      </c>
      <c r="M8" s="244" t="s">
        <v>2474</v>
      </c>
      <c r="N8" s="244" t="s">
        <v>2474</v>
      </c>
      <c r="O8" s="244" t="s">
        <v>2474</v>
      </c>
      <c r="P8" s="244">
        <v>0</v>
      </c>
      <c r="Q8" s="244" t="s">
        <v>2474</v>
      </c>
      <c r="R8" s="6">
        <f t="shared" si="0"/>
        <v>2</v>
      </c>
      <c r="S8" s="6">
        <f t="shared" si="5"/>
        <v>1</v>
      </c>
      <c r="T8" s="7">
        <f t="shared" si="6"/>
        <v>128259</v>
      </c>
      <c r="U8" s="121" t="str">
        <f t="shared" si="7"/>
        <v>1F503</v>
      </c>
      <c r="V8" s="10">
        <f t="shared" si="1"/>
        <v>245</v>
      </c>
      <c r="W8" s="10">
        <f t="shared" si="2"/>
        <v>3</v>
      </c>
      <c r="X8" s="11">
        <f t="shared" si="3"/>
        <v>3</v>
      </c>
      <c r="Y8" s="11">
        <f t="shared" si="4"/>
        <v>245</v>
      </c>
      <c r="Z8" s="12" t="str">
        <f t="shared" si="8"/>
        <v>Speed</v>
      </c>
      <c r="AA8" s="9"/>
      <c r="AB8" s="9"/>
      <c r="AC8" s="9"/>
      <c r="AD8" s="15">
        <v>6</v>
      </c>
      <c r="AE8" s="16" t="s">
        <v>70</v>
      </c>
      <c r="AF8" s="6">
        <v>126996</v>
      </c>
      <c r="AG8" s="8" t="s">
        <v>52</v>
      </c>
      <c r="AH8" s="6" t="s">
        <v>53</v>
      </c>
      <c r="AI8" s="17">
        <v>9216</v>
      </c>
      <c r="AJ8" s="18" t="s">
        <v>95</v>
      </c>
      <c r="AK8" s="19"/>
      <c r="AL8" s="21"/>
      <c r="AM8" s="21"/>
      <c r="AN8" s="21"/>
      <c r="AO8" s="21"/>
      <c r="AP8" s="20"/>
      <c r="AQ8" s="22"/>
      <c r="AR8" s="20"/>
      <c r="AS8" s="20"/>
      <c r="AT8" s="20"/>
      <c r="AU8" s="20"/>
      <c r="AV8" s="20"/>
      <c r="AW8" s="20"/>
      <c r="AX8" s="221">
        <v>128259</v>
      </c>
      <c r="AY8" s="6">
        <v>3</v>
      </c>
      <c r="AZ8" s="6">
        <v>245</v>
      </c>
      <c r="BA8" s="23" t="s">
        <v>34</v>
      </c>
      <c r="BB8" s="24" t="s">
        <v>2457</v>
      </c>
      <c r="BC8" s="25" t="s">
        <v>2349</v>
      </c>
      <c r="BD8" s="26" t="s">
        <v>2830</v>
      </c>
      <c r="BE8" s="24"/>
      <c r="BF8" s="27" t="s">
        <v>2349</v>
      </c>
      <c r="BG8" s="45"/>
      <c r="BH8" s="55"/>
      <c r="BI8" s="41"/>
      <c r="BJ8" s="52"/>
      <c r="BK8" s="31"/>
      <c r="BL8" s="32" t="s">
        <v>2705</v>
      </c>
      <c r="BM8" s="33" t="s">
        <v>2688</v>
      </c>
      <c r="BO8" s="17">
        <v>9216</v>
      </c>
      <c r="BP8" s="18" t="s">
        <v>95</v>
      </c>
    </row>
    <row r="9" spans="1:68" ht="15" customHeight="1" thickBot="1" x14ac:dyDescent="0.35">
      <c r="A9" s="116">
        <v>7</v>
      </c>
      <c r="H9" t="s">
        <v>2522</v>
      </c>
      <c r="I9" s="244">
        <v>8</v>
      </c>
      <c r="J9" s="244">
        <v>16</v>
      </c>
      <c r="K9" s="244" t="s">
        <v>2576</v>
      </c>
      <c r="L9" s="244">
        <v>2</v>
      </c>
      <c r="M9" s="244" t="s">
        <v>2520</v>
      </c>
      <c r="N9" s="244">
        <v>86</v>
      </c>
      <c r="O9" s="244" t="s">
        <v>2512</v>
      </c>
      <c r="P9" s="244" t="s">
        <v>2474</v>
      </c>
      <c r="Q9" s="244" t="s">
        <v>2474</v>
      </c>
      <c r="R9" s="6">
        <f t="shared" si="0"/>
        <v>2</v>
      </c>
      <c r="S9" s="6">
        <f t="shared" si="5"/>
        <v>1</v>
      </c>
      <c r="T9" s="7">
        <f t="shared" si="6"/>
        <v>130306</v>
      </c>
      <c r="U9" s="121" t="str">
        <f t="shared" si="7"/>
        <v>1FD02</v>
      </c>
      <c r="V9" s="10">
        <f t="shared" si="1"/>
        <v>253</v>
      </c>
      <c r="W9" s="10">
        <f t="shared" si="2"/>
        <v>2</v>
      </c>
      <c r="X9" s="11">
        <f t="shared" si="3"/>
        <v>3</v>
      </c>
      <c r="Y9" s="11">
        <f t="shared" si="4"/>
        <v>253</v>
      </c>
      <c r="Z9" s="12" t="str">
        <f t="shared" si="8"/>
        <v>Wind Data</v>
      </c>
      <c r="AD9" s="35">
        <v>7</v>
      </c>
      <c r="AE9" s="36" t="s">
        <v>2407</v>
      </c>
      <c r="AF9" s="6">
        <v>126998</v>
      </c>
      <c r="AG9" s="8" t="s">
        <v>56</v>
      </c>
      <c r="AH9" s="6" t="s">
        <v>57</v>
      </c>
      <c r="AI9" s="17">
        <v>9472</v>
      </c>
      <c r="AJ9" s="18" t="s">
        <v>96</v>
      </c>
      <c r="AK9" s="19"/>
      <c r="AQ9" s="37"/>
      <c r="AR9" s="34"/>
      <c r="AS9" s="34"/>
      <c r="AT9" s="34"/>
      <c r="AU9" s="34"/>
      <c r="AV9" s="34"/>
      <c r="AW9" s="34"/>
      <c r="AX9" s="222">
        <v>130306</v>
      </c>
      <c r="AY9" s="6">
        <v>3</v>
      </c>
      <c r="AZ9" s="6">
        <v>253</v>
      </c>
      <c r="BA9" s="23" t="s">
        <v>2701</v>
      </c>
      <c r="BB9" s="24" t="s">
        <v>3111</v>
      </c>
      <c r="BC9" s="25" t="s">
        <v>2349</v>
      </c>
      <c r="BD9" s="26" t="s">
        <v>2702</v>
      </c>
      <c r="BE9" s="24" t="s">
        <v>3112</v>
      </c>
      <c r="BF9" s="27" t="s">
        <v>2691</v>
      </c>
      <c r="BG9" s="38"/>
      <c r="BH9" s="57"/>
      <c r="BI9" s="41"/>
      <c r="BJ9" s="54" t="s">
        <v>2704</v>
      </c>
      <c r="BL9" s="42" t="s">
        <v>2705</v>
      </c>
      <c r="BM9" s="43" t="s">
        <v>2688</v>
      </c>
      <c r="BO9" s="17">
        <v>9472</v>
      </c>
      <c r="BP9" s="18" t="s">
        <v>96</v>
      </c>
    </row>
    <row r="10" spans="1:68" ht="15" customHeight="1" thickBot="1" x14ac:dyDescent="0.35">
      <c r="A10" s="116">
        <v>8</v>
      </c>
      <c r="H10" t="s">
        <v>2619</v>
      </c>
      <c r="I10" s="244">
        <v>8</v>
      </c>
      <c r="J10" s="244">
        <v>9</v>
      </c>
      <c r="K10" s="244" t="s">
        <v>2517</v>
      </c>
      <c r="L10" s="244" t="s">
        <v>2509</v>
      </c>
      <c r="M10" s="244">
        <v>19</v>
      </c>
      <c r="N10" s="244">
        <v>12</v>
      </c>
      <c r="O10" s="244" t="s">
        <v>2579</v>
      </c>
      <c r="P10" s="244">
        <v>32</v>
      </c>
      <c r="Q10" s="244">
        <v>3</v>
      </c>
      <c r="R10" s="6">
        <f t="shared" si="0"/>
        <v>2</v>
      </c>
      <c r="S10" s="6">
        <f t="shared" si="5"/>
        <v>1</v>
      </c>
      <c r="T10" s="7">
        <f t="shared" si="6"/>
        <v>129025</v>
      </c>
      <c r="U10" s="121" t="str">
        <f t="shared" si="7"/>
        <v>1F801</v>
      </c>
      <c r="V10" s="10">
        <f t="shared" si="1"/>
        <v>248</v>
      </c>
      <c r="W10" s="10">
        <f t="shared" si="2"/>
        <v>1</v>
      </c>
      <c r="X10" s="11">
        <f t="shared" si="3"/>
        <v>7</v>
      </c>
      <c r="Y10" s="11">
        <f t="shared" si="4"/>
        <v>248</v>
      </c>
      <c r="Z10" s="12" t="str">
        <f t="shared" si="8"/>
        <v>Position, Rapid Update</v>
      </c>
      <c r="AA10" s="9"/>
      <c r="AB10" s="9"/>
      <c r="AC10" s="9"/>
      <c r="AD10" s="15">
        <v>11</v>
      </c>
      <c r="AE10" s="16" t="s">
        <v>2408</v>
      </c>
      <c r="AF10" s="6">
        <v>127245</v>
      </c>
      <c r="AG10" s="8" t="s">
        <v>16</v>
      </c>
      <c r="AH10" s="6" t="s">
        <v>17</v>
      </c>
      <c r="AI10" s="17">
        <v>9728</v>
      </c>
      <c r="AJ10" s="18" t="s">
        <v>97</v>
      </c>
      <c r="AK10" s="19"/>
      <c r="AL10" s="21"/>
      <c r="AM10" s="21"/>
      <c r="AN10" s="21"/>
      <c r="AO10" s="21"/>
      <c r="AP10" s="20"/>
      <c r="AQ10" s="22"/>
      <c r="AR10" s="20"/>
      <c r="AS10" s="20"/>
      <c r="AT10" s="20"/>
      <c r="AU10" s="20"/>
      <c r="AV10" s="20"/>
      <c r="AW10" s="20"/>
      <c r="AX10" s="221">
        <v>129025</v>
      </c>
      <c r="AY10" s="6">
        <v>7</v>
      </c>
      <c r="AZ10" s="6">
        <v>248</v>
      </c>
      <c r="BA10" s="23" t="s">
        <v>2689</v>
      </c>
      <c r="BB10" s="24" t="s">
        <v>2993</v>
      </c>
      <c r="BC10" s="25" t="s">
        <v>2691</v>
      </c>
      <c r="BD10" s="26" t="s">
        <v>2350</v>
      </c>
      <c r="BE10" s="24" t="s">
        <v>2692</v>
      </c>
      <c r="BF10" s="25" t="s">
        <v>2691</v>
      </c>
      <c r="BH10" s="59"/>
      <c r="BI10" s="41"/>
      <c r="BJ10" s="10"/>
      <c r="BK10" s="60"/>
      <c r="BL10" s="61" t="s">
        <v>2693</v>
      </c>
      <c r="BM10" s="62" t="s">
        <v>2688</v>
      </c>
      <c r="BO10" s="17">
        <v>9728</v>
      </c>
      <c r="BP10" s="18" t="s">
        <v>97</v>
      </c>
    </row>
    <row r="11" spans="1:68" ht="15" customHeight="1" thickBot="1" x14ac:dyDescent="0.35">
      <c r="A11" s="116">
        <v>9</v>
      </c>
      <c r="H11" t="s">
        <v>2620</v>
      </c>
      <c r="I11" s="244">
        <v>8</v>
      </c>
      <c r="J11" s="244">
        <v>0</v>
      </c>
      <c r="K11" s="244" t="s">
        <v>2474</v>
      </c>
      <c r="L11" s="244" t="s">
        <v>2474</v>
      </c>
      <c r="M11" s="244" t="s">
        <v>2474</v>
      </c>
      <c r="N11" s="244" t="s">
        <v>2521</v>
      </c>
      <c r="O11" s="244">
        <v>2</v>
      </c>
      <c r="P11" s="244" t="s">
        <v>2474</v>
      </c>
      <c r="Q11" s="244" t="s">
        <v>2474</v>
      </c>
      <c r="R11" s="6">
        <f t="shared" si="0"/>
        <v>2</v>
      </c>
      <c r="S11" s="6">
        <f t="shared" si="5"/>
        <v>1</v>
      </c>
      <c r="T11" s="7">
        <f t="shared" si="6"/>
        <v>127245</v>
      </c>
      <c r="U11" s="121" t="str">
        <f t="shared" si="7"/>
        <v>1F10D</v>
      </c>
      <c r="V11" s="10">
        <f t="shared" si="1"/>
        <v>241</v>
      </c>
      <c r="W11" s="10">
        <f t="shared" si="2"/>
        <v>13</v>
      </c>
      <c r="X11" s="11">
        <f t="shared" si="3"/>
        <v>1</v>
      </c>
      <c r="Y11" s="11">
        <f t="shared" si="4"/>
        <v>241</v>
      </c>
      <c r="Z11" s="12" t="str">
        <f t="shared" si="8"/>
        <v>Rudder</v>
      </c>
      <c r="AD11" s="35">
        <v>16</v>
      </c>
      <c r="AE11" s="36" t="s">
        <v>2329</v>
      </c>
      <c r="AF11" s="6">
        <v>127250</v>
      </c>
      <c r="AG11" s="8" t="s">
        <v>18</v>
      </c>
      <c r="AH11" s="6" t="s">
        <v>19</v>
      </c>
      <c r="AI11" s="17">
        <v>9728</v>
      </c>
      <c r="AJ11" s="18" t="s">
        <v>97</v>
      </c>
      <c r="AK11" s="19"/>
      <c r="AQ11" s="37"/>
      <c r="AR11" s="34"/>
      <c r="AS11" s="34"/>
      <c r="AT11" s="34"/>
      <c r="AU11" s="34"/>
      <c r="AV11" s="34"/>
      <c r="AW11" s="34"/>
      <c r="AX11" s="222">
        <v>127245</v>
      </c>
      <c r="AY11" s="6">
        <v>1</v>
      </c>
      <c r="AZ11" s="6">
        <v>241</v>
      </c>
      <c r="BA11" s="23" t="s">
        <v>2696</v>
      </c>
      <c r="BB11" s="24" t="s">
        <v>2999</v>
      </c>
      <c r="BC11" s="25" t="s">
        <v>2691</v>
      </c>
      <c r="BD11" s="26"/>
      <c r="BE11" s="24"/>
      <c r="BF11" s="25"/>
      <c r="BH11" s="59"/>
      <c r="BI11" s="41"/>
      <c r="BJ11" s="10"/>
      <c r="BK11" s="63"/>
      <c r="BL11" s="64" t="s">
        <v>2698</v>
      </c>
      <c r="BM11" s="65" t="s">
        <v>2688</v>
      </c>
      <c r="BO11" s="17">
        <v>9728</v>
      </c>
      <c r="BP11" s="18" t="s">
        <v>97</v>
      </c>
    </row>
    <row r="12" spans="1:68" ht="15" customHeight="1" thickBot="1" x14ac:dyDescent="0.35">
      <c r="A12" s="116">
        <v>10</v>
      </c>
      <c r="H12" t="s">
        <v>2621</v>
      </c>
      <c r="I12" s="244">
        <v>8</v>
      </c>
      <c r="J12" s="244" t="s">
        <v>2581</v>
      </c>
      <c r="K12" s="244" t="s">
        <v>2519</v>
      </c>
      <c r="L12" s="244" t="s">
        <v>2506</v>
      </c>
      <c r="M12" s="244">
        <v>0</v>
      </c>
      <c r="N12" s="244">
        <v>0</v>
      </c>
      <c r="O12" s="244" t="s">
        <v>2474</v>
      </c>
      <c r="P12" s="244" t="s">
        <v>2483</v>
      </c>
      <c r="Q12" s="244" t="s">
        <v>2520</v>
      </c>
      <c r="R12" s="6">
        <f t="shared" si="0"/>
        <v>2</v>
      </c>
      <c r="S12" s="6">
        <f t="shared" si="5"/>
        <v>1</v>
      </c>
      <c r="T12" s="7">
        <f t="shared" si="6"/>
        <v>127250</v>
      </c>
      <c r="U12" s="121" t="str">
        <f t="shared" si="7"/>
        <v>1F112</v>
      </c>
      <c r="V12" s="10">
        <f t="shared" si="1"/>
        <v>241</v>
      </c>
      <c r="W12" s="10">
        <f t="shared" si="2"/>
        <v>18</v>
      </c>
      <c r="X12" s="11">
        <f t="shared" si="3"/>
        <v>1</v>
      </c>
      <c r="Y12" s="11">
        <f t="shared" si="4"/>
        <v>241</v>
      </c>
      <c r="Z12" s="12" t="str">
        <f t="shared" si="8"/>
        <v>Vessel Heading</v>
      </c>
      <c r="AA12" s="9"/>
      <c r="AB12" s="9"/>
      <c r="AC12" s="9"/>
      <c r="AD12" s="66">
        <v>9</v>
      </c>
      <c r="AE12" s="67" t="s">
        <v>2409</v>
      </c>
      <c r="AF12" s="6">
        <v>127251</v>
      </c>
      <c r="AG12" s="8" t="s">
        <v>66</v>
      </c>
      <c r="AH12" s="6" t="s">
        <v>20</v>
      </c>
      <c r="AI12" s="17">
        <v>9984</v>
      </c>
      <c r="AJ12" s="18" t="s">
        <v>98</v>
      </c>
      <c r="AK12" s="19"/>
      <c r="AL12" s="21"/>
      <c r="AM12" s="21"/>
      <c r="AN12" s="21"/>
      <c r="AO12" s="21"/>
      <c r="AP12" s="20"/>
      <c r="AQ12" s="22"/>
      <c r="AR12" s="20"/>
      <c r="AS12" s="20"/>
      <c r="AT12" s="20"/>
      <c r="AU12" s="20"/>
      <c r="AV12" s="20"/>
      <c r="AW12" s="20"/>
      <c r="AX12" s="221">
        <v>127250</v>
      </c>
      <c r="AY12" s="6">
        <v>1</v>
      </c>
      <c r="AZ12" s="6">
        <v>241</v>
      </c>
      <c r="BA12" s="23" t="s">
        <v>18</v>
      </c>
      <c r="BB12" s="24" t="s">
        <v>2462</v>
      </c>
      <c r="BC12" s="25" t="s">
        <v>2691</v>
      </c>
      <c r="BD12" s="26"/>
      <c r="BE12" s="24"/>
      <c r="BF12" s="25"/>
      <c r="BL12" s="42" t="s">
        <v>2698</v>
      </c>
      <c r="BM12" s="43" t="s">
        <v>2688</v>
      </c>
      <c r="BO12" s="17">
        <v>9984</v>
      </c>
      <c r="BP12" s="18" t="s">
        <v>98</v>
      </c>
    </row>
    <row r="13" spans="1:68" ht="15" customHeight="1" thickBot="1" x14ac:dyDescent="0.35">
      <c r="A13" s="116">
        <v>11</v>
      </c>
      <c r="H13" t="s">
        <v>2622</v>
      </c>
      <c r="I13" s="244">
        <v>8</v>
      </c>
      <c r="J13" s="244" t="s">
        <v>2581</v>
      </c>
      <c r="K13" s="244">
        <v>0</v>
      </c>
      <c r="L13" s="244" t="s">
        <v>2563</v>
      </c>
      <c r="M13" s="244" t="s">
        <v>2520</v>
      </c>
      <c r="N13" s="244">
        <v>5</v>
      </c>
      <c r="O13" s="244" t="s">
        <v>2474</v>
      </c>
      <c r="P13" s="244" t="s">
        <v>2474</v>
      </c>
      <c r="Q13" s="244" t="s">
        <v>2474</v>
      </c>
      <c r="R13" s="6">
        <f t="shared" si="0"/>
        <v>2</v>
      </c>
      <c r="S13" s="6">
        <f t="shared" si="5"/>
        <v>1</v>
      </c>
      <c r="T13" s="7">
        <f t="shared" si="6"/>
        <v>127251</v>
      </c>
      <c r="U13" s="121" t="str">
        <f t="shared" si="7"/>
        <v>1F113</v>
      </c>
      <c r="V13" s="10">
        <f t="shared" si="1"/>
        <v>241</v>
      </c>
      <c r="W13" s="10">
        <f t="shared" si="2"/>
        <v>19</v>
      </c>
      <c r="X13" s="11">
        <f t="shared" si="3"/>
        <v>1</v>
      </c>
      <c r="Y13" s="11">
        <f t="shared" si="4"/>
        <v>241</v>
      </c>
      <c r="Z13" s="12" t="str">
        <f t="shared" si="8"/>
        <v>Rate of Turn</v>
      </c>
      <c r="AD13" s="68">
        <v>8</v>
      </c>
      <c r="AE13" s="5" t="s">
        <v>2402</v>
      </c>
      <c r="AF13" s="6">
        <v>127258</v>
      </c>
      <c r="AG13" s="8" t="s">
        <v>44</v>
      </c>
      <c r="AH13" s="6" t="s">
        <v>45</v>
      </c>
      <c r="AI13" s="17">
        <v>9984</v>
      </c>
      <c r="AJ13" s="18" t="s">
        <v>98</v>
      </c>
      <c r="AK13" s="19"/>
      <c r="AQ13" s="37"/>
      <c r="AR13" s="34"/>
      <c r="AS13" s="34"/>
      <c r="AT13" s="34"/>
      <c r="AU13" s="34"/>
      <c r="AV13" s="34"/>
      <c r="AW13" s="34"/>
      <c r="AX13" s="222">
        <v>127251</v>
      </c>
      <c r="AY13" s="6">
        <v>1</v>
      </c>
      <c r="AZ13" s="6">
        <v>241</v>
      </c>
      <c r="BA13" s="23" t="s">
        <v>2699</v>
      </c>
      <c r="BB13" s="24" t="s">
        <v>2700</v>
      </c>
      <c r="BC13" s="25" t="s">
        <v>2691</v>
      </c>
      <c r="BD13" s="26"/>
      <c r="BE13" s="24"/>
      <c r="BF13" s="25"/>
      <c r="BL13" s="42" t="s">
        <v>2698</v>
      </c>
      <c r="BM13" s="43" t="s">
        <v>2688</v>
      </c>
      <c r="BO13" s="17">
        <v>9984</v>
      </c>
      <c r="BP13" s="18" t="s">
        <v>98</v>
      </c>
    </row>
    <row r="14" spans="1:68" ht="15" customHeight="1" thickBot="1" x14ac:dyDescent="0.35">
      <c r="A14" s="116">
        <v>12</v>
      </c>
      <c r="H14" t="s">
        <v>2623</v>
      </c>
      <c r="I14" s="244">
        <v>8</v>
      </c>
      <c r="J14" s="244" t="s">
        <v>2581</v>
      </c>
      <c r="K14" s="244" t="s">
        <v>2605</v>
      </c>
      <c r="L14" s="244">
        <v>2</v>
      </c>
      <c r="M14" s="244" t="s">
        <v>2523</v>
      </c>
      <c r="N14" s="244">
        <v>86</v>
      </c>
      <c r="O14" s="244" t="s">
        <v>2515</v>
      </c>
      <c r="P14" s="244" t="s">
        <v>2474</v>
      </c>
      <c r="Q14" s="244" t="s">
        <v>2474</v>
      </c>
      <c r="R14" s="6">
        <f t="shared" si="0"/>
        <v>2</v>
      </c>
      <c r="S14" s="6">
        <f t="shared" si="5"/>
        <v>1</v>
      </c>
      <c r="T14" s="7">
        <f t="shared" si="6"/>
        <v>130306</v>
      </c>
      <c r="U14" s="121" t="str">
        <f t="shared" si="7"/>
        <v>1FD02</v>
      </c>
      <c r="V14" s="10">
        <f t="shared" si="1"/>
        <v>253</v>
      </c>
      <c r="W14" s="10">
        <f t="shared" si="2"/>
        <v>2</v>
      </c>
      <c r="X14" s="11">
        <f t="shared" si="3"/>
        <v>1</v>
      </c>
      <c r="Y14" s="11">
        <f t="shared" si="4"/>
        <v>253</v>
      </c>
      <c r="Z14" s="12" t="str">
        <f t="shared" si="8"/>
        <v>Wind Data</v>
      </c>
      <c r="AA14" s="9"/>
      <c r="AB14" s="9"/>
      <c r="AC14" s="9"/>
      <c r="AD14" s="69"/>
      <c r="AE14" s="70"/>
      <c r="AF14" s="6">
        <v>127505</v>
      </c>
      <c r="AG14" s="8" t="s">
        <v>36</v>
      </c>
      <c r="AH14" s="6" t="s">
        <v>37</v>
      </c>
      <c r="AI14" s="17">
        <v>23296</v>
      </c>
      <c r="AJ14" s="18" t="s">
        <v>99</v>
      </c>
      <c r="AK14" s="19"/>
      <c r="AL14" s="21"/>
      <c r="AM14" s="21"/>
      <c r="AN14" s="21"/>
      <c r="AO14" s="21"/>
      <c r="AP14" s="20"/>
      <c r="AQ14" s="22"/>
      <c r="AR14" s="20"/>
      <c r="AS14" s="20"/>
      <c r="AT14" s="20"/>
      <c r="AU14" s="20"/>
      <c r="AV14" s="20"/>
      <c r="AW14" s="20"/>
      <c r="AX14" s="221">
        <v>130306</v>
      </c>
      <c r="AY14" s="6">
        <v>1</v>
      </c>
      <c r="AZ14" s="6">
        <v>253</v>
      </c>
      <c r="BA14" s="23" t="s">
        <v>2701</v>
      </c>
      <c r="BB14" s="24" t="s">
        <v>3109</v>
      </c>
      <c r="BC14" s="25" t="s">
        <v>2349</v>
      </c>
      <c r="BD14" s="26" t="s">
        <v>2702</v>
      </c>
      <c r="BE14" s="24" t="s">
        <v>3056</v>
      </c>
      <c r="BF14" s="25" t="s">
        <v>2691</v>
      </c>
      <c r="BJ14" s="47" t="s">
        <v>2703</v>
      </c>
      <c r="BK14" s="71"/>
      <c r="BL14" s="72" t="s">
        <v>2698</v>
      </c>
      <c r="BM14" s="73" t="s">
        <v>2688</v>
      </c>
      <c r="BO14" s="17">
        <v>23296</v>
      </c>
      <c r="BP14" s="18" t="s">
        <v>99</v>
      </c>
    </row>
    <row r="15" spans="1:68" ht="15" customHeight="1" thickBot="1" x14ac:dyDescent="0.35">
      <c r="A15" s="116">
        <v>13</v>
      </c>
      <c r="H15" t="s">
        <v>2638</v>
      </c>
      <c r="I15" s="244">
        <v>8</v>
      </c>
      <c r="J15" s="244">
        <v>80</v>
      </c>
      <c r="K15" s="244" t="s">
        <v>2534</v>
      </c>
      <c r="L15" s="244" t="s">
        <v>2639</v>
      </c>
      <c r="M15" s="244">
        <v>98</v>
      </c>
      <c r="N15" s="244" t="s">
        <v>2533</v>
      </c>
      <c r="O15" s="244">
        <v>8</v>
      </c>
      <c r="P15" s="244">
        <v>2</v>
      </c>
      <c r="Q15" s="244">
        <v>2</v>
      </c>
      <c r="R15" s="6">
        <f t="shared" si="0"/>
        <v>7</v>
      </c>
      <c r="S15" s="6">
        <f t="shared" si="5"/>
        <v>1</v>
      </c>
      <c r="T15" s="7">
        <f t="shared" si="6"/>
        <v>126720</v>
      </c>
      <c r="U15" s="121" t="str">
        <f t="shared" si="7"/>
        <v>1EF00</v>
      </c>
      <c r="V15" s="10">
        <f t="shared" si="1"/>
        <v>239</v>
      </c>
      <c r="W15" s="10">
        <f t="shared" si="2"/>
        <v>255</v>
      </c>
      <c r="X15" s="11">
        <f t="shared" si="3"/>
        <v>7</v>
      </c>
      <c r="Y15" s="11">
        <f t="shared" si="4"/>
        <v>255</v>
      </c>
      <c r="Z15" s="12" t="str">
        <f t="shared" si="8"/>
        <v>Proprietary A2</v>
      </c>
      <c r="AE15" s="5"/>
      <c r="AF15" s="6">
        <v>127506</v>
      </c>
      <c r="AG15" s="8" t="s">
        <v>26</v>
      </c>
      <c r="AH15" s="6" t="s">
        <v>27</v>
      </c>
      <c r="AI15" s="17">
        <v>23296</v>
      </c>
      <c r="AJ15" s="18" t="s">
        <v>99</v>
      </c>
      <c r="AK15" s="19"/>
      <c r="AQ15" s="37"/>
      <c r="AR15" s="34"/>
      <c r="AS15" s="34"/>
      <c r="AT15" s="34"/>
      <c r="AU15" s="34"/>
      <c r="AV15" s="34"/>
      <c r="AW15" s="34"/>
      <c r="AX15" s="222">
        <v>126720</v>
      </c>
      <c r="AY15" s="6">
        <v>7</v>
      </c>
      <c r="AZ15" s="6">
        <v>255</v>
      </c>
      <c r="BA15" s="23" t="s">
        <v>2755</v>
      </c>
      <c r="BB15" s="24" t="s">
        <v>2709</v>
      </c>
      <c r="BC15" s="25" t="s">
        <v>2710</v>
      </c>
      <c r="BD15" s="26" t="s">
        <v>2756</v>
      </c>
      <c r="BE15" s="24" t="s">
        <v>2757</v>
      </c>
      <c r="BF15" s="25" t="s">
        <v>2710</v>
      </c>
      <c r="BJ15" s="47" t="s">
        <v>2758</v>
      </c>
      <c r="BL15" s="42" t="s">
        <v>2693</v>
      </c>
      <c r="BM15" s="43" t="s">
        <v>2688</v>
      </c>
      <c r="BO15" s="17">
        <v>23296</v>
      </c>
      <c r="BP15" s="18" t="s">
        <v>99</v>
      </c>
    </row>
    <row r="16" spans="1:68" ht="15" customHeight="1" thickBot="1" x14ac:dyDescent="0.35">
      <c r="A16" s="116">
        <v>14</v>
      </c>
      <c r="H16" t="s">
        <v>2638</v>
      </c>
      <c r="I16" s="244">
        <v>8</v>
      </c>
      <c r="J16" s="244">
        <v>81</v>
      </c>
      <c r="K16" s="244">
        <v>3</v>
      </c>
      <c r="L16" s="244">
        <v>9</v>
      </c>
      <c r="M16" s="244">
        <v>0</v>
      </c>
      <c r="N16" s="244">
        <v>12</v>
      </c>
      <c r="O16" s="244" t="s">
        <v>2633</v>
      </c>
      <c r="P16" s="244" t="s">
        <v>2477</v>
      </c>
      <c r="Q16" s="244">
        <v>19</v>
      </c>
      <c r="R16" s="6">
        <f t="shared" si="0"/>
        <v>7</v>
      </c>
      <c r="S16" s="6">
        <f t="shared" si="5"/>
        <v>1</v>
      </c>
      <c r="T16" s="7">
        <f t="shared" si="6"/>
        <v>126720</v>
      </c>
      <c r="U16" s="121" t="str">
        <f t="shared" si="7"/>
        <v>1EF00</v>
      </c>
      <c r="V16" s="10">
        <f t="shared" si="1"/>
        <v>239</v>
      </c>
      <c r="W16" s="10">
        <f t="shared" si="2"/>
        <v>255</v>
      </c>
      <c r="X16" s="11">
        <f t="shared" si="3"/>
        <v>7</v>
      </c>
      <c r="Y16" s="11">
        <f t="shared" si="4"/>
        <v>255</v>
      </c>
      <c r="Z16" s="12" t="str">
        <f t="shared" si="8"/>
        <v>Proprietary A2</v>
      </c>
      <c r="AA16" s="9"/>
      <c r="AB16" s="9"/>
      <c r="AC16" s="9"/>
      <c r="AD16" s="69"/>
      <c r="AE16" s="74" t="s">
        <v>2355</v>
      </c>
      <c r="AF16" s="6">
        <v>127508</v>
      </c>
      <c r="AG16" s="8" t="s">
        <v>24</v>
      </c>
      <c r="AH16" s="6" t="s">
        <v>25</v>
      </c>
      <c r="AI16" s="17">
        <v>23552</v>
      </c>
      <c r="AJ16" s="18" t="s">
        <v>100</v>
      </c>
      <c r="AK16" s="19"/>
      <c r="AL16" s="21"/>
      <c r="AM16" s="21"/>
      <c r="AN16" s="21"/>
      <c r="AO16" s="21"/>
      <c r="AP16" s="20"/>
      <c r="AQ16" s="22"/>
      <c r="AR16" s="20"/>
      <c r="AS16" s="20"/>
      <c r="AT16" s="20"/>
      <c r="AU16" s="20"/>
      <c r="AV16" s="20"/>
      <c r="AW16" s="20"/>
      <c r="AX16" s="221">
        <v>126720</v>
      </c>
      <c r="AY16" s="6">
        <v>7</v>
      </c>
      <c r="AZ16" s="6">
        <v>255</v>
      </c>
      <c r="BA16" s="23" t="s">
        <v>2759</v>
      </c>
      <c r="BB16" s="24" t="s">
        <v>2352</v>
      </c>
      <c r="BC16" s="25" t="s">
        <v>2710</v>
      </c>
      <c r="BD16" s="26"/>
      <c r="BE16" s="24"/>
      <c r="BF16" s="25"/>
      <c r="BK16" s="60"/>
      <c r="BL16" s="61" t="s">
        <v>2693</v>
      </c>
      <c r="BM16" s="62" t="s">
        <v>2688</v>
      </c>
      <c r="BO16" s="17">
        <v>23552</v>
      </c>
      <c r="BP16" s="18" t="s">
        <v>100</v>
      </c>
    </row>
    <row r="17" spans="1:68" ht="15" customHeight="1" thickBot="1" x14ac:dyDescent="0.35">
      <c r="A17" s="116">
        <v>15</v>
      </c>
      <c r="H17" t="s">
        <v>2638</v>
      </c>
      <c r="I17" s="244">
        <v>8</v>
      </c>
      <c r="J17" s="244">
        <v>82</v>
      </c>
      <c r="K17" s="244">
        <v>0</v>
      </c>
      <c r="L17" s="244" t="s">
        <v>2474</v>
      </c>
      <c r="M17" s="244" t="s">
        <v>2474</v>
      </c>
      <c r="N17" s="244" t="s">
        <v>2474</v>
      </c>
      <c r="O17" s="244" t="s">
        <v>2474</v>
      </c>
      <c r="P17" s="244" t="s">
        <v>2474</v>
      </c>
      <c r="Q17" s="244" t="s">
        <v>2474</v>
      </c>
      <c r="R17" s="75">
        <f t="shared" si="0"/>
        <v>7</v>
      </c>
      <c r="S17" s="75">
        <f t="shared" si="5"/>
        <v>1</v>
      </c>
      <c r="T17" s="7">
        <f t="shared" si="6"/>
        <v>126720</v>
      </c>
      <c r="U17" s="121" t="str">
        <f t="shared" si="7"/>
        <v>1EF00</v>
      </c>
      <c r="V17" s="10">
        <f t="shared" si="1"/>
        <v>239</v>
      </c>
      <c r="W17" s="10">
        <f t="shared" si="2"/>
        <v>255</v>
      </c>
      <c r="X17" s="11">
        <f t="shared" si="3"/>
        <v>7</v>
      </c>
      <c r="Y17" s="11">
        <f t="shared" si="4"/>
        <v>255</v>
      </c>
      <c r="Z17" s="12" t="str">
        <f t="shared" si="8"/>
        <v>Proprietary A2</v>
      </c>
      <c r="AE17" s="76" t="s">
        <v>2356</v>
      </c>
      <c r="AF17" s="6">
        <v>128259</v>
      </c>
      <c r="AG17" s="8" t="s">
        <v>34</v>
      </c>
      <c r="AH17" s="6" t="s">
        <v>35</v>
      </c>
      <c r="AI17" s="17">
        <v>23552</v>
      </c>
      <c r="AJ17" s="18" t="s">
        <v>100</v>
      </c>
      <c r="AK17" s="19"/>
      <c r="AQ17" s="37"/>
      <c r="AR17" s="34"/>
      <c r="AS17" s="34"/>
      <c r="AT17" s="34"/>
      <c r="AU17" s="34"/>
      <c r="AV17" s="34"/>
      <c r="AW17" s="34"/>
      <c r="AX17" s="222">
        <v>126720</v>
      </c>
      <c r="AY17" s="6">
        <v>7</v>
      </c>
      <c r="AZ17" s="6">
        <v>255</v>
      </c>
      <c r="BA17" s="23" t="s">
        <v>2760</v>
      </c>
      <c r="BB17" s="24" t="s">
        <v>2411</v>
      </c>
      <c r="BC17" s="25" t="s">
        <v>2710</v>
      </c>
      <c r="BD17" s="26"/>
      <c r="BE17" s="24"/>
      <c r="BF17" s="25"/>
      <c r="BL17" s="42" t="s">
        <v>2693</v>
      </c>
      <c r="BM17" s="43" t="s">
        <v>2688</v>
      </c>
      <c r="BO17" s="17">
        <v>23552</v>
      </c>
      <c r="BP17" s="18" t="s">
        <v>100</v>
      </c>
    </row>
    <row r="18" spans="1:68" ht="15" customHeight="1" thickBot="1" x14ac:dyDescent="0.35">
      <c r="A18" s="116">
        <v>16</v>
      </c>
      <c r="H18" t="s">
        <v>2638</v>
      </c>
      <c r="I18" s="244">
        <v>8</v>
      </c>
      <c r="J18" s="244" t="s">
        <v>2545</v>
      </c>
      <c r="K18" s="244" t="s">
        <v>2534</v>
      </c>
      <c r="L18" s="244" t="s">
        <v>2639</v>
      </c>
      <c r="M18" s="244">
        <v>98</v>
      </c>
      <c r="N18" s="244" t="s">
        <v>2533</v>
      </c>
      <c r="O18" s="244">
        <v>8</v>
      </c>
      <c r="P18" s="244">
        <v>2</v>
      </c>
      <c r="Q18" s="244">
        <v>2</v>
      </c>
      <c r="R18" s="6">
        <f t="shared" si="0"/>
        <v>7</v>
      </c>
      <c r="S18" s="6">
        <f t="shared" si="5"/>
        <v>1</v>
      </c>
      <c r="T18" s="7">
        <f>IF(_xlfn.BITRSHIFT(_xlfn.BITAND(HEX2DEC($H18),HEX2DEC("0FF0000")),16)&lt;240,_xlfn.BITRSHIFT(_xlfn.BITAND(HEX2DEC($H18),HEX2DEC("1FF0000")),8),_xlfn.BITRSHIFT(_xlfn.BITAND(HEX2DEC($H18),HEX2DEC("1FFFF00")),8))</f>
        <v>126720</v>
      </c>
      <c r="U18" s="121" t="str">
        <f t="shared" si="7"/>
        <v>1EF00</v>
      </c>
      <c r="V18" s="10">
        <f t="shared" si="1"/>
        <v>239</v>
      </c>
      <c r="W18" s="10">
        <f t="shared" si="2"/>
        <v>255</v>
      </c>
      <c r="X18" s="11">
        <f t="shared" si="3"/>
        <v>7</v>
      </c>
      <c r="Y18" s="11">
        <f t="shared" si="4"/>
        <v>255</v>
      </c>
      <c r="Z18" s="12" t="str">
        <f t="shared" si="8"/>
        <v>Proprietary A2</v>
      </c>
      <c r="AA18" s="34"/>
      <c r="AB18" s="8"/>
      <c r="AC18" s="9"/>
      <c r="AD18" s="69"/>
      <c r="AE18" s="77" t="s">
        <v>2357</v>
      </c>
      <c r="AF18" s="6">
        <v>128267</v>
      </c>
      <c r="AG18" s="8" t="s">
        <v>38</v>
      </c>
      <c r="AH18" s="6" t="s">
        <v>39</v>
      </c>
      <c r="AI18" s="17">
        <v>32000</v>
      </c>
      <c r="AJ18" s="18" t="s">
        <v>132</v>
      </c>
      <c r="AK18" s="19"/>
      <c r="AL18" s="21"/>
      <c r="AM18" s="21"/>
      <c r="AN18" s="21"/>
      <c r="AO18" s="21"/>
      <c r="AP18" s="20"/>
      <c r="AQ18" s="22"/>
      <c r="AR18" s="20"/>
      <c r="AS18" s="20"/>
      <c r="AT18" s="20"/>
      <c r="AU18" s="20"/>
      <c r="AV18" s="20"/>
      <c r="AW18" s="20"/>
      <c r="AX18" s="221">
        <v>126720</v>
      </c>
      <c r="AY18" s="6">
        <v>7</v>
      </c>
      <c r="AZ18" s="6">
        <v>255</v>
      </c>
      <c r="BA18" s="23" t="s">
        <v>2755</v>
      </c>
      <c r="BB18" s="24" t="s">
        <v>2709</v>
      </c>
      <c r="BC18" s="25" t="s">
        <v>2710</v>
      </c>
      <c r="BD18" s="26" t="s">
        <v>2756</v>
      </c>
      <c r="BE18" s="24" t="s">
        <v>2757</v>
      </c>
      <c r="BF18" s="25" t="s">
        <v>2710</v>
      </c>
      <c r="BJ18" s="47" t="s">
        <v>2758</v>
      </c>
      <c r="BK18" s="60"/>
      <c r="BL18" s="61" t="s">
        <v>2693</v>
      </c>
      <c r="BM18" s="62" t="s">
        <v>2688</v>
      </c>
      <c r="BO18" s="17">
        <v>32000</v>
      </c>
      <c r="BP18" s="18" t="s">
        <v>132</v>
      </c>
    </row>
    <row r="19" spans="1:68" ht="15" customHeight="1" thickBot="1" x14ac:dyDescent="0.35">
      <c r="A19" s="116">
        <v>17</v>
      </c>
      <c r="H19" t="s">
        <v>2638</v>
      </c>
      <c r="I19" s="244">
        <v>8</v>
      </c>
      <c r="J19" s="244" t="s">
        <v>2576</v>
      </c>
      <c r="K19" s="244">
        <v>3</v>
      </c>
      <c r="L19" s="244">
        <v>9</v>
      </c>
      <c r="M19" s="244">
        <v>1</v>
      </c>
      <c r="N19" s="244">
        <v>12</v>
      </c>
      <c r="O19" s="244" t="s">
        <v>2635</v>
      </c>
      <c r="P19" s="244">
        <v>7</v>
      </c>
      <c r="Q19" s="244">
        <v>19</v>
      </c>
      <c r="R19" s="6">
        <f t="shared" si="0"/>
        <v>7</v>
      </c>
      <c r="S19" s="6">
        <f t="shared" si="5"/>
        <v>1</v>
      </c>
      <c r="T19" s="7">
        <f t="shared" si="6"/>
        <v>126720</v>
      </c>
      <c r="U19" s="121" t="str">
        <f t="shared" si="7"/>
        <v>1EF00</v>
      </c>
      <c r="V19" s="10">
        <f t="shared" si="1"/>
        <v>239</v>
      </c>
      <c r="W19" s="10">
        <f t="shared" si="2"/>
        <v>255</v>
      </c>
      <c r="X19" s="11">
        <f t="shared" si="3"/>
        <v>7</v>
      </c>
      <c r="Y19" s="11">
        <f t="shared" si="4"/>
        <v>255</v>
      </c>
      <c r="Z19" s="12" t="str">
        <f t="shared" si="8"/>
        <v>Proprietary A2</v>
      </c>
      <c r="AA19" s="34"/>
      <c r="AB19" s="8"/>
      <c r="AE19" s="76" t="s">
        <v>2364</v>
      </c>
      <c r="AF19" s="6">
        <v>129025</v>
      </c>
      <c r="AG19" s="8" t="s">
        <v>12</v>
      </c>
      <c r="AH19" s="6" t="s">
        <v>13</v>
      </c>
      <c r="AI19" s="17">
        <v>32256</v>
      </c>
      <c r="AJ19" s="18" t="s">
        <v>133</v>
      </c>
      <c r="AK19" s="19"/>
      <c r="AQ19" s="37"/>
      <c r="AR19" s="34"/>
      <c r="AS19" s="34"/>
      <c r="AT19" s="34"/>
      <c r="AU19" s="34"/>
      <c r="AV19" s="34"/>
      <c r="AW19" s="34"/>
      <c r="AX19" s="222">
        <v>126720</v>
      </c>
      <c r="AY19" s="6">
        <v>7</v>
      </c>
      <c r="AZ19" s="6">
        <v>255</v>
      </c>
      <c r="BA19" s="23" t="s">
        <v>2759</v>
      </c>
      <c r="BB19" s="24" t="s">
        <v>2352</v>
      </c>
      <c r="BC19" s="25" t="s">
        <v>2710</v>
      </c>
      <c r="BD19" s="26"/>
      <c r="BE19" s="24"/>
      <c r="BF19" s="25"/>
      <c r="BL19" s="42" t="s">
        <v>2693</v>
      </c>
      <c r="BM19" s="43" t="s">
        <v>2688</v>
      </c>
      <c r="BO19" s="17">
        <v>32256</v>
      </c>
      <c r="BP19" s="18" t="s">
        <v>133</v>
      </c>
    </row>
    <row r="20" spans="1:68" ht="15" customHeight="1" thickBot="1" x14ac:dyDescent="0.35">
      <c r="A20" s="116">
        <v>18</v>
      </c>
      <c r="H20" t="s">
        <v>2638</v>
      </c>
      <c r="I20" s="244">
        <v>8</v>
      </c>
      <c r="J20" s="244" t="s">
        <v>2486</v>
      </c>
      <c r="K20" s="244">
        <v>0</v>
      </c>
      <c r="L20" s="244" t="s">
        <v>2474</v>
      </c>
      <c r="M20" s="244" t="s">
        <v>2474</v>
      </c>
      <c r="N20" s="244" t="s">
        <v>2474</v>
      </c>
      <c r="O20" s="244" t="s">
        <v>2474</v>
      </c>
      <c r="P20" s="244" t="s">
        <v>2474</v>
      </c>
      <c r="Q20" s="244" t="s">
        <v>2474</v>
      </c>
      <c r="R20" s="6">
        <f t="shared" si="0"/>
        <v>7</v>
      </c>
      <c r="S20" s="6">
        <f t="shared" si="5"/>
        <v>1</v>
      </c>
      <c r="T20" s="7">
        <f t="shared" si="6"/>
        <v>126720</v>
      </c>
      <c r="U20" s="121" t="str">
        <f t="shared" si="7"/>
        <v>1EF00</v>
      </c>
      <c r="V20" s="10">
        <f t="shared" si="1"/>
        <v>239</v>
      </c>
      <c r="W20" s="10">
        <f t="shared" si="2"/>
        <v>255</v>
      </c>
      <c r="X20" s="11">
        <f t="shared" si="3"/>
        <v>7</v>
      </c>
      <c r="Y20" s="11">
        <f t="shared" si="4"/>
        <v>255</v>
      </c>
      <c r="Z20" s="12" t="str">
        <f t="shared" si="8"/>
        <v>Proprietary A2</v>
      </c>
      <c r="AA20" s="9"/>
      <c r="AB20" s="9"/>
      <c r="AC20" s="9"/>
      <c r="AD20" s="69"/>
      <c r="AE20" s="76" t="s">
        <v>2366</v>
      </c>
      <c r="AF20" s="6">
        <v>129026</v>
      </c>
      <c r="AG20" s="8" t="s">
        <v>67</v>
      </c>
      <c r="AH20" s="6" t="s">
        <v>23</v>
      </c>
      <c r="AI20" s="17">
        <v>32512</v>
      </c>
      <c r="AJ20" s="18" t="s">
        <v>134</v>
      </c>
      <c r="AK20" s="19"/>
      <c r="AL20" s="21"/>
      <c r="AM20" s="21"/>
      <c r="AN20" s="21"/>
      <c r="AO20" s="21"/>
      <c r="AP20" s="20"/>
      <c r="AQ20" s="22"/>
      <c r="AR20" s="20"/>
      <c r="AS20" s="20"/>
      <c r="AT20" s="20"/>
      <c r="AU20" s="20"/>
      <c r="AV20" s="20"/>
      <c r="AW20" s="20"/>
      <c r="AX20" s="221">
        <v>126720</v>
      </c>
      <c r="AY20" s="6">
        <v>7</v>
      </c>
      <c r="AZ20" s="6">
        <v>255</v>
      </c>
      <c r="BA20" s="23" t="s">
        <v>2760</v>
      </c>
      <c r="BB20" s="24" t="s">
        <v>2411</v>
      </c>
      <c r="BC20" s="25" t="s">
        <v>2710</v>
      </c>
      <c r="BD20" s="26"/>
      <c r="BE20" s="24"/>
      <c r="BF20" s="25"/>
      <c r="BK20" s="60"/>
      <c r="BL20" s="61" t="s">
        <v>2693</v>
      </c>
      <c r="BM20" s="62" t="s">
        <v>2688</v>
      </c>
      <c r="BO20" s="17">
        <v>32512</v>
      </c>
      <c r="BP20" s="18" t="s">
        <v>134</v>
      </c>
    </row>
    <row r="21" spans="1:68" ht="15" customHeight="1" thickBot="1" x14ac:dyDescent="0.35">
      <c r="A21" s="116">
        <v>19</v>
      </c>
      <c r="H21" t="s">
        <v>2522</v>
      </c>
      <c r="I21" s="244">
        <v>8</v>
      </c>
      <c r="J21" s="244">
        <v>16</v>
      </c>
      <c r="K21" s="244" t="s">
        <v>2576</v>
      </c>
      <c r="L21" s="244">
        <v>2</v>
      </c>
      <c r="M21" s="244" t="s">
        <v>2520</v>
      </c>
      <c r="N21" s="244">
        <v>86</v>
      </c>
      <c r="O21" s="244" t="s">
        <v>2512</v>
      </c>
      <c r="P21" s="244" t="s">
        <v>2474</v>
      </c>
      <c r="Q21" s="244" t="s">
        <v>2474</v>
      </c>
      <c r="R21" s="6">
        <f t="shared" si="0"/>
        <v>2</v>
      </c>
      <c r="S21" s="6">
        <f t="shared" si="5"/>
        <v>1</v>
      </c>
      <c r="T21" s="7">
        <f t="shared" si="6"/>
        <v>130306</v>
      </c>
      <c r="U21" s="121" t="str">
        <f t="shared" si="7"/>
        <v>1FD02</v>
      </c>
      <c r="V21" s="10">
        <f t="shared" si="1"/>
        <v>253</v>
      </c>
      <c r="W21" s="10">
        <f t="shared" si="2"/>
        <v>2</v>
      </c>
      <c r="X21" s="11">
        <f t="shared" si="3"/>
        <v>3</v>
      </c>
      <c r="Y21" s="11">
        <f t="shared" si="4"/>
        <v>253</v>
      </c>
      <c r="Z21" s="12" t="str">
        <f t="shared" si="8"/>
        <v>Wind Data</v>
      </c>
      <c r="AE21" s="78" t="s">
        <v>2420</v>
      </c>
      <c r="AF21" s="6">
        <v>129029</v>
      </c>
      <c r="AG21" s="8" t="s">
        <v>42</v>
      </c>
      <c r="AH21" s="6" t="s">
        <v>43</v>
      </c>
      <c r="AI21" s="17">
        <v>43520</v>
      </c>
      <c r="AJ21" s="18" t="s">
        <v>177</v>
      </c>
      <c r="AK21" s="19"/>
      <c r="AQ21" s="37"/>
      <c r="AR21" s="34"/>
      <c r="AS21" s="34"/>
      <c r="AT21" s="34"/>
      <c r="AU21" s="34"/>
      <c r="AV21" s="34"/>
      <c r="AW21" s="34"/>
      <c r="AX21" s="222">
        <v>130306</v>
      </c>
      <c r="AY21" s="6">
        <v>3</v>
      </c>
      <c r="AZ21" s="6">
        <v>253</v>
      </c>
      <c r="BA21" s="23" t="s">
        <v>2701</v>
      </c>
      <c r="BB21" s="24" t="s">
        <v>3111</v>
      </c>
      <c r="BC21" s="25" t="s">
        <v>2349</v>
      </c>
      <c r="BD21" s="26" t="s">
        <v>2702</v>
      </c>
      <c r="BE21" s="24" t="s">
        <v>3112</v>
      </c>
      <c r="BF21" s="25" t="s">
        <v>2691</v>
      </c>
      <c r="BJ21" s="47" t="s">
        <v>2704</v>
      </c>
      <c r="BL21" s="42" t="s">
        <v>2705</v>
      </c>
      <c r="BM21" s="43" t="s">
        <v>2688</v>
      </c>
      <c r="BO21" s="17">
        <v>43520</v>
      </c>
      <c r="BP21" s="18" t="s">
        <v>177</v>
      </c>
    </row>
    <row r="22" spans="1:68" ht="15" customHeight="1" thickBot="1" x14ac:dyDescent="0.35">
      <c r="A22" s="116">
        <v>20</v>
      </c>
      <c r="H22" t="s">
        <v>2525</v>
      </c>
      <c r="I22" s="244">
        <v>8</v>
      </c>
      <c r="J22" s="244">
        <v>40</v>
      </c>
      <c r="K22" s="244" t="s">
        <v>2521</v>
      </c>
      <c r="L22" s="244">
        <v>0</v>
      </c>
      <c r="M22" s="244">
        <v>0</v>
      </c>
      <c r="N22" s="244" t="s">
        <v>2474</v>
      </c>
      <c r="O22" s="244" t="s">
        <v>2483</v>
      </c>
      <c r="P22" s="244" t="s">
        <v>2474</v>
      </c>
      <c r="Q22" s="244" t="s">
        <v>2483</v>
      </c>
      <c r="R22" s="6">
        <f t="shared" si="0"/>
        <v>2</v>
      </c>
      <c r="S22" s="6">
        <f t="shared" si="5"/>
        <v>1</v>
      </c>
      <c r="T22" s="7">
        <f t="shared" si="6"/>
        <v>130578</v>
      </c>
      <c r="U22" s="121" t="str">
        <f t="shared" si="7"/>
        <v>1FE12</v>
      </c>
      <c r="V22" s="10">
        <f t="shared" si="1"/>
        <v>254</v>
      </c>
      <c r="W22" s="10">
        <f t="shared" si="2"/>
        <v>18</v>
      </c>
      <c r="X22" s="11">
        <f t="shared" si="3"/>
        <v>3</v>
      </c>
      <c r="Y22" s="11">
        <f t="shared" si="4"/>
        <v>254</v>
      </c>
      <c r="Z22" s="12" t="str">
        <f t="shared" si="8"/>
        <v>Vessel Speed Components</v>
      </c>
      <c r="AA22" s="9"/>
      <c r="AB22" s="9"/>
      <c r="AC22" s="9"/>
      <c r="AD22" s="69"/>
      <c r="AE22" s="79"/>
      <c r="AF22" s="6">
        <v>129283</v>
      </c>
      <c r="AG22" s="8" t="s">
        <v>30</v>
      </c>
      <c r="AH22" s="6" t="s">
        <v>31</v>
      </c>
      <c r="AI22" s="17">
        <v>43776</v>
      </c>
      <c r="AJ22" s="18" t="s">
        <v>178</v>
      </c>
      <c r="AK22" s="19"/>
      <c r="AL22" s="21"/>
      <c r="AM22" s="21"/>
      <c r="AN22" s="21"/>
      <c r="AO22" s="21"/>
      <c r="AP22" s="20"/>
      <c r="AQ22" s="22"/>
      <c r="AR22" s="20"/>
      <c r="AS22" s="20"/>
      <c r="AT22" s="20"/>
      <c r="AU22" s="20"/>
      <c r="AV22" s="20"/>
      <c r="AW22" s="20"/>
      <c r="AX22" s="221">
        <v>130578</v>
      </c>
      <c r="AY22" s="6">
        <v>3</v>
      </c>
      <c r="AZ22" s="6">
        <v>254</v>
      </c>
      <c r="BA22" s="23" t="s">
        <v>2724</v>
      </c>
      <c r="BB22" s="24" t="s">
        <v>2709</v>
      </c>
      <c r="BC22" s="25" t="s">
        <v>2710</v>
      </c>
      <c r="BD22" s="26" t="s">
        <v>2353</v>
      </c>
      <c r="BE22" s="24" t="s">
        <v>2457</v>
      </c>
      <c r="BF22" s="25" t="s">
        <v>2349</v>
      </c>
      <c r="BG22" s="58" t="s">
        <v>2725</v>
      </c>
      <c r="BI22" s="6" t="s">
        <v>2349</v>
      </c>
      <c r="BK22" s="60"/>
      <c r="BL22" s="61" t="s">
        <v>2705</v>
      </c>
      <c r="BM22" s="62" t="s">
        <v>2688</v>
      </c>
      <c r="BO22" s="17">
        <v>43776</v>
      </c>
      <c r="BP22" s="18" t="s">
        <v>178</v>
      </c>
    </row>
    <row r="23" spans="1:68" ht="15" customHeight="1" thickBot="1" x14ac:dyDescent="0.35">
      <c r="A23" s="116">
        <v>21</v>
      </c>
      <c r="H23" t="s">
        <v>2525</v>
      </c>
      <c r="I23" s="244">
        <v>8</v>
      </c>
      <c r="J23" s="244">
        <v>41</v>
      </c>
      <c r="K23" s="244" t="s">
        <v>2474</v>
      </c>
      <c r="L23" s="244" t="s">
        <v>2483</v>
      </c>
      <c r="M23" s="244" t="s">
        <v>2474</v>
      </c>
      <c r="N23" s="244" t="s">
        <v>2483</v>
      </c>
      <c r="O23" s="244" t="s">
        <v>2474</v>
      </c>
      <c r="P23" s="244" t="s">
        <v>2483</v>
      </c>
      <c r="Q23" s="244" t="s">
        <v>2474</v>
      </c>
      <c r="R23" s="6">
        <f t="shared" si="0"/>
        <v>2</v>
      </c>
      <c r="S23" s="6">
        <f t="shared" si="5"/>
        <v>1</v>
      </c>
      <c r="T23" s="7">
        <f t="shared" si="6"/>
        <v>130578</v>
      </c>
      <c r="U23" s="121" t="str">
        <f t="shared" si="7"/>
        <v>1FE12</v>
      </c>
      <c r="V23" s="10">
        <f t="shared" si="1"/>
        <v>254</v>
      </c>
      <c r="W23" s="10">
        <f t="shared" si="2"/>
        <v>18</v>
      </c>
      <c r="X23" s="11">
        <f t="shared" si="3"/>
        <v>3</v>
      </c>
      <c r="Y23" s="11">
        <f t="shared" si="4"/>
        <v>254</v>
      </c>
      <c r="Z23" s="12" t="str">
        <f t="shared" si="8"/>
        <v>Vessel Speed Components</v>
      </c>
      <c r="AA23" s="80"/>
      <c r="AC23" s="80"/>
      <c r="AF23" s="6">
        <v>129284</v>
      </c>
      <c r="AG23" s="8" t="s">
        <v>28</v>
      </c>
      <c r="AH23" s="6" t="s">
        <v>29</v>
      </c>
      <c r="AI23" s="17">
        <v>44032</v>
      </c>
      <c r="AJ23" s="18" t="s">
        <v>179</v>
      </c>
      <c r="AK23" s="19"/>
      <c r="AQ23" s="37"/>
      <c r="AR23" s="34"/>
      <c r="AS23" s="34"/>
      <c r="AT23" s="34"/>
      <c r="AU23" s="34"/>
      <c r="AV23" s="34"/>
      <c r="AW23" s="34"/>
      <c r="AX23" s="222">
        <v>130578</v>
      </c>
      <c r="AY23" s="6">
        <v>3</v>
      </c>
      <c r="AZ23" s="6">
        <v>254</v>
      </c>
      <c r="BA23" s="23" t="s">
        <v>2727</v>
      </c>
      <c r="BB23" s="24" t="s">
        <v>2352</v>
      </c>
      <c r="BC23" s="25" t="s">
        <v>2710</v>
      </c>
      <c r="BD23" s="26" t="s">
        <v>2728</v>
      </c>
      <c r="BE23" s="24"/>
      <c r="BF23" s="25" t="s">
        <v>2697</v>
      </c>
      <c r="BG23" s="58" t="s">
        <v>2725</v>
      </c>
      <c r="BI23" s="6" t="s">
        <v>2349</v>
      </c>
      <c r="BL23" s="42" t="s">
        <v>2705</v>
      </c>
      <c r="BM23" s="43" t="s">
        <v>2688</v>
      </c>
      <c r="BO23" s="17">
        <v>44032</v>
      </c>
      <c r="BP23" s="18" t="s">
        <v>179</v>
      </c>
    </row>
    <row r="24" spans="1:68" ht="15" customHeight="1" thickBot="1" x14ac:dyDescent="0.35">
      <c r="A24" s="116">
        <v>22</v>
      </c>
      <c r="H24" t="s">
        <v>2570</v>
      </c>
      <c r="I24" s="244">
        <v>8</v>
      </c>
      <c r="J24" s="244">
        <v>1</v>
      </c>
      <c r="K24" s="244">
        <v>34</v>
      </c>
      <c r="L24" s="244">
        <v>5</v>
      </c>
      <c r="M24" s="244" t="s">
        <v>2548</v>
      </c>
      <c r="N24" s="244" t="s">
        <v>2474</v>
      </c>
      <c r="O24" s="244">
        <v>29</v>
      </c>
      <c r="P24" s="244">
        <v>72</v>
      </c>
      <c r="Q24" s="244" t="s">
        <v>2474</v>
      </c>
      <c r="R24" s="6">
        <f t="shared" si="0"/>
        <v>5</v>
      </c>
      <c r="S24" s="6">
        <f t="shared" si="5"/>
        <v>1</v>
      </c>
      <c r="T24" s="7">
        <f t="shared" si="6"/>
        <v>127508</v>
      </c>
      <c r="U24" s="121" t="str">
        <f t="shared" si="7"/>
        <v>1F214</v>
      </c>
      <c r="V24" s="10">
        <f t="shared" si="1"/>
        <v>242</v>
      </c>
      <c r="W24" s="10">
        <f t="shared" si="2"/>
        <v>20</v>
      </c>
      <c r="X24" s="11">
        <f>_xlfn.BITAND(HEX2DEC(H24),HEX2DEC("00000FF"))</f>
        <v>16</v>
      </c>
      <c r="Y24" s="11">
        <f t="shared" si="4"/>
        <v>242</v>
      </c>
      <c r="Z24" s="12" t="str">
        <f t="shared" si="8"/>
        <v>Battery Status</v>
      </c>
      <c r="AA24" s="9"/>
      <c r="AB24" s="9"/>
      <c r="AC24" s="9"/>
      <c r="AD24" s="69"/>
      <c r="AE24" s="79"/>
      <c r="AF24" s="6">
        <v>129539</v>
      </c>
      <c r="AG24" s="8" t="s">
        <v>7</v>
      </c>
      <c r="AH24" s="6" t="s">
        <v>8</v>
      </c>
      <c r="AI24" s="17">
        <v>44288</v>
      </c>
      <c r="AJ24" s="18" t="s">
        <v>180</v>
      </c>
      <c r="AK24" s="19"/>
      <c r="AL24" s="21"/>
      <c r="AM24" s="21"/>
      <c r="AN24" s="21"/>
      <c r="AO24" s="21"/>
      <c r="AP24" s="20"/>
      <c r="AQ24" s="22"/>
      <c r="AR24" s="20"/>
      <c r="AS24" s="20"/>
      <c r="AT24" s="20"/>
      <c r="AU24" s="20"/>
      <c r="AV24" s="20"/>
      <c r="AW24" s="20"/>
      <c r="AX24" s="221">
        <v>127508</v>
      </c>
      <c r="AY24" s="6">
        <v>16</v>
      </c>
      <c r="AZ24" s="6">
        <v>242</v>
      </c>
      <c r="BA24" s="23" t="s">
        <v>2861</v>
      </c>
      <c r="BB24" s="24" t="s">
        <v>2862</v>
      </c>
      <c r="BC24" s="25" t="s">
        <v>2358</v>
      </c>
      <c r="BD24" s="26"/>
      <c r="BE24" s="24"/>
      <c r="BF24" s="25"/>
      <c r="BG24" s="58" t="s">
        <v>2863</v>
      </c>
      <c r="BH24" s="24" t="s">
        <v>3060</v>
      </c>
      <c r="BI24" s="6" t="s">
        <v>2359</v>
      </c>
      <c r="BJ24" s="47" t="s">
        <v>2864</v>
      </c>
      <c r="BK24" s="60"/>
      <c r="BL24" s="61" t="s">
        <v>2687</v>
      </c>
      <c r="BM24" s="62" t="s">
        <v>2688</v>
      </c>
      <c r="BO24" s="17">
        <v>44288</v>
      </c>
      <c r="BP24" s="18" t="s">
        <v>180</v>
      </c>
    </row>
    <row r="25" spans="1:68" ht="15" customHeight="1" thickBot="1" x14ac:dyDescent="0.35">
      <c r="A25" s="116">
        <v>23</v>
      </c>
      <c r="H25" t="s">
        <v>2619</v>
      </c>
      <c r="I25" s="244">
        <v>8</v>
      </c>
      <c r="J25" s="244">
        <v>9</v>
      </c>
      <c r="K25" s="244" t="s">
        <v>2517</v>
      </c>
      <c r="L25" s="244" t="s">
        <v>2509</v>
      </c>
      <c r="M25" s="244">
        <v>19</v>
      </c>
      <c r="N25" s="244">
        <v>11</v>
      </c>
      <c r="O25" s="244" t="s">
        <v>2579</v>
      </c>
      <c r="P25" s="244">
        <v>32</v>
      </c>
      <c r="Q25" s="244">
        <v>3</v>
      </c>
      <c r="R25" s="6">
        <f t="shared" si="0"/>
        <v>2</v>
      </c>
      <c r="S25" s="6">
        <f t="shared" si="5"/>
        <v>1</v>
      </c>
      <c r="T25" s="7">
        <f t="shared" si="6"/>
        <v>129025</v>
      </c>
      <c r="U25" s="121" t="str">
        <f t="shared" si="7"/>
        <v>1F801</v>
      </c>
      <c r="V25" s="10">
        <f t="shared" si="1"/>
        <v>248</v>
      </c>
      <c r="W25" s="10">
        <f t="shared" si="2"/>
        <v>1</v>
      </c>
      <c r="X25" s="11">
        <f t="shared" si="3"/>
        <v>7</v>
      </c>
      <c r="Y25" s="11">
        <f t="shared" si="4"/>
        <v>248</v>
      </c>
      <c r="Z25" s="12" t="str">
        <f t="shared" si="8"/>
        <v>Position, Rapid Update</v>
      </c>
      <c r="AA25" s="34"/>
      <c r="AB25" s="8"/>
      <c r="AF25" s="6">
        <v>129540</v>
      </c>
      <c r="AG25" s="8" t="s">
        <v>5</v>
      </c>
      <c r="AH25" s="6" t="s">
        <v>6</v>
      </c>
      <c r="AI25" s="17">
        <v>44544</v>
      </c>
      <c r="AJ25" s="18" t="s">
        <v>181</v>
      </c>
      <c r="AK25" s="19"/>
      <c r="AQ25" s="37"/>
      <c r="AR25" s="34"/>
      <c r="AS25" s="34"/>
      <c r="AT25" s="34"/>
      <c r="AU25" s="34"/>
      <c r="AV25" s="34"/>
      <c r="AW25" s="34"/>
      <c r="AX25" s="222">
        <v>129025</v>
      </c>
      <c r="AY25" s="6">
        <v>7</v>
      </c>
      <c r="AZ25" s="6">
        <v>248</v>
      </c>
      <c r="BA25" s="23" t="s">
        <v>2689</v>
      </c>
      <c r="BB25" s="24" t="s">
        <v>2993</v>
      </c>
      <c r="BC25" s="25" t="s">
        <v>2691</v>
      </c>
      <c r="BD25" s="26" t="s">
        <v>2350</v>
      </c>
      <c r="BE25" s="24" t="s">
        <v>2692</v>
      </c>
      <c r="BF25" s="25" t="s">
        <v>2691</v>
      </c>
      <c r="BL25" s="42" t="s">
        <v>2693</v>
      </c>
      <c r="BM25" s="43" t="s">
        <v>2688</v>
      </c>
      <c r="BO25" s="17">
        <v>44544</v>
      </c>
      <c r="BP25" s="18" t="s">
        <v>181</v>
      </c>
    </row>
    <row r="26" spans="1:68" ht="15" customHeight="1" thickBot="1" x14ac:dyDescent="0.35">
      <c r="A26" s="116">
        <v>24</v>
      </c>
      <c r="H26" t="s">
        <v>2620</v>
      </c>
      <c r="I26" s="244">
        <v>8</v>
      </c>
      <c r="J26" s="244">
        <v>0</v>
      </c>
      <c r="K26" s="244" t="s">
        <v>2474</v>
      </c>
      <c r="L26" s="244" t="s">
        <v>2474</v>
      </c>
      <c r="M26" s="244" t="s">
        <v>2474</v>
      </c>
      <c r="N26" s="244" t="s">
        <v>2521</v>
      </c>
      <c r="O26" s="244">
        <v>2</v>
      </c>
      <c r="P26" s="244" t="s">
        <v>2474</v>
      </c>
      <c r="Q26" s="244" t="s">
        <v>2474</v>
      </c>
      <c r="R26" s="6">
        <f t="shared" si="0"/>
        <v>2</v>
      </c>
      <c r="S26" s="6">
        <f t="shared" si="5"/>
        <v>1</v>
      </c>
      <c r="T26" s="7">
        <f t="shared" si="6"/>
        <v>127245</v>
      </c>
      <c r="U26" s="121" t="str">
        <f t="shared" si="7"/>
        <v>1F10D</v>
      </c>
      <c r="V26" s="10">
        <f t="shared" si="1"/>
        <v>241</v>
      </c>
      <c r="W26" s="10">
        <f t="shared" si="2"/>
        <v>13</v>
      </c>
      <c r="X26" s="11">
        <f t="shared" si="3"/>
        <v>1</v>
      </c>
      <c r="Y26" s="11">
        <f t="shared" si="4"/>
        <v>241</v>
      </c>
      <c r="Z26" s="12" t="str">
        <f t="shared" si="8"/>
        <v>Rudder</v>
      </c>
      <c r="AA26" s="81"/>
      <c r="AB26" s="82"/>
      <c r="AC26" s="9"/>
      <c r="AD26" s="69"/>
      <c r="AE26" s="79"/>
      <c r="AF26" s="6">
        <v>130306</v>
      </c>
      <c r="AG26" s="8" t="s">
        <v>14</v>
      </c>
      <c r="AH26" s="6" t="s">
        <v>15</v>
      </c>
      <c r="AI26" s="17">
        <v>44800</v>
      </c>
      <c r="AJ26" s="18" t="s">
        <v>182</v>
      </c>
      <c r="AK26" s="19"/>
      <c r="AL26" s="21"/>
      <c r="AM26" s="21"/>
      <c r="AN26" s="21"/>
      <c r="AO26" s="21"/>
      <c r="AP26" s="20"/>
      <c r="AQ26" s="22"/>
      <c r="AR26" s="20"/>
      <c r="AS26" s="20"/>
      <c r="AT26" s="20"/>
      <c r="AU26" s="20"/>
      <c r="AV26" s="20"/>
      <c r="AW26" s="20"/>
      <c r="AX26" s="221">
        <v>127245</v>
      </c>
      <c r="AY26" s="6">
        <v>1</v>
      </c>
      <c r="AZ26" s="6">
        <v>241</v>
      </c>
      <c r="BA26" s="23" t="s">
        <v>2696</v>
      </c>
      <c r="BB26" s="24" t="s">
        <v>2999</v>
      </c>
      <c r="BC26" s="25" t="s">
        <v>2691</v>
      </c>
      <c r="BD26" s="26"/>
      <c r="BE26" s="24"/>
      <c r="BF26" s="25"/>
      <c r="BK26" s="60"/>
      <c r="BL26" s="61" t="s">
        <v>2698</v>
      </c>
      <c r="BM26" s="62" t="s">
        <v>2688</v>
      </c>
      <c r="BO26" s="17">
        <v>44800</v>
      </c>
      <c r="BP26" s="18" t="s">
        <v>182</v>
      </c>
    </row>
    <row r="27" spans="1:68" ht="15" customHeight="1" thickBot="1" x14ac:dyDescent="0.35">
      <c r="A27" s="116">
        <v>25</v>
      </c>
      <c r="H27" t="s">
        <v>2621</v>
      </c>
      <c r="I27" s="244">
        <v>8</v>
      </c>
      <c r="J27" s="244" t="s">
        <v>2511</v>
      </c>
      <c r="K27" s="244" t="s">
        <v>2519</v>
      </c>
      <c r="L27" s="244" t="s">
        <v>2506</v>
      </c>
      <c r="M27" s="244">
        <v>0</v>
      </c>
      <c r="N27" s="244">
        <v>0</v>
      </c>
      <c r="O27" s="244" t="s">
        <v>2474</v>
      </c>
      <c r="P27" s="244" t="s">
        <v>2483</v>
      </c>
      <c r="Q27" s="244" t="s">
        <v>2520</v>
      </c>
      <c r="R27" s="6">
        <f t="shared" si="0"/>
        <v>2</v>
      </c>
      <c r="S27" s="6">
        <f t="shared" si="5"/>
        <v>1</v>
      </c>
      <c r="T27" s="7">
        <f t="shared" si="6"/>
        <v>127250</v>
      </c>
      <c r="U27" s="121" t="str">
        <f t="shared" si="7"/>
        <v>1F112</v>
      </c>
      <c r="V27" s="10">
        <f t="shared" si="1"/>
        <v>241</v>
      </c>
      <c r="W27" s="10">
        <f t="shared" si="2"/>
        <v>18</v>
      </c>
      <c r="X27" s="11">
        <f t="shared" si="3"/>
        <v>1</v>
      </c>
      <c r="Y27" s="11">
        <f t="shared" si="4"/>
        <v>241</v>
      </c>
      <c r="Z27" s="12" t="str">
        <f t="shared" si="8"/>
        <v>Vessel Heading</v>
      </c>
      <c r="AA27" s="34"/>
      <c r="AB27" s="8"/>
      <c r="AF27" s="6">
        <v>130310</v>
      </c>
      <c r="AG27" s="8" t="s">
        <v>72</v>
      </c>
      <c r="AH27" s="6" t="s">
        <v>11</v>
      </c>
      <c r="AI27" s="17">
        <v>45056</v>
      </c>
      <c r="AJ27" s="18" t="s">
        <v>183</v>
      </c>
      <c r="AK27" s="19"/>
      <c r="AQ27" s="37"/>
      <c r="AR27" s="34"/>
      <c r="AS27" s="34"/>
      <c r="AT27" s="34"/>
      <c r="AU27" s="34"/>
      <c r="AV27" s="34"/>
      <c r="AW27" s="34"/>
      <c r="AX27" s="222">
        <v>127250</v>
      </c>
      <c r="AY27" s="6">
        <v>1</v>
      </c>
      <c r="AZ27" s="6">
        <v>241</v>
      </c>
      <c r="BA27" s="23" t="s">
        <v>18</v>
      </c>
      <c r="BB27" s="24" t="s">
        <v>2462</v>
      </c>
      <c r="BC27" s="25" t="s">
        <v>2691</v>
      </c>
      <c r="BD27" s="26"/>
      <c r="BE27" s="24"/>
      <c r="BF27" s="25"/>
      <c r="BL27" s="42" t="s">
        <v>2698</v>
      </c>
      <c r="BM27" s="43" t="s">
        <v>2688</v>
      </c>
      <c r="BO27" s="17">
        <v>45056</v>
      </c>
      <c r="BP27" s="18" t="s">
        <v>183</v>
      </c>
    </row>
    <row r="28" spans="1:68" ht="15" customHeight="1" thickBot="1" x14ac:dyDescent="0.35">
      <c r="A28" s="116">
        <v>26</v>
      </c>
      <c r="H28" t="s">
        <v>2622</v>
      </c>
      <c r="I28" s="244">
        <v>8</v>
      </c>
      <c r="J28" s="244" t="s">
        <v>2511</v>
      </c>
      <c r="K28" s="244">
        <v>0</v>
      </c>
      <c r="L28" s="244" t="s">
        <v>2563</v>
      </c>
      <c r="M28" s="244" t="s">
        <v>2520</v>
      </c>
      <c r="N28" s="244">
        <v>5</v>
      </c>
      <c r="O28" s="244" t="s">
        <v>2474</v>
      </c>
      <c r="P28" s="244" t="s">
        <v>2474</v>
      </c>
      <c r="Q28" s="244" t="s">
        <v>2474</v>
      </c>
      <c r="R28" s="6">
        <f t="shared" si="0"/>
        <v>2</v>
      </c>
      <c r="S28" s="6">
        <f t="shared" si="5"/>
        <v>1</v>
      </c>
      <c r="T28" s="7">
        <f t="shared" si="6"/>
        <v>127251</v>
      </c>
      <c r="U28" s="121" t="str">
        <f t="shared" si="7"/>
        <v>1F113</v>
      </c>
      <c r="V28" s="10">
        <f t="shared" si="1"/>
        <v>241</v>
      </c>
      <c r="W28" s="10">
        <f t="shared" si="2"/>
        <v>19</v>
      </c>
      <c r="X28" s="11">
        <f t="shared" si="3"/>
        <v>1</v>
      </c>
      <c r="Y28" s="11">
        <f t="shared" si="4"/>
        <v>241</v>
      </c>
      <c r="Z28" s="12" t="str">
        <f t="shared" si="8"/>
        <v>Rate of Turn</v>
      </c>
      <c r="AF28" s="6">
        <v>130312</v>
      </c>
      <c r="AG28" s="8" t="s">
        <v>40</v>
      </c>
      <c r="AH28" s="6" t="s">
        <v>41</v>
      </c>
      <c r="AI28" s="17">
        <v>45312</v>
      </c>
      <c r="AJ28" s="18" t="s">
        <v>184</v>
      </c>
      <c r="AK28" s="19"/>
      <c r="AL28" s="21"/>
      <c r="AM28" s="21"/>
      <c r="AN28" s="21"/>
      <c r="AO28" s="21"/>
      <c r="AP28" s="20"/>
      <c r="AQ28" s="22"/>
      <c r="AR28" s="20"/>
      <c r="AS28" s="20"/>
      <c r="AT28" s="20"/>
      <c r="AU28" s="20"/>
      <c r="AV28" s="20"/>
      <c r="AW28" s="20"/>
      <c r="AX28" s="221">
        <v>127251</v>
      </c>
      <c r="AY28" s="6">
        <v>1</v>
      </c>
      <c r="AZ28" s="6">
        <v>241</v>
      </c>
      <c r="BA28" s="23" t="s">
        <v>2699</v>
      </c>
      <c r="BB28" s="24" t="s">
        <v>2700</v>
      </c>
      <c r="BC28" s="25" t="s">
        <v>2691</v>
      </c>
      <c r="BD28" s="26"/>
      <c r="BE28" s="24"/>
      <c r="BF28" s="25"/>
      <c r="BL28" s="42" t="s">
        <v>2698</v>
      </c>
      <c r="BM28" s="43" t="s">
        <v>2688</v>
      </c>
      <c r="BO28" s="17">
        <v>45312</v>
      </c>
      <c r="BP28" s="18" t="s">
        <v>184</v>
      </c>
    </row>
    <row r="29" spans="1:68" ht="15" customHeight="1" thickBot="1" x14ac:dyDescent="0.35">
      <c r="A29" s="116">
        <v>27</v>
      </c>
      <c r="H29" t="s">
        <v>2623</v>
      </c>
      <c r="I29" s="244">
        <v>8</v>
      </c>
      <c r="J29" s="244" t="s">
        <v>2511</v>
      </c>
      <c r="K29" s="244" t="s">
        <v>2605</v>
      </c>
      <c r="L29" s="244">
        <v>2</v>
      </c>
      <c r="M29" s="244" t="s">
        <v>2523</v>
      </c>
      <c r="N29" s="244">
        <v>86</v>
      </c>
      <c r="O29" s="244" t="s">
        <v>2515</v>
      </c>
      <c r="P29" s="244" t="s">
        <v>2474</v>
      </c>
      <c r="Q29" s="244" t="s">
        <v>2474</v>
      </c>
      <c r="R29" s="6">
        <f t="shared" si="0"/>
        <v>2</v>
      </c>
      <c r="S29" s="6">
        <f t="shared" si="5"/>
        <v>1</v>
      </c>
      <c r="T29" s="7">
        <f t="shared" si="6"/>
        <v>130306</v>
      </c>
      <c r="U29" s="121" t="str">
        <f t="shared" si="7"/>
        <v>1FD02</v>
      </c>
      <c r="V29" s="10">
        <f t="shared" si="1"/>
        <v>253</v>
      </c>
      <c r="W29" s="10">
        <f t="shared" si="2"/>
        <v>2</v>
      </c>
      <c r="X29" s="11">
        <f t="shared" si="3"/>
        <v>1</v>
      </c>
      <c r="Y29" s="11">
        <f t="shared" si="4"/>
        <v>253</v>
      </c>
      <c r="Z29" s="12" t="str">
        <f t="shared" si="8"/>
        <v>Wind Data</v>
      </c>
      <c r="AA29" s="34"/>
      <c r="AB29" s="8"/>
      <c r="AF29" s="6">
        <v>130314</v>
      </c>
      <c r="AG29" s="8" t="s">
        <v>46</v>
      </c>
      <c r="AH29" s="6" t="s">
        <v>47</v>
      </c>
      <c r="AI29" s="17">
        <v>45568</v>
      </c>
      <c r="AJ29" s="18" t="s">
        <v>185</v>
      </c>
      <c r="AK29" s="19"/>
      <c r="AQ29" s="37"/>
      <c r="AR29" s="34"/>
      <c r="AS29" s="34"/>
      <c r="AT29" s="34"/>
      <c r="AU29" s="34"/>
      <c r="AV29" s="34"/>
      <c r="AW29" s="34"/>
      <c r="AX29" s="222">
        <v>130306</v>
      </c>
      <c r="AY29" s="6">
        <v>1</v>
      </c>
      <c r="AZ29" s="6">
        <v>253</v>
      </c>
      <c r="BA29" s="23" t="s">
        <v>2701</v>
      </c>
      <c r="BB29" s="24" t="s">
        <v>3109</v>
      </c>
      <c r="BC29" s="25" t="s">
        <v>2349</v>
      </c>
      <c r="BD29" s="26" t="s">
        <v>2702</v>
      </c>
      <c r="BE29" s="24" t="s">
        <v>3056</v>
      </c>
      <c r="BF29" s="25" t="s">
        <v>2691</v>
      </c>
      <c r="BJ29" s="47" t="s">
        <v>2703</v>
      </c>
      <c r="BL29" s="42" t="s">
        <v>2698</v>
      </c>
      <c r="BM29" s="43" t="s">
        <v>2688</v>
      </c>
      <c r="BO29" s="17">
        <v>45568</v>
      </c>
      <c r="BP29" s="18" t="s">
        <v>185</v>
      </c>
    </row>
    <row r="30" spans="1:68" ht="15" customHeight="1" thickBot="1" x14ac:dyDescent="0.35">
      <c r="A30" s="116">
        <v>28</v>
      </c>
      <c r="H30" t="s">
        <v>2659</v>
      </c>
      <c r="I30" s="244">
        <v>8</v>
      </c>
      <c r="J30" s="244">
        <v>80</v>
      </c>
      <c r="K30" s="244" t="s">
        <v>2585</v>
      </c>
      <c r="L30" s="244">
        <v>1</v>
      </c>
      <c r="M30" s="244">
        <v>18</v>
      </c>
      <c r="N30" s="244" t="s">
        <v>2496</v>
      </c>
      <c r="O30" s="244" t="s">
        <v>2608</v>
      </c>
      <c r="P30" s="244">
        <v>12</v>
      </c>
      <c r="Q30" s="244">
        <v>10</v>
      </c>
      <c r="R30" s="6">
        <f t="shared" si="0"/>
        <v>4</v>
      </c>
      <c r="S30" s="6">
        <f t="shared" si="5"/>
        <v>1</v>
      </c>
      <c r="T30" s="7">
        <f t="shared" si="6"/>
        <v>129038</v>
      </c>
      <c r="U30" s="121" t="str">
        <f t="shared" si="7"/>
        <v>1F80E</v>
      </c>
      <c r="V30" s="10">
        <f t="shared" si="1"/>
        <v>248</v>
      </c>
      <c r="W30" s="10">
        <f t="shared" si="2"/>
        <v>14</v>
      </c>
      <c r="X30" s="11">
        <f t="shared" si="3"/>
        <v>9</v>
      </c>
      <c r="Y30" s="11">
        <f t="shared" si="4"/>
        <v>248</v>
      </c>
      <c r="Z30" s="12" t="str">
        <f t="shared" si="8"/>
        <v>AIS Class A Position Report</v>
      </c>
      <c r="AF30" s="6">
        <v>130316</v>
      </c>
      <c r="AG30" s="8" t="s">
        <v>54</v>
      </c>
      <c r="AH30" s="6" t="s">
        <v>55</v>
      </c>
      <c r="AI30" s="17">
        <v>49152</v>
      </c>
      <c r="AJ30" s="18" t="s">
        <v>199</v>
      </c>
      <c r="AK30" s="19"/>
      <c r="AL30" s="21"/>
      <c r="AM30" s="21"/>
      <c r="AN30" s="21"/>
      <c r="AO30" s="21"/>
      <c r="AP30" s="20"/>
      <c r="AQ30" s="22"/>
      <c r="AR30" s="20"/>
      <c r="AS30" s="20"/>
      <c r="AT30" s="20"/>
      <c r="AU30" s="20"/>
      <c r="AV30" s="20"/>
      <c r="AW30" s="20"/>
      <c r="AX30" s="221">
        <v>129038</v>
      </c>
      <c r="AY30" s="6">
        <v>9</v>
      </c>
      <c r="AZ30" s="6">
        <v>248</v>
      </c>
      <c r="BA30" s="23" t="s">
        <v>2838</v>
      </c>
      <c r="BB30" s="24" t="s">
        <v>2709</v>
      </c>
      <c r="BC30" s="25" t="s">
        <v>2710</v>
      </c>
      <c r="BD30" s="26" t="s">
        <v>2424</v>
      </c>
      <c r="BE30" s="24" t="s">
        <v>2894</v>
      </c>
      <c r="BF30" s="25" t="s">
        <v>2710</v>
      </c>
      <c r="BL30" s="42" t="s">
        <v>2839</v>
      </c>
      <c r="BM30" s="43" t="s">
        <v>2688</v>
      </c>
      <c r="BO30" s="17">
        <v>49152</v>
      </c>
      <c r="BP30" s="18" t="s">
        <v>199</v>
      </c>
    </row>
    <row r="31" spans="1:68" ht="15" customHeight="1" thickBot="1" x14ac:dyDescent="0.35">
      <c r="A31" s="116">
        <v>29</v>
      </c>
      <c r="H31" t="s">
        <v>2659</v>
      </c>
      <c r="I31" s="244">
        <v>8</v>
      </c>
      <c r="J31" s="244">
        <v>81</v>
      </c>
      <c r="K31" s="244" t="s">
        <v>2566</v>
      </c>
      <c r="L31" s="244">
        <v>31</v>
      </c>
      <c r="M31" s="244">
        <v>3</v>
      </c>
      <c r="N31" s="244">
        <v>80</v>
      </c>
      <c r="O31" s="244">
        <v>85</v>
      </c>
      <c r="P31" s="244" t="s">
        <v>2564</v>
      </c>
      <c r="Q31" s="244">
        <v>19</v>
      </c>
      <c r="R31" s="6">
        <f t="shared" si="0"/>
        <v>4</v>
      </c>
      <c r="S31" s="6">
        <f t="shared" si="5"/>
        <v>1</v>
      </c>
      <c r="T31" s="7">
        <f t="shared" si="6"/>
        <v>129038</v>
      </c>
      <c r="U31" s="121" t="str">
        <f t="shared" si="7"/>
        <v>1F80E</v>
      </c>
      <c r="V31" s="10">
        <f t="shared" si="1"/>
        <v>248</v>
      </c>
      <c r="W31" s="10">
        <f t="shared" si="2"/>
        <v>14</v>
      </c>
      <c r="X31" s="11">
        <f t="shared" si="3"/>
        <v>9</v>
      </c>
      <c r="Y31" s="11">
        <f t="shared" si="4"/>
        <v>248</v>
      </c>
      <c r="Z31" s="12" t="str">
        <f t="shared" si="8"/>
        <v>AIS Class A Position Report</v>
      </c>
      <c r="AF31" s="6">
        <v>130577</v>
      </c>
      <c r="AG31" s="8" t="s">
        <v>32</v>
      </c>
      <c r="AH31" s="6" t="s">
        <v>33</v>
      </c>
      <c r="AI31" s="17">
        <v>49408</v>
      </c>
      <c r="AJ31" s="18" t="s">
        <v>200</v>
      </c>
      <c r="AK31" s="19"/>
      <c r="AQ31" s="37"/>
      <c r="AR31" s="34"/>
      <c r="AS31" s="34"/>
      <c r="AT31" s="34"/>
      <c r="AU31" s="34"/>
      <c r="AV31" s="34"/>
      <c r="AW31" s="34"/>
      <c r="AX31" s="222">
        <v>129038</v>
      </c>
      <c r="AY31" s="6">
        <v>9</v>
      </c>
      <c r="AZ31" s="6">
        <v>248</v>
      </c>
      <c r="BA31" s="23" t="s">
        <v>2838</v>
      </c>
      <c r="BB31" s="24" t="s">
        <v>2352</v>
      </c>
      <c r="BC31" s="25" t="s">
        <v>2710</v>
      </c>
      <c r="BD31" s="26" t="s">
        <v>2367</v>
      </c>
      <c r="BE31" s="24" t="s">
        <v>2895</v>
      </c>
      <c r="BF31" s="25" t="s">
        <v>2381</v>
      </c>
      <c r="BG31" s="58" t="s">
        <v>2350</v>
      </c>
      <c r="BH31" s="24" t="s">
        <v>2896</v>
      </c>
      <c r="BI31" s="6" t="s">
        <v>2691</v>
      </c>
      <c r="BL31" s="42" t="s">
        <v>2839</v>
      </c>
      <c r="BM31" s="43" t="s">
        <v>2688</v>
      </c>
      <c r="BO31" s="17">
        <v>49408</v>
      </c>
      <c r="BP31" s="18" t="s">
        <v>200</v>
      </c>
    </row>
    <row r="32" spans="1:68" ht="15" customHeight="1" thickBot="1" x14ac:dyDescent="0.35">
      <c r="A32" s="116">
        <v>30</v>
      </c>
      <c r="H32" t="s">
        <v>2659</v>
      </c>
      <c r="I32" s="244">
        <v>8</v>
      </c>
      <c r="J32" s="244">
        <v>82</v>
      </c>
      <c r="K32" s="244">
        <v>94</v>
      </c>
      <c r="L32" s="244">
        <v>11</v>
      </c>
      <c r="M32" s="244">
        <v>0</v>
      </c>
      <c r="N32" s="244">
        <v>0</v>
      </c>
      <c r="O32" s="244">
        <v>0</v>
      </c>
      <c r="P32" s="244" t="s">
        <v>2574</v>
      </c>
      <c r="Q32" s="244">
        <v>85</v>
      </c>
      <c r="R32" s="6">
        <f t="shared" si="0"/>
        <v>4</v>
      </c>
      <c r="S32" s="6">
        <f t="shared" si="5"/>
        <v>1</v>
      </c>
      <c r="T32" s="7">
        <f t="shared" si="6"/>
        <v>129038</v>
      </c>
      <c r="U32" s="121" t="str">
        <f t="shared" si="7"/>
        <v>1F80E</v>
      </c>
      <c r="V32" s="10">
        <f t="shared" si="1"/>
        <v>248</v>
      </c>
      <c r="W32" s="10">
        <f t="shared" si="2"/>
        <v>14</v>
      </c>
      <c r="X32" s="11">
        <f t="shared" si="3"/>
        <v>9</v>
      </c>
      <c r="Y32" s="11">
        <f t="shared" si="4"/>
        <v>248</v>
      </c>
      <c r="Z32" s="12" t="str">
        <f t="shared" si="8"/>
        <v>AIS Class A Position Report</v>
      </c>
      <c r="AF32" s="6">
        <v>130578</v>
      </c>
      <c r="AG32" s="8" t="s">
        <v>21</v>
      </c>
      <c r="AH32" s="6" t="s">
        <v>22</v>
      </c>
      <c r="AI32" s="17">
        <v>49664</v>
      </c>
      <c r="AJ32" s="18" t="s">
        <v>201</v>
      </c>
      <c r="AK32" s="19"/>
      <c r="AL32" s="21"/>
      <c r="AM32" s="21"/>
      <c r="AN32" s="21"/>
      <c r="AO32" s="21"/>
      <c r="AP32" s="20"/>
      <c r="AQ32" s="22"/>
      <c r="AR32" s="20"/>
      <c r="AS32" s="20"/>
      <c r="AT32" s="20"/>
      <c r="AU32" s="20"/>
      <c r="AV32" s="20"/>
      <c r="AW32" s="20"/>
      <c r="AX32" s="221">
        <v>129038</v>
      </c>
      <c r="AY32" s="6">
        <v>9</v>
      </c>
      <c r="AZ32" s="6">
        <v>248</v>
      </c>
      <c r="BA32" s="23" t="s">
        <v>2838</v>
      </c>
      <c r="BB32" s="24" t="s">
        <v>2411</v>
      </c>
      <c r="BC32" s="25" t="s">
        <v>2710</v>
      </c>
      <c r="BD32" s="26" t="s">
        <v>2834</v>
      </c>
      <c r="BE32" s="24" t="s">
        <v>2899</v>
      </c>
      <c r="BF32" s="25" t="s">
        <v>2691</v>
      </c>
      <c r="BG32" s="58" t="s">
        <v>2772</v>
      </c>
      <c r="BH32" s="24" t="s">
        <v>2457</v>
      </c>
      <c r="BI32" s="6" t="s">
        <v>2349</v>
      </c>
      <c r="BL32" s="42" t="s">
        <v>2839</v>
      </c>
      <c r="BM32" s="43" t="s">
        <v>2688</v>
      </c>
      <c r="BO32" s="17">
        <v>49664</v>
      </c>
      <c r="BP32" s="18" t="s">
        <v>201</v>
      </c>
    </row>
    <row r="33" spans="1:68" ht="15" customHeight="1" thickBot="1" x14ac:dyDescent="0.35">
      <c r="A33" s="116">
        <v>31</v>
      </c>
      <c r="H33" t="s">
        <v>2659</v>
      </c>
      <c r="I33" s="244">
        <v>8</v>
      </c>
      <c r="J33" s="244">
        <v>83</v>
      </c>
      <c r="K33" s="244">
        <v>8</v>
      </c>
      <c r="L33" s="244" t="s">
        <v>2675</v>
      </c>
      <c r="M33" s="244">
        <v>10</v>
      </c>
      <c r="N33" s="244" t="s">
        <v>2567</v>
      </c>
      <c r="O33" s="244" t="s">
        <v>2474</v>
      </c>
      <c r="P33" s="244">
        <v>0</v>
      </c>
      <c r="Q33" s="244" t="s">
        <v>2552</v>
      </c>
      <c r="R33" s="6">
        <f t="shared" si="0"/>
        <v>4</v>
      </c>
      <c r="S33" s="6">
        <f t="shared" si="5"/>
        <v>1</v>
      </c>
      <c r="T33" s="7">
        <f t="shared" si="6"/>
        <v>129038</v>
      </c>
      <c r="U33" s="121" t="str">
        <f t="shared" si="7"/>
        <v>1F80E</v>
      </c>
      <c r="V33" s="10">
        <f t="shared" si="1"/>
        <v>248</v>
      </c>
      <c r="W33" s="10">
        <f t="shared" si="2"/>
        <v>14</v>
      </c>
      <c r="X33" s="11">
        <f t="shared" si="3"/>
        <v>9</v>
      </c>
      <c r="Y33" s="11">
        <f t="shared" si="4"/>
        <v>248</v>
      </c>
      <c r="Z33" s="12" t="str">
        <f t="shared" si="8"/>
        <v>AIS Class A Position Report</v>
      </c>
      <c r="AA33" s="4"/>
      <c r="AB33" s="4"/>
      <c r="AC33" s="4"/>
      <c r="AD33" s="83"/>
      <c r="AE33" s="82"/>
      <c r="AI33" s="17">
        <v>49920</v>
      </c>
      <c r="AJ33" s="18" t="s">
        <v>202</v>
      </c>
      <c r="AK33" s="19"/>
      <c r="AQ33" s="37"/>
      <c r="AR33" s="34"/>
      <c r="AS33" s="34"/>
      <c r="AT33" s="34"/>
      <c r="AU33" s="34"/>
      <c r="AV33" s="34"/>
      <c r="AW33" s="34"/>
      <c r="AX33" s="222">
        <v>129038</v>
      </c>
      <c r="AY33" s="6">
        <v>9</v>
      </c>
      <c r="AZ33" s="6">
        <v>248</v>
      </c>
      <c r="BA33" s="23" t="s">
        <v>2838</v>
      </c>
      <c r="BB33" s="24" t="s">
        <v>2412</v>
      </c>
      <c r="BC33" s="25" t="s">
        <v>2710</v>
      </c>
      <c r="BD33" s="26" t="s">
        <v>2840</v>
      </c>
      <c r="BE33" s="24" t="s">
        <v>3114</v>
      </c>
      <c r="BF33" s="25" t="s">
        <v>2691</v>
      </c>
      <c r="BK33" s="84"/>
      <c r="BL33" s="85" t="s">
        <v>2839</v>
      </c>
      <c r="BM33" s="86" t="s">
        <v>2688</v>
      </c>
      <c r="BO33" s="17">
        <v>49920</v>
      </c>
      <c r="BP33" s="18" t="s">
        <v>202</v>
      </c>
    </row>
    <row r="34" spans="1:68" ht="15" customHeight="1" thickBot="1" x14ac:dyDescent="0.35">
      <c r="A34" s="116">
        <v>32</v>
      </c>
      <c r="H34" t="s">
        <v>2643</v>
      </c>
      <c r="I34" s="244">
        <v>8</v>
      </c>
      <c r="J34" s="244" t="s">
        <v>2474</v>
      </c>
      <c r="K34" s="244" t="s">
        <v>2515</v>
      </c>
      <c r="L34" s="244" t="s">
        <v>2531</v>
      </c>
      <c r="M34" s="244" t="s">
        <v>2568</v>
      </c>
      <c r="N34" s="244">
        <v>0</v>
      </c>
      <c r="O34" s="244">
        <v>0</v>
      </c>
      <c r="P34" s="244" t="s">
        <v>2474</v>
      </c>
      <c r="Q34" s="244" t="s">
        <v>2474</v>
      </c>
      <c r="R34" s="6">
        <f t="shared" si="0"/>
        <v>2</v>
      </c>
      <c r="S34" s="6">
        <f t="shared" si="5"/>
        <v>1</v>
      </c>
      <c r="T34" s="7">
        <f t="shared" si="6"/>
        <v>129026</v>
      </c>
      <c r="U34" s="121" t="str">
        <f t="shared" si="7"/>
        <v>1F802</v>
      </c>
      <c r="V34" s="10">
        <f t="shared" si="1"/>
        <v>248</v>
      </c>
      <c r="W34" s="10">
        <f t="shared" si="2"/>
        <v>2</v>
      </c>
      <c r="X34" s="11">
        <f t="shared" si="3"/>
        <v>7</v>
      </c>
      <c r="Y34" s="11">
        <f t="shared" si="4"/>
        <v>248</v>
      </c>
      <c r="Z34" s="12" t="str">
        <f t="shared" si="8"/>
        <v>COG &amp; SOG, Rapid Update</v>
      </c>
      <c r="AA34" s="8"/>
      <c r="AB34" s="8"/>
      <c r="AC34" s="8"/>
      <c r="AE34" s="5"/>
      <c r="AI34" s="17">
        <v>50176</v>
      </c>
      <c r="AJ34" s="18" t="s">
        <v>203</v>
      </c>
      <c r="AK34" s="19"/>
      <c r="AL34" s="21"/>
      <c r="AM34" s="21"/>
      <c r="AN34" s="21"/>
      <c r="AO34" s="21"/>
      <c r="AP34" s="20"/>
      <c r="AQ34" s="22"/>
      <c r="AR34" s="20"/>
      <c r="AS34" s="20"/>
      <c r="AT34" s="20"/>
      <c r="AU34" s="20"/>
      <c r="AV34" s="20"/>
      <c r="AW34" s="20"/>
      <c r="AX34" s="221">
        <v>129026</v>
      </c>
      <c r="AY34" s="6">
        <v>7</v>
      </c>
      <c r="AZ34" s="6">
        <v>248</v>
      </c>
      <c r="BA34" s="23" t="s">
        <v>2771</v>
      </c>
      <c r="BB34" s="24" t="s">
        <v>3001</v>
      </c>
      <c r="BC34" s="25" t="s">
        <v>2691</v>
      </c>
      <c r="BD34" s="26" t="s">
        <v>2772</v>
      </c>
      <c r="BE34" s="24" t="s">
        <v>2457</v>
      </c>
      <c r="BF34" s="25" t="s">
        <v>2349</v>
      </c>
      <c r="BL34" s="42" t="s">
        <v>2693</v>
      </c>
      <c r="BM34" s="43" t="s">
        <v>2688</v>
      </c>
      <c r="BO34" s="17">
        <v>50176</v>
      </c>
      <c r="BP34" s="18" t="s">
        <v>203</v>
      </c>
    </row>
    <row r="35" spans="1:68" ht="15" customHeight="1" thickBot="1" x14ac:dyDescent="0.35">
      <c r="A35" s="116">
        <v>33</v>
      </c>
      <c r="H35" t="s">
        <v>2522</v>
      </c>
      <c r="I35" s="244">
        <v>8</v>
      </c>
      <c r="J35" s="244">
        <v>16</v>
      </c>
      <c r="K35" s="244" t="s">
        <v>2576</v>
      </c>
      <c r="L35" s="244">
        <v>2</v>
      </c>
      <c r="M35" s="244" t="s">
        <v>2520</v>
      </c>
      <c r="N35" s="244">
        <v>86</v>
      </c>
      <c r="O35" s="244" t="s">
        <v>2512</v>
      </c>
      <c r="P35" s="244" t="s">
        <v>2474</v>
      </c>
      <c r="Q35" s="244" t="s">
        <v>2474</v>
      </c>
      <c r="R35" s="6">
        <f t="shared" si="0"/>
        <v>2</v>
      </c>
      <c r="S35" s="6">
        <f t="shared" si="5"/>
        <v>1</v>
      </c>
      <c r="T35" s="7">
        <f t="shared" si="6"/>
        <v>130306</v>
      </c>
      <c r="U35" s="121" t="str">
        <f t="shared" si="7"/>
        <v>1FD02</v>
      </c>
      <c r="V35" s="10">
        <f t="shared" si="1"/>
        <v>253</v>
      </c>
      <c r="W35" s="10">
        <f t="shared" si="2"/>
        <v>2</v>
      </c>
      <c r="X35" s="11">
        <f t="shared" si="3"/>
        <v>3</v>
      </c>
      <c r="Y35" s="11">
        <f t="shared" si="4"/>
        <v>253</v>
      </c>
      <c r="Z35" s="12" t="str">
        <f t="shared" si="8"/>
        <v>Wind Data</v>
      </c>
      <c r="AA35" s="8"/>
      <c r="AB35" s="8"/>
      <c r="AC35" s="8"/>
      <c r="AE35" s="5"/>
      <c r="AI35" s="17">
        <v>50432</v>
      </c>
      <c r="AJ35" s="18" t="s">
        <v>204</v>
      </c>
      <c r="AK35" s="19"/>
      <c r="AQ35" s="37"/>
      <c r="AR35" s="34"/>
      <c r="AS35" s="34"/>
      <c r="AT35" s="34"/>
      <c r="AU35" s="34"/>
      <c r="AV35" s="34"/>
      <c r="AW35" s="34"/>
      <c r="AX35" s="222">
        <v>130306</v>
      </c>
      <c r="AY35" s="6">
        <v>3</v>
      </c>
      <c r="AZ35" s="6">
        <v>253</v>
      </c>
      <c r="BA35" s="23" t="s">
        <v>2701</v>
      </c>
      <c r="BB35" s="24" t="s">
        <v>3111</v>
      </c>
      <c r="BC35" s="25" t="s">
        <v>2349</v>
      </c>
      <c r="BD35" s="26" t="s">
        <v>2702</v>
      </c>
      <c r="BE35" s="24" t="s">
        <v>3112</v>
      </c>
      <c r="BF35" s="25" t="s">
        <v>2691</v>
      </c>
      <c r="BJ35" s="47" t="s">
        <v>2704</v>
      </c>
      <c r="BL35" s="42" t="s">
        <v>2705</v>
      </c>
      <c r="BM35" s="43" t="s">
        <v>2688</v>
      </c>
      <c r="BO35" s="17">
        <v>50432</v>
      </c>
      <c r="BP35" s="18" t="s">
        <v>204</v>
      </c>
    </row>
    <row r="36" spans="1:68" ht="15" customHeight="1" thickBot="1" x14ac:dyDescent="0.35">
      <c r="A36" s="116">
        <v>34</v>
      </c>
      <c r="H36" t="s">
        <v>2572</v>
      </c>
      <c r="I36" s="244">
        <v>8</v>
      </c>
      <c r="J36" s="244">
        <v>60</v>
      </c>
      <c r="K36" s="244">
        <v>9</v>
      </c>
      <c r="L36" s="244">
        <v>0</v>
      </c>
      <c r="M36" s="244">
        <v>1</v>
      </c>
      <c r="N36" s="244">
        <v>0</v>
      </c>
      <c r="O36" s="244" t="s">
        <v>2611</v>
      </c>
      <c r="P36" s="244">
        <v>64</v>
      </c>
      <c r="Q36" s="244" t="s">
        <v>2660</v>
      </c>
      <c r="R36" s="6">
        <f t="shared" si="0"/>
        <v>6</v>
      </c>
      <c r="S36" s="6">
        <f t="shared" si="5"/>
        <v>1</v>
      </c>
      <c r="T36" s="7">
        <f t="shared" si="6"/>
        <v>127506</v>
      </c>
      <c r="U36" s="121" t="str">
        <f t="shared" si="7"/>
        <v>1F212</v>
      </c>
      <c r="V36" s="10">
        <f t="shared" si="1"/>
        <v>242</v>
      </c>
      <c r="W36" s="10">
        <f t="shared" si="2"/>
        <v>18</v>
      </c>
      <c r="X36" s="11">
        <f t="shared" si="3"/>
        <v>16</v>
      </c>
      <c r="Y36" s="11">
        <f t="shared" si="4"/>
        <v>242</v>
      </c>
      <c r="Z36" s="12" t="str">
        <f t="shared" si="8"/>
        <v>DC Detailed Status</v>
      </c>
      <c r="AA36" s="8"/>
      <c r="AB36" s="8"/>
      <c r="AC36" s="8"/>
      <c r="AE36" s="5"/>
      <c r="AI36" s="17">
        <v>50944</v>
      </c>
      <c r="AJ36" s="18" t="s">
        <v>206</v>
      </c>
      <c r="AK36" s="19"/>
      <c r="AL36" s="21"/>
      <c r="AM36" s="21"/>
      <c r="AN36" s="21"/>
      <c r="AO36" s="21"/>
      <c r="AP36" s="20"/>
      <c r="AQ36" s="22"/>
      <c r="AR36" s="20"/>
      <c r="AS36" s="20"/>
      <c r="AT36" s="20"/>
      <c r="AU36" s="20"/>
      <c r="AV36" s="20"/>
      <c r="AW36" s="20"/>
      <c r="AX36" s="221">
        <v>127506</v>
      </c>
      <c r="AY36" s="6">
        <v>16</v>
      </c>
      <c r="AZ36" s="6">
        <v>242</v>
      </c>
      <c r="BA36" s="23" t="s">
        <v>2865</v>
      </c>
      <c r="BB36" s="24" t="s">
        <v>2709</v>
      </c>
      <c r="BC36" s="25" t="s">
        <v>2710</v>
      </c>
      <c r="BD36" s="26" t="s">
        <v>2866</v>
      </c>
      <c r="BE36" s="24" t="s">
        <v>3002</v>
      </c>
      <c r="BF36" s="25" t="s">
        <v>2361</v>
      </c>
      <c r="BG36" s="58" t="s">
        <v>2867</v>
      </c>
      <c r="BH36" s="24" t="s">
        <v>2459</v>
      </c>
      <c r="BI36" s="6" t="s">
        <v>2361</v>
      </c>
      <c r="BJ36" s="47" t="s">
        <v>2864</v>
      </c>
      <c r="BL36" s="42" t="s">
        <v>2687</v>
      </c>
      <c r="BM36" s="43" t="s">
        <v>2688</v>
      </c>
      <c r="BO36" s="17">
        <v>50944</v>
      </c>
      <c r="BP36" s="18" t="s">
        <v>206</v>
      </c>
    </row>
    <row r="37" spans="1:68" ht="15" customHeight="1" thickBot="1" x14ac:dyDescent="0.35">
      <c r="A37" s="116">
        <v>35</v>
      </c>
      <c r="H37" t="s">
        <v>2572</v>
      </c>
      <c r="I37" s="244">
        <v>8</v>
      </c>
      <c r="J37" s="244">
        <v>61</v>
      </c>
      <c r="K37" s="244">
        <v>3</v>
      </c>
      <c r="L37" s="244">
        <v>0</v>
      </c>
      <c r="M37" s="244">
        <v>0</v>
      </c>
      <c r="N37" s="244" t="s">
        <v>2474</v>
      </c>
      <c r="O37" s="244" t="s">
        <v>2474</v>
      </c>
      <c r="P37" s="244" t="s">
        <v>2474</v>
      </c>
      <c r="Q37" s="244" t="s">
        <v>2474</v>
      </c>
      <c r="R37" s="75">
        <f t="shared" si="0"/>
        <v>6</v>
      </c>
      <c r="S37" s="75">
        <f t="shared" si="5"/>
        <v>1</v>
      </c>
      <c r="T37" s="7">
        <f t="shared" si="6"/>
        <v>127506</v>
      </c>
      <c r="U37" s="121" t="str">
        <f t="shared" si="7"/>
        <v>1F212</v>
      </c>
      <c r="V37" s="10">
        <f t="shared" si="1"/>
        <v>242</v>
      </c>
      <c r="W37" s="10">
        <f t="shared" si="2"/>
        <v>18</v>
      </c>
      <c r="X37" s="11">
        <f t="shared" si="3"/>
        <v>16</v>
      </c>
      <c r="Y37" s="11">
        <f t="shared" si="4"/>
        <v>242</v>
      </c>
      <c r="Z37" s="12" t="str">
        <f t="shared" si="8"/>
        <v>DC Detailed Status</v>
      </c>
      <c r="AA37" s="8"/>
      <c r="AB37" s="8"/>
      <c r="AC37" s="8"/>
      <c r="AE37" s="5"/>
      <c r="AI37" s="17">
        <v>51200</v>
      </c>
      <c r="AJ37" s="18" t="s">
        <v>207</v>
      </c>
      <c r="AK37" s="19"/>
      <c r="AQ37" s="37"/>
      <c r="AR37" s="34"/>
      <c r="AS37" s="34"/>
      <c r="AT37" s="34"/>
      <c r="AU37" s="34"/>
      <c r="AV37" s="34"/>
      <c r="AW37" s="34"/>
      <c r="AX37" s="222">
        <v>127506</v>
      </c>
      <c r="AY37" s="6">
        <v>16</v>
      </c>
      <c r="AZ37" s="6">
        <v>242</v>
      </c>
      <c r="BA37" s="23" t="s">
        <v>2865</v>
      </c>
      <c r="BB37" s="24" t="s">
        <v>2352</v>
      </c>
      <c r="BC37" s="25" t="s">
        <v>2710</v>
      </c>
      <c r="BD37" s="26" t="s">
        <v>2868</v>
      </c>
      <c r="BE37" s="24" t="s">
        <v>3115</v>
      </c>
      <c r="BF37" s="25" t="s">
        <v>2869</v>
      </c>
      <c r="BL37" s="42" t="s">
        <v>2687</v>
      </c>
      <c r="BM37" s="43" t="s">
        <v>2688</v>
      </c>
      <c r="BO37" s="17">
        <v>51200</v>
      </c>
      <c r="BP37" s="18" t="s">
        <v>207</v>
      </c>
    </row>
    <row r="38" spans="1:68" ht="15" customHeight="1" thickBot="1" x14ac:dyDescent="0.35">
      <c r="A38" s="116">
        <v>36</v>
      </c>
      <c r="H38" t="s">
        <v>2619</v>
      </c>
      <c r="I38" s="244">
        <v>8</v>
      </c>
      <c r="J38" s="244">
        <v>9</v>
      </c>
      <c r="K38" s="244" t="s">
        <v>2517</v>
      </c>
      <c r="L38" s="244" t="s">
        <v>2509</v>
      </c>
      <c r="M38" s="244">
        <v>19</v>
      </c>
      <c r="N38" s="244">
        <v>11</v>
      </c>
      <c r="O38" s="244" t="s">
        <v>2579</v>
      </c>
      <c r="P38" s="244">
        <v>32</v>
      </c>
      <c r="Q38" s="244">
        <v>3</v>
      </c>
      <c r="R38" s="6">
        <f t="shared" si="0"/>
        <v>2</v>
      </c>
      <c r="S38" s="6">
        <f t="shared" si="5"/>
        <v>1</v>
      </c>
      <c r="T38" s="7">
        <f t="shared" si="6"/>
        <v>129025</v>
      </c>
      <c r="U38" s="121" t="str">
        <f t="shared" si="7"/>
        <v>1F801</v>
      </c>
      <c r="V38" s="10">
        <f t="shared" si="1"/>
        <v>248</v>
      </c>
      <c r="W38" s="10">
        <f t="shared" si="2"/>
        <v>1</v>
      </c>
      <c r="X38" s="11">
        <f t="shared" si="3"/>
        <v>7</v>
      </c>
      <c r="Y38" s="11">
        <f t="shared" si="4"/>
        <v>248</v>
      </c>
      <c r="Z38" s="12" t="str">
        <f t="shared" si="8"/>
        <v>Position, Rapid Update</v>
      </c>
      <c r="AA38" s="34"/>
      <c r="AB38" s="8"/>
      <c r="AC38" s="8"/>
      <c r="AE38" s="5"/>
      <c r="AI38" s="17">
        <v>51456</v>
      </c>
      <c r="AJ38" s="18" t="s">
        <v>208</v>
      </c>
      <c r="AK38" s="19"/>
      <c r="AL38" s="21"/>
      <c r="AM38" s="21"/>
      <c r="AN38" s="21"/>
      <c r="AO38" s="21"/>
      <c r="AP38" s="20"/>
      <c r="AQ38" s="22"/>
      <c r="AR38" s="20"/>
      <c r="AS38" s="20"/>
      <c r="AT38" s="20"/>
      <c r="AU38" s="20"/>
      <c r="AV38" s="20"/>
      <c r="AW38" s="20"/>
      <c r="AX38" s="221">
        <v>129025</v>
      </c>
      <c r="AY38" s="6">
        <v>7</v>
      </c>
      <c r="AZ38" s="6">
        <v>248</v>
      </c>
      <c r="BA38" s="23" t="s">
        <v>2689</v>
      </c>
      <c r="BB38" s="24" t="s">
        <v>2993</v>
      </c>
      <c r="BC38" s="25" t="s">
        <v>2691</v>
      </c>
      <c r="BD38" s="26" t="s">
        <v>2350</v>
      </c>
      <c r="BE38" s="24" t="s">
        <v>2692</v>
      </c>
      <c r="BF38" s="25" t="s">
        <v>2691</v>
      </c>
      <c r="BL38" s="42" t="s">
        <v>2693</v>
      </c>
      <c r="BM38" s="43" t="s">
        <v>2688</v>
      </c>
      <c r="BO38" s="17">
        <v>51456</v>
      </c>
      <c r="BP38" s="18" t="s">
        <v>208</v>
      </c>
    </row>
    <row r="39" spans="1:68" ht="15" customHeight="1" thickBot="1" x14ac:dyDescent="0.35">
      <c r="A39" s="116">
        <v>37</v>
      </c>
      <c r="H39" t="s">
        <v>2620</v>
      </c>
      <c r="I39" s="244">
        <v>8</v>
      </c>
      <c r="J39" s="244">
        <v>0</v>
      </c>
      <c r="K39" s="244" t="s">
        <v>2474</v>
      </c>
      <c r="L39" s="244" t="s">
        <v>2474</v>
      </c>
      <c r="M39" s="244" t="s">
        <v>2474</v>
      </c>
      <c r="N39" s="244" t="s">
        <v>2521</v>
      </c>
      <c r="O39" s="244">
        <v>2</v>
      </c>
      <c r="P39" s="244" t="s">
        <v>2474</v>
      </c>
      <c r="Q39" s="244" t="s">
        <v>2474</v>
      </c>
      <c r="R39" s="6">
        <f t="shared" si="0"/>
        <v>2</v>
      </c>
      <c r="S39" s="6">
        <f t="shared" si="5"/>
        <v>1</v>
      </c>
      <c r="T39" s="7">
        <f t="shared" si="6"/>
        <v>127245</v>
      </c>
      <c r="U39" s="121" t="str">
        <f t="shared" si="7"/>
        <v>1F10D</v>
      </c>
      <c r="V39" s="10">
        <f t="shared" si="1"/>
        <v>241</v>
      </c>
      <c r="W39" s="10">
        <f t="shared" si="2"/>
        <v>13</v>
      </c>
      <c r="X39" s="11">
        <f t="shared" si="3"/>
        <v>1</v>
      </c>
      <c r="Y39" s="11">
        <f t="shared" si="4"/>
        <v>241</v>
      </c>
      <c r="Z39" s="12" t="str">
        <f t="shared" si="8"/>
        <v>Rudder</v>
      </c>
      <c r="AA39" s="34"/>
      <c r="AB39" s="8"/>
      <c r="AC39" s="8"/>
      <c r="AE39" s="5"/>
      <c r="AI39" s="17">
        <v>51712</v>
      </c>
      <c r="AJ39" s="18" t="s">
        <v>209</v>
      </c>
      <c r="AK39" s="19"/>
      <c r="AQ39" s="37"/>
      <c r="AR39" s="34"/>
      <c r="AS39" s="34"/>
      <c r="AT39" s="34"/>
      <c r="AU39" s="34"/>
      <c r="AV39" s="34"/>
      <c r="AW39" s="34"/>
      <c r="AX39" s="222">
        <v>127245</v>
      </c>
      <c r="AY39" s="6">
        <v>1</v>
      </c>
      <c r="AZ39" s="6">
        <v>241</v>
      </c>
      <c r="BA39" s="23" t="s">
        <v>2696</v>
      </c>
      <c r="BB39" s="24" t="s">
        <v>2999</v>
      </c>
      <c r="BC39" s="25" t="s">
        <v>2691</v>
      </c>
      <c r="BD39" s="26"/>
      <c r="BE39" s="24"/>
      <c r="BF39" s="25"/>
      <c r="BL39" s="42" t="s">
        <v>2698</v>
      </c>
      <c r="BM39" s="43" t="s">
        <v>2688</v>
      </c>
      <c r="BO39" s="17">
        <v>51712</v>
      </c>
      <c r="BP39" s="18" t="s">
        <v>209</v>
      </c>
    </row>
    <row r="40" spans="1:68" ht="15" customHeight="1" thickBot="1" x14ac:dyDescent="0.35">
      <c r="A40" s="116">
        <v>38</v>
      </c>
      <c r="H40" t="s">
        <v>2621</v>
      </c>
      <c r="I40" s="244">
        <v>8</v>
      </c>
      <c r="J40" s="244" t="s">
        <v>2566</v>
      </c>
      <c r="K40" s="244" t="s">
        <v>2519</v>
      </c>
      <c r="L40" s="244" t="s">
        <v>2506</v>
      </c>
      <c r="M40" s="244">
        <v>0</v>
      </c>
      <c r="N40" s="244">
        <v>0</v>
      </c>
      <c r="O40" s="244" t="s">
        <v>2474</v>
      </c>
      <c r="P40" s="244" t="s">
        <v>2483</v>
      </c>
      <c r="Q40" s="244" t="s">
        <v>2520</v>
      </c>
      <c r="R40" s="6">
        <f t="shared" si="0"/>
        <v>2</v>
      </c>
      <c r="S40" s="6">
        <f t="shared" si="5"/>
        <v>1</v>
      </c>
      <c r="T40" s="7">
        <f t="shared" si="6"/>
        <v>127250</v>
      </c>
      <c r="U40" s="121" t="str">
        <f t="shared" si="7"/>
        <v>1F112</v>
      </c>
      <c r="V40" s="10">
        <f t="shared" si="1"/>
        <v>241</v>
      </c>
      <c r="W40" s="10">
        <f t="shared" si="2"/>
        <v>18</v>
      </c>
      <c r="X40" s="11">
        <f t="shared" si="3"/>
        <v>1</v>
      </c>
      <c r="Y40" s="11">
        <f t="shared" si="4"/>
        <v>241</v>
      </c>
      <c r="Z40" s="12" t="str">
        <f t="shared" si="8"/>
        <v>Vessel Heading</v>
      </c>
      <c r="AA40" s="34"/>
      <c r="AB40" s="8"/>
      <c r="AC40" s="8"/>
      <c r="AE40" s="5"/>
      <c r="AI40" s="17">
        <v>51968</v>
      </c>
      <c r="AJ40" s="18" t="s">
        <v>210</v>
      </c>
      <c r="AK40" s="19"/>
      <c r="AL40" s="21"/>
      <c r="AM40" s="21"/>
      <c r="AN40" s="21"/>
      <c r="AO40" s="21"/>
      <c r="AP40" s="20"/>
      <c r="AQ40" s="22"/>
      <c r="AR40" s="20"/>
      <c r="AS40" s="20"/>
      <c r="AT40" s="20"/>
      <c r="AU40" s="20"/>
      <c r="AV40" s="20"/>
      <c r="AW40" s="20"/>
      <c r="AX40" s="221">
        <v>127250</v>
      </c>
      <c r="AY40" s="6">
        <v>1</v>
      </c>
      <c r="AZ40" s="6">
        <v>241</v>
      </c>
      <c r="BA40" s="23" t="s">
        <v>18</v>
      </c>
      <c r="BB40" s="24" t="s">
        <v>2462</v>
      </c>
      <c r="BC40" s="25" t="s">
        <v>2691</v>
      </c>
      <c r="BD40" s="26"/>
      <c r="BE40" s="24"/>
      <c r="BF40" s="25"/>
      <c r="BL40" s="42" t="s">
        <v>2698</v>
      </c>
      <c r="BM40" s="43" t="s">
        <v>2688</v>
      </c>
      <c r="BO40" s="17">
        <v>51968</v>
      </c>
      <c r="BP40" s="18" t="s">
        <v>210</v>
      </c>
    </row>
    <row r="41" spans="1:68" ht="15" customHeight="1" thickBot="1" x14ac:dyDescent="0.35">
      <c r="A41" s="116">
        <v>39</v>
      </c>
      <c r="H41" t="s">
        <v>2622</v>
      </c>
      <c r="I41" s="244">
        <v>8</v>
      </c>
      <c r="J41" s="244" t="s">
        <v>2566</v>
      </c>
      <c r="K41" s="244">
        <v>0</v>
      </c>
      <c r="L41" s="244" t="s">
        <v>2563</v>
      </c>
      <c r="M41" s="244" t="s">
        <v>2520</v>
      </c>
      <c r="N41" s="244">
        <v>5</v>
      </c>
      <c r="O41" s="244" t="s">
        <v>2474</v>
      </c>
      <c r="P41" s="244" t="s">
        <v>2474</v>
      </c>
      <c r="Q41" s="244" t="s">
        <v>2474</v>
      </c>
      <c r="R41" s="6">
        <f t="shared" si="0"/>
        <v>2</v>
      </c>
      <c r="S41" s="6">
        <f t="shared" si="5"/>
        <v>1</v>
      </c>
      <c r="T41" s="7">
        <f t="shared" si="6"/>
        <v>127251</v>
      </c>
      <c r="U41" s="121" t="str">
        <f t="shared" si="7"/>
        <v>1F113</v>
      </c>
      <c r="V41" s="10">
        <f t="shared" si="1"/>
        <v>241</v>
      </c>
      <c r="W41" s="10">
        <f t="shared" si="2"/>
        <v>19</v>
      </c>
      <c r="X41" s="11">
        <f t="shared" si="3"/>
        <v>1</v>
      </c>
      <c r="Y41" s="11">
        <f t="shared" si="4"/>
        <v>241</v>
      </c>
      <c r="Z41" s="12" t="str">
        <f t="shared" si="8"/>
        <v>Rate of Turn</v>
      </c>
      <c r="AA41" s="34"/>
      <c r="AB41" s="8"/>
      <c r="AC41" s="8"/>
      <c r="AE41" s="5"/>
      <c r="AI41" s="17">
        <v>52224</v>
      </c>
      <c r="AJ41" s="18" t="s">
        <v>211</v>
      </c>
      <c r="AK41" s="19"/>
      <c r="AQ41" s="37"/>
      <c r="AR41" s="34"/>
      <c r="AS41" s="34"/>
      <c r="AT41" s="34"/>
      <c r="AU41" s="34"/>
      <c r="AV41" s="34"/>
      <c r="AW41" s="34"/>
      <c r="AX41" s="222">
        <v>127251</v>
      </c>
      <c r="AY41" s="6">
        <v>1</v>
      </c>
      <c r="AZ41" s="6">
        <v>241</v>
      </c>
      <c r="BA41" s="23" t="s">
        <v>2699</v>
      </c>
      <c r="BB41" s="24" t="s">
        <v>2700</v>
      </c>
      <c r="BC41" s="25" t="s">
        <v>2691</v>
      </c>
      <c r="BD41" s="26"/>
      <c r="BE41" s="24"/>
      <c r="BF41" s="25"/>
      <c r="BL41" s="42" t="s">
        <v>2698</v>
      </c>
      <c r="BM41" s="43" t="s">
        <v>2688</v>
      </c>
      <c r="BO41" s="17">
        <v>52224</v>
      </c>
      <c r="BP41" s="18" t="s">
        <v>211</v>
      </c>
    </row>
    <row r="42" spans="1:68" ht="15" customHeight="1" thickBot="1" x14ac:dyDescent="0.35">
      <c r="A42" s="116">
        <v>40</v>
      </c>
      <c r="H42" t="s">
        <v>2623</v>
      </c>
      <c r="I42" s="244">
        <v>8</v>
      </c>
      <c r="J42" s="244" t="s">
        <v>2566</v>
      </c>
      <c r="K42" s="244" t="s">
        <v>2486</v>
      </c>
      <c r="L42" s="244">
        <v>2</v>
      </c>
      <c r="M42" s="244" t="s">
        <v>2552</v>
      </c>
      <c r="N42" s="244">
        <v>86</v>
      </c>
      <c r="O42" s="244" t="s">
        <v>2515</v>
      </c>
      <c r="P42" s="244" t="s">
        <v>2474</v>
      </c>
      <c r="Q42" s="244" t="s">
        <v>2474</v>
      </c>
      <c r="R42" s="6">
        <f t="shared" si="0"/>
        <v>2</v>
      </c>
      <c r="S42" s="6">
        <f t="shared" si="5"/>
        <v>1</v>
      </c>
      <c r="T42" s="7">
        <f t="shared" si="6"/>
        <v>130306</v>
      </c>
      <c r="U42" s="121" t="str">
        <f t="shared" si="7"/>
        <v>1FD02</v>
      </c>
      <c r="V42" s="10">
        <f t="shared" si="1"/>
        <v>253</v>
      </c>
      <c r="W42" s="10">
        <f t="shared" si="2"/>
        <v>2</v>
      </c>
      <c r="X42" s="11">
        <f t="shared" si="3"/>
        <v>1</v>
      </c>
      <c r="Y42" s="11">
        <f t="shared" si="4"/>
        <v>253</v>
      </c>
      <c r="Z42" s="12" t="str">
        <f t="shared" si="8"/>
        <v>Wind Data</v>
      </c>
      <c r="AA42" s="34"/>
      <c r="AB42" s="8"/>
      <c r="AC42" s="8"/>
      <c r="AE42" s="5"/>
      <c r="AI42" s="17">
        <v>54016</v>
      </c>
      <c r="AJ42" s="18" t="s">
        <v>217</v>
      </c>
      <c r="AK42" s="19"/>
      <c r="AL42" s="21"/>
      <c r="AM42" s="21"/>
      <c r="AN42" s="21"/>
      <c r="AO42" s="21"/>
      <c r="AP42" s="20"/>
      <c r="AQ42" s="22"/>
      <c r="AR42" s="20"/>
      <c r="AS42" s="20"/>
      <c r="AT42" s="20"/>
      <c r="AU42" s="20"/>
      <c r="AV42" s="20"/>
      <c r="AW42" s="20"/>
      <c r="AX42" s="221">
        <v>130306</v>
      </c>
      <c r="AY42" s="6">
        <v>1</v>
      </c>
      <c r="AZ42" s="6">
        <v>253</v>
      </c>
      <c r="BA42" s="23" t="s">
        <v>2701</v>
      </c>
      <c r="BB42" s="24" t="s">
        <v>3116</v>
      </c>
      <c r="BC42" s="25" t="s">
        <v>2349</v>
      </c>
      <c r="BD42" s="26" t="s">
        <v>2702</v>
      </c>
      <c r="BE42" s="24" t="s">
        <v>3112</v>
      </c>
      <c r="BF42" s="25" t="s">
        <v>2691</v>
      </c>
      <c r="BJ42" s="47" t="s">
        <v>2703</v>
      </c>
      <c r="BL42" s="42" t="s">
        <v>2698</v>
      </c>
      <c r="BM42" s="43" t="s">
        <v>2688</v>
      </c>
      <c r="BO42" s="17">
        <v>54016</v>
      </c>
      <c r="BP42" s="18" t="s">
        <v>217</v>
      </c>
    </row>
    <row r="43" spans="1:68" ht="15" customHeight="1" thickBot="1" x14ac:dyDescent="0.35">
      <c r="A43" s="116">
        <v>41</v>
      </c>
      <c r="H43" t="s">
        <v>2522</v>
      </c>
      <c r="I43" s="244">
        <v>8</v>
      </c>
      <c r="J43" s="244">
        <v>16</v>
      </c>
      <c r="K43" s="244" t="s">
        <v>2576</v>
      </c>
      <c r="L43" s="244">
        <v>2</v>
      </c>
      <c r="M43" s="244">
        <v>43</v>
      </c>
      <c r="N43" s="244">
        <v>93</v>
      </c>
      <c r="O43" s="244" t="s">
        <v>2512</v>
      </c>
      <c r="P43" s="244" t="s">
        <v>2474</v>
      </c>
      <c r="Q43" s="244" t="s">
        <v>2474</v>
      </c>
      <c r="R43" s="6">
        <f t="shared" si="0"/>
        <v>2</v>
      </c>
      <c r="S43" s="6">
        <f t="shared" si="5"/>
        <v>1</v>
      </c>
      <c r="T43" s="7">
        <f t="shared" si="6"/>
        <v>130306</v>
      </c>
      <c r="U43" s="121" t="str">
        <f t="shared" si="7"/>
        <v>1FD02</v>
      </c>
      <c r="V43" s="10">
        <f t="shared" si="1"/>
        <v>253</v>
      </c>
      <c r="W43" s="10">
        <f t="shared" si="2"/>
        <v>2</v>
      </c>
      <c r="X43" s="11">
        <f t="shared" si="3"/>
        <v>3</v>
      </c>
      <c r="Y43" s="11">
        <f t="shared" si="4"/>
        <v>253</v>
      </c>
      <c r="Z43" s="12" t="str">
        <f t="shared" si="8"/>
        <v>Wind Data</v>
      </c>
      <c r="AA43" s="34"/>
      <c r="AB43" s="8"/>
      <c r="AC43" s="8"/>
      <c r="AE43" s="5"/>
      <c r="AI43" s="17">
        <v>54272</v>
      </c>
      <c r="AJ43" s="18" t="s">
        <v>218</v>
      </c>
      <c r="AK43" s="19"/>
      <c r="AQ43" s="37"/>
      <c r="AR43" s="34"/>
      <c r="AS43" s="34"/>
      <c r="AT43" s="34"/>
      <c r="AU43" s="34"/>
      <c r="AV43" s="34"/>
      <c r="AW43" s="34"/>
      <c r="AX43" s="222">
        <v>130306</v>
      </c>
      <c r="AY43" s="6">
        <v>3</v>
      </c>
      <c r="AZ43" s="6">
        <v>253</v>
      </c>
      <c r="BA43" s="23" t="s">
        <v>2701</v>
      </c>
      <c r="BB43" s="24" t="s">
        <v>3111</v>
      </c>
      <c r="BC43" s="25" t="s">
        <v>2349</v>
      </c>
      <c r="BD43" s="26" t="s">
        <v>2702</v>
      </c>
      <c r="BE43" s="24" t="s">
        <v>3117</v>
      </c>
      <c r="BF43" s="25" t="s">
        <v>2691</v>
      </c>
      <c r="BJ43" s="47" t="s">
        <v>2704</v>
      </c>
      <c r="BL43" s="42" t="s">
        <v>2705</v>
      </c>
      <c r="BM43" s="43" t="s">
        <v>2688</v>
      </c>
      <c r="BO43" s="17">
        <v>54272</v>
      </c>
      <c r="BP43" s="18" t="s">
        <v>218</v>
      </c>
    </row>
    <row r="44" spans="1:68" ht="15" customHeight="1" thickBot="1" x14ac:dyDescent="0.35">
      <c r="A44" s="116">
        <v>42</v>
      </c>
      <c r="H44" t="s">
        <v>2570</v>
      </c>
      <c r="I44" s="244">
        <v>8</v>
      </c>
      <c r="J44" s="244">
        <v>1</v>
      </c>
      <c r="K44" s="244">
        <v>0</v>
      </c>
      <c r="L44" s="244">
        <v>5</v>
      </c>
      <c r="M44" s="244" t="s">
        <v>2474</v>
      </c>
      <c r="N44" s="244" t="s">
        <v>2483</v>
      </c>
      <c r="O44" s="244" t="s">
        <v>2474</v>
      </c>
      <c r="P44" s="244" t="s">
        <v>2474</v>
      </c>
      <c r="Q44" s="244" t="s">
        <v>2474</v>
      </c>
      <c r="R44" s="6">
        <f t="shared" si="0"/>
        <v>5</v>
      </c>
      <c r="S44" s="6">
        <f t="shared" si="5"/>
        <v>1</v>
      </c>
      <c r="T44" s="7">
        <f t="shared" si="6"/>
        <v>127508</v>
      </c>
      <c r="U44" s="121" t="str">
        <f t="shared" si="7"/>
        <v>1F214</v>
      </c>
      <c r="V44" s="10">
        <f t="shared" si="1"/>
        <v>242</v>
      </c>
      <c r="W44" s="10">
        <f t="shared" si="2"/>
        <v>20</v>
      </c>
      <c r="X44" s="11">
        <f t="shared" si="3"/>
        <v>16</v>
      </c>
      <c r="Y44" s="11">
        <f t="shared" si="4"/>
        <v>242</v>
      </c>
      <c r="Z44" s="12" t="str">
        <f t="shared" si="8"/>
        <v>Battery Status</v>
      </c>
      <c r="AA44" s="8"/>
      <c r="AB44" s="8"/>
      <c r="AC44" s="8"/>
      <c r="AE44" s="5"/>
      <c r="AI44" s="17">
        <v>54528</v>
      </c>
      <c r="AJ44" s="18" t="s">
        <v>219</v>
      </c>
      <c r="AK44" s="19"/>
      <c r="AL44" s="21"/>
      <c r="AM44" s="21"/>
      <c r="AN44" s="21"/>
      <c r="AO44" s="21"/>
      <c r="AP44" s="20"/>
      <c r="AQ44" s="22"/>
      <c r="AR44" s="20"/>
      <c r="AS44" s="20"/>
      <c r="AT44" s="20"/>
      <c r="AU44" s="20"/>
      <c r="AV44" s="20"/>
      <c r="AW44" s="20"/>
      <c r="AX44" s="221">
        <v>127508</v>
      </c>
      <c r="AY44" s="6">
        <v>16</v>
      </c>
      <c r="AZ44" s="6">
        <v>242</v>
      </c>
      <c r="BA44" s="23" t="s">
        <v>2861</v>
      </c>
      <c r="BB44" s="24" t="s">
        <v>2956</v>
      </c>
      <c r="BC44" s="25" t="s">
        <v>2358</v>
      </c>
      <c r="BD44" s="26"/>
      <c r="BE44" s="24"/>
      <c r="BF44" s="25"/>
      <c r="BG44" s="58" t="s">
        <v>2863</v>
      </c>
      <c r="BI44" s="6" t="s">
        <v>2359</v>
      </c>
      <c r="BJ44" s="47" t="s">
        <v>2864</v>
      </c>
      <c r="BL44" s="42" t="s">
        <v>2687</v>
      </c>
      <c r="BM44" s="43" t="s">
        <v>2688</v>
      </c>
      <c r="BO44" s="17">
        <v>54528</v>
      </c>
      <c r="BP44" s="18" t="s">
        <v>219</v>
      </c>
    </row>
    <row r="45" spans="1:68" ht="15" customHeight="1" thickBot="1" x14ac:dyDescent="0.35">
      <c r="A45" s="116">
        <v>43</v>
      </c>
      <c r="H45" t="s">
        <v>2619</v>
      </c>
      <c r="I45" s="244">
        <v>8</v>
      </c>
      <c r="J45" s="244">
        <v>9</v>
      </c>
      <c r="K45" s="244" t="s">
        <v>2517</v>
      </c>
      <c r="L45" s="244" t="s">
        <v>2509</v>
      </c>
      <c r="M45" s="244">
        <v>19</v>
      </c>
      <c r="N45" s="244">
        <v>12</v>
      </c>
      <c r="O45" s="244" t="s">
        <v>2579</v>
      </c>
      <c r="P45" s="244">
        <v>32</v>
      </c>
      <c r="Q45" s="244">
        <v>3</v>
      </c>
      <c r="R45" s="75">
        <f t="shared" si="0"/>
        <v>2</v>
      </c>
      <c r="S45" s="75">
        <f t="shared" si="5"/>
        <v>1</v>
      </c>
      <c r="T45" s="7">
        <f t="shared" si="6"/>
        <v>129025</v>
      </c>
      <c r="U45" s="121" t="str">
        <f t="shared" si="7"/>
        <v>1F801</v>
      </c>
      <c r="V45" s="10">
        <f t="shared" si="1"/>
        <v>248</v>
      </c>
      <c r="W45" s="10">
        <f t="shared" si="2"/>
        <v>1</v>
      </c>
      <c r="X45" s="11">
        <f t="shared" si="3"/>
        <v>7</v>
      </c>
      <c r="Y45" s="11">
        <f t="shared" si="4"/>
        <v>248</v>
      </c>
      <c r="Z45" s="12" t="str">
        <f t="shared" si="8"/>
        <v>Position, Rapid Update</v>
      </c>
      <c r="AA45" s="8"/>
      <c r="AB45" s="8"/>
      <c r="AC45" s="8"/>
      <c r="AE45" s="5"/>
      <c r="AI45" s="17">
        <v>54784</v>
      </c>
      <c r="AJ45" s="18" t="s">
        <v>220</v>
      </c>
      <c r="AK45" s="19"/>
      <c r="AQ45" s="37"/>
      <c r="AR45" s="34"/>
      <c r="AS45" s="34"/>
      <c r="AT45" s="34"/>
      <c r="AU45" s="34"/>
      <c r="AV45" s="34"/>
      <c r="AW45" s="34"/>
      <c r="AX45" s="222">
        <v>129025</v>
      </c>
      <c r="AY45" s="6">
        <v>7</v>
      </c>
      <c r="AZ45" s="6">
        <v>248</v>
      </c>
      <c r="BA45" s="23" t="s">
        <v>2689</v>
      </c>
      <c r="BB45" s="24" t="s">
        <v>2993</v>
      </c>
      <c r="BC45" s="25" t="s">
        <v>2691</v>
      </c>
      <c r="BD45" s="26" t="s">
        <v>2350</v>
      </c>
      <c r="BE45" s="24" t="s">
        <v>2692</v>
      </c>
      <c r="BF45" s="25" t="s">
        <v>2691</v>
      </c>
      <c r="BL45" s="42" t="s">
        <v>2693</v>
      </c>
      <c r="BM45" s="43" t="s">
        <v>2688</v>
      </c>
      <c r="BO45" s="17">
        <v>54784</v>
      </c>
      <c r="BP45" s="18" t="s">
        <v>220</v>
      </c>
    </row>
    <row r="46" spans="1:68" ht="15" customHeight="1" thickBot="1" x14ac:dyDescent="0.35">
      <c r="A46" s="116">
        <v>44</v>
      </c>
      <c r="H46" t="s">
        <v>2623</v>
      </c>
      <c r="I46" s="244">
        <v>8</v>
      </c>
      <c r="J46" s="244" t="s">
        <v>2518</v>
      </c>
      <c r="K46" s="244" t="s">
        <v>2486</v>
      </c>
      <c r="L46" s="244">
        <v>2</v>
      </c>
      <c r="M46" s="244" t="s">
        <v>2552</v>
      </c>
      <c r="N46" s="244">
        <v>86</v>
      </c>
      <c r="O46" s="244" t="s">
        <v>2515</v>
      </c>
      <c r="P46" s="244" t="s">
        <v>2474</v>
      </c>
      <c r="Q46" s="244" t="s">
        <v>2474</v>
      </c>
      <c r="R46" s="6">
        <f t="shared" si="0"/>
        <v>2</v>
      </c>
      <c r="S46" s="6">
        <f t="shared" si="5"/>
        <v>1</v>
      </c>
      <c r="T46" s="7">
        <f t="shared" si="6"/>
        <v>130306</v>
      </c>
      <c r="U46" s="121" t="str">
        <f t="shared" si="7"/>
        <v>1FD02</v>
      </c>
      <c r="V46" s="10">
        <f t="shared" si="1"/>
        <v>253</v>
      </c>
      <c r="W46" s="10">
        <f t="shared" si="2"/>
        <v>2</v>
      </c>
      <c r="X46" s="11">
        <f t="shared" si="3"/>
        <v>1</v>
      </c>
      <c r="Y46" s="11">
        <f t="shared" si="4"/>
        <v>253</v>
      </c>
      <c r="Z46" s="12" t="str">
        <f t="shared" si="8"/>
        <v>Wind Data</v>
      </c>
      <c r="AA46" s="8"/>
      <c r="AB46" s="8"/>
      <c r="AC46" s="8"/>
      <c r="AE46" s="5"/>
      <c r="AI46" s="17">
        <v>55040</v>
      </c>
      <c r="AJ46" s="18" t="s">
        <v>221</v>
      </c>
      <c r="AK46" s="19"/>
      <c r="AL46" s="21"/>
      <c r="AM46" s="21"/>
      <c r="AN46" s="21"/>
      <c r="AO46" s="21"/>
      <c r="AP46" s="20"/>
      <c r="AQ46" s="22"/>
      <c r="AR46" s="20"/>
      <c r="AS46" s="20"/>
      <c r="AT46" s="20"/>
      <c r="AU46" s="20"/>
      <c r="AV46" s="20"/>
      <c r="AW46" s="20"/>
      <c r="AX46" s="221">
        <v>130306</v>
      </c>
      <c r="AY46" s="6">
        <v>1</v>
      </c>
      <c r="AZ46" s="6">
        <v>253</v>
      </c>
      <c r="BA46" s="23" t="s">
        <v>2701</v>
      </c>
      <c r="BB46" s="24" t="s">
        <v>3116</v>
      </c>
      <c r="BC46" s="25" t="s">
        <v>2349</v>
      </c>
      <c r="BD46" s="26" t="s">
        <v>2702</v>
      </c>
      <c r="BE46" s="24" t="s">
        <v>3112</v>
      </c>
      <c r="BF46" s="25" t="s">
        <v>2691</v>
      </c>
      <c r="BJ46" s="47" t="s">
        <v>2703</v>
      </c>
      <c r="BL46" s="42" t="s">
        <v>2698</v>
      </c>
      <c r="BM46" s="43" t="s">
        <v>2688</v>
      </c>
      <c r="BO46" s="17">
        <v>55040</v>
      </c>
      <c r="BP46" s="18" t="s">
        <v>221</v>
      </c>
    </row>
    <row r="47" spans="1:68" ht="15" customHeight="1" thickBot="1" x14ac:dyDescent="0.35">
      <c r="A47" s="116">
        <v>45</v>
      </c>
      <c r="H47" t="s">
        <v>2620</v>
      </c>
      <c r="I47" s="244">
        <v>8</v>
      </c>
      <c r="J47" s="244">
        <v>0</v>
      </c>
      <c r="K47" s="244" t="s">
        <v>2474</v>
      </c>
      <c r="L47" s="244" t="s">
        <v>2474</v>
      </c>
      <c r="M47" s="244" t="s">
        <v>2474</v>
      </c>
      <c r="N47" s="244" t="s">
        <v>2521</v>
      </c>
      <c r="O47" s="244">
        <v>2</v>
      </c>
      <c r="P47" s="244" t="s">
        <v>2474</v>
      </c>
      <c r="Q47" s="244" t="s">
        <v>2474</v>
      </c>
      <c r="R47" s="6">
        <f t="shared" si="0"/>
        <v>2</v>
      </c>
      <c r="S47" s="6">
        <f t="shared" si="5"/>
        <v>1</v>
      </c>
      <c r="T47" s="7">
        <f t="shared" si="6"/>
        <v>127245</v>
      </c>
      <c r="U47" s="121" t="str">
        <f t="shared" si="7"/>
        <v>1F10D</v>
      </c>
      <c r="V47" s="10">
        <f t="shared" si="1"/>
        <v>241</v>
      </c>
      <c r="W47" s="10">
        <f t="shared" si="2"/>
        <v>13</v>
      </c>
      <c r="X47" s="11">
        <f t="shared" si="3"/>
        <v>1</v>
      </c>
      <c r="Y47" s="11">
        <f t="shared" si="4"/>
        <v>241</v>
      </c>
      <c r="Z47" s="12" t="str">
        <f t="shared" si="8"/>
        <v>Rudder</v>
      </c>
      <c r="AA47" s="8"/>
      <c r="AB47" s="8"/>
      <c r="AC47" s="8"/>
      <c r="AE47" s="5"/>
      <c r="AI47" s="17">
        <v>55296</v>
      </c>
      <c r="AJ47" s="18" t="s">
        <v>222</v>
      </c>
      <c r="AK47" s="19"/>
      <c r="AQ47" s="37"/>
      <c r="AR47" s="34"/>
      <c r="AS47" s="34"/>
      <c r="AT47" s="34"/>
      <c r="AU47" s="34"/>
      <c r="AV47" s="34"/>
      <c r="AW47" s="34"/>
      <c r="AX47" s="222">
        <v>127245</v>
      </c>
      <c r="AY47" s="6">
        <v>1</v>
      </c>
      <c r="AZ47" s="6">
        <v>241</v>
      </c>
      <c r="BA47" s="23" t="s">
        <v>2696</v>
      </c>
      <c r="BB47" s="24" t="s">
        <v>2999</v>
      </c>
      <c r="BC47" s="25" t="s">
        <v>2691</v>
      </c>
      <c r="BD47" s="26"/>
      <c r="BE47" s="24"/>
      <c r="BF47" s="25"/>
      <c r="BL47" s="42" t="s">
        <v>2698</v>
      </c>
      <c r="BM47" s="43" t="s">
        <v>2688</v>
      </c>
      <c r="BO47" s="17">
        <v>55296</v>
      </c>
      <c r="BP47" s="18" t="s">
        <v>222</v>
      </c>
    </row>
    <row r="48" spans="1:68" ht="15" customHeight="1" thickBot="1" x14ac:dyDescent="0.35">
      <c r="A48" s="116">
        <v>46</v>
      </c>
      <c r="H48" t="s">
        <v>2621</v>
      </c>
      <c r="I48" s="244">
        <v>8</v>
      </c>
      <c r="J48" s="244" t="s">
        <v>2518</v>
      </c>
      <c r="K48" s="244" t="s">
        <v>2519</v>
      </c>
      <c r="L48" s="244" t="s">
        <v>2506</v>
      </c>
      <c r="M48" s="244">
        <v>0</v>
      </c>
      <c r="N48" s="244">
        <v>0</v>
      </c>
      <c r="O48" s="244" t="s">
        <v>2474</v>
      </c>
      <c r="P48" s="244" t="s">
        <v>2483</v>
      </c>
      <c r="Q48" s="244" t="s">
        <v>2520</v>
      </c>
      <c r="R48" s="6">
        <f t="shared" si="0"/>
        <v>2</v>
      </c>
      <c r="S48" s="6">
        <f t="shared" si="5"/>
        <v>1</v>
      </c>
      <c r="T48" s="7">
        <f t="shared" si="6"/>
        <v>127250</v>
      </c>
      <c r="U48" s="121" t="str">
        <f t="shared" si="7"/>
        <v>1F112</v>
      </c>
      <c r="V48" s="10">
        <f t="shared" si="1"/>
        <v>241</v>
      </c>
      <c r="W48" s="10">
        <f t="shared" si="2"/>
        <v>18</v>
      </c>
      <c r="X48" s="11">
        <f t="shared" si="3"/>
        <v>1</v>
      </c>
      <c r="Y48" s="11">
        <f t="shared" si="4"/>
        <v>241</v>
      </c>
      <c r="Z48" s="12" t="str">
        <f t="shared" si="8"/>
        <v>Vessel Heading</v>
      </c>
      <c r="AA48" s="8"/>
      <c r="AB48" s="8"/>
      <c r="AC48" s="8"/>
      <c r="AE48" s="5"/>
      <c r="AI48" s="17">
        <v>55552</v>
      </c>
      <c r="AJ48" s="18" t="s">
        <v>223</v>
      </c>
      <c r="AK48" s="19"/>
      <c r="AL48" s="21"/>
      <c r="AM48" s="21"/>
      <c r="AN48" s="21"/>
      <c r="AO48" s="21"/>
      <c r="AP48" s="20"/>
      <c r="AQ48" s="22"/>
      <c r="AR48" s="20"/>
      <c r="AS48" s="20"/>
      <c r="AT48" s="20"/>
      <c r="AU48" s="20"/>
      <c r="AV48" s="20"/>
      <c r="AW48" s="20"/>
      <c r="AX48" s="221">
        <v>127250</v>
      </c>
      <c r="AY48" s="6">
        <v>1</v>
      </c>
      <c r="AZ48" s="6">
        <v>241</v>
      </c>
      <c r="BA48" s="23" t="s">
        <v>18</v>
      </c>
      <c r="BB48" s="24" t="s">
        <v>2462</v>
      </c>
      <c r="BC48" s="25" t="s">
        <v>2691</v>
      </c>
      <c r="BD48" s="26"/>
      <c r="BE48" s="24"/>
      <c r="BF48" s="25"/>
      <c r="BL48" s="42" t="s">
        <v>2698</v>
      </c>
      <c r="BM48" s="43" t="s">
        <v>2688</v>
      </c>
      <c r="BO48" s="17">
        <v>55552</v>
      </c>
      <c r="BP48" s="18" t="s">
        <v>223</v>
      </c>
    </row>
    <row r="49" spans="1:68" ht="15" customHeight="1" thickBot="1" x14ac:dyDescent="0.35">
      <c r="A49" s="116">
        <v>47</v>
      </c>
      <c r="H49" t="s">
        <v>2525</v>
      </c>
      <c r="I49" s="244">
        <v>8</v>
      </c>
      <c r="J49" s="244">
        <v>60</v>
      </c>
      <c r="K49" s="244" t="s">
        <v>2521</v>
      </c>
      <c r="L49" s="244">
        <v>0</v>
      </c>
      <c r="M49" s="244">
        <v>0</v>
      </c>
      <c r="N49" s="244" t="s">
        <v>2474</v>
      </c>
      <c r="O49" s="244" t="s">
        <v>2483</v>
      </c>
      <c r="P49" s="244" t="s">
        <v>2474</v>
      </c>
      <c r="Q49" s="244" t="s">
        <v>2483</v>
      </c>
      <c r="R49" s="75">
        <f t="shared" si="0"/>
        <v>2</v>
      </c>
      <c r="S49" s="75">
        <f t="shared" si="5"/>
        <v>1</v>
      </c>
      <c r="T49" s="7">
        <f t="shared" si="6"/>
        <v>130578</v>
      </c>
      <c r="U49" s="121" t="str">
        <f t="shared" si="7"/>
        <v>1FE12</v>
      </c>
      <c r="V49" s="10">
        <f t="shared" si="1"/>
        <v>254</v>
      </c>
      <c r="W49" s="10">
        <f t="shared" si="2"/>
        <v>18</v>
      </c>
      <c r="X49" s="11">
        <f t="shared" si="3"/>
        <v>3</v>
      </c>
      <c r="Y49" s="11">
        <f t="shared" si="4"/>
        <v>254</v>
      </c>
      <c r="Z49" s="12" t="str">
        <f t="shared" si="8"/>
        <v>Vessel Speed Components</v>
      </c>
      <c r="AA49" s="8"/>
      <c r="AB49" s="8"/>
      <c r="AC49" s="8"/>
      <c r="AE49" s="5"/>
      <c r="AI49" s="17">
        <v>55808</v>
      </c>
      <c r="AJ49" s="18" t="s">
        <v>212</v>
      </c>
      <c r="AK49" s="19"/>
      <c r="AQ49" s="37"/>
      <c r="AR49" s="34"/>
      <c r="AS49" s="34"/>
      <c r="AT49" s="34"/>
      <c r="AU49" s="34"/>
      <c r="AV49" s="34"/>
      <c r="AW49" s="34"/>
      <c r="AX49" s="222">
        <v>130578</v>
      </c>
      <c r="AY49" s="6">
        <v>3</v>
      </c>
      <c r="AZ49" s="6">
        <v>254</v>
      </c>
      <c r="BA49" s="23" t="s">
        <v>2724</v>
      </c>
      <c r="BB49" s="24" t="s">
        <v>2709</v>
      </c>
      <c r="BC49" s="25" t="s">
        <v>2710</v>
      </c>
      <c r="BD49" s="26" t="s">
        <v>2353</v>
      </c>
      <c r="BE49" s="24" t="s">
        <v>2457</v>
      </c>
      <c r="BF49" s="25" t="s">
        <v>2349</v>
      </c>
      <c r="BG49" s="58" t="s">
        <v>2725</v>
      </c>
      <c r="BI49" s="6" t="s">
        <v>2349</v>
      </c>
      <c r="BL49" s="42" t="s">
        <v>2705</v>
      </c>
      <c r="BM49" s="43" t="s">
        <v>2688</v>
      </c>
      <c r="BO49" s="17">
        <v>55808</v>
      </c>
      <c r="BP49" s="18" t="s">
        <v>212</v>
      </c>
    </row>
    <row r="50" spans="1:68" ht="15" customHeight="1" thickBot="1" x14ac:dyDescent="0.35">
      <c r="A50" s="116">
        <v>48</v>
      </c>
      <c r="H50" t="s">
        <v>2622</v>
      </c>
      <c r="I50" s="244">
        <v>8</v>
      </c>
      <c r="J50" s="244" t="s">
        <v>2518</v>
      </c>
      <c r="K50" s="244">
        <v>0</v>
      </c>
      <c r="L50" s="244" t="s">
        <v>2563</v>
      </c>
      <c r="M50" s="244" t="s">
        <v>2520</v>
      </c>
      <c r="N50" s="244">
        <v>5</v>
      </c>
      <c r="O50" s="244" t="s">
        <v>2474</v>
      </c>
      <c r="P50" s="244" t="s">
        <v>2474</v>
      </c>
      <c r="Q50" s="244" t="s">
        <v>2474</v>
      </c>
      <c r="R50" s="6">
        <f t="shared" si="0"/>
        <v>2</v>
      </c>
      <c r="S50" s="6">
        <f t="shared" si="5"/>
        <v>1</v>
      </c>
      <c r="T50" s="7">
        <f t="shared" si="6"/>
        <v>127251</v>
      </c>
      <c r="U50" s="121" t="str">
        <f t="shared" si="7"/>
        <v>1F113</v>
      </c>
      <c r="V50" s="10">
        <f t="shared" si="1"/>
        <v>241</v>
      </c>
      <c r="W50" s="10">
        <f t="shared" si="2"/>
        <v>19</v>
      </c>
      <c r="X50" s="11">
        <f t="shared" si="3"/>
        <v>1</v>
      </c>
      <c r="Y50" s="11">
        <f t="shared" si="4"/>
        <v>241</v>
      </c>
      <c r="Z50" s="12" t="str">
        <f t="shared" si="8"/>
        <v>Rate of Turn</v>
      </c>
      <c r="AA50" s="8"/>
      <c r="AB50" s="8"/>
      <c r="AC50" s="8"/>
      <c r="AE50" s="5"/>
      <c r="AI50" s="17">
        <v>56064</v>
      </c>
      <c r="AJ50" s="18" t="s">
        <v>212</v>
      </c>
      <c r="AK50" s="19"/>
      <c r="AL50" s="21"/>
      <c r="AM50" s="21"/>
      <c r="AN50" s="21"/>
      <c r="AO50" s="21"/>
      <c r="AP50" s="20"/>
      <c r="AQ50" s="22"/>
      <c r="AR50" s="20"/>
      <c r="AS50" s="20"/>
      <c r="AT50" s="20"/>
      <c r="AU50" s="20"/>
      <c r="AV50" s="20"/>
      <c r="AW50" s="20"/>
      <c r="AX50" s="221">
        <v>127251</v>
      </c>
      <c r="AY50" s="6">
        <v>1</v>
      </c>
      <c r="AZ50" s="6">
        <v>241</v>
      </c>
      <c r="BA50" s="23" t="s">
        <v>2699</v>
      </c>
      <c r="BB50" s="24" t="s">
        <v>2700</v>
      </c>
      <c r="BC50" s="25" t="s">
        <v>2691</v>
      </c>
      <c r="BD50" s="26"/>
      <c r="BE50" s="24"/>
      <c r="BF50" s="25"/>
      <c r="BL50" s="42" t="s">
        <v>2698</v>
      </c>
      <c r="BM50" s="43" t="s">
        <v>2688</v>
      </c>
      <c r="BO50" s="17">
        <v>56064</v>
      </c>
      <c r="BP50" s="18" t="s">
        <v>212</v>
      </c>
    </row>
    <row r="51" spans="1:68" ht="15" customHeight="1" thickBot="1" x14ac:dyDescent="0.35">
      <c r="A51" s="116">
        <v>49</v>
      </c>
      <c r="H51" t="s">
        <v>2525</v>
      </c>
      <c r="I51" s="244">
        <v>8</v>
      </c>
      <c r="J51" s="244">
        <v>61</v>
      </c>
      <c r="K51" s="244" t="s">
        <v>2474</v>
      </c>
      <c r="L51" s="244" t="s">
        <v>2483</v>
      </c>
      <c r="M51" s="244" t="s">
        <v>2474</v>
      </c>
      <c r="N51" s="244" t="s">
        <v>2483</v>
      </c>
      <c r="O51" s="244" t="s">
        <v>2474</v>
      </c>
      <c r="P51" s="244" t="s">
        <v>2483</v>
      </c>
      <c r="Q51" s="244" t="s">
        <v>2474</v>
      </c>
      <c r="R51" s="6">
        <f t="shared" si="0"/>
        <v>2</v>
      </c>
      <c r="S51" s="6">
        <f t="shared" si="5"/>
        <v>1</v>
      </c>
      <c r="T51" s="7">
        <f t="shared" si="6"/>
        <v>130578</v>
      </c>
      <c r="U51" s="121" t="str">
        <f t="shared" si="7"/>
        <v>1FE12</v>
      </c>
      <c r="V51" s="10">
        <f t="shared" si="1"/>
        <v>254</v>
      </c>
      <c r="W51" s="10">
        <f t="shared" si="2"/>
        <v>18</v>
      </c>
      <c r="X51" s="11">
        <f t="shared" si="3"/>
        <v>3</v>
      </c>
      <c r="Y51" s="11">
        <f t="shared" si="4"/>
        <v>254</v>
      </c>
      <c r="Z51" s="12" t="str">
        <f t="shared" si="8"/>
        <v>Vessel Speed Components</v>
      </c>
      <c r="AA51" s="8"/>
      <c r="AB51" s="8"/>
      <c r="AC51" s="8"/>
      <c r="AE51" s="5"/>
      <c r="AI51" s="17">
        <v>56320</v>
      </c>
      <c r="AJ51" s="18" t="s">
        <v>224</v>
      </c>
      <c r="AK51" s="19"/>
      <c r="AQ51" s="37"/>
      <c r="AR51" s="34"/>
      <c r="AS51" s="34"/>
      <c r="AT51" s="34"/>
      <c r="AU51" s="34"/>
      <c r="AV51" s="34"/>
      <c r="AW51" s="34"/>
      <c r="AX51" s="222">
        <v>130578</v>
      </c>
      <c r="AY51" s="6">
        <v>3</v>
      </c>
      <c r="AZ51" s="6">
        <v>254</v>
      </c>
      <c r="BA51" s="87" t="s">
        <v>2727</v>
      </c>
      <c r="BB51" s="39" t="s">
        <v>2352</v>
      </c>
      <c r="BC51" s="88" t="s">
        <v>2710</v>
      </c>
      <c r="BD51" s="89" t="s">
        <v>2728</v>
      </c>
      <c r="BF51" s="88" t="s">
        <v>2697</v>
      </c>
      <c r="BG51" s="58" t="s">
        <v>2725</v>
      </c>
      <c r="BI51" s="6" t="s">
        <v>2349</v>
      </c>
      <c r="BL51" s="42" t="s">
        <v>2705</v>
      </c>
      <c r="BM51" s="43" t="s">
        <v>2688</v>
      </c>
      <c r="BO51" s="17">
        <v>56320</v>
      </c>
      <c r="BP51" s="18" t="s">
        <v>224</v>
      </c>
    </row>
    <row r="52" spans="1:68" ht="15" customHeight="1" thickBot="1" x14ac:dyDescent="0.35">
      <c r="A52" s="116">
        <v>50</v>
      </c>
      <c r="H52" t="s">
        <v>2522</v>
      </c>
      <c r="I52" s="244">
        <v>8</v>
      </c>
      <c r="J52" s="244">
        <v>16</v>
      </c>
      <c r="K52" s="244">
        <v>31</v>
      </c>
      <c r="L52" s="244">
        <v>3</v>
      </c>
      <c r="M52" s="244">
        <v>43</v>
      </c>
      <c r="N52" s="244">
        <v>93</v>
      </c>
      <c r="O52" s="244" t="s">
        <v>2512</v>
      </c>
      <c r="P52" s="244" t="s">
        <v>2474</v>
      </c>
      <c r="Q52" s="244" t="s">
        <v>2474</v>
      </c>
      <c r="R52" s="6">
        <f t="shared" si="0"/>
        <v>2</v>
      </c>
      <c r="S52" s="6">
        <f t="shared" si="5"/>
        <v>1</v>
      </c>
      <c r="T52" s="7">
        <f t="shared" si="6"/>
        <v>130306</v>
      </c>
      <c r="U52" s="121" t="str">
        <f t="shared" si="7"/>
        <v>1FD02</v>
      </c>
      <c r="V52" s="10">
        <f t="shared" si="1"/>
        <v>253</v>
      </c>
      <c r="W52" s="10">
        <f t="shared" si="2"/>
        <v>2</v>
      </c>
      <c r="X52" s="11">
        <f t="shared" si="3"/>
        <v>3</v>
      </c>
      <c r="Y52" s="11">
        <f t="shared" si="4"/>
        <v>253</v>
      </c>
      <c r="Z52" s="12" t="str">
        <f t="shared" si="8"/>
        <v>Wind Data</v>
      </c>
      <c r="AA52" s="8"/>
      <c r="AB52" s="8"/>
      <c r="AC52" s="8"/>
      <c r="AE52" s="5"/>
      <c r="AI52" s="17">
        <v>56576</v>
      </c>
      <c r="AJ52" s="18" t="s">
        <v>225</v>
      </c>
      <c r="AK52" s="19"/>
      <c r="AL52" s="21"/>
      <c r="AM52" s="21"/>
      <c r="AN52" s="21"/>
      <c r="AO52" s="21"/>
      <c r="AP52" s="20"/>
      <c r="AQ52" s="22"/>
      <c r="AR52" s="20"/>
      <c r="AS52" s="20"/>
      <c r="AT52" s="20"/>
      <c r="AU52" s="20"/>
      <c r="AV52" s="20"/>
      <c r="AW52" s="20"/>
      <c r="AX52" s="221">
        <v>130306</v>
      </c>
      <c r="AY52" s="6">
        <v>3</v>
      </c>
      <c r="AZ52" s="6">
        <v>253</v>
      </c>
      <c r="BA52" s="87" t="s">
        <v>2701</v>
      </c>
      <c r="BB52" s="39" t="s">
        <v>3118</v>
      </c>
      <c r="BC52" s="88" t="s">
        <v>2349</v>
      </c>
      <c r="BD52" s="89" t="s">
        <v>2702</v>
      </c>
      <c r="BE52" s="39" t="s">
        <v>3117</v>
      </c>
      <c r="BF52" s="88" t="s">
        <v>2691</v>
      </c>
      <c r="BJ52" s="47" t="s">
        <v>2704</v>
      </c>
      <c r="BL52" s="42" t="s">
        <v>2705</v>
      </c>
      <c r="BM52" s="43" t="s">
        <v>2688</v>
      </c>
      <c r="BO52" s="17">
        <v>56576</v>
      </c>
      <c r="BP52" s="18" t="s">
        <v>225</v>
      </c>
    </row>
    <row r="53" spans="1:68" ht="15" customHeight="1" thickBot="1" x14ac:dyDescent="0.35">
      <c r="A53" s="116">
        <v>51</v>
      </c>
      <c r="H53" t="s">
        <v>2626</v>
      </c>
      <c r="I53" s="244">
        <v>8</v>
      </c>
      <c r="J53" s="244" t="s">
        <v>2474</v>
      </c>
      <c r="K53" s="244" t="s">
        <v>2554</v>
      </c>
      <c r="L53" s="244">
        <v>2</v>
      </c>
      <c r="M53" s="244">
        <v>0</v>
      </c>
      <c r="N53" s="244">
        <v>0</v>
      </c>
      <c r="O53" s="244">
        <v>0</v>
      </c>
      <c r="P53" s="244">
        <v>0</v>
      </c>
      <c r="Q53" s="244" t="s">
        <v>2474</v>
      </c>
      <c r="R53" s="6">
        <f t="shared" si="0"/>
        <v>3</v>
      </c>
      <c r="S53" s="6">
        <f t="shared" si="5"/>
        <v>1</v>
      </c>
      <c r="T53" s="7">
        <f t="shared" si="6"/>
        <v>128267</v>
      </c>
      <c r="U53" s="121" t="str">
        <f t="shared" si="7"/>
        <v>1F50B</v>
      </c>
      <c r="V53" s="10">
        <f t="shared" si="1"/>
        <v>245</v>
      </c>
      <c r="W53" s="10">
        <f t="shared" si="2"/>
        <v>11</v>
      </c>
      <c r="X53" s="11">
        <f t="shared" si="3"/>
        <v>7</v>
      </c>
      <c r="Y53" s="11">
        <f t="shared" si="4"/>
        <v>245</v>
      </c>
      <c r="Z53" s="12" t="str">
        <f t="shared" si="8"/>
        <v>Water Depth</v>
      </c>
      <c r="AA53" s="8"/>
      <c r="AB53" s="8"/>
      <c r="AC53" s="8"/>
      <c r="AE53" s="5"/>
      <c r="AI53" s="17">
        <v>56832</v>
      </c>
      <c r="AJ53" s="18" t="s">
        <v>226</v>
      </c>
      <c r="AK53" s="19"/>
      <c r="AQ53" s="37"/>
      <c r="AR53" s="34"/>
      <c r="AS53" s="34"/>
      <c r="AT53" s="34"/>
      <c r="AU53" s="34"/>
      <c r="AV53" s="34"/>
      <c r="AW53" s="34"/>
      <c r="AX53" s="222">
        <v>128267</v>
      </c>
      <c r="AY53" s="6">
        <v>7</v>
      </c>
      <c r="AZ53" s="6">
        <v>245</v>
      </c>
      <c r="BA53" s="87" t="s">
        <v>38</v>
      </c>
      <c r="BB53" s="39" t="s">
        <v>3015</v>
      </c>
      <c r="BC53" s="88" t="s">
        <v>2351</v>
      </c>
      <c r="BD53" s="89"/>
      <c r="BF53" s="88"/>
      <c r="BL53" s="42" t="s">
        <v>2693</v>
      </c>
      <c r="BM53" s="43" t="s">
        <v>2688</v>
      </c>
      <c r="BO53" s="17">
        <v>56832</v>
      </c>
      <c r="BP53" s="18" t="s">
        <v>226</v>
      </c>
    </row>
    <row r="54" spans="1:68" ht="15" customHeight="1" thickBot="1" x14ac:dyDescent="0.35">
      <c r="A54" s="116">
        <v>52</v>
      </c>
      <c r="H54" t="s">
        <v>2572</v>
      </c>
      <c r="I54" s="244">
        <v>8</v>
      </c>
      <c r="J54" s="244">
        <v>80</v>
      </c>
      <c r="K54" s="244">
        <v>9</v>
      </c>
      <c r="L54" s="244">
        <v>0</v>
      </c>
      <c r="M54" s="244">
        <v>1</v>
      </c>
      <c r="N54" s="244">
        <v>0</v>
      </c>
      <c r="O54" s="244">
        <v>64</v>
      </c>
      <c r="P54" s="244">
        <v>64</v>
      </c>
      <c r="Q54" s="244" t="s">
        <v>2474</v>
      </c>
      <c r="R54" s="6">
        <f t="shared" si="0"/>
        <v>6</v>
      </c>
      <c r="S54" s="6">
        <f t="shared" si="5"/>
        <v>1</v>
      </c>
      <c r="T54" s="7">
        <f t="shared" si="6"/>
        <v>127506</v>
      </c>
      <c r="U54" s="121" t="str">
        <f t="shared" si="7"/>
        <v>1F212</v>
      </c>
      <c r="V54" s="10">
        <f t="shared" si="1"/>
        <v>242</v>
      </c>
      <c r="W54" s="10">
        <f t="shared" si="2"/>
        <v>18</v>
      </c>
      <c r="X54" s="11">
        <f t="shared" si="3"/>
        <v>16</v>
      </c>
      <c r="Y54" s="11">
        <f t="shared" si="4"/>
        <v>242</v>
      </c>
      <c r="Z54" s="12" t="str">
        <f t="shared" si="8"/>
        <v>DC Detailed Status</v>
      </c>
      <c r="AA54" s="8"/>
      <c r="AB54" s="8"/>
      <c r="AC54" s="8"/>
      <c r="AE54" s="5"/>
      <c r="AI54" s="17">
        <v>61451</v>
      </c>
      <c r="AJ54" s="18" t="s">
        <v>254</v>
      </c>
      <c r="AK54" s="19"/>
      <c r="AL54" s="21"/>
      <c r="AM54" s="21"/>
      <c r="AN54" s="21"/>
      <c r="AO54" s="21"/>
      <c r="AP54" s="20"/>
      <c r="AQ54" s="22"/>
      <c r="AR54" s="20"/>
      <c r="AS54" s="20"/>
      <c r="AT54" s="20"/>
      <c r="AU54" s="20"/>
      <c r="AV54" s="20"/>
      <c r="AW54" s="20"/>
      <c r="AX54" s="221">
        <v>127506</v>
      </c>
      <c r="AY54" s="6">
        <v>16</v>
      </c>
      <c r="AZ54" s="6">
        <v>242</v>
      </c>
      <c r="BA54" s="87" t="s">
        <v>2865</v>
      </c>
      <c r="BB54" s="39" t="s">
        <v>2709</v>
      </c>
      <c r="BC54" s="88" t="s">
        <v>2710</v>
      </c>
      <c r="BD54" s="89" t="s">
        <v>2866</v>
      </c>
      <c r="BE54" s="39" t="s">
        <v>2459</v>
      </c>
      <c r="BF54" s="88" t="s">
        <v>2361</v>
      </c>
      <c r="BG54" s="58" t="s">
        <v>2867</v>
      </c>
      <c r="BH54" s="24" t="s">
        <v>2459</v>
      </c>
      <c r="BI54" s="6" t="s">
        <v>2361</v>
      </c>
      <c r="BL54" s="42" t="s">
        <v>2687</v>
      </c>
      <c r="BM54" s="43" t="s">
        <v>2688</v>
      </c>
      <c r="BO54" s="17">
        <v>61451</v>
      </c>
      <c r="BP54" s="18" t="s">
        <v>254</v>
      </c>
    </row>
    <row r="55" spans="1:68" ht="15" customHeight="1" thickBot="1" x14ac:dyDescent="0.35">
      <c r="A55" s="116">
        <v>53</v>
      </c>
      <c r="H55" t="s">
        <v>2627</v>
      </c>
      <c r="I55" s="244">
        <v>8</v>
      </c>
      <c r="J55" s="244" t="s">
        <v>2500</v>
      </c>
      <c r="K55" s="244" t="s">
        <v>2541</v>
      </c>
      <c r="L55" s="244" t="s">
        <v>2474</v>
      </c>
      <c r="M55" s="244">
        <v>23</v>
      </c>
      <c r="N55" s="244" t="s">
        <v>2493</v>
      </c>
      <c r="O55" s="244" t="s">
        <v>2678</v>
      </c>
      <c r="P55" s="244" t="s">
        <v>2573</v>
      </c>
      <c r="Q55" s="244" t="s">
        <v>2660</v>
      </c>
      <c r="R55" s="6">
        <f t="shared" si="0"/>
        <v>3</v>
      </c>
      <c r="S55" s="6">
        <f t="shared" si="5"/>
        <v>1</v>
      </c>
      <c r="T55" s="7">
        <f t="shared" si="6"/>
        <v>129029</v>
      </c>
      <c r="U55" s="121" t="str">
        <f t="shared" si="7"/>
        <v>1F805</v>
      </c>
      <c r="V55" s="10">
        <f t="shared" si="1"/>
        <v>248</v>
      </c>
      <c r="W55" s="10">
        <f t="shared" si="2"/>
        <v>5</v>
      </c>
      <c r="X55" s="11">
        <f t="shared" si="3"/>
        <v>7</v>
      </c>
      <c r="Y55" s="11">
        <f t="shared" si="4"/>
        <v>248</v>
      </c>
      <c r="Z55" s="12" t="str">
        <f t="shared" si="8"/>
        <v>GNSS Position Data</v>
      </c>
      <c r="AA55" s="8"/>
      <c r="AB55" s="8"/>
      <c r="AC55" s="8"/>
      <c r="AE55" s="5"/>
      <c r="AI55" s="17">
        <v>61452</v>
      </c>
      <c r="AJ55" s="18" t="s">
        <v>255</v>
      </c>
      <c r="AK55" s="19"/>
      <c r="AQ55" s="37"/>
      <c r="AR55" s="34"/>
      <c r="AS55" s="34"/>
      <c r="AT55" s="34"/>
      <c r="AU55" s="34"/>
      <c r="AV55" s="34"/>
      <c r="AW55" s="34"/>
      <c r="AX55" s="222">
        <v>129029</v>
      </c>
      <c r="AY55" s="6">
        <v>7</v>
      </c>
      <c r="AZ55" s="6">
        <v>248</v>
      </c>
      <c r="BA55" s="87" t="s">
        <v>2708</v>
      </c>
      <c r="BB55" s="39" t="s">
        <v>2709</v>
      </c>
      <c r="BC55" s="88" t="s">
        <v>2710</v>
      </c>
      <c r="BD55" s="89"/>
      <c r="BF55" s="88"/>
      <c r="BL55" s="42" t="s">
        <v>2693</v>
      </c>
      <c r="BM55" s="43" t="s">
        <v>2688</v>
      </c>
      <c r="BO55" s="17">
        <v>61452</v>
      </c>
      <c r="BP55" s="18" t="s">
        <v>255</v>
      </c>
    </row>
    <row r="56" spans="1:68" ht="15" customHeight="1" thickBot="1" x14ac:dyDescent="0.35">
      <c r="A56" s="116">
        <v>54</v>
      </c>
      <c r="H56" t="s">
        <v>2572</v>
      </c>
      <c r="I56" s="244">
        <v>8</v>
      </c>
      <c r="J56" s="244">
        <v>81</v>
      </c>
      <c r="K56" s="244" t="s">
        <v>2474</v>
      </c>
      <c r="L56" s="244">
        <v>0</v>
      </c>
      <c r="M56" s="244">
        <v>0</v>
      </c>
      <c r="N56" s="244" t="s">
        <v>2474</v>
      </c>
      <c r="O56" s="244" t="s">
        <v>2474</v>
      </c>
      <c r="P56" s="244" t="s">
        <v>2474</v>
      </c>
      <c r="Q56" s="244" t="s">
        <v>2474</v>
      </c>
      <c r="R56" s="6">
        <f t="shared" si="0"/>
        <v>6</v>
      </c>
      <c r="S56" s="6">
        <f t="shared" si="5"/>
        <v>1</v>
      </c>
      <c r="T56" s="7">
        <f t="shared" si="6"/>
        <v>127506</v>
      </c>
      <c r="U56" s="121" t="str">
        <f t="shared" si="7"/>
        <v>1F212</v>
      </c>
      <c r="V56" s="10">
        <f t="shared" si="1"/>
        <v>242</v>
      </c>
      <c r="W56" s="10">
        <f t="shared" si="2"/>
        <v>18</v>
      </c>
      <c r="X56" s="11">
        <f t="shared" si="3"/>
        <v>16</v>
      </c>
      <c r="Y56" s="11">
        <f t="shared" si="4"/>
        <v>242</v>
      </c>
      <c r="Z56" s="12" t="str">
        <f t="shared" si="8"/>
        <v>DC Detailed Status</v>
      </c>
      <c r="AA56" s="34"/>
      <c r="AB56" s="8"/>
      <c r="AC56" s="8"/>
      <c r="AE56" s="5"/>
      <c r="AI56" s="17">
        <v>61454</v>
      </c>
      <c r="AJ56" s="18" t="s">
        <v>257</v>
      </c>
      <c r="AK56" s="19"/>
      <c r="AL56" s="21"/>
      <c r="AM56" s="21"/>
      <c r="AN56" s="21"/>
      <c r="AO56" s="21"/>
      <c r="AP56" s="20"/>
      <c r="AQ56" s="22"/>
      <c r="AR56" s="20"/>
      <c r="AS56" s="20"/>
      <c r="AT56" s="20"/>
      <c r="AU56" s="20"/>
      <c r="AV56" s="20"/>
      <c r="AW56" s="20"/>
      <c r="AX56" s="221">
        <v>127506</v>
      </c>
      <c r="AY56" s="6">
        <v>16</v>
      </c>
      <c r="AZ56" s="6">
        <v>242</v>
      </c>
      <c r="BA56" s="87" t="s">
        <v>2865</v>
      </c>
      <c r="BB56" s="39" t="s">
        <v>2352</v>
      </c>
      <c r="BC56" s="88" t="s">
        <v>2710</v>
      </c>
      <c r="BD56" s="89" t="s">
        <v>2697</v>
      </c>
      <c r="BF56" s="88" t="s">
        <v>2361</v>
      </c>
      <c r="BL56" s="42" t="s">
        <v>2687</v>
      </c>
      <c r="BM56" s="43" t="s">
        <v>2688</v>
      </c>
      <c r="BO56" s="17">
        <v>61454</v>
      </c>
      <c r="BP56" s="18" t="s">
        <v>257</v>
      </c>
    </row>
    <row r="57" spans="1:68" ht="15" customHeight="1" thickBot="1" x14ac:dyDescent="0.35">
      <c r="A57" s="116">
        <v>55</v>
      </c>
      <c r="H57" t="s">
        <v>2627</v>
      </c>
      <c r="I57" s="244">
        <v>8</v>
      </c>
      <c r="J57" s="244" t="s">
        <v>2502</v>
      </c>
      <c r="K57" s="244">
        <v>14</v>
      </c>
      <c r="L57" s="244">
        <v>80</v>
      </c>
      <c r="M57" s="244" t="s">
        <v>2520</v>
      </c>
      <c r="N57" s="244">
        <v>71</v>
      </c>
      <c r="O57" s="244" t="s">
        <v>2513</v>
      </c>
      <c r="P57" s="244" t="s">
        <v>2671</v>
      </c>
      <c r="Q57" s="244">
        <v>53</v>
      </c>
      <c r="R57" s="6">
        <f t="shared" si="0"/>
        <v>3</v>
      </c>
      <c r="S57" s="6">
        <f t="shared" si="5"/>
        <v>1</v>
      </c>
      <c r="T57" s="7">
        <f t="shared" si="6"/>
        <v>129029</v>
      </c>
      <c r="U57" s="121" t="str">
        <f t="shared" si="7"/>
        <v>1F805</v>
      </c>
      <c r="V57" s="10">
        <f t="shared" si="1"/>
        <v>248</v>
      </c>
      <c r="W57" s="10">
        <f t="shared" si="2"/>
        <v>5</v>
      </c>
      <c r="X57" s="11">
        <f t="shared" si="3"/>
        <v>7</v>
      </c>
      <c r="Y57" s="11">
        <f t="shared" si="4"/>
        <v>248</v>
      </c>
      <c r="Z57" s="12" t="str">
        <f t="shared" si="8"/>
        <v>GNSS Position Data</v>
      </c>
      <c r="AA57" s="34"/>
      <c r="AB57" s="8"/>
      <c r="AC57" s="8"/>
      <c r="AE57" s="5"/>
      <c r="AI57" s="17">
        <v>61497</v>
      </c>
      <c r="AJ57" s="18" t="s">
        <v>299</v>
      </c>
      <c r="AK57" s="19"/>
      <c r="AQ57" s="37"/>
      <c r="AR57" s="34"/>
      <c r="AS57" s="34"/>
      <c r="AT57" s="34"/>
      <c r="AU57" s="34"/>
      <c r="AV57" s="34"/>
      <c r="AW57" s="34"/>
      <c r="AX57" s="222">
        <v>129029</v>
      </c>
      <c r="AY57" s="6">
        <v>7</v>
      </c>
      <c r="AZ57" s="6">
        <v>248</v>
      </c>
      <c r="BA57" s="87" t="s">
        <v>2708</v>
      </c>
      <c r="BB57" s="39" t="s">
        <v>2352</v>
      </c>
      <c r="BC57" s="84" t="s">
        <v>2710</v>
      </c>
      <c r="BL57" s="42" t="s">
        <v>2693</v>
      </c>
      <c r="BM57" s="43" t="s">
        <v>2688</v>
      </c>
      <c r="BO57" s="17">
        <v>61497</v>
      </c>
      <c r="BP57" s="18" t="s">
        <v>299</v>
      </c>
    </row>
    <row r="58" spans="1:68" ht="15" customHeight="1" thickBot="1" x14ac:dyDescent="0.35">
      <c r="A58" s="116">
        <v>56</v>
      </c>
      <c r="H58" t="s">
        <v>2627</v>
      </c>
      <c r="I58" s="244">
        <v>8</v>
      </c>
      <c r="J58" s="244" t="s">
        <v>2504</v>
      </c>
      <c r="K58" s="244">
        <v>0</v>
      </c>
      <c r="L58" s="244">
        <v>6</v>
      </c>
      <c r="M58" s="244" t="s">
        <v>2533</v>
      </c>
      <c r="N58" s="244" t="s">
        <v>2548</v>
      </c>
      <c r="O58" s="244" t="s">
        <v>2608</v>
      </c>
      <c r="P58" s="244">
        <v>80</v>
      </c>
      <c r="Q58" s="244" t="s">
        <v>2497</v>
      </c>
      <c r="R58" s="6">
        <f t="shared" si="0"/>
        <v>3</v>
      </c>
      <c r="S58" s="6">
        <f t="shared" si="5"/>
        <v>1</v>
      </c>
      <c r="T58" s="7">
        <f t="shared" si="6"/>
        <v>129029</v>
      </c>
      <c r="U58" s="121" t="str">
        <f t="shared" si="7"/>
        <v>1F805</v>
      </c>
      <c r="V58" s="10">
        <f t="shared" si="1"/>
        <v>248</v>
      </c>
      <c r="W58" s="10">
        <f t="shared" si="2"/>
        <v>5</v>
      </c>
      <c r="X58" s="11">
        <f t="shared" si="3"/>
        <v>7</v>
      </c>
      <c r="Y58" s="11">
        <f t="shared" si="4"/>
        <v>248</v>
      </c>
      <c r="Z58" s="12" t="str">
        <f t="shared" si="8"/>
        <v>GNSS Position Data</v>
      </c>
      <c r="AA58" s="34"/>
      <c r="AB58" s="8"/>
      <c r="AC58" s="8"/>
      <c r="AE58" s="5"/>
      <c r="AI58" s="17">
        <v>61498</v>
      </c>
      <c r="AJ58" s="18" t="s">
        <v>300</v>
      </c>
      <c r="AK58" s="19"/>
      <c r="AL58" s="21"/>
      <c r="AM58" s="21"/>
      <c r="AN58" s="21"/>
      <c r="AO58" s="21"/>
      <c r="AP58" s="20"/>
      <c r="AQ58" s="22"/>
      <c r="AR58" s="20"/>
      <c r="AS58" s="20"/>
      <c r="AT58" s="20"/>
      <c r="AU58" s="20"/>
      <c r="AV58" s="20"/>
      <c r="AW58" s="20"/>
      <c r="AX58" s="221">
        <v>129029</v>
      </c>
      <c r="AY58" s="6">
        <v>7</v>
      </c>
      <c r="AZ58" s="6">
        <v>248</v>
      </c>
      <c r="BA58" s="87" t="s">
        <v>2708</v>
      </c>
      <c r="BB58" s="39" t="s">
        <v>2411</v>
      </c>
      <c r="BC58" s="84" t="s">
        <v>2710</v>
      </c>
      <c r="BL58" s="42" t="s">
        <v>2693</v>
      </c>
      <c r="BM58" s="43" t="s">
        <v>2688</v>
      </c>
      <c r="BO58" s="17">
        <v>61498</v>
      </c>
      <c r="BP58" s="18" t="s">
        <v>300</v>
      </c>
    </row>
    <row r="59" spans="1:68" ht="15" customHeight="1" thickBot="1" x14ac:dyDescent="0.35">
      <c r="A59" s="116">
        <v>57</v>
      </c>
      <c r="H59" t="s">
        <v>2627</v>
      </c>
      <c r="I59" s="244">
        <v>8</v>
      </c>
      <c r="J59" s="244" t="s">
        <v>2506</v>
      </c>
      <c r="K59" s="244" t="s">
        <v>2545</v>
      </c>
      <c r="L59" s="244" t="s">
        <v>2579</v>
      </c>
      <c r="M59" s="244">
        <v>0</v>
      </c>
      <c r="N59" s="244" t="s">
        <v>2635</v>
      </c>
      <c r="O59" s="244" t="s">
        <v>2578</v>
      </c>
      <c r="P59" s="244" t="s">
        <v>2527</v>
      </c>
      <c r="Q59" s="244">
        <v>3</v>
      </c>
      <c r="R59" s="6">
        <f t="shared" si="0"/>
        <v>3</v>
      </c>
      <c r="S59" s="6">
        <f t="shared" si="5"/>
        <v>1</v>
      </c>
      <c r="T59" s="7">
        <f t="shared" si="6"/>
        <v>129029</v>
      </c>
      <c r="U59" s="121" t="str">
        <f t="shared" si="7"/>
        <v>1F805</v>
      </c>
      <c r="V59" s="10">
        <f t="shared" si="1"/>
        <v>248</v>
      </c>
      <c r="W59" s="10">
        <f t="shared" si="2"/>
        <v>5</v>
      </c>
      <c r="X59" s="11">
        <f t="shared" si="3"/>
        <v>7</v>
      </c>
      <c r="Y59" s="11">
        <f t="shared" si="4"/>
        <v>248</v>
      </c>
      <c r="Z59" s="12" t="str">
        <f t="shared" si="8"/>
        <v>GNSS Position Data</v>
      </c>
      <c r="AA59" s="34"/>
      <c r="AB59" s="8"/>
      <c r="AC59" s="8"/>
      <c r="AE59" s="5"/>
      <c r="AI59" s="17">
        <v>61499</v>
      </c>
      <c r="AJ59" s="18" t="s">
        <v>301</v>
      </c>
      <c r="AK59" s="19"/>
      <c r="AQ59" s="37"/>
      <c r="AR59" s="34"/>
      <c r="AS59" s="34"/>
      <c r="AT59" s="34"/>
      <c r="AU59" s="34"/>
      <c r="AV59" s="34"/>
      <c r="AW59" s="34"/>
      <c r="AX59" s="222">
        <v>129029</v>
      </c>
      <c r="AY59" s="6">
        <v>7</v>
      </c>
      <c r="AZ59" s="6">
        <v>248</v>
      </c>
      <c r="BA59" s="87" t="s">
        <v>2708</v>
      </c>
      <c r="BB59" s="39" t="s">
        <v>2412</v>
      </c>
      <c r="BC59" s="84" t="s">
        <v>2710</v>
      </c>
      <c r="BL59" s="42" t="s">
        <v>2693</v>
      </c>
      <c r="BM59" s="43" t="s">
        <v>2688</v>
      </c>
      <c r="BO59" s="17">
        <v>61499</v>
      </c>
      <c r="BP59" s="18" t="s">
        <v>301</v>
      </c>
    </row>
    <row r="60" spans="1:68" ht="15" customHeight="1" thickBot="1" x14ac:dyDescent="0.35">
      <c r="A60" s="116">
        <v>58</v>
      </c>
      <c r="H60" t="s">
        <v>2627</v>
      </c>
      <c r="I60" s="244">
        <v>8</v>
      </c>
      <c r="J60" s="244" t="s">
        <v>2507</v>
      </c>
      <c r="K60" s="244">
        <v>0</v>
      </c>
      <c r="L60" s="244">
        <v>0</v>
      </c>
      <c r="M60" s="244">
        <v>0</v>
      </c>
      <c r="N60" s="244">
        <v>0</v>
      </c>
      <c r="O60" s="244">
        <v>10</v>
      </c>
      <c r="P60" s="244" t="s">
        <v>2515</v>
      </c>
      <c r="Q60" s="244">
        <v>9</v>
      </c>
      <c r="R60" s="6">
        <f t="shared" si="0"/>
        <v>3</v>
      </c>
      <c r="S60" s="6">
        <f t="shared" si="5"/>
        <v>1</v>
      </c>
      <c r="T60" s="7">
        <f t="shared" si="6"/>
        <v>129029</v>
      </c>
      <c r="U60" s="121" t="str">
        <f t="shared" si="7"/>
        <v>1F805</v>
      </c>
      <c r="V60" s="10">
        <f t="shared" si="1"/>
        <v>248</v>
      </c>
      <c r="W60" s="10">
        <f t="shared" si="2"/>
        <v>5</v>
      </c>
      <c r="X60" s="11">
        <f t="shared" si="3"/>
        <v>7</v>
      </c>
      <c r="Y60" s="11">
        <f t="shared" si="4"/>
        <v>248</v>
      </c>
      <c r="Z60" s="12" t="str">
        <f t="shared" si="8"/>
        <v>GNSS Position Data</v>
      </c>
      <c r="AA60" s="8"/>
      <c r="AB60" s="8"/>
      <c r="AC60" s="8"/>
      <c r="AE60" s="5"/>
      <c r="AI60" s="17">
        <v>61500</v>
      </c>
      <c r="AJ60" s="18" t="s">
        <v>302</v>
      </c>
      <c r="AK60" s="19"/>
      <c r="AL60" s="21"/>
      <c r="AM60" s="21"/>
      <c r="AN60" s="21"/>
      <c r="AO60" s="21"/>
      <c r="AP60" s="20"/>
      <c r="AQ60" s="22"/>
      <c r="AR60" s="20"/>
      <c r="AS60" s="20"/>
      <c r="AT60" s="20"/>
      <c r="AU60" s="20"/>
      <c r="AV60" s="20"/>
      <c r="AW60" s="20"/>
      <c r="AX60" s="221">
        <v>129029</v>
      </c>
      <c r="AY60" s="6">
        <v>7</v>
      </c>
      <c r="AZ60" s="6">
        <v>248</v>
      </c>
      <c r="BA60" s="87" t="s">
        <v>2708</v>
      </c>
      <c r="BB60" s="39" t="s">
        <v>2413</v>
      </c>
      <c r="BC60" s="84" t="s">
        <v>2710</v>
      </c>
      <c r="BD60" s="38" t="s">
        <v>2711</v>
      </c>
      <c r="BE60" s="39" t="s">
        <v>2712</v>
      </c>
      <c r="BF60" s="90" t="s">
        <v>2713</v>
      </c>
      <c r="BL60" s="42" t="s">
        <v>2693</v>
      </c>
      <c r="BM60" s="43" t="s">
        <v>2688</v>
      </c>
      <c r="BO60" s="17">
        <v>61500</v>
      </c>
      <c r="BP60" s="18" t="s">
        <v>302</v>
      </c>
    </row>
    <row r="61" spans="1:68" ht="15" customHeight="1" thickBot="1" x14ac:dyDescent="0.35">
      <c r="A61" s="116">
        <v>59</v>
      </c>
      <c r="H61" t="s">
        <v>2627</v>
      </c>
      <c r="I61" s="244">
        <v>8</v>
      </c>
      <c r="J61" s="244" t="s">
        <v>2508</v>
      </c>
      <c r="K61" s="244">
        <v>58</v>
      </c>
      <c r="L61" s="244">
        <v>0</v>
      </c>
      <c r="M61" s="244">
        <v>85</v>
      </c>
      <c r="N61" s="244">
        <v>0</v>
      </c>
      <c r="O61" s="244" t="s">
        <v>2628</v>
      </c>
      <c r="P61" s="244">
        <v>12</v>
      </c>
      <c r="Q61" s="244">
        <v>0</v>
      </c>
      <c r="R61" s="6">
        <f t="shared" si="0"/>
        <v>3</v>
      </c>
      <c r="S61" s="6">
        <f t="shared" si="5"/>
        <v>1</v>
      </c>
      <c r="T61" s="7">
        <f t="shared" si="6"/>
        <v>129029</v>
      </c>
      <c r="U61" s="121" t="str">
        <f t="shared" si="7"/>
        <v>1F805</v>
      </c>
      <c r="V61" s="10">
        <f t="shared" si="1"/>
        <v>248</v>
      </c>
      <c r="W61" s="10">
        <f t="shared" si="2"/>
        <v>5</v>
      </c>
      <c r="X61" s="11">
        <f t="shared" si="3"/>
        <v>7</v>
      </c>
      <c r="Y61" s="11">
        <f t="shared" si="4"/>
        <v>248</v>
      </c>
      <c r="Z61" s="12" t="str">
        <f t="shared" si="8"/>
        <v>GNSS Position Data</v>
      </c>
      <c r="AA61" s="8"/>
      <c r="AB61" s="8"/>
      <c r="AC61" s="8"/>
      <c r="AE61" s="5"/>
      <c r="AI61" s="17">
        <v>61501</v>
      </c>
      <c r="AJ61" s="18" t="s">
        <v>303</v>
      </c>
      <c r="AK61" s="19"/>
      <c r="AQ61" s="37"/>
      <c r="AR61" s="34"/>
      <c r="AS61" s="34"/>
      <c r="AT61" s="34"/>
      <c r="AU61" s="34"/>
      <c r="AV61" s="34"/>
      <c r="AW61" s="34"/>
      <c r="AX61" s="222">
        <v>129029</v>
      </c>
      <c r="AY61" s="6">
        <v>7</v>
      </c>
      <c r="AZ61" s="6">
        <v>248</v>
      </c>
      <c r="BA61" s="87" t="s">
        <v>2708</v>
      </c>
      <c r="BB61" s="39" t="s">
        <v>2415</v>
      </c>
      <c r="BC61" s="84" t="s">
        <v>2710</v>
      </c>
      <c r="BL61" s="42" t="s">
        <v>2693</v>
      </c>
      <c r="BM61" s="43" t="s">
        <v>2688</v>
      </c>
      <c r="BO61" s="17">
        <v>61501</v>
      </c>
      <c r="BP61" s="18" t="s">
        <v>303</v>
      </c>
    </row>
    <row r="62" spans="1:68" ht="15" customHeight="1" thickBot="1" x14ac:dyDescent="0.35">
      <c r="A62" s="116">
        <v>60</v>
      </c>
      <c r="H62" t="s">
        <v>2627</v>
      </c>
      <c r="I62" s="244">
        <v>8</v>
      </c>
      <c r="J62" s="244" t="s">
        <v>2509</v>
      </c>
      <c r="K62" s="244">
        <v>0</v>
      </c>
      <c r="L62" s="244">
        <v>0</v>
      </c>
      <c r="M62" s="244" t="s">
        <v>2474</v>
      </c>
      <c r="N62" s="244" t="s">
        <v>2474</v>
      </c>
      <c r="O62" s="244" t="s">
        <v>2474</v>
      </c>
      <c r="P62" s="244" t="s">
        <v>2474</v>
      </c>
      <c r="Q62" s="244" t="s">
        <v>2474</v>
      </c>
      <c r="R62" s="6">
        <f t="shared" si="0"/>
        <v>3</v>
      </c>
      <c r="S62" s="6">
        <f t="shared" si="5"/>
        <v>1</v>
      </c>
      <c r="T62" s="7">
        <f t="shared" si="6"/>
        <v>129029</v>
      </c>
      <c r="U62" s="121" t="str">
        <f t="shared" si="7"/>
        <v>1F805</v>
      </c>
      <c r="V62" s="10">
        <f t="shared" si="1"/>
        <v>248</v>
      </c>
      <c r="W62" s="10">
        <f t="shared" si="2"/>
        <v>5</v>
      </c>
      <c r="X62" s="11">
        <f t="shared" si="3"/>
        <v>7</v>
      </c>
      <c r="Y62" s="11">
        <f t="shared" si="4"/>
        <v>248</v>
      </c>
      <c r="Z62" s="12" t="str">
        <f t="shared" si="8"/>
        <v>GNSS Position Data</v>
      </c>
      <c r="AA62" s="34"/>
      <c r="AB62" s="8"/>
      <c r="AC62" s="8"/>
      <c r="AE62" s="5"/>
      <c r="AI62" s="17">
        <v>61502</v>
      </c>
      <c r="AJ62" s="18" t="s">
        <v>304</v>
      </c>
      <c r="AK62" s="19"/>
      <c r="AL62" s="21"/>
      <c r="AM62" s="21"/>
      <c r="AN62" s="21"/>
      <c r="AO62" s="21"/>
      <c r="AP62" s="20"/>
      <c r="AQ62" s="22"/>
      <c r="AR62" s="20"/>
      <c r="AS62" s="20"/>
      <c r="AT62" s="20"/>
      <c r="AU62" s="20"/>
      <c r="AV62" s="20"/>
      <c r="AW62" s="20"/>
      <c r="AX62" s="221">
        <v>129029</v>
      </c>
      <c r="AY62" s="6">
        <v>7</v>
      </c>
      <c r="AZ62" s="6">
        <v>248</v>
      </c>
      <c r="BA62" s="87" t="s">
        <v>2708</v>
      </c>
      <c r="BB62" s="39" t="s">
        <v>2414</v>
      </c>
      <c r="BC62" s="84" t="s">
        <v>2710</v>
      </c>
      <c r="BL62" s="42" t="s">
        <v>2693</v>
      </c>
      <c r="BM62" s="43" t="s">
        <v>2688</v>
      </c>
      <c r="BO62" s="17">
        <v>61502</v>
      </c>
      <c r="BP62" s="18" t="s">
        <v>304</v>
      </c>
    </row>
    <row r="63" spans="1:68" ht="15" customHeight="1" thickBot="1" x14ac:dyDescent="0.35">
      <c r="A63" s="116">
        <v>61</v>
      </c>
      <c r="H63" t="s">
        <v>2629</v>
      </c>
      <c r="I63" s="244">
        <v>8</v>
      </c>
      <c r="J63" s="244" t="s">
        <v>2474</v>
      </c>
      <c r="K63" s="244" t="s">
        <v>2630</v>
      </c>
      <c r="L63" s="244">
        <v>23</v>
      </c>
      <c r="M63" s="244" t="s">
        <v>2493</v>
      </c>
      <c r="N63" s="244">
        <v>89</v>
      </c>
      <c r="O63" s="244">
        <v>1</v>
      </c>
      <c r="P63" s="244" t="s">
        <v>2474</v>
      </c>
      <c r="Q63" s="244" t="s">
        <v>2474</v>
      </c>
      <c r="R63" s="6">
        <f t="shared" si="0"/>
        <v>6</v>
      </c>
      <c r="S63" s="6">
        <f t="shared" si="5"/>
        <v>1</v>
      </c>
      <c r="T63" s="7">
        <f t="shared" si="6"/>
        <v>127258</v>
      </c>
      <c r="U63" s="121" t="str">
        <f t="shared" si="7"/>
        <v>1F11A</v>
      </c>
      <c r="V63" s="10">
        <f t="shared" si="1"/>
        <v>241</v>
      </c>
      <c r="W63" s="10">
        <f t="shared" si="2"/>
        <v>26</v>
      </c>
      <c r="X63" s="11">
        <f t="shared" si="3"/>
        <v>7</v>
      </c>
      <c r="Y63" s="11">
        <f t="shared" si="4"/>
        <v>241</v>
      </c>
      <c r="Z63" s="12" t="str">
        <f t="shared" si="8"/>
        <v>Magnetic Variation</v>
      </c>
      <c r="AA63" s="8"/>
      <c r="AB63" s="8"/>
      <c r="AC63" s="8"/>
      <c r="AE63" s="5"/>
      <c r="AI63" s="17">
        <v>61503</v>
      </c>
      <c r="AJ63" s="18" t="s">
        <v>305</v>
      </c>
      <c r="AK63" s="19"/>
      <c r="AQ63" s="37"/>
      <c r="AR63" s="34"/>
      <c r="AS63" s="34"/>
      <c r="AT63" s="34"/>
      <c r="AU63" s="34"/>
      <c r="AV63" s="34"/>
      <c r="AW63" s="34"/>
      <c r="AX63" s="222">
        <v>127258</v>
      </c>
      <c r="AY63" s="6">
        <v>7</v>
      </c>
      <c r="AZ63" s="6">
        <v>241</v>
      </c>
      <c r="BA63" s="87" t="s">
        <v>44</v>
      </c>
      <c r="BB63" s="39" t="s">
        <v>2714</v>
      </c>
      <c r="BC63" s="84" t="s">
        <v>2691</v>
      </c>
      <c r="BL63" s="42" t="s">
        <v>2693</v>
      </c>
      <c r="BM63" s="43" t="s">
        <v>2688</v>
      </c>
      <c r="BO63" s="17">
        <v>61503</v>
      </c>
      <c r="BP63" s="18" t="s">
        <v>305</v>
      </c>
    </row>
    <row r="64" spans="1:68" ht="15" customHeight="1" thickBot="1" x14ac:dyDescent="0.35">
      <c r="A64" s="116">
        <v>62</v>
      </c>
      <c r="H64" t="s">
        <v>2631</v>
      </c>
      <c r="I64" s="244">
        <v>8</v>
      </c>
      <c r="J64" s="244">
        <v>20</v>
      </c>
      <c r="K64" s="244" t="s">
        <v>2519</v>
      </c>
      <c r="L64" s="244" t="s">
        <v>2474</v>
      </c>
      <c r="M64" s="244" t="s">
        <v>2474</v>
      </c>
      <c r="N64" s="244" t="s">
        <v>2534</v>
      </c>
      <c r="O64" s="244">
        <v>9</v>
      </c>
      <c r="P64" s="244" t="s">
        <v>2543</v>
      </c>
      <c r="Q64" s="244">
        <v>37</v>
      </c>
      <c r="R64" s="6">
        <f t="shared" si="0"/>
        <v>6</v>
      </c>
      <c r="S64" s="6">
        <f t="shared" si="5"/>
        <v>1</v>
      </c>
      <c r="T64" s="7">
        <f t="shared" si="6"/>
        <v>129540</v>
      </c>
      <c r="U64" s="121" t="str">
        <f t="shared" si="7"/>
        <v>1FA04</v>
      </c>
      <c r="V64" s="10">
        <f t="shared" si="1"/>
        <v>250</v>
      </c>
      <c r="W64" s="10">
        <f t="shared" si="2"/>
        <v>4</v>
      </c>
      <c r="X64" s="11">
        <f t="shared" si="3"/>
        <v>7</v>
      </c>
      <c r="Y64" s="11">
        <f t="shared" si="4"/>
        <v>250</v>
      </c>
      <c r="Z64" s="12" t="str">
        <f t="shared" si="8"/>
        <v>GNSS Sats in View</v>
      </c>
      <c r="AA64" s="34"/>
      <c r="AB64" s="8"/>
      <c r="AC64" s="34"/>
      <c r="AD64" s="91"/>
      <c r="AE64" s="92"/>
      <c r="AI64" s="17">
        <v>61504</v>
      </c>
      <c r="AJ64" s="18" t="s">
        <v>306</v>
      </c>
      <c r="AK64" s="19"/>
      <c r="AL64" s="21"/>
      <c r="AM64" s="21"/>
      <c r="AN64" s="21"/>
      <c r="AO64" s="21"/>
      <c r="AP64" s="20"/>
      <c r="AQ64" s="22"/>
      <c r="AR64" s="20"/>
      <c r="AS64" s="20"/>
      <c r="AT64" s="20"/>
      <c r="AU64" s="20"/>
      <c r="AV64" s="20"/>
      <c r="AW64" s="20"/>
      <c r="AX64" s="221">
        <v>129540</v>
      </c>
      <c r="AY64" s="6">
        <v>7</v>
      </c>
      <c r="AZ64" s="6">
        <v>250</v>
      </c>
      <c r="BA64" s="87" t="s">
        <v>2715</v>
      </c>
      <c r="BB64" s="39" t="s">
        <v>2709</v>
      </c>
      <c r="BC64" s="84" t="s">
        <v>2710</v>
      </c>
      <c r="BD64" s="38" t="s">
        <v>2716</v>
      </c>
      <c r="BE64" s="39" t="s">
        <v>2712</v>
      </c>
      <c r="BF64" s="90" t="s">
        <v>2713</v>
      </c>
      <c r="BL64" s="93" t="s">
        <v>2693</v>
      </c>
      <c r="BM64" s="94" t="s">
        <v>2688</v>
      </c>
      <c r="BO64" s="17">
        <v>61504</v>
      </c>
      <c r="BP64" s="18" t="s">
        <v>306</v>
      </c>
    </row>
    <row r="65" spans="1:68" ht="15" customHeight="1" thickBot="1" x14ac:dyDescent="0.35">
      <c r="A65" s="116">
        <v>63</v>
      </c>
      <c r="H65" t="s">
        <v>2631</v>
      </c>
      <c r="I65" s="244">
        <v>8</v>
      </c>
      <c r="J65" s="244">
        <v>21</v>
      </c>
      <c r="K65" s="244">
        <v>12</v>
      </c>
      <c r="L65" s="244" t="s">
        <v>2628</v>
      </c>
      <c r="M65" s="244" t="s">
        <v>2545</v>
      </c>
      <c r="N65" s="244" t="s">
        <v>2477</v>
      </c>
      <c r="O65" s="244" t="s">
        <v>2474</v>
      </c>
      <c r="P65" s="244" t="s">
        <v>2474</v>
      </c>
      <c r="Q65" s="244" t="s">
        <v>2474</v>
      </c>
      <c r="R65" s="6">
        <f t="shared" si="0"/>
        <v>6</v>
      </c>
      <c r="S65" s="6">
        <f t="shared" si="5"/>
        <v>1</v>
      </c>
      <c r="T65" s="7">
        <f t="shared" si="6"/>
        <v>129540</v>
      </c>
      <c r="U65" s="121" t="str">
        <f t="shared" si="7"/>
        <v>1FA04</v>
      </c>
      <c r="V65" s="10">
        <f t="shared" si="1"/>
        <v>250</v>
      </c>
      <c r="W65" s="10">
        <f t="shared" si="2"/>
        <v>4</v>
      </c>
      <c r="X65" s="11">
        <f t="shared" si="3"/>
        <v>7</v>
      </c>
      <c r="Y65" s="11">
        <f t="shared" si="4"/>
        <v>250</v>
      </c>
      <c r="Z65" s="12" t="str">
        <f t="shared" si="8"/>
        <v>GNSS Sats in View</v>
      </c>
      <c r="AA65" s="34"/>
      <c r="AB65" s="8"/>
      <c r="AC65" s="8"/>
      <c r="AE65" s="5"/>
      <c r="AI65" s="17">
        <v>61505</v>
      </c>
      <c r="AJ65" s="18" t="s">
        <v>307</v>
      </c>
      <c r="AK65" s="19"/>
      <c r="AQ65" s="37"/>
      <c r="AR65" s="34"/>
      <c r="AS65" s="34"/>
      <c r="AT65" s="34"/>
      <c r="AU65" s="34"/>
      <c r="AV65" s="34"/>
      <c r="AW65" s="34"/>
      <c r="AX65" s="222">
        <v>129540</v>
      </c>
      <c r="AY65" s="6">
        <v>7</v>
      </c>
      <c r="AZ65" s="6">
        <v>250</v>
      </c>
      <c r="BA65" s="87" t="s">
        <v>2717</v>
      </c>
      <c r="BB65" s="39" t="s">
        <v>2352</v>
      </c>
      <c r="BC65" s="84" t="s">
        <v>2710</v>
      </c>
      <c r="BL65" s="42" t="s">
        <v>2693</v>
      </c>
      <c r="BM65" s="43" t="s">
        <v>2688</v>
      </c>
      <c r="BO65" s="17">
        <v>61505</v>
      </c>
      <c r="BP65" s="18" t="s">
        <v>307</v>
      </c>
    </row>
    <row r="66" spans="1:68" ht="15" customHeight="1" thickBot="1" x14ac:dyDescent="0.35">
      <c r="A66" s="116">
        <v>64</v>
      </c>
      <c r="H66" t="s">
        <v>2631</v>
      </c>
      <c r="I66" s="244">
        <v>8</v>
      </c>
      <c r="J66" s="244">
        <v>22</v>
      </c>
      <c r="K66" s="244" t="s">
        <v>2483</v>
      </c>
      <c r="L66" s="244" t="s">
        <v>2632</v>
      </c>
      <c r="M66" s="244">
        <v>6</v>
      </c>
      <c r="N66" s="244" t="s">
        <v>2474</v>
      </c>
      <c r="O66" s="244" t="s">
        <v>2540</v>
      </c>
      <c r="P66" s="244" t="s">
        <v>2519</v>
      </c>
      <c r="Q66" s="244" t="s">
        <v>2603</v>
      </c>
      <c r="R66" s="6">
        <f t="shared" ref="R66:R129" si="9">_xlfn.BITRSHIFT(_xlfn.BITAND(HEX2DEC(H66),HEX2DEC("1C000000")),26)</f>
        <v>6</v>
      </c>
      <c r="S66" s="6">
        <f t="shared" ref="S66:S129" si="10">_xlfn.BITRSHIFT(_xlfn.BITAND(HEX2DEC(H66),HEX2DEC("01000000")),24)</f>
        <v>1</v>
      </c>
      <c r="T66" s="7">
        <f t="shared" ref="T66:T129" si="11">IF(_xlfn.BITRSHIFT(_xlfn.BITAND(HEX2DEC(H66),HEX2DEC("0FF0000")),16)&lt;240,_xlfn.BITRSHIFT(_xlfn.BITAND(HEX2DEC(H66),HEX2DEC("1FF0000")),8),_xlfn.BITRSHIFT(_xlfn.BITAND(HEX2DEC(H66),HEX2DEC("1FFFF00")),8))</f>
        <v>129540</v>
      </c>
      <c r="U66" s="121" t="str">
        <f t="shared" si="7"/>
        <v>1FA04</v>
      </c>
      <c r="V66" s="10">
        <f t="shared" ref="V66:V129" si="12">_xlfn.BITRSHIFT(_xlfn.BITAND(HEX2DEC(H66),HEX2DEC("0FF0000")),16)</f>
        <v>250</v>
      </c>
      <c r="W66" s="10">
        <f t="shared" ref="W66:W129" si="13">_xlfn.BITRSHIFT(_xlfn.BITAND(HEX2DEC(H66),HEX2DEC("FF00")),8)</f>
        <v>4</v>
      </c>
      <c r="X66" s="11">
        <f t="shared" ref="X66:X129" si="14">_xlfn.BITAND(HEX2DEC(H66),HEX2DEC("00000FF"))</f>
        <v>7</v>
      </c>
      <c r="Y66" s="11">
        <f t="shared" ref="Y66:Y129" si="15">IF(_xlfn.BITRSHIFT(_xlfn.BITAND(HEX2DEC(H66),HEX2DEC("0FF0000")),16)&lt;240,_xlfn.BITRSHIFT(_xlfn.BITAND(HEX2DEC(H66),HEX2DEC("0FF00")),8),_xlfn.BITRSHIFT(_xlfn.BITAND(HEX2DEC(H66),HEX2DEC("0FF0000")),16))</f>
        <v>250</v>
      </c>
      <c r="Z66" s="12" t="str">
        <f t="shared" si="8"/>
        <v>GNSS Sats in View</v>
      </c>
      <c r="AA66" s="34"/>
      <c r="AB66" s="8"/>
      <c r="AC66" s="8"/>
      <c r="AE66" s="5"/>
      <c r="AI66" s="17">
        <v>61523</v>
      </c>
      <c r="AJ66" s="18" t="s">
        <v>325</v>
      </c>
      <c r="AK66" s="19"/>
      <c r="AL66" s="21"/>
      <c r="AM66" s="21"/>
      <c r="AN66" s="21"/>
      <c r="AO66" s="21"/>
      <c r="AP66" s="20"/>
      <c r="AQ66" s="22"/>
      <c r="AR66" s="20"/>
      <c r="AS66" s="20"/>
      <c r="AT66" s="20"/>
      <c r="AU66" s="20"/>
      <c r="AV66" s="20"/>
      <c r="AW66" s="20"/>
      <c r="AX66" s="221">
        <v>129540</v>
      </c>
      <c r="AY66" s="6">
        <v>7</v>
      </c>
      <c r="AZ66" s="6">
        <v>250</v>
      </c>
      <c r="BA66" s="87" t="s">
        <v>2718</v>
      </c>
      <c r="BB66" s="39" t="s">
        <v>2411</v>
      </c>
      <c r="BC66" s="84" t="s">
        <v>2710</v>
      </c>
      <c r="BL66" s="42" t="s">
        <v>2693</v>
      </c>
      <c r="BM66" s="43" t="s">
        <v>2688</v>
      </c>
      <c r="BO66" s="17">
        <v>61523</v>
      </c>
      <c r="BP66" s="18" t="s">
        <v>325</v>
      </c>
    </row>
    <row r="67" spans="1:68" ht="15" customHeight="1" thickBot="1" x14ac:dyDescent="0.35">
      <c r="A67" s="116">
        <v>65</v>
      </c>
      <c r="H67" t="s">
        <v>2631</v>
      </c>
      <c r="I67" s="244">
        <v>8</v>
      </c>
      <c r="J67" s="244">
        <v>23</v>
      </c>
      <c r="K67" s="244">
        <v>10</v>
      </c>
      <c r="L67" s="244" t="s">
        <v>2534</v>
      </c>
      <c r="M67" s="244" t="s">
        <v>2474</v>
      </c>
      <c r="N67" s="244" t="s">
        <v>2474</v>
      </c>
      <c r="O67" s="244" t="s">
        <v>2474</v>
      </c>
      <c r="P67" s="244" t="s">
        <v>2483</v>
      </c>
      <c r="Q67" s="244" t="s">
        <v>2632</v>
      </c>
      <c r="R67" s="6">
        <f t="shared" si="9"/>
        <v>6</v>
      </c>
      <c r="S67" s="6">
        <f t="shared" si="10"/>
        <v>1</v>
      </c>
      <c r="T67" s="7">
        <f t="shared" si="11"/>
        <v>129540</v>
      </c>
      <c r="U67" s="121" t="str">
        <f t="shared" ref="U67:U130" si="16">DEC2HEX(T67)</f>
        <v>1FA04</v>
      </c>
      <c r="V67" s="10">
        <f t="shared" si="12"/>
        <v>250</v>
      </c>
      <c r="W67" s="10">
        <f t="shared" si="13"/>
        <v>4</v>
      </c>
      <c r="X67" s="11">
        <f t="shared" si="14"/>
        <v>7</v>
      </c>
      <c r="Y67" s="11">
        <f t="shared" si="15"/>
        <v>250</v>
      </c>
      <c r="Z67" s="12" t="str">
        <f t="shared" ref="Z67:Z130" si="17">VLOOKUP(T67,BO:BP,2,FALSE)</f>
        <v>GNSS Sats in View</v>
      </c>
      <c r="AA67" s="8"/>
      <c r="AB67" s="8"/>
      <c r="AC67" s="8"/>
      <c r="AE67" s="5"/>
      <c r="AI67" s="17">
        <v>61524</v>
      </c>
      <c r="AJ67" s="18" t="s">
        <v>326</v>
      </c>
      <c r="AK67" s="19"/>
      <c r="AQ67" s="37"/>
      <c r="AR67" s="34"/>
      <c r="AS67" s="34"/>
      <c r="AT67" s="34"/>
      <c r="AU67" s="34"/>
      <c r="AV67" s="34"/>
      <c r="AW67" s="34"/>
      <c r="AX67" s="222">
        <v>129540</v>
      </c>
      <c r="AY67" s="6">
        <v>7</v>
      </c>
      <c r="AZ67" s="6">
        <v>250</v>
      </c>
      <c r="BA67" s="87" t="s">
        <v>2719</v>
      </c>
      <c r="BB67" s="39" t="s">
        <v>2412</v>
      </c>
      <c r="BC67" s="84" t="s">
        <v>2710</v>
      </c>
      <c r="BL67" s="42" t="s">
        <v>2693</v>
      </c>
      <c r="BM67" s="43" t="s">
        <v>2688</v>
      </c>
      <c r="BO67" s="17">
        <v>61524</v>
      </c>
      <c r="BP67" s="18" t="s">
        <v>326</v>
      </c>
    </row>
    <row r="68" spans="1:68" ht="15" customHeight="1" thickBot="1" x14ac:dyDescent="0.35">
      <c r="A68" s="116">
        <v>66</v>
      </c>
      <c r="H68" t="s">
        <v>2631</v>
      </c>
      <c r="I68" s="244">
        <v>8</v>
      </c>
      <c r="J68" s="244">
        <v>24</v>
      </c>
      <c r="K68" s="244">
        <v>4</v>
      </c>
      <c r="L68" s="244">
        <v>16</v>
      </c>
      <c r="M68" s="244">
        <v>22</v>
      </c>
      <c r="N68" s="244">
        <v>73</v>
      </c>
      <c r="O68" s="244">
        <v>23</v>
      </c>
      <c r="P68" s="244" t="s">
        <v>2586</v>
      </c>
      <c r="Q68" s="244" t="s">
        <v>2494</v>
      </c>
      <c r="R68" s="6">
        <f t="shared" si="9"/>
        <v>6</v>
      </c>
      <c r="S68" s="6">
        <f t="shared" si="10"/>
        <v>1</v>
      </c>
      <c r="T68" s="7">
        <f t="shared" si="11"/>
        <v>129540</v>
      </c>
      <c r="U68" s="121" t="str">
        <f t="shared" si="16"/>
        <v>1FA04</v>
      </c>
      <c r="V68" s="10">
        <f t="shared" si="12"/>
        <v>250</v>
      </c>
      <c r="W68" s="10">
        <f t="shared" si="13"/>
        <v>4</v>
      </c>
      <c r="X68" s="11">
        <f t="shared" si="14"/>
        <v>7</v>
      </c>
      <c r="Y68" s="11">
        <f t="shared" si="15"/>
        <v>250</v>
      </c>
      <c r="Z68" s="12" t="str">
        <f t="shared" si="17"/>
        <v>GNSS Sats in View</v>
      </c>
      <c r="AA68" s="8"/>
      <c r="AB68" s="8"/>
      <c r="AC68" s="8"/>
      <c r="AE68" s="5"/>
      <c r="AI68" s="17">
        <v>61525</v>
      </c>
      <c r="AJ68" s="18" t="s">
        <v>327</v>
      </c>
      <c r="AK68" s="19"/>
      <c r="AL68" s="21"/>
      <c r="AM68" s="21"/>
      <c r="AN68" s="21"/>
      <c r="AO68" s="21"/>
      <c r="AP68" s="20"/>
      <c r="AQ68" s="22"/>
      <c r="AR68" s="20"/>
      <c r="AS68" s="20"/>
      <c r="AT68" s="20"/>
      <c r="AU68" s="20"/>
      <c r="AV68" s="20"/>
      <c r="AW68" s="20"/>
      <c r="AX68" s="221">
        <v>129540</v>
      </c>
      <c r="AY68" s="6">
        <v>7</v>
      </c>
      <c r="AZ68" s="6">
        <v>250</v>
      </c>
      <c r="BA68" s="87" t="s">
        <v>2720</v>
      </c>
      <c r="BB68" s="39" t="s">
        <v>2413</v>
      </c>
      <c r="BC68" s="84" t="s">
        <v>2710</v>
      </c>
      <c r="BL68" s="42" t="s">
        <v>2693</v>
      </c>
      <c r="BM68" s="43" t="s">
        <v>2688</v>
      </c>
      <c r="BO68" s="17">
        <v>61525</v>
      </c>
      <c r="BP68" s="18" t="s">
        <v>327</v>
      </c>
    </row>
    <row r="69" spans="1:68" ht="15" customHeight="1" thickBot="1" x14ac:dyDescent="0.35">
      <c r="A69" s="116">
        <v>67</v>
      </c>
      <c r="H69" t="s">
        <v>2631</v>
      </c>
      <c r="I69" s="244">
        <v>8</v>
      </c>
      <c r="J69" s="244">
        <v>25</v>
      </c>
      <c r="K69" s="244" t="s">
        <v>2474</v>
      </c>
      <c r="L69" s="244" t="s">
        <v>2474</v>
      </c>
      <c r="M69" s="244" t="s">
        <v>2474</v>
      </c>
      <c r="N69" s="244" t="s">
        <v>2483</v>
      </c>
      <c r="O69" s="244" t="s">
        <v>2632</v>
      </c>
      <c r="P69" s="244">
        <v>7</v>
      </c>
      <c r="Q69" s="244">
        <v>96</v>
      </c>
      <c r="R69" s="6">
        <f t="shared" si="9"/>
        <v>6</v>
      </c>
      <c r="S69" s="6">
        <f t="shared" si="10"/>
        <v>1</v>
      </c>
      <c r="T69" s="7">
        <f t="shared" si="11"/>
        <v>129540</v>
      </c>
      <c r="U69" s="121" t="str">
        <f t="shared" si="16"/>
        <v>1FA04</v>
      </c>
      <c r="V69" s="10">
        <f t="shared" si="12"/>
        <v>250</v>
      </c>
      <c r="W69" s="10">
        <f t="shared" si="13"/>
        <v>4</v>
      </c>
      <c r="X69" s="11">
        <f t="shared" si="14"/>
        <v>7</v>
      </c>
      <c r="Y69" s="11">
        <f t="shared" si="15"/>
        <v>250</v>
      </c>
      <c r="Z69" s="12" t="str">
        <f t="shared" si="17"/>
        <v>GNSS Sats in View</v>
      </c>
      <c r="AA69" s="8"/>
      <c r="AB69" s="8"/>
      <c r="AC69" s="8"/>
      <c r="AE69" s="5"/>
      <c r="AI69" s="17">
        <v>61530</v>
      </c>
      <c r="AJ69" s="18" t="s">
        <v>332</v>
      </c>
      <c r="AK69" s="19"/>
      <c r="AQ69" s="37"/>
      <c r="AR69" s="34"/>
      <c r="AS69" s="34"/>
      <c r="AT69" s="34"/>
      <c r="AU69" s="34"/>
      <c r="AV69" s="34"/>
      <c r="AW69" s="34"/>
      <c r="AX69" s="222">
        <v>129540</v>
      </c>
      <c r="AY69" s="6">
        <v>7</v>
      </c>
      <c r="AZ69" s="6">
        <v>250</v>
      </c>
      <c r="BA69" s="87" t="s">
        <v>2721</v>
      </c>
      <c r="BB69" s="39" t="s">
        <v>2415</v>
      </c>
      <c r="BC69" s="84" t="s">
        <v>2710</v>
      </c>
      <c r="BL69" s="42" t="s">
        <v>2693</v>
      </c>
      <c r="BM69" s="43" t="s">
        <v>2688</v>
      </c>
      <c r="BO69" s="17">
        <v>61530</v>
      </c>
      <c r="BP69" s="18" t="s">
        <v>332</v>
      </c>
    </row>
    <row r="70" spans="1:68" ht="15" customHeight="1" thickBot="1" x14ac:dyDescent="0.35">
      <c r="A70" s="116">
        <v>68</v>
      </c>
      <c r="H70" t="s">
        <v>2631</v>
      </c>
      <c r="I70" s="244">
        <v>8</v>
      </c>
      <c r="J70" s="244">
        <v>26</v>
      </c>
      <c r="K70" s="244" t="s">
        <v>2554</v>
      </c>
      <c r="L70" s="244" t="s">
        <v>2597</v>
      </c>
      <c r="M70" s="244">
        <v>70</v>
      </c>
      <c r="N70" s="244" t="s">
        <v>2580</v>
      </c>
      <c r="O70" s="244" t="s">
        <v>2477</v>
      </c>
      <c r="P70" s="244" t="s">
        <v>2474</v>
      </c>
      <c r="Q70" s="244" t="s">
        <v>2474</v>
      </c>
      <c r="R70" s="75">
        <f t="shared" si="9"/>
        <v>6</v>
      </c>
      <c r="S70" s="75">
        <f t="shared" si="10"/>
        <v>1</v>
      </c>
      <c r="T70" s="7">
        <f t="shared" si="11"/>
        <v>129540</v>
      </c>
      <c r="U70" s="121" t="str">
        <f t="shared" si="16"/>
        <v>1FA04</v>
      </c>
      <c r="V70" s="10">
        <f t="shared" si="12"/>
        <v>250</v>
      </c>
      <c r="W70" s="10">
        <f t="shared" si="13"/>
        <v>4</v>
      </c>
      <c r="X70" s="11">
        <f t="shared" si="14"/>
        <v>7</v>
      </c>
      <c r="Y70" s="11">
        <f t="shared" si="15"/>
        <v>250</v>
      </c>
      <c r="Z70" s="12" t="str">
        <f t="shared" si="17"/>
        <v>GNSS Sats in View</v>
      </c>
      <c r="AA70" s="8"/>
      <c r="AB70" s="8"/>
      <c r="AC70" s="8"/>
      <c r="AE70" s="5"/>
      <c r="AI70" s="17">
        <v>61531</v>
      </c>
      <c r="AJ70" s="18" t="s">
        <v>333</v>
      </c>
      <c r="AK70" s="19"/>
      <c r="AL70" s="21"/>
      <c r="AM70" s="21"/>
      <c r="AN70" s="21"/>
      <c r="AO70" s="21"/>
      <c r="AP70" s="20"/>
      <c r="AQ70" s="22"/>
      <c r="AR70" s="20"/>
      <c r="AS70" s="20"/>
      <c r="AT70" s="20"/>
      <c r="AU70" s="20"/>
      <c r="AV70" s="20"/>
      <c r="AW70" s="20"/>
      <c r="AX70" s="221">
        <v>129540</v>
      </c>
      <c r="AY70" s="6">
        <v>7</v>
      </c>
      <c r="AZ70" s="6">
        <v>250</v>
      </c>
      <c r="BA70" s="87" t="s">
        <v>2722</v>
      </c>
      <c r="BB70" s="39" t="s">
        <v>2414</v>
      </c>
      <c r="BC70" s="84" t="s">
        <v>2710</v>
      </c>
      <c r="BL70" s="42" t="s">
        <v>2693</v>
      </c>
      <c r="BM70" s="43" t="s">
        <v>2688</v>
      </c>
      <c r="BO70" s="17">
        <v>61531</v>
      </c>
      <c r="BP70" s="18" t="s">
        <v>333</v>
      </c>
    </row>
    <row r="71" spans="1:68" ht="15" customHeight="1" thickBot="1" x14ac:dyDescent="0.35">
      <c r="A71" s="116">
        <v>69</v>
      </c>
      <c r="H71" t="s">
        <v>2631</v>
      </c>
      <c r="I71" s="244">
        <v>8</v>
      </c>
      <c r="J71" s="244">
        <v>27</v>
      </c>
      <c r="K71" s="244" t="s">
        <v>2474</v>
      </c>
      <c r="L71" s="244" t="s">
        <v>2483</v>
      </c>
      <c r="M71" s="244" t="s">
        <v>2632</v>
      </c>
      <c r="N71" s="244">
        <v>24</v>
      </c>
      <c r="O71" s="244" t="s">
        <v>2531</v>
      </c>
      <c r="P71" s="244">
        <v>18</v>
      </c>
      <c r="Q71" s="244" t="s">
        <v>2552</v>
      </c>
      <c r="R71" s="75">
        <f t="shared" si="9"/>
        <v>6</v>
      </c>
      <c r="S71" s="75">
        <f t="shared" si="10"/>
        <v>1</v>
      </c>
      <c r="T71" s="7">
        <f t="shared" si="11"/>
        <v>129540</v>
      </c>
      <c r="U71" s="121" t="str">
        <f t="shared" si="16"/>
        <v>1FA04</v>
      </c>
      <c r="V71" s="10">
        <f t="shared" si="12"/>
        <v>250</v>
      </c>
      <c r="W71" s="10">
        <f t="shared" si="13"/>
        <v>4</v>
      </c>
      <c r="X71" s="11">
        <f t="shared" si="14"/>
        <v>7</v>
      </c>
      <c r="Y71" s="11">
        <f t="shared" si="15"/>
        <v>250</v>
      </c>
      <c r="Z71" s="12" t="str">
        <f t="shared" si="17"/>
        <v>GNSS Sats in View</v>
      </c>
      <c r="AA71" s="8"/>
      <c r="AB71" s="8"/>
      <c r="AC71" s="8"/>
      <c r="AE71" s="5"/>
      <c r="AI71" s="17">
        <v>61532</v>
      </c>
      <c r="AJ71" s="18" t="s">
        <v>334</v>
      </c>
      <c r="AK71" s="19"/>
      <c r="AQ71" s="37"/>
      <c r="AR71" s="34"/>
      <c r="AS71" s="34"/>
      <c r="AT71" s="34"/>
      <c r="AU71" s="34"/>
      <c r="AV71" s="34"/>
      <c r="AW71" s="34"/>
      <c r="AX71" s="222">
        <v>129540</v>
      </c>
      <c r="AY71" s="6">
        <v>7</v>
      </c>
      <c r="AZ71" s="6">
        <v>250</v>
      </c>
      <c r="BA71" s="87" t="s">
        <v>2723</v>
      </c>
      <c r="BB71" s="39" t="s">
        <v>2416</v>
      </c>
      <c r="BC71" s="84" t="s">
        <v>2710</v>
      </c>
      <c r="BL71" s="42" t="s">
        <v>2693</v>
      </c>
      <c r="BM71" s="43" t="s">
        <v>2688</v>
      </c>
      <c r="BO71" s="17">
        <v>61532</v>
      </c>
      <c r="BP71" s="18" t="s">
        <v>334</v>
      </c>
    </row>
    <row r="72" spans="1:68" ht="15" customHeight="1" thickBot="1" x14ac:dyDescent="0.35">
      <c r="A72" s="116">
        <v>70</v>
      </c>
      <c r="H72" t="s">
        <v>2631</v>
      </c>
      <c r="I72" s="244">
        <v>8</v>
      </c>
      <c r="J72" s="244">
        <v>28</v>
      </c>
      <c r="K72" s="244">
        <v>68</v>
      </c>
      <c r="L72" s="244" t="s">
        <v>2487</v>
      </c>
      <c r="M72" s="244" t="s">
        <v>2521</v>
      </c>
      <c r="N72" s="244" t="s">
        <v>2474</v>
      </c>
      <c r="O72" s="244" t="s">
        <v>2474</v>
      </c>
      <c r="P72" s="244" t="s">
        <v>2474</v>
      </c>
      <c r="Q72" s="244" t="s">
        <v>2483</v>
      </c>
      <c r="R72" s="75">
        <f t="shared" si="9"/>
        <v>6</v>
      </c>
      <c r="S72" s="75">
        <f t="shared" si="10"/>
        <v>1</v>
      </c>
      <c r="T72" s="7">
        <f t="shared" si="11"/>
        <v>129540</v>
      </c>
      <c r="U72" s="121" t="str">
        <f t="shared" si="16"/>
        <v>1FA04</v>
      </c>
      <c r="V72" s="10">
        <f t="shared" si="12"/>
        <v>250</v>
      </c>
      <c r="W72" s="10">
        <f t="shared" si="13"/>
        <v>4</v>
      </c>
      <c r="X72" s="11">
        <f t="shared" si="14"/>
        <v>7</v>
      </c>
      <c r="Y72" s="11">
        <f t="shared" si="15"/>
        <v>250</v>
      </c>
      <c r="Z72" s="12" t="str">
        <f t="shared" si="17"/>
        <v>GNSS Sats in View</v>
      </c>
      <c r="AA72" s="8"/>
      <c r="AB72" s="8"/>
      <c r="AC72" s="8"/>
      <c r="AE72" s="5"/>
      <c r="AI72" s="17">
        <v>61533</v>
      </c>
      <c r="AJ72" s="18" t="s">
        <v>335</v>
      </c>
      <c r="AK72" s="19"/>
      <c r="AL72" s="21"/>
      <c r="AM72" s="21"/>
      <c r="AN72" s="21"/>
      <c r="AO72" s="21"/>
      <c r="AP72" s="20"/>
      <c r="AQ72" s="22"/>
      <c r="AR72" s="20"/>
      <c r="AS72" s="20"/>
      <c r="AT72" s="20"/>
      <c r="AU72" s="20"/>
      <c r="AV72" s="20"/>
      <c r="AW72" s="20"/>
      <c r="AX72" s="221">
        <v>129540</v>
      </c>
      <c r="AY72" s="6">
        <v>7</v>
      </c>
      <c r="AZ72" s="6">
        <v>250</v>
      </c>
      <c r="BA72" s="87" t="s">
        <v>2726</v>
      </c>
      <c r="BB72" s="39" t="s">
        <v>2417</v>
      </c>
      <c r="BC72" s="84" t="s">
        <v>2710</v>
      </c>
      <c r="BL72" s="42" t="s">
        <v>2693</v>
      </c>
      <c r="BM72" s="43" t="s">
        <v>2688</v>
      </c>
      <c r="BO72" s="17">
        <v>61533</v>
      </c>
      <c r="BP72" s="18" t="s">
        <v>335</v>
      </c>
    </row>
    <row r="73" spans="1:68" ht="15" customHeight="1" thickBot="1" x14ac:dyDescent="0.35">
      <c r="A73" s="116">
        <v>71</v>
      </c>
      <c r="H73" t="s">
        <v>2631</v>
      </c>
      <c r="I73" s="244">
        <v>8</v>
      </c>
      <c r="J73" s="244">
        <v>29</v>
      </c>
      <c r="K73" s="244" t="s">
        <v>2542</v>
      </c>
      <c r="L73" s="244" t="s">
        <v>2481</v>
      </c>
      <c r="M73" s="244">
        <v>73</v>
      </c>
      <c r="N73" s="244">
        <v>14</v>
      </c>
      <c r="O73" s="244" t="s">
        <v>2505</v>
      </c>
      <c r="P73" s="244" t="s">
        <v>2565</v>
      </c>
      <c r="Q73" s="244" t="s">
        <v>2480</v>
      </c>
      <c r="R73" s="6">
        <f t="shared" si="9"/>
        <v>6</v>
      </c>
      <c r="S73" s="6">
        <f t="shared" si="10"/>
        <v>1</v>
      </c>
      <c r="T73" s="7">
        <f t="shared" si="11"/>
        <v>129540</v>
      </c>
      <c r="U73" s="121" t="str">
        <f t="shared" si="16"/>
        <v>1FA04</v>
      </c>
      <c r="V73" s="10">
        <f t="shared" si="12"/>
        <v>250</v>
      </c>
      <c r="W73" s="10">
        <f t="shared" si="13"/>
        <v>4</v>
      </c>
      <c r="X73" s="11">
        <f t="shared" si="14"/>
        <v>7</v>
      </c>
      <c r="Y73" s="11">
        <f t="shared" si="15"/>
        <v>250</v>
      </c>
      <c r="Z73" s="12" t="str">
        <f t="shared" si="17"/>
        <v>GNSS Sats in View</v>
      </c>
      <c r="AA73" s="8"/>
      <c r="AB73" s="8"/>
      <c r="AC73" s="8"/>
      <c r="AE73" s="5"/>
      <c r="AI73" s="17">
        <v>61538</v>
      </c>
      <c r="AJ73" s="18" t="s">
        <v>340</v>
      </c>
      <c r="AK73" s="19"/>
      <c r="AQ73" s="37"/>
      <c r="AR73" s="34"/>
      <c r="AS73" s="34"/>
      <c r="AT73" s="34"/>
      <c r="AU73" s="34"/>
      <c r="AV73" s="34"/>
      <c r="AW73" s="34"/>
      <c r="AX73" s="222">
        <v>129540</v>
      </c>
      <c r="AY73" s="6">
        <v>7</v>
      </c>
      <c r="AZ73" s="6">
        <v>250</v>
      </c>
      <c r="BA73" s="87" t="s">
        <v>2729</v>
      </c>
      <c r="BB73" s="39" t="s">
        <v>2712</v>
      </c>
      <c r="BC73" s="84" t="s">
        <v>2710</v>
      </c>
      <c r="BL73" s="42" t="s">
        <v>2693</v>
      </c>
      <c r="BM73" s="43" t="s">
        <v>2688</v>
      </c>
      <c r="BO73" s="17">
        <v>61538</v>
      </c>
      <c r="BP73" s="18" t="s">
        <v>340</v>
      </c>
    </row>
    <row r="74" spans="1:68" ht="15" customHeight="1" thickBot="1" x14ac:dyDescent="0.35">
      <c r="A74" s="116">
        <v>72</v>
      </c>
      <c r="H74" t="s">
        <v>2631</v>
      </c>
      <c r="I74" s="244">
        <v>8</v>
      </c>
      <c r="J74" s="244" t="s">
        <v>2538</v>
      </c>
      <c r="K74" s="244" t="s">
        <v>2481</v>
      </c>
      <c r="L74" s="244" t="s">
        <v>2474</v>
      </c>
      <c r="M74" s="244" t="s">
        <v>2474</v>
      </c>
      <c r="N74" s="244" t="s">
        <v>2474</v>
      </c>
      <c r="O74" s="244" t="s">
        <v>2483</v>
      </c>
      <c r="P74" s="244" t="s">
        <v>2632</v>
      </c>
      <c r="Q74" s="244">
        <v>3</v>
      </c>
      <c r="R74" s="6">
        <f t="shared" si="9"/>
        <v>6</v>
      </c>
      <c r="S74" s="6">
        <f t="shared" si="10"/>
        <v>1</v>
      </c>
      <c r="T74" s="7">
        <f t="shared" si="11"/>
        <v>129540</v>
      </c>
      <c r="U74" s="121" t="str">
        <f t="shared" si="16"/>
        <v>1FA04</v>
      </c>
      <c r="V74" s="10">
        <f t="shared" si="12"/>
        <v>250</v>
      </c>
      <c r="W74" s="10">
        <f t="shared" si="13"/>
        <v>4</v>
      </c>
      <c r="X74" s="11">
        <f t="shared" si="14"/>
        <v>7</v>
      </c>
      <c r="Y74" s="11">
        <f t="shared" si="15"/>
        <v>250</v>
      </c>
      <c r="Z74" s="12" t="str">
        <f t="shared" si="17"/>
        <v>GNSS Sats in View</v>
      </c>
      <c r="AA74" s="8"/>
      <c r="AB74" s="8"/>
      <c r="AC74" s="8"/>
      <c r="AE74" s="5"/>
      <c r="AI74" s="17">
        <v>61539</v>
      </c>
      <c r="AJ74" s="18" t="s">
        <v>341</v>
      </c>
      <c r="AK74" s="19"/>
      <c r="AL74" s="21"/>
      <c r="AM74" s="21"/>
      <c r="AN74" s="21"/>
      <c r="AO74" s="21"/>
      <c r="AP74" s="20"/>
      <c r="AQ74" s="22"/>
      <c r="AR74" s="20"/>
      <c r="AS74" s="20"/>
      <c r="AT74" s="20"/>
      <c r="AU74" s="20"/>
      <c r="AV74" s="20"/>
      <c r="AW74" s="20"/>
      <c r="AX74" s="221">
        <v>129540</v>
      </c>
      <c r="AY74" s="6">
        <v>7</v>
      </c>
      <c r="AZ74" s="6">
        <v>250</v>
      </c>
      <c r="BA74" s="87" t="s">
        <v>2730</v>
      </c>
      <c r="BB74" s="39" t="s">
        <v>2731</v>
      </c>
      <c r="BC74" s="84" t="s">
        <v>2710</v>
      </c>
      <c r="BL74" s="42" t="s">
        <v>2693</v>
      </c>
      <c r="BM74" s="43" t="s">
        <v>2688</v>
      </c>
      <c r="BO74" s="17">
        <v>61539</v>
      </c>
      <c r="BP74" s="18" t="s">
        <v>341</v>
      </c>
    </row>
    <row r="75" spans="1:68" ht="15" customHeight="1" thickBot="1" x14ac:dyDescent="0.35">
      <c r="A75" s="116">
        <v>73</v>
      </c>
      <c r="H75" t="s">
        <v>2631</v>
      </c>
      <c r="I75" s="244">
        <v>8</v>
      </c>
      <c r="J75" s="244" t="s">
        <v>2541</v>
      </c>
      <c r="K75" s="244" t="s">
        <v>2599</v>
      </c>
      <c r="L75" s="244">
        <v>11</v>
      </c>
      <c r="M75" s="244" t="s">
        <v>2671</v>
      </c>
      <c r="N75" s="244">
        <v>44</v>
      </c>
      <c r="O75" s="244">
        <v>60</v>
      </c>
      <c r="P75" s="244">
        <v>9</v>
      </c>
      <c r="Q75" s="244" t="s">
        <v>2474</v>
      </c>
      <c r="R75" s="6">
        <f t="shared" si="9"/>
        <v>6</v>
      </c>
      <c r="S75" s="6">
        <f t="shared" si="10"/>
        <v>1</v>
      </c>
      <c r="T75" s="7">
        <f t="shared" si="11"/>
        <v>129540</v>
      </c>
      <c r="U75" s="121" t="str">
        <f t="shared" si="16"/>
        <v>1FA04</v>
      </c>
      <c r="V75" s="10">
        <f t="shared" si="12"/>
        <v>250</v>
      </c>
      <c r="W75" s="10">
        <f t="shared" si="13"/>
        <v>4</v>
      </c>
      <c r="X75" s="11">
        <f t="shared" si="14"/>
        <v>7</v>
      </c>
      <c r="Y75" s="11">
        <f t="shared" si="15"/>
        <v>250</v>
      </c>
      <c r="Z75" s="12" t="str">
        <f t="shared" si="17"/>
        <v>GNSS Sats in View</v>
      </c>
      <c r="AA75" s="8"/>
      <c r="AB75" s="8"/>
      <c r="AC75" s="8"/>
      <c r="AE75" s="5"/>
      <c r="AI75" s="17">
        <v>61541</v>
      </c>
      <c r="AJ75" s="18" t="s">
        <v>343</v>
      </c>
      <c r="AK75" s="19"/>
      <c r="AQ75" s="37"/>
      <c r="AR75" s="34"/>
      <c r="AS75" s="34"/>
      <c r="AT75" s="34"/>
      <c r="AU75" s="34"/>
      <c r="AV75" s="34"/>
      <c r="AW75" s="34"/>
      <c r="AX75" s="222">
        <v>129540</v>
      </c>
      <c r="AY75" s="6">
        <v>7</v>
      </c>
      <c r="AZ75" s="6">
        <v>250</v>
      </c>
      <c r="BA75" s="87" t="s">
        <v>2732</v>
      </c>
      <c r="BB75" s="39" t="s">
        <v>2733</v>
      </c>
      <c r="BC75" s="84" t="s">
        <v>2710</v>
      </c>
      <c r="BL75" s="42" t="s">
        <v>2693</v>
      </c>
      <c r="BM75" s="43" t="s">
        <v>2688</v>
      </c>
      <c r="BO75" s="17">
        <v>61541</v>
      </c>
      <c r="BP75" s="18" t="s">
        <v>343</v>
      </c>
    </row>
    <row r="76" spans="1:68" ht="15" customHeight="1" thickBot="1" x14ac:dyDescent="0.35">
      <c r="A76" s="116">
        <v>74</v>
      </c>
      <c r="H76" t="s">
        <v>2631</v>
      </c>
      <c r="I76" s="244">
        <v>8</v>
      </c>
      <c r="J76" s="244" t="s">
        <v>2540</v>
      </c>
      <c r="K76" s="244" t="s">
        <v>2474</v>
      </c>
      <c r="L76" s="244" t="s">
        <v>2474</v>
      </c>
      <c r="M76" s="244" t="s">
        <v>2483</v>
      </c>
      <c r="N76" s="244" t="s">
        <v>2632</v>
      </c>
      <c r="O76" s="244">
        <v>13</v>
      </c>
      <c r="P76" s="244" t="s">
        <v>2635</v>
      </c>
      <c r="Q76" s="244" t="s">
        <v>2485</v>
      </c>
      <c r="R76" s="6">
        <f t="shared" si="9"/>
        <v>6</v>
      </c>
      <c r="S76" s="6">
        <f t="shared" si="10"/>
        <v>1</v>
      </c>
      <c r="T76" s="7">
        <f t="shared" si="11"/>
        <v>129540</v>
      </c>
      <c r="U76" s="121" t="str">
        <f t="shared" si="16"/>
        <v>1FA04</v>
      </c>
      <c r="V76" s="10">
        <f t="shared" si="12"/>
        <v>250</v>
      </c>
      <c r="W76" s="10">
        <f t="shared" si="13"/>
        <v>4</v>
      </c>
      <c r="X76" s="11">
        <f t="shared" si="14"/>
        <v>7</v>
      </c>
      <c r="Y76" s="11">
        <f t="shared" si="15"/>
        <v>250</v>
      </c>
      <c r="Z76" s="12" t="str">
        <f t="shared" si="17"/>
        <v>GNSS Sats in View</v>
      </c>
      <c r="AA76" s="8"/>
      <c r="AB76" s="8"/>
      <c r="AC76" s="8"/>
      <c r="AE76" s="5"/>
      <c r="AI76" s="17">
        <v>61542</v>
      </c>
      <c r="AJ76" s="18" t="s">
        <v>344</v>
      </c>
      <c r="AK76" s="19"/>
      <c r="AL76" s="21"/>
      <c r="AM76" s="21"/>
      <c r="AN76" s="21"/>
      <c r="AO76" s="21"/>
      <c r="AP76" s="20"/>
      <c r="AQ76" s="22"/>
      <c r="AR76" s="20"/>
      <c r="AS76" s="20"/>
      <c r="AT76" s="20"/>
      <c r="AU76" s="20"/>
      <c r="AV76" s="20"/>
      <c r="AW76" s="20"/>
      <c r="AX76" s="221">
        <v>129540</v>
      </c>
      <c r="AY76" s="6">
        <v>7</v>
      </c>
      <c r="AZ76" s="6">
        <v>250</v>
      </c>
      <c r="BA76" s="87" t="s">
        <v>2734</v>
      </c>
      <c r="BB76" s="39" t="s">
        <v>2735</v>
      </c>
      <c r="BC76" s="84" t="s">
        <v>2710</v>
      </c>
      <c r="BL76" s="42" t="s">
        <v>2693</v>
      </c>
      <c r="BM76" s="43" t="s">
        <v>2688</v>
      </c>
      <c r="BO76" s="17">
        <v>61542</v>
      </c>
      <c r="BP76" s="18" t="s">
        <v>344</v>
      </c>
    </row>
    <row r="77" spans="1:68" ht="15" customHeight="1" thickBot="1" x14ac:dyDescent="0.35">
      <c r="A77" s="116">
        <v>75</v>
      </c>
      <c r="H77" t="s">
        <v>2631</v>
      </c>
      <c r="I77" s="244">
        <v>8</v>
      </c>
      <c r="J77" s="244" t="s">
        <v>2492</v>
      </c>
      <c r="K77" s="244">
        <v>37</v>
      </c>
      <c r="L77" s="244" t="s">
        <v>2545</v>
      </c>
      <c r="M77" s="244">
        <v>54</v>
      </c>
      <c r="N77" s="244" t="s">
        <v>2481</v>
      </c>
      <c r="O77" s="244" t="s">
        <v>2474</v>
      </c>
      <c r="P77" s="244" t="s">
        <v>2474</v>
      </c>
      <c r="Q77" s="244" t="s">
        <v>2474</v>
      </c>
      <c r="R77" s="6">
        <f t="shared" si="9"/>
        <v>6</v>
      </c>
      <c r="S77" s="6">
        <f t="shared" si="10"/>
        <v>1</v>
      </c>
      <c r="T77" s="7">
        <f t="shared" si="11"/>
        <v>129540</v>
      </c>
      <c r="U77" s="121" t="str">
        <f t="shared" si="16"/>
        <v>1FA04</v>
      </c>
      <c r="V77" s="10">
        <f t="shared" si="12"/>
        <v>250</v>
      </c>
      <c r="W77" s="10">
        <f t="shared" si="13"/>
        <v>4</v>
      </c>
      <c r="X77" s="11">
        <f t="shared" si="14"/>
        <v>7</v>
      </c>
      <c r="Y77" s="11">
        <f t="shared" si="15"/>
        <v>250</v>
      </c>
      <c r="Z77" s="12" t="str">
        <f t="shared" si="17"/>
        <v>GNSS Sats in View</v>
      </c>
      <c r="AA77" s="8"/>
      <c r="AB77" s="8"/>
      <c r="AC77" s="8"/>
      <c r="AE77" s="5"/>
      <c r="AI77" s="17">
        <v>61543</v>
      </c>
      <c r="AJ77" s="18" t="s">
        <v>345</v>
      </c>
      <c r="AK77" s="19"/>
      <c r="AQ77" s="37"/>
      <c r="AR77" s="34"/>
      <c r="AS77" s="34"/>
      <c r="AT77" s="34"/>
      <c r="AU77" s="34"/>
      <c r="AV77" s="34"/>
      <c r="AW77" s="34"/>
      <c r="AX77" s="222">
        <v>129540</v>
      </c>
      <c r="AY77" s="6">
        <v>7</v>
      </c>
      <c r="AZ77" s="6">
        <v>250</v>
      </c>
      <c r="BA77" s="87" t="s">
        <v>2736</v>
      </c>
      <c r="BB77" s="39" t="s">
        <v>2737</v>
      </c>
      <c r="BC77" s="84" t="s">
        <v>2710</v>
      </c>
      <c r="BL77" s="42" t="s">
        <v>2693</v>
      </c>
      <c r="BM77" s="43" t="s">
        <v>2688</v>
      </c>
      <c r="BO77" s="17">
        <v>61543</v>
      </c>
      <c r="BP77" s="18" t="s">
        <v>345</v>
      </c>
    </row>
    <row r="78" spans="1:68" ht="15" customHeight="1" thickBot="1" x14ac:dyDescent="0.35">
      <c r="A78" s="116">
        <v>76</v>
      </c>
      <c r="H78" t="s">
        <v>2631</v>
      </c>
      <c r="I78" s="244">
        <v>8</v>
      </c>
      <c r="J78" s="244" t="s">
        <v>2478</v>
      </c>
      <c r="K78" s="244" t="s">
        <v>2483</v>
      </c>
      <c r="L78" s="244" t="s">
        <v>2632</v>
      </c>
      <c r="M78" s="244">
        <v>14</v>
      </c>
      <c r="N78" s="244" t="s">
        <v>2636</v>
      </c>
      <c r="O78" s="244">
        <v>8</v>
      </c>
      <c r="P78" s="244">
        <v>87</v>
      </c>
      <c r="Q78" s="244" t="s">
        <v>2558</v>
      </c>
      <c r="R78" s="6">
        <f t="shared" si="9"/>
        <v>6</v>
      </c>
      <c r="S78" s="6">
        <f t="shared" si="10"/>
        <v>1</v>
      </c>
      <c r="T78" s="7">
        <f t="shared" si="11"/>
        <v>129540</v>
      </c>
      <c r="U78" s="121" t="str">
        <f t="shared" si="16"/>
        <v>1FA04</v>
      </c>
      <c r="V78" s="10">
        <f t="shared" si="12"/>
        <v>250</v>
      </c>
      <c r="W78" s="10">
        <f t="shared" si="13"/>
        <v>4</v>
      </c>
      <c r="X78" s="11">
        <f t="shared" si="14"/>
        <v>7</v>
      </c>
      <c r="Y78" s="11">
        <f t="shared" si="15"/>
        <v>250</v>
      </c>
      <c r="Z78" s="12" t="str">
        <f t="shared" si="17"/>
        <v>GNSS Sats in View</v>
      </c>
      <c r="AA78" s="8"/>
      <c r="AB78" s="8"/>
      <c r="AC78" s="8"/>
      <c r="AE78" s="5"/>
      <c r="AI78" s="17">
        <v>61544</v>
      </c>
      <c r="AJ78" s="18" t="s">
        <v>346</v>
      </c>
      <c r="AK78" s="19"/>
      <c r="AL78" s="21"/>
      <c r="AM78" s="21"/>
      <c r="AN78" s="21"/>
      <c r="AO78" s="21"/>
      <c r="AP78" s="20"/>
      <c r="AQ78" s="22"/>
      <c r="AR78" s="20"/>
      <c r="AS78" s="20"/>
      <c r="AT78" s="20"/>
      <c r="AU78" s="20"/>
      <c r="AV78" s="20"/>
      <c r="AW78" s="20"/>
      <c r="AX78" s="221">
        <v>129540</v>
      </c>
      <c r="AY78" s="6">
        <v>7</v>
      </c>
      <c r="AZ78" s="6">
        <v>250</v>
      </c>
      <c r="BA78" s="87" t="s">
        <v>2738</v>
      </c>
      <c r="BB78" s="39" t="s">
        <v>2739</v>
      </c>
      <c r="BC78" s="84" t="s">
        <v>2710</v>
      </c>
      <c r="BL78" s="42" t="s">
        <v>2693</v>
      </c>
      <c r="BM78" s="43" t="s">
        <v>2688</v>
      </c>
      <c r="BO78" s="17">
        <v>61544</v>
      </c>
      <c r="BP78" s="18" t="s">
        <v>346</v>
      </c>
    </row>
    <row r="79" spans="1:68" ht="15" customHeight="1" thickBot="1" x14ac:dyDescent="0.35">
      <c r="A79" s="116">
        <v>77</v>
      </c>
      <c r="H79" t="s">
        <v>2631</v>
      </c>
      <c r="I79" s="244">
        <v>8</v>
      </c>
      <c r="J79" s="244" t="s">
        <v>2573</v>
      </c>
      <c r="K79" s="244" t="s">
        <v>2487</v>
      </c>
      <c r="L79" s="244" t="s">
        <v>2521</v>
      </c>
      <c r="M79" s="244" t="s">
        <v>2474</v>
      </c>
      <c r="N79" s="244" t="s">
        <v>2474</v>
      </c>
      <c r="O79" s="244" t="s">
        <v>2474</v>
      </c>
      <c r="P79" s="244" t="s">
        <v>2483</v>
      </c>
      <c r="Q79" s="244" t="s">
        <v>2632</v>
      </c>
      <c r="R79" s="6">
        <f t="shared" si="9"/>
        <v>6</v>
      </c>
      <c r="S79" s="6">
        <f t="shared" si="10"/>
        <v>1</v>
      </c>
      <c r="T79" s="7">
        <f t="shared" si="11"/>
        <v>129540</v>
      </c>
      <c r="U79" s="121" t="str">
        <f t="shared" si="16"/>
        <v>1FA04</v>
      </c>
      <c r="V79" s="10">
        <f t="shared" si="12"/>
        <v>250</v>
      </c>
      <c r="W79" s="10">
        <f t="shared" si="13"/>
        <v>4</v>
      </c>
      <c r="X79" s="11">
        <f t="shared" si="14"/>
        <v>7</v>
      </c>
      <c r="Y79" s="11">
        <f t="shared" si="15"/>
        <v>250</v>
      </c>
      <c r="Z79" s="12" t="str">
        <f t="shared" si="17"/>
        <v>GNSS Sats in View</v>
      </c>
      <c r="AA79" s="8"/>
      <c r="AB79" s="8"/>
      <c r="AC79" s="8"/>
      <c r="AE79" s="95"/>
      <c r="AI79" s="17">
        <v>61545</v>
      </c>
      <c r="AJ79" s="18" t="s">
        <v>347</v>
      </c>
      <c r="AK79" s="19"/>
      <c r="AQ79" s="37"/>
      <c r="AR79" s="34"/>
      <c r="AS79" s="34"/>
      <c r="AT79" s="34"/>
      <c r="AU79" s="34"/>
      <c r="AV79" s="34"/>
      <c r="AW79" s="34"/>
      <c r="AX79" s="222">
        <v>129540</v>
      </c>
      <c r="AY79" s="6">
        <v>7</v>
      </c>
      <c r="AZ79" s="6">
        <v>250</v>
      </c>
      <c r="BA79" s="87" t="s">
        <v>2740</v>
      </c>
      <c r="BB79" s="39" t="s">
        <v>2741</v>
      </c>
      <c r="BC79" s="84" t="s">
        <v>2710</v>
      </c>
      <c r="BL79" s="42" t="s">
        <v>2693</v>
      </c>
      <c r="BM79" s="43" t="s">
        <v>2688</v>
      </c>
      <c r="BO79" s="17">
        <v>61545</v>
      </c>
      <c r="BP79" s="18" t="s">
        <v>347</v>
      </c>
    </row>
    <row r="80" spans="1:68" ht="15" customHeight="1" thickBot="1" x14ac:dyDescent="0.35">
      <c r="A80" s="116">
        <v>78</v>
      </c>
      <c r="H80" t="s">
        <v>2631</v>
      </c>
      <c r="I80" s="244">
        <v>8</v>
      </c>
      <c r="J80" s="244">
        <v>30</v>
      </c>
      <c r="K80" s="244">
        <v>11</v>
      </c>
      <c r="L80" s="244">
        <v>68</v>
      </c>
      <c r="M80" s="244">
        <v>3</v>
      </c>
      <c r="N80" s="244">
        <v>94</v>
      </c>
      <c r="O80" s="244">
        <v>92</v>
      </c>
      <c r="P80" s="244" t="s">
        <v>2480</v>
      </c>
      <c r="Q80" s="244" t="s">
        <v>2481</v>
      </c>
      <c r="R80" s="6">
        <f t="shared" si="9"/>
        <v>6</v>
      </c>
      <c r="S80" s="6">
        <f t="shared" si="10"/>
        <v>1</v>
      </c>
      <c r="T80" s="7">
        <f t="shared" si="11"/>
        <v>129540</v>
      </c>
      <c r="U80" s="121" t="str">
        <f t="shared" si="16"/>
        <v>1FA04</v>
      </c>
      <c r="V80" s="10">
        <f t="shared" si="12"/>
        <v>250</v>
      </c>
      <c r="W80" s="10">
        <f t="shared" si="13"/>
        <v>4</v>
      </c>
      <c r="X80" s="11">
        <f t="shared" si="14"/>
        <v>7</v>
      </c>
      <c r="Y80" s="11">
        <f t="shared" si="15"/>
        <v>250</v>
      </c>
      <c r="Z80" s="12" t="str">
        <f t="shared" si="17"/>
        <v>GNSS Sats in View</v>
      </c>
      <c r="AA80" s="8"/>
      <c r="AB80" s="8"/>
      <c r="AC80" s="8"/>
      <c r="AE80" s="5"/>
      <c r="AI80" s="17">
        <v>61546</v>
      </c>
      <c r="AJ80" s="18" t="s">
        <v>348</v>
      </c>
      <c r="AK80" s="19"/>
      <c r="AL80" s="21"/>
      <c r="AM80" s="21"/>
      <c r="AN80" s="21"/>
      <c r="AO80" s="21"/>
      <c r="AP80" s="20"/>
      <c r="AQ80" s="22"/>
      <c r="AR80" s="20"/>
      <c r="AS80" s="20"/>
      <c r="AT80" s="20"/>
      <c r="AU80" s="20"/>
      <c r="AV80" s="20"/>
      <c r="AW80" s="20"/>
      <c r="AX80" s="221">
        <v>129540</v>
      </c>
      <c r="AY80" s="6">
        <v>7</v>
      </c>
      <c r="AZ80" s="6">
        <v>250</v>
      </c>
      <c r="BA80" s="87" t="s">
        <v>2742</v>
      </c>
      <c r="BB80" s="39" t="s">
        <v>2743</v>
      </c>
      <c r="BC80" s="84" t="s">
        <v>2710</v>
      </c>
      <c r="BD80" s="45"/>
      <c r="BL80" s="42" t="s">
        <v>2693</v>
      </c>
      <c r="BM80" s="43" t="s">
        <v>2688</v>
      </c>
      <c r="BO80" s="17">
        <v>61546</v>
      </c>
      <c r="BP80" s="18" t="s">
        <v>348</v>
      </c>
    </row>
    <row r="81" spans="1:68" ht="15" customHeight="1" thickBot="1" x14ac:dyDescent="0.35">
      <c r="A81" s="116">
        <v>79</v>
      </c>
      <c r="H81" t="s">
        <v>2631</v>
      </c>
      <c r="I81" s="244">
        <v>8</v>
      </c>
      <c r="J81" s="244">
        <v>31</v>
      </c>
      <c r="K81" s="244" t="s">
        <v>2474</v>
      </c>
      <c r="L81" s="244" t="s">
        <v>2474</v>
      </c>
      <c r="M81" s="244" t="s">
        <v>2474</v>
      </c>
      <c r="N81" s="244" t="s">
        <v>2483</v>
      </c>
      <c r="O81" s="244" t="s">
        <v>2632</v>
      </c>
      <c r="P81" s="244" t="s">
        <v>2484</v>
      </c>
      <c r="Q81" s="244" t="s">
        <v>2611</v>
      </c>
      <c r="R81" s="6">
        <f t="shared" si="9"/>
        <v>6</v>
      </c>
      <c r="S81" s="6">
        <f t="shared" si="10"/>
        <v>1</v>
      </c>
      <c r="T81" s="7">
        <f t="shared" si="11"/>
        <v>129540</v>
      </c>
      <c r="U81" s="121" t="str">
        <f t="shared" si="16"/>
        <v>1FA04</v>
      </c>
      <c r="V81" s="10">
        <f t="shared" si="12"/>
        <v>250</v>
      </c>
      <c r="W81" s="10">
        <f t="shared" si="13"/>
        <v>4</v>
      </c>
      <c r="X81" s="11">
        <f t="shared" si="14"/>
        <v>7</v>
      </c>
      <c r="Y81" s="11">
        <f t="shared" si="15"/>
        <v>250</v>
      </c>
      <c r="Z81" s="12" t="str">
        <f t="shared" si="17"/>
        <v>GNSS Sats in View</v>
      </c>
      <c r="AA81" s="8"/>
      <c r="AB81" s="8"/>
      <c r="AC81" s="8"/>
      <c r="AE81" s="5"/>
      <c r="AI81" s="17">
        <v>61547</v>
      </c>
      <c r="AJ81" s="18" t="s">
        <v>349</v>
      </c>
      <c r="AK81" s="19"/>
      <c r="AQ81" s="37"/>
      <c r="AR81" s="34"/>
      <c r="AS81" s="34"/>
      <c r="AT81" s="34"/>
      <c r="AU81" s="34"/>
      <c r="AV81" s="34"/>
      <c r="AW81" s="34"/>
      <c r="AX81" s="222">
        <v>129540</v>
      </c>
      <c r="AY81" s="6">
        <v>7</v>
      </c>
      <c r="AZ81" s="6">
        <v>250</v>
      </c>
      <c r="BA81" s="87" t="s">
        <v>2744</v>
      </c>
      <c r="BB81" s="39" t="s">
        <v>2745</v>
      </c>
      <c r="BC81" s="84" t="s">
        <v>2710</v>
      </c>
      <c r="BL81" s="42" t="s">
        <v>2693</v>
      </c>
      <c r="BM81" s="43" t="s">
        <v>2688</v>
      </c>
      <c r="BO81" s="17">
        <v>61547</v>
      </c>
      <c r="BP81" s="18" t="s">
        <v>349</v>
      </c>
    </row>
    <row r="82" spans="1:68" ht="15" customHeight="1" thickBot="1" x14ac:dyDescent="0.35">
      <c r="A82" s="116">
        <v>80</v>
      </c>
      <c r="H82" t="s">
        <v>2623</v>
      </c>
      <c r="I82" s="244">
        <v>8</v>
      </c>
      <c r="J82" s="244" t="s">
        <v>2509</v>
      </c>
      <c r="K82" s="244" t="s">
        <v>2486</v>
      </c>
      <c r="L82" s="244">
        <v>2</v>
      </c>
      <c r="M82" s="244" t="s">
        <v>2552</v>
      </c>
      <c r="N82" s="244">
        <v>86</v>
      </c>
      <c r="O82" s="244" t="s">
        <v>2515</v>
      </c>
      <c r="P82" s="244" t="s">
        <v>2474</v>
      </c>
      <c r="Q82" s="244" t="s">
        <v>2474</v>
      </c>
      <c r="R82" s="6">
        <f t="shared" si="9"/>
        <v>2</v>
      </c>
      <c r="S82" s="6">
        <f t="shared" si="10"/>
        <v>1</v>
      </c>
      <c r="T82" s="7">
        <f t="shared" si="11"/>
        <v>130306</v>
      </c>
      <c r="U82" s="121" t="str">
        <f t="shared" si="16"/>
        <v>1FD02</v>
      </c>
      <c r="V82" s="10">
        <f t="shared" si="12"/>
        <v>253</v>
      </c>
      <c r="W82" s="10">
        <f t="shared" si="13"/>
        <v>2</v>
      </c>
      <c r="X82" s="11">
        <f t="shared" si="14"/>
        <v>1</v>
      </c>
      <c r="Y82" s="11">
        <f t="shared" si="15"/>
        <v>253</v>
      </c>
      <c r="Z82" s="12" t="str">
        <f t="shared" si="17"/>
        <v>Wind Data</v>
      </c>
      <c r="AA82" s="8"/>
      <c r="AB82" s="8"/>
      <c r="AC82" s="8"/>
      <c r="AE82" s="5"/>
      <c r="AI82" s="17">
        <v>61548</v>
      </c>
      <c r="AJ82" s="18" t="s">
        <v>350</v>
      </c>
      <c r="AK82" s="19"/>
      <c r="AL82" s="21"/>
      <c r="AM82" s="21"/>
      <c r="AN82" s="21"/>
      <c r="AO82" s="21"/>
      <c r="AP82" s="20"/>
      <c r="AQ82" s="22"/>
      <c r="AR82" s="20"/>
      <c r="AS82" s="20"/>
      <c r="AT82" s="20"/>
      <c r="AU82" s="20"/>
      <c r="AV82" s="20"/>
      <c r="AW82" s="20"/>
      <c r="AX82" s="221">
        <v>130306</v>
      </c>
      <c r="AY82" s="6">
        <v>1</v>
      </c>
      <c r="AZ82" s="6">
        <v>253</v>
      </c>
      <c r="BA82" s="87" t="s">
        <v>2701</v>
      </c>
      <c r="BB82" s="39" t="s">
        <v>3116</v>
      </c>
      <c r="BC82" s="84" t="s">
        <v>2349</v>
      </c>
      <c r="BD82" s="38" t="s">
        <v>2702</v>
      </c>
      <c r="BE82" s="39" t="s">
        <v>3112</v>
      </c>
      <c r="BF82" s="90" t="s">
        <v>2691</v>
      </c>
      <c r="BJ82" s="47" t="s">
        <v>2703</v>
      </c>
      <c r="BL82" s="42" t="s">
        <v>2698</v>
      </c>
      <c r="BM82" s="43" t="s">
        <v>2688</v>
      </c>
      <c r="BO82" s="17">
        <v>61548</v>
      </c>
      <c r="BP82" s="18" t="s">
        <v>350</v>
      </c>
    </row>
    <row r="83" spans="1:68" ht="15" customHeight="1" thickBot="1" x14ac:dyDescent="0.35">
      <c r="A83" s="116">
        <v>81</v>
      </c>
      <c r="H83" t="s">
        <v>2631</v>
      </c>
      <c r="I83" s="244">
        <v>8</v>
      </c>
      <c r="J83" s="244">
        <v>32</v>
      </c>
      <c r="K83" s="244">
        <v>1</v>
      </c>
      <c r="L83" s="244" t="s">
        <v>2634</v>
      </c>
      <c r="M83" s="244">
        <v>15</v>
      </c>
      <c r="N83" s="244">
        <v>0</v>
      </c>
      <c r="O83" s="244">
        <v>0</v>
      </c>
      <c r="P83" s="244" t="s">
        <v>2474</v>
      </c>
      <c r="Q83" s="244" t="s">
        <v>2474</v>
      </c>
      <c r="R83" s="6">
        <f t="shared" si="9"/>
        <v>6</v>
      </c>
      <c r="S83" s="6">
        <f t="shared" si="10"/>
        <v>1</v>
      </c>
      <c r="T83" s="7">
        <f t="shared" si="11"/>
        <v>129540</v>
      </c>
      <c r="U83" s="121" t="str">
        <f t="shared" si="16"/>
        <v>1FA04</v>
      </c>
      <c r="V83" s="10">
        <f t="shared" si="12"/>
        <v>250</v>
      </c>
      <c r="W83" s="10">
        <f t="shared" si="13"/>
        <v>4</v>
      </c>
      <c r="X83" s="11">
        <f t="shared" si="14"/>
        <v>7</v>
      </c>
      <c r="Y83" s="11">
        <f t="shared" si="15"/>
        <v>250</v>
      </c>
      <c r="Z83" s="12" t="str">
        <f t="shared" si="17"/>
        <v>GNSS Sats in View</v>
      </c>
      <c r="AA83" s="8"/>
      <c r="AB83" s="8"/>
      <c r="AC83" s="8"/>
      <c r="AE83" s="5"/>
      <c r="AI83" s="17">
        <v>61549</v>
      </c>
      <c r="AJ83" s="18" t="s">
        <v>351</v>
      </c>
      <c r="AK83" s="19"/>
      <c r="AQ83" s="37"/>
      <c r="AR83" s="34"/>
      <c r="AS83" s="34"/>
      <c r="AT83" s="34"/>
      <c r="AU83" s="34"/>
      <c r="AV83" s="34"/>
      <c r="AW83" s="34"/>
      <c r="AX83" s="222">
        <v>129540</v>
      </c>
      <c r="AY83" s="6">
        <v>7</v>
      </c>
      <c r="AZ83" s="6">
        <v>250</v>
      </c>
      <c r="BA83" s="87" t="s">
        <v>2746</v>
      </c>
      <c r="BB83" s="39" t="s">
        <v>2747</v>
      </c>
      <c r="BC83" s="84" t="s">
        <v>2710</v>
      </c>
      <c r="BL83" s="42" t="s">
        <v>2693</v>
      </c>
      <c r="BM83" s="43" t="s">
        <v>2688</v>
      </c>
      <c r="BO83" s="17">
        <v>61549</v>
      </c>
      <c r="BP83" s="18" t="s">
        <v>351</v>
      </c>
    </row>
    <row r="84" spans="1:68" ht="15" customHeight="1" thickBot="1" x14ac:dyDescent="0.35">
      <c r="A84" s="116">
        <v>82</v>
      </c>
      <c r="H84" t="s">
        <v>2631</v>
      </c>
      <c r="I84" s="244">
        <v>8</v>
      </c>
      <c r="J84" s="244">
        <v>33</v>
      </c>
      <c r="K84" s="244" t="s">
        <v>2474</v>
      </c>
      <c r="L84" s="244" t="s">
        <v>2483</v>
      </c>
      <c r="M84" s="244" t="s">
        <v>2542</v>
      </c>
      <c r="N84" s="244" t="s">
        <v>2602</v>
      </c>
      <c r="O84" s="244" t="s">
        <v>2531</v>
      </c>
      <c r="P84" s="244">
        <v>9</v>
      </c>
      <c r="Q84" s="244" t="s">
        <v>2540</v>
      </c>
      <c r="R84" s="6">
        <f t="shared" si="9"/>
        <v>6</v>
      </c>
      <c r="S84" s="6">
        <f t="shared" si="10"/>
        <v>1</v>
      </c>
      <c r="T84" s="7">
        <f t="shared" si="11"/>
        <v>129540</v>
      </c>
      <c r="U84" s="121" t="str">
        <f t="shared" si="16"/>
        <v>1FA04</v>
      </c>
      <c r="V84" s="10">
        <f t="shared" si="12"/>
        <v>250</v>
      </c>
      <c r="W84" s="10">
        <f t="shared" si="13"/>
        <v>4</v>
      </c>
      <c r="X84" s="11">
        <f t="shared" si="14"/>
        <v>7</v>
      </c>
      <c r="Y84" s="11">
        <f t="shared" si="15"/>
        <v>250</v>
      </c>
      <c r="Z84" s="12" t="str">
        <f t="shared" si="17"/>
        <v>GNSS Sats in View</v>
      </c>
      <c r="AA84" s="8"/>
      <c r="AB84" s="8"/>
      <c r="AC84" s="8"/>
      <c r="AE84" s="5"/>
      <c r="AI84" s="17">
        <v>61550</v>
      </c>
      <c r="AJ84" s="18" t="s">
        <v>352</v>
      </c>
      <c r="AK84" s="19"/>
      <c r="AL84" s="21"/>
      <c r="AM84" s="21"/>
      <c r="AN84" s="21"/>
      <c r="AO84" s="21"/>
      <c r="AP84" s="20"/>
      <c r="AQ84" s="22"/>
      <c r="AR84" s="20"/>
      <c r="AS84" s="20"/>
      <c r="AT84" s="20"/>
      <c r="AU84" s="20"/>
      <c r="AV84" s="20"/>
      <c r="AW84" s="20"/>
      <c r="AX84" s="221">
        <v>129540</v>
      </c>
      <c r="AY84" s="6">
        <v>7</v>
      </c>
      <c r="AZ84" s="6">
        <v>250</v>
      </c>
      <c r="BA84" s="87" t="s">
        <v>2748</v>
      </c>
      <c r="BB84" s="39" t="s">
        <v>2749</v>
      </c>
      <c r="BC84" s="84" t="s">
        <v>2710</v>
      </c>
      <c r="BL84" s="42" t="s">
        <v>2693</v>
      </c>
      <c r="BM84" s="43" t="s">
        <v>2688</v>
      </c>
      <c r="BO84" s="17">
        <v>61550</v>
      </c>
      <c r="BP84" s="18" t="s">
        <v>352</v>
      </c>
    </row>
    <row r="85" spans="1:68" ht="15" customHeight="1" thickBot="1" x14ac:dyDescent="0.35">
      <c r="A85" s="116">
        <v>83</v>
      </c>
      <c r="H85" t="s">
        <v>2631</v>
      </c>
      <c r="I85" s="244">
        <v>8</v>
      </c>
      <c r="J85" s="244">
        <v>34</v>
      </c>
      <c r="K85" s="244">
        <v>80</v>
      </c>
      <c r="L85" s="244">
        <v>0</v>
      </c>
      <c r="M85" s="244">
        <v>0</v>
      </c>
      <c r="N85" s="244" t="s">
        <v>2474</v>
      </c>
      <c r="O85" s="244" t="s">
        <v>2474</v>
      </c>
      <c r="P85" s="244" t="s">
        <v>2474</v>
      </c>
      <c r="Q85" s="244" t="s">
        <v>2483</v>
      </c>
      <c r="R85" s="75">
        <f t="shared" si="9"/>
        <v>6</v>
      </c>
      <c r="S85" s="75">
        <f t="shared" si="10"/>
        <v>1</v>
      </c>
      <c r="T85" s="7">
        <f t="shared" si="11"/>
        <v>129540</v>
      </c>
      <c r="U85" s="121" t="str">
        <f t="shared" si="16"/>
        <v>1FA04</v>
      </c>
      <c r="V85" s="10">
        <f t="shared" si="12"/>
        <v>250</v>
      </c>
      <c r="W85" s="10">
        <f t="shared" si="13"/>
        <v>4</v>
      </c>
      <c r="X85" s="11">
        <f t="shared" si="14"/>
        <v>7</v>
      </c>
      <c r="Y85" s="11">
        <f t="shared" si="15"/>
        <v>250</v>
      </c>
      <c r="Z85" s="12" t="str">
        <f t="shared" si="17"/>
        <v>GNSS Sats in View</v>
      </c>
      <c r="AA85" s="8"/>
      <c r="AB85" s="8"/>
      <c r="AC85" s="8"/>
      <c r="AE85" s="5"/>
      <c r="AI85" s="17">
        <v>61584</v>
      </c>
      <c r="AJ85" s="18" t="s">
        <v>353</v>
      </c>
      <c r="AK85" s="19"/>
      <c r="AQ85" s="37"/>
      <c r="AR85" s="34"/>
      <c r="AS85" s="34"/>
      <c r="AT85" s="34"/>
      <c r="AU85" s="34"/>
      <c r="AV85" s="34"/>
      <c r="AW85" s="34"/>
      <c r="AX85" s="222">
        <v>129540</v>
      </c>
      <c r="AY85" s="6">
        <v>7</v>
      </c>
      <c r="AZ85" s="6">
        <v>250</v>
      </c>
      <c r="BA85" s="87" t="s">
        <v>2750</v>
      </c>
      <c r="BB85" s="39" t="s">
        <v>2751</v>
      </c>
      <c r="BC85" s="84" t="s">
        <v>2710</v>
      </c>
      <c r="BL85" s="42" t="s">
        <v>2693</v>
      </c>
      <c r="BM85" s="43" t="s">
        <v>2688</v>
      </c>
      <c r="BO85" s="17">
        <v>61584</v>
      </c>
      <c r="BP85" s="18" t="s">
        <v>353</v>
      </c>
    </row>
    <row r="86" spans="1:68" ht="15" customHeight="1" thickBot="1" x14ac:dyDescent="0.35">
      <c r="A86" s="116">
        <v>84</v>
      </c>
      <c r="H86" t="s">
        <v>2631</v>
      </c>
      <c r="I86" s="244">
        <v>8</v>
      </c>
      <c r="J86" s="244">
        <v>35</v>
      </c>
      <c r="K86" s="244" t="s">
        <v>2528</v>
      </c>
      <c r="L86" s="244" t="s">
        <v>2554</v>
      </c>
      <c r="M86" s="244" t="s">
        <v>2481</v>
      </c>
      <c r="N86" s="244">
        <v>2</v>
      </c>
      <c r="O86" s="244">
        <v>50</v>
      </c>
      <c r="P86" s="244" t="s">
        <v>2539</v>
      </c>
      <c r="Q86" s="244">
        <v>0</v>
      </c>
      <c r="R86" s="6">
        <f t="shared" si="9"/>
        <v>6</v>
      </c>
      <c r="S86" s="6">
        <f t="shared" si="10"/>
        <v>1</v>
      </c>
      <c r="T86" s="7">
        <f t="shared" si="11"/>
        <v>129540</v>
      </c>
      <c r="U86" s="121" t="str">
        <f t="shared" si="16"/>
        <v>1FA04</v>
      </c>
      <c r="V86" s="10">
        <f t="shared" si="12"/>
        <v>250</v>
      </c>
      <c r="W86" s="10">
        <f t="shared" si="13"/>
        <v>4</v>
      </c>
      <c r="X86" s="11">
        <f t="shared" si="14"/>
        <v>7</v>
      </c>
      <c r="Y86" s="11">
        <f t="shared" si="15"/>
        <v>250</v>
      </c>
      <c r="Z86" s="12" t="str">
        <f t="shared" si="17"/>
        <v>GNSS Sats in View</v>
      </c>
      <c r="AA86" s="8"/>
      <c r="AB86" s="8"/>
      <c r="AC86" s="8"/>
      <c r="AE86" s="5"/>
      <c r="AI86" s="17">
        <v>61585</v>
      </c>
      <c r="AJ86" s="18" t="s">
        <v>354</v>
      </c>
      <c r="AK86" s="19"/>
      <c r="AL86" s="21"/>
      <c r="AM86" s="21"/>
      <c r="AN86" s="21"/>
      <c r="AO86" s="21"/>
      <c r="AP86" s="20"/>
      <c r="AQ86" s="22"/>
      <c r="AR86" s="20"/>
      <c r="AS86" s="20"/>
      <c r="AT86" s="20"/>
      <c r="AU86" s="20"/>
      <c r="AV86" s="20"/>
      <c r="AW86" s="20"/>
      <c r="AX86" s="221">
        <v>129540</v>
      </c>
      <c r="AY86" s="6">
        <v>7</v>
      </c>
      <c r="AZ86" s="6">
        <v>250</v>
      </c>
      <c r="BA86" s="87" t="s">
        <v>2752</v>
      </c>
      <c r="BB86" s="39" t="s">
        <v>2753</v>
      </c>
      <c r="BC86" s="84" t="s">
        <v>2710</v>
      </c>
      <c r="BL86" s="42" t="s">
        <v>2693</v>
      </c>
      <c r="BM86" s="43" t="s">
        <v>2688</v>
      </c>
      <c r="BO86" s="17">
        <v>61585</v>
      </c>
      <c r="BP86" s="18" t="s">
        <v>354</v>
      </c>
    </row>
    <row r="87" spans="1:68" ht="15" customHeight="1" thickBot="1" x14ac:dyDescent="0.35">
      <c r="A87" s="116">
        <v>85</v>
      </c>
      <c r="H87" t="s">
        <v>2631</v>
      </c>
      <c r="I87" s="244">
        <v>8</v>
      </c>
      <c r="J87" s="244">
        <v>36</v>
      </c>
      <c r="K87" s="244">
        <v>0</v>
      </c>
      <c r="L87" s="244" t="s">
        <v>2474</v>
      </c>
      <c r="M87" s="244" t="s">
        <v>2474</v>
      </c>
      <c r="N87" s="244" t="s">
        <v>2474</v>
      </c>
      <c r="O87" s="244" t="s">
        <v>2483</v>
      </c>
      <c r="P87" s="244" t="s">
        <v>2528</v>
      </c>
      <c r="Q87" s="244">
        <v>10</v>
      </c>
      <c r="R87" s="6">
        <f t="shared" si="9"/>
        <v>6</v>
      </c>
      <c r="S87" s="6">
        <f t="shared" si="10"/>
        <v>1</v>
      </c>
      <c r="T87" s="7">
        <f t="shared" si="11"/>
        <v>129540</v>
      </c>
      <c r="U87" s="121" t="str">
        <f t="shared" si="16"/>
        <v>1FA04</v>
      </c>
      <c r="V87" s="10">
        <f t="shared" si="12"/>
        <v>250</v>
      </c>
      <c r="W87" s="10">
        <f t="shared" si="13"/>
        <v>4</v>
      </c>
      <c r="X87" s="11">
        <f t="shared" si="14"/>
        <v>7</v>
      </c>
      <c r="Y87" s="11">
        <f t="shared" si="15"/>
        <v>250</v>
      </c>
      <c r="Z87" s="12" t="str">
        <f t="shared" si="17"/>
        <v>GNSS Sats in View</v>
      </c>
      <c r="AA87" s="8"/>
      <c r="AB87" s="8"/>
      <c r="AC87" s="8"/>
      <c r="AE87" s="5"/>
      <c r="AI87" s="17">
        <v>61674</v>
      </c>
      <c r="AJ87" s="18" t="s">
        <v>385</v>
      </c>
      <c r="AK87" s="19"/>
      <c r="AQ87" s="37"/>
      <c r="AR87" s="34"/>
      <c r="AS87" s="34"/>
      <c r="AT87" s="34"/>
      <c r="AU87" s="34"/>
      <c r="AV87" s="34"/>
      <c r="AW87" s="34"/>
      <c r="AX87" s="222">
        <v>129540</v>
      </c>
      <c r="AY87" s="6">
        <v>7</v>
      </c>
      <c r="AZ87" s="6">
        <v>250</v>
      </c>
      <c r="BA87" s="87" t="s">
        <v>3000</v>
      </c>
      <c r="BB87" s="39" t="s">
        <v>2990</v>
      </c>
      <c r="BC87" s="84" t="s">
        <v>2710</v>
      </c>
      <c r="BL87" s="42" t="s">
        <v>2693</v>
      </c>
      <c r="BM87" s="43" t="s">
        <v>2688</v>
      </c>
      <c r="BO87" s="17">
        <v>61674</v>
      </c>
      <c r="BP87" s="18" t="s">
        <v>385</v>
      </c>
    </row>
    <row r="88" spans="1:68" ht="15" customHeight="1" thickBot="1" x14ac:dyDescent="0.35">
      <c r="A88" s="116">
        <v>86</v>
      </c>
      <c r="H88" t="s">
        <v>2631</v>
      </c>
      <c r="I88" s="244">
        <v>8</v>
      </c>
      <c r="J88" s="244">
        <v>37</v>
      </c>
      <c r="K88" s="244" t="s">
        <v>2611</v>
      </c>
      <c r="L88" s="244">
        <v>1</v>
      </c>
      <c r="M88" s="244">
        <v>73</v>
      </c>
      <c r="N88" s="244">
        <v>32</v>
      </c>
      <c r="O88" s="244">
        <v>0</v>
      </c>
      <c r="P88" s="244">
        <v>0</v>
      </c>
      <c r="Q88" s="244" t="s">
        <v>2474</v>
      </c>
      <c r="R88" s="6">
        <f t="shared" si="9"/>
        <v>6</v>
      </c>
      <c r="S88" s="6">
        <f t="shared" si="10"/>
        <v>1</v>
      </c>
      <c r="T88" s="7">
        <f t="shared" si="11"/>
        <v>129540</v>
      </c>
      <c r="U88" s="121" t="str">
        <f t="shared" si="16"/>
        <v>1FA04</v>
      </c>
      <c r="V88" s="10">
        <f t="shared" si="12"/>
        <v>250</v>
      </c>
      <c r="W88" s="10">
        <f t="shared" si="13"/>
        <v>4</v>
      </c>
      <c r="X88" s="11">
        <f t="shared" si="14"/>
        <v>7</v>
      </c>
      <c r="Y88" s="11">
        <f t="shared" si="15"/>
        <v>250</v>
      </c>
      <c r="Z88" s="12" t="str">
        <f t="shared" si="17"/>
        <v>GNSS Sats in View</v>
      </c>
      <c r="AA88" s="8"/>
      <c r="AB88" s="8"/>
      <c r="AC88" s="8"/>
      <c r="AE88" s="5"/>
      <c r="AI88" s="17">
        <v>61675</v>
      </c>
      <c r="AJ88" s="18" t="s">
        <v>386</v>
      </c>
      <c r="AK88" s="19"/>
      <c r="AL88" s="21"/>
      <c r="AM88" s="21"/>
      <c r="AN88" s="21"/>
      <c r="AO88" s="21"/>
      <c r="AP88" s="20"/>
      <c r="AQ88" s="22"/>
      <c r="AR88" s="20"/>
      <c r="AS88" s="20"/>
      <c r="AT88" s="20"/>
      <c r="AU88" s="20"/>
      <c r="AV88" s="20"/>
      <c r="AW88" s="20"/>
      <c r="AX88" s="221">
        <v>129540</v>
      </c>
      <c r="AY88" s="6">
        <v>7</v>
      </c>
      <c r="AZ88" s="6">
        <v>250</v>
      </c>
      <c r="BA88" s="87" t="s">
        <v>3058</v>
      </c>
      <c r="BB88" s="39" t="s">
        <v>2950</v>
      </c>
      <c r="BC88" s="84" t="s">
        <v>2710</v>
      </c>
      <c r="BL88" s="42" t="s">
        <v>2693</v>
      </c>
      <c r="BM88" s="43" t="s">
        <v>2688</v>
      </c>
      <c r="BO88" s="17">
        <v>61675</v>
      </c>
      <c r="BP88" s="18" t="s">
        <v>386</v>
      </c>
    </row>
    <row r="89" spans="1:68" ht="15" customHeight="1" thickBot="1" x14ac:dyDescent="0.35">
      <c r="A89" s="116">
        <v>87</v>
      </c>
      <c r="H89" t="s">
        <v>2631</v>
      </c>
      <c r="I89" s="244">
        <v>8</v>
      </c>
      <c r="J89" s="244">
        <v>38</v>
      </c>
      <c r="K89" s="244" t="s">
        <v>2474</v>
      </c>
      <c r="L89" s="244" t="s">
        <v>2474</v>
      </c>
      <c r="M89" s="244" t="s">
        <v>2483</v>
      </c>
      <c r="N89" s="244" t="s">
        <v>2528</v>
      </c>
      <c r="O89" s="244" t="s">
        <v>2474</v>
      </c>
      <c r="P89" s="244" t="s">
        <v>2474</v>
      </c>
      <c r="Q89" s="244" t="s">
        <v>2474</v>
      </c>
      <c r="R89" s="6">
        <f t="shared" si="9"/>
        <v>6</v>
      </c>
      <c r="S89" s="6">
        <f t="shared" si="10"/>
        <v>1</v>
      </c>
      <c r="T89" s="7">
        <f t="shared" si="11"/>
        <v>129540</v>
      </c>
      <c r="U89" s="121" t="str">
        <f t="shared" si="16"/>
        <v>1FA04</v>
      </c>
      <c r="V89" s="10">
        <f t="shared" si="12"/>
        <v>250</v>
      </c>
      <c r="W89" s="10">
        <f t="shared" si="13"/>
        <v>4</v>
      </c>
      <c r="X89" s="11">
        <f t="shared" si="14"/>
        <v>7</v>
      </c>
      <c r="Y89" s="11">
        <f t="shared" si="15"/>
        <v>250</v>
      </c>
      <c r="Z89" s="12" t="str">
        <f t="shared" si="17"/>
        <v>GNSS Sats in View</v>
      </c>
      <c r="AA89" s="8"/>
      <c r="AB89" s="8"/>
      <c r="AC89" s="8"/>
      <c r="AE89" s="5"/>
      <c r="AI89" s="17">
        <v>61676</v>
      </c>
      <c r="AJ89" s="18" t="s">
        <v>387</v>
      </c>
      <c r="AK89" s="19"/>
      <c r="AQ89" s="37"/>
      <c r="AR89" s="34"/>
      <c r="AS89" s="34"/>
      <c r="AT89" s="34"/>
      <c r="AU89" s="34"/>
      <c r="AV89" s="34"/>
      <c r="AW89" s="34"/>
      <c r="AX89" s="222">
        <v>129540</v>
      </c>
      <c r="AY89" s="6">
        <v>7</v>
      </c>
      <c r="AZ89" s="6">
        <v>250</v>
      </c>
      <c r="BA89" s="87" t="s">
        <v>3059</v>
      </c>
      <c r="BB89" s="39" t="s">
        <v>2992</v>
      </c>
      <c r="BC89" s="84" t="s">
        <v>2710</v>
      </c>
      <c r="BL89" s="42" t="s">
        <v>2693</v>
      </c>
      <c r="BM89" s="43" t="s">
        <v>2688</v>
      </c>
      <c r="BO89" s="17">
        <v>61676</v>
      </c>
      <c r="BP89" s="18" t="s">
        <v>387</v>
      </c>
    </row>
    <row r="90" spans="1:68" ht="15" customHeight="1" thickBot="1" x14ac:dyDescent="0.35">
      <c r="A90" s="116">
        <v>88</v>
      </c>
      <c r="H90" t="s">
        <v>2637</v>
      </c>
      <c r="I90" s="244">
        <v>8</v>
      </c>
      <c r="J90" s="244" t="s">
        <v>2474</v>
      </c>
      <c r="K90" s="244" t="s">
        <v>2497</v>
      </c>
      <c r="L90" s="244">
        <v>58</v>
      </c>
      <c r="M90" s="244">
        <v>0</v>
      </c>
      <c r="N90" s="244">
        <v>64</v>
      </c>
      <c r="O90" s="244">
        <v>0</v>
      </c>
      <c r="P90" s="244" t="s">
        <v>2490</v>
      </c>
      <c r="Q90" s="244">
        <v>0</v>
      </c>
      <c r="R90" s="6">
        <f t="shared" si="9"/>
        <v>6</v>
      </c>
      <c r="S90" s="6">
        <f t="shared" si="10"/>
        <v>1</v>
      </c>
      <c r="T90" s="7">
        <f t="shared" si="11"/>
        <v>129539</v>
      </c>
      <c r="U90" s="121" t="str">
        <f t="shared" si="16"/>
        <v>1FA03</v>
      </c>
      <c r="V90" s="10">
        <f t="shared" si="12"/>
        <v>250</v>
      </c>
      <c r="W90" s="10">
        <f t="shared" si="13"/>
        <v>3</v>
      </c>
      <c r="X90" s="11">
        <f t="shared" si="14"/>
        <v>7</v>
      </c>
      <c r="Y90" s="11">
        <f t="shared" si="15"/>
        <v>250</v>
      </c>
      <c r="Z90" s="12" t="str">
        <f t="shared" si="17"/>
        <v>GNSS DOPs</v>
      </c>
      <c r="AA90" s="8"/>
      <c r="AB90" s="8"/>
      <c r="AC90" s="8"/>
      <c r="AE90" s="5"/>
      <c r="AI90" s="17">
        <v>61724</v>
      </c>
      <c r="AJ90" s="18" t="s">
        <v>428</v>
      </c>
      <c r="AK90" s="19"/>
      <c r="AL90" s="21"/>
      <c r="AM90" s="21"/>
      <c r="AN90" s="21"/>
      <c r="AO90" s="21"/>
      <c r="AP90" s="20"/>
      <c r="AQ90" s="22"/>
      <c r="AR90" s="20"/>
      <c r="AS90" s="20"/>
      <c r="AT90" s="20"/>
      <c r="AU90" s="20"/>
      <c r="AV90" s="20"/>
      <c r="AW90" s="20"/>
      <c r="AX90" s="221">
        <v>129539</v>
      </c>
      <c r="AY90" s="6">
        <v>7</v>
      </c>
      <c r="AZ90" s="6">
        <v>250</v>
      </c>
      <c r="BA90" s="87" t="s">
        <v>2754</v>
      </c>
      <c r="BL90" s="42" t="s">
        <v>2693</v>
      </c>
      <c r="BM90" s="43" t="s">
        <v>2688</v>
      </c>
      <c r="BO90" s="17">
        <v>61724</v>
      </c>
      <c r="BP90" s="18" t="s">
        <v>428</v>
      </c>
    </row>
    <row r="91" spans="1:68" ht="15" customHeight="1" thickBot="1" x14ac:dyDescent="0.35">
      <c r="A91" s="116">
        <v>89</v>
      </c>
      <c r="H91" t="s">
        <v>2638</v>
      </c>
      <c r="I91" s="244">
        <v>8</v>
      </c>
      <c r="J91" s="244" t="s">
        <v>2500</v>
      </c>
      <c r="K91" s="244" t="s">
        <v>2501</v>
      </c>
      <c r="L91" s="244" t="s">
        <v>2639</v>
      </c>
      <c r="M91" s="244">
        <v>98</v>
      </c>
      <c r="N91" s="244">
        <v>17</v>
      </c>
      <c r="O91" s="244">
        <v>0</v>
      </c>
      <c r="P91" s="244">
        <v>4</v>
      </c>
      <c r="Q91" s="244">
        <v>4</v>
      </c>
      <c r="R91" s="6">
        <f t="shared" si="9"/>
        <v>7</v>
      </c>
      <c r="S91" s="6">
        <f t="shared" si="10"/>
        <v>1</v>
      </c>
      <c r="T91" s="7">
        <f t="shared" si="11"/>
        <v>126720</v>
      </c>
      <c r="U91" s="121" t="str">
        <f t="shared" si="16"/>
        <v>1EF00</v>
      </c>
      <c r="V91" s="10">
        <f t="shared" si="12"/>
        <v>239</v>
      </c>
      <c r="W91" s="10">
        <f t="shared" si="13"/>
        <v>255</v>
      </c>
      <c r="X91" s="11">
        <f t="shared" si="14"/>
        <v>7</v>
      </c>
      <c r="Y91" s="11">
        <f t="shared" si="15"/>
        <v>255</v>
      </c>
      <c r="Z91" s="12" t="str">
        <f t="shared" si="17"/>
        <v>Proprietary A2</v>
      </c>
      <c r="AA91" s="8"/>
      <c r="AB91" s="8"/>
      <c r="AC91" s="8"/>
      <c r="AE91" s="5"/>
      <c r="AI91" s="17">
        <v>61725</v>
      </c>
      <c r="AJ91" s="18" t="s">
        <v>429</v>
      </c>
      <c r="AK91" s="19"/>
      <c r="AQ91" s="37"/>
      <c r="AR91" s="34"/>
      <c r="AS91" s="34"/>
      <c r="AT91" s="34"/>
      <c r="AU91" s="34"/>
      <c r="AV91" s="34"/>
      <c r="AW91" s="34"/>
      <c r="AX91" s="222">
        <v>126720</v>
      </c>
      <c r="AY91" s="6">
        <v>7</v>
      </c>
      <c r="AZ91" s="6">
        <v>255</v>
      </c>
      <c r="BA91" s="87" t="s">
        <v>2755</v>
      </c>
      <c r="BB91" s="39" t="s">
        <v>2709</v>
      </c>
      <c r="BC91" s="84" t="s">
        <v>2710</v>
      </c>
      <c r="BD91" s="38" t="s">
        <v>2756</v>
      </c>
      <c r="BE91" s="39" t="s">
        <v>2757</v>
      </c>
      <c r="BF91" s="90" t="s">
        <v>2710</v>
      </c>
      <c r="BJ91" s="47" t="s">
        <v>2758</v>
      </c>
      <c r="BL91" s="42" t="s">
        <v>2693</v>
      </c>
      <c r="BM91" s="43" t="s">
        <v>2688</v>
      </c>
      <c r="BO91" s="17">
        <v>61725</v>
      </c>
      <c r="BP91" s="18" t="s">
        <v>429</v>
      </c>
    </row>
    <row r="92" spans="1:68" ht="15" customHeight="1" thickBot="1" x14ac:dyDescent="0.35">
      <c r="A92" s="116">
        <v>90</v>
      </c>
      <c r="H92" t="s">
        <v>2638</v>
      </c>
      <c r="I92" s="244">
        <v>8</v>
      </c>
      <c r="J92" s="244" t="s">
        <v>2502</v>
      </c>
      <c r="K92" s="244">
        <v>0</v>
      </c>
      <c r="L92" s="244">
        <v>0</v>
      </c>
      <c r="M92" s="244" t="s">
        <v>2500</v>
      </c>
      <c r="N92" s="244">
        <v>40</v>
      </c>
      <c r="O92" s="244">
        <v>0</v>
      </c>
      <c r="P92" s="244">
        <v>0</v>
      </c>
      <c r="Q92" s="244" t="s">
        <v>2500</v>
      </c>
      <c r="R92" s="6">
        <f t="shared" si="9"/>
        <v>7</v>
      </c>
      <c r="S92" s="6">
        <f t="shared" si="10"/>
        <v>1</v>
      </c>
      <c r="T92" s="7">
        <f t="shared" si="11"/>
        <v>126720</v>
      </c>
      <c r="U92" s="121" t="str">
        <f t="shared" si="16"/>
        <v>1EF00</v>
      </c>
      <c r="V92" s="10">
        <f t="shared" si="12"/>
        <v>239</v>
      </c>
      <c r="W92" s="10">
        <f t="shared" si="13"/>
        <v>255</v>
      </c>
      <c r="X92" s="11">
        <f t="shared" si="14"/>
        <v>7</v>
      </c>
      <c r="Y92" s="11">
        <f t="shared" si="15"/>
        <v>255</v>
      </c>
      <c r="Z92" s="12" t="str">
        <f t="shared" si="17"/>
        <v>Proprietary A2</v>
      </c>
      <c r="AA92" s="8"/>
      <c r="AB92" s="8"/>
      <c r="AC92" s="8"/>
      <c r="AE92" s="5"/>
      <c r="AI92" s="17">
        <v>61726</v>
      </c>
      <c r="AJ92" s="18" t="s">
        <v>430</v>
      </c>
      <c r="AK92" s="19"/>
      <c r="AL92" s="21"/>
      <c r="AM92" s="21"/>
      <c r="AN92" s="21"/>
      <c r="AO92" s="21"/>
      <c r="AP92" s="20"/>
      <c r="AQ92" s="22"/>
      <c r="AR92" s="20"/>
      <c r="AS92" s="20"/>
      <c r="AT92" s="20"/>
      <c r="AU92" s="20"/>
      <c r="AV92" s="20"/>
      <c r="AW92" s="20"/>
      <c r="AX92" s="221">
        <v>126720</v>
      </c>
      <c r="AY92" s="6">
        <v>7</v>
      </c>
      <c r="AZ92" s="6">
        <v>255</v>
      </c>
      <c r="BA92" s="87" t="s">
        <v>2759</v>
      </c>
      <c r="BB92" s="39" t="s">
        <v>2352</v>
      </c>
      <c r="BC92" s="84" t="s">
        <v>2710</v>
      </c>
      <c r="BL92" s="42" t="s">
        <v>2693</v>
      </c>
      <c r="BM92" s="43" t="s">
        <v>2688</v>
      </c>
      <c r="BO92" s="17">
        <v>61726</v>
      </c>
      <c r="BP92" s="18" t="s">
        <v>430</v>
      </c>
    </row>
    <row r="93" spans="1:68" ht="15" customHeight="1" thickBot="1" x14ac:dyDescent="0.35">
      <c r="A93" s="116">
        <v>91</v>
      </c>
      <c r="H93" t="s">
        <v>2638</v>
      </c>
      <c r="I93" s="244">
        <v>8</v>
      </c>
      <c r="J93" s="244" t="s">
        <v>2504</v>
      </c>
      <c r="K93" s="244">
        <v>40</v>
      </c>
      <c r="L93" s="244" t="s">
        <v>2505</v>
      </c>
      <c r="M93" s="244" t="s">
        <v>2506</v>
      </c>
      <c r="N93" s="244">
        <v>7</v>
      </c>
      <c r="O93" s="244">
        <v>41</v>
      </c>
      <c r="P93" s="244">
        <v>0</v>
      </c>
      <c r="Q93" s="244">
        <v>0</v>
      </c>
      <c r="R93" s="6">
        <f t="shared" si="9"/>
        <v>7</v>
      </c>
      <c r="S93" s="6">
        <f t="shared" si="10"/>
        <v>1</v>
      </c>
      <c r="T93" s="7">
        <f t="shared" si="11"/>
        <v>126720</v>
      </c>
      <c r="U93" s="121" t="str">
        <f t="shared" si="16"/>
        <v>1EF00</v>
      </c>
      <c r="V93" s="10">
        <f t="shared" si="12"/>
        <v>239</v>
      </c>
      <c r="W93" s="10">
        <f t="shared" si="13"/>
        <v>255</v>
      </c>
      <c r="X93" s="11">
        <f t="shared" si="14"/>
        <v>7</v>
      </c>
      <c r="Y93" s="11">
        <f t="shared" si="15"/>
        <v>255</v>
      </c>
      <c r="Z93" s="12" t="str">
        <f t="shared" si="17"/>
        <v>Proprietary A2</v>
      </c>
      <c r="AA93" s="8"/>
      <c r="AB93" s="8"/>
      <c r="AC93" s="8"/>
      <c r="AE93" s="5"/>
      <c r="AI93" s="17">
        <v>61727</v>
      </c>
      <c r="AJ93" s="18" t="s">
        <v>431</v>
      </c>
      <c r="AK93" s="19"/>
      <c r="AQ93" s="37"/>
      <c r="AR93" s="34"/>
      <c r="AS93" s="34"/>
      <c r="AT93" s="34"/>
      <c r="AU93" s="34"/>
      <c r="AV93" s="34"/>
      <c r="AW93" s="34"/>
      <c r="AX93" s="222">
        <v>126720</v>
      </c>
      <c r="AY93" s="6">
        <v>7</v>
      </c>
      <c r="AZ93" s="6">
        <v>255</v>
      </c>
      <c r="BA93" s="87" t="s">
        <v>2760</v>
      </c>
      <c r="BB93" s="39" t="s">
        <v>2411</v>
      </c>
      <c r="BC93" s="84" t="s">
        <v>2710</v>
      </c>
      <c r="BL93" s="42" t="s">
        <v>2693</v>
      </c>
      <c r="BM93" s="43" t="s">
        <v>2688</v>
      </c>
      <c r="BO93" s="17">
        <v>61727</v>
      </c>
      <c r="BP93" s="18" t="s">
        <v>431</v>
      </c>
    </row>
    <row r="94" spans="1:68" ht="15" customHeight="1" thickBot="1" x14ac:dyDescent="0.35">
      <c r="A94" s="116">
        <v>92</v>
      </c>
      <c r="H94" t="s">
        <v>2638</v>
      </c>
      <c r="I94" s="244">
        <v>8</v>
      </c>
      <c r="J94" s="244" t="s">
        <v>2506</v>
      </c>
      <c r="K94" s="244">
        <v>0</v>
      </c>
      <c r="L94" s="244">
        <v>0</v>
      </c>
      <c r="M94" s="244">
        <v>0</v>
      </c>
      <c r="N94" s="244">
        <v>0</v>
      </c>
      <c r="O94" s="244">
        <v>0</v>
      </c>
      <c r="P94" s="244">
        <v>0</v>
      </c>
      <c r="Q94" s="244">
        <v>0</v>
      </c>
      <c r="R94" s="6">
        <f t="shared" si="9"/>
        <v>7</v>
      </c>
      <c r="S94" s="6">
        <f t="shared" si="10"/>
        <v>1</v>
      </c>
      <c r="T94" s="7">
        <f t="shared" si="11"/>
        <v>126720</v>
      </c>
      <c r="U94" s="121" t="str">
        <f t="shared" si="16"/>
        <v>1EF00</v>
      </c>
      <c r="V94" s="10">
        <f t="shared" si="12"/>
        <v>239</v>
      </c>
      <c r="W94" s="10">
        <f t="shared" si="13"/>
        <v>255</v>
      </c>
      <c r="X94" s="11">
        <f t="shared" si="14"/>
        <v>7</v>
      </c>
      <c r="Y94" s="11">
        <f t="shared" si="15"/>
        <v>255</v>
      </c>
      <c r="Z94" s="12" t="str">
        <f t="shared" si="17"/>
        <v>Proprietary A2</v>
      </c>
      <c r="AA94" s="8"/>
      <c r="AB94" s="8"/>
      <c r="AC94" s="8"/>
      <c r="AE94" s="5"/>
      <c r="AI94" s="17">
        <v>61728</v>
      </c>
      <c r="AJ94" s="18" t="s">
        <v>432</v>
      </c>
      <c r="AK94" s="19"/>
      <c r="AL94" s="21"/>
      <c r="AM94" s="21"/>
      <c r="AN94" s="21"/>
      <c r="AO94" s="21"/>
      <c r="AP94" s="20"/>
      <c r="AQ94" s="22"/>
      <c r="AR94" s="20"/>
      <c r="AS94" s="20"/>
      <c r="AT94" s="20"/>
      <c r="AU94" s="20"/>
      <c r="AV94" s="20"/>
      <c r="AW94" s="20"/>
      <c r="AX94" s="221">
        <v>126720</v>
      </c>
      <c r="AY94" s="6">
        <v>7</v>
      </c>
      <c r="AZ94" s="6">
        <v>255</v>
      </c>
      <c r="BA94" s="87" t="s">
        <v>2761</v>
      </c>
      <c r="BB94" s="39" t="s">
        <v>2412</v>
      </c>
      <c r="BC94" s="84" t="s">
        <v>2710</v>
      </c>
      <c r="BL94" s="42" t="s">
        <v>2693</v>
      </c>
      <c r="BM94" s="43" t="s">
        <v>2688</v>
      </c>
      <c r="BO94" s="17">
        <v>61728</v>
      </c>
      <c r="BP94" s="18" t="s">
        <v>432</v>
      </c>
    </row>
    <row r="95" spans="1:68" ht="15" customHeight="1" thickBot="1" x14ac:dyDescent="0.35">
      <c r="A95" s="116">
        <v>93</v>
      </c>
      <c r="H95" t="s">
        <v>2638</v>
      </c>
      <c r="I95" s="244">
        <v>8</v>
      </c>
      <c r="J95" s="244" t="s">
        <v>2507</v>
      </c>
      <c r="K95" s="244">
        <v>0</v>
      </c>
      <c r="L95" s="244">
        <v>0</v>
      </c>
      <c r="M95" s="244">
        <v>0</v>
      </c>
      <c r="N95" s="244">
        <v>0</v>
      </c>
      <c r="O95" s="244">
        <v>0</v>
      </c>
      <c r="P95" s="244">
        <v>0</v>
      </c>
      <c r="Q95" s="244">
        <v>0</v>
      </c>
      <c r="R95" s="6">
        <f t="shared" si="9"/>
        <v>7</v>
      </c>
      <c r="S95" s="6">
        <f t="shared" si="10"/>
        <v>1</v>
      </c>
      <c r="T95" s="7">
        <f t="shared" si="11"/>
        <v>126720</v>
      </c>
      <c r="U95" s="121" t="str">
        <f t="shared" si="16"/>
        <v>1EF00</v>
      </c>
      <c r="V95" s="10">
        <f t="shared" si="12"/>
        <v>239</v>
      </c>
      <c r="W95" s="10">
        <f t="shared" si="13"/>
        <v>255</v>
      </c>
      <c r="X95" s="11">
        <f t="shared" si="14"/>
        <v>7</v>
      </c>
      <c r="Y95" s="11">
        <f t="shared" si="15"/>
        <v>255</v>
      </c>
      <c r="Z95" s="12" t="str">
        <f t="shared" si="17"/>
        <v>Proprietary A2</v>
      </c>
      <c r="AA95" s="8"/>
      <c r="AB95" s="8"/>
      <c r="AC95" s="8"/>
      <c r="AE95" s="5"/>
      <c r="AI95" s="17">
        <v>61729</v>
      </c>
      <c r="AJ95" s="18" t="s">
        <v>433</v>
      </c>
      <c r="AK95" s="19"/>
      <c r="AQ95" s="37"/>
      <c r="AR95" s="34"/>
      <c r="AS95" s="34"/>
      <c r="AT95" s="34"/>
      <c r="AU95" s="34"/>
      <c r="AV95" s="34"/>
      <c r="AW95" s="34"/>
      <c r="AX95" s="222">
        <v>126720</v>
      </c>
      <c r="AY95" s="6">
        <v>7</v>
      </c>
      <c r="AZ95" s="6">
        <v>255</v>
      </c>
      <c r="BA95" s="87" t="s">
        <v>2762</v>
      </c>
      <c r="BB95" s="39" t="s">
        <v>2413</v>
      </c>
      <c r="BC95" s="84" t="s">
        <v>2710</v>
      </c>
      <c r="BL95" s="42" t="s">
        <v>2693</v>
      </c>
      <c r="BM95" s="43" t="s">
        <v>2688</v>
      </c>
      <c r="BO95" s="17">
        <v>61729</v>
      </c>
      <c r="BP95" s="18" t="s">
        <v>433</v>
      </c>
    </row>
    <row r="96" spans="1:68" ht="15" customHeight="1" thickBot="1" x14ac:dyDescent="0.35">
      <c r="A96" s="116">
        <v>94</v>
      </c>
      <c r="H96" t="s">
        <v>2638</v>
      </c>
      <c r="I96" s="244">
        <v>8</v>
      </c>
      <c r="J96" s="244" t="s">
        <v>2508</v>
      </c>
      <c r="K96" s="244">
        <v>0</v>
      </c>
      <c r="L96" s="244">
        <v>0</v>
      </c>
      <c r="M96" s="244">
        <v>0</v>
      </c>
      <c r="N96" s="244">
        <v>0</v>
      </c>
      <c r="O96" s="244">
        <v>0</v>
      </c>
      <c r="P96" s="244">
        <v>0</v>
      </c>
      <c r="Q96" s="244">
        <v>0</v>
      </c>
      <c r="R96" s="75">
        <f t="shared" si="9"/>
        <v>7</v>
      </c>
      <c r="S96" s="75">
        <f t="shared" si="10"/>
        <v>1</v>
      </c>
      <c r="T96" s="7">
        <f t="shared" si="11"/>
        <v>126720</v>
      </c>
      <c r="U96" s="121" t="str">
        <f t="shared" si="16"/>
        <v>1EF00</v>
      </c>
      <c r="V96" s="10">
        <f t="shared" si="12"/>
        <v>239</v>
      </c>
      <c r="W96" s="10">
        <f t="shared" si="13"/>
        <v>255</v>
      </c>
      <c r="X96" s="11">
        <f t="shared" si="14"/>
        <v>7</v>
      </c>
      <c r="Y96" s="11">
        <f t="shared" si="15"/>
        <v>255</v>
      </c>
      <c r="Z96" s="12" t="str">
        <f t="shared" si="17"/>
        <v>Proprietary A2</v>
      </c>
      <c r="AA96" s="8"/>
      <c r="AB96" s="8"/>
      <c r="AC96" s="8"/>
      <c r="AE96" s="5"/>
      <c r="AI96" s="17">
        <v>61730</v>
      </c>
      <c r="AJ96" s="18" t="s">
        <v>434</v>
      </c>
      <c r="AK96" s="19"/>
      <c r="AL96" s="21"/>
      <c r="AM96" s="21"/>
      <c r="AN96" s="21"/>
      <c r="AO96" s="21"/>
      <c r="AP96" s="20"/>
      <c r="AQ96" s="22"/>
      <c r="AR96" s="20"/>
      <c r="AS96" s="20"/>
      <c r="AT96" s="20"/>
      <c r="AU96" s="20"/>
      <c r="AV96" s="20"/>
      <c r="AW96" s="20"/>
      <c r="AX96" s="221">
        <v>126720</v>
      </c>
      <c r="AY96" s="6">
        <v>7</v>
      </c>
      <c r="AZ96" s="6">
        <v>255</v>
      </c>
      <c r="BA96" s="87" t="s">
        <v>2763</v>
      </c>
      <c r="BB96" s="39" t="s">
        <v>2415</v>
      </c>
      <c r="BC96" s="84" t="s">
        <v>2710</v>
      </c>
      <c r="BL96" s="42" t="s">
        <v>2693</v>
      </c>
      <c r="BM96" s="43" t="s">
        <v>2688</v>
      </c>
      <c r="BO96" s="17">
        <v>61730</v>
      </c>
      <c r="BP96" s="18" t="s">
        <v>434</v>
      </c>
    </row>
    <row r="97" spans="1:68" ht="15" customHeight="1" thickBot="1" x14ac:dyDescent="0.35">
      <c r="A97" s="116">
        <v>95</v>
      </c>
      <c r="H97" t="s">
        <v>2638</v>
      </c>
      <c r="I97" s="244">
        <v>8</v>
      </c>
      <c r="J97" s="244" t="s">
        <v>2509</v>
      </c>
      <c r="K97" s="244">
        <v>0</v>
      </c>
      <c r="L97" s="244" t="s">
        <v>2609</v>
      </c>
      <c r="M97" s="244" t="s">
        <v>2597</v>
      </c>
      <c r="N97" s="244">
        <v>61</v>
      </c>
      <c r="O97" s="244" t="s">
        <v>2498</v>
      </c>
      <c r="P97" s="244" t="s">
        <v>2594</v>
      </c>
      <c r="Q97" s="244" t="s">
        <v>2592</v>
      </c>
      <c r="R97" s="6">
        <f t="shared" si="9"/>
        <v>7</v>
      </c>
      <c r="S97" s="6">
        <f t="shared" si="10"/>
        <v>1</v>
      </c>
      <c r="T97" s="7">
        <f t="shared" si="11"/>
        <v>126720</v>
      </c>
      <c r="U97" s="121" t="str">
        <f t="shared" si="16"/>
        <v>1EF00</v>
      </c>
      <c r="V97" s="10">
        <f t="shared" si="12"/>
        <v>239</v>
      </c>
      <c r="W97" s="10">
        <f t="shared" si="13"/>
        <v>255</v>
      </c>
      <c r="X97" s="11">
        <f t="shared" si="14"/>
        <v>7</v>
      </c>
      <c r="Y97" s="11">
        <f t="shared" si="15"/>
        <v>255</v>
      </c>
      <c r="Z97" s="12" t="str">
        <f t="shared" si="17"/>
        <v>Proprietary A2</v>
      </c>
      <c r="AA97" s="8"/>
      <c r="AB97" s="8"/>
      <c r="AC97" s="8"/>
      <c r="AE97" s="5"/>
      <c r="AI97" s="17">
        <v>61731</v>
      </c>
      <c r="AJ97" s="18" t="s">
        <v>435</v>
      </c>
      <c r="AK97" s="19"/>
      <c r="AQ97" s="37"/>
      <c r="AR97" s="34"/>
      <c r="AS97" s="34"/>
      <c r="AT97" s="34"/>
      <c r="AU97" s="34"/>
      <c r="AV97" s="34"/>
      <c r="AW97" s="34"/>
      <c r="AX97" s="222">
        <v>126720</v>
      </c>
      <c r="AY97" s="6">
        <v>7</v>
      </c>
      <c r="AZ97" s="6">
        <v>255</v>
      </c>
      <c r="BA97" s="87" t="s">
        <v>2764</v>
      </c>
      <c r="BB97" s="39" t="s">
        <v>2414</v>
      </c>
      <c r="BC97" s="84" t="s">
        <v>2710</v>
      </c>
      <c r="BL97" s="42" t="s">
        <v>2693</v>
      </c>
      <c r="BM97" s="43" t="s">
        <v>2688</v>
      </c>
      <c r="BO97" s="17">
        <v>61731</v>
      </c>
      <c r="BP97" s="18" t="s">
        <v>435</v>
      </c>
    </row>
    <row r="98" spans="1:68" ht="15" customHeight="1" thickBot="1" x14ac:dyDescent="0.35">
      <c r="A98" s="116">
        <v>96</v>
      </c>
      <c r="H98" t="s">
        <v>2638</v>
      </c>
      <c r="I98" s="244">
        <v>8</v>
      </c>
      <c r="J98" s="244" t="s">
        <v>2510</v>
      </c>
      <c r="K98" s="244">
        <v>80</v>
      </c>
      <c r="L98" s="244" t="s">
        <v>2498</v>
      </c>
      <c r="M98" s="244" t="s">
        <v>2588</v>
      </c>
      <c r="N98" s="244">
        <v>17</v>
      </c>
      <c r="O98" s="244" t="s">
        <v>2519</v>
      </c>
      <c r="P98" s="244" t="s">
        <v>2498</v>
      </c>
      <c r="Q98" s="244" t="s">
        <v>2503</v>
      </c>
      <c r="R98" s="75">
        <f t="shared" si="9"/>
        <v>7</v>
      </c>
      <c r="S98" s="75">
        <f t="shared" si="10"/>
        <v>1</v>
      </c>
      <c r="T98" s="7">
        <f t="shared" si="11"/>
        <v>126720</v>
      </c>
      <c r="U98" s="121" t="str">
        <f t="shared" si="16"/>
        <v>1EF00</v>
      </c>
      <c r="V98" s="10">
        <f t="shared" si="12"/>
        <v>239</v>
      </c>
      <c r="W98" s="10">
        <f t="shared" si="13"/>
        <v>255</v>
      </c>
      <c r="X98" s="11">
        <f t="shared" si="14"/>
        <v>7</v>
      </c>
      <c r="Y98" s="11">
        <f t="shared" si="15"/>
        <v>255</v>
      </c>
      <c r="Z98" s="12" t="str">
        <f t="shared" si="17"/>
        <v>Proprietary A2</v>
      </c>
      <c r="AA98" s="8"/>
      <c r="AB98" s="8"/>
      <c r="AC98" s="8"/>
      <c r="AE98" s="5"/>
      <c r="AI98" s="17">
        <v>61732</v>
      </c>
      <c r="AJ98" s="18" t="s">
        <v>436</v>
      </c>
      <c r="AK98" s="19"/>
      <c r="AL98" s="21"/>
      <c r="AM98" s="21"/>
      <c r="AN98" s="21"/>
      <c r="AO98" s="21"/>
      <c r="AP98" s="20"/>
      <c r="AQ98" s="22"/>
      <c r="AR98" s="20"/>
      <c r="AS98" s="20"/>
      <c r="AT98" s="20"/>
      <c r="AU98" s="20"/>
      <c r="AV98" s="20"/>
      <c r="AW98" s="20"/>
      <c r="AX98" s="221">
        <v>126720</v>
      </c>
      <c r="AY98" s="6">
        <v>7</v>
      </c>
      <c r="AZ98" s="6">
        <v>255</v>
      </c>
      <c r="BA98" s="87" t="s">
        <v>2765</v>
      </c>
      <c r="BB98" s="39" t="s">
        <v>2416</v>
      </c>
      <c r="BC98" s="84" t="s">
        <v>2710</v>
      </c>
      <c r="BL98" s="42" t="s">
        <v>2693</v>
      </c>
      <c r="BM98" s="43" t="s">
        <v>2688</v>
      </c>
      <c r="BO98" s="17">
        <v>61732</v>
      </c>
      <c r="BP98" s="18" t="s">
        <v>436</v>
      </c>
    </row>
    <row r="99" spans="1:68" ht="15" customHeight="1" thickBot="1" x14ac:dyDescent="0.35">
      <c r="A99" s="116">
        <v>97</v>
      </c>
      <c r="H99" t="s">
        <v>2638</v>
      </c>
      <c r="I99" s="244">
        <v>8</v>
      </c>
      <c r="J99" s="244" t="s">
        <v>2514</v>
      </c>
      <c r="K99" s="244" t="s">
        <v>2679</v>
      </c>
      <c r="L99" s="244">
        <v>45</v>
      </c>
      <c r="M99" s="244" t="s">
        <v>2498</v>
      </c>
      <c r="N99" s="244">
        <v>0</v>
      </c>
      <c r="O99" s="244">
        <v>0</v>
      </c>
      <c r="P99" s="244">
        <v>0</v>
      </c>
      <c r="Q99" s="244">
        <v>0</v>
      </c>
      <c r="R99" s="75">
        <f t="shared" si="9"/>
        <v>7</v>
      </c>
      <c r="S99" s="75">
        <f t="shared" si="10"/>
        <v>1</v>
      </c>
      <c r="T99" s="7">
        <f t="shared" si="11"/>
        <v>126720</v>
      </c>
      <c r="U99" s="121" t="str">
        <f t="shared" si="16"/>
        <v>1EF00</v>
      </c>
      <c r="V99" s="10">
        <f t="shared" si="12"/>
        <v>239</v>
      </c>
      <c r="W99" s="10">
        <f t="shared" si="13"/>
        <v>255</v>
      </c>
      <c r="X99" s="11">
        <f t="shared" si="14"/>
        <v>7</v>
      </c>
      <c r="Y99" s="11">
        <f t="shared" si="15"/>
        <v>255</v>
      </c>
      <c r="Z99" s="12" t="str">
        <f t="shared" si="17"/>
        <v>Proprietary A2</v>
      </c>
      <c r="AA99" s="8"/>
      <c r="AB99" s="8"/>
      <c r="AC99" s="8"/>
      <c r="AE99" s="5"/>
      <c r="AI99" s="17">
        <v>61744</v>
      </c>
      <c r="AJ99" s="18" t="s">
        <v>448</v>
      </c>
      <c r="AK99" s="19"/>
      <c r="AQ99" s="37"/>
      <c r="AR99" s="34"/>
      <c r="AS99" s="34"/>
      <c r="AT99" s="34"/>
      <c r="AU99" s="34"/>
      <c r="AV99" s="34"/>
      <c r="AW99" s="34"/>
      <c r="AX99" s="222">
        <v>126720</v>
      </c>
      <c r="AY99" s="6">
        <v>7</v>
      </c>
      <c r="AZ99" s="6">
        <v>255</v>
      </c>
      <c r="BA99" s="87" t="s">
        <v>2766</v>
      </c>
      <c r="BB99" s="39" t="s">
        <v>2417</v>
      </c>
      <c r="BC99" s="84" t="s">
        <v>2710</v>
      </c>
      <c r="BL99" s="42" t="s">
        <v>2693</v>
      </c>
      <c r="BM99" s="43" t="s">
        <v>2688</v>
      </c>
      <c r="BO99" s="17">
        <v>61744</v>
      </c>
      <c r="BP99" s="18" t="s">
        <v>448</v>
      </c>
    </row>
    <row r="100" spans="1:68" ht="15" customHeight="1" thickBot="1" x14ac:dyDescent="0.35">
      <c r="A100" s="116">
        <v>98</v>
      </c>
      <c r="H100" t="s">
        <v>2642</v>
      </c>
      <c r="I100" s="244">
        <v>8</v>
      </c>
      <c r="J100" s="244" t="s">
        <v>2474</v>
      </c>
      <c r="K100" s="244" t="s">
        <v>2524</v>
      </c>
      <c r="L100" s="244">
        <v>73</v>
      </c>
      <c r="M100" s="244" t="s">
        <v>2474</v>
      </c>
      <c r="N100" s="244" t="s">
        <v>2474</v>
      </c>
      <c r="O100" s="244" t="s">
        <v>2474</v>
      </c>
      <c r="P100" s="244" t="s">
        <v>2474</v>
      </c>
      <c r="Q100" s="244" t="s">
        <v>2474</v>
      </c>
      <c r="R100" s="6">
        <f t="shared" si="9"/>
        <v>5</v>
      </c>
      <c r="S100" s="6">
        <f t="shared" si="10"/>
        <v>1</v>
      </c>
      <c r="T100" s="7">
        <f t="shared" si="11"/>
        <v>130310</v>
      </c>
      <c r="U100" s="121" t="str">
        <f t="shared" si="16"/>
        <v>1FD06</v>
      </c>
      <c r="V100" s="10">
        <f t="shared" si="12"/>
        <v>253</v>
      </c>
      <c r="W100" s="10">
        <f t="shared" si="13"/>
        <v>6</v>
      </c>
      <c r="X100" s="11">
        <f t="shared" si="14"/>
        <v>7</v>
      </c>
      <c r="Y100" s="11">
        <f t="shared" si="15"/>
        <v>253</v>
      </c>
      <c r="Z100" s="12" t="str">
        <f t="shared" si="17"/>
        <v>Environmental Parameters</v>
      </c>
      <c r="AA100" s="8"/>
      <c r="AB100" s="8"/>
      <c r="AC100" s="8"/>
      <c r="AE100" s="5"/>
      <c r="AI100" s="17">
        <v>61745</v>
      </c>
      <c r="AJ100" s="18" t="s">
        <v>449</v>
      </c>
      <c r="AK100" s="19"/>
      <c r="AL100" s="21"/>
      <c r="AM100" s="21"/>
      <c r="AN100" s="21"/>
      <c r="AO100" s="21"/>
      <c r="AP100" s="20"/>
      <c r="AQ100" s="22"/>
      <c r="AR100" s="20"/>
      <c r="AS100" s="20"/>
      <c r="AT100" s="20"/>
      <c r="AU100" s="20"/>
      <c r="AV100" s="20"/>
      <c r="AW100" s="20"/>
      <c r="AX100" s="221">
        <v>130310</v>
      </c>
      <c r="AY100" s="6">
        <v>7</v>
      </c>
      <c r="AZ100" s="6">
        <v>253</v>
      </c>
      <c r="BA100" s="87" t="s">
        <v>2767</v>
      </c>
      <c r="BC100" s="84" t="s">
        <v>2360</v>
      </c>
      <c r="BD100" s="38" t="s">
        <v>2768</v>
      </c>
      <c r="BE100" s="39" t="s">
        <v>3055</v>
      </c>
      <c r="BF100" s="90" t="s">
        <v>2359</v>
      </c>
      <c r="BG100" s="58" t="s">
        <v>2769</v>
      </c>
      <c r="BI100" s="6" t="s">
        <v>2770</v>
      </c>
      <c r="BL100" s="42" t="s">
        <v>2693</v>
      </c>
      <c r="BM100" s="43" t="s">
        <v>2688</v>
      </c>
      <c r="BO100" s="17">
        <v>61745</v>
      </c>
      <c r="BP100" s="18" t="s">
        <v>449</v>
      </c>
    </row>
    <row r="101" spans="1:68" ht="15" customHeight="1" thickBot="1" x14ac:dyDescent="0.35">
      <c r="A101" s="116">
        <v>99</v>
      </c>
      <c r="H101" t="s">
        <v>2643</v>
      </c>
      <c r="I101" s="244">
        <v>8</v>
      </c>
      <c r="J101" s="244" t="s">
        <v>2474</v>
      </c>
      <c r="K101" s="244" t="s">
        <v>2515</v>
      </c>
      <c r="L101" s="244" t="s">
        <v>2531</v>
      </c>
      <c r="M101" s="244" t="s">
        <v>2568</v>
      </c>
      <c r="N101" s="244">
        <v>0</v>
      </c>
      <c r="O101" s="244">
        <v>0</v>
      </c>
      <c r="P101" s="244" t="s">
        <v>2474</v>
      </c>
      <c r="Q101" s="244" t="s">
        <v>2474</v>
      </c>
      <c r="R101" s="6">
        <f t="shared" si="9"/>
        <v>2</v>
      </c>
      <c r="S101" s="6">
        <f t="shared" si="10"/>
        <v>1</v>
      </c>
      <c r="T101" s="7">
        <f t="shared" si="11"/>
        <v>129026</v>
      </c>
      <c r="U101" s="121" t="str">
        <f t="shared" si="16"/>
        <v>1F802</v>
      </c>
      <c r="V101" s="10">
        <f t="shared" si="12"/>
        <v>248</v>
      </c>
      <c r="W101" s="10">
        <f t="shared" si="13"/>
        <v>2</v>
      </c>
      <c r="X101" s="11">
        <f t="shared" si="14"/>
        <v>7</v>
      </c>
      <c r="Y101" s="11">
        <f t="shared" si="15"/>
        <v>248</v>
      </c>
      <c r="Z101" s="12" t="str">
        <f t="shared" si="17"/>
        <v>COG &amp; SOG, Rapid Update</v>
      </c>
      <c r="AA101" s="8"/>
      <c r="AB101" s="8"/>
      <c r="AC101" s="8"/>
      <c r="AE101" s="5"/>
      <c r="AI101" s="17">
        <v>61746</v>
      </c>
      <c r="AJ101" s="18" t="s">
        <v>450</v>
      </c>
      <c r="AK101" s="19"/>
      <c r="AQ101" s="37"/>
      <c r="AR101" s="34"/>
      <c r="AS101" s="34"/>
      <c r="AT101" s="34"/>
      <c r="AU101" s="34"/>
      <c r="AV101" s="34"/>
      <c r="AW101" s="34"/>
      <c r="AX101" s="222">
        <v>129026</v>
      </c>
      <c r="AY101" s="6">
        <v>7</v>
      </c>
      <c r="AZ101" s="6">
        <v>248</v>
      </c>
      <c r="BA101" s="87" t="s">
        <v>2771</v>
      </c>
      <c r="BB101" s="39" t="s">
        <v>3001</v>
      </c>
      <c r="BC101" s="84" t="s">
        <v>2691</v>
      </c>
      <c r="BD101" s="38" t="s">
        <v>2772</v>
      </c>
      <c r="BE101" s="39" t="s">
        <v>2457</v>
      </c>
      <c r="BF101" s="90" t="s">
        <v>2349</v>
      </c>
      <c r="BL101" s="42" t="s">
        <v>2693</v>
      </c>
      <c r="BM101" s="43" t="s">
        <v>2688</v>
      </c>
      <c r="BO101" s="17">
        <v>61746</v>
      </c>
      <c r="BP101" s="18" t="s">
        <v>450</v>
      </c>
    </row>
    <row r="102" spans="1:68" ht="15" customHeight="1" thickBot="1" x14ac:dyDescent="0.35">
      <c r="A102" s="116">
        <v>100</v>
      </c>
      <c r="H102" t="s">
        <v>2619</v>
      </c>
      <c r="I102" s="244">
        <v>8</v>
      </c>
      <c r="J102" s="244">
        <v>9</v>
      </c>
      <c r="K102" s="244" t="s">
        <v>2517</v>
      </c>
      <c r="L102" s="244" t="s">
        <v>2509</v>
      </c>
      <c r="M102" s="244">
        <v>19</v>
      </c>
      <c r="N102" s="244">
        <v>12</v>
      </c>
      <c r="O102" s="244" t="s">
        <v>2579</v>
      </c>
      <c r="P102" s="244">
        <v>32</v>
      </c>
      <c r="Q102" s="244">
        <v>3</v>
      </c>
      <c r="R102" s="75">
        <f t="shared" si="9"/>
        <v>2</v>
      </c>
      <c r="S102" s="75">
        <f t="shared" si="10"/>
        <v>1</v>
      </c>
      <c r="T102" s="7">
        <f t="shared" si="11"/>
        <v>129025</v>
      </c>
      <c r="U102" s="121" t="str">
        <f t="shared" si="16"/>
        <v>1F801</v>
      </c>
      <c r="V102" s="10">
        <f t="shared" si="12"/>
        <v>248</v>
      </c>
      <c r="W102" s="10">
        <f t="shared" si="13"/>
        <v>1</v>
      </c>
      <c r="X102" s="11">
        <f t="shared" si="14"/>
        <v>7</v>
      </c>
      <c r="Y102" s="11">
        <f t="shared" si="15"/>
        <v>248</v>
      </c>
      <c r="Z102" s="12" t="str">
        <f t="shared" si="17"/>
        <v>Position, Rapid Update</v>
      </c>
      <c r="AA102" s="8"/>
      <c r="AB102" s="8"/>
      <c r="AC102" s="8"/>
      <c r="AE102" s="5"/>
      <c r="AI102" s="17">
        <v>61747</v>
      </c>
      <c r="AJ102" s="18" t="s">
        <v>451</v>
      </c>
      <c r="AK102" s="19"/>
      <c r="AL102" s="21"/>
      <c r="AM102" s="21"/>
      <c r="AN102" s="21"/>
      <c r="AO102" s="21"/>
      <c r="AP102" s="20"/>
      <c r="AQ102" s="22"/>
      <c r="AR102" s="20"/>
      <c r="AS102" s="20"/>
      <c r="AT102" s="20"/>
      <c r="AU102" s="20"/>
      <c r="AV102" s="20"/>
      <c r="AW102" s="20"/>
      <c r="AX102" s="221">
        <v>129025</v>
      </c>
      <c r="AY102" s="6">
        <v>7</v>
      </c>
      <c r="AZ102" s="6">
        <v>248</v>
      </c>
      <c r="BA102" s="87" t="s">
        <v>2689</v>
      </c>
      <c r="BB102" s="39" t="s">
        <v>2993</v>
      </c>
      <c r="BC102" s="84" t="s">
        <v>2691</v>
      </c>
      <c r="BD102" s="38" t="s">
        <v>2350</v>
      </c>
      <c r="BE102" s="39" t="s">
        <v>2692</v>
      </c>
      <c r="BF102" s="90" t="s">
        <v>2691</v>
      </c>
      <c r="BL102" s="42" t="s">
        <v>2693</v>
      </c>
      <c r="BM102" s="43" t="s">
        <v>2688</v>
      </c>
      <c r="BO102" s="17">
        <v>61747</v>
      </c>
      <c r="BP102" s="18" t="s">
        <v>451</v>
      </c>
    </row>
    <row r="103" spans="1:68" ht="15" customHeight="1" thickBot="1" x14ac:dyDescent="0.35">
      <c r="A103" s="116">
        <v>101</v>
      </c>
      <c r="H103" t="s">
        <v>2620</v>
      </c>
      <c r="I103" s="244">
        <v>8</v>
      </c>
      <c r="J103" s="244">
        <v>0</v>
      </c>
      <c r="K103" s="244" t="s">
        <v>2474</v>
      </c>
      <c r="L103" s="244" t="s">
        <v>2474</v>
      </c>
      <c r="M103" s="244" t="s">
        <v>2474</v>
      </c>
      <c r="N103" s="244" t="s">
        <v>2521</v>
      </c>
      <c r="O103" s="244">
        <v>2</v>
      </c>
      <c r="P103" s="244" t="s">
        <v>2474</v>
      </c>
      <c r="Q103" s="244" t="s">
        <v>2474</v>
      </c>
      <c r="R103" s="75">
        <f t="shared" si="9"/>
        <v>2</v>
      </c>
      <c r="S103" s="75">
        <f t="shared" si="10"/>
        <v>1</v>
      </c>
      <c r="T103" s="7">
        <f t="shared" si="11"/>
        <v>127245</v>
      </c>
      <c r="U103" s="121" t="str">
        <f t="shared" si="16"/>
        <v>1F10D</v>
      </c>
      <c r="V103" s="10">
        <f t="shared" si="12"/>
        <v>241</v>
      </c>
      <c r="W103" s="10">
        <f t="shared" si="13"/>
        <v>13</v>
      </c>
      <c r="X103" s="11">
        <f t="shared" si="14"/>
        <v>1</v>
      </c>
      <c r="Y103" s="11">
        <f t="shared" si="15"/>
        <v>241</v>
      </c>
      <c r="Z103" s="12" t="str">
        <f t="shared" si="17"/>
        <v>Rudder</v>
      </c>
      <c r="AA103" s="8"/>
      <c r="AB103" s="8"/>
      <c r="AC103" s="8"/>
      <c r="AE103" s="5"/>
      <c r="AI103" s="17">
        <v>61748</v>
      </c>
      <c r="AJ103" s="18" t="s">
        <v>452</v>
      </c>
      <c r="AK103" s="96"/>
      <c r="AQ103" s="37"/>
      <c r="AR103" s="34"/>
      <c r="AS103" s="34"/>
      <c r="AT103" s="34"/>
      <c r="AU103" s="34"/>
      <c r="AV103" s="34"/>
      <c r="AW103" s="34"/>
      <c r="AX103" s="222">
        <v>127245</v>
      </c>
      <c r="AY103" s="6">
        <v>1</v>
      </c>
      <c r="AZ103" s="6">
        <v>241</v>
      </c>
      <c r="BA103" s="87" t="s">
        <v>2696</v>
      </c>
      <c r="BB103" s="39" t="s">
        <v>2999</v>
      </c>
      <c r="BC103" s="84" t="s">
        <v>2691</v>
      </c>
      <c r="BL103" s="42" t="s">
        <v>2698</v>
      </c>
      <c r="BM103" s="43" t="s">
        <v>2688</v>
      </c>
      <c r="BO103" s="17">
        <v>61748</v>
      </c>
      <c r="BP103" s="18" t="s">
        <v>452</v>
      </c>
    </row>
    <row r="104" spans="1:68" ht="15" customHeight="1" thickBot="1" x14ac:dyDescent="0.35">
      <c r="A104" s="116">
        <v>102</v>
      </c>
      <c r="H104" t="s">
        <v>2621</v>
      </c>
      <c r="I104" s="244">
        <v>8</v>
      </c>
      <c r="J104" s="244" t="s">
        <v>2514</v>
      </c>
      <c r="K104" s="244" t="s">
        <v>2519</v>
      </c>
      <c r="L104" s="244" t="s">
        <v>2506</v>
      </c>
      <c r="M104" s="244">
        <v>0</v>
      </c>
      <c r="N104" s="244">
        <v>0</v>
      </c>
      <c r="O104" s="244" t="s">
        <v>2474</v>
      </c>
      <c r="P104" s="244" t="s">
        <v>2483</v>
      </c>
      <c r="Q104" s="244" t="s">
        <v>2520</v>
      </c>
      <c r="R104" s="75">
        <f t="shared" si="9"/>
        <v>2</v>
      </c>
      <c r="S104" s="75">
        <f t="shared" si="10"/>
        <v>1</v>
      </c>
      <c r="T104" s="7">
        <f t="shared" si="11"/>
        <v>127250</v>
      </c>
      <c r="U104" s="121" t="str">
        <f t="shared" si="16"/>
        <v>1F112</v>
      </c>
      <c r="V104" s="10">
        <f t="shared" si="12"/>
        <v>241</v>
      </c>
      <c r="W104" s="10">
        <f t="shared" si="13"/>
        <v>18</v>
      </c>
      <c r="X104" s="11">
        <f t="shared" si="14"/>
        <v>1</v>
      </c>
      <c r="Y104" s="11">
        <f t="shared" si="15"/>
        <v>241</v>
      </c>
      <c r="Z104" s="12" t="str">
        <f t="shared" si="17"/>
        <v>Vessel Heading</v>
      </c>
      <c r="AA104" s="8"/>
      <c r="AB104" s="8"/>
      <c r="AC104" s="8"/>
      <c r="AE104" s="5"/>
      <c r="AI104" s="17">
        <v>61749</v>
      </c>
      <c r="AJ104" s="18" t="s">
        <v>453</v>
      </c>
      <c r="AK104" s="19"/>
      <c r="AL104" s="21"/>
      <c r="AM104" s="21"/>
      <c r="AN104" s="21"/>
      <c r="AO104" s="21"/>
      <c r="AP104" s="20"/>
      <c r="AQ104" s="22"/>
      <c r="AR104" s="20"/>
      <c r="AS104" s="20"/>
      <c r="AT104" s="20"/>
      <c r="AU104" s="20"/>
      <c r="AV104" s="20"/>
      <c r="AW104" s="20"/>
      <c r="AX104" s="221">
        <v>127250</v>
      </c>
      <c r="AY104" s="6">
        <v>1</v>
      </c>
      <c r="AZ104" s="6">
        <v>241</v>
      </c>
      <c r="BA104" s="87" t="s">
        <v>18</v>
      </c>
      <c r="BB104" s="39" t="s">
        <v>2462</v>
      </c>
      <c r="BC104" s="84" t="s">
        <v>2691</v>
      </c>
      <c r="BL104" s="42" t="s">
        <v>2698</v>
      </c>
      <c r="BM104" s="43" t="s">
        <v>2688</v>
      </c>
      <c r="BO104" s="17">
        <v>61749</v>
      </c>
      <c r="BP104" s="18" t="s">
        <v>453</v>
      </c>
    </row>
    <row r="105" spans="1:68" ht="15" customHeight="1" thickBot="1" x14ac:dyDescent="0.35">
      <c r="A105" s="116">
        <v>103</v>
      </c>
      <c r="H105" t="s">
        <v>2622</v>
      </c>
      <c r="I105" s="244">
        <v>8</v>
      </c>
      <c r="J105" s="244" t="s">
        <v>2514</v>
      </c>
      <c r="K105" s="244">
        <v>0</v>
      </c>
      <c r="L105" s="244" t="s">
        <v>2563</v>
      </c>
      <c r="M105" s="244" t="s">
        <v>2520</v>
      </c>
      <c r="N105" s="244">
        <v>5</v>
      </c>
      <c r="O105" s="244" t="s">
        <v>2474</v>
      </c>
      <c r="P105" s="244" t="s">
        <v>2474</v>
      </c>
      <c r="Q105" s="244" t="s">
        <v>2474</v>
      </c>
      <c r="R105" s="75">
        <f t="shared" si="9"/>
        <v>2</v>
      </c>
      <c r="S105" s="75">
        <f t="shared" si="10"/>
        <v>1</v>
      </c>
      <c r="T105" s="7">
        <f t="shared" si="11"/>
        <v>127251</v>
      </c>
      <c r="U105" s="121" t="str">
        <f t="shared" si="16"/>
        <v>1F113</v>
      </c>
      <c r="V105" s="10">
        <f t="shared" si="12"/>
        <v>241</v>
      </c>
      <c r="W105" s="10">
        <f t="shared" si="13"/>
        <v>19</v>
      </c>
      <c r="X105" s="11">
        <f t="shared" si="14"/>
        <v>1</v>
      </c>
      <c r="Y105" s="11">
        <f t="shared" si="15"/>
        <v>241</v>
      </c>
      <c r="Z105" s="12" t="str">
        <f t="shared" si="17"/>
        <v>Rate of Turn</v>
      </c>
      <c r="AA105" s="8"/>
      <c r="AB105" s="8"/>
      <c r="AC105" s="8"/>
      <c r="AE105" s="5"/>
      <c r="AI105" s="17">
        <v>61756</v>
      </c>
      <c r="AJ105" s="18" t="s">
        <v>460</v>
      </c>
      <c r="AK105" s="19"/>
      <c r="AQ105" s="37"/>
      <c r="AR105" s="34"/>
      <c r="AS105" s="34"/>
      <c r="AT105" s="34"/>
      <c r="AU105" s="34"/>
      <c r="AV105" s="34"/>
      <c r="AW105" s="34"/>
      <c r="AX105" s="222">
        <v>127251</v>
      </c>
      <c r="AY105" s="6">
        <v>1</v>
      </c>
      <c r="AZ105" s="6">
        <v>241</v>
      </c>
      <c r="BA105" s="87" t="s">
        <v>2699</v>
      </c>
      <c r="BB105" s="39" t="s">
        <v>2700</v>
      </c>
      <c r="BC105" s="84" t="s">
        <v>2691</v>
      </c>
      <c r="BL105" s="42" t="s">
        <v>2698</v>
      </c>
      <c r="BM105" s="43" t="s">
        <v>2688</v>
      </c>
      <c r="BO105" s="17">
        <v>61756</v>
      </c>
      <c r="BP105" s="18" t="s">
        <v>460</v>
      </c>
    </row>
    <row r="106" spans="1:68" ht="15" customHeight="1" thickBot="1" x14ac:dyDescent="0.35">
      <c r="A106" s="116">
        <v>104</v>
      </c>
      <c r="H106" t="s">
        <v>2638</v>
      </c>
      <c r="I106" s="244">
        <v>8</v>
      </c>
      <c r="J106" s="244" t="s">
        <v>2533</v>
      </c>
      <c r="K106" s="244">
        <v>11</v>
      </c>
      <c r="L106" s="244" t="s">
        <v>2639</v>
      </c>
      <c r="M106" s="244">
        <v>98</v>
      </c>
      <c r="N106" s="244" t="s">
        <v>2543</v>
      </c>
      <c r="O106" s="244">
        <v>8</v>
      </c>
      <c r="P106" s="244">
        <v>0</v>
      </c>
      <c r="Q106" s="244" t="s">
        <v>2485</v>
      </c>
      <c r="R106" s="6">
        <f t="shared" si="9"/>
        <v>7</v>
      </c>
      <c r="S106" s="6">
        <f t="shared" si="10"/>
        <v>1</v>
      </c>
      <c r="T106" s="7">
        <f t="shared" si="11"/>
        <v>126720</v>
      </c>
      <c r="U106" s="121" t="str">
        <f t="shared" si="16"/>
        <v>1EF00</v>
      </c>
      <c r="V106" s="10">
        <f t="shared" si="12"/>
        <v>239</v>
      </c>
      <c r="W106" s="10">
        <f t="shared" si="13"/>
        <v>255</v>
      </c>
      <c r="X106" s="11">
        <f t="shared" si="14"/>
        <v>7</v>
      </c>
      <c r="Y106" s="11">
        <f t="shared" si="15"/>
        <v>255</v>
      </c>
      <c r="Z106" s="12" t="str">
        <f t="shared" si="17"/>
        <v>Proprietary A2</v>
      </c>
      <c r="AA106" s="8"/>
      <c r="AB106" s="8"/>
      <c r="AC106" s="8"/>
      <c r="AE106" s="5"/>
      <c r="AI106" s="17">
        <v>61757</v>
      </c>
      <c r="AJ106" s="18" t="s">
        <v>461</v>
      </c>
      <c r="AK106" s="19"/>
      <c r="AL106" s="21"/>
      <c r="AM106" s="21"/>
      <c r="AN106" s="21"/>
      <c r="AO106" s="21"/>
      <c r="AP106" s="20"/>
      <c r="AQ106" s="22"/>
      <c r="AR106" s="20"/>
      <c r="AS106" s="20"/>
      <c r="AT106" s="20"/>
      <c r="AU106" s="20"/>
      <c r="AV106" s="20"/>
      <c r="AW106" s="20"/>
      <c r="AX106" s="221">
        <v>126720</v>
      </c>
      <c r="AY106" s="6">
        <v>7</v>
      </c>
      <c r="AZ106" s="6">
        <v>255</v>
      </c>
      <c r="BA106" s="87" t="s">
        <v>2755</v>
      </c>
      <c r="BB106" s="39" t="s">
        <v>2709</v>
      </c>
      <c r="BC106" s="84" t="s">
        <v>2710</v>
      </c>
      <c r="BD106" s="38" t="s">
        <v>2756</v>
      </c>
      <c r="BE106" s="39" t="s">
        <v>2757</v>
      </c>
      <c r="BF106" s="90" t="s">
        <v>2710</v>
      </c>
      <c r="BJ106" s="47" t="s">
        <v>2758</v>
      </c>
      <c r="BL106" s="42" t="s">
        <v>2693</v>
      </c>
      <c r="BM106" s="43" t="s">
        <v>2688</v>
      </c>
      <c r="BO106" s="17">
        <v>61757</v>
      </c>
      <c r="BP106" s="18" t="s">
        <v>461</v>
      </c>
    </row>
    <row r="107" spans="1:68" ht="15" customHeight="1" thickBot="1" x14ac:dyDescent="0.35">
      <c r="A107" s="116">
        <v>105</v>
      </c>
      <c r="H107" t="s">
        <v>2638</v>
      </c>
      <c r="I107" s="244">
        <v>8</v>
      </c>
      <c r="J107" s="244" t="s">
        <v>2535</v>
      </c>
      <c r="K107" s="244">
        <v>3</v>
      </c>
      <c r="L107" s="244">
        <v>1</v>
      </c>
      <c r="M107" s="244">
        <v>3</v>
      </c>
      <c r="N107" s="244" t="s">
        <v>2494</v>
      </c>
      <c r="O107" s="244">
        <v>97</v>
      </c>
      <c r="P107" s="244" t="s">
        <v>2474</v>
      </c>
      <c r="Q107" s="244" t="s">
        <v>2544</v>
      </c>
      <c r="R107" s="6">
        <f t="shared" si="9"/>
        <v>7</v>
      </c>
      <c r="S107" s="6">
        <f t="shared" si="10"/>
        <v>1</v>
      </c>
      <c r="T107" s="7">
        <f t="shared" si="11"/>
        <v>126720</v>
      </c>
      <c r="U107" s="121" t="str">
        <f t="shared" si="16"/>
        <v>1EF00</v>
      </c>
      <c r="V107" s="10">
        <f t="shared" si="12"/>
        <v>239</v>
      </c>
      <c r="W107" s="10">
        <f t="shared" si="13"/>
        <v>255</v>
      </c>
      <c r="X107" s="11">
        <f t="shared" si="14"/>
        <v>7</v>
      </c>
      <c r="Y107" s="11">
        <f t="shared" si="15"/>
        <v>255</v>
      </c>
      <c r="Z107" s="12" t="str">
        <f t="shared" si="17"/>
        <v>Proprietary A2</v>
      </c>
      <c r="AA107" s="8"/>
      <c r="AB107" s="8"/>
      <c r="AC107" s="8"/>
      <c r="AE107" s="5"/>
      <c r="AI107" s="17">
        <v>61758</v>
      </c>
      <c r="AJ107" s="18" t="s">
        <v>462</v>
      </c>
      <c r="AK107" s="19"/>
      <c r="AQ107" s="37"/>
      <c r="AR107" s="34"/>
      <c r="AS107" s="34"/>
      <c r="AT107" s="34"/>
      <c r="AU107" s="34"/>
      <c r="AV107" s="34"/>
      <c r="AW107" s="34"/>
      <c r="AX107" s="222">
        <v>126720</v>
      </c>
      <c r="AY107" s="6">
        <v>7</v>
      </c>
      <c r="AZ107" s="6">
        <v>255</v>
      </c>
      <c r="BA107" s="87" t="s">
        <v>2759</v>
      </c>
      <c r="BB107" s="39" t="s">
        <v>2352</v>
      </c>
      <c r="BC107" s="84" t="s">
        <v>2710</v>
      </c>
      <c r="BL107" s="42" t="s">
        <v>2693</v>
      </c>
      <c r="BM107" s="43" t="s">
        <v>2688</v>
      </c>
      <c r="BO107" s="17">
        <v>61758</v>
      </c>
      <c r="BP107" s="18" t="s">
        <v>462</v>
      </c>
    </row>
    <row r="108" spans="1:68" ht="15" customHeight="1" thickBot="1" x14ac:dyDescent="0.35">
      <c r="A108" s="116">
        <v>106</v>
      </c>
      <c r="H108" t="s">
        <v>2638</v>
      </c>
      <c r="I108" s="244">
        <v>8</v>
      </c>
      <c r="J108" s="244" t="s">
        <v>2536</v>
      </c>
      <c r="K108" s="244" t="s">
        <v>2545</v>
      </c>
      <c r="L108" s="244">
        <v>1</v>
      </c>
      <c r="M108" s="244">
        <v>11</v>
      </c>
      <c r="N108" s="244">
        <v>0</v>
      </c>
      <c r="O108" s="244" t="s">
        <v>2474</v>
      </c>
      <c r="P108" s="244" t="s">
        <v>2474</v>
      </c>
      <c r="Q108" s="244" t="s">
        <v>2474</v>
      </c>
      <c r="R108" s="75">
        <f t="shared" si="9"/>
        <v>7</v>
      </c>
      <c r="S108" s="75">
        <f t="shared" si="10"/>
        <v>1</v>
      </c>
      <c r="T108" s="7">
        <f t="shared" si="11"/>
        <v>126720</v>
      </c>
      <c r="U108" s="121" t="str">
        <f t="shared" si="16"/>
        <v>1EF00</v>
      </c>
      <c r="V108" s="10">
        <f t="shared" si="12"/>
        <v>239</v>
      </c>
      <c r="W108" s="10">
        <f t="shared" si="13"/>
        <v>255</v>
      </c>
      <c r="X108" s="11">
        <f t="shared" si="14"/>
        <v>7</v>
      </c>
      <c r="Y108" s="11">
        <f t="shared" si="15"/>
        <v>255</v>
      </c>
      <c r="Z108" s="12" t="str">
        <f t="shared" si="17"/>
        <v>Proprietary A2</v>
      </c>
      <c r="AA108" s="8"/>
      <c r="AB108" s="8"/>
      <c r="AC108" s="8"/>
      <c r="AE108" s="5"/>
      <c r="AI108" s="17">
        <v>61759</v>
      </c>
      <c r="AJ108" s="18" t="s">
        <v>463</v>
      </c>
      <c r="AK108" s="19"/>
      <c r="AL108" s="21"/>
      <c r="AM108" s="21"/>
      <c r="AN108" s="21"/>
      <c r="AO108" s="21"/>
      <c r="AP108" s="20"/>
      <c r="AQ108" s="22"/>
      <c r="AR108" s="20"/>
      <c r="AS108" s="20"/>
      <c r="AT108" s="20"/>
      <c r="AU108" s="20"/>
      <c r="AV108" s="20"/>
      <c r="AW108" s="20"/>
      <c r="AX108" s="221">
        <v>126720</v>
      </c>
      <c r="AY108" s="6">
        <v>7</v>
      </c>
      <c r="AZ108" s="6">
        <v>255</v>
      </c>
      <c r="BA108" s="87" t="s">
        <v>2760</v>
      </c>
      <c r="BB108" s="39" t="s">
        <v>2411</v>
      </c>
      <c r="BC108" s="84" t="s">
        <v>2710</v>
      </c>
      <c r="BL108" s="42" t="s">
        <v>2693</v>
      </c>
      <c r="BM108" s="43" t="s">
        <v>2688</v>
      </c>
      <c r="BO108" s="17">
        <v>61759</v>
      </c>
      <c r="BP108" s="18" t="s">
        <v>463</v>
      </c>
    </row>
    <row r="109" spans="1:68" ht="15" customHeight="1" thickBot="1" x14ac:dyDescent="0.35">
      <c r="A109" s="116">
        <v>107</v>
      </c>
      <c r="H109" t="s">
        <v>2522</v>
      </c>
      <c r="I109" s="244">
        <v>8</v>
      </c>
      <c r="J109" s="244">
        <v>16</v>
      </c>
      <c r="K109" s="244">
        <v>31</v>
      </c>
      <c r="L109" s="244">
        <v>3</v>
      </c>
      <c r="M109" s="244">
        <v>43</v>
      </c>
      <c r="N109" s="244">
        <v>93</v>
      </c>
      <c r="O109" s="244" t="s">
        <v>2512</v>
      </c>
      <c r="P109" s="244" t="s">
        <v>2474</v>
      </c>
      <c r="Q109" s="244" t="s">
        <v>2474</v>
      </c>
      <c r="R109" s="6">
        <f t="shared" si="9"/>
        <v>2</v>
      </c>
      <c r="S109" s="6">
        <f t="shared" si="10"/>
        <v>1</v>
      </c>
      <c r="T109" s="7">
        <f t="shared" si="11"/>
        <v>130306</v>
      </c>
      <c r="U109" s="121" t="str">
        <f t="shared" si="16"/>
        <v>1FD02</v>
      </c>
      <c r="V109" s="10">
        <f t="shared" si="12"/>
        <v>253</v>
      </c>
      <c r="W109" s="10">
        <f t="shared" si="13"/>
        <v>2</v>
      </c>
      <c r="X109" s="11">
        <f t="shared" si="14"/>
        <v>3</v>
      </c>
      <c r="Y109" s="11">
        <f t="shared" si="15"/>
        <v>253</v>
      </c>
      <c r="Z109" s="12" t="str">
        <f t="shared" si="17"/>
        <v>Wind Data</v>
      </c>
      <c r="AA109" s="8"/>
      <c r="AB109" s="8"/>
      <c r="AC109" s="8"/>
      <c r="AE109" s="5"/>
      <c r="AI109" s="17">
        <v>61760</v>
      </c>
      <c r="AJ109" s="18" t="s">
        <v>464</v>
      </c>
      <c r="AK109" s="19"/>
      <c r="AQ109" s="37"/>
      <c r="AR109" s="34"/>
      <c r="AS109" s="34"/>
      <c r="AT109" s="34"/>
      <c r="AU109" s="34"/>
      <c r="AV109" s="34"/>
      <c r="AW109" s="34"/>
      <c r="AX109" s="222">
        <v>130306</v>
      </c>
      <c r="AY109" s="6">
        <v>3</v>
      </c>
      <c r="AZ109" s="6">
        <v>253</v>
      </c>
      <c r="BA109" s="87" t="s">
        <v>2701</v>
      </c>
      <c r="BB109" s="39" t="s">
        <v>3118</v>
      </c>
      <c r="BC109" s="84" t="s">
        <v>2349</v>
      </c>
      <c r="BD109" s="38" t="s">
        <v>2702</v>
      </c>
      <c r="BE109" s="39" t="s">
        <v>3117</v>
      </c>
      <c r="BF109" s="90" t="s">
        <v>2691</v>
      </c>
      <c r="BJ109" s="47" t="s">
        <v>2704</v>
      </c>
      <c r="BL109" s="42" t="s">
        <v>2705</v>
      </c>
      <c r="BM109" s="43" t="s">
        <v>2688</v>
      </c>
      <c r="BO109" s="17">
        <v>61760</v>
      </c>
      <c r="BP109" s="18" t="s">
        <v>464</v>
      </c>
    </row>
    <row r="110" spans="1:68" ht="15" customHeight="1" thickBot="1" x14ac:dyDescent="0.35">
      <c r="A110" s="116">
        <v>108</v>
      </c>
      <c r="H110" t="s">
        <v>2595</v>
      </c>
      <c r="I110" s="244">
        <v>8</v>
      </c>
      <c r="J110" s="244">
        <v>11</v>
      </c>
      <c r="K110" s="244">
        <v>23</v>
      </c>
      <c r="L110" s="244" t="s">
        <v>2610</v>
      </c>
      <c r="M110" s="244">
        <v>40</v>
      </c>
      <c r="N110" s="244">
        <v>6</v>
      </c>
      <c r="O110" s="244">
        <v>0</v>
      </c>
      <c r="P110" s="244">
        <v>0</v>
      </c>
      <c r="Q110" s="244">
        <v>0</v>
      </c>
      <c r="R110" s="75">
        <f t="shared" si="9"/>
        <v>5</v>
      </c>
      <c r="S110" s="75">
        <f t="shared" si="10"/>
        <v>1</v>
      </c>
      <c r="T110" s="7">
        <f t="shared" si="11"/>
        <v>127505</v>
      </c>
      <c r="U110" s="121" t="str">
        <f t="shared" si="16"/>
        <v>1F211</v>
      </c>
      <c r="V110" s="10">
        <f t="shared" si="12"/>
        <v>242</v>
      </c>
      <c r="W110" s="10">
        <f t="shared" si="13"/>
        <v>17</v>
      </c>
      <c r="X110" s="11">
        <f t="shared" si="14"/>
        <v>16</v>
      </c>
      <c r="Y110" s="11">
        <f t="shared" si="15"/>
        <v>242</v>
      </c>
      <c r="Z110" s="12" t="str">
        <f t="shared" si="17"/>
        <v>Fluid Level</v>
      </c>
      <c r="AA110" s="8"/>
      <c r="AB110" s="8"/>
      <c r="AC110" s="8"/>
      <c r="AE110" s="5"/>
      <c r="AI110" s="17">
        <v>61761</v>
      </c>
      <c r="AJ110" s="18" t="s">
        <v>465</v>
      </c>
      <c r="AK110" s="19"/>
      <c r="AL110" s="21"/>
      <c r="AM110" s="21"/>
      <c r="AN110" s="21"/>
      <c r="AO110" s="21"/>
      <c r="AP110" s="20"/>
      <c r="AQ110" s="22"/>
      <c r="AR110" s="20"/>
      <c r="AS110" s="20"/>
      <c r="AT110" s="20"/>
      <c r="AU110" s="20"/>
      <c r="AV110" s="20"/>
      <c r="AW110" s="20"/>
      <c r="AX110" s="221">
        <v>127505</v>
      </c>
      <c r="AY110" s="6">
        <v>16</v>
      </c>
      <c r="AZ110" s="6">
        <v>242</v>
      </c>
      <c r="BA110" s="87" t="s">
        <v>2683</v>
      </c>
      <c r="BB110" s="39" t="s">
        <v>2684</v>
      </c>
      <c r="BC110" s="84" t="s">
        <v>2361</v>
      </c>
      <c r="BD110" s="38" t="s">
        <v>2685</v>
      </c>
      <c r="BE110" s="39" t="s">
        <v>2460</v>
      </c>
      <c r="BF110" s="90" t="s">
        <v>2362</v>
      </c>
      <c r="BJ110" s="47" t="s">
        <v>2686</v>
      </c>
      <c r="BL110" s="42" t="s">
        <v>2687</v>
      </c>
      <c r="BM110" s="43" t="s">
        <v>2688</v>
      </c>
      <c r="BO110" s="17">
        <v>61761</v>
      </c>
      <c r="BP110" s="18" t="s">
        <v>465</v>
      </c>
    </row>
    <row r="111" spans="1:68" ht="15" customHeight="1" thickBot="1" x14ac:dyDescent="0.35">
      <c r="A111" s="116">
        <v>109</v>
      </c>
      <c r="H111" t="s">
        <v>2619</v>
      </c>
      <c r="I111" s="244">
        <v>8</v>
      </c>
      <c r="J111" s="244">
        <v>7</v>
      </c>
      <c r="K111" s="244" t="s">
        <v>2517</v>
      </c>
      <c r="L111" s="244" t="s">
        <v>2509</v>
      </c>
      <c r="M111" s="244">
        <v>19</v>
      </c>
      <c r="N111" s="244">
        <v>12</v>
      </c>
      <c r="O111" s="244" t="s">
        <v>2579</v>
      </c>
      <c r="P111" s="244">
        <v>32</v>
      </c>
      <c r="Q111" s="244">
        <v>3</v>
      </c>
      <c r="R111" s="6">
        <f t="shared" si="9"/>
        <v>2</v>
      </c>
      <c r="S111" s="6">
        <f t="shared" si="10"/>
        <v>1</v>
      </c>
      <c r="T111" s="7">
        <f t="shared" si="11"/>
        <v>129025</v>
      </c>
      <c r="U111" s="121" t="str">
        <f t="shared" si="16"/>
        <v>1F801</v>
      </c>
      <c r="V111" s="10">
        <f t="shared" si="12"/>
        <v>248</v>
      </c>
      <c r="W111" s="10">
        <f t="shared" si="13"/>
        <v>1</v>
      </c>
      <c r="X111" s="11">
        <f t="shared" si="14"/>
        <v>7</v>
      </c>
      <c r="Y111" s="11">
        <f t="shared" si="15"/>
        <v>248</v>
      </c>
      <c r="Z111" s="12" t="str">
        <f t="shared" si="17"/>
        <v>Position, Rapid Update</v>
      </c>
      <c r="AA111" s="8"/>
      <c r="AB111" s="8"/>
      <c r="AC111" s="8"/>
      <c r="AE111" s="5"/>
      <c r="AI111" s="17">
        <v>61762</v>
      </c>
      <c r="AJ111" s="18" t="s">
        <v>466</v>
      </c>
      <c r="AK111" s="19"/>
      <c r="AQ111" s="37"/>
      <c r="AR111" s="34"/>
      <c r="AS111" s="34"/>
      <c r="AT111" s="34"/>
      <c r="AU111" s="34"/>
      <c r="AV111" s="34"/>
      <c r="AW111" s="34"/>
      <c r="AX111" s="222">
        <v>129025</v>
      </c>
      <c r="AY111" s="6">
        <v>7</v>
      </c>
      <c r="AZ111" s="6">
        <v>248</v>
      </c>
      <c r="BA111" s="87" t="s">
        <v>2689</v>
      </c>
      <c r="BB111" s="39" t="s">
        <v>2993</v>
      </c>
      <c r="BC111" s="84" t="s">
        <v>2691</v>
      </c>
      <c r="BD111" s="38" t="s">
        <v>2350</v>
      </c>
      <c r="BE111" s="39" t="s">
        <v>2692</v>
      </c>
      <c r="BF111" s="90" t="s">
        <v>2691</v>
      </c>
      <c r="BL111" s="42" t="s">
        <v>2693</v>
      </c>
      <c r="BM111" s="43" t="s">
        <v>2688</v>
      </c>
      <c r="BO111" s="17">
        <v>61762</v>
      </c>
      <c r="BP111" s="18" t="s">
        <v>466</v>
      </c>
    </row>
    <row r="112" spans="1:68" ht="15" customHeight="1" thickBot="1" x14ac:dyDescent="0.35">
      <c r="A112" s="116">
        <v>110</v>
      </c>
      <c r="H112" t="s">
        <v>2623</v>
      </c>
      <c r="I112" s="244">
        <v>8</v>
      </c>
      <c r="J112" s="244" t="s">
        <v>2633</v>
      </c>
      <c r="K112" s="244" t="s">
        <v>2486</v>
      </c>
      <c r="L112" s="244">
        <v>2</v>
      </c>
      <c r="M112" s="244" t="s">
        <v>2552</v>
      </c>
      <c r="N112" s="244">
        <v>86</v>
      </c>
      <c r="O112" s="244" t="s">
        <v>2515</v>
      </c>
      <c r="P112" s="244" t="s">
        <v>2474</v>
      </c>
      <c r="Q112" s="244" t="s">
        <v>2474</v>
      </c>
      <c r="R112" s="6">
        <f t="shared" si="9"/>
        <v>2</v>
      </c>
      <c r="S112" s="6">
        <f t="shared" si="10"/>
        <v>1</v>
      </c>
      <c r="T112" s="7">
        <f t="shared" si="11"/>
        <v>130306</v>
      </c>
      <c r="U112" s="121" t="str">
        <f t="shared" si="16"/>
        <v>1FD02</v>
      </c>
      <c r="V112" s="10">
        <f t="shared" si="12"/>
        <v>253</v>
      </c>
      <c r="W112" s="10">
        <f t="shared" si="13"/>
        <v>2</v>
      </c>
      <c r="X112" s="11">
        <f t="shared" si="14"/>
        <v>1</v>
      </c>
      <c r="Y112" s="11">
        <f t="shared" si="15"/>
        <v>253</v>
      </c>
      <c r="Z112" s="12" t="str">
        <f t="shared" si="17"/>
        <v>Wind Data</v>
      </c>
      <c r="AA112" s="8"/>
      <c r="AB112" s="8"/>
      <c r="AC112" s="8"/>
      <c r="AE112" s="5"/>
      <c r="AI112" s="17">
        <v>61763</v>
      </c>
      <c r="AJ112" s="18" t="s">
        <v>467</v>
      </c>
      <c r="AK112" s="19"/>
      <c r="AL112" s="21"/>
      <c r="AM112" s="21"/>
      <c r="AN112" s="21"/>
      <c r="AO112" s="21"/>
      <c r="AP112" s="20"/>
      <c r="AQ112" s="22"/>
      <c r="AR112" s="20"/>
      <c r="AS112" s="20"/>
      <c r="AT112" s="20"/>
      <c r="AU112" s="20"/>
      <c r="AV112" s="20"/>
      <c r="AW112" s="20"/>
      <c r="AX112" s="221">
        <v>130306</v>
      </c>
      <c r="AY112" s="6">
        <v>1</v>
      </c>
      <c r="AZ112" s="6">
        <v>253</v>
      </c>
      <c r="BA112" s="87" t="s">
        <v>2701</v>
      </c>
      <c r="BB112" s="39" t="s">
        <v>3116</v>
      </c>
      <c r="BC112" s="84" t="s">
        <v>2349</v>
      </c>
      <c r="BD112" s="38" t="s">
        <v>2702</v>
      </c>
      <c r="BE112" s="39" t="s">
        <v>3112</v>
      </c>
      <c r="BF112" s="90" t="s">
        <v>2691</v>
      </c>
      <c r="BJ112" s="47" t="s">
        <v>2703</v>
      </c>
      <c r="BL112" s="42" t="s">
        <v>2698</v>
      </c>
      <c r="BM112" s="43" t="s">
        <v>2688</v>
      </c>
      <c r="BO112" s="17">
        <v>61763</v>
      </c>
      <c r="BP112" s="18" t="s">
        <v>467</v>
      </c>
    </row>
    <row r="113" spans="1:68" ht="15" customHeight="1" thickBot="1" x14ac:dyDescent="0.35">
      <c r="A113" s="116">
        <v>111</v>
      </c>
      <c r="H113" t="s">
        <v>2657</v>
      </c>
      <c r="I113" s="244">
        <v>8</v>
      </c>
      <c r="J113" s="244" t="s">
        <v>2545</v>
      </c>
      <c r="K113" s="244" t="s">
        <v>2534</v>
      </c>
      <c r="L113" s="244" t="s">
        <v>2633</v>
      </c>
      <c r="M113" s="244" t="s">
        <v>2633</v>
      </c>
      <c r="N113" s="244" t="s">
        <v>2474</v>
      </c>
      <c r="O113" s="244" t="s">
        <v>2474</v>
      </c>
      <c r="P113" s="244" t="s">
        <v>2474</v>
      </c>
      <c r="Q113" s="244" t="s">
        <v>2474</v>
      </c>
      <c r="R113" s="6">
        <f t="shared" si="9"/>
        <v>3</v>
      </c>
      <c r="S113" s="6">
        <f t="shared" si="10"/>
        <v>1</v>
      </c>
      <c r="T113" s="7">
        <f t="shared" si="11"/>
        <v>130577</v>
      </c>
      <c r="U113" s="121" t="str">
        <f t="shared" si="16"/>
        <v>1FE11</v>
      </c>
      <c r="V113" s="10">
        <f t="shared" si="12"/>
        <v>254</v>
      </c>
      <c r="W113" s="10">
        <f t="shared" si="13"/>
        <v>17</v>
      </c>
      <c r="X113" s="11">
        <f t="shared" si="14"/>
        <v>1</v>
      </c>
      <c r="Y113" s="11">
        <f t="shared" si="15"/>
        <v>254</v>
      </c>
      <c r="Z113" s="12" t="str">
        <f t="shared" si="17"/>
        <v>Direction Data</v>
      </c>
      <c r="AA113" s="8"/>
      <c r="AB113" s="8"/>
      <c r="AC113" s="8"/>
      <c r="AE113" s="5"/>
      <c r="AI113" s="17">
        <v>61764</v>
      </c>
      <c r="AJ113" s="18" t="s">
        <v>468</v>
      </c>
      <c r="AK113" s="19"/>
      <c r="AQ113" s="37"/>
      <c r="AR113" s="34"/>
      <c r="AS113" s="34"/>
      <c r="AT113" s="34"/>
      <c r="AU113" s="34"/>
      <c r="AV113" s="34"/>
      <c r="AW113" s="34"/>
      <c r="AX113" s="222">
        <v>130577</v>
      </c>
      <c r="AY113" s="6">
        <v>1</v>
      </c>
      <c r="AZ113" s="6">
        <v>254</v>
      </c>
      <c r="BA113" s="87" t="s">
        <v>2832</v>
      </c>
      <c r="BB113" s="39" t="s">
        <v>2709</v>
      </c>
      <c r="BC113" s="84" t="s">
        <v>2710</v>
      </c>
      <c r="BL113" s="42" t="s">
        <v>2698</v>
      </c>
      <c r="BM113" s="43" t="s">
        <v>2688</v>
      </c>
      <c r="BO113" s="17">
        <v>61764</v>
      </c>
      <c r="BP113" s="18" t="s">
        <v>468</v>
      </c>
    </row>
    <row r="114" spans="1:68" ht="15" customHeight="1" thickBot="1" x14ac:dyDescent="0.35">
      <c r="A114" s="116">
        <v>112</v>
      </c>
      <c r="H114" t="s">
        <v>2657</v>
      </c>
      <c r="I114" s="244">
        <v>8</v>
      </c>
      <c r="J114" s="244" t="s">
        <v>2576</v>
      </c>
      <c r="K114" s="244" t="s">
        <v>2519</v>
      </c>
      <c r="L114" s="244" t="s">
        <v>2506</v>
      </c>
      <c r="M114" s="244">
        <v>0</v>
      </c>
      <c r="N114" s="244">
        <v>0</v>
      </c>
      <c r="O114" s="244" t="s">
        <v>2474</v>
      </c>
      <c r="P114" s="244" t="s">
        <v>2474</v>
      </c>
      <c r="Q114" s="244" t="s">
        <v>2474</v>
      </c>
      <c r="R114" s="6">
        <f t="shared" si="9"/>
        <v>3</v>
      </c>
      <c r="S114" s="6">
        <f t="shared" si="10"/>
        <v>1</v>
      </c>
      <c r="T114" s="7">
        <f t="shared" si="11"/>
        <v>130577</v>
      </c>
      <c r="U114" s="121" t="str">
        <f t="shared" si="16"/>
        <v>1FE11</v>
      </c>
      <c r="V114" s="10">
        <f t="shared" si="12"/>
        <v>254</v>
      </c>
      <c r="W114" s="10">
        <f t="shared" si="13"/>
        <v>17</v>
      </c>
      <c r="X114" s="11">
        <f t="shared" si="14"/>
        <v>1</v>
      </c>
      <c r="Y114" s="11">
        <f t="shared" si="15"/>
        <v>254</v>
      </c>
      <c r="Z114" s="12" t="str">
        <f t="shared" si="17"/>
        <v>Direction Data</v>
      </c>
      <c r="AA114" s="8"/>
      <c r="AB114" s="8"/>
      <c r="AC114" s="8"/>
      <c r="AE114" s="5"/>
      <c r="AI114" s="17">
        <v>61765</v>
      </c>
      <c r="AJ114" s="18" t="s">
        <v>469</v>
      </c>
      <c r="AK114" s="19"/>
      <c r="AL114" s="21"/>
      <c r="AM114" s="21"/>
      <c r="AN114" s="21"/>
      <c r="AO114" s="21"/>
      <c r="AP114" s="20"/>
      <c r="AQ114" s="22"/>
      <c r="AR114" s="20"/>
      <c r="AS114" s="20"/>
      <c r="AT114" s="20"/>
      <c r="AU114" s="20"/>
      <c r="AV114" s="20"/>
      <c r="AW114" s="20"/>
      <c r="AX114" s="221">
        <v>130577</v>
      </c>
      <c r="AY114" s="6">
        <v>1</v>
      </c>
      <c r="AZ114" s="6">
        <v>254</v>
      </c>
      <c r="BA114" s="87" t="s">
        <v>2833</v>
      </c>
      <c r="BB114" s="39" t="s">
        <v>2352</v>
      </c>
      <c r="BC114" s="84" t="s">
        <v>2710</v>
      </c>
      <c r="BD114" s="38" t="s">
        <v>2834</v>
      </c>
      <c r="BE114" s="39" t="s">
        <v>2835</v>
      </c>
      <c r="BF114" s="90" t="s">
        <v>2691</v>
      </c>
      <c r="BG114" s="58" t="s">
        <v>2772</v>
      </c>
      <c r="BH114" s="24" t="s">
        <v>2836</v>
      </c>
      <c r="BI114" s="6" t="s">
        <v>2349</v>
      </c>
      <c r="BL114" s="42" t="s">
        <v>2698</v>
      </c>
      <c r="BM114" s="43" t="s">
        <v>2688</v>
      </c>
      <c r="BO114" s="17">
        <v>61765</v>
      </c>
      <c r="BP114" s="18" t="s">
        <v>469</v>
      </c>
    </row>
    <row r="115" spans="1:68" ht="15" customHeight="1" thickBot="1" x14ac:dyDescent="0.35">
      <c r="A115" s="116">
        <v>113</v>
      </c>
      <c r="H115" t="s">
        <v>2657</v>
      </c>
      <c r="I115" s="244">
        <v>8</v>
      </c>
      <c r="J115" s="244" t="s">
        <v>2486</v>
      </c>
      <c r="K115" s="244" t="s">
        <v>2474</v>
      </c>
      <c r="L115" s="244" t="s">
        <v>2474</v>
      </c>
      <c r="M115" s="244" t="s">
        <v>2474</v>
      </c>
      <c r="N115" s="244" t="s">
        <v>2474</v>
      </c>
      <c r="O115" s="244" t="s">
        <v>2474</v>
      </c>
      <c r="P115" s="244" t="s">
        <v>2474</v>
      </c>
      <c r="Q115" s="244" t="s">
        <v>2474</v>
      </c>
      <c r="R115" s="75">
        <f t="shared" si="9"/>
        <v>3</v>
      </c>
      <c r="S115" s="75">
        <f t="shared" si="10"/>
        <v>1</v>
      </c>
      <c r="T115" s="7">
        <f t="shared" si="11"/>
        <v>130577</v>
      </c>
      <c r="U115" s="121" t="str">
        <f t="shared" si="16"/>
        <v>1FE11</v>
      </c>
      <c r="V115" s="10">
        <f t="shared" si="12"/>
        <v>254</v>
      </c>
      <c r="W115" s="10">
        <f t="shared" si="13"/>
        <v>17</v>
      </c>
      <c r="X115" s="11">
        <f t="shared" si="14"/>
        <v>1</v>
      </c>
      <c r="Y115" s="11">
        <f t="shared" si="15"/>
        <v>254</v>
      </c>
      <c r="Z115" s="12" t="str">
        <f t="shared" si="17"/>
        <v>Direction Data</v>
      </c>
      <c r="AA115" s="8"/>
      <c r="AB115" s="8"/>
      <c r="AC115" s="8"/>
      <c r="AE115" s="5"/>
      <c r="AI115" s="17">
        <v>61766</v>
      </c>
      <c r="AJ115" s="18" t="s">
        <v>470</v>
      </c>
      <c r="AK115" s="19"/>
      <c r="AQ115" s="37"/>
      <c r="AR115" s="34"/>
      <c r="AS115" s="34"/>
      <c r="AT115" s="34"/>
      <c r="AU115" s="34"/>
      <c r="AV115" s="34"/>
      <c r="AW115" s="34"/>
      <c r="AX115" s="222">
        <v>130577</v>
      </c>
      <c r="AY115" s="6">
        <v>1</v>
      </c>
      <c r="AZ115" s="6">
        <v>254</v>
      </c>
      <c r="BA115" s="87" t="s">
        <v>2837</v>
      </c>
      <c r="BB115" s="39" t="s">
        <v>2411</v>
      </c>
      <c r="BC115" s="84" t="s">
        <v>2710</v>
      </c>
      <c r="BL115" s="42" t="s">
        <v>2698</v>
      </c>
      <c r="BM115" s="43" t="s">
        <v>2688</v>
      </c>
      <c r="BO115" s="17">
        <v>61766</v>
      </c>
      <c r="BP115" s="18" t="s">
        <v>470</v>
      </c>
    </row>
    <row r="116" spans="1:68" ht="15" customHeight="1" thickBot="1" x14ac:dyDescent="0.35">
      <c r="A116" s="116">
        <v>114</v>
      </c>
      <c r="H116" t="s">
        <v>2620</v>
      </c>
      <c r="I116" s="244">
        <v>8</v>
      </c>
      <c r="J116" s="244">
        <v>0</v>
      </c>
      <c r="K116" s="244" t="s">
        <v>2474</v>
      </c>
      <c r="L116" s="244" t="s">
        <v>2474</v>
      </c>
      <c r="M116" s="244" t="s">
        <v>2474</v>
      </c>
      <c r="N116" s="244" t="s">
        <v>2521</v>
      </c>
      <c r="O116" s="244">
        <v>2</v>
      </c>
      <c r="P116" s="244" t="s">
        <v>2474</v>
      </c>
      <c r="Q116" s="244" t="s">
        <v>2474</v>
      </c>
      <c r="R116" s="6">
        <f t="shared" si="9"/>
        <v>2</v>
      </c>
      <c r="S116" s="6">
        <f t="shared" si="10"/>
        <v>1</v>
      </c>
      <c r="T116" s="7">
        <f t="shared" si="11"/>
        <v>127245</v>
      </c>
      <c r="U116" s="121" t="str">
        <f t="shared" si="16"/>
        <v>1F10D</v>
      </c>
      <c r="V116" s="10">
        <f t="shared" si="12"/>
        <v>241</v>
      </c>
      <c r="W116" s="10">
        <f t="shared" si="13"/>
        <v>13</v>
      </c>
      <c r="X116" s="11">
        <f t="shared" si="14"/>
        <v>1</v>
      </c>
      <c r="Y116" s="11">
        <f t="shared" si="15"/>
        <v>241</v>
      </c>
      <c r="Z116" s="12" t="str">
        <f t="shared" si="17"/>
        <v>Rudder</v>
      </c>
      <c r="AA116" s="8"/>
      <c r="AB116" s="8"/>
      <c r="AC116" s="8"/>
      <c r="AE116" s="5"/>
      <c r="AI116" s="17">
        <v>61767</v>
      </c>
      <c r="AJ116" s="18" t="s">
        <v>471</v>
      </c>
      <c r="AK116" s="19"/>
      <c r="AL116" s="21"/>
      <c r="AM116" s="21"/>
      <c r="AN116" s="21"/>
      <c r="AO116" s="21"/>
      <c r="AP116" s="20"/>
      <c r="AQ116" s="22"/>
      <c r="AR116" s="20"/>
      <c r="AS116" s="20"/>
      <c r="AT116" s="20"/>
      <c r="AU116" s="20"/>
      <c r="AV116" s="20"/>
      <c r="AW116" s="20"/>
      <c r="AX116" s="221">
        <v>127245</v>
      </c>
      <c r="AY116" s="6">
        <v>1</v>
      </c>
      <c r="AZ116" s="6">
        <v>241</v>
      </c>
      <c r="BA116" s="87" t="s">
        <v>2696</v>
      </c>
      <c r="BB116" s="39" t="s">
        <v>2999</v>
      </c>
      <c r="BC116" s="84" t="s">
        <v>2691</v>
      </c>
      <c r="BL116" s="42" t="s">
        <v>2698</v>
      </c>
      <c r="BM116" s="43" t="s">
        <v>2688</v>
      </c>
      <c r="BO116" s="17">
        <v>61767</v>
      </c>
      <c r="BP116" s="18" t="s">
        <v>471</v>
      </c>
    </row>
    <row r="117" spans="1:68" ht="15" customHeight="1" thickBot="1" x14ac:dyDescent="0.35">
      <c r="A117" s="116">
        <v>115</v>
      </c>
      <c r="H117" t="s">
        <v>2621</v>
      </c>
      <c r="I117" s="244">
        <v>8</v>
      </c>
      <c r="J117" s="244" t="s">
        <v>2633</v>
      </c>
      <c r="K117" s="244">
        <v>59</v>
      </c>
      <c r="L117" s="244" t="s">
        <v>2507</v>
      </c>
      <c r="M117" s="244">
        <v>0</v>
      </c>
      <c r="N117" s="244">
        <v>0</v>
      </c>
      <c r="O117" s="244" t="s">
        <v>2474</v>
      </c>
      <c r="P117" s="244" t="s">
        <v>2483</v>
      </c>
      <c r="Q117" s="244" t="s">
        <v>2520</v>
      </c>
      <c r="R117" s="6">
        <f t="shared" si="9"/>
        <v>2</v>
      </c>
      <c r="S117" s="6">
        <f t="shared" si="10"/>
        <v>1</v>
      </c>
      <c r="T117" s="7">
        <f t="shared" si="11"/>
        <v>127250</v>
      </c>
      <c r="U117" s="121" t="str">
        <f t="shared" si="16"/>
        <v>1F112</v>
      </c>
      <c r="V117" s="10">
        <f t="shared" si="12"/>
        <v>241</v>
      </c>
      <c r="W117" s="10">
        <f t="shared" si="13"/>
        <v>18</v>
      </c>
      <c r="X117" s="11">
        <f t="shared" si="14"/>
        <v>1</v>
      </c>
      <c r="Y117" s="11">
        <f t="shared" si="15"/>
        <v>241</v>
      </c>
      <c r="Z117" s="12" t="str">
        <f t="shared" si="17"/>
        <v>Vessel Heading</v>
      </c>
      <c r="AA117" s="8"/>
      <c r="AB117" s="8"/>
      <c r="AC117" s="8"/>
      <c r="AE117" s="5"/>
      <c r="AI117" s="17">
        <v>61794</v>
      </c>
      <c r="AJ117" s="18" t="s">
        <v>498</v>
      </c>
      <c r="AK117" s="19"/>
      <c r="AQ117" s="37"/>
      <c r="AR117" s="34"/>
      <c r="AS117" s="34"/>
      <c r="AT117" s="34"/>
      <c r="AU117" s="34"/>
      <c r="AV117" s="34"/>
      <c r="AW117" s="34"/>
      <c r="AX117" s="222">
        <v>127250</v>
      </c>
      <c r="AY117" s="6">
        <v>1</v>
      </c>
      <c r="AZ117" s="6">
        <v>241</v>
      </c>
      <c r="BA117" s="87" t="s">
        <v>18</v>
      </c>
      <c r="BB117" s="39" t="s">
        <v>3052</v>
      </c>
      <c r="BC117" s="84" t="s">
        <v>2691</v>
      </c>
      <c r="BL117" s="42" t="s">
        <v>2698</v>
      </c>
      <c r="BM117" s="43" t="s">
        <v>2688</v>
      </c>
      <c r="BO117" s="17">
        <v>61794</v>
      </c>
      <c r="BP117" s="18" t="s">
        <v>498</v>
      </c>
    </row>
    <row r="118" spans="1:68" ht="15" customHeight="1" thickBot="1" x14ac:dyDescent="0.35">
      <c r="A118" s="116">
        <v>116</v>
      </c>
      <c r="H118" t="s">
        <v>2622</v>
      </c>
      <c r="I118" s="244">
        <v>8</v>
      </c>
      <c r="J118" s="244" t="s">
        <v>2633</v>
      </c>
      <c r="K118" s="244">
        <v>0</v>
      </c>
      <c r="L118" s="244" t="s">
        <v>2563</v>
      </c>
      <c r="M118" s="244" t="s">
        <v>2520</v>
      </c>
      <c r="N118" s="244">
        <v>5</v>
      </c>
      <c r="O118" s="244" t="s">
        <v>2474</v>
      </c>
      <c r="P118" s="244" t="s">
        <v>2474</v>
      </c>
      <c r="Q118" s="244" t="s">
        <v>2474</v>
      </c>
      <c r="R118" s="75">
        <f t="shared" si="9"/>
        <v>2</v>
      </c>
      <c r="S118" s="75">
        <f t="shared" si="10"/>
        <v>1</v>
      </c>
      <c r="T118" s="7">
        <f t="shared" si="11"/>
        <v>127251</v>
      </c>
      <c r="U118" s="121" t="str">
        <f t="shared" si="16"/>
        <v>1F113</v>
      </c>
      <c r="V118" s="10">
        <f t="shared" si="12"/>
        <v>241</v>
      </c>
      <c r="W118" s="10">
        <f t="shared" si="13"/>
        <v>19</v>
      </c>
      <c r="X118" s="11">
        <f t="shared" si="14"/>
        <v>1</v>
      </c>
      <c r="Y118" s="11">
        <f t="shared" si="15"/>
        <v>241</v>
      </c>
      <c r="Z118" s="12" t="str">
        <f t="shared" si="17"/>
        <v>Rate of Turn</v>
      </c>
      <c r="AA118" s="8"/>
      <c r="AB118" s="8"/>
      <c r="AC118" s="8"/>
      <c r="AE118" s="5"/>
      <c r="AI118" s="17">
        <v>61795</v>
      </c>
      <c r="AJ118" s="18" t="s">
        <v>499</v>
      </c>
      <c r="AK118" s="19"/>
      <c r="AL118" s="21"/>
      <c r="AM118" s="21"/>
      <c r="AN118" s="21"/>
      <c r="AO118" s="21"/>
      <c r="AP118" s="20"/>
      <c r="AQ118" s="22"/>
      <c r="AR118" s="20"/>
      <c r="AS118" s="20"/>
      <c r="AT118" s="20"/>
      <c r="AU118" s="20"/>
      <c r="AV118" s="20"/>
      <c r="AW118" s="20"/>
      <c r="AX118" s="221">
        <v>127251</v>
      </c>
      <c r="AY118" s="6">
        <v>1</v>
      </c>
      <c r="AZ118" s="6">
        <v>241</v>
      </c>
      <c r="BA118" s="87" t="s">
        <v>2699</v>
      </c>
      <c r="BB118" s="39" t="s">
        <v>2700</v>
      </c>
      <c r="BC118" s="84" t="s">
        <v>2691</v>
      </c>
      <c r="BL118" s="42" t="s">
        <v>2698</v>
      </c>
      <c r="BM118" s="43" t="s">
        <v>2688</v>
      </c>
      <c r="BO118" s="17">
        <v>61795</v>
      </c>
      <c r="BP118" s="18" t="s">
        <v>499</v>
      </c>
    </row>
    <row r="119" spans="1:68" ht="15" customHeight="1" thickBot="1" x14ac:dyDescent="0.35">
      <c r="A119" s="116">
        <v>117</v>
      </c>
      <c r="H119" t="s">
        <v>2656</v>
      </c>
      <c r="I119" s="244">
        <v>8</v>
      </c>
      <c r="J119" s="244" t="s">
        <v>2633</v>
      </c>
      <c r="K119" s="244">
        <v>0</v>
      </c>
      <c r="L119" s="244">
        <v>0</v>
      </c>
      <c r="M119" s="244" t="s">
        <v>2474</v>
      </c>
      <c r="N119" s="244" t="s">
        <v>2474</v>
      </c>
      <c r="O119" s="244">
        <v>0</v>
      </c>
      <c r="P119" s="244" t="s">
        <v>2474</v>
      </c>
      <c r="Q119" s="244" t="s">
        <v>2474</v>
      </c>
      <c r="R119" s="6">
        <f t="shared" si="9"/>
        <v>2</v>
      </c>
      <c r="S119" s="6">
        <f t="shared" si="10"/>
        <v>1</v>
      </c>
      <c r="T119" s="7">
        <f t="shared" si="11"/>
        <v>128259</v>
      </c>
      <c r="U119" s="121" t="str">
        <f t="shared" si="16"/>
        <v>1F503</v>
      </c>
      <c r="V119" s="10">
        <f t="shared" si="12"/>
        <v>245</v>
      </c>
      <c r="W119" s="10">
        <f t="shared" si="13"/>
        <v>3</v>
      </c>
      <c r="X119" s="11">
        <f t="shared" si="14"/>
        <v>1</v>
      </c>
      <c r="Y119" s="11">
        <f t="shared" si="15"/>
        <v>245</v>
      </c>
      <c r="Z119" s="12" t="str">
        <f t="shared" si="17"/>
        <v>Speed</v>
      </c>
      <c r="AA119" s="8"/>
      <c r="AB119" s="8"/>
      <c r="AC119" s="8"/>
      <c r="AE119" s="5"/>
      <c r="AI119" s="17">
        <v>61796</v>
      </c>
      <c r="AJ119" s="18" t="s">
        <v>500</v>
      </c>
      <c r="AK119" s="19"/>
      <c r="AQ119" s="37"/>
      <c r="AR119" s="34"/>
      <c r="AS119" s="34"/>
      <c r="AT119" s="34"/>
      <c r="AU119" s="34"/>
      <c r="AV119" s="34"/>
      <c r="AW119" s="34"/>
      <c r="AX119" s="222">
        <v>128259</v>
      </c>
      <c r="AY119" s="6">
        <v>1</v>
      </c>
      <c r="AZ119" s="6">
        <v>245</v>
      </c>
      <c r="BA119" s="87" t="s">
        <v>34</v>
      </c>
      <c r="BB119" s="39" t="s">
        <v>2457</v>
      </c>
      <c r="BC119" s="84" t="s">
        <v>2349</v>
      </c>
      <c r="BD119" s="38" t="s">
        <v>2830</v>
      </c>
      <c r="BF119" s="90" t="s">
        <v>2349</v>
      </c>
      <c r="BJ119" s="47" t="s">
        <v>2831</v>
      </c>
      <c r="BL119" s="42" t="s">
        <v>2698</v>
      </c>
      <c r="BM119" s="43" t="s">
        <v>2688</v>
      </c>
      <c r="BO119" s="17">
        <v>61796</v>
      </c>
      <c r="BP119" s="18" t="s">
        <v>500</v>
      </c>
    </row>
    <row r="120" spans="1:68" ht="15" customHeight="1" thickBot="1" x14ac:dyDescent="0.35">
      <c r="A120" s="116">
        <v>118</v>
      </c>
      <c r="H120" t="s">
        <v>2522</v>
      </c>
      <c r="I120" s="244">
        <v>8</v>
      </c>
      <c r="J120" s="244">
        <v>16</v>
      </c>
      <c r="K120" s="244">
        <v>31</v>
      </c>
      <c r="L120" s="244">
        <v>3</v>
      </c>
      <c r="M120" s="244">
        <v>43</v>
      </c>
      <c r="N120" s="244">
        <v>93</v>
      </c>
      <c r="O120" s="244" t="s">
        <v>2512</v>
      </c>
      <c r="P120" s="244" t="s">
        <v>2474</v>
      </c>
      <c r="Q120" s="244" t="s">
        <v>2474</v>
      </c>
      <c r="R120" s="75">
        <f t="shared" si="9"/>
        <v>2</v>
      </c>
      <c r="S120" s="75">
        <f t="shared" si="10"/>
        <v>1</v>
      </c>
      <c r="T120" s="7">
        <f t="shared" si="11"/>
        <v>130306</v>
      </c>
      <c r="U120" s="121" t="str">
        <f t="shared" si="16"/>
        <v>1FD02</v>
      </c>
      <c r="V120" s="10">
        <f t="shared" si="12"/>
        <v>253</v>
      </c>
      <c r="W120" s="10">
        <f t="shared" si="13"/>
        <v>2</v>
      </c>
      <c r="X120" s="11">
        <f t="shared" si="14"/>
        <v>3</v>
      </c>
      <c r="Y120" s="11">
        <f t="shared" si="15"/>
        <v>253</v>
      </c>
      <c r="Z120" s="12" t="str">
        <f t="shared" si="17"/>
        <v>Wind Data</v>
      </c>
      <c r="AA120" s="8"/>
      <c r="AB120" s="8"/>
      <c r="AC120" s="8"/>
      <c r="AE120" s="5"/>
      <c r="AI120" s="17">
        <v>61797</v>
      </c>
      <c r="AJ120" s="18" t="s">
        <v>501</v>
      </c>
      <c r="AK120" s="19"/>
      <c r="AL120" s="21"/>
      <c r="AM120" s="21"/>
      <c r="AN120" s="21"/>
      <c r="AO120" s="21"/>
      <c r="AP120" s="20"/>
      <c r="AQ120" s="22"/>
      <c r="AR120" s="20"/>
      <c r="AS120" s="20"/>
      <c r="AT120" s="20"/>
      <c r="AU120" s="20"/>
      <c r="AV120" s="20"/>
      <c r="AW120" s="20"/>
      <c r="AX120" s="221">
        <v>130306</v>
      </c>
      <c r="AY120" s="6">
        <v>3</v>
      </c>
      <c r="AZ120" s="6">
        <v>253</v>
      </c>
      <c r="BA120" s="87" t="s">
        <v>2701</v>
      </c>
      <c r="BB120" s="39" t="s">
        <v>3118</v>
      </c>
      <c r="BC120" s="84" t="s">
        <v>2349</v>
      </c>
      <c r="BD120" s="38" t="s">
        <v>2702</v>
      </c>
      <c r="BE120" s="39" t="s">
        <v>3117</v>
      </c>
      <c r="BF120" s="90" t="s">
        <v>2691</v>
      </c>
      <c r="BJ120" s="47" t="s">
        <v>2704</v>
      </c>
      <c r="BL120" s="42" t="s">
        <v>2705</v>
      </c>
      <c r="BM120" s="43" t="s">
        <v>2688</v>
      </c>
      <c r="BO120" s="17">
        <v>61797</v>
      </c>
      <c r="BP120" s="18" t="s">
        <v>501</v>
      </c>
    </row>
    <row r="121" spans="1:68" ht="15" customHeight="1" thickBot="1" x14ac:dyDescent="0.35">
      <c r="A121" s="116">
        <v>119</v>
      </c>
      <c r="H121" t="s">
        <v>2525</v>
      </c>
      <c r="I121" s="244">
        <v>8</v>
      </c>
      <c r="J121" s="244">
        <v>80</v>
      </c>
      <c r="K121" s="244" t="s">
        <v>2521</v>
      </c>
      <c r="L121" s="244">
        <v>0</v>
      </c>
      <c r="M121" s="244">
        <v>0</v>
      </c>
      <c r="N121" s="244" t="s">
        <v>2474</v>
      </c>
      <c r="O121" s="244" t="s">
        <v>2483</v>
      </c>
      <c r="P121" s="244" t="s">
        <v>2474</v>
      </c>
      <c r="Q121" s="244" t="s">
        <v>2483</v>
      </c>
      <c r="R121" s="6">
        <f t="shared" si="9"/>
        <v>2</v>
      </c>
      <c r="S121" s="6">
        <f t="shared" si="10"/>
        <v>1</v>
      </c>
      <c r="T121" s="7">
        <f t="shared" si="11"/>
        <v>130578</v>
      </c>
      <c r="U121" s="121" t="str">
        <f t="shared" si="16"/>
        <v>1FE12</v>
      </c>
      <c r="V121" s="10">
        <f t="shared" si="12"/>
        <v>254</v>
      </c>
      <c r="W121" s="10">
        <f t="shared" si="13"/>
        <v>18</v>
      </c>
      <c r="X121" s="11">
        <f t="shared" si="14"/>
        <v>3</v>
      </c>
      <c r="Y121" s="11">
        <f t="shared" si="15"/>
        <v>254</v>
      </c>
      <c r="Z121" s="12" t="str">
        <f t="shared" si="17"/>
        <v>Vessel Speed Components</v>
      </c>
      <c r="AA121" s="8"/>
      <c r="AB121" s="8"/>
      <c r="AC121" s="8"/>
      <c r="AE121" s="5"/>
      <c r="AI121" s="17">
        <v>61798</v>
      </c>
      <c r="AJ121" s="18" t="s">
        <v>502</v>
      </c>
      <c r="AK121" s="19"/>
      <c r="AQ121" s="37"/>
      <c r="AR121" s="34"/>
      <c r="AS121" s="34"/>
      <c r="AT121" s="34"/>
      <c r="AU121" s="34"/>
      <c r="AV121" s="34"/>
      <c r="AW121" s="34"/>
      <c r="AX121" s="222">
        <v>130578</v>
      </c>
      <c r="AY121" s="6">
        <v>3</v>
      </c>
      <c r="AZ121" s="6">
        <v>254</v>
      </c>
      <c r="BA121" s="87" t="s">
        <v>2724</v>
      </c>
      <c r="BB121" s="39" t="s">
        <v>2709</v>
      </c>
      <c r="BC121" s="84" t="s">
        <v>2710</v>
      </c>
      <c r="BD121" s="38" t="s">
        <v>2353</v>
      </c>
      <c r="BE121" s="39" t="s">
        <v>2457</v>
      </c>
      <c r="BF121" s="90" t="s">
        <v>2349</v>
      </c>
      <c r="BG121" s="58" t="s">
        <v>2725</v>
      </c>
      <c r="BI121" s="6" t="s">
        <v>2349</v>
      </c>
      <c r="BL121" s="42" t="s">
        <v>2705</v>
      </c>
      <c r="BM121" s="43" t="s">
        <v>2688</v>
      </c>
      <c r="BO121" s="17">
        <v>61798</v>
      </c>
      <c r="BP121" s="18" t="s">
        <v>502</v>
      </c>
    </row>
    <row r="122" spans="1:68" ht="15" customHeight="1" thickBot="1" x14ac:dyDescent="0.35">
      <c r="A122" s="116">
        <v>120</v>
      </c>
      <c r="H122" t="s">
        <v>2525</v>
      </c>
      <c r="I122" s="244">
        <v>8</v>
      </c>
      <c r="J122" s="244">
        <v>81</v>
      </c>
      <c r="K122" s="244" t="s">
        <v>2474</v>
      </c>
      <c r="L122" s="244" t="s">
        <v>2483</v>
      </c>
      <c r="M122" s="244" t="s">
        <v>2474</v>
      </c>
      <c r="N122" s="244" t="s">
        <v>2483</v>
      </c>
      <c r="O122" s="244" t="s">
        <v>2474</v>
      </c>
      <c r="P122" s="244" t="s">
        <v>2483</v>
      </c>
      <c r="Q122" s="244" t="s">
        <v>2474</v>
      </c>
      <c r="R122" s="6">
        <f t="shared" si="9"/>
        <v>2</v>
      </c>
      <c r="S122" s="6">
        <f t="shared" si="10"/>
        <v>1</v>
      </c>
      <c r="T122" s="7">
        <f t="shared" si="11"/>
        <v>130578</v>
      </c>
      <c r="U122" s="121" t="str">
        <f t="shared" si="16"/>
        <v>1FE12</v>
      </c>
      <c r="V122" s="10">
        <f t="shared" si="12"/>
        <v>254</v>
      </c>
      <c r="W122" s="10">
        <f t="shared" si="13"/>
        <v>18</v>
      </c>
      <c r="X122" s="11">
        <f t="shared" si="14"/>
        <v>3</v>
      </c>
      <c r="Y122" s="11">
        <f t="shared" si="15"/>
        <v>254</v>
      </c>
      <c r="Z122" s="12" t="str">
        <f t="shared" si="17"/>
        <v>Vessel Speed Components</v>
      </c>
      <c r="AA122" s="8"/>
      <c r="AB122" s="8"/>
      <c r="AC122" s="8"/>
      <c r="AE122" s="5"/>
      <c r="AI122" s="17">
        <v>61799</v>
      </c>
      <c r="AJ122" s="18" t="s">
        <v>503</v>
      </c>
      <c r="AK122" s="19"/>
      <c r="AL122" s="21"/>
      <c r="AM122" s="21"/>
      <c r="AN122" s="21"/>
      <c r="AO122" s="21"/>
      <c r="AP122" s="20"/>
      <c r="AQ122" s="22"/>
      <c r="AR122" s="20"/>
      <c r="AS122" s="20"/>
      <c r="AT122" s="20"/>
      <c r="AU122" s="20"/>
      <c r="AV122" s="20"/>
      <c r="AW122" s="20"/>
      <c r="AX122" s="221">
        <v>130578</v>
      </c>
      <c r="AY122" s="6">
        <v>3</v>
      </c>
      <c r="AZ122" s="6">
        <v>254</v>
      </c>
      <c r="BA122" s="87" t="s">
        <v>2727</v>
      </c>
      <c r="BB122" s="39" t="s">
        <v>2352</v>
      </c>
      <c r="BC122" s="84" t="s">
        <v>2710</v>
      </c>
      <c r="BD122" s="38" t="s">
        <v>2728</v>
      </c>
      <c r="BG122" s="58" t="s">
        <v>2725</v>
      </c>
      <c r="BI122" s="6" t="s">
        <v>2349</v>
      </c>
      <c r="BL122" s="42" t="s">
        <v>2705</v>
      </c>
      <c r="BM122" s="43" t="s">
        <v>2688</v>
      </c>
      <c r="BO122" s="17">
        <v>61799</v>
      </c>
      <c r="BP122" s="18" t="s">
        <v>503</v>
      </c>
    </row>
    <row r="123" spans="1:68" ht="15" customHeight="1" thickBot="1" x14ac:dyDescent="0.35">
      <c r="A123" s="116">
        <v>121</v>
      </c>
      <c r="H123" t="s">
        <v>2595</v>
      </c>
      <c r="I123" s="244">
        <v>8</v>
      </c>
      <c r="J123" s="244">
        <v>1</v>
      </c>
      <c r="K123" s="244" t="s">
        <v>2513</v>
      </c>
      <c r="L123" s="244">
        <v>10</v>
      </c>
      <c r="M123" s="244" t="s">
        <v>2540</v>
      </c>
      <c r="N123" s="244">
        <v>1</v>
      </c>
      <c r="O123" s="244">
        <v>0</v>
      </c>
      <c r="P123" s="244">
        <v>0</v>
      </c>
      <c r="Q123" s="244">
        <v>0</v>
      </c>
      <c r="R123" s="75">
        <f t="shared" si="9"/>
        <v>5</v>
      </c>
      <c r="S123" s="75">
        <f t="shared" si="10"/>
        <v>1</v>
      </c>
      <c r="T123" s="7">
        <f t="shared" si="11"/>
        <v>127505</v>
      </c>
      <c r="U123" s="121" t="str">
        <f t="shared" si="16"/>
        <v>1F211</v>
      </c>
      <c r="V123" s="10">
        <f t="shared" si="12"/>
        <v>242</v>
      </c>
      <c r="W123" s="10">
        <f t="shared" si="13"/>
        <v>17</v>
      </c>
      <c r="X123" s="11">
        <f t="shared" si="14"/>
        <v>16</v>
      </c>
      <c r="Y123" s="11">
        <f t="shared" si="15"/>
        <v>242</v>
      </c>
      <c r="Z123" s="12" t="str">
        <f t="shared" si="17"/>
        <v>Fluid Level</v>
      </c>
      <c r="AA123" s="8"/>
      <c r="AB123" s="8"/>
      <c r="AC123" s="8"/>
      <c r="AE123" s="5"/>
      <c r="AI123" s="17">
        <v>61806</v>
      </c>
      <c r="AJ123" s="18" t="s">
        <v>510</v>
      </c>
      <c r="AK123" s="19"/>
      <c r="AQ123" s="37"/>
      <c r="AR123" s="34"/>
      <c r="AS123" s="34"/>
      <c r="AT123" s="34"/>
      <c r="AU123" s="34"/>
      <c r="AV123" s="34"/>
      <c r="AW123" s="34"/>
      <c r="AX123" s="222">
        <v>127505</v>
      </c>
      <c r="AY123" s="6">
        <v>16</v>
      </c>
      <c r="AZ123" s="6">
        <v>242</v>
      </c>
      <c r="BA123" s="87" t="s">
        <v>2683</v>
      </c>
      <c r="BB123" s="39" t="s">
        <v>3022</v>
      </c>
      <c r="BC123" s="84" t="s">
        <v>2361</v>
      </c>
      <c r="BD123" s="38" t="s">
        <v>2685</v>
      </c>
      <c r="BE123" s="39" t="s">
        <v>2461</v>
      </c>
      <c r="BF123" s="90" t="s">
        <v>2362</v>
      </c>
      <c r="BJ123" s="47" t="s">
        <v>2706</v>
      </c>
      <c r="BL123" s="42" t="s">
        <v>2687</v>
      </c>
      <c r="BM123" s="43" t="s">
        <v>2688</v>
      </c>
      <c r="BO123" s="17">
        <v>61806</v>
      </c>
      <c r="BP123" s="18" t="s">
        <v>510</v>
      </c>
    </row>
    <row r="124" spans="1:68" ht="15" customHeight="1" thickBot="1" x14ac:dyDescent="0.35">
      <c r="A124" s="116">
        <v>122</v>
      </c>
      <c r="H124" t="s">
        <v>2619</v>
      </c>
      <c r="I124" s="244">
        <v>8</v>
      </c>
      <c r="J124" s="244">
        <v>8</v>
      </c>
      <c r="K124" s="244" t="s">
        <v>2517</v>
      </c>
      <c r="L124" s="244" t="s">
        <v>2509</v>
      </c>
      <c r="M124" s="244">
        <v>19</v>
      </c>
      <c r="N124" s="244">
        <v>12</v>
      </c>
      <c r="O124" s="244" t="s">
        <v>2579</v>
      </c>
      <c r="P124" s="244">
        <v>32</v>
      </c>
      <c r="Q124" s="244">
        <v>3</v>
      </c>
      <c r="R124" s="6">
        <f t="shared" si="9"/>
        <v>2</v>
      </c>
      <c r="S124" s="6">
        <f t="shared" si="10"/>
        <v>1</v>
      </c>
      <c r="T124" s="7">
        <f t="shared" si="11"/>
        <v>129025</v>
      </c>
      <c r="U124" s="121" t="str">
        <f t="shared" si="16"/>
        <v>1F801</v>
      </c>
      <c r="V124" s="10">
        <f t="shared" si="12"/>
        <v>248</v>
      </c>
      <c r="W124" s="10">
        <f t="shared" si="13"/>
        <v>1</v>
      </c>
      <c r="X124" s="11">
        <f t="shared" si="14"/>
        <v>7</v>
      </c>
      <c r="Y124" s="11">
        <f t="shared" si="15"/>
        <v>248</v>
      </c>
      <c r="Z124" s="12" t="str">
        <f t="shared" si="17"/>
        <v>Position, Rapid Update</v>
      </c>
      <c r="AA124" s="8"/>
      <c r="AB124" s="8"/>
      <c r="AC124" s="8"/>
      <c r="AE124" s="5"/>
      <c r="AI124" s="17">
        <v>61807</v>
      </c>
      <c r="AJ124" s="18" t="s">
        <v>511</v>
      </c>
      <c r="AK124" s="19"/>
      <c r="AL124" s="21"/>
      <c r="AM124" s="21"/>
      <c r="AN124" s="21"/>
      <c r="AO124" s="21"/>
      <c r="AP124" s="20"/>
      <c r="AQ124" s="22"/>
      <c r="AR124" s="20"/>
      <c r="AS124" s="20"/>
      <c r="AT124" s="20"/>
      <c r="AU124" s="20"/>
      <c r="AV124" s="20"/>
      <c r="AW124" s="20"/>
      <c r="AX124" s="221">
        <v>129025</v>
      </c>
      <c r="AY124" s="6">
        <v>7</v>
      </c>
      <c r="AZ124" s="6">
        <v>248</v>
      </c>
      <c r="BA124" s="87" t="s">
        <v>2689</v>
      </c>
      <c r="BB124" s="39" t="s">
        <v>2993</v>
      </c>
      <c r="BC124" s="84" t="s">
        <v>2691</v>
      </c>
      <c r="BD124" s="38" t="s">
        <v>2350</v>
      </c>
      <c r="BE124" s="39" t="s">
        <v>2692</v>
      </c>
      <c r="BF124" s="90" t="s">
        <v>2691</v>
      </c>
      <c r="BL124" s="42" t="s">
        <v>2693</v>
      </c>
      <c r="BM124" s="43" t="s">
        <v>2688</v>
      </c>
      <c r="BO124" s="17">
        <v>61807</v>
      </c>
      <c r="BP124" s="18" t="s">
        <v>511</v>
      </c>
    </row>
    <row r="125" spans="1:68" ht="15" customHeight="1" thickBot="1" x14ac:dyDescent="0.35">
      <c r="A125" s="116">
        <v>123</v>
      </c>
      <c r="H125" t="s">
        <v>2622</v>
      </c>
      <c r="I125" s="244">
        <v>8</v>
      </c>
      <c r="J125" s="244" t="s">
        <v>2497</v>
      </c>
      <c r="K125" s="244">
        <v>0</v>
      </c>
      <c r="L125" s="244" t="s">
        <v>2563</v>
      </c>
      <c r="M125" s="244" t="s">
        <v>2520</v>
      </c>
      <c r="N125" s="244">
        <v>5</v>
      </c>
      <c r="O125" s="244" t="s">
        <v>2474</v>
      </c>
      <c r="P125" s="244" t="s">
        <v>2474</v>
      </c>
      <c r="Q125" s="244" t="s">
        <v>2474</v>
      </c>
      <c r="R125" s="6">
        <f t="shared" si="9"/>
        <v>2</v>
      </c>
      <c r="S125" s="6">
        <f t="shared" si="10"/>
        <v>1</v>
      </c>
      <c r="T125" s="7">
        <f t="shared" si="11"/>
        <v>127251</v>
      </c>
      <c r="U125" s="121" t="str">
        <f t="shared" si="16"/>
        <v>1F113</v>
      </c>
      <c r="V125" s="10">
        <f t="shared" si="12"/>
        <v>241</v>
      </c>
      <c r="W125" s="10">
        <f t="shared" si="13"/>
        <v>19</v>
      </c>
      <c r="X125" s="11">
        <f t="shared" si="14"/>
        <v>1</v>
      </c>
      <c r="Y125" s="11">
        <f t="shared" si="15"/>
        <v>241</v>
      </c>
      <c r="Z125" s="12" t="str">
        <f t="shared" si="17"/>
        <v>Rate of Turn</v>
      </c>
      <c r="AA125" s="8"/>
      <c r="AB125" s="8"/>
      <c r="AC125" s="8"/>
      <c r="AE125" s="5"/>
      <c r="AI125" s="17">
        <v>61808</v>
      </c>
      <c r="AJ125" s="18" t="s">
        <v>512</v>
      </c>
      <c r="AK125" s="19"/>
      <c r="AQ125" s="37"/>
      <c r="AR125" s="34"/>
      <c r="AS125" s="34"/>
      <c r="AT125" s="34"/>
      <c r="AU125" s="34"/>
      <c r="AV125" s="34"/>
      <c r="AW125" s="34"/>
      <c r="AX125" s="222">
        <v>127251</v>
      </c>
      <c r="AY125" s="6">
        <v>1</v>
      </c>
      <c r="AZ125" s="6">
        <v>241</v>
      </c>
      <c r="BA125" s="87" t="s">
        <v>2699</v>
      </c>
      <c r="BB125" s="39" t="s">
        <v>2700</v>
      </c>
      <c r="BC125" s="84" t="s">
        <v>2691</v>
      </c>
      <c r="BL125" s="42" t="s">
        <v>2698</v>
      </c>
      <c r="BM125" s="43" t="s">
        <v>2688</v>
      </c>
      <c r="BO125" s="17">
        <v>61808</v>
      </c>
      <c r="BP125" s="18" t="s">
        <v>512</v>
      </c>
    </row>
    <row r="126" spans="1:68" ht="15" customHeight="1" thickBot="1" x14ac:dyDescent="0.35">
      <c r="A126" s="116">
        <v>124</v>
      </c>
      <c r="H126" t="s">
        <v>2623</v>
      </c>
      <c r="I126" s="244">
        <v>8</v>
      </c>
      <c r="J126" s="244" t="s">
        <v>2497</v>
      </c>
      <c r="K126" s="244" t="s">
        <v>2486</v>
      </c>
      <c r="L126" s="244">
        <v>2</v>
      </c>
      <c r="M126" s="244" t="s">
        <v>2552</v>
      </c>
      <c r="N126" s="244">
        <v>86</v>
      </c>
      <c r="O126" s="244" t="s">
        <v>2515</v>
      </c>
      <c r="P126" s="244" t="s">
        <v>2474</v>
      </c>
      <c r="Q126" s="244" t="s">
        <v>2474</v>
      </c>
      <c r="R126" s="75">
        <f t="shared" si="9"/>
        <v>2</v>
      </c>
      <c r="S126" s="75">
        <f t="shared" si="10"/>
        <v>1</v>
      </c>
      <c r="T126" s="7">
        <f t="shared" si="11"/>
        <v>130306</v>
      </c>
      <c r="U126" s="121" t="str">
        <f t="shared" si="16"/>
        <v>1FD02</v>
      </c>
      <c r="V126" s="10">
        <f t="shared" si="12"/>
        <v>253</v>
      </c>
      <c r="W126" s="10">
        <f t="shared" si="13"/>
        <v>2</v>
      </c>
      <c r="X126" s="11">
        <f t="shared" si="14"/>
        <v>1</v>
      </c>
      <c r="Y126" s="11">
        <f t="shared" si="15"/>
        <v>253</v>
      </c>
      <c r="Z126" s="12" t="str">
        <f t="shared" si="17"/>
        <v>Wind Data</v>
      </c>
      <c r="AA126" s="8"/>
      <c r="AB126" s="8"/>
      <c r="AC126" s="8"/>
      <c r="AE126" s="5"/>
      <c r="AI126" s="17">
        <v>64372</v>
      </c>
      <c r="AJ126" s="18" t="s">
        <v>547</v>
      </c>
      <c r="AK126" s="19"/>
      <c r="AL126" s="21"/>
      <c r="AM126" s="21"/>
      <c r="AN126" s="21"/>
      <c r="AO126" s="21"/>
      <c r="AP126" s="20"/>
      <c r="AQ126" s="22"/>
      <c r="AR126" s="20"/>
      <c r="AS126" s="20"/>
      <c r="AT126" s="20"/>
      <c r="AU126" s="20"/>
      <c r="AV126" s="20"/>
      <c r="AW126" s="20"/>
      <c r="AX126" s="221">
        <v>130306</v>
      </c>
      <c r="AY126" s="6">
        <v>1</v>
      </c>
      <c r="AZ126" s="6">
        <v>253</v>
      </c>
      <c r="BA126" s="87" t="s">
        <v>2701</v>
      </c>
      <c r="BB126" s="39" t="s">
        <v>3116</v>
      </c>
      <c r="BC126" s="84" t="s">
        <v>2349</v>
      </c>
      <c r="BD126" s="38" t="s">
        <v>2702</v>
      </c>
      <c r="BE126" s="39" t="s">
        <v>3112</v>
      </c>
      <c r="BF126" s="90" t="s">
        <v>2691</v>
      </c>
      <c r="BJ126" s="47" t="s">
        <v>2703</v>
      </c>
      <c r="BL126" s="42" t="s">
        <v>2698</v>
      </c>
      <c r="BM126" s="43" t="s">
        <v>2688</v>
      </c>
      <c r="BO126" s="17">
        <v>64372</v>
      </c>
      <c r="BP126" s="18" t="s">
        <v>547</v>
      </c>
    </row>
    <row r="127" spans="1:68" ht="15" customHeight="1" thickBot="1" x14ac:dyDescent="0.35">
      <c r="A127" s="116">
        <v>125</v>
      </c>
      <c r="H127" t="s">
        <v>2620</v>
      </c>
      <c r="I127" s="244">
        <v>8</v>
      </c>
      <c r="J127" s="244">
        <v>0</v>
      </c>
      <c r="K127" s="244" t="s">
        <v>2474</v>
      </c>
      <c r="L127" s="244" t="s">
        <v>2474</v>
      </c>
      <c r="M127" s="244" t="s">
        <v>2474</v>
      </c>
      <c r="N127" s="244" t="s">
        <v>2521</v>
      </c>
      <c r="O127" s="244">
        <v>2</v>
      </c>
      <c r="P127" s="244" t="s">
        <v>2474</v>
      </c>
      <c r="Q127" s="244" t="s">
        <v>2474</v>
      </c>
      <c r="R127" s="6">
        <f t="shared" si="9"/>
        <v>2</v>
      </c>
      <c r="S127" s="6">
        <f t="shared" si="10"/>
        <v>1</v>
      </c>
      <c r="T127" s="7">
        <f t="shared" si="11"/>
        <v>127245</v>
      </c>
      <c r="U127" s="121" t="str">
        <f t="shared" si="16"/>
        <v>1F10D</v>
      </c>
      <c r="V127" s="10">
        <f t="shared" si="12"/>
        <v>241</v>
      </c>
      <c r="W127" s="10">
        <f t="shared" si="13"/>
        <v>13</v>
      </c>
      <c r="X127" s="11">
        <f t="shared" si="14"/>
        <v>1</v>
      </c>
      <c r="Y127" s="11">
        <f t="shared" si="15"/>
        <v>241</v>
      </c>
      <c r="Z127" s="12" t="str">
        <f t="shared" si="17"/>
        <v>Rudder</v>
      </c>
      <c r="AA127" s="8"/>
      <c r="AB127" s="8"/>
      <c r="AC127" s="8"/>
      <c r="AE127" s="5"/>
      <c r="AI127" s="17">
        <v>64372</v>
      </c>
      <c r="AJ127" s="18" t="s">
        <v>547</v>
      </c>
      <c r="AK127" s="19"/>
      <c r="AQ127" s="37"/>
      <c r="AR127" s="34"/>
      <c r="AS127" s="34"/>
      <c r="AT127" s="34"/>
      <c r="AU127" s="34"/>
      <c r="AV127" s="34"/>
      <c r="AW127" s="34"/>
      <c r="AX127" s="222">
        <v>127245</v>
      </c>
      <c r="AY127" s="6">
        <v>1</v>
      </c>
      <c r="AZ127" s="6">
        <v>241</v>
      </c>
      <c r="BA127" s="87" t="s">
        <v>2696</v>
      </c>
      <c r="BB127" s="39" t="s">
        <v>2999</v>
      </c>
      <c r="BC127" s="84" t="s">
        <v>2691</v>
      </c>
      <c r="BL127" s="42" t="s">
        <v>2698</v>
      </c>
      <c r="BM127" s="43" t="s">
        <v>2688</v>
      </c>
      <c r="BO127" s="17">
        <v>64372</v>
      </c>
      <c r="BP127" s="18" t="s">
        <v>547</v>
      </c>
    </row>
    <row r="128" spans="1:68" ht="15" customHeight="1" thickBot="1" x14ac:dyDescent="0.35">
      <c r="A128" s="116">
        <v>126</v>
      </c>
      <c r="H128" t="s">
        <v>2621</v>
      </c>
      <c r="I128" s="244">
        <v>8</v>
      </c>
      <c r="J128" s="244" t="s">
        <v>2497</v>
      </c>
      <c r="K128" s="244">
        <v>59</v>
      </c>
      <c r="L128" s="244" t="s">
        <v>2507</v>
      </c>
      <c r="M128" s="244">
        <v>0</v>
      </c>
      <c r="N128" s="244">
        <v>0</v>
      </c>
      <c r="O128" s="244" t="s">
        <v>2474</v>
      </c>
      <c r="P128" s="244" t="s">
        <v>2483</v>
      </c>
      <c r="Q128" s="244" t="s">
        <v>2520</v>
      </c>
      <c r="R128" s="6">
        <f t="shared" si="9"/>
        <v>2</v>
      </c>
      <c r="S128" s="6">
        <f t="shared" si="10"/>
        <v>1</v>
      </c>
      <c r="T128" s="7">
        <f t="shared" si="11"/>
        <v>127250</v>
      </c>
      <c r="U128" s="121" t="str">
        <f t="shared" si="16"/>
        <v>1F112</v>
      </c>
      <c r="V128" s="10">
        <f t="shared" si="12"/>
        <v>241</v>
      </c>
      <c r="W128" s="10">
        <f t="shared" si="13"/>
        <v>18</v>
      </c>
      <c r="X128" s="11">
        <f t="shared" si="14"/>
        <v>1</v>
      </c>
      <c r="Y128" s="11">
        <f t="shared" si="15"/>
        <v>241</v>
      </c>
      <c r="Z128" s="12" t="str">
        <f t="shared" si="17"/>
        <v>Vessel Heading</v>
      </c>
      <c r="AA128" s="8"/>
      <c r="AB128" s="8"/>
      <c r="AC128" s="8"/>
      <c r="AE128" s="5"/>
      <c r="AI128" s="17">
        <v>64373</v>
      </c>
      <c r="AJ128" s="18" t="s">
        <v>548</v>
      </c>
      <c r="AK128" s="19"/>
      <c r="AL128" s="21"/>
      <c r="AM128" s="21"/>
      <c r="AN128" s="21"/>
      <c r="AO128" s="21"/>
      <c r="AP128" s="20"/>
      <c r="AQ128" s="22"/>
      <c r="AR128" s="20"/>
      <c r="AS128" s="20"/>
      <c r="AT128" s="20"/>
      <c r="AU128" s="20"/>
      <c r="AV128" s="20"/>
      <c r="AW128" s="20"/>
      <c r="AX128" s="221">
        <v>127250</v>
      </c>
      <c r="AY128" s="6">
        <v>1</v>
      </c>
      <c r="AZ128" s="6">
        <v>241</v>
      </c>
      <c r="BA128" s="87" t="s">
        <v>18</v>
      </c>
      <c r="BB128" s="39" t="s">
        <v>3052</v>
      </c>
      <c r="BC128" s="84" t="s">
        <v>2691</v>
      </c>
      <c r="BL128" s="42" t="s">
        <v>2698</v>
      </c>
      <c r="BM128" s="43" t="s">
        <v>2688</v>
      </c>
      <c r="BO128" s="17">
        <v>64373</v>
      </c>
      <c r="BP128" s="18" t="s">
        <v>548</v>
      </c>
    </row>
    <row r="129" spans="1:68" ht="15" customHeight="1" thickBot="1" x14ac:dyDescent="0.35">
      <c r="A129" s="116">
        <v>127</v>
      </c>
      <c r="H129" t="s">
        <v>2643</v>
      </c>
      <c r="I129" s="244">
        <v>8</v>
      </c>
      <c r="J129" s="244" t="s">
        <v>2474</v>
      </c>
      <c r="K129" s="244" t="s">
        <v>2515</v>
      </c>
      <c r="L129" s="244" t="s">
        <v>2531</v>
      </c>
      <c r="M129" s="244" t="s">
        <v>2568</v>
      </c>
      <c r="N129" s="244">
        <v>0</v>
      </c>
      <c r="O129" s="244">
        <v>0</v>
      </c>
      <c r="P129" s="244" t="s">
        <v>2474</v>
      </c>
      <c r="Q129" s="244" t="s">
        <v>2474</v>
      </c>
      <c r="R129" s="75">
        <f t="shared" si="9"/>
        <v>2</v>
      </c>
      <c r="S129" s="75">
        <f t="shared" si="10"/>
        <v>1</v>
      </c>
      <c r="T129" s="7">
        <f t="shared" si="11"/>
        <v>129026</v>
      </c>
      <c r="U129" s="121" t="str">
        <f t="shared" si="16"/>
        <v>1F802</v>
      </c>
      <c r="V129" s="10">
        <f t="shared" si="12"/>
        <v>248</v>
      </c>
      <c r="W129" s="10">
        <f t="shared" si="13"/>
        <v>2</v>
      </c>
      <c r="X129" s="11">
        <f t="shared" si="14"/>
        <v>7</v>
      </c>
      <c r="Y129" s="11">
        <f t="shared" si="15"/>
        <v>248</v>
      </c>
      <c r="Z129" s="12" t="str">
        <f t="shared" si="17"/>
        <v>COG &amp; SOG, Rapid Update</v>
      </c>
      <c r="AA129" s="8"/>
      <c r="AB129" s="8"/>
      <c r="AC129" s="8"/>
      <c r="AE129" s="5"/>
      <c r="AI129" s="17">
        <v>64374</v>
      </c>
      <c r="AJ129" s="18" t="s">
        <v>549</v>
      </c>
      <c r="AK129" s="19"/>
      <c r="AQ129" s="37"/>
      <c r="AR129" s="34"/>
      <c r="AS129" s="34"/>
      <c r="AT129" s="34"/>
      <c r="AU129" s="34"/>
      <c r="AV129" s="34"/>
      <c r="AW129" s="34"/>
      <c r="AX129" s="222">
        <v>129026</v>
      </c>
      <c r="AY129" s="6">
        <v>7</v>
      </c>
      <c r="AZ129" s="6">
        <v>248</v>
      </c>
      <c r="BA129" s="87" t="s">
        <v>2771</v>
      </c>
      <c r="BB129" s="39" t="s">
        <v>3001</v>
      </c>
      <c r="BC129" s="84" t="s">
        <v>2691</v>
      </c>
      <c r="BD129" s="38" t="s">
        <v>2772</v>
      </c>
      <c r="BE129" s="39" t="s">
        <v>2457</v>
      </c>
      <c r="BF129" s="90" t="s">
        <v>2349</v>
      </c>
      <c r="BL129" s="42" t="s">
        <v>2693</v>
      </c>
      <c r="BM129" s="43" t="s">
        <v>2688</v>
      </c>
      <c r="BO129" s="17">
        <v>64374</v>
      </c>
      <c r="BP129" s="18" t="s">
        <v>549</v>
      </c>
    </row>
    <row r="130" spans="1:68" ht="15" customHeight="1" thickBot="1" x14ac:dyDescent="0.35">
      <c r="A130" s="116">
        <v>128</v>
      </c>
      <c r="H130" t="s">
        <v>2522</v>
      </c>
      <c r="I130" s="244">
        <v>8</v>
      </c>
      <c r="J130" s="244">
        <v>16</v>
      </c>
      <c r="K130" s="244">
        <v>31</v>
      </c>
      <c r="L130" s="244">
        <v>3</v>
      </c>
      <c r="M130" s="244">
        <v>43</v>
      </c>
      <c r="N130" s="244">
        <v>93</v>
      </c>
      <c r="O130" s="244" t="s">
        <v>2512</v>
      </c>
      <c r="P130" s="244" t="s">
        <v>2474</v>
      </c>
      <c r="Q130" s="244" t="s">
        <v>2474</v>
      </c>
      <c r="R130" s="6">
        <f t="shared" ref="R130:R193" si="18">_xlfn.BITRSHIFT(_xlfn.BITAND(HEX2DEC(H130),HEX2DEC("1C000000")),26)</f>
        <v>2</v>
      </c>
      <c r="S130" s="6">
        <f t="shared" ref="S130:S193" si="19">_xlfn.BITRSHIFT(_xlfn.BITAND(HEX2DEC(H130),HEX2DEC("01000000")),24)</f>
        <v>1</v>
      </c>
      <c r="T130" s="7">
        <f t="shared" ref="T130:T193" si="20">IF(_xlfn.BITRSHIFT(_xlfn.BITAND(HEX2DEC(H130),HEX2DEC("0FF0000")),16)&lt;240,_xlfn.BITRSHIFT(_xlfn.BITAND(HEX2DEC(H130),HEX2DEC("1FF0000")),8),_xlfn.BITRSHIFT(_xlfn.BITAND(HEX2DEC(H130),HEX2DEC("1FFFF00")),8))</f>
        <v>130306</v>
      </c>
      <c r="U130" s="121" t="str">
        <f t="shared" si="16"/>
        <v>1FD02</v>
      </c>
      <c r="V130" s="10">
        <f t="shared" ref="V130:V193" si="21">_xlfn.BITRSHIFT(_xlfn.BITAND(HEX2DEC(H130),HEX2DEC("0FF0000")),16)</f>
        <v>253</v>
      </c>
      <c r="W130" s="10">
        <f t="shared" ref="W130:W193" si="22">_xlfn.BITRSHIFT(_xlfn.BITAND(HEX2DEC(H130),HEX2DEC("FF00")),8)</f>
        <v>2</v>
      </c>
      <c r="X130" s="11">
        <f t="shared" ref="X130:X193" si="23">_xlfn.BITAND(HEX2DEC(H130),HEX2DEC("00000FF"))</f>
        <v>3</v>
      </c>
      <c r="Y130" s="11">
        <f t="shared" ref="Y130:Y193" si="24">IF(_xlfn.BITRSHIFT(_xlfn.BITAND(HEX2DEC(H130),HEX2DEC("0FF0000")),16)&lt;240,_xlfn.BITRSHIFT(_xlfn.BITAND(HEX2DEC(H130),HEX2DEC("0FF00")),8),_xlfn.BITRSHIFT(_xlfn.BITAND(HEX2DEC(H130),HEX2DEC("0FF0000")),16))</f>
        <v>253</v>
      </c>
      <c r="Z130" s="12" t="str">
        <f t="shared" si="17"/>
        <v>Wind Data</v>
      </c>
      <c r="AA130" s="8"/>
      <c r="AB130" s="8"/>
      <c r="AC130" s="8"/>
      <c r="AE130" s="5"/>
      <c r="AI130" s="17">
        <v>64375</v>
      </c>
      <c r="AJ130" s="18" t="s">
        <v>550</v>
      </c>
      <c r="AK130" s="19"/>
      <c r="AL130" s="21"/>
      <c r="AM130" s="21"/>
      <c r="AN130" s="21"/>
      <c r="AO130" s="21"/>
      <c r="AP130" s="20"/>
      <c r="AQ130" s="22"/>
      <c r="AR130" s="20"/>
      <c r="AS130" s="20"/>
      <c r="AT130" s="20"/>
      <c r="AU130" s="20"/>
      <c r="AV130" s="20"/>
      <c r="AW130" s="20"/>
      <c r="AX130" s="221">
        <v>130306</v>
      </c>
      <c r="AY130" s="6">
        <v>3</v>
      </c>
      <c r="AZ130" s="6">
        <v>253</v>
      </c>
      <c r="BA130" s="87" t="s">
        <v>2701</v>
      </c>
      <c r="BB130" s="39" t="s">
        <v>3118</v>
      </c>
      <c r="BC130" s="84" t="s">
        <v>2349</v>
      </c>
      <c r="BD130" s="38" t="s">
        <v>2702</v>
      </c>
      <c r="BE130" s="39" t="s">
        <v>3117</v>
      </c>
      <c r="BF130" s="90" t="s">
        <v>2691</v>
      </c>
      <c r="BJ130" s="47" t="s">
        <v>2704</v>
      </c>
      <c r="BL130" s="42" t="s">
        <v>2705</v>
      </c>
      <c r="BM130" s="43" t="s">
        <v>2688</v>
      </c>
      <c r="BO130" s="17">
        <v>64375</v>
      </c>
      <c r="BP130" s="18" t="s">
        <v>550</v>
      </c>
    </row>
    <row r="131" spans="1:68" ht="15" customHeight="1" thickBot="1" x14ac:dyDescent="0.35">
      <c r="A131" s="116">
        <v>129</v>
      </c>
      <c r="H131" t="s">
        <v>2598</v>
      </c>
      <c r="I131" s="244">
        <v>8</v>
      </c>
      <c r="J131" s="244">
        <v>0</v>
      </c>
      <c r="K131" s="244">
        <v>0</v>
      </c>
      <c r="L131" s="244">
        <v>2</v>
      </c>
      <c r="M131" s="244" t="s">
        <v>2591</v>
      </c>
      <c r="N131" s="244">
        <v>73</v>
      </c>
      <c r="O131" s="244" t="s">
        <v>2474</v>
      </c>
      <c r="P131" s="244" t="s">
        <v>2474</v>
      </c>
      <c r="Q131" s="244" t="s">
        <v>2474</v>
      </c>
      <c r="R131" s="6">
        <f t="shared" si="18"/>
        <v>5</v>
      </c>
      <c r="S131" s="6">
        <f t="shared" si="19"/>
        <v>1</v>
      </c>
      <c r="T131" s="7">
        <f t="shared" si="20"/>
        <v>130312</v>
      </c>
      <c r="U131" s="121" t="str">
        <f t="shared" ref="U131:U194" si="25">DEC2HEX(T131)</f>
        <v>1FD08</v>
      </c>
      <c r="V131" s="10">
        <f t="shared" si="21"/>
        <v>253</v>
      </c>
      <c r="W131" s="10">
        <f t="shared" si="22"/>
        <v>8</v>
      </c>
      <c r="X131" s="11">
        <f t="shared" si="23"/>
        <v>16</v>
      </c>
      <c r="Y131" s="11">
        <f t="shared" si="24"/>
        <v>253</v>
      </c>
      <c r="Z131" s="12" t="str">
        <f t="shared" ref="Z131:Z194" si="26">VLOOKUP(T131,BO:BP,2,FALSE)</f>
        <v>Temperature</v>
      </c>
      <c r="AA131" s="8"/>
      <c r="AB131" s="8"/>
      <c r="AC131" s="8"/>
      <c r="AE131" s="5"/>
      <c r="AI131" s="17">
        <v>64376</v>
      </c>
      <c r="AJ131" s="18" t="s">
        <v>551</v>
      </c>
      <c r="AK131" s="19"/>
      <c r="AQ131" s="37"/>
      <c r="AR131" s="34"/>
      <c r="AS131" s="34"/>
      <c r="AT131" s="34"/>
      <c r="AU131" s="34"/>
      <c r="AV131" s="34"/>
      <c r="AW131" s="34"/>
      <c r="AX131" s="222">
        <v>130312</v>
      </c>
      <c r="AY131" s="6">
        <v>16</v>
      </c>
      <c r="AZ131" s="6">
        <v>253</v>
      </c>
      <c r="BA131" s="87" t="s">
        <v>2365</v>
      </c>
      <c r="BB131" s="39" t="s">
        <v>2870</v>
      </c>
      <c r="BC131" s="84" t="s">
        <v>2359</v>
      </c>
      <c r="BJ131" s="47" t="s">
        <v>2773</v>
      </c>
      <c r="BL131" s="42" t="s">
        <v>2687</v>
      </c>
      <c r="BM131" s="43" t="s">
        <v>2688</v>
      </c>
      <c r="BO131" s="17">
        <v>64376</v>
      </c>
      <c r="BP131" s="18" t="s">
        <v>551</v>
      </c>
    </row>
    <row r="132" spans="1:68" ht="15" customHeight="1" thickBot="1" x14ac:dyDescent="0.35">
      <c r="A132" s="116">
        <v>130</v>
      </c>
      <c r="H132" t="s">
        <v>2619</v>
      </c>
      <c r="I132" s="244">
        <v>8</v>
      </c>
      <c r="J132" s="244">
        <v>7</v>
      </c>
      <c r="K132" s="244" t="s">
        <v>2517</v>
      </c>
      <c r="L132" s="244" t="s">
        <v>2509</v>
      </c>
      <c r="M132" s="244">
        <v>19</v>
      </c>
      <c r="N132" s="244">
        <v>12</v>
      </c>
      <c r="O132" s="244" t="s">
        <v>2579</v>
      </c>
      <c r="P132" s="244">
        <v>32</v>
      </c>
      <c r="Q132" s="244">
        <v>3</v>
      </c>
      <c r="R132" s="75">
        <f t="shared" si="18"/>
        <v>2</v>
      </c>
      <c r="S132" s="75">
        <f t="shared" si="19"/>
        <v>1</v>
      </c>
      <c r="T132" s="7">
        <f t="shared" si="20"/>
        <v>129025</v>
      </c>
      <c r="U132" s="121" t="str">
        <f t="shared" si="25"/>
        <v>1F801</v>
      </c>
      <c r="V132" s="10">
        <f t="shared" si="21"/>
        <v>248</v>
      </c>
      <c r="W132" s="10">
        <f t="shared" si="22"/>
        <v>1</v>
      </c>
      <c r="X132" s="11">
        <f t="shared" si="23"/>
        <v>7</v>
      </c>
      <c r="Y132" s="11">
        <f t="shared" si="24"/>
        <v>248</v>
      </c>
      <c r="Z132" s="12" t="str">
        <f t="shared" si="26"/>
        <v>Position, Rapid Update</v>
      </c>
      <c r="AA132" s="8"/>
      <c r="AB132" s="8"/>
      <c r="AC132" s="8"/>
      <c r="AE132" s="5"/>
      <c r="AI132" s="17">
        <v>64377</v>
      </c>
      <c r="AJ132" s="18" t="s">
        <v>552</v>
      </c>
      <c r="AK132" s="19"/>
      <c r="AL132" s="21"/>
      <c r="AM132" s="21"/>
      <c r="AN132" s="21"/>
      <c r="AO132" s="21"/>
      <c r="AP132" s="20"/>
      <c r="AQ132" s="22"/>
      <c r="AR132" s="20"/>
      <c r="AS132" s="20"/>
      <c r="AT132" s="20"/>
      <c r="AU132" s="20"/>
      <c r="AV132" s="20"/>
      <c r="AW132" s="20"/>
      <c r="AX132" s="221">
        <v>129025</v>
      </c>
      <c r="AY132" s="6">
        <v>7</v>
      </c>
      <c r="AZ132" s="6">
        <v>248</v>
      </c>
      <c r="BA132" s="87" t="s">
        <v>2689</v>
      </c>
      <c r="BB132" s="39" t="s">
        <v>2993</v>
      </c>
      <c r="BC132" s="84" t="s">
        <v>2691</v>
      </c>
      <c r="BD132" s="38" t="s">
        <v>2350</v>
      </c>
      <c r="BE132" s="39" t="s">
        <v>2692</v>
      </c>
      <c r="BF132" s="90" t="s">
        <v>2691</v>
      </c>
      <c r="BL132" s="42" t="s">
        <v>2693</v>
      </c>
      <c r="BM132" s="43" t="s">
        <v>2688</v>
      </c>
      <c r="BO132" s="17">
        <v>64377</v>
      </c>
      <c r="BP132" s="18" t="s">
        <v>552</v>
      </c>
    </row>
    <row r="133" spans="1:68" ht="15" customHeight="1" thickBot="1" x14ac:dyDescent="0.35">
      <c r="A133" s="116">
        <v>131</v>
      </c>
      <c r="H133" t="s">
        <v>2623</v>
      </c>
      <c r="I133" s="244">
        <v>8</v>
      </c>
      <c r="J133" s="244" t="s">
        <v>2641</v>
      </c>
      <c r="K133" s="244" t="s">
        <v>2486</v>
      </c>
      <c r="L133" s="244">
        <v>2</v>
      </c>
      <c r="M133" s="244" t="s">
        <v>2552</v>
      </c>
      <c r="N133" s="244">
        <v>86</v>
      </c>
      <c r="O133" s="244" t="s">
        <v>2515</v>
      </c>
      <c r="P133" s="244" t="s">
        <v>2474</v>
      </c>
      <c r="Q133" s="244" t="s">
        <v>2474</v>
      </c>
      <c r="R133" s="75">
        <f t="shared" si="18"/>
        <v>2</v>
      </c>
      <c r="S133" s="75">
        <f t="shared" si="19"/>
        <v>1</v>
      </c>
      <c r="T133" s="7">
        <f t="shared" si="20"/>
        <v>130306</v>
      </c>
      <c r="U133" s="121" t="str">
        <f t="shared" si="25"/>
        <v>1FD02</v>
      </c>
      <c r="V133" s="10">
        <f t="shared" si="21"/>
        <v>253</v>
      </c>
      <c r="W133" s="10">
        <f t="shared" si="22"/>
        <v>2</v>
      </c>
      <c r="X133" s="11">
        <f t="shared" si="23"/>
        <v>1</v>
      </c>
      <c r="Y133" s="11">
        <f t="shared" si="24"/>
        <v>253</v>
      </c>
      <c r="Z133" s="12" t="str">
        <f t="shared" si="26"/>
        <v>Wind Data</v>
      </c>
      <c r="AA133" s="8"/>
      <c r="AB133" s="8"/>
      <c r="AC133" s="8"/>
      <c r="AE133" s="5"/>
      <c r="AI133" s="17">
        <v>64378</v>
      </c>
      <c r="AJ133" s="18" t="s">
        <v>553</v>
      </c>
      <c r="AK133" s="19"/>
      <c r="AQ133" s="37"/>
      <c r="AR133" s="34"/>
      <c r="AS133" s="34"/>
      <c r="AT133" s="34"/>
      <c r="AU133" s="34"/>
      <c r="AV133" s="34"/>
      <c r="AW133" s="34"/>
      <c r="AX133" s="222">
        <v>130306</v>
      </c>
      <c r="AY133" s="6">
        <v>1</v>
      </c>
      <c r="AZ133" s="6">
        <v>253</v>
      </c>
      <c r="BA133" s="87" t="s">
        <v>2701</v>
      </c>
      <c r="BB133" s="39" t="s">
        <v>3116</v>
      </c>
      <c r="BC133" s="84" t="s">
        <v>2349</v>
      </c>
      <c r="BD133" s="38" t="s">
        <v>2702</v>
      </c>
      <c r="BE133" s="39" t="s">
        <v>3112</v>
      </c>
      <c r="BF133" s="90" t="s">
        <v>2691</v>
      </c>
      <c r="BJ133" s="47" t="s">
        <v>2703</v>
      </c>
      <c r="BL133" s="42" t="s">
        <v>2698</v>
      </c>
      <c r="BM133" s="43" t="s">
        <v>2688</v>
      </c>
      <c r="BO133" s="17">
        <v>64378</v>
      </c>
      <c r="BP133" s="18" t="s">
        <v>553</v>
      </c>
    </row>
    <row r="134" spans="1:68" ht="15" customHeight="1" thickBot="1" x14ac:dyDescent="0.35">
      <c r="A134" s="116">
        <v>132</v>
      </c>
      <c r="H134" t="s">
        <v>2620</v>
      </c>
      <c r="I134" s="244">
        <v>8</v>
      </c>
      <c r="J134" s="244">
        <v>0</v>
      </c>
      <c r="K134" s="244" t="s">
        <v>2474</v>
      </c>
      <c r="L134" s="244" t="s">
        <v>2474</v>
      </c>
      <c r="M134" s="244" t="s">
        <v>2474</v>
      </c>
      <c r="N134" s="244" t="s">
        <v>2521</v>
      </c>
      <c r="O134" s="244">
        <v>2</v>
      </c>
      <c r="P134" s="244" t="s">
        <v>2474</v>
      </c>
      <c r="Q134" s="244" t="s">
        <v>2474</v>
      </c>
      <c r="R134" s="6">
        <f t="shared" si="18"/>
        <v>2</v>
      </c>
      <c r="S134" s="6">
        <f t="shared" si="19"/>
        <v>1</v>
      </c>
      <c r="T134" s="7">
        <f t="shared" si="20"/>
        <v>127245</v>
      </c>
      <c r="U134" s="121" t="str">
        <f t="shared" si="25"/>
        <v>1F10D</v>
      </c>
      <c r="V134" s="10">
        <f t="shared" si="21"/>
        <v>241</v>
      </c>
      <c r="W134" s="10">
        <f t="shared" si="22"/>
        <v>13</v>
      </c>
      <c r="X134" s="11">
        <f t="shared" si="23"/>
        <v>1</v>
      </c>
      <c r="Y134" s="11">
        <f t="shared" si="24"/>
        <v>241</v>
      </c>
      <c r="Z134" s="12" t="str">
        <f t="shared" si="26"/>
        <v>Rudder</v>
      </c>
      <c r="AA134" s="8"/>
      <c r="AB134" s="8"/>
      <c r="AC134" s="8"/>
      <c r="AE134" s="5"/>
      <c r="AI134" s="17">
        <v>64379</v>
      </c>
      <c r="AJ134" s="18" t="s">
        <v>554</v>
      </c>
      <c r="AK134" s="19"/>
      <c r="AL134" s="21"/>
      <c r="AM134" s="21"/>
      <c r="AN134" s="21"/>
      <c r="AO134" s="21"/>
      <c r="AP134" s="20"/>
      <c r="AQ134" s="22"/>
      <c r="AR134" s="20"/>
      <c r="AS134" s="20"/>
      <c r="AT134" s="20"/>
      <c r="AU134" s="20"/>
      <c r="AV134" s="20"/>
      <c r="AW134" s="20"/>
      <c r="AX134" s="221">
        <v>127245</v>
      </c>
      <c r="AY134" s="6">
        <v>1</v>
      </c>
      <c r="AZ134" s="6">
        <v>241</v>
      </c>
      <c r="BA134" s="87" t="s">
        <v>2696</v>
      </c>
      <c r="BB134" s="39" t="s">
        <v>2999</v>
      </c>
      <c r="BC134" s="84" t="s">
        <v>2691</v>
      </c>
      <c r="BL134" s="42" t="s">
        <v>2698</v>
      </c>
      <c r="BM134" s="43" t="s">
        <v>2688</v>
      </c>
      <c r="BO134" s="17">
        <v>64379</v>
      </c>
      <c r="BP134" s="18" t="s">
        <v>554</v>
      </c>
    </row>
    <row r="135" spans="1:68" ht="15" customHeight="1" thickBot="1" x14ac:dyDescent="0.35">
      <c r="A135" s="116">
        <v>133</v>
      </c>
      <c r="H135" t="s">
        <v>2621</v>
      </c>
      <c r="I135" s="244">
        <v>8</v>
      </c>
      <c r="J135" s="244" t="s">
        <v>2641</v>
      </c>
      <c r="K135" s="244" t="s">
        <v>2519</v>
      </c>
      <c r="L135" s="244" t="s">
        <v>2506</v>
      </c>
      <c r="M135" s="244">
        <v>0</v>
      </c>
      <c r="N135" s="244">
        <v>0</v>
      </c>
      <c r="O135" s="244" t="s">
        <v>2474</v>
      </c>
      <c r="P135" s="244" t="s">
        <v>2483</v>
      </c>
      <c r="Q135" s="244" t="s">
        <v>2520</v>
      </c>
      <c r="R135" s="75">
        <f t="shared" si="18"/>
        <v>2</v>
      </c>
      <c r="S135" s="75">
        <f t="shared" si="19"/>
        <v>1</v>
      </c>
      <c r="T135" s="7">
        <f t="shared" si="20"/>
        <v>127250</v>
      </c>
      <c r="U135" s="121" t="str">
        <f t="shared" si="25"/>
        <v>1F112</v>
      </c>
      <c r="V135" s="10">
        <f t="shared" si="21"/>
        <v>241</v>
      </c>
      <c r="W135" s="10">
        <f t="shared" si="22"/>
        <v>18</v>
      </c>
      <c r="X135" s="11">
        <f t="shared" si="23"/>
        <v>1</v>
      </c>
      <c r="Y135" s="11">
        <f t="shared" si="24"/>
        <v>241</v>
      </c>
      <c r="Z135" s="12" t="str">
        <f t="shared" si="26"/>
        <v>Vessel Heading</v>
      </c>
      <c r="AA135" s="8"/>
      <c r="AB135" s="8"/>
      <c r="AC135" s="8"/>
      <c r="AE135" s="5"/>
      <c r="AI135" s="17">
        <v>64400</v>
      </c>
      <c r="AJ135" s="18" t="s">
        <v>575</v>
      </c>
      <c r="AK135" s="19"/>
      <c r="AQ135" s="37"/>
      <c r="AR135" s="34"/>
      <c r="AS135" s="34"/>
      <c r="AT135" s="34"/>
      <c r="AU135" s="34"/>
      <c r="AV135" s="34"/>
      <c r="AW135" s="34"/>
      <c r="AX135" s="222">
        <v>127250</v>
      </c>
      <c r="AY135" s="6">
        <v>1</v>
      </c>
      <c r="AZ135" s="6">
        <v>241</v>
      </c>
      <c r="BA135" s="87" t="s">
        <v>18</v>
      </c>
      <c r="BB135" s="39" t="s">
        <v>2462</v>
      </c>
      <c r="BC135" s="84" t="s">
        <v>2691</v>
      </c>
      <c r="BL135" s="42" t="s">
        <v>2698</v>
      </c>
      <c r="BM135" s="43" t="s">
        <v>2688</v>
      </c>
      <c r="BO135" s="17">
        <v>64400</v>
      </c>
      <c r="BP135" s="18" t="s">
        <v>575</v>
      </c>
    </row>
    <row r="136" spans="1:68" ht="15" customHeight="1" thickBot="1" x14ac:dyDescent="0.35">
      <c r="A136" s="116">
        <v>134</v>
      </c>
      <c r="H136" t="s">
        <v>2622</v>
      </c>
      <c r="I136" s="244">
        <v>8</v>
      </c>
      <c r="J136" s="244" t="s">
        <v>2641</v>
      </c>
      <c r="K136" s="244">
        <v>0</v>
      </c>
      <c r="L136" s="244" t="s">
        <v>2563</v>
      </c>
      <c r="M136" s="244" t="s">
        <v>2520</v>
      </c>
      <c r="N136" s="244">
        <v>5</v>
      </c>
      <c r="O136" s="244" t="s">
        <v>2474</v>
      </c>
      <c r="P136" s="244" t="s">
        <v>2474</v>
      </c>
      <c r="Q136" s="244" t="s">
        <v>2474</v>
      </c>
      <c r="R136" s="6">
        <f t="shared" si="18"/>
        <v>2</v>
      </c>
      <c r="S136" s="6">
        <f t="shared" si="19"/>
        <v>1</v>
      </c>
      <c r="T136" s="7">
        <f t="shared" si="20"/>
        <v>127251</v>
      </c>
      <c r="U136" s="121" t="str">
        <f t="shared" si="25"/>
        <v>1F113</v>
      </c>
      <c r="V136" s="10">
        <f t="shared" si="21"/>
        <v>241</v>
      </c>
      <c r="W136" s="10">
        <f t="shared" si="22"/>
        <v>19</v>
      </c>
      <c r="X136" s="11">
        <f t="shared" si="23"/>
        <v>1</v>
      </c>
      <c r="Y136" s="11">
        <f t="shared" si="24"/>
        <v>241</v>
      </c>
      <c r="Z136" s="12" t="str">
        <f t="shared" si="26"/>
        <v>Rate of Turn</v>
      </c>
      <c r="AA136" s="8"/>
      <c r="AB136" s="8"/>
      <c r="AC136" s="8"/>
      <c r="AE136" s="5"/>
      <c r="AI136" s="17">
        <v>64401</v>
      </c>
      <c r="AJ136" s="18" t="s">
        <v>576</v>
      </c>
      <c r="AK136" s="19"/>
      <c r="AL136" s="21"/>
      <c r="AM136" s="21"/>
      <c r="AN136" s="21"/>
      <c r="AO136" s="21"/>
      <c r="AP136" s="20"/>
      <c r="AQ136" s="22"/>
      <c r="AR136" s="20"/>
      <c r="AS136" s="20"/>
      <c r="AT136" s="20"/>
      <c r="AU136" s="20"/>
      <c r="AV136" s="20"/>
      <c r="AW136" s="20"/>
      <c r="AX136" s="221">
        <v>127251</v>
      </c>
      <c r="AY136" s="6">
        <v>1</v>
      </c>
      <c r="AZ136" s="6">
        <v>241</v>
      </c>
      <c r="BA136" s="87" t="s">
        <v>2699</v>
      </c>
      <c r="BB136" s="39" t="s">
        <v>2700</v>
      </c>
      <c r="BC136" s="84" t="s">
        <v>2691</v>
      </c>
      <c r="BL136" s="42" t="s">
        <v>2698</v>
      </c>
      <c r="BM136" s="43" t="s">
        <v>2688</v>
      </c>
      <c r="BO136" s="17">
        <v>64401</v>
      </c>
      <c r="BP136" s="18" t="s">
        <v>576</v>
      </c>
    </row>
    <row r="137" spans="1:68" ht="15" customHeight="1" thickBot="1" x14ac:dyDescent="0.35">
      <c r="A137" s="116">
        <v>135</v>
      </c>
      <c r="H137" t="s">
        <v>2522</v>
      </c>
      <c r="I137" s="244">
        <v>8</v>
      </c>
      <c r="J137" s="244">
        <v>16</v>
      </c>
      <c r="K137" s="244">
        <v>31</v>
      </c>
      <c r="L137" s="244">
        <v>3</v>
      </c>
      <c r="M137" s="244">
        <v>43</v>
      </c>
      <c r="N137" s="244">
        <v>93</v>
      </c>
      <c r="O137" s="244" t="s">
        <v>2512</v>
      </c>
      <c r="P137" s="244" t="s">
        <v>2474</v>
      </c>
      <c r="Q137" s="244" t="s">
        <v>2474</v>
      </c>
      <c r="R137" s="6">
        <f t="shared" si="18"/>
        <v>2</v>
      </c>
      <c r="S137" s="6">
        <f t="shared" si="19"/>
        <v>1</v>
      </c>
      <c r="T137" s="7">
        <f t="shared" si="20"/>
        <v>130306</v>
      </c>
      <c r="U137" s="121" t="str">
        <f t="shared" si="25"/>
        <v>1FD02</v>
      </c>
      <c r="V137" s="10">
        <f t="shared" si="21"/>
        <v>253</v>
      </c>
      <c r="W137" s="10">
        <f t="shared" si="22"/>
        <v>2</v>
      </c>
      <c r="X137" s="11">
        <f t="shared" si="23"/>
        <v>3</v>
      </c>
      <c r="Y137" s="11">
        <f t="shared" si="24"/>
        <v>253</v>
      </c>
      <c r="Z137" s="12" t="str">
        <f t="shared" si="26"/>
        <v>Wind Data</v>
      </c>
      <c r="AA137" s="8"/>
      <c r="AB137" s="8"/>
      <c r="AC137" s="8"/>
      <c r="AE137" s="5"/>
      <c r="AI137" s="17">
        <v>64402</v>
      </c>
      <c r="AJ137" s="18" t="s">
        <v>577</v>
      </c>
      <c r="AK137" s="19"/>
      <c r="AQ137" s="37"/>
      <c r="AR137" s="34"/>
      <c r="AS137" s="34"/>
      <c r="AT137" s="34"/>
      <c r="AU137" s="34"/>
      <c r="AV137" s="34"/>
      <c r="AW137" s="34"/>
      <c r="AX137" s="222">
        <v>130306</v>
      </c>
      <c r="AY137" s="6">
        <v>3</v>
      </c>
      <c r="AZ137" s="6">
        <v>253</v>
      </c>
      <c r="BA137" s="87" t="s">
        <v>2701</v>
      </c>
      <c r="BB137" s="39" t="s">
        <v>3118</v>
      </c>
      <c r="BC137" s="84" t="s">
        <v>2349</v>
      </c>
      <c r="BD137" s="38" t="s">
        <v>2702</v>
      </c>
      <c r="BE137" s="39" t="s">
        <v>3117</v>
      </c>
      <c r="BF137" s="90" t="s">
        <v>2691</v>
      </c>
      <c r="BJ137" s="47" t="s">
        <v>2704</v>
      </c>
      <c r="BL137" s="42" t="s">
        <v>2705</v>
      </c>
      <c r="BM137" s="43" t="s">
        <v>2688</v>
      </c>
      <c r="BO137" s="17">
        <v>64402</v>
      </c>
      <c r="BP137" s="18" t="s">
        <v>577</v>
      </c>
    </row>
    <row r="138" spans="1:68" ht="15" customHeight="1" thickBot="1" x14ac:dyDescent="0.35">
      <c r="A138" s="116">
        <v>136</v>
      </c>
      <c r="H138" t="s">
        <v>2598</v>
      </c>
      <c r="I138" s="244">
        <v>8</v>
      </c>
      <c r="J138" s="244">
        <v>0</v>
      </c>
      <c r="K138" s="244">
        <v>0</v>
      </c>
      <c r="L138" s="244">
        <v>3</v>
      </c>
      <c r="M138" s="244">
        <v>29</v>
      </c>
      <c r="N138" s="244">
        <v>72</v>
      </c>
      <c r="O138" s="244" t="s">
        <v>2474</v>
      </c>
      <c r="P138" s="244" t="s">
        <v>2474</v>
      </c>
      <c r="Q138" s="244" t="s">
        <v>2474</v>
      </c>
      <c r="R138" s="75">
        <f t="shared" si="18"/>
        <v>5</v>
      </c>
      <c r="S138" s="75">
        <f t="shared" si="19"/>
        <v>1</v>
      </c>
      <c r="T138" s="7">
        <f t="shared" si="20"/>
        <v>130312</v>
      </c>
      <c r="U138" s="121" t="str">
        <f t="shared" si="25"/>
        <v>1FD08</v>
      </c>
      <c r="V138" s="10">
        <f t="shared" si="21"/>
        <v>253</v>
      </c>
      <c r="W138" s="10">
        <f t="shared" si="22"/>
        <v>8</v>
      </c>
      <c r="X138" s="11">
        <f t="shared" si="23"/>
        <v>16</v>
      </c>
      <c r="Y138" s="11">
        <f t="shared" si="24"/>
        <v>253</v>
      </c>
      <c r="Z138" s="12" t="str">
        <f t="shared" si="26"/>
        <v>Temperature</v>
      </c>
      <c r="AA138" s="8"/>
      <c r="AB138" s="8"/>
      <c r="AC138" s="8"/>
      <c r="AE138" s="5"/>
      <c r="AI138" s="17">
        <v>64403</v>
      </c>
      <c r="AJ138" s="18" t="s">
        <v>578</v>
      </c>
      <c r="AK138" s="19"/>
      <c r="AL138" s="21"/>
      <c r="AM138" s="21"/>
      <c r="AN138" s="21"/>
      <c r="AO138" s="21"/>
      <c r="AP138" s="20"/>
      <c r="AQ138" s="22"/>
      <c r="AR138" s="20"/>
      <c r="AS138" s="20"/>
      <c r="AT138" s="20"/>
      <c r="AU138" s="20"/>
      <c r="AV138" s="20"/>
      <c r="AW138" s="20"/>
      <c r="AX138" s="221">
        <v>130312</v>
      </c>
      <c r="AY138" s="6">
        <v>16</v>
      </c>
      <c r="AZ138" s="6">
        <v>253</v>
      </c>
      <c r="BA138" s="87" t="s">
        <v>2365</v>
      </c>
      <c r="BB138" s="39" t="s">
        <v>3060</v>
      </c>
      <c r="BC138" s="84" t="s">
        <v>2359</v>
      </c>
      <c r="BJ138" s="47" t="s">
        <v>2774</v>
      </c>
      <c r="BL138" s="42" t="s">
        <v>2687</v>
      </c>
      <c r="BM138" s="43" t="s">
        <v>2688</v>
      </c>
      <c r="BO138" s="17">
        <v>64403</v>
      </c>
      <c r="BP138" s="18" t="s">
        <v>578</v>
      </c>
    </row>
    <row r="139" spans="1:68" ht="15" customHeight="1" thickBot="1" x14ac:dyDescent="0.35">
      <c r="A139" s="116">
        <v>137</v>
      </c>
      <c r="H139" t="s">
        <v>2619</v>
      </c>
      <c r="I139" s="244">
        <v>8</v>
      </c>
      <c r="J139" s="244">
        <v>8</v>
      </c>
      <c r="K139" s="244" t="s">
        <v>2517</v>
      </c>
      <c r="L139" s="244" t="s">
        <v>2509</v>
      </c>
      <c r="M139" s="244">
        <v>19</v>
      </c>
      <c r="N139" s="244">
        <v>12</v>
      </c>
      <c r="O139" s="244" t="s">
        <v>2579</v>
      </c>
      <c r="P139" s="244">
        <v>32</v>
      </c>
      <c r="Q139" s="244">
        <v>3</v>
      </c>
      <c r="R139" s="6">
        <f t="shared" si="18"/>
        <v>2</v>
      </c>
      <c r="S139" s="6">
        <f t="shared" si="19"/>
        <v>1</v>
      </c>
      <c r="T139" s="7">
        <f t="shared" si="20"/>
        <v>129025</v>
      </c>
      <c r="U139" s="121" t="str">
        <f t="shared" si="25"/>
        <v>1F801</v>
      </c>
      <c r="V139" s="10">
        <f t="shared" si="21"/>
        <v>248</v>
      </c>
      <c r="W139" s="10">
        <f t="shared" si="22"/>
        <v>1</v>
      </c>
      <c r="X139" s="11">
        <f t="shared" si="23"/>
        <v>7</v>
      </c>
      <c r="Y139" s="11">
        <f t="shared" si="24"/>
        <v>248</v>
      </c>
      <c r="Z139" s="12" t="str">
        <f t="shared" si="26"/>
        <v>Position, Rapid Update</v>
      </c>
      <c r="AA139" s="8"/>
      <c r="AB139" s="8"/>
      <c r="AC139" s="8"/>
      <c r="AE139" s="5"/>
      <c r="AI139" s="17">
        <v>64408</v>
      </c>
      <c r="AJ139" s="18" t="s">
        <v>583</v>
      </c>
      <c r="AK139" s="19"/>
      <c r="AQ139" s="37"/>
      <c r="AR139" s="34"/>
      <c r="AS139" s="34"/>
      <c r="AT139" s="34"/>
      <c r="AU139" s="34"/>
      <c r="AV139" s="34"/>
      <c r="AW139" s="34"/>
      <c r="AX139" s="222">
        <v>129025</v>
      </c>
      <c r="AY139" s="6">
        <v>7</v>
      </c>
      <c r="AZ139" s="6">
        <v>248</v>
      </c>
      <c r="BA139" s="87" t="s">
        <v>2689</v>
      </c>
      <c r="BB139" s="39" t="s">
        <v>2993</v>
      </c>
      <c r="BC139" s="84" t="s">
        <v>2691</v>
      </c>
      <c r="BD139" s="38" t="s">
        <v>2350</v>
      </c>
      <c r="BE139" s="39" t="s">
        <v>2692</v>
      </c>
      <c r="BF139" s="90" t="s">
        <v>2691</v>
      </c>
      <c r="BL139" s="42" t="s">
        <v>2693</v>
      </c>
      <c r="BM139" s="43" t="s">
        <v>2688</v>
      </c>
      <c r="BO139" s="17">
        <v>64408</v>
      </c>
      <c r="BP139" s="18" t="s">
        <v>583</v>
      </c>
    </row>
    <row r="140" spans="1:68" ht="15" customHeight="1" thickBot="1" x14ac:dyDescent="0.35">
      <c r="A140" s="116">
        <v>138</v>
      </c>
      <c r="H140" t="s">
        <v>2620</v>
      </c>
      <c r="I140" s="244">
        <v>8</v>
      </c>
      <c r="J140" s="244">
        <v>0</v>
      </c>
      <c r="K140" s="244" t="s">
        <v>2474</v>
      </c>
      <c r="L140" s="244" t="s">
        <v>2474</v>
      </c>
      <c r="M140" s="244" t="s">
        <v>2474</v>
      </c>
      <c r="N140" s="244" t="s">
        <v>2521</v>
      </c>
      <c r="O140" s="244">
        <v>2</v>
      </c>
      <c r="P140" s="244" t="s">
        <v>2474</v>
      </c>
      <c r="Q140" s="244" t="s">
        <v>2474</v>
      </c>
      <c r="R140" s="6">
        <f t="shared" si="18"/>
        <v>2</v>
      </c>
      <c r="S140" s="6">
        <f t="shared" si="19"/>
        <v>1</v>
      </c>
      <c r="T140" s="7">
        <f t="shared" si="20"/>
        <v>127245</v>
      </c>
      <c r="U140" s="121" t="str">
        <f t="shared" si="25"/>
        <v>1F10D</v>
      </c>
      <c r="V140" s="10">
        <f t="shared" si="21"/>
        <v>241</v>
      </c>
      <c r="W140" s="10">
        <f t="shared" si="22"/>
        <v>13</v>
      </c>
      <c r="X140" s="11">
        <f t="shared" si="23"/>
        <v>1</v>
      </c>
      <c r="Y140" s="11">
        <f t="shared" si="24"/>
        <v>241</v>
      </c>
      <c r="Z140" s="12" t="str">
        <f t="shared" si="26"/>
        <v>Rudder</v>
      </c>
      <c r="AA140" s="8"/>
      <c r="AB140" s="8"/>
      <c r="AC140" s="8"/>
      <c r="AE140" s="5"/>
      <c r="AI140" s="17">
        <v>64409</v>
      </c>
      <c r="AJ140" s="18" t="s">
        <v>584</v>
      </c>
      <c r="AK140" s="19"/>
      <c r="AL140" s="21"/>
      <c r="AM140" s="21"/>
      <c r="AN140" s="21"/>
      <c r="AO140" s="21"/>
      <c r="AP140" s="20"/>
      <c r="AQ140" s="22"/>
      <c r="AR140" s="20"/>
      <c r="AS140" s="20"/>
      <c r="AT140" s="20"/>
      <c r="AU140" s="20"/>
      <c r="AV140" s="20"/>
      <c r="AW140" s="20"/>
      <c r="AX140" s="221">
        <v>127245</v>
      </c>
      <c r="AY140" s="6">
        <v>1</v>
      </c>
      <c r="AZ140" s="6">
        <v>241</v>
      </c>
      <c r="BA140" s="87" t="s">
        <v>2696</v>
      </c>
      <c r="BB140" s="39" t="s">
        <v>2999</v>
      </c>
      <c r="BC140" s="84" t="s">
        <v>2691</v>
      </c>
      <c r="BL140" s="42" t="s">
        <v>2698</v>
      </c>
      <c r="BM140" s="43" t="s">
        <v>2688</v>
      </c>
      <c r="BO140" s="17">
        <v>64409</v>
      </c>
      <c r="BP140" s="18" t="s">
        <v>584</v>
      </c>
    </row>
    <row r="141" spans="1:68" ht="15" customHeight="1" thickBot="1" x14ac:dyDescent="0.35">
      <c r="A141" s="116">
        <v>139</v>
      </c>
      <c r="H141" t="s">
        <v>2621</v>
      </c>
      <c r="I141" s="244">
        <v>8</v>
      </c>
      <c r="J141" s="244" t="s">
        <v>2548</v>
      </c>
      <c r="K141" s="244" t="s">
        <v>2519</v>
      </c>
      <c r="L141" s="244" t="s">
        <v>2506</v>
      </c>
      <c r="M141" s="244">
        <v>0</v>
      </c>
      <c r="N141" s="244">
        <v>0</v>
      </c>
      <c r="O141" s="244" t="s">
        <v>2474</v>
      </c>
      <c r="P141" s="244" t="s">
        <v>2483</v>
      </c>
      <c r="Q141" s="244" t="s">
        <v>2520</v>
      </c>
      <c r="R141" s="75">
        <f t="shared" si="18"/>
        <v>2</v>
      </c>
      <c r="S141" s="75">
        <f t="shared" si="19"/>
        <v>1</v>
      </c>
      <c r="T141" s="7">
        <f t="shared" si="20"/>
        <v>127250</v>
      </c>
      <c r="U141" s="121" t="str">
        <f t="shared" si="25"/>
        <v>1F112</v>
      </c>
      <c r="V141" s="10">
        <f t="shared" si="21"/>
        <v>241</v>
      </c>
      <c r="W141" s="10">
        <f t="shared" si="22"/>
        <v>18</v>
      </c>
      <c r="X141" s="11">
        <f t="shared" si="23"/>
        <v>1</v>
      </c>
      <c r="Y141" s="11">
        <f t="shared" si="24"/>
        <v>241</v>
      </c>
      <c r="Z141" s="12" t="str">
        <f t="shared" si="26"/>
        <v>Vessel Heading</v>
      </c>
      <c r="AA141" s="8"/>
      <c r="AB141" s="8"/>
      <c r="AC141" s="8"/>
      <c r="AE141" s="5"/>
      <c r="AI141" s="17">
        <v>64410</v>
      </c>
      <c r="AJ141" s="18" t="s">
        <v>585</v>
      </c>
      <c r="AK141" s="19"/>
      <c r="AQ141" s="37"/>
      <c r="AR141" s="34"/>
      <c r="AS141" s="34"/>
      <c r="AT141" s="34"/>
      <c r="AU141" s="34"/>
      <c r="AV141" s="34"/>
      <c r="AW141" s="34"/>
      <c r="AX141" s="222">
        <v>127250</v>
      </c>
      <c r="AY141" s="6">
        <v>1</v>
      </c>
      <c r="AZ141" s="6">
        <v>241</v>
      </c>
      <c r="BA141" s="87" t="s">
        <v>18</v>
      </c>
      <c r="BB141" s="39" t="s">
        <v>2462</v>
      </c>
      <c r="BC141" s="84" t="s">
        <v>2691</v>
      </c>
      <c r="BL141" s="42" t="s">
        <v>2698</v>
      </c>
      <c r="BM141" s="43" t="s">
        <v>2688</v>
      </c>
      <c r="BO141" s="17">
        <v>64410</v>
      </c>
      <c r="BP141" s="18" t="s">
        <v>585</v>
      </c>
    </row>
    <row r="142" spans="1:68" ht="15" customHeight="1" thickBot="1" x14ac:dyDescent="0.35">
      <c r="A142" s="116">
        <v>140</v>
      </c>
      <c r="H142" t="s">
        <v>2622</v>
      </c>
      <c r="I142" s="244">
        <v>8</v>
      </c>
      <c r="J142" s="244" t="s">
        <v>2548</v>
      </c>
      <c r="K142" s="244">
        <v>0</v>
      </c>
      <c r="L142" s="244" t="s">
        <v>2563</v>
      </c>
      <c r="M142" s="244" t="s">
        <v>2520</v>
      </c>
      <c r="N142" s="244">
        <v>5</v>
      </c>
      <c r="O142" s="244" t="s">
        <v>2474</v>
      </c>
      <c r="P142" s="244" t="s">
        <v>2474</v>
      </c>
      <c r="Q142" s="244" t="s">
        <v>2474</v>
      </c>
      <c r="R142" s="75">
        <f t="shared" si="18"/>
        <v>2</v>
      </c>
      <c r="S142" s="75">
        <f t="shared" si="19"/>
        <v>1</v>
      </c>
      <c r="T142" s="7">
        <f t="shared" si="20"/>
        <v>127251</v>
      </c>
      <c r="U142" s="121" t="str">
        <f t="shared" si="25"/>
        <v>1F113</v>
      </c>
      <c r="V142" s="10">
        <f t="shared" si="21"/>
        <v>241</v>
      </c>
      <c r="W142" s="10">
        <f t="shared" si="22"/>
        <v>19</v>
      </c>
      <c r="X142" s="11">
        <f t="shared" si="23"/>
        <v>1</v>
      </c>
      <c r="Y142" s="11">
        <f t="shared" si="24"/>
        <v>241</v>
      </c>
      <c r="Z142" s="12" t="str">
        <f t="shared" si="26"/>
        <v>Rate of Turn</v>
      </c>
      <c r="AA142" s="8"/>
      <c r="AB142" s="8"/>
      <c r="AC142" s="8"/>
      <c r="AE142" s="5"/>
      <c r="AI142" s="17">
        <v>64411</v>
      </c>
      <c r="AJ142" s="18" t="s">
        <v>586</v>
      </c>
      <c r="AK142" s="19"/>
      <c r="AL142" s="21"/>
      <c r="AM142" s="21"/>
      <c r="AN142" s="21"/>
      <c r="AO142" s="21"/>
      <c r="AP142" s="20"/>
      <c r="AQ142" s="22"/>
      <c r="AR142" s="20"/>
      <c r="AS142" s="20"/>
      <c r="AT142" s="20"/>
      <c r="AU142" s="20"/>
      <c r="AV142" s="20"/>
      <c r="AW142" s="20"/>
      <c r="AX142" s="221">
        <v>127251</v>
      </c>
      <c r="AY142" s="6">
        <v>1</v>
      </c>
      <c r="AZ142" s="6">
        <v>241</v>
      </c>
      <c r="BA142" s="87" t="s">
        <v>2699</v>
      </c>
      <c r="BB142" s="39" t="s">
        <v>2700</v>
      </c>
      <c r="BC142" s="84" t="s">
        <v>2691</v>
      </c>
      <c r="BL142" s="42" t="s">
        <v>2698</v>
      </c>
      <c r="BM142" s="43" t="s">
        <v>2688</v>
      </c>
      <c r="BO142" s="17">
        <v>64411</v>
      </c>
      <c r="BP142" s="18" t="s">
        <v>586</v>
      </c>
    </row>
    <row r="143" spans="1:68" ht="15" customHeight="1" thickBot="1" x14ac:dyDescent="0.35">
      <c r="A143" s="116">
        <v>141</v>
      </c>
      <c r="H143" t="s">
        <v>2623</v>
      </c>
      <c r="I143" s="244">
        <v>8</v>
      </c>
      <c r="J143" s="244" t="s">
        <v>2548</v>
      </c>
      <c r="K143" s="244" t="s">
        <v>2486</v>
      </c>
      <c r="L143" s="244">
        <v>2</v>
      </c>
      <c r="M143" s="244" t="s">
        <v>2552</v>
      </c>
      <c r="N143" s="244">
        <v>86</v>
      </c>
      <c r="O143" s="244" t="s">
        <v>2515</v>
      </c>
      <c r="P143" s="244" t="s">
        <v>2474</v>
      </c>
      <c r="Q143" s="244" t="s">
        <v>2474</v>
      </c>
      <c r="R143" s="6">
        <f t="shared" si="18"/>
        <v>2</v>
      </c>
      <c r="S143" s="6">
        <f t="shared" si="19"/>
        <v>1</v>
      </c>
      <c r="T143" s="7">
        <f t="shared" si="20"/>
        <v>130306</v>
      </c>
      <c r="U143" s="121" t="str">
        <f t="shared" si="25"/>
        <v>1FD02</v>
      </c>
      <c r="V143" s="10">
        <f t="shared" si="21"/>
        <v>253</v>
      </c>
      <c r="W143" s="10">
        <f t="shared" si="22"/>
        <v>2</v>
      </c>
      <c r="X143" s="11">
        <f t="shared" si="23"/>
        <v>1</v>
      </c>
      <c r="Y143" s="11">
        <f t="shared" si="24"/>
        <v>253</v>
      </c>
      <c r="Z143" s="12" t="str">
        <f t="shared" si="26"/>
        <v>Wind Data</v>
      </c>
      <c r="AA143" s="8"/>
      <c r="AB143" s="8"/>
      <c r="AC143" s="8"/>
      <c r="AE143" s="5"/>
      <c r="AI143" s="17">
        <v>64412</v>
      </c>
      <c r="AJ143" s="18" t="s">
        <v>587</v>
      </c>
      <c r="AK143" s="19"/>
      <c r="AQ143" s="37"/>
      <c r="AR143" s="34"/>
      <c r="AS143" s="34"/>
      <c r="AT143" s="34"/>
      <c r="AU143" s="34"/>
      <c r="AV143" s="34"/>
      <c r="AW143" s="34"/>
      <c r="AX143" s="222">
        <v>130306</v>
      </c>
      <c r="AY143" s="6">
        <v>1</v>
      </c>
      <c r="AZ143" s="6">
        <v>253</v>
      </c>
      <c r="BA143" s="87" t="s">
        <v>2701</v>
      </c>
      <c r="BB143" s="39" t="s">
        <v>3116</v>
      </c>
      <c r="BC143" s="84" t="s">
        <v>2349</v>
      </c>
      <c r="BD143" s="38" t="s">
        <v>2702</v>
      </c>
      <c r="BE143" s="39" t="s">
        <v>3112</v>
      </c>
      <c r="BF143" s="90" t="s">
        <v>2691</v>
      </c>
      <c r="BJ143" s="47" t="s">
        <v>2703</v>
      </c>
      <c r="BL143" s="42" t="s">
        <v>2698</v>
      </c>
      <c r="BM143" s="43" t="s">
        <v>2688</v>
      </c>
      <c r="BO143" s="17">
        <v>64412</v>
      </c>
      <c r="BP143" s="18" t="s">
        <v>587</v>
      </c>
    </row>
    <row r="144" spans="1:68" ht="15" customHeight="1" thickBot="1" x14ac:dyDescent="0.35">
      <c r="A144" s="116">
        <v>142</v>
      </c>
      <c r="H144" t="s">
        <v>2525</v>
      </c>
      <c r="I144" s="244">
        <v>8</v>
      </c>
      <c r="J144" s="244" t="s">
        <v>2545</v>
      </c>
      <c r="K144" s="244" t="s">
        <v>2521</v>
      </c>
      <c r="L144" s="244">
        <v>0</v>
      </c>
      <c r="M144" s="244">
        <v>0</v>
      </c>
      <c r="N144" s="244" t="s">
        <v>2474</v>
      </c>
      <c r="O144" s="244" t="s">
        <v>2483</v>
      </c>
      <c r="P144" s="244" t="s">
        <v>2474</v>
      </c>
      <c r="Q144" s="244" t="s">
        <v>2483</v>
      </c>
      <c r="R144" s="75">
        <f t="shared" si="18"/>
        <v>2</v>
      </c>
      <c r="S144" s="75">
        <f t="shared" si="19"/>
        <v>1</v>
      </c>
      <c r="T144" s="7">
        <f t="shared" si="20"/>
        <v>130578</v>
      </c>
      <c r="U144" s="121" t="str">
        <f t="shared" si="25"/>
        <v>1FE12</v>
      </c>
      <c r="V144" s="10">
        <f t="shared" si="21"/>
        <v>254</v>
      </c>
      <c r="W144" s="10">
        <f t="shared" si="22"/>
        <v>18</v>
      </c>
      <c r="X144" s="11">
        <f t="shared" si="23"/>
        <v>3</v>
      </c>
      <c r="Y144" s="11">
        <f t="shared" si="24"/>
        <v>254</v>
      </c>
      <c r="Z144" s="12" t="str">
        <f t="shared" si="26"/>
        <v>Vessel Speed Components</v>
      </c>
      <c r="AA144" s="8"/>
      <c r="AB144" s="8"/>
      <c r="AC144" s="8"/>
      <c r="AE144" s="5"/>
      <c r="AI144" s="17">
        <v>64413</v>
      </c>
      <c r="AJ144" s="18" t="s">
        <v>588</v>
      </c>
      <c r="AK144" s="19"/>
      <c r="AL144" s="21"/>
      <c r="AM144" s="21"/>
      <c r="AN144" s="21"/>
      <c r="AO144" s="21"/>
      <c r="AP144" s="20"/>
      <c r="AQ144" s="22"/>
      <c r="AR144" s="20"/>
      <c r="AS144" s="20"/>
      <c r="AT144" s="20"/>
      <c r="AU144" s="20"/>
      <c r="AV144" s="20"/>
      <c r="AW144" s="20"/>
      <c r="AX144" s="221">
        <v>130578</v>
      </c>
      <c r="AY144" s="6">
        <v>3</v>
      </c>
      <c r="AZ144" s="6">
        <v>254</v>
      </c>
      <c r="BA144" s="87" t="s">
        <v>2724</v>
      </c>
      <c r="BB144" s="39" t="s">
        <v>2709</v>
      </c>
      <c r="BC144" s="84" t="s">
        <v>2710</v>
      </c>
      <c r="BD144" s="38" t="s">
        <v>2353</v>
      </c>
      <c r="BE144" s="39" t="s">
        <v>2457</v>
      </c>
      <c r="BF144" s="90" t="s">
        <v>2349</v>
      </c>
      <c r="BG144" s="58" t="s">
        <v>2725</v>
      </c>
      <c r="BI144" s="6" t="s">
        <v>2349</v>
      </c>
      <c r="BL144" s="42" t="s">
        <v>2705</v>
      </c>
      <c r="BM144" s="43" t="s">
        <v>2688</v>
      </c>
      <c r="BO144" s="17">
        <v>64413</v>
      </c>
      <c r="BP144" s="18" t="s">
        <v>588</v>
      </c>
    </row>
    <row r="145" spans="1:68" ht="15" customHeight="1" thickBot="1" x14ac:dyDescent="0.35">
      <c r="A145" s="116">
        <v>143</v>
      </c>
      <c r="H145" t="s">
        <v>2525</v>
      </c>
      <c r="I145" s="244">
        <v>8</v>
      </c>
      <c r="J145" s="244" t="s">
        <v>2576</v>
      </c>
      <c r="K145" s="244" t="s">
        <v>2474</v>
      </c>
      <c r="L145" s="244" t="s">
        <v>2483</v>
      </c>
      <c r="M145" s="244" t="s">
        <v>2474</v>
      </c>
      <c r="N145" s="244" t="s">
        <v>2483</v>
      </c>
      <c r="O145" s="244" t="s">
        <v>2474</v>
      </c>
      <c r="P145" s="244" t="s">
        <v>2483</v>
      </c>
      <c r="Q145" s="244" t="s">
        <v>2474</v>
      </c>
      <c r="R145" s="6">
        <f t="shared" si="18"/>
        <v>2</v>
      </c>
      <c r="S145" s="6">
        <f t="shared" si="19"/>
        <v>1</v>
      </c>
      <c r="T145" s="7">
        <f t="shared" si="20"/>
        <v>130578</v>
      </c>
      <c r="U145" s="121" t="str">
        <f t="shared" si="25"/>
        <v>1FE12</v>
      </c>
      <c r="V145" s="10">
        <f t="shared" si="21"/>
        <v>254</v>
      </c>
      <c r="W145" s="10">
        <f t="shared" si="22"/>
        <v>18</v>
      </c>
      <c r="X145" s="11">
        <f t="shared" si="23"/>
        <v>3</v>
      </c>
      <c r="Y145" s="11">
        <f t="shared" si="24"/>
        <v>254</v>
      </c>
      <c r="Z145" s="12" t="str">
        <f t="shared" si="26"/>
        <v>Vessel Speed Components</v>
      </c>
      <c r="AA145" s="8"/>
      <c r="AB145" s="8"/>
      <c r="AC145" s="8"/>
      <c r="AE145" s="5"/>
      <c r="AI145" s="17">
        <v>64414</v>
      </c>
      <c r="AJ145" s="18" t="s">
        <v>589</v>
      </c>
      <c r="AK145" s="19"/>
      <c r="AQ145" s="37"/>
      <c r="AR145" s="34"/>
      <c r="AS145" s="34"/>
      <c r="AT145" s="34"/>
      <c r="AU145" s="34"/>
      <c r="AV145" s="34"/>
      <c r="AW145" s="34"/>
      <c r="AX145" s="222">
        <v>130578</v>
      </c>
      <c r="AY145" s="6">
        <v>3</v>
      </c>
      <c r="AZ145" s="6">
        <v>254</v>
      </c>
      <c r="BA145" s="87" t="s">
        <v>2727</v>
      </c>
      <c r="BB145" s="39" t="s">
        <v>2352</v>
      </c>
      <c r="BC145" s="84" t="s">
        <v>2710</v>
      </c>
      <c r="BD145" s="38" t="s">
        <v>2728</v>
      </c>
      <c r="BG145" s="58" t="s">
        <v>2725</v>
      </c>
      <c r="BI145" s="6" t="s">
        <v>2349</v>
      </c>
      <c r="BL145" s="42" t="s">
        <v>2705</v>
      </c>
      <c r="BM145" s="43" t="s">
        <v>2688</v>
      </c>
      <c r="BO145" s="17">
        <v>64414</v>
      </c>
      <c r="BP145" s="18" t="s">
        <v>589</v>
      </c>
    </row>
    <row r="146" spans="1:68" ht="15" customHeight="1" thickBot="1" x14ac:dyDescent="0.35">
      <c r="A146" s="116">
        <v>144</v>
      </c>
      <c r="H146" t="s">
        <v>2638</v>
      </c>
      <c r="I146" s="244">
        <v>8</v>
      </c>
      <c r="J146" s="244">
        <v>0</v>
      </c>
      <c r="K146" s="244" t="s">
        <v>2538</v>
      </c>
      <c r="L146" s="244" t="s">
        <v>2639</v>
      </c>
      <c r="M146" s="244">
        <v>98</v>
      </c>
      <c r="N146" s="244">
        <v>61</v>
      </c>
      <c r="O146" s="244">
        <v>6</v>
      </c>
      <c r="P146" s="244">
        <v>2</v>
      </c>
      <c r="Q146" s="244">
        <v>2</v>
      </c>
      <c r="R146" s="6">
        <f t="shared" si="18"/>
        <v>7</v>
      </c>
      <c r="S146" s="6">
        <f t="shared" si="19"/>
        <v>1</v>
      </c>
      <c r="T146" s="7">
        <f t="shared" si="20"/>
        <v>126720</v>
      </c>
      <c r="U146" s="121" t="str">
        <f t="shared" si="25"/>
        <v>1EF00</v>
      </c>
      <c r="V146" s="10">
        <f t="shared" si="21"/>
        <v>239</v>
      </c>
      <c r="W146" s="10">
        <f t="shared" si="22"/>
        <v>255</v>
      </c>
      <c r="X146" s="11">
        <f t="shared" si="23"/>
        <v>7</v>
      </c>
      <c r="Y146" s="11">
        <f t="shared" si="24"/>
        <v>255</v>
      </c>
      <c r="Z146" s="12" t="str">
        <f t="shared" si="26"/>
        <v>Proprietary A2</v>
      </c>
      <c r="AA146" s="8"/>
      <c r="AB146" s="8"/>
      <c r="AC146" s="8"/>
      <c r="AE146" s="5"/>
      <c r="AI146" s="17">
        <v>64415</v>
      </c>
      <c r="AJ146" s="18" t="s">
        <v>590</v>
      </c>
      <c r="AK146" s="19"/>
      <c r="AL146" s="21"/>
      <c r="AM146" s="21"/>
      <c r="AN146" s="21"/>
      <c r="AO146" s="21"/>
      <c r="AP146" s="20"/>
      <c r="AQ146" s="22"/>
      <c r="AR146" s="20"/>
      <c r="AS146" s="20"/>
      <c r="AT146" s="20"/>
      <c r="AU146" s="20"/>
      <c r="AV146" s="20"/>
      <c r="AW146" s="20"/>
      <c r="AX146" s="221">
        <v>126720</v>
      </c>
      <c r="AY146" s="6">
        <v>7</v>
      </c>
      <c r="AZ146" s="6">
        <v>255</v>
      </c>
      <c r="BA146" s="87" t="s">
        <v>2755</v>
      </c>
      <c r="BB146" s="39" t="s">
        <v>2709</v>
      </c>
      <c r="BC146" s="84" t="s">
        <v>2710</v>
      </c>
      <c r="BD146" s="38" t="s">
        <v>2756</v>
      </c>
      <c r="BE146" s="39" t="s">
        <v>2757</v>
      </c>
      <c r="BF146" s="90" t="s">
        <v>2710</v>
      </c>
      <c r="BJ146" s="47" t="s">
        <v>2758</v>
      </c>
      <c r="BL146" s="42" t="s">
        <v>2693</v>
      </c>
      <c r="BM146" s="43" t="s">
        <v>2688</v>
      </c>
      <c r="BO146" s="17">
        <v>64415</v>
      </c>
      <c r="BP146" s="18" t="s">
        <v>590</v>
      </c>
    </row>
    <row r="147" spans="1:68" ht="15" customHeight="1" thickBot="1" x14ac:dyDescent="0.35">
      <c r="A147" s="116">
        <v>145</v>
      </c>
      <c r="H147" t="s">
        <v>2638</v>
      </c>
      <c r="I147" s="244">
        <v>8</v>
      </c>
      <c r="J147" s="244">
        <v>1</v>
      </c>
      <c r="K147" s="244" t="s">
        <v>2474</v>
      </c>
      <c r="L147" s="244" t="s">
        <v>2474</v>
      </c>
      <c r="M147" s="244" t="s">
        <v>2474</v>
      </c>
      <c r="N147" s="244" t="s">
        <v>2474</v>
      </c>
      <c r="O147" s="244">
        <v>3</v>
      </c>
      <c r="P147" s="244">
        <v>3</v>
      </c>
      <c r="Q147" s="244">
        <v>0</v>
      </c>
      <c r="R147" s="75">
        <f t="shared" si="18"/>
        <v>7</v>
      </c>
      <c r="S147" s="75">
        <f t="shared" si="19"/>
        <v>1</v>
      </c>
      <c r="T147" s="7">
        <f t="shared" si="20"/>
        <v>126720</v>
      </c>
      <c r="U147" s="121" t="str">
        <f t="shared" si="25"/>
        <v>1EF00</v>
      </c>
      <c r="V147" s="10">
        <f t="shared" si="21"/>
        <v>239</v>
      </c>
      <c r="W147" s="10">
        <f t="shared" si="22"/>
        <v>255</v>
      </c>
      <c r="X147" s="11">
        <f t="shared" si="23"/>
        <v>7</v>
      </c>
      <c r="Y147" s="11">
        <f t="shared" si="24"/>
        <v>255</v>
      </c>
      <c r="Z147" s="12" t="str">
        <f t="shared" si="26"/>
        <v>Proprietary A2</v>
      </c>
      <c r="AA147" s="8"/>
      <c r="AB147" s="8"/>
      <c r="AC147" s="8"/>
      <c r="AE147" s="5"/>
      <c r="AI147" s="17">
        <v>64416</v>
      </c>
      <c r="AJ147" s="18" t="s">
        <v>591</v>
      </c>
      <c r="AK147" s="19"/>
      <c r="AQ147" s="37"/>
      <c r="AR147" s="34"/>
      <c r="AS147" s="34"/>
      <c r="AT147" s="34"/>
      <c r="AU147" s="34"/>
      <c r="AV147" s="34"/>
      <c r="AW147" s="34"/>
      <c r="AX147" s="222">
        <v>126720</v>
      </c>
      <c r="AY147" s="6">
        <v>7</v>
      </c>
      <c r="AZ147" s="6">
        <v>255</v>
      </c>
      <c r="BA147" s="87" t="s">
        <v>2759</v>
      </c>
      <c r="BB147" s="39" t="s">
        <v>2352</v>
      </c>
      <c r="BC147" s="84" t="s">
        <v>2710</v>
      </c>
      <c r="BL147" s="42" t="s">
        <v>2693</v>
      </c>
      <c r="BM147" s="43" t="s">
        <v>2688</v>
      </c>
      <c r="BO147" s="17">
        <v>64416</v>
      </c>
      <c r="BP147" s="18" t="s">
        <v>591</v>
      </c>
    </row>
    <row r="148" spans="1:68" ht="15" customHeight="1" thickBot="1" x14ac:dyDescent="0.35">
      <c r="A148" s="116">
        <v>146</v>
      </c>
      <c r="H148" t="s">
        <v>2638</v>
      </c>
      <c r="I148" s="244">
        <v>8</v>
      </c>
      <c r="J148" s="244">
        <v>2</v>
      </c>
      <c r="K148" s="244">
        <v>0</v>
      </c>
      <c r="L148" s="244" t="s">
        <v>2474</v>
      </c>
      <c r="M148" s="244" t="s">
        <v>2474</v>
      </c>
      <c r="N148" s="244" t="s">
        <v>2474</v>
      </c>
      <c r="O148" s="244" t="s">
        <v>2474</v>
      </c>
      <c r="P148" s="244" t="s">
        <v>2474</v>
      </c>
      <c r="Q148" s="244" t="s">
        <v>2474</v>
      </c>
      <c r="R148" s="75">
        <f t="shared" si="18"/>
        <v>7</v>
      </c>
      <c r="S148" s="75">
        <f t="shared" si="19"/>
        <v>1</v>
      </c>
      <c r="T148" s="7">
        <f t="shared" si="20"/>
        <v>126720</v>
      </c>
      <c r="U148" s="121" t="str">
        <f t="shared" si="25"/>
        <v>1EF00</v>
      </c>
      <c r="V148" s="10">
        <f t="shared" si="21"/>
        <v>239</v>
      </c>
      <c r="W148" s="10">
        <f t="shared" si="22"/>
        <v>255</v>
      </c>
      <c r="X148" s="11">
        <f t="shared" si="23"/>
        <v>7</v>
      </c>
      <c r="Y148" s="11">
        <f t="shared" si="24"/>
        <v>255</v>
      </c>
      <c r="Z148" s="12" t="str">
        <f t="shared" si="26"/>
        <v>Proprietary A2</v>
      </c>
      <c r="AA148" s="8"/>
      <c r="AB148" s="8"/>
      <c r="AC148" s="8"/>
      <c r="AE148" s="5"/>
      <c r="AI148" s="17">
        <v>64417</v>
      </c>
      <c r="AJ148" s="18" t="s">
        <v>592</v>
      </c>
      <c r="AK148" s="19"/>
      <c r="AL148" s="21"/>
      <c r="AM148" s="21"/>
      <c r="AN148" s="21"/>
      <c r="AO148" s="21"/>
      <c r="AP148" s="20"/>
      <c r="AQ148" s="22"/>
      <c r="AR148" s="20"/>
      <c r="AS148" s="20"/>
      <c r="AT148" s="20"/>
      <c r="AU148" s="20"/>
      <c r="AV148" s="20"/>
      <c r="AW148" s="20"/>
      <c r="AX148" s="221">
        <v>126720</v>
      </c>
      <c r="AY148" s="6">
        <v>7</v>
      </c>
      <c r="AZ148" s="6">
        <v>255</v>
      </c>
      <c r="BA148" s="87" t="s">
        <v>2760</v>
      </c>
      <c r="BB148" s="39" t="s">
        <v>2411</v>
      </c>
      <c r="BC148" s="84" t="s">
        <v>2710</v>
      </c>
      <c r="BL148" s="42" t="s">
        <v>2693</v>
      </c>
      <c r="BM148" s="43" t="s">
        <v>2688</v>
      </c>
      <c r="BO148" s="17">
        <v>64417</v>
      </c>
      <c r="BP148" s="18" t="s">
        <v>592</v>
      </c>
    </row>
    <row r="149" spans="1:68" ht="15" customHeight="1" thickBot="1" x14ac:dyDescent="0.35">
      <c r="A149" s="116">
        <v>147</v>
      </c>
      <c r="H149" t="s">
        <v>2638</v>
      </c>
      <c r="I149" s="244">
        <v>8</v>
      </c>
      <c r="J149" s="244">
        <v>3</v>
      </c>
      <c r="K149" s="244" t="s">
        <v>2474</v>
      </c>
      <c r="L149" s="244" t="s">
        <v>2474</v>
      </c>
      <c r="M149" s="244" t="s">
        <v>2474</v>
      </c>
      <c r="N149" s="244" t="s">
        <v>2474</v>
      </c>
      <c r="O149" s="244">
        <v>0</v>
      </c>
      <c r="P149" s="244">
        <v>0</v>
      </c>
      <c r="Q149" s="244" t="s">
        <v>2474</v>
      </c>
      <c r="R149" s="75">
        <f t="shared" si="18"/>
        <v>7</v>
      </c>
      <c r="S149" s="75">
        <f t="shared" si="19"/>
        <v>1</v>
      </c>
      <c r="T149" s="7">
        <f t="shared" si="20"/>
        <v>126720</v>
      </c>
      <c r="U149" s="121" t="str">
        <f t="shared" si="25"/>
        <v>1EF00</v>
      </c>
      <c r="V149" s="10">
        <f t="shared" si="21"/>
        <v>239</v>
      </c>
      <c r="W149" s="10">
        <f t="shared" si="22"/>
        <v>255</v>
      </c>
      <c r="X149" s="11">
        <f t="shared" si="23"/>
        <v>7</v>
      </c>
      <c r="Y149" s="11">
        <f t="shared" si="24"/>
        <v>255</v>
      </c>
      <c r="Z149" s="12" t="str">
        <f t="shared" si="26"/>
        <v>Proprietary A2</v>
      </c>
      <c r="AA149" s="8"/>
      <c r="AB149" s="8"/>
      <c r="AC149" s="8"/>
      <c r="AE149" s="5"/>
      <c r="AI149" s="17">
        <v>64418</v>
      </c>
      <c r="AJ149" s="18" t="s">
        <v>593</v>
      </c>
      <c r="AK149" s="19"/>
      <c r="AQ149" s="37"/>
      <c r="AR149" s="34"/>
      <c r="AS149" s="34"/>
      <c r="AT149" s="34"/>
      <c r="AU149" s="34"/>
      <c r="AV149" s="34"/>
      <c r="AW149" s="34"/>
      <c r="AX149" s="222">
        <v>126720</v>
      </c>
      <c r="AY149" s="6">
        <v>7</v>
      </c>
      <c r="AZ149" s="6">
        <v>255</v>
      </c>
      <c r="BA149" s="87" t="s">
        <v>2761</v>
      </c>
      <c r="BB149" s="39" t="s">
        <v>2412</v>
      </c>
      <c r="BC149" s="84" t="s">
        <v>2710</v>
      </c>
      <c r="BL149" s="42" t="s">
        <v>2693</v>
      </c>
      <c r="BM149" s="43" t="s">
        <v>2688</v>
      </c>
      <c r="BO149" s="17">
        <v>64418</v>
      </c>
      <c r="BP149" s="18" t="s">
        <v>593</v>
      </c>
    </row>
    <row r="150" spans="1:68" ht="15" customHeight="1" thickBot="1" x14ac:dyDescent="0.35">
      <c r="A150" s="116">
        <v>148</v>
      </c>
      <c r="H150" t="s">
        <v>2638</v>
      </c>
      <c r="I150" s="244">
        <v>8</v>
      </c>
      <c r="J150" s="244">
        <v>4</v>
      </c>
      <c r="K150" s="244" t="s">
        <v>2474</v>
      </c>
      <c r="L150" s="244" t="s">
        <v>2474</v>
      </c>
      <c r="M150" s="244" t="s">
        <v>2483</v>
      </c>
      <c r="N150" s="244" t="s">
        <v>2474</v>
      </c>
      <c r="O150" s="244" t="s">
        <v>2474</v>
      </c>
      <c r="P150" s="244" t="s">
        <v>2474</v>
      </c>
      <c r="Q150" s="244" t="s">
        <v>2483</v>
      </c>
      <c r="R150" s="6">
        <f t="shared" si="18"/>
        <v>7</v>
      </c>
      <c r="S150" s="6">
        <f t="shared" si="19"/>
        <v>1</v>
      </c>
      <c r="T150" s="7">
        <f t="shared" si="20"/>
        <v>126720</v>
      </c>
      <c r="U150" s="121" t="str">
        <f t="shared" si="25"/>
        <v>1EF00</v>
      </c>
      <c r="V150" s="10">
        <f t="shared" si="21"/>
        <v>239</v>
      </c>
      <c r="W150" s="10">
        <f t="shared" si="22"/>
        <v>255</v>
      </c>
      <c r="X150" s="11">
        <f t="shared" si="23"/>
        <v>7</v>
      </c>
      <c r="Y150" s="11">
        <f t="shared" si="24"/>
        <v>255</v>
      </c>
      <c r="Z150" s="12" t="str">
        <f t="shared" si="26"/>
        <v>Proprietary A2</v>
      </c>
      <c r="AA150" s="8"/>
      <c r="AB150" s="8"/>
      <c r="AC150" s="8"/>
      <c r="AE150" s="5"/>
      <c r="AI150" s="17">
        <v>64419</v>
      </c>
      <c r="AJ150" s="18" t="s">
        <v>594</v>
      </c>
      <c r="AK150" s="19"/>
      <c r="AL150" s="21"/>
      <c r="AM150" s="21"/>
      <c r="AN150" s="21"/>
      <c r="AO150" s="21"/>
      <c r="AP150" s="20"/>
      <c r="AQ150" s="22"/>
      <c r="AR150" s="20"/>
      <c r="AS150" s="20"/>
      <c r="AT150" s="20"/>
      <c r="AU150" s="20"/>
      <c r="AV150" s="20"/>
      <c r="AW150" s="20"/>
      <c r="AX150" s="221">
        <v>126720</v>
      </c>
      <c r="AY150" s="6">
        <v>7</v>
      </c>
      <c r="AZ150" s="6">
        <v>255</v>
      </c>
      <c r="BA150" s="87" t="s">
        <v>2762</v>
      </c>
      <c r="BB150" s="39" t="s">
        <v>2413</v>
      </c>
      <c r="BC150" s="84" t="s">
        <v>2710</v>
      </c>
      <c r="BL150" s="42" t="s">
        <v>2693</v>
      </c>
      <c r="BM150" s="43" t="s">
        <v>2688</v>
      </c>
      <c r="BO150" s="17">
        <v>64419</v>
      </c>
      <c r="BP150" s="18" t="s">
        <v>594</v>
      </c>
    </row>
    <row r="151" spans="1:68" ht="15" customHeight="1" thickBot="1" x14ac:dyDescent="0.35">
      <c r="A151" s="116">
        <v>149</v>
      </c>
      <c r="H151" t="s">
        <v>2638</v>
      </c>
      <c r="I151" s="244">
        <v>8</v>
      </c>
      <c r="J151" s="244">
        <v>5</v>
      </c>
      <c r="K151" s="244" t="s">
        <v>2474</v>
      </c>
      <c r="L151" s="244" t="s">
        <v>2474</v>
      </c>
      <c r="M151" s="244" t="s">
        <v>2474</v>
      </c>
      <c r="N151" s="244" t="s">
        <v>2483</v>
      </c>
      <c r="O151" s="244">
        <v>0</v>
      </c>
      <c r="P151" s="244">
        <v>0</v>
      </c>
      <c r="Q151" s="244" t="s">
        <v>2474</v>
      </c>
      <c r="R151" s="6">
        <f t="shared" si="18"/>
        <v>7</v>
      </c>
      <c r="S151" s="6">
        <f t="shared" si="19"/>
        <v>1</v>
      </c>
      <c r="T151" s="7">
        <f t="shared" si="20"/>
        <v>126720</v>
      </c>
      <c r="U151" s="121" t="str">
        <f t="shared" si="25"/>
        <v>1EF00</v>
      </c>
      <c r="V151" s="10">
        <f t="shared" si="21"/>
        <v>239</v>
      </c>
      <c r="W151" s="10">
        <f t="shared" si="22"/>
        <v>255</v>
      </c>
      <c r="X151" s="11">
        <f t="shared" si="23"/>
        <v>7</v>
      </c>
      <c r="Y151" s="11">
        <f t="shared" si="24"/>
        <v>255</v>
      </c>
      <c r="Z151" s="12" t="str">
        <f t="shared" si="26"/>
        <v>Proprietary A2</v>
      </c>
      <c r="AA151" s="8"/>
      <c r="AB151" s="8"/>
      <c r="AC151" s="8"/>
      <c r="AE151" s="5"/>
      <c r="AI151" s="17">
        <v>64447</v>
      </c>
      <c r="AJ151" s="18" t="s">
        <v>622</v>
      </c>
      <c r="AK151" s="19"/>
      <c r="AQ151" s="37"/>
      <c r="AR151" s="34"/>
      <c r="AS151" s="34"/>
      <c r="AT151" s="34"/>
      <c r="AU151" s="34"/>
      <c r="AV151" s="34"/>
      <c r="AW151" s="34"/>
      <c r="AX151" s="222">
        <v>126720</v>
      </c>
      <c r="AY151" s="6">
        <v>7</v>
      </c>
      <c r="AZ151" s="6">
        <v>255</v>
      </c>
      <c r="BA151" s="87" t="s">
        <v>2763</v>
      </c>
      <c r="BB151" s="39" t="s">
        <v>2415</v>
      </c>
      <c r="BC151" s="84" t="s">
        <v>2710</v>
      </c>
      <c r="BL151" s="42" t="s">
        <v>2693</v>
      </c>
      <c r="BM151" s="43" t="s">
        <v>2688</v>
      </c>
      <c r="BO151" s="17">
        <v>64447</v>
      </c>
      <c r="BP151" s="18" t="s">
        <v>622</v>
      </c>
    </row>
    <row r="152" spans="1:68" ht="15" customHeight="1" thickBot="1" x14ac:dyDescent="0.35">
      <c r="A152" s="116">
        <v>150</v>
      </c>
      <c r="H152" t="s">
        <v>2638</v>
      </c>
      <c r="I152" s="244">
        <v>8</v>
      </c>
      <c r="J152" s="244">
        <v>6</v>
      </c>
      <c r="K152" s="244" t="s">
        <v>2483</v>
      </c>
      <c r="L152" s="244" t="s">
        <v>2474</v>
      </c>
      <c r="M152" s="244" t="s">
        <v>2474</v>
      </c>
      <c r="N152" s="244" t="s">
        <v>2474</v>
      </c>
      <c r="O152" s="244" t="s">
        <v>2474</v>
      </c>
      <c r="P152" s="244" t="s">
        <v>2474</v>
      </c>
      <c r="Q152" s="244" t="s">
        <v>2474</v>
      </c>
      <c r="R152" s="6">
        <f t="shared" si="18"/>
        <v>7</v>
      </c>
      <c r="S152" s="6">
        <f t="shared" si="19"/>
        <v>1</v>
      </c>
      <c r="T152" s="7">
        <f t="shared" si="20"/>
        <v>126720</v>
      </c>
      <c r="U152" s="121" t="str">
        <f t="shared" si="25"/>
        <v>1EF00</v>
      </c>
      <c r="V152" s="10">
        <f t="shared" si="21"/>
        <v>239</v>
      </c>
      <c r="W152" s="10">
        <f t="shared" si="22"/>
        <v>255</v>
      </c>
      <c r="X152" s="11">
        <f t="shared" si="23"/>
        <v>7</v>
      </c>
      <c r="Y152" s="11">
        <f t="shared" si="24"/>
        <v>255</v>
      </c>
      <c r="Z152" s="12" t="str">
        <f t="shared" si="26"/>
        <v>Proprietary A2</v>
      </c>
      <c r="AA152" s="8"/>
      <c r="AB152" s="8"/>
      <c r="AC152" s="8"/>
      <c r="AE152" s="5"/>
      <c r="AI152" s="17">
        <v>64448</v>
      </c>
      <c r="AJ152" s="18" t="s">
        <v>623</v>
      </c>
      <c r="AK152" s="19"/>
      <c r="AL152" s="21"/>
      <c r="AM152" s="21"/>
      <c r="AN152" s="21"/>
      <c r="AO152" s="21"/>
      <c r="AP152" s="20"/>
      <c r="AQ152" s="22"/>
      <c r="AR152" s="20"/>
      <c r="AS152" s="20"/>
      <c r="AT152" s="20"/>
      <c r="AU152" s="20"/>
      <c r="AV152" s="20"/>
      <c r="AW152" s="20"/>
      <c r="AX152" s="221">
        <v>126720</v>
      </c>
      <c r="AY152" s="6">
        <v>7</v>
      </c>
      <c r="AZ152" s="6">
        <v>255</v>
      </c>
      <c r="BA152" s="87" t="s">
        <v>2764</v>
      </c>
      <c r="BB152" s="39" t="s">
        <v>2414</v>
      </c>
      <c r="BC152" s="84" t="s">
        <v>2710</v>
      </c>
      <c r="BL152" s="42" t="s">
        <v>2693</v>
      </c>
      <c r="BM152" s="43" t="s">
        <v>2688</v>
      </c>
      <c r="BO152" s="17">
        <v>64448</v>
      </c>
      <c r="BP152" s="18" t="s">
        <v>623</v>
      </c>
    </row>
    <row r="153" spans="1:68" ht="15" customHeight="1" thickBot="1" x14ac:dyDescent="0.35">
      <c r="A153" s="116">
        <v>151</v>
      </c>
      <c r="H153" t="s">
        <v>2638</v>
      </c>
      <c r="I153" s="244">
        <v>8</v>
      </c>
      <c r="J153" s="244">
        <v>20</v>
      </c>
      <c r="K153" s="244" t="s">
        <v>2539</v>
      </c>
      <c r="L153" s="244" t="s">
        <v>2639</v>
      </c>
      <c r="M153" s="244">
        <v>98</v>
      </c>
      <c r="N153" s="244">
        <v>12</v>
      </c>
      <c r="O153" s="244">
        <v>7</v>
      </c>
      <c r="P153" s="244">
        <v>2</v>
      </c>
      <c r="Q153" s="244">
        <v>2</v>
      </c>
      <c r="R153" s="75">
        <f t="shared" si="18"/>
        <v>7</v>
      </c>
      <c r="S153" s="75">
        <f t="shared" si="19"/>
        <v>1</v>
      </c>
      <c r="T153" s="7">
        <f t="shared" si="20"/>
        <v>126720</v>
      </c>
      <c r="U153" s="121" t="str">
        <f t="shared" si="25"/>
        <v>1EF00</v>
      </c>
      <c r="V153" s="10">
        <f t="shared" si="21"/>
        <v>239</v>
      </c>
      <c r="W153" s="10">
        <f t="shared" si="22"/>
        <v>255</v>
      </c>
      <c r="X153" s="11">
        <f t="shared" si="23"/>
        <v>7</v>
      </c>
      <c r="Y153" s="11">
        <f t="shared" si="24"/>
        <v>255</v>
      </c>
      <c r="Z153" s="12" t="str">
        <f t="shared" si="26"/>
        <v>Proprietary A2</v>
      </c>
      <c r="AA153" s="8"/>
      <c r="AB153" s="8"/>
      <c r="AC153" s="8"/>
      <c r="AE153" s="5"/>
      <c r="AI153" s="17">
        <v>64449</v>
      </c>
      <c r="AJ153" s="18" t="s">
        <v>624</v>
      </c>
      <c r="AK153" s="19"/>
      <c r="AQ153" s="37"/>
      <c r="AR153" s="34"/>
      <c r="AS153" s="34"/>
      <c r="AT153" s="34"/>
      <c r="AU153" s="34"/>
      <c r="AV153" s="34"/>
      <c r="AW153" s="34"/>
      <c r="AX153" s="222">
        <v>126720</v>
      </c>
      <c r="AY153" s="6">
        <v>7</v>
      </c>
      <c r="AZ153" s="6">
        <v>255</v>
      </c>
      <c r="BA153" s="87" t="s">
        <v>2755</v>
      </c>
      <c r="BB153" s="39" t="s">
        <v>2709</v>
      </c>
      <c r="BC153" s="84" t="s">
        <v>2710</v>
      </c>
      <c r="BD153" s="38" t="s">
        <v>2756</v>
      </c>
      <c r="BE153" s="39" t="s">
        <v>2757</v>
      </c>
      <c r="BF153" s="90" t="s">
        <v>2710</v>
      </c>
      <c r="BJ153" s="47" t="s">
        <v>2758</v>
      </c>
      <c r="BL153" s="42" t="s">
        <v>2693</v>
      </c>
      <c r="BM153" s="43" t="s">
        <v>2688</v>
      </c>
      <c r="BO153" s="17">
        <v>64449</v>
      </c>
      <c r="BP153" s="18" t="s">
        <v>624</v>
      </c>
    </row>
    <row r="154" spans="1:68" ht="15" customHeight="1" thickBot="1" x14ac:dyDescent="0.35">
      <c r="A154" s="116">
        <v>152</v>
      </c>
      <c r="H154" t="s">
        <v>2638</v>
      </c>
      <c r="I154" s="244">
        <v>8</v>
      </c>
      <c r="J154" s="244">
        <v>21</v>
      </c>
      <c r="K154" s="244" t="s">
        <v>2474</v>
      </c>
      <c r="L154" s="244" t="s">
        <v>2474</v>
      </c>
      <c r="M154" s="244" t="s">
        <v>2474</v>
      </c>
      <c r="N154" s="244" t="s">
        <v>2474</v>
      </c>
      <c r="O154" s="244" t="s">
        <v>2474</v>
      </c>
      <c r="P154" s="244" t="s">
        <v>2474</v>
      </c>
      <c r="Q154" s="244" t="s">
        <v>2474</v>
      </c>
      <c r="R154" s="75">
        <f t="shared" si="18"/>
        <v>7</v>
      </c>
      <c r="S154" s="75">
        <f t="shared" si="19"/>
        <v>1</v>
      </c>
      <c r="T154" s="7">
        <f t="shared" si="20"/>
        <v>126720</v>
      </c>
      <c r="U154" s="121" t="str">
        <f t="shared" si="25"/>
        <v>1EF00</v>
      </c>
      <c r="V154" s="10">
        <f t="shared" si="21"/>
        <v>239</v>
      </c>
      <c r="W154" s="10">
        <f t="shared" si="22"/>
        <v>255</v>
      </c>
      <c r="X154" s="11">
        <f t="shared" si="23"/>
        <v>7</v>
      </c>
      <c r="Y154" s="11">
        <f t="shared" si="24"/>
        <v>255</v>
      </c>
      <c r="Z154" s="12" t="str">
        <f t="shared" si="26"/>
        <v>Proprietary A2</v>
      </c>
      <c r="AA154" s="8"/>
      <c r="AB154" s="8"/>
      <c r="AC154" s="8"/>
      <c r="AE154" s="5"/>
      <c r="AI154" s="17">
        <v>64492</v>
      </c>
      <c r="AJ154" s="18" t="s">
        <v>667</v>
      </c>
      <c r="AK154" s="19"/>
      <c r="AL154" s="21"/>
      <c r="AM154" s="21"/>
      <c r="AN154" s="21"/>
      <c r="AO154" s="21"/>
      <c r="AP154" s="20"/>
      <c r="AQ154" s="22"/>
      <c r="AR154" s="20"/>
      <c r="AS154" s="20"/>
      <c r="AT154" s="20"/>
      <c r="AU154" s="20"/>
      <c r="AV154" s="20"/>
      <c r="AW154" s="20"/>
      <c r="AX154" s="221">
        <v>126720</v>
      </c>
      <c r="AY154" s="6">
        <v>7</v>
      </c>
      <c r="AZ154" s="6">
        <v>255</v>
      </c>
      <c r="BA154" s="87" t="s">
        <v>2759</v>
      </c>
      <c r="BB154" s="39" t="s">
        <v>2352</v>
      </c>
      <c r="BC154" s="84" t="s">
        <v>2710</v>
      </c>
      <c r="BL154" s="42" t="s">
        <v>2693</v>
      </c>
      <c r="BM154" s="43" t="s">
        <v>2688</v>
      </c>
      <c r="BO154" s="17">
        <v>64492</v>
      </c>
      <c r="BP154" s="18" t="s">
        <v>667</v>
      </c>
    </row>
    <row r="155" spans="1:68" ht="15" customHeight="1" thickBot="1" x14ac:dyDescent="0.35">
      <c r="A155" s="116">
        <v>153</v>
      </c>
      <c r="H155" t="s">
        <v>2638</v>
      </c>
      <c r="I155" s="244">
        <v>8</v>
      </c>
      <c r="J155" s="244">
        <v>22</v>
      </c>
      <c r="K155" s="244" t="s">
        <v>2474</v>
      </c>
      <c r="L155" s="244" t="s">
        <v>2474</v>
      </c>
      <c r="M155" s="244" t="s">
        <v>2474</v>
      </c>
      <c r="N155" s="244" t="s">
        <v>2474</v>
      </c>
      <c r="O155" s="244" t="s">
        <v>2474</v>
      </c>
      <c r="P155" s="244" t="s">
        <v>2474</v>
      </c>
      <c r="Q155" s="244" t="s">
        <v>2474</v>
      </c>
      <c r="R155" s="6">
        <f t="shared" si="18"/>
        <v>7</v>
      </c>
      <c r="S155" s="6">
        <f t="shared" si="19"/>
        <v>1</v>
      </c>
      <c r="T155" s="7">
        <f t="shared" si="20"/>
        <v>126720</v>
      </c>
      <c r="U155" s="121" t="str">
        <f t="shared" si="25"/>
        <v>1EF00</v>
      </c>
      <c r="V155" s="10">
        <f t="shared" si="21"/>
        <v>239</v>
      </c>
      <c r="W155" s="10">
        <f t="shared" si="22"/>
        <v>255</v>
      </c>
      <c r="X155" s="11">
        <f t="shared" si="23"/>
        <v>7</v>
      </c>
      <c r="Y155" s="11">
        <f t="shared" si="24"/>
        <v>255</v>
      </c>
      <c r="Z155" s="12" t="str">
        <f t="shared" si="26"/>
        <v>Proprietary A2</v>
      </c>
      <c r="AA155" s="8"/>
      <c r="AB155" s="8"/>
      <c r="AC155" s="8"/>
      <c r="AE155" s="5"/>
      <c r="AI155" s="17">
        <v>64493</v>
      </c>
      <c r="AJ155" s="18" t="s">
        <v>668</v>
      </c>
      <c r="AK155" s="19"/>
      <c r="AQ155" s="37"/>
      <c r="AR155" s="34"/>
      <c r="AS155" s="34"/>
      <c r="AT155" s="34"/>
      <c r="AU155" s="34"/>
      <c r="AV155" s="34"/>
      <c r="AW155" s="34"/>
      <c r="AX155" s="222">
        <v>126720</v>
      </c>
      <c r="AY155" s="6">
        <v>7</v>
      </c>
      <c r="AZ155" s="6">
        <v>255</v>
      </c>
      <c r="BA155" s="87" t="s">
        <v>2760</v>
      </c>
      <c r="BB155" s="39" t="s">
        <v>2411</v>
      </c>
      <c r="BC155" s="84" t="s">
        <v>2710</v>
      </c>
      <c r="BL155" s="42" t="s">
        <v>2693</v>
      </c>
      <c r="BM155" s="43" t="s">
        <v>2688</v>
      </c>
      <c r="BO155" s="17">
        <v>64493</v>
      </c>
      <c r="BP155" s="18" t="s">
        <v>668</v>
      </c>
    </row>
    <row r="156" spans="1:68" ht="15" customHeight="1" thickBot="1" x14ac:dyDescent="0.35">
      <c r="A156" s="116">
        <v>154</v>
      </c>
      <c r="H156" t="s">
        <v>2638</v>
      </c>
      <c r="I156" s="244">
        <v>8</v>
      </c>
      <c r="J156" s="244">
        <v>23</v>
      </c>
      <c r="K156" s="244" t="s">
        <v>2474</v>
      </c>
      <c r="L156" s="244" t="s">
        <v>2474</v>
      </c>
      <c r="M156" s="244" t="s">
        <v>2474</v>
      </c>
      <c r="N156" s="244" t="s">
        <v>2474</v>
      </c>
      <c r="O156" s="244" t="s">
        <v>2483</v>
      </c>
      <c r="P156" s="244" t="s">
        <v>2474</v>
      </c>
      <c r="Q156" s="244" t="s">
        <v>2474</v>
      </c>
      <c r="R156" s="6">
        <f t="shared" si="18"/>
        <v>7</v>
      </c>
      <c r="S156" s="6">
        <f t="shared" si="19"/>
        <v>1</v>
      </c>
      <c r="T156" s="7">
        <f t="shared" si="20"/>
        <v>126720</v>
      </c>
      <c r="U156" s="121" t="str">
        <f t="shared" si="25"/>
        <v>1EF00</v>
      </c>
      <c r="V156" s="10">
        <f t="shared" si="21"/>
        <v>239</v>
      </c>
      <c r="W156" s="10">
        <f t="shared" si="22"/>
        <v>255</v>
      </c>
      <c r="X156" s="11">
        <f t="shared" si="23"/>
        <v>7</v>
      </c>
      <c r="Y156" s="11">
        <f t="shared" si="24"/>
        <v>255</v>
      </c>
      <c r="Z156" s="12" t="str">
        <f t="shared" si="26"/>
        <v>Proprietary A2</v>
      </c>
      <c r="AA156" s="8"/>
      <c r="AB156" s="8"/>
      <c r="AC156" s="8"/>
      <c r="AE156" s="5"/>
      <c r="AI156" s="17">
        <v>64494</v>
      </c>
      <c r="AJ156" s="18" t="s">
        <v>669</v>
      </c>
      <c r="AK156" s="19"/>
      <c r="AL156" s="21"/>
      <c r="AM156" s="21"/>
      <c r="AN156" s="21"/>
      <c r="AO156" s="21"/>
      <c r="AP156" s="20"/>
      <c r="AQ156" s="22"/>
      <c r="AR156" s="20"/>
      <c r="AS156" s="20"/>
      <c r="AT156" s="20"/>
      <c r="AU156" s="20"/>
      <c r="AV156" s="20"/>
      <c r="AW156" s="20"/>
      <c r="AX156" s="221">
        <v>126720</v>
      </c>
      <c r="AY156" s="6">
        <v>7</v>
      </c>
      <c r="AZ156" s="6">
        <v>255</v>
      </c>
      <c r="BA156" s="87" t="s">
        <v>2761</v>
      </c>
      <c r="BB156" s="39" t="s">
        <v>2412</v>
      </c>
      <c r="BC156" s="84" t="s">
        <v>2710</v>
      </c>
      <c r="BL156" s="42" t="s">
        <v>2693</v>
      </c>
      <c r="BM156" s="43" t="s">
        <v>2688</v>
      </c>
      <c r="BO156" s="17">
        <v>64494</v>
      </c>
      <c r="BP156" s="18" t="s">
        <v>669</v>
      </c>
    </row>
    <row r="157" spans="1:68" ht="15" customHeight="1" thickBot="1" x14ac:dyDescent="0.35">
      <c r="A157" s="116">
        <v>155</v>
      </c>
      <c r="H157" t="s">
        <v>2638</v>
      </c>
      <c r="I157" s="244">
        <v>8</v>
      </c>
      <c r="J157" s="244">
        <v>24</v>
      </c>
      <c r="K157" s="244" t="s">
        <v>2474</v>
      </c>
      <c r="L157" s="244" t="s">
        <v>2483</v>
      </c>
      <c r="M157" s="244" t="s">
        <v>2474</v>
      </c>
      <c r="N157" s="244" t="s">
        <v>2474</v>
      </c>
      <c r="O157" s="244" t="s">
        <v>2474</v>
      </c>
      <c r="P157" s="244" t="s">
        <v>2474</v>
      </c>
      <c r="Q157" s="244" t="s">
        <v>2474</v>
      </c>
      <c r="R157" s="6">
        <f t="shared" si="18"/>
        <v>7</v>
      </c>
      <c r="S157" s="6">
        <f t="shared" si="19"/>
        <v>1</v>
      </c>
      <c r="T157" s="7">
        <f t="shared" si="20"/>
        <v>126720</v>
      </c>
      <c r="U157" s="121" t="str">
        <f t="shared" si="25"/>
        <v>1EF00</v>
      </c>
      <c r="V157" s="10">
        <f t="shared" si="21"/>
        <v>239</v>
      </c>
      <c r="W157" s="10">
        <f t="shared" si="22"/>
        <v>255</v>
      </c>
      <c r="X157" s="11">
        <f t="shared" si="23"/>
        <v>7</v>
      </c>
      <c r="Y157" s="11">
        <f t="shared" si="24"/>
        <v>255</v>
      </c>
      <c r="Z157" s="12" t="str">
        <f t="shared" si="26"/>
        <v>Proprietary A2</v>
      </c>
      <c r="AA157" s="8"/>
      <c r="AB157" s="8"/>
      <c r="AC157" s="8"/>
      <c r="AE157" s="5"/>
      <c r="AI157" s="17">
        <v>64495</v>
      </c>
      <c r="AJ157" s="18" t="s">
        <v>670</v>
      </c>
      <c r="AK157" s="19"/>
      <c r="AQ157" s="37"/>
      <c r="AR157" s="34"/>
      <c r="AS157" s="34"/>
      <c r="AT157" s="34"/>
      <c r="AU157" s="34"/>
      <c r="AV157" s="34"/>
      <c r="AW157" s="34"/>
      <c r="AX157" s="222">
        <v>126720</v>
      </c>
      <c r="AY157" s="6">
        <v>7</v>
      </c>
      <c r="AZ157" s="6">
        <v>255</v>
      </c>
      <c r="BA157" s="87" t="s">
        <v>2762</v>
      </c>
      <c r="BB157" s="39" t="s">
        <v>2413</v>
      </c>
      <c r="BC157" s="84" t="s">
        <v>2710</v>
      </c>
      <c r="BL157" s="42" t="s">
        <v>2693</v>
      </c>
      <c r="BM157" s="43" t="s">
        <v>2688</v>
      </c>
      <c r="BO157" s="17">
        <v>64495</v>
      </c>
      <c r="BP157" s="18" t="s">
        <v>670</v>
      </c>
    </row>
    <row r="158" spans="1:68" ht="15" customHeight="1" thickBot="1" x14ac:dyDescent="0.35">
      <c r="A158" s="116">
        <v>156</v>
      </c>
      <c r="H158" t="s">
        <v>2654</v>
      </c>
      <c r="I158" s="244">
        <v>8</v>
      </c>
      <c r="J158" s="244" t="s">
        <v>2500</v>
      </c>
      <c r="K158" s="244">
        <v>22</v>
      </c>
      <c r="L158" s="244" t="s">
        <v>2474</v>
      </c>
      <c r="M158" s="244" t="s">
        <v>2474</v>
      </c>
      <c r="N158" s="244" t="s">
        <v>2474</v>
      </c>
      <c r="O158" s="244" t="s">
        <v>2474</v>
      </c>
      <c r="P158" s="244" t="s">
        <v>2474</v>
      </c>
      <c r="Q158" s="244" t="s">
        <v>2477</v>
      </c>
      <c r="R158" s="6">
        <f t="shared" si="18"/>
        <v>3</v>
      </c>
      <c r="S158" s="6">
        <f t="shared" si="19"/>
        <v>1</v>
      </c>
      <c r="T158" s="7">
        <f t="shared" si="20"/>
        <v>129284</v>
      </c>
      <c r="U158" s="121" t="str">
        <f t="shared" si="25"/>
        <v>1F904</v>
      </c>
      <c r="V158" s="10">
        <f t="shared" si="21"/>
        <v>249</v>
      </c>
      <c r="W158" s="10">
        <f t="shared" si="22"/>
        <v>4</v>
      </c>
      <c r="X158" s="11">
        <f t="shared" si="23"/>
        <v>7</v>
      </c>
      <c r="Y158" s="11">
        <f t="shared" si="24"/>
        <v>249</v>
      </c>
      <c r="Z158" s="12" t="str">
        <f t="shared" si="26"/>
        <v>Navigation Data</v>
      </c>
      <c r="AA158" s="8"/>
      <c r="AB158" s="8"/>
      <c r="AC158" s="8"/>
      <c r="AE158" s="5"/>
      <c r="AI158" s="17">
        <v>64496</v>
      </c>
      <c r="AJ158" s="18" t="s">
        <v>671</v>
      </c>
      <c r="AK158" s="19"/>
      <c r="AL158" s="21"/>
      <c r="AM158" s="21"/>
      <c r="AN158" s="21"/>
      <c r="AO158" s="21"/>
      <c r="AP158" s="20"/>
      <c r="AQ158" s="22"/>
      <c r="AR158" s="20"/>
      <c r="AS158" s="20"/>
      <c r="AT158" s="20"/>
      <c r="AU158" s="20"/>
      <c r="AV158" s="20"/>
      <c r="AW158" s="20"/>
      <c r="AX158" s="221">
        <v>129284</v>
      </c>
      <c r="AY158" s="6">
        <v>7</v>
      </c>
      <c r="AZ158" s="6">
        <v>249</v>
      </c>
      <c r="BA158" s="87" t="s">
        <v>2826</v>
      </c>
      <c r="BB158" s="39" t="s">
        <v>2709</v>
      </c>
      <c r="BC158" s="84" t="s">
        <v>2710</v>
      </c>
      <c r="BL158" s="42" t="s">
        <v>2693</v>
      </c>
      <c r="BM158" s="43" t="s">
        <v>2688</v>
      </c>
      <c r="BO158" s="17">
        <v>64496</v>
      </c>
      <c r="BP158" s="18" t="s">
        <v>671</v>
      </c>
    </row>
    <row r="159" spans="1:68" ht="15" customHeight="1" thickBot="1" x14ac:dyDescent="0.35">
      <c r="A159" s="116">
        <v>157</v>
      </c>
      <c r="H159" t="s">
        <v>2654</v>
      </c>
      <c r="I159" s="244">
        <v>8</v>
      </c>
      <c r="J159" s="244" t="s">
        <v>2502</v>
      </c>
      <c r="K159" s="244" t="s">
        <v>2474</v>
      </c>
      <c r="L159" s="244" t="s">
        <v>2474</v>
      </c>
      <c r="M159" s="244" t="s">
        <v>2474</v>
      </c>
      <c r="N159" s="244" t="s">
        <v>2474</v>
      </c>
      <c r="O159" s="244" t="s">
        <v>2474</v>
      </c>
      <c r="P159" s="244" t="s">
        <v>2474</v>
      </c>
      <c r="Q159" s="244" t="s">
        <v>2474</v>
      </c>
      <c r="R159" s="75">
        <f t="shared" si="18"/>
        <v>3</v>
      </c>
      <c r="S159" s="75">
        <f t="shared" si="19"/>
        <v>1</v>
      </c>
      <c r="T159" s="7">
        <f t="shared" si="20"/>
        <v>129284</v>
      </c>
      <c r="U159" s="121" t="str">
        <f t="shared" si="25"/>
        <v>1F904</v>
      </c>
      <c r="V159" s="10">
        <f t="shared" si="21"/>
        <v>249</v>
      </c>
      <c r="W159" s="10">
        <f t="shared" si="22"/>
        <v>4</v>
      </c>
      <c r="X159" s="11">
        <f t="shared" si="23"/>
        <v>7</v>
      </c>
      <c r="Y159" s="11">
        <f t="shared" si="24"/>
        <v>249</v>
      </c>
      <c r="Z159" s="12" t="str">
        <f t="shared" si="26"/>
        <v>Navigation Data</v>
      </c>
      <c r="AA159" s="8"/>
      <c r="AB159" s="8"/>
      <c r="AC159" s="8"/>
      <c r="AE159" s="5"/>
      <c r="AI159" s="17">
        <v>64497</v>
      </c>
      <c r="AJ159" s="18" t="s">
        <v>672</v>
      </c>
      <c r="AK159" s="19"/>
      <c r="AQ159" s="37"/>
      <c r="AR159" s="34"/>
      <c r="AS159" s="34"/>
      <c r="AT159" s="34"/>
      <c r="AU159" s="34"/>
      <c r="AV159" s="34"/>
      <c r="AW159" s="34"/>
      <c r="AX159" s="222">
        <v>129284</v>
      </c>
      <c r="AY159" s="6">
        <v>7</v>
      </c>
      <c r="AZ159" s="6">
        <v>249</v>
      </c>
      <c r="BA159" s="87" t="s">
        <v>2826</v>
      </c>
      <c r="BB159" s="39" t="s">
        <v>2352</v>
      </c>
      <c r="BC159" s="84" t="s">
        <v>2710</v>
      </c>
      <c r="BL159" s="42" t="s">
        <v>2693</v>
      </c>
      <c r="BM159" s="43" t="s">
        <v>2688</v>
      </c>
      <c r="BO159" s="17">
        <v>64497</v>
      </c>
      <c r="BP159" s="18" t="s">
        <v>672</v>
      </c>
    </row>
    <row r="160" spans="1:68" ht="15" customHeight="1" thickBot="1" x14ac:dyDescent="0.35">
      <c r="A160" s="116">
        <v>158</v>
      </c>
      <c r="H160" t="s">
        <v>2654</v>
      </c>
      <c r="I160" s="244">
        <v>8</v>
      </c>
      <c r="J160" s="244" t="s">
        <v>2504</v>
      </c>
      <c r="K160" s="244" t="s">
        <v>2474</v>
      </c>
      <c r="L160" s="244" t="s">
        <v>2474</v>
      </c>
      <c r="M160" s="244" t="s">
        <v>2474</v>
      </c>
      <c r="N160" s="244" t="s">
        <v>2474</v>
      </c>
      <c r="O160" s="244" t="s">
        <v>2474</v>
      </c>
      <c r="P160" s="244" t="s">
        <v>2474</v>
      </c>
      <c r="Q160" s="244" t="s">
        <v>2474</v>
      </c>
      <c r="R160" s="6">
        <f t="shared" si="18"/>
        <v>3</v>
      </c>
      <c r="S160" s="6">
        <f t="shared" si="19"/>
        <v>1</v>
      </c>
      <c r="T160" s="7">
        <f t="shared" si="20"/>
        <v>129284</v>
      </c>
      <c r="U160" s="121" t="str">
        <f t="shared" si="25"/>
        <v>1F904</v>
      </c>
      <c r="V160" s="10">
        <f t="shared" si="21"/>
        <v>249</v>
      </c>
      <c r="W160" s="10">
        <f t="shared" si="22"/>
        <v>4</v>
      </c>
      <c r="X160" s="11">
        <f t="shared" si="23"/>
        <v>7</v>
      </c>
      <c r="Y160" s="11">
        <f t="shared" si="24"/>
        <v>249</v>
      </c>
      <c r="Z160" s="12" t="str">
        <f t="shared" si="26"/>
        <v>Navigation Data</v>
      </c>
      <c r="AA160" s="8"/>
      <c r="AB160" s="8"/>
      <c r="AC160" s="8"/>
      <c r="AE160" s="5"/>
      <c r="AI160" s="17">
        <v>64499</v>
      </c>
      <c r="AJ160" s="18" t="s">
        <v>673</v>
      </c>
      <c r="AK160" s="19"/>
      <c r="AL160" s="21"/>
      <c r="AM160" s="21"/>
      <c r="AN160" s="21"/>
      <c r="AO160" s="21"/>
      <c r="AP160" s="20"/>
      <c r="AQ160" s="22"/>
      <c r="AR160" s="20"/>
      <c r="AS160" s="20"/>
      <c r="AT160" s="20"/>
      <c r="AU160" s="20"/>
      <c r="AV160" s="20"/>
      <c r="AW160" s="20"/>
      <c r="AX160" s="221">
        <v>129284</v>
      </c>
      <c r="AY160" s="6">
        <v>7</v>
      </c>
      <c r="AZ160" s="6">
        <v>249</v>
      </c>
      <c r="BA160" s="87" t="s">
        <v>2826</v>
      </c>
      <c r="BB160" s="39" t="s">
        <v>2411</v>
      </c>
      <c r="BC160" s="84" t="s">
        <v>2710</v>
      </c>
      <c r="BL160" s="42" t="s">
        <v>2693</v>
      </c>
      <c r="BM160" s="43" t="s">
        <v>2688</v>
      </c>
      <c r="BO160" s="17">
        <v>64499</v>
      </c>
      <c r="BP160" s="18" t="s">
        <v>673</v>
      </c>
    </row>
    <row r="161" spans="1:68" ht="15" customHeight="1" thickBot="1" x14ac:dyDescent="0.35">
      <c r="A161" s="116">
        <v>159</v>
      </c>
      <c r="H161" t="s">
        <v>2654</v>
      </c>
      <c r="I161" s="244">
        <v>8</v>
      </c>
      <c r="J161" s="244" t="s">
        <v>2506</v>
      </c>
      <c r="K161" s="244" t="s">
        <v>2474</v>
      </c>
      <c r="L161" s="244" t="s">
        <v>2474</v>
      </c>
      <c r="M161" s="244" t="s">
        <v>2474</v>
      </c>
      <c r="N161" s="244" t="s">
        <v>2474</v>
      </c>
      <c r="O161" s="244" t="s">
        <v>2474</v>
      </c>
      <c r="P161" s="244" t="s">
        <v>2474</v>
      </c>
      <c r="Q161" s="244" t="s">
        <v>2474</v>
      </c>
      <c r="R161" s="6">
        <f t="shared" si="18"/>
        <v>3</v>
      </c>
      <c r="S161" s="6">
        <f t="shared" si="19"/>
        <v>1</v>
      </c>
      <c r="T161" s="7">
        <f t="shared" si="20"/>
        <v>129284</v>
      </c>
      <c r="U161" s="121" t="str">
        <f t="shared" si="25"/>
        <v>1F904</v>
      </c>
      <c r="V161" s="10">
        <f t="shared" si="21"/>
        <v>249</v>
      </c>
      <c r="W161" s="10">
        <f t="shared" si="22"/>
        <v>4</v>
      </c>
      <c r="X161" s="11">
        <f t="shared" si="23"/>
        <v>7</v>
      </c>
      <c r="Y161" s="11">
        <f t="shared" si="24"/>
        <v>249</v>
      </c>
      <c r="Z161" s="12" t="str">
        <f t="shared" si="26"/>
        <v>Navigation Data</v>
      </c>
      <c r="AA161" s="8"/>
      <c r="AB161" s="8"/>
      <c r="AC161" s="8"/>
      <c r="AE161" s="5"/>
      <c r="AI161" s="17">
        <v>64500</v>
      </c>
      <c r="AJ161" s="18" t="s">
        <v>674</v>
      </c>
      <c r="AK161" s="19"/>
      <c r="AQ161" s="37"/>
      <c r="AR161" s="34"/>
      <c r="AS161" s="34"/>
      <c r="AT161" s="34"/>
      <c r="AU161" s="34"/>
      <c r="AV161" s="34"/>
      <c r="AW161" s="34"/>
      <c r="AX161" s="222">
        <v>129284</v>
      </c>
      <c r="AY161" s="6">
        <v>7</v>
      </c>
      <c r="AZ161" s="6">
        <v>249</v>
      </c>
      <c r="BA161" s="87" t="s">
        <v>2826</v>
      </c>
      <c r="BB161" s="39" t="s">
        <v>2412</v>
      </c>
      <c r="BC161" s="84" t="s">
        <v>2710</v>
      </c>
      <c r="BL161" s="42" t="s">
        <v>2693</v>
      </c>
      <c r="BM161" s="43" t="s">
        <v>2688</v>
      </c>
      <c r="BO161" s="17">
        <v>64500</v>
      </c>
      <c r="BP161" s="18" t="s">
        <v>674</v>
      </c>
    </row>
    <row r="162" spans="1:68" ht="15" customHeight="1" thickBot="1" x14ac:dyDescent="0.35">
      <c r="A162" s="116">
        <v>160</v>
      </c>
      <c r="H162" t="s">
        <v>2654</v>
      </c>
      <c r="I162" s="244">
        <v>8</v>
      </c>
      <c r="J162" s="244" t="s">
        <v>2507</v>
      </c>
      <c r="K162" s="244" t="s">
        <v>2483</v>
      </c>
      <c r="L162" s="244" t="s">
        <v>2474</v>
      </c>
      <c r="M162" s="244" t="s">
        <v>2474</v>
      </c>
      <c r="N162" s="244" t="s">
        <v>2474</v>
      </c>
      <c r="O162" s="244" t="s">
        <v>2483</v>
      </c>
      <c r="P162" s="244" t="s">
        <v>2474</v>
      </c>
      <c r="Q162" s="244" t="s">
        <v>2483</v>
      </c>
      <c r="R162" s="75">
        <f t="shared" si="18"/>
        <v>3</v>
      </c>
      <c r="S162" s="75">
        <f t="shared" si="19"/>
        <v>1</v>
      </c>
      <c r="T162" s="7">
        <f t="shared" si="20"/>
        <v>129284</v>
      </c>
      <c r="U162" s="121" t="str">
        <f t="shared" si="25"/>
        <v>1F904</v>
      </c>
      <c r="V162" s="10">
        <f t="shared" si="21"/>
        <v>249</v>
      </c>
      <c r="W162" s="10">
        <f t="shared" si="22"/>
        <v>4</v>
      </c>
      <c r="X162" s="11">
        <f t="shared" si="23"/>
        <v>7</v>
      </c>
      <c r="Y162" s="11">
        <f t="shared" si="24"/>
        <v>249</v>
      </c>
      <c r="Z162" s="12" t="str">
        <f t="shared" si="26"/>
        <v>Navigation Data</v>
      </c>
      <c r="AA162" s="8"/>
      <c r="AB162" s="8"/>
      <c r="AC162" s="8"/>
      <c r="AE162" s="5"/>
      <c r="AI162" s="17">
        <v>64501</v>
      </c>
      <c r="AJ162" s="18" t="s">
        <v>675</v>
      </c>
      <c r="AK162" s="19"/>
      <c r="AL162" s="21"/>
      <c r="AM162" s="21"/>
      <c r="AN162" s="21"/>
      <c r="AO162" s="21"/>
      <c r="AP162" s="20"/>
      <c r="AQ162" s="22"/>
      <c r="AR162" s="20"/>
      <c r="AS162" s="20"/>
      <c r="AT162" s="20"/>
      <c r="AU162" s="20"/>
      <c r="AV162" s="20"/>
      <c r="AW162" s="20"/>
      <c r="AX162" s="221">
        <v>129284</v>
      </c>
      <c r="AY162" s="6">
        <v>7</v>
      </c>
      <c r="AZ162" s="6">
        <v>249</v>
      </c>
      <c r="BA162" s="87" t="s">
        <v>2826</v>
      </c>
      <c r="BB162" s="39" t="s">
        <v>2413</v>
      </c>
      <c r="BC162" s="84" t="s">
        <v>2710</v>
      </c>
      <c r="BD162" s="38" t="s">
        <v>2827</v>
      </c>
      <c r="BF162" s="90" t="s">
        <v>2691</v>
      </c>
      <c r="BG162" s="58" t="s">
        <v>2828</v>
      </c>
      <c r="BI162" s="6" t="s">
        <v>2691</v>
      </c>
      <c r="BL162" s="42" t="s">
        <v>2693</v>
      </c>
      <c r="BM162" s="43" t="s">
        <v>2688</v>
      </c>
      <c r="BO162" s="17">
        <v>64501</v>
      </c>
      <c r="BP162" s="18" t="s">
        <v>675</v>
      </c>
    </row>
    <row r="163" spans="1:68" ht="15" customHeight="1" thickBot="1" x14ac:dyDescent="0.35">
      <c r="A163" s="116">
        <v>161</v>
      </c>
      <c r="H163" t="s">
        <v>2655</v>
      </c>
      <c r="I163" s="244">
        <v>8</v>
      </c>
      <c r="J163" s="244" t="s">
        <v>2474</v>
      </c>
      <c r="K163" s="244" t="s">
        <v>2542</v>
      </c>
      <c r="L163" s="244" t="s">
        <v>2474</v>
      </c>
      <c r="M163" s="244" t="s">
        <v>2474</v>
      </c>
      <c r="N163" s="244" t="s">
        <v>2474</v>
      </c>
      <c r="O163" s="244" t="s">
        <v>2483</v>
      </c>
      <c r="P163" s="244" t="s">
        <v>2474</v>
      </c>
      <c r="Q163" s="244" t="s">
        <v>2474</v>
      </c>
      <c r="R163" s="75">
        <f t="shared" si="18"/>
        <v>3</v>
      </c>
      <c r="S163" s="75">
        <f t="shared" si="19"/>
        <v>1</v>
      </c>
      <c r="T163" s="7">
        <f t="shared" si="20"/>
        <v>129283</v>
      </c>
      <c r="U163" s="121" t="str">
        <f t="shared" si="25"/>
        <v>1F903</v>
      </c>
      <c r="V163" s="10">
        <f t="shared" si="21"/>
        <v>249</v>
      </c>
      <c r="W163" s="10">
        <f t="shared" si="22"/>
        <v>3</v>
      </c>
      <c r="X163" s="11">
        <f t="shared" si="23"/>
        <v>7</v>
      </c>
      <c r="Y163" s="11">
        <f t="shared" si="24"/>
        <v>249</v>
      </c>
      <c r="Z163" s="12" t="str">
        <f t="shared" si="26"/>
        <v>Cross Track Error</v>
      </c>
      <c r="AA163" s="8"/>
      <c r="AB163" s="8"/>
      <c r="AC163" s="8"/>
      <c r="AE163" s="5"/>
      <c r="AI163" s="17">
        <v>64517</v>
      </c>
      <c r="AJ163" s="18" t="s">
        <v>690</v>
      </c>
      <c r="AK163" s="19"/>
      <c r="AQ163" s="37"/>
      <c r="AR163" s="34"/>
      <c r="AS163" s="34"/>
      <c r="AT163" s="34"/>
      <c r="AU163" s="34"/>
      <c r="AV163" s="34"/>
      <c r="AW163" s="34"/>
      <c r="AX163" s="222">
        <v>129283</v>
      </c>
      <c r="AY163" s="6">
        <v>7</v>
      </c>
      <c r="AZ163" s="6">
        <v>249</v>
      </c>
      <c r="BA163" s="87" t="s">
        <v>2829</v>
      </c>
      <c r="BC163" s="84" t="s">
        <v>2351</v>
      </c>
      <c r="BL163" s="42" t="s">
        <v>2693</v>
      </c>
      <c r="BM163" s="43" t="s">
        <v>2688</v>
      </c>
      <c r="BO163" s="17">
        <v>64517</v>
      </c>
      <c r="BP163" s="18" t="s">
        <v>690</v>
      </c>
    </row>
    <row r="164" spans="1:68" ht="15" customHeight="1" thickBot="1" x14ac:dyDescent="0.35">
      <c r="A164" s="116">
        <v>162</v>
      </c>
      <c r="H164" t="s">
        <v>2522</v>
      </c>
      <c r="I164" s="244">
        <v>8</v>
      </c>
      <c r="J164" s="244">
        <v>17</v>
      </c>
      <c r="K164" s="244">
        <v>31</v>
      </c>
      <c r="L164" s="244">
        <v>3</v>
      </c>
      <c r="M164" s="244">
        <v>43</v>
      </c>
      <c r="N164" s="244">
        <v>93</v>
      </c>
      <c r="O164" s="244" t="s">
        <v>2512</v>
      </c>
      <c r="P164" s="244" t="s">
        <v>2474</v>
      </c>
      <c r="Q164" s="244" t="s">
        <v>2474</v>
      </c>
      <c r="R164" s="6">
        <f t="shared" si="18"/>
        <v>2</v>
      </c>
      <c r="S164" s="6">
        <f t="shared" si="19"/>
        <v>1</v>
      </c>
      <c r="T164" s="7">
        <f t="shared" si="20"/>
        <v>130306</v>
      </c>
      <c r="U164" s="121" t="str">
        <f t="shared" si="25"/>
        <v>1FD02</v>
      </c>
      <c r="V164" s="10">
        <f t="shared" si="21"/>
        <v>253</v>
      </c>
      <c r="W164" s="10">
        <f t="shared" si="22"/>
        <v>2</v>
      </c>
      <c r="X164" s="11">
        <f t="shared" si="23"/>
        <v>3</v>
      </c>
      <c r="Y164" s="11">
        <f t="shared" si="24"/>
        <v>253</v>
      </c>
      <c r="Z164" s="12" t="str">
        <f t="shared" si="26"/>
        <v>Wind Data</v>
      </c>
      <c r="AA164" s="8"/>
      <c r="AB164" s="8"/>
      <c r="AC164" s="8"/>
      <c r="AE164" s="5"/>
      <c r="AI164" s="17">
        <v>64518</v>
      </c>
      <c r="AJ164" s="18" t="s">
        <v>691</v>
      </c>
      <c r="AK164" s="19"/>
      <c r="AL164" s="21"/>
      <c r="AM164" s="21"/>
      <c r="AN164" s="21"/>
      <c r="AO164" s="21"/>
      <c r="AP164" s="20"/>
      <c r="AQ164" s="22"/>
      <c r="AR164" s="20"/>
      <c r="AS164" s="20"/>
      <c r="AT164" s="20"/>
      <c r="AU164" s="20"/>
      <c r="AV164" s="20"/>
      <c r="AW164" s="20"/>
      <c r="AX164" s="221">
        <v>130306</v>
      </c>
      <c r="AY164" s="6">
        <v>3</v>
      </c>
      <c r="AZ164" s="6">
        <v>253</v>
      </c>
      <c r="BA164" s="87" t="s">
        <v>2701</v>
      </c>
      <c r="BB164" s="39" t="s">
        <v>3118</v>
      </c>
      <c r="BC164" s="84" t="s">
        <v>2349</v>
      </c>
      <c r="BD164" s="38" t="s">
        <v>2702</v>
      </c>
      <c r="BE164" s="39" t="s">
        <v>3117</v>
      </c>
      <c r="BF164" s="90" t="s">
        <v>2691</v>
      </c>
      <c r="BJ164" s="47" t="s">
        <v>2704</v>
      </c>
      <c r="BL164" s="42" t="s">
        <v>2705</v>
      </c>
      <c r="BM164" s="43" t="s">
        <v>2688</v>
      </c>
      <c r="BO164" s="17">
        <v>64518</v>
      </c>
      <c r="BP164" s="18" t="s">
        <v>691</v>
      </c>
    </row>
    <row r="165" spans="1:68" ht="15" customHeight="1" thickBot="1" x14ac:dyDescent="0.35">
      <c r="A165" s="116">
        <v>163</v>
      </c>
      <c r="H165" t="s">
        <v>2475</v>
      </c>
      <c r="I165" s="244">
        <v>8</v>
      </c>
      <c r="J165" s="244">
        <v>0</v>
      </c>
      <c r="K165" s="244">
        <v>0</v>
      </c>
      <c r="L165" s="244">
        <v>0</v>
      </c>
      <c r="M165" s="244">
        <v>38</v>
      </c>
      <c r="N165" s="244" t="s">
        <v>2499</v>
      </c>
      <c r="O165" s="244" t="s">
        <v>2477</v>
      </c>
      <c r="P165" s="244">
        <v>0</v>
      </c>
      <c r="Q165" s="244" t="s">
        <v>2474</v>
      </c>
      <c r="R165" s="75">
        <f t="shared" si="18"/>
        <v>5</v>
      </c>
      <c r="S165" s="75">
        <f t="shared" si="19"/>
        <v>1</v>
      </c>
      <c r="T165" s="7">
        <f t="shared" si="20"/>
        <v>130314</v>
      </c>
      <c r="U165" s="121" t="str">
        <f t="shared" si="25"/>
        <v>1FD0A</v>
      </c>
      <c r="V165" s="10">
        <f t="shared" si="21"/>
        <v>253</v>
      </c>
      <c r="W165" s="10">
        <f t="shared" si="22"/>
        <v>10</v>
      </c>
      <c r="X165" s="11">
        <f t="shared" si="23"/>
        <v>16</v>
      </c>
      <c r="Y165" s="11">
        <f t="shared" si="24"/>
        <v>253</v>
      </c>
      <c r="Z165" s="12" t="str">
        <f t="shared" si="26"/>
        <v>Actual Pressure</v>
      </c>
      <c r="AA165" s="8"/>
      <c r="AB165" s="8"/>
      <c r="AC165" s="8"/>
      <c r="AE165" s="5"/>
      <c r="AI165" s="17">
        <v>64519</v>
      </c>
      <c r="AJ165" s="18" t="s">
        <v>692</v>
      </c>
      <c r="AK165" s="19"/>
      <c r="AQ165" s="37"/>
      <c r="AR165" s="34"/>
      <c r="AS165" s="34"/>
      <c r="AT165" s="34"/>
      <c r="AU165" s="34"/>
      <c r="AV165" s="34"/>
      <c r="AW165" s="34"/>
      <c r="AX165" s="222">
        <v>130314</v>
      </c>
      <c r="AY165" s="6">
        <v>16</v>
      </c>
      <c r="AZ165" s="6">
        <v>253</v>
      </c>
      <c r="BA165" s="87" t="s">
        <v>2822</v>
      </c>
      <c r="BB165" s="39" t="s">
        <v>3004</v>
      </c>
      <c r="BC165" s="84" t="s">
        <v>2360</v>
      </c>
      <c r="BJ165" s="47" t="s">
        <v>2823</v>
      </c>
      <c r="BL165" s="42" t="s">
        <v>2687</v>
      </c>
      <c r="BM165" s="43" t="s">
        <v>2688</v>
      </c>
      <c r="BO165" s="17">
        <v>64519</v>
      </c>
      <c r="BP165" s="18" t="s">
        <v>692</v>
      </c>
    </row>
    <row r="166" spans="1:68" ht="15" customHeight="1" thickBot="1" x14ac:dyDescent="0.35">
      <c r="A166" s="116">
        <v>164</v>
      </c>
      <c r="H166" t="s">
        <v>2642</v>
      </c>
      <c r="I166" s="244">
        <v>8</v>
      </c>
      <c r="J166" s="244" t="s">
        <v>2474</v>
      </c>
      <c r="K166" s="244" t="s">
        <v>2524</v>
      </c>
      <c r="L166" s="244">
        <v>73</v>
      </c>
      <c r="M166" s="244" t="s">
        <v>2474</v>
      </c>
      <c r="N166" s="244" t="s">
        <v>2474</v>
      </c>
      <c r="O166" s="244" t="s">
        <v>2474</v>
      </c>
      <c r="P166" s="244" t="s">
        <v>2474</v>
      </c>
      <c r="Q166" s="244" t="s">
        <v>2474</v>
      </c>
      <c r="R166" s="6">
        <f t="shared" si="18"/>
        <v>5</v>
      </c>
      <c r="S166" s="6">
        <f t="shared" si="19"/>
        <v>1</v>
      </c>
      <c r="T166" s="7">
        <f t="shared" si="20"/>
        <v>130310</v>
      </c>
      <c r="U166" s="121" t="str">
        <f t="shared" si="25"/>
        <v>1FD06</v>
      </c>
      <c r="V166" s="10">
        <f t="shared" si="21"/>
        <v>253</v>
      </c>
      <c r="W166" s="10">
        <f t="shared" si="22"/>
        <v>6</v>
      </c>
      <c r="X166" s="11">
        <f t="shared" si="23"/>
        <v>7</v>
      </c>
      <c r="Y166" s="11">
        <f t="shared" si="24"/>
        <v>253</v>
      </c>
      <c r="Z166" s="12" t="str">
        <f t="shared" si="26"/>
        <v>Environmental Parameters</v>
      </c>
      <c r="AA166" s="8"/>
      <c r="AB166" s="8"/>
      <c r="AC166" s="8"/>
      <c r="AE166" s="5"/>
      <c r="AI166" s="17">
        <v>64520</v>
      </c>
      <c r="AJ166" s="18" t="s">
        <v>693</v>
      </c>
      <c r="AK166" s="19"/>
      <c r="AL166" s="21"/>
      <c r="AM166" s="21"/>
      <c r="AN166" s="21"/>
      <c r="AO166" s="21"/>
      <c r="AP166" s="20"/>
      <c r="AQ166" s="22"/>
      <c r="AR166" s="20"/>
      <c r="AS166" s="20"/>
      <c r="AT166" s="20"/>
      <c r="AU166" s="20"/>
      <c r="AV166" s="20"/>
      <c r="AW166" s="20"/>
      <c r="AX166" s="221">
        <v>130310</v>
      </c>
      <c r="AY166" s="6">
        <v>7</v>
      </c>
      <c r="AZ166" s="6">
        <v>253</v>
      </c>
      <c r="BA166" s="87" t="s">
        <v>2767</v>
      </c>
      <c r="BC166" s="84" t="s">
        <v>2360</v>
      </c>
      <c r="BD166" s="38" t="s">
        <v>2768</v>
      </c>
      <c r="BE166" s="39" t="s">
        <v>3055</v>
      </c>
      <c r="BF166" s="90" t="s">
        <v>2359</v>
      </c>
      <c r="BG166" s="58" t="s">
        <v>2769</v>
      </c>
      <c r="BI166" s="6" t="s">
        <v>2770</v>
      </c>
      <c r="BL166" s="42" t="s">
        <v>2693</v>
      </c>
      <c r="BM166" s="43" t="s">
        <v>2688</v>
      </c>
      <c r="BO166" s="17">
        <v>64520</v>
      </c>
      <c r="BP166" s="18" t="s">
        <v>693</v>
      </c>
    </row>
    <row r="167" spans="1:68" ht="15" customHeight="1" thickBot="1" x14ac:dyDescent="0.35">
      <c r="A167" s="116">
        <v>165</v>
      </c>
      <c r="H167" t="s">
        <v>2643</v>
      </c>
      <c r="I167" s="244">
        <v>8</v>
      </c>
      <c r="J167" s="244" t="s">
        <v>2474</v>
      </c>
      <c r="K167" s="244" t="s">
        <v>2515</v>
      </c>
      <c r="L167" s="244" t="s">
        <v>2531</v>
      </c>
      <c r="M167" s="244" t="s">
        <v>2568</v>
      </c>
      <c r="N167" s="244">
        <v>0</v>
      </c>
      <c r="O167" s="244">
        <v>0</v>
      </c>
      <c r="P167" s="244" t="s">
        <v>2474</v>
      </c>
      <c r="Q167" s="244" t="s">
        <v>2474</v>
      </c>
      <c r="R167" s="6">
        <f t="shared" si="18"/>
        <v>2</v>
      </c>
      <c r="S167" s="6">
        <f t="shared" si="19"/>
        <v>1</v>
      </c>
      <c r="T167" s="7">
        <f t="shared" si="20"/>
        <v>129026</v>
      </c>
      <c r="U167" s="121" t="str">
        <f t="shared" si="25"/>
        <v>1F802</v>
      </c>
      <c r="V167" s="10">
        <f t="shared" si="21"/>
        <v>248</v>
      </c>
      <c r="W167" s="10">
        <f t="shared" si="22"/>
        <v>2</v>
      </c>
      <c r="X167" s="11">
        <f t="shared" si="23"/>
        <v>7</v>
      </c>
      <c r="Y167" s="11">
        <f t="shared" si="24"/>
        <v>248</v>
      </c>
      <c r="Z167" s="12" t="str">
        <f t="shared" si="26"/>
        <v>COG &amp; SOG, Rapid Update</v>
      </c>
      <c r="AA167" s="8"/>
      <c r="AB167" s="8"/>
      <c r="AC167" s="8"/>
      <c r="AE167" s="5"/>
      <c r="AI167" s="17">
        <v>64521</v>
      </c>
      <c r="AJ167" s="18" t="s">
        <v>694</v>
      </c>
      <c r="AK167" s="19"/>
      <c r="AQ167" s="37"/>
      <c r="AR167" s="34"/>
      <c r="AS167" s="34"/>
      <c r="AT167" s="34"/>
      <c r="AU167" s="34"/>
      <c r="AV167" s="34"/>
      <c r="AW167" s="34"/>
      <c r="AX167" s="222">
        <v>129026</v>
      </c>
      <c r="AY167" s="6">
        <v>7</v>
      </c>
      <c r="AZ167" s="6">
        <v>248</v>
      </c>
      <c r="BA167" s="87" t="s">
        <v>2771</v>
      </c>
      <c r="BB167" s="39" t="s">
        <v>3001</v>
      </c>
      <c r="BC167" s="84" t="s">
        <v>2691</v>
      </c>
      <c r="BD167" s="38" t="s">
        <v>2772</v>
      </c>
      <c r="BE167" s="39" t="s">
        <v>2457</v>
      </c>
      <c r="BF167" s="90" t="s">
        <v>2349</v>
      </c>
      <c r="BL167" s="42" t="s">
        <v>2693</v>
      </c>
      <c r="BM167" s="43" t="s">
        <v>2688</v>
      </c>
      <c r="BO167" s="17">
        <v>64521</v>
      </c>
      <c r="BP167" s="18" t="s">
        <v>694</v>
      </c>
    </row>
    <row r="168" spans="1:68" ht="15" customHeight="1" thickBot="1" x14ac:dyDescent="0.35">
      <c r="A168" s="116">
        <v>166</v>
      </c>
      <c r="H168" t="s">
        <v>2619</v>
      </c>
      <c r="I168" s="244">
        <v>8</v>
      </c>
      <c r="J168" s="244">
        <v>7</v>
      </c>
      <c r="K168" s="244" t="s">
        <v>2517</v>
      </c>
      <c r="L168" s="244" t="s">
        <v>2509</v>
      </c>
      <c r="M168" s="244">
        <v>19</v>
      </c>
      <c r="N168" s="244">
        <v>12</v>
      </c>
      <c r="O168" s="244" t="s">
        <v>2579</v>
      </c>
      <c r="P168" s="244">
        <v>32</v>
      </c>
      <c r="Q168" s="244">
        <v>3</v>
      </c>
      <c r="R168" s="6">
        <f t="shared" si="18"/>
        <v>2</v>
      </c>
      <c r="S168" s="6">
        <f t="shared" si="19"/>
        <v>1</v>
      </c>
      <c r="T168" s="7">
        <f t="shared" si="20"/>
        <v>129025</v>
      </c>
      <c r="U168" s="121" t="str">
        <f t="shared" si="25"/>
        <v>1F801</v>
      </c>
      <c r="V168" s="10">
        <f t="shared" si="21"/>
        <v>248</v>
      </c>
      <c r="W168" s="10">
        <f t="shared" si="22"/>
        <v>1</v>
      </c>
      <c r="X168" s="11">
        <f t="shared" si="23"/>
        <v>7</v>
      </c>
      <c r="Y168" s="11">
        <f t="shared" si="24"/>
        <v>248</v>
      </c>
      <c r="Z168" s="12" t="str">
        <f t="shared" si="26"/>
        <v>Position, Rapid Update</v>
      </c>
      <c r="AA168" s="8"/>
      <c r="AB168" s="8"/>
      <c r="AC168" s="8"/>
      <c r="AE168" s="5"/>
      <c r="AI168" s="17">
        <v>64522</v>
      </c>
      <c r="AJ168" s="18" t="s">
        <v>695</v>
      </c>
      <c r="AK168" s="19"/>
      <c r="AL168" s="21"/>
      <c r="AM168" s="21"/>
      <c r="AN168" s="21"/>
      <c r="AO168" s="21"/>
      <c r="AP168" s="20"/>
      <c r="AQ168" s="22"/>
      <c r="AR168" s="20"/>
      <c r="AS168" s="20"/>
      <c r="AT168" s="20"/>
      <c r="AU168" s="20"/>
      <c r="AV168" s="20"/>
      <c r="AW168" s="20"/>
      <c r="AX168" s="221">
        <v>129025</v>
      </c>
      <c r="AY168" s="6">
        <v>7</v>
      </c>
      <c r="AZ168" s="6">
        <v>248</v>
      </c>
      <c r="BA168" s="87" t="s">
        <v>2689</v>
      </c>
      <c r="BB168" s="39" t="s">
        <v>2993</v>
      </c>
      <c r="BC168" s="84" t="s">
        <v>2691</v>
      </c>
      <c r="BD168" s="38" t="s">
        <v>2350</v>
      </c>
      <c r="BE168" s="39" t="s">
        <v>2692</v>
      </c>
      <c r="BF168" s="90" t="s">
        <v>2691</v>
      </c>
      <c r="BL168" s="42" t="s">
        <v>2693</v>
      </c>
      <c r="BM168" s="43" t="s">
        <v>2688</v>
      </c>
      <c r="BO168" s="17">
        <v>64522</v>
      </c>
      <c r="BP168" s="18" t="s">
        <v>695</v>
      </c>
    </row>
    <row r="169" spans="1:68" ht="15" customHeight="1" thickBot="1" x14ac:dyDescent="0.35">
      <c r="A169" s="116">
        <v>167</v>
      </c>
      <c r="H169" t="s">
        <v>2620</v>
      </c>
      <c r="I169" s="244">
        <v>8</v>
      </c>
      <c r="J169" s="244">
        <v>0</v>
      </c>
      <c r="K169" s="244" t="s">
        <v>2474</v>
      </c>
      <c r="L169" s="244" t="s">
        <v>2474</v>
      </c>
      <c r="M169" s="244" t="s">
        <v>2474</v>
      </c>
      <c r="N169" s="244" t="s">
        <v>2521</v>
      </c>
      <c r="O169" s="244">
        <v>2</v>
      </c>
      <c r="P169" s="244" t="s">
        <v>2474</v>
      </c>
      <c r="Q169" s="244" t="s">
        <v>2474</v>
      </c>
      <c r="R169" s="75">
        <f t="shared" si="18"/>
        <v>2</v>
      </c>
      <c r="S169" s="75">
        <f t="shared" si="19"/>
        <v>1</v>
      </c>
      <c r="T169" s="7">
        <f t="shared" si="20"/>
        <v>127245</v>
      </c>
      <c r="U169" s="121" t="str">
        <f t="shared" si="25"/>
        <v>1F10D</v>
      </c>
      <c r="V169" s="10">
        <f t="shared" si="21"/>
        <v>241</v>
      </c>
      <c r="W169" s="10">
        <f t="shared" si="22"/>
        <v>13</v>
      </c>
      <c r="X169" s="11">
        <f t="shared" si="23"/>
        <v>1</v>
      </c>
      <c r="Y169" s="11">
        <f t="shared" si="24"/>
        <v>241</v>
      </c>
      <c r="Z169" s="12" t="str">
        <f t="shared" si="26"/>
        <v>Rudder</v>
      </c>
      <c r="AA169" s="8"/>
      <c r="AB169" s="8"/>
      <c r="AC169" s="8"/>
      <c r="AE169" s="5"/>
      <c r="AI169" s="17">
        <v>64530</v>
      </c>
      <c r="AJ169" s="18" t="s">
        <v>703</v>
      </c>
      <c r="AK169" s="19"/>
      <c r="AQ169" s="37"/>
      <c r="AR169" s="34"/>
      <c r="AS169" s="34"/>
      <c r="AT169" s="34"/>
      <c r="AU169" s="34"/>
      <c r="AV169" s="34"/>
      <c r="AW169" s="34"/>
      <c r="AX169" s="222">
        <v>127245</v>
      </c>
      <c r="AY169" s="6">
        <v>1</v>
      </c>
      <c r="AZ169" s="6">
        <v>241</v>
      </c>
      <c r="BA169" s="87" t="s">
        <v>2696</v>
      </c>
      <c r="BB169" s="39" t="s">
        <v>2999</v>
      </c>
      <c r="BC169" s="84" t="s">
        <v>2691</v>
      </c>
      <c r="BL169" s="42" t="s">
        <v>2698</v>
      </c>
      <c r="BM169" s="43" t="s">
        <v>2688</v>
      </c>
      <c r="BO169" s="17">
        <v>64530</v>
      </c>
      <c r="BP169" s="18" t="s">
        <v>703</v>
      </c>
    </row>
    <row r="170" spans="1:68" ht="15" customHeight="1" thickBot="1" x14ac:dyDescent="0.35">
      <c r="A170" s="116">
        <v>168</v>
      </c>
      <c r="H170" t="s">
        <v>2621</v>
      </c>
      <c r="I170" s="244">
        <v>8</v>
      </c>
      <c r="J170" s="244" t="s">
        <v>2673</v>
      </c>
      <c r="K170" s="244" t="s">
        <v>2519</v>
      </c>
      <c r="L170" s="244" t="s">
        <v>2506</v>
      </c>
      <c r="M170" s="244">
        <v>0</v>
      </c>
      <c r="N170" s="244">
        <v>0</v>
      </c>
      <c r="O170" s="244" t="s">
        <v>2474</v>
      </c>
      <c r="P170" s="244" t="s">
        <v>2483</v>
      </c>
      <c r="Q170" s="244" t="s">
        <v>2520</v>
      </c>
      <c r="R170" s="6">
        <f t="shared" si="18"/>
        <v>2</v>
      </c>
      <c r="S170" s="6">
        <f t="shared" si="19"/>
        <v>1</v>
      </c>
      <c r="T170" s="7">
        <f t="shared" si="20"/>
        <v>127250</v>
      </c>
      <c r="U170" s="121" t="str">
        <f t="shared" si="25"/>
        <v>1F112</v>
      </c>
      <c r="V170" s="10">
        <f t="shared" si="21"/>
        <v>241</v>
      </c>
      <c r="W170" s="10">
        <f t="shared" si="22"/>
        <v>18</v>
      </c>
      <c r="X170" s="11">
        <f t="shared" si="23"/>
        <v>1</v>
      </c>
      <c r="Y170" s="11">
        <f t="shared" si="24"/>
        <v>241</v>
      </c>
      <c r="Z170" s="12" t="str">
        <f t="shared" si="26"/>
        <v>Vessel Heading</v>
      </c>
      <c r="AA170" s="8"/>
      <c r="AB170" s="8"/>
      <c r="AC170" s="8"/>
      <c r="AE170" s="5"/>
      <c r="AI170" s="17">
        <v>64531</v>
      </c>
      <c r="AJ170" s="18" t="s">
        <v>704</v>
      </c>
      <c r="AK170" s="19"/>
      <c r="AL170" s="21"/>
      <c r="AM170" s="21"/>
      <c r="AN170" s="21"/>
      <c r="AO170" s="21"/>
      <c r="AP170" s="20"/>
      <c r="AQ170" s="22"/>
      <c r="AR170" s="20"/>
      <c r="AS170" s="20"/>
      <c r="AT170" s="20"/>
      <c r="AU170" s="20"/>
      <c r="AV170" s="20"/>
      <c r="AW170" s="20"/>
      <c r="AX170" s="221">
        <v>127250</v>
      </c>
      <c r="AY170" s="6">
        <v>1</v>
      </c>
      <c r="AZ170" s="6">
        <v>241</v>
      </c>
      <c r="BA170" s="87" t="s">
        <v>18</v>
      </c>
      <c r="BB170" s="39" t="s">
        <v>2462</v>
      </c>
      <c r="BC170" s="84" t="s">
        <v>2691</v>
      </c>
      <c r="BL170" s="42" t="s">
        <v>2698</v>
      </c>
      <c r="BM170" s="43" t="s">
        <v>2688</v>
      </c>
      <c r="BO170" s="17">
        <v>64531</v>
      </c>
      <c r="BP170" s="18" t="s">
        <v>704</v>
      </c>
    </row>
    <row r="171" spans="1:68" ht="15" customHeight="1" thickBot="1" x14ac:dyDescent="0.35">
      <c r="A171" s="116">
        <v>169</v>
      </c>
      <c r="H171" t="s">
        <v>2622</v>
      </c>
      <c r="I171" s="244">
        <v>8</v>
      </c>
      <c r="J171" s="244" t="s">
        <v>2673</v>
      </c>
      <c r="K171" s="244">
        <v>0</v>
      </c>
      <c r="L171" s="244" t="s">
        <v>2563</v>
      </c>
      <c r="M171" s="244" t="s">
        <v>2520</v>
      </c>
      <c r="N171" s="244">
        <v>5</v>
      </c>
      <c r="O171" s="244" t="s">
        <v>2474</v>
      </c>
      <c r="P171" s="244" t="s">
        <v>2474</v>
      </c>
      <c r="Q171" s="244" t="s">
        <v>2474</v>
      </c>
      <c r="R171" s="6">
        <f t="shared" si="18"/>
        <v>2</v>
      </c>
      <c r="S171" s="6">
        <f t="shared" si="19"/>
        <v>1</v>
      </c>
      <c r="T171" s="7">
        <f t="shared" si="20"/>
        <v>127251</v>
      </c>
      <c r="U171" s="121" t="str">
        <f t="shared" si="25"/>
        <v>1F113</v>
      </c>
      <c r="V171" s="10">
        <f t="shared" si="21"/>
        <v>241</v>
      </c>
      <c r="W171" s="10">
        <f t="shared" si="22"/>
        <v>19</v>
      </c>
      <c r="X171" s="11">
        <f t="shared" si="23"/>
        <v>1</v>
      </c>
      <c r="Y171" s="11">
        <f t="shared" si="24"/>
        <v>241</v>
      </c>
      <c r="Z171" s="12" t="str">
        <f t="shared" si="26"/>
        <v>Rate of Turn</v>
      </c>
      <c r="AA171" s="8"/>
      <c r="AB171" s="8"/>
      <c r="AC171" s="8"/>
      <c r="AE171" s="5"/>
      <c r="AI171" s="17">
        <v>64532</v>
      </c>
      <c r="AJ171" s="18" t="s">
        <v>705</v>
      </c>
      <c r="AK171" s="19"/>
      <c r="AQ171" s="37"/>
      <c r="AR171" s="34"/>
      <c r="AS171" s="34"/>
      <c r="AT171" s="34"/>
      <c r="AU171" s="34"/>
      <c r="AV171" s="34"/>
      <c r="AW171" s="34"/>
      <c r="AX171" s="222">
        <v>127251</v>
      </c>
      <c r="AY171" s="6">
        <v>1</v>
      </c>
      <c r="AZ171" s="6">
        <v>241</v>
      </c>
      <c r="BA171" s="87" t="s">
        <v>2699</v>
      </c>
      <c r="BB171" s="39" t="s">
        <v>2700</v>
      </c>
      <c r="BC171" s="84" t="s">
        <v>2691</v>
      </c>
      <c r="BL171" s="42" t="s">
        <v>2698</v>
      </c>
      <c r="BM171" s="43" t="s">
        <v>2688</v>
      </c>
      <c r="BO171" s="17">
        <v>64532</v>
      </c>
      <c r="BP171" s="18" t="s">
        <v>705</v>
      </c>
    </row>
    <row r="172" spans="1:68" ht="15" customHeight="1" thickBot="1" x14ac:dyDescent="0.35">
      <c r="A172" s="116">
        <v>170</v>
      </c>
      <c r="H172" t="s">
        <v>2546</v>
      </c>
      <c r="I172" s="244">
        <v>8</v>
      </c>
      <c r="J172" s="244">
        <v>17</v>
      </c>
      <c r="K172" s="244">
        <v>12</v>
      </c>
      <c r="L172" s="244">
        <v>2</v>
      </c>
      <c r="M172" s="244">
        <v>0</v>
      </c>
      <c r="N172" s="244">
        <v>0</v>
      </c>
      <c r="O172" s="244" t="s">
        <v>2474</v>
      </c>
      <c r="P172" s="244" t="s">
        <v>2483</v>
      </c>
      <c r="Q172" s="244" t="s">
        <v>2520</v>
      </c>
      <c r="R172" s="6">
        <f t="shared" si="18"/>
        <v>3</v>
      </c>
      <c r="S172" s="6">
        <f t="shared" si="19"/>
        <v>1</v>
      </c>
      <c r="T172" s="7">
        <f t="shared" si="20"/>
        <v>128267</v>
      </c>
      <c r="U172" s="121" t="str">
        <f t="shared" si="25"/>
        <v>1F50B</v>
      </c>
      <c r="V172" s="10">
        <f t="shared" si="21"/>
        <v>245</v>
      </c>
      <c r="W172" s="10">
        <f t="shared" si="22"/>
        <v>11</v>
      </c>
      <c r="X172" s="11">
        <f t="shared" si="23"/>
        <v>3</v>
      </c>
      <c r="Y172" s="11">
        <f t="shared" si="24"/>
        <v>245</v>
      </c>
      <c r="Z172" s="12" t="str">
        <f t="shared" si="26"/>
        <v>Water Depth</v>
      </c>
      <c r="AA172" s="8"/>
      <c r="AB172" s="8"/>
      <c r="AC172" s="8"/>
      <c r="AE172" s="5"/>
      <c r="AI172" s="17">
        <v>64533</v>
      </c>
      <c r="AJ172" s="18" t="s">
        <v>706</v>
      </c>
      <c r="AK172" s="19"/>
      <c r="AL172" s="21"/>
      <c r="AM172" s="21"/>
      <c r="AN172" s="21"/>
      <c r="AO172" s="21"/>
      <c r="AP172" s="20"/>
      <c r="AQ172" s="22"/>
      <c r="AR172" s="20"/>
      <c r="AS172" s="20"/>
      <c r="AT172" s="20"/>
      <c r="AU172" s="20"/>
      <c r="AV172" s="20"/>
      <c r="AW172" s="20"/>
      <c r="AX172" s="221">
        <v>128267</v>
      </c>
      <c r="AY172" s="6">
        <v>3</v>
      </c>
      <c r="AZ172" s="6">
        <v>245</v>
      </c>
      <c r="BA172" s="87" t="s">
        <v>38</v>
      </c>
      <c r="BB172" s="39" t="s">
        <v>2884</v>
      </c>
      <c r="BC172" s="84" t="s">
        <v>2351</v>
      </c>
      <c r="BL172" s="42" t="s">
        <v>2705</v>
      </c>
      <c r="BM172" s="43" t="s">
        <v>2688</v>
      </c>
      <c r="BO172" s="17">
        <v>64533</v>
      </c>
      <c r="BP172" s="18" t="s">
        <v>706</v>
      </c>
    </row>
    <row r="173" spans="1:68" ht="15" customHeight="1" thickBot="1" x14ac:dyDescent="0.35">
      <c r="A173" s="116">
        <v>171</v>
      </c>
      <c r="H173" t="s">
        <v>2547</v>
      </c>
      <c r="I173" s="244">
        <v>8</v>
      </c>
      <c r="J173" s="244">
        <v>17</v>
      </c>
      <c r="K173" s="244">
        <v>0</v>
      </c>
      <c r="L173" s="244">
        <v>0</v>
      </c>
      <c r="M173" s="244" t="s">
        <v>2474</v>
      </c>
      <c r="N173" s="244" t="s">
        <v>2474</v>
      </c>
      <c r="O173" s="244" t="s">
        <v>2474</v>
      </c>
      <c r="P173" s="244">
        <v>10</v>
      </c>
      <c r="Q173" s="244" t="s">
        <v>2474</v>
      </c>
      <c r="R173" s="6">
        <f t="shared" si="18"/>
        <v>2</v>
      </c>
      <c r="S173" s="6">
        <f t="shared" si="19"/>
        <v>1</v>
      </c>
      <c r="T173" s="7">
        <f t="shared" si="20"/>
        <v>128259</v>
      </c>
      <c r="U173" s="121" t="str">
        <f t="shared" si="25"/>
        <v>1F503</v>
      </c>
      <c r="V173" s="10">
        <f t="shared" si="21"/>
        <v>245</v>
      </c>
      <c r="W173" s="10">
        <f t="shared" si="22"/>
        <v>3</v>
      </c>
      <c r="X173" s="11">
        <f t="shared" si="23"/>
        <v>3</v>
      </c>
      <c r="Y173" s="11">
        <f t="shared" si="24"/>
        <v>245</v>
      </c>
      <c r="Z173" s="12" t="str">
        <f t="shared" si="26"/>
        <v>Speed</v>
      </c>
      <c r="AA173" s="8"/>
      <c r="AB173" s="8"/>
      <c r="AC173" s="8"/>
      <c r="AE173" s="5"/>
      <c r="AI173" s="17">
        <v>64534</v>
      </c>
      <c r="AJ173" s="18" t="s">
        <v>707</v>
      </c>
      <c r="AK173" s="19"/>
      <c r="AQ173" s="37"/>
      <c r="AR173" s="34"/>
      <c r="AS173" s="34"/>
      <c r="AT173" s="34"/>
      <c r="AU173" s="34"/>
      <c r="AV173" s="34"/>
      <c r="AW173" s="34"/>
      <c r="AX173" s="222">
        <v>128259</v>
      </c>
      <c r="AY173" s="6">
        <v>3</v>
      </c>
      <c r="AZ173" s="6">
        <v>245</v>
      </c>
      <c r="BA173" s="87" t="s">
        <v>34</v>
      </c>
      <c r="BB173" s="39" t="s">
        <v>2457</v>
      </c>
      <c r="BC173" s="84" t="s">
        <v>2349</v>
      </c>
      <c r="BD173" s="38" t="s">
        <v>2830</v>
      </c>
      <c r="BF173" s="90" t="s">
        <v>2349</v>
      </c>
      <c r="BL173" s="42" t="s">
        <v>2705</v>
      </c>
      <c r="BM173" s="43" t="s">
        <v>2688</v>
      </c>
      <c r="BO173" s="17">
        <v>64534</v>
      </c>
      <c r="BP173" s="18" t="s">
        <v>707</v>
      </c>
    </row>
    <row r="174" spans="1:68" ht="15" customHeight="1" thickBot="1" x14ac:dyDescent="0.35">
      <c r="A174" s="116">
        <v>172</v>
      </c>
      <c r="H174" t="s">
        <v>2623</v>
      </c>
      <c r="I174" s="244">
        <v>8</v>
      </c>
      <c r="J174" s="244" t="s">
        <v>2673</v>
      </c>
      <c r="K174" s="244" t="s">
        <v>2486</v>
      </c>
      <c r="L174" s="244">
        <v>2</v>
      </c>
      <c r="M174" s="244" t="s">
        <v>2552</v>
      </c>
      <c r="N174" s="244">
        <v>86</v>
      </c>
      <c r="O174" s="244" t="s">
        <v>2515</v>
      </c>
      <c r="P174" s="244" t="s">
        <v>2474</v>
      </c>
      <c r="Q174" s="244" t="s">
        <v>2474</v>
      </c>
      <c r="R174" s="6">
        <f t="shared" si="18"/>
        <v>2</v>
      </c>
      <c r="S174" s="6">
        <f t="shared" si="19"/>
        <v>1</v>
      </c>
      <c r="T174" s="7">
        <f t="shared" si="20"/>
        <v>130306</v>
      </c>
      <c r="U174" s="121" t="str">
        <f t="shared" si="25"/>
        <v>1FD02</v>
      </c>
      <c r="V174" s="10">
        <f t="shared" si="21"/>
        <v>253</v>
      </c>
      <c r="W174" s="10">
        <f t="shared" si="22"/>
        <v>2</v>
      </c>
      <c r="X174" s="11">
        <f t="shared" si="23"/>
        <v>1</v>
      </c>
      <c r="Y174" s="11">
        <f t="shared" si="24"/>
        <v>253</v>
      </c>
      <c r="Z174" s="12" t="str">
        <f t="shared" si="26"/>
        <v>Wind Data</v>
      </c>
      <c r="AA174" s="8"/>
      <c r="AB174" s="8"/>
      <c r="AC174" s="8"/>
      <c r="AE174" s="5"/>
      <c r="AI174" s="17">
        <v>64535</v>
      </c>
      <c r="AJ174" s="18" t="s">
        <v>708</v>
      </c>
      <c r="AK174" s="19"/>
      <c r="AL174" s="21"/>
      <c r="AM174" s="21"/>
      <c r="AN174" s="21"/>
      <c r="AO174" s="21"/>
      <c r="AP174" s="20"/>
      <c r="AQ174" s="22"/>
      <c r="AR174" s="20"/>
      <c r="AS174" s="20"/>
      <c r="AT174" s="20"/>
      <c r="AU174" s="20"/>
      <c r="AV174" s="20"/>
      <c r="AW174" s="20"/>
      <c r="AX174" s="221">
        <v>130306</v>
      </c>
      <c r="AY174" s="6">
        <v>1</v>
      </c>
      <c r="AZ174" s="6">
        <v>253</v>
      </c>
      <c r="BA174" s="87" t="s">
        <v>2701</v>
      </c>
      <c r="BB174" s="39" t="s">
        <v>3116</v>
      </c>
      <c r="BC174" s="84" t="s">
        <v>2349</v>
      </c>
      <c r="BD174" s="38" t="s">
        <v>2702</v>
      </c>
      <c r="BE174" s="39" t="s">
        <v>3112</v>
      </c>
      <c r="BF174" s="90" t="s">
        <v>2691</v>
      </c>
      <c r="BJ174" s="47" t="s">
        <v>2703</v>
      </c>
      <c r="BL174" s="42" t="s">
        <v>2698</v>
      </c>
      <c r="BM174" s="43" t="s">
        <v>2688</v>
      </c>
      <c r="BO174" s="17">
        <v>64535</v>
      </c>
      <c r="BP174" s="18" t="s">
        <v>708</v>
      </c>
    </row>
    <row r="175" spans="1:68" ht="15" customHeight="1" thickBot="1" x14ac:dyDescent="0.35">
      <c r="A175" s="116">
        <v>173</v>
      </c>
      <c r="H175" t="s">
        <v>2522</v>
      </c>
      <c r="I175" s="244">
        <v>8</v>
      </c>
      <c r="J175" s="244">
        <v>17</v>
      </c>
      <c r="K175" s="244">
        <v>31</v>
      </c>
      <c r="L175" s="244">
        <v>3</v>
      </c>
      <c r="M175" s="244">
        <v>43</v>
      </c>
      <c r="N175" s="244">
        <v>93</v>
      </c>
      <c r="O175" s="244" t="s">
        <v>2512</v>
      </c>
      <c r="P175" s="244" t="s">
        <v>2474</v>
      </c>
      <c r="Q175" s="244" t="s">
        <v>2474</v>
      </c>
      <c r="R175" s="6">
        <f t="shared" si="18"/>
        <v>2</v>
      </c>
      <c r="S175" s="6">
        <f t="shared" si="19"/>
        <v>1</v>
      </c>
      <c r="T175" s="7">
        <f t="shared" si="20"/>
        <v>130306</v>
      </c>
      <c r="U175" s="121" t="str">
        <f t="shared" si="25"/>
        <v>1FD02</v>
      </c>
      <c r="V175" s="10">
        <f t="shared" si="21"/>
        <v>253</v>
      </c>
      <c r="W175" s="10">
        <f t="shared" si="22"/>
        <v>2</v>
      </c>
      <c r="X175" s="11">
        <f t="shared" si="23"/>
        <v>3</v>
      </c>
      <c r="Y175" s="11">
        <f t="shared" si="24"/>
        <v>253</v>
      </c>
      <c r="Z175" s="12" t="str">
        <f t="shared" si="26"/>
        <v>Wind Data</v>
      </c>
      <c r="AA175" s="8"/>
      <c r="AB175" s="8"/>
      <c r="AC175" s="8"/>
      <c r="AE175" s="5"/>
      <c r="AI175" s="17">
        <v>64536</v>
      </c>
      <c r="AJ175" s="18" t="s">
        <v>709</v>
      </c>
      <c r="AK175" s="19"/>
      <c r="AQ175" s="37"/>
      <c r="AR175" s="34"/>
      <c r="AS175" s="34"/>
      <c r="AT175" s="34"/>
      <c r="AU175" s="34"/>
      <c r="AV175" s="34"/>
      <c r="AW175" s="34"/>
      <c r="AX175" s="222">
        <v>130306</v>
      </c>
      <c r="AY175" s="6">
        <v>3</v>
      </c>
      <c r="AZ175" s="6">
        <v>253</v>
      </c>
      <c r="BA175" s="87" t="s">
        <v>2701</v>
      </c>
      <c r="BB175" s="39" t="s">
        <v>3118</v>
      </c>
      <c r="BC175" s="84" t="s">
        <v>2349</v>
      </c>
      <c r="BD175" s="38" t="s">
        <v>2702</v>
      </c>
      <c r="BE175" s="39" t="s">
        <v>3117</v>
      </c>
      <c r="BF175" s="90" t="s">
        <v>2691</v>
      </c>
      <c r="BJ175" s="47" t="s">
        <v>2704</v>
      </c>
      <c r="BL175" s="42" t="s">
        <v>2705</v>
      </c>
      <c r="BM175" s="43" t="s">
        <v>2688</v>
      </c>
      <c r="BO175" s="17">
        <v>64536</v>
      </c>
      <c r="BP175" s="18" t="s">
        <v>709</v>
      </c>
    </row>
    <row r="176" spans="1:68" ht="15" customHeight="1" thickBot="1" x14ac:dyDescent="0.35">
      <c r="A176" s="116">
        <v>174</v>
      </c>
      <c r="H176" t="s">
        <v>2526</v>
      </c>
      <c r="I176" s="244">
        <v>8</v>
      </c>
      <c r="J176" s="244">
        <v>0</v>
      </c>
      <c r="K176" s="244" t="s">
        <v>2474</v>
      </c>
      <c r="L176" s="244" t="s">
        <v>2474</v>
      </c>
      <c r="M176" s="244" t="s">
        <v>2474</v>
      </c>
      <c r="N176" s="244" t="s">
        <v>2474</v>
      </c>
      <c r="O176" s="244" t="s">
        <v>2568</v>
      </c>
      <c r="P176" s="244">
        <v>3</v>
      </c>
      <c r="Q176" s="244" t="s">
        <v>2474</v>
      </c>
      <c r="R176" s="6">
        <f t="shared" si="18"/>
        <v>5</v>
      </c>
      <c r="S176" s="6">
        <f t="shared" si="19"/>
        <v>1</v>
      </c>
      <c r="T176" s="7">
        <f t="shared" si="20"/>
        <v>130310</v>
      </c>
      <c r="U176" s="121" t="str">
        <f t="shared" si="25"/>
        <v>1FD06</v>
      </c>
      <c r="V176" s="10">
        <f t="shared" si="21"/>
        <v>253</v>
      </c>
      <c r="W176" s="10">
        <f t="shared" si="22"/>
        <v>6</v>
      </c>
      <c r="X176" s="11">
        <f t="shared" si="23"/>
        <v>16</v>
      </c>
      <c r="Y176" s="11">
        <f t="shared" si="24"/>
        <v>253</v>
      </c>
      <c r="Z176" s="12" t="str">
        <f t="shared" si="26"/>
        <v>Environmental Parameters</v>
      </c>
      <c r="AA176" s="8"/>
      <c r="AB176" s="8"/>
      <c r="AC176" s="8"/>
      <c r="AE176" s="5"/>
      <c r="AI176" s="17">
        <v>64537</v>
      </c>
      <c r="AJ176" s="18" t="s">
        <v>710</v>
      </c>
      <c r="AK176" s="19"/>
      <c r="AL176" s="21"/>
      <c r="AM176" s="21"/>
      <c r="AN176" s="21"/>
      <c r="AO176" s="21"/>
      <c r="AP176" s="20"/>
      <c r="AQ176" s="22"/>
      <c r="AR176" s="20"/>
      <c r="AS176" s="20"/>
      <c r="AT176" s="20"/>
      <c r="AU176" s="20"/>
      <c r="AV176" s="20"/>
      <c r="AW176" s="20"/>
      <c r="AX176" s="221">
        <v>130310</v>
      </c>
      <c r="AY176" s="6">
        <v>16</v>
      </c>
      <c r="AZ176" s="6">
        <v>253</v>
      </c>
      <c r="BA176" s="87" t="s">
        <v>2767</v>
      </c>
      <c r="BB176" s="39" t="s">
        <v>3004</v>
      </c>
      <c r="BC176" s="84" t="s">
        <v>2360</v>
      </c>
      <c r="BD176" s="38" t="s">
        <v>2768</v>
      </c>
      <c r="BF176" s="90" t="s">
        <v>2359</v>
      </c>
      <c r="BG176" s="58" t="s">
        <v>2769</v>
      </c>
      <c r="BI176" s="6" t="s">
        <v>2770</v>
      </c>
      <c r="BL176" s="42" t="s">
        <v>2687</v>
      </c>
      <c r="BM176" s="43" t="s">
        <v>2688</v>
      </c>
      <c r="BO176" s="17">
        <v>64537</v>
      </c>
      <c r="BP176" s="18" t="s">
        <v>710</v>
      </c>
    </row>
    <row r="177" spans="1:68" ht="15" customHeight="1" thickBot="1" x14ac:dyDescent="0.35">
      <c r="A177" s="116">
        <v>175</v>
      </c>
      <c r="H177" t="s">
        <v>2619</v>
      </c>
      <c r="I177" s="244">
        <v>8</v>
      </c>
      <c r="J177" s="244">
        <v>8</v>
      </c>
      <c r="K177" s="244" t="s">
        <v>2517</v>
      </c>
      <c r="L177" s="244" t="s">
        <v>2509</v>
      </c>
      <c r="M177" s="244">
        <v>19</v>
      </c>
      <c r="N177" s="244">
        <v>12</v>
      </c>
      <c r="O177" s="244" t="s">
        <v>2579</v>
      </c>
      <c r="P177" s="244">
        <v>32</v>
      </c>
      <c r="Q177" s="244">
        <v>3</v>
      </c>
      <c r="R177" s="6">
        <f t="shared" si="18"/>
        <v>2</v>
      </c>
      <c r="S177" s="6">
        <f t="shared" si="19"/>
        <v>1</v>
      </c>
      <c r="T177" s="7">
        <f t="shared" si="20"/>
        <v>129025</v>
      </c>
      <c r="U177" s="121" t="str">
        <f t="shared" si="25"/>
        <v>1F801</v>
      </c>
      <c r="V177" s="10">
        <f t="shared" si="21"/>
        <v>248</v>
      </c>
      <c r="W177" s="10">
        <f t="shared" si="22"/>
        <v>1</v>
      </c>
      <c r="X177" s="11">
        <f t="shared" si="23"/>
        <v>7</v>
      </c>
      <c r="Y177" s="11">
        <f t="shared" si="24"/>
        <v>248</v>
      </c>
      <c r="Z177" s="12" t="str">
        <f t="shared" si="26"/>
        <v>Position, Rapid Update</v>
      </c>
      <c r="AA177" s="8"/>
      <c r="AB177" s="8"/>
      <c r="AC177" s="8"/>
      <c r="AE177" s="5"/>
      <c r="AI177" s="17">
        <v>64546</v>
      </c>
      <c r="AJ177" s="18" t="s">
        <v>711</v>
      </c>
      <c r="AK177" s="19"/>
      <c r="AQ177" s="37"/>
      <c r="AR177" s="34"/>
      <c r="AS177" s="34"/>
      <c r="AT177" s="34"/>
      <c r="AU177" s="34"/>
      <c r="AV177" s="34"/>
      <c r="AW177" s="34"/>
      <c r="AX177" s="222">
        <v>129025</v>
      </c>
      <c r="AY177" s="6">
        <v>7</v>
      </c>
      <c r="AZ177" s="6">
        <v>248</v>
      </c>
      <c r="BA177" s="87" t="s">
        <v>2689</v>
      </c>
      <c r="BB177" s="39" t="s">
        <v>2993</v>
      </c>
      <c r="BC177" s="84" t="s">
        <v>2691</v>
      </c>
      <c r="BD177" s="38" t="s">
        <v>2350</v>
      </c>
      <c r="BE177" s="39" t="s">
        <v>2692</v>
      </c>
      <c r="BF177" s="90" t="s">
        <v>2691</v>
      </c>
      <c r="BL177" s="42" t="s">
        <v>2693</v>
      </c>
      <c r="BM177" s="43" t="s">
        <v>2688</v>
      </c>
      <c r="BO177" s="17">
        <v>64546</v>
      </c>
      <c r="BP177" s="18" t="s">
        <v>711</v>
      </c>
    </row>
    <row r="178" spans="1:68" ht="15" customHeight="1" thickBot="1" x14ac:dyDescent="0.35">
      <c r="A178" s="116">
        <v>176</v>
      </c>
      <c r="H178" t="s">
        <v>2620</v>
      </c>
      <c r="I178" s="244">
        <v>8</v>
      </c>
      <c r="J178" s="244">
        <v>0</v>
      </c>
      <c r="K178" s="244" t="s">
        <v>2474</v>
      </c>
      <c r="L178" s="244" t="s">
        <v>2474</v>
      </c>
      <c r="M178" s="244" t="s">
        <v>2474</v>
      </c>
      <c r="N178" s="244" t="s">
        <v>2521</v>
      </c>
      <c r="O178" s="244">
        <v>2</v>
      </c>
      <c r="P178" s="244" t="s">
        <v>2474</v>
      </c>
      <c r="Q178" s="244" t="s">
        <v>2474</v>
      </c>
      <c r="R178" s="6">
        <f t="shared" si="18"/>
        <v>2</v>
      </c>
      <c r="S178" s="6">
        <f t="shared" si="19"/>
        <v>1</v>
      </c>
      <c r="T178" s="7">
        <f t="shared" si="20"/>
        <v>127245</v>
      </c>
      <c r="U178" s="121" t="str">
        <f t="shared" si="25"/>
        <v>1F10D</v>
      </c>
      <c r="V178" s="10">
        <f t="shared" si="21"/>
        <v>241</v>
      </c>
      <c r="W178" s="10">
        <f t="shared" si="22"/>
        <v>13</v>
      </c>
      <c r="X178" s="11">
        <f t="shared" si="23"/>
        <v>1</v>
      </c>
      <c r="Y178" s="11">
        <f t="shared" si="24"/>
        <v>241</v>
      </c>
      <c r="Z178" s="12" t="str">
        <f t="shared" si="26"/>
        <v>Rudder</v>
      </c>
      <c r="AA178" s="8"/>
      <c r="AB178" s="8"/>
      <c r="AC178" s="8"/>
      <c r="AE178" s="5"/>
      <c r="AI178" s="17">
        <v>64547</v>
      </c>
      <c r="AJ178" s="18" t="s">
        <v>712</v>
      </c>
      <c r="AK178" s="19"/>
      <c r="AL178" s="21"/>
      <c r="AM178" s="21"/>
      <c r="AN178" s="21"/>
      <c r="AO178" s="21"/>
      <c r="AP178" s="20"/>
      <c r="AQ178" s="22"/>
      <c r="AR178" s="20"/>
      <c r="AS178" s="20"/>
      <c r="AT178" s="20"/>
      <c r="AU178" s="20"/>
      <c r="AV178" s="20"/>
      <c r="AW178" s="20"/>
      <c r="AX178" s="221">
        <v>127245</v>
      </c>
      <c r="AY178" s="6">
        <v>1</v>
      </c>
      <c r="AZ178" s="6">
        <v>241</v>
      </c>
      <c r="BA178" s="87" t="s">
        <v>2696</v>
      </c>
      <c r="BB178" s="39" t="s">
        <v>2999</v>
      </c>
      <c r="BC178" s="84" t="s">
        <v>2691</v>
      </c>
      <c r="BL178" s="42" t="s">
        <v>2698</v>
      </c>
      <c r="BM178" s="43" t="s">
        <v>2688</v>
      </c>
      <c r="BO178" s="17">
        <v>64547</v>
      </c>
      <c r="BP178" s="18" t="s">
        <v>712</v>
      </c>
    </row>
    <row r="179" spans="1:68" ht="15" customHeight="1" thickBot="1" x14ac:dyDescent="0.35">
      <c r="A179" s="116">
        <v>177</v>
      </c>
      <c r="H179" t="s">
        <v>2621</v>
      </c>
      <c r="I179" s="244">
        <v>8</v>
      </c>
      <c r="J179" s="244">
        <v>5</v>
      </c>
      <c r="K179" s="244" t="s">
        <v>2519</v>
      </c>
      <c r="L179" s="244" t="s">
        <v>2506</v>
      </c>
      <c r="M179" s="244">
        <v>0</v>
      </c>
      <c r="N179" s="244">
        <v>0</v>
      </c>
      <c r="O179" s="244" t="s">
        <v>2474</v>
      </c>
      <c r="P179" s="244" t="s">
        <v>2483</v>
      </c>
      <c r="Q179" s="244" t="s">
        <v>2520</v>
      </c>
      <c r="R179" s="75">
        <f t="shared" si="18"/>
        <v>2</v>
      </c>
      <c r="S179" s="75">
        <f t="shared" si="19"/>
        <v>1</v>
      </c>
      <c r="T179" s="7">
        <f t="shared" si="20"/>
        <v>127250</v>
      </c>
      <c r="U179" s="121" t="str">
        <f t="shared" si="25"/>
        <v>1F112</v>
      </c>
      <c r="V179" s="10">
        <f t="shared" si="21"/>
        <v>241</v>
      </c>
      <c r="W179" s="10">
        <f t="shared" si="22"/>
        <v>18</v>
      </c>
      <c r="X179" s="11">
        <f t="shared" si="23"/>
        <v>1</v>
      </c>
      <c r="Y179" s="11">
        <f t="shared" si="24"/>
        <v>241</v>
      </c>
      <c r="Z179" s="12" t="str">
        <f t="shared" si="26"/>
        <v>Vessel Heading</v>
      </c>
      <c r="AA179" s="8"/>
      <c r="AB179" s="8"/>
      <c r="AC179" s="8"/>
      <c r="AE179" s="5"/>
      <c r="AI179" s="17">
        <v>64548</v>
      </c>
      <c r="AJ179" s="18" t="s">
        <v>713</v>
      </c>
      <c r="AK179" s="19"/>
      <c r="AQ179" s="37"/>
      <c r="AR179" s="34"/>
      <c r="AS179" s="34"/>
      <c r="AT179" s="34"/>
      <c r="AU179" s="34"/>
      <c r="AV179" s="34"/>
      <c r="AW179" s="34"/>
      <c r="AX179" s="222">
        <v>127250</v>
      </c>
      <c r="AY179" s="6">
        <v>1</v>
      </c>
      <c r="AZ179" s="6">
        <v>241</v>
      </c>
      <c r="BA179" s="87" t="s">
        <v>18</v>
      </c>
      <c r="BB179" s="39" t="s">
        <v>2462</v>
      </c>
      <c r="BC179" s="84" t="s">
        <v>2691</v>
      </c>
      <c r="BL179" s="42" t="s">
        <v>2698</v>
      </c>
      <c r="BM179" s="43" t="s">
        <v>2688</v>
      </c>
      <c r="BO179" s="17">
        <v>64548</v>
      </c>
      <c r="BP179" s="18" t="s">
        <v>713</v>
      </c>
    </row>
    <row r="180" spans="1:68" ht="15" customHeight="1" thickBot="1" x14ac:dyDescent="0.35">
      <c r="A180" s="116">
        <v>178</v>
      </c>
      <c r="H180" t="s">
        <v>2622</v>
      </c>
      <c r="I180" s="244">
        <v>8</v>
      </c>
      <c r="J180" s="244">
        <v>5</v>
      </c>
      <c r="K180" s="244">
        <v>0</v>
      </c>
      <c r="L180" s="244" t="s">
        <v>2563</v>
      </c>
      <c r="M180" s="244" t="s">
        <v>2520</v>
      </c>
      <c r="N180" s="244">
        <v>5</v>
      </c>
      <c r="O180" s="244" t="s">
        <v>2474</v>
      </c>
      <c r="P180" s="244" t="s">
        <v>2474</v>
      </c>
      <c r="Q180" s="244" t="s">
        <v>2474</v>
      </c>
      <c r="R180" s="75">
        <f t="shared" si="18"/>
        <v>2</v>
      </c>
      <c r="S180" s="75">
        <f t="shared" si="19"/>
        <v>1</v>
      </c>
      <c r="T180" s="7">
        <f t="shared" si="20"/>
        <v>127251</v>
      </c>
      <c r="U180" s="121" t="str">
        <f t="shared" si="25"/>
        <v>1F113</v>
      </c>
      <c r="V180" s="10">
        <f t="shared" si="21"/>
        <v>241</v>
      </c>
      <c r="W180" s="10">
        <f t="shared" si="22"/>
        <v>19</v>
      </c>
      <c r="X180" s="11">
        <f t="shared" si="23"/>
        <v>1</v>
      </c>
      <c r="Y180" s="11">
        <f t="shared" si="24"/>
        <v>241</v>
      </c>
      <c r="Z180" s="12" t="str">
        <f t="shared" si="26"/>
        <v>Rate of Turn</v>
      </c>
      <c r="AA180" s="8"/>
      <c r="AB180" s="8"/>
      <c r="AC180" s="8"/>
      <c r="AE180" s="5"/>
      <c r="AI180" s="17">
        <v>64549</v>
      </c>
      <c r="AJ180" s="18" t="s">
        <v>714</v>
      </c>
      <c r="AK180" s="19"/>
      <c r="AL180" s="21"/>
      <c r="AM180" s="21"/>
      <c r="AN180" s="21"/>
      <c r="AO180" s="21"/>
      <c r="AP180" s="20"/>
      <c r="AQ180" s="22"/>
      <c r="AR180" s="20"/>
      <c r="AS180" s="20"/>
      <c r="AT180" s="20"/>
      <c r="AU180" s="20"/>
      <c r="AV180" s="20"/>
      <c r="AW180" s="20"/>
      <c r="AX180" s="221">
        <v>127251</v>
      </c>
      <c r="AY180" s="6">
        <v>1</v>
      </c>
      <c r="AZ180" s="6">
        <v>241</v>
      </c>
      <c r="BA180" s="87" t="s">
        <v>2699</v>
      </c>
      <c r="BB180" s="39" t="s">
        <v>2700</v>
      </c>
      <c r="BC180" s="84" t="s">
        <v>2691</v>
      </c>
      <c r="BL180" s="42" t="s">
        <v>2698</v>
      </c>
      <c r="BM180" s="43" t="s">
        <v>2688</v>
      </c>
      <c r="BO180" s="17">
        <v>64549</v>
      </c>
      <c r="BP180" s="18" t="s">
        <v>714</v>
      </c>
    </row>
    <row r="181" spans="1:68" ht="15" customHeight="1" thickBot="1" x14ac:dyDescent="0.35">
      <c r="A181" s="116">
        <v>179</v>
      </c>
      <c r="H181" t="s">
        <v>2623</v>
      </c>
      <c r="I181" s="244">
        <v>8</v>
      </c>
      <c r="J181" s="244">
        <v>5</v>
      </c>
      <c r="K181" s="244" t="s">
        <v>2486</v>
      </c>
      <c r="L181" s="244">
        <v>2</v>
      </c>
      <c r="M181" s="244" t="s">
        <v>2552</v>
      </c>
      <c r="N181" s="244">
        <v>86</v>
      </c>
      <c r="O181" s="244" t="s">
        <v>2515</v>
      </c>
      <c r="P181" s="244" t="s">
        <v>2474</v>
      </c>
      <c r="Q181" s="244" t="s">
        <v>2474</v>
      </c>
      <c r="R181" s="6">
        <f t="shared" si="18"/>
        <v>2</v>
      </c>
      <c r="S181" s="6">
        <f t="shared" si="19"/>
        <v>1</v>
      </c>
      <c r="T181" s="7">
        <f t="shared" si="20"/>
        <v>130306</v>
      </c>
      <c r="U181" s="121" t="str">
        <f t="shared" si="25"/>
        <v>1FD02</v>
      </c>
      <c r="V181" s="10">
        <f t="shared" si="21"/>
        <v>253</v>
      </c>
      <c r="W181" s="10">
        <f t="shared" si="22"/>
        <v>2</v>
      </c>
      <c r="X181" s="11">
        <f t="shared" si="23"/>
        <v>1</v>
      </c>
      <c r="Y181" s="11">
        <f t="shared" si="24"/>
        <v>253</v>
      </c>
      <c r="Z181" s="12" t="str">
        <f t="shared" si="26"/>
        <v>Wind Data</v>
      </c>
      <c r="AA181" s="8"/>
      <c r="AB181" s="8"/>
      <c r="AC181" s="8"/>
      <c r="AE181" s="5"/>
      <c r="AI181" s="17">
        <v>64593</v>
      </c>
      <c r="AJ181" s="18" t="s">
        <v>756</v>
      </c>
      <c r="AK181" s="19"/>
      <c r="AQ181" s="37"/>
      <c r="AR181" s="34"/>
      <c r="AS181" s="34"/>
      <c r="AT181" s="34"/>
      <c r="AU181" s="34"/>
      <c r="AV181" s="34"/>
      <c r="AW181" s="34"/>
      <c r="AX181" s="222">
        <v>130306</v>
      </c>
      <c r="AY181" s="6">
        <v>1</v>
      </c>
      <c r="AZ181" s="6">
        <v>253</v>
      </c>
      <c r="BA181" s="87" t="s">
        <v>2701</v>
      </c>
      <c r="BB181" s="39" t="s">
        <v>3116</v>
      </c>
      <c r="BC181" s="84" t="s">
        <v>2349</v>
      </c>
      <c r="BD181" s="38" t="s">
        <v>2702</v>
      </c>
      <c r="BE181" s="39" t="s">
        <v>3112</v>
      </c>
      <c r="BF181" s="90" t="s">
        <v>2691</v>
      </c>
      <c r="BJ181" s="47" t="s">
        <v>2703</v>
      </c>
      <c r="BL181" s="42" t="s">
        <v>2698</v>
      </c>
      <c r="BM181" s="43" t="s">
        <v>2688</v>
      </c>
      <c r="BO181" s="17">
        <v>64593</v>
      </c>
      <c r="BP181" s="18" t="s">
        <v>756</v>
      </c>
    </row>
    <row r="182" spans="1:68" ht="15" customHeight="1" thickBot="1" x14ac:dyDescent="0.35">
      <c r="A182" s="116">
        <v>180</v>
      </c>
      <c r="H182" t="s">
        <v>2522</v>
      </c>
      <c r="I182" s="244">
        <v>8</v>
      </c>
      <c r="J182" s="244">
        <v>17</v>
      </c>
      <c r="K182" s="244">
        <v>31</v>
      </c>
      <c r="L182" s="244">
        <v>3</v>
      </c>
      <c r="M182" s="244">
        <v>43</v>
      </c>
      <c r="N182" s="244">
        <v>93</v>
      </c>
      <c r="O182" s="244" t="s">
        <v>2512</v>
      </c>
      <c r="P182" s="244" t="s">
        <v>2474</v>
      </c>
      <c r="Q182" s="244" t="s">
        <v>2474</v>
      </c>
      <c r="R182" s="6">
        <f t="shared" si="18"/>
        <v>2</v>
      </c>
      <c r="S182" s="6">
        <f t="shared" si="19"/>
        <v>1</v>
      </c>
      <c r="T182" s="7">
        <f t="shared" si="20"/>
        <v>130306</v>
      </c>
      <c r="U182" s="121" t="str">
        <f t="shared" si="25"/>
        <v>1FD02</v>
      </c>
      <c r="V182" s="10">
        <f t="shared" si="21"/>
        <v>253</v>
      </c>
      <c r="W182" s="10">
        <f t="shared" si="22"/>
        <v>2</v>
      </c>
      <c r="X182" s="11">
        <f t="shared" si="23"/>
        <v>3</v>
      </c>
      <c r="Y182" s="11">
        <f t="shared" si="24"/>
        <v>253</v>
      </c>
      <c r="Z182" s="12" t="str">
        <f t="shared" si="26"/>
        <v>Wind Data</v>
      </c>
      <c r="AA182" s="8">
        <f>HEX2DEC("25")</f>
        <v>37</v>
      </c>
      <c r="AB182" s="8"/>
      <c r="AC182" s="8"/>
      <c r="AE182" s="5"/>
      <c r="AI182" s="17">
        <v>64594</v>
      </c>
      <c r="AJ182" s="18" t="s">
        <v>757</v>
      </c>
      <c r="AK182" s="19"/>
      <c r="AL182" s="21"/>
      <c r="AM182" s="21"/>
      <c r="AN182" s="21"/>
      <c r="AO182" s="21"/>
      <c r="AP182" s="20"/>
      <c r="AQ182" s="22"/>
      <c r="AR182" s="20"/>
      <c r="AS182" s="20"/>
      <c r="AT182" s="20"/>
      <c r="AU182" s="20"/>
      <c r="AV182" s="20"/>
      <c r="AW182" s="20"/>
      <c r="AX182" s="221">
        <v>130306</v>
      </c>
      <c r="AY182" s="6">
        <v>3</v>
      </c>
      <c r="AZ182" s="6">
        <v>253</v>
      </c>
      <c r="BA182" s="87" t="s">
        <v>2701</v>
      </c>
      <c r="BB182" s="39" t="s">
        <v>3118</v>
      </c>
      <c r="BC182" s="84" t="s">
        <v>2349</v>
      </c>
      <c r="BD182" s="38" t="s">
        <v>2702</v>
      </c>
      <c r="BE182" s="39" t="s">
        <v>3117</v>
      </c>
      <c r="BF182" s="90" t="s">
        <v>2691</v>
      </c>
      <c r="BJ182" s="47" t="s">
        <v>2704</v>
      </c>
      <c r="BL182" s="42" t="s">
        <v>2705</v>
      </c>
      <c r="BM182" s="43" t="s">
        <v>2688</v>
      </c>
      <c r="BO182" s="17">
        <v>64594</v>
      </c>
      <c r="BP182" s="18" t="s">
        <v>757</v>
      </c>
    </row>
    <row r="183" spans="1:68" ht="15" customHeight="1" thickBot="1" x14ac:dyDescent="0.35">
      <c r="A183" s="116">
        <v>181</v>
      </c>
      <c r="H183" t="s">
        <v>2525</v>
      </c>
      <c r="I183" s="244">
        <v>8</v>
      </c>
      <c r="J183" s="244" t="s">
        <v>2500</v>
      </c>
      <c r="K183" s="244" t="s">
        <v>2521</v>
      </c>
      <c r="L183" s="244">
        <v>0</v>
      </c>
      <c r="M183" s="244">
        <v>0</v>
      </c>
      <c r="N183" s="244" t="s">
        <v>2474</v>
      </c>
      <c r="O183" s="244" t="s">
        <v>2483</v>
      </c>
      <c r="P183" s="244" t="s">
        <v>2474</v>
      </c>
      <c r="Q183" s="244" t="s">
        <v>2483</v>
      </c>
      <c r="R183" s="6">
        <f t="shared" si="18"/>
        <v>2</v>
      </c>
      <c r="S183" s="6">
        <f t="shared" si="19"/>
        <v>1</v>
      </c>
      <c r="T183" s="7">
        <f t="shared" si="20"/>
        <v>130578</v>
      </c>
      <c r="U183" s="121" t="str">
        <f t="shared" si="25"/>
        <v>1FE12</v>
      </c>
      <c r="V183" s="10">
        <f t="shared" si="21"/>
        <v>254</v>
      </c>
      <c r="W183" s="10">
        <f t="shared" si="22"/>
        <v>18</v>
      </c>
      <c r="X183" s="11">
        <f t="shared" si="23"/>
        <v>3</v>
      </c>
      <c r="Y183" s="11">
        <f t="shared" si="24"/>
        <v>254</v>
      </c>
      <c r="Z183" s="12" t="str">
        <f t="shared" si="26"/>
        <v>Vessel Speed Components</v>
      </c>
      <c r="AA183" s="8"/>
      <c r="AB183" s="8"/>
      <c r="AC183" s="8"/>
      <c r="AE183" s="5"/>
      <c r="AI183" s="17">
        <v>64596</v>
      </c>
      <c r="AJ183" s="18" t="s">
        <v>759</v>
      </c>
      <c r="AK183" s="19"/>
      <c r="AQ183" s="37"/>
      <c r="AR183" s="34"/>
      <c r="AS183" s="34"/>
      <c r="AT183" s="34"/>
      <c r="AU183" s="34"/>
      <c r="AV183" s="34"/>
      <c r="AW183" s="34"/>
      <c r="AX183" s="222">
        <v>130578</v>
      </c>
      <c r="AY183" s="6">
        <v>3</v>
      </c>
      <c r="AZ183" s="6">
        <v>254</v>
      </c>
      <c r="BA183" s="87" t="s">
        <v>2724</v>
      </c>
      <c r="BB183" s="39" t="s">
        <v>2709</v>
      </c>
      <c r="BC183" s="84" t="s">
        <v>2710</v>
      </c>
      <c r="BD183" s="38" t="s">
        <v>2353</v>
      </c>
      <c r="BE183" s="39" t="s">
        <v>2457</v>
      </c>
      <c r="BF183" s="90" t="s">
        <v>2349</v>
      </c>
      <c r="BG183" s="58" t="s">
        <v>2725</v>
      </c>
      <c r="BI183" s="6" t="s">
        <v>2349</v>
      </c>
      <c r="BL183" s="42" t="s">
        <v>2705</v>
      </c>
      <c r="BM183" s="43" t="s">
        <v>2688</v>
      </c>
      <c r="BO183" s="17">
        <v>64596</v>
      </c>
      <c r="BP183" s="18" t="s">
        <v>759</v>
      </c>
    </row>
    <row r="184" spans="1:68" ht="15" customHeight="1" thickBot="1" x14ac:dyDescent="0.35">
      <c r="A184" s="116">
        <v>182</v>
      </c>
      <c r="H184" t="s">
        <v>2525</v>
      </c>
      <c r="I184" s="244">
        <v>8</v>
      </c>
      <c r="J184" s="244" t="s">
        <v>2502</v>
      </c>
      <c r="K184" s="244" t="s">
        <v>2474</v>
      </c>
      <c r="L184" s="244" t="s">
        <v>2483</v>
      </c>
      <c r="M184" s="244" t="s">
        <v>2474</v>
      </c>
      <c r="N184" s="244" t="s">
        <v>2483</v>
      </c>
      <c r="O184" s="244" t="s">
        <v>2474</v>
      </c>
      <c r="P184" s="244" t="s">
        <v>2483</v>
      </c>
      <c r="Q184" s="244" t="s">
        <v>2474</v>
      </c>
      <c r="R184" s="6">
        <f t="shared" si="18"/>
        <v>2</v>
      </c>
      <c r="S184" s="6">
        <f t="shared" si="19"/>
        <v>1</v>
      </c>
      <c r="T184" s="7">
        <f t="shared" si="20"/>
        <v>130578</v>
      </c>
      <c r="U184" s="121" t="str">
        <f t="shared" si="25"/>
        <v>1FE12</v>
      </c>
      <c r="V184" s="10">
        <f t="shared" si="21"/>
        <v>254</v>
      </c>
      <c r="W184" s="10">
        <f t="shared" si="22"/>
        <v>18</v>
      </c>
      <c r="X184" s="11">
        <f t="shared" si="23"/>
        <v>3</v>
      </c>
      <c r="Y184" s="11">
        <f t="shared" si="24"/>
        <v>254</v>
      </c>
      <c r="Z184" s="12" t="str">
        <f t="shared" si="26"/>
        <v>Vessel Speed Components</v>
      </c>
      <c r="AA184" s="8"/>
      <c r="AB184" s="8"/>
      <c r="AC184" s="8"/>
      <c r="AE184" s="5"/>
      <c r="AI184" s="17">
        <v>64681</v>
      </c>
      <c r="AJ184" s="18" t="s">
        <v>797</v>
      </c>
      <c r="AK184" s="19"/>
      <c r="AL184" s="21"/>
      <c r="AM184" s="21"/>
      <c r="AN184" s="21"/>
      <c r="AO184" s="21"/>
      <c r="AP184" s="20"/>
      <c r="AQ184" s="22"/>
      <c r="AR184" s="20"/>
      <c r="AS184" s="20"/>
      <c r="AT184" s="20"/>
      <c r="AU184" s="20"/>
      <c r="AV184" s="20"/>
      <c r="AW184" s="20"/>
      <c r="AX184" s="221">
        <v>130578</v>
      </c>
      <c r="AY184" s="6">
        <v>3</v>
      </c>
      <c r="AZ184" s="6">
        <v>254</v>
      </c>
      <c r="BA184" s="87" t="s">
        <v>2727</v>
      </c>
      <c r="BB184" s="39" t="s">
        <v>2352</v>
      </c>
      <c r="BC184" s="84" t="s">
        <v>2710</v>
      </c>
      <c r="BD184" s="38" t="s">
        <v>2728</v>
      </c>
      <c r="BG184" s="58" t="s">
        <v>2725</v>
      </c>
      <c r="BI184" s="6" t="s">
        <v>2349</v>
      </c>
      <c r="BL184" s="42" t="s">
        <v>2705</v>
      </c>
      <c r="BM184" s="43" t="s">
        <v>2688</v>
      </c>
      <c r="BO184" s="17">
        <v>64681</v>
      </c>
      <c r="BP184" s="18" t="s">
        <v>797</v>
      </c>
    </row>
    <row r="185" spans="1:68" ht="15" customHeight="1" thickBot="1" x14ac:dyDescent="0.35">
      <c r="A185" s="116">
        <v>183</v>
      </c>
      <c r="H185" t="s">
        <v>2619</v>
      </c>
      <c r="I185" s="244">
        <v>8</v>
      </c>
      <c r="J185" s="244">
        <v>7</v>
      </c>
      <c r="K185" s="244" t="s">
        <v>2517</v>
      </c>
      <c r="L185" s="244" t="s">
        <v>2509</v>
      </c>
      <c r="M185" s="244">
        <v>19</v>
      </c>
      <c r="N185" s="244">
        <v>12</v>
      </c>
      <c r="O185" s="244" t="s">
        <v>2579</v>
      </c>
      <c r="P185" s="244">
        <v>32</v>
      </c>
      <c r="Q185" s="244">
        <v>3</v>
      </c>
      <c r="R185" s="6">
        <f t="shared" si="18"/>
        <v>2</v>
      </c>
      <c r="S185" s="6">
        <f t="shared" si="19"/>
        <v>1</v>
      </c>
      <c r="T185" s="7">
        <f t="shared" si="20"/>
        <v>129025</v>
      </c>
      <c r="U185" s="121" t="str">
        <f t="shared" si="25"/>
        <v>1F801</v>
      </c>
      <c r="V185" s="10">
        <f t="shared" si="21"/>
        <v>248</v>
      </c>
      <c r="W185" s="10">
        <f t="shared" si="22"/>
        <v>1</v>
      </c>
      <c r="X185" s="11">
        <f t="shared" si="23"/>
        <v>7</v>
      </c>
      <c r="Y185" s="11">
        <f t="shared" si="24"/>
        <v>248</v>
      </c>
      <c r="Z185" s="12" t="str">
        <f t="shared" si="26"/>
        <v>Position, Rapid Update</v>
      </c>
      <c r="AA185" s="8"/>
      <c r="AB185" s="8"/>
      <c r="AC185" s="8"/>
      <c r="AE185" s="5"/>
      <c r="AI185" s="17">
        <v>64682</v>
      </c>
      <c r="AJ185" s="18" t="s">
        <v>798</v>
      </c>
      <c r="AK185" s="19"/>
      <c r="AQ185" s="37"/>
      <c r="AR185" s="34"/>
      <c r="AS185" s="34"/>
      <c r="AT185" s="34"/>
      <c r="AU185" s="34"/>
      <c r="AV185" s="34"/>
      <c r="AW185" s="34"/>
      <c r="AX185" s="222">
        <v>129025</v>
      </c>
      <c r="AY185" s="6">
        <v>7</v>
      </c>
      <c r="AZ185" s="6">
        <v>248</v>
      </c>
      <c r="BA185" s="87" t="s">
        <v>2689</v>
      </c>
      <c r="BB185" s="39" t="s">
        <v>2993</v>
      </c>
      <c r="BC185" s="84" t="s">
        <v>2691</v>
      </c>
      <c r="BD185" s="38" t="s">
        <v>2350</v>
      </c>
      <c r="BE185" s="39" t="s">
        <v>2692</v>
      </c>
      <c r="BF185" s="90" t="s">
        <v>2691</v>
      </c>
      <c r="BL185" s="42" t="s">
        <v>2693</v>
      </c>
      <c r="BM185" s="43" t="s">
        <v>2688</v>
      </c>
      <c r="BO185" s="17">
        <v>64682</v>
      </c>
      <c r="BP185" s="18" t="s">
        <v>798</v>
      </c>
    </row>
    <row r="186" spans="1:68" ht="15" customHeight="1" thickBot="1" x14ac:dyDescent="0.35">
      <c r="A186" s="116">
        <v>184</v>
      </c>
      <c r="H186" t="s">
        <v>2623</v>
      </c>
      <c r="I186" s="244">
        <v>8</v>
      </c>
      <c r="J186" s="244" t="s">
        <v>2477</v>
      </c>
      <c r="K186" s="244" t="s">
        <v>2492</v>
      </c>
      <c r="L186" s="244">
        <v>3</v>
      </c>
      <c r="M186" s="244">
        <v>43</v>
      </c>
      <c r="N186" s="244">
        <v>93</v>
      </c>
      <c r="O186" s="244" t="s">
        <v>2515</v>
      </c>
      <c r="P186" s="244" t="s">
        <v>2474</v>
      </c>
      <c r="Q186" s="244" t="s">
        <v>2474</v>
      </c>
      <c r="R186" s="6">
        <f t="shared" si="18"/>
        <v>2</v>
      </c>
      <c r="S186" s="6">
        <f t="shared" si="19"/>
        <v>1</v>
      </c>
      <c r="T186" s="7">
        <f t="shared" si="20"/>
        <v>130306</v>
      </c>
      <c r="U186" s="121" t="str">
        <f t="shared" si="25"/>
        <v>1FD02</v>
      </c>
      <c r="V186" s="10">
        <f t="shared" si="21"/>
        <v>253</v>
      </c>
      <c r="W186" s="10">
        <f t="shared" si="22"/>
        <v>2</v>
      </c>
      <c r="X186" s="11">
        <f t="shared" si="23"/>
        <v>1</v>
      </c>
      <c r="Y186" s="11">
        <f t="shared" si="24"/>
        <v>253</v>
      </c>
      <c r="Z186" s="12" t="str">
        <f t="shared" si="26"/>
        <v>Wind Data</v>
      </c>
      <c r="AA186" s="8"/>
      <c r="AB186" s="8"/>
      <c r="AC186" s="8"/>
      <c r="AE186" s="92">
        <f>780/300</f>
        <v>2.6</v>
      </c>
      <c r="AI186" s="17">
        <v>64683</v>
      </c>
      <c r="AJ186" s="18" t="s">
        <v>799</v>
      </c>
      <c r="AK186" s="19"/>
      <c r="AL186" s="21"/>
      <c r="AM186" s="21"/>
      <c r="AN186" s="21"/>
      <c r="AO186" s="21"/>
      <c r="AP186" s="20"/>
      <c r="AQ186" s="22"/>
      <c r="AR186" s="20"/>
      <c r="AS186" s="20"/>
      <c r="AT186" s="20"/>
      <c r="AU186" s="20"/>
      <c r="AV186" s="20"/>
      <c r="AW186" s="20"/>
      <c r="AX186" s="221">
        <v>130306</v>
      </c>
      <c r="AY186" s="6">
        <v>1</v>
      </c>
      <c r="AZ186" s="6">
        <v>253</v>
      </c>
      <c r="BA186" s="87" t="s">
        <v>2701</v>
      </c>
      <c r="BB186" s="39" t="s">
        <v>3054</v>
      </c>
      <c r="BC186" s="84" t="s">
        <v>2349</v>
      </c>
      <c r="BD186" s="38" t="s">
        <v>2702</v>
      </c>
      <c r="BE186" s="39" t="s">
        <v>3117</v>
      </c>
      <c r="BF186" s="90" t="s">
        <v>2691</v>
      </c>
      <c r="BJ186" s="47" t="s">
        <v>2703</v>
      </c>
      <c r="BL186" s="42" t="s">
        <v>2698</v>
      </c>
      <c r="BM186" s="43" t="s">
        <v>2688</v>
      </c>
      <c r="BO186" s="17">
        <v>64683</v>
      </c>
      <c r="BP186" s="18" t="s">
        <v>799</v>
      </c>
    </row>
    <row r="187" spans="1:68" ht="15" customHeight="1" thickBot="1" x14ac:dyDescent="0.35">
      <c r="A187" s="116">
        <v>185</v>
      </c>
      <c r="H187" t="s">
        <v>2620</v>
      </c>
      <c r="I187" s="244">
        <v>8</v>
      </c>
      <c r="J187" s="244">
        <v>0</v>
      </c>
      <c r="K187" s="244" t="s">
        <v>2474</v>
      </c>
      <c r="L187" s="244" t="s">
        <v>2474</v>
      </c>
      <c r="M187" s="244" t="s">
        <v>2474</v>
      </c>
      <c r="N187" s="244" t="s">
        <v>2521</v>
      </c>
      <c r="O187" s="244">
        <v>2</v>
      </c>
      <c r="P187" s="244" t="s">
        <v>2474</v>
      </c>
      <c r="Q187" s="244" t="s">
        <v>2474</v>
      </c>
      <c r="R187" s="6">
        <f t="shared" si="18"/>
        <v>2</v>
      </c>
      <c r="S187" s="6">
        <f t="shared" si="19"/>
        <v>1</v>
      </c>
      <c r="T187" s="7">
        <f t="shared" si="20"/>
        <v>127245</v>
      </c>
      <c r="U187" s="121" t="str">
        <f t="shared" si="25"/>
        <v>1F10D</v>
      </c>
      <c r="V187" s="10">
        <f t="shared" si="21"/>
        <v>241</v>
      </c>
      <c r="W187" s="10">
        <f t="shared" si="22"/>
        <v>13</v>
      </c>
      <c r="X187" s="11">
        <f t="shared" si="23"/>
        <v>1</v>
      </c>
      <c r="Y187" s="11">
        <f t="shared" si="24"/>
        <v>241</v>
      </c>
      <c r="Z187" s="12" t="str">
        <f t="shared" si="26"/>
        <v>Rudder</v>
      </c>
      <c r="AA187" s="8"/>
      <c r="AB187" s="8"/>
      <c r="AC187" s="8"/>
      <c r="AE187" s="5"/>
      <c r="AI187" s="17">
        <v>64684</v>
      </c>
      <c r="AJ187" s="18" t="s">
        <v>800</v>
      </c>
      <c r="AK187" s="19"/>
      <c r="AQ187" s="37"/>
      <c r="AR187" s="34"/>
      <c r="AS187" s="34"/>
      <c r="AT187" s="34"/>
      <c r="AU187" s="34"/>
      <c r="AV187" s="34"/>
      <c r="AW187" s="34"/>
      <c r="AX187" s="222">
        <v>127245</v>
      </c>
      <c r="AY187" s="6">
        <v>1</v>
      </c>
      <c r="AZ187" s="6">
        <v>241</v>
      </c>
      <c r="BA187" s="87" t="s">
        <v>2696</v>
      </c>
      <c r="BB187" s="39" t="s">
        <v>2999</v>
      </c>
      <c r="BC187" s="84" t="s">
        <v>2691</v>
      </c>
      <c r="BL187" s="42" t="s">
        <v>2698</v>
      </c>
      <c r="BM187" s="43" t="s">
        <v>2688</v>
      </c>
      <c r="BO187" s="17">
        <v>64684</v>
      </c>
      <c r="BP187" s="18" t="s">
        <v>800</v>
      </c>
    </row>
    <row r="188" spans="1:68" ht="15" customHeight="1" thickBot="1" x14ac:dyDescent="0.35">
      <c r="A188" s="116">
        <v>186</v>
      </c>
      <c r="H188" t="s">
        <v>2621</v>
      </c>
      <c r="I188" s="244">
        <v>8</v>
      </c>
      <c r="J188" s="244" t="s">
        <v>2477</v>
      </c>
      <c r="K188" s="244" t="s">
        <v>2519</v>
      </c>
      <c r="L188" s="244" t="s">
        <v>2506</v>
      </c>
      <c r="M188" s="244">
        <v>0</v>
      </c>
      <c r="N188" s="244">
        <v>0</v>
      </c>
      <c r="O188" s="244" t="s">
        <v>2474</v>
      </c>
      <c r="P188" s="244" t="s">
        <v>2483</v>
      </c>
      <c r="Q188" s="244" t="s">
        <v>2520</v>
      </c>
      <c r="R188" s="75">
        <f t="shared" si="18"/>
        <v>2</v>
      </c>
      <c r="S188" s="75">
        <f t="shared" si="19"/>
        <v>1</v>
      </c>
      <c r="T188" s="7">
        <f t="shared" si="20"/>
        <v>127250</v>
      </c>
      <c r="U188" s="121" t="str">
        <f t="shared" si="25"/>
        <v>1F112</v>
      </c>
      <c r="V188" s="10">
        <f t="shared" si="21"/>
        <v>241</v>
      </c>
      <c r="W188" s="10">
        <f t="shared" si="22"/>
        <v>18</v>
      </c>
      <c r="X188" s="11">
        <f t="shared" si="23"/>
        <v>1</v>
      </c>
      <c r="Y188" s="11">
        <f t="shared" si="24"/>
        <v>241</v>
      </c>
      <c r="Z188" s="12" t="str">
        <f t="shared" si="26"/>
        <v>Vessel Heading</v>
      </c>
      <c r="AA188" s="8"/>
      <c r="AB188" s="8"/>
      <c r="AC188" s="8"/>
      <c r="AE188" s="5"/>
      <c r="AI188" s="17">
        <v>64685</v>
      </c>
      <c r="AJ188" s="18" t="s">
        <v>801</v>
      </c>
      <c r="AK188" s="19"/>
      <c r="AL188" s="21"/>
      <c r="AM188" s="21"/>
      <c r="AN188" s="21"/>
      <c r="AO188" s="21"/>
      <c r="AP188" s="20"/>
      <c r="AQ188" s="22"/>
      <c r="AR188" s="20"/>
      <c r="AS188" s="20"/>
      <c r="AT188" s="20"/>
      <c r="AU188" s="20"/>
      <c r="AV188" s="20"/>
      <c r="AW188" s="20"/>
      <c r="AX188" s="221">
        <v>127250</v>
      </c>
      <c r="AY188" s="6">
        <v>1</v>
      </c>
      <c r="AZ188" s="6">
        <v>241</v>
      </c>
      <c r="BA188" s="87" t="s">
        <v>18</v>
      </c>
      <c r="BB188" s="39" t="s">
        <v>2462</v>
      </c>
      <c r="BC188" s="84" t="s">
        <v>2691</v>
      </c>
      <c r="BL188" s="42" t="s">
        <v>2698</v>
      </c>
      <c r="BM188" s="43" t="s">
        <v>2688</v>
      </c>
      <c r="BO188" s="17">
        <v>64685</v>
      </c>
      <c r="BP188" s="18" t="s">
        <v>801</v>
      </c>
    </row>
    <row r="189" spans="1:68" ht="15" customHeight="1" thickBot="1" x14ac:dyDescent="0.35">
      <c r="A189" s="116">
        <v>187</v>
      </c>
      <c r="H189" t="s">
        <v>2622</v>
      </c>
      <c r="I189" s="244">
        <v>8</v>
      </c>
      <c r="J189" s="244" t="s">
        <v>2477</v>
      </c>
      <c r="K189" s="244">
        <v>0</v>
      </c>
      <c r="L189" s="244" t="s">
        <v>2563</v>
      </c>
      <c r="M189" s="244" t="s">
        <v>2520</v>
      </c>
      <c r="N189" s="244">
        <v>5</v>
      </c>
      <c r="O189" s="244" t="s">
        <v>2474</v>
      </c>
      <c r="P189" s="244" t="s">
        <v>2474</v>
      </c>
      <c r="Q189" s="244" t="s">
        <v>2474</v>
      </c>
      <c r="R189" s="6">
        <f t="shared" si="18"/>
        <v>2</v>
      </c>
      <c r="S189" s="6">
        <f t="shared" si="19"/>
        <v>1</v>
      </c>
      <c r="T189" s="7">
        <f t="shared" si="20"/>
        <v>127251</v>
      </c>
      <c r="U189" s="121" t="str">
        <f t="shared" si="25"/>
        <v>1F113</v>
      </c>
      <c r="V189" s="10">
        <f t="shared" si="21"/>
        <v>241</v>
      </c>
      <c r="W189" s="10">
        <f t="shared" si="22"/>
        <v>19</v>
      </c>
      <c r="X189" s="11">
        <f t="shared" si="23"/>
        <v>1</v>
      </c>
      <c r="Y189" s="11">
        <f t="shared" si="24"/>
        <v>241</v>
      </c>
      <c r="Z189" s="12" t="str">
        <f t="shared" si="26"/>
        <v>Rate of Turn</v>
      </c>
      <c r="AA189" s="8"/>
      <c r="AB189" s="8"/>
      <c r="AC189" s="8"/>
      <c r="AE189" s="5"/>
      <c r="AI189" s="17">
        <v>64686</v>
      </c>
      <c r="AJ189" s="18" t="s">
        <v>802</v>
      </c>
      <c r="AK189" s="19"/>
      <c r="AQ189" s="37"/>
      <c r="AR189" s="34"/>
      <c r="AS189" s="34"/>
      <c r="AT189" s="34"/>
      <c r="AU189" s="34"/>
      <c r="AV189" s="34"/>
      <c r="AW189" s="34"/>
      <c r="AX189" s="222">
        <v>127251</v>
      </c>
      <c r="AY189" s="6">
        <v>1</v>
      </c>
      <c r="AZ189" s="6">
        <v>241</v>
      </c>
      <c r="BA189" s="87" t="s">
        <v>2699</v>
      </c>
      <c r="BB189" s="39" t="s">
        <v>2700</v>
      </c>
      <c r="BC189" s="84" t="s">
        <v>2691</v>
      </c>
      <c r="BL189" s="42" t="s">
        <v>2698</v>
      </c>
      <c r="BM189" s="43" t="s">
        <v>2688</v>
      </c>
      <c r="BO189" s="17">
        <v>64686</v>
      </c>
      <c r="BP189" s="18" t="s">
        <v>802</v>
      </c>
    </row>
    <row r="190" spans="1:68" ht="15" customHeight="1" thickBot="1" x14ac:dyDescent="0.35">
      <c r="A190" s="116">
        <v>188</v>
      </c>
      <c r="H190" t="s">
        <v>2643</v>
      </c>
      <c r="I190" s="244">
        <v>8</v>
      </c>
      <c r="J190" s="244" t="s">
        <v>2474</v>
      </c>
      <c r="K190" s="244" t="s">
        <v>2515</v>
      </c>
      <c r="L190" s="244" t="s">
        <v>2531</v>
      </c>
      <c r="M190" s="244" t="s">
        <v>2568</v>
      </c>
      <c r="N190" s="244">
        <v>0</v>
      </c>
      <c r="O190" s="244">
        <v>0</v>
      </c>
      <c r="P190" s="244" t="s">
        <v>2474</v>
      </c>
      <c r="Q190" s="244" t="s">
        <v>2474</v>
      </c>
      <c r="R190" s="6">
        <f t="shared" si="18"/>
        <v>2</v>
      </c>
      <c r="S190" s="6">
        <f t="shared" si="19"/>
        <v>1</v>
      </c>
      <c r="T190" s="7">
        <f t="shared" si="20"/>
        <v>129026</v>
      </c>
      <c r="U190" s="121" t="str">
        <f t="shared" si="25"/>
        <v>1F802</v>
      </c>
      <c r="V190" s="10">
        <f t="shared" si="21"/>
        <v>248</v>
      </c>
      <c r="W190" s="10">
        <f t="shared" si="22"/>
        <v>2</v>
      </c>
      <c r="X190" s="11">
        <f t="shared" si="23"/>
        <v>7</v>
      </c>
      <c r="Y190" s="11">
        <f t="shared" si="24"/>
        <v>248</v>
      </c>
      <c r="Z190" s="12" t="str">
        <f t="shared" si="26"/>
        <v>COG &amp; SOG, Rapid Update</v>
      </c>
      <c r="AA190" s="8"/>
      <c r="AB190" s="8"/>
      <c r="AC190" s="8"/>
      <c r="AE190" s="5"/>
      <c r="AI190" s="17">
        <v>64687</v>
      </c>
      <c r="AJ190" s="18" t="s">
        <v>803</v>
      </c>
      <c r="AK190" s="19"/>
      <c r="AL190" s="21"/>
      <c r="AM190" s="21"/>
      <c r="AN190" s="21"/>
      <c r="AO190" s="21"/>
      <c r="AP190" s="20"/>
      <c r="AQ190" s="22"/>
      <c r="AR190" s="20"/>
      <c r="AS190" s="20"/>
      <c r="AT190" s="20"/>
      <c r="AU190" s="20"/>
      <c r="AV190" s="20"/>
      <c r="AW190" s="20"/>
      <c r="AX190" s="221">
        <v>129026</v>
      </c>
      <c r="AY190" s="6">
        <v>7</v>
      </c>
      <c r="AZ190" s="6">
        <v>248</v>
      </c>
      <c r="BA190" s="87" t="s">
        <v>2771</v>
      </c>
      <c r="BB190" s="39" t="s">
        <v>3001</v>
      </c>
      <c r="BC190" s="84" t="s">
        <v>2691</v>
      </c>
      <c r="BD190" s="38" t="s">
        <v>2772</v>
      </c>
      <c r="BE190" s="39" t="s">
        <v>2457</v>
      </c>
      <c r="BF190" s="90" t="s">
        <v>2349</v>
      </c>
      <c r="BL190" s="42" t="s">
        <v>2693</v>
      </c>
      <c r="BM190" s="43" t="s">
        <v>2688</v>
      </c>
      <c r="BO190" s="17">
        <v>64687</v>
      </c>
      <c r="BP190" s="18" t="s">
        <v>803</v>
      </c>
    </row>
    <row r="191" spans="1:68" ht="15" customHeight="1" thickBot="1" x14ac:dyDescent="0.35">
      <c r="A191" s="116">
        <v>189</v>
      </c>
      <c r="H191" t="s">
        <v>2522</v>
      </c>
      <c r="I191" s="244">
        <v>8</v>
      </c>
      <c r="J191" s="244">
        <v>17</v>
      </c>
      <c r="K191" s="244">
        <v>31</v>
      </c>
      <c r="L191" s="244">
        <v>3</v>
      </c>
      <c r="M191" s="244">
        <v>43</v>
      </c>
      <c r="N191" s="244">
        <v>93</v>
      </c>
      <c r="O191" s="244" t="s">
        <v>2512</v>
      </c>
      <c r="P191" s="244" t="s">
        <v>2474</v>
      </c>
      <c r="Q191" s="244" t="s">
        <v>2474</v>
      </c>
      <c r="R191" s="6">
        <f t="shared" si="18"/>
        <v>2</v>
      </c>
      <c r="S191" s="6">
        <f t="shared" si="19"/>
        <v>1</v>
      </c>
      <c r="T191" s="7">
        <f t="shared" si="20"/>
        <v>130306</v>
      </c>
      <c r="U191" s="121" t="str">
        <f t="shared" si="25"/>
        <v>1FD02</v>
      </c>
      <c r="V191" s="10">
        <f t="shared" si="21"/>
        <v>253</v>
      </c>
      <c r="W191" s="10">
        <f t="shared" si="22"/>
        <v>2</v>
      </c>
      <c r="X191" s="11">
        <f t="shared" si="23"/>
        <v>3</v>
      </c>
      <c r="Y191" s="11">
        <f t="shared" si="24"/>
        <v>253</v>
      </c>
      <c r="Z191" s="12" t="str">
        <f t="shared" si="26"/>
        <v>Wind Data</v>
      </c>
      <c r="AA191" s="8"/>
      <c r="AB191" s="8"/>
      <c r="AC191" s="8"/>
      <c r="AE191" s="5"/>
      <c r="AI191" s="17">
        <v>64688</v>
      </c>
      <c r="AJ191" s="18" t="s">
        <v>804</v>
      </c>
      <c r="AK191" s="19"/>
      <c r="AQ191" s="37"/>
      <c r="AR191" s="34"/>
      <c r="AS191" s="34"/>
      <c r="AT191" s="34"/>
      <c r="AU191" s="34"/>
      <c r="AV191" s="34"/>
      <c r="AW191" s="34"/>
      <c r="AX191" s="222">
        <v>130306</v>
      </c>
      <c r="AY191" s="6">
        <v>3</v>
      </c>
      <c r="AZ191" s="6">
        <v>253</v>
      </c>
      <c r="BA191" s="87" t="s">
        <v>2701</v>
      </c>
      <c r="BB191" s="39" t="s">
        <v>3118</v>
      </c>
      <c r="BC191" s="84" t="s">
        <v>2349</v>
      </c>
      <c r="BD191" s="38" t="s">
        <v>2702</v>
      </c>
      <c r="BE191" s="39" t="s">
        <v>3117</v>
      </c>
      <c r="BF191" s="90" t="s">
        <v>2691</v>
      </c>
      <c r="BJ191" s="47" t="s">
        <v>2704</v>
      </c>
      <c r="BL191" s="42" t="s">
        <v>2705</v>
      </c>
      <c r="BM191" s="43" t="s">
        <v>2688</v>
      </c>
      <c r="BO191" s="17">
        <v>64688</v>
      </c>
      <c r="BP191" s="18" t="s">
        <v>804</v>
      </c>
    </row>
    <row r="192" spans="1:68" ht="15" customHeight="1" thickBot="1" x14ac:dyDescent="0.35">
      <c r="A192" s="116">
        <v>190</v>
      </c>
      <c r="H192" t="s">
        <v>2638</v>
      </c>
      <c r="I192" s="244">
        <v>8</v>
      </c>
      <c r="J192" s="244">
        <v>40</v>
      </c>
      <c r="K192" s="244">
        <v>18</v>
      </c>
      <c r="L192" s="244" t="s">
        <v>2639</v>
      </c>
      <c r="M192" s="244">
        <v>98</v>
      </c>
      <c r="N192" s="244">
        <v>48</v>
      </c>
      <c r="O192" s="244">
        <v>19</v>
      </c>
      <c r="P192" s="244">
        <v>2</v>
      </c>
      <c r="Q192" s="244">
        <v>2</v>
      </c>
      <c r="R192" s="6">
        <f t="shared" si="18"/>
        <v>7</v>
      </c>
      <c r="S192" s="6">
        <f t="shared" si="19"/>
        <v>1</v>
      </c>
      <c r="T192" s="7">
        <f t="shared" si="20"/>
        <v>126720</v>
      </c>
      <c r="U192" s="121" t="str">
        <f t="shared" si="25"/>
        <v>1EF00</v>
      </c>
      <c r="V192" s="10">
        <f t="shared" si="21"/>
        <v>239</v>
      </c>
      <c r="W192" s="10">
        <f t="shared" si="22"/>
        <v>255</v>
      </c>
      <c r="X192" s="11">
        <f t="shared" si="23"/>
        <v>7</v>
      </c>
      <c r="Y192" s="11">
        <f t="shared" si="24"/>
        <v>255</v>
      </c>
      <c r="Z192" s="12" t="str">
        <f t="shared" si="26"/>
        <v>Proprietary A2</v>
      </c>
      <c r="AA192" s="8"/>
      <c r="AB192" s="8"/>
      <c r="AC192" s="8"/>
      <c r="AE192" s="5"/>
      <c r="AI192" s="17">
        <v>64689</v>
      </c>
      <c r="AJ192" s="18" t="s">
        <v>805</v>
      </c>
      <c r="AK192" s="19"/>
      <c r="AL192" s="21"/>
      <c r="AM192" s="21"/>
      <c r="AN192" s="21"/>
      <c r="AO192" s="21"/>
      <c r="AP192" s="20"/>
      <c r="AQ192" s="22"/>
      <c r="AR192" s="20"/>
      <c r="AS192" s="20"/>
      <c r="AT192" s="20"/>
      <c r="AU192" s="20"/>
      <c r="AV192" s="20"/>
      <c r="AW192" s="20"/>
      <c r="AX192" s="221">
        <v>126720</v>
      </c>
      <c r="AY192" s="6">
        <v>7</v>
      </c>
      <c r="AZ192" s="6">
        <v>255</v>
      </c>
      <c r="BA192" s="87" t="s">
        <v>2755</v>
      </c>
      <c r="BB192" s="39" t="s">
        <v>2709</v>
      </c>
      <c r="BC192" s="84" t="s">
        <v>2710</v>
      </c>
      <c r="BD192" s="38" t="s">
        <v>2756</v>
      </c>
      <c r="BE192" s="39" t="s">
        <v>2757</v>
      </c>
      <c r="BF192" s="90" t="s">
        <v>2710</v>
      </c>
      <c r="BJ192" s="47" t="s">
        <v>2758</v>
      </c>
      <c r="BL192" s="42" t="s">
        <v>2693</v>
      </c>
      <c r="BM192" s="43" t="s">
        <v>2688</v>
      </c>
      <c r="BO192" s="17">
        <v>64689</v>
      </c>
      <c r="BP192" s="18" t="s">
        <v>805</v>
      </c>
    </row>
    <row r="193" spans="1:68" ht="15" customHeight="1" thickBot="1" x14ac:dyDescent="0.35">
      <c r="A193" s="116">
        <v>191</v>
      </c>
      <c r="H193" t="s">
        <v>2638</v>
      </c>
      <c r="I193" s="244">
        <v>8</v>
      </c>
      <c r="J193" s="244">
        <v>41</v>
      </c>
      <c r="K193" s="244">
        <v>3</v>
      </c>
      <c r="L193" s="244">
        <v>3</v>
      </c>
      <c r="M193" s="244">
        <v>1</v>
      </c>
      <c r="N193" s="244">
        <v>1</v>
      </c>
      <c r="O193" s="244">
        <v>3</v>
      </c>
      <c r="P193" s="244" t="s">
        <v>2477</v>
      </c>
      <c r="Q193" s="244">
        <v>8</v>
      </c>
      <c r="R193" s="6">
        <f t="shared" si="18"/>
        <v>7</v>
      </c>
      <c r="S193" s="6">
        <f t="shared" si="19"/>
        <v>1</v>
      </c>
      <c r="T193" s="7">
        <f t="shared" si="20"/>
        <v>126720</v>
      </c>
      <c r="U193" s="121" t="str">
        <f t="shared" si="25"/>
        <v>1EF00</v>
      </c>
      <c r="V193" s="10">
        <f t="shared" si="21"/>
        <v>239</v>
      </c>
      <c r="W193" s="10">
        <f t="shared" si="22"/>
        <v>255</v>
      </c>
      <c r="X193" s="11">
        <f t="shared" si="23"/>
        <v>7</v>
      </c>
      <c r="Y193" s="11">
        <f t="shared" si="24"/>
        <v>255</v>
      </c>
      <c r="Z193" s="12" t="str">
        <f t="shared" si="26"/>
        <v>Proprietary A2</v>
      </c>
      <c r="AA193" s="8"/>
      <c r="AB193" s="8"/>
      <c r="AC193" s="8"/>
      <c r="AE193" s="5"/>
      <c r="AI193" s="17">
        <v>64706</v>
      </c>
      <c r="AJ193" s="18" t="s">
        <v>822</v>
      </c>
      <c r="AK193" s="19"/>
      <c r="AQ193" s="37"/>
      <c r="AR193" s="34"/>
      <c r="AS193" s="34"/>
      <c r="AT193" s="34"/>
      <c r="AU193" s="34"/>
      <c r="AV193" s="34"/>
      <c r="AW193" s="34"/>
      <c r="AX193" s="222">
        <v>126720</v>
      </c>
      <c r="AY193" s="6">
        <v>7</v>
      </c>
      <c r="AZ193" s="6">
        <v>255</v>
      </c>
      <c r="BA193" s="87" t="s">
        <v>2759</v>
      </c>
      <c r="BB193" s="39" t="s">
        <v>2352</v>
      </c>
      <c r="BC193" s="84" t="s">
        <v>2710</v>
      </c>
      <c r="BL193" s="42" t="s">
        <v>2693</v>
      </c>
      <c r="BM193" s="43" t="s">
        <v>2688</v>
      </c>
      <c r="BO193" s="17">
        <v>64706</v>
      </c>
      <c r="BP193" s="18" t="s">
        <v>822</v>
      </c>
    </row>
    <row r="194" spans="1:68" ht="15" customHeight="1" thickBot="1" x14ac:dyDescent="0.35">
      <c r="A194" s="116">
        <v>192</v>
      </c>
      <c r="H194" t="s">
        <v>2638</v>
      </c>
      <c r="I194" s="244">
        <v>8</v>
      </c>
      <c r="J194" s="244">
        <v>42</v>
      </c>
      <c r="K194" s="244" t="s">
        <v>2474</v>
      </c>
      <c r="L194" s="244" t="s">
        <v>2477</v>
      </c>
      <c r="M194" s="244">
        <v>0</v>
      </c>
      <c r="N194" s="244">
        <v>98</v>
      </c>
      <c r="O194" s="244" t="s">
        <v>2495</v>
      </c>
      <c r="P194" s="244" t="s">
        <v>2505</v>
      </c>
      <c r="Q194" s="244" t="s">
        <v>2487</v>
      </c>
      <c r="R194" s="6">
        <f t="shared" ref="R194:R257" si="27">_xlfn.BITRSHIFT(_xlfn.BITAND(HEX2DEC(H194),HEX2DEC("1C000000")),26)</f>
        <v>7</v>
      </c>
      <c r="S194" s="6">
        <f t="shared" ref="S194:S257" si="28">_xlfn.BITRSHIFT(_xlfn.BITAND(HEX2DEC(H194),HEX2DEC("01000000")),24)</f>
        <v>1</v>
      </c>
      <c r="T194" s="7">
        <f t="shared" ref="T194:T257" si="29">IF(_xlfn.BITRSHIFT(_xlfn.BITAND(HEX2DEC(H194),HEX2DEC("0FF0000")),16)&lt;240,_xlfn.BITRSHIFT(_xlfn.BITAND(HEX2DEC(H194),HEX2DEC("1FF0000")),8),_xlfn.BITRSHIFT(_xlfn.BITAND(HEX2DEC(H194),HEX2DEC("1FFFF00")),8))</f>
        <v>126720</v>
      </c>
      <c r="U194" s="121" t="str">
        <f t="shared" si="25"/>
        <v>1EF00</v>
      </c>
      <c r="V194" s="10">
        <f t="shared" ref="V194:V257" si="30">_xlfn.BITRSHIFT(_xlfn.BITAND(HEX2DEC(H194),HEX2DEC("0FF0000")),16)</f>
        <v>239</v>
      </c>
      <c r="W194" s="10">
        <f t="shared" ref="W194:W257" si="31">_xlfn.BITRSHIFT(_xlfn.BITAND(HEX2DEC(H194),HEX2DEC("FF00")),8)</f>
        <v>255</v>
      </c>
      <c r="X194" s="11">
        <f t="shared" ref="X194:X257" si="32">_xlfn.BITAND(HEX2DEC(H194),HEX2DEC("00000FF"))</f>
        <v>7</v>
      </c>
      <c r="Y194" s="11">
        <f t="shared" ref="Y194:Y257" si="33">IF(_xlfn.BITRSHIFT(_xlfn.BITAND(HEX2DEC(H194),HEX2DEC("0FF0000")),16)&lt;240,_xlfn.BITRSHIFT(_xlfn.BITAND(HEX2DEC(H194),HEX2DEC("0FF00")),8),_xlfn.BITRSHIFT(_xlfn.BITAND(HEX2DEC(H194),HEX2DEC("0FF0000")),16))</f>
        <v>255</v>
      </c>
      <c r="Z194" s="12" t="str">
        <f t="shared" si="26"/>
        <v>Proprietary A2</v>
      </c>
      <c r="AA194" s="37"/>
      <c r="AB194" s="8"/>
      <c r="AC194" s="8"/>
      <c r="AE194" s="5"/>
      <c r="AI194" s="17">
        <v>64707</v>
      </c>
      <c r="AJ194" s="18" t="s">
        <v>823</v>
      </c>
      <c r="AK194" s="19"/>
      <c r="AL194" s="21"/>
      <c r="AM194" s="21"/>
      <c r="AN194" s="21"/>
      <c r="AO194" s="21"/>
      <c r="AP194" s="20"/>
      <c r="AQ194" s="22"/>
      <c r="AR194" s="20"/>
      <c r="AS194" s="20"/>
      <c r="AT194" s="20"/>
      <c r="AU194" s="20"/>
      <c r="AV194" s="20"/>
      <c r="AW194" s="20"/>
      <c r="AX194" s="221">
        <v>126720</v>
      </c>
      <c r="AY194" s="6">
        <v>7</v>
      </c>
      <c r="AZ194" s="6">
        <v>255</v>
      </c>
      <c r="BA194" s="87" t="s">
        <v>2760</v>
      </c>
      <c r="BB194" s="39" t="s">
        <v>2411</v>
      </c>
      <c r="BC194" s="84" t="s">
        <v>2710</v>
      </c>
      <c r="BL194" s="42" t="s">
        <v>2693</v>
      </c>
      <c r="BM194" s="43" t="s">
        <v>2688</v>
      </c>
      <c r="BO194" s="17">
        <v>64707</v>
      </c>
      <c r="BP194" s="18" t="s">
        <v>823</v>
      </c>
    </row>
    <row r="195" spans="1:68" ht="15" customHeight="1" thickBot="1" x14ac:dyDescent="0.35">
      <c r="A195" s="116">
        <v>193</v>
      </c>
      <c r="H195" t="s">
        <v>2638</v>
      </c>
      <c r="I195" s="244">
        <v>8</v>
      </c>
      <c r="J195" s="244">
        <v>43</v>
      </c>
      <c r="K195" s="244">
        <v>1</v>
      </c>
      <c r="L195" s="244">
        <v>12</v>
      </c>
      <c r="M195" s="244" t="s">
        <v>2632</v>
      </c>
      <c r="N195" s="244">
        <v>8</v>
      </c>
      <c r="O195" s="244" t="s">
        <v>2474</v>
      </c>
      <c r="P195" s="244" t="s">
        <v>2474</v>
      </c>
      <c r="Q195" s="244" t="s">
        <v>2474</v>
      </c>
      <c r="R195" s="6">
        <f t="shared" si="27"/>
        <v>7</v>
      </c>
      <c r="S195" s="6">
        <f t="shared" si="28"/>
        <v>1</v>
      </c>
      <c r="T195" s="7">
        <f t="shared" si="29"/>
        <v>126720</v>
      </c>
      <c r="U195" s="121" t="str">
        <f t="shared" ref="U195:U258" si="34">DEC2HEX(T195)</f>
        <v>1EF00</v>
      </c>
      <c r="V195" s="10">
        <f t="shared" si="30"/>
        <v>239</v>
      </c>
      <c r="W195" s="10">
        <f t="shared" si="31"/>
        <v>255</v>
      </c>
      <c r="X195" s="11">
        <f t="shared" si="32"/>
        <v>7</v>
      </c>
      <c r="Y195" s="11">
        <f t="shared" si="33"/>
        <v>255</v>
      </c>
      <c r="Z195" s="12" t="str">
        <f t="shared" ref="Z195:Z258" si="35">VLOOKUP(T195,BO:BP,2,FALSE)</f>
        <v>Proprietary A2</v>
      </c>
      <c r="AA195" s="37"/>
      <c r="AB195" s="8"/>
      <c r="AC195" s="8"/>
      <c r="AD195" s="68">
        <f>HEX2DEC("82")</f>
        <v>130</v>
      </c>
      <c r="AE195" s="5"/>
      <c r="AI195" s="17">
        <v>64708</v>
      </c>
      <c r="AJ195" s="18" t="s">
        <v>824</v>
      </c>
      <c r="AK195" s="19"/>
      <c r="AQ195" s="37"/>
      <c r="AR195" s="34"/>
      <c r="AS195" s="34"/>
      <c r="AT195" s="34"/>
      <c r="AU195" s="34"/>
      <c r="AV195" s="34"/>
      <c r="AW195" s="34"/>
      <c r="AX195" s="222">
        <v>126720</v>
      </c>
      <c r="AY195" s="6">
        <v>7</v>
      </c>
      <c r="AZ195" s="6">
        <v>255</v>
      </c>
      <c r="BA195" s="87" t="s">
        <v>2761</v>
      </c>
      <c r="BB195" s="39" t="s">
        <v>2412</v>
      </c>
      <c r="BC195" s="84" t="s">
        <v>2710</v>
      </c>
      <c r="BL195" s="42" t="s">
        <v>2693</v>
      </c>
      <c r="BM195" s="43" t="s">
        <v>2688</v>
      </c>
      <c r="BO195" s="17">
        <v>64708</v>
      </c>
      <c r="BP195" s="18" t="s">
        <v>824</v>
      </c>
    </row>
    <row r="196" spans="1:68" ht="15" customHeight="1" thickBot="1" x14ac:dyDescent="0.35">
      <c r="A196" s="116">
        <v>194</v>
      </c>
      <c r="H196" t="s">
        <v>2619</v>
      </c>
      <c r="I196" s="244">
        <v>8</v>
      </c>
      <c r="J196" s="244">
        <v>8</v>
      </c>
      <c r="K196" s="244" t="s">
        <v>2517</v>
      </c>
      <c r="L196" s="244" t="s">
        <v>2509</v>
      </c>
      <c r="M196" s="244">
        <v>19</v>
      </c>
      <c r="N196" s="244">
        <v>12</v>
      </c>
      <c r="O196" s="244" t="s">
        <v>2579</v>
      </c>
      <c r="P196" s="244">
        <v>32</v>
      </c>
      <c r="Q196" s="244">
        <v>3</v>
      </c>
      <c r="R196" s="75">
        <f t="shared" si="27"/>
        <v>2</v>
      </c>
      <c r="S196" s="75">
        <f t="shared" si="28"/>
        <v>1</v>
      </c>
      <c r="T196" s="7">
        <f t="shared" si="29"/>
        <v>129025</v>
      </c>
      <c r="U196" s="121" t="str">
        <f t="shared" si="34"/>
        <v>1F801</v>
      </c>
      <c r="V196" s="10">
        <f t="shared" si="30"/>
        <v>248</v>
      </c>
      <c r="W196" s="10">
        <f t="shared" si="31"/>
        <v>1</v>
      </c>
      <c r="X196" s="11">
        <f t="shared" si="32"/>
        <v>7</v>
      </c>
      <c r="Y196" s="11">
        <f t="shared" si="33"/>
        <v>248</v>
      </c>
      <c r="Z196" s="12" t="str">
        <f t="shared" si="35"/>
        <v>Position, Rapid Update</v>
      </c>
      <c r="AA196" s="8"/>
      <c r="AB196" s="8"/>
      <c r="AC196" s="8"/>
      <c r="AD196" s="68">
        <f>HEX2DEC("32")</f>
        <v>50</v>
      </c>
      <c r="AE196" s="5"/>
      <c r="AI196" s="17">
        <v>64709</v>
      </c>
      <c r="AJ196" s="18" t="s">
        <v>825</v>
      </c>
      <c r="AK196" s="19"/>
      <c r="AL196" s="21"/>
      <c r="AM196" s="21"/>
      <c r="AN196" s="21"/>
      <c r="AO196" s="21"/>
      <c r="AP196" s="20"/>
      <c r="AQ196" s="22"/>
      <c r="AR196" s="20"/>
      <c r="AS196" s="20"/>
      <c r="AT196" s="20"/>
      <c r="AU196" s="20"/>
      <c r="AV196" s="20"/>
      <c r="AW196" s="20"/>
      <c r="AX196" s="221">
        <v>129025</v>
      </c>
      <c r="AY196" s="6">
        <v>7</v>
      </c>
      <c r="AZ196" s="6">
        <v>248</v>
      </c>
      <c r="BA196" s="87" t="s">
        <v>2689</v>
      </c>
      <c r="BB196" s="39" t="s">
        <v>2993</v>
      </c>
      <c r="BC196" s="84" t="s">
        <v>2691</v>
      </c>
      <c r="BD196" s="38" t="s">
        <v>2350</v>
      </c>
      <c r="BE196" s="39" t="s">
        <v>2692</v>
      </c>
      <c r="BF196" s="90" t="s">
        <v>2691</v>
      </c>
      <c r="BL196" s="42" t="s">
        <v>2693</v>
      </c>
      <c r="BM196" s="43" t="s">
        <v>2688</v>
      </c>
      <c r="BO196" s="17">
        <v>64709</v>
      </c>
      <c r="BP196" s="18" t="s">
        <v>825</v>
      </c>
    </row>
    <row r="197" spans="1:68" ht="15" customHeight="1" thickBot="1" x14ac:dyDescent="0.35">
      <c r="A197" s="116">
        <v>195</v>
      </c>
      <c r="H197" t="s">
        <v>2623</v>
      </c>
      <c r="I197" s="244">
        <v>8</v>
      </c>
      <c r="J197" s="244">
        <v>19</v>
      </c>
      <c r="K197" s="244" t="s">
        <v>2492</v>
      </c>
      <c r="L197" s="244">
        <v>3</v>
      </c>
      <c r="M197" s="244">
        <v>43</v>
      </c>
      <c r="N197" s="244">
        <v>93</v>
      </c>
      <c r="O197" s="244" t="s">
        <v>2515</v>
      </c>
      <c r="P197" s="244" t="s">
        <v>2474</v>
      </c>
      <c r="Q197" s="244" t="s">
        <v>2474</v>
      </c>
      <c r="R197" s="75">
        <f t="shared" si="27"/>
        <v>2</v>
      </c>
      <c r="S197" s="75">
        <f t="shared" si="28"/>
        <v>1</v>
      </c>
      <c r="T197" s="7">
        <f t="shared" si="29"/>
        <v>130306</v>
      </c>
      <c r="U197" s="121" t="str">
        <f t="shared" si="34"/>
        <v>1FD02</v>
      </c>
      <c r="V197" s="10">
        <f t="shared" si="30"/>
        <v>253</v>
      </c>
      <c r="W197" s="10">
        <f t="shared" si="31"/>
        <v>2</v>
      </c>
      <c r="X197" s="11">
        <f t="shared" si="32"/>
        <v>1</v>
      </c>
      <c r="Y197" s="11">
        <f t="shared" si="33"/>
        <v>253</v>
      </c>
      <c r="Z197" s="12" t="str">
        <f t="shared" si="35"/>
        <v>Wind Data</v>
      </c>
      <c r="AA197" s="8"/>
      <c r="AB197" s="8"/>
      <c r="AC197" s="8"/>
      <c r="AE197" s="5"/>
      <c r="AI197" s="17">
        <v>64710</v>
      </c>
      <c r="AJ197" s="18" t="s">
        <v>826</v>
      </c>
      <c r="AK197" s="19"/>
      <c r="AQ197" s="37"/>
      <c r="AR197" s="34"/>
      <c r="AS197" s="34"/>
      <c r="AT197" s="34"/>
      <c r="AU197" s="34"/>
      <c r="AV197" s="34"/>
      <c r="AW197" s="34"/>
      <c r="AX197" s="222">
        <v>130306</v>
      </c>
      <c r="AY197" s="6">
        <v>1</v>
      </c>
      <c r="AZ197" s="6">
        <v>253</v>
      </c>
      <c r="BA197" s="87" t="s">
        <v>2701</v>
      </c>
      <c r="BB197" s="39" t="s">
        <v>3054</v>
      </c>
      <c r="BC197" s="84" t="s">
        <v>2349</v>
      </c>
      <c r="BD197" s="38" t="s">
        <v>2702</v>
      </c>
      <c r="BE197" s="39" t="s">
        <v>3117</v>
      </c>
      <c r="BF197" s="90" t="s">
        <v>2691</v>
      </c>
      <c r="BJ197" s="47" t="s">
        <v>2703</v>
      </c>
      <c r="BL197" s="42" t="s">
        <v>2698</v>
      </c>
      <c r="BM197" s="43" t="s">
        <v>2688</v>
      </c>
      <c r="BO197" s="17">
        <v>64710</v>
      </c>
      <c r="BP197" s="18" t="s">
        <v>826</v>
      </c>
    </row>
    <row r="198" spans="1:68" ht="15" customHeight="1" thickBot="1" x14ac:dyDescent="0.35">
      <c r="A198" s="116">
        <v>196</v>
      </c>
      <c r="H198" t="s">
        <v>2620</v>
      </c>
      <c r="I198" s="244">
        <v>8</v>
      </c>
      <c r="J198" s="244">
        <v>0</v>
      </c>
      <c r="K198" s="244" t="s">
        <v>2474</v>
      </c>
      <c r="L198" s="244" t="s">
        <v>2474</v>
      </c>
      <c r="M198" s="244" t="s">
        <v>2474</v>
      </c>
      <c r="N198" s="244" t="s">
        <v>2521</v>
      </c>
      <c r="O198" s="244">
        <v>2</v>
      </c>
      <c r="P198" s="244" t="s">
        <v>2474</v>
      </c>
      <c r="Q198" s="244" t="s">
        <v>2474</v>
      </c>
      <c r="R198" s="6">
        <f t="shared" si="27"/>
        <v>2</v>
      </c>
      <c r="S198" s="6">
        <f t="shared" si="28"/>
        <v>1</v>
      </c>
      <c r="T198" s="7">
        <f t="shared" si="29"/>
        <v>127245</v>
      </c>
      <c r="U198" s="121" t="str">
        <f t="shared" si="34"/>
        <v>1F10D</v>
      </c>
      <c r="V198" s="10">
        <f t="shared" si="30"/>
        <v>241</v>
      </c>
      <c r="W198" s="10">
        <f t="shared" si="31"/>
        <v>13</v>
      </c>
      <c r="X198" s="11">
        <f t="shared" si="32"/>
        <v>1</v>
      </c>
      <c r="Y198" s="11">
        <f t="shared" si="33"/>
        <v>241</v>
      </c>
      <c r="Z198" s="12" t="str">
        <f t="shared" si="35"/>
        <v>Rudder</v>
      </c>
      <c r="AA198" s="8"/>
      <c r="AB198" s="8"/>
      <c r="AC198" s="8"/>
      <c r="AE198" s="5"/>
      <c r="AI198" s="17">
        <v>64711</v>
      </c>
      <c r="AJ198" s="18" t="s">
        <v>827</v>
      </c>
      <c r="AK198" s="19"/>
      <c r="AL198" s="21"/>
      <c r="AM198" s="21"/>
      <c r="AN198" s="21"/>
      <c r="AO198" s="21"/>
      <c r="AP198" s="20"/>
      <c r="AQ198" s="22"/>
      <c r="AR198" s="20"/>
      <c r="AS198" s="20"/>
      <c r="AT198" s="20"/>
      <c r="AU198" s="20"/>
      <c r="AV198" s="20"/>
      <c r="AW198" s="20"/>
      <c r="AX198" s="221">
        <v>127245</v>
      </c>
      <c r="AY198" s="6">
        <v>1</v>
      </c>
      <c r="AZ198" s="6">
        <v>241</v>
      </c>
      <c r="BA198" s="87" t="s">
        <v>2696</v>
      </c>
      <c r="BB198" s="39" t="s">
        <v>2999</v>
      </c>
      <c r="BC198" s="84" t="s">
        <v>2691</v>
      </c>
      <c r="BL198" s="42" t="s">
        <v>2698</v>
      </c>
      <c r="BM198" s="43" t="s">
        <v>2688</v>
      </c>
      <c r="BO198" s="17">
        <v>64711</v>
      </c>
      <c r="BP198" s="18" t="s">
        <v>827</v>
      </c>
    </row>
    <row r="199" spans="1:68" ht="15" customHeight="1" thickBot="1" x14ac:dyDescent="0.35">
      <c r="A199" s="116">
        <v>197</v>
      </c>
      <c r="H199" t="s">
        <v>2621</v>
      </c>
      <c r="I199" s="244">
        <v>8</v>
      </c>
      <c r="J199" s="244">
        <v>19</v>
      </c>
      <c r="K199" s="244" t="s">
        <v>2519</v>
      </c>
      <c r="L199" s="244" t="s">
        <v>2506</v>
      </c>
      <c r="M199" s="244">
        <v>0</v>
      </c>
      <c r="N199" s="244">
        <v>0</v>
      </c>
      <c r="O199" s="244" t="s">
        <v>2474</v>
      </c>
      <c r="P199" s="244" t="s">
        <v>2483</v>
      </c>
      <c r="Q199" s="244" t="s">
        <v>2520</v>
      </c>
      <c r="R199" s="6">
        <f t="shared" si="27"/>
        <v>2</v>
      </c>
      <c r="S199" s="6">
        <f t="shared" si="28"/>
        <v>1</v>
      </c>
      <c r="T199" s="7">
        <f t="shared" si="29"/>
        <v>127250</v>
      </c>
      <c r="U199" s="121" t="str">
        <f t="shared" si="34"/>
        <v>1F112</v>
      </c>
      <c r="V199" s="10">
        <f t="shared" si="30"/>
        <v>241</v>
      </c>
      <c r="W199" s="10">
        <f t="shared" si="31"/>
        <v>18</v>
      </c>
      <c r="X199" s="11">
        <f t="shared" si="32"/>
        <v>1</v>
      </c>
      <c r="Y199" s="11">
        <f t="shared" si="33"/>
        <v>241</v>
      </c>
      <c r="Z199" s="12" t="str">
        <f t="shared" si="35"/>
        <v>Vessel Heading</v>
      </c>
      <c r="AA199" s="8"/>
      <c r="AB199" s="8"/>
      <c r="AC199" s="8"/>
      <c r="AE199" s="5"/>
      <c r="AI199" s="17">
        <v>64713</v>
      </c>
      <c r="AJ199" s="18" t="s">
        <v>829</v>
      </c>
      <c r="AK199" s="19"/>
      <c r="AQ199" s="37"/>
      <c r="AR199" s="34"/>
      <c r="AS199" s="34"/>
      <c r="AT199" s="34"/>
      <c r="AU199" s="34"/>
      <c r="AV199" s="34"/>
      <c r="AW199" s="34"/>
      <c r="AX199" s="222">
        <v>127250</v>
      </c>
      <c r="AY199" s="6">
        <v>1</v>
      </c>
      <c r="AZ199" s="6">
        <v>241</v>
      </c>
      <c r="BA199" s="87" t="s">
        <v>18</v>
      </c>
      <c r="BB199" s="39" t="s">
        <v>2462</v>
      </c>
      <c r="BC199" s="84" t="s">
        <v>2691</v>
      </c>
      <c r="BL199" s="42" t="s">
        <v>2698</v>
      </c>
      <c r="BM199" s="43" t="s">
        <v>2688</v>
      </c>
      <c r="BO199" s="17">
        <v>64713</v>
      </c>
      <c r="BP199" s="18" t="s">
        <v>829</v>
      </c>
    </row>
    <row r="200" spans="1:68" ht="15" customHeight="1" thickBot="1" x14ac:dyDescent="0.35">
      <c r="A200" s="116">
        <v>198</v>
      </c>
      <c r="H200" t="s">
        <v>2622</v>
      </c>
      <c r="I200" s="244">
        <v>8</v>
      </c>
      <c r="J200" s="244">
        <v>19</v>
      </c>
      <c r="K200" s="244">
        <v>0</v>
      </c>
      <c r="L200" s="244" t="s">
        <v>2563</v>
      </c>
      <c r="M200" s="244" t="s">
        <v>2520</v>
      </c>
      <c r="N200" s="244">
        <v>5</v>
      </c>
      <c r="O200" s="244" t="s">
        <v>2474</v>
      </c>
      <c r="P200" s="244" t="s">
        <v>2474</v>
      </c>
      <c r="Q200" s="244" t="s">
        <v>2474</v>
      </c>
      <c r="R200" s="6">
        <f t="shared" si="27"/>
        <v>2</v>
      </c>
      <c r="S200" s="6">
        <f t="shared" si="28"/>
        <v>1</v>
      </c>
      <c r="T200" s="7">
        <f t="shared" si="29"/>
        <v>127251</v>
      </c>
      <c r="U200" s="121" t="str">
        <f t="shared" si="34"/>
        <v>1F113</v>
      </c>
      <c r="V200" s="10">
        <f t="shared" si="30"/>
        <v>241</v>
      </c>
      <c r="W200" s="10">
        <f t="shared" si="31"/>
        <v>19</v>
      </c>
      <c r="X200" s="11">
        <f t="shared" si="32"/>
        <v>1</v>
      </c>
      <c r="Y200" s="11">
        <f t="shared" si="33"/>
        <v>241</v>
      </c>
      <c r="Z200" s="12" t="str">
        <f t="shared" si="35"/>
        <v>Rate of Turn</v>
      </c>
      <c r="AA200" s="8"/>
      <c r="AB200" s="8"/>
      <c r="AC200" s="8"/>
      <c r="AE200" s="5"/>
      <c r="AI200" s="17">
        <v>64714</v>
      </c>
      <c r="AJ200" s="18" t="s">
        <v>830</v>
      </c>
      <c r="AK200" s="19"/>
      <c r="AL200" s="21"/>
      <c r="AM200" s="21"/>
      <c r="AN200" s="21"/>
      <c r="AO200" s="21"/>
      <c r="AP200" s="20"/>
      <c r="AQ200" s="22"/>
      <c r="AR200" s="20"/>
      <c r="AS200" s="20"/>
      <c r="AT200" s="20"/>
      <c r="AU200" s="20"/>
      <c r="AV200" s="20"/>
      <c r="AW200" s="20"/>
      <c r="AX200" s="221">
        <v>127251</v>
      </c>
      <c r="AY200" s="6">
        <v>1</v>
      </c>
      <c r="AZ200" s="6">
        <v>241</v>
      </c>
      <c r="BA200" s="87" t="s">
        <v>2699</v>
      </c>
      <c r="BB200" s="39" t="s">
        <v>2700</v>
      </c>
      <c r="BC200" s="84" t="s">
        <v>2691</v>
      </c>
      <c r="BL200" s="42" t="s">
        <v>2698</v>
      </c>
      <c r="BM200" s="43" t="s">
        <v>2688</v>
      </c>
      <c r="BO200" s="17">
        <v>64714</v>
      </c>
      <c r="BP200" s="18" t="s">
        <v>830</v>
      </c>
    </row>
    <row r="201" spans="1:68" ht="15" customHeight="1" thickBot="1" x14ac:dyDescent="0.35">
      <c r="A201" s="116">
        <v>199</v>
      </c>
      <c r="H201" t="s">
        <v>2522</v>
      </c>
      <c r="I201" s="244">
        <v>8</v>
      </c>
      <c r="J201" s="244">
        <v>17</v>
      </c>
      <c r="K201" s="244" t="s">
        <v>2670</v>
      </c>
      <c r="L201" s="244">
        <v>2</v>
      </c>
      <c r="M201" s="244" t="s">
        <v>2520</v>
      </c>
      <c r="N201" s="244">
        <v>86</v>
      </c>
      <c r="O201" s="244" t="s">
        <v>2512</v>
      </c>
      <c r="P201" s="244" t="s">
        <v>2474</v>
      </c>
      <c r="Q201" s="244" t="s">
        <v>2474</v>
      </c>
      <c r="R201" s="6">
        <f t="shared" si="27"/>
        <v>2</v>
      </c>
      <c r="S201" s="6">
        <f t="shared" si="28"/>
        <v>1</v>
      </c>
      <c r="T201" s="7">
        <f t="shared" si="29"/>
        <v>130306</v>
      </c>
      <c r="U201" s="121" t="str">
        <f t="shared" si="34"/>
        <v>1FD02</v>
      </c>
      <c r="V201" s="10">
        <f t="shared" si="30"/>
        <v>253</v>
      </c>
      <c r="W201" s="10">
        <f t="shared" si="31"/>
        <v>2</v>
      </c>
      <c r="X201" s="11">
        <f t="shared" si="32"/>
        <v>3</v>
      </c>
      <c r="Y201" s="11">
        <f t="shared" si="33"/>
        <v>253</v>
      </c>
      <c r="Z201" s="12" t="str">
        <f t="shared" si="35"/>
        <v>Wind Data</v>
      </c>
      <c r="AA201" s="8"/>
      <c r="AB201" s="8"/>
      <c r="AC201" s="8"/>
      <c r="AE201" s="5"/>
      <c r="AI201" s="17">
        <v>64715</v>
      </c>
      <c r="AJ201" s="18" t="s">
        <v>831</v>
      </c>
      <c r="AK201" s="19"/>
      <c r="AQ201" s="37"/>
      <c r="AR201" s="34"/>
      <c r="AS201" s="34"/>
      <c r="AT201" s="34"/>
      <c r="AU201" s="34"/>
      <c r="AV201" s="34"/>
      <c r="AW201" s="34"/>
      <c r="AX201" s="222">
        <v>130306</v>
      </c>
      <c r="AY201" s="6">
        <v>3</v>
      </c>
      <c r="AZ201" s="6">
        <v>253</v>
      </c>
      <c r="BA201" s="87" t="s">
        <v>2701</v>
      </c>
      <c r="BB201" s="39" t="s">
        <v>3120</v>
      </c>
      <c r="BC201" s="84" t="s">
        <v>2349</v>
      </c>
      <c r="BD201" s="38" t="s">
        <v>2702</v>
      </c>
      <c r="BE201" s="39" t="s">
        <v>3112</v>
      </c>
      <c r="BF201" s="90" t="s">
        <v>2691</v>
      </c>
      <c r="BJ201" s="47" t="s">
        <v>2704</v>
      </c>
      <c r="BL201" s="42" t="s">
        <v>2705</v>
      </c>
      <c r="BM201" s="43" t="s">
        <v>2688</v>
      </c>
      <c r="BO201" s="17">
        <v>64715</v>
      </c>
      <c r="BP201" s="18" t="s">
        <v>831</v>
      </c>
    </row>
    <row r="202" spans="1:68" ht="15" customHeight="1" thickBot="1" x14ac:dyDescent="0.35">
      <c r="A202" s="116">
        <v>200</v>
      </c>
      <c r="H202" t="s">
        <v>2619</v>
      </c>
      <c r="I202" s="244">
        <v>8</v>
      </c>
      <c r="J202" s="244">
        <v>7</v>
      </c>
      <c r="K202" s="244" t="s">
        <v>2517</v>
      </c>
      <c r="L202" s="244" t="s">
        <v>2509</v>
      </c>
      <c r="M202" s="244">
        <v>19</v>
      </c>
      <c r="N202" s="244">
        <v>12</v>
      </c>
      <c r="O202" s="244" t="s">
        <v>2579</v>
      </c>
      <c r="P202" s="244">
        <v>32</v>
      </c>
      <c r="Q202" s="244">
        <v>3</v>
      </c>
      <c r="R202" s="6">
        <f t="shared" si="27"/>
        <v>2</v>
      </c>
      <c r="S202" s="6">
        <f t="shared" si="28"/>
        <v>1</v>
      </c>
      <c r="T202" s="7">
        <f t="shared" si="29"/>
        <v>129025</v>
      </c>
      <c r="U202" s="121" t="str">
        <f t="shared" si="34"/>
        <v>1F801</v>
      </c>
      <c r="V202" s="10">
        <f t="shared" si="30"/>
        <v>248</v>
      </c>
      <c r="W202" s="10">
        <f t="shared" si="31"/>
        <v>1</v>
      </c>
      <c r="X202" s="11">
        <f t="shared" si="32"/>
        <v>7</v>
      </c>
      <c r="Y202" s="11">
        <f t="shared" si="33"/>
        <v>248</v>
      </c>
      <c r="Z202" s="12" t="str">
        <f t="shared" si="35"/>
        <v>Position, Rapid Update</v>
      </c>
      <c r="AA202" s="8"/>
      <c r="AB202" s="8"/>
      <c r="AC202" s="8"/>
      <c r="AE202" s="5"/>
      <c r="AI202" s="17">
        <v>64716</v>
      </c>
      <c r="AJ202" s="18" t="s">
        <v>832</v>
      </c>
      <c r="AK202" s="19"/>
      <c r="AL202" s="21"/>
      <c r="AM202" s="21"/>
      <c r="AN202" s="21"/>
      <c r="AO202" s="21"/>
      <c r="AP202" s="20"/>
      <c r="AQ202" s="22"/>
      <c r="AR202" s="20"/>
      <c r="AS202" s="20"/>
      <c r="AT202" s="20"/>
      <c r="AU202" s="20"/>
      <c r="AV202" s="20"/>
      <c r="AW202" s="20"/>
      <c r="AX202" s="221">
        <v>129025</v>
      </c>
      <c r="AY202" s="6">
        <v>7</v>
      </c>
      <c r="AZ202" s="6">
        <v>248</v>
      </c>
      <c r="BA202" s="87" t="s">
        <v>2689</v>
      </c>
      <c r="BB202" s="39" t="s">
        <v>2993</v>
      </c>
      <c r="BC202" s="84" t="s">
        <v>2691</v>
      </c>
      <c r="BD202" s="38" t="s">
        <v>2350</v>
      </c>
      <c r="BE202" s="39" t="s">
        <v>2692</v>
      </c>
      <c r="BF202" s="90" t="s">
        <v>2691</v>
      </c>
      <c r="BL202" s="42" t="s">
        <v>2693</v>
      </c>
      <c r="BM202" s="43" t="s">
        <v>2688</v>
      </c>
      <c r="BO202" s="17">
        <v>64716</v>
      </c>
      <c r="BP202" s="18" t="s">
        <v>832</v>
      </c>
    </row>
    <row r="203" spans="1:68" ht="15" customHeight="1" thickBot="1" x14ac:dyDescent="0.35">
      <c r="A203" s="116">
        <v>201</v>
      </c>
      <c r="H203" t="s">
        <v>2620</v>
      </c>
      <c r="I203" s="244">
        <v>8</v>
      </c>
      <c r="J203" s="244">
        <v>0</v>
      </c>
      <c r="K203" s="244" t="s">
        <v>2474</v>
      </c>
      <c r="L203" s="244" t="s">
        <v>2474</v>
      </c>
      <c r="M203" s="244" t="s">
        <v>2474</v>
      </c>
      <c r="N203" s="244" t="s">
        <v>2521</v>
      </c>
      <c r="O203" s="244">
        <v>2</v>
      </c>
      <c r="P203" s="244" t="s">
        <v>2474</v>
      </c>
      <c r="Q203" s="244" t="s">
        <v>2474</v>
      </c>
      <c r="R203" s="75">
        <f t="shared" si="27"/>
        <v>2</v>
      </c>
      <c r="S203" s="75">
        <f t="shared" si="28"/>
        <v>1</v>
      </c>
      <c r="T203" s="7">
        <f t="shared" si="29"/>
        <v>127245</v>
      </c>
      <c r="U203" s="121" t="str">
        <f t="shared" si="34"/>
        <v>1F10D</v>
      </c>
      <c r="V203" s="10">
        <f t="shared" si="30"/>
        <v>241</v>
      </c>
      <c r="W203" s="10">
        <f t="shared" si="31"/>
        <v>13</v>
      </c>
      <c r="X203" s="11">
        <f t="shared" si="32"/>
        <v>1</v>
      </c>
      <c r="Y203" s="11">
        <f t="shared" si="33"/>
        <v>241</v>
      </c>
      <c r="Z203" s="12" t="str">
        <f t="shared" si="35"/>
        <v>Rudder</v>
      </c>
      <c r="AA203" s="8"/>
      <c r="AB203" s="8"/>
      <c r="AC203" s="8"/>
      <c r="AE203" s="5"/>
      <c r="AI203" s="17">
        <v>64722</v>
      </c>
      <c r="AJ203" s="18" t="s">
        <v>838</v>
      </c>
      <c r="AK203" s="19"/>
      <c r="AQ203" s="37"/>
      <c r="AR203" s="34"/>
      <c r="AS203" s="34"/>
      <c r="AT203" s="34"/>
      <c r="AU203" s="34"/>
      <c r="AV203" s="34"/>
      <c r="AW203" s="34"/>
      <c r="AX203" s="222">
        <v>127245</v>
      </c>
      <c r="AY203" s="6">
        <v>1</v>
      </c>
      <c r="AZ203" s="6">
        <v>241</v>
      </c>
      <c r="BA203" s="87" t="s">
        <v>2696</v>
      </c>
      <c r="BB203" s="39" t="s">
        <v>2999</v>
      </c>
      <c r="BC203" s="84" t="s">
        <v>2691</v>
      </c>
      <c r="BL203" s="42" t="s">
        <v>2698</v>
      </c>
      <c r="BM203" s="43" t="s">
        <v>2688</v>
      </c>
      <c r="BO203" s="17">
        <v>64722</v>
      </c>
      <c r="BP203" s="18" t="s">
        <v>838</v>
      </c>
    </row>
    <row r="204" spans="1:68" ht="15" customHeight="1" thickBot="1" x14ac:dyDescent="0.35">
      <c r="A204" s="116">
        <v>202</v>
      </c>
      <c r="H204" t="s">
        <v>2621</v>
      </c>
      <c r="I204" s="244">
        <v>8</v>
      </c>
      <c r="J204" s="244">
        <v>23</v>
      </c>
      <c r="K204" s="244" t="s">
        <v>2519</v>
      </c>
      <c r="L204" s="244" t="s">
        <v>2506</v>
      </c>
      <c r="M204" s="244">
        <v>0</v>
      </c>
      <c r="N204" s="244">
        <v>0</v>
      </c>
      <c r="O204" s="244" t="s">
        <v>2474</v>
      </c>
      <c r="P204" s="244" t="s">
        <v>2483</v>
      </c>
      <c r="Q204" s="244" t="s">
        <v>2520</v>
      </c>
      <c r="R204" s="6">
        <f t="shared" si="27"/>
        <v>2</v>
      </c>
      <c r="S204" s="6">
        <f t="shared" si="28"/>
        <v>1</v>
      </c>
      <c r="T204" s="7">
        <f t="shared" si="29"/>
        <v>127250</v>
      </c>
      <c r="U204" s="121" t="str">
        <f t="shared" si="34"/>
        <v>1F112</v>
      </c>
      <c r="V204" s="10">
        <f t="shared" si="30"/>
        <v>241</v>
      </c>
      <c r="W204" s="10">
        <f t="shared" si="31"/>
        <v>18</v>
      </c>
      <c r="X204" s="11">
        <f t="shared" si="32"/>
        <v>1</v>
      </c>
      <c r="Y204" s="11">
        <f t="shared" si="33"/>
        <v>241</v>
      </c>
      <c r="Z204" s="12" t="str">
        <f t="shared" si="35"/>
        <v>Vessel Heading</v>
      </c>
      <c r="AA204" s="34"/>
      <c r="AB204" s="8"/>
      <c r="AC204" s="8"/>
      <c r="AE204" s="5"/>
      <c r="AI204" s="17">
        <v>64723</v>
      </c>
      <c r="AJ204" s="18" t="s">
        <v>839</v>
      </c>
      <c r="AK204" s="19"/>
      <c r="AL204" s="21"/>
      <c r="AM204" s="21"/>
      <c r="AN204" s="21"/>
      <c r="AO204" s="21"/>
      <c r="AP204" s="20"/>
      <c r="AQ204" s="22"/>
      <c r="AR204" s="20"/>
      <c r="AS204" s="20"/>
      <c r="AT204" s="20"/>
      <c r="AU204" s="20"/>
      <c r="AV204" s="20"/>
      <c r="AW204" s="20"/>
      <c r="AX204" s="221">
        <v>127250</v>
      </c>
      <c r="AY204" s="6">
        <v>1</v>
      </c>
      <c r="AZ204" s="6">
        <v>241</v>
      </c>
      <c r="BA204" s="87" t="s">
        <v>18</v>
      </c>
      <c r="BB204" s="39" t="s">
        <v>2462</v>
      </c>
      <c r="BC204" s="84" t="s">
        <v>2691</v>
      </c>
      <c r="BL204" s="42" t="s">
        <v>2698</v>
      </c>
      <c r="BM204" s="43" t="s">
        <v>2688</v>
      </c>
      <c r="BO204" s="17">
        <v>64723</v>
      </c>
      <c r="BP204" s="18" t="s">
        <v>839</v>
      </c>
    </row>
    <row r="205" spans="1:68" ht="15" customHeight="1" thickBot="1" x14ac:dyDescent="0.35">
      <c r="A205" s="116">
        <v>203</v>
      </c>
      <c r="H205" t="s">
        <v>2622</v>
      </c>
      <c r="I205" s="244">
        <v>8</v>
      </c>
      <c r="J205" s="244">
        <v>23</v>
      </c>
      <c r="K205" s="244">
        <v>0</v>
      </c>
      <c r="L205" s="244" t="s">
        <v>2563</v>
      </c>
      <c r="M205" s="244" t="s">
        <v>2520</v>
      </c>
      <c r="N205" s="244">
        <v>5</v>
      </c>
      <c r="O205" s="244" t="s">
        <v>2474</v>
      </c>
      <c r="P205" s="244" t="s">
        <v>2474</v>
      </c>
      <c r="Q205" s="244" t="s">
        <v>2474</v>
      </c>
      <c r="R205" s="6">
        <f t="shared" si="27"/>
        <v>2</v>
      </c>
      <c r="S205" s="6">
        <f t="shared" si="28"/>
        <v>1</v>
      </c>
      <c r="T205" s="7">
        <f t="shared" si="29"/>
        <v>127251</v>
      </c>
      <c r="U205" s="121" t="str">
        <f t="shared" si="34"/>
        <v>1F113</v>
      </c>
      <c r="V205" s="10">
        <f t="shared" si="30"/>
        <v>241</v>
      </c>
      <c r="W205" s="10">
        <f t="shared" si="31"/>
        <v>19</v>
      </c>
      <c r="X205" s="11">
        <f t="shared" si="32"/>
        <v>1</v>
      </c>
      <c r="Y205" s="11">
        <f t="shared" si="33"/>
        <v>241</v>
      </c>
      <c r="Z205" s="12" t="str">
        <f t="shared" si="35"/>
        <v>Rate of Turn</v>
      </c>
      <c r="AA205" s="8"/>
      <c r="AB205" s="8"/>
      <c r="AC205" s="8"/>
      <c r="AE205" s="5"/>
      <c r="AI205" s="17">
        <v>64724</v>
      </c>
      <c r="AJ205" s="18" t="s">
        <v>840</v>
      </c>
      <c r="AK205" s="19"/>
      <c r="AQ205" s="37"/>
      <c r="AR205" s="34"/>
      <c r="AS205" s="34"/>
      <c r="AT205" s="34"/>
      <c r="AU205" s="34"/>
      <c r="AV205" s="34"/>
      <c r="AW205" s="34"/>
      <c r="AX205" s="222">
        <v>127251</v>
      </c>
      <c r="AY205" s="6">
        <v>1</v>
      </c>
      <c r="AZ205" s="6">
        <v>241</v>
      </c>
      <c r="BA205" s="87" t="s">
        <v>2699</v>
      </c>
      <c r="BB205" s="39" t="s">
        <v>2700</v>
      </c>
      <c r="BC205" s="84" t="s">
        <v>2691</v>
      </c>
      <c r="BL205" s="42" t="s">
        <v>2698</v>
      </c>
      <c r="BM205" s="43" t="s">
        <v>2688</v>
      </c>
      <c r="BO205" s="17">
        <v>64724</v>
      </c>
      <c r="BP205" s="18" t="s">
        <v>840</v>
      </c>
    </row>
    <row r="206" spans="1:68" ht="15" customHeight="1" thickBot="1" x14ac:dyDescent="0.35">
      <c r="A206" s="116">
        <v>204</v>
      </c>
      <c r="H206" t="s">
        <v>2623</v>
      </c>
      <c r="I206" s="244">
        <v>8</v>
      </c>
      <c r="J206" s="244">
        <v>23</v>
      </c>
      <c r="K206" s="244" t="s">
        <v>2492</v>
      </c>
      <c r="L206" s="244">
        <v>3</v>
      </c>
      <c r="M206" s="244">
        <v>43</v>
      </c>
      <c r="N206" s="244">
        <v>93</v>
      </c>
      <c r="O206" s="244" t="s">
        <v>2515</v>
      </c>
      <c r="P206" s="244" t="s">
        <v>2474</v>
      </c>
      <c r="Q206" s="244" t="s">
        <v>2474</v>
      </c>
      <c r="R206" s="6">
        <f t="shared" si="27"/>
        <v>2</v>
      </c>
      <c r="S206" s="6">
        <f t="shared" si="28"/>
        <v>1</v>
      </c>
      <c r="T206" s="7">
        <f t="shared" si="29"/>
        <v>130306</v>
      </c>
      <c r="U206" s="121" t="str">
        <f t="shared" si="34"/>
        <v>1FD02</v>
      </c>
      <c r="V206" s="10">
        <f t="shared" si="30"/>
        <v>253</v>
      </c>
      <c r="W206" s="10">
        <f t="shared" si="31"/>
        <v>2</v>
      </c>
      <c r="X206" s="11">
        <f t="shared" si="32"/>
        <v>1</v>
      </c>
      <c r="Y206" s="11">
        <f t="shared" si="33"/>
        <v>253</v>
      </c>
      <c r="Z206" s="12" t="str">
        <f t="shared" si="35"/>
        <v>Wind Data</v>
      </c>
      <c r="AA206" s="8"/>
      <c r="AB206" s="8"/>
      <c r="AC206" s="8"/>
      <c r="AE206" s="5"/>
      <c r="AI206" s="17">
        <v>64725</v>
      </c>
      <c r="AJ206" s="18" t="s">
        <v>841</v>
      </c>
      <c r="AK206" s="19"/>
      <c r="AL206" s="21"/>
      <c r="AM206" s="21"/>
      <c r="AN206" s="21"/>
      <c r="AO206" s="21"/>
      <c r="AP206" s="20"/>
      <c r="AQ206" s="22"/>
      <c r="AR206" s="20"/>
      <c r="AS206" s="20"/>
      <c r="AT206" s="20"/>
      <c r="AU206" s="20"/>
      <c r="AV206" s="20"/>
      <c r="AW206" s="20"/>
      <c r="AX206" s="221">
        <v>130306</v>
      </c>
      <c r="AY206" s="6">
        <v>1</v>
      </c>
      <c r="AZ206" s="6">
        <v>253</v>
      </c>
      <c r="BA206" s="87" t="s">
        <v>2701</v>
      </c>
      <c r="BB206" s="39" t="s">
        <v>3054</v>
      </c>
      <c r="BC206" s="84" t="s">
        <v>2349</v>
      </c>
      <c r="BD206" s="38" t="s">
        <v>2702</v>
      </c>
      <c r="BE206" s="39" t="s">
        <v>3117</v>
      </c>
      <c r="BF206" s="90" t="s">
        <v>2691</v>
      </c>
      <c r="BJ206" s="47" t="s">
        <v>2703</v>
      </c>
      <c r="BL206" s="42" t="s">
        <v>2698</v>
      </c>
      <c r="BM206" s="43" t="s">
        <v>2688</v>
      </c>
      <c r="BO206" s="17">
        <v>64725</v>
      </c>
      <c r="BP206" s="18" t="s">
        <v>841</v>
      </c>
    </row>
    <row r="207" spans="1:68" ht="15" customHeight="1" thickBot="1" x14ac:dyDescent="0.35">
      <c r="A207" s="116">
        <v>205</v>
      </c>
      <c r="H207" t="s">
        <v>2525</v>
      </c>
      <c r="I207" s="244">
        <v>8</v>
      </c>
      <c r="J207" s="244" t="s">
        <v>2533</v>
      </c>
      <c r="K207" s="244" t="s">
        <v>2521</v>
      </c>
      <c r="L207" s="244">
        <v>0</v>
      </c>
      <c r="M207" s="244">
        <v>0</v>
      </c>
      <c r="N207" s="244" t="s">
        <v>2474</v>
      </c>
      <c r="O207" s="244" t="s">
        <v>2483</v>
      </c>
      <c r="P207" s="244" t="s">
        <v>2474</v>
      </c>
      <c r="Q207" s="244" t="s">
        <v>2483</v>
      </c>
      <c r="R207" s="6">
        <f t="shared" si="27"/>
        <v>2</v>
      </c>
      <c r="S207" s="6">
        <f t="shared" si="28"/>
        <v>1</v>
      </c>
      <c r="T207" s="7">
        <f t="shared" si="29"/>
        <v>130578</v>
      </c>
      <c r="U207" s="121" t="str">
        <f t="shared" si="34"/>
        <v>1FE12</v>
      </c>
      <c r="V207" s="10">
        <f t="shared" si="30"/>
        <v>254</v>
      </c>
      <c r="W207" s="10">
        <f t="shared" si="31"/>
        <v>18</v>
      </c>
      <c r="X207" s="11">
        <f t="shared" si="32"/>
        <v>3</v>
      </c>
      <c r="Y207" s="11">
        <f t="shared" si="33"/>
        <v>254</v>
      </c>
      <c r="Z207" s="12" t="str">
        <f t="shared" si="35"/>
        <v>Vessel Speed Components</v>
      </c>
      <c r="AA207" s="34"/>
      <c r="AB207" s="8"/>
      <c r="AC207" s="8"/>
      <c r="AE207" s="5"/>
      <c r="AI207" s="17">
        <v>64726</v>
      </c>
      <c r="AJ207" s="18" t="s">
        <v>842</v>
      </c>
      <c r="AK207" s="19"/>
      <c r="AQ207" s="37"/>
      <c r="AR207" s="34"/>
      <c r="AS207" s="34"/>
      <c r="AT207" s="34"/>
      <c r="AU207" s="34"/>
      <c r="AV207" s="34"/>
      <c r="AW207" s="34"/>
      <c r="AX207" s="222">
        <v>130578</v>
      </c>
      <c r="AY207" s="6">
        <v>3</v>
      </c>
      <c r="AZ207" s="6">
        <v>254</v>
      </c>
      <c r="BA207" s="87" t="s">
        <v>2724</v>
      </c>
      <c r="BB207" s="39" t="s">
        <v>2709</v>
      </c>
      <c r="BC207" s="84" t="s">
        <v>2710</v>
      </c>
      <c r="BD207" s="38" t="s">
        <v>2353</v>
      </c>
      <c r="BE207" s="39" t="s">
        <v>2457</v>
      </c>
      <c r="BF207" s="90" t="s">
        <v>2349</v>
      </c>
      <c r="BG207" s="58" t="s">
        <v>2725</v>
      </c>
      <c r="BI207" s="6" t="s">
        <v>2349</v>
      </c>
      <c r="BL207" s="42" t="s">
        <v>2705</v>
      </c>
      <c r="BM207" s="43" t="s">
        <v>2688</v>
      </c>
      <c r="BO207" s="17">
        <v>64726</v>
      </c>
      <c r="BP207" s="18" t="s">
        <v>842</v>
      </c>
    </row>
    <row r="208" spans="1:68" ht="15" customHeight="1" thickBot="1" x14ac:dyDescent="0.35">
      <c r="A208" s="116">
        <v>206</v>
      </c>
      <c r="H208" t="s">
        <v>2525</v>
      </c>
      <c r="I208" s="244">
        <v>8</v>
      </c>
      <c r="J208" s="244" t="s">
        <v>2535</v>
      </c>
      <c r="K208" s="244" t="s">
        <v>2474</v>
      </c>
      <c r="L208" s="244" t="s">
        <v>2483</v>
      </c>
      <c r="M208" s="244" t="s">
        <v>2474</v>
      </c>
      <c r="N208" s="244" t="s">
        <v>2483</v>
      </c>
      <c r="O208" s="244" t="s">
        <v>2474</v>
      </c>
      <c r="P208" s="244" t="s">
        <v>2483</v>
      </c>
      <c r="Q208" s="244" t="s">
        <v>2474</v>
      </c>
      <c r="R208" s="75">
        <f t="shared" si="27"/>
        <v>2</v>
      </c>
      <c r="S208" s="75">
        <f t="shared" si="28"/>
        <v>1</v>
      </c>
      <c r="T208" s="7">
        <f t="shared" si="29"/>
        <v>130578</v>
      </c>
      <c r="U208" s="121" t="str">
        <f t="shared" si="34"/>
        <v>1FE12</v>
      </c>
      <c r="V208" s="10">
        <f t="shared" si="30"/>
        <v>254</v>
      </c>
      <c r="W208" s="10">
        <f t="shared" si="31"/>
        <v>18</v>
      </c>
      <c r="X208" s="11">
        <f t="shared" si="32"/>
        <v>3</v>
      </c>
      <c r="Y208" s="11">
        <f t="shared" si="33"/>
        <v>254</v>
      </c>
      <c r="Z208" s="12" t="str">
        <f t="shared" si="35"/>
        <v>Vessel Speed Components</v>
      </c>
      <c r="AA208" s="8"/>
      <c r="AB208" s="8"/>
      <c r="AC208" s="8"/>
      <c r="AE208" s="5"/>
      <c r="AI208" s="17">
        <v>64727</v>
      </c>
      <c r="AJ208" s="18" t="s">
        <v>843</v>
      </c>
      <c r="AK208" s="19"/>
      <c r="AL208" s="21"/>
      <c r="AM208" s="21"/>
      <c r="AN208" s="21"/>
      <c r="AO208" s="21"/>
      <c r="AP208" s="20"/>
      <c r="AQ208" s="22"/>
      <c r="AR208" s="20"/>
      <c r="AS208" s="20"/>
      <c r="AT208" s="20"/>
      <c r="AU208" s="20"/>
      <c r="AV208" s="20"/>
      <c r="AW208" s="20"/>
      <c r="AX208" s="221">
        <v>130578</v>
      </c>
      <c r="AY208" s="6">
        <v>3</v>
      </c>
      <c r="AZ208" s="6">
        <v>254</v>
      </c>
      <c r="BA208" s="87" t="s">
        <v>2727</v>
      </c>
      <c r="BB208" s="39" t="s">
        <v>2352</v>
      </c>
      <c r="BC208" s="84" t="s">
        <v>2710</v>
      </c>
      <c r="BD208" s="38" t="s">
        <v>2728</v>
      </c>
      <c r="BG208" s="58" t="s">
        <v>2725</v>
      </c>
      <c r="BI208" s="6" t="s">
        <v>2349</v>
      </c>
      <c r="BL208" s="42" t="s">
        <v>2705</v>
      </c>
      <c r="BM208" s="43" t="s">
        <v>2688</v>
      </c>
      <c r="BO208" s="17">
        <v>64727</v>
      </c>
      <c r="BP208" s="18" t="s">
        <v>843</v>
      </c>
    </row>
    <row r="209" spans="1:68" ht="15" customHeight="1" thickBot="1" x14ac:dyDescent="0.35">
      <c r="A209" s="116">
        <v>207</v>
      </c>
      <c r="H209" t="s">
        <v>2522</v>
      </c>
      <c r="I209" s="244">
        <v>8</v>
      </c>
      <c r="J209" s="244">
        <v>17</v>
      </c>
      <c r="K209" s="244" t="s">
        <v>2670</v>
      </c>
      <c r="L209" s="244">
        <v>2</v>
      </c>
      <c r="M209" s="244" t="s">
        <v>2520</v>
      </c>
      <c r="N209" s="244">
        <v>86</v>
      </c>
      <c r="O209" s="244" t="s">
        <v>2512</v>
      </c>
      <c r="P209" s="244" t="s">
        <v>2474</v>
      </c>
      <c r="Q209" s="244" t="s">
        <v>2474</v>
      </c>
      <c r="R209" s="6">
        <f t="shared" si="27"/>
        <v>2</v>
      </c>
      <c r="S209" s="6">
        <f t="shared" si="28"/>
        <v>1</v>
      </c>
      <c r="T209" s="7">
        <f t="shared" si="29"/>
        <v>130306</v>
      </c>
      <c r="U209" s="121" t="str">
        <f t="shared" si="34"/>
        <v>1FD02</v>
      </c>
      <c r="V209" s="10">
        <f t="shared" si="30"/>
        <v>253</v>
      </c>
      <c r="W209" s="10">
        <f t="shared" si="31"/>
        <v>2</v>
      </c>
      <c r="X209" s="11">
        <f t="shared" si="32"/>
        <v>3</v>
      </c>
      <c r="Y209" s="11">
        <f t="shared" si="33"/>
        <v>253</v>
      </c>
      <c r="Z209" s="12" t="str">
        <f t="shared" si="35"/>
        <v>Wind Data</v>
      </c>
      <c r="AA209" s="8"/>
      <c r="AB209" s="8"/>
      <c r="AC209" s="8"/>
      <c r="AE209" s="5"/>
      <c r="AI209" s="17">
        <v>64728</v>
      </c>
      <c r="AJ209" s="18" t="s">
        <v>844</v>
      </c>
      <c r="AK209" s="19"/>
      <c r="AQ209" s="37"/>
      <c r="AR209" s="34"/>
      <c r="AS209" s="34"/>
      <c r="AT209" s="34"/>
      <c r="AU209" s="34"/>
      <c r="AV209" s="34"/>
      <c r="AW209" s="34"/>
      <c r="AX209" s="222">
        <v>130306</v>
      </c>
      <c r="AY209" s="6">
        <v>3</v>
      </c>
      <c r="AZ209" s="6">
        <v>253</v>
      </c>
      <c r="BA209" s="87" t="s">
        <v>2701</v>
      </c>
      <c r="BB209" s="39" t="s">
        <v>3120</v>
      </c>
      <c r="BC209" s="84" t="s">
        <v>2349</v>
      </c>
      <c r="BD209" s="38" t="s">
        <v>2702</v>
      </c>
      <c r="BE209" s="39" t="s">
        <v>3112</v>
      </c>
      <c r="BF209" s="90" t="s">
        <v>2691</v>
      </c>
      <c r="BJ209" s="47" t="s">
        <v>2704</v>
      </c>
      <c r="BL209" s="42" t="s">
        <v>2705</v>
      </c>
      <c r="BM209" s="43" t="s">
        <v>2688</v>
      </c>
      <c r="BO209" s="17">
        <v>64728</v>
      </c>
      <c r="BP209" s="18" t="s">
        <v>844</v>
      </c>
    </row>
    <row r="210" spans="1:68" ht="15" customHeight="1" thickBot="1" x14ac:dyDescent="0.35">
      <c r="A210" s="116">
        <v>208</v>
      </c>
      <c r="H210" t="s">
        <v>2669</v>
      </c>
      <c r="I210" s="244">
        <v>8</v>
      </c>
      <c r="J210" s="244" t="s">
        <v>2474</v>
      </c>
      <c r="K210" s="244">
        <v>0</v>
      </c>
      <c r="L210" s="244">
        <v>0</v>
      </c>
      <c r="M210" s="244" t="s">
        <v>2524</v>
      </c>
      <c r="N210" s="244">
        <v>73</v>
      </c>
      <c r="O210" s="244" t="s">
        <v>2474</v>
      </c>
      <c r="P210" s="244" t="s">
        <v>2474</v>
      </c>
      <c r="Q210" s="244" t="s">
        <v>2474</v>
      </c>
      <c r="R210" s="75">
        <f t="shared" si="27"/>
        <v>5</v>
      </c>
      <c r="S210" s="75">
        <f t="shared" si="28"/>
        <v>1</v>
      </c>
      <c r="T210" s="7">
        <f t="shared" si="29"/>
        <v>130312</v>
      </c>
      <c r="U210" s="121" t="str">
        <f t="shared" si="34"/>
        <v>1FD08</v>
      </c>
      <c r="V210" s="10">
        <f t="shared" si="30"/>
        <v>253</v>
      </c>
      <c r="W210" s="10">
        <f t="shared" si="31"/>
        <v>8</v>
      </c>
      <c r="X210" s="11">
        <f t="shared" si="32"/>
        <v>7</v>
      </c>
      <c r="Y210" s="11">
        <f t="shared" si="33"/>
        <v>253</v>
      </c>
      <c r="Z210" s="12" t="str">
        <f t="shared" si="35"/>
        <v>Temperature</v>
      </c>
      <c r="AA210" s="8"/>
      <c r="AB210" s="8"/>
      <c r="AC210" s="8"/>
      <c r="AE210" s="5"/>
      <c r="AI210" s="17">
        <v>64729</v>
      </c>
      <c r="AJ210" s="18" t="s">
        <v>845</v>
      </c>
      <c r="AK210" s="19"/>
      <c r="AL210" s="21"/>
      <c r="AM210" s="21"/>
      <c r="AN210" s="21"/>
      <c r="AO210" s="21"/>
      <c r="AP210" s="20"/>
      <c r="AQ210" s="22"/>
      <c r="AR210" s="20"/>
      <c r="AS210" s="20"/>
      <c r="AT210" s="20"/>
      <c r="AU210" s="20"/>
      <c r="AV210" s="20"/>
      <c r="AW210" s="20"/>
      <c r="AX210" s="221">
        <v>130312</v>
      </c>
      <c r="AY210" s="6">
        <v>7</v>
      </c>
      <c r="AZ210" s="6">
        <v>253</v>
      </c>
      <c r="BA210" s="87" t="s">
        <v>2365</v>
      </c>
      <c r="BB210" s="39" t="s">
        <v>3055</v>
      </c>
      <c r="BC210" s="84" t="s">
        <v>2359</v>
      </c>
      <c r="BJ210" s="47" t="s">
        <v>2825</v>
      </c>
      <c r="BL210" s="42" t="s">
        <v>2693</v>
      </c>
      <c r="BM210" s="43" t="s">
        <v>2688</v>
      </c>
      <c r="BO210" s="17">
        <v>64729</v>
      </c>
      <c r="BP210" s="18" t="s">
        <v>845</v>
      </c>
    </row>
    <row r="211" spans="1:68" ht="15" customHeight="1" thickBot="1" x14ac:dyDescent="0.35">
      <c r="A211" s="116">
        <v>209</v>
      </c>
      <c r="H211" t="s">
        <v>2626</v>
      </c>
      <c r="I211" s="244">
        <v>8</v>
      </c>
      <c r="J211" s="244" t="s">
        <v>2474</v>
      </c>
      <c r="K211" s="244" t="s">
        <v>2554</v>
      </c>
      <c r="L211" s="244">
        <v>2</v>
      </c>
      <c r="M211" s="244">
        <v>0</v>
      </c>
      <c r="N211" s="244">
        <v>0</v>
      </c>
      <c r="O211" s="244">
        <v>0</v>
      </c>
      <c r="P211" s="244">
        <v>0</v>
      </c>
      <c r="Q211" s="244" t="s">
        <v>2474</v>
      </c>
      <c r="R211" s="6">
        <f t="shared" si="27"/>
        <v>3</v>
      </c>
      <c r="S211" s="6">
        <f t="shared" si="28"/>
        <v>1</v>
      </c>
      <c r="T211" s="7">
        <f t="shared" si="29"/>
        <v>128267</v>
      </c>
      <c r="U211" s="121" t="str">
        <f t="shared" si="34"/>
        <v>1F50B</v>
      </c>
      <c r="V211" s="10">
        <f t="shared" si="30"/>
        <v>245</v>
      </c>
      <c r="W211" s="10">
        <f t="shared" si="31"/>
        <v>11</v>
      </c>
      <c r="X211" s="11">
        <f t="shared" si="32"/>
        <v>7</v>
      </c>
      <c r="Y211" s="11">
        <f t="shared" si="33"/>
        <v>245</v>
      </c>
      <c r="Z211" s="12" t="str">
        <f t="shared" si="35"/>
        <v>Water Depth</v>
      </c>
      <c r="AA211" s="8"/>
      <c r="AB211" s="8"/>
      <c r="AC211" s="8"/>
      <c r="AE211" s="5"/>
      <c r="AI211" s="17">
        <v>64730</v>
      </c>
      <c r="AJ211" s="18" t="s">
        <v>846</v>
      </c>
      <c r="AK211" s="19"/>
      <c r="AQ211" s="37"/>
      <c r="AR211" s="34"/>
      <c r="AS211" s="34"/>
      <c r="AT211" s="34"/>
      <c r="AU211" s="34"/>
      <c r="AV211" s="34"/>
      <c r="AW211" s="34"/>
      <c r="AX211" s="222">
        <v>128267</v>
      </c>
      <c r="AY211" s="6">
        <v>7</v>
      </c>
      <c r="AZ211" s="6">
        <v>245</v>
      </c>
      <c r="BA211" s="87" t="s">
        <v>38</v>
      </c>
      <c r="BB211" s="39" t="s">
        <v>3015</v>
      </c>
      <c r="BC211" s="84" t="s">
        <v>2351</v>
      </c>
      <c r="BL211" s="42" t="s">
        <v>2693</v>
      </c>
      <c r="BM211" s="43" t="s">
        <v>2688</v>
      </c>
      <c r="BO211" s="17">
        <v>64730</v>
      </c>
      <c r="BP211" s="18" t="s">
        <v>846</v>
      </c>
    </row>
    <row r="212" spans="1:68" ht="15" customHeight="1" thickBot="1" x14ac:dyDescent="0.35">
      <c r="A212" s="116">
        <v>210</v>
      </c>
      <c r="H212" t="s">
        <v>2627</v>
      </c>
      <c r="I212" s="244">
        <v>8</v>
      </c>
      <c r="J212" s="244" t="s">
        <v>2533</v>
      </c>
      <c r="K212" s="244" t="s">
        <v>2541</v>
      </c>
      <c r="L212" s="244" t="s">
        <v>2474</v>
      </c>
      <c r="M212" s="244">
        <v>23</v>
      </c>
      <c r="N212" s="244" t="s">
        <v>2493</v>
      </c>
      <c r="O212" s="244" t="s">
        <v>2559</v>
      </c>
      <c r="P212" s="244">
        <v>56</v>
      </c>
      <c r="Q212" s="244" t="s">
        <v>2660</v>
      </c>
      <c r="R212" s="6">
        <f t="shared" si="27"/>
        <v>3</v>
      </c>
      <c r="S212" s="6">
        <f t="shared" si="28"/>
        <v>1</v>
      </c>
      <c r="T212" s="7">
        <f t="shared" si="29"/>
        <v>129029</v>
      </c>
      <c r="U212" s="121" t="str">
        <f t="shared" si="34"/>
        <v>1F805</v>
      </c>
      <c r="V212" s="10">
        <f t="shared" si="30"/>
        <v>248</v>
      </c>
      <c r="W212" s="10">
        <f t="shared" si="31"/>
        <v>5</v>
      </c>
      <c r="X212" s="11">
        <f t="shared" si="32"/>
        <v>7</v>
      </c>
      <c r="Y212" s="11">
        <f t="shared" si="33"/>
        <v>248</v>
      </c>
      <c r="Z212" s="12" t="str">
        <f t="shared" si="35"/>
        <v>GNSS Position Data</v>
      </c>
      <c r="AA212" s="8"/>
      <c r="AB212" s="8"/>
      <c r="AC212" s="8"/>
      <c r="AE212" s="5"/>
      <c r="AI212" s="17">
        <v>64731</v>
      </c>
      <c r="AJ212" s="18" t="s">
        <v>847</v>
      </c>
      <c r="AK212" s="19"/>
      <c r="AL212" s="21"/>
      <c r="AM212" s="21"/>
      <c r="AN212" s="21"/>
      <c r="AO212" s="21"/>
      <c r="AP212" s="20"/>
      <c r="AQ212" s="22"/>
      <c r="AR212" s="20"/>
      <c r="AS212" s="20"/>
      <c r="AT212" s="20"/>
      <c r="AU212" s="20"/>
      <c r="AV212" s="20"/>
      <c r="AW212" s="20"/>
      <c r="AX212" s="221">
        <v>129029</v>
      </c>
      <c r="AY212" s="6">
        <v>7</v>
      </c>
      <c r="AZ212" s="6">
        <v>248</v>
      </c>
      <c r="BA212" s="87" t="s">
        <v>2708</v>
      </c>
      <c r="BB212" s="39" t="s">
        <v>2709</v>
      </c>
      <c r="BC212" s="84" t="s">
        <v>2710</v>
      </c>
      <c r="BL212" s="42" t="s">
        <v>2693</v>
      </c>
      <c r="BM212" s="43" t="s">
        <v>2688</v>
      </c>
      <c r="BO212" s="17">
        <v>64731</v>
      </c>
      <c r="BP212" s="18" t="s">
        <v>847</v>
      </c>
    </row>
    <row r="213" spans="1:68" ht="15" customHeight="1" thickBot="1" x14ac:dyDescent="0.35">
      <c r="A213" s="116">
        <v>211</v>
      </c>
      <c r="H213" t="s">
        <v>2627</v>
      </c>
      <c r="I213" s="244">
        <v>8</v>
      </c>
      <c r="J213" s="244" t="s">
        <v>2535</v>
      </c>
      <c r="K213" s="244">
        <v>14</v>
      </c>
      <c r="L213" s="244">
        <v>40</v>
      </c>
      <c r="M213" s="244">
        <v>7</v>
      </c>
      <c r="N213" s="244" t="s">
        <v>2590</v>
      </c>
      <c r="O213" s="244" t="s">
        <v>2679</v>
      </c>
      <c r="P213" s="244" t="s">
        <v>2671</v>
      </c>
      <c r="Q213" s="244">
        <v>53</v>
      </c>
      <c r="R213" s="6">
        <f t="shared" si="27"/>
        <v>3</v>
      </c>
      <c r="S213" s="6">
        <f t="shared" si="28"/>
        <v>1</v>
      </c>
      <c r="T213" s="7">
        <f t="shared" si="29"/>
        <v>129029</v>
      </c>
      <c r="U213" s="121" t="str">
        <f t="shared" si="34"/>
        <v>1F805</v>
      </c>
      <c r="V213" s="10">
        <f t="shared" si="30"/>
        <v>248</v>
      </c>
      <c r="W213" s="10">
        <f t="shared" si="31"/>
        <v>5</v>
      </c>
      <c r="X213" s="11">
        <f t="shared" si="32"/>
        <v>7</v>
      </c>
      <c r="Y213" s="11">
        <f t="shared" si="33"/>
        <v>248</v>
      </c>
      <c r="Z213" s="12" t="str">
        <f t="shared" si="35"/>
        <v>GNSS Position Data</v>
      </c>
      <c r="AA213" s="8"/>
      <c r="AB213" s="8"/>
      <c r="AC213" s="8"/>
      <c r="AE213" s="5"/>
      <c r="AI213" s="17">
        <v>64732</v>
      </c>
      <c r="AJ213" s="18" t="s">
        <v>848</v>
      </c>
      <c r="AK213" s="19"/>
      <c r="AQ213" s="37"/>
      <c r="AR213" s="34"/>
      <c r="AS213" s="34"/>
      <c r="AT213" s="34"/>
      <c r="AU213" s="34"/>
      <c r="AV213" s="34"/>
      <c r="AW213" s="34"/>
      <c r="AX213" s="222">
        <v>129029</v>
      </c>
      <c r="AY213" s="6">
        <v>7</v>
      </c>
      <c r="AZ213" s="6">
        <v>248</v>
      </c>
      <c r="BA213" s="87" t="s">
        <v>2708</v>
      </c>
      <c r="BB213" s="39" t="s">
        <v>2352</v>
      </c>
      <c r="BC213" s="84" t="s">
        <v>2710</v>
      </c>
      <c r="BL213" s="42" t="s">
        <v>2693</v>
      </c>
      <c r="BM213" s="43" t="s">
        <v>2688</v>
      </c>
      <c r="BO213" s="17">
        <v>64732</v>
      </c>
      <c r="BP213" s="18" t="s">
        <v>848</v>
      </c>
    </row>
    <row r="214" spans="1:68" ht="15" customHeight="1" thickBot="1" x14ac:dyDescent="0.35">
      <c r="A214" s="116">
        <v>212</v>
      </c>
      <c r="H214" t="s">
        <v>2627</v>
      </c>
      <c r="I214" s="244">
        <v>8</v>
      </c>
      <c r="J214" s="244" t="s">
        <v>2536</v>
      </c>
      <c r="K214" s="244">
        <v>0</v>
      </c>
      <c r="L214" s="244">
        <v>6</v>
      </c>
      <c r="M214" s="244" t="s">
        <v>2528</v>
      </c>
      <c r="N214" s="244" t="s">
        <v>2480</v>
      </c>
      <c r="O214" s="244">
        <v>39</v>
      </c>
      <c r="P214" s="244" t="s">
        <v>2516</v>
      </c>
      <c r="Q214" s="244" t="s">
        <v>2497</v>
      </c>
      <c r="R214" s="6">
        <f t="shared" si="27"/>
        <v>3</v>
      </c>
      <c r="S214" s="6">
        <f t="shared" si="28"/>
        <v>1</v>
      </c>
      <c r="T214" s="7">
        <f t="shared" si="29"/>
        <v>129029</v>
      </c>
      <c r="U214" s="121" t="str">
        <f t="shared" si="34"/>
        <v>1F805</v>
      </c>
      <c r="V214" s="10">
        <f t="shared" si="30"/>
        <v>248</v>
      </c>
      <c r="W214" s="10">
        <f t="shared" si="31"/>
        <v>5</v>
      </c>
      <c r="X214" s="11">
        <f t="shared" si="32"/>
        <v>7</v>
      </c>
      <c r="Y214" s="11">
        <f t="shared" si="33"/>
        <v>248</v>
      </c>
      <c r="Z214" s="12" t="str">
        <f t="shared" si="35"/>
        <v>GNSS Position Data</v>
      </c>
      <c r="AA214" s="34"/>
      <c r="AB214" s="8"/>
      <c r="AC214" s="8"/>
      <c r="AE214" s="5"/>
      <c r="AI214" s="17">
        <v>64732</v>
      </c>
      <c r="AJ214" s="18" t="s">
        <v>848</v>
      </c>
      <c r="AK214" s="19"/>
      <c r="AL214" s="21"/>
      <c r="AM214" s="21"/>
      <c r="AN214" s="21"/>
      <c r="AO214" s="21"/>
      <c r="AP214" s="20"/>
      <c r="AQ214" s="22"/>
      <c r="AR214" s="20"/>
      <c r="AS214" s="20"/>
      <c r="AT214" s="20"/>
      <c r="AU214" s="20"/>
      <c r="AV214" s="20"/>
      <c r="AW214" s="20"/>
      <c r="AX214" s="221">
        <v>129029</v>
      </c>
      <c r="AY214" s="6">
        <v>7</v>
      </c>
      <c r="AZ214" s="6">
        <v>248</v>
      </c>
      <c r="BA214" s="87" t="s">
        <v>2708</v>
      </c>
      <c r="BB214" s="39" t="s">
        <v>2411</v>
      </c>
      <c r="BC214" s="84" t="s">
        <v>2710</v>
      </c>
      <c r="BL214" s="42" t="s">
        <v>2693</v>
      </c>
      <c r="BM214" s="43" t="s">
        <v>2688</v>
      </c>
      <c r="BO214" s="17">
        <v>64732</v>
      </c>
      <c r="BP214" s="18" t="s">
        <v>848</v>
      </c>
    </row>
    <row r="215" spans="1:68" ht="15" customHeight="1" thickBot="1" x14ac:dyDescent="0.35">
      <c r="A215" s="116">
        <v>213</v>
      </c>
      <c r="H215" t="s">
        <v>2627</v>
      </c>
      <c r="I215" s="244">
        <v>8</v>
      </c>
      <c r="J215" s="244" t="s">
        <v>2640</v>
      </c>
      <c r="K215" s="244" t="s">
        <v>2545</v>
      </c>
      <c r="L215" s="244" t="s">
        <v>2579</v>
      </c>
      <c r="M215" s="244">
        <v>0</v>
      </c>
      <c r="N215" s="244">
        <v>28</v>
      </c>
      <c r="O215" s="244">
        <v>47</v>
      </c>
      <c r="P215" s="244" t="s">
        <v>2673</v>
      </c>
      <c r="Q215" s="244">
        <v>3</v>
      </c>
      <c r="R215" s="6">
        <f t="shared" si="27"/>
        <v>3</v>
      </c>
      <c r="S215" s="6">
        <f t="shared" si="28"/>
        <v>1</v>
      </c>
      <c r="T215" s="7">
        <f t="shared" si="29"/>
        <v>129029</v>
      </c>
      <c r="U215" s="121" t="str">
        <f t="shared" si="34"/>
        <v>1F805</v>
      </c>
      <c r="V215" s="10">
        <f t="shared" si="30"/>
        <v>248</v>
      </c>
      <c r="W215" s="10">
        <f t="shared" si="31"/>
        <v>5</v>
      </c>
      <c r="X215" s="11">
        <f t="shared" si="32"/>
        <v>7</v>
      </c>
      <c r="Y215" s="11">
        <f t="shared" si="33"/>
        <v>248</v>
      </c>
      <c r="Z215" s="12" t="str">
        <f t="shared" si="35"/>
        <v>GNSS Position Data</v>
      </c>
      <c r="AA215" s="34"/>
      <c r="AB215" s="8"/>
      <c r="AC215" s="34"/>
      <c r="AD215" s="91"/>
      <c r="AE215" s="5"/>
      <c r="AI215" s="17">
        <v>64765</v>
      </c>
      <c r="AJ215" s="18" t="s">
        <v>881</v>
      </c>
      <c r="AK215" s="19"/>
      <c r="AQ215" s="37"/>
      <c r="AR215" s="34"/>
      <c r="AS215" s="34"/>
      <c r="AT215" s="34"/>
      <c r="AU215" s="34"/>
      <c r="AV215" s="34"/>
      <c r="AW215" s="34"/>
      <c r="AX215" s="222">
        <v>129029</v>
      </c>
      <c r="AY215" s="6">
        <v>7</v>
      </c>
      <c r="AZ215" s="6">
        <v>248</v>
      </c>
      <c r="BA215" s="87" t="s">
        <v>2708</v>
      </c>
      <c r="BB215" s="39" t="s">
        <v>2412</v>
      </c>
      <c r="BC215" s="84" t="s">
        <v>2710</v>
      </c>
      <c r="BL215" s="93" t="s">
        <v>2693</v>
      </c>
      <c r="BM215" s="94" t="s">
        <v>2688</v>
      </c>
      <c r="BO215" s="17">
        <v>64765</v>
      </c>
      <c r="BP215" s="18" t="s">
        <v>881</v>
      </c>
    </row>
    <row r="216" spans="1:68" ht="15" customHeight="1" thickBot="1" x14ac:dyDescent="0.35">
      <c r="A216" s="116">
        <v>214</v>
      </c>
      <c r="H216" t="s">
        <v>2627</v>
      </c>
      <c r="I216" s="244">
        <v>8</v>
      </c>
      <c r="J216" s="244" t="s">
        <v>2641</v>
      </c>
      <c r="K216" s="244">
        <v>0</v>
      </c>
      <c r="L216" s="244">
        <v>0</v>
      </c>
      <c r="M216" s="244">
        <v>0</v>
      </c>
      <c r="N216" s="244">
        <v>0</v>
      </c>
      <c r="O216" s="244">
        <v>10</v>
      </c>
      <c r="P216" s="244" t="s">
        <v>2515</v>
      </c>
      <c r="Q216" s="244">
        <v>9</v>
      </c>
      <c r="R216" s="6">
        <f t="shared" si="27"/>
        <v>3</v>
      </c>
      <c r="S216" s="6">
        <f t="shared" si="28"/>
        <v>1</v>
      </c>
      <c r="T216" s="7">
        <f t="shared" si="29"/>
        <v>129029</v>
      </c>
      <c r="U216" s="121" t="str">
        <f t="shared" si="34"/>
        <v>1F805</v>
      </c>
      <c r="V216" s="10">
        <f t="shared" si="30"/>
        <v>248</v>
      </c>
      <c r="W216" s="10">
        <f t="shared" si="31"/>
        <v>5</v>
      </c>
      <c r="X216" s="11">
        <f t="shared" si="32"/>
        <v>7</v>
      </c>
      <c r="Y216" s="11">
        <f t="shared" si="33"/>
        <v>248</v>
      </c>
      <c r="Z216" s="12" t="str">
        <f t="shared" si="35"/>
        <v>GNSS Position Data</v>
      </c>
      <c r="AA216" s="34"/>
      <c r="AB216" s="8"/>
      <c r="AC216" s="56"/>
      <c r="AE216" s="5"/>
      <c r="AI216" s="17">
        <v>64767</v>
      </c>
      <c r="AJ216" s="18" t="s">
        <v>883</v>
      </c>
      <c r="AK216" s="19"/>
      <c r="AL216" s="21"/>
      <c r="AM216" s="21"/>
      <c r="AN216" s="21"/>
      <c r="AO216" s="21"/>
      <c r="AP216" s="20"/>
      <c r="AQ216" s="22"/>
      <c r="AR216" s="20"/>
      <c r="AS216" s="20"/>
      <c r="AT216" s="20"/>
      <c r="AU216" s="20"/>
      <c r="AV216" s="20"/>
      <c r="AW216" s="20"/>
      <c r="AX216" s="221">
        <v>129029</v>
      </c>
      <c r="AY216" s="6">
        <v>7</v>
      </c>
      <c r="AZ216" s="6">
        <v>248</v>
      </c>
      <c r="BA216" s="87" t="s">
        <v>2708</v>
      </c>
      <c r="BB216" s="39" t="s">
        <v>2413</v>
      </c>
      <c r="BC216" s="84" t="s">
        <v>2710</v>
      </c>
      <c r="BD216" s="38" t="s">
        <v>2711</v>
      </c>
      <c r="BE216" s="39" t="s">
        <v>2712</v>
      </c>
      <c r="BF216" s="90" t="s">
        <v>2713</v>
      </c>
      <c r="BL216" s="42" t="s">
        <v>2693</v>
      </c>
      <c r="BM216" s="43" t="s">
        <v>2688</v>
      </c>
      <c r="BO216" s="17">
        <v>64767</v>
      </c>
      <c r="BP216" s="18" t="s">
        <v>883</v>
      </c>
    </row>
    <row r="217" spans="1:68" ht="15" customHeight="1" thickBot="1" x14ac:dyDescent="0.35">
      <c r="A217" s="116">
        <v>215</v>
      </c>
      <c r="H217" t="s">
        <v>2627</v>
      </c>
      <c r="I217" s="244">
        <v>8</v>
      </c>
      <c r="J217" s="244" t="s">
        <v>2639</v>
      </c>
      <c r="K217" s="244">
        <v>58</v>
      </c>
      <c r="L217" s="244">
        <v>0</v>
      </c>
      <c r="M217" s="244">
        <v>85</v>
      </c>
      <c r="N217" s="244">
        <v>0</v>
      </c>
      <c r="O217" s="244" t="s">
        <v>2628</v>
      </c>
      <c r="P217" s="244">
        <v>12</v>
      </c>
      <c r="Q217" s="244">
        <v>0</v>
      </c>
      <c r="R217" s="75">
        <f t="shared" si="27"/>
        <v>3</v>
      </c>
      <c r="S217" s="75">
        <f t="shared" si="28"/>
        <v>1</v>
      </c>
      <c r="T217" s="7">
        <f t="shared" si="29"/>
        <v>129029</v>
      </c>
      <c r="U217" s="121" t="str">
        <f t="shared" si="34"/>
        <v>1F805</v>
      </c>
      <c r="V217" s="10">
        <f t="shared" si="30"/>
        <v>248</v>
      </c>
      <c r="W217" s="10">
        <f t="shared" si="31"/>
        <v>5</v>
      </c>
      <c r="X217" s="11">
        <f t="shared" si="32"/>
        <v>7</v>
      </c>
      <c r="Y217" s="11">
        <f t="shared" si="33"/>
        <v>248</v>
      </c>
      <c r="Z217" s="12" t="str">
        <f t="shared" si="35"/>
        <v>GNSS Position Data</v>
      </c>
      <c r="AA217" s="97"/>
      <c r="AB217" s="98"/>
      <c r="AC217" s="97"/>
      <c r="AD217" s="91"/>
      <c r="AE217" s="5"/>
      <c r="AI217" s="17">
        <v>64769</v>
      </c>
      <c r="AJ217" s="18" t="s">
        <v>885</v>
      </c>
      <c r="AK217" s="19"/>
      <c r="AQ217" s="37"/>
      <c r="AR217" s="34"/>
      <c r="AS217" s="34"/>
      <c r="AT217" s="34"/>
      <c r="AU217" s="34"/>
      <c r="AV217" s="34"/>
      <c r="AW217" s="34"/>
      <c r="AX217" s="222">
        <v>129029</v>
      </c>
      <c r="AY217" s="6">
        <v>7</v>
      </c>
      <c r="AZ217" s="6">
        <v>248</v>
      </c>
      <c r="BA217" s="87" t="s">
        <v>2708</v>
      </c>
      <c r="BB217" s="39" t="s">
        <v>2415</v>
      </c>
      <c r="BC217" s="84" t="s">
        <v>2710</v>
      </c>
      <c r="BL217" s="93" t="s">
        <v>2693</v>
      </c>
      <c r="BM217" s="94" t="s">
        <v>2688</v>
      </c>
      <c r="BO217" s="17">
        <v>64769</v>
      </c>
      <c r="BP217" s="18" t="s">
        <v>885</v>
      </c>
    </row>
    <row r="218" spans="1:68" ht="15" customHeight="1" thickBot="1" x14ac:dyDescent="0.35">
      <c r="A218" s="116">
        <v>216</v>
      </c>
      <c r="H218" t="s">
        <v>2627</v>
      </c>
      <c r="I218" s="244">
        <v>8</v>
      </c>
      <c r="J218" s="244" t="s">
        <v>2567</v>
      </c>
      <c r="K218" s="244">
        <v>0</v>
      </c>
      <c r="L218" s="244">
        <v>0</v>
      </c>
      <c r="M218" s="244" t="s">
        <v>2474</v>
      </c>
      <c r="N218" s="244" t="s">
        <v>2474</v>
      </c>
      <c r="O218" s="244" t="s">
        <v>2474</v>
      </c>
      <c r="P218" s="244" t="s">
        <v>2474</v>
      </c>
      <c r="Q218" s="244" t="s">
        <v>2474</v>
      </c>
      <c r="R218" s="6">
        <f t="shared" si="27"/>
        <v>3</v>
      </c>
      <c r="S218" s="6">
        <f t="shared" si="28"/>
        <v>1</v>
      </c>
      <c r="T218" s="7">
        <f t="shared" si="29"/>
        <v>129029</v>
      </c>
      <c r="U218" s="121" t="str">
        <f t="shared" si="34"/>
        <v>1F805</v>
      </c>
      <c r="V218" s="10">
        <f t="shared" si="30"/>
        <v>248</v>
      </c>
      <c r="W218" s="10">
        <f t="shared" si="31"/>
        <v>5</v>
      </c>
      <c r="X218" s="11">
        <f t="shared" si="32"/>
        <v>7</v>
      </c>
      <c r="Y218" s="11">
        <f t="shared" si="33"/>
        <v>248</v>
      </c>
      <c r="Z218" s="12" t="str">
        <f t="shared" si="35"/>
        <v>GNSS Position Data</v>
      </c>
      <c r="AA218" s="34"/>
      <c r="AB218" s="8"/>
      <c r="AC218" s="8"/>
      <c r="AE218" s="5"/>
      <c r="AI218" s="17">
        <v>64806</v>
      </c>
      <c r="AJ218" s="18" t="s">
        <v>922</v>
      </c>
      <c r="AK218" s="19"/>
      <c r="AL218" s="21"/>
      <c r="AM218" s="21"/>
      <c r="AN218" s="21"/>
      <c r="AO218" s="21"/>
      <c r="AP218" s="20"/>
      <c r="AQ218" s="22"/>
      <c r="AR218" s="20"/>
      <c r="AS218" s="20"/>
      <c r="AT218" s="20"/>
      <c r="AU218" s="20"/>
      <c r="AV218" s="20"/>
      <c r="AW218" s="20"/>
      <c r="AX218" s="221">
        <v>129029</v>
      </c>
      <c r="AY218" s="6">
        <v>7</v>
      </c>
      <c r="AZ218" s="6">
        <v>248</v>
      </c>
      <c r="BA218" s="87" t="s">
        <v>2708</v>
      </c>
      <c r="BB218" s="39" t="s">
        <v>2414</v>
      </c>
      <c r="BC218" s="84" t="s">
        <v>2710</v>
      </c>
      <c r="BL218" s="42" t="s">
        <v>2693</v>
      </c>
      <c r="BM218" s="43" t="s">
        <v>2688</v>
      </c>
      <c r="BO218" s="17">
        <v>64806</v>
      </c>
      <c r="BP218" s="18" t="s">
        <v>922</v>
      </c>
    </row>
    <row r="219" spans="1:68" ht="15" customHeight="1" thickBot="1" x14ac:dyDescent="0.35">
      <c r="A219" s="116">
        <v>217</v>
      </c>
      <c r="H219" t="s">
        <v>2629</v>
      </c>
      <c r="I219" s="244">
        <v>8</v>
      </c>
      <c r="J219" s="244" t="s">
        <v>2474</v>
      </c>
      <c r="K219" s="244" t="s">
        <v>2630</v>
      </c>
      <c r="L219" s="244">
        <v>23</v>
      </c>
      <c r="M219" s="244" t="s">
        <v>2493</v>
      </c>
      <c r="N219" s="244">
        <v>89</v>
      </c>
      <c r="O219" s="244">
        <v>1</v>
      </c>
      <c r="P219" s="244" t="s">
        <v>2474</v>
      </c>
      <c r="Q219" s="244" t="s">
        <v>2474</v>
      </c>
      <c r="R219" s="6">
        <f t="shared" si="27"/>
        <v>6</v>
      </c>
      <c r="S219" s="6">
        <f t="shared" si="28"/>
        <v>1</v>
      </c>
      <c r="T219" s="7">
        <f t="shared" si="29"/>
        <v>127258</v>
      </c>
      <c r="U219" s="121" t="str">
        <f t="shared" si="34"/>
        <v>1F11A</v>
      </c>
      <c r="V219" s="10">
        <f t="shared" si="30"/>
        <v>241</v>
      </c>
      <c r="W219" s="10">
        <f t="shared" si="31"/>
        <v>26</v>
      </c>
      <c r="X219" s="11">
        <f t="shared" si="32"/>
        <v>7</v>
      </c>
      <c r="Y219" s="11">
        <f t="shared" si="33"/>
        <v>241</v>
      </c>
      <c r="Z219" s="12" t="str">
        <f t="shared" si="35"/>
        <v>Magnetic Variation</v>
      </c>
      <c r="AA219" s="34"/>
      <c r="AB219" s="8"/>
      <c r="AC219" s="8"/>
      <c r="AE219" s="5"/>
      <c r="AI219" s="17">
        <v>64807</v>
      </c>
      <c r="AJ219" s="18" t="s">
        <v>923</v>
      </c>
      <c r="AK219" s="19"/>
      <c r="AQ219" s="37"/>
      <c r="AR219" s="34"/>
      <c r="AS219" s="34"/>
      <c r="AT219" s="34"/>
      <c r="AU219" s="34"/>
      <c r="AV219" s="34"/>
      <c r="AW219" s="34"/>
      <c r="AX219" s="222">
        <v>127258</v>
      </c>
      <c r="AY219" s="6">
        <v>7</v>
      </c>
      <c r="AZ219" s="6">
        <v>241</v>
      </c>
      <c r="BA219" s="87" t="s">
        <v>44</v>
      </c>
      <c r="BB219" s="39" t="s">
        <v>2714</v>
      </c>
      <c r="BC219" s="84" t="s">
        <v>2691</v>
      </c>
      <c r="BL219" s="42" t="s">
        <v>2693</v>
      </c>
      <c r="BM219" s="43" t="s">
        <v>2688</v>
      </c>
      <c r="BO219" s="17">
        <v>64807</v>
      </c>
      <c r="BP219" s="18" t="s">
        <v>923</v>
      </c>
    </row>
    <row r="220" spans="1:68" ht="15" customHeight="1" thickBot="1" x14ac:dyDescent="0.35">
      <c r="A220" s="116">
        <v>218</v>
      </c>
      <c r="H220" t="s">
        <v>2631</v>
      </c>
      <c r="I220" s="244">
        <v>8</v>
      </c>
      <c r="J220" s="244">
        <v>40</v>
      </c>
      <c r="K220" s="244" t="s">
        <v>2519</v>
      </c>
      <c r="L220" s="244" t="s">
        <v>2474</v>
      </c>
      <c r="M220" s="244" t="s">
        <v>2474</v>
      </c>
      <c r="N220" s="244" t="s">
        <v>2534</v>
      </c>
      <c r="O220" s="244">
        <v>9</v>
      </c>
      <c r="P220" s="244" t="s">
        <v>2543</v>
      </c>
      <c r="Q220" s="244">
        <v>37</v>
      </c>
      <c r="R220" s="6">
        <f t="shared" si="27"/>
        <v>6</v>
      </c>
      <c r="S220" s="6">
        <f t="shared" si="28"/>
        <v>1</v>
      </c>
      <c r="T220" s="7">
        <f t="shared" si="29"/>
        <v>129540</v>
      </c>
      <c r="U220" s="121" t="str">
        <f t="shared" si="34"/>
        <v>1FA04</v>
      </c>
      <c r="V220" s="10">
        <f t="shared" si="30"/>
        <v>250</v>
      </c>
      <c r="W220" s="10">
        <f t="shared" si="31"/>
        <v>4</v>
      </c>
      <c r="X220" s="11">
        <f t="shared" si="32"/>
        <v>7</v>
      </c>
      <c r="Y220" s="11">
        <f t="shared" si="33"/>
        <v>250</v>
      </c>
      <c r="Z220" s="12" t="str">
        <f t="shared" si="35"/>
        <v>GNSS Sats in View</v>
      </c>
      <c r="AA220" s="34"/>
      <c r="AB220" s="8"/>
      <c r="AC220" s="8"/>
      <c r="AE220" s="5"/>
      <c r="AI220" s="17">
        <v>64808</v>
      </c>
      <c r="AJ220" s="18" t="s">
        <v>924</v>
      </c>
      <c r="AK220" s="19"/>
      <c r="AL220" s="21"/>
      <c r="AM220" s="21"/>
      <c r="AN220" s="21"/>
      <c r="AO220" s="21"/>
      <c r="AP220" s="20"/>
      <c r="AQ220" s="22"/>
      <c r="AR220" s="20"/>
      <c r="AS220" s="20"/>
      <c r="AT220" s="20"/>
      <c r="AU220" s="20"/>
      <c r="AV220" s="20"/>
      <c r="AW220" s="20"/>
      <c r="AX220" s="221">
        <v>129540</v>
      </c>
      <c r="AY220" s="6">
        <v>7</v>
      </c>
      <c r="AZ220" s="6">
        <v>250</v>
      </c>
      <c r="BA220" s="87" t="s">
        <v>2715</v>
      </c>
      <c r="BB220" s="39" t="s">
        <v>2709</v>
      </c>
      <c r="BC220" s="84" t="s">
        <v>2710</v>
      </c>
      <c r="BD220" s="38" t="s">
        <v>2716</v>
      </c>
      <c r="BE220" s="39" t="s">
        <v>2712</v>
      </c>
      <c r="BF220" s="90" t="s">
        <v>2713</v>
      </c>
      <c r="BL220" s="42" t="s">
        <v>2693</v>
      </c>
      <c r="BM220" s="43" t="s">
        <v>2688</v>
      </c>
      <c r="BO220" s="17">
        <v>64808</v>
      </c>
      <c r="BP220" s="18" t="s">
        <v>924</v>
      </c>
    </row>
    <row r="221" spans="1:68" ht="15" customHeight="1" thickBot="1" x14ac:dyDescent="0.35">
      <c r="A221" s="116">
        <v>219</v>
      </c>
      <c r="H221" t="s">
        <v>2631</v>
      </c>
      <c r="I221" s="244">
        <v>8</v>
      </c>
      <c r="J221" s="244">
        <v>41</v>
      </c>
      <c r="K221" s="244">
        <v>12</v>
      </c>
      <c r="L221" s="244" t="s">
        <v>2628</v>
      </c>
      <c r="M221" s="244" t="s">
        <v>2545</v>
      </c>
      <c r="N221" s="244" t="s">
        <v>2477</v>
      </c>
      <c r="O221" s="244" t="s">
        <v>2474</v>
      </c>
      <c r="P221" s="244" t="s">
        <v>2474</v>
      </c>
      <c r="Q221" s="244" t="s">
        <v>2474</v>
      </c>
      <c r="R221" s="6">
        <f t="shared" si="27"/>
        <v>6</v>
      </c>
      <c r="S221" s="6">
        <f t="shared" si="28"/>
        <v>1</v>
      </c>
      <c r="T221" s="7">
        <f t="shared" si="29"/>
        <v>129540</v>
      </c>
      <c r="U221" s="121" t="str">
        <f t="shared" si="34"/>
        <v>1FA04</v>
      </c>
      <c r="V221" s="10">
        <f t="shared" si="30"/>
        <v>250</v>
      </c>
      <c r="W221" s="10">
        <f t="shared" si="31"/>
        <v>4</v>
      </c>
      <c r="X221" s="11">
        <f t="shared" si="32"/>
        <v>7</v>
      </c>
      <c r="Y221" s="11">
        <f t="shared" si="33"/>
        <v>250</v>
      </c>
      <c r="Z221" s="12" t="str">
        <f t="shared" si="35"/>
        <v>GNSS Sats in View</v>
      </c>
      <c r="AA221" s="34"/>
      <c r="AB221" s="8"/>
      <c r="AC221" s="8"/>
      <c r="AE221" s="5"/>
      <c r="AI221" s="17">
        <v>64809</v>
      </c>
      <c r="AJ221" s="18" t="s">
        <v>925</v>
      </c>
      <c r="AK221" s="19"/>
      <c r="AQ221" s="37"/>
      <c r="AR221" s="34"/>
      <c r="AS221" s="34"/>
      <c r="AT221" s="34"/>
      <c r="AU221" s="34"/>
      <c r="AV221" s="34"/>
      <c r="AW221" s="34"/>
      <c r="AX221" s="222">
        <v>129540</v>
      </c>
      <c r="AY221" s="6">
        <v>7</v>
      </c>
      <c r="AZ221" s="6">
        <v>250</v>
      </c>
      <c r="BA221" s="87" t="s">
        <v>2717</v>
      </c>
      <c r="BB221" s="39" t="s">
        <v>2352</v>
      </c>
      <c r="BC221" s="84" t="s">
        <v>2710</v>
      </c>
      <c r="BL221" s="42" t="s">
        <v>2693</v>
      </c>
      <c r="BM221" s="43" t="s">
        <v>2688</v>
      </c>
      <c r="BO221" s="17">
        <v>64809</v>
      </c>
      <c r="BP221" s="18" t="s">
        <v>925</v>
      </c>
    </row>
    <row r="222" spans="1:68" ht="15" customHeight="1" thickBot="1" x14ac:dyDescent="0.35">
      <c r="A222" s="116">
        <v>220</v>
      </c>
      <c r="H222" t="s">
        <v>2631</v>
      </c>
      <c r="I222" s="244">
        <v>8</v>
      </c>
      <c r="J222" s="244">
        <v>42</v>
      </c>
      <c r="K222" s="244" t="s">
        <v>2483</v>
      </c>
      <c r="L222" s="244" t="s">
        <v>2632</v>
      </c>
      <c r="M222" s="244">
        <v>6</v>
      </c>
      <c r="N222" s="244" t="s">
        <v>2474</v>
      </c>
      <c r="O222" s="244" t="s">
        <v>2540</v>
      </c>
      <c r="P222" s="244" t="s">
        <v>2519</v>
      </c>
      <c r="Q222" s="244" t="s">
        <v>2603</v>
      </c>
      <c r="R222" s="6">
        <f t="shared" si="27"/>
        <v>6</v>
      </c>
      <c r="S222" s="6">
        <f t="shared" si="28"/>
        <v>1</v>
      </c>
      <c r="T222" s="7">
        <f t="shared" si="29"/>
        <v>129540</v>
      </c>
      <c r="U222" s="121" t="str">
        <f t="shared" si="34"/>
        <v>1FA04</v>
      </c>
      <c r="V222" s="10">
        <f t="shared" si="30"/>
        <v>250</v>
      </c>
      <c r="W222" s="10">
        <f t="shared" si="31"/>
        <v>4</v>
      </c>
      <c r="X222" s="11">
        <f t="shared" si="32"/>
        <v>7</v>
      </c>
      <c r="Y222" s="11">
        <f t="shared" si="33"/>
        <v>250</v>
      </c>
      <c r="Z222" s="12" t="str">
        <f t="shared" si="35"/>
        <v>GNSS Sats in View</v>
      </c>
      <c r="AA222" s="34"/>
      <c r="AB222" s="8"/>
      <c r="AC222" s="8"/>
      <c r="AE222" s="5"/>
      <c r="AI222" s="17">
        <v>64810</v>
      </c>
      <c r="AJ222" s="18" t="s">
        <v>926</v>
      </c>
      <c r="AK222" s="19"/>
      <c r="AL222" s="21"/>
      <c r="AM222" s="21"/>
      <c r="AN222" s="21"/>
      <c r="AO222" s="21"/>
      <c r="AP222" s="20"/>
      <c r="AQ222" s="22"/>
      <c r="AR222" s="20"/>
      <c r="AS222" s="20"/>
      <c r="AT222" s="20"/>
      <c r="AU222" s="20"/>
      <c r="AV222" s="20"/>
      <c r="AW222" s="20"/>
      <c r="AX222" s="221">
        <v>129540</v>
      </c>
      <c r="AY222" s="6">
        <v>7</v>
      </c>
      <c r="AZ222" s="6">
        <v>250</v>
      </c>
      <c r="BA222" s="87" t="s">
        <v>2718</v>
      </c>
      <c r="BB222" s="39" t="s">
        <v>2411</v>
      </c>
      <c r="BC222" s="84" t="s">
        <v>2710</v>
      </c>
      <c r="BL222" s="42" t="s">
        <v>2693</v>
      </c>
      <c r="BM222" s="43" t="s">
        <v>2688</v>
      </c>
      <c r="BO222" s="17">
        <v>64810</v>
      </c>
      <c r="BP222" s="18" t="s">
        <v>926</v>
      </c>
    </row>
    <row r="223" spans="1:68" ht="15" customHeight="1" thickBot="1" x14ac:dyDescent="0.35">
      <c r="A223" s="116">
        <v>221</v>
      </c>
      <c r="H223" t="s">
        <v>2631</v>
      </c>
      <c r="I223" s="244">
        <v>8</v>
      </c>
      <c r="J223" s="244">
        <v>43</v>
      </c>
      <c r="K223" s="244">
        <v>10</v>
      </c>
      <c r="L223" s="244" t="s">
        <v>2534</v>
      </c>
      <c r="M223" s="244" t="s">
        <v>2474</v>
      </c>
      <c r="N223" s="244" t="s">
        <v>2474</v>
      </c>
      <c r="O223" s="244" t="s">
        <v>2474</v>
      </c>
      <c r="P223" s="244" t="s">
        <v>2483</v>
      </c>
      <c r="Q223" s="244" t="s">
        <v>2632</v>
      </c>
      <c r="R223" s="6">
        <f t="shared" si="27"/>
        <v>6</v>
      </c>
      <c r="S223" s="6">
        <f t="shared" si="28"/>
        <v>1</v>
      </c>
      <c r="T223" s="7">
        <f t="shared" si="29"/>
        <v>129540</v>
      </c>
      <c r="U223" s="121" t="str">
        <f t="shared" si="34"/>
        <v>1FA04</v>
      </c>
      <c r="V223" s="10">
        <f t="shared" si="30"/>
        <v>250</v>
      </c>
      <c r="W223" s="10">
        <f t="shared" si="31"/>
        <v>4</v>
      </c>
      <c r="X223" s="11">
        <f t="shared" si="32"/>
        <v>7</v>
      </c>
      <c r="Y223" s="11">
        <f t="shared" si="33"/>
        <v>250</v>
      </c>
      <c r="Z223" s="12" t="str">
        <f t="shared" si="35"/>
        <v>GNSS Sats in View</v>
      </c>
      <c r="AA223" s="8"/>
      <c r="AB223" s="8"/>
      <c r="AC223" s="8"/>
      <c r="AE223" s="5"/>
      <c r="AI223" s="17">
        <v>64811</v>
      </c>
      <c r="AJ223" s="18" t="s">
        <v>927</v>
      </c>
      <c r="AK223" s="19"/>
      <c r="AQ223" s="37"/>
      <c r="AR223" s="34"/>
      <c r="AS223" s="34"/>
      <c r="AT223" s="34"/>
      <c r="AU223" s="34"/>
      <c r="AV223" s="34"/>
      <c r="AW223" s="34"/>
      <c r="AX223" s="222">
        <v>129540</v>
      </c>
      <c r="AY223" s="6">
        <v>7</v>
      </c>
      <c r="AZ223" s="6">
        <v>250</v>
      </c>
      <c r="BA223" s="87" t="s">
        <v>2719</v>
      </c>
      <c r="BB223" s="39" t="s">
        <v>2412</v>
      </c>
      <c r="BC223" s="84" t="s">
        <v>2710</v>
      </c>
      <c r="BL223" s="42" t="s">
        <v>2693</v>
      </c>
      <c r="BM223" s="43" t="s">
        <v>2688</v>
      </c>
      <c r="BO223" s="17">
        <v>64811</v>
      </c>
      <c r="BP223" s="18" t="s">
        <v>927</v>
      </c>
    </row>
    <row r="224" spans="1:68" ht="15" customHeight="1" thickBot="1" x14ac:dyDescent="0.35">
      <c r="A224" s="116">
        <v>222</v>
      </c>
      <c r="H224" t="s">
        <v>2631</v>
      </c>
      <c r="I224" s="244">
        <v>8</v>
      </c>
      <c r="J224" s="244">
        <v>44</v>
      </c>
      <c r="K224" s="244">
        <v>4</v>
      </c>
      <c r="L224" s="244">
        <v>16</v>
      </c>
      <c r="M224" s="244">
        <v>22</v>
      </c>
      <c r="N224" s="244">
        <v>73</v>
      </c>
      <c r="O224" s="244">
        <v>23</v>
      </c>
      <c r="P224" s="244">
        <v>10</v>
      </c>
      <c r="Q224" s="244" t="s">
        <v>2534</v>
      </c>
      <c r="R224" s="6">
        <f t="shared" si="27"/>
        <v>6</v>
      </c>
      <c r="S224" s="6">
        <f t="shared" si="28"/>
        <v>1</v>
      </c>
      <c r="T224" s="7">
        <f t="shared" si="29"/>
        <v>129540</v>
      </c>
      <c r="U224" s="121" t="str">
        <f t="shared" si="34"/>
        <v>1FA04</v>
      </c>
      <c r="V224" s="10">
        <f t="shared" si="30"/>
        <v>250</v>
      </c>
      <c r="W224" s="10">
        <f t="shared" si="31"/>
        <v>4</v>
      </c>
      <c r="X224" s="11">
        <f t="shared" si="32"/>
        <v>7</v>
      </c>
      <c r="Y224" s="11">
        <f t="shared" si="33"/>
        <v>250</v>
      </c>
      <c r="Z224" s="12" t="str">
        <f t="shared" si="35"/>
        <v>GNSS Sats in View</v>
      </c>
      <c r="AA224" s="34"/>
      <c r="AB224" s="8"/>
      <c r="AC224" s="8"/>
      <c r="AE224" s="5"/>
      <c r="AI224" s="17">
        <v>64812</v>
      </c>
      <c r="AJ224" s="18" t="s">
        <v>928</v>
      </c>
      <c r="AK224" s="19"/>
      <c r="AL224" s="21"/>
      <c r="AM224" s="21"/>
      <c r="AN224" s="21"/>
      <c r="AO224" s="21"/>
      <c r="AP224" s="20"/>
      <c r="AQ224" s="22"/>
      <c r="AR224" s="20"/>
      <c r="AS224" s="20"/>
      <c r="AT224" s="20"/>
      <c r="AU224" s="20"/>
      <c r="AV224" s="20"/>
      <c r="AW224" s="20"/>
      <c r="AX224" s="221">
        <v>129540</v>
      </c>
      <c r="AY224" s="6">
        <v>7</v>
      </c>
      <c r="AZ224" s="6">
        <v>250</v>
      </c>
      <c r="BA224" s="87" t="s">
        <v>2720</v>
      </c>
      <c r="BB224" s="39" t="s">
        <v>2413</v>
      </c>
      <c r="BC224" s="84" t="s">
        <v>2710</v>
      </c>
      <c r="BL224" s="42" t="s">
        <v>2693</v>
      </c>
      <c r="BM224" s="43" t="s">
        <v>2688</v>
      </c>
      <c r="BO224" s="17">
        <v>64812</v>
      </c>
      <c r="BP224" s="18" t="s">
        <v>928</v>
      </c>
    </row>
    <row r="225" spans="1:68" ht="15" customHeight="1" thickBot="1" x14ac:dyDescent="0.35">
      <c r="A225" s="116">
        <v>223</v>
      </c>
      <c r="H225" t="s">
        <v>2631</v>
      </c>
      <c r="I225" s="244">
        <v>8</v>
      </c>
      <c r="J225" s="244">
        <v>45</v>
      </c>
      <c r="K225" s="244" t="s">
        <v>2474</v>
      </c>
      <c r="L225" s="244" t="s">
        <v>2474</v>
      </c>
      <c r="M225" s="244" t="s">
        <v>2474</v>
      </c>
      <c r="N225" s="244" t="s">
        <v>2483</v>
      </c>
      <c r="O225" s="244" t="s">
        <v>2632</v>
      </c>
      <c r="P225" s="244">
        <v>7</v>
      </c>
      <c r="Q225" s="244">
        <v>96</v>
      </c>
      <c r="R225" s="75">
        <f t="shared" si="27"/>
        <v>6</v>
      </c>
      <c r="S225" s="75">
        <f t="shared" si="28"/>
        <v>1</v>
      </c>
      <c r="T225" s="7">
        <f t="shared" si="29"/>
        <v>129540</v>
      </c>
      <c r="U225" s="121" t="str">
        <f t="shared" si="34"/>
        <v>1FA04</v>
      </c>
      <c r="V225" s="10">
        <f t="shared" si="30"/>
        <v>250</v>
      </c>
      <c r="W225" s="10">
        <f t="shared" si="31"/>
        <v>4</v>
      </c>
      <c r="X225" s="11">
        <f t="shared" si="32"/>
        <v>7</v>
      </c>
      <c r="Y225" s="11">
        <f t="shared" si="33"/>
        <v>250</v>
      </c>
      <c r="Z225" s="12" t="str">
        <f t="shared" si="35"/>
        <v>GNSS Sats in View</v>
      </c>
      <c r="AA225" s="8"/>
      <c r="AB225" s="8"/>
      <c r="AC225" s="8"/>
      <c r="AE225" s="5"/>
      <c r="AI225" s="17">
        <v>64813</v>
      </c>
      <c r="AJ225" s="18" t="s">
        <v>929</v>
      </c>
      <c r="AK225" s="19"/>
      <c r="AQ225" s="37"/>
      <c r="AR225" s="34"/>
      <c r="AS225" s="34"/>
      <c r="AT225" s="34"/>
      <c r="AU225" s="34"/>
      <c r="AV225" s="34"/>
      <c r="AW225" s="34"/>
      <c r="AX225" s="222">
        <v>129540</v>
      </c>
      <c r="AY225" s="6">
        <v>7</v>
      </c>
      <c r="AZ225" s="6">
        <v>250</v>
      </c>
      <c r="BA225" s="87" t="s">
        <v>2721</v>
      </c>
      <c r="BB225" s="39" t="s">
        <v>2415</v>
      </c>
      <c r="BC225" s="84" t="s">
        <v>2710</v>
      </c>
      <c r="BL225" s="42" t="s">
        <v>2693</v>
      </c>
      <c r="BM225" s="43" t="s">
        <v>2688</v>
      </c>
      <c r="BO225" s="17">
        <v>64813</v>
      </c>
      <c r="BP225" s="18" t="s">
        <v>929</v>
      </c>
    </row>
    <row r="226" spans="1:68" ht="15" customHeight="1" thickBot="1" x14ac:dyDescent="0.35">
      <c r="A226" s="116">
        <v>224</v>
      </c>
      <c r="H226" t="s">
        <v>2631</v>
      </c>
      <c r="I226" s="244">
        <v>8</v>
      </c>
      <c r="J226" s="244">
        <v>46</v>
      </c>
      <c r="K226" s="244" t="s">
        <v>2554</v>
      </c>
      <c r="L226" s="244" t="s">
        <v>2597</v>
      </c>
      <c r="M226" s="244">
        <v>70</v>
      </c>
      <c r="N226" s="244" t="s">
        <v>2580</v>
      </c>
      <c r="O226" s="244" t="s">
        <v>2477</v>
      </c>
      <c r="P226" s="244" t="s">
        <v>2474</v>
      </c>
      <c r="Q226" s="244" t="s">
        <v>2474</v>
      </c>
      <c r="R226" s="6">
        <f t="shared" si="27"/>
        <v>6</v>
      </c>
      <c r="S226" s="6">
        <f t="shared" si="28"/>
        <v>1</v>
      </c>
      <c r="T226" s="7">
        <f t="shared" si="29"/>
        <v>129540</v>
      </c>
      <c r="U226" s="121" t="str">
        <f t="shared" si="34"/>
        <v>1FA04</v>
      </c>
      <c r="V226" s="10">
        <f t="shared" si="30"/>
        <v>250</v>
      </c>
      <c r="W226" s="10">
        <f t="shared" si="31"/>
        <v>4</v>
      </c>
      <c r="X226" s="11">
        <f t="shared" si="32"/>
        <v>7</v>
      </c>
      <c r="Y226" s="11">
        <f t="shared" si="33"/>
        <v>250</v>
      </c>
      <c r="Z226" s="12" t="str">
        <f t="shared" si="35"/>
        <v>GNSS Sats in View</v>
      </c>
      <c r="AA226" s="34"/>
      <c r="AB226" s="8"/>
      <c r="AC226" s="8"/>
      <c r="AE226" s="5"/>
      <c r="AI226" s="17">
        <v>64814</v>
      </c>
      <c r="AJ226" s="18" t="s">
        <v>930</v>
      </c>
      <c r="AK226" s="19"/>
      <c r="AL226" s="21"/>
      <c r="AM226" s="21"/>
      <c r="AN226" s="21"/>
      <c r="AO226" s="21"/>
      <c r="AP226" s="20"/>
      <c r="AQ226" s="22"/>
      <c r="AR226" s="20"/>
      <c r="AS226" s="20"/>
      <c r="AT226" s="20"/>
      <c r="AU226" s="20"/>
      <c r="AV226" s="20"/>
      <c r="AW226" s="20"/>
      <c r="AX226" s="221">
        <v>129540</v>
      </c>
      <c r="AY226" s="6">
        <v>7</v>
      </c>
      <c r="AZ226" s="6">
        <v>250</v>
      </c>
      <c r="BA226" s="87" t="s">
        <v>2722</v>
      </c>
      <c r="BB226" s="39" t="s">
        <v>2414</v>
      </c>
      <c r="BC226" s="84" t="s">
        <v>2710</v>
      </c>
      <c r="BL226" s="42" t="s">
        <v>2693</v>
      </c>
      <c r="BM226" s="43" t="s">
        <v>2688</v>
      </c>
      <c r="BO226" s="17">
        <v>64814</v>
      </c>
      <c r="BP226" s="18" t="s">
        <v>930</v>
      </c>
    </row>
    <row r="227" spans="1:68" ht="15" customHeight="1" thickBot="1" x14ac:dyDescent="0.35">
      <c r="A227" s="116">
        <v>225</v>
      </c>
      <c r="H227" t="s">
        <v>2631</v>
      </c>
      <c r="I227" s="244">
        <v>8</v>
      </c>
      <c r="J227" s="244">
        <v>47</v>
      </c>
      <c r="K227" s="244" t="s">
        <v>2474</v>
      </c>
      <c r="L227" s="244" t="s">
        <v>2483</v>
      </c>
      <c r="M227" s="244" t="s">
        <v>2632</v>
      </c>
      <c r="N227" s="244">
        <v>24</v>
      </c>
      <c r="O227" s="244" t="s">
        <v>2531</v>
      </c>
      <c r="P227" s="244">
        <v>18</v>
      </c>
      <c r="Q227" s="244" t="s">
        <v>2552</v>
      </c>
      <c r="R227" s="6">
        <f t="shared" si="27"/>
        <v>6</v>
      </c>
      <c r="S227" s="6">
        <f t="shared" si="28"/>
        <v>1</v>
      </c>
      <c r="T227" s="7">
        <f t="shared" si="29"/>
        <v>129540</v>
      </c>
      <c r="U227" s="121" t="str">
        <f t="shared" si="34"/>
        <v>1FA04</v>
      </c>
      <c r="V227" s="10">
        <f t="shared" si="30"/>
        <v>250</v>
      </c>
      <c r="W227" s="10">
        <f t="shared" si="31"/>
        <v>4</v>
      </c>
      <c r="X227" s="11">
        <f t="shared" si="32"/>
        <v>7</v>
      </c>
      <c r="Y227" s="11">
        <f t="shared" si="33"/>
        <v>250</v>
      </c>
      <c r="Z227" s="12" t="str">
        <f t="shared" si="35"/>
        <v>GNSS Sats in View</v>
      </c>
      <c r="AA227" s="34"/>
      <c r="AB227" s="8"/>
      <c r="AC227" s="8"/>
      <c r="AE227" s="5"/>
      <c r="AI227" s="17">
        <v>64828</v>
      </c>
      <c r="AJ227" s="18" t="s">
        <v>944</v>
      </c>
      <c r="AK227" s="19"/>
      <c r="AQ227" s="37"/>
      <c r="AR227" s="34"/>
      <c r="AS227" s="34"/>
      <c r="AT227" s="34"/>
      <c r="AU227" s="34"/>
      <c r="AV227" s="34"/>
      <c r="AW227" s="34"/>
      <c r="AX227" s="222">
        <v>129540</v>
      </c>
      <c r="AY227" s="6">
        <v>7</v>
      </c>
      <c r="AZ227" s="6">
        <v>250</v>
      </c>
      <c r="BA227" s="87" t="s">
        <v>2723</v>
      </c>
      <c r="BB227" s="39" t="s">
        <v>2416</v>
      </c>
      <c r="BC227" s="84" t="s">
        <v>2710</v>
      </c>
      <c r="BL227" s="42" t="s">
        <v>2693</v>
      </c>
      <c r="BM227" s="43" t="s">
        <v>2688</v>
      </c>
      <c r="BO227" s="17">
        <v>64828</v>
      </c>
      <c r="BP227" s="18" t="s">
        <v>944</v>
      </c>
    </row>
    <row r="228" spans="1:68" ht="15" customHeight="1" thickBot="1" x14ac:dyDescent="0.35">
      <c r="A228" s="116">
        <v>226</v>
      </c>
      <c r="H228" t="s">
        <v>2631</v>
      </c>
      <c r="I228" s="244">
        <v>8</v>
      </c>
      <c r="J228" s="244">
        <v>48</v>
      </c>
      <c r="K228" s="244">
        <v>68</v>
      </c>
      <c r="L228" s="244" t="s">
        <v>2487</v>
      </c>
      <c r="M228" s="244" t="s">
        <v>2521</v>
      </c>
      <c r="N228" s="244" t="s">
        <v>2474</v>
      </c>
      <c r="O228" s="244" t="s">
        <v>2474</v>
      </c>
      <c r="P228" s="244" t="s">
        <v>2474</v>
      </c>
      <c r="Q228" s="244" t="s">
        <v>2483</v>
      </c>
      <c r="R228" s="6">
        <f t="shared" si="27"/>
        <v>6</v>
      </c>
      <c r="S228" s="6">
        <f t="shared" si="28"/>
        <v>1</v>
      </c>
      <c r="T228" s="7">
        <f t="shared" si="29"/>
        <v>129540</v>
      </c>
      <c r="U228" s="121" t="str">
        <f t="shared" si="34"/>
        <v>1FA04</v>
      </c>
      <c r="V228" s="10">
        <f t="shared" si="30"/>
        <v>250</v>
      </c>
      <c r="W228" s="10">
        <f t="shared" si="31"/>
        <v>4</v>
      </c>
      <c r="X228" s="11">
        <f t="shared" si="32"/>
        <v>7</v>
      </c>
      <c r="Y228" s="11">
        <f t="shared" si="33"/>
        <v>250</v>
      </c>
      <c r="Z228" s="12" t="str">
        <f t="shared" si="35"/>
        <v>GNSS Sats in View</v>
      </c>
      <c r="AA228" s="8"/>
      <c r="AB228" s="8"/>
      <c r="AC228" s="8"/>
      <c r="AE228" s="5"/>
      <c r="AI228" s="17">
        <v>64829</v>
      </c>
      <c r="AJ228" s="18" t="s">
        <v>945</v>
      </c>
      <c r="AK228" s="19"/>
      <c r="AL228" s="21"/>
      <c r="AM228" s="21"/>
      <c r="AN228" s="21"/>
      <c r="AO228" s="21"/>
      <c r="AP228" s="20"/>
      <c r="AQ228" s="22"/>
      <c r="AR228" s="20"/>
      <c r="AS228" s="20"/>
      <c r="AT228" s="20"/>
      <c r="AU228" s="20"/>
      <c r="AV228" s="20"/>
      <c r="AW228" s="20"/>
      <c r="AX228" s="221">
        <v>129540</v>
      </c>
      <c r="AY228" s="6">
        <v>7</v>
      </c>
      <c r="AZ228" s="6">
        <v>250</v>
      </c>
      <c r="BA228" s="87" t="s">
        <v>2726</v>
      </c>
      <c r="BB228" s="39" t="s">
        <v>2417</v>
      </c>
      <c r="BC228" s="84" t="s">
        <v>2710</v>
      </c>
      <c r="BL228" s="42" t="s">
        <v>2693</v>
      </c>
      <c r="BM228" s="43" t="s">
        <v>2688</v>
      </c>
      <c r="BO228" s="17">
        <v>64829</v>
      </c>
      <c r="BP228" s="18" t="s">
        <v>945</v>
      </c>
    </row>
    <row r="229" spans="1:68" ht="15" customHeight="1" thickBot="1" x14ac:dyDescent="0.35">
      <c r="A229" s="116">
        <v>227</v>
      </c>
      <c r="H229" t="s">
        <v>2631</v>
      </c>
      <c r="I229" s="244">
        <v>8</v>
      </c>
      <c r="J229" s="244">
        <v>49</v>
      </c>
      <c r="K229" s="244" t="s">
        <v>2542</v>
      </c>
      <c r="L229" s="244" t="s">
        <v>2481</v>
      </c>
      <c r="M229" s="244">
        <v>73</v>
      </c>
      <c r="N229" s="244">
        <v>14</v>
      </c>
      <c r="O229" s="244" t="s">
        <v>2505</v>
      </c>
      <c r="P229" s="244" t="s">
        <v>2565</v>
      </c>
      <c r="Q229" s="244" t="s">
        <v>2480</v>
      </c>
      <c r="R229" s="6">
        <f t="shared" si="27"/>
        <v>6</v>
      </c>
      <c r="S229" s="6">
        <f t="shared" si="28"/>
        <v>1</v>
      </c>
      <c r="T229" s="7">
        <f t="shared" si="29"/>
        <v>129540</v>
      </c>
      <c r="U229" s="121" t="str">
        <f t="shared" si="34"/>
        <v>1FA04</v>
      </c>
      <c r="V229" s="10">
        <f t="shared" si="30"/>
        <v>250</v>
      </c>
      <c r="W229" s="10">
        <f t="shared" si="31"/>
        <v>4</v>
      </c>
      <c r="X229" s="11">
        <f t="shared" si="32"/>
        <v>7</v>
      </c>
      <c r="Y229" s="11">
        <f t="shared" si="33"/>
        <v>250</v>
      </c>
      <c r="Z229" s="12" t="str">
        <f t="shared" si="35"/>
        <v>GNSS Sats in View</v>
      </c>
      <c r="AA229" s="34"/>
      <c r="AB229" s="8"/>
      <c r="AC229" s="8"/>
      <c r="AE229" s="5"/>
      <c r="AI229" s="17">
        <v>64830</v>
      </c>
      <c r="AJ229" s="18" t="s">
        <v>946</v>
      </c>
      <c r="AK229" s="19"/>
      <c r="AQ229" s="37"/>
      <c r="AR229" s="34"/>
      <c r="AS229" s="34"/>
      <c r="AT229" s="34"/>
      <c r="AU229" s="34"/>
      <c r="AV229" s="34"/>
      <c r="AW229" s="34"/>
      <c r="AX229" s="222">
        <v>129540</v>
      </c>
      <c r="AY229" s="6">
        <v>7</v>
      </c>
      <c r="AZ229" s="6">
        <v>250</v>
      </c>
      <c r="BA229" s="87" t="s">
        <v>2729</v>
      </c>
      <c r="BB229" s="39" t="s">
        <v>2712</v>
      </c>
      <c r="BC229" s="84" t="s">
        <v>2710</v>
      </c>
      <c r="BL229" s="42" t="s">
        <v>2693</v>
      </c>
      <c r="BM229" s="43" t="s">
        <v>2688</v>
      </c>
      <c r="BO229" s="17">
        <v>64830</v>
      </c>
      <c r="BP229" s="18" t="s">
        <v>946</v>
      </c>
    </row>
    <row r="230" spans="1:68" ht="15" customHeight="1" thickBot="1" x14ac:dyDescent="0.35">
      <c r="A230" s="116">
        <v>228</v>
      </c>
      <c r="H230" t="s">
        <v>2631</v>
      </c>
      <c r="I230" s="244">
        <v>8</v>
      </c>
      <c r="J230" s="244" t="s">
        <v>2604</v>
      </c>
      <c r="K230" s="244" t="s">
        <v>2481</v>
      </c>
      <c r="L230" s="244" t="s">
        <v>2474</v>
      </c>
      <c r="M230" s="244" t="s">
        <v>2474</v>
      </c>
      <c r="N230" s="244" t="s">
        <v>2474</v>
      </c>
      <c r="O230" s="244" t="s">
        <v>2483</v>
      </c>
      <c r="P230" s="244" t="s">
        <v>2632</v>
      </c>
      <c r="Q230" s="244">
        <v>3</v>
      </c>
      <c r="R230" s="6">
        <f t="shared" si="27"/>
        <v>6</v>
      </c>
      <c r="S230" s="6">
        <f t="shared" si="28"/>
        <v>1</v>
      </c>
      <c r="T230" s="7">
        <f t="shared" si="29"/>
        <v>129540</v>
      </c>
      <c r="U230" s="121" t="str">
        <f t="shared" si="34"/>
        <v>1FA04</v>
      </c>
      <c r="V230" s="10">
        <f t="shared" si="30"/>
        <v>250</v>
      </c>
      <c r="W230" s="10">
        <f t="shared" si="31"/>
        <v>4</v>
      </c>
      <c r="X230" s="11">
        <f t="shared" si="32"/>
        <v>7</v>
      </c>
      <c r="Y230" s="11">
        <f t="shared" si="33"/>
        <v>250</v>
      </c>
      <c r="Z230" s="12" t="str">
        <f t="shared" si="35"/>
        <v>GNSS Sats in View</v>
      </c>
      <c r="AA230" s="8"/>
      <c r="AB230" s="8"/>
      <c r="AC230" s="8"/>
      <c r="AE230" s="5"/>
      <c r="AI230" s="17">
        <v>64831</v>
      </c>
      <c r="AJ230" s="18" t="s">
        <v>947</v>
      </c>
      <c r="AK230" s="19"/>
      <c r="AL230" s="21"/>
      <c r="AM230" s="21"/>
      <c r="AN230" s="21"/>
      <c r="AO230" s="21"/>
      <c r="AP230" s="20"/>
      <c r="AQ230" s="22"/>
      <c r="AR230" s="20"/>
      <c r="AS230" s="20"/>
      <c r="AT230" s="20"/>
      <c r="AU230" s="20"/>
      <c r="AV230" s="20"/>
      <c r="AW230" s="20"/>
      <c r="AX230" s="221">
        <v>129540</v>
      </c>
      <c r="AY230" s="6">
        <v>7</v>
      </c>
      <c r="AZ230" s="6">
        <v>250</v>
      </c>
      <c r="BA230" s="87" t="s">
        <v>2730</v>
      </c>
      <c r="BB230" s="39" t="s">
        <v>2731</v>
      </c>
      <c r="BC230" s="84" t="s">
        <v>2710</v>
      </c>
      <c r="BL230" s="42" t="s">
        <v>2693</v>
      </c>
      <c r="BM230" s="43" t="s">
        <v>2688</v>
      </c>
      <c r="BO230" s="17">
        <v>64831</v>
      </c>
      <c r="BP230" s="18" t="s">
        <v>947</v>
      </c>
    </row>
    <row r="231" spans="1:68" ht="15" customHeight="1" thickBot="1" x14ac:dyDescent="0.35">
      <c r="A231" s="116">
        <v>229</v>
      </c>
      <c r="H231" t="s">
        <v>2631</v>
      </c>
      <c r="I231" s="244">
        <v>8</v>
      </c>
      <c r="J231" s="244" t="s">
        <v>2529</v>
      </c>
      <c r="K231" s="244" t="s">
        <v>2599</v>
      </c>
      <c r="L231" s="244">
        <v>11</v>
      </c>
      <c r="M231" s="244" t="s">
        <v>2671</v>
      </c>
      <c r="N231" s="244">
        <v>44</v>
      </c>
      <c r="O231" s="244">
        <v>60</v>
      </c>
      <c r="P231" s="244">
        <v>9</v>
      </c>
      <c r="Q231" s="244" t="s">
        <v>2474</v>
      </c>
      <c r="R231" s="6">
        <f t="shared" si="27"/>
        <v>6</v>
      </c>
      <c r="S231" s="6">
        <f t="shared" si="28"/>
        <v>1</v>
      </c>
      <c r="T231" s="7">
        <f t="shared" si="29"/>
        <v>129540</v>
      </c>
      <c r="U231" s="121" t="str">
        <f t="shared" si="34"/>
        <v>1FA04</v>
      </c>
      <c r="V231" s="10">
        <f t="shared" si="30"/>
        <v>250</v>
      </c>
      <c r="W231" s="10">
        <f t="shared" si="31"/>
        <v>4</v>
      </c>
      <c r="X231" s="11">
        <f t="shared" si="32"/>
        <v>7</v>
      </c>
      <c r="Y231" s="11">
        <f t="shared" si="33"/>
        <v>250</v>
      </c>
      <c r="Z231" s="12" t="str">
        <f t="shared" si="35"/>
        <v>GNSS Sats in View</v>
      </c>
      <c r="AA231" s="34"/>
      <c r="AB231" s="8"/>
      <c r="AC231" s="8"/>
      <c r="AE231" s="5"/>
      <c r="AI231" s="17">
        <v>64832</v>
      </c>
      <c r="AJ231" s="18" t="s">
        <v>948</v>
      </c>
      <c r="AK231" s="19"/>
      <c r="AQ231" s="37"/>
      <c r="AR231" s="34"/>
      <c r="AS231" s="34"/>
      <c r="AT231" s="34"/>
      <c r="AU231" s="34"/>
      <c r="AV231" s="34"/>
      <c r="AW231" s="34"/>
      <c r="AX231" s="222">
        <v>129540</v>
      </c>
      <c r="AY231" s="6">
        <v>7</v>
      </c>
      <c r="AZ231" s="6">
        <v>250</v>
      </c>
      <c r="BA231" s="87" t="s">
        <v>2732</v>
      </c>
      <c r="BB231" s="39" t="s">
        <v>2733</v>
      </c>
      <c r="BC231" s="84" t="s">
        <v>2710</v>
      </c>
      <c r="BL231" s="42" t="s">
        <v>2693</v>
      </c>
      <c r="BM231" s="43" t="s">
        <v>2688</v>
      </c>
      <c r="BO231" s="17">
        <v>64832</v>
      </c>
      <c r="BP231" s="18" t="s">
        <v>948</v>
      </c>
    </row>
    <row r="232" spans="1:68" ht="15" customHeight="1" thickBot="1" x14ac:dyDescent="0.35">
      <c r="A232" s="116">
        <v>230</v>
      </c>
      <c r="H232" t="s">
        <v>2631</v>
      </c>
      <c r="I232" s="244">
        <v>8</v>
      </c>
      <c r="J232" s="244" t="s">
        <v>2607</v>
      </c>
      <c r="K232" s="244" t="s">
        <v>2474</v>
      </c>
      <c r="L232" s="244" t="s">
        <v>2474</v>
      </c>
      <c r="M232" s="244" t="s">
        <v>2483</v>
      </c>
      <c r="N232" s="244" t="s">
        <v>2632</v>
      </c>
      <c r="O232" s="244">
        <v>13</v>
      </c>
      <c r="P232" s="244" t="s">
        <v>2635</v>
      </c>
      <c r="Q232" s="244" t="s">
        <v>2485</v>
      </c>
      <c r="R232" s="6">
        <f t="shared" si="27"/>
        <v>6</v>
      </c>
      <c r="S232" s="6">
        <f t="shared" si="28"/>
        <v>1</v>
      </c>
      <c r="T232" s="7">
        <f t="shared" si="29"/>
        <v>129540</v>
      </c>
      <c r="U232" s="121" t="str">
        <f t="shared" si="34"/>
        <v>1FA04</v>
      </c>
      <c r="V232" s="10">
        <f t="shared" si="30"/>
        <v>250</v>
      </c>
      <c r="W232" s="10">
        <f t="shared" si="31"/>
        <v>4</v>
      </c>
      <c r="X232" s="11">
        <f t="shared" si="32"/>
        <v>7</v>
      </c>
      <c r="Y232" s="11">
        <f t="shared" si="33"/>
        <v>250</v>
      </c>
      <c r="Z232" s="12" t="str">
        <f t="shared" si="35"/>
        <v>GNSS Sats in View</v>
      </c>
      <c r="AA232" s="34"/>
      <c r="AB232" s="8"/>
      <c r="AC232" s="8"/>
      <c r="AE232" s="5"/>
      <c r="AI232" s="17">
        <v>64833</v>
      </c>
      <c r="AJ232" s="18" t="s">
        <v>949</v>
      </c>
      <c r="AK232" s="19"/>
      <c r="AL232" s="21"/>
      <c r="AM232" s="21"/>
      <c r="AN232" s="21"/>
      <c r="AO232" s="21"/>
      <c r="AP232" s="20"/>
      <c r="AQ232" s="22"/>
      <c r="AR232" s="20"/>
      <c r="AS232" s="20"/>
      <c r="AT232" s="20"/>
      <c r="AU232" s="20"/>
      <c r="AV232" s="20"/>
      <c r="AW232" s="20"/>
      <c r="AX232" s="221">
        <v>129540</v>
      </c>
      <c r="AY232" s="6">
        <v>7</v>
      </c>
      <c r="AZ232" s="6">
        <v>250</v>
      </c>
      <c r="BA232" s="87" t="s">
        <v>2734</v>
      </c>
      <c r="BB232" s="39" t="s">
        <v>2735</v>
      </c>
      <c r="BC232" s="84" t="s">
        <v>2710</v>
      </c>
      <c r="BL232" s="42" t="s">
        <v>2693</v>
      </c>
      <c r="BM232" s="43" t="s">
        <v>2688</v>
      </c>
      <c r="BO232" s="17">
        <v>64833</v>
      </c>
      <c r="BP232" s="18" t="s">
        <v>949</v>
      </c>
    </row>
    <row r="233" spans="1:68" ht="15" customHeight="1" thickBot="1" x14ac:dyDescent="0.35">
      <c r="A233" s="116">
        <v>231</v>
      </c>
      <c r="H233" t="s">
        <v>2631</v>
      </c>
      <c r="I233" s="244">
        <v>8</v>
      </c>
      <c r="J233" s="244" t="s">
        <v>2490</v>
      </c>
      <c r="K233" s="244">
        <v>37</v>
      </c>
      <c r="L233" s="244" t="s">
        <v>2545</v>
      </c>
      <c r="M233" s="244">
        <v>54</v>
      </c>
      <c r="N233" s="244" t="s">
        <v>2481</v>
      </c>
      <c r="O233" s="244" t="s">
        <v>2474</v>
      </c>
      <c r="P233" s="244" t="s">
        <v>2474</v>
      </c>
      <c r="Q233" s="244" t="s">
        <v>2474</v>
      </c>
      <c r="R233" s="6">
        <f t="shared" si="27"/>
        <v>6</v>
      </c>
      <c r="S233" s="6">
        <f t="shared" si="28"/>
        <v>1</v>
      </c>
      <c r="T233" s="7">
        <f t="shared" si="29"/>
        <v>129540</v>
      </c>
      <c r="U233" s="121" t="str">
        <f t="shared" si="34"/>
        <v>1FA04</v>
      </c>
      <c r="V233" s="10">
        <f t="shared" si="30"/>
        <v>250</v>
      </c>
      <c r="W233" s="10">
        <f t="shared" si="31"/>
        <v>4</v>
      </c>
      <c r="X233" s="11">
        <f t="shared" si="32"/>
        <v>7</v>
      </c>
      <c r="Y233" s="11">
        <f t="shared" si="33"/>
        <v>250</v>
      </c>
      <c r="Z233" s="12" t="str">
        <f t="shared" si="35"/>
        <v>GNSS Sats in View</v>
      </c>
      <c r="AA233" s="8"/>
      <c r="AB233" s="8"/>
      <c r="AC233" s="8"/>
      <c r="AE233" s="5"/>
      <c r="AI233" s="17">
        <v>64842</v>
      </c>
      <c r="AJ233" s="18" t="s">
        <v>958</v>
      </c>
      <c r="AK233" s="19"/>
      <c r="AQ233" s="37"/>
      <c r="AR233" s="34"/>
      <c r="AS233" s="34"/>
      <c r="AT233" s="34"/>
      <c r="AU233" s="34"/>
      <c r="AV233" s="34"/>
      <c r="AW233" s="34"/>
      <c r="AX233" s="222">
        <v>129540</v>
      </c>
      <c r="AY233" s="6">
        <v>7</v>
      </c>
      <c r="AZ233" s="6">
        <v>250</v>
      </c>
      <c r="BA233" s="87" t="s">
        <v>2736</v>
      </c>
      <c r="BB233" s="39" t="s">
        <v>2737</v>
      </c>
      <c r="BC233" s="84" t="s">
        <v>2710</v>
      </c>
      <c r="BL233" s="42" t="s">
        <v>2693</v>
      </c>
      <c r="BM233" s="43" t="s">
        <v>2688</v>
      </c>
      <c r="BO233" s="17">
        <v>64842</v>
      </c>
      <c r="BP233" s="18" t="s">
        <v>958</v>
      </c>
    </row>
    <row r="234" spans="1:68" ht="15" customHeight="1" thickBot="1" x14ac:dyDescent="0.35">
      <c r="A234" s="116">
        <v>232</v>
      </c>
      <c r="H234" t="s">
        <v>2631</v>
      </c>
      <c r="I234" s="244">
        <v>8</v>
      </c>
      <c r="J234" s="244" t="s">
        <v>2493</v>
      </c>
      <c r="K234" s="244" t="s">
        <v>2483</v>
      </c>
      <c r="L234" s="244" t="s">
        <v>2632</v>
      </c>
      <c r="M234" s="244">
        <v>14</v>
      </c>
      <c r="N234" s="244" t="s">
        <v>2636</v>
      </c>
      <c r="O234" s="244">
        <v>8</v>
      </c>
      <c r="P234" s="244">
        <v>87</v>
      </c>
      <c r="Q234" s="244" t="s">
        <v>2558</v>
      </c>
      <c r="R234" s="6">
        <f t="shared" si="27"/>
        <v>6</v>
      </c>
      <c r="S234" s="6">
        <f t="shared" si="28"/>
        <v>1</v>
      </c>
      <c r="T234" s="7">
        <f t="shared" si="29"/>
        <v>129540</v>
      </c>
      <c r="U234" s="121" t="str">
        <f t="shared" si="34"/>
        <v>1FA04</v>
      </c>
      <c r="V234" s="10">
        <f t="shared" si="30"/>
        <v>250</v>
      </c>
      <c r="W234" s="10">
        <f t="shared" si="31"/>
        <v>4</v>
      </c>
      <c r="X234" s="11">
        <f t="shared" si="32"/>
        <v>7</v>
      </c>
      <c r="Y234" s="11">
        <f t="shared" si="33"/>
        <v>250</v>
      </c>
      <c r="Z234" s="12" t="str">
        <f t="shared" si="35"/>
        <v>GNSS Sats in View</v>
      </c>
      <c r="AA234" s="34"/>
      <c r="AB234" s="8"/>
      <c r="AC234" s="8"/>
      <c r="AE234" s="5"/>
      <c r="AI234" s="17">
        <v>64843</v>
      </c>
      <c r="AJ234" s="18" t="s">
        <v>959</v>
      </c>
      <c r="AK234" s="19"/>
      <c r="AL234" s="21"/>
      <c r="AM234" s="21"/>
      <c r="AN234" s="21"/>
      <c r="AO234" s="21"/>
      <c r="AP234" s="20"/>
      <c r="AQ234" s="22"/>
      <c r="AR234" s="20"/>
      <c r="AS234" s="20"/>
      <c r="AT234" s="20"/>
      <c r="AU234" s="20"/>
      <c r="AV234" s="20"/>
      <c r="AW234" s="20"/>
      <c r="AX234" s="221">
        <v>129540</v>
      </c>
      <c r="AY234" s="6">
        <v>7</v>
      </c>
      <c r="AZ234" s="6">
        <v>250</v>
      </c>
      <c r="BA234" s="87" t="s">
        <v>2738</v>
      </c>
      <c r="BB234" s="39" t="s">
        <v>2739</v>
      </c>
      <c r="BC234" s="84" t="s">
        <v>2710</v>
      </c>
      <c r="BL234" s="42" t="s">
        <v>2693</v>
      </c>
      <c r="BM234" s="43" t="s">
        <v>2688</v>
      </c>
      <c r="BO234" s="17">
        <v>64843</v>
      </c>
      <c r="BP234" s="18" t="s">
        <v>959</v>
      </c>
    </row>
    <row r="235" spans="1:68" ht="15" customHeight="1" thickBot="1" x14ac:dyDescent="0.35">
      <c r="A235" s="116">
        <v>233</v>
      </c>
      <c r="H235" t="s">
        <v>2631</v>
      </c>
      <c r="I235" s="244">
        <v>8</v>
      </c>
      <c r="J235" s="244" t="s">
        <v>2523</v>
      </c>
      <c r="K235" s="244" t="s">
        <v>2487</v>
      </c>
      <c r="L235" s="244" t="s">
        <v>2521</v>
      </c>
      <c r="M235" s="244" t="s">
        <v>2474</v>
      </c>
      <c r="N235" s="244" t="s">
        <v>2474</v>
      </c>
      <c r="O235" s="244" t="s">
        <v>2474</v>
      </c>
      <c r="P235" s="244" t="s">
        <v>2483</v>
      </c>
      <c r="Q235" s="244" t="s">
        <v>2632</v>
      </c>
      <c r="R235" s="6">
        <f t="shared" si="27"/>
        <v>6</v>
      </c>
      <c r="S235" s="6">
        <f t="shared" si="28"/>
        <v>1</v>
      </c>
      <c r="T235" s="7">
        <f t="shared" si="29"/>
        <v>129540</v>
      </c>
      <c r="U235" s="121" t="str">
        <f t="shared" si="34"/>
        <v>1FA04</v>
      </c>
      <c r="V235" s="10">
        <f t="shared" si="30"/>
        <v>250</v>
      </c>
      <c r="W235" s="10">
        <f t="shared" si="31"/>
        <v>4</v>
      </c>
      <c r="X235" s="11">
        <f t="shared" si="32"/>
        <v>7</v>
      </c>
      <c r="Y235" s="11">
        <f t="shared" si="33"/>
        <v>250</v>
      </c>
      <c r="Z235" s="12" t="str">
        <f t="shared" si="35"/>
        <v>GNSS Sats in View</v>
      </c>
      <c r="AA235" s="8"/>
      <c r="AB235" s="8"/>
      <c r="AC235" s="8"/>
      <c r="AE235" s="5"/>
      <c r="AI235" s="17">
        <v>64845</v>
      </c>
      <c r="AJ235" s="18" t="s">
        <v>961</v>
      </c>
      <c r="AK235" s="19"/>
      <c r="AQ235" s="37"/>
      <c r="AR235" s="34"/>
      <c r="AS235" s="34"/>
      <c r="AT235" s="34"/>
      <c r="AU235" s="34"/>
      <c r="AV235" s="34"/>
      <c r="AW235" s="34"/>
      <c r="AX235" s="222">
        <v>129540</v>
      </c>
      <c r="AY235" s="6">
        <v>7</v>
      </c>
      <c r="AZ235" s="6">
        <v>250</v>
      </c>
      <c r="BA235" s="87" t="s">
        <v>2740</v>
      </c>
      <c r="BB235" s="39" t="s">
        <v>2741</v>
      </c>
      <c r="BC235" s="84" t="s">
        <v>2710</v>
      </c>
      <c r="BL235" s="42" t="s">
        <v>2693</v>
      </c>
      <c r="BM235" s="43" t="s">
        <v>2688</v>
      </c>
      <c r="BO235" s="17">
        <v>64845</v>
      </c>
      <c r="BP235" s="18" t="s">
        <v>961</v>
      </c>
    </row>
    <row r="236" spans="1:68" ht="15" customHeight="1" thickBot="1" x14ac:dyDescent="0.35">
      <c r="A236" s="116">
        <v>234</v>
      </c>
      <c r="H236" t="s">
        <v>2631</v>
      </c>
      <c r="I236" s="244">
        <v>8</v>
      </c>
      <c r="J236" s="244">
        <v>50</v>
      </c>
      <c r="K236" s="244">
        <v>11</v>
      </c>
      <c r="L236" s="244">
        <v>68</v>
      </c>
      <c r="M236" s="244">
        <v>3</v>
      </c>
      <c r="N236" s="244">
        <v>94</v>
      </c>
      <c r="O236" s="244">
        <v>92</v>
      </c>
      <c r="P236" s="244">
        <v>54</v>
      </c>
      <c r="Q236" s="244" t="s">
        <v>2481</v>
      </c>
      <c r="R236" s="6">
        <f t="shared" si="27"/>
        <v>6</v>
      </c>
      <c r="S236" s="6">
        <f t="shared" si="28"/>
        <v>1</v>
      </c>
      <c r="T236" s="7">
        <f t="shared" si="29"/>
        <v>129540</v>
      </c>
      <c r="U236" s="121" t="str">
        <f t="shared" si="34"/>
        <v>1FA04</v>
      </c>
      <c r="V236" s="10">
        <f t="shared" si="30"/>
        <v>250</v>
      </c>
      <c r="W236" s="10">
        <f t="shared" si="31"/>
        <v>4</v>
      </c>
      <c r="X236" s="11">
        <f t="shared" si="32"/>
        <v>7</v>
      </c>
      <c r="Y236" s="11">
        <f t="shared" si="33"/>
        <v>250</v>
      </c>
      <c r="Z236" s="12" t="str">
        <f t="shared" si="35"/>
        <v>GNSS Sats in View</v>
      </c>
      <c r="AA236" s="8"/>
      <c r="AB236" s="8"/>
      <c r="AC236" s="8"/>
      <c r="AE236" s="5"/>
      <c r="AI236" s="17">
        <v>64846</v>
      </c>
      <c r="AJ236" s="18" t="s">
        <v>962</v>
      </c>
      <c r="AK236" s="19"/>
      <c r="AL236" s="21"/>
      <c r="AM236" s="21"/>
      <c r="AN236" s="21"/>
      <c r="AO236" s="21"/>
      <c r="AP236" s="20"/>
      <c r="AQ236" s="22"/>
      <c r="AR236" s="20"/>
      <c r="AS236" s="20"/>
      <c r="AT236" s="20"/>
      <c r="AU236" s="20"/>
      <c r="AV236" s="20"/>
      <c r="AW236" s="20"/>
      <c r="AX236" s="221">
        <v>129540</v>
      </c>
      <c r="AY236" s="6">
        <v>7</v>
      </c>
      <c r="AZ236" s="6">
        <v>250</v>
      </c>
      <c r="BA236" s="87" t="s">
        <v>2742</v>
      </c>
      <c r="BB236" s="39" t="s">
        <v>2743</v>
      </c>
      <c r="BC236" s="84" t="s">
        <v>2710</v>
      </c>
      <c r="BL236" s="42" t="s">
        <v>2693</v>
      </c>
      <c r="BM236" s="43" t="s">
        <v>2688</v>
      </c>
      <c r="BO236" s="17">
        <v>64846</v>
      </c>
      <c r="BP236" s="18" t="s">
        <v>962</v>
      </c>
    </row>
    <row r="237" spans="1:68" ht="15" customHeight="1" thickBot="1" x14ac:dyDescent="0.35">
      <c r="A237" s="116">
        <v>235</v>
      </c>
      <c r="H237" t="s">
        <v>2631</v>
      </c>
      <c r="I237" s="244">
        <v>8</v>
      </c>
      <c r="J237" s="244">
        <v>51</v>
      </c>
      <c r="K237" s="244" t="s">
        <v>2474</v>
      </c>
      <c r="L237" s="244" t="s">
        <v>2474</v>
      </c>
      <c r="M237" s="244" t="s">
        <v>2474</v>
      </c>
      <c r="N237" s="244" t="s">
        <v>2483</v>
      </c>
      <c r="O237" s="244" t="s">
        <v>2632</v>
      </c>
      <c r="P237" s="244" t="s">
        <v>2484</v>
      </c>
      <c r="Q237" s="244" t="s">
        <v>2611</v>
      </c>
      <c r="R237" s="75">
        <f t="shared" si="27"/>
        <v>6</v>
      </c>
      <c r="S237" s="75">
        <f t="shared" si="28"/>
        <v>1</v>
      </c>
      <c r="T237" s="7">
        <f t="shared" si="29"/>
        <v>129540</v>
      </c>
      <c r="U237" s="121" t="str">
        <f t="shared" si="34"/>
        <v>1FA04</v>
      </c>
      <c r="V237" s="10">
        <f t="shared" si="30"/>
        <v>250</v>
      </c>
      <c r="W237" s="10">
        <f t="shared" si="31"/>
        <v>4</v>
      </c>
      <c r="X237" s="11">
        <f t="shared" si="32"/>
        <v>7</v>
      </c>
      <c r="Y237" s="11">
        <f t="shared" si="33"/>
        <v>250</v>
      </c>
      <c r="Z237" s="12" t="str">
        <f t="shared" si="35"/>
        <v>GNSS Sats in View</v>
      </c>
      <c r="AA237" s="34"/>
      <c r="AB237" s="8"/>
      <c r="AC237" s="8"/>
      <c r="AE237" s="5"/>
      <c r="AI237" s="17">
        <v>64847</v>
      </c>
      <c r="AJ237" s="18" t="s">
        <v>963</v>
      </c>
      <c r="AK237" s="19"/>
      <c r="AQ237" s="37"/>
      <c r="AR237" s="34"/>
      <c r="AS237" s="34"/>
      <c r="AT237" s="34"/>
      <c r="AU237" s="34"/>
      <c r="AV237" s="34"/>
      <c r="AW237" s="34"/>
      <c r="AX237" s="222">
        <v>129540</v>
      </c>
      <c r="AY237" s="6">
        <v>7</v>
      </c>
      <c r="AZ237" s="6">
        <v>250</v>
      </c>
      <c r="BA237" s="87" t="s">
        <v>2744</v>
      </c>
      <c r="BB237" s="39" t="s">
        <v>2745</v>
      </c>
      <c r="BC237" s="84" t="s">
        <v>2710</v>
      </c>
      <c r="BL237" s="42" t="s">
        <v>2693</v>
      </c>
      <c r="BM237" s="43" t="s">
        <v>2688</v>
      </c>
      <c r="BO237" s="17">
        <v>64847</v>
      </c>
      <c r="BP237" s="18" t="s">
        <v>963</v>
      </c>
    </row>
    <row r="238" spans="1:68" ht="15" customHeight="1" thickBot="1" x14ac:dyDescent="0.35">
      <c r="A238" s="116">
        <v>236</v>
      </c>
      <c r="H238" t="s">
        <v>2631</v>
      </c>
      <c r="I238" s="244">
        <v>8</v>
      </c>
      <c r="J238" s="244">
        <v>52</v>
      </c>
      <c r="K238" s="244">
        <v>1</v>
      </c>
      <c r="L238" s="244" t="s">
        <v>2634</v>
      </c>
      <c r="M238" s="244">
        <v>15</v>
      </c>
      <c r="N238" s="244">
        <v>0</v>
      </c>
      <c r="O238" s="244">
        <v>0</v>
      </c>
      <c r="P238" s="244" t="s">
        <v>2474</v>
      </c>
      <c r="Q238" s="244" t="s">
        <v>2474</v>
      </c>
      <c r="R238" s="6">
        <f t="shared" si="27"/>
        <v>6</v>
      </c>
      <c r="S238" s="6">
        <f t="shared" si="28"/>
        <v>1</v>
      </c>
      <c r="T238" s="7">
        <f t="shared" si="29"/>
        <v>129540</v>
      </c>
      <c r="U238" s="121" t="str">
        <f t="shared" si="34"/>
        <v>1FA04</v>
      </c>
      <c r="V238" s="10">
        <f t="shared" si="30"/>
        <v>250</v>
      </c>
      <c r="W238" s="10">
        <f t="shared" si="31"/>
        <v>4</v>
      </c>
      <c r="X238" s="11">
        <f t="shared" si="32"/>
        <v>7</v>
      </c>
      <c r="Y238" s="11">
        <f t="shared" si="33"/>
        <v>250</v>
      </c>
      <c r="Z238" s="12" t="str">
        <f t="shared" si="35"/>
        <v>GNSS Sats in View</v>
      </c>
      <c r="AA238" s="34"/>
      <c r="AB238" s="8"/>
      <c r="AC238" s="8"/>
      <c r="AE238" s="5"/>
      <c r="AI238" s="17">
        <v>64848</v>
      </c>
      <c r="AJ238" s="18" t="s">
        <v>964</v>
      </c>
      <c r="AK238" s="19"/>
      <c r="AL238" s="21"/>
      <c r="AM238" s="21"/>
      <c r="AN238" s="21"/>
      <c r="AO238" s="21"/>
      <c r="AP238" s="20"/>
      <c r="AQ238" s="22"/>
      <c r="AR238" s="20"/>
      <c r="AS238" s="20"/>
      <c r="AT238" s="20"/>
      <c r="AU238" s="20"/>
      <c r="AV238" s="20"/>
      <c r="AW238" s="20"/>
      <c r="AX238" s="221">
        <v>129540</v>
      </c>
      <c r="AY238" s="6">
        <v>7</v>
      </c>
      <c r="AZ238" s="6">
        <v>250</v>
      </c>
      <c r="BA238" s="87" t="s">
        <v>2746</v>
      </c>
      <c r="BB238" s="39" t="s">
        <v>2747</v>
      </c>
      <c r="BC238" s="84" t="s">
        <v>2710</v>
      </c>
      <c r="BL238" s="42" t="s">
        <v>2693</v>
      </c>
      <c r="BM238" s="43" t="s">
        <v>2688</v>
      </c>
      <c r="BO238" s="17">
        <v>64848</v>
      </c>
      <c r="BP238" s="18" t="s">
        <v>964</v>
      </c>
    </row>
    <row r="239" spans="1:68" ht="15" customHeight="1" thickBot="1" x14ac:dyDescent="0.35">
      <c r="A239" s="116">
        <v>237</v>
      </c>
      <c r="H239" t="s">
        <v>2631</v>
      </c>
      <c r="I239" s="244">
        <v>8</v>
      </c>
      <c r="J239" s="244">
        <v>53</v>
      </c>
      <c r="K239" s="244" t="s">
        <v>2474</v>
      </c>
      <c r="L239" s="244" t="s">
        <v>2483</v>
      </c>
      <c r="M239" s="244" t="s">
        <v>2542</v>
      </c>
      <c r="N239" s="244" t="s">
        <v>2602</v>
      </c>
      <c r="O239" s="244" t="s">
        <v>2531</v>
      </c>
      <c r="P239" s="244">
        <v>9</v>
      </c>
      <c r="Q239" s="244" t="s">
        <v>2540</v>
      </c>
      <c r="R239" s="6">
        <f t="shared" si="27"/>
        <v>6</v>
      </c>
      <c r="S239" s="6">
        <f t="shared" si="28"/>
        <v>1</v>
      </c>
      <c r="T239" s="7">
        <f t="shared" si="29"/>
        <v>129540</v>
      </c>
      <c r="U239" s="121" t="str">
        <f t="shared" si="34"/>
        <v>1FA04</v>
      </c>
      <c r="V239" s="10">
        <f t="shared" si="30"/>
        <v>250</v>
      </c>
      <c r="W239" s="10">
        <f t="shared" si="31"/>
        <v>4</v>
      </c>
      <c r="X239" s="11">
        <f t="shared" si="32"/>
        <v>7</v>
      </c>
      <c r="Y239" s="11">
        <f t="shared" si="33"/>
        <v>250</v>
      </c>
      <c r="Z239" s="12" t="str">
        <f t="shared" si="35"/>
        <v>GNSS Sats in View</v>
      </c>
      <c r="AA239" s="34"/>
      <c r="AB239" s="8"/>
      <c r="AC239" s="8"/>
      <c r="AE239" s="5"/>
      <c r="AI239" s="17">
        <v>64849</v>
      </c>
      <c r="AJ239" s="18" t="s">
        <v>965</v>
      </c>
      <c r="AK239" s="19"/>
      <c r="AQ239" s="37"/>
      <c r="AR239" s="34"/>
      <c r="AS239" s="34"/>
      <c r="AT239" s="34"/>
      <c r="AU239" s="34"/>
      <c r="AV239" s="34"/>
      <c r="AW239" s="34"/>
      <c r="AX239" s="222">
        <v>129540</v>
      </c>
      <c r="AY239" s="6">
        <v>7</v>
      </c>
      <c r="AZ239" s="6">
        <v>250</v>
      </c>
      <c r="BA239" s="87" t="s">
        <v>2748</v>
      </c>
      <c r="BB239" s="39" t="s">
        <v>2749</v>
      </c>
      <c r="BC239" s="84" t="s">
        <v>2710</v>
      </c>
      <c r="BL239" s="42" t="s">
        <v>2693</v>
      </c>
      <c r="BM239" s="43" t="s">
        <v>2688</v>
      </c>
      <c r="BO239" s="17">
        <v>64849</v>
      </c>
      <c r="BP239" s="18" t="s">
        <v>965</v>
      </c>
    </row>
    <row r="240" spans="1:68" ht="15" customHeight="1" thickBot="1" x14ac:dyDescent="0.35">
      <c r="A240" s="116">
        <v>238</v>
      </c>
      <c r="H240" t="s">
        <v>2631</v>
      </c>
      <c r="I240" s="244">
        <v>8</v>
      </c>
      <c r="J240" s="244">
        <v>54</v>
      </c>
      <c r="K240" s="244">
        <v>80</v>
      </c>
      <c r="L240" s="244">
        <v>0</v>
      </c>
      <c r="M240" s="244">
        <v>0</v>
      </c>
      <c r="N240" s="244" t="s">
        <v>2474</v>
      </c>
      <c r="O240" s="244" t="s">
        <v>2474</v>
      </c>
      <c r="P240" s="244" t="s">
        <v>2474</v>
      </c>
      <c r="Q240" s="244" t="s">
        <v>2483</v>
      </c>
      <c r="R240" s="6">
        <f t="shared" si="27"/>
        <v>6</v>
      </c>
      <c r="S240" s="6">
        <f t="shared" si="28"/>
        <v>1</v>
      </c>
      <c r="T240" s="7">
        <f t="shared" si="29"/>
        <v>129540</v>
      </c>
      <c r="U240" s="121" t="str">
        <f t="shared" si="34"/>
        <v>1FA04</v>
      </c>
      <c r="V240" s="10">
        <f t="shared" si="30"/>
        <v>250</v>
      </c>
      <c r="W240" s="10">
        <f t="shared" si="31"/>
        <v>4</v>
      </c>
      <c r="X240" s="11">
        <f t="shared" si="32"/>
        <v>7</v>
      </c>
      <c r="Y240" s="11">
        <f t="shared" si="33"/>
        <v>250</v>
      </c>
      <c r="Z240" s="12" t="str">
        <f t="shared" si="35"/>
        <v>GNSS Sats in View</v>
      </c>
      <c r="AA240" s="34"/>
      <c r="AB240" s="8"/>
      <c r="AC240" s="8"/>
      <c r="AE240" s="5"/>
      <c r="AI240" s="17">
        <v>64850</v>
      </c>
      <c r="AJ240" s="18" t="s">
        <v>966</v>
      </c>
      <c r="AK240" s="19"/>
      <c r="AL240" s="21"/>
      <c r="AM240" s="21"/>
      <c r="AN240" s="21"/>
      <c r="AO240" s="21"/>
      <c r="AP240" s="20"/>
      <c r="AQ240" s="22"/>
      <c r="AR240" s="20"/>
      <c r="AS240" s="20"/>
      <c r="AT240" s="20"/>
      <c r="AU240" s="20"/>
      <c r="AV240" s="20"/>
      <c r="AW240" s="20"/>
      <c r="AX240" s="221">
        <v>129540</v>
      </c>
      <c r="AY240" s="6">
        <v>7</v>
      </c>
      <c r="AZ240" s="6">
        <v>250</v>
      </c>
      <c r="BA240" s="87" t="s">
        <v>2750</v>
      </c>
      <c r="BB240" s="39" t="s">
        <v>2751</v>
      </c>
      <c r="BC240" s="84" t="s">
        <v>2710</v>
      </c>
      <c r="BL240" s="42" t="s">
        <v>2693</v>
      </c>
      <c r="BM240" s="43" t="s">
        <v>2688</v>
      </c>
      <c r="BO240" s="17">
        <v>64850</v>
      </c>
      <c r="BP240" s="18" t="s">
        <v>966</v>
      </c>
    </row>
    <row r="241" spans="1:68" ht="15" customHeight="1" thickBot="1" x14ac:dyDescent="0.35">
      <c r="A241" s="116">
        <v>239</v>
      </c>
      <c r="H241" t="s">
        <v>2631</v>
      </c>
      <c r="I241" s="244">
        <v>8</v>
      </c>
      <c r="J241" s="244">
        <v>55</v>
      </c>
      <c r="K241" s="244" t="s">
        <v>2528</v>
      </c>
      <c r="L241" s="244" t="s">
        <v>2554</v>
      </c>
      <c r="M241" s="244" t="s">
        <v>2481</v>
      </c>
      <c r="N241" s="244">
        <v>2</v>
      </c>
      <c r="O241" s="244">
        <v>50</v>
      </c>
      <c r="P241" s="244" t="s">
        <v>2539</v>
      </c>
      <c r="Q241" s="244">
        <v>0</v>
      </c>
      <c r="R241" s="6">
        <f t="shared" si="27"/>
        <v>6</v>
      </c>
      <c r="S241" s="6">
        <f t="shared" si="28"/>
        <v>1</v>
      </c>
      <c r="T241" s="7">
        <f t="shared" si="29"/>
        <v>129540</v>
      </c>
      <c r="U241" s="121" t="str">
        <f t="shared" si="34"/>
        <v>1FA04</v>
      </c>
      <c r="V241" s="10">
        <f t="shared" si="30"/>
        <v>250</v>
      </c>
      <c r="W241" s="10">
        <f t="shared" si="31"/>
        <v>4</v>
      </c>
      <c r="X241" s="11">
        <f t="shared" si="32"/>
        <v>7</v>
      </c>
      <c r="Y241" s="11">
        <f t="shared" si="33"/>
        <v>250</v>
      </c>
      <c r="Z241" s="12" t="str">
        <f t="shared" si="35"/>
        <v>GNSS Sats in View</v>
      </c>
      <c r="AA241" s="34"/>
      <c r="AB241" s="8"/>
      <c r="AC241" s="8"/>
      <c r="AE241" s="5"/>
      <c r="AI241" s="17">
        <v>64851</v>
      </c>
      <c r="AJ241" s="18" t="s">
        <v>967</v>
      </c>
      <c r="AK241" s="19"/>
      <c r="AQ241" s="37"/>
      <c r="AR241" s="34"/>
      <c r="AS241" s="34"/>
      <c r="AT241" s="34"/>
      <c r="AU241" s="34"/>
      <c r="AV241" s="34"/>
      <c r="AW241" s="34"/>
      <c r="AX241" s="222">
        <v>129540</v>
      </c>
      <c r="AY241" s="6">
        <v>7</v>
      </c>
      <c r="AZ241" s="6">
        <v>250</v>
      </c>
      <c r="BA241" s="87" t="s">
        <v>2752</v>
      </c>
      <c r="BB241" s="39" t="s">
        <v>2753</v>
      </c>
      <c r="BC241" s="84" t="s">
        <v>2710</v>
      </c>
      <c r="BL241" s="42" t="s">
        <v>2693</v>
      </c>
      <c r="BM241" s="43" t="s">
        <v>2688</v>
      </c>
      <c r="BO241" s="17">
        <v>64851</v>
      </c>
      <c r="BP241" s="18" t="s">
        <v>967</v>
      </c>
    </row>
    <row r="242" spans="1:68" ht="15" customHeight="1" thickBot="1" x14ac:dyDescent="0.35">
      <c r="A242" s="116">
        <v>240</v>
      </c>
      <c r="H242" t="s">
        <v>2631</v>
      </c>
      <c r="I242" s="244">
        <v>8</v>
      </c>
      <c r="J242" s="244">
        <v>56</v>
      </c>
      <c r="K242" s="244">
        <v>0</v>
      </c>
      <c r="L242" s="244" t="s">
        <v>2474</v>
      </c>
      <c r="M242" s="244" t="s">
        <v>2474</v>
      </c>
      <c r="N242" s="244" t="s">
        <v>2474</v>
      </c>
      <c r="O242" s="244" t="s">
        <v>2483</v>
      </c>
      <c r="P242" s="244" t="s">
        <v>2528</v>
      </c>
      <c r="Q242" s="244">
        <v>10</v>
      </c>
      <c r="R242" s="6">
        <f t="shared" si="27"/>
        <v>6</v>
      </c>
      <c r="S242" s="6">
        <f t="shared" si="28"/>
        <v>1</v>
      </c>
      <c r="T242" s="7">
        <f t="shared" si="29"/>
        <v>129540</v>
      </c>
      <c r="U242" s="121" t="str">
        <f t="shared" si="34"/>
        <v>1FA04</v>
      </c>
      <c r="V242" s="10">
        <f t="shared" si="30"/>
        <v>250</v>
      </c>
      <c r="W242" s="10">
        <f t="shared" si="31"/>
        <v>4</v>
      </c>
      <c r="X242" s="11">
        <f t="shared" si="32"/>
        <v>7</v>
      </c>
      <c r="Y242" s="11">
        <f t="shared" si="33"/>
        <v>250</v>
      </c>
      <c r="Z242" s="12" t="str">
        <f t="shared" si="35"/>
        <v>GNSS Sats in View</v>
      </c>
      <c r="AA242" s="8"/>
      <c r="AB242" s="8"/>
      <c r="AC242" s="8"/>
      <c r="AE242" s="5"/>
      <c r="AI242" s="17">
        <v>64852</v>
      </c>
      <c r="AJ242" s="18" t="s">
        <v>968</v>
      </c>
      <c r="AK242" s="19"/>
      <c r="AL242" s="21"/>
      <c r="AM242" s="21"/>
      <c r="AN242" s="21"/>
      <c r="AO242" s="21"/>
      <c r="AP242" s="20"/>
      <c r="AQ242" s="22"/>
      <c r="AR242" s="20"/>
      <c r="AS242" s="20"/>
      <c r="AT242" s="20"/>
      <c r="AU242" s="20"/>
      <c r="AV242" s="20"/>
      <c r="AW242" s="20"/>
      <c r="AX242" s="221">
        <v>129540</v>
      </c>
      <c r="AY242" s="6">
        <v>7</v>
      </c>
      <c r="AZ242" s="6">
        <v>250</v>
      </c>
      <c r="BA242" s="87" t="s">
        <v>3000</v>
      </c>
      <c r="BB242" s="39" t="s">
        <v>2990</v>
      </c>
      <c r="BC242" s="84" t="s">
        <v>2710</v>
      </c>
      <c r="BL242" s="42" t="s">
        <v>2693</v>
      </c>
      <c r="BM242" s="43" t="s">
        <v>2688</v>
      </c>
      <c r="BO242" s="17">
        <v>64852</v>
      </c>
      <c r="BP242" s="18" t="s">
        <v>968</v>
      </c>
    </row>
    <row r="243" spans="1:68" ht="15" customHeight="1" thickBot="1" x14ac:dyDescent="0.35">
      <c r="A243" s="116">
        <v>241</v>
      </c>
      <c r="H243" t="s">
        <v>2623</v>
      </c>
      <c r="I243" s="244">
        <v>8</v>
      </c>
      <c r="J243" s="244" t="s">
        <v>2492</v>
      </c>
      <c r="K243" s="244" t="s">
        <v>2492</v>
      </c>
      <c r="L243" s="244">
        <v>3</v>
      </c>
      <c r="M243" s="244">
        <v>43</v>
      </c>
      <c r="N243" s="244">
        <v>93</v>
      </c>
      <c r="O243" s="244" t="s">
        <v>2515</v>
      </c>
      <c r="P243" s="244" t="s">
        <v>2474</v>
      </c>
      <c r="Q243" s="244" t="s">
        <v>2474</v>
      </c>
      <c r="R243" s="6">
        <f t="shared" si="27"/>
        <v>2</v>
      </c>
      <c r="S243" s="6">
        <f t="shared" si="28"/>
        <v>1</v>
      </c>
      <c r="T243" s="7">
        <f t="shared" si="29"/>
        <v>130306</v>
      </c>
      <c r="U243" s="121" t="str">
        <f t="shared" si="34"/>
        <v>1FD02</v>
      </c>
      <c r="V243" s="10">
        <f t="shared" si="30"/>
        <v>253</v>
      </c>
      <c r="W243" s="10">
        <f t="shared" si="31"/>
        <v>2</v>
      </c>
      <c r="X243" s="11">
        <f t="shared" si="32"/>
        <v>1</v>
      </c>
      <c r="Y243" s="11">
        <f t="shared" si="33"/>
        <v>253</v>
      </c>
      <c r="Z243" s="12" t="str">
        <f t="shared" si="35"/>
        <v>Wind Data</v>
      </c>
      <c r="AA243" s="34"/>
      <c r="AB243" s="8"/>
      <c r="AC243" s="8"/>
      <c r="AE243" s="5"/>
      <c r="AI243" s="17">
        <v>64853</v>
      </c>
      <c r="AJ243" s="18" t="s">
        <v>969</v>
      </c>
      <c r="AK243" s="19"/>
      <c r="AQ243" s="37"/>
      <c r="AR243" s="34"/>
      <c r="AS243" s="34"/>
      <c r="AT243" s="34"/>
      <c r="AU243" s="34"/>
      <c r="AV243" s="34"/>
      <c r="AW243" s="34"/>
      <c r="AX243" s="222">
        <v>130306</v>
      </c>
      <c r="AY243" s="6">
        <v>1</v>
      </c>
      <c r="AZ243" s="6">
        <v>253</v>
      </c>
      <c r="BA243" s="87" t="s">
        <v>2701</v>
      </c>
      <c r="BB243" s="39" t="s">
        <v>3054</v>
      </c>
      <c r="BC243" s="84" t="s">
        <v>2349</v>
      </c>
      <c r="BD243" s="38" t="s">
        <v>2702</v>
      </c>
      <c r="BE243" s="39" t="s">
        <v>3117</v>
      </c>
      <c r="BF243" s="90" t="s">
        <v>2691</v>
      </c>
      <c r="BJ243" s="47" t="s">
        <v>2703</v>
      </c>
      <c r="BL243" s="42" t="s">
        <v>2698</v>
      </c>
      <c r="BM243" s="43" t="s">
        <v>2688</v>
      </c>
      <c r="BO243" s="17">
        <v>64853</v>
      </c>
      <c r="BP243" s="18" t="s">
        <v>969</v>
      </c>
    </row>
    <row r="244" spans="1:68" ht="15" customHeight="1" thickBot="1" x14ac:dyDescent="0.35">
      <c r="A244" s="116">
        <v>242</v>
      </c>
      <c r="H244" t="s">
        <v>2631</v>
      </c>
      <c r="I244" s="244">
        <v>8</v>
      </c>
      <c r="J244" s="244">
        <v>57</v>
      </c>
      <c r="K244" s="244" t="s">
        <v>2611</v>
      </c>
      <c r="L244" s="244">
        <v>1</v>
      </c>
      <c r="M244" s="244">
        <v>73</v>
      </c>
      <c r="N244" s="244">
        <v>32</v>
      </c>
      <c r="O244" s="244">
        <v>0</v>
      </c>
      <c r="P244" s="244">
        <v>0</v>
      </c>
      <c r="Q244" s="244" t="s">
        <v>2474</v>
      </c>
      <c r="R244" s="75">
        <f t="shared" si="27"/>
        <v>6</v>
      </c>
      <c r="S244" s="75">
        <f t="shared" si="28"/>
        <v>1</v>
      </c>
      <c r="T244" s="7">
        <f t="shared" si="29"/>
        <v>129540</v>
      </c>
      <c r="U244" s="121" t="str">
        <f t="shared" si="34"/>
        <v>1FA04</v>
      </c>
      <c r="V244" s="10">
        <f t="shared" si="30"/>
        <v>250</v>
      </c>
      <c r="W244" s="10">
        <f t="shared" si="31"/>
        <v>4</v>
      </c>
      <c r="X244" s="11">
        <f t="shared" si="32"/>
        <v>7</v>
      </c>
      <c r="Y244" s="11">
        <f t="shared" si="33"/>
        <v>250</v>
      </c>
      <c r="Z244" s="12" t="str">
        <f t="shared" si="35"/>
        <v>GNSS Sats in View</v>
      </c>
      <c r="AA244" s="8"/>
      <c r="AB244" s="8"/>
      <c r="AC244" s="8"/>
      <c r="AE244" s="5"/>
      <c r="AI244" s="17">
        <v>64854</v>
      </c>
      <c r="AJ244" s="18" t="s">
        <v>970</v>
      </c>
      <c r="AK244" s="19"/>
      <c r="AL244" s="21"/>
      <c r="AM244" s="21"/>
      <c r="AN244" s="21"/>
      <c r="AO244" s="21"/>
      <c r="AP244" s="20"/>
      <c r="AQ244" s="22"/>
      <c r="AR244" s="20"/>
      <c r="AS244" s="20"/>
      <c r="AT244" s="20"/>
      <c r="AU244" s="20"/>
      <c r="AV244" s="20"/>
      <c r="AW244" s="20"/>
      <c r="AX244" s="221">
        <v>129540</v>
      </c>
      <c r="AY244" s="6">
        <v>7</v>
      </c>
      <c r="AZ244" s="6">
        <v>250</v>
      </c>
      <c r="BA244" s="87" t="s">
        <v>3058</v>
      </c>
      <c r="BB244" s="39" t="s">
        <v>2950</v>
      </c>
      <c r="BC244" s="84" t="s">
        <v>2710</v>
      </c>
      <c r="BL244" s="42" t="s">
        <v>2693</v>
      </c>
      <c r="BM244" s="43" t="s">
        <v>2688</v>
      </c>
      <c r="BO244" s="17">
        <v>64854</v>
      </c>
      <c r="BP244" s="18" t="s">
        <v>970</v>
      </c>
    </row>
    <row r="245" spans="1:68" ht="15" customHeight="1" thickBot="1" x14ac:dyDescent="0.35">
      <c r="A245" s="116">
        <v>243</v>
      </c>
      <c r="H245" t="s">
        <v>2631</v>
      </c>
      <c r="I245" s="244">
        <v>8</v>
      </c>
      <c r="J245" s="244">
        <v>58</v>
      </c>
      <c r="K245" s="244" t="s">
        <v>2474</v>
      </c>
      <c r="L245" s="244" t="s">
        <v>2474</v>
      </c>
      <c r="M245" s="244" t="s">
        <v>2483</v>
      </c>
      <c r="N245" s="244" t="s">
        <v>2528</v>
      </c>
      <c r="O245" s="244" t="s">
        <v>2474</v>
      </c>
      <c r="P245" s="244" t="s">
        <v>2474</v>
      </c>
      <c r="Q245" s="244" t="s">
        <v>2474</v>
      </c>
      <c r="R245" s="6">
        <f t="shared" si="27"/>
        <v>6</v>
      </c>
      <c r="S245" s="6">
        <f t="shared" si="28"/>
        <v>1</v>
      </c>
      <c r="T245" s="7">
        <f t="shared" si="29"/>
        <v>129540</v>
      </c>
      <c r="U245" s="121" t="str">
        <f t="shared" si="34"/>
        <v>1FA04</v>
      </c>
      <c r="V245" s="10">
        <f t="shared" si="30"/>
        <v>250</v>
      </c>
      <c r="W245" s="10">
        <f t="shared" si="31"/>
        <v>4</v>
      </c>
      <c r="X245" s="11">
        <f t="shared" si="32"/>
        <v>7</v>
      </c>
      <c r="Y245" s="11">
        <f t="shared" si="33"/>
        <v>250</v>
      </c>
      <c r="Z245" s="12" t="str">
        <f t="shared" si="35"/>
        <v>GNSS Sats in View</v>
      </c>
      <c r="AA245" s="34"/>
      <c r="AB245" s="8"/>
      <c r="AC245" s="8"/>
      <c r="AE245" s="5"/>
      <c r="AI245" s="17">
        <v>64855</v>
      </c>
      <c r="AJ245" s="18" t="s">
        <v>971</v>
      </c>
      <c r="AK245" s="19"/>
      <c r="AQ245" s="37"/>
      <c r="AR245" s="34"/>
      <c r="AS245" s="34"/>
      <c r="AT245" s="34"/>
      <c r="AU245" s="34"/>
      <c r="AV245" s="34"/>
      <c r="AW245" s="34"/>
      <c r="AX245" s="222">
        <v>129540</v>
      </c>
      <c r="AY245" s="6">
        <v>7</v>
      </c>
      <c r="AZ245" s="6">
        <v>250</v>
      </c>
      <c r="BA245" s="87" t="s">
        <v>3059</v>
      </c>
      <c r="BB245" s="39" t="s">
        <v>2992</v>
      </c>
      <c r="BC245" s="84" t="s">
        <v>2710</v>
      </c>
      <c r="BL245" s="42" t="s">
        <v>2693</v>
      </c>
      <c r="BM245" s="43" t="s">
        <v>2688</v>
      </c>
      <c r="BO245" s="17">
        <v>64855</v>
      </c>
      <c r="BP245" s="18" t="s">
        <v>971</v>
      </c>
    </row>
    <row r="246" spans="1:68" ht="15" customHeight="1" thickBot="1" x14ac:dyDescent="0.35">
      <c r="A246" s="116">
        <v>244</v>
      </c>
      <c r="H246" t="s">
        <v>2637</v>
      </c>
      <c r="I246" s="244">
        <v>8</v>
      </c>
      <c r="J246" s="244" t="s">
        <v>2474</v>
      </c>
      <c r="K246" s="244" t="s">
        <v>2497</v>
      </c>
      <c r="L246" s="244">
        <v>58</v>
      </c>
      <c r="M246" s="244">
        <v>0</v>
      </c>
      <c r="N246" s="244">
        <v>64</v>
      </c>
      <c r="O246" s="244">
        <v>0</v>
      </c>
      <c r="P246" s="244" t="s">
        <v>2490</v>
      </c>
      <c r="Q246" s="244">
        <v>0</v>
      </c>
      <c r="R246" s="6">
        <f t="shared" si="27"/>
        <v>6</v>
      </c>
      <c r="S246" s="6">
        <f t="shared" si="28"/>
        <v>1</v>
      </c>
      <c r="T246" s="7">
        <f t="shared" si="29"/>
        <v>129539</v>
      </c>
      <c r="U246" s="121" t="str">
        <f t="shared" si="34"/>
        <v>1FA03</v>
      </c>
      <c r="V246" s="10">
        <f t="shared" si="30"/>
        <v>250</v>
      </c>
      <c r="W246" s="10">
        <f t="shared" si="31"/>
        <v>3</v>
      </c>
      <c r="X246" s="11">
        <f t="shared" si="32"/>
        <v>7</v>
      </c>
      <c r="Y246" s="11">
        <f t="shared" si="33"/>
        <v>250</v>
      </c>
      <c r="Z246" s="12" t="str">
        <f t="shared" si="35"/>
        <v>GNSS DOPs</v>
      </c>
      <c r="AA246" s="34"/>
      <c r="AB246" s="8"/>
      <c r="AC246" s="8"/>
      <c r="AE246" s="5"/>
      <c r="AI246" s="17">
        <v>64856</v>
      </c>
      <c r="AJ246" s="18" t="s">
        <v>972</v>
      </c>
      <c r="AK246" s="19"/>
      <c r="AL246" s="21"/>
      <c r="AM246" s="21"/>
      <c r="AN246" s="21"/>
      <c r="AO246" s="21"/>
      <c r="AP246" s="20"/>
      <c r="AQ246" s="22"/>
      <c r="AR246" s="20"/>
      <c r="AS246" s="20"/>
      <c r="AT246" s="20"/>
      <c r="AU246" s="20"/>
      <c r="AV246" s="20"/>
      <c r="AW246" s="20"/>
      <c r="AX246" s="221">
        <v>129539</v>
      </c>
      <c r="AY246" s="6">
        <v>7</v>
      </c>
      <c r="AZ246" s="6">
        <v>250</v>
      </c>
      <c r="BA246" s="87" t="s">
        <v>2754</v>
      </c>
      <c r="BL246" s="42" t="s">
        <v>2693</v>
      </c>
      <c r="BM246" s="43" t="s">
        <v>2688</v>
      </c>
      <c r="BO246" s="17">
        <v>64856</v>
      </c>
      <c r="BP246" s="18" t="s">
        <v>972</v>
      </c>
    </row>
    <row r="247" spans="1:68" ht="15" customHeight="1" thickBot="1" x14ac:dyDescent="0.35">
      <c r="A247" s="116">
        <v>245</v>
      </c>
      <c r="H247" t="s">
        <v>2638</v>
      </c>
      <c r="I247" s="244">
        <v>8</v>
      </c>
      <c r="J247" s="244">
        <v>60</v>
      </c>
      <c r="K247" s="244" t="s">
        <v>2501</v>
      </c>
      <c r="L247" s="244" t="s">
        <v>2639</v>
      </c>
      <c r="M247" s="244">
        <v>98</v>
      </c>
      <c r="N247" s="244">
        <v>17</v>
      </c>
      <c r="O247" s="244">
        <v>0</v>
      </c>
      <c r="P247" s="244">
        <v>4</v>
      </c>
      <c r="Q247" s="244">
        <v>4</v>
      </c>
      <c r="R247" s="6">
        <f t="shared" si="27"/>
        <v>7</v>
      </c>
      <c r="S247" s="6">
        <f t="shared" si="28"/>
        <v>1</v>
      </c>
      <c r="T247" s="7">
        <f t="shared" si="29"/>
        <v>126720</v>
      </c>
      <c r="U247" s="121" t="str">
        <f t="shared" si="34"/>
        <v>1EF00</v>
      </c>
      <c r="V247" s="10">
        <f t="shared" si="30"/>
        <v>239</v>
      </c>
      <c r="W247" s="10">
        <f t="shared" si="31"/>
        <v>255</v>
      </c>
      <c r="X247" s="11">
        <f t="shared" si="32"/>
        <v>7</v>
      </c>
      <c r="Y247" s="11">
        <f t="shared" si="33"/>
        <v>255</v>
      </c>
      <c r="Z247" s="12" t="str">
        <f t="shared" si="35"/>
        <v>Proprietary A2</v>
      </c>
      <c r="AA247" s="8"/>
      <c r="AB247" s="8"/>
      <c r="AC247" s="8"/>
      <c r="AE247" s="5"/>
      <c r="AI247" s="17">
        <v>64886</v>
      </c>
      <c r="AJ247" s="18" t="s">
        <v>1002</v>
      </c>
      <c r="AK247" s="19"/>
      <c r="AQ247" s="37"/>
      <c r="AR247" s="34"/>
      <c r="AS247" s="34"/>
      <c r="AT247" s="34"/>
      <c r="AU247" s="34"/>
      <c r="AV247" s="34"/>
      <c r="AW247" s="34"/>
      <c r="AX247" s="222">
        <v>126720</v>
      </c>
      <c r="AY247" s="6">
        <v>7</v>
      </c>
      <c r="AZ247" s="6">
        <v>255</v>
      </c>
      <c r="BA247" s="87" t="s">
        <v>2755</v>
      </c>
      <c r="BB247" s="39" t="s">
        <v>2709</v>
      </c>
      <c r="BC247" s="84" t="s">
        <v>2710</v>
      </c>
      <c r="BD247" s="38" t="s">
        <v>2756</v>
      </c>
      <c r="BE247" s="39" t="s">
        <v>2757</v>
      </c>
      <c r="BF247" s="90" t="s">
        <v>2710</v>
      </c>
      <c r="BJ247" s="47" t="s">
        <v>2758</v>
      </c>
      <c r="BL247" s="42" t="s">
        <v>2693</v>
      </c>
      <c r="BM247" s="43" t="s">
        <v>2688</v>
      </c>
      <c r="BO247" s="17">
        <v>64886</v>
      </c>
      <c r="BP247" s="18" t="s">
        <v>1002</v>
      </c>
    </row>
    <row r="248" spans="1:68" ht="15" customHeight="1" thickBot="1" x14ac:dyDescent="0.35">
      <c r="A248" s="116">
        <v>246</v>
      </c>
      <c r="H248" t="s">
        <v>2638</v>
      </c>
      <c r="I248" s="244">
        <v>8</v>
      </c>
      <c r="J248" s="244">
        <v>61</v>
      </c>
      <c r="K248" s="244">
        <v>0</v>
      </c>
      <c r="L248" s="244">
        <v>0</v>
      </c>
      <c r="M248" s="244" t="s">
        <v>2500</v>
      </c>
      <c r="N248" s="244">
        <v>40</v>
      </c>
      <c r="O248" s="244">
        <v>0</v>
      </c>
      <c r="P248" s="244">
        <v>0</v>
      </c>
      <c r="Q248" s="244" t="s">
        <v>2500</v>
      </c>
      <c r="R248" s="6">
        <f t="shared" si="27"/>
        <v>7</v>
      </c>
      <c r="S248" s="6">
        <f t="shared" si="28"/>
        <v>1</v>
      </c>
      <c r="T248" s="7">
        <f t="shared" si="29"/>
        <v>126720</v>
      </c>
      <c r="U248" s="121" t="str">
        <f t="shared" si="34"/>
        <v>1EF00</v>
      </c>
      <c r="V248" s="10">
        <f t="shared" si="30"/>
        <v>239</v>
      </c>
      <c r="W248" s="10">
        <f t="shared" si="31"/>
        <v>255</v>
      </c>
      <c r="X248" s="11">
        <f t="shared" si="32"/>
        <v>7</v>
      </c>
      <c r="Y248" s="11">
        <f t="shared" si="33"/>
        <v>255</v>
      </c>
      <c r="Z248" s="12" t="str">
        <f t="shared" si="35"/>
        <v>Proprietary A2</v>
      </c>
      <c r="AA248" s="34"/>
      <c r="AB248" s="8"/>
      <c r="AC248" s="8"/>
      <c r="AE248" s="5"/>
      <c r="AI248" s="17">
        <v>64887</v>
      </c>
      <c r="AJ248" s="18" t="s">
        <v>1003</v>
      </c>
      <c r="AK248" s="19"/>
      <c r="AL248" s="21"/>
      <c r="AM248" s="21"/>
      <c r="AN248" s="21"/>
      <c r="AO248" s="21"/>
      <c r="AP248" s="20"/>
      <c r="AQ248" s="22"/>
      <c r="AR248" s="20"/>
      <c r="AS248" s="20"/>
      <c r="AT248" s="20"/>
      <c r="AU248" s="20"/>
      <c r="AV248" s="20"/>
      <c r="AW248" s="20"/>
      <c r="AX248" s="221">
        <v>126720</v>
      </c>
      <c r="AY248" s="6">
        <v>7</v>
      </c>
      <c r="AZ248" s="6">
        <v>255</v>
      </c>
      <c r="BA248" s="87" t="s">
        <v>2759</v>
      </c>
      <c r="BB248" s="39" t="s">
        <v>2352</v>
      </c>
      <c r="BC248" s="84" t="s">
        <v>2710</v>
      </c>
      <c r="BL248" s="42" t="s">
        <v>2693</v>
      </c>
      <c r="BM248" s="43" t="s">
        <v>2688</v>
      </c>
      <c r="BO248" s="17">
        <v>64887</v>
      </c>
      <c r="BP248" s="18" t="s">
        <v>1003</v>
      </c>
    </row>
    <row r="249" spans="1:68" ht="15" customHeight="1" thickBot="1" x14ac:dyDescent="0.35">
      <c r="A249" s="116">
        <v>247</v>
      </c>
      <c r="H249" t="s">
        <v>2638</v>
      </c>
      <c r="I249" s="244">
        <v>8</v>
      </c>
      <c r="J249" s="244">
        <v>62</v>
      </c>
      <c r="K249" s="244">
        <v>40</v>
      </c>
      <c r="L249" s="244" t="s">
        <v>2505</v>
      </c>
      <c r="M249" s="244" t="s">
        <v>2506</v>
      </c>
      <c r="N249" s="244">
        <v>7</v>
      </c>
      <c r="O249" s="244">
        <v>41</v>
      </c>
      <c r="P249" s="244">
        <v>0</v>
      </c>
      <c r="Q249" s="244">
        <v>0</v>
      </c>
      <c r="R249" s="6">
        <f t="shared" si="27"/>
        <v>7</v>
      </c>
      <c r="S249" s="6">
        <f t="shared" si="28"/>
        <v>1</v>
      </c>
      <c r="T249" s="7">
        <f t="shared" si="29"/>
        <v>126720</v>
      </c>
      <c r="U249" s="121" t="str">
        <f t="shared" si="34"/>
        <v>1EF00</v>
      </c>
      <c r="V249" s="10">
        <f t="shared" si="30"/>
        <v>239</v>
      </c>
      <c r="W249" s="10">
        <f t="shared" si="31"/>
        <v>255</v>
      </c>
      <c r="X249" s="11">
        <f t="shared" si="32"/>
        <v>7</v>
      </c>
      <c r="Y249" s="11">
        <f t="shared" si="33"/>
        <v>255</v>
      </c>
      <c r="Z249" s="12" t="str">
        <f t="shared" si="35"/>
        <v>Proprietary A2</v>
      </c>
      <c r="AA249" s="34"/>
      <c r="AB249" s="8"/>
      <c r="AC249" s="8"/>
      <c r="AE249" s="5"/>
      <c r="AI249" s="17">
        <v>64888</v>
      </c>
      <c r="AJ249" s="18" t="s">
        <v>1004</v>
      </c>
      <c r="AK249" s="19"/>
      <c r="AQ249" s="37"/>
      <c r="AR249" s="34"/>
      <c r="AS249" s="34"/>
      <c r="AT249" s="34"/>
      <c r="AU249" s="34"/>
      <c r="AV249" s="34"/>
      <c r="AW249" s="34"/>
      <c r="AX249" s="222">
        <v>126720</v>
      </c>
      <c r="AY249" s="6">
        <v>7</v>
      </c>
      <c r="AZ249" s="6">
        <v>255</v>
      </c>
      <c r="BA249" s="87" t="s">
        <v>2760</v>
      </c>
      <c r="BB249" s="39" t="s">
        <v>2411</v>
      </c>
      <c r="BC249" s="84" t="s">
        <v>2710</v>
      </c>
      <c r="BL249" s="42" t="s">
        <v>2693</v>
      </c>
      <c r="BM249" s="43" t="s">
        <v>2688</v>
      </c>
      <c r="BO249" s="17">
        <v>64888</v>
      </c>
      <c r="BP249" s="18" t="s">
        <v>1004</v>
      </c>
    </row>
    <row r="250" spans="1:68" ht="15" customHeight="1" thickBot="1" x14ac:dyDescent="0.35">
      <c r="A250" s="116">
        <v>248</v>
      </c>
      <c r="H250" t="s">
        <v>2638</v>
      </c>
      <c r="I250" s="244">
        <v>8</v>
      </c>
      <c r="J250" s="244">
        <v>63</v>
      </c>
      <c r="K250" s="244">
        <v>0</v>
      </c>
      <c r="L250" s="244">
        <v>0</v>
      </c>
      <c r="M250" s="244">
        <v>0</v>
      </c>
      <c r="N250" s="244">
        <v>0</v>
      </c>
      <c r="O250" s="244">
        <v>0</v>
      </c>
      <c r="P250" s="244">
        <v>0</v>
      </c>
      <c r="Q250" s="244">
        <v>0</v>
      </c>
      <c r="R250" s="75">
        <f t="shared" si="27"/>
        <v>7</v>
      </c>
      <c r="S250" s="75">
        <f t="shared" si="28"/>
        <v>1</v>
      </c>
      <c r="T250" s="7">
        <f t="shared" si="29"/>
        <v>126720</v>
      </c>
      <c r="U250" s="121" t="str">
        <f t="shared" si="34"/>
        <v>1EF00</v>
      </c>
      <c r="V250" s="10">
        <f t="shared" si="30"/>
        <v>239</v>
      </c>
      <c r="W250" s="10">
        <f t="shared" si="31"/>
        <v>255</v>
      </c>
      <c r="X250" s="11">
        <f t="shared" si="32"/>
        <v>7</v>
      </c>
      <c r="Y250" s="11">
        <f t="shared" si="33"/>
        <v>255</v>
      </c>
      <c r="Z250" s="12" t="str">
        <f t="shared" si="35"/>
        <v>Proprietary A2</v>
      </c>
      <c r="AA250" s="8"/>
      <c r="AB250" s="8"/>
      <c r="AC250" s="8"/>
      <c r="AE250" s="5"/>
      <c r="AI250" s="17">
        <v>64925</v>
      </c>
      <c r="AJ250" s="18" t="s">
        <v>1041</v>
      </c>
      <c r="AK250" s="19"/>
      <c r="AL250" s="21"/>
      <c r="AM250" s="21"/>
      <c r="AN250" s="21"/>
      <c r="AO250" s="21"/>
      <c r="AP250" s="20"/>
      <c r="AQ250" s="22"/>
      <c r="AR250" s="20"/>
      <c r="AS250" s="20"/>
      <c r="AT250" s="20"/>
      <c r="AU250" s="20"/>
      <c r="AV250" s="20"/>
      <c r="AW250" s="20"/>
      <c r="AX250" s="221">
        <v>126720</v>
      </c>
      <c r="AY250" s="6">
        <v>7</v>
      </c>
      <c r="AZ250" s="6">
        <v>255</v>
      </c>
      <c r="BA250" s="87" t="s">
        <v>2761</v>
      </c>
      <c r="BB250" s="39" t="s">
        <v>2412</v>
      </c>
      <c r="BC250" s="84" t="s">
        <v>2710</v>
      </c>
      <c r="BL250" s="42" t="s">
        <v>2693</v>
      </c>
      <c r="BM250" s="43" t="s">
        <v>2688</v>
      </c>
      <c r="BO250" s="17">
        <v>64925</v>
      </c>
      <c r="BP250" s="18" t="s">
        <v>1041</v>
      </c>
    </row>
    <row r="251" spans="1:68" ht="15" customHeight="1" thickBot="1" x14ac:dyDescent="0.35">
      <c r="A251" s="116">
        <v>249</v>
      </c>
      <c r="H251" t="s">
        <v>2638</v>
      </c>
      <c r="I251" s="244">
        <v>8</v>
      </c>
      <c r="J251" s="244">
        <v>64</v>
      </c>
      <c r="K251" s="244">
        <v>0</v>
      </c>
      <c r="L251" s="244">
        <v>0</v>
      </c>
      <c r="M251" s="244">
        <v>0</v>
      </c>
      <c r="N251" s="244">
        <v>0</v>
      </c>
      <c r="O251" s="244">
        <v>0</v>
      </c>
      <c r="P251" s="244">
        <v>0</v>
      </c>
      <c r="Q251" s="244">
        <v>0</v>
      </c>
      <c r="R251" s="6">
        <f t="shared" si="27"/>
        <v>7</v>
      </c>
      <c r="S251" s="6">
        <f t="shared" si="28"/>
        <v>1</v>
      </c>
      <c r="T251" s="7">
        <f t="shared" si="29"/>
        <v>126720</v>
      </c>
      <c r="U251" s="121" t="str">
        <f t="shared" si="34"/>
        <v>1EF00</v>
      </c>
      <c r="V251" s="10">
        <f t="shared" si="30"/>
        <v>239</v>
      </c>
      <c r="W251" s="10">
        <f t="shared" si="31"/>
        <v>255</v>
      </c>
      <c r="X251" s="11">
        <f t="shared" si="32"/>
        <v>7</v>
      </c>
      <c r="Y251" s="11">
        <f t="shared" si="33"/>
        <v>255</v>
      </c>
      <c r="Z251" s="12" t="str">
        <f t="shared" si="35"/>
        <v>Proprietary A2</v>
      </c>
      <c r="AA251" s="8"/>
      <c r="AB251" s="8"/>
      <c r="AC251" s="8"/>
      <c r="AE251" s="5"/>
      <c r="AI251" s="17">
        <v>64926</v>
      </c>
      <c r="AJ251" s="18" t="s">
        <v>1042</v>
      </c>
      <c r="AK251" s="19"/>
      <c r="AQ251" s="37"/>
      <c r="AR251" s="34"/>
      <c r="AS251" s="34"/>
      <c r="AT251" s="34"/>
      <c r="AU251" s="34"/>
      <c r="AV251" s="34"/>
      <c r="AW251" s="34"/>
      <c r="AX251" s="222">
        <v>126720</v>
      </c>
      <c r="AY251" s="6">
        <v>7</v>
      </c>
      <c r="AZ251" s="6">
        <v>255</v>
      </c>
      <c r="BA251" s="87" t="s">
        <v>2762</v>
      </c>
      <c r="BB251" s="39" t="s">
        <v>2413</v>
      </c>
      <c r="BC251" s="84" t="s">
        <v>2710</v>
      </c>
      <c r="BL251" s="42" t="s">
        <v>2693</v>
      </c>
      <c r="BM251" s="43" t="s">
        <v>2688</v>
      </c>
      <c r="BO251" s="17">
        <v>64926</v>
      </c>
      <c r="BP251" s="18" t="s">
        <v>1042</v>
      </c>
    </row>
    <row r="252" spans="1:68" ht="15" customHeight="1" thickBot="1" x14ac:dyDescent="0.35">
      <c r="A252" s="116">
        <v>250</v>
      </c>
      <c r="H252" t="s">
        <v>2638</v>
      </c>
      <c r="I252" s="244">
        <v>8</v>
      </c>
      <c r="J252" s="244">
        <v>65</v>
      </c>
      <c r="K252" s="244">
        <v>0</v>
      </c>
      <c r="L252" s="244">
        <v>0</v>
      </c>
      <c r="M252" s="244">
        <v>0</v>
      </c>
      <c r="N252" s="244">
        <v>0</v>
      </c>
      <c r="O252" s="244">
        <v>0</v>
      </c>
      <c r="P252" s="244">
        <v>0</v>
      </c>
      <c r="Q252" s="244">
        <v>0</v>
      </c>
      <c r="R252" s="6">
        <f t="shared" si="27"/>
        <v>7</v>
      </c>
      <c r="S252" s="6">
        <f t="shared" si="28"/>
        <v>1</v>
      </c>
      <c r="T252" s="7">
        <f t="shared" si="29"/>
        <v>126720</v>
      </c>
      <c r="U252" s="121" t="str">
        <f t="shared" si="34"/>
        <v>1EF00</v>
      </c>
      <c r="V252" s="10">
        <f t="shared" si="30"/>
        <v>239</v>
      </c>
      <c r="W252" s="10">
        <f t="shared" si="31"/>
        <v>255</v>
      </c>
      <c r="X252" s="11">
        <f t="shared" si="32"/>
        <v>7</v>
      </c>
      <c r="Y252" s="11">
        <f t="shared" si="33"/>
        <v>255</v>
      </c>
      <c r="Z252" s="12" t="str">
        <f t="shared" si="35"/>
        <v>Proprietary A2</v>
      </c>
      <c r="AA252" s="8"/>
      <c r="AB252" s="8"/>
      <c r="AC252" s="8"/>
      <c r="AE252" s="5"/>
      <c r="AI252" s="17">
        <v>64927</v>
      </c>
      <c r="AJ252" s="18" t="s">
        <v>1043</v>
      </c>
      <c r="AK252" s="19"/>
      <c r="AL252" s="21"/>
      <c r="AM252" s="21"/>
      <c r="AN252" s="21"/>
      <c r="AO252" s="21"/>
      <c r="AP252" s="20"/>
      <c r="AQ252" s="22"/>
      <c r="AR252" s="20"/>
      <c r="AS252" s="20"/>
      <c r="AT252" s="20"/>
      <c r="AU252" s="20"/>
      <c r="AV252" s="20"/>
      <c r="AW252" s="20"/>
      <c r="AX252" s="221">
        <v>126720</v>
      </c>
      <c r="AY252" s="6">
        <v>7</v>
      </c>
      <c r="AZ252" s="6">
        <v>255</v>
      </c>
      <c r="BA252" s="87" t="s">
        <v>2763</v>
      </c>
      <c r="BB252" s="39" t="s">
        <v>2415</v>
      </c>
      <c r="BC252" s="84" t="s">
        <v>2710</v>
      </c>
      <c r="BL252" s="42" t="s">
        <v>2693</v>
      </c>
      <c r="BM252" s="43" t="s">
        <v>2688</v>
      </c>
      <c r="BO252" s="17">
        <v>64927</v>
      </c>
      <c r="BP252" s="18" t="s">
        <v>1043</v>
      </c>
    </row>
    <row r="253" spans="1:68" ht="15" customHeight="1" thickBot="1" x14ac:dyDescent="0.35">
      <c r="A253" s="116">
        <v>251</v>
      </c>
      <c r="H253" t="s">
        <v>2638</v>
      </c>
      <c r="I253" s="244">
        <v>8</v>
      </c>
      <c r="J253" s="244">
        <v>66</v>
      </c>
      <c r="K253" s="244">
        <v>0</v>
      </c>
      <c r="L253" s="244">
        <v>63</v>
      </c>
      <c r="M253" s="244">
        <v>85</v>
      </c>
      <c r="N253" s="244">
        <v>61</v>
      </c>
      <c r="O253" s="244" t="s">
        <v>2498</v>
      </c>
      <c r="P253" s="244" t="s">
        <v>2509</v>
      </c>
      <c r="Q253" s="244" t="s">
        <v>2505</v>
      </c>
      <c r="R253" s="6">
        <f t="shared" si="27"/>
        <v>7</v>
      </c>
      <c r="S253" s="6">
        <f t="shared" si="28"/>
        <v>1</v>
      </c>
      <c r="T253" s="7">
        <f t="shared" si="29"/>
        <v>126720</v>
      </c>
      <c r="U253" s="121" t="str">
        <f t="shared" si="34"/>
        <v>1EF00</v>
      </c>
      <c r="V253" s="10">
        <f t="shared" si="30"/>
        <v>239</v>
      </c>
      <c r="W253" s="10">
        <f t="shared" si="31"/>
        <v>255</v>
      </c>
      <c r="X253" s="11">
        <f t="shared" si="32"/>
        <v>7</v>
      </c>
      <c r="Y253" s="11">
        <f t="shared" si="33"/>
        <v>255</v>
      </c>
      <c r="Z253" s="12" t="str">
        <f t="shared" si="35"/>
        <v>Proprietary A2</v>
      </c>
      <c r="AA253" s="8"/>
      <c r="AB253" s="37"/>
      <c r="AC253" s="8"/>
      <c r="AE253" s="5"/>
      <c r="AI253" s="17">
        <v>64928</v>
      </c>
      <c r="AJ253" s="18" t="s">
        <v>1044</v>
      </c>
      <c r="AK253" s="19"/>
      <c r="AQ253" s="37"/>
      <c r="AR253" s="34"/>
      <c r="AS253" s="34"/>
      <c r="AT253" s="34"/>
      <c r="AU253" s="34"/>
      <c r="AV253" s="34"/>
      <c r="AW253" s="34"/>
      <c r="AX253" s="222">
        <v>126720</v>
      </c>
      <c r="AY253" s="6">
        <v>7</v>
      </c>
      <c r="AZ253" s="6">
        <v>255</v>
      </c>
      <c r="BA253" s="87" t="s">
        <v>2764</v>
      </c>
      <c r="BB253" s="39" t="s">
        <v>2414</v>
      </c>
      <c r="BC253" s="84" t="s">
        <v>2710</v>
      </c>
      <c r="BL253" s="42" t="s">
        <v>2693</v>
      </c>
      <c r="BM253" s="43" t="s">
        <v>2688</v>
      </c>
      <c r="BO253" s="17">
        <v>64928</v>
      </c>
      <c r="BP253" s="18" t="s">
        <v>1044</v>
      </c>
    </row>
    <row r="254" spans="1:68" ht="15" customHeight="1" thickBot="1" x14ac:dyDescent="0.35">
      <c r="A254" s="116">
        <v>252</v>
      </c>
      <c r="H254" t="s">
        <v>2638</v>
      </c>
      <c r="I254" s="244">
        <v>8</v>
      </c>
      <c r="J254" s="244">
        <v>67</v>
      </c>
      <c r="K254" s="244">
        <v>80</v>
      </c>
      <c r="L254" s="244" t="s">
        <v>2498</v>
      </c>
      <c r="M254" s="244" t="s">
        <v>2624</v>
      </c>
      <c r="N254" s="244" t="s">
        <v>2602</v>
      </c>
      <c r="O254" s="244" t="s">
        <v>2519</v>
      </c>
      <c r="P254" s="244" t="s">
        <v>2498</v>
      </c>
      <c r="Q254" s="244">
        <v>82</v>
      </c>
      <c r="R254" s="6">
        <f t="shared" si="27"/>
        <v>7</v>
      </c>
      <c r="S254" s="6">
        <f t="shared" si="28"/>
        <v>1</v>
      </c>
      <c r="T254" s="7">
        <f t="shared" si="29"/>
        <v>126720</v>
      </c>
      <c r="U254" s="121" t="str">
        <f t="shared" si="34"/>
        <v>1EF00</v>
      </c>
      <c r="V254" s="10">
        <f t="shared" si="30"/>
        <v>239</v>
      </c>
      <c r="W254" s="10">
        <f t="shared" si="31"/>
        <v>255</v>
      </c>
      <c r="X254" s="11">
        <f t="shared" si="32"/>
        <v>7</v>
      </c>
      <c r="Y254" s="11">
        <f t="shared" si="33"/>
        <v>255</v>
      </c>
      <c r="Z254" s="12" t="str">
        <f t="shared" si="35"/>
        <v>Proprietary A2</v>
      </c>
      <c r="AA254" s="34"/>
      <c r="AB254" s="8"/>
      <c r="AC254" s="8"/>
      <c r="AE254" s="5"/>
      <c r="AI254" s="17">
        <v>64929</v>
      </c>
      <c r="AJ254" s="18" t="s">
        <v>1045</v>
      </c>
      <c r="AK254" s="19"/>
      <c r="AL254" s="21"/>
      <c r="AM254" s="21"/>
      <c r="AN254" s="21"/>
      <c r="AO254" s="21"/>
      <c r="AP254" s="20"/>
      <c r="AQ254" s="22"/>
      <c r="AR254" s="20"/>
      <c r="AS254" s="20"/>
      <c r="AT254" s="20"/>
      <c r="AU254" s="20"/>
      <c r="AV254" s="20"/>
      <c r="AW254" s="20"/>
      <c r="AX254" s="221">
        <v>126720</v>
      </c>
      <c r="AY254" s="6">
        <v>7</v>
      </c>
      <c r="AZ254" s="6">
        <v>255</v>
      </c>
      <c r="BA254" s="87" t="s">
        <v>2765</v>
      </c>
      <c r="BB254" s="39" t="s">
        <v>2416</v>
      </c>
      <c r="BC254" s="84" t="s">
        <v>2710</v>
      </c>
      <c r="BL254" s="42" t="s">
        <v>2693</v>
      </c>
      <c r="BM254" s="43" t="s">
        <v>2688</v>
      </c>
      <c r="BO254" s="17">
        <v>64929</v>
      </c>
      <c r="BP254" s="18" t="s">
        <v>1045</v>
      </c>
    </row>
    <row r="255" spans="1:68" ht="15" customHeight="1" thickBot="1" x14ac:dyDescent="0.35">
      <c r="A255" s="116">
        <v>253</v>
      </c>
      <c r="H255" t="s">
        <v>2638</v>
      </c>
      <c r="I255" s="244">
        <v>8</v>
      </c>
      <c r="J255" s="244">
        <v>68</v>
      </c>
      <c r="K255" s="244">
        <v>68</v>
      </c>
      <c r="L255" s="244">
        <v>45</v>
      </c>
      <c r="M255" s="244" t="s">
        <v>2498</v>
      </c>
      <c r="N255" s="244">
        <v>0</v>
      </c>
      <c r="O255" s="244">
        <v>0</v>
      </c>
      <c r="P255" s="244">
        <v>0</v>
      </c>
      <c r="Q255" s="244">
        <v>0</v>
      </c>
      <c r="R255" s="6">
        <f t="shared" si="27"/>
        <v>7</v>
      </c>
      <c r="S255" s="6">
        <f t="shared" si="28"/>
        <v>1</v>
      </c>
      <c r="T255" s="7">
        <f t="shared" si="29"/>
        <v>126720</v>
      </c>
      <c r="U255" s="121" t="str">
        <f t="shared" si="34"/>
        <v>1EF00</v>
      </c>
      <c r="V255" s="10">
        <f t="shared" si="30"/>
        <v>239</v>
      </c>
      <c r="W255" s="10">
        <f t="shared" si="31"/>
        <v>255</v>
      </c>
      <c r="X255" s="11">
        <f t="shared" si="32"/>
        <v>7</v>
      </c>
      <c r="Y255" s="11">
        <f t="shared" si="33"/>
        <v>255</v>
      </c>
      <c r="Z255" s="12" t="str">
        <f t="shared" si="35"/>
        <v>Proprietary A2</v>
      </c>
      <c r="AA255" s="34"/>
      <c r="AB255" s="8"/>
      <c r="AC255" s="8"/>
      <c r="AE255" s="5"/>
      <c r="AI255" s="17">
        <v>64930</v>
      </c>
      <c r="AJ255" s="18" t="s">
        <v>1046</v>
      </c>
      <c r="AK255" s="19"/>
      <c r="AQ255" s="37"/>
      <c r="AR255" s="34"/>
      <c r="AS255" s="34"/>
      <c r="AT255" s="34"/>
      <c r="AU255" s="34"/>
      <c r="AV255" s="34"/>
      <c r="AW255" s="34"/>
      <c r="AX255" s="222">
        <v>126720</v>
      </c>
      <c r="AY255" s="6">
        <v>7</v>
      </c>
      <c r="AZ255" s="6">
        <v>255</v>
      </c>
      <c r="BA255" s="87" t="s">
        <v>2766</v>
      </c>
      <c r="BB255" s="39" t="s">
        <v>2417</v>
      </c>
      <c r="BC255" s="84" t="s">
        <v>2710</v>
      </c>
      <c r="BL255" s="42" t="s">
        <v>2693</v>
      </c>
      <c r="BM255" s="43" t="s">
        <v>2688</v>
      </c>
      <c r="BO255" s="17">
        <v>64930</v>
      </c>
      <c r="BP255" s="18" t="s">
        <v>1046</v>
      </c>
    </row>
    <row r="256" spans="1:68" ht="15" customHeight="1" thickBot="1" x14ac:dyDescent="0.35">
      <c r="A256" s="116">
        <v>254</v>
      </c>
      <c r="H256" t="s">
        <v>2642</v>
      </c>
      <c r="I256" s="244">
        <v>8</v>
      </c>
      <c r="J256" s="244" t="s">
        <v>2474</v>
      </c>
      <c r="K256" s="244" t="s">
        <v>2524</v>
      </c>
      <c r="L256" s="244">
        <v>73</v>
      </c>
      <c r="M256" s="244" t="s">
        <v>2474</v>
      </c>
      <c r="N256" s="244" t="s">
        <v>2474</v>
      </c>
      <c r="O256" s="244" t="s">
        <v>2474</v>
      </c>
      <c r="P256" s="244" t="s">
        <v>2474</v>
      </c>
      <c r="Q256" s="244" t="s">
        <v>2474</v>
      </c>
      <c r="R256" s="6">
        <f t="shared" si="27"/>
        <v>5</v>
      </c>
      <c r="S256" s="6">
        <f t="shared" si="28"/>
        <v>1</v>
      </c>
      <c r="T256" s="7">
        <f t="shared" si="29"/>
        <v>130310</v>
      </c>
      <c r="U256" s="121" t="str">
        <f t="shared" si="34"/>
        <v>1FD06</v>
      </c>
      <c r="V256" s="10">
        <f t="shared" si="30"/>
        <v>253</v>
      </c>
      <c r="W256" s="10">
        <f t="shared" si="31"/>
        <v>6</v>
      </c>
      <c r="X256" s="11">
        <f t="shared" si="32"/>
        <v>7</v>
      </c>
      <c r="Y256" s="11">
        <f t="shared" si="33"/>
        <v>253</v>
      </c>
      <c r="Z256" s="12" t="str">
        <f t="shared" si="35"/>
        <v>Environmental Parameters</v>
      </c>
      <c r="AA256" s="8"/>
      <c r="AB256" s="8"/>
      <c r="AC256" s="8"/>
      <c r="AE256" s="5"/>
      <c r="AI256" s="17">
        <v>64931</v>
      </c>
      <c r="AJ256" s="18" t="s">
        <v>1047</v>
      </c>
      <c r="AK256" s="19"/>
      <c r="AL256" s="21"/>
      <c r="AM256" s="21"/>
      <c r="AN256" s="21"/>
      <c r="AO256" s="21"/>
      <c r="AP256" s="20"/>
      <c r="AQ256" s="22"/>
      <c r="AR256" s="20"/>
      <c r="AS256" s="20"/>
      <c r="AT256" s="20"/>
      <c r="AU256" s="20"/>
      <c r="AV256" s="20"/>
      <c r="AW256" s="20"/>
      <c r="AX256" s="221">
        <v>130310</v>
      </c>
      <c r="AY256" s="6">
        <v>7</v>
      </c>
      <c r="AZ256" s="6">
        <v>253</v>
      </c>
      <c r="BA256" s="87" t="s">
        <v>2767</v>
      </c>
      <c r="BC256" s="84" t="s">
        <v>2360</v>
      </c>
      <c r="BD256" s="38" t="s">
        <v>2768</v>
      </c>
      <c r="BE256" s="39" t="s">
        <v>3055</v>
      </c>
      <c r="BF256" s="90" t="s">
        <v>2359</v>
      </c>
      <c r="BG256" s="58" t="s">
        <v>2769</v>
      </c>
      <c r="BI256" s="6" t="s">
        <v>2770</v>
      </c>
      <c r="BL256" s="42" t="s">
        <v>2693</v>
      </c>
      <c r="BM256" s="43" t="s">
        <v>2688</v>
      </c>
      <c r="BO256" s="17">
        <v>64931</v>
      </c>
      <c r="BP256" s="18" t="s">
        <v>1047</v>
      </c>
    </row>
    <row r="257" spans="1:68" ht="15" customHeight="1" thickBot="1" x14ac:dyDescent="0.35">
      <c r="A257" s="116">
        <v>255</v>
      </c>
      <c r="H257" t="s">
        <v>2643</v>
      </c>
      <c r="I257" s="244">
        <v>8</v>
      </c>
      <c r="J257" s="244" t="s">
        <v>2474</v>
      </c>
      <c r="K257" s="244" t="s">
        <v>2515</v>
      </c>
      <c r="L257" s="244" t="s">
        <v>2531</v>
      </c>
      <c r="M257" s="244" t="s">
        <v>2568</v>
      </c>
      <c r="N257" s="244">
        <v>0</v>
      </c>
      <c r="O257" s="244">
        <v>0</v>
      </c>
      <c r="P257" s="244" t="s">
        <v>2474</v>
      </c>
      <c r="Q257" s="244" t="s">
        <v>2474</v>
      </c>
      <c r="R257" s="6">
        <f t="shared" si="27"/>
        <v>2</v>
      </c>
      <c r="S257" s="6">
        <f t="shared" si="28"/>
        <v>1</v>
      </c>
      <c r="T257" s="7">
        <f t="shared" si="29"/>
        <v>129026</v>
      </c>
      <c r="U257" s="121" t="str">
        <f t="shared" si="34"/>
        <v>1F802</v>
      </c>
      <c r="V257" s="10">
        <f t="shared" si="30"/>
        <v>248</v>
      </c>
      <c r="W257" s="10">
        <f t="shared" si="31"/>
        <v>2</v>
      </c>
      <c r="X257" s="11">
        <f t="shared" si="32"/>
        <v>7</v>
      </c>
      <c r="Y257" s="11">
        <f t="shared" si="33"/>
        <v>248</v>
      </c>
      <c r="Z257" s="12" t="str">
        <f t="shared" si="35"/>
        <v>COG &amp; SOG, Rapid Update</v>
      </c>
      <c r="AA257" s="34"/>
      <c r="AB257" s="8"/>
      <c r="AC257" s="34"/>
      <c r="AD257" s="91"/>
      <c r="AE257" s="5"/>
      <c r="AI257" s="17">
        <v>64932</v>
      </c>
      <c r="AJ257" s="18" t="s">
        <v>1048</v>
      </c>
      <c r="AK257" s="19"/>
      <c r="AQ257" s="37"/>
      <c r="AR257" s="34"/>
      <c r="AS257" s="34"/>
      <c r="AT257" s="34"/>
      <c r="AU257" s="34"/>
      <c r="AV257" s="34"/>
      <c r="AW257" s="34"/>
      <c r="AX257" s="222">
        <v>129026</v>
      </c>
      <c r="AY257" s="6">
        <v>7</v>
      </c>
      <c r="AZ257" s="6">
        <v>248</v>
      </c>
      <c r="BA257" s="87" t="s">
        <v>2771</v>
      </c>
      <c r="BB257" s="39" t="s">
        <v>3001</v>
      </c>
      <c r="BC257" s="84" t="s">
        <v>2691</v>
      </c>
      <c r="BD257" s="38" t="s">
        <v>2772</v>
      </c>
      <c r="BE257" s="39" t="s">
        <v>2457</v>
      </c>
      <c r="BF257" s="90" t="s">
        <v>2349</v>
      </c>
      <c r="BL257" s="93" t="s">
        <v>2693</v>
      </c>
      <c r="BM257" s="94" t="s">
        <v>2688</v>
      </c>
      <c r="BO257" s="17">
        <v>64932</v>
      </c>
      <c r="BP257" s="18" t="s">
        <v>1048</v>
      </c>
    </row>
    <row r="258" spans="1:68" ht="15" customHeight="1" thickBot="1" x14ac:dyDescent="0.35">
      <c r="A258" s="116">
        <v>256</v>
      </c>
      <c r="H258" t="s">
        <v>2619</v>
      </c>
      <c r="I258" s="244">
        <v>8</v>
      </c>
      <c r="J258" s="244">
        <v>8</v>
      </c>
      <c r="K258" s="244" t="s">
        <v>2517</v>
      </c>
      <c r="L258" s="244" t="s">
        <v>2509</v>
      </c>
      <c r="M258" s="244">
        <v>19</v>
      </c>
      <c r="N258" s="244">
        <v>12</v>
      </c>
      <c r="O258" s="244" t="s">
        <v>2579</v>
      </c>
      <c r="P258" s="244">
        <v>32</v>
      </c>
      <c r="Q258" s="244">
        <v>3</v>
      </c>
      <c r="R258" s="6">
        <f t="shared" ref="R258:R321" si="36">_xlfn.BITRSHIFT(_xlfn.BITAND(HEX2DEC(H258),HEX2DEC("1C000000")),26)</f>
        <v>2</v>
      </c>
      <c r="S258" s="6">
        <f t="shared" ref="S258:S321" si="37">_xlfn.BITRSHIFT(_xlfn.BITAND(HEX2DEC(H258),HEX2DEC("01000000")),24)</f>
        <v>1</v>
      </c>
      <c r="T258" s="7">
        <f t="shared" ref="T258:T321" si="38">IF(_xlfn.BITRSHIFT(_xlfn.BITAND(HEX2DEC(H258),HEX2DEC("0FF0000")),16)&lt;240,_xlfn.BITRSHIFT(_xlfn.BITAND(HEX2DEC(H258),HEX2DEC("1FF0000")),8),_xlfn.BITRSHIFT(_xlfn.BITAND(HEX2DEC(H258),HEX2DEC("1FFFF00")),8))</f>
        <v>129025</v>
      </c>
      <c r="U258" s="121" t="str">
        <f t="shared" si="34"/>
        <v>1F801</v>
      </c>
      <c r="V258" s="10">
        <f t="shared" ref="V258:V321" si="39">_xlfn.BITRSHIFT(_xlfn.BITAND(HEX2DEC(H258),HEX2DEC("0FF0000")),16)</f>
        <v>248</v>
      </c>
      <c r="W258" s="10">
        <f t="shared" ref="W258:W321" si="40">_xlfn.BITRSHIFT(_xlfn.BITAND(HEX2DEC(H258),HEX2DEC("FF00")),8)</f>
        <v>1</v>
      </c>
      <c r="X258" s="11">
        <f t="shared" ref="X258:X321" si="41">_xlfn.BITAND(HEX2DEC(H258),HEX2DEC("00000FF"))</f>
        <v>7</v>
      </c>
      <c r="Y258" s="11">
        <f t="shared" ref="Y258:Y321" si="42">IF(_xlfn.BITRSHIFT(_xlfn.BITAND(HEX2DEC(H258),HEX2DEC("0FF0000")),16)&lt;240,_xlfn.BITRSHIFT(_xlfn.BITAND(HEX2DEC(H258),HEX2DEC("0FF00")),8),_xlfn.BITRSHIFT(_xlfn.BITAND(HEX2DEC(H258),HEX2DEC("0FF0000")),16))</f>
        <v>248</v>
      </c>
      <c r="Z258" s="12" t="str">
        <f t="shared" si="35"/>
        <v>Position, Rapid Update</v>
      </c>
      <c r="AA258" s="34"/>
      <c r="AB258" s="8"/>
      <c r="AC258" s="8"/>
      <c r="AE258" s="5"/>
      <c r="AI258" s="17">
        <v>64933</v>
      </c>
      <c r="AJ258" s="18" t="s">
        <v>1049</v>
      </c>
      <c r="AK258" s="19"/>
      <c r="AL258" s="21"/>
      <c r="AM258" s="21"/>
      <c r="AN258" s="21"/>
      <c r="AO258" s="21"/>
      <c r="AP258" s="20"/>
      <c r="AQ258" s="22"/>
      <c r="AR258" s="20"/>
      <c r="AS258" s="20"/>
      <c r="AT258" s="20"/>
      <c r="AU258" s="20"/>
      <c r="AV258" s="20"/>
      <c r="AW258" s="20"/>
      <c r="AX258" s="221">
        <v>129025</v>
      </c>
      <c r="AY258" s="6">
        <v>7</v>
      </c>
      <c r="AZ258" s="6">
        <v>248</v>
      </c>
      <c r="BA258" s="87" t="s">
        <v>2689</v>
      </c>
      <c r="BB258" s="39" t="s">
        <v>2993</v>
      </c>
      <c r="BC258" s="84" t="s">
        <v>2691</v>
      </c>
      <c r="BD258" s="38" t="s">
        <v>2350</v>
      </c>
      <c r="BE258" s="39" t="s">
        <v>2692</v>
      </c>
      <c r="BF258" s="90" t="s">
        <v>2691</v>
      </c>
      <c r="BL258" s="42" t="s">
        <v>2693</v>
      </c>
      <c r="BM258" s="43" t="s">
        <v>2688</v>
      </c>
      <c r="BO258" s="17">
        <v>64933</v>
      </c>
      <c r="BP258" s="18" t="s">
        <v>1049</v>
      </c>
    </row>
    <row r="259" spans="1:68" ht="15" customHeight="1" thickBot="1" x14ac:dyDescent="0.35">
      <c r="A259" s="116">
        <v>257</v>
      </c>
      <c r="H259" t="s">
        <v>2620</v>
      </c>
      <c r="I259" s="244">
        <v>8</v>
      </c>
      <c r="J259" s="244">
        <v>0</v>
      </c>
      <c r="K259" s="244" t="s">
        <v>2474</v>
      </c>
      <c r="L259" s="244" t="s">
        <v>2474</v>
      </c>
      <c r="M259" s="244" t="s">
        <v>2474</v>
      </c>
      <c r="N259" s="244" t="s">
        <v>2521</v>
      </c>
      <c r="O259" s="244">
        <v>2</v>
      </c>
      <c r="P259" s="244" t="s">
        <v>2474</v>
      </c>
      <c r="Q259" s="244" t="s">
        <v>2474</v>
      </c>
      <c r="R259" s="6">
        <f t="shared" si="36"/>
        <v>2</v>
      </c>
      <c r="S259" s="6">
        <f t="shared" si="37"/>
        <v>1</v>
      </c>
      <c r="T259" s="7">
        <f t="shared" si="38"/>
        <v>127245</v>
      </c>
      <c r="U259" s="121" t="str">
        <f t="shared" ref="U259:U322" si="43">DEC2HEX(T259)</f>
        <v>1F10D</v>
      </c>
      <c r="V259" s="10">
        <f t="shared" si="39"/>
        <v>241</v>
      </c>
      <c r="W259" s="10">
        <f t="shared" si="40"/>
        <v>13</v>
      </c>
      <c r="X259" s="11">
        <f t="shared" si="41"/>
        <v>1</v>
      </c>
      <c r="Y259" s="11">
        <f t="shared" si="42"/>
        <v>241</v>
      </c>
      <c r="Z259" s="12" t="str">
        <f t="shared" ref="Z259:Z322" si="44">VLOOKUP(T259,BO:BP,2,FALSE)</f>
        <v>Rudder</v>
      </c>
      <c r="AA259" s="8"/>
      <c r="AB259" s="8"/>
      <c r="AC259" s="8"/>
      <c r="AE259" s="5"/>
      <c r="AI259" s="17">
        <v>64951</v>
      </c>
      <c r="AJ259" s="18" t="s">
        <v>1067</v>
      </c>
      <c r="AK259" s="19"/>
      <c r="AQ259" s="37"/>
      <c r="AR259" s="34"/>
      <c r="AS259" s="34"/>
      <c r="AT259" s="34"/>
      <c r="AU259" s="34"/>
      <c r="AV259" s="34"/>
      <c r="AW259" s="34"/>
      <c r="AX259" s="222">
        <v>127245</v>
      </c>
      <c r="AY259" s="6">
        <v>1</v>
      </c>
      <c r="AZ259" s="6">
        <v>241</v>
      </c>
      <c r="BA259" s="87" t="s">
        <v>2696</v>
      </c>
      <c r="BB259" s="39" t="s">
        <v>2999</v>
      </c>
      <c r="BC259" s="84" t="s">
        <v>2691</v>
      </c>
      <c r="BL259" s="42" t="s">
        <v>2698</v>
      </c>
      <c r="BM259" s="43" t="s">
        <v>2688</v>
      </c>
      <c r="BO259" s="17">
        <v>64951</v>
      </c>
      <c r="BP259" s="18" t="s">
        <v>1067</v>
      </c>
    </row>
    <row r="260" spans="1:68" ht="15" customHeight="1" thickBot="1" x14ac:dyDescent="0.35">
      <c r="A260" s="116">
        <v>258</v>
      </c>
      <c r="H260" t="s">
        <v>2621</v>
      </c>
      <c r="I260" s="244">
        <v>8</v>
      </c>
      <c r="J260" s="244" t="s">
        <v>2573</v>
      </c>
      <c r="K260" s="244" t="s">
        <v>2519</v>
      </c>
      <c r="L260" s="244" t="s">
        <v>2506</v>
      </c>
      <c r="M260" s="244">
        <v>0</v>
      </c>
      <c r="N260" s="244">
        <v>0</v>
      </c>
      <c r="O260" s="244" t="s">
        <v>2474</v>
      </c>
      <c r="P260" s="244" t="s">
        <v>2483</v>
      </c>
      <c r="Q260" s="244" t="s">
        <v>2520</v>
      </c>
      <c r="R260" s="6">
        <f t="shared" si="36"/>
        <v>2</v>
      </c>
      <c r="S260" s="6">
        <f t="shared" si="37"/>
        <v>1</v>
      </c>
      <c r="T260" s="7">
        <f t="shared" si="38"/>
        <v>127250</v>
      </c>
      <c r="U260" s="121" t="str">
        <f t="shared" si="43"/>
        <v>1F112</v>
      </c>
      <c r="V260" s="10">
        <f t="shared" si="39"/>
        <v>241</v>
      </c>
      <c r="W260" s="10">
        <f t="shared" si="40"/>
        <v>18</v>
      </c>
      <c r="X260" s="11">
        <f t="shared" si="41"/>
        <v>1</v>
      </c>
      <c r="Y260" s="11">
        <f t="shared" si="42"/>
        <v>241</v>
      </c>
      <c r="Z260" s="12" t="str">
        <f t="shared" si="44"/>
        <v>Vessel Heading</v>
      </c>
      <c r="AA260" s="34"/>
      <c r="AB260" s="8"/>
      <c r="AC260" s="8"/>
      <c r="AE260" s="5"/>
      <c r="AI260" s="17">
        <v>64952</v>
      </c>
      <c r="AJ260" s="18" t="s">
        <v>1068</v>
      </c>
      <c r="AK260" s="19"/>
      <c r="AL260" s="21"/>
      <c r="AM260" s="21"/>
      <c r="AN260" s="21"/>
      <c r="AO260" s="21"/>
      <c r="AP260" s="20"/>
      <c r="AQ260" s="22"/>
      <c r="AR260" s="20"/>
      <c r="AS260" s="20"/>
      <c r="AT260" s="20"/>
      <c r="AU260" s="20"/>
      <c r="AV260" s="20"/>
      <c r="AW260" s="20"/>
      <c r="AX260" s="221">
        <v>127250</v>
      </c>
      <c r="AY260" s="6">
        <v>1</v>
      </c>
      <c r="AZ260" s="6">
        <v>241</v>
      </c>
      <c r="BA260" s="87" t="s">
        <v>18</v>
      </c>
      <c r="BB260" s="39" t="s">
        <v>2462</v>
      </c>
      <c r="BC260" s="84" t="s">
        <v>2691</v>
      </c>
      <c r="BL260" s="42" t="s">
        <v>2698</v>
      </c>
      <c r="BM260" s="43" t="s">
        <v>2688</v>
      </c>
      <c r="BO260" s="17">
        <v>64952</v>
      </c>
      <c r="BP260" s="18" t="s">
        <v>1068</v>
      </c>
    </row>
    <row r="261" spans="1:68" ht="15" customHeight="1" thickBot="1" x14ac:dyDescent="0.35">
      <c r="A261" s="116">
        <v>259</v>
      </c>
      <c r="H261" t="s">
        <v>2622</v>
      </c>
      <c r="I261" s="244">
        <v>8</v>
      </c>
      <c r="J261" s="244" t="s">
        <v>2573</v>
      </c>
      <c r="K261" s="244">
        <v>0</v>
      </c>
      <c r="L261" s="244" t="s">
        <v>2563</v>
      </c>
      <c r="M261" s="244" t="s">
        <v>2520</v>
      </c>
      <c r="N261" s="244">
        <v>5</v>
      </c>
      <c r="O261" s="244" t="s">
        <v>2474</v>
      </c>
      <c r="P261" s="244" t="s">
        <v>2474</v>
      </c>
      <c r="Q261" s="244" t="s">
        <v>2474</v>
      </c>
      <c r="R261" s="6">
        <f t="shared" si="36"/>
        <v>2</v>
      </c>
      <c r="S261" s="6">
        <f t="shared" si="37"/>
        <v>1</v>
      </c>
      <c r="T261" s="7">
        <f t="shared" si="38"/>
        <v>127251</v>
      </c>
      <c r="U261" s="121" t="str">
        <f t="shared" si="43"/>
        <v>1F113</v>
      </c>
      <c r="V261" s="10">
        <f t="shared" si="39"/>
        <v>241</v>
      </c>
      <c r="W261" s="10">
        <f t="shared" si="40"/>
        <v>19</v>
      </c>
      <c r="X261" s="11">
        <f t="shared" si="41"/>
        <v>1</v>
      </c>
      <c r="Y261" s="11">
        <f t="shared" si="42"/>
        <v>241</v>
      </c>
      <c r="Z261" s="12" t="str">
        <f t="shared" si="44"/>
        <v>Rate of Turn</v>
      </c>
      <c r="AA261" s="34"/>
      <c r="AB261" s="8"/>
      <c r="AC261" s="8"/>
      <c r="AE261" s="5"/>
      <c r="AI261" s="17">
        <v>64953</v>
      </c>
      <c r="AJ261" s="18" t="s">
        <v>1069</v>
      </c>
      <c r="AK261" s="19"/>
      <c r="AQ261" s="37"/>
      <c r="AR261" s="34"/>
      <c r="AS261" s="34"/>
      <c r="AT261" s="34"/>
      <c r="AU261" s="34"/>
      <c r="AV261" s="34"/>
      <c r="AW261" s="34"/>
      <c r="AX261" s="222">
        <v>127251</v>
      </c>
      <c r="AY261" s="6">
        <v>1</v>
      </c>
      <c r="AZ261" s="6">
        <v>241</v>
      </c>
      <c r="BA261" s="87" t="s">
        <v>2699</v>
      </c>
      <c r="BB261" s="39" t="s">
        <v>2700</v>
      </c>
      <c r="BC261" s="84" t="s">
        <v>2691</v>
      </c>
      <c r="BL261" s="42" t="s">
        <v>2698</v>
      </c>
      <c r="BM261" s="43" t="s">
        <v>2688</v>
      </c>
      <c r="BO261" s="17">
        <v>64953</v>
      </c>
      <c r="BP261" s="18" t="s">
        <v>1069</v>
      </c>
    </row>
    <row r="262" spans="1:68" ht="15" customHeight="1" thickBot="1" x14ac:dyDescent="0.35">
      <c r="A262" s="116">
        <v>260</v>
      </c>
      <c r="H262" t="s">
        <v>2638</v>
      </c>
      <c r="I262" s="244">
        <v>8</v>
      </c>
      <c r="J262" s="244">
        <v>80</v>
      </c>
      <c r="K262" s="244">
        <v>11</v>
      </c>
      <c r="L262" s="244" t="s">
        <v>2639</v>
      </c>
      <c r="M262" s="244">
        <v>98</v>
      </c>
      <c r="N262" s="244" t="s">
        <v>2543</v>
      </c>
      <c r="O262" s="244">
        <v>8</v>
      </c>
      <c r="P262" s="244">
        <v>0</v>
      </c>
      <c r="Q262" s="244" t="s">
        <v>2485</v>
      </c>
      <c r="R262" s="6">
        <f t="shared" si="36"/>
        <v>7</v>
      </c>
      <c r="S262" s="6">
        <f t="shared" si="37"/>
        <v>1</v>
      </c>
      <c r="T262" s="7">
        <f t="shared" si="38"/>
        <v>126720</v>
      </c>
      <c r="U262" s="121" t="str">
        <f t="shared" si="43"/>
        <v>1EF00</v>
      </c>
      <c r="V262" s="10">
        <f t="shared" si="39"/>
        <v>239</v>
      </c>
      <c r="W262" s="10">
        <f t="shared" si="40"/>
        <v>255</v>
      </c>
      <c r="X262" s="11">
        <f t="shared" si="41"/>
        <v>7</v>
      </c>
      <c r="Y262" s="11">
        <f t="shared" si="42"/>
        <v>255</v>
      </c>
      <c r="Z262" s="12" t="str">
        <f t="shared" si="44"/>
        <v>Proprietary A2</v>
      </c>
      <c r="AA262" s="8"/>
      <c r="AB262" s="8"/>
      <c r="AC262" s="8"/>
      <c r="AE262" s="5"/>
      <c r="AI262" s="17">
        <v>64954</v>
      </c>
      <c r="AJ262" s="18" t="s">
        <v>1070</v>
      </c>
      <c r="AK262" s="19"/>
      <c r="AL262" s="21"/>
      <c r="AM262" s="21"/>
      <c r="AN262" s="21"/>
      <c r="AO262" s="21"/>
      <c r="AP262" s="20"/>
      <c r="AQ262" s="22"/>
      <c r="AR262" s="20"/>
      <c r="AS262" s="20"/>
      <c r="AT262" s="20"/>
      <c r="AU262" s="20"/>
      <c r="AV262" s="20"/>
      <c r="AW262" s="20"/>
      <c r="AX262" s="221">
        <v>126720</v>
      </c>
      <c r="AY262" s="6">
        <v>7</v>
      </c>
      <c r="AZ262" s="6">
        <v>255</v>
      </c>
      <c r="BA262" s="87" t="s">
        <v>2755</v>
      </c>
      <c r="BB262" s="39" t="s">
        <v>2709</v>
      </c>
      <c r="BC262" s="84" t="s">
        <v>2710</v>
      </c>
      <c r="BD262" s="38" t="s">
        <v>2756</v>
      </c>
      <c r="BE262" s="39" t="s">
        <v>2757</v>
      </c>
      <c r="BF262" s="90" t="s">
        <v>2710</v>
      </c>
      <c r="BJ262" s="47" t="s">
        <v>2758</v>
      </c>
      <c r="BL262" s="42" t="s">
        <v>2693</v>
      </c>
      <c r="BM262" s="43" t="s">
        <v>2688</v>
      </c>
      <c r="BO262" s="17">
        <v>64954</v>
      </c>
      <c r="BP262" s="18" t="s">
        <v>1070</v>
      </c>
    </row>
    <row r="263" spans="1:68" ht="15" customHeight="1" thickBot="1" x14ac:dyDescent="0.35">
      <c r="A263" s="116">
        <v>261</v>
      </c>
      <c r="H263" t="s">
        <v>2638</v>
      </c>
      <c r="I263" s="244">
        <v>8</v>
      </c>
      <c r="J263" s="244">
        <v>81</v>
      </c>
      <c r="K263" s="244">
        <v>3</v>
      </c>
      <c r="L263" s="244">
        <v>1</v>
      </c>
      <c r="M263" s="244">
        <v>3</v>
      </c>
      <c r="N263" s="244" t="s">
        <v>2494</v>
      </c>
      <c r="O263" s="244">
        <v>97</v>
      </c>
      <c r="P263" s="244" t="s">
        <v>2474</v>
      </c>
      <c r="Q263" s="244" t="s">
        <v>2544</v>
      </c>
      <c r="R263" s="6">
        <f t="shared" si="36"/>
        <v>7</v>
      </c>
      <c r="S263" s="6">
        <f t="shared" si="37"/>
        <v>1</v>
      </c>
      <c r="T263" s="7">
        <f t="shared" si="38"/>
        <v>126720</v>
      </c>
      <c r="U263" s="121" t="str">
        <f t="shared" si="43"/>
        <v>1EF00</v>
      </c>
      <c r="V263" s="10">
        <f t="shared" si="39"/>
        <v>239</v>
      </c>
      <c r="W263" s="10">
        <f t="shared" si="40"/>
        <v>255</v>
      </c>
      <c r="X263" s="11">
        <f t="shared" si="41"/>
        <v>7</v>
      </c>
      <c r="Y263" s="11">
        <f t="shared" si="42"/>
        <v>255</v>
      </c>
      <c r="Z263" s="12" t="str">
        <f t="shared" si="44"/>
        <v>Proprietary A2</v>
      </c>
      <c r="AA263" s="8"/>
      <c r="AB263" s="8"/>
      <c r="AC263" s="8"/>
      <c r="AE263" s="5"/>
      <c r="AI263" s="17">
        <v>64959</v>
      </c>
      <c r="AJ263" s="18" t="s">
        <v>1075</v>
      </c>
      <c r="AK263" s="19"/>
      <c r="AQ263" s="37"/>
      <c r="AR263" s="34"/>
      <c r="AS263" s="34"/>
      <c r="AT263" s="34"/>
      <c r="AU263" s="34"/>
      <c r="AV263" s="34"/>
      <c r="AW263" s="34"/>
      <c r="AX263" s="222">
        <v>126720</v>
      </c>
      <c r="AY263" s="6">
        <v>7</v>
      </c>
      <c r="AZ263" s="6">
        <v>255</v>
      </c>
      <c r="BA263" s="87" t="s">
        <v>2759</v>
      </c>
      <c r="BB263" s="39" t="s">
        <v>2352</v>
      </c>
      <c r="BC263" s="84" t="s">
        <v>2710</v>
      </c>
      <c r="BL263" s="42" t="s">
        <v>2693</v>
      </c>
      <c r="BM263" s="43" t="s">
        <v>2688</v>
      </c>
      <c r="BO263" s="17">
        <v>64959</v>
      </c>
      <c r="BP263" s="18" t="s">
        <v>1075</v>
      </c>
    </row>
    <row r="264" spans="1:68" ht="15" customHeight="1" thickBot="1" x14ac:dyDescent="0.35">
      <c r="A264" s="116">
        <v>262</v>
      </c>
      <c r="H264" t="s">
        <v>2638</v>
      </c>
      <c r="I264" s="244">
        <v>8</v>
      </c>
      <c r="J264" s="244">
        <v>82</v>
      </c>
      <c r="K264" s="244" t="s">
        <v>2545</v>
      </c>
      <c r="L264" s="244">
        <v>1</v>
      </c>
      <c r="M264" s="244">
        <v>11</v>
      </c>
      <c r="N264" s="244">
        <v>0</v>
      </c>
      <c r="O264" s="244" t="s">
        <v>2474</v>
      </c>
      <c r="P264" s="244" t="s">
        <v>2474</v>
      </c>
      <c r="Q264" s="244" t="s">
        <v>2474</v>
      </c>
      <c r="R264" s="6">
        <f t="shared" si="36"/>
        <v>7</v>
      </c>
      <c r="S264" s="6">
        <f t="shared" si="37"/>
        <v>1</v>
      </c>
      <c r="T264" s="7">
        <f t="shared" si="38"/>
        <v>126720</v>
      </c>
      <c r="U264" s="121" t="str">
        <f t="shared" si="43"/>
        <v>1EF00</v>
      </c>
      <c r="V264" s="10">
        <f t="shared" si="39"/>
        <v>239</v>
      </c>
      <c r="W264" s="10">
        <f t="shared" si="40"/>
        <v>255</v>
      </c>
      <c r="X264" s="11">
        <f t="shared" si="41"/>
        <v>7</v>
      </c>
      <c r="Y264" s="11">
        <f t="shared" si="42"/>
        <v>255</v>
      </c>
      <c r="Z264" s="12" t="str">
        <f t="shared" si="44"/>
        <v>Proprietary A2</v>
      </c>
      <c r="AA264" s="8"/>
      <c r="AB264" s="8"/>
      <c r="AC264" s="8"/>
      <c r="AE264" s="5"/>
      <c r="AI264" s="17">
        <v>64959</v>
      </c>
      <c r="AJ264" s="18" t="s">
        <v>1075</v>
      </c>
      <c r="AK264" s="19"/>
      <c r="AL264" s="21"/>
      <c r="AM264" s="21"/>
      <c r="AN264" s="21"/>
      <c r="AO264" s="21"/>
      <c r="AP264" s="20"/>
      <c r="AQ264" s="22"/>
      <c r="AR264" s="20"/>
      <c r="AS264" s="20"/>
      <c r="AT264" s="20"/>
      <c r="AU264" s="20"/>
      <c r="AV264" s="20"/>
      <c r="AW264" s="20"/>
      <c r="AX264" s="221">
        <v>126720</v>
      </c>
      <c r="AY264" s="6">
        <v>7</v>
      </c>
      <c r="AZ264" s="6">
        <v>255</v>
      </c>
      <c r="BA264" s="87" t="s">
        <v>2760</v>
      </c>
      <c r="BB264" s="39" t="s">
        <v>2411</v>
      </c>
      <c r="BC264" s="84" t="s">
        <v>2710</v>
      </c>
      <c r="BL264" s="42" t="s">
        <v>2693</v>
      </c>
      <c r="BM264" s="43" t="s">
        <v>2688</v>
      </c>
      <c r="BO264" s="17">
        <v>64959</v>
      </c>
      <c r="BP264" s="18" t="s">
        <v>1075</v>
      </c>
    </row>
    <row r="265" spans="1:68" ht="15" customHeight="1" thickBot="1" x14ac:dyDescent="0.35">
      <c r="A265" s="116">
        <v>263</v>
      </c>
      <c r="H265" t="s">
        <v>2522</v>
      </c>
      <c r="I265" s="244">
        <v>8</v>
      </c>
      <c r="J265" s="244">
        <v>17</v>
      </c>
      <c r="K265" s="244" t="s">
        <v>2670</v>
      </c>
      <c r="L265" s="244">
        <v>2</v>
      </c>
      <c r="M265" s="244" t="s">
        <v>2520</v>
      </c>
      <c r="N265" s="244">
        <v>86</v>
      </c>
      <c r="O265" s="244" t="s">
        <v>2512</v>
      </c>
      <c r="P265" s="244" t="s">
        <v>2474</v>
      </c>
      <c r="Q265" s="244" t="s">
        <v>2474</v>
      </c>
      <c r="R265" s="75">
        <f t="shared" si="36"/>
        <v>2</v>
      </c>
      <c r="S265" s="75">
        <f t="shared" si="37"/>
        <v>1</v>
      </c>
      <c r="T265" s="7">
        <f t="shared" si="38"/>
        <v>130306</v>
      </c>
      <c r="U265" s="121" t="str">
        <f t="shared" si="43"/>
        <v>1FD02</v>
      </c>
      <c r="V265" s="10">
        <f t="shared" si="39"/>
        <v>253</v>
      </c>
      <c r="W265" s="10">
        <f t="shared" si="40"/>
        <v>2</v>
      </c>
      <c r="X265" s="11">
        <f t="shared" si="41"/>
        <v>3</v>
      </c>
      <c r="Y265" s="11">
        <f t="shared" si="42"/>
        <v>253</v>
      </c>
      <c r="Z265" s="12" t="str">
        <f t="shared" si="44"/>
        <v>Wind Data</v>
      </c>
      <c r="AA265" s="8"/>
      <c r="AB265" s="8"/>
      <c r="AC265" s="8"/>
      <c r="AE265" s="5"/>
      <c r="AI265" s="17">
        <v>64960</v>
      </c>
      <c r="AJ265" s="18" t="s">
        <v>1076</v>
      </c>
      <c r="AK265" s="19"/>
      <c r="AQ265" s="37"/>
      <c r="AR265" s="34"/>
      <c r="AS265" s="34"/>
      <c r="AT265" s="34"/>
      <c r="AU265" s="34"/>
      <c r="AV265" s="34"/>
      <c r="AW265" s="34"/>
      <c r="AX265" s="222">
        <v>130306</v>
      </c>
      <c r="AY265" s="6">
        <v>3</v>
      </c>
      <c r="AZ265" s="6">
        <v>253</v>
      </c>
      <c r="BA265" s="87" t="s">
        <v>2701</v>
      </c>
      <c r="BB265" s="39" t="s">
        <v>3120</v>
      </c>
      <c r="BC265" s="84" t="s">
        <v>2349</v>
      </c>
      <c r="BD265" s="38" t="s">
        <v>2702</v>
      </c>
      <c r="BE265" s="39" t="s">
        <v>3112</v>
      </c>
      <c r="BF265" s="90" t="s">
        <v>2691</v>
      </c>
      <c r="BJ265" s="47" t="s">
        <v>2704</v>
      </c>
      <c r="BL265" s="42" t="s">
        <v>2705</v>
      </c>
      <c r="BM265" s="43" t="s">
        <v>2688</v>
      </c>
      <c r="BO265" s="17">
        <v>64960</v>
      </c>
      <c r="BP265" s="18" t="s">
        <v>1076</v>
      </c>
    </row>
    <row r="266" spans="1:68" ht="15" customHeight="1" thickBot="1" x14ac:dyDescent="0.35">
      <c r="A266" s="116">
        <v>264</v>
      </c>
      <c r="H266" t="s">
        <v>2619</v>
      </c>
      <c r="I266" s="244">
        <v>8</v>
      </c>
      <c r="J266" s="244">
        <v>3</v>
      </c>
      <c r="K266" s="244" t="s">
        <v>2517</v>
      </c>
      <c r="L266" s="244" t="s">
        <v>2509</v>
      </c>
      <c r="M266" s="244">
        <v>19</v>
      </c>
      <c r="N266" s="244">
        <v>13</v>
      </c>
      <c r="O266" s="244" t="s">
        <v>2579</v>
      </c>
      <c r="P266" s="244">
        <v>32</v>
      </c>
      <c r="Q266" s="244">
        <v>3</v>
      </c>
      <c r="R266" s="75">
        <f t="shared" si="36"/>
        <v>2</v>
      </c>
      <c r="S266" s="75">
        <f t="shared" si="37"/>
        <v>1</v>
      </c>
      <c r="T266" s="7">
        <f t="shared" si="38"/>
        <v>129025</v>
      </c>
      <c r="U266" s="121" t="str">
        <f t="shared" si="43"/>
        <v>1F801</v>
      </c>
      <c r="V266" s="10">
        <f t="shared" si="39"/>
        <v>248</v>
      </c>
      <c r="W266" s="10">
        <f t="shared" si="40"/>
        <v>1</v>
      </c>
      <c r="X266" s="11">
        <f t="shared" si="41"/>
        <v>7</v>
      </c>
      <c r="Y266" s="11">
        <f t="shared" si="42"/>
        <v>248</v>
      </c>
      <c r="Z266" s="12" t="str">
        <f t="shared" si="44"/>
        <v>Position, Rapid Update</v>
      </c>
      <c r="AA266" s="8"/>
      <c r="AB266" s="8"/>
      <c r="AC266" s="8"/>
      <c r="AE266" s="5"/>
      <c r="AI266" s="17">
        <v>64961</v>
      </c>
      <c r="AJ266" s="18" t="s">
        <v>1077</v>
      </c>
      <c r="AK266" s="19"/>
      <c r="AL266" s="21"/>
      <c r="AM266" s="21"/>
      <c r="AN266" s="21"/>
      <c r="AO266" s="21"/>
      <c r="AP266" s="20"/>
      <c r="AQ266" s="22"/>
      <c r="AR266" s="20"/>
      <c r="AS266" s="20"/>
      <c r="AT266" s="20"/>
      <c r="AU266" s="20"/>
      <c r="AV266" s="20"/>
      <c r="AW266" s="20"/>
      <c r="AX266" s="221">
        <v>129025</v>
      </c>
      <c r="AY266" s="6">
        <v>7</v>
      </c>
      <c r="AZ266" s="6">
        <v>248</v>
      </c>
      <c r="BA266" s="87" t="s">
        <v>2689</v>
      </c>
      <c r="BB266" s="39" t="s">
        <v>2993</v>
      </c>
      <c r="BC266" s="84" t="s">
        <v>2691</v>
      </c>
      <c r="BD266" s="38" t="s">
        <v>2350</v>
      </c>
      <c r="BE266" s="39" t="s">
        <v>2692</v>
      </c>
      <c r="BF266" s="90" t="s">
        <v>2691</v>
      </c>
      <c r="BL266" s="42" t="s">
        <v>2693</v>
      </c>
      <c r="BM266" s="43" t="s">
        <v>2688</v>
      </c>
      <c r="BO266" s="17">
        <v>64961</v>
      </c>
      <c r="BP266" s="18" t="s">
        <v>1077</v>
      </c>
    </row>
    <row r="267" spans="1:68" ht="15" customHeight="1" thickBot="1" x14ac:dyDescent="0.35">
      <c r="A267" s="116">
        <v>265</v>
      </c>
      <c r="H267" t="s">
        <v>2620</v>
      </c>
      <c r="I267" s="244">
        <v>8</v>
      </c>
      <c r="J267" s="244">
        <v>0</v>
      </c>
      <c r="K267" s="244" t="s">
        <v>2474</v>
      </c>
      <c r="L267" s="244" t="s">
        <v>2474</v>
      </c>
      <c r="M267" s="244" t="s">
        <v>2474</v>
      </c>
      <c r="N267" s="244" t="s">
        <v>2521</v>
      </c>
      <c r="O267" s="244">
        <v>2</v>
      </c>
      <c r="P267" s="244" t="s">
        <v>2474</v>
      </c>
      <c r="Q267" s="244" t="s">
        <v>2474</v>
      </c>
      <c r="R267" s="75">
        <f t="shared" si="36"/>
        <v>2</v>
      </c>
      <c r="S267" s="75">
        <f t="shared" si="37"/>
        <v>1</v>
      </c>
      <c r="T267" s="7">
        <f t="shared" si="38"/>
        <v>127245</v>
      </c>
      <c r="U267" s="121" t="str">
        <f t="shared" si="43"/>
        <v>1F10D</v>
      </c>
      <c r="V267" s="10">
        <f t="shared" si="39"/>
        <v>241</v>
      </c>
      <c r="W267" s="10">
        <f t="shared" si="40"/>
        <v>13</v>
      </c>
      <c r="X267" s="11">
        <f t="shared" si="41"/>
        <v>1</v>
      </c>
      <c r="Y267" s="11">
        <f t="shared" si="42"/>
        <v>241</v>
      </c>
      <c r="Z267" s="12" t="str">
        <f t="shared" si="44"/>
        <v>Rudder</v>
      </c>
      <c r="AA267" s="8"/>
      <c r="AB267" s="8"/>
      <c r="AC267" s="8"/>
      <c r="AE267" s="5"/>
      <c r="AI267" s="17">
        <v>64962</v>
      </c>
      <c r="AJ267" s="18" t="s">
        <v>1078</v>
      </c>
      <c r="AK267" s="19"/>
      <c r="AQ267" s="37"/>
      <c r="AR267" s="34"/>
      <c r="AS267" s="34"/>
      <c r="AT267" s="34"/>
      <c r="AU267" s="34"/>
      <c r="AV267" s="34"/>
      <c r="AW267" s="34"/>
      <c r="AX267" s="222">
        <v>127245</v>
      </c>
      <c r="AY267" s="6">
        <v>1</v>
      </c>
      <c r="AZ267" s="6">
        <v>241</v>
      </c>
      <c r="BA267" s="87" t="s">
        <v>2696</v>
      </c>
      <c r="BB267" s="39" t="s">
        <v>2999</v>
      </c>
      <c r="BC267" s="84" t="s">
        <v>2691</v>
      </c>
      <c r="BL267" s="42" t="s">
        <v>2698</v>
      </c>
      <c r="BM267" s="43" t="s">
        <v>2688</v>
      </c>
      <c r="BO267" s="17">
        <v>64962</v>
      </c>
      <c r="BP267" s="18" t="s">
        <v>1078</v>
      </c>
    </row>
    <row r="268" spans="1:68" ht="15" customHeight="1" thickBot="1" x14ac:dyDescent="0.35">
      <c r="A268" s="116">
        <v>266</v>
      </c>
      <c r="H268" t="s">
        <v>2621</v>
      </c>
      <c r="I268" s="244">
        <v>8</v>
      </c>
      <c r="J268" s="244">
        <v>37</v>
      </c>
      <c r="K268" s="244" t="s">
        <v>2519</v>
      </c>
      <c r="L268" s="244" t="s">
        <v>2506</v>
      </c>
      <c r="M268" s="244">
        <v>0</v>
      </c>
      <c r="N268" s="244">
        <v>0</v>
      </c>
      <c r="O268" s="244" t="s">
        <v>2474</v>
      </c>
      <c r="P268" s="244" t="s">
        <v>2483</v>
      </c>
      <c r="Q268" s="244" t="s">
        <v>2520</v>
      </c>
      <c r="R268" s="6">
        <f t="shared" si="36"/>
        <v>2</v>
      </c>
      <c r="S268" s="6">
        <f t="shared" si="37"/>
        <v>1</v>
      </c>
      <c r="T268" s="7">
        <f t="shared" si="38"/>
        <v>127250</v>
      </c>
      <c r="U268" s="121" t="str">
        <f t="shared" si="43"/>
        <v>1F112</v>
      </c>
      <c r="V268" s="10">
        <f t="shared" si="39"/>
        <v>241</v>
      </c>
      <c r="W268" s="10">
        <f t="shared" si="40"/>
        <v>18</v>
      </c>
      <c r="X268" s="11">
        <f t="shared" si="41"/>
        <v>1</v>
      </c>
      <c r="Y268" s="11">
        <f t="shared" si="42"/>
        <v>241</v>
      </c>
      <c r="Z268" s="12" t="str">
        <f t="shared" si="44"/>
        <v>Vessel Heading</v>
      </c>
      <c r="AA268" s="8"/>
      <c r="AB268" s="8"/>
      <c r="AC268" s="8"/>
      <c r="AE268" s="5"/>
      <c r="AI268" s="17">
        <v>64963</v>
      </c>
      <c r="AJ268" s="18" t="s">
        <v>1079</v>
      </c>
      <c r="AK268" s="19"/>
      <c r="AL268" s="21"/>
      <c r="AM268" s="21"/>
      <c r="AN268" s="21"/>
      <c r="AO268" s="21"/>
      <c r="AP268" s="20"/>
      <c r="AQ268" s="22"/>
      <c r="AR268" s="20"/>
      <c r="AS268" s="20"/>
      <c r="AT268" s="20"/>
      <c r="AU268" s="20"/>
      <c r="AV268" s="20"/>
      <c r="AW268" s="20"/>
      <c r="AX268" s="221">
        <v>127250</v>
      </c>
      <c r="AY268" s="6">
        <v>1</v>
      </c>
      <c r="AZ268" s="6">
        <v>241</v>
      </c>
      <c r="BA268" s="87" t="s">
        <v>18</v>
      </c>
      <c r="BB268" s="39" t="s">
        <v>2462</v>
      </c>
      <c r="BC268" s="84" t="s">
        <v>2691</v>
      </c>
      <c r="BL268" s="42" t="s">
        <v>2698</v>
      </c>
      <c r="BM268" s="43" t="s">
        <v>2688</v>
      </c>
      <c r="BO268" s="17">
        <v>64963</v>
      </c>
      <c r="BP268" s="18" t="s">
        <v>1079</v>
      </c>
    </row>
    <row r="269" spans="1:68" ht="15" customHeight="1" thickBot="1" x14ac:dyDescent="0.35">
      <c r="A269" s="116">
        <v>267</v>
      </c>
      <c r="H269" t="s">
        <v>2622</v>
      </c>
      <c r="I269" s="244">
        <v>8</v>
      </c>
      <c r="J269" s="244">
        <v>37</v>
      </c>
      <c r="K269" s="244">
        <v>0</v>
      </c>
      <c r="L269" s="244" t="s">
        <v>2563</v>
      </c>
      <c r="M269" s="244" t="s">
        <v>2520</v>
      </c>
      <c r="N269" s="244">
        <v>5</v>
      </c>
      <c r="O269" s="244" t="s">
        <v>2474</v>
      </c>
      <c r="P269" s="244" t="s">
        <v>2474</v>
      </c>
      <c r="Q269" s="244" t="s">
        <v>2474</v>
      </c>
      <c r="R269" s="6">
        <f t="shared" si="36"/>
        <v>2</v>
      </c>
      <c r="S269" s="6">
        <f t="shared" si="37"/>
        <v>1</v>
      </c>
      <c r="T269" s="7">
        <f t="shared" si="38"/>
        <v>127251</v>
      </c>
      <c r="U269" s="121" t="str">
        <f t="shared" si="43"/>
        <v>1F113</v>
      </c>
      <c r="V269" s="10">
        <f t="shared" si="39"/>
        <v>241</v>
      </c>
      <c r="W269" s="10">
        <f t="shared" si="40"/>
        <v>19</v>
      </c>
      <c r="X269" s="11">
        <f t="shared" si="41"/>
        <v>1</v>
      </c>
      <c r="Y269" s="11">
        <f t="shared" si="42"/>
        <v>241</v>
      </c>
      <c r="Z269" s="12" t="str">
        <f t="shared" si="44"/>
        <v>Rate of Turn</v>
      </c>
      <c r="AA269" s="8"/>
      <c r="AB269" s="8"/>
      <c r="AC269" s="8"/>
      <c r="AE269" s="5"/>
      <c r="AI269" s="17">
        <v>64964</v>
      </c>
      <c r="AJ269" s="18" t="s">
        <v>1080</v>
      </c>
      <c r="AK269" s="19"/>
      <c r="AQ269" s="37"/>
      <c r="AR269" s="34"/>
      <c r="AS269" s="34"/>
      <c r="AT269" s="34"/>
      <c r="AU269" s="34"/>
      <c r="AV269" s="34"/>
      <c r="AW269" s="34"/>
      <c r="AX269" s="222">
        <v>127251</v>
      </c>
      <c r="AY269" s="6">
        <v>1</v>
      </c>
      <c r="AZ269" s="6">
        <v>241</v>
      </c>
      <c r="BA269" s="87" t="s">
        <v>2699</v>
      </c>
      <c r="BB269" s="39" t="s">
        <v>2700</v>
      </c>
      <c r="BC269" s="84" t="s">
        <v>2691</v>
      </c>
      <c r="BL269" s="42" t="s">
        <v>2698</v>
      </c>
      <c r="BM269" s="43" t="s">
        <v>2688</v>
      </c>
      <c r="BO269" s="17">
        <v>64964</v>
      </c>
      <c r="BP269" s="18" t="s">
        <v>1080</v>
      </c>
    </row>
    <row r="270" spans="1:68" ht="15" customHeight="1" thickBot="1" x14ac:dyDescent="0.35">
      <c r="A270" s="116">
        <v>268</v>
      </c>
      <c r="H270" t="s">
        <v>2656</v>
      </c>
      <c r="I270" s="244">
        <v>8</v>
      </c>
      <c r="J270" s="244">
        <v>37</v>
      </c>
      <c r="K270" s="244">
        <v>0</v>
      </c>
      <c r="L270" s="244">
        <v>0</v>
      </c>
      <c r="M270" s="244" t="s">
        <v>2474</v>
      </c>
      <c r="N270" s="244" t="s">
        <v>2474</v>
      </c>
      <c r="O270" s="244">
        <v>0</v>
      </c>
      <c r="P270" s="244" t="s">
        <v>2474</v>
      </c>
      <c r="Q270" s="244" t="s">
        <v>2474</v>
      </c>
      <c r="R270" s="6">
        <f t="shared" si="36"/>
        <v>2</v>
      </c>
      <c r="S270" s="6">
        <f t="shared" si="37"/>
        <v>1</v>
      </c>
      <c r="T270" s="7">
        <f t="shared" si="38"/>
        <v>128259</v>
      </c>
      <c r="U270" s="121" t="str">
        <f t="shared" si="43"/>
        <v>1F503</v>
      </c>
      <c r="V270" s="10">
        <f t="shared" si="39"/>
        <v>245</v>
      </c>
      <c r="W270" s="10">
        <f t="shared" si="40"/>
        <v>3</v>
      </c>
      <c r="X270" s="11">
        <f t="shared" si="41"/>
        <v>1</v>
      </c>
      <c r="Y270" s="11">
        <f t="shared" si="42"/>
        <v>245</v>
      </c>
      <c r="Z270" s="12" t="str">
        <f t="shared" si="44"/>
        <v>Speed</v>
      </c>
      <c r="AA270" s="8"/>
      <c r="AB270" s="8"/>
      <c r="AC270" s="8"/>
      <c r="AE270" s="5"/>
      <c r="AI270" s="17">
        <v>64965</v>
      </c>
      <c r="AJ270" s="18" t="s">
        <v>1081</v>
      </c>
      <c r="AK270" s="19"/>
      <c r="AL270" s="21"/>
      <c r="AM270" s="21"/>
      <c r="AN270" s="21"/>
      <c r="AO270" s="21"/>
      <c r="AP270" s="20"/>
      <c r="AQ270" s="22"/>
      <c r="AR270" s="20"/>
      <c r="AS270" s="20"/>
      <c r="AT270" s="20"/>
      <c r="AU270" s="20"/>
      <c r="AV270" s="20"/>
      <c r="AW270" s="20"/>
      <c r="AX270" s="221">
        <v>128259</v>
      </c>
      <c r="AY270" s="6">
        <v>1</v>
      </c>
      <c r="AZ270" s="6">
        <v>245</v>
      </c>
      <c r="BA270" s="87" t="s">
        <v>34</v>
      </c>
      <c r="BB270" s="39" t="s">
        <v>2457</v>
      </c>
      <c r="BC270" s="84" t="s">
        <v>2349</v>
      </c>
      <c r="BD270" s="38" t="s">
        <v>2830</v>
      </c>
      <c r="BF270" s="90" t="s">
        <v>2349</v>
      </c>
      <c r="BJ270" s="47" t="s">
        <v>2831</v>
      </c>
      <c r="BL270" s="42" t="s">
        <v>2698</v>
      </c>
      <c r="BM270" s="43" t="s">
        <v>2688</v>
      </c>
      <c r="BO270" s="17">
        <v>64965</v>
      </c>
      <c r="BP270" s="18" t="s">
        <v>1081</v>
      </c>
    </row>
    <row r="271" spans="1:68" ht="15" customHeight="1" thickBot="1" x14ac:dyDescent="0.35">
      <c r="A271" s="116">
        <v>269</v>
      </c>
      <c r="H271" t="s">
        <v>2623</v>
      </c>
      <c r="I271" s="244">
        <v>8</v>
      </c>
      <c r="J271" s="244">
        <v>37</v>
      </c>
      <c r="K271" s="244" t="s">
        <v>2492</v>
      </c>
      <c r="L271" s="244">
        <v>3</v>
      </c>
      <c r="M271" s="244">
        <v>43</v>
      </c>
      <c r="N271" s="244">
        <v>93</v>
      </c>
      <c r="O271" s="244" t="s">
        <v>2515</v>
      </c>
      <c r="P271" s="244" t="s">
        <v>2474</v>
      </c>
      <c r="Q271" s="244" t="s">
        <v>2474</v>
      </c>
      <c r="R271" s="6">
        <f t="shared" si="36"/>
        <v>2</v>
      </c>
      <c r="S271" s="6">
        <f t="shared" si="37"/>
        <v>1</v>
      </c>
      <c r="T271" s="7">
        <f t="shared" si="38"/>
        <v>130306</v>
      </c>
      <c r="U271" s="121" t="str">
        <f t="shared" si="43"/>
        <v>1FD02</v>
      </c>
      <c r="V271" s="10">
        <f t="shared" si="39"/>
        <v>253</v>
      </c>
      <c r="W271" s="10">
        <f t="shared" si="40"/>
        <v>2</v>
      </c>
      <c r="X271" s="11">
        <f t="shared" si="41"/>
        <v>1</v>
      </c>
      <c r="Y271" s="11">
        <f t="shared" si="42"/>
        <v>253</v>
      </c>
      <c r="Z271" s="12" t="str">
        <f t="shared" si="44"/>
        <v>Wind Data</v>
      </c>
      <c r="AA271" s="8"/>
      <c r="AB271" s="8"/>
      <c r="AC271" s="8"/>
      <c r="AE271" s="5"/>
      <c r="AI271" s="17">
        <v>64966</v>
      </c>
      <c r="AJ271" s="18" t="s">
        <v>1082</v>
      </c>
      <c r="AK271" s="19"/>
      <c r="AQ271" s="37"/>
      <c r="AR271" s="34"/>
      <c r="AS271" s="34"/>
      <c r="AT271" s="34"/>
      <c r="AU271" s="34"/>
      <c r="AV271" s="34"/>
      <c r="AW271" s="34"/>
      <c r="AX271" s="222">
        <v>130306</v>
      </c>
      <c r="AY271" s="6">
        <v>1</v>
      </c>
      <c r="AZ271" s="6">
        <v>253</v>
      </c>
      <c r="BA271" s="87" t="s">
        <v>2701</v>
      </c>
      <c r="BB271" s="39" t="s">
        <v>3054</v>
      </c>
      <c r="BC271" s="84" t="s">
        <v>2349</v>
      </c>
      <c r="BD271" s="38" t="s">
        <v>2702</v>
      </c>
      <c r="BE271" s="39" t="s">
        <v>3117</v>
      </c>
      <c r="BF271" s="90" t="s">
        <v>2691</v>
      </c>
      <c r="BJ271" s="47" t="s">
        <v>2703</v>
      </c>
      <c r="BL271" s="42" t="s">
        <v>2698</v>
      </c>
      <c r="BM271" s="43" t="s">
        <v>2688</v>
      </c>
      <c r="BO271" s="17">
        <v>64966</v>
      </c>
      <c r="BP271" s="18" t="s">
        <v>1082</v>
      </c>
    </row>
    <row r="272" spans="1:68" ht="15" customHeight="1" thickBot="1" x14ac:dyDescent="0.35">
      <c r="A272" s="116">
        <v>270</v>
      </c>
      <c r="H272" t="s">
        <v>2657</v>
      </c>
      <c r="I272" s="244">
        <v>8</v>
      </c>
      <c r="J272" s="244" t="s">
        <v>2500</v>
      </c>
      <c r="K272" s="244" t="s">
        <v>2534</v>
      </c>
      <c r="L272" s="244" t="s">
        <v>2633</v>
      </c>
      <c r="M272" s="244">
        <v>37</v>
      </c>
      <c r="N272" s="244" t="s">
        <v>2474</v>
      </c>
      <c r="O272" s="244" t="s">
        <v>2474</v>
      </c>
      <c r="P272" s="244" t="s">
        <v>2474</v>
      </c>
      <c r="Q272" s="244" t="s">
        <v>2474</v>
      </c>
      <c r="R272" s="6">
        <f t="shared" si="36"/>
        <v>3</v>
      </c>
      <c r="S272" s="6">
        <f t="shared" si="37"/>
        <v>1</v>
      </c>
      <c r="T272" s="7">
        <f t="shared" si="38"/>
        <v>130577</v>
      </c>
      <c r="U272" s="121" t="str">
        <f t="shared" si="43"/>
        <v>1FE11</v>
      </c>
      <c r="V272" s="10">
        <f t="shared" si="39"/>
        <v>254</v>
      </c>
      <c r="W272" s="10">
        <f t="shared" si="40"/>
        <v>17</v>
      </c>
      <c r="X272" s="11">
        <f t="shared" si="41"/>
        <v>1</v>
      </c>
      <c r="Y272" s="11">
        <f t="shared" si="42"/>
        <v>254</v>
      </c>
      <c r="Z272" s="12" t="str">
        <f t="shared" si="44"/>
        <v>Direction Data</v>
      </c>
      <c r="AA272" s="8"/>
      <c r="AB272" s="8"/>
      <c r="AC272" s="8"/>
      <c r="AE272" s="5"/>
      <c r="AI272" s="17">
        <v>64967</v>
      </c>
      <c r="AJ272" s="18" t="s">
        <v>1083</v>
      </c>
      <c r="AK272" s="19"/>
      <c r="AL272" s="21"/>
      <c r="AM272" s="21"/>
      <c r="AN272" s="21"/>
      <c r="AO272" s="21"/>
      <c r="AP272" s="20"/>
      <c r="AQ272" s="22"/>
      <c r="AR272" s="20"/>
      <c r="AS272" s="20"/>
      <c r="AT272" s="20"/>
      <c r="AU272" s="20"/>
      <c r="AV272" s="20"/>
      <c r="AW272" s="20"/>
      <c r="AX272" s="221">
        <v>130577</v>
      </c>
      <c r="AY272" s="6">
        <v>1</v>
      </c>
      <c r="AZ272" s="6">
        <v>254</v>
      </c>
      <c r="BA272" s="87" t="s">
        <v>2832</v>
      </c>
      <c r="BB272" s="39" t="s">
        <v>2709</v>
      </c>
      <c r="BC272" s="84" t="s">
        <v>2710</v>
      </c>
      <c r="BL272" s="42" t="s">
        <v>2698</v>
      </c>
      <c r="BM272" s="43" t="s">
        <v>2688</v>
      </c>
      <c r="BO272" s="17">
        <v>64967</v>
      </c>
      <c r="BP272" s="18" t="s">
        <v>1083</v>
      </c>
    </row>
    <row r="273" spans="1:68" ht="15" customHeight="1" thickBot="1" x14ac:dyDescent="0.35">
      <c r="A273" s="116">
        <v>271</v>
      </c>
      <c r="H273" t="s">
        <v>2657</v>
      </c>
      <c r="I273" s="244">
        <v>8</v>
      </c>
      <c r="J273" s="244" t="s">
        <v>2502</v>
      </c>
      <c r="K273" s="244" t="s">
        <v>2519</v>
      </c>
      <c r="L273" s="244" t="s">
        <v>2506</v>
      </c>
      <c r="M273" s="244">
        <v>0</v>
      </c>
      <c r="N273" s="244">
        <v>0</v>
      </c>
      <c r="O273" s="244" t="s">
        <v>2474</v>
      </c>
      <c r="P273" s="244" t="s">
        <v>2474</v>
      </c>
      <c r="Q273" s="244" t="s">
        <v>2474</v>
      </c>
      <c r="R273" s="6">
        <f t="shared" si="36"/>
        <v>3</v>
      </c>
      <c r="S273" s="6">
        <f t="shared" si="37"/>
        <v>1</v>
      </c>
      <c r="T273" s="7">
        <f t="shared" si="38"/>
        <v>130577</v>
      </c>
      <c r="U273" s="121" t="str">
        <f t="shared" si="43"/>
        <v>1FE11</v>
      </c>
      <c r="V273" s="10">
        <f t="shared" si="39"/>
        <v>254</v>
      </c>
      <c r="W273" s="10">
        <f t="shared" si="40"/>
        <v>17</v>
      </c>
      <c r="X273" s="11">
        <f t="shared" si="41"/>
        <v>1</v>
      </c>
      <c r="Y273" s="11">
        <f t="shared" si="42"/>
        <v>254</v>
      </c>
      <c r="Z273" s="12" t="str">
        <f t="shared" si="44"/>
        <v>Direction Data</v>
      </c>
      <c r="AA273" s="8"/>
      <c r="AB273" s="8"/>
      <c r="AC273" s="8"/>
      <c r="AE273" s="5"/>
      <c r="AI273" s="17">
        <v>64968</v>
      </c>
      <c r="AJ273" s="18" t="s">
        <v>1084</v>
      </c>
      <c r="AK273" s="19"/>
      <c r="AQ273" s="37"/>
      <c r="AR273" s="34"/>
      <c r="AS273" s="34"/>
      <c r="AT273" s="34"/>
      <c r="AU273" s="34"/>
      <c r="AV273" s="34"/>
      <c r="AW273" s="34"/>
      <c r="AX273" s="222">
        <v>130577</v>
      </c>
      <c r="AY273" s="6">
        <v>1</v>
      </c>
      <c r="AZ273" s="6">
        <v>254</v>
      </c>
      <c r="BA273" s="87" t="s">
        <v>2833</v>
      </c>
      <c r="BB273" s="39" t="s">
        <v>2352</v>
      </c>
      <c r="BC273" s="84" t="s">
        <v>2710</v>
      </c>
      <c r="BD273" s="38" t="s">
        <v>2834</v>
      </c>
      <c r="BE273" s="39" t="s">
        <v>2835</v>
      </c>
      <c r="BF273" s="90" t="s">
        <v>2691</v>
      </c>
      <c r="BG273" s="58" t="s">
        <v>2772</v>
      </c>
      <c r="BH273" s="24" t="s">
        <v>2836</v>
      </c>
      <c r="BI273" s="6" t="s">
        <v>2349</v>
      </c>
      <c r="BL273" s="42" t="s">
        <v>2698</v>
      </c>
      <c r="BM273" s="43" t="s">
        <v>2688</v>
      </c>
      <c r="BO273" s="17">
        <v>64968</v>
      </c>
      <c r="BP273" s="18" t="s">
        <v>1084</v>
      </c>
    </row>
    <row r="274" spans="1:68" ht="15" customHeight="1" thickBot="1" x14ac:dyDescent="0.35">
      <c r="A274" s="116">
        <v>272</v>
      </c>
      <c r="H274" t="s">
        <v>2657</v>
      </c>
      <c r="I274" s="244">
        <v>8</v>
      </c>
      <c r="J274" s="244" t="s">
        <v>2504</v>
      </c>
      <c r="K274" s="244" t="s">
        <v>2474</v>
      </c>
      <c r="L274" s="244" t="s">
        <v>2474</v>
      </c>
      <c r="M274" s="244" t="s">
        <v>2474</v>
      </c>
      <c r="N274" s="244" t="s">
        <v>2474</v>
      </c>
      <c r="O274" s="244" t="s">
        <v>2474</v>
      </c>
      <c r="P274" s="244" t="s">
        <v>2474</v>
      </c>
      <c r="Q274" s="244" t="s">
        <v>2474</v>
      </c>
      <c r="R274" s="6">
        <f t="shared" si="36"/>
        <v>3</v>
      </c>
      <c r="S274" s="6">
        <f t="shared" si="37"/>
        <v>1</v>
      </c>
      <c r="T274" s="7">
        <f t="shared" si="38"/>
        <v>130577</v>
      </c>
      <c r="U274" s="121" t="str">
        <f t="shared" si="43"/>
        <v>1FE11</v>
      </c>
      <c r="V274" s="10">
        <f t="shared" si="39"/>
        <v>254</v>
      </c>
      <c r="W274" s="10">
        <f t="shared" si="40"/>
        <v>17</v>
      </c>
      <c r="X274" s="11">
        <f t="shared" si="41"/>
        <v>1</v>
      </c>
      <c r="Y274" s="11">
        <f t="shared" si="42"/>
        <v>254</v>
      </c>
      <c r="Z274" s="12" t="str">
        <f t="shared" si="44"/>
        <v>Direction Data</v>
      </c>
      <c r="AA274" s="8"/>
      <c r="AB274" s="8"/>
      <c r="AC274" s="8"/>
      <c r="AE274" s="5"/>
      <c r="AI274" s="17">
        <v>64969</v>
      </c>
      <c r="AJ274" s="18" t="s">
        <v>1085</v>
      </c>
      <c r="AK274" s="19"/>
      <c r="AL274" s="21"/>
      <c r="AM274" s="21"/>
      <c r="AN274" s="21"/>
      <c r="AO274" s="21"/>
      <c r="AP274" s="20"/>
      <c r="AQ274" s="22"/>
      <c r="AR274" s="20"/>
      <c r="AS274" s="20"/>
      <c r="AT274" s="20"/>
      <c r="AU274" s="20"/>
      <c r="AV274" s="20"/>
      <c r="AW274" s="20"/>
      <c r="AX274" s="221">
        <v>130577</v>
      </c>
      <c r="AY274" s="6">
        <v>1</v>
      </c>
      <c r="AZ274" s="6">
        <v>254</v>
      </c>
      <c r="BA274" s="87" t="s">
        <v>2837</v>
      </c>
      <c r="BB274" s="39" t="s">
        <v>2411</v>
      </c>
      <c r="BC274" s="84" t="s">
        <v>2710</v>
      </c>
      <c r="BL274" s="42" t="s">
        <v>2698</v>
      </c>
      <c r="BM274" s="43" t="s">
        <v>2688</v>
      </c>
      <c r="BO274" s="17">
        <v>64969</v>
      </c>
      <c r="BP274" s="18" t="s">
        <v>1085</v>
      </c>
    </row>
    <row r="275" spans="1:68" ht="15" customHeight="1" thickBot="1" x14ac:dyDescent="0.35">
      <c r="A275" s="116">
        <v>273</v>
      </c>
      <c r="H275" t="s">
        <v>2522</v>
      </c>
      <c r="I275" s="244">
        <v>8</v>
      </c>
      <c r="J275" s="244">
        <v>17</v>
      </c>
      <c r="K275" s="244" t="s">
        <v>2670</v>
      </c>
      <c r="L275" s="244">
        <v>2</v>
      </c>
      <c r="M275" s="244" t="s">
        <v>2520</v>
      </c>
      <c r="N275" s="244">
        <v>86</v>
      </c>
      <c r="O275" s="244" t="s">
        <v>2512</v>
      </c>
      <c r="P275" s="244" t="s">
        <v>2474</v>
      </c>
      <c r="Q275" s="244" t="s">
        <v>2474</v>
      </c>
      <c r="R275" s="6">
        <f t="shared" si="36"/>
        <v>2</v>
      </c>
      <c r="S275" s="6">
        <f t="shared" si="37"/>
        <v>1</v>
      </c>
      <c r="T275" s="7">
        <f t="shared" si="38"/>
        <v>130306</v>
      </c>
      <c r="U275" s="121" t="str">
        <f t="shared" si="43"/>
        <v>1FD02</v>
      </c>
      <c r="V275" s="10">
        <f t="shared" si="39"/>
        <v>253</v>
      </c>
      <c r="W275" s="10">
        <f t="shared" si="40"/>
        <v>2</v>
      </c>
      <c r="X275" s="11">
        <f t="shared" si="41"/>
        <v>3</v>
      </c>
      <c r="Y275" s="11">
        <f t="shared" si="42"/>
        <v>253</v>
      </c>
      <c r="Z275" s="12" t="str">
        <f t="shared" si="44"/>
        <v>Wind Data</v>
      </c>
      <c r="AA275" s="8"/>
      <c r="AB275" s="8"/>
      <c r="AC275" s="8"/>
      <c r="AE275" s="5"/>
      <c r="AI275" s="17">
        <v>64993</v>
      </c>
      <c r="AJ275" s="18" t="s">
        <v>1109</v>
      </c>
      <c r="AK275" s="19"/>
      <c r="AQ275" s="37"/>
      <c r="AR275" s="34"/>
      <c r="AS275" s="34"/>
      <c r="AT275" s="34"/>
      <c r="AU275" s="34"/>
      <c r="AV275" s="34"/>
      <c r="AW275" s="34"/>
      <c r="AX275" s="222">
        <v>130306</v>
      </c>
      <c r="AY275" s="6">
        <v>3</v>
      </c>
      <c r="AZ275" s="6">
        <v>253</v>
      </c>
      <c r="BA275" s="87" t="s">
        <v>2701</v>
      </c>
      <c r="BB275" s="39" t="s">
        <v>3120</v>
      </c>
      <c r="BC275" s="84" t="s">
        <v>2349</v>
      </c>
      <c r="BD275" s="38" t="s">
        <v>2702</v>
      </c>
      <c r="BE275" s="39" t="s">
        <v>3112</v>
      </c>
      <c r="BF275" s="90" t="s">
        <v>2691</v>
      </c>
      <c r="BJ275" s="47" t="s">
        <v>2704</v>
      </c>
      <c r="BL275" s="42" t="s">
        <v>2705</v>
      </c>
      <c r="BM275" s="43" t="s">
        <v>2688</v>
      </c>
      <c r="BO275" s="17">
        <v>64993</v>
      </c>
      <c r="BP275" s="18" t="s">
        <v>1109</v>
      </c>
    </row>
    <row r="276" spans="1:68" ht="15" customHeight="1" thickBot="1" x14ac:dyDescent="0.35">
      <c r="A276" s="116">
        <v>274</v>
      </c>
      <c r="H276" t="s">
        <v>2525</v>
      </c>
      <c r="I276" s="244">
        <v>8</v>
      </c>
      <c r="J276" s="244">
        <v>0</v>
      </c>
      <c r="K276" s="244" t="s">
        <v>2521</v>
      </c>
      <c r="L276" s="244">
        <v>0</v>
      </c>
      <c r="M276" s="244">
        <v>0</v>
      </c>
      <c r="N276" s="244" t="s">
        <v>2474</v>
      </c>
      <c r="O276" s="244" t="s">
        <v>2483</v>
      </c>
      <c r="P276" s="244" t="s">
        <v>2474</v>
      </c>
      <c r="Q276" s="244" t="s">
        <v>2483</v>
      </c>
      <c r="R276" s="6">
        <f t="shared" si="36"/>
        <v>2</v>
      </c>
      <c r="S276" s="6">
        <f t="shared" si="37"/>
        <v>1</v>
      </c>
      <c r="T276" s="7">
        <f t="shared" si="38"/>
        <v>130578</v>
      </c>
      <c r="U276" s="121" t="str">
        <f t="shared" si="43"/>
        <v>1FE12</v>
      </c>
      <c r="V276" s="10">
        <f t="shared" si="39"/>
        <v>254</v>
      </c>
      <c r="W276" s="10">
        <f t="shared" si="40"/>
        <v>18</v>
      </c>
      <c r="X276" s="11">
        <f t="shared" si="41"/>
        <v>3</v>
      </c>
      <c r="Y276" s="11">
        <f t="shared" si="42"/>
        <v>254</v>
      </c>
      <c r="Z276" s="12" t="str">
        <f t="shared" si="44"/>
        <v>Vessel Speed Components</v>
      </c>
      <c r="AA276" s="8"/>
      <c r="AB276" s="8"/>
      <c r="AC276" s="8"/>
      <c r="AE276" s="5"/>
      <c r="AI276" s="17">
        <v>64994</v>
      </c>
      <c r="AJ276" s="18" t="s">
        <v>1110</v>
      </c>
      <c r="AK276" s="19"/>
      <c r="AL276" s="21"/>
      <c r="AM276" s="21"/>
      <c r="AN276" s="21"/>
      <c r="AO276" s="21"/>
      <c r="AP276" s="20"/>
      <c r="AQ276" s="22"/>
      <c r="AR276" s="20"/>
      <c r="AS276" s="20"/>
      <c r="AT276" s="20"/>
      <c r="AU276" s="20"/>
      <c r="AV276" s="20"/>
      <c r="AW276" s="20"/>
      <c r="AX276" s="221">
        <v>130578</v>
      </c>
      <c r="AY276" s="6">
        <v>3</v>
      </c>
      <c r="AZ276" s="6">
        <v>254</v>
      </c>
      <c r="BA276" s="87" t="s">
        <v>2724</v>
      </c>
      <c r="BB276" s="39" t="s">
        <v>2709</v>
      </c>
      <c r="BC276" s="84" t="s">
        <v>2710</v>
      </c>
      <c r="BD276" s="38" t="s">
        <v>2353</v>
      </c>
      <c r="BE276" s="39" t="s">
        <v>2457</v>
      </c>
      <c r="BF276" s="90" t="s">
        <v>2349</v>
      </c>
      <c r="BG276" s="58" t="s">
        <v>2725</v>
      </c>
      <c r="BI276" s="6" t="s">
        <v>2349</v>
      </c>
      <c r="BL276" s="42" t="s">
        <v>2705</v>
      </c>
      <c r="BM276" s="43" t="s">
        <v>2688</v>
      </c>
      <c r="BO276" s="17">
        <v>64994</v>
      </c>
      <c r="BP276" s="18" t="s">
        <v>1110</v>
      </c>
    </row>
    <row r="277" spans="1:68" ht="15" customHeight="1" thickBot="1" x14ac:dyDescent="0.35">
      <c r="A277" s="116">
        <v>275</v>
      </c>
      <c r="H277" t="s">
        <v>2525</v>
      </c>
      <c r="I277" s="244">
        <v>8</v>
      </c>
      <c r="J277" s="244">
        <v>1</v>
      </c>
      <c r="K277" s="244" t="s">
        <v>2474</v>
      </c>
      <c r="L277" s="244" t="s">
        <v>2483</v>
      </c>
      <c r="M277" s="244" t="s">
        <v>2474</v>
      </c>
      <c r="N277" s="244" t="s">
        <v>2483</v>
      </c>
      <c r="O277" s="244" t="s">
        <v>2474</v>
      </c>
      <c r="P277" s="244" t="s">
        <v>2483</v>
      </c>
      <c r="Q277" s="244" t="s">
        <v>2474</v>
      </c>
      <c r="R277" s="6">
        <f t="shared" si="36"/>
        <v>2</v>
      </c>
      <c r="S277" s="6">
        <f t="shared" si="37"/>
        <v>1</v>
      </c>
      <c r="T277" s="7">
        <f t="shared" si="38"/>
        <v>130578</v>
      </c>
      <c r="U277" s="121" t="str">
        <f t="shared" si="43"/>
        <v>1FE12</v>
      </c>
      <c r="V277" s="10">
        <f t="shared" si="39"/>
        <v>254</v>
      </c>
      <c r="W277" s="10">
        <f t="shared" si="40"/>
        <v>18</v>
      </c>
      <c r="X277" s="11">
        <f t="shared" si="41"/>
        <v>3</v>
      </c>
      <c r="Y277" s="11">
        <f t="shared" si="42"/>
        <v>254</v>
      </c>
      <c r="Z277" s="12" t="str">
        <f t="shared" si="44"/>
        <v>Vessel Speed Components</v>
      </c>
      <c r="AA277" s="8"/>
      <c r="AB277" s="8"/>
      <c r="AC277" s="8"/>
      <c r="AE277" s="5"/>
      <c r="AI277" s="17">
        <v>64995</v>
      </c>
      <c r="AJ277" s="18" t="s">
        <v>1111</v>
      </c>
      <c r="AK277" s="19"/>
      <c r="AQ277" s="37"/>
      <c r="AR277" s="34"/>
      <c r="AS277" s="34"/>
      <c r="AT277" s="34"/>
      <c r="AU277" s="34"/>
      <c r="AV277" s="34"/>
      <c r="AW277" s="34"/>
      <c r="AX277" s="222">
        <v>130578</v>
      </c>
      <c r="AY277" s="6">
        <v>3</v>
      </c>
      <c r="AZ277" s="6">
        <v>254</v>
      </c>
      <c r="BA277" s="87" t="s">
        <v>2727</v>
      </c>
      <c r="BB277" s="39" t="s">
        <v>2352</v>
      </c>
      <c r="BC277" s="84" t="s">
        <v>2710</v>
      </c>
      <c r="BD277" s="38" t="s">
        <v>2728</v>
      </c>
      <c r="BG277" s="58" t="s">
        <v>2725</v>
      </c>
      <c r="BI277" s="6" t="s">
        <v>2349</v>
      </c>
      <c r="BL277" s="42" t="s">
        <v>2705</v>
      </c>
      <c r="BM277" s="43" t="s">
        <v>2688</v>
      </c>
      <c r="BO277" s="17">
        <v>64995</v>
      </c>
      <c r="BP277" s="18" t="s">
        <v>1111</v>
      </c>
    </row>
    <row r="278" spans="1:68" ht="15" customHeight="1" thickBot="1" x14ac:dyDescent="0.35">
      <c r="A278" s="116">
        <v>276</v>
      </c>
      <c r="H278" t="s">
        <v>2570</v>
      </c>
      <c r="I278" s="244">
        <v>8</v>
      </c>
      <c r="J278" s="244">
        <v>1</v>
      </c>
      <c r="K278" s="244">
        <v>34</v>
      </c>
      <c r="L278" s="244">
        <v>5</v>
      </c>
      <c r="M278" s="244" t="s">
        <v>2548</v>
      </c>
      <c r="N278" s="244" t="s">
        <v>2474</v>
      </c>
      <c r="O278" s="244">
        <v>29</v>
      </c>
      <c r="P278" s="244">
        <v>72</v>
      </c>
      <c r="Q278" s="244" t="s">
        <v>2474</v>
      </c>
      <c r="R278" s="6">
        <f t="shared" si="36"/>
        <v>5</v>
      </c>
      <c r="S278" s="6">
        <f t="shared" si="37"/>
        <v>1</v>
      </c>
      <c r="T278" s="7">
        <f t="shared" si="38"/>
        <v>127508</v>
      </c>
      <c r="U278" s="121" t="str">
        <f t="shared" si="43"/>
        <v>1F214</v>
      </c>
      <c r="V278" s="10">
        <f t="shared" si="39"/>
        <v>242</v>
      </c>
      <c r="W278" s="10">
        <f t="shared" si="40"/>
        <v>20</v>
      </c>
      <c r="X278" s="11">
        <f t="shared" si="41"/>
        <v>16</v>
      </c>
      <c r="Y278" s="11">
        <f t="shared" si="42"/>
        <v>242</v>
      </c>
      <c r="Z278" s="12" t="str">
        <f t="shared" si="44"/>
        <v>Battery Status</v>
      </c>
      <c r="AA278" s="8"/>
      <c r="AB278" s="8"/>
      <c r="AC278" s="8"/>
      <c r="AE278" s="5"/>
      <c r="AI278" s="17">
        <v>64996</v>
      </c>
      <c r="AJ278" s="18" t="s">
        <v>1112</v>
      </c>
      <c r="AK278" s="19"/>
      <c r="AL278" s="21"/>
      <c r="AM278" s="21"/>
      <c r="AN278" s="21"/>
      <c r="AO278" s="21"/>
      <c r="AP278" s="20"/>
      <c r="AQ278" s="22"/>
      <c r="AR278" s="20"/>
      <c r="AS278" s="20"/>
      <c r="AT278" s="20"/>
      <c r="AU278" s="20"/>
      <c r="AV278" s="20"/>
      <c r="AW278" s="20"/>
      <c r="AX278" s="221">
        <v>127508</v>
      </c>
      <c r="AY278" s="6">
        <v>16</v>
      </c>
      <c r="AZ278" s="6">
        <v>242</v>
      </c>
      <c r="BA278" s="87" t="s">
        <v>2861</v>
      </c>
      <c r="BB278" s="39" t="s">
        <v>2862</v>
      </c>
      <c r="BC278" s="84" t="s">
        <v>2358</v>
      </c>
      <c r="BG278" s="58" t="s">
        <v>2863</v>
      </c>
      <c r="BH278" s="24" t="s">
        <v>3060</v>
      </c>
      <c r="BI278" s="6" t="s">
        <v>2359</v>
      </c>
      <c r="BJ278" s="47" t="s">
        <v>2864</v>
      </c>
      <c r="BL278" s="42" t="s">
        <v>2687</v>
      </c>
      <c r="BM278" s="43" t="s">
        <v>2688</v>
      </c>
      <c r="BO278" s="17">
        <v>64996</v>
      </c>
      <c r="BP278" s="18" t="s">
        <v>1112</v>
      </c>
    </row>
    <row r="279" spans="1:68" ht="15" customHeight="1" thickBot="1" x14ac:dyDescent="0.35">
      <c r="A279" s="116">
        <v>277</v>
      </c>
      <c r="H279" t="s">
        <v>2619</v>
      </c>
      <c r="I279" s="244">
        <v>8</v>
      </c>
      <c r="J279" s="244">
        <v>3</v>
      </c>
      <c r="K279" s="244" t="s">
        <v>2517</v>
      </c>
      <c r="L279" s="244" t="s">
        <v>2509</v>
      </c>
      <c r="M279" s="244">
        <v>19</v>
      </c>
      <c r="N279" s="244">
        <v>12</v>
      </c>
      <c r="O279" s="244" t="s">
        <v>2579</v>
      </c>
      <c r="P279" s="244">
        <v>32</v>
      </c>
      <c r="Q279" s="244">
        <v>3</v>
      </c>
      <c r="R279" s="6">
        <f t="shared" si="36"/>
        <v>2</v>
      </c>
      <c r="S279" s="6">
        <f t="shared" si="37"/>
        <v>1</v>
      </c>
      <c r="T279" s="7">
        <f t="shared" si="38"/>
        <v>129025</v>
      </c>
      <c r="U279" s="121" t="str">
        <f t="shared" si="43"/>
        <v>1F801</v>
      </c>
      <c r="V279" s="10">
        <f t="shared" si="39"/>
        <v>248</v>
      </c>
      <c r="W279" s="10">
        <f t="shared" si="40"/>
        <v>1</v>
      </c>
      <c r="X279" s="11">
        <f t="shared" si="41"/>
        <v>7</v>
      </c>
      <c r="Y279" s="11">
        <f t="shared" si="42"/>
        <v>248</v>
      </c>
      <c r="Z279" s="12" t="str">
        <f t="shared" si="44"/>
        <v>Position, Rapid Update</v>
      </c>
      <c r="AA279" s="8"/>
      <c r="AB279" s="8"/>
      <c r="AC279" s="8"/>
      <c r="AE279" s="5"/>
      <c r="AI279" s="17">
        <v>64997</v>
      </c>
      <c r="AJ279" s="18" t="s">
        <v>1113</v>
      </c>
      <c r="AK279" s="19"/>
      <c r="AQ279" s="37"/>
      <c r="AR279" s="34"/>
      <c r="AS279" s="34"/>
      <c r="AT279" s="34"/>
      <c r="AU279" s="34"/>
      <c r="AV279" s="34"/>
      <c r="AW279" s="34"/>
      <c r="AX279" s="222">
        <v>129025</v>
      </c>
      <c r="AY279" s="6">
        <v>7</v>
      </c>
      <c r="AZ279" s="6">
        <v>248</v>
      </c>
      <c r="BA279" s="87" t="s">
        <v>2689</v>
      </c>
      <c r="BB279" s="39" t="s">
        <v>2993</v>
      </c>
      <c r="BC279" s="84" t="s">
        <v>2691</v>
      </c>
      <c r="BD279" s="38" t="s">
        <v>2350</v>
      </c>
      <c r="BE279" s="39" t="s">
        <v>2692</v>
      </c>
      <c r="BF279" s="90" t="s">
        <v>2691</v>
      </c>
      <c r="BL279" s="42" t="s">
        <v>2693</v>
      </c>
      <c r="BM279" s="43" t="s">
        <v>2688</v>
      </c>
      <c r="BO279" s="17">
        <v>64997</v>
      </c>
      <c r="BP279" s="18" t="s">
        <v>1113</v>
      </c>
    </row>
    <row r="280" spans="1:68" ht="15" customHeight="1" thickBot="1" x14ac:dyDescent="0.35">
      <c r="A280" s="116">
        <v>278</v>
      </c>
      <c r="H280" t="s">
        <v>2620</v>
      </c>
      <c r="I280" s="244">
        <v>8</v>
      </c>
      <c r="J280" s="244">
        <v>0</v>
      </c>
      <c r="K280" s="244" t="s">
        <v>2474</v>
      </c>
      <c r="L280" s="244" t="s">
        <v>2474</v>
      </c>
      <c r="M280" s="244" t="s">
        <v>2474</v>
      </c>
      <c r="N280" s="244">
        <v>46</v>
      </c>
      <c r="O280" s="244">
        <v>2</v>
      </c>
      <c r="P280" s="244" t="s">
        <v>2474</v>
      </c>
      <c r="Q280" s="244" t="s">
        <v>2474</v>
      </c>
      <c r="R280" s="75">
        <f t="shared" si="36"/>
        <v>2</v>
      </c>
      <c r="S280" s="75">
        <f t="shared" si="37"/>
        <v>1</v>
      </c>
      <c r="T280" s="7">
        <f t="shared" si="38"/>
        <v>127245</v>
      </c>
      <c r="U280" s="121" t="str">
        <f t="shared" si="43"/>
        <v>1F10D</v>
      </c>
      <c r="V280" s="10">
        <f t="shared" si="39"/>
        <v>241</v>
      </c>
      <c r="W280" s="10">
        <f t="shared" si="40"/>
        <v>13</v>
      </c>
      <c r="X280" s="11">
        <f t="shared" si="41"/>
        <v>1</v>
      </c>
      <c r="Y280" s="11">
        <f t="shared" si="42"/>
        <v>241</v>
      </c>
      <c r="Z280" s="12" t="str">
        <f t="shared" si="44"/>
        <v>Rudder</v>
      </c>
      <c r="AA280" s="8"/>
      <c r="AB280" s="8"/>
      <c r="AC280" s="8"/>
      <c r="AE280" s="5"/>
      <c r="AI280" s="17">
        <v>64998</v>
      </c>
      <c r="AJ280" s="18" t="s">
        <v>1114</v>
      </c>
      <c r="AK280" s="19"/>
      <c r="AL280" s="21"/>
      <c r="AM280" s="21"/>
      <c r="AN280" s="21"/>
      <c r="AO280" s="21"/>
      <c r="AP280" s="20"/>
      <c r="AQ280" s="22"/>
      <c r="AR280" s="20"/>
      <c r="AS280" s="20"/>
      <c r="AT280" s="20"/>
      <c r="AU280" s="20"/>
      <c r="AV280" s="20"/>
      <c r="AW280" s="20"/>
      <c r="AX280" s="221">
        <v>127245</v>
      </c>
      <c r="AY280" s="6">
        <v>1</v>
      </c>
      <c r="AZ280" s="6">
        <v>241</v>
      </c>
      <c r="BA280" s="87" t="s">
        <v>2696</v>
      </c>
      <c r="BB280" s="39" t="s">
        <v>3003</v>
      </c>
      <c r="BC280" s="84" t="s">
        <v>2691</v>
      </c>
      <c r="BL280" s="42" t="s">
        <v>2698</v>
      </c>
      <c r="BM280" s="43" t="s">
        <v>2688</v>
      </c>
      <c r="BO280" s="17">
        <v>64998</v>
      </c>
      <c r="BP280" s="18" t="s">
        <v>1114</v>
      </c>
    </row>
    <row r="281" spans="1:68" ht="15" customHeight="1" thickBot="1" x14ac:dyDescent="0.35">
      <c r="A281" s="116">
        <v>279</v>
      </c>
      <c r="H281" t="s">
        <v>2621</v>
      </c>
      <c r="I281" s="244">
        <v>8</v>
      </c>
      <c r="J281" s="244">
        <v>41</v>
      </c>
      <c r="K281" s="244" t="s">
        <v>2519</v>
      </c>
      <c r="L281" s="244" t="s">
        <v>2506</v>
      </c>
      <c r="M281" s="244">
        <v>0</v>
      </c>
      <c r="N281" s="244">
        <v>0</v>
      </c>
      <c r="O281" s="244" t="s">
        <v>2474</v>
      </c>
      <c r="P281" s="244" t="s">
        <v>2483</v>
      </c>
      <c r="Q281" s="244" t="s">
        <v>2520</v>
      </c>
      <c r="R281" s="6">
        <f t="shared" si="36"/>
        <v>2</v>
      </c>
      <c r="S281" s="6">
        <f t="shared" si="37"/>
        <v>1</v>
      </c>
      <c r="T281" s="7">
        <f t="shared" si="38"/>
        <v>127250</v>
      </c>
      <c r="U281" s="121" t="str">
        <f t="shared" si="43"/>
        <v>1F112</v>
      </c>
      <c r="V281" s="10">
        <f t="shared" si="39"/>
        <v>241</v>
      </c>
      <c r="W281" s="10">
        <f t="shared" si="40"/>
        <v>18</v>
      </c>
      <c r="X281" s="11">
        <f t="shared" si="41"/>
        <v>1</v>
      </c>
      <c r="Y281" s="11">
        <f t="shared" si="42"/>
        <v>241</v>
      </c>
      <c r="Z281" s="12" t="str">
        <f t="shared" si="44"/>
        <v>Vessel Heading</v>
      </c>
      <c r="AA281" s="8"/>
      <c r="AB281" s="8"/>
      <c r="AC281" s="8"/>
      <c r="AE281" s="5"/>
      <c r="AI281" s="17">
        <v>65005</v>
      </c>
      <c r="AJ281" s="18" t="s">
        <v>1121</v>
      </c>
      <c r="AK281" s="19"/>
      <c r="AQ281" s="37"/>
      <c r="AR281" s="34"/>
      <c r="AS281" s="34"/>
      <c r="AT281" s="34"/>
      <c r="AU281" s="34"/>
      <c r="AV281" s="34"/>
      <c r="AW281" s="34"/>
      <c r="AX281" s="222">
        <v>127250</v>
      </c>
      <c r="AY281" s="6">
        <v>1</v>
      </c>
      <c r="AZ281" s="6">
        <v>241</v>
      </c>
      <c r="BA281" s="87" t="s">
        <v>18</v>
      </c>
      <c r="BB281" s="39" t="s">
        <v>2462</v>
      </c>
      <c r="BC281" s="84" t="s">
        <v>2691</v>
      </c>
      <c r="BL281" s="42" t="s">
        <v>2698</v>
      </c>
      <c r="BM281" s="43" t="s">
        <v>2688</v>
      </c>
      <c r="BO281" s="17">
        <v>65005</v>
      </c>
      <c r="BP281" s="18" t="s">
        <v>1121</v>
      </c>
    </row>
    <row r="282" spans="1:68" ht="15" customHeight="1" thickBot="1" x14ac:dyDescent="0.35">
      <c r="A282" s="116">
        <v>280</v>
      </c>
      <c r="H282" t="s">
        <v>2622</v>
      </c>
      <c r="I282" s="244">
        <v>8</v>
      </c>
      <c r="J282" s="244">
        <v>41</v>
      </c>
      <c r="K282" s="244">
        <v>0</v>
      </c>
      <c r="L282" s="244" t="s">
        <v>2563</v>
      </c>
      <c r="M282" s="244" t="s">
        <v>2520</v>
      </c>
      <c r="N282" s="244">
        <v>5</v>
      </c>
      <c r="O282" s="244" t="s">
        <v>2474</v>
      </c>
      <c r="P282" s="244" t="s">
        <v>2474</v>
      </c>
      <c r="Q282" s="244" t="s">
        <v>2474</v>
      </c>
      <c r="R282" s="6">
        <f t="shared" si="36"/>
        <v>2</v>
      </c>
      <c r="S282" s="6">
        <f t="shared" si="37"/>
        <v>1</v>
      </c>
      <c r="T282" s="7">
        <f t="shared" si="38"/>
        <v>127251</v>
      </c>
      <c r="U282" s="121" t="str">
        <f t="shared" si="43"/>
        <v>1F113</v>
      </c>
      <c r="V282" s="10">
        <f t="shared" si="39"/>
        <v>241</v>
      </c>
      <c r="W282" s="10">
        <f t="shared" si="40"/>
        <v>19</v>
      </c>
      <c r="X282" s="11">
        <f t="shared" si="41"/>
        <v>1</v>
      </c>
      <c r="Y282" s="11">
        <f t="shared" si="42"/>
        <v>241</v>
      </c>
      <c r="Z282" s="12" t="str">
        <f t="shared" si="44"/>
        <v>Rate of Turn</v>
      </c>
      <c r="AA282" s="8"/>
      <c r="AB282" s="8"/>
      <c r="AC282" s="8"/>
      <c r="AE282" s="5"/>
      <c r="AI282" s="17">
        <v>65006</v>
      </c>
      <c r="AJ282" s="18" t="s">
        <v>1122</v>
      </c>
      <c r="AK282" s="19"/>
      <c r="AL282" s="21"/>
      <c r="AM282" s="21"/>
      <c r="AN282" s="21"/>
      <c r="AO282" s="21"/>
      <c r="AP282" s="20"/>
      <c r="AQ282" s="22"/>
      <c r="AR282" s="20"/>
      <c r="AS282" s="20"/>
      <c r="AT282" s="20"/>
      <c r="AU282" s="20"/>
      <c r="AV282" s="20"/>
      <c r="AW282" s="20"/>
      <c r="AX282" s="221">
        <v>127251</v>
      </c>
      <c r="AY282" s="6">
        <v>1</v>
      </c>
      <c r="AZ282" s="6">
        <v>241</v>
      </c>
      <c r="BA282" s="87" t="s">
        <v>2699</v>
      </c>
      <c r="BB282" s="39" t="s">
        <v>2700</v>
      </c>
      <c r="BC282" s="84" t="s">
        <v>2691</v>
      </c>
      <c r="BL282" s="42" t="s">
        <v>2698</v>
      </c>
      <c r="BM282" s="43" t="s">
        <v>2688</v>
      </c>
      <c r="BO282" s="17">
        <v>65006</v>
      </c>
      <c r="BP282" s="18" t="s">
        <v>1122</v>
      </c>
    </row>
    <row r="283" spans="1:68" ht="15" customHeight="1" thickBot="1" x14ac:dyDescent="0.35">
      <c r="A283" s="116">
        <v>281</v>
      </c>
      <c r="H283" t="s">
        <v>2623</v>
      </c>
      <c r="I283" s="244">
        <v>8</v>
      </c>
      <c r="J283" s="244">
        <v>41</v>
      </c>
      <c r="K283" s="244" t="s">
        <v>2492</v>
      </c>
      <c r="L283" s="244">
        <v>3</v>
      </c>
      <c r="M283" s="244">
        <v>43</v>
      </c>
      <c r="N283" s="244">
        <v>93</v>
      </c>
      <c r="O283" s="244" t="s">
        <v>2515</v>
      </c>
      <c r="P283" s="244" t="s">
        <v>2474</v>
      </c>
      <c r="Q283" s="244" t="s">
        <v>2474</v>
      </c>
      <c r="R283" s="6">
        <f t="shared" si="36"/>
        <v>2</v>
      </c>
      <c r="S283" s="6">
        <f t="shared" si="37"/>
        <v>1</v>
      </c>
      <c r="T283" s="7">
        <f t="shared" si="38"/>
        <v>130306</v>
      </c>
      <c r="U283" s="121" t="str">
        <f t="shared" si="43"/>
        <v>1FD02</v>
      </c>
      <c r="V283" s="10">
        <f t="shared" si="39"/>
        <v>253</v>
      </c>
      <c r="W283" s="10">
        <f t="shared" si="40"/>
        <v>2</v>
      </c>
      <c r="X283" s="11">
        <f t="shared" si="41"/>
        <v>1</v>
      </c>
      <c r="Y283" s="11">
        <f t="shared" si="42"/>
        <v>253</v>
      </c>
      <c r="Z283" s="12" t="str">
        <f t="shared" si="44"/>
        <v>Wind Data</v>
      </c>
      <c r="AA283" s="8"/>
      <c r="AB283" s="8"/>
      <c r="AC283" s="8"/>
      <c r="AE283" s="5"/>
      <c r="AI283" s="17">
        <v>65007</v>
      </c>
      <c r="AJ283" s="18" t="s">
        <v>1123</v>
      </c>
      <c r="AK283" s="19"/>
      <c r="AQ283" s="37"/>
      <c r="AR283" s="34"/>
      <c r="AS283" s="34"/>
      <c r="AT283" s="34"/>
      <c r="AU283" s="34"/>
      <c r="AV283" s="34"/>
      <c r="AW283" s="34"/>
      <c r="AX283" s="222">
        <v>130306</v>
      </c>
      <c r="AY283" s="6">
        <v>1</v>
      </c>
      <c r="AZ283" s="6">
        <v>253</v>
      </c>
      <c r="BA283" s="87" t="s">
        <v>2701</v>
      </c>
      <c r="BB283" s="39" t="s">
        <v>3054</v>
      </c>
      <c r="BC283" s="84" t="s">
        <v>2349</v>
      </c>
      <c r="BD283" s="38" t="s">
        <v>2702</v>
      </c>
      <c r="BE283" s="39" t="s">
        <v>3117</v>
      </c>
      <c r="BF283" s="90" t="s">
        <v>2691</v>
      </c>
      <c r="BJ283" s="47" t="s">
        <v>2703</v>
      </c>
      <c r="BL283" s="42" t="s">
        <v>2698</v>
      </c>
      <c r="BM283" s="43" t="s">
        <v>2688</v>
      </c>
      <c r="BO283" s="17">
        <v>65007</v>
      </c>
      <c r="BP283" s="18" t="s">
        <v>1123</v>
      </c>
    </row>
    <row r="284" spans="1:68" ht="15" customHeight="1" thickBot="1" x14ac:dyDescent="0.35">
      <c r="A284" s="116">
        <v>282</v>
      </c>
      <c r="H284" t="s">
        <v>2643</v>
      </c>
      <c r="I284" s="244">
        <v>8</v>
      </c>
      <c r="J284" s="244" t="s">
        <v>2474</v>
      </c>
      <c r="K284" s="244" t="s">
        <v>2515</v>
      </c>
      <c r="L284" s="244" t="s">
        <v>2531</v>
      </c>
      <c r="M284" s="244" t="s">
        <v>2568</v>
      </c>
      <c r="N284" s="244">
        <v>0</v>
      </c>
      <c r="O284" s="244">
        <v>0</v>
      </c>
      <c r="P284" s="244" t="s">
        <v>2474</v>
      </c>
      <c r="Q284" s="244" t="s">
        <v>2474</v>
      </c>
      <c r="R284" s="6">
        <f t="shared" si="36"/>
        <v>2</v>
      </c>
      <c r="S284" s="6">
        <f t="shared" si="37"/>
        <v>1</v>
      </c>
      <c r="T284" s="7">
        <f t="shared" si="38"/>
        <v>129026</v>
      </c>
      <c r="U284" s="121" t="str">
        <f t="shared" si="43"/>
        <v>1F802</v>
      </c>
      <c r="V284" s="10">
        <f t="shared" si="39"/>
        <v>248</v>
      </c>
      <c r="W284" s="10">
        <f t="shared" si="40"/>
        <v>2</v>
      </c>
      <c r="X284" s="11">
        <f t="shared" si="41"/>
        <v>7</v>
      </c>
      <c r="Y284" s="11">
        <f t="shared" si="42"/>
        <v>248</v>
      </c>
      <c r="Z284" s="12" t="str">
        <f t="shared" si="44"/>
        <v>COG &amp; SOG, Rapid Update</v>
      </c>
      <c r="AA284" s="8"/>
      <c r="AB284" s="8"/>
      <c r="AC284" s="8"/>
      <c r="AE284" s="5"/>
      <c r="AI284" s="17">
        <v>65044</v>
      </c>
      <c r="AJ284" s="18" t="s">
        <v>1160</v>
      </c>
      <c r="AK284" s="19"/>
      <c r="AL284" s="21"/>
      <c r="AM284" s="21"/>
      <c r="AN284" s="21"/>
      <c r="AO284" s="21"/>
      <c r="AP284" s="20"/>
      <c r="AQ284" s="22"/>
      <c r="AR284" s="20"/>
      <c r="AS284" s="20"/>
      <c r="AT284" s="20"/>
      <c r="AU284" s="20"/>
      <c r="AV284" s="20"/>
      <c r="AW284" s="20"/>
      <c r="AX284" s="221">
        <v>129026</v>
      </c>
      <c r="AY284" s="6">
        <v>7</v>
      </c>
      <c r="AZ284" s="6">
        <v>248</v>
      </c>
      <c r="BA284" s="87" t="s">
        <v>2771</v>
      </c>
      <c r="BB284" s="39" t="s">
        <v>3001</v>
      </c>
      <c r="BC284" s="84" t="s">
        <v>2691</v>
      </c>
      <c r="BD284" s="38" t="s">
        <v>2772</v>
      </c>
      <c r="BE284" s="39" t="s">
        <v>2457</v>
      </c>
      <c r="BF284" s="90" t="s">
        <v>2349</v>
      </c>
      <c r="BL284" s="42" t="s">
        <v>2693</v>
      </c>
      <c r="BM284" s="43" t="s">
        <v>2688</v>
      </c>
      <c r="BO284" s="17">
        <v>65044</v>
      </c>
      <c r="BP284" s="18" t="s">
        <v>1160</v>
      </c>
    </row>
    <row r="285" spans="1:68" ht="15" customHeight="1" thickBot="1" x14ac:dyDescent="0.35">
      <c r="A285" s="116">
        <v>283</v>
      </c>
      <c r="H285" t="s">
        <v>2522</v>
      </c>
      <c r="I285" s="244">
        <v>8</v>
      </c>
      <c r="J285" s="244">
        <v>17</v>
      </c>
      <c r="K285" s="244" t="s">
        <v>2670</v>
      </c>
      <c r="L285" s="244">
        <v>2</v>
      </c>
      <c r="M285" s="244" t="s">
        <v>2520</v>
      </c>
      <c r="N285" s="244">
        <v>86</v>
      </c>
      <c r="O285" s="244" t="s">
        <v>2512</v>
      </c>
      <c r="P285" s="244" t="s">
        <v>2474</v>
      </c>
      <c r="Q285" s="244" t="s">
        <v>2474</v>
      </c>
      <c r="R285" s="6">
        <f t="shared" si="36"/>
        <v>2</v>
      </c>
      <c r="S285" s="6">
        <f t="shared" si="37"/>
        <v>1</v>
      </c>
      <c r="T285" s="7">
        <f t="shared" si="38"/>
        <v>130306</v>
      </c>
      <c r="U285" s="121" t="str">
        <f t="shared" si="43"/>
        <v>1FD02</v>
      </c>
      <c r="V285" s="10">
        <f t="shared" si="39"/>
        <v>253</v>
      </c>
      <c r="W285" s="10">
        <f t="shared" si="40"/>
        <v>2</v>
      </c>
      <c r="X285" s="11">
        <f t="shared" si="41"/>
        <v>3</v>
      </c>
      <c r="Y285" s="11">
        <f t="shared" si="42"/>
        <v>253</v>
      </c>
      <c r="Z285" s="12" t="str">
        <f t="shared" si="44"/>
        <v>Wind Data</v>
      </c>
      <c r="AA285" s="8"/>
      <c r="AB285" s="8"/>
      <c r="AC285" s="8"/>
      <c r="AE285" s="5"/>
      <c r="AI285" s="17">
        <v>65045</v>
      </c>
      <c r="AJ285" s="18" t="s">
        <v>1161</v>
      </c>
      <c r="AK285" s="19"/>
      <c r="AQ285" s="37"/>
      <c r="AR285" s="34"/>
      <c r="AS285" s="34"/>
      <c r="AT285" s="34"/>
      <c r="AU285" s="34"/>
      <c r="AV285" s="34"/>
      <c r="AW285" s="34"/>
      <c r="AX285" s="222">
        <v>130306</v>
      </c>
      <c r="AY285" s="6">
        <v>3</v>
      </c>
      <c r="AZ285" s="6">
        <v>253</v>
      </c>
      <c r="BA285" s="87" t="s">
        <v>2701</v>
      </c>
      <c r="BB285" s="39" t="s">
        <v>3120</v>
      </c>
      <c r="BC285" s="84" t="s">
        <v>2349</v>
      </c>
      <c r="BD285" s="38" t="s">
        <v>2702</v>
      </c>
      <c r="BE285" s="39" t="s">
        <v>3112</v>
      </c>
      <c r="BF285" s="90" t="s">
        <v>2691</v>
      </c>
      <c r="BJ285" s="47" t="s">
        <v>2704</v>
      </c>
      <c r="BL285" s="42" t="s">
        <v>2705</v>
      </c>
      <c r="BM285" s="43" t="s">
        <v>2688</v>
      </c>
      <c r="BO285" s="17">
        <v>65045</v>
      </c>
      <c r="BP285" s="18" t="s">
        <v>1161</v>
      </c>
    </row>
    <row r="286" spans="1:68" ht="15" customHeight="1" thickBot="1" x14ac:dyDescent="0.35">
      <c r="A286" s="116">
        <v>284</v>
      </c>
      <c r="H286" t="s">
        <v>2638</v>
      </c>
      <c r="I286" s="244">
        <v>8</v>
      </c>
      <c r="J286" s="244" t="s">
        <v>2545</v>
      </c>
      <c r="K286" s="244">
        <v>26</v>
      </c>
      <c r="L286" s="244" t="s">
        <v>2639</v>
      </c>
      <c r="M286" s="244">
        <v>98</v>
      </c>
      <c r="N286" s="244">
        <v>47</v>
      </c>
      <c r="O286" s="244">
        <v>19</v>
      </c>
      <c r="P286" s="244">
        <v>2</v>
      </c>
      <c r="Q286" s="244">
        <v>2</v>
      </c>
      <c r="R286" s="75">
        <f t="shared" si="36"/>
        <v>7</v>
      </c>
      <c r="S286" s="75">
        <f t="shared" si="37"/>
        <v>1</v>
      </c>
      <c r="T286" s="7">
        <f t="shared" si="38"/>
        <v>126720</v>
      </c>
      <c r="U286" s="121" t="str">
        <f t="shared" si="43"/>
        <v>1EF00</v>
      </c>
      <c r="V286" s="10">
        <f t="shared" si="39"/>
        <v>239</v>
      </c>
      <c r="W286" s="10">
        <f t="shared" si="40"/>
        <v>255</v>
      </c>
      <c r="X286" s="11">
        <f t="shared" si="41"/>
        <v>7</v>
      </c>
      <c r="Y286" s="11">
        <f t="shared" si="42"/>
        <v>255</v>
      </c>
      <c r="Z286" s="12" t="str">
        <f t="shared" si="44"/>
        <v>Proprietary A2</v>
      </c>
      <c r="AA286" s="8"/>
      <c r="AB286" s="8"/>
      <c r="AC286" s="8"/>
      <c r="AE286" s="5"/>
      <c r="AI286" s="17">
        <v>65046</v>
      </c>
      <c r="AJ286" s="18" t="s">
        <v>1162</v>
      </c>
      <c r="AK286" s="19"/>
      <c r="AL286" s="21"/>
      <c r="AM286" s="21"/>
      <c r="AN286" s="21"/>
      <c r="AO286" s="21"/>
      <c r="AP286" s="20"/>
      <c r="AQ286" s="22"/>
      <c r="AR286" s="20"/>
      <c r="AS286" s="20"/>
      <c r="AT286" s="20"/>
      <c r="AU286" s="20"/>
      <c r="AV286" s="20"/>
      <c r="AW286" s="20"/>
      <c r="AX286" s="221">
        <v>126720</v>
      </c>
      <c r="AY286" s="6">
        <v>7</v>
      </c>
      <c r="AZ286" s="6">
        <v>255</v>
      </c>
      <c r="BA286" s="87" t="s">
        <v>2755</v>
      </c>
      <c r="BB286" s="39" t="s">
        <v>2709</v>
      </c>
      <c r="BC286" s="84" t="s">
        <v>2710</v>
      </c>
      <c r="BD286" s="38" t="s">
        <v>2756</v>
      </c>
      <c r="BE286" s="39" t="s">
        <v>2757</v>
      </c>
      <c r="BF286" s="90" t="s">
        <v>2710</v>
      </c>
      <c r="BJ286" s="47" t="s">
        <v>2758</v>
      </c>
      <c r="BL286" s="42" t="s">
        <v>2693</v>
      </c>
      <c r="BM286" s="43" t="s">
        <v>2688</v>
      </c>
      <c r="BO286" s="17">
        <v>65046</v>
      </c>
      <c r="BP286" s="18" t="s">
        <v>1162</v>
      </c>
    </row>
    <row r="287" spans="1:68" ht="15" customHeight="1" thickBot="1" x14ac:dyDescent="0.35">
      <c r="A287" s="116">
        <v>285</v>
      </c>
      <c r="H287" t="s">
        <v>2638</v>
      </c>
      <c r="I287" s="244">
        <v>8</v>
      </c>
      <c r="J287" s="244" t="s">
        <v>2576</v>
      </c>
      <c r="K287" s="244">
        <v>6</v>
      </c>
      <c r="L287" s="244">
        <v>3</v>
      </c>
      <c r="M287" s="244">
        <v>1</v>
      </c>
      <c r="N287" s="244">
        <v>1</v>
      </c>
      <c r="O287" s="244">
        <v>3</v>
      </c>
      <c r="P287" s="244" t="s">
        <v>2477</v>
      </c>
      <c r="Q287" s="244">
        <v>8</v>
      </c>
      <c r="R287" s="6">
        <f t="shared" si="36"/>
        <v>7</v>
      </c>
      <c r="S287" s="6">
        <f t="shared" si="37"/>
        <v>1</v>
      </c>
      <c r="T287" s="7">
        <f t="shared" si="38"/>
        <v>126720</v>
      </c>
      <c r="U287" s="121" t="str">
        <f t="shared" si="43"/>
        <v>1EF00</v>
      </c>
      <c r="V287" s="10">
        <f t="shared" si="39"/>
        <v>239</v>
      </c>
      <c r="W287" s="10">
        <f t="shared" si="40"/>
        <v>255</v>
      </c>
      <c r="X287" s="11">
        <f t="shared" si="41"/>
        <v>7</v>
      </c>
      <c r="Y287" s="11">
        <f t="shared" si="42"/>
        <v>255</v>
      </c>
      <c r="Z287" s="12" t="str">
        <f t="shared" si="44"/>
        <v>Proprietary A2</v>
      </c>
      <c r="AA287" s="8"/>
      <c r="AB287" s="8"/>
      <c r="AC287" s="8"/>
      <c r="AE287" s="5"/>
      <c r="AI287" s="17">
        <v>65047</v>
      </c>
      <c r="AJ287" s="18" t="s">
        <v>1163</v>
      </c>
      <c r="AK287" s="19"/>
      <c r="AQ287" s="37"/>
      <c r="AR287" s="34"/>
      <c r="AS287" s="34"/>
      <c r="AT287" s="34"/>
      <c r="AU287" s="34"/>
      <c r="AV287" s="34"/>
      <c r="AW287" s="34"/>
      <c r="AX287" s="222">
        <v>126720</v>
      </c>
      <c r="AY287" s="6">
        <v>7</v>
      </c>
      <c r="AZ287" s="6">
        <v>255</v>
      </c>
      <c r="BA287" s="87" t="s">
        <v>2759</v>
      </c>
      <c r="BB287" s="39" t="s">
        <v>2352</v>
      </c>
      <c r="BC287" s="84" t="s">
        <v>2710</v>
      </c>
      <c r="BL287" s="42" t="s">
        <v>2693</v>
      </c>
      <c r="BM287" s="43" t="s">
        <v>2688</v>
      </c>
      <c r="BO287" s="17">
        <v>65047</v>
      </c>
      <c r="BP287" s="18" t="s">
        <v>1163</v>
      </c>
    </row>
    <row r="288" spans="1:68" ht="15" customHeight="1" thickBot="1" x14ac:dyDescent="0.35">
      <c r="A288" s="116">
        <v>286</v>
      </c>
      <c r="H288" t="s">
        <v>2638</v>
      </c>
      <c r="I288" s="244">
        <v>8</v>
      </c>
      <c r="J288" s="244" t="s">
        <v>2486</v>
      </c>
      <c r="K288" s="244" t="s">
        <v>2474</v>
      </c>
      <c r="L288" s="244" t="s">
        <v>2477</v>
      </c>
      <c r="M288" s="244">
        <v>0</v>
      </c>
      <c r="N288" s="244">
        <v>98</v>
      </c>
      <c r="O288" s="244" t="s">
        <v>2495</v>
      </c>
      <c r="P288" s="244" t="s">
        <v>2505</v>
      </c>
      <c r="Q288" s="244" t="s">
        <v>2487</v>
      </c>
      <c r="R288" s="6">
        <f t="shared" si="36"/>
        <v>7</v>
      </c>
      <c r="S288" s="6">
        <f t="shared" si="37"/>
        <v>1</v>
      </c>
      <c r="T288" s="7">
        <f t="shared" si="38"/>
        <v>126720</v>
      </c>
      <c r="U288" s="121" t="str">
        <f t="shared" si="43"/>
        <v>1EF00</v>
      </c>
      <c r="V288" s="10">
        <f t="shared" si="39"/>
        <v>239</v>
      </c>
      <c r="W288" s="10">
        <f t="shared" si="40"/>
        <v>255</v>
      </c>
      <c r="X288" s="11">
        <f t="shared" si="41"/>
        <v>7</v>
      </c>
      <c r="Y288" s="11">
        <f t="shared" si="42"/>
        <v>255</v>
      </c>
      <c r="Z288" s="12" t="str">
        <f t="shared" si="44"/>
        <v>Proprietary A2</v>
      </c>
      <c r="AA288" s="8"/>
      <c r="AB288" s="8"/>
      <c r="AC288" s="8"/>
      <c r="AE288" s="5"/>
      <c r="AI288" s="17">
        <v>65048</v>
      </c>
      <c r="AJ288" s="18" t="s">
        <v>1164</v>
      </c>
      <c r="AK288" s="19"/>
      <c r="AL288" s="21"/>
      <c r="AM288" s="21"/>
      <c r="AN288" s="21"/>
      <c r="AO288" s="21"/>
      <c r="AP288" s="20"/>
      <c r="AQ288" s="22"/>
      <c r="AR288" s="20"/>
      <c r="AS288" s="20"/>
      <c r="AT288" s="20"/>
      <c r="AU288" s="20"/>
      <c r="AV288" s="20"/>
      <c r="AW288" s="20"/>
      <c r="AX288" s="221">
        <v>126720</v>
      </c>
      <c r="AY288" s="6">
        <v>7</v>
      </c>
      <c r="AZ288" s="6">
        <v>255</v>
      </c>
      <c r="BA288" s="87" t="s">
        <v>2760</v>
      </c>
      <c r="BB288" s="39" t="s">
        <v>2411</v>
      </c>
      <c r="BC288" s="84" t="s">
        <v>2710</v>
      </c>
      <c r="BL288" s="42" t="s">
        <v>2693</v>
      </c>
      <c r="BM288" s="43" t="s">
        <v>2688</v>
      </c>
      <c r="BO288" s="17">
        <v>65048</v>
      </c>
      <c r="BP288" s="18" t="s">
        <v>1164</v>
      </c>
    </row>
    <row r="289" spans="1:68" ht="15" customHeight="1" thickBot="1" x14ac:dyDescent="0.35">
      <c r="A289" s="116">
        <v>287</v>
      </c>
      <c r="H289" t="s">
        <v>2638</v>
      </c>
      <c r="I289" s="244">
        <v>8</v>
      </c>
      <c r="J289" s="244" t="s">
        <v>2582</v>
      </c>
      <c r="K289" s="244">
        <v>1</v>
      </c>
      <c r="L289" s="244">
        <v>11</v>
      </c>
      <c r="M289" s="244">
        <v>0</v>
      </c>
      <c r="N289" s="244" t="s">
        <v>2484</v>
      </c>
      <c r="O289" s="244">
        <v>7</v>
      </c>
      <c r="P289" s="244">
        <v>6</v>
      </c>
      <c r="Q289" s="244">
        <v>0</v>
      </c>
      <c r="R289" s="6">
        <f t="shared" si="36"/>
        <v>7</v>
      </c>
      <c r="S289" s="6">
        <f t="shared" si="37"/>
        <v>1</v>
      </c>
      <c r="T289" s="7">
        <f t="shared" si="38"/>
        <v>126720</v>
      </c>
      <c r="U289" s="121" t="str">
        <f t="shared" si="43"/>
        <v>1EF00</v>
      </c>
      <c r="V289" s="10">
        <f t="shared" si="39"/>
        <v>239</v>
      </c>
      <c r="W289" s="10">
        <f t="shared" si="40"/>
        <v>255</v>
      </c>
      <c r="X289" s="11">
        <f t="shared" si="41"/>
        <v>7</v>
      </c>
      <c r="Y289" s="11">
        <f t="shared" si="42"/>
        <v>255</v>
      </c>
      <c r="Z289" s="12" t="str">
        <f t="shared" si="44"/>
        <v>Proprietary A2</v>
      </c>
      <c r="AA289" s="8"/>
      <c r="AB289" s="8"/>
      <c r="AC289" s="8"/>
      <c r="AE289" s="5"/>
      <c r="AI289" s="17">
        <v>65049</v>
      </c>
      <c r="AJ289" s="18" t="s">
        <v>1165</v>
      </c>
      <c r="AK289" s="19"/>
      <c r="AQ289" s="37"/>
      <c r="AR289" s="34"/>
      <c r="AS289" s="34"/>
      <c r="AT289" s="34"/>
      <c r="AU289" s="34"/>
      <c r="AV289" s="34"/>
      <c r="AW289" s="34"/>
      <c r="AX289" s="222">
        <v>126720</v>
      </c>
      <c r="AY289" s="6">
        <v>7</v>
      </c>
      <c r="AZ289" s="6">
        <v>255</v>
      </c>
      <c r="BA289" s="87" t="s">
        <v>2761</v>
      </c>
      <c r="BB289" s="39" t="s">
        <v>2412</v>
      </c>
      <c r="BC289" s="84" t="s">
        <v>2710</v>
      </c>
      <c r="BL289" s="42" t="s">
        <v>2693</v>
      </c>
      <c r="BM289" s="43" t="s">
        <v>2688</v>
      </c>
      <c r="BO289" s="17">
        <v>65049</v>
      </c>
      <c r="BP289" s="18" t="s">
        <v>1165</v>
      </c>
    </row>
    <row r="290" spans="1:68" ht="15" customHeight="1" thickBot="1" x14ac:dyDescent="0.35">
      <c r="A290" s="116">
        <v>288</v>
      </c>
      <c r="H290" t="s">
        <v>2638</v>
      </c>
      <c r="I290" s="244">
        <v>8</v>
      </c>
      <c r="J290" s="244" t="s">
        <v>2524</v>
      </c>
      <c r="K290" s="244">
        <v>27</v>
      </c>
      <c r="L290" s="244">
        <v>29</v>
      </c>
      <c r="M290" s="244">
        <v>50</v>
      </c>
      <c r="N290" s="244" t="s">
        <v>2601</v>
      </c>
      <c r="O290" s="244" t="s">
        <v>2675</v>
      </c>
      <c r="P290" s="244">
        <v>22</v>
      </c>
      <c r="Q290" s="244">
        <v>90</v>
      </c>
      <c r="R290" s="6">
        <f t="shared" si="36"/>
        <v>7</v>
      </c>
      <c r="S290" s="6">
        <f t="shared" si="37"/>
        <v>1</v>
      </c>
      <c r="T290" s="7">
        <f t="shared" si="38"/>
        <v>126720</v>
      </c>
      <c r="U290" s="121" t="str">
        <f t="shared" si="43"/>
        <v>1EF00</v>
      </c>
      <c r="V290" s="10">
        <f t="shared" si="39"/>
        <v>239</v>
      </c>
      <c r="W290" s="10">
        <f t="shared" si="40"/>
        <v>255</v>
      </c>
      <c r="X290" s="11">
        <f t="shared" si="41"/>
        <v>7</v>
      </c>
      <c r="Y290" s="11">
        <f t="shared" si="42"/>
        <v>255</v>
      </c>
      <c r="Z290" s="12" t="str">
        <f t="shared" si="44"/>
        <v>Proprietary A2</v>
      </c>
      <c r="AA290" s="8"/>
      <c r="AB290" s="8"/>
      <c r="AC290" s="8"/>
      <c r="AE290" s="5"/>
      <c r="AI290" s="17">
        <v>65050</v>
      </c>
      <c r="AJ290" s="18" t="s">
        <v>1166</v>
      </c>
      <c r="AK290" s="19"/>
      <c r="AL290" s="21"/>
      <c r="AM290" s="21"/>
      <c r="AN290" s="21"/>
      <c r="AO290" s="21"/>
      <c r="AP290" s="20"/>
      <c r="AQ290" s="22"/>
      <c r="AR290" s="20"/>
      <c r="AS290" s="20"/>
      <c r="AT290" s="20"/>
      <c r="AU290" s="20"/>
      <c r="AV290" s="20"/>
      <c r="AW290" s="20"/>
      <c r="AX290" s="221">
        <v>126720</v>
      </c>
      <c r="AY290" s="6">
        <v>7</v>
      </c>
      <c r="AZ290" s="6">
        <v>255</v>
      </c>
      <c r="BA290" s="87" t="s">
        <v>2762</v>
      </c>
      <c r="BB290" s="39" t="s">
        <v>2413</v>
      </c>
      <c r="BC290" s="84" t="s">
        <v>2710</v>
      </c>
      <c r="BL290" s="42" t="s">
        <v>2693</v>
      </c>
      <c r="BM290" s="43" t="s">
        <v>2688</v>
      </c>
      <c r="BO290" s="17">
        <v>65050</v>
      </c>
      <c r="BP290" s="18" t="s">
        <v>1166</v>
      </c>
    </row>
    <row r="291" spans="1:68" ht="15" customHeight="1" thickBot="1" x14ac:dyDescent="0.35">
      <c r="A291" s="116">
        <v>289</v>
      </c>
      <c r="H291" t="s">
        <v>2572</v>
      </c>
      <c r="I291" s="244">
        <v>8</v>
      </c>
      <c r="J291" s="244" t="s">
        <v>2545</v>
      </c>
      <c r="K291" s="244">
        <v>9</v>
      </c>
      <c r="L291" s="244">
        <v>0</v>
      </c>
      <c r="M291" s="244">
        <v>1</v>
      </c>
      <c r="N291" s="244">
        <v>0</v>
      </c>
      <c r="O291" s="244" t="s">
        <v>2611</v>
      </c>
      <c r="P291" s="244">
        <v>64</v>
      </c>
      <c r="Q291" s="244" t="s">
        <v>2660</v>
      </c>
      <c r="R291" s="75">
        <f t="shared" si="36"/>
        <v>6</v>
      </c>
      <c r="S291" s="75">
        <f t="shared" si="37"/>
        <v>1</v>
      </c>
      <c r="T291" s="7">
        <f t="shared" si="38"/>
        <v>127506</v>
      </c>
      <c r="U291" s="121" t="str">
        <f t="shared" si="43"/>
        <v>1F212</v>
      </c>
      <c r="V291" s="10">
        <f t="shared" si="39"/>
        <v>242</v>
      </c>
      <c r="W291" s="10">
        <f t="shared" si="40"/>
        <v>18</v>
      </c>
      <c r="X291" s="11">
        <f t="shared" si="41"/>
        <v>16</v>
      </c>
      <c r="Y291" s="11">
        <f t="shared" si="42"/>
        <v>242</v>
      </c>
      <c r="Z291" s="12" t="str">
        <f t="shared" si="44"/>
        <v>DC Detailed Status</v>
      </c>
      <c r="AA291" s="8"/>
      <c r="AB291" s="8"/>
      <c r="AC291" s="8"/>
      <c r="AE291" s="5"/>
      <c r="AI291" s="17">
        <v>65051</v>
      </c>
      <c r="AJ291" s="18" t="s">
        <v>1167</v>
      </c>
      <c r="AK291" s="19"/>
      <c r="AQ291" s="37"/>
      <c r="AR291" s="34"/>
      <c r="AS291" s="34"/>
      <c r="AT291" s="34"/>
      <c r="AU291" s="34"/>
      <c r="AV291" s="34"/>
      <c r="AW291" s="34"/>
      <c r="AX291" s="222">
        <v>127506</v>
      </c>
      <c r="AY291" s="6">
        <v>16</v>
      </c>
      <c r="AZ291" s="6">
        <v>242</v>
      </c>
      <c r="BA291" s="87" t="s">
        <v>2865</v>
      </c>
      <c r="BB291" s="39" t="s">
        <v>2709</v>
      </c>
      <c r="BC291" s="84" t="s">
        <v>2710</v>
      </c>
      <c r="BD291" s="38" t="s">
        <v>2866</v>
      </c>
      <c r="BE291" s="39" t="s">
        <v>3002</v>
      </c>
      <c r="BF291" s="90" t="s">
        <v>2361</v>
      </c>
      <c r="BG291" s="58" t="s">
        <v>2867</v>
      </c>
      <c r="BH291" s="24" t="s">
        <v>2459</v>
      </c>
      <c r="BI291" s="6" t="s">
        <v>2361</v>
      </c>
      <c r="BJ291" s="47" t="s">
        <v>2864</v>
      </c>
      <c r="BL291" s="42" t="s">
        <v>2687</v>
      </c>
      <c r="BM291" s="43" t="s">
        <v>2688</v>
      </c>
      <c r="BO291" s="17">
        <v>65051</v>
      </c>
      <c r="BP291" s="18" t="s">
        <v>1167</v>
      </c>
    </row>
    <row r="292" spans="1:68" ht="15" customHeight="1" thickBot="1" x14ac:dyDescent="0.35">
      <c r="A292" s="116">
        <v>290</v>
      </c>
      <c r="H292" t="s">
        <v>2638</v>
      </c>
      <c r="I292" s="244">
        <v>8</v>
      </c>
      <c r="J292" s="244" t="s">
        <v>2583</v>
      </c>
      <c r="K292" s="244" t="s">
        <v>2493</v>
      </c>
      <c r="L292" s="244" t="s">
        <v>2538</v>
      </c>
      <c r="M292" s="244">
        <v>90</v>
      </c>
      <c r="N292" s="244">
        <v>7</v>
      </c>
      <c r="O292" s="244" t="s">
        <v>2474</v>
      </c>
      <c r="P292" s="244" t="s">
        <v>2474</v>
      </c>
      <c r="Q292" s="244" t="s">
        <v>2474</v>
      </c>
      <c r="R292" s="6">
        <f t="shared" si="36"/>
        <v>7</v>
      </c>
      <c r="S292" s="6">
        <f t="shared" si="37"/>
        <v>1</v>
      </c>
      <c r="T292" s="7">
        <f t="shared" si="38"/>
        <v>126720</v>
      </c>
      <c r="U292" s="121" t="str">
        <f t="shared" si="43"/>
        <v>1EF00</v>
      </c>
      <c r="V292" s="10">
        <f t="shared" si="39"/>
        <v>239</v>
      </c>
      <c r="W292" s="10">
        <f t="shared" si="40"/>
        <v>255</v>
      </c>
      <c r="X292" s="11">
        <f t="shared" si="41"/>
        <v>7</v>
      </c>
      <c r="Y292" s="11">
        <f t="shared" si="42"/>
        <v>255</v>
      </c>
      <c r="Z292" s="12" t="str">
        <f t="shared" si="44"/>
        <v>Proprietary A2</v>
      </c>
      <c r="AA292" s="8"/>
      <c r="AB292" s="8"/>
      <c r="AC292" s="8"/>
      <c r="AE292" s="5"/>
      <c r="AI292" s="17">
        <v>65052</v>
      </c>
      <c r="AJ292" s="18" t="s">
        <v>1168</v>
      </c>
      <c r="AK292" s="19"/>
      <c r="AL292" s="21"/>
      <c r="AM292" s="21"/>
      <c r="AN292" s="21"/>
      <c r="AO292" s="21"/>
      <c r="AP292" s="20"/>
      <c r="AQ292" s="22"/>
      <c r="AR292" s="20"/>
      <c r="AS292" s="20"/>
      <c r="AT292" s="20"/>
      <c r="AU292" s="20"/>
      <c r="AV292" s="20"/>
      <c r="AW292" s="20"/>
      <c r="AX292" s="221">
        <v>126720</v>
      </c>
      <c r="AY292" s="6">
        <v>7</v>
      </c>
      <c r="AZ292" s="6">
        <v>255</v>
      </c>
      <c r="BA292" s="87" t="s">
        <v>2763</v>
      </c>
      <c r="BB292" s="39" t="s">
        <v>2415</v>
      </c>
      <c r="BC292" s="84" t="s">
        <v>2710</v>
      </c>
      <c r="BL292" s="42" t="s">
        <v>2693</v>
      </c>
      <c r="BM292" s="43" t="s">
        <v>2688</v>
      </c>
      <c r="BO292" s="17">
        <v>65052</v>
      </c>
      <c r="BP292" s="18" t="s">
        <v>1168</v>
      </c>
    </row>
    <row r="293" spans="1:68" ht="15" customHeight="1" thickBot="1" x14ac:dyDescent="0.35">
      <c r="A293" s="116">
        <v>291</v>
      </c>
      <c r="H293" t="s">
        <v>2572</v>
      </c>
      <c r="I293" s="244">
        <v>8</v>
      </c>
      <c r="J293" s="244" t="s">
        <v>2576</v>
      </c>
      <c r="K293" s="244">
        <v>3</v>
      </c>
      <c r="L293" s="244">
        <v>0</v>
      </c>
      <c r="M293" s="244">
        <v>0</v>
      </c>
      <c r="N293" s="244" t="s">
        <v>2474</v>
      </c>
      <c r="O293" s="244" t="s">
        <v>2474</v>
      </c>
      <c r="P293" s="244" t="s">
        <v>2474</v>
      </c>
      <c r="Q293" s="244" t="s">
        <v>2474</v>
      </c>
      <c r="R293" s="75">
        <f t="shared" si="36"/>
        <v>6</v>
      </c>
      <c r="S293" s="75">
        <f t="shared" si="37"/>
        <v>1</v>
      </c>
      <c r="T293" s="7">
        <f t="shared" si="38"/>
        <v>127506</v>
      </c>
      <c r="U293" s="121" t="str">
        <f t="shared" si="43"/>
        <v>1F212</v>
      </c>
      <c r="V293" s="10">
        <f t="shared" si="39"/>
        <v>242</v>
      </c>
      <c r="W293" s="10">
        <f t="shared" si="40"/>
        <v>18</v>
      </c>
      <c r="X293" s="11">
        <f t="shared" si="41"/>
        <v>16</v>
      </c>
      <c r="Y293" s="11">
        <f t="shared" si="42"/>
        <v>242</v>
      </c>
      <c r="Z293" s="12" t="str">
        <f t="shared" si="44"/>
        <v>DC Detailed Status</v>
      </c>
      <c r="AA293" s="8"/>
      <c r="AB293" s="8"/>
      <c r="AC293" s="8"/>
      <c r="AE293" s="5"/>
      <c r="AI293" s="17">
        <v>65064</v>
      </c>
      <c r="AJ293" s="18" t="s">
        <v>1180</v>
      </c>
      <c r="AK293" s="19"/>
      <c r="AQ293" s="37"/>
      <c r="AR293" s="34"/>
      <c r="AS293" s="34"/>
      <c r="AT293" s="34"/>
      <c r="AU293" s="34"/>
      <c r="AV293" s="34"/>
      <c r="AW293" s="34"/>
      <c r="AX293" s="222">
        <v>127506</v>
      </c>
      <c r="AY293" s="6">
        <v>16</v>
      </c>
      <c r="AZ293" s="6">
        <v>242</v>
      </c>
      <c r="BA293" s="87" t="s">
        <v>2865</v>
      </c>
      <c r="BB293" s="39" t="s">
        <v>2352</v>
      </c>
      <c r="BC293" s="84" t="s">
        <v>2710</v>
      </c>
      <c r="BD293" s="38" t="s">
        <v>2868</v>
      </c>
      <c r="BE293" s="39" t="s">
        <v>3115</v>
      </c>
      <c r="BF293" s="90" t="s">
        <v>2869</v>
      </c>
      <c r="BL293" s="42" t="s">
        <v>2687</v>
      </c>
      <c r="BM293" s="43" t="s">
        <v>2688</v>
      </c>
      <c r="BO293" s="17">
        <v>65064</v>
      </c>
      <c r="BP293" s="18" t="s">
        <v>1180</v>
      </c>
    </row>
    <row r="294" spans="1:68" ht="15" customHeight="1" thickBot="1" x14ac:dyDescent="0.35">
      <c r="A294" s="116">
        <v>292</v>
      </c>
      <c r="H294" t="s">
        <v>2619</v>
      </c>
      <c r="I294" s="244">
        <v>8</v>
      </c>
      <c r="J294" s="244">
        <v>3</v>
      </c>
      <c r="K294" s="244" t="s">
        <v>2517</v>
      </c>
      <c r="L294" s="244" t="s">
        <v>2509</v>
      </c>
      <c r="M294" s="244">
        <v>19</v>
      </c>
      <c r="N294" s="244">
        <v>13</v>
      </c>
      <c r="O294" s="244" t="s">
        <v>2579</v>
      </c>
      <c r="P294" s="244">
        <v>32</v>
      </c>
      <c r="Q294" s="244">
        <v>3</v>
      </c>
      <c r="R294" s="75">
        <f t="shared" si="36"/>
        <v>2</v>
      </c>
      <c r="S294" s="75">
        <f t="shared" si="37"/>
        <v>1</v>
      </c>
      <c r="T294" s="7">
        <f t="shared" si="38"/>
        <v>129025</v>
      </c>
      <c r="U294" s="121" t="str">
        <f t="shared" si="43"/>
        <v>1F801</v>
      </c>
      <c r="V294" s="10">
        <f t="shared" si="39"/>
        <v>248</v>
      </c>
      <c r="W294" s="10">
        <f t="shared" si="40"/>
        <v>1</v>
      </c>
      <c r="X294" s="11">
        <f t="shared" si="41"/>
        <v>7</v>
      </c>
      <c r="Y294" s="11">
        <f t="shared" si="42"/>
        <v>248</v>
      </c>
      <c r="Z294" s="12" t="str">
        <f t="shared" si="44"/>
        <v>Position, Rapid Update</v>
      </c>
      <c r="AA294" s="8"/>
      <c r="AB294" s="8"/>
      <c r="AC294" s="8"/>
      <c r="AE294" s="5"/>
      <c r="AI294" s="17">
        <v>65065</v>
      </c>
      <c r="AJ294" s="18" t="s">
        <v>1181</v>
      </c>
      <c r="AK294" s="19"/>
      <c r="AL294" s="21"/>
      <c r="AM294" s="21"/>
      <c r="AN294" s="21"/>
      <c r="AO294" s="21"/>
      <c r="AP294" s="20"/>
      <c r="AQ294" s="22"/>
      <c r="AR294" s="20"/>
      <c r="AS294" s="20"/>
      <c r="AT294" s="20"/>
      <c r="AU294" s="20"/>
      <c r="AV294" s="20"/>
      <c r="AW294" s="20"/>
      <c r="AX294" s="221">
        <v>129025</v>
      </c>
      <c r="AY294" s="6">
        <v>7</v>
      </c>
      <c r="AZ294" s="6">
        <v>248</v>
      </c>
      <c r="BA294" s="87" t="s">
        <v>2689</v>
      </c>
      <c r="BB294" s="39" t="s">
        <v>2993</v>
      </c>
      <c r="BC294" s="84" t="s">
        <v>2691</v>
      </c>
      <c r="BD294" s="38" t="s">
        <v>2350</v>
      </c>
      <c r="BE294" s="39" t="s">
        <v>2692</v>
      </c>
      <c r="BF294" s="90" t="s">
        <v>2691</v>
      </c>
      <c r="BL294" s="42" t="s">
        <v>2693</v>
      </c>
      <c r="BM294" s="43" t="s">
        <v>2688</v>
      </c>
      <c r="BO294" s="17">
        <v>65065</v>
      </c>
      <c r="BP294" s="18" t="s">
        <v>1181</v>
      </c>
    </row>
    <row r="295" spans="1:68" ht="15" customHeight="1" thickBot="1" x14ac:dyDescent="0.35">
      <c r="A295" s="116">
        <v>293</v>
      </c>
      <c r="H295" t="s">
        <v>2623</v>
      </c>
      <c r="I295" s="244">
        <v>8</v>
      </c>
      <c r="J295" s="244" t="s">
        <v>2529</v>
      </c>
      <c r="K295" s="244" t="s">
        <v>2492</v>
      </c>
      <c r="L295" s="244">
        <v>3</v>
      </c>
      <c r="M295" s="244">
        <v>43</v>
      </c>
      <c r="N295" s="244">
        <v>93</v>
      </c>
      <c r="O295" s="244" t="s">
        <v>2515</v>
      </c>
      <c r="P295" s="244" t="s">
        <v>2474</v>
      </c>
      <c r="Q295" s="244" t="s">
        <v>2474</v>
      </c>
      <c r="R295" s="6">
        <f t="shared" si="36"/>
        <v>2</v>
      </c>
      <c r="S295" s="6">
        <f t="shared" si="37"/>
        <v>1</v>
      </c>
      <c r="T295" s="7">
        <f t="shared" si="38"/>
        <v>130306</v>
      </c>
      <c r="U295" s="121" t="str">
        <f t="shared" si="43"/>
        <v>1FD02</v>
      </c>
      <c r="V295" s="10">
        <f t="shared" si="39"/>
        <v>253</v>
      </c>
      <c r="W295" s="10">
        <f t="shared" si="40"/>
        <v>2</v>
      </c>
      <c r="X295" s="11">
        <f t="shared" si="41"/>
        <v>1</v>
      </c>
      <c r="Y295" s="11">
        <f t="shared" si="42"/>
        <v>253</v>
      </c>
      <c r="Z295" s="12" t="str">
        <f t="shared" si="44"/>
        <v>Wind Data</v>
      </c>
      <c r="AA295" s="8"/>
      <c r="AB295" s="8"/>
      <c r="AC295" s="8"/>
      <c r="AE295" s="5"/>
      <c r="AI295" s="17">
        <v>65066</v>
      </c>
      <c r="AJ295" s="18" t="s">
        <v>1182</v>
      </c>
      <c r="AK295" s="19"/>
      <c r="AQ295" s="37"/>
      <c r="AR295" s="34"/>
      <c r="AS295" s="34"/>
      <c r="AT295" s="34"/>
      <c r="AU295" s="34"/>
      <c r="AV295" s="34"/>
      <c r="AW295" s="34"/>
      <c r="AX295" s="222">
        <v>130306</v>
      </c>
      <c r="AY295" s="6">
        <v>1</v>
      </c>
      <c r="AZ295" s="6">
        <v>253</v>
      </c>
      <c r="BA295" s="87" t="s">
        <v>2701</v>
      </c>
      <c r="BB295" s="39" t="s">
        <v>3054</v>
      </c>
      <c r="BC295" s="84" t="s">
        <v>2349</v>
      </c>
      <c r="BD295" s="38" t="s">
        <v>2702</v>
      </c>
      <c r="BE295" s="39" t="s">
        <v>3117</v>
      </c>
      <c r="BF295" s="90" t="s">
        <v>2691</v>
      </c>
      <c r="BJ295" s="47" t="s">
        <v>2703</v>
      </c>
      <c r="BL295" s="42" t="s">
        <v>2698</v>
      </c>
      <c r="BM295" s="43" t="s">
        <v>2688</v>
      </c>
      <c r="BO295" s="17">
        <v>65066</v>
      </c>
      <c r="BP295" s="18" t="s">
        <v>1182</v>
      </c>
    </row>
    <row r="296" spans="1:68" ht="15" customHeight="1" thickBot="1" x14ac:dyDescent="0.35">
      <c r="A296" s="116">
        <v>294</v>
      </c>
      <c r="H296" t="s">
        <v>2620</v>
      </c>
      <c r="I296" s="244">
        <v>8</v>
      </c>
      <c r="J296" s="244">
        <v>0</v>
      </c>
      <c r="K296" s="244" t="s">
        <v>2474</v>
      </c>
      <c r="L296" s="244" t="s">
        <v>2474</v>
      </c>
      <c r="M296" s="244" t="s">
        <v>2474</v>
      </c>
      <c r="N296" s="244">
        <v>46</v>
      </c>
      <c r="O296" s="244">
        <v>2</v>
      </c>
      <c r="P296" s="244" t="s">
        <v>2474</v>
      </c>
      <c r="Q296" s="244" t="s">
        <v>2474</v>
      </c>
      <c r="R296" s="75">
        <f t="shared" si="36"/>
        <v>2</v>
      </c>
      <c r="S296" s="75">
        <f t="shared" si="37"/>
        <v>1</v>
      </c>
      <c r="T296" s="7">
        <f t="shared" si="38"/>
        <v>127245</v>
      </c>
      <c r="U296" s="121" t="str">
        <f t="shared" si="43"/>
        <v>1F10D</v>
      </c>
      <c r="V296" s="10">
        <f t="shared" si="39"/>
        <v>241</v>
      </c>
      <c r="W296" s="10">
        <f t="shared" si="40"/>
        <v>13</v>
      </c>
      <c r="X296" s="11">
        <f t="shared" si="41"/>
        <v>1</v>
      </c>
      <c r="Y296" s="11">
        <f t="shared" si="42"/>
        <v>241</v>
      </c>
      <c r="Z296" s="12" t="str">
        <f t="shared" si="44"/>
        <v>Rudder</v>
      </c>
      <c r="AA296" s="8"/>
      <c r="AB296" s="8"/>
      <c r="AC296" s="8"/>
      <c r="AE296" s="5"/>
      <c r="AI296" s="17">
        <v>65067</v>
      </c>
      <c r="AJ296" s="18" t="s">
        <v>1183</v>
      </c>
      <c r="AK296" s="19"/>
      <c r="AL296" s="21"/>
      <c r="AM296" s="21"/>
      <c r="AN296" s="21"/>
      <c r="AO296" s="21"/>
      <c r="AP296" s="20"/>
      <c r="AQ296" s="22"/>
      <c r="AR296" s="20"/>
      <c r="AS296" s="20"/>
      <c r="AT296" s="20"/>
      <c r="AU296" s="20"/>
      <c r="AV296" s="20"/>
      <c r="AW296" s="20"/>
      <c r="AX296" s="221">
        <v>127245</v>
      </c>
      <c r="AY296" s="6">
        <v>1</v>
      </c>
      <c r="AZ296" s="6">
        <v>241</v>
      </c>
      <c r="BA296" s="87" t="s">
        <v>2696</v>
      </c>
      <c r="BB296" s="39" t="s">
        <v>3003</v>
      </c>
      <c r="BC296" s="84" t="s">
        <v>2691</v>
      </c>
      <c r="BL296" s="42" t="s">
        <v>2698</v>
      </c>
      <c r="BM296" s="43" t="s">
        <v>2688</v>
      </c>
      <c r="BO296" s="17">
        <v>65067</v>
      </c>
      <c r="BP296" s="18" t="s">
        <v>1183</v>
      </c>
    </row>
    <row r="297" spans="1:68" ht="15" customHeight="1" thickBot="1" x14ac:dyDescent="0.35">
      <c r="A297" s="116">
        <v>295</v>
      </c>
      <c r="H297" t="s">
        <v>2621</v>
      </c>
      <c r="I297" s="244">
        <v>8</v>
      </c>
      <c r="J297" s="244" t="s">
        <v>2529</v>
      </c>
      <c r="K297" s="244" t="s">
        <v>2519</v>
      </c>
      <c r="L297" s="244" t="s">
        <v>2506</v>
      </c>
      <c r="M297" s="244">
        <v>0</v>
      </c>
      <c r="N297" s="244">
        <v>0</v>
      </c>
      <c r="O297" s="244" t="s">
        <v>2474</v>
      </c>
      <c r="P297" s="244" t="s">
        <v>2483</v>
      </c>
      <c r="Q297" s="244" t="s">
        <v>2520</v>
      </c>
      <c r="R297" s="75">
        <f t="shared" si="36"/>
        <v>2</v>
      </c>
      <c r="S297" s="75">
        <f t="shared" si="37"/>
        <v>1</v>
      </c>
      <c r="T297" s="7">
        <f t="shared" si="38"/>
        <v>127250</v>
      </c>
      <c r="U297" s="121" t="str">
        <f t="shared" si="43"/>
        <v>1F112</v>
      </c>
      <c r="V297" s="10">
        <f t="shared" si="39"/>
        <v>241</v>
      </c>
      <c r="W297" s="10">
        <f t="shared" si="40"/>
        <v>18</v>
      </c>
      <c r="X297" s="11">
        <f t="shared" si="41"/>
        <v>1</v>
      </c>
      <c r="Y297" s="11">
        <f t="shared" si="42"/>
        <v>241</v>
      </c>
      <c r="Z297" s="12" t="str">
        <f t="shared" si="44"/>
        <v>Vessel Heading</v>
      </c>
      <c r="AA297" s="8"/>
      <c r="AB297" s="8"/>
      <c r="AC297" s="8"/>
      <c r="AE297" s="5"/>
      <c r="AI297" s="17">
        <v>65068</v>
      </c>
      <c r="AJ297" s="18" t="s">
        <v>1184</v>
      </c>
      <c r="AK297" s="19"/>
      <c r="AQ297" s="37"/>
      <c r="AR297" s="34"/>
      <c r="AS297" s="34"/>
      <c r="AT297" s="34"/>
      <c r="AU297" s="34"/>
      <c r="AV297" s="34"/>
      <c r="AW297" s="34"/>
      <c r="AX297" s="222">
        <v>127250</v>
      </c>
      <c r="AY297" s="6">
        <v>1</v>
      </c>
      <c r="AZ297" s="6">
        <v>241</v>
      </c>
      <c r="BA297" s="87" t="s">
        <v>18</v>
      </c>
      <c r="BB297" s="39" t="s">
        <v>2462</v>
      </c>
      <c r="BC297" s="84" t="s">
        <v>2691</v>
      </c>
      <c r="BL297" s="42" t="s">
        <v>2698</v>
      </c>
      <c r="BM297" s="43" t="s">
        <v>2688</v>
      </c>
      <c r="BO297" s="17">
        <v>65068</v>
      </c>
      <c r="BP297" s="18" t="s">
        <v>1184</v>
      </c>
    </row>
    <row r="298" spans="1:68" ht="15" customHeight="1" thickBot="1" x14ac:dyDescent="0.35">
      <c r="A298" s="116">
        <v>296</v>
      </c>
      <c r="H298" t="s">
        <v>2622</v>
      </c>
      <c r="I298" s="244">
        <v>8</v>
      </c>
      <c r="J298" s="244" t="s">
        <v>2529</v>
      </c>
      <c r="K298" s="244">
        <v>0</v>
      </c>
      <c r="L298" s="244" t="s">
        <v>2563</v>
      </c>
      <c r="M298" s="244" t="s">
        <v>2520</v>
      </c>
      <c r="N298" s="244">
        <v>5</v>
      </c>
      <c r="O298" s="244" t="s">
        <v>2474</v>
      </c>
      <c r="P298" s="244" t="s">
        <v>2474</v>
      </c>
      <c r="Q298" s="244" t="s">
        <v>2474</v>
      </c>
      <c r="R298" s="75">
        <f t="shared" si="36"/>
        <v>2</v>
      </c>
      <c r="S298" s="75">
        <f t="shared" si="37"/>
        <v>1</v>
      </c>
      <c r="T298" s="7">
        <f t="shared" si="38"/>
        <v>127251</v>
      </c>
      <c r="U298" s="121" t="str">
        <f t="shared" si="43"/>
        <v>1F113</v>
      </c>
      <c r="V298" s="10">
        <f t="shared" si="39"/>
        <v>241</v>
      </c>
      <c r="W298" s="10">
        <f t="shared" si="40"/>
        <v>19</v>
      </c>
      <c r="X298" s="11">
        <f t="shared" si="41"/>
        <v>1</v>
      </c>
      <c r="Y298" s="11">
        <f t="shared" si="42"/>
        <v>241</v>
      </c>
      <c r="Z298" s="12" t="str">
        <f t="shared" si="44"/>
        <v>Rate of Turn</v>
      </c>
      <c r="AA298" s="8"/>
      <c r="AB298" s="8"/>
      <c r="AC298" s="8"/>
      <c r="AE298" s="5"/>
      <c r="AI298" s="17">
        <v>65069</v>
      </c>
      <c r="AJ298" s="18" t="s">
        <v>1185</v>
      </c>
      <c r="AK298" s="19"/>
      <c r="AL298" s="21"/>
      <c r="AM298" s="21"/>
      <c r="AN298" s="21"/>
      <c r="AO298" s="21"/>
      <c r="AP298" s="20"/>
      <c r="AQ298" s="22"/>
      <c r="AR298" s="20"/>
      <c r="AS298" s="20"/>
      <c r="AT298" s="20"/>
      <c r="AU298" s="20"/>
      <c r="AV298" s="20"/>
      <c r="AW298" s="20"/>
      <c r="AX298" s="221">
        <v>127251</v>
      </c>
      <c r="AY298" s="6">
        <v>1</v>
      </c>
      <c r="AZ298" s="6">
        <v>241</v>
      </c>
      <c r="BA298" s="87" t="s">
        <v>2699</v>
      </c>
      <c r="BB298" s="39" t="s">
        <v>2700</v>
      </c>
      <c r="BC298" s="84" t="s">
        <v>2691</v>
      </c>
      <c r="BL298" s="42" t="s">
        <v>2698</v>
      </c>
      <c r="BM298" s="43" t="s">
        <v>2688</v>
      </c>
      <c r="BO298" s="17">
        <v>65069</v>
      </c>
      <c r="BP298" s="18" t="s">
        <v>1185</v>
      </c>
    </row>
    <row r="299" spans="1:68" ht="15" customHeight="1" thickBot="1" x14ac:dyDescent="0.35">
      <c r="A299" s="116">
        <v>297</v>
      </c>
      <c r="H299" t="s">
        <v>2522</v>
      </c>
      <c r="I299" s="244">
        <v>8</v>
      </c>
      <c r="J299" s="244">
        <v>17</v>
      </c>
      <c r="K299" s="244" t="s">
        <v>2670</v>
      </c>
      <c r="L299" s="244">
        <v>2</v>
      </c>
      <c r="M299" s="244" t="s">
        <v>2520</v>
      </c>
      <c r="N299" s="244">
        <v>86</v>
      </c>
      <c r="O299" s="244" t="s">
        <v>2512</v>
      </c>
      <c r="P299" s="244" t="s">
        <v>2474</v>
      </c>
      <c r="Q299" s="244" t="s">
        <v>2474</v>
      </c>
      <c r="R299" s="75">
        <f t="shared" si="36"/>
        <v>2</v>
      </c>
      <c r="S299" s="75">
        <f t="shared" si="37"/>
        <v>1</v>
      </c>
      <c r="T299" s="7">
        <f t="shared" si="38"/>
        <v>130306</v>
      </c>
      <c r="U299" s="121" t="str">
        <f t="shared" si="43"/>
        <v>1FD02</v>
      </c>
      <c r="V299" s="10">
        <f t="shared" si="39"/>
        <v>253</v>
      </c>
      <c r="W299" s="10">
        <f t="shared" si="40"/>
        <v>2</v>
      </c>
      <c r="X299" s="11">
        <f t="shared" si="41"/>
        <v>3</v>
      </c>
      <c r="Y299" s="11">
        <f t="shared" si="42"/>
        <v>253</v>
      </c>
      <c r="Z299" s="12" t="str">
        <f t="shared" si="44"/>
        <v>Wind Data</v>
      </c>
      <c r="AA299" s="8"/>
      <c r="AB299" s="8"/>
      <c r="AC299" s="8"/>
      <c r="AE299" s="5"/>
      <c r="AI299" s="17">
        <v>65078</v>
      </c>
      <c r="AJ299" s="18" t="s">
        <v>1194</v>
      </c>
      <c r="AK299" s="19"/>
      <c r="AQ299" s="37"/>
      <c r="AR299" s="34"/>
      <c r="AS299" s="34"/>
      <c r="AT299" s="34"/>
      <c r="AU299" s="34"/>
      <c r="AV299" s="34"/>
      <c r="AW299" s="34"/>
      <c r="AX299" s="222">
        <v>130306</v>
      </c>
      <c r="AY299" s="6">
        <v>3</v>
      </c>
      <c r="AZ299" s="6">
        <v>253</v>
      </c>
      <c r="BA299" s="87" t="s">
        <v>2701</v>
      </c>
      <c r="BB299" s="39" t="s">
        <v>3120</v>
      </c>
      <c r="BC299" s="84" t="s">
        <v>2349</v>
      </c>
      <c r="BD299" s="38" t="s">
        <v>2702</v>
      </c>
      <c r="BE299" s="39" t="s">
        <v>3112</v>
      </c>
      <c r="BF299" s="90" t="s">
        <v>2691</v>
      </c>
      <c r="BJ299" s="47" t="s">
        <v>2704</v>
      </c>
      <c r="BL299" s="42" t="s">
        <v>2705</v>
      </c>
      <c r="BM299" s="43" t="s">
        <v>2688</v>
      </c>
      <c r="BO299" s="17">
        <v>65078</v>
      </c>
      <c r="BP299" s="18" t="s">
        <v>1194</v>
      </c>
    </row>
    <row r="300" spans="1:68" ht="15" customHeight="1" thickBot="1" x14ac:dyDescent="0.35">
      <c r="A300" s="116">
        <v>298</v>
      </c>
      <c r="H300" t="s">
        <v>2537</v>
      </c>
      <c r="I300" s="244">
        <v>8</v>
      </c>
      <c r="J300" s="244">
        <v>17</v>
      </c>
      <c r="K300" s="244">
        <v>0</v>
      </c>
      <c r="L300" s="244">
        <v>0</v>
      </c>
      <c r="M300" s="244" t="s">
        <v>2660</v>
      </c>
      <c r="N300" s="244" t="s">
        <v>2495</v>
      </c>
      <c r="O300" s="244">
        <v>4</v>
      </c>
      <c r="P300" s="244" t="s">
        <v>2474</v>
      </c>
      <c r="Q300" s="244" t="s">
        <v>2474</v>
      </c>
      <c r="R300" s="6">
        <f t="shared" si="36"/>
        <v>5</v>
      </c>
      <c r="S300" s="6">
        <f t="shared" si="37"/>
        <v>1</v>
      </c>
      <c r="T300" s="7">
        <f t="shared" si="38"/>
        <v>130316</v>
      </c>
      <c r="U300" s="121" t="str">
        <f t="shared" si="43"/>
        <v>1FD0C</v>
      </c>
      <c r="V300" s="10">
        <f t="shared" si="39"/>
        <v>253</v>
      </c>
      <c r="W300" s="10">
        <f t="shared" si="40"/>
        <v>12</v>
      </c>
      <c r="X300" s="11">
        <f t="shared" si="41"/>
        <v>3</v>
      </c>
      <c r="Y300" s="11">
        <f t="shared" si="42"/>
        <v>253</v>
      </c>
      <c r="Z300" s="12" t="str">
        <f t="shared" si="44"/>
        <v>Temperature- Extended Range</v>
      </c>
      <c r="AA300" s="8"/>
      <c r="AB300" s="8"/>
      <c r="AC300" s="8"/>
      <c r="AE300" s="5"/>
      <c r="AI300" s="17">
        <v>65079</v>
      </c>
      <c r="AJ300" s="18" t="s">
        <v>1195</v>
      </c>
      <c r="AK300" s="19"/>
      <c r="AL300" s="21"/>
      <c r="AM300" s="21"/>
      <c r="AN300" s="21"/>
      <c r="AO300" s="21"/>
      <c r="AP300" s="20"/>
      <c r="AQ300" s="22"/>
      <c r="AR300" s="20"/>
      <c r="AS300" s="20"/>
      <c r="AT300" s="20"/>
      <c r="AU300" s="20"/>
      <c r="AV300" s="20"/>
      <c r="AW300" s="20"/>
      <c r="AX300" s="221">
        <v>130316</v>
      </c>
      <c r="AY300" s="6">
        <v>3</v>
      </c>
      <c r="AZ300" s="6">
        <v>253</v>
      </c>
      <c r="BA300" s="87" t="s">
        <v>2824</v>
      </c>
      <c r="BB300" s="39" t="s">
        <v>2985</v>
      </c>
      <c r="BC300" s="84" t="s">
        <v>2359</v>
      </c>
      <c r="BJ300" s="47" t="s">
        <v>2825</v>
      </c>
      <c r="BL300" s="42" t="s">
        <v>2705</v>
      </c>
      <c r="BM300" s="43" t="s">
        <v>2688</v>
      </c>
      <c r="BO300" s="17">
        <v>65079</v>
      </c>
      <c r="BP300" s="18" t="s">
        <v>1195</v>
      </c>
    </row>
    <row r="301" spans="1:68" ht="15" customHeight="1" thickBot="1" x14ac:dyDescent="0.35">
      <c r="A301" s="116">
        <v>299</v>
      </c>
      <c r="H301" t="s">
        <v>2647</v>
      </c>
      <c r="I301" s="244">
        <v>8</v>
      </c>
      <c r="J301" s="244">
        <v>14</v>
      </c>
      <c r="K301" s="244" t="s">
        <v>2528</v>
      </c>
      <c r="L301" s="244">
        <v>1</v>
      </c>
      <c r="M301" s="244">
        <v>0</v>
      </c>
      <c r="N301" s="244" t="s">
        <v>2474</v>
      </c>
      <c r="O301" s="244" t="s">
        <v>2474</v>
      </c>
      <c r="P301" s="244" t="s">
        <v>2474</v>
      </c>
      <c r="Q301" s="244" t="s">
        <v>2474</v>
      </c>
      <c r="R301" s="6">
        <f t="shared" si="36"/>
        <v>6</v>
      </c>
      <c r="S301" s="6">
        <f t="shared" si="37"/>
        <v>0</v>
      </c>
      <c r="T301" s="7">
        <f t="shared" si="38"/>
        <v>59904</v>
      </c>
      <c r="U301" s="121" t="str">
        <f t="shared" si="43"/>
        <v>EA00</v>
      </c>
      <c r="V301" s="10">
        <f t="shared" si="39"/>
        <v>234</v>
      </c>
      <c r="W301" s="10">
        <f t="shared" si="40"/>
        <v>3</v>
      </c>
      <c r="X301" s="11">
        <f t="shared" si="41"/>
        <v>8</v>
      </c>
      <c r="Y301" s="11">
        <f t="shared" si="42"/>
        <v>3</v>
      </c>
      <c r="Z301" s="12" t="str">
        <f t="shared" si="44"/>
        <v>Request</v>
      </c>
      <c r="AA301" s="8"/>
      <c r="AB301" s="8"/>
      <c r="AC301" s="8"/>
      <c r="AE301" s="5"/>
      <c r="AI301" s="17">
        <v>65080</v>
      </c>
      <c r="AJ301" s="18" t="s">
        <v>1196</v>
      </c>
      <c r="AK301" s="19"/>
      <c r="AQ301" s="37"/>
      <c r="AR301" s="34"/>
      <c r="AS301" s="34"/>
      <c r="AT301" s="34"/>
      <c r="AU301" s="34"/>
      <c r="AV301" s="34"/>
      <c r="AW301" s="34"/>
      <c r="AX301" s="222">
        <v>59904</v>
      </c>
      <c r="AY301" s="6">
        <v>8</v>
      </c>
      <c r="AZ301" s="6">
        <v>3</v>
      </c>
      <c r="BA301" s="87" t="s">
        <v>2810</v>
      </c>
      <c r="BB301" s="39" t="s">
        <v>2694</v>
      </c>
      <c r="BC301" s="84" t="s">
        <v>4</v>
      </c>
      <c r="BL301" s="42" t="s">
        <v>2695</v>
      </c>
      <c r="BM301" s="43" t="s">
        <v>2811</v>
      </c>
      <c r="BO301" s="17">
        <v>65080</v>
      </c>
      <c r="BP301" s="18" t="s">
        <v>1196</v>
      </c>
    </row>
    <row r="302" spans="1:68" ht="15" customHeight="1" thickBot="1" x14ac:dyDescent="0.35">
      <c r="A302" s="116">
        <v>300</v>
      </c>
      <c r="H302" t="s">
        <v>2648</v>
      </c>
      <c r="I302" s="244">
        <v>8</v>
      </c>
      <c r="J302" s="244">
        <v>80</v>
      </c>
      <c r="K302" s="244">
        <v>86</v>
      </c>
      <c r="L302" s="244" t="s">
        <v>2633</v>
      </c>
      <c r="M302" s="244">
        <v>7</v>
      </c>
      <c r="N302" s="244">
        <v>74</v>
      </c>
      <c r="O302" s="244" t="s">
        <v>2646</v>
      </c>
      <c r="P302" s="244" t="s">
        <v>2490</v>
      </c>
      <c r="Q302" s="244">
        <v>69</v>
      </c>
      <c r="R302" s="75">
        <f t="shared" si="36"/>
        <v>6</v>
      </c>
      <c r="S302" s="75">
        <f t="shared" si="37"/>
        <v>1</v>
      </c>
      <c r="T302" s="7">
        <f t="shared" si="38"/>
        <v>126996</v>
      </c>
      <c r="U302" s="121" t="str">
        <f t="shared" si="43"/>
        <v>1F014</v>
      </c>
      <c r="V302" s="10">
        <f t="shared" si="39"/>
        <v>240</v>
      </c>
      <c r="W302" s="10">
        <f t="shared" si="40"/>
        <v>20</v>
      </c>
      <c r="X302" s="11">
        <f t="shared" si="41"/>
        <v>3</v>
      </c>
      <c r="Y302" s="11">
        <f t="shared" si="42"/>
        <v>240</v>
      </c>
      <c r="Z302" s="12" t="str">
        <f t="shared" si="44"/>
        <v>Product Information</v>
      </c>
      <c r="AA302" s="8"/>
      <c r="AB302" s="8"/>
      <c r="AC302" s="8"/>
      <c r="AE302" s="5"/>
      <c r="AI302" s="17">
        <v>65081</v>
      </c>
      <c r="AJ302" s="18" t="s">
        <v>1197</v>
      </c>
      <c r="AK302" s="19"/>
      <c r="AL302" s="21"/>
      <c r="AM302" s="21"/>
      <c r="AN302" s="21"/>
      <c r="AO302" s="21"/>
      <c r="AP302" s="20"/>
      <c r="AQ302" s="22"/>
      <c r="AR302" s="20"/>
      <c r="AS302" s="20"/>
      <c r="AT302" s="20"/>
      <c r="AU302" s="20"/>
      <c r="AV302" s="20"/>
      <c r="AW302" s="20"/>
      <c r="AX302" s="221">
        <v>126996</v>
      </c>
      <c r="AY302" s="6">
        <v>3</v>
      </c>
      <c r="AZ302" s="6">
        <v>240</v>
      </c>
      <c r="BA302" s="87" t="s">
        <v>2775</v>
      </c>
      <c r="BB302" s="39" t="s">
        <v>2709</v>
      </c>
      <c r="BC302" s="84" t="s">
        <v>2710</v>
      </c>
      <c r="BD302" s="38" t="s">
        <v>2776</v>
      </c>
      <c r="BE302" s="39" t="s">
        <v>2802</v>
      </c>
      <c r="BL302" s="42" t="s">
        <v>2705</v>
      </c>
      <c r="BM302" s="43" t="s">
        <v>2688</v>
      </c>
      <c r="BO302" s="17">
        <v>65081</v>
      </c>
      <c r="BP302" s="18" t="s">
        <v>1197</v>
      </c>
    </row>
    <row r="303" spans="1:68" ht="15" customHeight="1" thickBot="1" x14ac:dyDescent="0.35">
      <c r="A303" s="116">
        <v>301</v>
      </c>
      <c r="H303" t="s">
        <v>2648</v>
      </c>
      <c r="I303" s="244">
        <v>8</v>
      </c>
      <c r="J303" s="244">
        <v>81</v>
      </c>
      <c r="K303" s="244" t="s">
        <v>2496</v>
      </c>
      <c r="L303" s="244">
        <v>69</v>
      </c>
      <c r="M303" s="244">
        <v>50</v>
      </c>
      <c r="N303" s="244" t="s">
        <v>2489</v>
      </c>
      <c r="O303" s="244">
        <v>65</v>
      </c>
      <c r="P303" s="244">
        <v>78</v>
      </c>
      <c r="Q303" s="244" t="s">
        <v>2492</v>
      </c>
      <c r="R303" s="6">
        <f t="shared" si="36"/>
        <v>6</v>
      </c>
      <c r="S303" s="6">
        <f t="shared" si="37"/>
        <v>1</v>
      </c>
      <c r="T303" s="7">
        <f t="shared" si="38"/>
        <v>126996</v>
      </c>
      <c r="U303" s="121" t="str">
        <f t="shared" si="43"/>
        <v>1F014</v>
      </c>
      <c r="V303" s="10">
        <f t="shared" si="39"/>
        <v>240</v>
      </c>
      <c r="W303" s="10">
        <f t="shared" si="40"/>
        <v>20</v>
      </c>
      <c r="X303" s="11">
        <f t="shared" si="41"/>
        <v>3</v>
      </c>
      <c r="Y303" s="11">
        <f t="shared" si="42"/>
        <v>240</v>
      </c>
      <c r="Z303" s="12" t="str">
        <f t="shared" si="44"/>
        <v>Product Information</v>
      </c>
      <c r="AA303" s="8"/>
      <c r="AB303" s="8"/>
      <c r="AC303" s="8"/>
      <c r="AE303" s="5"/>
      <c r="AI303" s="17">
        <v>65082</v>
      </c>
      <c r="AJ303" s="18" t="s">
        <v>1198</v>
      </c>
      <c r="AK303" s="19"/>
      <c r="AQ303" s="37"/>
      <c r="AR303" s="34"/>
      <c r="AS303" s="34"/>
      <c r="AT303" s="34"/>
      <c r="AU303" s="34"/>
      <c r="AV303" s="34"/>
      <c r="AW303" s="34"/>
      <c r="AX303" s="222">
        <v>126996</v>
      </c>
      <c r="AY303" s="6">
        <v>3</v>
      </c>
      <c r="AZ303" s="6">
        <v>240</v>
      </c>
      <c r="BA303" s="87" t="s">
        <v>2777</v>
      </c>
      <c r="BB303" s="39" t="s">
        <v>2352</v>
      </c>
      <c r="BC303" s="84" t="s">
        <v>2710</v>
      </c>
      <c r="BD303" s="38" t="s">
        <v>2776</v>
      </c>
      <c r="BE303" s="39" t="s">
        <v>2804</v>
      </c>
      <c r="BF303" s="90" t="s">
        <v>2778</v>
      </c>
      <c r="BL303" s="42" t="s">
        <v>2705</v>
      </c>
      <c r="BM303" s="43" t="s">
        <v>2688</v>
      </c>
      <c r="BO303" s="17">
        <v>65082</v>
      </c>
      <c r="BP303" s="18" t="s">
        <v>1198</v>
      </c>
    </row>
    <row r="304" spans="1:68" ht="15" customHeight="1" thickBot="1" x14ac:dyDescent="0.35">
      <c r="A304" s="116">
        <v>302</v>
      </c>
      <c r="H304" t="s">
        <v>2648</v>
      </c>
      <c r="I304" s="244">
        <v>8</v>
      </c>
      <c r="J304" s="244">
        <v>82</v>
      </c>
      <c r="K304" s="244">
        <v>33</v>
      </c>
      <c r="L304" s="244">
        <v>57</v>
      </c>
      <c r="M304" s="244">
        <v>69</v>
      </c>
      <c r="N304" s="244" t="s">
        <v>2492</v>
      </c>
      <c r="O304" s="244" t="s">
        <v>2493</v>
      </c>
      <c r="P304" s="244">
        <v>32</v>
      </c>
      <c r="Q304" s="244" t="s">
        <v>2529</v>
      </c>
      <c r="R304" s="75">
        <f t="shared" si="36"/>
        <v>6</v>
      </c>
      <c r="S304" s="75">
        <f t="shared" si="37"/>
        <v>1</v>
      </c>
      <c r="T304" s="7">
        <f t="shared" si="38"/>
        <v>126996</v>
      </c>
      <c r="U304" s="121" t="str">
        <f t="shared" si="43"/>
        <v>1F014</v>
      </c>
      <c r="V304" s="10">
        <f t="shared" si="39"/>
        <v>240</v>
      </c>
      <c r="W304" s="10">
        <f t="shared" si="40"/>
        <v>20</v>
      </c>
      <c r="X304" s="11">
        <f t="shared" si="41"/>
        <v>3</v>
      </c>
      <c r="Y304" s="11">
        <f t="shared" si="42"/>
        <v>240</v>
      </c>
      <c r="Z304" s="12" t="str">
        <f t="shared" si="44"/>
        <v>Product Information</v>
      </c>
      <c r="AA304" s="8"/>
      <c r="AB304" s="8"/>
      <c r="AC304" s="8"/>
      <c r="AE304" s="5"/>
      <c r="AI304" s="17">
        <v>65083</v>
      </c>
      <c r="AJ304" s="18" t="s">
        <v>1199</v>
      </c>
      <c r="AK304" s="19"/>
      <c r="AL304" s="21"/>
      <c r="AM304" s="21"/>
      <c r="AN304" s="21"/>
      <c r="AO304" s="21"/>
      <c r="AP304" s="20"/>
      <c r="AQ304" s="22"/>
      <c r="AR304" s="20"/>
      <c r="AS304" s="20"/>
      <c r="AT304" s="20"/>
      <c r="AU304" s="20"/>
      <c r="AV304" s="20"/>
      <c r="AW304" s="20"/>
      <c r="AX304" s="221">
        <v>126996</v>
      </c>
      <c r="AY304" s="6">
        <v>3</v>
      </c>
      <c r="AZ304" s="6">
        <v>240</v>
      </c>
      <c r="BA304" s="87" t="s">
        <v>2779</v>
      </c>
      <c r="BB304" s="39" t="s">
        <v>2411</v>
      </c>
      <c r="BC304" s="84" t="s">
        <v>2710</v>
      </c>
      <c r="BD304" s="38" t="s">
        <v>2776</v>
      </c>
      <c r="BE304" s="39" t="s">
        <v>2805</v>
      </c>
      <c r="BF304" s="90" t="s">
        <v>2778</v>
      </c>
      <c r="BL304" s="42" t="s">
        <v>2705</v>
      </c>
      <c r="BM304" s="43" t="s">
        <v>2688</v>
      </c>
      <c r="BO304" s="17">
        <v>65083</v>
      </c>
      <c r="BP304" s="18" t="s">
        <v>1199</v>
      </c>
    </row>
    <row r="305" spans="1:68" ht="15" customHeight="1" thickBot="1" x14ac:dyDescent="0.35">
      <c r="A305" s="116">
        <v>303</v>
      </c>
      <c r="H305" t="s">
        <v>2648</v>
      </c>
      <c r="I305" s="244">
        <v>8</v>
      </c>
      <c r="J305" s="244">
        <v>83</v>
      </c>
      <c r="K305" s="244">
        <v>20</v>
      </c>
      <c r="L305" s="244" t="s">
        <v>2492</v>
      </c>
      <c r="M305" s="244">
        <v>20</v>
      </c>
      <c r="N305" s="244">
        <v>49</v>
      </c>
      <c r="O305" s="244" t="s">
        <v>2496</v>
      </c>
      <c r="P305" s="244">
        <v>31</v>
      </c>
      <c r="Q305" s="244" t="s">
        <v>2474</v>
      </c>
      <c r="R305" s="6">
        <f t="shared" si="36"/>
        <v>6</v>
      </c>
      <c r="S305" s="6">
        <f t="shared" si="37"/>
        <v>1</v>
      </c>
      <c r="T305" s="7">
        <f t="shared" si="38"/>
        <v>126996</v>
      </c>
      <c r="U305" s="121" t="str">
        <f t="shared" si="43"/>
        <v>1F014</v>
      </c>
      <c r="V305" s="10">
        <f t="shared" si="39"/>
        <v>240</v>
      </c>
      <c r="W305" s="10">
        <f t="shared" si="40"/>
        <v>20</v>
      </c>
      <c r="X305" s="11">
        <f t="shared" si="41"/>
        <v>3</v>
      </c>
      <c r="Y305" s="11">
        <f t="shared" si="42"/>
        <v>240</v>
      </c>
      <c r="Z305" s="12" t="str">
        <f t="shared" si="44"/>
        <v>Product Information</v>
      </c>
      <c r="AA305" s="8"/>
      <c r="AB305" s="8"/>
      <c r="AC305" s="8"/>
      <c r="AE305" s="5"/>
      <c r="AI305" s="17">
        <v>65084</v>
      </c>
      <c r="AJ305" s="18" t="s">
        <v>1200</v>
      </c>
      <c r="AK305" s="19"/>
      <c r="AQ305" s="37"/>
      <c r="AR305" s="34"/>
      <c r="AS305" s="34"/>
      <c r="AT305" s="34"/>
      <c r="AU305" s="34"/>
      <c r="AV305" s="34"/>
      <c r="AW305" s="34"/>
      <c r="AX305" s="222">
        <v>126996</v>
      </c>
      <c r="AY305" s="6">
        <v>3</v>
      </c>
      <c r="AZ305" s="6">
        <v>240</v>
      </c>
      <c r="BA305" s="87" t="s">
        <v>2780</v>
      </c>
      <c r="BB305" s="39" t="s">
        <v>2412</v>
      </c>
      <c r="BC305" s="84" t="s">
        <v>2710</v>
      </c>
      <c r="BL305" s="42" t="s">
        <v>2705</v>
      </c>
      <c r="BM305" s="43" t="s">
        <v>2688</v>
      </c>
      <c r="BO305" s="17">
        <v>65084</v>
      </c>
      <c r="BP305" s="18" t="s">
        <v>1200</v>
      </c>
    </row>
    <row r="306" spans="1:68" ht="15" customHeight="1" thickBot="1" x14ac:dyDescent="0.35">
      <c r="A306" s="116">
        <v>304</v>
      </c>
      <c r="H306" t="s">
        <v>2648</v>
      </c>
      <c r="I306" s="244">
        <v>8</v>
      </c>
      <c r="J306" s="244">
        <v>84</v>
      </c>
      <c r="K306" s="244" t="s">
        <v>2474</v>
      </c>
      <c r="L306" s="244" t="s">
        <v>2474</v>
      </c>
      <c r="M306" s="244" t="s">
        <v>2474</v>
      </c>
      <c r="N306" s="244" t="s">
        <v>2474</v>
      </c>
      <c r="O306" s="244" t="s">
        <v>2474</v>
      </c>
      <c r="P306" s="244" t="s">
        <v>2474</v>
      </c>
      <c r="Q306" s="244" t="s">
        <v>2474</v>
      </c>
      <c r="R306" s="6">
        <f t="shared" si="36"/>
        <v>6</v>
      </c>
      <c r="S306" s="6">
        <f t="shared" si="37"/>
        <v>1</v>
      </c>
      <c r="T306" s="7">
        <f t="shared" si="38"/>
        <v>126996</v>
      </c>
      <c r="U306" s="121" t="str">
        <f t="shared" si="43"/>
        <v>1F014</v>
      </c>
      <c r="V306" s="10">
        <f t="shared" si="39"/>
        <v>240</v>
      </c>
      <c r="W306" s="10">
        <f t="shared" si="40"/>
        <v>20</v>
      </c>
      <c r="X306" s="11">
        <f t="shared" si="41"/>
        <v>3</v>
      </c>
      <c r="Y306" s="11">
        <f t="shared" si="42"/>
        <v>240</v>
      </c>
      <c r="Z306" s="12" t="str">
        <f t="shared" si="44"/>
        <v>Product Information</v>
      </c>
      <c r="AA306" s="8"/>
      <c r="AB306" s="8"/>
      <c r="AC306" s="8"/>
      <c r="AE306" s="5"/>
      <c r="AI306" s="17">
        <v>65085</v>
      </c>
      <c r="AJ306" s="18" t="s">
        <v>1201</v>
      </c>
      <c r="AK306" s="19"/>
      <c r="AL306" s="21"/>
      <c r="AM306" s="21"/>
      <c r="AN306" s="21"/>
      <c r="AO306" s="21"/>
      <c r="AP306" s="20"/>
      <c r="AQ306" s="22"/>
      <c r="AR306" s="20"/>
      <c r="AS306" s="20"/>
      <c r="AT306" s="20"/>
      <c r="AU306" s="20"/>
      <c r="AV306" s="20"/>
      <c r="AW306" s="20"/>
      <c r="AX306" s="221">
        <v>126996</v>
      </c>
      <c r="AY306" s="6">
        <v>3</v>
      </c>
      <c r="AZ306" s="6">
        <v>240</v>
      </c>
      <c r="BA306" s="87" t="s">
        <v>2781</v>
      </c>
      <c r="BB306" s="39" t="s">
        <v>2413</v>
      </c>
      <c r="BC306" s="84" t="s">
        <v>2710</v>
      </c>
      <c r="BL306" s="42" t="s">
        <v>2705</v>
      </c>
      <c r="BM306" s="43" t="s">
        <v>2688</v>
      </c>
      <c r="BO306" s="17">
        <v>65085</v>
      </c>
      <c r="BP306" s="18" t="s">
        <v>1201</v>
      </c>
    </row>
    <row r="307" spans="1:68" ht="15" customHeight="1" thickBot="1" x14ac:dyDescent="0.35">
      <c r="A307" s="116">
        <v>305</v>
      </c>
      <c r="H307" t="s">
        <v>2648</v>
      </c>
      <c r="I307" s="244">
        <v>8</v>
      </c>
      <c r="J307" s="244">
        <v>85</v>
      </c>
      <c r="K307" s="244" t="s">
        <v>2474</v>
      </c>
      <c r="L307" s="244" t="s">
        <v>2474</v>
      </c>
      <c r="M307" s="244">
        <v>33</v>
      </c>
      <c r="N307" s="244" t="s">
        <v>2478</v>
      </c>
      <c r="O307" s="244">
        <v>32</v>
      </c>
      <c r="P307" s="244">
        <v>35</v>
      </c>
      <c r="Q307" s="244" t="s">
        <v>2478</v>
      </c>
      <c r="R307" s="6">
        <f t="shared" si="36"/>
        <v>6</v>
      </c>
      <c r="S307" s="6">
        <f t="shared" si="37"/>
        <v>1</v>
      </c>
      <c r="T307" s="7">
        <f t="shared" si="38"/>
        <v>126996</v>
      </c>
      <c r="U307" s="121" t="str">
        <f t="shared" si="43"/>
        <v>1F014</v>
      </c>
      <c r="V307" s="10">
        <f t="shared" si="39"/>
        <v>240</v>
      </c>
      <c r="W307" s="10">
        <f t="shared" si="40"/>
        <v>20</v>
      </c>
      <c r="X307" s="11">
        <f t="shared" si="41"/>
        <v>3</v>
      </c>
      <c r="Y307" s="11">
        <f t="shared" si="42"/>
        <v>240</v>
      </c>
      <c r="Z307" s="12" t="str">
        <f t="shared" si="44"/>
        <v>Product Information</v>
      </c>
      <c r="AA307" s="8"/>
      <c r="AB307" s="8"/>
      <c r="AC307" s="8"/>
      <c r="AE307" s="5"/>
      <c r="AI307" s="17">
        <v>65086</v>
      </c>
      <c r="AJ307" s="18" t="s">
        <v>1202</v>
      </c>
      <c r="AK307" s="19"/>
      <c r="AQ307" s="37"/>
      <c r="AR307" s="34"/>
      <c r="AS307" s="34"/>
      <c r="AT307" s="34"/>
      <c r="AU307" s="34"/>
      <c r="AV307" s="34"/>
      <c r="AW307" s="34"/>
      <c r="AX307" s="222">
        <v>126996</v>
      </c>
      <c r="AY307" s="6">
        <v>3</v>
      </c>
      <c r="AZ307" s="6">
        <v>240</v>
      </c>
      <c r="BA307" s="87" t="s">
        <v>2782</v>
      </c>
      <c r="BB307" s="39" t="s">
        <v>2415</v>
      </c>
      <c r="BC307" s="84" t="s">
        <v>2710</v>
      </c>
      <c r="BD307" s="38" t="s">
        <v>2783</v>
      </c>
      <c r="BE307" s="39" t="s">
        <v>2806</v>
      </c>
      <c r="BL307" s="42" t="s">
        <v>2705</v>
      </c>
      <c r="BM307" s="43" t="s">
        <v>2688</v>
      </c>
      <c r="BO307" s="17">
        <v>65086</v>
      </c>
      <c r="BP307" s="18" t="s">
        <v>1202</v>
      </c>
    </row>
    <row r="308" spans="1:68" ht="15" customHeight="1" thickBot="1" x14ac:dyDescent="0.35">
      <c r="A308" s="116">
        <v>306</v>
      </c>
      <c r="H308" t="s">
        <v>2648</v>
      </c>
      <c r="I308" s="244">
        <v>8</v>
      </c>
      <c r="J308" s="244">
        <v>86</v>
      </c>
      <c r="K308" s="244">
        <v>31</v>
      </c>
      <c r="L308" s="244" t="s">
        <v>2474</v>
      </c>
      <c r="M308" s="244" t="s">
        <v>2474</v>
      </c>
      <c r="N308" s="244" t="s">
        <v>2474</v>
      </c>
      <c r="O308" s="244" t="s">
        <v>2474</v>
      </c>
      <c r="P308" s="244" t="s">
        <v>2474</v>
      </c>
      <c r="Q308" s="244" t="s">
        <v>2474</v>
      </c>
      <c r="R308" s="6">
        <f t="shared" si="36"/>
        <v>6</v>
      </c>
      <c r="S308" s="6">
        <f t="shared" si="37"/>
        <v>1</v>
      </c>
      <c r="T308" s="7">
        <f t="shared" si="38"/>
        <v>126996</v>
      </c>
      <c r="U308" s="121" t="str">
        <f t="shared" si="43"/>
        <v>1F014</v>
      </c>
      <c r="V308" s="10">
        <f t="shared" si="39"/>
        <v>240</v>
      </c>
      <c r="W308" s="10">
        <f t="shared" si="40"/>
        <v>20</v>
      </c>
      <c r="X308" s="11">
        <f t="shared" si="41"/>
        <v>3</v>
      </c>
      <c r="Y308" s="11">
        <f t="shared" si="42"/>
        <v>240</v>
      </c>
      <c r="Z308" s="12" t="str">
        <f t="shared" si="44"/>
        <v>Product Information</v>
      </c>
      <c r="AA308" s="8"/>
      <c r="AB308" s="8"/>
      <c r="AC308" s="8"/>
      <c r="AE308" s="5"/>
      <c r="AI308" s="17">
        <v>65087</v>
      </c>
      <c r="AJ308" s="18" t="s">
        <v>1203</v>
      </c>
      <c r="AK308" s="19"/>
      <c r="AL308" s="21"/>
      <c r="AM308" s="21"/>
      <c r="AN308" s="21"/>
      <c r="AO308" s="21"/>
      <c r="AP308" s="20"/>
      <c r="AQ308" s="22"/>
      <c r="AR308" s="20"/>
      <c r="AS308" s="20"/>
      <c r="AT308" s="20"/>
      <c r="AU308" s="20"/>
      <c r="AV308" s="20"/>
      <c r="AW308" s="20"/>
      <c r="AX308" s="221">
        <v>126996</v>
      </c>
      <c r="AY308" s="6">
        <v>3</v>
      </c>
      <c r="AZ308" s="6">
        <v>240</v>
      </c>
      <c r="BA308" s="87" t="s">
        <v>2784</v>
      </c>
      <c r="BB308" s="39" t="s">
        <v>2414</v>
      </c>
      <c r="BC308" s="84" t="s">
        <v>2710</v>
      </c>
      <c r="BD308" s="38" t="s">
        <v>2783</v>
      </c>
      <c r="BE308" s="39" t="s">
        <v>2352</v>
      </c>
      <c r="BL308" s="42" t="s">
        <v>2705</v>
      </c>
      <c r="BM308" s="43" t="s">
        <v>2688</v>
      </c>
      <c r="BO308" s="17">
        <v>65087</v>
      </c>
      <c r="BP308" s="18" t="s">
        <v>1203</v>
      </c>
    </row>
    <row r="309" spans="1:68" ht="15" customHeight="1" thickBot="1" x14ac:dyDescent="0.35">
      <c r="A309" s="116">
        <v>307</v>
      </c>
      <c r="H309" t="s">
        <v>2648</v>
      </c>
      <c r="I309" s="244">
        <v>8</v>
      </c>
      <c r="J309" s="244">
        <v>87</v>
      </c>
      <c r="K309" s="244" t="s">
        <v>2474</v>
      </c>
      <c r="L309" s="244" t="s">
        <v>2474</v>
      </c>
      <c r="M309" s="244" t="s">
        <v>2474</v>
      </c>
      <c r="N309" s="244" t="s">
        <v>2474</v>
      </c>
      <c r="O309" s="244" t="s">
        <v>2474</v>
      </c>
      <c r="P309" s="244" t="s">
        <v>2474</v>
      </c>
      <c r="Q309" s="244" t="s">
        <v>2474</v>
      </c>
      <c r="R309" s="6">
        <f t="shared" si="36"/>
        <v>6</v>
      </c>
      <c r="S309" s="6">
        <f t="shared" si="37"/>
        <v>1</v>
      </c>
      <c r="T309" s="7">
        <f t="shared" si="38"/>
        <v>126996</v>
      </c>
      <c r="U309" s="121" t="str">
        <f t="shared" si="43"/>
        <v>1F014</v>
      </c>
      <c r="V309" s="10">
        <f t="shared" si="39"/>
        <v>240</v>
      </c>
      <c r="W309" s="10">
        <f t="shared" si="40"/>
        <v>20</v>
      </c>
      <c r="X309" s="11">
        <f t="shared" si="41"/>
        <v>3</v>
      </c>
      <c r="Y309" s="11">
        <f t="shared" si="42"/>
        <v>240</v>
      </c>
      <c r="Z309" s="12" t="str">
        <f t="shared" si="44"/>
        <v>Product Information</v>
      </c>
      <c r="AA309" s="8"/>
      <c r="AB309" s="8"/>
      <c r="AC309" s="8"/>
      <c r="AE309" s="5"/>
      <c r="AI309" s="17">
        <v>65088</v>
      </c>
      <c r="AJ309" s="18" t="s">
        <v>1204</v>
      </c>
      <c r="AK309" s="19"/>
      <c r="AQ309" s="37"/>
      <c r="AR309" s="34"/>
      <c r="AS309" s="34"/>
      <c r="AT309" s="34"/>
      <c r="AU309" s="34"/>
      <c r="AV309" s="34"/>
      <c r="AW309" s="34"/>
      <c r="AX309" s="222">
        <v>126996</v>
      </c>
      <c r="AY309" s="6">
        <v>3</v>
      </c>
      <c r="AZ309" s="6">
        <v>240</v>
      </c>
      <c r="BA309" s="87" t="s">
        <v>2785</v>
      </c>
      <c r="BB309" s="39" t="s">
        <v>2416</v>
      </c>
      <c r="BC309" s="84" t="s">
        <v>2710</v>
      </c>
      <c r="BL309" s="42" t="s">
        <v>2705</v>
      </c>
      <c r="BM309" s="43" t="s">
        <v>2688</v>
      </c>
      <c r="BO309" s="17">
        <v>65088</v>
      </c>
      <c r="BP309" s="18" t="s">
        <v>1204</v>
      </c>
    </row>
    <row r="310" spans="1:68" ht="15" customHeight="1" thickBot="1" x14ac:dyDescent="0.35">
      <c r="A310" s="116">
        <v>308</v>
      </c>
      <c r="H310" t="s">
        <v>2648</v>
      </c>
      <c r="I310" s="244">
        <v>8</v>
      </c>
      <c r="J310" s="244">
        <v>88</v>
      </c>
      <c r="K310" s="244" t="s">
        <v>2474</v>
      </c>
      <c r="L310" s="244" t="s">
        <v>2474</v>
      </c>
      <c r="M310" s="244" t="s">
        <v>2474</v>
      </c>
      <c r="N310" s="244" t="s">
        <v>2474</v>
      </c>
      <c r="O310" s="244" t="s">
        <v>2474</v>
      </c>
      <c r="P310" s="244" t="s">
        <v>2474</v>
      </c>
      <c r="Q310" s="244" t="s">
        <v>2474</v>
      </c>
      <c r="R310" s="6">
        <f t="shared" si="36"/>
        <v>6</v>
      </c>
      <c r="S310" s="6">
        <f t="shared" si="37"/>
        <v>1</v>
      </c>
      <c r="T310" s="7">
        <f t="shared" si="38"/>
        <v>126996</v>
      </c>
      <c r="U310" s="121" t="str">
        <f t="shared" si="43"/>
        <v>1F014</v>
      </c>
      <c r="V310" s="10">
        <f t="shared" si="39"/>
        <v>240</v>
      </c>
      <c r="W310" s="10">
        <f t="shared" si="40"/>
        <v>20</v>
      </c>
      <c r="X310" s="11">
        <f t="shared" si="41"/>
        <v>3</v>
      </c>
      <c r="Y310" s="11">
        <f t="shared" si="42"/>
        <v>240</v>
      </c>
      <c r="Z310" s="12" t="str">
        <f t="shared" si="44"/>
        <v>Product Information</v>
      </c>
      <c r="AA310" s="8"/>
      <c r="AB310" s="8"/>
      <c r="AC310" s="8"/>
      <c r="AE310" s="5"/>
      <c r="AI310" s="17">
        <v>65089</v>
      </c>
      <c r="AJ310" s="18" t="s">
        <v>1205</v>
      </c>
      <c r="AK310" s="19"/>
      <c r="AL310" s="21"/>
      <c r="AM310" s="21"/>
      <c r="AN310" s="21"/>
      <c r="AO310" s="21"/>
      <c r="AP310" s="20"/>
      <c r="AQ310" s="22"/>
      <c r="AR310" s="20"/>
      <c r="AS310" s="20"/>
      <c r="AT310" s="20"/>
      <c r="AU310" s="20"/>
      <c r="AV310" s="20"/>
      <c r="AW310" s="20"/>
      <c r="AX310" s="221">
        <v>126996</v>
      </c>
      <c r="AY310" s="6">
        <v>3</v>
      </c>
      <c r="AZ310" s="6">
        <v>240</v>
      </c>
      <c r="BA310" s="87" t="s">
        <v>2786</v>
      </c>
      <c r="BB310" s="39" t="s">
        <v>2417</v>
      </c>
      <c r="BC310" s="84" t="s">
        <v>2710</v>
      </c>
      <c r="BL310" s="42" t="s">
        <v>2705</v>
      </c>
      <c r="BM310" s="43" t="s">
        <v>2688</v>
      </c>
      <c r="BO310" s="17">
        <v>65089</v>
      </c>
      <c r="BP310" s="18" t="s">
        <v>1205</v>
      </c>
    </row>
    <row r="311" spans="1:68" ht="15" customHeight="1" thickBot="1" x14ac:dyDescent="0.35">
      <c r="A311" s="116">
        <v>309</v>
      </c>
      <c r="H311" t="s">
        <v>2648</v>
      </c>
      <c r="I311" s="244">
        <v>8</v>
      </c>
      <c r="J311" s="244">
        <v>89</v>
      </c>
      <c r="K311" s="244" t="s">
        <v>2474</v>
      </c>
      <c r="L311" s="244" t="s">
        <v>2474</v>
      </c>
      <c r="M311" s="244" t="s">
        <v>2474</v>
      </c>
      <c r="N311" s="244" t="s">
        <v>2474</v>
      </c>
      <c r="O311" s="244" t="s">
        <v>2474</v>
      </c>
      <c r="P311" s="244" t="s">
        <v>2474</v>
      </c>
      <c r="Q311" s="244" t="s">
        <v>2490</v>
      </c>
      <c r="R311" s="6">
        <f t="shared" si="36"/>
        <v>6</v>
      </c>
      <c r="S311" s="6">
        <f t="shared" si="37"/>
        <v>1</v>
      </c>
      <c r="T311" s="7">
        <f t="shared" si="38"/>
        <v>126996</v>
      </c>
      <c r="U311" s="121" t="str">
        <f t="shared" si="43"/>
        <v>1F014</v>
      </c>
      <c r="V311" s="10">
        <f t="shared" si="39"/>
        <v>240</v>
      </c>
      <c r="W311" s="10">
        <f t="shared" si="40"/>
        <v>20</v>
      </c>
      <c r="X311" s="11">
        <f t="shared" si="41"/>
        <v>3</v>
      </c>
      <c r="Y311" s="11">
        <f t="shared" si="42"/>
        <v>240</v>
      </c>
      <c r="Z311" s="12" t="str">
        <f t="shared" si="44"/>
        <v>Product Information</v>
      </c>
      <c r="AA311" s="8"/>
      <c r="AB311" s="8"/>
      <c r="AC311" s="8"/>
      <c r="AE311" s="5"/>
      <c r="AI311" s="17">
        <v>65122</v>
      </c>
      <c r="AJ311" s="18" t="s">
        <v>1238</v>
      </c>
      <c r="AK311" s="19"/>
      <c r="AQ311" s="37"/>
      <c r="AR311" s="34"/>
      <c r="AS311" s="34"/>
      <c r="AT311" s="34"/>
      <c r="AU311" s="34"/>
      <c r="AV311" s="34"/>
      <c r="AW311" s="34"/>
      <c r="AX311" s="222">
        <v>126996</v>
      </c>
      <c r="AY311" s="6">
        <v>3</v>
      </c>
      <c r="AZ311" s="6">
        <v>240</v>
      </c>
      <c r="BA311" s="87" t="s">
        <v>2787</v>
      </c>
      <c r="BB311" s="39" t="s">
        <v>2712</v>
      </c>
      <c r="BC311" s="84" t="s">
        <v>2710</v>
      </c>
      <c r="BL311" s="42" t="s">
        <v>2705</v>
      </c>
      <c r="BM311" s="43" t="s">
        <v>2688</v>
      </c>
      <c r="BO311" s="17">
        <v>65122</v>
      </c>
      <c r="BP311" s="18" t="s">
        <v>1238</v>
      </c>
    </row>
    <row r="312" spans="1:68" ht="15" customHeight="1" thickBot="1" x14ac:dyDescent="0.35">
      <c r="A312" s="116">
        <v>310</v>
      </c>
      <c r="H312" t="s">
        <v>2648</v>
      </c>
      <c r="I312" s="244">
        <v>8</v>
      </c>
      <c r="J312" s="244" t="s">
        <v>2530</v>
      </c>
      <c r="K312" s="244">
        <v>50</v>
      </c>
      <c r="L312" s="244">
        <v>58</v>
      </c>
      <c r="M312" s="244" t="s">
        <v>2492</v>
      </c>
      <c r="N312" s="244">
        <v>33</v>
      </c>
      <c r="O312" s="244">
        <v>57</v>
      </c>
      <c r="P312" s="244" t="s">
        <v>2492</v>
      </c>
      <c r="Q312" s="244" t="s">
        <v>2493</v>
      </c>
      <c r="R312" s="75">
        <f t="shared" si="36"/>
        <v>6</v>
      </c>
      <c r="S312" s="75">
        <f t="shared" si="37"/>
        <v>1</v>
      </c>
      <c r="T312" s="7">
        <f t="shared" si="38"/>
        <v>126996</v>
      </c>
      <c r="U312" s="121" t="str">
        <f t="shared" si="43"/>
        <v>1F014</v>
      </c>
      <c r="V312" s="10">
        <f t="shared" si="39"/>
        <v>240</v>
      </c>
      <c r="W312" s="10">
        <f t="shared" si="40"/>
        <v>20</v>
      </c>
      <c r="X312" s="11">
        <f t="shared" si="41"/>
        <v>3</v>
      </c>
      <c r="Y312" s="11">
        <f t="shared" si="42"/>
        <v>240</v>
      </c>
      <c r="Z312" s="12" t="str">
        <f t="shared" si="44"/>
        <v>Product Information</v>
      </c>
      <c r="AA312" s="8"/>
      <c r="AB312" s="8"/>
      <c r="AC312" s="8"/>
      <c r="AE312" s="5"/>
      <c r="AI312" s="17">
        <v>65123</v>
      </c>
      <c r="AJ312" s="18" t="s">
        <v>1239</v>
      </c>
      <c r="AK312" s="19"/>
      <c r="AL312" s="21"/>
      <c r="AM312" s="21"/>
      <c r="AN312" s="21"/>
      <c r="AO312" s="21"/>
      <c r="AP312" s="20"/>
      <c r="AQ312" s="22"/>
      <c r="AR312" s="20"/>
      <c r="AS312" s="20"/>
      <c r="AT312" s="20"/>
      <c r="AU312" s="20"/>
      <c r="AV312" s="20"/>
      <c r="AW312" s="20"/>
      <c r="AX312" s="221">
        <v>126996</v>
      </c>
      <c r="AY312" s="6">
        <v>3</v>
      </c>
      <c r="AZ312" s="6">
        <v>240</v>
      </c>
      <c r="BA312" s="87" t="s">
        <v>2788</v>
      </c>
      <c r="BB312" s="39" t="s">
        <v>2731</v>
      </c>
      <c r="BC312" s="84" t="s">
        <v>2710</v>
      </c>
      <c r="BD312" s="38" t="s">
        <v>2789</v>
      </c>
      <c r="BE312" s="39" t="s">
        <v>2807</v>
      </c>
      <c r="BL312" s="42" t="s">
        <v>2705</v>
      </c>
      <c r="BM312" s="43" t="s">
        <v>2688</v>
      </c>
      <c r="BO312" s="17">
        <v>65123</v>
      </c>
      <c r="BP312" s="18" t="s">
        <v>1239</v>
      </c>
    </row>
    <row r="313" spans="1:68" ht="15" customHeight="1" thickBot="1" x14ac:dyDescent="0.35">
      <c r="A313" s="116">
        <v>311</v>
      </c>
      <c r="H313" t="s">
        <v>2648</v>
      </c>
      <c r="I313" s="244">
        <v>8</v>
      </c>
      <c r="J313" s="244" t="s">
        <v>2531</v>
      </c>
      <c r="K313" s="244">
        <v>20</v>
      </c>
      <c r="L313" s="244">
        <v>56</v>
      </c>
      <c r="M313" s="244">
        <v>31</v>
      </c>
      <c r="N313" s="244" t="s">
        <v>2478</v>
      </c>
      <c r="O313" s="244">
        <v>30</v>
      </c>
      <c r="P313" s="244">
        <v>20</v>
      </c>
      <c r="Q313" s="244" t="s">
        <v>2492</v>
      </c>
      <c r="R313" s="6">
        <f t="shared" si="36"/>
        <v>6</v>
      </c>
      <c r="S313" s="6">
        <f t="shared" si="37"/>
        <v>1</v>
      </c>
      <c r="T313" s="7">
        <f t="shared" si="38"/>
        <v>126996</v>
      </c>
      <c r="U313" s="121" t="str">
        <f t="shared" si="43"/>
        <v>1F014</v>
      </c>
      <c r="V313" s="10">
        <f t="shared" si="39"/>
        <v>240</v>
      </c>
      <c r="W313" s="10">
        <f t="shared" si="40"/>
        <v>20</v>
      </c>
      <c r="X313" s="11">
        <f t="shared" si="41"/>
        <v>3</v>
      </c>
      <c r="Y313" s="11">
        <f t="shared" si="42"/>
        <v>240</v>
      </c>
      <c r="Z313" s="12" t="str">
        <f t="shared" si="44"/>
        <v>Product Information</v>
      </c>
      <c r="AA313" s="8"/>
      <c r="AB313" s="8"/>
      <c r="AC313" s="8"/>
      <c r="AE313" s="5"/>
      <c r="AI313" s="17">
        <v>65124</v>
      </c>
      <c r="AJ313" s="18" t="s">
        <v>1240</v>
      </c>
      <c r="AK313" s="19"/>
      <c r="AQ313" s="37"/>
      <c r="AR313" s="34"/>
      <c r="AS313" s="34"/>
      <c r="AT313" s="34"/>
      <c r="AU313" s="34"/>
      <c r="AV313" s="34"/>
      <c r="AW313" s="34"/>
      <c r="AX313" s="222">
        <v>126996</v>
      </c>
      <c r="AY313" s="6">
        <v>3</v>
      </c>
      <c r="AZ313" s="6">
        <v>240</v>
      </c>
      <c r="BA313" s="87" t="s">
        <v>2790</v>
      </c>
      <c r="BB313" s="39" t="s">
        <v>2733</v>
      </c>
      <c r="BC313" s="84" t="s">
        <v>2710</v>
      </c>
      <c r="BD313" s="38" t="s">
        <v>2791</v>
      </c>
      <c r="BE313" s="39" t="s">
        <v>2808</v>
      </c>
      <c r="BL313" s="42" t="s">
        <v>2705</v>
      </c>
      <c r="BM313" s="43" t="s">
        <v>2688</v>
      </c>
      <c r="BO313" s="17">
        <v>65124</v>
      </c>
      <c r="BP313" s="18" t="s">
        <v>1240</v>
      </c>
    </row>
    <row r="314" spans="1:68" ht="15" customHeight="1" thickBot="1" x14ac:dyDescent="0.35">
      <c r="A314" s="116">
        <v>312</v>
      </c>
      <c r="H314" t="s">
        <v>2648</v>
      </c>
      <c r="I314" s="244">
        <v>8</v>
      </c>
      <c r="J314" s="244" t="s">
        <v>2532</v>
      </c>
      <c r="K314" s="244">
        <v>20</v>
      </c>
      <c r="L314" s="244">
        <v>49</v>
      </c>
      <c r="M314" s="244" t="s">
        <v>2496</v>
      </c>
      <c r="N314" s="244">
        <v>31</v>
      </c>
      <c r="O314" s="244" t="s">
        <v>2474</v>
      </c>
      <c r="P314" s="244" t="s">
        <v>2474</v>
      </c>
      <c r="Q314" s="244" t="s">
        <v>2474</v>
      </c>
      <c r="R314" s="6">
        <f t="shared" si="36"/>
        <v>6</v>
      </c>
      <c r="S314" s="6">
        <f t="shared" si="37"/>
        <v>1</v>
      </c>
      <c r="T314" s="7">
        <f t="shared" si="38"/>
        <v>126996</v>
      </c>
      <c r="U314" s="121" t="str">
        <f t="shared" si="43"/>
        <v>1F014</v>
      </c>
      <c r="V314" s="10">
        <f t="shared" si="39"/>
        <v>240</v>
      </c>
      <c r="W314" s="10">
        <f t="shared" si="40"/>
        <v>20</v>
      </c>
      <c r="X314" s="11">
        <f t="shared" si="41"/>
        <v>3</v>
      </c>
      <c r="Y314" s="11">
        <f t="shared" si="42"/>
        <v>240</v>
      </c>
      <c r="Z314" s="12" t="str">
        <f t="shared" si="44"/>
        <v>Product Information</v>
      </c>
      <c r="AA314" s="8"/>
      <c r="AB314" s="8"/>
      <c r="AC314" s="8"/>
      <c r="AE314" s="5"/>
      <c r="AI314" s="17">
        <v>65161</v>
      </c>
      <c r="AJ314" s="18" t="s">
        <v>1277</v>
      </c>
      <c r="AK314" s="19"/>
      <c r="AL314" s="21"/>
      <c r="AM314" s="21"/>
      <c r="AN314" s="21"/>
      <c r="AO314" s="21"/>
      <c r="AP314" s="20"/>
      <c r="AQ314" s="22"/>
      <c r="AR314" s="20"/>
      <c r="AS314" s="20"/>
      <c r="AT314" s="20"/>
      <c r="AU314" s="20"/>
      <c r="AV314" s="20"/>
      <c r="AW314" s="20"/>
      <c r="AX314" s="221">
        <v>126996</v>
      </c>
      <c r="AY314" s="6">
        <v>3</v>
      </c>
      <c r="AZ314" s="6">
        <v>240</v>
      </c>
      <c r="BA314" s="87" t="s">
        <v>2792</v>
      </c>
      <c r="BB314" s="39" t="s">
        <v>2735</v>
      </c>
      <c r="BC314" s="84" t="s">
        <v>2710</v>
      </c>
      <c r="BD314" s="38" t="s">
        <v>2791</v>
      </c>
      <c r="BE314" s="39" t="s">
        <v>2812</v>
      </c>
      <c r="BL314" s="42" t="s">
        <v>2705</v>
      </c>
      <c r="BM314" s="43" t="s">
        <v>2688</v>
      </c>
      <c r="BO314" s="17">
        <v>65161</v>
      </c>
      <c r="BP314" s="18" t="s">
        <v>1277</v>
      </c>
    </row>
    <row r="315" spans="1:68" ht="15" customHeight="1" thickBot="1" x14ac:dyDescent="0.35">
      <c r="A315" s="116">
        <v>313</v>
      </c>
      <c r="H315" t="s">
        <v>2648</v>
      </c>
      <c r="I315" s="244">
        <v>8</v>
      </c>
      <c r="J315" s="244" t="s">
        <v>2479</v>
      </c>
      <c r="K315" s="244" t="s">
        <v>2474</v>
      </c>
      <c r="L315" s="244" t="s">
        <v>2474</v>
      </c>
      <c r="M315" s="244" t="s">
        <v>2474</v>
      </c>
      <c r="N315" s="244" t="s">
        <v>2474</v>
      </c>
      <c r="O315" s="244" t="s">
        <v>2474</v>
      </c>
      <c r="P315" s="244" t="s">
        <v>2474</v>
      </c>
      <c r="Q315" s="244" t="s">
        <v>2474</v>
      </c>
      <c r="R315" s="75">
        <f t="shared" si="36"/>
        <v>6</v>
      </c>
      <c r="S315" s="75">
        <f t="shared" si="37"/>
        <v>1</v>
      </c>
      <c r="T315" s="7">
        <f t="shared" si="38"/>
        <v>126996</v>
      </c>
      <c r="U315" s="121" t="str">
        <f t="shared" si="43"/>
        <v>1F014</v>
      </c>
      <c r="V315" s="10">
        <f t="shared" si="39"/>
        <v>240</v>
      </c>
      <c r="W315" s="10">
        <f t="shared" si="40"/>
        <v>20</v>
      </c>
      <c r="X315" s="11">
        <f t="shared" si="41"/>
        <v>3</v>
      </c>
      <c r="Y315" s="11">
        <f t="shared" si="42"/>
        <v>240</v>
      </c>
      <c r="Z315" s="12" t="str">
        <f t="shared" si="44"/>
        <v>Product Information</v>
      </c>
      <c r="AA315" s="8"/>
      <c r="AB315" s="8"/>
      <c r="AC315" s="8"/>
      <c r="AE315" s="5"/>
      <c r="AI315" s="17">
        <v>65162</v>
      </c>
      <c r="AJ315" s="18" t="s">
        <v>1278</v>
      </c>
      <c r="AK315" s="19"/>
      <c r="AQ315" s="37"/>
      <c r="AR315" s="34"/>
      <c r="AS315" s="34"/>
      <c r="AT315" s="34"/>
      <c r="AU315" s="34"/>
      <c r="AV315" s="34"/>
      <c r="AW315" s="34"/>
      <c r="AX315" s="222">
        <v>126996</v>
      </c>
      <c r="AY315" s="6">
        <v>3</v>
      </c>
      <c r="AZ315" s="6">
        <v>240</v>
      </c>
      <c r="BA315" s="87" t="s">
        <v>2793</v>
      </c>
      <c r="BB315" s="39" t="s">
        <v>2737</v>
      </c>
      <c r="BC315" s="84" t="s">
        <v>2710</v>
      </c>
      <c r="BL315" s="42" t="s">
        <v>2705</v>
      </c>
      <c r="BM315" s="43" t="s">
        <v>2688</v>
      </c>
      <c r="BO315" s="17">
        <v>65162</v>
      </c>
      <c r="BP315" s="18" t="s">
        <v>1278</v>
      </c>
    </row>
    <row r="316" spans="1:68" ht="15" customHeight="1" thickBot="1" x14ac:dyDescent="0.35">
      <c r="A316" s="116">
        <v>314</v>
      </c>
      <c r="H316" t="s">
        <v>2648</v>
      </c>
      <c r="I316" s="244">
        <v>8</v>
      </c>
      <c r="J316" s="244" t="s">
        <v>2482</v>
      </c>
      <c r="K316" s="244" t="s">
        <v>2474</v>
      </c>
      <c r="L316" s="244" t="s">
        <v>2474</v>
      </c>
      <c r="M316" s="244" t="s">
        <v>2474</v>
      </c>
      <c r="N316" s="244">
        <v>33</v>
      </c>
      <c r="O316" s="244">
        <v>42</v>
      </c>
      <c r="P316" s="244">
        <v>30</v>
      </c>
      <c r="Q316" s="244">
        <v>30</v>
      </c>
      <c r="R316" s="6">
        <f t="shared" si="36"/>
        <v>6</v>
      </c>
      <c r="S316" s="6">
        <f t="shared" si="37"/>
        <v>1</v>
      </c>
      <c r="T316" s="7">
        <f t="shared" si="38"/>
        <v>126996</v>
      </c>
      <c r="U316" s="121" t="str">
        <f t="shared" si="43"/>
        <v>1F014</v>
      </c>
      <c r="V316" s="10">
        <f t="shared" si="39"/>
        <v>240</v>
      </c>
      <c r="W316" s="10">
        <f t="shared" si="40"/>
        <v>20</v>
      </c>
      <c r="X316" s="11">
        <f t="shared" si="41"/>
        <v>3</v>
      </c>
      <c r="Y316" s="11">
        <f t="shared" si="42"/>
        <v>240</v>
      </c>
      <c r="Z316" s="12" t="str">
        <f t="shared" si="44"/>
        <v>Product Information</v>
      </c>
      <c r="AA316" s="8"/>
      <c r="AB316" s="8"/>
      <c r="AC316" s="8"/>
      <c r="AE316" s="5"/>
      <c r="AI316" s="17">
        <v>65163</v>
      </c>
      <c r="AJ316" s="18" t="s">
        <v>1279</v>
      </c>
      <c r="AK316" s="19"/>
      <c r="AL316" s="21"/>
      <c r="AM316" s="21"/>
      <c r="AN316" s="21"/>
      <c r="AO316" s="21"/>
      <c r="AP316" s="20"/>
      <c r="AQ316" s="22"/>
      <c r="AR316" s="20"/>
      <c r="AS316" s="20"/>
      <c r="AT316" s="20"/>
      <c r="AU316" s="20"/>
      <c r="AV316" s="20"/>
      <c r="AW316" s="20"/>
      <c r="AX316" s="221">
        <v>126996</v>
      </c>
      <c r="AY316" s="6">
        <v>3</v>
      </c>
      <c r="AZ316" s="6">
        <v>240</v>
      </c>
      <c r="BA316" s="87" t="s">
        <v>2794</v>
      </c>
      <c r="BB316" s="39" t="s">
        <v>2739</v>
      </c>
      <c r="BC316" s="84" t="s">
        <v>2710</v>
      </c>
      <c r="BL316" s="42" t="s">
        <v>2705</v>
      </c>
      <c r="BM316" s="43" t="s">
        <v>2688</v>
      </c>
      <c r="BO316" s="17">
        <v>65163</v>
      </c>
      <c r="BP316" s="18" t="s">
        <v>1279</v>
      </c>
    </row>
    <row r="317" spans="1:68" ht="15" customHeight="1" thickBot="1" x14ac:dyDescent="0.35">
      <c r="A317" s="116">
        <v>315</v>
      </c>
      <c r="H317" t="s">
        <v>2648</v>
      </c>
      <c r="I317" s="244">
        <v>8</v>
      </c>
      <c r="J317" s="244" t="s">
        <v>2488</v>
      </c>
      <c r="K317" s="244">
        <v>31</v>
      </c>
      <c r="L317" s="244">
        <v>35</v>
      </c>
      <c r="M317" s="244">
        <v>34</v>
      </c>
      <c r="N317" s="244">
        <v>39</v>
      </c>
      <c r="O317" s="244" t="s">
        <v>2474</v>
      </c>
      <c r="P317" s="244" t="s">
        <v>2474</v>
      </c>
      <c r="Q317" s="244" t="s">
        <v>2474</v>
      </c>
      <c r="R317" s="6">
        <f t="shared" si="36"/>
        <v>6</v>
      </c>
      <c r="S317" s="6">
        <f t="shared" si="37"/>
        <v>1</v>
      </c>
      <c r="T317" s="7">
        <f t="shared" si="38"/>
        <v>126996</v>
      </c>
      <c r="U317" s="121" t="str">
        <f t="shared" si="43"/>
        <v>1F014</v>
      </c>
      <c r="V317" s="10">
        <f t="shared" si="39"/>
        <v>240</v>
      </c>
      <c r="W317" s="10">
        <f t="shared" si="40"/>
        <v>20</v>
      </c>
      <c r="X317" s="11">
        <f t="shared" si="41"/>
        <v>3</v>
      </c>
      <c r="Y317" s="11">
        <f t="shared" si="42"/>
        <v>240</v>
      </c>
      <c r="Z317" s="12" t="str">
        <f t="shared" si="44"/>
        <v>Product Information</v>
      </c>
      <c r="AA317" s="8"/>
      <c r="AB317" s="8"/>
      <c r="AC317" s="8"/>
      <c r="AE317" s="5"/>
      <c r="AI317" s="17">
        <v>65164</v>
      </c>
      <c r="AJ317" s="18" t="s">
        <v>1280</v>
      </c>
      <c r="AK317" s="19"/>
      <c r="AQ317" s="37"/>
      <c r="AR317" s="34"/>
      <c r="AS317" s="34"/>
      <c r="AT317" s="34"/>
      <c r="AU317" s="34"/>
      <c r="AV317" s="34"/>
      <c r="AW317" s="34"/>
      <c r="AX317" s="222">
        <v>126996</v>
      </c>
      <c r="AY317" s="6">
        <v>3</v>
      </c>
      <c r="AZ317" s="6">
        <v>240</v>
      </c>
      <c r="BA317" s="87" t="s">
        <v>2795</v>
      </c>
      <c r="BB317" s="39" t="s">
        <v>2741</v>
      </c>
      <c r="BC317" s="84" t="s">
        <v>2710</v>
      </c>
      <c r="BL317" s="42" t="s">
        <v>2705</v>
      </c>
      <c r="BM317" s="43" t="s">
        <v>2688</v>
      </c>
      <c r="BO317" s="17">
        <v>65164</v>
      </c>
      <c r="BP317" s="18" t="s">
        <v>1280</v>
      </c>
    </row>
    <row r="318" spans="1:68" ht="15" customHeight="1" thickBot="1" x14ac:dyDescent="0.35">
      <c r="A318" s="116">
        <v>316</v>
      </c>
      <c r="H318" t="s">
        <v>2648</v>
      </c>
      <c r="I318" s="244">
        <v>8</v>
      </c>
      <c r="J318" s="244">
        <v>90</v>
      </c>
      <c r="K318" s="244" t="s">
        <v>2474</v>
      </c>
      <c r="L318" s="244" t="s">
        <v>2474</v>
      </c>
      <c r="M318" s="244" t="s">
        <v>2474</v>
      </c>
      <c r="N318" s="244" t="s">
        <v>2474</v>
      </c>
      <c r="O318" s="244" t="s">
        <v>2474</v>
      </c>
      <c r="P318" s="244" t="s">
        <v>2474</v>
      </c>
      <c r="Q318" s="244" t="s">
        <v>2474</v>
      </c>
      <c r="R318" s="75">
        <f t="shared" si="36"/>
        <v>6</v>
      </c>
      <c r="S318" s="75">
        <f t="shared" si="37"/>
        <v>1</v>
      </c>
      <c r="T318" s="7">
        <f t="shared" si="38"/>
        <v>126996</v>
      </c>
      <c r="U318" s="121" t="str">
        <f t="shared" si="43"/>
        <v>1F014</v>
      </c>
      <c r="V318" s="10">
        <f t="shared" si="39"/>
        <v>240</v>
      </c>
      <c r="W318" s="10">
        <f t="shared" si="40"/>
        <v>20</v>
      </c>
      <c r="X318" s="11">
        <f t="shared" si="41"/>
        <v>3</v>
      </c>
      <c r="Y318" s="11">
        <f t="shared" si="42"/>
        <v>240</v>
      </c>
      <c r="Z318" s="12" t="str">
        <f t="shared" si="44"/>
        <v>Product Information</v>
      </c>
      <c r="AA318" s="8"/>
      <c r="AB318" s="8"/>
      <c r="AC318" s="8"/>
      <c r="AE318" s="5"/>
      <c r="AI318" s="17">
        <v>65165</v>
      </c>
      <c r="AJ318" s="18" t="s">
        <v>1281</v>
      </c>
      <c r="AK318" s="19"/>
      <c r="AL318" s="21"/>
      <c r="AM318" s="21"/>
      <c r="AN318" s="21"/>
      <c r="AO318" s="21"/>
      <c r="AP318" s="20"/>
      <c r="AQ318" s="22"/>
      <c r="AR318" s="20"/>
      <c r="AS318" s="20"/>
      <c r="AT318" s="20"/>
      <c r="AU318" s="20"/>
      <c r="AV318" s="20"/>
      <c r="AW318" s="20"/>
      <c r="AX318" s="221">
        <v>126996</v>
      </c>
      <c r="AY318" s="6">
        <v>3</v>
      </c>
      <c r="AZ318" s="6">
        <v>240</v>
      </c>
      <c r="BA318" s="87" t="s">
        <v>2796</v>
      </c>
      <c r="BB318" s="39" t="s">
        <v>2743</v>
      </c>
      <c r="BC318" s="84" t="s">
        <v>2710</v>
      </c>
      <c r="BL318" s="42" t="s">
        <v>2705</v>
      </c>
      <c r="BM318" s="43" t="s">
        <v>2688</v>
      </c>
      <c r="BO318" s="17">
        <v>65165</v>
      </c>
      <c r="BP318" s="18" t="s">
        <v>1281</v>
      </c>
    </row>
    <row r="319" spans="1:68" ht="15" customHeight="1" thickBot="1" x14ac:dyDescent="0.35">
      <c r="A319" s="116">
        <v>317</v>
      </c>
      <c r="H319" t="s">
        <v>2648</v>
      </c>
      <c r="I319" s="244">
        <v>8</v>
      </c>
      <c r="J319" s="244">
        <v>91</v>
      </c>
      <c r="K319" s="244" t="s">
        <v>2474</v>
      </c>
      <c r="L319" s="244" t="s">
        <v>2474</v>
      </c>
      <c r="M319" s="244" t="s">
        <v>2474</v>
      </c>
      <c r="N319" s="244" t="s">
        <v>2474</v>
      </c>
      <c r="O319" s="244" t="s">
        <v>2474</v>
      </c>
      <c r="P319" s="244" t="s">
        <v>2474</v>
      </c>
      <c r="Q319" s="244" t="s">
        <v>2474</v>
      </c>
      <c r="R319" s="6">
        <f t="shared" si="36"/>
        <v>6</v>
      </c>
      <c r="S319" s="6">
        <f t="shared" si="37"/>
        <v>1</v>
      </c>
      <c r="T319" s="7">
        <f t="shared" si="38"/>
        <v>126996</v>
      </c>
      <c r="U319" s="121" t="str">
        <f t="shared" si="43"/>
        <v>1F014</v>
      </c>
      <c r="V319" s="10">
        <f t="shared" si="39"/>
        <v>240</v>
      </c>
      <c r="W319" s="10">
        <f t="shared" si="40"/>
        <v>20</v>
      </c>
      <c r="X319" s="11">
        <f t="shared" si="41"/>
        <v>3</v>
      </c>
      <c r="Y319" s="11">
        <f t="shared" si="42"/>
        <v>240</v>
      </c>
      <c r="Z319" s="12" t="str">
        <f t="shared" si="44"/>
        <v>Product Information</v>
      </c>
      <c r="AA319" s="8"/>
      <c r="AB319" s="8"/>
      <c r="AC319" s="8"/>
      <c r="AE319" s="5"/>
      <c r="AI319" s="17">
        <v>65166</v>
      </c>
      <c r="AJ319" s="18" t="s">
        <v>1282</v>
      </c>
      <c r="AK319" s="19"/>
      <c r="AQ319" s="37"/>
      <c r="AR319" s="34"/>
      <c r="AS319" s="34"/>
      <c r="AT319" s="34"/>
      <c r="AU319" s="34"/>
      <c r="AV319" s="34"/>
      <c r="AW319" s="34"/>
      <c r="AX319" s="222">
        <v>126996</v>
      </c>
      <c r="AY319" s="6">
        <v>3</v>
      </c>
      <c r="AZ319" s="6">
        <v>240</v>
      </c>
      <c r="BA319" s="87" t="s">
        <v>2797</v>
      </c>
      <c r="BB319" s="39" t="s">
        <v>2745</v>
      </c>
      <c r="BC319" s="84" t="s">
        <v>2710</v>
      </c>
      <c r="BL319" s="42" t="s">
        <v>2705</v>
      </c>
      <c r="BM319" s="43" t="s">
        <v>2688</v>
      </c>
      <c r="BO319" s="17">
        <v>65166</v>
      </c>
      <c r="BP319" s="18" t="s">
        <v>1282</v>
      </c>
    </row>
    <row r="320" spans="1:68" ht="15" customHeight="1" thickBot="1" x14ac:dyDescent="0.35">
      <c r="A320" s="116">
        <v>318</v>
      </c>
      <c r="H320" t="s">
        <v>2648</v>
      </c>
      <c r="I320" s="244">
        <v>8</v>
      </c>
      <c r="J320" s="244">
        <v>92</v>
      </c>
      <c r="K320" s="244" t="s">
        <v>2474</v>
      </c>
      <c r="L320" s="244" t="s">
        <v>2474</v>
      </c>
      <c r="M320" s="244" t="s">
        <v>2474</v>
      </c>
      <c r="N320" s="244" t="s">
        <v>2474</v>
      </c>
      <c r="O320" s="244" t="s">
        <v>2474</v>
      </c>
      <c r="P320" s="244" t="s">
        <v>2474</v>
      </c>
      <c r="Q320" s="244" t="s">
        <v>2474</v>
      </c>
      <c r="R320" s="6">
        <f t="shared" si="36"/>
        <v>6</v>
      </c>
      <c r="S320" s="6">
        <f t="shared" si="37"/>
        <v>1</v>
      </c>
      <c r="T320" s="7">
        <f t="shared" si="38"/>
        <v>126996</v>
      </c>
      <c r="U320" s="121" t="str">
        <f t="shared" si="43"/>
        <v>1F014</v>
      </c>
      <c r="V320" s="10">
        <f t="shared" si="39"/>
        <v>240</v>
      </c>
      <c r="W320" s="10">
        <f t="shared" si="40"/>
        <v>20</v>
      </c>
      <c r="X320" s="11">
        <f t="shared" si="41"/>
        <v>3</v>
      </c>
      <c r="Y320" s="11">
        <f t="shared" si="42"/>
        <v>240</v>
      </c>
      <c r="Z320" s="12" t="str">
        <f t="shared" si="44"/>
        <v>Product Information</v>
      </c>
      <c r="AA320" s="8"/>
      <c r="AB320" s="8"/>
      <c r="AC320" s="8"/>
      <c r="AE320" s="5"/>
      <c r="AI320" s="17">
        <v>65167</v>
      </c>
      <c r="AJ320" s="18" t="s">
        <v>1283</v>
      </c>
      <c r="AK320" s="19"/>
      <c r="AL320" s="21"/>
      <c r="AM320" s="21"/>
      <c r="AN320" s="21"/>
      <c r="AO320" s="21"/>
      <c r="AP320" s="20"/>
      <c r="AQ320" s="22"/>
      <c r="AR320" s="20"/>
      <c r="AS320" s="20"/>
      <c r="AT320" s="20"/>
      <c r="AU320" s="20"/>
      <c r="AV320" s="20"/>
      <c r="AW320" s="20"/>
      <c r="AX320" s="221">
        <v>126996</v>
      </c>
      <c r="AY320" s="6">
        <v>3</v>
      </c>
      <c r="AZ320" s="6">
        <v>240</v>
      </c>
      <c r="BA320" s="87" t="s">
        <v>2798</v>
      </c>
      <c r="BB320" s="39" t="s">
        <v>2747</v>
      </c>
      <c r="BC320" s="84" t="s">
        <v>2710</v>
      </c>
      <c r="BL320" s="42" t="s">
        <v>2705</v>
      </c>
      <c r="BM320" s="43" t="s">
        <v>2688</v>
      </c>
      <c r="BO320" s="17">
        <v>65167</v>
      </c>
      <c r="BP320" s="18" t="s">
        <v>1283</v>
      </c>
    </row>
    <row r="321" spans="1:68" ht="15" customHeight="1" thickBot="1" x14ac:dyDescent="0.35">
      <c r="A321" s="116">
        <v>319</v>
      </c>
      <c r="H321" t="s">
        <v>2648</v>
      </c>
      <c r="I321" s="244">
        <v>8</v>
      </c>
      <c r="J321" s="244">
        <v>93</v>
      </c>
      <c r="K321" s="244">
        <v>2</v>
      </c>
      <c r="L321" s="244">
        <v>0</v>
      </c>
      <c r="M321" s="244" t="s">
        <v>2474</v>
      </c>
      <c r="N321" s="244" t="s">
        <v>2474</v>
      </c>
      <c r="O321" s="244" t="s">
        <v>2474</v>
      </c>
      <c r="P321" s="244" t="s">
        <v>2474</v>
      </c>
      <c r="Q321" s="244" t="s">
        <v>2474</v>
      </c>
      <c r="R321" s="6">
        <f t="shared" si="36"/>
        <v>6</v>
      </c>
      <c r="S321" s="6">
        <f t="shared" si="37"/>
        <v>1</v>
      </c>
      <c r="T321" s="7">
        <f t="shared" si="38"/>
        <v>126996</v>
      </c>
      <c r="U321" s="121" t="str">
        <f t="shared" si="43"/>
        <v>1F014</v>
      </c>
      <c r="V321" s="10">
        <f t="shared" si="39"/>
        <v>240</v>
      </c>
      <c r="W321" s="10">
        <f t="shared" si="40"/>
        <v>20</v>
      </c>
      <c r="X321" s="11">
        <f t="shared" si="41"/>
        <v>3</v>
      </c>
      <c r="Y321" s="11">
        <f t="shared" si="42"/>
        <v>240</v>
      </c>
      <c r="Z321" s="12" t="str">
        <f t="shared" si="44"/>
        <v>Product Information</v>
      </c>
      <c r="AA321" s="8"/>
      <c r="AB321" s="8"/>
      <c r="AC321" s="8"/>
      <c r="AE321" s="5"/>
      <c r="AI321" s="17">
        <v>65168</v>
      </c>
      <c r="AJ321" s="18" t="s">
        <v>1284</v>
      </c>
      <c r="AK321" s="19"/>
      <c r="AQ321" s="37"/>
      <c r="AR321" s="34"/>
      <c r="AS321" s="34"/>
      <c r="AT321" s="34"/>
      <c r="AU321" s="34"/>
      <c r="AV321" s="34"/>
      <c r="AW321" s="34"/>
      <c r="AX321" s="222">
        <v>126996</v>
      </c>
      <c r="AY321" s="6">
        <v>3</v>
      </c>
      <c r="AZ321" s="6">
        <v>240</v>
      </c>
      <c r="BA321" s="87" t="s">
        <v>2799</v>
      </c>
      <c r="BB321" s="39" t="s">
        <v>2749</v>
      </c>
      <c r="BC321" s="84" t="s">
        <v>2710</v>
      </c>
      <c r="BL321" s="42" t="s">
        <v>2705</v>
      </c>
      <c r="BM321" s="43" t="s">
        <v>2688</v>
      </c>
      <c r="BO321" s="17">
        <v>65168</v>
      </c>
      <c r="BP321" s="18" t="s">
        <v>1284</v>
      </c>
    </row>
    <row r="322" spans="1:68" ht="15" customHeight="1" thickBot="1" x14ac:dyDescent="0.35">
      <c r="A322" s="116">
        <v>320</v>
      </c>
      <c r="H322" t="s">
        <v>2651</v>
      </c>
      <c r="I322" s="244">
        <v>8</v>
      </c>
      <c r="J322" s="244">
        <v>14</v>
      </c>
      <c r="K322" s="244" t="s">
        <v>2528</v>
      </c>
      <c r="L322" s="244">
        <v>1</v>
      </c>
      <c r="M322" s="244">
        <v>0</v>
      </c>
      <c r="N322" s="244" t="s">
        <v>2474</v>
      </c>
      <c r="O322" s="244" t="s">
        <v>2474</v>
      </c>
      <c r="P322" s="244" t="s">
        <v>2474</v>
      </c>
      <c r="Q322" s="244" t="s">
        <v>2474</v>
      </c>
      <c r="R322" s="6">
        <f t="shared" ref="R322:R385" si="45">_xlfn.BITRSHIFT(_xlfn.BITAND(HEX2DEC(H322),HEX2DEC("1C000000")),26)</f>
        <v>6</v>
      </c>
      <c r="S322" s="6">
        <f t="shared" ref="S322:S385" si="46">_xlfn.BITRSHIFT(_xlfn.BITAND(HEX2DEC(H322),HEX2DEC("01000000")),24)</f>
        <v>0</v>
      </c>
      <c r="T322" s="7">
        <f t="shared" ref="T322:T385" si="47">IF(_xlfn.BITRSHIFT(_xlfn.BITAND(HEX2DEC(H322),HEX2DEC("0FF0000")),16)&lt;240,_xlfn.BITRSHIFT(_xlfn.BITAND(HEX2DEC(H322),HEX2DEC("1FF0000")),8),_xlfn.BITRSHIFT(_xlfn.BITAND(HEX2DEC(H322),HEX2DEC("1FFFF00")),8))</f>
        <v>59904</v>
      </c>
      <c r="U322" s="121" t="str">
        <f t="shared" si="43"/>
        <v>EA00</v>
      </c>
      <c r="V322" s="10">
        <f t="shared" ref="V322:V385" si="48">_xlfn.BITRSHIFT(_xlfn.BITAND(HEX2DEC(H322),HEX2DEC("0FF0000")),16)</f>
        <v>234</v>
      </c>
      <c r="W322" s="10">
        <f t="shared" ref="W322:W385" si="49">_xlfn.BITRSHIFT(_xlfn.BITAND(HEX2DEC(H322),HEX2DEC("FF00")),8)</f>
        <v>4</v>
      </c>
      <c r="X322" s="11">
        <f t="shared" ref="X322:X385" si="50">_xlfn.BITAND(HEX2DEC(H322),HEX2DEC("00000FF"))</f>
        <v>8</v>
      </c>
      <c r="Y322" s="11">
        <f t="shared" ref="Y322:Y385" si="51">IF(_xlfn.BITRSHIFT(_xlfn.BITAND(HEX2DEC(H322),HEX2DEC("0FF0000")),16)&lt;240,_xlfn.BITRSHIFT(_xlfn.BITAND(HEX2DEC(H322),HEX2DEC("0FF00")),8),_xlfn.BITRSHIFT(_xlfn.BITAND(HEX2DEC(H322),HEX2DEC("0FF0000")),16))</f>
        <v>4</v>
      </c>
      <c r="Z322" s="12" t="str">
        <f t="shared" si="44"/>
        <v>Request</v>
      </c>
      <c r="AA322" s="8"/>
      <c r="AB322" s="8"/>
      <c r="AC322" s="8"/>
      <c r="AE322" s="5"/>
      <c r="AI322" s="17">
        <v>65169</v>
      </c>
      <c r="AJ322" s="18" t="s">
        <v>1285</v>
      </c>
      <c r="AK322" s="19"/>
      <c r="AL322" s="21"/>
      <c r="AM322" s="21"/>
      <c r="AN322" s="21"/>
      <c r="AO322" s="21"/>
      <c r="AP322" s="20"/>
      <c r="AQ322" s="22"/>
      <c r="AR322" s="20"/>
      <c r="AS322" s="20"/>
      <c r="AT322" s="20"/>
      <c r="AU322" s="20"/>
      <c r="AV322" s="20"/>
      <c r="AW322" s="20"/>
      <c r="AX322" s="221">
        <v>59904</v>
      </c>
      <c r="AY322" s="6">
        <v>8</v>
      </c>
      <c r="AZ322" s="6">
        <v>4</v>
      </c>
      <c r="BA322" s="87" t="s">
        <v>2817</v>
      </c>
      <c r="BB322" s="39" t="s">
        <v>2694</v>
      </c>
      <c r="BC322" s="84" t="s">
        <v>4</v>
      </c>
      <c r="BL322" s="42" t="s">
        <v>2695</v>
      </c>
      <c r="BM322" s="43" t="s">
        <v>2818</v>
      </c>
      <c r="BO322" s="17">
        <v>65169</v>
      </c>
      <c r="BP322" s="18" t="s">
        <v>1285</v>
      </c>
    </row>
    <row r="323" spans="1:68" ht="15" customHeight="1" thickBot="1" x14ac:dyDescent="0.35">
      <c r="A323" s="116">
        <v>321</v>
      </c>
      <c r="H323" t="s">
        <v>2652</v>
      </c>
      <c r="I323" s="244">
        <v>8</v>
      </c>
      <c r="J323" s="244">
        <v>20</v>
      </c>
      <c r="K323" s="244">
        <v>86</v>
      </c>
      <c r="L323" s="244" t="s">
        <v>2633</v>
      </c>
      <c r="M323" s="244">
        <v>7</v>
      </c>
      <c r="N323" s="244">
        <v>74</v>
      </c>
      <c r="O323" s="244" t="s">
        <v>2646</v>
      </c>
      <c r="P323" s="244" t="s">
        <v>2490</v>
      </c>
      <c r="Q323" s="244">
        <v>69</v>
      </c>
      <c r="R323" s="6">
        <f t="shared" si="45"/>
        <v>6</v>
      </c>
      <c r="S323" s="6">
        <f t="shared" si="46"/>
        <v>1</v>
      </c>
      <c r="T323" s="7">
        <f t="shared" si="47"/>
        <v>126996</v>
      </c>
      <c r="U323" s="121" t="str">
        <f t="shared" ref="U323:U386" si="52">DEC2HEX(T323)</f>
        <v>1F014</v>
      </c>
      <c r="V323" s="10">
        <f t="shared" si="48"/>
        <v>240</v>
      </c>
      <c r="W323" s="10">
        <f t="shared" si="49"/>
        <v>20</v>
      </c>
      <c r="X323" s="11">
        <f t="shared" si="50"/>
        <v>4</v>
      </c>
      <c r="Y323" s="11">
        <f t="shared" si="51"/>
        <v>240</v>
      </c>
      <c r="Z323" s="12" t="str">
        <f t="shared" ref="Z323:Z386" si="53">VLOOKUP(T323,BO:BP,2,FALSE)</f>
        <v>Product Information</v>
      </c>
      <c r="AA323" s="8"/>
      <c r="AB323" s="8"/>
      <c r="AC323" s="8"/>
      <c r="AE323" s="5"/>
      <c r="AI323" s="17">
        <v>65188</v>
      </c>
      <c r="AJ323" s="18" t="s">
        <v>1304</v>
      </c>
      <c r="AK323" s="19"/>
      <c r="AQ323" s="37"/>
      <c r="AR323" s="34"/>
      <c r="AS323" s="34"/>
      <c r="AT323" s="34"/>
      <c r="AU323" s="34"/>
      <c r="AV323" s="34"/>
      <c r="AW323" s="34"/>
      <c r="AX323" s="222">
        <v>126996</v>
      </c>
      <c r="AY323" s="6">
        <v>4</v>
      </c>
      <c r="AZ323" s="6">
        <v>240</v>
      </c>
      <c r="BA323" s="87" t="s">
        <v>2775</v>
      </c>
      <c r="BB323" s="39" t="s">
        <v>2709</v>
      </c>
      <c r="BC323" s="84" t="s">
        <v>2710</v>
      </c>
      <c r="BD323" s="38" t="s">
        <v>2776</v>
      </c>
      <c r="BE323" s="39" t="s">
        <v>2802</v>
      </c>
      <c r="BL323" s="42" t="s">
        <v>2819</v>
      </c>
      <c r="BM323" s="43" t="s">
        <v>2688</v>
      </c>
      <c r="BO323" s="17">
        <v>65188</v>
      </c>
      <c r="BP323" s="18" t="s">
        <v>1304</v>
      </c>
    </row>
    <row r="324" spans="1:68" ht="15" customHeight="1" thickBot="1" x14ac:dyDescent="0.35">
      <c r="A324" s="116">
        <v>322</v>
      </c>
      <c r="H324" t="s">
        <v>2652</v>
      </c>
      <c r="I324" s="244">
        <v>8</v>
      </c>
      <c r="J324" s="244">
        <v>21</v>
      </c>
      <c r="K324" s="244" t="s">
        <v>2496</v>
      </c>
      <c r="L324" s="244">
        <v>69</v>
      </c>
      <c r="M324" s="244">
        <v>50</v>
      </c>
      <c r="N324" s="244" t="s">
        <v>2489</v>
      </c>
      <c r="O324" s="244">
        <v>65</v>
      </c>
      <c r="P324" s="244">
        <v>78</v>
      </c>
      <c r="Q324" s="244" t="s">
        <v>2492</v>
      </c>
      <c r="R324" s="6">
        <f t="shared" si="45"/>
        <v>6</v>
      </c>
      <c r="S324" s="6">
        <f t="shared" si="46"/>
        <v>1</v>
      </c>
      <c r="T324" s="7">
        <f t="shared" si="47"/>
        <v>126996</v>
      </c>
      <c r="U324" s="121" t="str">
        <f t="shared" si="52"/>
        <v>1F014</v>
      </c>
      <c r="V324" s="10">
        <f t="shared" si="48"/>
        <v>240</v>
      </c>
      <c r="W324" s="10">
        <f t="shared" si="49"/>
        <v>20</v>
      </c>
      <c r="X324" s="11">
        <f t="shared" si="50"/>
        <v>4</v>
      </c>
      <c r="Y324" s="11">
        <f t="shared" si="51"/>
        <v>240</v>
      </c>
      <c r="Z324" s="12" t="str">
        <f t="shared" si="53"/>
        <v>Product Information</v>
      </c>
      <c r="AA324" s="8"/>
      <c r="AB324" s="8"/>
      <c r="AC324" s="8"/>
      <c r="AE324" s="5"/>
      <c r="AI324" s="17">
        <v>65189</v>
      </c>
      <c r="AJ324" s="18" t="s">
        <v>1305</v>
      </c>
      <c r="AK324" s="19"/>
      <c r="AL324" s="21"/>
      <c r="AM324" s="21"/>
      <c r="AN324" s="21"/>
      <c r="AO324" s="21"/>
      <c r="AP324" s="20"/>
      <c r="AQ324" s="22"/>
      <c r="AR324" s="20"/>
      <c r="AS324" s="20"/>
      <c r="AT324" s="20"/>
      <c r="AU324" s="20"/>
      <c r="AV324" s="20"/>
      <c r="AW324" s="20"/>
      <c r="AX324" s="221">
        <v>126996</v>
      </c>
      <c r="AY324" s="6">
        <v>4</v>
      </c>
      <c r="AZ324" s="6">
        <v>240</v>
      </c>
      <c r="BA324" s="87" t="s">
        <v>2777</v>
      </c>
      <c r="BB324" s="39" t="s">
        <v>2352</v>
      </c>
      <c r="BC324" s="84" t="s">
        <v>2710</v>
      </c>
      <c r="BD324" s="38" t="s">
        <v>2776</v>
      </c>
      <c r="BE324" s="39" t="s">
        <v>2804</v>
      </c>
      <c r="BF324" s="90" t="s">
        <v>2778</v>
      </c>
      <c r="BL324" s="42" t="s">
        <v>2819</v>
      </c>
      <c r="BM324" s="43" t="s">
        <v>2688</v>
      </c>
      <c r="BO324" s="17">
        <v>65189</v>
      </c>
      <c r="BP324" s="18" t="s">
        <v>1305</v>
      </c>
    </row>
    <row r="325" spans="1:68" ht="15" customHeight="1" thickBot="1" x14ac:dyDescent="0.35">
      <c r="A325" s="116">
        <v>323</v>
      </c>
      <c r="H325" t="s">
        <v>2652</v>
      </c>
      <c r="I325" s="244">
        <v>8</v>
      </c>
      <c r="J325" s="244">
        <v>22</v>
      </c>
      <c r="K325" s="244">
        <v>33</v>
      </c>
      <c r="L325" s="244">
        <v>57</v>
      </c>
      <c r="M325" s="244">
        <v>69</v>
      </c>
      <c r="N325" s="244" t="s">
        <v>2492</v>
      </c>
      <c r="O325" s="244" t="s">
        <v>2493</v>
      </c>
      <c r="P325" s="244">
        <v>32</v>
      </c>
      <c r="Q325" s="244" t="s">
        <v>2529</v>
      </c>
      <c r="R325" s="6">
        <f t="shared" si="45"/>
        <v>6</v>
      </c>
      <c r="S325" s="6">
        <f t="shared" si="46"/>
        <v>1</v>
      </c>
      <c r="T325" s="7">
        <f t="shared" si="47"/>
        <v>126996</v>
      </c>
      <c r="U325" s="121" t="str">
        <f t="shared" si="52"/>
        <v>1F014</v>
      </c>
      <c r="V325" s="10">
        <f t="shared" si="48"/>
        <v>240</v>
      </c>
      <c r="W325" s="10">
        <f t="shared" si="49"/>
        <v>20</v>
      </c>
      <c r="X325" s="11">
        <f t="shared" si="50"/>
        <v>4</v>
      </c>
      <c r="Y325" s="11">
        <f t="shared" si="51"/>
        <v>240</v>
      </c>
      <c r="Z325" s="12" t="str">
        <f t="shared" si="53"/>
        <v>Product Information</v>
      </c>
      <c r="AA325" s="8"/>
      <c r="AB325" s="8"/>
      <c r="AC325" s="8"/>
      <c r="AE325" s="5"/>
      <c r="AI325" s="17">
        <v>65190</v>
      </c>
      <c r="AJ325" s="18" t="s">
        <v>1306</v>
      </c>
      <c r="AK325" s="19"/>
      <c r="AQ325" s="37"/>
      <c r="AR325" s="34"/>
      <c r="AS325" s="34"/>
      <c r="AT325" s="34"/>
      <c r="AU325" s="34"/>
      <c r="AV325" s="34"/>
      <c r="AW325" s="34"/>
      <c r="AX325" s="222">
        <v>126996</v>
      </c>
      <c r="AY325" s="6">
        <v>4</v>
      </c>
      <c r="AZ325" s="6">
        <v>240</v>
      </c>
      <c r="BA325" s="87" t="s">
        <v>2779</v>
      </c>
      <c r="BB325" s="39" t="s">
        <v>2411</v>
      </c>
      <c r="BC325" s="84" t="s">
        <v>2710</v>
      </c>
      <c r="BD325" s="38" t="s">
        <v>2776</v>
      </c>
      <c r="BE325" s="39" t="s">
        <v>2805</v>
      </c>
      <c r="BF325" s="90" t="s">
        <v>2778</v>
      </c>
      <c r="BL325" s="42" t="s">
        <v>2819</v>
      </c>
      <c r="BM325" s="43" t="s">
        <v>2688</v>
      </c>
      <c r="BO325" s="17">
        <v>65190</v>
      </c>
      <c r="BP325" s="18" t="s">
        <v>1306</v>
      </c>
    </row>
    <row r="326" spans="1:68" ht="15" customHeight="1" thickBot="1" x14ac:dyDescent="0.35">
      <c r="A326" s="116">
        <v>324</v>
      </c>
      <c r="H326" t="s">
        <v>2652</v>
      </c>
      <c r="I326" s="244">
        <v>8</v>
      </c>
      <c r="J326" s="244">
        <v>23</v>
      </c>
      <c r="K326" s="244">
        <v>20</v>
      </c>
      <c r="L326" s="244" t="s">
        <v>2492</v>
      </c>
      <c r="M326" s="244">
        <v>20</v>
      </c>
      <c r="N326" s="244">
        <v>49</v>
      </c>
      <c r="O326" s="244" t="s">
        <v>2496</v>
      </c>
      <c r="P326" s="244">
        <v>33</v>
      </c>
      <c r="Q326" s="244" t="s">
        <v>2474</v>
      </c>
      <c r="R326" s="6">
        <f t="shared" si="45"/>
        <v>6</v>
      </c>
      <c r="S326" s="6">
        <f t="shared" si="46"/>
        <v>1</v>
      </c>
      <c r="T326" s="7">
        <f t="shared" si="47"/>
        <v>126996</v>
      </c>
      <c r="U326" s="121" t="str">
        <f t="shared" si="52"/>
        <v>1F014</v>
      </c>
      <c r="V326" s="10">
        <f t="shared" si="48"/>
        <v>240</v>
      </c>
      <c r="W326" s="10">
        <f t="shared" si="49"/>
        <v>20</v>
      </c>
      <c r="X326" s="11">
        <f t="shared" si="50"/>
        <v>4</v>
      </c>
      <c r="Y326" s="11">
        <f t="shared" si="51"/>
        <v>240</v>
      </c>
      <c r="Z326" s="12" t="str">
        <f t="shared" si="53"/>
        <v>Product Information</v>
      </c>
      <c r="AA326" s="8"/>
      <c r="AB326" s="8"/>
      <c r="AC326" s="8"/>
      <c r="AE326" s="5"/>
      <c r="AI326" s="17">
        <v>65191</v>
      </c>
      <c r="AJ326" s="18" t="s">
        <v>1307</v>
      </c>
      <c r="AK326" s="19"/>
      <c r="AL326" s="21"/>
      <c r="AM326" s="21"/>
      <c r="AN326" s="21"/>
      <c r="AO326" s="21"/>
      <c r="AP326" s="20"/>
      <c r="AQ326" s="22"/>
      <c r="AR326" s="20"/>
      <c r="AS326" s="20"/>
      <c r="AT326" s="20"/>
      <c r="AU326" s="20"/>
      <c r="AV326" s="20"/>
      <c r="AW326" s="20"/>
      <c r="AX326" s="221">
        <v>126996</v>
      </c>
      <c r="AY326" s="6">
        <v>4</v>
      </c>
      <c r="AZ326" s="6">
        <v>240</v>
      </c>
      <c r="BA326" s="87" t="s">
        <v>2780</v>
      </c>
      <c r="BB326" s="39" t="s">
        <v>2412</v>
      </c>
      <c r="BC326" s="84" t="s">
        <v>2710</v>
      </c>
      <c r="BL326" s="42" t="s">
        <v>2819</v>
      </c>
      <c r="BM326" s="43" t="s">
        <v>2688</v>
      </c>
      <c r="BO326" s="17">
        <v>65191</v>
      </c>
      <c r="BP326" s="18" t="s">
        <v>1307</v>
      </c>
    </row>
    <row r="327" spans="1:68" ht="15" customHeight="1" thickBot="1" x14ac:dyDescent="0.35">
      <c r="A327" s="116">
        <v>325</v>
      </c>
      <c r="H327" t="s">
        <v>2652</v>
      </c>
      <c r="I327" s="244">
        <v>8</v>
      </c>
      <c r="J327" s="244">
        <v>24</v>
      </c>
      <c r="K327" s="244" t="s">
        <v>2474</v>
      </c>
      <c r="L327" s="244" t="s">
        <v>2474</v>
      </c>
      <c r="M327" s="244" t="s">
        <v>2474</v>
      </c>
      <c r="N327" s="244" t="s">
        <v>2474</v>
      </c>
      <c r="O327" s="244" t="s">
        <v>2474</v>
      </c>
      <c r="P327" s="244" t="s">
        <v>2474</v>
      </c>
      <c r="Q327" s="244" t="s">
        <v>2474</v>
      </c>
      <c r="R327" s="6">
        <f t="shared" si="45"/>
        <v>6</v>
      </c>
      <c r="S327" s="6">
        <f t="shared" si="46"/>
        <v>1</v>
      </c>
      <c r="T327" s="7">
        <f t="shared" si="47"/>
        <v>126996</v>
      </c>
      <c r="U327" s="121" t="str">
        <f t="shared" si="52"/>
        <v>1F014</v>
      </c>
      <c r="V327" s="10">
        <f t="shared" si="48"/>
        <v>240</v>
      </c>
      <c r="W327" s="10">
        <f t="shared" si="49"/>
        <v>20</v>
      </c>
      <c r="X327" s="11">
        <f t="shared" si="50"/>
        <v>4</v>
      </c>
      <c r="Y327" s="11">
        <f t="shared" si="51"/>
        <v>240</v>
      </c>
      <c r="Z327" s="12" t="str">
        <f t="shared" si="53"/>
        <v>Product Information</v>
      </c>
      <c r="AA327" s="8"/>
      <c r="AB327" s="8"/>
      <c r="AC327" s="8"/>
      <c r="AE327" s="5"/>
      <c r="AI327" s="17">
        <v>65197</v>
      </c>
      <c r="AJ327" s="18" t="s">
        <v>1313</v>
      </c>
      <c r="AK327" s="19"/>
      <c r="AQ327" s="37"/>
      <c r="AR327" s="34"/>
      <c r="AS327" s="34"/>
      <c r="AT327" s="34"/>
      <c r="AU327" s="34"/>
      <c r="AV327" s="34"/>
      <c r="AW327" s="34"/>
      <c r="AX327" s="222">
        <v>126996</v>
      </c>
      <c r="AY327" s="6">
        <v>4</v>
      </c>
      <c r="AZ327" s="6">
        <v>240</v>
      </c>
      <c r="BA327" s="87" t="s">
        <v>2781</v>
      </c>
      <c r="BB327" s="39" t="s">
        <v>2413</v>
      </c>
      <c r="BC327" s="84" t="s">
        <v>2710</v>
      </c>
      <c r="BL327" s="42" t="s">
        <v>2819</v>
      </c>
      <c r="BM327" s="43" t="s">
        <v>2688</v>
      </c>
      <c r="BO327" s="17">
        <v>65197</v>
      </c>
      <c r="BP327" s="18" t="s">
        <v>1313</v>
      </c>
    </row>
    <row r="328" spans="1:68" ht="15" customHeight="1" thickBot="1" x14ac:dyDescent="0.35">
      <c r="A328" s="116">
        <v>326</v>
      </c>
      <c r="H328" t="s">
        <v>2652</v>
      </c>
      <c r="I328" s="244">
        <v>8</v>
      </c>
      <c r="J328" s="244">
        <v>25</v>
      </c>
      <c r="K328" s="244" t="s">
        <v>2474</v>
      </c>
      <c r="L328" s="244" t="s">
        <v>2474</v>
      </c>
      <c r="M328" s="244">
        <v>33</v>
      </c>
      <c r="N328" s="244" t="s">
        <v>2478</v>
      </c>
      <c r="O328" s="244">
        <v>32</v>
      </c>
      <c r="P328" s="244">
        <v>35</v>
      </c>
      <c r="Q328" s="244" t="s">
        <v>2478</v>
      </c>
      <c r="R328" s="6">
        <f t="shared" si="45"/>
        <v>6</v>
      </c>
      <c r="S328" s="6">
        <f t="shared" si="46"/>
        <v>1</v>
      </c>
      <c r="T328" s="7">
        <f t="shared" si="47"/>
        <v>126996</v>
      </c>
      <c r="U328" s="121" t="str">
        <f t="shared" si="52"/>
        <v>1F014</v>
      </c>
      <c r="V328" s="10">
        <f t="shared" si="48"/>
        <v>240</v>
      </c>
      <c r="W328" s="10">
        <f t="shared" si="49"/>
        <v>20</v>
      </c>
      <c r="X328" s="11">
        <f t="shared" si="50"/>
        <v>4</v>
      </c>
      <c r="Y328" s="11">
        <f t="shared" si="51"/>
        <v>240</v>
      </c>
      <c r="Z328" s="12" t="str">
        <f t="shared" si="53"/>
        <v>Product Information</v>
      </c>
      <c r="AA328" s="8"/>
      <c r="AB328" s="8"/>
      <c r="AC328" s="8"/>
      <c r="AE328" s="5"/>
      <c r="AI328" s="17">
        <v>65198</v>
      </c>
      <c r="AJ328" s="18" t="s">
        <v>1314</v>
      </c>
      <c r="AK328" s="19"/>
      <c r="AL328" s="21"/>
      <c r="AM328" s="21"/>
      <c r="AN328" s="21"/>
      <c r="AO328" s="21"/>
      <c r="AP328" s="20"/>
      <c r="AQ328" s="22"/>
      <c r="AR328" s="20"/>
      <c r="AS328" s="20"/>
      <c r="AT328" s="20"/>
      <c r="AU328" s="20"/>
      <c r="AV328" s="20"/>
      <c r="AW328" s="20"/>
      <c r="AX328" s="221">
        <v>126996</v>
      </c>
      <c r="AY328" s="6">
        <v>4</v>
      </c>
      <c r="AZ328" s="6">
        <v>240</v>
      </c>
      <c r="BA328" s="87" t="s">
        <v>2782</v>
      </c>
      <c r="BB328" s="39" t="s">
        <v>2415</v>
      </c>
      <c r="BC328" s="84" t="s">
        <v>2710</v>
      </c>
      <c r="BD328" s="38" t="s">
        <v>2783</v>
      </c>
      <c r="BE328" s="39" t="s">
        <v>2806</v>
      </c>
      <c r="BL328" s="42" t="s">
        <v>2819</v>
      </c>
      <c r="BM328" s="43" t="s">
        <v>2688</v>
      </c>
      <c r="BO328" s="17">
        <v>65198</v>
      </c>
      <c r="BP328" s="18" t="s">
        <v>1314</v>
      </c>
    </row>
    <row r="329" spans="1:68" ht="15" customHeight="1" thickBot="1" x14ac:dyDescent="0.35">
      <c r="A329" s="116">
        <v>327</v>
      </c>
      <c r="H329" t="s">
        <v>2652</v>
      </c>
      <c r="I329" s="244">
        <v>8</v>
      </c>
      <c r="J329" s="244">
        <v>26</v>
      </c>
      <c r="K329" s="244">
        <v>31</v>
      </c>
      <c r="L329" s="244" t="s">
        <v>2474</v>
      </c>
      <c r="M329" s="244" t="s">
        <v>2474</v>
      </c>
      <c r="N329" s="244" t="s">
        <v>2474</v>
      </c>
      <c r="O329" s="244" t="s">
        <v>2474</v>
      </c>
      <c r="P329" s="244" t="s">
        <v>2474</v>
      </c>
      <c r="Q329" s="244" t="s">
        <v>2474</v>
      </c>
      <c r="R329" s="6">
        <f t="shared" si="45"/>
        <v>6</v>
      </c>
      <c r="S329" s="6">
        <f t="shared" si="46"/>
        <v>1</v>
      </c>
      <c r="T329" s="7">
        <f t="shared" si="47"/>
        <v>126996</v>
      </c>
      <c r="U329" s="121" t="str">
        <f t="shared" si="52"/>
        <v>1F014</v>
      </c>
      <c r="V329" s="10">
        <f t="shared" si="48"/>
        <v>240</v>
      </c>
      <c r="W329" s="10">
        <f t="shared" si="49"/>
        <v>20</v>
      </c>
      <c r="X329" s="11">
        <f t="shared" si="50"/>
        <v>4</v>
      </c>
      <c r="Y329" s="11">
        <f t="shared" si="51"/>
        <v>240</v>
      </c>
      <c r="Z329" s="12" t="str">
        <f t="shared" si="53"/>
        <v>Product Information</v>
      </c>
      <c r="AA329" s="8"/>
      <c r="AB329" s="8"/>
      <c r="AC329" s="8"/>
      <c r="AE329" s="5"/>
      <c r="AI329" s="17">
        <v>65199</v>
      </c>
      <c r="AJ329" s="18" t="s">
        <v>1315</v>
      </c>
      <c r="AK329" s="96"/>
      <c r="AQ329" s="37"/>
      <c r="AR329" s="34"/>
      <c r="AS329" s="34"/>
      <c r="AT329" s="34"/>
      <c r="AU329" s="34"/>
      <c r="AV329" s="34"/>
      <c r="AW329" s="34"/>
      <c r="AX329" s="222">
        <v>126996</v>
      </c>
      <c r="AY329" s="6">
        <v>4</v>
      </c>
      <c r="AZ329" s="6">
        <v>240</v>
      </c>
      <c r="BA329" s="87" t="s">
        <v>2784</v>
      </c>
      <c r="BB329" s="39" t="s">
        <v>2414</v>
      </c>
      <c r="BC329" s="84" t="s">
        <v>2710</v>
      </c>
      <c r="BD329" s="38" t="s">
        <v>2783</v>
      </c>
      <c r="BE329" s="39" t="s">
        <v>2352</v>
      </c>
      <c r="BL329" s="42" t="s">
        <v>2819</v>
      </c>
      <c r="BM329" s="43" t="s">
        <v>2688</v>
      </c>
      <c r="BO329" s="17">
        <v>65199</v>
      </c>
      <c r="BP329" s="18" t="s">
        <v>1315</v>
      </c>
    </row>
    <row r="330" spans="1:68" ht="15" customHeight="1" thickBot="1" x14ac:dyDescent="0.35">
      <c r="A330" s="116">
        <v>328</v>
      </c>
      <c r="H330" t="s">
        <v>2652</v>
      </c>
      <c r="I330" s="244">
        <v>8</v>
      </c>
      <c r="J330" s="244">
        <v>27</v>
      </c>
      <c r="K330" s="244" t="s">
        <v>2474</v>
      </c>
      <c r="L330" s="244" t="s">
        <v>2474</v>
      </c>
      <c r="M330" s="244" t="s">
        <v>2474</v>
      </c>
      <c r="N330" s="244" t="s">
        <v>2474</v>
      </c>
      <c r="O330" s="244" t="s">
        <v>2474</v>
      </c>
      <c r="P330" s="244" t="s">
        <v>2474</v>
      </c>
      <c r="Q330" s="244" t="s">
        <v>2474</v>
      </c>
      <c r="R330" s="75">
        <f t="shared" si="45"/>
        <v>6</v>
      </c>
      <c r="S330" s="75">
        <f t="shared" si="46"/>
        <v>1</v>
      </c>
      <c r="T330" s="7">
        <f t="shared" si="47"/>
        <v>126996</v>
      </c>
      <c r="U330" s="121" t="str">
        <f t="shared" si="52"/>
        <v>1F014</v>
      </c>
      <c r="V330" s="10">
        <f t="shared" si="48"/>
        <v>240</v>
      </c>
      <c r="W330" s="10">
        <f t="shared" si="49"/>
        <v>20</v>
      </c>
      <c r="X330" s="11">
        <f t="shared" si="50"/>
        <v>4</v>
      </c>
      <c r="Y330" s="11">
        <f t="shared" si="51"/>
        <v>240</v>
      </c>
      <c r="Z330" s="12" t="str">
        <f t="shared" si="53"/>
        <v>Product Information</v>
      </c>
      <c r="AA330" s="8"/>
      <c r="AB330" s="8"/>
      <c r="AC330" s="8"/>
      <c r="AE330" s="5"/>
      <c r="AI330" s="17">
        <v>65200</v>
      </c>
      <c r="AJ330" s="18" t="s">
        <v>1316</v>
      </c>
      <c r="AK330" s="96"/>
      <c r="AL330" s="21"/>
      <c r="AM330" s="21"/>
      <c r="AN330" s="21"/>
      <c r="AO330" s="21"/>
      <c r="AP330" s="20"/>
      <c r="AQ330" s="22"/>
      <c r="AR330" s="20"/>
      <c r="AS330" s="20"/>
      <c r="AT330" s="20"/>
      <c r="AU330" s="20"/>
      <c r="AV330" s="20"/>
      <c r="AW330" s="20"/>
      <c r="AX330" s="221">
        <v>126996</v>
      </c>
      <c r="AY330" s="6">
        <v>4</v>
      </c>
      <c r="AZ330" s="6">
        <v>240</v>
      </c>
      <c r="BA330" s="87" t="s">
        <v>2785</v>
      </c>
      <c r="BB330" s="39" t="s">
        <v>2416</v>
      </c>
      <c r="BC330" s="84" t="s">
        <v>2710</v>
      </c>
      <c r="BL330" s="42" t="s">
        <v>2819</v>
      </c>
      <c r="BM330" s="43" t="s">
        <v>2688</v>
      </c>
      <c r="BO330" s="17">
        <v>65200</v>
      </c>
      <c r="BP330" s="18" t="s">
        <v>1316</v>
      </c>
    </row>
    <row r="331" spans="1:68" ht="15" customHeight="1" thickBot="1" x14ac:dyDescent="0.35">
      <c r="A331" s="116">
        <v>329</v>
      </c>
      <c r="H331" t="s">
        <v>2652</v>
      </c>
      <c r="I331" s="244">
        <v>8</v>
      </c>
      <c r="J331" s="244">
        <v>28</v>
      </c>
      <c r="K331" s="244" t="s">
        <v>2474</v>
      </c>
      <c r="L331" s="244" t="s">
        <v>2474</v>
      </c>
      <c r="M331" s="244" t="s">
        <v>2474</v>
      </c>
      <c r="N331" s="244" t="s">
        <v>2474</v>
      </c>
      <c r="O331" s="244" t="s">
        <v>2474</v>
      </c>
      <c r="P331" s="244" t="s">
        <v>2474</v>
      </c>
      <c r="Q331" s="244" t="s">
        <v>2474</v>
      </c>
      <c r="R331" s="6">
        <f t="shared" si="45"/>
        <v>6</v>
      </c>
      <c r="S331" s="6">
        <f t="shared" si="46"/>
        <v>1</v>
      </c>
      <c r="T331" s="7">
        <f t="shared" si="47"/>
        <v>126996</v>
      </c>
      <c r="U331" s="121" t="str">
        <f t="shared" si="52"/>
        <v>1F014</v>
      </c>
      <c r="V331" s="10">
        <f t="shared" si="48"/>
        <v>240</v>
      </c>
      <c r="W331" s="10">
        <f t="shared" si="49"/>
        <v>20</v>
      </c>
      <c r="X331" s="11">
        <f t="shared" si="50"/>
        <v>4</v>
      </c>
      <c r="Y331" s="11">
        <f t="shared" si="51"/>
        <v>240</v>
      </c>
      <c r="Z331" s="12" t="str">
        <f t="shared" si="53"/>
        <v>Product Information</v>
      </c>
      <c r="AA331" s="8"/>
      <c r="AB331" s="8"/>
      <c r="AC331" s="8"/>
      <c r="AE331" s="5"/>
      <c r="AI331" s="17">
        <v>65201</v>
      </c>
      <c r="AJ331" s="18" t="s">
        <v>1317</v>
      </c>
      <c r="AK331" s="96"/>
      <c r="AQ331" s="37"/>
      <c r="AR331" s="34"/>
      <c r="AS331" s="34"/>
      <c r="AT331" s="34"/>
      <c r="AU331" s="34"/>
      <c r="AV331" s="34"/>
      <c r="AW331" s="34"/>
      <c r="AX331" s="222">
        <v>126996</v>
      </c>
      <c r="AY331" s="6">
        <v>4</v>
      </c>
      <c r="AZ331" s="6">
        <v>240</v>
      </c>
      <c r="BA331" s="87" t="s">
        <v>2786</v>
      </c>
      <c r="BB331" s="39" t="s">
        <v>2417</v>
      </c>
      <c r="BC331" s="84" t="s">
        <v>2710</v>
      </c>
      <c r="BL331" s="42" t="s">
        <v>2819</v>
      </c>
      <c r="BM331" s="43" t="s">
        <v>2688</v>
      </c>
      <c r="BO331" s="17">
        <v>65201</v>
      </c>
      <c r="BP331" s="18" t="s">
        <v>1317</v>
      </c>
    </row>
    <row r="332" spans="1:68" ht="15" customHeight="1" thickBot="1" x14ac:dyDescent="0.35">
      <c r="A332" s="116">
        <v>330</v>
      </c>
      <c r="H332" t="s">
        <v>2652</v>
      </c>
      <c r="I332" s="244">
        <v>8</v>
      </c>
      <c r="J332" s="244">
        <v>29</v>
      </c>
      <c r="K332" s="244" t="s">
        <v>2474</v>
      </c>
      <c r="L332" s="244" t="s">
        <v>2474</v>
      </c>
      <c r="M332" s="244" t="s">
        <v>2474</v>
      </c>
      <c r="N332" s="244" t="s">
        <v>2474</v>
      </c>
      <c r="O332" s="244" t="s">
        <v>2474</v>
      </c>
      <c r="P332" s="244" t="s">
        <v>2474</v>
      </c>
      <c r="Q332" s="244" t="s">
        <v>2490</v>
      </c>
      <c r="R332" s="6">
        <f t="shared" si="45"/>
        <v>6</v>
      </c>
      <c r="S332" s="6">
        <f t="shared" si="46"/>
        <v>1</v>
      </c>
      <c r="T332" s="7">
        <f t="shared" si="47"/>
        <v>126996</v>
      </c>
      <c r="U332" s="121" t="str">
        <f t="shared" si="52"/>
        <v>1F014</v>
      </c>
      <c r="V332" s="10">
        <f t="shared" si="48"/>
        <v>240</v>
      </c>
      <c r="W332" s="10">
        <f t="shared" si="49"/>
        <v>20</v>
      </c>
      <c r="X332" s="11">
        <f t="shared" si="50"/>
        <v>4</v>
      </c>
      <c r="Y332" s="11">
        <f t="shared" si="51"/>
        <v>240</v>
      </c>
      <c r="Z332" s="12" t="str">
        <f t="shared" si="53"/>
        <v>Product Information</v>
      </c>
      <c r="AA332" s="8"/>
      <c r="AB332" s="8"/>
      <c r="AC332" s="8"/>
      <c r="AE332" s="5"/>
      <c r="AI332" s="17">
        <v>65202</v>
      </c>
      <c r="AJ332" s="18" t="s">
        <v>1318</v>
      </c>
      <c r="AK332" s="19"/>
      <c r="AL332" s="21"/>
      <c r="AM332" s="21"/>
      <c r="AN332" s="21"/>
      <c r="AO332" s="21"/>
      <c r="AP332" s="20"/>
      <c r="AQ332" s="22"/>
      <c r="AR332" s="20"/>
      <c r="AS332" s="20"/>
      <c r="AT332" s="20"/>
      <c r="AU332" s="20"/>
      <c r="AV332" s="20"/>
      <c r="AW332" s="20"/>
      <c r="AX332" s="221">
        <v>126996</v>
      </c>
      <c r="AY332" s="6">
        <v>4</v>
      </c>
      <c r="AZ332" s="6">
        <v>240</v>
      </c>
      <c r="BA332" s="87" t="s">
        <v>2787</v>
      </c>
      <c r="BB332" s="39" t="s">
        <v>2712</v>
      </c>
      <c r="BC332" s="84" t="s">
        <v>2710</v>
      </c>
      <c r="BL332" s="42" t="s">
        <v>2819</v>
      </c>
      <c r="BM332" s="43" t="s">
        <v>2688</v>
      </c>
      <c r="BO332" s="17">
        <v>65202</v>
      </c>
      <c r="BP332" s="18" t="s">
        <v>1318</v>
      </c>
    </row>
    <row r="333" spans="1:68" ht="15" customHeight="1" thickBot="1" x14ac:dyDescent="0.35">
      <c r="A333" s="116">
        <v>331</v>
      </c>
      <c r="H333" t="s">
        <v>2652</v>
      </c>
      <c r="I333" s="244">
        <v>8</v>
      </c>
      <c r="J333" s="244" t="s">
        <v>2538</v>
      </c>
      <c r="K333" s="244">
        <v>50</v>
      </c>
      <c r="L333" s="244">
        <v>58</v>
      </c>
      <c r="M333" s="244" t="s">
        <v>2492</v>
      </c>
      <c r="N333" s="244">
        <v>33</v>
      </c>
      <c r="O333" s="244">
        <v>57</v>
      </c>
      <c r="P333" s="244" t="s">
        <v>2492</v>
      </c>
      <c r="Q333" s="244" t="s">
        <v>2493</v>
      </c>
      <c r="R333" s="6">
        <f t="shared" si="45"/>
        <v>6</v>
      </c>
      <c r="S333" s="6">
        <f t="shared" si="46"/>
        <v>1</v>
      </c>
      <c r="T333" s="7">
        <f t="shared" si="47"/>
        <v>126996</v>
      </c>
      <c r="U333" s="121" t="str">
        <f t="shared" si="52"/>
        <v>1F014</v>
      </c>
      <c r="V333" s="10">
        <f t="shared" si="48"/>
        <v>240</v>
      </c>
      <c r="W333" s="10">
        <f t="shared" si="49"/>
        <v>20</v>
      </c>
      <c r="X333" s="11">
        <f t="shared" si="50"/>
        <v>4</v>
      </c>
      <c r="Y333" s="11">
        <f t="shared" si="51"/>
        <v>240</v>
      </c>
      <c r="Z333" s="12" t="str">
        <f t="shared" si="53"/>
        <v>Product Information</v>
      </c>
      <c r="AA333" s="8"/>
      <c r="AB333" s="8"/>
      <c r="AC333" s="8"/>
      <c r="AE333" s="5"/>
      <c r="AI333" s="17">
        <v>65203</v>
      </c>
      <c r="AJ333" s="18" t="s">
        <v>1319</v>
      </c>
      <c r="AK333" s="19"/>
      <c r="AQ333" s="37"/>
      <c r="AR333" s="34"/>
      <c r="AS333" s="34"/>
      <c r="AT333" s="34"/>
      <c r="AU333" s="34"/>
      <c r="AV333" s="34"/>
      <c r="AW333" s="34"/>
      <c r="AX333" s="222">
        <v>126996</v>
      </c>
      <c r="AY333" s="6">
        <v>4</v>
      </c>
      <c r="AZ333" s="6">
        <v>240</v>
      </c>
      <c r="BA333" s="87" t="s">
        <v>2788</v>
      </c>
      <c r="BB333" s="39" t="s">
        <v>2731</v>
      </c>
      <c r="BC333" s="84" t="s">
        <v>2710</v>
      </c>
      <c r="BD333" s="38" t="s">
        <v>2789</v>
      </c>
      <c r="BE333" s="39" t="s">
        <v>2807</v>
      </c>
      <c r="BL333" s="42" t="s">
        <v>2819</v>
      </c>
      <c r="BM333" s="43" t="s">
        <v>2688</v>
      </c>
      <c r="BO333" s="17">
        <v>65203</v>
      </c>
      <c r="BP333" s="18" t="s">
        <v>1319</v>
      </c>
    </row>
    <row r="334" spans="1:68" ht="15" customHeight="1" thickBot="1" x14ac:dyDescent="0.35">
      <c r="A334" s="116">
        <v>332</v>
      </c>
      <c r="H334" t="s">
        <v>2652</v>
      </c>
      <c r="I334" s="244">
        <v>8</v>
      </c>
      <c r="J334" s="244" t="s">
        <v>2541</v>
      </c>
      <c r="K334" s="244">
        <v>20</v>
      </c>
      <c r="L334" s="244">
        <v>56</v>
      </c>
      <c r="M334" s="244">
        <v>31</v>
      </c>
      <c r="N334" s="244" t="s">
        <v>2478</v>
      </c>
      <c r="O334" s="244">
        <v>30</v>
      </c>
      <c r="P334" s="244">
        <v>20</v>
      </c>
      <c r="Q334" s="244" t="s">
        <v>2492</v>
      </c>
      <c r="R334" s="6">
        <f t="shared" si="45"/>
        <v>6</v>
      </c>
      <c r="S334" s="6">
        <f t="shared" si="46"/>
        <v>1</v>
      </c>
      <c r="T334" s="7">
        <f t="shared" si="47"/>
        <v>126996</v>
      </c>
      <c r="U334" s="121" t="str">
        <f t="shared" si="52"/>
        <v>1F014</v>
      </c>
      <c r="V334" s="10">
        <f t="shared" si="48"/>
        <v>240</v>
      </c>
      <c r="W334" s="10">
        <f t="shared" si="49"/>
        <v>20</v>
      </c>
      <c r="X334" s="11">
        <f t="shared" si="50"/>
        <v>4</v>
      </c>
      <c r="Y334" s="11">
        <f t="shared" si="51"/>
        <v>240</v>
      </c>
      <c r="Z334" s="12" t="str">
        <f t="shared" si="53"/>
        <v>Product Information</v>
      </c>
      <c r="AA334" s="8"/>
      <c r="AB334" s="8"/>
      <c r="AC334" s="8"/>
      <c r="AE334" s="5"/>
      <c r="AI334" s="17">
        <v>65204</v>
      </c>
      <c r="AJ334" s="18" t="s">
        <v>1320</v>
      </c>
      <c r="AK334" s="19"/>
      <c r="AL334" s="21"/>
      <c r="AM334" s="21"/>
      <c r="AN334" s="21"/>
      <c r="AO334" s="21"/>
      <c r="AP334" s="20"/>
      <c r="AQ334" s="22"/>
      <c r="AR334" s="20"/>
      <c r="AS334" s="20"/>
      <c r="AT334" s="20"/>
      <c r="AU334" s="20"/>
      <c r="AV334" s="20"/>
      <c r="AW334" s="20"/>
      <c r="AX334" s="221">
        <v>126996</v>
      </c>
      <c r="AY334" s="6">
        <v>4</v>
      </c>
      <c r="AZ334" s="6">
        <v>240</v>
      </c>
      <c r="BA334" s="87" t="s">
        <v>2790</v>
      </c>
      <c r="BB334" s="39" t="s">
        <v>2733</v>
      </c>
      <c r="BC334" s="84" t="s">
        <v>2710</v>
      </c>
      <c r="BD334" s="38" t="s">
        <v>2791</v>
      </c>
      <c r="BE334" s="39" t="s">
        <v>2808</v>
      </c>
      <c r="BL334" s="42" t="s">
        <v>2819</v>
      </c>
      <c r="BM334" s="43" t="s">
        <v>2688</v>
      </c>
      <c r="BO334" s="17">
        <v>65204</v>
      </c>
      <c r="BP334" s="18" t="s">
        <v>1320</v>
      </c>
    </row>
    <row r="335" spans="1:68" ht="15" customHeight="1" thickBot="1" x14ac:dyDescent="0.35">
      <c r="A335" s="116">
        <v>333</v>
      </c>
      <c r="H335" t="s">
        <v>2570</v>
      </c>
      <c r="I335" s="244">
        <v>8</v>
      </c>
      <c r="J335" s="244">
        <v>1</v>
      </c>
      <c r="K335" s="244">
        <v>0</v>
      </c>
      <c r="L335" s="244">
        <v>5</v>
      </c>
      <c r="M335" s="244" t="s">
        <v>2474</v>
      </c>
      <c r="N335" s="244" t="s">
        <v>2483</v>
      </c>
      <c r="O335" s="244" t="s">
        <v>2474</v>
      </c>
      <c r="P335" s="244" t="s">
        <v>2474</v>
      </c>
      <c r="Q335" s="244" t="s">
        <v>2474</v>
      </c>
      <c r="R335" s="6">
        <f t="shared" si="45"/>
        <v>5</v>
      </c>
      <c r="S335" s="6">
        <f t="shared" si="46"/>
        <v>1</v>
      </c>
      <c r="T335" s="7">
        <f t="shared" si="47"/>
        <v>127508</v>
      </c>
      <c r="U335" s="121" t="str">
        <f t="shared" si="52"/>
        <v>1F214</v>
      </c>
      <c r="V335" s="10">
        <f t="shared" si="48"/>
        <v>242</v>
      </c>
      <c r="W335" s="10">
        <f t="shared" si="49"/>
        <v>20</v>
      </c>
      <c r="X335" s="11">
        <f t="shared" si="50"/>
        <v>16</v>
      </c>
      <c r="Y335" s="11">
        <f t="shared" si="51"/>
        <v>242</v>
      </c>
      <c r="Z335" s="12" t="str">
        <f t="shared" si="53"/>
        <v>Battery Status</v>
      </c>
      <c r="AA335" s="8"/>
      <c r="AB335" s="8"/>
      <c r="AC335" s="8"/>
      <c r="AE335" s="5"/>
      <c r="AI335" s="17">
        <v>65205</v>
      </c>
      <c r="AJ335" s="18" t="s">
        <v>1321</v>
      </c>
      <c r="AK335" s="19"/>
      <c r="AQ335" s="37"/>
      <c r="AR335" s="34"/>
      <c r="AS335" s="34"/>
      <c r="AT335" s="34"/>
      <c r="AU335" s="34"/>
      <c r="AV335" s="34"/>
      <c r="AW335" s="34"/>
      <c r="AX335" s="222">
        <v>127508</v>
      </c>
      <c r="AY335" s="6">
        <v>16</v>
      </c>
      <c r="AZ335" s="6">
        <v>242</v>
      </c>
      <c r="BA335" s="87" t="s">
        <v>2861</v>
      </c>
      <c r="BB335" s="39" t="s">
        <v>2956</v>
      </c>
      <c r="BC335" s="84" t="s">
        <v>2358</v>
      </c>
      <c r="BG335" s="58" t="s">
        <v>2863</v>
      </c>
      <c r="BI335" s="6" t="s">
        <v>2359</v>
      </c>
      <c r="BJ335" s="47" t="s">
        <v>2864</v>
      </c>
      <c r="BL335" s="42" t="s">
        <v>2687</v>
      </c>
      <c r="BM335" s="43" t="s">
        <v>2688</v>
      </c>
      <c r="BO335" s="17">
        <v>65205</v>
      </c>
      <c r="BP335" s="18" t="s">
        <v>1321</v>
      </c>
    </row>
    <row r="336" spans="1:68" ht="15" customHeight="1" thickBot="1" x14ac:dyDescent="0.35">
      <c r="A336" s="116">
        <v>334</v>
      </c>
      <c r="H336" t="s">
        <v>2652</v>
      </c>
      <c r="I336" s="244">
        <v>8</v>
      </c>
      <c r="J336" s="244" t="s">
        <v>2540</v>
      </c>
      <c r="K336" s="244">
        <v>20</v>
      </c>
      <c r="L336" s="244">
        <v>49</v>
      </c>
      <c r="M336" s="244" t="s">
        <v>2496</v>
      </c>
      <c r="N336" s="244">
        <v>33</v>
      </c>
      <c r="O336" s="244" t="s">
        <v>2474</v>
      </c>
      <c r="P336" s="244" t="s">
        <v>2474</v>
      </c>
      <c r="Q336" s="244" t="s">
        <v>2474</v>
      </c>
      <c r="R336" s="6">
        <f t="shared" si="45"/>
        <v>6</v>
      </c>
      <c r="S336" s="6">
        <f t="shared" si="46"/>
        <v>1</v>
      </c>
      <c r="T336" s="7">
        <f t="shared" si="47"/>
        <v>126996</v>
      </c>
      <c r="U336" s="121" t="str">
        <f t="shared" si="52"/>
        <v>1F014</v>
      </c>
      <c r="V336" s="10">
        <f t="shared" si="48"/>
        <v>240</v>
      </c>
      <c r="W336" s="10">
        <f t="shared" si="49"/>
        <v>20</v>
      </c>
      <c r="X336" s="11">
        <f t="shared" si="50"/>
        <v>4</v>
      </c>
      <c r="Y336" s="11">
        <f t="shared" si="51"/>
        <v>240</v>
      </c>
      <c r="Z336" s="12" t="str">
        <f t="shared" si="53"/>
        <v>Product Information</v>
      </c>
      <c r="AA336" s="8"/>
      <c r="AB336" s="8"/>
      <c r="AC336" s="8"/>
      <c r="AE336" s="5"/>
      <c r="AI336" s="17">
        <v>65206</v>
      </c>
      <c r="AJ336" s="18" t="s">
        <v>1322</v>
      </c>
      <c r="AK336" s="19"/>
      <c r="AL336" s="21"/>
      <c r="AM336" s="21"/>
      <c r="AN336" s="21"/>
      <c r="AO336" s="21"/>
      <c r="AP336" s="20"/>
      <c r="AQ336" s="22"/>
      <c r="AR336" s="20"/>
      <c r="AS336" s="20"/>
      <c r="AT336" s="20"/>
      <c r="AU336" s="20"/>
      <c r="AV336" s="20"/>
      <c r="AW336" s="20"/>
      <c r="AX336" s="221">
        <v>126996</v>
      </c>
      <c r="AY336" s="6">
        <v>4</v>
      </c>
      <c r="AZ336" s="6">
        <v>240</v>
      </c>
      <c r="BA336" s="87" t="s">
        <v>2792</v>
      </c>
      <c r="BB336" s="39" t="s">
        <v>2735</v>
      </c>
      <c r="BC336" s="84" t="s">
        <v>2710</v>
      </c>
      <c r="BD336" s="38" t="s">
        <v>2791</v>
      </c>
      <c r="BE336" s="39" t="s">
        <v>2820</v>
      </c>
      <c r="BL336" s="42" t="s">
        <v>2819</v>
      </c>
      <c r="BM336" s="43" t="s">
        <v>2688</v>
      </c>
      <c r="BO336" s="17">
        <v>65206</v>
      </c>
      <c r="BP336" s="18" t="s">
        <v>1322</v>
      </c>
    </row>
    <row r="337" spans="1:68" ht="15" customHeight="1" thickBot="1" x14ac:dyDescent="0.35">
      <c r="A337" s="116">
        <v>335</v>
      </c>
      <c r="H337" t="s">
        <v>2652</v>
      </c>
      <c r="I337" s="244">
        <v>8</v>
      </c>
      <c r="J337" s="244" t="s">
        <v>2492</v>
      </c>
      <c r="K337" s="244" t="s">
        <v>2474</v>
      </c>
      <c r="L337" s="244" t="s">
        <v>2474</v>
      </c>
      <c r="M337" s="244" t="s">
        <v>2474</v>
      </c>
      <c r="N337" s="244" t="s">
        <v>2474</v>
      </c>
      <c r="O337" s="244" t="s">
        <v>2474</v>
      </c>
      <c r="P337" s="244" t="s">
        <v>2474</v>
      </c>
      <c r="Q337" s="244" t="s">
        <v>2474</v>
      </c>
      <c r="R337" s="6">
        <f t="shared" si="45"/>
        <v>6</v>
      </c>
      <c r="S337" s="6">
        <f t="shared" si="46"/>
        <v>1</v>
      </c>
      <c r="T337" s="7">
        <f t="shared" si="47"/>
        <v>126996</v>
      </c>
      <c r="U337" s="121" t="str">
        <f t="shared" si="52"/>
        <v>1F014</v>
      </c>
      <c r="V337" s="10">
        <f t="shared" si="48"/>
        <v>240</v>
      </c>
      <c r="W337" s="10">
        <f t="shared" si="49"/>
        <v>20</v>
      </c>
      <c r="X337" s="11">
        <f t="shared" si="50"/>
        <v>4</v>
      </c>
      <c r="Y337" s="11">
        <f t="shared" si="51"/>
        <v>240</v>
      </c>
      <c r="Z337" s="12" t="str">
        <f t="shared" si="53"/>
        <v>Product Information</v>
      </c>
      <c r="AA337" s="8"/>
      <c r="AB337" s="8"/>
      <c r="AC337" s="8"/>
      <c r="AE337" s="5"/>
      <c r="AI337" s="17">
        <v>65207</v>
      </c>
      <c r="AJ337" s="18" t="s">
        <v>1323</v>
      </c>
      <c r="AK337" s="19"/>
      <c r="AQ337" s="37"/>
      <c r="AR337" s="34"/>
      <c r="AS337" s="34"/>
      <c r="AT337" s="34"/>
      <c r="AU337" s="34"/>
      <c r="AV337" s="34"/>
      <c r="AW337" s="34"/>
      <c r="AX337" s="222">
        <v>126996</v>
      </c>
      <c r="AY337" s="6">
        <v>4</v>
      </c>
      <c r="AZ337" s="6">
        <v>240</v>
      </c>
      <c r="BA337" s="87" t="s">
        <v>2793</v>
      </c>
      <c r="BB337" s="39" t="s">
        <v>2737</v>
      </c>
      <c r="BC337" s="84" t="s">
        <v>2710</v>
      </c>
      <c r="BL337" s="42" t="s">
        <v>2819</v>
      </c>
      <c r="BM337" s="43" t="s">
        <v>2688</v>
      </c>
      <c r="BO337" s="17">
        <v>65207</v>
      </c>
      <c r="BP337" s="18" t="s">
        <v>1323</v>
      </c>
    </row>
    <row r="338" spans="1:68" ht="15" customHeight="1" thickBot="1" x14ac:dyDescent="0.35">
      <c r="A338" s="116">
        <v>336</v>
      </c>
      <c r="H338" t="s">
        <v>2619</v>
      </c>
      <c r="I338" s="244">
        <v>8</v>
      </c>
      <c r="J338" s="244">
        <v>3</v>
      </c>
      <c r="K338" s="244" t="s">
        <v>2517</v>
      </c>
      <c r="L338" s="244" t="s">
        <v>2509</v>
      </c>
      <c r="M338" s="244">
        <v>19</v>
      </c>
      <c r="N338" s="244">
        <v>13</v>
      </c>
      <c r="O338" s="244" t="s">
        <v>2579</v>
      </c>
      <c r="P338" s="244">
        <v>32</v>
      </c>
      <c r="Q338" s="244">
        <v>3</v>
      </c>
      <c r="R338" s="6">
        <f t="shared" si="45"/>
        <v>2</v>
      </c>
      <c r="S338" s="6">
        <f t="shared" si="46"/>
        <v>1</v>
      </c>
      <c r="T338" s="7">
        <f t="shared" si="47"/>
        <v>129025</v>
      </c>
      <c r="U338" s="121" t="str">
        <f t="shared" si="52"/>
        <v>1F801</v>
      </c>
      <c r="V338" s="10">
        <f t="shared" si="48"/>
        <v>248</v>
      </c>
      <c r="W338" s="10">
        <f t="shared" si="49"/>
        <v>1</v>
      </c>
      <c r="X338" s="11">
        <f t="shared" si="50"/>
        <v>7</v>
      </c>
      <c r="Y338" s="11">
        <f t="shared" si="51"/>
        <v>248</v>
      </c>
      <c r="Z338" s="12" t="str">
        <f t="shared" si="53"/>
        <v>Position, Rapid Update</v>
      </c>
      <c r="AA338" s="8"/>
      <c r="AB338" s="8"/>
      <c r="AC338" s="8"/>
      <c r="AE338" s="5"/>
      <c r="AI338" s="17">
        <v>65208</v>
      </c>
      <c r="AJ338" s="18" t="s">
        <v>1324</v>
      </c>
      <c r="AK338" s="19"/>
      <c r="AL338" s="21"/>
      <c r="AM338" s="21"/>
      <c r="AN338" s="21"/>
      <c r="AO338" s="21"/>
      <c r="AP338" s="20"/>
      <c r="AQ338" s="22"/>
      <c r="AR338" s="20"/>
      <c r="AS338" s="20"/>
      <c r="AT338" s="20"/>
      <c r="AU338" s="20"/>
      <c r="AV338" s="20"/>
      <c r="AW338" s="20"/>
      <c r="AX338" s="221">
        <v>129025</v>
      </c>
      <c r="AY338" s="6">
        <v>7</v>
      </c>
      <c r="AZ338" s="6">
        <v>248</v>
      </c>
      <c r="BA338" s="87" t="s">
        <v>2689</v>
      </c>
      <c r="BB338" s="39" t="s">
        <v>2993</v>
      </c>
      <c r="BC338" s="84" t="s">
        <v>2691</v>
      </c>
      <c r="BD338" s="38" t="s">
        <v>2350</v>
      </c>
      <c r="BE338" s="39" t="s">
        <v>2692</v>
      </c>
      <c r="BF338" s="90" t="s">
        <v>2691</v>
      </c>
      <c r="BL338" s="42" t="s">
        <v>2693</v>
      </c>
      <c r="BM338" s="43" t="s">
        <v>2688</v>
      </c>
      <c r="BO338" s="17">
        <v>65208</v>
      </c>
      <c r="BP338" s="18" t="s">
        <v>1324</v>
      </c>
    </row>
    <row r="339" spans="1:68" ht="15" customHeight="1" thickBot="1" x14ac:dyDescent="0.35">
      <c r="A339" s="116">
        <v>337</v>
      </c>
      <c r="H339" t="s">
        <v>2652</v>
      </c>
      <c r="I339" s="244">
        <v>8</v>
      </c>
      <c r="J339" s="244" t="s">
        <v>2478</v>
      </c>
      <c r="K339" s="244" t="s">
        <v>2474</v>
      </c>
      <c r="L339" s="244" t="s">
        <v>2474</v>
      </c>
      <c r="M339" s="244" t="s">
        <v>2474</v>
      </c>
      <c r="N339" s="244">
        <v>33</v>
      </c>
      <c r="O339" s="244">
        <v>42</v>
      </c>
      <c r="P339" s="244">
        <v>30</v>
      </c>
      <c r="Q339" s="244">
        <v>30</v>
      </c>
      <c r="R339" s="75">
        <f t="shared" si="45"/>
        <v>6</v>
      </c>
      <c r="S339" s="75">
        <f t="shared" si="46"/>
        <v>1</v>
      </c>
      <c r="T339" s="7">
        <f t="shared" si="47"/>
        <v>126996</v>
      </c>
      <c r="U339" s="121" t="str">
        <f t="shared" si="52"/>
        <v>1F014</v>
      </c>
      <c r="V339" s="10">
        <f t="shared" si="48"/>
        <v>240</v>
      </c>
      <c r="W339" s="10">
        <f t="shared" si="49"/>
        <v>20</v>
      </c>
      <c r="X339" s="11">
        <f t="shared" si="50"/>
        <v>4</v>
      </c>
      <c r="Y339" s="11">
        <f t="shared" si="51"/>
        <v>240</v>
      </c>
      <c r="Z339" s="12" t="str">
        <f t="shared" si="53"/>
        <v>Product Information</v>
      </c>
      <c r="AA339" s="8"/>
      <c r="AB339" s="8"/>
      <c r="AC339" s="8"/>
      <c r="AE339" s="5"/>
      <c r="AI339" s="17">
        <v>65255</v>
      </c>
      <c r="AJ339" s="18" t="s">
        <v>1370</v>
      </c>
      <c r="AK339" s="19"/>
      <c r="AQ339" s="37"/>
      <c r="AR339" s="34"/>
      <c r="AS339" s="34"/>
      <c r="AT339" s="34"/>
      <c r="AU339" s="34"/>
      <c r="AV339" s="34"/>
      <c r="AW339" s="34"/>
      <c r="AX339" s="222">
        <v>126996</v>
      </c>
      <c r="AY339" s="6">
        <v>4</v>
      </c>
      <c r="AZ339" s="6">
        <v>240</v>
      </c>
      <c r="BA339" s="87" t="s">
        <v>2794</v>
      </c>
      <c r="BB339" s="39" t="s">
        <v>2739</v>
      </c>
      <c r="BC339" s="84" t="s">
        <v>2710</v>
      </c>
      <c r="BL339" s="42" t="s">
        <v>2819</v>
      </c>
      <c r="BM339" s="43" t="s">
        <v>2688</v>
      </c>
      <c r="BO339" s="17">
        <v>65255</v>
      </c>
      <c r="BP339" s="18" t="s">
        <v>1370</v>
      </c>
    </row>
    <row r="340" spans="1:68" ht="15" customHeight="1" thickBot="1" x14ac:dyDescent="0.35">
      <c r="A340" s="116">
        <v>338</v>
      </c>
      <c r="H340" t="s">
        <v>2652</v>
      </c>
      <c r="I340" s="244">
        <v>8</v>
      </c>
      <c r="J340" s="244" t="s">
        <v>2573</v>
      </c>
      <c r="K340" s="244">
        <v>31</v>
      </c>
      <c r="L340" s="244">
        <v>35</v>
      </c>
      <c r="M340" s="244">
        <v>34</v>
      </c>
      <c r="N340" s="244">
        <v>39</v>
      </c>
      <c r="O340" s="244" t="s">
        <v>2474</v>
      </c>
      <c r="P340" s="244" t="s">
        <v>2474</v>
      </c>
      <c r="Q340" s="244" t="s">
        <v>2474</v>
      </c>
      <c r="R340" s="6">
        <f t="shared" si="45"/>
        <v>6</v>
      </c>
      <c r="S340" s="6">
        <f t="shared" si="46"/>
        <v>1</v>
      </c>
      <c r="T340" s="7">
        <f t="shared" si="47"/>
        <v>126996</v>
      </c>
      <c r="U340" s="121" t="str">
        <f t="shared" si="52"/>
        <v>1F014</v>
      </c>
      <c r="V340" s="10">
        <f t="shared" si="48"/>
        <v>240</v>
      </c>
      <c r="W340" s="10">
        <f t="shared" si="49"/>
        <v>20</v>
      </c>
      <c r="X340" s="11">
        <f t="shared" si="50"/>
        <v>4</v>
      </c>
      <c r="Y340" s="11">
        <f t="shared" si="51"/>
        <v>240</v>
      </c>
      <c r="Z340" s="12" t="str">
        <f t="shared" si="53"/>
        <v>Product Information</v>
      </c>
      <c r="AA340" s="8"/>
      <c r="AB340" s="8"/>
      <c r="AC340" s="8"/>
      <c r="AE340" s="5"/>
      <c r="AI340" s="17">
        <v>65256</v>
      </c>
      <c r="AJ340" s="18" t="s">
        <v>1371</v>
      </c>
      <c r="AK340" s="19"/>
      <c r="AL340" s="21"/>
      <c r="AM340" s="21"/>
      <c r="AN340" s="21"/>
      <c r="AO340" s="21"/>
      <c r="AP340" s="20"/>
      <c r="AQ340" s="22"/>
      <c r="AR340" s="20"/>
      <c r="AS340" s="20"/>
      <c r="AT340" s="20"/>
      <c r="AU340" s="20"/>
      <c r="AV340" s="20"/>
      <c r="AW340" s="20"/>
      <c r="AX340" s="221">
        <v>126996</v>
      </c>
      <c r="AY340" s="6">
        <v>4</v>
      </c>
      <c r="AZ340" s="6">
        <v>240</v>
      </c>
      <c r="BA340" s="87" t="s">
        <v>2795</v>
      </c>
      <c r="BB340" s="39" t="s">
        <v>2741</v>
      </c>
      <c r="BC340" s="84" t="s">
        <v>2710</v>
      </c>
      <c r="BL340" s="42" t="s">
        <v>2819</v>
      </c>
      <c r="BM340" s="43" t="s">
        <v>2688</v>
      </c>
      <c r="BO340" s="17">
        <v>65256</v>
      </c>
      <c r="BP340" s="18" t="s">
        <v>1371</v>
      </c>
    </row>
    <row r="341" spans="1:68" ht="15" customHeight="1" thickBot="1" x14ac:dyDescent="0.35">
      <c r="A341" s="116">
        <v>339</v>
      </c>
      <c r="H341" t="s">
        <v>2652</v>
      </c>
      <c r="I341" s="244">
        <v>8</v>
      </c>
      <c r="J341" s="244">
        <v>30</v>
      </c>
      <c r="K341" s="244" t="s">
        <v>2474</v>
      </c>
      <c r="L341" s="244" t="s">
        <v>2474</v>
      </c>
      <c r="M341" s="244" t="s">
        <v>2474</v>
      </c>
      <c r="N341" s="244" t="s">
        <v>2474</v>
      </c>
      <c r="O341" s="244" t="s">
        <v>2474</v>
      </c>
      <c r="P341" s="244" t="s">
        <v>2474</v>
      </c>
      <c r="Q341" s="244" t="s">
        <v>2474</v>
      </c>
      <c r="R341" s="6">
        <f t="shared" si="45"/>
        <v>6</v>
      </c>
      <c r="S341" s="6">
        <f t="shared" si="46"/>
        <v>1</v>
      </c>
      <c r="T341" s="7">
        <f t="shared" si="47"/>
        <v>126996</v>
      </c>
      <c r="U341" s="121" t="str">
        <f t="shared" si="52"/>
        <v>1F014</v>
      </c>
      <c r="V341" s="10">
        <f t="shared" si="48"/>
        <v>240</v>
      </c>
      <c r="W341" s="10">
        <f t="shared" si="49"/>
        <v>20</v>
      </c>
      <c r="X341" s="11">
        <f t="shared" si="50"/>
        <v>4</v>
      </c>
      <c r="Y341" s="11">
        <f t="shared" si="51"/>
        <v>240</v>
      </c>
      <c r="Z341" s="12" t="str">
        <f t="shared" si="53"/>
        <v>Product Information</v>
      </c>
      <c r="AA341" s="8"/>
      <c r="AB341" s="8"/>
      <c r="AC341" s="8"/>
      <c r="AE341" s="5"/>
      <c r="AI341" s="17">
        <v>65257</v>
      </c>
      <c r="AJ341" s="18" t="s">
        <v>1372</v>
      </c>
      <c r="AK341" s="19"/>
      <c r="AQ341" s="37"/>
      <c r="AR341" s="34"/>
      <c r="AS341" s="34"/>
      <c r="AT341" s="34"/>
      <c r="AU341" s="34"/>
      <c r="AV341" s="34"/>
      <c r="AW341" s="34"/>
      <c r="AX341" s="222">
        <v>126996</v>
      </c>
      <c r="AY341" s="6">
        <v>4</v>
      </c>
      <c r="AZ341" s="6">
        <v>240</v>
      </c>
      <c r="BA341" s="87" t="s">
        <v>2796</v>
      </c>
      <c r="BB341" s="39" t="s">
        <v>2743</v>
      </c>
      <c r="BC341" s="84" t="s">
        <v>2710</v>
      </c>
      <c r="BL341" s="42" t="s">
        <v>2819</v>
      </c>
      <c r="BM341" s="43" t="s">
        <v>2688</v>
      </c>
      <c r="BO341" s="17">
        <v>65257</v>
      </c>
      <c r="BP341" s="18" t="s">
        <v>1372</v>
      </c>
    </row>
    <row r="342" spans="1:68" ht="15" customHeight="1" thickBot="1" x14ac:dyDescent="0.35">
      <c r="A342" s="116">
        <v>340</v>
      </c>
      <c r="H342" t="s">
        <v>2652</v>
      </c>
      <c r="I342" s="244">
        <v>8</v>
      </c>
      <c r="J342" s="244">
        <v>31</v>
      </c>
      <c r="K342" s="244" t="s">
        <v>2474</v>
      </c>
      <c r="L342" s="244" t="s">
        <v>2474</v>
      </c>
      <c r="M342" s="244" t="s">
        <v>2474</v>
      </c>
      <c r="N342" s="244" t="s">
        <v>2474</v>
      </c>
      <c r="O342" s="244" t="s">
        <v>2474</v>
      </c>
      <c r="P342" s="244" t="s">
        <v>2474</v>
      </c>
      <c r="Q342" s="244" t="s">
        <v>2474</v>
      </c>
      <c r="R342" s="6">
        <f t="shared" si="45"/>
        <v>6</v>
      </c>
      <c r="S342" s="6">
        <f t="shared" si="46"/>
        <v>1</v>
      </c>
      <c r="T342" s="7">
        <f t="shared" si="47"/>
        <v>126996</v>
      </c>
      <c r="U342" s="121" t="str">
        <f t="shared" si="52"/>
        <v>1F014</v>
      </c>
      <c r="V342" s="10">
        <f t="shared" si="48"/>
        <v>240</v>
      </c>
      <c r="W342" s="10">
        <f t="shared" si="49"/>
        <v>20</v>
      </c>
      <c r="X342" s="11">
        <f t="shared" si="50"/>
        <v>4</v>
      </c>
      <c r="Y342" s="11">
        <f t="shared" si="51"/>
        <v>240</v>
      </c>
      <c r="Z342" s="12" t="str">
        <f t="shared" si="53"/>
        <v>Product Information</v>
      </c>
      <c r="AA342" s="8"/>
      <c r="AB342" s="8"/>
      <c r="AC342" s="8"/>
      <c r="AE342" s="5"/>
      <c r="AI342" s="17">
        <v>65295</v>
      </c>
      <c r="AJ342" s="18" t="s">
        <v>1396</v>
      </c>
      <c r="AK342" s="19"/>
      <c r="AL342" s="21"/>
      <c r="AM342" s="21"/>
      <c r="AN342" s="21"/>
      <c r="AO342" s="21"/>
      <c r="AP342" s="20"/>
      <c r="AQ342" s="22"/>
      <c r="AR342" s="20"/>
      <c r="AS342" s="20"/>
      <c r="AT342" s="20"/>
      <c r="AU342" s="20"/>
      <c r="AV342" s="20"/>
      <c r="AW342" s="20"/>
      <c r="AX342" s="221">
        <v>126996</v>
      </c>
      <c r="AY342" s="6">
        <v>4</v>
      </c>
      <c r="AZ342" s="6">
        <v>240</v>
      </c>
      <c r="BA342" s="87" t="s">
        <v>2797</v>
      </c>
      <c r="BB342" s="39" t="s">
        <v>2745</v>
      </c>
      <c r="BC342" s="84" t="s">
        <v>2710</v>
      </c>
      <c r="BL342" s="42" t="s">
        <v>2819</v>
      </c>
      <c r="BM342" s="43" t="s">
        <v>2688</v>
      </c>
      <c r="BO342" s="17">
        <v>65295</v>
      </c>
      <c r="BP342" s="18" t="s">
        <v>1396</v>
      </c>
    </row>
    <row r="343" spans="1:68" ht="15" customHeight="1" thickBot="1" x14ac:dyDescent="0.35">
      <c r="A343" s="116">
        <v>341</v>
      </c>
      <c r="H343" t="s">
        <v>2652</v>
      </c>
      <c r="I343" s="244">
        <v>8</v>
      </c>
      <c r="J343" s="244">
        <v>32</v>
      </c>
      <c r="K343" s="244" t="s">
        <v>2474</v>
      </c>
      <c r="L343" s="244" t="s">
        <v>2474</v>
      </c>
      <c r="M343" s="244" t="s">
        <v>2474</v>
      </c>
      <c r="N343" s="244" t="s">
        <v>2474</v>
      </c>
      <c r="O343" s="244" t="s">
        <v>2474</v>
      </c>
      <c r="P343" s="244" t="s">
        <v>2474</v>
      </c>
      <c r="Q343" s="244" t="s">
        <v>2474</v>
      </c>
      <c r="R343" s="6">
        <f t="shared" si="45"/>
        <v>6</v>
      </c>
      <c r="S343" s="6">
        <f t="shared" si="46"/>
        <v>1</v>
      </c>
      <c r="T343" s="7">
        <f t="shared" si="47"/>
        <v>126996</v>
      </c>
      <c r="U343" s="121" t="str">
        <f t="shared" si="52"/>
        <v>1F014</v>
      </c>
      <c r="V343" s="10">
        <f t="shared" si="48"/>
        <v>240</v>
      </c>
      <c r="W343" s="10">
        <f t="shared" si="49"/>
        <v>20</v>
      </c>
      <c r="X343" s="11">
        <f t="shared" si="50"/>
        <v>4</v>
      </c>
      <c r="Y343" s="11">
        <f t="shared" si="51"/>
        <v>240</v>
      </c>
      <c r="Z343" s="12" t="str">
        <f t="shared" si="53"/>
        <v>Product Information</v>
      </c>
      <c r="AA343" s="8"/>
      <c r="AB343" s="8"/>
      <c r="AC343" s="8"/>
      <c r="AE343" s="5"/>
      <c r="AI343" s="17">
        <v>65296</v>
      </c>
      <c r="AJ343" s="18" t="s">
        <v>1396</v>
      </c>
      <c r="AK343" s="19"/>
      <c r="AQ343" s="37"/>
      <c r="AR343" s="34"/>
      <c r="AS343" s="34"/>
      <c r="AT343" s="34"/>
      <c r="AU343" s="34"/>
      <c r="AV343" s="34"/>
      <c r="AW343" s="34"/>
      <c r="AX343" s="222">
        <v>126996</v>
      </c>
      <c r="AY343" s="6">
        <v>4</v>
      </c>
      <c r="AZ343" s="6">
        <v>240</v>
      </c>
      <c r="BA343" s="87" t="s">
        <v>2798</v>
      </c>
      <c r="BB343" s="39" t="s">
        <v>2747</v>
      </c>
      <c r="BC343" s="84" t="s">
        <v>2710</v>
      </c>
      <c r="BL343" s="42" t="s">
        <v>2819</v>
      </c>
      <c r="BM343" s="43" t="s">
        <v>2688</v>
      </c>
      <c r="BO343" s="17">
        <v>65296</v>
      </c>
      <c r="BP343" s="18" t="s">
        <v>1396</v>
      </c>
    </row>
    <row r="344" spans="1:68" ht="15" customHeight="1" thickBot="1" x14ac:dyDescent="0.35">
      <c r="A344" s="116">
        <v>342</v>
      </c>
      <c r="H344" t="s">
        <v>2652</v>
      </c>
      <c r="I344" s="244">
        <v>8</v>
      </c>
      <c r="J344" s="244">
        <v>33</v>
      </c>
      <c r="K344" s="244">
        <v>2</v>
      </c>
      <c r="L344" s="244">
        <v>0</v>
      </c>
      <c r="M344" s="244" t="s">
        <v>2474</v>
      </c>
      <c r="N344" s="244" t="s">
        <v>2474</v>
      </c>
      <c r="O344" s="244" t="s">
        <v>2474</v>
      </c>
      <c r="P344" s="244" t="s">
        <v>2474</v>
      </c>
      <c r="Q344" s="244" t="s">
        <v>2474</v>
      </c>
      <c r="R344" s="75">
        <f t="shared" si="45"/>
        <v>6</v>
      </c>
      <c r="S344" s="75">
        <f t="shared" si="46"/>
        <v>1</v>
      </c>
      <c r="T344" s="7">
        <f t="shared" si="47"/>
        <v>126996</v>
      </c>
      <c r="U344" s="121" t="str">
        <f t="shared" si="52"/>
        <v>1F014</v>
      </c>
      <c r="V344" s="10">
        <f t="shared" si="48"/>
        <v>240</v>
      </c>
      <c r="W344" s="10">
        <f t="shared" si="49"/>
        <v>20</v>
      </c>
      <c r="X344" s="11">
        <f t="shared" si="50"/>
        <v>4</v>
      </c>
      <c r="Y344" s="11">
        <f t="shared" si="51"/>
        <v>240</v>
      </c>
      <c r="Z344" s="12" t="str">
        <f t="shared" si="53"/>
        <v>Product Information</v>
      </c>
      <c r="AA344" s="34"/>
      <c r="AB344" s="8"/>
      <c r="AC344" s="99"/>
      <c r="AD344" s="100"/>
      <c r="AE344" s="5"/>
      <c r="AI344" s="17">
        <v>65297</v>
      </c>
      <c r="AJ344" s="18" t="s">
        <v>1396</v>
      </c>
      <c r="AK344" s="19"/>
      <c r="AL344" s="21"/>
      <c r="AM344" s="21"/>
      <c r="AN344" s="21"/>
      <c r="AO344" s="21"/>
      <c r="AP344" s="20"/>
      <c r="AQ344" s="22"/>
      <c r="AR344" s="20"/>
      <c r="AS344" s="20"/>
      <c r="AT344" s="20"/>
      <c r="AU344" s="20"/>
      <c r="AV344" s="20"/>
      <c r="AW344" s="20"/>
      <c r="AX344" s="221">
        <v>126996</v>
      </c>
      <c r="AY344" s="6">
        <v>4</v>
      </c>
      <c r="AZ344" s="6">
        <v>240</v>
      </c>
      <c r="BA344" s="87" t="s">
        <v>2799</v>
      </c>
      <c r="BB344" s="39" t="s">
        <v>2749</v>
      </c>
      <c r="BC344" s="84" t="s">
        <v>2710</v>
      </c>
      <c r="BK344" s="101"/>
      <c r="BL344" s="102" t="s">
        <v>2819</v>
      </c>
      <c r="BM344" s="103" t="s">
        <v>2688</v>
      </c>
      <c r="BO344" s="17">
        <v>65297</v>
      </c>
      <c r="BP344" s="18" t="s">
        <v>1396</v>
      </c>
    </row>
    <row r="345" spans="1:68" ht="15" customHeight="1" thickBot="1" x14ac:dyDescent="0.35">
      <c r="A345" s="116">
        <v>343</v>
      </c>
      <c r="H345" t="s">
        <v>2661</v>
      </c>
      <c r="I345" s="244">
        <v>8</v>
      </c>
      <c r="J345" s="244">
        <v>14</v>
      </c>
      <c r="K345" s="244" t="s">
        <v>2528</v>
      </c>
      <c r="L345" s="244">
        <v>1</v>
      </c>
      <c r="M345" s="244">
        <v>0</v>
      </c>
      <c r="N345" s="244" t="s">
        <v>2474</v>
      </c>
      <c r="O345" s="244" t="s">
        <v>2474</v>
      </c>
      <c r="P345" s="244" t="s">
        <v>2474</v>
      </c>
      <c r="Q345" s="244" t="s">
        <v>2474</v>
      </c>
      <c r="R345" s="6">
        <f t="shared" si="45"/>
        <v>6</v>
      </c>
      <c r="S345" s="6">
        <f t="shared" si="46"/>
        <v>0</v>
      </c>
      <c r="T345" s="7">
        <f t="shared" si="47"/>
        <v>59904</v>
      </c>
      <c r="U345" s="121" t="str">
        <f t="shared" si="52"/>
        <v>EA00</v>
      </c>
      <c r="V345" s="10">
        <f t="shared" si="48"/>
        <v>234</v>
      </c>
      <c r="W345" s="10">
        <f t="shared" si="49"/>
        <v>5</v>
      </c>
      <c r="X345" s="11">
        <f t="shared" si="50"/>
        <v>8</v>
      </c>
      <c r="Y345" s="11">
        <f t="shared" si="51"/>
        <v>5</v>
      </c>
      <c r="Z345" s="12" t="str">
        <f t="shared" si="53"/>
        <v>Request</v>
      </c>
      <c r="AA345" s="34"/>
      <c r="AB345" s="8"/>
      <c r="AC345" s="8"/>
      <c r="AE345" s="5"/>
      <c r="AI345" s="17">
        <v>65298</v>
      </c>
      <c r="AJ345" s="18" t="s">
        <v>1396</v>
      </c>
      <c r="AK345" s="19"/>
      <c r="AQ345" s="37"/>
      <c r="AR345" s="34"/>
      <c r="AS345" s="34"/>
      <c r="AT345" s="34"/>
      <c r="AU345" s="34"/>
      <c r="AV345" s="34"/>
      <c r="AW345" s="34"/>
      <c r="AX345" s="222">
        <v>59904</v>
      </c>
      <c r="AY345" s="6">
        <v>8</v>
      </c>
      <c r="AZ345" s="6">
        <v>5</v>
      </c>
      <c r="BA345" s="87" t="s">
        <v>2842</v>
      </c>
      <c r="BB345" s="39" t="s">
        <v>2694</v>
      </c>
      <c r="BC345" s="84" t="s">
        <v>4</v>
      </c>
      <c r="BL345" s="42" t="s">
        <v>2695</v>
      </c>
      <c r="BM345" s="43" t="s">
        <v>2843</v>
      </c>
      <c r="BO345" s="17">
        <v>65298</v>
      </c>
      <c r="BP345" s="18" t="s">
        <v>1396</v>
      </c>
    </row>
    <row r="346" spans="1:68" ht="15" customHeight="1" thickBot="1" x14ac:dyDescent="0.35">
      <c r="A346" s="116">
        <v>344</v>
      </c>
      <c r="H346" t="s">
        <v>2662</v>
      </c>
      <c r="I346" s="244">
        <v>8</v>
      </c>
      <c r="J346" s="244" t="s">
        <v>2533</v>
      </c>
      <c r="K346" s="244">
        <v>86</v>
      </c>
      <c r="L346" s="244" t="s">
        <v>2633</v>
      </c>
      <c r="M346" s="244">
        <v>7</v>
      </c>
      <c r="N346" s="244">
        <v>74</v>
      </c>
      <c r="O346" s="244" t="s">
        <v>2646</v>
      </c>
      <c r="P346" s="244" t="s">
        <v>2490</v>
      </c>
      <c r="Q346" s="244">
        <v>69</v>
      </c>
      <c r="R346" s="6">
        <f t="shared" si="45"/>
        <v>6</v>
      </c>
      <c r="S346" s="6">
        <f t="shared" si="46"/>
        <v>1</v>
      </c>
      <c r="T346" s="7">
        <f t="shared" si="47"/>
        <v>126996</v>
      </c>
      <c r="U346" s="121" t="str">
        <f t="shared" si="52"/>
        <v>1F014</v>
      </c>
      <c r="V346" s="10">
        <f t="shared" si="48"/>
        <v>240</v>
      </c>
      <c r="W346" s="10">
        <f t="shared" si="49"/>
        <v>20</v>
      </c>
      <c r="X346" s="11">
        <f t="shared" si="50"/>
        <v>5</v>
      </c>
      <c r="Y346" s="11">
        <f t="shared" si="51"/>
        <v>240</v>
      </c>
      <c r="Z346" s="12" t="str">
        <f t="shared" si="53"/>
        <v>Product Information</v>
      </c>
      <c r="AA346" s="34"/>
      <c r="AB346" s="8"/>
      <c r="AC346" s="8"/>
      <c r="AE346" s="5"/>
      <c r="AI346" s="17">
        <v>65299</v>
      </c>
      <c r="AJ346" s="18" t="s">
        <v>1396</v>
      </c>
      <c r="AK346" s="19"/>
      <c r="AL346" s="21"/>
      <c r="AM346" s="21"/>
      <c r="AN346" s="21"/>
      <c r="AO346" s="21"/>
      <c r="AP346" s="20"/>
      <c r="AQ346" s="22"/>
      <c r="AR346" s="20"/>
      <c r="AS346" s="20"/>
      <c r="AT346" s="20"/>
      <c r="AU346" s="20"/>
      <c r="AV346" s="20"/>
      <c r="AW346" s="20"/>
      <c r="AX346" s="221">
        <v>126996</v>
      </c>
      <c r="AY346" s="6">
        <v>5</v>
      </c>
      <c r="AZ346" s="6">
        <v>240</v>
      </c>
      <c r="BA346" s="87" t="s">
        <v>2775</v>
      </c>
      <c r="BB346" s="39" t="s">
        <v>2709</v>
      </c>
      <c r="BC346" s="84" t="s">
        <v>2710</v>
      </c>
      <c r="BD346" s="38" t="s">
        <v>2776</v>
      </c>
      <c r="BE346" s="39" t="s">
        <v>2802</v>
      </c>
      <c r="BL346" s="42" t="s">
        <v>2844</v>
      </c>
      <c r="BM346" s="43" t="s">
        <v>2688</v>
      </c>
      <c r="BO346" s="17">
        <v>65299</v>
      </c>
      <c r="BP346" s="18" t="s">
        <v>1396</v>
      </c>
    </row>
    <row r="347" spans="1:68" ht="15" customHeight="1" thickBot="1" x14ac:dyDescent="0.35">
      <c r="A347" s="116">
        <v>345</v>
      </c>
      <c r="H347" t="s">
        <v>2662</v>
      </c>
      <c r="I347" s="244">
        <v>8</v>
      </c>
      <c r="J347" s="244" t="s">
        <v>2535</v>
      </c>
      <c r="K347" s="244" t="s">
        <v>2496</v>
      </c>
      <c r="L347" s="244">
        <v>69</v>
      </c>
      <c r="M347" s="244">
        <v>50</v>
      </c>
      <c r="N347" s="244" t="s">
        <v>2489</v>
      </c>
      <c r="O347" s="244">
        <v>65</v>
      </c>
      <c r="P347" s="244">
        <v>78</v>
      </c>
      <c r="Q347" s="244" t="s">
        <v>2492</v>
      </c>
      <c r="R347" s="75">
        <f t="shared" si="45"/>
        <v>6</v>
      </c>
      <c r="S347" s="75">
        <f t="shared" si="46"/>
        <v>1</v>
      </c>
      <c r="T347" s="7">
        <f t="shared" si="47"/>
        <v>126996</v>
      </c>
      <c r="U347" s="121" t="str">
        <f t="shared" si="52"/>
        <v>1F014</v>
      </c>
      <c r="V347" s="10">
        <f t="shared" si="48"/>
        <v>240</v>
      </c>
      <c r="W347" s="10">
        <f t="shared" si="49"/>
        <v>20</v>
      </c>
      <c r="X347" s="11">
        <f t="shared" si="50"/>
        <v>5</v>
      </c>
      <c r="Y347" s="11">
        <f t="shared" si="51"/>
        <v>240</v>
      </c>
      <c r="Z347" s="12" t="str">
        <f t="shared" si="53"/>
        <v>Product Information</v>
      </c>
      <c r="AA347" s="34"/>
      <c r="AB347" s="8"/>
      <c r="AC347" s="8"/>
      <c r="AE347" s="5"/>
      <c r="AI347" s="17">
        <v>65300</v>
      </c>
      <c r="AJ347" s="18" t="s">
        <v>1396</v>
      </c>
      <c r="AK347" s="19"/>
      <c r="AQ347" s="37"/>
      <c r="AR347" s="34"/>
      <c r="AS347" s="34"/>
      <c r="AT347" s="34"/>
      <c r="AU347" s="34"/>
      <c r="AV347" s="34"/>
      <c r="AW347" s="34"/>
      <c r="AX347" s="222">
        <v>126996</v>
      </c>
      <c r="AY347" s="6">
        <v>5</v>
      </c>
      <c r="AZ347" s="6">
        <v>240</v>
      </c>
      <c r="BA347" s="87" t="s">
        <v>2777</v>
      </c>
      <c r="BB347" s="39" t="s">
        <v>2352</v>
      </c>
      <c r="BC347" s="84" t="s">
        <v>2710</v>
      </c>
      <c r="BD347" s="38" t="s">
        <v>2776</v>
      </c>
      <c r="BE347" s="39" t="s">
        <v>2804</v>
      </c>
      <c r="BF347" s="90" t="s">
        <v>2778</v>
      </c>
      <c r="BL347" s="42" t="s">
        <v>2844</v>
      </c>
      <c r="BM347" s="43" t="s">
        <v>2688</v>
      </c>
      <c r="BO347" s="17">
        <v>65300</v>
      </c>
      <c r="BP347" s="18" t="s">
        <v>1396</v>
      </c>
    </row>
    <row r="348" spans="1:68" ht="15" customHeight="1" thickBot="1" x14ac:dyDescent="0.35">
      <c r="A348" s="116">
        <v>346</v>
      </c>
      <c r="H348" t="s">
        <v>2662</v>
      </c>
      <c r="I348" s="244">
        <v>8</v>
      </c>
      <c r="J348" s="244" t="s">
        <v>2536</v>
      </c>
      <c r="K348" s="244">
        <v>33</v>
      </c>
      <c r="L348" s="244">
        <v>57</v>
      </c>
      <c r="M348" s="244">
        <v>69</v>
      </c>
      <c r="N348" s="244" t="s">
        <v>2492</v>
      </c>
      <c r="O348" s="244" t="s">
        <v>2493</v>
      </c>
      <c r="P348" s="244">
        <v>32</v>
      </c>
      <c r="Q348" s="244" t="s">
        <v>2529</v>
      </c>
      <c r="R348" s="75">
        <f t="shared" si="45"/>
        <v>6</v>
      </c>
      <c r="S348" s="75">
        <f t="shared" si="46"/>
        <v>1</v>
      </c>
      <c r="T348" s="7">
        <f t="shared" si="47"/>
        <v>126996</v>
      </c>
      <c r="U348" s="121" t="str">
        <f t="shared" si="52"/>
        <v>1F014</v>
      </c>
      <c r="V348" s="10">
        <f t="shared" si="48"/>
        <v>240</v>
      </c>
      <c r="W348" s="10">
        <f t="shared" si="49"/>
        <v>20</v>
      </c>
      <c r="X348" s="11">
        <f t="shared" si="50"/>
        <v>5</v>
      </c>
      <c r="Y348" s="11">
        <f t="shared" si="51"/>
        <v>240</v>
      </c>
      <c r="Z348" s="12" t="str">
        <f t="shared" si="53"/>
        <v>Product Information</v>
      </c>
      <c r="AA348" s="34"/>
      <c r="AB348" s="8"/>
      <c r="AC348" s="8"/>
      <c r="AE348" s="5"/>
      <c r="AI348" s="17">
        <v>65301</v>
      </c>
      <c r="AJ348" s="18" t="s">
        <v>1396</v>
      </c>
      <c r="AK348" s="19"/>
      <c r="AL348" s="21"/>
      <c r="AM348" s="21"/>
      <c r="AN348" s="21"/>
      <c r="AO348" s="21"/>
      <c r="AP348" s="20"/>
      <c r="AQ348" s="22"/>
      <c r="AR348" s="20"/>
      <c r="AS348" s="20"/>
      <c r="AT348" s="20"/>
      <c r="AU348" s="20"/>
      <c r="AV348" s="20"/>
      <c r="AW348" s="20"/>
      <c r="AX348" s="221">
        <v>126996</v>
      </c>
      <c r="AY348" s="6">
        <v>5</v>
      </c>
      <c r="AZ348" s="6">
        <v>240</v>
      </c>
      <c r="BA348" s="87" t="s">
        <v>2779</v>
      </c>
      <c r="BB348" s="39" t="s">
        <v>2411</v>
      </c>
      <c r="BC348" s="84" t="s">
        <v>2710</v>
      </c>
      <c r="BD348" s="38" t="s">
        <v>2776</v>
      </c>
      <c r="BE348" s="39" t="s">
        <v>2805</v>
      </c>
      <c r="BF348" s="90" t="s">
        <v>2778</v>
      </c>
      <c r="BL348" s="42" t="s">
        <v>2844</v>
      </c>
      <c r="BM348" s="43" t="s">
        <v>2688</v>
      </c>
      <c r="BO348" s="17">
        <v>65301</v>
      </c>
      <c r="BP348" s="18" t="s">
        <v>1396</v>
      </c>
    </row>
    <row r="349" spans="1:68" ht="15" customHeight="1" thickBot="1" x14ac:dyDescent="0.35">
      <c r="A349" s="116">
        <v>347</v>
      </c>
      <c r="H349" t="s">
        <v>2662</v>
      </c>
      <c r="I349" s="244">
        <v>8</v>
      </c>
      <c r="J349" s="244" t="s">
        <v>2640</v>
      </c>
      <c r="K349" s="244">
        <v>20</v>
      </c>
      <c r="L349" s="244" t="s">
        <v>2492</v>
      </c>
      <c r="M349" s="244">
        <v>20</v>
      </c>
      <c r="N349" s="244">
        <v>49</v>
      </c>
      <c r="O349" s="244" t="s">
        <v>2496</v>
      </c>
      <c r="P349" s="244">
        <v>34</v>
      </c>
      <c r="Q349" s="244" t="s">
        <v>2474</v>
      </c>
      <c r="R349" s="6">
        <f t="shared" si="45"/>
        <v>6</v>
      </c>
      <c r="S349" s="6">
        <f t="shared" si="46"/>
        <v>1</v>
      </c>
      <c r="T349" s="7">
        <f t="shared" si="47"/>
        <v>126996</v>
      </c>
      <c r="U349" s="121" t="str">
        <f t="shared" si="52"/>
        <v>1F014</v>
      </c>
      <c r="V349" s="10">
        <f t="shared" si="48"/>
        <v>240</v>
      </c>
      <c r="W349" s="10">
        <f t="shared" si="49"/>
        <v>20</v>
      </c>
      <c r="X349" s="11">
        <f t="shared" si="50"/>
        <v>5</v>
      </c>
      <c r="Y349" s="11">
        <f t="shared" si="51"/>
        <v>240</v>
      </c>
      <c r="Z349" s="12" t="str">
        <f t="shared" si="53"/>
        <v>Product Information</v>
      </c>
      <c r="AA349" s="34"/>
      <c r="AB349" s="8"/>
      <c r="AC349" s="8"/>
      <c r="AE349" s="5"/>
      <c r="AI349" s="17">
        <v>65302</v>
      </c>
      <c r="AJ349" s="18" t="s">
        <v>1396</v>
      </c>
      <c r="AK349" s="19"/>
      <c r="AQ349" s="37"/>
      <c r="AR349" s="34"/>
      <c r="AS349" s="34"/>
      <c r="AT349" s="34"/>
      <c r="AU349" s="34"/>
      <c r="AV349" s="34"/>
      <c r="AW349" s="34"/>
      <c r="AX349" s="222">
        <v>126996</v>
      </c>
      <c r="AY349" s="6">
        <v>5</v>
      </c>
      <c r="AZ349" s="6">
        <v>240</v>
      </c>
      <c r="BA349" s="87" t="s">
        <v>2780</v>
      </c>
      <c r="BB349" s="39" t="s">
        <v>2412</v>
      </c>
      <c r="BC349" s="84" t="s">
        <v>2710</v>
      </c>
      <c r="BL349" s="42" t="s">
        <v>2844</v>
      </c>
      <c r="BM349" s="43" t="s">
        <v>2688</v>
      </c>
      <c r="BO349" s="17">
        <v>65302</v>
      </c>
      <c r="BP349" s="18" t="s">
        <v>1396</v>
      </c>
    </row>
    <row r="350" spans="1:68" ht="15" customHeight="1" thickBot="1" x14ac:dyDescent="0.35">
      <c r="A350" s="116">
        <v>348</v>
      </c>
      <c r="H350" t="s">
        <v>2662</v>
      </c>
      <c r="I350" s="244">
        <v>8</v>
      </c>
      <c r="J350" s="244" t="s">
        <v>2641</v>
      </c>
      <c r="K350" s="244" t="s">
        <v>2474</v>
      </c>
      <c r="L350" s="244" t="s">
        <v>2474</v>
      </c>
      <c r="M350" s="244" t="s">
        <v>2474</v>
      </c>
      <c r="N350" s="244" t="s">
        <v>2474</v>
      </c>
      <c r="O350" s="244" t="s">
        <v>2474</v>
      </c>
      <c r="P350" s="244" t="s">
        <v>2474</v>
      </c>
      <c r="Q350" s="244" t="s">
        <v>2474</v>
      </c>
      <c r="R350" s="6">
        <f t="shared" si="45"/>
        <v>6</v>
      </c>
      <c r="S350" s="6">
        <f t="shared" si="46"/>
        <v>1</v>
      </c>
      <c r="T350" s="7">
        <f t="shared" si="47"/>
        <v>126996</v>
      </c>
      <c r="U350" s="121" t="str">
        <f t="shared" si="52"/>
        <v>1F014</v>
      </c>
      <c r="V350" s="10">
        <f t="shared" si="48"/>
        <v>240</v>
      </c>
      <c r="W350" s="10">
        <f t="shared" si="49"/>
        <v>20</v>
      </c>
      <c r="X350" s="11">
        <f t="shared" si="50"/>
        <v>5</v>
      </c>
      <c r="Y350" s="11">
        <f t="shared" si="51"/>
        <v>240</v>
      </c>
      <c r="Z350" s="12" t="str">
        <f t="shared" si="53"/>
        <v>Product Information</v>
      </c>
      <c r="AA350" s="34"/>
      <c r="AB350" s="8"/>
      <c r="AC350" s="8"/>
      <c r="AE350" s="5"/>
      <c r="AI350" s="17">
        <v>65303</v>
      </c>
      <c r="AJ350" s="18" t="s">
        <v>1396</v>
      </c>
      <c r="AK350" s="19"/>
      <c r="AL350" s="21"/>
      <c r="AM350" s="21"/>
      <c r="AN350" s="21"/>
      <c r="AO350" s="21"/>
      <c r="AP350" s="20"/>
      <c r="AQ350" s="22"/>
      <c r="AR350" s="20"/>
      <c r="AS350" s="20"/>
      <c r="AT350" s="20"/>
      <c r="AU350" s="20"/>
      <c r="AV350" s="20"/>
      <c r="AW350" s="20"/>
      <c r="AX350" s="221">
        <v>126996</v>
      </c>
      <c r="AY350" s="6">
        <v>5</v>
      </c>
      <c r="AZ350" s="6">
        <v>240</v>
      </c>
      <c r="BA350" s="87" t="s">
        <v>2781</v>
      </c>
      <c r="BB350" s="39" t="s">
        <v>2413</v>
      </c>
      <c r="BC350" s="84" t="s">
        <v>2710</v>
      </c>
      <c r="BL350" s="42" t="s">
        <v>2844</v>
      </c>
      <c r="BM350" s="43" t="s">
        <v>2688</v>
      </c>
      <c r="BO350" s="17">
        <v>65303</v>
      </c>
      <c r="BP350" s="18" t="s">
        <v>1396</v>
      </c>
    </row>
    <row r="351" spans="1:68" ht="15" customHeight="1" thickBot="1" x14ac:dyDescent="0.35">
      <c r="A351" s="116">
        <v>349</v>
      </c>
      <c r="H351" t="s">
        <v>2662</v>
      </c>
      <c r="I351" s="244">
        <v>8</v>
      </c>
      <c r="J351" s="244" t="s">
        <v>2639</v>
      </c>
      <c r="K351" s="244" t="s">
        <v>2474</v>
      </c>
      <c r="L351" s="244" t="s">
        <v>2474</v>
      </c>
      <c r="M351" s="244">
        <v>33</v>
      </c>
      <c r="N351" s="244" t="s">
        <v>2478</v>
      </c>
      <c r="O351" s="244">
        <v>32</v>
      </c>
      <c r="P351" s="244">
        <v>35</v>
      </c>
      <c r="Q351" s="244" t="s">
        <v>2478</v>
      </c>
      <c r="R351" s="6">
        <f t="shared" si="45"/>
        <v>6</v>
      </c>
      <c r="S351" s="6">
        <f t="shared" si="46"/>
        <v>1</v>
      </c>
      <c r="T351" s="7">
        <f t="shared" si="47"/>
        <v>126996</v>
      </c>
      <c r="U351" s="121" t="str">
        <f t="shared" si="52"/>
        <v>1F014</v>
      </c>
      <c r="V351" s="10">
        <f t="shared" si="48"/>
        <v>240</v>
      </c>
      <c r="W351" s="10">
        <f t="shared" si="49"/>
        <v>20</v>
      </c>
      <c r="X351" s="11">
        <f t="shared" si="50"/>
        <v>5</v>
      </c>
      <c r="Y351" s="11">
        <f t="shared" si="51"/>
        <v>240</v>
      </c>
      <c r="Z351" s="12" t="str">
        <f t="shared" si="53"/>
        <v>Product Information</v>
      </c>
      <c r="AA351" s="34"/>
      <c r="AB351" s="8"/>
      <c r="AC351" s="8"/>
      <c r="AE351" s="5"/>
      <c r="AI351" s="17">
        <v>65322</v>
      </c>
      <c r="AJ351" s="18" t="s">
        <v>1396</v>
      </c>
      <c r="AK351" s="19"/>
      <c r="AQ351" s="37"/>
      <c r="AR351" s="34"/>
      <c r="AS351" s="34"/>
      <c r="AT351" s="34"/>
      <c r="AU351" s="34"/>
      <c r="AV351" s="34"/>
      <c r="AW351" s="34"/>
      <c r="AX351" s="222">
        <v>126996</v>
      </c>
      <c r="AY351" s="6">
        <v>5</v>
      </c>
      <c r="AZ351" s="6">
        <v>240</v>
      </c>
      <c r="BA351" s="87" t="s">
        <v>2782</v>
      </c>
      <c r="BB351" s="39" t="s">
        <v>2415</v>
      </c>
      <c r="BC351" s="84" t="s">
        <v>2710</v>
      </c>
      <c r="BD351" s="38" t="s">
        <v>2783</v>
      </c>
      <c r="BE351" s="39" t="s">
        <v>2806</v>
      </c>
      <c r="BL351" s="42" t="s">
        <v>2844</v>
      </c>
      <c r="BM351" s="43" t="s">
        <v>2688</v>
      </c>
      <c r="BO351" s="17">
        <v>65322</v>
      </c>
      <c r="BP351" s="18" t="s">
        <v>1396</v>
      </c>
    </row>
    <row r="352" spans="1:68" ht="15" customHeight="1" thickBot="1" x14ac:dyDescent="0.35">
      <c r="A352" s="116">
        <v>350</v>
      </c>
      <c r="H352" t="s">
        <v>2662</v>
      </c>
      <c r="I352" s="244">
        <v>8</v>
      </c>
      <c r="J352" s="244" t="s">
        <v>2567</v>
      </c>
      <c r="K352" s="244">
        <v>31</v>
      </c>
      <c r="L352" s="244" t="s">
        <v>2474</v>
      </c>
      <c r="M352" s="244" t="s">
        <v>2474</v>
      </c>
      <c r="N352" s="244" t="s">
        <v>2474</v>
      </c>
      <c r="O352" s="244" t="s">
        <v>2474</v>
      </c>
      <c r="P352" s="244" t="s">
        <v>2474</v>
      </c>
      <c r="Q352" s="244" t="s">
        <v>2474</v>
      </c>
      <c r="R352" s="6">
        <f t="shared" si="45"/>
        <v>6</v>
      </c>
      <c r="S352" s="6">
        <f t="shared" si="46"/>
        <v>1</v>
      </c>
      <c r="T352" s="7">
        <f t="shared" si="47"/>
        <v>126996</v>
      </c>
      <c r="U352" s="121" t="str">
        <f t="shared" si="52"/>
        <v>1F014</v>
      </c>
      <c r="V352" s="10">
        <f t="shared" si="48"/>
        <v>240</v>
      </c>
      <c r="W352" s="10">
        <f t="shared" si="49"/>
        <v>20</v>
      </c>
      <c r="X352" s="11">
        <f t="shared" si="50"/>
        <v>5</v>
      </c>
      <c r="Y352" s="11">
        <f t="shared" si="51"/>
        <v>240</v>
      </c>
      <c r="Z352" s="12" t="str">
        <f t="shared" si="53"/>
        <v>Product Information</v>
      </c>
      <c r="AA352" s="34"/>
      <c r="AB352" s="8"/>
      <c r="AC352" s="8"/>
      <c r="AE352" s="5"/>
      <c r="AI352" s="17">
        <v>65323</v>
      </c>
      <c r="AJ352" s="18" t="s">
        <v>1396</v>
      </c>
      <c r="AK352" s="19"/>
      <c r="AL352" s="21"/>
      <c r="AM352" s="21"/>
      <c r="AN352" s="21"/>
      <c r="AO352" s="21"/>
      <c r="AP352" s="20"/>
      <c r="AQ352" s="22"/>
      <c r="AR352" s="20"/>
      <c r="AS352" s="20"/>
      <c r="AT352" s="20"/>
      <c r="AU352" s="20"/>
      <c r="AV352" s="20"/>
      <c r="AW352" s="20"/>
      <c r="AX352" s="221">
        <v>126996</v>
      </c>
      <c r="AY352" s="6">
        <v>5</v>
      </c>
      <c r="AZ352" s="6">
        <v>240</v>
      </c>
      <c r="BA352" s="87" t="s">
        <v>2784</v>
      </c>
      <c r="BB352" s="39" t="s">
        <v>2414</v>
      </c>
      <c r="BC352" s="84" t="s">
        <v>2710</v>
      </c>
      <c r="BD352" s="38" t="s">
        <v>2783</v>
      </c>
      <c r="BE352" s="39" t="s">
        <v>2352</v>
      </c>
      <c r="BL352" s="42" t="s">
        <v>2844</v>
      </c>
      <c r="BM352" s="43" t="s">
        <v>2688</v>
      </c>
      <c r="BO352" s="17">
        <v>65323</v>
      </c>
      <c r="BP352" s="18" t="s">
        <v>1396</v>
      </c>
    </row>
    <row r="353" spans="1:68" ht="15" customHeight="1" thickBot="1" x14ac:dyDescent="0.35">
      <c r="A353" s="116">
        <v>351</v>
      </c>
      <c r="H353" t="s">
        <v>2662</v>
      </c>
      <c r="I353" s="244">
        <v>8</v>
      </c>
      <c r="J353" s="244" t="s">
        <v>2543</v>
      </c>
      <c r="K353" s="244" t="s">
        <v>2474</v>
      </c>
      <c r="L353" s="244" t="s">
        <v>2474</v>
      </c>
      <c r="M353" s="244" t="s">
        <v>2474</v>
      </c>
      <c r="N353" s="244" t="s">
        <v>2474</v>
      </c>
      <c r="O353" s="244" t="s">
        <v>2474</v>
      </c>
      <c r="P353" s="244" t="s">
        <v>2474</v>
      </c>
      <c r="Q353" s="244" t="s">
        <v>2474</v>
      </c>
      <c r="R353" s="6">
        <f t="shared" si="45"/>
        <v>6</v>
      </c>
      <c r="S353" s="6">
        <f t="shared" si="46"/>
        <v>1</v>
      </c>
      <c r="T353" s="7">
        <f t="shared" si="47"/>
        <v>126996</v>
      </c>
      <c r="U353" s="121" t="str">
        <f t="shared" si="52"/>
        <v>1F014</v>
      </c>
      <c r="V353" s="10">
        <f t="shared" si="48"/>
        <v>240</v>
      </c>
      <c r="W353" s="10">
        <f t="shared" si="49"/>
        <v>20</v>
      </c>
      <c r="X353" s="11">
        <f t="shared" si="50"/>
        <v>5</v>
      </c>
      <c r="Y353" s="11">
        <f t="shared" si="51"/>
        <v>240</v>
      </c>
      <c r="Z353" s="12" t="str">
        <f t="shared" si="53"/>
        <v>Product Information</v>
      </c>
      <c r="AA353" s="34"/>
      <c r="AB353" s="8"/>
      <c r="AC353" s="8"/>
      <c r="AE353" s="5"/>
      <c r="AI353" s="17">
        <v>65324</v>
      </c>
      <c r="AJ353" s="18" t="s">
        <v>1396</v>
      </c>
      <c r="AK353" s="19"/>
      <c r="AQ353" s="37"/>
      <c r="AR353" s="34"/>
      <c r="AS353" s="34"/>
      <c r="AT353" s="34"/>
      <c r="AU353" s="34"/>
      <c r="AV353" s="34"/>
      <c r="AW353" s="34"/>
      <c r="AX353" s="222">
        <v>126996</v>
      </c>
      <c r="AY353" s="6">
        <v>5</v>
      </c>
      <c r="AZ353" s="6">
        <v>240</v>
      </c>
      <c r="BA353" s="87" t="s">
        <v>2785</v>
      </c>
      <c r="BB353" s="39" t="s">
        <v>2416</v>
      </c>
      <c r="BC353" s="84" t="s">
        <v>2710</v>
      </c>
      <c r="BL353" s="42" t="s">
        <v>2844</v>
      </c>
      <c r="BM353" s="43" t="s">
        <v>2688</v>
      </c>
      <c r="BO353" s="17">
        <v>65324</v>
      </c>
      <c r="BP353" s="18" t="s">
        <v>1396</v>
      </c>
    </row>
    <row r="354" spans="1:68" ht="15" customHeight="1" thickBot="1" x14ac:dyDescent="0.35">
      <c r="A354" s="116">
        <v>352</v>
      </c>
      <c r="H354" t="s">
        <v>2662</v>
      </c>
      <c r="I354" s="244">
        <v>8</v>
      </c>
      <c r="J354" s="244" t="s">
        <v>2635</v>
      </c>
      <c r="K354" s="244" t="s">
        <v>2474</v>
      </c>
      <c r="L354" s="244" t="s">
        <v>2474</v>
      </c>
      <c r="M354" s="244" t="s">
        <v>2474</v>
      </c>
      <c r="N354" s="244" t="s">
        <v>2474</v>
      </c>
      <c r="O354" s="244" t="s">
        <v>2474</v>
      </c>
      <c r="P354" s="244" t="s">
        <v>2474</v>
      </c>
      <c r="Q354" s="244" t="s">
        <v>2474</v>
      </c>
      <c r="R354" s="75">
        <f t="shared" si="45"/>
        <v>6</v>
      </c>
      <c r="S354" s="75">
        <f t="shared" si="46"/>
        <v>1</v>
      </c>
      <c r="T354" s="7">
        <f t="shared" si="47"/>
        <v>126996</v>
      </c>
      <c r="U354" s="121" t="str">
        <f t="shared" si="52"/>
        <v>1F014</v>
      </c>
      <c r="V354" s="10">
        <f t="shared" si="48"/>
        <v>240</v>
      </c>
      <c r="W354" s="10">
        <f t="shared" si="49"/>
        <v>20</v>
      </c>
      <c r="X354" s="11">
        <f t="shared" si="50"/>
        <v>5</v>
      </c>
      <c r="Y354" s="11">
        <f t="shared" si="51"/>
        <v>240</v>
      </c>
      <c r="Z354" s="12" t="str">
        <f t="shared" si="53"/>
        <v>Product Information</v>
      </c>
      <c r="AA354" s="34"/>
      <c r="AB354" s="8"/>
      <c r="AC354" s="8"/>
      <c r="AE354" s="5"/>
      <c r="AI354" s="17">
        <v>65325</v>
      </c>
      <c r="AJ354" s="18" t="s">
        <v>1396</v>
      </c>
      <c r="AK354" s="19"/>
      <c r="AL354" s="21"/>
      <c r="AM354" s="21"/>
      <c r="AN354" s="21"/>
      <c r="AO354" s="21"/>
      <c r="AP354" s="20"/>
      <c r="AQ354" s="22"/>
      <c r="AR354" s="20"/>
      <c r="AS354" s="20"/>
      <c r="AT354" s="20"/>
      <c r="AU354" s="20"/>
      <c r="AV354" s="20"/>
      <c r="AW354" s="20"/>
      <c r="AX354" s="221">
        <v>126996</v>
      </c>
      <c r="AY354" s="6">
        <v>5</v>
      </c>
      <c r="AZ354" s="6">
        <v>240</v>
      </c>
      <c r="BA354" s="87" t="s">
        <v>2786</v>
      </c>
      <c r="BB354" s="39" t="s">
        <v>2417</v>
      </c>
      <c r="BC354" s="84" t="s">
        <v>2710</v>
      </c>
      <c r="BL354" s="42" t="s">
        <v>2844</v>
      </c>
      <c r="BM354" s="43" t="s">
        <v>2688</v>
      </c>
      <c r="BO354" s="17">
        <v>65325</v>
      </c>
      <c r="BP354" s="18" t="s">
        <v>1396</v>
      </c>
    </row>
    <row r="355" spans="1:68" ht="15" customHeight="1" thickBot="1" x14ac:dyDescent="0.35">
      <c r="A355" s="116">
        <v>353</v>
      </c>
      <c r="H355" t="s">
        <v>2662</v>
      </c>
      <c r="I355" s="244">
        <v>8</v>
      </c>
      <c r="J355" s="244" t="s">
        <v>2678</v>
      </c>
      <c r="K355" s="244" t="s">
        <v>2474</v>
      </c>
      <c r="L355" s="244" t="s">
        <v>2474</v>
      </c>
      <c r="M355" s="244" t="s">
        <v>2474</v>
      </c>
      <c r="N355" s="244" t="s">
        <v>2474</v>
      </c>
      <c r="O355" s="244" t="s">
        <v>2474</v>
      </c>
      <c r="P355" s="244" t="s">
        <v>2474</v>
      </c>
      <c r="Q355" s="244" t="s">
        <v>2490</v>
      </c>
      <c r="R355" s="6">
        <f t="shared" si="45"/>
        <v>6</v>
      </c>
      <c r="S355" s="6">
        <f t="shared" si="46"/>
        <v>1</v>
      </c>
      <c r="T355" s="7">
        <f t="shared" si="47"/>
        <v>126996</v>
      </c>
      <c r="U355" s="121" t="str">
        <f t="shared" si="52"/>
        <v>1F014</v>
      </c>
      <c r="V355" s="10">
        <f t="shared" si="48"/>
        <v>240</v>
      </c>
      <c r="W355" s="10">
        <f t="shared" si="49"/>
        <v>20</v>
      </c>
      <c r="X355" s="11">
        <f t="shared" si="50"/>
        <v>5</v>
      </c>
      <c r="Y355" s="11">
        <f t="shared" si="51"/>
        <v>240</v>
      </c>
      <c r="Z355" s="12" t="str">
        <f t="shared" si="53"/>
        <v>Product Information</v>
      </c>
      <c r="AA355" s="34"/>
      <c r="AB355" s="8"/>
      <c r="AC355" s="8"/>
      <c r="AE355" s="5"/>
      <c r="AI355" s="17">
        <v>65326</v>
      </c>
      <c r="AJ355" s="18" t="s">
        <v>1396</v>
      </c>
      <c r="AK355" s="19"/>
      <c r="AQ355" s="37"/>
      <c r="AR355" s="34"/>
      <c r="AS355" s="34"/>
      <c r="AT355" s="34"/>
      <c r="AU355" s="34"/>
      <c r="AV355" s="34"/>
      <c r="AW355" s="34"/>
      <c r="AX355" s="222">
        <v>126996</v>
      </c>
      <c r="AY355" s="6">
        <v>5</v>
      </c>
      <c r="AZ355" s="6">
        <v>240</v>
      </c>
      <c r="BA355" s="87" t="s">
        <v>2787</v>
      </c>
      <c r="BB355" s="39" t="s">
        <v>2712</v>
      </c>
      <c r="BC355" s="84" t="s">
        <v>2710</v>
      </c>
      <c r="BL355" s="42" t="s">
        <v>2844</v>
      </c>
      <c r="BM355" s="43" t="s">
        <v>2688</v>
      </c>
      <c r="BO355" s="17">
        <v>65326</v>
      </c>
      <c r="BP355" s="18" t="s">
        <v>1396</v>
      </c>
    </row>
    <row r="356" spans="1:68" ht="15" customHeight="1" thickBot="1" x14ac:dyDescent="0.35">
      <c r="A356" s="116">
        <v>354</v>
      </c>
      <c r="H356" t="s">
        <v>2662</v>
      </c>
      <c r="I356" s="244">
        <v>8</v>
      </c>
      <c r="J356" s="244" t="s">
        <v>2549</v>
      </c>
      <c r="K356" s="244">
        <v>50</v>
      </c>
      <c r="L356" s="244">
        <v>58</v>
      </c>
      <c r="M356" s="244" t="s">
        <v>2492</v>
      </c>
      <c r="N356" s="244">
        <v>33</v>
      </c>
      <c r="O356" s="244">
        <v>57</v>
      </c>
      <c r="P356" s="244" t="s">
        <v>2492</v>
      </c>
      <c r="Q356" s="244" t="s">
        <v>2493</v>
      </c>
      <c r="R356" s="6">
        <f t="shared" si="45"/>
        <v>6</v>
      </c>
      <c r="S356" s="6">
        <f t="shared" si="46"/>
        <v>1</v>
      </c>
      <c r="T356" s="7">
        <f t="shared" si="47"/>
        <v>126996</v>
      </c>
      <c r="U356" s="121" t="str">
        <f t="shared" si="52"/>
        <v>1F014</v>
      </c>
      <c r="V356" s="10">
        <f t="shared" si="48"/>
        <v>240</v>
      </c>
      <c r="W356" s="10">
        <f t="shared" si="49"/>
        <v>20</v>
      </c>
      <c r="X356" s="11">
        <f t="shared" si="50"/>
        <v>5</v>
      </c>
      <c r="Y356" s="11">
        <f t="shared" si="51"/>
        <v>240</v>
      </c>
      <c r="Z356" s="12" t="str">
        <f t="shared" si="53"/>
        <v>Product Information</v>
      </c>
      <c r="AA356" s="34"/>
      <c r="AB356" s="8"/>
      <c r="AC356" s="8"/>
      <c r="AE356" s="5"/>
      <c r="AI356" s="17">
        <v>65327</v>
      </c>
      <c r="AJ356" s="18" t="s">
        <v>1396</v>
      </c>
      <c r="AK356" s="19"/>
      <c r="AL356" s="21"/>
      <c r="AM356" s="21"/>
      <c r="AN356" s="21"/>
      <c r="AO356" s="21"/>
      <c r="AP356" s="20"/>
      <c r="AQ356" s="22"/>
      <c r="AR356" s="20"/>
      <c r="AS356" s="20"/>
      <c r="AT356" s="20"/>
      <c r="AU356" s="20"/>
      <c r="AV356" s="20"/>
      <c r="AW356" s="20"/>
      <c r="AX356" s="221">
        <v>126996</v>
      </c>
      <c r="AY356" s="6">
        <v>5</v>
      </c>
      <c r="AZ356" s="6">
        <v>240</v>
      </c>
      <c r="BA356" s="87" t="s">
        <v>2788</v>
      </c>
      <c r="BB356" s="39" t="s">
        <v>2731</v>
      </c>
      <c r="BC356" s="84" t="s">
        <v>2710</v>
      </c>
      <c r="BD356" s="38" t="s">
        <v>2789</v>
      </c>
      <c r="BE356" s="39" t="s">
        <v>2807</v>
      </c>
      <c r="BL356" s="42" t="s">
        <v>2844</v>
      </c>
      <c r="BM356" s="43" t="s">
        <v>2688</v>
      </c>
      <c r="BO356" s="17">
        <v>65327</v>
      </c>
      <c r="BP356" s="18" t="s">
        <v>1396</v>
      </c>
    </row>
    <row r="357" spans="1:68" ht="15" customHeight="1" thickBot="1" x14ac:dyDescent="0.35">
      <c r="A357" s="116">
        <v>355</v>
      </c>
      <c r="H357" s="251" t="s">
        <v>2662</v>
      </c>
      <c r="I357" s="244">
        <v>8</v>
      </c>
      <c r="J357" s="244" t="s">
        <v>2550</v>
      </c>
      <c r="K357" s="244">
        <v>20</v>
      </c>
      <c r="L357" s="244">
        <v>56</v>
      </c>
      <c r="M357" s="244">
        <v>31</v>
      </c>
      <c r="N357" s="244" t="s">
        <v>2478</v>
      </c>
      <c r="O357" s="244">
        <v>30</v>
      </c>
      <c r="P357" s="244">
        <v>20</v>
      </c>
      <c r="Q357" s="244" t="s">
        <v>2492</v>
      </c>
      <c r="R357" s="6">
        <f t="shared" si="45"/>
        <v>6</v>
      </c>
      <c r="S357" s="6">
        <f t="shared" si="46"/>
        <v>1</v>
      </c>
      <c r="T357" s="7">
        <f t="shared" si="47"/>
        <v>126996</v>
      </c>
      <c r="U357" s="121" t="str">
        <f t="shared" si="52"/>
        <v>1F014</v>
      </c>
      <c r="V357" s="10">
        <f t="shared" si="48"/>
        <v>240</v>
      </c>
      <c r="W357" s="10">
        <f t="shared" si="49"/>
        <v>20</v>
      </c>
      <c r="X357" s="11">
        <f t="shared" si="50"/>
        <v>5</v>
      </c>
      <c r="Y357" s="11">
        <f t="shared" si="51"/>
        <v>240</v>
      </c>
      <c r="Z357" s="12" t="str">
        <f t="shared" si="53"/>
        <v>Product Information</v>
      </c>
      <c r="AA357" s="34"/>
      <c r="AB357" s="8"/>
      <c r="AC357" s="8"/>
      <c r="AE357" s="5"/>
      <c r="AI357" s="17">
        <v>65330</v>
      </c>
      <c r="AJ357" s="18" t="s">
        <v>1396</v>
      </c>
      <c r="AK357" s="19"/>
      <c r="AQ357" s="37"/>
      <c r="AR357" s="34"/>
      <c r="AS357" s="34"/>
      <c r="AT357" s="34"/>
      <c r="AU357" s="34"/>
      <c r="AV357" s="34"/>
      <c r="AW357" s="34"/>
      <c r="AX357" s="222">
        <v>126996</v>
      </c>
      <c r="AY357" s="6">
        <v>5</v>
      </c>
      <c r="AZ357" s="6">
        <v>240</v>
      </c>
      <c r="BA357" s="87" t="s">
        <v>2790</v>
      </c>
      <c r="BB357" s="39" t="s">
        <v>2733</v>
      </c>
      <c r="BC357" s="84" t="s">
        <v>2710</v>
      </c>
      <c r="BD357" s="38" t="s">
        <v>2791</v>
      </c>
      <c r="BE357" s="39" t="s">
        <v>2808</v>
      </c>
      <c r="BL357" s="42" t="s">
        <v>2844</v>
      </c>
      <c r="BM357" s="43" t="s">
        <v>2688</v>
      </c>
      <c r="BO357" s="17">
        <v>65330</v>
      </c>
      <c r="BP357" s="18" t="s">
        <v>1396</v>
      </c>
    </row>
    <row r="358" spans="1:68" ht="15" customHeight="1" thickBot="1" x14ac:dyDescent="0.35">
      <c r="A358" s="116">
        <v>356</v>
      </c>
      <c r="H358" t="s">
        <v>2662</v>
      </c>
      <c r="I358" s="244">
        <v>8</v>
      </c>
      <c r="J358" s="244" t="s">
        <v>2551</v>
      </c>
      <c r="K358" s="244">
        <v>20</v>
      </c>
      <c r="L358" s="244">
        <v>49</v>
      </c>
      <c r="M358" s="244" t="s">
        <v>2496</v>
      </c>
      <c r="N358" s="244">
        <v>34</v>
      </c>
      <c r="O358" s="244" t="s">
        <v>2474</v>
      </c>
      <c r="P358" s="244" t="s">
        <v>2474</v>
      </c>
      <c r="Q358" s="244" t="s">
        <v>2474</v>
      </c>
      <c r="R358" s="6">
        <f t="shared" si="45"/>
        <v>6</v>
      </c>
      <c r="S358" s="6">
        <f t="shared" si="46"/>
        <v>1</v>
      </c>
      <c r="T358" s="7">
        <f t="shared" si="47"/>
        <v>126996</v>
      </c>
      <c r="U358" s="121" t="str">
        <f t="shared" si="52"/>
        <v>1F014</v>
      </c>
      <c r="V358" s="10">
        <f t="shared" si="48"/>
        <v>240</v>
      </c>
      <c r="W358" s="10">
        <f t="shared" si="49"/>
        <v>20</v>
      </c>
      <c r="X358" s="11">
        <f t="shared" si="50"/>
        <v>5</v>
      </c>
      <c r="Y358" s="11">
        <f t="shared" si="51"/>
        <v>240</v>
      </c>
      <c r="Z358" s="12" t="str">
        <f t="shared" si="53"/>
        <v>Product Information</v>
      </c>
      <c r="AA358" s="34"/>
      <c r="AB358" s="8"/>
      <c r="AC358" s="8"/>
      <c r="AE358" s="5"/>
      <c r="AI358" s="17">
        <v>65331</v>
      </c>
      <c r="AJ358" s="18" t="s">
        <v>1396</v>
      </c>
      <c r="AK358" s="19"/>
      <c r="AL358" s="21"/>
      <c r="AM358" s="21"/>
      <c r="AN358" s="21"/>
      <c r="AO358" s="21"/>
      <c r="AP358" s="20"/>
      <c r="AQ358" s="22"/>
      <c r="AR358" s="20"/>
      <c r="AS358" s="20"/>
      <c r="AT358" s="20"/>
      <c r="AU358" s="20"/>
      <c r="AV358" s="20"/>
      <c r="AW358" s="20"/>
      <c r="AX358" s="221">
        <v>126996</v>
      </c>
      <c r="AY358" s="6">
        <v>5</v>
      </c>
      <c r="AZ358" s="6">
        <v>240</v>
      </c>
      <c r="BA358" s="87" t="s">
        <v>2792</v>
      </c>
      <c r="BB358" s="39" t="s">
        <v>2735</v>
      </c>
      <c r="BC358" s="84" t="s">
        <v>2710</v>
      </c>
      <c r="BD358" s="38" t="s">
        <v>2791</v>
      </c>
      <c r="BE358" s="39" t="s">
        <v>2845</v>
      </c>
      <c r="BL358" s="42" t="s">
        <v>2844</v>
      </c>
      <c r="BM358" s="43" t="s">
        <v>2688</v>
      </c>
      <c r="BO358" s="17">
        <v>65331</v>
      </c>
      <c r="BP358" s="18" t="s">
        <v>1396</v>
      </c>
    </row>
    <row r="359" spans="1:68" ht="15" customHeight="1" thickBot="1" x14ac:dyDescent="0.35">
      <c r="A359" s="116">
        <v>357</v>
      </c>
      <c r="H359" t="s">
        <v>2620</v>
      </c>
      <c r="I359" s="244">
        <v>8</v>
      </c>
      <c r="J359" s="244">
        <v>0</v>
      </c>
      <c r="K359" s="244" t="s">
        <v>2474</v>
      </c>
      <c r="L359" s="244" t="s">
        <v>2474</v>
      </c>
      <c r="M359" s="244" t="s">
        <v>2474</v>
      </c>
      <c r="N359" s="244">
        <v>46</v>
      </c>
      <c r="O359" s="244">
        <v>2</v>
      </c>
      <c r="P359" s="244" t="s">
        <v>2474</v>
      </c>
      <c r="Q359" s="244" t="s">
        <v>2474</v>
      </c>
      <c r="R359" s="6">
        <f t="shared" si="45"/>
        <v>2</v>
      </c>
      <c r="S359" s="6">
        <f t="shared" si="46"/>
        <v>1</v>
      </c>
      <c r="T359" s="7">
        <f t="shared" si="47"/>
        <v>127245</v>
      </c>
      <c r="U359" s="121" t="str">
        <f t="shared" si="52"/>
        <v>1F10D</v>
      </c>
      <c r="V359" s="10">
        <f t="shared" si="48"/>
        <v>241</v>
      </c>
      <c r="W359" s="10">
        <f t="shared" si="49"/>
        <v>13</v>
      </c>
      <c r="X359" s="11">
        <f t="shared" si="50"/>
        <v>1</v>
      </c>
      <c r="Y359" s="11">
        <f t="shared" si="51"/>
        <v>241</v>
      </c>
      <c r="Z359" s="12" t="str">
        <f t="shared" si="53"/>
        <v>Rudder</v>
      </c>
      <c r="AA359" s="34"/>
      <c r="AB359" s="8"/>
      <c r="AC359" s="8"/>
      <c r="AE359" s="5"/>
      <c r="AI359" s="17">
        <v>65332</v>
      </c>
      <c r="AJ359" s="18" t="s">
        <v>1396</v>
      </c>
      <c r="AK359" s="19"/>
      <c r="AQ359" s="37"/>
      <c r="AR359" s="34"/>
      <c r="AS359" s="34"/>
      <c r="AT359" s="34"/>
      <c r="AU359" s="34"/>
      <c r="AV359" s="34"/>
      <c r="AW359" s="34"/>
      <c r="AX359" s="222">
        <v>127245</v>
      </c>
      <c r="AY359" s="6">
        <v>1</v>
      </c>
      <c r="AZ359" s="6">
        <v>241</v>
      </c>
      <c r="BA359" s="87" t="s">
        <v>2696</v>
      </c>
      <c r="BB359" s="39" t="s">
        <v>3003</v>
      </c>
      <c r="BC359" s="84" t="s">
        <v>2691</v>
      </c>
      <c r="BL359" s="42" t="s">
        <v>2698</v>
      </c>
      <c r="BM359" s="43" t="s">
        <v>2688</v>
      </c>
      <c r="BO359" s="17">
        <v>65332</v>
      </c>
      <c r="BP359" s="18" t="s">
        <v>1396</v>
      </c>
    </row>
    <row r="360" spans="1:68" ht="15" customHeight="1" thickBot="1" x14ac:dyDescent="0.35">
      <c r="A360" s="116">
        <v>358</v>
      </c>
      <c r="H360" t="s">
        <v>2662</v>
      </c>
      <c r="I360" s="244">
        <v>8</v>
      </c>
      <c r="J360" s="244" t="s">
        <v>2553</v>
      </c>
      <c r="K360" s="244" t="s">
        <v>2474</v>
      </c>
      <c r="L360" s="244" t="s">
        <v>2474</v>
      </c>
      <c r="M360" s="244" t="s">
        <v>2474</v>
      </c>
      <c r="N360" s="244" t="s">
        <v>2474</v>
      </c>
      <c r="O360" s="244" t="s">
        <v>2474</v>
      </c>
      <c r="P360" s="244" t="s">
        <v>2474</v>
      </c>
      <c r="Q360" s="244" t="s">
        <v>2474</v>
      </c>
      <c r="R360" s="6">
        <f t="shared" si="45"/>
        <v>6</v>
      </c>
      <c r="S360" s="6">
        <f t="shared" si="46"/>
        <v>1</v>
      </c>
      <c r="T360" s="7">
        <f t="shared" si="47"/>
        <v>126996</v>
      </c>
      <c r="U360" s="121" t="str">
        <f t="shared" si="52"/>
        <v>1F014</v>
      </c>
      <c r="V360" s="10">
        <f t="shared" si="48"/>
        <v>240</v>
      </c>
      <c r="W360" s="10">
        <f t="shared" si="49"/>
        <v>20</v>
      </c>
      <c r="X360" s="11">
        <f t="shared" si="50"/>
        <v>5</v>
      </c>
      <c r="Y360" s="11">
        <f t="shared" si="51"/>
        <v>240</v>
      </c>
      <c r="Z360" s="12" t="str">
        <f t="shared" si="53"/>
        <v>Product Information</v>
      </c>
      <c r="AA360" s="34"/>
      <c r="AB360" s="8"/>
      <c r="AC360" s="8"/>
      <c r="AE360" s="5"/>
      <c r="AI360" s="17">
        <v>65333</v>
      </c>
      <c r="AJ360" s="18" t="s">
        <v>1396</v>
      </c>
      <c r="AK360" s="19"/>
      <c r="AL360" s="21"/>
      <c r="AM360" s="21"/>
      <c r="AN360" s="21"/>
      <c r="AO360" s="21"/>
      <c r="AP360" s="20"/>
      <c r="AQ360" s="22"/>
      <c r="AR360" s="20"/>
      <c r="AS360" s="20"/>
      <c r="AT360" s="20"/>
      <c r="AU360" s="20"/>
      <c r="AV360" s="20"/>
      <c r="AW360" s="20"/>
      <c r="AX360" s="221">
        <v>126996</v>
      </c>
      <c r="AY360" s="6">
        <v>5</v>
      </c>
      <c r="AZ360" s="6">
        <v>240</v>
      </c>
      <c r="BA360" s="87" t="s">
        <v>2793</v>
      </c>
      <c r="BB360" s="39" t="s">
        <v>2737</v>
      </c>
      <c r="BC360" s="84" t="s">
        <v>2710</v>
      </c>
      <c r="BL360" s="42" t="s">
        <v>2844</v>
      </c>
      <c r="BM360" s="43" t="s">
        <v>2688</v>
      </c>
      <c r="BO360" s="17">
        <v>65333</v>
      </c>
      <c r="BP360" s="18" t="s">
        <v>1396</v>
      </c>
    </row>
    <row r="361" spans="1:68" ht="15" customHeight="1" thickBot="1" x14ac:dyDescent="0.35">
      <c r="A361" s="116">
        <v>359</v>
      </c>
      <c r="H361" t="s">
        <v>2621</v>
      </c>
      <c r="I361" s="244">
        <v>8</v>
      </c>
      <c r="J361" s="244">
        <v>55</v>
      </c>
      <c r="K361" s="244" t="s">
        <v>2519</v>
      </c>
      <c r="L361" s="244" t="s">
        <v>2506</v>
      </c>
      <c r="M361" s="244">
        <v>0</v>
      </c>
      <c r="N361" s="244">
        <v>0</v>
      </c>
      <c r="O361" s="244" t="s">
        <v>2474</v>
      </c>
      <c r="P361" s="244" t="s">
        <v>2483</v>
      </c>
      <c r="Q361" s="244" t="s">
        <v>2520</v>
      </c>
      <c r="R361" s="6">
        <f t="shared" si="45"/>
        <v>2</v>
      </c>
      <c r="S361" s="6">
        <f t="shared" si="46"/>
        <v>1</v>
      </c>
      <c r="T361" s="7">
        <f t="shared" si="47"/>
        <v>127250</v>
      </c>
      <c r="U361" s="121" t="str">
        <f t="shared" si="52"/>
        <v>1F112</v>
      </c>
      <c r="V361" s="10">
        <f t="shared" si="48"/>
        <v>241</v>
      </c>
      <c r="W361" s="10">
        <f t="shared" si="49"/>
        <v>18</v>
      </c>
      <c r="X361" s="11">
        <f t="shared" si="50"/>
        <v>1</v>
      </c>
      <c r="Y361" s="11">
        <f t="shared" si="51"/>
        <v>241</v>
      </c>
      <c r="Z361" s="12" t="str">
        <f t="shared" si="53"/>
        <v>Vessel Heading</v>
      </c>
      <c r="AA361" s="34"/>
      <c r="AB361" s="8"/>
      <c r="AC361" s="8"/>
      <c r="AE361" s="5"/>
      <c r="AI361" s="17">
        <v>65334</v>
      </c>
      <c r="AJ361" s="18" t="s">
        <v>1396</v>
      </c>
      <c r="AK361" s="19"/>
      <c r="AQ361" s="37"/>
      <c r="AR361" s="34"/>
      <c r="AS361" s="34"/>
      <c r="AT361" s="34"/>
      <c r="AU361" s="34"/>
      <c r="AV361" s="34"/>
      <c r="AW361" s="34"/>
      <c r="AX361" s="222">
        <v>127250</v>
      </c>
      <c r="AY361" s="6">
        <v>1</v>
      </c>
      <c r="AZ361" s="6">
        <v>241</v>
      </c>
      <c r="BA361" s="87" t="s">
        <v>18</v>
      </c>
      <c r="BB361" s="39" t="s">
        <v>2462</v>
      </c>
      <c r="BC361" s="84" t="s">
        <v>2691</v>
      </c>
      <c r="BL361" s="42" t="s">
        <v>2698</v>
      </c>
      <c r="BM361" s="43" t="s">
        <v>2688</v>
      </c>
      <c r="BO361" s="17">
        <v>65334</v>
      </c>
      <c r="BP361" s="18" t="s">
        <v>1396</v>
      </c>
    </row>
    <row r="362" spans="1:68" ht="15" customHeight="1" thickBot="1" x14ac:dyDescent="0.35">
      <c r="A362" s="116">
        <v>360</v>
      </c>
      <c r="H362" t="s">
        <v>2662</v>
      </c>
      <c r="I362" s="244">
        <v>8</v>
      </c>
      <c r="J362" s="244" t="s">
        <v>2548</v>
      </c>
      <c r="K362" s="244" t="s">
        <v>2474</v>
      </c>
      <c r="L362" s="244" t="s">
        <v>2474</v>
      </c>
      <c r="M362" s="244" t="s">
        <v>2474</v>
      </c>
      <c r="N362" s="244">
        <v>33</v>
      </c>
      <c r="O362" s="244">
        <v>42</v>
      </c>
      <c r="P362" s="244">
        <v>30</v>
      </c>
      <c r="Q362" s="244">
        <v>30</v>
      </c>
      <c r="R362" s="6">
        <f t="shared" si="45"/>
        <v>6</v>
      </c>
      <c r="S362" s="6">
        <f t="shared" si="46"/>
        <v>1</v>
      </c>
      <c r="T362" s="7">
        <f t="shared" si="47"/>
        <v>126996</v>
      </c>
      <c r="U362" s="121" t="str">
        <f t="shared" si="52"/>
        <v>1F014</v>
      </c>
      <c r="V362" s="10">
        <f t="shared" si="48"/>
        <v>240</v>
      </c>
      <c r="W362" s="10">
        <f t="shared" si="49"/>
        <v>20</v>
      </c>
      <c r="X362" s="11">
        <f t="shared" si="50"/>
        <v>5</v>
      </c>
      <c r="Y362" s="11">
        <f t="shared" si="51"/>
        <v>240</v>
      </c>
      <c r="Z362" s="12" t="str">
        <f t="shared" si="53"/>
        <v>Product Information</v>
      </c>
      <c r="AA362" s="34"/>
      <c r="AB362" s="8"/>
      <c r="AC362" s="8"/>
      <c r="AE362" s="5"/>
      <c r="AI362" s="17">
        <v>65335</v>
      </c>
      <c r="AJ362" s="18" t="s">
        <v>1396</v>
      </c>
      <c r="AK362" s="19"/>
      <c r="AL362" s="21"/>
      <c r="AM362" s="21"/>
      <c r="AN362" s="21"/>
      <c r="AO362" s="21"/>
      <c r="AP362" s="20"/>
      <c r="AQ362" s="22"/>
      <c r="AR362" s="20"/>
      <c r="AS362" s="20"/>
      <c r="AT362" s="20"/>
      <c r="AU362" s="20"/>
      <c r="AV362" s="20"/>
      <c r="AW362" s="20"/>
      <c r="AX362" s="221">
        <v>126996</v>
      </c>
      <c r="AY362" s="6">
        <v>5</v>
      </c>
      <c r="AZ362" s="6">
        <v>240</v>
      </c>
      <c r="BA362" s="87" t="s">
        <v>2794</v>
      </c>
      <c r="BB362" s="39" t="s">
        <v>2739</v>
      </c>
      <c r="BC362" s="84" t="s">
        <v>2710</v>
      </c>
      <c r="BL362" s="42" t="s">
        <v>2844</v>
      </c>
      <c r="BM362" s="43" t="s">
        <v>2688</v>
      </c>
      <c r="BO362" s="17">
        <v>65335</v>
      </c>
      <c r="BP362" s="18" t="s">
        <v>1396</v>
      </c>
    </row>
    <row r="363" spans="1:68" ht="15" customHeight="1" thickBot="1" x14ac:dyDescent="0.35">
      <c r="A363" s="116">
        <v>361</v>
      </c>
      <c r="H363" t="s">
        <v>2662</v>
      </c>
      <c r="I363" s="244">
        <v>8</v>
      </c>
      <c r="J363" s="244" t="s">
        <v>2653</v>
      </c>
      <c r="K363" s="244">
        <v>31</v>
      </c>
      <c r="L363" s="244">
        <v>35</v>
      </c>
      <c r="M363" s="244">
        <v>34</v>
      </c>
      <c r="N363" s="244">
        <v>39</v>
      </c>
      <c r="O363" s="244" t="s">
        <v>2474</v>
      </c>
      <c r="P363" s="244" t="s">
        <v>2474</v>
      </c>
      <c r="Q363" s="244" t="s">
        <v>2474</v>
      </c>
      <c r="R363" s="6">
        <f t="shared" si="45"/>
        <v>6</v>
      </c>
      <c r="S363" s="6">
        <f t="shared" si="46"/>
        <v>1</v>
      </c>
      <c r="T363" s="7">
        <f t="shared" si="47"/>
        <v>126996</v>
      </c>
      <c r="U363" s="121" t="str">
        <f t="shared" si="52"/>
        <v>1F014</v>
      </c>
      <c r="V363" s="10">
        <f t="shared" si="48"/>
        <v>240</v>
      </c>
      <c r="W363" s="10">
        <f t="shared" si="49"/>
        <v>20</v>
      </c>
      <c r="X363" s="11">
        <f t="shared" si="50"/>
        <v>5</v>
      </c>
      <c r="Y363" s="11">
        <f t="shared" si="51"/>
        <v>240</v>
      </c>
      <c r="Z363" s="12" t="str">
        <f t="shared" si="53"/>
        <v>Product Information</v>
      </c>
      <c r="AA363" s="34"/>
      <c r="AB363" s="8"/>
      <c r="AC363" s="8"/>
      <c r="AE363" s="5"/>
      <c r="AI363" s="17">
        <v>65341</v>
      </c>
      <c r="AJ363" s="18" t="s">
        <v>1396</v>
      </c>
      <c r="AK363" s="19"/>
      <c r="AQ363" s="37"/>
      <c r="AR363" s="34"/>
      <c r="AS363" s="34"/>
      <c r="AT363" s="34"/>
      <c r="AU363" s="34"/>
      <c r="AV363" s="34"/>
      <c r="AW363" s="34"/>
      <c r="AX363" s="222">
        <v>126996</v>
      </c>
      <c r="AY363" s="6">
        <v>5</v>
      </c>
      <c r="AZ363" s="6">
        <v>240</v>
      </c>
      <c r="BA363" s="87" t="s">
        <v>2795</v>
      </c>
      <c r="BB363" s="39" t="s">
        <v>2741</v>
      </c>
      <c r="BC363" s="84" t="s">
        <v>2710</v>
      </c>
      <c r="BL363" s="42" t="s">
        <v>2844</v>
      </c>
      <c r="BM363" s="43" t="s">
        <v>2688</v>
      </c>
      <c r="BO363" s="17">
        <v>65341</v>
      </c>
      <c r="BP363" s="18" t="s">
        <v>1396</v>
      </c>
    </row>
    <row r="364" spans="1:68" ht="15" customHeight="1" thickBot="1" x14ac:dyDescent="0.35">
      <c r="A364" s="116">
        <v>362</v>
      </c>
      <c r="H364" t="s">
        <v>2622</v>
      </c>
      <c r="I364" s="244">
        <v>8</v>
      </c>
      <c r="J364" s="244">
        <v>55</v>
      </c>
      <c r="K364" s="244">
        <v>0</v>
      </c>
      <c r="L364" s="244" t="s">
        <v>2563</v>
      </c>
      <c r="M364" s="244" t="s">
        <v>2520</v>
      </c>
      <c r="N364" s="244">
        <v>5</v>
      </c>
      <c r="O364" s="244" t="s">
        <v>2474</v>
      </c>
      <c r="P364" s="244" t="s">
        <v>2474</v>
      </c>
      <c r="Q364" s="244" t="s">
        <v>2474</v>
      </c>
      <c r="R364" s="6">
        <f t="shared" si="45"/>
        <v>2</v>
      </c>
      <c r="S364" s="6">
        <f t="shared" si="46"/>
        <v>1</v>
      </c>
      <c r="T364" s="7">
        <f t="shared" si="47"/>
        <v>127251</v>
      </c>
      <c r="U364" s="121" t="str">
        <f t="shared" si="52"/>
        <v>1F113</v>
      </c>
      <c r="V364" s="10">
        <f t="shared" si="48"/>
        <v>241</v>
      </c>
      <c r="W364" s="10">
        <f t="shared" si="49"/>
        <v>19</v>
      </c>
      <c r="X364" s="11">
        <f t="shared" si="50"/>
        <v>1</v>
      </c>
      <c r="Y364" s="11">
        <f t="shared" si="51"/>
        <v>241</v>
      </c>
      <c r="Z364" s="12" t="str">
        <f t="shared" si="53"/>
        <v>Rate of Turn</v>
      </c>
      <c r="AA364" s="34"/>
      <c r="AB364" s="8"/>
      <c r="AC364" s="8"/>
      <c r="AE364" s="5"/>
      <c r="AI364" s="17">
        <v>65342</v>
      </c>
      <c r="AJ364" s="18" t="s">
        <v>1396</v>
      </c>
      <c r="AK364" s="19"/>
      <c r="AL364" s="21"/>
      <c r="AM364" s="21"/>
      <c r="AN364" s="21"/>
      <c r="AO364" s="21"/>
      <c r="AP364" s="20"/>
      <c r="AQ364" s="22"/>
      <c r="AR364" s="20"/>
      <c r="AS364" s="20"/>
      <c r="AT364" s="20"/>
      <c r="AU364" s="20"/>
      <c r="AV364" s="20"/>
      <c r="AW364" s="20"/>
      <c r="AX364" s="221">
        <v>127251</v>
      </c>
      <c r="AY364" s="6">
        <v>1</v>
      </c>
      <c r="AZ364" s="6">
        <v>241</v>
      </c>
      <c r="BA364" s="87" t="s">
        <v>2699</v>
      </c>
      <c r="BB364" s="39" t="s">
        <v>2700</v>
      </c>
      <c r="BC364" s="84" t="s">
        <v>2691</v>
      </c>
      <c r="BL364" s="42" t="s">
        <v>2698</v>
      </c>
      <c r="BM364" s="43" t="s">
        <v>2688</v>
      </c>
      <c r="BO364" s="17">
        <v>65342</v>
      </c>
      <c r="BP364" s="18" t="s">
        <v>1396</v>
      </c>
    </row>
    <row r="365" spans="1:68" ht="15" customHeight="1" thickBot="1" x14ac:dyDescent="0.35">
      <c r="A365" s="116">
        <v>363</v>
      </c>
      <c r="H365" t="s">
        <v>2662</v>
      </c>
      <c r="I365" s="244">
        <v>8</v>
      </c>
      <c r="J365" s="244" t="s">
        <v>2528</v>
      </c>
      <c r="K365" s="244" t="s">
        <v>2474</v>
      </c>
      <c r="L365" s="244" t="s">
        <v>2474</v>
      </c>
      <c r="M365" s="244" t="s">
        <v>2474</v>
      </c>
      <c r="N365" s="244" t="s">
        <v>2474</v>
      </c>
      <c r="O365" s="244" t="s">
        <v>2474</v>
      </c>
      <c r="P365" s="244" t="s">
        <v>2474</v>
      </c>
      <c r="Q365" s="244" t="s">
        <v>2474</v>
      </c>
      <c r="R365" s="75">
        <f t="shared" si="45"/>
        <v>6</v>
      </c>
      <c r="S365" s="75">
        <f t="shared" si="46"/>
        <v>1</v>
      </c>
      <c r="T365" s="7">
        <f t="shared" si="47"/>
        <v>126996</v>
      </c>
      <c r="U365" s="121" t="str">
        <f t="shared" si="52"/>
        <v>1F014</v>
      </c>
      <c r="V365" s="10">
        <f t="shared" si="48"/>
        <v>240</v>
      </c>
      <c r="W365" s="10">
        <f t="shared" si="49"/>
        <v>20</v>
      </c>
      <c r="X365" s="11">
        <f t="shared" si="50"/>
        <v>5</v>
      </c>
      <c r="Y365" s="11">
        <f t="shared" si="51"/>
        <v>240</v>
      </c>
      <c r="Z365" s="12" t="str">
        <f t="shared" si="53"/>
        <v>Product Information</v>
      </c>
      <c r="AA365" s="34"/>
      <c r="AB365" s="8"/>
      <c r="AC365" s="8"/>
      <c r="AE365" s="5"/>
      <c r="AI365" s="17">
        <v>65343</v>
      </c>
      <c r="AJ365" s="18" t="s">
        <v>1396</v>
      </c>
      <c r="AK365" s="19"/>
      <c r="AQ365" s="37"/>
      <c r="AR365" s="34"/>
      <c r="AS365" s="34"/>
      <c r="AT365" s="34"/>
      <c r="AU365" s="34"/>
      <c r="AV365" s="34"/>
      <c r="AW365" s="34"/>
      <c r="AX365" s="222">
        <v>126996</v>
      </c>
      <c r="AY365" s="6">
        <v>5</v>
      </c>
      <c r="AZ365" s="6">
        <v>240</v>
      </c>
      <c r="BA365" s="87" t="s">
        <v>2796</v>
      </c>
      <c r="BB365" s="39" t="s">
        <v>2743</v>
      </c>
      <c r="BC365" s="84" t="s">
        <v>2710</v>
      </c>
      <c r="BL365" s="42" t="s">
        <v>2844</v>
      </c>
      <c r="BM365" s="43" t="s">
        <v>2688</v>
      </c>
      <c r="BO365" s="17">
        <v>65343</v>
      </c>
      <c r="BP365" s="18" t="s">
        <v>1396</v>
      </c>
    </row>
    <row r="366" spans="1:68" ht="15" customHeight="1" thickBot="1" x14ac:dyDescent="0.35">
      <c r="A366" s="116">
        <v>364</v>
      </c>
      <c r="H366" t="s">
        <v>2662</v>
      </c>
      <c r="I366" s="244">
        <v>8</v>
      </c>
      <c r="J366" s="244" t="s">
        <v>2542</v>
      </c>
      <c r="K366" s="244" t="s">
        <v>2474</v>
      </c>
      <c r="L366" s="244" t="s">
        <v>2474</v>
      </c>
      <c r="M366" s="244" t="s">
        <v>2474</v>
      </c>
      <c r="N366" s="244" t="s">
        <v>2474</v>
      </c>
      <c r="O366" s="244" t="s">
        <v>2474</v>
      </c>
      <c r="P366" s="244" t="s">
        <v>2474</v>
      </c>
      <c r="Q366" s="244" t="s">
        <v>2474</v>
      </c>
      <c r="R366" s="6">
        <f t="shared" si="45"/>
        <v>6</v>
      </c>
      <c r="S366" s="6">
        <f t="shared" si="46"/>
        <v>1</v>
      </c>
      <c r="T366" s="7">
        <f t="shared" si="47"/>
        <v>126996</v>
      </c>
      <c r="U366" s="121" t="str">
        <f t="shared" si="52"/>
        <v>1F014</v>
      </c>
      <c r="V366" s="10">
        <f t="shared" si="48"/>
        <v>240</v>
      </c>
      <c r="W366" s="10">
        <f t="shared" si="49"/>
        <v>20</v>
      </c>
      <c r="X366" s="11">
        <f t="shared" si="50"/>
        <v>5</v>
      </c>
      <c r="Y366" s="11">
        <f t="shared" si="51"/>
        <v>240</v>
      </c>
      <c r="Z366" s="12" t="str">
        <f t="shared" si="53"/>
        <v>Product Information</v>
      </c>
      <c r="AA366" s="34"/>
      <c r="AB366" s="8"/>
      <c r="AC366" s="8"/>
      <c r="AE366" s="5"/>
      <c r="AI366" s="17">
        <v>65344</v>
      </c>
      <c r="AJ366" s="18" t="s">
        <v>1396</v>
      </c>
      <c r="AK366" s="19"/>
      <c r="AL366" s="21"/>
      <c r="AM366" s="21"/>
      <c r="AN366" s="21"/>
      <c r="AO366" s="21"/>
      <c r="AP366" s="20"/>
      <c r="AQ366" s="22"/>
      <c r="AR366" s="20"/>
      <c r="AS366" s="20"/>
      <c r="AT366" s="20"/>
      <c r="AU366" s="20"/>
      <c r="AV366" s="20"/>
      <c r="AW366" s="20"/>
      <c r="AX366" s="221">
        <v>126996</v>
      </c>
      <c r="AY366" s="6">
        <v>5</v>
      </c>
      <c r="AZ366" s="6">
        <v>240</v>
      </c>
      <c r="BA366" s="87" t="s">
        <v>2797</v>
      </c>
      <c r="BB366" s="39" t="s">
        <v>2745</v>
      </c>
      <c r="BC366" s="84" t="s">
        <v>2710</v>
      </c>
      <c r="BH366" s="104"/>
      <c r="BL366" s="42" t="s">
        <v>2844</v>
      </c>
      <c r="BM366" s="43" t="s">
        <v>2688</v>
      </c>
      <c r="BO366" s="17">
        <v>65344</v>
      </c>
      <c r="BP366" s="18" t="s">
        <v>1396</v>
      </c>
    </row>
    <row r="367" spans="1:68" ht="15" customHeight="1" thickBot="1" x14ac:dyDescent="0.35">
      <c r="A367" s="116">
        <v>365</v>
      </c>
      <c r="H367" t="s">
        <v>2662</v>
      </c>
      <c r="I367" s="244">
        <v>8</v>
      </c>
      <c r="J367" s="244" t="s">
        <v>2630</v>
      </c>
      <c r="K367" s="244" t="s">
        <v>2474</v>
      </c>
      <c r="L367" s="244" t="s">
        <v>2474</v>
      </c>
      <c r="M367" s="244" t="s">
        <v>2474</v>
      </c>
      <c r="N367" s="244" t="s">
        <v>2474</v>
      </c>
      <c r="O367" s="244" t="s">
        <v>2474</v>
      </c>
      <c r="P367" s="244" t="s">
        <v>2474</v>
      </c>
      <c r="Q367" s="244" t="s">
        <v>2474</v>
      </c>
      <c r="R367" s="6">
        <f t="shared" si="45"/>
        <v>6</v>
      </c>
      <c r="S367" s="6">
        <f t="shared" si="46"/>
        <v>1</v>
      </c>
      <c r="T367" s="7">
        <f t="shared" si="47"/>
        <v>126996</v>
      </c>
      <c r="U367" s="121" t="str">
        <f t="shared" si="52"/>
        <v>1F014</v>
      </c>
      <c r="V367" s="10">
        <f t="shared" si="48"/>
        <v>240</v>
      </c>
      <c r="W367" s="10">
        <f t="shared" si="49"/>
        <v>20</v>
      </c>
      <c r="X367" s="11">
        <f t="shared" si="50"/>
        <v>5</v>
      </c>
      <c r="Y367" s="11">
        <f t="shared" si="51"/>
        <v>240</v>
      </c>
      <c r="Z367" s="12" t="str">
        <f t="shared" si="53"/>
        <v>Product Information</v>
      </c>
      <c r="AA367" s="34"/>
      <c r="AB367" s="8"/>
      <c r="AC367" s="8"/>
      <c r="AE367" s="5"/>
      <c r="AI367" s="17">
        <v>65345</v>
      </c>
      <c r="AJ367" s="18" t="s">
        <v>1396</v>
      </c>
      <c r="AK367" s="19"/>
      <c r="AQ367" s="37"/>
      <c r="AR367" s="34"/>
      <c r="AS367" s="34"/>
      <c r="AT367" s="34"/>
      <c r="AU367" s="34"/>
      <c r="AV367" s="34"/>
      <c r="AW367" s="34"/>
      <c r="AX367" s="222">
        <v>126996</v>
      </c>
      <c r="AY367" s="6">
        <v>5</v>
      </c>
      <c r="AZ367" s="6">
        <v>240</v>
      </c>
      <c r="BA367" s="87" t="s">
        <v>2798</v>
      </c>
      <c r="BB367" s="39" t="s">
        <v>2747</v>
      </c>
      <c r="BC367" s="84" t="s">
        <v>2710</v>
      </c>
      <c r="BL367" s="42" t="s">
        <v>2844</v>
      </c>
      <c r="BM367" s="43" t="s">
        <v>2688</v>
      </c>
      <c r="BO367" s="17">
        <v>65345</v>
      </c>
      <c r="BP367" s="18" t="s">
        <v>1396</v>
      </c>
    </row>
    <row r="368" spans="1:68" ht="15" customHeight="1" thickBot="1" x14ac:dyDescent="0.35">
      <c r="A368" s="116">
        <v>366</v>
      </c>
      <c r="H368" t="s">
        <v>2662</v>
      </c>
      <c r="I368" s="244">
        <v>8</v>
      </c>
      <c r="J368" s="244" t="s">
        <v>2568</v>
      </c>
      <c r="K368" s="244">
        <v>2</v>
      </c>
      <c r="L368" s="244">
        <v>0</v>
      </c>
      <c r="M368" s="244" t="s">
        <v>2474</v>
      </c>
      <c r="N368" s="244" t="s">
        <v>2474</v>
      </c>
      <c r="O368" s="244" t="s">
        <v>2474</v>
      </c>
      <c r="P368" s="244" t="s">
        <v>2474</v>
      </c>
      <c r="Q368" s="244" t="s">
        <v>2474</v>
      </c>
      <c r="R368" s="6">
        <f t="shared" si="45"/>
        <v>6</v>
      </c>
      <c r="S368" s="6">
        <f t="shared" si="46"/>
        <v>1</v>
      </c>
      <c r="T368" s="7">
        <f t="shared" si="47"/>
        <v>126996</v>
      </c>
      <c r="U368" s="121" t="str">
        <f t="shared" si="52"/>
        <v>1F014</v>
      </c>
      <c r="V368" s="10">
        <f t="shared" si="48"/>
        <v>240</v>
      </c>
      <c r="W368" s="10">
        <f t="shared" si="49"/>
        <v>20</v>
      </c>
      <c r="X368" s="11">
        <f t="shared" si="50"/>
        <v>5</v>
      </c>
      <c r="Y368" s="11">
        <f t="shared" si="51"/>
        <v>240</v>
      </c>
      <c r="Z368" s="12" t="str">
        <f t="shared" si="53"/>
        <v>Product Information</v>
      </c>
      <c r="AA368" s="34"/>
      <c r="AB368" s="8"/>
      <c r="AC368" s="8"/>
      <c r="AE368" s="5"/>
      <c r="AI368" s="17">
        <v>65346</v>
      </c>
      <c r="AJ368" s="18" t="s">
        <v>1396</v>
      </c>
      <c r="AK368" s="19"/>
      <c r="AL368" s="21"/>
      <c r="AM368" s="21"/>
      <c r="AN368" s="21"/>
      <c r="AO368" s="21"/>
      <c r="AP368" s="20"/>
      <c r="AQ368" s="22"/>
      <c r="AR368" s="20"/>
      <c r="AS368" s="20"/>
      <c r="AT368" s="20"/>
      <c r="AU368" s="20"/>
      <c r="AV368" s="20"/>
      <c r="AW368" s="20"/>
      <c r="AX368" s="221">
        <v>126996</v>
      </c>
      <c r="AY368" s="6">
        <v>5</v>
      </c>
      <c r="AZ368" s="6">
        <v>240</v>
      </c>
      <c r="BA368" s="87" t="s">
        <v>2799</v>
      </c>
      <c r="BB368" s="39" t="s">
        <v>2749</v>
      </c>
      <c r="BC368" s="84" t="s">
        <v>2710</v>
      </c>
      <c r="BL368" s="42" t="s">
        <v>2844</v>
      </c>
      <c r="BM368" s="43" t="s">
        <v>2688</v>
      </c>
      <c r="BO368" s="17">
        <v>65346</v>
      </c>
      <c r="BP368" s="18" t="s">
        <v>1396</v>
      </c>
    </row>
    <row r="369" spans="1:68" ht="15" customHeight="1" thickBot="1" x14ac:dyDescent="0.35">
      <c r="A369" s="116">
        <v>367</v>
      </c>
      <c r="H369" t="s">
        <v>2525</v>
      </c>
      <c r="I369" s="244">
        <v>8</v>
      </c>
      <c r="J369" s="244">
        <v>20</v>
      </c>
      <c r="K369" s="244" t="s">
        <v>2521</v>
      </c>
      <c r="L369" s="244">
        <v>0</v>
      </c>
      <c r="M369" s="244">
        <v>0</v>
      </c>
      <c r="N369" s="244" t="s">
        <v>2474</v>
      </c>
      <c r="O369" s="244" t="s">
        <v>2483</v>
      </c>
      <c r="P369" s="244" t="s">
        <v>2474</v>
      </c>
      <c r="Q369" s="244" t="s">
        <v>2483</v>
      </c>
      <c r="R369" s="6">
        <f t="shared" si="45"/>
        <v>2</v>
      </c>
      <c r="S369" s="6">
        <f t="shared" si="46"/>
        <v>1</v>
      </c>
      <c r="T369" s="7">
        <f t="shared" si="47"/>
        <v>130578</v>
      </c>
      <c r="U369" s="121" t="str">
        <f t="shared" si="52"/>
        <v>1FE12</v>
      </c>
      <c r="V369" s="10">
        <f t="shared" si="48"/>
        <v>254</v>
      </c>
      <c r="W369" s="10">
        <f t="shared" si="49"/>
        <v>18</v>
      </c>
      <c r="X369" s="11">
        <f t="shared" si="50"/>
        <v>3</v>
      </c>
      <c r="Y369" s="11">
        <f t="shared" si="51"/>
        <v>254</v>
      </c>
      <c r="Z369" s="12" t="str">
        <f t="shared" si="53"/>
        <v>Vessel Speed Components</v>
      </c>
      <c r="AA369" s="34">
        <f>HEX2DEC(_xlfn.CONCAT(O369,N369))*0.0001*180/PI()</f>
        <v>187.74108073051687</v>
      </c>
      <c r="AB369" s="8" t="s">
        <v>2331</v>
      </c>
      <c r="AC369" s="8"/>
      <c r="AE369" s="5"/>
      <c r="AI369" s="17">
        <v>65347</v>
      </c>
      <c r="AJ369" s="18" t="s">
        <v>1396</v>
      </c>
      <c r="AK369" s="19"/>
      <c r="AQ369" s="37"/>
      <c r="AR369" s="34"/>
      <c r="AS369" s="34"/>
      <c r="AT369" s="34"/>
      <c r="AU369" s="34"/>
      <c r="AV369" s="34"/>
      <c r="AW369" s="34"/>
      <c r="AX369" s="222">
        <v>130578</v>
      </c>
      <c r="AY369" s="6">
        <v>3</v>
      </c>
      <c r="AZ369" s="6">
        <v>254</v>
      </c>
      <c r="BA369" s="87" t="s">
        <v>2724</v>
      </c>
      <c r="BB369" s="39" t="s">
        <v>2709</v>
      </c>
      <c r="BC369" s="84" t="s">
        <v>2710</v>
      </c>
      <c r="BD369" s="38" t="s">
        <v>2353</v>
      </c>
      <c r="BE369" s="39" t="s">
        <v>2457</v>
      </c>
      <c r="BF369" s="90" t="s">
        <v>2349</v>
      </c>
      <c r="BG369" s="58" t="s">
        <v>2725</v>
      </c>
      <c r="BI369" s="6" t="s">
        <v>2349</v>
      </c>
      <c r="BL369" s="42" t="s">
        <v>2705</v>
      </c>
      <c r="BM369" s="43" t="s">
        <v>2688</v>
      </c>
      <c r="BO369" s="17">
        <v>65347</v>
      </c>
      <c r="BP369" s="18" t="s">
        <v>1396</v>
      </c>
    </row>
    <row r="370" spans="1:68" ht="15" customHeight="1" thickBot="1" x14ac:dyDescent="0.35">
      <c r="A370" s="116">
        <v>368</v>
      </c>
      <c r="H370" t="s">
        <v>2525</v>
      </c>
      <c r="I370" s="244">
        <v>8</v>
      </c>
      <c r="J370" s="244">
        <v>21</v>
      </c>
      <c r="K370" s="244" t="s">
        <v>2474</v>
      </c>
      <c r="L370" s="244" t="s">
        <v>2483</v>
      </c>
      <c r="M370" s="244" t="s">
        <v>2474</v>
      </c>
      <c r="N370" s="244" t="s">
        <v>2483</v>
      </c>
      <c r="O370" s="244" t="s">
        <v>2474</v>
      </c>
      <c r="P370" s="244" t="s">
        <v>2483</v>
      </c>
      <c r="Q370" s="244" t="s">
        <v>2474</v>
      </c>
      <c r="R370" s="6">
        <f t="shared" si="45"/>
        <v>2</v>
      </c>
      <c r="S370" s="6">
        <f t="shared" si="46"/>
        <v>1</v>
      </c>
      <c r="T370" s="7">
        <f t="shared" si="47"/>
        <v>130578</v>
      </c>
      <c r="U370" s="121" t="str">
        <f t="shared" si="52"/>
        <v>1FE12</v>
      </c>
      <c r="V370" s="10">
        <f t="shared" si="48"/>
        <v>254</v>
      </c>
      <c r="W370" s="10">
        <f t="shared" si="49"/>
        <v>18</v>
      </c>
      <c r="X370" s="11">
        <f t="shared" si="50"/>
        <v>3</v>
      </c>
      <c r="Y370" s="11">
        <f t="shared" si="51"/>
        <v>254</v>
      </c>
      <c r="Z370" s="12" t="str">
        <f t="shared" si="53"/>
        <v>Vessel Speed Components</v>
      </c>
      <c r="AA370" s="34"/>
      <c r="AB370" s="8"/>
      <c r="AC370" s="8"/>
      <c r="AE370" s="5"/>
      <c r="AI370" s="17">
        <v>65348</v>
      </c>
      <c r="AJ370" s="18" t="s">
        <v>1396</v>
      </c>
      <c r="AK370" s="19"/>
      <c r="AL370" s="21"/>
      <c r="AM370" s="21"/>
      <c r="AN370" s="21"/>
      <c r="AO370" s="21"/>
      <c r="AP370" s="20"/>
      <c r="AQ370" s="22"/>
      <c r="AR370" s="20"/>
      <c r="AS370" s="20"/>
      <c r="AT370" s="20"/>
      <c r="AU370" s="20"/>
      <c r="AV370" s="20"/>
      <c r="AW370" s="20"/>
      <c r="AX370" s="221">
        <v>130578</v>
      </c>
      <c r="AY370" s="6">
        <v>3</v>
      </c>
      <c r="AZ370" s="6">
        <v>254</v>
      </c>
      <c r="BA370" s="87" t="s">
        <v>2727</v>
      </c>
      <c r="BB370" s="39" t="s">
        <v>2352</v>
      </c>
      <c r="BC370" s="84" t="s">
        <v>2710</v>
      </c>
      <c r="BD370" s="38" t="s">
        <v>2728</v>
      </c>
      <c r="BG370" s="58" t="s">
        <v>2725</v>
      </c>
      <c r="BI370" s="6" t="s">
        <v>2349</v>
      </c>
      <c r="BL370" s="42" t="s">
        <v>2705</v>
      </c>
      <c r="BM370" s="43" t="s">
        <v>2688</v>
      </c>
      <c r="BO370" s="17">
        <v>65348</v>
      </c>
      <c r="BP370" s="18" t="s">
        <v>1396</v>
      </c>
    </row>
    <row r="371" spans="1:68" ht="15" customHeight="1" thickBot="1" x14ac:dyDescent="0.35">
      <c r="A371" s="116">
        <v>369</v>
      </c>
      <c r="H371" t="s">
        <v>2663</v>
      </c>
      <c r="I371" s="244">
        <v>8</v>
      </c>
      <c r="J371" s="244">
        <v>14</v>
      </c>
      <c r="K371" s="244" t="s">
        <v>2528</v>
      </c>
      <c r="L371" s="244">
        <v>1</v>
      </c>
      <c r="M371" s="244">
        <v>0</v>
      </c>
      <c r="N371" s="244" t="s">
        <v>2474</v>
      </c>
      <c r="O371" s="244" t="s">
        <v>2474</v>
      </c>
      <c r="P371" s="244" t="s">
        <v>2474</v>
      </c>
      <c r="Q371" s="244" t="s">
        <v>2474</v>
      </c>
      <c r="R371" s="6">
        <f t="shared" si="45"/>
        <v>6</v>
      </c>
      <c r="S371" s="6">
        <f t="shared" si="46"/>
        <v>0</v>
      </c>
      <c r="T371" s="7">
        <f t="shared" si="47"/>
        <v>59904</v>
      </c>
      <c r="U371" s="121" t="str">
        <f t="shared" si="52"/>
        <v>EA00</v>
      </c>
      <c r="V371" s="10">
        <f t="shared" si="48"/>
        <v>234</v>
      </c>
      <c r="W371" s="10">
        <f t="shared" si="49"/>
        <v>6</v>
      </c>
      <c r="X371" s="11">
        <f t="shared" si="50"/>
        <v>8</v>
      </c>
      <c r="Y371" s="11">
        <f t="shared" si="51"/>
        <v>6</v>
      </c>
      <c r="Z371" s="12" t="str">
        <f t="shared" si="53"/>
        <v>Request</v>
      </c>
      <c r="AA371" s="34"/>
      <c r="AB371" s="8"/>
      <c r="AC371" s="8"/>
      <c r="AE371" s="5"/>
      <c r="AI371" s="17">
        <v>65349</v>
      </c>
      <c r="AJ371" s="18" t="s">
        <v>1396</v>
      </c>
      <c r="AK371" s="19"/>
      <c r="AQ371" s="37"/>
      <c r="AR371" s="34"/>
      <c r="AS371" s="34"/>
      <c r="AT371" s="34"/>
      <c r="AU371" s="34"/>
      <c r="AV371" s="34"/>
      <c r="AW371" s="34"/>
      <c r="AX371" s="222">
        <v>59904</v>
      </c>
      <c r="AY371" s="6">
        <v>8</v>
      </c>
      <c r="AZ371" s="6">
        <v>6</v>
      </c>
      <c r="BA371" s="87" t="s">
        <v>2846</v>
      </c>
      <c r="BB371" s="39" t="s">
        <v>2694</v>
      </c>
      <c r="BC371" s="84" t="s">
        <v>4</v>
      </c>
      <c r="BL371" s="42" t="s">
        <v>2695</v>
      </c>
      <c r="BM371" s="43" t="s">
        <v>2847</v>
      </c>
      <c r="BO371" s="17">
        <v>65349</v>
      </c>
      <c r="BP371" s="18" t="s">
        <v>1396</v>
      </c>
    </row>
    <row r="372" spans="1:68" ht="15" customHeight="1" thickBot="1" x14ac:dyDescent="0.35">
      <c r="A372" s="116">
        <v>370</v>
      </c>
      <c r="H372" t="s">
        <v>2623</v>
      </c>
      <c r="I372" s="244">
        <v>8</v>
      </c>
      <c r="J372" s="244">
        <v>56</v>
      </c>
      <c r="K372" s="244" t="s">
        <v>2492</v>
      </c>
      <c r="L372" s="244">
        <v>3</v>
      </c>
      <c r="M372" s="244">
        <v>43</v>
      </c>
      <c r="N372" s="244">
        <v>93</v>
      </c>
      <c r="O372" s="244" t="s">
        <v>2515</v>
      </c>
      <c r="P372" s="244" t="s">
        <v>2474</v>
      </c>
      <c r="Q372" s="244" t="s">
        <v>2474</v>
      </c>
      <c r="R372" s="75">
        <f t="shared" si="45"/>
        <v>2</v>
      </c>
      <c r="S372" s="75">
        <f t="shared" si="46"/>
        <v>1</v>
      </c>
      <c r="T372" s="7">
        <f t="shared" si="47"/>
        <v>130306</v>
      </c>
      <c r="U372" s="121" t="str">
        <f t="shared" si="52"/>
        <v>1FD02</v>
      </c>
      <c r="V372" s="10">
        <f t="shared" si="48"/>
        <v>253</v>
      </c>
      <c r="W372" s="10">
        <f t="shared" si="49"/>
        <v>2</v>
      </c>
      <c r="X372" s="11">
        <f t="shared" si="50"/>
        <v>1</v>
      </c>
      <c r="Y372" s="11">
        <f t="shared" si="51"/>
        <v>253</v>
      </c>
      <c r="Z372" s="12" t="str">
        <f t="shared" si="53"/>
        <v>Wind Data</v>
      </c>
      <c r="AA372" s="34">
        <f>HEX2DEC(_xlfn.CONCAT(L372,K372))*0.004</f>
        <v>3.2520000000000002</v>
      </c>
      <c r="AB372" s="8" t="s">
        <v>2332</v>
      </c>
      <c r="AC372" s="99">
        <f>_xlfn.BITRSHIFT(HEX2DEC(J372),4)</f>
        <v>5</v>
      </c>
      <c r="AD372" s="100"/>
      <c r="AE372" s="5"/>
      <c r="AI372" s="17">
        <v>65350</v>
      </c>
      <c r="AJ372" s="18" t="s">
        <v>1396</v>
      </c>
      <c r="AK372" s="19"/>
      <c r="AL372" s="21"/>
      <c r="AM372" s="21"/>
      <c r="AN372" s="21"/>
      <c r="AO372" s="21"/>
      <c r="AP372" s="20"/>
      <c r="AQ372" s="22"/>
      <c r="AR372" s="20"/>
      <c r="AS372" s="20"/>
      <c r="AT372" s="20"/>
      <c r="AU372" s="20"/>
      <c r="AV372" s="20"/>
      <c r="AW372" s="20"/>
      <c r="AX372" s="221">
        <v>130306</v>
      </c>
      <c r="AY372" s="6">
        <v>1</v>
      </c>
      <c r="AZ372" s="6">
        <v>253</v>
      </c>
      <c r="BA372" s="87" t="s">
        <v>2701</v>
      </c>
      <c r="BB372" s="39" t="s">
        <v>3054</v>
      </c>
      <c r="BC372" s="84" t="s">
        <v>2349</v>
      </c>
      <c r="BD372" s="38" t="s">
        <v>2702</v>
      </c>
      <c r="BE372" s="39" t="s">
        <v>3117</v>
      </c>
      <c r="BF372" s="90" t="s">
        <v>2691</v>
      </c>
      <c r="BJ372" s="47" t="s">
        <v>2703</v>
      </c>
      <c r="BK372" s="101"/>
      <c r="BL372" s="102" t="s">
        <v>2698</v>
      </c>
      <c r="BM372" s="103" t="s">
        <v>2688</v>
      </c>
      <c r="BO372" s="17">
        <v>65350</v>
      </c>
      <c r="BP372" s="18" t="s">
        <v>1396</v>
      </c>
    </row>
    <row r="373" spans="1:68" ht="15" customHeight="1" thickBot="1" x14ac:dyDescent="0.35">
      <c r="A373" s="116">
        <v>371</v>
      </c>
      <c r="H373" t="s">
        <v>2664</v>
      </c>
      <c r="I373" s="244">
        <v>8</v>
      </c>
      <c r="J373" s="244">
        <v>20</v>
      </c>
      <c r="K373" s="244">
        <v>86</v>
      </c>
      <c r="L373" s="244" t="s">
        <v>2633</v>
      </c>
      <c r="M373" s="244">
        <v>7</v>
      </c>
      <c r="N373" s="244">
        <v>74</v>
      </c>
      <c r="O373" s="244" t="s">
        <v>2646</v>
      </c>
      <c r="P373" s="244" t="s">
        <v>2490</v>
      </c>
      <c r="Q373" s="244">
        <v>69</v>
      </c>
      <c r="R373" s="6">
        <f t="shared" si="45"/>
        <v>6</v>
      </c>
      <c r="S373" s="6">
        <f t="shared" si="46"/>
        <v>1</v>
      </c>
      <c r="T373" s="7">
        <f t="shared" si="47"/>
        <v>126996</v>
      </c>
      <c r="U373" s="121" t="str">
        <f t="shared" si="52"/>
        <v>1F014</v>
      </c>
      <c r="V373" s="10">
        <f t="shared" si="48"/>
        <v>240</v>
      </c>
      <c r="W373" s="10">
        <f t="shared" si="49"/>
        <v>20</v>
      </c>
      <c r="X373" s="11">
        <f t="shared" si="50"/>
        <v>6</v>
      </c>
      <c r="Y373" s="11">
        <f t="shared" si="51"/>
        <v>240</v>
      </c>
      <c r="Z373" s="12" t="str">
        <f t="shared" si="53"/>
        <v>Product Information</v>
      </c>
      <c r="AA373" s="34"/>
      <c r="AB373" s="8"/>
      <c r="AC373" s="8"/>
      <c r="AE373" s="5"/>
      <c r="AI373" s="17">
        <v>65351</v>
      </c>
      <c r="AJ373" s="18" t="s">
        <v>1396</v>
      </c>
      <c r="AK373" s="19"/>
      <c r="AQ373" s="37"/>
      <c r="AR373" s="34"/>
      <c r="AS373" s="34"/>
      <c r="AT373" s="34"/>
      <c r="AU373" s="34"/>
      <c r="AV373" s="34"/>
      <c r="AW373" s="34"/>
      <c r="AX373" s="222">
        <v>126996</v>
      </c>
      <c r="AY373" s="6">
        <v>6</v>
      </c>
      <c r="AZ373" s="6">
        <v>240</v>
      </c>
      <c r="BA373" s="87" t="s">
        <v>2775</v>
      </c>
      <c r="BB373" s="39" t="s">
        <v>2709</v>
      </c>
      <c r="BC373" s="84" t="s">
        <v>2710</v>
      </c>
      <c r="BD373" s="38" t="s">
        <v>2776</v>
      </c>
      <c r="BE373" s="39" t="s">
        <v>2802</v>
      </c>
      <c r="BL373" s="42" t="s">
        <v>2848</v>
      </c>
      <c r="BM373" s="43" t="s">
        <v>2688</v>
      </c>
      <c r="BO373" s="17">
        <v>65351</v>
      </c>
      <c r="BP373" s="18" t="s">
        <v>1396</v>
      </c>
    </row>
    <row r="374" spans="1:68" ht="15" customHeight="1" thickBot="1" x14ac:dyDescent="0.35">
      <c r="A374" s="116">
        <v>372</v>
      </c>
      <c r="H374" t="s">
        <v>2664</v>
      </c>
      <c r="I374" s="244">
        <v>8</v>
      </c>
      <c r="J374" s="244">
        <v>21</v>
      </c>
      <c r="K374" s="244" t="s">
        <v>2496</v>
      </c>
      <c r="L374" s="244">
        <v>69</v>
      </c>
      <c r="M374" s="244">
        <v>50</v>
      </c>
      <c r="N374" s="244" t="s">
        <v>2489</v>
      </c>
      <c r="O374" s="244">
        <v>65</v>
      </c>
      <c r="P374" s="244">
        <v>78</v>
      </c>
      <c r="Q374" s="244" t="s">
        <v>2492</v>
      </c>
      <c r="R374" s="6">
        <f t="shared" si="45"/>
        <v>6</v>
      </c>
      <c r="S374" s="6">
        <f t="shared" si="46"/>
        <v>1</v>
      </c>
      <c r="T374" s="7">
        <f t="shared" si="47"/>
        <v>126996</v>
      </c>
      <c r="U374" s="121" t="str">
        <f t="shared" si="52"/>
        <v>1F014</v>
      </c>
      <c r="V374" s="10">
        <f t="shared" si="48"/>
        <v>240</v>
      </c>
      <c r="W374" s="10">
        <f t="shared" si="49"/>
        <v>20</v>
      </c>
      <c r="X374" s="11">
        <f t="shared" si="50"/>
        <v>6</v>
      </c>
      <c r="Y374" s="11">
        <f t="shared" si="51"/>
        <v>240</v>
      </c>
      <c r="Z374" s="12" t="str">
        <f t="shared" si="53"/>
        <v>Product Information</v>
      </c>
      <c r="AA374" s="34"/>
      <c r="AB374" s="8"/>
      <c r="AC374" s="8"/>
      <c r="AE374" s="5"/>
      <c r="AI374" s="17">
        <v>65352</v>
      </c>
      <c r="AJ374" s="18" t="s">
        <v>1396</v>
      </c>
      <c r="AK374" s="19"/>
      <c r="AL374" s="21"/>
      <c r="AM374" s="21"/>
      <c r="AN374" s="21"/>
      <c r="AO374" s="21"/>
      <c r="AP374" s="20"/>
      <c r="AQ374" s="22"/>
      <c r="AR374" s="20"/>
      <c r="AS374" s="20"/>
      <c r="AT374" s="20"/>
      <c r="AU374" s="20"/>
      <c r="AV374" s="20"/>
      <c r="AW374" s="20"/>
      <c r="AX374" s="221">
        <v>126996</v>
      </c>
      <c r="AY374" s="6">
        <v>6</v>
      </c>
      <c r="AZ374" s="6">
        <v>240</v>
      </c>
      <c r="BA374" s="87" t="s">
        <v>2777</v>
      </c>
      <c r="BB374" s="39" t="s">
        <v>2352</v>
      </c>
      <c r="BC374" s="84" t="s">
        <v>2710</v>
      </c>
      <c r="BD374" s="38" t="s">
        <v>2776</v>
      </c>
      <c r="BE374" s="39" t="s">
        <v>2804</v>
      </c>
      <c r="BF374" s="90" t="s">
        <v>2778</v>
      </c>
      <c r="BL374" s="42" t="s">
        <v>2848</v>
      </c>
      <c r="BM374" s="43" t="s">
        <v>2688</v>
      </c>
      <c r="BO374" s="17">
        <v>65352</v>
      </c>
      <c r="BP374" s="18" t="s">
        <v>1396</v>
      </c>
    </row>
    <row r="375" spans="1:68" ht="15" customHeight="1" thickBot="1" x14ac:dyDescent="0.35">
      <c r="A375" s="116">
        <v>373</v>
      </c>
      <c r="H375" t="s">
        <v>2664</v>
      </c>
      <c r="I375" s="244">
        <v>8</v>
      </c>
      <c r="J375" s="244">
        <v>22</v>
      </c>
      <c r="K375" s="244">
        <v>33</v>
      </c>
      <c r="L375" s="244">
        <v>57</v>
      </c>
      <c r="M375" s="244">
        <v>69</v>
      </c>
      <c r="N375" s="244" t="s">
        <v>2492</v>
      </c>
      <c r="O375" s="244" t="s">
        <v>2493</v>
      </c>
      <c r="P375" s="244">
        <v>32</v>
      </c>
      <c r="Q375" s="244" t="s">
        <v>2529</v>
      </c>
      <c r="R375" s="6">
        <f t="shared" si="45"/>
        <v>6</v>
      </c>
      <c r="S375" s="6">
        <f t="shared" si="46"/>
        <v>1</v>
      </c>
      <c r="T375" s="7">
        <f t="shared" si="47"/>
        <v>126996</v>
      </c>
      <c r="U375" s="121" t="str">
        <f t="shared" si="52"/>
        <v>1F014</v>
      </c>
      <c r="V375" s="10">
        <f t="shared" si="48"/>
        <v>240</v>
      </c>
      <c r="W375" s="10">
        <f t="shared" si="49"/>
        <v>20</v>
      </c>
      <c r="X375" s="11">
        <f t="shared" si="50"/>
        <v>6</v>
      </c>
      <c r="Y375" s="11">
        <f t="shared" si="51"/>
        <v>240</v>
      </c>
      <c r="Z375" s="12" t="str">
        <f t="shared" si="53"/>
        <v>Product Information</v>
      </c>
      <c r="AA375" s="34"/>
      <c r="AB375" s="8"/>
      <c r="AC375" s="8"/>
      <c r="AE375" s="5"/>
      <c r="AI375" s="17">
        <v>65382</v>
      </c>
      <c r="AJ375" s="18" t="s">
        <v>1396</v>
      </c>
      <c r="AK375" s="19"/>
      <c r="AQ375" s="37"/>
      <c r="AR375" s="34"/>
      <c r="AS375" s="34"/>
      <c r="AT375" s="34"/>
      <c r="AU375" s="34"/>
      <c r="AV375" s="34"/>
      <c r="AW375" s="34"/>
      <c r="AX375" s="222">
        <v>126996</v>
      </c>
      <c r="AY375" s="6">
        <v>6</v>
      </c>
      <c r="AZ375" s="6">
        <v>240</v>
      </c>
      <c r="BA375" s="87" t="s">
        <v>2779</v>
      </c>
      <c r="BB375" s="39" t="s">
        <v>2411</v>
      </c>
      <c r="BC375" s="84" t="s">
        <v>2710</v>
      </c>
      <c r="BD375" s="38" t="s">
        <v>2776</v>
      </c>
      <c r="BE375" s="39" t="s">
        <v>2805</v>
      </c>
      <c r="BF375" s="90" t="s">
        <v>2778</v>
      </c>
      <c r="BL375" s="42" t="s">
        <v>2848</v>
      </c>
      <c r="BM375" s="43" t="s">
        <v>2688</v>
      </c>
      <c r="BO375" s="17">
        <v>65382</v>
      </c>
      <c r="BP375" s="18" t="s">
        <v>1396</v>
      </c>
    </row>
    <row r="376" spans="1:68" ht="15" customHeight="1" thickBot="1" x14ac:dyDescent="0.35">
      <c r="A376" s="116">
        <v>374</v>
      </c>
      <c r="H376" t="s">
        <v>2664</v>
      </c>
      <c r="I376" s="244">
        <v>8</v>
      </c>
      <c r="J376" s="244">
        <v>23</v>
      </c>
      <c r="K376" s="244">
        <v>20</v>
      </c>
      <c r="L376" s="244" t="s">
        <v>2492</v>
      </c>
      <c r="M376" s="244">
        <v>20</v>
      </c>
      <c r="N376" s="244">
        <v>43</v>
      </c>
      <c r="O376" s="244" t="s">
        <v>2496</v>
      </c>
      <c r="P376" s="244">
        <v>76</v>
      </c>
      <c r="Q376" s="244" t="s">
        <v>2474</v>
      </c>
      <c r="R376" s="6">
        <f t="shared" si="45"/>
        <v>6</v>
      </c>
      <c r="S376" s="6">
        <f t="shared" si="46"/>
        <v>1</v>
      </c>
      <c r="T376" s="7">
        <f t="shared" si="47"/>
        <v>126996</v>
      </c>
      <c r="U376" s="121" t="str">
        <f t="shared" si="52"/>
        <v>1F014</v>
      </c>
      <c r="V376" s="10">
        <f t="shared" si="48"/>
        <v>240</v>
      </c>
      <c r="W376" s="10">
        <f t="shared" si="49"/>
        <v>20</v>
      </c>
      <c r="X376" s="11">
        <f t="shared" si="50"/>
        <v>6</v>
      </c>
      <c r="Y376" s="11">
        <f t="shared" si="51"/>
        <v>240</v>
      </c>
      <c r="Z376" s="12" t="str">
        <f t="shared" si="53"/>
        <v>Product Information</v>
      </c>
      <c r="AA376" s="34"/>
      <c r="AB376" s="8"/>
      <c r="AC376" s="8"/>
      <c r="AE376" s="5"/>
      <c r="AI376" s="17">
        <v>65383</v>
      </c>
      <c r="AJ376" s="18" t="s">
        <v>1396</v>
      </c>
      <c r="AK376" s="19"/>
      <c r="AL376" s="21"/>
      <c r="AM376" s="21"/>
      <c r="AN376" s="21"/>
      <c r="AO376" s="21"/>
      <c r="AP376" s="20"/>
      <c r="AQ376" s="22"/>
      <c r="AR376" s="20"/>
      <c r="AS376" s="20"/>
      <c r="AT376" s="20"/>
      <c r="AU376" s="20"/>
      <c r="AV376" s="20"/>
      <c r="AW376" s="20"/>
      <c r="AX376" s="221">
        <v>126996</v>
      </c>
      <c r="AY376" s="6">
        <v>6</v>
      </c>
      <c r="AZ376" s="6">
        <v>240</v>
      </c>
      <c r="BA376" s="87" t="s">
        <v>2780</v>
      </c>
      <c r="BB376" s="39" t="s">
        <v>2412</v>
      </c>
      <c r="BC376" s="84" t="s">
        <v>2710</v>
      </c>
      <c r="BL376" s="42" t="s">
        <v>2848</v>
      </c>
      <c r="BM376" s="43" t="s">
        <v>2688</v>
      </c>
      <c r="BO376" s="17">
        <v>65383</v>
      </c>
      <c r="BP376" s="18" t="s">
        <v>1396</v>
      </c>
    </row>
    <row r="377" spans="1:68" ht="15" customHeight="1" thickBot="1" x14ac:dyDescent="0.35">
      <c r="A377" s="116">
        <v>375</v>
      </c>
      <c r="H377" t="s">
        <v>2664</v>
      </c>
      <c r="I377" s="244">
        <v>8</v>
      </c>
      <c r="J377" s="244">
        <v>24</v>
      </c>
      <c r="K377" s="244" t="s">
        <v>2474</v>
      </c>
      <c r="L377" s="244" t="s">
        <v>2474</v>
      </c>
      <c r="M377" s="244" t="s">
        <v>2474</v>
      </c>
      <c r="N377" s="244" t="s">
        <v>2474</v>
      </c>
      <c r="O377" s="244" t="s">
        <v>2474</v>
      </c>
      <c r="P377" s="244" t="s">
        <v>2474</v>
      </c>
      <c r="Q377" s="244" t="s">
        <v>2474</v>
      </c>
      <c r="R377" s="6">
        <f t="shared" si="45"/>
        <v>6</v>
      </c>
      <c r="S377" s="6">
        <f t="shared" si="46"/>
        <v>1</v>
      </c>
      <c r="T377" s="7">
        <f t="shared" si="47"/>
        <v>126996</v>
      </c>
      <c r="U377" s="121" t="str">
        <f t="shared" si="52"/>
        <v>1F014</v>
      </c>
      <c r="V377" s="10">
        <f t="shared" si="48"/>
        <v>240</v>
      </c>
      <c r="W377" s="10">
        <f t="shared" si="49"/>
        <v>20</v>
      </c>
      <c r="X377" s="11">
        <f t="shared" si="50"/>
        <v>6</v>
      </c>
      <c r="Y377" s="11">
        <f t="shared" si="51"/>
        <v>240</v>
      </c>
      <c r="Z377" s="12" t="str">
        <f t="shared" si="53"/>
        <v>Product Information</v>
      </c>
      <c r="AA377" s="34"/>
      <c r="AB377" s="8"/>
      <c r="AC377" s="8"/>
      <c r="AE377" s="5"/>
      <c r="AI377" s="17">
        <v>65384</v>
      </c>
      <c r="AJ377" s="18" t="s">
        <v>1396</v>
      </c>
      <c r="AK377" s="19"/>
      <c r="AQ377" s="37"/>
      <c r="AR377" s="34"/>
      <c r="AS377" s="34"/>
      <c r="AT377" s="34"/>
      <c r="AU377" s="34"/>
      <c r="AV377" s="34"/>
      <c r="AW377" s="34"/>
      <c r="AX377" s="222">
        <v>126996</v>
      </c>
      <c r="AY377" s="6">
        <v>6</v>
      </c>
      <c r="AZ377" s="6">
        <v>240</v>
      </c>
      <c r="BA377" s="87" t="s">
        <v>2781</v>
      </c>
      <c r="BB377" s="39" t="s">
        <v>2413</v>
      </c>
      <c r="BC377" s="84" t="s">
        <v>2710</v>
      </c>
      <c r="BL377" s="42" t="s">
        <v>2848</v>
      </c>
      <c r="BM377" s="43" t="s">
        <v>2688</v>
      </c>
      <c r="BO377" s="17">
        <v>65384</v>
      </c>
      <c r="BP377" s="18" t="s">
        <v>1396</v>
      </c>
    </row>
    <row r="378" spans="1:68" ht="15" customHeight="1" thickBot="1" x14ac:dyDescent="0.35">
      <c r="A378" s="116">
        <v>376</v>
      </c>
      <c r="H378" t="s">
        <v>2664</v>
      </c>
      <c r="I378" s="244">
        <v>8</v>
      </c>
      <c r="J378" s="244">
        <v>25</v>
      </c>
      <c r="K378" s="244" t="s">
        <v>2474</v>
      </c>
      <c r="L378" s="244" t="s">
        <v>2474</v>
      </c>
      <c r="M378" s="244">
        <v>33</v>
      </c>
      <c r="N378" s="244" t="s">
        <v>2478</v>
      </c>
      <c r="O378" s="244">
        <v>32</v>
      </c>
      <c r="P378" s="244">
        <v>35</v>
      </c>
      <c r="Q378" s="244" t="s">
        <v>2478</v>
      </c>
      <c r="R378" s="75">
        <f t="shared" si="45"/>
        <v>6</v>
      </c>
      <c r="S378" s="75">
        <f t="shared" si="46"/>
        <v>1</v>
      </c>
      <c r="T378" s="7">
        <f t="shared" si="47"/>
        <v>126996</v>
      </c>
      <c r="U378" s="121" t="str">
        <f t="shared" si="52"/>
        <v>1F014</v>
      </c>
      <c r="V378" s="10">
        <f t="shared" si="48"/>
        <v>240</v>
      </c>
      <c r="W378" s="10">
        <f t="shared" si="49"/>
        <v>20</v>
      </c>
      <c r="X378" s="11">
        <f t="shared" si="50"/>
        <v>6</v>
      </c>
      <c r="Y378" s="11">
        <f t="shared" si="51"/>
        <v>240</v>
      </c>
      <c r="Z378" s="12" t="str">
        <f t="shared" si="53"/>
        <v>Product Information</v>
      </c>
      <c r="AA378" s="34"/>
      <c r="AB378" s="8"/>
      <c r="AC378" s="8"/>
      <c r="AE378" s="5"/>
      <c r="AI378" s="17">
        <v>65420</v>
      </c>
      <c r="AJ378" s="18" t="s">
        <v>1396</v>
      </c>
      <c r="AK378" s="19"/>
      <c r="AL378" s="21"/>
      <c r="AM378" s="21"/>
      <c r="AN378" s="21"/>
      <c r="AO378" s="21"/>
      <c r="AP378" s="20"/>
      <c r="AQ378" s="22"/>
      <c r="AR378" s="20"/>
      <c r="AS378" s="20"/>
      <c r="AT378" s="20"/>
      <c r="AU378" s="20"/>
      <c r="AV378" s="20"/>
      <c r="AW378" s="20"/>
      <c r="AX378" s="221">
        <v>126996</v>
      </c>
      <c r="AY378" s="6">
        <v>6</v>
      </c>
      <c r="AZ378" s="6">
        <v>240</v>
      </c>
      <c r="BA378" s="87" t="s">
        <v>2782</v>
      </c>
      <c r="BB378" s="39" t="s">
        <v>2415</v>
      </c>
      <c r="BC378" s="84" t="s">
        <v>2710</v>
      </c>
      <c r="BD378" s="38" t="s">
        <v>2783</v>
      </c>
      <c r="BE378" s="39" t="s">
        <v>2806</v>
      </c>
      <c r="BL378" s="42" t="s">
        <v>2848</v>
      </c>
      <c r="BM378" s="43" t="s">
        <v>2688</v>
      </c>
      <c r="BO378" s="17">
        <v>65420</v>
      </c>
      <c r="BP378" s="18" t="s">
        <v>1396</v>
      </c>
    </row>
    <row r="379" spans="1:68" ht="15" customHeight="1" thickBot="1" x14ac:dyDescent="0.35">
      <c r="A379" s="116">
        <v>377</v>
      </c>
      <c r="H379" t="s">
        <v>2664</v>
      </c>
      <c r="I379" s="244">
        <v>8</v>
      </c>
      <c r="J379" s="244">
        <v>26</v>
      </c>
      <c r="K379" s="244">
        <v>31</v>
      </c>
      <c r="L379" s="244" t="s">
        <v>2474</v>
      </c>
      <c r="M379" s="244" t="s">
        <v>2474</v>
      </c>
      <c r="N379" s="244" t="s">
        <v>2474</v>
      </c>
      <c r="O379" s="244" t="s">
        <v>2474</v>
      </c>
      <c r="P379" s="244" t="s">
        <v>2474</v>
      </c>
      <c r="Q379" s="244" t="s">
        <v>2474</v>
      </c>
      <c r="R379" s="6">
        <f t="shared" si="45"/>
        <v>6</v>
      </c>
      <c r="S379" s="6">
        <f t="shared" si="46"/>
        <v>1</v>
      </c>
      <c r="T379" s="7">
        <f t="shared" si="47"/>
        <v>126996</v>
      </c>
      <c r="U379" s="121" t="str">
        <f t="shared" si="52"/>
        <v>1F014</v>
      </c>
      <c r="V379" s="10">
        <f t="shared" si="48"/>
        <v>240</v>
      </c>
      <c r="W379" s="10">
        <f t="shared" si="49"/>
        <v>20</v>
      </c>
      <c r="X379" s="11">
        <f t="shared" si="50"/>
        <v>6</v>
      </c>
      <c r="Y379" s="11">
        <f t="shared" si="51"/>
        <v>240</v>
      </c>
      <c r="Z379" s="12" t="str">
        <f t="shared" si="53"/>
        <v>Product Information</v>
      </c>
      <c r="AA379" s="34"/>
      <c r="AB379" s="8"/>
      <c r="AC379" s="8"/>
      <c r="AE379" s="5"/>
      <c r="AI379" s="17">
        <v>65421</v>
      </c>
      <c r="AJ379" s="18" t="s">
        <v>1396</v>
      </c>
      <c r="AK379" s="19"/>
      <c r="AQ379" s="37"/>
      <c r="AR379" s="34"/>
      <c r="AS379" s="34"/>
      <c r="AT379" s="34"/>
      <c r="AU379" s="34"/>
      <c r="AV379" s="34"/>
      <c r="AW379" s="34"/>
      <c r="AX379" s="222">
        <v>126996</v>
      </c>
      <c r="AY379" s="6">
        <v>6</v>
      </c>
      <c r="AZ379" s="6">
        <v>240</v>
      </c>
      <c r="BA379" s="87" t="s">
        <v>2784</v>
      </c>
      <c r="BB379" s="39" t="s">
        <v>2414</v>
      </c>
      <c r="BC379" s="84" t="s">
        <v>2710</v>
      </c>
      <c r="BD379" s="38" t="s">
        <v>2783</v>
      </c>
      <c r="BE379" s="39" t="s">
        <v>2352</v>
      </c>
      <c r="BL379" s="42" t="s">
        <v>2848</v>
      </c>
      <c r="BM379" s="43" t="s">
        <v>2688</v>
      </c>
      <c r="BO379" s="17">
        <v>65421</v>
      </c>
      <c r="BP379" s="18" t="s">
        <v>1396</v>
      </c>
    </row>
    <row r="380" spans="1:68" ht="15" customHeight="1" thickBot="1" x14ac:dyDescent="0.35">
      <c r="A380" s="116">
        <v>378</v>
      </c>
      <c r="H380" t="s">
        <v>2664</v>
      </c>
      <c r="I380" s="244">
        <v>8</v>
      </c>
      <c r="J380" s="244">
        <v>27</v>
      </c>
      <c r="K380" s="244" t="s">
        <v>2474</v>
      </c>
      <c r="L380" s="244" t="s">
        <v>2474</v>
      </c>
      <c r="M380" s="244" t="s">
        <v>2474</v>
      </c>
      <c r="N380" s="244" t="s">
        <v>2474</v>
      </c>
      <c r="O380" s="244" t="s">
        <v>2474</v>
      </c>
      <c r="P380" s="244" t="s">
        <v>2474</v>
      </c>
      <c r="Q380" s="244" t="s">
        <v>2474</v>
      </c>
      <c r="R380" s="6">
        <f t="shared" si="45"/>
        <v>6</v>
      </c>
      <c r="S380" s="6">
        <f t="shared" si="46"/>
        <v>1</v>
      </c>
      <c r="T380" s="7">
        <f t="shared" si="47"/>
        <v>126996</v>
      </c>
      <c r="U380" s="121" t="str">
        <f t="shared" si="52"/>
        <v>1F014</v>
      </c>
      <c r="V380" s="10">
        <f t="shared" si="48"/>
        <v>240</v>
      </c>
      <c r="W380" s="10">
        <f t="shared" si="49"/>
        <v>20</v>
      </c>
      <c r="X380" s="11">
        <f t="shared" si="50"/>
        <v>6</v>
      </c>
      <c r="Y380" s="11">
        <f t="shared" si="51"/>
        <v>240</v>
      </c>
      <c r="Z380" s="12" t="str">
        <f t="shared" si="53"/>
        <v>Product Information</v>
      </c>
      <c r="AA380" s="34"/>
      <c r="AB380" s="8"/>
      <c r="AC380" s="8"/>
      <c r="AE380" s="5"/>
      <c r="AI380" s="17">
        <v>65422</v>
      </c>
      <c r="AJ380" s="18" t="s">
        <v>1396</v>
      </c>
      <c r="AK380" s="19"/>
      <c r="AL380" s="21"/>
      <c r="AM380" s="21"/>
      <c r="AN380" s="21"/>
      <c r="AO380" s="21"/>
      <c r="AP380" s="20"/>
      <c r="AQ380" s="22"/>
      <c r="AR380" s="20"/>
      <c r="AS380" s="20"/>
      <c r="AT380" s="20"/>
      <c r="AU380" s="20"/>
      <c r="AV380" s="20"/>
      <c r="AW380" s="20"/>
      <c r="AX380" s="221">
        <v>126996</v>
      </c>
      <c r="AY380" s="6">
        <v>6</v>
      </c>
      <c r="AZ380" s="6">
        <v>240</v>
      </c>
      <c r="BA380" s="87" t="s">
        <v>2785</v>
      </c>
      <c r="BB380" s="39" t="s">
        <v>2416</v>
      </c>
      <c r="BC380" s="84" t="s">
        <v>2710</v>
      </c>
      <c r="BL380" s="42" t="s">
        <v>2848</v>
      </c>
      <c r="BM380" s="43" t="s">
        <v>2688</v>
      </c>
      <c r="BO380" s="17">
        <v>65422</v>
      </c>
      <c r="BP380" s="18" t="s">
        <v>1396</v>
      </c>
    </row>
    <row r="381" spans="1:68" ht="15" customHeight="1" thickBot="1" x14ac:dyDescent="0.35">
      <c r="A381" s="116">
        <v>379</v>
      </c>
      <c r="H381" t="s">
        <v>2664</v>
      </c>
      <c r="I381" s="244">
        <v>8</v>
      </c>
      <c r="J381" s="244">
        <v>28</v>
      </c>
      <c r="K381" s="244" t="s">
        <v>2474</v>
      </c>
      <c r="L381" s="244" t="s">
        <v>2474</v>
      </c>
      <c r="M381" s="244" t="s">
        <v>2474</v>
      </c>
      <c r="N381" s="244" t="s">
        <v>2474</v>
      </c>
      <c r="O381" s="244" t="s">
        <v>2474</v>
      </c>
      <c r="P381" s="244" t="s">
        <v>2474</v>
      </c>
      <c r="Q381" s="244" t="s">
        <v>2474</v>
      </c>
      <c r="R381" s="6">
        <f t="shared" si="45"/>
        <v>6</v>
      </c>
      <c r="S381" s="6">
        <f t="shared" si="46"/>
        <v>1</v>
      </c>
      <c r="T381" s="7">
        <f t="shared" si="47"/>
        <v>126996</v>
      </c>
      <c r="U381" s="121" t="str">
        <f t="shared" si="52"/>
        <v>1F014</v>
      </c>
      <c r="V381" s="10">
        <f t="shared" si="48"/>
        <v>240</v>
      </c>
      <c r="W381" s="10">
        <f t="shared" si="49"/>
        <v>20</v>
      </c>
      <c r="X381" s="11">
        <f t="shared" si="50"/>
        <v>6</v>
      </c>
      <c r="Y381" s="11">
        <f t="shared" si="51"/>
        <v>240</v>
      </c>
      <c r="Z381" s="12" t="str">
        <f t="shared" si="53"/>
        <v>Product Information</v>
      </c>
      <c r="AA381" s="34"/>
      <c r="AB381" s="8"/>
      <c r="AC381" s="8"/>
      <c r="AE381" s="5"/>
      <c r="AI381" s="17">
        <v>65423</v>
      </c>
      <c r="AJ381" s="18" t="s">
        <v>1396</v>
      </c>
      <c r="AK381" s="19"/>
      <c r="AQ381" s="37"/>
      <c r="AR381" s="34"/>
      <c r="AS381" s="34"/>
      <c r="AT381" s="34"/>
      <c r="AU381" s="34"/>
      <c r="AV381" s="34"/>
      <c r="AW381" s="34"/>
      <c r="AX381" s="222">
        <v>126996</v>
      </c>
      <c r="AY381" s="6">
        <v>6</v>
      </c>
      <c r="AZ381" s="6">
        <v>240</v>
      </c>
      <c r="BA381" s="87" t="s">
        <v>2786</v>
      </c>
      <c r="BB381" s="39" t="s">
        <v>2417</v>
      </c>
      <c r="BC381" s="84" t="s">
        <v>2710</v>
      </c>
      <c r="BL381" s="42" t="s">
        <v>2848</v>
      </c>
      <c r="BM381" s="43" t="s">
        <v>2688</v>
      </c>
      <c r="BO381" s="17">
        <v>65423</v>
      </c>
      <c r="BP381" s="18" t="s">
        <v>1396</v>
      </c>
    </row>
    <row r="382" spans="1:68" ht="15" customHeight="1" thickBot="1" x14ac:dyDescent="0.35">
      <c r="A382" s="116">
        <v>380</v>
      </c>
      <c r="H382" t="s">
        <v>2664</v>
      </c>
      <c r="I382" s="244">
        <v>8</v>
      </c>
      <c r="J382" s="244">
        <v>29</v>
      </c>
      <c r="K382" s="244" t="s">
        <v>2474</v>
      </c>
      <c r="L382" s="244" t="s">
        <v>2474</v>
      </c>
      <c r="M382" s="244" t="s">
        <v>2474</v>
      </c>
      <c r="N382" s="244" t="s">
        <v>2474</v>
      </c>
      <c r="O382" s="244" t="s">
        <v>2474</v>
      </c>
      <c r="P382" s="244" t="s">
        <v>2474</v>
      </c>
      <c r="Q382" s="244" t="s">
        <v>2490</v>
      </c>
      <c r="R382" s="6">
        <f t="shared" si="45"/>
        <v>6</v>
      </c>
      <c r="S382" s="6">
        <f t="shared" si="46"/>
        <v>1</v>
      </c>
      <c r="T382" s="7">
        <f t="shared" si="47"/>
        <v>126996</v>
      </c>
      <c r="U382" s="121" t="str">
        <f t="shared" si="52"/>
        <v>1F014</v>
      </c>
      <c r="V382" s="10">
        <f t="shared" si="48"/>
        <v>240</v>
      </c>
      <c r="W382" s="10">
        <f t="shared" si="49"/>
        <v>20</v>
      </c>
      <c r="X382" s="11">
        <f t="shared" si="50"/>
        <v>6</v>
      </c>
      <c r="Y382" s="11">
        <f t="shared" si="51"/>
        <v>240</v>
      </c>
      <c r="Z382" s="12" t="str">
        <f t="shared" si="53"/>
        <v>Product Information</v>
      </c>
      <c r="AA382" s="34"/>
      <c r="AB382" s="8"/>
      <c r="AC382" s="8"/>
      <c r="AE382" s="5"/>
      <c r="AI382" s="17">
        <v>65424</v>
      </c>
      <c r="AJ382" s="18" t="s">
        <v>1396</v>
      </c>
      <c r="AK382" s="19"/>
      <c r="AL382" s="21"/>
      <c r="AM382" s="21"/>
      <c r="AN382" s="21"/>
      <c r="AO382" s="21"/>
      <c r="AP382" s="20"/>
      <c r="AQ382" s="22"/>
      <c r="AR382" s="20"/>
      <c r="AS382" s="20"/>
      <c r="AT382" s="20"/>
      <c r="AU382" s="20"/>
      <c r="AV382" s="20"/>
      <c r="AW382" s="20"/>
      <c r="AX382" s="221">
        <v>126996</v>
      </c>
      <c r="AY382" s="6">
        <v>6</v>
      </c>
      <c r="AZ382" s="6">
        <v>240</v>
      </c>
      <c r="BA382" s="87" t="s">
        <v>2787</v>
      </c>
      <c r="BB382" s="39" t="s">
        <v>2712</v>
      </c>
      <c r="BC382" s="84" t="s">
        <v>2710</v>
      </c>
      <c r="BL382" s="42" t="s">
        <v>2848</v>
      </c>
      <c r="BM382" s="43" t="s">
        <v>2688</v>
      </c>
      <c r="BO382" s="17">
        <v>65424</v>
      </c>
      <c r="BP382" s="18" t="s">
        <v>1396</v>
      </c>
    </row>
    <row r="383" spans="1:68" ht="15" customHeight="1" thickBot="1" x14ac:dyDescent="0.35">
      <c r="A383" s="116">
        <v>381</v>
      </c>
      <c r="H383" t="s">
        <v>2664</v>
      </c>
      <c r="I383" s="244">
        <v>8</v>
      </c>
      <c r="J383" s="244" t="s">
        <v>2538</v>
      </c>
      <c r="K383" s="244">
        <v>50</v>
      </c>
      <c r="L383" s="244">
        <v>58</v>
      </c>
      <c r="M383" s="244" t="s">
        <v>2492</v>
      </c>
      <c r="N383" s="244">
        <v>33</v>
      </c>
      <c r="O383" s="244">
        <v>57</v>
      </c>
      <c r="P383" s="244" t="s">
        <v>2492</v>
      </c>
      <c r="Q383" s="244" t="s">
        <v>2493</v>
      </c>
      <c r="R383" s="6">
        <f t="shared" si="45"/>
        <v>6</v>
      </c>
      <c r="S383" s="6">
        <f t="shared" si="46"/>
        <v>1</v>
      </c>
      <c r="T383" s="7">
        <f t="shared" si="47"/>
        <v>126996</v>
      </c>
      <c r="U383" s="121" t="str">
        <f t="shared" si="52"/>
        <v>1F014</v>
      </c>
      <c r="V383" s="10">
        <f t="shared" si="48"/>
        <v>240</v>
      </c>
      <c r="W383" s="10">
        <f t="shared" si="49"/>
        <v>20</v>
      </c>
      <c r="X383" s="11">
        <f t="shared" si="50"/>
        <v>6</v>
      </c>
      <c r="Y383" s="11">
        <f t="shared" si="51"/>
        <v>240</v>
      </c>
      <c r="Z383" s="12" t="str">
        <f t="shared" si="53"/>
        <v>Product Information</v>
      </c>
      <c r="AA383" s="34"/>
      <c r="AB383" s="8"/>
      <c r="AC383" s="8"/>
      <c r="AE383" s="5"/>
      <c r="AI383" s="17">
        <v>65425</v>
      </c>
      <c r="AJ383" s="18" t="s">
        <v>1396</v>
      </c>
      <c r="AK383" s="19"/>
      <c r="AQ383" s="37"/>
      <c r="AR383" s="34"/>
      <c r="AS383" s="34"/>
      <c r="AT383" s="34"/>
      <c r="AU383" s="34"/>
      <c r="AV383" s="34"/>
      <c r="AW383" s="34"/>
      <c r="AX383" s="222">
        <v>126996</v>
      </c>
      <c r="AY383" s="6">
        <v>6</v>
      </c>
      <c r="AZ383" s="6">
        <v>240</v>
      </c>
      <c r="BA383" s="87" t="s">
        <v>2788</v>
      </c>
      <c r="BB383" s="39" t="s">
        <v>2731</v>
      </c>
      <c r="BC383" s="84" t="s">
        <v>2710</v>
      </c>
      <c r="BD383" s="38" t="s">
        <v>2789</v>
      </c>
      <c r="BE383" s="39" t="s">
        <v>2807</v>
      </c>
      <c r="BL383" s="42" t="s">
        <v>2848</v>
      </c>
      <c r="BM383" s="43" t="s">
        <v>2688</v>
      </c>
      <c r="BO383" s="17">
        <v>65425</v>
      </c>
      <c r="BP383" s="18" t="s">
        <v>1396</v>
      </c>
    </row>
    <row r="384" spans="1:68" ht="15" customHeight="1" thickBot="1" x14ac:dyDescent="0.35">
      <c r="A384" s="116">
        <v>382</v>
      </c>
      <c r="H384" t="s">
        <v>2664</v>
      </c>
      <c r="I384" s="244">
        <v>8</v>
      </c>
      <c r="J384" s="244" t="s">
        <v>2541</v>
      </c>
      <c r="K384" s="244">
        <v>20</v>
      </c>
      <c r="L384" s="244">
        <v>56</v>
      </c>
      <c r="M384" s="244">
        <v>31</v>
      </c>
      <c r="N384" s="244" t="s">
        <v>2478</v>
      </c>
      <c r="O384" s="244">
        <v>30</v>
      </c>
      <c r="P384" s="244">
        <v>20</v>
      </c>
      <c r="Q384" s="244" t="s">
        <v>2492</v>
      </c>
      <c r="R384" s="6">
        <f t="shared" si="45"/>
        <v>6</v>
      </c>
      <c r="S384" s="6">
        <f t="shared" si="46"/>
        <v>1</v>
      </c>
      <c r="T384" s="7">
        <f t="shared" si="47"/>
        <v>126996</v>
      </c>
      <c r="U384" s="121" t="str">
        <f t="shared" si="52"/>
        <v>1F014</v>
      </c>
      <c r="V384" s="10">
        <f t="shared" si="48"/>
        <v>240</v>
      </c>
      <c r="W384" s="10">
        <f t="shared" si="49"/>
        <v>20</v>
      </c>
      <c r="X384" s="11">
        <f t="shared" si="50"/>
        <v>6</v>
      </c>
      <c r="Y384" s="11">
        <f t="shared" si="51"/>
        <v>240</v>
      </c>
      <c r="Z384" s="12" t="str">
        <f t="shared" si="53"/>
        <v>Product Information</v>
      </c>
      <c r="AA384" s="34"/>
      <c r="AB384" s="8"/>
      <c r="AC384" s="8"/>
      <c r="AE384" s="5"/>
      <c r="AI384" s="17">
        <v>65426</v>
      </c>
      <c r="AJ384" s="18" t="s">
        <v>1396</v>
      </c>
      <c r="AK384" s="19"/>
      <c r="AL384" s="21"/>
      <c r="AM384" s="21"/>
      <c r="AN384" s="21"/>
      <c r="AO384" s="21"/>
      <c r="AP384" s="20"/>
      <c r="AQ384" s="22"/>
      <c r="AR384" s="20"/>
      <c r="AS384" s="20"/>
      <c r="AT384" s="20"/>
      <c r="AU384" s="20"/>
      <c r="AV384" s="20"/>
      <c r="AW384" s="20"/>
      <c r="AX384" s="221">
        <v>126996</v>
      </c>
      <c r="AY384" s="6">
        <v>6</v>
      </c>
      <c r="AZ384" s="6">
        <v>240</v>
      </c>
      <c r="BA384" s="87" t="s">
        <v>2790</v>
      </c>
      <c r="BB384" s="39" t="s">
        <v>2733</v>
      </c>
      <c r="BC384" s="84" t="s">
        <v>2710</v>
      </c>
      <c r="BD384" s="38" t="s">
        <v>2791</v>
      </c>
      <c r="BE384" s="39" t="s">
        <v>2808</v>
      </c>
      <c r="BL384" s="42" t="s">
        <v>2848</v>
      </c>
      <c r="BM384" s="43" t="s">
        <v>2688</v>
      </c>
      <c r="BO384" s="17">
        <v>65426</v>
      </c>
      <c r="BP384" s="18" t="s">
        <v>1396</v>
      </c>
    </row>
    <row r="385" spans="1:68" ht="15" customHeight="1" thickBot="1" x14ac:dyDescent="0.35">
      <c r="A385" s="116">
        <v>383</v>
      </c>
      <c r="H385" t="s">
        <v>2664</v>
      </c>
      <c r="I385" s="244">
        <v>8</v>
      </c>
      <c r="J385" s="244" t="s">
        <v>2540</v>
      </c>
      <c r="K385" s="244">
        <v>20</v>
      </c>
      <c r="L385" s="244">
        <v>43</v>
      </c>
      <c r="M385" s="244" t="s">
        <v>2496</v>
      </c>
      <c r="N385" s="244">
        <v>76</v>
      </c>
      <c r="O385" s="244" t="s">
        <v>2474</v>
      </c>
      <c r="P385" s="244" t="s">
        <v>2474</v>
      </c>
      <c r="Q385" s="244" t="s">
        <v>2474</v>
      </c>
      <c r="R385" s="75">
        <f t="shared" si="45"/>
        <v>6</v>
      </c>
      <c r="S385" s="75">
        <f t="shared" si="46"/>
        <v>1</v>
      </c>
      <c r="T385" s="7">
        <f t="shared" si="47"/>
        <v>126996</v>
      </c>
      <c r="U385" s="121" t="str">
        <f t="shared" si="52"/>
        <v>1F014</v>
      </c>
      <c r="V385" s="10">
        <f t="shared" si="48"/>
        <v>240</v>
      </c>
      <c r="W385" s="10">
        <f t="shared" si="49"/>
        <v>20</v>
      </c>
      <c r="X385" s="11">
        <f t="shared" si="50"/>
        <v>6</v>
      </c>
      <c r="Y385" s="11">
        <f t="shared" si="51"/>
        <v>240</v>
      </c>
      <c r="Z385" s="12" t="str">
        <f t="shared" si="53"/>
        <v>Product Information</v>
      </c>
      <c r="AA385" s="34"/>
      <c r="AB385" s="8"/>
      <c r="AC385" s="8"/>
      <c r="AE385" s="5"/>
      <c r="AI385" s="17">
        <v>65427</v>
      </c>
      <c r="AJ385" s="18" t="s">
        <v>1396</v>
      </c>
      <c r="AK385" s="19"/>
      <c r="AQ385" s="37"/>
      <c r="AR385" s="34"/>
      <c r="AS385" s="34"/>
      <c r="AT385" s="34"/>
      <c r="AU385" s="34"/>
      <c r="AV385" s="34"/>
      <c r="AW385" s="34"/>
      <c r="AX385" s="222">
        <v>126996</v>
      </c>
      <c r="AY385" s="6">
        <v>6</v>
      </c>
      <c r="AZ385" s="6">
        <v>240</v>
      </c>
      <c r="BA385" s="87" t="s">
        <v>2792</v>
      </c>
      <c r="BB385" s="39" t="s">
        <v>2735</v>
      </c>
      <c r="BC385" s="84" t="s">
        <v>2710</v>
      </c>
      <c r="BD385" s="38" t="s">
        <v>2791</v>
      </c>
      <c r="BE385" s="39" t="s">
        <v>2849</v>
      </c>
      <c r="BL385" s="42" t="s">
        <v>2848</v>
      </c>
      <c r="BM385" s="43" t="s">
        <v>2688</v>
      </c>
      <c r="BO385" s="17">
        <v>65427</v>
      </c>
      <c r="BP385" s="18" t="s">
        <v>1396</v>
      </c>
    </row>
    <row r="386" spans="1:68" ht="15" customHeight="1" thickBot="1" x14ac:dyDescent="0.35">
      <c r="A386" s="116">
        <v>384</v>
      </c>
      <c r="H386" t="s">
        <v>2664</v>
      </c>
      <c r="I386" s="244">
        <v>8</v>
      </c>
      <c r="J386" s="244" t="s">
        <v>2492</v>
      </c>
      <c r="K386" s="244" t="s">
        <v>2474</v>
      </c>
      <c r="L386" s="244" t="s">
        <v>2474</v>
      </c>
      <c r="M386" s="244" t="s">
        <v>2474</v>
      </c>
      <c r="N386" s="244" t="s">
        <v>2474</v>
      </c>
      <c r="O386" s="244" t="s">
        <v>2474</v>
      </c>
      <c r="P386" s="244" t="s">
        <v>2474</v>
      </c>
      <c r="Q386" s="244" t="s">
        <v>2474</v>
      </c>
      <c r="R386" s="75">
        <f t="shared" ref="R386:R449" si="54">_xlfn.BITRSHIFT(_xlfn.BITAND(HEX2DEC(H386),HEX2DEC("1C000000")),26)</f>
        <v>6</v>
      </c>
      <c r="S386" s="75">
        <f t="shared" ref="S386:S449" si="55">_xlfn.BITRSHIFT(_xlfn.BITAND(HEX2DEC(H386),HEX2DEC("01000000")),24)</f>
        <v>1</v>
      </c>
      <c r="T386" s="7">
        <f t="shared" ref="T386:T449" si="56">IF(_xlfn.BITRSHIFT(_xlfn.BITAND(HEX2DEC(H386),HEX2DEC("0FF0000")),16)&lt;240,_xlfn.BITRSHIFT(_xlfn.BITAND(HEX2DEC(H386),HEX2DEC("1FF0000")),8),_xlfn.BITRSHIFT(_xlfn.BITAND(HEX2DEC(H386),HEX2DEC("1FFFF00")),8))</f>
        <v>126996</v>
      </c>
      <c r="U386" s="121" t="str">
        <f t="shared" si="52"/>
        <v>1F014</v>
      </c>
      <c r="V386" s="10">
        <f t="shared" ref="V386:V449" si="57">_xlfn.BITRSHIFT(_xlfn.BITAND(HEX2DEC(H386),HEX2DEC("0FF0000")),16)</f>
        <v>240</v>
      </c>
      <c r="W386" s="10">
        <f t="shared" ref="W386:W449" si="58">_xlfn.BITRSHIFT(_xlfn.BITAND(HEX2DEC(H386),HEX2DEC("FF00")),8)</f>
        <v>20</v>
      </c>
      <c r="X386" s="11">
        <f t="shared" ref="X386:X449" si="59">_xlfn.BITAND(HEX2DEC(H386),HEX2DEC("00000FF"))</f>
        <v>6</v>
      </c>
      <c r="Y386" s="11">
        <f t="shared" ref="Y386:Y449" si="60">IF(_xlfn.BITRSHIFT(_xlfn.BITAND(HEX2DEC(H386),HEX2DEC("0FF0000")),16)&lt;240,_xlfn.BITRSHIFT(_xlfn.BITAND(HEX2DEC(H386),HEX2DEC("0FF00")),8),_xlfn.BITRSHIFT(_xlfn.BITAND(HEX2DEC(H386),HEX2DEC("0FF0000")),16))</f>
        <v>240</v>
      </c>
      <c r="Z386" s="12" t="str">
        <f t="shared" si="53"/>
        <v>Product Information</v>
      </c>
      <c r="AA386" s="34"/>
      <c r="AB386" s="8"/>
      <c r="AC386" s="8"/>
      <c r="AE386" s="5"/>
      <c r="AI386" s="17">
        <v>65428</v>
      </c>
      <c r="AJ386" s="18" t="s">
        <v>1396</v>
      </c>
      <c r="AK386" s="19"/>
      <c r="AL386" s="21"/>
      <c r="AM386" s="21"/>
      <c r="AN386" s="21"/>
      <c r="AO386" s="21"/>
      <c r="AP386" s="20"/>
      <c r="AQ386" s="22"/>
      <c r="AR386" s="20"/>
      <c r="AS386" s="20"/>
      <c r="AT386" s="20"/>
      <c r="AU386" s="20"/>
      <c r="AV386" s="20"/>
      <c r="AW386" s="20"/>
      <c r="AX386" s="221">
        <v>126996</v>
      </c>
      <c r="AY386" s="6">
        <v>6</v>
      </c>
      <c r="AZ386" s="6">
        <v>240</v>
      </c>
      <c r="BA386" s="87" t="s">
        <v>2793</v>
      </c>
      <c r="BB386" s="39" t="s">
        <v>2737</v>
      </c>
      <c r="BC386" s="84" t="s">
        <v>2710</v>
      </c>
      <c r="BL386" s="42" t="s">
        <v>2848</v>
      </c>
      <c r="BM386" s="43" t="s">
        <v>2688</v>
      </c>
      <c r="BO386" s="17">
        <v>65428</v>
      </c>
      <c r="BP386" s="18" t="s">
        <v>1396</v>
      </c>
    </row>
    <row r="387" spans="1:68" ht="15" customHeight="1" thickBot="1" x14ac:dyDescent="0.35">
      <c r="A387" s="116">
        <v>385</v>
      </c>
      <c r="H387" t="s">
        <v>2664</v>
      </c>
      <c r="I387" s="244">
        <v>8</v>
      </c>
      <c r="J387" s="244" t="s">
        <v>2478</v>
      </c>
      <c r="K387" s="244" t="s">
        <v>2474</v>
      </c>
      <c r="L387" s="244" t="s">
        <v>2474</v>
      </c>
      <c r="M387" s="244" t="s">
        <v>2474</v>
      </c>
      <c r="N387" s="244">
        <v>33</v>
      </c>
      <c r="O387" s="244">
        <v>42</v>
      </c>
      <c r="P387" s="244">
        <v>30</v>
      </c>
      <c r="Q387" s="244">
        <v>30</v>
      </c>
      <c r="R387" s="6">
        <f t="shared" si="54"/>
        <v>6</v>
      </c>
      <c r="S387" s="6">
        <f t="shared" si="55"/>
        <v>1</v>
      </c>
      <c r="T387" s="7">
        <f t="shared" si="56"/>
        <v>126996</v>
      </c>
      <c r="U387" s="121" t="str">
        <f t="shared" ref="U387:U450" si="61">DEC2HEX(T387)</f>
        <v>1F014</v>
      </c>
      <c r="V387" s="10">
        <f t="shared" si="57"/>
        <v>240</v>
      </c>
      <c r="W387" s="10">
        <f t="shared" si="58"/>
        <v>20</v>
      </c>
      <c r="X387" s="11">
        <f t="shared" si="59"/>
        <v>6</v>
      </c>
      <c r="Y387" s="11">
        <f t="shared" si="60"/>
        <v>240</v>
      </c>
      <c r="Z387" s="12" t="str">
        <f t="shared" ref="Z387:Z450" si="62">VLOOKUP(T387,BO:BP,2,FALSE)</f>
        <v>Product Information</v>
      </c>
      <c r="AA387" s="34"/>
      <c r="AB387" s="8"/>
      <c r="AC387" s="8"/>
      <c r="AE387" s="5"/>
      <c r="AI387" s="17">
        <v>65439</v>
      </c>
      <c r="AJ387" s="18" t="s">
        <v>1396</v>
      </c>
      <c r="AK387" s="19"/>
      <c r="AQ387" s="37"/>
      <c r="AR387" s="34"/>
      <c r="AS387" s="34"/>
      <c r="AT387" s="34"/>
      <c r="AU387" s="34"/>
      <c r="AV387" s="34"/>
      <c r="AW387" s="34"/>
      <c r="AX387" s="222">
        <v>126996</v>
      </c>
      <c r="AY387" s="6">
        <v>6</v>
      </c>
      <c r="AZ387" s="6">
        <v>240</v>
      </c>
      <c r="BA387" s="87" t="s">
        <v>2794</v>
      </c>
      <c r="BB387" s="39" t="s">
        <v>2739</v>
      </c>
      <c r="BC387" s="84" t="s">
        <v>2710</v>
      </c>
      <c r="BL387" s="42" t="s">
        <v>2848</v>
      </c>
      <c r="BM387" s="43" t="s">
        <v>2688</v>
      </c>
      <c r="BO387" s="17">
        <v>65439</v>
      </c>
      <c r="BP387" s="18" t="s">
        <v>1396</v>
      </c>
    </row>
    <row r="388" spans="1:68" ht="15" customHeight="1" thickBot="1" x14ac:dyDescent="0.35">
      <c r="A388" s="116">
        <v>386</v>
      </c>
      <c r="H388" t="s">
        <v>2664</v>
      </c>
      <c r="I388" s="244">
        <v>8</v>
      </c>
      <c r="J388" s="244" t="s">
        <v>2573</v>
      </c>
      <c r="K388" s="244">
        <v>31</v>
      </c>
      <c r="L388" s="244">
        <v>35</v>
      </c>
      <c r="M388" s="244">
        <v>34</v>
      </c>
      <c r="N388" s="244">
        <v>39</v>
      </c>
      <c r="O388" s="244" t="s">
        <v>2474</v>
      </c>
      <c r="P388" s="244" t="s">
        <v>2474</v>
      </c>
      <c r="Q388" s="244" t="s">
        <v>2474</v>
      </c>
      <c r="R388" s="75">
        <f t="shared" si="54"/>
        <v>6</v>
      </c>
      <c r="S388" s="75">
        <f t="shared" si="55"/>
        <v>1</v>
      </c>
      <c r="T388" s="7">
        <f t="shared" si="56"/>
        <v>126996</v>
      </c>
      <c r="U388" s="121" t="str">
        <f t="shared" si="61"/>
        <v>1F014</v>
      </c>
      <c r="V388" s="10">
        <f t="shared" si="57"/>
        <v>240</v>
      </c>
      <c r="W388" s="10">
        <f t="shared" si="58"/>
        <v>20</v>
      </c>
      <c r="X388" s="11">
        <f t="shared" si="59"/>
        <v>6</v>
      </c>
      <c r="Y388" s="11">
        <f t="shared" si="60"/>
        <v>240</v>
      </c>
      <c r="Z388" s="12" t="str">
        <f t="shared" si="62"/>
        <v>Product Information</v>
      </c>
      <c r="AA388" s="34"/>
      <c r="AB388" s="8"/>
      <c r="AC388" s="8"/>
      <c r="AE388" s="5"/>
      <c r="AI388" s="17">
        <v>65440</v>
      </c>
      <c r="AJ388" s="18" t="s">
        <v>1396</v>
      </c>
      <c r="AK388" s="19"/>
      <c r="AL388" s="21"/>
      <c r="AM388" s="21"/>
      <c r="AN388" s="21"/>
      <c r="AO388" s="21"/>
      <c r="AP388" s="20"/>
      <c r="AQ388" s="22"/>
      <c r="AR388" s="20"/>
      <c r="AS388" s="20"/>
      <c r="AT388" s="20"/>
      <c r="AU388" s="20"/>
      <c r="AV388" s="20"/>
      <c r="AW388" s="20"/>
      <c r="AX388" s="221">
        <v>126996</v>
      </c>
      <c r="AY388" s="6">
        <v>6</v>
      </c>
      <c r="AZ388" s="6">
        <v>240</v>
      </c>
      <c r="BA388" s="87" t="s">
        <v>2795</v>
      </c>
      <c r="BB388" s="39" t="s">
        <v>2741</v>
      </c>
      <c r="BC388" s="84" t="s">
        <v>2710</v>
      </c>
      <c r="BL388" s="42" t="s">
        <v>2848</v>
      </c>
      <c r="BM388" s="43" t="s">
        <v>2688</v>
      </c>
      <c r="BO388" s="17">
        <v>65440</v>
      </c>
      <c r="BP388" s="18" t="s">
        <v>1396</v>
      </c>
    </row>
    <row r="389" spans="1:68" ht="15" customHeight="1" thickBot="1" x14ac:dyDescent="0.35">
      <c r="A389" s="116">
        <v>387</v>
      </c>
      <c r="H389" t="s">
        <v>2664</v>
      </c>
      <c r="I389" s="244">
        <v>8</v>
      </c>
      <c r="J389" s="244">
        <v>30</v>
      </c>
      <c r="K389" s="244" t="s">
        <v>2474</v>
      </c>
      <c r="L389" s="244" t="s">
        <v>2474</v>
      </c>
      <c r="M389" s="244" t="s">
        <v>2474</v>
      </c>
      <c r="N389" s="244" t="s">
        <v>2474</v>
      </c>
      <c r="O389" s="244" t="s">
        <v>2474</v>
      </c>
      <c r="P389" s="244" t="s">
        <v>2474</v>
      </c>
      <c r="Q389" s="244" t="s">
        <v>2474</v>
      </c>
      <c r="R389" s="6">
        <f t="shared" si="54"/>
        <v>6</v>
      </c>
      <c r="S389" s="6">
        <f t="shared" si="55"/>
        <v>1</v>
      </c>
      <c r="T389" s="7">
        <f t="shared" si="56"/>
        <v>126996</v>
      </c>
      <c r="U389" s="121" t="str">
        <f t="shared" si="61"/>
        <v>1F014</v>
      </c>
      <c r="V389" s="10">
        <f t="shared" si="57"/>
        <v>240</v>
      </c>
      <c r="W389" s="10">
        <f t="shared" si="58"/>
        <v>20</v>
      </c>
      <c r="X389" s="11">
        <f t="shared" si="59"/>
        <v>6</v>
      </c>
      <c r="Y389" s="11">
        <f t="shared" si="60"/>
        <v>240</v>
      </c>
      <c r="Z389" s="12" t="str">
        <f t="shared" si="62"/>
        <v>Product Information</v>
      </c>
      <c r="AA389" s="34"/>
      <c r="AB389" s="8"/>
      <c r="AC389" s="8"/>
      <c r="AE389" s="5"/>
      <c r="AI389" s="17">
        <v>65441</v>
      </c>
      <c r="AJ389" s="18" t="s">
        <v>1396</v>
      </c>
      <c r="AK389" s="19"/>
      <c r="AQ389" s="37"/>
      <c r="AR389" s="34"/>
      <c r="AS389" s="34"/>
      <c r="AT389" s="34"/>
      <c r="AU389" s="34"/>
      <c r="AV389" s="34"/>
      <c r="AW389" s="34"/>
      <c r="AX389" s="222">
        <v>126996</v>
      </c>
      <c r="AY389" s="6">
        <v>6</v>
      </c>
      <c r="AZ389" s="6">
        <v>240</v>
      </c>
      <c r="BA389" s="87" t="s">
        <v>2796</v>
      </c>
      <c r="BB389" s="39" t="s">
        <v>2743</v>
      </c>
      <c r="BC389" s="84" t="s">
        <v>2710</v>
      </c>
      <c r="BL389" s="42" t="s">
        <v>2848</v>
      </c>
      <c r="BM389" s="43" t="s">
        <v>2688</v>
      </c>
      <c r="BO389" s="17">
        <v>65441</v>
      </c>
      <c r="BP389" s="18" t="s">
        <v>1396</v>
      </c>
    </row>
    <row r="390" spans="1:68" ht="15" customHeight="1" thickBot="1" x14ac:dyDescent="0.35">
      <c r="A390" s="116">
        <v>388</v>
      </c>
      <c r="H390" t="s">
        <v>2664</v>
      </c>
      <c r="I390" s="244">
        <v>8</v>
      </c>
      <c r="J390" s="244">
        <v>31</v>
      </c>
      <c r="K390" s="244" t="s">
        <v>2474</v>
      </c>
      <c r="L390" s="244" t="s">
        <v>2474</v>
      </c>
      <c r="M390" s="244" t="s">
        <v>2474</v>
      </c>
      <c r="N390" s="244" t="s">
        <v>2474</v>
      </c>
      <c r="O390" s="244" t="s">
        <v>2474</v>
      </c>
      <c r="P390" s="244" t="s">
        <v>2474</v>
      </c>
      <c r="Q390" s="244" t="s">
        <v>2474</v>
      </c>
      <c r="R390" s="6">
        <f t="shared" si="54"/>
        <v>6</v>
      </c>
      <c r="S390" s="6">
        <f t="shared" si="55"/>
        <v>1</v>
      </c>
      <c r="T390" s="7">
        <f t="shared" si="56"/>
        <v>126996</v>
      </c>
      <c r="U390" s="121" t="str">
        <f t="shared" si="61"/>
        <v>1F014</v>
      </c>
      <c r="V390" s="10">
        <f t="shared" si="57"/>
        <v>240</v>
      </c>
      <c r="W390" s="10">
        <f t="shared" si="58"/>
        <v>20</v>
      </c>
      <c r="X390" s="11">
        <f t="shared" si="59"/>
        <v>6</v>
      </c>
      <c r="Y390" s="11">
        <f t="shared" si="60"/>
        <v>240</v>
      </c>
      <c r="Z390" s="12" t="str">
        <f t="shared" si="62"/>
        <v>Product Information</v>
      </c>
      <c r="AA390" s="34"/>
      <c r="AB390" s="8"/>
      <c r="AC390" s="8"/>
      <c r="AE390" s="5"/>
      <c r="AI390" s="17">
        <v>65446</v>
      </c>
      <c r="AJ390" s="18" t="s">
        <v>1396</v>
      </c>
      <c r="AK390" s="19"/>
      <c r="AL390" s="21"/>
      <c r="AM390" s="21"/>
      <c r="AN390" s="21"/>
      <c r="AO390" s="21"/>
      <c r="AP390" s="20"/>
      <c r="AQ390" s="22"/>
      <c r="AR390" s="20"/>
      <c r="AS390" s="20"/>
      <c r="AT390" s="20"/>
      <c r="AU390" s="20"/>
      <c r="AV390" s="20"/>
      <c r="AW390" s="20"/>
      <c r="AX390" s="221">
        <v>126996</v>
      </c>
      <c r="AY390" s="6">
        <v>6</v>
      </c>
      <c r="AZ390" s="6">
        <v>240</v>
      </c>
      <c r="BA390" s="87" t="s">
        <v>2797</v>
      </c>
      <c r="BB390" s="39" t="s">
        <v>2745</v>
      </c>
      <c r="BC390" s="84" t="s">
        <v>2710</v>
      </c>
      <c r="BL390" s="42" t="s">
        <v>2848</v>
      </c>
      <c r="BM390" s="43" t="s">
        <v>2688</v>
      </c>
      <c r="BO390" s="17">
        <v>65446</v>
      </c>
      <c r="BP390" s="18" t="s">
        <v>1396</v>
      </c>
    </row>
    <row r="391" spans="1:68" ht="15" customHeight="1" thickBot="1" x14ac:dyDescent="0.35">
      <c r="A391" s="116">
        <v>389</v>
      </c>
      <c r="H391" t="s">
        <v>2664</v>
      </c>
      <c r="I391" s="244">
        <v>8</v>
      </c>
      <c r="J391" s="244">
        <v>32</v>
      </c>
      <c r="K391" s="244" t="s">
        <v>2474</v>
      </c>
      <c r="L391" s="244" t="s">
        <v>2474</v>
      </c>
      <c r="M391" s="244" t="s">
        <v>2474</v>
      </c>
      <c r="N391" s="244" t="s">
        <v>2474</v>
      </c>
      <c r="O391" s="244" t="s">
        <v>2474</v>
      </c>
      <c r="P391" s="244" t="s">
        <v>2474</v>
      </c>
      <c r="Q391" s="244" t="s">
        <v>2474</v>
      </c>
      <c r="R391" s="75">
        <f t="shared" si="54"/>
        <v>6</v>
      </c>
      <c r="S391" s="75">
        <f t="shared" si="55"/>
        <v>1</v>
      </c>
      <c r="T391" s="7">
        <f t="shared" si="56"/>
        <v>126996</v>
      </c>
      <c r="U391" s="121" t="str">
        <f t="shared" si="61"/>
        <v>1F014</v>
      </c>
      <c r="V391" s="10">
        <f t="shared" si="57"/>
        <v>240</v>
      </c>
      <c r="W391" s="10">
        <f t="shared" si="58"/>
        <v>20</v>
      </c>
      <c r="X391" s="11">
        <f t="shared" si="59"/>
        <v>6</v>
      </c>
      <c r="Y391" s="11">
        <f t="shared" si="60"/>
        <v>240</v>
      </c>
      <c r="Z391" s="12" t="str">
        <f t="shared" si="62"/>
        <v>Product Information</v>
      </c>
      <c r="AA391" s="34"/>
      <c r="AB391" s="8"/>
      <c r="AC391" s="8"/>
      <c r="AE391" s="5"/>
      <c r="AI391" s="17">
        <v>65447</v>
      </c>
      <c r="AJ391" s="18" t="s">
        <v>1396</v>
      </c>
      <c r="AK391" s="19"/>
      <c r="AQ391" s="37"/>
      <c r="AR391" s="34"/>
      <c r="AS391" s="34"/>
      <c r="AT391" s="34"/>
      <c r="AU391" s="34"/>
      <c r="AV391" s="34"/>
      <c r="AW391" s="34"/>
      <c r="AX391" s="222">
        <v>126996</v>
      </c>
      <c r="AY391" s="6">
        <v>6</v>
      </c>
      <c r="AZ391" s="6">
        <v>240</v>
      </c>
      <c r="BA391" s="87" t="s">
        <v>2798</v>
      </c>
      <c r="BB391" s="39" t="s">
        <v>2747</v>
      </c>
      <c r="BC391" s="84" t="s">
        <v>2710</v>
      </c>
      <c r="BL391" s="42" t="s">
        <v>2848</v>
      </c>
      <c r="BM391" s="43" t="s">
        <v>2688</v>
      </c>
      <c r="BO391" s="17">
        <v>65447</v>
      </c>
      <c r="BP391" s="18" t="s">
        <v>1396</v>
      </c>
    </row>
    <row r="392" spans="1:68" ht="15" customHeight="1" thickBot="1" x14ac:dyDescent="0.35">
      <c r="A392" s="116">
        <v>390</v>
      </c>
      <c r="H392" t="s">
        <v>2664</v>
      </c>
      <c r="I392" s="244">
        <v>8</v>
      </c>
      <c r="J392" s="244">
        <v>33</v>
      </c>
      <c r="K392" s="244">
        <v>2</v>
      </c>
      <c r="L392" s="244">
        <v>0</v>
      </c>
      <c r="M392" s="244" t="s">
        <v>2474</v>
      </c>
      <c r="N392" s="244" t="s">
        <v>2474</v>
      </c>
      <c r="O392" s="244" t="s">
        <v>2474</v>
      </c>
      <c r="P392" s="244" t="s">
        <v>2474</v>
      </c>
      <c r="Q392" s="244" t="s">
        <v>2474</v>
      </c>
      <c r="R392" s="6">
        <f t="shared" si="54"/>
        <v>6</v>
      </c>
      <c r="S392" s="6">
        <f t="shared" si="55"/>
        <v>1</v>
      </c>
      <c r="T392" s="7">
        <f t="shared" si="56"/>
        <v>126996</v>
      </c>
      <c r="U392" s="121" t="str">
        <f t="shared" si="61"/>
        <v>1F014</v>
      </c>
      <c r="V392" s="10">
        <f t="shared" si="57"/>
        <v>240</v>
      </c>
      <c r="W392" s="10">
        <f t="shared" si="58"/>
        <v>20</v>
      </c>
      <c r="X392" s="11">
        <f t="shared" si="59"/>
        <v>6</v>
      </c>
      <c r="Y392" s="11">
        <f t="shared" si="60"/>
        <v>240</v>
      </c>
      <c r="Z392" s="12" t="str">
        <f t="shared" si="62"/>
        <v>Product Information</v>
      </c>
      <c r="AA392" s="34"/>
      <c r="AB392" s="8"/>
      <c r="AC392" s="8"/>
      <c r="AE392" s="5"/>
      <c r="AI392" s="17">
        <v>65448</v>
      </c>
      <c r="AJ392" s="18" t="s">
        <v>1396</v>
      </c>
      <c r="AK392" s="19"/>
      <c r="AL392" s="21"/>
      <c r="AM392" s="21"/>
      <c r="AN392" s="21"/>
      <c r="AO392" s="21"/>
      <c r="AP392" s="20"/>
      <c r="AQ392" s="22"/>
      <c r="AR392" s="20"/>
      <c r="AS392" s="20"/>
      <c r="AT392" s="20"/>
      <c r="AU392" s="20"/>
      <c r="AV392" s="20"/>
      <c r="AW392" s="20"/>
      <c r="AX392" s="221">
        <v>126996</v>
      </c>
      <c r="AY392" s="6">
        <v>6</v>
      </c>
      <c r="AZ392" s="6">
        <v>240</v>
      </c>
      <c r="BA392" s="87" t="s">
        <v>2799</v>
      </c>
      <c r="BB392" s="39" t="s">
        <v>2749</v>
      </c>
      <c r="BC392" s="84" t="s">
        <v>2710</v>
      </c>
      <c r="BL392" s="42" t="s">
        <v>2848</v>
      </c>
      <c r="BM392" s="43" t="s">
        <v>2688</v>
      </c>
      <c r="BO392" s="17">
        <v>65448</v>
      </c>
      <c r="BP392" s="18" t="s">
        <v>1396</v>
      </c>
    </row>
    <row r="393" spans="1:68" ht="15" customHeight="1" thickBot="1" x14ac:dyDescent="0.35">
      <c r="A393" s="116">
        <v>391</v>
      </c>
      <c r="H393" t="s">
        <v>2668</v>
      </c>
      <c r="I393" s="244">
        <v>8</v>
      </c>
      <c r="J393" s="244">
        <v>14</v>
      </c>
      <c r="K393" s="244" t="s">
        <v>2528</v>
      </c>
      <c r="L393" s="244">
        <v>1</v>
      </c>
      <c r="M393" s="244">
        <v>0</v>
      </c>
      <c r="N393" s="244" t="s">
        <v>2474</v>
      </c>
      <c r="O393" s="244" t="s">
        <v>2474</v>
      </c>
      <c r="P393" s="244" t="s">
        <v>2474</v>
      </c>
      <c r="Q393" s="244" t="s">
        <v>2474</v>
      </c>
      <c r="R393" s="6">
        <f t="shared" si="54"/>
        <v>6</v>
      </c>
      <c r="S393" s="6">
        <f t="shared" si="55"/>
        <v>0</v>
      </c>
      <c r="T393" s="7">
        <f t="shared" si="56"/>
        <v>59904</v>
      </c>
      <c r="U393" s="121" t="str">
        <f t="shared" si="61"/>
        <v>EA00</v>
      </c>
      <c r="V393" s="10">
        <f t="shared" si="57"/>
        <v>234</v>
      </c>
      <c r="W393" s="10">
        <f t="shared" si="58"/>
        <v>7</v>
      </c>
      <c r="X393" s="11">
        <f t="shared" si="59"/>
        <v>8</v>
      </c>
      <c r="Y393" s="11">
        <f t="shared" si="60"/>
        <v>7</v>
      </c>
      <c r="Z393" s="12" t="str">
        <f t="shared" si="62"/>
        <v>Request</v>
      </c>
      <c r="AA393" s="34"/>
      <c r="AB393" s="8"/>
      <c r="AC393" s="8"/>
      <c r="AE393" s="5"/>
      <c r="AI393" s="17">
        <v>65449</v>
      </c>
      <c r="AJ393" s="18" t="s">
        <v>1396</v>
      </c>
      <c r="AK393" s="19"/>
      <c r="AQ393" s="37"/>
      <c r="AR393" s="34"/>
      <c r="AS393" s="34"/>
      <c r="AT393" s="34"/>
      <c r="AU393" s="34"/>
      <c r="AV393" s="34"/>
      <c r="AW393" s="34"/>
      <c r="AX393" s="222">
        <v>59904</v>
      </c>
      <c r="AY393" s="6">
        <v>8</v>
      </c>
      <c r="AZ393" s="6">
        <v>7</v>
      </c>
      <c r="BA393" s="87" t="s">
        <v>2857</v>
      </c>
      <c r="BB393" s="39" t="s">
        <v>2694</v>
      </c>
      <c r="BC393" s="84" t="s">
        <v>4</v>
      </c>
      <c r="BL393" s="42" t="s">
        <v>2695</v>
      </c>
      <c r="BM393" s="43" t="s">
        <v>2858</v>
      </c>
      <c r="BO393" s="17">
        <v>65449</v>
      </c>
      <c r="BP393" s="18" t="s">
        <v>1396</v>
      </c>
    </row>
    <row r="394" spans="1:68" ht="15" customHeight="1" thickBot="1" x14ac:dyDescent="0.35">
      <c r="A394" s="116">
        <v>392</v>
      </c>
      <c r="H394" t="s">
        <v>2638</v>
      </c>
      <c r="I394" s="244">
        <v>8</v>
      </c>
      <c r="J394" s="244" t="s">
        <v>2500</v>
      </c>
      <c r="K394" s="244" t="s">
        <v>2538</v>
      </c>
      <c r="L394" s="244" t="s">
        <v>2639</v>
      </c>
      <c r="M394" s="244">
        <v>98</v>
      </c>
      <c r="N394" s="244">
        <v>61</v>
      </c>
      <c r="O394" s="244">
        <v>6</v>
      </c>
      <c r="P394" s="244">
        <v>2</v>
      </c>
      <c r="Q394" s="244">
        <v>2</v>
      </c>
      <c r="R394" s="6">
        <f t="shared" si="54"/>
        <v>7</v>
      </c>
      <c r="S394" s="6">
        <f t="shared" si="55"/>
        <v>1</v>
      </c>
      <c r="T394" s="7">
        <f t="shared" si="56"/>
        <v>126720</v>
      </c>
      <c r="U394" s="121" t="str">
        <f t="shared" si="61"/>
        <v>1EF00</v>
      </c>
      <c r="V394" s="10">
        <f t="shared" si="57"/>
        <v>239</v>
      </c>
      <c r="W394" s="10">
        <f t="shared" si="58"/>
        <v>255</v>
      </c>
      <c r="X394" s="11">
        <f t="shared" si="59"/>
        <v>7</v>
      </c>
      <c r="Y394" s="11">
        <f t="shared" si="60"/>
        <v>255</v>
      </c>
      <c r="Z394" s="12" t="str">
        <f t="shared" si="62"/>
        <v>Proprietary A2</v>
      </c>
      <c r="AA394" s="34"/>
      <c r="AB394" s="8"/>
      <c r="AC394" s="8"/>
      <c r="AE394" s="5"/>
      <c r="AI394" s="17">
        <v>65455</v>
      </c>
      <c r="AJ394" s="18" t="s">
        <v>1396</v>
      </c>
      <c r="AK394" s="19"/>
      <c r="AL394" s="21"/>
      <c r="AM394" s="21"/>
      <c r="AN394" s="21"/>
      <c r="AO394" s="21"/>
      <c r="AP394" s="20"/>
      <c r="AQ394" s="22"/>
      <c r="AR394" s="20"/>
      <c r="AS394" s="20"/>
      <c r="AT394" s="20"/>
      <c r="AU394" s="20"/>
      <c r="AV394" s="20"/>
      <c r="AW394" s="20"/>
      <c r="AX394" s="221">
        <v>126720</v>
      </c>
      <c r="AY394" s="6">
        <v>7</v>
      </c>
      <c r="AZ394" s="6">
        <v>255</v>
      </c>
      <c r="BA394" s="87" t="s">
        <v>2755</v>
      </c>
      <c r="BB394" s="39" t="s">
        <v>2709</v>
      </c>
      <c r="BC394" s="84" t="s">
        <v>2710</v>
      </c>
      <c r="BD394" s="38" t="s">
        <v>2756</v>
      </c>
      <c r="BE394" s="39" t="s">
        <v>2757</v>
      </c>
      <c r="BF394" s="90" t="s">
        <v>2710</v>
      </c>
      <c r="BJ394" s="47" t="s">
        <v>2758</v>
      </c>
      <c r="BL394" s="42" t="s">
        <v>2693</v>
      </c>
      <c r="BM394" s="43" t="s">
        <v>2688</v>
      </c>
      <c r="BO394" s="17">
        <v>65455</v>
      </c>
      <c r="BP394" s="18" t="s">
        <v>1396</v>
      </c>
    </row>
    <row r="395" spans="1:68" ht="15" customHeight="1" thickBot="1" x14ac:dyDescent="0.35">
      <c r="A395" s="116">
        <v>393</v>
      </c>
      <c r="H395" t="s">
        <v>2638</v>
      </c>
      <c r="I395" s="244">
        <v>8</v>
      </c>
      <c r="J395" s="244" t="s">
        <v>2502</v>
      </c>
      <c r="K395" s="244" t="s">
        <v>2474</v>
      </c>
      <c r="L395" s="244" t="s">
        <v>2474</v>
      </c>
      <c r="M395" s="244" t="s">
        <v>2474</v>
      </c>
      <c r="N395" s="244" t="s">
        <v>2474</v>
      </c>
      <c r="O395" s="244">
        <v>3</v>
      </c>
      <c r="P395" s="244">
        <v>3</v>
      </c>
      <c r="Q395" s="244">
        <v>0</v>
      </c>
      <c r="R395" s="6">
        <f t="shared" si="54"/>
        <v>7</v>
      </c>
      <c r="S395" s="6">
        <f t="shared" si="55"/>
        <v>1</v>
      </c>
      <c r="T395" s="7">
        <f t="shared" si="56"/>
        <v>126720</v>
      </c>
      <c r="U395" s="121" t="str">
        <f t="shared" si="61"/>
        <v>1EF00</v>
      </c>
      <c r="V395" s="10">
        <f t="shared" si="57"/>
        <v>239</v>
      </c>
      <c r="W395" s="10">
        <f t="shared" si="58"/>
        <v>255</v>
      </c>
      <c r="X395" s="11">
        <f t="shared" si="59"/>
        <v>7</v>
      </c>
      <c r="Y395" s="11">
        <f t="shared" si="60"/>
        <v>255</v>
      </c>
      <c r="Z395" s="12" t="str">
        <f t="shared" si="62"/>
        <v>Proprietary A2</v>
      </c>
      <c r="AA395" s="34"/>
      <c r="AB395" s="8"/>
      <c r="AC395" s="8"/>
      <c r="AE395" s="5"/>
      <c r="AI395" s="17">
        <v>65456</v>
      </c>
      <c r="AJ395" s="18" t="s">
        <v>1396</v>
      </c>
      <c r="AK395" s="19"/>
      <c r="AQ395" s="37"/>
      <c r="AR395" s="34"/>
      <c r="AS395" s="34"/>
      <c r="AT395" s="34"/>
      <c r="AU395" s="34"/>
      <c r="AV395" s="34"/>
      <c r="AW395" s="34"/>
      <c r="AX395" s="222">
        <v>126720</v>
      </c>
      <c r="AY395" s="6">
        <v>7</v>
      </c>
      <c r="AZ395" s="6">
        <v>255</v>
      </c>
      <c r="BA395" s="87" t="s">
        <v>2759</v>
      </c>
      <c r="BB395" s="39" t="s">
        <v>2352</v>
      </c>
      <c r="BC395" s="84" t="s">
        <v>2710</v>
      </c>
      <c r="BL395" s="42" t="s">
        <v>2693</v>
      </c>
      <c r="BM395" s="43" t="s">
        <v>2688</v>
      </c>
      <c r="BO395" s="17">
        <v>65456</v>
      </c>
      <c r="BP395" s="18" t="s">
        <v>1396</v>
      </c>
    </row>
    <row r="396" spans="1:68" ht="15" customHeight="1" thickBot="1" x14ac:dyDescent="0.35">
      <c r="A396" s="116">
        <v>394</v>
      </c>
      <c r="H396" t="s">
        <v>2638</v>
      </c>
      <c r="I396" s="244">
        <v>8</v>
      </c>
      <c r="J396" s="244" t="s">
        <v>2504</v>
      </c>
      <c r="K396" s="244">
        <v>0</v>
      </c>
      <c r="L396" s="244" t="s">
        <v>2474</v>
      </c>
      <c r="M396" s="244" t="s">
        <v>2474</v>
      </c>
      <c r="N396" s="244" t="s">
        <v>2474</v>
      </c>
      <c r="O396" s="244" t="s">
        <v>2474</v>
      </c>
      <c r="P396" s="244" t="s">
        <v>2474</v>
      </c>
      <c r="Q396" s="244" t="s">
        <v>2474</v>
      </c>
      <c r="R396" s="6">
        <f t="shared" si="54"/>
        <v>7</v>
      </c>
      <c r="S396" s="6">
        <f t="shared" si="55"/>
        <v>1</v>
      </c>
      <c r="T396" s="7">
        <f t="shared" si="56"/>
        <v>126720</v>
      </c>
      <c r="U396" s="121" t="str">
        <f t="shared" si="61"/>
        <v>1EF00</v>
      </c>
      <c r="V396" s="10">
        <f t="shared" si="57"/>
        <v>239</v>
      </c>
      <c r="W396" s="10">
        <f t="shared" si="58"/>
        <v>255</v>
      </c>
      <c r="X396" s="11">
        <f t="shared" si="59"/>
        <v>7</v>
      </c>
      <c r="Y396" s="11">
        <f t="shared" si="60"/>
        <v>255</v>
      </c>
      <c r="Z396" s="12" t="str">
        <f t="shared" si="62"/>
        <v>Proprietary A2</v>
      </c>
      <c r="AA396" s="34"/>
      <c r="AB396" s="8"/>
      <c r="AC396" s="8"/>
      <c r="AE396" s="5"/>
      <c r="AI396" s="17">
        <v>65458</v>
      </c>
      <c r="AJ396" s="18" t="s">
        <v>1396</v>
      </c>
      <c r="AK396" s="19"/>
      <c r="AL396" s="21"/>
      <c r="AM396" s="21"/>
      <c r="AN396" s="21"/>
      <c r="AO396" s="21"/>
      <c r="AP396" s="20"/>
      <c r="AQ396" s="22"/>
      <c r="AR396" s="20"/>
      <c r="AS396" s="20"/>
      <c r="AT396" s="20"/>
      <c r="AU396" s="20"/>
      <c r="AV396" s="20"/>
      <c r="AW396" s="20"/>
      <c r="AX396" s="221">
        <v>126720</v>
      </c>
      <c r="AY396" s="6">
        <v>7</v>
      </c>
      <c r="AZ396" s="6">
        <v>255</v>
      </c>
      <c r="BA396" s="87" t="s">
        <v>2760</v>
      </c>
      <c r="BB396" s="39" t="s">
        <v>2411</v>
      </c>
      <c r="BC396" s="84" t="s">
        <v>2710</v>
      </c>
      <c r="BL396" s="42" t="s">
        <v>2693</v>
      </c>
      <c r="BM396" s="43" t="s">
        <v>2688</v>
      </c>
      <c r="BO396" s="17">
        <v>65458</v>
      </c>
      <c r="BP396" s="18" t="s">
        <v>1396</v>
      </c>
    </row>
    <row r="397" spans="1:68" ht="15" customHeight="1" thickBot="1" x14ac:dyDescent="0.35">
      <c r="A397" s="116">
        <v>395</v>
      </c>
      <c r="H397" t="s">
        <v>2638</v>
      </c>
      <c r="I397" s="244">
        <v>8</v>
      </c>
      <c r="J397" s="244" t="s">
        <v>2506</v>
      </c>
      <c r="K397" s="244" t="s">
        <v>2474</v>
      </c>
      <c r="L397" s="244" t="s">
        <v>2474</v>
      </c>
      <c r="M397" s="244" t="s">
        <v>2474</v>
      </c>
      <c r="N397" s="244" t="s">
        <v>2474</v>
      </c>
      <c r="O397" s="244">
        <v>0</v>
      </c>
      <c r="P397" s="244">
        <v>0</v>
      </c>
      <c r="Q397" s="244" t="s">
        <v>2474</v>
      </c>
      <c r="R397" s="6">
        <f t="shared" si="54"/>
        <v>7</v>
      </c>
      <c r="S397" s="6">
        <f t="shared" si="55"/>
        <v>1</v>
      </c>
      <c r="T397" s="7">
        <f t="shared" si="56"/>
        <v>126720</v>
      </c>
      <c r="U397" s="121" t="str">
        <f t="shared" si="61"/>
        <v>1EF00</v>
      </c>
      <c r="V397" s="10">
        <f t="shared" si="57"/>
        <v>239</v>
      </c>
      <c r="W397" s="10">
        <f t="shared" si="58"/>
        <v>255</v>
      </c>
      <c r="X397" s="11">
        <f t="shared" si="59"/>
        <v>7</v>
      </c>
      <c r="Y397" s="11">
        <f t="shared" si="60"/>
        <v>255</v>
      </c>
      <c r="Z397" s="12" t="str">
        <f t="shared" si="62"/>
        <v>Proprietary A2</v>
      </c>
      <c r="AA397" s="34"/>
      <c r="AB397" s="8"/>
      <c r="AC397" s="8"/>
      <c r="AE397" s="5"/>
      <c r="AI397" s="17">
        <v>65459</v>
      </c>
      <c r="AJ397" s="18" t="s">
        <v>1396</v>
      </c>
      <c r="AK397" s="19"/>
      <c r="AQ397" s="37"/>
      <c r="AR397" s="34"/>
      <c r="AS397" s="34"/>
      <c r="AT397" s="34"/>
      <c r="AU397" s="34"/>
      <c r="AV397" s="34"/>
      <c r="AW397" s="34"/>
      <c r="AX397" s="222">
        <v>126720</v>
      </c>
      <c r="AY397" s="6">
        <v>7</v>
      </c>
      <c r="AZ397" s="6">
        <v>255</v>
      </c>
      <c r="BA397" s="87" t="s">
        <v>2761</v>
      </c>
      <c r="BB397" s="39" t="s">
        <v>2412</v>
      </c>
      <c r="BC397" s="84" t="s">
        <v>2710</v>
      </c>
      <c r="BL397" s="42" t="s">
        <v>2693</v>
      </c>
      <c r="BM397" s="43" t="s">
        <v>2688</v>
      </c>
      <c r="BO397" s="17">
        <v>65459</v>
      </c>
      <c r="BP397" s="18" t="s">
        <v>1396</v>
      </c>
    </row>
    <row r="398" spans="1:68" ht="15" customHeight="1" thickBot="1" x14ac:dyDescent="0.35">
      <c r="A398" s="116">
        <v>396</v>
      </c>
      <c r="H398" t="s">
        <v>2638</v>
      </c>
      <c r="I398" s="244">
        <v>8</v>
      </c>
      <c r="J398" s="244" t="s">
        <v>2507</v>
      </c>
      <c r="K398" s="244" t="s">
        <v>2474</v>
      </c>
      <c r="L398" s="244" t="s">
        <v>2474</v>
      </c>
      <c r="M398" s="244" t="s">
        <v>2483</v>
      </c>
      <c r="N398" s="244" t="s">
        <v>2474</v>
      </c>
      <c r="O398" s="244" t="s">
        <v>2474</v>
      </c>
      <c r="P398" s="244" t="s">
        <v>2474</v>
      </c>
      <c r="Q398" s="244" t="s">
        <v>2483</v>
      </c>
      <c r="R398" s="6">
        <f t="shared" si="54"/>
        <v>7</v>
      </c>
      <c r="S398" s="6">
        <f t="shared" si="55"/>
        <v>1</v>
      </c>
      <c r="T398" s="7">
        <f t="shared" si="56"/>
        <v>126720</v>
      </c>
      <c r="U398" s="121" t="str">
        <f t="shared" si="61"/>
        <v>1EF00</v>
      </c>
      <c r="V398" s="10">
        <f t="shared" si="57"/>
        <v>239</v>
      </c>
      <c r="W398" s="10">
        <f t="shared" si="58"/>
        <v>255</v>
      </c>
      <c r="X398" s="11">
        <f t="shared" si="59"/>
        <v>7</v>
      </c>
      <c r="Y398" s="11">
        <f t="shared" si="60"/>
        <v>255</v>
      </c>
      <c r="Z398" s="12" t="str">
        <f t="shared" si="62"/>
        <v>Proprietary A2</v>
      </c>
      <c r="AA398" s="34"/>
      <c r="AB398" s="8"/>
      <c r="AC398" s="8"/>
      <c r="AE398" s="5"/>
      <c r="AI398" s="17">
        <v>65460</v>
      </c>
      <c r="AJ398" s="18" t="s">
        <v>1396</v>
      </c>
      <c r="AK398" s="19"/>
      <c r="AL398" s="21"/>
      <c r="AM398" s="21"/>
      <c r="AN398" s="21"/>
      <c r="AO398" s="21"/>
      <c r="AP398" s="20"/>
      <c r="AQ398" s="22"/>
      <c r="AR398" s="20"/>
      <c r="AS398" s="20"/>
      <c r="AT398" s="20"/>
      <c r="AU398" s="20"/>
      <c r="AV398" s="20"/>
      <c r="AW398" s="20"/>
      <c r="AX398" s="221">
        <v>126720</v>
      </c>
      <c r="AY398" s="6">
        <v>7</v>
      </c>
      <c r="AZ398" s="6">
        <v>255</v>
      </c>
      <c r="BA398" s="87" t="s">
        <v>2762</v>
      </c>
      <c r="BB398" s="39" t="s">
        <v>2413</v>
      </c>
      <c r="BC398" s="84" t="s">
        <v>2710</v>
      </c>
      <c r="BL398" s="42" t="s">
        <v>2693</v>
      </c>
      <c r="BM398" s="43" t="s">
        <v>2688</v>
      </c>
      <c r="BO398" s="17">
        <v>65460</v>
      </c>
      <c r="BP398" s="18" t="s">
        <v>1396</v>
      </c>
    </row>
    <row r="399" spans="1:68" ht="15" customHeight="1" thickBot="1" x14ac:dyDescent="0.35">
      <c r="A399" s="116">
        <v>397</v>
      </c>
      <c r="H399" t="s">
        <v>2638</v>
      </c>
      <c r="I399" s="244">
        <v>8</v>
      </c>
      <c r="J399" s="244" t="s">
        <v>2508</v>
      </c>
      <c r="K399" s="244" t="s">
        <v>2474</v>
      </c>
      <c r="L399" s="244" t="s">
        <v>2474</v>
      </c>
      <c r="M399" s="244" t="s">
        <v>2474</v>
      </c>
      <c r="N399" s="244" t="s">
        <v>2483</v>
      </c>
      <c r="O399" s="244">
        <v>0</v>
      </c>
      <c r="P399" s="244">
        <v>0</v>
      </c>
      <c r="Q399" s="244" t="s">
        <v>2474</v>
      </c>
      <c r="R399" s="6">
        <f t="shared" si="54"/>
        <v>7</v>
      </c>
      <c r="S399" s="6">
        <f t="shared" si="55"/>
        <v>1</v>
      </c>
      <c r="T399" s="7">
        <f t="shared" si="56"/>
        <v>126720</v>
      </c>
      <c r="U399" s="121" t="str">
        <f t="shared" si="61"/>
        <v>1EF00</v>
      </c>
      <c r="V399" s="10">
        <f t="shared" si="57"/>
        <v>239</v>
      </c>
      <c r="W399" s="10">
        <f t="shared" si="58"/>
        <v>255</v>
      </c>
      <c r="X399" s="11">
        <f t="shared" si="59"/>
        <v>7</v>
      </c>
      <c r="Y399" s="11">
        <f t="shared" si="60"/>
        <v>255</v>
      </c>
      <c r="Z399" s="12" t="str">
        <f t="shared" si="62"/>
        <v>Proprietary A2</v>
      </c>
      <c r="AA399" s="34"/>
      <c r="AB399" s="8"/>
      <c r="AC399" s="8"/>
      <c r="AE399" s="5"/>
      <c r="AI399" s="17">
        <v>65461</v>
      </c>
      <c r="AJ399" s="18" t="s">
        <v>1396</v>
      </c>
      <c r="AK399" s="19"/>
      <c r="AQ399" s="37"/>
      <c r="AR399" s="34"/>
      <c r="AS399" s="34"/>
      <c r="AT399" s="34"/>
      <c r="AU399" s="34"/>
      <c r="AV399" s="34"/>
      <c r="AW399" s="34"/>
      <c r="AX399" s="222">
        <v>126720</v>
      </c>
      <c r="AY399" s="6">
        <v>7</v>
      </c>
      <c r="AZ399" s="6">
        <v>255</v>
      </c>
      <c r="BA399" s="87" t="s">
        <v>2763</v>
      </c>
      <c r="BB399" s="39" t="s">
        <v>2415</v>
      </c>
      <c r="BC399" s="84" t="s">
        <v>2710</v>
      </c>
      <c r="BL399" s="42" t="s">
        <v>2693</v>
      </c>
      <c r="BM399" s="43" t="s">
        <v>2688</v>
      </c>
      <c r="BO399" s="17">
        <v>65461</v>
      </c>
      <c r="BP399" s="18" t="s">
        <v>1396</v>
      </c>
    </row>
    <row r="400" spans="1:68" ht="15" customHeight="1" thickBot="1" x14ac:dyDescent="0.35">
      <c r="A400" s="116">
        <v>398</v>
      </c>
      <c r="H400" t="s">
        <v>2638</v>
      </c>
      <c r="I400" s="244">
        <v>8</v>
      </c>
      <c r="J400" s="244" t="s">
        <v>2509</v>
      </c>
      <c r="K400" s="244" t="s">
        <v>2483</v>
      </c>
      <c r="L400" s="244" t="s">
        <v>2474</v>
      </c>
      <c r="M400" s="244" t="s">
        <v>2474</v>
      </c>
      <c r="N400" s="244" t="s">
        <v>2474</v>
      </c>
      <c r="O400" s="244" t="s">
        <v>2474</v>
      </c>
      <c r="P400" s="244" t="s">
        <v>2474</v>
      </c>
      <c r="Q400" s="244" t="s">
        <v>2474</v>
      </c>
      <c r="R400" s="6">
        <f t="shared" si="54"/>
        <v>7</v>
      </c>
      <c r="S400" s="6">
        <f t="shared" si="55"/>
        <v>1</v>
      </c>
      <c r="T400" s="7">
        <f t="shared" si="56"/>
        <v>126720</v>
      </c>
      <c r="U400" s="121" t="str">
        <f t="shared" si="61"/>
        <v>1EF00</v>
      </c>
      <c r="V400" s="10">
        <f t="shared" si="57"/>
        <v>239</v>
      </c>
      <c r="W400" s="10">
        <f t="shared" si="58"/>
        <v>255</v>
      </c>
      <c r="X400" s="11">
        <f t="shared" si="59"/>
        <v>7</v>
      </c>
      <c r="Y400" s="11">
        <f t="shared" si="60"/>
        <v>255</v>
      </c>
      <c r="Z400" s="12" t="str">
        <f t="shared" si="62"/>
        <v>Proprietary A2</v>
      </c>
      <c r="AA400" s="34"/>
      <c r="AB400" s="8"/>
      <c r="AC400" s="8"/>
      <c r="AE400" s="5"/>
      <c r="AI400" s="17">
        <v>65462</v>
      </c>
      <c r="AJ400" s="18" t="s">
        <v>1396</v>
      </c>
      <c r="AK400" s="19"/>
      <c r="AL400" s="21"/>
      <c r="AM400" s="21"/>
      <c r="AN400" s="21"/>
      <c r="AO400" s="21"/>
      <c r="AP400" s="20"/>
      <c r="AQ400" s="22"/>
      <c r="AR400" s="20"/>
      <c r="AS400" s="20"/>
      <c r="AT400" s="20"/>
      <c r="AU400" s="20"/>
      <c r="AV400" s="20"/>
      <c r="AW400" s="20"/>
      <c r="AX400" s="221">
        <v>126720</v>
      </c>
      <c r="AY400" s="6">
        <v>7</v>
      </c>
      <c r="AZ400" s="6">
        <v>255</v>
      </c>
      <c r="BA400" s="87" t="s">
        <v>2764</v>
      </c>
      <c r="BB400" s="39" t="s">
        <v>2414</v>
      </c>
      <c r="BC400" s="84" t="s">
        <v>2710</v>
      </c>
      <c r="BL400" s="42" t="s">
        <v>2693</v>
      </c>
      <c r="BM400" s="43" t="s">
        <v>2688</v>
      </c>
      <c r="BO400" s="17">
        <v>65462</v>
      </c>
      <c r="BP400" s="18" t="s">
        <v>1396</v>
      </c>
    </row>
    <row r="401" spans="1:68" ht="15" customHeight="1" thickBot="1" x14ac:dyDescent="0.35">
      <c r="A401" s="116">
        <v>399</v>
      </c>
      <c r="H401" t="s">
        <v>2638</v>
      </c>
      <c r="I401" s="244">
        <v>8</v>
      </c>
      <c r="J401" s="244" t="s">
        <v>2533</v>
      </c>
      <c r="K401" s="244" t="s">
        <v>2539</v>
      </c>
      <c r="L401" s="244" t="s">
        <v>2639</v>
      </c>
      <c r="M401" s="244">
        <v>98</v>
      </c>
      <c r="N401" s="244">
        <v>12</v>
      </c>
      <c r="O401" s="244">
        <v>7</v>
      </c>
      <c r="P401" s="244">
        <v>2</v>
      </c>
      <c r="Q401" s="244">
        <v>2</v>
      </c>
      <c r="R401" s="6">
        <f t="shared" si="54"/>
        <v>7</v>
      </c>
      <c r="S401" s="6">
        <f t="shared" si="55"/>
        <v>1</v>
      </c>
      <c r="T401" s="7">
        <f t="shared" si="56"/>
        <v>126720</v>
      </c>
      <c r="U401" s="121" t="str">
        <f t="shared" si="61"/>
        <v>1EF00</v>
      </c>
      <c r="V401" s="10">
        <f t="shared" si="57"/>
        <v>239</v>
      </c>
      <c r="W401" s="10">
        <f t="shared" si="58"/>
        <v>255</v>
      </c>
      <c r="X401" s="11">
        <f t="shared" si="59"/>
        <v>7</v>
      </c>
      <c r="Y401" s="11">
        <f t="shared" si="60"/>
        <v>255</v>
      </c>
      <c r="Z401" s="12" t="str">
        <f t="shared" si="62"/>
        <v>Proprietary A2</v>
      </c>
      <c r="AA401" s="34"/>
      <c r="AB401" s="8"/>
      <c r="AC401" s="8"/>
      <c r="AE401" s="5"/>
      <c r="AI401" s="17">
        <v>65463</v>
      </c>
      <c r="AJ401" s="18" t="s">
        <v>1396</v>
      </c>
      <c r="AK401" s="19"/>
      <c r="AQ401" s="37"/>
      <c r="AR401" s="34"/>
      <c r="AS401" s="34"/>
      <c r="AT401" s="34"/>
      <c r="AU401" s="34"/>
      <c r="AV401" s="34"/>
      <c r="AW401" s="34"/>
      <c r="AX401" s="222">
        <v>126720</v>
      </c>
      <c r="AY401" s="6">
        <v>7</v>
      </c>
      <c r="AZ401" s="6">
        <v>255</v>
      </c>
      <c r="BA401" s="87" t="s">
        <v>2755</v>
      </c>
      <c r="BB401" s="39" t="s">
        <v>2709</v>
      </c>
      <c r="BC401" s="84" t="s">
        <v>2710</v>
      </c>
      <c r="BD401" s="38" t="s">
        <v>2756</v>
      </c>
      <c r="BE401" s="39" t="s">
        <v>2757</v>
      </c>
      <c r="BF401" s="90" t="s">
        <v>2710</v>
      </c>
      <c r="BJ401" s="47" t="s">
        <v>2758</v>
      </c>
      <c r="BL401" s="42" t="s">
        <v>2693</v>
      </c>
      <c r="BM401" s="43" t="s">
        <v>2688</v>
      </c>
      <c r="BO401" s="17">
        <v>65463</v>
      </c>
      <c r="BP401" s="18" t="s">
        <v>1396</v>
      </c>
    </row>
    <row r="402" spans="1:68" ht="15" customHeight="1" thickBot="1" x14ac:dyDescent="0.35">
      <c r="A402" s="116">
        <v>400</v>
      </c>
      <c r="H402" t="s">
        <v>2638</v>
      </c>
      <c r="I402" s="244">
        <v>8</v>
      </c>
      <c r="J402" s="244" t="s">
        <v>2535</v>
      </c>
      <c r="K402" s="244" t="s">
        <v>2474</v>
      </c>
      <c r="L402" s="244" t="s">
        <v>2474</v>
      </c>
      <c r="M402" s="244" t="s">
        <v>2474</v>
      </c>
      <c r="N402" s="244" t="s">
        <v>2474</v>
      </c>
      <c r="O402" s="244" t="s">
        <v>2474</v>
      </c>
      <c r="P402" s="244" t="s">
        <v>2474</v>
      </c>
      <c r="Q402" s="244" t="s">
        <v>2474</v>
      </c>
      <c r="R402" s="6">
        <f t="shared" si="54"/>
        <v>7</v>
      </c>
      <c r="S402" s="6">
        <f t="shared" si="55"/>
        <v>1</v>
      </c>
      <c r="T402" s="7">
        <f t="shared" si="56"/>
        <v>126720</v>
      </c>
      <c r="U402" s="121" t="str">
        <f t="shared" si="61"/>
        <v>1EF00</v>
      </c>
      <c r="V402" s="10">
        <f t="shared" si="57"/>
        <v>239</v>
      </c>
      <c r="W402" s="10">
        <f t="shared" si="58"/>
        <v>255</v>
      </c>
      <c r="X402" s="11">
        <f t="shared" si="59"/>
        <v>7</v>
      </c>
      <c r="Y402" s="11">
        <f t="shared" si="60"/>
        <v>255</v>
      </c>
      <c r="Z402" s="12" t="str">
        <f t="shared" si="62"/>
        <v>Proprietary A2</v>
      </c>
      <c r="AA402" s="34"/>
      <c r="AB402" s="8"/>
      <c r="AC402" s="8"/>
      <c r="AE402" s="5"/>
      <c r="AI402" s="17">
        <v>65464</v>
      </c>
      <c r="AJ402" s="18" t="s">
        <v>1396</v>
      </c>
      <c r="AK402" s="19"/>
      <c r="AL402" s="21"/>
      <c r="AM402" s="21"/>
      <c r="AN402" s="21"/>
      <c r="AO402" s="21"/>
      <c r="AP402" s="20"/>
      <c r="AQ402" s="22"/>
      <c r="AR402" s="20"/>
      <c r="AS402" s="20"/>
      <c r="AT402" s="20"/>
      <c r="AU402" s="20"/>
      <c r="AV402" s="20"/>
      <c r="AW402" s="20"/>
      <c r="AX402" s="221">
        <v>126720</v>
      </c>
      <c r="AY402" s="6">
        <v>7</v>
      </c>
      <c r="AZ402" s="6">
        <v>255</v>
      </c>
      <c r="BA402" s="87" t="s">
        <v>2759</v>
      </c>
      <c r="BB402" s="39" t="s">
        <v>2352</v>
      </c>
      <c r="BC402" s="84" t="s">
        <v>2710</v>
      </c>
      <c r="BL402" s="42" t="s">
        <v>2693</v>
      </c>
      <c r="BM402" s="43" t="s">
        <v>2688</v>
      </c>
      <c r="BO402" s="17">
        <v>65464</v>
      </c>
      <c r="BP402" s="18" t="s">
        <v>1396</v>
      </c>
    </row>
    <row r="403" spans="1:68" ht="15" customHeight="1" thickBot="1" x14ac:dyDescent="0.35">
      <c r="A403" s="116">
        <v>401</v>
      </c>
      <c r="H403" t="s">
        <v>2638</v>
      </c>
      <c r="I403" s="244">
        <v>8</v>
      </c>
      <c r="J403" s="244" t="s">
        <v>2536</v>
      </c>
      <c r="K403" s="244" t="s">
        <v>2474</v>
      </c>
      <c r="L403" s="244" t="s">
        <v>2474</v>
      </c>
      <c r="M403" s="244" t="s">
        <v>2474</v>
      </c>
      <c r="N403" s="244" t="s">
        <v>2474</v>
      </c>
      <c r="O403" s="244" t="s">
        <v>2474</v>
      </c>
      <c r="P403" s="244" t="s">
        <v>2474</v>
      </c>
      <c r="Q403" s="244" t="s">
        <v>2474</v>
      </c>
      <c r="R403" s="6">
        <f t="shared" si="54"/>
        <v>7</v>
      </c>
      <c r="S403" s="6">
        <f t="shared" si="55"/>
        <v>1</v>
      </c>
      <c r="T403" s="7">
        <f t="shared" si="56"/>
        <v>126720</v>
      </c>
      <c r="U403" s="121" t="str">
        <f t="shared" si="61"/>
        <v>1EF00</v>
      </c>
      <c r="V403" s="10">
        <f t="shared" si="57"/>
        <v>239</v>
      </c>
      <c r="W403" s="10">
        <f t="shared" si="58"/>
        <v>255</v>
      </c>
      <c r="X403" s="11">
        <f t="shared" si="59"/>
        <v>7</v>
      </c>
      <c r="Y403" s="11">
        <f t="shared" si="60"/>
        <v>255</v>
      </c>
      <c r="Z403" s="12" t="str">
        <f t="shared" si="62"/>
        <v>Proprietary A2</v>
      </c>
      <c r="AA403" s="34"/>
      <c r="AB403" s="8"/>
      <c r="AC403" s="8"/>
      <c r="AE403" s="5"/>
      <c r="AI403" s="17">
        <v>65465</v>
      </c>
      <c r="AJ403" s="18" t="s">
        <v>1396</v>
      </c>
      <c r="AK403" s="19"/>
      <c r="AQ403" s="37"/>
      <c r="AR403" s="34"/>
      <c r="AS403" s="34"/>
      <c r="AT403" s="34"/>
      <c r="AU403" s="34"/>
      <c r="AV403" s="34"/>
      <c r="AW403" s="34"/>
      <c r="AX403" s="222">
        <v>126720</v>
      </c>
      <c r="AY403" s="6">
        <v>7</v>
      </c>
      <c r="AZ403" s="6">
        <v>255</v>
      </c>
      <c r="BA403" s="87" t="s">
        <v>2760</v>
      </c>
      <c r="BB403" s="39" t="s">
        <v>2411</v>
      </c>
      <c r="BC403" s="84" t="s">
        <v>2710</v>
      </c>
      <c r="BL403" s="42" t="s">
        <v>2693</v>
      </c>
      <c r="BM403" s="43" t="s">
        <v>2688</v>
      </c>
      <c r="BO403" s="17">
        <v>65465</v>
      </c>
      <c r="BP403" s="18" t="s">
        <v>1396</v>
      </c>
    </row>
    <row r="404" spans="1:68" ht="15" customHeight="1" thickBot="1" x14ac:dyDescent="0.35">
      <c r="A404" s="116">
        <v>402</v>
      </c>
      <c r="H404" t="s">
        <v>2638</v>
      </c>
      <c r="I404" s="244">
        <v>8</v>
      </c>
      <c r="J404" s="244" t="s">
        <v>2640</v>
      </c>
      <c r="K404" s="244" t="s">
        <v>2474</v>
      </c>
      <c r="L404" s="244" t="s">
        <v>2474</v>
      </c>
      <c r="M404" s="244" t="s">
        <v>2474</v>
      </c>
      <c r="N404" s="244" t="s">
        <v>2474</v>
      </c>
      <c r="O404" s="244" t="s">
        <v>2483</v>
      </c>
      <c r="P404" s="244" t="s">
        <v>2474</v>
      </c>
      <c r="Q404" s="244" t="s">
        <v>2474</v>
      </c>
      <c r="R404" s="75">
        <f t="shared" si="54"/>
        <v>7</v>
      </c>
      <c r="S404" s="75">
        <f t="shared" si="55"/>
        <v>1</v>
      </c>
      <c r="T404" s="7">
        <f t="shared" si="56"/>
        <v>126720</v>
      </c>
      <c r="U404" s="121" t="str">
        <f t="shared" si="61"/>
        <v>1EF00</v>
      </c>
      <c r="V404" s="10">
        <f t="shared" si="57"/>
        <v>239</v>
      </c>
      <c r="W404" s="10">
        <f t="shared" si="58"/>
        <v>255</v>
      </c>
      <c r="X404" s="11">
        <f t="shared" si="59"/>
        <v>7</v>
      </c>
      <c r="Y404" s="11">
        <f t="shared" si="60"/>
        <v>255</v>
      </c>
      <c r="Z404" s="12" t="str">
        <f t="shared" si="62"/>
        <v>Proprietary A2</v>
      </c>
      <c r="AA404" s="34"/>
      <c r="AB404" s="8"/>
      <c r="AC404" s="8"/>
      <c r="AE404" s="5"/>
      <c r="AI404" s="17">
        <v>65466</v>
      </c>
      <c r="AJ404" s="18" t="s">
        <v>1396</v>
      </c>
      <c r="AK404" s="19"/>
      <c r="AL404" s="21"/>
      <c r="AM404" s="21"/>
      <c r="AN404" s="21"/>
      <c r="AO404" s="21"/>
      <c r="AP404" s="20"/>
      <c r="AQ404" s="22"/>
      <c r="AR404" s="20"/>
      <c r="AS404" s="20"/>
      <c r="AT404" s="20"/>
      <c r="AU404" s="20"/>
      <c r="AV404" s="20"/>
      <c r="AW404" s="20"/>
      <c r="AX404" s="221">
        <v>126720</v>
      </c>
      <c r="AY404" s="6">
        <v>7</v>
      </c>
      <c r="AZ404" s="6">
        <v>255</v>
      </c>
      <c r="BA404" s="87" t="s">
        <v>2761</v>
      </c>
      <c r="BB404" s="39" t="s">
        <v>2412</v>
      </c>
      <c r="BC404" s="84" t="s">
        <v>2710</v>
      </c>
      <c r="BL404" s="42" t="s">
        <v>2693</v>
      </c>
      <c r="BM404" s="43" t="s">
        <v>2688</v>
      </c>
      <c r="BO404" s="17">
        <v>65466</v>
      </c>
      <c r="BP404" s="18" t="s">
        <v>1396</v>
      </c>
    </row>
    <row r="405" spans="1:68" ht="15" customHeight="1" thickBot="1" x14ac:dyDescent="0.35">
      <c r="A405" s="116">
        <v>403</v>
      </c>
      <c r="H405" t="s">
        <v>2638</v>
      </c>
      <c r="I405" s="244">
        <v>8</v>
      </c>
      <c r="J405" s="244" t="s">
        <v>2641</v>
      </c>
      <c r="K405" s="244" t="s">
        <v>2474</v>
      </c>
      <c r="L405" s="244" t="s">
        <v>2483</v>
      </c>
      <c r="M405" s="244" t="s">
        <v>2474</v>
      </c>
      <c r="N405" s="244" t="s">
        <v>2474</v>
      </c>
      <c r="O405" s="244" t="s">
        <v>2474</v>
      </c>
      <c r="P405" s="244" t="s">
        <v>2474</v>
      </c>
      <c r="Q405" s="244" t="s">
        <v>2474</v>
      </c>
      <c r="R405" s="6">
        <f t="shared" si="54"/>
        <v>7</v>
      </c>
      <c r="S405" s="6">
        <f t="shared" si="55"/>
        <v>1</v>
      </c>
      <c r="T405" s="7">
        <f t="shared" si="56"/>
        <v>126720</v>
      </c>
      <c r="U405" s="121" t="str">
        <f t="shared" si="61"/>
        <v>1EF00</v>
      </c>
      <c r="V405" s="10">
        <f t="shared" si="57"/>
        <v>239</v>
      </c>
      <c r="W405" s="10">
        <f t="shared" si="58"/>
        <v>255</v>
      </c>
      <c r="X405" s="11">
        <f t="shared" si="59"/>
        <v>7</v>
      </c>
      <c r="Y405" s="11">
        <f t="shared" si="60"/>
        <v>255</v>
      </c>
      <c r="Z405" s="12" t="str">
        <f t="shared" si="62"/>
        <v>Proprietary A2</v>
      </c>
      <c r="AA405" s="34"/>
      <c r="AB405" s="8"/>
      <c r="AC405" s="8"/>
      <c r="AE405" s="5"/>
      <c r="AI405" s="17">
        <v>65467</v>
      </c>
      <c r="AJ405" s="18" t="s">
        <v>1396</v>
      </c>
      <c r="AK405" s="19"/>
      <c r="AQ405" s="37"/>
      <c r="AR405" s="34"/>
      <c r="AS405" s="34"/>
      <c r="AT405" s="34"/>
      <c r="AU405" s="34"/>
      <c r="AV405" s="34"/>
      <c r="AW405" s="34"/>
      <c r="AX405" s="222">
        <v>126720</v>
      </c>
      <c r="AY405" s="6">
        <v>7</v>
      </c>
      <c r="AZ405" s="6">
        <v>255</v>
      </c>
      <c r="BA405" s="87" t="s">
        <v>2762</v>
      </c>
      <c r="BB405" s="39" t="s">
        <v>2413</v>
      </c>
      <c r="BC405" s="84" t="s">
        <v>2710</v>
      </c>
      <c r="BL405" s="42" t="s">
        <v>2693</v>
      </c>
      <c r="BM405" s="43" t="s">
        <v>2688</v>
      </c>
      <c r="BO405" s="17">
        <v>65467</v>
      </c>
      <c r="BP405" s="18" t="s">
        <v>1396</v>
      </c>
    </row>
    <row r="406" spans="1:68" ht="15" customHeight="1" thickBot="1" x14ac:dyDescent="0.35">
      <c r="A406" s="116">
        <v>404</v>
      </c>
      <c r="H406" t="s">
        <v>2654</v>
      </c>
      <c r="I406" s="244">
        <v>8</v>
      </c>
      <c r="J406" s="244" t="s">
        <v>2533</v>
      </c>
      <c r="K406" s="244">
        <v>22</v>
      </c>
      <c r="L406" s="244" t="s">
        <v>2474</v>
      </c>
      <c r="M406" s="244" t="s">
        <v>2474</v>
      </c>
      <c r="N406" s="244" t="s">
        <v>2474</v>
      </c>
      <c r="O406" s="244" t="s">
        <v>2474</v>
      </c>
      <c r="P406" s="244" t="s">
        <v>2474</v>
      </c>
      <c r="Q406" s="244" t="s">
        <v>2477</v>
      </c>
      <c r="R406" s="6">
        <f t="shared" si="54"/>
        <v>3</v>
      </c>
      <c r="S406" s="6">
        <f t="shared" si="55"/>
        <v>1</v>
      </c>
      <c r="T406" s="7">
        <f t="shared" si="56"/>
        <v>129284</v>
      </c>
      <c r="U406" s="121" t="str">
        <f t="shared" si="61"/>
        <v>1F904</v>
      </c>
      <c r="V406" s="10">
        <f t="shared" si="57"/>
        <v>249</v>
      </c>
      <c r="W406" s="10">
        <f t="shared" si="58"/>
        <v>4</v>
      </c>
      <c r="X406" s="11">
        <f t="shared" si="59"/>
        <v>7</v>
      </c>
      <c r="Y406" s="11">
        <f t="shared" si="60"/>
        <v>249</v>
      </c>
      <c r="Z406" s="12" t="str">
        <f t="shared" si="62"/>
        <v>Navigation Data</v>
      </c>
      <c r="AA406" s="34"/>
      <c r="AB406" s="8"/>
      <c r="AC406" s="8"/>
      <c r="AE406" s="5"/>
      <c r="AI406" s="17">
        <v>65468</v>
      </c>
      <c r="AJ406" s="18" t="s">
        <v>1396</v>
      </c>
      <c r="AK406" s="19"/>
      <c r="AL406" s="21"/>
      <c r="AM406" s="21"/>
      <c r="AN406" s="21"/>
      <c r="AO406" s="21"/>
      <c r="AP406" s="20"/>
      <c r="AQ406" s="22"/>
      <c r="AR406" s="20"/>
      <c r="AS406" s="20"/>
      <c r="AT406" s="20"/>
      <c r="AU406" s="20"/>
      <c r="AV406" s="20"/>
      <c r="AW406" s="20"/>
      <c r="AX406" s="221">
        <v>129284</v>
      </c>
      <c r="AY406" s="6">
        <v>7</v>
      </c>
      <c r="AZ406" s="6">
        <v>249</v>
      </c>
      <c r="BA406" s="87" t="s">
        <v>2826</v>
      </c>
      <c r="BB406" s="39" t="s">
        <v>2709</v>
      </c>
      <c r="BC406" s="84" t="s">
        <v>2710</v>
      </c>
      <c r="BL406" s="42" t="s">
        <v>2693</v>
      </c>
      <c r="BM406" s="43" t="s">
        <v>2688</v>
      </c>
      <c r="BO406" s="17">
        <v>65468</v>
      </c>
      <c r="BP406" s="18" t="s">
        <v>1396</v>
      </c>
    </row>
    <row r="407" spans="1:68" ht="15" customHeight="1" thickBot="1" x14ac:dyDescent="0.35">
      <c r="A407" s="116">
        <v>405</v>
      </c>
      <c r="H407" t="s">
        <v>2654</v>
      </c>
      <c r="I407" s="244">
        <v>8</v>
      </c>
      <c r="J407" s="244" t="s">
        <v>2535</v>
      </c>
      <c r="K407" s="244" t="s">
        <v>2474</v>
      </c>
      <c r="L407" s="244" t="s">
        <v>2474</v>
      </c>
      <c r="M407" s="244" t="s">
        <v>2474</v>
      </c>
      <c r="N407" s="244" t="s">
        <v>2474</v>
      </c>
      <c r="O407" s="244" t="s">
        <v>2474</v>
      </c>
      <c r="P407" s="244" t="s">
        <v>2474</v>
      </c>
      <c r="Q407" s="244" t="s">
        <v>2474</v>
      </c>
      <c r="R407" s="6">
        <f t="shared" si="54"/>
        <v>3</v>
      </c>
      <c r="S407" s="6">
        <f t="shared" si="55"/>
        <v>1</v>
      </c>
      <c r="T407" s="7">
        <f t="shared" si="56"/>
        <v>129284</v>
      </c>
      <c r="U407" s="121" t="str">
        <f t="shared" si="61"/>
        <v>1F904</v>
      </c>
      <c r="V407" s="10">
        <f t="shared" si="57"/>
        <v>249</v>
      </c>
      <c r="W407" s="10">
        <f t="shared" si="58"/>
        <v>4</v>
      </c>
      <c r="X407" s="11">
        <f t="shared" si="59"/>
        <v>7</v>
      </c>
      <c r="Y407" s="11">
        <f t="shared" si="60"/>
        <v>249</v>
      </c>
      <c r="Z407" s="12" t="str">
        <f t="shared" si="62"/>
        <v>Navigation Data</v>
      </c>
      <c r="AA407" s="34"/>
      <c r="AB407" s="8"/>
      <c r="AC407" s="8"/>
      <c r="AE407" s="5"/>
      <c r="AI407" s="17">
        <v>65469</v>
      </c>
      <c r="AJ407" s="18" t="s">
        <v>1396</v>
      </c>
      <c r="AK407" s="19"/>
      <c r="AQ407" s="37"/>
      <c r="AR407" s="34"/>
      <c r="AS407" s="34"/>
      <c r="AT407" s="34"/>
      <c r="AU407" s="34"/>
      <c r="AV407" s="34"/>
      <c r="AW407" s="34"/>
      <c r="AX407" s="222">
        <v>129284</v>
      </c>
      <c r="AY407" s="6">
        <v>7</v>
      </c>
      <c r="AZ407" s="6">
        <v>249</v>
      </c>
      <c r="BA407" s="87" t="s">
        <v>2826</v>
      </c>
      <c r="BB407" s="39" t="s">
        <v>2352</v>
      </c>
      <c r="BC407" s="84" t="s">
        <v>2710</v>
      </c>
      <c r="BL407" s="42" t="s">
        <v>2693</v>
      </c>
      <c r="BM407" s="43" t="s">
        <v>2688</v>
      </c>
      <c r="BO407" s="17">
        <v>65469</v>
      </c>
      <c r="BP407" s="18" t="s">
        <v>1396</v>
      </c>
    </row>
    <row r="408" spans="1:68" ht="15" customHeight="1" thickBot="1" x14ac:dyDescent="0.35">
      <c r="A408" s="116">
        <v>406</v>
      </c>
      <c r="H408" t="s">
        <v>2654</v>
      </c>
      <c r="I408" s="244">
        <v>8</v>
      </c>
      <c r="J408" s="244" t="s">
        <v>2536</v>
      </c>
      <c r="K408" s="244" t="s">
        <v>2474</v>
      </c>
      <c r="L408" s="244" t="s">
        <v>2474</v>
      </c>
      <c r="M408" s="244" t="s">
        <v>2474</v>
      </c>
      <c r="N408" s="244" t="s">
        <v>2474</v>
      </c>
      <c r="O408" s="244" t="s">
        <v>2474</v>
      </c>
      <c r="P408" s="244" t="s">
        <v>2474</v>
      </c>
      <c r="Q408" s="244" t="s">
        <v>2474</v>
      </c>
      <c r="R408" s="6">
        <f t="shared" si="54"/>
        <v>3</v>
      </c>
      <c r="S408" s="6">
        <f t="shared" si="55"/>
        <v>1</v>
      </c>
      <c r="T408" s="7">
        <f t="shared" si="56"/>
        <v>129284</v>
      </c>
      <c r="U408" s="121" t="str">
        <f t="shared" si="61"/>
        <v>1F904</v>
      </c>
      <c r="V408" s="10">
        <f t="shared" si="57"/>
        <v>249</v>
      </c>
      <c r="W408" s="10">
        <f t="shared" si="58"/>
        <v>4</v>
      </c>
      <c r="X408" s="11">
        <f t="shared" si="59"/>
        <v>7</v>
      </c>
      <c r="Y408" s="11">
        <f t="shared" si="60"/>
        <v>249</v>
      </c>
      <c r="Z408" s="12" t="str">
        <f t="shared" si="62"/>
        <v>Navigation Data</v>
      </c>
      <c r="AA408" s="34"/>
      <c r="AB408" s="8"/>
      <c r="AC408" s="8"/>
      <c r="AE408" s="5"/>
      <c r="AI408" s="17">
        <v>65502</v>
      </c>
      <c r="AJ408" s="18" t="s">
        <v>1396</v>
      </c>
      <c r="AK408" s="19"/>
      <c r="AL408" s="21"/>
      <c r="AM408" s="21"/>
      <c r="AN408" s="21"/>
      <c r="AO408" s="21"/>
      <c r="AP408" s="20"/>
      <c r="AQ408" s="22"/>
      <c r="AR408" s="20"/>
      <c r="AS408" s="20"/>
      <c r="AT408" s="20"/>
      <c r="AU408" s="20"/>
      <c r="AV408" s="20"/>
      <c r="AW408" s="20"/>
      <c r="AX408" s="221">
        <v>129284</v>
      </c>
      <c r="AY408" s="6">
        <v>7</v>
      </c>
      <c r="AZ408" s="6">
        <v>249</v>
      </c>
      <c r="BA408" s="87" t="s">
        <v>2826</v>
      </c>
      <c r="BB408" s="39" t="s">
        <v>2411</v>
      </c>
      <c r="BC408" s="84" t="s">
        <v>2710</v>
      </c>
      <c r="BL408" s="42" t="s">
        <v>2693</v>
      </c>
      <c r="BM408" s="43" t="s">
        <v>2688</v>
      </c>
      <c r="BO408" s="17">
        <v>65502</v>
      </c>
      <c r="BP408" s="18" t="s">
        <v>1396</v>
      </c>
    </row>
    <row r="409" spans="1:68" ht="15" customHeight="1" thickBot="1" x14ac:dyDescent="0.35">
      <c r="A409" s="116">
        <v>407</v>
      </c>
      <c r="H409" t="s">
        <v>2654</v>
      </c>
      <c r="I409" s="244">
        <v>8</v>
      </c>
      <c r="J409" s="244" t="s">
        <v>2640</v>
      </c>
      <c r="K409" s="244" t="s">
        <v>2474</v>
      </c>
      <c r="L409" s="244" t="s">
        <v>2474</v>
      </c>
      <c r="M409" s="244" t="s">
        <v>2474</v>
      </c>
      <c r="N409" s="244" t="s">
        <v>2474</v>
      </c>
      <c r="O409" s="244" t="s">
        <v>2474</v>
      </c>
      <c r="P409" s="244" t="s">
        <v>2474</v>
      </c>
      <c r="Q409" s="244" t="s">
        <v>2474</v>
      </c>
      <c r="R409" s="6">
        <f t="shared" si="54"/>
        <v>3</v>
      </c>
      <c r="S409" s="6">
        <f t="shared" si="55"/>
        <v>1</v>
      </c>
      <c r="T409" s="7">
        <f t="shared" si="56"/>
        <v>129284</v>
      </c>
      <c r="U409" s="121" t="str">
        <f t="shared" si="61"/>
        <v>1F904</v>
      </c>
      <c r="V409" s="10">
        <f t="shared" si="57"/>
        <v>249</v>
      </c>
      <c r="W409" s="10">
        <f t="shared" si="58"/>
        <v>4</v>
      </c>
      <c r="X409" s="11">
        <f t="shared" si="59"/>
        <v>7</v>
      </c>
      <c r="Y409" s="11">
        <f t="shared" si="60"/>
        <v>249</v>
      </c>
      <c r="Z409" s="12" t="str">
        <f t="shared" si="62"/>
        <v>Navigation Data</v>
      </c>
      <c r="AA409" s="34"/>
      <c r="AB409" s="8"/>
      <c r="AC409" s="8"/>
      <c r="AD409" s="68">
        <f>HEX2DEC("18")</f>
        <v>24</v>
      </c>
      <c r="AE409" s="5"/>
      <c r="AI409" s="17">
        <v>65503</v>
      </c>
      <c r="AJ409" s="18" t="s">
        <v>1396</v>
      </c>
      <c r="AK409" s="19"/>
      <c r="AQ409" s="37"/>
      <c r="AR409" s="34"/>
      <c r="AS409" s="34"/>
      <c r="AT409" s="34"/>
      <c r="AU409" s="34"/>
      <c r="AV409" s="34"/>
      <c r="AW409" s="34"/>
      <c r="AX409" s="222">
        <v>129284</v>
      </c>
      <c r="AY409" s="6">
        <v>7</v>
      </c>
      <c r="AZ409" s="6">
        <v>249</v>
      </c>
      <c r="BA409" s="87" t="s">
        <v>2826</v>
      </c>
      <c r="BB409" s="39" t="s">
        <v>2412</v>
      </c>
      <c r="BC409" s="84" t="s">
        <v>2710</v>
      </c>
      <c r="BL409" s="42" t="s">
        <v>2693</v>
      </c>
      <c r="BM409" s="43" t="s">
        <v>2688</v>
      </c>
      <c r="BO409" s="17">
        <v>65503</v>
      </c>
      <c r="BP409" s="18" t="s">
        <v>1396</v>
      </c>
    </row>
    <row r="410" spans="1:68" ht="15" customHeight="1" thickBot="1" x14ac:dyDescent="0.35">
      <c r="A410" s="116">
        <v>408</v>
      </c>
      <c r="H410" t="s">
        <v>2654</v>
      </c>
      <c r="I410" s="244">
        <v>8</v>
      </c>
      <c r="J410" s="244" t="s">
        <v>2641</v>
      </c>
      <c r="K410" s="244" t="s">
        <v>2483</v>
      </c>
      <c r="L410" s="244" t="s">
        <v>2474</v>
      </c>
      <c r="M410" s="244" t="s">
        <v>2474</v>
      </c>
      <c r="N410" s="244" t="s">
        <v>2474</v>
      </c>
      <c r="O410" s="244" t="s">
        <v>2483</v>
      </c>
      <c r="P410" s="244" t="s">
        <v>2474</v>
      </c>
      <c r="Q410" s="244" t="s">
        <v>2483</v>
      </c>
      <c r="R410" s="6">
        <f t="shared" si="54"/>
        <v>3</v>
      </c>
      <c r="S410" s="6">
        <f t="shared" si="55"/>
        <v>1</v>
      </c>
      <c r="T410" s="7">
        <f t="shared" si="56"/>
        <v>129284</v>
      </c>
      <c r="U410" s="121" t="str">
        <f t="shared" si="61"/>
        <v>1F904</v>
      </c>
      <c r="V410" s="10">
        <f t="shared" si="57"/>
        <v>249</v>
      </c>
      <c r="W410" s="10">
        <f t="shared" si="58"/>
        <v>4</v>
      </c>
      <c r="X410" s="11">
        <f t="shared" si="59"/>
        <v>7</v>
      </c>
      <c r="Y410" s="11">
        <f t="shared" si="60"/>
        <v>249</v>
      </c>
      <c r="Z410" s="12" t="str">
        <f t="shared" si="62"/>
        <v>Navigation Data</v>
      </c>
      <c r="AA410" s="34"/>
      <c r="AB410" s="8"/>
      <c r="AC410" s="8"/>
      <c r="AE410" s="5"/>
      <c r="AI410" s="17">
        <v>65504</v>
      </c>
      <c r="AJ410" s="18" t="s">
        <v>1396</v>
      </c>
      <c r="AK410" s="19"/>
      <c r="AL410" s="21"/>
      <c r="AM410" s="21"/>
      <c r="AN410" s="21"/>
      <c r="AO410" s="21"/>
      <c r="AP410" s="20"/>
      <c r="AQ410" s="22"/>
      <c r="AR410" s="20"/>
      <c r="AS410" s="20"/>
      <c r="AT410" s="20"/>
      <c r="AU410" s="20"/>
      <c r="AV410" s="20"/>
      <c r="AW410" s="20"/>
      <c r="AX410" s="221">
        <v>129284</v>
      </c>
      <c r="AY410" s="6">
        <v>7</v>
      </c>
      <c r="AZ410" s="6">
        <v>249</v>
      </c>
      <c r="BA410" s="87" t="s">
        <v>2826</v>
      </c>
      <c r="BB410" s="39" t="s">
        <v>2413</v>
      </c>
      <c r="BC410" s="84" t="s">
        <v>2710</v>
      </c>
      <c r="BD410" s="38" t="s">
        <v>2827</v>
      </c>
      <c r="BF410" s="90" t="s">
        <v>2691</v>
      </c>
      <c r="BG410" s="58" t="s">
        <v>2828</v>
      </c>
      <c r="BI410" s="6" t="s">
        <v>2691</v>
      </c>
      <c r="BL410" s="42" t="s">
        <v>2693</v>
      </c>
      <c r="BM410" s="43" t="s">
        <v>2688</v>
      </c>
      <c r="BO410" s="17">
        <v>65504</v>
      </c>
      <c r="BP410" s="18" t="s">
        <v>1396</v>
      </c>
    </row>
    <row r="411" spans="1:68" ht="15" customHeight="1" thickBot="1" x14ac:dyDescent="0.35">
      <c r="A411" s="116">
        <v>409</v>
      </c>
      <c r="H411" t="s">
        <v>2655</v>
      </c>
      <c r="I411" s="244">
        <v>8</v>
      </c>
      <c r="J411" s="244" t="s">
        <v>2474</v>
      </c>
      <c r="K411" s="244" t="s">
        <v>2542</v>
      </c>
      <c r="L411" s="244" t="s">
        <v>2474</v>
      </c>
      <c r="M411" s="244" t="s">
        <v>2474</v>
      </c>
      <c r="N411" s="244" t="s">
        <v>2474</v>
      </c>
      <c r="O411" s="244" t="s">
        <v>2483</v>
      </c>
      <c r="P411" s="244" t="s">
        <v>2474</v>
      </c>
      <c r="Q411" s="244" t="s">
        <v>2474</v>
      </c>
      <c r="R411" s="6">
        <f t="shared" si="54"/>
        <v>3</v>
      </c>
      <c r="S411" s="6">
        <f t="shared" si="55"/>
        <v>1</v>
      </c>
      <c r="T411" s="7">
        <f t="shared" si="56"/>
        <v>129283</v>
      </c>
      <c r="U411" s="121" t="str">
        <f t="shared" si="61"/>
        <v>1F903</v>
      </c>
      <c r="V411" s="10">
        <f t="shared" si="57"/>
        <v>249</v>
      </c>
      <c r="W411" s="10">
        <f t="shared" si="58"/>
        <v>3</v>
      </c>
      <c r="X411" s="11">
        <f t="shared" si="59"/>
        <v>7</v>
      </c>
      <c r="Y411" s="11">
        <f t="shared" si="60"/>
        <v>249</v>
      </c>
      <c r="Z411" s="12" t="str">
        <f t="shared" si="62"/>
        <v>Cross Track Error</v>
      </c>
      <c r="AA411" s="34"/>
      <c r="AB411" s="8"/>
      <c r="AC411" s="8"/>
      <c r="AE411" s="5"/>
      <c r="AI411" s="17">
        <v>126986</v>
      </c>
      <c r="AJ411" s="18" t="s">
        <v>1410</v>
      </c>
      <c r="AK411" s="19"/>
      <c r="AQ411" s="37"/>
      <c r="AR411" s="34"/>
      <c r="AS411" s="34"/>
      <c r="AT411" s="34"/>
      <c r="AU411" s="34"/>
      <c r="AV411" s="34"/>
      <c r="AW411" s="34"/>
      <c r="AX411" s="222">
        <v>129283</v>
      </c>
      <c r="AY411" s="6">
        <v>7</v>
      </c>
      <c r="AZ411" s="6">
        <v>249</v>
      </c>
      <c r="BA411" s="87" t="s">
        <v>2829</v>
      </c>
      <c r="BC411" s="84" t="s">
        <v>2351</v>
      </c>
      <c r="BL411" s="42" t="s">
        <v>2693</v>
      </c>
      <c r="BM411" s="43" t="s">
        <v>2688</v>
      </c>
      <c r="BO411" s="17">
        <v>126986</v>
      </c>
      <c r="BP411" s="18" t="s">
        <v>1410</v>
      </c>
    </row>
    <row r="412" spans="1:68" ht="15" customHeight="1" thickBot="1" x14ac:dyDescent="0.35">
      <c r="A412" s="116">
        <v>410</v>
      </c>
      <c r="H412" t="s">
        <v>2522</v>
      </c>
      <c r="I412" s="244">
        <v>8</v>
      </c>
      <c r="J412" s="244">
        <v>18</v>
      </c>
      <c r="K412" s="244" t="s">
        <v>2670</v>
      </c>
      <c r="L412" s="244">
        <v>2</v>
      </c>
      <c r="M412" s="244" t="s">
        <v>2520</v>
      </c>
      <c r="N412" s="244">
        <v>86</v>
      </c>
      <c r="O412" s="244" t="s">
        <v>2512</v>
      </c>
      <c r="P412" s="244" t="s">
        <v>2474</v>
      </c>
      <c r="Q412" s="244" t="s">
        <v>2474</v>
      </c>
      <c r="R412" s="75">
        <f t="shared" si="54"/>
        <v>2</v>
      </c>
      <c r="S412" s="75">
        <f t="shared" si="55"/>
        <v>1</v>
      </c>
      <c r="T412" s="7">
        <f t="shared" si="56"/>
        <v>130306</v>
      </c>
      <c r="U412" s="121" t="str">
        <f t="shared" si="61"/>
        <v>1FD02</v>
      </c>
      <c r="V412" s="10">
        <f t="shared" si="57"/>
        <v>253</v>
      </c>
      <c r="W412" s="10">
        <f t="shared" si="58"/>
        <v>2</v>
      </c>
      <c r="X412" s="11">
        <f t="shared" si="59"/>
        <v>3</v>
      </c>
      <c r="Y412" s="11">
        <f t="shared" si="60"/>
        <v>253</v>
      </c>
      <c r="Z412" s="12" t="str">
        <f t="shared" si="62"/>
        <v>Wind Data</v>
      </c>
      <c r="AA412" s="34"/>
      <c r="AB412" s="8"/>
      <c r="AC412" s="8"/>
      <c r="AE412" s="5"/>
      <c r="AI412" s="17">
        <v>126987</v>
      </c>
      <c r="AJ412" s="18" t="s">
        <v>1411</v>
      </c>
      <c r="AK412" s="19"/>
      <c r="AL412" s="21"/>
      <c r="AM412" s="21"/>
      <c r="AN412" s="21"/>
      <c r="AO412" s="21"/>
      <c r="AP412" s="20"/>
      <c r="AQ412" s="22"/>
      <c r="AR412" s="20"/>
      <c r="AS412" s="20"/>
      <c r="AT412" s="20"/>
      <c r="AU412" s="20"/>
      <c r="AV412" s="20"/>
      <c r="AW412" s="20"/>
      <c r="AX412" s="221">
        <v>130306</v>
      </c>
      <c r="AY412" s="6">
        <v>3</v>
      </c>
      <c r="AZ412" s="6">
        <v>253</v>
      </c>
      <c r="BA412" s="87" t="s">
        <v>2701</v>
      </c>
      <c r="BB412" s="39" t="s">
        <v>3120</v>
      </c>
      <c r="BC412" s="84" t="s">
        <v>2349</v>
      </c>
      <c r="BD412" s="38" t="s">
        <v>2702</v>
      </c>
      <c r="BE412" s="39" t="s">
        <v>3112</v>
      </c>
      <c r="BF412" s="90" t="s">
        <v>2691</v>
      </c>
      <c r="BJ412" s="47" t="s">
        <v>2704</v>
      </c>
      <c r="BL412" s="42" t="s">
        <v>2705</v>
      </c>
      <c r="BM412" s="43" t="s">
        <v>2688</v>
      </c>
      <c r="BO412" s="17">
        <v>126987</v>
      </c>
      <c r="BP412" s="18" t="s">
        <v>1411</v>
      </c>
    </row>
    <row r="413" spans="1:68" ht="15" customHeight="1" thickBot="1" x14ac:dyDescent="0.35">
      <c r="A413" s="116">
        <v>411</v>
      </c>
      <c r="H413" t="s">
        <v>2572</v>
      </c>
      <c r="I413" s="244">
        <v>8</v>
      </c>
      <c r="J413" s="244" t="s">
        <v>2500</v>
      </c>
      <c r="K413" s="244">
        <v>9</v>
      </c>
      <c r="L413" s="244">
        <v>0</v>
      </c>
      <c r="M413" s="244">
        <v>1</v>
      </c>
      <c r="N413" s="244">
        <v>0</v>
      </c>
      <c r="O413" s="244">
        <v>64</v>
      </c>
      <c r="P413" s="244">
        <v>64</v>
      </c>
      <c r="Q413" s="244" t="s">
        <v>2474</v>
      </c>
      <c r="R413" s="6">
        <f t="shared" si="54"/>
        <v>6</v>
      </c>
      <c r="S413" s="6">
        <f t="shared" si="55"/>
        <v>1</v>
      </c>
      <c r="T413" s="7">
        <f t="shared" si="56"/>
        <v>127506</v>
      </c>
      <c r="U413" s="121" t="str">
        <f t="shared" si="61"/>
        <v>1F212</v>
      </c>
      <c r="V413" s="10">
        <f t="shared" si="57"/>
        <v>242</v>
      </c>
      <c r="W413" s="10">
        <f t="shared" si="58"/>
        <v>18</v>
      </c>
      <c r="X413" s="11">
        <f t="shared" si="59"/>
        <v>16</v>
      </c>
      <c r="Y413" s="11">
        <f t="shared" si="60"/>
        <v>242</v>
      </c>
      <c r="Z413" s="12" t="str">
        <f t="shared" si="62"/>
        <v>DC Detailed Status</v>
      </c>
      <c r="AA413" s="34"/>
      <c r="AB413" s="8"/>
      <c r="AC413" s="8"/>
      <c r="AE413" s="5"/>
      <c r="AI413" s="17">
        <v>126988</v>
      </c>
      <c r="AJ413" s="18" t="s">
        <v>1412</v>
      </c>
      <c r="AK413" s="19"/>
      <c r="AQ413" s="37"/>
      <c r="AR413" s="34"/>
      <c r="AS413" s="34"/>
      <c r="AT413" s="34"/>
      <c r="AU413" s="34"/>
      <c r="AV413" s="34"/>
      <c r="AW413" s="34"/>
      <c r="AX413" s="222">
        <v>127506</v>
      </c>
      <c r="AY413" s="6">
        <v>16</v>
      </c>
      <c r="AZ413" s="6">
        <v>242</v>
      </c>
      <c r="BA413" s="87" t="s">
        <v>2865</v>
      </c>
      <c r="BB413" s="39" t="s">
        <v>2709</v>
      </c>
      <c r="BC413" s="84" t="s">
        <v>2710</v>
      </c>
      <c r="BD413" s="38" t="s">
        <v>2866</v>
      </c>
      <c r="BE413" s="39" t="s">
        <v>2459</v>
      </c>
      <c r="BF413" s="90" t="s">
        <v>2361</v>
      </c>
      <c r="BG413" s="58" t="s">
        <v>2867</v>
      </c>
      <c r="BH413" s="24" t="s">
        <v>2459</v>
      </c>
      <c r="BI413" s="6" t="s">
        <v>2361</v>
      </c>
      <c r="BL413" s="42" t="s">
        <v>2687</v>
      </c>
      <c r="BM413" s="43" t="s">
        <v>2688</v>
      </c>
      <c r="BO413" s="17">
        <v>126988</v>
      </c>
      <c r="BP413" s="18" t="s">
        <v>1412</v>
      </c>
    </row>
    <row r="414" spans="1:68" ht="15" customHeight="1" thickBot="1" x14ac:dyDescent="0.35">
      <c r="A414" s="116">
        <v>412</v>
      </c>
      <c r="H414" t="s">
        <v>2572</v>
      </c>
      <c r="I414" s="244">
        <v>8</v>
      </c>
      <c r="J414" s="244" t="s">
        <v>2502</v>
      </c>
      <c r="K414" s="244" t="s">
        <v>2474</v>
      </c>
      <c r="L414" s="244">
        <v>0</v>
      </c>
      <c r="M414" s="244">
        <v>0</v>
      </c>
      <c r="N414" s="244" t="s">
        <v>2474</v>
      </c>
      <c r="O414" s="244" t="s">
        <v>2474</v>
      </c>
      <c r="P414" s="244" t="s">
        <v>2474</v>
      </c>
      <c r="Q414" s="244" t="s">
        <v>2474</v>
      </c>
      <c r="R414" s="6">
        <f t="shared" si="54"/>
        <v>6</v>
      </c>
      <c r="S414" s="6">
        <f t="shared" si="55"/>
        <v>1</v>
      </c>
      <c r="T414" s="7">
        <f t="shared" si="56"/>
        <v>127506</v>
      </c>
      <c r="U414" s="121" t="str">
        <f t="shared" si="61"/>
        <v>1F212</v>
      </c>
      <c r="V414" s="10">
        <f t="shared" si="57"/>
        <v>242</v>
      </c>
      <c r="W414" s="10">
        <f t="shared" si="58"/>
        <v>18</v>
      </c>
      <c r="X414" s="11">
        <f t="shared" si="59"/>
        <v>16</v>
      </c>
      <c r="Y414" s="11">
        <f t="shared" si="60"/>
        <v>242</v>
      </c>
      <c r="Z414" s="12" t="str">
        <f t="shared" si="62"/>
        <v>DC Detailed Status</v>
      </c>
      <c r="AA414" s="34"/>
      <c r="AB414" s="8"/>
      <c r="AC414" s="8"/>
      <c r="AE414" s="5"/>
      <c r="AI414" s="17">
        <v>126992</v>
      </c>
      <c r="AJ414" s="18" t="s">
        <v>1413</v>
      </c>
      <c r="AK414" s="19"/>
      <c r="AL414" s="21"/>
      <c r="AM414" s="21"/>
      <c r="AN414" s="21"/>
      <c r="AO414" s="21"/>
      <c r="AP414" s="20"/>
      <c r="AQ414" s="22"/>
      <c r="AR414" s="20"/>
      <c r="AS414" s="20"/>
      <c r="AT414" s="20"/>
      <c r="AU414" s="20"/>
      <c r="AV414" s="20"/>
      <c r="AW414" s="20"/>
      <c r="AX414" s="221">
        <v>127506</v>
      </c>
      <c r="AY414" s="6">
        <v>16</v>
      </c>
      <c r="AZ414" s="6">
        <v>242</v>
      </c>
      <c r="BA414" s="87" t="s">
        <v>2865</v>
      </c>
      <c r="BB414" s="39" t="s">
        <v>2352</v>
      </c>
      <c r="BC414" s="84" t="s">
        <v>2710</v>
      </c>
      <c r="BF414" s="90" t="s">
        <v>2361</v>
      </c>
      <c r="BL414" s="42" t="s">
        <v>2687</v>
      </c>
      <c r="BM414" s="43" t="s">
        <v>2688</v>
      </c>
      <c r="BO414" s="17">
        <v>126992</v>
      </c>
      <c r="BP414" s="18" t="s">
        <v>1413</v>
      </c>
    </row>
    <row r="415" spans="1:68" ht="15" customHeight="1" thickBot="1" x14ac:dyDescent="0.35">
      <c r="A415" s="116">
        <v>413</v>
      </c>
      <c r="H415" t="s">
        <v>2642</v>
      </c>
      <c r="I415" s="244">
        <v>8</v>
      </c>
      <c r="J415" s="244" t="s">
        <v>2474</v>
      </c>
      <c r="K415" s="244" t="s">
        <v>2524</v>
      </c>
      <c r="L415" s="244">
        <v>73</v>
      </c>
      <c r="M415" s="244" t="s">
        <v>2474</v>
      </c>
      <c r="N415" s="244" t="s">
        <v>2474</v>
      </c>
      <c r="O415" s="244" t="s">
        <v>2474</v>
      </c>
      <c r="P415" s="244" t="s">
        <v>2474</v>
      </c>
      <c r="Q415" s="244" t="s">
        <v>2474</v>
      </c>
      <c r="R415" s="6">
        <f t="shared" si="54"/>
        <v>5</v>
      </c>
      <c r="S415" s="6">
        <f t="shared" si="55"/>
        <v>1</v>
      </c>
      <c r="T415" s="7">
        <f t="shared" si="56"/>
        <v>130310</v>
      </c>
      <c r="U415" s="121" t="str">
        <f t="shared" si="61"/>
        <v>1FD06</v>
      </c>
      <c r="V415" s="10">
        <f t="shared" si="57"/>
        <v>253</v>
      </c>
      <c r="W415" s="10">
        <f t="shared" si="58"/>
        <v>6</v>
      </c>
      <c r="X415" s="11">
        <f t="shared" si="59"/>
        <v>7</v>
      </c>
      <c r="Y415" s="11">
        <f t="shared" si="60"/>
        <v>253</v>
      </c>
      <c r="Z415" s="12" t="str">
        <f t="shared" si="62"/>
        <v>Environmental Parameters</v>
      </c>
      <c r="AA415" s="34"/>
      <c r="AB415" s="8"/>
      <c r="AC415" s="8"/>
      <c r="AE415" s="5"/>
      <c r="AI415" s="17">
        <v>126996</v>
      </c>
      <c r="AJ415" s="18" t="s">
        <v>1414</v>
      </c>
      <c r="AK415" s="19"/>
      <c r="AQ415" s="37"/>
      <c r="AR415" s="34"/>
      <c r="AS415" s="34"/>
      <c r="AT415" s="34"/>
      <c r="AU415" s="34"/>
      <c r="AV415" s="34"/>
      <c r="AW415" s="34"/>
      <c r="AX415" s="222">
        <v>130310</v>
      </c>
      <c r="AY415" s="6">
        <v>7</v>
      </c>
      <c r="AZ415" s="6">
        <v>253</v>
      </c>
      <c r="BA415" s="87" t="s">
        <v>2767</v>
      </c>
      <c r="BC415" s="84" t="s">
        <v>2360</v>
      </c>
      <c r="BD415" s="38" t="s">
        <v>2768</v>
      </c>
      <c r="BE415" s="39" t="s">
        <v>3055</v>
      </c>
      <c r="BF415" s="90" t="s">
        <v>2359</v>
      </c>
      <c r="BG415" s="58" t="s">
        <v>2769</v>
      </c>
      <c r="BI415" s="6" t="s">
        <v>2770</v>
      </c>
      <c r="BL415" s="42" t="s">
        <v>2693</v>
      </c>
      <c r="BM415" s="43" t="s">
        <v>2688</v>
      </c>
      <c r="BO415" s="17">
        <v>126996</v>
      </c>
      <c r="BP415" s="18" t="s">
        <v>1414</v>
      </c>
    </row>
    <row r="416" spans="1:68" ht="15" customHeight="1" thickBot="1" x14ac:dyDescent="0.35">
      <c r="A416" s="116">
        <v>414</v>
      </c>
      <c r="H416" t="s">
        <v>2643</v>
      </c>
      <c r="I416" s="244">
        <v>8</v>
      </c>
      <c r="J416" s="244" t="s">
        <v>2474</v>
      </c>
      <c r="K416" s="244" t="s">
        <v>2515</v>
      </c>
      <c r="L416" s="244" t="s">
        <v>2531</v>
      </c>
      <c r="M416" s="244" t="s">
        <v>2568</v>
      </c>
      <c r="N416" s="244">
        <v>0</v>
      </c>
      <c r="O416" s="244">
        <v>0</v>
      </c>
      <c r="P416" s="244" t="s">
        <v>2474</v>
      </c>
      <c r="Q416" s="244" t="s">
        <v>2474</v>
      </c>
      <c r="R416" s="6">
        <f t="shared" si="54"/>
        <v>2</v>
      </c>
      <c r="S416" s="6">
        <f t="shared" si="55"/>
        <v>1</v>
      </c>
      <c r="T416" s="7">
        <f t="shared" si="56"/>
        <v>129026</v>
      </c>
      <c r="U416" s="121" t="str">
        <f t="shared" si="61"/>
        <v>1F802</v>
      </c>
      <c r="V416" s="10">
        <f t="shared" si="57"/>
        <v>248</v>
      </c>
      <c r="W416" s="10">
        <f t="shared" si="58"/>
        <v>2</v>
      </c>
      <c r="X416" s="11">
        <f t="shared" si="59"/>
        <v>7</v>
      </c>
      <c r="Y416" s="11">
        <f t="shared" si="60"/>
        <v>248</v>
      </c>
      <c r="Z416" s="12" t="str">
        <f t="shared" si="62"/>
        <v>COG &amp; SOG, Rapid Update</v>
      </c>
      <c r="AA416" s="34"/>
      <c r="AB416" s="8"/>
      <c r="AC416" s="8"/>
      <c r="AE416" s="5"/>
      <c r="AI416" s="17">
        <v>126998</v>
      </c>
      <c r="AJ416" s="18" t="s">
        <v>1415</v>
      </c>
      <c r="AK416" s="19"/>
      <c r="AL416" s="21"/>
      <c r="AM416" s="21"/>
      <c r="AN416" s="21"/>
      <c r="AO416" s="21"/>
      <c r="AP416" s="20"/>
      <c r="AQ416" s="22"/>
      <c r="AR416" s="20"/>
      <c r="AS416" s="20"/>
      <c r="AT416" s="20"/>
      <c r="AU416" s="20"/>
      <c r="AV416" s="20"/>
      <c r="AW416" s="20"/>
      <c r="AX416" s="221">
        <v>129026</v>
      </c>
      <c r="AY416" s="6">
        <v>7</v>
      </c>
      <c r="AZ416" s="6">
        <v>248</v>
      </c>
      <c r="BA416" s="87" t="s">
        <v>2771</v>
      </c>
      <c r="BB416" s="39" t="s">
        <v>3001</v>
      </c>
      <c r="BC416" s="84" t="s">
        <v>2691</v>
      </c>
      <c r="BD416" s="38" t="s">
        <v>2772</v>
      </c>
      <c r="BE416" s="39" t="s">
        <v>2457</v>
      </c>
      <c r="BF416" s="90" t="s">
        <v>2349</v>
      </c>
      <c r="BL416" s="42" t="s">
        <v>2693</v>
      </c>
      <c r="BM416" s="43" t="s">
        <v>2688</v>
      </c>
      <c r="BO416" s="17">
        <v>126998</v>
      </c>
      <c r="BP416" s="18" t="s">
        <v>1415</v>
      </c>
    </row>
    <row r="417" spans="1:68" ht="15" customHeight="1" thickBot="1" x14ac:dyDescent="0.35">
      <c r="A417" s="116">
        <v>415</v>
      </c>
      <c r="H417" t="s">
        <v>2619</v>
      </c>
      <c r="I417" s="244">
        <v>8</v>
      </c>
      <c r="J417" s="244">
        <v>3</v>
      </c>
      <c r="K417" s="244" t="s">
        <v>2517</v>
      </c>
      <c r="L417" s="244" t="s">
        <v>2509</v>
      </c>
      <c r="M417" s="244">
        <v>19</v>
      </c>
      <c r="N417" s="244">
        <v>13</v>
      </c>
      <c r="O417" s="244" t="s">
        <v>2579</v>
      </c>
      <c r="P417" s="244">
        <v>32</v>
      </c>
      <c r="Q417" s="244">
        <v>3</v>
      </c>
      <c r="R417" s="6">
        <f t="shared" si="54"/>
        <v>2</v>
      </c>
      <c r="S417" s="6">
        <f t="shared" si="55"/>
        <v>1</v>
      </c>
      <c r="T417" s="7">
        <f t="shared" si="56"/>
        <v>129025</v>
      </c>
      <c r="U417" s="121" t="str">
        <f t="shared" si="61"/>
        <v>1F801</v>
      </c>
      <c r="V417" s="10">
        <f t="shared" si="57"/>
        <v>248</v>
      </c>
      <c r="W417" s="10">
        <f t="shared" si="58"/>
        <v>1</v>
      </c>
      <c r="X417" s="11">
        <f t="shared" si="59"/>
        <v>7</v>
      </c>
      <c r="Y417" s="11">
        <f t="shared" si="60"/>
        <v>248</v>
      </c>
      <c r="Z417" s="12" t="str">
        <f t="shared" si="62"/>
        <v>Position, Rapid Update</v>
      </c>
      <c r="AA417" s="34"/>
      <c r="AB417" s="8"/>
      <c r="AC417" s="8"/>
      <c r="AE417" s="5"/>
      <c r="AI417" s="17">
        <v>127237</v>
      </c>
      <c r="AJ417" s="18" t="s">
        <v>1416</v>
      </c>
      <c r="AK417" s="19"/>
      <c r="AQ417" s="37"/>
      <c r="AR417" s="34"/>
      <c r="AS417" s="34"/>
      <c r="AT417" s="34"/>
      <c r="AU417" s="34"/>
      <c r="AV417" s="34"/>
      <c r="AW417" s="34"/>
      <c r="AX417" s="222">
        <v>129025</v>
      </c>
      <c r="AY417" s="6">
        <v>7</v>
      </c>
      <c r="AZ417" s="6">
        <v>248</v>
      </c>
      <c r="BA417" s="87" t="s">
        <v>2689</v>
      </c>
      <c r="BB417" s="39" t="s">
        <v>2993</v>
      </c>
      <c r="BC417" s="84" t="s">
        <v>2691</v>
      </c>
      <c r="BD417" s="38" t="s">
        <v>2350</v>
      </c>
      <c r="BE417" s="39" t="s">
        <v>2692</v>
      </c>
      <c r="BF417" s="90" t="s">
        <v>2691</v>
      </c>
      <c r="BL417" s="42" t="s">
        <v>2693</v>
      </c>
      <c r="BM417" s="43" t="s">
        <v>2688</v>
      </c>
      <c r="BO417" s="17">
        <v>127237</v>
      </c>
      <c r="BP417" s="18" t="s">
        <v>1416</v>
      </c>
    </row>
    <row r="418" spans="1:68" ht="15" customHeight="1" thickBot="1" x14ac:dyDescent="0.35">
      <c r="A418" s="116">
        <v>416</v>
      </c>
      <c r="H418" t="s">
        <v>2623</v>
      </c>
      <c r="I418" s="244">
        <v>8</v>
      </c>
      <c r="J418" s="244" t="s">
        <v>2679</v>
      </c>
      <c r="K418" s="244" t="s">
        <v>2670</v>
      </c>
      <c r="L418" s="244">
        <v>2</v>
      </c>
      <c r="M418" s="244" t="s">
        <v>2552</v>
      </c>
      <c r="N418" s="244">
        <v>86</v>
      </c>
      <c r="O418" s="244" t="s">
        <v>2515</v>
      </c>
      <c r="P418" s="244" t="s">
        <v>2474</v>
      </c>
      <c r="Q418" s="244" t="s">
        <v>2474</v>
      </c>
      <c r="R418" s="6">
        <f t="shared" si="54"/>
        <v>2</v>
      </c>
      <c r="S418" s="6">
        <f t="shared" si="55"/>
        <v>1</v>
      </c>
      <c r="T418" s="7">
        <f t="shared" si="56"/>
        <v>130306</v>
      </c>
      <c r="U418" s="121" t="str">
        <f t="shared" si="61"/>
        <v>1FD02</v>
      </c>
      <c r="V418" s="10">
        <f t="shared" si="57"/>
        <v>253</v>
      </c>
      <c r="W418" s="10">
        <f t="shared" si="58"/>
        <v>2</v>
      </c>
      <c r="X418" s="11">
        <f t="shared" si="59"/>
        <v>1</v>
      </c>
      <c r="Y418" s="11">
        <f t="shared" si="60"/>
        <v>253</v>
      </c>
      <c r="Z418" s="12" t="str">
        <f t="shared" si="62"/>
        <v>Wind Data</v>
      </c>
      <c r="AA418" s="34"/>
      <c r="AB418" s="8"/>
      <c r="AC418" s="8"/>
      <c r="AE418" s="5"/>
      <c r="AI418" s="17">
        <v>127245</v>
      </c>
      <c r="AJ418" s="18" t="s">
        <v>1417</v>
      </c>
      <c r="AK418" s="19"/>
      <c r="AL418" s="21"/>
      <c r="AM418" s="21"/>
      <c r="AN418" s="21"/>
      <c r="AO418" s="21"/>
      <c r="AP418" s="20"/>
      <c r="AQ418" s="22"/>
      <c r="AR418" s="20"/>
      <c r="AS418" s="20"/>
      <c r="AT418" s="20"/>
      <c r="AU418" s="20"/>
      <c r="AV418" s="20"/>
      <c r="AW418" s="20"/>
      <c r="AX418" s="221">
        <v>130306</v>
      </c>
      <c r="AY418" s="6">
        <v>1</v>
      </c>
      <c r="AZ418" s="6">
        <v>253</v>
      </c>
      <c r="BA418" s="87" t="s">
        <v>2701</v>
      </c>
      <c r="BB418" s="39" t="s">
        <v>3120</v>
      </c>
      <c r="BC418" s="84" t="s">
        <v>2349</v>
      </c>
      <c r="BD418" s="38" t="s">
        <v>2702</v>
      </c>
      <c r="BE418" s="39" t="s">
        <v>3112</v>
      </c>
      <c r="BF418" s="90" t="s">
        <v>2691</v>
      </c>
      <c r="BJ418" s="47" t="s">
        <v>2703</v>
      </c>
      <c r="BL418" s="42" t="s">
        <v>2698</v>
      </c>
      <c r="BM418" s="43" t="s">
        <v>2688</v>
      </c>
      <c r="BO418" s="17">
        <v>127245</v>
      </c>
      <c r="BP418" s="18" t="s">
        <v>1417</v>
      </c>
    </row>
    <row r="419" spans="1:68" ht="15" customHeight="1" thickBot="1" x14ac:dyDescent="0.35">
      <c r="A419" s="116">
        <v>417</v>
      </c>
      <c r="H419" t="s">
        <v>2620</v>
      </c>
      <c r="I419" s="244">
        <v>8</v>
      </c>
      <c r="J419" s="244">
        <v>0</v>
      </c>
      <c r="K419" s="244" t="s">
        <v>2474</v>
      </c>
      <c r="L419" s="244" t="s">
        <v>2474</v>
      </c>
      <c r="M419" s="244" t="s">
        <v>2474</v>
      </c>
      <c r="N419" s="244" t="s">
        <v>2521</v>
      </c>
      <c r="O419" s="244">
        <v>2</v>
      </c>
      <c r="P419" s="244" t="s">
        <v>2474</v>
      </c>
      <c r="Q419" s="244" t="s">
        <v>2474</v>
      </c>
      <c r="R419" s="6">
        <f t="shared" si="54"/>
        <v>2</v>
      </c>
      <c r="S419" s="6">
        <f t="shared" si="55"/>
        <v>1</v>
      </c>
      <c r="T419" s="7">
        <f t="shared" si="56"/>
        <v>127245</v>
      </c>
      <c r="U419" s="121" t="str">
        <f t="shared" si="61"/>
        <v>1F10D</v>
      </c>
      <c r="V419" s="10">
        <f t="shared" si="57"/>
        <v>241</v>
      </c>
      <c r="W419" s="10">
        <f t="shared" si="58"/>
        <v>13</v>
      </c>
      <c r="X419" s="11">
        <f t="shared" si="59"/>
        <v>1</v>
      </c>
      <c r="Y419" s="11">
        <f t="shared" si="60"/>
        <v>241</v>
      </c>
      <c r="Z419" s="12" t="str">
        <f t="shared" si="62"/>
        <v>Rudder</v>
      </c>
      <c r="AA419" s="34"/>
      <c r="AB419" s="8"/>
      <c r="AC419" s="8"/>
      <c r="AE419" s="5"/>
      <c r="AI419" s="17">
        <v>127250</v>
      </c>
      <c r="AJ419" s="18" t="s">
        <v>1418</v>
      </c>
      <c r="AK419" s="19"/>
      <c r="AQ419" s="37"/>
      <c r="AR419" s="34"/>
      <c r="AS419" s="34"/>
      <c r="AT419" s="34"/>
      <c r="AU419" s="34"/>
      <c r="AV419" s="34"/>
      <c r="AW419" s="34"/>
      <c r="AX419" s="222">
        <v>127245</v>
      </c>
      <c r="AY419" s="6">
        <v>1</v>
      </c>
      <c r="AZ419" s="6">
        <v>241</v>
      </c>
      <c r="BA419" s="87" t="s">
        <v>2696</v>
      </c>
      <c r="BB419" s="39" t="s">
        <v>2999</v>
      </c>
      <c r="BC419" s="84" t="s">
        <v>2691</v>
      </c>
      <c r="BL419" s="42" t="s">
        <v>2698</v>
      </c>
      <c r="BM419" s="43" t="s">
        <v>2688</v>
      </c>
      <c r="BO419" s="17">
        <v>127250</v>
      </c>
      <c r="BP419" s="18" t="s">
        <v>1418</v>
      </c>
    </row>
    <row r="420" spans="1:68" ht="15" customHeight="1" thickBot="1" x14ac:dyDescent="0.35">
      <c r="A420" s="116">
        <v>418</v>
      </c>
      <c r="H420" t="s">
        <v>2621</v>
      </c>
      <c r="I420" s="244">
        <v>8</v>
      </c>
      <c r="J420" s="244" t="s">
        <v>2679</v>
      </c>
      <c r="K420" s="244" t="s">
        <v>2519</v>
      </c>
      <c r="L420" s="244" t="s">
        <v>2506</v>
      </c>
      <c r="M420" s="244">
        <v>0</v>
      </c>
      <c r="N420" s="244">
        <v>0</v>
      </c>
      <c r="O420" s="244" t="s">
        <v>2474</v>
      </c>
      <c r="P420" s="244" t="s">
        <v>2483</v>
      </c>
      <c r="Q420" s="244" t="s">
        <v>2520</v>
      </c>
      <c r="R420" s="6">
        <f t="shared" si="54"/>
        <v>2</v>
      </c>
      <c r="S420" s="6">
        <f t="shared" si="55"/>
        <v>1</v>
      </c>
      <c r="T420" s="7">
        <f t="shared" si="56"/>
        <v>127250</v>
      </c>
      <c r="U420" s="121" t="str">
        <f t="shared" si="61"/>
        <v>1F112</v>
      </c>
      <c r="V420" s="10">
        <f t="shared" si="57"/>
        <v>241</v>
      </c>
      <c r="W420" s="10">
        <f t="shared" si="58"/>
        <v>18</v>
      </c>
      <c r="X420" s="11">
        <f t="shared" si="59"/>
        <v>1</v>
      </c>
      <c r="Y420" s="11">
        <f t="shared" si="60"/>
        <v>241</v>
      </c>
      <c r="Z420" s="12" t="str">
        <f t="shared" si="62"/>
        <v>Vessel Heading</v>
      </c>
      <c r="AA420" s="34"/>
      <c r="AB420" s="8"/>
      <c r="AC420" s="8"/>
      <c r="AE420" s="5"/>
      <c r="AI420" s="17">
        <v>127507</v>
      </c>
      <c r="AJ420" s="18" t="s">
        <v>1434</v>
      </c>
      <c r="AK420" s="19"/>
      <c r="AL420" s="21"/>
      <c r="AM420" s="21"/>
      <c r="AN420" s="21"/>
      <c r="AO420" s="21"/>
      <c r="AP420" s="20"/>
      <c r="AQ420" s="22"/>
      <c r="AR420" s="20"/>
      <c r="AS420" s="20"/>
      <c r="AT420" s="20"/>
      <c r="AU420" s="20"/>
      <c r="AV420" s="20"/>
      <c r="AW420" s="20"/>
      <c r="AX420" s="221">
        <v>127250</v>
      </c>
      <c r="AY420" s="6">
        <v>1</v>
      </c>
      <c r="AZ420" s="6">
        <v>241</v>
      </c>
      <c r="BA420" s="87" t="s">
        <v>18</v>
      </c>
      <c r="BB420" s="39" t="s">
        <v>2462</v>
      </c>
      <c r="BC420" s="84" t="s">
        <v>2691</v>
      </c>
      <c r="BL420" s="42" t="s">
        <v>2698</v>
      </c>
      <c r="BM420" s="43" t="s">
        <v>2688</v>
      </c>
      <c r="BO420" s="17">
        <v>127507</v>
      </c>
      <c r="BP420" s="18" t="s">
        <v>1434</v>
      </c>
    </row>
    <row r="421" spans="1:68" ht="15" customHeight="1" thickBot="1" x14ac:dyDescent="0.35">
      <c r="A421" s="116">
        <v>419</v>
      </c>
      <c r="H421" t="s">
        <v>2622</v>
      </c>
      <c r="I421" s="244">
        <v>8</v>
      </c>
      <c r="J421" s="244" t="s">
        <v>2679</v>
      </c>
      <c r="K421" s="244">
        <v>0</v>
      </c>
      <c r="L421" s="244" t="s">
        <v>2563</v>
      </c>
      <c r="M421" s="244" t="s">
        <v>2520</v>
      </c>
      <c r="N421" s="244">
        <v>5</v>
      </c>
      <c r="O421" s="244" t="s">
        <v>2474</v>
      </c>
      <c r="P421" s="244" t="s">
        <v>2474</v>
      </c>
      <c r="Q421" s="244" t="s">
        <v>2474</v>
      </c>
      <c r="R421" s="75">
        <f t="shared" si="54"/>
        <v>2</v>
      </c>
      <c r="S421" s="75">
        <f t="shared" si="55"/>
        <v>1</v>
      </c>
      <c r="T421" s="7">
        <f t="shared" si="56"/>
        <v>127251</v>
      </c>
      <c r="U421" s="121" t="str">
        <f t="shared" si="61"/>
        <v>1F113</v>
      </c>
      <c r="V421" s="10">
        <f t="shared" si="57"/>
        <v>241</v>
      </c>
      <c r="W421" s="10">
        <f t="shared" si="58"/>
        <v>19</v>
      </c>
      <c r="X421" s="11">
        <f t="shared" si="59"/>
        <v>1</v>
      </c>
      <c r="Y421" s="11">
        <f t="shared" si="60"/>
        <v>241</v>
      </c>
      <c r="Z421" s="12" t="str">
        <f t="shared" si="62"/>
        <v>Rate of Turn</v>
      </c>
      <c r="AA421" s="34"/>
      <c r="AB421" s="8"/>
      <c r="AC421" s="8"/>
      <c r="AE421" s="5"/>
      <c r="AI421" s="17">
        <v>127508</v>
      </c>
      <c r="AJ421" s="18" t="s">
        <v>1435</v>
      </c>
      <c r="AK421" s="19"/>
      <c r="AQ421" s="37"/>
      <c r="AR421" s="34"/>
      <c r="AS421" s="34"/>
      <c r="AT421" s="34"/>
      <c r="AU421" s="34"/>
      <c r="AV421" s="34"/>
      <c r="AW421" s="34"/>
      <c r="AX421" s="222">
        <v>127251</v>
      </c>
      <c r="AY421" s="6">
        <v>1</v>
      </c>
      <c r="AZ421" s="6">
        <v>241</v>
      </c>
      <c r="BA421" s="87" t="s">
        <v>2699</v>
      </c>
      <c r="BB421" s="39" t="s">
        <v>2700</v>
      </c>
      <c r="BC421" s="84" t="s">
        <v>2691</v>
      </c>
      <c r="BL421" s="42" t="s">
        <v>2698</v>
      </c>
      <c r="BM421" s="43" t="s">
        <v>2688</v>
      </c>
      <c r="BO421" s="17">
        <v>127508</v>
      </c>
      <c r="BP421" s="18" t="s">
        <v>1435</v>
      </c>
    </row>
    <row r="422" spans="1:68" ht="15" customHeight="1" thickBot="1" x14ac:dyDescent="0.35">
      <c r="A422" s="116">
        <v>420</v>
      </c>
      <c r="H422" t="s">
        <v>2546</v>
      </c>
      <c r="I422" s="244">
        <v>8</v>
      </c>
      <c r="J422" s="244">
        <v>18</v>
      </c>
      <c r="K422" s="244">
        <v>15</v>
      </c>
      <c r="L422" s="244">
        <v>2</v>
      </c>
      <c r="M422" s="244">
        <v>0</v>
      </c>
      <c r="N422" s="244">
        <v>0</v>
      </c>
      <c r="O422" s="244" t="s">
        <v>2474</v>
      </c>
      <c r="P422" s="244" t="s">
        <v>2483</v>
      </c>
      <c r="Q422" s="244" t="s">
        <v>2520</v>
      </c>
      <c r="R422" s="6">
        <f t="shared" si="54"/>
        <v>3</v>
      </c>
      <c r="S422" s="6">
        <f t="shared" si="55"/>
        <v>1</v>
      </c>
      <c r="T422" s="7">
        <f t="shared" si="56"/>
        <v>128267</v>
      </c>
      <c r="U422" s="121" t="str">
        <f t="shared" si="61"/>
        <v>1F50B</v>
      </c>
      <c r="V422" s="10">
        <f t="shared" si="57"/>
        <v>245</v>
      </c>
      <c r="W422" s="10">
        <f t="shared" si="58"/>
        <v>11</v>
      </c>
      <c r="X422" s="11">
        <f t="shared" si="59"/>
        <v>3</v>
      </c>
      <c r="Y422" s="11">
        <f t="shared" si="60"/>
        <v>245</v>
      </c>
      <c r="Z422" s="12" t="str">
        <f t="shared" si="62"/>
        <v>Water Depth</v>
      </c>
      <c r="AA422" s="34"/>
      <c r="AB422" s="8"/>
      <c r="AC422" s="8"/>
      <c r="AE422" s="5"/>
      <c r="AI422" s="17">
        <v>127509</v>
      </c>
      <c r="AJ422" s="18" t="s">
        <v>1436</v>
      </c>
      <c r="AK422" s="19"/>
      <c r="AL422" s="21"/>
      <c r="AM422" s="21"/>
      <c r="AN422" s="21"/>
      <c r="AO422" s="21"/>
      <c r="AP422" s="20"/>
      <c r="AQ422" s="22"/>
      <c r="AR422" s="20"/>
      <c r="AS422" s="20"/>
      <c r="AT422" s="20"/>
      <c r="AU422" s="20"/>
      <c r="AV422" s="20"/>
      <c r="AW422" s="20"/>
      <c r="AX422" s="221">
        <v>128267</v>
      </c>
      <c r="AY422" s="6">
        <v>3</v>
      </c>
      <c r="AZ422" s="6">
        <v>245</v>
      </c>
      <c r="BA422" s="87" t="s">
        <v>38</v>
      </c>
      <c r="BB422" s="39" t="s">
        <v>2885</v>
      </c>
      <c r="BC422" s="84" t="s">
        <v>2351</v>
      </c>
      <c r="BL422" s="42" t="s">
        <v>2705</v>
      </c>
      <c r="BM422" s="43" t="s">
        <v>2688</v>
      </c>
      <c r="BO422" s="17">
        <v>127509</v>
      </c>
      <c r="BP422" s="18" t="s">
        <v>1436</v>
      </c>
    </row>
    <row r="423" spans="1:68" ht="15" customHeight="1" thickBot="1" x14ac:dyDescent="0.35">
      <c r="A423" s="116">
        <v>421</v>
      </c>
      <c r="H423" t="s">
        <v>2547</v>
      </c>
      <c r="I423" s="244">
        <v>8</v>
      </c>
      <c r="J423" s="244">
        <v>18</v>
      </c>
      <c r="K423" s="244">
        <v>0</v>
      </c>
      <c r="L423" s="244">
        <v>0</v>
      </c>
      <c r="M423" s="244" t="s">
        <v>2474</v>
      </c>
      <c r="N423" s="244" t="s">
        <v>2474</v>
      </c>
      <c r="O423" s="244" t="s">
        <v>2474</v>
      </c>
      <c r="P423" s="244">
        <v>10</v>
      </c>
      <c r="Q423" s="244" t="s">
        <v>2474</v>
      </c>
      <c r="R423" s="6">
        <f t="shared" si="54"/>
        <v>2</v>
      </c>
      <c r="S423" s="6">
        <f t="shared" si="55"/>
        <v>1</v>
      </c>
      <c r="T423" s="7">
        <f t="shared" si="56"/>
        <v>128259</v>
      </c>
      <c r="U423" s="121" t="str">
        <f t="shared" si="61"/>
        <v>1F503</v>
      </c>
      <c r="V423" s="10">
        <f t="shared" si="57"/>
        <v>245</v>
      </c>
      <c r="W423" s="10">
        <f t="shared" si="58"/>
        <v>3</v>
      </c>
      <c r="X423" s="11">
        <f t="shared" si="59"/>
        <v>3</v>
      </c>
      <c r="Y423" s="11">
        <f t="shared" si="60"/>
        <v>245</v>
      </c>
      <c r="Z423" s="12" t="str">
        <f t="shared" si="62"/>
        <v>Speed</v>
      </c>
      <c r="AA423" s="34"/>
      <c r="AB423" s="8"/>
      <c r="AC423" s="8"/>
      <c r="AE423" s="5"/>
      <c r="AI423" s="17">
        <v>129803</v>
      </c>
      <c r="AJ423" s="18" t="s">
        <v>1486</v>
      </c>
      <c r="AK423" s="19"/>
      <c r="AQ423" s="37"/>
      <c r="AR423" s="34"/>
      <c r="AS423" s="34"/>
      <c r="AT423" s="34"/>
      <c r="AU423" s="34"/>
      <c r="AV423" s="34"/>
      <c r="AW423" s="34"/>
      <c r="AX423" s="222">
        <v>128259</v>
      </c>
      <c r="AY423" s="6">
        <v>3</v>
      </c>
      <c r="AZ423" s="6">
        <v>245</v>
      </c>
      <c r="BA423" s="87" t="s">
        <v>34</v>
      </c>
      <c r="BB423" s="39" t="s">
        <v>2457</v>
      </c>
      <c r="BC423" s="84" t="s">
        <v>2349</v>
      </c>
      <c r="BD423" s="38" t="s">
        <v>2830</v>
      </c>
      <c r="BF423" s="90" t="s">
        <v>2349</v>
      </c>
      <c r="BL423" s="42" t="s">
        <v>2705</v>
      </c>
      <c r="BM423" s="43" t="s">
        <v>2688</v>
      </c>
      <c r="BO423" s="17">
        <v>129803</v>
      </c>
      <c r="BP423" s="18" t="s">
        <v>1486</v>
      </c>
    </row>
    <row r="424" spans="1:68" ht="15" customHeight="1" thickBot="1" x14ac:dyDescent="0.35">
      <c r="A424" s="116">
        <v>422</v>
      </c>
      <c r="H424" t="s">
        <v>2522</v>
      </c>
      <c r="I424" s="244">
        <v>8</v>
      </c>
      <c r="J424" s="244">
        <v>18</v>
      </c>
      <c r="K424" s="244" t="s">
        <v>2670</v>
      </c>
      <c r="L424" s="244">
        <v>2</v>
      </c>
      <c r="M424" s="244" t="s">
        <v>2520</v>
      </c>
      <c r="N424" s="244">
        <v>86</v>
      </c>
      <c r="O424" s="244" t="s">
        <v>2512</v>
      </c>
      <c r="P424" s="244" t="s">
        <v>2474</v>
      </c>
      <c r="Q424" s="244" t="s">
        <v>2474</v>
      </c>
      <c r="R424" s="6">
        <f t="shared" si="54"/>
        <v>2</v>
      </c>
      <c r="S424" s="6">
        <f t="shared" si="55"/>
        <v>1</v>
      </c>
      <c r="T424" s="7">
        <f t="shared" si="56"/>
        <v>130306</v>
      </c>
      <c r="U424" s="121" t="str">
        <f t="shared" si="61"/>
        <v>1FD02</v>
      </c>
      <c r="V424" s="10">
        <f t="shared" si="57"/>
        <v>253</v>
      </c>
      <c r="W424" s="10">
        <f t="shared" si="58"/>
        <v>2</v>
      </c>
      <c r="X424" s="11">
        <f t="shared" si="59"/>
        <v>3</v>
      </c>
      <c r="Y424" s="11">
        <f t="shared" si="60"/>
        <v>253</v>
      </c>
      <c r="Z424" s="12" t="str">
        <f t="shared" si="62"/>
        <v>Wind Data</v>
      </c>
      <c r="AA424" s="34"/>
      <c r="AB424" s="8"/>
      <c r="AC424" s="8"/>
      <c r="AE424" s="5"/>
      <c r="AI424" s="17">
        <v>129804</v>
      </c>
      <c r="AJ424" s="18" t="s">
        <v>1487</v>
      </c>
      <c r="AK424" s="19"/>
      <c r="AL424" s="21"/>
      <c r="AM424" s="21"/>
      <c r="AN424" s="21"/>
      <c r="AO424" s="21"/>
      <c r="AP424" s="20"/>
      <c r="AQ424" s="22"/>
      <c r="AR424" s="20"/>
      <c r="AS424" s="20"/>
      <c r="AT424" s="20"/>
      <c r="AU424" s="20"/>
      <c r="AV424" s="20"/>
      <c r="AW424" s="20"/>
      <c r="AX424" s="221">
        <v>130306</v>
      </c>
      <c r="AY424" s="6">
        <v>3</v>
      </c>
      <c r="AZ424" s="6">
        <v>253</v>
      </c>
      <c r="BA424" s="87" t="s">
        <v>2701</v>
      </c>
      <c r="BB424" s="39" t="s">
        <v>3120</v>
      </c>
      <c r="BC424" s="84" t="s">
        <v>2349</v>
      </c>
      <c r="BD424" s="38" t="s">
        <v>2702</v>
      </c>
      <c r="BE424" s="39" t="s">
        <v>3112</v>
      </c>
      <c r="BF424" s="90" t="s">
        <v>2691</v>
      </c>
      <c r="BJ424" s="47" t="s">
        <v>2704</v>
      </c>
      <c r="BL424" s="42" t="s">
        <v>2705</v>
      </c>
      <c r="BM424" s="43" t="s">
        <v>2688</v>
      </c>
      <c r="BO424" s="17">
        <v>129804</v>
      </c>
      <c r="BP424" s="18" t="s">
        <v>1487</v>
      </c>
    </row>
    <row r="425" spans="1:68" ht="15" customHeight="1" thickBot="1" x14ac:dyDescent="0.35">
      <c r="A425" s="116">
        <v>423</v>
      </c>
      <c r="H425" t="s">
        <v>2595</v>
      </c>
      <c r="I425" s="244">
        <v>8</v>
      </c>
      <c r="J425" s="244">
        <v>11</v>
      </c>
      <c r="K425" s="244">
        <v>23</v>
      </c>
      <c r="L425" s="244" t="s">
        <v>2610</v>
      </c>
      <c r="M425" s="244">
        <v>40</v>
      </c>
      <c r="N425" s="244">
        <v>6</v>
      </c>
      <c r="O425" s="244">
        <v>0</v>
      </c>
      <c r="P425" s="244">
        <v>0</v>
      </c>
      <c r="Q425" s="244">
        <v>0</v>
      </c>
      <c r="R425" s="6">
        <f t="shared" si="54"/>
        <v>5</v>
      </c>
      <c r="S425" s="6">
        <f t="shared" si="55"/>
        <v>1</v>
      </c>
      <c r="T425" s="7">
        <f t="shared" si="56"/>
        <v>127505</v>
      </c>
      <c r="U425" s="121" t="str">
        <f t="shared" si="61"/>
        <v>1F211</v>
      </c>
      <c r="V425" s="10">
        <f t="shared" si="57"/>
        <v>242</v>
      </c>
      <c r="W425" s="10">
        <f t="shared" si="58"/>
        <v>17</v>
      </c>
      <c r="X425" s="11">
        <f t="shared" si="59"/>
        <v>16</v>
      </c>
      <c r="Y425" s="11">
        <f t="shared" si="60"/>
        <v>242</v>
      </c>
      <c r="Z425" s="12" t="str">
        <f t="shared" si="62"/>
        <v>Fluid Level</v>
      </c>
      <c r="AA425" s="34"/>
      <c r="AB425" s="8"/>
      <c r="AC425" s="8"/>
      <c r="AE425" s="5"/>
      <c r="AI425" s="17">
        <v>129805</v>
      </c>
      <c r="AJ425" s="18" t="s">
        <v>1488</v>
      </c>
      <c r="AK425" s="19"/>
      <c r="AQ425" s="37"/>
      <c r="AR425" s="34"/>
      <c r="AS425" s="34"/>
      <c r="AT425" s="34"/>
      <c r="AU425" s="34"/>
      <c r="AV425" s="34"/>
      <c r="AW425" s="34"/>
      <c r="AX425" s="222">
        <v>127505</v>
      </c>
      <c r="AY425" s="6">
        <v>16</v>
      </c>
      <c r="AZ425" s="6">
        <v>242</v>
      </c>
      <c r="BA425" s="87" t="s">
        <v>2683</v>
      </c>
      <c r="BB425" s="39" t="s">
        <v>2684</v>
      </c>
      <c r="BC425" s="84" t="s">
        <v>2361</v>
      </c>
      <c r="BD425" s="38" t="s">
        <v>2685</v>
      </c>
      <c r="BE425" s="39" t="s">
        <v>2460</v>
      </c>
      <c r="BF425" s="90" t="s">
        <v>2362</v>
      </c>
      <c r="BJ425" s="47" t="s">
        <v>2686</v>
      </c>
      <c r="BL425" s="42" t="s">
        <v>2687</v>
      </c>
      <c r="BM425" s="43" t="s">
        <v>2688</v>
      </c>
      <c r="BO425" s="17">
        <v>129805</v>
      </c>
      <c r="BP425" s="18" t="s">
        <v>1488</v>
      </c>
    </row>
    <row r="426" spans="1:68" ht="15" customHeight="1" thickBot="1" x14ac:dyDescent="0.35">
      <c r="A426" s="116">
        <v>424</v>
      </c>
      <c r="H426" t="s">
        <v>2619</v>
      </c>
      <c r="I426" s="244">
        <v>8</v>
      </c>
      <c r="J426" s="244">
        <v>4</v>
      </c>
      <c r="K426" s="244" t="s">
        <v>2517</v>
      </c>
      <c r="L426" s="244" t="s">
        <v>2509</v>
      </c>
      <c r="M426" s="244">
        <v>19</v>
      </c>
      <c r="N426" s="244">
        <v>13</v>
      </c>
      <c r="O426" s="244" t="s">
        <v>2579</v>
      </c>
      <c r="P426" s="244">
        <v>32</v>
      </c>
      <c r="Q426" s="244">
        <v>3</v>
      </c>
      <c r="R426" s="6">
        <f t="shared" si="54"/>
        <v>2</v>
      </c>
      <c r="S426" s="6">
        <f t="shared" si="55"/>
        <v>1</v>
      </c>
      <c r="T426" s="7">
        <f t="shared" si="56"/>
        <v>129025</v>
      </c>
      <c r="U426" s="121" t="str">
        <f t="shared" si="61"/>
        <v>1F801</v>
      </c>
      <c r="V426" s="10">
        <f t="shared" si="57"/>
        <v>248</v>
      </c>
      <c r="W426" s="10">
        <f t="shared" si="58"/>
        <v>1</v>
      </c>
      <c r="X426" s="11">
        <f t="shared" si="59"/>
        <v>7</v>
      </c>
      <c r="Y426" s="11">
        <f t="shared" si="60"/>
        <v>248</v>
      </c>
      <c r="Z426" s="12" t="str">
        <f t="shared" si="62"/>
        <v>Position, Rapid Update</v>
      </c>
      <c r="AA426" s="34"/>
      <c r="AB426" s="8"/>
      <c r="AC426" s="8"/>
      <c r="AE426" s="5"/>
      <c r="AI426" s="17">
        <v>129806</v>
      </c>
      <c r="AJ426" s="18" t="s">
        <v>1489</v>
      </c>
      <c r="AK426" s="19"/>
      <c r="AL426" s="21"/>
      <c r="AM426" s="21"/>
      <c r="AN426" s="21"/>
      <c r="AO426" s="21"/>
      <c r="AP426" s="20"/>
      <c r="AQ426" s="22"/>
      <c r="AR426" s="20"/>
      <c r="AS426" s="20"/>
      <c r="AT426" s="20"/>
      <c r="AU426" s="20"/>
      <c r="AV426" s="20"/>
      <c r="AW426" s="20"/>
      <c r="AX426" s="221">
        <v>129025</v>
      </c>
      <c r="AY426" s="6">
        <v>7</v>
      </c>
      <c r="AZ426" s="6">
        <v>248</v>
      </c>
      <c r="BA426" s="87" t="s">
        <v>2689</v>
      </c>
      <c r="BB426" s="39" t="s">
        <v>2993</v>
      </c>
      <c r="BC426" s="84" t="s">
        <v>2691</v>
      </c>
      <c r="BD426" s="38" t="s">
        <v>2350</v>
      </c>
      <c r="BE426" s="39" t="s">
        <v>2692</v>
      </c>
      <c r="BF426" s="90" t="s">
        <v>2691</v>
      </c>
      <c r="BL426" s="42" t="s">
        <v>2693</v>
      </c>
      <c r="BM426" s="43" t="s">
        <v>2688</v>
      </c>
      <c r="BO426" s="17">
        <v>129806</v>
      </c>
      <c r="BP426" s="18" t="s">
        <v>1489</v>
      </c>
    </row>
    <row r="427" spans="1:68" ht="15" customHeight="1" thickBot="1" x14ac:dyDescent="0.35">
      <c r="A427" s="116">
        <v>425</v>
      </c>
      <c r="H427" t="s">
        <v>2623</v>
      </c>
      <c r="I427" s="244">
        <v>8</v>
      </c>
      <c r="J427" s="244">
        <v>69</v>
      </c>
      <c r="K427" s="244" t="s">
        <v>2670</v>
      </c>
      <c r="L427" s="244">
        <v>2</v>
      </c>
      <c r="M427" s="244" t="s">
        <v>2552</v>
      </c>
      <c r="N427" s="244">
        <v>86</v>
      </c>
      <c r="O427" s="244" t="s">
        <v>2515</v>
      </c>
      <c r="P427" s="244" t="s">
        <v>2474</v>
      </c>
      <c r="Q427" s="244" t="s">
        <v>2474</v>
      </c>
      <c r="R427" s="6">
        <f t="shared" si="54"/>
        <v>2</v>
      </c>
      <c r="S427" s="6">
        <f t="shared" si="55"/>
        <v>1</v>
      </c>
      <c r="T427" s="7">
        <f t="shared" si="56"/>
        <v>130306</v>
      </c>
      <c r="U427" s="121" t="str">
        <f t="shared" si="61"/>
        <v>1FD02</v>
      </c>
      <c r="V427" s="10">
        <f t="shared" si="57"/>
        <v>253</v>
      </c>
      <c r="W427" s="10">
        <f t="shared" si="58"/>
        <v>2</v>
      </c>
      <c r="X427" s="11">
        <f t="shared" si="59"/>
        <v>1</v>
      </c>
      <c r="Y427" s="11">
        <f t="shared" si="60"/>
        <v>253</v>
      </c>
      <c r="Z427" s="12" t="str">
        <f t="shared" si="62"/>
        <v>Wind Data</v>
      </c>
      <c r="AA427" s="34"/>
      <c r="AB427" s="8"/>
      <c r="AC427" s="8"/>
      <c r="AE427" s="5"/>
      <c r="AI427" s="17">
        <v>129807</v>
      </c>
      <c r="AJ427" s="18" t="s">
        <v>1490</v>
      </c>
      <c r="AK427" s="19"/>
      <c r="AQ427" s="37"/>
      <c r="AR427" s="34"/>
      <c r="AS427" s="34"/>
      <c r="AT427" s="34"/>
      <c r="AU427" s="34"/>
      <c r="AV427" s="34"/>
      <c r="AW427" s="34"/>
      <c r="AX427" s="222">
        <v>130306</v>
      </c>
      <c r="AY427" s="6">
        <v>1</v>
      </c>
      <c r="AZ427" s="6">
        <v>253</v>
      </c>
      <c r="BA427" s="87" t="s">
        <v>2701</v>
      </c>
      <c r="BB427" s="39" t="s">
        <v>3120</v>
      </c>
      <c r="BC427" s="84" t="s">
        <v>2349</v>
      </c>
      <c r="BD427" s="38" t="s">
        <v>2702</v>
      </c>
      <c r="BE427" s="39" t="s">
        <v>3112</v>
      </c>
      <c r="BF427" s="90" t="s">
        <v>2691</v>
      </c>
      <c r="BJ427" s="47" t="s">
        <v>2703</v>
      </c>
      <c r="BL427" s="42" t="s">
        <v>2698</v>
      </c>
      <c r="BM427" s="43" t="s">
        <v>2688</v>
      </c>
      <c r="BO427" s="17">
        <v>129807</v>
      </c>
      <c r="BP427" s="18" t="s">
        <v>1490</v>
      </c>
    </row>
    <row r="428" spans="1:68" ht="15" customHeight="1" thickBot="1" x14ac:dyDescent="0.35">
      <c r="A428" s="116">
        <v>426</v>
      </c>
      <c r="H428" t="s">
        <v>2620</v>
      </c>
      <c r="I428" s="244">
        <v>8</v>
      </c>
      <c r="J428" s="244">
        <v>0</v>
      </c>
      <c r="K428" s="244" t="s">
        <v>2474</v>
      </c>
      <c r="L428" s="244" t="s">
        <v>2474</v>
      </c>
      <c r="M428" s="244" t="s">
        <v>2474</v>
      </c>
      <c r="N428" s="244" t="s">
        <v>2521</v>
      </c>
      <c r="O428" s="244">
        <v>2</v>
      </c>
      <c r="P428" s="244" t="s">
        <v>2474</v>
      </c>
      <c r="Q428" s="244" t="s">
        <v>2474</v>
      </c>
      <c r="R428" s="6">
        <f t="shared" si="54"/>
        <v>2</v>
      </c>
      <c r="S428" s="6">
        <f t="shared" si="55"/>
        <v>1</v>
      </c>
      <c r="T428" s="7">
        <f t="shared" si="56"/>
        <v>127245</v>
      </c>
      <c r="U428" s="121" t="str">
        <f t="shared" si="61"/>
        <v>1F10D</v>
      </c>
      <c r="V428" s="10">
        <f t="shared" si="57"/>
        <v>241</v>
      </c>
      <c r="W428" s="10">
        <f t="shared" si="58"/>
        <v>13</v>
      </c>
      <c r="X428" s="11">
        <f t="shared" si="59"/>
        <v>1</v>
      </c>
      <c r="Y428" s="11">
        <f t="shared" si="60"/>
        <v>241</v>
      </c>
      <c r="Z428" s="12" t="str">
        <f t="shared" si="62"/>
        <v>Rudder</v>
      </c>
      <c r="AA428" s="34"/>
      <c r="AB428" s="8"/>
      <c r="AC428" s="8"/>
      <c r="AE428" s="5"/>
      <c r="AI428" s="17">
        <v>129808</v>
      </c>
      <c r="AJ428" s="18" t="s">
        <v>1491</v>
      </c>
      <c r="AK428" s="19"/>
      <c r="AL428" s="21"/>
      <c r="AM428" s="21"/>
      <c r="AN428" s="21"/>
      <c r="AO428" s="21"/>
      <c r="AP428" s="20"/>
      <c r="AQ428" s="22"/>
      <c r="AR428" s="20"/>
      <c r="AS428" s="20"/>
      <c r="AT428" s="20"/>
      <c r="AU428" s="20"/>
      <c r="AV428" s="20"/>
      <c r="AW428" s="20"/>
      <c r="AX428" s="221">
        <v>127245</v>
      </c>
      <c r="AY428" s="6">
        <v>1</v>
      </c>
      <c r="AZ428" s="6">
        <v>241</v>
      </c>
      <c r="BA428" s="87" t="s">
        <v>2696</v>
      </c>
      <c r="BB428" s="39" t="s">
        <v>2999</v>
      </c>
      <c r="BC428" s="84" t="s">
        <v>2691</v>
      </c>
      <c r="BL428" s="42" t="s">
        <v>2698</v>
      </c>
      <c r="BM428" s="43" t="s">
        <v>2688</v>
      </c>
      <c r="BO428" s="17">
        <v>129808</v>
      </c>
      <c r="BP428" s="18" t="s">
        <v>1491</v>
      </c>
    </row>
    <row r="429" spans="1:68" ht="15" customHeight="1" thickBot="1" x14ac:dyDescent="0.35">
      <c r="A429" s="116">
        <v>427</v>
      </c>
      <c r="H429" t="s">
        <v>2621</v>
      </c>
      <c r="I429" s="244">
        <v>8</v>
      </c>
      <c r="J429" s="244">
        <v>69</v>
      </c>
      <c r="K429" s="244" t="s">
        <v>2519</v>
      </c>
      <c r="L429" s="244" t="s">
        <v>2506</v>
      </c>
      <c r="M429" s="244">
        <v>0</v>
      </c>
      <c r="N429" s="244">
        <v>0</v>
      </c>
      <c r="O429" s="244" t="s">
        <v>2474</v>
      </c>
      <c r="P429" s="244" t="s">
        <v>2483</v>
      </c>
      <c r="Q429" s="244" t="s">
        <v>2520</v>
      </c>
      <c r="R429" s="6">
        <f t="shared" si="54"/>
        <v>2</v>
      </c>
      <c r="S429" s="6">
        <f t="shared" si="55"/>
        <v>1</v>
      </c>
      <c r="T429" s="7">
        <f t="shared" si="56"/>
        <v>127250</v>
      </c>
      <c r="U429" s="121" t="str">
        <f t="shared" si="61"/>
        <v>1F112</v>
      </c>
      <c r="V429" s="10">
        <f t="shared" si="57"/>
        <v>241</v>
      </c>
      <c r="W429" s="10">
        <f t="shared" si="58"/>
        <v>18</v>
      </c>
      <c r="X429" s="11">
        <f t="shared" si="59"/>
        <v>1</v>
      </c>
      <c r="Y429" s="11">
        <f t="shared" si="60"/>
        <v>241</v>
      </c>
      <c r="Z429" s="12" t="str">
        <f t="shared" si="62"/>
        <v>Vessel Heading</v>
      </c>
      <c r="AA429" s="34"/>
      <c r="AB429" s="8"/>
      <c r="AC429" s="8"/>
      <c r="AE429" s="5"/>
      <c r="AI429" s="17">
        <v>129809</v>
      </c>
      <c r="AJ429" s="18" t="s">
        <v>1492</v>
      </c>
      <c r="AK429" s="19"/>
      <c r="AQ429" s="37"/>
      <c r="AR429" s="34"/>
      <c r="AS429" s="34"/>
      <c r="AT429" s="34"/>
      <c r="AU429" s="34"/>
      <c r="AV429" s="34"/>
      <c r="AW429" s="34"/>
      <c r="AX429" s="222">
        <v>127250</v>
      </c>
      <c r="AY429" s="6">
        <v>1</v>
      </c>
      <c r="AZ429" s="6">
        <v>241</v>
      </c>
      <c r="BA429" s="87" t="s">
        <v>18</v>
      </c>
      <c r="BB429" s="39" t="s">
        <v>2462</v>
      </c>
      <c r="BC429" s="84" t="s">
        <v>2691</v>
      </c>
      <c r="BL429" s="42" t="s">
        <v>2698</v>
      </c>
      <c r="BM429" s="43" t="s">
        <v>2688</v>
      </c>
      <c r="BO429" s="17">
        <v>129809</v>
      </c>
      <c r="BP429" s="18" t="s">
        <v>1492</v>
      </c>
    </row>
    <row r="430" spans="1:68" ht="15" customHeight="1" thickBot="1" x14ac:dyDescent="0.35">
      <c r="A430" s="116">
        <v>428</v>
      </c>
      <c r="H430" t="s">
        <v>2622</v>
      </c>
      <c r="I430" s="244">
        <v>8</v>
      </c>
      <c r="J430" s="244">
        <v>69</v>
      </c>
      <c r="K430" s="244">
        <v>0</v>
      </c>
      <c r="L430" s="244" t="s">
        <v>2563</v>
      </c>
      <c r="M430" s="244" t="s">
        <v>2520</v>
      </c>
      <c r="N430" s="244">
        <v>5</v>
      </c>
      <c r="O430" s="244" t="s">
        <v>2474</v>
      </c>
      <c r="P430" s="244" t="s">
        <v>2474</v>
      </c>
      <c r="Q430" s="244" t="s">
        <v>2474</v>
      </c>
      <c r="R430" s="6">
        <f t="shared" si="54"/>
        <v>2</v>
      </c>
      <c r="S430" s="6">
        <f t="shared" si="55"/>
        <v>1</v>
      </c>
      <c r="T430" s="7">
        <f t="shared" si="56"/>
        <v>127251</v>
      </c>
      <c r="U430" s="121" t="str">
        <f t="shared" si="61"/>
        <v>1F113</v>
      </c>
      <c r="V430" s="10">
        <f t="shared" si="57"/>
        <v>241</v>
      </c>
      <c r="W430" s="10">
        <f t="shared" si="58"/>
        <v>19</v>
      </c>
      <c r="X430" s="11">
        <f t="shared" si="59"/>
        <v>1</v>
      </c>
      <c r="Y430" s="11">
        <f t="shared" si="60"/>
        <v>241</v>
      </c>
      <c r="Z430" s="12" t="str">
        <f t="shared" si="62"/>
        <v>Rate of Turn</v>
      </c>
      <c r="AA430" s="34"/>
      <c r="AB430" s="8"/>
      <c r="AC430" s="8"/>
      <c r="AE430" s="5"/>
      <c r="AI430" s="17">
        <v>129810</v>
      </c>
      <c r="AJ430" s="18" t="s">
        <v>1493</v>
      </c>
      <c r="AK430" s="19"/>
      <c r="AL430" s="21"/>
      <c r="AM430" s="21"/>
      <c r="AN430" s="21"/>
      <c r="AO430" s="21"/>
      <c r="AP430" s="20"/>
      <c r="AQ430" s="22"/>
      <c r="AR430" s="20"/>
      <c r="AS430" s="20"/>
      <c r="AT430" s="20"/>
      <c r="AU430" s="20"/>
      <c r="AV430" s="20"/>
      <c r="AW430" s="20"/>
      <c r="AX430" s="221">
        <v>127251</v>
      </c>
      <c r="AY430" s="6">
        <v>1</v>
      </c>
      <c r="AZ430" s="6">
        <v>241</v>
      </c>
      <c r="BA430" s="87" t="s">
        <v>2699</v>
      </c>
      <c r="BB430" s="39" t="s">
        <v>2700</v>
      </c>
      <c r="BC430" s="84" t="s">
        <v>2691</v>
      </c>
      <c r="BL430" s="42" t="s">
        <v>2698</v>
      </c>
      <c r="BM430" s="43" t="s">
        <v>2688</v>
      </c>
      <c r="BO430" s="17">
        <v>129810</v>
      </c>
      <c r="BP430" s="18" t="s">
        <v>1493</v>
      </c>
    </row>
    <row r="431" spans="1:68" ht="15" customHeight="1" thickBot="1" x14ac:dyDescent="0.35">
      <c r="A431" s="116">
        <v>429</v>
      </c>
      <c r="H431" t="s">
        <v>2638</v>
      </c>
      <c r="I431" s="244">
        <v>8</v>
      </c>
      <c r="J431" s="244">
        <v>0</v>
      </c>
      <c r="K431" s="244" t="s">
        <v>2534</v>
      </c>
      <c r="L431" s="244" t="s">
        <v>2639</v>
      </c>
      <c r="M431" s="244">
        <v>98</v>
      </c>
      <c r="N431" s="244" t="s">
        <v>2533</v>
      </c>
      <c r="O431" s="244">
        <v>8</v>
      </c>
      <c r="P431" s="244">
        <v>2</v>
      </c>
      <c r="Q431" s="244">
        <v>2</v>
      </c>
      <c r="R431" s="6">
        <f t="shared" si="54"/>
        <v>7</v>
      </c>
      <c r="S431" s="6">
        <f t="shared" si="55"/>
        <v>1</v>
      </c>
      <c r="T431" s="7">
        <f t="shared" si="56"/>
        <v>126720</v>
      </c>
      <c r="U431" s="121" t="str">
        <f t="shared" si="61"/>
        <v>1EF00</v>
      </c>
      <c r="V431" s="10">
        <f t="shared" si="57"/>
        <v>239</v>
      </c>
      <c r="W431" s="10">
        <f t="shared" si="58"/>
        <v>255</v>
      </c>
      <c r="X431" s="11">
        <f t="shared" si="59"/>
        <v>7</v>
      </c>
      <c r="Y431" s="11">
        <f t="shared" si="60"/>
        <v>255</v>
      </c>
      <c r="Z431" s="12" t="str">
        <f t="shared" si="62"/>
        <v>Proprietary A2</v>
      </c>
      <c r="AA431" s="34"/>
      <c r="AB431" s="8"/>
      <c r="AC431" s="8"/>
      <c r="AE431" s="5"/>
      <c r="AI431" s="17">
        <v>130052</v>
      </c>
      <c r="AJ431" s="18" t="s">
        <v>1494</v>
      </c>
      <c r="AK431" s="19"/>
      <c r="AQ431" s="37"/>
      <c r="AR431" s="34"/>
      <c r="AS431" s="34"/>
      <c r="AT431" s="34"/>
      <c r="AU431" s="34"/>
      <c r="AV431" s="34"/>
      <c r="AW431" s="34"/>
      <c r="AX431" s="222">
        <v>126720</v>
      </c>
      <c r="AY431" s="6">
        <v>7</v>
      </c>
      <c r="AZ431" s="6">
        <v>255</v>
      </c>
      <c r="BA431" s="87" t="s">
        <v>2755</v>
      </c>
      <c r="BB431" s="39" t="s">
        <v>2709</v>
      </c>
      <c r="BC431" s="84" t="s">
        <v>2710</v>
      </c>
      <c r="BD431" s="38" t="s">
        <v>2756</v>
      </c>
      <c r="BE431" s="39" t="s">
        <v>2757</v>
      </c>
      <c r="BF431" s="90" t="s">
        <v>2710</v>
      </c>
      <c r="BJ431" s="47" t="s">
        <v>2758</v>
      </c>
      <c r="BL431" s="42" t="s">
        <v>2693</v>
      </c>
      <c r="BM431" s="43" t="s">
        <v>2688</v>
      </c>
      <c r="BO431" s="17">
        <v>130052</v>
      </c>
      <c r="BP431" s="18" t="s">
        <v>1494</v>
      </c>
    </row>
    <row r="432" spans="1:68" ht="15" customHeight="1" thickBot="1" x14ac:dyDescent="0.35">
      <c r="A432" s="116">
        <v>430</v>
      </c>
      <c r="H432" t="s">
        <v>2638</v>
      </c>
      <c r="I432" s="244">
        <v>8</v>
      </c>
      <c r="J432" s="244">
        <v>1</v>
      </c>
      <c r="K432" s="244">
        <v>3</v>
      </c>
      <c r="L432" s="244">
        <v>9</v>
      </c>
      <c r="M432" s="244">
        <v>0</v>
      </c>
      <c r="N432" s="244">
        <v>12</v>
      </c>
      <c r="O432" s="244" t="s">
        <v>2633</v>
      </c>
      <c r="P432" s="244" t="s">
        <v>2477</v>
      </c>
      <c r="Q432" s="244">
        <v>19</v>
      </c>
      <c r="R432" s="6">
        <f t="shared" si="54"/>
        <v>7</v>
      </c>
      <c r="S432" s="6">
        <f t="shared" si="55"/>
        <v>1</v>
      </c>
      <c r="T432" s="7">
        <f t="shared" si="56"/>
        <v>126720</v>
      </c>
      <c r="U432" s="121" t="str">
        <f t="shared" si="61"/>
        <v>1EF00</v>
      </c>
      <c r="V432" s="10">
        <f t="shared" si="57"/>
        <v>239</v>
      </c>
      <c r="W432" s="10">
        <f t="shared" si="58"/>
        <v>255</v>
      </c>
      <c r="X432" s="11">
        <f t="shared" si="59"/>
        <v>7</v>
      </c>
      <c r="Y432" s="11">
        <f t="shared" si="60"/>
        <v>255</v>
      </c>
      <c r="Z432" s="12" t="str">
        <f t="shared" si="62"/>
        <v>Proprietary A2</v>
      </c>
      <c r="AA432" s="34"/>
      <c r="AB432" s="8"/>
      <c r="AC432" s="8"/>
      <c r="AE432" s="5"/>
      <c r="AI432" s="17">
        <v>130073</v>
      </c>
      <c r="AJ432" s="18" t="s">
        <v>1508</v>
      </c>
      <c r="AK432" s="19"/>
      <c r="AL432" s="21"/>
      <c r="AM432" s="21"/>
      <c r="AN432" s="21"/>
      <c r="AO432" s="21"/>
      <c r="AP432" s="20"/>
      <c r="AQ432" s="22"/>
      <c r="AR432" s="20"/>
      <c r="AS432" s="20"/>
      <c r="AT432" s="20"/>
      <c r="AU432" s="20"/>
      <c r="AV432" s="20"/>
      <c r="AW432" s="20"/>
      <c r="AX432" s="221">
        <v>126720</v>
      </c>
      <c r="AY432" s="6">
        <v>7</v>
      </c>
      <c r="AZ432" s="6">
        <v>255</v>
      </c>
      <c r="BA432" s="87" t="s">
        <v>2759</v>
      </c>
      <c r="BB432" s="39" t="s">
        <v>2352</v>
      </c>
      <c r="BC432" s="84" t="s">
        <v>2710</v>
      </c>
      <c r="BL432" s="42" t="s">
        <v>2693</v>
      </c>
      <c r="BM432" s="43" t="s">
        <v>2688</v>
      </c>
      <c r="BO432" s="17">
        <v>130073</v>
      </c>
      <c r="BP432" s="18" t="s">
        <v>1508</v>
      </c>
    </row>
    <row r="433" spans="1:68" ht="15" customHeight="1" thickBot="1" x14ac:dyDescent="0.35">
      <c r="A433" s="116">
        <v>431</v>
      </c>
      <c r="H433" t="s">
        <v>2638</v>
      </c>
      <c r="I433" s="244">
        <v>8</v>
      </c>
      <c r="J433" s="244">
        <v>2</v>
      </c>
      <c r="K433" s="244">
        <v>0</v>
      </c>
      <c r="L433" s="244" t="s">
        <v>2474</v>
      </c>
      <c r="M433" s="244" t="s">
        <v>2474</v>
      </c>
      <c r="N433" s="244" t="s">
        <v>2474</v>
      </c>
      <c r="O433" s="244" t="s">
        <v>2474</v>
      </c>
      <c r="P433" s="244" t="s">
        <v>2474</v>
      </c>
      <c r="Q433" s="244" t="s">
        <v>2474</v>
      </c>
      <c r="R433" s="6">
        <f t="shared" si="54"/>
        <v>7</v>
      </c>
      <c r="S433" s="6">
        <f t="shared" si="55"/>
        <v>1</v>
      </c>
      <c r="T433" s="7">
        <f t="shared" si="56"/>
        <v>126720</v>
      </c>
      <c r="U433" s="121" t="str">
        <f t="shared" si="61"/>
        <v>1EF00</v>
      </c>
      <c r="V433" s="10">
        <f t="shared" si="57"/>
        <v>239</v>
      </c>
      <c r="W433" s="10">
        <f t="shared" si="58"/>
        <v>255</v>
      </c>
      <c r="X433" s="11">
        <f t="shared" si="59"/>
        <v>7</v>
      </c>
      <c r="Y433" s="11">
        <f t="shared" si="60"/>
        <v>255</v>
      </c>
      <c r="Z433" s="12" t="str">
        <f t="shared" si="62"/>
        <v>Proprietary A2</v>
      </c>
      <c r="AA433" s="34"/>
      <c r="AB433" s="8"/>
      <c r="AC433" s="8"/>
      <c r="AE433" s="92"/>
      <c r="AI433" s="17">
        <v>130074</v>
      </c>
      <c r="AJ433" s="18" t="s">
        <v>1509</v>
      </c>
      <c r="AK433" s="19"/>
      <c r="AQ433" s="37"/>
      <c r="AR433" s="34"/>
      <c r="AS433" s="34"/>
      <c r="AT433" s="34"/>
      <c r="AU433" s="34"/>
      <c r="AV433" s="34"/>
      <c r="AW433" s="34"/>
      <c r="AX433" s="222">
        <v>126720</v>
      </c>
      <c r="AY433" s="6">
        <v>7</v>
      </c>
      <c r="AZ433" s="6">
        <v>255</v>
      </c>
      <c r="BA433" s="87" t="s">
        <v>2760</v>
      </c>
      <c r="BB433" s="39" t="s">
        <v>2411</v>
      </c>
      <c r="BC433" s="84" t="s">
        <v>2710</v>
      </c>
      <c r="BL433" s="42" t="s">
        <v>2693</v>
      </c>
      <c r="BM433" s="43" t="s">
        <v>2688</v>
      </c>
      <c r="BO433" s="17">
        <v>130074</v>
      </c>
      <c r="BP433" s="18" t="s">
        <v>1509</v>
      </c>
    </row>
    <row r="434" spans="1:68" ht="15" customHeight="1" thickBot="1" x14ac:dyDescent="0.35">
      <c r="A434" s="116">
        <v>432</v>
      </c>
      <c r="H434" t="s">
        <v>2638</v>
      </c>
      <c r="I434" s="244">
        <v>8</v>
      </c>
      <c r="J434" s="244">
        <v>20</v>
      </c>
      <c r="K434" s="244" t="s">
        <v>2534</v>
      </c>
      <c r="L434" s="244" t="s">
        <v>2639</v>
      </c>
      <c r="M434" s="244">
        <v>98</v>
      </c>
      <c r="N434" s="244" t="s">
        <v>2533</v>
      </c>
      <c r="O434" s="244">
        <v>8</v>
      </c>
      <c r="P434" s="244">
        <v>2</v>
      </c>
      <c r="Q434" s="244">
        <v>2</v>
      </c>
      <c r="R434" s="75">
        <f t="shared" si="54"/>
        <v>7</v>
      </c>
      <c r="S434" s="75">
        <f t="shared" si="55"/>
        <v>1</v>
      </c>
      <c r="T434" s="7">
        <f t="shared" si="56"/>
        <v>126720</v>
      </c>
      <c r="U434" s="121" t="str">
        <f t="shared" si="61"/>
        <v>1EF00</v>
      </c>
      <c r="V434" s="10">
        <f t="shared" si="57"/>
        <v>239</v>
      </c>
      <c r="W434" s="10">
        <f t="shared" si="58"/>
        <v>255</v>
      </c>
      <c r="X434" s="11">
        <f t="shared" si="59"/>
        <v>7</v>
      </c>
      <c r="Y434" s="11">
        <f t="shared" si="60"/>
        <v>255</v>
      </c>
      <c r="Z434" s="12" t="str">
        <f t="shared" si="62"/>
        <v>Proprietary A2</v>
      </c>
      <c r="AA434" s="34"/>
      <c r="AB434" s="8"/>
      <c r="AC434" s="8"/>
      <c r="AE434" s="5"/>
      <c r="AI434" s="17">
        <v>130306</v>
      </c>
      <c r="AJ434" s="18" t="s">
        <v>1510</v>
      </c>
      <c r="AK434" s="19"/>
      <c r="AL434" s="21"/>
      <c r="AM434" s="21"/>
      <c r="AN434" s="21"/>
      <c r="AO434" s="21"/>
      <c r="AP434" s="20"/>
      <c r="AQ434" s="22"/>
      <c r="AR434" s="20"/>
      <c r="AS434" s="20"/>
      <c r="AT434" s="20"/>
      <c r="AU434" s="20"/>
      <c r="AV434" s="20"/>
      <c r="AW434" s="20"/>
      <c r="AX434" s="221">
        <v>126720</v>
      </c>
      <c r="AY434" s="6">
        <v>7</v>
      </c>
      <c r="AZ434" s="6">
        <v>255</v>
      </c>
      <c r="BA434" s="87" t="s">
        <v>2755</v>
      </c>
      <c r="BB434" s="39" t="s">
        <v>2709</v>
      </c>
      <c r="BC434" s="84" t="s">
        <v>2710</v>
      </c>
      <c r="BD434" s="38" t="s">
        <v>2756</v>
      </c>
      <c r="BE434" s="39" t="s">
        <v>2757</v>
      </c>
      <c r="BF434" s="90" t="s">
        <v>2710</v>
      </c>
      <c r="BJ434" s="47" t="s">
        <v>2758</v>
      </c>
      <c r="BL434" s="42" t="s">
        <v>2693</v>
      </c>
      <c r="BM434" s="43" t="s">
        <v>2688</v>
      </c>
      <c r="BO434" s="17">
        <v>130306</v>
      </c>
      <c r="BP434" s="18" t="s">
        <v>1510</v>
      </c>
    </row>
    <row r="435" spans="1:68" ht="15" customHeight="1" thickBot="1" x14ac:dyDescent="0.35">
      <c r="A435" s="116">
        <v>433</v>
      </c>
      <c r="H435" t="s">
        <v>2638</v>
      </c>
      <c r="I435" s="244">
        <v>8</v>
      </c>
      <c r="J435" s="244">
        <v>21</v>
      </c>
      <c r="K435" s="244">
        <v>3</v>
      </c>
      <c r="L435" s="244">
        <v>9</v>
      </c>
      <c r="M435" s="244">
        <v>1</v>
      </c>
      <c r="N435" s="244">
        <v>12</v>
      </c>
      <c r="O435" s="244" t="s">
        <v>2635</v>
      </c>
      <c r="P435" s="244">
        <v>7</v>
      </c>
      <c r="Q435" s="244">
        <v>19</v>
      </c>
      <c r="R435" s="75">
        <f t="shared" si="54"/>
        <v>7</v>
      </c>
      <c r="S435" s="75">
        <f t="shared" si="55"/>
        <v>1</v>
      </c>
      <c r="T435" s="7">
        <f t="shared" si="56"/>
        <v>126720</v>
      </c>
      <c r="U435" s="121" t="str">
        <f t="shared" si="61"/>
        <v>1EF00</v>
      </c>
      <c r="V435" s="10">
        <f t="shared" si="57"/>
        <v>239</v>
      </c>
      <c r="W435" s="10">
        <f t="shared" si="58"/>
        <v>255</v>
      </c>
      <c r="X435" s="11">
        <f t="shared" si="59"/>
        <v>7</v>
      </c>
      <c r="Y435" s="11">
        <f t="shared" si="60"/>
        <v>255</v>
      </c>
      <c r="Z435" s="12" t="str">
        <f t="shared" si="62"/>
        <v>Proprietary A2</v>
      </c>
      <c r="AA435" s="34"/>
      <c r="AB435" s="8"/>
      <c r="AC435" s="8"/>
      <c r="AE435" s="5"/>
      <c r="AI435" s="17">
        <v>130310</v>
      </c>
      <c r="AJ435" s="18" t="s">
        <v>1511</v>
      </c>
      <c r="AK435" s="19"/>
      <c r="AQ435" s="37"/>
      <c r="AR435" s="34"/>
      <c r="AS435" s="34"/>
      <c r="AT435" s="34"/>
      <c r="AU435" s="34"/>
      <c r="AV435" s="34"/>
      <c r="AW435" s="34"/>
      <c r="AX435" s="222">
        <v>126720</v>
      </c>
      <c r="AY435" s="6">
        <v>7</v>
      </c>
      <c r="AZ435" s="6">
        <v>255</v>
      </c>
      <c r="BA435" s="87" t="s">
        <v>2759</v>
      </c>
      <c r="BB435" s="39" t="s">
        <v>2352</v>
      </c>
      <c r="BC435" s="84" t="s">
        <v>2710</v>
      </c>
      <c r="BL435" s="42" t="s">
        <v>2693</v>
      </c>
      <c r="BM435" s="43" t="s">
        <v>2688</v>
      </c>
      <c r="BO435" s="17">
        <v>130310</v>
      </c>
      <c r="BP435" s="18" t="s">
        <v>1511</v>
      </c>
    </row>
    <row r="436" spans="1:68" ht="15" customHeight="1" thickBot="1" x14ac:dyDescent="0.35">
      <c r="A436" s="116">
        <v>434</v>
      </c>
      <c r="H436" t="s">
        <v>2638</v>
      </c>
      <c r="I436" s="244">
        <v>8</v>
      </c>
      <c r="J436" s="244">
        <v>22</v>
      </c>
      <c r="K436" s="244">
        <v>0</v>
      </c>
      <c r="L436" s="244" t="s">
        <v>2474</v>
      </c>
      <c r="M436" s="244" t="s">
        <v>2474</v>
      </c>
      <c r="N436" s="244" t="s">
        <v>2474</v>
      </c>
      <c r="O436" s="244" t="s">
        <v>2474</v>
      </c>
      <c r="P436" s="244" t="s">
        <v>2474</v>
      </c>
      <c r="Q436" s="244" t="s">
        <v>2474</v>
      </c>
      <c r="R436" s="75">
        <f t="shared" si="54"/>
        <v>7</v>
      </c>
      <c r="S436" s="75">
        <f t="shared" si="55"/>
        <v>1</v>
      </c>
      <c r="T436" s="7">
        <f t="shared" si="56"/>
        <v>126720</v>
      </c>
      <c r="U436" s="121" t="str">
        <f t="shared" si="61"/>
        <v>1EF00</v>
      </c>
      <c r="V436" s="10">
        <f t="shared" si="57"/>
        <v>239</v>
      </c>
      <c r="W436" s="10">
        <f t="shared" si="58"/>
        <v>255</v>
      </c>
      <c r="X436" s="11">
        <f t="shared" si="59"/>
        <v>7</v>
      </c>
      <c r="Y436" s="11">
        <f t="shared" si="60"/>
        <v>255</v>
      </c>
      <c r="Z436" s="12" t="str">
        <f t="shared" si="62"/>
        <v>Proprietary A2</v>
      </c>
      <c r="AA436" s="34"/>
      <c r="AB436" s="8"/>
      <c r="AC436" s="8"/>
      <c r="AE436" s="5"/>
      <c r="AI436" s="17">
        <v>130311</v>
      </c>
      <c r="AJ436" s="18" t="s">
        <v>1511</v>
      </c>
      <c r="AK436" s="19"/>
      <c r="AL436" s="21"/>
      <c r="AM436" s="21"/>
      <c r="AN436" s="21"/>
      <c r="AO436" s="21"/>
      <c r="AP436" s="20"/>
      <c r="AQ436" s="22"/>
      <c r="AR436" s="20"/>
      <c r="AS436" s="20"/>
      <c r="AT436" s="20"/>
      <c r="AU436" s="20"/>
      <c r="AV436" s="20"/>
      <c r="AW436" s="20"/>
      <c r="AX436" s="221">
        <v>126720</v>
      </c>
      <c r="AY436" s="6">
        <v>7</v>
      </c>
      <c r="AZ436" s="6">
        <v>255</v>
      </c>
      <c r="BA436" s="87" t="s">
        <v>2760</v>
      </c>
      <c r="BB436" s="39" t="s">
        <v>2411</v>
      </c>
      <c r="BC436" s="84" t="s">
        <v>2710</v>
      </c>
      <c r="BL436" s="42" t="s">
        <v>2693</v>
      </c>
      <c r="BM436" s="43" t="s">
        <v>2688</v>
      </c>
      <c r="BO436" s="17">
        <v>130311</v>
      </c>
      <c r="BP436" s="18" t="s">
        <v>1511</v>
      </c>
    </row>
    <row r="437" spans="1:68" ht="15" customHeight="1" thickBot="1" x14ac:dyDescent="0.35">
      <c r="A437" s="116">
        <v>435</v>
      </c>
      <c r="H437" t="s">
        <v>2522</v>
      </c>
      <c r="I437" s="244">
        <v>8</v>
      </c>
      <c r="J437" s="244">
        <v>18</v>
      </c>
      <c r="K437" s="244" t="s">
        <v>2670</v>
      </c>
      <c r="L437" s="244">
        <v>2</v>
      </c>
      <c r="M437" s="244" t="s">
        <v>2520</v>
      </c>
      <c r="N437" s="244">
        <v>86</v>
      </c>
      <c r="O437" s="244" t="s">
        <v>2512</v>
      </c>
      <c r="P437" s="244" t="s">
        <v>2474</v>
      </c>
      <c r="Q437" s="244" t="s">
        <v>2474</v>
      </c>
      <c r="R437" s="6">
        <f t="shared" si="54"/>
        <v>2</v>
      </c>
      <c r="S437" s="6">
        <f t="shared" si="55"/>
        <v>1</v>
      </c>
      <c r="T437" s="7">
        <f t="shared" si="56"/>
        <v>130306</v>
      </c>
      <c r="U437" s="121" t="str">
        <f t="shared" si="61"/>
        <v>1FD02</v>
      </c>
      <c r="V437" s="10">
        <f t="shared" si="57"/>
        <v>253</v>
      </c>
      <c r="W437" s="10">
        <f t="shared" si="58"/>
        <v>2</v>
      </c>
      <c r="X437" s="11">
        <f t="shared" si="59"/>
        <v>3</v>
      </c>
      <c r="Y437" s="11">
        <f t="shared" si="60"/>
        <v>253</v>
      </c>
      <c r="Z437" s="12" t="str">
        <f t="shared" si="62"/>
        <v>Wind Data</v>
      </c>
      <c r="AA437" s="34"/>
      <c r="AB437" s="8"/>
      <c r="AC437" s="8"/>
      <c r="AE437" s="5"/>
      <c r="AI437" s="17">
        <v>130312</v>
      </c>
      <c r="AJ437" s="18" t="s">
        <v>40</v>
      </c>
      <c r="AK437" s="19"/>
      <c r="AQ437" s="37"/>
      <c r="AR437" s="34"/>
      <c r="AS437" s="34"/>
      <c r="AT437" s="34"/>
      <c r="AU437" s="34"/>
      <c r="AV437" s="34"/>
      <c r="AW437" s="34"/>
      <c r="AX437" s="222">
        <v>130306</v>
      </c>
      <c r="AY437" s="6">
        <v>3</v>
      </c>
      <c r="AZ437" s="6">
        <v>253</v>
      </c>
      <c r="BA437" s="87" t="s">
        <v>2701</v>
      </c>
      <c r="BB437" s="39" t="s">
        <v>3120</v>
      </c>
      <c r="BC437" s="84" t="s">
        <v>2349</v>
      </c>
      <c r="BD437" s="38" t="s">
        <v>2702</v>
      </c>
      <c r="BE437" s="39" t="s">
        <v>3112</v>
      </c>
      <c r="BF437" s="90" t="s">
        <v>2691</v>
      </c>
      <c r="BJ437" s="47" t="s">
        <v>2704</v>
      </c>
      <c r="BL437" s="42" t="s">
        <v>2705</v>
      </c>
      <c r="BM437" s="43" t="s">
        <v>2688</v>
      </c>
      <c r="BO437" s="17">
        <v>130312</v>
      </c>
      <c r="BP437" s="18" t="s">
        <v>40</v>
      </c>
    </row>
    <row r="438" spans="1:68" ht="15" customHeight="1" thickBot="1" x14ac:dyDescent="0.35">
      <c r="A438" s="116">
        <v>436</v>
      </c>
      <c r="H438" t="s">
        <v>2525</v>
      </c>
      <c r="I438" s="244">
        <v>8</v>
      </c>
      <c r="J438" s="244">
        <v>40</v>
      </c>
      <c r="K438" s="244" t="s">
        <v>2521</v>
      </c>
      <c r="L438" s="244">
        <v>0</v>
      </c>
      <c r="M438" s="244">
        <v>0</v>
      </c>
      <c r="N438" s="244" t="s">
        <v>2474</v>
      </c>
      <c r="O438" s="244" t="s">
        <v>2483</v>
      </c>
      <c r="P438" s="244" t="s">
        <v>2474</v>
      </c>
      <c r="Q438" s="244" t="s">
        <v>2483</v>
      </c>
      <c r="R438" s="6">
        <f t="shared" si="54"/>
        <v>2</v>
      </c>
      <c r="S438" s="6">
        <f t="shared" si="55"/>
        <v>1</v>
      </c>
      <c r="T438" s="7">
        <f t="shared" si="56"/>
        <v>130578</v>
      </c>
      <c r="U438" s="121" t="str">
        <f t="shared" si="61"/>
        <v>1FE12</v>
      </c>
      <c r="V438" s="10">
        <f t="shared" si="57"/>
        <v>254</v>
      </c>
      <c r="W438" s="10">
        <f t="shared" si="58"/>
        <v>18</v>
      </c>
      <c r="X438" s="11">
        <f t="shared" si="59"/>
        <v>3</v>
      </c>
      <c r="Y438" s="11">
        <f t="shared" si="60"/>
        <v>254</v>
      </c>
      <c r="Z438" s="12" t="str">
        <f t="shared" si="62"/>
        <v>Vessel Speed Components</v>
      </c>
      <c r="AA438" s="34"/>
      <c r="AB438" s="8"/>
      <c r="AC438" s="8"/>
      <c r="AE438" s="5"/>
      <c r="AI438" s="17">
        <v>130560</v>
      </c>
      <c r="AJ438" s="18" t="s">
        <v>1521</v>
      </c>
      <c r="AK438" s="19"/>
      <c r="AL438" s="21"/>
      <c r="AM438" s="21"/>
      <c r="AN438" s="21"/>
      <c r="AO438" s="21"/>
      <c r="AP438" s="20"/>
      <c r="AQ438" s="22"/>
      <c r="AR438" s="20"/>
      <c r="AS438" s="20"/>
      <c r="AT438" s="20"/>
      <c r="AU438" s="20"/>
      <c r="AV438" s="20"/>
      <c r="AW438" s="20"/>
      <c r="AX438" s="221">
        <v>130578</v>
      </c>
      <c r="AY438" s="6">
        <v>3</v>
      </c>
      <c r="AZ438" s="6">
        <v>254</v>
      </c>
      <c r="BA438" s="87" t="s">
        <v>2724</v>
      </c>
      <c r="BB438" s="39" t="s">
        <v>2709</v>
      </c>
      <c r="BC438" s="84" t="s">
        <v>2710</v>
      </c>
      <c r="BD438" s="38" t="s">
        <v>2353</v>
      </c>
      <c r="BE438" s="39" t="s">
        <v>2457</v>
      </c>
      <c r="BF438" s="90" t="s">
        <v>2349</v>
      </c>
      <c r="BG438" s="58" t="s">
        <v>2725</v>
      </c>
      <c r="BI438" s="6" t="s">
        <v>2349</v>
      </c>
      <c r="BL438" s="42" t="s">
        <v>2705</v>
      </c>
      <c r="BM438" s="43" t="s">
        <v>2688</v>
      </c>
      <c r="BO438" s="17">
        <v>130560</v>
      </c>
      <c r="BP438" s="18" t="s">
        <v>1521</v>
      </c>
    </row>
    <row r="439" spans="1:68" ht="15" customHeight="1" thickBot="1" x14ac:dyDescent="0.35">
      <c r="A439" s="116">
        <v>437</v>
      </c>
      <c r="H439" t="s">
        <v>2525</v>
      </c>
      <c r="I439" s="244">
        <v>8</v>
      </c>
      <c r="J439" s="244">
        <v>41</v>
      </c>
      <c r="K439" s="244" t="s">
        <v>2474</v>
      </c>
      <c r="L439" s="244" t="s">
        <v>2483</v>
      </c>
      <c r="M439" s="244" t="s">
        <v>2474</v>
      </c>
      <c r="N439" s="244" t="s">
        <v>2483</v>
      </c>
      <c r="O439" s="244" t="s">
        <v>2474</v>
      </c>
      <c r="P439" s="244" t="s">
        <v>2483</v>
      </c>
      <c r="Q439" s="244" t="s">
        <v>2474</v>
      </c>
      <c r="R439" s="6">
        <f t="shared" si="54"/>
        <v>2</v>
      </c>
      <c r="S439" s="6">
        <f t="shared" si="55"/>
        <v>1</v>
      </c>
      <c r="T439" s="7">
        <f t="shared" si="56"/>
        <v>130578</v>
      </c>
      <c r="U439" s="121" t="str">
        <f t="shared" si="61"/>
        <v>1FE12</v>
      </c>
      <c r="V439" s="10">
        <f t="shared" si="57"/>
        <v>254</v>
      </c>
      <c r="W439" s="10">
        <f t="shared" si="58"/>
        <v>18</v>
      </c>
      <c r="X439" s="11">
        <f t="shared" si="59"/>
        <v>3</v>
      </c>
      <c r="Y439" s="11">
        <f t="shared" si="60"/>
        <v>254</v>
      </c>
      <c r="Z439" s="12" t="str">
        <f t="shared" si="62"/>
        <v>Vessel Speed Components</v>
      </c>
      <c r="AA439" s="34"/>
      <c r="AB439" s="8"/>
      <c r="AC439" s="8"/>
      <c r="AE439" s="5"/>
      <c r="AI439" s="17">
        <v>130576</v>
      </c>
      <c r="AJ439" s="18" t="s">
        <v>1522</v>
      </c>
      <c r="AK439" s="19"/>
      <c r="AQ439" s="37"/>
      <c r="AR439" s="34"/>
      <c r="AS439" s="34"/>
      <c r="AT439" s="34"/>
      <c r="AU439" s="34"/>
      <c r="AV439" s="34"/>
      <c r="AW439" s="34"/>
      <c r="AX439" s="222">
        <v>130578</v>
      </c>
      <c r="AY439" s="6">
        <v>3</v>
      </c>
      <c r="AZ439" s="6">
        <v>254</v>
      </c>
      <c r="BA439" s="87" t="s">
        <v>2727</v>
      </c>
      <c r="BB439" s="39" t="s">
        <v>2352</v>
      </c>
      <c r="BC439" s="84" t="s">
        <v>2710</v>
      </c>
      <c r="BD439" s="38" t="s">
        <v>2728</v>
      </c>
      <c r="BG439" s="58" t="s">
        <v>2725</v>
      </c>
      <c r="BI439" s="6" t="s">
        <v>2349</v>
      </c>
      <c r="BL439" s="42" t="s">
        <v>2705</v>
      </c>
      <c r="BM439" s="43" t="s">
        <v>2688</v>
      </c>
      <c r="BO439" s="17">
        <v>130576</v>
      </c>
      <c r="BP439" s="18" t="s">
        <v>1522</v>
      </c>
    </row>
    <row r="440" spans="1:68" ht="15" customHeight="1" thickBot="1" x14ac:dyDescent="0.35">
      <c r="A440" s="116">
        <v>438</v>
      </c>
      <c r="H440" t="s">
        <v>2595</v>
      </c>
      <c r="I440" s="244">
        <v>8</v>
      </c>
      <c r="J440" s="244">
        <v>1</v>
      </c>
      <c r="K440" s="244" t="s">
        <v>2513</v>
      </c>
      <c r="L440" s="244">
        <v>10</v>
      </c>
      <c r="M440" s="244" t="s">
        <v>2540</v>
      </c>
      <c r="N440" s="244">
        <v>1</v>
      </c>
      <c r="O440" s="244">
        <v>0</v>
      </c>
      <c r="P440" s="244">
        <v>0</v>
      </c>
      <c r="Q440" s="244">
        <v>0</v>
      </c>
      <c r="R440" s="6">
        <f t="shared" si="54"/>
        <v>5</v>
      </c>
      <c r="S440" s="6">
        <f t="shared" si="55"/>
        <v>1</v>
      </c>
      <c r="T440" s="7">
        <f t="shared" si="56"/>
        <v>127505</v>
      </c>
      <c r="U440" s="121" t="str">
        <f t="shared" si="61"/>
        <v>1F211</v>
      </c>
      <c r="V440" s="10">
        <f t="shared" si="57"/>
        <v>242</v>
      </c>
      <c r="W440" s="10">
        <f t="shared" si="58"/>
        <v>17</v>
      </c>
      <c r="X440" s="11">
        <f t="shared" si="59"/>
        <v>16</v>
      </c>
      <c r="Y440" s="11">
        <f t="shared" si="60"/>
        <v>242</v>
      </c>
      <c r="Z440" s="12" t="str">
        <f t="shared" si="62"/>
        <v>Fluid Level</v>
      </c>
      <c r="AA440" s="34"/>
      <c r="AB440" s="8"/>
      <c r="AC440" s="8"/>
      <c r="AE440" s="5"/>
      <c r="AI440" s="17">
        <v>130577</v>
      </c>
      <c r="AJ440" s="18" t="s">
        <v>1523</v>
      </c>
      <c r="AK440" s="19"/>
      <c r="AL440" s="21"/>
      <c r="AM440" s="21"/>
      <c r="AN440" s="21"/>
      <c r="AO440" s="21"/>
      <c r="AP440" s="20"/>
      <c r="AQ440" s="22"/>
      <c r="AR440" s="20"/>
      <c r="AS440" s="20"/>
      <c r="AT440" s="20"/>
      <c r="AU440" s="20"/>
      <c r="AV440" s="20"/>
      <c r="AW440" s="20"/>
      <c r="AX440" s="221">
        <v>127505</v>
      </c>
      <c r="AY440" s="6">
        <v>16</v>
      </c>
      <c r="AZ440" s="6">
        <v>242</v>
      </c>
      <c r="BA440" s="87" t="s">
        <v>2683</v>
      </c>
      <c r="BB440" s="39" t="s">
        <v>3022</v>
      </c>
      <c r="BC440" s="84" t="s">
        <v>2361</v>
      </c>
      <c r="BD440" s="38" t="s">
        <v>2685</v>
      </c>
      <c r="BE440" s="39" t="s">
        <v>2461</v>
      </c>
      <c r="BF440" s="90" t="s">
        <v>2362</v>
      </c>
      <c r="BJ440" s="47" t="s">
        <v>2706</v>
      </c>
      <c r="BL440" s="42" t="s">
        <v>2687</v>
      </c>
      <c r="BM440" s="43" t="s">
        <v>2688</v>
      </c>
      <c r="BO440" s="17">
        <v>130577</v>
      </c>
      <c r="BP440" s="18" t="s">
        <v>1523</v>
      </c>
    </row>
    <row r="441" spans="1:68" ht="15" customHeight="1" thickBot="1" x14ac:dyDescent="0.35">
      <c r="A441" s="116">
        <v>439</v>
      </c>
      <c r="H441" t="s">
        <v>2619</v>
      </c>
      <c r="I441" s="244">
        <v>8</v>
      </c>
      <c r="J441" s="244">
        <v>3</v>
      </c>
      <c r="K441" s="244" t="s">
        <v>2517</v>
      </c>
      <c r="L441" s="244" t="s">
        <v>2509</v>
      </c>
      <c r="M441" s="244">
        <v>19</v>
      </c>
      <c r="N441" s="244">
        <v>13</v>
      </c>
      <c r="O441" s="244" t="s">
        <v>2579</v>
      </c>
      <c r="P441" s="244">
        <v>32</v>
      </c>
      <c r="Q441" s="244">
        <v>3</v>
      </c>
      <c r="R441" s="6">
        <f t="shared" si="54"/>
        <v>2</v>
      </c>
      <c r="S441" s="6">
        <f t="shared" si="55"/>
        <v>1</v>
      </c>
      <c r="T441" s="7">
        <f t="shared" si="56"/>
        <v>129025</v>
      </c>
      <c r="U441" s="121" t="str">
        <f t="shared" si="61"/>
        <v>1F801</v>
      </c>
      <c r="V441" s="10">
        <f t="shared" si="57"/>
        <v>248</v>
      </c>
      <c r="W441" s="10">
        <f t="shared" si="58"/>
        <v>1</v>
      </c>
      <c r="X441" s="11">
        <f t="shared" si="59"/>
        <v>7</v>
      </c>
      <c r="Y441" s="11">
        <f t="shared" si="60"/>
        <v>248</v>
      </c>
      <c r="Z441" s="12" t="str">
        <f t="shared" si="62"/>
        <v>Position, Rapid Update</v>
      </c>
      <c r="AA441" s="34"/>
      <c r="AB441" s="8"/>
      <c r="AC441" s="8"/>
      <c r="AE441" s="5"/>
      <c r="AI441" s="17">
        <v>130578</v>
      </c>
      <c r="AJ441" s="18" t="s">
        <v>1524</v>
      </c>
      <c r="AK441" s="19"/>
      <c r="AQ441" s="37"/>
      <c r="AR441" s="34"/>
      <c r="AS441" s="34"/>
      <c r="AT441" s="34"/>
      <c r="AU441" s="34"/>
      <c r="AV441" s="34"/>
      <c r="AW441" s="34"/>
      <c r="AX441" s="222">
        <v>129025</v>
      </c>
      <c r="AY441" s="6">
        <v>7</v>
      </c>
      <c r="AZ441" s="6">
        <v>248</v>
      </c>
      <c r="BA441" s="87" t="s">
        <v>2689</v>
      </c>
      <c r="BB441" s="39" t="s">
        <v>2993</v>
      </c>
      <c r="BC441" s="84" t="s">
        <v>2691</v>
      </c>
      <c r="BD441" s="38" t="s">
        <v>2350</v>
      </c>
      <c r="BE441" s="39" t="s">
        <v>2692</v>
      </c>
      <c r="BF441" s="90" t="s">
        <v>2691</v>
      </c>
      <c r="BL441" s="42" t="s">
        <v>2693</v>
      </c>
      <c r="BM441" s="43" t="s">
        <v>2688</v>
      </c>
      <c r="BO441" s="17">
        <v>130578</v>
      </c>
      <c r="BP441" s="18" t="s">
        <v>1524</v>
      </c>
    </row>
    <row r="442" spans="1:68" ht="15" customHeight="1" thickBot="1" x14ac:dyDescent="0.35">
      <c r="A442" s="116">
        <v>440</v>
      </c>
      <c r="H442" t="s">
        <v>2620</v>
      </c>
      <c r="I442" s="244">
        <v>8</v>
      </c>
      <c r="J442" s="244">
        <v>0</v>
      </c>
      <c r="K442" s="244" t="s">
        <v>2474</v>
      </c>
      <c r="L442" s="244" t="s">
        <v>2474</v>
      </c>
      <c r="M442" s="244" t="s">
        <v>2474</v>
      </c>
      <c r="N442" s="244" t="s">
        <v>2521</v>
      </c>
      <c r="O442" s="244">
        <v>2</v>
      </c>
      <c r="P442" s="244" t="s">
        <v>2474</v>
      </c>
      <c r="Q442" s="244" t="s">
        <v>2474</v>
      </c>
      <c r="R442" s="6">
        <f t="shared" si="54"/>
        <v>2</v>
      </c>
      <c r="S442" s="6">
        <f t="shared" si="55"/>
        <v>1</v>
      </c>
      <c r="T442" s="7">
        <f t="shared" si="56"/>
        <v>127245</v>
      </c>
      <c r="U442" s="121" t="str">
        <f t="shared" si="61"/>
        <v>1F10D</v>
      </c>
      <c r="V442" s="10">
        <f t="shared" si="57"/>
        <v>241</v>
      </c>
      <c r="W442" s="10">
        <f t="shared" si="58"/>
        <v>13</v>
      </c>
      <c r="X442" s="11">
        <f t="shared" si="59"/>
        <v>1</v>
      </c>
      <c r="Y442" s="11">
        <f t="shared" si="60"/>
        <v>241</v>
      </c>
      <c r="Z442" s="12" t="str">
        <f t="shared" si="62"/>
        <v>Rudder</v>
      </c>
      <c r="AA442" s="34"/>
      <c r="AB442" s="8"/>
      <c r="AC442" s="8"/>
      <c r="AE442" s="5"/>
      <c r="AI442" s="17">
        <v>130816</v>
      </c>
      <c r="AJ442" s="18" t="s">
        <v>1525</v>
      </c>
      <c r="AK442" s="19"/>
      <c r="AL442" s="21"/>
      <c r="AM442" s="21"/>
      <c r="AN442" s="21"/>
      <c r="AO442" s="21"/>
      <c r="AP442" s="20"/>
      <c r="AQ442" s="22"/>
      <c r="AR442" s="20"/>
      <c r="AS442" s="20"/>
      <c r="AT442" s="20"/>
      <c r="AU442" s="20"/>
      <c r="AV442" s="20"/>
      <c r="AW442" s="20"/>
      <c r="AX442" s="221">
        <v>127245</v>
      </c>
      <c r="AY442" s="6">
        <v>1</v>
      </c>
      <c r="AZ442" s="6">
        <v>241</v>
      </c>
      <c r="BA442" s="87" t="s">
        <v>2696</v>
      </c>
      <c r="BB442" s="39" t="s">
        <v>2999</v>
      </c>
      <c r="BC442" s="84" t="s">
        <v>2691</v>
      </c>
      <c r="BL442" s="42" t="s">
        <v>2698</v>
      </c>
      <c r="BM442" s="43" t="s">
        <v>2688</v>
      </c>
      <c r="BO442" s="17">
        <v>130816</v>
      </c>
      <c r="BP442" s="18" t="s">
        <v>1525</v>
      </c>
    </row>
    <row r="443" spans="1:68" ht="15" customHeight="1" thickBot="1" x14ac:dyDescent="0.35">
      <c r="A443" s="116">
        <v>441</v>
      </c>
      <c r="H443" t="s">
        <v>2621</v>
      </c>
      <c r="I443" s="244">
        <v>8</v>
      </c>
      <c r="J443" s="244">
        <v>73</v>
      </c>
      <c r="K443" s="244" t="s">
        <v>2519</v>
      </c>
      <c r="L443" s="244" t="s">
        <v>2506</v>
      </c>
      <c r="M443" s="244">
        <v>0</v>
      </c>
      <c r="N443" s="244">
        <v>0</v>
      </c>
      <c r="O443" s="244" t="s">
        <v>2474</v>
      </c>
      <c r="P443" s="244" t="s">
        <v>2483</v>
      </c>
      <c r="Q443" s="244" t="s">
        <v>2520</v>
      </c>
      <c r="R443" s="6">
        <f t="shared" si="54"/>
        <v>2</v>
      </c>
      <c r="S443" s="6">
        <f t="shared" si="55"/>
        <v>1</v>
      </c>
      <c r="T443" s="7">
        <f t="shared" si="56"/>
        <v>127250</v>
      </c>
      <c r="U443" s="121" t="str">
        <f t="shared" si="61"/>
        <v>1F112</v>
      </c>
      <c r="V443" s="10">
        <f t="shared" si="57"/>
        <v>241</v>
      </c>
      <c r="W443" s="10">
        <f t="shared" si="58"/>
        <v>18</v>
      </c>
      <c r="X443" s="11">
        <f t="shared" si="59"/>
        <v>1</v>
      </c>
      <c r="Y443" s="11">
        <f t="shared" si="60"/>
        <v>241</v>
      </c>
      <c r="Z443" s="12" t="str">
        <f t="shared" si="62"/>
        <v>Vessel Heading</v>
      </c>
      <c r="AA443" s="34"/>
      <c r="AB443" s="8"/>
      <c r="AC443" s="8"/>
      <c r="AE443" s="5"/>
      <c r="AI443" s="17">
        <v>130817</v>
      </c>
      <c r="AJ443" s="18" t="s">
        <v>1526</v>
      </c>
      <c r="AK443" s="19"/>
      <c r="AQ443" s="37"/>
      <c r="AR443" s="34"/>
      <c r="AS443" s="34"/>
      <c r="AT443" s="34"/>
      <c r="AU443" s="34"/>
      <c r="AV443" s="34"/>
      <c r="AW443" s="34"/>
      <c r="AX443" s="222">
        <v>127250</v>
      </c>
      <c r="AY443" s="6">
        <v>1</v>
      </c>
      <c r="AZ443" s="6">
        <v>241</v>
      </c>
      <c r="BA443" s="87" t="s">
        <v>18</v>
      </c>
      <c r="BB443" s="39" t="s">
        <v>2462</v>
      </c>
      <c r="BC443" s="84" t="s">
        <v>2691</v>
      </c>
      <c r="BL443" s="42" t="s">
        <v>2698</v>
      </c>
      <c r="BM443" s="43" t="s">
        <v>2688</v>
      </c>
      <c r="BO443" s="17">
        <v>130817</v>
      </c>
      <c r="BP443" s="18" t="s">
        <v>1526</v>
      </c>
    </row>
    <row r="444" spans="1:68" ht="15" customHeight="1" thickBot="1" x14ac:dyDescent="0.35">
      <c r="A444" s="116">
        <v>442</v>
      </c>
      <c r="H444" t="s">
        <v>2622</v>
      </c>
      <c r="I444" s="244">
        <v>8</v>
      </c>
      <c r="J444" s="244">
        <v>73</v>
      </c>
      <c r="K444" s="244">
        <v>0</v>
      </c>
      <c r="L444" s="244" t="s">
        <v>2563</v>
      </c>
      <c r="M444" s="244" t="s">
        <v>2520</v>
      </c>
      <c r="N444" s="244">
        <v>5</v>
      </c>
      <c r="O444" s="244" t="s">
        <v>2474</v>
      </c>
      <c r="P444" s="244" t="s">
        <v>2474</v>
      </c>
      <c r="Q444" s="244" t="s">
        <v>2474</v>
      </c>
      <c r="R444" s="6">
        <f t="shared" si="54"/>
        <v>2</v>
      </c>
      <c r="S444" s="6">
        <f t="shared" si="55"/>
        <v>1</v>
      </c>
      <c r="T444" s="7">
        <f t="shared" si="56"/>
        <v>127251</v>
      </c>
      <c r="U444" s="121" t="str">
        <f t="shared" si="61"/>
        <v>1F113</v>
      </c>
      <c r="V444" s="10">
        <f t="shared" si="57"/>
        <v>241</v>
      </c>
      <c r="W444" s="10">
        <f t="shared" si="58"/>
        <v>19</v>
      </c>
      <c r="X444" s="11">
        <f t="shared" si="59"/>
        <v>1</v>
      </c>
      <c r="Y444" s="11">
        <f t="shared" si="60"/>
        <v>241</v>
      </c>
      <c r="Z444" s="12" t="str">
        <f t="shared" si="62"/>
        <v>Rate of Turn</v>
      </c>
      <c r="AA444" s="34"/>
      <c r="AB444" s="8"/>
      <c r="AC444" s="8"/>
      <c r="AE444" s="5"/>
      <c r="AI444" s="17">
        <v>130818</v>
      </c>
      <c r="AJ444" s="18" t="s">
        <v>1526</v>
      </c>
      <c r="AK444" s="19"/>
      <c r="AL444" s="21"/>
      <c r="AM444" s="21"/>
      <c r="AN444" s="21"/>
      <c r="AO444" s="21"/>
      <c r="AP444" s="20"/>
      <c r="AQ444" s="22"/>
      <c r="AR444" s="20"/>
      <c r="AS444" s="20"/>
      <c r="AT444" s="20"/>
      <c r="AU444" s="20"/>
      <c r="AV444" s="20"/>
      <c r="AW444" s="20"/>
      <c r="AX444" s="221">
        <v>127251</v>
      </c>
      <c r="AY444" s="6">
        <v>1</v>
      </c>
      <c r="AZ444" s="6">
        <v>241</v>
      </c>
      <c r="BA444" s="87" t="s">
        <v>2699</v>
      </c>
      <c r="BB444" s="39" t="s">
        <v>2700</v>
      </c>
      <c r="BC444" s="84" t="s">
        <v>2691</v>
      </c>
      <c r="BL444" s="42" t="s">
        <v>2698</v>
      </c>
      <c r="BM444" s="43" t="s">
        <v>2688</v>
      </c>
      <c r="BO444" s="17">
        <v>130818</v>
      </c>
      <c r="BP444" s="18" t="s">
        <v>1526</v>
      </c>
    </row>
    <row r="445" spans="1:68" ht="15" customHeight="1" thickBot="1" x14ac:dyDescent="0.35">
      <c r="A445" s="116">
        <v>443</v>
      </c>
      <c r="H445" t="s">
        <v>2623</v>
      </c>
      <c r="I445" s="244">
        <v>8</v>
      </c>
      <c r="J445" s="244">
        <v>73</v>
      </c>
      <c r="K445" s="244" t="s">
        <v>2670</v>
      </c>
      <c r="L445" s="244">
        <v>2</v>
      </c>
      <c r="M445" s="244" t="s">
        <v>2552</v>
      </c>
      <c r="N445" s="244">
        <v>86</v>
      </c>
      <c r="O445" s="244" t="s">
        <v>2515</v>
      </c>
      <c r="P445" s="244" t="s">
        <v>2474</v>
      </c>
      <c r="Q445" s="244" t="s">
        <v>2474</v>
      </c>
      <c r="R445" s="6">
        <f t="shared" si="54"/>
        <v>2</v>
      </c>
      <c r="S445" s="6">
        <f t="shared" si="55"/>
        <v>1</v>
      </c>
      <c r="T445" s="7">
        <f t="shared" si="56"/>
        <v>130306</v>
      </c>
      <c r="U445" s="121" t="str">
        <f t="shared" si="61"/>
        <v>1FD02</v>
      </c>
      <c r="V445" s="10">
        <f t="shared" si="57"/>
        <v>253</v>
      </c>
      <c r="W445" s="10">
        <f t="shared" si="58"/>
        <v>2</v>
      </c>
      <c r="X445" s="11">
        <f t="shared" si="59"/>
        <v>1</v>
      </c>
      <c r="Y445" s="11">
        <f t="shared" si="60"/>
        <v>253</v>
      </c>
      <c r="Z445" s="12" t="str">
        <f t="shared" si="62"/>
        <v>Wind Data</v>
      </c>
      <c r="AA445" s="34"/>
      <c r="AB445" s="8"/>
      <c r="AC445" s="8"/>
      <c r="AE445" s="5"/>
      <c r="AI445" s="17">
        <v>130819</v>
      </c>
      <c r="AJ445" s="18" t="s">
        <v>1526</v>
      </c>
      <c r="AK445" s="19"/>
      <c r="AQ445" s="37"/>
      <c r="AR445" s="34"/>
      <c r="AS445" s="34"/>
      <c r="AT445" s="34"/>
      <c r="AU445" s="34"/>
      <c r="AV445" s="34"/>
      <c r="AW445" s="34"/>
      <c r="AX445" s="222">
        <v>130306</v>
      </c>
      <c r="AY445" s="6">
        <v>1</v>
      </c>
      <c r="AZ445" s="6">
        <v>253</v>
      </c>
      <c r="BA445" s="87" t="s">
        <v>2701</v>
      </c>
      <c r="BB445" s="39" t="s">
        <v>3120</v>
      </c>
      <c r="BC445" s="84" t="s">
        <v>2349</v>
      </c>
      <c r="BD445" s="38" t="s">
        <v>2702</v>
      </c>
      <c r="BE445" s="39" t="s">
        <v>3112</v>
      </c>
      <c r="BF445" s="90" t="s">
        <v>2691</v>
      </c>
      <c r="BJ445" s="47" t="s">
        <v>2703</v>
      </c>
      <c r="BL445" s="42" t="s">
        <v>2698</v>
      </c>
      <c r="BM445" s="43" t="s">
        <v>2688</v>
      </c>
      <c r="BO445" s="17">
        <v>130819</v>
      </c>
      <c r="BP445" s="18" t="s">
        <v>1526</v>
      </c>
    </row>
    <row r="446" spans="1:68" ht="15" customHeight="1" thickBot="1" x14ac:dyDescent="0.35">
      <c r="A446" s="116">
        <v>444</v>
      </c>
      <c r="H446" t="s">
        <v>2643</v>
      </c>
      <c r="I446" s="244">
        <v>8</v>
      </c>
      <c r="J446" s="244" t="s">
        <v>2474</v>
      </c>
      <c r="K446" s="244" t="s">
        <v>2515</v>
      </c>
      <c r="L446" s="244" t="s">
        <v>2531</v>
      </c>
      <c r="M446" s="244" t="s">
        <v>2568</v>
      </c>
      <c r="N446" s="244">
        <v>0</v>
      </c>
      <c r="O446" s="244">
        <v>0</v>
      </c>
      <c r="P446" s="244" t="s">
        <v>2474</v>
      </c>
      <c r="Q446" s="244" t="s">
        <v>2474</v>
      </c>
      <c r="R446" s="6">
        <f t="shared" si="54"/>
        <v>2</v>
      </c>
      <c r="S446" s="6">
        <f t="shared" si="55"/>
        <v>1</v>
      </c>
      <c r="T446" s="7">
        <f t="shared" si="56"/>
        <v>129026</v>
      </c>
      <c r="U446" s="121" t="str">
        <f t="shared" si="61"/>
        <v>1F802</v>
      </c>
      <c r="V446" s="10">
        <f t="shared" si="57"/>
        <v>248</v>
      </c>
      <c r="W446" s="10">
        <f t="shared" si="58"/>
        <v>2</v>
      </c>
      <c r="X446" s="11">
        <f t="shared" si="59"/>
        <v>7</v>
      </c>
      <c r="Y446" s="11">
        <f t="shared" si="60"/>
        <v>248</v>
      </c>
      <c r="Z446" s="12" t="str">
        <f t="shared" si="62"/>
        <v>COG &amp; SOG, Rapid Update</v>
      </c>
      <c r="AA446" s="34"/>
      <c r="AB446" s="8"/>
      <c r="AC446" s="8"/>
      <c r="AE446" s="5"/>
      <c r="AI446" s="17">
        <v>130820</v>
      </c>
      <c r="AJ446" s="18" t="s">
        <v>1526</v>
      </c>
      <c r="AK446" s="19"/>
      <c r="AL446" s="21"/>
      <c r="AM446" s="21"/>
      <c r="AN446" s="21"/>
      <c r="AO446" s="21"/>
      <c r="AP446" s="20"/>
      <c r="AQ446" s="22"/>
      <c r="AR446" s="20"/>
      <c r="AS446" s="20"/>
      <c r="AT446" s="20"/>
      <c r="AU446" s="20"/>
      <c r="AV446" s="20"/>
      <c r="AW446" s="20"/>
      <c r="AX446" s="221">
        <v>129026</v>
      </c>
      <c r="AY446" s="6">
        <v>7</v>
      </c>
      <c r="AZ446" s="6">
        <v>248</v>
      </c>
      <c r="BA446" s="87" t="s">
        <v>2771</v>
      </c>
      <c r="BB446" s="39" t="s">
        <v>3001</v>
      </c>
      <c r="BC446" s="84" t="s">
        <v>2691</v>
      </c>
      <c r="BD446" s="38" t="s">
        <v>2772</v>
      </c>
      <c r="BE446" s="39" t="s">
        <v>2457</v>
      </c>
      <c r="BF446" s="90" t="s">
        <v>2349</v>
      </c>
      <c r="BL446" s="42" t="s">
        <v>2693</v>
      </c>
      <c r="BM446" s="43" t="s">
        <v>2688</v>
      </c>
      <c r="BO446" s="17">
        <v>130820</v>
      </c>
      <c r="BP446" s="18" t="s">
        <v>1526</v>
      </c>
    </row>
    <row r="447" spans="1:68" ht="15" customHeight="1" thickBot="1" x14ac:dyDescent="0.35">
      <c r="A447" s="116">
        <v>445</v>
      </c>
      <c r="H447" t="s">
        <v>2522</v>
      </c>
      <c r="I447" s="244">
        <v>8</v>
      </c>
      <c r="J447" s="244">
        <v>18</v>
      </c>
      <c r="K447" s="244" t="s">
        <v>2670</v>
      </c>
      <c r="L447" s="244">
        <v>2</v>
      </c>
      <c r="M447" s="244" t="s">
        <v>2520</v>
      </c>
      <c r="N447" s="244">
        <v>86</v>
      </c>
      <c r="O447" s="244" t="s">
        <v>2512</v>
      </c>
      <c r="P447" s="244" t="s">
        <v>2474</v>
      </c>
      <c r="Q447" s="244" t="s">
        <v>2474</v>
      </c>
      <c r="R447" s="6">
        <f t="shared" si="54"/>
        <v>2</v>
      </c>
      <c r="S447" s="6">
        <f t="shared" si="55"/>
        <v>1</v>
      </c>
      <c r="T447" s="7">
        <f t="shared" si="56"/>
        <v>130306</v>
      </c>
      <c r="U447" s="121" t="str">
        <f t="shared" si="61"/>
        <v>1FD02</v>
      </c>
      <c r="V447" s="10">
        <f t="shared" si="57"/>
        <v>253</v>
      </c>
      <c r="W447" s="10">
        <f t="shared" si="58"/>
        <v>2</v>
      </c>
      <c r="X447" s="11">
        <f t="shared" si="59"/>
        <v>3</v>
      </c>
      <c r="Y447" s="11">
        <f t="shared" si="60"/>
        <v>253</v>
      </c>
      <c r="Z447" s="12" t="str">
        <f t="shared" si="62"/>
        <v>Wind Data</v>
      </c>
      <c r="AA447" s="34"/>
      <c r="AB447" s="8"/>
      <c r="AC447" s="8"/>
      <c r="AE447" s="5"/>
      <c r="AI447" s="17">
        <v>130821</v>
      </c>
      <c r="AJ447" s="18" t="s">
        <v>1526</v>
      </c>
      <c r="AK447" s="19"/>
      <c r="AQ447" s="37"/>
      <c r="AR447" s="34"/>
      <c r="AS447" s="34"/>
      <c r="AT447" s="34"/>
      <c r="AU447" s="34"/>
      <c r="AV447" s="34"/>
      <c r="AW447" s="34"/>
      <c r="AX447" s="222">
        <v>130306</v>
      </c>
      <c r="AY447" s="6">
        <v>3</v>
      </c>
      <c r="AZ447" s="6">
        <v>253</v>
      </c>
      <c r="BA447" s="87" t="s">
        <v>2701</v>
      </c>
      <c r="BB447" s="39" t="s">
        <v>3120</v>
      </c>
      <c r="BC447" s="84" t="s">
        <v>2349</v>
      </c>
      <c r="BD447" s="38" t="s">
        <v>2702</v>
      </c>
      <c r="BE447" s="39" t="s">
        <v>3112</v>
      </c>
      <c r="BF447" s="90" t="s">
        <v>2691</v>
      </c>
      <c r="BJ447" s="47" t="s">
        <v>2704</v>
      </c>
      <c r="BL447" s="42" t="s">
        <v>2705</v>
      </c>
      <c r="BM447" s="43" t="s">
        <v>2688</v>
      </c>
      <c r="BO447" s="17">
        <v>130821</v>
      </c>
      <c r="BP447" s="18" t="s">
        <v>1526</v>
      </c>
    </row>
    <row r="448" spans="1:68" ht="15" customHeight="1" thickBot="1" x14ac:dyDescent="0.35">
      <c r="A448" s="116">
        <v>446</v>
      </c>
      <c r="H448" t="s">
        <v>2598</v>
      </c>
      <c r="I448" s="244">
        <v>8</v>
      </c>
      <c r="J448" s="244">
        <v>0</v>
      </c>
      <c r="K448" s="244">
        <v>0</v>
      </c>
      <c r="L448" s="244">
        <v>2</v>
      </c>
      <c r="M448" s="244" t="s">
        <v>2591</v>
      </c>
      <c r="N448" s="244">
        <v>73</v>
      </c>
      <c r="O448" s="244" t="s">
        <v>2474</v>
      </c>
      <c r="P448" s="244" t="s">
        <v>2474</v>
      </c>
      <c r="Q448" s="244" t="s">
        <v>2474</v>
      </c>
      <c r="R448" s="6">
        <f t="shared" si="54"/>
        <v>5</v>
      </c>
      <c r="S448" s="6">
        <f t="shared" si="55"/>
        <v>1</v>
      </c>
      <c r="T448" s="7">
        <f t="shared" si="56"/>
        <v>130312</v>
      </c>
      <c r="U448" s="121" t="str">
        <f t="shared" si="61"/>
        <v>1FD08</v>
      </c>
      <c r="V448" s="10">
        <f t="shared" si="57"/>
        <v>253</v>
      </c>
      <c r="W448" s="10">
        <f t="shared" si="58"/>
        <v>8</v>
      </c>
      <c r="X448" s="11">
        <f t="shared" si="59"/>
        <v>16</v>
      </c>
      <c r="Y448" s="11">
        <f t="shared" si="60"/>
        <v>253</v>
      </c>
      <c r="Z448" s="12" t="str">
        <f t="shared" si="62"/>
        <v>Temperature</v>
      </c>
      <c r="AA448" s="34"/>
      <c r="AB448" s="8"/>
      <c r="AC448" s="8"/>
      <c r="AE448" s="5"/>
      <c r="AI448" s="17">
        <v>130822</v>
      </c>
      <c r="AJ448" s="18" t="s">
        <v>1526</v>
      </c>
      <c r="AK448" s="19"/>
      <c r="AL448" s="21"/>
      <c r="AM448" s="21"/>
      <c r="AN448" s="21"/>
      <c r="AO448" s="21"/>
      <c r="AP448" s="20"/>
      <c r="AQ448" s="22"/>
      <c r="AR448" s="20"/>
      <c r="AS448" s="20"/>
      <c r="AT448" s="20"/>
      <c r="AU448" s="20"/>
      <c r="AV448" s="20"/>
      <c r="AW448" s="20"/>
      <c r="AX448" s="221">
        <v>130312</v>
      </c>
      <c r="AY448" s="6">
        <v>16</v>
      </c>
      <c r="AZ448" s="6">
        <v>253</v>
      </c>
      <c r="BA448" s="87" t="s">
        <v>2365</v>
      </c>
      <c r="BB448" s="39" t="s">
        <v>2870</v>
      </c>
      <c r="BC448" s="84" t="s">
        <v>2359</v>
      </c>
      <c r="BJ448" s="47" t="s">
        <v>2773</v>
      </c>
      <c r="BL448" s="42" t="s">
        <v>2687</v>
      </c>
      <c r="BM448" s="43" t="s">
        <v>2688</v>
      </c>
      <c r="BO448" s="17">
        <v>130822</v>
      </c>
      <c r="BP448" s="18" t="s">
        <v>1526</v>
      </c>
    </row>
    <row r="449" spans="1:68" ht="15" customHeight="1" thickBot="1" x14ac:dyDescent="0.35">
      <c r="A449" s="116">
        <v>447</v>
      </c>
      <c r="H449" t="s">
        <v>2619</v>
      </c>
      <c r="I449" s="244">
        <v>8</v>
      </c>
      <c r="J449" s="244">
        <v>3</v>
      </c>
      <c r="K449" s="244" t="s">
        <v>2517</v>
      </c>
      <c r="L449" s="244" t="s">
        <v>2509</v>
      </c>
      <c r="M449" s="244">
        <v>19</v>
      </c>
      <c r="N449" s="244">
        <v>13</v>
      </c>
      <c r="O449" s="244" t="s">
        <v>2579</v>
      </c>
      <c r="P449" s="244">
        <v>32</v>
      </c>
      <c r="Q449" s="244">
        <v>3</v>
      </c>
      <c r="R449" s="75">
        <f t="shared" si="54"/>
        <v>2</v>
      </c>
      <c r="S449" s="75">
        <f t="shared" si="55"/>
        <v>1</v>
      </c>
      <c r="T449" s="7">
        <f t="shared" si="56"/>
        <v>129025</v>
      </c>
      <c r="U449" s="121" t="str">
        <f t="shared" si="61"/>
        <v>1F801</v>
      </c>
      <c r="V449" s="10">
        <f t="shared" si="57"/>
        <v>248</v>
      </c>
      <c r="W449" s="10">
        <f t="shared" si="58"/>
        <v>1</v>
      </c>
      <c r="X449" s="11">
        <f t="shared" si="59"/>
        <v>7</v>
      </c>
      <c r="Y449" s="11">
        <f t="shared" si="60"/>
        <v>248</v>
      </c>
      <c r="Z449" s="12" t="str">
        <f t="shared" si="62"/>
        <v>Position, Rapid Update</v>
      </c>
      <c r="AA449" s="34"/>
      <c r="AB449" s="8"/>
      <c r="AC449" s="8"/>
      <c r="AE449" s="5"/>
      <c r="AI449" s="17">
        <v>130823</v>
      </c>
      <c r="AJ449" s="18" t="s">
        <v>1526</v>
      </c>
      <c r="AK449" s="19"/>
      <c r="AQ449" s="37"/>
      <c r="AR449" s="34"/>
      <c r="AS449" s="34"/>
      <c r="AT449" s="34"/>
      <c r="AU449" s="34"/>
      <c r="AV449" s="34"/>
      <c r="AW449" s="34"/>
      <c r="AX449" s="222">
        <v>129025</v>
      </c>
      <c r="AY449" s="6">
        <v>7</v>
      </c>
      <c r="AZ449" s="6">
        <v>248</v>
      </c>
      <c r="BA449" s="87" t="s">
        <v>2689</v>
      </c>
      <c r="BB449" s="39" t="s">
        <v>2993</v>
      </c>
      <c r="BC449" s="84" t="s">
        <v>2691</v>
      </c>
      <c r="BD449" s="38" t="s">
        <v>2350</v>
      </c>
      <c r="BE449" s="39" t="s">
        <v>2692</v>
      </c>
      <c r="BF449" s="90" t="s">
        <v>2691</v>
      </c>
      <c r="BL449" s="42" t="s">
        <v>2693</v>
      </c>
      <c r="BM449" s="43" t="s">
        <v>2688</v>
      </c>
      <c r="BO449" s="17">
        <v>130823</v>
      </c>
      <c r="BP449" s="18" t="s">
        <v>1526</v>
      </c>
    </row>
    <row r="450" spans="1:68" ht="15" customHeight="1" thickBot="1" x14ac:dyDescent="0.35">
      <c r="A450" s="116">
        <v>448</v>
      </c>
      <c r="H450" t="s">
        <v>2623</v>
      </c>
      <c r="I450" s="244">
        <v>8</v>
      </c>
      <c r="J450" s="244" t="s">
        <v>2597</v>
      </c>
      <c r="K450" s="244" t="s">
        <v>2670</v>
      </c>
      <c r="L450" s="244">
        <v>2</v>
      </c>
      <c r="M450" s="244" t="s">
        <v>2552</v>
      </c>
      <c r="N450" s="244">
        <v>86</v>
      </c>
      <c r="O450" s="244" t="s">
        <v>2515</v>
      </c>
      <c r="P450" s="244" t="s">
        <v>2474</v>
      </c>
      <c r="Q450" s="244" t="s">
        <v>2474</v>
      </c>
      <c r="R450" s="6">
        <f t="shared" ref="R450:R513" si="63">_xlfn.BITRSHIFT(_xlfn.BITAND(HEX2DEC(H450),HEX2DEC("1C000000")),26)</f>
        <v>2</v>
      </c>
      <c r="S450" s="6">
        <f t="shared" ref="S450:S513" si="64">_xlfn.BITRSHIFT(_xlfn.BITAND(HEX2DEC(H450),HEX2DEC("01000000")),24)</f>
        <v>1</v>
      </c>
      <c r="T450" s="7">
        <f t="shared" ref="T450:T513" si="65">IF(_xlfn.BITRSHIFT(_xlfn.BITAND(HEX2DEC(H450),HEX2DEC("0FF0000")),16)&lt;240,_xlfn.BITRSHIFT(_xlfn.BITAND(HEX2DEC(H450),HEX2DEC("1FF0000")),8),_xlfn.BITRSHIFT(_xlfn.BITAND(HEX2DEC(H450),HEX2DEC("1FFFF00")),8))</f>
        <v>130306</v>
      </c>
      <c r="U450" s="121" t="str">
        <f t="shared" si="61"/>
        <v>1FD02</v>
      </c>
      <c r="V450" s="10">
        <f t="shared" ref="V450:V513" si="66">_xlfn.BITRSHIFT(_xlfn.BITAND(HEX2DEC(H450),HEX2DEC("0FF0000")),16)</f>
        <v>253</v>
      </c>
      <c r="W450" s="10">
        <f t="shared" ref="W450:W513" si="67">_xlfn.BITRSHIFT(_xlfn.BITAND(HEX2DEC(H450),HEX2DEC("FF00")),8)</f>
        <v>2</v>
      </c>
      <c r="X450" s="11">
        <f t="shared" ref="X450:X513" si="68">_xlfn.BITAND(HEX2DEC(H450),HEX2DEC("00000FF"))</f>
        <v>1</v>
      </c>
      <c r="Y450" s="11">
        <f t="shared" ref="Y450:Y513" si="69">IF(_xlfn.BITRSHIFT(_xlfn.BITAND(HEX2DEC(H450),HEX2DEC("0FF0000")),16)&lt;240,_xlfn.BITRSHIFT(_xlfn.BITAND(HEX2DEC(H450),HEX2DEC("0FF00")),8),_xlfn.BITRSHIFT(_xlfn.BITAND(HEX2DEC(H450),HEX2DEC("0FF0000")),16))</f>
        <v>253</v>
      </c>
      <c r="Z450" s="12" t="str">
        <f t="shared" si="62"/>
        <v>Wind Data</v>
      </c>
      <c r="AA450" s="34"/>
      <c r="AB450" s="8"/>
      <c r="AC450" s="8"/>
      <c r="AE450" s="5"/>
      <c r="AI450" s="17">
        <v>130824</v>
      </c>
      <c r="AJ450" s="18" t="s">
        <v>1526</v>
      </c>
      <c r="AK450" s="19"/>
      <c r="AL450" s="21"/>
      <c r="AM450" s="21"/>
      <c r="AN450" s="21"/>
      <c r="AO450" s="21"/>
      <c r="AP450" s="20"/>
      <c r="AQ450" s="22"/>
      <c r="AR450" s="20"/>
      <c r="AS450" s="20"/>
      <c r="AT450" s="20"/>
      <c r="AU450" s="20"/>
      <c r="AV450" s="20"/>
      <c r="AW450" s="20"/>
      <c r="AX450" s="221">
        <v>130306</v>
      </c>
      <c r="AY450" s="6">
        <v>1</v>
      </c>
      <c r="AZ450" s="6">
        <v>253</v>
      </c>
      <c r="BA450" s="87" t="s">
        <v>2701</v>
      </c>
      <c r="BB450" s="39" t="s">
        <v>3120</v>
      </c>
      <c r="BC450" s="84" t="s">
        <v>2349</v>
      </c>
      <c r="BD450" s="38" t="s">
        <v>2702</v>
      </c>
      <c r="BE450" s="39" t="s">
        <v>3112</v>
      </c>
      <c r="BF450" s="90" t="s">
        <v>2691</v>
      </c>
      <c r="BJ450" s="47" t="s">
        <v>2703</v>
      </c>
      <c r="BL450" s="42" t="s">
        <v>2698</v>
      </c>
      <c r="BM450" s="43" t="s">
        <v>2688</v>
      </c>
      <c r="BO450" s="17">
        <v>130824</v>
      </c>
      <c r="BP450" s="18" t="s">
        <v>1526</v>
      </c>
    </row>
    <row r="451" spans="1:68" ht="15" customHeight="1" thickBot="1" x14ac:dyDescent="0.35">
      <c r="A451" s="116">
        <v>449</v>
      </c>
      <c r="H451" t="s">
        <v>2620</v>
      </c>
      <c r="I451" s="244">
        <v>8</v>
      </c>
      <c r="J451" s="244">
        <v>0</v>
      </c>
      <c r="K451" s="244" t="s">
        <v>2474</v>
      </c>
      <c r="L451" s="244" t="s">
        <v>2474</v>
      </c>
      <c r="M451" s="244" t="s">
        <v>2474</v>
      </c>
      <c r="N451" s="244" t="s">
        <v>2521</v>
      </c>
      <c r="O451" s="244">
        <v>2</v>
      </c>
      <c r="P451" s="244" t="s">
        <v>2474</v>
      </c>
      <c r="Q451" s="244" t="s">
        <v>2474</v>
      </c>
      <c r="R451" s="6">
        <f t="shared" si="63"/>
        <v>2</v>
      </c>
      <c r="S451" s="6">
        <f t="shared" si="64"/>
        <v>1</v>
      </c>
      <c r="T451" s="7">
        <f t="shared" si="65"/>
        <v>127245</v>
      </c>
      <c r="U451" s="121" t="str">
        <f t="shared" ref="U451:U514" si="70">DEC2HEX(T451)</f>
        <v>1F10D</v>
      </c>
      <c r="V451" s="10">
        <f t="shared" si="66"/>
        <v>241</v>
      </c>
      <c r="W451" s="10">
        <f t="shared" si="67"/>
        <v>13</v>
      </c>
      <c r="X451" s="11">
        <f t="shared" si="68"/>
        <v>1</v>
      </c>
      <c r="Y451" s="11">
        <f t="shared" si="69"/>
        <v>241</v>
      </c>
      <c r="Z451" s="12" t="str">
        <f t="shared" ref="Z451:Z514" si="71">VLOOKUP(T451,BO:BP,2,FALSE)</f>
        <v>Rudder</v>
      </c>
      <c r="AA451" s="34"/>
      <c r="AB451" s="8"/>
      <c r="AC451" s="8"/>
      <c r="AE451" s="5"/>
      <c r="AI451" s="17">
        <v>130825</v>
      </c>
      <c r="AJ451" s="18" t="s">
        <v>1526</v>
      </c>
      <c r="AK451" s="19"/>
      <c r="AQ451" s="37"/>
      <c r="AR451" s="34"/>
      <c r="AS451" s="34"/>
      <c r="AT451" s="34"/>
      <c r="AU451" s="34"/>
      <c r="AV451" s="34"/>
      <c r="AW451" s="34"/>
      <c r="AX451" s="222">
        <v>127245</v>
      </c>
      <c r="AY451" s="6">
        <v>1</v>
      </c>
      <c r="AZ451" s="6">
        <v>241</v>
      </c>
      <c r="BA451" s="87" t="s">
        <v>2696</v>
      </c>
      <c r="BB451" s="39" t="s">
        <v>2999</v>
      </c>
      <c r="BC451" s="84" t="s">
        <v>2691</v>
      </c>
      <c r="BL451" s="42" t="s">
        <v>2698</v>
      </c>
      <c r="BM451" s="43" t="s">
        <v>2688</v>
      </c>
      <c r="BO451" s="17">
        <v>130825</v>
      </c>
      <c r="BP451" s="18" t="s">
        <v>1526</v>
      </c>
    </row>
    <row r="452" spans="1:68" ht="15" customHeight="1" thickBot="1" x14ac:dyDescent="0.35">
      <c r="A452" s="116">
        <v>450</v>
      </c>
      <c r="H452" t="s">
        <v>2621</v>
      </c>
      <c r="I452" s="244">
        <v>8</v>
      </c>
      <c r="J452" s="244" t="s">
        <v>2597</v>
      </c>
      <c r="K452" s="244" t="s">
        <v>2519</v>
      </c>
      <c r="L452" s="244" t="s">
        <v>2506</v>
      </c>
      <c r="M452" s="244">
        <v>0</v>
      </c>
      <c r="N452" s="244">
        <v>0</v>
      </c>
      <c r="O452" s="244" t="s">
        <v>2474</v>
      </c>
      <c r="P452" s="244" t="s">
        <v>2483</v>
      </c>
      <c r="Q452" s="244" t="s">
        <v>2520</v>
      </c>
      <c r="R452" s="6">
        <f t="shared" si="63"/>
        <v>2</v>
      </c>
      <c r="S452" s="6">
        <f t="shared" si="64"/>
        <v>1</v>
      </c>
      <c r="T452" s="7">
        <f t="shared" si="65"/>
        <v>127250</v>
      </c>
      <c r="U452" s="121" t="str">
        <f t="shared" si="70"/>
        <v>1F112</v>
      </c>
      <c r="V452" s="10">
        <f t="shared" si="66"/>
        <v>241</v>
      </c>
      <c r="W452" s="10">
        <f t="shared" si="67"/>
        <v>18</v>
      </c>
      <c r="X452" s="11">
        <f t="shared" si="68"/>
        <v>1</v>
      </c>
      <c r="Y452" s="11">
        <f t="shared" si="69"/>
        <v>241</v>
      </c>
      <c r="Z452" s="12" t="str">
        <f t="shared" si="71"/>
        <v>Vessel Heading</v>
      </c>
      <c r="AA452" s="34"/>
      <c r="AB452" s="8"/>
      <c r="AC452" s="8"/>
      <c r="AE452" s="5"/>
      <c r="AI452" s="17">
        <v>130842</v>
      </c>
      <c r="AJ452" s="18" t="s">
        <v>1526</v>
      </c>
      <c r="AK452" s="19"/>
      <c r="AL452" s="21"/>
      <c r="AM452" s="21"/>
      <c r="AN452" s="21"/>
      <c r="AO452" s="21"/>
      <c r="AP452" s="20"/>
      <c r="AQ452" s="22"/>
      <c r="AR452" s="20"/>
      <c r="AS452" s="20"/>
      <c r="AT452" s="20"/>
      <c r="AU452" s="20"/>
      <c r="AV452" s="20"/>
      <c r="AW452" s="20"/>
      <c r="AX452" s="221">
        <v>127250</v>
      </c>
      <c r="AY452" s="6">
        <v>1</v>
      </c>
      <c r="AZ452" s="6">
        <v>241</v>
      </c>
      <c r="BA452" s="87" t="s">
        <v>18</v>
      </c>
      <c r="BB452" s="39" t="s">
        <v>2462</v>
      </c>
      <c r="BC452" s="84" t="s">
        <v>2691</v>
      </c>
      <c r="BL452" s="42" t="s">
        <v>2698</v>
      </c>
      <c r="BM452" s="43" t="s">
        <v>2688</v>
      </c>
      <c r="BO452" s="17">
        <v>130842</v>
      </c>
      <c r="BP452" s="18" t="s">
        <v>1526</v>
      </c>
    </row>
    <row r="453" spans="1:68" ht="15" customHeight="1" thickBot="1" x14ac:dyDescent="0.35">
      <c r="A453" s="116">
        <v>451</v>
      </c>
      <c r="H453" t="s">
        <v>2622</v>
      </c>
      <c r="I453" s="244">
        <v>8</v>
      </c>
      <c r="J453" s="244" t="s">
        <v>2597</v>
      </c>
      <c r="K453" s="244">
        <v>0</v>
      </c>
      <c r="L453" s="244" t="s">
        <v>2563</v>
      </c>
      <c r="M453" s="244" t="s">
        <v>2520</v>
      </c>
      <c r="N453" s="244">
        <v>5</v>
      </c>
      <c r="O453" s="244" t="s">
        <v>2474</v>
      </c>
      <c r="P453" s="244" t="s">
        <v>2474</v>
      </c>
      <c r="Q453" s="244" t="s">
        <v>2474</v>
      </c>
      <c r="R453" s="6">
        <f t="shared" si="63"/>
        <v>2</v>
      </c>
      <c r="S453" s="6">
        <f t="shared" si="64"/>
        <v>1</v>
      </c>
      <c r="T453" s="7">
        <f t="shared" si="65"/>
        <v>127251</v>
      </c>
      <c r="U453" s="121" t="str">
        <f t="shared" si="70"/>
        <v>1F113</v>
      </c>
      <c r="V453" s="10">
        <f t="shared" si="66"/>
        <v>241</v>
      </c>
      <c r="W453" s="10">
        <f t="shared" si="67"/>
        <v>19</v>
      </c>
      <c r="X453" s="11">
        <f t="shared" si="68"/>
        <v>1</v>
      </c>
      <c r="Y453" s="11">
        <f t="shared" si="69"/>
        <v>241</v>
      </c>
      <c r="Z453" s="12" t="str">
        <f t="shared" si="71"/>
        <v>Rate of Turn</v>
      </c>
      <c r="AA453" s="34"/>
      <c r="AB453" s="8"/>
      <c r="AC453" s="8"/>
      <c r="AE453" s="5"/>
      <c r="AI453" s="17">
        <v>130843</v>
      </c>
      <c r="AJ453" s="18" t="s">
        <v>1526</v>
      </c>
      <c r="AK453" s="19"/>
      <c r="AQ453" s="37"/>
      <c r="AR453" s="34"/>
      <c r="AS453" s="34"/>
      <c r="AT453" s="34"/>
      <c r="AU453" s="34"/>
      <c r="AV453" s="34"/>
      <c r="AW453" s="34"/>
      <c r="AX453" s="222">
        <v>127251</v>
      </c>
      <c r="AY453" s="6">
        <v>1</v>
      </c>
      <c r="AZ453" s="6">
        <v>241</v>
      </c>
      <c r="BA453" s="87" t="s">
        <v>2699</v>
      </c>
      <c r="BB453" s="39" t="s">
        <v>2700</v>
      </c>
      <c r="BC453" s="84" t="s">
        <v>2691</v>
      </c>
      <c r="BL453" s="42" t="s">
        <v>2698</v>
      </c>
      <c r="BM453" s="43" t="s">
        <v>2688</v>
      </c>
      <c r="BO453" s="17">
        <v>130843</v>
      </c>
      <c r="BP453" s="18" t="s">
        <v>1526</v>
      </c>
    </row>
    <row r="454" spans="1:68" ht="15" customHeight="1" thickBot="1" x14ac:dyDescent="0.35">
      <c r="A454" s="116">
        <v>452</v>
      </c>
      <c r="H454" t="s">
        <v>2522</v>
      </c>
      <c r="I454" s="244">
        <v>8</v>
      </c>
      <c r="J454" s="244">
        <v>18</v>
      </c>
      <c r="K454" s="244">
        <v>59</v>
      </c>
      <c r="L454" s="244">
        <v>2</v>
      </c>
      <c r="M454" s="244">
        <v>77</v>
      </c>
      <c r="N454" s="244" t="s">
        <v>2479</v>
      </c>
      <c r="O454" s="244" t="s">
        <v>2512</v>
      </c>
      <c r="P454" s="244" t="s">
        <v>2474</v>
      </c>
      <c r="Q454" s="244" t="s">
        <v>2474</v>
      </c>
      <c r="R454" s="6">
        <f t="shared" si="63"/>
        <v>2</v>
      </c>
      <c r="S454" s="6">
        <f t="shared" si="64"/>
        <v>1</v>
      </c>
      <c r="T454" s="7">
        <f t="shared" si="65"/>
        <v>130306</v>
      </c>
      <c r="U454" s="121" t="str">
        <f t="shared" si="70"/>
        <v>1FD02</v>
      </c>
      <c r="V454" s="10">
        <f t="shared" si="66"/>
        <v>253</v>
      </c>
      <c r="W454" s="10">
        <f t="shared" si="67"/>
        <v>2</v>
      </c>
      <c r="X454" s="11">
        <f t="shared" si="68"/>
        <v>3</v>
      </c>
      <c r="Y454" s="11">
        <f t="shared" si="69"/>
        <v>253</v>
      </c>
      <c r="Z454" s="12" t="str">
        <f t="shared" si="71"/>
        <v>Wind Data</v>
      </c>
      <c r="AA454" s="34"/>
      <c r="AB454" s="8"/>
      <c r="AC454" s="8"/>
      <c r="AE454" s="5"/>
      <c r="AI454" s="17">
        <v>130844</v>
      </c>
      <c r="AJ454" s="18" t="s">
        <v>1526</v>
      </c>
      <c r="AK454" s="19"/>
      <c r="AL454" s="21"/>
      <c r="AM454" s="21"/>
      <c r="AN454" s="21"/>
      <c r="AO454" s="21"/>
      <c r="AP454" s="20"/>
      <c r="AQ454" s="22"/>
      <c r="AR454" s="20"/>
      <c r="AS454" s="20"/>
      <c r="AT454" s="20"/>
      <c r="AU454" s="20"/>
      <c r="AV454" s="20"/>
      <c r="AW454" s="20"/>
      <c r="AX454" s="221">
        <v>130306</v>
      </c>
      <c r="AY454" s="6">
        <v>3</v>
      </c>
      <c r="AZ454" s="6">
        <v>253</v>
      </c>
      <c r="BA454" s="87" t="s">
        <v>2701</v>
      </c>
      <c r="BB454" s="39" t="s">
        <v>3065</v>
      </c>
      <c r="BC454" s="84" t="s">
        <v>2349</v>
      </c>
      <c r="BD454" s="38" t="s">
        <v>2702</v>
      </c>
      <c r="BE454" s="39" t="s">
        <v>3005</v>
      </c>
      <c r="BF454" s="90" t="s">
        <v>2691</v>
      </c>
      <c r="BJ454" s="47" t="s">
        <v>2704</v>
      </c>
      <c r="BL454" s="42" t="s">
        <v>2705</v>
      </c>
      <c r="BM454" s="43" t="s">
        <v>2688</v>
      </c>
      <c r="BO454" s="17">
        <v>130844</v>
      </c>
      <c r="BP454" s="18" t="s">
        <v>1526</v>
      </c>
    </row>
    <row r="455" spans="1:68" ht="15" customHeight="1" thickBot="1" x14ac:dyDescent="0.35">
      <c r="A455" s="116">
        <v>453</v>
      </c>
      <c r="H455" t="s">
        <v>2598</v>
      </c>
      <c r="I455" s="244">
        <v>8</v>
      </c>
      <c r="J455" s="244">
        <v>0</v>
      </c>
      <c r="K455" s="244">
        <v>0</v>
      </c>
      <c r="L455" s="244">
        <v>3</v>
      </c>
      <c r="M455" s="244">
        <v>29</v>
      </c>
      <c r="N455" s="244">
        <v>72</v>
      </c>
      <c r="O455" s="244" t="s">
        <v>2474</v>
      </c>
      <c r="P455" s="244" t="s">
        <v>2474</v>
      </c>
      <c r="Q455" s="244" t="s">
        <v>2474</v>
      </c>
      <c r="R455" s="75">
        <f t="shared" si="63"/>
        <v>5</v>
      </c>
      <c r="S455" s="75">
        <f t="shared" si="64"/>
        <v>1</v>
      </c>
      <c r="T455" s="7">
        <f t="shared" si="65"/>
        <v>130312</v>
      </c>
      <c r="U455" s="121" t="str">
        <f t="shared" si="70"/>
        <v>1FD08</v>
      </c>
      <c r="V455" s="10">
        <f t="shared" si="66"/>
        <v>253</v>
      </c>
      <c r="W455" s="10">
        <f t="shared" si="67"/>
        <v>8</v>
      </c>
      <c r="X455" s="11">
        <f t="shared" si="68"/>
        <v>16</v>
      </c>
      <c r="Y455" s="11">
        <f t="shared" si="69"/>
        <v>253</v>
      </c>
      <c r="Z455" s="12" t="str">
        <f t="shared" si="71"/>
        <v>Temperature</v>
      </c>
      <c r="AA455" s="34"/>
      <c r="AB455" s="8"/>
      <c r="AC455" s="8"/>
      <c r="AE455" s="5"/>
      <c r="AI455" s="17">
        <v>130899</v>
      </c>
      <c r="AJ455" s="18" t="s">
        <v>1526</v>
      </c>
      <c r="AK455" s="19"/>
      <c r="AQ455" s="37"/>
      <c r="AR455" s="34"/>
      <c r="AS455" s="34"/>
      <c r="AT455" s="34"/>
      <c r="AU455" s="34"/>
      <c r="AV455" s="34"/>
      <c r="AW455" s="34"/>
      <c r="AX455" s="222">
        <v>130312</v>
      </c>
      <c r="AY455" s="6">
        <v>16</v>
      </c>
      <c r="AZ455" s="6">
        <v>253</v>
      </c>
      <c r="BA455" s="87" t="s">
        <v>2365</v>
      </c>
      <c r="BB455" s="39" t="s">
        <v>3060</v>
      </c>
      <c r="BC455" s="84" t="s">
        <v>2359</v>
      </c>
      <c r="BJ455" s="47" t="s">
        <v>2774</v>
      </c>
      <c r="BL455" s="42" t="s">
        <v>2687</v>
      </c>
      <c r="BM455" s="43" t="s">
        <v>2688</v>
      </c>
      <c r="BO455" s="17">
        <v>130899</v>
      </c>
      <c r="BP455" s="18" t="s">
        <v>1526</v>
      </c>
    </row>
    <row r="456" spans="1:68" ht="15" customHeight="1" thickBot="1" x14ac:dyDescent="0.35">
      <c r="A456" s="116">
        <v>454</v>
      </c>
      <c r="H456" t="s">
        <v>2619</v>
      </c>
      <c r="I456" s="244">
        <v>8</v>
      </c>
      <c r="J456" s="244">
        <v>3</v>
      </c>
      <c r="K456" s="244" t="s">
        <v>2517</v>
      </c>
      <c r="L456" s="244" t="s">
        <v>2509</v>
      </c>
      <c r="M456" s="244">
        <v>19</v>
      </c>
      <c r="N456" s="244">
        <v>13</v>
      </c>
      <c r="O456" s="244" t="s">
        <v>2579</v>
      </c>
      <c r="P456" s="244">
        <v>32</v>
      </c>
      <c r="Q456" s="244">
        <v>3</v>
      </c>
      <c r="R456" s="6">
        <f t="shared" si="63"/>
        <v>2</v>
      </c>
      <c r="S456" s="6">
        <f t="shared" si="64"/>
        <v>1</v>
      </c>
      <c r="T456" s="7">
        <f t="shared" si="65"/>
        <v>129025</v>
      </c>
      <c r="U456" s="121" t="str">
        <f t="shared" si="70"/>
        <v>1F801</v>
      </c>
      <c r="V456" s="10">
        <f t="shared" si="66"/>
        <v>248</v>
      </c>
      <c r="W456" s="10">
        <f t="shared" si="67"/>
        <v>1</v>
      </c>
      <c r="X456" s="11">
        <f t="shared" si="68"/>
        <v>7</v>
      </c>
      <c r="Y456" s="11">
        <f t="shared" si="69"/>
        <v>248</v>
      </c>
      <c r="Z456" s="12" t="str">
        <f t="shared" si="71"/>
        <v>Position, Rapid Update</v>
      </c>
      <c r="AA456" s="34"/>
      <c r="AB456" s="8"/>
      <c r="AC456" s="8"/>
      <c r="AE456" s="5"/>
      <c r="AI456" s="17">
        <v>130900</v>
      </c>
      <c r="AJ456" s="18" t="s">
        <v>1526</v>
      </c>
      <c r="AK456" s="19"/>
      <c r="AL456" s="21"/>
      <c r="AM456" s="21"/>
      <c r="AN456" s="21"/>
      <c r="AO456" s="21"/>
      <c r="AP456" s="20"/>
      <c r="AQ456" s="22"/>
      <c r="AR456" s="20"/>
      <c r="AS456" s="20"/>
      <c r="AT456" s="20"/>
      <c r="AU456" s="20"/>
      <c r="AV456" s="20"/>
      <c r="AW456" s="20"/>
      <c r="AX456" s="221">
        <v>129025</v>
      </c>
      <c r="AY456" s="6">
        <v>7</v>
      </c>
      <c r="AZ456" s="6">
        <v>248</v>
      </c>
      <c r="BA456" s="87" t="s">
        <v>2689</v>
      </c>
      <c r="BB456" s="39" t="s">
        <v>2993</v>
      </c>
      <c r="BC456" s="84" t="s">
        <v>2691</v>
      </c>
      <c r="BD456" s="38" t="s">
        <v>2350</v>
      </c>
      <c r="BE456" s="39" t="s">
        <v>2692</v>
      </c>
      <c r="BF456" s="90" t="s">
        <v>2691</v>
      </c>
      <c r="BL456" s="42" t="s">
        <v>2693</v>
      </c>
      <c r="BM456" s="43" t="s">
        <v>2688</v>
      </c>
      <c r="BO456" s="17">
        <v>130900</v>
      </c>
      <c r="BP456" s="18" t="s">
        <v>1526</v>
      </c>
    </row>
    <row r="457" spans="1:68" ht="15" customHeight="1" thickBot="1" x14ac:dyDescent="0.35">
      <c r="A457" s="116">
        <v>455</v>
      </c>
      <c r="H457" t="s">
        <v>2620</v>
      </c>
      <c r="I457" s="244">
        <v>8</v>
      </c>
      <c r="J457" s="244">
        <v>0</v>
      </c>
      <c r="K457" s="244" t="s">
        <v>2474</v>
      </c>
      <c r="L457" s="244" t="s">
        <v>2474</v>
      </c>
      <c r="M457" s="244" t="s">
        <v>2474</v>
      </c>
      <c r="N457" s="244" t="s">
        <v>2521</v>
      </c>
      <c r="O457" s="244">
        <v>2</v>
      </c>
      <c r="P457" s="244" t="s">
        <v>2474</v>
      </c>
      <c r="Q457" s="244" t="s">
        <v>2474</v>
      </c>
      <c r="R457" s="6">
        <f t="shared" si="63"/>
        <v>2</v>
      </c>
      <c r="S457" s="6">
        <f t="shared" si="64"/>
        <v>1</v>
      </c>
      <c r="T457" s="7">
        <f t="shared" si="65"/>
        <v>127245</v>
      </c>
      <c r="U457" s="121" t="str">
        <f t="shared" si="70"/>
        <v>1F10D</v>
      </c>
      <c r="V457" s="10">
        <f t="shared" si="66"/>
        <v>241</v>
      </c>
      <c r="W457" s="10">
        <f t="shared" si="67"/>
        <v>13</v>
      </c>
      <c r="X457" s="11">
        <f t="shared" si="68"/>
        <v>1</v>
      </c>
      <c r="Y457" s="11">
        <f t="shared" si="69"/>
        <v>241</v>
      </c>
      <c r="Z457" s="12" t="str">
        <f t="shared" si="71"/>
        <v>Rudder</v>
      </c>
      <c r="AA457" s="34"/>
      <c r="AB457" s="8"/>
      <c r="AC457" s="8"/>
      <c r="AE457" s="5"/>
      <c r="AI457" s="17">
        <v>130901</v>
      </c>
      <c r="AJ457" s="18" t="s">
        <v>1526</v>
      </c>
      <c r="AK457" s="19"/>
      <c r="AQ457" s="37"/>
      <c r="AR457" s="34"/>
      <c r="AS457" s="34"/>
      <c r="AT457" s="34"/>
      <c r="AU457" s="34"/>
      <c r="AV457" s="34"/>
      <c r="AW457" s="34"/>
      <c r="AX457" s="222">
        <v>127245</v>
      </c>
      <c r="AY457" s="6">
        <v>1</v>
      </c>
      <c r="AZ457" s="6">
        <v>241</v>
      </c>
      <c r="BA457" s="87" t="s">
        <v>2696</v>
      </c>
      <c r="BB457" s="39" t="s">
        <v>2999</v>
      </c>
      <c r="BC457" s="84" t="s">
        <v>2691</v>
      </c>
      <c r="BL457" s="42" t="s">
        <v>2698</v>
      </c>
      <c r="BM457" s="43" t="s">
        <v>2688</v>
      </c>
      <c r="BO457" s="17">
        <v>130901</v>
      </c>
      <c r="BP457" s="18" t="s">
        <v>1526</v>
      </c>
    </row>
    <row r="458" spans="1:68" ht="15" customHeight="1" thickBot="1" x14ac:dyDescent="0.35">
      <c r="A458" s="116">
        <v>456</v>
      </c>
      <c r="H458" t="s">
        <v>2621</v>
      </c>
      <c r="I458" s="244">
        <v>8</v>
      </c>
      <c r="J458" s="244">
        <v>87</v>
      </c>
      <c r="K458" s="244" t="s">
        <v>2515</v>
      </c>
      <c r="L458" s="244" t="s">
        <v>2504</v>
      </c>
      <c r="M458" s="244">
        <v>0</v>
      </c>
      <c r="N458" s="244">
        <v>0</v>
      </c>
      <c r="O458" s="244" t="s">
        <v>2474</v>
      </c>
      <c r="P458" s="244" t="s">
        <v>2483</v>
      </c>
      <c r="Q458" s="244" t="s">
        <v>2520</v>
      </c>
      <c r="R458" s="6">
        <f t="shared" si="63"/>
        <v>2</v>
      </c>
      <c r="S458" s="6">
        <f t="shared" si="64"/>
        <v>1</v>
      </c>
      <c r="T458" s="7">
        <f t="shared" si="65"/>
        <v>127250</v>
      </c>
      <c r="U458" s="121" t="str">
        <f t="shared" si="70"/>
        <v>1F112</v>
      </c>
      <c r="V458" s="10">
        <f t="shared" si="66"/>
        <v>241</v>
      </c>
      <c r="W458" s="10">
        <f t="shared" si="67"/>
        <v>18</v>
      </c>
      <c r="X458" s="11">
        <f t="shared" si="68"/>
        <v>1</v>
      </c>
      <c r="Y458" s="11">
        <f t="shared" si="69"/>
        <v>241</v>
      </c>
      <c r="Z458" s="12" t="str">
        <f t="shared" si="71"/>
        <v>Vessel Heading</v>
      </c>
      <c r="AA458" s="34"/>
      <c r="AB458" s="8"/>
      <c r="AC458" s="8"/>
      <c r="AE458" s="5"/>
      <c r="AI458" s="17">
        <v>130902</v>
      </c>
      <c r="AJ458" s="18" t="s">
        <v>1526</v>
      </c>
      <c r="AK458" s="19"/>
      <c r="AL458" s="21"/>
      <c r="AM458" s="21"/>
      <c r="AN458" s="21"/>
      <c r="AO458" s="21"/>
      <c r="AP458" s="20"/>
      <c r="AQ458" s="22"/>
      <c r="AR458" s="20"/>
      <c r="AS458" s="20"/>
      <c r="AT458" s="20"/>
      <c r="AU458" s="20"/>
      <c r="AV458" s="20"/>
      <c r="AW458" s="20"/>
      <c r="AX458" s="221">
        <v>127250</v>
      </c>
      <c r="AY458" s="6">
        <v>1</v>
      </c>
      <c r="AZ458" s="6">
        <v>241</v>
      </c>
      <c r="BA458" s="87" t="s">
        <v>18</v>
      </c>
      <c r="BB458" s="39" t="s">
        <v>2856</v>
      </c>
      <c r="BC458" s="84" t="s">
        <v>2691</v>
      </c>
      <c r="BL458" s="42" t="s">
        <v>2698</v>
      </c>
      <c r="BM458" s="43" t="s">
        <v>2688</v>
      </c>
      <c r="BO458" s="17">
        <v>130902</v>
      </c>
      <c r="BP458" s="18" t="s">
        <v>1526</v>
      </c>
    </row>
    <row r="459" spans="1:68" ht="15" customHeight="1" thickBot="1" x14ac:dyDescent="0.35">
      <c r="A459" s="116">
        <v>457</v>
      </c>
      <c r="H459" t="s">
        <v>2622</v>
      </c>
      <c r="I459" s="244">
        <v>8</v>
      </c>
      <c r="J459" s="244">
        <v>87</v>
      </c>
      <c r="K459" s="244">
        <v>0</v>
      </c>
      <c r="L459" s="244" t="s">
        <v>2563</v>
      </c>
      <c r="M459" s="244" t="s">
        <v>2520</v>
      </c>
      <c r="N459" s="244">
        <v>5</v>
      </c>
      <c r="O459" s="244" t="s">
        <v>2474</v>
      </c>
      <c r="P459" s="244" t="s">
        <v>2474</v>
      </c>
      <c r="Q459" s="244" t="s">
        <v>2474</v>
      </c>
      <c r="R459" s="6">
        <f t="shared" si="63"/>
        <v>2</v>
      </c>
      <c r="S459" s="6">
        <f t="shared" si="64"/>
        <v>1</v>
      </c>
      <c r="T459" s="7">
        <f t="shared" si="65"/>
        <v>127251</v>
      </c>
      <c r="U459" s="121" t="str">
        <f t="shared" si="70"/>
        <v>1F113</v>
      </c>
      <c r="V459" s="10">
        <f t="shared" si="66"/>
        <v>241</v>
      </c>
      <c r="W459" s="10">
        <f t="shared" si="67"/>
        <v>19</v>
      </c>
      <c r="X459" s="11">
        <f t="shared" si="68"/>
        <v>1</v>
      </c>
      <c r="Y459" s="11">
        <f t="shared" si="69"/>
        <v>241</v>
      </c>
      <c r="Z459" s="12" t="str">
        <f t="shared" si="71"/>
        <v>Rate of Turn</v>
      </c>
      <c r="AA459" s="34"/>
      <c r="AB459" s="8"/>
      <c r="AC459" s="8"/>
      <c r="AE459" s="5"/>
      <c r="AI459" s="17">
        <v>130903</v>
      </c>
      <c r="AJ459" s="18" t="s">
        <v>1526</v>
      </c>
      <c r="AK459" s="19"/>
      <c r="AQ459" s="37"/>
      <c r="AR459" s="34"/>
      <c r="AS459" s="34"/>
      <c r="AT459" s="34"/>
      <c r="AU459" s="34"/>
      <c r="AV459" s="34"/>
      <c r="AW459" s="34"/>
      <c r="AX459" s="222">
        <v>127251</v>
      </c>
      <c r="AY459" s="6">
        <v>1</v>
      </c>
      <c r="AZ459" s="6">
        <v>241</v>
      </c>
      <c r="BA459" s="87" t="s">
        <v>2699</v>
      </c>
      <c r="BB459" s="39" t="s">
        <v>2700</v>
      </c>
      <c r="BC459" s="84" t="s">
        <v>2691</v>
      </c>
      <c r="BL459" s="42" t="s">
        <v>2698</v>
      </c>
      <c r="BM459" s="43" t="s">
        <v>2688</v>
      </c>
      <c r="BO459" s="17">
        <v>130903</v>
      </c>
      <c r="BP459" s="18" t="s">
        <v>1526</v>
      </c>
    </row>
    <row r="460" spans="1:68" ht="15" customHeight="1" thickBot="1" x14ac:dyDescent="0.35">
      <c r="A460" s="116">
        <v>458</v>
      </c>
      <c r="H460" t="s">
        <v>2623</v>
      </c>
      <c r="I460" s="244">
        <v>8</v>
      </c>
      <c r="J460" s="244">
        <v>87</v>
      </c>
      <c r="K460" s="244" t="s">
        <v>2670</v>
      </c>
      <c r="L460" s="244">
        <v>2</v>
      </c>
      <c r="M460" s="244" t="s">
        <v>2552</v>
      </c>
      <c r="N460" s="244">
        <v>86</v>
      </c>
      <c r="O460" s="244" t="s">
        <v>2515</v>
      </c>
      <c r="P460" s="244" t="s">
        <v>2474</v>
      </c>
      <c r="Q460" s="244" t="s">
        <v>2474</v>
      </c>
      <c r="R460" s="75">
        <f t="shared" si="63"/>
        <v>2</v>
      </c>
      <c r="S460" s="75">
        <f t="shared" si="64"/>
        <v>1</v>
      </c>
      <c r="T460" s="7">
        <f t="shared" si="65"/>
        <v>130306</v>
      </c>
      <c r="U460" s="121" t="str">
        <f t="shared" si="70"/>
        <v>1FD02</v>
      </c>
      <c r="V460" s="10">
        <f t="shared" si="66"/>
        <v>253</v>
      </c>
      <c r="W460" s="10">
        <f t="shared" si="67"/>
        <v>2</v>
      </c>
      <c r="X460" s="11">
        <f t="shared" si="68"/>
        <v>1</v>
      </c>
      <c r="Y460" s="11">
        <f t="shared" si="69"/>
        <v>253</v>
      </c>
      <c r="Z460" s="12" t="str">
        <f t="shared" si="71"/>
        <v>Wind Data</v>
      </c>
      <c r="AA460" s="34"/>
      <c r="AB460" s="8"/>
      <c r="AC460" s="8"/>
      <c r="AE460" s="5"/>
      <c r="AI460" s="17">
        <v>130904</v>
      </c>
      <c r="AJ460" s="18" t="s">
        <v>1526</v>
      </c>
      <c r="AK460" s="19"/>
      <c r="AL460" s="21"/>
      <c r="AM460" s="21"/>
      <c r="AN460" s="21"/>
      <c r="AO460" s="21"/>
      <c r="AP460" s="20"/>
      <c r="AQ460" s="22"/>
      <c r="AR460" s="20"/>
      <c r="AS460" s="20"/>
      <c r="AT460" s="20"/>
      <c r="AU460" s="20"/>
      <c r="AV460" s="20"/>
      <c r="AW460" s="20"/>
      <c r="AX460" s="221">
        <v>130306</v>
      </c>
      <c r="AY460" s="6">
        <v>1</v>
      </c>
      <c r="AZ460" s="6">
        <v>253</v>
      </c>
      <c r="BA460" s="87" t="s">
        <v>2701</v>
      </c>
      <c r="BB460" s="39" t="s">
        <v>3120</v>
      </c>
      <c r="BC460" s="84" t="s">
        <v>2349</v>
      </c>
      <c r="BD460" s="38" t="s">
        <v>2702</v>
      </c>
      <c r="BE460" s="39" t="s">
        <v>3112</v>
      </c>
      <c r="BF460" s="90" t="s">
        <v>2691</v>
      </c>
      <c r="BJ460" s="47" t="s">
        <v>2703</v>
      </c>
      <c r="BL460" s="42" t="s">
        <v>2698</v>
      </c>
      <c r="BM460" s="43" t="s">
        <v>2688</v>
      </c>
      <c r="BO460" s="17">
        <v>130904</v>
      </c>
      <c r="BP460" s="18" t="s">
        <v>1526</v>
      </c>
    </row>
    <row r="461" spans="1:68" ht="15" customHeight="1" thickBot="1" x14ac:dyDescent="0.35">
      <c r="A461" s="116">
        <v>459</v>
      </c>
      <c r="H461" t="s">
        <v>2525</v>
      </c>
      <c r="I461" s="244">
        <v>8</v>
      </c>
      <c r="J461" s="244">
        <v>60</v>
      </c>
      <c r="K461" s="244" t="s">
        <v>2521</v>
      </c>
      <c r="L461" s="244">
        <v>0</v>
      </c>
      <c r="M461" s="244">
        <v>0</v>
      </c>
      <c r="N461" s="244" t="s">
        <v>2474</v>
      </c>
      <c r="O461" s="244" t="s">
        <v>2483</v>
      </c>
      <c r="P461" s="244" t="s">
        <v>2474</v>
      </c>
      <c r="Q461" s="244" t="s">
        <v>2483</v>
      </c>
      <c r="R461" s="6">
        <f t="shared" si="63"/>
        <v>2</v>
      </c>
      <c r="S461" s="6">
        <f t="shared" si="64"/>
        <v>1</v>
      </c>
      <c r="T461" s="7">
        <f t="shared" si="65"/>
        <v>130578</v>
      </c>
      <c r="U461" s="121" t="str">
        <f t="shared" si="70"/>
        <v>1FE12</v>
      </c>
      <c r="V461" s="10">
        <f t="shared" si="66"/>
        <v>254</v>
      </c>
      <c r="W461" s="10">
        <f t="shared" si="67"/>
        <v>18</v>
      </c>
      <c r="X461" s="11">
        <f t="shared" si="68"/>
        <v>3</v>
      </c>
      <c r="Y461" s="11">
        <f t="shared" si="69"/>
        <v>254</v>
      </c>
      <c r="Z461" s="12" t="str">
        <f t="shared" si="71"/>
        <v>Vessel Speed Components</v>
      </c>
      <c r="AA461" s="34"/>
      <c r="AB461" s="8"/>
      <c r="AC461" s="8"/>
      <c r="AE461" s="5"/>
      <c r="AI461" s="17">
        <v>130905</v>
      </c>
      <c r="AJ461" s="18" t="s">
        <v>1526</v>
      </c>
      <c r="AK461" s="19"/>
      <c r="AQ461" s="37"/>
      <c r="AR461" s="34"/>
      <c r="AS461" s="34"/>
      <c r="AT461" s="34"/>
      <c r="AU461" s="34"/>
      <c r="AV461" s="34"/>
      <c r="AW461" s="34"/>
      <c r="AX461" s="222">
        <v>130578</v>
      </c>
      <c r="AY461" s="6">
        <v>3</v>
      </c>
      <c r="AZ461" s="6">
        <v>254</v>
      </c>
      <c r="BA461" s="87" t="s">
        <v>2724</v>
      </c>
      <c r="BB461" s="39" t="s">
        <v>2709</v>
      </c>
      <c r="BC461" s="84" t="s">
        <v>2710</v>
      </c>
      <c r="BD461" s="38" t="s">
        <v>2353</v>
      </c>
      <c r="BE461" s="39" t="s">
        <v>2457</v>
      </c>
      <c r="BF461" s="90" t="s">
        <v>2349</v>
      </c>
      <c r="BG461" s="58" t="s">
        <v>2725</v>
      </c>
      <c r="BI461" s="6" t="s">
        <v>2349</v>
      </c>
      <c r="BL461" s="42" t="s">
        <v>2705</v>
      </c>
      <c r="BM461" s="43" t="s">
        <v>2688</v>
      </c>
      <c r="BO461" s="17">
        <v>130905</v>
      </c>
      <c r="BP461" s="18" t="s">
        <v>1526</v>
      </c>
    </row>
    <row r="462" spans="1:68" ht="15" customHeight="1" thickBot="1" x14ac:dyDescent="0.35">
      <c r="A462" s="116">
        <v>460</v>
      </c>
      <c r="H462" t="s">
        <v>2525</v>
      </c>
      <c r="I462" s="244">
        <v>8</v>
      </c>
      <c r="J462" s="244">
        <v>61</v>
      </c>
      <c r="K462" s="244" t="s">
        <v>2474</v>
      </c>
      <c r="L462" s="244" t="s">
        <v>2483</v>
      </c>
      <c r="M462" s="244" t="s">
        <v>2474</v>
      </c>
      <c r="N462" s="244" t="s">
        <v>2483</v>
      </c>
      <c r="O462" s="244" t="s">
        <v>2474</v>
      </c>
      <c r="P462" s="244" t="s">
        <v>2483</v>
      </c>
      <c r="Q462" s="244" t="s">
        <v>2474</v>
      </c>
      <c r="R462" s="75">
        <f t="shared" si="63"/>
        <v>2</v>
      </c>
      <c r="S462" s="75">
        <f t="shared" si="64"/>
        <v>1</v>
      </c>
      <c r="T462" s="7">
        <f t="shared" si="65"/>
        <v>130578</v>
      </c>
      <c r="U462" s="121" t="str">
        <f t="shared" si="70"/>
        <v>1FE12</v>
      </c>
      <c r="V462" s="10">
        <f t="shared" si="66"/>
        <v>254</v>
      </c>
      <c r="W462" s="10">
        <f t="shared" si="67"/>
        <v>18</v>
      </c>
      <c r="X462" s="11">
        <f t="shared" si="68"/>
        <v>3</v>
      </c>
      <c r="Y462" s="11">
        <f t="shared" si="69"/>
        <v>254</v>
      </c>
      <c r="Z462" s="12" t="str">
        <f t="shared" si="71"/>
        <v>Vessel Speed Components</v>
      </c>
      <c r="AA462" s="34"/>
      <c r="AB462" s="8"/>
      <c r="AC462" s="8"/>
      <c r="AE462" s="5"/>
      <c r="AI462" s="17">
        <v>130906</v>
      </c>
      <c r="AJ462" s="18" t="s">
        <v>1526</v>
      </c>
      <c r="AK462" s="19"/>
      <c r="AL462" s="21"/>
      <c r="AM462" s="21"/>
      <c r="AN462" s="21"/>
      <c r="AO462" s="21"/>
      <c r="AP462" s="20"/>
      <c r="AQ462" s="22"/>
      <c r="AR462" s="20"/>
      <c r="AS462" s="20"/>
      <c r="AT462" s="20"/>
      <c r="AU462" s="20"/>
      <c r="AV462" s="20"/>
      <c r="AW462" s="20"/>
      <c r="AX462" s="221">
        <v>130578</v>
      </c>
      <c r="AY462" s="6">
        <v>3</v>
      </c>
      <c r="AZ462" s="6">
        <v>254</v>
      </c>
      <c r="BA462" s="87" t="s">
        <v>2727</v>
      </c>
      <c r="BB462" s="39" t="s">
        <v>2352</v>
      </c>
      <c r="BC462" s="84" t="s">
        <v>2710</v>
      </c>
      <c r="BD462" s="38" t="s">
        <v>2728</v>
      </c>
      <c r="BG462" s="58" t="s">
        <v>2725</v>
      </c>
      <c r="BI462" s="6" t="s">
        <v>2349</v>
      </c>
      <c r="BL462" s="42" t="s">
        <v>2705</v>
      </c>
      <c r="BM462" s="43" t="s">
        <v>2688</v>
      </c>
      <c r="BO462" s="17">
        <v>130906</v>
      </c>
      <c r="BP462" s="18" t="s">
        <v>1526</v>
      </c>
    </row>
    <row r="463" spans="1:68" ht="15" customHeight="1" thickBot="1" x14ac:dyDescent="0.35">
      <c r="A463" s="116">
        <v>461</v>
      </c>
      <c r="H463" t="s">
        <v>2644</v>
      </c>
      <c r="I463" s="244">
        <v>8</v>
      </c>
      <c r="J463" s="244">
        <v>14</v>
      </c>
      <c r="K463" s="244" t="s">
        <v>2528</v>
      </c>
      <c r="L463" s="244">
        <v>1</v>
      </c>
      <c r="M463" s="244">
        <v>0</v>
      </c>
      <c r="N463" s="244" t="s">
        <v>2474</v>
      </c>
      <c r="O463" s="244" t="s">
        <v>2474</v>
      </c>
      <c r="P463" s="244" t="s">
        <v>2474</v>
      </c>
      <c r="Q463" s="244" t="s">
        <v>2474</v>
      </c>
      <c r="R463" s="75">
        <f t="shared" si="63"/>
        <v>6</v>
      </c>
      <c r="S463" s="75">
        <f t="shared" si="64"/>
        <v>0</v>
      </c>
      <c r="T463" s="7">
        <f t="shared" si="65"/>
        <v>59904</v>
      </c>
      <c r="U463" s="121" t="str">
        <f t="shared" si="70"/>
        <v>EA00</v>
      </c>
      <c r="V463" s="10">
        <f t="shared" si="66"/>
        <v>234</v>
      </c>
      <c r="W463" s="10">
        <f t="shared" si="67"/>
        <v>0</v>
      </c>
      <c r="X463" s="11">
        <f t="shared" si="68"/>
        <v>8</v>
      </c>
      <c r="Y463" s="11">
        <f t="shared" si="69"/>
        <v>0</v>
      </c>
      <c r="Z463" s="12" t="str">
        <f t="shared" si="71"/>
        <v>Request</v>
      </c>
      <c r="AA463" s="34"/>
      <c r="AB463" s="8"/>
      <c r="AC463" s="8"/>
      <c r="AE463" s="5"/>
      <c r="AI463" s="17">
        <v>130907</v>
      </c>
      <c r="AJ463" s="18" t="s">
        <v>1526</v>
      </c>
      <c r="AK463" s="19"/>
      <c r="AQ463" s="37"/>
      <c r="AR463" s="34"/>
      <c r="AS463" s="34"/>
      <c r="AT463" s="34"/>
      <c r="AU463" s="34"/>
      <c r="AV463" s="34"/>
      <c r="AW463" s="34"/>
      <c r="AX463" s="222">
        <v>59904</v>
      </c>
      <c r="AY463" s="6">
        <v>8</v>
      </c>
      <c r="AZ463" s="6">
        <v>0</v>
      </c>
      <c r="BA463" s="87" t="s">
        <v>2800</v>
      </c>
      <c r="BB463" s="39" t="s">
        <v>2694</v>
      </c>
      <c r="BC463" s="84" t="s">
        <v>4</v>
      </c>
      <c r="BL463" s="42" t="s">
        <v>2695</v>
      </c>
      <c r="BM463" s="43" t="s">
        <v>2801</v>
      </c>
      <c r="BO463" s="17">
        <v>130907</v>
      </c>
      <c r="BP463" s="18" t="s">
        <v>1526</v>
      </c>
    </row>
    <row r="464" spans="1:68" ht="15" customHeight="1" thickBot="1" x14ac:dyDescent="0.35">
      <c r="A464" s="116">
        <v>462</v>
      </c>
      <c r="H464" t="s">
        <v>2645</v>
      </c>
      <c r="I464" s="244">
        <v>8</v>
      </c>
      <c r="J464" s="244" t="s">
        <v>2533</v>
      </c>
      <c r="K464" s="244">
        <v>86</v>
      </c>
      <c r="L464" s="244" t="s">
        <v>2633</v>
      </c>
      <c r="M464" s="244">
        <v>7</v>
      </c>
      <c r="N464" s="244">
        <v>74</v>
      </c>
      <c r="O464" s="244" t="s">
        <v>2646</v>
      </c>
      <c r="P464" s="244" t="s">
        <v>2490</v>
      </c>
      <c r="Q464" s="244">
        <v>69</v>
      </c>
      <c r="R464" s="6">
        <f t="shared" si="63"/>
        <v>6</v>
      </c>
      <c r="S464" s="6">
        <f t="shared" si="64"/>
        <v>1</v>
      </c>
      <c r="T464" s="7">
        <f t="shared" si="65"/>
        <v>126996</v>
      </c>
      <c r="U464" s="121" t="str">
        <f t="shared" si="70"/>
        <v>1F014</v>
      </c>
      <c r="V464" s="10">
        <f t="shared" si="66"/>
        <v>240</v>
      </c>
      <c r="W464" s="10">
        <f t="shared" si="67"/>
        <v>20</v>
      </c>
      <c r="X464" s="11">
        <f t="shared" si="68"/>
        <v>0</v>
      </c>
      <c r="Y464" s="11">
        <f t="shared" si="69"/>
        <v>240</v>
      </c>
      <c r="Z464" s="12" t="str">
        <f t="shared" si="71"/>
        <v>Product Information</v>
      </c>
      <c r="AA464" s="34"/>
      <c r="AB464" s="8"/>
      <c r="AC464" s="8"/>
      <c r="AE464" s="5"/>
      <c r="AI464" s="17">
        <v>130923</v>
      </c>
      <c r="AJ464" s="18" t="s">
        <v>1526</v>
      </c>
      <c r="AK464" s="19"/>
      <c r="AL464" s="21"/>
      <c r="AM464" s="21"/>
      <c r="AN464" s="21"/>
      <c r="AO464" s="21"/>
      <c r="AP464" s="20"/>
      <c r="AQ464" s="22"/>
      <c r="AR464" s="20"/>
      <c r="AS464" s="20"/>
      <c r="AT464" s="20"/>
      <c r="AU464" s="20"/>
      <c r="AV464" s="20"/>
      <c r="AW464" s="20"/>
      <c r="AX464" s="221">
        <v>126996</v>
      </c>
      <c r="AY464" s="6">
        <v>0</v>
      </c>
      <c r="AZ464" s="6">
        <v>240</v>
      </c>
      <c r="BA464" s="87" t="s">
        <v>2775</v>
      </c>
      <c r="BB464" s="39" t="s">
        <v>2709</v>
      </c>
      <c r="BC464" s="84" t="s">
        <v>2710</v>
      </c>
      <c r="BD464" s="38" t="s">
        <v>2776</v>
      </c>
      <c r="BE464" s="39" t="s">
        <v>2802</v>
      </c>
      <c r="BL464" s="42" t="s">
        <v>2803</v>
      </c>
      <c r="BM464" s="43" t="s">
        <v>2688</v>
      </c>
      <c r="BO464" s="17">
        <v>130923</v>
      </c>
      <c r="BP464" s="18" t="s">
        <v>1526</v>
      </c>
    </row>
    <row r="465" spans="1:68" ht="15" customHeight="1" thickBot="1" x14ac:dyDescent="0.35">
      <c r="A465" s="116">
        <v>463</v>
      </c>
      <c r="H465" t="s">
        <v>2645</v>
      </c>
      <c r="I465" s="244">
        <v>8</v>
      </c>
      <c r="J465" s="244" t="s">
        <v>2535</v>
      </c>
      <c r="K465" s="244" t="s">
        <v>2496</v>
      </c>
      <c r="L465" s="244">
        <v>69</v>
      </c>
      <c r="M465" s="244">
        <v>50</v>
      </c>
      <c r="N465" s="244" t="s">
        <v>2489</v>
      </c>
      <c r="O465" s="244">
        <v>65</v>
      </c>
      <c r="P465" s="244">
        <v>78</v>
      </c>
      <c r="Q465" s="244" t="s">
        <v>2492</v>
      </c>
      <c r="R465" s="75">
        <f t="shared" si="63"/>
        <v>6</v>
      </c>
      <c r="S465" s="75">
        <f t="shared" si="64"/>
        <v>1</v>
      </c>
      <c r="T465" s="7">
        <f t="shared" si="65"/>
        <v>126996</v>
      </c>
      <c r="U465" s="121" t="str">
        <f t="shared" si="70"/>
        <v>1F014</v>
      </c>
      <c r="V465" s="10">
        <f t="shared" si="66"/>
        <v>240</v>
      </c>
      <c r="W465" s="10">
        <f t="shared" si="67"/>
        <v>20</v>
      </c>
      <c r="X465" s="11">
        <f t="shared" si="68"/>
        <v>0</v>
      </c>
      <c r="Y465" s="11">
        <f t="shared" si="69"/>
        <v>240</v>
      </c>
      <c r="Z465" s="12" t="str">
        <f t="shared" si="71"/>
        <v>Product Information</v>
      </c>
      <c r="AA465" s="34"/>
      <c r="AB465" s="8"/>
      <c r="AC465" s="8"/>
      <c r="AE465" s="5"/>
      <c r="AI465" s="17">
        <v>130924</v>
      </c>
      <c r="AJ465" s="18" t="s">
        <v>1526</v>
      </c>
      <c r="AK465" s="19"/>
      <c r="AQ465" s="37"/>
      <c r="AR465" s="34"/>
      <c r="AS465" s="34"/>
      <c r="AT465" s="34"/>
      <c r="AU465" s="34"/>
      <c r="AV465" s="34"/>
      <c r="AW465" s="34"/>
      <c r="AX465" s="222">
        <v>126996</v>
      </c>
      <c r="AY465" s="6">
        <v>0</v>
      </c>
      <c r="AZ465" s="6">
        <v>240</v>
      </c>
      <c r="BA465" s="87" t="s">
        <v>2777</v>
      </c>
      <c r="BB465" s="39" t="s">
        <v>2352</v>
      </c>
      <c r="BC465" s="84" t="s">
        <v>2710</v>
      </c>
      <c r="BD465" s="38" t="s">
        <v>2776</v>
      </c>
      <c r="BE465" s="39" t="s">
        <v>2804</v>
      </c>
      <c r="BF465" s="90" t="s">
        <v>2778</v>
      </c>
      <c r="BL465" s="42" t="s">
        <v>2803</v>
      </c>
      <c r="BM465" s="43" t="s">
        <v>2688</v>
      </c>
      <c r="BO465" s="17">
        <v>130924</v>
      </c>
      <c r="BP465" s="18" t="s">
        <v>1526</v>
      </c>
    </row>
    <row r="466" spans="1:68" ht="15" customHeight="1" thickBot="1" x14ac:dyDescent="0.35">
      <c r="A466" s="116">
        <v>464</v>
      </c>
      <c r="H466" t="s">
        <v>2645</v>
      </c>
      <c r="I466" s="244">
        <v>8</v>
      </c>
      <c r="J466" s="244" t="s">
        <v>2536</v>
      </c>
      <c r="K466" s="244">
        <v>33</v>
      </c>
      <c r="L466" s="244">
        <v>57</v>
      </c>
      <c r="M466" s="244">
        <v>69</v>
      </c>
      <c r="N466" s="244" t="s">
        <v>2492</v>
      </c>
      <c r="O466" s="244" t="s">
        <v>2493</v>
      </c>
      <c r="P466" s="244">
        <v>32</v>
      </c>
      <c r="Q466" s="244" t="s">
        <v>2529</v>
      </c>
      <c r="R466" s="75">
        <f t="shared" si="63"/>
        <v>6</v>
      </c>
      <c r="S466" s="75">
        <f t="shared" si="64"/>
        <v>1</v>
      </c>
      <c r="T466" s="7">
        <f t="shared" si="65"/>
        <v>126996</v>
      </c>
      <c r="U466" s="121" t="str">
        <f t="shared" si="70"/>
        <v>1F014</v>
      </c>
      <c r="V466" s="10">
        <f t="shared" si="66"/>
        <v>240</v>
      </c>
      <c r="W466" s="10">
        <f t="shared" si="67"/>
        <v>20</v>
      </c>
      <c r="X466" s="11">
        <f t="shared" si="68"/>
        <v>0</v>
      </c>
      <c r="Y466" s="11">
        <f t="shared" si="69"/>
        <v>240</v>
      </c>
      <c r="Z466" s="12" t="str">
        <f t="shared" si="71"/>
        <v>Product Information</v>
      </c>
      <c r="AA466" s="34"/>
      <c r="AB466" s="8"/>
      <c r="AC466" s="8"/>
      <c r="AE466" s="5"/>
      <c r="AI466" s="17">
        <v>130925</v>
      </c>
      <c r="AJ466" s="18" t="s">
        <v>1526</v>
      </c>
      <c r="AK466" s="19"/>
      <c r="AL466" s="21"/>
      <c r="AM466" s="21"/>
      <c r="AN466" s="21"/>
      <c r="AO466" s="21"/>
      <c r="AP466" s="20"/>
      <c r="AQ466" s="22"/>
      <c r="AR466" s="20"/>
      <c r="AS466" s="20"/>
      <c r="AT466" s="20"/>
      <c r="AU466" s="20"/>
      <c r="AV466" s="20"/>
      <c r="AW466" s="20"/>
      <c r="AX466" s="221">
        <v>126996</v>
      </c>
      <c r="AY466" s="6">
        <v>0</v>
      </c>
      <c r="AZ466" s="6">
        <v>240</v>
      </c>
      <c r="BA466" s="87" t="s">
        <v>2779</v>
      </c>
      <c r="BB466" s="39" t="s">
        <v>2411</v>
      </c>
      <c r="BC466" s="84" t="s">
        <v>2710</v>
      </c>
      <c r="BD466" s="38" t="s">
        <v>2776</v>
      </c>
      <c r="BE466" s="39" t="s">
        <v>2805</v>
      </c>
      <c r="BF466" s="90" t="s">
        <v>2778</v>
      </c>
      <c r="BL466" s="42" t="s">
        <v>2803</v>
      </c>
      <c r="BM466" s="43" t="s">
        <v>2688</v>
      </c>
      <c r="BO466" s="17">
        <v>130925</v>
      </c>
      <c r="BP466" s="18" t="s">
        <v>1526</v>
      </c>
    </row>
    <row r="467" spans="1:68" ht="15" customHeight="1" thickBot="1" x14ac:dyDescent="0.35">
      <c r="A467" s="116">
        <v>465</v>
      </c>
      <c r="H467" t="s">
        <v>2645</v>
      </c>
      <c r="I467" s="244">
        <v>8</v>
      </c>
      <c r="J467" s="244" t="s">
        <v>2640</v>
      </c>
      <c r="K467" s="244">
        <v>20</v>
      </c>
      <c r="L467" s="244" t="s">
        <v>2492</v>
      </c>
      <c r="M467" s="244">
        <v>20</v>
      </c>
      <c r="N467" s="244" t="s">
        <v>2490</v>
      </c>
      <c r="O467" s="244">
        <v>61</v>
      </c>
      <c r="P467" s="244">
        <v>69</v>
      </c>
      <c r="Q467" s="244" t="s">
        <v>2496</v>
      </c>
      <c r="R467" s="75">
        <f t="shared" si="63"/>
        <v>6</v>
      </c>
      <c r="S467" s="75">
        <f t="shared" si="64"/>
        <v>1</v>
      </c>
      <c r="T467" s="7">
        <f t="shared" si="65"/>
        <v>126996</v>
      </c>
      <c r="U467" s="121" t="str">
        <f t="shared" si="70"/>
        <v>1F014</v>
      </c>
      <c r="V467" s="10">
        <f t="shared" si="66"/>
        <v>240</v>
      </c>
      <c r="W467" s="10">
        <f t="shared" si="67"/>
        <v>20</v>
      </c>
      <c r="X467" s="11">
        <f t="shared" si="68"/>
        <v>0</v>
      </c>
      <c r="Y467" s="11">
        <f t="shared" si="69"/>
        <v>240</v>
      </c>
      <c r="Z467" s="12" t="str">
        <f t="shared" si="71"/>
        <v>Product Information</v>
      </c>
      <c r="AA467" s="34"/>
      <c r="AB467" s="8"/>
      <c r="AC467" s="8"/>
      <c r="AE467" s="5"/>
      <c r="AI467" s="17">
        <v>130926</v>
      </c>
      <c r="AJ467" s="18" t="s">
        <v>1526</v>
      </c>
      <c r="AK467" s="19"/>
      <c r="AQ467" s="37"/>
      <c r="AR467" s="34"/>
      <c r="AS467" s="34"/>
      <c r="AT467" s="34"/>
      <c r="AU467" s="34"/>
      <c r="AV467" s="34"/>
      <c r="AW467" s="34"/>
      <c r="AX467" s="222">
        <v>126996</v>
      </c>
      <c r="AY467" s="6">
        <v>0</v>
      </c>
      <c r="AZ467" s="6">
        <v>240</v>
      </c>
      <c r="BA467" s="87" t="s">
        <v>2780</v>
      </c>
      <c r="BB467" s="39" t="s">
        <v>2412</v>
      </c>
      <c r="BC467" s="84" t="s">
        <v>2710</v>
      </c>
      <c r="BL467" s="42" t="s">
        <v>2803</v>
      </c>
      <c r="BM467" s="43" t="s">
        <v>2688</v>
      </c>
      <c r="BO467" s="17">
        <v>130926</v>
      </c>
      <c r="BP467" s="18" t="s">
        <v>1526</v>
      </c>
    </row>
    <row r="468" spans="1:68" ht="15" customHeight="1" thickBot="1" x14ac:dyDescent="0.35">
      <c r="A468" s="116">
        <v>466</v>
      </c>
      <c r="H468" t="s">
        <v>2645</v>
      </c>
      <c r="I468" s="244">
        <v>8</v>
      </c>
      <c r="J468" s="244" t="s">
        <v>2641</v>
      </c>
      <c r="K468" s="244" t="s">
        <v>2474</v>
      </c>
      <c r="L468" s="244" t="s">
        <v>2474</v>
      </c>
      <c r="M468" s="244" t="s">
        <v>2474</v>
      </c>
      <c r="N468" s="244" t="s">
        <v>2474</v>
      </c>
      <c r="O468" s="244" t="s">
        <v>2474</v>
      </c>
      <c r="P468" s="244" t="s">
        <v>2474</v>
      </c>
      <c r="Q468" s="244" t="s">
        <v>2474</v>
      </c>
      <c r="R468" s="75">
        <f t="shared" si="63"/>
        <v>6</v>
      </c>
      <c r="S468" s="75">
        <f t="shared" si="64"/>
        <v>1</v>
      </c>
      <c r="T468" s="7">
        <f t="shared" si="65"/>
        <v>126996</v>
      </c>
      <c r="U468" s="121" t="str">
        <f t="shared" si="70"/>
        <v>1F014</v>
      </c>
      <c r="V468" s="10">
        <f t="shared" si="66"/>
        <v>240</v>
      </c>
      <c r="W468" s="10">
        <f t="shared" si="67"/>
        <v>20</v>
      </c>
      <c r="X468" s="11">
        <f t="shared" si="68"/>
        <v>0</v>
      </c>
      <c r="Y468" s="11">
        <f t="shared" si="69"/>
        <v>240</v>
      </c>
      <c r="Z468" s="12" t="str">
        <f t="shared" si="71"/>
        <v>Product Information</v>
      </c>
      <c r="AA468" s="34"/>
      <c r="AB468" s="8"/>
      <c r="AC468" s="8"/>
      <c r="AE468" s="5"/>
      <c r="AI468" s="17">
        <v>130929</v>
      </c>
      <c r="AJ468" s="18" t="s">
        <v>1526</v>
      </c>
      <c r="AK468" s="19"/>
      <c r="AL468" s="21"/>
      <c r="AM468" s="21"/>
      <c r="AN468" s="21"/>
      <c r="AO468" s="21"/>
      <c r="AP468" s="20"/>
      <c r="AQ468" s="22"/>
      <c r="AR468" s="20"/>
      <c r="AS468" s="20"/>
      <c r="AT468" s="20"/>
      <c r="AU468" s="20"/>
      <c r="AV468" s="20"/>
      <c r="AW468" s="20"/>
      <c r="AX468" s="221">
        <v>126996</v>
      </c>
      <c r="AY468" s="6">
        <v>0</v>
      </c>
      <c r="AZ468" s="6">
        <v>240</v>
      </c>
      <c r="BA468" s="87" t="s">
        <v>2781</v>
      </c>
      <c r="BB468" s="39" t="s">
        <v>2413</v>
      </c>
      <c r="BC468" s="84" t="s">
        <v>2710</v>
      </c>
      <c r="BL468" s="42" t="s">
        <v>2803</v>
      </c>
      <c r="BM468" s="43" t="s">
        <v>2688</v>
      </c>
      <c r="BO468" s="17">
        <v>130929</v>
      </c>
      <c r="BP468" s="18" t="s">
        <v>1526</v>
      </c>
    </row>
    <row r="469" spans="1:68" ht="15" customHeight="1" thickBot="1" x14ac:dyDescent="0.35">
      <c r="A469" s="116">
        <v>467</v>
      </c>
      <c r="H469" t="s">
        <v>2645</v>
      </c>
      <c r="I469" s="244">
        <v>8</v>
      </c>
      <c r="J469" s="244" t="s">
        <v>2639</v>
      </c>
      <c r="K469" s="244" t="s">
        <v>2474</v>
      </c>
      <c r="L469" s="244" t="s">
        <v>2474</v>
      </c>
      <c r="M469" s="244">
        <v>33</v>
      </c>
      <c r="N469" s="244" t="s">
        <v>2478</v>
      </c>
      <c r="O469" s="244">
        <v>32</v>
      </c>
      <c r="P469" s="244">
        <v>35</v>
      </c>
      <c r="Q469" s="244" t="s">
        <v>2478</v>
      </c>
      <c r="R469" s="6">
        <f t="shared" si="63"/>
        <v>6</v>
      </c>
      <c r="S469" s="6">
        <f t="shared" si="64"/>
        <v>1</v>
      </c>
      <c r="T469" s="7">
        <f t="shared" si="65"/>
        <v>126996</v>
      </c>
      <c r="U469" s="121" t="str">
        <f t="shared" si="70"/>
        <v>1F014</v>
      </c>
      <c r="V469" s="10">
        <f t="shared" si="66"/>
        <v>240</v>
      </c>
      <c r="W469" s="10">
        <f t="shared" si="67"/>
        <v>20</v>
      </c>
      <c r="X469" s="11">
        <f t="shared" si="68"/>
        <v>0</v>
      </c>
      <c r="Y469" s="11">
        <f t="shared" si="69"/>
        <v>240</v>
      </c>
      <c r="Z469" s="12" t="str">
        <f t="shared" si="71"/>
        <v>Product Information</v>
      </c>
      <c r="AA469" s="34"/>
      <c r="AB469" s="8"/>
      <c r="AC469" s="8"/>
      <c r="AE469" s="5"/>
      <c r="AI469" s="17">
        <v>130930</v>
      </c>
      <c r="AJ469" s="18" t="s">
        <v>1526</v>
      </c>
      <c r="AK469" s="19"/>
      <c r="AQ469" s="37"/>
      <c r="AR469" s="34"/>
      <c r="AS469" s="34"/>
      <c r="AT469" s="34"/>
      <c r="AU469" s="34"/>
      <c r="AV469" s="34"/>
      <c r="AW469" s="34"/>
      <c r="AX469" s="222">
        <v>126996</v>
      </c>
      <c r="AY469" s="6">
        <v>0</v>
      </c>
      <c r="AZ469" s="6">
        <v>240</v>
      </c>
      <c r="BA469" s="87" t="s">
        <v>2782</v>
      </c>
      <c r="BB469" s="39" t="s">
        <v>2415</v>
      </c>
      <c r="BC469" s="84" t="s">
        <v>2710</v>
      </c>
      <c r="BD469" s="38" t="s">
        <v>2783</v>
      </c>
      <c r="BE469" s="39" t="s">
        <v>2806</v>
      </c>
      <c r="BL469" s="42" t="s">
        <v>2803</v>
      </c>
      <c r="BM469" s="43" t="s">
        <v>2688</v>
      </c>
      <c r="BO469" s="17">
        <v>130930</v>
      </c>
      <c r="BP469" s="18" t="s">
        <v>1526</v>
      </c>
    </row>
    <row r="470" spans="1:68" ht="15" customHeight="1" thickBot="1" x14ac:dyDescent="0.35">
      <c r="A470" s="116">
        <v>468</v>
      </c>
      <c r="H470" t="s">
        <v>2645</v>
      </c>
      <c r="I470" s="244">
        <v>8</v>
      </c>
      <c r="J470" s="244" t="s">
        <v>2567</v>
      </c>
      <c r="K470" s="244">
        <v>31</v>
      </c>
      <c r="L470" s="244" t="s">
        <v>2474</v>
      </c>
      <c r="M470" s="244" t="s">
        <v>2474</v>
      </c>
      <c r="N470" s="244" t="s">
        <v>2474</v>
      </c>
      <c r="O470" s="244" t="s">
        <v>2474</v>
      </c>
      <c r="P470" s="244" t="s">
        <v>2474</v>
      </c>
      <c r="Q470" s="244" t="s">
        <v>2474</v>
      </c>
      <c r="R470" s="6">
        <f t="shared" si="63"/>
        <v>6</v>
      </c>
      <c r="S470" s="6">
        <f t="shared" si="64"/>
        <v>1</v>
      </c>
      <c r="T470" s="7">
        <f t="shared" si="65"/>
        <v>126996</v>
      </c>
      <c r="U470" s="121" t="str">
        <f t="shared" si="70"/>
        <v>1F014</v>
      </c>
      <c r="V470" s="10">
        <f t="shared" si="66"/>
        <v>240</v>
      </c>
      <c r="W470" s="10">
        <f t="shared" si="67"/>
        <v>20</v>
      </c>
      <c r="X470" s="11">
        <f t="shared" si="68"/>
        <v>0</v>
      </c>
      <c r="Y470" s="11">
        <f t="shared" si="69"/>
        <v>240</v>
      </c>
      <c r="Z470" s="12" t="str">
        <f t="shared" si="71"/>
        <v>Product Information</v>
      </c>
      <c r="AA470" s="34"/>
      <c r="AB470" s="8"/>
      <c r="AC470" s="8"/>
      <c r="AE470" s="5"/>
      <c r="AI470" s="17">
        <v>130931</v>
      </c>
      <c r="AJ470" s="18" t="s">
        <v>1526</v>
      </c>
      <c r="AK470" s="19"/>
      <c r="AL470" s="21"/>
      <c r="AM470" s="21"/>
      <c r="AN470" s="21"/>
      <c r="AO470" s="21"/>
      <c r="AP470" s="20"/>
      <c r="AQ470" s="22"/>
      <c r="AR470" s="20"/>
      <c r="AS470" s="20"/>
      <c r="AT470" s="20"/>
      <c r="AU470" s="20"/>
      <c r="AV470" s="20"/>
      <c r="AW470" s="20"/>
      <c r="AX470" s="221">
        <v>126996</v>
      </c>
      <c r="AY470" s="6">
        <v>0</v>
      </c>
      <c r="AZ470" s="6">
        <v>240</v>
      </c>
      <c r="BA470" s="87" t="s">
        <v>2784</v>
      </c>
      <c r="BB470" s="39" t="s">
        <v>2414</v>
      </c>
      <c r="BC470" s="84" t="s">
        <v>2710</v>
      </c>
      <c r="BD470" s="38" t="s">
        <v>2783</v>
      </c>
      <c r="BE470" s="39" t="s">
        <v>2352</v>
      </c>
      <c r="BL470" s="42" t="s">
        <v>2803</v>
      </c>
      <c r="BM470" s="43" t="s">
        <v>2688</v>
      </c>
      <c r="BO470" s="17">
        <v>130931</v>
      </c>
      <c r="BP470" s="18" t="s">
        <v>1526</v>
      </c>
    </row>
    <row r="471" spans="1:68" ht="15" customHeight="1" thickBot="1" x14ac:dyDescent="0.35">
      <c r="A471" s="116">
        <v>469</v>
      </c>
      <c r="H471" t="s">
        <v>2645</v>
      </c>
      <c r="I471" s="244">
        <v>8</v>
      </c>
      <c r="J471" s="244" t="s">
        <v>2543</v>
      </c>
      <c r="K471" s="244" t="s">
        <v>2474</v>
      </c>
      <c r="L471" s="244" t="s">
        <v>2474</v>
      </c>
      <c r="M471" s="244" t="s">
        <v>2474</v>
      </c>
      <c r="N471" s="244" t="s">
        <v>2474</v>
      </c>
      <c r="O471" s="244" t="s">
        <v>2474</v>
      </c>
      <c r="P471" s="244" t="s">
        <v>2474</v>
      </c>
      <c r="Q471" s="244" t="s">
        <v>2474</v>
      </c>
      <c r="R471" s="75">
        <f t="shared" si="63"/>
        <v>6</v>
      </c>
      <c r="S471" s="75">
        <f t="shared" si="64"/>
        <v>1</v>
      </c>
      <c r="T471" s="7">
        <f t="shared" si="65"/>
        <v>126996</v>
      </c>
      <c r="U471" s="121" t="str">
        <f t="shared" si="70"/>
        <v>1F014</v>
      </c>
      <c r="V471" s="10">
        <f t="shared" si="66"/>
        <v>240</v>
      </c>
      <c r="W471" s="10">
        <f t="shared" si="67"/>
        <v>20</v>
      </c>
      <c r="X471" s="11">
        <f t="shared" si="68"/>
        <v>0</v>
      </c>
      <c r="Y471" s="11">
        <f t="shared" si="69"/>
        <v>240</v>
      </c>
      <c r="Z471" s="12" t="str">
        <f t="shared" si="71"/>
        <v>Product Information</v>
      </c>
      <c r="AA471" s="34"/>
      <c r="AB471" s="8"/>
      <c r="AC471" s="8"/>
      <c r="AE471" s="5"/>
      <c r="AI471" s="17">
        <v>130932</v>
      </c>
      <c r="AJ471" s="18" t="s">
        <v>1526</v>
      </c>
      <c r="AK471" s="19"/>
      <c r="AQ471" s="37"/>
      <c r="AR471" s="34"/>
      <c r="AS471" s="34"/>
      <c r="AT471" s="34"/>
      <c r="AU471" s="34"/>
      <c r="AV471" s="34"/>
      <c r="AW471" s="34"/>
      <c r="AX471" s="222">
        <v>126996</v>
      </c>
      <c r="AY471" s="6">
        <v>0</v>
      </c>
      <c r="AZ471" s="6">
        <v>240</v>
      </c>
      <c r="BA471" s="87" t="s">
        <v>2785</v>
      </c>
      <c r="BB471" s="39" t="s">
        <v>2416</v>
      </c>
      <c r="BC471" s="84" t="s">
        <v>2710</v>
      </c>
      <c r="BL471" s="42" t="s">
        <v>2803</v>
      </c>
      <c r="BM471" s="43" t="s">
        <v>2688</v>
      </c>
      <c r="BO471" s="17">
        <v>130932</v>
      </c>
      <c r="BP471" s="18" t="s">
        <v>1526</v>
      </c>
    </row>
    <row r="472" spans="1:68" ht="15" customHeight="1" thickBot="1" x14ac:dyDescent="0.35">
      <c r="A472" s="116">
        <v>470</v>
      </c>
      <c r="H472" t="s">
        <v>2645</v>
      </c>
      <c r="I472" s="244">
        <v>8</v>
      </c>
      <c r="J472" s="244" t="s">
        <v>2635</v>
      </c>
      <c r="K472" s="244" t="s">
        <v>2474</v>
      </c>
      <c r="L472" s="244" t="s">
        <v>2474</v>
      </c>
      <c r="M472" s="244" t="s">
        <v>2474</v>
      </c>
      <c r="N472" s="244" t="s">
        <v>2474</v>
      </c>
      <c r="O472" s="244" t="s">
        <v>2474</v>
      </c>
      <c r="P472" s="244" t="s">
        <v>2474</v>
      </c>
      <c r="Q472" s="244" t="s">
        <v>2474</v>
      </c>
      <c r="R472" s="6">
        <f t="shared" si="63"/>
        <v>6</v>
      </c>
      <c r="S472" s="6">
        <f t="shared" si="64"/>
        <v>1</v>
      </c>
      <c r="T472" s="7">
        <f t="shared" si="65"/>
        <v>126996</v>
      </c>
      <c r="U472" s="121" t="str">
        <f t="shared" si="70"/>
        <v>1F014</v>
      </c>
      <c r="V472" s="10">
        <f t="shared" si="66"/>
        <v>240</v>
      </c>
      <c r="W472" s="10">
        <f t="shared" si="67"/>
        <v>20</v>
      </c>
      <c r="X472" s="11">
        <f t="shared" si="68"/>
        <v>0</v>
      </c>
      <c r="Y472" s="11">
        <f t="shared" si="69"/>
        <v>240</v>
      </c>
      <c r="Z472" s="12" t="str">
        <f t="shared" si="71"/>
        <v>Product Information</v>
      </c>
      <c r="AA472" s="34"/>
      <c r="AB472" s="8"/>
      <c r="AC472" s="8"/>
      <c r="AE472" s="5"/>
      <c r="AI472" s="17">
        <v>130933</v>
      </c>
      <c r="AJ472" s="18" t="s">
        <v>1526</v>
      </c>
      <c r="AK472" s="19"/>
      <c r="AL472" s="21"/>
      <c r="AM472" s="21"/>
      <c r="AN472" s="21"/>
      <c r="AO472" s="21"/>
      <c r="AP472" s="20"/>
      <c r="AQ472" s="22"/>
      <c r="AR472" s="20"/>
      <c r="AS472" s="20"/>
      <c r="AT472" s="20"/>
      <c r="AU472" s="20"/>
      <c r="AV472" s="20"/>
      <c r="AW472" s="20"/>
      <c r="AX472" s="221">
        <v>126996</v>
      </c>
      <c r="AY472" s="6">
        <v>0</v>
      </c>
      <c r="AZ472" s="6">
        <v>240</v>
      </c>
      <c r="BA472" s="87" t="s">
        <v>2786</v>
      </c>
      <c r="BB472" s="39" t="s">
        <v>2417</v>
      </c>
      <c r="BC472" s="84" t="s">
        <v>2710</v>
      </c>
      <c r="BL472" s="42" t="s">
        <v>2803</v>
      </c>
      <c r="BM472" s="43" t="s">
        <v>2688</v>
      </c>
      <c r="BO472" s="17">
        <v>130933</v>
      </c>
      <c r="BP472" s="18" t="s">
        <v>1526</v>
      </c>
    </row>
    <row r="473" spans="1:68" ht="15" customHeight="1" thickBot="1" x14ac:dyDescent="0.35">
      <c r="A473" s="116">
        <v>471</v>
      </c>
      <c r="H473" t="s">
        <v>2645</v>
      </c>
      <c r="I473" s="244">
        <v>8</v>
      </c>
      <c r="J473" s="244" t="s">
        <v>2678</v>
      </c>
      <c r="K473" s="244" t="s">
        <v>2474</v>
      </c>
      <c r="L473" s="244" t="s">
        <v>2474</v>
      </c>
      <c r="M473" s="244" t="s">
        <v>2474</v>
      </c>
      <c r="N473" s="244" t="s">
        <v>2474</v>
      </c>
      <c r="O473" s="244" t="s">
        <v>2474</v>
      </c>
      <c r="P473" s="244" t="s">
        <v>2474</v>
      </c>
      <c r="Q473" s="244" t="s">
        <v>2490</v>
      </c>
      <c r="R473" s="75">
        <f t="shared" si="63"/>
        <v>6</v>
      </c>
      <c r="S473" s="75">
        <f t="shared" si="64"/>
        <v>1</v>
      </c>
      <c r="T473" s="7">
        <f t="shared" si="65"/>
        <v>126996</v>
      </c>
      <c r="U473" s="121" t="str">
        <f t="shared" si="70"/>
        <v>1F014</v>
      </c>
      <c r="V473" s="10">
        <f t="shared" si="66"/>
        <v>240</v>
      </c>
      <c r="W473" s="10">
        <f t="shared" si="67"/>
        <v>20</v>
      </c>
      <c r="X473" s="11">
        <f t="shared" si="68"/>
        <v>0</v>
      </c>
      <c r="Y473" s="11">
        <f t="shared" si="69"/>
        <v>240</v>
      </c>
      <c r="Z473" s="12" t="str">
        <f t="shared" si="71"/>
        <v>Product Information</v>
      </c>
      <c r="AA473" s="34"/>
      <c r="AB473" s="8"/>
      <c r="AC473" s="8"/>
      <c r="AE473" s="5"/>
      <c r="AI473" s="17">
        <v>130934</v>
      </c>
      <c r="AJ473" s="18" t="s">
        <v>1526</v>
      </c>
      <c r="AK473" s="19"/>
      <c r="AQ473" s="37"/>
      <c r="AR473" s="34"/>
      <c r="AS473" s="34"/>
      <c r="AT473" s="34"/>
      <c r="AU473" s="34"/>
      <c r="AV473" s="34"/>
      <c r="AW473" s="34"/>
      <c r="AX473" s="222">
        <v>126996</v>
      </c>
      <c r="AY473" s="6">
        <v>0</v>
      </c>
      <c r="AZ473" s="6">
        <v>240</v>
      </c>
      <c r="BA473" s="87" t="s">
        <v>2787</v>
      </c>
      <c r="BB473" s="39" t="s">
        <v>2712</v>
      </c>
      <c r="BC473" s="84" t="s">
        <v>2710</v>
      </c>
      <c r="BL473" s="42" t="s">
        <v>2803</v>
      </c>
      <c r="BM473" s="43" t="s">
        <v>2688</v>
      </c>
      <c r="BO473" s="17">
        <v>130934</v>
      </c>
      <c r="BP473" s="18" t="s">
        <v>1526</v>
      </c>
    </row>
    <row r="474" spans="1:68" ht="15" customHeight="1" thickBot="1" x14ac:dyDescent="0.35">
      <c r="A474" s="116">
        <v>472</v>
      </c>
      <c r="H474" t="s">
        <v>2645</v>
      </c>
      <c r="I474" s="244">
        <v>8</v>
      </c>
      <c r="J474" s="244" t="s">
        <v>2549</v>
      </c>
      <c r="K474" s="244">
        <v>50</v>
      </c>
      <c r="L474" s="244">
        <v>58</v>
      </c>
      <c r="M474" s="244" t="s">
        <v>2492</v>
      </c>
      <c r="N474" s="244">
        <v>33</v>
      </c>
      <c r="O474" s="244">
        <v>57</v>
      </c>
      <c r="P474" s="244" t="s">
        <v>2492</v>
      </c>
      <c r="Q474" s="244" t="s">
        <v>2493</v>
      </c>
      <c r="R474" s="6">
        <f t="shared" si="63"/>
        <v>6</v>
      </c>
      <c r="S474" s="6">
        <f t="shared" si="64"/>
        <v>1</v>
      </c>
      <c r="T474" s="7">
        <f t="shared" si="65"/>
        <v>126996</v>
      </c>
      <c r="U474" s="121" t="str">
        <f t="shared" si="70"/>
        <v>1F014</v>
      </c>
      <c r="V474" s="10">
        <f t="shared" si="66"/>
        <v>240</v>
      </c>
      <c r="W474" s="10">
        <f t="shared" si="67"/>
        <v>20</v>
      </c>
      <c r="X474" s="11">
        <f t="shared" si="68"/>
        <v>0</v>
      </c>
      <c r="Y474" s="11">
        <f t="shared" si="69"/>
        <v>240</v>
      </c>
      <c r="Z474" s="12" t="str">
        <f t="shared" si="71"/>
        <v>Product Information</v>
      </c>
      <c r="AA474" s="34"/>
      <c r="AB474" s="8"/>
      <c r="AC474" s="8"/>
      <c r="AE474" s="5"/>
      <c r="AI474" s="17">
        <v>130935</v>
      </c>
      <c r="AJ474" s="18" t="s">
        <v>1526</v>
      </c>
      <c r="AK474" s="19"/>
      <c r="AL474" s="21"/>
      <c r="AM474" s="21"/>
      <c r="AN474" s="21"/>
      <c r="AO474" s="21"/>
      <c r="AP474" s="20"/>
      <c r="AQ474" s="22"/>
      <c r="AR474" s="20"/>
      <c r="AS474" s="20"/>
      <c r="AT474" s="20"/>
      <c r="AU474" s="20"/>
      <c r="AV474" s="20"/>
      <c r="AW474" s="20"/>
      <c r="AX474" s="221">
        <v>126996</v>
      </c>
      <c r="AY474" s="6">
        <v>0</v>
      </c>
      <c r="AZ474" s="6">
        <v>240</v>
      </c>
      <c r="BA474" s="87" t="s">
        <v>2788</v>
      </c>
      <c r="BB474" s="39" t="s">
        <v>2731</v>
      </c>
      <c r="BC474" s="84" t="s">
        <v>2710</v>
      </c>
      <c r="BD474" s="38" t="s">
        <v>2789</v>
      </c>
      <c r="BE474" s="39" t="s">
        <v>2807</v>
      </c>
      <c r="BL474" s="42" t="s">
        <v>2803</v>
      </c>
      <c r="BM474" s="43" t="s">
        <v>2688</v>
      </c>
      <c r="BO474" s="17">
        <v>130935</v>
      </c>
      <c r="BP474" s="18" t="s">
        <v>1526</v>
      </c>
    </row>
    <row r="475" spans="1:68" ht="15" customHeight="1" thickBot="1" x14ac:dyDescent="0.35">
      <c r="A475" s="116">
        <v>473</v>
      </c>
      <c r="H475" t="s">
        <v>2645</v>
      </c>
      <c r="I475" s="244">
        <v>8</v>
      </c>
      <c r="J475" s="244" t="s">
        <v>2550</v>
      </c>
      <c r="K475" s="244">
        <v>20</v>
      </c>
      <c r="L475" s="244">
        <v>56</v>
      </c>
      <c r="M475" s="244">
        <v>31</v>
      </c>
      <c r="N475" s="244" t="s">
        <v>2478</v>
      </c>
      <c r="O475" s="244">
        <v>30</v>
      </c>
      <c r="P475" s="244">
        <v>20</v>
      </c>
      <c r="Q475" s="244" t="s">
        <v>2492</v>
      </c>
      <c r="R475" s="6">
        <f t="shared" si="63"/>
        <v>6</v>
      </c>
      <c r="S475" s="6">
        <f t="shared" si="64"/>
        <v>1</v>
      </c>
      <c r="T475" s="7">
        <f t="shared" si="65"/>
        <v>126996</v>
      </c>
      <c r="U475" s="121" t="str">
        <f t="shared" si="70"/>
        <v>1F014</v>
      </c>
      <c r="V475" s="10">
        <f t="shared" si="66"/>
        <v>240</v>
      </c>
      <c r="W475" s="10">
        <f t="shared" si="67"/>
        <v>20</v>
      </c>
      <c r="X475" s="11">
        <f t="shared" si="68"/>
        <v>0</v>
      </c>
      <c r="Y475" s="11">
        <f t="shared" si="69"/>
        <v>240</v>
      </c>
      <c r="Z475" s="12" t="str">
        <f t="shared" si="71"/>
        <v>Product Information</v>
      </c>
      <c r="AA475" s="34"/>
      <c r="AB475" s="8"/>
      <c r="AC475" s="8"/>
      <c r="AE475" s="5"/>
      <c r="AI475" s="17">
        <v>130936</v>
      </c>
      <c r="AJ475" s="18" t="s">
        <v>1526</v>
      </c>
      <c r="AK475" s="19"/>
      <c r="AQ475" s="37"/>
      <c r="AR475" s="34"/>
      <c r="AS475" s="34"/>
      <c r="AT475" s="34"/>
      <c r="AU475" s="34"/>
      <c r="AV475" s="34"/>
      <c r="AW475" s="34"/>
      <c r="AX475" s="222">
        <v>126996</v>
      </c>
      <c r="AY475" s="6">
        <v>0</v>
      </c>
      <c r="AZ475" s="6">
        <v>240</v>
      </c>
      <c r="BA475" s="87" t="s">
        <v>2790</v>
      </c>
      <c r="BB475" s="39" t="s">
        <v>2733</v>
      </c>
      <c r="BC475" s="84" t="s">
        <v>2710</v>
      </c>
      <c r="BD475" s="38" t="s">
        <v>2791</v>
      </c>
      <c r="BE475" s="39" t="s">
        <v>2808</v>
      </c>
      <c r="BL475" s="42" t="s">
        <v>2803</v>
      </c>
      <c r="BM475" s="43" t="s">
        <v>2688</v>
      </c>
      <c r="BO475" s="17">
        <v>130936</v>
      </c>
      <c r="BP475" s="18" t="s">
        <v>1526</v>
      </c>
    </row>
    <row r="476" spans="1:68" ht="15" customHeight="1" thickBot="1" x14ac:dyDescent="0.35">
      <c r="A476" s="116">
        <v>474</v>
      </c>
      <c r="H476" t="s">
        <v>2645</v>
      </c>
      <c r="I476" s="244">
        <v>8</v>
      </c>
      <c r="J476" s="244" t="s">
        <v>2551</v>
      </c>
      <c r="K476" s="244">
        <v>20</v>
      </c>
      <c r="L476" s="244" t="s">
        <v>2490</v>
      </c>
      <c r="M476" s="244">
        <v>61</v>
      </c>
      <c r="N476" s="244">
        <v>69</v>
      </c>
      <c r="O476" s="244" t="s">
        <v>2496</v>
      </c>
      <c r="P476" s="244" t="s">
        <v>2474</v>
      </c>
      <c r="Q476" s="244" t="s">
        <v>2474</v>
      </c>
      <c r="R476" s="6">
        <f t="shared" si="63"/>
        <v>6</v>
      </c>
      <c r="S476" s="6">
        <f t="shared" si="64"/>
        <v>1</v>
      </c>
      <c r="T476" s="7">
        <f t="shared" si="65"/>
        <v>126996</v>
      </c>
      <c r="U476" s="121" t="str">
        <f t="shared" si="70"/>
        <v>1F014</v>
      </c>
      <c r="V476" s="10">
        <f t="shared" si="66"/>
        <v>240</v>
      </c>
      <c r="W476" s="10">
        <f t="shared" si="67"/>
        <v>20</v>
      </c>
      <c r="X476" s="11">
        <f t="shared" si="68"/>
        <v>0</v>
      </c>
      <c r="Y476" s="11">
        <f t="shared" si="69"/>
        <v>240</v>
      </c>
      <c r="Z476" s="12" t="str">
        <f t="shared" si="71"/>
        <v>Product Information</v>
      </c>
      <c r="AA476" s="34"/>
      <c r="AB476" s="8"/>
      <c r="AC476" s="8"/>
      <c r="AE476" s="5"/>
      <c r="AI476" s="17">
        <v>130937</v>
      </c>
      <c r="AJ476" s="18" t="s">
        <v>1526</v>
      </c>
      <c r="AK476" s="19"/>
      <c r="AL476" s="21"/>
      <c r="AM476" s="21"/>
      <c r="AN476" s="21"/>
      <c r="AO476" s="21"/>
      <c r="AP476" s="20"/>
      <c r="AQ476" s="22"/>
      <c r="AR476" s="20"/>
      <c r="AS476" s="20"/>
      <c r="AT476" s="20"/>
      <c r="AU476" s="20"/>
      <c r="AV476" s="20"/>
      <c r="AW476" s="20"/>
      <c r="AX476" s="221">
        <v>126996</v>
      </c>
      <c r="AY476" s="6">
        <v>0</v>
      </c>
      <c r="AZ476" s="6">
        <v>240</v>
      </c>
      <c r="BA476" s="87" t="s">
        <v>2792</v>
      </c>
      <c r="BB476" s="39" t="s">
        <v>2735</v>
      </c>
      <c r="BC476" s="84" t="s">
        <v>2710</v>
      </c>
      <c r="BD476" s="38" t="s">
        <v>2791</v>
      </c>
      <c r="BE476" s="39" t="s">
        <v>2809</v>
      </c>
      <c r="BL476" s="42" t="s">
        <v>2803</v>
      </c>
      <c r="BM476" s="43" t="s">
        <v>2688</v>
      </c>
      <c r="BO476" s="17">
        <v>130937</v>
      </c>
      <c r="BP476" s="18" t="s">
        <v>1526</v>
      </c>
    </row>
    <row r="477" spans="1:68" ht="15" customHeight="1" thickBot="1" x14ac:dyDescent="0.35">
      <c r="A477" s="116">
        <v>475</v>
      </c>
      <c r="H477" t="s">
        <v>2645</v>
      </c>
      <c r="I477" s="244">
        <v>8</v>
      </c>
      <c r="J477" s="244" t="s">
        <v>2553</v>
      </c>
      <c r="K477" s="244" t="s">
        <v>2474</v>
      </c>
      <c r="L477" s="244" t="s">
        <v>2474</v>
      </c>
      <c r="M477" s="244" t="s">
        <v>2474</v>
      </c>
      <c r="N477" s="244" t="s">
        <v>2474</v>
      </c>
      <c r="O477" s="244" t="s">
        <v>2474</v>
      </c>
      <c r="P477" s="244" t="s">
        <v>2474</v>
      </c>
      <c r="Q477" s="244" t="s">
        <v>2474</v>
      </c>
      <c r="R477" s="6">
        <f t="shared" si="63"/>
        <v>6</v>
      </c>
      <c r="S477" s="6">
        <f t="shared" si="64"/>
        <v>1</v>
      </c>
      <c r="T477" s="7">
        <f t="shared" si="65"/>
        <v>126996</v>
      </c>
      <c r="U477" s="121" t="str">
        <f t="shared" si="70"/>
        <v>1F014</v>
      </c>
      <c r="V477" s="10">
        <f t="shared" si="66"/>
        <v>240</v>
      </c>
      <c r="W477" s="10">
        <f t="shared" si="67"/>
        <v>20</v>
      </c>
      <c r="X477" s="11">
        <f t="shared" si="68"/>
        <v>0</v>
      </c>
      <c r="Y477" s="11">
        <f t="shared" si="69"/>
        <v>240</v>
      </c>
      <c r="Z477" s="12" t="str">
        <f t="shared" si="71"/>
        <v>Product Information</v>
      </c>
      <c r="AA477" s="34"/>
      <c r="AB477" s="8"/>
      <c r="AC477" s="8"/>
      <c r="AE477" s="5"/>
      <c r="AI477" s="17">
        <v>130938</v>
      </c>
      <c r="AJ477" s="18" t="s">
        <v>1526</v>
      </c>
      <c r="AK477" s="19"/>
      <c r="AQ477" s="37"/>
      <c r="AR477" s="34"/>
      <c r="AS477" s="34"/>
      <c r="AT477" s="34"/>
      <c r="AU477" s="34"/>
      <c r="AV477" s="34"/>
      <c r="AW477" s="34"/>
      <c r="AX477" s="222">
        <v>126996</v>
      </c>
      <c r="AY477" s="6">
        <v>0</v>
      </c>
      <c r="AZ477" s="6">
        <v>240</v>
      </c>
      <c r="BA477" s="87" t="s">
        <v>2793</v>
      </c>
      <c r="BB477" s="39" t="s">
        <v>2737</v>
      </c>
      <c r="BC477" s="84" t="s">
        <v>2710</v>
      </c>
      <c r="BL477" s="42" t="s">
        <v>2803</v>
      </c>
      <c r="BM477" s="43" t="s">
        <v>2688</v>
      </c>
      <c r="BO477" s="17">
        <v>130938</v>
      </c>
      <c r="BP477" s="18" t="s">
        <v>1526</v>
      </c>
    </row>
    <row r="478" spans="1:68" ht="15" customHeight="1" thickBot="1" x14ac:dyDescent="0.35">
      <c r="A478" s="116">
        <v>476</v>
      </c>
      <c r="H478" t="s">
        <v>2645</v>
      </c>
      <c r="I478" s="244">
        <v>8</v>
      </c>
      <c r="J478" s="244" t="s">
        <v>2548</v>
      </c>
      <c r="K478" s="244" t="s">
        <v>2474</v>
      </c>
      <c r="L478" s="244" t="s">
        <v>2474</v>
      </c>
      <c r="M478" s="244" t="s">
        <v>2474</v>
      </c>
      <c r="N478" s="244">
        <v>33</v>
      </c>
      <c r="O478" s="244">
        <v>42</v>
      </c>
      <c r="P478" s="244">
        <v>30</v>
      </c>
      <c r="Q478" s="244">
        <v>30</v>
      </c>
      <c r="R478" s="6">
        <f t="shared" si="63"/>
        <v>6</v>
      </c>
      <c r="S478" s="6">
        <f t="shared" si="64"/>
        <v>1</v>
      </c>
      <c r="T478" s="7">
        <f t="shared" si="65"/>
        <v>126996</v>
      </c>
      <c r="U478" s="121" t="str">
        <f t="shared" si="70"/>
        <v>1F014</v>
      </c>
      <c r="V478" s="10">
        <f t="shared" si="66"/>
        <v>240</v>
      </c>
      <c r="W478" s="10">
        <f t="shared" si="67"/>
        <v>20</v>
      </c>
      <c r="X478" s="11">
        <f t="shared" si="68"/>
        <v>0</v>
      </c>
      <c r="Y478" s="11">
        <f t="shared" si="69"/>
        <v>240</v>
      </c>
      <c r="Z478" s="12" t="str">
        <f t="shared" si="71"/>
        <v>Product Information</v>
      </c>
      <c r="AA478" s="34"/>
      <c r="AB478" s="8"/>
      <c r="AC478" s="8"/>
      <c r="AE478" s="5"/>
      <c r="AI478" s="17">
        <v>130939</v>
      </c>
      <c r="AJ478" s="18" t="s">
        <v>1526</v>
      </c>
      <c r="AK478" s="19"/>
      <c r="AL478" s="21"/>
      <c r="AM478" s="21"/>
      <c r="AN478" s="21"/>
      <c r="AO478" s="21"/>
      <c r="AP478" s="20"/>
      <c r="AQ478" s="22"/>
      <c r="AR478" s="20"/>
      <c r="AS478" s="20"/>
      <c r="AT478" s="20"/>
      <c r="AU478" s="20"/>
      <c r="AV478" s="20"/>
      <c r="AW478" s="20"/>
      <c r="AX478" s="221">
        <v>126996</v>
      </c>
      <c r="AY478" s="6">
        <v>0</v>
      </c>
      <c r="AZ478" s="6">
        <v>240</v>
      </c>
      <c r="BA478" s="87" t="s">
        <v>2794</v>
      </c>
      <c r="BB478" s="39" t="s">
        <v>2739</v>
      </c>
      <c r="BC478" s="84" t="s">
        <v>2710</v>
      </c>
      <c r="BL478" s="42" t="s">
        <v>2803</v>
      </c>
      <c r="BM478" s="43" t="s">
        <v>2688</v>
      </c>
      <c r="BO478" s="17">
        <v>130939</v>
      </c>
      <c r="BP478" s="18" t="s">
        <v>1526</v>
      </c>
    </row>
    <row r="479" spans="1:68" ht="15" customHeight="1" thickBot="1" x14ac:dyDescent="0.35">
      <c r="A479" s="116">
        <v>477</v>
      </c>
      <c r="H479" t="s">
        <v>2645</v>
      </c>
      <c r="I479" s="244">
        <v>8</v>
      </c>
      <c r="J479" s="244" t="s">
        <v>2653</v>
      </c>
      <c r="K479" s="244">
        <v>31</v>
      </c>
      <c r="L479" s="244">
        <v>35</v>
      </c>
      <c r="M479" s="244">
        <v>34</v>
      </c>
      <c r="N479" s="244">
        <v>39</v>
      </c>
      <c r="O479" s="244" t="s">
        <v>2474</v>
      </c>
      <c r="P479" s="244" t="s">
        <v>2474</v>
      </c>
      <c r="Q479" s="244" t="s">
        <v>2474</v>
      </c>
      <c r="R479" s="6">
        <f t="shared" si="63"/>
        <v>6</v>
      </c>
      <c r="S479" s="6">
        <f t="shared" si="64"/>
        <v>1</v>
      </c>
      <c r="T479" s="7">
        <f t="shared" si="65"/>
        <v>126996</v>
      </c>
      <c r="U479" s="121" t="str">
        <f t="shared" si="70"/>
        <v>1F014</v>
      </c>
      <c r="V479" s="10">
        <f t="shared" si="66"/>
        <v>240</v>
      </c>
      <c r="W479" s="10">
        <f t="shared" si="67"/>
        <v>20</v>
      </c>
      <c r="X479" s="11">
        <f t="shared" si="68"/>
        <v>0</v>
      </c>
      <c r="Y479" s="11">
        <f t="shared" si="69"/>
        <v>240</v>
      </c>
      <c r="Z479" s="12" t="str">
        <f t="shared" si="71"/>
        <v>Product Information</v>
      </c>
      <c r="AA479" s="34"/>
      <c r="AB479" s="8"/>
      <c r="AC479" s="8"/>
      <c r="AE479" s="5"/>
      <c r="AI479" s="17">
        <v>130940</v>
      </c>
      <c r="AJ479" s="18" t="s">
        <v>1526</v>
      </c>
      <c r="AK479" s="19"/>
      <c r="AQ479" s="37"/>
      <c r="AR479" s="34"/>
      <c r="AS479" s="34"/>
      <c r="AT479" s="34"/>
      <c r="AU479" s="34"/>
      <c r="AV479" s="34"/>
      <c r="AW479" s="34"/>
      <c r="AX479" s="222">
        <v>126996</v>
      </c>
      <c r="AY479" s="6">
        <v>0</v>
      </c>
      <c r="AZ479" s="6">
        <v>240</v>
      </c>
      <c r="BA479" s="87" t="s">
        <v>2795</v>
      </c>
      <c r="BB479" s="39" t="s">
        <v>2741</v>
      </c>
      <c r="BC479" s="84" t="s">
        <v>2710</v>
      </c>
      <c r="BL479" s="42" t="s">
        <v>2803</v>
      </c>
      <c r="BM479" s="43" t="s">
        <v>2688</v>
      </c>
      <c r="BO479" s="17">
        <v>130940</v>
      </c>
      <c r="BP479" s="18" t="s">
        <v>1526</v>
      </c>
    </row>
    <row r="480" spans="1:68" ht="15" customHeight="1" thickBot="1" x14ac:dyDescent="0.35">
      <c r="A480" s="116">
        <v>478</v>
      </c>
      <c r="H480" t="s">
        <v>2645</v>
      </c>
      <c r="I480" s="244">
        <v>8</v>
      </c>
      <c r="J480" s="244" t="s">
        <v>2528</v>
      </c>
      <c r="K480" s="244" t="s">
        <v>2474</v>
      </c>
      <c r="L480" s="244" t="s">
        <v>2474</v>
      </c>
      <c r="M480" s="244" t="s">
        <v>2474</v>
      </c>
      <c r="N480" s="244" t="s">
        <v>2474</v>
      </c>
      <c r="O480" s="244" t="s">
        <v>2474</v>
      </c>
      <c r="P480" s="244" t="s">
        <v>2474</v>
      </c>
      <c r="Q480" s="244" t="s">
        <v>2474</v>
      </c>
      <c r="R480" s="6">
        <f t="shared" si="63"/>
        <v>6</v>
      </c>
      <c r="S480" s="6">
        <f t="shared" si="64"/>
        <v>1</v>
      </c>
      <c r="T480" s="7">
        <f t="shared" si="65"/>
        <v>126996</v>
      </c>
      <c r="U480" s="121" t="str">
        <f t="shared" si="70"/>
        <v>1F014</v>
      </c>
      <c r="V480" s="10">
        <f t="shared" si="66"/>
        <v>240</v>
      </c>
      <c r="W480" s="10">
        <f t="shared" si="67"/>
        <v>20</v>
      </c>
      <c r="X480" s="11">
        <f t="shared" si="68"/>
        <v>0</v>
      </c>
      <c r="Y480" s="11">
        <f t="shared" si="69"/>
        <v>240</v>
      </c>
      <c r="Z480" s="12" t="str">
        <f t="shared" si="71"/>
        <v>Product Information</v>
      </c>
      <c r="AA480" s="34"/>
      <c r="AB480" s="8"/>
      <c r="AC480" s="8"/>
      <c r="AE480" s="5"/>
      <c r="AI480" s="17">
        <v>130958</v>
      </c>
      <c r="AJ480" s="18" t="s">
        <v>1526</v>
      </c>
      <c r="AK480" s="19"/>
      <c r="AL480" s="21"/>
      <c r="AM480" s="21"/>
      <c r="AN480" s="21"/>
      <c r="AO480" s="21"/>
      <c r="AP480" s="20"/>
      <c r="AQ480" s="22"/>
      <c r="AR480" s="20"/>
      <c r="AS480" s="20"/>
      <c r="AT480" s="20"/>
      <c r="AU480" s="20"/>
      <c r="AV480" s="20"/>
      <c r="AW480" s="20"/>
      <c r="AX480" s="221">
        <v>126996</v>
      </c>
      <c r="AY480" s="6">
        <v>0</v>
      </c>
      <c r="AZ480" s="6">
        <v>240</v>
      </c>
      <c r="BA480" s="87" t="s">
        <v>2796</v>
      </c>
      <c r="BB480" s="39" t="s">
        <v>2743</v>
      </c>
      <c r="BC480" s="84" t="s">
        <v>2710</v>
      </c>
      <c r="BL480" s="42" t="s">
        <v>2803</v>
      </c>
      <c r="BM480" s="43" t="s">
        <v>2688</v>
      </c>
      <c r="BO480" s="17">
        <v>130958</v>
      </c>
      <c r="BP480" s="18" t="s">
        <v>1526</v>
      </c>
    </row>
    <row r="481" spans="1:68" ht="15" customHeight="1" thickBot="1" x14ac:dyDescent="0.35">
      <c r="A481" s="116">
        <v>479</v>
      </c>
      <c r="H481" t="s">
        <v>2645</v>
      </c>
      <c r="I481" s="244">
        <v>8</v>
      </c>
      <c r="J481" s="244" t="s">
        <v>2542</v>
      </c>
      <c r="K481" s="244" t="s">
        <v>2474</v>
      </c>
      <c r="L481" s="244" t="s">
        <v>2474</v>
      </c>
      <c r="M481" s="244" t="s">
        <v>2474</v>
      </c>
      <c r="N481" s="244" t="s">
        <v>2474</v>
      </c>
      <c r="O481" s="244" t="s">
        <v>2474</v>
      </c>
      <c r="P481" s="244" t="s">
        <v>2474</v>
      </c>
      <c r="Q481" s="244" t="s">
        <v>2474</v>
      </c>
      <c r="R481" s="6">
        <f t="shared" si="63"/>
        <v>6</v>
      </c>
      <c r="S481" s="6">
        <f t="shared" si="64"/>
        <v>1</v>
      </c>
      <c r="T481" s="7">
        <f t="shared" si="65"/>
        <v>126996</v>
      </c>
      <c r="U481" s="121" t="str">
        <f t="shared" si="70"/>
        <v>1F014</v>
      </c>
      <c r="V481" s="10">
        <f t="shared" si="66"/>
        <v>240</v>
      </c>
      <c r="W481" s="10">
        <f t="shared" si="67"/>
        <v>20</v>
      </c>
      <c r="X481" s="11">
        <f t="shared" si="68"/>
        <v>0</v>
      </c>
      <c r="Y481" s="11">
        <f t="shared" si="69"/>
        <v>240</v>
      </c>
      <c r="Z481" s="12" t="str">
        <f t="shared" si="71"/>
        <v>Product Information</v>
      </c>
      <c r="AA481" s="34"/>
      <c r="AB481" s="8"/>
      <c r="AC481" s="8"/>
      <c r="AE481" s="5"/>
      <c r="AI481" s="17">
        <v>130959</v>
      </c>
      <c r="AJ481" s="18" t="s">
        <v>1526</v>
      </c>
      <c r="AK481" s="19"/>
      <c r="AQ481" s="37"/>
      <c r="AR481" s="34"/>
      <c r="AS481" s="34"/>
      <c r="AT481" s="34"/>
      <c r="AU481" s="34"/>
      <c r="AV481" s="34"/>
      <c r="AW481" s="34"/>
      <c r="AX481" s="222">
        <v>126996</v>
      </c>
      <c r="AY481" s="6">
        <v>0</v>
      </c>
      <c r="AZ481" s="6">
        <v>240</v>
      </c>
      <c r="BA481" s="87" t="s">
        <v>2797</v>
      </c>
      <c r="BB481" s="39" t="s">
        <v>2745</v>
      </c>
      <c r="BC481" s="84" t="s">
        <v>2710</v>
      </c>
      <c r="BL481" s="42" t="s">
        <v>2803</v>
      </c>
      <c r="BM481" s="43" t="s">
        <v>2688</v>
      </c>
      <c r="BO481" s="17">
        <v>130959</v>
      </c>
      <c r="BP481" s="18" t="s">
        <v>1526</v>
      </c>
    </row>
    <row r="482" spans="1:68" ht="15" customHeight="1" thickBot="1" x14ac:dyDescent="0.35">
      <c r="A482" s="116">
        <v>480</v>
      </c>
      <c r="H482" t="s">
        <v>2645</v>
      </c>
      <c r="I482" s="244">
        <v>8</v>
      </c>
      <c r="J482" s="244" t="s">
        <v>2630</v>
      </c>
      <c r="K482" s="244" t="s">
        <v>2474</v>
      </c>
      <c r="L482" s="244" t="s">
        <v>2474</v>
      </c>
      <c r="M482" s="244" t="s">
        <v>2474</v>
      </c>
      <c r="N482" s="244" t="s">
        <v>2474</v>
      </c>
      <c r="O482" s="244" t="s">
        <v>2474</v>
      </c>
      <c r="P482" s="244" t="s">
        <v>2474</v>
      </c>
      <c r="Q482" s="244" t="s">
        <v>2474</v>
      </c>
      <c r="R482" s="6">
        <f t="shared" si="63"/>
        <v>6</v>
      </c>
      <c r="S482" s="6">
        <f t="shared" si="64"/>
        <v>1</v>
      </c>
      <c r="T482" s="7">
        <f t="shared" si="65"/>
        <v>126996</v>
      </c>
      <c r="U482" s="121" t="str">
        <f t="shared" si="70"/>
        <v>1F014</v>
      </c>
      <c r="V482" s="10">
        <f t="shared" si="66"/>
        <v>240</v>
      </c>
      <c r="W482" s="10">
        <f t="shared" si="67"/>
        <v>20</v>
      </c>
      <c r="X482" s="11">
        <f t="shared" si="68"/>
        <v>0</v>
      </c>
      <c r="Y482" s="11">
        <f t="shared" si="69"/>
        <v>240</v>
      </c>
      <c r="Z482" s="12" t="str">
        <f t="shared" si="71"/>
        <v>Product Information</v>
      </c>
      <c r="AA482" s="34"/>
      <c r="AB482" s="8"/>
      <c r="AC482" s="8"/>
      <c r="AE482" s="5"/>
      <c r="AI482" s="17">
        <v>130960</v>
      </c>
      <c r="AJ482" s="18" t="s">
        <v>1526</v>
      </c>
      <c r="AK482" s="19"/>
      <c r="AL482" s="21"/>
      <c r="AM482" s="21"/>
      <c r="AN482" s="21"/>
      <c r="AO482" s="21"/>
      <c r="AP482" s="20"/>
      <c r="AQ482" s="22"/>
      <c r="AR482" s="20"/>
      <c r="AS482" s="20"/>
      <c r="AT482" s="20"/>
      <c r="AU482" s="20"/>
      <c r="AV482" s="20"/>
      <c r="AW482" s="20"/>
      <c r="AX482" s="221">
        <v>126996</v>
      </c>
      <c r="AY482" s="6">
        <v>0</v>
      </c>
      <c r="AZ482" s="6">
        <v>240</v>
      </c>
      <c r="BA482" s="87" t="s">
        <v>2798</v>
      </c>
      <c r="BB482" s="39" t="s">
        <v>2747</v>
      </c>
      <c r="BC482" s="84" t="s">
        <v>2710</v>
      </c>
      <c r="BL482" s="42" t="s">
        <v>2803</v>
      </c>
      <c r="BM482" s="43" t="s">
        <v>2688</v>
      </c>
      <c r="BO482" s="17">
        <v>130960</v>
      </c>
      <c r="BP482" s="18" t="s">
        <v>1526</v>
      </c>
    </row>
    <row r="483" spans="1:68" ht="15" customHeight="1" thickBot="1" x14ac:dyDescent="0.35">
      <c r="A483" s="116">
        <v>481</v>
      </c>
      <c r="H483" t="s">
        <v>2645</v>
      </c>
      <c r="I483" s="244">
        <v>8</v>
      </c>
      <c r="J483" s="244" t="s">
        <v>2568</v>
      </c>
      <c r="K483" s="244">
        <v>2</v>
      </c>
      <c r="L483" s="244">
        <v>1</v>
      </c>
      <c r="M483" s="244" t="s">
        <v>2474</v>
      </c>
      <c r="N483" s="244" t="s">
        <v>2474</v>
      </c>
      <c r="O483" s="244" t="s">
        <v>2474</v>
      </c>
      <c r="P483" s="244" t="s">
        <v>2474</v>
      </c>
      <c r="Q483" s="244" t="s">
        <v>2474</v>
      </c>
      <c r="R483" s="6">
        <f t="shared" si="63"/>
        <v>6</v>
      </c>
      <c r="S483" s="6">
        <f t="shared" si="64"/>
        <v>1</v>
      </c>
      <c r="T483" s="7">
        <f t="shared" si="65"/>
        <v>126996</v>
      </c>
      <c r="U483" s="121" t="str">
        <f t="shared" si="70"/>
        <v>1F014</v>
      </c>
      <c r="V483" s="10">
        <f t="shared" si="66"/>
        <v>240</v>
      </c>
      <c r="W483" s="10">
        <f t="shared" si="67"/>
        <v>20</v>
      </c>
      <c r="X483" s="11">
        <f t="shared" si="68"/>
        <v>0</v>
      </c>
      <c r="Y483" s="11">
        <f t="shared" si="69"/>
        <v>240</v>
      </c>
      <c r="Z483" s="12" t="str">
        <f t="shared" si="71"/>
        <v>Product Information</v>
      </c>
      <c r="AA483" s="34"/>
      <c r="AB483" s="8"/>
      <c r="AC483" s="8"/>
      <c r="AE483" s="5"/>
      <c r="AI483" s="17">
        <v>130971</v>
      </c>
      <c r="AJ483" s="18" t="s">
        <v>1526</v>
      </c>
      <c r="AK483" s="19"/>
      <c r="AQ483" s="37"/>
      <c r="AR483" s="34"/>
      <c r="AS483" s="34"/>
      <c r="AT483" s="34"/>
      <c r="AU483" s="34"/>
      <c r="AV483" s="34"/>
      <c r="AW483" s="34"/>
      <c r="AX483" s="222">
        <v>126996</v>
      </c>
      <c r="AY483" s="6">
        <v>0</v>
      </c>
      <c r="AZ483" s="6">
        <v>240</v>
      </c>
      <c r="BA483" s="87" t="s">
        <v>2799</v>
      </c>
      <c r="BB483" s="39" t="s">
        <v>2749</v>
      </c>
      <c r="BC483" s="84" t="s">
        <v>2710</v>
      </c>
      <c r="BL483" s="42" t="s">
        <v>2803</v>
      </c>
      <c r="BM483" s="43" t="s">
        <v>2688</v>
      </c>
      <c r="BO483" s="17">
        <v>130971</v>
      </c>
      <c r="BP483" s="18" t="s">
        <v>1526</v>
      </c>
    </row>
    <row r="484" spans="1:68" ht="15" customHeight="1" thickBot="1" x14ac:dyDescent="0.35">
      <c r="A484" s="116">
        <v>482</v>
      </c>
      <c r="H484" s="251" t="s">
        <v>2649</v>
      </c>
      <c r="I484" s="244">
        <v>8</v>
      </c>
      <c r="J484" s="244">
        <v>14</v>
      </c>
      <c r="K484" s="244" t="s">
        <v>2528</v>
      </c>
      <c r="L484" s="244">
        <v>1</v>
      </c>
      <c r="M484" s="244">
        <v>0</v>
      </c>
      <c r="N484" s="244" t="s">
        <v>2474</v>
      </c>
      <c r="O484" s="244" t="s">
        <v>2474</v>
      </c>
      <c r="P484" s="244" t="s">
        <v>2474</v>
      </c>
      <c r="Q484" s="244" t="s">
        <v>2474</v>
      </c>
      <c r="R484" s="6">
        <f t="shared" si="63"/>
        <v>6</v>
      </c>
      <c r="S484" s="6">
        <f t="shared" si="64"/>
        <v>0</v>
      </c>
      <c r="T484" s="7">
        <f t="shared" si="65"/>
        <v>59904</v>
      </c>
      <c r="U484" s="121" t="str">
        <f t="shared" si="70"/>
        <v>EA00</v>
      </c>
      <c r="V484" s="10">
        <f t="shared" si="66"/>
        <v>234</v>
      </c>
      <c r="W484" s="10">
        <f t="shared" si="67"/>
        <v>2</v>
      </c>
      <c r="X484" s="11">
        <f t="shared" si="68"/>
        <v>8</v>
      </c>
      <c r="Y484" s="11">
        <f t="shared" si="69"/>
        <v>2</v>
      </c>
      <c r="Z484" s="12" t="str">
        <f t="shared" si="71"/>
        <v>Request</v>
      </c>
      <c r="AA484" s="34"/>
      <c r="AB484" s="8"/>
      <c r="AC484" s="8"/>
      <c r="AE484" s="5"/>
      <c r="AI484" s="17">
        <v>130972</v>
      </c>
      <c r="AJ484" s="18" t="s">
        <v>1526</v>
      </c>
      <c r="AK484" s="19"/>
      <c r="AL484" s="21"/>
      <c r="AM484" s="21"/>
      <c r="AN484" s="21"/>
      <c r="AO484" s="21"/>
      <c r="AP484" s="20"/>
      <c r="AQ484" s="22"/>
      <c r="AR484" s="20"/>
      <c r="AS484" s="20"/>
      <c r="AT484" s="20"/>
      <c r="AU484" s="20"/>
      <c r="AV484" s="20"/>
      <c r="AW484" s="20"/>
      <c r="AX484" s="221">
        <v>59904</v>
      </c>
      <c r="AY484" s="6">
        <v>8</v>
      </c>
      <c r="AZ484" s="6">
        <v>2</v>
      </c>
      <c r="BA484" s="87" t="s">
        <v>2813</v>
      </c>
      <c r="BB484" s="39" t="s">
        <v>2694</v>
      </c>
      <c r="BC484" s="84" t="s">
        <v>4</v>
      </c>
      <c r="BL484" s="42" t="s">
        <v>2695</v>
      </c>
      <c r="BM484" s="43" t="s">
        <v>2814</v>
      </c>
      <c r="BO484" s="17">
        <v>130972</v>
      </c>
      <c r="BP484" s="18" t="s">
        <v>1526</v>
      </c>
    </row>
    <row r="485" spans="1:68" ht="15" customHeight="1" thickBot="1" x14ac:dyDescent="0.35">
      <c r="A485" s="116">
        <v>483</v>
      </c>
      <c r="H485" t="s">
        <v>2650</v>
      </c>
      <c r="I485" s="244">
        <v>8</v>
      </c>
      <c r="J485" s="244">
        <v>40</v>
      </c>
      <c r="K485" s="244">
        <v>86</v>
      </c>
      <c r="L485" s="244" t="s">
        <v>2633</v>
      </c>
      <c r="M485" s="244">
        <v>7</v>
      </c>
      <c r="N485" s="244">
        <v>74</v>
      </c>
      <c r="O485" s="244" t="s">
        <v>2646</v>
      </c>
      <c r="P485" s="244" t="s">
        <v>2490</v>
      </c>
      <c r="Q485" s="244">
        <v>69</v>
      </c>
      <c r="R485" s="6">
        <f t="shared" si="63"/>
        <v>6</v>
      </c>
      <c r="S485" s="6">
        <f t="shared" si="64"/>
        <v>1</v>
      </c>
      <c r="T485" s="7">
        <f t="shared" si="65"/>
        <v>126996</v>
      </c>
      <c r="U485" s="121" t="str">
        <f t="shared" si="70"/>
        <v>1F014</v>
      </c>
      <c r="V485" s="10">
        <f t="shared" si="66"/>
        <v>240</v>
      </c>
      <c r="W485" s="10">
        <f t="shared" si="67"/>
        <v>20</v>
      </c>
      <c r="X485" s="11">
        <f t="shared" si="68"/>
        <v>2</v>
      </c>
      <c r="Y485" s="11">
        <f t="shared" si="69"/>
        <v>240</v>
      </c>
      <c r="Z485" s="12" t="str">
        <f t="shared" si="71"/>
        <v>Product Information</v>
      </c>
      <c r="AA485" s="34"/>
      <c r="AB485" s="8"/>
      <c r="AC485" s="8"/>
      <c r="AE485" s="5"/>
      <c r="AI485" s="17">
        <v>130973</v>
      </c>
      <c r="AJ485" s="18" t="s">
        <v>1526</v>
      </c>
      <c r="AK485" s="19"/>
      <c r="AQ485" s="37"/>
      <c r="AR485" s="34"/>
      <c r="AS485" s="34"/>
      <c r="AT485" s="34"/>
      <c r="AU485" s="34"/>
      <c r="AV485" s="34"/>
      <c r="AW485" s="34"/>
      <c r="AX485" s="222">
        <v>126996</v>
      </c>
      <c r="AY485" s="6">
        <v>2</v>
      </c>
      <c r="AZ485" s="6">
        <v>240</v>
      </c>
      <c r="BA485" s="87" t="s">
        <v>2775</v>
      </c>
      <c r="BB485" s="39" t="s">
        <v>2709</v>
      </c>
      <c r="BC485" s="84" t="s">
        <v>2710</v>
      </c>
      <c r="BD485" s="38" t="s">
        <v>2776</v>
      </c>
      <c r="BE485" s="39" t="s">
        <v>2802</v>
      </c>
      <c r="BL485" s="42" t="s">
        <v>2815</v>
      </c>
      <c r="BM485" s="43" t="s">
        <v>2688</v>
      </c>
      <c r="BO485" s="17">
        <v>130973</v>
      </c>
      <c r="BP485" s="18" t="s">
        <v>1526</v>
      </c>
    </row>
    <row r="486" spans="1:68" ht="15" customHeight="1" thickBot="1" x14ac:dyDescent="0.35">
      <c r="A486" s="116">
        <v>484</v>
      </c>
      <c r="H486" t="s">
        <v>2650</v>
      </c>
      <c r="I486" s="244">
        <v>8</v>
      </c>
      <c r="J486" s="244">
        <v>41</v>
      </c>
      <c r="K486" s="244" t="s">
        <v>2496</v>
      </c>
      <c r="L486" s="244">
        <v>69</v>
      </c>
      <c r="M486" s="244">
        <v>50</v>
      </c>
      <c r="N486" s="244" t="s">
        <v>2489</v>
      </c>
      <c r="O486" s="244">
        <v>65</v>
      </c>
      <c r="P486" s="244">
        <v>78</v>
      </c>
      <c r="Q486" s="244" t="s">
        <v>2492</v>
      </c>
      <c r="R486" s="6">
        <f t="shared" si="63"/>
        <v>6</v>
      </c>
      <c r="S486" s="6">
        <f t="shared" si="64"/>
        <v>1</v>
      </c>
      <c r="T486" s="7">
        <f t="shared" si="65"/>
        <v>126996</v>
      </c>
      <c r="U486" s="121" t="str">
        <f t="shared" si="70"/>
        <v>1F014</v>
      </c>
      <c r="V486" s="10">
        <f t="shared" si="66"/>
        <v>240</v>
      </c>
      <c r="W486" s="10">
        <f t="shared" si="67"/>
        <v>20</v>
      </c>
      <c r="X486" s="11">
        <f t="shared" si="68"/>
        <v>2</v>
      </c>
      <c r="Y486" s="11">
        <f t="shared" si="69"/>
        <v>240</v>
      </c>
      <c r="Z486" s="12" t="str">
        <f t="shared" si="71"/>
        <v>Product Information</v>
      </c>
      <c r="AA486" s="34"/>
      <c r="AB486" s="8"/>
      <c r="AC486" s="8"/>
      <c r="AE486" s="5"/>
      <c r="AI486" s="17">
        <v>130974</v>
      </c>
      <c r="AJ486" s="18" t="s">
        <v>1526</v>
      </c>
      <c r="AK486" s="19"/>
      <c r="AL486" s="21"/>
      <c r="AM486" s="21"/>
      <c r="AN486" s="21"/>
      <c r="AO486" s="21"/>
      <c r="AP486" s="20"/>
      <c r="AQ486" s="22"/>
      <c r="AR486" s="20"/>
      <c r="AS486" s="20"/>
      <c r="AT486" s="20"/>
      <c r="AU486" s="20"/>
      <c r="AV486" s="20"/>
      <c r="AW486" s="20"/>
      <c r="AX486" s="221">
        <v>126996</v>
      </c>
      <c r="AY486" s="6">
        <v>2</v>
      </c>
      <c r="AZ486" s="6">
        <v>240</v>
      </c>
      <c r="BA486" s="87" t="s">
        <v>2777</v>
      </c>
      <c r="BB486" s="39" t="s">
        <v>2352</v>
      </c>
      <c r="BC486" s="84" t="s">
        <v>2710</v>
      </c>
      <c r="BD486" s="38" t="s">
        <v>2776</v>
      </c>
      <c r="BE486" s="39" t="s">
        <v>2804</v>
      </c>
      <c r="BF486" s="90" t="s">
        <v>2778</v>
      </c>
      <c r="BL486" s="42" t="s">
        <v>2815</v>
      </c>
      <c r="BM486" s="43" t="s">
        <v>2688</v>
      </c>
      <c r="BO486" s="17">
        <v>130974</v>
      </c>
      <c r="BP486" s="18" t="s">
        <v>1526</v>
      </c>
    </row>
    <row r="487" spans="1:68" ht="15" customHeight="1" thickBot="1" x14ac:dyDescent="0.35">
      <c r="A487" s="116">
        <v>485</v>
      </c>
      <c r="H487" t="s">
        <v>2650</v>
      </c>
      <c r="I487" s="244">
        <v>8</v>
      </c>
      <c r="J487" s="244">
        <v>42</v>
      </c>
      <c r="K487" s="244">
        <v>33</v>
      </c>
      <c r="L487" s="244">
        <v>57</v>
      </c>
      <c r="M487" s="244">
        <v>69</v>
      </c>
      <c r="N487" s="244" t="s">
        <v>2492</v>
      </c>
      <c r="O487" s="244" t="s">
        <v>2493</v>
      </c>
      <c r="P487" s="244">
        <v>32</v>
      </c>
      <c r="Q487" s="244" t="s">
        <v>2529</v>
      </c>
      <c r="R487" s="6">
        <f t="shared" si="63"/>
        <v>6</v>
      </c>
      <c r="S487" s="6">
        <f t="shared" si="64"/>
        <v>1</v>
      </c>
      <c r="T487" s="7">
        <f t="shared" si="65"/>
        <v>126996</v>
      </c>
      <c r="U487" s="121" t="str">
        <f t="shared" si="70"/>
        <v>1F014</v>
      </c>
      <c r="V487" s="10">
        <f t="shared" si="66"/>
        <v>240</v>
      </c>
      <c r="W487" s="10">
        <f t="shared" si="67"/>
        <v>20</v>
      </c>
      <c r="X487" s="11">
        <f t="shared" si="68"/>
        <v>2</v>
      </c>
      <c r="Y487" s="11">
        <f t="shared" si="69"/>
        <v>240</v>
      </c>
      <c r="Z487" s="12" t="str">
        <f t="shared" si="71"/>
        <v>Product Information</v>
      </c>
      <c r="AA487" s="34"/>
      <c r="AB487" s="8"/>
      <c r="AC487" s="8"/>
      <c r="AE487" s="5"/>
      <c r="AI487" s="17">
        <v>130975</v>
      </c>
      <c r="AJ487" s="18" t="s">
        <v>1526</v>
      </c>
      <c r="AK487" s="19"/>
      <c r="AQ487" s="37"/>
      <c r="AR487" s="34"/>
      <c r="AS487" s="34"/>
      <c r="AT487" s="34"/>
      <c r="AU487" s="34"/>
      <c r="AV487" s="34"/>
      <c r="AW487" s="34"/>
      <c r="AX487" s="222">
        <v>126996</v>
      </c>
      <c r="AY487" s="6">
        <v>2</v>
      </c>
      <c r="AZ487" s="6">
        <v>240</v>
      </c>
      <c r="BA487" s="87" t="s">
        <v>2779</v>
      </c>
      <c r="BB487" s="39" t="s">
        <v>2411</v>
      </c>
      <c r="BC487" s="84" t="s">
        <v>2710</v>
      </c>
      <c r="BD487" s="38" t="s">
        <v>2776</v>
      </c>
      <c r="BE487" s="39" t="s">
        <v>2805</v>
      </c>
      <c r="BF487" s="90" t="s">
        <v>2778</v>
      </c>
      <c r="BL487" s="42" t="s">
        <v>2815</v>
      </c>
      <c r="BM487" s="43" t="s">
        <v>2688</v>
      </c>
      <c r="BO487" s="17">
        <v>130975</v>
      </c>
      <c r="BP487" s="18" t="s">
        <v>1526</v>
      </c>
    </row>
    <row r="488" spans="1:68" ht="15" customHeight="1" thickBot="1" x14ac:dyDescent="0.35">
      <c r="A488" s="116">
        <v>486</v>
      </c>
      <c r="H488" t="s">
        <v>2650</v>
      </c>
      <c r="I488" s="244">
        <v>8</v>
      </c>
      <c r="J488" s="244">
        <v>43</v>
      </c>
      <c r="K488" s="244">
        <v>20</v>
      </c>
      <c r="L488" s="244" t="s">
        <v>2492</v>
      </c>
      <c r="M488" s="244">
        <v>20</v>
      </c>
      <c r="N488" s="244">
        <v>49</v>
      </c>
      <c r="O488" s="244" t="s">
        <v>2496</v>
      </c>
      <c r="P488" s="244">
        <v>32</v>
      </c>
      <c r="Q488" s="244" t="s">
        <v>2474</v>
      </c>
      <c r="R488" s="6">
        <f t="shared" si="63"/>
        <v>6</v>
      </c>
      <c r="S488" s="6">
        <f t="shared" si="64"/>
        <v>1</v>
      </c>
      <c r="T488" s="7">
        <f t="shared" si="65"/>
        <v>126996</v>
      </c>
      <c r="U488" s="121" t="str">
        <f t="shared" si="70"/>
        <v>1F014</v>
      </c>
      <c r="V488" s="10">
        <f t="shared" si="66"/>
        <v>240</v>
      </c>
      <c r="W488" s="10">
        <f t="shared" si="67"/>
        <v>20</v>
      </c>
      <c r="X488" s="11">
        <f t="shared" si="68"/>
        <v>2</v>
      </c>
      <c r="Y488" s="11">
        <f t="shared" si="69"/>
        <v>240</v>
      </c>
      <c r="Z488" s="12" t="str">
        <f t="shared" si="71"/>
        <v>Product Information</v>
      </c>
      <c r="AA488" s="34"/>
      <c r="AB488" s="8"/>
      <c r="AC488" s="8"/>
      <c r="AE488" s="5"/>
      <c r="AI488" s="17">
        <v>130976</v>
      </c>
      <c r="AJ488" s="18" t="s">
        <v>1526</v>
      </c>
      <c r="AK488" s="19"/>
      <c r="AL488" s="21"/>
      <c r="AM488" s="21"/>
      <c r="AN488" s="21"/>
      <c r="AO488" s="21"/>
      <c r="AP488" s="20"/>
      <c r="AQ488" s="22"/>
      <c r="AR488" s="20"/>
      <c r="AS488" s="20"/>
      <c r="AT488" s="20"/>
      <c r="AU488" s="20"/>
      <c r="AV488" s="20"/>
      <c r="AW488" s="20"/>
      <c r="AX488" s="221">
        <v>126996</v>
      </c>
      <c r="AY488" s="6">
        <v>2</v>
      </c>
      <c r="AZ488" s="6">
        <v>240</v>
      </c>
      <c r="BA488" s="87" t="s">
        <v>2780</v>
      </c>
      <c r="BB488" s="39" t="s">
        <v>2412</v>
      </c>
      <c r="BC488" s="84" t="s">
        <v>2710</v>
      </c>
      <c r="BL488" s="42" t="s">
        <v>2815</v>
      </c>
      <c r="BM488" s="43" t="s">
        <v>2688</v>
      </c>
      <c r="BO488" s="17">
        <v>130976</v>
      </c>
      <c r="BP488" s="18" t="s">
        <v>1526</v>
      </c>
    </row>
    <row r="489" spans="1:68" ht="15" customHeight="1" thickBot="1" x14ac:dyDescent="0.35">
      <c r="A489" s="116">
        <v>487</v>
      </c>
      <c r="H489" t="s">
        <v>2650</v>
      </c>
      <c r="I489" s="244">
        <v>8</v>
      </c>
      <c r="J489" s="244">
        <v>44</v>
      </c>
      <c r="K489" s="244" t="s">
        <v>2474</v>
      </c>
      <c r="L489" s="244" t="s">
        <v>2474</v>
      </c>
      <c r="M489" s="244" t="s">
        <v>2474</v>
      </c>
      <c r="N489" s="244" t="s">
        <v>2474</v>
      </c>
      <c r="O489" s="244" t="s">
        <v>2474</v>
      </c>
      <c r="P489" s="244" t="s">
        <v>2474</v>
      </c>
      <c r="Q489" s="244" t="s">
        <v>2474</v>
      </c>
      <c r="R489" s="6">
        <f t="shared" si="63"/>
        <v>6</v>
      </c>
      <c r="S489" s="6">
        <f t="shared" si="64"/>
        <v>1</v>
      </c>
      <c r="T489" s="7">
        <f t="shared" si="65"/>
        <v>126996</v>
      </c>
      <c r="U489" s="121" t="str">
        <f t="shared" si="70"/>
        <v>1F014</v>
      </c>
      <c r="V489" s="10">
        <f t="shared" si="66"/>
        <v>240</v>
      </c>
      <c r="W489" s="10">
        <f t="shared" si="67"/>
        <v>20</v>
      </c>
      <c r="X489" s="11">
        <f t="shared" si="68"/>
        <v>2</v>
      </c>
      <c r="Y489" s="11">
        <f t="shared" si="69"/>
        <v>240</v>
      </c>
      <c r="Z489" s="12" t="str">
        <f t="shared" si="71"/>
        <v>Product Information</v>
      </c>
      <c r="AA489" s="34"/>
      <c r="AB489" s="8"/>
      <c r="AC489" s="8"/>
      <c r="AE489" s="5"/>
      <c r="AI489" s="17">
        <v>131024</v>
      </c>
      <c r="AJ489" s="18" t="s">
        <v>1526</v>
      </c>
      <c r="AK489" s="19"/>
      <c r="AQ489" s="37"/>
      <c r="AR489" s="34"/>
      <c r="AS489" s="34"/>
      <c r="AT489" s="34"/>
      <c r="AU489" s="34"/>
      <c r="AV489" s="34"/>
      <c r="AW489" s="34"/>
      <c r="AX489" s="222">
        <v>126996</v>
      </c>
      <c r="AY489" s="6">
        <v>2</v>
      </c>
      <c r="AZ489" s="6">
        <v>240</v>
      </c>
      <c r="BA489" s="87" t="s">
        <v>2781</v>
      </c>
      <c r="BB489" s="39" t="s">
        <v>2413</v>
      </c>
      <c r="BC489" s="84" t="s">
        <v>2710</v>
      </c>
      <c r="BL489" s="42" t="s">
        <v>2815</v>
      </c>
      <c r="BM489" s="43" t="s">
        <v>2688</v>
      </c>
      <c r="BO489" s="17">
        <v>131024</v>
      </c>
      <c r="BP489" s="18" t="s">
        <v>1526</v>
      </c>
    </row>
    <row r="490" spans="1:68" ht="15" customHeight="1" thickBot="1" x14ac:dyDescent="0.35">
      <c r="A490" s="116">
        <v>488</v>
      </c>
      <c r="H490" t="s">
        <v>2650</v>
      </c>
      <c r="I490" s="244">
        <v>8</v>
      </c>
      <c r="J490" s="244">
        <v>45</v>
      </c>
      <c r="K490" s="244" t="s">
        <v>2474</v>
      </c>
      <c r="L490" s="244" t="s">
        <v>2474</v>
      </c>
      <c r="M490" s="244">
        <v>33</v>
      </c>
      <c r="N490" s="244" t="s">
        <v>2478</v>
      </c>
      <c r="O490" s="244">
        <v>32</v>
      </c>
      <c r="P490" s="244">
        <v>35</v>
      </c>
      <c r="Q490" s="244" t="s">
        <v>2478</v>
      </c>
      <c r="R490" s="6">
        <f t="shared" si="63"/>
        <v>6</v>
      </c>
      <c r="S490" s="6">
        <f t="shared" si="64"/>
        <v>1</v>
      </c>
      <c r="T490" s="7">
        <f t="shared" si="65"/>
        <v>126996</v>
      </c>
      <c r="U490" s="121" t="str">
        <f t="shared" si="70"/>
        <v>1F014</v>
      </c>
      <c r="V490" s="10">
        <f t="shared" si="66"/>
        <v>240</v>
      </c>
      <c r="W490" s="10">
        <f t="shared" si="67"/>
        <v>20</v>
      </c>
      <c r="X490" s="11">
        <f t="shared" si="68"/>
        <v>2</v>
      </c>
      <c r="Y490" s="11">
        <f t="shared" si="69"/>
        <v>240</v>
      </c>
      <c r="Z490" s="12" t="str">
        <f t="shared" si="71"/>
        <v>Product Information</v>
      </c>
      <c r="AA490" s="34"/>
      <c r="AB490" s="8"/>
      <c r="AC490" s="8"/>
      <c r="AE490" s="5"/>
      <c r="AI490" s="17">
        <v>131025</v>
      </c>
      <c r="AJ490" s="18" t="s">
        <v>1526</v>
      </c>
      <c r="AK490" s="19"/>
      <c r="AL490" s="21"/>
      <c r="AM490" s="21"/>
      <c r="AN490" s="21"/>
      <c r="AO490" s="21"/>
      <c r="AP490" s="20"/>
      <c r="AQ490" s="22"/>
      <c r="AR490" s="20"/>
      <c r="AS490" s="20"/>
      <c r="AT490" s="20"/>
      <c r="AU490" s="20"/>
      <c r="AV490" s="20"/>
      <c r="AW490" s="20"/>
      <c r="AX490" s="221">
        <v>126996</v>
      </c>
      <c r="AY490" s="6">
        <v>2</v>
      </c>
      <c r="AZ490" s="6">
        <v>240</v>
      </c>
      <c r="BA490" s="87" t="s">
        <v>2782</v>
      </c>
      <c r="BB490" s="39" t="s">
        <v>2415</v>
      </c>
      <c r="BC490" s="84" t="s">
        <v>2710</v>
      </c>
      <c r="BD490" s="38" t="s">
        <v>2783</v>
      </c>
      <c r="BE490" s="39" t="s">
        <v>2806</v>
      </c>
      <c r="BL490" s="42" t="s">
        <v>2815</v>
      </c>
      <c r="BM490" s="43" t="s">
        <v>2688</v>
      </c>
      <c r="BO490" s="17">
        <v>131025</v>
      </c>
      <c r="BP490" s="18" t="s">
        <v>1526</v>
      </c>
    </row>
    <row r="491" spans="1:68" ht="15" customHeight="1" thickBot="1" x14ac:dyDescent="0.35">
      <c r="A491" s="116">
        <v>489</v>
      </c>
      <c r="H491" t="s">
        <v>2650</v>
      </c>
      <c r="I491" s="244">
        <v>8</v>
      </c>
      <c r="J491" s="244">
        <v>46</v>
      </c>
      <c r="K491" s="244">
        <v>31</v>
      </c>
      <c r="L491" s="244" t="s">
        <v>2474</v>
      </c>
      <c r="M491" s="244" t="s">
        <v>2474</v>
      </c>
      <c r="N491" s="244" t="s">
        <v>2474</v>
      </c>
      <c r="O491" s="244" t="s">
        <v>2474</v>
      </c>
      <c r="P491" s="244" t="s">
        <v>2474</v>
      </c>
      <c r="Q491" s="244" t="s">
        <v>2474</v>
      </c>
      <c r="R491" s="6">
        <f t="shared" si="63"/>
        <v>6</v>
      </c>
      <c r="S491" s="6">
        <f t="shared" si="64"/>
        <v>1</v>
      </c>
      <c r="T491" s="7">
        <f t="shared" si="65"/>
        <v>126996</v>
      </c>
      <c r="U491" s="121" t="str">
        <f t="shared" si="70"/>
        <v>1F014</v>
      </c>
      <c r="V491" s="10">
        <f t="shared" si="66"/>
        <v>240</v>
      </c>
      <c r="W491" s="10">
        <f t="shared" si="67"/>
        <v>20</v>
      </c>
      <c r="X491" s="11">
        <f t="shared" si="68"/>
        <v>2</v>
      </c>
      <c r="Y491" s="11">
        <f t="shared" si="69"/>
        <v>240</v>
      </c>
      <c r="Z491" s="12" t="str">
        <f t="shared" si="71"/>
        <v>Product Information</v>
      </c>
      <c r="AA491" s="34"/>
      <c r="AB491" s="8"/>
      <c r="AC491" s="8"/>
      <c r="AE491" s="5"/>
      <c r="AI491" s="17">
        <v>131026</v>
      </c>
      <c r="AJ491" s="18" t="s">
        <v>1526</v>
      </c>
      <c r="AK491" s="19"/>
      <c r="AQ491" s="37"/>
      <c r="AR491" s="34"/>
      <c r="AS491" s="34"/>
      <c r="AT491" s="34"/>
      <c r="AU491" s="34"/>
      <c r="AV491" s="34"/>
      <c r="AW491" s="34"/>
      <c r="AX491" s="222">
        <v>126996</v>
      </c>
      <c r="AY491" s="6">
        <v>2</v>
      </c>
      <c r="AZ491" s="6">
        <v>240</v>
      </c>
      <c r="BA491" s="87" t="s">
        <v>2784</v>
      </c>
      <c r="BB491" s="39" t="s">
        <v>2414</v>
      </c>
      <c r="BC491" s="84" t="s">
        <v>2710</v>
      </c>
      <c r="BD491" s="38" t="s">
        <v>2783</v>
      </c>
      <c r="BE491" s="39" t="s">
        <v>2352</v>
      </c>
      <c r="BL491" s="42" t="s">
        <v>2815</v>
      </c>
      <c r="BM491" s="43" t="s">
        <v>2688</v>
      </c>
      <c r="BO491" s="17">
        <v>131026</v>
      </c>
      <c r="BP491" s="18" t="s">
        <v>1526</v>
      </c>
    </row>
    <row r="492" spans="1:68" ht="15" customHeight="1" thickBot="1" x14ac:dyDescent="0.35">
      <c r="A492" s="116">
        <v>490</v>
      </c>
      <c r="H492" t="s">
        <v>2650</v>
      </c>
      <c r="I492" s="244">
        <v>8</v>
      </c>
      <c r="J492" s="244">
        <v>47</v>
      </c>
      <c r="K492" s="244" t="s">
        <v>2474</v>
      </c>
      <c r="L492" s="244" t="s">
        <v>2474</v>
      </c>
      <c r="M492" s="244" t="s">
        <v>2474</v>
      </c>
      <c r="N492" s="244" t="s">
        <v>2474</v>
      </c>
      <c r="O492" s="244" t="s">
        <v>2474</v>
      </c>
      <c r="P492" s="244" t="s">
        <v>2474</v>
      </c>
      <c r="Q492" s="244" t="s">
        <v>2474</v>
      </c>
      <c r="R492" s="6">
        <f t="shared" si="63"/>
        <v>6</v>
      </c>
      <c r="S492" s="6">
        <f t="shared" si="64"/>
        <v>1</v>
      </c>
      <c r="T492" s="7">
        <f t="shared" si="65"/>
        <v>126996</v>
      </c>
      <c r="U492" s="121" t="str">
        <f t="shared" si="70"/>
        <v>1F014</v>
      </c>
      <c r="V492" s="10">
        <f t="shared" si="66"/>
        <v>240</v>
      </c>
      <c r="W492" s="10">
        <f t="shared" si="67"/>
        <v>20</v>
      </c>
      <c r="X492" s="11">
        <f t="shared" si="68"/>
        <v>2</v>
      </c>
      <c r="Y492" s="11">
        <f t="shared" si="69"/>
        <v>240</v>
      </c>
      <c r="Z492" s="12" t="str">
        <f t="shared" si="71"/>
        <v>Product Information</v>
      </c>
      <c r="AA492" s="34"/>
      <c r="AB492" s="8"/>
      <c r="AC492" s="8"/>
      <c r="AE492" s="5"/>
      <c r="AI492" s="17">
        <v>131027</v>
      </c>
      <c r="AJ492" s="18" t="s">
        <v>1526</v>
      </c>
      <c r="AK492" s="19"/>
      <c r="AL492" s="21"/>
      <c r="AM492" s="21"/>
      <c r="AN492" s="21"/>
      <c r="AO492" s="21"/>
      <c r="AP492" s="20"/>
      <c r="AQ492" s="22"/>
      <c r="AR492" s="20"/>
      <c r="AS492" s="20"/>
      <c r="AT492" s="20"/>
      <c r="AU492" s="20"/>
      <c r="AV492" s="20"/>
      <c r="AW492" s="20"/>
      <c r="AX492" s="221">
        <v>126996</v>
      </c>
      <c r="AY492" s="6">
        <v>2</v>
      </c>
      <c r="AZ492" s="6">
        <v>240</v>
      </c>
      <c r="BA492" s="87" t="s">
        <v>2785</v>
      </c>
      <c r="BB492" s="39" t="s">
        <v>2416</v>
      </c>
      <c r="BC492" s="84" t="s">
        <v>2710</v>
      </c>
      <c r="BL492" s="42" t="s">
        <v>2815</v>
      </c>
      <c r="BM492" s="43" t="s">
        <v>2688</v>
      </c>
      <c r="BO492" s="17">
        <v>131027</v>
      </c>
      <c r="BP492" s="18" t="s">
        <v>1526</v>
      </c>
    </row>
    <row r="493" spans="1:68" ht="15" customHeight="1" thickBot="1" x14ac:dyDescent="0.35">
      <c r="A493" s="116">
        <v>491</v>
      </c>
      <c r="H493" t="s">
        <v>2650</v>
      </c>
      <c r="I493" s="244">
        <v>8</v>
      </c>
      <c r="J493" s="244">
        <v>48</v>
      </c>
      <c r="K493" s="244" t="s">
        <v>2474</v>
      </c>
      <c r="L493" s="244" t="s">
        <v>2474</v>
      </c>
      <c r="M493" s="244" t="s">
        <v>2474</v>
      </c>
      <c r="N493" s="244" t="s">
        <v>2474</v>
      </c>
      <c r="O493" s="244" t="s">
        <v>2474</v>
      </c>
      <c r="P493" s="244" t="s">
        <v>2474</v>
      </c>
      <c r="Q493" s="244" t="s">
        <v>2474</v>
      </c>
      <c r="R493" s="6">
        <f t="shared" si="63"/>
        <v>6</v>
      </c>
      <c r="S493" s="6">
        <f t="shared" si="64"/>
        <v>1</v>
      </c>
      <c r="T493" s="7">
        <f t="shared" si="65"/>
        <v>126996</v>
      </c>
      <c r="U493" s="121" t="str">
        <f t="shared" si="70"/>
        <v>1F014</v>
      </c>
      <c r="V493" s="10">
        <f t="shared" si="66"/>
        <v>240</v>
      </c>
      <c r="W493" s="10">
        <f t="shared" si="67"/>
        <v>20</v>
      </c>
      <c r="X493" s="11">
        <f t="shared" si="68"/>
        <v>2</v>
      </c>
      <c r="Y493" s="11">
        <f t="shared" si="69"/>
        <v>240</v>
      </c>
      <c r="Z493" s="12" t="str">
        <f t="shared" si="71"/>
        <v>Product Information</v>
      </c>
      <c r="AA493" s="34"/>
      <c r="AB493" s="8"/>
      <c r="AC493" s="8"/>
      <c r="AE493" s="5"/>
      <c r="AI493" s="17">
        <v>131028</v>
      </c>
      <c r="AJ493" s="18" t="s">
        <v>1526</v>
      </c>
      <c r="AK493" s="19"/>
      <c r="AQ493" s="37"/>
      <c r="AR493" s="34"/>
      <c r="AS493" s="34"/>
      <c r="AT493" s="34"/>
      <c r="AU493" s="34"/>
      <c r="AV493" s="34"/>
      <c r="AW493" s="34"/>
      <c r="AX493" s="222">
        <v>126996</v>
      </c>
      <c r="AY493" s="6">
        <v>2</v>
      </c>
      <c r="AZ493" s="6">
        <v>240</v>
      </c>
      <c r="BA493" s="87" t="s">
        <v>2786</v>
      </c>
      <c r="BB493" s="39" t="s">
        <v>2417</v>
      </c>
      <c r="BC493" s="84" t="s">
        <v>2710</v>
      </c>
      <c r="BL493" s="42" t="s">
        <v>2815</v>
      </c>
      <c r="BM493" s="43" t="s">
        <v>2688</v>
      </c>
      <c r="BO493" s="17">
        <v>131028</v>
      </c>
      <c r="BP493" s="18" t="s">
        <v>1526</v>
      </c>
    </row>
    <row r="494" spans="1:68" ht="15" customHeight="1" thickBot="1" x14ac:dyDescent="0.35">
      <c r="A494" s="116">
        <v>492</v>
      </c>
      <c r="H494" t="s">
        <v>2650</v>
      </c>
      <c r="I494" s="244">
        <v>8</v>
      </c>
      <c r="J494" s="244">
        <v>49</v>
      </c>
      <c r="K494" s="244" t="s">
        <v>2474</v>
      </c>
      <c r="L494" s="244" t="s">
        <v>2474</v>
      </c>
      <c r="M494" s="244" t="s">
        <v>2474</v>
      </c>
      <c r="N494" s="244" t="s">
        <v>2474</v>
      </c>
      <c r="O494" s="244" t="s">
        <v>2474</v>
      </c>
      <c r="P494" s="244" t="s">
        <v>2474</v>
      </c>
      <c r="Q494" s="244" t="s">
        <v>2490</v>
      </c>
      <c r="R494" s="6">
        <f t="shared" si="63"/>
        <v>6</v>
      </c>
      <c r="S494" s="6">
        <f t="shared" si="64"/>
        <v>1</v>
      </c>
      <c r="T494" s="7">
        <f t="shared" si="65"/>
        <v>126996</v>
      </c>
      <c r="U494" s="121" t="str">
        <f t="shared" si="70"/>
        <v>1F014</v>
      </c>
      <c r="V494" s="10">
        <f t="shared" si="66"/>
        <v>240</v>
      </c>
      <c r="W494" s="10">
        <f t="shared" si="67"/>
        <v>20</v>
      </c>
      <c r="X494" s="11">
        <f t="shared" si="68"/>
        <v>2</v>
      </c>
      <c r="Y494" s="11">
        <f t="shared" si="69"/>
        <v>240</v>
      </c>
      <c r="Z494" s="12" t="str">
        <f t="shared" si="71"/>
        <v>Product Information</v>
      </c>
      <c r="AA494" s="34"/>
      <c r="AB494" s="8"/>
      <c r="AC494" s="8"/>
      <c r="AE494" s="5"/>
      <c r="AI494" s="17">
        <v>131029</v>
      </c>
      <c r="AJ494" s="18" t="s">
        <v>1526</v>
      </c>
      <c r="AK494" s="19"/>
      <c r="AL494" s="21"/>
      <c r="AM494" s="21"/>
      <c r="AN494" s="21"/>
      <c r="AO494" s="21"/>
      <c r="AP494" s="20"/>
      <c r="AQ494" s="22"/>
      <c r="AR494" s="20"/>
      <c r="AS494" s="20"/>
      <c r="AT494" s="20"/>
      <c r="AU494" s="20"/>
      <c r="AV494" s="20"/>
      <c r="AW494" s="20"/>
      <c r="AX494" s="221">
        <v>126996</v>
      </c>
      <c r="AY494" s="6">
        <v>2</v>
      </c>
      <c r="AZ494" s="6">
        <v>240</v>
      </c>
      <c r="BA494" s="87" t="s">
        <v>2787</v>
      </c>
      <c r="BB494" s="39" t="s">
        <v>2712</v>
      </c>
      <c r="BC494" s="84" t="s">
        <v>2710</v>
      </c>
      <c r="BL494" s="42" t="s">
        <v>2815</v>
      </c>
      <c r="BM494" s="43" t="s">
        <v>2688</v>
      </c>
      <c r="BO494" s="17">
        <v>131029</v>
      </c>
      <c r="BP494" s="18" t="s">
        <v>1526</v>
      </c>
    </row>
    <row r="495" spans="1:68" ht="15" customHeight="1" thickBot="1" x14ac:dyDescent="0.35">
      <c r="A495" s="116">
        <v>493</v>
      </c>
      <c r="H495" t="s">
        <v>2650</v>
      </c>
      <c r="I495" s="244">
        <v>8</v>
      </c>
      <c r="J495" s="244" t="s">
        <v>2604</v>
      </c>
      <c r="K495" s="244">
        <v>50</v>
      </c>
      <c r="L495" s="244">
        <v>58</v>
      </c>
      <c r="M495" s="244" t="s">
        <v>2492</v>
      </c>
      <c r="N495" s="244">
        <v>33</v>
      </c>
      <c r="O495" s="244">
        <v>57</v>
      </c>
      <c r="P495" s="244" t="s">
        <v>2492</v>
      </c>
      <c r="Q495" s="244" t="s">
        <v>2493</v>
      </c>
      <c r="R495" s="6">
        <f t="shared" si="63"/>
        <v>6</v>
      </c>
      <c r="S495" s="6">
        <f t="shared" si="64"/>
        <v>1</v>
      </c>
      <c r="T495" s="7">
        <f t="shared" si="65"/>
        <v>126996</v>
      </c>
      <c r="U495" s="121" t="str">
        <f t="shared" si="70"/>
        <v>1F014</v>
      </c>
      <c r="V495" s="10">
        <f t="shared" si="66"/>
        <v>240</v>
      </c>
      <c r="W495" s="10">
        <f t="shared" si="67"/>
        <v>20</v>
      </c>
      <c r="X495" s="11">
        <f t="shared" si="68"/>
        <v>2</v>
      </c>
      <c r="Y495" s="11">
        <f t="shared" si="69"/>
        <v>240</v>
      </c>
      <c r="Z495" s="12" t="str">
        <f t="shared" si="71"/>
        <v>Product Information</v>
      </c>
      <c r="AA495" s="34"/>
      <c r="AB495" s="8"/>
      <c r="AC495" s="8"/>
      <c r="AE495" s="5"/>
      <c r="AI495" s="17">
        <v>131030</v>
      </c>
      <c r="AJ495" s="18" t="s">
        <v>1526</v>
      </c>
      <c r="AK495" s="19"/>
      <c r="AQ495" s="37"/>
      <c r="AR495" s="34"/>
      <c r="AS495" s="34"/>
      <c r="AT495" s="34"/>
      <c r="AU495" s="34"/>
      <c r="AV495" s="34"/>
      <c r="AW495" s="34"/>
      <c r="AX495" s="222">
        <v>126996</v>
      </c>
      <c r="AY495" s="6">
        <v>2</v>
      </c>
      <c r="AZ495" s="6">
        <v>240</v>
      </c>
      <c r="BA495" s="87" t="s">
        <v>2788</v>
      </c>
      <c r="BB495" s="39" t="s">
        <v>2731</v>
      </c>
      <c r="BC495" s="84" t="s">
        <v>2710</v>
      </c>
      <c r="BD495" s="38" t="s">
        <v>2789</v>
      </c>
      <c r="BE495" s="39" t="s">
        <v>2807</v>
      </c>
      <c r="BL495" s="42" t="s">
        <v>2815</v>
      </c>
      <c r="BM495" s="43" t="s">
        <v>2688</v>
      </c>
      <c r="BO495" s="17">
        <v>131030</v>
      </c>
      <c r="BP495" s="18" t="s">
        <v>1526</v>
      </c>
    </row>
    <row r="496" spans="1:68" ht="15" customHeight="1" thickBot="1" x14ac:dyDescent="0.35">
      <c r="A496" s="116">
        <v>494</v>
      </c>
      <c r="H496" t="s">
        <v>2650</v>
      </c>
      <c r="I496" s="244">
        <v>8</v>
      </c>
      <c r="J496" s="244" t="s">
        <v>2529</v>
      </c>
      <c r="K496" s="244">
        <v>20</v>
      </c>
      <c r="L496" s="244">
        <v>56</v>
      </c>
      <c r="M496" s="244">
        <v>31</v>
      </c>
      <c r="N496" s="244" t="s">
        <v>2478</v>
      </c>
      <c r="O496" s="244">
        <v>30</v>
      </c>
      <c r="P496" s="244">
        <v>20</v>
      </c>
      <c r="Q496" s="244" t="s">
        <v>2492</v>
      </c>
      <c r="R496" s="6">
        <f t="shared" si="63"/>
        <v>6</v>
      </c>
      <c r="S496" s="6">
        <f t="shared" si="64"/>
        <v>1</v>
      </c>
      <c r="T496" s="7">
        <f t="shared" si="65"/>
        <v>126996</v>
      </c>
      <c r="U496" s="121" t="str">
        <f t="shared" si="70"/>
        <v>1F014</v>
      </c>
      <c r="V496" s="10">
        <f t="shared" si="66"/>
        <v>240</v>
      </c>
      <c r="W496" s="10">
        <f t="shared" si="67"/>
        <v>20</v>
      </c>
      <c r="X496" s="11">
        <f t="shared" si="68"/>
        <v>2</v>
      </c>
      <c r="Y496" s="11">
        <f t="shared" si="69"/>
        <v>240</v>
      </c>
      <c r="Z496" s="12" t="str">
        <f t="shared" si="71"/>
        <v>Product Information</v>
      </c>
      <c r="AA496" s="34"/>
      <c r="AB496" s="8"/>
      <c r="AC496" s="8"/>
      <c r="AE496" s="5"/>
      <c r="AI496" s="17">
        <v>131031</v>
      </c>
      <c r="AJ496" s="18" t="s">
        <v>1526</v>
      </c>
      <c r="AK496" s="19"/>
      <c r="AL496" s="21"/>
      <c r="AM496" s="21"/>
      <c r="AN496" s="21"/>
      <c r="AO496" s="21"/>
      <c r="AP496" s="20"/>
      <c r="AQ496" s="22"/>
      <c r="AR496" s="20"/>
      <c r="AS496" s="20"/>
      <c r="AT496" s="20"/>
      <c r="AU496" s="20"/>
      <c r="AV496" s="20"/>
      <c r="AW496" s="20"/>
      <c r="AX496" s="221">
        <v>126996</v>
      </c>
      <c r="AY496" s="6">
        <v>2</v>
      </c>
      <c r="AZ496" s="6">
        <v>240</v>
      </c>
      <c r="BA496" s="87" t="s">
        <v>2790</v>
      </c>
      <c r="BB496" s="39" t="s">
        <v>2733</v>
      </c>
      <c r="BC496" s="84" t="s">
        <v>2710</v>
      </c>
      <c r="BD496" s="38" t="s">
        <v>2791</v>
      </c>
      <c r="BE496" s="39" t="s">
        <v>2808</v>
      </c>
      <c r="BL496" s="42" t="s">
        <v>2815</v>
      </c>
      <c r="BM496" s="43" t="s">
        <v>2688</v>
      </c>
      <c r="BO496" s="17">
        <v>131031</v>
      </c>
      <c r="BP496" s="18" t="s">
        <v>1526</v>
      </c>
    </row>
    <row r="497" spans="1:68" ht="15" customHeight="1" thickBot="1" x14ac:dyDescent="0.35">
      <c r="A497" s="116">
        <v>495</v>
      </c>
      <c r="H497" t="s">
        <v>2650</v>
      </c>
      <c r="I497" s="244">
        <v>8</v>
      </c>
      <c r="J497" s="244" t="s">
        <v>2607</v>
      </c>
      <c r="K497" s="244">
        <v>20</v>
      </c>
      <c r="L497" s="244">
        <v>49</v>
      </c>
      <c r="M497" s="244" t="s">
        <v>2496</v>
      </c>
      <c r="N497" s="244">
        <v>32</v>
      </c>
      <c r="O497" s="244" t="s">
        <v>2474</v>
      </c>
      <c r="P497" s="244" t="s">
        <v>2474</v>
      </c>
      <c r="Q497" s="244" t="s">
        <v>2474</v>
      </c>
      <c r="R497" s="6">
        <f t="shared" si="63"/>
        <v>6</v>
      </c>
      <c r="S497" s="6">
        <f t="shared" si="64"/>
        <v>1</v>
      </c>
      <c r="T497" s="7">
        <f t="shared" si="65"/>
        <v>126996</v>
      </c>
      <c r="U497" s="121" t="str">
        <f t="shared" si="70"/>
        <v>1F014</v>
      </c>
      <c r="V497" s="10">
        <f t="shared" si="66"/>
        <v>240</v>
      </c>
      <c r="W497" s="10">
        <f t="shared" si="67"/>
        <v>20</v>
      </c>
      <c r="X497" s="11">
        <f t="shared" si="68"/>
        <v>2</v>
      </c>
      <c r="Y497" s="11">
        <f t="shared" si="69"/>
        <v>240</v>
      </c>
      <c r="Z497" s="12" t="str">
        <f t="shared" si="71"/>
        <v>Product Information</v>
      </c>
      <c r="AA497" s="34"/>
      <c r="AB497" s="8"/>
      <c r="AC497" s="8"/>
      <c r="AE497" s="5"/>
      <c r="AI497" s="17">
        <v>131032</v>
      </c>
      <c r="AJ497" s="18" t="s">
        <v>1526</v>
      </c>
      <c r="AK497" s="19"/>
      <c r="AQ497" s="37"/>
      <c r="AR497" s="34"/>
      <c r="AS497" s="34"/>
      <c r="AT497" s="34"/>
      <c r="AU497" s="34"/>
      <c r="AV497" s="34"/>
      <c r="AW497" s="34"/>
      <c r="AX497" s="222">
        <v>126996</v>
      </c>
      <c r="AY497" s="6">
        <v>2</v>
      </c>
      <c r="AZ497" s="6">
        <v>240</v>
      </c>
      <c r="BA497" s="87" t="s">
        <v>2792</v>
      </c>
      <c r="BB497" s="39" t="s">
        <v>2735</v>
      </c>
      <c r="BC497" s="84" t="s">
        <v>2710</v>
      </c>
      <c r="BD497" s="38" t="s">
        <v>2791</v>
      </c>
      <c r="BE497" s="39" t="s">
        <v>2816</v>
      </c>
      <c r="BL497" s="42" t="s">
        <v>2815</v>
      </c>
      <c r="BM497" s="43" t="s">
        <v>2688</v>
      </c>
      <c r="BO497" s="17">
        <v>131032</v>
      </c>
      <c r="BP497" s="18" t="s">
        <v>1526</v>
      </c>
    </row>
    <row r="498" spans="1:68" ht="15" customHeight="1" thickBot="1" x14ac:dyDescent="0.35">
      <c r="A498" s="116">
        <v>496</v>
      </c>
      <c r="H498" t="s">
        <v>2650</v>
      </c>
      <c r="I498" s="244">
        <v>8</v>
      </c>
      <c r="J498" s="244" t="s">
        <v>2490</v>
      </c>
      <c r="K498" s="244" t="s">
        <v>2474</v>
      </c>
      <c r="L498" s="244" t="s">
        <v>2474</v>
      </c>
      <c r="M498" s="244" t="s">
        <v>2474</v>
      </c>
      <c r="N498" s="244" t="s">
        <v>2474</v>
      </c>
      <c r="O498" s="244" t="s">
        <v>2474</v>
      </c>
      <c r="P498" s="244" t="s">
        <v>2474</v>
      </c>
      <c r="Q498" s="244" t="s">
        <v>2474</v>
      </c>
      <c r="R498" s="6">
        <f t="shared" si="63"/>
        <v>6</v>
      </c>
      <c r="S498" s="6">
        <f t="shared" si="64"/>
        <v>1</v>
      </c>
      <c r="T498" s="7">
        <f t="shared" si="65"/>
        <v>126996</v>
      </c>
      <c r="U498" s="121" t="str">
        <f t="shared" si="70"/>
        <v>1F014</v>
      </c>
      <c r="V498" s="10">
        <f t="shared" si="66"/>
        <v>240</v>
      </c>
      <c r="W498" s="10">
        <f t="shared" si="67"/>
        <v>20</v>
      </c>
      <c r="X498" s="11">
        <f t="shared" si="68"/>
        <v>2</v>
      </c>
      <c r="Y498" s="11">
        <f t="shared" si="69"/>
        <v>240</v>
      </c>
      <c r="Z498" s="12" t="str">
        <f t="shared" si="71"/>
        <v>Product Information</v>
      </c>
      <c r="AA498" s="34"/>
      <c r="AB498" s="8"/>
      <c r="AC498" s="8"/>
      <c r="AE498" s="5"/>
      <c r="AI498" s="17">
        <v>131045</v>
      </c>
      <c r="AJ498" s="18" t="s">
        <v>1526</v>
      </c>
      <c r="AK498" s="19"/>
      <c r="AL498" s="21"/>
      <c r="AM498" s="21"/>
      <c r="AN498" s="21"/>
      <c r="AO498" s="21"/>
      <c r="AP498" s="20"/>
      <c r="AQ498" s="22"/>
      <c r="AR498" s="20"/>
      <c r="AS498" s="20"/>
      <c r="AT498" s="20"/>
      <c r="AU498" s="20"/>
      <c r="AV498" s="20"/>
      <c r="AW498" s="20"/>
      <c r="AX498" s="221">
        <v>126996</v>
      </c>
      <c r="AY498" s="6">
        <v>2</v>
      </c>
      <c r="AZ498" s="6">
        <v>240</v>
      </c>
      <c r="BA498" s="87" t="s">
        <v>2793</v>
      </c>
      <c r="BB498" s="39" t="s">
        <v>2737</v>
      </c>
      <c r="BC498" s="84" t="s">
        <v>2710</v>
      </c>
      <c r="BL498" s="42" t="s">
        <v>2815</v>
      </c>
      <c r="BM498" s="43" t="s">
        <v>2688</v>
      </c>
      <c r="BO498" s="17">
        <v>131045</v>
      </c>
      <c r="BP498" s="18" t="s">
        <v>1526</v>
      </c>
    </row>
    <row r="499" spans="1:68" ht="15" customHeight="1" thickBot="1" x14ac:dyDescent="0.35">
      <c r="A499" s="116">
        <v>497</v>
      </c>
      <c r="H499" t="s">
        <v>2650</v>
      </c>
      <c r="I499" s="244">
        <v>8</v>
      </c>
      <c r="J499" s="244" t="s">
        <v>2493</v>
      </c>
      <c r="K499" s="244" t="s">
        <v>2474</v>
      </c>
      <c r="L499" s="244" t="s">
        <v>2474</v>
      </c>
      <c r="M499" s="244" t="s">
        <v>2474</v>
      </c>
      <c r="N499" s="244">
        <v>33</v>
      </c>
      <c r="O499" s="244">
        <v>42</v>
      </c>
      <c r="P499" s="244">
        <v>30</v>
      </c>
      <c r="Q499" s="244">
        <v>30</v>
      </c>
      <c r="R499" s="6">
        <f t="shared" si="63"/>
        <v>6</v>
      </c>
      <c r="S499" s="6">
        <f t="shared" si="64"/>
        <v>1</v>
      </c>
      <c r="T499" s="7">
        <f t="shared" si="65"/>
        <v>126996</v>
      </c>
      <c r="U499" s="121" t="str">
        <f t="shared" si="70"/>
        <v>1F014</v>
      </c>
      <c r="V499" s="10">
        <f t="shared" si="66"/>
        <v>240</v>
      </c>
      <c r="W499" s="10">
        <f t="shared" si="67"/>
        <v>20</v>
      </c>
      <c r="X499" s="11">
        <f t="shared" si="68"/>
        <v>2</v>
      </c>
      <c r="Y499" s="11">
        <f t="shared" si="69"/>
        <v>240</v>
      </c>
      <c r="Z499" s="12" t="str">
        <f t="shared" si="71"/>
        <v>Product Information</v>
      </c>
      <c r="AA499" s="8"/>
      <c r="AB499" s="8"/>
      <c r="AC499" s="8"/>
      <c r="AE499" s="5"/>
      <c r="AI499" s="17">
        <v>131046</v>
      </c>
      <c r="AJ499" s="18" t="s">
        <v>1526</v>
      </c>
      <c r="AK499" s="19"/>
      <c r="AQ499" s="37"/>
      <c r="AR499" s="34"/>
      <c r="AS499" s="34"/>
      <c r="AT499" s="34"/>
      <c r="AU499" s="34"/>
      <c r="AV499" s="34"/>
      <c r="AW499" s="34"/>
      <c r="AX499" s="222">
        <v>126996</v>
      </c>
      <c r="AY499" s="6">
        <v>2</v>
      </c>
      <c r="AZ499" s="6">
        <v>240</v>
      </c>
      <c r="BA499" s="87" t="s">
        <v>2794</v>
      </c>
      <c r="BB499" s="39" t="s">
        <v>2739</v>
      </c>
      <c r="BC499" s="84" t="s">
        <v>2710</v>
      </c>
      <c r="BL499" s="42" t="s">
        <v>2815</v>
      </c>
      <c r="BM499" s="43" t="s">
        <v>2688</v>
      </c>
      <c r="BO499" s="17">
        <v>131046</v>
      </c>
      <c r="BP499" s="18" t="s">
        <v>1526</v>
      </c>
    </row>
    <row r="500" spans="1:68" ht="15" customHeight="1" thickBot="1" x14ac:dyDescent="0.35">
      <c r="A500" s="116">
        <v>498</v>
      </c>
      <c r="H500" t="s">
        <v>2650</v>
      </c>
      <c r="I500" s="244">
        <v>8</v>
      </c>
      <c r="J500" s="244" t="s">
        <v>2523</v>
      </c>
      <c r="K500" s="244">
        <v>31</v>
      </c>
      <c r="L500" s="244">
        <v>35</v>
      </c>
      <c r="M500" s="244">
        <v>34</v>
      </c>
      <c r="N500" s="244">
        <v>39</v>
      </c>
      <c r="O500" s="244" t="s">
        <v>2474</v>
      </c>
      <c r="P500" s="244" t="s">
        <v>2474</v>
      </c>
      <c r="Q500" s="244" t="s">
        <v>2474</v>
      </c>
      <c r="R500" s="75">
        <f t="shared" si="63"/>
        <v>6</v>
      </c>
      <c r="S500" s="75">
        <f t="shared" si="64"/>
        <v>1</v>
      </c>
      <c r="T500" s="7">
        <f t="shared" si="65"/>
        <v>126996</v>
      </c>
      <c r="U500" s="121" t="str">
        <f t="shared" si="70"/>
        <v>1F014</v>
      </c>
      <c r="V500" s="10">
        <f t="shared" si="66"/>
        <v>240</v>
      </c>
      <c r="W500" s="10">
        <f t="shared" si="67"/>
        <v>20</v>
      </c>
      <c r="X500" s="11">
        <f t="shared" si="68"/>
        <v>2</v>
      </c>
      <c r="Y500" s="11">
        <f t="shared" si="69"/>
        <v>240</v>
      </c>
      <c r="Z500" s="12" t="str">
        <f t="shared" si="71"/>
        <v>Product Information</v>
      </c>
      <c r="AA500" s="8"/>
      <c r="AB500" s="8"/>
      <c r="AC500" s="8"/>
      <c r="AE500" s="5"/>
      <c r="AI500" s="17">
        <v>131047</v>
      </c>
      <c r="AJ500" s="18" t="s">
        <v>1526</v>
      </c>
      <c r="AK500" s="19"/>
      <c r="AL500" s="21"/>
      <c r="AM500" s="21"/>
      <c r="AN500" s="21"/>
      <c r="AO500" s="21"/>
      <c r="AP500" s="20"/>
      <c r="AQ500" s="22"/>
      <c r="AR500" s="20"/>
      <c r="AS500" s="20"/>
      <c r="AT500" s="20"/>
      <c r="AU500" s="20"/>
      <c r="AV500" s="20"/>
      <c r="AW500" s="20"/>
      <c r="AX500" s="221">
        <v>126996</v>
      </c>
      <c r="AY500" s="6">
        <v>2</v>
      </c>
      <c r="AZ500" s="6">
        <v>240</v>
      </c>
      <c r="BA500" s="87" t="s">
        <v>2795</v>
      </c>
      <c r="BB500" s="39" t="s">
        <v>2741</v>
      </c>
      <c r="BC500" s="84" t="s">
        <v>2710</v>
      </c>
      <c r="BL500" s="42" t="s">
        <v>2815</v>
      </c>
      <c r="BM500" s="43" t="s">
        <v>2688</v>
      </c>
      <c r="BO500" s="17">
        <v>131047</v>
      </c>
      <c r="BP500" s="18" t="s">
        <v>1526</v>
      </c>
    </row>
    <row r="501" spans="1:68" ht="15" customHeight="1" thickBot="1" x14ac:dyDescent="0.35">
      <c r="A501" s="116">
        <v>499</v>
      </c>
      <c r="H501" t="s">
        <v>2650</v>
      </c>
      <c r="I501" s="244">
        <v>8</v>
      </c>
      <c r="J501" s="244">
        <v>50</v>
      </c>
      <c r="K501" s="244" t="s">
        <v>2474</v>
      </c>
      <c r="L501" s="244" t="s">
        <v>2474</v>
      </c>
      <c r="M501" s="244" t="s">
        <v>2474</v>
      </c>
      <c r="N501" s="244" t="s">
        <v>2474</v>
      </c>
      <c r="O501" s="244" t="s">
        <v>2474</v>
      </c>
      <c r="P501" s="244" t="s">
        <v>2474</v>
      </c>
      <c r="Q501" s="244" t="s">
        <v>2474</v>
      </c>
      <c r="R501" s="75">
        <f t="shared" si="63"/>
        <v>6</v>
      </c>
      <c r="S501" s="75">
        <f t="shared" si="64"/>
        <v>1</v>
      </c>
      <c r="T501" s="7">
        <f t="shared" si="65"/>
        <v>126996</v>
      </c>
      <c r="U501" s="121" t="str">
        <f t="shared" si="70"/>
        <v>1F014</v>
      </c>
      <c r="V501" s="10">
        <f t="shared" si="66"/>
        <v>240</v>
      </c>
      <c r="W501" s="10">
        <f t="shared" si="67"/>
        <v>20</v>
      </c>
      <c r="X501" s="11">
        <f t="shared" si="68"/>
        <v>2</v>
      </c>
      <c r="Y501" s="11">
        <f t="shared" si="69"/>
        <v>240</v>
      </c>
      <c r="Z501" s="12" t="str">
        <f t="shared" si="71"/>
        <v>Product Information</v>
      </c>
      <c r="AA501" s="8"/>
      <c r="AB501" s="8"/>
      <c r="AC501" s="8"/>
      <c r="AD501" s="68">
        <f>HEX2DEC("5C")</f>
        <v>92</v>
      </c>
      <c r="AE501" s="5"/>
      <c r="AI501" s="17">
        <v>131048</v>
      </c>
      <c r="AJ501" s="18" t="s">
        <v>1526</v>
      </c>
      <c r="AK501" s="19"/>
      <c r="AQ501" s="37"/>
      <c r="AR501" s="34"/>
      <c r="AS501" s="34"/>
      <c r="AT501" s="34"/>
      <c r="AU501" s="34"/>
      <c r="AV501" s="34"/>
      <c r="AW501" s="34"/>
      <c r="AX501" s="222">
        <v>126996</v>
      </c>
      <c r="AY501" s="6">
        <v>2</v>
      </c>
      <c r="AZ501" s="6">
        <v>240</v>
      </c>
      <c r="BA501" s="87" t="s">
        <v>2796</v>
      </c>
      <c r="BB501" s="39" t="s">
        <v>2743</v>
      </c>
      <c r="BC501" s="84" t="s">
        <v>2710</v>
      </c>
      <c r="BL501" s="42" t="s">
        <v>2815</v>
      </c>
      <c r="BM501" s="43" t="s">
        <v>2688</v>
      </c>
      <c r="BO501" s="17">
        <v>131048</v>
      </c>
      <c r="BP501" s="18" t="s">
        <v>1526</v>
      </c>
    </row>
    <row r="502" spans="1:68" ht="15" customHeight="1" thickBot="1" x14ac:dyDescent="0.35">
      <c r="A502" s="116">
        <v>500</v>
      </c>
      <c r="H502" t="s">
        <v>2650</v>
      </c>
      <c r="I502" s="244">
        <v>8</v>
      </c>
      <c r="J502" s="244">
        <v>51</v>
      </c>
      <c r="K502" s="244" t="s">
        <v>2474</v>
      </c>
      <c r="L502" s="244" t="s">
        <v>2474</v>
      </c>
      <c r="M502" s="244" t="s">
        <v>2474</v>
      </c>
      <c r="N502" s="244" t="s">
        <v>2474</v>
      </c>
      <c r="O502" s="244" t="s">
        <v>2474</v>
      </c>
      <c r="P502" s="244" t="s">
        <v>2474</v>
      </c>
      <c r="Q502" s="244" t="s">
        <v>2474</v>
      </c>
      <c r="R502" s="6">
        <f t="shared" si="63"/>
        <v>6</v>
      </c>
      <c r="S502" s="6">
        <f t="shared" si="64"/>
        <v>1</v>
      </c>
      <c r="T502" s="7">
        <f t="shared" si="65"/>
        <v>126996</v>
      </c>
      <c r="U502" s="121" t="str">
        <f t="shared" si="70"/>
        <v>1F014</v>
      </c>
      <c r="V502" s="10">
        <f t="shared" si="66"/>
        <v>240</v>
      </c>
      <c r="W502" s="10">
        <f t="shared" si="67"/>
        <v>20</v>
      </c>
      <c r="X502" s="11">
        <f t="shared" si="68"/>
        <v>2</v>
      </c>
      <c r="Y502" s="11">
        <f t="shared" si="69"/>
        <v>240</v>
      </c>
      <c r="Z502" s="12" t="str">
        <f t="shared" si="71"/>
        <v>Product Information</v>
      </c>
      <c r="AA502" s="8"/>
      <c r="AB502" s="8"/>
      <c r="AC502" s="8"/>
      <c r="AE502" s="5"/>
      <c r="AI502" s="17">
        <v>131049</v>
      </c>
      <c r="AJ502" s="18" t="s">
        <v>1526</v>
      </c>
      <c r="AK502" s="19"/>
      <c r="AL502" s="21"/>
      <c r="AM502" s="21"/>
      <c r="AN502" s="21"/>
      <c r="AO502" s="21"/>
      <c r="AP502" s="20"/>
      <c r="AQ502" s="22"/>
      <c r="AR502" s="20"/>
      <c r="AS502" s="20"/>
      <c r="AT502" s="20"/>
      <c r="AU502" s="20"/>
      <c r="AV502" s="20"/>
      <c r="AW502" s="20"/>
      <c r="AX502" s="221">
        <v>126996</v>
      </c>
      <c r="AY502" s="6">
        <v>2</v>
      </c>
      <c r="AZ502" s="6">
        <v>240</v>
      </c>
      <c r="BA502" s="87" t="s">
        <v>2797</v>
      </c>
      <c r="BB502" s="39" t="s">
        <v>2745</v>
      </c>
      <c r="BC502" s="84" t="s">
        <v>2710</v>
      </c>
      <c r="BL502" s="42" t="s">
        <v>2815</v>
      </c>
      <c r="BM502" s="43" t="s">
        <v>2688</v>
      </c>
      <c r="BO502" s="17">
        <v>131049</v>
      </c>
      <c r="BP502" s="18" t="s">
        <v>1526</v>
      </c>
    </row>
    <row r="503" spans="1:68" ht="15" customHeight="1" thickBot="1" x14ac:dyDescent="0.35">
      <c r="A503" s="116">
        <v>501</v>
      </c>
      <c r="H503" t="s">
        <v>2650</v>
      </c>
      <c r="I503" s="244">
        <v>8</v>
      </c>
      <c r="J503" s="244">
        <v>52</v>
      </c>
      <c r="K503" s="244" t="s">
        <v>2474</v>
      </c>
      <c r="L503" s="244" t="s">
        <v>2474</v>
      </c>
      <c r="M503" s="244" t="s">
        <v>2474</v>
      </c>
      <c r="N503" s="244" t="s">
        <v>2474</v>
      </c>
      <c r="O503" s="244" t="s">
        <v>2474</v>
      </c>
      <c r="P503" s="244" t="s">
        <v>2474</v>
      </c>
      <c r="Q503" s="244" t="s">
        <v>2474</v>
      </c>
      <c r="R503" s="6">
        <f t="shared" si="63"/>
        <v>6</v>
      </c>
      <c r="S503" s="6">
        <f t="shared" si="64"/>
        <v>1</v>
      </c>
      <c r="T503" s="7">
        <f t="shared" si="65"/>
        <v>126996</v>
      </c>
      <c r="U503" s="121" t="str">
        <f t="shared" si="70"/>
        <v>1F014</v>
      </c>
      <c r="V503" s="10">
        <f t="shared" si="66"/>
        <v>240</v>
      </c>
      <c r="W503" s="10">
        <f t="shared" si="67"/>
        <v>20</v>
      </c>
      <c r="X503" s="11">
        <f t="shared" si="68"/>
        <v>2</v>
      </c>
      <c r="Y503" s="11">
        <f t="shared" si="69"/>
        <v>240</v>
      </c>
      <c r="Z503" s="12" t="str">
        <f t="shared" si="71"/>
        <v>Product Information</v>
      </c>
      <c r="AA503" s="8"/>
      <c r="AB503" s="8"/>
      <c r="AC503" s="8"/>
      <c r="AE503" s="5"/>
      <c r="AI503" s="17">
        <v>131050</v>
      </c>
      <c r="AJ503" s="18" t="s">
        <v>1526</v>
      </c>
      <c r="AK503" s="19"/>
      <c r="AQ503" s="37"/>
      <c r="AR503" s="34"/>
      <c r="AS503" s="34"/>
      <c r="AT503" s="34"/>
      <c r="AU503" s="34"/>
      <c r="AV503" s="34"/>
      <c r="AW503" s="34"/>
      <c r="AX503" s="222">
        <v>126996</v>
      </c>
      <c r="AY503" s="6">
        <v>2</v>
      </c>
      <c r="AZ503" s="6">
        <v>240</v>
      </c>
      <c r="BA503" s="87" t="s">
        <v>2798</v>
      </c>
      <c r="BB503" s="39" t="s">
        <v>2747</v>
      </c>
      <c r="BC503" s="84" t="s">
        <v>2710</v>
      </c>
      <c r="BL503" s="42" t="s">
        <v>2815</v>
      </c>
      <c r="BM503" s="43" t="s">
        <v>2688</v>
      </c>
      <c r="BO503" s="17">
        <v>131050</v>
      </c>
      <c r="BP503" s="18" t="s">
        <v>1526</v>
      </c>
    </row>
    <row r="504" spans="1:68" ht="15" customHeight="1" thickBot="1" x14ac:dyDescent="0.35">
      <c r="A504" s="116">
        <v>502</v>
      </c>
      <c r="H504" t="s">
        <v>2650</v>
      </c>
      <c r="I504" s="244">
        <v>8</v>
      </c>
      <c r="J504" s="244">
        <v>53</v>
      </c>
      <c r="K504" s="244">
        <v>2</v>
      </c>
      <c r="L504" s="244">
        <v>0</v>
      </c>
      <c r="M504" s="244" t="s">
        <v>2474</v>
      </c>
      <c r="N504" s="244" t="s">
        <v>2474</v>
      </c>
      <c r="O504" s="244" t="s">
        <v>2474</v>
      </c>
      <c r="P504" s="244" t="s">
        <v>2474</v>
      </c>
      <c r="Q504" s="244" t="s">
        <v>2474</v>
      </c>
      <c r="R504" s="75">
        <f t="shared" si="63"/>
        <v>6</v>
      </c>
      <c r="S504" s="75">
        <f t="shared" si="64"/>
        <v>1</v>
      </c>
      <c r="T504" s="7">
        <f t="shared" si="65"/>
        <v>126996</v>
      </c>
      <c r="U504" s="121" t="str">
        <f t="shared" si="70"/>
        <v>1F014</v>
      </c>
      <c r="V504" s="10">
        <f t="shared" si="66"/>
        <v>240</v>
      </c>
      <c r="W504" s="10">
        <f t="shared" si="67"/>
        <v>20</v>
      </c>
      <c r="X504" s="11">
        <f t="shared" si="68"/>
        <v>2</v>
      </c>
      <c r="Y504" s="11">
        <f t="shared" si="69"/>
        <v>240</v>
      </c>
      <c r="Z504" s="12" t="str">
        <f t="shared" si="71"/>
        <v>Product Information</v>
      </c>
      <c r="AA504" s="8"/>
      <c r="AB504" s="8"/>
      <c r="AC504" s="8"/>
      <c r="AE504" s="5"/>
      <c r="AI504" s="17">
        <v>131059</v>
      </c>
      <c r="AJ504" s="18" t="s">
        <v>1526</v>
      </c>
      <c r="AK504" s="19"/>
      <c r="AL504" s="21"/>
      <c r="AM504" s="21"/>
      <c r="AN504" s="21"/>
      <c r="AO504" s="21"/>
      <c r="AP504" s="20"/>
      <c r="AQ504" s="22"/>
      <c r="AR504" s="20"/>
      <c r="AS504" s="20"/>
      <c r="AT504" s="20"/>
      <c r="AU504" s="20"/>
      <c r="AV504" s="20"/>
      <c r="AW504" s="20"/>
      <c r="AX504" s="221">
        <v>126996</v>
      </c>
      <c r="AY504" s="6">
        <v>2</v>
      </c>
      <c r="AZ504" s="6">
        <v>240</v>
      </c>
      <c r="BA504" s="87" t="s">
        <v>2799</v>
      </c>
      <c r="BB504" s="39" t="s">
        <v>2749</v>
      </c>
      <c r="BC504" s="84" t="s">
        <v>2710</v>
      </c>
      <c r="BL504" s="42" t="s">
        <v>2815</v>
      </c>
      <c r="BM504" s="43" t="s">
        <v>2688</v>
      </c>
      <c r="BO504" s="17">
        <v>131059</v>
      </c>
      <c r="BP504" s="18" t="s">
        <v>1526</v>
      </c>
    </row>
    <row r="505" spans="1:68" ht="15" customHeight="1" thickBot="1" x14ac:dyDescent="0.35">
      <c r="A505" s="116">
        <v>503</v>
      </c>
      <c r="H505" t="s">
        <v>2522</v>
      </c>
      <c r="I505" s="244">
        <v>8</v>
      </c>
      <c r="J505" s="244">
        <v>18</v>
      </c>
      <c r="K505" s="244">
        <v>59</v>
      </c>
      <c r="L505" s="244">
        <v>2</v>
      </c>
      <c r="M505" s="244">
        <v>77</v>
      </c>
      <c r="N505" s="244" t="s">
        <v>2479</v>
      </c>
      <c r="O505" s="244" t="s">
        <v>2512</v>
      </c>
      <c r="P505" s="244" t="s">
        <v>2474</v>
      </c>
      <c r="Q505" s="244" t="s">
        <v>2474</v>
      </c>
      <c r="R505" s="6">
        <f t="shared" si="63"/>
        <v>2</v>
      </c>
      <c r="S505" s="6">
        <f t="shared" si="64"/>
        <v>1</v>
      </c>
      <c r="T505" s="7">
        <f t="shared" si="65"/>
        <v>130306</v>
      </c>
      <c r="U505" s="121" t="str">
        <f t="shared" si="70"/>
        <v>1FD02</v>
      </c>
      <c r="V505" s="10">
        <f t="shared" si="66"/>
        <v>253</v>
      </c>
      <c r="W505" s="10">
        <f t="shared" si="67"/>
        <v>2</v>
      </c>
      <c r="X505" s="11">
        <f t="shared" si="68"/>
        <v>3</v>
      </c>
      <c r="Y505" s="11">
        <f t="shared" si="69"/>
        <v>253</v>
      </c>
      <c r="Z505" s="12" t="str">
        <f t="shared" si="71"/>
        <v>Wind Data</v>
      </c>
      <c r="AA505" s="8"/>
      <c r="AB505" s="8"/>
      <c r="AC505" s="8"/>
      <c r="AE505" s="5"/>
      <c r="AI505" s="17">
        <v>131060</v>
      </c>
      <c r="AJ505" s="18" t="s">
        <v>1526</v>
      </c>
      <c r="AK505" s="19"/>
      <c r="AQ505" s="37"/>
      <c r="AR505" s="34"/>
      <c r="AS505" s="34"/>
      <c r="AT505" s="34"/>
      <c r="AU505" s="34"/>
      <c r="AV505" s="34"/>
      <c r="AW505" s="34"/>
      <c r="AX505" s="222">
        <v>130306</v>
      </c>
      <c r="AY505" s="6">
        <v>3</v>
      </c>
      <c r="AZ505" s="6">
        <v>253</v>
      </c>
      <c r="BA505" s="87" t="s">
        <v>2701</v>
      </c>
      <c r="BB505" s="39" t="s">
        <v>3065</v>
      </c>
      <c r="BC505" s="84" t="s">
        <v>2349</v>
      </c>
      <c r="BD505" s="38" t="s">
        <v>2702</v>
      </c>
      <c r="BE505" s="39" t="s">
        <v>3005</v>
      </c>
      <c r="BF505" s="90" t="s">
        <v>2691</v>
      </c>
      <c r="BJ505" s="47" t="s">
        <v>2704</v>
      </c>
      <c r="BL505" s="42" t="s">
        <v>2705</v>
      </c>
      <c r="BM505" s="43" t="s">
        <v>2688</v>
      </c>
      <c r="BO505" s="17">
        <v>131060</v>
      </c>
      <c r="BP505" s="18" t="s">
        <v>1526</v>
      </c>
    </row>
    <row r="506" spans="1:68" ht="15" customHeight="1" thickBot="1" x14ac:dyDescent="0.35">
      <c r="A506" s="116">
        <v>504</v>
      </c>
      <c r="H506" t="s">
        <v>2665</v>
      </c>
      <c r="I506" s="244">
        <v>8</v>
      </c>
      <c r="J506" s="244">
        <v>14</v>
      </c>
      <c r="K506" s="244" t="s">
        <v>2528</v>
      </c>
      <c r="L506" s="244">
        <v>1</v>
      </c>
      <c r="M506" s="244">
        <v>0</v>
      </c>
      <c r="N506" s="244" t="s">
        <v>2474</v>
      </c>
      <c r="O506" s="244" t="s">
        <v>2474</v>
      </c>
      <c r="P506" s="244" t="s">
        <v>2474</v>
      </c>
      <c r="Q506" s="244" t="s">
        <v>2474</v>
      </c>
      <c r="R506" s="6">
        <f t="shared" si="63"/>
        <v>6</v>
      </c>
      <c r="S506" s="6">
        <f t="shared" si="64"/>
        <v>0</v>
      </c>
      <c r="T506" s="7">
        <f t="shared" si="65"/>
        <v>59904</v>
      </c>
      <c r="U506" s="121" t="str">
        <f t="shared" si="70"/>
        <v>EA00</v>
      </c>
      <c r="V506" s="10">
        <f t="shared" si="66"/>
        <v>234</v>
      </c>
      <c r="W506" s="10">
        <f t="shared" si="67"/>
        <v>11</v>
      </c>
      <c r="X506" s="11">
        <f t="shared" si="68"/>
        <v>8</v>
      </c>
      <c r="Y506" s="11">
        <f t="shared" si="69"/>
        <v>11</v>
      </c>
      <c r="Z506" s="12" t="str">
        <f t="shared" si="71"/>
        <v>Request</v>
      </c>
      <c r="AA506" s="8"/>
      <c r="AB506" s="8"/>
      <c r="AC506" s="8"/>
      <c r="AE506" s="5"/>
      <c r="AI506" s="17">
        <v>131061</v>
      </c>
      <c r="AJ506" s="18" t="s">
        <v>1526</v>
      </c>
      <c r="AK506" s="19"/>
      <c r="AL506" s="21"/>
      <c r="AM506" s="21"/>
      <c r="AN506" s="21"/>
      <c r="AO506" s="21"/>
      <c r="AP506" s="20"/>
      <c r="AQ506" s="22"/>
      <c r="AR506" s="20"/>
      <c r="AS506" s="20"/>
      <c r="AT506" s="20"/>
      <c r="AU506" s="20"/>
      <c r="AV506" s="20"/>
      <c r="AW506" s="20"/>
      <c r="AX506" s="221">
        <v>59904</v>
      </c>
      <c r="AY506" s="6">
        <v>8</v>
      </c>
      <c r="AZ506" s="6">
        <v>11</v>
      </c>
      <c r="BA506" s="87" t="s">
        <v>2850</v>
      </c>
      <c r="BB506" s="39" t="s">
        <v>2694</v>
      </c>
      <c r="BC506" s="84" t="s">
        <v>4</v>
      </c>
      <c r="BL506" s="42" t="s">
        <v>2695</v>
      </c>
      <c r="BM506" s="43" t="s">
        <v>2851</v>
      </c>
      <c r="BO506" s="17">
        <v>131061</v>
      </c>
      <c r="BP506" s="18" t="s">
        <v>1526</v>
      </c>
    </row>
    <row r="507" spans="1:68" ht="15" customHeight="1" thickBot="1" x14ac:dyDescent="0.35">
      <c r="A507" s="116">
        <v>505</v>
      </c>
      <c r="H507" t="s">
        <v>2666</v>
      </c>
      <c r="I507" s="244">
        <v>8</v>
      </c>
      <c r="J507" s="244" t="s">
        <v>2533</v>
      </c>
      <c r="K507" s="244">
        <v>86</v>
      </c>
      <c r="L507" s="244">
        <v>14</v>
      </c>
      <c r="M507" s="244">
        <v>5</v>
      </c>
      <c r="N507" s="244">
        <v>22</v>
      </c>
      <c r="O507" s="244">
        <v>2</v>
      </c>
      <c r="P507" s="244">
        <v>47</v>
      </c>
      <c r="Q507" s="244" t="s">
        <v>2490</v>
      </c>
      <c r="R507" s="6">
        <f t="shared" si="63"/>
        <v>6</v>
      </c>
      <c r="S507" s="6">
        <f t="shared" si="64"/>
        <v>1</v>
      </c>
      <c r="T507" s="7">
        <f t="shared" si="65"/>
        <v>126996</v>
      </c>
      <c r="U507" s="121" t="str">
        <f t="shared" si="70"/>
        <v>1F014</v>
      </c>
      <c r="V507" s="10">
        <f t="shared" si="66"/>
        <v>240</v>
      </c>
      <c r="W507" s="10">
        <f t="shared" si="67"/>
        <v>20</v>
      </c>
      <c r="X507" s="11">
        <f t="shared" si="68"/>
        <v>11</v>
      </c>
      <c r="Y507" s="11">
        <f t="shared" si="69"/>
        <v>240</v>
      </c>
      <c r="Z507" s="12" t="str">
        <f t="shared" si="71"/>
        <v>Product Information</v>
      </c>
      <c r="AA507" s="8"/>
      <c r="AB507" s="8"/>
      <c r="AC507" s="8"/>
      <c r="AE507" s="5"/>
      <c r="AI507" s="17">
        <v>131062</v>
      </c>
      <c r="AJ507" s="18" t="s">
        <v>1526</v>
      </c>
      <c r="AK507" s="19"/>
      <c r="AQ507" s="37"/>
      <c r="AR507" s="34"/>
      <c r="AS507" s="34"/>
      <c r="AT507" s="34"/>
      <c r="AU507" s="34"/>
      <c r="AV507" s="34"/>
      <c r="AW507" s="34"/>
      <c r="AX507" s="222">
        <v>126996</v>
      </c>
      <c r="AY507" s="6">
        <v>11</v>
      </c>
      <c r="AZ507" s="6">
        <v>240</v>
      </c>
      <c r="BA507" s="87" t="s">
        <v>2775</v>
      </c>
      <c r="BB507" s="39" t="s">
        <v>2709</v>
      </c>
      <c r="BC507" s="84" t="s">
        <v>2710</v>
      </c>
      <c r="BD507" s="38" t="s">
        <v>2776</v>
      </c>
      <c r="BE507" s="39" t="s">
        <v>2852</v>
      </c>
      <c r="BL507" s="42" t="s">
        <v>2853</v>
      </c>
      <c r="BM507" s="43" t="s">
        <v>2688</v>
      </c>
      <c r="BO507" s="17">
        <v>131062</v>
      </c>
      <c r="BP507" s="18" t="s">
        <v>1526</v>
      </c>
    </row>
    <row r="508" spans="1:68" ht="15" customHeight="1" thickBot="1" x14ac:dyDescent="0.35">
      <c r="A508" s="116">
        <v>506</v>
      </c>
      <c r="H508" t="s">
        <v>2666</v>
      </c>
      <c r="I508" s="244">
        <v>8</v>
      </c>
      <c r="J508" s="244" t="s">
        <v>2535</v>
      </c>
      <c r="K508" s="244">
        <v>49</v>
      </c>
      <c r="L508" s="244">
        <v>32</v>
      </c>
      <c r="M508" s="244">
        <v>30</v>
      </c>
      <c r="N508" s="244">
        <v>0</v>
      </c>
      <c r="O508" s="244">
        <v>0</v>
      </c>
      <c r="P508" s="244">
        <v>0</v>
      </c>
      <c r="Q508" s="244">
        <v>0</v>
      </c>
      <c r="R508" s="6">
        <f t="shared" si="63"/>
        <v>6</v>
      </c>
      <c r="S508" s="6">
        <f t="shared" si="64"/>
        <v>1</v>
      </c>
      <c r="T508" s="7">
        <f t="shared" si="65"/>
        <v>126996</v>
      </c>
      <c r="U508" s="121" t="str">
        <f t="shared" si="70"/>
        <v>1F014</v>
      </c>
      <c r="V508" s="10">
        <f t="shared" si="66"/>
        <v>240</v>
      </c>
      <c r="W508" s="10">
        <f t="shared" si="67"/>
        <v>20</v>
      </c>
      <c r="X508" s="11">
        <f t="shared" si="68"/>
        <v>11</v>
      </c>
      <c r="Y508" s="11">
        <f t="shared" si="69"/>
        <v>240</v>
      </c>
      <c r="Z508" s="12" t="str">
        <f t="shared" si="71"/>
        <v>Product Information</v>
      </c>
      <c r="AA508" s="8"/>
      <c r="AB508" s="8"/>
      <c r="AC508" s="8"/>
      <c r="AE508" s="5"/>
      <c r="AI508" s="17">
        <v>131063</v>
      </c>
      <c r="AJ508" s="18" t="s">
        <v>1526</v>
      </c>
      <c r="AK508" s="19"/>
      <c r="AL508" s="21"/>
      <c r="AM508" s="21"/>
      <c r="AN508" s="21"/>
      <c r="AO508" s="21"/>
      <c r="AP508" s="20"/>
      <c r="AQ508" s="22"/>
      <c r="AR508" s="20"/>
      <c r="AS508" s="20"/>
      <c r="AT508" s="20"/>
      <c r="AU508" s="20"/>
      <c r="AV508" s="20"/>
      <c r="AW508" s="20"/>
      <c r="AX508" s="221">
        <v>126996</v>
      </c>
      <c r="AY508" s="6">
        <v>11</v>
      </c>
      <c r="AZ508" s="6">
        <v>240</v>
      </c>
      <c r="BA508" s="87" t="s">
        <v>2777</v>
      </c>
      <c r="BB508" s="39" t="s">
        <v>2352</v>
      </c>
      <c r="BC508" s="84" t="s">
        <v>2710</v>
      </c>
      <c r="BD508" s="38" t="s">
        <v>2776</v>
      </c>
      <c r="BE508" s="39" t="s">
        <v>2854</v>
      </c>
      <c r="BF508" s="90" t="s">
        <v>2778</v>
      </c>
      <c r="BL508" s="42" t="s">
        <v>2853</v>
      </c>
      <c r="BM508" s="43" t="s">
        <v>2688</v>
      </c>
      <c r="BO508" s="17">
        <v>131063</v>
      </c>
      <c r="BP508" s="18" t="s">
        <v>1526</v>
      </c>
    </row>
    <row r="509" spans="1:68" ht="15" customHeight="1" thickBot="1" x14ac:dyDescent="0.35">
      <c r="A509" s="116">
        <v>507</v>
      </c>
      <c r="H509" t="s">
        <v>2666</v>
      </c>
      <c r="I509" s="244">
        <v>8</v>
      </c>
      <c r="J509" s="244" t="s">
        <v>2536</v>
      </c>
      <c r="K509" s="244">
        <v>0</v>
      </c>
      <c r="L509" s="244">
        <v>0</v>
      </c>
      <c r="M509" s="244">
        <v>0</v>
      </c>
      <c r="N509" s="244">
        <v>0</v>
      </c>
      <c r="O509" s="244">
        <v>0</v>
      </c>
      <c r="P509" s="244">
        <v>0</v>
      </c>
      <c r="Q509" s="244">
        <v>0</v>
      </c>
      <c r="R509" s="6">
        <f t="shared" si="63"/>
        <v>6</v>
      </c>
      <c r="S509" s="6">
        <f t="shared" si="64"/>
        <v>1</v>
      </c>
      <c r="T509" s="7">
        <f t="shared" si="65"/>
        <v>126996</v>
      </c>
      <c r="U509" s="121" t="str">
        <f t="shared" si="70"/>
        <v>1F014</v>
      </c>
      <c r="V509" s="10">
        <f t="shared" si="66"/>
        <v>240</v>
      </c>
      <c r="W509" s="10">
        <f t="shared" si="67"/>
        <v>20</v>
      </c>
      <c r="X509" s="11">
        <f t="shared" si="68"/>
        <v>11</v>
      </c>
      <c r="Y509" s="11">
        <f t="shared" si="69"/>
        <v>240</v>
      </c>
      <c r="Z509" s="12" t="str">
        <f t="shared" si="71"/>
        <v>Product Information</v>
      </c>
      <c r="AA509" s="8"/>
      <c r="AB509" s="8"/>
      <c r="AC509" s="8"/>
      <c r="AE509" s="5"/>
      <c r="AI509" s="17">
        <v>131064</v>
      </c>
      <c r="AJ509" s="18" t="s">
        <v>1526</v>
      </c>
      <c r="AK509" s="19"/>
      <c r="AQ509" s="37"/>
      <c r="AR509" s="34"/>
      <c r="AS509" s="34"/>
      <c r="AT509" s="34"/>
      <c r="AU509" s="34"/>
      <c r="AV509" s="34"/>
      <c r="AW509" s="34"/>
      <c r="AX509" s="222">
        <v>126996</v>
      </c>
      <c r="AY509" s="6">
        <v>11</v>
      </c>
      <c r="AZ509" s="6">
        <v>240</v>
      </c>
      <c r="BA509" s="87" t="s">
        <v>2779</v>
      </c>
      <c r="BB509" s="39" t="s">
        <v>2411</v>
      </c>
      <c r="BC509" s="84" t="s">
        <v>2710</v>
      </c>
      <c r="BD509" s="38" t="s">
        <v>2776</v>
      </c>
      <c r="BE509" s="39" t="s">
        <v>2697</v>
      </c>
      <c r="BF509" s="90" t="s">
        <v>2778</v>
      </c>
      <c r="BL509" s="42" t="s">
        <v>2853</v>
      </c>
      <c r="BM509" s="43" t="s">
        <v>2688</v>
      </c>
      <c r="BO509" s="17">
        <v>131064</v>
      </c>
      <c r="BP509" s="18" t="s">
        <v>1526</v>
      </c>
    </row>
    <row r="510" spans="1:68" ht="15" customHeight="1" thickBot="1" x14ac:dyDescent="0.35">
      <c r="A510" s="116">
        <v>508</v>
      </c>
      <c r="H510" t="s">
        <v>2666</v>
      </c>
      <c r="I510" s="244">
        <v>8</v>
      </c>
      <c r="J510" s="244" t="s">
        <v>2640</v>
      </c>
      <c r="K510" s="244">
        <v>0</v>
      </c>
      <c r="L510" s="244">
        <v>0</v>
      </c>
      <c r="M510" s="244">
        <v>0</v>
      </c>
      <c r="N510" s="244">
        <v>0</v>
      </c>
      <c r="O510" s="244">
        <v>0</v>
      </c>
      <c r="P510" s="244">
        <v>0</v>
      </c>
      <c r="Q510" s="244">
        <v>0</v>
      </c>
      <c r="R510" s="6">
        <f t="shared" si="63"/>
        <v>6</v>
      </c>
      <c r="S510" s="6">
        <f t="shared" si="64"/>
        <v>1</v>
      </c>
      <c r="T510" s="7">
        <f t="shared" si="65"/>
        <v>126996</v>
      </c>
      <c r="U510" s="121" t="str">
        <f t="shared" si="70"/>
        <v>1F014</v>
      </c>
      <c r="V510" s="10">
        <f t="shared" si="66"/>
        <v>240</v>
      </c>
      <c r="W510" s="10">
        <f t="shared" si="67"/>
        <v>20</v>
      </c>
      <c r="X510" s="11">
        <f t="shared" si="68"/>
        <v>11</v>
      </c>
      <c r="Y510" s="11">
        <f t="shared" si="69"/>
        <v>240</v>
      </c>
      <c r="Z510" s="12" t="str">
        <f t="shared" si="71"/>
        <v>Product Information</v>
      </c>
      <c r="AA510" s="8"/>
      <c r="AB510" s="8"/>
      <c r="AC510" s="8"/>
      <c r="AE510" s="5"/>
      <c r="AI510" s="17">
        <v>131065</v>
      </c>
      <c r="AJ510" s="18" t="s">
        <v>1526</v>
      </c>
      <c r="AK510" s="19"/>
      <c r="AL510" s="21"/>
      <c r="AM510" s="21"/>
      <c r="AN510" s="21"/>
      <c r="AO510" s="21"/>
      <c r="AP510" s="20"/>
      <c r="AQ510" s="22"/>
      <c r="AR510" s="20"/>
      <c r="AS510" s="20"/>
      <c r="AT510" s="20"/>
      <c r="AU510" s="20"/>
      <c r="AV510" s="20"/>
      <c r="AW510" s="20"/>
      <c r="AX510" s="221">
        <v>126996</v>
      </c>
      <c r="AY510" s="6">
        <v>11</v>
      </c>
      <c r="AZ510" s="6">
        <v>240</v>
      </c>
      <c r="BA510" s="87" t="s">
        <v>2780</v>
      </c>
      <c r="BB510" s="39" t="s">
        <v>2412</v>
      </c>
      <c r="BC510" s="84" t="s">
        <v>2710</v>
      </c>
      <c r="BL510" s="42" t="s">
        <v>2853</v>
      </c>
      <c r="BM510" s="43" t="s">
        <v>2688</v>
      </c>
      <c r="BO510" s="17">
        <v>131065</v>
      </c>
      <c r="BP510" s="18" t="s">
        <v>1526</v>
      </c>
    </row>
    <row r="511" spans="1:68" ht="15" customHeight="1" thickBot="1" x14ac:dyDescent="0.35">
      <c r="A511" s="116">
        <v>509</v>
      </c>
      <c r="H511" t="s">
        <v>2666</v>
      </c>
      <c r="I511" s="244">
        <v>8</v>
      </c>
      <c r="J511" s="244" t="s">
        <v>2641</v>
      </c>
      <c r="K511" s="244">
        <v>0</v>
      </c>
      <c r="L511" s="244">
        <v>0</v>
      </c>
      <c r="M511" s="244">
        <v>0</v>
      </c>
      <c r="N511" s="244">
        <v>0</v>
      </c>
      <c r="O511" s="244">
        <v>0</v>
      </c>
      <c r="P511" s="244">
        <v>0</v>
      </c>
      <c r="Q511" s="244">
        <v>0</v>
      </c>
      <c r="R511" s="6">
        <f t="shared" si="63"/>
        <v>6</v>
      </c>
      <c r="S511" s="6">
        <f t="shared" si="64"/>
        <v>1</v>
      </c>
      <c r="T511" s="7">
        <f t="shared" si="65"/>
        <v>126996</v>
      </c>
      <c r="U511" s="121" t="str">
        <f t="shared" si="70"/>
        <v>1F014</v>
      </c>
      <c r="V511" s="10">
        <f t="shared" si="66"/>
        <v>240</v>
      </c>
      <c r="W511" s="10">
        <f t="shared" si="67"/>
        <v>20</v>
      </c>
      <c r="X511" s="11">
        <f t="shared" si="68"/>
        <v>11</v>
      </c>
      <c r="Y511" s="11">
        <f t="shared" si="69"/>
        <v>240</v>
      </c>
      <c r="Z511" s="12" t="str">
        <f t="shared" si="71"/>
        <v>Product Information</v>
      </c>
      <c r="AA511" s="8"/>
      <c r="AB511" s="8"/>
      <c r="AC511" s="8"/>
      <c r="AE511" s="5"/>
      <c r="AI511" s="17">
        <v>131066</v>
      </c>
      <c r="AJ511" s="18" t="s">
        <v>1526</v>
      </c>
      <c r="AK511" s="19"/>
      <c r="AQ511" s="37"/>
      <c r="AR511" s="34"/>
      <c r="AS511" s="34"/>
      <c r="AT511" s="34"/>
      <c r="AU511" s="34"/>
      <c r="AV511" s="34"/>
      <c r="AW511" s="34"/>
      <c r="AX511" s="222">
        <v>126996</v>
      </c>
      <c r="AY511" s="6">
        <v>11</v>
      </c>
      <c r="AZ511" s="6">
        <v>240</v>
      </c>
      <c r="BA511" s="87" t="s">
        <v>2781</v>
      </c>
      <c r="BB511" s="39" t="s">
        <v>2413</v>
      </c>
      <c r="BC511" s="84" t="s">
        <v>2710</v>
      </c>
      <c r="BD511" s="38" t="s">
        <v>2776</v>
      </c>
      <c r="BE511" s="39" t="s">
        <v>2697</v>
      </c>
      <c r="BF511" s="90" t="s">
        <v>2778</v>
      </c>
      <c r="BL511" s="42" t="s">
        <v>2853</v>
      </c>
      <c r="BM511" s="43" t="s">
        <v>2688</v>
      </c>
      <c r="BO511" s="17">
        <v>131066</v>
      </c>
      <c r="BP511" s="18" t="s">
        <v>1526</v>
      </c>
    </row>
    <row r="512" spans="1:68" ht="15" customHeight="1" thickBot="1" x14ac:dyDescent="0.35">
      <c r="A512" s="116">
        <v>510</v>
      </c>
      <c r="H512" t="s">
        <v>2666</v>
      </c>
      <c r="I512" s="244">
        <v>8</v>
      </c>
      <c r="J512" s="244" t="s">
        <v>2639</v>
      </c>
      <c r="K512" s="244">
        <v>0</v>
      </c>
      <c r="L512" s="244">
        <v>0</v>
      </c>
      <c r="M512" s="244">
        <v>33</v>
      </c>
      <c r="N512" s="244" t="s">
        <v>2478</v>
      </c>
      <c r="O512" s="244">
        <v>36</v>
      </c>
      <c r="P512" s="244">
        <v>30</v>
      </c>
      <c r="Q512" s="244">
        <v>0</v>
      </c>
      <c r="R512" s="6">
        <f t="shared" si="63"/>
        <v>6</v>
      </c>
      <c r="S512" s="6">
        <f t="shared" si="64"/>
        <v>1</v>
      </c>
      <c r="T512" s="7">
        <f t="shared" si="65"/>
        <v>126996</v>
      </c>
      <c r="U512" s="121" t="str">
        <f t="shared" si="70"/>
        <v>1F014</v>
      </c>
      <c r="V512" s="10">
        <f t="shared" si="66"/>
        <v>240</v>
      </c>
      <c r="W512" s="10">
        <f t="shared" si="67"/>
        <v>20</v>
      </c>
      <c r="X512" s="11">
        <f t="shared" si="68"/>
        <v>11</v>
      </c>
      <c r="Y512" s="11">
        <f t="shared" si="69"/>
        <v>240</v>
      </c>
      <c r="Z512" s="12" t="str">
        <f t="shared" si="71"/>
        <v>Product Information</v>
      </c>
      <c r="AA512" s="8"/>
      <c r="AB512" s="8"/>
      <c r="AC512" s="8"/>
      <c r="AE512" s="5"/>
      <c r="AI512" s="17">
        <v>131067</v>
      </c>
      <c r="AJ512" s="18" t="s">
        <v>1526</v>
      </c>
      <c r="AK512" s="19"/>
      <c r="AL512" s="21"/>
      <c r="AM512" s="21"/>
      <c r="AN512" s="21"/>
      <c r="AO512" s="21"/>
      <c r="AP512" s="20"/>
      <c r="AQ512" s="22"/>
      <c r="AR512" s="20"/>
      <c r="AS512" s="20"/>
      <c r="AT512" s="20"/>
      <c r="AU512" s="20"/>
      <c r="AV512" s="20"/>
      <c r="AW512" s="20"/>
      <c r="AX512" s="221">
        <v>126996</v>
      </c>
      <c r="AY512" s="6">
        <v>11</v>
      </c>
      <c r="AZ512" s="6">
        <v>240</v>
      </c>
      <c r="BA512" s="87" t="s">
        <v>2782</v>
      </c>
      <c r="BB512" s="39" t="s">
        <v>2415</v>
      </c>
      <c r="BC512" s="84" t="s">
        <v>2710</v>
      </c>
      <c r="BD512" s="38" t="s">
        <v>2783</v>
      </c>
      <c r="BE512" s="39" t="s">
        <v>2855</v>
      </c>
      <c r="BL512" s="42" t="s">
        <v>2853</v>
      </c>
      <c r="BM512" s="43" t="s">
        <v>2688</v>
      </c>
      <c r="BO512" s="17">
        <v>131067</v>
      </c>
      <c r="BP512" s="18" t="s">
        <v>1526</v>
      </c>
    </row>
    <row r="513" spans="1:68" ht="15" customHeight="1" thickBot="1" x14ac:dyDescent="0.35">
      <c r="A513" s="116">
        <v>511</v>
      </c>
      <c r="H513" t="s">
        <v>2666</v>
      </c>
      <c r="I513" s="244">
        <v>8</v>
      </c>
      <c r="J513" s="244" t="s">
        <v>2567</v>
      </c>
      <c r="K513" s="244">
        <v>0</v>
      </c>
      <c r="L513" s="244">
        <v>0</v>
      </c>
      <c r="M513" s="244">
        <v>0</v>
      </c>
      <c r="N513" s="244">
        <v>0</v>
      </c>
      <c r="O513" s="244">
        <v>0</v>
      </c>
      <c r="P513" s="244">
        <v>0</v>
      </c>
      <c r="Q513" s="244">
        <v>0</v>
      </c>
      <c r="R513" s="6">
        <f t="shared" si="63"/>
        <v>6</v>
      </c>
      <c r="S513" s="6">
        <f t="shared" si="64"/>
        <v>1</v>
      </c>
      <c r="T513" s="7">
        <f t="shared" si="65"/>
        <v>126996</v>
      </c>
      <c r="U513" s="121" t="str">
        <f t="shared" si="70"/>
        <v>1F014</v>
      </c>
      <c r="V513" s="10">
        <f t="shared" si="66"/>
        <v>240</v>
      </c>
      <c r="W513" s="10">
        <f t="shared" si="67"/>
        <v>20</v>
      </c>
      <c r="X513" s="11">
        <f t="shared" si="68"/>
        <v>11</v>
      </c>
      <c r="Y513" s="11">
        <f t="shared" si="69"/>
        <v>240</v>
      </c>
      <c r="Z513" s="12" t="str">
        <f t="shared" si="71"/>
        <v>Product Information</v>
      </c>
      <c r="AA513" s="8"/>
      <c r="AB513" s="8"/>
      <c r="AC513" s="8"/>
      <c r="AE513" s="5"/>
      <c r="AI513" s="17">
        <v>131068</v>
      </c>
      <c r="AJ513" s="18" t="s">
        <v>1526</v>
      </c>
      <c r="AK513" s="19"/>
      <c r="AQ513" s="37"/>
      <c r="AR513" s="34"/>
      <c r="AS513" s="34"/>
      <c r="AT513" s="34"/>
      <c r="AU513" s="34"/>
      <c r="AV513" s="34"/>
      <c r="AW513" s="34"/>
      <c r="AX513" s="222">
        <v>126996</v>
      </c>
      <c r="AY513" s="6">
        <v>11</v>
      </c>
      <c r="AZ513" s="6">
        <v>240</v>
      </c>
      <c r="BA513" s="87" t="s">
        <v>2784</v>
      </c>
      <c r="BB513" s="39" t="s">
        <v>2414</v>
      </c>
      <c r="BC513" s="84" t="s">
        <v>2710</v>
      </c>
      <c r="BD513" s="38" t="s">
        <v>2783</v>
      </c>
      <c r="BE513" s="39" t="s">
        <v>2697</v>
      </c>
      <c r="BL513" s="42" t="s">
        <v>2853</v>
      </c>
      <c r="BM513" s="43" t="s">
        <v>2688</v>
      </c>
      <c r="BO513" s="17">
        <v>131068</v>
      </c>
      <c r="BP513" s="18" t="s">
        <v>1526</v>
      </c>
    </row>
    <row r="514" spans="1:68" ht="15" customHeight="1" thickBot="1" x14ac:dyDescent="0.35">
      <c r="A514" s="116">
        <v>512</v>
      </c>
      <c r="H514" t="s">
        <v>2666</v>
      </c>
      <c r="I514" s="244">
        <v>8</v>
      </c>
      <c r="J514" s="244" t="s">
        <v>2543</v>
      </c>
      <c r="K514" s="244">
        <v>0</v>
      </c>
      <c r="L514" s="244">
        <v>0</v>
      </c>
      <c r="M514" s="244">
        <v>0</v>
      </c>
      <c r="N514" s="244">
        <v>0</v>
      </c>
      <c r="O514" s="244">
        <v>0</v>
      </c>
      <c r="P514" s="244">
        <v>0</v>
      </c>
      <c r="Q514" s="244">
        <v>0</v>
      </c>
      <c r="R514" s="6">
        <f t="shared" ref="R514:R577" si="72">_xlfn.BITRSHIFT(_xlfn.BITAND(HEX2DEC(H514),HEX2DEC("1C000000")),26)</f>
        <v>6</v>
      </c>
      <c r="S514" s="6">
        <f t="shared" ref="S514:S577" si="73">_xlfn.BITRSHIFT(_xlfn.BITAND(HEX2DEC(H514),HEX2DEC("01000000")),24)</f>
        <v>1</v>
      </c>
      <c r="T514" s="7">
        <f t="shared" ref="T514:T577" si="74">IF(_xlfn.BITRSHIFT(_xlfn.BITAND(HEX2DEC(H514),HEX2DEC("0FF0000")),16)&lt;240,_xlfn.BITRSHIFT(_xlfn.BITAND(HEX2DEC(H514),HEX2DEC("1FF0000")),8),_xlfn.BITRSHIFT(_xlfn.BITAND(HEX2DEC(H514),HEX2DEC("1FFFF00")),8))</f>
        <v>126996</v>
      </c>
      <c r="U514" s="121" t="str">
        <f t="shared" si="70"/>
        <v>1F014</v>
      </c>
      <c r="V514" s="10">
        <f t="shared" ref="V514:V577" si="75">_xlfn.BITRSHIFT(_xlfn.BITAND(HEX2DEC(H514),HEX2DEC("0FF0000")),16)</f>
        <v>240</v>
      </c>
      <c r="W514" s="10">
        <f t="shared" ref="W514:W577" si="76">_xlfn.BITRSHIFT(_xlfn.BITAND(HEX2DEC(H514),HEX2DEC("FF00")),8)</f>
        <v>20</v>
      </c>
      <c r="X514" s="11">
        <f t="shared" ref="X514:X577" si="77">_xlfn.BITAND(HEX2DEC(H514),HEX2DEC("00000FF"))</f>
        <v>11</v>
      </c>
      <c r="Y514" s="11">
        <f t="shared" ref="Y514:Y577" si="78">IF(_xlfn.BITRSHIFT(_xlfn.BITAND(HEX2DEC(H514),HEX2DEC("0FF0000")),16)&lt;240,_xlfn.BITRSHIFT(_xlfn.BITAND(HEX2DEC(H514),HEX2DEC("0FF00")),8),_xlfn.BITRSHIFT(_xlfn.BITAND(HEX2DEC(H514),HEX2DEC("0FF0000")),16))</f>
        <v>240</v>
      </c>
      <c r="Z514" s="12" t="str">
        <f t="shared" si="71"/>
        <v>Product Information</v>
      </c>
      <c r="AA514" s="8"/>
      <c r="AB514" s="8"/>
      <c r="AC514" s="8"/>
      <c r="AE514" s="5"/>
      <c r="AI514" s="17">
        <v>131069</v>
      </c>
      <c r="AJ514" s="18" t="s">
        <v>1526</v>
      </c>
      <c r="AK514" s="19"/>
      <c r="AL514" s="21"/>
      <c r="AM514" s="21"/>
      <c r="AN514" s="21"/>
      <c r="AO514" s="21"/>
      <c r="AP514" s="20"/>
      <c r="AQ514" s="22"/>
      <c r="AR514" s="20"/>
      <c r="AS514" s="20"/>
      <c r="AT514" s="20"/>
      <c r="AU514" s="20"/>
      <c r="AV514" s="20"/>
      <c r="AW514" s="20"/>
      <c r="AX514" s="221">
        <v>126996</v>
      </c>
      <c r="AY514" s="6">
        <v>11</v>
      </c>
      <c r="AZ514" s="6">
        <v>240</v>
      </c>
      <c r="BA514" s="87" t="s">
        <v>2785</v>
      </c>
      <c r="BB514" s="39" t="s">
        <v>2416</v>
      </c>
      <c r="BC514" s="84" t="s">
        <v>2710</v>
      </c>
      <c r="BD514" s="38" t="s">
        <v>2783</v>
      </c>
      <c r="BE514" s="39" t="s">
        <v>2697</v>
      </c>
      <c r="BL514" s="42" t="s">
        <v>2853</v>
      </c>
      <c r="BM514" s="43" t="s">
        <v>2688</v>
      </c>
      <c r="BO514" s="17">
        <v>131069</v>
      </c>
      <c r="BP514" s="18" t="s">
        <v>1526</v>
      </c>
    </row>
    <row r="515" spans="1:68" ht="15" customHeight="1" thickBot="1" x14ac:dyDescent="0.35">
      <c r="A515" s="116">
        <v>513</v>
      </c>
      <c r="H515" t="s">
        <v>2666</v>
      </c>
      <c r="I515" s="244">
        <v>8</v>
      </c>
      <c r="J515" s="244" t="s">
        <v>2635</v>
      </c>
      <c r="K515" s="244">
        <v>0</v>
      </c>
      <c r="L515" s="244">
        <v>0</v>
      </c>
      <c r="M515" s="244">
        <v>0</v>
      </c>
      <c r="N515" s="244">
        <v>0</v>
      </c>
      <c r="O515" s="244">
        <v>0</v>
      </c>
      <c r="P515" s="244">
        <v>0</v>
      </c>
      <c r="Q515" s="244">
        <v>0</v>
      </c>
      <c r="R515" s="75">
        <f t="shared" si="72"/>
        <v>6</v>
      </c>
      <c r="S515" s="75">
        <f t="shared" si="73"/>
        <v>1</v>
      </c>
      <c r="T515" s="7">
        <f t="shared" si="74"/>
        <v>126996</v>
      </c>
      <c r="U515" s="121" t="str">
        <f t="shared" ref="U515:U578" si="79">DEC2HEX(T515)</f>
        <v>1F014</v>
      </c>
      <c r="V515" s="10">
        <f t="shared" si="75"/>
        <v>240</v>
      </c>
      <c r="W515" s="10">
        <f t="shared" si="76"/>
        <v>20</v>
      </c>
      <c r="X515" s="11">
        <f t="shared" si="77"/>
        <v>11</v>
      </c>
      <c r="Y515" s="11">
        <f t="shared" si="78"/>
        <v>240</v>
      </c>
      <c r="Z515" s="12" t="str">
        <f t="shared" ref="Z515:Z578" si="80">VLOOKUP(T515,BO:BP,2,FALSE)</f>
        <v>Product Information</v>
      </c>
      <c r="AA515" s="8"/>
      <c r="AB515" s="8"/>
      <c r="AC515" s="8"/>
      <c r="AE515" s="5"/>
      <c r="AI515" s="17">
        <v>131070</v>
      </c>
      <c r="AJ515" s="18" t="s">
        <v>1526</v>
      </c>
      <c r="AK515" s="19"/>
      <c r="AQ515" s="37"/>
      <c r="AR515" s="34"/>
      <c r="AS515" s="34"/>
      <c r="AT515" s="34"/>
      <c r="AU515" s="34"/>
      <c r="AV515" s="34"/>
      <c r="AW515" s="34"/>
      <c r="AX515" s="222">
        <v>126996</v>
      </c>
      <c r="AY515" s="6">
        <v>11</v>
      </c>
      <c r="AZ515" s="6">
        <v>240</v>
      </c>
      <c r="BA515" s="87" t="s">
        <v>2786</v>
      </c>
      <c r="BB515" s="39" t="s">
        <v>2417</v>
      </c>
      <c r="BC515" s="84" t="s">
        <v>2710</v>
      </c>
      <c r="BD515" s="38" t="s">
        <v>2783</v>
      </c>
      <c r="BE515" s="39" t="s">
        <v>2697</v>
      </c>
      <c r="BL515" s="42" t="s">
        <v>2853</v>
      </c>
      <c r="BM515" s="43" t="s">
        <v>2688</v>
      </c>
      <c r="BO515" s="17">
        <v>131070</v>
      </c>
      <c r="BP515" s="18" t="s">
        <v>1526</v>
      </c>
    </row>
    <row r="516" spans="1:68" ht="15" customHeight="1" thickBot="1" x14ac:dyDescent="0.35">
      <c r="A516" s="116">
        <v>514</v>
      </c>
      <c r="H516" t="s">
        <v>2666</v>
      </c>
      <c r="I516" s="244">
        <v>8</v>
      </c>
      <c r="J516" s="244" t="s">
        <v>2678</v>
      </c>
      <c r="K516" s="244">
        <v>0</v>
      </c>
      <c r="L516" s="244">
        <v>0</v>
      </c>
      <c r="M516" s="244">
        <v>0</v>
      </c>
      <c r="N516" s="244">
        <v>0</v>
      </c>
      <c r="O516" s="244">
        <v>0</v>
      </c>
      <c r="P516" s="244">
        <v>0</v>
      </c>
      <c r="Q516" s="244">
        <v>31</v>
      </c>
      <c r="R516" s="6">
        <f t="shared" si="72"/>
        <v>6</v>
      </c>
      <c r="S516" s="6">
        <f t="shared" si="73"/>
        <v>1</v>
      </c>
      <c r="T516" s="7">
        <f t="shared" si="74"/>
        <v>126996</v>
      </c>
      <c r="U516" s="121" t="str">
        <f t="shared" si="79"/>
        <v>1F014</v>
      </c>
      <c r="V516" s="10">
        <f t="shared" si="75"/>
        <v>240</v>
      </c>
      <c r="W516" s="10">
        <f t="shared" si="76"/>
        <v>20</v>
      </c>
      <c r="X516" s="11">
        <f t="shared" si="77"/>
        <v>11</v>
      </c>
      <c r="Y516" s="11">
        <f t="shared" si="78"/>
        <v>240</v>
      </c>
      <c r="Z516" s="12" t="str">
        <f t="shared" si="80"/>
        <v>Product Information</v>
      </c>
      <c r="AA516" s="8"/>
      <c r="AB516" s="8"/>
      <c r="AC516" s="8"/>
      <c r="AE516" s="5"/>
      <c r="AI516" s="17">
        <v>130567</v>
      </c>
      <c r="AJ516" s="18" t="s">
        <v>1543</v>
      </c>
      <c r="AK516" s="19"/>
      <c r="AL516" s="21"/>
      <c r="AM516" s="21"/>
      <c r="AN516" s="21"/>
      <c r="AO516" s="21"/>
      <c r="AP516" s="20"/>
      <c r="AQ516" s="22"/>
      <c r="AR516" s="20"/>
      <c r="AS516" s="20"/>
      <c r="AT516" s="20"/>
      <c r="AU516" s="20"/>
      <c r="AV516" s="20"/>
      <c r="AW516" s="20"/>
      <c r="AX516" s="221">
        <v>126996</v>
      </c>
      <c r="AY516" s="6">
        <v>11</v>
      </c>
      <c r="AZ516" s="6">
        <v>240</v>
      </c>
      <c r="BA516" s="87" t="s">
        <v>2787</v>
      </c>
      <c r="BB516" s="39" t="s">
        <v>2712</v>
      </c>
      <c r="BC516" s="84" t="s">
        <v>2710</v>
      </c>
      <c r="BD516" s="38" t="s">
        <v>2783</v>
      </c>
      <c r="BE516" s="39" t="s">
        <v>2697</v>
      </c>
      <c r="BL516" s="42" t="s">
        <v>2853</v>
      </c>
      <c r="BM516" s="43" t="s">
        <v>2688</v>
      </c>
      <c r="BO516" s="17">
        <v>130567</v>
      </c>
      <c r="BP516" s="18" t="s">
        <v>1543</v>
      </c>
    </row>
    <row r="517" spans="1:68" ht="15" customHeight="1" thickBot="1" x14ac:dyDescent="0.35">
      <c r="A517" s="116">
        <v>515</v>
      </c>
      <c r="H517" t="s">
        <v>2666</v>
      </c>
      <c r="I517" s="244">
        <v>8</v>
      </c>
      <c r="J517" s="244" t="s">
        <v>2549</v>
      </c>
      <c r="K517" s="244" t="s">
        <v>2478</v>
      </c>
      <c r="L517" s="244">
        <v>30</v>
      </c>
      <c r="M517" s="244">
        <v>0</v>
      </c>
      <c r="N517" s="244">
        <v>0</v>
      </c>
      <c r="O517" s="244">
        <v>0</v>
      </c>
      <c r="P517" s="244">
        <v>0</v>
      </c>
      <c r="Q517" s="244">
        <v>0</v>
      </c>
      <c r="R517" s="6">
        <f t="shared" si="72"/>
        <v>6</v>
      </c>
      <c r="S517" s="6">
        <f t="shared" si="73"/>
        <v>1</v>
      </c>
      <c r="T517" s="7">
        <f t="shared" si="74"/>
        <v>126996</v>
      </c>
      <c r="U517" s="121" t="str">
        <f t="shared" si="79"/>
        <v>1F014</v>
      </c>
      <c r="V517" s="10">
        <f t="shared" si="75"/>
        <v>240</v>
      </c>
      <c r="W517" s="10">
        <f t="shared" si="76"/>
        <v>20</v>
      </c>
      <c r="X517" s="11">
        <f t="shared" si="77"/>
        <v>11</v>
      </c>
      <c r="Y517" s="11">
        <f t="shared" si="78"/>
        <v>240</v>
      </c>
      <c r="Z517" s="12" t="str">
        <f t="shared" si="80"/>
        <v>Product Information</v>
      </c>
      <c r="AA517" s="8"/>
      <c r="AB517" s="8"/>
      <c r="AC517" s="8"/>
      <c r="AE517" s="5"/>
      <c r="AI517" s="17">
        <v>3840</v>
      </c>
      <c r="AJ517" s="18" t="s">
        <v>1544</v>
      </c>
      <c r="AK517" s="19"/>
      <c r="AQ517" s="37"/>
      <c r="AR517" s="34"/>
      <c r="AS517" s="34"/>
      <c r="AT517" s="34"/>
      <c r="AU517" s="34"/>
      <c r="AV517" s="34"/>
      <c r="AW517" s="34"/>
      <c r="AX517" s="222">
        <v>126996</v>
      </c>
      <c r="AY517" s="6">
        <v>11</v>
      </c>
      <c r="AZ517" s="6">
        <v>240</v>
      </c>
      <c r="BA517" s="87" t="s">
        <v>2788</v>
      </c>
      <c r="BB517" s="39" t="s">
        <v>2731</v>
      </c>
      <c r="BC517" s="84" t="s">
        <v>2710</v>
      </c>
      <c r="BD517" s="38" t="s">
        <v>2789</v>
      </c>
      <c r="BE517" s="39" t="s">
        <v>2697</v>
      </c>
      <c r="BL517" s="42" t="s">
        <v>2853</v>
      </c>
      <c r="BM517" s="43" t="s">
        <v>2688</v>
      </c>
      <c r="BO517" s="17">
        <v>3840</v>
      </c>
      <c r="BP517" s="18" t="s">
        <v>1544</v>
      </c>
    </row>
    <row r="518" spans="1:68" ht="15" customHeight="1" thickBot="1" x14ac:dyDescent="0.35">
      <c r="A518" s="116">
        <v>516</v>
      </c>
      <c r="H518" t="s">
        <v>2666</v>
      </c>
      <c r="I518" s="244">
        <v>8</v>
      </c>
      <c r="J518" s="244" t="s">
        <v>2550</v>
      </c>
      <c r="K518" s="244">
        <v>0</v>
      </c>
      <c r="L518" s="244">
        <v>0</v>
      </c>
      <c r="M518" s="244">
        <v>0</v>
      </c>
      <c r="N518" s="244">
        <v>0</v>
      </c>
      <c r="O518" s="244">
        <v>0</v>
      </c>
      <c r="P518" s="244">
        <v>0</v>
      </c>
      <c r="Q518" s="244">
        <v>0</v>
      </c>
      <c r="R518" s="75">
        <f t="shared" si="72"/>
        <v>6</v>
      </c>
      <c r="S518" s="75">
        <f t="shared" si="73"/>
        <v>1</v>
      </c>
      <c r="T518" s="7">
        <f t="shared" si="74"/>
        <v>126996</v>
      </c>
      <c r="U518" s="121" t="str">
        <f t="shared" si="79"/>
        <v>1F014</v>
      </c>
      <c r="V518" s="10">
        <f t="shared" si="75"/>
        <v>240</v>
      </c>
      <c r="W518" s="10">
        <f t="shared" si="76"/>
        <v>20</v>
      </c>
      <c r="X518" s="11">
        <f t="shared" si="77"/>
        <v>11</v>
      </c>
      <c r="Y518" s="11">
        <f t="shared" si="78"/>
        <v>240</v>
      </c>
      <c r="Z518" s="12" t="str">
        <f t="shared" si="80"/>
        <v>Product Information</v>
      </c>
      <c r="AA518" s="8"/>
      <c r="AB518" s="8"/>
      <c r="AC518" s="8"/>
      <c r="AE518" s="5"/>
      <c r="AI518" s="17">
        <v>4096</v>
      </c>
      <c r="AJ518" s="18" t="s">
        <v>1545</v>
      </c>
      <c r="AK518" s="19"/>
      <c r="AL518" s="21"/>
      <c r="AM518" s="21"/>
      <c r="AN518" s="21"/>
      <c r="AO518" s="21"/>
      <c r="AP518" s="20"/>
      <c r="AQ518" s="22"/>
      <c r="AR518" s="20"/>
      <c r="AS518" s="20"/>
      <c r="AT518" s="20"/>
      <c r="AU518" s="20"/>
      <c r="AV518" s="20"/>
      <c r="AW518" s="20"/>
      <c r="AX518" s="221">
        <v>126996</v>
      </c>
      <c r="AY518" s="6">
        <v>11</v>
      </c>
      <c r="AZ518" s="6">
        <v>240</v>
      </c>
      <c r="BA518" s="87" t="s">
        <v>2790</v>
      </c>
      <c r="BB518" s="39" t="s">
        <v>2733</v>
      </c>
      <c r="BC518" s="84" t="s">
        <v>2710</v>
      </c>
      <c r="BD518" s="38" t="s">
        <v>2791</v>
      </c>
      <c r="BE518" s="39" t="s">
        <v>2697</v>
      </c>
      <c r="BL518" s="42" t="s">
        <v>2853</v>
      </c>
      <c r="BM518" s="43" t="s">
        <v>2688</v>
      </c>
      <c r="BO518" s="17">
        <v>4096</v>
      </c>
      <c r="BP518" s="18" t="s">
        <v>1545</v>
      </c>
    </row>
    <row r="519" spans="1:68" ht="15" customHeight="1" thickBot="1" x14ac:dyDescent="0.35">
      <c r="A519" s="116">
        <v>517</v>
      </c>
      <c r="H519" t="s">
        <v>2666</v>
      </c>
      <c r="I519" s="244">
        <v>8</v>
      </c>
      <c r="J519" s="244" t="s">
        <v>2551</v>
      </c>
      <c r="K519" s="244">
        <v>0</v>
      </c>
      <c r="L519" s="244">
        <v>0</v>
      </c>
      <c r="M519" s="244">
        <v>0</v>
      </c>
      <c r="N519" s="244">
        <v>0</v>
      </c>
      <c r="O519" s="244">
        <v>0</v>
      </c>
      <c r="P519" s="244">
        <v>0</v>
      </c>
      <c r="Q519" s="244">
        <v>0</v>
      </c>
      <c r="R519" s="6">
        <f t="shared" si="72"/>
        <v>6</v>
      </c>
      <c r="S519" s="6">
        <f t="shared" si="73"/>
        <v>1</v>
      </c>
      <c r="T519" s="7">
        <f t="shared" si="74"/>
        <v>126996</v>
      </c>
      <c r="U519" s="121" t="str">
        <f t="shared" si="79"/>
        <v>1F014</v>
      </c>
      <c r="V519" s="10">
        <f t="shared" si="75"/>
        <v>240</v>
      </c>
      <c r="W519" s="10">
        <f t="shared" si="76"/>
        <v>20</v>
      </c>
      <c r="X519" s="11">
        <f t="shared" si="77"/>
        <v>11</v>
      </c>
      <c r="Y519" s="11">
        <f t="shared" si="78"/>
        <v>240</v>
      </c>
      <c r="Z519" s="12" t="str">
        <f t="shared" si="80"/>
        <v>Product Information</v>
      </c>
      <c r="AA519" s="8"/>
      <c r="AB519" s="8"/>
      <c r="AC519" s="8"/>
      <c r="AE519" s="5"/>
      <c r="AI519" s="17">
        <v>61560</v>
      </c>
      <c r="AJ519" s="18" t="s">
        <v>1594</v>
      </c>
      <c r="AK519" s="19"/>
      <c r="AQ519" s="37"/>
      <c r="AR519" s="34"/>
      <c r="AS519" s="34"/>
      <c r="AT519" s="34"/>
      <c r="AU519" s="34"/>
      <c r="AV519" s="34"/>
      <c r="AW519" s="34"/>
      <c r="AX519" s="222">
        <v>126996</v>
      </c>
      <c r="AY519" s="6">
        <v>11</v>
      </c>
      <c r="AZ519" s="6">
        <v>240</v>
      </c>
      <c r="BA519" s="87" t="s">
        <v>2792</v>
      </c>
      <c r="BB519" s="39" t="s">
        <v>2735</v>
      </c>
      <c r="BC519" s="84" t="s">
        <v>2710</v>
      </c>
      <c r="BD519" s="38" t="s">
        <v>2791</v>
      </c>
      <c r="BE519" s="39" t="s">
        <v>2697</v>
      </c>
      <c r="BL519" s="42" t="s">
        <v>2853</v>
      </c>
      <c r="BM519" s="43" t="s">
        <v>2688</v>
      </c>
      <c r="BO519" s="17">
        <v>61560</v>
      </c>
      <c r="BP519" s="18" t="s">
        <v>1594</v>
      </c>
    </row>
    <row r="520" spans="1:68" ht="15" customHeight="1" thickBot="1" x14ac:dyDescent="0.35">
      <c r="A520" s="116">
        <v>518</v>
      </c>
      <c r="H520" t="s">
        <v>2666</v>
      </c>
      <c r="I520" s="244">
        <v>8</v>
      </c>
      <c r="J520" s="244" t="s">
        <v>2553</v>
      </c>
      <c r="K520" s="244">
        <v>0</v>
      </c>
      <c r="L520" s="244">
        <v>0</v>
      </c>
      <c r="M520" s="244">
        <v>0</v>
      </c>
      <c r="N520" s="244">
        <v>0</v>
      </c>
      <c r="O520" s="244">
        <v>0</v>
      </c>
      <c r="P520" s="244">
        <v>0</v>
      </c>
      <c r="Q520" s="244">
        <v>0</v>
      </c>
      <c r="R520" s="6">
        <f t="shared" si="72"/>
        <v>6</v>
      </c>
      <c r="S520" s="6">
        <f t="shared" si="73"/>
        <v>1</v>
      </c>
      <c r="T520" s="7">
        <f t="shared" si="74"/>
        <v>126996</v>
      </c>
      <c r="U520" s="121" t="str">
        <f t="shared" si="79"/>
        <v>1F014</v>
      </c>
      <c r="V520" s="10">
        <f t="shared" si="75"/>
        <v>240</v>
      </c>
      <c r="W520" s="10">
        <f t="shared" si="76"/>
        <v>20</v>
      </c>
      <c r="X520" s="11">
        <f t="shared" si="77"/>
        <v>11</v>
      </c>
      <c r="Y520" s="11">
        <f t="shared" si="78"/>
        <v>240</v>
      </c>
      <c r="Z520" s="12" t="str">
        <f t="shared" si="80"/>
        <v>Product Information</v>
      </c>
      <c r="AA520" s="8"/>
      <c r="AB520" s="8"/>
      <c r="AC520" s="8"/>
      <c r="AE520" s="5"/>
      <c r="AI520" s="17">
        <v>61561</v>
      </c>
      <c r="AJ520" s="18" t="s">
        <v>1595</v>
      </c>
      <c r="AK520" s="19"/>
      <c r="AL520" s="21"/>
      <c r="AM520" s="21"/>
      <c r="AN520" s="21"/>
      <c r="AO520" s="21"/>
      <c r="AP520" s="20"/>
      <c r="AQ520" s="22"/>
      <c r="AR520" s="20"/>
      <c r="AS520" s="20"/>
      <c r="AT520" s="20"/>
      <c r="AU520" s="20"/>
      <c r="AV520" s="20"/>
      <c r="AW520" s="20"/>
      <c r="AX520" s="221">
        <v>126996</v>
      </c>
      <c r="AY520" s="6">
        <v>11</v>
      </c>
      <c r="AZ520" s="6">
        <v>240</v>
      </c>
      <c r="BA520" s="87" t="s">
        <v>2793</v>
      </c>
      <c r="BB520" s="39" t="s">
        <v>2737</v>
      </c>
      <c r="BC520" s="84" t="s">
        <v>2710</v>
      </c>
      <c r="BL520" s="42" t="s">
        <v>2853</v>
      </c>
      <c r="BM520" s="43" t="s">
        <v>2688</v>
      </c>
      <c r="BO520" s="17">
        <v>61561</v>
      </c>
      <c r="BP520" s="18" t="s">
        <v>1595</v>
      </c>
    </row>
    <row r="521" spans="1:68" ht="15" customHeight="1" thickBot="1" x14ac:dyDescent="0.35">
      <c r="A521" s="116">
        <v>519</v>
      </c>
      <c r="H521" t="s">
        <v>2666</v>
      </c>
      <c r="I521" s="244">
        <v>8</v>
      </c>
      <c r="J521" s="244" t="s">
        <v>2548</v>
      </c>
      <c r="K521" s="244">
        <v>0</v>
      </c>
      <c r="L521" s="244">
        <v>0</v>
      </c>
      <c r="M521" s="244">
        <v>0</v>
      </c>
      <c r="N521" s="244">
        <v>33</v>
      </c>
      <c r="O521" s="244">
        <v>34</v>
      </c>
      <c r="P521" s="244">
        <v>36</v>
      </c>
      <c r="Q521" s="244">
        <v>36</v>
      </c>
      <c r="R521" s="6">
        <f t="shared" si="72"/>
        <v>6</v>
      </c>
      <c r="S521" s="6">
        <f t="shared" si="73"/>
        <v>1</v>
      </c>
      <c r="T521" s="7">
        <f t="shared" si="74"/>
        <v>126996</v>
      </c>
      <c r="U521" s="121" t="str">
        <f t="shared" si="79"/>
        <v>1F014</v>
      </c>
      <c r="V521" s="10">
        <f t="shared" si="75"/>
        <v>240</v>
      </c>
      <c r="W521" s="10">
        <f t="shared" si="76"/>
        <v>20</v>
      </c>
      <c r="X521" s="11">
        <f t="shared" si="77"/>
        <v>11</v>
      </c>
      <c r="Y521" s="11">
        <f t="shared" si="78"/>
        <v>240</v>
      </c>
      <c r="Z521" s="12" t="str">
        <f t="shared" si="80"/>
        <v>Product Information</v>
      </c>
      <c r="AA521" s="8"/>
      <c r="AB521" s="8"/>
      <c r="AC521" s="8"/>
      <c r="AE521" s="5"/>
      <c r="AI521" s="17">
        <v>61562</v>
      </c>
      <c r="AJ521" s="18" t="s">
        <v>1596</v>
      </c>
      <c r="AK521" s="19"/>
      <c r="AQ521" s="37"/>
      <c r="AR521" s="34"/>
      <c r="AS521" s="34"/>
      <c r="AT521" s="34"/>
      <c r="AU521" s="34"/>
      <c r="AV521" s="34"/>
      <c r="AW521" s="34"/>
      <c r="AX521" s="222">
        <v>126996</v>
      </c>
      <c r="AY521" s="6">
        <v>11</v>
      </c>
      <c r="AZ521" s="6">
        <v>240</v>
      </c>
      <c r="BA521" s="87" t="s">
        <v>2794</v>
      </c>
      <c r="BB521" s="39" t="s">
        <v>2739</v>
      </c>
      <c r="BC521" s="84" t="s">
        <v>2710</v>
      </c>
      <c r="BL521" s="42" t="s">
        <v>2853</v>
      </c>
      <c r="BM521" s="43" t="s">
        <v>2688</v>
      </c>
      <c r="BO521" s="17">
        <v>61562</v>
      </c>
      <c r="BP521" s="18" t="s">
        <v>1596</v>
      </c>
    </row>
    <row r="522" spans="1:68" ht="15" customHeight="1" thickBot="1" x14ac:dyDescent="0.35">
      <c r="A522" s="116">
        <v>520</v>
      </c>
      <c r="H522" t="s">
        <v>2666</v>
      </c>
      <c r="I522" s="244">
        <v>8</v>
      </c>
      <c r="J522" s="244" t="s">
        <v>2653</v>
      </c>
      <c r="K522" s="244">
        <v>36</v>
      </c>
      <c r="L522" s="244">
        <v>39</v>
      </c>
      <c r="M522" s="244">
        <v>34</v>
      </c>
      <c r="N522" s="244">
        <v>39</v>
      </c>
      <c r="O522" s="244">
        <v>39</v>
      </c>
      <c r="P522" s="244">
        <v>33</v>
      </c>
      <c r="Q522" s="244">
        <v>0</v>
      </c>
      <c r="R522" s="6">
        <f t="shared" si="72"/>
        <v>6</v>
      </c>
      <c r="S522" s="6">
        <f t="shared" si="73"/>
        <v>1</v>
      </c>
      <c r="T522" s="7">
        <f t="shared" si="74"/>
        <v>126996</v>
      </c>
      <c r="U522" s="121" t="str">
        <f t="shared" si="79"/>
        <v>1F014</v>
      </c>
      <c r="V522" s="10">
        <f t="shared" si="75"/>
        <v>240</v>
      </c>
      <c r="W522" s="10">
        <f t="shared" si="76"/>
        <v>20</v>
      </c>
      <c r="X522" s="11">
        <f t="shared" si="77"/>
        <v>11</v>
      </c>
      <c r="Y522" s="11">
        <f t="shared" si="78"/>
        <v>240</v>
      </c>
      <c r="Z522" s="12" t="str">
        <f t="shared" si="80"/>
        <v>Product Information</v>
      </c>
      <c r="AA522" s="8"/>
      <c r="AB522" s="8"/>
      <c r="AC522" s="8"/>
      <c r="AE522" s="5"/>
      <c r="AI522" s="17">
        <v>61563</v>
      </c>
      <c r="AJ522" s="18" t="s">
        <v>1597</v>
      </c>
      <c r="AK522" s="19"/>
      <c r="AL522" s="21"/>
      <c r="AM522" s="21"/>
      <c r="AN522" s="21"/>
      <c r="AO522" s="21"/>
      <c r="AP522" s="20"/>
      <c r="AQ522" s="22"/>
      <c r="AR522" s="20"/>
      <c r="AS522" s="20"/>
      <c r="AT522" s="20"/>
      <c r="AU522" s="20"/>
      <c r="AV522" s="20"/>
      <c r="AW522" s="20"/>
      <c r="AX522" s="221">
        <v>126996</v>
      </c>
      <c r="AY522" s="6">
        <v>11</v>
      </c>
      <c r="AZ522" s="6">
        <v>240</v>
      </c>
      <c r="BA522" s="87" t="s">
        <v>2795</v>
      </c>
      <c r="BB522" s="39" t="s">
        <v>2741</v>
      </c>
      <c r="BC522" s="84" t="s">
        <v>2710</v>
      </c>
      <c r="BL522" s="42" t="s">
        <v>2853</v>
      </c>
      <c r="BM522" s="43" t="s">
        <v>2688</v>
      </c>
      <c r="BO522" s="17">
        <v>61563</v>
      </c>
      <c r="BP522" s="18" t="s">
        <v>1597</v>
      </c>
    </row>
    <row r="523" spans="1:68" ht="15" customHeight="1" thickBot="1" x14ac:dyDescent="0.35">
      <c r="A523" s="116">
        <v>521</v>
      </c>
      <c r="H523" t="s">
        <v>2666</v>
      </c>
      <c r="I523" s="244">
        <v>8</v>
      </c>
      <c r="J523" s="244" t="s">
        <v>2528</v>
      </c>
      <c r="K523" s="244">
        <v>0</v>
      </c>
      <c r="L523" s="244">
        <v>0</v>
      </c>
      <c r="M523" s="244">
        <v>0</v>
      </c>
      <c r="N523" s="244">
        <v>0</v>
      </c>
      <c r="O523" s="244">
        <v>0</v>
      </c>
      <c r="P523" s="244">
        <v>0</v>
      </c>
      <c r="Q523" s="244">
        <v>0</v>
      </c>
      <c r="R523" s="6">
        <f t="shared" si="72"/>
        <v>6</v>
      </c>
      <c r="S523" s="6">
        <f t="shared" si="73"/>
        <v>1</v>
      </c>
      <c r="T523" s="7">
        <f t="shared" si="74"/>
        <v>126996</v>
      </c>
      <c r="U523" s="121" t="str">
        <f t="shared" si="79"/>
        <v>1F014</v>
      </c>
      <c r="V523" s="10">
        <f t="shared" si="75"/>
        <v>240</v>
      </c>
      <c r="W523" s="10">
        <f t="shared" si="76"/>
        <v>20</v>
      </c>
      <c r="X523" s="11">
        <f t="shared" si="77"/>
        <v>11</v>
      </c>
      <c r="Y523" s="11">
        <f t="shared" si="78"/>
        <v>240</v>
      </c>
      <c r="Z523" s="12" t="str">
        <f t="shared" si="80"/>
        <v>Product Information</v>
      </c>
      <c r="AA523" s="8"/>
      <c r="AB523" s="8"/>
      <c r="AC523" s="8"/>
      <c r="AE523" s="5"/>
      <c r="AI523" s="17">
        <v>61564</v>
      </c>
      <c r="AJ523" s="18" t="s">
        <v>1598</v>
      </c>
      <c r="AK523" s="19"/>
      <c r="AQ523" s="37"/>
      <c r="AR523" s="34"/>
      <c r="AS523" s="34"/>
      <c r="AT523" s="34"/>
      <c r="AU523" s="34"/>
      <c r="AV523" s="34"/>
      <c r="AW523" s="34"/>
      <c r="AX523" s="222">
        <v>126996</v>
      </c>
      <c r="AY523" s="6">
        <v>11</v>
      </c>
      <c r="AZ523" s="6">
        <v>240</v>
      </c>
      <c r="BA523" s="87" t="s">
        <v>2796</v>
      </c>
      <c r="BB523" s="39" t="s">
        <v>2743</v>
      </c>
      <c r="BC523" s="84" t="s">
        <v>2710</v>
      </c>
      <c r="BL523" s="42" t="s">
        <v>2853</v>
      </c>
      <c r="BM523" s="43" t="s">
        <v>2688</v>
      </c>
      <c r="BO523" s="17">
        <v>61564</v>
      </c>
      <c r="BP523" s="18" t="s">
        <v>1598</v>
      </c>
    </row>
    <row r="524" spans="1:68" ht="15" customHeight="1" thickBot="1" x14ac:dyDescent="0.35">
      <c r="A524" s="116">
        <v>522</v>
      </c>
      <c r="H524" t="s">
        <v>2666</v>
      </c>
      <c r="I524" s="244">
        <v>8</v>
      </c>
      <c r="J524" s="244" t="s">
        <v>2542</v>
      </c>
      <c r="K524" s="244">
        <v>0</v>
      </c>
      <c r="L524" s="244">
        <v>0</v>
      </c>
      <c r="M524" s="244">
        <v>0</v>
      </c>
      <c r="N524" s="244">
        <v>0</v>
      </c>
      <c r="O524" s="244">
        <v>0</v>
      </c>
      <c r="P524" s="244">
        <v>0</v>
      </c>
      <c r="Q524" s="244">
        <v>0</v>
      </c>
      <c r="R524" s="6">
        <f t="shared" si="72"/>
        <v>6</v>
      </c>
      <c r="S524" s="6">
        <f t="shared" si="73"/>
        <v>1</v>
      </c>
      <c r="T524" s="7">
        <f t="shared" si="74"/>
        <v>126996</v>
      </c>
      <c r="U524" s="121" t="str">
        <f t="shared" si="79"/>
        <v>1F014</v>
      </c>
      <c r="V524" s="10">
        <f t="shared" si="75"/>
        <v>240</v>
      </c>
      <c r="W524" s="10">
        <f t="shared" si="76"/>
        <v>20</v>
      </c>
      <c r="X524" s="11">
        <f t="shared" si="77"/>
        <v>11</v>
      </c>
      <c r="Y524" s="11">
        <f t="shared" si="78"/>
        <v>240</v>
      </c>
      <c r="Z524" s="12" t="str">
        <f t="shared" si="80"/>
        <v>Product Information</v>
      </c>
      <c r="AA524" s="8"/>
      <c r="AB524" s="8"/>
      <c r="AC524" s="8"/>
      <c r="AE524" s="5"/>
      <c r="AI524" s="17">
        <v>61565</v>
      </c>
      <c r="AJ524" s="18" t="s">
        <v>1599</v>
      </c>
      <c r="AK524" s="19"/>
      <c r="AL524" s="21"/>
      <c r="AM524" s="21"/>
      <c r="AN524" s="21"/>
      <c r="AO524" s="21"/>
      <c r="AP524" s="20"/>
      <c r="AQ524" s="22"/>
      <c r="AR524" s="20"/>
      <c r="AS524" s="20"/>
      <c r="AT524" s="20"/>
      <c r="AU524" s="20"/>
      <c r="AV524" s="20"/>
      <c r="AW524" s="20"/>
      <c r="AX524" s="221">
        <v>126996</v>
      </c>
      <c r="AY524" s="6">
        <v>11</v>
      </c>
      <c r="AZ524" s="6">
        <v>240</v>
      </c>
      <c r="BA524" s="87" t="s">
        <v>2797</v>
      </c>
      <c r="BB524" s="39" t="s">
        <v>2745</v>
      </c>
      <c r="BC524" s="84" t="s">
        <v>2710</v>
      </c>
      <c r="BL524" s="42" t="s">
        <v>2853</v>
      </c>
      <c r="BM524" s="43" t="s">
        <v>2688</v>
      </c>
      <c r="BO524" s="17">
        <v>61565</v>
      </c>
      <c r="BP524" s="18" t="s">
        <v>1599</v>
      </c>
    </row>
    <row r="525" spans="1:68" ht="15" customHeight="1" thickBot="1" x14ac:dyDescent="0.35">
      <c r="A525" s="116">
        <v>523</v>
      </c>
      <c r="H525" t="s">
        <v>2666</v>
      </c>
      <c r="I525" s="244">
        <v>8</v>
      </c>
      <c r="J525" s="244" t="s">
        <v>2630</v>
      </c>
      <c r="K525" s="244">
        <v>0</v>
      </c>
      <c r="L525" s="244">
        <v>0</v>
      </c>
      <c r="M525" s="244">
        <v>0</v>
      </c>
      <c r="N525" s="244">
        <v>0</v>
      </c>
      <c r="O525" s="244">
        <v>0</v>
      </c>
      <c r="P525" s="244">
        <v>0</v>
      </c>
      <c r="Q525" s="244">
        <v>0</v>
      </c>
      <c r="R525" s="6">
        <f t="shared" si="72"/>
        <v>6</v>
      </c>
      <c r="S525" s="6">
        <f t="shared" si="73"/>
        <v>1</v>
      </c>
      <c r="T525" s="7">
        <f t="shared" si="74"/>
        <v>126996</v>
      </c>
      <c r="U525" s="121" t="str">
        <f t="shared" si="79"/>
        <v>1F014</v>
      </c>
      <c r="V525" s="10">
        <f t="shared" si="75"/>
        <v>240</v>
      </c>
      <c r="W525" s="10">
        <f t="shared" si="76"/>
        <v>20</v>
      </c>
      <c r="X525" s="11">
        <f t="shared" si="77"/>
        <v>11</v>
      </c>
      <c r="Y525" s="11">
        <f t="shared" si="78"/>
        <v>240</v>
      </c>
      <c r="Z525" s="12" t="str">
        <f t="shared" si="80"/>
        <v>Product Information</v>
      </c>
      <c r="AA525" s="8"/>
      <c r="AB525" s="8"/>
      <c r="AC525" s="8"/>
      <c r="AE525" s="5"/>
      <c r="AI525" s="17">
        <v>61566</v>
      </c>
      <c r="AJ525" s="18" t="s">
        <v>1600</v>
      </c>
      <c r="AK525" s="19"/>
      <c r="AQ525" s="37"/>
      <c r="AR525" s="34"/>
      <c r="AS525" s="34"/>
      <c r="AT525" s="34"/>
      <c r="AU525" s="34"/>
      <c r="AV525" s="34"/>
      <c r="AW525" s="34"/>
      <c r="AX525" s="222">
        <v>126996</v>
      </c>
      <c r="AY525" s="6">
        <v>11</v>
      </c>
      <c r="AZ525" s="6">
        <v>240</v>
      </c>
      <c r="BA525" s="87" t="s">
        <v>2798</v>
      </c>
      <c r="BB525" s="39" t="s">
        <v>2747</v>
      </c>
      <c r="BC525" s="84" t="s">
        <v>2710</v>
      </c>
      <c r="BL525" s="42" t="s">
        <v>2853</v>
      </c>
      <c r="BM525" s="43" t="s">
        <v>2688</v>
      </c>
      <c r="BO525" s="17">
        <v>61566</v>
      </c>
      <c r="BP525" s="18" t="s">
        <v>1600</v>
      </c>
    </row>
    <row r="526" spans="1:68" ht="15" customHeight="1" thickBot="1" x14ac:dyDescent="0.35">
      <c r="A526" s="116">
        <v>524</v>
      </c>
      <c r="H526" t="s">
        <v>2666</v>
      </c>
      <c r="I526" s="244">
        <v>8</v>
      </c>
      <c r="J526" s="244" t="s">
        <v>2568</v>
      </c>
      <c r="K526" s="244">
        <v>1</v>
      </c>
      <c r="L526" s="244">
        <v>6</v>
      </c>
      <c r="M526" s="244" t="s">
        <v>2474</v>
      </c>
      <c r="N526" s="244" t="s">
        <v>2474</v>
      </c>
      <c r="O526" s="244" t="s">
        <v>2474</v>
      </c>
      <c r="P526" s="244" t="s">
        <v>2474</v>
      </c>
      <c r="Q526" s="244" t="s">
        <v>2474</v>
      </c>
      <c r="R526" s="6">
        <f t="shared" si="72"/>
        <v>6</v>
      </c>
      <c r="S526" s="6">
        <f t="shared" si="73"/>
        <v>1</v>
      </c>
      <c r="T526" s="7">
        <f t="shared" si="74"/>
        <v>126996</v>
      </c>
      <c r="U526" s="121" t="str">
        <f t="shared" si="79"/>
        <v>1F014</v>
      </c>
      <c r="V526" s="10">
        <f t="shared" si="75"/>
        <v>240</v>
      </c>
      <c r="W526" s="10">
        <f t="shared" si="76"/>
        <v>20</v>
      </c>
      <c r="X526" s="11">
        <f t="shared" si="77"/>
        <v>11</v>
      </c>
      <c r="Y526" s="11">
        <f t="shared" si="78"/>
        <v>240</v>
      </c>
      <c r="Z526" s="12" t="str">
        <f t="shared" si="80"/>
        <v>Product Information</v>
      </c>
      <c r="AA526" s="8"/>
      <c r="AB526" s="8"/>
      <c r="AC526" s="8"/>
      <c r="AE526" s="5"/>
      <c r="AI526" s="17">
        <v>61567</v>
      </c>
      <c r="AJ526" s="18" t="s">
        <v>1601</v>
      </c>
      <c r="AK526" s="19"/>
      <c r="AL526" s="21"/>
      <c r="AM526" s="21"/>
      <c r="AN526" s="21"/>
      <c r="AO526" s="21"/>
      <c r="AP526" s="20"/>
      <c r="AQ526" s="22"/>
      <c r="AR526" s="20"/>
      <c r="AS526" s="20"/>
      <c r="AT526" s="20"/>
      <c r="AU526" s="20"/>
      <c r="AV526" s="20"/>
      <c r="AW526" s="20"/>
      <c r="AX526" s="221">
        <v>126996</v>
      </c>
      <c r="AY526" s="6">
        <v>11</v>
      </c>
      <c r="AZ526" s="6">
        <v>240</v>
      </c>
      <c r="BA526" s="87" t="s">
        <v>2799</v>
      </c>
      <c r="BB526" s="39" t="s">
        <v>2749</v>
      </c>
      <c r="BC526" s="84" t="s">
        <v>2710</v>
      </c>
      <c r="BL526" s="42" t="s">
        <v>2853</v>
      </c>
      <c r="BM526" s="43" t="s">
        <v>2688</v>
      </c>
      <c r="BO526" s="17">
        <v>61567</v>
      </c>
      <c r="BP526" s="18" t="s">
        <v>1601</v>
      </c>
    </row>
    <row r="527" spans="1:68" ht="15" customHeight="1" thickBot="1" x14ac:dyDescent="0.35">
      <c r="A527" s="116">
        <v>525</v>
      </c>
      <c r="H527" t="s">
        <v>2626</v>
      </c>
      <c r="I527" s="244">
        <v>8</v>
      </c>
      <c r="J527" s="244" t="s">
        <v>2474</v>
      </c>
      <c r="K527" s="244" t="s">
        <v>2521</v>
      </c>
      <c r="L527" s="244">
        <v>2</v>
      </c>
      <c r="M527" s="244">
        <v>0</v>
      </c>
      <c r="N527" s="244">
        <v>0</v>
      </c>
      <c r="O527" s="244">
        <v>0</v>
      </c>
      <c r="P527" s="244">
        <v>0</v>
      </c>
      <c r="Q527" s="244" t="s">
        <v>2474</v>
      </c>
      <c r="R527" s="6">
        <f t="shared" si="72"/>
        <v>3</v>
      </c>
      <c r="S527" s="6">
        <f t="shared" si="73"/>
        <v>1</v>
      </c>
      <c r="T527" s="7">
        <f t="shared" si="74"/>
        <v>128267</v>
      </c>
      <c r="U527" s="121" t="str">
        <f t="shared" si="79"/>
        <v>1F50B</v>
      </c>
      <c r="V527" s="10">
        <f t="shared" si="75"/>
        <v>245</v>
      </c>
      <c r="W527" s="10">
        <f t="shared" si="76"/>
        <v>11</v>
      </c>
      <c r="X527" s="11">
        <f t="shared" si="77"/>
        <v>7</v>
      </c>
      <c r="Y527" s="11">
        <f t="shared" si="78"/>
        <v>245</v>
      </c>
      <c r="Z527" s="12" t="str">
        <f t="shared" si="80"/>
        <v>Water Depth</v>
      </c>
      <c r="AA527" s="8"/>
      <c r="AB527" s="8"/>
      <c r="AC527" s="8"/>
      <c r="AE527" s="5"/>
      <c r="AI527" s="17">
        <v>61568</v>
      </c>
      <c r="AJ527" s="18" t="s">
        <v>1602</v>
      </c>
      <c r="AK527" s="19"/>
      <c r="AQ527" s="37"/>
      <c r="AR527" s="34"/>
      <c r="AS527" s="34"/>
      <c r="AT527" s="34"/>
      <c r="AU527" s="34"/>
      <c r="AV527" s="34"/>
      <c r="AW527" s="34"/>
      <c r="AX527" s="222">
        <v>128267</v>
      </c>
      <c r="AY527" s="6">
        <v>7</v>
      </c>
      <c r="AZ527" s="6">
        <v>245</v>
      </c>
      <c r="BA527" s="87" t="s">
        <v>38</v>
      </c>
      <c r="BB527" s="39" t="s">
        <v>2873</v>
      </c>
      <c r="BC527" s="84" t="s">
        <v>2351</v>
      </c>
      <c r="BL527" s="42" t="s">
        <v>2693</v>
      </c>
      <c r="BM527" s="43" t="s">
        <v>2688</v>
      </c>
      <c r="BO527" s="17">
        <v>61568</v>
      </c>
      <c r="BP527" s="18" t="s">
        <v>1602</v>
      </c>
    </row>
    <row r="528" spans="1:68" ht="15" customHeight="1" thickBot="1" x14ac:dyDescent="0.35">
      <c r="A528" s="116">
        <v>526</v>
      </c>
      <c r="H528" t="s">
        <v>2627</v>
      </c>
      <c r="I528" s="244">
        <v>8</v>
      </c>
      <c r="J528" s="244">
        <v>0</v>
      </c>
      <c r="K528" s="244" t="s">
        <v>2541</v>
      </c>
      <c r="L528" s="244" t="s">
        <v>2474</v>
      </c>
      <c r="M528" s="244">
        <v>23</v>
      </c>
      <c r="N528" s="244" t="s">
        <v>2493</v>
      </c>
      <c r="O528" s="244">
        <v>30</v>
      </c>
      <c r="P528" s="244" t="s">
        <v>2578</v>
      </c>
      <c r="Q528" s="244" t="s">
        <v>2660</v>
      </c>
      <c r="R528" s="6">
        <f t="shared" si="72"/>
        <v>3</v>
      </c>
      <c r="S528" s="6">
        <f t="shared" si="73"/>
        <v>1</v>
      </c>
      <c r="T528" s="7">
        <f t="shared" si="74"/>
        <v>129029</v>
      </c>
      <c r="U528" s="121" t="str">
        <f t="shared" si="79"/>
        <v>1F805</v>
      </c>
      <c r="V528" s="10">
        <f t="shared" si="75"/>
        <v>248</v>
      </c>
      <c r="W528" s="10">
        <f t="shared" si="76"/>
        <v>5</v>
      </c>
      <c r="X528" s="11">
        <f t="shared" si="77"/>
        <v>7</v>
      </c>
      <c r="Y528" s="11">
        <f t="shared" si="78"/>
        <v>248</v>
      </c>
      <c r="Z528" s="12" t="str">
        <f t="shared" si="80"/>
        <v>GNSS Position Data</v>
      </c>
      <c r="AA528" s="8"/>
      <c r="AB528" s="8"/>
      <c r="AC528" s="8"/>
      <c r="AE528" s="5"/>
      <c r="AI528" s="17">
        <v>61847</v>
      </c>
      <c r="AJ528" s="18" t="s">
        <v>1621</v>
      </c>
      <c r="AK528" s="19"/>
      <c r="AL528" s="21"/>
      <c r="AM528" s="21"/>
      <c r="AN528" s="21"/>
      <c r="AO528" s="21"/>
      <c r="AP528" s="20"/>
      <c r="AQ528" s="22"/>
      <c r="AR528" s="20"/>
      <c r="AS528" s="20"/>
      <c r="AT528" s="20"/>
      <c r="AU528" s="20"/>
      <c r="AV528" s="20"/>
      <c r="AW528" s="20"/>
      <c r="AX528" s="221">
        <v>129029</v>
      </c>
      <c r="AY528" s="6">
        <v>7</v>
      </c>
      <c r="AZ528" s="6">
        <v>248</v>
      </c>
      <c r="BA528" s="87" t="s">
        <v>2708</v>
      </c>
      <c r="BB528" s="39" t="s">
        <v>2709</v>
      </c>
      <c r="BC528" s="84" t="s">
        <v>2710</v>
      </c>
      <c r="BL528" s="42" t="s">
        <v>2693</v>
      </c>
      <c r="BM528" s="43" t="s">
        <v>2688</v>
      </c>
      <c r="BO528" s="17">
        <v>61847</v>
      </c>
      <c r="BP528" s="18" t="s">
        <v>1621</v>
      </c>
    </row>
    <row r="529" spans="1:68" ht="15" customHeight="1" thickBot="1" x14ac:dyDescent="0.35">
      <c r="A529" s="116">
        <v>527</v>
      </c>
      <c r="H529" t="s">
        <v>2627</v>
      </c>
      <c r="I529" s="244">
        <v>8</v>
      </c>
      <c r="J529" s="244">
        <v>1</v>
      </c>
      <c r="K529" s="244">
        <v>14</v>
      </c>
      <c r="L529" s="244">
        <v>0</v>
      </c>
      <c r="M529" s="244" t="s">
        <v>2487</v>
      </c>
      <c r="N529" s="244" t="s">
        <v>2496</v>
      </c>
      <c r="O529" s="244">
        <v>51</v>
      </c>
      <c r="P529" s="244" t="s">
        <v>2497</v>
      </c>
      <c r="Q529" s="244">
        <v>53</v>
      </c>
      <c r="R529" s="6">
        <f t="shared" si="72"/>
        <v>3</v>
      </c>
      <c r="S529" s="6">
        <f t="shared" si="73"/>
        <v>1</v>
      </c>
      <c r="T529" s="7">
        <f t="shared" si="74"/>
        <v>129029</v>
      </c>
      <c r="U529" s="121" t="str">
        <f t="shared" si="79"/>
        <v>1F805</v>
      </c>
      <c r="V529" s="10">
        <f t="shared" si="75"/>
        <v>248</v>
      </c>
      <c r="W529" s="10">
        <f t="shared" si="76"/>
        <v>5</v>
      </c>
      <c r="X529" s="11">
        <f t="shared" si="77"/>
        <v>7</v>
      </c>
      <c r="Y529" s="11">
        <f t="shared" si="78"/>
        <v>248</v>
      </c>
      <c r="Z529" s="12" t="str">
        <f t="shared" si="80"/>
        <v>GNSS Position Data</v>
      </c>
      <c r="AA529" s="8"/>
      <c r="AB529" s="8"/>
      <c r="AC529" s="8"/>
      <c r="AE529" s="5"/>
      <c r="AI529" s="17">
        <v>61848</v>
      </c>
      <c r="AJ529" s="18" t="s">
        <v>1622</v>
      </c>
      <c r="AK529" s="19"/>
      <c r="AQ529" s="37"/>
      <c r="AR529" s="34"/>
      <c r="AS529" s="34"/>
      <c r="AT529" s="34"/>
      <c r="AU529" s="34"/>
      <c r="AV529" s="34"/>
      <c r="AW529" s="34"/>
      <c r="AX529" s="222">
        <v>129029</v>
      </c>
      <c r="AY529" s="6">
        <v>7</v>
      </c>
      <c r="AZ529" s="6">
        <v>248</v>
      </c>
      <c r="BA529" s="87" t="s">
        <v>2708</v>
      </c>
      <c r="BB529" s="39" t="s">
        <v>2352</v>
      </c>
      <c r="BC529" s="84" t="s">
        <v>2710</v>
      </c>
      <c r="BL529" s="42" t="s">
        <v>2693</v>
      </c>
      <c r="BM529" s="43" t="s">
        <v>2688</v>
      </c>
      <c r="BO529" s="17">
        <v>61848</v>
      </c>
      <c r="BP529" s="18" t="s">
        <v>1622</v>
      </c>
    </row>
    <row r="530" spans="1:68" ht="15" customHeight="1" thickBot="1" x14ac:dyDescent="0.35">
      <c r="A530" s="116">
        <v>528</v>
      </c>
      <c r="H530" t="s">
        <v>2627</v>
      </c>
      <c r="I530" s="244">
        <v>8</v>
      </c>
      <c r="J530" s="244">
        <v>2</v>
      </c>
      <c r="K530" s="244">
        <v>0</v>
      </c>
      <c r="L530" s="244">
        <v>6</v>
      </c>
      <c r="M530" s="244">
        <v>68</v>
      </c>
      <c r="N530" s="244" t="s">
        <v>2591</v>
      </c>
      <c r="O530" s="244">
        <v>93</v>
      </c>
      <c r="P530" s="244" t="s">
        <v>2514</v>
      </c>
      <c r="Q530" s="244" t="s">
        <v>2497</v>
      </c>
      <c r="R530" s="6">
        <f t="shared" si="72"/>
        <v>3</v>
      </c>
      <c r="S530" s="6">
        <f t="shared" si="73"/>
        <v>1</v>
      </c>
      <c r="T530" s="7">
        <f t="shared" si="74"/>
        <v>129029</v>
      </c>
      <c r="U530" s="121" t="str">
        <f t="shared" si="79"/>
        <v>1F805</v>
      </c>
      <c r="V530" s="10">
        <f t="shared" si="75"/>
        <v>248</v>
      </c>
      <c r="W530" s="10">
        <f t="shared" si="76"/>
        <v>5</v>
      </c>
      <c r="X530" s="11">
        <f t="shared" si="77"/>
        <v>7</v>
      </c>
      <c r="Y530" s="11">
        <f t="shared" si="78"/>
        <v>248</v>
      </c>
      <c r="Z530" s="12" t="str">
        <f t="shared" si="80"/>
        <v>GNSS Position Data</v>
      </c>
      <c r="AA530" s="8"/>
      <c r="AB530" s="8"/>
      <c r="AC530" s="8"/>
      <c r="AE530" s="5"/>
      <c r="AI530" s="17">
        <v>61849</v>
      </c>
      <c r="AJ530" s="18" t="s">
        <v>1623</v>
      </c>
      <c r="AK530" s="19"/>
      <c r="AL530" s="21"/>
      <c r="AM530" s="21"/>
      <c r="AN530" s="21"/>
      <c r="AO530" s="21"/>
      <c r="AP530" s="20"/>
      <c r="AQ530" s="22"/>
      <c r="AR530" s="20"/>
      <c r="AS530" s="20"/>
      <c r="AT530" s="20"/>
      <c r="AU530" s="20"/>
      <c r="AV530" s="20"/>
      <c r="AW530" s="20"/>
      <c r="AX530" s="221">
        <v>129029</v>
      </c>
      <c r="AY530" s="6">
        <v>7</v>
      </c>
      <c r="AZ530" s="6">
        <v>248</v>
      </c>
      <c r="BA530" s="87" t="s">
        <v>2708</v>
      </c>
      <c r="BB530" s="39" t="s">
        <v>2411</v>
      </c>
      <c r="BC530" s="84" t="s">
        <v>2710</v>
      </c>
      <c r="BL530" s="42" t="s">
        <v>2693</v>
      </c>
      <c r="BM530" s="43" t="s">
        <v>2688</v>
      </c>
      <c r="BO530" s="17">
        <v>61849</v>
      </c>
      <c r="BP530" s="18" t="s">
        <v>1623</v>
      </c>
    </row>
    <row r="531" spans="1:68" ht="15" customHeight="1" thickBot="1" x14ac:dyDescent="0.35">
      <c r="A531" s="116">
        <v>529</v>
      </c>
      <c r="H531" t="s">
        <v>2627</v>
      </c>
      <c r="I531" s="244">
        <v>8</v>
      </c>
      <c r="J531" s="244">
        <v>3</v>
      </c>
      <c r="K531" s="244" t="s">
        <v>2545</v>
      </c>
      <c r="L531" s="244" t="s">
        <v>2579</v>
      </c>
      <c r="M531" s="244">
        <v>0</v>
      </c>
      <c r="N531" s="244" t="s">
        <v>2607</v>
      </c>
      <c r="O531" s="244" t="s">
        <v>2576</v>
      </c>
      <c r="P531" s="244" t="s">
        <v>2673</v>
      </c>
      <c r="Q531" s="244">
        <v>3</v>
      </c>
      <c r="R531" s="75">
        <f t="shared" si="72"/>
        <v>3</v>
      </c>
      <c r="S531" s="75">
        <f t="shared" si="73"/>
        <v>1</v>
      </c>
      <c r="T531" s="7">
        <f t="shared" si="74"/>
        <v>129029</v>
      </c>
      <c r="U531" s="121" t="str">
        <f t="shared" si="79"/>
        <v>1F805</v>
      </c>
      <c r="V531" s="10">
        <f t="shared" si="75"/>
        <v>248</v>
      </c>
      <c r="W531" s="10">
        <f t="shared" si="76"/>
        <v>5</v>
      </c>
      <c r="X531" s="11">
        <f t="shared" si="77"/>
        <v>7</v>
      </c>
      <c r="Y531" s="11">
        <f t="shared" si="78"/>
        <v>248</v>
      </c>
      <c r="Z531" s="12" t="str">
        <f t="shared" si="80"/>
        <v>GNSS Position Data</v>
      </c>
      <c r="AA531" s="8"/>
      <c r="AB531" s="8"/>
      <c r="AC531" s="8"/>
      <c r="AE531" s="5"/>
      <c r="AI531" s="17">
        <v>61850</v>
      </c>
      <c r="AJ531" s="18" t="s">
        <v>1624</v>
      </c>
      <c r="AK531" s="19"/>
      <c r="AQ531" s="37"/>
      <c r="AR531" s="34"/>
      <c r="AS531" s="34"/>
      <c r="AT531" s="34"/>
      <c r="AU531" s="34"/>
      <c r="AV531" s="34"/>
      <c r="AW531" s="34"/>
      <c r="AX531" s="222">
        <v>129029</v>
      </c>
      <c r="AY531" s="6">
        <v>7</v>
      </c>
      <c r="AZ531" s="6">
        <v>248</v>
      </c>
      <c r="BA531" s="87" t="s">
        <v>2708</v>
      </c>
      <c r="BB531" s="39" t="s">
        <v>2412</v>
      </c>
      <c r="BC531" s="84" t="s">
        <v>2710</v>
      </c>
      <c r="BL531" s="42" t="s">
        <v>2693</v>
      </c>
      <c r="BM531" s="43" t="s">
        <v>2688</v>
      </c>
      <c r="BO531" s="17">
        <v>61850</v>
      </c>
      <c r="BP531" s="18" t="s">
        <v>1624</v>
      </c>
    </row>
    <row r="532" spans="1:68" ht="15" customHeight="1" thickBot="1" x14ac:dyDescent="0.35">
      <c r="A532" s="116">
        <v>530</v>
      </c>
      <c r="H532" t="s">
        <v>2627</v>
      </c>
      <c r="I532" s="244">
        <v>8</v>
      </c>
      <c r="J532" s="244">
        <v>4</v>
      </c>
      <c r="K532" s="244">
        <v>0</v>
      </c>
      <c r="L532" s="244">
        <v>0</v>
      </c>
      <c r="M532" s="244">
        <v>0</v>
      </c>
      <c r="N532" s="244">
        <v>0</v>
      </c>
      <c r="O532" s="244">
        <v>10</v>
      </c>
      <c r="P532" s="244" t="s">
        <v>2515</v>
      </c>
      <c r="Q532" s="244">
        <v>9</v>
      </c>
      <c r="R532" s="6">
        <f t="shared" si="72"/>
        <v>3</v>
      </c>
      <c r="S532" s="6">
        <f t="shared" si="73"/>
        <v>1</v>
      </c>
      <c r="T532" s="7">
        <f t="shared" si="74"/>
        <v>129029</v>
      </c>
      <c r="U532" s="121" t="str">
        <f t="shared" si="79"/>
        <v>1F805</v>
      </c>
      <c r="V532" s="10">
        <f t="shared" si="75"/>
        <v>248</v>
      </c>
      <c r="W532" s="10">
        <f t="shared" si="76"/>
        <v>5</v>
      </c>
      <c r="X532" s="11">
        <f t="shared" si="77"/>
        <v>7</v>
      </c>
      <c r="Y532" s="11">
        <f t="shared" si="78"/>
        <v>248</v>
      </c>
      <c r="Z532" s="12" t="str">
        <f t="shared" si="80"/>
        <v>GNSS Position Data</v>
      </c>
      <c r="AA532" s="8"/>
      <c r="AB532" s="8"/>
      <c r="AC532" s="8"/>
      <c r="AE532" s="5"/>
      <c r="AI532" s="17">
        <v>61860</v>
      </c>
      <c r="AJ532" s="18" t="s">
        <v>1634</v>
      </c>
      <c r="AK532" s="19"/>
      <c r="AL532" s="21"/>
      <c r="AM532" s="21"/>
      <c r="AN532" s="21"/>
      <c r="AO532" s="21"/>
      <c r="AP532" s="20"/>
      <c r="AQ532" s="22"/>
      <c r="AR532" s="20"/>
      <c r="AS532" s="20"/>
      <c r="AT532" s="20"/>
      <c r="AU532" s="20"/>
      <c r="AV532" s="20"/>
      <c r="AW532" s="20"/>
      <c r="AX532" s="221">
        <v>129029</v>
      </c>
      <c r="AY532" s="6">
        <v>7</v>
      </c>
      <c r="AZ532" s="6">
        <v>248</v>
      </c>
      <c r="BA532" s="87" t="s">
        <v>2708</v>
      </c>
      <c r="BB532" s="39" t="s">
        <v>2413</v>
      </c>
      <c r="BC532" s="84" t="s">
        <v>2710</v>
      </c>
      <c r="BD532" s="38" t="s">
        <v>2711</v>
      </c>
      <c r="BE532" s="39" t="s">
        <v>2712</v>
      </c>
      <c r="BF532" s="90" t="s">
        <v>2713</v>
      </c>
      <c r="BL532" s="42" t="s">
        <v>2693</v>
      </c>
      <c r="BM532" s="43" t="s">
        <v>2688</v>
      </c>
      <c r="BO532" s="17">
        <v>61860</v>
      </c>
      <c r="BP532" s="18" t="s">
        <v>1634</v>
      </c>
    </row>
    <row r="533" spans="1:68" ht="15" customHeight="1" thickBot="1" x14ac:dyDescent="0.35">
      <c r="A533" s="116">
        <v>531</v>
      </c>
      <c r="H533" t="s">
        <v>2627</v>
      </c>
      <c r="I533" s="244">
        <v>8</v>
      </c>
      <c r="J533" s="244">
        <v>5</v>
      </c>
      <c r="K533" s="244">
        <v>58</v>
      </c>
      <c r="L533" s="244">
        <v>0</v>
      </c>
      <c r="M533" s="244">
        <v>85</v>
      </c>
      <c r="N533" s="244">
        <v>0</v>
      </c>
      <c r="O533" s="244" t="s">
        <v>2628</v>
      </c>
      <c r="P533" s="244">
        <v>12</v>
      </c>
      <c r="Q533" s="244">
        <v>0</v>
      </c>
      <c r="R533" s="6">
        <f t="shared" si="72"/>
        <v>3</v>
      </c>
      <c r="S533" s="6">
        <f t="shared" si="73"/>
        <v>1</v>
      </c>
      <c r="T533" s="7">
        <f t="shared" si="74"/>
        <v>129029</v>
      </c>
      <c r="U533" s="121" t="str">
        <f t="shared" si="79"/>
        <v>1F805</v>
      </c>
      <c r="V533" s="10">
        <f t="shared" si="75"/>
        <v>248</v>
      </c>
      <c r="W533" s="10">
        <f t="shared" si="76"/>
        <v>5</v>
      </c>
      <c r="X533" s="11">
        <f t="shared" si="77"/>
        <v>7</v>
      </c>
      <c r="Y533" s="11">
        <f t="shared" si="78"/>
        <v>248</v>
      </c>
      <c r="Z533" s="12" t="str">
        <f t="shared" si="80"/>
        <v>GNSS Position Data</v>
      </c>
      <c r="AA533" s="8"/>
      <c r="AB533" s="8"/>
      <c r="AC533" s="8"/>
      <c r="AE533" s="5"/>
      <c r="AI533" s="17">
        <v>61861</v>
      </c>
      <c r="AJ533" s="18" t="s">
        <v>1635</v>
      </c>
      <c r="AK533" s="19"/>
      <c r="AQ533" s="37"/>
      <c r="AR533" s="34"/>
      <c r="AS533" s="34"/>
      <c r="AT533" s="34"/>
      <c r="AU533" s="34"/>
      <c r="AV533" s="34"/>
      <c r="AW533" s="34"/>
      <c r="AX533" s="222">
        <v>129029</v>
      </c>
      <c r="AY533" s="6">
        <v>7</v>
      </c>
      <c r="AZ533" s="6">
        <v>248</v>
      </c>
      <c r="BA533" s="87" t="s">
        <v>2708</v>
      </c>
      <c r="BB533" s="39" t="s">
        <v>2415</v>
      </c>
      <c r="BC533" s="84" t="s">
        <v>2710</v>
      </c>
      <c r="BL533" s="42" t="s">
        <v>2693</v>
      </c>
      <c r="BM533" s="43" t="s">
        <v>2688</v>
      </c>
      <c r="BO533" s="17">
        <v>61861</v>
      </c>
      <c r="BP533" s="18" t="s">
        <v>1635</v>
      </c>
    </row>
    <row r="534" spans="1:68" ht="15" customHeight="1" thickBot="1" x14ac:dyDescent="0.35">
      <c r="A534" s="116">
        <v>532</v>
      </c>
      <c r="H534" t="s">
        <v>2627</v>
      </c>
      <c r="I534" s="244">
        <v>8</v>
      </c>
      <c r="J534" s="244">
        <v>6</v>
      </c>
      <c r="K534" s="244">
        <v>0</v>
      </c>
      <c r="L534" s="244">
        <v>0</v>
      </c>
      <c r="M534" s="244" t="s">
        <v>2474</v>
      </c>
      <c r="N534" s="244" t="s">
        <v>2474</v>
      </c>
      <c r="O534" s="244" t="s">
        <v>2474</v>
      </c>
      <c r="P534" s="244" t="s">
        <v>2474</v>
      </c>
      <c r="Q534" s="244" t="s">
        <v>2474</v>
      </c>
      <c r="R534" s="6">
        <f t="shared" si="72"/>
        <v>3</v>
      </c>
      <c r="S534" s="6">
        <f t="shared" si="73"/>
        <v>1</v>
      </c>
      <c r="T534" s="7">
        <f t="shared" si="74"/>
        <v>129029</v>
      </c>
      <c r="U534" s="121" t="str">
        <f t="shared" si="79"/>
        <v>1F805</v>
      </c>
      <c r="V534" s="10">
        <f t="shared" si="75"/>
        <v>248</v>
      </c>
      <c r="W534" s="10">
        <f t="shared" si="76"/>
        <v>5</v>
      </c>
      <c r="X534" s="11">
        <f t="shared" si="77"/>
        <v>7</v>
      </c>
      <c r="Y534" s="11">
        <f t="shared" si="78"/>
        <v>248</v>
      </c>
      <c r="Z534" s="12" t="str">
        <f t="shared" si="80"/>
        <v>GNSS Position Data</v>
      </c>
      <c r="AA534" s="8"/>
      <c r="AB534" s="8"/>
      <c r="AC534" s="8"/>
      <c r="AE534" s="5"/>
      <c r="AI534" s="17">
        <v>61862</v>
      </c>
      <c r="AJ534" s="18" t="s">
        <v>1636</v>
      </c>
      <c r="AK534" s="19"/>
      <c r="AL534" s="21"/>
      <c r="AM534" s="21"/>
      <c r="AN534" s="21"/>
      <c r="AO534" s="21"/>
      <c r="AP534" s="20"/>
      <c r="AQ534" s="22"/>
      <c r="AR534" s="20"/>
      <c r="AS534" s="20"/>
      <c r="AT534" s="20"/>
      <c r="AU534" s="20"/>
      <c r="AV534" s="20"/>
      <c r="AW534" s="20"/>
      <c r="AX534" s="221">
        <v>129029</v>
      </c>
      <c r="AY534" s="6">
        <v>7</v>
      </c>
      <c r="AZ534" s="6">
        <v>248</v>
      </c>
      <c r="BA534" s="87" t="s">
        <v>2708</v>
      </c>
      <c r="BB534" s="39" t="s">
        <v>2414</v>
      </c>
      <c r="BC534" s="84" t="s">
        <v>2710</v>
      </c>
      <c r="BL534" s="42" t="s">
        <v>2693</v>
      </c>
      <c r="BM534" s="43" t="s">
        <v>2688</v>
      </c>
      <c r="BO534" s="17">
        <v>61862</v>
      </c>
      <c r="BP534" s="18" t="s">
        <v>1636</v>
      </c>
    </row>
    <row r="535" spans="1:68" ht="15" customHeight="1" thickBot="1" x14ac:dyDescent="0.35">
      <c r="A535" s="116">
        <v>533</v>
      </c>
      <c r="H535" t="s">
        <v>2629</v>
      </c>
      <c r="I535" s="244">
        <v>8</v>
      </c>
      <c r="J535" s="244" t="s">
        <v>2474</v>
      </c>
      <c r="K535" s="244" t="s">
        <v>2630</v>
      </c>
      <c r="L535" s="244">
        <v>23</v>
      </c>
      <c r="M535" s="244" t="s">
        <v>2493</v>
      </c>
      <c r="N535" s="244">
        <v>89</v>
      </c>
      <c r="O535" s="244">
        <v>1</v>
      </c>
      <c r="P535" s="244" t="s">
        <v>2474</v>
      </c>
      <c r="Q535" s="244" t="s">
        <v>2474</v>
      </c>
      <c r="R535" s="6">
        <f t="shared" si="72"/>
        <v>6</v>
      </c>
      <c r="S535" s="6">
        <f t="shared" si="73"/>
        <v>1</v>
      </c>
      <c r="T535" s="7">
        <f t="shared" si="74"/>
        <v>127258</v>
      </c>
      <c r="U535" s="121" t="str">
        <f t="shared" si="79"/>
        <v>1F11A</v>
      </c>
      <c r="V535" s="10">
        <f t="shared" si="75"/>
        <v>241</v>
      </c>
      <c r="W535" s="10">
        <f t="shared" si="76"/>
        <v>26</v>
      </c>
      <c r="X535" s="11">
        <f t="shared" si="77"/>
        <v>7</v>
      </c>
      <c r="Y535" s="11">
        <f t="shared" si="78"/>
        <v>241</v>
      </c>
      <c r="Z535" s="12" t="str">
        <f t="shared" si="80"/>
        <v>Magnetic Variation</v>
      </c>
      <c r="AA535" s="8"/>
      <c r="AB535" s="8"/>
      <c r="AC535" s="8"/>
      <c r="AE535" s="5"/>
      <c r="AI535" s="17">
        <v>61863</v>
      </c>
      <c r="AJ535" s="18" t="s">
        <v>1637</v>
      </c>
      <c r="AK535" s="19"/>
      <c r="AQ535" s="37"/>
      <c r="AR535" s="34"/>
      <c r="AS535" s="34"/>
      <c r="AT535" s="34"/>
      <c r="AU535" s="34"/>
      <c r="AV535" s="34"/>
      <c r="AW535" s="34"/>
      <c r="AX535" s="222">
        <v>127258</v>
      </c>
      <c r="AY535" s="6">
        <v>7</v>
      </c>
      <c r="AZ535" s="6">
        <v>241</v>
      </c>
      <c r="BA535" s="87" t="s">
        <v>44</v>
      </c>
      <c r="BB535" s="39" t="s">
        <v>2714</v>
      </c>
      <c r="BC535" s="84" t="s">
        <v>2691</v>
      </c>
      <c r="BL535" s="42" t="s">
        <v>2693</v>
      </c>
      <c r="BM535" s="43" t="s">
        <v>2688</v>
      </c>
      <c r="BO535" s="17">
        <v>61863</v>
      </c>
      <c r="BP535" s="18" t="s">
        <v>1637</v>
      </c>
    </row>
    <row r="536" spans="1:68" ht="15" customHeight="1" thickBot="1" x14ac:dyDescent="0.35">
      <c r="A536" s="116">
        <v>534</v>
      </c>
      <c r="H536" t="s">
        <v>2631</v>
      </c>
      <c r="I536" s="244">
        <v>8</v>
      </c>
      <c r="J536" s="244">
        <v>60</v>
      </c>
      <c r="K536" s="244" t="s">
        <v>2519</v>
      </c>
      <c r="L536" s="244" t="s">
        <v>2474</v>
      </c>
      <c r="M536" s="244" t="s">
        <v>2474</v>
      </c>
      <c r="N536" s="244" t="s">
        <v>2534</v>
      </c>
      <c r="O536" s="244">
        <v>9</v>
      </c>
      <c r="P536" s="244" t="s">
        <v>2543</v>
      </c>
      <c r="Q536" s="244">
        <v>37</v>
      </c>
      <c r="R536" s="6">
        <f t="shared" si="72"/>
        <v>6</v>
      </c>
      <c r="S536" s="6">
        <f t="shared" si="73"/>
        <v>1</v>
      </c>
      <c r="T536" s="7">
        <f t="shared" si="74"/>
        <v>129540</v>
      </c>
      <c r="U536" s="121" t="str">
        <f t="shared" si="79"/>
        <v>1FA04</v>
      </c>
      <c r="V536" s="10">
        <f t="shared" si="75"/>
        <v>250</v>
      </c>
      <c r="W536" s="10">
        <f t="shared" si="76"/>
        <v>4</v>
      </c>
      <c r="X536" s="11">
        <f t="shared" si="77"/>
        <v>7</v>
      </c>
      <c r="Y536" s="11">
        <f t="shared" si="78"/>
        <v>250</v>
      </c>
      <c r="Z536" s="12" t="str">
        <f t="shared" si="80"/>
        <v>GNSS Sats in View</v>
      </c>
      <c r="AA536" s="8"/>
      <c r="AB536" s="8"/>
      <c r="AC536" s="8"/>
      <c r="AE536" s="5"/>
      <c r="AI536" s="17">
        <v>61864</v>
      </c>
      <c r="AJ536" s="18" t="s">
        <v>1638</v>
      </c>
      <c r="AK536" s="19"/>
      <c r="AL536" s="21"/>
      <c r="AM536" s="21"/>
      <c r="AN536" s="21"/>
      <c r="AO536" s="21"/>
      <c r="AP536" s="20"/>
      <c r="AQ536" s="22"/>
      <c r="AR536" s="20"/>
      <c r="AS536" s="20"/>
      <c r="AT536" s="20"/>
      <c r="AU536" s="20"/>
      <c r="AV536" s="20"/>
      <c r="AW536" s="20"/>
      <c r="AX536" s="221">
        <v>129540</v>
      </c>
      <c r="AY536" s="6">
        <v>7</v>
      </c>
      <c r="AZ536" s="6">
        <v>250</v>
      </c>
      <c r="BA536" s="87" t="s">
        <v>2715</v>
      </c>
      <c r="BB536" s="39" t="s">
        <v>2709</v>
      </c>
      <c r="BC536" s="84" t="s">
        <v>2710</v>
      </c>
      <c r="BD536" s="38" t="s">
        <v>2716</v>
      </c>
      <c r="BE536" s="39" t="s">
        <v>2712</v>
      </c>
      <c r="BF536" s="90" t="s">
        <v>2713</v>
      </c>
      <c r="BL536" s="42" t="s">
        <v>2693</v>
      </c>
      <c r="BM536" s="43" t="s">
        <v>2688</v>
      </c>
      <c r="BO536" s="17">
        <v>61864</v>
      </c>
      <c r="BP536" s="18" t="s">
        <v>1638</v>
      </c>
    </row>
    <row r="537" spans="1:68" ht="15" customHeight="1" thickBot="1" x14ac:dyDescent="0.35">
      <c r="A537" s="116">
        <v>535</v>
      </c>
      <c r="H537" t="s">
        <v>2631</v>
      </c>
      <c r="I537" s="244">
        <v>8</v>
      </c>
      <c r="J537" s="244">
        <v>61</v>
      </c>
      <c r="K537" s="244">
        <v>12</v>
      </c>
      <c r="L537" s="244" t="s">
        <v>2628</v>
      </c>
      <c r="M537" s="244" t="s">
        <v>2545</v>
      </c>
      <c r="N537" s="244" t="s">
        <v>2477</v>
      </c>
      <c r="O537" s="244" t="s">
        <v>2474</v>
      </c>
      <c r="P537" s="244" t="s">
        <v>2474</v>
      </c>
      <c r="Q537" s="244" t="s">
        <v>2474</v>
      </c>
      <c r="R537" s="6">
        <f t="shared" si="72"/>
        <v>6</v>
      </c>
      <c r="S537" s="6">
        <f t="shared" si="73"/>
        <v>1</v>
      </c>
      <c r="T537" s="7">
        <f t="shared" si="74"/>
        <v>129540</v>
      </c>
      <c r="U537" s="121" t="str">
        <f t="shared" si="79"/>
        <v>1FA04</v>
      </c>
      <c r="V537" s="10">
        <f t="shared" si="75"/>
        <v>250</v>
      </c>
      <c r="W537" s="10">
        <f t="shared" si="76"/>
        <v>4</v>
      </c>
      <c r="X537" s="11">
        <f t="shared" si="77"/>
        <v>7</v>
      </c>
      <c r="Y537" s="11">
        <f t="shared" si="78"/>
        <v>250</v>
      </c>
      <c r="Z537" s="12" t="str">
        <f t="shared" si="80"/>
        <v>GNSS Sats in View</v>
      </c>
      <c r="AA537" s="8"/>
      <c r="AB537" s="8"/>
      <c r="AC537" s="8"/>
      <c r="AE537" s="5"/>
      <c r="AI537" s="17">
        <v>61865</v>
      </c>
      <c r="AJ537" s="18" t="s">
        <v>1639</v>
      </c>
      <c r="AK537" s="19"/>
      <c r="AQ537" s="37"/>
      <c r="AR537" s="34"/>
      <c r="AS537" s="34"/>
      <c r="AT537" s="34"/>
      <c r="AU537" s="34"/>
      <c r="AV537" s="34"/>
      <c r="AW537" s="34"/>
      <c r="AX537" s="222">
        <v>129540</v>
      </c>
      <c r="AY537" s="6">
        <v>7</v>
      </c>
      <c r="AZ537" s="6">
        <v>250</v>
      </c>
      <c r="BA537" s="87" t="s">
        <v>2717</v>
      </c>
      <c r="BB537" s="39" t="s">
        <v>2352</v>
      </c>
      <c r="BC537" s="84" t="s">
        <v>2710</v>
      </c>
      <c r="BL537" s="42" t="s">
        <v>2693</v>
      </c>
      <c r="BM537" s="43" t="s">
        <v>2688</v>
      </c>
      <c r="BO537" s="17">
        <v>61865</v>
      </c>
      <c r="BP537" s="18" t="s">
        <v>1639</v>
      </c>
    </row>
    <row r="538" spans="1:68" ht="15" customHeight="1" thickBot="1" x14ac:dyDescent="0.35">
      <c r="A538" s="116">
        <v>536</v>
      </c>
      <c r="H538" t="s">
        <v>2631</v>
      </c>
      <c r="I538" s="244">
        <v>8</v>
      </c>
      <c r="J538" s="244">
        <v>62</v>
      </c>
      <c r="K538" s="244" t="s">
        <v>2483</v>
      </c>
      <c r="L538" s="244" t="s">
        <v>2632</v>
      </c>
      <c r="M538" s="244">
        <v>6</v>
      </c>
      <c r="N538" s="244" t="s">
        <v>2474</v>
      </c>
      <c r="O538" s="244" t="s">
        <v>2540</v>
      </c>
      <c r="P538" s="244" t="s">
        <v>2519</v>
      </c>
      <c r="Q538" s="244" t="s">
        <v>2603</v>
      </c>
      <c r="R538" s="6">
        <f t="shared" si="72"/>
        <v>6</v>
      </c>
      <c r="S538" s="6">
        <f t="shared" si="73"/>
        <v>1</v>
      </c>
      <c r="T538" s="7">
        <f t="shared" si="74"/>
        <v>129540</v>
      </c>
      <c r="U538" s="121" t="str">
        <f t="shared" si="79"/>
        <v>1FA04</v>
      </c>
      <c r="V538" s="10">
        <f t="shared" si="75"/>
        <v>250</v>
      </c>
      <c r="W538" s="10">
        <f t="shared" si="76"/>
        <v>4</v>
      </c>
      <c r="X538" s="11">
        <f t="shared" si="77"/>
        <v>7</v>
      </c>
      <c r="Y538" s="11">
        <f t="shared" si="78"/>
        <v>250</v>
      </c>
      <c r="Z538" s="12" t="str">
        <f t="shared" si="80"/>
        <v>GNSS Sats in View</v>
      </c>
      <c r="AA538" s="8"/>
      <c r="AB538" s="8"/>
      <c r="AC538" s="8"/>
      <c r="AE538" s="5"/>
      <c r="AI538" s="17">
        <v>61866</v>
      </c>
      <c r="AJ538" s="18" t="s">
        <v>1640</v>
      </c>
      <c r="AK538" s="19"/>
      <c r="AL538" s="21"/>
      <c r="AM538" s="21"/>
      <c r="AN538" s="21"/>
      <c r="AO538" s="21"/>
      <c r="AP538" s="20"/>
      <c r="AQ538" s="22"/>
      <c r="AR538" s="20"/>
      <c r="AS538" s="20"/>
      <c r="AT538" s="20"/>
      <c r="AU538" s="20"/>
      <c r="AV538" s="20"/>
      <c r="AW538" s="20"/>
      <c r="AX538" s="221">
        <v>129540</v>
      </c>
      <c r="AY538" s="6">
        <v>7</v>
      </c>
      <c r="AZ538" s="6">
        <v>250</v>
      </c>
      <c r="BA538" s="87" t="s">
        <v>2718</v>
      </c>
      <c r="BB538" s="39" t="s">
        <v>2411</v>
      </c>
      <c r="BC538" s="84" t="s">
        <v>2710</v>
      </c>
      <c r="BL538" s="42" t="s">
        <v>2693</v>
      </c>
      <c r="BM538" s="43" t="s">
        <v>2688</v>
      </c>
      <c r="BO538" s="17">
        <v>61866</v>
      </c>
      <c r="BP538" s="18" t="s">
        <v>1640</v>
      </c>
    </row>
    <row r="539" spans="1:68" ht="15" customHeight="1" thickBot="1" x14ac:dyDescent="0.35">
      <c r="A539" s="116">
        <v>537</v>
      </c>
      <c r="H539" t="s">
        <v>2631</v>
      </c>
      <c r="I539" s="244">
        <v>8</v>
      </c>
      <c r="J539" s="244">
        <v>63</v>
      </c>
      <c r="K539" s="244">
        <v>10</v>
      </c>
      <c r="L539" s="244" t="s">
        <v>2534</v>
      </c>
      <c r="M539" s="244" t="s">
        <v>2474</v>
      </c>
      <c r="N539" s="244" t="s">
        <v>2474</v>
      </c>
      <c r="O539" s="244" t="s">
        <v>2474</v>
      </c>
      <c r="P539" s="244" t="s">
        <v>2483</v>
      </c>
      <c r="Q539" s="244" t="s">
        <v>2632</v>
      </c>
      <c r="R539" s="75">
        <f t="shared" si="72"/>
        <v>6</v>
      </c>
      <c r="S539" s="75">
        <f t="shared" si="73"/>
        <v>1</v>
      </c>
      <c r="T539" s="7">
        <f t="shared" si="74"/>
        <v>129540</v>
      </c>
      <c r="U539" s="121" t="str">
        <f t="shared" si="79"/>
        <v>1FA04</v>
      </c>
      <c r="V539" s="10">
        <f t="shared" si="75"/>
        <v>250</v>
      </c>
      <c r="W539" s="10">
        <f t="shared" si="76"/>
        <v>4</v>
      </c>
      <c r="X539" s="11">
        <f t="shared" si="77"/>
        <v>7</v>
      </c>
      <c r="Y539" s="11">
        <f t="shared" si="78"/>
        <v>250</v>
      </c>
      <c r="Z539" s="12" t="str">
        <f t="shared" si="80"/>
        <v>GNSS Sats in View</v>
      </c>
      <c r="AA539" s="8"/>
      <c r="AB539" s="8"/>
      <c r="AC539" s="8"/>
      <c r="AE539" s="5"/>
      <c r="AI539" s="17">
        <v>61867</v>
      </c>
      <c r="AJ539" s="18" t="s">
        <v>1641</v>
      </c>
      <c r="AK539" s="19"/>
      <c r="AQ539" s="37"/>
      <c r="AR539" s="34"/>
      <c r="AS539" s="34"/>
      <c r="AT539" s="34"/>
      <c r="AU539" s="34"/>
      <c r="AV539" s="34"/>
      <c r="AW539" s="34"/>
      <c r="AX539" s="222">
        <v>129540</v>
      </c>
      <c r="AY539" s="6">
        <v>7</v>
      </c>
      <c r="AZ539" s="6">
        <v>250</v>
      </c>
      <c r="BA539" s="87" t="s">
        <v>2719</v>
      </c>
      <c r="BB539" s="39" t="s">
        <v>2412</v>
      </c>
      <c r="BC539" s="84" t="s">
        <v>2710</v>
      </c>
      <c r="BL539" s="42" t="s">
        <v>2693</v>
      </c>
      <c r="BM539" s="43" t="s">
        <v>2688</v>
      </c>
      <c r="BO539" s="17">
        <v>61867</v>
      </c>
      <c r="BP539" s="18" t="s">
        <v>1641</v>
      </c>
    </row>
    <row r="540" spans="1:68" ht="15" customHeight="1" thickBot="1" x14ac:dyDescent="0.35">
      <c r="A540" s="116">
        <v>538</v>
      </c>
      <c r="H540" t="s">
        <v>2631</v>
      </c>
      <c r="I540" s="244">
        <v>8</v>
      </c>
      <c r="J540" s="244">
        <v>64</v>
      </c>
      <c r="K540" s="244">
        <v>4</v>
      </c>
      <c r="L540" s="244">
        <v>16</v>
      </c>
      <c r="M540" s="244">
        <v>22</v>
      </c>
      <c r="N540" s="244">
        <v>73</v>
      </c>
      <c r="O540" s="244">
        <v>23</v>
      </c>
      <c r="P540" s="244">
        <v>10</v>
      </c>
      <c r="Q540" s="244" t="s">
        <v>2534</v>
      </c>
      <c r="R540" s="75">
        <f t="shared" si="72"/>
        <v>6</v>
      </c>
      <c r="S540" s="75">
        <f t="shared" si="73"/>
        <v>1</v>
      </c>
      <c r="T540" s="7">
        <f t="shared" si="74"/>
        <v>129540</v>
      </c>
      <c r="U540" s="121" t="str">
        <f t="shared" si="79"/>
        <v>1FA04</v>
      </c>
      <c r="V540" s="10">
        <f t="shared" si="75"/>
        <v>250</v>
      </c>
      <c r="W540" s="10">
        <f t="shared" si="76"/>
        <v>4</v>
      </c>
      <c r="X540" s="11">
        <f t="shared" si="77"/>
        <v>7</v>
      </c>
      <c r="Y540" s="11">
        <f t="shared" si="78"/>
        <v>250</v>
      </c>
      <c r="Z540" s="12" t="str">
        <f t="shared" si="80"/>
        <v>GNSS Sats in View</v>
      </c>
      <c r="AA540" s="8"/>
      <c r="AB540" s="8"/>
      <c r="AC540" s="8"/>
      <c r="AE540" s="5"/>
      <c r="AI540" s="17">
        <v>61868</v>
      </c>
      <c r="AJ540" s="18" t="s">
        <v>1642</v>
      </c>
      <c r="AK540" s="19"/>
      <c r="AL540" s="21"/>
      <c r="AM540" s="21"/>
      <c r="AN540" s="21"/>
      <c r="AO540" s="21"/>
      <c r="AP540" s="20"/>
      <c r="AQ540" s="22"/>
      <c r="AR540" s="20"/>
      <c r="AS540" s="20"/>
      <c r="AT540" s="20"/>
      <c r="AU540" s="20"/>
      <c r="AV540" s="20"/>
      <c r="AW540" s="20"/>
      <c r="AX540" s="221">
        <v>129540</v>
      </c>
      <c r="AY540" s="6">
        <v>7</v>
      </c>
      <c r="AZ540" s="6">
        <v>250</v>
      </c>
      <c r="BA540" s="87" t="s">
        <v>2720</v>
      </c>
      <c r="BB540" s="39" t="s">
        <v>2413</v>
      </c>
      <c r="BC540" s="84" t="s">
        <v>2710</v>
      </c>
      <c r="BL540" s="42" t="s">
        <v>2693</v>
      </c>
      <c r="BM540" s="43" t="s">
        <v>2688</v>
      </c>
      <c r="BO540" s="17">
        <v>61868</v>
      </c>
      <c r="BP540" s="18" t="s">
        <v>1642</v>
      </c>
    </row>
    <row r="541" spans="1:68" ht="15" customHeight="1" thickBot="1" x14ac:dyDescent="0.35">
      <c r="A541" s="116">
        <v>539</v>
      </c>
      <c r="H541" t="s">
        <v>2631</v>
      </c>
      <c r="I541" s="244">
        <v>8</v>
      </c>
      <c r="J541" s="244">
        <v>65</v>
      </c>
      <c r="K541" s="244" t="s">
        <v>2474</v>
      </c>
      <c r="L541" s="244" t="s">
        <v>2474</v>
      </c>
      <c r="M541" s="244" t="s">
        <v>2474</v>
      </c>
      <c r="N541" s="244" t="s">
        <v>2483</v>
      </c>
      <c r="O541" s="244" t="s">
        <v>2632</v>
      </c>
      <c r="P541" s="244">
        <v>7</v>
      </c>
      <c r="Q541" s="244">
        <v>96</v>
      </c>
      <c r="R541" s="6">
        <f t="shared" si="72"/>
        <v>6</v>
      </c>
      <c r="S541" s="6">
        <f t="shared" si="73"/>
        <v>1</v>
      </c>
      <c r="T541" s="7">
        <f t="shared" si="74"/>
        <v>129540</v>
      </c>
      <c r="U541" s="121" t="str">
        <f t="shared" si="79"/>
        <v>1FA04</v>
      </c>
      <c r="V541" s="10">
        <f t="shared" si="75"/>
        <v>250</v>
      </c>
      <c r="W541" s="10">
        <f t="shared" si="76"/>
        <v>4</v>
      </c>
      <c r="X541" s="11">
        <f t="shared" si="77"/>
        <v>7</v>
      </c>
      <c r="Y541" s="11">
        <f t="shared" si="78"/>
        <v>250</v>
      </c>
      <c r="Z541" s="12" t="str">
        <f t="shared" si="80"/>
        <v>GNSS Sats in View</v>
      </c>
      <c r="AA541" s="8"/>
      <c r="AB541" s="8"/>
      <c r="AC541" s="8"/>
      <c r="AE541" s="5"/>
      <c r="AI541" s="17">
        <v>61869</v>
      </c>
      <c r="AJ541" s="18" t="s">
        <v>1643</v>
      </c>
      <c r="AK541" s="19"/>
      <c r="AQ541" s="37"/>
      <c r="AR541" s="34"/>
      <c r="AS541" s="34"/>
      <c r="AT541" s="34"/>
      <c r="AU541" s="34"/>
      <c r="AV541" s="34"/>
      <c r="AW541" s="34"/>
      <c r="AX541" s="222">
        <v>129540</v>
      </c>
      <c r="AY541" s="6">
        <v>7</v>
      </c>
      <c r="AZ541" s="6">
        <v>250</v>
      </c>
      <c r="BA541" s="87" t="s">
        <v>2721</v>
      </c>
      <c r="BB541" s="39" t="s">
        <v>2415</v>
      </c>
      <c r="BC541" s="84" t="s">
        <v>2710</v>
      </c>
      <c r="BL541" s="42" t="s">
        <v>2693</v>
      </c>
      <c r="BM541" s="43" t="s">
        <v>2688</v>
      </c>
      <c r="BO541" s="17">
        <v>61869</v>
      </c>
      <c r="BP541" s="18" t="s">
        <v>1643</v>
      </c>
    </row>
    <row r="542" spans="1:68" ht="15" customHeight="1" thickBot="1" x14ac:dyDescent="0.35">
      <c r="A542" s="116">
        <v>540</v>
      </c>
      <c r="H542" t="s">
        <v>2475</v>
      </c>
      <c r="I542" s="244">
        <v>8</v>
      </c>
      <c r="J542" s="244">
        <v>0</v>
      </c>
      <c r="K542" s="244">
        <v>0</v>
      </c>
      <c r="L542" s="244">
        <v>0</v>
      </c>
      <c r="M542" s="244">
        <v>38</v>
      </c>
      <c r="N542" s="244" t="s">
        <v>2499</v>
      </c>
      <c r="O542" s="244" t="s">
        <v>2477</v>
      </c>
      <c r="P542" s="244">
        <v>0</v>
      </c>
      <c r="Q542" s="244" t="s">
        <v>2474</v>
      </c>
      <c r="R542" s="6">
        <f t="shared" si="72"/>
        <v>5</v>
      </c>
      <c r="S542" s="6">
        <f t="shared" si="73"/>
        <v>1</v>
      </c>
      <c r="T542" s="7">
        <f t="shared" si="74"/>
        <v>130314</v>
      </c>
      <c r="U542" s="121" t="str">
        <f t="shared" si="79"/>
        <v>1FD0A</v>
      </c>
      <c r="V542" s="10">
        <f t="shared" si="75"/>
        <v>253</v>
      </c>
      <c r="W542" s="10">
        <f t="shared" si="76"/>
        <v>10</v>
      </c>
      <c r="X542" s="11">
        <f t="shared" si="77"/>
        <v>16</v>
      </c>
      <c r="Y542" s="11">
        <f t="shared" si="78"/>
        <v>253</v>
      </c>
      <c r="Z542" s="12" t="str">
        <f t="shared" si="80"/>
        <v>Actual Pressure</v>
      </c>
      <c r="AA542" s="8"/>
      <c r="AB542" s="8"/>
      <c r="AC542" s="8"/>
      <c r="AE542" s="5"/>
      <c r="AI542" s="17">
        <v>61870</v>
      </c>
      <c r="AJ542" s="18" t="s">
        <v>1644</v>
      </c>
      <c r="AK542" s="19"/>
      <c r="AL542" s="21"/>
      <c r="AM542" s="21"/>
      <c r="AN542" s="21"/>
      <c r="AO542" s="21"/>
      <c r="AP542" s="20"/>
      <c r="AQ542" s="22"/>
      <c r="AR542" s="20"/>
      <c r="AS542" s="20"/>
      <c r="AT542" s="20"/>
      <c r="AU542" s="20"/>
      <c r="AV542" s="20"/>
      <c r="AW542" s="20"/>
      <c r="AX542" s="221">
        <v>130314</v>
      </c>
      <c r="AY542" s="6">
        <v>16</v>
      </c>
      <c r="AZ542" s="6">
        <v>253</v>
      </c>
      <c r="BA542" s="87" t="s">
        <v>2822</v>
      </c>
      <c r="BB542" s="39" t="s">
        <v>3004</v>
      </c>
      <c r="BC542" s="84" t="s">
        <v>2360</v>
      </c>
      <c r="BJ542" s="47" t="s">
        <v>2823</v>
      </c>
      <c r="BL542" s="42" t="s">
        <v>2687</v>
      </c>
      <c r="BM542" s="43" t="s">
        <v>2688</v>
      </c>
      <c r="BO542" s="17">
        <v>61870</v>
      </c>
      <c r="BP542" s="18" t="s">
        <v>1644</v>
      </c>
    </row>
    <row r="543" spans="1:68" ht="15" customHeight="1" thickBot="1" x14ac:dyDescent="0.35">
      <c r="A543" s="116">
        <v>541</v>
      </c>
      <c r="H543" t="s">
        <v>2631</v>
      </c>
      <c r="I543" s="244">
        <v>8</v>
      </c>
      <c r="J543" s="244">
        <v>66</v>
      </c>
      <c r="K543" s="244" t="s">
        <v>2554</v>
      </c>
      <c r="L543" s="244" t="s">
        <v>2597</v>
      </c>
      <c r="M543" s="244">
        <v>70</v>
      </c>
      <c r="N543" s="244" t="s">
        <v>2580</v>
      </c>
      <c r="O543" s="244" t="s">
        <v>2477</v>
      </c>
      <c r="P543" s="244" t="s">
        <v>2474</v>
      </c>
      <c r="Q543" s="244" t="s">
        <v>2474</v>
      </c>
      <c r="R543" s="6">
        <f t="shared" si="72"/>
        <v>6</v>
      </c>
      <c r="S543" s="6">
        <f t="shared" si="73"/>
        <v>1</v>
      </c>
      <c r="T543" s="7">
        <f t="shared" si="74"/>
        <v>129540</v>
      </c>
      <c r="U543" s="121" t="str">
        <f t="shared" si="79"/>
        <v>1FA04</v>
      </c>
      <c r="V543" s="10">
        <f t="shared" si="75"/>
        <v>250</v>
      </c>
      <c r="W543" s="10">
        <f t="shared" si="76"/>
        <v>4</v>
      </c>
      <c r="X543" s="11">
        <f t="shared" si="77"/>
        <v>7</v>
      </c>
      <c r="Y543" s="11">
        <f t="shared" si="78"/>
        <v>250</v>
      </c>
      <c r="Z543" s="12" t="str">
        <f t="shared" si="80"/>
        <v>GNSS Sats in View</v>
      </c>
      <c r="AA543" s="8"/>
      <c r="AB543" s="8"/>
      <c r="AC543" s="8"/>
      <c r="AE543" s="5"/>
      <c r="AI543" s="17">
        <v>61871</v>
      </c>
      <c r="AJ543" s="18" t="s">
        <v>1645</v>
      </c>
      <c r="AK543" s="19"/>
      <c r="AQ543" s="37"/>
      <c r="AR543" s="34"/>
      <c r="AS543" s="34"/>
      <c r="AT543" s="34"/>
      <c r="AU543" s="34"/>
      <c r="AV543" s="34"/>
      <c r="AW543" s="34"/>
      <c r="AX543" s="222">
        <v>129540</v>
      </c>
      <c r="AY543" s="6">
        <v>7</v>
      </c>
      <c r="AZ543" s="6">
        <v>250</v>
      </c>
      <c r="BA543" s="87" t="s">
        <v>2722</v>
      </c>
      <c r="BB543" s="39" t="s">
        <v>2414</v>
      </c>
      <c r="BC543" s="84" t="s">
        <v>2710</v>
      </c>
      <c r="BL543" s="42" t="s">
        <v>2693</v>
      </c>
      <c r="BM543" s="43" t="s">
        <v>2688</v>
      </c>
      <c r="BO543" s="17">
        <v>61871</v>
      </c>
      <c r="BP543" s="18" t="s">
        <v>1645</v>
      </c>
    </row>
    <row r="544" spans="1:68" ht="15" customHeight="1" thickBot="1" x14ac:dyDescent="0.35">
      <c r="A544" s="116">
        <v>542</v>
      </c>
      <c r="H544" t="s">
        <v>2631</v>
      </c>
      <c r="I544" s="244">
        <v>8</v>
      </c>
      <c r="J544" s="244">
        <v>67</v>
      </c>
      <c r="K544" s="244" t="s">
        <v>2474</v>
      </c>
      <c r="L544" s="244" t="s">
        <v>2483</v>
      </c>
      <c r="M544" s="244" t="s">
        <v>2632</v>
      </c>
      <c r="N544" s="244">
        <v>24</v>
      </c>
      <c r="O544" s="244" t="s">
        <v>2531</v>
      </c>
      <c r="P544" s="244">
        <v>18</v>
      </c>
      <c r="Q544" s="244" t="s">
        <v>2552</v>
      </c>
      <c r="R544" s="6">
        <f t="shared" si="72"/>
        <v>6</v>
      </c>
      <c r="S544" s="6">
        <f t="shared" si="73"/>
        <v>1</v>
      </c>
      <c r="T544" s="7">
        <f t="shared" si="74"/>
        <v>129540</v>
      </c>
      <c r="U544" s="121" t="str">
        <f t="shared" si="79"/>
        <v>1FA04</v>
      </c>
      <c r="V544" s="10">
        <f t="shared" si="75"/>
        <v>250</v>
      </c>
      <c r="W544" s="10">
        <f t="shared" si="76"/>
        <v>4</v>
      </c>
      <c r="X544" s="11">
        <f t="shared" si="77"/>
        <v>7</v>
      </c>
      <c r="Y544" s="11">
        <f t="shared" si="78"/>
        <v>250</v>
      </c>
      <c r="Z544" s="12" t="str">
        <f t="shared" si="80"/>
        <v>GNSS Sats in View</v>
      </c>
      <c r="AA544" s="8"/>
      <c r="AB544" s="8"/>
      <c r="AC544" s="8"/>
      <c r="AE544" s="5"/>
      <c r="AI544" s="17">
        <v>61888</v>
      </c>
      <c r="AJ544" s="18" t="s">
        <v>1662</v>
      </c>
      <c r="AK544" s="19"/>
      <c r="AL544" s="21"/>
      <c r="AM544" s="21"/>
      <c r="AN544" s="21"/>
      <c r="AO544" s="21"/>
      <c r="AP544" s="20"/>
      <c r="AQ544" s="22"/>
      <c r="AR544" s="20"/>
      <c r="AS544" s="20"/>
      <c r="AT544" s="20"/>
      <c r="AU544" s="20"/>
      <c r="AV544" s="20"/>
      <c r="AW544" s="20"/>
      <c r="AX544" s="221">
        <v>129540</v>
      </c>
      <c r="AY544" s="6">
        <v>7</v>
      </c>
      <c r="AZ544" s="6">
        <v>250</v>
      </c>
      <c r="BA544" s="87" t="s">
        <v>2723</v>
      </c>
      <c r="BB544" s="39" t="s">
        <v>2416</v>
      </c>
      <c r="BC544" s="84" t="s">
        <v>2710</v>
      </c>
      <c r="BL544" s="42" t="s">
        <v>2693</v>
      </c>
      <c r="BM544" s="43" t="s">
        <v>2688</v>
      </c>
      <c r="BO544" s="17">
        <v>61888</v>
      </c>
      <c r="BP544" s="18" t="s">
        <v>1662</v>
      </c>
    </row>
    <row r="545" spans="1:68" ht="15" customHeight="1" thickBot="1" x14ac:dyDescent="0.35">
      <c r="A545" s="116">
        <v>543</v>
      </c>
      <c r="H545" t="s">
        <v>2631</v>
      </c>
      <c r="I545" s="244">
        <v>8</v>
      </c>
      <c r="J545" s="244">
        <v>68</v>
      </c>
      <c r="K545" s="244">
        <v>68</v>
      </c>
      <c r="L545" s="244">
        <v>54</v>
      </c>
      <c r="M545" s="244" t="s">
        <v>2481</v>
      </c>
      <c r="N545" s="244" t="s">
        <v>2474</v>
      </c>
      <c r="O545" s="244" t="s">
        <v>2474</v>
      </c>
      <c r="P545" s="244" t="s">
        <v>2474</v>
      </c>
      <c r="Q545" s="244" t="s">
        <v>2483</v>
      </c>
      <c r="R545" s="6">
        <f t="shared" si="72"/>
        <v>6</v>
      </c>
      <c r="S545" s="6">
        <f t="shared" si="73"/>
        <v>1</v>
      </c>
      <c r="T545" s="7">
        <f t="shared" si="74"/>
        <v>129540</v>
      </c>
      <c r="U545" s="121" t="str">
        <f t="shared" si="79"/>
        <v>1FA04</v>
      </c>
      <c r="V545" s="10">
        <f t="shared" si="75"/>
        <v>250</v>
      </c>
      <c r="W545" s="10">
        <f t="shared" si="76"/>
        <v>4</v>
      </c>
      <c r="X545" s="11">
        <f t="shared" si="77"/>
        <v>7</v>
      </c>
      <c r="Y545" s="11">
        <f t="shared" si="78"/>
        <v>250</v>
      </c>
      <c r="Z545" s="12" t="str">
        <f t="shared" si="80"/>
        <v>GNSS Sats in View</v>
      </c>
      <c r="AA545" s="8"/>
      <c r="AB545" s="8"/>
      <c r="AC545" s="8"/>
      <c r="AE545" s="5"/>
      <c r="AI545" s="17">
        <v>61889</v>
      </c>
      <c r="AJ545" s="18" t="s">
        <v>1663</v>
      </c>
      <c r="AK545" s="19"/>
      <c r="AQ545" s="37"/>
      <c r="AR545" s="34"/>
      <c r="AS545" s="34"/>
      <c r="AT545" s="34"/>
      <c r="AU545" s="34"/>
      <c r="AV545" s="34"/>
      <c r="AW545" s="34"/>
      <c r="AX545" s="222">
        <v>129540</v>
      </c>
      <c r="AY545" s="6">
        <v>7</v>
      </c>
      <c r="AZ545" s="6">
        <v>250</v>
      </c>
      <c r="BA545" s="87" t="s">
        <v>2726</v>
      </c>
      <c r="BB545" s="39" t="s">
        <v>2417</v>
      </c>
      <c r="BC545" s="84" t="s">
        <v>2710</v>
      </c>
      <c r="BL545" s="42" t="s">
        <v>2693</v>
      </c>
      <c r="BM545" s="43" t="s">
        <v>2688</v>
      </c>
      <c r="BO545" s="17">
        <v>61889</v>
      </c>
      <c r="BP545" s="18" t="s">
        <v>1663</v>
      </c>
    </row>
    <row r="546" spans="1:68" ht="15" customHeight="1" thickBot="1" x14ac:dyDescent="0.35">
      <c r="A546" s="116">
        <v>544</v>
      </c>
      <c r="H546" t="s">
        <v>2631</v>
      </c>
      <c r="I546" s="244">
        <v>8</v>
      </c>
      <c r="J546" s="244">
        <v>69</v>
      </c>
      <c r="K546" s="244" t="s">
        <v>2542</v>
      </c>
      <c r="L546" s="244" t="s">
        <v>2481</v>
      </c>
      <c r="M546" s="244">
        <v>73</v>
      </c>
      <c r="N546" s="244">
        <v>14</v>
      </c>
      <c r="O546" s="244" t="s">
        <v>2505</v>
      </c>
      <c r="P546" s="244" t="s">
        <v>2565</v>
      </c>
      <c r="Q546" s="244" t="s">
        <v>2487</v>
      </c>
      <c r="R546" s="75">
        <f t="shared" si="72"/>
        <v>6</v>
      </c>
      <c r="S546" s="75">
        <f t="shared" si="73"/>
        <v>1</v>
      </c>
      <c r="T546" s="7">
        <f t="shared" si="74"/>
        <v>129540</v>
      </c>
      <c r="U546" s="121" t="str">
        <f t="shared" si="79"/>
        <v>1FA04</v>
      </c>
      <c r="V546" s="10">
        <f t="shared" si="75"/>
        <v>250</v>
      </c>
      <c r="W546" s="10">
        <f t="shared" si="76"/>
        <v>4</v>
      </c>
      <c r="X546" s="11">
        <f t="shared" si="77"/>
        <v>7</v>
      </c>
      <c r="Y546" s="11">
        <f t="shared" si="78"/>
        <v>250</v>
      </c>
      <c r="Z546" s="12" t="str">
        <f t="shared" si="80"/>
        <v>GNSS Sats in View</v>
      </c>
      <c r="AA546" s="8"/>
      <c r="AB546" s="8"/>
      <c r="AC546" s="8"/>
      <c r="AE546" s="5"/>
      <c r="AI546" s="17">
        <v>61890</v>
      </c>
      <c r="AJ546" s="18" t="s">
        <v>1664</v>
      </c>
      <c r="AK546" s="19"/>
      <c r="AL546" s="21"/>
      <c r="AM546" s="21"/>
      <c r="AN546" s="21"/>
      <c r="AO546" s="21"/>
      <c r="AP546" s="20"/>
      <c r="AQ546" s="22"/>
      <c r="AR546" s="20"/>
      <c r="AS546" s="20"/>
      <c r="AT546" s="20"/>
      <c r="AU546" s="20"/>
      <c r="AV546" s="20"/>
      <c r="AW546" s="20"/>
      <c r="AX546" s="221">
        <v>129540</v>
      </c>
      <c r="AY546" s="6">
        <v>7</v>
      </c>
      <c r="AZ546" s="6">
        <v>250</v>
      </c>
      <c r="BA546" s="87" t="s">
        <v>2729</v>
      </c>
      <c r="BB546" s="39" t="s">
        <v>2712</v>
      </c>
      <c r="BC546" s="84" t="s">
        <v>2710</v>
      </c>
      <c r="BL546" s="42" t="s">
        <v>2693</v>
      </c>
      <c r="BM546" s="43" t="s">
        <v>2688</v>
      </c>
      <c r="BO546" s="17">
        <v>61890</v>
      </c>
      <c r="BP546" s="18" t="s">
        <v>1664</v>
      </c>
    </row>
    <row r="547" spans="1:68" ht="15" customHeight="1" thickBot="1" x14ac:dyDescent="0.35">
      <c r="A547" s="116">
        <v>545</v>
      </c>
      <c r="H547" t="s">
        <v>2631</v>
      </c>
      <c r="I547" s="244">
        <v>8</v>
      </c>
      <c r="J547" s="244" t="s">
        <v>2491</v>
      </c>
      <c r="K547" s="244" t="s">
        <v>2521</v>
      </c>
      <c r="L547" s="244" t="s">
        <v>2474</v>
      </c>
      <c r="M547" s="244" t="s">
        <v>2474</v>
      </c>
      <c r="N547" s="244" t="s">
        <v>2474</v>
      </c>
      <c r="O547" s="244" t="s">
        <v>2483</v>
      </c>
      <c r="P547" s="244" t="s">
        <v>2632</v>
      </c>
      <c r="Q547" s="244">
        <v>3</v>
      </c>
      <c r="R547" s="6">
        <f t="shared" si="72"/>
        <v>6</v>
      </c>
      <c r="S547" s="6">
        <f t="shared" si="73"/>
        <v>1</v>
      </c>
      <c r="T547" s="7">
        <f t="shared" si="74"/>
        <v>129540</v>
      </c>
      <c r="U547" s="121" t="str">
        <f t="shared" si="79"/>
        <v>1FA04</v>
      </c>
      <c r="V547" s="10">
        <f t="shared" si="75"/>
        <v>250</v>
      </c>
      <c r="W547" s="10">
        <f t="shared" si="76"/>
        <v>4</v>
      </c>
      <c r="X547" s="11">
        <f t="shared" si="77"/>
        <v>7</v>
      </c>
      <c r="Y547" s="11">
        <f t="shared" si="78"/>
        <v>250</v>
      </c>
      <c r="Z547" s="12" t="str">
        <f t="shared" si="80"/>
        <v>GNSS Sats in View</v>
      </c>
      <c r="AA547" s="8"/>
      <c r="AB547" s="8"/>
      <c r="AC547" s="8"/>
      <c r="AE547" s="5"/>
      <c r="AI547" s="17">
        <v>61946</v>
      </c>
      <c r="AJ547" s="18" t="s">
        <v>1720</v>
      </c>
      <c r="AK547" s="19"/>
      <c r="AQ547" s="37"/>
      <c r="AR547" s="34"/>
      <c r="AS547" s="34"/>
      <c r="AT547" s="34"/>
      <c r="AU547" s="34"/>
      <c r="AV547" s="34"/>
      <c r="AW547" s="34"/>
      <c r="AX547" s="222">
        <v>129540</v>
      </c>
      <c r="AY547" s="6">
        <v>7</v>
      </c>
      <c r="AZ547" s="6">
        <v>250</v>
      </c>
      <c r="BA547" s="87" t="s">
        <v>2730</v>
      </c>
      <c r="BB547" s="39" t="s">
        <v>2731</v>
      </c>
      <c r="BC547" s="84" t="s">
        <v>2710</v>
      </c>
      <c r="BL547" s="42" t="s">
        <v>2693</v>
      </c>
      <c r="BM547" s="43" t="s">
        <v>2688</v>
      </c>
      <c r="BO547" s="17">
        <v>61946</v>
      </c>
      <c r="BP547" s="18" t="s">
        <v>1720</v>
      </c>
    </row>
    <row r="548" spans="1:68" ht="15" customHeight="1" thickBot="1" x14ac:dyDescent="0.35">
      <c r="A548" s="116">
        <v>546</v>
      </c>
      <c r="H548" t="s">
        <v>2631</v>
      </c>
      <c r="I548" s="244">
        <v>8</v>
      </c>
      <c r="J548" s="244" t="s">
        <v>2495</v>
      </c>
      <c r="K548" s="244" t="s">
        <v>2599</v>
      </c>
      <c r="L548" s="244">
        <v>11</v>
      </c>
      <c r="M548" s="244" t="s">
        <v>2671</v>
      </c>
      <c r="N548" s="244">
        <v>44</v>
      </c>
      <c r="O548" s="244" t="s">
        <v>2507</v>
      </c>
      <c r="P548" s="244">
        <v>9</v>
      </c>
      <c r="Q548" s="244" t="s">
        <v>2474</v>
      </c>
      <c r="R548" s="6">
        <f t="shared" si="72"/>
        <v>6</v>
      </c>
      <c r="S548" s="6">
        <f t="shared" si="73"/>
        <v>1</v>
      </c>
      <c r="T548" s="7">
        <f t="shared" si="74"/>
        <v>129540</v>
      </c>
      <c r="U548" s="121" t="str">
        <f t="shared" si="79"/>
        <v>1FA04</v>
      </c>
      <c r="V548" s="10">
        <f t="shared" si="75"/>
        <v>250</v>
      </c>
      <c r="W548" s="10">
        <f t="shared" si="76"/>
        <v>4</v>
      </c>
      <c r="X548" s="11">
        <f t="shared" si="77"/>
        <v>7</v>
      </c>
      <c r="Y548" s="11">
        <f t="shared" si="78"/>
        <v>250</v>
      </c>
      <c r="Z548" s="12" t="str">
        <f t="shared" si="80"/>
        <v>GNSS Sats in View</v>
      </c>
      <c r="AA548" s="8"/>
      <c r="AB548" s="8"/>
      <c r="AC548" s="8"/>
      <c r="AE548" s="5"/>
      <c r="AI548" s="17">
        <v>61947</v>
      </c>
      <c r="AJ548" s="18" t="s">
        <v>1721</v>
      </c>
      <c r="AK548" s="19"/>
      <c r="AL548" s="21"/>
      <c r="AM548" s="21"/>
      <c r="AN548" s="21"/>
      <c r="AO548" s="21"/>
      <c r="AP548" s="20"/>
      <c r="AQ548" s="22"/>
      <c r="AR548" s="20"/>
      <c r="AS548" s="20"/>
      <c r="AT548" s="20"/>
      <c r="AU548" s="20"/>
      <c r="AV548" s="20"/>
      <c r="AW548" s="20"/>
      <c r="AX548" s="221">
        <v>129540</v>
      </c>
      <c r="AY548" s="6">
        <v>7</v>
      </c>
      <c r="AZ548" s="6">
        <v>250</v>
      </c>
      <c r="BA548" s="87" t="s">
        <v>2732</v>
      </c>
      <c r="BB548" s="39" t="s">
        <v>2733</v>
      </c>
      <c r="BC548" s="84" t="s">
        <v>2710</v>
      </c>
      <c r="BL548" s="42" t="s">
        <v>2693</v>
      </c>
      <c r="BM548" s="43" t="s">
        <v>2688</v>
      </c>
      <c r="BO548" s="17">
        <v>61947</v>
      </c>
      <c r="BP548" s="18" t="s">
        <v>1721</v>
      </c>
    </row>
    <row r="549" spans="1:68" ht="15" customHeight="1" thickBot="1" x14ac:dyDescent="0.35">
      <c r="A549" s="116">
        <v>547</v>
      </c>
      <c r="H549" t="s">
        <v>2631</v>
      </c>
      <c r="I549" s="244">
        <v>8</v>
      </c>
      <c r="J549" s="244" t="s">
        <v>2489</v>
      </c>
      <c r="K549" s="244" t="s">
        <v>2474</v>
      </c>
      <c r="L549" s="244" t="s">
        <v>2474</v>
      </c>
      <c r="M549" s="244" t="s">
        <v>2483</v>
      </c>
      <c r="N549" s="244" t="s">
        <v>2632</v>
      </c>
      <c r="O549" s="244">
        <v>13</v>
      </c>
      <c r="P549" s="244" t="s">
        <v>2635</v>
      </c>
      <c r="Q549" s="244" t="s">
        <v>2485</v>
      </c>
      <c r="R549" s="6">
        <f t="shared" si="72"/>
        <v>6</v>
      </c>
      <c r="S549" s="6">
        <f t="shared" si="73"/>
        <v>1</v>
      </c>
      <c r="T549" s="7">
        <f t="shared" si="74"/>
        <v>129540</v>
      </c>
      <c r="U549" s="121" t="str">
        <f t="shared" si="79"/>
        <v>1FA04</v>
      </c>
      <c r="V549" s="10">
        <f t="shared" si="75"/>
        <v>250</v>
      </c>
      <c r="W549" s="10">
        <f t="shared" si="76"/>
        <v>4</v>
      </c>
      <c r="X549" s="11">
        <f t="shared" si="77"/>
        <v>7</v>
      </c>
      <c r="Y549" s="11">
        <f t="shared" si="78"/>
        <v>250</v>
      </c>
      <c r="Z549" s="12" t="str">
        <f t="shared" si="80"/>
        <v>GNSS Sats in View</v>
      </c>
      <c r="AA549" s="8"/>
      <c r="AB549" s="8"/>
      <c r="AC549" s="8"/>
      <c r="AE549" s="5"/>
      <c r="AI549" s="17">
        <v>61948</v>
      </c>
      <c r="AJ549" s="18" t="s">
        <v>1722</v>
      </c>
      <c r="AK549" s="19"/>
      <c r="AQ549" s="37"/>
      <c r="AR549" s="34"/>
      <c r="AS549" s="34"/>
      <c r="AT549" s="34"/>
      <c r="AU549" s="34"/>
      <c r="AV549" s="34"/>
      <c r="AW549" s="34"/>
      <c r="AX549" s="222">
        <v>129540</v>
      </c>
      <c r="AY549" s="6">
        <v>7</v>
      </c>
      <c r="AZ549" s="6">
        <v>250</v>
      </c>
      <c r="BA549" s="87" t="s">
        <v>2734</v>
      </c>
      <c r="BB549" s="39" t="s">
        <v>2735</v>
      </c>
      <c r="BC549" s="84" t="s">
        <v>2710</v>
      </c>
      <c r="BL549" s="42" t="s">
        <v>2693</v>
      </c>
      <c r="BM549" s="43" t="s">
        <v>2688</v>
      </c>
      <c r="BO549" s="17">
        <v>61948</v>
      </c>
      <c r="BP549" s="18" t="s">
        <v>1722</v>
      </c>
    </row>
    <row r="550" spans="1:68" ht="15" customHeight="1" thickBot="1" x14ac:dyDescent="0.35">
      <c r="A550" s="116">
        <v>548</v>
      </c>
      <c r="H550" t="s">
        <v>2631</v>
      </c>
      <c r="I550" s="244">
        <v>8</v>
      </c>
      <c r="J550" s="244" t="s">
        <v>2499</v>
      </c>
      <c r="K550" s="244">
        <v>37</v>
      </c>
      <c r="L550" s="244" t="s">
        <v>2545</v>
      </c>
      <c r="M550" s="244" t="s">
        <v>2480</v>
      </c>
      <c r="N550" s="244" t="s">
        <v>2481</v>
      </c>
      <c r="O550" s="244" t="s">
        <v>2474</v>
      </c>
      <c r="P550" s="244" t="s">
        <v>2474</v>
      </c>
      <c r="Q550" s="244" t="s">
        <v>2474</v>
      </c>
      <c r="R550" s="6">
        <f t="shared" si="72"/>
        <v>6</v>
      </c>
      <c r="S550" s="6">
        <f t="shared" si="73"/>
        <v>1</v>
      </c>
      <c r="T550" s="7">
        <f t="shared" si="74"/>
        <v>129540</v>
      </c>
      <c r="U550" s="121" t="str">
        <f t="shared" si="79"/>
        <v>1FA04</v>
      </c>
      <c r="V550" s="10">
        <f t="shared" si="75"/>
        <v>250</v>
      </c>
      <c r="W550" s="10">
        <f t="shared" si="76"/>
        <v>4</v>
      </c>
      <c r="X550" s="11">
        <f t="shared" si="77"/>
        <v>7</v>
      </c>
      <c r="Y550" s="11">
        <f t="shared" si="78"/>
        <v>250</v>
      </c>
      <c r="Z550" s="12" t="str">
        <f t="shared" si="80"/>
        <v>GNSS Sats in View</v>
      </c>
      <c r="AA550" s="8"/>
      <c r="AB550" s="8"/>
      <c r="AC550" s="8"/>
      <c r="AE550" s="5"/>
      <c r="AI550" s="17">
        <v>61949</v>
      </c>
      <c r="AJ550" s="18" t="s">
        <v>1723</v>
      </c>
      <c r="AK550" s="19"/>
      <c r="AL550" s="21"/>
      <c r="AM550" s="21"/>
      <c r="AN550" s="21"/>
      <c r="AO550" s="21"/>
      <c r="AP550" s="20"/>
      <c r="AQ550" s="22"/>
      <c r="AR550" s="20"/>
      <c r="AS550" s="20"/>
      <c r="AT550" s="20"/>
      <c r="AU550" s="20"/>
      <c r="AV550" s="20"/>
      <c r="AW550" s="20"/>
      <c r="AX550" s="221">
        <v>129540</v>
      </c>
      <c r="AY550" s="6">
        <v>7</v>
      </c>
      <c r="AZ550" s="6">
        <v>250</v>
      </c>
      <c r="BA550" s="87" t="s">
        <v>2736</v>
      </c>
      <c r="BB550" s="39" t="s">
        <v>2737</v>
      </c>
      <c r="BC550" s="84" t="s">
        <v>2710</v>
      </c>
      <c r="BL550" s="42" t="s">
        <v>2693</v>
      </c>
      <c r="BM550" s="43" t="s">
        <v>2688</v>
      </c>
      <c r="BO550" s="17">
        <v>61949</v>
      </c>
      <c r="BP550" s="18" t="s">
        <v>1723</v>
      </c>
    </row>
    <row r="551" spans="1:68" ht="15" customHeight="1" thickBot="1" x14ac:dyDescent="0.35">
      <c r="A551" s="116">
        <v>549</v>
      </c>
      <c r="H551" t="s">
        <v>2631</v>
      </c>
      <c r="I551" s="244">
        <v>8</v>
      </c>
      <c r="J551" s="244" t="s">
        <v>2496</v>
      </c>
      <c r="K551" s="244" t="s">
        <v>2483</v>
      </c>
      <c r="L551" s="244" t="s">
        <v>2632</v>
      </c>
      <c r="M551" s="244">
        <v>14</v>
      </c>
      <c r="N551" s="244" t="s">
        <v>2636</v>
      </c>
      <c r="O551" s="244">
        <v>8</v>
      </c>
      <c r="P551" s="244">
        <v>87</v>
      </c>
      <c r="Q551" s="244" t="s">
        <v>2558</v>
      </c>
      <c r="R551" s="6">
        <f t="shared" si="72"/>
        <v>6</v>
      </c>
      <c r="S551" s="6">
        <f t="shared" si="73"/>
        <v>1</v>
      </c>
      <c r="T551" s="7">
        <f t="shared" si="74"/>
        <v>129540</v>
      </c>
      <c r="U551" s="121" t="str">
        <f t="shared" si="79"/>
        <v>1FA04</v>
      </c>
      <c r="V551" s="10">
        <f t="shared" si="75"/>
        <v>250</v>
      </c>
      <c r="W551" s="10">
        <f t="shared" si="76"/>
        <v>4</v>
      </c>
      <c r="X551" s="11">
        <f t="shared" si="77"/>
        <v>7</v>
      </c>
      <c r="Y551" s="11">
        <f t="shared" si="78"/>
        <v>250</v>
      </c>
      <c r="Z551" s="12" t="str">
        <f t="shared" si="80"/>
        <v>GNSS Sats in View</v>
      </c>
      <c r="AA551" s="8"/>
      <c r="AB551" s="8"/>
      <c r="AC551" s="8"/>
      <c r="AE551" s="5"/>
      <c r="AI551" s="17">
        <v>61950</v>
      </c>
      <c r="AJ551" s="18" t="s">
        <v>1724</v>
      </c>
      <c r="AK551" s="19"/>
      <c r="AQ551" s="37"/>
      <c r="AR551" s="34"/>
      <c r="AS551" s="34"/>
      <c r="AT551" s="34"/>
      <c r="AU551" s="34"/>
      <c r="AV551" s="34"/>
      <c r="AW551" s="34"/>
      <c r="AX551" s="222">
        <v>129540</v>
      </c>
      <c r="AY551" s="6">
        <v>7</v>
      </c>
      <c r="AZ551" s="6">
        <v>250</v>
      </c>
      <c r="BA551" s="87" t="s">
        <v>2738</v>
      </c>
      <c r="BB551" s="39" t="s">
        <v>2739</v>
      </c>
      <c r="BC551" s="84" t="s">
        <v>2710</v>
      </c>
      <c r="BL551" s="42" t="s">
        <v>2693</v>
      </c>
      <c r="BM551" s="43" t="s">
        <v>2688</v>
      </c>
      <c r="BO551" s="17">
        <v>61950</v>
      </c>
      <c r="BP551" s="18" t="s">
        <v>1724</v>
      </c>
    </row>
    <row r="552" spans="1:68" ht="15" customHeight="1" thickBot="1" x14ac:dyDescent="0.35">
      <c r="A552" s="116">
        <v>550</v>
      </c>
      <c r="H552" t="s">
        <v>2631</v>
      </c>
      <c r="I552" s="244">
        <v>8</v>
      </c>
      <c r="J552" s="244" t="s">
        <v>2503</v>
      </c>
      <c r="K552" s="244" t="s">
        <v>2487</v>
      </c>
      <c r="L552" s="244" t="s">
        <v>2521</v>
      </c>
      <c r="M552" s="244" t="s">
        <v>2474</v>
      </c>
      <c r="N552" s="244" t="s">
        <v>2474</v>
      </c>
      <c r="O552" s="244" t="s">
        <v>2474</v>
      </c>
      <c r="P552" s="244" t="s">
        <v>2483</v>
      </c>
      <c r="Q552" s="244" t="s">
        <v>2632</v>
      </c>
      <c r="R552" s="6">
        <f t="shared" si="72"/>
        <v>6</v>
      </c>
      <c r="S552" s="6">
        <f t="shared" si="73"/>
        <v>1</v>
      </c>
      <c r="T552" s="7">
        <f t="shared" si="74"/>
        <v>129540</v>
      </c>
      <c r="U552" s="121" t="str">
        <f t="shared" si="79"/>
        <v>1FA04</v>
      </c>
      <c r="V552" s="10">
        <f t="shared" si="75"/>
        <v>250</v>
      </c>
      <c r="W552" s="10">
        <f t="shared" si="76"/>
        <v>4</v>
      </c>
      <c r="X552" s="11">
        <f t="shared" si="77"/>
        <v>7</v>
      </c>
      <c r="Y552" s="11">
        <f t="shared" si="78"/>
        <v>250</v>
      </c>
      <c r="Z552" s="12" t="str">
        <f t="shared" si="80"/>
        <v>GNSS Sats in View</v>
      </c>
      <c r="AA552" s="8"/>
      <c r="AB552" s="8"/>
      <c r="AC552" s="8"/>
      <c r="AE552" s="5"/>
      <c r="AI552" s="17">
        <v>61951</v>
      </c>
      <c r="AJ552" s="18" t="s">
        <v>1725</v>
      </c>
      <c r="AK552" s="19"/>
      <c r="AL552" s="21"/>
      <c r="AM552" s="21"/>
      <c r="AN552" s="21"/>
      <c r="AO552" s="21"/>
      <c r="AP552" s="20"/>
      <c r="AQ552" s="22"/>
      <c r="AR552" s="20"/>
      <c r="AS552" s="20"/>
      <c r="AT552" s="20"/>
      <c r="AU552" s="20"/>
      <c r="AV552" s="20"/>
      <c r="AW552" s="20"/>
      <c r="AX552" s="221">
        <v>129540</v>
      </c>
      <c r="AY552" s="6">
        <v>7</v>
      </c>
      <c r="AZ552" s="6">
        <v>250</v>
      </c>
      <c r="BA552" s="87" t="s">
        <v>2740</v>
      </c>
      <c r="BB552" s="39" t="s">
        <v>2741</v>
      </c>
      <c r="BC552" s="84" t="s">
        <v>2710</v>
      </c>
      <c r="BL552" s="42" t="s">
        <v>2693</v>
      </c>
      <c r="BM552" s="43" t="s">
        <v>2688</v>
      </c>
      <c r="BO552" s="17">
        <v>61951</v>
      </c>
      <c r="BP552" s="18" t="s">
        <v>1725</v>
      </c>
    </row>
    <row r="553" spans="1:68" ht="15" customHeight="1" thickBot="1" x14ac:dyDescent="0.35">
      <c r="A553" s="116">
        <v>551</v>
      </c>
      <c r="H553" t="s">
        <v>2631</v>
      </c>
      <c r="I553" s="244">
        <v>8</v>
      </c>
      <c r="J553" s="244">
        <v>70</v>
      </c>
      <c r="K553" s="244">
        <v>11</v>
      </c>
      <c r="L553" s="244">
        <v>68</v>
      </c>
      <c r="M553" s="244">
        <v>3</v>
      </c>
      <c r="N553" s="244">
        <v>94</v>
      </c>
      <c r="O553" s="244">
        <v>92</v>
      </c>
      <c r="P553" s="244" t="s">
        <v>2487</v>
      </c>
      <c r="Q553" s="244" t="s">
        <v>2521</v>
      </c>
      <c r="R553" s="6">
        <f t="shared" si="72"/>
        <v>6</v>
      </c>
      <c r="S553" s="6">
        <f t="shared" si="73"/>
        <v>1</v>
      </c>
      <c r="T553" s="7">
        <f t="shared" si="74"/>
        <v>129540</v>
      </c>
      <c r="U553" s="121" t="str">
        <f t="shared" si="79"/>
        <v>1FA04</v>
      </c>
      <c r="V553" s="10">
        <f t="shared" si="75"/>
        <v>250</v>
      </c>
      <c r="W553" s="10">
        <f t="shared" si="76"/>
        <v>4</v>
      </c>
      <c r="X553" s="11">
        <f t="shared" si="77"/>
        <v>7</v>
      </c>
      <c r="Y553" s="11">
        <f t="shared" si="78"/>
        <v>250</v>
      </c>
      <c r="Z553" s="12" t="str">
        <f t="shared" si="80"/>
        <v>GNSS Sats in View</v>
      </c>
      <c r="AA553" s="8"/>
      <c r="AB553" s="8"/>
      <c r="AC553" s="8"/>
      <c r="AE553" s="5"/>
      <c r="AI553" s="17">
        <v>61952</v>
      </c>
      <c r="AJ553" s="18" t="s">
        <v>1726</v>
      </c>
      <c r="AK553" s="19"/>
      <c r="AQ553" s="37"/>
      <c r="AR553" s="34"/>
      <c r="AS553" s="34"/>
      <c r="AT553" s="34"/>
      <c r="AU553" s="34"/>
      <c r="AV553" s="34"/>
      <c r="AW553" s="34"/>
      <c r="AX553" s="222">
        <v>129540</v>
      </c>
      <c r="AY553" s="6">
        <v>7</v>
      </c>
      <c r="AZ553" s="6">
        <v>250</v>
      </c>
      <c r="BA553" s="87" t="s">
        <v>2742</v>
      </c>
      <c r="BB553" s="39" t="s">
        <v>2743</v>
      </c>
      <c r="BC553" s="84" t="s">
        <v>2710</v>
      </c>
      <c r="BL553" s="42" t="s">
        <v>2693</v>
      </c>
      <c r="BM553" s="43" t="s">
        <v>2688</v>
      </c>
      <c r="BO553" s="17">
        <v>61952</v>
      </c>
      <c r="BP553" s="18" t="s">
        <v>1726</v>
      </c>
    </row>
    <row r="554" spans="1:68" ht="15" customHeight="1" thickBot="1" x14ac:dyDescent="0.35">
      <c r="A554" s="116">
        <v>552</v>
      </c>
      <c r="H554" t="s">
        <v>2631</v>
      </c>
      <c r="I554" s="244">
        <v>8</v>
      </c>
      <c r="J554" s="244">
        <v>71</v>
      </c>
      <c r="K554" s="244" t="s">
        <v>2474</v>
      </c>
      <c r="L554" s="244" t="s">
        <v>2474</v>
      </c>
      <c r="M554" s="244" t="s">
        <v>2474</v>
      </c>
      <c r="N554" s="244" t="s">
        <v>2483</v>
      </c>
      <c r="O554" s="244" t="s">
        <v>2632</v>
      </c>
      <c r="P554" s="244" t="s">
        <v>2484</v>
      </c>
      <c r="Q554" s="244" t="s">
        <v>2611</v>
      </c>
      <c r="R554" s="6">
        <f t="shared" si="72"/>
        <v>6</v>
      </c>
      <c r="S554" s="6">
        <f t="shared" si="73"/>
        <v>1</v>
      </c>
      <c r="T554" s="7">
        <f t="shared" si="74"/>
        <v>129540</v>
      </c>
      <c r="U554" s="121" t="str">
        <f t="shared" si="79"/>
        <v>1FA04</v>
      </c>
      <c r="V554" s="10">
        <f t="shared" si="75"/>
        <v>250</v>
      </c>
      <c r="W554" s="10">
        <f t="shared" si="76"/>
        <v>4</v>
      </c>
      <c r="X554" s="11">
        <f t="shared" si="77"/>
        <v>7</v>
      </c>
      <c r="Y554" s="11">
        <f t="shared" si="78"/>
        <v>250</v>
      </c>
      <c r="Z554" s="12" t="str">
        <f t="shared" si="80"/>
        <v>GNSS Sats in View</v>
      </c>
      <c r="AA554" s="8"/>
      <c r="AB554" s="8"/>
      <c r="AC554" s="8"/>
      <c r="AE554" s="5"/>
      <c r="AI554" s="17">
        <v>61953</v>
      </c>
      <c r="AJ554" s="18" t="s">
        <v>1727</v>
      </c>
      <c r="AK554" s="19"/>
      <c r="AL554" s="21"/>
      <c r="AM554" s="21"/>
      <c r="AN554" s="21"/>
      <c r="AO554" s="21"/>
      <c r="AP554" s="20"/>
      <c r="AQ554" s="22"/>
      <c r="AR554" s="20"/>
      <c r="AS554" s="20"/>
      <c r="AT554" s="20"/>
      <c r="AU554" s="20"/>
      <c r="AV554" s="20"/>
      <c r="AW554" s="20"/>
      <c r="AX554" s="221">
        <v>129540</v>
      </c>
      <c r="AY554" s="6">
        <v>7</v>
      </c>
      <c r="AZ554" s="6">
        <v>250</v>
      </c>
      <c r="BA554" s="87" t="s">
        <v>2744</v>
      </c>
      <c r="BB554" s="39" t="s">
        <v>2745</v>
      </c>
      <c r="BC554" s="84" t="s">
        <v>2710</v>
      </c>
      <c r="BL554" s="42" t="s">
        <v>2693</v>
      </c>
      <c r="BM554" s="43" t="s">
        <v>2688</v>
      </c>
      <c r="BO554" s="17">
        <v>61953</v>
      </c>
      <c r="BP554" s="18" t="s">
        <v>1727</v>
      </c>
    </row>
    <row r="555" spans="1:68" ht="15" customHeight="1" thickBot="1" x14ac:dyDescent="0.35">
      <c r="A555" s="116">
        <v>553</v>
      </c>
      <c r="H555" t="s">
        <v>2631</v>
      </c>
      <c r="I555" s="244">
        <v>8</v>
      </c>
      <c r="J555" s="244">
        <v>72</v>
      </c>
      <c r="K555" s="244">
        <v>1</v>
      </c>
      <c r="L555" s="244" t="s">
        <v>2634</v>
      </c>
      <c r="M555" s="244">
        <v>15</v>
      </c>
      <c r="N555" s="244">
        <v>0</v>
      </c>
      <c r="O555" s="244">
        <v>0</v>
      </c>
      <c r="P555" s="244" t="s">
        <v>2474</v>
      </c>
      <c r="Q555" s="244" t="s">
        <v>2474</v>
      </c>
      <c r="R555" s="6">
        <f t="shared" si="72"/>
        <v>6</v>
      </c>
      <c r="S555" s="6">
        <f t="shared" si="73"/>
        <v>1</v>
      </c>
      <c r="T555" s="7">
        <f t="shared" si="74"/>
        <v>129540</v>
      </c>
      <c r="U555" s="121" t="str">
        <f t="shared" si="79"/>
        <v>1FA04</v>
      </c>
      <c r="V555" s="10">
        <f t="shared" si="75"/>
        <v>250</v>
      </c>
      <c r="W555" s="10">
        <f t="shared" si="76"/>
        <v>4</v>
      </c>
      <c r="X555" s="11">
        <f t="shared" si="77"/>
        <v>7</v>
      </c>
      <c r="Y555" s="11">
        <f t="shared" si="78"/>
        <v>250</v>
      </c>
      <c r="Z555" s="12" t="str">
        <f t="shared" si="80"/>
        <v>GNSS Sats in View</v>
      </c>
      <c r="AA555" s="8"/>
      <c r="AB555" s="8"/>
      <c r="AC555" s="8"/>
      <c r="AE555" s="5"/>
      <c r="AI555" s="17">
        <v>61954</v>
      </c>
      <c r="AJ555" s="18" t="s">
        <v>1728</v>
      </c>
      <c r="AK555" s="19"/>
      <c r="AQ555" s="37"/>
      <c r="AR555" s="34"/>
      <c r="AS555" s="34"/>
      <c r="AT555" s="34"/>
      <c r="AU555" s="34"/>
      <c r="AV555" s="34"/>
      <c r="AW555" s="34"/>
      <c r="AX555" s="222">
        <v>129540</v>
      </c>
      <c r="AY555" s="6">
        <v>7</v>
      </c>
      <c r="AZ555" s="6">
        <v>250</v>
      </c>
      <c r="BA555" s="87" t="s">
        <v>2746</v>
      </c>
      <c r="BB555" s="39" t="s">
        <v>2747</v>
      </c>
      <c r="BC555" s="84" t="s">
        <v>2710</v>
      </c>
      <c r="BL555" s="42" t="s">
        <v>2693</v>
      </c>
      <c r="BM555" s="43" t="s">
        <v>2688</v>
      </c>
      <c r="BO555" s="17">
        <v>61954</v>
      </c>
      <c r="BP555" s="18" t="s">
        <v>1728</v>
      </c>
    </row>
    <row r="556" spans="1:68" ht="15" customHeight="1" thickBot="1" x14ac:dyDescent="0.35">
      <c r="A556" s="116">
        <v>554</v>
      </c>
      <c r="H556" t="s">
        <v>2631</v>
      </c>
      <c r="I556" s="244">
        <v>8</v>
      </c>
      <c r="J556" s="244">
        <v>73</v>
      </c>
      <c r="K556" s="244" t="s">
        <v>2474</v>
      </c>
      <c r="L556" s="244" t="s">
        <v>2483</v>
      </c>
      <c r="M556" s="244" t="s">
        <v>2542</v>
      </c>
      <c r="N556" s="244" t="s">
        <v>2602</v>
      </c>
      <c r="O556" s="244" t="s">
        <v>2531</v>
      </c>
      <c r="P556" s="244">
        <v>9</v>
      </c>
      <c r="Q556" s="244" t="s">
        <v>2540</v>
      </c>
      <c r="R556" s="6">
        <f t="shared" si="72"/>
        <v>6</v>
      </c>
      <c r="S556" s="6">
        <f t="shared" si="73"/>
        <v>1</v>
      </c>
      <c r="T556" s="7">
        <f t="shared" si="74"/>
        <v>129540</v>
      </c>
      <c r="U556" s="121" t="str">
        <f t="shared" si="79"/>
        <v>1FA04</v>
      </c>
      <c r="V556" s="10">
        <f t="shared" si="75"/>
        <v>250</v>
      </c>
      <c r="W556" s="10">
        <f t="shared" si="76"/>
        <v>4</v>
      </c>
      <c r="X556" s="11">
        <f t="shared" si="77"/>
        <v>7</v>
      </c>
      <c r="Y556" s="11">
        <f t="shared" si="78"/>
        <v>250</v>
      </c>
      <c r="Z556" s="12" t="str">
        <f t="shared" si="80"/>
        <v>GNSS Sats in View</v>
      </c>
      <c r="AA556" s="8"/>
      <c r="AB556" s="8"/>
      <c r="AC556" s="8"/>
      <c r="AE556" s="5"/>
      <c r="AI556" s="17">
        <v>61965</v>
      </c>
      <c r="AJ556" s="18" t="s">
        <v>1739</v>
      </c>
      <c r="AK556" s="19"/>
      <c r="AL556" s="21"/>
      <c r="AM556" s="21"/>
      <c r="AN556" s="21"/>
      <c r="AO556" s="21"/>
      <c r="AP556" s="20"/>
      <c r="AQ556" s="22"/>
      <c r="AR556" s="20"/>
      <c r="AS556" s="20"/>
      <c r="AT556" s="20"/>
      <c r="AU556" s="20"/>
      <c r="AV556" s="20"/>
      <c r="AW556" s="20"/>
      <c r="AX556" s="221">
        <v>129540</v>
      </c>
      <c r="AY556" s="6">
        <v>7</v>
      </c>
      <c r="AZ556" s="6">
        <v>250</v>
      </c>
      <c r="BA556" s="87" t="s">
        <v>2748</v>
      </c>
      <c r="BB556" s="39" t="s">
        <v>2749</v>
      </c>
      <c r="BC556" s="84" t="s">
        <v>2710</v>
      </c>
      <c r="BL556" s="42" t="s">
        <v>2693</v>
      </c>
      <c r="BM556" s="43" t="s">
        <v>2688</v>
      </c>
      <c r="BO556" s="17">
        <v>61965</v>
      </c>
      <c r="BP556" s="18" t="s">
        <v>1739</v>
      </c>
    </row>
    <row r="557" spans="1:68" ht="15" customHeight="1" thickBot="1" x14ac:dyDescent="0.35">
      <c r="A557" s="116">
        <v>555</v>
      </c>
      <c r="H557" t="s">
        <v>2623</v>
      </c>
      <c r="I557" s="244">
        <v>8</v>
      </c>
      <c r="J557" s="244">
        <v>91</v>
      </c>
      <c r="K557" s="244" t="s">
        <v>2670</v>
      </c>
      <c r="L557" s="244">
        <v>2</v>
      </c>
      <c r="M557" s="244" t="s">
        <v>2552</v>
      </c>
      <c r="N557" s="244">
        <v>86</v>
      </c>
      <c r="O557" s="244" t="s">
        <v>2515</v>
      </c>
      <c r="P557" s="244" t="s">
        <v>2474</v>
      </c>
      <c r="Q557" s="244" t="s">
        <v>2474</v>
      </c>
      <c r="R557" s="75">
        <f t="shared" si="72"/>
        <v>2</v>
      </c>
      <c r="S557" s="75">
        <f t="shared" si="73"/>
        <v>1</v>
      </c>
      <c r="T557" s="7">
        <f t="shared" si="74"/>
        <v>130306</v>
      </c>
      <c r="U557" s="121" t="str">
        <f t="shared" si="79"/>
        <v>1FD02</v>
      </c>
      <c r="V557" s="10">
        <f t="shared" si="75"/>
        <v>253</v>
      </c>
      <c r="W557" s="10">
        <f t="shared" si="76"/>
        <v>2</v>
      </c>
      <c r="X557" s="11">
        <f t="shared" si="77"/>
        <v>1</v>
      </c>
      <c r="Y557" s="11">
        <f t="shared" si="78"/>
        <v>253</v>
      </c>
      <c r="Z557" s="12" t="str">
        <f t="shared" si="80"/>
        <v>Wind Data</v>
      </c>
      <c r="AA557" s="8"/>
      <c r="AB557" s="8"/>
      <c r="AC557" s="8"/>
      <c r="AE557" s="5"/>
      <c r="AI557" s="17">
        <v>61966</v>
      </c>
      <c r="AJ557" s="18" t="s">
        <v>1740</v>
      </c>
      <c r="AK557" s="19"/>
      <c r="AQ557" s="37"/>
      <c r="AR557" s="34"/>
      <c r="AS557" s="34"/>
      <c r="AT557" s="34"/>
      <c r="AU557" s="34"/>
      <c r="AV557" s="34"/>
      <c r="AW557" s="34"/>
      <c r="AX557" s="222">
        <v>130306</v>
      </c>
      <c r="AY557" s="6">
        <v>1</v>
      </c>
      <c r="AZ557" s="6">
        <v>253</v>
      </c>
      <c r="BA557" s="87" t="s">
        <v>2701</v>
      </c>
      <c r="BB557" s="39" t="s">
        <v>3120</v>
      </c>
      <c r="BC557" s="84" t="s">
        <v>2349</v>
      </c>
      <c r="BD557" s="38" t="s">
        <v>2702</v>
      </c>
      <c r="BE557" s="39" t="s">
        <v>3112</v>
      </c>
      <c r="BF557" s="90" t="s">
        <v>2691</v>
      </c>
      <c r="BJ557" s="47" t="s">
        <v>2703</v>
      </c>
      <c r="BL557" s="42" t="s">
        <v>2698</v>
      </c>
      <c r="BM557" s="43" t="s">
        <v>2688</v>
      </c>
      <c r="BO557" s="17">
        <v>61966</v>
      </c>
      <c r="BP557" s="18" t="s">
        <v>1740</v>
      </c>
    </row>
    <row r="558" spans="1:68" ht="15" customHeight="1" thickBot="1" x14ac:dyDescent="0.35">
      <c r="A558" s="116">
        <v>556</v>
      </c>
      <c r="H558" t="s">
        <v>2631</v>
      </c>
      <c r="I558" s="244">
        <v>8</v>
      </c>
      <c r="J558" s="244">
        <v>74</v>
      </c>
      <c r="K558" s="244">
        <v>80</v>
      </c>
      <c r="L558" s="244">
        <v>0</v>
      </c>
      <c r="M558" s="244">
        <v>0</v>
      </c>
      <c r="N558" s="244" t="s">
        <v>2474</v>
      </c>
      <c r="O558" s="244" t="s">
        <v>2474</v>
      </c>
      <c r="P558" s="244" t="s">
        <v>2474</v>
      </c>
      <c r="Q558" s="244" t="s">
        <v>2483</v>
      </c>
      <c r="R558" s="6">
        <f t="shared" si="72"/>
        <v>6</v>
      </c>
      <c r="S558" s="6">
        <f t="shared" si="73"/>
        <v>1</v>
      </c>
      <c r="T558" s="7">
        <f t="shared" si="74"/>
        <v>129540</v>
      </c>
      <c r="U558" s="121" t="str">
        <f t="shared" si="79"/>
        <v>1FA04</v>
      </c>
      <c r="V558" s="10">
        <f t="shared" si="75"/>
        <v>250</v>
      </c>
      <c r="W558" s="10">
        <f t="shared" si="76"/>
        <v>4</v>
      </c>
      <c r="X558" s="11">
        <f t="shared" si="77"/>
        <v>7</v>
      </c>
      <c r="Y558" s="11">
        <f t="shared" si="78"/>
        <v>250</v>
      </c>
      <c r="Z558" s="12" t="str">
        <f t="shared" si="80"/>
        <v>GNSS Sats in View</v>
      </c>
      <c r="AA558" s="8"/>
      <c r="AB558" s="8"/>
      <c r="AC558" s="8"/>
      <c r="AE558" s="5"/>
      <c r="AI558" s="17">
        <v>61967</v>
      </c>
      <c r="AJ558" s="18" t="s">
        <v>1741</v>
      </c>
      <c r="AK558" s="19"/>
      <c r="AL558" s="21"/>
      <c r="AM558" s="21"/>
      <c r="AN558" s="21"/>
      <c r="AO558" s="21"/>
      <c r="AP558" s="20"/>
      <c r="AQ558" s="22"/>
      <c r="AR558" s="20"/>
      <c r="AS558" s="20"/>
      <c r="AT558" s="20"/>
      <c r="AU558" s="20"/>
      <c r="AV558" s="20"/>
      <c r="AW558" s="20"/>
      <c r="AX558" s="221">
        <v>129540</v>
      </c>
      <c r="AY558" s="6">
        <v>7</v>
      </c>
      <c r="AZ558" s="6">
        <v>250</v>
      </c>
      <c r="BA558" s="87" t="s">
        <v>2750</v>
      </c>
      <c r="BB558" s="39" t="s">
        <v>2751</v>
      </c>
      <c r="BC558" s="84" t="s">
        <v>2710</v>
      </c>
      <c r="BL558" s="42" t="s">
        <v>2693</v>
      </c>
      <c r="BM558" s="43" t="s">
        <v>2688</v>
      </c>
      <c r="BO558" s="17">
        <v>61967</v>
      </c>
      <c r="BP558" s="18" t="s">
        <v>1741</v>
      </c>
    </row>
    <row r="559" spans="1:68" ht="15" customHeight="1" thickBot="1" x14ac:dyDescent="0.35">
      <c r="A559" s="116">
        <v>557</v>
      </c>
      <c r="H559" t="s">
        <v>2631</v>
      </c>
      <c r="I559" s="244">
        <v>8</v>
      </c>
      <c r="J559" s="244">
        <v>75</v>
      </c>
      <c r="K559" s="244" t="s">
        <v>2528</v>
      </c>
      <c r="L559" s="244" t="s">
        <v>2554</v>
      </c>
      <c r="M559" s="244" t="s">
        <v>2481</v>
      </c>
      <c r="N559" s="244">
        <v>2</v>
      </c>
      <c r="O559" s="244">
        <v>50</v>
      </c>
      <c r="P559" s="244" t="s">
        <v>2539</v>
      </c>
      <c r="Q559" s="244">
        <v>0</v>
      </c>
      <c r="R559" s="6">
        <f t="shared" si="72"/>
        <v>6</v>
      </c>
      <c r="S559" s="6">
        <f t="shared" si="73"/>
        <v>1</v>
      </c>
      <c r="T559" s="7">
        <f t="shared" si="74"/>
        <v>129540</v>
      </c>
      <c r="U559" s="121" t="str">
        <f t="shared" si="79"/>
        <v>1FA04</v>
      </c>
      <c r="V559" s="10">
        <f t="shared" si="75"/>
        <v>250</v>
      </c>
      <c r="W559" s="10">
        <f t="shared" si="76"/>
        <v>4</v>
      </c>
      <c r="X559" s="11">
        <f t="shared" si="77"/>
        <v>7</v>
      </c>
      <c r="Y559" s="11">
        <f t="shared" si="78"/>
        <v>250</v>
      </c>
      <c r="Z559" s="12" t="str">
        <f t="shared" si="80"/>
        <v>GNSS Sats in View</v>
      </c>
      <c r="AA559" s="8"/>
      <c r="AB559" s="8"/>
      <c r="AC559" s="8"/>
      <c r="AE559" s="5"/>
      <c r="AI559" s="17">
        <v>61972</v>
      </c>
      <c r="AJ559" s="18" t="s">
        <v>1742</v>
      </c>
      <c r="AK559" s="19"/>
      <c r="AQ559" s="37"/>
      <c r="AR559" s="34"/>
      <c r="AS559" s="34"/>
      <c r="AT559" s="34"/>
      <c r="AU559" s="34"/>
      <c r="AV559" s="34"/>
      <c r="AW559" s="34"/>
      <c r="AX559" s="222">
        <v>129540</v>
      </c>
      <c r="AY559" s="6">
        <v>7</v>
      </c>
      <c r="AZ559" s="6">
        <v>250</v>
      </c>
      <c r="BA559" s="87" t="s">
        <v>2752</v>
      </c>
      <c r="BB559" s="39" t="s">
        <v>2753</v>
      </c>
      <c r="BC559" s="84" t="s">
        <v>2710</v>
      </c>
      <c r="BL559" s="42" t="s">
        <v>2693</v>
      </c>
      <c r="BM559" s="43" t="s">
        <v>2688</v>
      </c>
      <c r="BO559" s="17">
        <v>61972</v>
      </c>
      <c r="BP559" s="18" t="s">
        <v>1742</v>
      </c>
    </row>
    <row r="560" spans="1:68" ht="15" customHeight="1" thickBot="1" x14ac:dyDescent="0.35">
      <c r="A560" s="116">
        <v>558</v>
      </c>
      <c r="H560" t="s">
        <v>2631</v>
      </c>
      <c r="I560" s="244">
        <v>8</v>
      </c>
      <c r="J560" s="244">
        <v>76</v>
      </c>
      <c r="K560" s="244">
        <v>0</v>
      </c>
      <c r="L560" s="244" t="s">
        <v>2474</v>
      </c>
      <c r="M560" s="244" t="s">
        <v>2474</v>
      </c>
      <c r="N560" s="244" t="s">
        <v>2474</v>
      </c>
      <c r="O560" s="244" t="s">
        <v>2483</v>
      </c>
      <c r="P560" s="244" t="s">
        <v>2528</v>
      </c>
      <c r="Q560" s="244">
        <v>10</v>
      </c>
      <c r="R560" s="6">
        <f t="shared" si="72"/>
        <v>6</v>
      </c>
      <c r="S560" s="6">
        <f t="shared" si="73"/>
        <v>1</v>
      </c>
      <c r="T560" s="7">
        <f t="shared" si="74"/>
        <v>129540</v>
      </c>
      <c r="U560" s="121" t="str">
        <f t="shared" si="79"/>
        <v>1FA04</v>
      </c>
      <c r="V560" s="10">
        <f t="shared" si="75"/>
        <v>250</v>
      </c>
      <c r="W560" s="10">
        <f t="shared" si="76"/>
        <v>4</v>
      </c>
      <c r="X560" s="11">
        <f t="shared" si="77"/>
        <v>7</v>
      </c>
      <c r="Y560" s="11">
        <f t="shared" si="78"/>
        <v>250</v>
      </c>
      <c r="Z560" s="12" t="str">
        <f t="shared" si="80"/>
        <v>GNSS Sats in View</v>
      </c>
      <c r="AA560" s="8"/>
      <c r="AB560" s="8"/>
      <c r="AC560" s="8"/>
      <c r="AE560" s="5"/>
      <c r="AI560" s="17">
        <v>61973</v>
      </c>
      <c r="AJ560" s="18" t="s">
        <v>1743</v>
      </c>
      <c r="AK560" s="19"/>
      <c r="AL560" s="21"/>
      <c r="AM560" s="21"/>
      <c r="AN560" s="21"/>
      <c r="AO560" s="21"/>
      <c r="AP560" s="20"/>
      <c r="AQ560" s="22"/>
      <c r="AR560" s="20"/>
      <c r="AS560" s="20"/>
      <c r="AT560" s="20"/>
      <c r="AU560" s="20"/>
      <c r="AV560" s="20"/>
      <c r="AW560" s="20"/>
      <c r="AX560" s="221">
        <v>129540</v>
      </c>
      <c r="AY560" s="6">
        <v>7</v>
      </c>
      <c r="AZ560" s="6">
        <v>250</v>
      </c>
      <c r="BA560" s="87" t="s">
        <v>3000</v>
      </c>
      <c r="BB560" s="39" t="s">
        <v>2990</v>
      </c>
      <c r="BC560" s="84" t="s">
        <v>2710</v>
      </c>
      <c r="BL560" s="42" t="s">
        <v>2693</v>
      </c>
      <c r="BM560" s="43" t="s">
        <v>2688</v>
      </c>
      <c r="BO560" s="17">
        <v>61973</v>
      </c>
      <c r="BP560" s="18" t="s">
        <v>1743</v>
      </c>
    </row>
    <row r="561" spans="1:68" ht="15" customHeight="1" thickBot="1" x14ac:dyDescent="0.35">
      <c r="A561" s="116">
        <v>559</v>
      </c>
      <c r="H561" t="s">
        <v>2631</v>
      </c>
      <c r="I561" s="244">
        <v>8</v>
      </c>
      <c r="J561" s="244">
        <v>77</v>
      </c>
      <c r="K561" s="244" t="s">
        <v>2611</v>
      </c>
      <c r="L561" s="244">
        <v>1</v>
      </c>
      <c r="M561" s="244">
        <v>73</v>
      </c>
      <c r="N561" s="244">
        <v>32</v>
      </c>
      <c r="O561" s="244">
        <v>0</v>
      </c>
      <c r="P561" s="244">
        <v>0</v>
      </c>
      <c r="Q561" s="244" t="s">
        <v>2474</v>
      </c>
      <c r="R561" s="6">
        <f t="shared" si="72"/>
        <v>6</v>
      </c>
      <c r="S561" s="6">
        <f t="shared" si="73"/>
        <v>1</v>
      </c>
      <c r="T561" s="7">
        <f t="shared" si="74"/>
        <v>129540</v>
      </c>
      <c r="U561" s="121" t="str">
        <f t="shared" si="79"/>
        <v>1FA04</v>
      </c>
      <c r="V561" s="10">
        <f t="shared" si="75"/>
        <v>250</v>
      </c>
      <c r="W561" s="10">
        <f t="shared" si="76"/>
        <v>4</v>
      </c>
      <c r="X561" s="11">
        <f t="shared" si="77"/>
        <v>7</v>
      </c>
      <c r="Y561" s="11">
        <f t="shared" si="78"/>
        <v>250</v>
      </c>
      <c r="Z561" s="12" t="str">
        <f t="shared" si="80"/>
        <v>GNSS Sats in View</v>
      </c>
      <c r="AA561" s="8"/>
      <c r="AB561" s="8"/>
      <c r="AC561" s="8"/>
      <c r="AE561" s="5"/>
      <c r="AI561" s="17">
        <v>61974</v>
      </c>
      <c r="AJ561" s="18" t="s">
        <v>1744</v>
      </c>
      <c r="AK561" s="19"/>
      <c r="AQ561" s="37"/>
      <c r="AR561" s="34"/>
      <c r="AS561" s="34"/>
      <c r="AT561" s="34"/>
      <c r="AU561" s="34"/>
      <c r="AV561" s="34"/>
      <c r="AW561" s="34"/>
      <c r="AX561" s="222">
        <v>129540</v>
      </c>
      <c r="AY561" s="6">
        <v>7</v>
      </c>
      <c r="AZ561" s="6">
        <v>250</v>
      </c>
      <c r="BA561" s="87" t="s">
        <v>3058</v>
      </c>
      <c r="BB561" s="39" t="s">
        <v>2950</v>
      </c>
      <c r="BC561" s="84" t="s">
        <v>2710</v>
      </c>
      <c r="BL561" s="42" t="s">
        <v>2693</v>
      </c>
      <c r="BM561" s="43" t="s">
        <v>2688</v>
      </c>
      <c r="BO561" s="17">
        <v>61974</v>
      </c>
      <c r="BP561" s="18" t="s">
        <v>1744</v>
      </c>
    </row>
    <row r="562" spans="1:68" ht="15" customHeight="1" thickBot="1" x14ac:dyDescent="0.35">
      <c r="A562" s="116">
        <v>560</v>
      </c>
      <c r="H562" t="s">
        <v>2631</v>
      </c>
      <c r="I562" s="244">
        <v>8</v>
      </c>
      <c r="J562" s="244">
        <v>78</v>
      </c>
      <c r="K562" s="244" t="s">
        <v>2474</v>
      </c>
      <c r="L562" s="244" t="s">
        <v>2474</v>
      </c>
      <c r="M562" s="244" t="s">
        <v>2483</v>
      </c>
      <c r="N562" s="244" t="s">
        <v>2528</v>
      </c>
      <c r="O562" s="244" t="s">
        <v>2474</v>
      </c>
      <c r="P562" s="244" t="s">
        <v>2474</v>
      </c>
      <c r="Q562" s="244" t="s">
        <v>2474</v>
      </c>
      <c r="R562" s="6">
        <f t="shared" si="72"/>
        <v>6</v>
      </c>
      <c r="S562" s="6">
        <f t="shared" si="73"/>
        <v>1</v>
      </c>
      <c r="T562" s="7">
        <f t="shared" si="74"/>
        <v>129540</v>
      </c>
      <c r="U562" s="121" t="str">
        <f t="shared" si="79"/>
        <v>1FA04</v>
      </c>
      <c r="V562" s="10">
        <f t="shared" si="75"/>
        <v>250</v>
      </c>
      <c r="W562" s="10">
        <f t="shared" si="76"/>
        <v>4</v>
      </c>
      <c r="X562" s="11">
        <f t="shared" si="77"/>
        <v>7</v>
      </c>
      <c r="Y562" s="11">
        <f t="shared" si="78"/>
        <v>250</v>
      </c>
      <c r="Z562" s="12" t="str">
        <f t="shared" si="80"/>
        <v>GNSS Sats in View</v>
      </c>
      <c r="AA562" s="8"/>
      <c r="AB562" s="8"/>
      <c r="AC562" s="8"/>
      <c r="AE562" s="5"/>
      <c r="AI562" s="17">
        <v>61977</v>
      </c>
      <c r="AJ562" s="18" t="s">
        <v>1747</v>
      </c>
      <c r="AK562" s="19"/>
      <c r="AL562" s="21"/>
      <c r="AM562" s="21"/>
      <c r="AN562" s="21"/>
      <c r="AO562" s="21"/>
      <c r="AP562" s="20"/>
      <c r="AQ562" s="22"/>
      <c r="AR562" s="20"/>
      <c r="AS562" s="20"/>
      <c r="AT562" s="20"/>
      <c r="AU562" s="20"/>
      <c r="AV562" s="20"/>
      <c r="AW562" s="20"/>
      <c r="AX562" s="221">
        <v>129540</v>
      </c>
      <c r="AY562" s="6">
        <v>7</v>
      </c>
      <c r="AZ562" s="6">
        <v>250</v>
      </c>
      <c r="BA562" s="87" t="s">
        <v>3059</v>
      </c>
      <c r="BB562" s="39" t="s">
        <v>2992</v>
      </c>
      <c r="BC562" s="84" t="s">
        <v>2710</v>
      </c>
      <c r="BL562" s="42" t="s">
        <v>2693</v>
      </c>
      <c r="BM562" s="43" t="s">
        <v>2688</v>
      </c>
      <c r="BO562" s="17">
        <v>61977</v>
      </c>
      <c r="BP562" s="18" t="s">
        <v>1747</v>
      </c>
    </row>
    <row r="563" spans="1:68" ht="15" customHeight="1" thickBot="1" x14ac:dyDescent="0.35">
      <c r="A563" s="116">
        <v>561</v>
      </c>
      <c r="H563" t="s">
        <v>2637</v>
      </c>
      <c r="I563" s="244">
        <v>8</v>
      </c>
      <c r="J563" s="244" t="s">
        <v>2474</v>
      </c>
      <c r="K563" s="244" t="s">
        <v>2497</v>
      </c>
      <c r="L563" s="244">
        <v>58</v>
      </c>
      <c r="M563" s="244">
        <v>0</v>
      </c>
      <c r="N563" s="244">
        <v>64</v>
      </c>
      <c r="O563" s="244">
        <v>0</v>
      </c>
      <c r="P563" s="244" t="s">
        <v>2490</v>
      </c>
      <c r="Q563" s="244">
        <v>0</v>
      </c>
      <c r="R563" s="75">
        <f t="shared" si="72"/>
        <v>6</v>
      </c>
      <c r="S563" s="75">
        <f t="shared" si="73"/>
        <v>1</v>
      </c>
      <c r="T563" s="7">
        <f t="shared" si="74"/>
        <v>129539</v>
      </c>
      <c r="U563" s="121" t="str">
        <f t="shared" si="79"/>
        <v>1FA03</v>
      </c>
      <c r="V563" s="10">
        <f t="shared" si="75"/>
        <v>250</v>
      </c>
      <c r="W563" s="10">
        <f t="shared" si="76"/>
        <v>3</v>
      </c>
      <c r="X563" s="11">
        <f t="shared" si="77"/>
        <v>7</v>
      </c>
      <c r="Y563" s="11">
        <f t="shared" si="78"/>
        <v>250</v>
      </c>
      <c r="Z563" s="12" t="str">
        <f t="shared" si="80"/>
        <v>GNSS DOPs</v>
      </c>
      <c r="AA563" s="8"/>
      <c r="AB563" s="8"/>
      <c r="AC563" s="8"/>
      <c r="AE563" s="5"/>
      <c r="AI563" s="17">
        <v>61978</v>
      </c>
      <c r="AJ563" s="18" t="s">
        <v>1748</v>
      </c>
      <c r="AK563" s="19"/>
      <c r="AQ563" s="37"/>
      <c r="AR563" s="34"/>
      <c r="AS563" s="34"/>
      <c r="AT563" s="34"/>
      <c r="AU563" s="34"/>
      <c r="AV563" s="34"/>
      <c r="AW563" s="34"/>
      <c r="AX563" s="222">
        <v>129539</v>
      </c>
      <c r="AY563" s="6">
        <v>7</v>
      </c>
      <c r="AZ563" s="6">
        <v>250</v>
      </c>
      <c r="BA563" s="87" t="s">
        <v>2754</v>
      </c>
      <c r="BL563" s="42" t="s">
        <v>2693</v>
      </c>
      <c r="BM563" s="43" t="s">
        <v>2688</v>
      </c>
      <c r="BO563" s="17">
        <v>61978</v>
      </c>
      <c r="BP563" s="18" t="s">
        <v>1748</v>
      </c>
    </row>
    <row r="564" spans="1:68" ht="15" customHeight="1" thickBot="1" x14ac:dyDescent="0.35">
      <c r="A564" s="116">
        <v>562</v>
      </c>
      <c r="H564" t="s">
        <v>2638</v>
      </c>
      <c r="I564" s="244">
        <v>8</v>
      </c>
      <c r="J564" s="244">
        <v>40</v>
      </c>
      <c r="K564" s="244" t="s">
        <v>2501</v>
      </c>
      <c r="L564" s="244" t="s">
        <v>2639</v>
      </c>
      <c r="M564" s="244">
        <v>98</v>
      </c>
      <c r="N564" s="244">
        <v>17</v>
      </c>
      <c r="O564" s="244">
        <v>0</v>
      </c>
      <c r="P564" s="244">
        <v>4</v>
      </c>
      <c r="Q564" s="244">
        <v>4</v>
      </c>
      <c r="R564" s="6">
        <f t="shared" si="72"/>
        <v>7</v>
      </c>
      <c r="S564" s="6">
        <f t="shared" si="73"/>
        <v>1</v>
      </c>
      <c r="T564" s="7">
        <f t="shared" si="74"/>
        <v>126720</v>
      </c>
      <c r="U564" s="121" t="str">
        <f t="shared" si="79"/>
        <v>1EF00</v>
      </c>
      <c r="V564" s="10">
        <f t="shared" si="75"/>
        <v>239</v>
      </c>
      <c r="W564" s="10">
        <f t="shared" si="76"/>
        <v>255</v>
      </c>
      <c r="X564" s="11">
        <f t="shared" si="77"/>
        <v>7</v>
      </c>
      <c r="Y564" s="11">
        <f t="shared" si="78"/>
        <v>255</v>
      </c>
      <c r="Z564" s="12" t="str">
        <f t="shared" si="80"/>
        <v>Proprietary A2</v>
      </c>
      <c r="AA564" s="8"/>
      <c r="AB564" s="8"/>
      <c r="AC564" s="8"/>
      <c r="AE564" s="5"/>
      <c r="AI564" s="17">
        <v>61979</v>
      </c>
      <c r="AJ564" s="18" t="s">
        <v>1749</v>
      </c>
      <c r="AK564" s="19"/>
      <c r="AL564" s="21"/>
      <c r="AM564" s="21"/>
      <c r="AN564" s="21"/>
      <c r="AO564" s="21"/>
      <c r="AP564" s="20"/>
      <c r="AQ564" s="22"/>
      <c r="AR564" s="20"/>
      <c r="AS564" s="20"/>
      <c r="AT564" s="20"/>
      <c r="AU564" s="20"/>
      <c r="AV564" s="20"/>
      <c r="AW564" s="20"/>
      <c r="AX564" s="221">
        <v>126720</v>
      </c>
      <c r="AY564" s="6">
        <v>7</v>
      </c>
      <c r="AZ564" s="6">
        <v>255</v>
      </c>
      <c r="BA564" s="87" t="s">
        <v>2755</v>
      </c>
      <c r="BB564" s="39" t="s">
        <v>2709</v>
      </c>
      <c r="BC564" s="84" t="s">
        <v>2710</v>
      </c>
      <c r="BD564" s="38" t="s">
        <v>2756</v>
      </c>
      <c r="BE564" s="39" t="s">
        <v>2757</v>
      </c>
      <c r="BF564" s="90" t="s">
        <v>2710</v>
      </c>
      <c r="BJ564" s="47" t="s">
        <v>2758</v>
      </c>
      <c r="BL564" s="42" t="s">
        <v>2693</v>
      </c>
      <c r="BM564" s="43" t="s">
        <v>2688</v>
      </c>
      <c r="BO564" s="17">
        <v>61979</v>
      </c>
      <c r="BP564" s="18" t="s">
        <v>1749</v>
      </c>
    </row>
    <row r="565" spans="1:68" ht="15" customHeight="1" thickBot="1" x14ac:dyDescent="0.35">
      <c r="A565" s="116">
        <v>563</v>
      </c>
      <c r="H565" t="s">
        <v>2638</v>
      </c>
      <c r="I565" s="244">
        <v>8</v>
      </c>
      <c r="J565" s="244">
        <v>41</v>
      </c>
      <c r="K565" s="244">
        <v>0</v>
      </c>
      <c r="L565" s="244">
        <v>0</v>
      </c>
      <c r="M565" s="244" t="s">
        <v>2500</v>
      </c>
      <c r="N565" s="244">
        <v>40</v>
      </c>
      <c r="O565" s="244">
        <v>0</v>
      </c>
      <c r="P565" s="244">
        <v>0</v>
      </c>
      <c r="Q565" s="244" t="s">
        <v>2500</v>
      </c>
      <c r="R565" s="6">
        <f t="shared" si="72"/>
        <v>7</v>
      </c>
      <c r="S565" s="6">
        <f t="shared" si="73"/>
        <v>1</v>
      </c>
      <c r="T565" s="7">
        <f t="shared" si="74"/>
        <v>126720</v>
      </c>
      <c r="U565" s="121" t="str">
        <f t="shared" si="79"/>
        <v>1EF00</v>
      </c>
      <c r="V565" s="10">
        <f t="shared" si="75"/>
        <v>239</v>
      </c>
      <c r="W565" s="10">
        <f t="shared" si="76"/>
        <v>255</v>
      </c>
      <c r="X565" s="11">
        <f t="shared" si="77"/>
        <v>7</v>
      </c>
      <c r="Y565" s="11">
        <f t="shared" si="78"/>
        <v>255</v>
      </c>
      <c r="Z565" s="12" t="str">
        <f t="shared" si="80"/>
        <v>Proprietary A2</v>
      </c>
      <c r="AA565" s="8"/>
      <c r="AB565" s="8"/>
      <c r="AC565" s="8"/>
      <c r="AE565" s="5"/>
      <c r="AI565" s="17">
        <v>61980</v>
      </c>
      <c r="AJ565" s="18" t="s">
        <v>1750</v>
      </c>
      <c r="AK565" s="19"/>
      <c r="AQ565" s="37"/>
      <c r="AR565" s="34"/>
      <c r="AS565" s="34"/>
      <c r="AT565" s="34"/>
      <c r="AU565" s="34"/>
      <c r="AV565" s="34"/>
      <c r="AW565" s="34"/>
      <c r="AX565" s="222">
        <v>126720</v>
      </c>
      <c r="AY565" s="6">
        <v>7</v>
      </c>
      <c r="AZ565" s="6">
        <v>255</v>
      </c>
      <c r="BA565" s="87" t="s">
        <v>2759</v>
      </c>
      <c r="BB565" s="39" t="s">
        <v>2352</v>
      </c>
      <c r="BC565" s="84" t="s">
        <v>2710</v>
      </c>
      <c r="BL565" s="42" t="s">
        <v>2693</v>
      </c>
      <c r="BM565" s="43" t="s">
        <v>2688</v>
      </c>
      <c r="BO565" s="17">
        <v>61980</v>
      </c>
      <c r="BP565" s="18" t="s">
        <v>1750</v>
      </c>
    </row>
    <row r="566" spans="1:68" ht="15" customHeight="1" thickBot="1" x14ac:dyDescent="0.35">
      <c r="A566" s="116">
        <v>564</v>
      </c>
      <c r="H566" t="s">
        <v>2638</v>
      </c>
      <c r="I566" s="244">
        <v>8</v>
      </c>
      <c r="J566" s="244">
        <v>42</v>
      </c>
      <c r="K566" s="244">
        <v>40</v>
      </c>
      <c r="L566" s="244" t="s">
        <v>2505</v>
      </c>
      <c r="M566" s="244" t="s">
        <v>2506</v>
      </c>
      <c r="N566" s="244">
        <v>7</v>
      </c>
      <c r="O566" s="244">
        <v>41</v>
      </c>
      <c r="P566" s="244">
        <v>0</v>
      </c>
      <c r="Q566" s="244">
        <v>0</v>
      </c>
      <c r="R566" s="6">
        <f t="shared" si="72"/>
        <v>7</v>
      </c>
      <c r="S566" s="6">
        <f t="shared" si="73"/>
        <v>1</v>
      </c>
      <c r="T566" s="7">
        <f t="shared" si="74"/>
        <v>126720</v>
      </c>
      <c r="U566" s="121" t="str">
        <f t="shared" si="79"/>
        <v>1EF00</v>
      </c>
      <c r="V566" s="10">
        <f t="shared" si="75"/>
        <v>239</v>
      </c>
      <c r="W566" s="10">
        <f t="shared" si="76"/>
        <v>255</v>
      </c>
      <c r="X566" s="11">
        <f t="shared" si="77"/>
        <v>7</v>
      </c>
      <c r="Y566" s="11">
        <f t="shared" si="78"/>
        <v>255</v>
      </c>
      <c r="Z566" s="12" t="str">
        <f t="shared" si="80"/>
        <v>Proprietary A2</v>
      </c>
      <c r="AA566" s="8"/>
      <c r="AB566" s="8"/>
      <c r="AC566" s="8"/>
      <c r="AE566" s="5"/>
      <c r="AI566" s="17">
        <v>61981</v>
      </c>
      <c r="AJ566" s="18" t="s">
        <v>1751</v>
      </c>
      <c r="AK566" s="19"/>
      <c r="AL566" s="21"/>
      <c r="AM566" s="21"/>
      <c r="AN566" s="21"/>
      <c r="AO566" s="21"/>
      <c r="AP566" s="20"/>
      <c r="AQ566" s="22"/>
      <c r="AR566" s="20"/>
      <c r="AS566" s="20"/>
      <c r="AT566" s="20"/>
      <c r="AU566" s="20"/>
      <c r="AV566" s="20"/>
      <c r="AW566" s="20"/>
      <c r="AX566" s="221">
        <v>126720</v>
      </c>
      <c r="AY566" s="6">
        <v>7</v>
      </c>
      <c r="AZ566" s="6">
        <v>255</v>
      </c>
      <c r="BA566" s="87" t="s">
        <v>2760</v>
      </c>
      <c r="BB566" s="39" t="s">
        <v>2411</v>
      </c>
      <c r="BC566" s="84" t="s">
        <v>2710</v>
      </c>
      <c r="BL566" s="42" t="s">
        <v>2693</v>
      </c>
      <c r="BM566" s="43" t="s">
        <v>2688</v>
      </c>
      <c r="BO566" s="17">
        <v>61981</v>
      </c>
      <c r="BP566" s="18" t="s">
        <v>1751</v>
      </c>
    </row>
    <row r="567" spans="1:68" ht="15" customHeight="1" thickBot="1" x14ac:dyDescent="0.35">
      <c r="A567" s="116">
        <v>565</v>
      </c>
      <c r="H567" t="s">
        <v>2638</v>
      </c>
      <c r="I567" s="244">
        <v>8</v>
      </c>
      <c r="J567" s="244">
        <v>43</v>
      </c>
      <c r="K567" s="244">
        <v>0</v>
      </c>
      <c r="L567" s="244">
        <v>0</v>
      </c>
      <c r="M567" s="244">
        <v>0</v>
      </c>
      <c r="N567" s="244">
        <v>0</v>
      </c>
      <c r="O567" s="244">
        <v>0</v>
      </c>
      <c r="P567" s="244">
        <v>0</v>
      </c>
      <c r="Q567" s="244">
        <v>0</v>
      </c>
      <c r="R567" s="6">
        <f t="shared" si="72"/>
        <v>7</v>
      </c>
      <c r="S567" s="6">
        <f t="shared" si="73"/>
        <v>1</v>
      </c>
      <c r="T567" s="7">
        <f t="shared" si="74"/>
        <v>126720</v>
      </c>
      <c r="U567" s="121" t="str">
        <f t="shared" si="79"/>
        <v>1EF00</v>
      </c>
      <c r="V567" s="10">
        <f t="shared" si="75"/>
        <v>239</v>
      </c>
      <c r="W567" s="10">
        <f t="shared" si="76"/>
        <v>255</v>
      </c>
      <c r="X567" s="11">
        <f t="shared" si="77"/>
        <v>7</v>
      </c>
      <c r="Y567" s="11">
        <f t="shared" si="78"/>
        <v>255</v>
      </c>
      <c r="Z567" s="12" t="str">
        <f t="shared" si="80"/>
        <v>Proprietary A2</v>
      </c>
      <c r="AA567" s="8"/>
      <c r="AB567" s="8"/>
      <c r="AC567" s="8"/>
      <c r="AE567" s="5"/>
      <c r="AI567" s="17">
        <v>61982</v>
      </c>
      <c r="AJ567" s="18" t="s">
        <v>1752</v>
      </c>
      <c r="AK567" s="19"/>
      <c r="AQ567" s="37"/>
      <c r="AR567" s="34"/>
      <c r="AS567" s="34"/>
      <c r="AT567" s="34"/>
      <c r="AU567" s="34"/>
      <c r="AV567" s="34"/>
      <c r="AW567" s="34"/>
      <c r="AX567" s="222">
        <v>126720</v>
      </c>
      <c r="AY567" s="6">
        <v>7</v>
      </c>
      <c r="AZ567" s="6">
        <v>255</v>
      </c>
      <c r="BA567" s="87" t="s">
        <v>2761</v>
      </c>
      <c r="BB567" s="39" t="s">
        <v>2412</v>
      </c>
      <c r="BC567" s="84" t="s">
        <v>2710</v>
      </c>
      <c r="BL567" s="42" t="s">
        <v>2693</v>
      </c>
      <c r="BM567" s="43" t="s">
        <v>2688</v>
      </c>
      <c r="BO567" s="17">
        <v>61982</v>
      </c>
      <c r="BP567" s="18" t="s">
        <v>1752</v>
      </c>
    </row>
    <row r="568" spans="1:68" ht="15" customHeight="1" thickBot="1" x14ac:dyDescent="0.35">
      <c r="A568" s="116">
        <v>566</v>
      </c>
      <c r="H568" t="s">
        <v>2638</v>
      </c>
      <c r="I568" s="244">
        <v>8</v>
      </c>
      <c r="J568" s="244">
        <v>44</v>
      </c>
      <c r="K568" s="244">
        <v>0</v>
      </c>
      <c r="L568" s="244">
        <v>0</v>
      </c>
      <c r="M568" s="244">
        <v>0</v>
      </c>
      <c r="N568" s="244">
        <v>0</v>
      </c>
      <c r="O568" s="244">
        <v>0</v>
      </c>
      <c r="P568" s="244">
        <v>0</v>
      </c>
      <c r="Q568" s="244">
        <v>0</v>
      </c>
      <c r="R568" s="75">
        <f t="shared" si="72"/>
        <v>7</v>
      </c>
      <c r="S568" s="75">
        <f t="shared" si="73"/>
        <v>1</v>
      </c>
      <c r="T568" s="7">
        <f t="shared" si="74"/>
        <v>126720</v>
      </c>
      <c r="U568" s="121" t="str">
        <f t="shared" si="79"/>
        <v>1EF00</v>
      </c>
      <c r="V568" s="10">
        <f t="shared" si="75"/>
        <v>239</v>
      </c>
      <c r="W568" s="10">
        <f t="shared" si="76"/>
        <v>255</v>
      </c>
      <c r="X568" s="11">
        <f t="shared" si="77"/>
        <v>7</v>
      </c>
      <c r="Y568" s="11">
        <f t="shared" si="78"/>
        <v>255</v>
      </c>
      <c r="Z568" s="12" t="str">
        <f t="shared" si="80"/>
        <v>Proprietary A2</v>
      </c>
      <c r="AA568" s="8"/>
      <c r="AB568" s="8"/>
      <c r="AC568" s="8"/>
      <c r="AE568" s="5"/>
      <c r="AI568" s="17">
        <v>61987</v>
      </c>
      <c r="AJ568" s="18" t="s">
        <v>1757</v>
      </c>
      <c r="AK568" s="19"/>
      <c r="AL568" s="21"/>
      <c r="AM568" s="21"/>
      <c r="AN568" s="21"/>
      <c r="AO568" s="21"/>
      <c r="AP568" s="20"/>
      <c r="AQ568" s="22"/>
      <c r="AR568" s="20"/>
      <c r="AS568" s="20"/>
      <c r="AT568" s="20"/>
      <c r="AU568" s="20"/>
      <c r="AV568" s="20"/>
      <c r="AW568" s="20"/>
      <c r="AX568" s="221">
        <v>126720</v>
      </c>
      <c r="AY568" s="6">
        <v>7</v>
      </c>
      <c r="AZ568" s="6">
        <v>255</v>
      </c>
      <c r="BA568" s="87" t="s">
        <v>2762</v>
      </c>
      <c r="BB568" s="39" t="s">
        <v>2413</v>
      </c>
      <c r="BC568" s="84" t="s">
        <v>2710</v>
      </c>
      <c r="BL568" s="42" t="s">
        <v>2693</v>
      </c>
      <c r="BM568" s="43" t="s">
        <v>2688</v>
      </c>
      <c r="BO568" s="17">
        <v>61987</v>
      </c>
      <c r="BP568" s="18" t="s">
        <v>1757</v>
      </c>
    </row>
    <row r="569" spans="1:68" ht="15" customHeight="1" thickBot="1" x14ac:dyDescent="0.35">
      <c r="A569" s="116">
        <v>567</v>
      </c>
      <c r="H569" t="s">
        <v>2638</v>
      </c>
      <c r="I569" s="244">
        <v>8</v>
      </c>
      <c r="J569" s="244">
        <v>45</v>
      </c>
      <c r="K569" s="244">
        <v>0</v>
      </c>
      <c r="L569" s="244">
        <v>0</v>
      </c>
      <c r="M569" s="244">
        <v>0</v>
      </c>
      <c r="N569" s="244">
        <v>0</v>
      </c>
      <c r="O569" s="244">
        <v>0</v>
      </c>
      <c r="P569" s="244">
        <v>0</v>
      </c>
      <c r="Q569" s="244">
        <v>0</v>
      </c>
      <c r="R569" s="6">
        <f t="shared" si="72"/>
        <v>7</v>
      </c>
      <c r="S569" s="6">
        <f t="shared" si="73"/>
        <v>1</v>
      </c>
      <c r="T569" s="7">
        <f t="shared" si="74"/>
        <v>126720</v>
      </c>
      <c r="U569" s="121" t="str">
        <f t="shared" si="79"/>
        <v>1EF00</v>
      </c>
      <c r="V569" s="10">
        <f t="shared" si="75"/>
        <v>239</v>
      </c>
      <c r="W569" s="10">
        <f t="shared" si="76"/>
        <v>255</v>
      </c>
      <c r="X569" s="11">
        <f t="shared" si="77"/>
        <v>7</v>
      </c>
      <c r="Y569" s="11">
        <f t="shared" si="78"/>
        <v>255</v>
      </c>
      <c r="Z569" s="12" t="str">
        <f t="shared" si="80"/>
        <v>Proprietary A2</v>
      </c>
      <c r="AA569" s="8"/>
      <c r="AB569" s="8"/>
      <c r="AC569" s="8"/>
      <c r="AE569" s="5"/>
      <c r="AI569" s="17">
        <v>61988</v>
      </c>
      <c r="AJ569" s="18" t="s">
        <v>1758</v>
      </c>
      <c r="AK569" s="19"/>
      <c r="AQ569" s="37"/>
      <c r="AR569" s="34"/>
      <c r="AS569" s="34"/>
      <c r="AT569" s="34"/>
      <c r="AU569" s="34"/>
      <c r="AV569" s="34"/>
      <c r="AW569" s="34"/>
      <c r="AX569" s="222">
        <v>126720</v>
      </c>
      <c r="AY569" s="6">
        <v>7</v>
      </c>
      <c r="AZ569" s="6">
        <v>255</v>
      </c>
      <c r="BA569" s="87" t="s">
        <v>2763</v>
      </c>
      <c r="BB569" s="39" t="s">
        <v>2415</v>
      </c>
      <c r="BC569" s="84" t="s">
        <v>2710</v>
      </c>
      <c r="BL569" s="42" t="s">
        <v>2693</v>
      </c>
      <c r="BM569" s="43" t="s">
        <v>2688</v>
      </c>
      <c r="BO569" s="17">
        <v>61988</v>
      </c>
      <c r="BP569" s="18" t="s">
        <v>1758</v>
      </c>
    </row>
    <row r="570" spans="1:68" ht="15" customHeight="1" thickBot="1" x14ac:dyDescent="0.35">
      <c r="A570" s="116">
        <v>568</v>
      </c>
      <c r="H570" t="s">
        <v>2638</v>
      </c>
      <c r="I570" s="244">
        <v>8</v>
      </c>
      <c r="J570" s="244">
        <v>46</v>
      </c>
      <c r="K570" s="244">
        <v>0</v>
      </c>
      <c r="L570" s="244">
        <v>10</v>
      </c>
      <c r="M570" s="244">
        <v>85</v>
      </c>
      <c r="N570" s="244">
        <v>61</v>
      </c>
      <c r="O570" s="244" t="s">
        <v>2498</v>
      </c>
      <c r="P570" s="244" t="s">
        <v>2562</v>
      </c>
      <c r="Q570" s="244" t="s">
        <v>2518</v>
      </c>
      <c r="R570" s="6">
        <f t="shared" si="72"/>
        <v>7</v>
      </c>
      <c r="S570" s="6">
        <f t="shared" si="73"/>
        <v>1</v>
      </c>
      <c r="T570" s="7">
        <f t="shared" si="74"/>
        <v>126720</v>
      </c>
      <c r="U570" s="121" t="str">
        <f t="shared" si="79"/>
        <v>1EF00</v>
      </c>
      <c r="V570" s="10">
        <f t="shared" si="75"/>
        <v>239</v>
      </c>
      <c r="W570" s="10">
        <f t="shared" si="76"/>
        <v>255</v>
      </c>
      <c r="X570" s="11">
        <f t="shared" si="77"/>
        <v>7</v>
      </c>
      <c r="Y570" s="11">
        <f t="shared" si="78"/>
        <v>255</v>
      </c>
      <c r="Z570" s="12" t="str">
        <f t="shared" si="80"/>
        <v>Proprietary A2</v>
      </c>
      <c r="AA570" s="8"/>
      <c r="AB570" s="8"/>
      <c r="AC570" s="8"/>
      <c r="AE570" s="5"/>
      <c r="AI570" s="17">
        <v>61989</v>
      </c>
      <c r="AJ570" s="18" t="s">
        <v>1759</v>
      </c>
      <c r="AK570" s="19"/>
      <c r="AL570" s="21"/>
      <c r="AM570" s="21"/>
      <c r="AN570" s="21"/>
      <c r="AO570" s="21"/>
      <c r="AP570" s="20"/>
      <c r="AQ570" s="22"/>
      <c r="AR570" s="20"/>
      <c r="AS570" s="20"/>
      <c r="AT570" s="20"/>
      <c r="AU570" s="20"/>
      <c r="AV570" s="20"/>
      <c r="AW570" s="20"/>
      <c r="AX570" s="221">
        <v>126720</v>
      </c>
      <c r="AY570" s="6">
        <v>7</v>
      </c>
      <c r="AZ570" s="6">
        <v>255</v>
      </c>
      <c r="BA570" s="87" t="s">
        <v>2764</v>
      </c>
      <c r="BB570" s="39" t="s">
        <v>2414</v>
      </c>
      <c r="BC570" s="84" t="s">
        <v>2710</v>
      </c>
      <c r="BL570" s="42" t="s">
        <v>2693</v>
      </c>
      <c r="BM570" s="43" t="s">
        <v>2688</v>
      </c>
      <c r="BO570" s="17">
        <v>61989</v>
      </c>
      <c r="BP570" s="18" t="s">
        <v>1759</v>
      </c>
    </row>
    <row r="571" spans="1:68" ht="15" customHeight="1" thickBot="1" x14ac:dyDescent="0.35">
      <c r="A571" s="116">
        <v>569</v>
      </c>
      <c r="H571" t="s">
        <v>2638</v>
      </c>
      <c r="I571" s="244">
        <v>8</v>
      </c>
      <c r="J571" s="244">
        <v>47</v>
      </c>
      <c r="K571" s="244">
        <v>80</v>
      </c>
      <c r="L571" s="244" t="s">
        <v>2498</v>
      </c>
      <c r="M571" s="244">
        <v>46</v>
      </c>
      <c r="N571" s="244">
        <v>23</v>
      </c>
      <c r="O571" s="244" t="s">
        <v>2519</v>
      </c>
      <c r="P571" s="244" t="s">
        <v>2498</v>
      </c>
      <c r="Q571" s="244">
        <v>63</v>
      </c>
      <c r="R571" s="75">
        <f t="shared" si="72"/>
        <v>7</v>
      </c>
      <c r="S571" s="75">
        <f t="shared" si="73"/>
        <v>1</v>
      </c>
      <c r="T571" s="7">
        <f t="shared" si="74"/>
        <v>126720</v>
      </c>
      <c r="U571" s="121" t="str">
        <f t="shared" si="79"/>
        <v>1EF00</v>
      </c>
      <c r="V571" s="10">
        <f t="shared" si="75"/>
        <v>239</v>
      </c>
      <c r="W571" s="10">
        <f t="shared" si="76"/>
        <v>255</v>
      </c>
      <c r="X571" s="11">
        <f t="shared" si="77"/>
        <v>7</v>
      </c>
      <c r="Y571" s="11">
        <f t="shared" si="78"/>
        <v>255</v>
      </c>
      <c r="Z571" s="12" t="str">
        <f t="shared" si="80"/>
        <v>Proprietary A2</v>
      </c>
      <c r="AA571" s="8"/>
      <c r="AB571" s="8"/>
      <c r="AC571" s="8"/>
      <c r="AE571" s="5"/>
      <c r="AI571" s="17">
        <v>61990</v>
      </c>
      <c r="AJ571" s="18" t="s">
        <v>1760</v>
      </c>
      <c r="AK571" s="19"/>
      <c r="AQ571" s="37"/>
      <c r="AR571" s="34"/>
      <c r="AS571" s="34"/>
      <c r="AT571" s="34"/>
      <c r="AU571" s="34"/>
      <c r="AV571" s="34"/>
      <c r="AW571" s="34"/>
      <c r="AX571" s="222">
        <v>126720</v>
      </c>
      <c r="AY571" s="6">
        <v>7</v>
      </c>
      <c r="AZ571" s="6">
        <v>255</v>
      </c>
      <c r="BA571" s="87" t="s">
        <v>2765</v>
      </c>
      <c r="BB571" s="39" t="s">
        <v>2416</v>
      </c>
      <c r="BC571" s="84" t="s">
        <v>2710</v>
      </c>
      <c r="BL571" s="42" t="s">
        <v>2693</v>
      </c>
      <c r="BM571" s="43" t="s">
        <v>2688</v>
      </c>
      <c r="BO571" s="17">
        <v>61990</v>
      </c>
      <c r="BP571" s="18" t="s">
        <v>1760</v>
      </c>
    </row>
    <row r="572" spans="1:68" ht="15" customHeight="1" thickBot="1" x14ac:dyDescent="0.35">
      <c r="A572" s="116">
        <v>570</v>
      </c>
      <c r="H572" t="s">
        <v>2638</v>
      </c>
      <c r="I572" s="244">
        <v>8</v>
      </c>
      <c r="J572" s="244">
        <v>48</v>
      </c>
      <c r="K572" s="244" t="s">
        <v>2491</v>
      </c>
      <c r="L572" s="244">
        <v>45</v>
      </c>
      <c r="M572" s="244" t="s">
        <v>2498</v>
      </c>
      <c r="N572" s="244">
        <v>0</v>
      </c>
      <c r="O572" s="244">
        <v>0</v>
      </c>
      <c r="P572" s="244">
        <v>0</v>
      </c>
      <c r="Q572" s="244">
        <v>0</v>
      </c>
      <c r="R572" s="6">
        <f t="shared" si="72"/>
        <v>7</v>
      </c>
      <c r="S572" s="6">
        <f t="shared" si="73"/>
        <v>1</v>
      </c>
      <c r="T572" s="7">
        <f t="shared" si="74"/>
        <v>126720</v>
      </c>
      <c r="U572" s="121" t="str">
        <f t="shared" si="79"/>
        <v>1EF00</v>
      </c>
      <c r="V572" s="10">
        <f t="shared" si="75"/>
        <v>239</v>
      </c>
      <c r="W572" s="10">
        <f t="shared" si="76"/>
        <v>255</v>
      </c>
      <c r="X572" s="11">
        <f t="shared" si="77"/>
        <v>7</v>
      </c>
      <c r="Y572" s="11">
        <f t="shared" si="78"/>
        <v>255</v>
      </c>
      <c r="Z572" s="12" t="str">
        <f t="shared" si="80"/>
        <v>Proprietary A2</v>
      </c>
      <c r="AA572" s="8"/>
      <c r="AB572" s="8"/>
      <c r="AC572" s="8"/>
      <c r="AE572" s="5"/>
      <c r="AI572" s="17">
        <v>61991</v>
      </c>
      <c r="AJ572" s="18" t="s">
        <v>1761</v>
      </c>
      <c r="AK572" s="19"/>
      <c r="AL572" s="21"/>
      <c r="AM572" s="21"/>
      <c r="AN572" s="21"/>
      <c r="AO572" s="21"/>
      <c r="AP572" s="20"/>
      <c r="AQ572" s="22"/>
      <c r="AR572" s="20"/>
      <c r="AS572" s="20"/>
      <c r="AT572" s="20"/>
      <c r="AU572" s="20"/>
      <c r="AV572" s="20"/>
      <c r="AW572" s="20"/>
      <c r="AX572" s="221">
        <v>126720</v>
      </c>
      <c r="AY572" s="6">
        <v>7</v>
      </c>
      <c r="AZ572" s="6">
        <v>255</v>
      </c>
      <c r="BA572" s="87" t="s">
        <v>2766</v>
      </c>
      <c r="BB572" s="39" t="s">
        <v>2417</v>
      </c>
      <c r="BC572" s="84" t="s">
        <v>2710</v>
      </c>
      <c r="BL572" s="42" t="s">
        <v>2693</v>
      </c>
      <c r="BM572" s="43" t="s">
        <v>2688</v>
      </c>
      <c r="BO572" s="17">
        <v>61991</v>
      </c>
      <c r="BP572" s="18" t="s">
        <v>1761</v>
      </c>
    </row>
    <row r="573" spans="1:68" ht="15" customHeight="1" thickBot="1" x14ac:dyDescent="0.35">
      <c r="A573" s="116">
        <v>571</v>
      </c>
      <c r="H573" t="s">
        <v>2642</v>
      </c>
      <c r="I573" s="244">
        <v>8</v>
      </c>
      <c r="J573" s="244" t="s">
        <v>2474</v>
      </c>
      <c r="K573" s="244" t="s">
        <v>2524</v>
      </c>
      <c r="L573" s="244">
        <v>73</v>
      </c>
      <c r="M573" s="244" t="s">
        <v>2474</v>
      </c>
      <c r="N573" s="244" t="s">
        <v>2474</v>
      </c>
      <c r="O573" s="244" t="s">
        <v>2474</v>
      </c>
      <c r="P573" s="244" t="s">
        <v>2474</v>
      </c>
      <c r="Q573" s="244" t="s">
        <v>2474</v>
      </c>
      <c r="R573" s="6">
        <f t="shared" si="72"/>
        <v>5</v>
      </c>
      <c r="S573" s="6">
        <f t="shared" si="73"/>
        <v>1</v>
      </c>
      <c r="T573" s="7">
        <f t="shared" si="74"/>
        <v>130310</v>
      </c>
      <c r="U573" s="121" t="str">
        <f t="shared" si="79"/>
        <v>1FD06</v>
      </c>
      <c r="V573" s="10">
        <f t="shared" si="75"/>
        <v>253</v>
      </c>
      <c r="W573" s="10">
        <f t="shared" si="76"/>
        <v>6</v>
      </c>
      <c r="X573" s="11">
        <f t="shared" si="77"/>
        <v>7</v>
      </c>
      <c r="Y573" s="11">
        <f t="shared" si="78"/>
        <v>253</v>
      </c>
      <c r="Z573" s="12" t="str">
        <f t="shared" si="80"/>
        <v>Environmental Parameters</v>
      </c>
      <c r="AA573" s="8"/>
      <c r="AB573" s="8"/>
      <c r="AC573" s="8"/>
      <c r="AE573" s="5"/>
      <c r="AI573" s="17">
        <v>61992</v>
      </c>
      <c r="AJ573" s="18" t="s">
        <v>1762</v>
      </c>
      <c r="AK573" s="19"/>
      <c r="AQ573" s="37"/>
      <c r="AR573" s="34"/>
      <c r="AS573" s="34"/>
      <c r="AT573" s="34"/>
      <c r="AU573" s="34"/>
      <c r="AV573" s="34"/>
      <c r="AW573" s="34"/>
      <c r="AX573" s="222">
        <v>130310</v>
      </c>
      <c r="AY573" s="6">
        <v>7</v>
      </c>
      <c r="AZ573" s="6">
        <v>253</v>
      </c>
      <c r="BA573" s="87" t="s">
        <v>2767</v>
      </c>
      <c r="BC573" s="84" t="s">
        <v>2360</v>
      </c>
      <c r="BD573" s="38" t="s">
        <v>2768</v>
      </c>
      <c r="BE573" s="39" t="s">
        <v>3055</v>
      </c>
      <c r="BF573" s="90" t="s">
        <v>2359</v>
      </c>
      <c r="BG573" s="58" t="s">
        <v>2769</v>
      </c>
      <c r="BI573" s="6" t="s">
        <v>2770</v>
      </c>
      <c r="BL573" s="42" t="s">
        <v>2693</v>
      </c>
      <c r="BM573" s="43" t="s">
        <v>2688</v>
      </c>
      <c r="BO573" s="17">
        <v>61992</v>
      </c>
      <c r="BP573" s="18" t="s">
        <v>1762</v>
      </c>
    </row>
    <row r="574" spans="1:68" ht="15" customHeight="1" thickBot="1" x14ac:dyDescent="0.35">
      <c r="A574" s="116">
        <v>572</v>
      </c>
      <c r="H574" t="s">
        <v>2643</v>
      </c>
      <c r="I574" s="244">
        <v>8</v>
      </c>
      <c r="J574" s="244" t="s">
        <v>2474</v>
      </c>
      <c r="K574" s="244" t="s">
        <v>2515</v>
      </c>
      <c r="L574" s="244" t="s">
        <v>2531</v>
      </c>
      <c r="M574" s="244" t="s">
        <v>2568</v>
      </c>
      <c r="N574" s="244">
        <v>0</v>
      </c>
      <c r="O574" s="244">
        <v>0</v>
      </c>
      <c r="P574" s="244" t="s">
        <v>2474</v>
      </c>
      <c r="Q574" s="244" t="s">
        <v>2474</v>
      </c>
      <c r="R574" s="75">
        <f t="shared" si="72"/>
        <v>2</v>
      </c>
      <c r="S574" s="75">
        <f t="shared" si="73"/>
        <v>1</v>
      </c>
      <c r="T574" s="7">
        <f t="shared" si="74"/>
        <v>129026</v>
      </c>
      <c r="U574" s="121" t="str">
        <f t="shared" si="79"/>
        <v>1F802</v>
      </c>
      <c r="V574" s="10">
        <f t="shared" si="75"/>
        <v>248</v>
      </c>
      <c r="W574" s="10">
        <f t="shared" si="76"/>
        <v>2</v>
      </c>
      <c r="X574" s="11">
        <f t="shared" si="77"/>
        <v>7</v>
      </c>
      <c r="Y574" s="11">
        <f t="shared" si="78"/>
        <v>248</v>
      </c>
      <c r="Z574" s="12" t="str">
        <f t="shared" si="80"/>
        <v>COG &amp; SOG, Rapid Update</v>
      </c>
      <c r="AA574" s="8"/>
      <c r="AB574" s="8"/>
      <c r="AC574" s="8"/>
      <c r="AE574" s="5"/>
      <c r="AI574" s="17">
        <v>61993</v>
      </c>
      <c r="AJ574" s="18" t="s">
        <v>1763</v>
      </c>
      <c r="AK574" s="19"/>
      <c r="AL574" s="21"/>
      <c r="AM574" s="21"/>
      <c r="AN574" s="21"/>
      <c r="AO574" s="21"/>
      <c r="AP574" s="20"/>
      <c r="AQ574" s="22"/>
      <c r="AR574" s="20"/>
      <c r="AS574" s="20"/>
      <c r="AT574" s="20"/>
      <c r="AU574" s="20"/>
      <c r="AV574" s="20"/>
      <c r="AW574" s="20"/>
      <c r="AX574" s="221">
        <v>129026</v>
      </c>
      <c r="AY574" s="6">
        <v>7</v>
      </c>
      <c r="AZ574" s="6">
        <v>248</v>
      </c>
      <c r="BA574" s="87" t="s">
        <v>2771</v>
      </c>
      <c r="BB574" s="39" t="s">
        <v>3001</v>
      </c>
      <c r="BC574" s="84" t="s">
        <v>2691</v>
      </c>
      <c r="BD574" s="38" t="s">
        <v>2772</v>
      </c>
      <c r="BE574" s="39" t="s">
        <v>2457</v>
      </c>
      <c r="BF574" s="90" t="s">
        <v>2349</v>
      </c>
      <c r="BL574" s="42" t="s">
        <v>2693</v>
      </c>
      <c r="BM574" s="43" t="s">
        <v>2688</v>
      </c>
      <c r="BO574" s="17">
        <v>61993</v>
      </c>
      <c r="BP574" s="18" t="s">
        <v>1763</v>
      </c>
    </row>
    <row r="575" spans="1:68" ht="15" customHeight="1" thickBot="1" x14ac:dyDescent="0.35">
      <c r="A575" s="116">
        <v>573</v>
      </c>
      <c r="H575" t="s">
        <v>2619</v>
      </c>
      <c r="I575" s="244">
        <v>8</v>
      </c>
      <c r="J575" s="244">
        <v>3</v>
      </c>
      <c r="K575" s="244" t="s">
        <v>2517</v>
      </c>
      <c r="L575" s="244" t="s">
        <v>2509</v>
      </c>
      <c r="M575" s="244">
        <v>19</v>
      </c>
      <c r="N575" s="244">
        <v>13</v>
      </c>
      <c r="O575" s="244" t="s">
        <v>2579</v>
      </c>
      <c r="P575" s="244">
        <v>32</v>
      </c>
      <c r="Q575" s="244">
        <v>3</v>
      </c>
      <c r="R575" s="6">
        <f t="shared" si="72"/>
        <v>2</v>
      </c>
      <c r="S575" s="6">
        <f t="shared" si="73"/>
        <v>1</v>
      </c>
      <c r="T575" s="7">
        <f t="shared" si="74"/>
        <v>129025</v>
      </c>
      <c r="U575" s="121" t="str">
        <f t="shared" si="79"/>
        <v>1F801</v>
      </c>
      <c r="V575" s="10">
        <f t="shared" si="75"/>
        <v>248</v>
      </c>
      <c r="W575" s="10">
        <f t="shared" si="76"/>
        <v>1</v>
      </c>
      <c r="X575" s="11">
        <f t="shared" si="77"/>
        <v>7</v>
      </c>
      <c r="Y575" s="11">
        <f t="shared" si="78"/>
        <v>248</v>
      </c>
      <c r="Z575" s="12" t="str">
        <f t="shared" si="80"/>
        <v>Position, Rapid Update</v>
      </c>
      <c r="AA575" s="8"/>
      <c r="AB575" s="8"/>
      <c r="AC575" s="8"/>
      <c r="AE575" s="5"/>
      <c r="AI575" s="17">
        <v>61994</v>
      </c>
      <c r="AJ575" s="18" t="s">
        <v>1764</v>
      </c>
      <c r="AK575" s="19"/>
      <c r="AQ575" s="37"/>
      <c r="AR575" s="34"/>
      <c r="AS575" s="34"/>
      <c r="AT575" s="34"/>
      <c r="AU575" s="34"/>
      <c r="AV575" s="34"/>
      <c r="AW575" s="34"/>
      <c r="AX575" s="222">
        <v>129025</v>
      </c>
      <c r="AY575" s="6">
        <v>7</v>
      </c>
      <c r="AZ575" s="6">
        <v>248</v>
      </c>
      <c r="BA575" s="87" t="s">
        <v>2689</v>
      </c>
      <c r="BB575" s="39" t="s">
        <v>2993</v>
      </c>
      <c r="BC575" s="84" t="s">
        <v>2691</v>
      </c>
      <c r="BD575" s="38" t="s">
        <v>2350</v>
      </c>
      <c r="BE575" s="39" t="s">
        <v>2692</v>
      </c>
      <c r="BF575" s="90" t="s">
        <v>2691</v>
      </c>
      <c r="BL575" s="42" t="s">
        <v>2693</v>
      </c>
      <c r="BM575" s="43" t="s">
        <v>2688</v>
      </c>
      <c r="BO575" s="17">
        <v>61994</v>
      </c>
      <c r="BP575" s="18" t="s">
        <v>1764</v>
      </c>
    </row>
    <row r="576" spans="1:68" ht="15" customHeight="1" thickBot="1" x14ac:dyDescent="0.35">
      <c r="A576" s="116">
        <v>574</v>
      </c>
      <c r="H576" t="s">
        <v>2620</v>
      </c>
      <c r="I576" s="244">
        <v>8</v>
      </c>
      <c r="J576" s="244">
        <v>0</v>
      </c>
      <c r="K576" s="244" t="s">
        <v>2474</v>
      </c>
      <c r="L576" s="244" t="s">
        <v>2474</v>
      </c>
      <c r="M576" s="244" t="s">
        <v>2474</v>
      </c>
      <c r="N576" s="244" t="s">
        <v>2521</v>
      </c>
      <c r="O576" s="244">
        <v>2</v>
      </c>
      <c r="P576" s="244" t="s">
        <v>2474</v>
      </c>
      <c r="Q576" s="244" t="s">
        <v>2474</v>
      </c>
      <c r="R576" s="6">
        <f t="shared" si="72"/>
        <v>2</v>
      </c>
      <c r="S576" s="6">
        <f t="shared" si="73"/>
        <v>1</v>
      </c>
      <c r="T576" s="7">
        <f t="shared" si="74"/>
        <v>127245</v>
      </c>
      <c r="U576" s="121" t="str">
        <f t="shared" si="79"/>
        <v>1F10D</v>
      </c>
      <c r="V576" s="10">
        <f t="shared" si="75"/>
        <v>241</v>
      </c>
      <c r="W576" s="10">
        <f t="shared" si="76"/>
        <v>13</v>
      </c>
      <c r="X576" s="11">
        <f t="shared" si="77"/>
        <v>1</v>
      </c>
      <c r="Y576" s="11">
        <f t="shared" si="78"/>
        <v>241</v>
      </c>
      <c r="Z576" s="12" t="str">
        <f t="shared" si="80"/>
        <v>Rudder</v>
      </c>
      <c r="AA576" s="8"/>
      <c r="AB576" s="8"/>
      <c r="AC576" s="8"/>
      <c r="AE576" s="5"/>
      <c r="AI576" s="17">
        <v>61995</v>
      </c>
      <c r="AJ576" s="18" t="s">
        <v>1765</v>
      </c>
      <c r="AK576" s="19"/>
      <c r="AL576" s="21"/>
      <c r="AM576" s="21"/>
      <c r="AN576" s="21"/>
      <c r="AO576" s="21"/>
      <c r="AP576" s="20"/>
      <c r="AQ576" s="22"/>
      <c r="AR576" s="20"/>
      <c r="AS576" s="20"/>
      <c r="AT576" s="20"/>
      <c r="AU576" s="20"/>
      <c r="AV576" s="20"/>
      <c r="AW576" s="20"/>
      <c r="AX576" s="221">
        <v>127245</v>
      </c>
      <c r="AY576" s="6">
        <v>1</v>
      </c>
      <c r="AZ576" s="6">
        <v>241</v>
      </c>
      <c r="BA576" s="87" t="s">
        <v>2696</v>
      </c>
      <c r="BB576" s="39" t="s">
        <v>2999</v>
      </c>
      <c r="BC576" s="84" t="s">
        <v>2691</v>
      </c>
      <c r="BL576" s="42" t="s">
        <v>2698</v>
      </c>
      <c r="BM576" s="43" t="s">
        <v>2688</v>
      </c>
      <c r="BO576" s="17">
        <v>61995</v>
      </c>
      <c r="BP576" s="18" t="s">
        <v>1765</v>
      </c>
    </row>
    <row r="577" spans="1:68" ht="15" customHeight="1" thickBot="1" x14ac:dyDescent="0.35">
      <c r="A577" s="116">
        <v>575</v>
      </c>
      <c r="H577" t="s">
        <v>2621</v>
      </c>
      <c r="I577" s="244">
        <v>8</v>
      </c>
      <c r="J577" s="244">
        <v>93</v>
      </c>
      <c r="K577" s="244" t="s">
        <v>2515</v>
      </c>
      <c r="L577" s="244" t="s">
        <v>2504</v>
      </c>
      <c r="M577" s="244">
        <v>0</v>
      </c>
      <c r="N577" s="244">
        <v>0</v>
      </c>
      <c r="O577" s="244" t="s">
        <v>2474</v>
      </c>
      <c r="P577" s="244" t="s">
        <v>2483</v>
      </c>
      <c r="Q577" s="244" t="s">
        <v>2520</v>
      </c>
      <c r="R577" s="6">
        <f t="shared" si="72"/>
        <v>2</v>
      </c>
      <c r="S577" s="6">
        <f t="shared" si="73"/>
        <v>1</v>
      </c>
      <c r="T577" s="7">
        <f t="shared" si="74"/>
        <v>127250</v>
      </c>
      <c r="U577" s="121" t="str">
        <f t="shared" si="79"/>
        <v>1F112</v>
      </c>
      <c r="V577" s="10">
        <f t="shared" si="75"/>
        <v>241</v>
      </c>
      <c r="W577" s="10">
        <f t="shared" si="76"/>
        <v>18</v>
      </c>
      <c r="X577" s="11">
        <f t="shared" si="77"/>
        <v>1</v>
      </c>
      <c r="Y577" s="11">
        <f t="shared" si="78"/>
        <v>241</v>
      </c>
      <c r="Z577" s="12" t="str">
        <f t="shared" si="80"/>
        <v>Vessel Heading</v>
      </c>
      <c r="AA577" s="8"/>
      <c r="AB577" s="8"/>
      <c r="AC577" s="8"/>
      <c r="AE577" s="5"/>
      <c r="AI577" s="17">
        <v>61996</v>
      </c>
      <c r="AJ577" s="18" t="s">
        <v>1766</v>
      </c>
      <c r="AK577" s="19"/>
      <c r="AQ577" s="37"/>
      <c r="AR577" s="34"/>
      <c r="AS577" s="34"/>
      <c r="AT577" s="34"/>
      <c r="AU577" s="34"/>
      <c r="AV577" s="34"/>
      <c r="AW577" s="34"/>
      <c r="AX577" s="222">
        <v>127250</v>
      </c>
      <c r="AY577" s="6">
        <v>1</v>
      </c>
      <c r="AZ577" s="6">
        <v>241</v>
      </c>
      <c r="BA577" s="87" t="s">
        <v>18</v>
      </c>
      <c r="BB577" s="39" t="s">
        <v>2856</v>
      </c>
      <c r="BC577" s="84" t="s">
        <v>2691</v>
      </c>
      <c r="BL577" s="42" t="s">
        <v>2698</v>
      </c>
      <c r="BM577" s="43" t="s">
        <v>2688</v>
      </c>
      <c r="BO577" s="17">
        <v>61996</v>
      </c>
      <c r="BP577" s="18" t="s">
        <v>1766</v>
      </c>
    </row>
    <row r="578" spans="1:68" ht="15" customHeight="1" thickBot="1" x14ac:dyDescent="0.35">
      <c r="A578" s="116">
        <v>576</v>
      </c>
      <c r="H578" t="s">
        <v>2622</v>
      </c>
      <c r="I578" s="244">
        <v>8</v>
      </c>
      <c r="J578" s="244">
        <v>93</v>
      </c>
      <c r="K578" s="244">
        <v>0</v>
      </c>
      <c r="L578" s="244" t="s">
        <v>2563</v>
      </c>
      <c r="M578" s="244" t="s">
        <v>2520</v>
      </c>
      <c r="N578" s="244">
        <v>5</v>
      </c>
      <c r="O578" s="244" t="s">
        <v>2474</v>
      </c>
      <c r="P578" s="244" t="s">
        <v>2474</v>
      </c>
      <c r="Q578" s="244" t="s">
        <v>2474</v>
      </c>
      <c r="R578" s="75">
        <f t="shared" ref="R578:R641" si="81">_xlfn.BITRSHIFT(_xlfn.BITAND(HEX2DEC(H578),HEX2DEC("1C000000")),26)</f>
        <v>2</v>
      </c>
      <c r="S578" s="75">
        <f t="shared" ref="S578:S641" si="82">_xlfn.BITRSHIFT(_xlfn.BITAND(HEX2DEC(H578),HEX2DEC("01000000")),24)</f>
        <v>1</v>
      </c>
      <c r="T578" s="7">
        <f t="shared" ref="T578:T641" si="83">IF(_xlfn.BITRSHIFT(_xlfn.BITAND(HEX2DEC(H578),HEX2DEC("0FF0000")),16)&lt;240,_xlfn.BITRSHIFT(_xlfn.BITAND(HEX2DEC(H578),HEX2DEC("1FF0000")),8),_xlfn.BITRSHIFT(_xlfn.BITAND(HEX2DEC(H578),HEX2DEC("1FFFF00")),8))</f>
        <v>127251</v>
      </c>
      <c r="U578" s="121" t="str">
        <f t="shared" si="79"/>
        <v>1F113</v>
      </c>
      <c r="V578" s="10">
        <f t="shared" ref="V578:V641" si="84">_xlfn.BITRSHIFT(_xlfn.BITAND(HEX2DEC(H578),HEX2DEC("0FF0000")),16)</f>
        <v>241</v>
      </c>
      <c r="W578" s="10">
        <f t="shared" ref="W578:W641" si="85">_xlfn.BITRSHIFT(_xlfn.BITAND(HEX2DEC(H578),HEX2DEC("FF00")),8)</f>
        <v>19</v>
      </c>
      <c r="X578" s="11">
        <f t="shared" ref="X578:X641" si="86">_xlfn.BITAND(HEX2DEC(H578),HEX2DEC("00000FF"))</f>
        <v>1</v>
      </c>
      <c r="Y578" s="11">
        <f t="shared" ref="Y578:Y641" si="87">IF(_xlfn.BITRSHIFT(_xlfn.BITAND(HEX2DEC(H578),HEX2DEC("0FF0000")),16)&lt;240,_xlfn.BITRSHIFT(_xlfn.BITAND(HEX2DEC(H578),HEX2DEC("0FF00")),8),_xlfn.BITRSHIFT(_xlfn.BITAND(HEX2DEC(H578),HEX2DEC("0FF0000")),16))</f>
        <v>241</v>
      </c>
      <c r="Z578" s="12" t="str">
        <f t="shared" si="80"/>
        <v>Rate of Turn</v>
      </c>
      <c r="AA578" s="8"/>
      <c r="AB578" s="8"/>
      <c r="AC578" s="8"/>
      <c r="AE578" s="5"/>
      <c r="AI578" s="17">
        <v>61997</v>
      </c>
      <c r="AJ578" s="18" t="s">
        <v>1767</v>
      </c>
      <c r="AK578" s="19"/>
      <c r="AL578" s="21"/>
      <c r="AM578" s="21"/>
      <c r="AN578" s="21"/>
      <c r="AO578" s="21"/>
      <c r="AP578" s="20"/>
      <c r="AQ578" s="22"/>
      <c r="AR578" s="20"/>
      <c r="AS578" s="20"/>
      <c r="AT578" s="20"/>
      <c r="AU578" s="20"/>
      <c r="AV578" s="20"/>
      <c r="AW578" s="20"/>
      <c r="AX578" s="221">
        <v>127251</v>
      </c>
      <c r="AY578" s="6">
        <v>1</v>
      </c>
      <c r="AZ578" s="6">
        <v>241</v>
      </c>
      <c r="BA578" s="87" t="s">
        <v>2699</v>
      </c>
      <c r="BB578" s="39" t="s">
        <v>2700</v>
      </c>
      <c r="BC578" s="84" t="s">
        <v>2691</v>
      </c>
      <c r="BL578" s="42" t="s">
        <v>2698</v>
      </c>
      <c r="BM578" s="43" t="s">
        <v>2688</v>
      </c>
      <c r="BO578" s="17">
        <v>61997</v>
      </c>
      <c r="BP578" s="18" t="s">
        <v>1767</v>
      </c>
    </row>
    <row r="579" spans="1:68" ht="15" customHeight="1" thickBot="1" x14ac:dyDescent="0.35">
      <c r="A579" s="116">
        <v>577</v>
      </c>
      <c r="H579" t="s">
        <v>2522</v>
      </c>
      <c r="I579" s="244">
        <v>8</v>
      </c>
      <c r="J579" s="244">
        <v>18</v>
      </c>
      <c r="K579" s="244">
        <v>59</v>
      </c>
      <c r="L579" s="244">
        <v>2</v>
      </c>
      <c r="M579" s="244">
        <v>77</v>
      </c>
      <c r="N579" s="244" t="s">
        <v>2479</v>
      </c>
      <c r="O579" s="244" t="s">
        <v>2512</v>
      </c>
      <c r="P579" s="244" t="s">
        <v>2474</v>
      </c>
      <c r="Q579" s="244" t="s">
        <v>2474</v>
      </c>
      <c r="R579" s="75">
        <f t="shared" si="81"/>
        <v>2</v>
      </c>
      <c r="S579" s="75">
        <f t="shared" si="82"/>
        <v>1</v>
      </c>
      <c r="T579" s="7">
        <f t="shared" si="83"/>
        <v>130306</v>
      </c>
      <c r="U579" s="121" t="str">
        <f t="shared" ref="U579:U642" si="88">DEC2HEX(T579)</f>
        <v>1FD02</v>
      </c>
      <c r="V579" s="10">
        <f t="shared" si="84"/>
        <v>253</v>
      </c>
      <c r="W579" s="10">
        <f t="shared" si="85"/>
        <v>2</v>
      </c>
      <c r="X579" s="11">
        <f t="shared" si="86"/>
        <v>3</v>
      </c>
      <c r="Y579" s="11">
        <f t="shared" si="87"/>
        <v>253</v>
      </c>
      <c r="Z579" s="12" t="str">
        <f t="shared" ref="Z579:Z642" si="89">VLOOKUP(T579,BO:BP,2,FALSE)</f>
        <v>Wind Data</v>
      </c>
      <c r="AA579" s="8"/>
      <c r="AB579" s="8"/>
      <c r="AC579" s="8"/>
      <c r="AE579" s="5"/>
      <c r="AI579" s="17">
        <v>61998</v>
      </c>
      <c r="AJ579" s="18" t="s">
        <v>1768</v>
      </c>
      <c r="AK579" s="19"/>
      <c r="AQ579" s="37"/>
      <c r="AR579" s="34"/>
      <c r="AS579" s="34"/>
      <c r="AT579" s="34"/>
      <c r="AU579" s="34"/>
      <c r="AV579" s="34"/>
      <c r="AW579" s="34"/>
      <c r="AX579" s="222">
        <v>130306</v>
      </c>
      <c r="AY579" s="6">
        <v>3</v>
      </c>
      <c r="AZ579" s="6">
        <v>253</v>
      </c>
      <c r="BA579" s="87" t="s">
        <v>2701</v>
      </c>
      <c r="BB579" s="39" t="s">
        <v>3065</v>
      </c>
      <c r="BC579" s="84" t="s">
        <v>2349</v>
      </c>
      <c r="BD579" s="38" t="s">
        <v>2702</v>
      </c>
      <c r="BE579" s="39" t="s">
        <v>3005</v>
      </c>
      <c r="BF579" s="90" t="s">
        <v>2691</v>
      </c>
      <c r="BJ579" s="47" t="s">
        <v>2704</v>
      </c>
      <c r="BL579" s="42" t="s">
        <v>2705</v>
      </c>
      <c r="BM579" s="43" t="s">
        <v>2688</v>
      </c>
      <c r="BO579" s="17">
        <v>61998</v>
      </c>
      <c r="BP579" s="18" t="s">
        <v>1768</v>
      </c>
    </row>
    <row r="580" spans="1:68" ht="15" customHeight="1" thickBot="1" x14ac:dyDescent="0.35">
      <c r="A580" s="116">
        <v>578</v>
      </c>
      <c r="H580" t="s">
        <v>2638</v>
      </c>
      <c r="I580" s="244">
        <v>8</v>
      </c>
      <c r="J580" s="244">
        <v>60</v>
      </c>
      <c r="K580" s="244">
        <v>11</v>
      </c>
      <c r="L580" s="244" t="s">
        <v>2639</v>
      </c>
      <c r="M580" s="244">
        <v>98</v>
      </c>
      <c r="N580" s="244" t="s">
        <v>2543</v>
      </c>
      <c r="O580" s="244">
        <v>8</v>
      </c>
      <c r="P580" s="244">
        <v>0</v>
      </c>
      <c r="Q580" s="244" t="s">
        <v>2485</v>
      </c>
      <c r="R580" s="6">
        <f t="shared" si="81"/>
        <v>7</v>
      </c>
      <c r="S580" s="6">
        <f t="shared" si="82"/>
        <v>1</v>
      </c>
      <c r="T580" s="7">
        <f t="shared" si="83"/>
        <v>126720</v>
      </c>
      <c r="U580" s="121" t="str">
        <f t="shared" si="88"/>
        <v>1EF00</v>
      </c>
      <c r="V580" s="10">
        <f t="shared" si="84"/>
        <v>239</v>
      </c>
      <c r="W580" s="10">
        <f t="shared" si="85"/>
        <v>255</v>
      </c>
      <c r="X580" s="11">
        <f t="shared" si="86"/>
        <v>7</v>
      </c>
      <c r="Y580" s="11">
        <f t="shared" si="87"/>
        <v>255</v>
      </c>
      <c r="Z580" s="12" t="str">
        <f t="shared" si="89"/>
        <v>Proprietary A2</v>
      </c>
      <c r="AA580" s="8"/>
      <c r="AB580" s="8"/>
      <c r="AC580" s="8"/>
      <c r="AE580" s="5"/>
      <c r="AI580" s="17">
        <v>62016</v>
      </c>
      <c r="AJ580" s="18" t="s">
        <v>1786</v>
      </c>
      <c r="AK580" s="19"/>
      <c r="AL580" s="21"/>
      <c r="AM580" s="21"/>
      <c r="AN580" s="21"/>
      <c r="AO580" s="21"/>
      <c r="AP580" s="20"/>
      <c r="AQ580" s="22"/>
      <c r="AR580" s="20"/>
      <c r="AS580" s="20"/>
      <c r="AT580" s="20"/>
      <c r="AU580" s="20"/>
      <c r="AV580" s="20"/>
      <c r="AW580" s="20"/>
      <c r="AX580" s="221">
        <v>126720</v>
      </c>
      <c r="AY580" s="6">
        <v>7</v>
      </c>
      <c r="AZ580" s="6">
        <v>255</v>
      </c>
      <c r="BA580" s="87" t="s">
        <v>2755</v>
      </c>
      <c r="BB580" s="39" t="s">
        <v>2709</v>
      </c>
      <c r="BC580" s="84" t="s">
        <v>2710</v>
      </c>
      <c r="BD580" s="38" t="s">
        <v>2756</v>
      </c>
      <c r="BE580" s="39" t="s">
        <v>2757</v>
      </c>
      <c r="BF580" s="90" t="s">
        <v>2710</v>
      </c>
      <c r="BJ580" s="47" t="s">
        <v>2758</v>
      </c>
      <c r="BL580" s="42" t="s">
        <v>2693</v>
      </c>
      <c r="BM580" s="43" t="s">
        <v>2688</v>
      </c>
      <c r="BO580" s="17">
        <v>62016</v>
      </c>
      <c r="BP580" s="18" t="s">
        <v>1786</v>
      </c>
    </row>
    <row r="581" spans="1:68" ht="15" customHeight="1" thickBot="1" x14ac:dyDescent="0.35">
      <c r="A581" s="116">
        <v>579</v>
      </c>
      <c r="H581" t="s">
        <v>2638</v>
      </c>
      <c r="I581" s="244">
        <v>8</v>
      </c>
      <c r="J581" s="244">
        <v>61</v>
      </c>
      <c r="K581" s="244">
        <v>3</v>
      </c>
      <c r="L581" s="244">
        <v>1</v>
      </c>
      <c r="M581" s="244">
        <v>3</v>
      </c>
      <c r="N581" s="244" t="s">
        <v>2494</v>
      </c>
      <c r="O581" s="244">
        <v>97</v>
      </c>
      <c r="P581" s="244" t="s">
        <v>2474</v>
      </c>
      <c r="Q581" s="244" t="s">
        <v>2544</v>
      </c>
      <c r="R581" s="75">
        <f t="shared" si="81"/>
        <v>7</v>
      </c>
      <c r="S581" s="75">
        <f t="shared" si="82"/>
        <v>1</v>
      </c>
      <c r="T581" s="7">
        <f t="shared" si="83"/>
        <v>126720</v>
      </c>
      <c r="U581" s="121" t="str">
        <f t="shared" si="88"/>
        <v>1EF00</v>
      </c>
      <c r="V581" s="10">
        <f t="shared" si="84"/>
        <v>239</v>
      </c>
      <c r="W581" s="10">
        <f t="shared" si="85"/>
        <v>255</v>
      </c>
      <c r="X581" s="11">
        <f t="shared" si="86"/>
        <v>7</v>
      </c>
      <c r="Y581" s="11">
        <f t="shared" si="87"/>
        <v>255</v>
      </c>
      <c r="Z581" s="12" t="str">
        <f t="shared" si="89"/>
        <v>Proprietary A2</v>
      </c>
      <c r="AA581" s="8"/>
      <c r="AB581" s="8"/>
      <c r="AC581" s="8"/>
      <c r="AE581" s="5"/>
      <c r="AI581" s="17">
        <v>62017</v>
      </c>
      <c r="AJ581" s="18" t="s">
        <v>1787</v>
      </c>
      <c r="AK581" s="19"/>
      <c r="AQ581" s="37"/>
      <c r="AR581" s="34"/>
      <c r="AS581" s="34"/>
      <c r="AT581" s="34"/>
      <c r="AU581" s="34"/>
      <c r="AV581" s="34"/>
      <c r="AW581" s="34"/>
      <c r="AX581" s="222">
        <v>126720</v>
      </c>
      <c r="AY581" s="6">
        <v>7</v>
      </c>
      <c r="AZ581" s="6">
        <v>255</v>
      </c>
      <c r="BA581" s="87" t="s">
        <v>2759</v>
      </c>
      <c r="BB581" s="39" t="s">
        <v>2352</v>
      </c>
      <c r="BC581" s="84" t="s">
        <v>2710</v>
      </c>
      <c r="BL581" s="42" t="s">
        <v>2693</v>
      </c>
      <c r="BM581" s="43" t="s">
        <v>2688</v>
      </c>
      <c r="BO581" s="17">
        <v>62017</v>
      </c>
      <c r="BP581" s="18" t="s">
        <v>1787</v>
      </c>
    </row>
    <row r="582" spans="1:68" ht="15" customHeight="1" thickBot="1" x14ac:dyDescent="0.35">
      <c r="A582" s="116">
        <v>580</v>
      </c>
      <c r="H582" t="s">
        <v>2638</v>
      </c>
      <c r="I582" s="244">
        <v>8</v>
      </c>
      <c r="J582" s="244">
        <v>62</v>
      </c>
      <c r="K582" s="244" t="s">
        <v>2545</v>
      </c>
      <c r="L582" s="244">
        <v>1</v>
      </c>
      <c r="M582" s="244">
        <v>11</v>
      </c>
      <c r="N582" s="244">
        <v>0</v>
      </c>
      <c r="O582" s="244" t="s">
        <v>2474</v>
      </c>
      <c r="P582" s="244" t="s">
        <v>2474</v>
      </c>
      <c r="Q582" s="244" t="s">
        <v>2474</v>
      </c>
      <c r="R582" s="6">
        <f t="shared" si="81"/>
        <v>7</v>
      </c>
      <c r="S582" s="6">
        <f t="shared" si="82"/>
        <v>1</v>
      </c>
      <c r="T582" s="7">
        <f t="shared" si="83"/>
        <v>126720</v>
      </c>
      <c r="U582" s="121" t="str">
        <f t="shared" si="88"/>
        <v>1EF00</v>
      </c>
      <c r="V582" s="10">
        <f t="shared" si="84"/>
        <v>239</v>
      </c>
      <c r="W582" s="10">
        <f t="shared" si="85"/>
        <v>255</v>
      </c>
      <c r="X582" s="11">
        <f t="shared" si="86"/>
        <v>7</v>
      </c>
      <c r="Y582" s="11">
        <f t="shared" si="87"/>
        <v>255</v>
      </c>
      <c r="Z582" s="12" t="str">
        <f t="shared" si="89"/>
        <v>Proprietary A2</v>
      </c>
      <c r="AA582" s="8"/>
      <c r="AB582" s="8"/>
      <c r="AC582" s="8"/>
      <c r="AE582" s="5"/>
      <c r="AI582" s="17">
        <v>62018</v>
      </c>
      <c r="AJ582" s="18" t="s">
        <v>1788</v>
      </c>
      <c r="AK582" s="19"/>
      <c r="AL582" s="21"/>
      <c r="AM582" s="21"/>
      <c r="AN582" s="21"/>
      <c r="AO582" s="21"/>
      <c r="AP582" s="20"/>
      <c r="AQ582" s="22"/>
      <c r="AR582" s="20"/>
      <c r="AS582" s="20"/>
      <c r="AT582" s="20"/>
      <c r="AU582" s="20"/>
      <c r="AV582" s="20"/>
      <c r="AW582" s="20"/>
      <c r="AX582" s="221">
        <v>126720</v>
      </c>
      <c r="AY582" s="6">
        <v>7</v>
      </c>
      <c r="AZ582" s="6">
        <v>255</v>
      </c>
      <c r="BA582" s="87" t="s">
        <v>2760</v>
      </c>
      <c r="BB582" s="39" t="s">
        <v>2411</v>
      </c>
      <c r="BC582" s="84" t="s">
        <v>2710</v>
      </c>
      <c r="BL582" s="42" t="s">
        <v>2693</v>
      </c>
      <c r="BM582" s="43" t="s">
        <v>2688</v>
      </c>
      <c r="BO582" s="17">
        <v>62018</v>
      </c>
      <c r="BP582" s="18" t="s">
        <v>1788</v>
      </c>
    </row>
    <row r="583" spans="1:68" ht="15" customHeight="1" thickBot="1" x14ac:dyDescent="0.35">
      <c r="A583" s="116">
        <v>581</v>
      </c>
      <c r="H583" t="s">
        <v>2526</v>
      </c>
      <c r="I583" s="244">
        <v>8</v>
      </c>
      <c r="J583" s="244">
        <v>0</v>
      </c>
      <c r="K583" s="244" t="s">
        <v>2474</v>
      </c>
      <c r="L583" s="244" t="s">
        <v>2474</v>
      </c>
      <c r="M583" s="244" t="s">
        <v>2474</v>
      </c>
      <c r="N583" s="244" t="s">
        <v>2474</v>
      </c>
      <c r="O583" s="244" t="s">
        <v>2568</v>
      </c>
      <c r="P583" s="244">
        <v>3</v>
      </c>
      <c r="Q583" s="244" t="s">
        <v>2474</v>
      </c>
      <c r="R583" s="6">
        <f t="shared" si="81"/>
        <v>5</v>
      </c>
      <c r="S583" s="6">
        <f t="shared" si="82"/>
        <v>1</v>
      </c>
      <c r="T583" s="7">
        <f t="shared" si="83"/>
        <v>130310</v>
      </c>
      <c r="U583" s="121" t="str">
        <f t="shared" si="88"/>
        <v>1FD06</v>
      </c>
      <c r="V583" s="10">
        <f t="shared" si="84"/>
        <v>253</v>
      </c>
      <c r="W583" s="10">
        <f t="shared" si="85"/>
        <v>6</v>
      </c>
      <c r="X583" s="11">
        <f t="shared" si="86"/>
        <v>16</v>
      </c>
      <c r="Y583" s="11">
        <f t="shared" si="87"/>
        <v>253</v>
      </c>
      <c r="Z583" s="12" t="str">
        <f t="shared" si="89"/>
        <v>Environmental Parameters</v>
      </c>
      <c r="AA583" s="8"/>
      <c r="AB583" s="8"/>
      <c r="AC583" s="8"/>
      <c r="AE583" s="5"/>
      <c r="AI583" s="17">
        <v>62075</v>
      </c>
      <c r="AJ583" s="18" t="s">
        <v>1845</v>
      </c>
      <c r="AK583" s="19"/>
      <c r="AQ583" s="37"/>
      <c r="AR583" s="34"/>
      <c r="AS583" s="34"/>
      <c r="AT583" s="34"/>
      <c r="AU583" s="34"/>
      <c r="AV583" s="34"/>
      <c r="AW583" s="34"/>
      <c r="AX583" s="222">
        <v>130310</v>
      </c>
      <c r="AY583" s="6">
        <v>16</v>
      </c>
      <c r="AZ583" s="6">
        <v>253</v>
      </c>
      <c r="BA583" s="87" t="s">
        <v>2767</v>
      </c>
      <c r="BB583" s="39" t="s">
        <v>3004</v>
      </c>
      <c r="BC583" s="84" t="s">
        <v>2360</v>
      </c>
      <c r="BD583" s="38" t="s">
        <v>2768</v>
      </c>
      <c r="BF583" s="90" t="s">
        <v>2359</v>
      </c>
      <c r="BG583" s="58" t="s">
        <v>2769</v>
      </c>
      <c r="BI583" s="6" t="s">
        <v>2770</v>
      </c>
      <c r="BL583" s="42" t="s">
        <v>2687</v>
      </c>
      <c r="BM583" s="43" t="s">
        <v>2688</v>
      </c>
      <c r="BO583" s="17">
        <v>62075</v>
      </c>
      <c r="BP583" s="18" t="s">
        <v>1845</v>
      </c>
    </row>
    <row r="584" spans="1:68" ht="15" customHeight="1" thickBot="1" x14ac:dyDescent="0.35">
      <c r="A584" s="116">
        <v>582</v>
      </c>
      <c r="H584" t="s">
        <v>2619</v>
      </c>
      <c r="I584" s="244">
        <v>8</v>
      </c>
      <c r="J584" s="244">
        <v>3</v>
      </c>
      <c r="K584" s="244" t="s">
        <v>2517</v>
      </c>
      <c r="L584" s="244" t="s">
        <v>2509</v>
      </c>
      <c r="M584" s="244">
        <v>19</v>
      </c>
      <c r="N584" s="244">
        <v>13</v>
      </c>
      <c r="O584" s="244" t="s">
        <v>2579</v>
      </c>
      <c r="P584" s="244">
        <v>32</v>
      </c>
      <c r="Q584" s="244">
        <v>3</v>
      </c>
      <c r="R584" s="75">
        <f t="shared" si="81"/>
        <v>2</v>
      </c>
      <c r="S584" s="75">
        <f t="shared" si="82"/>
        <v>1</v>
      </c>
      <c r="T584" s="7">
        <f t="shared" si="83"/>
        <v>129025</v>
      </c>
      <c r="U584" s="121" t="str">
        <f t="shared" si="88"/>
        <v>1F801</v>
      </c>
      <c r="V584" s="10">
        <f t="shared" si="84"/>
        <v>248</v>
      </c>
      <c r="W584" s="10">
        <f t="shared" si="85"/>
        <v>1</v>
      </c>
      <c r="X584" s="11">
        <f t="shared" si="86"/>
        <v>7</v>
      </c>
      <c r="Y584" s="11">
        <f t="shared" si="87"/>
        <v>248</v>
      </c>
      <c r="Z584" s="12" t="str">
        <f t="shared" si="89"/>
        <v>Position, Rapid Update</v>
      </c>
      <c r="AA584" s="8"/>
      <c r="AB584" s="8"/>
      <c r="AC584" s="8"/>
      <c r="AE584" s="5"/>
      <c r="AI584" s="17">
        <v>62076</v>
      </c>
      <c r="AJ584" s="18" t="s">
        <v>1846</v>
      </c>
      <c r="AK584" s="19"/>
      <c r="AL584" s="21"/>
      <c r="AM584" s="21"/>
      <c r="AN584" s="21"/>
      <c r="AO584" s="21"/>
      <c r="AP584" s="20"/>
      <c r="AQ584" s="22"/>
      <c r="AR584" s="20"/>
      <c r="AS584" s="20"/>
      <c r="AT584" s="20"/>
      <c r="AU584" s="20"/>
      <c r="AV584" s="20"/>
      <c r="AW584" s="20"/>
      <c r="AX584" s="221">
        <v>129025</v>
      </c>
      <c r="AY584" s="6">
        <v>7</v>
      </c>
      <c r="AZ584" s="6">
        <v>248</v>
      </c>
      <c r="BA584" s="87" t="s">
        <v>2689</v>
      </c>
      <c r="BB584" s="39" t="s">
        <v>2993</v>
      </c>
      <c r="BC584" s="84" t="s">
        <v>2691</v>
      </c>
      <c r="BD584" s="38" t="s">
        <v>2350</v>
      </c>
      <c r="BE584" s="39" t="s">
        <v>2692</v>
      </c>
      <c r="BF584" s="90" t="s">
        <v>2691</v>
      </c>
      <c r="BL584" s="42" t="s">
        <v>2693</v>
      </c>
      <c r="BM584" s="43" t="s">
        <v>2688</v>
      </c>
      <c r="BO584" s="17">
        <v>62076</v>
      </c>
      <c r="BP584" s="18" t="s">
        <v>1846</v>
      </c>
    </row>
    <row r="585" spans="1:68" ht="15" customHeight="1" thickBot="1" x14ac:dyDescent="0.35">
      <c r="A585" s="116">
        <v>583</v>
      </c>
      <c r="H585" t="s">
        <v>2620</v>
      </c>
      <c r="I585" s="244">
        <v>8</v>
      </c>
      <c r="J585" s="244">
        <v>0</v>
      </c>
      <c r="K585" s="244" t="s">
        <v>2474</v>
      </c>
      <c r="L585" s="244" t="s">
        <v>2474</v>
      </c>
      <c r="M585" s="244" t="s">
        <v>2474</v>
      </c>
      <c r="N585" s="244" t="s">
        <v>2521</v>
      </c>
      <c r="O585" s="244">
        <v>2</v>
      </c>
      <c r="P585" s="244" t="s">
        <v>2474</v>
      </c>
      <c r="Q585" s="244" t="s">
        <v>2474</v>
      </c>
      <c r="R585" s="6">
        <f t="shared" si="81"/>
        <v>2</v>
      </c>
      <c r="S585" s="6">
        <f t="shared" si="82"/>
        <v>1</v>
      </c>
      <c r="T585" s="7">
        <f t="shared" si="83"/>
        <v>127245</v>
      </c>
      <c r="U585" s="121" t="str">
        <f t="shared" si="88"/>
        <v>1F10D</v>
      </c>
      <c r="V585" s="10">
        <f t="shared" si="84"/>
        <v>241</v>
      </c>
      <c r="W585" s="10">
        <f t="shared" si="85"/>
        <v>13</v>
      </c>
      <c r="X585" s="11">
        <f t="shared" si="86"/>
        <v>1</v>
      </c>
      <c r="Y585" s="11">
        <f t="shared" si="87"/>
        <v>241</v>
      </c>
      <c r="Z585" s="12" t="str">
        <f t="shared" si="89"/>
        <v>Rudder</v>
      </c>
      <c r="AA585" s="8"/>
      <c r="AB585" s="8"/>
      <c r="AC585" s="8"/>
      <c r="AE585" s="5"/>
      <c r="AI585" s="17">
        <v>62077</v>
      </c>
      <c r="AJ585" s="18" t="s">
        <v>1847</v>
      </c>
      <c r="AK585" s="19"/>
      <c r="AQ585" s="37"/>
      <c r="AR585" s="34"/>
      <c r="AS585" s="34"/>
      <c r="AT585" s="34"/>
      <c r="AU585" s="34"/>
      <c r="AV585" s="34"/>
      <c r="AW585" s="34"/>
      <c r="AX585" s="222">
        <v>127245</v>
      </c>
      <c r="AY585" s="6">
        <v>1</v>
      </c>
      <c r="AZ585" s="6">
        <v>241</v>
      </c>
      <c r="BA585" s="87" t="s">
        <v>2696</v>
      </c>
      <c r="BB585" s="39" t="s">
        <v>2999</v>
      </c>
      <c r="BC585" s="84" t="s">
        <v>2691</v>
      </c>
      <c r="BL585" s="42" t="s">
        <v>2698</v>
      </c>
      <c r="BM585" s="43" t="s">
        <v>2688</v>
      </c>
      <c r="BO585" s="17">
        <v>62077</v>
      </c>
      <c r="BP585" s="18" t="s">
        <v>1847</v>
      </c>
    </row>
    <row r="586" spans="1:68" ht="15" customHeight="1" thickBot="1" x14ac:dyDescent="0.35">
      <c r="A586" s="116">
        <v>584</v>
      </c>
      <c r="H586" t="s">
        <v>2621</v>
      </c>
      <c r="I586" s="244">
        <v>8</v>
      </c>
      <c r="J586" s="244" t="s">
        <v>2594</v>
      </c>
      <c r="K586" s="244" t="s">
        <v>2515</v>
      </c>
      <c r="L586" s="244" t="s">
        <v>2504</v>
      </c>
      <c r="M586" s="244">
        <v>0</v>
      </c>
      <c r="N586" s="244">
        <v>0</v>
      </c>
      <c r="O586" s="244" t="s">
        <v>2474</v>
      </c>
      <c r="P586" s="244" t="s">
        <v>2483</v>
      </c>
      <c r="Q586" s="244" t="s">
        <v>2520</v>
      </c>
      <c r="R586" s="6">
        <f t="shared" si="81"/>
        <v>2</v>
      </c>
      <c r="S586" s="6">
        <f t="shared" si="82"/>
        <v>1</v>
      </c>
      <c r="T586" s="7">
        <f t="shared" si="83"/>
        <v>127250</v>
      </c>
      <c r="U586" s="121" t="str">
        <f t="shared" si="88"/>
        <v>1F112</v>
      </c>
      <c r="V586" s="10">
        <f t="shared" si="84"/>
        <v>241</v>
      </c>
      <c r="W586" s="10">
        <f t="shared" si="85"/>
        <v>18</v>
      </c>
      <c r="X586" s="11">
        <f t="shared" si="86"/>
        <v>1</v>
      </c>
      <c r="Y586" s="11">
        <f t="shared" si="87"/>
        <v>241</v>
      </c>
      <c r="Z586" s="12" t="str">
        <f t="shared" si="89"/>
        <v>Vessel Heading</v>
      </c>
      <c r="AA586" s="8"/>
      <c r="AB586" s="8"/>
      <c r="AC586" s="8"/>
      <c r="AE586" s="5"/>
      <c r="AI586" s="17">
        <v>62078</v>
      </c>
      <c r="AJ586" s="18" t="s">
        <v>1848</v>
      </c>
      <c r="AK586" s="19"/>
      <c r="AL586" s="21"/>
      <c r="AM586" s="21"/>
      <c r="AN586" s="21"/>
      <c r="AO586" s="21"/>
      <c r="AP586" s="20"/>
      <c r="AQ586" s="22"/>
      <c r="AR586" s="20"/>
      <c r="AS586" s="20"/>
      <c r="AT586" s="20"/>
      <c r="AU586" s="20"/>
      <c r="AV586" s="20"/>
      <c r="AW586" s="20"/>
      <c r="AX586" s="221">
        <v>127250</v>
      </c>
      <c r="AY586" s="6">
        <v>1</v>
      </c>
      <c r="AZ586" s="6">
        <v>241</v>
      </c>
      <c r="BA586" s="87" t="s">
        <v>18</v>
      </c>
      <c r="BB586" s="39" t="s">
        <v>2856</v>
      </c>
      <c r="BC586" s="84" t="s">
        <v>2691</v>
      </c>
      <c r="BL586" s="42" t="s">
        <v>2698</v>
      </c>
      <c r="BM586" s="43" t="s">
        <v>2688</v>
      </c>
      <c r="BO586" s="17">
        <v>62078</v>
      </c>
      <c r="BP586" s="18" t="s">
        <v>1848</v>
      </c>
    </row>
    <row r="587" spans="1:68" ht="15" customHeight="1" thickBot="1" x14ac:dyDescent="0.35">
      <c r="A587" s="116">
        <v>585</v>
      </c>
      <c r="H587" t="s">
        <v>2622</v>
      </c>
      <c r="I587" s="244">
        <v>8</v>
      </c>
      <c r="J587" s="244" t="s">
        <v>2594</v>
      </c>
      <c r="K587" s="244">
        <v>0</v>
      </c>
      <c r="L587" s="244" t="s">
        <v>2563</v>
      </c>
      <c r="M587" s="244" t="s">
        <v>2520</v>
      </c>
      <c r="N587" s="244">
        <v>5</v>
      </c>
      <c r="O587" s="244" t="s">
        <v>2474</v>
      </c>
      <c r="P587" s="244" t="s">
        <v>2474</v>
      </c>
      <c r="Q587" s="244" t="s">
        <v>2474</v>
      </c>
      <c r="R587" s="6">
        <f t="shared" si="81"/>
        <v>2</v>
      </c>
      <c r="S587" s="6">
        <f t="shared" si="82"/>
        <v>1</v>
      </c>
      <c r="T587" s="7">
        <f t="shared" si="83"/>
        <v>127251</v>
      </c>
      <c r="U587" s="121" t="str">
        <f t="shared" si="88"/>
        <v>1F113</v>
      </c>
      <c r="V587" s="10">
        <f t="shared" si="84"/>
        <v>241</v>
      </c>
      <c r="W587" s="10">
        <f t="shared" si="85"/>
        <v>19</v>
      </c>
      <c r="X587" s="11">
        <f t="shared" si="86"/>
        <v>1</v>
      </c>
      <c r="Y587" s="11">
        <f t="shared" si="87"/>
        <v>241</v>
      </c>
      <c r="Z587" s="12" t="str">
        <f t="shared" si="89"/>
        <v>Rate of Turn</v>
      </c>
      <c r="AA587" s="8"/>
      <c r="AB587" s="8"/>
      <c r="AC587" s="8"/>
      <c r="AE587" s="5"/>
      <c r="AI587" s="17">
        <v>62079</v>
      </c>
      <c r="AJ587" s="18" t="s">
        <v>1849</v>
      </c>
      <c r="AK587" s="19"/>
      <c r="AQ587" s="37"/>
      <c r="AR587" s="34"/>
      <c r="AS587" s="34"/>
      <c r="AT587" s="34"/>
      <c r="AU587" s="34"/>
      <c r="AV587" s="34"/>
      <c r="AW587" s="34"/>
      <c r="AX587" s="222">
        <v>127251</v>
      </c>
      <c r="AY587" s="6">
        <v>1</v>
      </c>
      <c r="AZ587" s="6">
        <v>241</v>
      </c>
      <c r="BA587" s="87" t="s">
        <v>2699</v>
      </c>
      <c r="BB587" s="39" t="s">
        <v>2700</v>
      </c>
      <c r="BC587" s="84" t="s">
        <v>2691</v>
      </c>
      <c r="BL587" s="42" t="s">
        <v>2698</v>
      </c>
      <c r="BM587" s="43" t="s">
        <v>2688</v>
      </c>
      <c r="BO587" s="17">
        <v>62079</v>
      </c>
      <c r="BP587" s="18" t="s">
        <v>1849</v>
      </c>
    </row>
    <row r="588" spans="1:68" ht="15" customHeight="1" thickBot="1" x14ac:dyDescent="0.35">
      <c r="A588" s="116">
        <v>586</v>
      </c>
      <c r="H588" t="s">
        <v>2656</v>
      </c>
      <c r="I588" s="244">
        <v>8</v>
      </c>
      <c r="J588" s="244" t="s">
        <v>2594</v>
      </c>
      <c r="K588" s="244">
        <v>0</v>
      </c>
      <c r="L588" s="244">
        <v>0</v>
      </c>
      <c r="M588" s="244" t="s">
        <v>2474</v>
      </c>
      <c r="N588" s="244" t="s">
        <v>2474</v>
      </c>
      <c r="O588" s="244">
        <v>0</v>
      </c>
      <c r="P588" s="244" t="s">
        <v>2474</v>
      </c>
      <c r="Q588" s="244" t="s">
        <v>2474</v>
      </c>
      <c r="R588" s="75">
        <f t="shared" si="81"/>
        <v>2</v>
      </c>
      <c r="S588" s="75">
        <f t="shared" si="82"/>
        <v>1</v>
      </c>
      <c r="T588" s="7">
        <f t="shared" si="83"/>
        <v>128259</v>
      </c>
      <c r="U588" s="121" t="str">
        <f t="shared" si="88"/>
        <v>1F503</v>
      </c>
      <c r="V588" s="10">
        <f t="shared" si="84"/>
        <v>245</v>
      </c>
      <c r="W588" s="10">
        <f t="shared" si="85"/>
        <v>3</v>
      </c>
      <c r="X588" s="11">
        <f t="shared" si="86"/>
        <v>1</v>
      </c>
      <c r="Y588" s="11">
        <f t="shared" si="87"/>
        <v>245</v>
      </c>
      <c r="Z588" s="12" t="str">
        <f t="shared" si="89"/>
        <v>Speed</v>
      </c>
      <c r="AA588" s="8"/>
      <c r="AB588" s="8"/>
      <c r="AC588" s="8"/>
      <c r="AE588" s="5"/>
      <c r="AI588" s="17">
        <v>62080</v>
      </c>
      <c r="AJ588" s="18" t="s">
        <v>1850</v>
      </c>
      <c r="AK588" s="19"/>
      <c r="AL588" s="21"/>
      <c r="AM588" s="21"/>
      <c r="AN588" s="21"/>
      <c r="AO588" s="21"/>
      <c r="AP588" s="20"/>
      <c r="AQ588" s="22"/>
      <c r="AR588" s="20"/>
      <c r="AS588" s="20"/>
      <c r="AT588" s="20"/>
      <c r="AU588" s="20"/>
      <c r="AV588" s="20"/>
      <c r="AW588" s="20"/>
      <c r="AX588" s="221">
        <v>128259</v>
      </c>
      <c r="AY588" s="6">
        <v>1</v>
      </c>
      <c r="AZ588" s="6">
        <v>245</v>
      </c>
      <c r="BA588" s="87" t="s">
        <v>34</v>
      </c>
      <c r="BB588" s="39" t="s">
        <v>2457</v>
      </c>
      <c r="BC588" s="84" t="s">
        <v>2349</v>
      </c>
      <c r="BD588" s="38" t="s">
        <v>2830</v>
      </c>
      <c r="BF588" s="90" t="s">
        <v>2349</v>
      </c>
      <c r="BJ588" s="47" t="s">
        <v>2831</v>
      </c>
      <c r="BL588" s="42" t="s">
        <v>2698</v>
      </c>
      <c r="BM588" s="43" t="s">
        <v>2688</v>
      </c>
      <c r="BO588" s="17">
        <v>62080</v>
      </c>
      <c r="BP588" s="18" t="s">
        <v>1850</v>
      </c>
    </row>
    <row r="589" spans="1:68" ht="15" customHeight="1" thickBot="1" x14ac:dyDescent="0.35">
      <c r="A589" s="116">
        <v>587</v>
      </c>
      <c r="H589" t="s">
        <v>2623</v>
      </c>
      <c r="I589" s="244">
        <v>8</v>
      </c>
      <c r="J589" s="244" t="s">
        <v>2594</v>
      </c>
      <c r="K589" s="244" t="s">
        <v>2670</v>
      </c>
      <c r="L589" s="244">
        <v>2</v>
      </c>
      <c r="M589" s="244" t="s">
        <v>2552</v>
      </c>
      <c r="N589" s="244">
        <v>86</v>
      </c>
      <c r="O589" s="244" t="s">
        <v>2515</v>
      </c>
      <c r="P589" s="244" t="s">
        <v>2474</v>
      </c>
      <c r="Q589" s="244" t="s">
        <v>2474</v>
      </c>
      <c r="R589" s="75">
        <f t="shared" si="81"/>
        <v>2</v>
      </c>
      <c r="S589" s="75">
        <f t="shared" si="82"/>
        <v>1</v>
      </c>
      <c r="T589" s="7">
        <f t="shared" si="83"/>
        <v>130306</v>
      </c>
      <c r="U589" s="121" t="str">
        <f t="shared" si="88"/>
        <v>1FD02</v>
      </c>
      <c r="V589" s="10">
        <f t="shared" si="84"/>
        <v>253</v>
      </c>
      <c r="W589" s="10">
        <f t="shared" si="85"/>
        <v>2</v>
      </c>
      <c r="X589" s="11">
        <f t="shared" si="86"/>
        <v>1</v>
      </c>
      <c r="Y589" s="11">
        <f t="shared" si="87"/>
        <v>253</v>
      </c>
      <c r="Z589" s="12" t="str">
        <f t="shared" si="89"/>
        <v>Wind Data</v>
      </c>
      <c r="AA589" s="8"/>
      <c r="AB589" s="8"/>
      <c r="AC589" s="8"/>
      <c r="AE589" s="5"/>
      <c r="AI589" s="17">
        <v>62081</v>
      </c>
      <c r="AJ589" s="18" t="s">
        <v>1851</v>
      </c>
      <c r="AK589" s="19"/>
      <c r="AQ589" s="37"/>
      <c r="AR589" s="34"/>
      <c r="AS589" s="34"/>
      <c r="AT589" s="34"/>
      <c r="AU589" s="34"/>
      <c r="AV589" s="34"/>
      <c r="AW589" s="34"/>
      <c r="AX589" s="222">
        <v>130306</v>
      </c>
      <c r="AY589" s="6">
        <v>1</v>
      </c>
      <c r="AZ589" s="6">
        <v>253</v>
      </c>
      <c r="BA589" s="87" t="s">
        <v>2701</v>
      </c>
      <c r="BB589" s="39" t="s">
        <v>3120</v>
      </c>
      <c r="BC589" s="84" t="s">
        <v>2349</v>
      </c>
      <c r="BD589" s="38" t="s">
        <v>2702</v>
      </c>
      <c r="BE589" s="39" t="s">
        <v>3112</v>
      </c>
      <c r="BF589" s="90" t="s">
        <v>2691</v>
      </c>
      <c r="BJ589" s="47" t="s">
        <v>2703</v>
      </c>
      <c r="BL589" s="42" t="s">
        <v>2698</v>
      </c>
      <c r="BM589" s="43" t="s">
        <v>2688</v>
      </c>
      <c r="BO589" s="17">
        <v>62081</v>
      </c>
      <c r="BP589" s="18" t="s">
        <v>1851</v>
      </c>
    </row>
    <row r="590" spans="1:68" ht="15" customHeight="1" thickBot="1" x14ac:dyDescent="0.35">
      <c r="A590" s="116">
        <v>588</v>
      </c>
      <c r="H590" t="s">
        <v>2657</v>
      </c>
      <c r="I590" s="244">
        <v>8</v>
      </c>
      <c r="J590" s="244" t="s">
        <v>2533</v>
      </c>
      <c r="K590" s="244" t="s">
        <v>2534</v>
      </c>
      <c r="L590" s="244" t="s">
        <v>2633</v>
      </c>
      <c r="M590" s="244" t="s">
        <v>2594</v>
      </c>
      <c r="N590" s="244" t="s">
        <v>2474</v>
      </c>
      <c r="O590" s="244" t="s">
        <v>2474</v>
      </c>
      <c r="P590" s="244" t="s">
        <v>2474</v>
      </c>
      <c r="Q590" s="244" t="s">
        <v>2474</v>
      </c>
      <c r="R590" s="6">
        <f t="shared" si="81"/>
        <v>3</v>
      </c>
      <c r="S590" s="6">
        <f t="shared" si="82"/>
        <v>1</v>
      </c>
      <c r="T590" s="7">
        <f t="shared" si="83"/>
        <v>130577</v>
      </c>
      <c r="U590" s="121" t="str">
        <f t="shared" si="88"/>
        <v>1FE11</v>
      </c>
      <c r="V590" s="10">
        <f t="shared" si="84"/>
        <v>254</v>
      </c>
      <c r="W590" s="10">
        <f t="shared" si="85"/>
        <v>17</v>
      </c>
      <c r="X590" s="11">
        <f t="shared" si="86"/>
        <v>1</v>
      </c>
      <c r="Y590" s="11">
        <f t="shared" si="87"/>
        <v>254</v>
      </c>
      <c r="Z590" s="12" t="str">
        <f t="shared" si="89"/>
        <v>Direction Data</v>
      </c>
      <c r="AA590" s="8"/>
      <c r="AB590" s="8"/>
      <c r="AC590" s="8"/>
      <c r="AE590" s="5"/>
      <c r="AI590" s="17">
        <v>62082</v>
      </c>
      <c r="AJ590" s="18" t="s">
        <v>1852</v>
      </c>
      <c r="AK590" s="19"/>
      <c r="AL590" s="21"/>
      <c r="AM590" s="21"/>
      <c r="AN590" s="21"/>
      <c r="AO590" s="21"/>
      <c r="AP590" s="20"/>
      <c r="AQ590" s="22"/>
      <c r="AR590" s="20"/>
      <c r="AS590" s="20"/>
      <c r="AT590" s="20"/>
      <c r="AU590" s="20"/>
      <c r="AV590" s="20"/>
      <c r="AW590" s="20"/>
      <c r="AX590" s="221">
        <v>130577</v>
      </c>
      <c r="AY590" s="6">
        <v>1</v>
      </c>
      <c r="AZ590" s="6">
        <v>254</v>
      </c>
      <c r="BA590" s="87" t="s">
        <v>2832</v>
      </c>
      <c r="BB590" s="39" t="s">
        <v>2709</v>
      </c>
      <c r="BC590" s="84" t="s">
        <v>2710</v>
      </c>
      <c r="BL590" s="42" t="s">
        <v>2698</v>
      </c>
      <c r="BM590" s="43" t="s">
        <v>2688</v>
      </c>
      <c r="BO590" s="17">
        <v>62082</v>
      </c>
      <c r="BP590" s="18" t="s">
        <v>1852</v>
      </c>
    </row>
    <row r="591" spans="1:68" ht="15" customHeight="1" thickBot="1" x14ac:dyDescent="0.35">
      <c r="A591" s="116">
        <v>589</v>
      </c>
      <c r="H591" t="s">
        <v>2657</v>
      </c>
      <c r="I591" s="244">
        <v>8</v>
      </c>
      <c r="J591" s="244" t="s">
        <v>2535</v>
      </c>
      <c r="K591" s="244" t="s">
        <v>2515</v>
      </c>
      <c r="L591" s="244" t="s">
        <v>2504</v>
      </c>
      <c r="M591" s="244">
        <v>0</v>
      </c>
      <c r="N591" s="244">
        <v>0</v>
      </c>
      <c r="O591" s="244" t="s">
        <v>2474</v>
      </c>
      <c r="P591" s="244" t="s">
        <v>2474</v>
      </c>
      <c r="Q591" s="244" t="s">
        <v>2474</v>
      </c>
      <c r="R591" s="75">
        <f t="shared" si="81"/>
        <v>3</v>
      </c>
      <c r="S591" s="75">
        <f t="shared" si="82"/>
        <v>1</v>
      </c>
      <c r="T591" s="7">
        <f t="shared" si="83"/>
        <v>130577</v>
      </c>
      <c r="U591" s="121" t="str">
        <f t="shared" si="88"/>
        <v>1FE11</v>
      </c>
      <c r="V591" s="10">
        <f t="shared" si="84"/>
        <v>254</v>
      </c>
      <c r="W591" s="10">
        <f t="shared" si="85"/>
        <v>17</v>
      </c>
      <c r="X591" s="11">
        <f t="shared" si="86"/>
        <v>1</v>
      </c>
      <c r="Y591" s="11">
        <f t="shared" si="87"/>
        <v>254</v>
      </c>
      <c r="Z591" s="12" t="str">
        <f t="shared" si="89"/>
        <v>Direction Data</v>
      </c>
      <c r="AA591" s="8"/>
      <c r="AB591" s="8"/>
      <c r="AC591" s="8"/>
      <c r="AE591" s="5"/>
      <c r="AI591" s="17">
        <v>62083</v>
      </c>
      <c r="AJ591" s="18" t="s">
        <v>1853</v>
      </c>
      <c r="AK591" s="19"/>
      <c r="AQ591" s="37"/>
      <c r="AR591" s="34"/>
      <c r="AS591" s="34"/>
      <c r="AT591" s="34"/>
      <c r="AU591" s="34"/>
      <c r="AV591" s="34"/>
      <c r="AW591" s="34"/>
      <c r="AX591" s="222">
        <v>130577</v>
      </c>
      <c r="AY591" s="6">
        <v>1</v>
      </c>
      <c r="AZ591" s="6">
        <v>254</v>
      </c>
      <c r="BA591" s="87" t="s">
        <v>2833</v>
      </c>
      <c r="BB591" s="39" t="s">
        <v>2352</v>
      </c>
      <c r="BC591" s="84" t="s">
        <v>2710</v>
      </c>
      <c r="BD591" s="38" t="s">
        <v>2834</v>
      </c>
      <c r="BE591" s="39" t="s">
        <v>2881</v>
      </c>
      <c r="BF591" s="90" t="s">
        <v>2691</v>
      </c>
      <c r="BG591" s="58" t="s">
        <v>2772</v>
      </c>
      <c r="BH591" s="24" t="s">
        <v>2836</v>
      </c>
      <c r="BI591" s="6" t="s">
        <v>2349</v>
      </c>
      <c r="BL591" s="42" t="s">
        <v>2698</v>
      </c>
      <c r="BM591" s="43" t="s">
        <v>2688</v>
      </c>
      <c r="BO591" s="17">
        <v>62083</v>
      </c>
      <c r="BP591" s="18" t="s">
        <v>1853</v>
      </c>
    </row>
    <row r="592" spans="1:68" ht="15" customHeight="1" thickBot="1" x14ac:dyDescent="0.35">
      <c r="A592" s="116">
        <v>590</v>
      </c>
      <c r="H592" t="s">
        <v>2657</v>
      </c>
      <c r="I592" s="244">
        <v>8</v>
      </c>
      <c r="J592" s="244" t="s">
        <v>2536</v>
      </c>
      <c r="K592" s="244" t="s">
        <v>2474</v>
      </c>
      <c r="L592" s="244" t="s">
        <v>2474</v>
      </c>
      <c r="M592" s="244" t="s">
        <v>2474</v>
      </c>
      <c r="N592" s="244" t="s">
        <v>2474</v>
      </c>
      <c r="O592" s="244" t="s">
        <v>2474</v>
      </c>
      <c r="P592" s="244" t="s">
        <v>2474</v>
      </c>
      <c r="Q592" s="244" t="s">
        <v>2474</v>
      </c>
      <c r="R592" s="6">
        <f t="shared" si="81"/>
        <v>3</v>
      </c>
      <c r="S592" s="6">
        <f t="shared" si="82"/>
        <v>1</v>
      </c>
      <c r="T592" s="7">
        <f t="shared" si="83"/>
        <v>130577</v>
      </c>
      <c r="U592" s="121" t="str">
        <f t="shared" si="88"/>
        <v>1FE11</v>
      </c>
      <c r="V592" s="10">
        <f t="shared" si="84"/>
        <v>254</v>
      </c>
      <c r="W592" s="10">
        <f t="shared" si="85"/>
        <v>17</v>
      </c>
      <c r="X592" s="11">
        <f t="shared" si="86"/>
        <v>1</v>
      </c>
      <c r="Y592" s="11">
        <f t="shared" si="87"/>
        <v>254</v>
      </c>
      <c r="Z592" s="12" t="str">
        <f t="shared" si="89"/>
        <v>Direction Data</v>
      </c>
      <c r="AA592" s="8"/>
      <c r="AB592" s="8"/>
      <c r="AC592" s="8"/>
      <c r="AE592" s="5"/>
      <c r="AI592" s="17">
        <v>62094</v>
      </c>
      <c r="AJ592" s="18" t="s">
        <v>1864</v>
      </c>
      <c r="AK592" s="19"/>
      <c r="AL592" s="21"/>
      <c r="AM592" s="21"/>
      <c r="AN592" s="21"/>
      <c r="AO592" s="21"/>
      <c r="AP592" s="20"/>
      <c r="AQ592" s="22"/>
      <c r="AR592" s="20"/>
      <c r="AS592" s="20"/>
      <c r="AT592" s="20"/>
      <c r="AU592" s="20"/>
      <c r="AV592" s="20"/>
      <c r="AW592" s="20"/>
      <c r="AX592" s="221">
        <v>130577</v>
      </c>
      <c r="AY592" s="6">
        <v>1</v>
      </c>
      <c r="AZ592" s="6">
        <v>254</v>
      </c>
      <c r="BA592" s="87" t="s">
        <v>2837</v>
      </c>
      <c r="BB592" s="39" t="s">
        <v>2411</v>
      </c>
      <c r="BC592" s="84" t="s">
        <v>2710</v>
      </c>
      <c r="BL592" s="42" t="s">
        <v>2698</v>
      </c>
      <c r="BM592" s="43" t="s">
        <v>2688</v>
      </c>
      <c r="BO592" s="17">
        <v>62094</v>
      </c>
      <c r="BP592" s="18" t="s">
        <v>1864</v>
      </c>
    </row>
    <row r="593" spans="1:68" ht="15" customHeight="1" thickBot="1" x14ac:dyDescent="0.35">
      <c r="A593" s="116">
        <v>591</v>
      </c>
      <c r="H593" t="s">
        <v>2522</v>
      </c>
      <c r="I593" s="244">
        <v>8</v>
      </c>
      <c r="J593" s="244">
        <v>18</v>
      </c>
      <c r="K593" s="244">
        <v>59</v>
      </c>
      <c r="L593" s="244">
        <v>2</v>
      </c>
      <c r="M593" s="244">
        <v>77</v>
      </c>
      <c r="N593" s="244" t="s">
        <v>2479</v>
      </c>
      <c r="O593" s="244" t="s">
        <v>2512</v>
      </c>
      <c r="P593" s="244" t="s">
        <v>2474</v>
      </c>
      <c r="Q593" s="244" t="s">
        <v>2474</v>
      </c>
      <c r="R593" s="6">
        <f t="shared" si="81"/>
        <v>2</v>
      </c>
      <c r="S593" s="6">
        <f t="shared" si="82"/>
        <v>1</v>
      </c>
      <c r="T593" s="7">
        <f t="shared" si="83"/>
        <v>130306</v>
      </c>
      <c r="U593" s="121" t="str">
        <f t="shared" si="88"/>
        <v>1FD02</v>
      </c>
      <c r="V593" s="10">
        <f t="shared" si="84"/>
        <v>253</v>
      </c>
      <c r="W593" s="10">
        <f t="shared" si="85"/>
        <v>2</v>
      </c>
      <c r="X593" s="11">
        <f t="shared" si="86"/>
        <v>3</v>
      </c>
      <c r="Y593" s="11">
        <f t="shared" si="87"/>
        <v>253</v>
      </c>
      <c r="Z593" s="12" t="str">
        <f t="shared" si="89"/>
        <v>Wind Data</v>
      </c>
      <c r="AA593" s="8"/>
      <c r="AB593" s="8"/>
      <c r="AC593" s="8"/>
      <c r="AE593" s="5"/>
      <c r="AI593" s="17">
        <v>62095</v>
      </c>
      <c r="AJ593" s="18" t="s">
        <v>1865</v>
      </c>
      <c r="AK593" s="19"/>
      <c r="AQ593" s="37"/>
      <c r="AR593" s="34"/>
      <c r="AS593" s="34"/>
      <c r="AT593" s="34"/>
      <c r="AU593" s="34"/>
      <c r="AV593" s="34"/>
      <c r="AW593" s="34"/>
      <c r="AX593" s="222">
        <v>130306</v>
      </c>
      <c r="AY593" s="6">
        <v>3</v>
      </c>
      <c r="AZ593" s="6">
        <v>253</v>
      </c>
      <c r="BA593" s="87" t="s">
        <v>2701</v>
      </c>
      <c r="BB593" s="39" t="s">
        <v>3065</v>
      </c>
      <c r="BC593" s="84" t="s">
        <v>2349</v>
      </c>
      <c r="BD593" s="38" t="s">
        <v>2702</v>
      </c>
      <c r="BE593" s="39" t="s">
        <v>3005</v>
      </c>
      <c r="BF593" s="90" t="s">
        <v>2691</v>
      </c>
      <c r="BJ593" s="47" t="s">
        <v>2704</v>
      </c>
      <c r="BL593" s="42" t="s">
        <v>2705</v>
      </c>
      <c r="BM593" s="43" t="s">
        <v>2688</v>
      </c>
      <c r="BO593" s="17">
        <v>62095</v>
      </c>
      <c r="BP593" s="18" t="s">
        <v>1865</v>
      </c>
    </row>
    <row r="594" spans="1:68" ht="15" customHeight="1" thickBot="1" x14ac:dyDescent="0.35">
      <c r="A594" s="116">
        <v>592</v>
      </c>
      <c r="H594" t="s">
        <v>2525</v>
      </c>
      <c r="I594" s="244">
        <v>8</v>
      </c>
      <c r="J594" s="244">
        <v>80</v>
      </c>
      <c r="K594" s="244" t="s">
        <v>2521</v>
      </c>
      <c r="L594" s="244">
        <v>0</v>
      </c>
      <c r="M594" s="244">
        <v>0</v>
      </c>
      <c r="N594" s="244" t="s">
        <v>2474</v>
      </c>
      <c r="O594" s="244" t="s">
        <v>2483</v>
      </c>
      <c r="P594" s="244" t="s">
        <v>2474</v>
      </c>
      <c r="Q594" s="244" t="s">
        <v>2483</v>
      </c>
      <c r="R594" s="75">
        <f t="shared" si="81"/>
        <v>2</v>
      </c>
      <c r="S594" s="75">
        <f t="shared" si="82"/>
        <v>1</v>
      </c>
      <c r="T594" s="7">
        <f t="shared" si="83"/>
        <v>130578</v>
      </c>
      <c r="U594" s="121" t="str">
        <f t="shared" si="88"/>
        <v>1FE12</v>
      </c>
      <c r="V594" s="10">
        <f t="shared" si="84"/>
        <v>254</v>
      </c>
      <c r="W594" s="10">
        <f t="shared" si="85"/>
        <v>18</v>
      </c>
      <c r="X594" s="11">
        <f t="shared" si="86"/>
        <v>3</v>
      </c>
      <c r="Y594" s="11">
        <f t="shared" si="87"/>
        <v>254</v>
      </c>
      <c r="Z594" s="12" t="str">
        <f t="shared" si="89"/>
        <v>Vessel Speed Components</v>
      </c>
      <c r="AA594" s="8"/>
      <c r="AB594" s="8"/>
      <c r="AC594" s="8"/>
      <c r="AE594" s="5"/>
      <c r="AI594" s="17">
        <v>62096</v>
      </c>
      <c r="AJ594" s="18" t="s">
        <v>1866</v>
      </c>
      <c r="AK594" s="19"/>
      <c r="AL594" s="21"/>
      <c r="AM594" s="21"/>
      <c r="AN594" s="21"/>
      <c r="AO594" s="21"/>
      <c r="AP594" s="20"/>
      <c r="AQ594" s="22"/>
      <c r="AR594" s="20"/>
      <c r="AS594" s="20"/>
      <c r="AT594" s="20"/>
      <c r="AU594" s="20"/>
      <c r="AV594" s="20"/>
      <c r="AW594" s="20"/>
      <c r="AX594" s="221">
        <v>130578</v>
      </c>
      <c r="AY594" s="6">
        <v>3</v>
      </c>
      <c r="AZ594" s="6">
        <v>254</v>
      </c>
      <c r="BA594" s="87" t="s">
        <v>2724</v>
      </c>
      <c r="BB594" s="39" t="s">
        <v>2709</v>
      </c>
      <c r="BC594" s="84" t="s">
        <v>2710</v>
      </c>
      <c r="BD594" s="38" t="s">
        <v>2353</v>
      </c>
      <c r="BE594" s="39" t="s">
        <v>2457</v>
      </c>
      <c r="BF594" s="90" t="s">
        <v>2349</v>
      </c>
      <c r="BG594" s="58" t="s">
        <v>2725</v>
      </c>
      <c r="BI594" s="6" t="s">
        <v>2349</v>
      </c>
      <c r="BL594" s="42" t="s">
        <v>2705</v>
      </c>
      <c r="BM594" s="43" t="s">
        <v>2688</v>
      </c>
      <c r="BO594" s="17">
        <v>62096</v>
      </c>
      <c r="BP594" s="18" t="s">
        <v>1866</v>
      </c>
    </row>
    <row r="595" spans="1:68" ht="15" customHeight="1" thickBot="1" x14ac:dyDescent="0.35">
      <c r="A595" s="116">
        <v>593</v>
      </c>
      <c r="H595" t="s">
        <v>2525</v>
      </c>
      <c r="I595" s="244">
        <v>8</v>
      </c>
      <c r="J595" s="244">
        <v>81</v>
      </c>
      <c r="K595" s="244" t="s">
        <v>2474</v>
      </c>
      <c r="L595" s="244" t="s">
        <v>2483</v>
      </c>
      <c r="M595" s="244" t="s">
        <v>2474</v>
      </c>
      <c r="N595" s="244" t="s">
        <v>2483</v>
      </c>
      <c r="O595" s="244" t="s">
        <v>2474</v>
      </c>
      <c r="P595" s="244" t="s">
        <v>2483</v>
      </c>
      <c r="Q595" s="244" t="s">
        <v>2474</v>
      </c>
      <c r="R595" s="75">
        <f t="shared" si="81"/>
        <v>2</v>
      </c>
      <c r="S595" s="75">
        <f t="shared" si="82"/>
        <v>1</v>
      </c>
      <c r="T595" s="7">
        <f t="shared" si="83"/>
        <v>130578</v>
      </c>
      <c r="U595" s="121" t="str">
        <f t="shared" si="88"/>
        <v>1FE12</v>
      </c>
      <c r="V595" s="10">
        <f t="shared" si="84"/>
        <v>254</v>
      </c>
      <c r="W595" s="10">
        <f t="shared" si="85"/>
        <v>18</v>
      </c>
      <c r="X595" s="11">
        <f t="shared" si="86"/>
        <v>3</v>
      </c>
      <c r="Y595" s="11">
        <f t="shared" si="87"/>
        <v>254</v>
      </c>
      <c r="Z595" s="12" t="str">
        <f t="shared" si="89"/>
        <v>Vessel Speed Components</v>
      </c>
      <c r="AA595" s="8"/>
      <c r="AB595" s="8"/>
      <c r="AC595" s="8"/>
      <c r="AE595" s="5"/>
      <c r="AI595" s="17">
        <v>62102</v>
      </c>
      <c r="AJ595" s="18" t="s">
        <v>1872</v>
      </c>
      <c r="AK595" s="19"/>
      <c r="AQ595" s="37"/>
      <c r="AR595" s="34"/>
      <c r="AS595" s="34"/>
      <c r="AT595" s="34"/>
      <c r="AU595" s="34"/>
      <c r="AV595" s="34"/>
      <c r="AW595" s="34"/>
      <c r="AX595" s="222">
        <v>130578</v>
      </c>
      <c r="AY595" s="6">
        <v>3</v>
      </c>
      <c r="AZ595" s="6">
        <v>254</v>
      </c>
      <c r="BA595" s="87" t="s">
        <v>2727</v>
      </c>
      <c r="BB595" s="39" t="s">
        <v>2352</v>
      </c>
      <c r="BC595" s="84" t="s">
        <v>2710</v>
      </c>
      <c r="BD595" s="38" t="s">
        <v>2728</v>
      </c>
      <c r="BG595" s="58" t="s">
        <v>2725</v>
      </c>
      <c r="BI595" s="6" t="s">
        <v>2349</v>
      </c>
      <c r="BL595" s="42" t="s">
        <v>2705</v>
      </c>
      <c r="BM595" s="43" t="s">
        <v>2688</v>
      </c>
      <c r="BO595" s="17">
        <v>62102</v>
      </c>
      <c r="BP595" s="18" t="s">
        <v>1872</v>
      </c>
    </row>
    <row r="596" spans="1:68" ht="15" customHeight="1" thickBot="1" x14ac:dyDescent="0.35">
      <c r="A596" s="116">
        <v>594</v>
      </c>
      <c r="H596" t="s">
        <v>2619</v>
      </c>
      <c r="I596" s="244">
        <v>8</v>
      </c>
      <c r="J596" s="244">
        <v>3</v>
      </c>
      <c r="K596" s="244" t="s">
        <v>2517</v>
      </c>
      <c r="L596" s="244" t="s">
        <v>2509</v>
      </c>
      <c r="M596" s="244">
        <v>19</v>
      </c>
      <c r="N596" s="244">
        <v>13</v>
      </c>
      <c r="O596" s="244" t="s">
        <v>2579</v>
      </c>
      <c r="P596" s="244">
        <v>32</v>
      </c>
      <c r="Q596" s="244">
        <v>3</v>
      </c>
      <c r="R596" s="6">
        <f t="shared" si="81"/>
        <v>2</v>
      </c>
      <c r="S596" s="6">
        <f t="shared" si="82"/>
        <v>1</v>
      </c>
      <c r="T596" s="7">
        <f t="shared" si="83"/>
        <v>129025</v>
      </c>
      <c r="U596" s="121" t="str">
        <f t="shared" si="88"/>
        <v>1F801</v>
      </c>
      <c r="V596" s="10">
        <f t="shared" si="84"/>
        <v>248</v>
      </c>
      <c r="W596" s="10">
        <f t="shared" si="85"/>
        <v>1</v>
      </c>
      <c r="X596" s="11">
        <f t="shared" si="86"/>
        <v>7</v>
      </c>
      <c r="Y596" s="11">
        <f t="shared" si="87"/>
        <v>248</v>
      </c>
      <c r="Z596" s="12" t="str">
        <f t="shared" si="89"/>
        <v>Position, Rapid Update</v>
      </c>
      <c r="AA596" s="8"/>
      <c r="AB596" s="8"/>
      <c r="AC596" s="8"/>
      <c r="AE596" s="5"/>
      <c r="AI596" s="17">
        <v>62103</v>
      </c>
      <c r="AJ596" s="18" t="s">
        <v>1873</v>
      </c>
      <c r="AK596" s="19"/>
      <c r="AL596" s="21"/>
      <c r="AM596" s="21"/>
      <c r="AN596" s="21"/>
      <c r="AO596" s="21"/>
      <c r="AP596" s="20"/>
      <c r="AQ596" s="22"/>
      <c r="AR596" s="20"/>
      <c r="AS596" s="20"/>
      <c r="AT596" s="20"/>
      <c r="AU596" s="20"/>
      <c r="AV596" s="20"/>
      <c r="AW596" s="20"/>
      <c r="AX596" s="221">
        <v>129025</v>
      </c>
      <c r="AY596" s="6">
        <v>7</v>
      </c>
      <c r="AZ596" s="6">
        <v>248</v>
      </c>
      <c r="BA596" s="87" t="s">
        <v>2689</v>
      </c>
      <c r="BB596" s="39" t="s">
        <v>2993</v>
      </c>
      <c r="BC596" s="84" t="s">
        <v>2691</v>
      </c>
      <c r="BD596" s="38" t="s">
        <v>2350</v>
      </c>
      <c r="BE596" s="39" t="s">
        <v>2692</v>
      </c>
      <c r="BF596" s="90" t="s">
        <v>2691</v>
      </c>
      <c r="BL596" s="42" t="s">
        <v>2693</v>
      </c>
      <c r="BM596" s="43" t="s">
        <v>2688</v>
      </c>
      <c r="BO596" s="17">
        <v>62103</v>
      </c>
      <c r="BP596" s="18" t="s">
        <v>1873</v>
      </c>
    </row>
    <row r="597" spans="1:68" ht="15" customHeight="1" thickBot="1" x14ac:dyDescent="0.35">
      <c r="A597" s="116">
        <v>595</v>
      </c>
      <c r="H597" t="s">
        <v>2620</v>
      </c>
      <c r="I597" s="244">
        <v>8</v>
      </c>
      <c r="J597" s="244">
        <v>0</v>
      </c>
      <c r="K597" s="244" t="s">
        <v>2474</v>
      </c>
      <c r="L597" s="244" t="s">
        <v>2474</v>
      </c>
      <c r="M597" s="244" t="s">
        <v>2474</v>
      </c>
      <c r="N597" s="244" t="s">
        <v>2521</v>
      </c>
      <c r="O597" s="244">
        <v>2</v>
      </c>
      <c r="P597" s="244" t="s">
        <v>2474</v>
      </c>
      <c r="Q597" s="244" t="s">
        <v>2474</v>
      </c>
      <c r="R597" s="75">
        <f t="shared" si="81"/>
        <v>2</v>
      </c>
      <c r="S597" s="75">
        <f t="shared" si="82"/>
        <v>1</v>
      </c>
      <c r="T597" s="7">
        <f t="shared" si="83"/>
        <v>127245</v>
      </c>
      <c r="U597" s="121" t="str">
        <f t="shared" si="88"/>
        <v>1F10D</v>
      </c>
      <c r="V597" s="10">
        <f t="shared" si="84"/>
        <v>241</v>
      </c>
      <c r="W597" s="10">
        <f t="shared" si="85"/>
        <v>13</v>
      </c>
      <c r="X597" s="11">
        <f t="shared" si="86"/>
        <v>1</v>
      </c>
      <c r="Y597" s="11">
        <f t="shared" si="87"/>
        <v>241</v>
      </c>
      <c r="Z597" s="12" t="str">
        <f t="shared" si="89"/>
        <v>Rudder</v>
      </c>
      <c r="AA597" s="8"/>
      <c r="AB597" s="8"/>
      <c r="AC597" s="8"/>
      <c r="AE597" s="5"/>
      <c r="AI597" s="17">
        <v>62104</v>
      </c>
      <c r="AJ597" s="18" t="s">
        <v>1874</v>
      </c>
      <c r="AK597" s="19"/>
      <c r="AQ597" s="37"/>
      <c r="AR597" s="34"/>
      <c r="AS597" s="34"/>
      <c r="AT597" s="34"/>
      <c r="AU597" s="34"/>
      <c r="AV597" s="34"/>
      <c r="AW597" s="34"/>
      <c r="AX597" s="222">
        <v>127245</v>
      </c>
      <c r="AY597" s="6">
        <v>1</v>
      </c>
      <c r="AZ597" s="6">
        <v>241</v>
      </c>
      <c r="BA597" s="87" t="s">
        <v>2696</v>
      </c>
      <c r="BB597" s="39" t="s">
        <v>2999</v>
      </c>
      <c r="BC597" s="84" t="s">
        <v>2691</v>
      </c>
      <c r="BL597" s="42" t="s">
        <v>2698</v>
      </c>
      <c r="BM597" s="43" t="s">
        <v>2688</v>
      </c>
      <c r="BO597" s="17">
        <v>62104</v>
      </c>
      <c r="BP597" s="18" t="s">
        <v>1874</v>
      </c>
    </row>
    <row r="598" spans="1:68" ht="15" customHeight="1" thickBot="1" x14ac:dyDescent="0.35">
      <c r="A598" s="116">
        <v>596</v>
      </c>
      <c r="H598" t="s">
        <v>2621</v>
      </c>
      <c r="I598" s="244">
        <v>8</v>
      </c>
      <c r="J598" s="244" t="s">
        <v>2583</v>
      </c>
      <c r="K598" s="244" t="s">
        <v>2515</v>
      </c>
      <c r="L598" s="244" t="s">
        <v>2504</v>
      </c>
      <c r="M598" s="244">
        <v>0</v>
      </c>
      <c r="N598" s="244">
        <v>0</v>
      </c>
      <c r="O598" s="244" t="s">
        <v>2474</v>
      </c>
      <c r="P598" s="244" t="s">
        <v>2483</v>
      </c>
      <c r="Q598" s="244" t="s">
        <v>2520</v>
      </c>
      <c r="R598" s="6">
        <f t="shared" si="81"/>
        <v>2</v>
      </c>
      <c r="S598" s="6">
        <f t="shared" si="82"/>
        <v>1</v>
      </c>
      <c r="T598" s="7">
        <f t="shared" si="83"/>
        <v>127250</v>
      </c>
      <c r="U598" s="121" t="str">
        <f t="shared" si="88"/>
        <v>1F112</v>
      </c>
      <c r="V598" s="10">
        <f t="shared" si="84"/>
        <v>241</v>
      </c>
      <c r="W598" s="10">
        <f t="shared" si="85"/>
        <v>18</v>
      </c>
      <c r="X598" s="11">
        <f t="shared" si="86"/>
        <v>1</v>
      </c>
      <c r="Y598" s="11">
        <f t="shared" si="87"/>
        <v>241</v>
      </c>
      <c r="Z598" s="12" t="str">
        <f t="shared" si="89"/>
        <v>Vessel Heading</v>
      </c>
      <c r="AA598" s="8"/>
      <c r="AB598" s="8"/>
      <c r="AC598" s="8"/>
      <c r="AE598" s="5"/>
      <c r="AI598" s="17">
        <v>62105</v>
      </c>
      <c r="AJ598" s="18" t="s">
        <v>1875</v>
      </c>
      <c r="AK598" s="19"/>
      <c r="AL598" s="21"/>
      <c r="AM598" s="21"/>
      <c r="AN598" s="21"/>
      <c r="AO598" s="21"/>
      <c r="AP598" s="20"/>
      <c r="AQ598" s="22"/>
      <c r="AR598" s="20"/>
      <c r="AS598" s="20"/>
      <c r="AT598" s="20"/>
      <c r="AU598" s="20"/>
      <c r="AV598" s="20"/>
      <c r="AW598" s="20"/>
      <c r="AX598" s="221">
        <v>127250</v>
      </c>
      <c r="AY598" s="6">
        <v>1</v>
      </c>
      <c r="AZ598" s="6">
        <v>241</v>
      </c>
      <c r="BA598" s="87" t="s">
        <v>18</v>
      </c>
      <c r="BB598" s="39" t="s">
        <v>2856</v>
      </c>
      <c r="BC598" s="84" t="s">
        <v>2691</v>
      </c>
      <c r="BL598" s="42" t="s">
        <v>2698</v>
      </c>
      <c r="BM598" s="43" t="s">
        <v>2688</v>
      </c>
      <c r="BO598" s="17">
        <v>62105</v>
      </c>
      <c r="BP598" s="18" t="s">
        <v>1875</v>
      </c>
    </row>
    <row r="599" spans="1:68" ht="15" customHeight="1" thickBot="1" x14ac:dyDescent="0.35">
      <c r="A599" s="116">
        <v>597</v>
      </c>
      <c r="H599" t="s">
        <v>2622</v>
      </c>
      <c r="I599" s="244">
        <v>8</v>
      </c>
      <c r="J599" s="244" t="s">
        <v>2583</v>
      </c>
      <c r="K599" s="244">
        <v>0</v>
      </c>
      <c r="L599" s="244" t="s">
        <v>2563</v>
      </c>
      <c r="M599" s="244" t="s">
        <v>2520</v>
      </c>
      <c r="N599" s="244">
        <v>5</v>
      </c>
      <c r="O599" s="244" t="s">
        <v>2474</v>
      </c>
      <c r="P599" s="244" t="s">
        <v>2474</v>
      </c>
      <c r="Q599" s="244" t="s">
        <v>2474</v>
      </c>
      <c r="R599" s="6">
        <f t="shared" si="81"/>
        <v>2</v>
      </c>
      <c r="S599" s="6">
        <f t="shared" si="82"/>
        <v>1</v>
      </c>
      <c r="T599" s="7">
        <f t="shared" si="83"/>
        <v>127251</v>
      </c>
      <c r="U599" s="121" t="str">
        <f t="shared" si="88"/>
        <v>1F113</v>
      </c>
      <c r="V599" s="10">
        <f t="shared" si="84"/>
        <v>241</v>
      </c>
      <c r="W599" s="10">
        <f t="shared" si="85"/>
        <v>19</v>
      </c>
      <c r="X599" s="11">
        <f t="shared" si="86"/>
        <v>1</v>
      </c>
      <c r="Y599" s="11">
        <f t="shared" si="87"/>
        <v>241</v>
      </c>
      <c r="Z599" s="12" t="str">
        <f t="shared" si="89"/>
        <v>Rate of Turn</v>
      </c>
      <c r="AA599" s="8"/>
      <c r="AB599" s="8"/>
      <c r="AC599" s="8"/>
      <c r="AE599" s="5"/>
      <c r="AI599" s="17">
        <v>62112</v>
      </c>
      <c r="AJ599" s="18" t="s">
        <v>1882</v>
      </c>
      <c r="AK599" s="19"/>
      <c r="AQ599" s="37"/>
      <c r="AR599" s="34"/>
      <c r="AS599" s="34"/>
      <c r="AT599" s="34"/>
      <c r="AU599" s="34"/>
      <c r="AV599" s="34"/>
      <c r="AW599" s="34"/>
      <c r="AX599" s="222">
        <v>127251</v>
      </c>
      <c r="AY599" s="6">
        <v>1</v>
      </c>
      <c r="AZ599" s="6">
        <v>241</v>
      </c>
      <c r="BA599" s="87" t="s">
        <v>2699</v>
      </c>
      <c r="BB599" s="39" t="s">
        <v>2700</v>
      </c>
      <c r="BC599" s="84" t="s">
        <v>2691</v>
      </c>
      <c r="BL599" s="42" t="s">
        <v>2698</v>
      </c>
      <c r="BM599" s="43" t="s">
        <v>2688</v>
      </c>
      <c r="BO599" s="17">
        <v>62112</v>
      </c>
      <c r="BP599" s="18" t="s">
        <v>1882</v>
      </c>
    </row>
    <row r="600" spans="1:68" ht="15" customHeight="1" thickBot="1" x14ac:dyDescent="0.35">
      <c r="A600" s="116">
        <v>598</v>
      </c>
      <c r="H600" t="s">
        <v>2623</v>
      </c>
      <c r="I600" s="244">
        <v>8</v>
      </c>
      <c r="J600" s="244" t="s">
        <v>2583</v>
      </c>
      <c r="K600" s="244" t="s">
        <v>2670</v>
      </c>
      <c r="L600" s="244">
        <v>2</v>
      </c>
      <c r="M600" s="244" t="s">
        <v>2552</v>
      </c>
      <c r="N600" s="244">
        <v>86</v>
      </c>
      <c r="O600" s="244" t="s">
        <v>2515</v>
      </c>
      <c r="P600" s="244" t="s">
        <v>2474</v>
      </c>
      <c r="Q600" s="244" t="s">
        <v>2474</v>
      </c>
      <c r="R600" s="75">
        <f t="shared" si="81"/>
        <v>2</v>
      </c>
      <c r="S600" s="75">
        <f t="shared" si="82"/>
        <v>1</v>
      </c>
      <c r="T600" s="7">
        <f t="shared" si="83"/>
        <v>130306</v>
      </c>
      <c r="U600" s="121" t="str">
        <f t="shared" si="88"/>
        <v>1FD02</v>
      </c>
      <c r="V600" s="10">
        <f t="shared" si="84"/>
        <v>253</v>
      </c>
      <c r="W600" s="10">
        <f t="shared" si="85"/>
        <v>2</v>
      </c>
      <c r="X600" s="11">
        <f t="shared" si="86"/>
        <v>1</v>
      </c>
      <c r="Y600" s="11">
        <f t="shared" si="87"/>
        <v>253</v>
      </c>
      <c r="Z600" s="12" t="str">
        <f t="shared" si="89"/>
        <v>Wind Data</v>
      </c>
      <c r="AA600" s="8"/>
      <c r="AB600" s="8"/>
      <c r="AC600" s="8"/>
      <c r="AE600" s="5"/>
      <c r="AI600" s="17">
        <v>62113</v>
      </c>
      <c r="AJ600" s="18" t="s">
        <v>1883</v>
      </c>
      <c r="AK600" s="19"/>
      <c r="AL600" s="21"/>
      <c r="AM600" s="21"/>
      <c r="AN600" s="21"/>
      <c r="AO600" s="21"/>
      <c r="AP600" s="20"/>
      <c r="AQ600" s="22"/>
      <c r="AR600" s="20"/>
      <c r="AS600" s="20"/>
      <c r="AT600" s="20"/>
      <c r="AU600" s="20"/>
      <c r="AV600" s="20"/>
      <c r="AW600" s="20"/>
      <c r="AX600" s="221">
        <v>130306</v>
      </c>
      <c r="AY600" s="6">
        <v>1</v>
      </c>
      <c r="AZ600" s="6">
        <v>253</v>
      </c>
      <c r="BA600" s="87" t="s">
        <v>2701</v>
      </c>
      <c r="BB600" s="39" t="s">
        <v>3120</v>
      </c>
      <c r="BC600" s="84" t="s">
        <v>2349</v>
      </c>
      <c r="BD600" s="38" t="s">
        <v>2702</v>
      </c>
      <c r="BE600" s="39" t="s">
        <v>3112</v>
      </c>
      <c r="BF600" s="90" t="s">
        <v>2691</v>
      </c>
      <c r="BJ600" s="47" t="s">
        <v>2703</v>
      </c>
      <c r="BL600" s="42" t="s">
        <v>2698</v>
      </c>
      <c r="BM600" s="43" t="s">
        <v>2688</v>
      </c>
      <c r="BO600" s="17">
        <v>62113</v>
      </c>
      <c r="BP600" s="18" t="s">
        <v>1883</v>
      </c>
    </row>
    <row r="601" spans="1:68" ht="15" customHeight="1" thickBot="1" x14ac:dyDescent="0.35">
      <c r="A601" s="116">
        <v>599</v>
      </c>
      <c r="H601" t="s">
        <v>2643</v>
      </c>
      <c r="I601" s="244">
        <v>8</v>
      </c>
      <c r="J601" s="244" t="s">
        <v>2474</v>
      </c>
      <c r="K601" s="244" t="s">
        <v>2515</v>
      </c>
      <c r="L601" s="244" t="s">
        <v>2531</v>
      </c>
      <c r="M601" s="244" t="s">
        <v>2568</v>
      </c>
      <c r="N601" s="244">
        <v>0</v>
      </c>
      <c r="O601" s="244">
        <v>0</v>
      </c>
      <c r="P601" s="244" t="s">
        <v>2474</v>
      </c>
      <c r="Q601" s="244" t="s">
        <v>2474</v>
      </c>
      <c r="R601" s="6">
        <f t="shared" si="81"/>
        <v>2</v>
      </c>
      <c r="S601" s="6">
        <f t="shared" si="82"/>
        <v>1</v>
      </c>
      <c r="T601" s="7">
        <f t="shared" si="83"/>
        <v>129026</v>
      </c>
      <c r="U601" s="121" t="str">
        <f t="shared" si="88"/>
        <v>1F802</v>
      </c>
      <c r="V601" s="10">
        <f t="shared" si="84"/>
        <v>248</v>
      </c>
      <c r="W601" s="10">
        <f t="shared" si="85"/>
        <v>2</v>
      </c>
      <c r="X601" s="11">
        <f t="shared" si="86"/>
        <v>7</v>
      </c>
      <c r="Y601" s="11">
        <f t="shared" si="87"/>
        <v>248</v>
      </c>
      <c r="Z601" s="12" t="str">
        <f t="shared" si="89"/>
        <v>COG &amp; SOG, Rapid Update</v>
      </c>
      <c r="AA601" s="8"/>
      <c r="AB601" s="8"/>
      <c r="AC601" s="8"/>
      <c r="AE601" s="5"/>
      <c r="AI601" s="17">
        <v>62114</v>
      </c>
      <c r="AJ601" s="18" t="s">
        <v>1884</v>
      </c>
      <c r="AK601" s="19"/>
      <c r="AQ601" s="37"/>
      <c r="AR601" s="34"/>
      <c r="AS601" s="34"/>
      <c r="AT601" s="34"/>
      <c r="AU601" s="34"/>
      <c r="AV601" s="34"/>
      <c r="AW601" s="34"/>
      <c r="AX601" s="222">
        <v>129026</v>
      </c>
      <c r="AY601" s="6">
        <v>7</v>
      </c>
      <c r="AZ601" s="6">
        <v>248</v>
      </c>
      <c r="BA601" s="87" t="s">
        <v>2771</v>
      </c>
      <c r="BB601" s="39" t="s">
        <v>3001</v>
      </c>
      <c r="BC601" s="84" t="s">
        <v>2691</v>
      </c>
      <c r="BD601" s="38" t="s">
        <v>2772</v>
      </c>
      <c r="BE601" s="39" t="s">
        <v>2457</v>
      </c>
      <c r="BF601" s="90" t="s">
        <v>2349</v>
      </c>
      <c r="BL601" s="42" t="s">
        <v>2693</v>
      </c>
      <c r="BM601" s="43" t="s">
        <v>2688</v>
      </c>
      <c r="BO601" s="17">
        <v>62114</v>
      </c>
      <c r="BP601" s="18" t="s">
        <v>1884</v>
      </c>
    </row>
    <row r="602" spans="1:68" ht="15" customHeight="1" thickBot="1" x14ac:dyDescent="0.35">
      <c r="A602" s="116">
        <v>600</v>
      </c>
      <c r="H602" t="s">
        <v>2522</v>
      </c>
      <c r="I602" s="244">
        <v>8</v>
      </c>
      <c r="J602" s="244">
        <v>18</v>
      </c>
      <c r="K602" s="244">
        <v>59</v>
      </c>
      <c r="L602" s="244">
        <v>2</v>
      </c>
      <c r="M602" s="244">
        <v>77</v>
      </c>
      <c r="N602" s="244" t="s">
        <v>2479</v>
      </c>
      <c r="O602" s="244" t="s">
        <v>2512</v>
      </c>
      <c r="P602" s="244" t="s">
        <v>2474</v>
      </c>
      <c r="Q602" s="244" t="s">
        <v>2474</v>
      </c>
      <c r="R602" s="6">
        <f t="shared" si="81"/>
        <v>2</v>
      </c>
      <c r="S602" s="6">
        <f t="shared" si="82"/>
        <v>1</v>
      </c>
      <c r="T602" s="7">
        <f t="shared" si="83"/>
        <v>130306</v>
      </c>
      <c r="U602" s="121" t="str">
        <f t="shared" si="88"/>
        <v>1FD02</v>
      </c>
      <c r="V602" s="10">
        <f t="shared" si="84"/>
        <v>253</v>
      </c>
      <c r="W602" s="10">
        <f t="shared" si="85"/>
        <v>2</v>
      </c>
      <c r="X602" s="11">
        <f t="shared" si="86"/>
        <v>3</v>
      </c>
      <c r="Y602" s="11">
        <f t="shared" si="87"/>
        <v>253</v>
      </c>
      <c r="Z602" s="12" t="str">
        <f t="shared" si="89"/>
        <v>Wind Data</v>
      </c>
      <c r="AA602" s="8"/>
      <c r="AB602" s="8"/>
      <c r="AC602" s="8"/>
      <c r="AE602" s="5"/>
      <c r="AI602" s="17">
        <v>62115</v>
      </c>
      <c r="AJ602" s="18" t="s">
        <v>1885</v>
      </c>
      <c r="AK602" s="19"/>
      <c r="AL602" s="21"/>
      <c r="AM602" s="21"/>
      <c r="AN602" s="21"/>
      <c r="AO602" s="21"/>
      <c r="AP602" s="20"/>
      <c r="AQ602" s="22"/>
      <c r="AR602" s="20"/>
      <c r="AS602" s="20"/>
      <c r="AT602" s="20"/>
      <c r="AU602" s="20"/>
      <c r="AV602" s="20"/>
      <c r="AW602" s="20"/>
      <c r="AX602" s="221">
        <v>130306</v>
      </c>
      <c r="AY602" s="6">
        <v>3</v>
      </c>
      <c r="AZ602" s="6">
        <v>253</v>
      </c>
      <c r="BA602" s="87" t="s">
        <v>2701</v>
      </c>
      <c r="BB602" s="39" t="s">
        <v>3065</v>
      </c>
      <c r="BC602" s="84" t="s">
        <v>2349</v>
      </c>
      <c r="BD602" s="38" t="s">
        <v>2702</v>
      </c>
      <c r="BE602" s="39" t="s">
        <v>3005</v>
      </c>
      <c r="BF602" s="90" t="s">
        <v>2691</v>
      </c>
      <c r="BJ602" s="47" t="s">
        <v>2704</v>
      </c>
      <c r="BL602" s="42" t="s">
        <v>2705</v>
      </c>
      <c r="BM602" s="43" t="s">
        <v>2688</v>
      </c>
      <c r="BO602" s="17">
        <v>62115</v>
      </c>
      <c r="BP602" s="18" t="s">
        <v>1885</v>
      </c>
    </row>
    <row r="603" spans="1:68" ht="15" customHeight="1" thickBot="1" x14ac:dyDescent="0.35">
      <c r="A603" s="116">
        <v>601</v>
      </c>
      <c r="H603" t="s">
        <v>2619</v>
      </c>
      <c r="I603" s="244">
        <v>8</v>
      </c>
      <c r="J603" s="244" t="s">
        <v>2552</v>
      </c>
      <c r="K603" s="244">
        <v>79</v>
      </c>
      <c r="L603" s="244" t="s">
        <v>2509</v>
      </c>
      <c r="M603" s="244">
        <v>19</v>
      </c>
      <c r="N603" s="244">
        <v>14</v>
      </c>
      <c r="O603" s="244" t="s">
        <v>2579</v>
      </c>
      <c r="P603" s="244">
        <v>32</v>
      </c>
      <c r="Q603" s="244">
        <v>3</v>
      </c>
      <c r="R603" s="75">
        <f t="shared" si="81"/>
        <v>2</v>
      </c>
      <c r="S603" s="75">
        <f t="shared" si="82"/>
        <v>1</v>
      </c>
      <c r="T603" s="7">
        <f t="shared" si="83"/>
        <v>129025</v>
      </c>
      <c r="U603" s="121" t="str">
        <f t="shared" si="88"/>
        <v>1F801</v>
      </c>
      <c r="V603" s="10">
        <f t="shared" si="84"/>
        <v>248</v>
      </c>
      <c r="W603" s="10">
        <f t="shared" si="85"/>
        <v>1</v>
      </c>
      <c r="X603" s="11">
        <f t="shared" si="86"/>
        <v>7</v>
      </c>
      <c r="Y603" s="11">
        <f t="shared" si="87"/>
        <v>248</v>
      </c>
      <c r="Z603" s="12" t="str">
        <f t="shared" si="89"/>
        <v>Position, Rapid Update</v>
      </c>
      <c r="AA603" s="8"/>
      <c r="AB603" s="8"/>
      <c r="AC603" s="8"/>
      <c r="AE603" s="5"/>
      <c r="AI603" s="17">
        <v>62116</v>
      </c>
      <c r="AJ603" s="18" t="s">
        <v>1886</v>
      </c>
      <c r="AK603" s="19"/>
      <c r="AQ603" s="37"/>
      <c r="AR603" s="34"/>
      <c r="AS603" s="34"/>
      <c r="AT603" s="34"/>
      <c r="AU603" s="34"/>
      <c r="AV603" s="34"/>
      <c r="AW603" s="34"/>
      <c r="AX603" s="222">
        <v>129025</v>
      </c>
      <c r="AY603" s="6">
        <v>7</v>
      </c>
      <c r="AZ603" s="6">
        <v>248</v>
      </c>
      <c r="BA603" s="87" t="s">
        <v>2689</v>
      </c>
      <c r="BB603" s="39" t="s">
        <v>2690</v>
      </c>
      <c r="BC603" s="84" t="s">
        <v>2691</v>
      </c>
      <c r="BD603" s="38" t="s">
        <v>2350</v>
      </c>
      <c r="BE603" s="39" t="s">
        <v>2692</v>
      </c>
      <c r="BF603" s="90" t="s">
        <v>2691</v>
      </c>
      <c r="BL603" s="42" t="s">
        <v>2693</v>
      </c>
      <c r="BM603" s="43" t="s">
        <v>2688</v>
      </c>
      <c r="BO603" s="17">
        <v>62116</v>
      </c>
      <c r="BP603" s="18" t="s">
        <v>1886</v>
      </c>
    </row>
    <row r="604" spans="1:68" ht="15" customHeight="1" thickBot="1" x14ac:dyDescent="0.35">
      <c r="A604" s="116">
        <v>602</v>
      </c>
      <c r="H604" t="s">
        <v>2623</v>
      </c>
      <c r="I604" s="244">
        <v>8</v>
      </c>
      <c r="J604" s="244" t="s">
        <v>2591</v>
      </c>
      <c r="K604" s="244" t="s">
        <v>2670</v>
      </c>
      <c r="L604" s="244">
        <v>2</v>
      </c>
      <c r="M604" s="244" t="s">
        <v>2552</v>
      </c>
      <c r="N604" s="244">
        <v>86</v>
      </c>
      <c r="O604" s="244" t="s">
        <v>2515</v>
      </c>
      <c r="P604" s="244" t="s">
        <v>2474</v>
      </c>
      <c r="Q604" s="244" t="s">
        <v>2474</v>
      </c>
      <c r="R604" s="75">
        <f t="shared" si="81"/>
        <v>2</v>
      </c>
      <c r="S604" s="75">
        <f t="shared" si="82"/>
        <v>1</v>
      </c>
      <c r="T604" s="7">
        <f t="shared" si="83"/>
        <v>130306</v>
      </c>
      <c r="U604" s="121" t="str">
        <f t="shared" si="88"/>
        <v>1FD02</v>
      </c>
      <c r="V604" s="10">
        <f t="shared" si="84"/>
        <v>253</v>
      </c>
      <c r="W604" s="10">
        <f t="shared" si="85"/>
        <v>2</v>
      </c>
      <c r="X604" s="11">
        <f t="shared" si="86"/>
        <v>1</v>
      </c>
      <c r="Y604" s="11">
        <f t="shared" si="87"/>
        <v>253</v>
      </c>
      <c r="Z604" s="12" t="str">
        <f t="shared" si="89"/>
        <v>Wind Data</v>
      </c>
      <c r="AA604" s="8"/>
      <c r="AB604" s="8"/>
      <c r="AC604" s="8"/>
      <c r="AE604" s="5"/>
      <c r="AI604" s="17">
        <v>62117</v>
      </c>
      <c r="AJ604" s="18" t="s">
        <v>1887</v>
      </c>
      <c r="AK604" s="19"/>
      <c r="AL604" s="21"/>
      <c r="AM604" s="21"/>
      <c r="AN604" s="21"/>
      <c r="AO604" s="21"/>
      <c r="AP604" s="20"/>
      <c r="AQ604" s="22"/>
      <c r="AR604" s="20"/>
      <c r="AS604" s="20"/>
      <c r="AT604" s="20"/>
      <c r="AU604" s="20"/>
      <c r="AV604" s="20"/>
      <c r="AW604" s="20"/>
      <c r="AX604" s="221">
        <v>130306</v>
      </c>
      <c r="AY604" s="6">
        <v>1</v>
      </c>
      <c r="AZ604" s="6">
        <v>253</v>
      </c>
      <c r="BA604" s="87" t="s">
        <v>2701</v>
      </c>
      <c r="BB604" s="39" t="s">
        <v>3120</v>
      </c>
      <c r="BC604" s="84" t="s">
        <v>2349</v>
      </c>
      <c r="BD604" s="38" t="s">
        <v>2702</v>
      </c>
      <c r="BE604" s="39" t="s">
        <v>3112</v>
      </c>
      <c r="BF604" s="90" t="s">
        <v>2691</v>
      </c>
      <c r="BJ604" s="47" t="s">
        <v>2703</v>
      </c>
      <c r="BL604" s="42" t="s">
        <v>2698</v>
      </c>
      <c r="BM604" s="43" t="s">
        <v>2688</v>
      </c>
      <c r="BO604" s="17">
        <v>62117</v>
      </c>
      <c r="BP604" s="18" t="s">
        <v>1887</v>
      </c>
    </row>
    <row r="605" spans="1:68" ht="15" customHeight="1" thickBot="1" x14ac:dyDescent="0.35">
      <c r="A605" s="116">
        <v>603</v>
      </c>
      <c r="H605" t="s">
        <v>2620</v>
      </c>
      <c r="I605" s="244">
        <v>8</v>
      </c>
      <c r="J605" s="244">
        <v>0</v>
      </c>
      <c r="K605" s="244" t="s">
        <v>2474</v>
      </c>
      <c r="L605" s="244" t="s">
        <v>2474</v>
      </c>
      <c r="M605" s="244" t="s">
        <v>2474</v>
      </c>
      <c r="N605" s="244">
        <v>46</v>
      </c>
      <c r="O605" s="244">
        <v>2</v>
      </c>
      <c r="P605" s="244" t="s">
        <v>2474</v>
      </c>
      <c r="Q605" s="244" t="s">
        <v>2474</v>
      </c>
      <c r="R605" s="6">
        <f t="shared" si="81"/>
        <v>2</v>
      </c>
      <c r="S605" s="6">
        <f t="shared" si="82"/>
        <v>1</v>
      </c>
      <c r="T605" s="7">
        <f t="shared" si="83"/>
        <v>127245</v>
      </c>
      <c r="U605" s="121" t="str">
        <f t="shared" si="88"/>
        <v>1F10D</v>
      </c>
      <c r="V605" s="10">
        <f t="shared" si="84"/>
        <v>241</v>
      </c>
      <c r="W605" s="10">
        <f t="shared" si="85"/>
        <v>13</v>
      </c>
      <c r="X605" s="11">
        <f t="shared" si="86"/>
        <v>1</v>
      </c>
      <c r="Y605" s="11">
        <f t="shared" si="87"/>
        <v>241</v>
      </c>
      <c r="Z605" s="12" t="str">
        <f t="shared" si="89"/>
        <v>Rudder</v>
      </c>
      <c r="AA605" s="8"/>
      <c r="AB605" s="8"/>
      <c r="AC605" s="8"/>
      <c r="AE605" s="5"/>
      <c r="AI605" s="17">
        <v>62118</v>
      </c>
      <c r="AJ605" s="18" t="s">
        <v>1888</v>
      </c>
      <c r="AK605" s="19"/>
      <c r="AQ605" s="37"/>
      <c r="AR605" s="34"/>
      <c r="AS605" s="34"/>
      <c r="AT605" s="34"/>
      <c r="AU605" s="34"/>
      <c r="AV605" s="34"/>
      <c r="AW605" s="34"/>
      <c r="AX605" s="222">
        <v>127245</v>
      </c>
      <c r="AY605" s="6">
        <v>1</v>
      </c>
      <c r="AZ605" s="6">
        <v>241</v>
      </c>
      <c r="BA605" s="87" t="s">
        <v>2696</v>
      </c>
      <c r="BB605" s="39" t="s">
        <v>3003</v>
      </c>
      <c r="BC605" s="84" t="s">
        <v>2691</v>
      </c>
      <c r="BL605" s="42" t="s">
        <v>2698</v>
      </c>
      <c r="BM605" s="43" t="s">
        <v>2688</v>
      </c>
      <c r="BO605" s="17">
        <v>62118</v>
      </c>
      <c r="BP605" s="18" t="s">
        <v>1888</v>
      </c>
    </row>
    <row r="606" spans="1:68" ht="15" customHeight="1" thickBot="1" x14ac:dyDescent="0.35">
      <c r="A606" s="116">
        <v>604</v>
      </c>
      <c r="H606" t="s">
        <v>2621</v>
      </c>
      <c r="I606" s="244">
        <v>8</v>
      </c>
      <c r="J606" s="244" t="s">
        <v>2591</v>
      </c>
      <c r="K606" s="244" t="s">
        <v>2515</v>
      </c>
      <c r="L606" s="244" t="s">
        <v>2504</v>
      </c>
      <c r="M606" s="244">
        <v>0</v>
      </c>
      <c r="N606" s="244">
        <v>0</v>
      </c>
      <c r="O606" s="244" t="s">
        <v>2474</v>
      </c>
      <c r="P606" s="244" t="s">
        <v>2483</v>
      </c>
      <c r="Q606" s="244" t="s">
        <v>2520</v>
      </c>
      <c r="R606" s="75">
        <f t="shared" si="81"/>
        <v>2</v>
      </c>
      <c r="S606" s="75">
        <f t="shared" si="82"/>
        <v>1</v>
      </c>
      <c r="T606" s="7">
        <f t="shared" si="83"/>
        <v>127250</v>
      </c>
      <c r="U606" s="121" t="str">
        <f t="shared" si="88"/>
        <v>1F112</v>
      </c>
      <c r="V606" s="10">
        <f t="shared" si="84"/>
        <v>241</v>
      </c>
      <c r="W606" s="10">
        <f t="shared" si="85"/>
        <v>18</v>
      </c>
      <c r="X606" s="11">
        <f t="shared" si="86"/>
        <v>1</v>
      </c>
      <c r="Y606" s="11">
        <f t="shared" si="87"/>
        <v>241</v>
      </c>
      <c r="Z606" s="12" t="str">
        <f t="shared" si="89"/>
        <v>Vessel Heading</v>
      </c>
      <c r="AA606" s="8"/>
      <c r="AB606" s="8"/>
      <c r="AC606" s="8"/>
      <c r="AE606" s="5"/>
      <c r="AI606" s="17">
        <v>62119</v>
      </c>
      <c r="AJ606" s="18" t="s">
        <v>1889</v>
      </c>
      <c r="AK606" s="19"/>
      <c r="AL606" s="21"/>
      <c r="AM606" s="21"/>
      <c r="AN606" s="21"/>
      <c r="AO606" s="21"/>
      <c r="AP606" s="20"/>
      <c r="AQ606" s="22"/>
      <c r="AR606" s="20"/>
      <c r="AS606" s="20"/>
      <c r="AT606" s="20"/>
      <c r="AU606" s="20"/>
      <c r="AV606" s="20"/>
      <c r="AW606" s="20"/>
      <c r="AX606" s="221">
        <v>127250</v>
      </c>
      <c r="AY606" s="6">
        <v>1</v>
      </c>
      <c r="AZ606" s="6">
        <v>241</v>
      </c>
      <c r="BA606" s="87" t="s">
        <v>18</v>
      </c>
      <c r="BB606" s="39" t="s">
        <v>2856</v>
      </c>
      <c r="BC606" s="84" t="s">
        <v>2691</v>
      </c>
      <c r="BL606" s="42" t="s">
        <v>2698</v>
      </c>
      <c r="BM606" s="43" t="s">
        <v>2688</v>
      </c>
      <c r="BO606" s="17">
        <v>62119</v>
      </c>
      <c r="BP606" s="18" t="s">
        <v>1889</v>
      </c>
    </row>
    <row r="607" spans="1:68" ht="15" customHeight="1" thickBot="1" x14ac:dyDescent="0.35">
      <c r="A607" s="116">
        <v>605</v>
      </c>
      <c r="H607" t="s">
        <v>2622</v>
      </c>
      <c r="I607" s="244">
        <v>8</v>
      </c>
      <c r="J607" s="244" t="s">
        <v>2591</v>
      </c>
      <c r="K607" s="244">
        <v>0</v>
      </c>
      <c r="L607" s="244" t="s">
        <v>2563</v>
      </c>
      <c r="M607" s="244" t="s">
        <v>2520</v>
      </c>
      <c r="N607" s="244">
        <v>5</v>
      </c>
      <c r="O607" s="244" t="s">
        <v>2474</v>
      </c>
      <c r="P607" s="244" t="s">
        <v>2474</v>
      </c>
      <c r="Q607" s="244" t="s">
        <v>2474</v>
      </c>
      <c r="R607" s="6">
        <f t="shared" si="81"/>
        <v>2</v>
      </c>
      <c r="S607" s="6">
        <f t="shared" si="82"/>
        <v>1</v>
      </c>
      <c r="T607" s="7">
        <f t="shared" si="83"/>
        <v>127251</v>
      </c>
      <c r="U607" s="121" t="str">
        <f t="shared" si="88"/>
        <v>1F113</v>
      </c>
      <c r="V607" s="10">
        <f t="shared" si="84"/>
        <v>241</v>
      </c>
      <c r="W607" s="10">
        <f t="shared" si="85"/>
        <v>19</v>
      </c>
      <c r="X607" s="11">
        <f t="shared" si="86"/>
        <v>1</v>
      </c>
      <c r="Y607" s="11">
        <f t="shared" si="87"/>
        <v>241</v>
      </c>
      <c r="Z607" s="12" t="str">
        <f t="shared" si="89"/>
        <v>Rate of Turn</v>
      </c>
      <c r="AA607" s="8"/>
      <c r="AB607" s="8"/>
      <c r="AC607" s="8"/>
      <c r="AE607" s="5"/>
      <c r="AI607" s="17">
        <v>62120</v>
      </c>
      <c r="AJ607" s="18" t="s">
        <v>1890</v>
      </c>
      <c r="AK607" s="19"/>
      <c r="AQ607" s="37"/>
      <c r="AR607" s="34"/>
      <c r="AS607" s="34"/>
      <c r="AT607" s="34"/>
      <c r="AU607" s="34"/>
      <c r="AV607" s="34"/>
      <c r="AW607" s="34"/>
      <c r="AX607" s="222">
        <v>127251</v>
      </c>
      <c r="AY607" s="6">
        <v>1</v>
      </c>
      <c r="AZ607" s="6">
        <v>241</v>
      </c>
      <c r="BA607" s="87" t="s">
        <v>2699</v>
      </c>
      <c r="BB607" s="39" t="s">
        <v>2700</v>
      </c>
      <c r="BC607" s="84" t="s">
        <v>2691</v>
      </c>
      <c r="BL607" s="42" t="s">
        <v>2698</v>
      </c>
      <c r="BM607" s="43" t="s">
        <v>2688</v>
      </c>
      <c r="BO607" s="17">
        <v>62120</v>
      </c>
      <c r="BP607" s="18" t="s">
        <v>1890</v>
      </c>
    </row>
    <row r="608" spans="1:68" ht="15" customHeight="1" thickBot="1" x14ac:dyDescent="0.35">
      <c r="A608" s="116">
        <v>606</v>
      </c>
      <c r="H608" t="s">
        <v>2522</v>
      </c>
      <c r="I608" s="244">
        <v>8</v>
      </c>
      <c r="J608" s="244">
        <v>18</v>
      </c>
      <c r="K608" s="244">
        <v>59</v>
      </c>
      <c r="L608" s="244">
        <v>2</v>
      </c>
      <c r="M608" s="244">
        <v>77</v>
      </c>
      <c r="N608" s="244" t="s">
        <v>2479</v>
      </c>
      <c r="O608" s="244" t="s">
        <v>2512</v>
      </c>
      <c r="P608" s="244" t="s">
        <v>2474</v>
      </c>
      <c r="Q608" s="244" t="s">
        <v>2474</v>
      </c>
      <c r="R608" s="6">
        <f t="shared" si="81"/>
        <v>2</v>
      </c>
      <c r="S608" s="6">
        <f t="shared" si="82"/>
        <v>1</v>
      </c>
      <c r="T608" s="7">
        <f t="shared" si="83"/>
        <v>130306</v>
      </c>
      <c r="U608" s="121" t="str">
        <f t="shared" si="88"/>
        <v>1FD02</v>
      </c>
      <c r="V608" s="10">
        <f t="shared" si="84"/>
        <v>253</v>
      </c>
      <c r="W608" s="10">
        <f t="shared" si="85"/>
        <v>2</v>
      </c>
      <c r="X608" s="11">
        <f t="shared" si="86"/>
        <v>3</v>
      </c>
      <c r="Y608" s="11">
        <f t="shared" si="87"/>
        <v>253</v>
      </c>
      <c r="Z608" s="12" t="str">
        <f t="shared" si="89"/>
        <v>Wind Data</v>
      </c>
      <c r="AA608" s="8"/>
      <c r="AB608" s="8"/>
      <c r="AC608" s="8"/>
      <c r="AE608" s="5"/>
      <c r="AI608" s="17">
        <v>62121</v>
      </c>
      <c r="AJ608" s="18" t="s">
        <v>1891</v>
      </c>
      <c r="AK608" s="19"/>
      <c r="AL608" s="21"/>
      <c r="AM608" s="21"/>
      <c r="AN608" s="21"/>
      <c r="AO608" s="21"/>
      <c r="AP608" s="20"/>
      <c r="AQ608" s="22"/>
      <c r="AR608" s="20"/>
      <c r="AS608" s="20"/>
      <c r="AT608" s="20"/>
      <c r="AU608" s="20"/>
      <c r="AV608" s="20"/>
      <c r="AW608" s="20"/>
      <c r="AX608" s="221">
        <v>130306</v>
      </c>
      <c r="AY608" s="6">
        <v>3</v>
      </c>
      <c r="AZ608" s="6">
        <v>253</v>
      </c>
      <c r="BA608" s="87" t="s">
        <v>2701</v>
      </c>
      <c r="BB608" s="39" t="s">
        <v>3065</v>
      </c>
      <c r="BC608" s="84" t="s">
        <v>2349</v>
      </c>
      <c r="BD608" s="38" t="s">
        <v>2702</v>
      </c>
      <c r="BE608" s="39" t="s">
        <v>3005</v>
      </c>
      <c r="BF608" s="90" t="s">
        <v>2691</v>
      </c>
      <c r="BJ608" s="47" t="s">
        <v>2704</v>
      </c>
      <c r="BL608" s="42" t="s">
        <v>2705</v>
      </c>
      <c r="BM608" s="43" t="s">
        <v>2688</v>
      </c>
      <c r="BO608" s="17">
        <v>62121</v>
      </c>
      <c r="BP608" s="18" t="s">
        <v>1891</v>
      </c>
    </row>
    <row r="609" spans="1:68" ht="15" customHeight="1" thickBot="1" x14ac:dyDescent="0.35">
      <c r="A609" s="116">
        <v>607</v>
      </c>
      <c r="H609" t="s">
        <v>2619</v>
      </c>
      <c r="I609" s="244">
        <v>8</v>
      </c>
      <c r="J609" s="244" t="s">
        <v>2552</v>
      </c>
      <c r="K609" s="244">
        <v>79</v>
      </c>
      <c r="L609" s="244" t="s">
        <v>2509</v>
      </c>
      <c r="M609" s="244">
        <v>19</v>
      </c>
      <c r="N609" s="244">
        <v>14</v>
      </c>
      <c r="O609" s="244" t="s">
        <v>2579</v>
      </c>
      <c r="P609" s="244">
        <v>32</v>
      </c>
      <c r="Q609" s="244">
        <v>3</v>
      </c>
      <c r="R609" s="75">
        <f t="shared" si="81"/>
        <v>2</v>
      </c>
      <c r="S609" s="75">
        <f t="shared" si="82"/>
        <v>1</v>
      </c>
      <c r="T609" s="7">
        <f t="shared" si="83"/>
        <v>129025</v>
      </c>
      <c r="U609" s="121" t="str">
        <f t="shared" si="88"/>
        <v>1F801</v>
      </c>
      <c r="V609" s="10">
        <f t="shared" si="84"/>
        <v>248</v>
      </c>
      <c r="W609" s="10">
        <f t="shared" si="85"/>
        <v>1</v>
      </c>
      <c r="X609" s="11">
        <f t="shared" si="86"/>
        <v>7</v>
      </c>
      <c r="Y609" s="11">
        <f t="shared" si="87"/>
        <v>248</v>
      </c>
      <c r="Z609" s="12" t="str">
        <f t="shared" si="89"/>
        <v>Position, Rapid Update</v>
      </c>
      <c r="AA609" s="8"/>
      <c r="AB609" s="8"/>
      <c r="AC609" s="8"/>
      <c r="AE609" s="5"/>
      <c r="AI609" s="17">
        <v>62122</v>
      </c>
      <c r="AJ609" s="18" t="s">
        <v>1892</v>
      </c>
      <c r="AK609" s="19"/>
      <c r="AQ609" s="37"/>
      <c r="AR609" s="34"/>
      <c r="AS609" s="34"/>
      <c r="AT609" s="34"/>
      <c r="AU609" s="34"/>
      <c r="AV609" s="34"/>
      <c r="AW609" s="34"/>
      <c r="AX609" s="222">
        <v>129025</v>
      </c>
      <c r="AY609" s="6">
        <v>7</v>
      </c>
      <c r="AZ609" s="6">
        <v>248</v>
      </c>
      <c r="BA609" s="87" t="s">
        <v>2689</v>
      </c>
      <c r="BB609" s="39" t="s">
        <v>2690</v>
      </c>
      <c r="BC609" s="84" t="s">
        <v>2691</v>
      </c>
      <c r="BD609" s="38" t="s">
        <v>2350</v>
      </c>
      <c r="BE609" s="39" t="s">
        <v>2692</v>
      </c>
      <c r="BF609" s="90" t="s">
        <v>2691</v>
      </c>
      <c r="BL609" s="42" t="s">
        <v>2693</v>
      </c>
      <c r="BM609" s="43" t="s">
        <v>2688</v>
      </c>
      <c r="BO609" s="17">
        <v>62122</v>
      </c>
      <c r="BP609" s="18" t="s">
        <v>1892</v>
      </c>
    </row>
    <row r="610" spans="1:68" ht="15" customHeight="1" thickBot="1" x14ac:dyDescent="0.35">
      <c r="A610" s="116">
        <v>608</v>
      </c>
      <c r="H610" t="s">
        <v>2620</v>
      </c>
      <c r="I610" s="244">
        <v>8</v>
      </c>
      <c r="J610" s="244">
        <v>0</v>
      </c>
      <c r="K610" s="244" t="s">
        <v>2474</v>
      </c>
      <c r="L610" s="244" t="s">
        <v>2474</v>
      </c>
      <c r="M610" s="244" t="s">
        <v>2474</v>
      </c>
      <c r="N610" s="244">
        <v>46</v>
      </c>
      <c r="O610" s="244">
        <v>2</v>
      </c>
      <c r="P610" s="244" t="s">
        <v>2474</v>
      </c>
      <c r="Q610" s="244" t="s">
        <v>2474</v>
      </c>
      <c r="R610" s="6">
        <f t="shared" si="81"/>
        <v>2</v>
      </c>
      <c r="S610" s="6">
        <f t="shared" si="82"/>
        <v>1</v>
      </c>
      <c r="T610" s="7">
        <f t="shared" si="83"/>
        <v>127245</v>
      </c>
      <c r="U610" s="121" t="str">
        <f t="shared" si="88"/>
        <v>1F10D</v>
      </c>
      <c r="V610" s="10">
        <f t="shared" si="84"/>
        <v>241</v>
      </c>
      <c r="W610" s="10">
        <f t="shared" si="85"/>
        <v>13</v>
      </c>
      <c r="X610" s="11">
        <f t="shared" si="86"/>
        <v>1</v>
      </c>
      <c r="Y610" s="11">
        <f t="shared" si="87"/>
        <v>241</v>
      </c>
      <c r="Z610" s="12" t="str">
        <f t="shared" si="89"/>
        <v>Rudder</v>
      </c>
      <c r="AA610" s="8"/>
      <c r="AB610" s="8"/>
      <c r="AC610" s="8"/>
      <c r="AE610" s="5"/>
      <c r="AI610" s="17">
        <v>62123</v>
      </c>
      <c r="AJ610" s="18" t="s">
        <v>1893</v>
      </c>
      <c r="AK610" s="19"/>
      <c r="AL610" s="21"/>
      <c r="AM610" s="21"/>
      <c r="AN610" s="21"/>
      <c r="AO610" s="21"/>
      <c r="AP610" s="20"/>
      <c r="AQ610" s="22"/>
      <c r="AR610" s="20"/>
      <c r="AS610" s="20"/>
      <c r="AT610" s="20"/>
      <c r="AU610" s="20"/>
      <c r="AV610" s="20"/>
      <c r="AW610" s="20"/>
      <c r="AX610" s="221">
        <v>127245</v>
      </c>
      <c r="AY610" s="6">
        <v>1</v>
      </c>
      <c r="AZ610" s="6">
        <v>241</v>
      </c>
      <c r="BA610" s="87" t="s">
        <v>2696</v>
      </c>
      <c r="BB610" s="39" t="s">
        <v>3003</v>
      </c>
      <c r="BC610" s="84" t="s">
        <v>2691</v>
      </c>
      <c r="BL610" s="42" t="s">
        <v>2698</v>
      </c>
      <c r="BM610" s="43" t="s">
        <v>2688</v>
      </c>
      <c r="BO610" s="17">
        <v>62123</v>
      </c>
      <c r="BP610" s="18" t="s">
        <v>1893</v>
      </c>
    </row>
    <row r="611" spans="1:68" ht="15" customHeight="1" thickBot="1" x14ac:dyDescent="0.35">
      <c r="A611" s="116">
        <v>609</v>
      </c>
      <c r="H611" t="s">
        <v>2621</v>
      </c>
      <c r="I611" s="244">
        <v>8</v>
      </c>
      <c r="J611" s="244" t="s">
        <v>2599</v>
      </c>
      <c r="K611" s="244" t="s">
        <v>2515</v>
      </c>
      <c r="L611" s="244" t="s">
        <v>2504</v>
      </c>
      <c r="M611" s="244">
        <v>0</v>
      </c>
      <c r="N611" s="244">
        <v>0</v>
      </c>
      <c r="O611" s="244" t="s">
        <v>2474</v>
      </c>
      <c r="P611" s="244" t="s">
        <v>2483</v>
      </c>
      <c r="Q611" s="244" t="s">
        <v>2520</v>
      </c>
      <c r="R611" s="6">
        <f t="shared" si="81"/>
        <v>2</v>
      </c>
      <c r="S611" s="6">
        <f t="shared" si="82"/>
        <v>1</v>
      </c>
      <c r="T611" s="7">
        <f t="shared" si="83"/>
        <v>127250</v>
      </c>
      <c r="U611" s="121" t="str">
        <f t="shared" si="88"/>
        <v>1F112</v>
      </c>
      <c r="V611" s="10">
        <f t="shared" si="84"/>
        <v>241</v>
      </c>
      <c r="W611" s="10">
        <f t="shared" si="85"/>
        <v>18</v>
      </c>
      <c r="X611" s="11">
        <f t="shared" si="86"/>
        <v>1</v>
      </c>
      <c r="Y611" s="11">
        <f t="shared" si="87"/>
        <v>241</v>
      </c>
      <c r="Z611" s="12" t="str">
        <f t="shared" si="89"/>
        <v>Vessel Heading</v>
      </c>
      <c r="AA611" s="8"/>
      <c r="AB611" s="8"/>
      <c r="AC611" s="8"/>
      <c r="AE611" s="5"/>
      <c r="AI611" s="17">
        <v>62124</v>
      </c>
      <c r="AJ611" s="18" t="s">
        <v>1894</v>
      </c>
      <c r="AK611" s="19"/>
      <c r="AQ611" s="37"/>
      <c r="AR611" s="34"/>
      <c r="AS611" s="34"/>
      <c r="AT611" s="34"/>
      <c r="AU611" s="34"/>
      <c r="AV611" s="34"/>
      <c r="AW611" s="34"/>
      <c r="AX611" s="222">
        <v>127250</v>
      </c>
      <c r="AY611" s="6">
        <v>1</v>
      </c>
      <c r="AZ611" s="6">
        <v>241</v>
      </c>
      <c r="BA611" s="87" t="s">
        <v>18</v>
      </c>
      <c r="BB611" s="39" t="s">
        <v>2856</v>
      </c>
      <c r="BC611" s="84" t="s">
        <v>2691</v>
      </c>
      <c r="BL611" s="42" t="s">
        <v>2698</v>
      </c>
      <c r="BM611" s="43" t="s">
        <v>2688</v>
      </c>
      <c r="BO611" s="17">
        <v>62124</v>
      </c>
      <c r="BP611" s="18" t="s">
        <v>1894</v>
      </c>
    </row>
    <row r="612" spans="1:68" ht="15" customHeight="1" thickBot="1" x14ac:dyDescent="0.35">
      <c r="A612" s="116">
        <v>610</v>
      </c>
      <c r="H612" t="s">
        <v>2622</v>
      </c>
      <c r="I612" s="244">
        <v>8</v>
      </c>
      <c r="J612" s="244" t="s">
        <v>2599</v>
      </c>
      <c r="K612" s="244">
        <v>0</v>
      </c>
      <c r="L612" s="244" t="s">
        <v>2563</v>
      </c>
      <c r="M612" s="244" t="s">
        <v>2520</v>
      </c>
      <c r="N612" s="244">
        <v>5</v>
      </c>
      <c r="O612" s="244" t="s">
        <v>2474</v>
      </c>
      <c r="P612" s="244" t="s">
        <v>2474</v>
      </c>
      <c r="Q612" s="244" t="s">
        <v>2474</v>
      </c>
      <c r="R612" s="6">
        <f t="shared" si="81"/>
        <v>2</v>
      </c>
      <c r="S612" s="6">
        <f t="shared" si="82"/>
        <v>1</v>
      </c>
      <c r="T612" s="7">
        <f t="shared" si="83"/>
        <v>127251</v>
      </c>
      <c r="U612" s="121" t="str">
        <f t="shared" si="88"/>
        <v>1F113</v>
      </c>
      <c r="V612" s="10">
        <f t="shared" si="84"/>
        <v>241</v>
      </c>
      <c r="W612" s="10">
        <f t="shared" si="85"/>
        <v>19</v>
      </c>
      <c r="X612" s="11">
        <f t="shared" si="86"/>
        <v>1</v>
      </c>
      <c r="Y612" s="11">
        <f t="shared" si="87"/>
        <v>241</v>
      </c>
      <c r="Z612" s="12" t="str">
        <f t="shared" si="89"/>
        <v>Rate of Turn</v>
      </c>
      <c r="AA612" s="8"/>
      <c r="AB612" s="8"/>
      <c r="AC612" s="8"/>
      <c r="AE612" s="5"/>
      <c r="AI612" s="17">
        <v>62125</v>
      </c>
      <c r="AJ612" s="18" t="s">
        <v>1895</v>
      </c>
      <c r="AK612" s="19"/>
      <c r="AL612" s="21"/>
      <c r="AM612" s="21"/>
      <c r="AN612" s="21"/>
      <c r="AO612" s="21"/>
      <c r="AP612" s="20"/>
      <c r="AQ612" s="22"/>
      <c r="AR612" s="20"/>
      <c r="AS612" s="20"/>
      <c r="AT612" s="20"/>
      <c r="AU612" s="20"/>
      <c r="AV612" s="20"/>
      <c r="AW612" s="20"/>
      <c r="AX612" s="221">
        <v>127251</v>
      </c>
      <c r="AY612" s="6">
        <v>1</v>
      </c>
      <c r="AZ612" s="6">
        <v>241</v>
      </c>
      <c r="BA612" s="87" t="s">
        <v>2699</v>
      </c>
      <c r="BB612" s="39" t="s">
        <v>2700</v>
      </c>
      <c r="BC612" s="84" t="s">
        <v>2691</v>
      </c>
      <c r="BL612" s="42" t="s">
        <v>2698</v>
      </c>
      <c r="BM612" s="43" t="s">
        <v>2688</v>
      </c>
      <c r="BO612" s="17">
        <v>62125</v>
      </c>
      <c r="BP612" s="18" t="s">
        <v>1895</v>
      </c>
    </row>
    <row r="613" spans="1:68" ht="15" customHeight="1" thickBot="1" x14ac:dyDescent="0.35">
      <c r="A613" s="116">
        <v>611</v>
      </c>
      <c r="H613" t="s">
        <v>2525</v>
      </c>
      <c r="I613" s="244">
        <v>8</v>
      </c>
      <c r="J613" s="244" t="s">
        <v>2545</v>
      </c>
      <c r="K613" s="244" t="s">
        <v>2521</v>
      </c>
      <c r="L613" s="244">
        <v>0</v>
      </c>
      <c r="M613" s="244">
        <v>0</v>
      </c>
      <c r="N613" s="244" t="s">
        <v>2474</v>
      </c>
      <c r="O613" s="244" t="s">
        <v>2483</v>
      </c>
      <c r="P613" s="244" t="s">
        <v>2474</v>
      </c>
      <c r="Q613" s="244" t="s">
        <v>2483</v>
      </c>
      <c r="R613" s="6">
        <f t="shared" si="81"/>
        <v>2</v>
      </c>
      <c r="S613" s="6">
        <f t="shared" si="82"/>
        <v>1</v>
      </c>
      <c r="T613" s="7">
        <f t="shared" si="83"/>
        <v>130578</v>
      </c>
      <c r="U613" s="121" t="str">
        <f t="shared" si="88"/>
        <v>1FE12</v>
      </c>
      <c r="V613" s="10">
        <f t="shared" si="84"/>
        <v>254</v>
      </c>
      <c r="W613" s="10">
        <f t="shared" si="85"/>
        <v>18</v>
      </c>
      <c r="X613" s="11">
        <f t="shared" si="86"/>
        <v>3</v>
      </c>
      <c r="Y613" s="11">
        <f t="shared" si="87"/>
        <v>254</v>
      </c>
      <c r="Z613" s="12" t="str">
        <f t="shared" si="89"/>
        <v>Vessel Speed Components</v>
      </c>
      <c r="AA613" s="8"/>
      <c r="AB613" s="8"/>
      <c r="AC613" s="8"/>
      <c r="AE613" s="5"/>
      <c r="AI613" s="17">
        <v>62140</v>
      </c>
      <c r="AJ613" s="18" t="s">
        <v>1910</v>
      </c>
      <c r="AK613" s="19"/>
      <c r="AQ613" s="37"/>
      <c r="AR613" s="34"/>
      <c r="AS613" s="34"/>
      <c r="AT613" s="34"/>
      <c r="AU613" s="34"/>
      <c r="AV613" s="34"/>
      <c r="AW613" s="34"/>
      <c r="AX613" s="222">
        <v>130578</v>
      </c>
      <c r="AY613" s="6">
        <v>3</v>
      </c>
      <c r="AZ613" s="6">
        <v>254</v>
      </c>
      <c r="BA613" s="87" t="s">
        <v>2724</v>
      </c>
      <c r="BB613" s="39" t="s">
        <v>2709</v>
      </c>
      <c r="BC613" s="84" t="s">
        <v>2710</v>
      </c>
      <c r="BD613" s="38" t="s">
        <v>2353</v>
      </c>
      <c r="BE613" s="39" t="s">
        <v>2457</v>
      </c>
      <c r="BF613" s="90" t="s">
        <v>2349</v>
      </c>
      <c r="BG613" s="58" t="s">
        <v>2725</v>
      </c>
      <c r="BI613" s="6" t="s">
        <v>2349</v>
      </c>
      <c r="BL613" s="42" t="s">
        <v>2705</v>
      </c>
      <c r="BM613" s="43" t="s">
        <v>2688</v>
      </c>
      <c r="BO613" s="17">
        <v>62140</v>
      </c>
      <c r="BP613" s="18" t="s">
        <v>1910</v>
      </c>
    </row>
    <row r="614" spans="1:68" ht="15" customHeight="1" thickBot="1" x14ac:dyDescent="0.35">
      <c r="A614" s="116">
        <v>612</v>
      </c>
      <c r="H614" t="s">
        <v>2525</v>
      </c>
      <c r="I614" s="244">
        <v>8</v>
      </c>
      <c r="J614" s="244" t="s">
        <v>2576</v>
      </c>
      <c r="K614" s="244" t="s">
        <v>2474</v>
      </c>
      <c r="L614" s="244" t="s">
        <v>2483</v>
      </c>
      <c r="M614" s="244" t="s">
        <v>2474</v>
      </c>
      <c r="N614" s="244" t="s">
        <v>2483</v>
      </c>
      <c r="O614" s="244" t="s">
        <v>2474</v>
      </c>
      <c r="P614" s="244" t="s">
        <v>2483</v>
      </c>
      <c r="Q614" s="244" t="s">
        <v>2474</v>
      </c>
      <c r="R614" s="6">
        <f t="shared" si="81"/>
        <v>2</v>
      </c>
      <c r="S614" s="6">
        <f t="shared" si="82"/>
        <v>1</v>
      </c>
      <c r="T614" s="7">
        <f t="shared" si="83"/>
        <v>130578</v>
      </c>
      <c r="U614" s="121" t="str">
        <f t="shared" si="88"/>
        <v>1FE12</v>
      </c>
      <c r="V614" s="10">
        <f t="shared" si="84"/>
        <v>254</v>
      </c>
      <c r="W614" s="10">
        <f t="shared" si="85"/>
        <v>18</v>
      </c>
      <c r="X614" s="11">
        <f t="shared" si="86"/>
        <v>3</v>
      </c>
      <c r="Y614" s="11">
        <f t="shared" si="87"/>
        <v>254</v>
      </c>
      <c r="Z614" s="12" t="str">
        <f t="shared" si="89"/>
        <v>Vessel Speed Components</v>
      </c>
      <c r="AA614" s="8"/>
      <c r="AB614" s="8"/>
      <c r="AC614" s="8"/>
      <c r="AE614" s="5"/>
      <c r="AI614" s="17">
        <v>62141</v>
      </c>
      <c r="AJ614" s="18" t="s">
        <v>1911</v>
      </c>
      <c r="AK614" s="19"/>
      <c r="AL614" s="21"/>
      <c r="AM614" s="21"/>
      <c r="AN614" s="21"/>
      <c r="AO614" s="21"/>
      <c r="AP614" s="20"/>
      <c r="AQ614" s="22"/>
      <c r="AR614" s="20"/>
      <c r="AS614" s="20"/>
      <c r="AT614" s="20"/>
      <c r="AU614" s="20"/>
      <c r="AV614" s="20"/>
      <c r="AW614" s="20"/>
      <c r="AX614" s="221">
        <v>130578</v>
      </c>
      <c r="AY614" s="6">
        <v>3</v>
      </c>
      <c r="AZ614" s="6">
        <v>254</v>
      </c>
      <c r="BA614" s="87" t="s">
        <v>2727</v>
      </c>
      <c r="BB614" s="39" t="s">
        <v>2352</v>
      </c>
      <c r="BC614" s="84" t="s">
        <v>2710</v>
      </c>
      <c r="BD614" s="38" t="s">
        <v>2728</v>
      </c>
      <c r="BG614" s="58" t="s">
        <v>2725</v>
      </c>
      <c r="BI614" s="6" t="s">
        <v>2349</v>
      </c>
      <c r="BL614" s="42" t="s">
        <v>2705</v>
      </c>
      <c r="BM614" s="43" t="s">
        <v>2688</v>
      </c>
      <c r="BO614" s="17">
        <v>62141</v>
      </c>
      <c r="BP614" s="18" t="s">
        <v>1911</v>
      </c>
    </row>
    <row r="615" spans="1:68" ht="15" customHeight="1" thickBot="1" x14ac:dyDescent="0.35">
      <c r="A615" s="116">
        <v>613</v>
      </c>
      <c r="H615" t="s">
        <v>2623</v>
      </c>
      <c r="I615" s="244">
        <v>8</v>
      </c>
      <c r="J615" s="244" t="s">
        <v>2599</v>
      </c>
      <c r="K615" s="244" t="s">
        <v>2670</v>
      </c>
      <c r="L615" s="244">
        <v>2</v>
      </c>
      <c r="M615" s="244" t="s">
        <v>2552</v>
      </c>
      <c r="N615" s="244">
        <v>86</v>
      </c>
      <c r="O615" s="244" t="s">
        <v>2515</v>
      </c>
      <c r="P615" s="244" t="s">
        <v>2474</v>
      </c>
      <c r="Q615" s="244" t="s">
        <v>2474</v>
      </c>
      <c r="R615" s="6">
        <f t="shared" si="81"/>
        <v>2</v>
      </c>
      <c r="S615" s="6">
        <f t="shared" si="82"/>
        <v>1</v>
      </c>
      <c r="T615" s="7">
        <f t="shared" si="83"/>
        <v>130306</v>
      </c>
      <c r="U615" s="121" t="str">
        <f t="shared" si="88"/>
        <v>1FD02</v>
      </c>
      <c r="V615" s="10">
        <f t="shared" si="84"/>
        <v>253</v>
      </c>
      <c r="W615" s="10">
        <f t="shared" si="85"/>
        <v>2</v>
      </c>
      <c r="X615" s="11">
        <f t="shared" si="86"/>
        <v>1</v>
      </c>
      <c r="Y615" s="11">
        <f t="shared" si="87"/>
        <v>253</v>
      </c>
      <c r="Z615" s="12" t="str">
        <f t="shared" si="89"/>
        <v>Wind Data</v>
      </c>
      <c r="AA615" s="8"/>
      <c r="AB615" s="8"/>
      <c r="AC615" s="8"/>
      <c r="AE615" s="5"/>
      <c r="AI615" s="17">
        <v>62142</v>
      </c>
      <c r="AJ615" s="18" t="s">
        <v>1912</v>
      </c>
      <c r="AK615" s="19"/>
      <c r="AQ615" s="37"/>
      <c r="AR615" s="34"/>
      <c r="AS615" s="34"/>
      <c r="AT615" s="34"/>
      <c r="AU615" s="34"/>
      <c r="AV615" s="34"/>
      <c r="AW615" s="34"/>
      <c r="AX615" s="222">
        <v>130306</v>
      </c>
      <c r="AY615" s="6">
        <v>1</v>
      </c>
      <c r="AZ615" s="6">
        <v>253</v>
      </c>
      <c r="BA615" s="87" t="s">
        <v>2701</v>
      </c>
      <c r="BB615" s="39" t="s">
        <v>3120</v>
      </c>
      <c r="BC615" s="84" t="s">
        <v>2349</v>
      </c>
      <c r="BD615" s="38" t="s">
        <v>2702</v>
      </c>
      <c r="BE615" s="39" t="s">
        <v>3112</v>
      </c>
      <c r="BF615" s="90" t="s">
        <v>2691</v>
      </c>
      <c r="BJ615" s="47" t="s">
        <v>2703</v>
      </c>
      <c r="BL615" s="42" t="s">
        <v>2698</v>
      </c>
      <c r="BM615" s="43" t="s">
        <v>2688</v>
      </c>
      <c r="BO615" s="17">
        <v>62142</v>
      </c>
      <c r="BP615" s="18" t="s">
        <v>1912</v>
      </c>
    </row>
    <row r="616" spans="1:68" ht="15" customHeight="1" thickBot="1" x14ac:dyDescent="0.35">
      <c r="A616" s="116">
        <v>614</v>
      </c>
      <c r="H616" t="s">
        <v>2638</v>
      </c>
      <c r="I616" s="244">
        <v>8</v>
      </c>
      <c r="J616" s="244">
        <v>80</v>
      </c>
      <c r="K616" s="244" t="s">
        <v>2538</v>
      </c>
      <c r="L616" s="244" t="s">
        <v>2639</v>
      </c>
      <c r="M616" s="244">
        <v>98</v>
      </c>
      <c r="N616" s="244">
        <v>61</v>
      </c>
      <c r="O616" s="244">
        <v>6</v>
      </c>
      <c r="P616" s="244">
        <v>2</v>
      </c>
      <c r="Q616" s="244">
        <v>2</v>
      </c>
      <c r="R616" s="75">
        <f t="shared" si="81"/>
        <v>7</v>
      </c>
      <c r="S616" s="75">
        <f t="shared" si="82"/>
        <v>1</v>
      </c>
      <c r="T616" s="7">
        <f t="shared" si="83"/>
        <v>126720</v>
      </c>
      <c r="U616" s="121" t="str">
        <f t="shared" si="88"/>
        <v>1EF00</v>
      </c>
      <c r="V616" s="10">
        <f t="shared" si="84"/>
        <v>239</v>
      </c>
      <c r="W616" s="10">
        <f t="shared" si="85"/>
        <v>255</v>
      </c>
      <c r="X616" s="11">
        <f t="shared" si="86"/>
        <v>7</v>
      </c>
      <c r="Y616" s="11">
        <f t="shared" si="87"/>
        <v>255</v>
      </c>
      <c r="Z616" s="12" t="str">
        <f t="shared" si="89"/>
        <v>Proprietary A2</v>
      </c>
      <c r="AA616" s="8"/>
      <c r="AB616" s="8"/>
      <c r="AC616" s="8"/>
      <c r="AE616" s="5"/>
      <c r="AI616" s="17">
        <v>62196</v>
      </c>
      <c r="AJ616" s="18" t="s">
        <v>1966</v>
      </c>
      <c r="AK616" s="19"/>
      <c r="AL616" s="21"/>
      <c r="AM616" s="21"/>
      <c r="AN616" s="21"/>
      <c r="AO616" s="21"/>
      <c r="AP616" s="20"/>
      <c r="AQ616" s="22"/>
      <c r="AR616" s="20"/>
      <c r="AS616" s="20"/>
      <c r="AT616" s="20"/>
      <c r="AU616" s="20"/>
      <c r="AV616" s="20"/>
      <c r="AW616" s="20"/>
      <c r="AX616" s="221">
        <v>126720</v>
      </c>
      <c r="AY616" s="6">
        <v>7</v>
      </c>
      <c r="AZ616" s="6">
        <v>255</v>
      </c>
      <c r="BA616" s="87" t="s">
        <v>2755</v>
      </c>
      <c r="BB616" s="39" t="s">
        <v>2709</v>
      </c>
      <c r="BC616" s="84" t="s">
        <v>2710</v>
      </c>
      <c r="BD616" s="38" t="s">
        <v>2756</v>
      </c>
      <c r="BE616" s="39" t="s">
        <v>2757</v>
      </c>
      <c r="BF616" s="90" t="s">
        <v>2710</v>
      </c>
      <c r="BJ616" s="47" t="s">
        <v>2758</v>
      </c>
      <c r="BL616" s="42" t="s">
        <v>2693</v>
      </c>
      <c r="BM616" s="43" t="s">
        <v>2688</v>
      </c>
      <c r="BO616" s="17">
        <v>62196</v>
      </c>
      <c r="BP616" s="18" t="s">
        <v>1966</v>
      </c>
    </row>
    <row r="617" spans="1:68" ht="15" customHeight="1" thickBot="1" x14ac:dyDescent="0.35">
      <c r="A617" s="116">
        <v>615</v>
      </c>
      <c r="H617" t="s">
        <v>2638</v>
      </c>
      <c r="I617" s="244">
        <v>8</v>
      </c>
      <c r="J617" s="244">
        <v>81</v>
      </c>
      <c r="K617" s="244" t="s">
        <v>2474</v>
      </c>
      <c r="L617" s="244" t="s">
        <v>2474</v>
      </c>
      <c r="M617" s="244" t="s">
        <v>2474</v>
      </c>
      <c r="N617" s="244" t="s">
        <v>2474</v>
      </c>
      <c r="O617" s="244">
        <v>3</v>
      </c>
      <c r="P617" s="244">
        <v>3</v>
      </c>
      <c r="Q617" s="244">
        <v>0</v>
      </c>
      <c r="R617" s="6">
        <f t="shared" si="81"/>
        <v>7</v>
      </c>
      <c r="S617" s="6">
        <f t="shared" si="82"/>
        <v>1</v>
      </c>
      <c r="T617" s="7">
        <f t="shared" si="83"/>
        <v>126720</v>
      </c>
      <c r="U617" s="121" t="str">
        <f t="shared" si="88"/>
        <v>1EF00</v>
      </c>
      <c r="V617" s="10">
        <f t="shared" si="84"/>
        <v>239</v>
      </c>
      <c r="W617" s="10">
        <f t="shared" si="85"/>
        <v>255</v>
      </c>
      <c r="X617" s="11">
        <f t="shared" si="86"/>
        <v>7</v>
      </c>
      <c r="Y617" s="11">
        <f t="shared" si="87"/>
        <v>255</v>
      </c>
      <c r="Z617" s="12" t="str">
        <f t="shared" si="89"/>
        <v>Proprietary A2</v>
      </c>
      <c r="AA617" s="8"/>
      <c r="AB617" s="8"/>
      <c r="AC617" s="8"/>
      <c r="AE617" s="5"/>
      <c r="AI617" s="17">
        <v>62197</v>
      </c>
      <c r="AJ617" s="18" t="s">
        <v>1967</v>
      </c>
      <c r="AK617" s="19"/>
      <c r="AQ617" s="37"/>
      <c r="AR617" s="34"/>
      <c r="AS617" s="34"/>
      <c r="AT617" s="34"/>
      <c r="AU617" s="34"/>
      <c r="AV617" s="34"/>
      <c r="AW617" s="34"/>
      <c r="AX617" s="222">
        <v>126720</v>
      </c>
      <c r="AY617" s="6">
        <v>7</v>
      </c>
      <c r="AZ617" s="6">
        <v>255</v>
      </c>
      <c r="BA617" s="87" t="s">
        <v>2759</v>
      </c>
      <c r="BB617" s="39" t="s">
        <v>2352</v>
      </c>
      <c r="BC617" s="84" t="s">
        <v>2710</v>
      </c>
      <c r="BL617" s="42" t="s">
        <v>2693</v>
      </c>
      <c r="BM617" s="43" t="s">
        <v>2688</v>
      </c>
      <c r="BO617" s="17">
        <v>62197</v>
      </c>
      <c r="BP617" s="18" t="s">
        <v>1967</v>
      </c>
    </row>
    <row r="618" spans="1:68" ht="15" customHeight="1" thickBot="1" x14ac:dyDescent="0.35">
      <c r="A618" s="116">
        <v>616</v>
      </c>
      <c r="H618" t="s">
        <v>2638</v>
      </c>
      <c r="I618" s="244">
        <v>8</v>
      </c>
      <c r="J618" s="244">
        <v>82</v>
      </c>
      <c r="K618" s="244">
        <v>0</v>
      </c>
      <c r="L618" s="244" t="s">
        <v>2474</v>
      </c>
      <c r="M618" s="244" t="s">
        <v>2474</v>
      </c>
      <c r="N618" s="244" t="s">
        <v>2474</v>
      </c>
      <c r="O618" s="244" t="s">
        <v>2474</v>
      </c>
      <c r="P618" s="244" t="s">
        <v>2474</v>
      </c>
      <c r="Q618" s="244" t="s">
        <v>2474</v>
      </c>
      <c r="R618" s="6">
        <f t="shared" si="81"/>
        <v>7</v>
      </c>
      <c r="S618" s="6">
        <f t="shared" si="82"/>
        <v>1</v>
      </c>
      <c r="T618" s="7">
        <f t="shared" si="83"/>
        <v>126720</v>
      </c>
      <c r="U618" s="121" t="str">
        <f t="shared" si="88"/>
        <v>1EF00</v>
      </c>
      <c r="V618" s="10">
        <f t="shared" si="84"/>
        <v>239</v>
      </c>
      <c r="W618" s="10">
        <f t="shared" si="85"/>
        <v>255</v>
      </c>
      <c r="X618" s="11">
        <f t="shared" si="86"/>
        <v>7</v>
      </c>
      <c r="Y618" s="11">
        <f t="shared" si="87"/>
        <v>255</v>
      </c>
      <c r="Z618" s="12" t="str">
        <f t="shared" si="89"/>
        <v>Proprietary A2</v>
      </c>
      <c r="AA618" s="8"/>
      <c r="AB618" s="8"/>
      <c r="AC618" s="8"/>
      <c r="AE618" s="5"/>
      <c r="AI618" s="17">
        <v>62198</v>
      </c>
      <c r="AJ618" s="18" t="s">
        <v>1968</v>
      </c>
      <c r="AK618" s="19"/>
      <c r="AL618" s="21"/>
      <c r="AM618" s="21"/>
      <c r="AN618" s="21"/>
      <c r="AO618" s="21"/>
      <c r="AP618" s="20"/>
      <c r="AQ618" s="22"/>
      <c r="AR618" s="20"/>
      <c r="AS618" s="20"/>
      <c r="AT618" s="20"/>
      <c r="AU618" s="20"/>
      <c r="AV618" s="20"/>
      <c r="AW618" s="20"/>
      <c r="AX618" s="221">
        <v>126720</v>
      </c>
      <c r="AY618" s="6">
        <v>7</v>
      </c>
      <c r="AZ618" s="6">
        <v>255</v>
      </c>
      <c r="BA618" s="87" t="s">
        <v>2760</v>
      </c>
      <c r="BB618" s="39" t="s">
        <v>2411</v>
      </c>
      <c r="BC618" s="84" t="s">
        <v>2710</v>
      </c>
      <c r="BL618" s="42" t="s">
        <v>2693</v>
      </c>
      <c r="BM618" s="43" t="s">
        <v>2688</v>
      </c>
      <c r="BO618" s="17">
        <v>62198</v>
      </c>
      <c r="BP618" s="18" t="s">
        <v>1968</v>
      </c>
    </row>
    <row r="619" spans="1:68" ht="15" customHeight="1" thickBot="1" x14ac:dyDescent="0.35">
      <c r="A619" s="116">
        <v>617</v>
      </c>
      <c r="H619" t="s">
        <v>2638</v>
      </c>
      <c r="I619" s="244">
        <v>8</v>
      </c>
      <c r="J619" s="244">
        <v>83</v>
      </c>
      <c r="K619" s="244" t="s">
        <v>2474</v>
      </c>
      <c r="L619" s="244" t="s">
        <v>2474</v>
      </c>
      <c r="M619" s="244" t="s">
        <v>2474</v>
      </c>
      <c r="N619" s="244" t="s">
        <v>2474</v>
      </c>
      <c r="O619" s="244">
        <v>0</v>
      </c>
      <c r="P619" s="244">
        <v>0</v>
      </c>
      <c r="Q619" s="244" t="s">
        <v>2474</v>
      </c>
      <c r="R619" s="6">
        <f t="shared" si="81"/>
        <v>7</v>
      </c>
      <c r="S619" s="6">
        <f t="shared" si="82"/>
        <v>1</v>
      </c>
      <c r="T619" s="7">
        <f t="shared" si="83"/>
        <v>126720</v>
      </c>
      <c r="U619" s="121" t="str">
        <f t="shared" si="88"/>
        <v>1EF00</v>
      </c>
      <c r="V619" s="10">
        <f t="shared" si="84"/>
        <v>239</v>
      </c>
      <c r="W619" s="10">
        <f t="shared" si="85"/>
        <v>255</v>
      </c>
      <c r="X619" s="11">
        <f t="shared" si="86"/>
        <v>7</v>
      </c>
      <c r="Y619" s="11">
        <f t="shared" si="87"/>
        <v>255</v>
      </c>
      <c r="Z619" s="12" t="str">
        <f t="shared" si="89"/>
        <v>Proprietary A2</v>
      </c>
      <c r="AA619" s="8"/>
      <c r="AB619" s="8"/>
      <c r="AC619" s="8"/>
      <c r="AE619" s="5"/>
      <c r="AI619" s="17">
        <v>62199</v>
      </c>
      <c r="AJ619" s="18" t="s">
        <v>1969</v>
      </c>
      <c r="AK619" s="19"/>
      <c r="AQ619" s="37"/>
      <c r="AR619" s="34"/>
      <c r="AS619" s="34"/>
      <c r="AT619" s="34"/>
      <c r="AU619" s="34"/>
      <c r="AV619" s="34"/>
      <c r="AW619" s="34"/>
      <c r="AX619" s="222">
        <v>126720</v>
      </c>
      <c r="AY619" s="6">
        <v>7</v>
      </c>
      <c r="AZ619" s="6">
        <v>255</v>
      </c>
      <c r="BA619" s="87" t="s">
        <v>2761</v>
      </c>
      <c r="BB619" s="39" t="s">
        <v>2412</v>
      </c>
      <c r="BC619" s="84" t="s">
        <v>2710</v>
      </c>
      <c r="BL619" s="42" t="s">
        <v>2693</v>
      </c>
      <c r="BM619" s="43" t="s">
        <v>2688</v>
      </c>
      <c r="BO619" s="17">
        <v>62199</v>
      </c>
      <c r="BP619" s="18" t="s">
        <v>1969</v>
      </c>
    </row>
    <row r="620" spans="1:68" ht="15" customHeight="1" thickBot="1" x14ac:dyDescent="0.35">
      <c r="A620" s="116">
        <v>618</v>
      </c>
      <c r="H620" t="s">
        <v>2638</v>
      </c>
      <c r="I620" s="244">
        <v>8</v>
      </c>
      <c r="J620" s="244">
        <v>84</v>
      </c>
      <c r="K620" s="244" t="s">
        <v>2474</v>
      </c>
      <c r="L620" s="244" t="s">
        <v>2474</v>
      </c>
      <c r="M620" s="244" t="s">
        <v>2483</v>
      </c>
      <c r="N620" s="244" t="s">
        <v>2474</v>
      </c>
      <c r="O620" s="244" t="s">
        <v>2474</v>
      </c>
      <c r="P620" s="244" t="s">
        <v>2474</v>
      </c>
      <c r="Q620" s="244" t="s">
        <v>2483</v>
      </c>
      <c r="R620" s="6">
        <f t="shared" si="81"/>
        <v>7</v>
      </c>
      <c r="S620" s="6">
        <f t="shared" si="82"/>
        <v>1</v>
      </c>
      <c r="T620" s="7">
        <f t="shared" si="83"/>
        <v>126720</v>
      </c>
      <c r="U620" s="121" t="str">
        <f t="shared" si="88"/>
        <v>1EF00</v>
      </c>
      <c r="V620" s="10">
        <f t="shared" si="84"/>
        <v>239</v>
      </c>
      <c r="W620" s="10">
        <f t="shared" si="85"/>
        <v>255</v>
      </c>
      <c r="X620" s="11">
        <f t="shared" si="86"/>
        <v>7</v>
      </c>
      <c r="Y620" s="11">
        <f t="shared" si="87"/>
        <v>255</v>
      </c>
      <c r="Z620" s="12" t="str">
        <f t="shared" si="89"/>
        <v>Proprietary A2</v>
      </c>
      <c r="AA620" s="8"/>
      <c r="AB620" s="8"/>
      <c r="AC620" s="8"/>
      <c r="AE620" s="5"/>
      <c r="AI620" s="17">
        <v>62200</v>
      </c>
      <c r="AJ620" s="18" t="s">
        <v>1970</v>
      </c>
      <c r="AK620" s="19"/>
      <c r="AL620" s="21"/>
      <c r="AM620" s="21"/>
      <c r="AN620" s="21"/>
      <c r="AO620" s="21"/>
      <c r="AP620" s="20"/>
      <c r="AQ620" s="22"/>
      <c r="AR620" s="20"/>
      <c r="AS620" s="20"/>
      <c r="AT620" s="20"/>
      <c r="AU620" s="20"/>
      <c r="AV620" s="20"/>
      <c r="AW620" s="20"/>
      <c r="AX620" s="221">
        <v>126720</v>
      </c>
      <c r="AY620" s="6">
        <v>7</v>
      </c>
      <c r="AZ620" s="6">
        <v>255</v>
      </c>
      <c r="BA620" s="87" t="s">
        <v>2762</v>
      </c>
      <c r="BB620" s="39" t="s">
        <v>2413</v>
      </c>
      <c r="BC620" s="84" t="s">
        <v>2710</v>
      </c>
      <c r="BL620" s="42" t="s">
        <v>2693</v>
      </c>
      <c r="BM620" s="43" t="s">
        <v>2688</v>
      </c>
      <c r="BO620" s="17">
        <v>62200</v>
      </c>
      <c r="BP620" s="18" t="s">
        <v>1970</v>
      </c>
    </row>
    <row r="621" spans="1:68" ht="15" customHeight="1" thickBot="1" x14ac:dyDescent="0.35">
      <c r="A621" s="116">
        <v>619</v>
      </c>
      <c r="H621" t="s">
        <v>2638</v>
      </c>
      <c r="I621" s="244">
        <v>8</v>
      </c>
      <c r="J621" s="244">
        <v>85</v>
      </c>
      <c r="K621" s="244" t="s">
        <v>2474</v>
      </c>
      <c r="L621" s="244" t="s">
        <v>2474</v>
      </c>
      <c r="M621" s="244" t="s">
        <v>2474</v>
      </c>
      <c r="N621" s="244" t="s">
        <v>2483</v>
      </c>
      <c r="O621" s="244">
        <v>0</v>
      </c>
      <c r="P621" s="244">
        <v>0</v>
      </c>
      <c r="Q621" s="244" t="s">
        <v>2474</v>
      </c>
      <c r="R621" s="6">
        <f t="shared" si="81"/>
        <v>7</v>
      </c>
      <c r="S621" s="6">
        <f t="shared" si="82"/>
        <v>1</v>
      </c>
      <c r="T621" s="7">
        <f t="shared" si="83"/>
        <v>126720</v>
      </c>
      <c r="U621" s="121" t="str">
        <f t="shared" si="88"/>
        <v>1EF00</v>
      </c>
      <c r="V621" s="10">
        <f t="shared" si="84"/>
        <v>239</v>
      </c>
      <c r="W621" s="10">
        <f t="shared" si="85"/>
        <v>255</v>
      </c>
      <c r="X621" s="11">
        <f t="shared" si="86"/>
        <v>7</v>
      </c>
      <c r="Y621" s="11">
        <f t="shared" si="87"/>
        <v>255</v>
      </c>
      <c r="Z621" s="12" t="str">
        <f t="shared" si="89"/>
        <v>Proprietary A2</v>
      </c>
      <c r="AA621" s="8"/>
      <c r="AB621" s="8"/>
      <c r="AC621" s="8"/>
      <c r="AE621" s="5"/>
      <c r="AI621" s="17">
        <v>62201</v>
      </c>
      <c r="AJ621" s="18" t="s">
        <v>1971</v>
      </c>
      <c r="AK621" s="19"/>
      <c r="AQ621" s="37"/>
      <c r="AR621" s="34"/>
      <c r="AS621" s="34"/>
      <c r="AT621" s="34"/>
      <c r="AU621" s="34"/>
      <c r="AV621" s="34"/>
      <c r="AW621" s="34"/>
      <c r="AX621" s="222">
        <v>126720</v>
      </c>
      <c r="AY621" s="6">
        <v>7</v>
      </c>
      <c r="AZ621" s="6">
        <v>255</v>
      </c>
      <c r="BA621" s="87" t="s">
        <v>2763</v>
      </c>
      <c r="BB621" s="39" t="s">
        <v>2415</v>
      </c>
      <c r="BC621" s="84" t="s">
        <v>2710</v>
      </c>
      <c r="BL621" s="42" t="s">
        <v>2693</v>
      </c>
      <c r="BM621" s="43" t="s">
        <v>2688</v>
      </c>
      <c r="BO621" s="17">
        <v>62201</v>
      </c>
      <c r="BP621" s="18" t="s">
        <v>1971</v>
      </c>
    </row>
    <row r="622" spans="1:68" ht="15" customHeight="1" thickBot="1" x14ac:dyDescent="0.35">
      <c r="A622" s="116">
        <v>620</v>
      </c>
      <c r="H622" t="s">
        <v>2638</v>
      </c>
      <c r="I622" s="244">
        <v>8</v>
      </c>
      <c r="J622" s="244">
        <v>86</v>
      </c>
      <c r="K622" s="244" t="s">
        <v>2483</v>
      </c>
      <c r="L622" s="244" t="s">
        <v>2474</v>
      </c>
      <c r="M622" s="244" t="s">
        <v>2474</v>
      </c>
      <c r="N622" s="244" t="s">
        <v>2474</v>
      </c>
      <c r="O622" s="244" t="s">
        <v>2474</v>
      </c>
      <c r="P622" s="244" t="s">
        <v>2474</v>
      </c>
      <c r="Q622" s="244" t="s">
        <v>2474</v>
      </c>
      <c r="R622" s="6">
        <f t="shared" si="81"/>
        <v>7</v>
      </c>
      <c r="S622" s="6">
        <f t="shared" si="82"/>
        <v>1</v>
      </c>
      <c r="T622" s="7">
        <f t="shared" si="83"/>
        <v>126720</v>
      </c>
      <c r="U622" s="121" t="str">
        <f t="shared" si="88"/>
        <v>1EF00</v>
      </c>
      <c r="V622" s="10">
        <f t="shared" si="84"/>
        <v>239</v>
      </c>
      <c r="W622" s="10">
        <f t="shared" si="85"/>
        <v>255</v>
      </c>
      <c r="X622" s="11">
        <f t="shared" si="86"/>
        <v>7</v>
      </c>
      <c r="Y622" s="11">
        <f t="shared" si="87"/>
        <v>255</v>
      </c>
      <c r="Z622" s="12" t="str">
        <f t="shared" si="89"/>
        <v>Proprietary A2</v>
      </c>
      <c r="AA622" s="8"/>
      <c r="AB622" s="8"/>
      <c r="AC622" s="8"/>
      <c r="AE622" s="5"/>
      <c r="AI622" s="17">
        <v>62202</v>
      </c>
      <c r="AJ622" s="18" t="s">
        <v>1972</v>
      </c>
      <c r="AK622" s="19"/>
      <c r="AL622" s="21"/>
      <c r="AM622" s="21"/>
      <c r="AN622" s="21"/>
      <c r="AO622" s="21"/>
      <c r="AP622" s="20"/>
      <c r="AQ622" s="22"/>
      <c r="AR622" s="20"/>
      <c r="AS622" s="20"/>
      <c r="AT622" s="20"/>
      <c r="AU622" s="20"/>
      <c r="AV622" s="20"/>
      <c r="AW622" s="20"/>
      <c r="AX622" s="221">
        <v>126720</v>
      </c>
      <c r="AY622" s="6">
        <v>7</v>
      </c>
      <c r="AZ622" s="6">
        <v>255</v>
      </c>
      <c r="BA622" s="87" t="s">
        <v>2764</v>
      </c>
      <c r="BB622" s="39" t="s">
        <v>2414</v>
      </c>
      <c r="BC622" s="84" t="s">
        <v>2710</v>
      </c>
      <c r="BL622" s="42" t="s">
        <v>2693</v>
      </c>
      <c r="BM622" s="43" t="s">
        <v>2688</v>
      </c>
      <c r="BO622" s="17">
        <v>62202</v>
      </c>
      <c r="BP622" s="18" t="s">
        <v>1972</v>
      </c>
    </row>
    <row r="623" spans="1:68" ht="15" customHeight="1" thickBot="1" x14ac:dyDescent="0.35">
      <c r="A623" s="116">
        <v>621</v>
      </c>
      <c r="H623" t="s">
        <v>2638</v>
      </c>
      <c r="I623" s="244">
        <v>8</v>
      </c>
      <c r="J623" s="244" t="s">
        <v>2545</v>
      </c>
      <c r="K623" s="244" t="s">
        <v>2539</v>
      </c>
      <c r="L623" s="244" t="s">
        <v>2639</v>
      </c>
      <c r="M623" s="244">
        <v>98</v>
      </c>
      <c r="N623" s="244">
        <v>12</v>
      </c>
      <c r="O623" s="244">
        <v>7</v>
      </c>
      <c r="P623" s="244">
        <v>2</v>
      </c>
      <c r="Q623" s="244">
        <v>2</v>
      </c>
      <c r="R623" s="6">
        <f t="shared" si="81"/>
        <v>7</v>
      </c>
      <c r="S623" s="6">
        <f t="shared" si="82"/>
        <v>1</v>
      </c>
      <c r="T623" s="7">
        <f t="shared" si="83"/>
        <v>126720</v>
      </c>
      <c r="U623" s="121" t="str">
        <f t="shared" si="88"/>
        <v>1EF00</v>
      </c>
      <c r="V623" s="10">
        <f t="shared" si="84"/>
        <v>239</v>
      </c>
      <c r="W623" s="10">
        <f t="shared" si="85"/>
        <v>255</v>
      </c>
      <c r="X623" s="11">
        <f t="shared" si="86"/>
        <v>7</v>
      </c>
      <c r="Y623" s="11">
        <f t="shared" si="87"/>
        <v>255</v>
      </c>
      <c r="Z623" s="12" t="str">
        <f t="shared" si="89"/>
        <v>Proprietary A2</v>
      </c>
      <c r="AA623" s="8"/>
      <c r="AB623" s="8"/>
      <c r="AC623" s="8"/>
      <c r="AE623" s="5"/>
      <c r="AI623" s="17">
        <v>62203</v>
      </c>
      <c r="AJ623" s="18" t="s">
        <v>1973</v>
      </c>
      <c r="AK623" s="19"/>
      <c r="AQ623" s="37"/>
      <c r="AR623" s="34"/>
      <c r="AS623" s="34"/>
      <c r="AT623" s="34"/>
      <c r="AU623" s="34"/>
      <c r="AV623" s="34"/>
      <c r="AW623" s="34"/>
      <c r="AX623" s="222">
        <v>126720</v>
      </c>
      <c r="AY623" s="6">
        <v>7</v>
      </c>
      <c r="AZ623" s="6">
        <v>255</v>
      </c>
      <c r="BA623" s="87" t="s">
        <v>2755</v>
      </c>
      <c r="BB623" s="39" t="s">
        <v>2709</v>
      </c>
      <c r="BC623" s="84" t="s">
        <v>2710</v>
      </c>
      <c r="BD623" s="38" t="s">
        <v>2756</v>
      </c>
      <c r="BE623" s="39" t="s">
        <v>2757</v>
      </c>
      <c r="BF623" s="90" t="s">
        <v>2710</v>
      </c>
      <c r="BJ623" s="47" t="s">
        <v>2758</v>
      </c>
      <c r="BL623" s="42" t="s">
        <v>2693</v>
      </c>
      <c r="BM623" s="43" t="s">
        <v>2688</v>
      </c>
      <c r="BO623" s="17">
        <v>62203</v>
      </c>
      <c r="BP623" s="18" t="s">
        <v>1973</v>
      </c>
    </row>
    <row r="624" spans="1:68" ht="15" customHeight="1" thickBot="1" x14ac:dyDescent="0.35">
      <c r="A624" s="116">
        <v>622</v>
      </c>
      <c r="H624" t="s">
        <v>2638</v>
      </c>
      <c r="I624" s="244">
        <v>8</v>
      </c>
      <c r="J624" s="244" t="s">
        <v>2576</v>
      </c>
      <c r="K624" s="244" t="s">
        <v>2474</v>
      </c>
      <c r="L624" s="244" t="s">
        <v>2474</v>
      </c>
      <c r="M624" s="244" t="s">
        <v>2474</v>
      </c>
      <c r="N624" s="244" t="s">
        <v>2474</v>
      </c>
      <c r="O624" s="244" t="s">
        <v>2474</v>
      </c>
      <c r="P624" s="244" t="s">
        <v>2474</v>
      </c>
      <c r="Q624" s="244" t="s">
        <v>2474</v>
      </c>
      <c r="R624" s="6">
        <f t="shared" si="81"/>
        <v>7</v>
      </c>
      <c r="S624" s="6">
        <f t="shared" si="82"/>
        <v>1</v>
      </c>
      <c r="T624" s="7">
        <f t="shared" si="83"/>
        <v>126720</v>
      </c>
      <c r="U624" s="121" t="str">
        <f t="shared" si="88"/>
        <v>1EF00</v>
      </c>
      <c r="V624" s="10">
        <f t="shared" si="84"/>
        <v>239</v>
      </c>
      <c r="W624" s="10">
        <f t="shared" si="85"/>
        <v>255</v>
      </c>
      <c r="X624" s="11">
        <f t="shared" si="86"/>
        <v>7</v>
      </c>
      <c r="Y624" s="11">
        <f t="shared" si="87"/>
        <v>255</v>
      </c>
      <c r="Z624" s="12" t="str">
        <f t="shared" si="89"/>
        <v>Proprietary A2</v>
      </c>
      <c r="AA624" s="8"/>
      <c r="AB624" s="8"/>
      <c r="AC624" s="8"/>
      <c r="AE624" s="5"/>
      <c r="AI624" s="17">
        <v>62204</v>
      </c>
      <c r="AJ624" s="18" t="s">
        <v>1974</v>
      </c>
      <c r="AK624" s="19"/>
      <c r="AL624" s="21"/>
      <c r="AM624" s="21"/>
      <c r="AN624" s="21"/>
      <c r="AO624" s="21"/>
      <c r="AP624" s="20"/>
      <c r="AQ624" s="22"/>
      <c r="AR624" s="20"/>
      <c r="AS624" s="20"/>
      <c r="AT624" s="20"/>
      <c r="AU624" s="20"/>
      <c r="AV624" s="20"/>
      <c r="AW624" s="20"/>
      <c r="AX624" s="221">
        <v>126720</v>
      </c>
      <c r="AY624" s="6">
        <v>7</v>
      </c>
      <c r="AZ624" s="6">
        <v>255</v>
      </c>
      <c r="BA624" s="87" t="s">
        <v>2759</v>
      </c>
      <c r="BB624" s="39" t="s">
        <v>2352</v>
      </c>
      <c r="BC624" s="84" t="s">
        <v>2710</v>
      </c>
      <c r="BL624" s="42" t="s">
        <v>2693</v>
      </c>
      <c r="BM624" s="43" t="s">
        <v>2688</v>
      </c>
      <c r="BO624" s="17">
        <v>62204</v>
      </c>
      <c r="BP624" s="18" t="s">
        <v>1974</v>
      </c>
    </row>
    <row r="625" spans="1:68" ht="15" customHeight="1" thickBot="1" x14ac:dyDescent="0.35">
      <c r="A625" s="116">
        <v>623</v>
      </c>
      <c r="H625" t="s">
        <v>2638</v>
      </c>
      <c r="I625" s="244">
        <v>8</v>
      </c>
      <c r="J625" s="244" t="s">
        <v>2486</v>
      </c>
      <c r="K625" s="244" t="s">
        <v>2474</v>
      </c>
      <c r="L625" s="244" t="s">
        <v>2474</v>
      </c>
      <c r="M625" s="244" t="s">
        <v>2474</v>
      </c>
      <c r="N625" s="244" t="s">
        <v>2474</v>
      </c>
      <c r="O625" s="244" t="s">
        <v>2474</v>
      </c>
      <c r="P625" s="244" t="s">
        <v>2474</v>
      </c>
      <c r="Q625" s="244" t="s">
        <v>2474</v>
      </c>
      <c r="R625" s="6">
        <f t="shared" si="81"/>
        <v>7</v>
      </c>
      <c r="S625" s="6">
        <f t="shared" si="82"/>
        <v>1</v>
      </c>
      <c r="T625" s="7">
        <f t="shared" si="83"/>
        <v>126720</v>
      </c>
      <c r="U625" s="121" t="str">
        <f t="shared" si="88"/>
        <v>1EF00</v>
      </c>
      <c r="V625" s="10">
        <f t="shared" si="84"/>
        <v>239</v>
      </c>
      <c r="W625" s="10">
        <f t="shared" si="85"/>
        <v>255</v>
      </c>
      <c r="X625" s="11">
        <f t="shared" si="86"/>
        <v>7</v>
      </c>
      <c r="Y625" s="11">
        <f t="shared" si="87"/>
        <v>255</v>
      </c>
      <c r="Z625" s="12" t="str">
        <f t="shared" si="89"/>
        <v>Proprietary A2</v>
      </c>
      <c r="AA625" s="8"/>
      <c r="AB625" s="8"/>
      <c r="AC625" s="8"/>
      <c r="AE625" s="5"/>
      <c r="AI625" s="17">
        <v>62218</v>
      </c>
      <c r="AJ625" s="18" t="s">
        <v>1988</v>
      </c>
      <c r="AK625" s="19"/>
      <c r="AQ625" s="37"/>
      <c r="AR625" s="34"/>
      <c r="AS625" s="34"/>
      <c r="AT625" s="34"/>
      <c r="AU625" s="34"/>
      <c r="AV625" s="34"/>
      <c r="AW625" s="34"/>
      <c r="AX625" s="222">
        <v>126720</v>
      </c>
      <c r="AY625" s="6">
        <v>7</v>
      </c>
      <c r="AZ625" s="6">
        <v>255</v>
      </c>
      <c r="BA625" s="87" t="s">
        <v>2760</v>
      </c>
      <c r="BB625" s="39" t="s">
        <v>2411</v>
      </c>
      <c r="BC625" s="84" t="s">
        <v>2710</v>
      </c>
      <c r="BL625" s="42" t="s">
        <v>2693</v>
      </c>
      <c r="BM625" s="43" t="s">
        <v>2688</v>
      </c>
      <c r="BO625" s="17">
        <v>62218</v>
      </c>
      <c r="BP625" s="18" t="s">
        <v>1988</v>
      </c>
    </row>
    <row r="626" spans="1:68" ht="15" customHeight="1" thickBot="1" x14ac:dyDescent="0.35">
      <c r="A626" s="116">
        <v>624</v>
      </c>
      <c r="H626" t="s">
        <v>2638</v>
      </c>
      <c r="I626" s="244">
        <v>8</v>
      </c>
      <c r="J626" s="244" t="s">
        <v>2582</v>
      </c>
      <c r="K626" s="244" t="s">
        <v>2474</v>
      </c>
      <c r="L626" s="244" t="s">
        <v>2474</v>
      </c>
      <c r="M626" s="244" t="s">
        <v>2474</v>
      </c>
      <c r="N626" s="244" t="s">
        <v>2474</v>
      </c>
      <c r="O626" s="244" t="s">
        <v>2483</v>
      </c>
      <c r="P626" s="244" t="s">
        <v>2474</v>
      </c>
      <c r="Q626" s="244" t="s">
        <v>2474</v>
      </c>
      <c r="R626" s="75">
        <f t="shared" si="81"/>
        <v>7</v>
      </c>
      <c r="S626" s="75">
        <f t="shared" si="82"/>
        <v>1</v>
      </c>
      <c r="T626" s="7">
        <f t="shared" si="83"/>
        <v>126720</v>
      </c>
      <c r="U626" s="121" t="str">
        <f t="shared" si="88"/>
        <v>1EF00</v>
      </c>
      <c r="V626" s="10">
        <f t="shared" si="84"/>
        <v>239</v>
      </c>
      <c r="W626" s="10">
        <f t="shared" si="85"/>
        <v>255</v>
      </c>
      <c r="X626" s="11">
        <f t="shared" si="86"/>
        <v>7</v>
      </c>
      <c r="Y626" s="11">
        <f t="shared" si="87"/>
        <v>255</v>
      </c>
      <c r="Z626" s="12" t="str">
        <f t="shared" si="89"/>
        <v>Proprietary A2</v>
      </c>
      <c r="AA626" s="8"/>
      <c r="AB626" s="8"/>
      <c r="AC626" s="8"/>
      <c r="AE626" s="5"/>
      <c r="AI626" s="17">
        <v>62219</v>
      </c>
      <c r="AJ626" s="18" t="s">
        <v>1989</v>
      </c>
      <c r="AK626" s="19"/>
      <c r="AL626" s="21"/>
      <c r="AM626" s="21"/>
      <c r="AN626" s="21"/>
      <c r="AO626" s="21"/>
      <c r="AP626" s="20"/>
      <c r="AQ626" s="22"/>
      <c r="AR626" s="20"/>
      <c r="AS626" s="20"/>
      <c r="AT626" s="20"/>
      <c r="AU626" s="20"/>
      <c r="AV626" s="20"/>
      <c r="AW626" s="20"/>
      <c r="AX626" s="221">
        <v>126720</v>
      </c>
      <c r="AY626" s="6">
        <v>7</v>
      </c>
      <c r="AZ626" s="6">
        <v>255</v>
      </c>
      <c r="BA626" s="87" t="s">
        <v>2761</v>
      </c>
      <c r="BB626" s="39" t="s">
        <v>2412</v>
      </c>
      <c r="BC626" s="84" t="s">
        <v>2710</v>
      </c>
      <c r="BL626" s="42" t="s">
        <v>2693</v>
      </c>
      <c r="BM626" s="43" t="s">
        <v>2688</v>
      </c>
      <c r="BO626" s="17">
        <v>62219</v>
      </c>
      <c r="BP626" s="18" t="s">
        <v>1989</v>
      </c>
    </row>
    <row r="627" spans="1:68" ht="15" customHeight="1" thickBot="1" x14ac:dyDescent="0.35">
      <c r="A627" s="116">
        <v>625</v>
      </c>
      <c r="H627" t="s">
        <v>2638</v>
      </c>
      <c r="I627" s="244">
        <v>8</v>
      </c>
      <c r="J627" s="244" t="s">
        <v>2524</v>
      </c>
      <c r="K627" s="244" t="s">
        <v>2474</v>
      </c>
      <c r="L627" s="244" t="s">
        <v>2483</v>
      </c>
      <c r="M627" s="244" t="s">
        <v>2474</v>
      </c>
      <c r="N627" s="244" t="s">
        <v>2474</v>
      </c>
      <c r="O627" s="244" t="s">
        <v>2474</v>
      </c>
      <c r="P627" s="244" t="s">
        <v>2474</v>
      </c>
      <c r="Q627" s="244" t="s">
        <v>2474</v>
      </c>
      <c r="R627" s="6">
        <f t="shared" si="81"/>
        <v>7</v>
      </c>
      <c r="S627" s="6">
        <f t="shared" si="82"/>
        <v>1</v>
      </c>
      <c r="T627" s="7">
        <f t="shared" si="83"/>
        <v>126720</v>
      </c>
      <c r="U627" s="121" t="str">
        <f t="shared" si="88"/>
        <v>1EF00</v>
      </c>
      <c r="V627" s="10">
        <f t="shared" si="84"/>
        <v>239</v>
      </c>
      <c r="W627" s="10">
        <f t="shared" si="85"/>
        <v>255</v>
      </c>
      <c r="X627" s="11">
        <f t="shared" si="86"/>
        <v>7</v>
      </c>
      <c r="Y627" s="11">
        <f t="shared" si="87"/>
        <v>255</v>
      </c>
      <c r="Z627" s="12" t="str">
        <f t="shared" si="89"/>
        <v>Proprietary A2</v>
      </c>
      <c r="AA627" s="8"/>
      <c r="AB627" s="8"/>
      <c r="AC627" s="8"/>
      <c r="AE627" s="5"/>
      <c r="AI627" s="17">
        <v>62220</v>
      </c>
      <c r="AJ627" s="18" t="s">
        <v>1990</v>
      </c>
      <c r="AK627" s="19"/>
      <c r="AQ627" s="37"/>
      <c r="AR627" s="34"/>
      <c r="AS627" s="34"/>
      <c r="AT627" s="34"/>
      <c r="AU627" s="34"/>
      <c r="AV627" s="34"/>
      <c r="AW627" s="34"/>
      <c r="AX627" s="222">
        <v>126720</v>
      </c>
      <c r="AY627" s="6">
        <v>7</v>
      </c>
      <c r="AZ627" s="6">
        <v>255</v>
      </c>
      <c r="BA627" s="87" t="s">
        <v>2762</v>
      </c>
      <c r="BB627" s="39" t="s">
        <v>2413</v>
      </c>
      <c r="BC627" s="84" t="s">
        <v>2710</v>
      </c>
      <c r="BL627" s="42" t="s">
        <v>2693</v>
      </c>
      <c r="BM627" s="43" t="s">
        <v>2688</v>
      </c>
      <c r="BO627" s="17">
        <v>62220</v>
      </c>
      <c r="BP627" s="18" t="s">
        <v>1990</v>
      </c>
    </row>
    <row r="628" spans="1:68" ht="15" customHeight="1" thickBot="1" x14ac:dyDescent="0.35">
      <c r="A628" s="116">
        <v>626</v>
      </c>
      <c r="H628" t="s">
        <v>2654</v>
      </c>
      <c r="I628" s="244">
        <v>8</v>
      </c>
      <c r="J628" s="244">
        <v>0</v>
      </c>
      <c r="K628" s="244">
        <v>22</v>
      </c>
      <c r="L628" s="244" t="s">
        <v>2474</v>
      </c>
      <c r="M628" s="244" t="s">
        <v>2474</v>
      </c>
      <c r="N628" s="244" t="s">
        <v>2474</v>
      </c>
      <c r="O628" s="244" t="s">
        <v>2474</v>
      </c>
      <c r="P628" s="244" t="s">
        <v>2474</v>
      </c>
      <c r="Q628" s="244" t="s">
        <v>2477</v>
      </c>
      <c r="R628" s="6">
        <f t="shared" si="81"/>
        <v>3</v>
      </c>
      <c r="S628" s="6">
        <f t="shared" si="82"/>
        <v>1</v>
      </c>
      <c r="T628" s="7">
        <f t="shared" si="83"/>
        <v>129284</v>
      </c>
      <c r="U628" s="121" t="str">
        <f t="shared" si="88"/>
        <v>1F904</v>
      </c>
      <c r="V628" s="10">
        <f t="shared" si="84"/>
        <v>249</v>
      </c>
      <c r="W628" s="10">
        <f t="shared" si="85"/>
        <v>4</v>
      </c>
      <c r="X628" s="11">
        <f t="shared" si="86"/>
        <v>7</v>
      </c>
      <c r="Y628" s="11">
        <f t="shared" si="87"/>
        <v>249</v>
      </c>
      <c r="Z628" s="12" t="str">
        <f t="shared" si="89"/>
        <v>Navigation Data</v>
      </c>
      <c r="AA628" s="8"/>
      <c r="AB628" s="8"/>
      <c r="AC628" s="8"/>
      <c r="AE628" s="5"/>
      <c r="AI628" s="17">
        <v>62221</v>
      </c>
      <c r="AJ628" s="18" t="s">
        <v>1991</v>
      </c>
      <c r="AK628" s="19"/>
      <c r="AL628" s="21"/>
      <c r="AM628" s="21"/>
      <c r="AN628" s="21"/>
      <c r="AO628" s="21"/>
      <c r="AP628" s="20"/>
      <c r="AQ628" s="22"/>
      <c r="AR628" s="20"/>
      <c r="AS628" s="20"/>
      <c r="AT628" s="20"/>
      <c r="AU628" s="20"/>
      <c r="AV628" s="20"/>
      <c r="AW628" s="20"/>
      <c r="AX628" s="221">
        <v>129284</v>
      </c>
      <c r="AY628" s="6">
        <v>7</v>
      </c>
      <c r="AZ628" s="6">
        <v>249</v>
      </c>
      <c r="BA628" s="87" t="s">
        <v>2826</v>
      </c>
      <c r="BB628" s="39" t="s">
        <v>2709</v>
      </c>
      <c r="BC628" s="84" t="s">
        <v>2710</v>
      </c>
      <c r="BL628" s="42" t="s">
        <v>2693</v>
      </c>
      <c r="BM628" s="43" t="s">
        <v>2688</v>
      </c>
      <c r="BO628" s="17">
        <v>62221</v>
      </c>
      <c r="BP628" s="18" t="s">
        <v>1991</v>
      </c>
    </row>
    <row r="629" spans="1:68" ht="15" customHeight="1" thickBot="1" x14ac:dyDescent="0.35">
      <c r="A629" s="116">
        <v>627</v>
      </c>
      <c r="H629" t="s">
        <v>2654</v>
      </c>
      <c r="I629" s="244">
        <v>8</v>
      </c>
      <c r="J629" s="244">
        <v>1</v>
      </c>
      <c r="K629" s="244" t="s">
        <v>2474</v>
      </c>
      <c r="L629" s="244" t="s">
        <v>2474</v>
      </c>
      <c r="M629" s="244" t="s">
        <v>2474</v>
      </c>
      <c r="N629" s="244" t="s">
        <v>2474</v>
      </c>
      <c r="O629" s="244" t="s">
        <v>2474</v>
      </c>
      <c r="P629" s="244" t="s">
        <v>2474</v>
      </c>
      <c r="Q629" s="244" t="s">
        <v>2474</v>
      </c>
      <c r="R629" s="6">
        <f t="shared" si="81"/>
        <v>3</v>
      </c>
      <c r="S629" s="6">
        <f t="shared" si="82"/>
        <v>1</v>
      </c>
      <c r="T629" s="7">
        <f t="shared" si="83"/>
        <v>129284</v>
      </c>
      <c r="U629" s="121" t="str">
        <f t="shared" si="88"/>
        <v>1F904</v>
      </c>
      <c r="V629" s="10">
        <f t="shared" si="84"/>
        <v>249</v>
      </c>
      <c r="W629" s="10">
        <f t="shared" si="85"/>
        <v>4</v>
      </c>
      <c r="X629" s="11">
        <f t="shared" si="86"/>
        <v>7</v>
      </c>
      <c r="Y629" s="11">
        <f t="shared" si="87"/>
        <v>249</v>
      </c>
      <c r="Z629" s="12" t="str">
        <f t="shared" si="89"/>
        <v>Navigation Data</v>
      </c>
      <c r="AA629" s="8"/>
      <c r="AB629" s="8"/>
      <c r="AC629" s="8"/>
      <c r="AE629" s="5"/>
      <c r="AI629" s="17">
        <v>62222</v>
      </c>
      <c r="AJ629" s="18" t="s">
        <v>1992</v>
      </c>
      <c r="AK629" s="19"/>
      <c r="AQ629" s="37"/>
      <c r="AR629" s="34"/>
      <c r="AS629" s="34"/>
      <c r="AT629" s="34"/>
      <c r="AU629" s="34"/>
      <c r="AV629" s="34"/>
      <c r="AW629" s="34"/>
      <c r="AX629" s="222">
        <v>129284</v>
      </c>
      <c r="AY629" s="6">
        <v>7</v>
      </c>
      <c r="AZ629" s="6">
        <v>249</v>
      </c>
      <c r="BA629" s="87" t="s">
        <v>2826</v>
      </c>
      <c r="BB629" s="39" t="s">
        <v>2352</v>
      </c>
      <c r="BC629" s="84" t="s">
        <v>2710</v>
      </c>
      <c r="BL629" s="42" t="s">
        <v>2693</v>
      </c>
      <c r="BM629" s="43" t="s">
        <v>2688</v>
      </c>
      <c r="BO629" s="17">
        <v>62222</v>
      </c>
      <c r="BP629" s="18" t="s">
        <v>1992</v>
      </c>
    </row>
    <row r="630" spans="1:68" ht="15" customHeight="1" thickBot="1" x14ac:dyDescent="0.35">
      <c r="A630" s="116">
        <v>628</v>
      </c>
      <c r="H630" t="s">
        <v>2654</v>
      </c>
      <c r="I630" s="244">
        <v>8</v>
      </c>
      <c r="J630" s="244">
        <v>2</v>
      </c>
      <c r="K630" s="244" t="s">
        <v>2474</v>
      </c>
      <c r="L630" s="244" t="s">
        <v>2474</v>
      </c>
      <c r="M630" s="244" t="s">
        <v>2474</v>
      </c>
      <c r="N630" s="244" t="s">
        <v>2474</v>
      </c>
      <c r="O630" s="244" t="s">
        <v>2474</v>
      </c>
      <c r="P630" s="244" t="s">
        <v>2474</v>
      </c>
      <c r="Q630" s="244" t="s">
        <v>2474</v>
      </c>
      <c r="R630" s="6">
        <f t="shared" si="81"/>
        <v>3</v>
      </c>
      <c r="S630" s="6">
        <f t="shared" si="82"/>
        <v>1</v>
      </c>
      <c r="T630" s="7">
        <f t="shared" si="83"/>
        <v>129284</v>
      </c>
      <c r="U630" s="121" t="str">
        <f t="shared" si="88"/>
        <v>1F904</v>
      </c>
      <c r="V630" s="10">
        <f t="shared" si="84"/>
        <v>249</v>
      </c>
      <c r="W630" s="10">
        <f t="shared" si="85"/>
        <v>4</v>
      </c>
      <c r="X630" s="11">
        <f t="shared" si="86"/>
        <v>7</v>
      </c>
      <c r="Y630" s="11">
        <f t="shared" si="87"/>
        <v>249</v>
      </c>
      <c r="Z630" s="12" t="str">
        <f t="shared" si="89"/>
        <v>Navigation Data</v>
      </c>
      <c r="AA630" s="8"/>
      <c r="AB630" s="8"/>
      <c r="AC630" s="8"/>
      <c r="AE630" s="5"/>
      <c r="AI630" s="17">
        <v>62223</v>
      </c>
      <c r="AJ630" s="18" t="s">
        <v>1993</v>
      </c>
      <c r="AK630" s="19"/>
      <c r="AL630" s="21"/>
      <c r="AM630" s="21"/>
      <c r="AN630" s="21"/>
      <c r="AO630" s="21"/>
      <c r="AP630" s="20"/>
      <c r="AQ630" s="22"/>
      <c r="AR630" s="20"/>
      <c r="AS630" s="20"/>
      <c r="AT630" s="20"/>
      <c r="AU630" s="20"/>
      <c r="AV630" s="20"/>
      <c r="AW630" s="20"/>
      <c r="AX630" s="221">
        <v>129284</v>
      </c>
      <c r="AY630" s="6">
        <v>7</v>
      </c>
      <c r="AZ630" s="6">
        <v>249</v>
      </c>
      <c r="BA630" s="87" t="s">
        <v>2826</v>
      </c>
      <c r="BB630" s="39" t="s">
        <v>2411</v>
      </c>
      <c r="BC630" s="84" t="s">
        <v>2710</v>
      </c>
      <c r="BL630" s="42" t="s">
        <v>2693</v>
      </c>
      <c r="BM630" s="43" t="s">
        <v>2688</v>
      </c>
      <c r="BO630" s="17">
        <v>62223</v>
      </c>
      <c r="BP630" s="18" t="s">
        <v>1993</v>
      </c>
    </row>
    <row r="631" spans="1:68" ht="15" customHeight="1" thickBot="1" x14ac:dyDescent="0.35">
      <c r="A631" s="116">
        <v>629</v>
      </c>
      <c r="H631" t="s">
        <v>2654</v>
      </c>
      <c r="I631" s="244">
        <v>8</v>
      </c>
      <c r="J631" s="244">
        <v>3</v>
      </c>
      <c r="K631" s="244" t="s">
        <v>2474</v>
      </c>
      <c r="L631" s="244" t="s">
        <v>2474</v>
      </c>
      <c r="M631" s="244" t="s">
        <v>2474</v>
      </c>
      <c r="N631" s="244" t="s">
        <v>2474</v>
      </c>
      <c r="O631" s="244" t="s">
        <v>2474</v>
      </c>
      <c r="P631" s="244" t="s">
        <v>2474</v>
      </c>
      <c r="Q631" s="244" t="s">
        <v>2474</v>
      </c>
      <c r="R631" s="6">
        <f t="shared" si="81"/>
        <v>3</v>
      </c>
      <c r="S631" s="6">
        <f t="shared" si="82"/>
        <v>1</v>
      </c>
      <c r="T631" s="7">
        <f t="shared" si="83"/>
        <v>129284</v>
      </c>
      <c r="U631" s="121" t="str">
        <f t="shared" si="88"/>
        <v>1F904</v>
      </c>
      <c r="V631" s="10">
        <f t="shared" si="84"/>
        <v>249</v>
      </c>
      <c r="W631" s="10">
        <f t="shared" si="85"/>
        <v>4</v>
      </c>
      <c r="X631" s="11">
        <f t="shared" si="86"/>
        <v>7</v>
      </c>
      <c r="Y631" s="11">
        <f t="shared" si="87"/>
        <v>249</v>
      </c>
      <c r="Z631" s="12" t="str">
        <f t="shared" si="89"/>
        <v>Navigation Data</v>
      </c>
      <c r="AA631" s="8"/>
      <c r="AB631" s="8"/>
      <c r="AC631" s="8"/>
      <c r="AE631" s="5"/>
      <c r="AI631" s="17">
        <v>62233</v>
      </c>
      <c r="AJ631" s="18" t="s">
        <v>2003</v>
      </c>
      <c r="AK631" s="19"/>
      <c r="AQ631" s="37"/>
      <c r="AR631" s="34"/>
      <c r="AS631" s="34"/>
      <c r="AT631" s="34"/>
      <c r="AU631" s="34"/>
      <c r="AV631" s="34"/>
      <c r="AW631" s="34"/>
      <c r="AX631" s="222">
        <v>129284</v>
      </c>
      <c r="AY631" s="6">
        <v>7</v>
      </c>
      <c r="AZ631" s="6">
        <v>249</v>
      </c>
      <c r="BA631" s="87" t="s">
        <v>2826</v>
      </c>
      <c r="BB631" s="39" t="s">
        <v>2412</v>
      </c>
      <c r="BC631" s="84" t="s">
        <v>2710</v>
      </c>
      <c r="BL631" s="42" t="s">
        <v>2693</v>
      </c>
      <c r="BM631" s="43" t="s">
        <v>2688</v>
      </c>
      <c r="BO631" s="17">
        <v>62233</v>
      </c>
      <c r="BP631" s="18" t="s">
        <v>2003</v>
      </c>
    </row>
    <row r="632" spans="1:68" ht="15" customHeight="1" thickBot="1" x14ac:dyDescent="0.35">
      <c r="A632" s="116">
        <v>630</v>
      </c>
      <c r="H632" t="s">
        <v>2654</v>
      </c>
      <c r="I632" s="244">
        <v>8</v>
      </c>
      <c r="J632" s="244">
        <v>4</v>
      </c>
      <c r="K632" s="244" t="s">
        <v>2483</v>
      </c>
      <c r="L632" s="244" t="s">
        <v>2474</v>
      </c>
      <c r="M632" s="244" t="s">
        <v>2474</v>
      </c>
      <c r="N632" s="244" t="s">
        <v>2474</v>
      </c>
      <c r="O632" s="244" t="s">
        <v>2483</v>
      </c>
      <c r="P632" s="244" t="s">
        <v>2474</v>
      </c>
      <c r="Q632" s="244" t="s">
        <v>2483</v>
      </c>
      <c r="R632" s="6">
        <f t="shared" si="81"/>
        <v>3</v>
      </c>
      <c r="S632" s="6">
        <f t="shared" si="82"/>
        <v>1</v>
      </c>
      <c r="T632" s="7">
        <f t="shared" si="83"/>
        <v>129284</v>
      </c>
      <c r="U632" s="121" t="str">
        <f t="shared" si="88"/>
        <v>1F904</v>
      </c>
      <c r="V632" s="10">
        <f t="shared" si="84"/>
        <v>249</v>
      </c>
      <c r="W632" s="10">
        <f t="shared" si="85"/>
        <v>4</v>
      </c>
      <c r="X632" s="11">
        <f t="shared" si="86"/>
        <v>7</v>
      </c>
      <c r="Y632" s="11">
        <f t="shared" si="87"/>
        <v>249</v>
      </c>
      <c r="Z632" s="12" t="str">
        <f t="shared" si="89"/>
        <v>Navigation Data</v>
      </c>
      <c r="AA632" s="8"/>
      <c r="AB632" s="8"/>
      <c r="AC632" s="8"/>
      <c r="AE632" s="5"/>
      <c r="AI632" s="17">
        <v>62234</v>
      </c>
      <c r="AJ632" s="18" t="s">
        <v>2004</v>
      </c>
      <c r="AK632" s="19"/>
      <c r="AL632" s="21"/>
      <c r="AM632" s="21"/>
      <c r="AN632" s="21"/>
      <c r="AO632" s="21"/>
      <c r="AP632" s="20"/>
      <c r="AQ632" s="22"/>
      <c r="AR632" s="20"/>
      <c r="AS632" s="20"/>
      <c r="AT632" s="20"/>
      <c r="AU632" s="20"/>
      <c r="AV632" s="20"/>
      <c r="AW632" s="20"/>
      <c r="AX632" s="221">
        <v>129284</v>
      </c>
      <c r="AY632" s="6">
        <v>7</v>
      </c>
      <c r="AZ632" s="6">
        <v>249</v>
      </c>
      <c r="BA632" s="87" t="s">
        <v>2826</v>
      </c>
      <c r="BB632" s="39" t="s">
        <v>2413</v>
      </c>
      <c r="BC632" s="84" t="s">
        <v>2710</v>
      </c>
      <c r="BD632" s="38" t="s">
        <v>2827</v>
      </c>
      <c r="BF632" s="90" t="s">
        <v>2691</v>
      </c>
      <c r="BG632" s="58" t="s">
        <v>2828</v>
      </c>
      <c r="BI632" s="6" t="s">
        <v>2691</v>
      </c>
      <c r="BL632" s="42" t="s">
        <v>2693</v>
      </c>
      <c r="BM632" s="43" t="s">
        <v>2688</v>
      </c>
      <c r="BO632" s="17">
        <v>62234</v>
      </c>
      <c r="BP632" s="18" t="s">
        <v>2004</v>
      </c>
    </row>
    <row r="633" spans="1:68" ht="15" customHeight="1" thickBot="1" x14ac:dyDescent="0.35">
      <c r="A633" s="116">
        <v>631</v>
      </c>
      <c r="H633" t="s">
        <v>2655</v>
      </c>
      <c r="I633" s="244">
        <v>8</v>
      </c>
      <c r="J633" s="244" t="s">
        <v>2474</v>
      </c>
      <c r="K633" s="244" t="s">
        <v>2542</v>
      </c>
      <c r="L633" s="244" t="s">
        <v>2474</v>
      </c>
      <c r="M633" s="244" t="s">
        <v>2474</v>
      </c>
      <c r="N633" s="244" t="s">
        <v>2474</v>
      </c>
      <c r="O633" s="244" t="s">
        <v>2483</v>
      </c>
      <c r="P633" s="244" t="s">
        <v>2474</v>
      </c>
      <c r="Q633" s="244" t="s">
        <v>2474</v>
      </c>
      <c r="R633" s="6">
        <f t="shared" si="81"/>
        <v>3</v>
      </c>
      <c r="S633" s="6">
        <f t="shared" si="82"/>
        <v>1</v>
      </c>
      <c r="T633" s="7">
        <f t="shared" si="83"/>
        <v>129283</v>
      </c>
      <c r="U633" s="121" t="str">
        <f t="shared" si="88"/>
        <v>1F903</v>
      </c>
      <c r="V633" s="10">
        <f t="shared" si="84"/>
        <v>249</v>
      </c>
      <c r="W633" s="10">
        <f t="shared" si="85"/>
        <v>3</v>
      </c>
      <c r="X633" s="11">
        <f t="shared" si="86"/>
        <v>7</v>
      </c>
      <c r="Y633" s="11">
        <f t="shared" si="87"/>
        <v>249</v>
      </c>
      <c r="Z633" s="12" t="str">
        <f t="shared" si="89"/>
        <v>Cross Track Error</v>
      </c>
      <c r="AA633" s="8"/>
      <c r="AB633" s="8"/>
      <c r="AC633" s="8"/>
      <c r="AE633" s="5"/>
      <c r="AI633" s="17">
        <v>62235</v>
      </c>
      <c r="AJ633" s="18" t="s">
        <v>2005</v>
      </c>
      <c r="AK633" s="19"/>
      <c r="AQ633" s="37"/>
      <c r="AR633" s="34"/>
      <c r="AS633" s="34"/>
      <c r="AT633" s="34"/>
      <c r="AU633" s="34"/>
      <c r="AV633" s="34"/>
      <c r="AW633" s="34"/>
      <c r="AX633" s="222">
        <v>129283</v>
      </c>
      <c r="AY633" s="6">
        <v>7</v>
      </c>
      <c r="AZ633" s="6">
        <v>249</v>
      </c>
      <c r="BA633" s="87" t="s">
        <v>2829</v>
      </c>
      <c r="BC633" s="84" t="s">
        <v>2351</v>
      </c>
      <c r="BL633" s="42" t="s">
        <v>2693</v>
      </c>
      <c r="BM633" s="43" t="s">
        <v>2688</v>
      </c>
      <c r="BO633" s="17">
        <v>62235</v>
      </c>
      <c r="BP633" s="18" t="s">
        <v>2005</v>
      </c>
    </row>
    <row r="634" spans="1:68" ht="15" customHeight="1" thickBot="1" x14ac:dyDescent="0.35">
      <c r="A634" s="116">
        <v>632</v>
      </c>
      <c r="H634" t="s">
        <v>2522</v>
      </c>
      <c r="I634" s="244">
        <v>8</v>
      </c>
      <c r="J634" s="244">
        <v>19</v>
      </c>
      <c r="K634" s="244">
        <v>59</v>
      </c>
      <c r="L634" s="244">
        <v>2</v>
      </c>
      <c r="M634" s="244">
        <v>77</v>
      </c>
      <c r="N634" s="244" t="s">
        <v>2479</v>
      </c>
      <c r="O634" s="244" t="s">
        <v>2512</v>
      </c>
      <c r="P634" s="244" t="s">
        <v>2474</v>
      </c>
      <c r="Q634" s="244" t="s">
        <v>2474</v>
      </c>
      <c r="R634" s="6">
        <f t="shared" si="81"/>
        <v>2</v>
      </c>
      <c r="S634" s="6">
        <f t="shared" si="82"/>
        <v>1</v>
      </c>
      <c r="T634" s="7">
        <f t="shared" si="83"/>
        <v>130306</v>
      </c>
      <c r="U634" s="121" t="str">
        <f t="shared" si="88"/>
        <v>1FD02</v>
      </c>
      <c r="V634" s="10">
        <f t="shared" si="84"/>
        <v>253</v>
      </c>
      <c r="W634" s="10">
        <f t="shared" si="85"/>
        <v>2</v>
      </c>
      <c r="X634" s="11">
        <f t="shared" si="86"/>
        <v>3</v>
      </c>
      <c r="Y634" s="11">
        <f t="shared" si="87"/>
        <v>253</v>
      </c>
      <c r="Z634" s="12" t="str">
        <f t="shared" si="89"/>
        <v>Wind Data</v>
      </c>
      <c r="AA634" s="8"/>
      <c r="AB634" s="8"/>
      <c r="AC634" s="8"/>
      <c r="AE634" s="5"/>
      <c r="AI634" s="17">
        <v>62236</v>
      </c>
      <c r="AJ634" s="18" t="s">
        <v>2006</v>
      </c>
      <c r="AK634" s="19"/>
      <c r="AL634" s="21"/>
      <c r="AM634" s="21"/>
      <c r="AN634" s="21"/>
      <c r="AO634" s="21"/>
      <c r="AP634" s="20"/>
      <c r="AQ634" s="22"/>
      <c r="AR634" s="20"/>
      <c r="AS634" s="20"/>
      <c r="AT634" s="20"/>
      <c r="AU634" s="20"/>
      <c r="AV634" s="20"/>
      <c r="AW634" s="20"/>
      <c r="AX634" s="221">
        <v>130306</v>
      </c>
      <c r="AY634" s="6">
        <v>3</v>
      </c>
      <c r="AZ634" s="6">
        <v>253</v>
      </c>
      <c r="BA634" s="87" t="s">
        <v>2701</v>
      </c>
      <c r="BB634" s="39" t="s">
        <v>3065</v>
      </c>
      <c r="BC634" s="84" t="s">
        <v>2349</v>
      </c>
      <c r="BD634" s="38" t="s">
        <v>2702</v>
      </c>
      <c r="BE634" s="39" t="s">
        <v>3005</v>
      </c>
      <c r="BF634" s="90" t="s">
        <v>2691</v>
      </c>
      <c r="BJ634" s="47" t="s">
        <v>2704</v>
      </c>
      <c r="BL634" s="42" t="s">
        <v>2705</v>
      </c>
      <c r="BM634" s="43" t="s">
        <v>2688</v>
      </c>
      <c r="BO634" s="17">
        <v>62236</v>
      </c>
      <c r="BP634" s="18" t="s">
        <v>2006</v>
      </c>
    </row>
    <row r="635" spans="1:68" ht="15" customHeight="1" thickBot="1" x14ac:dyDescent="0.35">
      <c r="A635" s="116">
        <v>633</v>
      </c>
      <c r="H635" t="s">
        <v>2642</v>
      </c>
      <c r="I635" s="244">
        <v>8</v>
      </c>
      <c r="J635" s="244" t="s">
        <v>2474</v>
      </c>
      <c r="K635" s="244" t="s">
        <v>2524</v>
      </c>
      <c r="L635" s="244">
        <v>73</v>
      </c>
      <c r="M635" s="244" t="s">
        <v>2474</v>
      </c>
      <c r="N635" s="244" t="s">
        <v>2474</v>
      </c>
      <c r="O635" s="244" t="s">
        <v>2474</v>
      </c>
      <c r="P635" s="244" t="s">
        <v>2474</v>
      </c>
      <c r="Q635" s="244" t="s">
        <v>2474</v>
      </c>
      <c r="R635" s="6">
        <f t="shared" si="81"/>
        <v>5</v>
      </c>
      <c r="S635" s="6">
        <f t="shared" si="82"/>
        <v>1</v>
      </c>
      <c r="T635" s="7">
        <f t="shared" si="83"/>
        <v>130310</v>
      </c>
      <c r="U635" s="121" t="str">
        <f t="shared" si="88"/>
        <v>1FD06</v>
      </c>
      <c r="V635" s="10">
        <f t="shared" si="84"/>
        <v>253</v>
      </c>
      <c r="W635" s="10">
        <f t="shared" si="85"/>
        <v>6</v>
      </c>
      <c r="X635" s="11">
        <f t="shared" si="86"/>
        <v>7</v>
      </c>
      <c r="Y635" s="11">
        <f t="shared" si="87"/>
        <v>253</v>
      </c>
      <c r="Z635" s="12" t="str">
        <f t="shared" si="89"/>
        <v>Environmental Parameters</v>
      </c>
      <c r="AA635" s="8"/>
      <c r="AB635" s="8"/>
      <c r="AC635" s="8"/>
      <c r="AE635" s="5"/>
      <c r="AI635" s="17">
        <v>62237</v>
      </c>
      <c r="AJ635" s="18" t="s">
        <v>2007</v>
      </c>
      <c r="AK635" s="19"/>
      <c r="AQ635" s="37"/>
      <c r="AR635" s="34"/>
      <c r="AS635" s="34"/>
      <c r="AT635" s="34"/>
      <c r="AU635" s="34"/>
      <c r="AV635" s="34"/>
      <c r="AW635" s="34"/>
      <c r="AX635" s="222">
        <v>130310</v>
      </c>
      <c r="AY635" s="6">
        <v>7</v>
      </c>
      <c r="AZ635" s="6">
        <v>253</v>
      </c>
      <c r="BA635" s="87" t="s">
        <v>2767</v>
      </c>
      <c r="BC635" s="84" t="s">
        <v>2360</v>
      </c>
      <c r="BD635" s="38" t="s">
        <v>2768</v>
      </c>
      <c r="BE635" s="39" t="s">
        <v>3055</v>
      </c>
      <c r="BF635" s="90" t="s">
        <v>2359</v>
      </c>
      <c r="BG635" s="58" t="s">
        <v>2769</v>
      </c>
      <c r="BI635" s="6" t="s">
        <v>2770</v>
      </c>
      <c r="BL635" s="42" t="s">
        <v>2693</v>
      </c>
      <c r="BM635" s="43" t="s">
        <v>2688</v>
      </c>
      <c r="BO635" s="17">
        <v>62237</v>
      </c>
      <c r="BP635" s="18" t="s">
        <v>2007</v>
      </c>
    </row>
    <row r="636" spans="1:68" ht="15" customHeight="1" thickBot="1" x14ac:dyDescent="0.35">
      <c r="A636" s="116">
        <v>634</v>
      </c>
      <c r="H636" t="s">
        <v>2643</v>
      </c>
      <c r="I636" s="244">
        <v>8</v>
      </c>
      <c r="J636" s="244" t="s">
        <v>2474</v>
      </c>
      <c r="K636" s="244" t="s">
        <v>2515</v>
      </c>
      <c r="L636" s="244" t="s">
        <v>2531</v>
      </c>
      <c r="M636" s="244" t="s">
        <v>2568</v>
      </c>
      <c r="N636" s="244">
        <v>0</v>
      </c>
      <c r="O636" s="244">
        <v>0</v>
      </c>
      <c r="P636" s="244" t="s">
        <v>2474</v>
      </c>
      <c r="Q636" s="244" t="s">
        <v>2474</v>
      </c>
      <c r="R636" s="6">
        <f t="shared" si="81"/>
        <v>2</v>
      </c>
      <c r="S636" s="6">
        <f t="shared" si="82"/>
        <v>1</v>
      </c>
      <c r="T636" s="7">
        <f t="shared" si="83"/>
        <v>129026</v>
      </c>
      <c r="U636" s="121" t="str">
        <f t="shared" si="88"/>
        <v>1F802</v>
      </c>
      <c r="V636" s="10">
        <f t="shared" si="84"/>
        <v>248</v>
      </c>
      <c r="W636" s="10">
        <f t="shared" si="85"/>
        <v>2</v>
      </c>
      <c r="X636" s="11">
        <f t="shared" si="86"/>
        <v>7</v>
      </c>
      <c r="Y636" s="11">
        <f t="shared" si="87"/>
        <v>248</v>
      </c>
      <c r="Z636" s="12" t="str">
        <f t="shared" si="89"/>
        <v>COG &amp; SOG, Rapid Update</v>
      </c>
      <c r="AA636" s="8"/>
      <c r="AB636" s="8"/>
      <c r="AC636" s="8"/>
      <c r="AE636" s="5"/>
      <c r="AI636" s="17">
        <v>62238</v>
      </c>
      <c r="AJ636" s="18" t="s">
        <v>2008</v>
      </c>
      <c r="AK636" s="19"/>
      <c r="AL636" s="21"/>
      <c r="AM636" s="21"/>
      <c r="AN636" s="21"/>
      <c r="AO636" s="21"/>
      <c r="AP636" s="20"/>
      <c r="AQ636" s="22"/>
      <c r="AR636" s="20"/>
      <c r="AS636" s="20"/>
      <c r="AT636" s="20"/>
      <c r="AU636" s="20"/>
      <c r="AV636" s="20"/>
      <c r="AW636" s="20"/>
      <c r="AX636" s="221">
        <v>129026</v>
      </c>
      <c r="AY636" s="6">
        <v>7</v>
      </c>
      <c r="AZ636" s="6">
        <v>248</v>
      </c>
      <c r="BA636" s="87" t="s">
        <v>2771</v>
      </c>
      <c r="BB636" s="39" t="s">
        <v>3001</v>
      </c>
      <c r="BC636" s="84" t="s">
        <v>2691</v>
      </c>
      <c r="BD636" s="38" t="s">
        <v>2772</v>
      </c>
      <c r="BE636" s="39" t="s">
        <v>2457</v>
      </c>
      <c r="BF636" s="90" t="s">
        <v>2349</v>
      </c>
      <c r="BL636" s="42" t="s">
        <v>2693</v>
      </c>
      <c r="BM636" s="43" t="s">
        <v>2688</v>
      </c>
      <c r="BO636" s="17">
        <v>62238</v>
      </c>
      <c r="BP636" s="18" t="s">
        <v>2008</v>
      </c>
    </row>
    <row r="637" spans="1:68" ht="15" customHeight="1" thickBot="1" x14ac:dyDescent="0.35">
      <c r="A637" s="116">
        <v>635</v>
      </c>
      <c r="H637" t="s">
        <v>2619</v>
      </c>
      <c r="I637" s="244">
        <v>8</v>
      </c>
      <c r="J637" s="244" t="s">
        <v>2552</v>
      </c>
      <c r="K637" s="244">
        <v>79</v>
      </c>
      <c r="L637" s="244" t="s">
        <v>2509</v>
      </c>
      <c r="M637" s="244">
        <v>19</v>
      </c>
      <c r="N637" s="244">
        <v>14</v>
      </c>
      <c r="O637" s="244" t="s">
        <v>2579</v>
      </c>
      <c r="P637" s="244">
        <v>32</v>
      </c>
      <c r="Q637" s="244">
        <v>3</v>
      </c>
      <c r="R637" s="6">
        <f t="shared" si="81"/>
        <v>2</v>
      </c>
      <c r="S637" s="6">
        <f t="shared" si="82"/>
        <v>1</v>
      </c>
      <c r="T637" s="7">
        <f t="shared" si="83"/>
        <v>129025</v>
      </c>
      <c r="U637" s="121" t="str">
        <f t="shared" si="88"/>
        <v>1F801</v>
      </c>
      <c r="V637" s="10">
        <f t="shared" si="84"/>
        <v>248</v>
      </c>
      <c r="W637" s="10">
        <f t="shared" si="85"/>
        <v>1</v>
      </c>
      <c r="X637" s="11">
        <f t="shared" si="86"/>
        <v>7</v>
      </c>
      <c r="Y637" s="11">
        <f t="shared" si="87"/>
        <v>248</v>
      </c>
      <c r="Z637" s="12" t="str">
        <f t="shared" si="89"/>
        <v>Position, Rapid Update</v>
      </c>
      <c r="AA637" s="8"/>
      <c r="AB637" s="8"/>
      <c r="AC637" s="8"/>
      <c r="AE637" s="5"/>
      <c r="AI637" s="17">
        <v>62239</v>
      </c>
      <c r="AJ637" s="18" t="s">
        <v>2009</v>
      </c>
      <c r="AK637" s="19"/>
      <c r="AQ637" s="37"/>
      <c r="AR637" s="34"/>
      <c r="AS637" s="34"/>
      <c r="AT637" s="34"/>
      <c r="AU637" s="34"/>
      <c r="AV637" s="34"/>
      <c r="AW637" s="34"/>
      <c r="AX637" s="222">
        <v>129025</v>
      </c>
      <c r="AY637" s="6">
        <v>7</v>
      </c>
      <c r="AZ637" s="6">
        <v>248</v>
      </c>
      <c r="BA637" s="87" t="s">
        <v>2689</v>
      </c>
      <c r="BB637" s="39" t="s">
        <v>2690</v>
      </c>
      <c r="BC637" s="84" t="s">
        <v>2691</v>
      </c>
      <c r="BD637" s="38" t="s">
        <v>2350</v>
      </c>
      <c r="BE637" s="39" t="s">
        <v>2692</v>
      </c>
      <c r="BF637" s="90" t="s">
        <v>2691</v>
      </c>
      <c r="BL637" s="42" t="s">
        <v>2693</v>
      </c>
      <c r="BM637" s="43" t="s">
        <v>2688</v>
      </c>
      <c r="BO637" s="17">
        <v>62239</v>
      </c>
      <c r="BP637" s="18" t="s">
        <v>2009</v>
      </c>
    </row>
    <row r="638" spans="1:68" ht="15" customHeight="1" thickBot="1" x14ac:dyDescent="0.35">
      <c r="A638" s="116">
        <v>636</v>
      </c>
      <c r="H638" t="s">
        <v>2620</v>
      </c>
      <c r="I638" s="244">
        <v>8</v>
      </c>
      <c r="J638" s="244">
        <v>0</v>
      </c>
      <c r="K638" s="244" t="s">
        <v>2474</v>
      </c>
      <c r="L638" s="244" t="s">
        <v>2474</v>
      </c>
      <c r="M638" s="244" t="s">
        <v>2474</v>
      </c>
      <c r="N638" s="244" t="s">
        <v>2521</v>
      </c>
      <c r="O638" s="244">
        <v>2</v>
      </c>
      <c r="P638" s="244" t="s">
        <v>2474</v>
      </c>
      <c r="Q638" s="244" t="s">
        <v>2474</v>
      </c>
      <c r="R638" s="6">
        <f t="shared" si="81"/>
        <v>2</v>
      </c>
      <c r="S638" s="6">
        <f t="shared" si="82"/>
        <v>1</v>
      </c>
      <c r="T638" s="7">
        <f t="shared" si="83"/>
        <v>127245</v>
      </c>
      <c r="U638" s="121" t="str">
        <f t="shared" si="88"/>
        <v>1F10D</v>
      </c>
      <c r="V638" s="10">
        <f t="shared" si="84"/>
        <v>241</v>
      </c>
      <c r="W638" s="10">
        <f t="shared" si="85"/>
        <v>13</v>
      </c>
      <c r="X638" s="11">
        <f t="shared" si="86"/>
        <v>1</v>
      </c>
      <c r="Y638" s="11">
        <f t="shared" si="87"/>
        <v>241</v>
      </c>
      <c r="Z638" s="12" t="str">
        <f t="shared" si="89"/>
        <v>Rudder</v>
      </c>
      <c r="AA638" s="8"/>
      <c r="AB638" s="8"/>
      <c r="AC638" s="8"/>
      <c r="AE638" s="5"/>
      <c r="AI638" s="17">
        <v>62240</v>
      </c>
      <c r="AJ638" s="18" t="s">
        <v>2010</v>
      </c>
      <c r="AK638" s="19"/>
      <c r="AL638" s="21"/>
      <c r="AM638" s="21"/>
      <c r="AN638" s="21"/>
      <c r="AO638" s="21"/>
      <c r="AP638" s="20"/>
      <c r="AQ638" s="22"/>
      <c r="AR638" s="20"/>
      <c r="AS638" s="20"/>
      <c r="AT638" s="20"/>
      <c r="AU638" s="20"/>
      <c r="AV638" s="20"/>
      <c r="AW638" s="20"/>
      <c r="AX638" s="221">
        <v>127245</v>
      </c>
      <c r="AY638" s="6">
        <v>1</v>
      </c>
      <c r="AZ638" s="6">
        <v>241</v>
      </c>
      <c r="BA638" s="87" t="s">
        <v>2696</v>
      </c>
      <c r="BB638" s="39" t="s">
        <v>2999</v>
      </c>
      <c r="BC638" s="84" t="s">
        <v>2691</v>
      </c>
      <c r="BL638" s="42" t="s">
        <v>2698</v>
      </c>
      <c r="BM638" s="43" t="s">
        <v>2688</v>
      </c>
      <c r="BO638" s="17">
        <v>62240</v>
      </c>
      <c r="BP638" s="18" t="s">
        <v>2010</v>
      </c>
    </row>
    <row r="639" spans="1:68" ht="15" customHeight="1" thickBot="1" x14ac:dyDescent="0.35">
      <c r="A639" s="116">
        <v>637</v>
      </c>
      <c r="H639" t="s">
        <v>2621</v>
      </c>
      <c r="I639" s="244">
        <v>8</v>
      </c>
      <c r="J639" s="244" t="s">
        <v>2506</v>
      </c>
      <c r="K639" s="244" t="s">
        <v>2515</v>
      </c>
      <c r="L639" s="244" t="s">
        <v>2504</v>
      </c>
      <c r="M639" s="244">
        <v>0</v>
      </c>
      <c r="N639" s="244">
        <v>0</v>
      </c>
      <c r="O639" s="244" t="s">
        <v>2474</v>
      </c>
      <c r="P639" s="244" t="s">
        <v>2483</v>
      </c>
      <c r="Q639" s="244" t="s">
        <v>2520</v>
      </c>
      <c r="R639" s="75">
        <f t="shared" si="81"/>
        <v>2</v>
      </c>
      <c r="S639" s="75">
        <f t="shared" si="82"/>
        <v>1</v>
      </c>
      <c r="T639" s="7">
        <f t="shared" si="83"/>
        <v>127250</v>
      </c>
      <c r="U639" s="121" t="str">
        <f t="shared" si="88"/>
        <v>1F112</v>
      </c>
      <c r="V639" s="10">
        <f t="shared" si="84"/>
        <v>241</v>
      </c>
      <c r="W639" s="10">
        <f t="shared" si="85"/>
        <v>18</v>
      </c>
      <c r="X639" s="11">
        <f t="shared" si="86"/>
        <v>1</v>
      </c>
      <c r="Y639" s="11">
        <f t="shared" si="87"/>
        <v>241</v>
      </c>
      <c r="Z639" s="12" t="str">
        <f t="shared" si="89"/>
        <v>Vessel Heading</v>
      </c>
      <c r="AA639" s="8"/>
      <c r="AB639" s="8"/>
      <c r="AC639" s="8"/>
      <c r="AE639" s="5"/>
      <c r="AI639" s="17">
        <v>62241</v>
      </c>
      <c r="AJ639" s="18" t="s">
        <v>2011</v>
      </c>
      <c r="AK639" s="19"/>
      <c r="AQ639" s="37"/>
      <c r="AR639" s="34"/>
      <c r="AS639" s="34"/>
      <c r="AT639" s="34"/>
      <c r="AU639" s="34"/>
      <c r="AV639" s="34"/>
      <c r="AW639" s="34"/>
      <c r="AX639" s="222">
        <v>127250</v>
      </c>
      <c r="AY639" s="6">
        <v>1</v>
      </c>
      <c r="AZ639" s="6">
        <v>241</v>
      </c>
      <c r="BA639" s="87" t="s">
        <v>18</v>
      </c>
      <c r="BB639" s="39" t="s">
        <v>2856</v>
      </c>
      <c r="BC639" s="84" t="s">
        <v>2691</v>
      </c>
      <c r="BL639" s="42" t="s">
        <v>2698</v>
      </c>
      <c r="BM639" s="43" t="s">
        <v>2688</v>
      </c>
      <c r="BO639" s="17">
        <v>62241</v>
      </c>
      <c r="BP639" s="18" t="s">
        <v>2011</v>
      </c>
    </row>
    <row r="640" spans="1:68" ht="15" customHeight="1" thickBot="1" x14ac:dyDescent="0.35">
      <c r="A640" s="116">
        <v>638</v>
      </c>
      <c r="H640" t="s">
        <v>2622</v>
      </c>
      <c r="I640" s="244">
        <v>8</v>
      </c>
      <c r="J640" s="244" t="s">
        <v>2506</v>
      </c>
      <c r="K640" s="244">
        <v>0</v>
      </c>
      <c r="L640" s="244" t="s">
        <v>2563</v>
      </c>
      <c r="M640" s="244" t="s">
        <v>2520</v>
      </c>
      <c r="N640" s="244">
        <v>5</v>
      </c>
      <c r="O640" s="244" t="s">
        <v>2474</v>
      </c>
      <c r="P640" s="244" t="s">
        <v>2474</v>
      </c>
      <c r="Q640" s="244" t="s">
        <v>2474</v>
      </c>
      <c r="R640" s="6">
        <f t="shared" si="81"/>
        <v>2</v>
      </c>
      <c r="S640" s="6">
        <f t="shared" si="82"/>
        <v>1</v>
      </c>
      <c r="T640" s="7">
        <f t="shared" si="83"/>
        <v>127251</v>
      </c>
      <c r="U640" s="121" t="str">
        <f t="shared" si="88"/>
        <v>1F113</v>
      </c>
      <c r="V640" s="10">
        <f t="shared" si="84"/>
        <v>241</v>
      </c>
      <c r="W640" s="10">
        <f t="shared" si="85"/>
        <v>19</v>
      </c>
      <c r="X640" s="11">
        <f t="shared" si="86"/>
        <v>1</v>
      </c>
      <c r="Y640" s="11">
        <f t="shared" si="87"/>
        <v>241</v>
      </c>
      <c r="Z640" s="12" t="str">
        <f t="shared" si="89"/>
        <v>Rate of Turn</v>
      </c>
      <c r="AA640" s="8"/>
      <c r="AB640" s="8"/>
      <c r="AC640" s="8"/>
      <c r="AE640" s="5"/>
      <c r="AI640" s="17">
        <v>62242</v>
      </c>
      <c r="AJ640" s="18" t="s">
        <v>2012</v>
      </c>
      <c r="AK640" s="19"/>
      <c r="AL640" s="21"/>
      <c r="AM640" s="21"/>
      <c r="AN640" s="21"/>
      <c r="AO640" s="21"/>
      <c r="AP640" s="20"/>
      <c r="AQ640" s="22"/>
      <c r="AR640" s="20"/>
      <c r="AS640" s="20"/>
      <c r="AT640" s="20"/>
      <c r="AU640" s="20"/>
      <c r="AV640" s="20"/>
      <c r="AW640" s="20"/>
      <c r="AX640" s="221">
        <v>127251</v>
      </c>
      <c r="AY640" s="6">
        <v>1</v>
      </c>
      <c r="AZ640" s="6">
        <v>241</v>
      </c>
      <c r="BA640" s="87" t="s">
        <v>2699</v>
      </c>
      <c r="BB640" s="39" t="s">
        <v>2700</v>
      </c>
      <c r="BC640" s="84" t="s">
        <v>2691</v>
      </c>
      <c r="BL640" s="42" t="s">
        <v>2698</v>
      </c>
      <c r="BM640" s="43" t="s">
        <v>2688</v>
      </c>
      <c r="BO640" s="17">
        <v>62242</v>
      </c>
      <c r="BP640" s="18" t="s">
        <v>2012</v>
      </c>
    </row>
    <row r="641" spans="1:68" ht="15" customHeight="1" thickBot="1" x14ac:dyDescent="0.35">
      <c r="A641" s="116">
        <v>639</v>
      </c>
      <c r="H641" t="s">
        <v>2546</v>
      </c>
      <c r="I641" s="244">
        <v>8</v>
      </c>
      <c r="J641" s="244">
        <v>19</v>
      </c>
      <c r="K641" s="244">
        <v>15</v>
      </c>
      <c r="L641" s="244">
        <v>2</v>
      </c>
      <c r="M641" s="244">
        <v>0</v>
      </c>
      <c r="N641" s="244">
        <v>0</v>
      </c>
      <c r="O641" s="244" t="s">
        <v>2474</v>
      </c>
      <c r="P641" s="244" t="s">
        <v>2483</v>
      </c>
      <c r="Q641" s="244" t="s">
        <v>2520</v>
      </c>
      <c r="R641" s="6">
        <f t="shared" si="81"/>
        <v>3</v>
      </c>
      <c r="S641" s="6">
        <f t="shared" si="82"/>
        <v>1</v>
      </c>
      <c r="T641" s="7">
        <f t="shared" si="83"/>
        <v>128267</v>
      </c>
      <c r="U641" s="121" t="str">
        <f t="shared" si="88"/>
        <v>1F50B</v>
      </c>
      <c r="V641" s="10">
        <f t="shared" si="84"/>
        <v>245</v>
      </c>
      <c r="W641" s="10">
        <f t="shared" si="85"/>
        <v>11</v>
      </c>
      <c r="X641" s="11">
        <f t="shared" si="86"/>
        <v>3</v>
      </c>
      <c r="Y641" s="11">
        <f t="shared" si="87"/>
        <v>245</v>
      </c>
      <c r="Z641" s="12" t="str">
        <f t="shared" si="89"/>
        <v>Water Depth</v>
      </c>
      <c r="AA641" s="8"/>
      <c r="AB641" s="8"/>
      <c r="AC641" s="8"/>
      <c r="AE641" s="5"/>
      <c r="AI641" s="17">
        <v>62243</v>
      </c>
      <c r="AJ641" s="18" t="s">
        <v>2013</v>
      </c>
      <c r="AK641" s="19"/>
      <c r="AQ641" s="37"/>
      <c r="AR641" s="34"/>
      <c r="AS641" s="34"/>
      <c r="AT641" s="34"/>
      <c r="AU641" s="34"/>
      <c r="AV641" s="34"/>
      <c r="AW641" s="34"/>
      <c r="AX641" s="222">
        <v>128267</v>
      </c>
      <c r="AY641" s="6">
        <v>3</v>
      </c>
      <c r="AZ641" s="6">
        <v>245</v>
      </c>
      <c r="BA641" s="87" t="s">
        <v>38</v>
      </c>
      <c r="BB641" s="39" t="s">
        <v>2885</v>
      </c>
      <c r="BC641" s="84" t="s">
        <v>2351</v>
      </c>
      <c r="BL641" s="42" t="s">
        <v>2705</v>
      </c>
      <c r="BM641" s="43" t="s">
        <v>2688</v>
      </c>
      <c r="BO641" s="17">
        <v>62243</v>
      </c>
      <c r="BP641" s="18" t="s">
        <v>2013</v>
      </c>
    </row>
    <row r="642" spans="1:68" ht="15" customHeight="1" thickBot="1" x14ac:dyDescent="0.35">
      <c r="A642" s="116">
        <v>640</v>
      </c>
      <c r="H642" t="s">
        <v>2547</v>
      </c>
      <c r="I642" s="244">
        <v>8</v>
      </c>
      <c r="J642" s="244">
        <v>19</v>
      </c>
      <c r="K642" s="244">
        <v>0</v>
      </c>
      <c r="L642" s="244">
        <v>0</v>
      </c>
      <c r="M642" s="244" t="s">
        <v>2474</v>
      </c>
      <c r="N642" s="244" t="s">
        <v>2474</v>
      </c>
      <c r="O642" s="244" t="s">
        <v>2474</v>
      </c>
      <c r="P642" s="244">
        <v>10</v>
      </c>
      <c r="Q642" s="244" t="s">
        <v>2474</v>
      </c>
      <c r="R642" s="6">
        <f t="shared" ref="R642:R705" si="90">_xlfn.BITRSHIFT(_xlfn.BITAND(HEX2DEC(H642),HEX2DEC("1C000000")),26)</f>
        <v>2</v>
      </c>
      <c r="S642" s="6">
        <f t="shared" ref="S642:S705" si="91">_xlfn.BITRSHIFT(_xlfn.BITAND(HEX2DEC(H642),HEX2DEC("01000000")),24)</f>
        <v>1</v>
      </c>
      <c r="T642" s="7">
        <f t="shared" ref="T642:T705" si="92">IF(_xlfn.BITRSHIFT(_xlfn.BITAND(HEX2DEC(H642),HEX2DEC("0FF0000")),16)&lt;240,_xlfn.BITRSHIFT(_xlfn.BITAND(HEX2DEC(H642),HEX2DEC("1FF0000")),8),_xlfn.BITRSHIFT(_xlfn.BITAND(HEX2DEC(H642),HEX2DEC("1FFFF00")),8))</f>
        <v>128259</v>
      </c>
      <c r="U642" s="121" t="str">
        <f t="shared" si="88"/>
        <v>1F503</v>
      </c>
      <c r="V642" s="10">
        <f t="shared" ref="V642:V705" si="93">_xlfn.BITRSHIFT(_xlfn.BITAND(HEX2DEC(H642),HEX2DEC("0FF0000")),16)</f>
        <v>245</v>
      </c>
      <c r="W642" s="10">
        <f t="shared" ref="W642:W705" si="94">_xlfn.BITRSHIFT(_xlfn.BITAND(HEX2DEC(H642),HEX2DEC("FF00")),8)</f>
        <v>3</v>
      </c>
      <c r="X642" s="11">
        <f t="shared" ref="X642:X705" si="95">_xlfn.BITAND(HEX2DEC(H642),HEX2DEC("00000FF"))</f>
        <v>3</v>
      </c>
      <c r="Y642" s="11">
        <f t="shared" ref="Y642:Y705" si="96">IF(_xlfn.BITRSHIFT(_xlfn.BITAND(HEX2DEC(H642),HEX2DEC("0FF0000")),16)&lt;240,_xlfn.BITRSHIFT(_xlfn.BITAND(HEX2DEC(H642),HEX2DEC("0FF00")),8),_xlfn.BITRSHIFT(_xlfn.BITAND(HEX2DEC(H642),HEX2DEC("0FF0000")),16))</f>
        <v>245</v>
      </c>
      <c r="Z642" s="12" t="str">
        <f t="shared" si="89"/>
        <v>Speed</v>
      </c>
      <c r="AA642" s="8"/>
      <c r="AB642" s="8"/>
      <c r="AC642" s="8"/>
      <c r="AE642" s="5"/>
      <c r="AI642" s="17">
        <v>62244</v>
      </c>
      <c r="AJ642" s="18" t="s">
        <v>2014</v>
      </c>
      <c r="AK642" s="19"/>
      <c r="AL642" s="21"/>
      <c r="AM642" s="21"/>
      <c r="AN642" s="21"/>
      <c r="AO642" s="21"/>
      <c r="AP642" s="20"/>
      <c r="AQ642" s="22"/>
      <c r="AR642" s="20"/>
      <c r="AS642" s="20"/>
      <c r="AT642" s="20"/>
      <c r="AU642" s="20"/>
      <c r="AV642" s="20"/>
      <c r="AW642" s="20"/>
      <c r="AX642" s="221">
        <v>128259</v>
      </c>
      <c r="AY642" s="6">
        <v>3</v>
      </c>
      <c r="AZ642" s="6">
        <v>245</v>
      </c>
      <c r="BA642" s="87" t="s">
        <v>34</v>
      </c>
      <c r="BB642" s="39" t="s">
        <v>2457</v>
      </c>
      <c r="BC642" s="84" t="s">
        <v>2349</v>
      </c>
      <c r="BD642" s="38" t="s">
        <v>2830</v>
      </c>
      <c r="BF642" s="90" t="s">
        <v>2349</v>
      </c>
      <c r="BL642" s="42" t="s">
        <v>2705</v>
      </c>
      <c r="BM642" s="43" t="s">
        <v>2688</v>
      </c>
      <c r="BO642" s="17">
        <v>62244</v>
      </c>
      <c r="BP642" s="18" t="s">
        <v>2014</v>
      </c>
    </row>
    <row r="643" spans="1:68" ht="15" customHeight="1" thickBot="1" x14ac:dyDescent="0.35">
      <c r="A643" s="116">
        <v>641</v>
      </c>
      <c r="H643" t="s">
        <v>2623</v>
      </c>
      <c r="I643" s="244">
        <v>8</v>
      </c>
      <c r="J643" s="244" t="s">
        <v>2506</v>
      </c>
      <c r="K643" s="244" t="s">
        <v>2670</v>
      </c>
      <c r="L643" s="244">
        <v>2</v>
      </c>
      <c r="M643" s="244" t="s">
        <v>2552</v>
      </c>
      <c r="N643" s="244">
        <v>86</v>
      </c>
      <c r="O643" s="244" t="s">
        <v>2515</v>
      </c>
      <c r="P643" s="244" t="s">
        <v>2474</v>
      </c>
      <c r="Q643" s="244" t="s">
        <v>2474</v>
      </c>
      <c r="R643" s="6">
        <f t="shared" si="90"/>
        <v>2</v>
      </c>
      <c r="S643" s="6">
        <f t="shared" si="91"/>
        <v>1</v>
      </c>
      <c r="T643" s="7">
        <f t="shared" si="92"/>
        <v>130306</v>
      </c>
      <c r="U643" s="121" t="str">
        <f t="shared" ref="U643:U706" si="97">DEC2HEX(T643)</f>
        <v>1FD02</v>
      </c>
      <c r="V643" s="10">
        <f t="shared" si="93"/>
        <v>253</v>
      </c>
      <c r="W643" s="10">
        <f t="shared" si="94"/>
        <v>2</v>
      </c>
      <c r="X643" s="11">
        <f t="shared" si="95"/>
        <v>1</v>
      </c>
      <c r="Y643" s="11">
        <f t="shared" si="96"/>
        <v>253</v>
      </c>
      <c r="Z643" s="12" t="str">
        <f t="shared" ref="Z643:Z706" si="98">VLOOKUP(T643,BO:BP,2,FALSE)</f>
        <v>Wind Data</v>
      </c>
      <c r="AA643" s="8"/>
      <c r="AB643" s="8"/>
      <c r="AC643" s="8"/>
      <c r="AE643" s="5"/>
      <c r="AI643" s="17">
        <v>62261</v>
      </c>
      <c r="AJ643" s="18" t="s">
        <v>2031</v>
      </c>
      <c r="AK643" s="19"/>
      <c r="AQ643" s="37"/>
      <c r="AR643" s="34"/>
      <c r="AS643" s="34"/>
      <c r="AT643" s="34"/>
      <c r="AU643" s="34"/>
      <c r="AV643" s="34"/>
      <c r="AW643" s="34"/>
      <c r="AX643" s="222">
        <v>130306</v>
      </c>
      <c r="AY643" s="6">
        <v>1</v>
      </c>
      <c r="AZ643" s="6">
        <v>253</v>
      </c>
      <c r="BA643" s="87" t="s">
        <v>2701</v>
      </c>
      <c r="BB643" s="39" t="s">
        <v>3120</v>
      </c>
      <c r="BC643" s="84" t="s">
        <v>2349</v>
      </c>
      <c r="BD643" s="38" t="s">
        <v>2702</v>
      </c>
      <c r="BE643" s="39" t="s">
        <v>3112</v>
      </c>
      <c r="BF643" s="90" t="s">
        <v>2691</v>
      </c>
      <c r="BJ643" s="47" t="s">
        <v>2703</v>
      </c>
      <c r="BL643" s="42" t="s">
        <v>2698</v>
      </c>
      <c r="BM643" s="43" t="s">
        <v>2688</v>
      </c>
      <c r="BO643" s="17">
        <v>62261</v>
      </c>
      <c r="BP643" s="18" t="s">
        <v>2031</v>
      </c>
    </row>
    <row r="644" spans="1:68" ht="15" customHeight="1" thickBot="1" x14ac:dyDescent="0.35">
      <c r="A644" s="116">
        <v>642</v>
      </c>
      <c r="H644" t="s">
        <v>2522</v>
      </c>
      <c r="I644" s="244">
        <v>8</v>
      </c>
      <c r="J644" s="244">
        <v>19</v>
      </c>
      <c r="K644" s="244">
        <v>59</v>
      </c>
      <c r="L644" s="244">
        <v>2</v>
      </c>
      <c r="M644" s="244">
        <v>77</v>
      </c>
      <c r="N644" s="244" t="s">
        <v>2479</v>
      </c>
      <c r="O644" s="244" t="s">
        <v>2512</v>
      </c>
      <c r="P644" s="244" t="s">
        <v>2474</v>
      </c>
      <c r="Q644" s="244" t="s">
        <v>2474</v>
      </c>
      <c r="R644" s="6">
        <f t="shared" si="90"/>
        <v>2</v>
      </c>
      <c r="S644" s="6">
        <f t="shared" si="91"/>
        <v>1</v>
      </c>
      <c r="T644" s="7">
        <f t="shared" si="92"/>
        <v>130306</v>
      </c>
      <c r="U644" s="121" t="str">
        <f t="shared" si="97"/>
        <v>1FD02</v>
      </c>
      <c r="V644" s="10">
        <f t="shared" si="93"/>
        <v>253</v>
      </c>
      <c r="W644" s="10">
        <f t="shared" si="94"/>
        <v>2</v>
      </c>
      <c r="X644" s="11">
        <f t="shared" si="95"/>
        <v>3</v>
      </c>
      <c r="Y644" s="11">
        <f t="shared" si="96"/>
        <v>253</v>
      </c>
      <c r="Z644" s="12" t="str">
        <f t="shared" si="98"/>
        <v>Wind Data</v>
      </c>
      <c r="AA644" s="8"/>
      <c r="AB644" s="8"/>
      <c r="AC644" s="8"/>
      <c r="AE644" s="5"/>
      <c r="AI644" s="17">
        <v>62262</v>
      </c>
      <c r="AJ644" s="18" t="s">
        <v>2032</v>
      </c>
      <c r="AK644" s="19"/>
      <c r="AL644" s="21"/>
      <c r="AM644" s="21"/>
      <c r="AN644" s="21"/>
      <c r="AO644" s="21"/>
      <c r="AP644" s="20"/>
      <c r="AQ644" s="22"/>
      <c r="AR644" s="20"/>
      <c r="AS644" s="20"/>
      <c r="AT644" s="20"/>
      <c r="AU644" s="20"/>
      <c r="AV644" s="20"/>
      <c r="AW644" s="20"/>
      <c r="AX644" s="221">
        <v>130306</v>
      </c>
      <c r="AY644" s="6">
        <v>3</v>
      </c>
      <c r="AZ644" s="6">
        <v>253</v>
      </c>
      <c r="BA644" s="87" t="s">
        <v>2701</v>
      </c>
      <c r="BB644" s="39" t="s">
        <v>3065</v>
      </c>
      <c r="BC644" s="84" t="s">
        <v>2349</v>
      </c>
      <c r="BD644" s="38" t="s">
        <v>2702</v>
      </c>
      <c r="BE644" s="39" t="s">
        <v>3005</v>
      </c>
      <c r="BF644" s="90" t="s">
        <v>2691</v>
      </c>
      <c r="BJ644" s="47" t="s">
        <v>2704</v>
      </c>
      <c r="BL644" s="42" t="s">
        <v>2705</v>
      </c>
      <c r="BM644" s="43" t="s">
        <v>2688</v>
      </c>
      <c r="BO644" s="17">
        <v>62262</v>
      </c>
      <c r="BP644" s="18" t="s">
        <v>2032</v>
      </c>
    </row>
    <row r="645" spans="1:68" ht="15" customHeight="1" thickBot="1" x14ac:dyDescent="0.35">
      <c r="A645" s="116">
        <v>643</v>
      </c>
      <c r="H645" t="s">
        <v>2619</v>
      </c>
      <c r="I645" s="244">
        <v>8</v>
      </c>
      <c r="J645" s="244" t="s">
        <v>2552</v>
      </c>
      <c r="K645" s="244">
        <v>79</v>
      </c>
      <c r="L645" s="244" t="s">
        <v>2509</v>
      </c>
      <c r="M645" s="244">
        <v>19</v>
      </c>
      <c r="N645" s="244">
        <v>15</v>
      </c>
      <c r="O645" s="244" t="s">
        <v>2579</v>
      </c>
      <c r="P645" s="244">
        <v>32</v>
      </c>
      <c r="Q645" s="244">
        <v>3</v>
      </c>
      <c r="R645" s="6">
        <f t="shared" si="90"/>
        <v>2</v>
      </c>
      <c r="S645" s="6">
        <f t="shared" si="91"/>
        <v>1</v>
      </c>
      <c r="T645" s="7">
        <f t="shared" si="92"/>
        <v>129025</v>
      </c>
      <c r="U645" s="121" t="str">
        <f t="shared" si="97"/>
        <v>1F801</v>
      </c>
      <c r="V645" s="10">
        <f t="shared" si="93"/>
        <v>248</v>
      </c>
      <c r="W645" s="10">
        <f t="shared" si="94"/>
        <v>1</v>
      </c>
      <c r="X645" s="11">
        <f t="shared" si="95"/>
        <v>7</v>
      </c>
      <c r="Y645" s="11">
        <f t="shared" si="96"/>
        <v>248</v>
      </c>
      <c r="Z645" s="12" t="str">
        <f t="shared" si="98"/>
        <v>Position, Rapid Update</v>
      </c>
      <c r="AA645" s="8"/>
      <c r="AB645" s="8"/>
      <c r="AC645" s="8"/>
      <c r="AE645" s="5"/>
      <c r="AI645" s="17">
        <v>62263</v>
      </c>
      <c r="AJ645" s="18" t="s">
        <v>2033</v>
      </c>
      <c r="AK645" s="19"/>
      <c r="AQ645" s="37"/>
      <c r="AR645" s="34"/>
      <c r="AS645" s="34"/>
      <c r="AT645" s="34"/>
      <c r="AU645" s="34"/>
      <c r="AV645" s="34"/>
      <c r="AW645" s="34"/>
      <c r="AX645" s="222">
        <v>129025</v>
      </c>
      <c r="AY645" s="6">
        <v>7</v>
      </c>
      <c r="AZ645" s="6">
        <v>248</v>
      </c>
      <c r="BA645" s="87" t="s">
        <v>2689</v>
      </c>
      <c r="BB645" s="39" t="s">
        <v>2690</v>
      </c>
      <c r="BC645" s="84" t="s">
        <v>2691</v>
      </c>
      <c r="BD645" s="38" t="s">
        <v>2350</v>
      </c>
      <c r="BE645" s="39" t="s">
        <v>2692</v>
      </c>
      <c r="BF645" s="90" t="s">
        <v>2691</v>
      </c>
      <c r="BL645" s="42" t="s">
        <v>2693</v>
      </c>
      <c r="BM645" s="43" t="s">
        <v>2688</v>
      </c>
      <c r="BO645" s="17">
        <v>62263</v>
      </c>
      <c r="BP645" s="18" t="s">
        <v>2033</v>
      </c>
    </row>
    <row r="646" spans="1:68" ht="15" customHeight="1" thickBot="1" x14ac:dyDescent="0.35">
      <c r="A646" s="116">
        <v>644</v>
      </c>
      <c r="H646" t="s">
        <v>2620</v>
      </c>
      <c r="I646" s="244">
        <v>8</v>
      </c>
      <c r="J646" s="244">
        <v>0</v>
      </c>
      <c r="K646" s="244" t="s">
        <v>2474</v>
      </c>
      <c r="L646" s="244" t="s">
        <v>2474</v>
      </c>
      <c r="M646" s="244" t="s">
        <v>2474</v>
      </c>
      <c r="N646" s="244" t="s">
        <v>2521</v>
      </c>
      <c r="O646" s="244">
        <v>2</v>
      </c>
      <c r="P646" s="244" t="s">
        <v>2474</v>
      </c>
      <c r="Q646" s="244" t="s">
        <v>2474</v>
      </c>
      <c r="R646" s="6">
        <f t="shared" si="90"/>
        <v>2</v>
      </c>
      <c r="S646" s="6">
        <f t="shared" si="91"/>
        <v>1</v>
      </c>
      <c r="T646" s="7">
        <f t="shared" si="92"/>
        <v>127245</v>
      </c>
      <c r="U646" s="121" t="str">
        <f t="shared" si="97"/>
        <v>1F10D</v>
      </c>
      <c r="V646" s="10">
        <f t="shared" si="93"/>
        <v>241</v>
      </c>
      <c r="W646" s="10">
        <f t="shared" si="94"/>
        <v>13</v>
      </c>
      <c r="X646" s="11">
        <f t="shared" si="95"/>
        <v>1</v>
      </c>
      <c r="Y646" s="11">
        <f t="shared" si="96"/>
        <v>241</v>
      </c>
      <c r="Z646" s="12" t="str">
        <f t="shared" si="98"/>
        <v>Rudder</v>
      </c>
      <c r="AA646" s="8"/>
      <c r="AB646" s="8"/>
      <c r="AC646" s="8"/>
      <c r="AE646" s="5"/>
      <c r="AI646" s="17">
        <v>62272</v>
      </c>
      <c r="AJ646" s="18" t="s">
        <v>2042</v>
      </c>
      <c r="AK646" s="19"/>
      <c r="AL646" s="21"/>
      <c r="AM646" s="21"/>
      <c r="AN646" s="21"/>
      <c r="AO646" s="21"/>
      <c r="AP646" s="20"/>
      <c r="AQ646" s="22"/>
      <c r="AR646" s="20"/>
      <c r="AS646" s="20"/>
      <c r="AT646" s="20"/>
      <c r="AU646" s="20"/>
      <c r="AV646" s="20"/>
      <c r="AW646" s="20"/>
      <c r="AX646" s="221">
        <v>127245</v>
      </c>
      <c r="AY646" s="6">
        <v>1</v>
      </c>
      <c r="AZ646" s="6">
        <v>241</v>
      </c>
      <c r="BA646" s="87" t="s">
        <v>2696</v>
      </c>
      <c r="BB646" s="39" t="s">
        <v>2999</v>
      </c>
      <c r="BC646" s="84" t="s">
        <v>2691</v>
      </c>
      <c r="BL646" s="42" t="s">
        <v>2698</v>
      </c>
      <c r="BM646" s="43" t="s">
        <v>2688</v>
      </c>
      <c r="BO646" s="17">
        <v>62272</v>
      </c>
      <c r="BP646" s="18" t="s">
        <v>2042</v>
      </c>
    </row>
    <row r="647" spans="1:68" ht="15" customHeight="1" thickBot="1" x14ac:dyDescent="0.35">
      <c r="A647" s="116">
        <v>645</v>
      </c>
      <c r="H647" t="s">
        <v>2621</v>
      </c>
      <c r="I647" s="244">
        <v>8</v>
      </c>
      <c r="J647" s="244" t="s">
        <v>2560</v>
      </c>
      <c r="K647" s="244" t="s">
        <v>2515</v>
      </c>
      <c r="L647" s="244" t="s">
        <v>2504</v>
      </c>
      <c r="M647" s="244">
        <v>0</v>
      </c>
      <c r="N647" s="244">
        <v>0</v>
      </c>
      <c r="O647" s="244" t="s">
        <v>2474</v>
      </c>
      <c r="P647" s="244" t="s">
        <v>2483</v>
      </c>
      <c r="Q647" s="244" t="s">
        <v>2520</v>
      </c>
      <c r="R647" s="6">
        <f t="shared" si="90"/>
        <v>2</v>
      </c>
      <c r="S647" s="6">
        <f t="shared" si="91"/>
        <v>1</v>
      </c>
      <c r="T647" s="7">
        <f t="shared" si="92"/>
        <v>127250</v>
      </c>
      <c r="U647" s="121" t="str">
        <f t="shared" si="97"/>
        <v>1F112</v>
      </c>
      <c r="V647" s="10">
        <f t="shared" si="93"/>
        <v>241</v>
      </c>
      <c r="W647" s="10">
        <f t="shared" si="94"/>
        <v>18</v>
      </c>
      <c r="X647" s="11">
        <f t="shared" si="95"/>
        <v>1</v>
      </c>
      <c r="Y647" s="11">
        <f t="shared" si="96"/>
        <v>241</v>
      </c>
      <c r="Z647" s="12" t="str">
        <f t="shared" si="98"/>
        <v>Vessel Heading</v>
      </c>
      <c r="AA647" s="8"/>
      <c r="AB647" s="8"/>
      <c r="AC647" s="8"/>
      <c r="AE647" s="5"/>
      <c r="AI647" s="17">
        <v>62273</v>
      </c>
      <c r="AJ647" s="18" t="s">
        <v>2043</v>
      </c>
      <c r="AK647" s="19"/>
      <c r="AQ647" s="37"/>
      <c r="AR647" s="34"/>
      <c r="AS647" s="34"/>
      <c r="AT647" s="34"/>
      <c r="AU647" s="34"/>
      <c r="AV647" s="34"/>
      <c r="AW647" s="34"/>
      <c r="AX647" s="222">
        <v>127250</v>
      </c>
      <c r="AY647" s="6">
        <v>1</v>
      </c>
      <c r="AZ647" s="6">
        <v>241</v>
      </c>
      <c r="BA647" s="87" t="s">
        <v>18</v>
      </c>
      <c r="BB647" s="39" t="s">
        <v>2856</v>
      </c>
      <c r="BC647" s="84" t="s">
        <v>2691</v>
      </c>
      <c r="BL647" s="42" t="s">
        <v>2698</v>
      </c>
      <c r="BM647" s="43" t="s">
        <v>2688</v>
      </c>
      <c r="BO647" s="17">
        <v>62273</v>
      </c>
      <c r="BP647" s="18" t="s">
        <v>2043</v>
      </c>
    </row>
    <row r="648" spans="1:68" ht="15" customHeight="1" thickBot="1" x14ac:dyDescent="0.35">
      <c r="A648" s="116">
        <v>646</v>
      </c>
      <c r="H648" t="s">
        <v>2622</v>
      </c>
      <c r="I648" s="244">
        <v>8</v>
      </c>
      <c r="J648" s="244" t="s">
        <v>2560</v>
      </c>
      <c r="K648" s="244">
        <v>0</v>
      </c>
      <c r="L648" s="244" t="s">
        <v>2563</v>
      </c>
      <c r="M648" s="244" t="s">
        <v>2520</v>
      </c>
      <c r="N648" s="244">
        <v>5</v>
      </c>
      <c r="O648" s="244" t="s">
        <v>2474</v>
      </c>
      <c r="P648" s="244" t="s">
        <v>2474</v>
      </c>
      <c r="Q648" s="244" t="s">
        <v>2474</v>
      </c>
      <c r="R648" s="75">
        <f t="shared" si="90"/>
        <v>2</v>
      </c>
      <c r="S648" s="75">
        <f t="shared" si="91"/>
        <v>1</v>
      </c>
      <c r="T648" s="7">
        <f t="shared" si="92"/>
        <v>127251</v>
      </c>
      <c r="U648" s="121" t="str">
        <f t="shared" si="97"/>
        <v>1F113</v>
      </c>
      <c r="V648" s="10">
        <f t="shared" si="93"/>
        <v>241</v>
      </c>
      <c r="W648" s="10">
        <f t="shared" si="94"/>
        <v>19</v>
      </c>
      <c r="X648" s="11">
        <f t="shared" si="95"/>
        <v>1</v>
      </c>
      <c r="Y648" s="11">
        <f t="shared" si="96"/>
        <v>241</v>
      </c>
      <c r="Z648" s="12" t="str">
        <f t="shared" si="98"/>
        <v>Rate of Turn</v>
      </c>
      <c r="AA648" s="8"/>
      <c r="AB648" s="8"/>
      <c r="AC648" s="8"/>
      <c r="AE648" s="5"/>
      <c r="AI648" s="17">
        <v>62274</v>
      </c>
      <c r="AJ648" s="18" t="s">
        <v>2044</v>
      </c>
      <c r="AK648" s="19"/>
      <c r="AL648" s="21"/>
      <c r="AM648" s="21"/>
      <c r="AN648" s="21"/>
      <c r="AO648" s="21"/>
      <c r="AP648" s="20"/>
      <c r="AQ648" s="22"/>
      <c r="AR648" s="20"/>
      <c r="AS648" s="20"/>
      <c r="AT648" s="20"/>
      <c r="AU648" s="20"/>
      <c r="AV648" s="20"/>
      <c r="AW648" s="20"/>
      <c r="AX648" s="221">
        <v>127251</v>
      </c>
      <c r="AY648" s="6">
        <v>1</v>
      </c>
      <c r="AZ648" s="6">
        <v>241</v>
      </c>
      <c r="BA648" s="87" t="s">
        <v>2699</v>
      </c>
      <c r="BB648" s="39" t="s">
        <v>2700</v>
      </c>
      <c r="BC648" s="84" t="s">
        <v>2691</v>
      </c>
      <c r="BL648" s="42" t="s">
        <v>2698</v>
      </c>
      <c r="BM648" s="43" t="s">
        <v>2688</v>
      </c>
      <c r="BO648" s="17">
        <v>62274</v>
      </c>
      <c r="BP648" s="18" t="s">
        <v>2044</v>
      </c>
    </row>
    <row r="649" spans="1:68" ht="15" customHeight="1" thickBot="1" x14ac:dyDescent="0.35">
      <c r="A649" s="116">
        <v>647</v>
      </c>
      <c r="H649" t="s">
        <v>2623</v>
      </c>
      <c r="I649" s="244">
        <v>8</v>
      </c>
      <c r="J649" s="244" t="s">
        <v>2560</v>
      </c>
      <c r="K649" s="244" t="s">
        <v>2670</v>
      </c>
      <c r="L649" s="244">
        <v>2</v>
      </c>
      <c r="M649" s="244" t="s">
        <v>2552</v>
      </c>
      <c r="N649" s="244">
        <v>86</v>
      </c>
      <c r="O649" s="244" t="s">
        <v>2515</v>
      </c>
      <c r="P649" s="244" t="s">
        <v>2474</v>
      </c>
      <c r="Q649" s="244" t="s">
        <v>2474</v>
      </c>
      <c r="R649" s="6">
        <f t="shared" si="90"/>
        <v>2</v>
      </c>
      <c r="S649" s="6">
        <f t="shared" si="91"/>
        <v>1</v>
      </c>
      <c r="T649" s="7">
        <f t="shared" si="92"/>
        <v>130306</v>
      </c>
      <c r="U649" s="121" t="str">
        <f t="shared" si="97"/>
        <v>1FD02</v>
      </c>
      <c r="V649" s="10">
        <f t="shared" si="93"/>
        <v>253</v>
      </c>
      <c r="W649" s="10">
        <f t="shared" si="94"/>
        <v>2</v>
      </c>
      <c r="X649" s="11">
        <f t="shared" si="95"/>
        <v>1</v>
      </c>
      <c r="Y649" s="11">
        <f t="shared" si="96"/>
        <v>253</v>
      </c>
      <c r="Z649" s="12" t="str">
        <f t="shared" si="98"/>
        <v>Wind Data</v>
      </c>
      <c r="AA649" s="8"/>
      <c r="AB649" s="8"/>
      <c r="AC649" s="8"/>
      <c r="AE649" s="5"/>
      <c r="AI649" s="17">
        <v>64075</v>
      </c>
      <c r="AJ649" s="18" t="s">
        <v>2045</v>
      </c>
      <c r="AK649" s="19"/>
      <c r="AQ649" s="37"/>
      <c r="AR649" s="34"/>
      <c r="AS649" s="34"/>
      <c r="AT649" s="34"/>
      <c r="AU649" s="34"/>
      <c r="AV649" s="34"/>
      <c r="AW649" s="34"/>
      <c r="AX649" s="222">
        <v>130306</v>
      </c>
      <c r="AY649" s="6">
        <v>1</v>
      </c>
      <c r="AZ649" s="6">
        <v>253</v>
      </c>
      <c r="BA649" s="87" t="s">
        <v>2701</v>
      </c>
      <c r="BB649" s="39" t="s">
        <v>3120</v>
      </c>
      <c r="BC649" s="84" t="s">
        <v>2349</v>
      </c>
      <c r="BD649" s="38" t="s">
        <v>2702</v>
      </c>
      <c r="BE649" s="39" t="s">
        <v>3112</v>
      </c>
      <c r="BF649" s="90" t="s">
        <v>2691</v>
      </c>
      <c r="BJ649" s="47" t="s">
        <v>2703</v>
      </c>
      <c r="BL649" s="42" t="s">
        <v>2698</v>
      </c>
      <c r="BM649" s="43" t="s">
        <v>2688</v>
      </c>
      <c r="BO649" s="17">
        <v>64075</v>
      </c>
      <c r="BP649" s="18" t="s">
        <v>2045</v>
      </c>
    </row>
    <row r="650" spans="1:68" ht="15" customHeight="1" thickBot="1" x14ac:dyDescent="0.35">
      <c r="A650" s="116">
        <v>648</v>
      </c>
      <c r="H650" t="s">
        <v>2522</v>
      </c>
      <c r="I650" s="244">
        <v>8</v>
      </c>
      <c r="J650" s="244">
        <v>19</v>
      </c>
      <c r="K650" s="244">
        <v>59</v>
      </c>
      <c r="L650" s="244">
        <v>2</v>
      </c>
      <c r="M650" s="244">
        <v>77</v>
      </c>
      <c r="N650" s="244" t="s">
        <v>2479</v>
      </c>
      <c r="O650" s="244" t="s">
        <v>2512</v>
      </c>
      <c r="P650" s="244" t="s">
        <v>2474</v>
      </c>
      <c r="Q650" s="244" t="s">
        <v>2474</v>
      </c>
      <c r="R650" s="6">
        <f t="shared" si="90"/>
        <v>2</v>
      </c>
      <c r="S650" s="6">
        <f t="shared" si="91"/>
        <v>1</v>
      </c>
      <c r="T650" s="7">
        <f t="shared" si="92"/>
        <v>130306</v>
      </c>
      <c r="U650" s="121" t="str">
        <f t="shared" si="97"/>
        <v>1FD02</v>
      </c>
      <c r="V650" s="10">
        <f t="shared" si="93"/>
        <v>253</v>
      </c>
      <c r="W650" s="10">
        <f t="shared" si="94"/>
        <v>2</v>
      </c>
      <c r="X650" s="11">
        <f t="shared" si="95"/>
        <v>3</v>
      </c>
      <c r="Y650" s="11">
        <f t="shared" si="96"/>
        <v>253</v>
      </c>
      <c r="Z650" s="12" t="str">
        <f t="shared" si="98"/>
        <v>Wind Data</v>
      </c>
      <c r="AA650" s="8"/>
      <c r="AB650" s="8"/>
      <c r="AC650" s="8"/>
      <c r="AE650" s="5"/>
      <c r="AI650" s="17">
        <v>64076</v>
      </c>
      <c r="AJ650" s="18" t="s">
        <v>2046</v>
      </c>
      <c r="AK650" s="19"/>
      <c r="AL650" s="21"/>
      <c r="AM650" s="21"/>
      <c r="AN650" s="21"/>
      <c r="AO650" s="21"/>
      <c r="AP650" s="20"/>
      <c r="AQ650" s="22"/>
      <c r="AR650" s="20"/>
      <c r="AS650" s="20"/>
      <c r="AT650" s="20"/>
      <c r="AU650" s="20"/>
      <c r="AV650" s="20"/>
      <c r="AW650" s="20"/>
      <c r="AX650" s="221">
        <v>130306</v>
      </c>
      <c r="AY650" s="6">
        <v>3</v>
      </c>
      <c r="AZ650" s="6">
        <v>253</v>
      </c>
      <c r="BA650" s="87" t="s">
        <v>2701</v>
      </c>
      <c r="BB650" s="39" t="s">
        <v>3065</v>
      </c>
      <c r="BC650" s="84" t="s">
        <v>2349</v>
      </c>
      <c r="BD650" s="38" t="s">
        <v>2702</v>
      </c>
      <c r="BE650" s="39" t="s">
        <v>3005</v>
      </c>
      <c r="BF650" s="90" t="s">
        <v>2691</v>
      </c>
      <c r="BJ650" s="47" t="s">
        <v>2704</v>
      </c>
      <c r="BL650" s="42" t="s">
        <v>2705</v>
      </c>
      <c r="BM650" s="43" t="s">
        <v>2688</v>
      </c>
      <c r="BO650" s="17">
        <v>64076</v>
      </c>
      <c r="BP650" s="18" t="s">
        <v>2046</v>
      </c>
    </row>
    <row r="651" spans="1:68" ht="15" customHeight="1" thickBot="1" x14ac:dyDescent="0.35">
      <c r="A651" s="116">
        <v>649</v>
      </c>
      <c r="H651" t="s">
        <v>2525</v>
      </c>
      <c r="I651" s="244">
        <v>8</v>
      </c>
      <c r="J651" s="244" t="s">
        <v>2500</v>
      </c>
      <c r="K651" s="244" t="s">
        <v>2521</v>
      </c>
      <c r="L651" s="244">
        <v>0</v>
      </c>
      <c r="M651" s="244">
        <v>0</v>
      </c>
      <c r="N651" s="244" t="s">
        <v>2474</v>
      </c>
      <c r="O651" s="244" t="s">
        <v>2483</v>
      </c>
      <c r="P651" s="244" t="s">
        <v>2474</v>
      </c>
      <c r="Q651" s="244" t="s">
        <v>2483</v>
      </c>
      <c r="R651" s="75">
        <f t="shared" si="90"/>
        <v>2</v>
      </c>
      <c r="S651" s="75">
        <f t="shared" si="91"/>
        <v>1</v>
      </c>
      <c r="T651" s="7">
        <f t="shared" si="92"/>
        <v>130578</v>
      </c>
      <c r="U651" s="121" t="str">
        <f t="shared" si="97"/>
        <v>1FE12</v>
      </c>
      <c r="V651" s="10">
        <f t="shared" si="93"/>
        <v>254</v>
      </c>
      <c r="W651" s="10">
        <f t="shared" si="94"/>
        <v>18</v>
      </c>
      <c r="X651" s="11">
        <f t="shared" si="95"/>
        <v>3</v>
      </c>
      <c r="Y651" s="11">
        <f t="shared" si="96"/>
        <v>254</v>
      </c>
      <c r="Z651" s="12" t="str">
        <f t="shared" si="98"/>
        <v>Vessel Speed Components</v>
      </c>
      <c r="AA651" s="8"/>
      <c r="AB651" s="8"/>
      <c r="AC651" s="8"/>
      <c r="AE651" s="5"/>
      <c r="AI651" s="17">
        <v>64077</v>
      </c>
      <c r="AJ651" s="18" t="s">
        <v>2047</v>
      </c>
      <c r="AK651" s="19"/>
      <c r="AQ651" s="37"/>
      <c r="AR651" s="34"/>
      <c r="AS651" s="34"/>
      <c r="AT651" s="34"/>
      <c r="AU651" s="34"/>
      <c r="AV651" s="34"/>
      <c r="AW651" s="34"/>
      <c r="AX651" s="222">
        <v>130578</v>
      </c>
      <c r="AY651" s="6">
        <v>3</v>
      </c>
      <c r="AZ651" s="6">
        <v>254</v>
      </c>
      <c r="BA651" s="87" t="s">
        <v>2724</v>
      </c>
      <c r="BB651" s="39" t="s">
        <v>2709</v>
      </c>
      <c r="BC651" s="84" t="s">
        <v>2710</v>
      </c>
      <c r="BD651" s="38" t="s">
        <v>2353</v>
      </c>
      <c r="BE651" s="39" t="s">
        <v>2457</v>
      </c>
      <c r="BF651" s="90" t="s">
        <v>2349</v>
      </c>
      <c r="BG651" s="58" t="s">
        <v>2725</v>
      </c>
      <c r="BI651" s="6" t="s">
        <v>2349</v>
      </c>
      <c r="BL651" s="42" t="s">
        <v>2705</v>
      </c>
      <c r="BM651" s="43" t="s">
        <v>2688</v>
      </c>
      <c r="BO651" s="17">
        <v>64077</v>
      </c>
      <c r="BP651" s="18" t="s">
        <v>2047</v>
      </c>
    </row>
    <row r="652" spans="1:68" ht="15" customHeight="1" thickBot="1" x14ac:dyDescent="0.35">
      <c r="A652" s="116">
        <v>650</v>
      </c>
      <c r="H652" t="s">
        <v>2525</v>
      </c>
      <c r="I652" s="244">
        <v>8</v>
      </c>
      <c r="J652" s="244" t="s">
        <v>2502</v>
      </c>
      <c r="K652" s="244" t="s">
        <v>2474</v>
      </c>
      <c r="L652" s="244" t="s">
        <v>2483</v>
      </c>
      <c r="M652" s="244" t="s">
        <v>2474</v>
      </c>
      <c r="N652" s="244" t="s">
        <v>2483</v>
      </c>
      <c r="O652" s="244" t="s">
        <v>2474</v>
      </c>
      <c r="P652" s="244" t="s">
        <v>2483</v>
      </c>
      <c r="Q652" s="244" t="s">
        <v>2474</v>
      </c>
      <c r="R652" s="75">
        <f t="shared" si="90"/>
        <v>2</v>
      </c>
      <c r="S652" s="75">
        <f t="shared" si="91"/>
        <v>1</v>
      </c>
      <c r="T652" s="7">
        <f t="shared" si="92"/>
        <v>130578</v>
      </c>
      <c r="U652" s="121" t="str">
        <f t="shared" si="97"/>
        <v>1FE12</v>
      </c>
      <c r="V652" s="10">
        <f t="shared" si="93"/>
        <v>254</v>
      </c>
      <c r="W652" s="10">
        <f t="shared" si="94"/>
        <v>18</v>
      </c>
      <c r="X652" s="11">
        <f t="shared" si="95"/>
        <v>3</v>
      </c>
      <c r="Y652" s="11">
        <f t="shared" si="96"/>
        <v>254</v>
      </c>
      <c r="Z652" s="12" t="str">
        <f t="shared" si="98"/>
        <v>Vessel Speed Components</v>
      </c>
      <c r="AA652" s="8"/>
      <c r="AB652" s="8"/>
      <c r="AC652" s="8"/>
      <c r="AE652" s="5"/>
      <c r="AI652" s="17">
        <v>64121</v>
      </c>
      <c r="AJ652" s="18" t="s">
        <v>2090</v>
      </c>
      <c r="AK652" s="19"/>
      <c r="AL652" s="21"/>
      <c r="AM652" s="21"/>
      <c r="AN652" s="21"/>
      <c r="AO652" s="21"/>
      <c r="AP652" s="20"/>
      <c r="AQ652" s="22"/>
      <c r="AR652" s="20"/>
      <c r="AS652" s="20"/>
      <c r="AT652" s="20"/>
      <c r="AU652" s="20"/>
      <c r="AV652" s="20"/>
      <c r="AW652" s="20"/>
      <c r="AX652" s="221">
        <v>130578</v>
      </c>
      <c r="AY652" s="6">
        <v>3</v>
      </c>
      <c r="AZ652" s="6">
        <v>254</v>
      </c>
      <c r="BA652" s="87" t="s">
        <v>2727</v>
      </c>
      <c r="BB652" s="39" t="s">
        <v>2352</v>
      </c>
      <c r="BC652" s="84" t="s">
        <v>2710</v>
      </c>
      <c r="BD652" s="38" t="s">
        <v>2728</v>
      </c>
      <c r="BG652" s="58" t="s">
        <v>2725</v>
      </c>
      <c r="BI652" s="6" t="s">
        <v>2349</v>
      </c>
      <c r="BL652" s="42" t="s">
        <v>2705</v>
      </c>
      <c r="BM652" s="43" t="s">
        <v>2688</v>
      </c>
      <c r="BO652" s="17">
        <v>64121</v>
      </c>
      <c r="BP652" s="18" t="s">
        <v>2090</v>
      </c>
    </row>
    <row r="653" spans="1:68" ht="15" customHeight="1" thickBot="1" x14ac:dyDescent="0.35">
      <c r="A653" s="116">
        <v>651</v>
      </c>
      <c r="H653" t="s">
        <v>2570</v>
      </c>
      <c r="I653" s="244">
        <v>8</v>
      </c>
      <c r="J653" s="244">
        <v>1</v>
      </c>
      <c r="K653" s="244">
        <v>34</v>
      </c>
      <c r="L653" s="244">
        <v>5</v>
      </c>
      <c r="M653" s="244" t="s">
        <v>2548</v>
      </c>
      <c r="N653" s="244" t="s">
        <v>2474</v>
      </c>
      <c r="O653" s="244">
        <v>29</v>
      </c>
      <c r="P653" s="244">
        <v>72</v>
      </c>
      <c r="Q653" s="244" t="s">
        <v>2474</v>
      </c>
      <c r="R653" s="75">
        <f t="shared" si="90"/>
        <v>5</v>
      </c>
      <c r="S653" s="75">
        <f t="shared" si="91"/>
        <v>1</v>
      </c>
      <c r="T653" s="7">
        <f t="shared" si="92"/>
        <v>127508</v>
      </c>
      <c r="U653" s="121" t="str">
        <f t="shared" si="97"/>
        <v>1F214</v>
      </c>
      <c r="V653" s="10">
        <f t="shared" si="93"/>
        <v>242</v>
      </c>
      <c r="W653" s="10">
        <f t="shared" si="94"/>
        <v>20</v>
      </c>
      <c r="X653" s="11">
        <f t="shared" si="95"/>
        <v>16</v>
      </c>
      <c r="Y653" s="11">
        <f t="shared" si="96"/>
        <v>242</v>
      </c>
      <c r="Z653" s="12" t="str">
        <f t="shared" si="98"/>
        <v>Battery Status</v>
      </c>
      <c r="AA653" s="8"/>
      <c r="AB653" s="8"/>
      <c r="AC653" s="8"/>
      <c r="AE653" s="5"/>
      <c r="AI653" s="17">
        <v>64122</v>
      </c>
      <c r="AJ653" s="18" t="s">
        <v>2091</v>
      </c>
      <c r="AK653" s="19"/>
      <c r="AQ653" s="37"/>
      <c r="AR653" s="34"/>
      <c r="AS653" s="34"/>
      <c r="AT653" s="34"/>
      <c r="AU653" s="34"/>
      <c r="AV653" s="34"/>
      <c r="AW653" s="34"/>
      <c r="AX653" s="222">
        <v>127508</v>
      </c>
      <c r="AY653" s="6">
        <v>16</v>
      </c>
      <c r="AZ653" s="6">
        <v>242</v>
      </c>
      <c r="BA653" s="87" t="s">
        <v>2861</v>
      </c>
      <c r="BB653" s="39" t="s">
        <v>2862</v>
      </c>
      <c r="BC653" s="84" t="s">
        <v>2358</v>
      </c>
      <c r="BG653" s="58" t="s">
        <v>2863</v>
      </c>
      <c r="BH653" s="24" t="s">
        <v>3060</v>
      </c>
      <c r="BI653" s="6" t="s">
        <v>2359</v>
      </c>
      <c r="BJ653" s="47" t="s">
        <v>2864</v>
      </c>
      <c r="BL653" s="42" t="s">
        <v>2687</v>
      </c>
      <c r="BM653" s="43" t="s">
        <v>2688</v>
      </c>
      <c r="BO653" s="17">
        <v>64122</v>
      </c>
      <c r="BP653" s="18" t="s">
        <v>2091</v>
      </c>
    </row>
    <row r="654" spans="1:68" ht="15" customHeight="1" thickBot="1" x14ac:dyDescent="0.35">
      <c r="A654" s="116">
        <v>652</v>
      </c>
      <c r="H654" t="s">
        <v>2619</v>
      </c>
      <c r="I654" s="244">
        <v>8</v>
      </c>
      <c r="J654" s="244" t="s">
        <v>2552</v>
      </c>
      <c r="K654" s="244">
        <v>79</v>
      </c>
      <c r="L654" s="244" t="s">
        <v>2509</v>
      </c>
      <c r="M654" s="244">
        <v>19</v>
      </c>
      <c r="N654" s="244">
        <v>14</v>
      </c>
      <c r="O654" s="244" t="s">
        <v>2579</v>
      </c>
      <c r="P654" s="244">
        <v>32</v>
      </c>
      <c r="Q654" s="244">
        <v>3</v>
      </c>
      <c r="R654" s="75">
        <f t="shared" si="90"/>
        <v>2</v>
      </c>
      <c r="S654" s="75">
        <f t="shared" si="91"/>
        <v>1</v>
      </c>
      <c r="T654" s="7">
        <f t="shared" si="92"/>
        <v>129025</v>
      </c>
      <c r="U654" s="121" t="str">
        <f t="shared" si="97"/>
        <v>1F801</v>
      </c>
      <c r="V654" s="10">
        <f t="shared" si="93"/>
        <v>248</v>
      </c>
      <c r="W654" s="10">
        <f t="shared" si="94"/>
        <v>1</v>
      </c>
      <c r="X654" s="11">
        <f t="shared" si="95"/>
        <v>7</v>
      </c>
      <c r="Y654" s="11">
        <f t="shared" si="96"/>
        <v>248</v>
      </c>
      <c r="Z654" s="12" t="str">
        <f t="shared" si="98"/>
        <v>Position, Rapid Update</v>
      </c>
      <c r="AA654" s="8"/>
      <c r="AB654" s="8"/>
      <c r="AC654" s="8"/>
      <c r="AE654" s="5"/>
      <c r="AI654" s="17">
        <v>64123</v>
      </c>
      <c r="AJ654" s="18" t="s">
        <v>2092</v>
      </c>
      <c r="AK654" s="19"/>
      <c r="AL654" s="21"/>
      <c r="AM654" s="21"/>
      <c r="AN654" s="21"/>
      <c r="AO654" s="21"/>
      <c r="AP654" s="20"/>
      <c r="AQ654" s="22"/>
      <c r="AR654" s="20"/>
      <c r="AS654" s="20"/>
      <c r="AT654" s="20"/>
      <c r="AU654" s="20"/>
      <c r="AV654" s="20"/>
      <c r="AW654" s="20"/>
      <c r="AX654" s="221">
        <v>129025</v>
      </c>
      <c r="AY654" s="6">
        <v>7</v>
      </c>
      <c r="AZ654" s="6">
        <v>248</v>
      </c>
      <c r="BA654" s="87" t="s">
        <v>2689</v>
      </c>
      <c r="BB654" s="39" t="s">
        <v>2690</v>
      </c>
      <c r="BC654" s="84" t="s">
        <v>2691</v>
      </c>
      <c r="BD654" s="38" t="s">
        <v>2350</v>
      </c>
      <c r="BE654" s="39" t="s">
        <v>2692</v>
      </c>
      <c r="BF654" s="90" t="s">
        <v>2691</v>
      </c>
      <c r="BL654" s="42" t="s">
        <v>2693</v>
      </c>
      <c r="BM654" s="43" t="s">
        <v>2688</v>
      </c>
      <c r="BO654" s="17">
        <v>64123</v>
      </c>
      <c r="BP654" s="18" t="s">
        <v>2092</v>
      </c>
    </row>
    <row r="655" spans="1:68" ht="15" customHeight="1" thickBot="1" x14ac:dyDescent="0.35">
      <c r="A655" s="116">
        <v>653</v>
      </c>
      <c r="H655" t="s">
        <v>2620</v>
      </c>
      <c r="I655" s="244">
        <v>8</v>
      </c>
      <c r="J655" s="244">
        <v>0</v>
      </c>
      <c r="K655" s="244" t="s">
        <v>2474</v>
      </c>
      <c r="L655" s="244" t="s">
        <v>2474</v>
      </c>
      <c r="M655" s="244" t="s">
        <v>2474</v>
      </c>
      <c r="N655" s="244" t="s">
        <v>2521</v>
      </c>
      <c r="O655" s="244">
        <v>2</v>
      </c>
      <c r="P655" s="244" t="s">
        <v>2474</v>
      </c>
      <c r="Q655" s="244" t="s">
        <v>2474</v>
      </c>
      <c r="R655" s="75">
        <f t="shared" si="90"/>
        <v>2</v>
      </c>
      <c r="S655" s="75">
        <f t="shared" si="91"/>
        <v>1</v>
      </c>
      <c r="T655" s="7">
        <f t="shared" si="92"/>
        <v>127245</v>
      </c>
      <c r="U655" s="121" t="str">
        <f t="shared" si="97"/>
        <v>1F10D</v>
      </c>
      <c r="V655" s="10">
        <f t="shared" si="93"/>
        <v>241</v>
      </c>
      <c r="W655" s="10">
        <f t="shared" si="94"/>
        <v>13</v>
      </c>
      <c r="X655" s="11">
        <f t="shared" si="95"/>
        <v>1</v>
      </c>
      <c r="Y655" s="11">
        <f t="shared" si="96"/>
        <v>241</v>
      </c>
      <c r="Z655" s="12" t="str">
        <f t="shared" si="98"/>
        <v>Rudder</v>
      </c>
      <c r="AA655" s="8"/>
      <c r="AB655" s="8"/>
      <c r="AC655" s="8"/>
      <c r="AE655" s="5"/>
      <c r="AI655" s="17">
        <v>64124</v>
      </c>
      <c r="AJ655" s="18" t="s">
        <v>2093</v>
      </c>
      <c r="AK655" s="19"/>
      <c r="AQ655" s="37"/>
      <c r="AR655" s="34"/>
      <c r="AS655" s="34"/>
      <c r="AT655" s="34"/>
      <c r="AU655" s="34"/>
      <c r="AV655" s="34"/>
      <c r="AW655" s="34"/>
      <c r="AX655" s="222">
        <v>127245</v>
      </c>
      <c r="AY655" s="6">
        <v>1</v>
      </c>
      <c r="AZ655" s="6">
        <v>241</v>
      </c>
      <c r="BA655" s="87" t="s">
        <v>2696</v>
      </c>
      <c r="BB655" s="39" t="s">
        <v>2999</v>
      </c>
      <c r="BC655" s="84" t="s">
        <v>2691</v>
      </c>
      <c r="BL655" s="42" t="s">
        <v>2698</v>
      </c>
      <c r="BM655" s="43" t="s">
        <v>2688</v>
      </c>
      <c r="BO655" s="17">
        <v>64124</v>
      </c>
      <c r="BP655" s="18" t="s">
        <v>2093</v>
      </c>
    </row>
    <row r="656" spans="1:68" ht="15" customHeight="1" thickBot="1" x14ac:dyDescent="0.35">
      <c r="A656" s="116">
        <v>654</v>
      </c>
      <c r="H656" t="s">
        <v>2621</v>
      </c>
      <c r="I656" s="244">
        <v>8</v>
      </c>
      <c r="J656" s="244" t="s">
        <v>2624</v>
      </c>
      <c r="K656" s="244" t="s">
        <v>2519</v>
      </c>
      <c r="L656" s="244" t="s">
        <v>2506</v>
      </c>
      <c r="M656" s="244">
        <v>0</v>
      </c>
      <c r="N656" s="244">
        <v>0</v>
      </c>
      <c r="O656" s="244" t="s">
        <v>2474</v>
      </c>
      <c r="P656" s="244" t="s">
        <v>2483</v>
      </c>
      <c r="Q656" s="244" t="s">
        <v>2520</v>
      </c>
      <c r="R656" s="6">
        <f t="shared" si="90"/>
        <v>2</v>
      </c>
      <c r="S656" s="6">
        <f t="shared" si="91"/>
        <v>1</v>
      </c>
      <c r="T656" s="7">
        <f t="shared" si="92"/>
        <v>127250</v>
      </c>
      <c r="U656" s="121" t="str">
        <f t="shared" si="97"/>
        <v>1F112</v>
      </c>
      <c r="V656" s="10">
        <f t="shared" si="93"/>
        <v>241</v>
      </c>
      <c r="W656" s="10">
        <f t="shared" si="94"/>
        <v>18</v>
      </c>
      <c r="X656" s="11">
        <f t="shared" si="95"/>
        <v>1</v>
      </c>
      <c r="Y656" s="11">
        <f t="shared" si="96"/>
        <v>241</v>
      </c>
      <c r="Z656" s="12" t="str">
        <f t="shared" si="98"/>
        <v>Vessel Heading</v>
      </c>
      <c r="AA656" s="8"/>
      <c r="AB656" s="8"/>
      <c r="AC656" s="8"/>
      <c r="AE656" s="5"/>
      <c r="AI656" s="17">
        <v>64125</v>
      </c>
      <c r="AJ656" s="18" t="s">
        <v>2094</v>
      </c>
      <c r="AK656" s="19"/>
      <c r="AL656" s="21"/>
      <c r="AM656" s="21"/>
      <c r="AN656" s="21"/>
      <c r="AO656" s="21"/>
      <c r="AP656" s="20"/>
      <c r="AQ656" s="22"/>
      <c r="AR656" s="20"/>
      <c r="AS656" s="20"/>
      <c r="AT656" s="20"/>
      <c r="AU656" s="20"/>
      <c r="AV656" s="20"/>
      <c r="AW656" s="20"/>
      <c r="AX656" s="221">
        <v>127250</v>
      </c>
      <c r="AY656" s="6">
        <v>1</v>
      </c>
      <c r="AZ656" s="6">
        <v>241</v>
      </c>
      <c r="BA656" s="87" t="s">
        <v>18</v>
      </c>
      <c r="BB656" s="39" t="s">
        <v>2462</v>
      </c>
      <c r="BC656" s="84" t="s">
        <v>2691</v>
      </c>
      <c r="BL656" s="42" t="s">
        <v>2698</v>
      </c>
      <c r="BM656" s="43" t="s">
        <v>2688</v>
      </c>
      <c r="BO656" s="17">
        <v>64125</v>
      </c>
      <c r="BP656" s="18" t="s">
        <v>2094</v>
      </c>
    </row>
    <row r="657" spans="1:68" ht="15" customHeight="1" thickBot="1" x14ac:dyDescent="0.35">
      <c r="A657" s="116">
        <v>655</v>
      </c>
      <c r="H657" t="s">
        <v>2622</v>
      </c>
      <c r="I657" s="244">
        <v>8</v>
      </c>
      <c r="J657" s="244" t="s">
        <v>2624</v>
      </c>
      <c r="K657" s="244">
        <v>0</v>
      </c>
      <c r="L657" s="244" t="s">
        <v>2563</v>
      </c>
      <c r="M657" s="244" t="s">
        <v>2520</v>
      </c>
      <c r="N657" s="244">
        <v>5</v>
      </c>
      <c r="O657" s="244" t="s">
        <v>2474</v>
      </c>
      <c r="P657" s="244" t="s">
        <v>2474</v>
      </c>
      <c r="Q657" s="244" t="s">
        <v>2474</v>
      </c>
      <c r="R657" s="75">
        <f t="shared" si="90"/>
        <v>2</v>
      </c>
      <c r="S657" s="75">
        <f t="shared" si="91"/>
        <v>1</v>
      </c>
      <c r="T657" s="7">
        <f t="shared" si="92"/>
        <v>127251</v>
      </c>
      <c r="U657" s="121" t="str">
        <f t="shared" si="97"/>
        <v>1F113</v>
      </c>
      <c r="V657" s="10">
        <f t="shared" si="93"/>
        <v>241</v>
      </c>
      <c r="W657" s="10">
        <f t="shared" si="94"/>
        <v>19</v>
      </c>
      <c r="X657" s="11">
        <f t="shared" si="95"/>
        <v>1</v>
      </c>
      <c r="Y657" s="11">
        <f t="shared" si="96"/>
        <v>241</v>
      </c>
      <c r="Z657" s="12" t="str">
        <f t="shared" si="98"/>
        <v>Rate of Turn</v>
      </c>
      <c r="AA657" s="8"/>
      <c r="AB657" s="8"/>
      <c r="AC657" s="8"/>
      <c r="AE657" s="5"/>
      <c r="AI657" s="17">
        <v>64126</v>
      </c>
      <c r="AJ657" s="18" t="s">
        <v>2095</v>
      </c>
      <c r="AK657" s="19"/>
      <c r="AQ657" s="37"/>
      <c r="AR657" s="34"/>
      <c r="AS657" s="34"/>
      <c r="AT657" s="34"/>
      <c r="AU657" s="34"/>
      <c r="AV657" s="34"/>
      <c r="AW657" s="34"/>
      <c r="AX657" s="222">
        <v>127251</v>
      </c>
      <c r="AY657" s="6">
        <v>1</v>
      </c>
      <c r="AZ657" s="6">
        <v>241</v>
      </c>
      <c r="BA657" s="87" t="s">
        <v>2699</v>
      </c>
      <c r="BB657" s="39" t="s">
        <v>2700</v>
      </c>
      <c r="BC657" s="84" t="s">
        <v>2691</v>
      </c>
      <c r="BL657" s="42" t="s">
        <v>2698</v>
      </c>
      <c r="BM657" s="43" t="s">
        <v>2688</v>
      </c>
      <c r="BO657" s="17">
        <v>64126</v>
      </c>
      <c r="BP657" s="18" t="s">
        <v>2095</v>
      </c>
    </row>
    <row r="658" spans="1:68" ht="15" customHeight="1" thickBot="1" x14ac:dyDescent="0.35">
      <c r="A658" s="116">
        <v>656</v>
      </c>
      <c r="H658" t="s">
        <v>2623</v>
      </c>
      <c r="I658" s="244">
        <v>8</v>
      </c>
      <c r="J658" s="244" t="s">
        <v>2624</v>
      </c>
      <c r="K658" s="244" t="s">
        <v>2670</v>
      </c>
      <c r="L658" s="244">
        <v>2</v>
      </c>
      <c r="M658" s="244" t="s">
        <v>2552</v>
      </c>
      <c r="N658" s="244">
        <v>86</v>
      </c>
      <c r="O658" s="244" t="s">
        <v>2515</v>
      </c>
      <c r="P658" s="244" t="s">
        <v>2474</v>
      </c>
      <c r="Q658" s="244" t="s">
        <v>2474</v>
      </c>
      <c r="R658" s="75">
        <f t="shared" si="90"/>
        <v>2</v>
      </c>
      <c r="S658" s="75">
        <f t="shared" si="91"/>
        <v>1</v>
      </c>
      <c r="T658" s="7">
        <f t="shared" si="92"/>
        <v>130306</v>
      </c>
      <c r="U658" s="121" t="str">
        <f t="shared" si="97"/>
        <v>1FD02</v>
      </c>
      <c r="V658" s="10">
        <f t="shared" si="93"/>
        <v>253</v>
      </c>
      <c r="W658" s="10">
        <f t="shared" si="94"/>
        <v>2</v>
      </c>
      <c r="X658" s="11">
        <f t="shared" si="95"/>
        <v>1</v>
      </c>
      <c r="Y658" s="11">
        <f t="shared" si="96"/>
        <v>253</v>
      </c>
      <c r="Z658" s="12" t="str">
        <f t="shared" si="98"/>
        <v>Wind Data</v>
      </c>
      <c r="AA658" s="8"/>
      <c r="AB658" s="8"/>
      <c r="AC658" s="8"/>
      <c r="AE658" s="5"/>
      <c r="AI658" s="17">
        <v>64127</v>
      </c>
      <c r="AJ658" s="18" t="s">
        <v>2096</v>
      </c>
      <c r="AK658" s="19"/>
      <c r="AL658" s="21"/>
      <c r="AM658" s="21"/>
      <c r="AN658" s="21"/>
      <c r="AO658" s="21"/>
      <c r="AP658" s="20"/>
      <c r="AQ658" s="22"/>
      <c r="AR658" s="20"/>
      <c r="AS658" s="20"/>
      <c r="AT658" s="20"/>
      <c r="AU658" s="20"/>
      <c r="AV658" s="20"/>
      <c r="AW658" s="20"/>
      <c r="AX658" s="221">
        <v>130306</v>
      </c>
      <c r="AY658" s="6">
        <v>1</v>
      </c>
      <c r="AZ658" s="6">
        <v>253</v>
      </c>
      <c r="BA658" s="87" t="s">
        <v>2701</v>
      </c>
      <c r="BB658" s="39" t="s">
        <v>3120</v>
      </c>
      <c r="BC658" s="84" t="s">
        <v>2349</v>
      </c>
      <c r="BD658" s="38" t="s">
        <v>2702</v>
      </c>
      <c r="BE658" s="39" t="s">
        <v>3112</v>
      </c>
      <c r="BF658" s="90" t="s">
        <v>2691</v>
      </c>
      <c r="BJ658" s="47" t="s">
        <v>2703</v>
      </c>
      <c r="BL658" s="42" t="s">
        <v>2698</v>
      </c>
      <c r="BM658" s="43" t="s">
        <v>2688</v>
      </c>
      <c r="BO658" s="17">
        <v>64127</v>
      </c>
      <c r="BP658" s="18" t="s">
        <v>2096</v>
      </c>
    </row>
    <row r="659" spans="1:68" ht="15" customHeight="1" thickBot="1" x14ac:dyDescent="0.35">
      <c r="A659" s="116">
        <v>657</v>
      </c>
      <c r="H659" t="s">
        <v>2659</v>
      </c>
      <c r="I659" s="244">
        <v>8</v>
      </c>
      <c r="J659" s="244" t="s">
        <v>2545</v>
      </c>
      <c r="K659" s="244" t="s">
        <v>2585</v>
      </c>
      <c r="L659" s="244">
        <v>1</v>
      </c>
      <c r="M659" s="244">
        <v>90</v>
      </c>
      <c r="N659" s="244" t="s">
        <v>2517</v>
      </c>
      <c r="O659" s="244" t="s">
        <v>2589</v>
      </c>
      <c r="P659" s="244" t="s">
        <v>2494</v>
      </c>
      <c r="Q659" s="244" t="s">
        <v>2521</v>
      </c>
      <c r="R659" s="75">
        <f t="shared" si="90"/>
        <v>4</v>
      </c>
      <c r="S659" s="75">
        <f t="shared" si="91"/>
        <v>1</v>
      </c>
      <c r="T659" s="7">
        <f t="shared" si="92"/>
        <v>129038</v>
      </c>
      <c r="U659" s="121" t="str">
        <f t="shared" si="97"/>
        <v>1F80E</v>
      </c>
      <c r="V659" s="10">
        <f t="shared" si="93"/>
        <v>248</v>
      </c>
      <c r="W659" s="10">
        <f t="shared" si="94"/>
        <v>14</v>
      </c>
      <c r="X659" s="11">
        <f t="shared" si="95"/>
        <v>9</v>
      </c>
      <c r="Y659" s="11">
        <f t="shared" si="96"/>
        <v>248</v>
      </c>
      <c r="Z659" s="12" t="str">
        <f t="shared" si="98"/>
        <v>AIS Class A Position Report</v>
      </c>
      <c r="AA659" s="8"/>
      <c r="AB659" s="8"/>
      <c r="AC659" s="8"/>
      <c r="AE659" s="5"/>
      <c r="AI659" s="17">
        <v>64128</v>
      </c>
      <c r="AJ659" s="18" t="s">
        <v>2097</v>
      </c>
      <c r="AK659" s="19"/>
      <c r="AQ659" s="37"/>
      <c r="AR659" s="34"/>
      <c r="AS659" s="34"/>
      <c r="AT659" s="34"/>
      <c r="AU659" s="34"/>
      <c r="AV659" s="34"/>
      <c r="AW659" s="34"/>
      <c r="AX659" s="222">
        <v>129038</v>
      </c>
      <c r="AY659" s="6">
        <v>9</v>
      </c>
      <c r="AZ659" s="6">
        <v>248</v>
      </c>
      <c r="BA659" s="87" t="s">
        <v>2838</v>
      </c>
      <c r="BB659" s="39" t="s">
        <v>2709</v>
      </c>
      <c r="BC659" s="84" t="s">
        <v>2710</v>
      </c>
      <c r="BD659" s="38" t="s">
        <v>2424</v>
      </c>
      <c r="BE659" s="39" t="s">
        <v>3037</v>
      </c>
      <c r="BF659" s="90" t="s">
        <v>2710</v>
      </c>
      <c r="BL659" s="42" t="s">
        <v>2839</v>
      </c>
      <c r="BM659" s="43" t="s">
        <v>2688</v>
      </c>
      <c r="BO659" s="17">
        <v>64128</v>
      </c>
      <c r="BP659" s="18" t="s">
        <v>2097</v>
      </c>
    </row>
    <row r="660" spans="1:68" ht="15" customHeight="1" thickBot="1" x14ac:dyDescent="0.35">
      <c r="A660" s="116">
        <v>658</v>
      </c>
      <c r="H660" t="s">
        <v>2659</v>
      </c>
      <c r="I660" s="244">
        <v>8</v>
      </c>
      <c r="J660" s="244" t="s">
        <v>2576</v>
      </c>
      <c r="K660" s="244" t="s">
        <v>2548</v>
      </c>
      <c r="L660" s="244" t="s">
        <v>2573</v>
      </c>
      <c r="M660" s="244">
        <v>3</v>
      </c>
      <c r="N660" s="244" t="s">
        <v>2533</v>
      </c>
      <c r="O660" s="244">
        <v>20</v>
      </c>
      <c r="P660" s="244" t="s">
        <v>2625</v>
      </c>
      <c r="Q660" s="244">
        <v>19</v>
      </c>
      <c r="R660" s="6">
        <f t="shared" si="90"/>
        <v>4</v>
      </c>
      <c r="S660" s="6">
        <f t="shared" si="91"/>
        <v>1</v>
      </c>
      <c r="T660" s="7">
        <f t="shared" si="92"/>
        <v>129038</v>
      </c>
      <c r="U660" s="121" t="str">
        <f t="shared" si="97"/>
        <v>1F80E</v>
      </c>
      <c r="V660" s="10">
        <f t="shared" si="93"/>
        <v>248</v>
      </c>
      <c r="W660" s="10">
        <f t="shared" si="94"/>
        <v>14</v>
      </c>
      <c r="X660" s="11">
        <f t="shared" si="95"/>
        <v>9</v>
      </c>
      <c r="Y660" s="11">
        <f t="shared" si="96"/>
        <v>248</v>
      </c>
      <c r="Z660" s="12" t="str">
        <f t="shared" si="98"/>
        <v>AIS Class A Position Report</v>
      </c>
      <c r="AA660" s="8"/>
      <c r="AB660" s="8"/>
      <c r="AC660" s="8"/>
      <c r="AE660" s="5"/>
      <c r="AI660" s="17">
        <v>64129</v>
      </c>
      <c r="AJ660" s="18" t="s">
        <v>2098</v>
      </c>
      <c r="AK660" s="19"/>
      <c r="AL660" s="21"/>
      <c r="AM660" s="21"/>
      <c r="AN660" s="21"/>
      <c r="AO660" s="21"/>
      <c r="AP660" s="20"/>
      <c r="AQ660" s="22"/>
      <c r="AR660" s="20"/>
      <c r="AS660" s="20"/>
      <c r="AT660" s="20"/>
      <c r="AU660" s="20"/>
      <c r="AV660" s="20"/>
      <c r="AW660" s="20"/>
      <c r="AX660" s="221">
        <v>129038</v>
      </c>
      <c r="AY660" s="6">
        <v>9</v>
      </c>
      <c r="AZ660" s="6">
        <v>248</v>
      </c>
      <c r="BA660" s="87" t="s">
        <v>2838</v>
      </c>
      <c r="BB660" s="39" t="s">
        <v>2352</v>
      </c>
      <c r="BC660" s="84" t="s">
        <v>2710</v>
      </c>
      <c r="BD660" s="38" t="s">
        <v>2367</v>
      </c>
      <c r="BE660" s="39" t="s">
        <v>3038</v>
      </c>
      <c r="BF660" s="90" t="s">
        <v>2381</v>
      </c>
      <c r="BG660" s="58" t="s">
        <v>2350</v>
      </c>
      <c r="BH660" s="24" t="s">
        <v>3039</v>
      </c>
      <c r="BI660" s="6" t="s">
        <v>2691</v>
      </c>
      <c r="BL660" s="42" t="s">
        <v>2839</v>
      </c>
      <c r="BM660" s="43" t="s">
        <v>2688</v>
      </c>
      <c r="BO660" s="17">
        <v>64129</v>
      </c>
      <c r="BP660" s="18" t="s">
        <v>2098</v>
      </c>
    </row>
    <row r="661" spans="1:68" ht="15" customHeight="1" thickBot="1" x14ac:dyDescent="0.35">
      <c r="A661" s="116">
        <v>659</v>
      </c>
      <c r="H661" t="s">
        <v>2659</v>
      </c>
      <c r="I661" s="244">
        <v>8</v>
      </c>
      <c r="J661" s="244" t="s">
        <v>2486</v>
      </c>
      <c r="K661" s="244" t="s">
        <v>2576</v>
      </c>
      <c r="L661" s="244" t="s">
        <v>2636</v>
      </c>
      <c r="M661" s="244" t="s">
        <v>2534</v>
      </c>
      <c r="N661" s="244">
        <v>0</v>
      </c>
      <c r="O661" s="244">
        <v>0</v>
      </c>
      <c r="P661" s="244" t="s">
        <v>2511</v>
      </c>
      <c r="Q661" s="244">
        <v>52</v>
      </c>
      <c r="R661" s="75">
        <f t="shared" si="90"/>
        <v>4</v>
      </c>
      <c r="S661" s="75">
        <f t="shared" si="91"/>
        <v>1</v>
      </c>
      <c r="T661" s="7">
        <f t="shared" si="92"/>
        <v>129038</v>
      </c>
      <c r="U661" s="121" t="str">
        <f t="shared" si="97"/>
        <v>1F80E</v>
      </c>
      <c r="V661" s="10">
        <f t="shared" si="93"/>
        <v>248</v>
      </c>
      <c r="W661" s="10">
        <f t="shared" si="94"/>
        <v>14</v>
      </c>
      <c r="X661" s="11">
        <f t="shared" si="95"/>
        <v>9</v>
      </c>
      <c r="Y661" s="11">
        <f t="shared" si="96"/>
        <v>248</v>
      </c>
      <c r="Z661" s="12" t="str">
        <f t="shared" si="98"/>
        <v>AIS Class A Position Report</v>
      </c>
      <c r="AA661" s="8"/>
      <c r="AB661" s="8"/>
      <c r="AC661" s="8"/>
      <c r="AE661" s="5"/>
      <c r="AI661" s="17">
        <v>64143</v>
      </c>
      <c r="AJ661" s="18" t="s">
        <v>2112</v>
      </c>
      <c r="AK661" s="19"/>
      <c r="AQ661" s="37"/>
      <c r="AR661" s="34"/>
      <c r="AS661" s="34"/>
      <c r="AT661" s="34"/>
      <c r="AU661" s="34"/>
      <c r="AV661" s="34"/>
      <c r="AW661" s="34"/>
      <c r="AX661" s="222">
        <v>129038</v>
      </c>
      <c r="AY661" s="6">
        <v>9</v>
      </c>
      <c r="AZ661" s="6">
        <v>248</v>
      </c>
      <c r="BA661" s="87" t="s">
        <v>2838</v>
      </c>
      <c r="BB661" s="39" t="s">
        <v>2411</v>
      </c>
      <c r="BC661" s="84" t="s">
        <v>2710</v>
      </c>
      <c r="BD661" s="38" t="s">
        <v>2834</v>
      </c>
      <c r="BE661" s="39" t="s">
        <v>3121</v>
      </c>
      <c r="BF661" s="90" t="s">
        <v>2691</v>
      </c>
      <c r="BG661" s="58" t="s">
        <v>2772</v>
      </c>
      <c r="BH661" s="24" t="s">
        <v>2457</v>
      </c>
      <c r="BI661" s="6" t="s">
        <v>2349</v>
      </c>
      <c r="BL661" s="42" t="s">
        <v>2839</v>
      </c>
      <c r="BM661" s="43" t="s">
        <v>2688</v>
      </c>
      <c r="BO661" s="17">
        <v>64143</v>
      </c>
      <c r="BP661" s="18" t="s">
        <v>2112</v>
      </c>
    </row>
    <row r="662" spans="1:68" ht="15" customHeight="1" thickBot="1" x14ac:dyDescent="0.35">
      <c r="A662" s="116">
        <v>660</v>
      </c>
      <c r="H662" t="s">
        <v>2659</v>
      </c>
      <c r="I662" s="244">
        <v>8</v>
      </c>
      <c r="J662" s="244" t="s">
        <v>2582</v>
      </c>
      <c r="K662" s="244">
        <v>2</v>
      </c>
      <c r="L662" s="244">
        <v>95</v>
      </c>
      <c r="M662" s="244">
        <v>65</v>
      </c>
      <c r="N662" s="244">
        <v>0</v>
      </c>
      <c r="O662" s="244">
        <v>0</v>
      </c>
      <c r="P662" s="244">
        <v>0</v>
      </c>
      <c r="Q662" s="244" t="s">
        <v>2552</v>
      </c>
      <c r="R662" s="75">
        <f t="shared" si="90"/>
        <v>4</v>
      </c>
      <c r="S662" s="75">
        <f t="shared" si="91"/>
        <v>1</v>
      </c>
      <c r="T662" s="7">
        <f t="shared" si="92"/>
        <v>129038</v>
      </c>
      <c r="U662" s="121" t="str">
        <f t="shared" si="97"/>
        <v>1F80E</v>
      </c>
      <c r="V662" s="10">
        <f t="shared" si="93"/>
        <v>248</v>
      </c>
      <c r="W662" s="10">
        <f t="shared" si="94"/>
        <v>14</v>
      </c>
      <c r="X662" s="11">
        <f t="shared" si="95"/>
        <v>9</v>
      </c>
      <c r="Y662" s="11">
        <f t="shared" si="96"/>
        <v>248</v>
      </c>
      <c r="Z662" s="12" t="str">
        <f t="shared" si="98"/>
        <v>AIS Class A Position Report</v>
      </c>
      <c r="AA662" s="8"/>
      <c r="AB662" s="8"/>
      <c r="AC662" s="8"/>
      <c r="AE662" s="5"/>
      <c r="AI662" s="17">
        <v>64144</v>
      </c>
      <c r="AJ662" s="18" t="s">
        <v>2113</v>
      </c>
      <c r="AK662" s="19"/>
      <c r="AL662" s="21"/>
      <c r="AM662" s="21"/>
      <c r="AN662" s="21"/>
      <c r="AO662" s="21"/>
      <c r="AP662" s="20"/>
      <c r="AQ662" s="22"/>
      <c r="AR662" s="20"/>
      <c r="AS662" s="20"/>
      <c r="AT662" s="20"/>
      <c r="AU662" s="20"/>
      <c r="AV662" s="20"/>
      <c r="AW662" s="20"/>
      <c r="AX662" s="221">
        <v>129038</v>
      </c>
      <c r="AY662" s="6">
        <v>9</v>
      </c>
      <c r="AZ662" s="6">
        <v>248</v>
      </c>
      <c r="BA662" s="87" t="s">
        <v>2838</v>
      </c>
      <c r="BB662" s="39" t="s">
        <v>2412</v>
      </c>
      <c r="BC662" s="84" t="s">
        <v>2710</v>
      </c>
      <c r="BD662" s="38" t="s">
        <v>2840</v>
      </c>
      <c r="BE662" s="39" t="s">
        <v>3122</v>
      </c>
      <c r="BF662" s="90" t="s">
        <v>2691</v>
      </c>
      <c r="BL662" s="42" t="s">
        <v>2839</v>
      </c>
      <c r="BM662" s="43" t="s">
        <v>2688</v>
      </c>
      <c r="BO662" s="17">
        <v>64144</v>
      </c>
      <c r="BP662" s="18" t="s">
        <v>2113</v>
      </c>
    </row>
    <row r="663" spans="1:68" ht="15" customHeight="1" thickBot="1" x14ac:dyDescent="0.35">
      <c r="A663" s="116">
        <v>661</v>
      </c>
      <c r="H663" t="s">
        <v>2643</v>
      </c>
      <c r="I663" s="244">
        <v>8</v>
      </c>
      <c r="J663" s="244" t="s">
        <v>2474</v>
      </c>
      <c r="K663" s="244" t="s">
        <v>2515</v>
      </c>
      <c r="L663" s="244" t="s">
        <v>2531</v>
      </c>
      <c r="M663" s="244" t="s">
        <v>2568</v>
      </c>
      <c r="N663" s="244">
        <v>0</v>
      </c>
      <c r="O663" s="244">
        <v>0</v>
      </c>
      <c r="P663" s="244" t="s">
        <v>2474</v>
      </c>
      <c r="Q663" s="244" t="s">
        <v>2474</v>
      </c>
      <c r="R663" s="75">
        <f t="shared" si="90"/>
        <v>2</v>
      </c>
      <c r="S663" s="75">
        <f t="shared" si="91"/>
        <v>1</v>
      </c>
      <c r="T663" s="7">
        <f t="shared" si="92"/>
        <v>129026</v>
      </c>
      <c r="U663" s="121" t="str">
        <f t="shared" si="97"/>
        <v>1F802</v>
      </c>
      <c r="V663" s="10">
        <f t="shared" si="93"/>
        <v>248</v>
      </c>
      <c r="W663" s="10">
        <f t="shared" si="94"/>
        <v>2</v>
      </c>
      <c r="X663" s="11">
        <f t="shared" si="95"/>
        <v>7</v>
      </c>
      <c r="Y663" s="11">
        <f t="shared" si="96"/>
        <v>248</v>
      </c>
      <c r="Z663" s="12" t="str">
        <f t="shared" si="98"/>
        <v>COG &amp; SOG, Rapid Update</v>
      </c>
      <c r="AA663" s="8"/>
      <c r="AB663" s="8"/>
      <c r="AC663" s="8"/>
      <c r="AE663" s="5"/>
      <c r="AI663" s="17">
        <v>64145</v>
      </c>
      <c r="AJ663" s="18" t="s">
        <v>2114</v>
      </c>
      <c r="AK663" s="19"/>
      <c r="AQ663" s="37"/>
      <c r="AR663" s="34"/>
      <c r="AS663" s="34"/>
      <c r="AT663" s="34"/>
      <c r="AU663" s="34"/>
      <c r="AV663" s="34"/>
      <c r="AW663" s="34"/>
      <c r="AX663" s="222">
        <v>129026</v>
      </c>
      <c r="AY663" s="6">
        <v>7</v>
      </c>
      <c r="AZ663" s="6">
        <v>248</v>
      </c>
      <c r="BA663" s="87" t="s">
        <v>2771</v>
      </c>
      <c r="BB663" s="39" t="s">
        <v>3001</v>
      </c>
      <c r="BC663" s="84" t="s">
        <v>2691</v>
      </c>
      <c r="BD663" s="38" t="s">
        <v>2772</v>
      </c>
      <c r="BE663" s="39" t="s">
        <v>2457</v>
      </c>
      <c r="BF663" s="90" t="s">
        <v>2349</v>
      </c>
      <c r="BL663" s="42" t="s">
        <v>2693</v>
      </c>
      <c r="BM663" s="43" t="s">
        <v>2688</v>
      </c>
      <c r="BO663" s="17">
        <v>64145</v>
      </c>
      <c r="BP663" s="18" t="s">
        <v>2114</v>
      </c>
    </row>
    <row r="664" spans="1:68" ht="15" customHeight="1" thickBot="1" x14ac:dyDescent="0.35">
      <c r="A664" s="116">
        <v>662</v>
      </c>
      <c r="H664" t="s">
        <v>2522</v>
      </c>
      <c r="I664" s="244">
        <v>8</v>
      </c>
      <c r="J664" s="244">
        <v>19</v>
      </c>
      <c r="K664" s="244">
        <v>59</v>
      </c>
      <c r="L664" s="244">
        <v>2</v>
      </c>
      <c r="M664" s="244">
        <v>88</v>
      </c>
      <c r="N664" s="244">
        <v>90</v>
      </c>
      <c r="O664" s="244" t="s">
        <v>2512</v>
      </c>
      <c r="P664" s="244" t="s">
        <v>2474</v>
      </c>
      <c r="Q664" s="244" t="s">
        <v>2474</v>
      </c>
      <c r="R664" s="75">
        <f t="shared" si="90"/>
        <v>2</v>
      </c>
      <c r="S664" s="75">
        <f t="shared" si="91"/>
        <v>1</v>
      </c>
      <c r="T664" s="7">
        <f t="shared" si="92"/>
        <v>130306</v>
      </c>
      <c r="U664" s="121" t="str">
        <f t="shared" si="97"/>
        <v>1FD02</v>
      </c>
      <c r="V664" s="10">
        <f t="shared" si="93"/>
        <v>253</v>
      </c>
      <c r="W664" s="10">
        <f t="shared" si="94"/>
        <v>2</v>
      </c>
      <c r="X664" s="11">
        <f t="shared" si="95"/>
        <v>3</v>
      </c>
      <c r="Y664" s="11">
        <f t="shared" si="96"/>
        <v>253</v>
      </c>
      <c r="Z664" s="12" t="str">
        <f t="shared" si="98"/>
        <v>Wind Data</v>
      </c>
      <c r="AA664" s="8"/>
      <c r="AB664" s="8"/>
      <c r="AC664" s="8"/>
      <c r="AE664" s="5"/>
      <c r="AI664" s="17">
        <v>64146</v>
      </c>
      <c r="AJ664" s="18" t="s">
        <v>2115</v>
      </c>
      <c r="AK664" s="19"/>
      <c r="AL664" s="21"/>
      <c r="AM664" s="21"/>
      <c r="AN664" s="21"/>
      <c r="AO664" s="21"/>
      <c r="AP664" s="20"/>
      <c r="AQ664" s="22"/>
      <c r="AR664" s="20"/>
      <c r="AS664" s="20"/>
      <c r="AT664" s="20"/>
      <c r="AU664" s="20"/>
      <c r="AV664" s="20"/>
      <c r="AW664" s="20"/>
      <c r="AX664" s="221">
        <v>130306</v>
      </c>
      <c r="AY664" s="6">
        <v>3</v>
      </c>
      <c r="AZ664" s="6">
        <v>253</v>
      </c>
      <c r="BA664" s="87" t="s">
        <v>2701</v>
      </c>
      <c r="BB664" s="39" t="s">
        <v>3065</v>
      </c>
      <c r="BC664" s="84" t="s">
        <v>2349</v>
      </c>
      <c r="BD664" s="38" t="s">
        <v>2702</v>
      </c>
      <c r="BE664" s="39" t="s">
        <v>3123</v>
      </c>
      <c r="BF664" s="90" t="s">
        <v>2691</v>
      </c>
      <c r="BJ664" s="47" t="s">
        <v>2704</v>
      </c>
      <c r="BL664" s="42" t="s">
        <v>2705</v>
      </c>
      <c r="BM664" s="43" t="s">
        <v>2688</v>
      </c>
      <c r="BO664" s="17">
        <v>64146</v>
      </c>
      <c r="BP664" s="18" t="s">
        <v>2115</v>
      </c>
    </row>
    <row r="665" spans="1:68" ht="15" customHeight="1" thickBot="1" x14ac:dyDescent="0.35">
      <c r="A665" s="116">
        <v>663</v>
      </c>
      <c r="H665" t="s">
        <v>2638</v>
      </c>
      <c r="I665" s="244">
        <v>8</v>
      </c>
      <c r="J665" s="244" t="s">
        <v>2500</v>
      </c>
      <c r="K665" s="244">
        <v>18</v>
      </c>
      <c r="L665" s="244" t="s">
        <v>2639</v>
      </c>
      <c r="M665" s="244">
        <v>98</v>
      </c>
      <c r="N665" s="244">
        <v>48</v>
      </c>
      <c r="O665" s="244">
        <v>19</v>
      </c>
      <c r="P665" s="244">
        <v>2</v>
      </c>
      <c r="Q665" s="244">
        <v>2</v>
      </c>
      <c r="R665" s="6">
        <f t="shared" si="90"/>
        <v>7</v>
      </c>
      <c r="S665" s="6">
        <f t="shared" si="91"/>
        <v>1</v>
      </c>
      <c r="T665" s="7">
        <f t="shared" si="92"/>
        <v>126720</v>
      </c>
      <c r="U665" s="121" t="str">
        <f t="shared" si="97"/>
        <v>1EF00</v>
      </c>
      <c r="V665" s="10">
        <f t="shared" si="93"/>
        <v>239</v>
      </c>
      <c r="W665" s="10">
        <f t="shared" si="94"/>
        <v>255</v>
      </c>
      <c r="X665" s="11">
        <f t="shared" si="95"/>
        <v>7</v>
      </c>
      <c r="Y665" s="11">
        <f t="shared" si="96"/>
        <v>255</v>
      </c>
      <c r="Z665" s="12" t="str">
        <f t="shared" si="98"/>
        <v>Proprietary A2</v>
      </c>
      <c r="AA665" s="8"/>
      <c r="AB665" s="8"/>
      <c r="AC665" s="8"/>
      <c r="AE665" s="5"/>
      <c r="AI665" s="17">
        <v>64155</v>
      </c>
      <c r="AJ665" s="18" t="s">
        <v>2124</v>
      </c>
      <c r="AK665" s="19"/>
      <c r="AQ665" s="37"/>
      <c r="AR665" s="34"/>
      <c r="AS665" s="34"/>
      <c r="AT665" s="34"/>
      <c r="AU665" s="34"/>
      <c r="AV665" s="34"/>
      <c r="AW665" s="34"/>
      <c r="AX665" s="222">
        <v>126720</v>
      </c>
      <c r="AY665" s="6">
        <v>7</v>
      </c>
      <c r="AZ665" s="6">
        <v>255</v>
      </c>
      <c r="BA665" s="87" t="s">
        <v>2755</v>
      </c>
      <c r="BB665" s="39" t="s">
        <v>2709</v>
      </c>
      <c r="BC665" s="84" t="s">
        <v>2710</v>
      </c>
      <c r="BD665" s="38" t="s">
        <v>2756</v>
      </c>
      <c r="BE665" s="39" t="s">
        <v>2757</v>
      </c>
      <c r="BF665" s="90" t="s">
        <v>2710</v>
      </c>
      <c r="BJ665" s="47" t="s">
        <v>2758</v>
      </c>
      <c r="BL665" s="42" t="s">
        <v>2693</v>
      </c>
      <c r="BM665" s="43" t="s">
        <v>2688</v>
      </c>
      <c r="BO665" s="17">
        <v>64155</v>
      </c>
      <c r="BP665" s="18" t="s">
        <v>2124</v>
      </c>
    </row>
    <row r="666" spans="1:68" ht="15" customHeight="1" thickBot="1" x14ac:dyDescent="0.35">
      <c r="A666" s="116">
        <v>664</v>
      </c>
      <c r="H666" t="s">
        <v>2638</v>
      </c>
      <c r="I666" s="244">
        <v>8</v>
      </c>
      <c r="J666" s="244" t="s">
        <v>2502</v>
      </c>
      <c r="K666" s="244">
        <v>3</v>
      </c>
      <c r="L666" s="244">
        <v>3</v>
      </c>
      <c r="M666" s="244">
        <v>1</v>
      </c>
      <c r="N666" s="244">
        <v>1</v>
      </c>
      <c r="O666" s="244">
        <v>3</v>
      </c>
      <c r="P666" s="244" t="s">
        <v>2477</v>
      </c>
      <c r="Q666" s="244">
        <v>8</v>
      </c>
      <c r="R666" s="75">
        <f t="shared" si="90"/>
        <v>7</v>
      </c>
      <c r="S666" s="75">
        <f t="shared" si="91"/>
        <v>1</v>
      </c>
      <c r="T666" s="7">
        <f t="shared" si="92"/>
        <v>126720</v>
      </c>
      <c r="U666" s="121" t="str">
        <f t="shared" si="97"/>
        <v>1EF00</v>
      </c>
      <c r="V666" s="10">
        <f t="shared" si="93"/>
        <v>239</v>
      </c>
      <c r="W666" s="10">
        <f t="shared" si="94"/>
        <v>255</v>
      </c>
      <c r="X666" s="11">
        <f t="shared" si="95"/>
        <v>7</v>
      </c>
      <c r="Y666" s="11">
        <f t="shared" si="96"/>
        <v>255</v>
      </c>
      <c r="Z666" s="12" t="str">
        <f t="shared" si="98"/>
        <v>Proprietary A2</v>
      </c>
      <c r="AA666" s="8"/>
      <c r="AB666" s="8"/>
      <c r="AC666" s="8"/>
      <c r="AE666" s="5"/>
      <c r="AI666" s="17">
        <v>64156</v>
      </c>
      <c r="AJ666" s="18" t="s">
        <v>2125</v>
      </c>
      <c r="AK666" s="19"/>
      <c r="AL666" s="21"/>
      <c r="AM666" s="21"/>
      <c r="AN666" s="21"/>
      <c r="AO666" s="21"/>
      <c r="AP666" s="20"/>
      <c r="AQ666" s="22"/>
      <c r="AR666" s="20"/>
      <c r="AS666" s="20"/>
      <c r="AT666" s="20"/>
      <c r="AU666" s="20"/>
      <c r="AV666" s="20"/>
      <c r="AW666" s="20"/>
      <c r="AX666" s="221">
        <v>126720</v>
      </c>
      <c r="AY666" s="6">
        <v>7</v>
      </c>
      <c r="AZ666" s="6">
        <v>255</v>
      </c>
      <c r="BA666" s="87" t="s">
        <v>2759</v>
      </c>
      <c r="BB666" s="39" t="s">
        <v>2352</v>
      </c>
      <c r="BC666" s="84" t="s">
        <v>2710</v>
      </c>
      <c r="BL666" s="42" t="s">
        <v>2693</v>
      </c>
      <c r="BM666" s="43" t="s">
        <v>2688</v>
      </c>
      <c r="BO666" s="17">
        <v>64156</v>
      </c>
      <c r="BP666" s="18" t="s">
        <v>2125</v>
      </c>
    </row>
    <row r="667" spans="1:68" ht="15" customHeight="1" thickBot="1" x14ac:dyDescent="0.35">
      <c r="A667" s="116">
        <v>665</v>
      </c>
      <c r="H667" t="s">
        <v>2638</v>
      </c>
      <c r="I667" s="244">
        <v>8</v>
      </c>
      <c r="J667" s="244" t="s">
        <v>2504</v>
      </c>
      <c r="K667" s="244" t="s">
        <v>2474</v>
      </c>
      <c r="L667" s="244" t="s">
        <v>2477</v>
      </c>
      <c r="M667" s="244">
        <v>0</v>
      </c>
      <c r="N667" s="244">
        <v>98</v>
      </c>
      <c r="O667" s="244" t="s">
        <v>2495</v>
      </c>
      <c r="P667" s="244" t="s">
        <v>2505</v>
      </c>
      <c r="Q667" s="244" t="s">
        <v>2487</v>
      </c>
      <c r="R667" s="75">
        <f t="shared" si="90"/>
        <v>7</v>
      </c>
      <c r="S667" s="75">
        <f t="shared" si="91"/>
        <v>1</v>
      </c>
      <c r="T667" s="7">
        <f t="shared" si="92"/>
        <v>126720</v>
      </c>
      <c r="U667" s="121" t="str">
        <f t="shared" si="97"/>
        <v>1EF00</v>
      </c>
      <c r="V667" s="10">
        <f t="shared" si="93"/>
        <v>239</v>
      </c>
      <c r="W667" s="10">
        <f t="shared" si="94"/>
        <v>255</v>
      </c>
      <c r="X667" s="11">
        <f t="shared" si="95"/>
        <v>7</v>
      </c>
      <c r="Y667" s="11">
        <f t="shared" si="96"/>
        <v>255</v>
      </c>
      <c r="Z667" s="12" t="str">
        <f t="shared" si="98"/>
        <v>Proprietary A2</v>
      </c>
      <c r="AA667" s="8"/>
      <c r="AB667" s="8"/>
      <c r="AC667" s="8"/>
      <c r="AE667" s="5"/>
      <c r="AI667" s="17">
        <v>64157</v>
      </c>
      <c r="AJ667" s="18" t="s">
        <v>2126</v>
      </c>
      <c r="AK667" s="19"/>
      <c r="AQ667" s="37"/>
      <c r="AR667" s="34"/>
      <c r="AS667" s="34"/>
      <c r="AT667" s="34"/>
      <c r="AU667" s="34"/>
      <c r="AV667" s="34"/>
      <c r="AW667" s="34"/>
      <c r="AX667" s="222">
        <v>126720</v>
      </c>
      <c r="AY667" s="6">
        <v>7</v>
      </c>
      <c r="AZ667" s="6">
        <v>255</v>
      </c>
      <c r="BA667" s="87" t="s">
        <v>2760</v>
      </c>
      <c r="BB667" s="39" t="s">
        <v>2411</v>
      </c>
      <c r="BC667" s="84" t="s">
        <v>2710</v>
      </c>
      <c r="BL667" s="42" t="s">
        <v>2693</v>
      </c>
      <c r="BM667" s="43" t="s">
        <v>2688</v>
      </c>
      <c r="BO667" s="17">
        <v>64157</v>
      </c>
      <c r="BP667" s="18" t="s">
        <v>2126</v>
      </c>
    </row>
    <row r="668" spans="1:68" ht="15" customHeight="1" thickBot="1" x14ac:dyDescent="0.35">
      <c r="A668" s="116">
        <v>666</v>
      </c>
      <c r="H668" t="s">
        <v>2638</v>
      </c>
      <c r="I668" s="244">
        <v>8</v>
      </c>
      <c r="J668" s="244" t="s">
        <v>2506</v>
      </c>
      <c r="K668" s="244">
        <v>1</v>
      </c>
      <c r="L668" s="244">
        <v>12</v>
      </c>
      <c r="M668" s="244" t="s">
        <v>2569</v>
      </c>
      <c r="N668" s="244">
        <v>8</v>
      </c>
      <c r="O668" s="244" t="s">
        <v>2474</v>
      </c>
      <c r="P668" s="244" t="s">
        <v>2474</v>
      </c>
      <c r="Q668" s="244" t="s">
        <v>2474</v>
      </c>
      <c r="R668" s="75">
        <f t="shared" si="90"/>
        <v>7</v>
      </c>
      <c r="S668" s="75">
        <f t="shared" si="91"/>
        <v>1</v>
      </c>
      <c r="T668" s="7">
        <f t="shared" si="92"/>
        <v>126720</v>
      </c>
      <c r="U668" s="121" t="str">
        <f t="shared" si="97"/>
        <v>1EF00</v>
      </c>
      <c r="V668" s="10">
        <f t="shared" si="93"/>
        <v>239</v>
      </c>
      <c r="W668" s="10">
        <f t="shared" si="94"/>
        <v>255</v>
      </c>
      <c r="X668" s="11">
        <f t="shared" si="95"/>
        <v>7</v>
      </c>
      <c r="Y668" s="11">
        <f t="shared" si="96"/>
        <v>255</v>
      </c>
      <c r="Z668" s="12" t="str">
        <f t="shared" si="98"/>
        <v>Proprietary A2</v>
      </c>
      <c r="AA668" s="8"/>
      <c r="AB668" s="8"/>
      <c r="AC668" s="8"/>
      <c r="AE668" s="5"/>
      <c r="AI668" s="17">
        <v>64158</v>
      </c>
      <c r="AJ668" s="18" t="s">
        <v>2127</v>
      </c>
      <c r="AK668" s="19"/>
      <c r="AL668" s="21"/>
      <c r="AM668" s="21"/>
      <c r="AN668" s="21"/>
      <c r="AO668" s="21"/>
      <c r="AP668" s="20"/>
      <c r="AQ668" s="22"/>
      <c r="AR668" s="20"/>
      <c r="AS668" s="20"/>
      <c r="AT668" s="20"/>
      <c r="AU668" s="20"/>
      <c r="AV668" s="20"/>
      <c r="AW668" s="20"/>
      <c r="AX668" s="221">
        <v>126720</v>
      </c>
      <c r="AY668" s="6">
        <v>7</v>
      </c>
      <c r="AZ668" s="6">
        <v>255</v>
      </c>
      <c r="BA668" s="87" t="s">
        <v>2761</v>
      </c>
      <c r="BB668" s="39" t="s">
        <v>2412</v>
      </c>
      <c r="BC668" s="84" t="s">
        <v>2710</v>
      </c>
      <c r="BL668" s="42" t="s">
        <v>2693</v>
      </c>
      <c r="BM668" s="43" t="s">
        <v>2688</v>
      </c>
      <c r="BO668" s="17">
        <v>64158</v>
      </c>
      <c r="BP668" s="18" t="s">
        <v>2127</v>
      </c>
    </row>
    <row r="669" spans="1:68" ht="15" customHeight="1" thickBot="1" x14ac:dyDescent="0.35">
      <c r="A669" s="116">
        <v>667</v>
      </c>
      <c r="H669" t="s">
        <v>2572</v>
      </c>
      <c r="I669" s="244">
        <v>8</v>
      </c>
      <c r="J669" s="244" t="s">
        <v>2533</v>
      </c>
      <c r="K669" s="244">
        <v>9</v>
      </c>
      <c r="L669" s="244">
        <v>0</v>
      </c>
      <c r="M669" s="244">
        <v>1</v>
      </c>
      <c r="N669" s="244">
        <v>0</v>
      </c>
      <c r="O669" s="244" t="s">
        <v>2611</v>
      </c>
      <c r="P669" s="244">
        <v>64</v>
      </c>
      <c r="Q669" s="244" t="s">
        <v>2660</v>
      </c>
      <c r="R669" s="75">
        <f t="shared" si="90"/>
        <v>6</v>
      </c>
      <c r="S669" s="75">
        <f t="shared" si="91"/>
        <v>1</v>
      </c>
      <c r="T669" s="7">
        <f t="shared" si="92"/>
        <v>127506</v>
      </c>
      <c r="U669" s="121" t="str">
        <f t="shared" si="97"/>
        <v>1F212</v>
      </c>
      <c r="V669" s="10">
        <f t="shared" si="93"/>
        <v>242</v>
      </c>
      <c r="W669" s="10">
        <f t="shared" si="94"/>
        <v>18</v>
      </c>
      <c r="X669" s="11">
        <f t="shared" si="95"/>
        <v>16</v>
      </c>
      <c r="Y669" s="11">
        <f t="shared" si="96"/>
        <v>242</v>
      </c>
      <c r="Z669" s="12" t="str">
        <f t="shared" si="98"/>
        <v>DC Detailed Status</v>
      </c>
      <c r="AA669" s="8"/>
      <c r="AB669" s="8"/>
      <c r="AC669" s="8"/>
      <c r="AE669" s="5"/>
      <c r="AI669" s="17">
        <v>64159</v>
      </c>
      <c r="AJ669" s="18" t="s">
        <v>2128</v>
      </c>
      <c r="AK669" s="19"/>
      <c r="AQ669" s="37"/>
      <c r="AR669" s="34"/>
      <c r="AS669" s="34"/>
      <c r="AT669" s="34"/>
      <c r="AU669" s="34"/>
      <c r="AV669" s="34"/>
      <c r="AW669" s="34"/>
      <c r="AX669" s="222">
        <v>127506</v>
      </c>
      <c r="AY669" s="6">
        <v>16</v>
      </c>
      <c r="AZ669" s="6">
        <v>242</v>
      </c>
      <c r="BA669" s="87" t="s">
        <v>2865</v>
      </c>
      <c r="BB669" s="39" t="s">
        <v>2709</v>
      </c>
      <c r="BC669" s="84" t="s">
        <v>2710</v>
      </c>
      <c r="BD669" s="38" t="s">
        <v>2866</v>
      </c>
      <c r="BE669" s="39" t="s">
        <v>3002</v>
      </c>
      <c r="BF669" s="90" t="s">
        <v>2361</v>
      </c>
      <c r="BG669" s="58" t="s">
        <v>2867</v>
      </c>
      <c r="BH669" s="24" t="s">
        <v>2459</v>
      </c>
      <c r="BI669" s="6" t="s">
        <v>2361</v>
      </c>
      <c r="BJ669" s="47" t="s">
        <v>2864</v>
      </c>
      <c r="BL669" s="42" t="s">
        <v>2687</v>
      </c>
      <c r="BM669" s="43" t="s">
        <v>2688</v>
      </c>
      <c r="BO669" s="17">
        <v>64159</v>
      </c>
      <c r="BP669" s="18" t="s">
        <v>2128</v>
      </c>
    </row>
    <row r="670" spans="1:68" ht="15" customHeight="1" thickBot="1" x14ac:dyDescent="0.35">
      <c r="A670" s="116">
        <v>668</v>
      </c>
      <c r="H670" t="s">
        <v>2572</v>
      </c>
      <c r="I670" s="244">
        <v>8</v>
      </c>
      <c r="J670" s="244" t="s">
        <v>2535</v>
      </c>
      <c r="K670" s="244">
        <v>3</v>
      </c>
      <c r="L670" s="244">
        <v>0</v>
      </c>
      <c r="M670" s="244">
        <v>0</v>
      </c>
      <c r="N670" s="244" t="s">
        <v>2474</v>
      </c>
      <c r="O670" s="244" t="s">
        <v>2474</v>
      </c>
      <c r="P670" s="244" t="s">
        <v>2474</v>
      </c>
      <c r="Q670" s="244" t="s">
        <v>2474</v>
      </c>
      <c r="R670" s="6">
        <f t="shared" si="90"/>
        <v>6</v>
      </c>
      <c r="S670" s="6">
        <f t="shared" si="91"/>
        <v>1</v>
      </c>
      <c r="T670" s="7">
        <f t="shared" si="92"/>
        <v>127506</v>
      </c>
      <c r="U670" s="121" t="str">
        <f t="shared" si="97"/>
        <v>1F212</v>
      </c>
      <c r="V670" s="10">
        <f t="shared" si="93"/>
        <v>242</v>
      </c>
      <c r="W670" s="10">
        <f t="shared" si="94"/>
        <v>18</v>
      </c>
      <c r="X670" s="11">
        <f t="shared" si="95"/>
        <v>16</v>
      </c>
      <c r="Y670" s="11">
        <f t="shared" si="96"/>
        <v>242</v>
      </c>
      <c r="Z670" s="12" t="str">
        <f t="shared" si="98"/>
        <v>DC Detailed Status</v>
      </c>
      <c r="AA670" s="8"/>
      <c r="AB670" s="8"/>
      <c r="AC670" s="8"/>
      <c r="AE670" s="5"/>
      <c r="AI670" s="17">
        <v>64160</v>
      </c>
      <c r="AJ670" s="18" t="s">
        <v>2129</v>
      </c>
      <c r="AK670" s="19"/>
      <c r="AL670" s="21"/>
      <c r="AM670" s="21"/>
      <c r="AN670" s="21"/>
      <c r="AO670" s="21"/>
      <c r="AP670" s="20"/>
      <c r="AQ670" s="22"/>
      <c r="AR670" s="20"/>
      <c r="AS670" s="20"/>
      <c r="AT670" s="20"/>
      <c r="AU670" s="20"/>
      <c r="AV670" s="20"/>
      <c r="AW670" s="20"/>
      <c r="AX670" s="221">
        <v>127506</v>
      </c>
      <c r="AY670" s="6">
        <v>16</v>
      </c>
      <c r="AZ670" s="6">
        <v>242</v>
      </c>
      <c r="BA670" s="87" t="s">
        <v>2865</v>
      </c>
      <c r="BB670" s="39" t="s">
        <v>2352</v>
      </c>
      <c r="BC670" s="84" t="s">
        <v>2710</v>
      </c>
      <c r="BD670" s="38" t="s">
        <v>2868</v>
      </c>
      <c r="BE670" s="39" t="s">
        <v>3115</v>
      </c>
      <c r="BF670" s="90" t="s">
        <v>2869</v>
      </c>
      <c r="BL670" s="42" t="s">
        <v>2687</v>
      </c>
      <c r="BM670" s="43" t="s">
        <v>2688</v>
      </c>
      <c r="BO670" s="17">
        <v>64160</v>
      </c>
      <c r="BP670" s="18" t="s">
        <v>2129</v>
      </c>
    </row>
    <row r="671" spans="1:68" ht="15" customHeight="1" thickBot="1" x14ac:dyDescent="0.35">
      <c r="A671" s="116">
        <v>669</v>
      </c>
      <c r="H671" t="s">
        <v>2619</v>
      </c>
      <c r="I671" s="244">
        <v>8</v>
      </c>
      <c r="J671" s="244" t="s">
        <v>2552</v>
      </c>
      <c r="K671" s="244">
        <v>79</v>
      </c>
      <c r="L671" s="244" t="s">
        <v>2509</v>
      </c>
      <c r="M671" s="244">
        <v>19</v>
      </c>
      <c r="N671" s="244">
        <v>15</v>
      </c>
      <c r="O671" s="244" t="s">
        <v>2579</v>
      </c>
      <c r="P671" s="244">
        <v>32</v>
      </c>
      <c r="Q671" s="244">
        <v>3</v>
      </c>
      <c r="R671" s="6">
        <f t="shared" si="90"/>
        <v>2</v>
      </c>
      <c r="S671" s="6">
        <f t="shared" si="91"/>
        <v>1</v>
      </c>
      <c r="T671" s="7">
        <f t="shared" si="92"/>
        <v>129025</v>
      </c>
      <c r="U671" s="121" t="str">
        <f t="shared" si="97"/>
        <v>1F801</v>
      </c>
      <c r="V671" s="10">
        <f t="shared" si="93"/>
        <v>248</v>
      </c>
      <c r="W671" s="10">
        <f t="shared" si="94"/>
        <v>1</v>
      </c>
      <c r="X671" s="11">
        <f t="shared" si="95"/>
        <v>7</v>
      </c>
      <c r="Y671" s="11">
        <f t="shared" si="96"/>
        <v>248</v>
      </c>
      <c r="Z671" s="12" t="str">
        <f t="shared" si="98"/>
        <v>Position, Rapid Update</v>
      </c>
      <c r="AA671" s="8"/>
      <c r="AB671" s="8"/>
      <c r="AC671" s="8"/>
      <c r="AE671" s="5"/>
      <c r="AI671" s="17">
        <v>64161</v>
      </c>
      <c r="AJ671" s="18" t="s">
        <v>2130</v>
      </c>
      <c r="AK671" s="19"/>
      <c r="AQ671" s="37"/>
      <c r="AR671" s="34"/>
      <c r="AS671" s="34"/>
      <c r="AT671" s="34"/>
      <c r="AU671" s="34"/>
      <c r="AV671" s="34"/>
      <c r="AW671" s="34"/>
      <c r="AX671" s="222">
        <v>129025</v>
      </c>
      <c r="AY671" s="6">
        <v>7</v>
      </c>
      <c r="AZ671" s="6">
        <v>248</v>
      </c>
      <c r="BA671" s="87" t="s">
        <v>2689</v>
      </c>
      <c r="BB671" s="39" t="s">
        <v>2690</v>
      </c>
      <c r="BC671" s="84" t="s">
        <v>2691</v>
      </c>
      <c r="BD671" s="38" t="s">
        <v>2350</v>
      </c>
      <c r="BE671" s="39" t="s">
        <v>2692</v>
      </c>
      <c r="BF671" s="90" t="s">
        <v>2691</v>
      </c>
      <c r="BL671" s="42" t="s">
        <v>2693</v>
      </c>
      <c r="BM671" s="43" t="s">
        <v>2688</v>
      </c>
      <c r="BO671" s="17">
        <v>64161</v>
      </c>
      <c r="BP671" s="18" t="s">
        <v>2130</v>
      </c>
    </row>
    <row r="672" spans="1:68" ht="15" customHeight="1" thickBot="1" x14ac:dyDescent="0.35">
      <c r="A672" s="116">
        <v>670</v>
      </c>
      <c r="H672" t="s">
        <v>2623</v>
      </c>
      <c r="I672" s="244">
        <v>8</v>
      </c>
      <c r="J672" s="244" t="s">
        <v>2535</v>
      </c>
      <c r="K672" s="244">
        <v>55</v>
      </c>
      <c r="L672" s="244">
        <v>2</v>
      </c>
      <c r="M672" s="244">
        <v>20</v>
      </c>
      <c r="N672" s="244" t="s">
        <v>2479</v>
      </c>
      <c r="O672" s="244" t="s">
        <v>2515</v>
      </c>
      <c r="P672" s="244" t="s">
        <v>2474</v>
      </c>
      <c r="Q672" s="244" t="s">
        <v>2474</v>
      </c>
      <c r="R672" s="6">
        <f t="shared" si="90"/>
        <v>2</v>
      </c>
      <c r="S672" s="6">
        <f t="shared" si="91"/>
        <v>1</v>
      </c>
      <c r="T672" s="7">
        <f t="shared" si="92"/>
        <v>130306</v>
      </c>
      <c r="U672" s="121" t="str">
        <f t="shared" si="97"/>
        <v>1FD02</v>
      </c>
      <c r="V672" s="10">
        <f t="shared" si="93"/>
        <v>253</v>
      </c>
      <c r="W672" s="10">
        <f t="shared" si="94"/>
        <v>2</v>
      </c>
      <c r="X672" s="11">
        <f t="shared" si="95"/>
        <v>1</v>
      </c>
      <c r="Y672" s="11">
        <f t="shared" si="96"/>
        <v>253</v>
      </c>
      <c r="Z672" s="12" t="str">
        <f t="shared" si="98"/>
        <v>Wind Data</v>
      </c>
      <c r="AA672" s="8"/>
      <c r="AB672" s="8"/>
      <c r="AC672" s="8"/>
      <c r="AE672" s="5"/>
      <c r="AI672" s="17">
        <v>64162</v>
      </c>
      <c r="AJ672" s="18" t="s">
        <v>2131</v>
      </c>
      <c r="AK672" s="19"/>
      <c r="AL672" s="21"/>
      <c r="AM672" s="21"/>
      <c r="AN672" s="21"/>
      <c r="AO672" s="21"/>
      <c r="AP672" s="20"/>
      <c r="AQ672" s="22"/>
      <c r="AR672" s="20"/>
      <c r="AS672" s="20"/>
      <c r="AT672" s="20"/>
      <c r="AU672" s="20"/>
      <c r="AV672" s="20"/>
      <c r="AW672" s="20"/>
      <c r="AX672" s="221">
        <v>130306</v>
      </c>
      <c r="AY672" s="6">
        <v>1</v>
      </c>
      <c r="AZ672" s="6">
        <v>253</v>
      </c>
      <c r="BA672" s="87" t="s">
        <v>2701</v>
      </c>
      <c r="BB672" s="39" t="s">
        <v>3067</v>
      </c>
      <c r="BC672" s="84" t="s">
        <v>2349</v>
      </c>
      <c r="BD672" s="38" t="s">
        <v>2702</v>
      </c>
      <c r="BE672" s="39" t="s">
        <v>3124</v>
      </c>
      <c r="BF672" s="90" t="s">
        <v>2691</v>
      </c>
      <c r="BJ672" s="47" t="s">
        <v>2703</v>
      </c>
      <c r="BL672" s="42" t="s">
        <v>2698</v>
      </c>
      <c r="BM672" s="43" t="s">
        <v>2688</v>
      </c>
      <c r="BO672" s="17">
        <v>64162</v>
      </c>
      <c r="BP672" s="18" t="s">
        <v>2131</v>
      </c>
    </row>
    <row r="673" spans="1:68" ht="15" customHeight="1" thickBot="1" x14ac:dyDescent="0.35">
      <c r="A673" s="116">
        <v>671</v>
      </c>
      <c r="H673" t="s">
        <v>2620</v>
      </c>
      <c r="I673" s="244">
        <v>8</v>
      </c>
      <c r="J673" s="244">
        <v>0</v>
      </c>
      <c r="K673" s="244" t="s">
        <v>2474</v>
      </c>
      <c r="L673" s="244" t="s">
        <v>2474</v>
      </c>
      <c r="M673" s="244" t="s">
        <v>2474</v>
      </c>
      <c r="N673" s="244" t="s">
        <v>2521</v>
      </c>
      <c r="O673" s="244">
        <v>2</v>
      </c>
      <c r="P673" s="244" t="s">
        <v>2474</v>
      </c>
      <c r="Q673" s="244" t="s">
        <v>2474</v>
      </c>
      <c r="R673" s="6">
        <f t="shared" si="90"/>
        <v>2</v>
      </c>
      <c r="S673" s="6">
        <f t="shared" si="91"/>
        <v>1</v>
      </c>
      <c r="T673" s="7">
        <f t="shared" si="92"/>
        <v>127245</v>
      </c>
      <c r="U673" s="121" t="str">
        <f t="shared" si="97"/>
        <v>1F10D</v>
      </c>
      <c r="V673" s="10">
        <f t="shared" si="93"/>
        <v>241</v>
      </c>
      <c r="W673" s="10">
        <f t="shared" si="94"/>
        <v>13</v>
      </c>
      <c r="X673" s="11">
        <f t="shared" si="95"/>
        <v>1</v>
      </c>
      <c r="Y673" s="11">
        <f t="shared" si="96"/>
        <v>241</v>
      </c>
      <c r="Z673" s="12" t="str">
        <f t="shared" si="98"/>
        <v>Rudder</v>
      </c>
      <c r="AA673" s="8"/>
      <c r="AB673" s="8"/>
      <c r="AC673" s="8"/>
      <c r="AE673" s="5"/>
      <c r="AI673" s="17">
        <v>64163</v>
      </c>
      <c r="AJ673" s="18" t="s">
        <v>2132</v>
      </c>
      <c r="AK673" s="19"/>
      <c r="AQ673" s="37"/>
      <c r="AR673" s="34"/>
      <c r="AS673" s="34"/>
      <c r="AT673" s="34"/>
      <c r="AU673" s="34"/>
      <c r="AV673" s="34"/>
      <c r="AW673" s="34"/>
      <c r="AX673" s="222">
        <v>127245</v>
      </c>
      <c r="AY673" s="6">
        <v>1</v>
      </c>
      <c r="AZ673" s="6">
        <v>241</v>
      </c>
      <c r="BA673" s="87" t="s">
        <v>2696</v>
      </c>
      <c r="BB673" s="39" t="s">
        <v>2999</v>
      </c>
      <c r="BC673" s="84" t="s">
        <v>2691</v>
      </c>
      <c r="BL673" s="42" t="s">
        <v>2698</v>
      </c>
      <c r="BM673" s="43" t="s">
        <v>2688</v>
      </c>
      <c r="BO673" s="17">
        <v>64163</v>
      </c>
      <c r="BP673" s="18" t="s">
        <v>2132</v>
      </c>
    </row>
    <row r="674" spans="1:68" ht="15" customHeight="1" thickBot="1" x14ac:dyDescent="0.35">
      <c r="A674" s="116">
        <v>672</v>
      </c>
      <c r="H674" t="s">
        <v>2621</v>
      </c>
      <c r="I674" s="244">
        <v>8</v>
      </c>
      <c r="J674" s="244" t="s">
        <v>2535</v>
      </c>
      <c r="K674" s="244" t="s">
        <v>2519</v>
      </c>
      <c r="L674" s="244" t="s">
        <v>2506</v>
      </c>
      <c r="M674" s="244">
        <v>0</v>
      </c>
      <c r="N674" s="244">
        <v>0</v>
      </c>
      <c r="O674" s="244" t="s">
        <v>2474</v>
      </c>
      <c r="P674" s="244" t="s">
        <v>2483</v>
      </c>
      <c r="Q674" s="244" t="s">
        <v>2520</v>
      </c>
      <c r="R674" s="75">
        <f t="shared" si="90"/>
        <v>2</v>
      </c>
      <c r="S674" s="75">
        <f t="shared" si="91"/>
        <v>1</v>
      </c>
      <c r="T674" s="7">
        <f t="shared" si="92"/>
        <v>127250</v>
      </c>
      <c r="U674" s="121" t="str">
        <f t="shared" si="97"/>
        <v>1F112</v>
      </c>
      <c r="V674" s="10">
        <f t="shared" si="93"/>
        <v>241</v>
      </c>
      <c r="W674" s="10">
        <f t="shared" si="94"/>
        <v>18</v>
      </c>
      <c r="X674" s="11">
        <f t="shared" si="95"/>
        <v>1</v>
      </c>
      <c r="Y674" s="11">
        <f t="shared" si="96"/>
        <v>241</v>
      </c>
      <c r="Z674" s="12" t="str">
        <f t="shared" si="98"/>
        <v>Vessel Heading</v>
      </c>
      <c r="AA674" s="8"/>
      <c r="AB674" s="8"/>
      <c r="AC674" s="8"/>
      <c r="AE674" s="5"/>
      <c r="AI674" s="17">
        <v>64164</v>
      </c>
      <c r="AJ674" s="18" t="s">
        <v>2133</v>
      </c>
      <c r="AK674" s="19"/>
      <c r="AL674" s="21"/>
      <c r="AM674" s="21"/>
      <c r="AN674" s="21"/>
      <c r="AO674" s="21"/>
      <c r="AP674" s="20"/>
      <c r="AQ674" s="22"/>
      <c r="AR674" s="20"/>
      <c r="AS674" s="20"/>
      <c r="AT674" s="20"/>
      <c r="AU674" s="20"/>
      <c r="AV674" s="20"/>
      <c r="AW674" s="20"/>
      <c r="AX674" s="221">
        <v>127250</v>
      </c>
      <c r="AY674" s="6">
        <v>1</v>
      </c>
      <c r="AZ674" s="6">
        <v>241</v>
      </c>
      <c r="BA674" s="87" t="s">
        <v>18</v>
      </c>
      <c r="BB674" s="39" t="s">
        <v>2462</v>
      </c>
      <c r="BC674" s="84" t="s">
        <v>2691</v>
      </c>
      <c r="BL674" s="42" t="s">
        <v>2698</v>
      </c>
      <c r="BM674" s="43" t="s">
        <v>2688</v>
      </c>
      <c r="BO674" s="17">
        <v>64164</v>
      </c>
      <c r="BP674" s="18" t="s">
        <v>2133</v>
      </c>
    </row>
    <row r="675" spans="1:68" ht="15" customHeight="1" thickBot="1" x14ac:dyDescent="0.35">
      <c r="A675" s="116">
        <v>673</v>
      </c>
      <c r="H675" t="s">
        <v>2622</v>
      </c>
      <c r="I675" s="244">
        <v>8</v>
      </c>
      <c r="J675" s="244" t="s">
        <v>2535</v>
      </c>
      <c r="K675" s="244">
        <v>0</v>
      </c>
      <c r="L675" s="244" t="s">
        <v>2563</v>
      </c>
      <c r="M675" s="244" t="s">
        <v>2520</v>
      </c>
      <c r="N675" s="244">
        <v>5</v>
      </c>
      <c r="O675" s="244" t="s">
        <v>2474</v>
      </c>
      <c r="P675" s="244" t="s">
        <v>2474</v>
      </c>
      <c r="Q675" s="244" t="s">
        <v>2474</v>
      </c>
      <c r="R675" s="6">
        <f t="shared" si="90"/>
        <v>2</v>
      </c>
      <c r="S675" s="6">
        <f t="shared" si="91"/>
        <v>1</v>
      </c>
      <c r="T675" s="7">
        <f t="shared" si="92"/>
        <v>127251</v>
      </c>
      <c r="U675" s="121" t="str">
        <f t="shared" si="97"/>
        <v>1F113</v>
      </c>
      <c r="V675" s="10">
        <f t="shared" si="93"/>
        <v>241</v>
      </c>
      <c r="W675" s="10">
        <f t="shared" si="94"/>
        <v>19</v>
      </c>
      <c r="X675" s="11">
        <f t="shared" si="95"/>
        <v>1</v>
      </c>
      <c r="Y675" s="11">
        <f t="shared" si="96"/>
        <v>241</v>
      </c>
      <c r="Z675" s="12" t="str">
        <f t="shared" si="98"/>
        <v>Rate of Turn</v>
      </c>
      <c r="AA675" s="8"/>
      <c r="AB675" s="8"/>
      <c r="AC675" s="8"/>
      <c r="AE675" s="5"/>
      <c r="AI675" s="17">
        <v>64165</v>
      </c>
      <c r="AJ675" s="18" t="s">
        <v>2134</v>
      </c>
      <c r="AK675" s="19"/>
      <c r="AQ675" s="37"/>
      <c r="AR675" s="34"/>
      <c r="AS675" s="34"/>
      <c r="AT675" s="34"/>
      <c r="AU675" s="34"/>
      <c r="AV675" s="34"/>
      <c r="AW675" s="34"/>
      <c r="AX675" s="222">
        <v>127251</v>
      </c>
      <c r="AY675" s="6">
        <v>1</v>
      </c>
      <c r="AZ675" s="6">
        <v>241</v>
      </c>
      <c r="BA675" s="87" t="s">
        <v>2699</v>
      </c>
      <c r="BB675" s="39" t="s">
        <v>2700</v>
      </c>
      <c r="BC675" s="84" t="s">
        <v>2691</v>
      </c>
      <c r="BL675" s="42" t="s">
        <v>2698</v>
      </c>
      <c r="BM675" s="43" t="s">
        <v>2688</v>
      </c>
      <c r="BO675" s="17">
        <v>64165</v>
      </c>
      <c r="BP675" s="18" t="s">
        <v>2134</v>
      </c>
    </row>
    <row r="676" spans="1:68" ht="15" customHeight="1" thickBot="1" x14ac:dyDescent="0.35">
      <c r="A676" s="116">
        <v>674</v>
      </c>
      <c r="H676" t="s">
        <v>2522</v>
      </c>
      <c r="I676" s="244">
        <v>8</v>
      </c>
      <c r="J676" s="244">
        <v>19</v>
      </c>
      <c r="K676" s="244" t="s">
        <v>2500</v>
      </c>
      <c r="L676" s="244">
        <v>2</v>
      </c>
      <c r="M676" s="244">
        <v>88</v>
      </c>
      <c r="N676" s="244">
        <v>90</v>
      </c>
      <c r="O676" s="244" t="s">
        <v>2512</v>
      </c>
      <c r="P676" s="244" t="s">
        <v>2474</v>
      </c>
      <c r="Q676" s="244" t="s">
        <v>2474</v>
      </c>
      <c r="R676" s="6">
        <f t="shared" si="90"/>
        <v>2</v>
      </c>
      <c r="S676" s="6">
        <f t="shared" si="91"/>
        <v>1</v>
      </c>
      <c r="T676" s="7">
        <f t="shared" si="92"/>
        <v>130306</v>
      </c>
      <c r="U676" s="121" t="str">
        <f t="shared" si="97"/>
        <v>1FD02</v>
      </c>
      <c r="V676" s="10">
        <f t="shared" si="93"/>
        <v>253</v>
      </c>
      <c r="W676" s="10">
        <f t="shared" si="94"/>
        <v>2</v>
      </c>
      <c r="X676" s="11">
        <f t="shared" si="95"/>
        <v>3</v>
      </c>
      <c r="Y676" s="11">
        <f t="shared" si="96"/>
        <v>253</v>
      </c>
      <c r="Z676" s="12" t="str">
        <f t="shared" si="98"/>
        <v>Wind Data</v>
      </c>
      <c r="AA676" s="8"/>
      <c r="AB676" s="8"/>
      <c r="AC676" s="8"/>
      <c r="AE676" s="5"/>
      <c r="AI676" s="17">
        <v>64166</v>
      </c>
      <c r="AJ676" s="18" t="s">
        <v>2135</v>
      </c>
      <c r="AK676" s="19"/>
      <c r="AL676" s="21"/>
      <c r="AM676" s="21"/>
      <c r="AN676" s="21"/>
      <c r="AO676" s="21"/>
      <c r="AP676" s="20"/>
      <c r="AQ676" s="22"/>
      <c r="AR676" s="20"/>
      <c r="AS676" s="20"/>
      <c r="AT676" s="20"/>
      <c r="AU676" s="20"/>
      <c r="AV676" s="20"/>
      <c r="AW676" s="20"/>
      <c r="AX676" s="221">
        <v>130306</v>
      </c>
      <c r="AY676" s="6">
        <v>3</v>
      </c>
      <c r="AZ676" s="6">
        <v>253</v>
      </c>
      <c r="BA676" s="87" t="s">
        <v>2701</v>
      </c>
      <c r="BB676" s="39" t="s">
        <v>3125</v>
      </c>
      <c r="BC676" s="84" t="s">
        <v>2349</v>
      </c>
      <c r="BD676" s="38" t="s">
        <v>2702</v>
      </c>
      <c r="BE676" s="39" t="s">
        <v>3123</v>
      </c>
      <c r="BF676" s="90" t="s">
        <v>2691</v>
      </c>
      <c r="BJ676" s="47" t="s">
        <v>2704</v>
      </c>
      <c r="BL676" s="42" t="s">
        <v>2705</v>
      </c>
      <c r="BM676" s="43" t="s">
        <v>2688</v>
      </c>
      <c r="BO676" s="17">
        <v>64166</v>
      </c>
      <c r="BP676" s="18" t="s">
        <v>2135</v>
      </c>
    </row>
    <row r="677" spans="1:68" ht="15" customHeight="1" thickBot="1" x14ac:dyDescent="0.35">
      <c r="A677" s="116">
        <v>675</v>
      </c>
      <c r="H677" t="s">
        <v>2570</v>
      </c>
      <c r="I677" s="244">
        <v>8</v>
      </c>
      <c r="J677" s="244">
        <v>1</v>
      </c>
      <c r="K677" s="244">
        <v>0</v>
      </c>
      <c r="L677" s="244">
        <v>5</v>
      </c>
      <c r="M677" s="244" t="s">
        <v>2474</v>
      </c>
      <c r="N677" s="244" t="s">
        <v>2483</v>
      </c>
      <c r="O677" s="244" t="s">
        <v>2474</v>
      </c>
      <c r="P677" s="244" t="s">
        <v>2474</v>
      </c>
      <c r="Q677" s="244" t="s">
        <v>2474</v>
      </c>
      <c r="R677" s="6">
        <f t="shared" si="90"/>
        <v>5</v>
      </c>
      <c r="S677" s="6">
        <f t="shared" si="91"/>
        <v>1</v>
      </c>
      <c r="T677" s="7">
        <f t="shared" si="92"/>
        <v>127508</v>
      </c>
      <c r="U677" s="121" t="str">
        <f t="shared" si="97"/>
        <v>1F214</v>
      </c>
      <c r="V677" s="10">
        <f t="shared" si="93"/>
        <v>242</v>
      </c>
      <c r="W677" s="10">
        <f t="shared" si="94"/>
        <v>20</v>
      </c>
      <c r="X677" s="11">
        <f t="shared" si="95"/>
        <v>16</v>
      </c>
      <c r="Y677" s="11">
        <f t="shared" si="96"/>
        <v>242</v>
      </c>
      <c r="Z677" s="12" t="str">
        <f t="shared" si="98"/>
        <v>Battery Status</v>
      </c>
      <c r="AA677" s="8"/>
      <c r="AB677" s="8"/>
      <c r="AC677" s="8"/>
      <c r="AE677" s="5"/>
      <c r="AI677" s="17">
        <v>64189</v>
      </c>
      <c r="AJ677" s="18" t="s">
        <v>2157</v>
      </c>
      <c r="AK677" s="19"/>
      <c r="AQ677" s="37"/>
      <c r="AR677" s="34"/>
      <c r="AS677" s="34"/>
      <c r="AT677" s="34"/>
      <c r="AU677" s="34"/>
      <c r="AV677" s="34"/>
      <c r="AW677" s="34"/>
      <c r="AX677" s="222">
        <v>127508</v>
      </c>
      <c r="AY677" s="6">
        <v>16</v>
      </c>
      <c r="AZ677" s="6">
        <v>242</v>
      </c>
      <c r="BA677" s="87" t="s">
        <v>2861</v>
      </c>
      <c r="BB677" s="39" t="s">
        <v>2956</v>
      </c>
      <c r="BC677" s="84" t="s">
        <v>2358</v>
      </c>
      <c r="BG677" s="58" t="s">
        <v>2863</v>
      </c>
      <c r="BI677" s="6" t="s">
        <v>2359</v>
      </c>
      <c r="BJ677" s="47" t="s">
        <v>2864</v>
      </c>
      <c r="BL677" s="42" t="s">
        <v>2687</v>
      </c>
      <c r="BM677" s="43" t="s">
        <v>2688</v>
      </c>
      <c r="BO677" s="17">
        <v>64189</v>
      </c>
      <c r="BP677" s="18" t="s">
        <v>2157</v>
      </c>
    </row>
    <row r="678" spans="1:68" ht="15" customHeight="1" thickBot="1" x14ac:dyDescent="0.35">
      <c r="A678" s="116">
        <v>676</v>
      </c>
      <c r="H678" t="s">
        <v>2619</v>
      </c>
      <c r="I678" s="244">
        <v>8</v>
      </c>
      <c r="J678" s="244" t="s">
        <v>2552</v>
      </c>
      <c r="K678" s="244">
        <v>79</v>
      </c>
      <c r="L678" s="244" t="s">
        <v>2509</v>
      </c>
      <c r="M678" s="244">
        <v>19</v>
      </c>
      <c r="N678" s="244">
        <v>14</v>
      </c>
      <c r="O678" s="244" t="s">
        <v>2579</v>
      </c>
      <c r="P678" s="244">
        <v>32</v>
      </c>
      <c r="Q678" s="244">
        <v>3</v>
      </c>
      <c r="R678" s="75">
        <f t="shared" si="90"/>
        <v>2</v>
      </c>
      <c r="S678" s="75">
        <f t="shared" si="91"/>
        <v>1</v>
      </c>
      <c r="T678" s="7">
        <f t="shared" si="92"/>
        <v>129025</v>
      </c>
      <c r="U678" s="121" t="str">
        <f t="shared" si="97"/>
        <v>1F801</v>
      </c>
      <c r="V678" s="10">
        <f t="shared" si="93"/>
        <v>248</v>
      </c>
      <c r="W678" s="10">
        <f t="shared" si="94"/>
        <v>1</v>
      </c>
      <c r="X678" s="11">
        <f t="shared" si="95"/>
        <v>7</v>
      </c>
      <c r="Y678" s="11">
        <f t="shared" si="96"/>
        <v>248</v>
      </c>
      <c r="Z678" s="12" t="str">
        <f t="shared" si="98"/>
        <v>Position, Rapid Update</v>
      </c>
      <c r="AA678" s="8"/>
      <c r="AB678" s="8"/>
      <c r="AC678" s="8"/>
      <c r="AE678" s="5"/>
      <c r="AI678" s="17">
        <v>64190</v>
      </c>
      <c r="AJ678" s="18" t="s">
        <v>2158</v>
      </c>
      <c r="AK678" s="19"/>
      <c r="AL678" s="21"/>
      <c r="AM678" s="21"/>
      <c r="AN678" s="21"/>
      <c r="AO678" s="21"/>
      <c r="AP678" s="20"/>
      <c r="AQ678" s="22"/>
      <c r="AR678" s="20"/>
      <c r="AS678" s="20"/>
      <c r="AT678" s="20"/>
      <c r="AU678" s="20"/>
      <c r="AV678" s="20"/>
      <c r="AW678" s="20"/>
      <c r="AX678" s="221">
        <v>129025</v>
      </c>
      <c r="AY678" s="6">
        <v>7</v>
      </c>
      <c r="AZ678" s="6">
        <v>248</v>
      </c>
      <c r="BA678" s="87" t="s">
        <v>2689</v>
      </c>
      <c r="BB678" s="39" t="s">
        <v>2690</v>
      </c>
      <c r="BC678" s="84" t="s">
        <v>2691</v>
      </c>
      <c r="BD678" s="38" t="s">
        <v>2350</v>
      </c>
      <c r="BE678" s="39" t="s">
        <v>2692</v>
      </c>
      <c r="BF678" s="90" t="s">
        <v>2691</v>
      </c>
      <c r="BL678" s="42" t="s">
        <v>2693</v>
      </c>
      <c r="BM678" s="43" t="s">
        <v>2688</v>
      </c>
      <c r="BO678" s="17">
        <v>64190</v>
      </c>
      <c r="BP678" s="18" t="s">
        <v>2158</v>
      </c>
    </row>
    <row r="679" spans="1:68" ht="15" customHeight="1" thickBot="1" x14ac:dyDescent="0.35">
      <c r="A679" s="116">
        <v>677</v>
      </c>
      <c r="H679" t="s">
        <v>2620</v>
      </c>
      <c r="I679" s="244">
        <v>8</v>
      </c>
      <c r="J679" s="244">
        <v>0</v>
      </c>
      <c r="K679" s="244" t="s">
        <v>2474</v>
      </c>
      <c r="L679" s="244" t="s">
        <v>2474</v>
      </c>
      <c r="M679" s="244" t="s">
        <v>2474</v>
      </c>
      <c r="N679" s="244">
        <v>46</v>
      </c>
      <c r="O679" s="244">
        <v>2</v>
      </c>
      <c r="P679" s="244" t="s">
        <v>2474</v>
      </c>
      <c r="Q679" s="244" t="s">
        <v>2474</v>
      </c>
      <c r="R679" s="6">
        <f t="shared" si="90"/>
        <v>2</v>
      </c>
      <c r="S679" s="6">
        <f t="shared" si="91"/>
        <v>1</v>
      </c>
      <c r="T679" s="7">
        <f t="shared" si="92"/>
        <v>127245</v>
      </c>
      <c r="U679" s="121" t="str">
        <f t="shared" si="97"/>
        <v>1F10D</v>
      </c>
      <c r="V679" s="10">
        <f t="shared" si="93"/>
        <v>241</v>
      </c>
      <c r="W679" s="10">
        <f t="shared" si="94"/>
        <v>13</v>
      </c>
      <c r="X679" s="11">
        <f t="shared" si="95"/>
        <v>1</v>
      </c>
      <c r="Y679" s="11">
        <f t="shared" si="96"/>
        <v>241</v>
      </c>
      <c r="Z679" s="12" t="str">
        <f t="shared" si="98"/>
        <v>Rudder</v>
      </c>
      <c r="AA679" s="8"/>
      <c r="AB679" s="8"/>
      <c r="AC679" s="8"/>
      <c r="AE679" s="5"/>
      <c r="AI679" s="17">
        <v>64191</v>
      </c>
      <c r="AJ679" s="18" t="s">
        <v>2159</v>
      </c>
      <c r="AK679" s="19"/>
      <c r="AQ679" s="37"/>
      <c r="AR679" s="34"/>
      <c r="AS679" s="34"/>
      <c r="AT679" s="34"/>
      <c r="AU679" s="34"/>
      <c r="AV679" s="34"/>
      <c r="AW679" s="34"/>
      <c r="AX679" s="222">
        <v>127245</v>
      </c>
      <c r="AY679" s="6">
        <v>1</v>
      </c>
      <c r="AZ679" s="6">
        <v>241</v>
      </c>
      <c r="BA679" s="87" t="s">
        <v>2696</v>
      </c>
      <c r="BB679" s="39" t="s">
        <v>3003</v>
      </c>
      <c r="BC679" s="84" t="s">
        <v>2691</v>
      </c>
      <c r="BL679" s="42" t="s">
        <v>2698</v>
      </c>
      <c r="BM679" s="43" t="s">
        <v>2688</v>
      </c>
      <c r="BO679" s="17">
        <v>64191</v>
      </c>
      <c r="BP679" s="18" t="s">
        <v>2159</v>
      </c>
    </row>
    <row r="680" spans="1:68" ht="15" customHeight="1" thickBot="1" x14ac:dyDescent="0.35">
      <c r="A680" s="116">
        <v>678</v>
      </c>
      <c r="H680" t="s">
        <v>2621</v>
      </c>
      <c r="I680" s="244">
        <v>8</v>
      </c>
      <c r="J680" s="244" t="s">
        <v>2550</v>
      </c>
      <c r="K680" s="244" t="s">
        <v>2519</v>
      </c>
      <c r="L680" s="244" t="s">
        <v>2506</v>
      </c>
      <c r="M680" s="244">
        <v>0</v>
      </c>
      <c r="N680" s="244">
        <v>0</v>
      </c>
      <c r="O680" s="244" t="s">
        <v>2474</v>
      </c>
      <c r="P680" s="244" t="s">
        <v>2483</v>
      </c>
      <c r="Q680" s="244" t="s">
        <v>2520</v>
      </c>
      <c r="R680" s="6">
        <f t="shared" si="90"/>
        <v>2</v>
      </c>
      <c r="S680" s="6">
        <f t="shared" si="91"/>
        <v>1</v>
      </c>
      <c r="T680" s="7">
        <f t="shared" si="92"/>
        <v>127250</v>
      </c>
      <c r="U680" s="121" t="str">
        <f t="shared" si="97"/>
        <v>1F112</v>
      </c>
      <c r="V680" s="10">
        <f t="shared" si="93"/>
        <v>241</v>
      </c>
      <c r="W680" s="10">
        <f t="shared" si="94"/>
        <v>18</v>
      </c>
      <c r="X680" s="11">
        <f t="shared" si="95"/>
        <v>1</v>
      </c>
      <c r="Y680" s="11">
        <f t="shared" si="96"/>
        <v>241</v>
      </c>
      <c r="Z680" s="12" t="str">
        <f t="shared" si="98"/>
        <v>Vessel Heading</v>
      </c>
      <c r="AA680" s="8"/>
      <c r="AB680" s="8"/>
      <c r="AC680" s="8"/>
      <c r="AE680" s="5"/>
      <c r="AI680" s="17">
        <v>64241</v>
      </c>
      <c r="AJ680" s="18" t="s">
        <v>2182</v>
      </c>
      <c r="AK680" s="19"/>
      <c r="AL680" s="21"/>
      <c r="AM680" s="21"/>
      <c r="AN680" s="21"/>
      <c r="AO680" s="21"/>
      <c r="AP680" s="20"/>
      <c r="AQ680" s="22"/>
      <c r="AR680" s="20"/>
      <c r="AS680" s="20"/>
      <c r="AT680" s="20"/>
      <c r="AU680" s="20"/>
      <c r="AV680" s="20"/>
      <c r="AW680" s="20"/>
      <c r="AX680" s="221">
        <v>127250</v>
      </c>
      <c r="AY680" s="6">
        <v>1</v>
      </c>
      <c r="AZ680" s="6">
        <v>241</v>
      </c>
      <c r="BA680" s="87" t="s">
        <v>18</v>
      </c>
      <c r="BB680" s="39" t="s">
        <v>2462</v>
      </c>
      <c r="BC680" s="84" t="s">
        <v>2691</v>
      </c>
      <c r="BL680" s="42" t="s">
        <v>2698</v>
      </c>
      <c r="BM680" s="43" t="s">
        <v>2688</v>
      </c>
      <c r="BO680" s="17">
        <v>64241</v>
      </c>
      <c r="BP680" s="18" t="s">
        <v>2182</v>
      </c>
    </row>
    <row r="681" spans="1:68" ht="15" customHeight="1" thickBot="1" x14ac:dyDescent="0.35">
      <c r="A681" s="116">
        <v>679</v>
      </c>
      <c r="H681" t="s">
        <v>2622</v>
      </c>
      <c r="I681" s="244">
        <v>8</v>
      </c>
      <c r="J681" s="244" t="s">
        <v>2550</v>
      </c>
      <c r="K681" s="244">
        <v>0</v>
      </c>
      <c r="L681" s="244" t="s">
        <v>2563</v>
      </c>
      <c r="M681" s="244" t="s">
        <v>2520</v>
      </c>
      <c r="N681" s="244">
        <v>5</v>
      </c>
      <c r="O681" s="244" t="s">
        <v>2474</v>
      </c>
      <c r="P681" s="244" t="s">
        <v>2474</v>
      </c>
      <c r="Q681" s="244" t="s">
        <v>2474</v>
      </c>
      <c r="R681" s="6">
        <f t="shared" si="90"/>
        <v>2</v>
      </c>
      <c r="S681" s="6">
        <f t="shared" si="91"/>
        <v>1</v>
      </c>
      <c r="T681" s="7">
        <f t="shared" si="92"/>
        <v>127251</v>
      </c>
      <c r="U681" s="121" t="str">
        <f t="shared" si="97"/>
        <v>1F113</v>
      </c>
      <c r="V681" s="10">
        <f t="shared" si="93"/>
        <v>241</v>
      </c>
      <c r="W681" s="10">
        <f t="shared" si="94"/>
        <v>19</v>
      </c>
      <c r="X681" s="11">
        <f t="shared" si="95"/>
        <v>1</v>
      </c>
      <c r="Y681" s="11">
        <f t="shared" si="96"/>
        <v>241</v>
      </c>
      <c r="Z681" s="12" t="str">
        <f t="shared" si="98"/>
        <v>Rate of Turn</v>
      </c>
      <c r="AA681" s="8"/>
      <c r="AB681" s="8"/>
      <c r="AC681" s="8"/>
      <c r="AE681" s="5"/>
      <c r="AI681" s="17">
        <v>64242</v>
      </c>
      <c r="AJ681" s="18" t="s">
        <v>2183</v>
      </c>
      <c r="AK681" s="19"/>
      <c r="AQ681" s="37"/>
      <c r="AR681" s="34"/>
      <c r="AS681" s="34"/>
      <c r="AT681" s="34"/>
      <c r="AU681" s="34"/>
      <c r="AV681" s="34"/>
      <c r="AW681" s="34"/>
      <c r="AX681" s="222">
        <v>127251</v>
      </c>
      <c r="AY681" s="6">
        <v>1</v>
      </c>
      <c r="AZ681" s="6">
        <v>241</v>
      </c>
      <c r="BA681" s="87" t="s">
        <v>2699</v>
      </c>
      <c r="BB681" s="39" t="s">
        <v>2700</v>
      </c>
      <c r="BC681" s="84" t="s">
        <v>2691</v>
      </c>
      <c r="BL681" s="42" t="s">
        <v>2698</v>
      </c>
      <c r="BM681" s="43" t="s">
        <v>2688</v>
      </c>
      <c r="BO681" s="17">
        <v>64242</v>
      </c>
      <c r="BP681" s="18" t="s">
        <v>2183</v>
      </c>
    </row>
    <row r="682" spans="1:68" ht="15" customHeight="1" thickBot="1" x14ac:dyDescent="0.35">
      <c r="A682" s="116">
        <v>680</v>
      </c>
      <c r="H682" t="s">
        <v>2525</v>
      </c>
      <c r="I682" s="244">
        <v>8</v>
      </c>
      <c r="J682" s="244" t="s">
        <v>2533</v>
      </c>
      <c r="K682" s="244" t="s">
        <v>2521</v>
      </c>
      <c r="L682" s="244">
        <v>0</v>
      </c>
      <c r="M682" s="244">
        <v>0</v>
      </c>
      <c r="N682" s="244" t="s">
        <v>2474</v>
      </c>
      <c r="O682" s="244" t="s">
        <v>2483</v>
      </c>
      <c r="P682" s="244" t="s">
        <v>2474</v>
      </c>
      <c r="Q682" s="244" t="s">
        <v>2483</v>
      </c>
      <c r="R682" s="6">
        <f t="shared" si="90"/>
        <v>2</v>
      </c>
      <c r="S682" s="6">
        <f t="shared" si="91"/>
        <v>1</v>
      </c>
      <c r="T682" s="7">
        <f t="shared" si="92"/>
        <v>130578</v>
      </c>
      <c r="U682" s="121" t="str">
        <f t="shared" si="97"/>
        <v>1FE12</v>
      </c>
      <c r="V682" s="10">
        <f t="shared" si="93"/>
        <v>254</v>
      </c>
      <c r="W682" s="10">
        <f t="shared" si="94"/>
        <v>18</v>
      </c>
      <c r="X682" s="11">
        <f t="shared" si="95"/>
        <v>3</v>
      </c>
      <c r="Y682" s="11">
        <f t="shared" si="96"/>
        <v>254</v>
      </c>
      <c r="Z682" s="12" t="str">
        <f t="shared" si="98"/>
        <v>Vessel Speed Components</v>
      </c>
      <c r="AA682" s="8"/>
      <c r="AB682" s="8"/>
      <c r="AC682" s="8"/>
      <c r="AE682" s="5"/>
      <c r="AI682" s="17">
        <v>64243</v>
      </c>
      <c r="AJ682" s="18" t="s">
        <v>2184</v>
      </c>
      <c r="AK682" s="19"/>
      <c r="AL682" s="21"/>
      <c r="AM682" s="21"/>
      <c r="AN682" s="21"/>
      <c r="AO682" s="21"/>
      <c r="AP682" s="20"/>
      <c r="AQ682" s="22"/>
      <c r="AR682" s="20"/>
      <c r="AS682" s="20"/>
      <c r="AT682" s="20"/>
      <c r="AU682" s="20"/>
      <c r="AV682" s="20"/>
      <c r="AW682" s="20"/>
      <c r="AX682" s="221">
        <v>130578</v>
      </c>
      <c r="AY682" s="6">
        <v>3</v>
      </c>
      <c r="AZ682" s="6">
        <v>254</v>
      </c>
      <c r="BA682" s="87" t="s">
        <v>2724</v>
      </c>
      <c r="BB682" s="39" t="s">
        <v>2709</v>
      </c>
      <c r="BC682" s="84" t="s">
        <v>2710</v>
      </c>
      <c r="BD682" s="38" t="s">
        <v>2353</v>
      </c>
      <c r="BE682" s="39" t="s">
        <v>2457</v>
      </c>
      <c r="BF682" s="90" t="s">
        <v>2349</v>
      </c>
      <c r="BG682" s="58" t="s">
        <v>2725</v>
      </c>
      <c r="BI682" s="6" t="s">
        <v>2349</v>
      </c>
      <c r="BL682" s="42" t="s">
        <v>2705</v>
      </c>
      <c r="BM682" s="43" t="s">
        <v>2688</v>
      </c>
      <c r="BO682" s="17">
        <v>64243</v>
      </c>
      <c r="BP682" s="18" t="s">
        <v>2184</v>
      </c>
    </row>
    <row r="683" spans="1:68" ht="15" customHeight="1" thickBot="1" x14ac:dyDescent="0.35">
      <c r="A683" s="116">
        <v>681</v>
      </c>
      <c r="H683" t="s">
        <v>2623</v>
      </c>
      <c r="I683" s="244">
        <v>8</v>
      </c>
      <c r="J683" s="244" t="s">
        <v>2550</v>
      </c>
      <c r="K683" s="244">
        <v>55</v>
      </c>
      <c r="L683" s="244">
        <v>2</v>
      </c>
      <c r="M683" s="244">
        <v>20</v>
      </c>
      <c r="N683" s="244" t="s">
        <v>2479</v>
      </c>
      <c r="O683" s="244" t="s">
        <v>2515</v>
      </c>
      <c r="P683" s="244" t="s">
        <v>2474</v>
      </c>
      <c r="Q683" s="244" t="s">
        <v>2474</v>
      </c>
      <c r="R683" s="75">
        <f t="shared" si="90"/>
        <v>2</v>
      </c>
      <c r="S683" s="75">
        <f t="shared" si="91"/>
        <v>1</v>
      </c>
      <c r="T683" s="7">
        <f t="shared" si="92"/>
        <v>130306</v>
      </c>
      <c r="U683" s="121" t="str">
        <f t="shared" si="97"/>
        <v>1FD02</v>
      </c>
      <c r="V683" s="10">
        <f t="shared" si="93"/>
        <v>253</v>
      </c>
      <c r="W683" s="10">
        <f t="shared" si="94"/>
        <v>2</v>
      </c>
      <c r="X683" s="11">
        <f t="shared" si="95"/>
        <v>1</v>
      </c>
      <c r="Y683" s="11">
        <f t="shared" si="96"/>
        <v>253</v>
      </c>
      <c r="Z683" s="12" t="str">
        <f t="shared" si="98"/>
        <v>Wind Data</v>
      </c>
      <c r="AA683" s="8"/>
      <c r="AB683" s="8"/>
      <c r="AC683" s="8"/>
      <c r="AE683" s="5"/>
      <c r="AI683" s="17">
        <v>64244</v>
      </c>
      <c r="AJ683" s="18" t="s">
        <v>2185</v>
      </c>
      <c r="AK683" s="19"/>
      <c r="AQ683" s="37"/>
      <c r="AR683" s="34"/>
      <c r="AS683" s="34"/>
      <c r="AT683" s="34"/>
      <c r="AU683" s="34"/>
      <c r="AV683" s="34"/>
      <c r="AW683" s="34"/>
      <c r="AX683" s="222">
        <v>130306</v>
      </c>
      <c r="AY683" s="6">
        <v>1</v>
      </c>
      <c r="AZ683" s="6">
        <v>253</v>
      </c>
      <c r="BA683" s="87" t="s">
        <v>2701</v>
      </c>
      <c r="BB683" s="39" t="s">
        <v>3067</v>
      </c>
      <c r="BC683" s="84" t="s">
        <v>2349</v>
      </c>
      <c r="BD683" s="38" t="s">
        <v>2702</v>
      </c>
      <c r="BE683" s="39" t="s">
        <v>3124</v>
      </c>
      <c r="BF683" s="90" t="s">
        <v>2691</v>
      </c>
      <c r="BJ683" s="47" t="s">
        <v>2703</v>
      </c>
      <c r="BL683" s="42" t="s">
        <v>2698</v>
      </c>
      <c r="BM683" s="43" t="s">
        <v>2688</v>
      </c>
      <c r="BO683" s="17">
        <v>64244</v>
      </c>
      <c r="BP683" s="18" t="s">
        <v>2185</v>
      </c>
    </row>
    <row r="684" spans="1:68" ht="15" customHeight="1" thickBot="1" x14ac:dyDescent="0.35">
      <c r="A684" s="116">
        <v>682</v>
      </c>
      <c r="H684" t="s">
        <v>2525</v>
      </c>
      <c r="I684" s="244">
        <v>8</v>
      </c>
      <c r="J684" s="244" t="s">
        <v>2535</v>
      </c>
      <c r="K684" s="244" t="s">
        <v>2474</v>
      </c>
      <c r="L684" s="244" t="s">
        <v>2483</v>
      </c>
      <c r="M684" s="244" t="s">
        <v>2474</v>
      </c>
      <c r="N684" s="244" t="s">
        <v>2483</v>
      </c>
      <c r="O684" s="244" t="s">
        <v>2474</v>
      </c>
      <c r="P684" s="244" t="s">
        <v>2483</v>
      </c>
      <c r="Q684" s="244" t="s">
        <v>2474</v>
      </c>
      <c r="R684" s="6">
        <f t="shared" si="90"/>
        <v>2</v>
      </c>
      <c r="S684" s="6">
        <f t="shared" si="91"/>
        <v>1</v>
      </c>
      <c r="T684" s="7">
        <f t="shared" si="92"/>
        <v>130578</v>
      </c>
      <c r="U684" s="121" t="str">
        <f t="shared" si="97"/>
        <v>1FE12</v>
      </c>
      <c r="V684" s="10">
        <f t="shared" si="93"/>
        <v>254</v>
      </c>
      <c r="W684" s="10">
        <f t="shared" si="94"/>
        <v>18</v>
      </c>
      <c r="X684" s="11">
        <f t="shared" si="95"/>
        <v>3</v>
      </c>
      <c r="Y684" s="11">
        <f t="shared" si="96"/>
        <v>254</v>
      </c>
      <c r="Z684" s="12" t="str">
        <f t="shared" si="98"/>
        <v>Vessel Speed Components</v>
      </c>
      <c r="AA684" s="8"/>
      <c r="AB684" s="8"/>
      <c r="AC684" s="8"/>
      <c r="AE684" s="5"/>
      <c r="AI684" s="17">
        <v>64245</v>
      </c>
      <c r="AJ684" s="18" t="s">
        <v>2186</v>
      </c>
      <c r="AK684" s="19"/>
      <c r="AL684" s="21"/>
      <c r="AM684" s="21"/>
      <c r="AN684" s="21"/>
      <c r="AO684" s="21"/>
      <c r="AP684" s="20"/>
      <c r="AQ684" s="22"/>
      <c r="AR684" s="20"/>
      <c r="AS684" s="20"/>
      <c r="AT684" s="20"/>
      <c r="AU684" s="20"/>
      <c r="AV684" s="20"/>
      <c r="AW684" s="20"/>
      <c r="AX684" s="221">
        <v>130578</v>
      </c>
      <c r="AY684" s="6">
        <v>3</v>
      </c>
      <c r="AZ684" s="6">
        <v>254</v>
      </c>
      <c r="BA684" s="87" t="s">
        <v>2727</v>
      </c>
      <c r="BB684" s="39" t="s">
        <v>2352</v>
      </c>
      <c r="BC684" s="84" t="s">
        <v>2710</v>
      </c>
      <c r="BD684" s="38" t="s">
        <v>2728</v>
      </c>
      <c r="BG684" s="58" t="s">
        <v>2725</v>
      </c>
      <c r="BI684" s="6" t="s">
        <v>2349</v>
      </c>
      <c r="BL684" s="42" t="s">
        <v>2705</v>
      </c>
      <c r="BM684" s="43" t="s">
        <v>2688</v>
      </c>
      <c r="BO684" s="17">
        <v>64245</v>
      </c>
      <c r="BP684" s="18" t="s">
        <v>2186</v>
      </c>
    </row>
    <row r="685" spans="1:68" ht="15" customHeight="1" thickBot="1" x14ac:dyDescent="0.35">
      <c r="A685" s="116">
        <v>683</v>
      </c>
      <c r="H685" t="s">
        <v>2522</v>
      </c>
      <c r="I685" s="244">
        <v>8</v>
      </c>
      <c r="J685" s="244">
        <v>19</v>
      </c>
      <c r="K685" s="244" t="s">
        <v>2500</v>
      </c>
      <c r="L685" s="244">
        <v>2</v>
      </c>
      <c r="M685" s="244">
        <v>88</v>
      </c>
      <c r="N685" s="244">
        <v>90</v>
      </c>
      <c r="O685" s="244" t="s">
        <v>2512</v>
      </c>
      <c r="P685" s="244" t="s">
        <v>2474</v>
      </c>
      <c r="Q685" s="244" t="s">
        <v>2474</v>
      </c>
      <c r="R685" s="6">
        <f t="shared" si="90"/>
        <v>2</v>
      </c>
      <c r="S685" s="6">
        <f t="shared" si="91"/>
        <v>1</v>
      </c>
      <c r="T685" s="7">
        <f t="shared" si="92"/>
        <v>130306</v>
      </c>
      <c r="U685" s="121" t="str">
        <f t="shared" si="97"/>
        <v>1FD02</v>
      </c>
      <c r="V685" s="10">
        <f t="shared" si="93"/>
        <v>253</v>
      </c>
      <c r="W685" s="10">
        <f t="shared" si="94"/>
        <v>2</v>
      </c>
      <c r="X685" s="11">
        <f t="shared" si="95"/>
        <v>3</v>
      </c>
      <c r="Y685" s="11">
        <f t="shared" si="96"/>
        <v>253</v>
      </c>
      <c r="Z685" s="12" t="str">
        <f t="shared" si="98"/>
        <v>Wind Data</v>
      </c>
      <c r="AA685" s="8"/>
      <c r="AB685" s="8"/>
      <c r="AC685" s="8"/>
      <c r="AE685" s="5"/>
      <c r="AI685" s="17">
        <v>64246</v>
      </c>
      <c r="AJ685" s="18" t="s">
        <v>2187</v>
      </c>
      <c r="AK685" s="19"/>
      <c r="AQ685" s="37"/>
      <c r="AR685" s="34"/>
      <c r="AS685" s="34"/>
      <c r="AT685" s="34"/>
      <c r="AU685" s="34"/>
      <c r="AV685" s="34"/>
      <c r="AW685" s="34"/>
      <c r="AX685" s="222">
        <v>130306</v>
      </c>
      <c r="AY685" s="6">
        <v>3</v>
      </c>
      <c r="AZ685" s="6">
        <v>253</v>
      </c>
      <c r="BA685" s="87" t="s">
        <v>2701</v>
      </c>
      <c r="BB685" s="39" t="s">
        <v>3125</v>
      </c>
      <c r="BC685" s="84" t="s">
        <v>2349</v>
      </c>
      <c r="BD685" s="38" t="s">
        <v>2702</v>
      </c>
      <c r="BE685" s="39" t="s">
        <v>3123</v>
      </c>
      <c r="BF685" s="90" t="s">
        <v>2691</v>
      </c>
      <c r="BJ685" s="47" t="s">
        <v>2704</v>
      </c>
      <c r="BL685" s="42" t="s">
        <v>2705</v>
      </c>
      <c r="BM685" s="43" t="s">
        <v>2688</v>
      </c>
      <c r="BO685" s="17">
        <v>64246</v>
      </c>
      <c r="BP685" s="18" t="s">
        <v>2187</v>
      </c>
    </row>
    <row r="686" spans="1:68" ht="15" customHeight="1" thickBot="1" x14ac:dyDescent="0.35">
      <c r="A686" s="116">
        <v>684</v>
      </c>
      <c r="H686" t="s">
        <v>2572</v>
      </c>
      <c r="I686" s="244">
        <v>8</v>
      </c>
      <c r="J686" s="244">
        <v>0</v>
      </c>
      <c r="K686" s="244">
        <v>9</v>
      </c>
      <c r="L686" s="244">
        <v>0</v>
      </c>
      <c r="M686" s="244">
        <v>1</v>
      </c>
      <c r="N686" s="244">
        <v>0</v>
      </c>
      <c r="O686" s="244">
        <v>64</v>
      </c>
      <c r="P686" s="244">
        <v>64</v>
      </c>
      <c r="Q686" s="244" t="s">
        <v>2474</v>
      </c>
      <c r="R686" s="6">
        <f t="shared" si="90"/>
        <v>6</v>
      </c>
      <c r="S686" s="6">
        <f t="shared" si="91"/>
        <v>1</v>
      </c>
      <c r="T686" s="7">
        <f t="shared" si="92"/>
        <v>127506</v>
      </c>
      <c r="U686" s="121" t="str">
        <f t="shared" si="97"/>
        <v>1F212</v>
      </c>
      <c r="V686" s="10">
        <f t="shared" si="93"/>
        <v>242</v>
      </c>
      <c r="W686" s="10">
        <f t="shared" si="94"/>
        <v>18</v>
      </c>
      <c r="X686" s="11">
        <f t="shared" si="95"/>
        <v>16</v>
      </c>
      <c r="Y686" s="11">
        <f t="shared" si="96"/>
        <v>242</v>
      </c>
      <c r="Z686" s="12" t="str">
        <f t="shared" si="98"/>
        <v>DC Detailed Status</v>
      </c>
      <c r="AA686" s="8"/>
      <c r="AB686" s="8"/>
      <c r="AC686" s="8"/>
      <c r="AE686" s="5"/>
      <c r="AI686" s="17">
        <v>64247</v>
      </c>
      <c r="AJ686" s="18" t="s">
        <v>2188</v>
      </c>
      <c r="AK686" s="19"/>
      <c r="AL686" s="21"/>
      <c r="AM686" s="21"/>
      <c r="AN686" s="21"/>
      <c r="AO686" s="21"/>
      <c r="AP686" s="20"/>
      <c r="AQ686" s="22"/>
      <c r="AR686" s="20"/>
      <c r="AS686" s="20"/>
      <c r="AT686" s="20"/>
      <c r="AU686" s="20"/>
      <c r="AV686" s="20"/>
      <c r="AW686" s="20"/>
      <c r="AX686" s="221">
        <v>127506</v>
      </c>
      <c r="AY686" s="6">
        <v>16</v>
      </c>
      <c r="AZ686" s="6">
        <v>242</v>
      </c>
      <c r="BA686" s="87" t="s">
        <v>2865</v>
      </c>
      <c r="BB686" s="39" t="s">
        <v>2709</v>
      </c>
      <c r="BC686" s="84" t="s">
        <v>2710</v>
      </c>
      <c r="BD686" s="38" t="s">
        <v>2866</v>
      </c>
      <c r="BE686" s="39" t="s">
        <v>2459</v>
      </c>
      <c r="BF686" s="90" t="s">
        <v>2361</v>
      </c>
      <c r="BG686" s="58" t="s">
        <v>2867</v>
      </c>
      <c r="BH686" s="24" t="s">
        <v>2459</v>
      </c>
      <c r="BI686" s="6" t="s">
        <v>2361</v>
      </c>
      <c r="BL686" s="42" t="s">
        <v>2687</v>
      </c>
      <c r="BM686" s="43" t="s">
        <v>2688</v>
      </c>
      <c r="BO686" s="17">
        <v>64247</v>
      </c>
      <c r="BP686" s="18" t="s">
        <v>2188</v>
      </c>
    </row>
    <row r="687" spans="1:68" ht="15" customHeight="1" thickBot="1" x14ac:dyDescent="0.35">
      <c r="A687" s="116">
        <v>685</v>
      </c>
      <c r="H687" t="s">
        <v>2572</v>
      </c>
      <c r="I687" s="244">
        <v>8</v>
      </c>
      <c r="J687" s="244">
        <v>1</v>
      </c>
      <c r="K687" s="244" t="s">
        <v>2474</v>
      </c>
      <c r="L687" s="244">
        <v>0</v>
      </c>
      <c r="M687" s="244">
        <v>0</v>
      </c>
      <c r="N687" s="244" t="s">
        <v>2474</v>
      </c>
      <c r="O687" s="244" t="s">
        <v>2474</v>
      </c>
      <c r="P687" s="244" t="s">
        <v>2474</v>
      </c>
      <c r="Q687" s="244" t="s">
        <v>2474</v>
      </c>
      <c r="R687" s="6">
        <f t="shared" si="90"/>
        <v>6</v>
      </c>
      <c r="S687" s="6">
        <f t="shared" si="91"/>
        <v>1</v>
      </c>
      <c r="T687" s="7">
        <f t="shared" si="92"/>
        <v>127506</v>
      </c>
      <c r="U687" s="121" t="str">
        <f t="shared" si="97"/>
        <v>1F212</v>
      </c>
      <c r="V687" s="10">
        <f t="shared" si="93"/>
        <v>242</v>
      </c>
      <c r="W687" s="10">
        <f t="shared" si="94"/>
        <v>18</v>
      </c>
      <c r="X687" s="11">
        <f t="shared" si="95"/>
        <v>16</v>
      </c>
      <c r="Y687" s="11">
        <f t="shared" si="96"/>
        <v>242</v>
      </c>
      <c r="Z687" s="12" t="str">
        <f t="shared" si="98"/>
        <v>DC Detailed Status</v>
      </c>
      <c r="AA687" s="8"/>
      <c r="AB687" s="8"/>
      <c r="AC687" s="8"/>
      <c r="AE687" s="5"/>
      <c r="AI687" s="17">
        <v>64249</v>
      </c>
      <c r="AJ687" s="18" t="s">
        <v>2189</v>
      </c>
      <c r="AK687" s="19"/>
      <c r="AQ687" s="37"/>
      <c r="AR687" s="34"/>
      <c r="AS687" s="34"/>
      <c r="AT687" s="34"/>
      <c r="AU687" s="34"/>
      <c r="AV687" s="34"/>
      <c r="AW687" s="34"/>
      <c r="AX687" s="222">
        <v>127506</v>
      </c>
      <c r="AY687" s="6">
        <v>16</v>
      </c>
      <c r="AZ687" s="6">
        <v>242</v>
      </c>
      <c r="BA687" s="87" t="s">
        <v>2865</v>
      </c>
      <c r="BB687" s="39" t="s">
        <v>2352</v>
      </c>
      <c r="BC687" s="84" t="s">
        <v>2710</v>
      </c>
      <c r="BF687" s="90" t="s">
        <v>2361</v>
      </c>
      <c r="BL687" s="42" t="s">
        <v>2687</v>
      </c>
      <c r="BM687" s="43" t="s">
        <v>2688</v>
      </c>
      <c r="BO687" s="17">
        <v>64249</v>
      </c>
      <c r="BP687" s="18" t="s">
        <v>2189</v>
      </c>
    </row>
    <row r="688" spans="1:68" ht="15" customHeight="1" thickBot="1" x14ac:dyDescent="0.35">
      <c r="A688" s="116">
        <v>686</v>
      </c>
      <c r="H688" t="s">
        <v>2669</v>
      </c>
      <c r="I688" s="244">
        <v>8</v>
      </c>
      <c r="J688" s="244" t="s">
        <v>2474</v>
      </c>
      <c r="K688" s="244">
        <v>0</v>
      </c>
      <c r="L688" s="244">
        <v>0</v>
      </c>
      <c r="M688" s="244" t="s">
        <v>2524</v>
      </c>
      <c r="N688" s="244">
        <v>73</v>
      </c>
      <c r="O688" s="244" t="s">
        <v>2474</v>
      </c>
      <c r="P688" s="244" t="s">
        <v>2474</v>
      </c>
      <c r="Q688" s="244" t="s">
        <v>2474</v>
      </c>
      <c r="R688" s="6">
        <f t="shared" si="90"/>
        <v>5</v>
      </c>
      <c r="S688" s="6">
        <f t="shared" si="91"/>
        <v>1</v>
      </c>
      <c r="T688" s="7">
        <f t="shared" si="92"/>
        <v>130312</v>
      </c>
      <c r="U688" s="121" t="str">
        <f t="shared" si="97"/>
        <v>1FD08</v>
      </c>
      <c r="V688" s="10">
        <f t="shared" si="93"/>
        <v>253</v>
      </c>
      <c r="W688" s="10">
        <f t="shared" si="94"/>
        <v>8</v>
      </c>
      <c r="X688" s="11">
        <f t="shared" si="95"/>
        <v>7</v>
      </c>
      <c r="Y688" s="11">
        <f t="shared" si="96"/>
        <v>253</v>
      </c>
      <c r="Z688" s="12" t="str">
        <f t="shared" si="98"/>
        <v>Temperature</v>
      </c>
      <c r="AA688" s="8"/>
      <c r="AB688" s="8"/>
      <c r="AC688" s="8"/>
      <c r="AE688" s="5"/>
      <c r="AI688" s="17">
        <v>64250</v>
      </c>
      <c r="AJ688" s="18" t="s">
        <v>2190</v>
      </c>
      <c r="AK688" s="19"/>
      <c r="AL688" s="21"/>
      <c r="AM688" s="21"/>
      <c r="AN688" s="21"/>
      <c r="AO688" s="21"/>
      <c r="AP688" s="20"/>
      <c r="AQ688" s="22"/>
      <c r="AR688" s="20"/>
      <c r="AS688" s="20"/>
      <c r="AT688" s="20"/>
      <c r="AU688" s="20"/>
      <c r="AV688" s="20"/>
      <c r="AW688" s="20"/>
      <c r="AX688" s="221">
        <v>130312</v>
      </c>
      <c r="AY688" s="6">
        <v>7</v>
      </c>
      <c r="AZ688" s="6">
        <v>253</v>
      </c>
      <c r="BA688" s="87" t="s">
        <v>2365</v>
      </c>
      <c r="BB688" s="39" t="s">
        <v>3055</v>
      </c>
      <c r="BC688" s="84" t="s">
        <v>2359</v>
      </c>
      <c r="BJ688" s="47" t="s">
        <v>2825</v>
      </c>
      <c r="BL688" s="42" t="s">
        <v>2693</v>
      </c>
      <c r="BM688" s="43" t="s">
        <v>2688</v>
      </c>
      <c r="BO688" s="17">
        <v>64250</v>
      </c>
      <c r="BP688" s="18" t="s">
        <v>2190</v>
      </c>
    </row>
    <row r="689" spans="1:68" ht="15" customHeight="1" thickBot="1" x14ac:dyDescent="0.35">
      <c r="A689" s="116">
        <v>687</v>
      </c>
      <c r="H689" t="s">
        <v>2626</v>
      </c>
      <c r="I689" s="244">
        <v>8</v>
      </c>
      <c r="J689" s="244" t="s">
        <v>2474</v>
      </c>
      <c r="K689" s="244" t="s">
        <v>2554</v>
      </c>
      <c r="L689" s="244">
        <v>2</v>
      </c>
      <c r="M689" s="244">
        <v>0</v>
      </c>
      <c r="N689" s="244">
        <v>0</v>
      </c>
      <c r="O689" s="244">
        <v>0</v>
      </c>
      <c r="P689" s="244">
        <v>0</v>
      </c>
      <c r="Q689" s="244" t="s">
        <v>2474</v>
      </c>
      <c r="R689" s="6">
        <f t="shared" si="90"/>
        <v>3</v>
      </c>
      <c r="S689" s="6">
        <f t="shared" si="91"/>
        <v>1</v>
      </c>
      <c r="T689" s="7">
        <f t="shared" si="92"/>
        <v>128267</v>
      </c>
      <c r="U689" s="121" t="str">
        <f t="shared" si="97"/>
        <v>1F50B</v>
      </c>
      <c r="V689" s="10">
        <f t="shared" si="93"/>
        <v>245</v>
      </c>
      <c r="W689" s="10">
        <f t="shared" si="94"/>
        <v>11</v>
      </c>
      <c r="X689" s="11">
        <f t="shared" si="95"/>
        <v>7</v>
      </c>
      <c r="Y689" s="11">
        <f t="shared" si="96"/>
        <v>245</v>
      </c>
      <c r="Z689" s="12" t="str">
        <f t="shared" si="98"/>
        <v>Water Depth</v>
      </c>
      <c r="AA689" s="8"/>
      <c r="AB689" s="8"/>
      <c r="AC689" s="8"/>
      <c r="AE689" s="5"/>
      <c r="AI689" s="17">
        <v>64265</v>
      </c>
      <c r="AJ689" s="18" t="s">
        <v>2202</v>
      </c>
      <c r="AK689" s="19"/>
      <c r="AQ689" s="37"/>
      <c r="AR689" s="34"/>
      <c r="AS689" s="34"/>
      <c r="AT689" s="34"/>
      <c r="AU689" s="34"/>
      <c r="AV689" s="34"/>
      <c r="AW689" s="34"/>
      <c r="AX689" s="222">
        <v>128267</v>
      </c>
      <c r="AY689" s="6">
        <v>7</v>
      </c>
      <c r="AZ689" s="6">
        <v>245</v>
      </c>
      <c r="BA689" s="87" t="s">
        <v>38</v>
      </c>
      <c r="BB689" s="39" t="s">
        <v>3015</v>
      </c>
      <c r="BC689" s="84" t="s">
        <v>2351</v>
      </c>
      <c r="BL689" s="42" t="s">
        <v>2693</v>
      </c>
      <c r="BM689" s="43" t="s">
        <v>2688</v>
      </c>
      <c r="BO689" s="17">
        <v>64265</v>
      </c>
      <c r="BP689" s="18" t="s">
        <v>2202</v>
      </c>
    </row>
    <row r="690" spans="1:68" ht="15" customHeight="1" thickBot="1" x14ac:dyDescent="0.35">
      <c r="A690" s="116">
        <v>688</v>
      </c>
      <c r="H690" t="s">
        <v>2627</v>
      </c>
      <c r="I690" s="244">
        <v>8</v>
      </c>
      <c r="J690" s="244">
        <v>20</v>
      </c>
      <c r="K690" s="244" t="s">
        <v>2541</v>
      </c>
      <c r="L690" s="244" t="s">
        <v>2474</v>
      </c>
      <c r="M690" s="244">
        <v>23</v>
      </c>
      <c r="N690" s="244" t="s">
        <v>2493</v>
      </c>
      <c r="O690" s="244">
        <v>67</v>
      </c>
      <c r="P690" s="244" t="s">
        <v>2583</v>
      </c>
      <c r="Q690" s="244" t="s">
        <v>2660</v>
      </c>
      <c r="R690" s="6">
        <f t="shared" si="90"/>
        <v>3</v>
      </c>
      <c r="S690" s="6">
        <f t="shared" si="91"/>
        <v>1</v>
      </c>
      <c r="T690" s="7">
        <f t="shared" si="92"/>
        <v>129029</v>
      </c>
      <c r="U690" s="121" t="str">
        <f t="shared" si="97"/>
        <v>1F805</v>
      </c>
      <c r="V690" s="10">
        <f t="shared" si="93"/>
        <v>248</v>
      </c>
      <c r="W690" s="10">
        <f t="shared" si="94"/>
        <v>5</v>
      </c>
      <c r="X690" s="11">
        <f t="shared" si="95"/>
        <v>7</v>
      </c>
      <c r="Y690" s="11">
        <f t="shared" si="96"/>
        <v>248</v>
      </c>
      <c r="Z690" s="12" t="str">
        <f t="shared" si="98"/>
        <v>GNSS Position Data</v>
      </c>
      <c r="AA690" s="8"/>
      <c r="AB690" s="8"/>
      <c r="AC690" s="8"/>
      <c r="AE690" s="5"/>
      <c r="AI690" s="17">
        <v>64266</v>
      </c>
      <c r="AJ690" s="18" t="s">
        <v>2203</v>
      </c>
      <c r="AK690" s="19"/>
      <c r="AL690" s="21"/>
      <c r="AM690" s="21"/>
      <c r="AN690" s="21"/>
      <c r="AO690" s="21"/>
      <c r="AP690" s="20"/>
      <c r="AQ690" s="22"/>
      <c r="AR690" s="20"/>
      <c r="AS690" s="20"/>
      <c r="AT690" s="20"/>
      <c r="AU690" s="20"/>
      <c r="AV690" s="20"/>
      <c r="AW690" s="20"/>
      <c r="AX690" s="221">
        <v>129029</v>
      </c>
      <c r="AY690" s="6">
        <v>7</v>
      </c>
      <c r="AZ690" s="6">
        <v>248</v>
      </c>
      <c r="BA690" s="87" t="s">
        <v>2708</v>
      </c>
      <c r="BB690" s="39" t="s">
        <v>2709</v>
      </c>
      <c r="BC690" s="84" t="s">
        <v>2710</v>
      </c>
      <c r="BL690" s="42" t="s">
        <v>2693</v>
      </c>
      <c r="BM690" s="43" t="s">
        <v>2688</v>
      </c>
      <c r="BO690" s="17">
        <v>64266</v>
      </c>
      <c r="BP690" s="18" t="s">
        <v>2203</v>
      </c>
    </row>
    <row r="691" spans="1:68" ht="15" customHeight="1" thickBot="1" x14ac:dyDescent="0.35">
      <c r="A691" s="116">
        <v>689</v>
      </c>
      <c r="H691" t="s">
        <v>2627</v>
      </c>
      <c r="I691" s="244">
        <v>8</v>
      </c>
      <c r="J691" s="244">
        <v>21</v>
      </c>
      <c r="K691" s="244">
        <v>14</v>
      </c>
      <c r="L691" s="244" t="s">
        <v>2500</v>
      </c>
      <c r="M691" s="244">
        <v>90</v>
      </c>
      <c r="N691" s="244" t="s">
        <v>2478</v>
      </c>
      <c r="O691" s="244">
        <v>28</v>
      </c>
      <c r="P691" s="244" t="s">
        <v>2677</v>
      </c>
      <c r="Q691" s="244">
        <v>53</v>
      </c>
      <c r="R691" s="75">
        <f t="shared" si="90"/>
        <v>3</v>
      </c>
      <c r="S691" s="75">
        <f t="shared" si="91"/>
        <v>1</v>
      </c>
      <c r="T691" s="7">
        <f t="shared" si="92"/>
        <v>129029</v>
      </c>
      <c r="U691" s="121" t="str">
        <f t="shared" si="97"/>
        <v>1F805</v>
      </c>
      <c r="V691" s="10">
        <f t="shared" si="93"/>
        <v>248</v>
      </c>
      <c r="W691" s="10">
        <f t="shared" si="94"/>
        <v>5</v>
      </c>
      <c r="X691" s="11">
        <f t="shared" si="95"/>
        <v>7</v>
      </c>
      <c r="Y691" s="11">
        <f t="shared" si="96"/>
        <v>248</v>
      </c>
      <c r="Z691" s="12" t="str">
        <f t="shared" si="98"/>
        <v>GNSS Position Data</v>
      </c>
      <c r="AA691" s="8"/>
      <c r="AB691" s="8"/>
      <c r="AC691" s="8"/>
      <c r="AE691" s="5"/>
      <c r="AI691" s="17">
        <v>64267</v>
      </c>
      <c r="AJ691" s="18" t="s">
        <v>2204</v>
      </c>
      <c r="AK691" s="19"/>
      <c r="AQ691" s="37"/>
      <c r="AR691" s="34"/>
      <c r="AS691" s="34"/>
      <c r="AT691" s="34"/>
      <c r="AU691" s="34"/>
      <c r="AV691" s="34"/>
      <c r="AW691" s="34"/>
      <c r="AX691" s="222">
        <v>129029</v>
      </c>
      <c r="AY691" s="6">
        <v>7</v>
      </c>
      <c r="AZ691" s="6">
        <v>248</v>
      </c>
      <c r="BA691" s="87" t="s">
        <v>2708</v>
      </c>
      <c r="BB691" s="39" t="s">
        <v>2352</v>
      </c>
      <c r="BC691" s="84" t="s">
        <v>2710</v>
      </c>
      <c r="BL691" s="42" t="s">
        <v>2693</v>
      </c>
      <c r="BM691" s="43" t="s">
        <v>2688</v>
      </c>
      <c r="BO691" s="17">
        <v>64267</v>
      </c>
      <c r="BP691" s="18" t="s">
        <v>2204</v>
      </c>
    </row>
    <row r="692" spans="1:68" ht="15" customHeight="1" thickBot="1" x14ac:dyDescent="0.35">
      <c r="A692" s="116">
        <v>690</v>
      </c>
      <c r="H692" t="s">
        <v>2627</v>
      </c>
      <c r="I692" s="244">
        <v>8</v>
      </c>
      <c r="J692" s="244">
        <v>22</v>
      </c>
      <c r="K692" s="244">
        <v>0</v>
      </c>
      <c r="L692" s="244">
        <v>6</v>
      </c>
      <c r="M692" s="244" t="s">
        <v>2528</v>
      </c>
      <c r="N692" s="244" t="s">
        <v>2603</v>
      </c>
      <c r="O692" s="244" t="s">
        <v>2566</v>
      </c>
      <c r="P692" s="244">
        <v>23</v>
      </c>
      <c r="Q692" s="244" t="s">
        <v>2671</v>
      </c>
      <c r="R692" s="75">
        <f t="shared" si="90"/>
        <v>3</v>
      </c>
      <c r="S692" s="75">
        <f t="shared" si="91"/>
        <v>1</v>
      </c>
      <c r="T692" s="7">
        <f t="shared" si="92"/>
        <v>129029</v>
      </c>
      <c r="U692" s="121" t="str">
        <f t="shared" si="97"/>
        <v>1F805</v>
      </c>
      <c r="V692" s="10">
        <f t="shared" si="93"/>
        <v>248</v>
      </c>
      <c r="W692" s="10">
        <f t="shared" si="94"/>
        <v>5</v>
      </c>
      <c r="X692" s="11">
        <f t="shared" si="95"/>
        <v>7</v>
      </c>
      <c r="Y692" s="11">
        <f t="shared" si="96"/>
        <v>248</v>
      </c>
      <c r="Z692" s="12" t="str">
        <f t="shared" si="98"/>
        <v>GNSS Position Data</v>
      </c>
      <c r="AA692" s="8"/>
      <c r="AB692" s="8"/>
      <c r="AC692" s="8"/>
      <c r="AE692" s="5"/>
      <c r="AI692" s="17">
        <v>64268</v>
      </c>
      <c r="AJ692" s="18" t="s">
        <v>2205</v>
      </c>
      <c r="AK692" s="19"/>
      <c r="AL692" s="21"/>
      <c r="AM692" s="21"/>
      <c r="AN692" s="21"/>
      <c r="AO692" s="21"/>
      <c r="AP692" s="20"/>
      <c r="AQ692" s="22"/>
      <c r="AR692" s="20"/>
      <c r="AS692" s="20"/>
      <c r="AT692" s="20"/>
      <c r="AU692" s="20"/>
      <c r="AV692" s="20"/>
      <c r="AW692" s="20"/>
      <c r="AX692" s="221">
        <v>129029</v>
      </c>
      <c r="AY692" s="6">
        <v>7</v>
      </c>
      <c r="AZ692" s="6">
        <v>248</v>
      </c>
      <c r="BA692" s="87" t="s">
        <v>2708</v>
      </c>
      <c r="BB692" s="39" t="s">
        <v>2411</v>
      </c>
      <c r="BC692" s="84" t="s">
        <v>2710</v>
      </c>
      <c r="BL692" s="42" t="s">
        <v>2693</v>
      </c>
      <c r="BM692" s="43" t="s">
        <v>2688</v>
      </c>
      <c r="BO692" s="17">
        <v>64268</v>
      </c>
      <c r="BP692" s="18" t="s">
        <v>2205</v>
      </c>
    </row>
    <row r="693" spans="1:68" ht="15" customHeight="1" thickBot="1" x14ac:dyDescent="0.35">
      <c r="A693" s="116">
        <v>691</v>
      </c>
      <c r="H693" t="s">
        <v>2627</v>
      </c>
      <c r="I693" s="244">
        <v>8</v>
      </c>
      <c r="J693" s="244">
        <v>23</v>
      </c>
      <c r="K693" s="244" t="s">
        <v>2545</v>
      </c>
      <c r="L693" s="244" t="s">
        <v>2579</v>
      </c>
      <c r="M693" s="244">
        <v>0</v>
      </c>
      <c r="N693" s="244" t="s">
        <v>2521</v>
      </c>
      <c r="O693" s="244" t="s">
        <v>2608</v>
      </c>
      <c r="P693" s="244" t="s">
        <v>2559</v>
      </c>
      <c r="Q693" s="244">
        <v>3</v>
      </c>
      <c r="R693" s="75">
        <f t="shared" si="90"/>
        <v>3</v>
      </c>
      <c r="S693" s="75">
        <f t="shared" si="91"/>
        <v>1</v>
      </c>
      <c r="T693" s="7">
        <f t="shared" si="92"/>
        <v>129029</v>
      </c>
      <c r="U693" s="121" t="str">
        <f t="shared" si="97"/>
        <v>1F805</v>
      </c>
      <c r="V693" s="10">
        <f t="shared" si="93"/>
        <v>248</v>
      </c>
      <c r="W693" s="10">
        <f t="shared" si="94"/>
        <v>5</v>
      </c>
      <c r="X693" s="11">
        <f t="shared" si="95"/>
        <v>7</v>
      </c>
      <c r="Y693" s="11">
        <f t="shared" si="96"/>
        <v>248</v>
      </c>
      <c r="Z693" s="12" t="str">
        <f t="shared" si="98"/>
        <v>GNSS Position Data</v>
      </c>
      <c r="AA693" s="8"/>
      <c r="AB693" s="8"/>
      <c r="AC693" s="8"/>
      <c r="AE693" s="5"/>
      <c r="AI693" s="17">
        <v>64270</v>
      </c>
      <c r="AJ693" s="18" t="s">
        <v>2207</v>
      </c>
      <c r="AK693" s="19"/>
      <c r="AQ693" s="37"/>
      <c r="AR693" s="34"/>
      <c r="AS693" s="34"/>
      <c r="AT693" s="34"/>
      <c r="AU693" s="34"/>
      <c r="AV693" s="34"/>
      <c r="AW693" s="34"/>
      <c r="AX693" s="222">
        <v>129029</v>
      </c>
      <c r="AY693" s="6">
        <v>7</v>
      </c>
      <c r="AZ693" s="6">
        <v>248</v>
      </c>
      <c r="BA693" s="87" t="s">
        <v>2708</v>
      </c>
      <c r="BB693" s="39" t="s">
        <v>2412</v>
      </c>
      <c r="BC693" s="84" t="s">
        <v>2710</v>
      </c>
      <c r="BL693" s="42" t="s">
        <v>2693</v>
      </c>
      <c r="BM693" s="43" t="s">
        <v>2688</v>
      </c>
      <c r="BO693" s="17">
        <v>64270</v>
      </c>
      <c r="BP693" s="18" t="s">
        <v>2207</v>
      </c>
    </row>
    <row r="694" spans="1:68" ht="15" customHeight="1" thickBot="1" x14ac:dyDescent="0.35">
      <c r="A694" s="116">
        <v>692</v>
      </c>
      <c r="H694" t="s">
        <v>2627</v>
      </c>
      <c r="I694" s="244">
        <v>8</v>
      </c>
      <c r="J694" s="244">
        <v>24</v>
      </c>
      <c r="K694" s="244">
        <v>0</v>
      </c>
      <c r="L694" s="244">
        <v>0</v>
      </c>
      <c r="M694" s="244">
        <v>0</v>
      </c>
      <c r="N694" s="244">
        <v>0</v>
      </c>
      <c r="O694" s="244">
        <v>10</v>
      </c>
      <c r="P694" s="244" t="s">
        <v>2515</v>
      </c>
      <c r="Q694" s="244">
        <v>9</v>
      </c>
      <c r="R694" s="6">
        <f t="shared" si="90"/>
        <v>3</v>
      </c>
      <c r="S694" s="6">
        <f t="shared" si="91"/>
        <v>1</v>
      </c>
      <c r="T694" s="7">
        <f t="shared" si="92"/>
        <v>129029</v>
      </c>
      <c r="U694" s="121" t="str">
        <f t="shared" si="97"/>
        <v>1F805</v>
      </c>
      <c r="V694" s="10">
        <f t="shared" si="93"/>
        <v>248</v>
      </c>
      <c r="W694" s="10">
        <f t="shared" si="94"/>
        <v>5</v>
      </c>
      <c r="X694" s="11">
        <f t="shared" si="95"/>
        <v>7</v>
      </c>
      <c r="Y694" s="11">
        <f t="shared" si="96"/>
        <v>248</v>
      </c>
      <c r="Z694" s="12" t="str">
        <f t="shared" si="98"/>
        <v>GNSS Position Data</v>
      </c>
      <c r="AA694" s="8"/>
      <c r="AB694" s="8"/>
      <c r="AC694" s="8"/>
      <c r="AE694" s="5"/>
      <c r="AI694" s="17">
        <v>64271</v>
      </c>
      <c r="AJ694" s="18" t="s">
        <v>2208</v>
      </c>
      <c r="AK694" s="19"/>
      <c r="AL694" s="21"/>
      <c r="AM694" s="21"/>
      <c r="AN694" s="21"/>
      <c r="AO694" s="21"/>
      <c r="AP694" s="20"/>
      <c r="AQ694" s="22"/>
      <c r="AR694" s="20"/>
      <c r="AS694" s="20"/>
      <c r="AT694" s="20"/>
      <c r="AU694" s="20"/>
      <c r="AV694" s="20"/>
      <c r="AW694" s="20"/>
      <c r="AX694" s="221">
        <v>129029</v>
      </c>
      <c r="AY694" s="6">
        <v>7</v>
      </c>
      <c r="AZ694" s="6">
        <v>248</v>
      </c>
      <c r="BA694" s="87" t="s">
        <v>2708</v>
      </c>
      <c r="BB694" s="39" t="s">
        <v>2413</v>
      </c>
      <c r="BC694" s="84" t="s">
        <v>2710</v>
      </c>
      <c r="BD694" s="38" t="s">
        <v>2711</v>
      </c>
      <c r="BE694" s="39" t="s">
        <v>2712</v>
      </c>
      <c r="BF694" s="90" t="s">
        <v>2713</v>
      </c>
      <c r="BL694" s="42" t="s">
        <v>2693</v>
      </c>
      <c r="BM694" s="43" t="s">
        <v>2688</v>
      </c>
      <c r="BO694" s="17">
        <v>64271</v>
      </c>
      <c r="BP694" s="18" t="s">
        <v>2208</v>
      </c>
    </row>
    <row r="695" spans="1:68" ht="15" customHeight="1" thickBot="1" x14ac:dyDescent="0.35">
      <c r="A695" s="116">
        <v>693</v>
      </c>
      <c r="H695" t="s">
        <v>2627</v>
      </c>
      <c r="I695" s="244">
        <v>8</v>
      </c>
      <c r="J695" s="244">
        <v>25</v>
      </c>
      <c r="K695" s="244">
        <v>58</v>
      </c>
      <c r="L695" s="244">
        <v>0</v>
      </c>
      <c r="M695" s="244">
        <v>85</v>
      </c>
      <c r="N695" s="244">
        <v>0</v>
      </c>
      <c r="O695" s="244" t="s">
        <v>2628</v>
      </c>
      <c r="P695" s="244">
        <v>12</v>
      </c>
      <c r="Q695" s="244">
        <v>0</v>
      </c>
      <c r="R695" s="6">
        <f t="shared" si="90"/>
        <v>3</v>
      </c>
      <c r="S695" s="6">
        <f t="shared" si="91"/>
        <v>1</v>
      </c>
      <c r="T695" s="7">
        <f t="shared" si="92"/>
        <v>129029</v>
      </c>
      <c r="U695" s="121" t="str">
        <f t="shared" si="97"/>
        <v>1F805</v>
      </c>
      <c r="V695" s="10">
        <f t="shared" si="93"/>
        <v>248</v>
      </c>
      <c r="W695" s="10">
        <f t="shared" si="94"/>
        <v>5</v>
      </c>
      <c r="X695" s="11">
        <f t="shared" si="95"/>
        <v>7</v>
      </c>
      <c r="Y695" s="11">
        <f t="shared" si="96"/>
        <v>248</v>
      </c>
      <c r="Z695" s="12" t="str">
        <f t="shared" si="98"/>
        <v>GNSS Position Data</v>
      </c>
      <c r="AA695" s="8"/>
      <c r="AB695" s="8"/>
      <c r="AC695" s="8"/>
      <c r="AE695" s="5"/>
      <c r="AI695" s="17">
        <v>64272</v>
      </c>
      <c r="AJ695" s="18" t="s">
        <v>2209</v>
      </c>
      <c r="AK695" s="19"/>
      <c r="AQ695" s="37"/>
      <c r="AR695" s="34"/>
      <c r="AS695" s="34"/>
      <c r="AT695" s="34"/>
      <c r="AU695" s="34"/>
      <c r="AV695" s="34"/>
      <c r="AW695" s="34"/>
      <c r="AX695" s="222">
        <v>129029</v>
      </c>
      <c r="AY695" s="6">
        <v>7</v>
      </c>
      <c r="AZ695" s="6">
        <v>248</v>
      </c>
      <c r="BA695" s="87" t="s">
        <v>2708</v>
      </c>
      <c r="BB695" s="39" t="s">
        <v>2415</v>
      </c>
      <c r="BC695" s="84" t="s">
        <v>2710</v>
      </c>
      <c r="BL695" s="42" t="s">
        <v>2693</v>
      </c>
      <c r="BM695" s="43" t="s">
        <v>2688</v>
      </c>
      <c r="BO695" s="17">
        <v>64272</v>
      </c>
      <c r="BP695" s="18" t="s">
        <v>2209</v>
      </c>
    </row>
    <row r="696" spans="1:68" ht="15" customHeight="1" thickBot="1" x14ac:dyDescent="0.35">
      <c r="A696" s="116">
        <v>694</v>
      </c>
      <c r="H696" t="s">
        <v>2627</v>
      </c>
      <c r="I696" s="244">
        <v>8</v>
      </c>
      <c r="J696" s="244">
        <v>26</v>
      </c>
      <c r="K696" s="244">
        <v>0</v>
      </c>
      <c r="L696" s="244">
        <v>0</v>
      </c>
      <c r="M696" s="244" t="s">
        <v>2474</v>
      </c>
      <c r="N696" s="244" t="s">
        <v>2474</v>
      </c>
      <c r="O696" s="244" t="s">
        <v>2474</v>
      </c>
      <c r="P696" s="244" t="s">
        <v>2474</v>
      </c>
      <c r="Q696" s="244" t="s">
        <v>2474</v>
      </c>
      <c r="R696" s="6">
        <f t="shared" si="90"/>
        <v>3</v>
      </c>
      <c r="S696" s="6">
        <f t="shared" si="91"/>
        <v>1</v>
      </c>
      <c r="T696" s="7">
        <f t="shared" si="92"/>
        <v>129029</v>
      </c>
      <c r="U696" s="121" t="str">
        <f t="shared" si="97"/>
        <v>1F805</v>
      </c>
      <c r="V696" s="10">
        <f t="shared" si="93"/>
        <v>248</v>
      </c>
      <c r="W696" s="10">
        <f t="shared" si="94"/>
        <v>5</v>
      </c>
      <c r="X696" s="11">
        <f t="shared" si="95"/>
        <v>7</v>
      </c>
      <c r="Y696" s="11">
        <f t="shared" si="96"/>
        <v>248</v>
      </c>
      <c r="Z696" s="12" t="str">
        <f t="shared" si="98"/>
        <v>GNSS Position Data</v>
      </c>
      <c r="AA696" s="8"/>
      <c r="AB696" s="8"/>
      <c r="AC696" s="8"/>
      <c r="AE696" s="5"/>
      <c r="AI696" s="17">
        <v>64273</v>
      </c>
      <c r="AJ696" s="18" t="s">
        <v>2210</v>
      </c>
      <c r="AK696" s="19"/>
      <c r="AL696" s="21"/>
      <c r="AM696" s="21"/>
      <c r="AN696" s="21"/>
      <c r="AO696" s="21"/>
      <c r="AP696" s="20"/>
      <c r="AQ696" s="22"/>
      <c r="AR696" s="20"/>
      <c r="AS696" s="20"/>
      <c r="AT696" s="20"/>
      <c r="AU696" s="20"/>
      <c r="AV696" s="20"/>
      <c r="AW696" s="20"/>
      <c r="AX696" s="221">
        <v>129029</v>
      </c>
      <c r="AY696" s="6">
        <v>7</v>
      </c>
      <c r="AZ696" s="6">
        <v>248</v>
      </c>
      <c r="BA696" s="87" t="s">
        <v>2708</v>
      </c>
      <c r="BB696" s="39" t="s">
        <v>2414</v>
      </c>
      <c r="BC696" s="84" t="s">
        <v>2710</v>
      </c>
      <c r="BL696" s="42" t="s">
        <v>2693</v>
      </c>
      <c r="BM696" s="43" t="s">
        <v>2688</v>
      </c>
      <c r="BO696" s="17">
        <v>64273</v>
      </c>
      <c r="BP696" s="18" t="s">
        <v>2210</v>
      </c>
    </row>
    <row r="697" spans="1:68" ht="15" customHeight="1" thickBot="1" x14ac:dyDescent="0.35">
      <c r="A697" s="116">
        <v>695</v>
      </c>
      <c r="H697" t="s">
        <v>2629</v>
      </c>
      <c r="I697" s="244">
        <v>8</v>
      </c>
      <c r="J697" s="244" t="s">
        <v>2474</v>
      </c>
      <c r="K697" s="244" t="s">
        <v>2630</v>
      </c>
      <c r="L697" s="244">
        <v>23</v>
      </c>
      <c r="M697" s="244" t="s">
        <v>2493</v>
      </c>
      <c r="N697" s="244">
        <v>89</v>
      </c>
      <c r="O697" s="244">
        <v>1</v>
      </c>
      <c r="P697" s="244" t="s">
        <v>2474</v>
      </c>
      <c r="Q697" s="244" t="s">
        <v>2474</v>
      </c>
      <c r="R697" s="6">
        <f t="shared" si="90"/>
        <v>6</v>
      </c>
      <c r="S697" s="6">
        <f t="shared" si="91"/>
        <v>1</v>
      </c>
      <c r="T697" s="7">
        <f t="shared" si="92"/>
        <v>127258</v>
      </c>
      <c r="U697" s="121" t="str">
        <f t="shared" si="97"/>
        <v>1F11A</v>
      </c>
      <c r="V697" s="10">
        <f t="shared" si="93"/>
        <v>241</v>
      </c>
      <c r="W697" s="10">
        <f t="shared" si="94"/>
        <v>26</v>
      </c>
      <c r="X697" s="11">
        <f t="shared" si="95"/>
        <v>7</v>
      </c>
      <c r="Y697" s="11">
        <f t="shared" si="96"/>
        <v>241</v>
      </c>
      <c r="Z697" s="12" t="str">
        <f t="shared" si="98"/>
        <v>Magnetic Variation</v>
      </c>
      <c r="AA697" s="8"/>
      <c r="AB697" s="8"/>
      <c r="AC697" s="8"/>
      <c r="AE697" s="5"/>
      <c r="AI697" s="17">
        <v>64274</v>
      </c>
      <c r="AJ697" s="18" t="s">
        <v>2211</v>
      </c>
      <c r="AK697" s="19"/>
      <c r="AQ697" s="37"/>
      <c r="AR697" s="34"/>
      <c r="AS697" s="34"/>
      <c r="AT697" s="34"/>
      <c r="AU697" s="34"/>
      <c r="AV697" s="34"/>
      <c r="AW697" s="34"/>
      <c r="AX697" s="222">
        <v>127258</v>
      </c>
      <c r="AY697" s="6">
        <v>7</v>
      </c>
      <c r="AZ697" s="6">
        <v>241</v>
      </c>
      <c r="BA697" s="87" t="s">
        <v>44</v>
      </c>
      <c r="BB697" s="39" t="s">
        <v>2714</v>
      </c>
      <c r="BC697" s="84" t="s">
        <v>2691</v>
      </c>
      <c r="BL697" s="42" t="s">
        <v>2693</v>
      </c>
      <c r="BM697" s="43" t="s">
        <v>2688</v>
      </c>
      <c r="BO697" s="17">
        <v>64274</v>
      </c>
      <c r="BP697" s="18" t="s">
        <v>2211</v>
      </c>
    </row>
    <row r="698" spans="1:68" ht="15" customHeight="1" thickBot="1" x14ac:dyDescent="0.35">
      <c r="A698" s="116">
        <v>696</v>
      </c>
      <c r="H698" t="s">
        <v>2631</v>
      </c>
      <c r="I698" s="244">
        <v>8</v>
      </c>
      <c r="J698" s="244">
        <v>80</v>
      </c>
      <c r="K698" s="244" t="s">
        <v>2519</v>
      </c>
      <c r="L698" s="244" t="s">
        <v>2474</v>
      </c>
      <c r="M698" s="244" t="s">
        <v>2474</v>
      </c>
      <c r="N698" s="244" t="s">
        <v>2534</v>
      </c>
      <c r="O698" s="244">
        <v>9</v>
      </c>
      <c r="P698" s="244" t="s">
        <v>2543</v>
      </c>
      <c r="Q698" s="244">
        <v>37</v>
      </c>
      <c r="R698" s="6">
        <f t="shared" si="90"/>
        <v>6</v>
      </c>
      <c r="S698" s="6">
        <f t="shared" si="91"/>
        <v>1</v>
      </c>
      <c r="T698" s="7">
        <f t="shared" si="92"/>
        <v>129540</v>
      </c>
      <c r="U698" s="121" t="str">
        <f t="shared" si="97"/>
        <v>1FA04</v>
      </c>
      <c r="V698" s="10">
        <f t="shared" si="93"/>
        <v>250</v>
      </c>
      <c r="W698" s="10">
        <f t="shared" si="94"/>
        <v>4</v>
      </c>
      <c r="X698" s="11">
        <f t="shared" si="95"/>
        <v>7</v>
      </c>
      <c r="Y698" s="11">
        <f t="shared" si="96"/>
        <v>250</v>
      </c>
      <c r="Z698" s="12" t="str">
        <f t="shared" si="98"/>
        <v>GNSS Sats in View</v>
      </c>
      <c r="AA698" s="8"/>
      <c r="AB698" s="8"/>
      <c r="AC698" s="8"/>
      <c r="AE698" s="5"/>
      <c r="AI698" s="17">
        <v>64275</v>
      </c>
      <c r="AJ698" s="18" t="s">
        <v>2212</v>
      </c>
      <c r="AK698" s="19"/>
      <c r="AL698" s="21"/>
      <c r="AM698" s="21"/>
      <c r="AN698" s="21"/>
      <c r="AO698" s="21"/>
      <c r="AP698" s="20"/>
      <c r="AQ698" s="22"/>
      <c r="AR698" s="20"/>
      <c r="AS698" s="20"/>
      <c r="AT698" s="20"/>
      <c r="AU698" s="20"/>
      <c r="AV698" s="20"/>
      <c r="AW698" s="20"/>
      <c r="AX698" s="221">
        <v>129540</v>
      </c>
      <c r="AY698" s="6">
        <v>7</v>
      </c>
      <c r="AZ698" s="6">
        <v>250</v>
      </c>
      <c r="BA698" s="87" t="s">
        <v>2715</v>
      </c>
      <c r="BB698" s="39" t="s">
        <v>2709</v>
      </c>
      <c r="BC698" s="84" t="s">
        <v>2710</v>
      </c>
      <c r="BD698" s="38" t="s">
        <v>2716</v>
      </c>
      <c r="BE698" s="39" t="s">
        <v>2712</v>
      </c>
      <c r="BF698" s="90" t="s">
        <v>2713</v>
      </c>
      <c r="BL698" s="42" t="s">
        <v>2693</v>
      </c>
      <c r="BM698" s="43" t="s">
        <v>2688</v>
      </c>
      <c r="BO698" s="17">
        <v>64275</v>
      </c>
      <c r="BP698" s="18" t="s">
        <v>2212</v>
      </c>
    </row>
    <row r="699" spans="1:68" ht="15" customHeight="1" thickBot="1" x14ac:dyDescent="0.35">
      <c r="A699" s="116">
        <v>697</v>
      </c>
      <c r="H699" t="s">
        <v>2631</v>
      </c>
      <c r="I699" s="244">
        <v>8</v>
      </c>
      <c r="J699" s="244">
        <v>81</v>
      </c>
      <c r="K699" s="244">
        <v>12</v>
      </c>
      <c r="L699" s="244" t="s">
        <v>2628</v>
      </c>
      <c r="M699" s="244" t="s">
        <v>2545</v>
      </c>
      <c r="N699" s="244" t="s">
        <v>2477</v>
      </c>
      <c r="O699" s="244" t="s">
        <v>2474</v>
      </c>
      <c r="P699" s="244" t="s">
        <v>2474</v>
      </c>
      <c r="Q699" s="244" t="s">
        <v>2474</v>
      </c>
      <c r="R699" s="6">
        <f t="shared" si="90"/>
        <v>6</v>
      </c>
      <c r="S699" s="6">
        <f t="shared" si="91"/>
        <v>1</v>
      </c>
      <c r="T699" s="7">
        <f t="shared" si="92"/>
        <v>129540</v>
      </c>
      <c r="U699" s="121" t="str">
        <f t="shared" si="97"/>
        <v>1FA04</v>
      </c>
      <c r="V699" s="10">
        <f t="shared" si="93"/>
        <v>250</v>
      </c>
      <c r="W699" s="10">
        <f t="shared" si="94"/>
        <v>4</v>
      </c>
      <c r="X699" s="11">
        <f t="shared" si="95"/>
        <v>7</v>
      </c>
      <c r="Y699" s="11">
        <f t="shared" si="96"/>
        <v>250</v>
      </c>
      <c r="Z699" s="12" t="str">
        <f t="shared" si="98"/>
        <v>GNSS Sats in View</v>
      </c>
      <c r="AA699" s="8"/>
      <c r="AB699" s="8"/>
      <c r="AC699" s="8"/>
      <c r="AE699" s="5"/>
      <c r="AI699" s="17">
        <v>64281</v>
      </c>
      <c r="AJ699" s="18" t="s">
        <v>2218</v>
      </c>
      <c r="AK699" s="19"/>
      <c r="AQ699" s="37"/>
      <c r="AR699" s="34"/>
      <c r="AS699" s="34"/>
      <c r="AT699" s="34"/>
      <c r="AU699" s="34"/>
      <c r="AV699" s="34"/>
      <c r="AW699" s="34"/>
      <c r="AX699" s="222">
        <v>129540</v>
      </c>
      <c r="AY699" s="6">
        <v>7</v>
      </c>
      <c r="AZ699" s="6">
        <v>250</v>
      </c>
      <c r="BA699" s="87" t="s">
        <v>2717</v>
      </c>
      <c r="BB699" s="39" t="s">
        <v>2352</v>
      </c>
      <c r="BC699" s="84" t="s">
        <v>2710</v>
      </c>
      <c r="BL699" s="42" t="s">
        <v>2693</v>
      </c>
      <c r="BM699" s="43" t="s">
        <v>2688</v>
      </c>
      <c r="BO699" s="17">
        <v>64281</v>
      </c>
      <c r="BP699" s="18" t="s">
        <v>2218</v>
      </c>
    </row>
    <row r="700" spans="1:68" ht="15" customHeight="1" thickBot="1" x14ac:dyDescent="0.35">
      <c r="A700" s="116">
        <v>698</v>
      </c>
      <c r="H700" t="s">
        <v>2631</v>
      </c>
      <c r="I700" s="244">
        <v>8</v>
      </c>
      <c r="J700" s="244">
        <v>82</v>
      </c>
      <c r="K700" s="244" t="s">
        <v>2483</v>
      </c>
      <c r="L700" s="244" t="s">
        <v>2632</v>
      </c>
      <c r="M700" s="244">
        <v>6</v>
      </c>
      <c r="N700" s="244" t="s">
        <v>2474</v>
      </c>
      <c r="O700" s="244" t="s">
        <v>2540</v>
      </c>
      <c r="P700" s="244" t="s">
        <v>2519</v>
      </c>
      <c r="Q700" s="244" t="s">
        <v>2603</v>
      </c>
      <c r="R700" s="6">
        <f t="shared" si="90"/>
        <v>6</v>
      </c>
      <c r="S700" s="6">
        <f t="shared" si="91"/>
        <v>1</v>
      </c>
      <c r="T700" s="7">
        <f t="shared" si="92"/>
        <v>129540</v>
      </c>
      <c r="U700" s="121" t="str">
        <f t="shared" si="97"/>
        <v>1FA04</v>
      </c>
      <c r="V700" s="10">
        <f t="shared" si="93"/>
        <v>250</v>
      </c>
      <c r="W700" s="10">
        <f t="shared" si="94"/>
        <v>4</v>
      </c>
      <c r="X700" s="11">
        <f t="shared" si="95"/>
        <v>7</v>
      </c>
      <c r="Y700" s="11">
        <f t="shared" si="96"/>
        <v>250</v>
      </c>
      <c r="Z700" s="12" t="str">
        <f t="shared" si="98"/>
        <v>GNSS Sats in View</v>
      </c>
      <c r="AA700" s="8"/>
      <c r="AB700" s="8"/>
      <c r="AC700" s="8"/>
      <c r="AE700" s="5"/>
      <c r="AI700" s="17">
        <v>64282</v>
      </c>
      <c r="AJ700" s="18" t="s">
        <v>2219</v>
      </c>
      <c r="AK700" s="19"/>
      <c r="AL700" s="21"/>
      <c r="AM700" s="21"/>
      <c r="AN700" s="21"/>
      <c r="AO700" s="21"/>
      <c r="AP700" s="20"/>
      <c r="AQ700" s="22"/>
      <c r="AR700" s="20"/>
      <c r="AS700" s="20"/>
      <c r="AT700" s="20"/>
      <c r="AU700" s="20"/>
      <c r="AV700" s="20"/>
      <c r="AW700" s="20"/>
      <c r="AX700" s="221">
        <v>129540</v>
      </c>
      <c r="AY700" s="6">
        <v>7</v>
      </c>
      <c r="AZ700" s="6">
        <v>250</v>
      </c>
      <c r="BA700" s="87" t="s">
        <v>2718</v>
      </c>
      <c r="BB700" s="39" t="s">
        <v>2411</v>
      </c>
      <c r="BC700" s="84" t="s">
        <v>2710</v>
      </c>
      <c r="BL700" s="42" t="s">
        <v>2693</v>
      </c>
      <c r="BM700" s="43" t="s">
        <v>2688</v>
      </c>
      <c r="BO700" s="17">
        <v>64282</v>
      </c>
      <c r="BP700" s="18" t="s">
        <v>2219</v>
      </c>
    </row>
    <row r="701" spans="1:68" ht="15" customHeight="1" thickBot="1" x14ac:dyDescent="0.35">
      <c r="A701" s="116">
        <v>699</v>
      </c>
      <c r="H701" t="s">
        <v>2631</v>
      </c>
      <c r="I701" s="244">
        <v>8</v>
      </c>
      <c r="J701" s="244">
        <v>83</v>
      </c>
      <c r="K701" s="244">
        <v>74</v>
      </c>
      <c r="L701" s="244" t="s">
        <v>2534</v>
      </c>
      <c r="M701" s="244" t="s">
        <v>2474</v>
      </c>
      <c r="N701" s="244" t="s">
        <v>2474</v>
      </c>
      <c r="O701" s="244" t="s">
        <v>2474</v>
      </c>
      <c r="P701" s="244" t="s">
        <v>2483</v>
      </c>
      <c r="Q701" s="244" t="s">
        <v>2632</v>
      </c>
      <c r="R701" s="6">
        <f t="shared" si="90"/>
        <v>6</v>
      </c>
      <c r="S701" s="6">
        <f t="shared" si="91"/>
        <v>1</v>
      </c>
      <c r="T701" s="7">
        <f t="shared" si="92"/>
        <v>129540</v>
      </c>
      <c r="U701" s="121" t="str">
        <f t="shared" si="97"/>
        <v>1FA04</v>
      </c>
      <c r="V701" s="10">
        <f t="shared" si="93"/>
        <v>250</v>
      </c>
      <c r="W701" s="10">
        <f t="shared" si="94"/>
        <v>4</v>
      </c>
      <c r="X701" s="11">
        <f t="shared" si="95"/>
        <v>7</v>
      </c>
      <c r="Y701" s="11">
        <f t="shared" si="96"/>
        <v>250</v>
      </c>
      <c r="Z701" s="12" t="str">
        <f t="shared" si="98"/>
        <v>GNSS Sats in View</v>
      </c>
      <c r="AA701" s="8"/>
      <c r="AB701" s="8"/>
      <c r="AC701" s="8"/>
      <c r="AE701" s="5"/>
      <c r="AI701" s="17">
        <v>64283</v>
      </c>
      <c r="AJ701" s="18" t="s">
        <v>2220</v>
      </c>
      <c r="AK701" s="19"/>
      <c r="AQ701" s="37"/>
      <c r="AR701" s="34"/>
      <c r="AS701" s="34"/>
      <c r="AT701" s="34"/>
      <c r="AU701" s="34"/>
      <c r="AV701" s="34"/>
      <c r="AW701" s="34"/>
      <c r="AX701" s="222">
        <v>129540</v>
      </c>
      <c r="AY701" s="6">
        <v>7</v>
      </c>
      <c r="AZ701" s="6">
        <v>250</v>
      </c>
      <c r="BA701" s="87" t="s">
        <v>2719</v>
      </c>
      <c r="BB701" s="39" t="s">
        <v>2412</v>
      </c>
      <c r="BC701" s="84" t="s">
        <v>2710</v>
      </c>
      <c r="BL701" s="42" t="s">
        <v>2693</v>
      </c>
      <c r="BM701" s="43" t="s">
        <v>2688</v>
      </c>
      <c r="BO701" s="17">
        <v>64283</v>
      </c>
      <c r="BP701" s="18" t="s">
        <v>2220</v>
      </c>
    </row>
    <row r="702" spans="1:68" ht="15" customHeight="1" thickBot="1" x14ac:dyDescent="0.35">
      <c r="A702" s="116">
        <v>700</v>
      </c>
      <c r="H702" t="s">
        <v>2631</v>
      </c>
      <c r="I702" s="244">
        <v>8</v>
      </c>
      <c r="J702" s="244">
        <v>84</v>
      </c>
      <c r="K702" s="244">
        <v>4</v>
      </c>
      <c r="L702" s="244">
        <v>16</v>
      </c>
      <c r="M702" s="244">
        <v>22</v>
      </c>
      <c r="N702" s="244">
        <v>73</v>
      </c>
      <c r="O702" s="244">
        <v>23</v>
      </c>
      <c r="P702" s="244">
        <v>10</v>
      </c>
      <c r="Q702" s="244" t="s">
        <v>2534</v>
      </c>
      <c r="R702" s="6">
        <f t="shared" si="90"/>
        <v>6</v>
      </c>
      <c r="S702" s="6">
        <f t="shared" si="91"/>
        <v>1</v>
      </c>
      <c r="T702" s="7">
        <f t="shared" si="92"/>
        <v>129540</v>
      </c>
      <c r="U702" s="121" t="str">
        <f t="shared" si="97"/>
        <v>1FA04</v>
      </c>
      <c r="V702" s="10">
        <f t="shared" si="93"/>
        <v>250</v>
      </c>
      <c r="W702" s="10">
        <f t="shared" si="94"/>
        <v>4</v>
      </c>
      <c r="X702" s="11">
        <f t="shared" si="95"/>
        <v>7</v>
      </c>
      <c r="Y702" s="11">
        <f t="shared" si="96"/>
        <v>250</v>
      </c>
      <c r="Z702" s="12" t="str">
        <f t="shared" si="98"/>
        <v>GNSS Sats in View</v>
      </c>
      <c r="AA702" s="8"/>
      <c r="AB702" s="8"/>
      <c r="AC702" s="8"/>
      <c r="AE702" s="5"/>
      <c r="AI702" s="17">
        <v>64284</v>
      </c>
      <c r="AJ702" s="18" t="s">
        <v>2221</v>
      </c>
      <c r="AK702" s="19"/>
      <c r="AL702" s="21"/>
      <c r="AM702" s="21"/>
      <c r="AN702" s="21"/>
      <c r="AO702" s="21"/>
      <c r="AP702" s="20"/>
      <c r="AQ702" s="22"/>
      <c r="AR702" s="20"/>
      <c r="AS702" s="20"/>
      <c r="AT702" s="20"/>
      <c r="AU702" s="20"/>
      <c r="AV702" s="20"/>
      <c r="AW702" s="20"/>
      <c r="AX702" s="221">
        <v>129540</v>
      </c>
      <c r="AY702" s="6">
        <v>7</v>
      </c>
      <c r="AZ702" s="6">
        <v>250</v>
      </c>
      <c r="BA702" s="87" t="s">
        <v>2720</v>
      </c>
      <c r="BB702" s="39" t="s">
        <v>2413</v>
      </c>
      <c r="BC702" s="84" t="s">
        <v>2710</v>
      </c>
      <c r="BL702" s="42" t="s">
        <v>2693</v>
      </c>
      <c r="BM702" s="43" t="s">
        <v>2688</v>
      </c>
      <c r="BO702" s="17">
        <v>64284</v>
      </c>
      <c r="BP702" s="18" t="s">
        <v>2221</v>
      </c>
    </row>
    <row r="703" spans="1:68" ht="15" customHeight="1" thickBot="1" x14ac:dyDescent="0.35">
      <c r="A703" s="116">
        <v>701</v>
      </c>
      <c r="H703" t="s">
        <v>2631</v>
      </c>
      <c r="I703" s="244">
        <v>8</v>
      </c>
      <c r="J703" s="244">
        <v>85</v>
      </c>
      <c r="K703" s="244" t="s">
        <v>2474</v>
      </c>
      <c r="L703" s="244" t="s">
        <v>2474</v>
      </c>
      <c r="M703" s="244" t="s">
        <v>2474</v>
      </c>
      <c r="N703" s="244" t="s">
        <v>2483</v>
      </c>
      <c r="O703" s="244" t="s">
        <v>2632</v>
      </c>
      <c r="P703" s="244">
        <v>7</v>
      </c>
      <c r="Q703" s="244">
        <v>96</v>
      </c>
      <c r="R703" s="6">
        <f t="shared" si="90"/>
        <v>6</v>
      </c>
      <c r="S703" s="6">
        <f t="shared" si="91"/>
        <v>1</v>
      </c>
      <c r="T703" s="7">
        <f t="shared" si="92"/>
        <v>129540</v>
      </c>
      <c r="U703" s="121" t="str">
        <f t="shared" si="97"/>
        <v>1FA04</v>
      </c>
      <c r="V703" s="10">
        <f t="shared" si="93"/>
        <v>250</v>
      </c>
      <c r="W703" s="10">
        <f t="shared" si="94"/>
        <v>4</v>
      </c>
      <c r="X703" s="11">
        <f t="shared" si="95"/>
        <v>7</v>
      </c>
      <c r="Y703" s="11">
        <f t="shared" si="96"/>
        <v>250</v>
      </c>
      <c r="Z703" s="12" t="str">
        <f t="shared" si="98"/>
        <v>GNSS Sats in View</v>
      </c>
      <c r="AA703" s="8"/>
      <c r="AB703" s="8"/>
      <c r="AC703" s="8"/>
      <c r="AE703" s="5"/>
      <c r="AI703" s="17">
        <v>64285</v>
      </c>
      <c r="AJ703" s="18" t="s">
        <v>2222</v>
      </c>
      <c r="AK703" s="19"/>
      <c r="AQ703" s="37"/>
      <c r="AR703" s="34"/>
      <c r="AS703" s="34"/>
      <c r="AT703" s="34"/>
      <c r="AU703" s="34"/>
      <c r="AV703" s="34"/>
      <c r="AW703" s="34"/>
      <c r="AX703" s="222">
        <v>129540</v>
      </c>
      <c r="AY703" s="6">
        <v>7</v>
      </c>
      <c r="AZ703" s="6">
        <v>250</v>
      </c>
      <c r="BA703" s="87" t="s">
        <v>2721</v>
      </c>
      <c r="BB703" s="39" t="s">
        <v>2415</v>
      </c>
      <c r="BC703" s="84" t="s">
        <v>2710</v>
      </c>
      <c r="BL703" s="42" t="s">
        <v>2693</v>
      </c>
      <c r="BM703" s="43" t="s">
        <v>2688</v>
      </c>
      <c r="BO703" s="17">
        <v>64285</v>
      </c>
      <c r="BP703" s="18" t="s">
        <v>2222</v>
      </c>
    </row>
    <row r="704" spans="1:68" ht="15" customHeight="1" thickBot="1" x14ac:dyDescent="0.35">
      <c r="A704" s="116">
        <v>702</v>
      </c>
      <c r="H704" t="s">
        <v>2631</v>
      </c>
      <c r="I704" s="244">
        <v>8</v>
      </c>
      <c r="J704" s="244">
        <v>86</v>
      </c>
      <c r="K704" s="244" t="s">
        <v>2554</v>
      </c>
      <c r="L704" s="244" t="s">
        <v>2597</v>
      </c>
      <c r="M704" s="244">
        <v>70</v>
      </c>
      <c r="N704" s="244" t="s">
        <v>2580</v>
      </c>
      <c r="O704" s="244" t="s">
        <v>2477</v>
      </c>
      <c r="P704" s="244" t="s">
        <v>2474</v>
      </c>
      <c r="Q704" s="244" t="s">
        <v>2474</v>
      </c>
      <c r="R704" s="6">
        <f t="shared" si="90"/>
        <v>6</v>
      </c>
      <c r="S704" s="6">
        <f t="shared" si="91"/>
        <v>1</v>
      </c>
      <c r="T704" s="7">
        <f t="shared" si="92"/>
        <v>129540</v>
      </c>
      <c r="U704" s="121" t="str">
        <f t="shared" si="97"/>
        <v>1FA04</v>
      </c>
      <c r="V704" s="10">
        <f t="shared" si="93"/>
        <v>250</v>
      </c>
      <c r="W704" s="10">
        <f t="shared" si="94"/>
        <v>4</v>
      </c>
      <c r="X704" s="11">
        <f t="shared" si="95"/>
        <v>7</v>
      </c>
      <c r="Y704" s="11">
        <f t="shared" si="96"/>
        <v>250</v>
      </c>
      <c r="Z704" s="12" t="str">
        <f t="shared" si="98"/>
        <v>GNSS Sats in View</v>
      </c>
      <c r="AA704" s="8"/>
      <c r="AB704" s="8"/>
      <c r="AC704" s="8"/>
      <c r="AE704" s="5"/>
      <c r="AI704" s="17">
        <v>64286</v>
      </c>
      <c r="AJ704" s="18" t="s">
        <v>2223</v>
      </c>
      <c r="AK704" s="19"/>
      <c r="AL704" s="21"/>
      <c r="AM704" s="21"/>
      <c r="AN704" s="21"/>
      <c r="AO704" s="21"/>
      <c r="AP704" s="20"/>
      <c r="AQ704" s="22"/>
      <c r="AR704" s="20"/>
      <c r="AS704" s="20"/>
      <c r="AT704" s="20"/>
      <c r="AU704" s="20"/>
      <c r="AV704" s="20"/>
      <c r="AW704" s="20"/>
      <c r="AX704" s="221">
        <v>129540</v>
      </c>
      <c r="AY704" s="6">
        <v>7</v>
      </c>
      <c r="AZ704" s="6">
        <v>250</v>
      </c>
      <c r="BA704" s="87" t="s">
        <v>2722</v>
      </c>
      <c r="BB704" s="39" t="s">
        <v>2414</v>
      </c>
      <c r="BC704" s="84" t="s">
        <v>2710</v>
      </c>
      <c r="BL704" s="42" t="s">
        <v>2693</v>
      </c>
      <c r="BM704" s="43" t="s">
        <v>2688</v>
      </c>
      <c r="BO704" s="17">
        <v>64286</v>
      </c>
      <c r="BP704" s="18" t="s">
        <v>2223</v>
      </c>
    </row>
    <row r="705" spans="1:68" ht="15" customHeight="1" thickBot="1" x14ac:dyDescent="0.35">
      <c r="A705" s="116">
        <v>703</v>
      </c>
      <c r="H705" t="s">
        <v>2631</v>
      </c>
      <c r="I705" s="244">
        <v>8</v>
      </c>
      <c r="J705" s="244">
        <v>87</v>
      </c>
      <c r="K705" s="244" t="s">
        <v>2474</v>
      </c>
      <c r="L705" s="244" t="s">
        <v>2483</v>
      </c>
      <c r="M705" s="244" t="s">
        <v>2632</v>
      </c>
      <c r="N705" s="244">
        <v>24</v>
      </c>
      <c r="O705" s="244" t="s">
        <v>2531</v>
      </c>
      <c r="P705" s="244">
        <v>18</v>
      </c>
      <c r="Q705" s="244" t="s">
        <v>2552</v>
      </c>
      <c r="R705" s="6">
        <f t="shared" si="90"/>
        <v>6</v>
      </c>
      <c r="S705" s="6">
        <f t="shared" si="91"/>
        <v>1</v>
      </c>
      <c r="T705" s="7">
        <f t="shared" si="92"/>
        <v>129540</v>
      </c>
      <c r="U705" s="121" t="str">
        <f t="shared" si="97"/>
        <v>1FA04</v>
      </c>
      <c r="V705" s="10">
        <f t="shared" si="93"/>
        <v>250</v>
      </c>
      <c r="W705" s="10">
        <f t="shared" si="94"/>
        <v>4</v>
      </c>
      <c r="X705" s="11">
        <f t="shared" si="95"/>
        <v>7</v>
      </c>
      <c r="Y705" s="11">
        <f t="shared" si="96"/>
        <v>250</v>
      </c>
      <c r="Z705" s="12" t="str">
        <f t="shared" si="98"/>
        <v>GNSS Sats in View</v>
      </c>
      <c r="AA705" s="8"/>
      <c r="AB705" s="8"/>
      <c r="AC705" s="8"/>
      <c r="AE705" s="5"/>
      <c r="AI705" s="17">
        <v>64287</v>
      </c>
      <c r="AJ705" s="18" t="s">
        <v>2224</v>
      </c>
      <c r="AK705" s="19"/>
      <c r="AQ705" s="37"/>
      <c r="AR705" s="34"/>
      <c r="AS705" s="34"/>
      <c r="AT705" s="34"/>
      <c r="AU705" s="34"/>
      <c r="AV705" s="34"/>
      <c r="AW705" s="34"/>
      <c r="AX705" s="222">
        <v>129540</v>
      </c>
      <c r="AY705" s="6">
        <v>7</v>
      </c>
      <c r="AZ705" s="6">
        <v>250</v>
      </c>
      <c r="BA705" s="87" t="s">
        <v>2723</v>
      </c>
      <c r="BB705" s="39" t="s">
        <v>2416</v>
      </c>
      <c r="BC705" s="84" t="s">
        <v>2710</v>
      </c>
      <c r="BL705" s="42" t="s">
        <v>2693</v>
      </c>
      <c r="BM705" s="43" t="s">
        <v>2688</v>
      </c>
      <c r="BO705" s="17">
        <v>64287</v>
      </c>
      <c r="BP705" s="18" t="s">
        <v>2224</v>
      </c>
    </row>
    <row r="706" spans="1:68" ht="15" customHeight="1" thickBot="1" x14ac:dyDescent="0.35">
      <c r="A706" s="116">
        <v>704</v>
      </c>
      <c r="H706" t="s">
        <v>2631</v>
      </c>
      <c r="I706" s="244">
        <v>8</v>
      </c>
      <c r="J706" s="244">
        <v>88</v>
      </c>
      <c r="K706" s="244">
        <v>68</v>
      </c>
      <c r="L706" s="244" t="s">
        <v>2528</v>
      </c>
      <c r="M706" s="244" t="s">
        <v>2485</v>
      </c>
      <c r="N706" s="244" t="s">
        <v>2474</v>
      </c>
      <c r="O706" s="244" t="s">
        <v>2474</v>
      </c>
      <c r="P706" s="244" t="s">
        <v>2474</v>
      </c>
      <c r="Q706" s="244" t="s">
        <v>2483</v>
      </c>
      <c r="R706" s="75">
        <f t="shared" ref="R706:R769" si="99">_xlfn.BITRSHIFT(_xlfn.BITAND(HEX2DEC(H706),HEX2DEC("1C000000")),26)</f>
        <v>6</v>
      </c>
      <c r="S706" s="75">
        <f t="shared" ref="S706:S769" si="100">_xlfn.BITRSHIFT(_xlfn.BITAND(HEX2DEC(H706),HEX2DEC("01000000")),24)</f>
        <v>1</v>
      </c>
      <c r="T706" s="7">
        <f t="shared" ref="T706:T769" si="101">IF(_xlfn.BITRSHIFT(_xlfn.BITAND(HEX2DEC(H706),HEX2DEC("0FF0000")),16)&lt;240,_xlfn.BITRSHIFT(_xlfn.BITAND(HEX2DEC(H706),HEX2DEC("1FF0000")),8),_xlfn.BITRSHIFT(_xlfn.BITAND(HEX2DEC(H706),HEX2DEC("1FFFF00")),8))</f>
        <v>129540</v>
      </c>
      <c r="U706" s="121" t="str">
        <f t="shared" si="97"/>
        <v>1FA04</v>
      </c>
      <c r="V706" s="10">
        <f t="shared" ref="V706:V769" si="102">_xlfn.BITRSHIFT(_xlfn.BITAND(HEX2DEC(H706),HEX2DEC("0FF0000")),16)</f>
        <v>250</v>
      </c>
      <c r="W706" s="10">
        <f t="shared" ref="W706:W769" si="103">_xlfn.BITRSHIFT(_xlfn.BITAND(HEX2DEC(H706),HEX2DEC("FF00")),8)</f>
        <v>4</v>
      </c>
      <c r="X706" s="11">
        <f t="shared" ref="X706:X769" si="104">_xlfn.BITAND(HEX2DEC(H706),HEX2DEC("00000FF"))</f>
        <v>7</v>
      </c>
      <c r="Y706" s="11">
        <f t="shared" ref="Y706:Y769" si="105">IF(_xlfn.BITRSHIFT(_xlfn.BITAND(HEX2DEC(H706),HEX2DEC("0FF0000")),16)&lt;240,_xlfn.BITRSHIFT(_xlfn.BITAND(HEX2DEC(H706),HEX2DEC("0FF00")),8),_xlfn.BITRSHIFT(_xlfn.BITAND(HEX2DEC(H706),HEX2DEC("0FF0000")),16))</f>
        <v>250</v>
      </c>
      <c r="Z706" s="12" t="str">
        <f t="shared" si="98"/>
        <v>GNSS Sats in View</v>
      </c>
      <c r="AA706" s="8"/>
      <c r="AB706" s="8"/>
      <c r="AC706" s="8"/>
      <c r="AE706" s="5"/>
      <c r="AI706" s="17">
        <v>64288</v>
      </c>
      <c r="AJ706" s="18" t="s">
        <v>2225</v>
      </c>
      <c r="AK706" s="19"/>
      <c r="AL706" s="21"/>
      <c r="AM706" s="21"/>
      <c r="AN706" s="21"/>
      <c r="AO706" s="21"/>
      <c r="AP706" s="20"/>
      <c r="AQ706" s="22"/>
      <c r="AR706" s="20"/>
      <c r="AS706" s="20"/>
      <c r="AT706" s="20"/>
      <c r="AU706" s="20"/>
      <c r="AV706" s="20"/>
      <c r="AW706" s="20"/>
      <c r="AX706" s="221">
        <v>129540</v>
      </c>
      <c r="AY706" s="6">
        <v>7</v>
      </c>
      <c r="AZ706" s="6">
        <v>250</v>
      </c>
      <c r="BA706" s="87" t="s">
        <v>2726</v>
      </c>
      <c r="BB706" s="39" t="s">
        <v>2417</v>
      </c>
      <c r="BC706" s="84" t="s">
        <v>2710</v>
      </c>
      <c r="BL706" s="42" t="s">
        <v>2693</v>
      </c>
      <c r="BM706" s="43" t="s">
        <v>2688</v>
      </c>
      <c r="BO706" s="17">
        <v>64288</v>
      </c>
      <c r="BP706" s="18" t="s">
        <v>2225</v>
      </c>
    </row>
    <row r="707" spans="1:68" ht="15" customHeight="1" thickBot="1" x14ac:dyDescent="0.35">
      <c r="A707" s="116">
        <v>705</v>
      </c>
      <c r="H707" t="s">
        <v>2631</v>
      </c>
      <c r="I707" s="244">
        <v>8</v>
      </c>
      <c r="J707" s="244">
        <v>89</v>
      </c>
      <c r="K707" s="244" t="s">
        <v>2542</v>
      </c>
      <c r="L707" s="244" t="s">
        <v>2481</v>
      </c>
      <c r="M707" s="244">
        <v>73</v>
      </c>
      <c r="N707" s="244">
        <v>14</v>
      </c>
      <c r="O707" s="244" t="s">
        <v>2505</v>
      </c>
      <c r="P707" s="244" t="s">
        <v>2565</v>
      </c>
      <c r="Q707" s="244">
        <v>80</v>
      </c>
      <c r="R707" s="6">
        <f t="shared" si="99"/>
        <v>6</v>
      </c>
      <c r="S707" s="6">
        <f t="shared" si="100"/>
        <v>1</v>
      </c>
      <c r="T707" s="7">
        <f t="shared" si="101"/>
        <v>129540</v>
      </c>
      <c r="U707" s="121" t="str">
        <f t="shared" ref="U707:U770" si="106">DEC2HEX(T707)</f>
        <v>1FA04</v>
      </c>
      <c r="V707" s="10">
        <f t="shared" si="102"/>
        <v>250</v>
      </c>
      <c r="W707" s="10">
        <f t="shared" si="103"/>
        <v>4</v>
      </c>
      <c r="X707" s="11">
        <f t="shared" si="104"/>
        <v>7</v>
      </c>
      <c r="Y707" s="11">
        <f t="shared" si="105"/>
        <v>250</v>
      </c>
      <c r="Z707" s="12" t="str">
        <f t="shared" ref="Z707:Z770" si="107">VLOOKUP(T707,BO:BP,2,FALSE)</f>
        <v>GNSS Sats in View</v>
      </c>
      <c r="AA707" s="8"/>
      <c r="AB707" s="8"/>
      <c r="AC707" s="8"/>
      <c r="AE707" s="5"/>
      <c r="AI707" s="17">
        <v>64289</v>
      </c>
      <c r="AJ707" s="18" t="s">
        <v>2226</v>
      </c>
      <c r="AK707" s="19"/>
      <c r="AQ707" s="37"/>
      <c r="AR707" s="34"/>
      <c r="AS707" s="34"/>
      <c r="AT707" s="34"/>
      <c r="AU707" s="34"/>
      <c r="AV707" s="34"/>
      <c r="AW707" s="34"/>
      <c r="AX707" s="222">
        <v>129540</v>
      </c>
      <c r="AY707" s="6">
        <v>7</v>
      </c>
      <c r="AZ707" s="6">
        <v>250</v>
      </c>
      <c r="BA707" s="87" t="s">
        <v>2729</v>
      </c>
      <c r="BB707" s="39" t="s">
        <v>2712</v>
      </c>
      <c r="BC707" s="84" t="s">
        <v>2710</v>
      </c>
      <c r="BL707" s="42" t="s">
        <v>2693</v>
      </c>
      <c r="BM707" s="43" t="s">
        <v>2688</v>
      </c>
      <c r="BO707" s="17">
        <v>64289</v>
      </c>
      <c r="BP707" s="18" t="s">
        <v>2226</v>
      </c>
    </row>
    <row r="708" spans="1:68" ht="15" customHeight="1" thickBot="1" x14ac:dyDescent="0.35">
      <c r="A708" s="116">
        <v>706</v>
      </c>
      <c r="H708" t="s">
        <v>2631</v>
      </c>
      <c r="I708" s="244">
        <v>8</v>
      </c>
      <c r="J708" s="244" t="s">
        <v>2530</v>
      </c>
      <c r="K708" s="244" t="s">
        <v>2521</v>
      </c>
      <c r="L708" s="244" t="s">
        <v>2474</v>
      </c>
      <c r="M708" s="244" t="s">
        <v>2474</v>
      </c>
      <c r="N708" s="244" t="s">
        <v>2474</v>
      </c>
      <c r="O708" s="244" t="s">
        <v>2483</v>
      </c>
      <c r="P708" s="244" t="s">
        <v>2632</v>
      </c>
      <c r="Q708" s="244">
        <v>3</v>
      </c>
      <c r="R708" s="6">
        <f t="shared" si="99"/>
        <v>6</v>
      </c>
      <c r="S708" s="6">
        <f t="shared" si="100"/>
        <v>1</v>
      </c>
      <c r="T708" s="7">
        <f t="shared" si="101"/>
        <v>129540</v>
      </c>
      <c r="U708" s="121" t="str">
        <f t="shared" si="106"/>
        <v>1FA04</v>
      </c>
      <c r="V708" s="10">
        <f t="shared" si="102"/>
        <v>250</v>
      </c>
      <c r="W708" s="10">
        <f t="shared" si="103"/>
        <v>4</v>
      </c>
      <c r="X708" s="11">
        <f t="shared" si="104"/>
        <v>7</v>
      </c>
      <c r="Y708" s="11">
        <f t="shared" si="105"/>
        <v>250</v>
      </c>
      <c r="Z708" s="12" t="str">
        <f t="shared" si="107"/>
        <v>GNSS Sats in View</v>
      </c>
      <c r="AA708" s="8"/>
      <c r="AB708" s="8"/>
      <c r="AC708" s="8"/>
      <c r="AE708" s="5"/>
      <c r="AI708" s="17">
        <v>64290</v>
      </c>
      <c r="AJ708" s="18" t="s">
        <v>2227</v>
      </c>
      <c r="AK708" s="19"/>
      <c r="AL708" s="21"/>
      <c r="AM708" s="21"/>
      <c r="AN708" s="21"/>
      <c r="AO708" s="21"/>
      <c r="AP708" s="20"/>
      <c r="AQ708" s="22"/>
      <c r="AR708" s="20"/>
      <c r="AS708" s="20"/>
      <c r="AT708" s="20"/>
      <c r="AU708" s="20"/>
      <c r="AV708" s="20"/>
      <c r="AW708" s="20"/>
      <c r="AX708" s="221">
        <v>129540</v>
      </c>
      <c r="AY708" s="6">
        <v>7</v>
      </c>
      <c r="AZ708" s="6">
        <v>250</v>
      </c>
      <c r="BA708" s="87" t="s">
        <v>2730</v>
      </c>
      <c r="BB708" s="39" t="s">
        <v>2731</v>
      </c>
      <c r="BC708" s="84" t="s">
        <v>2710</v>
      </c>
      <c r="BL708" s="42" t="s">
        <v>2693</v>
      </c>
      <c r="BM708" s="43" t="s">
        <v>2688</v>
      </c>
      <c r="BO708" s="17">
        <v>64290</v>
      </c>
      <c r="BP708" s="18" t="s">
        <v>2227</v>
      </c>
    </row>
    <row r="709" spans="1:68" ht="15" customHeight="1" thickBot="1" x14ac:dyDescent="0.35">
      <c r="A709" s="116">
        <v>707</v>
      </c>
      <c r="H709" t="s">
        <v>2631</v>
      </c>
      <c r="I709" s="244">
        <v>8</v>
      </c>
      <c r="J709" s="244" t="s">
        <v>2531</v>
      </c>
      <c r="K709" s="244" t="s">
        <v>2599</v>
      </c>
      <c r="L709" s="244">
        <v>11</v>
      </c>
      <c r="M709" s="244" t="s">
        <v>2671</v>
      </c>
      <c r="N709" s="244">
        <v>44</v>
      </c>
      <c r="O709" s="244">
        <v>98</v>
      </c>
      <c r="P709" s="244">
        <v>8</v>
      </c>
      <c r="Q709" s="244" t="s">
        <v>2474</v>
      </c>
      <c r="R709" s="6">
        <f t="shared" si="99"/>
        <v>6</v>
      </c>
      <c r="S709" s="6">
        <f t="shared" si="100"/>
        <v>1</v>
      </c>
      <c r="T709" s="7">
        <f t="shared" si="101"/>
        <v>129540</v>
      </c>
      <c r="U709" s="121" t="str">
        <f t="shared" si="106"/>
        <v>1FA04</v>
      </c>
      <c r="V709" s="10">
        <f t="shared" si="102"/>
        <v>250</v>
      </c>
      <c r="W709" s="10">
        <f t="shared" si="103"/>
        <v>4</v>
      </c>
      <c r="X709" s="11">
        <f t="shared" si="104"/>
        <v>7</v>
      </c>
      <c r="Y709" s="11">
        <f t="shared" si="105"/>
        <v>250</v>
      </c>
      <c r="Z709" s="12" t="str">
        <f t="shared" si="107"/>
        <v>GNSS Sats in View</v>
      </c>
      <c r="AA709" s="8"/>
      <c r="AB709" s="8"/>
      <c r="AC709" s="8"/>
      <c r="AE709" s="5"/>
      <c r="AI709" s="17">
        <v>64291</v>
      </c>
      <c r="AJ709" s="18" t="s">
        <v>2228</v>
      </c>
      <c r="AK709" s="19"/>
      <c r="AQ709" s="37"/>
      <c r="AR709" s="34"/>
      <c r="AS709" s="34"/>
      <c r="AT709" s="34"/>
      <c r="AU709" s="34"/>
      <c r="AV709" s="34"/>
      <c r="AW709" s="34"/>
      <c r="AX709" s="222">
        <v>129540</v>
      </c>
      <c r="AY709" s="6">
        <v>7</v>
      </c>
      <c r="AZ709" s="6">
        <v>250</v>
      </c>
      <c r="BA709" s="87" t="s">
        <v>2732</v>
      </c>
      <c r="BB709" s="39" t="s">
        <v>2733</v>
      </c>
      <c r="BC709" s="84" t="s">
        <v>2710</v>
      </c>
      <c r="BL709" s="42" t="s">
        <v>2693</v>
      </c>
      <c r="BM709" s="43" t="s">
        <v>2688</v>
      </c>
      <c r="BO709" s="17">
        <v>64291</v>
      </c>
      <c r="BP709" s="18" t="s">
        <v>2228</v>
      </c>
    </row>
    <row r="710" spans="1:68" ht="15" customHeight="1" thickBot="1" x14ac:dyDescent="0.35">
      <c r="A710" s="116">
        <v>708</v>
      </c>
      <c r="H710" t="s">
        <v>2631</v>
      </c>
      <c r="I710" s="244">
        <v>8</v>
      </c>
      <c r="J710" s="244" t="s">
        <v>2532</v>
      </c>
      <c r="K710" s="244" t="s">
        <v>2474</v>
      </c>
      <c r="L710" s="244" t="s">
        <v>2474</v>
      </c>
      <c r="M710" s="244" t="s">
        <v>2483</v>
      </c>
      <c r="N710" s="244" t="s">
        <v>2632</v>
      </c>
      <c r="O710" s="244">
        <v>13</v>
      </c>
      <c r="P710" s="244" t="s">
        <v>2635</v>
      </c>
      <c r="Q710" s="244" t="s">
        <v>2485</v>
      </c>
      <c r="R710" s="6">
        <f t="shared" si="99"/>
        <v>6</v>
      </c>
      <c r="S710" s="6">
        <f t="shared" si="100"/>
        <v>1</v>
      </c>
      <c r="T710" s="7">
        <f t="shared" si="101"/>
        <v>129540</v>
      </c>
      <c r="U710" s="121" t="str">
        <f t="shared" si="106"/>
        <v>1FA04</v>
      </c>
      <c r="V710" s="10">
        <f t="shared" si="102"/>
        <v>250</v>
      </c>
      <c r="W710" s="10">
        <f t="shared" si="103"/>
        <v>4</v>
      </c>
      <c r="X710" s="11">
        <f t="shared" si="104"/>
        <v>7</v>
      </c>
      <c r="Y710" s="11">
        <f t="shared" si="105"/>
        <v>250</v>
      </c>
      <c r="Z710" s="12" t="str">
        <f t="shared" si="107"/>
        <v>GNSS Sats in View</v>
      </c>
      <c r="AA710" s="8"/>
      <c r="AB710" s="8"/>
      <c r="AC710" s="8"/>
      <c r="AE710" s="5"/>
      <c r="AI710" s="17">
        <v>64292</v>
      </c>
      <c r="AJ710" s="18" t="s">
        <v>2229</v>
      </c>
      <c r="AK710" s="19"/>
      <c r="AL710" s="21"/>
      <c r="AM710" s="21"/>
      <c r="AN710" s="21"/>
      <c r="AO710" s="21"/>
      <c r="AP710" s="20"/>
      <c r="AQ710" s="22"/>
      <c r="AR710" s="20"/>
      <c r="AS710" s="20"/>
      <c r="AT710" s="20"/>
      <c r="AU710" s="20"/>
      <c r="AV710" s="20"/>
      <c r="AW710" s="20"/>
      <c r="AX710" s="221">
        <v>129540</v>
      </c>
      <c r="AY710" s="6">
        <v>7</v>
      </c>
      <c r="AZ710" s="6">
        <v>250</v>
      </c>
      <c r="BA710" s="87" t="s">
        <v>2734</v>
      </c>
      <c r="BB710" s="39" t="s">
        <v>2735</v>
      </c>
      <c r="BC710" s="84" t="s">
        <v>2710</v>
      </c>
      <c r="BL710" s="42" t="s">
        <v>2693</v>
      </c>
      <c r="BM710" s="43" t="s">
        <v>2688</v>
      </c>
      <c r="BO710" s="17">
        <v>64292</v>
      </c>
      <c r="BP710" s="18" t="s">
        <v>2229</v>
      </c>
    </row>
    <row r="711" spans="1:68" ht="15" customHeight="1" thickBot="1" x14ac:dyDescent="0.35">
      <c r="A711" s="116">
        <v>709</v>
      </c>
      <c r="H711" t="s">
        <v>2631</v>
      </c>
      <c r="I711" s="244">
        <v>8</v>
      </c>
      <c r="J711" s="244" t="s">
        <v>2479</v>
      </c>
      <c r="K711" s="244">
        <v>37</v>
      </c>
      <c r="L711" s="244" t="s">
        <v>2545</v>
      </c>
      <c r="M711" s="244" t="s">
        <v>2480</v>
      </c>
      <c r="N711" s="244" t="s">
        <v>2481</v>
      </c>
      <c r="O711" s="244" t="s">
        <v>2474</v>
      </c>
      <c r="P711" s="244" t="s">
        <v>2474</v>
      </c>
      <c r="Q711" s="244" t="s">
        <v>2474</v>
      </c>
      <c r="R711" s="6">
        <f t="shared" si="99"/>
        <v>6</v>
      </c>
      <c r="S711" s="6">
        <f t="shared" si="100"/>
        <v>1</v>
      </c>
      <c r="T711" s="7">
        <f t="shared" si="101"/>
        <v>129540</v>
      </c>
      <c r="U711" s="121" t="str">
        <f t="shared" si="106"/>
        <v>1FA04</v>
      </c>
      <c r="V711" s="10">
        <f t="shared" si="102"/>
        <v>250</v>
      </c>
      <c r="W711" s="10">
        <f t="shared" si="103"/>
        <v>4</v>
      </c>
      <c r="X711" s="11">
        <f t="shared" si="104"/>
        <v>7</v>
      </c>
      <c r="Y711" s="11">
        <f t="shared" si="105"/>
        <v>250</v>
      </c>
      <c r="Z711" s="12" t="str">
        <f t="shared" si="107"/>
        <v>GNSS Sats in View</v>
      </c>
      <c r="AA711" s="8"/>
      <c r="AB711" s="8"/>
      <c r="AC711" s="8"/>
      <c r="AE711" s="5"/>
      <c r="AI711" s="17">
        <v>64321</v>
      </c>
      <c r="AJ711" s="18" t="s">
        <v>2257</v>
      </c>
      <c r="AK711" s="19"/>
      <c r="AQ711" s="37"/>
      <c r="AR711" s="34"/>
      <c r="AS711" s="34"/>
      <c r="AT711" s="34"/>
      <c r="AU711" s="34"/>
      <c r="AV711" s="34"/>
      <c r="AW711" s="34"/>
      <c r="AX711" s="222">
        <v>129540</v>
      </c>
      <c r="AY711" s="6">
        <v>7</v>
      </c>
      <c r="AZ711" s="6">
        <v>250</v>
      </c>
      <c r="BA711" s="87" t="s">
        <v>2736</v>
      </c>
      <c r="BB711" s="39" t="s">
        <v>2737</v>
      </c>
      <c r="BC711" s="84" t="s">
        <v>2710</v>
      </c>
      <c r="BL711" s="42" t="s">
        <v>2693</v>
      </c>
      <c r="BM711" s="43" t="s">
        <v>2688</v>
      </c>
      <c r="BO711" s="17">
        <v>64321</v>
      </c>
      <c r="BP711" s="18" t="s">
        <v>2257</v>
      </c>
    </row>
    <row r="712" spans="1:68" ht="15" customHeight="1" thickBot="1" x14ac:dyDescent="0.35">
      <c r="A712" s="116">
        <v>710</v>
      </c>
      <c r="H712" t="s">
        <v>2631</v>
      </c>
      <c r="I712" s="244">
        <v>8</v>
      </c>
      <c r="J712" s="244" t="s">
        <v>2482</v>
      </c>
      <c r="K712" s="244" t="s">
        <v>2483</v>
      </c>
      <c r="L712" s="244" t="s">
        <v>2632</v>
      </c>
      <c r="M712" s="244">
        <v>14</v>
      </c>
      <c r="N712" s="244" t="s">
        <v>2636</v>
      </c>
      <c r="O712" s="244">
        <v>8</v>
      </c>
      <c r="P712" s="244">
        <v>87</v>
      </c>
      <c r="Q712" s="244" t="s">
        <v>2558</v>
      </c>
      <c r="R712" s="6">
        <f t="shared" si="99"/>
        <v>6</v>
      </c>
      <c r="S712" s="6">
        <f t="shared" si="100"/>
        <v>1</v>
      </c>
      <c r="T712" s="7">
        <f t="shared" si="101"/>
        <v>129540</v>
      </c>
      <c r="U712" s="121" t="str">
        <f t="shared" si="106"/>
        <v>1FA04</v>
      </c>
      <c r="V712" s="10">
        <f t="shared" si="102"/>
        <v>250</v>
      </c>
      <c r="W712" s="10">
        <f t="shared" si="103"/>
        <v>4</v>
      </c>
      <c r="X712" s="11">
        <f t="shared" si="104"/>
        <v>7</v>
      </c>
      <c r="Y712" s="11">
        <f t="shared" si="105"/>
        <v>250</v>
      </c>
      <c r="Z712" s="12" t="str">
        <f t="shared" si="107"/>
        <v>GNSS Sats in View</v>
      </c>
      <c r="AA712" s="8"/>
      <c r="AB712" s="8"/>
      <c r="AC712" s="8"/>
      <c r="AE712" s="5"/>
      <c r="AI712" s="17">
        <v>64322</v>
      </c>
      <c r="AJ712" s="18" t="s">
        <v>2258</v>
      </c>
      <c r="AK712" s="19"/>
      <c r="AL712" s="21"/>
      <c r="AM712" s="21"/>
      <c r="AN712" s="21"/>
      <c r="AO712" s="21"/>
      <c r="AP712" s="20"/>
      <c r="AQ712" s="22"/>
      <c r="AR712" s="20"/>
      <c r="AS712" s="20"/>
      <c r="AT712" s="20"/>
      <c r="AU712" s="20"/>
      <c r="AV712" s="20"/>
      <c r="AW712" s="20"/>
      <c r="AX712" s="221">
        <v>129540</v>
      </c>
      <c r="AY712" s="6">
        <v>7</v>
      </c>
      <c r="AZ712" s="6">
        <v>250</v>
      </c>
      <c r="BA712" s="87" t="s">
        <v>2738</v>
      </c>
      <c r="BB712" s="39" t="s">
        <v>2739</v>
      </c>
      <c r="BC712" s="84" t="s">
        <v>2710</v>
      </c>
      <c r="BL712" s="42" t="s">
        <v>2693</v>
      </c>
      <c r="BM712" s="43" t="s">
        <v>2688</v>
      </c>
      <c r="BO712" s="17">
        <v>64322</v>
      </c>
      <c r="BP712" s="18" t="s">
        <v>2258</v>
      </c>
    </row>
    <row r="713" spans="1:68" ht="15" customHeight="1" thickBot="1" x14ac:dyDescent="0.35">
      <c r="A713" s="116">
        <v>711</v>
      </c>
      <c r="H713" t="s">
        <v>2620</v>
      </c>
      <c r="I713" s="244">
        <v>8</v>
      </c>
      <c r="J713" s="244">
        <v>0</v>
      </c>
      <c r="K713" s="244" t="s">
        <v>2474</v>
      </c>
      <c r="L713" s="244" t="s">
        <v>2474</v>
      </c>
      <c r="M713" s="244" t="s">
        <v>2474</v>
      </c>
      <c r="N713" s="244" t="s">
        <v>2521</v>
      </c>
      <c r="O713" s="244">
        <v>2</v>
      </c>
      <c r="P713" s="244" t="s">
        <v>2474</v>
      </c>
      <c r="Q713" s="244" t="s">
        <v>2474</v>
      </c>
      <c r="R713" s="6">
        <f t="shared" si="99"/>
        <v>2</v>
      </c>
      <c r="S713" s="6">
        <f t="shared" si="100"/>
        <v>1</v>
      </c>
      <c r="T713" s="7">
        <f t="shared" si="101"/>
        <v>127245</v>
      </c>
      <c r="U713" s="121" t="str">
        <f t="shared" si="106"/>
        <v>1F10D</v>
      </c>
      <c r="V713" s="10">
        <f t="shared" si="102"/>
        <v>241</v>
      </c>
      <c r="W713" s="10">
        <f t="shared" si="103"/>
        <v>13</v>
      </c>
      <c r="X713" s="11">
        <f t="shared" si="104"/>
        <v>1</v>
      </c>
      <c r="Y713" s="11">
        <f t="shared" si="105"/>
        <v>241</v>
      </c>
      <c r="Z713" s="12" t="str">
        <f t="shared" si="107"/>
        <v>Rudder</v>
      </c>
      <c r="AA713" s="8"/>
      <c r="AB713" s="8"/>
      <c r="AC713" s="8"/>
      <c r="AE713" s="5"/>
      <c r="AI713" s="17">
        <v>64323</v>
      </c>
      <c r="AJ713" s="18" t="s">
        <v>2259</v>
      </c>
      <c r="AK713" s="19"/>
      <c r="AQ713" s="37"/>
      <c r="AR713" s="34"/>
      <c r="AS713" s="34"/>
      <c r="AT713" s="34"/>
      <c r="AU713" s="34"/>
      <c r="AV713" s="34"/>
      <c r="AW713" s="34"/>
      <c r="AX713" s="222">
        <v>127245</v>
      </c>
      <c r="AY713" s="6">
        <v>1</v>
      </c>
      <c r="AZ713" s="6">
        <v>241</v>
      </c>
      <c r="BA713" s="87" t="s">
        <v>2696</v>
      </c>
      <c r="BB713" s="39" t="s">
        <v>2999</v>
      </c>
      <c r="BC713" s="84" t="s">
        <v>2691</v>
      </c>
      <c r="BL713" s="42" t="s">
        <v>2698</v>
      </c>
      <c r="BM713" s="43" t="s">
        <v>2688</v>
      </c>
      <c r="BO713" s="17">
        <v>64323</v>
      </c>
      <c r="BP713" s="18" t="s">
        <v>2259</v>
      </c>
    </row>
    <row r="714" spans="1:68" ht="15" customHeight="1" thickBot="1" x14ac:dyDescent="0.35">
      <c r="A714" s="116">
        <v>712</v>
      </c>
      <c r="H714" t="s">
        <v>2631</v>
      </c>
      <c r="I714" s="244">
        <v>8</v>
      </c>
      <c r="J714" s="244" t="s">
        <v>2488</v>
      </c>
      <c r="K714" s="244" t="s">
        <v>2487</v>
      </c>
      <c r="L714" s="244" t="s">
        <v>2521</v>
      </c>
      <c r="M714" s="244" t="s">
        <v>2474</v>
      </c>
      <c r="N714" s="244" t="s">
        <v>2474</v>
      </c>
      <c r="O714" s="244" t="s">
        <v>2474</v>
      </c>
      <c r="P714" s="244" t="s">
        <v>2483</v>
      </c>
      <c r="Q714" s="244" t="s">
        <v>2632</v>
      </c>
      <c r="R714" s="6">
        <f t="shared" si="99"/>
        <v>6</v>
      </c>
      <c r="S714" s="6">
        <f t="shared" si="100"/>
        <v>1</v>
      </c>
      <c r="T714" s="7">
        <f t="shared" si="101"/>
        <v>129540</v>
      </c>
      <c r="U714" s="121" t="str">
        <f t="shared" si="106"/>
        <v>1FA04</v>
      </c>
      <c r="V714" s="10">
        <f t="shared" si="102"/>
        <v>250</v>
      </c>
      <c r="W714" s="10">
        <f t="shared" si="103"/>
        <v>4</v>
      </c>
      <c r="X714" s="11">
        <f t="shared" si="104"/>
        <v>7</v>
      </c>
      <c r="Y714" s="11">
        <f t="shared" si="105"/>
        <v>250</v>
      </c>
      <c r="Z714" s="12" t="str">
        <f t="shared" si="107"/>
        <v>GNSS Sats in View</v>
      </c>
      <c r="AA714" s="8"/>
      <c r="AB714" s="8"/>
      <c r="AC714" s="8"/>
      <c r="AE714" s="5"/>
      <c r="AI714" s="17">
        <v>64070</v>
      </c>
      <c r="AJ714" s="18" t="s">
        <v>2307</v>
      </c>
      <c r="AK714" s="19"/>
      <c r="AL714" s="21"/>
      <c r="AM714" s="21"/>
      <c r="AN714" s="21"/>
      <c r="AO714" s="21"/>
      <c r="AP714" s="20"/>
      <c r="AQ714" s="22"/>
      <c r="AR714" s="20"/>
      <c r="AS714" s="20"/>
      <c r="AT714" s="20"/>
      <c r="AU714" s="20"/>
      <c r="AV714" s="20"/>
      <c r="AW714" s="20"/>
      <c r="AX714" s="221">
        <v>129540</v>
      </c>
      <c r="AY714" s="6">
        <v>7</v>
      </c>
      <c r="AZ714" s="6">
        <v>250</v>
      </c>
      <c r="BA714" s="87" t="s">
        <v>2740</v>
      </c>
      <c r="BB714" s="39" t="s">
        <v>2741</v>
      </c>
      <c r="BC714" s="84" t="s">
        <v>2710</v>
      </c>
      <c r="BL714" s="42" t="s">
        <v>2693</v>
      </c>
      <c r="BM714" s="43" t="s">
        <v>2688</v>
      </c>
      <c r="BO714" s="17">
        <v>64070</v>
      </c>
      <c r="BP714" s="18" t="s">
        <v>2307</v>
      </c>
    </row>
    <row r="715" spans="1:68" ht="15" customHeight="1" thickBot="1" x14ac:dyDescent="0.35">
      <c r="A715" s="116">
        <v>713</v>
      </c>
      <c r="H715" t="s">
        <v>2631</v>
      </c>
      <c r="I715" s="244">
        <v>8</v>
      </c>
      <c r="J715" s="244">
        <v>90</v>
      </c>
      <c r="K715" s="244">
        <v>11</v>
      </c>
      <c r="L715" s="244">
        <v>68</v>
      </c>
      <c r="M715" s="244">
        <v>3</v>
      </c>
      <c r="N715" s="244">
        <v>94</v>
      </c>
      <c r="O715" s="244">
        <v>92</v>
      </c>
      <c r="P715" s="244">
        <v>80</v>
      </c>
      <c r="Q715" s="244" t="s">
        <v>2521</v>
      </c>
      <c r="R715" s="6">
        <f t="shared" si="99"/>
        <v>6</v>
      </c>
      <c r="S715" s="6">
        <f t="shared" si="100"/>
        <v>1</v>
      </c>
      <c r="T715" s="7">
        <f t="shared" si="101"/>
        <v>129540</v>
      </c>
      <c r="U715" s="121" t="str">
        <f t="shared" si="106"/>
        <v>1FA04</v>
      </c>
      <c r="V715" s="10">
        <f t="shared" si="102"/>
        <v>250</v>
      </c>
      <c r="W715" s="10">
        <f t="shared" si="103"/>
        <v>4</v>
      </c>
      <c r="X715" s="11">
        <f t="shared" si="104"/>
        <v>7</v>
      </c>
      <c r="Y715" s="11">
        <f t="shared" si="105"/>
        <v>250</v>
      </c>
      <c r="Z715" s="12" t="str">
        <f t="shared" si="107"/>
        <v>GNSS Sats in View</v>
      </c>
      <c r="AA715" s="8"/>
      <c r="AB715" s="8"/>
      <c r="AC715" s="8"/>
      <c r="AE715" s="5"/>
      <c r="AI715" s="17">
        <v>64071</v>
      </c>
      <c r="AJ715" s="18" t="s">
        <v>2308</v>
      </c>
      <c r="AK715" s="19"/>
      <c r="AQ715" s="37"/>
      <c r="AR715" s="34"/>
      <c r="AS715" s="34"/>
      <c r="AT715" s="34"/>
      <c r="AU715" s="34"/>
      <c r="AV715" s="34"/>
      <c r="AW715" s="34"/>
      <c r="AX715" s="222">
        <v>129540</v>
      </c>
      <c r="AY715" s="6">
        <v>7</v>
      </c>
      <c r="AZ715" s="6">
        <v>250</v>
      </c>
      <c r="BA715" s="87" t="s">
        <v>2742</v>
      </c>
      <c r="BB715" s="39" t="s">
        <v>2743</v>
      </c>
      <c r="BC715" s="84" t="s">
        <v>2710</v>
      </c>
      <c r="BL715" s="42" t="s">
        <v>2693</v>
      </c>
      <c r="BM715" s="43" t="s">
        <v>2688</v>
      </c>
      <c r="BO715" s="17">
        <v>64071</v>
      </c>
      <c r="BP715" s="18" t="s">
        <v>2308</v>
      </c>
    </row>
    <row r="716" spans="1:68" ht="15" customHeight="1" thickBot="1" x14ac:dyDescent="0.35">
      <c r="A716" s="116">
        <v>714</v>
      </c>
      <c r="H716" t="s">
        <v>2621</v>
      </c>
      <c r="I716" s="244">
        <v>8</v>
      </c>
      <c r="J716" s="244" t="s">
        <v>2632</v>
      </c>
      <c r="K716" s="244" t="s">
        <v>2519</v>
      </c>
      <c r="L716" s="244" t="s">
        <v>2506</v>
      </c>
      <c r="M716" s="244">
        <v>0</v>
      </c>
      <c r="N716" s="244">
        <v>0</v>
      </c>
      <c r="O716" s="244" t="s">
        <v>2474</v>
      </c>
      <c r="P716" s="244" t="s">
        <v>2483</v>
      </c>
      <c r="Q716" s="244" t="s">
        <v>2520</v>
      </c>
      <c r="R716" s="6">
        <f t="shared" si="99"/>
        <v>2</v>
      </c>
      <c r="S716" s="6">
        <f t="shared" si="100"/>
        <v>1</v>
      </c>
      <c r="T716" s="7">
        <f t="shared" si="101"/>
        <v>127250</v>
      </c>
      <c r="U716" s="121" t="str">
        <f t="shared" si="106"/>
        <v>1F112</v>
      </c>
      <c r="V716" s="10">
        <f t="shared" si="102"/>
        <v>241</v>
      </c>
      <c r="W716" s="10">
        <f t="shared" si="103"/>
        <v>18</v>
      </c>
      <c r="X716" s="11">
        <f t="shared" si="104"/>
        <v>1</v>
      </c>
      <c r="Y716" s="11">
        <f t="shared" si="105"/>
        <v>241</v>
      </c>
      <c r="Z716" s="12" t="str">
        <f t="shared" si="107"/>
        <v>Vessel Heading</v>
      </c>
      <c r="AA716" s="8"/>
      <c r="AB716" s="8"/>
      <c r="AC716" s="8"/>
      <c r="AE716" s="5"/>
      <c r="AI716" s="17">
        <v>64072</v>
      </c>
      <c r="AJ716" s="18" t="s">
        <v>2309</v>
      </c>
      <c r="AK716" s="19"/>
      <c r="AL716" s="21"/>
      <c r="AM716" s="21"/>
      <c r="AN716" s="21"/>
      <c r="AO716" s="21"/>
      <c r="AP716" s="20"/>
      <c r="AQ716" s="22"/>
      <c r="AR716" s="20"/>
      <c r="AS716" s="20"/>
      <c r="AT716" s="20"/>
      <c r="AU716" s="20"/>
      <c r="AV716" s="20"/>
      <c r="AW716" s="20"/>
      <c r="AX716" s="221">
        <v>127250</v>
      </c>
      <c r="AY716" s="6">
        <v>1</v>
      </c>
      <c r="AZ716" s="6">
        <v>241</v>
      </c>
      <c r="BA716" s="87" t="s">
        <v>18</v>
      </c>
      <c r="BB716" s="39" t="s">
        <v>2462</v>
      </c>
      <c r="BC716" s="84" t="s">
        <v>2691</v>
      </c>
      <c r="BL716" s="42" t="s">
        <v>2698</v>
      </c>
      <c r="BM716" s="43" t="s">
        <v>2688</v>
      </c>
      <c r="BO716" s="17">
        <v>64072</v>
      </c>
      <c r="BP716" s="18" t="s">
        <v>2309</v>
      </c>
    </row>
    <row r="717" spans="1:68" ht="15" customHeight="1" thickBot="1" x14ac:dyDescent="0.35">
      <c r="A717" s="116">
        <v>715</v>
      </c>
      <c r="H717" t="s">
        <v>2631</v>
      </c>
      <c r="I717" s="244">
        <v>8</v>
      </c>
      <c r="J717" s="244">
        <v>91</v>
      </c>
      <c r="K717" s="244" t="s">
        <v>2474</v>
      </c>
      <c r="L717" s="244" t="s">
        <v>2474</v>
      </c>
      <c r="M717" s="244" t="s">
        <v>2474</v>
      </c>
      <c r="N717" s="244" t="s">
        <v>2483</v>
      </c>
      <c r="O717" s="244" t="s">
        <v>2632</v>
      </c>
      <c r="P717" s="244" t="s">
        <v>2484</v>
      </c>
      <c r="Q717" s="244" t="s">
        <v>2611</v>
      </c>
      <c r="R717" s="75">
        <f t="shared" si="99"/>
        <v>6</v>
      </c>
      <c r="S717" s="75">
        <f t="shared" si="100"/>
        <v>1</v>
      </c>
      <c r="T717" s="7">
        <f t="shared" si="101"/>
        <v>129540</v>
      </c>
      <c r="U717" s="121" t="str">
        <f t="shared" si="106"/>
        <v>1FA04</v>
      </c>
      <c r="V717" s="10">
        <f t="shared" si="102"/>
        <v>250</v>
      </c>
      <c r="W717" s="10">
        <f t="shared" si="103"/>
        <v>4</v>
      </c>
      <c r="X717" s="11">
        <f t="shared" si="104"/>
        <v>7</v>
      </c>
      <c r="Y717" s="11">
        <f t="shared" si="105"/>
        <v>250</v>
      </c>
      <c r="Z717" s="12" t="str">
        <f t="shared" si="107"/>
        <v>GNSS Sats in View</v>
      </c>
      <c r="AA717" s="8"/>
      <c r="AB717" s="8"/>
      <c r="AC717" s="8"/>
      <c r="AE717" s="5"/>
      <c r="AI717" s="17">
        <v>64073</v>
      </c>
      <c r="AJ717" s="18" t="s">
        <v>2310</v>
      </c>
      <c r="AK717" s="19"/>
      <c r="AQ717" s="37"/>
      <c r="AR717" s="34"/>
      <c r="AS717" s="34"/>
      <c r="AT717" s="34"/>
      <c r="AU717" s="34"/>
      <c r="AV717" s="34"/>
      <c r="AW717" s="34"/>
      <c r="AX717" s="222">
        <v>129540</v>
      </c>
      <c r="AY717" s="6">
        <v>7</v>
      </c>
      <c r="AZ717" s="6">
        <v>250</v>
      </c>
      <c r="BA717" s="87" t="s">
        <v>2744</v>
      </c>
      <c r="BB717" s="39" t="s">
        <v>2745</v>
      </c>
      <c r="BC717" s="84" t="s">
        <v>2710</v>
      </c>
      <c r="BL717" s="42" t="s">
        <v>2693</v>
      </c>
      <c r="BM717" s="43" t="s">
        <v>2688</v>
      </c>
      <c r="BO717" s="17">
        <v>64073</v>
      </c>
      <c r="BP717" s="18" t="s">
        <v>2310</v>
      </c>
    </row>
    <row r="718" spans="1:68" ht="15" customHeight="1" thickBot="1" x14ac:dyDescent="0.35">
      <c r="A718" s="116">
        <v>716</v>
      </c>
      <c r="H718" t="s">
        <v>2622</v>
      </c>
      <c r="I718" s="244">
        <v>8</v>
      </c>
      <c r="J718" s="244" t="s">
        <v>2569</v>
      </c>
      <c r="K718" s="244">
        <v>0</v>
      </c>
      <c r="L718" s="244" t="s">
        <v>2563</v>
      </c>
      <c r="M718" s="244" t="s">
        <v>2520</v>
      </c>
      <c r="N718" s="244">
        <v>5</v>
      </c>
      <c r="O718" s="244" t="s">
        <v>2474</v>
      </c>
      <c r="P718" s="244" t="s">
        <v>2474</v>
      </c>
      <c r="Q718" s="244" t="s">
        <v>2474</v>
      </c>
      <c r="R718" s="6">
        <f t="shared" si="99"/>
        <v>2</v>
      </c>
      <c r="S718" s="6">
        <f t="shared" si="100"/>
        <v>1</v>
      </c>
      <c r="T718" s="7">
        <f t="shared" si="101"/>
        <v>127251</v>
      </c>
      <c r="U718" s="121" t="str">
        <f t="shared" si="106"/>
        <v>1F113</v>
      </c>
      <c r="V718" s="10">
        <f t="shared" si="102"/>
        <v>241</v>
      </c>
      <c r="W718" s="10">
        <f t="shared" si="103"/>
        <v>19</v>
      </c>
      <c r="X718" s="11">
        <f t="shared" si="104"/>
        <v>1</v>
      </c>
      <c r="Y718" s="11">
        <f t="shared" si="105"/>
        <v>241</v>
      </c>
      <c r="Z718" s="12" t="str">
        <f t="shared" si="107"/>
        <v>Rate of Turn</v>
      </c>
      <c r="AA718" s="8"/>
      <c r="AB718" s="8"/>
      <c r="AC718" s="8"/>
      <c r="AE718" s="5"/>
      <c r="AI718" s="17">
        <v>62277</v>
      </c>
      <c r="AJ718" s="18" t="s">
        <v>2311</v>
      </c>
      <c r="AK718" s="19"/>
      <c r="AL718" s="21"/>
      <c r="AM718" s="21"/>
      <c r="AN718" s="21"/>
      <c r="AO718" s="21"/>
      <c r="AP718" s="20"/>
      <c r="AQ718" s="22"/>
      <c r="AR718" s="20"/>
      <c r="AS718" s="20"/>
      <c r="AT718" s="20"/>
      <c r="AU718" s="20"/>
      <c r="AV718" s="20"/>
      <c r="AW718" s="20"/>
      <c r="AX718" s="221">
        <v>127251</v>
      </c>
      <c r="AY718" s="6">
        <v>1</v>
      </c>
      <c r="AZ718" s="6">
        <v>241</v>
      </c>
      <c r="BA718" s="87" t="s">
        <v>2699</v>
      </c>
      <c r="BB718" s="39" t="s">
        <v>2700</v>
      </c>
      <c r="BC718" s="84" t="s">
        <v>2691</v>
      </c>
      <c r="BL718" s="42" t="s">
        <v>2698</v>
      </c>
      <c r="BM718" s="43" t="s">
        <v>2688</v>
      </c>
      <c r="BO718" s="17">
        <v>62277</v>
      </c>
      <c r="BP718" s="18" t="s">
        <v>2311</v>
      </c>
    </row>
    <row r="719" spans="1:68" ht="15" customHeight="1" thickBot="1" x14ac:dyDescent="0.35">
      <c r="A719" s="116">
        <v>717</v>
      </c>
      <c r="H719" t="s">
        <v>2631</v>
      </c>
      <c r="I719" s="244">
        <v>8</v>
      </c>
      <c r="J719" s="244">
        <v>92</v>
      </c>
      <c r="K719" s="244">
        <v>1</v>
      </c>
      <c r="L719" s="244" t="s">
        <v>2634</v>
      </c>
      <c r="M719" s="244">
        <v>15</v>
      </c>
      <c r="N719" s="244">
        <v>0</v>
      </c>
      <c r="O719" s="244">
        <v>0</v>
      </c>
      <c r="P719" s="244" t="s">
        <v>2474</v>
      </c>
      <c r="Q719" s="244" t="s">
        <v>2474</v>
      </c>
      <c r="R719" s="75">
        <f t="shared" si="99"/>
        <v>6</v>
      </c>
      <c r="S719" s="75">
        <f t="shared" si="100"/>
        <v>1</v>
      </c>
      <c r="T719" s="7">
        <f t="shared" si="101"/>
        <v>129540</v>
      </c>
      <c r="U719" s="121" t="str">
        <f t="shared" si="106"/>
        <v>1FA04</v>
      </c>
      <c r="V719" s="10">
        <f t="shared" si="102"/>
        <v>250</v>
      </c>
      <c r="W719" s="10">
        <f t="shared" si="103"/>
        <v>4</v>
      </c>
      <c r="X719" s="11">
        <f t="shared" si="104"/>
        <v>7</v>
      </c>
      <c r="Y719" s="11">
        <f t="shared" si="105"/>
        <v>250</v>
      </c>
      <c r="Z719" s="12" t="str">
        <f t="shared" si="107"/>
        <v>GNSS Sats in View</v>
      </c>
      <c r="AA719" s="8"/>
      <c r="AB719" s="8"/>
      <c r="AC719" s="8"/>
      <c r="AE719" s="5"/>
      <c r="AI719" s="17">
        <v>62278</v>
      </c>
      <c r="AJ719" s="18" t="s">
        <v>2312</v>
      </c>
      <c r="AK719" s="19"/>
      <c r="AQ719" s="37"/>
      <c r="AR719" s="34"/>
      <c r="AS719" s="34"/>
      <c r="AT719" s="34"/>
      <c r="AU719" s="34"/>
      <c r="AV719" s="34"/>
      <c r="AW719" s="34"/>
      <c r="AX719" s="222">
        <v>129540</v>
      </c>
      <c r="AY719" s="6">
        <v>7</v>
      </c>
      <c r="AZ719" s="6">
        <v>250</v>
      </c>
      <c r="BA719" s="87" t="s">
        <v>2746</v>
      </c>
      <c r="BB719" s="39" t="s">
        <v>2747</v>
      </c>
      <c r="BC719" s="84" t="s">
        <v>2710</v>
      </c>
      <c r="BL719" s="42" t="s">
        <v>2693</v>
      </c>
      <c r="BM719" s="43" t="s">
        <v>2688</v>
      </c>
      <c r="BO719" s="17">
        <v>62278</v>
      </c>
      <c r="BP719" s="18" t="s">
        <v>2312</v>
      </c>
    </row>
    <row r="720" spans="1:68" ht="15" customHeight="1" thickBot="1" x14ac:dyDescent="0.35">
      <c r="A720" s="116">
        <v>718</v>
      </c>
      <c r="H720" t="s">
        <v>2631</v>
      </c>
      <c r="I720" s="244">
        <v>8</v>
      </c>
      <c r="J720" s="244">
        <v>93</v>
      </c>
      <c r="K720" s="244" t="s">
        <v>2474</v>
      </c>
      <c r="L720" s="244" t="s">
        <v>2483</v>
      </c>
      <c r="M720" s="244" t="s">
        <v>2542</v>
      </c>
      <c r="N720" s="244" t="s">
        <v>2602</v>
      </c>
      <c r="O720" s="244" t="s">
        <v>2531</v>
      </c>
      <c r="P720" s="244">
        <v>9</v>
      </c>
      <c r="Q720" s="244" t="s">
        <v>2540</v>
      </c>
      <c r="R720" s="75">
        <f t="shared" si="99"/>
        <v>6</v>
      </c>
      <c r="S720" s="75">
        <f t="shared" si="100"/>
        <v>1</v>
      </c>
      <c r="T720" s="7">
        <f t="shared" si="101"/>
        <v>129540</v>
      </c>
      <c r="U720" s="121" t="str">
        <f t="shared" si="106"/>
        <v>1FA04</v>
      </c>
      <c r="V720" s="10">
        <f t="shared" si="102"/>
        <v>250</v>
      </c>
      <c r="W720" s="10">
        <f t="shared" si="103"/>
        <v>4</v>
      </c>
      <c r="X720" s="11">
        <f t="shared" si="104"/>
        <v>7</v>
      </c>
      <c r="Y720" s="11">
        <f t="shared" si="105"/>
        <v>250</v>
      </c>
      <c r="Z720" s="12" t="str">
        <f t="shared" si="107"/>
        <v>GNSS Sats in View</v>
      </c>
      <c r="AA720" s="8"/>
      <c r="AB720" s="8"/>
      <c r="AC720" s="8"/>
      <c r="AE720" s="5"/>
      <c r="AI720" s="17">
        <v>62279</v>
      </c>
      <c r="AJ720" s="18" t="s">
        <v>2313</v>
      </c>
      <c r="AK720" s="19"/>
      <c r="AL720" s="21"/>
      <c r="AM720" s="21"/>
      <c r="AN720" s="21"/>
      <c r="AO720" s="21"/>
      <c r="AP720" s="20"/>
      <c r="AQ720" s="22"/>
      <c r="AR720" s="20"/>
      <c r="AS720" s="20"/>
      <c r="AT720" s="20"/>
      <c r="AU720" s="20"/>
      <c r="AV720" s="20"/>
      <c r="AW720" s="20"/>
      <c r="AX720" s="221">
        <v>129540</v>
      </c>
      <c r="AY720" s="6">
        <v>7</v>
      </c>
      <c r="AZ720" s="6">
        <v>250</v>
      </c>
      <c r="BA720" s="87" t="s">
        <v>2748</v>
      </c>
      <c r="BB720" s="39" t="s">
        <v>2749</v>
      </c>
      <c r="BC720" s="84" t="s">
        <v>2710</v>
      </c>
      <c r="BL720" s="42" t="s">
        <v>2693</v>
      </c>
      <c r="BM720" s="43" t="s">
        <v>2688</v>
      </c>
      <c r="BO720" s="17">
        <v>62279</v>
      </c>
      <c r="BP720" s="18" t="s">
        <v>2313</v>
      </c>
    </row>
    <row r="721" spans="1:68" ht="15" customHeight="1" thickBot="1" x14ac:dyDescent="0.35">
      <c r="A721" s="116">
        <v>719</v>
      </c>
      <c r="H721" t="s">
        <v>2631</v>
      </c>
      <c r="I721" s="244">
        <v>8</v>
      </c>
      <c r="J721" s="244">
        <v>94</v>
      </c>
      <c r="K721" s="244">
        <v>80</v>
      </c>
      <c r="L721" s="244">
        <v>0</v>
      </c>
      <c r="M721" s="244">
        <v>0</v>
      </c>
      <c r="N721" s="244" t="s">
        <v>2474</v>
      </c>
      <c r="O721" s="244" t="s">
        <v>2474</v>
      </c>
      <c r="P721" s="244" t="s">
        <v>2474</v>
      </c>
      <c r="Q721" s="244" t="s">
        <v>2483</v>
      </c>
      <c r="R721" s="6">
        <f t="shared" si="99"/>
        <v>6</v>
      </c>
      <c r="S721" s="6">
        <f t="shared" si="100"/>
        <v>1</v>
      </c>
      <c r="T721" s="7">
        <f t="shared" si="101"/>
        <v>129540</v>
      </c>
      <c r="U721" s="121" t="str">
        <f t="shared" si="106"/>
        <v>1FA04</v>
      </c>
      <c r="V721" s="10">
        <f t="shared" si="102"/>
        <v>250</v>
      </c>
      <c r="W721" s="10">
        <f t="shared" si="103"/>
        <v>4</v>
      </c>
      <c r="X721" s="11">
        <f t="shared" si="104"/>
        <v>7</v>
      </c>
      <c r="Y721" s="11">
        <f t="shared" si="105"/>
        <v>250</v>
      </c>
      <c r="Z721" s="12" t="str">
        <f t="shared" si="107"/>
        <v>GNSS Sats in View</v>
      </c>
      <c r="AA721" s="8"/>
      <c r="AB721" s="8"/>
      <c r="AC721" s="8"/>
      <c r="AE721" s="5"/>
      <c r="AI721" s="17">
        <v>62280</v>
      </c>
      <c r="AJ721" s="18" t="s">
        <v>2314</v>
      </c>
      <c r="AK721" s="19"/>
      <c r="AQ721" s="37"/>
      <c r="AR721" s="34"/>
      <c r="AS721" s="34"/>
      <c r="AT721" s="34"/>
      <c r="AU721" s="34"/>
      <c r="AV721" s="34"/>
      <c r="AW721" s="34"/>
      <c r="AX721" s="222">
        <v>129540</v>
      </c>
      <c r="AY721" s="6">
        <v>7</v>
      </c>
      <c r="AZ721" s="6">
        <v>250</v>
      </c>
      <c r="BA721" s="87" t="s">
        <v>2750</v>
      </c>
      <c r="BB721" s="39" t="s">
        <v>2751</v>
      </c>
      <c r="BC721" s="84" t="s">
        <v>2710</v>
      </c>
      <c r="BL721" s="42" t="s">
        <v>2693</v>
      </c>
      <c r="BM721" s="43" t="s">
        <v>2688</v>
      </c>
      <c r="BO721" s="17">
        <v>62280</v>
      </c>
      <c r="BP721" s="18" t="s">
        <v>2314</v>
      </c>
    </row>
    <row r="722" spans="1:68" ht="15" customHeight="1" thickBot="1" x14ac:dyDescent="0.35">
      <c r="A722" s="116">
        <v>720</v>
      </c>
      <c r="H722" t="s">
        <v>2631</v>
      </c>
      <c r="I722" s="244">
        <v>8</v>
      </c>
      <c r="J722" s="244">
        <v>95</v>
      </c>
      <c r="K722" s="244" t="s">
        <v>2528</v>
      </c>
      <c r="L722" s="244" t="s">
        <v>2554</v>
      </c>
      <c r="M722" s="244" t="s">
        <v>2481</v>
      </c>
      <c r="N722" s="244">
        <v>2</v>
      </c>
      <c r="O722" s="244">
        <v>50</v>
      </c>
      <c r="P722" s="244" t="s">
        <v>2539</v>
      </c>
      <c r="Q722" s="244">
        <v>0</v>
      </c>
      <c r="R722" s="75">
        <f t="shared" si="99"/>
        <v>6</v>
      </c>
      <c r="S722" s="75">
        <f t="shared" si="100"/>
        <v>1</v>
      </c>
      <c r="T722" s="7">
        <f t="shared" si="101"/>
        <v>129540</v>
      </c>
      <c r="U722" s="121" t="str">
        <f t="shared" si="106"/>
        <v>1FA04</v>
      </c>
      <c r="V722" s="10">
        <f t="shared" si="102"/>
        <v>250</v>
      </c>
      <c r="W722" s="10">
        <f t="shared" si="103"/>
        <v>4</v>
      </c>
      <c r="X722" s="11">
        <f t="shared" si="104"/>
        <v>7</v>
      </c>
      <c r="Y722" s="11">
        <f t="shared" si="105"/>
        <v>250</v>
      </c>
      <c r="Z722" s="12" t="str">
        <f t="shared" si="107"/>
        <v>GNSS Sats in View</v>
      </c>
      <c r="AA722" s="8"/>
      <c r="AB722" s="8"/>
      <c r="AC722" s="8"/>
      <c r="AE722" s="5"/>
      <c r="AI722" s="17">
        <v>62281</v>
      </c>
      <c r="AJ722" s="18" t="s">
        <v>2315</v>
      </c>
      <c r="AK722" s="19"/>
      <c r="AL722" s="21"/>
      <c r="AM722" s="21"/>
      <c r="AN722" s="21"/>
      <c r="AO722" s="21"/>
      <c r="AP722" s="20"/>
      <c r="AQ722" s="22"/>
      <c r="AR722" s="20"/>
      <c r="AS722" s="20"/>
      <c r="AT722" s="20"/>
      <c r="AU722" s="20"/>
      <c r="AV722" s="20"/>
      <c r="AW722" s="20"/>
      <c r="AX722" s="221">
        <v>129540</v>
      </c>
      <c r="AY722" s="6">
        <v>7</v>
      </c>
      <c r="AZ722" s="6">
        <v>250</v>
      </c>
      <c r="BA722" s="87" t="s">
        <v>2752</v>
      </c>
      <c r="BB722" s="39" t="s">
        <v>2753</v>
      </c>
      <c r="BC722" s="84" t="s">
        <v>2710</v>
      </c>
      <c r="BL722" s="42" t="s">
        <v>2693</v>
      </c>
      <c r="BM722" s="43" t="s">
        <v>2688</v>
      </c>
      <c r="BO722" s="17">
        <v>62281</v>
      </c>
      <c r="BP722" s="18" t="s">
        <v>2315</v>
      </c>
    </row>
    <row r="723" spans="1:68" ht="15" customHeight="1" thickBot="1" x14ac:dyDescent="0.35">
      <c r="A723" s="116">
        <v>721</v>
      </c>
      <c r="H723" t="s">
        <v>2631</v>
      </c>
      <c r="I723" s="244">
        <v>8</v>
      </c>
      <c r="J723" s="244">
        <v>96</v>
      </c>
      <c r="K723" s="244">
        <v>0</v>
      </c>
      <c r="L723" s="244" t="s">
        <v>2474</v>
      </c>
      <c r="M723" s="244" t="s">
        <v>2474</v>
      </c>
      <c r="N723" s="244" t="s">
        <v>2474</v>
      </c>
      <c r="O723" s="244" t="s">
        <v>2483</v>
      </c>
      <c r="P723" s="244" t="s">
        <v>2528</v>
      </c>
      <c r="Q723" s="244">
        <v>10</v>
      </c>
      <c r="R723" s="75">
        <f t="shared" si="99"/>
        <v>6</v>
      </c>
      <c r="S723" s="75">
        <f t="shared" si="100"/>
        <v>1</v>
      </c>
      <c r="T723" s="7">
        <f t="shared" si="101"/>
        <v>129540</v>
      </c>
      <c r="U723" s="121" t="str">
        <f t="shared" si="106"/>
        <v>1FA04</v>
      </c>
      <c r="V723" s="10">
        <f t="shared" si="102"/>
        <v>250</v>
      </c>
      <c r="W723" s="10">
        <f t="shared" si="103"/>
        <v>4</v>
      </c>
      <c r="X723" s="11">
        <f t="shared" si="104"/>
        <v>7</v>
      </c>
      <c r="Y723" s="11">
        <f t="shared" si="105"/>
        <v>250</v>
      </c>
      <c r="Z723" s="12" t="str">
        <f t="shared" si="107"/>
        <v>GNSS Sats in View</v>
      </c>
      <c r="AA723" s="8"/>
      <c r="AB723" s="8"/>
      <c r="AC723" s="8"/>
      <c r="AE723" s="5"/>
      <c r="AI723" s="17">
        <v>65006</v>
      </c>
      <c r="AJ723" s="18" t="s">
        <v>1122</v>
      </c>
      <c r="AK723" s="19"/>
      <c r="AQ723" s="37"/>
      <c r="AR723" s="34"/>
      <c r="AS723" s="34"/>
      <c r="AT723" s="34"/>
      <c r="AU723" s="34"/>
      <c r="AV723" s="34"/>
      <c r="AW723" s="34"/>
      <c r="AX723" s="222">
        <v>129540</v>
      </c>
      <c r="AY723" s="6">
        <v>7</v>
      </c>
      <c r="AZ723" s="6">
        <v>250</v>
      </c>
      <c r="BA723" s="87" t="s">
        <v>3000</v>
      </c>
      <c r="BB723" s="39" t="s">
        <v>2990</v>
      </c>
      <c r="BC723" s="84" t="s">
        <v>2710</v>
      </c>
      <c r="BL723" s="42" t="s">
        <v>2693</v>
      </c>
      <c r="BM723" s="43" t="s">
        <v>2688</v>
      </c>
      <c r="BO723" s="17">
        <v>65006</v>
      </c>
      <c r="BP723" s="18" t="s">
        <v>1122</v>
      </c>
    </row>
    <row r="724" spans="1:68" ht="15" customHeight="1" thickBot="1" x14ac:dyDescent="0.35">
      <c r="A724" s="116">
        <v>722</v>
      </c>
      <c r="H724" t="s">
        <v>2631</v>
      </c>
      <c r="I724" s="244">
        <v>8</v>
      </c>
      <c r="J724" s="244">
        <v>97</v>
      </c>
      <c r="K724" s="244" t="s">
        <v>2611</v>
      </c>
      <c r="L724" s="244">
        <v>1</v>
      </c>
      <c r="M724" s="244">
        <v>73</v>
      </c>
      <c r="N724" s="244">
        <v>32</v>
      </c>
      <c r="O724" s="244">
        <v>0</v>
      </c>
      <c r="P724" s="244">
        <v>0</v>
      </c>
      <c r="Q724" s="244" t="s">
        <v>2474</v>
      </c>
      <c r="R724" s="75">
        <f t="shared" si="99"/>
        <v>6</v>
      </c>
      <c r="S724" s="75">
        <f t="shared" si="100"/>
        <v>1</v>
      </c>
      <c r="T724" s="7">
        <f t="shared" si="101"/>
        <v>129540</v>
      </c>
      <c r="U724" s="121" t="str">
        <f t="shared" si="106"/>
        <v>1FA04</v>
      </c>
      <c r="V724" s="10">
        <f t="shared" si="102"/>
        <v>250</v>
      </c>
      <c r="W724" s="10">
        <f t="shared" si="103"/>
        <v>4</v>
      </c>
      <c r="X724" s="11">
        <f t="shared" si="104"/>
        <v>7</v>
      </c>
      <c r="Y724" s="11">
        <f t="shared" si="105"/>
        <v>250</v>
      </c>
      <c r="Z724" s="12" t="str">
        <f t="shared" si="107"/>
        <v>GNSS Sats in View</v>
      </c>
      <c r="AA724" s="8"/>
      <c r="AB724" s="8"/>
      <c r="AC724" s="8"/>
      <c r="AE724" s="5"/>
      <c r="AI724" s="17">
        <v>65007</v>
      </c>
      <c r="AJ724" s="18" t="s">
        <v>1123</v>
      </c>
      <c r="AK724" s="19"/>
      <c r="AL724" s="21"/>
      <c r="AM724" s="21"/>
      <c r="AN724" s="21"/>
      <c r="AO724" s="21"/>
      <c r="AP724" s="20"/>
      <c r="AQ724" s="22"/>
      <c r="AR724" s="20"/>
      <c r="AS724" s="20"/>
      <c r="AT724" s="20"/>
      <c r="AU724" s="20"/>
      <c r="AV724" s="20"/>
      <c r="AW724" s="20"/>
      <c r="AX724" s="221">
        <v>129540</v>
      </c>
      <c r="AY724" s="6">
        <v>7</v>
      </c>
      <c r="AZ724" s="6">
        <v>250</v>
      </c>
      <c r="BA724" s="87" t="s">
        <v>3058</v>
      </c>
      <c r="BB724" s="39" t="s">
        <v>2950</v>
      </c>
      <c r="BC724" s="84" t="s">
        <v>2710</v>
      </c>
      <c r="BL724" s="42" t="s">
        <v>2693</v>
      </c>
      <c r="BM724" s="43" t="s">
        <v>2688</v>
      </c>
      <c r="BO724" s="17">
        <v>65007</v>
      </c>
      <c r="BP724" s="18" t="s">
        <v>1123</v>
      </c>
    </row>
    <row r="725" spans="1:68" ht="15" customHeight="1" thickBot="1" x14ac:dyDescent="0.35">
      <c r="A725" s="116">
        <v>723</v>
      </c>
      <c r="H725" t="s">
        <v>2631</v>
      </c>
      <c r="I725" s="244">
        <v>8</v>
      </c>
      <c r="J725" s="244">
        <v>98</v>
      </c>
      <c r="K725" s="244" t="s">
        <v>2474</v>
      </c>
      <c r="L725" s="244" t="s">
        <v>2474</v>
      </c>
      <c r="M725" s="244" t="s">
        <v>2483</v>
      </c>
      <c r="N725" s="244" t="s">
        <v>2528</v>
      </c>
      <c r="O725" s="244" t="s">
        <v>2474</v>
      </c>
      <c r="P725" s="244" t="s">
        <v>2474</v>
      </c>
      <c r="Q725" s="244" t="s">
        <v>2474</v>
      </c>
      <c r="R725" s="75">
        <f t="shared" si="99"/>
        <v>6</v>
      </c>
      <c r="S725" s="75">
        <f t="shared" si="100"/>
        <v>1</v>
      </c>
      <c r="T725" s="7">
        <f t="shared" si="101"/>
        <v>129540</v>
      </c>
      <c r="U725" s="121" t="str">
        <f t="shared" si="106"/>
        <v>1FA04</v>
      </c>
      <c r="V725" s="10">
        <f t="shared" si="102"/>
        <v>250</v>
      </c>
      <c r="W725" s="10">
        <f t="shared" si="103"/>
        <v>4</v>
      </c>
      <c r="X725" s="11">
        <f t="shared" si="104"/>
        <v>7</v>
      </c>
      <c r="Y725" s="11">
        <f t="shared" si="105"/>
        <v>250</v>
      </c>
      <c r="Z725" s="12" t="str">
        <f t="shared" si="107"/>
        <v>GNSS Sats in View</v>
      </c>
      <c r="AA725" s="8"/>
      <c r="AB725" s="8"/>
      <c r="AC725" s="8"/>
      <c r="AE725" s="5"/>
      <c r="AI725" s="17">
        <v>65008</v>
      </c>
      <c r="AJ725" s="18" t="s">
        <v>1124</v>
      </c>
      <c r="AK725" s="19"/>
      <c r="AQ725" s="37"/>
      <c r="AR725" s="34"/>
      <c r="AS725" s="34"/>
      <c r="AT725" s="34"/>
      <c r="AU725" s="34"/>
      <c r="AV725" s="34"/>
      <c r="AW725" s="34"/>
      <c r="AX725" s="222">
        <v>129540</v>
      </c>
      <c r="AY725" s="6">
        <v>7</v>
      </c>
      <c r="AZ725" s="6">
        <v>250</v>
      </c>
      <c r="BA725" s="87" t="s">
        <v>3059</v>
      </c>
      <c r="BB725" s="39" t="s">
        <v>2992</v>
      </c>
      <c r="BC725" s="84" t="s">
        <v>2710</v>
      </c>
      <c r="BL725" s="42" t="s">
        <v>2693</v>
      </c>
      <c r="BM725" s="43" t="s">
        <v>2688</v>
      </c>
      <c r="BO725" s="17">
        <v>65008</v>
      </c>
      <c r="BP725" s="18" t="s">
        <v>1124</v>
      </c>
    </row>
    <row r="726" spans="1:68" ht="15" customHeight="1" thickBot="1" x14ac:dyDescent="0.35">
      <c r="A726" s="116">
        <v>724</v>
      </c>
      <c r="H726" t="s">
        <v>2637</v>
      </c>
      <c r="I726" s="244">
        <v>8</v>
      </c>
      <c r="J726" s="244" t="s">
        <v>2474</v>
      </c>
      <c r="K726" s="244" t="s">
        <v>2497</v>
      </c>
      <c r="L726" s="244">
        <v>58</v>
      </c>
      <c r="M726" s="244">
        <v>0</v>
      </c>
      <c r="N726" s="244">
        <v>64</v>
      </c>
      <c r="O726" s="244">
        <v>0</v>
      </c>
      <c r="P726" s="244" t="s">
        <v>2490</v>
      </c>
      <c r="Q726" s="244">
        <v>0</v>
      </c>
      <c r="R726" s="6">
        <f t="shared" si="99"/>
        <v>6</v>
      </c>
      <c r="S726" s="6">
        <f t="shared" si="100"/>
        <v>1</v>
      </c>
      <c r="T726" s="7">
        <f t="shared" si="101"/>
        <v>129539</v>
      </c>
      <c r="U726" s="121" t="str">
        <f t="shared" si="106"/>
        <v>1FA03</v>
      </c>
      <c r="V726" s="10">
        <f t="shared" si="102"/>
        <v>250</v>
      </c>
      <c r="W726" s="10">
        <f t="shared" si="103"/>
        <v>3</v>
      </c>
      <c r="X726" s="11">
        <f t="shared" si="104"/>
        <v>7</v>
      </c>
      <c r="Y726" s="11">
        <f t="shared" si="105"/>
        <v>250</v>
      </c>
      <c r="Z726" s="12" t="str">
        <f t="shared" si="107"/>
        <v>GNSS DOPs</v>
      </c>
      <c r="AA726" s="8"/>
      <c r="AB726" s="8"/>
      <c r="AC726" s="8"/>
      <c r="AE726" s="5"/>
      <c r="AI726" s="17">
        <v>65013</v>
      </c>
      <c r="AJ726" s="18" t="s">
        <v>1129</v>
      </c>
      <c r="AK726" s="19"/>
      <c r="AL726" s="21"/>
      <c r="AM726" s="21"/>
      <c r="AN726" s="21"/>
      <c r="AO726" s="21"/>
      <c r="AP726" s="20"/>
      <c r="AQ726" s="22"/>
      <c r="AR726" s="20"/>
      <c r="AS726" s="20"/>
      <c r="AT726" s="20"/>
      <c r="AU726" s="20"/>
      <c r="AV726" s="20"/>
      <c r="AW726" s="20"/>
      <c r="AX726" s="221">
        <v>129539</v>
      </c>
      <c r="AY726" s="6">
        <v>7</v>
      </c>
      <c r="AZ726" s="6">
        <v>250</v>
      </c>
      <c r="BA726" s="87" t="s">
        <v>2754</v>
      </c>
      <c r="BL726" s="42" t="s">
        <v>2693</v>
      </c>
      <c r="BM726" s="43" t="s">
        <v>2688</v>
      </c>
      <c r="BO726" s="17">
        <v>65013</v>
      </c>
      <c r="BP726" s="18" t="s">
        <v>1129</v>
      </c>
    </row>
    <row r="727" spans="1:68" ht="15" customHeight="1" thickBot="1" x14ac:dyDescent="0.35">
      <c r="A727" s="116">
        <v>725</v>
      </c>
      <c r="H727" t="s">
        <v>2638</v>
      </c>
      <c r="I727" s="244">
        <v>8</v>
      </c>
      <c r="J727" s="244" t="s">
        <v>2533</v>
      </c>
      <c r="K727" s="244" t="s">
        <v>2501</v>
      </c>
      <c r="L727" s="244" t="s">
        <v>2639</v>
      </c>
      <c r="M727" s="244">
        <v>98</v>
      </c>
      <c r="N727" s="244">
        <v>17</v>
      </c>
      <c r="O727" s="244">
        <v>0</v>
      </c>
      <c r="P727" s="244">
        <v>4</v>
      </c>
      <c r="Q727" s="244">
        <v>4</v>
      </c>
      <c r="R727" s="6">
        <f t="shared" si="99"/>
        <v>7</v>
      </c>
      <c r="S727" s="6">
        <f t="shared" si="100"/>
        <v>1</v>
      </c>
      <c r="T727" s="7">
        <f t="shared" si="101"/>
        <v>126720</v>
      </c>
      <c r="U727" s="121" t="str">
        <f t="shared" si="106"/>
        <v>1EF00</v>
      </c>
      <c r="V727" s="10">
        <f t="shared" si="102"/>
        <v>239</v>
      </c>
      <c r="W727" s="10">
        <f t="shared" si="103"/>
        <v>255</v>
      </c>
      <c r="X727" s="11">
        <f t="shared" si="104"/>
        <v>7</v>
      </c>
      <c r="Y727" s="11">
        <f t="shared" si="105"/>
        <v>255</v>
      </c>
      <c r="Z727" s="12" t="str">
        <f t="shared" si="107"/>
        <v>Proprietary A2</v>
      </c>
      <c r="AA727" s="8"/>
      <c r="AB727" s="8"/>
      <c r="AC727" s="8"/>
      <c r="AE727" s="5"/>
      <c r="AI727" s="17">
        <v>65014</v>
      </c>
      <c r="AJ727" s="18" t="s">
        <v>1130</v>
      </c>
      <c r="AK727" s="19"/>
      <c r="AQ727" s="37"/>
      <c r="AR727" s="34"/>
      <c r="AS727" s="34"/>
      <c r="AT727" s="34"/>
      <c r="AU727" s="34"/>
      <c r="AV727" s="34"/>
      <c r="AW727" s="34"/>
      <c r="AX727" s="222">
        <v>126720</v>
      </c>
      <c r="AY727" s="6">
        <v>7</v>
      </c>
      <c r="AZ727" s="6">
        <v>255</v>
      </c>
      <c r="BA727" s="87" t="s">
        <v>2755</v>
      </c>
      <c r="BB727" s="39" t="s">
        <v>2709</v>
      </c>
      <c r="BC727" s="84" t="s">
        <v>2710</v>
      </c>
      <c r="BD727" s="38" t="s">
        <v>2756</v>
      </c>
      <c r="BE727" s="39" t="s">
        <v>2757</v>
      </c>
      <c r="BF727" s="90" t="s">
        <v>2710</v>
      </c>
      <c r="BJ727" s="47" t="s">
        <v>2758</v>
      </c>
      <c r="BL727" s="42" t="s">
        <v>2693</v>
      </c>
      <c r="BM727" s="43" t="s">
        <v>2688</v>
      </c>
      <c r="BO727" s="17">
        <v>65014</v>
      </c>
      <c r="BP727" s="18" t="s">
        <v>1130</v>
      </c>
    </row>
    <row r="728" spans="1:68" ht="15" customHeight="1" thickBot="1" x14ac:dyDescent="0.35">
      <c r="A728" s="116">
        <v>726</v>
      </c>
      <c r="H728" t="s">
        <v>2638</v>
      </c>
      <c r="I728" s="244">
        <v>8</v>
      </c>
      <c r="J728" s="244" t="s">
        <v>2535</v>
      </c>
      <c r="K728" s="244">
        <v>0</v>
      </c>
      <c r="L728" s="244">
        <v>0</v>
      </c>
      <c r="M728" s="244" t="s">
        <v>2500</v>
      </c>
      <c r="N728" s="244">
        <v>40</v>
      </c>
      <c r="O728" s="244">
        <v>0</v>
      </c>
      <c r="P728" s="244">
        <v>0</v>
      </c>
      <c r="Q728" s="244" t="s">
        <v>2500</v>
      </c>
      <c r="R728" s="75">
        <f t="shared" si="99"/>
        <v>7</v>
      </c>
      <c r="S728" s="75">
        <f t="shared" si="100"/>
        <v>1</v>
      </c>
      <c r="T728" s="7">
        <f t="shared" si="101"/>
        <v>126720</v>
      </c>
      <c r="U728" s="121" t="str">
        <f t="shared" si="106"/>
        <v>1EF00</v>
      </c>
      <c r="V728" s="10">
        <f t="shared" si="102"/>
        <v>239</v>
      </c>
      <c r="W728" s="10">
        <f t="shared" si="103"/>
        <v>255</v>
      </c>
      <c r="X728" s="11">
        <f t="shared" si="104"/>
        <v>7</v>
      </c>
      <c r="Y728" s="11">
        <f t="shared" si="105"/>
        <v>255</v>
      </c>
      <c r="Z728" s="12" t="str">
        <f t="shared" si="107"/>
        <v>Proprietary A2</v>
      </c>
      <c r="AA728" s="8"/>
      <c r="AB728" s="8"/>
      <c r="AC728" s="8"/>
      <c r="AE728" s="5"/>
      <c r="AI728" s="17">
        <v>65015</v>
      </c>
      <c r="AJ728" s="18" t="s">
        <v>1131</v>
      </c>
      <c r="AK728" s="19"/>
      <c r="AL728" s="21"/>
      <c r="AM728" s="21"/>
      <c r="AN728" s="21"/>
      <c r="AO728" s="21"/>
      <c r="AP728" s="20"/>
      <c r="AQ728" s="22"/>
      <c r="AR728" s="20"/>
      <c r="AS728" s="20"/>
      <c r="AT728" s="20"/>
      <c r="AU728" s="20"/>
      <c r="AV728" s="20"/>
      <c r="AW728" s="20"/>
      <c r="AX728" s="221">
        <v>126720</v>
      </c>
      <c r="AY728" s="6">
        <v>7</v>
      </c>
      <c r="AZ728" s="6">
        <v>255</v>
      </c>
      <c r="BA728" s="87" t="s">
        <v>2759</v>
      </c>
      <c r="BB728" s="39" t="s">
        <v>2352</v>
      </c>
      <c r="BC728" s="84" t="s">
        <v>2710</v>
      </c>
      <c r="BL728" s="42" t="s">
        <v>2693</v>
      </c>
      <c r="BM728" s="43" t="s">
        <v>2688</v>
      </c>
      <c r="BO728" s="17">
        <v>65015</v>
      </c>
      <c r="BP728" s="18" t="s">
        <v>1131</v>
      </c>
    </row>
    <row r="729" spans="1:68" ht="15" customHeight="1" thickBot="1" x14ac:dyDescent="0.35">
      <c r="A729" s="116">
        <v>727</v>
      </c>
      <c r="H729" t="s">
        <v>2638</v>
      </c>
      <c r="I729" s="244">
        <v>8</v>
      </c>
      <c r="J729" s="244" t="s">
        <v>2536</v>
      </c>
      <c r="K729" s="244">
        <v>40</v>
      </c>
      <c r="L729" s="244" t="s">
        <v>2505</v>
      </c>
      <c r="M729" s="244" t="s">
        <v>2506</v>
      </c>
      <c r="N729" s="244">
        <v>7</v>
      </c>
      <c r="O729" s="244">
        <v>41</v>
      </c>
      <c r="P729" s="244">
        <v>0</v>
      </c>
      <c r="Q729" s="244">
        <v>0</v>
      </c>
      <c r="R729" s="6">
        <f t="shared" si="99"/>
        <v>7</v>
      </c>
      <c r="S729" s="6">
        <f t="shared" si="100"/>
        <v>1</v>
      </c>
      <c r="T729" s="7">
        <f t="shared" si="101"/>
        <v>126720</v>
      </c>
      <c r="U729" s="121" t="str">
        <f t="shared" si="106"/>
        <v>1EF00</v>
      </c>
      <c r="V729" s="10">
        <f t="shared" si="102"/>
        <v>239</v>
      </c>
      <c r="W729" s="10">
        <f t="shared" si="103"/>
        <v>255</v>
      </c>
      <c r="X729" s="11">
        <f t="shared" si="104"/>
        <v>7</v>
      </c>
      <c r="Y729" s="11">
        <f t="shared" si="105"/>
        <v>255</v>
      </c>
      <c r="Z729" s="12" t="str">
        <f t="shared" si="107"/>
        <v>Proprietary A2</v>
      </c>
      <c r="AA729" s="8"/>
      <c r="AB729" s="8"/>
      <c r="AC729" s="8"/>
      <c r="AE729" s="5"/>
      <c r="AI729" s="17">
        <v>65016</v>
      </c>
      <c r="AJ729" s="18" t="s">
        <v>1132</v>
      </c>
      <c r="AK729" s="19"/>
      <c r="AQ729" s="37"/>
      <c r="AR729" s="34"/>
      <c r="AS729" s="34"/>
      <c r="AT729" s="34"/>
      <c r="AU729" s="34"/>
      <c r="AV729" s="34"/>
      <c r="AW729" s="34"/>
      <c r="AX729" s="222">
        <v>126720</v>
      </c>
      <c r="AY729" s="6">
        <v>7</v>
      </c>
      <c r="AZ729" s="6">
        <v>255</v>
      </c>
      <c r="BA729" s="87" t="s">
        <v>2760</v>
      </c>
      <c r="BB729" s="39" t="s">
        <v>2411</v>
      </c>
      <c r="BC729" s="84" t="s">
        <v>2710</v>
      </c>
      <c r="BL729" s="42" t="s">
        <v>2693</v>
      </c>
      <c r="BM729" s="43" t="s">
        <v>2688</v>
      </c>
      <c r="BO729" s="17">
        <v>65016</v>
      </c>
      <c r="BP729" s="18" t="s">
        <v>1132</v>
      </c>
    </row>
    <row r="730" spans="1:68" ht="15" customHeight="1" thickBot="1" x14ac:dyDescent="0.35">
      <c r="A730" s="116">
        <v>728</v>
      </c>
      <c r="H730" t="s">
        <v>2623</v>
      </c>
      <c r="I730" s="244">
        <v>8</v>
      </c>
      <c r="J730" s="244" t="s">
        <v>2569</v>
      </c>
      <c r="K730" s="244">
        <v>55</v>
      </c>
      <c r="L730" s="244">
        <v>2</v>
      </c>
      <c r="M730" s="244">
        <v>20</v>
      </c>
      <c r="N730" s="244" t="s">
        <v>2479</v>
      </c>
      <c r="O730" s="244" t="s">
        <v>2515</v>
      </c>
      <c r="P730" s="244" t="s">
        <v>2474</v>
      </c>
      <c r="Q730" s="244" t="s">
        <v>2474</v>
      </c>
      <c r="R730" s="75">
        <f t="shared" si="99"/>
        <v>2</v>
      </c>
      <c r="S730" s="75">
        <f t="shared" si="100"/>
        <v>1</v>
      </c>
      <c r="T730" s="7">
        <f t="shared" si="101"/>
        <v>130306</v>
      </c>
      <c r="U730" s="121" t="str">
        <f t="shared" si="106"/>
        <v>1FD02</v>
      </c>
      <c r="V730" s="10">
        <f t="shared" si="102"/>
        <v>253</v>
      </c>
      <c r="W730" s="10">
        <f t="shared" si="103"/>
        <v>2</v>
      </c>
      <c r="X730" s="11">
        <f t="shared" si="104"/>
        <v>1</v>
      </c>
      <c r="Y730" s="11">
        <f t="shared" si="105"/>
        <v>253</v>
      </c>
      <c r="Z730" s="12" t="str">
        <f t="shared" si="107"/>
        <v>Wind Data</v>
      </c>
      <c r="AA730" s="8"/>
      <c r="AB730" s="8"/>
      <c r="AC730" s="8"/>
      <c r="AE730" s="5"/>
      <c r="AI730" s="17">
        <v>65021</v>
      </c>
      <c r="AJ730" s="18" t="s">
        <v>1137</v>
      </c>
      <c r="AK730" s="19"/>
      <c r="AL730" s="21"/>
      <c r="AM730" s="21"/>
      <c r="AN730" s="21"/>
      <c r="AO730" s="21"/>
      <c r="AP730" s="20"/>
      <c r="AQ730" s="22"/>
      <c r="AR730" s="20"/>
      <c r="AS730" s="20"/>
      <c r="AT730" s="20"/>
      <c r="AU730" s="20"/>
      <c r="AV730" s="20"/>
      <c r="AW730" s="20"/>
      <c r="AX730" s="221">
        <v>130306</v>
      </c>
      <c r="AY730" s="6">
        <v>1</v>
      </c>
      <c r="AZ730" s="6">
        <v>253</v>
      </c>
      <c r="BA730" s="87" t="s">
        <v>2701</v>
      </c>
      <c r="BB730" s="39" t="s">
        <v>3067</v>
      </c>
      <c r="BC730" s="84" t="s">
        <v>2349</v>
      </c>
      <c r="BD730" s="38" t="s">
        <v>2702</v>
      </c>
      <c r="BE730" s="39" t="s">
        <v>3124</v>
      </c>
      <c r="BF730" s="90" t="s">
        <v>2691</v>
      </c>
      <c r="BJ730" s="47" t="s">
        <v>2703</v>
      </c>
      <c r="BL730" s="42" t="s">
        <v>2698</v>
      </c>
      <c r="BM730" s="43" t="s">
        <v>2688</v>
      </c>
      <c r="BO730" s="17">
        <v>65021</v>
      </c>
      <c r="BP730" s="18" t="s">
        <v>1137</v>
      </c>
    </row>
    <row r="731" spans="1:68" ht="15" customHeight="1" thickBot="1" x14ac:dyDescent="0.35">
      <c r="A731" s="116">
        <v>729</v>
      </c>
      <c r="H731" t="s">
        <v>2638</v>
      </c>
      <c r="I731" s="244">
        <v>8</v>
      </c>
      <c r="J731" s="244" t="s">
        <v>2640</v>
      </c>
      <c r="K731" s="244">
        <v>0</v>
      </c>
      <c r="L731" s="244">
        <v>0</v>
      </c>
      <c r="M731" s="244">
        <v>0</v>
      </c>
      <c r="N731" s="244">
        <v>0</v>
      </c>
      <c r="O731" s="244">
        <v>0</v>
      </c>
      <c r="P731" s="244">
        <v>0</v>
      </c>
      <c r="Q731" s="244">
        <v>0</v>
      </c>
      <c r="R731" s="6">
        <f t="shared" si="99"/>
        <v>7</v>
      </c>
      <c r="S731" s="6">
        <f t="shared" si="100"/>
        <v>1</v>
      </c>
      <c r="T731" s="7">
        <f t="shared" si="101"/>
        <v>126720</v>
      </c>
      <c r="U731" s="121" t="str">
        <f t="shared" si="106"/>
        <v>1EF00</v>
      </c>
      <c r="V731" s="10">
        <f t="shared" si="102"/>
        <v>239</v>
      </c>
      <c r="W731" s="10">
        <f t="shared" si="103"/>
        <v>255</v>
      </c>
      <c r="X731" s="11">
        <f t="shared" si="104"/>
        <v>7</v>
      </c>
      <c r="Y731" s="11">
        <f t="shared" si="105"/>
        <v>255</v>
      </c>
      <c r="Z731" s="12" t="str">
        <f t="shared" si="107"/>
        <v>Proprietary A2</v>
      </c>
      <c r="AA731" s="8"/>
      <c r="AB731" s="8"/>
      <c r="AC731" s="8"/>
      <c r="AE731" s="5"/>
      <c r="AI731" s="17">
        <v>65022</v>
      </c>
      <c r="AJ731" s="18" t="s">
        <v>1138</v>
      </c>
      <c r="AK731" s="19"/>
      <c r="AQ731" s="37"/>
      <c r="AR731" s="34"/>
      <c r="AS731" s="34"/>
      <c r="AT731" s="34"/>
      <c r="AU731" s="34"/>
      <c r="AV731" s="34"/>
      <c r="AW731" s="34"/>
      <c r="AX731" s="222">
        <v>126720</v>
      </c>
      <c r="AY731" s="6">
        <v>7</v>
      </c>
      <c r="AZ731" s="6">
        <v>255</v>
      </c>
      <c r="BA731" s="87" t="s">
        <v>2761</v>
      </c>
      <c r="BB731" s="39" t="s">
        <v>2412</v>
      </c>
      <c r="BC731" s="84" t="s">
        <v>2710</v>
      </c>
      <c r="BL731" s="42" t="s">
        <v>2693</v>
      </c>
      <c r="BM731" s="43" t="s">
        <v>2688</v>
      </c>
      <c r="BO731" s="17">
        <v>65022</v>
      </c>
      <c r="BP731" s="18" t="s">
        <v>1138</v>
      </c>
    </row>
    <row r="732" spans="1:68" ht="15" customHeight="1" thickBot="1" x14ac:dyDescent="0.35">
      <c r="A732" s="116">
        <v>730</v>
      </c>
      <c r="H732" t="s">
        <v>2638</v>
      </c>
      <c r="I732" s="244">
        <v>8</v>
      </c>
      <c r="J732" s="244" t="s">
        <v>2641</v>
      </c>
      <c r="K732" s="244">
        <v>0</v>
      </c>
      <c r="L732" s="244">
        <v>0</v>
      </c>
      <c r="M732" s="244">
        <v>0</v>
      </c>
      <c r="N732" s="244">
        <v>0</v>
      </c>
      <c r="O732" s="244">
        <v>0</v>
      </c>
      <c r="P732" s="244">
        <v>0</v>
      </c>
      <c r="Q732" s="244">
        <v>0</v>
      </c>
      <c r="R732" s="6">
        <f t="shared" si="99"/>
        <v>7</v>
      </c>
      <c r="S732" s="6">
        <f t="shared" si="100"/>
        <v>1</v>
      </c>
      <c r="T732" s="7">
        <f t="shared" si="101"/>
        <v>126720</v>
      </c>
      <c r="U732" s="121" t="str">
        <f t="shared" si="106"/>
        <v>1EF00</v>
      </c>
      <c r="V732" s="10">
        <f t="shared" si="102"/>
        <v>239</v>
      </c>
      <c r="W732" s="10">
        <f t="shared" si="103"/>
        <v>255</v>
      </c>
      <c r="X732" s="11">
        <f t="shared" si="104"/>
        <v>7</v>
      </c>
      <c r="Y732" s="11">
        <f t="shared" si="105"/>
        <v>255</v>
      </c>
      <c r="Z732" s="12" t="str">
        <f t="shared" si="107"/>
        <v>Proprietary A2</v>
      </c>
      <c r="AA732" s="8"/>
      <c r="AB732" s="8"/>
      <c r="AC732" s="8"/>
      <c r="AE732" s="5"/>
      <c r="AI732" s="17">
        <v>65024</v>
      </c>
      <c r="AJ732" s="18" t="s">
        <v>1140</v>
      </c>
      <c r="AK732" s="19"/>
      <c r="AL732" s="21"/>
      <c r="AM732" s="21"/>
      <c r="AN732" s="21"/>
      <c r="AO732" s="21"/>
      <c r="AP732" s="20"/>
      <c r="AQ732" s="22"/>
      <c r="AR732" s="20"/>
      <c r="AS732" s="20"/>
      <c r="AT732" s="20"/>
      <c r="AU732" s="20"/>
      <c r="AV732" s="20"/>
      <c r="AW732" s="20"/>
      <c r="AX732" s="221">
        <v>126720</v>
      </c>
      <c r="AY732" s="6">
        <v>7</v>
      </c>
      <c r="AZ732" s="6">
        <v>255</v>
      </c>
      <c r="BA732" s="87" t="s">
        <v>2762</v>
      </c>
      <c r="BB732" s="39" t="s">
        <v>2413</v>
      </c>
      <c r="BC732" s="84" t="s">
        <v>2710</v>
      </c>
      <c r="BL732" s="42" t="s">
        <v>2693</v>
      </c>
      <c r="BM732" s="43" t="s">
        <v>2688</v>
      </c>
      <c r="BO732" s="17">
        <v>65024</v>
      </c>
      <c r="BP732" s="18" t="s">
        <v>1140</v>
      </c>
    </row>
    <row r="733" spans="1:68" ht="15" customHeight="1" thickBot="1" x14ac:dyDescent="0.35">
      <c r="A733" s="116">
        <v>731</v>
      </c>
      <c r="H733" t="s">
        <v>2638</v>
      </c>
      <c r="I733" s="244">
        <v>8</v>
      </c>
      <c r="J733" s="244" t="s">
        <v>2639</v>
      </c>
      <c r="K733" s="244">
        <v>0</v>
      </c>
      <c r="L733" s="244">
        <v>0</v>
      </c>
      <c r="M733" s="244">
        <v>0</v>
      </c>
      <c r="N733" s="244">
        <v>0</v>
      </c>
      <c r="O733" s="244">
        <v>0</v>
      </c>
      <c r="P733" s="244">
        <v>0</v>
      </c>
      <c r="Q733" s="244">
        <v>0</v>
      </c>
      <c r="R733" s="6">
        <f t="shared" si="99"/>
        <v>7</v>
      </c>
      <c r="S733" s="6">
        <f t="shared" si="100"/>
        <v>1</v>
      </c>
      <c r="T733" s="7">
        <f t="shared" si="101"/>
        <v>126720</v>
      </c>
      <c r="U733" s="121" t="str">
        <f t="shared" si="106"/>
        <v>1EF00</v>
      </c>
      <c r="V733" s="10">
        <f t="shared" si="102"/>
        <v>239</v>
      </c>
      <c r="W733" s="10">
        <f t="shared" si="103"/>
        <v>255</v>
      </c>
      <c r="X733" s="11">
        <f t="shared" si="104"/>
        <v>7</v>
      </c>
      <c r="Y733" s="11">
        <f t="shared" si="105"/>
        <v>255</v>
      </c>
      <c r="Z733" s="12" t="str">
        <f t="shared" si="107"/>
        <v>Proprietary A2</v>
      </c>
      <c r="AA733" s="8"/>
      <c r="AB733" s="8"/>
      <c r="AC733" s="8"/>
      <c r="AE733" s="5"/>
      <c r="AI733" s="17">
        <v>65025</v>
      </c>
      <c r="AJ733" s="18" t="s">
        <v>1141</v>
      </c>
      <c r="AK733" s="19"/>
      <c r="AQ733" s="37"/>
      <c r="AR733" s="34"/>
      <c r="AS733" s="34"/>
      <c r="AT733" s="34"/>
      <c r="AU733" s="34"/>
      <c r="AV733" s="34"/>
      <c r="AW733" s="34"/>
      <c r="AX733" s="222">
        <v>126720</v>
      </c>
      <c r="AY733" s="6">
        <v>7</v>
      </c>
      <c r="AZ733" s="6">
        <v>255</v>
      </c>
      <c r="BA733" s="87" t="s">
        <v>2763</v>
      </c>
      <c r="BB733" s="39" t="s">
        <v>2415</v>
      </c>
      <c r="BC733" s="84" t="s">
        <v>2710</v>
      </c>
      <c r="BL733" s="42" t="s">
        <v>2693</v>
      </c>
      <c r="BM733" s="43" t="s">
        <v>2688</v>
      </c>
      <c r="BO733" s="17">
        <v>65025</v>
      </c>
      <c r="BP733" s="18" t="s">
        <v>1141</v>
      </c>
    </row>
    <row r="734" spans="1:68" ht="15" customHeight="1" thickBot="1" x14ac:dyDescent="0.35">
      <c r="A734" s="116">
        <v>732</v>
      </c>
      <c r="H734" t="s">
        <v>2638</v>
      </c>
      <c r="I734" s="244">
        <v>8</v>
      </c>
      <c r="J734" s="244" t="s">
        <v>2567</v>
      </c>
      <c r="K734" s="244">
        <v>0</v>
      </c>
      <c r="L734" s="244">
        <v>25</v>
      </c>
      <c r="M734" s="244">
        <v>96</v>
      </c>
      <c r="N734" s="244">
        <v>61</v>
      </c>
      <c r="O734" s="244" t="s">
        <v>2498</v>
      </c>
      <c r="P734" s="244" t="s">
        <v>2610</v>
      </c>
      <c r="Q734" s="244" t="s">
        <v>2507</v>
      </c>
      <c r="R734" s="75">
        <f t="shared" si="99"/>
        <v>7</v>
      </c>
      <c r="S734" s="75">
        <f t="shared" si="100"/>
        <v>1</v>
      </c>
      <c r="T734" s="7">
        <f t="shared" si="101"/>
        <v>126720</v>
      </c>
      <c r="U734" s="121" t="str">
        <f t="shared" si="106"/>
        <v>1EF00</v>
      </c>
      <c r="V734" s="10">
        <f t="shared" si="102"/>
        <v>239</v>
      </c>
      <c r="W734" s="10">
        <f t="shared" si="103"/>
        <v>255</v>
      </c>
      <c r="X734" s="11">
        <f t="shared" si="104"/>
        <v>7</v>
      </c>
      <c r="Y734" s="11">
        <f t="shared" si="105"/>
        <v>255</v>
      </c>
      <c r="Z734" s="12" t="str">
        <f t="shared" si="107"/>
        <v>Proprietary A2</v>
      </c>
      <c r="AA734" s="8"/>
      <c r="AB734" s="8"/>
      <c r="AC734" s="8"/>
      <c r="AE734" s="5"/>
      <c r="AI734" s="17">
        <v>65026</v>
      </c>
      <c r="AJ734" s="18" t="s">
        <v>1142</v>
      </c>
      <c r="AK734" s="19"/>
      <c r="AL734" s="21"/>
      <c r="AM734" s="21"/>
      <c r="AN734" s="21"/>
      <c r="AO734" s="21"/>
      <c r="AP734" s="20"/>
      <c r="AQ734" s="22"/>
      <c r="AR734" s="20"/>
      <c r="AS734" s="20"/>
      <c r="AT734" s="20"/>
      <c r="AU734" s="20"/>
      <c r="AV734" s="20"/>
      <c r="AW734" s="20"/>
      <c r="AX734" s="221">
        <v>126720</v>
      </c>
      <c r="AY734" s="6">
        <v>7</v>
      </c>
      <c r="AZ734" s="6">
        <v>255</v>
      </c>
      <c r="BA734" s="87" t="s">
        <v>2764</v>
      </c>
      <c r="BB734" s="39" t="s">
        <v>2414</v>
      </c>
      <c r="BC734" s="84" t="s">
        <v>2710</v>
      </c>
      <c r="BL734" s="42" t="s">
        <v>2693</v>
      </c>
      <c r="BM734" s="43" t="s">
        <v>2688</v>
      </c>
      <c r="BO734" s="17">
        <v>65026</v>
      </c>
      <c r="BP734" s="18" t="s">
        <v>1142</v>
      </c>
    </row>
    <row r="735" spans="1:68" ht="15" customHeight="1" thickBot="1" x14ac:dyDescent="0.35">
      <c r="A735" s="116">
        <v>733</v>
      </c>
      <c r="H735" t="s">
        <v>2638</v>
      </c>
      <c r="I735" s="244">
        <v>8</v>
      </c>
      <c r="J735" s="244" t="s">
        <v>2543</v>
      </c>
      <c r="K735" s="244">
        <v>80</v>
      </c>
      <c r="L735" s="244" t="s">
        <v>2498</v>
      </c>
      <c r="M735" s="244">
        <v>94</v>
      </c>
      <c r="N735" s="244" t="s">
        <v>2478</v>
      </c>
      <c r="O735" s="244" t="s">
        <v>2519</v>
      </c>
      <c r="P735" s="244" t="s">
        <v>2498</v>
      </c>
      <c r="Q735" s="244" t="s">
        <v>2608</v>
      </c>
      <c r="R735" s="75">
        <f t="shared" si="99"/>
        <v>7</v>
      </c>
      <c r="S735" s="75">
        <f t="shared" si="100"/>
        <v>1</v>
      </c>
      <c r="T735" s="7">
        <f t="shared" si="101"/>
        <v>126720</v>
      </c>
      <c r="U735" s="121" t="str">
        <f t="shared" si="106"/>
        <v>1EF00</v>
      </c>
      <c r="V735" s="10">
        <f t="shared" si="102"/>
        <v>239</v>
      </c>
      <c r="W735" s="10">
        <f t="shared" si="103"/>
        <v>255</v>
      </c>
      <c r="X735" s="11">
        <f t="shared" si="104"/>
        <v>7</v>
      </c>
      <c r="Y735" s="11">
        <f t="shared" si="105"/>
        <v>255</v>
      </c>
      <c r="Z735" s="12" t="str">
        <f t="shared" si="107"/>
        <v>Proprietary A2</v>
      </c>
      <c r="AA735" s="8"/>
      <c r="AB735" s="8"/>
      <c r="AC735" s="8"/>
      <c r="AE735" s="5"/>
      <c r="AI735" s="17">
        <v>65027</v>
      </c>
      <c r="AJ735" s="18" t="s">
        <v>1143</v>
      </c>
      <c r="AK735" s="19"/>
      <c r="AQ735" s="37"/>
      <c r="AR735" s="34"/>
      <c r="AS735" s="34"/>
      <c r="AT735" s="34"/>
      <c r="AU735" s="34"/>
      <c r="AV735" s="34"/>
      <c r="AW735" s="34"/>
      <c r="AX735" s="222">
        <v>126720</v>
      </c>
      <c r="AY735" s="6">
        <v>7</v>
      </c>
      <c r="AZ735" s="6">
        <v>255</v>
      </c>
      <c r="BA735" s="87" t="s">
        <v>2765</v>
      </c>
      <c r="BB735" s="39" t="s">
        <v>2416</v>
      </c>
      <c r="BC735" s="84" t="s">
        <v>2710</v>
      </c>
      <c r="BL735" s="42" t="s">
        <v>2693</v>
      </c>
      <c r="BM735" s="43" t="s">
        <v>2688</v>
      </c>
      <c r="BO735" s="17">
        <v>65027</v>
      </c>
      <c r="BP735" s="18" t="s">
        <v>1143</v>
      </c>
    </row>
    <row r="736" spans="1:68" ht="15" customHeight="1" thickBot="1" x14ac:dyDescent="0.35">
      <c r="A736" s="116">
        <v>734</v>
      </c>
      <c r="H736" t="s">
        <v>2638</v>
      </c>
      <c r="I736" s="244">
        <v>8</v>
      </c>
      <c r="J736" s="244" t="s">
        <v>2635</v>
      </c>
      <c r="K736" s="244" t="s">
        <v>2476</v>
      </c>
      <c r="L736" s="244">
        <v>45</v>
      </c>
      <c r="M736" s="244" t="s">
        <v>2498</v>
      </c>
      <c r="N736" s="244">
        <v>0</v>
      </c>
      <c r="O736" s="244">
        <v>0</v>
      </c>
      <c r="P736" s="244">
        <v>0</v>
      </c>
      <c r="Q736" s="244">
        <v>0</v>
      </c>
      <c r="R736" s="75">
        <f t="shared" si="99"/>
        <v>7</v>
      </c>
      <c r="S736" s="75">
        <f t="shared" si="100"/>
        <v>1</v>
      </c>
      <c r="T736" s="7">
        <f t="shared" si="101"/>
        <v>126720</v>
      </c>
      <c r="U736" s="121" t="str">
        <f t="shared" si="106"/>
        <v>1EF00</v>
      </c>
      <c r="V736" s="10">
        <f t="shared" si="102"/>
        <v>239</v>
      </c>
      <c r="W736" s="10">
        <f t="shared" si="103"/>
        <v>255</v>
      </c>
      <c r="X736" s="11">
        <f t="shared" si="104"/>
        <v>7</v>
      </c>
      <c r="Y736" s="11">
        <f t="shared" si="105"/>
        <v>255</v>
      </c>
      <c r="Z736" s="12" t="str">
        <f t="shared" si="107"/>
        <v>Proprietary A2</v>
      </c>
      <c r="AA736" s="8"/>
      <c r="AB736" s="8"/>
      <c r="AC736" s="8"/>
      <c r="AE736" s="5"/>
      <c r="AI736" s="17">
        <v>65028</v>
      </c>
      <c r="AJ736" s="18" t="s">
        <v>1144</v>
      </c>
      <c r="AK736" s="19"/>
      <c r="AL736" s="21"/>
      <c r="AM736" s="21"/>
      <c r="AN736" s="21"/>
      <c r="AO736" s="21"/>
      <c r="AP736" s="20"/>
      <c r="AQ736" s="22"/>
      <c r="AR736" s="20"/>
      <c r="AS736" s="20"/>
      <c r="AT736" s="20"/>
      <c r="AU736" s="20"/>
      <c r="AV736" s="20"/>
      <c r="AW736" s="20"/>
      <c r="AX736" s="221">
        <v>126720</v>
      </c>
      <c r="AY736" s="6">
        <v>7</v>
      </c>
      <c r="AZ736" s="6">
        <v>255</v>
      </c>
      <c r="BA736" s="87" t="s">
        <v>2766</v>
      </c>
      <c r="BB736" s="39" t="s">
        <v>2417</v>
      </c>
      <c r="BC736" s="84" t="s">
        <v>2710</v>
      </c>
      <c r="BL736" s="42" t="s">
        <v>2693</v>
      </c>
      <c r="BM736" s="43" t="s">
        <v>2688</v>
      </c>
      <c r="BO736" s="17">
        <v>65028</v>
      </c>
      <c r="BP736" s="18" t="s">
        <v>1144</v>
      </c>
    </row>
    <row r="737" spans="1:68" ht="15" customHeight="1" thickBot="1" x14ac:dyDescent="0.35">
      <c r="A737" s="116">
        <v>735</v>
      </c>
      <c r="H737" t="s">
        <v>2642</v>
      </c>
      <c r="I737" s="244">
        <v>8</v>
      </c>
      <c r="J737" s="244" t="s">
        <v>2474</v>
      </c>
      <c r="K737" s="244" t="s">
        <v>2524</v>
      </c>
      <c r="L737" s="244">
        <v>73</v>
      </c>
      <c r="M737" s="244" t="s">
        <v>2474</v>
      </c>
      <c r="N737" s="244" t="s">
        <v>2474</v>
      </c>
      <c r="O737" s="244" t="s">
        <v>2474</v>
      </c>
      <c r="P737" s="244" t="s">
        <v>2474</v>
      </c>
      <c r="Q737" s="244" t="s">
        <v>2474</v>
      </c>
      <c r="R737" s="75">
        <f t="shared" si="99"/>
        <v>5</v>
      </c>
      <c r="S737" s="75">
        <f t="shared" si="100"/>
        <v>1</v>
      </c>
      <c r="T737" s="7">
        <f t="shared" si="101"/>
        <v>130310</v>
      </c>
      <c r="U737" s="121" t="str">
        <f t="shared" si="106"/>
        <v>1FD06</v>
      </c>
      <c r="V737" s="10">
        <f t="shared" si="102"/>
        <v>253</v>
      </c>
      <c r="W737" s="10">
        <f t="shared" si="103"/>
        <v>6</v>
      </c>
      <c r="X737" s="11">
        <f t="shared" si="104"/>
        <v>7</v>
      </c>
      <c r="Y737" s="11">
        <f t="shared" si="105"/>
        <v>253</v>
      </c>
      <c r="Z737" s="12" t="str">
        <f t="shared" si="107"/>
        <v>Environmental Parameters</v>
      </c>
      <c r="AA737" s="8"/>
      <c r="AB737" s="8"/>
      <c r="AC737" s="8"/>
      <c r="AE737" s="5"/>
      <c r="AI737" s="17">
        <v>65029</v>
      </c>
      <c r="AJ737" s="18" t="s">
        <v>1145</v>
      </c>
      <c r="AK737" s="19"/>
      <c r="AQ737" s="37"/>
      <c r="AR737" s="34"/>
      <c r="AS737" s="34"/>
      <c r="AT737" s="34"/>
      <c r="AU737" s="34"/>
      <c r="AV737" s="34"/>
      <c r="AW737" s="34"/>
      <c r="AX737" s="222">
        <v>130310</v>
      </c>
      <c r="AY737" s="6">
        <v>7</v>
      </c>
      <c r="AZ737" s="6">
        <v>253</v>
      </c>
      <c r="BA737" s="87" t="s">
        <v>2767</v>
      </c>
      <c r="BC737" s="84" t="s">
        <v>2360</v>
      </c>
      <c r="BD737" s="38" t="s">
        <v>2768</v>
      </c>
      <c r="BE737" s="39" t="s">
        <v>3055</v>
      </c>
      <c r="BF737" s="90" t="s">
        <v>2359</v>
      </c>
      <c r="BG737" s="58" t="s">
        <v>2769</v>
      </c>
      <c r="BI737" s="6" t="s">
        <v>2770</v>
      </c>
      <c r="BL737" s="42" t="s">
        <v>2693</v>
      </c>
      <c r="BM737" s="43" t="s">
        <v>2688</v>
      </c>
      <c r="BO737" s="17">
        <v>65029</v>
      </c>
      <c r="BP737" s="18" t="s">
        <v>1145</v>
      </c>
    </row>
    <row r="738" spans="1:68" ht="15" customHeight="1" thickBot="1" x14ac:dyDescent="0.35">
      <c r="A738" s="116">
        <v>736</v>
      </c>
      <c r="H738" t="s">
        <v>2643</v>
      </c>
      <c r="I738" s="244">
        <v>8</v>
      </c>
      <c r="J738" s="244" t="s">
        <v>2474</v>
      </c>
      <c r="K738" s="244" t="s">
        <v>2515</v>
      </c>
      <c r="L738" s="244" t="s">
        <v>2531</v>
      </c>
      <c r="M738" s="244" t="s">
        <v>2568</v>
      </c>
      <c r="N738" s="244">
        <v>0</v>
      </c>
      <c r="O738" s="244">
        <v>0</v>
      </c>
      <c r="P738" s="244" t="s">
        <v>2474</v>
      </c>
      <c r="Q738" s="244" t="s">
        <v>2474</v>
      </c>
      <c r="R738" s="75">
        <f t="shared" si="99"/>
        <v>2</v>
      </c>
      <c r="S738" s="75">
        <f t="shared" si="100"/>
        <v>1</v>
      </c>
      <c r="T738" s="7">
        <f t="shared" si="101"/>
        <v>129026</v>
      </c>
      <c r="U738" s="121" t="str">
        <f t="shared" si="106"/>
        <v>1F802</v>
      </c>
      <c r="V738" s="10">
        <f t="shared" si="102"/>
        <v>248</v>
      </c>
      <c r="W738" s="10">
        <f t="shared" si="103"/>
        <v>2</v>
      </c>
      <c r="X738" s="11">
        <f t="shared" si="104"/>
        <v>7</v>
      </c>
      <c r="Y738" s="11">
        <f t="shared" si="105"/>
        <v>248</v>
      </c>
      <c r="Z738" s="12" t="str">
        <f t="shared" si="107"/>
        <v>COG &amp; SOG, Rapid Update</v>
      </c>
      <c r="AA738" s="8"/>
      <c r="AB738" s="8"/>
      <c r="AC738" s="8"/>
      <c r="AE738" s="5"/>
      <c r="AI738" s="17">
        <v>65030</v>
      </c>
      <c r="AJ738" s="18" t="s">
        <v>1146</v>
      </c>
      <c r="AK738" s="19"/>
      <c r="AL738" s="21"/>
      <c r="AM738" s="21"/>
      <c r="AN738" s="21"/>
      <c r="AO738" s="21"/>
      <c r="AP738" s="20"/>
      <c r="AQ738" s="22"/>
      <c r="AR738" s="20"/>
      <c r="AS738" s="20"/>
      <c r="AT738" s="20"/>
      <c r="AU738" s="20"/>
      <c r="AV738" s="20"/>
      <c r="AW738" s="20"/>
      <c r="AX738" s="221">
        <v>129026</v>
      </c>
      <c r="AY738" s="6">
        <v>7</v>
      </c>
      <c r="AZ738" s="6">
        <v>248</v>
      </c>
      <c r="BA738" s="87" t="s">
        <v>2771</v>
      </c>
      <c r="BB738" s="39" t="s">
        <v>3001</v>
      </c>
      <c r="BC738" s="84" t="s">
        <v>2691</v>
      </c>
      <c r="BD738" s="38" t="s">
        <v>2772</v>
      </c>
      <c r="BE738" s="39" t="s">
        <v>2457</v>
      </c>
      <c r="BF738" s="90" t="s">
        <v>2349</v>
      </c>
      <c r="BL738" s="42" t="s">
        <v>2693</v>
      </c>
      <c r="BM738" s="43" t="s">
        <v>2688</v>
      </c>
      <c r="BO738" s="17">
        <v>65030</v>
      </c>
      <c r="BP738" s="18" t="s">
        <v>1146</v>
      </c>
    </row>
    <row r="739" spans="1:68" ht="15" customHeight="1" thickBot="1" x14ac:dyDescent="0.35">
      <c r="A739" s="116">
        <v>737</v>
      </c>
      <c r="H739" t="s">
        <v>2619</v>
      </c>
      <c r="I739" s="244">
        <v>8</v>
      </c>
      <c r="J739" s="244" t="s">
        <v>2552</v>
      </c>
      <c r="K739" s="244">
        <v>79</v>
      </c>
      <c r="L739" s="244" t="s">
        <v>2509</v>
      </c>
      <c r="M739" s="244">
        <v>19</v>
      </c>
      <c r="N739" s="244">
        <v>14</v>
      </c>
      <c r="O739" s="244" t="s">
        <v>2579</v>
      </c>
      <c r="P739" s="244">
        <v>32</v>
      </c>
      <c r="Q739" s="244">
        <v>3</v>
      </c>
      <c r="R739" s="75">
        <f t="shared" si="99"/>
        <v>2</v>
      </c>
      <c r="S739" s="75">
        <f t="shared" si="100"/>
        <v>1</v>
      </c>
      <c r="T739" s="7">
        <f t="shared" si="101"/>
        <v>129025</v>
      </c>
      <c r="U739" s="121" t="str">
        <f t="shared" si="106"/>
        <v>1F801</v>
      </c>
      <c r="V739" s="10">
        <f t="shared" si="102"/>
        <v>248</v>
      </c>
      <c r="W739" s="10">
        <f t="shared" si="103"/>
        <v>1</v>
      </c>
      <c r="X739" s="11">
        <f t="shared" si="104"/>
        <v>7</v>
      </c>
      <c r="Y739" s="11">
        <f t="shared" si="105"/>
        <v>248</v>
      </c>
      <c r="Z739" s="12" t="str">
        <f t="shared" si="107"/>
        <v>Position, Rapid Update</v>
      </c>
      <c r="AA739" s="8"/>
      <c r="AB739" s="8"/>
      <c r="AC739" s="8"/>
      <c r="AE739" s="5"/>
      <c r="AI739" s="17">
        <v>59392</v>
      </c>
      <c r="AJ739" s="18" t="s">
        <v>236</v>
      </c>
      <c r="AK739" s="19"/>
      <c r="AQ739" s="37"/>
      <c r="AR739" s="34"/>
      <c r="AS739" s="34"/>
      <c r="AT739" s="34"/>
      <c r="AU739" s="34"/>
      <c r="AV739" s="34"/>
      <c r="AW739" s="34"/>
      <c r="AX739" s="222">
        <v>129025</v>
      </c>
      <c r="AY739" s="6">
        <v>7</v>
      </c>
      <c r="AZ739" s="6">
        <v>248</v>
      </c>
      <c r="BA739" s="87" t="s">
        <v>2689</v>
      </c>
      <c r="BB739" s="39" t="s">
        <v>2690</v>
      </c>
      <c r="BC739" s="84" t="s">
        <v>2691</v>
      </c>
      <c r="BD739" s="38" t="s">
        <v>2350</v>
      </c>
      <c r="BE739" s="39" t="s">
        <v>2692</v>
      </c>
      <c r="BF739" s="90" t="s">
        <v>2691</v>
      </c>
      <c r="BL739" s="42" t="s">
        <v>2693</v>
      </c>
      <c r="BM739" s="43" t="s">
        <v>2688</v>
      </c>
      <c r="BO739" s="17">
        <v>59392</v>
      </c>
      <c r="BP739" s="18" t="s">
        <v>236</v>
      </c>
    </row>
    <row r="740" spans="1:68" ht="15" customHeight="1" thickBot="1" x14ac:dyDescent="0.35">
      <c r="A740" s="116">
        <v>738</v>
      </c>
      <c r="H740" t="s">
        <v>2522</v>
      </c>
      <c r="I740" s="244">
        <v>8</v>
      </c>
      <c r="J740" s="244">
        <v>19</v>
      </c>
      <c r="K740" s="244" t="s">
        <v>2500</v>
      </c>
      <c r="L740" s="244">
        <v>2</v>
      </c>
      <c r="M740" s="244">
        <v>88</v>
      </c>
      <c r="N740" s="244">
        <v>90</v>
      </c>
      <c r="O740" s="244" t="s">
        <v>2512</v>
      </c>
      <c r="P740" s="244" t="s">
        <v>2474</v>
      </c>
      <c r="Q740" s="244" t="s">
        <v>2474</v>
      </c>
      <c r="R740" s="75">
        <f t="shared" si="99"/>
        <v>2</v>
      </c>
      <c r="S740" s="75">
        <f t="shared" si="100"/>
        <v>1</v>
      </c>
      <c r="T740" s="7">
        <f t="shared" si="101"/>
        <v>130306</v>
      </c>
      <c r="U740" s="121" t="str">
        <f t="shared" si="106"/>
        <v>1FD02</v>
      </c>
      <c r="V740" s="10">
        <f t="shared" si="102"/>
        <v>253</v>
      </c>
      <c r="W740" s="10">
        <f t="shared" si="103"/>
        <v>2</v>
      </c>
      <c r="X740" s="11">
        <f t="shared" si="104"/>
        <v>3</v>
      </c>
      <c r="Y740" s="11">
        <f t="shared" si="105"/>
        <v>253</v>
      </c>
      <c r="Z740" s="12" t="str">
        <f t="shared" si="107"/>
        <v>Wind Data</v>
      </c>
      <c r="AA740" s="8"/>
      <c r="AB740" s="8"/>
      <c r="AC740" s="8"/>
      <c r="AE740" s="5"/>
      <c r="AI740" s="17">
        <v>60160</v>
      </c>
      <c r="AJ740" s="18" t="s">
        <v>238</v>
      </c>
      <c r="AK740" s="19"/>
      <c r="AL740" s="21"/>
      <c r="AM740" s="21"/>
      <c r="AN740" s="21"/>
      <c r="AO740" s="21"/>
      <c r="AP740" s="20"/>
      <c r="AQ740" s="22"/>
      <c r="AR740" s="20"/>
      <c r="AS740" s="20"/>
      <c r="AT740" s="20"/>
      <c r="AU740" s="20"/>
      <c r="AV740" s="20"/>
      <c r="AW740" s="20"/>
      <c r="AX740" s="221">
        <v>130306</v>
      </c>
      <c r="AY740" s="6">
        <v>3</v>
      </c>
      <c r="AZ740" s="6">
        <v>253</v>
      </c>
      <c r="BA740" s="87" t="s">
        <v>2701</v>
      </c>
      <c r="BB740" s="39" t="s">
        <v>3125</v>
      </c>
      <c r="BC740" s="84" t="s">
        <v>2349</v>
      </c>
      <c r="BD740" s="38" t="s">
        <v>2702</v>
      </c>
      <c r="BE740" s="39" t="s">
        <v>3123</v>
      </c>
      <c r="BF740" s="90" t="s">
        <v>2691</v>
      </c>
      <c r="BJ740" s="47" t="s">
        <v>2704</v>
      </c>
      <c r="BL740" s="42" t="s">
        <v>2705</v>
      </c>
      <c r="BM740" s="43" t="s">
        <v>2688</v>
      </c>
      <c r="BO740" s="17">
        <v>60160</v>
      </c>
      <c r="BP740" s="18" t="s">
        <v>238</v>
      </c>
    </row>
    <row r="741" spans="1:68" ht="15" customHeight="1" thickBot="1" x14ac:dyDescent="0.35">
      <c r="A741" s="116">
        <v>739</v>
      </c>
      <c r="H741" t="s">
        <v>2638</v>
      </c>
      <c r="I741" s="244">
        <v>8</v>
      </c>
      <c r="J741" s="244">
        <v>0</v>
      </c>
      <c r="K741" s="244">
        <v>11</v>
      </c>
      <c r="L741" s="244" t="s">
        <v>2639</v>
      </c>
      <c r="M741" s="244">
        <v>98</v>
      </c>
      <c r="N741" s="244" t="s">
        <v>2543</v>
      </c>
      <c r="O741" s="244">
        <v>8</v>
      </c>
      <c r="P741" s="244">
        <v>0</v>
      </c>
      <c r="Q741" s="244" t="s">
        <v>2485</v>
      </c>
      <c r="R741" s="75">
        <f t="shared" si="99"/>
        <v>7</v>
      </c>
      <c r="S741" s="75">
        <f t="shared" si="100"/>
        <v>1</v>
      </c>
      <c r="T741" s="7">
        <f t="shared" si="101"/>
        <v>126720</v>
      </c>
      <c r="U741" s="121" t="str">
        <f t="shared" si="106"/>
        <v>1EF00</v>
      </c>
      <c r="V741" s="10">
        <f t="shared" si="102"/>
        <v>239</v>
      </c>
      <c r="W741" s="10">
        <f t="shared" si="103"/>
        <v>255</v>
      </c>
      <c r="X741" s="11">
        <f t="shared" si="104"/>
        <v>7</v>
      </c>
      <c r="Y741" s="11">
        <f t="shared" si="105"/>
        <v>255</v>
      </c>
      <c r="Z741" s="12" t="str">
        <f t="shared" si="107"/>
        <v>Proprietary A2</v>
      </c>
      <c r="AA741" s="8"/>
      <c r="AB741" s="8"/>
      <c r="AC741" s="8"/>
      <c r="AE741" s="5"/>
      <c r="AI741" s="17">
        <v>60928</v>
      </c>
      <c r="AJ741" s="18" t="s">
        <v>241</v>
      </c>
      <c r="AK741" s="19"/>
      <c r="AQ741" s="37"/>
      <c r="AR741" s="34"/>
      <c r="AS741" s="34"/>
      <c r="AT741" s="34"/>
      <c r="AU741" s="34"/>
      <c r="AV741" s="34"/>
      <c r="AW741" s="34"/>
      <c r="AX741" s="222">
        <v>126720</v>
      </c>
      <c r="AY741" s="6">
        <v>7</v>
      </c>
      <c r="AZ741" s="6">
        <v>255</v>
      </c>
      <c r="BA741" s="87" t="s">
        <v>2755</v>
      </c>
      <c r="BB741" s="39" t="s">
        <v>2709</v>
      </c>
      <c r="BC741" s="84" t="s">
        <v>2710</v>
      </c>
      <c r="BD741" s="38" t="s">
        <v>2756</v>
      </c>
      <c r="BE741" s="39" t="s">
        <v>2757</v>
      </c>
      <c r="BF741" s="90" t="s">
        <v>2710</v>
      </c>
      <c r="BJ741" s="47" t="s">
        <v>2758</v>
      </c>
      <c r="BL741" s="42" t="s">
        <v>2693</v>
      </c>
      <c r="BM741" s="43" t="s">
        <v>2688</v>
      </c>
      <c r="BO741" s="17">
        <v>60928</v>
      </c>
      <c r="BP741" s="18" t="s">
        <v>241</v>
      </c>
    </row>
    <row r="742" spans="1:68" ht="15" customHeight="1" thickBot="1" x14ac:dyDescent="0.35">
      <c r="A742" s="116">
        <v>740</v>
      </c>
      <c r="H742" t="s">
        <v>2638</v>
      </c>
      <c r="I742" s="244">
        <v>8</v>
      </c>
      <c r="J742" s="244">
        <v>1</v>
      </c>
      <c r="K742" s="244">
        <v>3</v>
      </c>
      <c r="L742" s="244">
        <v>1</v>
      </c>
      <c r="M742" s="244">
        <v>3</v>
      </c>
      <c r="N742" s="244" t="s">
        <v>2494</v>
      </c>
      <c r="O742" s="244">
        <v>97</v>
      </c>
      <c r="P742" s="244" t="s">
        <v>2474</v>
      </c>
      <c r="Q742" s="244" t="s">
        <v>2544</v>
      </c>
      <c r="R742" s="6">
        <f t="shared" si="99"/>
        <v>7</v>
      </c>
      <c r="S742" s="6">
        <f t="shared" si="100"/>
        <v>1</v>
      </c>
      <c r="T742" s="7">
        <f t="shared" si="101"/>
        <v>126720</v>
      </c>
      <c r="U742" s="121" t="str">
        <f t="shared" si="106"/>
        <v>1EF00</v>
      </c>
      <c r="V742" s="10">
        <f t="shared" si="102"/>
        <v>239</v>
      </c>
      <c r="W742" s="10">
        <f t="shared" si="103"/>
        <v>255</v>
      </c>
      <c r="X742" s="11">
        <f t="shared" si="104"/>
        <v>7</v>
      </c>
      <c r="Y742" s="11">
        <f t="shared" si="105"/>
        <v>255</v>
      </c>
      <c r="Z742" s="12" t="str">
        <f t="shared" si="107"/>
        <v>Proprietary A2</v>
      </c>
      <c r="AA742" s="8"/>
      <c r="AB742" s="8"/>
      <c r="AC742" s="8"/>
      <c r="AE742" s="5"/>
      <c r="AI742" s="17">
        <v>65240</v>
      </c>
      <c r="AJ742" s="18" t="s">
        <v>1355</v>
      </c>
      <c r="AK742" s="19"/>
      <c r="AL742" s="21"/>
      <c r="AM742" s="21"/>
      <c r="AN742" s="21"/>
      <c r="AO742" s="21"/>
      <c r="AP742" s="20"/>
      <c r="AQ742" s="22"/>
      <c r="AR742" s="20"/>
      <c r="AS742" s="20"/>
      <c r="AT742" s="20"/>
      <c r="AU742" s="20"/>
      <c r="AV742" s="20"/>
      <c r="AW742" s="20"/>
      <c r="AX742" s="221">
        <v>126720</v>
      </c>
      <c r="AY742" s="6">
        <v>7</v>
      </c>
      <c r="AZ742" s="6">
        <v>255</v>
      </c>
      <c r="BA742" s="87" t="s">
        <v>2759</v>
      </c>
      <c r="BB742" s="39" t="s">
        <v>2352</v>
      </c>
      <c r="BC742" s="84" t="s">
        <v>2710</v>
      </c>
      <c r="BL742" s="42" t="s">
        <v>2693</v>
      </c>
      <c r="BM742" s="43" t="s">
        <v>2688</v>
      </c>
      <c r="BO742" s="17">
        <v>65240</v>
      </c>
      <c r="BP742" s="18" t="s">
        <v>1355</v>
      </c>
    </row>
    <row r="743" spans="1:68" ht="15" customHeight="1" thickBot="1" x14ac:dyDescent="0.35">
      <c r="A743" s="116">
        <v>741</v>
      </c>
      <c r="H743" t="s">
        <v>2638</v>
      </c>
      <c r="I743" s="244">
        <v>8</v>
      </c>
      <c r="J743" s="244">
        <v>2</v>
      </c>
      <c r="K743" s="244" t="s">
        <v>2545</v>
      </c>
      <c r="L743" s="244">
        <v>1</v>
      </c>
      <c r="M743" s="244">
        <v>11</v>
      </c>
      <c r="N743" s="244">
        <v>0</v>
      </c>
      <c r="O743" s="244" t="s">
        <v>2474</v>
      </c>
      <c r="P743" s="244" t="s">
        <v>2474</v>
      </c>
      <c r="Q743" s="244" t="s">
        <v>2474</v>
      </c>
      <c r="R743" s="75">
        <f t="shared" si="99"/>
        <v>7</v>
      </c>
      <c r="S743" s="75">
        <f t="shared" si="100"/>
        <v>1</v>
      </c>
      <c r="T743" s="7">
        <f t="shared" si="101"/>
        <v>126720</v>
      </c>
      <c r="U743" s="121" t="str">
        <f t="shared" si="106"/>
        <v>1EF00</v>
      </c>
      <c r="V743" s="10">
        <f t="shared" si="102"/>
        <v>239</v>
      </c>
      <c r="W743" s="10">
        <f t="shared" si="103"/>
        <v>255</v>
      </c>
      <c r="X743" s="11">
        <f t="shared" si="104"/>
        <v>7</v>
      </c>
      <c r="Y743" s="11">
        <f t="shared" si="105"/>
        <v>255</v>
      </c>
      <c r="Z743" s="12" t="str">
        <f t="shared" si="107"/>
        <v>Proprietary A2</v>
      </c>
      <c r="AA743" s="8"/>
      <c r="AB743" s="8"/>
      <c r="AC743" s="8"/>
      <c r="AE743" s="5"/>
      <c r="AI743" s="17">
        <v>65284</v>
      </c>
      <c r="AJ743" s="18" t="s">
        <v>1397</v>
      </c>
      <c r="AK743" s="19"/>
      <c r="AQ743" s="37"/>
      <c r="AR743" s="34"/>
      <c r="AS743" s="34"/>
      <c r="AT743" s="34"/>
      <c r="AU743" s="34"/>
      <c r="AV743" s="34"/>
      <c r="AW743" s="34"/>
      <c r="AX743" s="222">
        <v>126720</v>
      </c>
      <c r="AY743" s="6">
        <v>7</v>
      </c>
      <c r="AZ743" s="6">
        <v>255</v>
      </c>
      <c r="BA743" s="87" t="s">
        <v>2760</v>
      </c>
      <c r="BB743" s="39" t="s">
        <v>2411</v>
      </c>
      <c r="BC743" s="84" t="s">
        <v>2710</v>
      </c>
      <c r="BL743" s="42" t="s">
        <v>2693</v>
      </c>
      <c r="BM743" s="43" t="s">
        <v>2688</v>
      </c>
      <c r="BO743" s="17">
        <v>65284</v>
      </c>
      <c r="BP743" s="18" t="s">
        <v>1397</v>
      </c>
    </row>
    <row r="744" spans="1:68" ht="15" customHeight="1" thickBot="1" x14ac:dyDescent="0.35">
      <c r="A744" s="116">
        <v>742</v>
      </c>
      <c r="H744" t="s">
        <v>2595</v>
      </c>
      <c r="I744" s="244">
        <v>8</v>
      </c>
      <c r="J744" s="244">
        <v>11</v>
      </c>
      <c r="K744" s="244">
        <v>23</v>
      </c>
      <c r="L744" s="244" t="s">
        <v>2610</v>
      </c>
      <c r="M744" s="244">
        <v>40</v>
      </c>
      <c r="N744" s="244">
        <v>6</v>
      </c>
      <c r="O744" s="244">
        <v>0</v>
      </c>
      <c r="P744" s="244">
        <v>0</v>
      </c>
      <c r="Q744" s="244">
        <v>0</v>
      </c>
      <c r="R744" s="75">
        <f t="shared" si="99"/>
        <v>5</v>
      </c>
      <c r="S744" s="75">
        <f t="shared" si="100"/>
        <v>1</v>
      </c>
      <c r="T744" s="7">
        <f t="shared" si="101"/>
        <v>127505</v>
      </c>
      <c r="U744" s="121" t="str">
        <f t="shared" si="106"/>
        <v>1F211</v>
      </c>
      <c r="V744" s="10">
        <f t="shared" si="102"/>
        <v>242</v>
      </c>
      <c r="W744" s="10">
        <f t="shared" si="103"/>
        <v>17</v>
      </c>
      <c r="X744" s="11">
        <f t="shared" si="104"/>
        <v>16</v>
      </c>
      <c r="Y744" s="11">
        <f t="shared" si="105"/>
        <v>242</v>
      </c>
      <c r="Z744" s="12" t="str">
        <f t="shared" si="107"/>
        <v>Fluid Level</v>
      </c>
      <c r="AA744" s="8"/>
      <c r="AB744" s="8"/>
      <c r="AC744" s="8"/>
      <c r="AE744" s="5"/>
      <c r="AI744" s="17">
        <v>127502</v>
      </c>
      <c r="AJ744" s="18" t="s">
        <v>1429</v>
      </c>
      <c r="AK744" s="19"/>
      <c r="AL744" s="21"/>
      <c r="AM744" s="21"/>
      <c r="AN744" s="21"/>
      <c r="AO744" s="21"/>
      <c r="AP744" s="20"/>
      <c r="AQ744" s="22"/>
      <c r="AR744" s="20"/>
      <c r="AS744" s="20"/>
      <c r="AT744" s="20"/>
      <c r="AU744" s="20"/>
      <c r="AV744" s="20"/>
      <c r="AW744" s="20"/>
      <c r="AX744" s="221">
        <v>127505</v>
      </c>
      <c r="AY744" s="6">
        <v>16</v>
      </c>
      <c r="AZ744" s="6">
        <v>242</v>
      </c>
      <c r="BA744" s="87" t="s">
        <v>2683</v>
      </c>
      <c r="BB744" s="39" t="s">
        <v>2684</v>
      </c>
      <c r="BC744" s="84" t="s">
        <v>2361</v>
      </c>
      <c r="BD744" s="38" t="s">
        <v>2685</v>
      </c>
      <c r="BE744" s="39" t="s">
        <v>2460</v>
      </c>
      <c r="BF744" s="90" t="s">
        <v>2362</v>
      </c>
      <c r="BJ744" s="47" t="s">
        <v>2686</v>
      </c>
      <c r="BL744" s="42" t="s">
        <v>2687</v>
      </c>
      <c r="BM744" s="43" t="s">
        <v>2688</v>
      </c>
      <c r="BO744" s="17">
        <v>127502</v>
      </c>
      <c r="BP744" s="18" t="s">
        <v>1429</v>
      </c>
    </row>
    <row r="745" spans="1:68" ht="15" customHeight="1" thickBot="1" x14ac:dyDescent="0.35">
      <c r="A745" s="116">
        <v>743</v>
      </c>
      <c r="H745" t="s">
        <v>2619</v>
      </c>
      <c r="I745" s="244">
        <v>8</v>
      </c>
      <c r="J745" s="244" t="s">
        <v>2552</v>
      </c>
      <c r="K745" s="244">
        <v>79</v>
      </c>
      <c r="L745" s="244" t="s">
        <v>2509</v>
      </c>
      <c r="M745" s="244">
        <v>19</v>
      </c>
      <c r="N745" s="244">
        <v>14</v>
      </c>
      <c r="O745" s="244" t="s">
        <v>2579</v>
      </c>
      <c r="P745" s="244">
        <v>32</v>
      </c>
      <c r="Q745" s="244">
        <v>3</v>
      </c>
      <c r="R745" s="75">
        <f t="shared" si="99"/>
        <v>2</v>
      </c>
      <c r="S745" s="75">
        <f t="shared" si="100"/>
        <v>1</v>
      </c>
      <c r="T745" s="7">
        <f t="shared" si="101"/>
        <v>129025</v>
      </c>
      <c r="U745" s="121" t="str">
        <f t="shared" si="106"/>
        <v>1F801</v>
      </c>
      <c r="V745" s="10">
        <f t="shared" si="102"/>
        <v>248</v>
      </c>
      <c r="W745" s="10">
        <f t="shared" si="103"/>
        <v>1</v>
      </c>
      <c r="X745" s="11">
        <f t="shared" si="104"/>
        <v>7</v>
      </c>
      <c r="Y745" s="11">
        <f t="shared" si="105"/>
        <v>248</v>
      </c>
      <c r="Z745" s="12" t="str">
        <f t="shared" si="107"/>
        <v>Position, Rapid Update</v>
      </c>
      <c r="AA745" s="8"/>
      <c r="AB745" s="8"/>
      <c r="AC745" s="8"/>
      <c r="AE745" s="5"/>
      <c r="AI745" s="17">
        <v>127503</v>
      </c>
      <c r="AJ745" s="18" t="s">
        <v>1430</v>
      </c>
      <c r="AK745" s="19"/>
      <c r="AQ745" s="37"/>
      <c r="AR745" s="34"/>
      <c r="AS745" s="34"/>
      <c r="AT745" s="34"/>
      <c r="AU745" s="34"/>
      <c r="AV745" s="34"/>
      <c r="AW745" s="34"/>
      <c r="AX745" s="222">
        <v>129025</v>
      </c>
      <c r="AY745" s="6">
        <v>7</v>
      </c>
      <c r="AZ745" s="6">
        <v>248</v>
      </c>
      <c r="BA745" s="87" t="s">
        <v>2689</v>
      </c>
      <c r="BB745" s="39" t="s">
        <v>2690</v>
      </c>
      <c r="BC745" s="84" t="s">
        <v>2691</v>
      </c>
      <c r="BD745" s="38" t="s">
        <v>2350</v>
      </c>
      <c r="BE745" s="39" t="s">
        <v>2692</v>
      </c>
      <c r="BF745" s="90" t="s">
        <v>2691</v>
      </c>
      <c r="BL745" s="42" t="s">
        <v>2693</v>
      </c>
      <c r="BM745" s="43" t="s">
        <v>2688</v>
      </c>
      <c r="BO745" s="17">
        <v>127503</v>
      </c>
      <c r="BP745" s="18" t="s">
        <v>1430</v>
      </c>
    </row>
    <row r="746" spans="1:68" ht="15" customHeight="1" thickBot="1" x14ac:dyDescent="0.35">
      <c r="A746" s="116">
        <v>744</v>
      </c>
      <c r="H746" t="s">
        <v>2656</v>
      </c>
      <c r="I746" s="244">
        <v>8</v>
      </c>
      <c r="J746" s="244">
        <v>2</v>
      </c>
      <c r="K746" s="244">
        <v>0</v>
      </c>
      <c r="L746" s="244">
        <v>0</v>
      </c>
      <c r="M746" s="244" t="s">
        <v>2474</v>
      </c>
      <c r="N746" s="244" t="s">
        <v>2474</v>
      </c>
      <c r="O746" s="244">
        <v>0</v>
      </c>
      <c r="P746" s="244" t="s">
        <v>2474</v>
      </c>
      <c r="Q746" s="244" t="s">
        <v>2474</v>
      </c>
      <c r="R746" s="75">
        <f t="shared" si="99"/>
        <v>2</v>
      </c>
      <c r="S746" s="75">
        <f t="shared" si="100"/>
        <v>1</v>
      </c>
      <c r="T746" s="7">
        <f t="shared" si="101"/>
        <v>128259</v>
      </c>
      <c r="U746" s="121" t="str">
        <f t="shared" si="106"/>
        <v>1F503</v>
      </c>
      <c r="V746" s="10">
        <f t="shared" si="102"/>
        <v>245</v>
      </c>
      <c r="W746" s="10">
        <f t="shared" si="103"/>
        <v>3</v>
      </c>
      <c r="X746" s="11">
        <f t="shared" si="104"/>
        <v>1</v>
      </c>
      <c r="Y746" s="11">
        <f t="shared" si="105"/>
        <v>245</v>
      </c>
      <c r="Z746" s="12" t="str">
        <f t="shared" si="107"/>
        <v>Speed</v>
      </c>
      <c r="AA746" s="8"/>
      <c r="AB746" s="8"/>
      <c r="AC746" s="8"/>
      <c r="AE746" s="5"/>
      <c r="AI746" s="17">
        <v>127504</v>
      </c>
      <c r="AJ746" s="18" t="s">
        <v>1431</v>
      </c>
      <c r="AK746" s="19"/>
      <c r="AL746" s="21"/>
      <c r="AM746" s="21"/>
      <c r="AN746" s="21"/>
      <c r="AO746" s="21"/>
      <c r="AP746" s="20"/>
      <c r="AQ746" s="22"/>
      <c r="AR746" s="20"/>
      <c r="AS746" s="20"/>
      <c r="AT746" s="20"/>
      <c r="AU746" s="20"/>
      <c r="AV746" s="20"/>
      <c r="AW746" s="20"/>
      <c r="AX746" s="221">
        <v>128259</v>
      </c>
      <c r="AY746" s="6">
        <v>1</v>
      </c>
      <c r="AZ746" s="6">
        <v>245</v>
      </c>
      <c r="BA746" s="87" t="s">
        <v>34</v>
      </c>
      <c r="BB746" s="39" t="s">
        <v>2457</v>
      </c>
      <c r="BC746" s="84" t="s">
        <v>2349</v>
      </c>
      <c r="BD746" s="38" t="s">
        <v>2830</v>
      </c>
      <c r="BF746" s="90" t="s">
        <v>2349</v>
      </c>
      <c r="BJ746" s="47" t="s">
        <v>2831</v>
      </c>
      <c r="BL746" s="42" t="s">
        <v>2698</v>
      </c>
      <c r="BM746" s="43" t="s">
        <v>2688</v>
      </c>
      <c r="BO746" s="17">
        <v>127504</v>
      </c>
      <c r="BP746" s="18" t="s">
        <v>1431</v>
      </c>
    </row>
    <row r="747" spans="1:68" ht="15" customHeight="1" thickBot="1" x14ac:dyDescent="0.35">
      <c r="A747" s="116">
        <v>745</v>
      </c>
      <c r="H747" t="s">
        <v>2623</v>
      </c>
      <c r="I747" s="244">
        <v>8</v>
      </c>
      <c r="J747" s="244">
        <v>2</v>
      </c>
      <c r="K747" s="244">
        <v>55</v>
      </c>
      <c r="L747" s="244">
        <v>2</v>
      </c>
      <c r="M747" s="244">
        <v>20</v>
      </c>
      <c r="N747" s="244" t="s">
        <v>2479</v>
      </c>
      <c r="O747" s="244" t="s">
        <v>2515</v>
      </c>
      <c r="P747" s="244" t="s">
        <v>2474</v>
      </c>
      <c r="Q747" s="244" t="s">
        <v>2474</v>
      </c>
      <c r="R747" s="6">
        <f t="shared" si="99"/>
        <v>2</v>
      </c>
      <c r="S747" s="6">
        <f t="shared" si="100"/>
        <v>1</v>
      </c>
      <c r="T747" s="7">
        <f t="shared" si="101"/>
        <v>130306</v>
      </c>
      <c r="U747" s="121" t="str">
        <f t="shared" si="106"/>
        <v>1FD02</v>
      </c>
      <c r="V747" s="10">
        <f t="shared" si="102"/>
        <v>253</v>
      </c>
      <c r="W747" s="10">
        <f t="shared" si="103"/>
        <v>2</v>
      </c>
      <c r="X747" s="11">
        <f t="shared" si="104"/>
        <v>1</v>
      </c>
      <c r="Y747" s="11">
        <f t="shared" si="105"/>
        <v>253</v>
      </c>
      <c r="Z747" s="12" t="str">
        <f t="shared" si="107"/>
        <v>Wind Data</v>
      </c>
      <c r="AA747" s="8"/>
      <c r="AB747" s="8"/>
      <c r="AC747" s="8"/>
      <c r="AE747" s="5"/>
      <c r="AI747" s="17">
        <v>127745</v>
      </c>
      <c r="AJ747" s="18" t="s">
        <v>1534</v>
      </c>
      <c r="AK747" s="19"/>
      <c r="AQ747" s="37"/>
      <c r="AR747" s="34"/>
      <c r="AS747" s="34"/>
      <c r="AT747" s="34"/>
      <c r="AU747" s="34"/>
      <c r="AV747" s="34"/>
      <c r="AW747" s="34"/>
      <c r="AX747" s="222">
        <v>130306</v>
      </c>
      <c r="AY747" s="6">
        <v>1</v>
      </c>
      <c r="AZ747" s="6">
        <v>253</v>
      </c>
      <c r="BA747" s="87" t="s">
        <v>2701</v>
      </c>
      <c r="BB747" s="39" t="s">
        <v>3067</v>
      </c>
      <c r="BC747" s="84" t="s">
        <v>2349</v>
      </c>
      <c r="BD747" s="38" t="s">
        <v>2702</v>
      </c>
      <c r="BE747" s="39" t="s">
        <v>3124</v>
      </c>
      <c r="BF747" s="90" t="s">
        <v>2691</v>
      </c>
      <c r="BJ747" s="47" t="s">
        <v>2703</v>
      </c>
      <c r="BL747" s="42" t="s">
        <v>2698</v>
      </c>
      <c r="BM747" s="43" t="s">
        <v>2688</v>
      </c>
      <c r="BO747" s="17">
        <v>127745</v>
      </c>
      <c r="BP747" s="18" t="s">
        <v>1534</v>
      </c>
    </row>
    <row r="748" spans="1:68" ht="15" customHeight="1" thickBot="1" x14ac:dyDescent="0.35">
      <c r="A748" s="116">
        <v>746</v>
      </c>
      <c r="H748" t="s">
        <v>2666</v>
      </c>
      <c r="I748" s="244">
        <v>8</v>
      </c>
      <c r="J748" s="244" t="s">
        <v>2574</v>
      </c>
      <c r="K748" s="244">
        <v>0</v>
      </c>
      <c r="L748" s="244">
        <v>0</v>
      </c>
      <c r="M748" s="244">
        <v>0</v>
      </c>
      <c r="N748" s="244">
        <v>0</v>
      </c>
      <c r="O748" s="244">
        <v>0</v>
      </c>
      <c r="P748" s="244">
        <v>0</v>
      </c>
      <c r="Q748" s="244">
        <v>31</v>
      </c>
      <c r="R748" s="75">
        <f t="shared" si="99"/>
        <v>6</v>
      </c>
      <c r="S748" s="75">
        <f t="shared" si="100"/>
        <v>1</v>
      </c>
      <c r="T748" s="7">
        <f t="shared" si="101"/>
        <v>126996</v>
      </c>
      <c r="U748" s="121" t="str">
        <f t="shared" si="106"/>
        <v>1F014</v>
      </c>
      <c r="V748" s="10">
        <f t="shared" si="102"/>
        <v>240</v>
      </c>
      <c r="W748" s="10">
        <f t="shared" si="103"/>
        <v>20</v>
      </c>
      <c r="X748" s="11">
        <f t="shared" si="104"/>
        <v>11</v>
      </c>
      <c r="Y748" s="11">
        <f t="shared" si="105"/>
        <v>240</v>
      </c>
      <c r="Z748" s="12" t="str">
        <f t="shared" si="107"/>
        <v>Product Information</v>
      </c>
      <c r="AA748" s="8"/>
      <c r="AB748" s="8"/>
      <c r="AC748" s="8"/>
      <c r="AE748" s="5"/>
      <c r="AI748" s="17">
        <v>127746</v>
      </c>
      <c r="AJ748" s="18" t="s">
        <v>1535</v>
      </c>
      <c r="AK748" s="19"/>
      <c r="AL748" s="21"/>
      <c r="AM748" s="21"/>
      <c r="AN748" s="21"/>
      <c r="AO748" s="21"/>
      <c r="AP748" s="20"/>
      <c r="AQ748" s="22"/>
      <c r="AR748" s="20"/>
      <c r="AS748" s="20"/>
      <c r="AT748" s="20"/>
      <c r="AU748" s="20"/>
      <c r="AV748" s="20"/>
      <c r="AW748" s="20"/>
      <c r="AX748" s="221">
        <v>126996</v>
      </c>
      <c r="AY748" s="6">
        <v>11</v>
      </c>
      <c r="AZ748" s="6">
        <v>240</v>
      </c>
      <c r="BA748" s="87" t="s">
        <v>2787</v>
      </c>
      <c r="BB748" s="39" t="s">
        <v>2712</v>
      </c>
      <c r="BC748" s="84" t="s">
        <v>2710</v>
      </c>
      <c r="BD748" s="38" t="s">
        <v>2783</v>
      </c>
      <c r="BE748" s="39" t="s">
        <v>2697</v>
      </c>
      <c r="BL748" s="42" t="s">
        <v>2853</v>
      </c>
      <c r="BM748" s="43" t="s">
        <v>2688</v>
      </c>
      <c r="BO748" s="17">
        <v>127746</v>
      </c>
      <c r="BP748" s="18" t="s">
        <v>1535</v>
      </c>
    </row>
    <row r="749" spans="1:68" ht="15" customHeight="1" thickBot="1" x14ac:dyDescent="0.35">
      <c r="A749" s="116">
        <v>747</v>
      </c>
      <c r="H749" t="s">
        <v>2666</v>
      </c>
      <c r="I749" s="244">
        <v>8</v>
      </c>
      <c r="J749" s="244" t="s">
        <v>2587</v>
      </c>
      <c r="K749" s="244" t="s">
        <v>2478</v>
      </c>
      <c r="L749" s="244">
        <v>30</v>
      </c>
      <c r="M749" s="244">
        <v>0</v>
      </c>
      <c r="N749" s="244">
        <v>0</v>
      </c>
      <c r="O749" s="244">
        <v>0</v>
      </c>
      <c r="P749" s="244">
        <v>0</v>
      </c>
      <c r="Q749" s="244">
        <v>0</v>
      </c>
      <c r="R749" s="75">
        <f t="shared" si="99"/>
        <v>6</v>
      </c>
      <c r="S749" s="75">
        <f t="shared" si="100"/>
        <v>1</v>
      </c>
      <c r="T749" s="7">
        <f t="shared" si="101"/>
        <v>126996</v>
      </c>
      <c r="U749" s="121" t="str">
        <f t="shared" si="106"/>
        <v>1F014</v>
      </c>
      <c r="V749" s="10">
        <f t="shared" si="102"/>
        <v>240</v>
      </c>
      <c r="W749" s="10">
        <f t="shared" si="103"/>
        <v>20</v>
      </c>
      <c r="X749" s="11">
        <f t="shared" si="104"/>
        <v>11</v>
      </c>
      <c r="Y749" s="11">
        <f t="shared" si="105"/>
        <v>240</v>
      </c>
      <c r="Z749" s="12" t="str">
        <f t="shared" si="107"/>
        <v>Product Information</v>
      </c>
      <c r="AA749" s="8"/>
      <c r="AB749" s="8"/>
      <c r="AC749" s="8"/>
      <c r="AE749" s="5"/>
      <c r="AI749" s="17">
        <v>127750</v>
      </c>
      <c r="AJ749" s="18" t="s">
        <v>1536</v>
      </c>
      <c r="AK749" s="19"/>
      <c r="AQ749" s="37"/>
      <c r="AR749" s="34"/>
      <c r="AS749" s="34"/>
      <c r="AT749" s="34"/>
      <c r="AU749" s="34"/>
      <c r="AV749" s="34"/>
      <c r="AW749" s="34"/>
      <c r="AX749" s="222">
        <v>126996</v>
      </c>
      <c r="AY749" s="6">
        <v>11</v>
      </c>
      <c r="AZ749" s="6">
        <v>240</v>
      </c>
      <c r="BA749" s="87" t="s">
        <v>2788</v>
      </c>
      <c r="BB749" s="39" t="s">
        <v>2731</v>
      </c>
      <c r="BC749" s="84" t="s">
        <v>2710</v>
      </c>
      <c r="BD749" s="38" t="s">
        <v>2789</v>
      </c>
      <c r="BE749" s="39" t="s">
        <v>2697</v>
      </c>
      <c r="BL749" s="42" t="s">
        <v>2853</v>
      </c>
      <c r="BM749" s="43" t="s">
        <v>2688</v>
      </c>
      <c r="BO749" s="17">
        <v>127750</v>
      </c>
      <c r="BP749" s="18" t="s">
        <v>1536</v>
      </c>
    </row>
    <row r="750" spans="1:68" ht="15" customHeight="1" thickBot="1" x14ac:dyDescent="0.35">
      <c r="A750" s="116">
        <v>748</v>
      </c>
      <c r="H750" t="s">
        <v>2666</v>
      </c>
      <c r="I750" s="244">
        <v>8</v>
      </c>
      <c r="J750" s="244" t="s">
        <v>2519</v>
      </c>
      <c r="K750" s="244">
        <v>0</v>
      </c>
      <c r="L750" s="244">
        <v>0</v>
      </c>
      <c r="M750" s="244">
        <v>0</v>
      </c>
      <c r="N750" s="244">
        <v>0</v>
      </c>
      <c r="O750" s="244">
        <v>0</v>
      </c>
      <c r="P750" s="244">
        <v>0</v>
      </c>
      <c r="Q750" s="244">
        <v>0</v>
      </c>
      <c r="R750" s="6">
        <f t="shared" si="99"/>
        <v>6</v>
      </c>
      <c r="S750" s="6">
        <f t="shared" si="100"/>
        <v>1</v>
      </c>
      <c r="T750" s="7">
        <f t="shared" si="101"/>
        <v>126996</v>
      </c>
      <c r="U750" s="121" t="str">
        <f t="shared" si="106"/>
        <v>1F014</v>
      </c>
      <c r="V750" s="10">
        <f t="shared" si="102"/>
        <v>240</v>
      </c>
      <c r="W750" s="10">
        <f t="shared" si="103"/>
        <v>20</v>
      </c>
      <c r="X750" s="11">
        <f t="shared" si="104"/>
        <v>11</v>
      </c>
      <c r="Y750" s="11">
        <f t="shared" si="105"/>
        <v>240</v>
      </c>
      <c r="Z750" s="12" t="str">
        <f t="shared" si="107"/>
        <v>Product Information</v>
      </c>
      <c r="AA750" s="8"/>
      <c r="AB750" s="8"/>
      <c r="AC750" s="8"/>
      <c r="AE750" s="5"/>
      <c r="AI750" s="17">
        <v>127751</v>
      </c>
      <c r="AJ750" s="18" t="s">
        <v>1537</v>
      </c>
      <c r="AK750" s="19"/>
      <c r="AL750" s="21"/>
      <c r="AM750" s="21"/>
      <c r="AN750" s="21"/>
      <c r="AO750" s="21"/>
      <c r="AP750" s="20"/>
      <c r="AQ750" s="22"/>
      <c r="AR750" s="20"/>
      <c r="AS750" s="20"/>
      <c r="AT750" s="20"/>
      <c r="AU750" s="20"/>
      <c r="AV750" s="20"/>
      <c r="AW750" s="20"/>
      <c r="AX750" s="221">
        <v>126996</v>
      </c>
      <c r="AY750" s="6">
        <v>11</v>
      </c>
      <c r="AZ750" s="6">
        <v>240</v>
      </c>
      <c r="BA750" s="87" t="s">
        <v>2790</v>
      </c>
      <c r="BB750" s="39" t="s">
        <v>2733</v>
      </c>
      <c r="BC750" s="84" t="s">
        <v>2710</v>
      </c>
      <c r="BD750" s="38" t="s">
        <v>2791</v>
      </c>
      <c r="BE750" s="39" t="s">
        <v>2697</v>
      </c>
      <c r="BL750" s="42" t="s">
        <v>2853</v>
      </c>
      <c r="BM750" s="43" t="s">
        <v>2688</v>
      </c>
      <c r="BO750" s="17">
        <v>127751</v>
      </c>
      <c r="BP750" s="18" t="s">
        <v>1537</v>
      </c>
    </row>
    <row r="751" spans="1:68" ht="15" customHeight="1" thickBot="1" x14ac:dyDescent="0.35">
      <c r="A751" s="116">
        <v>749</v>
      </c>
      <c r="H751" t="s">
        <v>2666</v>
      </c>
      <c r="I751" s="244">
        <v>8</v>
      </c>
      <c r="J751" s="244" t="s">
        <v>2586</v>
      </c>
      <c r="K751" s="244">
        <v>0</v>
      </c>
      <c r="L751" s="244">
        <v>0</v>
      </c>
      <c r="M751" s="244">
        <v>0</v>
      </c>
      <c r="N751" s="244">
        <v>0</v>
      </c>
      <c r="O751" s="244">
        <v>0</v>
      </c>
      <c r="P751" s="244">
        <v>0</v>
      </c>
      <c r="Q751" s="244">
        <v>0</v>
      </c>
      <c r="R751" s="75">
        <f t="shared" si="99"/>
        <v>6</v>
      </c>
      <c r="S751" s="75">
        <f t="shared" si="100"/>
        <v>1</v>
      </c>
      <c r="T751" s="7">
        <f t="shared" si="101"/>
        <v>126996</v>
      </c>
      <c r="U751" s="121" t="str">
        <f t="shared" si="106"/>
        <v>1F014</v>
      </c>
      <c r="V751" s="10">
        <f t="shared" si="102"/>
        <v>240</v>
      </c>
      <c r="W751" s="10">
        <f t="shared" si="103"/>
        <v>20</v>
      </c>
      <c r="X751" s="11">
        <f t="shared" si="104"/>
        <v>11</v>
      </c>
      <c r="Y751" s="11">
        <f t="shared" si="105"/>
        <v>240</v>
      </c>
      <c r="Z751" s="12" t="str">
        <f t="shared" si="107"/>
        <v>Product Information</v>
      </c>
      <c r="AA751" s="8"/>
      <c r="AB751" s="8"/>
      <c r="AC751" s="8"/>
      <c r="AE751" s="5"/>
      <c r="AI751" s="17">
        <v>128000</v>
      </c>
      <c r="AJ751" s="18" t="s">
        <v>1538</v>
      </c>
      <c r="AK751" s="19"/>
      <c r="AQ751" s="37"/>
      <c r="AR751" s="34"/>
      <c r="AS751" s="34"/>
      <c r="AT751" s="34"/>
      <c r="AU751" s="34"/>
      <c r="AV751" s="34"/>
      <c r="AW751" s="34"/>
      <c r="AX751" s="222">
        <v>126996</v>
      </c>
      <c r="AY751" s="6">
        <v>11</v>
      </c>
      <c r="AZ751" s="6">
        <v>240</v>
      </c>
      <c r="BA751" s="87" t="s">
        <v>2792</v>
      </c>
      <c r="BB751" s="39" t="s">
        <v>2735</v>
      </c>
      <c r="BC751" s="84" t="s">
        <v>2710</v>
      </c>
      <c r="BD751" s="38" t="s">
        <v>2791</v>
      </c>
      <c r="BE751" s="39" t="s">
        <v>2697</v>
      </c>
      <c r="BL751" s="42" t="s">
        <v>2853</v>
      </c>
      <c r="BM751" s="43" t="s">
        <v>2688</v>
      </c>
      <c r="BO751" s="17">
        <v>128000</v>
      </c>
      <c r="BP751" s="18" t="s">
        <v>1538</v>
      </c>
    </row>
    <row r="752" spans="1:68" ht="15" customHeight="1" thickBot="1" x14ac:dyDescent="0.35">
      <c r="A752" s="116">
        <v>750</v>
      </c>
      <c r="H752" t="s">
        <v>2666</v>
      </c>
      <c r="I752" s="244">
        <v>8</v>
      </c>
      <c r="J752" s="244" t="s">
        <v>2590</v>
      </c>
      <c r="K752" s="244">
        <v>0</v>
      </c>
      <c r="L752" s="244">
        <v>0</v>
      </c>
      <c r="M752" s="244">
        <v>0</v>
      </c>
      <c r="N752" s="244">
        <v>0</v>
      </c>
      <c r="O752" s="244">
        <v>0</v>
      </c>
      <c r="P752" s="244">
        <v>0</v>
      </c>
      <c r="Q752" s="244">
        <v>0</v>
      </c>
      <c r="R752" s="75">
        <f t="shared" si="99"/>
        <v>6</v>
      </c>
      <c r="S752" s="75">
        <f t="shared" si="100"/>
        <v>1</v>
      </c>
      <c r="T752" s="7">
        <f t="shared" si="101"/>
        <v>126996</v>
      </c>
      <c r="U752" s="121" t="str">
        <f t="shared" si="106"/>
        <v>1F014</v>
      </c>
      <c r="V752" s="10">
        <f t="shared" si="102"/>
        <v>240</v>
      </c>
      <c r="W752" s="10">
        <f t="shared" si="103"/>
        <v>20</v>
      </c>
      <c r="X752" s="11">
        <f t="shared" si="104"/>
        <v>11</v>
      </c>
      <c r="Y752" s="11">
        <f t="shared" si="105"/>
        <v>240</v>
      </c>
      <c r="Z752" s="12" t="str">
        <f t="shared" si="107"/>
        <v>Product Information</v>
      </c>
      <c r="AA752" s="8"/>
      <c r="AB752" s="8"/>
      <c r="AC752" s="8"/>
      <c r="AE752" s="5"/>
      <c r="AI752" s="17">
        <v>128776</v>
      </c>
      <c r="AJ752" s="18" t="s">
        <v>1539</v>
      </c>
      <c r="AK752" s="19"/>
      <c r="AL752" s="21"/>
      <c r="AM752" s="21"/>
      <c r="AN752" s="21"/>
      <c r="AO752" s="21"/>
      <c r="AP752" s="20"/>
      <c r="AQ752" s="22"/>
      <c r="AR752" s="20"/>
      <c r="AS752" s="20"/>
      <c r="AT752" s="20"/>
      <c r="AU752" s="20"/>
      <c r="AV752" s="20"/>
      <c r="AW752" s="20"/>
      <c r="AX752" s="221">
        <v>126996</v>
      </c>
      <c r="AY752" s="6">
        <v>11</v>
      </c>
      <c r="AZ752" s="6">
        <v>240</v>
      </c>
      <c r="BA752" s="87" t="s">
        <v>2793</v>
      </c>
      <c r="BB752" s="39" t="s">
        <v>2737</v>
      </c>
      <c r="BC752" s="84" t="s">
        <v>2710</v>
      </c>
      <c r="BL752" s="42" t="s">
        <v>2853</v>
      </c>
      <c r="BM752" s="43" t="s">
        <v>2688</v>
      </c>
      <c r="BO752" s="17">
        <v>128776</v>
      </c>
      <c r="BP752" s="18" t="s">
        <v>1539</v>
      </c>
    </row>
    <row r="753" spans="1:68" ht="15" customHeight="1" thickBot="1" x14ac:dyDescent="0.35">
      <c r="A753" s="116">
        <v>751</v>
      </c>
      <c r="H753" t="s">
        <v>2666</v>
      </c>
      <c r="I753" s="244">
        <v>8</v>
      </c>
      <c r="J753" s="244" t="s">
        <v>2588</v>
      </c>
      <c r="K753" s="244">
        <v>0</v>
      </c>
      <c r="L753" s="244">
        <v>0</v>
      </c>
      <c r="M753" s="244">
        <v>0</v>
      </c>
      <c r="N753" s="244">
        <v>33</v>
      </c>
      <c r="O753" s="244">
        <v>34</v>
      </c>
      <c r="P753" s="244">
        <v>36</v>
      </c>
      <c r="Q753" s="244">
        <v>36</v>
      </c>
      <c r="R753" s="6">
        <f t="shared" si="99"/>
        <v>6</v>
      </c>
      <c r="S753" s="6">
        <f t="shared" si="100"/>
        <v>1</v>
      </c>
      <c r="T753" s="7">
        <f t="shared" si="101"/>
        <v>126996</v>
      </c>
      <c r="U753" s="121" t="str">
        <f t="shared" si="106"/>
        <v>1F014</v>
      </c>
      <c r="V753" s="10">
        <f t="shared" si="102"/>
        <v>240</v>
      </c>
      <c r="W753" s="10">
        <f t="shared" si="103"/>
        <v>20</v>
      </c>
      <c r="X753" s="11">
        <f t="shared" si="104"/>
        <v>11</v>
      </c>
      <c r="Y753" s="11">
        <f t="shared" si="105"/>
        <v>240</v>
      </c>
      <c r="Z753" s="12" t="str">
        <f t="shared" si="107"/>
        <v>Product Information</v>
      </c>
      <c r="AA753" s="8"/>
      <c r="AB753" s="8"/>
      <c r="AC753" s="8"/>
      <c r="AE753" s="5"/>
      <c r="AI753" s="17">
        <v>128777</v>
      </c>
      <c r="AJ753" s="18" t="s">
        <v>1540</v>
      </c>
      <c r="AK753" s="19"/>
      <c r="AQ753" s="37"/>
      <c r="AR753" s="34"/>
      <c r="AS753" s="34"/>
      <c r="AT753" s="34"/>
      <c r="AU753" s="34"/>
      <c r="AV753" s="34"/>
      <c r="AW753" s="34"/>
      <c r="AX753" s="222">
        <v>126996</v>
      </c>
      <c r="AY753" s="6">
        <v>11</v>
      </c>
      <c r="AZ753" s="6">
        <v>240</v>
      </c>
      <c r="BA753" s="87" t="s">
        <v>2794</v>
      </c>
      <c r="BB753" s="39" t="s">
        <v>2739</v>
      </c>
      <c r="BC753" s="84" t="s">
        <v>2710</v>
      </c>
      <c r="BL753" s="42" t="s">
        <v>2853</v>
      </c>
      <c r="BM753" s="43" t="s">
        <v>2688</v>
      </c>
      <c r="BO753" s="17">
        <v>128777</v>
      </c>
      <c r="BP753" s="18" t="s">
        <v>1540</v>
      </c>
    </row>
    <row r="754" spans="1:68" ht="15" customHeight="1" thickBot="1" x14ac:dyDescent="0.35">
      <c r="A754" s="116">
        <v>752</v>
      </c>
      <c r="H754" t="s">
        <v>2666</v>
      </c>
      <c r="I754" s="244">
        <v>8</v>
      </c>
      <c r="J754" s="244" t="s">
        <v>2591</v>
      </c>
      <c r="K754" s="244">
        <v>36</v>
      </c>
      <c r="L754" s="244">
        <v>39</v>
      </c>
      <c r="M754" s="244">
        <v>34</v>
      </c>
      <c r="N754" s="244">
        <v>39</v>
      </c>
      <c r="O754" s="244">
        <v>39</v>
      </c>
      <c r="P754" s="244">
        <v>33</v>
      </c>
      <c r="Q754" s="244">
        <v>0</v>
      </c>
      <c r="R754" s="6">
        <f t="shared" si="99"/>
        <v>6</v>
      </c>
      <c r="S754" s="6">
        <f t="shared" si="100"/>
        <v>1</v>
      </c>
      <c r="T754" s="7">
        <f t="shared" si="101"/>
        <v>126996</v>
      </c>
      <c r="U754" s="121" t="str">
        <f t="shared" si="106"/>
        <v>1F014</v>
      </c>
      <c r="V754" s="10">
        <f t="shared" si="102"/>
        <v>240</v>
      </c>
      <c r="W754" s="10">
        <f t="shared" si="103"/>
        <v>20</v>
      </c>
      <c r="X754" s="11">
        <f t="shared" si="104"/>
        <v>11</v>
      </c>
      <c r="Y754" s="11">
        <f t="shared" si="105"/>
        <v>240</v>
      </c>
      <c r="Z754" s="12" t="str">
        <f t="shared" si="107"/>
        <v>Product Information</v>
      </c>
      <c r="AA754" s="8"/>
      <c r="AB754" s="8"/>
      <c r="AC754" s="8"/>
      <c r="AE754" s="5"/>
      <c r="AI754" s="17">
        <v>128778</v>
      </c>
      <c r="AJ754" s="18" t="s">
        <v>1541</v>
      </c>
      <c r="AK754" s="19"/>
      <c r="AL754" s="21"/>
      <c r="AM754" s="21"/>
      <c r="AN754" s="21"/>
      <c r="AO754" s="21"/>
      <c r="AP754" s="20"/>
      <c r="AQ754" s="22"/>
      <c r="AR754" s="20"/>
      <c r="AS754" s="20"/>
      <c r="AT754" s="20"/>
      <c r="AU754" s="20"/>
      <c r="AV754" s="20"/>
      <c r="AW754" s="20"/>
      <c r="AX754" s="221">
        <v>126996</v>
      </c>
      <c r="AY754" s="6">
        <v>11</v>
      </c>
      <c r="AZ754" s="6">
        <v>240</v>
      </c>
      <c r="BA754" s="87" t="s">
        <v>2795</v>
      </c>
      <c r="BB754" s="39" t="s">
        <v>2741</v>
      </c>
      <c r="BC754" s="84" t="s">
        <v>2710</v>
      </c>
      <c r="BL754" s="42" t="s">
        <v>2853</v>
      </c>
      <c r="BM754" s="43" t="s">
        <v>2688</v>
      </c>
      <c r="BO754" s="17">
        <v>128778</v>
      </c>
      <c r="BP754" s="18" t="s">
        <v>1541</v>
      </c>
    </row>
    <row r="755" spans="1:68" ht="15" customHeight="1" thickBot="1" x14ac:dyDescent="0.35">
      <c r="A755" s="116">
        <v>753</v>
      </c>
      <c r="H755" t="s">
        <v>2666</v>
      </c>
      <c r="I755" s="244">
        <v>8</v>
      </c>
      <c r="J755" s="244" t="s">
        <v>2592</v>
      </c>
      <c r="K755" s="244">
        <v>0</v>
      </c>
      <c r="L755" s="244">
        <v>0</v>
      </c>
      <c r="M755" s="244">
        <v>0</v>
      </c>
      <c r="N755" s="244">
        <v>0</v>
      </c>
      <c r="O755" s="244">
        <v>0</v>
      </c>
      <c r="P755" s="244">
        <v>0</v>
      </c>
      <c r="Q755" s="244">
        <v>0</v>
      </c>
      <c r="R755" s="6">
        <f t="shared" si="99"/>
        <v>6</v>
      </c>
      <c r="S755" s="6">
        <f t="shared" si="100"/>
        <v>1</v>
      </c>
      <c r="T755" s="7">
        <f t="shared" si="101"/>
        <v>126996</v>
      </c>
      <c r="U755" s="121" t="str">
        <f t="shared" si="106"/>
        <v>1F014</v>
      </c>
      <c r="V755" s="10">
        <f t="shared" si="102"/>
        <v>240</v>
      </c>
      <c r="W755" s="10">
        <f t="shared" si="103"/>
        <v>20</v>
      </c>
      <c r="X755" s="11">
        <f t="shared" si="104"/>
        <v>11</v>
      </c>
      <c r="Y755" s="11">
        <f t="shared" si="105"/>
        <v>240</v>
      </c>
      <c r="Z755" s="12" t="str">
        <f t="shared" si="107"/>
        <v>Product Information</v>
      </c>
      <c r="AA755" s="8"/>
      <c r="AB755" s="8"/>
      <c r="AC755" s="8"/>
      <c r="AE755" s="5"/>
      <c r="AI755" s="17">
        <v>129041</v>
      </c>
      <c r="AJ755" s="18" t="s">
        <v>1542</v>
      </c>
      <c r="AK755" s="19"/>
      <c r="AQ755" s="37"/>
      <c r="AR755" s="34"/>
      <c r="AS755" s="34"/>
      <c r="AT755" s="34"/>
      <c r="AU755" s="34"/>
      <c r="AV755" s="34"/>
      <c r="AW755" s="34"/>
      <c r="AX755" s="222">
        <v>126996</v>
      </c>
      <c r="AY755" s="6">
        <v>11</v>
      </c>
      <c r="AZ755" s="6">
        <v>240</v>
      </c>
      <c r="BA755" s="87" t="s">
        <v>2796</v>
      </c>
      <c r="BB755" s="39" t="s">
        <v>2743</v>
      </c>
      <c r="BC755" s="84" t="s">
        <v>2710</v>
      </c>
      <c r="BL755" s="42" t="s">
        <v>2853</v>
      </c>
      <c r="BM755" s="43" t="s">
        <v>2688</v>
      </c>
      <c r="BO755" s="17">
        <v>129041</v>
      </c>
      <c r="BP755" s="18" t="s">
        <v>1542</v>
      </c>
    </row>
    <row r="756" spans="1:68" ht="15" customHeight="1" thickBot="1" x14ac:dyDescent="0.35">
      <c r="A756" s="116">
        <v>754</v>
      </c>
      <c r="H756" t="s">
        <v>2666</v>
      </c>
      <c r="I756" s="244">
        <v>8</v>
      </c>
      <c r="J756" s="244" t="s">
        <v>2516</v>
      </c>
      <c r="K756" s="244">
        <v>0</v>
      </c>
      <c r="L756" s="244">
        <v>0</v>
      </c>
      <c r="M756" s="244">
        <v>0</v>
      </c>
      <c r="N756" s="244">
        <v>0</v>
      </c>
      <c r="O756" s="244">
        <v>0</v>
      </c>
      <c r="P756" s="244">
        <v>0</v>
      </c>
      <c r="Q756" s="244">
        <v>0</v>
      </c>
      <c r="R756" s="6">
        <f t="shared" si="99"/>
        <v>6</v>
      </c>
      <c r="S756" s="6">
        <f t="shared" si="100"/>
        <v>1</v>
      </c>
      <c r="T756" s="7">
        <f t="shared" si="101"/>
        <v>126996</v>
      </c>
      <c r="U756" s="121" t="str">
        <f t="shared" si="106"/>
        <v>1F014</v>
      </c>
      <c r="V756" s="10">
        <f t="shared" si="102"/>
        <v>240</v>
      </c>
      <c r="W756" s="10">
        <f t="shared" si="103"/>
        <v>20</v>
      </c>
      <c r="X756" s="11">
        <f t="shared" si="104"/>
        <v>11</v>
      </c>
      <c r="Y756" s="11">
        <f t="shared" si="105"/>
        <v>240</v>
      </c>
      <c r="Z756" s="12" t="str">
        <f t="shared" si="107"/>
        <v>Product Information</v>
      </c>
      <c r="AA756" s="8"/>
      <c r="AB756" s="8"/>
      <c r="AC756" s="8"/>
      <c r="AE756" s="5"/>
      <c r="AI756" s="17"/>
      <c r="AJ756" s="18"/>
      <c r="AK756" s="19"/>
      <c r="AL756" s="21"/>
      <c r="AM756" s="21"/>
      <c r="AN756" s="21"/>
      <c r="AO756" s="21"/>
      <c r="AP756" s="20"/>
      <c r="AQ756" s="20"/>
      <c r="AR756" s="20"/>
      <c r="AS756" s="20"/>
      <c r="AT756" s="20"/>
      <c r="AU756" s="20"/>
      <c r="AV756" s="20"/>
      <c r="AW756" s="20"/>
      <c r="AX756" s="221">
        <v>126996</v>
      </c>
      <c r="AY756" s="6">
        <v>11</v>
      </c>
      <c r="AZ756" s="6">
        <v>240</v>
      </c>
      <c r="BA756" s="87" t="s">
        <v>2797</v>
      </c>
      <c r="BB756" s="39" t="s">
        <v>2745</v>
      </c>
      <c r="BC756" s="84" t="s">
        <v>2710</v>
      </c>
      <c r="BL756" s="42" t="s">
        <v>2853</v>
      </c>
      <c r="BM756" s="43" t="s">
        <v>2688</v>
      </c>
      <c r="BO756" s="17"/>
      <c r="BP756" s="18"/>
    </row>
    <row r="757" spans="1:68" ht="15" customHeight="1" thickBot="1" x14ac:dyDescent="0.35">
      <c r="A757" s="116">
        <v>755</v>
      </c>
      <c r="H757" s="251" t="s">
        <v>2666</v>
      </c>
      <c r="I757" s="244">
        <v>8</v>
      </c>
      <c r="J757" s="244" t="s">
        <v>2566</v>
      </c>
      <c r="K757" s="244">
        <v>0</v>
      </c>
      <c r="L757" s="244">
        <v>0</v>
      </c>
      <c r="M757" s="244">
        <v>0</v>
      </c>
      <c r="N757" s="244">
        <v>0</v>
      </c>
      <c r="O757" s="244">
        <v>0</v>
      </c>
      <c r="P757" s="244">
        <v>0</v>
      </c>
      <c r="Q757" s="244">
        <v>0</v>
      </c>
      <c r="R757" s="6">
        <f t="shared" si="99"/>
        <v>6</v>
      </c>
      <c r="S757" s="6">
        <f t="shared" si="100"/>
        <v>1</v>
      </c>
      <c r="T757" s="7">
        <f t="shared" si="101"/>
        <v>126996</v>
      </c>
      <c r="U757" s="121" t="str">
        <f t="shared" si="106"/>
        <v>1F014</v>
      </c>
      <c r="V757" s="10">
        <f t="shared" si="102"/>
        <v>240</v>
      </c>
      <c r="W757" s="10">
        <f t="shared" si="103"/>
        <v>20</v>
      </c>
      <c r="X757" s="11">
        <f t="shared" si="104"/>
        <v>11</v>
      </c>
      <c r="Y757" s="11">
        <f t="shared" si="105"/>
        <v>240</v>
      </c>
      <c r="Z757" s="12" t="str">
        <f t="shared" si="107"/>
        <v>Product Information</v>
      </c>
      <c r="AA757" s="8"/>
      <c r="AB757" s="8"/>
      <c r="AC757" s="8"/>
      <c r="AE757" s="5"/>
      <c r="AI757" s="17"/>
      <c r="AJ757" s="18"/>
      <c r="AK757" s="19"/>
      <c r="AQ757" s="34"/>
      <c r="AR757" s="34"/>
      <c r="AS757" s="34"/>
      <c r="AT757" s="34"/>
      <c r="AU757" s="34"/>
      <c r="AV757" s="34"/>
      <c r="AW757" s="34"/>
      <c r="AX757" s="222">
        <v>126996</v>
      </c>
      <c r="AY757" s="6">
        <v>11</v>
      </c>
      <c r="AZ757" s="6">
        <v>240</v>
      </c>
      <c r="BA757" s="87" t="s">
        <v>2798</v>
      </c>
      <c r="BB757" s="39" t="s">
        <v>2747</v>
      </c>
      <c r="BC757" s="84" t="s">
        <v>2710</v>
      </c>
      <c r="BL757" s="42" t="s">
        <v>2853</v>
      </c>
      <c r="BM757" s="43" t="s">
        <v>2688</v>
      </c>
      <c r="BO757" s="17"/>
      <c r="BP757" s="18"/>
    </row>
    <row r="758" spans="1:68" ht="15" customHeight="1" thickBot="1" x14ac:dyDescent="0.35">
      <c r="A758" s="116">
        <v>756</v>
      </c>
      <c r="H758" t="s">
        <v>2666</v>
      </c>
      <c r="I758" s="244">
        <v>8</v>
      </c>
      <c r="J758" s="244" t="s">
        <v>2593</v>
      </c>
      <c r="K758" s="244">
        <v>1</v>
      </c>
      <c r="L758" s="244">
        <v>6</v>
      </c>
      <c r="M758" s="244" t="s">
        <v>2474</v>
      </c>
      <c r="N758" s="244" t="s">
        <v>2474</v>
      </c>
      <c r="O758" s="244" t="s">
        <v>2474</v>
      </c>
      <c r="P758" s="244" t="s">
        <v>2474</v>
      </c>
      <c r="Q758" s="244" t="s">
        <v>2474</v>
      </c>
      <c r="R758" s="75">
        <f t="shared" si="99"/>
        <v>6</v>
      </c>
      <c r="S758" s="75">
        <f t="shared" si="100"/>
        <v>1</v>
      </c>
      <c r="T758" s="7">
        <f t="shared" si="101"/>
        <v>126996</v>
      </c>
      <c r="U758" s="121" t="str">
        <f t="shared" si="106"/>
        <v>1F014</v>
      </c>
      <c r="V758" s="10">
        <f t="shared" si="102"/>
        <v>240</v>
      </c>
      <c r="W758" s="10">
        <f t="shared" si="103"/>
        <v>20</v>
      </c>
      <c r="X758" s="11">
        <f t="shared" si="104"/>
        <v>11</v>
      </c>
      <c r="Y758" s="11">
        <f t="shared" si="105"/>
        <v>240</v>
      </c>
      <c r="Z758" s="12" t="str">
        <f t="shared" si="107"/>
        <v>Product Information</v>
      </c>
      <c r="AA758" s="8"/>
      <c r="AB758" s="8"/>
      <c r="AC758" s="8"/>
      <c r="AE758" s="5"/>
      <c r="AI758" s="17"/>
      <c r="AJ758" s="18"/>
      <c r="AK758" s="19"/>
      <c r="AL758" s="21"/>
      <c r="AM758" s="21"/>
      <c r="AN758" s="21"/>
      <c r="AO758" s="21"/>
      <c r="AP758" s="20"/>
      <c r="AQ758" s="20"/>
      <c r="AR758" s="20"/>
      <c r="AS758" s="20"/>
      <c r="AT758" s="20"/>
      <c r="AU758" s="20"/>
      <c r="AV758" s="20"/>
      <c r="AW758" s="20"/>
      <c r="AX758" s="221">
        <v>126996</v>
      </c>
      <c r="AY758" s="6">
        <v>11</v>
      </c>
      <c r="AZ758" s="6">
        <v>240</v>
      </c>
      <c r="BA758" s="87" t="s">
        <v>2799</v>
      </c>
      <c r="BB758" s="39" t="s">
        <v>2749</v>
      </c>
      <c r="BC758" s="84" t="s">
        <v>2710</v>
      </c>
      <c r="BL758" s="42" t="s">
        <v>2853</v>
      </c>
      <c r="BM758" s="43" t="s">
        <v>2688</v>
      </c>
      <c r="BO758" s="17"/>
      <c r="BP758" s="18"/>
    </row>
    <row r="759" spans="1:68" ht="15" customHeight="1" thickBot="1" x14ac:dyDescent="0.35">
      <c r="A759" s="116">
        <v>757</v>
      </c>
      <c r="H759" t="s">
        <v>2668</v>
      </c>
      <c r="I759" s="244">
        <v>8</v>
      </c>
      <c r="J759" s="244">
        <v>14</v>
      </c>
      <c r="K759" s="244" t="s">
        <v>2528</v>
      </c>
      <c r="L759" s="244">
        <v>1</v>
      </c>
      <c r="M759" s="244">
        <v>0</v>
      </c>
      <c r="N759" s="244" t="s">
        <v>2474</v>
      </c>
      <c r="O759" s="244" t="s">
        <v>2474</v>
      </c>
      <c r="P759" s="244" t="s">
        <v>2474</v>
      </c>
      <c r="Q759" s="244" t="s">
        <v>2474</v>
      </c>
      <c r="R759" s="6">
        <f t="shared" si="99"/>
        <v>6</v>
      </c>
      <c r="S759" s="6">
        <f t="shared" si="100"/>
        <v>0</v>
      </c>
      <c r="T759" s="7">
        <f t="shared" si="101"/>
        <v>59904</v>
      </c>
      <c r="U759" s="121" t="str">
        <f t="shared" si="106"/>
        <v>EA00</v>
      </c>
      <c r="V759" s="10">
        <f t="shared" si="102"/>
        <v>234</v>
      </c>
      <c r="W759" s="10">
        <f t="shared" si="103"/>
        <v>7</v>
      </c>
      <c r="X759" s="11">
        <f t="shared" si="104"/>
        <v>8</v>
      </c>
      <c r="Y759" s="11">
        <f t="shared" si="105"/>
        <v>7</v>
      </c>
      <c r="Z759" s="12" t="str">
        <f t="shared" si="107"/>
        <v>Request</v>
      </c>
      <c r="AA759" s="8"/>
      <c r="AB759" s="8"/>
      <c r="AC759" s="8"/>
      <c r="AE759" s="5"/>
      <c r="AI759" s="17"/>
      <c r="AJ759" s="18"/>
      <c r="AK759" s="19"/>
      <c r="AQ759" s="34"/>
      <c r="AR759" s="34"/>
      <c r="AS759" s="34"/>
      <c r="AT759" s="34"/>
      <c r="AU759" s="34"/>
      <c r="AV759" s="34"/>
      <c r="AW759" s="34"/>
      <c r="AX759" s="222">
        <v>59904</v>
      </c>
      <c r="AY759" s="6">
        <v>8</v>
      </c>
      <c r="AZ759" s="6">
        <v>7</v>
      </c>
      <c r="BA759" s="87" t="s">
        <v>2857</v>
      </c>
      <c r="BB759" s="39" t="s">
        <v>2694</v>
      </c>
      <c r="BC759" s="84" t="s">
        <v>4</v>
      </c>
      <c r="BL759" s="42" t="s">
        <v>2695</v>
      </c>
      <c r="BM759" s="43" t="s">
        <v>2858</v>
      </c>
      <c r="BO759" s="17"/>
      <c r="BP759" s="18"/>
    </row>
    <row r="760" spans="1:68" ht="15" customHeight="1" thickBot="1" x14ac:dyDescent="0.35">
      <c r="A760" s="116">
        <v>758</v>
      </c>
      <c r="H760" t="s">
        <v>2522</v>
      </c>
      <c r="I760" s="244">
        <v>8</v>
      </c>
      <c r="J760" s="244">
        <v>30</v>
      </c>
      <c r="K760" s="244" t="s">
        <v>2521</v>
      </c>
      <c r="L760" s="244">
        <v>2</v>
      </c>
      <c r="M760" s="244" t="s">
        <v>2534</v>
      </c>
      <c r="N760" s="244" t="s">
        <v>2530</v>
      </c>
      <c r="O760" s="244" t="s">
        <v>2512</v>
      </c>
      <c r="P760" s="244" t="s">
        <v>2474</v>
      </c>
      <c r="Q760" s="244" t="s">
        <v>2474</v>
      </c>
      <c r="R760" s="6">
        <f t="shared" si="99"/>
        <v>2</v>
      </c>
      <c r="S760" s="6">
        <f t="shared" si="100"/>
        <v>1</v>
      </c>
      <c r="T760" s="7">
        <f t="shared" si="101"/>
        <v>130306</v>
      </c>
      <c r="U760" s="121" t="str">
        <f t="shared" si="106"/>
        <v>1FD02</v>
      </c>
      <c r="V760" s="10">
        <f t="shared" si="102"/>
        <v>253</v>
      </c>
      <c r="W760" s="10">
        <f t="shared" si="103"/>
        <v>2</v>
      </c>
      <c r="X760" s="11">
        <f t="shared" si="104"/>
        <v>3</v>
      </c>
      <c r="Y760" s="11">
        <f t="shared" si="105"/>
        <v>253</v>
      </c>
      <c r="Z760" s="12" t="str">
        <f t="shared" si="107"/>
        <v>Wind Data</v>
      </c>
      <c r="AA760" s="8"/>
      <c r="AB760" s="8"/>
      <c r="AC760" s="8"/>
      <c r="AE760" s="5"/>
      <c r="AI760" s="17"/>
      <c r="AJ760" s="18"/>
      <c r="AK760" s="19"/>
      <c r="AL760" s="21"/>
      <c r="AM760" s="21"/>
      <c r="AN760" s="21"/>
      <c r="AO760" s="21"/>
      <c r="AP760" s="20"/>
      <c r="AQ760" s="20"/>
      <c r="AR760" s="20"/>
      <c r="AS760" s="20"/>
      <c r="AT760" s="20"/>
      <c r="AU760" s="20"/>
      <c r="AV760" s="20"/>
      <c r="AW760" s="20"/>
      <c r="AX760" s="221">
        <v>130306</v>
      </c>
      <c r="AY760" s="6">
        <v>3</v>
      </c>
      <c r="AZ760" s="6">
        <v>253</v>
      </c>
      <c r="BA760" s="87" t="s">
        <v>2701</v>
      </c>
      <c r="BB760" s="39" t="s">
        <v>3006</v>
      </c>
      <c r="BC760" s="84" t="s">
        <v>2349</v>
      </c>
      <c r="BD760" s="38" t="s">
        <v>2702</v>
      </c>
      <c r="BE760" s="39" t="s">
        <v>3009</v>
      </c>
      <c r="BF760" s="90" t="s">
        <v>2691</v>
      </c>
      <c r="BJ760" s="47" t="s">
        <v>2704</v>
      </c>
      <c r="BL760" s="42" t="s">
        <v>2705</v>
      </c>
      <c r="BM760" s="43" t="s">
        <v>2688</v>
      </c>
      <c r="BO760" s="17"/>
      <c r="BP760" s="18"/>
    </row>
    <row r="761" spans="1:68" ht="15" customHeight="1" thickBot="1" x14ac:dyDescent="0.35">
      <c r="A761" s="116">
        <v>759</v>
      </c>
      <c r="H761" t="s">
        <v>2595</v>
      </c>
      <c r="I761" s="244">
        <v>8</v>
      </c>
      <c r="J761" s="244">
        <v>11</v>
      </c>
      <c r="K761" s="244">
        <v>23</v>
      </c>
      <c r="L761" s="244" t="s">
        <v>2610</v>
      </c>
      <c r="M761" s="244">
        <v>40</v>
      </c>
      <c r="N761" s="244">
        <v>6</v>
      </c>
      <c r="O761" s="244">
        <v>0</v>
      </c>
      <c r="P761" s="244">
        <v>0</v>
      </c>
      <c r="Q761" s="244">
        <v>0</v>
      </c>
      <c r="R761" s="75">
        <f t="shared" si="99"/>
        <v>5</v>
      </c>
      <c r="S761" s="75">
        <f t="shared" si="100"/>
        <v>1</v>
      </c>
      <c r="T761" s="7">
        <f t="shared" si="101"/>
        <v>127505</v>
      </c>
      <c r="U761" s="121" t="str">
        <f t="shared" si="106"/>
        <v>1F211</v>
      </c>
      <c r="V761" s="10">
        <f t="shared" si="102"/>
        <v>242</v>
      </c>
      <c r="W761" s="10">
        <f t="shared" si="103"/>
        <v>17</v>
      </c>
      <c r="X761" s="11">
        <f t="shared" si="104"/>
        <v>16</v>
      </c>
      <c r="Y761" s="11">
        <f t="shared" si="105"/>
        <v>242</v>
      </c>
      <c r="Z761" s="12" t="str">
        <f t="shared" si="107"/>
        <v>Fluid Level</v>
      </c>
      <c r="AA761" s="8"/>
      <c r="AB761" s="8"/>
      <c r="AC761" s="8"/>
      <c r="AE761" s="5"/>
      <c r="AI761" s="17"/>
      <c r="AJ761" s="18"/>
      <c r="AK761" s="19"/>
      <c r="AQ761" s="34"/>
      <c r="AR761" s="34"/>
      <c r="AS761" s="34"/>
      <c r="AT761" s="34"/>
      <c r="AU761" s="34"/>
      <c r="AV761" s="34"/>
      <c r="AW761" s="34"/>
      <c r="AX761" s="222">
        <v>127505</v>
      </c>
      <c r="AY761" s="6">
        <v>16</v>
      </c>
      <c r="AZ761" s="6">
        <v>242</v>
      </c>
      <c r="BA761" s="87" t="s">
        <v>2683</v>
      </c>
      <c r="BB761" s="39" t="s">
        <v>2684</v>
      </c>
      <c r="BC761" s="84" t="s">
        <v>2361</v>
      </c>
      <c r="BD761" s="38" t="s">
        <v>2685</v>
      </c>
      <c r="BE761" s="39" t="s">
        <v>2460</v>
      </c>
      <c r="BF761" s="90" t="s">
        <v>2362</v>
      </c>
      <c r="BJ761" s="47" t="s">
        <v>2686</v>
      </c>
      <c r="BL761" s="42" t="s">
        <v>2687</v>
      </c>
      <c r="BM761" s="43" t="s">
        <v>2688</v>
      </c>
      <c r="BO761" s="17"/>
      <c r="BP761" s="18"/>
    </row>
    <row r="762" spans="1:68" ht="15" customHeight="1" thickBot="1" x14ac:dyDescent="0.35">
      <c r="A762" s="116">
        <v>760</v>
      </c>
      <c r="H762" t="s">
        <v>2619</v>
      </c>
      <c r="I762" s="244">
        <v>8</v>
      </c>
      <c r="J762" s="244" t="s">
        <v>2632</v>
      </c>
      <c r="K762" s="244">
        <v>79</v>
      </c>
      <c r="L762" s="244" t="s">
        <v>2509</v>
      </c>
      <c r="M762" s="244">
        <v>19</v>
      </c>
      <c r="N762" s="244">
        <v>13</v>
      </c>
      <c r="O762" s="244" t="s">
        <v>2579</v>
      </c>
      <c r="P762" s="244">
        <v>32</v>
      </c>
      <c r="Q762" s="244">
        <v>3</v>
      </c>
      <c r="R762" s="75">
        <f t="shared" si="99"/>
        <v>2</v>
      </c>
      <c r="S762" s="75">
        <f t="shared" si="100"/>
        <v>1</v>
      </c>
      <c r="T762" s="7">
        <f t="shared" si="101"/>
        <v>129025</v>
      </c>
      <c r="U762" s="121" t="str">
        <f t="shared" si="106"/>
        <v>1F801</v>
      </c>
      <c r="V762" s="10">
        <f t="shared" si="102"/>
        <v>248</v>
      </c>
      <c r="W762" s="10">
        <f t="shared" si="103"/>
        <v>1</v>
      </c>
      <c r="X762" s="11">
        <f t="shared" si="104"/>
        <v>7</v>
      </c>
      <c r="Y762" s="11">
        <f t="shared" si="105"/>
        <v>248</v>
      </c>
      <c r="Z762" s="12" t="str">
        <f t="shared" si="107"/>
        <v>Position, Rapid Update</v>
      </c>
      <c r="AA762" s="8"/>
      <c r="AB762" s="8"/>
      <c r="AC762" s="8"/>
      <c r="AE762" s="5"/>
      <c r="AI762" s="17"/>
      <c r="AJ762" s="18"/>
      <c r="AK762" s="19"/>
      <c r="AL762" s="21"/>
      <c r="AM762" s="21"/>
      <c r="AN762" s="21"/>
      <c r="AO762" s="21"/>
      <c r="AP762" s="20"/>
      <c r="AQ762" s="20"/>
      <c r="AR762" s="20"/>
      <c r="AS762" s="20"/>
      <c r="AT762" s="20"/>
      <c r="AU762" s="20"/>
      <c r="AV762" s="20"/>
      <c r="AW762" s="20"/>
      <c r="AX762" s="221">
        <v>129025</v>
      </c>
      <c r="AY762" s="6">
        <v>7</v>
      </c>
      <c r="AZ762" s="6">
        <v>248</v>
      </c>
      <c r="BA762" s="87" t="s">
        <v>2689</v>
      </c>
      <c r="BB762" s="39" t="s">
        <v>2690</v>
      </c>
      <c r="BC762" s="84" t="s">
        <v>2691</v>
      </c>
      <c r="BD762" s="38" t="s">
        <v>2350</v>
      </c>
      <c r="BE762" s="39" t="s">
        <v>2692</v>
      </c>
      <c r="BF762" s="90" t="s">
        <v>2691</v>
      </c>
      <c r="BL762" s="42" t="s">
        <v>2693</v>
      </c>
      <c r="BM762" s="43" t="s">
        <v>2688</v>
      </c>
      <c r="BO762" s="17"/>
      <c r="BP762" s="18"/>
    </row>
    <row r="763" spans="1:68" ht="15" customHeight="1" thickBot="1" x14ac:dyDescent="0.35">
      <c r="A763" s="116">
        <v>761</v>
      </c>
      <c r="H763" t="s">
        <v>2623</v>
      </c>
      <c r="I763" s="244">
        <v>8</v>
      </c>
      <c r="J763" s="244" t="s">
        <v>2641</v>
      </c>
      <c r="K763" s="244">
        <v>8</v>
      </c>
      <c r="L763" s="244">
        <v>2</v>
      </c>
      <c r="M763" s="244" t="s">
        <v>2480</v>
      </c>
      <c r="N763" s="244">
        <v>89</v>
      </c>
      <c r="O763" s="244" t="s">
        <v>2515</v>
      </c>
      <c r="P763" s="244" t="s">
        <v>2474</v>
      </c>
      <c r="Q763" s="244" t="s">
        <v>2474</v>
      </c>
      <c r="R763" s="6">
        <f t="shared" si="99"/>
        <v>2</v>
      </c>
      <c r="S763" s="6">
        <f t="shared" si="100"/>
        <v>1</v>
      </c>
      <c r="T763" s="7">
        <f t="shared" si="101"/>
        <v>130306</v>
      </c>
      <c r="U763" s="121" t="str">
        <f t="shared" si="106"/>
        <v>1FD02</v>
      </c>
      <c r="V763" s="10">
        <f t="shared" si="102"/>
        <v>253</v>
      </c>
      <c r="W763" s="10">
        <f t="shared" si="103"/>
        <v>2</v>
      </c>
      <c r="X763" s="11">
        <f t="shared" si="104"/>
        <v>1</v>
      </c>
      <c r="Y763" s="11">
        <f t="shared" si="105"/>
        <v>253</v>
      </c>
      <c r="Z763" s="12" t="str">
        <f t="shared" si="107"/>
        <v>Wind Data</v>
      </c>
      <c r="AA763" s="8"/>
      <c r="AB763" s="8"/>
      <c r="AC763" s="8"/>
      <c r="AE763" s="5"/>
      <c r="AI763" s="17"/>
      <c r="AJ763" s="18"/>
      <c r="AK763" s="19"/>
      <c r="AQ763" s="34"/>
      <c r="AR763" s="34"/>
      <c r="AS763" s="34"/>
      <c r="AT763" s="34"/>
      <c r="AU763" s="34"/>
      <c r="AV763" s="34"/>
      <c r="AW763" s="34"/>
      <c r="AX763" s="222">
        <v>130306</v>
      </c>
      <c r="AY763" s="6">
        <v>1</v>
      </c>
      <c r="AZ763" s="6">
        <v>253</v>
      </c>
      <c r="BA763" s="87" t="s">
        <v>2701</v>
      </c>
      <c r="BB763" s="39" t="s">
        <v>3007</v>
      </c>
      <c r="BC763" s="84" t="s">
        <v>2349</v>
      </c>
      <c r="BD763" s="38" t="s">
        <v>2702</v>
      </c>
      <c r="BE763" s="39" t="s">
        <v>3014</v>
      </c>
      <c r="BF763" s="90" t="s">
        <v>2691</v>
      </c>
      <c r="BJ763" s="47" t="s">
        <v>2703</v>
      </c>
      <c r="BL763" s="42" t="s">
        <v>2698</v>
      </c>
      <c r="BM763" s="43" t="s">
        <v>2688</v>
      </c>
      <c r="BO763" s="17"/>
      <c r="BP763" s="18"/>
    </row>
    <row r="764" spans="1:68" ht="15" customHeight="1" thickBot="1" x14ac:dyDescent="0.35">
      <c r="A764" s="116">
        <v>762</v>
      </c>
      <c r="H764" t="s">
        <v>2620</v>
      </c>
      <c r="I764" s="244">
        <v>8</v>
      </c>
      <c r="J764" s="244">
        <v>0</v>
      </c>
      <c r="K764" s="244" t="s">
        <v>2474</v>
      </c>
      <c r="L764" s="244" t="s">
        <v>2474</v>
      </c>
      <c r="M764" s="244" t="s">
        <v>2474</v>
      </c>
      <c r="N764" s="244" t="s">
        <v>2521</v>
      </c>
      <c r="O764" s="244">
        <v>2</v>
      </c>
      <c r="P764" s="244" t="s">
        <v>2474</v>
      </c>
      <c r="Q764" s="244" t="s">
        <v>2474</v>
      </c>
      <c r="R764" s="6">
        <f t="shared" si="99"/>
        <v>2</v>
      </c>
      <c r="S764" s="6">
        <f t="shared" si="100"/>
        <v>1</v>
      </c>
      <c r="T764" s="7">
        <f t="shared" si="101"/>
        <v>127245</v>
      </c>
      <c r="U764" s="121" t="str">
        <f t="shared" si="106"/>
        <v>1F10D</v>
      </c>
      <c r="V764" s="10">
        <f t="shared" si="102"/>
        <v>241</v>
      </c>
      <c r="W764" s="10">
        <f t="shared" si="103"/>
        <v>13</v>
      </c>
      <c r="X764" s="11">
        <f t="shared" si="104"/>
        <v>1</v>
      </c>
      <c r="Y764" s="11">
        <f t="shared" si="105"/>
        <v>241</v>
      </c>
      <c r="Z764" s="12" t="str">
        <f t="shared" si="107"/>
        <v>Rudder</v>
      </c>
      <c r="AA764" s="8"/>
      <c r="AB764" s="8"/>
      <c r="AC764" s="8"/>
      <c r="AE764" s="5"/>
      <c r="AI764" s="17"/>
      <c r="AJ764" s="18"/>
      <c r="AK764" s="19"/>
      <c r="AL764" s="21"/>
      <c r="AM764" s="21"/>
      <c r="AN764" s="21"/>
      <c r="AO764" s="21"/>
      <c r="AP764" s="20"/>
      <c r="AQ764" s="20"/>
      <c r="AR764" s="20"/>
      <c r="AS764" s="20"/>
      <c r="AT764" s="20"/>
      <c r="AU764" s="20"/>
      <c r="AV764" s="20"/>
      <c r="AW764" s="20"/>
      <c r="AX764" s="221">
        <v>127245</v>
      </c>
      <c r="AY764" s="6">
        <v>1</v>
      </c>
      <c r="AZ764" s="6">
        <v>241</v>
      </c>
      <c r="BA764" s="87" t="s">
        <v>2696</v>
      </c>
      <c r="BB764" s="39" t="s">
        <v>2999</v>
      </c>
      <c r="BC764" s="84" t="s">
        <v>2691</v>
      </c>
      <c r="BL764" s="42" t="s">
        <v>2698</v>
      </c>
      <c r="BM764" s="43" t="s">
        <v>2688</v>
      </c>
      <c r="BO764" s="17"/>
      <c r="BP764" s="18"/>
    </row>
    <row r="765" spans="1:68" ht="15" customHeight="1" thickBot="1" x14ac:dyDescent="0.35">
      <c r="A765" s="116">
        <v>763</v>
      </c>
      <c r="H765" t="s">
        <v>2621</v>
      </c>
      <c r="I765" s="244">
        <v>8</v>
      </c>
      <c r="J765" s="244" t="s">
        <v>2639</v>
      </c>
      <c r="K765" s="244" t="s">
        <v>2519</v>
      </c>
      <c r="L765" s="244" t="s">
        <v>2506</v>
      </c>
      <c r="M765" s="244">
        <v>0</v>
      </c>
      <c r="N765" s="244">
        <v>0</v>
      </c>
      <c r="O765" s="244" t="s">
        <v>2474</v>
      </c>
      <c r="P765" s="244" t="s">
        <v>2483</v>
      </c>
      <c r="Q765" s="244" t="s">
        <v>2520</v>
      </c>
      <c r="R765" s="6">
        <f t="shared" si="99"/>
        <v>2</v>
      </c>
      <c r="S765" s="6">
        <f t="shared" si="100"/>
        <v>1</v>
      </c>
      <c r="T765" s="7">
        <f t="shared" si="101"/>
        <v>127250</v>
      </c>
      <c r="U765" s="121" t="str">
        <f t="shared" si="106"/>
        <v>1F112</v>
      </c>
      <c r="V765" s="10">
        <f t="shared" si="102"/>
        <v>241</v>
      </c>
      <c r="W765" s="10">
        <f t="shared" si="103"/>
        <v>18</v>
      </c>
      <c r="X765" s="11">
        <f t="shared" si="104"/>
        <v>1</v>
      </c>
      <c r="Y765" s="11">
        <f t="shared" si="105"/>
        <v>241</v>
      </c>
      <c r="Z765" s="12" t="str">
        <f t="shared" si="107"/>
        <v>Vessel Heading</v>
      </c>
      <c r="AA765" s="8"/>
      <c r="AB765" s="8"/>
      <c r="AC765" s="8"/>
      <c r="AE765" s="5"/>
      <c r="AI765" s="17"/>
      <c r="AJ765" s="18"/>
      <c r="AK765" s="19"/>
      <c r="AQ765" s="34"/>
      <c r="AR765" s="34"/>
      <c r="AS765" s="34"/>
      <c r="AT765" s="34"/>
      <c r="AU765" s="34"/>
      <c r="AV765" s="34"/>
      <c r="AW765" s="34"/>
      <c r="AX765" s="222">
        <v>127250</v>
      </c>
      <c r="AY765" s="6">
        <v>1</v>
      </c>
      <c r="AZ765" s="6">
        <v>241</v>
      </c>
      <c r="BA765" s="87" t="s">
        <v>18</v>
      </c>
      <c r="BB765" s="39" t="s">
        <v>2462</v>
      </c>
      <c r="BC765" s="84" t="s">
        <v>2691</v>
      </c>
      <c r="BL765" s="42" t="s">
        <v>2698</v>
      </c>
      <c r="BM765" s="43" t="s">
        <v>2688</v>
      </c>
      <c r="BO765" s="17"/>
      <c r="BP765" s="18"/>
    </row>
    <row r="766" spans="1:68" ht="15" customHeight="1" thickBot="1" x14ac:dyDescent="0.35">
      <c r="A766" s="116">
        <v>764</v>
      </c>
      <c r="H766" t="s">
        <v>2622</v>
      </c>
      <c r="I766" s="244">
        <v>8</v>
      </c>
      <c r="J766" s="244" t="s">
        <v>2639</v>
      </c>
      <c r="K766" s="244">
        <v>0</v>
      </c>
      <c r="L766" s="244" t="s">
        <v>2563</v>
      </c>
      <c r="M766" s="244" t="s">
        <v>2520</v>
      </c>
      <c r="N766" s="244">
        <v>5</v>
      </c>
      <c r="O766" s="244" t="s">
        <v>2474</v>
      </c>
      <c r="P766" s="244" t="s">
        <v>2474</v>
      </c>
      <c r="Q766" s="244" t="s">
        <v>2474</v>
      </c>
      <c r="R766" s="6">
        <f t="shared" si="99"/>
        <v>2</v>
      </c>
      <c r="S766" s="6">
        <f t="shared" si="100"/>
        <v>1</v>
      </c>
      <c r="T766" s="7">
        <f t="shared" si="101"/>
        <v>127251</v>
      </c>
      <c r="U766" s="121" t="str">
        <f t="shared" si="106"/>
        <v>1F113</v>
      </c>
      <c r="V766" s="10">
        <f t="shared" si="102"/>
        <v>241</v>
      </c>
      <c r="W766" s="10">
        <f t="shared" si="103"/>
        <v>19</v>
      </c>
      <c r="X766" s="11">
        <f t="shared" si="104"/>
        <v>1</v>
      </c>
      <c r="Y766" s="11">
        <f t="shared" si="105"/>
        <v>241</v>
      </c>
      <c r="Z766" s="12" t="str">
        <f t="shared" si="107"/>
        <v>Rate of Turn</v>
      </c>
      <c r="AA766" s="8"/>
      <c r="AB766" s="8"/>
      <c r="AC766" s="8"/>
      <c r="AE766" s="5"/>
      <c r="AI766" s="17"/>
      <c r="AJ766" s="18"/>
      <c r="AK766" s="19"/>
      <c r="AL766" s="21"/>
      <c r="AM766" s="21"/>
      <c r="AN766" s="21"/>
      <c r="AO766" s="21"/>
      <c r="AP766" s="20"/>
      <c r="AQ766" s="20"/>
      <c r="AR766" s="20"/>
      <c r="AS766" s="20"/>
      <c r="AT766" s="20"/>
      <c r="AU766" s="20"/>
      <c r="AV766" s="20"/>
      <c r="AW766" s="20"/>
      <c r="AX766" s="221">
        <v>127251</v>
      </c>
      <c r="AY766" s="6">
        <v>1</v>
      </c>
      <c r="AZ766" s="6">
        <v>241</v>
      </c>
      <c r="BA766" s="87" t="s">
        <v>2699</v>
      </c>
      <c r="BB766" s="39" t="s">
        <v>2700</v>
      </c>
      <c r="BC766" s="84" t="s">
        <v>2691</v>
      </c>
      <c r="BL766" s="42" t="s">
        <v>2698</v>
      </c>
      <c r="BM766" s="43" t="s">
        <v>2688</v>
      </c>
      <c r="BO766" s="17"/>
      <c r="BP766" s="18"/>
    </row>
    <row r="767" spans="1:68" ht="15" customHeight="1" thickBot="1" x14ac:dyDescent="0.35">
      <c r="A767" s="116">
        <v>765</v>
      </c>
      <c r="H767" t="s">
        <v>2638</v>
      </c>
      <c r="I767" s="244">
        <v>8</v>
      </c>
      <c r="J767" s="244">
        <v>0</v>
      </c>
      <c r="K767" s="244" t="s">
        <v>2534</v>
      </c>
      <c r="L767" s="244" t="s">
        <v>2639</v>
      </c>
      <c r="M767" s="244">
        <v>98</v>
      </c>
      <c r="N767" s="244" t="s">
        <v>2533</v>
      </c>
      <c r="O767" s="244">
        <v>8</v>
      </c>
      <c r="P767" s="244">
        <v>2</v>
      </c>
      <c r="Q767" s="244">
        <v>2</v>
      </c>
      <c r="R767" s="6">
        <f t="shared" si="99"/>
        <v>7</v>
      </c>
      <c r="S767" s="6">
        <f t="shared" si="100"/>
        <v>1</v>
      </c>
      <c r="T767" s="7">
        <f t="shared" si="101"/>
        <v>126720</v>
      </c>
      <c r="U767" s="121" t="str">
        <f t="shared" si="106"/>
        <v>1EF00</v>
      </c>
      <c r="V767" s="10">
        <f t="shared" si="102"/>
        <v>239</v>
      </c>
      <c r="W767" s="10">
        <f t="shared" si="103"/>
        <v>255</v>
      </c>
      <c r="X767" s="11">
        <f t="shared" si="104"/>
        <v>7</v>
      </c>
      <c r="Y767" s="11">
        <f t="shared" si="105"/>
        <v>255</v>
      </c>
      <c r="Z767" s="12" t="str">
        <f t="shared" si="107"/>
        <v>Proprietary A2</v>
      </c>
      <c r="AA767" s="8"/>
      <c r="AB767" s="8"/>
      <c r="AC767" s="8"/>
      <c r="AE767" s="5"/>
      <c r="AI767" s="17"/>
      <c r="AJ767" s="18"/>
      <c r="AK767" s="19"/>
      <c r="AQ767" s="34"/>
      <c r="AR767" s="34"/>
      <c r="AS767" s="34"/>
      <c r="AT767" s="34"/>
      <c r="AU767" s="34"/>
      <c r="AV767" s="34"/>
      <c r="AW767" s="34"/>
      <c r="AX767" s="222">
        <v>126720</v>
      </c>
      <c r="AY767" s="6">
        <v>7</v>
      </c>
      <c r="AZ767" s="6">
        <v>255</v>
      </c>
      <c r="BA767" s="87" t="s">
        <v>2755</v>
      </c>
      <c r="BB767" s="39" t="s">
        <v>2709</v>
      </c>
      <c r="BC767" s="84" t="s">
        <v>2710</v>
      </c>
      <c r="BD767" s="38" t="s">
        <v>2756</v>
      </c>
      <c r="BE767" s="39" t="s">
        <v>2757</v>
      </c>
      <c r="BF767" s="90" t="s">
        <v>2710</v>
      </c>
      <c r="BJ767" s="47" t="s">
        <v>2758</v>
      </c>
      <c r="BL767" s="42" t="s">
        <v>2693</v>
      </c>
      <c r="BM767" s="43" t="s">
        <v>2688</v>
      </c>
      <c r="BO767" s="17"/>
      <c r="BP767" s="18"/>
    </row>
    <row r="768" spans="1:68" ht="15" customHeight="1" thickBot="1" x14ac:dyDescent="0.35">
      <c r="A768" s="116">
        <v>766</v>
      </c>
      <c r="H768" t="s">
        <v>2638</v>
      </c>
      <c r="I768" s="244">
        <v>8</v>
      </c>
      <c r="J768" s="244">
        <v>1</v>
      </c>
      <c r="K768" s="244">
        <v>3</v>
      </c>
      <c r="L768" s="244">
        <v>9</v>
      </c>
      <c r="M768" s="244">
        <v>0</v>
      </c>
      <c r="N768" s="244">
        <v>12</v>
      </c>
      <c r="O768" s="244" t="s">
        <v>2633</v>
      </c>
      <c r="P768" s="244" t="s">
        <v>2477</v>
      </c>
      <c r="Q768" s="244">
        <v>19</v>
      </c>
      <c r="R768" s="6">
        <f t="shared" si="99"/>
        <v>7</v>
      </c>
      <c r="S768" s="6">
        <f t="shared" si="100"/>
        <v>1</v>
      </c>
      <c r="T768" s="7">
        <f t="shared" si="101"/>
        <v>126720</v>
      </c>
      <c r="U768" s="121" t="str">
        <f t="shared" si="106"/>
        <v>1EF00</v>
      </c>
      <c r="V768" s="10">
        <f t="shared" si="102"/>
        <v>239</v>
      </c>
      <c r="W768" s="10">
        <f t="shared" si="103"/>
        <v>255</v>
      </c>
      <c r="X768" s="11">
        <f t="shared" si="104"/>
        <v>7</v>
      </c>
      <c r="Y768" s="11">
        <f t="shared" si="105"/>
        <v>255</v>
      </c>
      <c r="Z768" s="12" t="str">
        <f t="shared" si="107"/>
        <v>Proprietary A2</v>
      </c>
      <c r="AA768" s="8"/>
      <c r="AB768" s="8"/>
      <c r="AC768" s="8"/>
      <c r="AE768" s="5"/>
      <c r="AI768" s="17"/>
      <c r="AJ768" s="18"/>
      <c r="AK768" s="19"/>
      <c r="AL768" s="21"/>
      <c r="AM768" s="21"/>
      <c r="AN768" s="21"/>
      <c r="AO768" s="21"/>
      <c r="AP768" s="20"/>
      <c r="AQ768" s="20"/>
      <c r="AR768" s="20"/>
      <c r="AS768" s="20"/>
      <c r="AT768" s="20"/>
      <c r="AU768" s="20"/>
      <c r="AV768" s="20"/>
      <c r="AW768" s="20"/>
      <c r="AX768" s="221">
        <v>126720</v>
      </c>
      <c r="AY768" s="6">
        <v>7</v>
      </c>
      <c r="AZ768" s="6">
        <v>255</v>
      </c>
      <c r="BA768" s="87" t="s">
        <v>2759</v>
      </c>
      <c r="BB768" s="39" t="s">
        <v>2352</v>
      </c>
      <c r="BC768" s="84" t="s">
        <v>2710</v>
      </c>
      <c r="BL768" s="42" t="s">
        <v>2693</v>
      </c>
      <c r="BM768" s="43" t="s">
        <v>2688</v>
      </c>
      <c r="BO768" s="17"/>
      <c r="BP768" s="18"/>
    </row>
    <row r="769" spans="1:68" ht="15" customHeight="1" thickBot="1" x14ac:dyDescent="0.35">
      <c r="A769" s="116">
        <v>767</v>
      </c>
      <c r="H769" t="s">
        <v>2638</v>
      </c>
      <c r="I769" s="244">
        <v>8</v>
      </c>
      <c r="J769" s="244">
        <v>2</v>
      </c>
      <c r="K769" s="244">
        <v>0</v>
      </c>
      <c r="L769" s="244" t="s">
        <v>2474</v>
      </c>
      <c r="M769" s="244" t="s">
        <v>2474</v>
      </c>
      <c r="N769" s="244" t="s">
        <v>2474</v>
      </c>
      <c r="O769" s="244" t="s">
        <v>2474</v>
      </c>
      <c r="P769" s="244" t="s">
        <v>2474</v>
      </c>
      <c r="Q769" s="244" t="s">
        <v>2474</v>
      </c>
      <c r="R769" s="6">
        <f t="shared" si="99"/>
        <v>7</v>
      </c>
      <c r="S769" s="6">
        <f t="shared" si="100"/>
        <v>1</v>
      </c>
      <c r="T769" s="7">
        <f t="shared" si="101"/>
        <v>126720</v>
      </c>
      <c r="U769" s="121" t="str">
        <f t="shared" si="106"/>
        <v>1EF00</v>
      </c>
      <c r="V769" s="10">
        <f t="shared" si="102"/>
        <v>239</v>
      </c>
      <c r="W769" s="10">
        <f t="shared" si="103"/>
        <v>255</v>
      </c>
      <c r="X769" s="11">
        <f t="shared" si="104"/>
        <v>7</v>
      </c>
      <c r="Y769" s="11">
        <f t="shared" si="105"/>
        <v>255</v>
      </c>
      <c r="Z769" s="12" t="str">
        <f t="shared" si="107"/>
        <v>Proprietary A2</v>
      </c>
      <c r="AA769" s="8"/>
      <c r="AB769" s="8"/>
      <c r="AC769" s="8"/>
      <c r="AE769" s="5"/>
      <c r="AI769" s="17"/>
      <c r="AJ769" s="18"/>
      <c r="AK769" s="19"/>
      <c r="AQ769" s="34"/>
      <c r="AR769" s="34"/>
      <c r="AS769" s="34"/>
      <c r="AT769" s="34"/>
      <c r="AU769" s="34"/>
      <c r="AV769" s="34"/>
      <c r="AW769" s="34"/>
      <c r="AX769" s="222">
        <v>126720</v>
      </c>
      <c r="AY769" s="6">
        <v>7</v>
      </c>
      <c r="AZ769" s="6">
        <v>255</v>
      </c>
      <c r="BA769" s="87" t="s">
        <v>2760</v>
      </c>
      <c r="BB769" s="39" t="s">
        <v>2411</v>
      </c>
      <c r="BC769" s="84" t="s">
        <v>2710</v>
      </c>
      <c r="BL769" s="42" t="s">
        <v>2693</v>
      </c>
      <c r="BM769" s="43" t="s">
        <v>2688</v>
      </c>
      <c r="BO769" s="17"/>
      <c r="BP769" s="18"/>
    </row>
    <row r="770" spans="1:68" ht="15" customHeight="1" thickBot="1" x14ac:dyDescent="0.35">
      <c r="A770" s="116">
        <v>768</v>
      </c>
      <c r="H770" t="s">
        <v>2638</v>
      </c>
      <c r="I770" s="244">
        <v>8</v>
      </c>
      <c r="J770" s="244">
        <v>20</v>
      </c>
      <c r="K770" s="244" t="s">
        <v>2534</v>
      </c>
      <c r="L770" s="244" t="s">
        <v>2639</v>
      </c>
      <c r="M770" s="244">
        <v>98</v>
      </c>
      <c r="N770" s="244" t="s">
        <v>2533</v>
      </c>
      <c r="O770" s="244">
        <v>8</v>
      </c>
      <c r="P770" s="244">
        <v>2</v>
      </c>
      <c r="Q770" s="244">
        <v>2</v>
      </c>
      <c r="R770" s="6">
        <f t="shared" ref="R770:R833" si="108">_xlfn.BITRSHIFT(_xlfn.BITAND(HEX2DEC(H770),HEX2DEC("1C000000")),26)</f>
        <v>7</v>
      </c>
      <c r="S770" s="6">
        <f t="shared" ref="S770:S833" si="109">_xlfn.BITRSHIFT(_xlfn.BITAND(HEX2DEC(H770),HEX2DEC("01000000")),24)</f>
        <v>1</v>
      </c>
      <c r="T770" s="7">
        <f t="shared" ref="T770:T833" si="110">IF(_xlfn.BITRSHIFT(_xlfn.BITAND(HEX2DEC(H770),HEX2DEC("0FF0000")),16)&lt;240,_xlfn.BITRSHIFT(_xlfn.BITAND(HEX2DEC(H770),HEX2DEC("1FF0000")),8),_xlfn.BITRSHIFT(_xlfn.BITAND(HEX2DEC(H770),HEX2DEC("1FFFF00")),8))</f>
        <v>126720</v>
      </c>
      <c r="U770" s="121" t="str">
        <f t="shared" si="106"/>
        <v>1EF00</v>
      </c>
      <c r="V770" s="10">
        <f t="shared" ref="V770:V833" si="111">_xlfn.BITRSHIFT(_xlfn.BITAND(HEX2DEC(H770),HEX2DEC("0FF0000")),16)</f>
        <v>239</v>
      </c>
      <c r="W770" s="10">
        <f t="shared" ref="W770:W833" si="112">_xlfn.BITRSHIFT(_xlfn.BITAND(HEX2DEC(H770),HEX2DEC("FF00")),8)</f>
        <v>255</v>
      </c>
      <c r="X770" s="11">
        <f t="shared" ref="X770:X833" si="113">_xlfn.BITAND(HEX2DEC(H770),HEX2DEC("00000FF"))</f>
        <v>7</v>
      </c>
      <c r="Y770" s="11">
        <f t="shared" ref="Y770:Y833" si="114">IF(_xlfn.BITRSHIFT(_xlfn.BITAND(HEX2DEC(H770),HEX2DEC("0FF0000")),16)&lt;240,_xlfn.BITRSHIFT(_xlfn.BITAND(HEX2DEC(H770),HEX2DEC("0FF00")),8),_xlfn.BITRSHIFT(_xlfn.BITAND(HEX2DEC(H770),HEX2DEC("0FF0000")),16))</f>
        <v>255</v>
      </c>
      <c r="Z770" s="12" t="str">
        <f t="shared" si="107"/>
        <v>Proprietary A2</v>
      </c>
      <c r="AA770" s="8"/>
      <c r="AB770" s="8"/>
      <c r="AC770" s="8"/>
      <c r="AE770" s="5"/>
      <c r="AI770" s="17"/>
      <c r="AJ770" s="18"/>
      <c r="AK770" s="19"/>
      <c r="AL770" s="21"/>
      <c r="AM770" s="21"/>
      <c r="AN770" s="21"/>
      <c r="AO770" s="21"/>
      <c r="AP770" s="20"/>
      <c r="AQ770" s="20"/>
      <c r="AR770" s="20"/>
      <c r="AS770" s="20"/>
      <c r="AT770" s="20"/>
      <c r="AU770" s="20"/>
      <c r="AV770" s="20"/>
      <c r="AW770" s="20"/>
      <c r="AX770" s="221">
        <v>126720</v>
      </c>
      <c r="AY770" s="6">
        <v>7</v>
      </c>
      <c r="AZ770" s="6">
        <v>255</v>
      </c>
      <c r="BA770" s="87" t="s">
        <v>2755</v>
      </c>
      <c r="BB770" s="39" t="s">
        <v>2709</v>
      </c>
      <c r="BC770" s="84" t="s">
        <v>2710</v>
      </c>
      <c r="BD770" s="38" t="s">
        <v>2756</v>
      </c>
      <c r="BE770" s="39" t="s">
        <v>2757</v>
      </c>
      <c r="BF770" s="90" t="s">
        <v>2710</v>
      </c>
      <c r="BJ770" s="47" t="s">
        <v>2758</v>
      </c>
      <c r="BL770" s="42" t="s">
        <v>2693</v>
      </c>
      <c r="BM770" s="43" t="s">
        <v>2688</v>
      </c>
      <c r="BO770" s="17"/>
      <c r="BP770" s="18"/>
    </row>
    <row r="771" spans="1:68" ht="15" customHeight="1" thickBot="1" x14ac:dyDescent="0.35">
      <c r="A771" s="116">
        <v>769</v>
      </c>
      <c r="H771" t="s">
        <v>2638</v>
      </c>
      <c r="I771" s="244">
        <v>8</v>
      </c>
      <c r="J771" s="244">
        <v>21</v>
      </c>
      <c r="K771" s="244">
        <v>3</v>
      </c>
      <c r="L771" s="244">
        <v>9</v>
      </c>
      <c r="M771" s="244">
        <v>1</v>
      </c>
      <c r="N771" s="244">
        <v>12</v>
      </c>
      <c r="O771" s="244" t="s">
        <v>2635</v>
      </c>
      <c r="P771" s="244">
        <v>7</v>
      </c>
      <c r="Q771" s="244">
        <v>19</v>
      </c>
      <c r="R771" s="6">
        <f t="shared" si="108"/>
        <v>7</v>
      </c>
      <c r="S771" s="6">
        <f t="shared" si="109"/>
        <v>1</v>
      </c>
      <c r="T771" s="7">
        <f t="shared" si="110"/>
        <v>126720</v>
      </c>
      <c r="U771" s="121" t="str">
        <f t="shared" ref="U771:U834" si="115">DEC2HEX(T771)</f>
        <v>1EF00</v>
      </c>
      <c r="V771" s="10">
        <f t="shared" si="111"/>
        <v>239</v>
      </c>
      <c r="W771" s="10">
        <f t="shared" si="112"/>
        <v>255</v>
      </c>
      <c r="X771" s="11">
        <f t="shared" si="113"/>
        <v>7</v>
      </c>
      <c r="Y771" s="11">
        <f t="shared" si="114"/>
        <v>255</v>
      </c>
      <c r="Z771" s="12" t="str">
        <f t="shared" ref="Z771:Z834" si="116">VLOOKUP(T771,BO:BP,2,FALSE)</f>
        <v>Proprietary A2</v>
      </c>
      <c r="AA771" s="8"/>
      <c r="AB771" s="8"/>
      <c r="AC771" s="8"/>
      <c r="AE771" s="5"/>
      <c r="AI771" s="17"/>
      <c r="AJ771" s="18"/>
      <c r="AK771" s="19"/>
      <c r="AQ771" s="34"/>
      <c r="AR771" s="34"/>
      <c r="AS771" s="34"/>
      <c r="AT771" s="34"/>
      <c r="AU771" s="34"/>
      <c r="AV771" s="34"/>
      <c r="AW771" s="34"/>
      <c r="AX771" s="222">
        <v>126720</v>
      </c>
      <c r="AY771" s="6">
        <v>7</v>
      </c>
      <c r="AZ771" s="6">
        <v>255</v>
      </c>
      <c r="BA771" s="87" t="s">
        <v>2759</v>
      </c>
      <c r="BB771" s="39" t="s">
        <v>2352</v>
      </c>
      <c r="BC771" s="84" t="s">
        <v>2710</v>
      </c>
      <c r="BL771" s="42" t="s">
        <v>2693</v>
      </c>
      <c r="BM771" s="43" t="s">
        <v>2688</v>
      </c>
      <c r="BO771" s="17"/>
      <c r="BP771" s="18"/>
    </row>
    <row r="772" spans="1:68" ht="15" customHeight="1" thickBot="1" x14ac:dyDescent="0.35">
      <c r="A772" s="116">
        <v>770</v>
      </c>
      <c r="H772" t="s">
        <v>2638</v>
      </c>
      <c r="I772" s="244">
        <v>8</v>
      </c>
      <c r="J772" s="244">
        <v>22</v>
      </c>
      <c r="K772" s="244">
        <v>0</v>
      </c>
      <c r="L772" s="244" t="s">
        <v>2474</v>
      </c>
      <c r="M772" s="244" t="s">
        <v>2474</v>
      </c>
      <c r="N772" s="244" t="s">
        <v>2474</v>
      </c>
      <c r="O772" s="244" t="s">
        <v>2474</v>
      </c>
      <c r="P772" s="244" t="s">
        <v>2474</v>
      </c>
      <c r="Q772" s="244" t="s">
        <v>2474</v>
      </c>
      <c r="R772" s="6">
        <f t="shared" si="108"/>
        <v>7</v>
      </c>
      <c r="S772" s="6">
        <f t="shared" si="109"/>
        <v>1</v>
      </c>
      <c r="T772" s="7">
        <f t="shared" si="110"/>
        <v>126720</v>
      </c>
      <c r="U772" s="121" t="str">
        <f t="shared" si="115"/>
        <v>1EF00</v>
      </c>
      <c r="V772" s="10">
        <f t="shared" si="111"/>
        <v>239</v>
      </c>
      <c r="W772" s="10">
        <f t="shared" si="112"/>
        <v>255</v>
      </c>
      <c r="X772" s="11">
        <f t="shared" si="113"/>
        <v>7</v>
      </c>
      <c r="Y772" s="11">
        <f t="shared" si="114"/>
        <v>255</v>
      </c>
      <c r="Z772" s="12" t="str">
        <f t="shared" si="116"/>
        <v>Proprietary A2</v>
      </c>
      <c r="AA772" s="8"/>
      <c r="AB772" s="8"/>
      <c r="AC772" s="8"/>
      <c r="AE772" s="5"/>
      <c r="AI772" s="17"/>
      <c r="AJ772" s="18"/>
      <c r="AK772" s="19"/>
      <c r="AL772" s="21"/>
      <c r="AM772" s="21"/>
      <c r="AN772" s="21"/>
      <c r="AO772" s="21"/>
      <c r="AP772" s="20"/>
      <c r="AQ772" s="20"/>
      <c r="AR772" s="20"/>
      <c r="AS772" s="20"/>
      <c r="AT772" s="20"/>
      <c r="AU772" s="20"/>
      <c r="AV772" s="20"/>
      <c r="AW772" s="20"/>
      <c r="AX772" s="221">
        <v>126720</v>
      </c>
      <c r="AY772" s="6">
        <v>7</v>
      </c>
      <c r="AZ772" s="6">
        <v>255</v>
      </c>
      <c r="BA772" s="87" t="s">
        <v>2760</v>
      </c>
      <c r="BB772" s="39" t="s">
        <v>2411</v>
      </c>
      <c r="BC772" s="84" t="s">
        <v>2710</v>
      </c>
      <c r="BL772" s="42" t="s">
        <v>2693</v>
      </c>
      <c r="BM772" s="43" t="s">
        <v>2688</v>
      </c>
      <c r="BO772" s="17"/>
      <c r="BP772" s="18"/>
    </row>
    <row r="773" spans="1:68" ht="15" customHeight="1" thickBot="1" x14ac:dyDescent="0.35">
      <c r="A773" s="116">
        <v>771</v>
      </c>
      <c r="H773" t="s">
        <v>2522</v>
      </c>
      <c r="I773" s="244">
        <v>8</v>
      </c>
      <c r="J773" s="244">
        <v>30</v>
      </c>
      <c r="K773" s="244" t="s">
        <v>2521</v>
      </c>
      <c r="L773" s="244">
        <v>2</v>
      </c>
      <c r="M773" s="244" t="s">
        <v>2534</v>
      </c>
      <c r="N773" s="244" t="s">
        <v>2530</v>
      </c>
      <c r="O773" s="244" t="s">
        <v>2512</v>
      </c>
      <c r="P773" s="244" t="s">
        <v>2474</v>
      </c>
      <c r="Q773" s="244" t="s">
        <v>2474</v>
      </c>
      <c r="R773" s="6">
        <f t="shared" si="108"/>
        <v>2</v>
      </c>
      <c r="S773" s="6">
        <f t="shared" si="109"/>
        <v>1</v>
      </c>
      <c r="T773" s="7">
        <f t="shared" si="110"/>
        <v>130306</v>
      </c>
      <c r="U773" s="121" t="str">
        <f t="shared" si="115"/>
        <v>1FD02</v>
      </c>
      <c r="V773" s="10">
        <f t="shared" si="111"/>
        <v>253</v>
      </c>
      <c r="W773" s="10">
        <f t="shared" si="112"/>
        <v>2</v>
      </c>
      <c r="X773" s="11">
        <f t="shared" si="113"/>
        <v>3</v>
      </c>
      <c r="Y773" s="11">
        <f t="shared" si="114"/>
        <v>253</v>
      </c>
      <c r="Z773" s="12" t="str">
        <f t="shared" si="116"/>
        <v>Wind Data</v>
      </c>
      <c r="AA773" s="8"/>
      <c r="AB773" s="8"/>
      <c r="AC773" s="8"/>
      <c r="AE773" s="5"/>
      <c r="AI773" s="17"/>
      <c r="AJ773" s="18"/>
      <c r="AK773" s="19"/>
      <c r="AQ773" s="34"/>
      <c r="AR773" s="34"/>
      <c r="AS773" s="34"/>
      <c r="AT773" s="34"/>
      <c r="AU773" s="34"/>
      <c r="AV773" s="34"/>
      <c r="AW773" s="34"/>
      <c r="AX773" s="222">
        <v>130306</v>
      </c>
      <c r="AY773" s="6">
        <v>3</v>
      </c>
      <c r="AZ773" s="6">
        <v>253</v>
      </c>
      <c r="BA773" s="87" t="s">
        <v>2701</v>
      </c>
      <c r="BB773" s="39" t="s">
        <v>3006</v>
      </c>
      <c r="BC773" s="84" t="s">
        <v>2349</v>
      </c>
      <c r="BD773" s="38" t="s">
        <v>2702</v>
      </c>
      <c r="BE773" s="39" t="s">
        <v>3009</v>
      </c>
      <c r="BF773" s="90" t="s">
        <v>2691</v>
      </c>
      <c r="BJ773" s="47" t="s">
        <v>2704</v>
      </c>
      <c r="BL773" s="42" t="s">
        <v>2705</v>
      </c>
      <c r="BM773" s="43" t="s">
        <v>2688</v>
      </c>
      <c r="BO773" s="17"/>
      <c r="BP773" s="18"/>
    </row>
    <row r="774" spans="1:68" ht="15" customHeight="1" thickBot="1" x14ac:dyDescent="0.35">
      <c r="A774" s="116">
        <v>772</v>
      </c>
      <c r="H774" t="s">
        <v>2525</v>
      </c>
      <c r="I774" s="244">
        <v>8</v>
      </c>
      <c r="J774" s="244">
        <v>40</v>
      </c>
      <c r="K774" s="244" t="s">
        <v>2521</v>
      </c>
      <c r="L774" s="244">
        <v>0</v>
      </c>
      <c r="M774" s="244">
        <v>0</v>
      </c>
      <c r="N774" s="244" t="s">
        <v>2474</v>
      </c>
      <c r="O774" s="244" t="s">
        <v>2483</v>
      </c>
      <c r="P774" s="244" t="s">
        <v>2474</v>
      </c>
      <c r="Q774" s="244" t="s">
        <v>2483</v>
      </c>
      <c r="R774" s="6">
        <f t="shared" si="108"/>
        <v>2</v>
      </c>
      <c r="S774" s="6">
        <f t="shared" si="109"/>
        <v>1</v>
      </c>
      <c r="T774" s="7">
        <f t="shared" si="110"/>
        <v>130578</v>
      </c>
      <c r="U774" s="121" t="str">
        <f t="shared" si="115"/>
        <v>1FE12</v>
      </c>
      <c r="V774" s="10">
        <f t="shared" si="111"/>
        <v>254</v>
      </c>
      <c r="W774" s="10">
        <f t="shared" si="112"/>
        <v>18</v>
      </c>
      <c r="X774" s="11">
        <f t="shared" si="113"/>
        <v>3</v>
      </c>
      <c r="Y774" s="11">
        <f t="shared" si="114"/>
        <v>254</v>
      </c>
      <c r="Z774" s="12" t="str">
        <f t="shared" si="116"/>
        <v>Vessel Speed Components</v>
      </c>
      <c r="AA774" s="8"/>
      <c r="AB774" s="8"/>
      <c r="AC774" s="8"/>
      <c r="AE774" s="5"/>
      <c r="AI774" s="17"/>
      <c r="AJ774" s="18"/>
      <c r="AK774" s="19"/>
      <c r="AL774" s="21"/>
      <c r="AM774" s="21"/>
      <c r="AN774" s="21"/>
      <c r="AO774" s="21"/>
      <c r="AP774" s="20"/>
      <c r="AQ774" s="20"/>
      <c r="AR774" s="20"/>
      <c r="AS774" s="20"/>
      <c r="AT774" s="20"/>
      <c r="AU774" s="20"/>
      <c r="AV774" s="20"/>
      <c r="AW774" s="20"/>
      <c r="AX774" s="221">
        <v>130578</v>
      </c>
      <c r="AY774" s="6">
        <v>3</v>
      </c>
      <c r="AZ774" s="6">
        <v>254</v>
      </c>
      <c r="BA774" s="87" t="s">
        <v>2724</v>
      </c>
      <c r="BB774" s="39" t="s">
        <v>2709</v>
      </c>
      <c r="BC774" s="84" t="s">
        <v>2710</v>
      </c>
      <c r="BD774" s="38" t="s">
        <v>2353</v>
      </c>
      <c r="BE774" s="39" t="s">
        <v>2457</v>
      </c>
      <c r="BF774" s="90" t="s">
        <v>2349</v>
      </c>
      <c r="BG774" s="58" t="s">
        <v>2725</v>
      </c>
      <c r="BI774" s="6" t="s">
        <v>2349</v>
      </c>
      <c r="BL774" s="42" t="s">
        <v>2705</v>
      </c>
      <c r="BM774" s="43" t="s">
        <v>2688</v>
      </c>
      <c r="BO774" s="17"/>
      <c r="BP774" s="18"/>
    </row>
    <row r="775" spans="1:68" ht="15" customHeight="1" thickBot="1" x14ac:dyDescent="0.35">
      <c r="A775" s="116">
        <v>773</v>
      </c>
      <c r="H775" t="s">
        <v>2525</v>
      </c>
      <c r="I775" s="244">
        <v>8</v>
      </c>
      <c r="J775" s="244">
        <v>41</v>
      </c>
      <c r="K775" s="244" t="s">
        <v>2474</v>
      </c>
      <c r="L775" s="244" t="s">
        <v>2483</v>
      </c>
      <c r="M775" s="244" t="s">
        <v>2474</v>
      </c>
      <c r="N775" s="244" t="s">
        <v>2483</v>
      </c>
      <c r="O775" s="244" t="s">
        <v>2474</v>
      </c>
      <c r="P775" s="244" t="s">
        <v>2483</v>
      </c>
      <c r="Q775" s="244" t="s">
        <v>2474</v>
      </c>
      <c r="R775" s="6">
        <f t="shared" si="108"/>
        <v>2</v>
      </c>
      <c r="S775" s="6">
        <f t="shared" si="109"/>
        <v>1</v>
      </c>
      <c r="T775" s="7">
        <f t="shared" si="110"/>
        <v>130578</v>
      </c>
      <c r="U775" s="121" t="str">
        <f t="shared" si="115"/>
        <v>1FE12</v>
      </c>
      <c r="V775" s="10">
        <f t="shared" si="111"/>
        <v>254</v>
      </c>
      <c r="W775" s="10">
        <f t="shared" si="112"/>
        <v>18</v>
      </c>
      <c r="X775" s="11">
        <f t="shared" si="113"/>
        <v>3</v>
      </c>
      <c r="Y775" s="11">
        <f t="shared" si="114"/>
        <v>254</v>
      </c>
      <c r="Z775" s="12" t="str">
        <f t="shared" si="116"/>
        <v>Vessel Speed Components</v>
      </c>
      <c r="AA775" s="8"/>
      <c r="AB775" s="8"/>
      <c r="AC775" s="8"/>
      <c r="AE775" s="5"/>
      <c r="AI775" s="17"/>
      <c r="AJ775" s="18"/>
      <c r="AK775" s="19"/>
      <c r="AQ775" s="34"/>
      <c r="AR775" s="34"/>
      <c r="AS775" s="34"/>
      <c r="AT775" s="34"/>
      <c r="AU775" s="34"/>
      <c r="AV775" s="34"/>
      <c r="AW775" s="34"/>
      <c r="AX775" s="222">
        <v>130578</v>
      </c>
      <c r="AY775" s="6">
        <v>3</v>
      </c>
      <c r="AZ775" s="6">
        <v>254</v>
      </c>
      <c r="BA775" s="87" t="s">
        <v>2727</v>
      </c>
      <c r="BB775" s="39" t="s">
        <v>2352</v>
      </c>
      <c r="BC775" s="84" t="s">
        <v>2710</v>
      </c>
      <c r="BD775" s="38" t="s">
        <v>2728</v>
      </c>
      <c r="BG775" s="58" t="s">
        <v>2725</v>
      </c>
      <c r="BI775" s="6" t="s">
        <v>2349</v>
      </c>
      <c r="BL775" s="42" t="s">
        <v>2705</v>
      </c>
      <c r="BM775" s="43" t="s">
        <v>2688</v>
      </c>
      <c r="BO775" s="17"/>
      <c r="BP775" s="18"/>
    </row>
    <row r="776" spans="1:68" ht="15" customHeight="1" thickBot="1" x14ac:dyDescent="0.35">
      <c r="A776" s="116">
        <v>774</v>
      </c>
      <c r="H776" t="s">
        <v>2595</v>
      </c>
      <c r="I776" s="244">
        <v>8</v>
      </c>
      <c r="J776" s="244">
        <v>1</v>
      </c>
      <c r="K776" s="244" t="s">
        <v>2513</v>
      </c>
      <c r="L776" s="244">
        <v>10</v>
      </c>
      <c r="M776" s="244" t="s">
        <v>2540</v>
      </c>
      <c r="N776" s="244">
        <v>1</v>
      </c>
      <c r="O776" s="244">
        <v>0</v>
      </c>
      <c r="P776" s="244">
        <v>0</v>
      </c>
      <c r="Q776" s="244">
        <v>0</v>
      </c>
      <c r="R776" s="75">
        <f t="shared" si="108"/>
        <v>5</v>
      </c>
      <c r="S776" s="75">
        <f t="shared" si="109"/>
        <v>1</v>
      </c>
      <c r="T776" s="7">
        <f t="shared" si="110"/>
        <v>127505</v>
      </c>
      <c r="U776" s="121" t="str">
        <f t="shared" si="115"/>
        <v>1F211</v>
      </c>
      <c r="V776" s="10">
        <f t="shared" si="111"/>
        <v>242</v>
      </c>
      <c r="W776" s="10">
        <f t="shared" si="112"/>
        <v>17</v>
      </c>
      <c r="X776" s="11">
        <f t="shared" si="113"/>
        <v>16</v>
      </c>
      <c r="Y776" s="11">
        <f t="shared" si="114"/>
        <v>242</v>
      </c>
      <c r="Z776" s="12" t="str">
        <f t="shared" si="116"/>
        <v>Fluid Level</v>
      </c>
      <c r="AA776" s="8"/>
      <c r="AB776" s="8"/>
      <c r="AC776" s="8"/>
      <c r="AE776" s="5"/>
      <c r="AI776" s="17"/>
      <c r="AJ776" s="18"/>
      <c r="AK776" s="19"/>
      <c r="AL776" s="21"/>
      <c r="AM776" s="21"/>
      <c r="AN776" s="21"/>
      <c r="AO776" s="21"/>
      <c r="AP776" s="20"/>
      <c r="AQ776" s="20"/>
      <c r="AR776" s="20"/>
      <c r="AS776" s="20"/>
      <c r="AT776" s="20"/>
      <c r="AU776" s="20"/>
      <c r="AV776" s="20"/>
      <c r="AW776" s="20"/>
      <c r="AX776" s="221">
        <v>127505</v>
      </c>
      <c r="AY776" s="6">
        <v>16</v>
      </c>
      <c r="AZ776" s="6">
        <v>242</v>
      </c>
      <c r="BA776" s="87" t="s">
        <v>2683</v>
      </c>
      <c r="BB776" s="39" t="s">
        <v>3022</v>
      </c>
      <c r="BC776" s="84" t="s">
        <v>2361</v>
      </c>
      <c r="BD776" s="38" t="s">
        <v>2685</v>
      </c>
      <c r="BE776" s="39" t="s">
        <v>2461</v>
      </c>
      <c r="BF776" s="90" t="s">
        <v>2362</v>
      </c>
      <c r="BJ776" s="47" t="s">
        <v>2706</v>
      </c>
      <c r="BL776" s="42" t="s">
        <v>2687</v>
      </c>
      <c r="BM776" s="43" t="s">
        <v>2688</v>
      </c>
      <c r="BO776" s="17"/>
      <c r="BP776" s="18"/>
    </row>
    <row r="777" spans="1:68" ht="15" customHeight="1" thickBot="1" x14ac:dyDescent="0.35">
      <c r="A777" s="116">
        <v>775</v>
      </c>
      <c r="H777" t="s">
        <v>2619</v>
      </c>
      <c r="I777" s="244">
        <v>8</v>
      </c>
      <c r="J777" s="244" t="s">
        <v>2628</v>
      </c>
      <c r="K777" s="244">
        <v>79</v>
      </c>
      <c r="L777" s="244" t="s">
        <v>2509</v>
      </c>
      <c r="M777" s="244">
        <v>19</v>
      </c>
      <c r="N777" s="244">
        <v>13</v>
      </c>
      <c r="O777" s="244" t="s">
        <v>2579</v>
      </c>
      <c r="P777" s="244">
        <v>32</v>
      </c>
      <c r="Q777" s="244">
        <v>3</v>
      </c>
      <c r="R777" s="6">
        <f t="shared" si="108"/>
        <v>2</v>
      </c>
      <c r="S777" s="6">
        <f t="shared" si="109"/>
        <v>1</v>
      </c>
      <c r="T777" s="7">
        <f t="shared" si="110"/>
        <v>129025</v>
      </c>
      <c r="U777" s="121" t="str">
        <f t="shared" si="115"/>
        <v>1F801</v>
      </c>
      <c r="V777" s="10">
        <f t="shared" si="111"/>
        <v>248</v>
      </c>
      <c r="W777" s="10">
        <f t="shared" si="112"/>
        <v>1</v>
      </c>
      <c r="X777" s="11">
        <f t="shared" si="113"/>
        <v>7</v>
      </c>
      <c r="Y777" s="11">
        <f t="shared" si="114"/>
        <v>248</v>
      </c>
      <c r="Z777" s="12" t="str">
        <f t="shared" si="116"/>
        <v>Position, Rapid Update</v>
      </c>
      <c r="AA777" s="8"/>
      <c r="AB777" s="8"/>
      <c r="AC777" s="8"/>
      <c r="AE777" s="5"/>
      <c r="AI777" s="17"/>
      <c r="AJ777" s="18"/>
      <c r="AK777" s="19"/>
      <c r="AQ777" s="34"/>
      <c r="AR777" s="34"/>
      <c r="AS777" s="34"/>
      <c r="AT777" s="34"/>
      <c r="AU777" s="34"/>
      <c r="AV777" s="34"/>
      <c r="AW777" s="34"/>
      <c r="AX777" s="222">
        <v>129025</v>
      </c>
      <c r="AY777" s="6">
        <v>7</v>
      </c>
      <c r="AZ777" s="6">
        <v>248</v>
      </c>
      <c r="BA777" s="87" t="s">
        <v>2689</v>
      </c>
      <c r="BB777" s="39" t="s">
        <v>2690</v>
      </c>
      <c r="BC777" s="84" t="s">
        <v>2691</v>
      </c>
      <c r="BD777" s="38" t="s">
        <v>2350</v>
      </c>
      <c r="BE777" s="39" t="s">
        <v>2692</v>
      </c>
      <c r="BF777" s="90" t="s">
        <v>2691</v>
      </c>
      <c r="BL777" s="42" t="s">
        <v>2693</v>
      </c>
      <c r="BM777" s="43" t="s">
        <v>2688</v>
      </c>
      <c r="BO777" s="17"/>
      <c r="BP777" s="18"/>
    </row>
    <row r="778" spans="1:68" ht="15" customHeight="1" thickBot="1" x14ac:dyDescent="0.35">
      <c r="A778" s="116">
        <v>776</v>
      </c>
      <c r="H778" t="s">
        <v>2620</v>
      </c>
      <c r="I778" s="244">
        <v>8</v>
      </c>
      <c r="J778" s="244">
        <v>0</v>
      </c>
      <c r="K778" s="244" t="s">
        <v>2474</v>
      </c>
      <c r="L778" s="244" t="s">
        <v>2474</v>
      </c>
      <c r="M778" s="244" t="s">
        <v>2474</v>
      </c>
      <c r="N778" s="244" t="s">
        <v>2521</v>
      </c>
      <c r="O778" s="244">
        <v>2</v>
      </c>
      <c r="P778" s="244" t="s">
        <v>2474</v>
      </c>
      <c r="Q778" s="244" t="s">
        <v>2474</v>
      </c>
      <c r="R778" s="6">
        <f t="shared" si="108"/>
        <v>2</v>
      </c>
      <c r="S778" s="6">
        <f t="shared" si="109"/>
        <v>1</v>
      </c>
      <c r="T778" s="7">
        <f t="shared" si="110"/>
        <v>127245</v>
      </c>
      <c r="U778" s="121" t="str">
        <f t="shared" si="115"/>
        <v>1F10D</v>
      </c>
      <c r="V778" s="10">
        <f t="shared" si="111"/>
        <v>241</v>
      </c>
      <c r="W778" s="10">
        <f t="shared" si="112"/>
        <v>13</v>
      </c>
      <c r="X778" s="11">
        <f t="shared" si="113"/>
        <v>1</v>
      </c>
      <c r="Y778" s="11">
        <f t="shared" si="114"/>
        <v>241</v>
      </c>
      <c r="Z778" s="12" t="str">
        <f t="shared" si="116"/>
        <v>Rudder</v>
      </c>
      <c r="AA778" s="8"/>
      <c r="AB778" s="8"/>
      <c r="AC778" s="8"/>
      <c r="AE778" s="5"/>
      <c r="AI778" s="17"/>
      <c r="AJ778" s="18"/>
      <c r="AK778" s="19"/>
      <c r="AL778" s="21"/>
      <c r="AM778" s="21"/>
      <c r="AN778" s="21"/>
      <c r="AO778" s="21"/>
      <c r="AP778" s="20"/>
      <c r="AQ778" s="20"/>
      <c r="AR778" s="20"/>
      <c r="AS778" s="20"/>
      <c r="AT778" s="20"/>
      <c r="AU778" s="20"/>
      <c r="AV778" s="20"/>
      <c r="AW778" s="20"/>
      <c r="AX778" s="221">
        <v>127245</v>
      </c>
      <c r="AY778" s="6">
        <v>1</v>
      </c>
      <c r="AZ778" s="6">
        <v>241</v>
      </c>
      <c r="BA778" s="87" t="s">
        <v>2696</v>
      </c>
      <c r="BB778" s="39" t="s">
        <v>2999</v>
      </c>
      <c r="BC778" s="84" t="s">
        <v>2691</v>
      </c>
      <c r="BL778" s="42" t="s">
        <v>2698</v>
      </c>
      <c r="BM778" s="43" t="s">
        <v>2688</v>
      </c>
      <c r="BO778" s="17"/>
      <c r="BP778" s="18"/>
    </row>
    <row r="779" spans="1:68" ht="15" customHeight="1" thickBot="1" x14ac:dyDescent="0.35">
      <c r="A779" s="116">
        <v>777</v>
      </c>
      <c r="H779" t="s">
        <v>2621</v>
      </c>
      <c r="I779" s="244">
        <v>8</v>
      </c>
      <c r="J779" s="244" t="s">
        <v>2548</v>
      </c>
      <c r="K779" s="244" t="s">
        <v>2519</v>
      </c>
      <c r="L779" s="244" t="s">
        <v>2506</v>
      </c>
      <c r="M779" s="244">
        <v>0</v>
      </c>
      <c r="N779" s="244">
        <v>0</v>
      </c>
      <c r="O779" s="244" t="s">
        <v>2474</v>
      </c>
      <c r="P779" s="244" t="s">
        <v>2483</v>
      </c>
      <c r="Q779" s="244" t="s">
        <v>2520</v>
      </c>
      <c r="R779" s="75">
        <f t="shared" si="108"/>
        <v>2</v>
      </c>
      <c r="S779" s="75">
        <f t="shared" si="109"/>
        <v>1</v>
      </c>
      <c r="T779" s="7">
        <f t="shared" si="110"/>
        <v>127250</v>
      </c>
      <c r="U779" s="121" t="str">
        <f t="shared" si="115"/>
        <v>1F112</v>
      </c>
      <c r="V779" s="10">
        <f t="shared" si="111"/>
        <v>241</v>
      </c>
      <c r="W779" s="10">
        <f t="shared" si="112"/>
        <v>18</v>
      </c>
      <c r="X779" s="11">
        <f t="shared" si="113"/>
        <v>1</v>
      </c>
      <c r="Y779" s="11">
        <f t="shared" si="114"/>
        <v>241</v>
      </c>
      <c r="Z779" s="12" t="str">
        <f t="shared" si="116"/>
        <v>Vessel Heading</v>
      </c>
      <c r="AA779" s="8"/>
      <c r="AB779" s="8"/>
      <c r="AC779" s="8"/>
      <c r="AE779" s="5"/>
      <c r="AI779" s="17"/>
      <c r="AJ779" s="18"/>
      <c r="AK779" s="19"/>
      <c r="AQ779" s="34"/>
      <c r="AR779" s="34"/>
      <c r="AS779" s="34"/>
      <c r="AT779" s="34"/>
      <c r="AU779" s="34"/>
      <c r="AV779" s="34"/>
      <c r="AW779" s="34"/>
      <c r="AX779" s="222">
        <v>127250</v>
      </c>
      <c r="AY779" s="6">
        <v>1</v>
      </c>
      <c r="AZ779" s="6">
        <v>241</v>
      </c>
      <c r="BA779" s="87" t="s">
        <v>18</v>
      </c>
      <c r="BB779" s="39" t="s">
        <v>2462</v>
      </c>
      <c r="BC779" s="84" t="s">
        <v>2691</v>
      </c>
      <c r="BL779" s="42" t="s">
        <v>2698</v>
      </c>
      <c r="BM779" s="43" t="s">
        <v>2688</v>
      </c>
      <c r="BO779" s="17"/>
      <c r="BP779" s="18"/>
    </row>
    <row r="780" spans="1:68" ht="15" customHeight="1" thickBot="1" x14ac:dyDescent="0.35">
      <c r="A780" s="116">
        <v>778</v>
      </c>
      <c r="H780" t="s">
        <v>2622</v>
      </c>
      <c r="I780" s="244">
        <v>8</v>
      </c>
      <c r="J780" s="244" t="s">
        <v>2548</v>
      </c>
      <c r="K780" s="244">
        <v>0</v>
      </c>
      <c r="L780" s="244" t="s">
        <v>2563</v>
      </c>
      <c r="M780" s="244" t="s">
        <v>2520</v>
      </c>
      <c r="N780" s="244">
        <v>5</v>
      </c>
      <c r="O780" s="244" t="s">
        <v>2474</v>
      </c>
      <c r="P780" s="244" t="s">
        <v>2474</v>
      </c>
      <c r="Q780" s="244" t="s">
        <v>2474</v>
      </c>
      <c r="R780" s="6">
        <f t="shared" si="108"/>
        <v>2</v>
      </c>
      <c r="S780" s="6">
        <f t="shared" si="109"/>
        <v>1</v>
      </c>
      <c r="T780" s="7">
        <f t="shared" si="110"/>
        <v>127251</v>
      </c>
      <c r="U780" s="121" t="str">
        <f t="shared" si="115"/>
        <v>1F113</v>
      </c>
      <c r="V780" s="10">
        <f t="shared" si="111"/>
        <v>241</v>
      </c>
      <c r="W780" s="10">
        <f t="shared" si="112"/>
        <v>19</v>
      </c>
      <c r="X780" s="11">
        <f t="shared" si="113"/>
        <v>1</v>
      </c>
      <c r="Y780" s="11">
        <f t="shared" si="114"/>
        <v>241</v>
      </c>
      <c r="Z780" s="12" t="str">
        <f t="shared" si="116"/>
        <v>Rate of Turn</v>
      </c>
      <c r="AA780" s="8"/>
      <c r="AB780" s="8"/>
      <c r="AC780" s="8"/>
      <c r="AE780" s="5"/>
      <c r="AI780" s="17"/>
      <c r="AJ780" s="18"/>
      <c r="AK780" s="19"/>
      <c r="AL780" s="21"/>
      <c r="AM780" s="21"/>
      <c r="AN780" s="21"/>
      <c r="AO780" s="21"/>
      <c r="AP780" s="20"/>
      <c r="AQ780" s="20"/>
      <c r="AR780" s="20"/>
      <c r="AS780" s="20"/>
      <c r="AT780" s="20"/>
      <c r="AU780" s="20"/>
      <c r="AV780" s="20"/>
      <c r="AW780" s="20"/>
      <c r="AX780" s="221">
        <v>127251</v>
      </c>
      <c r="AY780" s="6">
        <v>1</v>
      </c>
      <c r="AZ780" s="6">
        <v>241</v>
      </c>
      <c r="BA780" s="87" t="s">
        <v>2699</v>
      </c>
      <c r="BB780" s="39" t="s">
        <v>2700</v>
      </c>
      <c r="BC780" s="84" t="s">
        <v>2691</v>
      </c>
      <c r="BL780" s="42" t="s">
        <v>2698</v>
      </c>
      <c r="BM780" s="43" t="s">
        <v>2688</v>
      </c>
      <c r="BO780" s="17"/>
      <c r="BP780" s="18"/>
    </row>
    <row r="781" spans="1:68" ht="15" customHeight="1" thickBot="1" x14ac:dyDescent="0.35">
      <c r="A781" s="116">
        <v>779</v>
      </c>
      <c r="H781" t="s">
        <v>2623</v>
      </c>
      <c r="I781" s="244">
        <v>8</v>
      </c>
      <c r="J781" s="244" t="s">
        <v>2548</v>
      </c>
      <c r="K781" s="244">
        <v>8</v>
      </c>
      <c r="L781" s="244">
        <v>2</v>
      </c>
      <c r="M781" s="244" t="s">
        <v>2480</v>
      </c>
      <c r="N781" s="244">
        <v>89</v>
      </c>
      <c r="O781" s="244" t="s">
        <v>2515</v>
      </c>
      <c r="P781" s="244" t="s">
        <v>2474</v>
      </c>
      <c r="Q781" s="244" t="s">
        <v>2474</v>
      </c>
      <c r="R781" s="6">
        <f t="shared" si="108"/>
        <v>2</v>
      </c>
      <c r="S781" s="6">
        <f t="shared" si="109"/>
        <v>1</v>
      </c>
      <c r="T781" s="7">
        <f t="shared" si="110"/>
        <v>130306</v>
      </c>
      <c r="U781" s="121" t="str">
        <f t="shared" si="115"/>
        <v>1FD02</v>
      </c>
      <c r="V781" s="10">
        <f t="shared" si="111"/>
        <v>253</v>
      </c>
      <c r="W781" s="10">
        <f t="shared" si="112"/>
        <v>2</v>
      </c>
      <c r="X781" s="11">
        <f t="shared" si="113"/>
        <v>1</v>
      </c>
      <c r="Y781" s="11">
        <f t="shared" si="114"/>
        <v>253</v>
      </c>
      <c r="Z781" s="12" t="str">
        <f t="shared" si="116"/>
        <v>Wind Data</v>
      </c>
      <c r="AA781" s="8"/>
      <c r="AB781" s="8"/>
      <c r="AC781" s="8"/>
      <c r="AE781" s="5"/>
      <c r="AI781" s="17"/>
      <c r="AJ781" s="18"/>
      <c r="AK781" s="19"/>
      <c r="AQ781" s="34"/>
      <c r="AR781" s="34"/>
      <c r="AS781" s="34"/>
      <c r="AT781" s="34"/>
      <c r="AU781" s="34"/>
      <c r="AV781" s="34"/>
      <c r="AW781" s="34"/>
      <c r="AX781" s="222">
        <v>130306</v>
      </c>
      <c r="AY781" s="6">
        <v>1</v>
      </c>
      <c r="AZ781" s="6">
        <v>253</v>
      </c>
      <c r="BA781" s="87" t="s">
        <v>2701</v>
      </c>
      <c r="BB781" s="39" t="s">
        <v>3007</v>
      </c>
      <c r="BC781" s="84" t="s">
        <v>2349</v>
      </c>
      <c r="BD781" s="38" t="s">
        <v>2702</v>
      </c>
      <c r="BE781" s="39" t="s">
        <v>3014</v>
      </c>
      <c r="BF781" s="90" t="s">
        <v>2691</v>
      </c>
      <c r="BJ781" s="47" t="s">
        <v>2703</v>
      </c>
      <c r="BL781" s="42" t="s">
        <v>2698</v>
      </c>
      <c r="BM781" s="43" t="s">
        <v>2688</v>
      </c>
      <c r="BO781" s="17"/>
      <c r="BP781" s="18"/>
    </row>
    <row r="782" spans="1:68" ht="15" customHeight="1" thickBot="1" x14ac:dyDescent="0.35">
      <c r="A782" s="116">
        <v>780</v>
      </c>
      <c r="H782" t="s">
        <v>2643</v>
      </c>
      <c r="I782" s="244">
        <v>8</v>
      </c>
      <c r="J782" s="244" t="s">
        <v>2474</v>
      </c>
      <c r="K782" s="244" t="s">
        <v>2515</v>
      </c>
      <c r="L782" s="244" t="s">
        <v>2531</v>
      </c>
      <c r="M782" s="244" t="s">
        <v>2568</v>
      </c>
      <c r="N782" s="244">
        <v>0</v>
      </c>
      <c r="O782" s="244">
        <v>0</v>
      </c>
      <c r="P782" s="244" t="s">
        <v>2474</v>
      </c>
      <c r="Q782" s="244" t="s">
        <v>2474</v>
      </c>
      <c r="R782" s="75">
        <f t="shared" si="108"/>
        <v>2</v>
      </c>
      <c r="S782" s="75">
        <f t="shared" si="109"/>
        <v>1</v>
      </c>
      <c r="T782" s="7">
        <f t="shared" si="110"/>
        <v>129026</v>
      </c>
      <c r="U782" s="121" t="str">
        <f t="shared" si="115"/>
        <v>1F802</v>
      </c>
      <c r="V782" s="10">
        <f t="shared" si="111"/>
        <v>248</v>
      </c>
      <c r="W782" s="10">
        <f t="shared" si="112"/>
        <v>2</v>
      </c>
      <c r="X782" s="11">
        <f t="shared" si="113"/>
        <v>7</v>
      </c>
      <c r="Y782" s="11">
        <f t="shared" si="114"/>
        <v>248</v>
      </c>
      <c r="Z782" s="12" t="str">
        <f t="shared" si="116"/>
        <v>COG &amp; SOG, Rapid Update</v>
      </c>
      <c r="AA782" s="8"/>
      <c r="AB782" s="8"/>
      <c r="AC782" s="8"/>
      <c r="AE782" s="5"/>
      <c r="AI782" s="17"/>
      <c r="AJ782" s="18"/>
      <c r="AK782" s="19"/>
      <c r="AL782" s="21"/>
      <c r="AM782" s="21"/>
      <c r="AN782" s="21"/>
      <c r="AO782" s="21"/>
      <c r="AP782" s="20"/>
      <c r="AQ782" s="20"/>
      <c r="AR782" s="20"/>
      <c r="AS782" s="20"/>
      <c r="AT782" s="20"/>
      <c r="AU782" s="20"/>
      <c r="AV782" s="20"/>
      <c r="AW782" s="20"/>
      <c r="AX782" s="221">
        <v>129026</v>
      </c>
      <c r="AY782" s="6">
        <v>7</v>
      </c>
      <c r="AZ782" s="6">
        <v>248</v>
      </c>
      <c r="BA782" s="87" t="s">
        <v>2771</v>
      </c>
      <c r="BB782" s="39" t="s">
        <v>3001</v>
      </c>
      <c r="BC782" s="84" t="s">
        <v>2691</v>
      </c>
      <c r="BD782" s="38" t="s">
        <v>2772</v>
      </c>
      <c r="BE782" s="39" t="s">
        <v>2457</v>
      </c>
      <c r="BF782" s="90" t="s">
        <v>2349</v>
      </c>
      <c r="BL782" s="42" t="s">
        <v>2693</v>
      </c>
      <c r="BM782" s="43" t="s">
        <v>2688</v>
      </c>
      <c r="BO782" s="17"/>
      <c r="BP782" s="18"/>
    </row>
    <row r="783" spans="1:68" ht="15" customHeight="1" thickBot="1" x14ac:dyDescent="0.35">
      <c r="A783" s="116">
        <v>781</v>
      </c>
      <c r="H783" t="s">
        <v>2522</v>
      </c>
      <c r="I783" s="244">
        <v>8</v>
      </c>
      <c r="J783" s="244">
        <v>30</v>
      </c>
      <c r="K783" s="244" t="s">
        <v>2521</v>
      </c>
      <c r="L783" s="244">
        <v>2</v>
      </c>
      <c r="M783" s="244" t="s">
        <v>2534</v>
      </c>
      <c r="N783" s="244" t="s">
        <v>2530</v>
      </c>
      <c r="O783" s="244" t="s">
        <v>2512</v>
      </c>
      <c r="P783" s="244" t="s">
        <v>2474</v>
      </c>
      <c r="Q783" s="244" t="s">
        <v>2474</v>
      </c>
      <c r="R783" s="75">
        <f t="shared" si="108"/>
        <v>2</v>
      </c>
      <c r="S783" s="75">
        <f t="shared" si="109"/>
        <v>1</v>
      </c>
      <c r="T783" s="7">
        <f t="shared" si="110"/>
        <v>130306</v>
      </c>
      <c r="U783" s="121" t="str">
        <f t="shared" si="115"/>
        <v>1FD02</v>
      </c>
      <c r="V783" s="10">
        <f t="shared" si="111"/>
        <v>253</v>
      </c>
      <c r="W783" s="10">
        <f t="shared" si="112"/>
        <v>2</v>
      </c>
      <c r="X783" s="11">
        <f t="shared" si="113"/>
        <v>3</v>
      </c>
      <c r="Y783" s="11">
        <f t="shared" si="114"/>
        <v>253</v>
      </c>
      <c r="Z783" s="12" t="str">
        <f t="shared" si="116"/>
        <v>Wind Data</v>
      </c>
      <c r="AA783" s="8"/>
      <c r="AB783" s="8"/>
      <c r="AC783" s="8"/>
      <c r="AE783" s="5"/>
      <c r="AI783" s="17"/>
      <c r="AJ783" s="18"/>
      <c r="AK783" s="19"/>
      <c r="AQ783" s="34"/>
      <c r="AR783" s="34"/>
      <c r="AS783" s="34"/>
      <c r="AT783" s="34"/>
      <c r="AU783" s="34"/>
      <c r="AV783" s="34"/>
      <c r="AW783" s="34"/>
      <c r="AX783" s="222">
        <v>130306</v>
      </c>
      <c r="AY783" s="6">
        <v>3</v>
      </c>
      <c r="AZ783" s="6">
        <v>253</v>
      </c>
      <c r="BA783" s="87" t="s">
        <v>2701</v>
      </c>
      <c r="BB783" s="39" t="s">
        <v>3006</v>
      </c>
      <c r="BC783" s="84" t="s">
        <v>2349</v>
      </c>
      <c r="BD783" s="38" t="s">
        <v>2702</v>
      </c>
      <c r="BE783" s="39" t="s">
        <v>3009</v>
      </c>
      <c r="BF783" s="90" t="s">
        <v>2691</v>
      </c>
      <c r="BJ783" s="47" t="s">
        <v>2704</v>
      </c>
      <c r="BL783" s="42" t="s">
        <v>2705</v>
      </c>
      <c r="BM783" s="43" t="s">
        <v>2688</v>
      </c>
      <c r="BO783" s="17"/>
      <c r="BP783" s="18"/>
    </row>
    <row r="784" spans="1:68" ht="15" customHeight="1" thickBot="1" x14ac:dyDescent="0.35">
      <c r="A784" s="116">
        <v>782</v>
      </c>
      <c r="H784" t="s">
        <v>2598</v>
      </c>
      <c r="I784" s="244">
        <v>8</v>
      </c>
      <c r="J784" s="244">
        <v>0</v>
      </c>
      <c r="K784" s="244">
        <v>0</v>
      </c>
      <c r="L784" s="244">
        <v>2</v>
      </c>
      <c r="M784" s="244" t="s">
        <v>2591</v>
      </c>
      <c r="N784" s="244">
        <v>73</v>
      </c>
      <c r="O784" s="244" t="s">
        <v>2474</v>
      </c>
      <c r="P784" s="244" t="s">
        <v>2474</v>
      </c>
      <c r="Q784" s="244" t="s">
        <v>2474</v>
      </c>
      <c r="R784" s="6">
        <f t="shared" si="108"/>
        <v>5</v>
      </c>
      <c r="S784" s="6">
        <f t="shared" si="109"/>
        <v>1</v>
      </c>
      <c r="T784" s="7">
        <f t="shared" si="110"/>
        <v>130312</v>
      </c>
      <c r="U784" s="121" t="str">
        <f t="shared" si="115"/>
        <v>1FD08</v>
      </c>
      <c r="V784" s="10">
        <f t="shared" si="111"/>
        <v>253</v>
      </c>
      <c r="W784" s="10">
        <f t="shared" si="112"/>
        <v>8</v>
      </c>
      <c r="X784" s="11">
        <f t="shared" si="113"/>
        <v>16</v>
      </c>
      <c r="Y784" s="11">
        <f t="shared" si="114"/>
        <v>253</v>
      </c>
      <c r="Z784" s="12" t="str">
        <f t="shared" si="116"/>
        <v>Temperature</v>
      </c>
      <c r="AA784" s="8"/>
      <c r="AB784" s="8"/>
      <c r="AC784" s="8"/>
      <c r="AE784" s="5"/>
      <c r="AI784" s="17"/>
      <c r="AJ784" s="18"/>
      <c r="AK784" s="19"/>
      <c r="AL784" s="21"/>
      <c r="AM784" s="21"/>
      <c r="AN784" s="21"/>
      <c r="AO784" s="21"/>
      <c r="AP784" s="20"/>
      <c r="AQ784" s="20"/>
      <c r="AR784" s="20"/>
      <c r="AS784" s="20"/>
      <c r="AT784" s="20"/>
      <c r="AU784" s="20"/>
      <c r="AV784" s="20"/>
      <c r="AW784" s="20"/>
      <c r="AX784" s="221">
        <v>130312</v>
      </c>
      <c r="AY784" s="6">
        <v>16</v>
      </c>
      <c r="AZ784" s="6">
        <v>253</v>
      </c>
      <c r="BA784" s="87" t="s">
        <v>2365</v>
      </c>
      <c r="BB784" s="39" t="s">
        <v>2870</v>
      </c>
      <c r="BC784" s="84" t="s">
        <v>2359</v>
      </c>
      <c r="BJ784" s="47" t="s">
        <v>2773</v>
      </c>
      <c r="BL784" s="42" t="s">
        <v>2687</v>
      </c>
      <c r="BM784" s="43" t="s">
        <v>2688</v>
      </c>
      <c r="BO784" s="17"/>
      <c r="BP784" s="18"/>
    </row>
    <row r="785" spans="1:68" ht="15" customHeight="1" thickBot="1" x14ac:dyDescent="0.35">
      <c r="A785" s="116">
        <v>783</v>
      </c>
      <c r="H785" s="251" t="s">
        <v>2619</v>
      </c>
      <c r="I785" s="244">
        <v>8</v>
      </c>
      <c r="J785" s="244" t="s">
        <v>2628</v>
      </c>
      <c r="K785" s="244">
        <v>79</v>
      </c>
      <c r="L785" s="244" t="s">
        <v>2509</v>
      </c>
      <c r="M785" s="244">
        <v>19</v>
      </c>
      <c r="N785" s="244">
        <v>13</v>
      </c>
      <c r="O785" s="244" t="s">
        <v>2579</v>
      </c>
      <c r="P785" s="244">
        <v>32</v>
      </c>
      <c r="Q785" s="244">
        <v>3</v>
      </c>
      <c r="R785" s="75">
        <f t="shared" si="108"/>
        <v>2</v>
      </c>
      <c r="S785" s="75">
        <f t="shared" si="109"/>
        <v>1</v>
      </c>
      <c r="T785" s="7">
        <f t="shared" si="110"/>
        <v>129025</v>
      </c>
      <c r="U785" s="121" t="str">
        <f t="shared" si="115"/>
        <v>1F801</v>
      </c>
      <c r="V785" s="10">
        <f t="shared" si="111"/>
        <v>248</v>
      </c>
      <c r="W785" s="10">
        <f t="shared" si="112"/>
        <v>1</v>
      </c>
      <c r="X785" s="11">
        <f t="shared" si="113"/>
        <v>7</v>
      </c>
      <c r="Y785" s="11">
        <f t="shared" si="114"/>
        <v>248</v>
      </c>
      <c r="Z785" s="12" t="str">
        <f t="shared" si="116"/>
        <v>Position, Rapid Update</v>
      </c>
      <c r="AA785" s="8"/>
      <c r="AB785" s="8"/>
      <c r="AC785" s="8"/>
      <c r="AE785" s="5"/>
      <c r="AI785" s="17"/>
      <c r="AJ785" s="18"/>
      <c r="AK785" s="19"/>
      <c r="AQ785" s="34"/>
      <c r="AR785" s="34"/>
      <c r="AS785" s="34"/>
      <c r="AT785" s="34"/>
      <c r="AU785" s="34"/>
      <c r="AV785" s="34"/>
      <c r="AW785" s="34"/>
      <c r="AX785" s="222">
        <v>129025</v>
      </c>
      <c r="AY785" s="6">
        <v>7</v>
      </c>
      <c r="AZ785" s="6">
        <v>248</v>
      </c>
      <c r="BA785" s="87" t="s">
        <v>2689</v>
      </c>
      <c r="BB785" s="39" t="s">
        <v>2690</v>
      </c>
      <c r="BC785" s="84" t="s">
        <v>2691</v>
      </c>
      <c r="BD785" s="38" t="s">
        <v>2350</v>
      </c>
      <c r="BE785" s="39" t="s">
        <v>2692</v>
      </c>
      <c r="BF785" s="90" t="s">
        <v>2691</v>
      </c>
      <c r="BL785" s="42" t="s">
        <v>2693</v>
      </c>
      <c r="BM785" s="43" t="s">
        <v>2688</v>
      </c>
      <c r="BO785" s="17"/>
      <c r="BP785" s="18"/>
    </row>
    <row r="786" spans="1:68" ht="15" customHeight="1" thickBot="1" x14ac:dyDescent="0.35">
      <c r="A786" s="116">
        <v>784</v>
      </c>
      <c r="H786" t="s">
        <v>2620</v>
      </c>
      <c r="I786" s="244">
        <v>8</v>
      </c>
      <c r="J786" s="244">
        <v>0</v>
      </c>
      <c r="K786" s="244" t="s">
        <v>2474</v>
      </c>
      <c r="L786" s="244" t="s">
        <v>2474</v>
      </c>
      <c r="M786" s="244" t="s">
        <v>2474</v>
      </c>
      <c r="N786" s="244" t="s">
        <v>2521</v>
      </c>
      <c r="O786" s="244">
        <v>2</v>
      </c>
      <c r="P786" s="244" t="s">
        <v>2474</v>
      </c>
      <c r="Q786" s="244" t="s">
        <v>2474</v>
      </c>
      <c r="R786" s="75">
        <f t="shared" si="108"/>
        <v>2</v>
      </c>
      <c r="S786" s="75">
        <f t="shared" si="109"/>
        <v>1</v>
      </c>
      <c r="T786" s="7">
        <f t="shared" si="110"/>
        <v>127245</v>
      </c>
      <c r="U786" s="121" t="str">
        <f t="shared" si="115"/>
        <v>1F10D</v>
      </c>
      <c r="V786" s="10">
        <f t="shared" si="111"/>
        <v>241</v>
      </c>
      <c r="W786" s="10">
        <f t="shared" si="112"/>
        <v>13</v>
      </c>
      <c r="X786" s="11">
        <f t="shared" si="113"/>
        <v>1</v>
      </c>
      <c r="Y786" s="11">
        <f t="shared" si="114"/>
        <v>241</v>
      </c>
      <c r="Z786" s="12" t="str">
        <f t="shared" si="116"/>
        <v>Rudder</v>
      </c>
      <c r="AA786" s="8"/>
      <c r="AB786" s="8"/>
      <c r="AC786" s="8"/>
      <c r="AE786" s="5"/>
      <c r="AI786" s="17"/>
      <c r="AJ786" s="18"/>
      <c r="AK786" s="19"/>
      <c r="AL786" s="21"/>
      <c r="AM786" s="21"/>
      <c r="AN786" s="21"/>
      <c r="AO786" s="21"/>
      <c r="AP786" s="20"/>
      <c r="AQ786" s="20"/>
      <c r="AR786" s="20"/>
      <c r="AS786" s="20"/>
      <c r="AT786" s="20"/>
      <c r="AU786" s="20"/>
      <c r="AV786" s="20"/>
      <c r="AW786" s="20"/>
      <c r="AX786" s="221">
        <v>127245</v>
      </c>
      <c r="AY786" s="6">
        <v>1</v>
      </c>
      <c r="AZ786" s="6">
        <v>241</v>
      </c>
      <c r="BA786" s="87" t="s">
        <v>2696</v>
      </c>
      <c r="BB786" s="39" t="s">
        <v>2999</v>
      </c>
      <c r="BC786" s="84" t="s">
        <v>2691</v>
      </c>
      <c r="BL786" s="42" t="s">
        <v>2698</v>
      </c>
      <c r="BM786" s="43" t="s">
        <v>2688</v>
      </c>
      <c r="BO786" s="17"/>
      <c r="BP786" s="18"/>
    </row>
    <row r="787" spans="1:68" ht="15" customHeight="1" thickBot="1" x14ac:dyDescent="0.35">
      <c r="A787" s="116">
        <v>785</v>
      </c>
      <c r="H787" t="s">
        <v>2621</v>
      </c>
      <c r="I787" s="244">
        <v>8</v>
      </c>
      <c r="J787" s="244" t="s">
        <v>2673</v>
      </c>
      <c r="K787" s="244" t="s">
        <v>2519</v>
      </c>
      <c r="L787" s="244" t="s">
        <v>2506</v>
      </c>
      <c r="M787" s="244">
        <v>0</v>
      </c>
      <c r="N787" s="244">
        <v>0</v>
      </c>
      <c r="O787" s="244" t="s">
        <v>2474</v>
      </c>
      <c r="P787" s="244" t="s">
        <v>2483</v>
      </c>
      <c r="Q787" s="244" t="s">
        <v>2520</v>
      </c>
      <c r="R787" s="75">
        <f t="shared" si="108"/>
        <v>2</v>
      </c>
      <c r="S787" s="75">
        <f t="shared" si="109"/>
        <v>1</v>
      </c>
      <c r="T787" s="7">
        <f t="shared" si="110"/>
        <v>127250</v>
      </c>
      <c r="U787" s="121" t="str">
        <f t="shared" si="115"/>
        <v>1F112</v>
      </c>
      <c r="V787" s="10">
        <f t="shared" si="111"/>
        <v>241</v>
      </c>
      <c r="W787" s="10">
        <f t="shared" si="112"/>
        <v>18</v>
      </c>
      <c r="X787" s="11">
        <f t="shared" si="113"/>
        <v>1</v>
      </c>
      <c r="Y787" s="11">
        <f t="shared" si="114"/>
        <v>241</v>
      </c>
      <c r="Z787" s="12" t="str">
        <f t="shared" si="116"/>
        <v>Vessel Heading</v>
      </c>
      <c r="AA787" s="8"/>
      <c r="AB787" s="8"/>
      <c r="AC787" s="8"/>
      <c r="AE787" s="5"/>
      <c r="AI787" s="17"/>
      <c r="AJ787" s="18"/>
      <c r="AK787" s="19"/>
      <c r="AQ787" s="34"/>
      <c r="AR787" s="34"/>
      <c r="AS787" s="34"/>
      <c r="AT787" s="34"/>
      <c r="AU787" s="34"/>
      <c r="AV787" s="34"/>
      <c r="AW787" s="34"/>
      <c r="AX787" s="222">
        <v>127250</v>
      </c>
      <c r="AY787" s="6">
        <v>1</v>
      </c>
      <c r="AZ787" s="6">
        <v>241</v>
      </c>
      <c r="BA787" s="87" t="s">
        <v>18</v>
      </c>
      <c r="BB787" s="39" t="s">
        <v>2462</v>
      </c>
      <c r="BC787" s="84" t="s">
        <v>2691</v>
      </c>
      <c r="BL787" s="42" t="s">
        <v>2698</v>
      </c>
      <c r="BM787" s="43" t="s">
        <v>2688</v>
      </c>
      <c r="BO787" s="17"/>
      <c r="BP787" s="18"/>
    </row>
    <row r="788" spans="1:68" ht="15" customHeight="1" thickBot="1" x14ac:dyDescent="0.35">
      <c r="A788" s="116">
        <v>786</v>
      </c>
      <c r="H788" t="s">
        <v>2622</v>
      </c>
      <c r="I788" s="244">
        <v>8</v>
      </c>
      <c r="J788" s="244" t="s">
        <v>2673</v>
      </c>
      <c r="K788" s="244">
        <v>0</v>
      </c>
      <c r="L788" s="244" t="s">
        <v>2563</v>
      </c>
      <c r="M788" s="244" t="s">
        <v>2520</v>
      </c>
      <c r="N788" s="244">
        <v>5</v>
      </c>
      <c r="O788" s="244" t="s">
        <v>2474</v>
      </c>
      <c r="P788" s="244" t="s">
        <v>2474</v>
      </c>
      <c r="Q788" s="244" t="s">
        <v>2474</v>
      </c>
      <c r="R788" s="75">
        <f t="shared" si="108"/>
        <v>2</v>
      </c>
      <c r="S788" s="75">
        <f t="shared" si="109"/>
        <v>1</v>
      </c>
      <c r="T788" s="7">
        <f t="shared" si="110"/>
        <v>127251</v>
      </c>
      <c r="U788" s="121" t="str">
        <f t="shared" si="115"/>
        <v>1F113</v>
      </c>
      <c r="V788" s="10">
        <f t="shared" si="111"/>
        <v>241</v>
      </c>
      <c r="W788" s="10">
        <f t="shared" si="112"/>
        <v>19</v>
      </c>
      <c r="X788" s="11">
        <f t="shared" si="113"/>
        <v>1</v>
      </c>
      <c r="Y788" s="11">
        <f t="shared" si="114"/>
        <v>241</v>
      </c>
      <c r="Z788" s="12" t="str">
        <f t="shared" si="116"/>
        <v>Rate of Turn</v>
      </c>
      <c r="AA788" s="8"/>
      <c r="AB788" s="8"/>
      <c r="AC788" s="8"/>
      <c r="AE788" s="5"/>
      <c r="AI788" s="17"/>
      <c r="AJ788" s="18"/>
      <c r="AK788" s="19"/>
      <c r="AL788" s="21"/>
      <c r="AM788" s="21"/>
      <c r="AN788" s="21"/>
      <c r="AO788" s="21"/>
      <c r="AP788" s="20"/>
      <c r="AQ788" s="20"/>
      <c r="AR788" s="20"/>
      <c r="AS788" s="20"/>
      <c r="AT788" s="20"/>
      <c r="AU788" s="20"/>
      <c r="AV788" s="20"/>
      <c r="AW788" s="20"/>
      <c r="AX788" s="221">
        <v>127251</v>
      </c>
      <c r="AY788" s="6">
        <v>1</v>
      </c>
      <c r="AZ788" s="6">
        <v>241</v>
      </c>
      <c r="BA788" s="87" t="s">
        <v>2699</v>
      </c>
      <c r="BB788" s="39" t="s">
        <v>2700</v>
      </c>
      <c r="BC788" s="84" t="s">
        <v>2691</v>
      </c>
      <c r="BL788" s="42" t="s">
        <v>2698</v>
      </c>
      <c r="BM788" s="43" t="s">
        <v>2688</v>
      </c>
      <c r="BO788" s="17"/>
      <c r="BP788" s="18"/>
    </row>
    <row r="789" spans="1:68" ht="15" customHeight="1" thickBot="1" x14ac:dyDescent="0.35">
      <c r="A789" s="116">
        <v>787</v>
      </c>
      <c r="H789" t="s">
        <v>2623</v>
      </c>
      <c r="I789" s="244">
        <v>8</v>
      </c>
      <c r="J789" s="244" t="s">
        <v>2673</v>
      </c>
      <c r="K789" s="244">
        <v>8</v>
      </c>
      <c r="L789" s="244">
        <v>2</v>
      </c>
      <c r="M789" s="244" t="s">
        <v>2480</v>
      </c>
      <c r="N789" s="244">
        <v>89</v>
      </c>
      <c r="O789" s="244" t="s">
        <v>2515</v>
      </c>
      <c r="P789" s="244" t="s">
        <v>2474</v>
      </c>
      <c r="Q789" s="244" t="s">
        <v>2474</v>
      </c>
      <c r="R789" s="75">
        <f t="shared" si="108"/>
        <v>2</v>
      </c>
      <c r="S789" s="75">
        <f t="shared" si="109"/>
        <v>1</v>
      </c>
      <c r="T789" s="7">
        <f t="shared" si="110"/>
        <v>130306</v>
      </c>
      <c r="U789" s="121" t="str">
        <f t="shared" si="115"/>
        <v>1FD02</v>
      </c>
      <c r="V789" s="10">
        <f t="shared" si="111"/>
        <v>253</v>
      </c>
      <c r="W789" s="10">
        <f t="shared" si="112"/>
        <v>2</v>
      </c>
      <c r="X789" s="11">
        <f t="shared" si="113"/>
        <v>1</v>
      </c>
      <c r="Y789" s="11">
        <f t="shared" si="114"/>
        <v>253</v>
      </c>
      <c r="Z789" s="12" t="str">
        <f t="shared" si="116"/>
        <v>Wind Data</v>
      </c>
      <c r="AA789" s="8"/>
      <c r="AB789" s="8"/>
      <c r="AC789" s="8"/>
      <c r="AE789" s="5"/>
      <c r="AI789" s="17"/>
      <c r="AJ789" s="18"/>
      <c r="AK789" s="19"/>
      <c r="AQ789" s="34"/>
      <c r="AR789" s="34"/>
      <c r="AS789" s="34"/>
      <c r="AT789" s="34"/>
      <c r="AU789" s="34"/>
      <c r="AV789" s="34"/>
      <c r="AW789" s="34"/>
      <c r="AX789" s="222">
        <v>130306</v>
      </c>
      <c r="AY789" s="6">
        <v>1</v>
      </c>
      <c r="AZ789" s="6">
        <v>253</v>
      </c>
      <c r="BA789" s="87" t="s">
        <v>2701</v>
      </c>
      <c r="BB789" s="39" t="s">
        <v>3007</v>
      </c>
      <c r="BC789" s="84" t="s">
        <v>2349</v>
      </c>
      <c r="BD789" s="38" t="s">
        <v>2702</v>
      </c>
      <c r="BE789" s="39" t="s">
        <v>3014</v>
      </c>
      <c r="BF789" s="90" t="s">
        <v>2691</v>
      </c>
      <c r="BJ789" s="47" t="s">
        <v>2703</v>
      </c>
      <c r="BL789" s="42" t="s">
        <v>2698</v>
      </c>
      <c r="BM789" s="43" t="s">
        <v>2688</v>
      </c>
      <c r="BO789" s="17"/>
      <c r="BP789" s="18"/>
    </row>
    <row r="790" spans="1:68" ht="15" customHeight="1" thickBot="1" x14ac:dyDescent="0.35">
      <c r="A790" s="116">
        <v>788</v>
      </c>
      <c r="H790" t="s">
        <v>2522</v>
      </c>
      <c r="I790" s="244">
        <v>8</v>
      </c>
      <c r="J790" s="244">
        <v>30</v>
      </c>
      <c r="K790" s="244" t="s">
        <v>2521</v>
      </c>
      <c r="L790" s="244">
        <v>2</v>
      </c>
      <c r="M790" s="244" t="s">
        <v>2534</v>
      </c>
      <c r="N790" s="244" t="s">
        <v>2530</v>
      </c>
      <c r="O790" s="244" t="s">
        <v>2512</v>
      </c>
      <c r="P790" s="244" t="s">
        <v>2474</v>
      </c>
      <c r="Q790" s="244" t="s">
        <v>2474</v>
      </c>
      <c r="R790" s="6">
        <f t="shared" si="108"/>
        <v>2</v>
      </c>
      <c r="S790" s="6">
        <f t="shared" si="109"/>
        <v>1</v>
      </c>
      <c r="T790" s="7">
        <f t="shared" si="110"/>
        <v>130306</v>
      </c>
      <c r="U790" s="121" t="str">
        <f t="shared" si="115"/>
        <v>1FD02</v>
      </c>
      <c r="V790" s="10">
        <f t="shared" si="111"/>
        <v>253</v>
      </c>
      <c r="W790" s="10">
        <f t="shared" si="112"/>
        <v>2</v>
      </c>
      <c r="X790" s="11">
        <f t="shared" si="113"/>
        <v>3</v>
      </c>
      <c r="Y790" s="11">
        <f t="shared" si="114"/>
        <v>253</v>
      </c>
      <c r="Z790" s="12" t="str">
        <f t="shared" si="116"/>
        <v>Wind Data</v>
      </c>
      <c r="AA790" s="8"/>
      <c r="AB790" s="8"/>
      <c r="AC790" s="8"/>
      <c r="AE790" s="5"/>
      <c r="AI790" s="17"/>
      <c r="AJ790" s="18"/>
      <c r="AK790" s="19"/>
      <c r="AL790" s="21"/>
      <c r="AM790" s="21"/>
      <c r="AN790" s="21"/>
      <c r="AO790" s="21"/>
      <c r="AP790" s="20"/>
      <c r="AQ790" s="20"/>
      <c r="AR790" s="20"/>
      <c r="AS790" s="20"/>
      <c r="AT790" s="20"/>
      <c r="AU790" s="20"/>
      <c r="AV790" s="20"/>
      <c r="AW790" s="20"/>
      <c r="AX790" s="221">
        <v>130306</v>
      </c>
      <c r="AY790" s="6">
        <v>3</v>
      </c>
      <c r="AZ790" s="6">
        <v>253</v>
      </c>
      <c r="BA790" s="87" t="s">
        <v>2701</v>
      </c>
      <c r="BB790" s="39" t="s">
        <v>3006</v>
      </c>
      <c r="BC790" s="84" t="s">
        <v>2349</v>
      </c>
      <c r="BD790" s="38" t="s">
        <v>2702</v>
      </c>
      <c r="BE790" s="39" t="s">
        <v>3009</v>
      </c>
      <c r="BF790" s="90" t="s">
        <v>2691</v>
      </c>
      <c r="BJ790" s="47" t="s">
        <v>2704</v>
      </c>
      <c r="BL790" s="42" t="s">
        <v>2705</v>
      </c>
      <c r="BM790" s="43" t="s">
        <v>2688</v>
      </c>
      <c r="BO790" s="17"/>
      <c r="BP790" s="18"/>
    </row>
    <row r="791" spans="1:68" ht="15" customHeight="1" thickBot="1" x14ac:dyDescent="0.35">
      <c r="A791" s="116">
        <v>789</v>
      </c>
      <c r="H791" t="s">
        <v>2598</v>
      </c>
      <c r="I791" s="244">
        <v>8</v>
      </c>
      <c r="J791" s="244">
        <v>0</v>
      </c>
      <c r="K791" s="244">
        <v>0</v>
      </c>
      <c r="L791" s="244">
        <v>3</v>
      </c>
      <c r="M791" s="244">
        <v>29</v>
      </c>
      <c r="N791" s="244">
        <v>72</v>
      </c>
      <c r="O791" s="244" t="s">
        <v>2474</v>
      </c>
      <c r="P791" s="244" t="s">
        <v>2474</v>
      </c>
      <c r="Q791" s="244" t="s">
        <v>2474</v>
      </c>
      <c r="R791" s="75">
        <f t="shared" si="108"/>
        <v>5</v>
      </c>
      <c r="S791" s="75">
        <f t="shared" si="109"/>
        <v>1</v>
      </c>
      <c r="T791" s="7">
        <f t="shared" si="110"/>
        <v>130312</v>
      </c>
      <c r="U791" s="121" t="str">
        <f t="shared" si="115"/>
        <v>1FD08</v>
      </c>
      <c r="V791" s="10">
        <f t="shared" si="111"/>
        <v>253</v>
      </c>
      <c r="W791" s="10">
        <f t="shared" si="112"/>
        <v>8</v>
      </c>
      <c r="X791" s="11">
        <f t="shared" si="113"/>
        <v>16</v>
      </c>
      <c r="Y791" s="11">
        <f t="shared" si="114"/>
        <v>253</v>
      </c>
      <c r="Z791" s="12" t="str">
        <f t="shared" si="116"/>
        <v>Temperature</v>
      </c>
      <c r="AA791" s="8"/>
      <c r="AB791" s="8"/>
      <c r="AC791" s="8"/>
      <c r="AE791" s="5"/>
      <c r="AI791" s="17"/>
      <c r="AJ791" s="18"/>
      <c r="AK791" s="19"/>
      <c r="AQ791" s="34"/>
      <c r="AR791" s="34"/>
      <c r="AS791" s="34"/>
      <c r="AT791" s="34"/>
      <c r="AU791" s="34"/>
      <c r="AV791" s="34"/>
      <c r="AW791" s="34"/>
      <c r="AX791" s="222">
        <v>130312</v>
      </c>
      <c r="AY791" s="6">
        <v>16</v>
      </c>
      <c r="AZ791" s="6">
        <v>253</v>
      </c>
      <c r="BA791" s="87" t="s">
        <v>2365</v>
      </c>
      <c r="BB791" s="39" t="s">
        <v>3060</v>
      </c>
      <c r="BC791" s="84" t="s">
        <v>2359</v>
      </c>
      <c r="BJ791" s="47" t="s">
        <v>2774</v>
      </c>
      <c r="BL791" s="42" t="s">
        <v>2687</v>
      </c>
      <c r="BM791" s="43" t="s">
        <v>2688</v>
      </c>
      <c r="BO791" s="17"/>
      <c r="BP791" s="18"/>
    </row>
    <row r="792" spans="1:68" ht="15" customHeight="1" thickBot="1" x14ac:dyDescent="0.35">
      <c r="A792" s="116">
        <v>790</v>
      </c>
      <c r="H792" t="s">
        <v>2619</v>
      </c>
      <c r="I792" s="244">
        <v>8</v>
      </c>
      <c r="J792" s="244" t="s">
        <v>2628</v>
      </c>
      <c r="K792" s="244">
        <v>79</v>
      </c>
      <c r="L792" s="244" t="s">
        <v>2509</v>
      </c>
      <c r="M792" s="244">
        <v>19</v>
      </c>
      <c r="N792" s="244">
        <v>13</v>
      </c>
      <c r="O792" s="244" t="s">
        <v>2579</v>
      </c>
      <c r="P792" s="244">
        <v>32</v>
      </c>
      <c r="Q792" s="244">
        <v>3</v>
      </c>
      <c r="R792" s="75">
        <f t="shared" si="108"/>
        <v>2</v>
      </c>
      <c r="S792" s="75">
        <f t="shared" si="109"/>
        <v>1</v>
      </c>
      <c r="T792" s="7">
        <f t="shared" si="110"/>
        <v>129025</v>
      </c>
      <c r="U792" s="121" t="str">
        <f t="shared" si="115"/>
        <v>1F801</v>
      </c>
      <c r="V792" s="10">
        <f t="shared" si="111"/>
        <v>248</v>
      </c>
      <c r="W792" s="10">
        <f t="shared" si="112"/>
        <v>1</v>
      </c>
      <c r="X792" s="11">
        <f t="shared" si="113"/>
        <v>7</v>
      </c>
      <c r="Y792" s="11">
        <f t="shared" si="114"/>
        <v>248</v>
      </c>
      <c r="Z792" s="12" t="str">
        <f t="shared" si="116"/>
        <v>Position, Rapid Update</v>
      </c>
      <c r="AA792" s="8"/>
      <c r="AB792" s="8"/>
      <c r="AC792" s="8"/>
      <c r="AE792" s="5"/>
      <c r="AI792" s="17"/>
      <c r="AJ792" s="18"/>
      <c r="AK792" s="19"/>
      <c r="AL792" s="21"/>
      <c r="AM792" s="21"/>
      <c r="AN792" s="21"/>
      <c r="AO792" s="21"/>
      <c r="AP792" s="20"/>
      <c r="AQ792" s="20"/>
      <c r="AR792" s="20"/>
      <c r="AS792" s="20"/>
      <c r="AT792" s="20"/>
      <c r="AU792" s="20"/>
      <c r="AV792" s="20"/>
      <c r="AW792" s="20"/>
      <c r="AX792" s="221">
        <v>129025</v>
      </c>
      <c r="AY792" s="6">
        <v>7</v>
      </c>
      <c r="AZ792" s="6">
        <v>248</v>
      </c>
      <c r="BA792" s="87" t="s">
        <v>2689</v>
      </c>
      <c r="BB792" s="39" t="s">
        <v>2690</v>
      </c>
      <c r="BC792" s="84" t="s">
        <v>2691</v>
      </c>
      <c r="BD792" s="38" t="s">
        <v>2350</v>
      </c>
      <c r="BE792" s="39" t="s">
        <v>2692</v>
      </c>
      <c r="BF792" s="90" t="s">
        <v>2691</v>
      </c>
      <c r="BL792" s="42" t="s">
        <v>2693</v>
      </c>
      <c r="BM792" s="43" t="s">
        <v>2688</v>
      </c>
      <c r="BO792" s="17"/>
      <c r="BP792" s="18"/>
    </row>
    <row r="793" spans="1:68" ht="15" customHeight="1" thickBot="1" x14ac:dyDescent="0.35">
      <c r="A793" s="116">
        <v>791</v>
      </c>
      <c r="H793" t="s">
        <v>2620</v>
      </c>
      <c r="I793" s="244">
        <v>8</v>
      </c>
      <c r="J793" s="244">
        <v>0</v>
      </c>
      <c r="K793" s="244" t="s">
        <v>2474</v>
      </c>
      <c r="L793" s="244" t="s">
        <v>2474</v>
      </c>
      <c r="M793" s="244" t="s">
        <v>2474</v>
      </c>
      <c r="N793" s="244" t="s">
        <v>2521</v>
      </c>
      <c r="O793" s="244">
        <v>2</v>
      </c>
      <c r="P793" s="244" t="s">
        <v>2474</v>
      </c>
      <c r="Q793" s="244" t="s">
        <v>2474</v>
      </c>
      <c r="R793" s="75">
        <f t="shared" si="108"/>
        <v>2</v>
      </c>
      <c r="S793" s="75">
        <f t="shared" si="109"/>
        <v>1</v>
      </c>
      <c r="T793" s="7">
        <f t="shared" si="110"/>
        <v>127245</v>
      </c>
      <c r="U793" s="121" t="str">
        <f t="shared" si="115"/>
        <v>1F10D</v>
      </c>
      <c r="V793" s="10">
        <f t="shared" si="111"/>
        <v>241</v>
      </c>
      <c r="W793" s="10">
        <f t="shared" si="112"/>
        <v>13</v>
      </c>
      <c r="X793" s="11">
        <f t="shared" si="113"/>
        <v>1</v>
      </c>
      <c r="Y793" s="11">
        <f t="shared" si="114"/>
        <v>241</v>
      </c>
      <c r="Z793" s="12" t="str">
        <f t="shared" si="116"/>
        <v>Rudder</v>
      </c>
      <c r="AA793" s="8"/>
      <c r="AB793" s="8"/>
      <c r="AC793" s="8"/>
      <c r="AE793" s="5"/>
      <c r="AI793" s="17"/>
      <c r="AJ793" s="18"/>
      <c r="AK793" s="19"/>
      <c r="AQ793" s="34"/>
      <c r="AR793" s="34"/>
      <c r="AS793" s="34"/>
      <c r="AT793" s="34"/>
      <c r="AU793" s="34"/>
      <c r="AV793" s="34"/>
      <c r="AW793" s="34"/>
      <c r="AX793" s="222">
        <v>127245</v>
      </c>
      <c r="AY793" s="6">
        <v>1</v>
      </c>
      <c r="AZ793" s="6">
        <v>241</v>
      </c>
      <c r="BA793" s="87" t="s">
        <v>2696</v>
      </c>
      <c r="BB793" s="39" t="s">
        <v>2999</v>
      </c>
      <c r="BC793" s="84" t="s">
        <v>2691</v>
      </c>
      <c r="BL793" s="42" t="s">
        <v>2698</v>
      </c>
      <c r="BM793" s="43" t="s">
        <v>2688</v>
      </c>
      <c r="BO793" s="17"/>
      <c r="BP793" s="18"/>
    </row>
    <row r="794" spans="1:68" ht="15" customHeight="1" thickBot="1" x14ac:dyDescent="0.35">
      <c r="A794" s="116">
        <v>792</v>
      </c>
      <c r="H794" t="s">
        <v>2621</v>
      </c>
      <c r="I794" s="244">
        <v>8</v>
      </c>
      <c r="J794" s="244">
        <v>5</v>
      </c>
      <c r="K794" s="244" t="s">
        <v>2519</v>
      </c>
      <c r="L794" s="244" t="s">
        <v>2506</v>
      </c>
      <c r="M794" s="244">
        <v>0</v>
      </c>
      <c r="N794" s="244">
        <v>0</v>
      </c>
      <c r="O794" s="244" t="s">
        <v>2474</v>
      </c>
      <c r="P794" s="244" t="s">
        <v>2483</v>
      </c>
      <c r="Q794" s="244" t="s">
        <v>2520</v>
      </c>
      <c r="R794" s="75">
        <f t="shared" si="108"/>
        <v>2</v>
      </c>
      <c r="S794" s="75">
        <f t="shared" si="109"/>
        <v>1</v>
      </c>
      <c r="T794" s="7">
        <f t="shared" si="110"/>
        <v>127250</v>
      </c>
      <c r="U794" s="121" t="str">
        <f t="shared" si="115"/>
        <v>1F112</v>
      </c>
      <c r="V794" s="10">
        <f t="shared" si="111"/>
        <v>241</v>
      </c>
      <c r="W794" s="10">
        <f t="shared" si="112"/>
        <v>18</v>
      </c>
      <c r="X794" s="11">
        <f t="shared" si="113"/>
        <v>1</v>
      </c>
      <c r="Y794" s="11">
        <f t="shared" si="114"/>
        <v>241</v>
      </c>
      <c r="Z794" s="12" t="str">
        <f t="shared" si="116"/>
        <v>Vessel Heading</v>
      </c>
      <c r="AA794" s="8"/>
      <c r="AB794" s="8"/>
      <c r="AC794" s="8"/>
      <c r="AE794" s="5"/>
      <c r="AI794" s="17"/>
      <c r="AJ794" s="18"/>
      <c r="AK794" s="19"/>
      <c r="AL794" s="21"/>
      <c r="AM794" s="21"/>
      <c r="AN794" s="21"/>
      <c r="AO794" s="21"/>
      <c r="AP794" s="20"/>
      <c r="AQ794" s="20"/>
      <c r="AR794" s="20"/>
      <c r="AS794" s="20"/>
      <c r="AT794" s="20"/>
      <c r="AU794" s="20"/>
      <c r="AV794" s="20"/>
      <c r="AW794" s="20"/>
      <c r="AX794" s="221">
        <v>127250</v>
      </c>
      <c r="AY794" s="6">
        <v>1</v>
      </c>
      <c r="AZ794" s="6">
        <v>241</v>
      </c>
      <c r="BA794" s="87" t="s">
        <v>18</v>
      </c>
      <c r="BB794" s="39" t="s">
        <v>2462</v>
      </c>
      <c r="BC794" s="84" t="s">
        <v>2691</v>
      </c>
      <c r="BL794" s="42" t="s">
        <v>2698</v>
      </c>
      <c r="BM794" s="43" t="s">
        <v>2688</v>
      </c>
      <c r="BO794" s="17"/>
      <c r="BP794" s="18"/>
    </row>
    <row r="795" spans="1:68" ht="15" customHeight="1" thickBot="1" x14ac:dyDescent="0.35">
      <c r="A795" s="116">
        <v>793</v>
      </c>
      <c r="H795" t="s">
        <v>2622</v>
      </c>
      <c r="I795" s="244">
        <v>8</v>
      </c>
      <c r="J795" s="244">
        <v>5</v>
      </c>
      <c r="K795" s="244">
        <v>0</v>
      </c>
      <c r="L795" s="244" t="s">
        <v>2563</v>
      </c>
      <c r="M795" s="244" t="s">
        <v>2520</v>
      </c>
      <c r="N795" s="244">
        <v>5</v>
      </c>
      <c r="O795" s="244" t="s">
        <v>2474</v>
      </c>
      <c r="P795" s="244" t="s">
        <v>2474</v>
      </c>
      <c r="Q795" s="244" t="s">
        <v>2474</v>
      </c>
      <c r="R795" s="6">
        <f t="shared" si="108"/>
        <v>2</v>
      </c>
      <c r="S795" s="6">
        <f t="shared" si="109"/>
        <v>1</v>
      </c>
      <c r="T795" s="7">
        <f t="shared" si="110"/>
        <v>127251</v>
      </c>
      <c r="U795" s="121" t="str">
        <f t="shared" si="115"/>
        <v>1F113</v>
      </c>
      <c r="V795" s="10">
        <f t="shared" si="111"/>
        <v>241</v>
      </c>
      <c r="W795" s="10">
        <f t="shared" si="112"/>
        <v>19</v>
      </c>
      <c r="X795" s="11">
        <f t="shared" si="113"/>
        <v>1</v>
      </c>
      <c r="Y795" s="11">
        <f t="shared" si="114"/>
        <v>241</v>
      </c>
      <c r="Z795" s="12" t="str">
        <f t="shared" si="116"/>
        <v>Rate of Turn</v>
      </c>
      <c r="AA795" s="8"/>
      <c r="AB795" s="8"/>
      <c r="AC795" s="8"/>
      <c r="AE795" s="5"/>
      <c r="AI795" s="17"/>
      <c r="AJ795" s="18"/>
      <c r="AK795" s="19"/>
      <c r="AQ795" s="34"/>
      <c r="AR795" s="34"/>
      <c r="AS795" s="34"/>
      <c r="AT795" s="34"/>
      <c r="AU795" s="34"/>
      <c r="AV795" s="34"/>
      <c r="AW795" s="34"/>
      <c r="AX795" s="222">
        <v>127251</v>
      </c>
      <c r="AY795" s="6">
        <v>1</v>
      </c>
      <c r="AZ795" s="6">
        <v>241</v>
      </c>
      <c r="BA795" s="87" t="s">
        <v>2699</v>
      </c>
      <c r="BB795" s="39" t="s">
        <v>2700</v>
      </c>
      <c r="BC795" s="84" t="s">
        <v>2691</v>
      </c>
      <c r="BL795" s="42" t="s">
        <v>2698</v>
      </c>
      <c r="BM795" s="43" t="s">
        <v>2688</v>
      </c>
      <c r="BO795" s="17"/>
      <c r="BP795" s="18"/>
    </row>
    <row r="796" spans="1:68" ht="15" customHeight="1" thickBot="1" x14ac:dyDescent="0.35">
      <c r="A796" s="116">
        <v>794</v>
      </c>
      <c r="H796" t="s">
        <v>2623</v>
      </c>
      <c r="I796" s="244">
        <v>8</v>
      </c>
      <c r="J796" s="244">
        <v>5</v>
      </c>
      <c r="K796" s="244">
        <v>8</v>
      </c>
      <c r="L796" s="244">
        <v>2</v>
      </c>
      <c r="M796" s="244" t="s">
        <v>2480</v>
      </c>
      <c r="N796" s="244">
        <v>89</v>
      </c>
      <c r="O796" s="244" t="s">
        <v>2515</v>
      </c>
      <c r="P796" s="244" t="s">
        <v>2474</v>
      </c>
      <c r="Q796" s="244" t="s">
        <v>2474</v>
      </c>
      <c r="R796" s="75">
        <f t="shared" si="108"/>
        <v>2</v>
      </c>
      <c r="S796" s="75">
        <f t="shared" si="109"/>
        <v>1</v>
      </c>
      <c r="T796" s="7">
        <f t="shared" si="110"/>
        <v>130306</v>
      </c>
      <c r="U796" s="121" t="str">
        <f t="shared" si="115"/>
        <v>1FD02</v>
      </c>
      <c r="V796" s="10">
        <f t="shared" si="111"/>
        <v>253</v>
      </c>
      <c r="W796" s="10">
        <f t="shared" si="112"/>
        <v>2</v>
      </c>
      <c r="X796" s="11">
        <f t="shared" si="113"/>
        <v>1</v>
      </c>
      <c r="Y796" s="11">
        <f t="shared" si="114"/>
        <v>253</v>
      </c>
      <c r="Z796" s="12" t="str">
        <f t="shared" si="116"/>
        <v>Wind Data</v>
      </c>
      <c r="AA796" s="8"/>
      <c r="AB796" s="8"/>
      <c r="AC796" s="8"/>
      <c r="AE796" s="5"/>
      <c r="AI796" s="17"/>
      <c r="AJ796" s="18"/>
      <c r="AK796" s="19"/>
      <c r="AL796" s="21"/>
      <c r="AM796" s="21"/>
      <c r="AN796" s="21"/>
      <c r="AO796" s="21"/>
      <c r="AP796" s="20"/>
      <c r="AQ796" s="20"/>
      <c r="AR796" s="20"/>
      <c r="AS796" s="20"/>
      <c r="AT796" s="20"/>
      <c r="AU796" s="20"/>
      <c r="AV796" s="20"/>
      <c r="AW796" s="20"/>
      <c r="AX796" s="221">
        <v>130306</v>
      </c>
      <c r="AY796" s="6">
        <v>1</v>
      </c>
      <c r="AZ796" s="6">
        <v>253</v>
      </c>
      <c r="BA796" s="87" t="s">
        <v>2701</v>
      </c>
      <c r="BB796" s="39" t="s">
        <v>3007</v>
      </c>
      <c r="BC796" s="84" t="s">
        <v>2349</v>
      </c>
      <c r="BD796" s="38" t="s">
        <v>2702</v>
      </c>
      <c r="BE796" s="39" t="s">
        <v>3014</v>
      </c>
      <c r="BF796" s="90" t="s">
        <v>2691</v>
      </c>
      <c r="BJ796" s="47" t="s">
        <v>2703</v>
      </c>
      <c r="BL796" s="42" t="s">
        <v>2698</v>
      </c>
      <c r="BM796" s="43" t="s">
        <v>2688</v>
      </c>
      <c r="BO796" s="17"/>
      <c r="BP796" s="18"/>
    </row>
    <row r="797" spans="1:68" ht="15" customHeight="1" thickBot="1" x14ac:dyDescent="0.35">
      <c r="A797" s="116">
        <v>795</v>
      </c>
      <c r="H797" t="s">
        <v>2525</v>
      </c>
      <c r="I797" s="244">
        <v>8</v>
      </c>
      <c r="J797" s="244">
        <v>60</v>
      </c>
      <c r="K797" s="244" t="s">
        <v>2521</v>
      </c>
      <c r="L797" s="244">
        <v>0</v>
      </c>
      <c r="M797" s="244">
        <v>0</v>
      </c>
      <c r="N797" s="244" t="s">
        <v>2474</v>
      </c>
      <c r="O797" s="244" t="s">
        <v>2483</v>
      </c>
      <c r="P797" s="244" t="s">
        <v>2474</v>
      </c>
      <c r="Q797" s="244" t="s">
        <v>2483</v>
      </c>
      <c r="R797" s="6">
        <f t="shared" si="108"/>
        <v>2</v>
      </c>
      <c r="S797" s="6">
        <f t="shared" si="109"/>
        <v>1</v>
      </c>
      <c r="T797" s="7">
        <f t="shared" si="110"/>
        <v>130578</v>
      </c>
      <c r="U797" s="121" t="str">
        <f t="shared" si="115"/>
        <v>1FE12</v>
      </c>
      <c r="V797" s="10">
        <f t="shared" si="111"/>
        <v>254</v>
      </c>
      <c r="W797" s="10">
        <f t="shared" si="112"/>
        <v>18</v>
      </c>
      <c r="X797" s="11">
        <f t="shared" si="113"/>
        <v>3</v>
      </c>
      <c r="Y797" s="11">
        <f t="shared" si="114"/>
        <v>254</v>
      </c>
      <c r="Z797" s="12" t="str">
        <f t="shared" si="116"/>
        <v>Vessel Speed Components</v>
      </c>
      <c r="AA797" s="8"/>
      <c r="AB797" s="8"/>
      <c r="AC797" s="8"/>
      <c r="AE797" s="5"/>
      <c r="AI797" s="17"/>
      <c r="AJ797" s="18"/>
      <c r="AK797" s="19"/>
      <c r="AQ797" s="34"/>
      <c r="AR797" s="34"/>
      <c r="AS797" s="34"/>
      <c r="AT797" s="34"/>
      <c r="AU797" s="34"/>
      <c r="AV797" s="34"/>
      <c r="AW797" s="34"/>
      <c r="AX797" s="222">
        <v>130578</v>
      </c>
      <c r="AY797" s="6">
        <v>3</v>
      </c>
      <c r="AZ797" s="6">
        <v>254</v>
      </c>
      <c r="BA797" s="87" t="s">
        <v>2724</v>
      </c>
      <c r="BB797" s="39" t="s">
        <v>2709</v>
      </c>
      <c r="BC797" s="84" t="s">
        <v>2710</v>
      </c>
      <c r="BD797" s="38" t="s">
        <v>2353</v>
      </c>
      <c r="BE797" s="39" t="s">
        <v>2457</v>
      </c>
      <c r="BF797" s="90" t="s">
        <v>2349</v>
      </c>
      <c r="BG797" s="58" t="s">
        <v>2725</v>
      </c>
      <c r="BI797" s="6" t="s">
        <v>2349</v>
      </c>
      <c r="BL797" s="42" t="s">
        <v>2705</v>
      </c>
      <c r="BM797" s="43" t="s">
        <v>2688</v>
      </c>
      <c r="BO797" s="17"/>
      <c r="BP797" s="18"/>
    </row>
    <row r="798" spans="1:68" ht="15" customHeight="1" thickBot="1" x14ac:dyDescent="0.35">
      <c r="A798" s="116">
        <v>796</v>
      </c>
      <c r="H798" t="s">
        <v>2525</v>
      </c>
      <c r="I798" s="244">
        <v>8</v>
      </c>
      <c r="J798" s="244">
        <v>61</v>
      </c>
      <c r="K798" s="244" t="s">
        <v>2474</v>
      </c>
      <c r="L798" s="244" t="s">
        <v>2483</v>
      </c>
      <c r="M798" s="244" t="s">
        <v>2474</v>
      </c>
      <c r="N798" s="244" t="s">
        <v>2483</v>
      </c>
      <c r="O798" s="244" t="s">
        <v>2474</v>
      </c>
      <c r="P798" s="244" t="s">
        <v>2483</v>
      </c>
      <c r="Q798" s="244" t="s">
        <v>2474</v>
      </c>
      <c r="R798" s="75">
        <f t="shared" si="108"/>
        <v>2</v>
      </c>
      <c r="S798" s="75">
        <f t="shared" si="109"/>
        <v>1</v>
      </c>
      <c r="T798" s="7">
        <f t="shared" si="110"/>
        <v>130578</v>
      </c>
      <c r="U798" s="121" t="str">
        <f t="shared" si="115"/>
        <v>1FE12</v>
      </c>
      <c r="V798" s="10">
        <f t="shared" si="111"/>
        <v>254</v>
      </c>
      <c r="W798" s="10">
        <f t="shared" si="112"/>
        <v>18</v>
      </c>
      <c r="X798" s="11">
        <f t="shared" si="113"/>
        <v>3</v>
      </c>
      <c r="Y798" s="11">
        <f t="shared" si="114"/>
        <v>254</v>
      </c>
      <c r="Z798" s="12" t="str">
        <f t="shared" si="116"/>
        <v>Vessel Speed Components</v>
      </c>
      <c r="AA798" s="8"/>
      <c r="AB798" s="8"/>
      <c r="AC798" s="8"/>
      <c r="AE798" s="5"/>
      <c r="AI798" s="17"/>
      <c r="AJ798" s="18"/>
      <c r="AK798" s="19"/>
      <c r="AL798" s="21"/>
      <c r="AM798" s="21"/>
      <c r="AN798" s="21"/>
      <c r="AO798" s="21"/>
      <c r="AP798" s="20"/>
      <c r="AQ798" s="20"/>
      <c r="AR798" s="20"/>
      <c r="AS798" s="20"/>
      <c r="AT798" s="20"/>
      <c r="AU798" s="20"/>
      <c r="AV798" s="20"/>
      <c r="AW798" s="20"/>
      <c r="AX798" s="221">
        <v>130578</v>
      </c>
      <c r="AY798" s="6">
        <v>3</v>
      </c>
      <c r="AZ798" s="6">
        <v>254</v>
      </c>
      <c r="BA798" s="87" t="s">
        <v>2727</v>
      </c>
      <c r="BB798" s="39" t="s">
        <v>2352</v>
      </c>
      <c r="BC798" s="84" t="s">
        <v>2710</v>
      </c>
      <c r="BD798" s="38" t="s">
        <v>2728</v>
      </c>
      <c r="BG798" s="58" t="s">
        <v>2725</v>
      </c>
      <c r="BI798" s="6" t="s">
        <v>2349</v>
      </c>
      <c r="BL798" s="42" t="s">
        <v>2705</v>
      </c>
      <c r="BM798" s="43" t="s">
        <v>2688</v>
      </c>
      <c r="BO798" s="17"/>
      <c r="BP798" s="18"/>
    </row>
    <row r="799" spans="1:68" ht="15" customHeight="1" thickBot="1" x14ac:dyDescent="0.35">
      <c r="A799" s="116">
        <v>797</v>
      </c>
      <c r="H799" t="s">
        <v>2522</v>
      </c>
      <c r="I799" s="244">
        <v>8</v>
      </c>
      <c r="J799" s="244">
        <v>30</v>
      </c>
      <c r="K799" s="244" t="s">
        <v>2568</v>
      </c>
      <c r="L799" s="244">
        <v>1</v>
      </c>
      <c r="M799" s="244">
        <v>14</v>
      </c>
      <c r="N799" s="244" t="s">
        <v>2531</v>
      </c>
      <c r="O799" s="244" t="s">
        <v>2512</v>
      </c>
      <c r="P799" s="244" t="s">
        <v>2474</v>
      </c>
      <c r="Q799" s="244" t="s">
        <v>2474</v>
      </c>
      <c r="R799" s="6">
        <f t="shared" si="108"/>
        <v>2</v>
      </c>
      <c r="S799" s="6">
        <f t="shared" si="109"/>
        <v>1</v>
      </c>
      <c r="T799" s="7">
        <f t="shared" si="110"/>
        <v>130306</v>
      </c>
      <c r="U799" s="121" t="str">
        <f t="shared" si="115"/>
        <v>1FD02</v>
      </c>
      <c r="V799" s="10">
        <f t="shared" si="111"/>
        <v>253</v>
      </c>
      <c r="W799" s="10">
        <f t="shared" si="112"/>
        <v>2</v>
      </c>
      <c r="X799" s="11">
        <f t="shared" si="113"/>
        <v>3</v>
      </c>
      <c r="Y799" s="11">
        <f t="shared" si="114"/>
        <v>253</v>
      </c>
      <c r="Z799" s="12" t="str">
        <f t="shared" si="116"/>
        <v>Wind Data</v>
      </c>
      <c r="AA799" s="8"/>
      <c r="AB799" s="8"/>
      <c r="AC799" s="8"/>
      <c r="AE799" s="5" t="str">
        <f>HEX2BIN("e")</f>
        <v>1110</v>
      </c>
      <c r="AI799" s="17"/>
      <c r="AJ799" s="18"/>
      <c r="AK799" s="19"/>
      <c r="AQ799" s="34"/>
      <c r="AR799" s="34"/>
      <c r="AS799" s="34"/>
      <c r="AT799" s="34"/>
      <c r="AU799" s="34"/>
      <c r="AV799" s="34"/>
      <c r="AW799" s="34"/>
      <c r="AX799" s="222">
        <v>130306</v>
      </c>
      <c r="AY799" s="6">
        <v>3</v>
      </c>
      <c r="AZ799" s="6">
        <v>253</v>
      </c>
      <c r="BA799" s="87" t="s">
        <v>2701</v>
      </c>
      <c r="BB799" s="39" t="s">
        <v>3126</v>
      </c>
      <c r="BC799" s="84" t="s">
        <v>2349</v>
      </c>
      <c r="BD799" s="38" t="s">
        <v>2702</v>
      </c>
      <c r="BE799" s="39" t="s">
        <v>3057</v>
      </c>
      <c r="BF799" s="90" t="s">
        <v>2691</v>
      </c>
      <c r="BJ799" s="47" t="s">
        <v>2704</v>
      </c>
      <c r="BL799" s="42" t="s">
        <v>2705</v>
      </c>
      <c r="BM799" s="43" t="s">
        <v>2688</v>
      </c>
      <c r="BO799" s="17"/>
      <c r="BP799" s="18"/>
    </row>
    <row r="800" spans="1:68" ht="15" customHeight="1" thickBot="1" x14ac:dyDescent="0.35">
      <c r="A800" s="116">
        <v>798</v>
      </c>
      <c r="H800" t="s">
        <v>2626</v>
      </c>
      <c r="I800" s="244">
        <v>8</v>
      </c>
      <c r="J800" s="244" t="s">
        <v>2474</v>
      </c>
      <c r="K800" s="244">
        <v>19</v>
      </c>
      <c r="L800" s="244">
        <v>2</v>
      </c>
      <c r="M800" s="244">
        <v>0</v>
      </c>
      <c r="N800" s="244">
        <v>0</v>
      </c>
      <c r="O800" s="244">
        <v>0</v>
      </c>
      <c r="P800" s="244">
        <v>0</v>
      </c>
      <c r="Q800" s="244" t="s">
        <v>2474</v>
      </c>
      <c r="R800" s="75">
        <f t="shared" si="108"/>
        <v>3</v>
      </c>
      <c r="S800" s="75">
        <f t="shared" si="109"/>
        <v>1</v>
      </c>
      <c r="T800" s="7">
        <f t="shared" si="110"/>
        <v>128267</v>
      </c>
      <c r="U800" s="121" t="str">
        <f t="shared" si="115"/>
        <v>1F50B</v>
      </c>
      <c r="V800" s="10">
        <f t="shared" si="111"/>
        <v>245</v>
      </c>
      <c r="W800" s="10">
        <f t="shared" si="112"/>
        <v>11</v>
      </c>
      <c r="X800" s="11">
        <f t="shared" si="113"/>
        <v>7</v>
      </c>
      <c r="Y800" s="11">
        <f t="shared" si="114"/>
        <v>245</v>
      </c>
      <c r="Z800" s="12" t="str">
        <f t="shared" si="116"/>
        <v>Water Depth</v>
      </c>
      <c r="AA800" s="8"/>
      <c r="AB800" s="8"/>
      <c r="AC800" s="8"/>
      <c r="AE800" s="5"/>
      <c r="AI800" s="17"/>
      <c r="AJ800" s="18"/>
      <c r="AK800" s="19"/>
      <c r="AL800" s="21"/>
      <c r="AM800" s="21"/>
      <c r="AN800" s="21"/>
      <c r="AO800" s="21"/>
      <c r="AP800" s="20"/>
      <c r="AQ800" s="20"/>
      <c r="AR800" s="20"/>
      <c r="AS800" s="20"/>
      <c r="AT800" s="20"/>
      <c r="AU800" s="20"/>
      <c r="AV800" s="20"/>
      <c r="AW800" s="20"/>
      <c r="AX800" s="221">
        <v>128267</v>
      </c>
      <c r="AY800" s="6">
        <v>7</v>
      </c>
      <c r="AZ800" s="6">
        <v>245</v>
      </c>
      <c r="BA800" s="87" t="s">
        <v>38</v>
      </c>
      <c r="BB800" s="39" t="s">
        <v>3062</v>
      </c>
      <c r="BC800" s="84" t="s">
        <v>2351</v>
      </c>
      <c r="BL800" s="42" t="s">
        <v>2693</v>
      </c>
      <c r="BM800" s="43" t="s">
        <v>2688</v>
      </c>
      <c r="BO800" s="17"/>
      <c r="BP800" s="18"/>
    </row>
    <row r="801" spans="1:68" ht="15" customHeight="1" thickBot="1" x14ac:dyDescent="0.35">
      <c r="A801" s="116">
        <v>799</v>
      </c>
      <c r="H801" t="s">
        <v>2627</v>
      </c>
      <c r="I801" s="244">
        <v>8</v>
      </c>
      <c r="J801" s="244">
        <v>0</v>
      </c>
      <c r="K801" s="244" t="s">
        <v>2541</v>
      </c>
      <c r="L801" s="244" t="s">
        <v>2474</v>
      </c>
      <c r="M801" s="244">
        <v>23</v>
      </c>
      <c r="N801" s="244" t="s">
        <v>2493</v>
      </c>
      <c r="O801" s="244">
        <v>62</v>
      </c>
      <c r="P801" s="244">
        <v>27</v>
      </c>
      <c r="Q801" s="244" t="s">
        <v>2497</v>
      </c>
      <c r="R801" s="75">
        <f t="shared" si="108"/>
        <v>3</v>
      </c>
      <c r="S801" s="75">
        <f t="shared" si="109"/>
        <v>1</v>
      </c>
      <c r="T801" s="7">
        <f t="shared" si="110"/>
        <v>129029</v>
      </c>
      <c r="U801" s="121" t="str">
        <f t="shared" si="115"/>
        <v>1F805</v>
      </c>
      <c r="V801" s="10">
        <f t="shared" si="111"/>
        <v>248</v>
      </c>
      <c r="W801" s="10">
        <f t="shared" si="112"/>
        <v>5</v>
      </c>
      <c r="X801" s="11">
        <f t="shared" si="113"/>
        <v>7</v>
      </c>
      <c r="Y801" s="11">
        <f t="shared" si="114"/>
        <v>248</v>
      </c>
      <c r="Z801" s="12" t="str">
        <f t="shared" si="116"/>
        <v>GNSS Position Data</v>
      </c>
      <c r="AA801" s="8"/>
      <c r="AB801" s="8"/>
      <c r="AC801" s="8"/>
      <c r="AE801" s="5"/>
      <c r="AI801" s="17"/>
      <c r="AJ801" s="18"/>
      <c r="AK801" s="19"/>
      <c r="AQ801" s="34"/>
      <c r="AR801" s="34"/>
      <c r="AS801" s="34"/>
      <c r="AT801" s="34"/>
      <c r="AU801" s="34"/>
      <c r="AV801" s="34"/>
      <c r="AW801" s="34"/>
      <c r="AX801" s="222">
        <v>129029</v>
      </c>
      <c r="AY801" s="6">
        <v>7</v>
      </c>
      <c r="AZ801" s="6">
        <v>248</v>
      </c>
      <c r="BA801" s="87" t="s">
        <v>2708</v>
      </c>
      <c r="BB801" s="39" t="s">
        <v>2709</v>
      </c>
      <c r="BC801" s="84" t="s">
        <v>2710</v>
      </c>
      <c r="BL801" s="42" t="s">
        <v>2693</v>
      </c>
      <c r="BM801" s="43" t="s">
        <v>2688</v>
      </c>
      <c r="BO801" s="17"/>
      <c r="BP801" s="18"/>
    </row>
    <row r="802" spans="1:68" ht="15" customHeight="1" thickBot="1" x14ac:dyDescent="0.35">
      <c r="A802" s="116">
        <v>800</v>
      </c>
      <c r="H802" t="s">
        <v>2627</v>
      </c>
      <c r="I802" s="244">
        <v>8</v>
      </c>
      <c r="J802" s="244">
        <v>1</v>
      </c>
      <c r="K802" s="244">
        <v>14</v>
      </c>
      <c r="L802" s="244">
        <v>0</v>
      </c>
      <c r="M802" s="244" t="s">
        <v>2660</v>
      </c>
      <c r="N802" s="244" t="s">
        <v>2518</v>
      </c>
      <c r="O802" s="244" t="s">
        <v>2567</v>
      </c>
      <c r="P802" s="244" t="s">
        <v>2660</v>
      </c>
      <c r="Q802" s="244">
        <v>53</v>
      </c>
      <c r="R802" s="6">
        <f t="shared" si="108"/>
        <v>3</v>
      </c>
      <c r="S802" s="6">
        <f t="shared" si="109"/>
        <v>1</v>
      </c>
      <c r="T802" s="7">
        <f t="shared" si="110"/>
        <v>129029</v>
      </c>
      <c r="U802" s="121" t="str">
        <f t="shared" si="115"/>
        <v>1F805</v>
      </c>
      <c r="V802" s="10">
        <f t="shared" si="111"/>
        <v>248</v>
      </c>
      <c r="W802" s="10">
        <f t="shared" si="112"/>
        <v>5</v>
      </c>
      <c r="X802" s="11">
        <f t="shared" si="113"/>
        <v>7</v>
      </c>
      <c r="Y802" s="11">
        <f t="shared" si="114"/>
        <v>248</v>
      </c>
      <c r="Z802" s="12" t="str">
        <f t="shared" si="116"/>
        <v>GNSS Position Data</v>
      </c>
      <c r="AA802" s="8"/>
      <c r="AB802" s="8"/>
      <c r="AC802" s="8"/>
      <c r="AE802" s="5"/>
      <c r="AI802" s="17"/>
      <c r="AJ802" s="18"/>
      <c r="AK802" s="19"/>
      <c r="AL802" s="21"/>
      <c r="AM802" s="21"/>
      <c r="AN802" s="21"/>
      <c r="AO802" s="21"/>
      <c r="AP802" s="20"/>
      <c r="AQ802" s="20"/>
      <c r="AR802" s="20"/>
      <c r="AS802" s="20"/>
      <c r="AT802" s="20"/>
      <c r="AU802" s="20"/>
      <c r="AV802" s="20"/>
      <c r="AW802" s="20"/>
      <c r="AX802" s="221">
        <v>129029</v>
      </c>
      <c r="AY802" s="6">
        <v>7</v>
      </c>
      <c r="AZ802" s="6">
        <v>248</v>
      </c>
      <c r="BA802" s="87" t="s">
        <v>2708</v>
      </c>
      <c r="BB802" s="39" t="s">
        <v>2352</v>
      </c>
      <c r="BC802" s="84" t="s">
        <v>2710</v>
      </c>
      <c r="BL802" s="42" t="s">
        <v>2693</v>
      </c>
      <c r="BM802" s="43" t="s">
        <v>2688</v>
      </c>
      <c r="BO802" s="17"/>
      <c r="BP802" s="18"/>
    </row>
    <row r="803" spans="1:68" ht="15" customHeight="1" thickBot="1" x14ac:dyDescent="0.35">
      <c r="A803" s="116">
        <v>801</v>
      </c>
      <c r="H803" t="s">
        <v>2627</v>
      </c>
      <c r="I803" s="244">
        <v>8</v>
      </c>
      <c r="J803" s="244">
        <v>2</v>
      </c>
      <c r="K803" s="244">
        <v>0</v>
      </c>
      <c r="L803" s="244">
        <v>6</v>
      </c>
      <c r="M803" s="244">
        <v>8</v>
      </c>
      <c r="N803" s="244" t="s">
        <v>2504</v>
      </c>
      <c r="O803" s="244">
        <v>82</v>
      </c>
      <c r="P803" s="244" t="s">
        <v>2671</v>
      </c>
      <c r="Q803" s="244" t="s">
        <v>2497</v>
      </c>
      <c r="R803" s="6">
        <f t="shared" si="108"/>
        <v>3</v>
      </c>
      <c r="S803" s="6">
        <f t="shared" si="109"/>
        <v>1</v>
      </c>
      <c r="T803" s="7">
        <f t="shared" si="110"/>
        <v>129029</v>
      </c>
      <c r="U803" s="121" t="str">
        <f t="shared" si="115"/>
        <v>1F805</v>
      </c>
      <c r="V803" s="10">
        <f t="shared" si="111"/>
        <v>248</v>
      </c>
      <c r="W803" s="10">
        <f t="shared" si="112"/>
        <v>5</v>
      </c>
      <c r="X803" s="11">
        <f t="shared" si="113"/>
        <v>7</v>
      </c>
      <c r="Y803" s="11">
        <f t="shared" si="114"/>
        <v>248</v>
      </c>
      <c r="Z803" s="12" t="str">
        <f t="shared" si="116"/>
        <v>GNSS Position Data</v>
      </c>
      <c r="AA803" s="8"/>
      <c r="AB803" s="8"/>
      <c r="AC803" s="8"/>
      <c r="AE803" s="5"/>
      <c r="AI803" s="17"/>
      <c r="AJ803" s="18"/>
      <c r="AK803" s="19"/>
      <c r="AQ803" s="34"/>
      <c r="AR803" s="34"/>
      <c r="AS803" s="34"/>
      <c r="AT803" s="34"/>
      <c r="AU803" s="34"/>
      <c r="AV803" s="34"/>
      <c r="AW803" s="34"/>
      <c r="AX803" s="222">
        <v>129029</v>
      </c>
      <c r="AY803" s="6">
        <v>7</v>
      </c>
      <c r="AZ803" s="6">
        <v>248</v>
      </c>
      <c r="BA803" s="87" t="s">
        <v>2708</v>
      </c>
      <c r="BB803" s="39" t="s">
        <v>2411</v>
      </c>
      <c r="BC803" s="84" t="s">
        <v>2710</v>
      </c>
      <c r="BL803" s="42" t="s">
        <v>2693</v>
      </c>
      <c r="BM803" s="43" t="s">
        <v>2688</v>
      </c>
      <c r="BO803" s="17"/>
      <c r="BP803" s="18"/>
    </row>
    <row r="804" spans="1:68" ht="15" customHeight="1" thickBot="1" x14ac:dyDescent="0.35">
      <c r="A804" s="116">
        <v>802</v>
      </c>
      <c r="H804" t="s">
        <v>2627</v>
      </c>
      <c r="I804" s="244">
        <v>8</v>
      </c>
      <c r="J804" s="244">
        <v>3</v>
      </c>
      <c r="K804" s="244" t="s">
        <v>2545</v>
      </c>
      <c r="L804" s="244" t="s">
        <v>2579</v>
      </c>
      <c r="M804" s="244">
        <v>0</v>
      </c>
      <c r="N804" s="244" t="s">
        <v>2518</v>
      </c>
      <c r="O804" s="244">
        <v>36</v>
      </c>
      <c r="P804" s="244" t="s">
        <v>2559</v>
      </c>
      <c r="Q804" s="244">
        <v>3</v>
      </c>
      <c r="R804" s="6">
        <f t="shared" si="108"/>
        <v>3</v>
      </c>
      <c r="S804" s="6">
        <f t="shared" si="109"/>
        <v>1</v>
      </c>
      <c r="T804" s="7">
        <f t="shared" si="110"/>
        <v>129029</v>
      </c>
      <c r="U804" s="121" t="str">
        <f t="shared" si="115"/>
        <v>1F805</v>
      </c>
      <c r="V804" s="10">
        <f t="shared" si="111"/>
        <v>248</v>
      </c>
      <c r="W804" s="10">
        <f t="shared" si="112"/>
        <v>5</v>
      </c>
      <c r="X804" s="11">
        <f t="shared" si="113"/>
        <v>7</v>
      </c>
      <c r="Y804" s="11">
        <f t="shared" si="114"/>
        <v>248</v>
      </c>
      <c r="Z804" s="12" t="str">
        <f t="shared" si="116"/>
        <v>GNSS Position Data</v>
      </c>
      <c r="AA804" s="8"/>
      <c r="AB804" s="8"/>
      <c r="AC804" s="8" t="e" cm="1">
        <f t="array" aca="1" ref="AC804" ca="1">hexdev(conca)</f>
        <v>#NAME?</v>
      </c>
      <c r="AE804" s="5"/>
      <c r="AI804" s="17"/>
      <c r="AJ804" s="18"/>
      <c r="AK804" s="19"/>
      <c r="AL804" s="21"/>
      <c r="AM804" s="21"/>
      <c r="AN804" s="21"/>
      <c r="AO804" s="21"/>
      <c r="AP804" s="20"/>
      <c r="AQ804" s="20"/>
      <c r="AR804" s="20"/>
      <c r="AS804" s="20"/>
      <c r="AT804" s="20"/>
      <c r="AU804" s="20"/>
      <c r="AV804" s="20"/>
      <c r="AW804" s="20"/>
      <c r="AX804" s="221">
        <v>129029</v>
      </c>
      <c r="AY804" s="6">
        <v>7</v>
      </c>
      <c r="AZ804" s="6">
        <v>248</v>
      </c>
      <c r="BA804" s="87" t="s">
        <v>2708</v>
      </c>
      <c r="BB804" s="39" t="s">
        <v>2412</v>
      </c>
      <c r="BC804" s="84" t="s">
        <v>2710</v>
      </c>
      <c r="BL804" s="42" t="s">
        <v>2693</v>
      </c>
      <c r="BM804" s="43" t="s">
        <v>2688</v>
      </c>
      <c r="BO804" s="17"/>
      <c r="BP804" s="18"/>
    </row>
    <row r="805" spans="1:68" ht="15" customHeight="1" thickBot="1" x14ac:dyDescent="0.35">
      <c r="A805" s="116">
        <v>803</v>
      </c>
      <c r="H805" t="s">
        <v>2475</v>
      </c>
      <c r="I805" s="244">
        <v>8</v>
      </c>
      <c r="J805" s="244">
        <v>0</v>
      </c>
      <c r="K805" s="244">
        <v>0</v>
      </c>
      <c r="L805" s="244">
        <v>0</v>
      </c>
      <c r="M805" s="244">
        <v>38</v>
      </c>
      <c r="N805" s="244" t="s">
        <v>2499</v>
      </c>
      <c r="O805" s="244" t="s">
        <v>2477</v>
      </c>
      <c r="P805" s="244">
        <v>0</v>
      </c>
      <c r="Q805" s="244" t="s">
        <v>2474</v>
      </c>
      <c r="R805" s="75">
        <f t="shared" si="108"/>
        <v>5</v>
      </c>
      <c r="S805" s="75">
        <f t="shared" si="109"/>
        <v>1</v>
      </c>
      <c r="T805" s="7">
        <f t="shared" si="110"/>
        <v>130314</v>
      </c>
      <c r="U805" s="121" t="str">
        <f t="shared" si="115"/>
        <v>1FD0A</v>
      </c>
      <c r="V805" s="10">
        <f t="shared" si="111"/>
        <v>253</v>
      </c>
      <c r="W805" s="10">
        <f t="shared" si="112"/>
        <v>10</v>
      </c>
      <c r="X805" s="11">
        <f t="shared" si="113"/>
        <v>16</v>
      </c>
      <c r="Y805" s="11">
        <f t="shared" si="114"/>
        <v>253</v>
      </c>
      <c r="Z805" s="12" t="str">
        <f t="shared" si="116"/>
        <v>Actual Pressure</v>
      </c>
      <c r="AA805" s="8"/>
      <c r="AB805" s="8"/>
      <c r="AC805" s="8"/>
      <c r="AE805" s="5"/>
      <c r="AI805" s="17"/>
      <c r="AJ805" s="18"/>
      <c r="AK805" s="19"/>
      <c r="AQ805" s="34"/>
      <c r="AR805" s="34"/>
      <c r="AS805" s="34"/>
      <c r="AT805" s="34"/>
      <c r="AU805" s="34"/>
      <c r="AV805" s="34"/>
      <c r="AW805" s="34"/>
      <c r="AX805" s="222">
        <v>130314</v>
      </c>
      <c r="AY805" s="6">
        <v>16</v>
      </c>
      <c r="AZ805" s="6">
        <v>253</v>
      </c>
      <c r="BA805" s="87" t="s">
        <v>2822</v>
      </c>
      <c r="BB805" s="39" t="s">
        <v>3004</v>
      </c>
      <c r="BC805" s="84" t="s">
        <v>2360</v>
      </c>
      <c r="BJ805" s="47" t="s">
        <v>2823</v>
      </c>
      <c r="BL805" s="42" t="s">
        <v>2687</v>
      </c>
      <c r="BM805" s="43" t="s">
        <v>2688</v>
      </c>
      <c r="BO805" s="17"/>
      <c r="BP805" s="18"/>
    </row>
    <row r="806" spans="1:68" ht="15" customHeight="1" thickBot="1" x14ac:dyDescent="0.35">
      <c r="A806" s="116">
        <v>804</v>
      </c>
      <c r="H806" t="s">
        <v>2627</v>
      </c>
      <c r="I806" s="244">
        <v>8</v>
      </c>
      <c r="J806" s="244">
        <v>4</v>
      </c>
      <c r="K806" s="244">
        <v>0</v>
      </c>
      <c r="L806" s="244">
        <v>0</v>
      </c>
      <c r="M806" s="244">
        <v>0</v>
      </c>
      <c r="N806" s="244">
        <v>0</v>
      </c>
      <c r="O806" s="244">
        <v>10</v>
      </c>
      <c r="P806" s="244" t="s">
        <v>2515</v>
      </c>
      <c r="Q806" s="244">
        <v>9</v>
      </c>
      <c r="R806" s="6">
        <f t="shared" si="108"/>
        <v>3</v>
      </c>
      <c r="S806" s="6">
        <f t="shared" si="109"/>
        <v>1</v>
      </c>
      <c r="T806" s="7">
        <f t="shared" si="110"/>
        <v>129029</v>
      </c>
      <c r="U806" s="121" t="str">
        <f t="shared" si="115"/>
        <v>1F805</v>
      </c>
      <c r="V806" s="10">
        <f t="shared" si="111"/>
        <v>248</v>
      </c>
      <c r="W806" s="10">
        <f t="shared" si="112"/>
        <v>5</v>
      </c>
      <c r="X806" s="11">
        <f t="shared" si="113"/>
        <v>7</v>
      </c>
      <c r="Y806" s="11">
        <f t="shared" si="114"/>
        <v>248</v>
      </c>
      <c r="Z806" s="12" t="str">
        <f t="shared" si="116"/>
        <v>GNSS Position Data</v>
      </c>
      <c r="AA806" s="8"/>
      <c r="AB806" s="8"/>
      <c r="AC806" s="8"/>
      <c r="AE806" s="5"/>
      <c r="AI806" s="17"/>
      <c r="AJ806" s="18"/>
      <c r="AK806" s="19"/>
      <c r="AL806" s="21"/>
      <c r="AM806" s="21"/>
      <c r="AN806" s="21"/>
      <c r="AO806" s="21"/>
      <c r="AP806" s="20"/>
      <c r="AQ806" s="20"/>
      <c r="AR806" s="20"/>
      <c r="AS806" s="20"/>
      <c r="AT806" s="20"/>
      <c r="AU806" s="20"/>
      <c r="AV806" s="20"/>
      <c r="AW806" s="20"/>
      <c r="AX806" s="221">
        <v>129029</v>
      </c>
      <c r="AY806" s="6">
        <v>7</v>
      </c>
      <c r="AZ806" s="6">
        <v>248</v>
      </c>
      <c r="BA806" s="87" t="s">
        <v>2708</v>
      </c>
      <c r="BB806" s="39" t="s">
        <v>2413</v>
      </c>
      <c r="BC806" s="84" t="s">
        <v>2710</v>
      </c>
      <c r="BD806" s="38" t="s">
        <v>2711</v>
      </c>
      <c r="BE806" s="39" t="s">
        <v>2712</v>
      </c>
      <c r="BF806" s="90" t="s">
        <v>2713</v>
      </c>
      <c r="BL806" s="42" t="s">
        <v>2693</v>
      </c>
      <c r="BM806" s="43" t="s">
        <v>2688</v>
      </c>
      <c r="BO806" s="17"/>
      <c r="BP806" s="18"/>
    </row>
    <row r="807" spans="1:68" ht="15" customHeight="1" thickBot="1" x14ac:dyDescent="0.35">
      <c r="A807" s="116">
        <v>805</v>
      </c>
      <c r="H807" t="s">
        <v>2627</v>
      </c>
      <c r="I807" s="244">
        <v>8</v>
      </c>
      <c r="J807" s="244">
        <v>5</v>
      </c>
      <c r="K807" s="244">
        <v>58</v>
      </c>
      <c r="L807" s="244">
        <v>0</v>
      </c>
      <c r="M807" s="244">
        <v>85</v>
      </c>
      <c r="N807" s="244">
        <v>0</v>
      </c>
      <c r="O807" s="244" t="s">
        <v>2628</v>
      </c>
      <c r="P807" s="244">
        <v>12</v>
      </c>
      <c r="Q807" s="244">
        <v>0</v>
      </c>
      <c r="R807" s="6">
        <f t="shared" si="108"/>
        <v>3</v>
      </c>
      <c r="S807" s="6">
        <f t="shared" si="109"/>
        <v>1</v>
      </c>
      <c r="T807" s="7">
        <f t="shared" si="110"/>
        <v>129029</v>
      </c>
      <c r="U807" s="121" t="str">
        <f t="shared" si="115"/>
        <v>1F805</v>
      </c>
      <c r="V807" s="10">
        <f t="shared" si="111"/>
        <v>248</v>
      </c>
      <c r="W807" s="10">
        <f t="shared" si="112"/>
        <v>5</v>
      </c>
      <c r="X807" s="11">
        <f t="shared" si="113"/>
        <v>7</v>
      </c>
      <c r="Y807" s="11">
        <f t="shared" si="114"/>
        <v>248</v>
      </c>
      <c r="Z807" s="12" t="str">
        <f t="shared" si="116"/>
        <v>GNSS Position Data</v>
      </c>
      <c r="AA807" s="8"/>
      <c r="AB807" s="8"/>
      <c r="AC807" s="8"/>
      <c r="AE807" s="5"/>
      <c r="AI807" s="17"/>
      <c r="AJ807" s="18"/>
      <c r="AK807" s="19"/>
      <c r="AQ807" s="34"/>
      <c r="AR807" s="34"/>
      <c r="AS807" s="34"/>
      <c r="AT807" s="34"/>
      <c r="AU807" s="34"/>
      <c r="AV807" s="34"/>
      <c r="AW807" s="34"/>
      <c r="AX807" s="222">
        <v>129029</v>
      </c>
      <c r="AY807" s="6">
        <v>7</v>
      </c>
      <c r="AZ807" s="6">
        <v>248</v>
      </c>
      <c r="BA807" s="87" t="s">
        <v>2708</v>
      </c>
      <c r="BB807" s="39" t="s">
        <v>2415</v>
      </c>
      <c r="BC807" s="84" t="s">
        <v>2710</v>
      </c>
      <c r="BL807" s="42" t="s">
        <v>2693</v>
      </c>
      <c r="BM807" s="43" t="s">
        <v>2688</v>
      </c>
      <c r="BO807" s="17"/>
      <c r="BP807" s="18"/>
    </row>
    <row r="808" spans="1:68" ht="15" customHeight="1" thickBot="1" x14ac:dyDescent="0.35">
      <c r="A808" s="116">
        <v>806</v>
      </c>
      <c r="H808" t="s">
        <v>2627</v>
      </c>
      <c r="I808" s="244">
        <v>8</v>
      </c>
      <c r="J808" s="244">
        <v>6</v>
      </c>
      <c r="K808" s="244">
        <v>0</v>
      </c>
      <c r="L808" s="244">
        <v>0</v>
      </c>
      <c r="M808" s="244" t="s">
        <v>2474</v>
      </c>
      <c r="N808" s="244" t="s">
        <v>2474</v>
      </c>
      <c r="O808" s="244" t="s">
        <v>2474</v>
      </c>
      <c r="P808" s="244" t="s">
        <v>2474</v>
      </c>
      <c r="Q808" s="244" t="s">
        <v>2474</v>
      </c>
      <c r="R808" s="6">
        <f t="shared" si="108"/>
        <v>3</v>
      </c>
      <c r="S808" s="6">
        <f t="shared" si="109"/>
        <v>1</v>
      </c>
      <c r="T808" s="7">
        <f t="shared" si="110"/>
        <v>129029</v>
      </c>
      <c r="U808" s="121" t="str">
        <f t="shared" si="115"/>
        <v>1F805</v>
      </c>
      <c r="V808" s="10">
        <f t="shared" si="111"/>
        <v>248</v>
      </c>
      <c r="W808" s="10">
        <f t="shared" si="112"/>
        <v>5</v>
      </c>
      <c r="X808" s="11">
        <f t="shared" si="113"/>
        <v>7</v>
      </c>
      <c r="Y808" s="11">
        <f t="shared" si="114"/>
        <v>248</v>
      </c>
      <c r="Z808" s="12" t="str">
        <f t="shared" si="116"/>
        <v>GNSS Position Data</v>
      </c>
      <c r="AA808" s="8"/>
      <c r="AB808" s="8"/>
      <c r="AC808" s="8"/>
      <c r="AE808" s="5"/>
      <c r="AI808" s="17"/>
      <c r="AJ808" s="18"/>
      <c r="AK808" s="19"/>
      <c r="AL808" s="21"/>
      <c r="AM808" s="21"/>
      <c r="AN808" s="21"/>
      <c r="AO808" s="21"/>
      <c r="AP808" s="20"/>
      <c r="AQ808" s="20"/>
      <c r="AR808" s="20"/>
      <c r="AS808" s="20"/>
      <c r="AT808" s="20"/>
      <c r="AU808" s="20"/>
      <c r="AV808" s="20"/>
      <c r="AW808" s="20"/>
      <c r="AX808" s="221">
        <v>129029</v>
      </c>
      <c r="AY808" s="6">
        <v>7</v>
      </c>
      <c r="AZ808" s="6">
        <v>248</v>
      </c>
      <c r="BA808" s="87" t="s">
        <v>2708</v>
      </c>
      <c r="BB808" s="39" t="s">
        <v>2414</v>
      </c>
      <c r="BC808" s="84" t="s">
        <v>2710</v>
      </c>
      <c r="BL808" s="42" t="s">
        <v>2693</v>
      </c>
      <c r="BM808" s="43" t="s">
        <v>2688</v>
      </c>
      <c r="BO808" s="17"/>
      <c r="BP808" s="18"/>
    </row>
    <row r="809" spans="1:68" ht="15" customHeight="1" thickBot="1" x14ac:dyDescent="0.35">
      <c r="A809" s="116">
        <v>807</v>
      </c>
      <c r="H809" t="s">
        <v>2629</v>
      </c>
      <c r="I809" s="244">
        <v>8</v>
      </c>
      <c r="J809" s="244" t="s">
        <v>2474</v>
      </c>
      <c r="K809" s="244" t="s">
        <v>2630</v>
      </c>
      <c r="L809" s="244">
        <v>23</v>
      </c>
      <c r="M809" s="244" t="s">
        <v>2493</v>
      </c>
      <c r="N809" s="244">
        <v>89</v>
      </c>
      <c r="O809" s="244">
        <v>1</v>
      </c>
      <c r="P809" s="244" t="s">
        <v>2474</v>
      </c>
      <c r="Q809" s="244" t="s">
        <v>2474</v>
      </c>
      <c r="R809" s="6">
        <f t="shared" si="108"/>
        <v>6</v>
      </c>
      <c r="S809" s="6">
        <f t="shared" si="109"/>
        <v>1</v>
      </c>
      <c r="T809" s="7">
        <f t="shared" si="110"/>
        <v>127258</v>
      </c>
      <c r="U809" s="121" t="str">
        <f t="shared" si="115"/>
        <v>1F11A</v>
      </c>
      <c r="V809" s="10">
        <f t="shared" si="111"/>
        <v>241</v>
      </c>
      <c r="W809" s="10">
        <f t="shared" si="112"/>
        <v>26</v>
      </c>
      <c r="X809" s="11">
        <f t="shared" si="113"/>
        <v>7</v>
      </c>
      <c r="Y809" s="11">
        <f t="shared" si="114"/>
        <v>241</v>
      </c>
      <c r="Z809" s="12" t="str">
        <f t="shared" si="116"/>
        <v>Magnetic Variation</v>
      </c>
      <c r="AA809" s="8"/>
      <c r="AB809" s="8"/>
      <c r="AC809" s="8"/>
      <c r="AE809" s="5"/>
      <c r="AI809" s="17"/>
      <c r="AJ809" s="18"/>
      <c r="AK809" s="19"/>
      <c r="AQ809" s="34"/>
      <c r="AR809" s="34"/>
      <c r="AS809" s="34"/>
      <c r="AT809" s="34"/>
      <c r="AU809" s="34"/>
      <c r="AV809" s="34"/>
      <c r="AW809" s="34"/>
      <c r="AX809" s="222">
        <v>127258</v>
      </c>
      <c r="AY809" s="6">
        <v>7</v>
      </c>
      <c r="AZ809" s="6">
        <v>241</v>
      </c>
      <c r="BA809" s="87" t="s">
        <v>44</v>
      </c>
      <c r="BB809" s="39" t="s">
        <v>2714</v>
      </c>
      <c r="BC809" s="84" t="s">
        <v>2691</v>
      </c>
      <c r="BL809" s="42" t="s">
        <v>2693</v>
      </c>
      <c r="BM809" s="43" t="s">
        <v>2688</v>
      </c>
      <c r="BO809" s="17"/>
      <c r="BP809" s="18"/>
    </row>
    <row r="810" spans="1:68" ht="15" customHeight="1" thickBot="1" x14ac:dyDescent="0.35">
      <c r="A810" s="116">
        <v>808</v>
      </c>
      <c r="H810" t="s">
        <v>2631</v>
      </c>
      <c r="I810" s="244">
        <v>8</v>
      </c>
      <c r="J810" s="244">
        <v>60</v>
      </c>
      <c r="K810" s="244" t="s">
        <v>2519</v>
      </c>
      <c r="L810" s="244" t="s">
        <v>2474</v>
      </c>
      <c r="M810" s="244" t="s">
        <v>2474</v>
      </c>
      <c r="N810" s="244" t="s">
        <v>2534</v>
      </c>
      <c r="O810" s="244">
        <v>9</v>
      </c>
      <c r="P810" s="244" t="s">
        <v>2543</v>
      </c>
      <c r="Q810" s="244">
        <v>37</v>
      </c>
      <c r="R810" s="6">
        <f t="shared" si="108"/>
        <v>6</v>
      </c>
      <c r="S810" s="6">
        <f t="shared" si="109"/>
        <v>1</v>
      </c>
      <c r="T810" s="7">
        <f t="shared" si="110"/>
        <v>129540</v>
      </c>
      <c r="U810" s="121" t="str">
        <f t="shared" si="115"/>
        <v>1FA04</v>
      </c>
      <c r="V810" s="10">
        <f t="shared" si="111"/>
        <v>250</v>
      </c>
      <c r="W810" s="10">
        <f t="shared" si="112"/>
        <v>4</v>
      </c>
      <c r="X810" s="11">
        <f t="shared" si="113"/>
        <v>7</v>
      </c>
      <c r="Y810" s="11">
        <f t="shared" si="114"/>
        <v>250</v>
      </c>
      <c r="Z810" s="12" t="str">
        <f t="shared" si="116"/>
        <v>GNSS Sats in View</v>
      </c>
      <c r="AI810" s="17"/>
      <c r="AJ810" s="18"/>
      <c r="AK810" s="19"/>
      <c r="AL810" s="21"/>
      <c r="AM810" s="21"/>
      <c r="AN810" s="21"/>
      <c r="AO810" s="21"/>
      <c r="AP810" s="20"/>
      <c r="AQ810" s="20"/>
      <c r="AR810" s="20"/>
      <c r="AS810" s="20"/>
      <c r="AT810" s="20"/>
      <c r="AU810" s="20"/>
      <c r="AV810" s="20"/>
      <c r="AW810" s="20"/>
      <c r="AX810" s="221">
        <v>129540</v>
      </c>
      <c r="AY810" s="6">
        <v>7</v>
      </c>
      <c r="AZ810" s="6">
        <v>250</v>
      </c>
      <c r="BA810" s="87" t="s">
        <v>2715</v>
      </c>
      <c r="BB810" s="39" t="s">
        <v>2709</v>
      </c>
      <c r="BC810" s="84" t="s">
        <v>2710</v>
      </c>
      <c r="BD810" s="38" t="s">
        <v>2716</v>
      </c>
      <c r="BE810" s="39" t="s">
        <v>2712</v>
      </c>
      <c r="BF810" s="90" t="s">
        <v>2713</v>
      </c>
      <c r="BL810" s="42" t="s">
        <v>2693</v>
      </c>
      <c r="BM810" s="43" t="s">
        <v>2688</v>
      </c>
      <c r="BO810" s="17"/>
      <c r="BP810" s="18"/>
    </row>
    <row r="811" spans="1:68" ht="15" customHeight="1" thickBot="1" x14ac:dyDescent="0.35">
      <c r="A811" s="116">
        <v>809</v>
      </c>
      <c r="H811" t="s">
        <v>2631</v>
      </c>
      <c r="I811" s="244">
        <v>8</v>
      </c>
      <c r="J811" s="244">
        <v>61</v>
      </c>
      <c r="K811" s="244" t="s">
        <v>2502</v>
      </c>
      <c r="L811" s="244" t="s">
        <v>2628</v>
      </c>
      <c r="M811" s="244">
        <v>4</v>
      </c>
      <c r="N811" s="244">
        <v>10</v>
      </c>
      <c r="O811" s="244" t="s">
        <v>2474</v>
      </c>
      <c r="P811" s="244" t="s">
        <v>2474</v>
      </c>
      <c r="Q811" s="244" t="s">
        <v>2474</v>
      </c>
      <c r="R811" s="6">
        <f t="shared" si="108"/>
        <v>6</v>
      </c>
      <c r="S811" s="6">
        <f t="shared" si="109"/>
        <v>1</v>
      </c>
      <c r="T811" s="7">
        <f t="shared" si="110"/>
        <v>129540</v>
      </c>
      <c r="U811" s="121" t="str">
        <f t="shared" si="115"/>
        <v>1FA04</v>
      </c>
      <c r="V811" s="10">
        <f t="shared" si="111"/>
        <v>250</v>
      </c>
      <c r="W811" s="10">
        <f t="shared" si="112"/>
        <v>4</v>
      </c>
      <c r="X811" s="11">
        <f t="shared" si="113"/>
        <v>7</v>
      </c>
      <c r="Y811" s="11">
        <f t="shared" si="114"/>
        <v>250</v>
      </c>
      <c r="Z811" s="12" t="str">
        <f t="shared" si="116"/>
        <v>GNSS Sats in View</v>
      </c>
      <c r="AI811" s="17"/>
      <c r="AJ811" s="18"/>
      <c r="AK811" s="19"/>
      <c r="AQ811" s="34"/>
      <c r="AR811" s="34"/>
      <c r="AS811" s="34"/>
      <c r="AT811" s="34"/>
      <c r="AU811" s="34"/>
      <c r="AV811" s="34"/>
      <c r="AW811" s="34"/>
      <c r="AX811" s="222">
        <v>129540</v>
      </c>
      <c r="AY811" s="6">
        <v>7</v>
      </c>
      <c r="AZ811" s="6">
        <v>250</v>
      </c>
      <c r="BA811" s="87" t="s">
        <v>2717</v>
      </c>
      <c r="BB811" s="39" t="s">
        <v>2352</v>
      </c>
      <c r="BC811" s="84" t="s">
        <v>2710</v>
      </c>
      <c r="BL811" s="42" t="s">
        <v>2693</v>
      </c>
      <c r="BM811" s="43" t="s">
        <v>2688</v>
      </c>
      <c r="BO811" s="17"/>
      <c r="BP811" s="18"/>
    </row>
    <row r="812" spans="1:68" ht="15" customHeight="1" thickBot="1" x14ac:dyDescent="0.35">
      <c r="A812" s="116">
        <v>810</v>
      </c>
      <c r="H812" t="s">
        <v>2621</v>
      </c>
      <c r="I812" s="244">
        <v>8</v>
      </c>
      <c r="J812" s="244" t="s">
        <v>2477</v>
      </c>
      <c r="K812" s="244" t="s">
        <v>2519</v>
      </c>
      <c r="L812" s="244" t="s">
        <v>2506</v>
      </c>
      <c r="M812" s="244">
        <v>0</v>
      </c>
      <c r="N812" s="244">
        <v>0</v>
      </c>
      <c r="O812" s="244" t="s">
        <v>2474</v>
      </c>
      <c r="P812" s="244" t="s">
        <v>2483</v>
      </c>
      <c r="Q812" s="244" t="s">
        <v>2520</v>
      </c>
      <c r="R812" s="6">
        <f t="shared" si="108"/>
        <v>2</v>
      </c>
      <c r="S812" s="6">
        <f t="shared" si="109"/>
        <v>1</v>
      </c>
      <c r="T812" s="7">
        <f t="shared" si="110"/>
        <v>127250</v>
      </c>
      <c r="U812" s="121" t="str">
        <f t="shared" si="115"/>
        <v>1F112</v>
      </c>
      <c r="V812" s="10">
        <f t="shared" si="111"/>
        <v>241</v>
      </c>
      <c r="W812" s="10">
        <f t="shared" si="112"/>
        <v>18</v>
      </c>
      <c r="X812" s="11">
        <f t="shared" si="113"/>
        <v>1</v>
      </c>
      <c r="Y812" s="11">
        <f t="shared" si="114"/>
        <v>241</v>
      </c>
      <c r="Z812" s="12" t="str">
        <f t="shared" si="116"/>
        <v>Vessel Heading</v>
      </c>
      <c r="AI812" s="17"/>
      <c r="AJ812" s="18"/>
      <c r="AK812" s="19"/>
      <c r="AL812" s="21"/>
      <c r="AM812" s="21"/>
      <c r="AN812" s="21"/>
      <c r="AO812" s="21"/>
      <c r="AP812" s="20"/>
      <c r="AQ812" s="20"/>
      <c r="AR812" s="20"/>
      <c r="AS812" s="20"/>
      <c r="AT812" s="20"/>
      <c r="AU812" s="20"/>
      <c r="AV812" s="20"/>
      <c r="AW812" s="20"/>
      <c r="AX812" s="221">
        <v>127250</v>
      </c>
      <c r="AY812" s="6">
        <v>1</v>
      </c>
      <c r="AZ812" s="6">
        <v>241</v>
      </c>
      <c r="BA812" s="87" t="s">
        <v>18</v>
      </c>
      <c r="BB812" s="39" t="s">
        <v>2462</v>
      </c>
      <c r="BC812" s="84" t="s">
        <v>2691</v>
      </c>
      <c r="BL812" s="42" t="s">
        <v>2698</v>
      </c>
      <c r="BM812" s="43" t="s">
        <v>2688</v>
      </c>
      <c r="BO812" s="17"/>
      <c r="BP812" s="18"/>
    </row>
    <row r="813" spans="1:68" ht="15" customHeight="1" thickBot="1" x14ac:dyDescent="0.35">
      <c r="A813" s="116">
        <v>811</v>
      </c>
      <c r="H813" t="s">
        <v>2631</v>
      </c>
      <c r="I813" s="244">
        <v>8</v>
      </c>
      <c r="J813" s="244">
        <v>62</v>
      </c>
      <c r="K813" s="244" t="s">
        <v>2483</v>
      </c>
      <c r="L813" s="244" t="s">
        <v>2632</v>
      </c>
      <c r="M813" s="244">
        <v>6</v>
      </c>
      <c r="N813" s="244" t="s">
        <v>2474</v>
      </c>
      <c r="O813" s="244" t="s">
        <v>2540</v>
      </c>
      <c r="P813" s="244" t="s">
        <v>2515</v>
      </c>
      <c r="Q813" s="244" t="s">
        <v>2593</v>
      </c>
      <c r="R813" s="75">
        <f t="shared" si="108"/>
        <v>6</v>
      </c>
      <c r="S813" s="75">
        <f t="shared" si="109"/>
        <v>1</v>
      </c>
      <c r="T813" s="7">
        <f t="shared" si="110"/>
        <v>129540</v>
      </c>
      <c r="U813" s="121" t="str">
        <f t="shared" si="115"/>
        <v>1FA04</v>
      </c>
      <c r="V813" s="10">
        <f t="shared" si="111"/>
        <v>250</v>
      </c>
      <c r="W813" s="10">
        <f t="shared" si="112"/>
        <v>4</v>
      </c>
      <c r="X813" s="11">
        <f t="shared" si="113"/>
        <v>7</v>
      </c>
      <c r="Y813" s="11">
        <f t="shared" si="114"/>
        <v>250</v>
      </c>
      <c r="Z813" s="12" t="str">
        <f t="shared" si="116"/>
        <v>GNSS Sats in View</v>
      </c>
      <c r="AI813" s="17"/>
      <c r="AJ813" s="18"/>
      <c r="AK813" s="19"/>
      <c r="AQ813" s="34"/>
      <c r="AR813" s="34"/>
      <c r="AS813" s="34"/>
      <c r="AT813" s="34"/>
      <c r="AU813" s="34"/>
      <c r="AV813" s="34"/>
      <c r="AW813" s="34"/>
      <c r="AX813" s="222">
        <v>129540</v>
      </c>
      <c r="AY813" s="6">
        <v>7</v>
      </c>
      <c r="AZ813" s="6">
        <v>250</v>
      </c>
      <c r="BA813" s="87" t="s">
        <v>2718</v>
      </c>
      <c r="BB813" s="39" t="s">
        <v>2411</v>
      </c>
      <c r="BC813" s="84" t="s">
        <v>2710</v>
      </c>
      <c r="BL813" s="42" t="s">
        <v>2693</v>
      </c>
      <c r="BM813" s="43" t="s">
        <v>2688</v>
      </c>
      <c r="BO813" s="17"/>
      <c r="BP813" s="18"/>
    </row>
    <row r="814" spans="1:68" ht="15" customHeight="1" thickBot="1" x14ac:dyDescent="0.35">
      <c r="A814" s="116">
        <v>812</v>
      </c>
      <c r="H814" t="s">
        <v>2631</v>
      </c>
      <c r="I814" s="244">
        <v>8</v>
      </c>
      <c r="J814" s="244">
        <v>63</v>
      </c>
      <c r="K814" s="244" t="s">
        <v>2586</v>
      </c>
      <c r="L814" s="244" t="s">
        <v>2494</v>
      </c>
      <c r="M814" s="244" t="s">
        <v>2474</v>
      </c>
      <c r="N814" s="244" t="s">
        <v>2474</v>
      </c>
      <c r="O814" s="244" t="s">
        <v>2474</v>
      </c>
      <c r="P814" s="244" t="s">
        <v>2483</v>
      </c>
      <c r="Q814" s="244" t="s">
        <v>2632</v>
      </c>
      <c r="R814" s="75">
        <f t="shared" si="108"/>
        <v>6</v>
      </c>
      <c r="S814" s="75">
        <f t="shared" si="109"/>
        <v>1</v>
      </c>
      <c r="T814" s="7">
        <f t="shared" si="110"/>
        <v>129540</v>
      </c>
      <c r="U814" s="121" t="str">
        <f t="shared" si="115"/>
        <v>1FA04</v>
      </c>
      <c r="V814" s="10">
        <f t="shared" si="111"/>
        <v>250</v>
      </c>
      <c r="W814" s="10">
        <f t="shared" si="112"/>
        <v>4</v>
      </c>
      <c r="X814" s="11">
        <f t="shared" si="113"/>
        <v>7</v>
      </c>
      <c r="Y814" s="11">
        <f t="shared" si="114"/>
        <v>250</v>
      </c>
      <c r="Z814" s="12" t="str">
        <f t="shared" si="116"/>
        <v>GNSS Sats in View</v>
      </c>
      <c r="AI814" s="17"/>
      <c r="AJ814" s="18"/>
      <c r="AK814" s="19"/>
      <c r="AL814" s="21"/>
      <c r="AM814" s="21"/>
      <c r="AN814" s="21"/>
      <c r="AO814" s="21"/>
      <c r="AP814" s="20"/>
      <c r="AQ814" s="20"/>
      <c r="AR814" s="20"/>
      <c r="AS814" s="20"/>
      <c r="AT814" s="20"/>
      <c r="AU814" s="20"/>
      <c r="AV814" s="20"/>
      <c r="AW814" s="20"/>
      <c r="AX814" s="221">
        <v>129540</v>
      </c>
      <c r="AY814" s="6">
        <v>7</v>
      </c>
      <c r="AZ814" s="6">
        <v>250</v>
      </c>
      <c r="BA814" s="87" t="s">
        <v>2719</v>
      </c>
      <c r="BB814" s="39" t="s">
        <v>2412</v>
      </c>
      <c r="BC814" s="84" t="s">
        <v>2710</v>
      </c>
      <c r="BL814" s="42" t="s">
        <v>2693</v>
      </c>
      <c r="BM814" s="43" t="s">
        <v>2688</v>
      </c>
      <c r="BO814" s="17"/>
      <c r="BP814" s="18"/>
    </row>
    <row r="815" spans="1:68" ht="15" customHeight="1" thickBot="1" x14ac:dyDescent="0.35">
      <c r="A815" s="116">
        <v>813</v>
      </c>
      <c r="H815" t="s">
        <v>2622</v>
      </c>
      <c r="I815" s="244">
        <v>8</v>
      </c>
      <c r="J815" s="244" t="s">
        <v>2477</v>
      </c>
      <c r="K815" s="244">
        <v>0</v>
      </c>
      <c r="L815" s="244" t="s">
        <v>2563</v>
      </c>
      <c r="M815" s="244" t="s">
        <v>2520</v>
      </c>
      <c r="N815" s="244">
        <v>5</v>
      </c>
      <c r="O815" s="244" t="s">
        <v>2474</v>
      </c>
      <c r="P815" s="244" t="s">
        <v>2474</v>
      </c>
      <c r="Q815" s="244" t="s">
        <v>2474</v>
      </c>
      <c r="R815" s="6">
        <f t="shared" si="108"/>
        <v>2</v>
      </c>
      <c r="S815" s="6">
        <f t="shared" si="109"/>
        <v>1</v>
      </c>
      <c r="T815" s="7">
        <f t="shared" si="110"/>
        <v>127251</v>
      </c>
      <c r="U815" s="121" t="str">
        <f t="shared" si="115"/>
        <v>1F113</v>
      </c>
      <c r="V815" s="10">
        <f t="shared" si="111"/>
        <v>241</v>
      </c>
      <c r="W815" s="10">
        <f t="shared" si="112"/>
        <v>19</v>
      </c>
      <c r="X815" s="11">
        <f t="shared" si="113"/>
        <v>1</v>
      </c>
      <c r="Y815" s="11">
        <f t="shared" si="114"/>
        <v>241</v>
      </c>
      <c r="Z815" s="12" t="str">
        <f t="shared" si="116"/>
        <v>Rate of Turn</v>
      </c>
      <c r="AI815" s="17"/>
      <c r="AJ815" s="18"/>
      <c r="AK815" s="19"/>
      <c r="AQ815" s="34"/>
      <c r="AR815" s="34"/>
      <c r="AS815" s="34"/>
      <c r="AT815" s="34"/>
      <c r="AU815" s="34"/>
      <c r="AV815" s="34"/>
      <c r="AW815" s="34"/>
      <c r="AX815" s="222">
        <v>127251</v>
      </c>
      <c r="AY815" s="6">
        <v>1</v>
      </c>
      <c r="AZ815" s="6">
        <v>241</v>
      </c>
      <c r="BA815" s="87" t="s">
        <v>2699</v>
      </c>
      <c r="BB815" s="39" t="s">
        <v>2700</v>
      </c>
      <c r="BC815" s="84" t="s">
        <v>2691</v>
      </c>
      <c r="BL815" s="42" t="s">
        <v>2698</v>
      </c>
      <c r="BM815" s="43" t="s">
        <v>2688</v>
      </c>
      <c r="BO815" s="17"/>
      <c r="BP815" s="18"/>
    </row>
    <row r="816" spans="1:68" ht="15" customHeight="1" thickBot="1" x14ac:dyDescent="0.35">
      <c r="A816" s="116">
        <v>814</v>
      </c>
      <c r="H816" t="s">
        <v>2631</v>
      </c>
      <c r="I816" s="244">
        <v>8</v>
      </c>
      <c r="J816" s="244">
        <v>64</v>
      </c>
      <c r="K816" s="244">
        <v>4</v>
      </c>
      <c r="L816" s="244">
        <v>16</v>
      </c>
      <c r="M816" s="244">
        <v>22</v>
      </c>
      <c r="N816" s="244">
        <v>73</v>
      </c>
      <c r="O816" s="244">
        <v>23</v>
      </c>
      <c r="P816" s="244" t="s">
        <v>2586</v>
      </c>
      <c r="Q816" s="244" t="s">
        <v>2494</v>
      </c>
      <c r="R816" s="6">
        <f t="shared" si="108"/>
        <v>6</v>
      </c>
      <c r="S816" s="6">
        <f t="shared" si="109"/>
        <v>1</v>
      </c>
      <c r="T816" s="7">
        <f t="shared" si="110"/>
        <v>129540</v>
      </c>
      <c r="U816" s="121" t="str">
        <f t="shared" si="115"/>
        <v>1FA04</v>
      </c>
      <c r="V816" s="10">
        <f t="shared" si="111"/>
        <v>250</v>
      </c>
      <c r="W816" s="10">
        <f t="shared" si="112"/>
        <v>4</v>
      </c>
      <c r="X816" s="11">
        <f t="shared" si="113"/>
        <v>7</v>
      </c>
      <c r="Y816" s="11">
        <f t="shared" si="114"/>
        <v>250</v>
      </c>
      <c r="Z816" s="12" t="str">
        <f t="shared" si="116"/>
        <v>GNSS Sats in View</v>
      </c>
      <c r="AI816" s="17"/>
      <c r="AJ816" s="18"/>
      <c r="AK816" s="19"/>
      <c r="AL816" s="21"/>
      <c r="AM816" s="21"/>
      <c r="AN816" s="21"/>
      <c r="AO816" s="21"/>
      <c r="AP816" s="20"/>
      <c r="AQ816" s="20"/>
      <c r="AR816" s="20"/>
      <c r="AS816" s="20"/>
      <c r="AT816" s="20"/>
      <c r="AU816" s="20"/>
      <c r="AV816" s="20"/>
      <c r="AW816" s="20"/>
      <c r="AX816" s="221">
        <v>129540</v>
      </c>
      <c r="AY816" s="6">
        <v>7</v>
      </c>
      <c r="AZ816" s="6">
        <v>250</v>
      </c>
      <c r="BA816" s="87" t="s">
        <v>2720</v>
      </c>
      <c r="BB816" s="39" t="s">
        <v>2413</v>
      </c>
      <c r="BC816" s="84" t="s">
        <v>2710</v>
      </c>
      <c r="BL816" s="42" t="s">
        <v>2693</v>
      </c>
      <c r="BM816" s="43" t="s">
        <v>2688</v>
      </c>
      <c r="BO816" s="17"/>
      <c r="BP816" s="18"/>
    </row>
    <row r="817" spans="1:68" ht="15" customHeight="1" thickBot="1" x14ac:dyDescent="0.35">
      <c r="A817" s="116">
        <v>815</v>
      </c>
      <c r="H817" t="s">
        <v>2631</v>
      </c>
      <c r="I817" s="244">
        <v>8</v>
      </c>
      <c r="J817" s="244">
        <v>65</v>
      </c>
      <c r="K817" s="244" t="s">
        <v>2474</v>
      </c>
      <c r="L817" s="244" t="s">
        <v>2474</v>
      </c>
      <c r="M817" s="244" t="s">
        <v>2474</v>
      </c>
      <c r="N817" s="244" t="s">
        <v>2483</v>
      </c>
      <c r="O817" s="244" t="s">
        <v>2632</v>
      </c>
      <c r="P817" s="244">
        <v>7</v>
      </c>
      <c r="Q817" s="244">
        <v>96</v>
      </c>
      <c r="R817" s="6">
        <f t="shared" si="108"/>
        <v>6</v>
      </c>
      <c r="S817" s="6">
        <f t="shared" si="109"/>
        <v>1</v>
      </c>
      <c r="T817" s="7">
        <f t="shared" si="110"/>
        <v>129540</v>
      </c>
      <c r="U817" s="121" t="str">
        <f t="shared" si="115"/>
        <v>1FA04</v>
      </c>
      <c r="V817" s="10">
        <f t="shared" si="111"/>
        <v>250</v>
      </c>
      <c r="W817" s="10">
        <f t="shared" si="112"/>
        <v>4</v>
      </c>
      <c r="X817" s="11">
        <f t="shared" si="113"/>
        <v>7</v>
      </c>
      <c r="Y817" s="11">
        <f t="shared" si="114"/>
        <v>250</v>
      </c>
      <c r="Z817" s="12" t="str">
        <f t="shared" si="116"/>
        <v>GNSS Sats in View</v>
      </c>
      <c r="AI817" s="17"/>
      <c r="AJ817" s="18"/>
      <c r="AK817" s="19"/>
      <c r="AQ817" s="34"/>
      <c r="AR817" s="34"/>
      <c r="AS817" s="34"/>
      <c r="AT817" s="34"/>
      <c r="AU817" s="34"/>
      <c r="AV817" s="34"/>
      <c r="AW817" s="34"/>
      <c r="AX817" s="222">
        <v>129540</v>
      </c>
      <c r="AY817" s="6">
        <v>7</v>
      </c>
      <c r="AZ817" s="6">
        <v>250</v>
      </c>
      <c r="BA817" s="87" t="s">
        <v>2721</v>
      </c>
      <c r="BB817" s="39" t="s">
        <v>2415</v>
      </c>
      <c r="BC817" s="84" t="s">
        <v>2710</v>
      </c>
      <c r="BL817" s="42" t="s">
        <v>2693</v>
      </c>
      <c r="BM817" s="43" t="s">
        <v>2688</v>
      </c>
      <c r="BO817" s="17"/>
      <c r="BP817" s="18"/>
    </row>
    <row r="818" spans="1:68" ht="15" customHeight="1" thickBot="1" x14ac:dyDescent="0.35">
      <c r="A818" s="116">
        <v>816</v>
      </c>
      <c r="H818" t="s">
        <v>2631</v>
      </c>
      <c r="I818" s="244">
        <v>8</v>
      </c>
      <c r="J818" s="244">
        <v>66</v>
      </c>
      <c r="K818" s="244" t="s">
        <v>2554</v>
      </c>
      <c r="L818" s="244" t="s">
        <v>2597</v>
      </c>
      <c r="M818" s="244">
        <v>70</v>
      </c>
      <c r="N818" s="244" t="s">
        <v>2580</v>
      </c>
      <c r="O818" s="244" t="s">
        <v>2477</v>
      </c>
      <c r="P818" s="244" t="s">
        <v>2474</v>
      </c>
      <c r="Q818" s="244" t="s">
        <v>2474</v>
      </c>
      <c r="R818" s="6">
        <f t="shared" si="108"/>
        <v>6</v>
      </c>
      <c r="S818" s="6">
        <f t="shared" si="109"/>
        <v>1</v>
      </c>
      <c r="T818" s="7">
        <f t="shared" si="110"/>
        <v>129540</v>
      </c>
      <c r="U818" s="121" t="str">
        <f t="shared" si="115"/>
        <v>1FA04</v>
      </c>
      <c r="V818" s="10">
        <f t="shared" si="111"/>
        <v>250</v>
      </c>
      <c r="W818" s="10">
        <f t="shared" si="112"/>
        <v>4</v>
      </c>
      <c r="X818" s="11">
        <f t="shared" si="113"/>
        <v>7</v>
      </c>
      <c r="Y818" s="11">
        <f t="shared" si="114"/>
        <v>250</v>
      </c>
      <c r="Z818" s="12" t="str">
        <f t="shared" si="116"/>
        <v>GNSS Sats in View</v>
      </c>
      <c r="AI818" s="17"/>
      <c r="AJ818" s="18"/>
      <c r="AK818" s="19"/>
      <c r="AL818" s="21"/>
      <c r="AM818" s="21"/>
      <c r="AN818" s="21"/>
      <c r="AO818" s="21"/>
      <c r="AP818" s="20"/>
      <c r="AQ818" s="20"/>
      <c r="AR818" s="20"/>
      <c r="AS818" s="20"/>
      <c r="AT818" s="20"/>
      <c r="AU818" s="20"/>
      <c r="AV818" s="20"/>
      <c r="AW818" s="20"/>
      <c r="AX818" s="221">
        <v>129540</v>
      </c>
      <c r="AY818" s="6">
        <v>7</v>
      </c>
      <c r="AZ818" s="6">
        <v>250</v>
      </c>
      <c r="BA818" s="87" t="s">
        <v>2722</v>
      </c>
      <c r="BB818" s="39" t="s">
        <v>2414</v>
      </c>
      <c r="BC818" s="84" t="s">
        <v>2710</v>
      </c>
      <c r="BL818" s="42" t="s">
        <v>2693</v>
      </c>
      <c r="BM818" s="43" t="s">
        <v>2688</v>
      </c>
      <c r="BO818" s="17"/>
      <c r="BP818" s="18"/>
    </row>
    <row r="819" spans="1:68" ht="15" customHeight="1" thickBot="1" x14ac:dyDescent="0.35">
      <c r="A819" s="116">
        <v>817</v>
      </c>
      <c r="H819" t="s">
        <v>2631</v>
      </c>
      <c r="I819" s="244">
        <v>8</v>
      </c>
      <c r="J819" s="244">
        <v>67</v>
      </c>
      <c r="K819" s="244" t="s">
        <v>2474</v>
      </c>
      <c r="L819" s="244" t="s">
        <v>2483</v>
      </c>
      <c r="M819" s="244" t="s">
        <v>2632</v>
      </c>
      <c r="N819" s="244">
        <v>24</v>
      </c>
      <c r="O819" s="244" t="s">
        <v>2531</v>
      </c>
      <c r="P819" s="244">
        <v>18</v>
      </c>
      <c r="Q819" s="244" t="s">
        <v>2552</v>
      </c>
      <c r="R819" s="6">
        <f t="shared" si="108"/>
        <v>6</v>
      </c>
      <c r="S819" s="6">
        <f t="shared" si="109"/>
        <v>1</v>
      </c>
      <c r="T819" s="7">
        <f t="shared" si="110"/>
        <v>129540</v>
      </c>
      <c r="U819" s="121" t="str">
        <f t="shared" si="115"/>
        <v>1FA04</v>
      </c>
      <c r="V819" s="10">
        <f t="shared" si="111"/>
        <v>250</v>
      </c>
      <c r="W819" s="10">
        <f t="shared" si="112"/>
        <v>4</v>
      </c>
      <c r="X819" s="11">
        <f t="shared" si="113"/>
        <v>7</v>
      </c>
      <c r="Y819" s="11">
        <f t="shared" si="114"/>
        <v>250</v>
      </c>
      <c r="Z819" s="12" t="str">
        <f t="shared" si="116"/>
        <v>GNSS Sats in View</v>
      </c>
      <c r="AI819" s="17"/>
      <c r="AJ819" s="18"/>
      <c r="AK819" s="19"/>
      <c r="AQ819" s="34"/>
      <c r="AR819" s="34"/>
      <c r="AS819" s="34"/>
      <c r="AT819" s="34"/>
      <c r="AU819" s="34"/>
      <c r="AV819" s="34"/>
      <c r="AW819" s="34"/>
      <c r="AX819" s="222">
        <v>129540</v>
      </c>
      <c r="AY819" s="6">
        <v>7</v>
      </c>
      <c r="AZ819" s="6">
        <v>250</v>
      </c>
      <c r="BA819" s="87" t="s">
        <v>2723</v>
      </c>
      <c r="BB819" s="39" t="s">
        <v>2416</v>
      </c>
      <c r="BC819" s="84" t="s">
        <v>2710</v>
      </c>
      <c r="BL819" s="42" t="s">
        <v>2693</v>
      </c>
      <c r="BM819" s="43" t="s">
        <v>2688</v>
      </c>
      <c r="BO819" s="17"/>
      <c r="BP819" s="18"/>
    </row>
    <row r="820" spans="1:68" ht="15" customHeight="1" thickBot="1" x14ac:dyDescent="0.35">
      <c r="A820" s="116">
        <v>818</v>
      </c>
      <c r="H820" t="s">
        <v>2631</v>
      </c>
      <c r="I820" s="244">
        <v>8</v>
      </c>
      <c r="J820" s="244">
        <v>68</v>
      </c>
      <c r="K820" s="244">
        <v>68</v>
      </c>
      <c r="L820" s="244" t="s">
        <v>2487</v>
      </c>
      <c r="M820" s="244" t="s">
        <v>2521</v>
      </c>
      <c r="N820" s="244" t="s">
        <v>2474</v>
      </c>
      <c r="O820" s="244" t="s">
        <v>2474</v>
      </c>
      <c r="P820" s="244" t="s">
        <v>2474</v>
      </c>
      <c r="Q820" s="244" t="s">
        <v>2483</v>
      </c>
      <c r="R820" s="75">
        <f t="shared" si="108"/>
        <v>6</v>
      </c>
      <c r="S820" s="75">
        <f t="shared" si="109"/>
        <v>1</v>
      </c>
      <c r="T820" s="7">
        <f t="shared" si="110"/>
        <v>129540</v>
      </c>
      <c r="U820" s="121" t="str">
        <f t="shared" si="115"/>
        <v>1FA04</v>
      </c>
      <c r="V820" s="10">
        <f t="shared" si="111"/>
        <v>250</v>
      </c>
      <c r="W820" s="10">
        <f t="shared" si="112"/>
        <v>4</v>
      </c>
      <c r="X820" s="11">
        <f t="shared" si="113"/>
        <v>7</v>
      </c>
      <c r="Y820" s="11">
        <f t="shared" si="114"/>
        <v>250</v>
      </c>
      <c r="Z820" s="12" t="str">
        <f t="shared" si="116"/>
        <v>GNSS Sats in View</v>
      </c>
      <c r="AI820" s="17"/>
      <c r="AJ820" s="18"/>
      <c r="AK820" s="19"/>
      <c r="AL820" s="21"/>
      <c r="AM820" s="21"/>
      <c r="AN820" s="21"/>
      <c r="AO820" s="21"/>
      <c r="AP820" s="20"/>
      <c r="AQ820" s="20"/>
      <c r="AR820" s="20"/>
      <c r="AS820" s="20"/>
      <c r="AT820" s="20"/>
      <c r="AU820" s="20"/>
      <c r="AV820" s="20"/>
      <c r="AW820" s="20"/>
      <c r="AX820" s="221">
        <v>129540</v>
      </c>
      <c r="AY820" s="6">
        <v>7</v>
      </c>
      <c r="AZ820" s="6">
        <v>250</v>
      </c>
      <c r="BA820" s="87" t="s">
        <v>2726</v>
      </c>
      <c r="BB820" s="39" t="s">
        <v>2417</v>
      </c>
      <c r="BC820" s="84" t="s">
        <v>2710</v>
      </c>
      <c r="BL820" s="42" t="s">
        <v>2693</v>
      </c>
      <c r="BM820" s="43" t="s">
        <v>2688</v>
      </c>
      <c r="BO820" s="17"/>
      <c r="BP820" s="18"/>
    </row>
    <row r="821" spans="1:68" ht="15" customHeight="1" thickBot="1" x14ac:dyDescent="0.35">
      <c r="A821" s="116">
        <v>819</v>
      </c>
      <c r="H821" t="s">
        <v>2631</v>
      </c>
      <c r="I821" s="244">
        <v>8</v>
      </c>
      <c r="J821" s="244">
        <v>69</v>
      </c>
      <c r="K821" s="244" t="s">
        <v>2542</v>
      </c>
      <c r="L821" s="244" t="s">
        <v>2481</v>
      </c>
      <c r="M821" s="244">
        <v>73</v>
      </c>
      <c r="N821" s="244">
        <v>14</v>
      </c>
      <c r="O821" s="244" t="s">
        <v>2505</v>
      </c>
      <c r="P821" s="244" t="s">
        <v>2565</v>
      </c>
      <c r="Q821" s="244" t="s">
        <v>2487</v>
      </c>
      <c r="R821" s="6">
        <f t="shared" si="108"/>
        <v>6</v>
      </c>
      <c r="S821" s="6">
        <f t="shared" si="109"/>
        <v>1</v>
      </c>
      <c r="T821" s="7">
        <f t="shared" si="110"/>
        <v>129540</v>
      </c>
      <c r="U821" s="121" t="str">
        <f t="shared" si="115"/>
        <v>1FA04</v>
      </c>
      <c r="V821" s="10">
        <f t="shared" si="111"/>
        <v>250</v>
      </c>
      <c r="W821" s="10">
        <f t="shared" si="112"/>
        <v>4</v>
      </c>
      <c r="X821" s="11">
        <f t="shared" si="113"/>
        <v>7</v>
      </c>
      <c r="Y821" s="11">
        <f t="shared" si="114"/>
        <v>250</v>
      </c>
      <c r="Z821" s="12" t="str">
        <f t="shared" si="116"/>
        <v>GNSS Sats in View</v>
      </c>
      <c r="AI821" s="17"/>
      <c r="AJ821" s="18"/>
      <c r="AK821" s="19"/>
      <c r="AQ821" s="34"/>
      <c r="AR821" s="34"/>
      <c r="AS821" s="34"/>
      <c r="AT821" s="34"/>
      <c r="AU821" s="34"/>
      <c r="AV821" s="34"/>
      <c r="AW821" s="34"/>
      <c r="AX821" s="222">
        <v>129540</v>
      </c>
      <c r="AY821" s="6">
        <v>7</v>
      </c>
      <c r="AZ821" s="6">
        <v>250</v>
      </c>
      <c r="BA821" s="87" t="s">
        <v>2729</v>
      </c>
      <c r="BB821" s="39" t="s">
        <v>2712</v>
      </c>
      <c r="BC821" s="84" t="s">
        <v>2710</v>
      </c>
      <c r="BL821" s="42" t="s">
        <v>2693</v>
      </c>
      <c r="BM821" s="43" t="s">
        <v>2688</v>
      </c>
      <c r="BO821" s="17"/>
      <c r="BP821" s="18"/>
    </row>
    <row r="822" spans="1:68" ht="15" customHeight="1" thickBot="1" x14ac:dyDescent="0.35">
      <c r="A822" s="116">
        <v>820</v>
      </c>
      <c r="H822" t="s">
        <v>2631</v>
      </c>
      <c r="I822" s="244">
        <v>8</v>
      </c>
      <c r="J822" s="244" t="s">
        <v>2491</v>
      </c>
      <c r="K822" s="244" t="s">
        <v>2521</v>
      </c>
      <c r="L822" s="244" t="s">
        <v>2474</v>
      </c>
      <c r="M822" s="244" t="s">
        <v>2474</v>
      </c>
      <c r="N822" s="244" t="s">
        <v>2474</v>
      </c>
      <c r="O822" s="244" t="s">
        <v>2483</v>
      </c>
      <c r="P822" s="244" t="s">
        <v>2632</v>
      </c>
      <c r="Q822" s="244">
        <v>3</v>
      </c>
      <c r="R822" s="6">
        <f t="shared" si="108"/>
        <v>6</v>
      </c>
      <c r="S822" s="6">
        <f t="shared" si="109"/>
        <v>1</v>
      </c>
      <c r="T822" s="7">
        <f t="shared" si="110"/>
        <v>129540</v>
      </c>
      <c r="U822" s="121" t="str">
        <f t="shared" si="115"/>
        <v>1FA04</v>
      </c>
      <c r="V822" s="10">
        <f t="shared" si="111"/>
        <v>250</v>
      </c>
      <c r="W822" s="10">
        <f t="shared" si="112"/>
        <v>4</v>
      </c>
      <c r="X822" s="11">
        <f t="shared" si="113"/>
        <v>7</v>
      </c>
      <c r="Y822" s="11">
        <f t="shared" si="114"/>
        <v>250</v>
      </c>
      <c r="Z822" s="12" t="str">
        <f t="shared" si="116"/>
        <v>GNSS Sats in View</v>
      </c>
      <c r="AI822" s="17"/>
      <c r="AJ822" s="18"/>
      <c r="AK822" s="19"/>
      <c r="AL822" s="21"/>
      <c r="AM822" s="21"/>
      <c r="AN822" s="21"/>
      <c r="AO822" s="21"/>
      <c r="AP822" s="20"/>
      <c r="AQ822" s="20"/>
      <c r="AR822" s="20"/>
      <c r="AS822" s="20"/>
      <c r="AT822" s="20"/>
      <c r="AU822" s="20"/>
      <c r="AV822" s="20"/>
      <c r="AW822" s="20"/>
      <c r="AX822" s="221">
        <v>129540</v>
      </c>
      <c r="AY822" s="6">
        <v>7</v>
      </c>
      <c r="AZ822" s="6">
        <v>250</v>
      </c>
      <c r="BA822" s="87" t="s">
        <v>2730</v>
      </c>
      <c r="BB822" s="39" t="s">
        <v>2731</v>
      </c>
      <c r="BC822" s="84" t="s">
        <v>2710</v>
      </c>
      <c r="BL822" s="42" t="s">
        <v>2693</v>
      </c>
      <c r="BM822" s="43" t="s">
        <v>2688</v>
      </c>
      <c r="BO822" s="17"/>
      <c r="BP822" s="18"/>
    </row>
    <row r="823" spans="1:68" ht="15" customHeight="1" thickBot="1" x14ac:dyDescent="0.35">
      <c r="A823" s="116">
        <v>821</v>
      </c>
      <c r="H823" t="s">
        <v>2631</v>
      </c>
      <c r="I823" s="244">
        <v>8</v>
      </c>
      <c r="J823" s="244" t="s">
        <v>2495</v>
      </c>
      <c r="K823" s="244" t="s">
        <v>2599</v>
      </c>
      <c r="L823" s="244">
        <v>11</v>
      </c>
      <c r="M823" s="244" t="s">
        <v>2671</v>
      </c>
      <c r="N823" s="244">
        <v>44</v>
      </c>
      <c r="O823" s="244" t="s">
        <v>2524</v>
      </c>
      <c r="P823" s="244">
        <v>6</v>
      </c>
      <c r="Q823" s="244" t="s">
        <v>2474</v>
      </c>
      <c r="R823" s="6">
        <f t="shared" si="108"/>
        <v>6</v>
      </c>
      <c r="S823" s="6">
        <f t="shared" si="109"/>
        <v>1</v>
      </c>
      <c r="T823" s="7">
        <f t="shared" si="110"/>
        <v>129540</v>
      </c>
      <c r="U823" s="121" t="str">
        <f t="shared" si="115"/>
        <v>1FA04</v>
      </c>
      <c r="V823" s="10">
        <f t="shared" si="111"/>
        <v>250</v>
      </c>
      <c r="W823" s="10">
        <f t="shared" si="112"/>
        <v>4</v>
      </c>
      <c r="X823" s="11">
        <f t="shared" si="113"/>
        <v>7</v>
      </c>
      <c r="Y823" s="11">
        <f t="shared" si="114"/>
        <v>250</v>
      </c>
      <c r="Z823" s="12" t="str">
        <f t="shared" si="116"/>
        <v>GNSS Sats in View</v>
      </c>
      <c r="AI823" s="17"/>
      <c r="AJ823" s="18"/>
      <c r="AK823" s="19"/>
      <c r="AQ823" s="34"/>
      <c r="AR823" s="34"/>
      <c r="AS823" s="34"/>
      <c r="AT823" s="34"/>
      <c r="AU823" s="34"/>
      <c r="AV823" s="34"/>
      <c r="AW823" s="34"/>
      <c r="AX823" s="222">
        <v>129540</v>
      </c>
      <c r="AY823" s="6">
        <v>7</v>
      </c>
      <c r="AZ823" s="6">
        <v>250</v>
      </c>
      <c r="BA823" s="87" t="s">
        <v>2732</v>
      </c>
      <c r="BB823" s="39" t="s">
        <v>2733</v>
      </c>
      <c r="BC823" s="84" t="s">
        <v>2710</v>
      </c>
      <c r="BL823" s="42" t="s">
        <v>2693</v>
      </c>
      <c r="BM823" s="43" t="s">
        <v>2688</v>
      </c>
      <c r="BO823" s="17"/>
      <c r="BP823" s="18"/>
    </row>
    <row r="824" spans="1:68" ht="15" customHeight="1" thickBot="1" x14ac:dyDescent="0.35">
      <c r="A824" s="116">
        <v>822</v>
      </c>
      <c r="H824" t="s">
        <v>2631</v>
      </c>
      <c r="I824" s="244">
        <v>8</v>
      </c>
      <c r="J824" s="244" t="s">
        <v>2489</v>
      </c>
      <c r="K824" s="244" t="s">
        <v>2474</v>
      </c>
      <c r="L824" s="244" t="s">
        <v>2474</v>
      </c>
      <c r="M824" s="244" t="s">
        <v>2483</v>
      </c>
      <c r="N824" s="244" t="s">
        <v>2632</v>
      </c>
      <c r="O824" s="244">
        <v>13</v>
      </c>
      <c r="P824" s="244">
        <v>39</v>
      </c>
      <c r="Q824" s="244" t="s">
        <v>2485</v>
      </c>
      <c r="R824" s="6">
        <f t="shared" si="108"/>
        <v>6</v>
      </c>
      <c r="S824" s="6">
        <f t="shared" si="109"/>
        <v>1</v>
      </c>
      <c r="T824" s="7">
        <f t="shared" si="110"/>
        <v>129540</v>
      </c>
      <c r="U824" s="121" t="str">
        <f t="shared" si="115"/>
        <v>1FA04</v>
      </c>
      <c r="V824" s="10">
        <f t="shared" si="111"/>
        <v>250</v>
      </c>
      <c r="W824" s="10">
        <f t="shared" si="112"/>
        <v>4</v>
      </c>
      <c r="X824" s="11">
        <f t="shared" si="113"/>
        <v>7</v>
      </c>
      <c r="Y824" s="11">
        <f t="shared" si="114"/>
        <v>250</v>
      </c>
      <c r="Z824" s="12" t="str">
        <f t="shared" si="116"/>
        <v>GNSS Sats in View</v>
      </c>
      <c r="AI824" s="17"/>
      <c r="AJ824" s="18"/>
      <c r="AK824" s="19"/>
      <c r="AL824" s="21"/>
      <c r="AM824" s="21"/>
      <c r="AN824" s="21"/>
      <c r="AO824" s="21"/>
      <c r="AP824" s="20"/>
      <c r="AQ824" s="20"/>
      <c r="AR824" s="20"/>
      <c r="AS824" s="20"/>
      <c r="AT824" s="20"/>
      <c r="AU824" s="20"/>
      <c r="AV824" s="20"/>
      <c r="AW824" s="20"/>
      <c r="AX824" s="221">
        <v>129540</v>
      </c>
      <c r="AY824" s="6">
        <v>7</v>
      </c>
      <c r="AZ824" s="6">
        <v>250</v>
      </c>
      <c r="BA824" s="87" t="s">
        <v>2734</v>
      </c>
      <c r="BB824" s="39" t="s">
        <v>2735</v>
      </c>
      <c r="BC824" s="84" t="s">
        <v>2710</v>
      </c>
      <c r="BL824" s="42" t="s">
        <v>2693</v>
      </c>
      <c r="BM824" s="43" t="s">
        <v>2688</v>
      </c>
      <c r="BO824" s="17"/>
      <c r="BP824" s="18"/>
    </row>
    <row r="825" spans="1:68" ht="15" customHeight="1" thickBot="1" x14ac:dyDescent="0.35">
      <c r="A825" s="116">
        <v>823</v>
      </c>
      <c r="H825" t="s">
        <v>2631</v>
      </c>
      <c r="I825" s="244">
        <v>8</v>
      </c>
      <c r="J825" s="244" t="s">
        <v>2499</v>
      </c>
      <c r="K825" s="244">
        <v>37</v>
      </c>
      <c r="L825" s="244" t="s">
        <v>2545</v>
      </c>
      <c r="M825" s="244" t="s">
        <v>2487</v>
      </c>
      <c r="N825" s="244" t="s">
        <v>2521</v>
      </c>
      <c r="O825" s="244" t="s">
        <v>2474</v>
      </c>
      <c r="P825" s="244" t="s">
        <v>2474</v>
      </c>
      <c r="Q825" s="244" t="s">
        <v>2474</v>
      </c>
      <c r="R825" s="6">
        <f t="shared" si="108"/>
        <v>6</v>
      </c>
      <c r="S825" s="6">
        <f t="shared" si="109"/>
        <v>1</v>
      </c>
      <c r="T825" s="7">
        <f t="shared" si="110"/>
        <v>129540</v>
      </c>
      <c r="U825" s="121" t="str">
        <f t="shared" si="115"/>
        <v>1FA04</v>
      </c>
      <c r="V825" s="10">
        <f t="shared" si="111"/>
        <v>250</v>
      </c>
      <c r="W825" s="10">
        <f t="shared" si="112"/>
        <v>4</v>
      </c>
      <c r="X825" s="11">
        <f t="shared" si="113"/>
        <v>7</v>
      </c>
      <c r="Y825" s="11">
        <f t="shared" si="114"/>
        <v>250</v>
      </c>
      <c r="Z825" s="12" t="str">
        <f t="shared" si="116"/>
        <v>GNSS Sats in View</v>
      </c>
      <c r="AI825" s="17"/>
      <c r="AJ825" s="18"/>
      <c r="AK825" s="19"/>
      <c r="AQ825" s="34"/>
      <c r="AR825" s="34"/>
      <c r="AS825" s="34"/>
      <c r="AT825" s="34"/>
      <c r="AU825" s="34"/>
      <c r="AV825" s="34"/>
      <c r="AW825" s="34"/>
      <c r="AX825" s="222">
        <v>129540</v>
      </c>
      <c r="AY825" s="6">
        <v>7</v>
      </c>
      <c r="AZ825" s="6">
        <v>250</v>
      </c>
      <c r="BA825" s="87" t="s">
        <v>2736</v>
      </c>
      <c r="BB825" s="39" t="s">
        <v>2737</v>
      </c>
      <c r="BC825" s="84" t="s">
        <v>2710</v>
      </c>
      <c r="BL825" s="42" t="s">
        <v>2693</v>
      </c>
      <c r="BM825" s="43" t="s">
        <v>2688</v>
      </c>
      <c r="BO825" s="17"/>
      <c r="BP825" s="18"/>
    </row>
    <row r="826" spans="1:68" ht="15" customHeight="1" thickBot="1" x14ac:dyDescent="0.35">
      <c r="A826" s="116">
        <v>824</v>
      </c>
      <c r="H826" t="s">
        <v>2631</v>
      </c>
      <c r="I826" s="244">
        <v>8</v>
      </c>
      <c r="J826" s="244" t="s">
        <v>2496</v>
      </c>
      <c r="K826" s="244" t="s">
        <v>2483</v>
      </c>
      <c r="L826" s="244" t="s">
        <v>2632</v>
      </c>
      <c r="M826" s="244">
        <v>14</v>
      </c>
      <c r="N826" s="244" t="s">
        <v>2636</v>
      </c>
      <c r="O826" s="244">
        <v>8</v>
      </c>
      <c r="P826" s="244">
        <v>87</v>
      </c>
      <c r="Q826" s="244" t="s">
        <v>2558</v>
      </c>
      <c r="R826" s="6">
        <f t="shared" si="108"/>
        <v>6</v>
      </c>
      <c r="S826" s="6">
        <f t="shared" si="109"/>
        <v>1</v>
      </c>
      <c r="T826" s="7">
        <f t="shared" si="110"/>
        <v>129540</v>
      </c>
      <c r="U826" s="121" t="str">
        <f t="shared" si="115"/>
        <v>1FA04</v>
      </c>
      <c r="V826" s="10">
        <f t="shared" si="111"/>
        <v>250</v>
      </c>
      <c r="W826" s="10">
        <f t="shared" si="112"/>
        <v>4</v>
      </c>
      <c r="X826" s="11">
        <f t="shared" si="113"/>
        <v>7</v>
      </c>
      <c r="Y826" s="11">
        <f t="shared" si="114"/>
        <v>250</v>
      </c>
      <c r="Z826" s="12" t="str">
        <f t="shared" si="116"/>
        <v>GNSS Sats in View</v>
      </c>
      <c r="AI826" s="17"/>
      <c r="AJ826" s="18"/>
      <c r="AK826" s="19"/>
      <c r="AL826" s="21"/>
      <c r="AM826" s="21"/>
      <c r="AN826" s="21"/>
      <c r="AO826" s="21"/>
      <c r="AP826" s="20"/>
      <c r="AQ826" s="20"/>
      <c r="AR826" s="20"/>
      <c r="AS826" s="20"/>
      <c r="AT826" s="20"/>
      <c r="AU826" s="20"/>
      <c r="AV826" s="20"/>
      <c r="AW826" s="20"/>
      <c r="AX826" s="221">
        <v>129540</v>
      </c>
      <c r="AY826" s="6">
        <v>7</v>
      </c>
      <c r="AZ826" s="6">
        <v>250</v>
      </c>
      <c r="BA826" s="87" t="s">
        <v>2738</v>
      </c>
      <c r="BB826" s="39" t="s">
        <v>2739</v>
      </c>
      <c r="BC826" s="84" t="s">
        <v>2710</v>
      </c>
      <c r="BL826" s="42" t="s">
        <v>2693</v>
      </c>
      <c r="BM826" s="43" t="s">
        <v>2688</v>
      </c>
      <c r="BO826" s="17"/>
      <c r="BP826" s="18"/>
    </row>
    <row r="827" spans="1:68" ht="15" customHeight="1" thickBot="1" x14ac:dyDescent="0.35">
      <c r="A827" s="116">
        <v>825</v>
      </c>
      <c r="H827" t="s">
        <v>2631</v>
      </c>
      <c r="I827" s="244">
        <v>8</v>
      </c>
      <c r="J827" s="244" t="s">
        <v>2503</v>
      </c>
      <c r="K827" s="244" t="s">
        <v>2480</v>
      </c>
      <c r="L827" s="244" t="s">
        <v>2481</v>
      </c>
      <c r="M827" s="244" t="s">
        <v>2474</v>
      </c>
      <c r="N827" s="244" t="s">
        <v>2474</v>
      </c>
      <c r="O827" s="244" t="s">
        <v>2474</v>
      </c>
      <c r="P827" s="244" t="s">
        <v>2483</v>
      </c>
      <c r="Q827" s="244" t="s">
        <v>2632</v>
      </c>
      <c r="R827" s="6">
        <f t="shared" si="108"/>
        <v>6</v>
      </c>
      <c r="S827" s="6">
        <f t="shared" si="109"/>
        <v>1</v>
      </c>
      <c r="T827" s="7">
        <f t="shared" si="110"/>
        <v>129540</v>
      </c>
      <c r="U827" s="121" t="str">
        <f t="shared" si="115"/>
        <v>1FA04</v>
      </c>
      <c r="V827" s="10">
        <f t="shared" si="111"/>
        <v>250</v>
      </c>
      <c r="W827" s="10">
        <f t="shared" si="112"/>
        <v>4</v>
      </c>
      <c r="X827" s="11">
        <f t="shared" si="113"/>
        <v>7</v>
      </c>
      <c r="Y827" s="11">
        <f t="shared" si="114"/>
        <v>250</v>
      </c>
      <c r="Z827" s="12" t="str">
        <f t="shared" si="116"/>
        <v>GNSS Sats in View</v>
      </c>
      <c r="AI827" s="17"/>
      <c r="AJ827" s="18"/>
      <c r="AK827" s="19"/>
      <c r="AQ827" s="34"/>
      <c r="AR827" s="34"/>
      <c r="AS827" s="34"/>
      <c r="AT827" s="34"/>
      <c r="AU827" s="34"/>
      <c r="AV827" s="34"/>
      <c r="AW827" s="34"/>
      <c r="AX827" s="222">
        <v>129540</v>
      </c>
      <c r="AY827" s="6">
        <v>7</v>
      </c>
      <c r="AZ827" s="6">
        <v>250</v>
      </c>
      <c r="BA827" s="87" t="s">
        <v>2740</v>
      </c>
      <c r="BB827" s="39" t="s">
        <v>2741</v>
      </c>
      <c r="BC827" s="84" t="s">
        <v>2710</v>
      </c>
      <c r="BL827" s="42" t="s">
        <v>2693</v>
      </c>
      <c r="BM827" s="43" t="s">
        <v>2688</v>
      </c>
      <c r="BO827" s="17"/>
      <c r="BP827" s="18"/>
    </row>
    <row r="828" spans="1:68" ht="15" customHeight="1" thickBot="1" x14ac:dyDescent="0.35">
      <c r="A828" s="116">
        <v>826</v>
      </c>
      <c r="H828" t="s">
        <v>2631</v>
      </c>
      <c r="I828" s="244">
        <v>8</v>
      </c>
      <c r="J828" s="244">
        <v>70</v>
      </c>
      <c r="K828" s="244">
        <v>11</v>
      </c>
      <c r="L828" s="244">
        <v>68</v>
      </c>
      <c r="M828" s="244">
        <v>3</v>
      </c>
      <c r="N828" s="244">
        <v>94</v>
      </c>
      <c r="O828" s="244">
        <v>92</v>
      </c>
      <c r="P828" s="244" t="s">
        <v>2528</v>
      </c>
      <c r="Q828" s="244" t="s">
        <v>2485</v>
      </c>
      <c r="R828" s="6">
        <f t="shared" si="108"/>
        <v>6</v>
      </c>
      <c r="S828" s="6">
        <f t="shared" si="109"/>
        <v>1</v>
      </c>
      <c r="T828" s="7">
        <f t="shared" si="110"/>
        <v>129540</v>
      </c>
      <c r="U828" s="121" t="str">
        <f t="shared" si="115"/>
        <v>1FA04</v>
      </c>
      <c r="V828" s="10">
        <f t="shared" si="111"/>
        <v>250</v>
      </c>
      <c r="W828" s="10">
        <f t="shared" si="112"/>
        <v>4</v>
      </c>
      <c r="X828" s="11">
        <f t="shared" si="113"/>
        <v>7</v>
      </c>
      <c r="Y828" s="11">
        <f t="shared" si="114"/>
        <v>250</v>
      </c>
      <c r="Z828" s="12" t="str">
        <f t="shared" si="116"/>
        <v>GNSS Sats in View</v>
      </c>
      <c r="AI828" s="17"/>
      <c r="AJ828" s="18"/>
      <c r="AK828" s="19"/>
      <c r="AL828" s="21"/>
      <c r="AM828" s="21"/>
      <c r="AN828" s="21"/>
      <c r="AO828" s="21"/>
      <c r="AP828" s="20"/>
      <c r="AQ828" s="20"/>
      <c r="AR828" s="20"/>
      <c r="AS828" s="20"/>
      <c r="AT828" s="20"/>
      <c r="AU828" s="20"/>
      <c r="AV828" s="20"/>
      <c r="AW828" s="20"/>
      <c r="AX828" s="221">
        <v>129540</v>
      </c>
      <c r="AY828" s="6">
        <v>7</v>
      </c>
      <c r="AZ828" s="6">
        <v>250</v>
      </c>
      <c r="BA828" s="87" t="s">
        <v>2742</v>
      </c>
      <c r="BB828" s="39" t="s">
        <v>2743</v>
      </c>
      <c r="BC828" s="84" t="s">
        <v>2710</v>
      </c>
      <c r="BL828" s="42" t="s">
        <v>2693</v>
      </c>
      <c r="BM828" s="43" t="s">
        <v>2688</v>
      </c>
      <c r="BO828" s="17"/>
      <c r="BP828" s="18"/>
    </row>
    <row r="829" spans="1:68" ht="15" customHeight="1" thickBot="1" x14ac:dyDescent="0.35">
      <c r="A829" s="116">
        <v>827</v>
      </c>
      <c r="H829" t="s">
        <v>2631</v>
      </c>
      <c r="I829" s="244">
        <v>8</v>
      </c>
      <c r="J829" s="244">
        <v>71</v>
      </c>
      <c r="K829" s="244" t="s">
        <v>2474</v>
      </c>
      <c r="L829" s="244" t="s">
        <v>2474</v>
      </c>
      <c r="M829" s="244" t="s">
        <v>2474</v>
      </c>
      <c r="N829" s="244" t="s">
        <v>2483</v>
      </c>
      <c r="O829" s="244" t="s">
        <v>2632</v>
      </c>
      <c r="P829" s="244" t="s">
        <v>2484</v>
      </c>
      <c r="Q829" s="244" t="s">
        <v>2611</v>
      </c>
      <c r="R829" s="6">
        <f t="shared" si="108"/>
        <v>6</v>
      </c>
      <c r="S829" s="6">
        <f t="shared" si="109"/>
        <v>1</v>
      </c>
      <c r="T829" s="7">
        <f t="shared" si="110"/>
        <v>129540</v>
      </c>
      <c r="U829" s="121" t="str">
        <f t="shared" si="115"/>
        <v>1FA04</v>
      </c>
      <c r="V829" s="10">
        <f t="shared" si="111"/>
        <v>250</v>
      </c>
      <c r="W829" s="10">
        <f t="shared" si="112"/>
        <v>4</v>
      </c>
      <c r="X829" s="11">
        <f t="shared" si="113"/>
        <v>7</v>
      </c>
      <c r="Y829" s="11">
        <f t="shared" si="114"/>
        <v>250</v>
      </c>
      <c r="Z829" s="12" t="str">
        <f t="shared" si="116"/>
        <v>GNSS Sats in View</v>
      </c>
      <c r="AI829" s="17"/>
      <c r="AJ829" s="18"/>
      <c r="AK829" s="19"/>
      <c r="AQ829" s="34"/>
      <c r="AR829" s="34"/>
      <c r="AS829" s="34"/>
      <c r="AT829" s="34"/>
      <c r="AU829" s="34"/>
      <c r="AV829" s="34"/>
      <c r="AW829" s="34"/>
      <c r="AX829" s="222">
        <v>129540</v>
      </c>
      <c r="AY829" s="6">
        <v>7</v>
      </c>
      <c r="AZ829" s="6">
        <v>250</v>
      </c>
      <c r="BA829" s="87" t="s">
        <v>2744</v>
      </c>
      <c r="BB829" s="39" t="s">
        <v>2745</v>
      </c>
      <c r="BC829" s="84" t="s">
        <v>2710</v>
      </c>
      <c r="BL829" s="42" t="s">
        <v>2693</v>
      </c>
      <c r="BM829" s="43" t="s">
        <v>2688</v>
      </c>
      <c r="BO829" s="17"/>
      <c r="BP829" s="18"/>
    </row>
    <row r="830" spans="1:68" ht="15" customHeight="1" thickBot="1" x14ac:dyDescent="0.35">
      <c r="A830" s="116">
        <v>828</v>
      </c>
      <c r="H830" t="s">
        <v>2631</v>
      </c>
      <c r="I830" s="244">
        <v>8</v>
      </c>
      <c r="J830" s="244">
        <v>72</v>
      </c>
      <c r="K830" s="244">
        <v>1</v>
      </c>
      <c r="L830" s="244" t="s">
        <v>2634</v>
      </c>
      <c r="M830" s="244">
        <v>15</v>
      </c>
      <c r="N830" s="244">
        <v>0</v>
      </c>
      <c r="O830" s="244">
        <v>0</v>
      </c>
      <c r="P830" s="244" t="s">
        <v>2474</v>
      </c>
      <c r="Q830" s="244" t="s">
        <v>2474</v>
      </c>
      <c r="R830" s="6">
        <f t="shared" si="108"/>
        <v>6</v>
      </c>
      <c r="S830" s="6">
        <f t="shared" si="109"/>
        <v>1</v>
      </c>
      <c r="T830" s="7">
        <f t="shared" si="110"/>
        <v>129540</v>
      </c>
      <c r="U830" s="121" t="str">
        <f t="shared" si="115"/>
        <v>1FA04</v>
      </c>
      <c r="V830" s="10">
        <f t="shared" si="111"/>
        <v>250</v>
      </c>
      <c r="W830" s="10">
        <f t="shared" si="112"/>
        <v>4</v>
      </c>
      <c r="X830" s="11">
        <f t="shared" si="113"/>
        <v>7</v>
      </c>
      <c r="Y830" s="11">
        <f t="shared" si="114"/>
        <v>250</v>
      </c>
      <c r="Z830" s="12" t="str">
        <f t="shared" si="116"/>
        <v>GNSS Sats in View</v>
      </c>
      <c r="AI830" s="17"/>
      <c r="AJ830" s="18"/>
      <c r="AK830" s="19"/>
      <c r="AL830" s="21"/>
      <c r="AM830" s="21"/>
      <c r="AN830" s="21"/>
      <c r="AO830" s="21"/>
      <c r="AP830" s="20"/>
      <c r="AQ830" s="20"/>
      <c r="AR830" s="20"/>
      <c r="AS830" s="20"/>
      <c r="AT830" s="20"/>
      <c r="AU830" s="20"/>
      <c r="AV830" s="20"/>
      <c r="AW830" s="20"/>
      <c r="AX830" s="221">
        <v>129540</v>
      </c>
      <c r="AY830" s="6">
        <v>7</v>
      </c>
      <c r="AZ830" s="6">
        <v>250</v>
      </c>
      <c r="BA830" s="87" t="s">
        <v>2746</v>
      </c>
      <c r="BB830" s="39" t="s">
        <v>2747</v>
      </c>
      <c r="BC830" s="84" t="s">
        <v>2710</v>
      </c>
      <c r="BL830" s="42" t="s">
        <v>2693</v>
      </c>
      <c r="BM830" s="43" t="s">
        <v>2688</v>
      </c>
      <c r="BO830" s="17"/>
      <c r="BP830" s="18"/>
    </row>
    <row r="831" spans="1:68" ht="15" customHeight="1" thickBot="1" x14ac:dyDescent="0.35">
      <c r="A831" s="116">
        <v>829</v>
      </c>
      <c r="H831" t="s">
        <v>2631</v>
      </c>
      <c r="I831" s="244">
        <v>8</v>
      </c>
      <c r="J831" s="244">
        <v>73</v>
      </c>
      <c r="K831" s="244" t="s">
        <v>2474</v>
      </c>
      <c r="L831" s="244" t="s">
        <v>2483</v>
      </c>
      <c r="M831" s="244" t="s">
        <v>2542</v>
      </c>
      <c r="N831" s="244" t="s">
        <v>2602</v>
      </c>
      <c r="O831" s="244" t="s">
        <v>2531</v>
      </c>
      <c r="P831" s="244">
        <v>9</v>
      </c>
      <c r="Q831" s="244" t="s">
        <v>2540</v>
      </c>
      <c r="R831" s="75">
        <f t="shared" si="108"/>
        <v>6</v>
      </c>
      <c r="S831" s="75">
        <f t="shared" si="109"/>
        <v>1</v>
      </c>
      <c r="T831" s="7">
        <f t="shared" si="110"/>
        <v>129540</v>
      </c>
      <c r="U831" s="121" t="str">
        <f t="shared" si="115"/>
        <v>1FA04</v>
      </c>
      <c r="V831" s="10">
        <f t="shared" si="111"/>
        <v>250</v>
      </c>
      <c r="W831" s="10">
        <f t="shared" si="112"/>
        <v>4</v>
      </c>
      <c r="X831" s="11">
        <f t="shared" si="113"/>
        <v>7</v>
      </c>
      <c r="Y831" s="11">
        <f t="shared" si="114"/>
        <v>250</v>
      </c>
      <c r="Z831" s="12" t="str">
        <f t="shared" si="116"/>
        <v>GNSS Sats in View</v>
      </c>
      <c r="AI831" s="17"/>
      <c r="AJ831" s="18"/>
      <c r="AK831" s="19"/>
      <c r="AQ831" s="34"/>
      <c r="AR831" s="34"/>
      <c r="AS831" s="34"/>
      <c r="AT831" s="34"/>
      <c r="AU831" s="34"/>
      <c r="AV831" s="34"/>
      <c r="AW831" s="34"/>
      <c r="AX831" s="222">
        <v>129540</v>
      </c>
      <c r="AY831" s="6">
        <v>7</v>
      </c>
      <c r="AZ831" s="6">
        <v>250</v>
      </c>
      <c r="BA831" s="87" t="s">
        <v>2748</v>
      </c>
      <c r="BB831" s="39" t="s">
        <v>2749</v>
      </c>
      <c r="BC831" s="84" t="s">
        <v>2710</v>
      </c>
      <c r="BL831" s="42" t="s">
        <v>2693</v>
      </c>
      <c r="BM831" s="43" t="s">
        <v>2688</v>
      </c>
      <c r="BO831" s="17"/>
      <c r="BP831" s="18"/>
    </row>
    <row r="832" spans="1:68" ht="15" customHeight="1" thickBot="1" x14ac:dyDescent="0.35">
      <c r="A832" s="116">
        <v>830</v>
      </c>
      <c r="H832" t="s">
        <v>2631</v>
      </c>
      <c r="I832" s="244">
        <v>8</v>
      </c>
      <c r="J832" s="244">
        <v>74</v>
      </c>
      <c r="K832" s="244">
        <v>80</v>
      </c>
      <c r="L832" s="244">
        <v>0</v>
      </c>
      <c r="M832" s="244">
        <v>0</v>
      </c>
      <c r="N832" s="244" t="s">
        <v>2474</v>
      </c>
      <c r="O832" s="244" t="s">
        <v>2474</v>
      </c>
      <c r="P832" s="244" t="s">
        <v>2474</v>
      </c>
      <c r="Q832" s="244" t="s">
        <v>2483</v>
      </c>
      <c r="R832" s="6">
        <f t="shared" si="108"/>
        <v>6</v>
      </c>
      <c r="S832" s="6">
        <f t="shared" si="109"/>
        <v>1</v>
      </c>
      <c r="T832" s="7">
        <f t="shared" si="110"/>
        <v>129540</v>
      </c>
      <c r="U832" s="121" t="str">
        <f t="shared" si="115"/>
        <v>1FA04</v>
      </c>
      <c r="V832" s="10">
        <f t="shared" si="111"/>
        <v>250</v>
      </c>
      <c r="W832" s="10">
        <f t="shared" si="112"/>
        <v>4</v>
      </c>
      <c r="X832" s="11">
        <f t="shared" si="113"/>
        <v>7</v>
      </c>
      <c r="Y832" s="11">
        <f t="shared" si="114"/>
        <v>250</v>
      </c>
      <c r="Z832" s="12" t="str">
        <f t="shared" si="116"/>
        <v>GNSS Sats in View</v>
      </c>
      <c r="AI832" s="17"/>
      <c r="AJ832" s="18"/>
      <c r="AK832" s="19"/>
      <c r="AL832" s="21"/>
      <c r="AM832" s="21"/>
      <c r="AN832" s="21"/>
      <c r="AO832" s="21"/>
      <c r="AP832" s="20"/>
      <c r="AQ832" s="20"/>
      <c r="AR832" s="20"/>
      <c r="AS832" s="20"/>
      <c r="AT832" s="20"/>
      <c r="AU832" s="20"/>
      <c r="AV832" s="20"/>
      <c r="AW832" s="20"/>
      <c r="AX832" s="221">
        <v>129540</v>
      </c>
      <c r="AY832" s="6">
        <v>7</v>
      </c>
      <c r="AZ832" s="6">
        <v>250</v>
      </c>
      <c r="BA832" s="87" t="s">
        <v>2750</v>
      </c>
      <c r="BB832" s="39" t="s">
        <v>2751</v>
      </c>
      <c r="BC832" s="84" t="s">
        <v>2710</v>
      </c>
      <c r="BL832" s="42" t="s">
        <v>2693</v>
      </c>
      <c r="BM832" s="43" t="s">
        <v>2688</v>
      </c>
      <c r="BO832" s="17"/>
      <c r="BP832" s="18"/>
    </row>
    <row r="833" spans="1:68" ht="15" customHeight="1" thickBot="1" x14ac:dyDescent="0.35">
      <c r="A833" s="116">
        <v>831</v>
      </c>
      <c r="H833" t="s">
        <v>2631</v>
      </c>
      <c r="I833" s="244">
        <v>8</v>
      </c>
      <c r="J833" s="244">
        <v>75</v>
      </c>
      <c r="K833" s="244" t="s">
        <v>2528</v>
      </c>
      <c r="L833" s="244" t="s">
        <v>2554</v>
      </c>
      <c r="M833" s="244" t="s">
        <v>2481</v>
      </c>
      <c r="N833" s="244">
        <v>2</v>
      </c>
      <c r="O833" s="244" t="s">
        <v>2486</v>
      </c>
      <c r="P833" s="244" t="s">
        <v>2487</v>
      </c>
      <c r="Q833" s="244">
        <v>0</v>
      </c>
      <c r="R833" s="6">
        <f t="shared" si="108"/>
        <v>6</v>
      </c>
      <c r="S833" s="6">
        <f t="shared" si="109"/>
        <v>1</v>
      </c>
      <c r="T833" s="7">
        <f t="shared" si="110"/>
        <v>129540</v>
      </c>
      <c r="U833" s="121" t="str">
        <f t="shared" si="115"/>
        <v>1FA04</v>
      </c>
      <c r="V833" s="10">
        <f t="shared" si="111"/>
        <v>250</v>
      </c>
      <c r="W833" s="10">
        <f t="shared" si="112"/>
        <v>4</v>
      </c>
      <c r="X833" s="11">
        <f t="shared" si="113"/>
        <v>7</v>
      </c>
      <c r="Y833" s="11">
        <f t="shared" si="114"/>
        <v>250</v>
      </c>
      <c r="Z833" s="12" t="str">
        <f t="shared" si="116"/>
        <v>GNSS Sats in View</v>
      </c>
      <c r="AI833" s="17"/>
      <c r="AJ833" s="18"/>
      <c r="AK833" s="19"/>
      <c r="AQ833" s="34"/>
      <c r="AR833" s="34"/>
      <c r="AS833" s="34"/>
      <c r="AT833" s="34"/>
      <c r="AU833" s="34"/>
      <c r="AV833" s="34"/>
      <c r="AW833" s="34"/>
      <c r="AX833" s="222">
        <v>129540</v>
      </c>
      <c r="AY833" s="6">
        <v>7</v>
      </c>
      <c r="AZ833" s="6">
        <v>250</v>
      </c>
      <c r="BA833" s="87" t="s">
        <v>2752</v>
      </c>
      <c r="BB833" s="39" t="s">
        <v>2753</v>
      </c>
      <c r="BC833" s="84" t="s">
        <v>2710</v>
      </c>
      <c r="BL833" s="42" t="s">
        <v>2693</v>
      </c>
      <c r="BM833" s="43" t="s">
        <v>2688</v>
      </c>
      <c r="BO833" s="17"/>
      <c r="BP833" s="18"/>
    </row>
    <row r="834" spans="1:68" ht="15" customHeight="1" thickBot="1" x14ac:dyDescent="0.35">
      <c r="A834" s="116">
        <v>832</v>
      </c>
      <c r="H834" t="s">
        <v>2631</v>
      </c>
      <c r="I834" s="244">
        <v>8</v>
      </c>
      <c r="J834" s="244">
        <v>76</v>
      </c>
      <c r="K834" s="244">
        <v>0</v>
      </c>
      <c r="L834" s="244" t="s">
        <v>2474</v>
      </c>
      <c r="M834" s="244" t="s">
        <v>2474</v>
      </c>
      <c r="N834" s="244" t="s">
        <v>2474</v>
      </c>
      <c r="O834" s="244" t="s">
        <v>2483</v>
      </c>
      <c r="P834" s="244" t="s">
        <v>2528</v>
      </c>
      <c r="Q834" s="244">
        <v>10</v>
      </c>
      <c r="R834" s="6">
        <f t="shared" ref="R834:R897" si="117">_xlfn.BITRSHIFT(_xlfn.BITAND(HEX2DEC(H834),HEX2DEC("1C000000")),26)</f>
        <v>6</v>
      </c>
      <c r="S834" s="6">
        <f t="shared" ref="S834:S897" si="118">_xlfn.BITRSHIFT(_xlfn.BITAND(HEX2DEC(H834),HEX2DEC("01000000")),24)</f>
        <v>1</v>
      </c>
      <c r="T834" s="7">
        <f t="shared" ref="T834:T897" si="119">IF(_xlfn.BITRSHIFT(_xlfn.BITAND(HEX2DEC(H834),HEX2DEC("0FF0000")),16)&lt;240,_xlfn.BITRSHIFT(_xlfn.BITAND(HEX2DEC(H834),HEX2DEC("1FF0000")),8),_xlfn.BITRSHIFT(_xlfn.BITAND(HEX2DEC(H834),HEX2DEC("1FFFF00")),8))</f>
        <v>129540</v>
      </c>
      <c r="U834" s="121" t="str">
        <f t="shared" si="115"/>
        <v>1FA04</v>
      </c>
      <c r="V834" s="10">
        <f t="shared" ref="V834:V897" si="120">_xlfn.BITRSHIFT(_xlfn.BITAND(HEX2DEC(H834),HEX2DEC("0FF0000")),16)</f>
        <v>250</v>
      </c>
      <c r="W834" s="10">
        <f t="shared" ref="W834:W897" si="121">_xlfn.BITRSHIFT(_xlfn.BITAND(HEX2DEC(H834),HEX2DEC("FF00")),8)</f>
        <v>4</v>
      </c>
      <c r="X834" s="11">
        <f t="shared" ref="X834:X897" si="122">_xlfn.BITAND(HEX2DEC(H834),HEX2DEC("00000FF"))</f>
        <v>7</v>
      </c>
      <c r="Y834" s="11">
        <f t="shared" ref="Y834:Y897" si="123">IF(_xlfn.BITRSHIFT(_xlfn.BITAND(HEX2DEC(H834),HEX2DEC("0FF0000")),16)&lt;240,_xlfn.BITRSHIFT(_xlfn.BITAND(HEX2DEC(H834),HEX2DEC("0FF00")),8),_xlfn.BITRSHIFT(_xlfn.BITAND(HEX2DEC(H834),HEX2DEC("0FF0000")),16))</f>
        <v>250</v>
      </c>
      <c r="Z834" s="12" t="str">
        <f t="shared" si="116"/>
        <v>GNSS Sats in View</v>
      </c>
      <c r="AI834" s="17"/>
      <c r="AJ834" s="18"/>
      <c r="AK834" s="19"/>
      <c r="AL834" s="21"/>
      <c r="AM834" s="21"/>
      <c r="AN834" s="21"/>
      <c r="AO834" s="21"/>
      <c r="AP834" s="20"/>
      <c r="AQ834" s="20"/>
      <c r="AR834" s="20"/>
      <c r="AS834" s="20"/>
      <c r="AT834" s="20"/>
      <c r="AU834" s="20"/>
      <c r="AV834" s="20"/>
      <c r="AW834" s="20"/>
      <c r="AX834" s="221">
        <v>129540</v>
      </c>
      <c r="AY834" s="6">
        <v>7</v>
      </c>
      <c r="AZ834" s="6">
        <v>250</v>
      </c>
      <c r="BA834" s="87" t="s">
        <v>3000</v>
      </c>
      <c r="BB834" s="39" t="s">
        <v>2990</v>
      </c>
      <c r="BC834" s="84" t="s">
        <v>2710</v>
      </c>
      <c r="BL834" s="42" t="s">
        <v>2693</v>
      </c>
      <c r="BM834" s="43" t="s">
        <v>2688</v>
      </c>
      <c r="BO834" s="17"/>
      <c r="BP834" s="18"/>
    </row>
    <row r="835" spans="1:68" ht="15" customHeight="1" thickBot="1" x14ac:dyDescent="0.35">
      <c r="A835" s="116">
        <v>833</v>
      </c>
      <c r="H835" t="s">
        <v>2631</v>
      </c>
      <c r="I835" s="244">
        <v>8</v>
      </c>
      <c r="J835" s="244">
        <v>77</v>
      </c>
      <c r="K835" s="244" t="s">
        <v>2611</v>
      </c>
      <c r="L835" s="244">
        <v>1</v>
      </c>
      <c r="M835" s="244">
        <v>73</v>
      </c>
      <c r="N835" s="244">
        <v>32</v>
      </c>
      <c r="O835" s="244">
        <v>0</v>
      </c>
      <c r="P835" s="244">
        <v>0</v>
      </c>
      <c r="Q835" s="244" t="s">
        <v>2474</v>
      </c>
      <c r="R835" s="75">
        <f t="shared" si="117"/>
        <v>6</v>
      </c>
      <c r="S835" s="75">
        <f t="shared" si="118"/>
        <v>1</v>
      </c>
      <c r="T835" s="7">
        <f t="shared" si="119"/>
        <v>129540</v>
      </c>
      <c r="U835" s="121" t="str">
        <f t="shared" ref="U835:U898" si="124">DEC2HEX(T835)</f>
        <v>1FA04</v>
      </c>
      <c r="V835" s="10">
        <f t="shared" si="120"/>
        <v>250</v>
      </c>
      <c r="W835" s="10">
        <f t="shared" si="121"/>
        <v>4</v>
      </c>
      <c r="X835" s="11">
        <f t="shared" si="122"/>
        <v>7</v>
      </c>
      <c r="Y835" s="11">
        <f t="shared" si="123"/>
        <v>250</v>
      </c>
      <c r="Z835" s="12" t="str">
        <f t="shared" ref="Z835:Z898" si="125">VLOOKUP(T835,BO:BP,2,FALSE)</f>
        <v>GNSS Sats in View</v>
      </c>
      <c r="AI835" s="17"/>
      <c r="AJ835" s="18"/>
      <c r="AK835" s="19"/>
      <c r="AQ835" s="34"/>
      <c r="AR835" s="34"/>
      <c r="AS835" s="34"/>
      <c r="AT835" s="34"/>
      <c r="AU835" s="34"/>
      <c r="AV835" s="34"/>
      <c r="AW835" s="34"/>
      <c r="AX835" s="222">
        <v>129540</v>
      </c>
      <c r="AY835" s="6">
        <v>7</v>
      </c>
      <c r="AZ835" s="6">
        <v>250</v>
      </c>
      <c r="BA835" s="87" t="s">
        <v>3058</v>
      </c>
      <c r="BB835" s="39" t="s">
        <v>2950</v>
      </c>
      <c r="BC835" s="84" t="s">
        <v>2710</v>
      </c>
      <c r="BL835" s="42" t="s">
        <v>2693</v>
      </c>
      <c r="BM835" s="43" t="s">
        <v>2688</v>
      </c>
      <c r="BO835" s="17"/>
      <c r="BP835" s="18"/>
    </row>
    <row r="836" spans="1:68" ht="15" customHeight="1" thickBot="1" x14ac:dyDescent="0.35">
      <c r="A836" s="116">
        <v>834</v>
      </c>
      <c r="H836" t="s">
        <v>2631</v>
      </c>
      <c r="I836" s="244">
        <v>8</v>
      </c>
      <c r="J836" s="244">
        <v>78</v>
      </c>
      <c r="K836" s="244" t="s">
        <v>2474</v>
      </c>
      <c r="L836" s="244" t="s">
        <v>2474</v>
      </c>
      <c r="M836" s="244" t="s">
        <v>2483</v>
      </c>
      <c r="N836" s="244" t="s">
        <v>2528</v>
      </c>
      <c r="O836" s="244" t="s">
        <v>2474</v>
      </c>
      <c r="P836" s="244" t="s">
        <v>2474</v>
      </c>
      <c r="Q836" s="244" t="s">
        <v>2474</v>
      </c>
      <c r="R836" s="6">
        <f t="shared" si="117"/>
        <v>6</v>
      </c>
      <c r="S836" s="6">
        <f t="shared" si="118"/>
        <v>1</v>
      </c>
      <c r="T836" s="7">
        <f t="shared" si="119"/>
        <v>129540</v>
      </c>
      <c r="U836" s="121" t="str">
        <f t="shared" si="124"/>
        <v>1FA04</v>
      </c>
      <c r="V836" s="10">
        <f t="shared" si="120"/>
        <v>250</v>
      </c>
      <c r="W836" s="10">
        <f t="shared" si="121"/>
        <v>4</v>
      </c>
      <c r="X836" s="11">
        <f t="shared" si="122"/>
        <v>7</v>
      </c>
      <c r="Y836" s="11">
        <f t="shared" si="123"/>
        <v>250</v>
      </c>
      <c r="Z836" s="12" t="str">
        <f t="shared" si="125"/>
        <v>GNSS Sats in View</v>
      </c>
      <c r="AI836" s="17"/>
      <c r="AJ836" s="18"/>
      <c r="AK836" s="19"/>
      <c r="AL836" s="21"/>
      <c r="AM836" s="21"/>
      <c r="AN836" s="21"/>
      <c r="AO836" s="21"/>
      <c r="AP836" s="20"/>
      <c r="AQ836" s="20"/>
      <c r="AR836" s="20"/>
      <c r="AS836" s="20"/>
      <c r="AT836" s="20"/>
      <c r="AU836" s="20"/>
      <c r="AV836" s="20"/>
      <c r="AW836" s="20"/>
      <c r="AX836" s="221">
        <v>129540</v>
      </c>
      <c r="AY836" s="6">
        <v>7</v>
      </c>
      <c r="AZ836" s="6">
        <v>250</v>
      </c>
      <c r="BA836" s="87" t="s">
        <v>3059</v>
      </c>
      <c r="BB836" s="39" t="s">
        <v>2992</v>
      </c>
      <c r="BC836" s="84" t="s">
        <v>2710</v>
      </c>
      <c r="BL836" s="42" t="s">
        <v>2693</v>
      </c>
      <c r="BM836" s="43" t="s">
        <v>2688</v>
      </c>
      <c r="BO836" s="17"/>
      <c r="BP836" s="18"/>
    </row>
    <row r="837" spans="1:68" ht="15" customHeight="1" thickBot="1" x14ac:dyDescent="0.35">
      <c r="A837" s="116">
        <v>835</v>
      </c>
      <c r="H837" t="s">
        <v>2637</v>
      </c>
      <c r="I837" s="244">
        <v>8</v>
      </c>
      <c r="J837" s="244" t="s">
        <v>2474</v>
      </c>
      <c r="K837" s="244" t="s">
        <v>2497</v>
      </c>
      <c r="L837" s="244">
        <v>58</v>
      </c>
      <c r="M837" s="244">
        <v>0</v>
      </c>
      <c r="N837" s="244">
        <v>64</v>
      </c>
      <c r="O837" s="244">
        <v>0</v>
      </c>
      <c r="P837" s="244" t="s">
        <v>2490</v>
      </c>
      <c r="Q837" s="244">
        <v>0</v>
      </c>
      <c r="R837" s="6">
        <f t="shared" si="117"/>
        <v>6</v>
      </c>
      <c r="S837" s="6">
        <f t="shared" si="118"/>
        <v>1</v>
      </c>
      <c r="T837" s="7">
        <f t="shared" si="119"/>
        <v>129539</v>
      </c>
      <c r="U837" s="121" t="str">
        <f t="shared" si="124"/>
        <v>1FA03</v>
      </c>
      <c r="V837" s="10">
        <f t="shared" si="120"/>
        <v>250</v>
      </c>
      <c r="W837" s="10">
        <f t="shared" si="121"/>
        <v>3</v>
      </c>
      <c r="X837" s="11">
        <f t="shared" si="122"/>
        <v>7</v>
      </c>
      <c r="Y837" s="11">
        <f t="shared" si="123"/>
        <v>250</v>
      </c>
      <c r="Z837" s="12" t="str">
        <f t="shared" si="125"/>
        <v>GNSS DOPs</v>
      </c>
      <c r="AI837" s="17"/>
      <c r="AJ837" s="18"/>
      <c r="AK837" s="19"/>
      <c r="AQ837" s="34"/>
      <c r="AR837" s="34"/>
      <c r="AS837" s="34"/>
      <c r="AT837" s="34"/>
      <c r="AU837" s="34"/>
      <c r="AV837" s="34"/>
      <c r="AW837" s="34"/>
      <c r="AX837" s="222">
        <v>129539</v>
      </c>
      <c r="AY837" s="6">
        <v>7</v>
      </c>
      <c r="AZ837" s="6">
        <v>250</v>
      </c>
      <c r="BA837" s="87" t="s">
        <v>2754</v>
      </c>
      <c r="BL837" s="42" t="s">
        <v>2693</v>
      </c>
      <c r="BM837" s="43" t="s">
        <v>2688</v>
      </c>
      <c r="BO837" s="17"/>
      <c r="BP837" s="18"/>
    </row>
    <row r="838" spans="1:68" ht="15" customHeight="1" thickBot="1" x14ac:dyDescent="0.35">
      <c r="A838" s="116">
        <v>836</v>
      </c>
      <c r="H838" t="s">
        <v>2638</v>
      </c>
      <c r="I838" s="244">
        <v>8</v>
      </c>
      <c r="J838" s="244">
        <v>40</v>
      </c>
      <c r="K838" s="244" t="s">
        <v>2501</v>
      </c>
      <c r="L838" s="244" t="s">
        <v>2639</v>
      </c>
      <c r="M838" s="244">
        <v>98</v>
      </c>
      <c r="N838" s="244">
        <v>17</v>
      </c>
      <c r="O838" s="244">
        <v>0</v>
      </c>
      <c r="P838" s="244">
        <v>4</v>
      </c>
      <c r="Q838" s="244">
        <v>4</v>
      </c>
      <c r="R838" s="6">
        <f t="shared" si="117"/>
        <v>7</v>
      </c>
      <c r="S838" s="6">
        <f t="shared" si="118"/>
        <v>1</v>
      </c>
      <c r="T838" s="7">
        <f t="shared" si="119"/>
        <v>126720</v>
      </c>
      <c r="U838" s="121" t="str">
        <f t="shared" si="124"/>
        <v>1EF00</v>
      </c>
      <c r="V838" s="10">
        <f t="shared" si="120"/>
        <v>239</v>
      </c>
      <c r="W838" s="10">
        <f t="shared" si="121"/>
        <v>255</v>
      </c>
      <c r="X838" s="11">
        <f t="shared" si="122"/>
        <v>7</v>
      </c>
      <c r="Y838" s="11">
        <f t="shared" si="123"/>
        <v>255</v>
      </c>
      <c r="Z838" s="12" t="str">
        <f t="shared" si="125"/>
        <v>Proprietary A2</v>
      </c>
      <c r="AI838" s="17"/>
      <c r="AJ838" s="18"/>
      <c r="AK838" s="19"/>
      <c r="AL838" s="21"/>
      <c r="AM838" s="21"/>
      <c r="AN838" s="21"/>
      <c r="AO838" s="21"/>
      <c r="AP838" s="20"/>
      <c r="AQ838" s="20"/>
      <c r="AR838" s="20"/>
      <c r="AS838" s="20"/>
      <c r="AT838" s="20"/>
      <c r="AU838" s="20"/>
      <c r="AV838" s="20"/>
      <c r="AW838" s="20"/>
      <c r="AX838" s="221">
        <v>126720</v>
      </c>
      <c r="AY838" s="6">
        <v>7</v>
      </c>
      <c r="AZ838" s="6">
        <v>255</v>
      </c>
      <c r="BA838" s="87" t="s">
        <v>2755</v>
      </c>
      <c r="BB838" s="39" t="s">
        <v>2709</v>
      </c>
      <c r="BC838" s="84" t="s">
        <v>2710</v>
      </c>
      <c r="BD838" s="38" t="s">
        <v>2756</v>
      </c>
      <c r="BE838" s="39" t="s">
        <v>2757</v>
      </c>
      <c r="BF838" s="90" t="s">
        <v>2710</v>
      </c>
      <c r="BJ838" s="47" t="s">
        <v>2758</v>
      </c>
      <c r="BL838" s="42" t="s">
        <v>2693</v>
      </c>
      <c r="BM838" s="43" t="s">
        <v>2688</v>
      </c>
      <c r="BO838" s="17"/>
      <c r="BP838" s="18"/>
    </row>
    <row r="839" spans="1:68" ht="15" customHeight="1" thickBot="1" x14ac:dyDescent="0.35">
      <c r="A839" s="116">
        <v>837</v>
      </c>
      <c r="H839" t="s">
        <v>2638</v>
      </c>
      <c r="I839" s="244">
        <v>8</v>
      </c>
      <c r="J839" s="244">
        <v>41</v>
      </c>
      <c r="K839" s="244">
        <v>0</v>
      </c>
      <c r="L839" s="244">
        <v>0</v>
      </c>
      <c r="M839" s="244" t="s">
        <v>2500</v>
      </c>
      <c r="N839" s="244">
        <v>40</v>
      </c>
      <c r="O839" s="244">
        <v>0</v>
      </c>
      <c r="P839" s="244">
        <v>0</v>
      </c>
      <c r="Q839" s="244" t="s">
        <v>2500</v>
      </c>
      <c r="R839" s="6">
        <f t="shared" si="117"/>
        <v>7</v>
      </c>
      <c r="S839" s="6">
        <f t="shared" si="118"/>
        <v>1</v>
      </c>
      <c r="T839" s="7">
        <f t="shared" si="119"/>
        <v>126720</v>
      </c>
      <c r="U839" s="121" t="str">
        <f t="shared" si="124"/>
        <v>1EF00</v>
      </c>
      <c r="V839" s="10">
        <f t="shared" si="120"/>
        <v>239</v>
      </c>
      <c r="W839" s="10">
        <f t="shared" si="121"/>
        <v>255</v>
      </c>
      <c r="X839" s="11">
        <f t="shared" si="122"/>
        <v>7</v>
      </c>
      <c r="Y839" s="11">
        <f t="shared" si="123"/>
        <v>255</v>
      </c>
      <c r="Z839" s="12" t="str">
        <f t="shared" si="125"/>
        <v>Proprietary A2</v>
      </c>
      <c r="AI839" s="17"/>
      <c r="AJ839" s="18"/>
      <c r="AK839" s="19"/>
      <c r="AQ839" s="34"/>
      <c r="AR839" s="34"/>
      <c r="AS839" s="34"/>
      <c r="AT839" s="34"/>
      <c r="AU839" s="34"/>
      <c r="AV839" s="34"/>
      <c r="AW839" s="34"/>
      <c r="AX839" s="222">
        <v>126720</v>
      </c>
      <c r="AY839" s="6">
        <v>7</v>
      </c>
      <c r="AZ839" s="6">
        <v>255</v>
      </c>
      <c r="BA839" s="87" t="s">
        <v>2759</v>
      </c>
      <c r="BB839" s="39" t="s">
        <v>2352</v>
      </c>
      <c r="BC839" s="84" t="s">
        <v>2710</v>
      </c>
      <c r="BL839" s="42" t="s">
        <v>2693</v>
      </c>
      <c r="BM839" s="43" t="s">
        <v>2688</v>
      </c>
      <c r="BO839" s="17"/>
      <c r="BP839" s="18"/>
    </row>
    <row r="840" spans="1:68" ht="15" customHeight="1" thickBot="1" x14ac:dyDescent="0.35">
      <c r="A840" s="116">
        <v>838</v>
      </c>
      <c r="H840" t="s">
        <v>2638</v>
      </c>
      <c r="I840" s="244">
        <v>8</v>
      </c>
      <c r="J840" s="244">
        <v>42</v>
      </c>
      <c r="K840" s="244">
        <v>40</v>
      </c>
      <c r="L840" s="244" t="s">
        <v>2505</v>
      </c>
      <c r="M840" s="244" t="s">
        <v>2506</v>
      </c>
      <c r="N840" s="244">
        <v>7</v>
      </c>
      <c r="O840" s="244">
        <v>41</v>
      </c>
      <c r="P840" s="244">
        <v>0</v>
      </c>
      <c r="Q840" s="244">
        <v>0</v>
      </c>
      <c r="R840" s="6">
        <f t="shared" si="117"/>
        <v>7</v>
      </c>
      <c r="S840" s="6">
        <f t="shared" si="118"/>
        <v>1</v>
      </c>
      <c r="T840" s="7">
        <f t="shared" si="119"/>
        <v>126720</v>
      </c>
      <c r="U840" s="121" t="str">
        <f t="shared" si="124"/>
        <v>1EF00</v>
      </c>
      <c r="V840" s="10">
        <f t="shared" si="120"/>
        <v>239</v>
      </c>
      <c r="W840" s="10">
        <f t="shared" si="121"/>
        <v>255</v>
      </c>
      <c r="X840" s="11">
        <f t="shared" si="122"/>
        <v>7</v>
      </c>
      <c r="Y840" s="11">
        <f t="shared" si="123"/>
        <v>255</v>
      </c>
      <c r="Z840" s="12" t="str">
        <f t="shared" si="125"/>
        <v>Proprietary A2</v>
      </c>
      <c r="AI840" s="17"/>
      <c r="AJ840" s="18"/>
      <c r="AK840" s="19"/>
      <c r="AL840" s="21"/>
      <c r="AM840" s="21"/>
      <c r="AN840" s="21"/>
      <c r="AO840" s="21"/>
      <c r="AP840" s="20"/>
      <c r="AQ840" s="20"/>
      <c r="AR840" s="20"/>
      <c r="AS840" s="20"/>
      <c r="AT840" s="20"/>
      <c r="AU840" s="20"/>
      <c r="AV840" s="20"/>
      <c r="AW840" s="20"/>
      <c r="AX840" s="221">
        <v>126720</v>
      </c>
      <c r="AY840" s="6">
        <v>7</v>
      </c>
      <c r="AZ840" s="6">
        <v>255</v>
      </c>
      <c r="BA840" s="87" t="s">
        <v>2760</v>
      </c>
      <c r="BB840" s="39" t="s">
        <v>2411</v>
      </c>
      <c r="BC840" s="84" t="s">
        <v>2710</v>
      </c>
      <c r="BL840" s="42" t="s">
        <v>2693</v>
      </c>
      <c r="BM840" s="43" t="s">
        <v>2688</v>
      </c>
      <c r="BO840" s="17"/>
      <c r="BP840" s="18"/>
    </row>
    <row r="841" spans="1:68" ht="15" customHeight="1" thickBot="1" x14ac:dyDescent="0.35">
      <c r="A841" s="116">
        <v>839</v>
      </c>
      <c r="H841" t="s">
        <v>2623</v>
      </c>
      <c r="I841" s="244">
        <v>8</v>
      </c>
      <c r="J841" s="244">
        <v>10</v>
      </c>
      <c r="K841" s="244">
        <v>8</v>
      </c>
      <c r="L841" s="244">
        <v>2</v>
      </c>
      <c r="M841" s="244" t="s">
        <v>2480</v>
      </c>
      <c r="N841" s="244">
        <v>89</v>
      </c>
      <c r="O841" s="244" t="s">
        <v>2515</v>
      </c>
      <c r="P841" s="244" t="s">
        <v>2474</v>
      </c>
      <c r="Q841" s="244" t="s">
        <v>2474</v>
      </c>
      <c r="R841" s="6">
        <f t="shared" si="117"/>
        <v>2</v>
      </c>
      <c r="S841" s="6">
        <f t="shared" si="118"/>
        <v>1</v>
      </c>
      <c r="T841" s="7">
        <f t="shared" si="119"/>
        <v>130306</v>
      </c>
      <c r="U841" s="121" t="str">
        <f t="shared" si="124"/>
        <v>1FD02</v>
      </c>
      <c r="V841" s="10">
        <f t="shared" si="120"/>
        <v>253</v>
      </c>
      <c r="W841" s="10">
        <f t="shared" si="121"/>
        <v>2</v>
      </c>
      <c r="X841" s="11">
        <f t="shared" si="122"/>
        <v>1</v>
      </c>
      <c r="Y841" s="11">
        <f t="shared" si="123"/>
        <v>253</v>
      </c>
      <c r="Z841" s="12" t="str">
        <f t="shared" si="125"/>
        <v>Wind Data</v>
      </c>
      <c r="AI841" s="17"/>
      <c r="AJ841" s="18"/>
      <c r="AK841" s="19"/>
      <c r="AQ841" s="34"/>
      <c r="AR841" s="34"/>
      <c r="AS841" s="34"/>
      <c r="AT841" s="34"/>
      <c r="AU841" s="34"/>
      <c r="AV841" s="34"/>
      <c r="AW841" s="34"/>
      <c r="AX841" s="222">
        <v>130306</v>
      </c>
      <c r="AY841" s="6">
        <v>1</v>
      </c>
      <c r="AZ841" s="6">
        <v>253</v>
      </c>
      <c r="BA841" s="87" t="s">
        <v>2701</v>
      </c>
      <c r="BB841" s="39" t="s">
        <v>3007</v>
      </c>
      <c r="BC841" s="84" t="s">
        <v>2349</v>
      </c>
      <c r="BD841" s="38" t="s">
        <v>2702</v>
      </c>
      <c r="BE841" s="39" t="s">
        <v>3014</v>
      </c>
      <c r="BF841" s="90" t="s">
        <v>2691</v>
      </c>
      <c r="BJ841" s="47" t="s">
        <v>2703</v>
      </c>
      <c r="BL841" s="42" t="s">
        <v>2698</v>
      </c>
      <c r="BM841" s="43" t="s">
        <v>2688</v>
      </c>
      <c r="BO841" s="17"/>
      <c r="BP841" s="18"/>
    </row>
    <row r="842" spans="1:68" ht="15" customHeight="1" thickBot="1" x14ac:dyDescent="0.35">
      <c r="A842" s="116">
        <v>840</v>
      </c>
      <c r="H842" t="s">
        <v>2638</v>
      </c>
      <c r="I842" s="244">
        <v>8</v>
      </c>
      <c r="J842" s="244">
        <v>43</v>
      </c>
      <c r="K842" s="244">
        <v>0</v>
      </c>
      <c r="L842" s="244">
        <v>0</v>
      </c>
      <c r="M842" s="244">
        <v>0</v>
      </c>
      <c r="N842" s="244">
        <v>0</v>
      </c>
      <c r="O842" s="244">
        <v>0</v>
      </c>
      <c r="P842" s="244">
        <v>0</v>
      </c>
      <c r="Q842" s="244">
        <v>0</v>
      </c>
      <c r="R842" s="6">
        <f t="shared" si="117"/>
        <v>7</v>
      </c>
      <c r="S842" s="6">
        <f t="shared" si="118"/>
        <v>1</v>
      </c>
      <c r="T842" s="7">
        <f t="shared" si="119"/>
        <v>126720</v>
      </c>
      <c r="U842" s="121" t="str">
        <f t="shared" si="124"/>
        <v>1EF00</v>
      </c>
      <c r="V842" s="10">
        <f t="shared" si="120"/>
        <v>239</v>
      </c>
      <c r="W842" s="10">
        <f t="shared" si="121"/>
        <v>255</v>
      </c>
      <c r="X842" s="11">
        <f t="shared" si="122"/>
        <v>7</v>
      </c>
      <c r="Y842" s="11">
        <f t="shared" si="123"/>
        <v>255</v>
      </c>
      <c r="Z842" s="12" t="str">
        <f t="shared" si="125"/>
        <v>Proprietary A2</v>
      </c>
      <c r="AI842" s="17"/>
      <c r="AJ842" s="18"/>
      <c r="AK842" s="19"/>
      <c r="AL842" s="21"/>
      <c r="AM842" s="21"/>
      <c r="AN842" s="21"/>
      <c r="AO842" s="21"/>
      <c r="AP842" s="20"/>
      <c r="AQ842" s="20"/>
      <c r="AR842" s="20"/>
      <c r="AS842" s="20"/>
      <c r="AT842" s="20"/>
      <c r="AU842" s="20"/>
      <c r="AV842" s="20"/>
      <c r="AW842" s="20"/>
      <c r="AX842" s="221">
        <v>126720</v>
      </c>
      <c r="AY842" s="6">
        <v>7</v>
      </c>
      <c r="AZ842" s="6">
        <v>255</v>
      </c>
      <c r="BA842" s="87" t="s">
        <v>2761</v>
      </c>
      <c r="BB842" s="39" t="s">
        <v>2412</v>
      </c>
      <c r="BC842" s="84" t="s">
        <v>2710</v>
      </c>
      <c r="BL842" s="42" t="s">
        <v>2693</v>
      </c>
      <c r="BM842" s="43" t="s">
        <v>2688</v>
      </c>
      <c r="BO842" s="17"/>
      <c r="BP842" s="18"/>
    </row>
    <row r="843" spans="1:68" ht="15" customHeight="1" thickBot="1" x14ac:dyDescent="0.35">
      <c r="A843" s="116">
        <v>841</v>
      </c>
      <c r="H843" t="s">
        <v>2638</v>
      </c>
      <c r="I843" s="244">
        <v>8</v>
      </c>
      <c r="J843" s="244">
        <v>44</v>
      </c>
      <c r="K843" s="244">
        <v>0</v>
      </c>
      <c r="L843" s="244">
        <v>0</v>
      </c>
      <c r="M843" s="244">
        <v>0</v>
      </c>
      <c r="N843" s="244">
        <v>0</v>
      </c>
      <c r="O843" s="244">
        <v>0</v>
      </c>
      <c r="P843" s="244">
        <v>0</v>
      </c>
      <c r="Q843" s="244">
        <v>0</v>
      </c>
      <c r="R843" s="6">
        <f t="shared" si="117"/>
        <v>7</v>
      </c>
      <c r="S843" s="6">
        <f t="shared" si="118"/>
        <v>1</v>
      </c>
      <c r="T843" s="7">
        <f t="shared" si="119"/>
        <v>126720</v>
      </c>
      <c r="U843" s="121" t="str">
        <f t="shared" si="124"/>
        <v>1EF00</v>
      </c>
      <c r="V843" s="10">
        <f t="shared" si="120"/>
        <v>239</v>
      </c>
      <c r="W843" s="10">
        <f t="shared" si="121"/>
        <v>255</v>
      </c>
      <c r="X843" s="11">
        <f t="shared" si="122"/>
        <v>7</v>
      </c>
      <c r="Y843" s="11">
        <f t="shared" si="123"/>
        <v>255</v>
      </c>
      <c r="Z843" s="12" t="str">
        <f t="shared" si="125"/>
        <v>Proprietary A2</v>
      </c>
      <c r="AI843" s="17"/>
      <c r="AJ843" s="18"/>
      <c r="AK843" s="19"/>
      <c r="AQ843" s="34"/>
      <c r="AR843" s="34"/>
      <c r="AS843" s="34"/>
      <c r="AT843" s="34"/>
      <c r="AU843" s="34"/>
      <c r="AV843" s="34"/>
      <c r="AW843" s="34"/>
      <c r="AX843" s="222">
        <v>126720</v>
      </c>
      <c r="AY843" s="6">
        <v>7</v>
      </c>
      <c r="AZ843" s="6">
        <v>255</v>
      </c>
      <c r="BA843" s="87" t="s">
        <v>2762</v>
      </c>
      <c r="BB843" s="39" t="s">
        <v>2413</v>
      </c>
      <c r="BC843" s="84" t="s">
        <v>2710</v>
      </c>
      <c r="BL843" s="42" t="s">
        <v>2693</v>
      </c>
      <c r="BM843" s="43" t="s">
        <v>2688</v>
      </c>
      <c r="BO843" s="17"/>
      <c r="BP843" s="18"/>
    </row>
    <row r="844" spans="1:68" ht="15" customHeight="1" thickBot="1" x14ac:dyDescent="0.35">
      <c r="A844" s="116">
        <v>842</v>
      </c>
      <c r="H844" t="s">
        <v>2638</v>
      </c>
      <c r="I844" s="244">
        <v>8</v>
      </c>
      <c r="J844" s="244">
        <v>45</v>
      </c>
      <c r="K844" s="244">
        <v>0</v>
      </c>
      <c r="L844" s="244">
        <v>0</v>
      </c>
      <c r="M844" s="244">
        <v>0</v>
      </c>
      <c r="N844" s="244">
        <v>0</v>
      </c>
      <c r="O844" s="244">
        <v>0</v>
      </c>
      <c r="P844" s="244">
        <v>0</v>
      </c>
      <c r="Q844" s="244">
        <v>0</v>
      </c>
      <c r="R844" s="6">
        <f t="shared" si="117"/>
        <v>7</v>
      </c>
      <c r="S844" s="6">
        <f t="shared" si="118"/>
        <v>1</v>
      </c>
      <c r="T844" s="7">
        <f t="shared" si="119"/>
        <v>126720</v>
      </c>
      <c r="U844" s="121" t="str">
        <f t="shared" si="124"/>
        <v>1EF00</v>
      </c>
      <c r="V844" s="10">
        <f t="shared" si="120"/>
        <v>239</v>
      </c>
      <c r="W844" s="10">
        <f t="shared" si="121"/>
        <v>255</v>
      </c>
      <c r="X844" s="11">
        <f t="shared" si="122"/>
        <v>7</v>
      </c>
      <c r="Y844" s="11">
        <f t="shared" si="123"/>
        <v>255</v>
      </c>
      <c r="Z844" s="12" t="str">
        <f t="shared" si="125"/>
        <v>Proprietary A2</v>
      </c>
      <c r="AI844" s="17"/>
      <c r="AJ844" s="18"/>
      <c r="AK844" s="19"/>
      <c r="AL844" s="21"/>
      <c r="AM844" s="21"/>
      <c r="AN844" s="21"/>
      <c r="AO844" s="21"/>
      <c r="AP844" s="20"/>
      <c r="AQ844" s="20"/>
      <c r="AR844" s="20"/>
      <c r="AS844" s="20"/>
      <c r="AT844" s="20"/>
      <c r="AU844" s="20"/>
      <c r="AV844" s="20"/>
      <c r="AW844" s="20"/>
      <c r="AX844" s="221">
        <v>126720</v>
      </c>
      <c r="AY844" s="6">
        <v>7</v>
      </c>
      <c r="AZ844" s="6">
        <v>255</v>
      </c>
      <c r="BA844" s="87" t="s">
        <v>2763</v>
      </c>
      <c r="BB844" s="39" t="s">
        <v>2415</v>
      </c>
      <c r="BC844" s="84" t="s">
        <v>2710</v>
      </c>
      <c r="BL844" s="42" t="s">
        <v>2693</v>
      </c>
      <c r="BM844" s="43" t="s">
        <v>2688</v>
      </c>
      <c r="BO844" s="17"/>
      <c r="BP844" s="18"/>
    </row>
    <row r="845" spans="1:68" ht="15" customHeight="1" thickBot="1" x14ac:dyDescent="0.35">
      <c r="A845" s="116">
        <v>843</v>
      </c>
      <c r="H845" t="s">
        <v>2638</v>
      </c>
      <c r="I845" s="244">
        <v>8</v>
      </c>
      <c r="J845" s="244">
        <v>46</v>
      </c>
      <c r="K845" s="244">
        <v>0</v>
      </c>
      <c r="L845" s="244" t="s">
        <v>2567</v>
      </c>
      <c r="M845" s="244" t="s">
        <v>2607</v>
      </c>
      <c r="N845" s="244">
        <v>61</v>
      </c>
      <c r="O845" s="244" t="s">
        <v>2498</v>
      </c>
      <c r="P845" s="244" t="s">
        <v>2524</v>
      </c>
      <c r="Q845" s="244" t="s">
        <v>2486</v>
      </c>
      <c r="R845" s="75">
        <f t="shared" si="117"/>
        <v>7</v>
      </c>
      <c r="S845" s="75">
        <f t="shared" si="118"/>
        <v>1</v>
      </c>
      <c r="T845" s="7">
        <f t="shared" si="119"/>
        <v>126720</v>
      </c>
      <c r="U845" s="121" t="str">
        <f t="shared" si="124"/>
        <v>1EF00</v>
      </c>
      <c r="V845" s="10">
        <f t="shared" si="120"/>
        <v>239</v>
      </c>
      <c r="W845" s="10">
        <f t="shared" si="121"/>
        <v>255</v>
      </c>
      <c r="X845" s="11">
        <f t="shared" si="122"/>
        <v>7</v>
      </c>
      <c r="Y845" s="11">
        <f t="shared" si="123"/>
        <v>255</v>
      </c>
      <c r="Z845" s="12" t="str">
        <f t="shared" si="125"/>
        <v>Proprietary A2</v>
      </c>
      <c r="AI845" s="17"/>
      <c r="AJ845" s="18"/>
      <c r="AK845" s="19"/>
      <c r="AQ845" s="34"/>
      <c r="AR845" s="34"/>
      <c r="AS845" s="34"/>
      <c r="AT845" s="34"/>
      <c r="AU845" s="34"/>
      <c r="AV845" s="34"/>
      <c r="AW845" s="34"/>
      <c r="AX845" s="222">
        <v>126720</v>
      </c>
      <c r="AY845" s="6">
        <v>7</v>
      </c>
      <c r="AZ845" s="6">
        <v>255</v>
      </c>
      <c r="BA845" s="87" t="s">
        <v>2764</v>
      </c>
      <c r="BB845" s="39" t="s">
        <v>2414</v>
      </c>
      <c r="BC845" s="84" t="s">
        <v>2710</v>
      </c>
      <c r="BL845" s="42" t="s">
        <v>2693</v>
      </c>
      <c r="BM845" s="43" t="s">
        <v>2688</v>
      </c>
      <c r="BO845" s="17"/>
      <c r="BP845" s="18"/>
    </row>
    <row r="846" spans="1:68" ht="15" customHeight="1" thickBot="1" x14ac:dyDescent="0.35">
      <c r="A846" s="116">
        <v>844</v>
      </c>
      <c r="H846" t="s">
        <v>2638</v>
      </c>
      <c r="I846" s="244">
        <v>8</v>
      </c>
      <c r="J846" s="244">
        <v>47</v>
      </c>
      <c r="K846" s="244">
        <v>80</v>
      </c>
      <c r="L846" s="244" t="s">
        <v>2498</v>
      </c>
      <c r="M846" s="244">
        <v>16</v>
      </c>
      <c r="N846" s="244" t="s">
        <v>2520</v>
      </c>
      <c r="O846" s="244" t="s">
        <v>2587</v>
      </c>
      <c r="P846" s="244" t="s">
        <v>2498</v>
      </c>
      <c r="Q846" s="244" t="s">
        <v>2511</v>
      </c>
      <c r="R846" s="6">
        <f t="shared" si="117"/>
        <v>7</v>
      </c>
      <c r="S846" s="6">
        <f t="shared" si="118"/>
        <v>1</v>
      </c>
      <c r="T846" s="7">
        <f t="shared" si="119"/>
        <v>126720</v>
      </c>
      <c r="U846" s="121" t="str">
        <f t="shared" si="124"/>
        <v>1EF00</v>
      </c>
      <c r="V846" s="10">
        <f t="shared" si="120"/>
        <v>239</v>
      </c>
      <c r="W846" s="10">
        <f t="shared" si="121"/>
        <v>255</v>
      </c>
      <c r="X846" s="11">
        <f t="shared" si="122"/>
        <v>7</v>
      </c>
      <c r="Y846" s="11">
        <f t="shared" si="123"/>
        <v>255</v>
      </c>
      <c r="Z846" s="12" t="str">
        <f t="shared" si="125"/>
        <v>Proprietary A2</v>
      </c>
      <c r="AI846" s="17"/>
      <c r="AJ846" s="18"/>
      <c r="AK846" s="19"/>
      <c r="AL846" s="21"/>
      <c r="AM846" s="21"/>
      <c r="AN846" s="21"/>
      <c r="AO846" s="21"/>
      <c r="AP846" s="20"/>
      <c r="AQ846" s="20"/>
      <c r="AR846" s="20"/>
      <c r="AS846" s="20"/>
      <c r="AT846" s="20"/>
      <c r="AU846" s="20"/>
      <c r="AV846" s="20"/>
      <c r="AW846" s="20"/>
      <c r="AX846" s="221">
        <v>126720</v>
      </c>
      <c r="AY846" s="6">
        <v>7</v>
      </c>
      <c r="AZ846" s="6">
        <v>255</v>
      </c>
      <c r="BA846" s="87" t="s">
        <v>2765</v>
      </c>
      <c r="BB846" s="39" t="s">
        <v>2416</v>
      </c>
      <c r="BC846" s="84" t="s">
        <v>2710</v>
      </c>
      <c r="BL846" s="42" t="s">
        <v>2693</v>
      </c>
      <c r="BM846" s="43" t="s">
        <v>2688</v>
      </c>
      <c r="BO846" s="17"/>
      <c r="BP846" s="18"/>
    </row>
    <row r="847" spans="1:68" ht="15" customHeight="1" thickBot="1" x14ac:dyDescent="0.35">
      <c r="A847" s="116">
        <v>845</v>
      </c>
      <c r="H847" t="s">
        <v>2638</v>
      </c>
      <c r="I847" s="244">
        <v>8</v>
      </c>
      <c r="J847" s="244">
        <v>48</v>
      </c>
      <c r="K847" s="244">
        <v>22</v>
      </c>
      <c r="L847" s="244">
        <v>45</v>
      </c>
      <c r="M847" s="244" t="s">
        <v>2498</v>
      </c>
      <c r="N847" s="244">
        <v>0</v>
      </c>
      <c r="O847" s="244">
        <v>0</v>
      </c>
      <c r="P847" s="244">
        <v>0</v>
      </c>
      <c r="Q847" s="244">
        <v>0</v>
      </c>
      <c r="R847" s="6">
        <f t="shared" si="117"/>
        <v>7</v>
      </c>
      <c r="S847" s="6">
        <f t="shared" si="118"/>
        <v>1</v>
      </c>
      <c r="T847" s="7">
        <f t="shared" si="119"/>
        <v>126720</v>
      </c>
      <c r="U847" s="121" t="str">
        <f t="shared" si="124"/>
        <v>1EF00</v>
      </c>
      <c r="V847" s="10">
        <f t="shared" si="120"/>
        <v>239</v>
      </c>
      <c r="W847" s="10">
        <f t="shared" si="121"/>
        <v>255</v>
      </c>
      <c r="X847" s="11">
        <f t="shared" si="122"/>
        <v>7</v>
      </c>
      <c r="Y847" s="11">
        <f t="shared" si="123"/>
        <v>255</v>
      </c>
      <c r="Z847" s="12" t="str">
        <f t="shared" si="125"/>
        <v>Proprietary A2</v>
      </c>
      <c r="AI847" s="17"/>
      <c r="AJ847" s="18"/>
      <c r="AK847" s="19"/>
      <c r="AQ847" s="34"/>
      <c r="AR847" s="34"/>
      <c r="AS847" s="34"/>
      <c r="AT847" s="34"/>
      <c r="AU847" s="34"/>
      <c r="AV847" s="34"/>
      <c r="AW847" s="34"/>
      <c r="AX847" s="222">
        <v>126720</v>
      </c>
      <c r="AY847" s="6">
        <v>7</v>
      </c>
      <c r="AZ847" s="6">
        <v>255</v>
      </c>
      <c r="BA847" s="87" t="s">
        <v>2766</v>
      </c>
      <c r="BB847" s="39" t="s">
        <v>2417</v>
      </c>
      <c r="BC847" s="84" t="s">
        <v>2710</v>
      </c>
      <c r="BL847" s="42" t="s">
        <v>2693</v>
      </c>
      <c r="BM847" s="43" t="s">
        <v>2688</v>
      </c>
      <c r="BO847" s="17"/>
      <c r="BP847" s="18"/>
    </row>
    <row r="848" spans="1:68" ht="15" customHeight="1" thickBot="1" x14ac:dyDescent="0.35">
      <c r="A848" s="116">
        <v>846</v>
      </c>
      <c r="H848" t="s">
        <v>2642</v>
      </c>
      <c r="I848" s="244">
        <v>8</v>
      </c>
      <c r="J848" s="244" t="s">
        <v>2474</v>
      </c>
      <c r="K848" s="244" t="s">
        <v>2524</v>
      </c>
      <c r="L848" s="244">
        <v>73</v>
      </c>
      <c r="M848" s="244" t="s">
        <v>2474</v>
      </c>
      <c r="N848" s="244" t="s">
        <v>2474</v>
      </c>
      <c r="O848" s="244" t="s">
        <v>2474</v>
      </c>
      <c r="P848" s="244" t="s">
        <v>2474</v>
      </c>
      <c r="Q848" s="244" t="s">
        <v>2474</v>
      </c>
      <c r="R848" s="6">
        <f t="shared" si="117"/>
        <v>5</v>
      </c>
      <c r="S848" s="6">
        <f t="shared" si="118"/>
        <v>1</v>
      </c>
      <c r="T848" s="7">
        <f t="shared" si="119"/>
        <v>130310</v>
      </c>
      <c r="U848" s="121" t="str">
        <f t="shared" si="124"/>
        <v>1FD06</v>
      </c>
      <c r="V848" s="10">
        <f t="shared" si="120"/>
        <v>253</v>
      </c>
      <c r="W848" s="10">
        <f t="shared" si="121"/>
        <v>6</v>
      </c>
      <c r="X848" s="11">
        <f t="shared" si="122"/>
        <v>7</v>
      </c>
      <c r="Y848" s="11">
        <f t="shared" si="123"/>
        <v>253</v>
      </c>
      <c r="Z848" s="12" t="str">
        <f t="shared" si="125"/>
        <v>Environmental Parameters</v>
      </c>
      <c r="AI848" s="17"/>
      <c r="AJ848" s="18"/>
      <c r="AK848" s="19"/>
      <c r="AL848" s="21"/>
      <c r="AM848" s="21"/>
      <c r="AN848" s="21"/>
      <c r="AO848" s="21"/>
      <c r="AP848" s="20"/>
      <c r="AQ848" s="20"/>
      <c r="AR848" s="20"/>
      <c r="AS848" s="20"/>
      <c r="AT848" s="20"/>
      <c r="AU848" s="20"/>
      <c r="AV848" s="20"/>
      <c r="AW848" s="20"/>
      <c r="AX848" s="221">
        <v>130310</v>
      </c>
      <c r="AY848" s="6">
        <v>7</v>
      </c>
      <c r="AZ848" s="6">
        <v>253</v>
      </c>
      <c r="BA848" s="87" t="s">
        <v>2767</v>
      </c>
      <c r="BC848" s="84" t="s">
        <v>2360</v>
      </c>
      <c r="BD848" s="38" t="s">
        <v>2768</v>
      </c>
      <c r="BE848" s="39" t="s">
        <v>3055</v>
      </c>
      <c r="BF848" s="90" t="s">
        <v>2359</v>
      </c>
      <c r="BG848" s="58" t="s">
        <v>2769</v>
      </c>
      <c r="BI848" s="6" t="s">
        <v>2770</v>
      </c>
      <c r="BL848" s="42" t="s">
        <v>2693</v>
      </c>
      <c r="BM848" s="43" t="s">
        <v>2688</v>
      </c>
      <c r="BO848" s="17"/>
      <c r="BP848" s="18"/>
    </row>
    <row r="849" spans="1:68" ht="15" customHeight="1" thickBot="1" x14ac:dyDescent="0.35">
      <c r="A849" s="116">
        <v>847</v>
      </c>
      <c r="H849" t="s">
        <v>2643</v>
      </c>
      <c r="I849" s="244">
        <v>8</v>
      </c>
      <c r="J849" s="244" t="s">
        <v>2474</v>
      </c>
      <c r="K849" s="244" t="s">
        <v>2515</v>
      </c>
      <c r="L849" s="244" t="s">
        <v>2531</v>
      </c>
      <c r="M849" s="244" t="s">
        <v>2568</v>
      </c>
      <c r="N849" s="244">
        <v>0</v>
      </c>
      <c r="O849" s="244">
        <v>0</v>
      </c>
      <c r="P849" s="244" t="s">
        <v>2474</v>
      </c>
      <c r="Q849" s="244" t="s">
        <v>2474</v>
      </c>
      <c r="R849" s="6">
        <f t="shared" si="117"/>
        <v>2</v>
      </c>
      <c r="S849" s="6">
        <f t="shared" si="118"/>
        <v>1</v>
      </c>
      <c r="T849" s="7">
        <f t="shared" si="119"/>
        <v>129026</v>
      </c>
      <c r="U849" s="121" t="str">
        <f t="shared" si="124"/>
        <v>1F802</v>
      </c>
      <c r="V849" s="10">
        <f t="shared" si="120"/>
        <v>248</v>
      </c>
      <c r="W849" s="10">
        <f t="shared" si="121"/>
        <v>2</v>
      </c>
      <c r="X849" s="11">
        <f t="shared" si="122"/>
        <v>7</v>
      </c>
      <c r="Y849" s="11">
        <f t="shared" si="123"/>
        <v>248</v>
      </c>
      <c r="Z849" s="12" t="str">
        <f t="shared" si="125"/>
        <v>COG &amp; SOG, Rapid Update</v>
      </c>
      <c r="AI849" s="17"/>
      <c r="AJ849" s="18"/>
      <c r="AK849" s="19"/>
      <c r="AQ849" s="34"/>
      <c r="AR849" s="34"/>
      <c r="AS849" s="34"/>
      <c r="AT849" s="34"/>
      <c r="AU849" s="34"/>
      <c r="AV849" s="34"/>
      <c r="AW849" s="34"/>
      <c r="AX849" s="222">
        <v>129026</v>
      </c>
      <c r="AY849" s="6">
        <v>7</v>
      </c>
      <c r="AZ849" s="6">
        <v>248</v>
      </c>
      <c r="BA849" s="87" t="s">
        <v>2771</v>
      </c>
      <c r="BB849" s="39" t="s">
        <v>3001</v>
      </c>
      <c r="BC849" s="84" t="s">
        <v>2691</v>
      </c>
      <c r="BD849" s="38" t="s">
        <v>2772</v>
      </c>
      <c r="BE849" s="39" t="s">
        <v>2457</v>
      </c>
      <c r="BF849" s="90" t="s">
        <v>2349</v>
      </c>
      <c r="BL849" s="42" t="s">
        <v>2693</v>
      </c>
      <c r="BM849" s="43" t="s">
        <v>2688</v>
      </c>
      <c r="BO849" s="17"/>
      <c r="BP849" s="18"/>
    </row>
    <row r="850" spans="1:68" ht="15" customHeight="1" thickBot="1" x14ac:dyDescent="0.35">
      <c r="A850" s="116">
        <v>848</v>
      </c>
      <c r="H850" t="s">
        <v>2619</v>
      </c>
      <c r="I850" s="244">
        <v>8</v>
      </c>
      <c r="J850" s="244" t="s">
        <v>2628</v>
      </c>
      <c r="K850" s="244">
        <v>79</v>
      </c>
      <c r="L850" s="244" t="s">
        <v>2509</v>
      </c>
      <c r="M850" s="244">
        <v>19</v>
      </c>
      <c r="N850" s="244">
        <v>13</v>
      </c>
      <c r="O850" s="244" t="s">
        <v>2579</v>
      </c>
      <c r="P850" s="244">
        <v>32</v>
      </c>
      <c r="Q850" s="244">
        <v>3</v>
      </c>
      <c r="R850" s="6">
        <f t="shared" si="117"/>
        <v>2</v>
      </c>
      <c r="S850" s="6">
        <f t="shared" si="118"/>
        <v>1</v>
      </c>
      <c r="T850" s="7">
        <f t="shared" si="119"/>
        <v>129025</v>
      </c>
      <c r="U850" s="121" t="str">
        <f t="shared" si="124"/>
        <v>1F801</v>
      </c>
      <c r="V850" s="10">
        <f t="shared" si="120"/>
        <v>248</v>
      </c>
      <c r="W850" s="10">
        <f t="shared" si="121"/>
        <v>1</v>
      </c>
      <c r="X850" s="11">
        <f t="shared" si="122"/>
        <v>7</v>
      </c>
      <c r="Y850" s="11">
        <f t="shared" si="123"/>
        <v>248</v>
      </c>
      <c r="Z850" s="12" t="str">
        <f t="shared" si="125"/>
        <v>Position, Rapid Update</v>
      </c>
      <c r="AI850" s="17"/>
      <c r="AJ850" s="18"/>
      <c r="AK850" s="19"/>
      <c r="AL850" s="21"/>
      <c r="AM850" s="21"/>
      <c r="AN850" s="21"/>
      <c r="AO850" s="21"/>
      <c r="AP850" s="20"/>
      <c r="AQ850" s="20"/>
      <c r="AR850" s="20"/>
      <c r="AS850" s="20"/>
      <c r="AT850" s="20"/>
      <c r="AU850" s="20"/>
      <c r="AV850" s="20"/>
      <c r="AW850" s="20"/>
      <c r="AX850" s="221">
        <v>129025</v>
      </c>
      <c r="AY850" s="6">
        <v>7</v>
      </c>
      <c r="AZ850" s="6">
        <v>248</v>
      </c>
      <c r="BA850" s="87" t="s">
        <v>2689</v>
      </c>
      <c r="BB850" s="39" t="s">
        <v>2690</v>
      </c>
      <c r="BC850" s="84" t="s">
        <v>2691</v>
      </c>
      <c r="BD850" s="38" t="s">
        <v>2350</v>
      </c>
      <c r="BE850" s="39" t="s">
        <v>2692</v>
      </c>
      <c r="BF850" s="90" t="s">
        <v>2691</v>
      </c>
      <c r="BL850" s="42" t="s">
        <v>2693</v>
      </c>
      <c r="BM850" s="43" t="s">
        <v>2688</v>
      </c>
      <c r="BO850" s="17"/>
      <c r="BP850" s="18"/>
    </row>
    <row r="851" spans="1:68" ht="15" customHeight="1" thickBot="1" x14ac:dyDescent="0.35">
      <c r="A851" s="116">
        <v>849</v>
      </c>
      <c r="H851" t="s">
        <v>2620</v>
      </c>
      <c r="I851" s="244">
        <v>8</v>
      </c>
      <c r="J851" s="244">
        <v>0</v>
      </c>
      <c r="K851" s="244" t="s">
        <v>2474</v>
      </c>
      <c r="L851" s="244" t="s">
        <v>2474</v>
      </c>
      <c r="M851" s="244" t="s">
        <v>2474</v>
      </c>
      <c r="N851" s="244" t="s">
        <v>2521</v>
      </c>
      <c r="O851" s="244">
        <v>2</v>
      </c>
      <c r="P851" s="244" t="s">
        <v>2474</v>
      </c>
      <c r="Q851" s="244" t="s">
        <v>2474</v>
      </c>
      <c r="R851" s="75">
        <f t="shared" si="117"/>
        <v>2</v>
      </c>
      <c r="S851" s="75">
        <f t="shared" si="118"/>
        <v>1</v>
      </c>
      <c r="T851" s="7">
        <f t="shared" si="119"/>
        <v>127245</v>
      </c>
      <c r="U851" s="121" t="str">
        <f t="shared" si="124"/>
        <v>1F10D</v>
      </c>
      <c r="V851" s="10">
        <f t="shared" si="120"/>
        <v>241</v>
      </c>
      <c r="W851" s="10">
        <f t="shared" si="121"/>
        <v>13</v>
      </c>
      <c r="X851" s="11">
        <f t="shared" si="122"/>
        <v>1</v>
      </c>
      <c r="Y851" s="11">
        <f t="shared" si="123"/>
        <v>241</v>
      </c>
      <c r="Z851" s="12" t="str">
        <f t="shared" si="125"/>
        <v>Rudder</v>
      </c>
      <c r="AI851" s="17"/>
      <c r="AJ851" s="18"/>
      <c r="AK851" s="19"/>
      <c r="AQ851" s="34"/>
      <c r="AR851" s="34"/>
      <c r="AS851" s="34"/>
      <c r="AT851" s="34"/>
      <c r="AU851" s="34"/>
      <c r="AV851" s="34"/>
      <c r="AW851" s="34"/>
      <c r="AX851" s="222">
        <v>127245</v>
      </c>
      <c r="AY851" s="6">
        <v>1</v>
      </c>
      <c r="AZ851" s="6">
        <v>241</v>
      </c>
      <c r="BA851" s="87" t="s">
        <v>2696</v>
      </c>
      <c r="BB851" s="39" t="s">
        <v>2999</v>
      </c>
      <c r="BC851" s="84" t="s">
        <v>2691</v>
      </c>
      <c r="BL851" s="42" t="s">
        <v>2698</v>
      </c>
      <c r="BM851" s="43" t="s">
        <v>2688</v>
      </c>
      <c r="BO851" s="17"/>
      <c r="BP851" s="18"/>
    </row>
    <row r="852" spans="1:68" ht="15" customHeight="1" thickBot="1" x14ac:dyDescent="0.35">
      <c r="A852" s="116">
        <v>850</v>
      </c>
      <c r="H852" t="s">
        <v>2522</v>
      </c>
      <c r="I852" s="244">
        <v>8</v>
      </c>
      <c r="J852" s="244">
        <v>30</v>
      </c>
      <c r="K852" s="244" t="s">
        <v>2568</v>
      </c>
      <c r="L852" s="244">
        <v>1</v>
      </c>
      <c r="M852" s="244">
        <v>14</v>
      </c>
      <c r="N852" s="244" t="s">
        <v>2531</v>
      </c>
      <c r="O852" s="244" t="s">
        <v>2512</v>
      </c>
      <c r="P852" s="244" t="s">
        <v>2474</v>
      </c>
      <c r="Q852" s="244" t="s">
        <v>2474</v>
      </c>
      <c r="R852" s="6">
        <f t="shared" si="117"/>
        <v>2</v>
      </c>
      <c r="S852" s="6">
        <f t="shared" si="118"/>
        <v>1</v>
      </c>
      <c r="T852" s="7">
        <f t="shared" si="119"/>
        <v>130306</v>
      </c>
      <c r="U852" s="121" t="str">
        <f t="shared" si="124"/>
        <v>1FD02</v>
      </c>
      <c r="V852" s="10">
        <f t="shared" si="120"/>
        <v>253</v>
      </c>
      <c r="W852" s="10">
        <f t="shared" si="121"/>
        <v>2</v>
      </c>
      <c r="X852" s="11">
        <f t="shared" si="122"/>
        <v>3</v>
      </c>
      <c r="Y852" s="11">
        <f t="shared" si="123"/>
        <v>253</v>
      </c>
      <c r="Z852" s="12" t="str">
        <f t="shared" si="125"/>
        <v>Wind Data</v>
      </c>
      <c r="AI852" s="17"/>
      <c r="AJ852" s="18"/>
      <c r="AK852" s="19"/>
      <c r="AL852" s="21"/>
      <c r="AM852" s="21"/>
      <c r="AN852" s="21"/>
      <c r="AO852" s="21"/>
      <c r="AP852" s="20"/>
      <c r="AQ852" s="20"/>
      <c r="AR852" s="20"/>
      <c r="AS852" s="20"/>
      <c r="AT852" s="20"/>
      <c r="AU852" s="20"/>
      <c r="AV852" s="20"/>
      <c r="AW852" s="20"/>
      <c r="AX852" s="221">
        <v>130306</v>
      </c>
      <c r="AY852" s="6">
        <v>3</v>
      </c>
      <c r="AZ852" s="6">
        <v>253</v>
      </c>
      <c r="BA852" s="87" t="s">
        <v>2701</v>
      </c>
      <c r="BB852" s="39" t="s">
        <v>3126</v>
      </c>
      <c r="BC852" s="84" t="s">
        <v>2349</v>
      </c>
      <c r="BD852" s="38" t="s">
        <v>2702</v>
      </c>
      <c r="BE852" s="39" t="s">
        <v>3057</v>
      </c>
      <c r="BF852" s="90" t="s">
        <v>2691</v>
      </c>
      <c r="BJ852" s="47" t="s">
        <v>2704</v>
      </c>
      <c r="BL852" s="42" t="s">
        <v>2705</v>
      </c>
      <c r="BM852" s="43" t="s">
        <v>2688</v>
      </c>
      <c r="BO852" s="17"/>
      <c r="BP852" s="18"/>
    </row>
    <row r="853" spans="1:68" ht="15" customHeight="1" thickBot="1" x14ac:dyDescent="0.35">
      <c r="A853" s="116">
        <v>851</v>
      </c>
      <c r="H853" t="s">
        <v>2526</v>
      </c>
      <c r="I853" s="244">
        <v>8</v>
      </c>
      <c r="J853" s="244">
        <v>0</v>
      </c>
      <c r="K853" s="244" t="s">
        <v>2474</v>
      </c>
      <c r="L853" s="244" t="s">
        <v>2474</v>
      </c>
      <c r="M853" s="244" t="s">
        <v>2474</v>
      </c>
      <c r="N853" s="244" t="s">
        <v>2474</v>
      </c>
      <c r="O853" s="244" t="s">
        <v>2568</v>
      </c>
      <c r="P853" s="244">
        <v>3</v>
      </c>
      <c r="Q853" s="244" t="s">
        <v>2474</v>
      </c>
      <c r="R853" s="6">
        <f t="shared" si="117"/>
        <v>5</v>
      </c>
      <c r="S853" s="6">
        <f t="shared" si="118"/>
        <v>1</v>
      </c>
      <c r="T853" s="7">
        <f t="shared" si="119"/>
        <v>130310</v>
      </c>
      <c r="U853" s="121" t="str">
        <f t="shared" si="124"/>
        <v>1FD06</v>
      </c>
      <c r="V853" s="10">
        <f t="shared" si="120"/>
        <v>253</v>
      </c>
      <c r="W853" s="10">
        <f t="shared" si="121"/>
        <v>6</v>
      </c>
      <c r="X853" s="11">
        <f t="shared" si="122"/>
        <v>16</v>
      </c>
      <c r="Y853" s="11">
        <f t="shared" si="123"/>
        <v>253</v>
      </c>
      <c r="Z853" s="12" t="str">
        <f t="shared" si="125"/>
        <v>Environmental Parameters</v>
      </c>
      <c r="AI853" s="17"/>
      <c r="AJ853" s="18"/>
      <c r="AK853" s="19"/>
      <c r="AQ853" s="34"/>
      <c r="AR853" s="34"/>
      <c r="AS853" s="34"/>
      <c r="AT853" s="34"/>
      <c r="AU853" s="34"/>
      <c r="AV853" s="34"/>
      <c r="AW853" s="34"/>
      <c r="AX853" s="222">
        <v>130310</v>
      </c>
      <c r="AY853" s="6">
        <v>16</v>
      </c>
      <c r="AZ853" s="6">
        <v>253</v>
      </c>
      <c r="BA853" s="87" t="s">
        <v>2767</v>
      </c>
      <c r="BB853" s="39" t="s">
        <v>3004</v>
      </c>
      <c r="BC853" s="84" t="s">
        <v>2360</v>
      </c>
      <c r="BD853" s="38" t="s">
        <v>2768</v>
      </c>
      <c r="BF853" s="90" t="s">
        <v>2359</v>
      </c>
      <c r="BG853" s="58" t="s">
        <v>2769</v>
      </c>
      <c r="BI853" s="6" t="s">
        <v>2770</v>
      </c>
      <c r="BL853" s="42" t="s">
        <v>2687</v>
      </c>
      <c r="BM853" s="43" t="s">
        <v>2688</v>
      </c>
      <c r="BO853" s="17"/>
      <c r="BP853" s="18"/>
    </row>
    <row r="854" spans="1:68" ht="15" customHeight="1" thickBot="1" x14ac:dyDescent="0.35">
      <c r="A854" s="116">
        <v>852</v>
      </c>
      <c r="H854" t="s">
        <v>2619</v>
      </c>
      <c r="I854" s="244">
        <v>8</v>
      </c>
      <c r="J854" s="244" t="s">
        <v>2628</v>
      </c>
      <c r="K854" s="244">
        <v>79</v>
      </c>
      <c r="L854" s="244" t="s">
        <v>2509</v>
      </c>
      <c r="M854" s="244">
        <v>19</v>
      </c>
      <c r="N854" s="244">
        <v>13</v>
      </c>
      <c r="O854" s="244" t="s">
        <v>2579</v>
      </c>
      <c r="P854" s="244">
        <v>32</v>
      </c>
      <c r="Q854" s="244">
        <v>3</v>
      </c>
      <c r="R854" s="75">
        <f t="shared" si="117"/>
        <v>2</v>
      </c>
      <c r="S854" s="75">
        <f t="shared" si="118"/>
        <v>1</v>
      </c>
      <c r="T854" s="7">
        <f t="shared" si="119"/>
        <v>129025</v>
      </c>
      <c r="U854" s="121" t="str">
        <f t="shared" si="124"/>
        <v>1F801</v>
      </c>
      <c r="V854" s="10">
        <f t="shared" si="120"/>
        <v>248</v>
      </c>
      <c r="W854" s="10">
        <f t="shared" si="121"/>
        <v>1</v>
      </c>
      <c r="X854" s="11">
        <f t="shared" si="122"/>
        <v>7</v>
      </c>
      <c r="Y854" s="11">
        <f t="shared" si="123"/>
        <v>248</v>
      </c>
      <c r="Z854" s="12" t="str">
        <f t="shared" si="125"/>
        <v>Position, Rapid Update</v>
      </c>
      <c r="AI854" s="17"/>
      <c r="AJ854" s="18"/>
      <c r="AK854" s="19"/>
      <c r="AL854" s="21"/>
      <c r="AM854" s="21"/>
      <c r="AN854" s="21"/>
      <c r="AO854" s="21"/>
      <c r="AP854" s="20"/>
      <c r="AQ854" s="20"/>
      <c r="AR854" s="20"/>
      <c r="AS854" s="20"/>
      <c r="AT854" s="20"/>
      <c r="AU854" s="20"/>
      <c r="AV854" s="20"/>
      <c r="AW854" s="20"/>
      <c r="AX854" s="221">
        <v>129025</v>
      </c>
      <c r="AY854" s="6">
        <v>7</v>
      </c>
      <c r="AZ854" s="6">
        <v>248</v>
      </c>
      <c r="BA854" s="87" t="s">
        <v>2689</v>
      </c>
      <c r="BB854" s="39" t="s">
        <v>2690</v>
      </c>
      <c r="BC854" s="84" t="s">
        <v>2691</v>
      </c>
      <c r="BD854" s="38" t="s">
        <v>2350</v>
      </c>
      <c r="BE854" s="39" t="s">
        <v>2692</v>
      </c>
      <c r="BF854" s="90" t="s">
        <v>2691</v>
      </c>
      <c r="BL854" s="42" t="s">
        <v>2693</v>
      </c>
      <c r="BM854" s="43" t="s">
        <v>2688</v>
      </c>
      <c r="BO854" s="17"/>
      <c r="BP854" s="18"/>
    </row>
    <row r="855" spans="1:68" ht="15" customHeight="1" thickBot="1" x14ac:dyDescent="0.35">
      <c r="A855" s="116">
        <v>853</v>
      </c>
      <c r="H855" t="s">
        <v>2622</v>
      </c>
      <c r="I855" s="244">
        <v>8</v>
      </c>
      <c r="J855" s="244">
        <v>19</v>
      </c>
      <c r="K855" s="244">
        <v>0</v>
      </c>
      <c r="L855" s="244" t="s">
        <v>2563</v>
      </c>
      <c r="M855" s="244" t="s">
        <v>2520</v>
      </c>
      <c r="N855" s="244">
        <v>5</v>
      </c>
      <c r="O855" s="244" t="s">
        <v>2474</v>
      </c>
      <c r="P855" s="244" t="s">
        <v>2474</v>
      </c>
      <c r="Q855" s="244" t="s">
        <v>2474</v>
      </c>
      <c r="R855" s="75">
        <f t="shared" si="117"/>
        <v>2</v>
      </c>
      <c r="S855" s="75">
        <f t="shared" si="118"/>
        <v>1</v>
      </c>
      <c r="T855" s="7">
        <f t="shared" si="119"/>
        <v>127251</v>
      </c>
      <c r="U855" s="121" t="str">
        <f t="shared" si="124"/>
        <v>1F113</v>
      </c>
      <c r="V855" s="10">
        <f t="shared" si="120"/>
        <v>241</v>
      </c>
      <c r="W855" s="10">
        <f t="shared" si="121"/>
        <v>19</v>
      </c>
      <c r="X855" s="11">
        <f t="shared" si="122"/>
        <v>1</v>
      </c>
      <c r="Y855" s="11">
        <f t="shared" si="123"/>
        <v>241</v>
      </c>
      <c r="Z855" s="12" t="str">
        <f t="shared" si="125"/>
        <v>Rate of Turn</v>
      </c>
      <c r="AI855" s="17"/>
      <c r="AJ855" s="18"/>
      <c r="AK855" s="19"/>
      <c r="AQ855" s="34"/>
      <c r="AR855" s="34"/>
      <c r="AS855" s="34"/>
      <c r="AT855" s="34"/>
      <c r="AU855" s="34"/>
      <c r="AV855" s="34"/>
      <c r="AW855" s="34"/>
      <c r="AX855" s="222">
        <v>127251</v>
      </c>
      <c r="AY855" s="6">
        <v>1</v>
      </c>
      <c r="AZ855" s="6">
        <v>241</v>
      </c>
      <c r="BA855" s="87" t="s">
        <v>2699</v>
      </c>
      <c r="BB855" s="39" t="s">
        <v>2700</v>
      </c>
      <c r="BC855" s="84" t="s">
        <v>2691</v>
      </c>
      <c r="BL855" s="42" t="s">
        <v>2698</v>
      </c>
      <c r="BM855" s="43" t="s">
        <v>2688</v>
      </c>
      <c r="BO855" s="17"/>
      <c r="BP855" s="18"/>
    </row>
    <row r="856" spans="1:68" ht="15" customHeight="1" thickBot="1" x14ac:dyDescent="0.35">
      <c r="A856" s="116">
        <v>854</v>
      </c>
      <c r="H856" t="s">
        <v>2656</v>
      </c>
      <c r="I856" s="244">
        <v>8</v>
      </c>
      <c r="J856" s="244">
        <v>19</v>
      </c>
      <c r="K856" s="244">
        <v>0</v>
      </c>
      <c r="L856" s="244">
        <v>0</v>
      </c>
      <c r="M856" s="244" t="s">
        <v>2474</v>
      </c>
      <c r="N856" s="244" t="s">
        <v>2474</v>
      </c>
      <c r="O856" s="244">
        <v>0</v>
      </c>
      <c r="P856" s="244" t="s">
        <v>2474</v>
      </c>
      <c r="Q856" s="244" t="s">
        <v>2474</v>
      </c>
      <c r="R856" s="6">
        <f t="shared" si="117"/>
        <v>2</v>
      </c>
      <c r="S856" s="6">
        <f t="shared" si="118"/>
        <v>1</v>
      </c>
      <c r="T856" s="7">
        <f t="shared" si="119"/>
        <v>128259</v>
      </c>
      <c r="U856" s="121" t="str">
        <f t="shared" si="124"/>
        <v>1F503</v>
      </c>
      <c r="V856" s="10">
        <f t="shared" si="120"/>
        <v>245</v>
      </c>
      <c r="W856" s="10">
        <f t="shared" si="121"/>
        <v>3</v>
      </c>
      <c r="X856" s="11">
        <f t="shared" si="122"/>
        <v>1</v>
      </c>
      <c r="Y856" s="11">
        <f t="shared" si="123"/>
        <v>245</v>
      </c>
      <c r="Z856" s="12" t="str">
        <f t="shared" si="125"/>
        <v>Speed</v>
      </c>
      <c r="AI856" s="17"/>
      <c r="AJ856" s="18"/>
      <c r="AK856" s="19"/>
      <c r="AL856" s="21"/>
      <c r="AM856" s="21"/>
      <c r="AN856" s="21"/>
      <c r="AO856" s="21"/>
      <c r="AP856" s="20"/>
      <c r="AQ856" s="20"/>
      <c r="AR856" s="20"/>
      <c r="AS856" s="20"/>
      <c r="AT856" s="20"/>
      <c r="AU856" s="20"/>
      <c r="AV856" s="20"/>
      <c r="AW856" s="20"/>
      <c r="AX856" s="221">
        <v>128259</v>
      </c>
      <c r="AY856" s="6">
        <v>1</v>
      </c>
      <c r="AZ856" s="6">
        <v>245</v>
      </c>
      <c r="BA856" s="87" t="s">
        <v>34</v>
      </c>
      <c r="BB856" s="39" t="s">
        <v>2457</v>
      </c>
      <c r="BC856" s="84" t="s">
        <v>2349</v>
      </c>
      <c r="BD856" s="38" t="s">
        <v>2830</v>
      </c>
      <c r="BF856" s="90" t="s">
        <v>2349</v>
      </c>
      <c r="BJ856" s="47" t="s">
        <v>2831</v>
      </c>
      <c r="BL856" s="42" t="s">
        <v>2698</v>
      </c>
      <c r="BM856" s="43" t="s">
        <v>2688</v>
      </c>
      <c r="BO856" s="17"/>
      <c r="BP856" s="18"/>
    </row>
    <row r="857" spans="1:68" ht="15" customHeight="1" thickBot="1" x14ac:dyDescent="0.35">
      <c r="A857" s="116">
        <v>855</v>
      </c>
      <c r="H857" t="s">
        <v>2623</v>
      </c>
      <c r="I857" s="244">
        <v>8</v>
      </c>
      <c r="J857" s="244">
        <v>19</v>
      </c>
      <c r="K857" s="244">
        <v>8</v>
      </c>
      <c r="L857" s="244">
        <v>2</v>
      </c>
      <c r="M857" s="244" t="s">
        <v>2480</v>
      </c>
      <c r="N857" s="244">
        <v>89</v>
      </c>
      <c r="O857" s="244" t="s">
        <v>2515</v>
      </c>
      <c r="P857" s="244" t="s">
        <v>2474</v>
      </c>
      <c r="Q857" s="244" t="s">
        <v>2474</v>
      </c>
      <c r="R857" s="6">
        <f t="shared" si="117"/>
        <v>2</v>
      </c>
      <c r="S857" s="6">
        <f t="shared" si="118"/>
        <v>1</v>
      </c>
      <c r="T857" s="7">
        <f t="shared" si="119"/>
        <v>130306</v>
      </c>
      <c r="U857" s="121" t="str">
        <f t="shared" si="124"/>
        <v>1FD02</v>
      </c>
      <c r="V857" s="10">
        <f t="shared" si="120"/>
        <v>253</v>
      </c>
      <c r="W857" s="10">
        <f t="shared" si="121"/>
        <v>2</v>
      </c>
      <c r="X857" s="11">
        <f t="shared" si="122"/>
        <v>1</v>
      </c>
      <c r="Y857" s="11">
        <f t="shared" si="123"/>
        <v>253</v>
      </c>
      <c r="Z857" s="12" t="str">
        <f t="shared" si="125"/>
        <v>Wind Data</v>
      </c>
      <c r="AI857" s="17"/>
      <c r="AJ857" s="18"/>
      <c r="AK857" s="19"/>
      <c r="AQ857" s="34"/>
      <c r="AR857" s="34"/>
      <c r="AS857" s="34"/>
      <c r="AT857" s="34"/>
      <c r="AU857" s="34"/>
      <c r="AV857" s="34"/>
      <c r="AW857" s="34"/>
      <c r="AX857" s="222">
        <v>130306</v>
      </c>
      <c r="AY857" s="6">
        <v>1</v>
      </c>
      <c r="AZ857" s="6">
        <v>253</v>
      </c>
      <c r="BA857" s="87" t="s">
        <v>2701</v>
      </c>
      <c r="BB857" s="39" t="s">
        <v>3007</v>
      </c>
      <c r="BC857" s="84" t="s">
        <v>2349</v>
      </c>
      <c r="BD857" s="38" t="s">
        <v>2702</v>
      </c>
      <c r="BE857" s="39" t="s">
        <v>3014</v>
      </c>
      <c r="BF857" s="90" t="s">
        <v>2691</v>
      </c>
      <c r="BJ857" s="47" t="s">
        <v>2703</v>
      </c>
      <c r="BL857" s="42" t="s">
        <v>2698</v>
      </c>
      <c r="BM857" s="43" t="s">
        <v>2688</v>
      </c>
      <c r="BO857" s="17"/>
      <c r="BP857" s="18"/>
    </row>
    <row r="858" spans="1:68" ht="15" customHeight="1" thickBot="1" x14ac:dyDescent="0.35">
      <c r="A858" s="116">
        <v>856</v>
      </c>
      <c r="H858" t="s">
        <v>2657</v>
      </c>
      <c r="I858" s="244">
        <v>8</v>
      </c>
      <c r="J858" s="244" t="s">
        <v>2533</v>
      </c>
      <c r="K858" s="244" t="s">
        <v>2534</v>
      </c>
      <c r="L858" s="244" t="s">
        <v>2633</v>
      </c>
      <c r="M858" s="244">
        <v>19</v>
      </c>
      <c r="N858" s="244" t="s">
        <v>2474</v>
      </c>
      <c r="O858" s="244" t="s">
        <v>2474</v>
      </c>
      <c r="P858" s="244" t="s">
        <v>2474</v>
      </c>
      <c r="Q858" s="244" t="s">
        <v>2474</v>
      </c>
      <c r="R858" s="6">
        <f t="shared" si="117"/>
        <v>3</v>
      </c>
      <c r="S858" s="6">
        <f t="shared" si="118"/>
        <v>1</v>
      </c>
      <c r="T858" s="7">
        <f t="shared" si="119"/>
        <v>130577</v>
      </c>
      <c r="U858" s="121" t="str">
        <f t="shared" si="124"/>
        <v>1FE11</v>
      </c>
      <c r="V858" s="10">
        <f t="shared" si="120"/>
        <v>254</v>
      </c>
      <c r="W858" s="10">
        <f t="shared" si="121"/>
        <v>17</v>
      </c>
      <c r="X858" s="11">
        <f t="shared" si="122"/>
        <v>1</v>
      </c>
      <c r="Y858" s="11">
        <f t="shared" si="123"/>
        <v>254</v>
      </c>
      <c r="Z858" s="12" t="str">
        <f t="shared" si="125"/>
        <v>Direction Data</v>
      </c>
      <c r="AI858" s="17"/>
      <c r="AJ858" s="18"/>
      <c r="AK858" s="19"/>
      <c r="AL858" s="21"/>
      <c r="AM858" s="21"/>
      <c r="AN858" s="21"/>
      <c r="AO858" s="21"/>
      <c r="AP858" s="20"/>
      <c r="AQ858" s="20"/>
      <c r="AR858" s="20"/>
      <c r="AS858" s="20"/>
      <c r="AT858" s="20"/>
      <c r="AU858" s="20"/>
      <c r="AV858" s="20"/>
      <c r="AW858" s="20"/>
      <c r="AX858" s="221">
        <v>130577</v>
      </c>
      <c r="AY858" s="6">
        <v>1</v>
      </c>
      <c r="AZ858" s="6">
        <v>254</v>
      </c>
      <c r="BA858" s="87" t="s">
        <v>2832</v>
      </c>
      <c r="BB858" s="39" t="s">
        <v>2709</v>
      </c>
      <c r="BC858" s="84" t="s">
        <v>2710</v>
      </c>
      <c r="BL858" s="42" t="s">
        <v>2698</v>
      </c>
      <c r="BM858" s="43" t="s">
        <v>2688</v>
      </c>
      <c r="BO858" s="17"/>
      <c r="BP858" s="18"/>
    </row>
    <row r="859" spans="1:68" ht="15" customHeight="1" thickBot="1" x14ac:dyDescent="0.35">
      <c r="A859" s="116">
        <v>857</v>
      </c>
      <c r="H859" t="s">
        <v>2657</v>
      </c>
      <c r="I859" s="244">
        <v>8</v>
      </c>
      <c r="J859" s="244" t="s">
        <v>2535</v>
      </c>
      <c r="K859" s="244" t="s">
        <v>2519</v>
      </c>
      <c r="L859" s="244" t="s">
        <v>2506</v>
      </c>
      <c r="M859" s="244">
        <v>0</v>
      </c>
      <c r="N859" s="244">
        <v>0</v>
      </c>
      <c r="O859" s="244" t="s">
        <v>2474</v>
      </c>
      <c r="P859" s="244" t="s">
        <v>2474</v>
      </c>
      <c r="Q859" s="244" t="s">
        <v>2474</v>
      </c>
      <c r="R859" s="75">
        <f t="shared" si="117"/>
        <v>3</v>
      </c>
      <c r="S859" s="75">
        <f t="shared" si="118"/>
        <v>1</v>
      </c>
      <c r="T859" s="7">
        <f t="shared" si="119"/>
        <v>130577</v>
      </c>
      <c r="U859" s="121" t="str">
        <f t="shared" si="124"/>
        <v>1FE11</v>
      </c>
      <c r="V859" s="10">
        <f t="shared" si="120"/>
        <v>254</v>
      </c>
      <c r="W859" s="10">
        <f t="shared" si="121"/>
        <v>17</v>
      </c>
      <c r="X859" s="11">
        <f t="shared" si="122"/>
        <v>1</v>
      </c>
      <c r="Y859" s="11">
        <f t="shared" si="123"/>
        <v>254</v>
      </c>
      <c r="Z859" s="12" t="str">
        <f t="shared" si="125"/>
        <v>Direction Data</v>
      </c>
      <c r="AI859" s="17"/>
      <c r="AJ859" s="18"/>
      <c r="AK859" s="19"/>
      <c r="AQ859" s="34"/>
      <c r="AR859" s="34"/>
      <c r="AS859" s="34"/>
      <c r="AT859" s="34"/>
      <c r="AU859" s="34"/>
      <c r="AV859" s="34"/>
      <c r="AW859" s="34"/>
      <c r="AX859" s="222">
        <v>130577</v>
      </c>
      <c r="AY859" s="6">
        <v>1</v>
      </c>
      <c r="AZ859" s="6">
        <v>254</v>
      </c>
      <c r="BA859" s="87" t="s">
        <v>2833</v>
      </c>
      <c r="BB859" s="39" t="s">
        <v>2352</v>
      </c>
      <c r="BC859" s="84" t="s">
        <v>2710</v>
      </c>
      <c r="BD859" s="38" t="s">
        <v>2834</v>
      </c>
      <c r="BE859" s="39" t="s">
        <v>2835</v>
      </c>
      <c r="BF859" s="90" t="s">
        <v>2691</v>
      </c>
      <c r="BG859" s="58" t="s">
        <v>2772</v>
      </c>
      <c r="BH859" s="24" t="s">
        <v>2836</v>
      </c>
      <c r="BI859" s="6" t="s">
        <v>2349</v>
      </c>
      <c r="BL859" s="42" t="s">
        <v>2698</v>
      </c>
      <c r="BM859" s="43" t="s">
        <v>2688</v>
      </c>
      <c r="BO859" s="17"/>
      <c r="BP859" s="18"/>
    </row>
    <row r="860" spans="1:68" ht="15" customHeight="1" thickBot="1" x14ac:dyDescent="0.35">
      <c r="A860" s="116">
        <v>858</v>
      </c>
      <c r="H860" t="s">
        <v>2657</v>
      </c>
      <c r="I860" s="244">
        <v>8</v>
      </c>
      <c r="J860" s="244" t="s">
        <v>2536</v>
      </c>
      <c r="K860" s="244" t="s">
        <v>2474</v>
      </c>
      <c r="L860" s="244" t="s">
        <v>2474</v>
      </c>
      <c r="M860" s="244" t="s">
        <v>2474</v>
      </c>
      <c r="N860" s="244" t="s">
        <v>2474</v>
      </c>
      <c r="O860" s="244" t="s">
        <v>2474</v>
      </c>
      <c r="P860" s="244" t="s">
        <v>2474</v>
      </c>
      <c r="Q860" s="244" t="s">
        <v>2474</v>
      </c>
      <c r="R860" s="75">
        <f t="shared" si="117"/>
        <v>3</v>
      </c>
      <c r="S860" s="75">
        <f t="shared" si="118"/>
        <v>1</v>
      </c>
      <c r="T860" s="7">
        <f t="shared" si="119"/>
        <v>130577</v>
      </c>
      <c r="U860" s="121" t="str">
        <f t="shared" si="124"/>
        <v>1FE11</v>
      </c>
      <c r="V860" s="10">
        <f t="shared" si="120"/>
        <v>254</v>
      </c>
      <c r="W860" s="10">
        <f t="shared" si="121"/>
        <v>17</v>
      </c>
      <c r="X860" s="11">
        <f t="shared" si="122"/>
        <v>1</v>
      </c>
      <c r="Y860" s="11">
        <f t="shared" si="123"/>
        <v>254</v>
      </c>
      <c r="Z860" s="12" t="str">
        <f t="shared" si="125"/>
        <v>Direction Data</v>
      </c>
      <c r="AI860" s="17"/>
      <c r="AJ860" s="18"/>
      <c r="AK860" s="19"/>
      <c r="AL860" s="21"/>
      <c r="AM860" s="21"/>
      <c r="AN860" s="21"/>
      <c r="AO860" s="21"/>
      <c r="AP860" s="20"/>
      <c r="AQ860" s="20"/>
      <c r="AR860" s="20"/>
      <c r="AS860" s="20"/>
      <c r="AT860" s="20"/>
      <c r="AU860" s="20"/>
      <c r="AV860" s="20"/>
      <c r="AW860" s="20"/>
      <c r="AX860" s="221">
        <v>130577</v>
      </c>
      <c r="AY860" s="6">
        <v>1</v>
      </c>
      <c r="AZ860" s="6">
        <v>254</v>
      </c>
      <c r="BA860" s="87" t="s">
        <v>2837</v>
      </c>
      <c r="BB860" s="39" t="s">
        <v>2411</v>
      </c>
      <c r="BC860" s="84" t="s">
        <v>2710</v>
      </c>
      <c r="BL860" s="42" t="s">
        <v>2698</v>
      </c>
      <c r="BM860" s="43" t="s">
        <v>2688</v>
      </c>
      <c r="BO860" s="17"/>
      <c r="BP860" s="18"/>
    </row>
    <row r="861" spans="1:68" ht="15" customHeight="1" thickBot="1" x14ac:dyDescent="0.35">
      <c r="A861" s="116">
        <v>859</v>
      </c>
      <c r="H861" t="s">
        <v>2620</v>
      </c>
      <c r="I861" s="244">
        <v>8</v>
      </c>
      <c r="J861" s="244">
        <v>0</v>
      </c>
      <c r="K861" s="244" t="s">
        <v>2474</v>
      </c>
      <c r="L861" s="244" t="s">
        <v>2474</v>
      </c>
      <c r="M861" s="244" t="s">
        <v>2474</v>
      </c>
      <c r="N861" s="244" t="s">
        <v>2521</v>
      </c>
      <c r="O861" s="244">
        <v>2</v>
      </c>
      <c r="P861" s="244" t="s">
        <v>2474</v>
      </c>
      <c r="Q861" s="244" t="s">
        <v>2474</v>
      </c>
      <c r="R861" s="6">
        <f t="shared" si="117"/>
        <v>2</v>
      </c>
      <c r="S861" s="6">
        <f t="shared" si="118"/>
        <v>1</v>
      </c>
      <c r="T861" s="7">
        <f t="shared" si="119"/>
        <v>127245</v>
      </c>
      <c r="U861" s="121" t="str">
        <f t="shared" si="124"/>
        <v>1F10D</v>
      </c>
      <c r="V861" s="10">
        <f t="shared" si="120"/>
        <v>241</v>
      </c>
      <c r="W861" s="10">
        <f t="shared" si="121"/>
        <v>13</v>
      </c>
      <c r="X861" s="11">
        <f t="shared" si="122"/>
        <v>1</v>
      </c>
      <c r="Y861" s="11">
        <f t="shared" si="123"/>
        <v>241</v>
      </c>
      <c r="Z861" s="12" t="str">
        <f t="shared" si="125"/>
        <v>Rudder</v>
      </c>
      <c r="AI861" s="17"/>
      <c r="AJ861" s="18"/>
      <c r="AK861" s="19"/>
      <c r="AQ861" s="34"/>
      <c r="AR861" s="34"/>
      <c r="AS861" s="34"/>
      <c r="AT861" s="34"/>
      <c r="AU861" s="34"/>
      <c r="AV861" s="34"/>
      <c r="AW861" s="34"/>
      <c r="AX861" s="222">
        <v>127245</v>
      </c>
      <c r="AY861" s="6">
        <v>1</v>
      </c>
      <c r="AZ861" s="6">
        <v>241</v>
      </c>
      <c r="BA861" s="87" t="s">
        <v>2696</v>
      </c>
      <c r="BB861" s="39" t="s">
        <v>2999</v>
      </c>
      <c r="BC861" s="84" t="s">
        <v>2691</v>
      </c>
      <c r="BL861" s="42" t="s">
        <v>2698</v>
      </c>
      <c r="BM861" s="43" t="s">
        <v>2688</v>
      </c>
      <c r="BO861" s="17"/>
      <c r="BP861" s="18"/>
    </row>
    <row r="862" spans="1:68" ht="15" customHeight="1" thickBot="1" x14ac:dyDescent="0.35">
      <c r="A862" s="116">
        <v>860</v>
      </c>
      <c r="H862" t="s">
        <v>2621</v>
      </c>
      <c r="I862" s="244">
        <v>8</v>
      </c>
      <c r="J862" s="244" t="s">
        <v>2554</v>
      </c>
      <c r="K862" s="244" t="s">
        <v>2519</v>
      </c>
      <c r="L862" s="244" t="s">
        <v>2506</v>
      </c>
      <c r="M862" s="244">
        <v>0</v>
      </c>
      <c r="N862" s="244">
        <v>0</v>
      </c>
      <c r="O862" s="244" t="s">
        <v>2474</v>
      </c>
      <c r="P862" s="244" t="s">
        <v>2483</v>
      </c>
      <c r="Q862" s="244" t="s">
        <v>2520</v>
      </c>
      <c r="R862" s="75">
        <f t="shared" si="117"/>
        <v>2</v>
      </c>
      <c r="S862" s="75">
        <f t="shared" si="118"/>
        <v>1</v>
      </c>
      <c r="T862" s="7">
        <f t="shared" si="119"/>
        <v>127250</v>
      </c>
      <c r="U862" s="121" t="str">
        <f t="shared" si="124"/>
        <v>1F112</v>
      </c>
      <c r="V862" s="10">
        <f t="shared" si="120"/>
        <v>241</v>
      </c>
      <c r="W862" s="10">
        <f t="shared" si="121"/>
        <v>18</v>
      </c>
      <c r="X862" s="11">
        <f t="shared" si="122"/>
        <v>1</v>
      </c>
      <c r="Y862" s="11">
        <f t="shared" si="123"/>
        <v>241</v>
      </c>
      <c r="Z862" s="12" t="str">
        <f t="shared" si="125"/>
        <v>Vessel Heading</v>
      </c>
      <c r="AI862" s="17"/>
      <c r="AJ862" s="18"/>
      <c r="AK862" s="19"/>
      <c r="AL862" s="21"/>
      <c r="AM862" s="21"/>
      <c r="AN862" s="21"/>
      <c r="AO862" s="21"/>
      <c r="AP862" s="20"/>
      <c r="AQ862" s="20"/>
      <c r="AR862" s="20"/>
      <c r="AS862" s="20"/>
      <c r="AT862" s="20"/>
      <c r="AU862" s="20"/>
      <c r="AV862" s="20"/>
      <c r="AW862" s="20"/>
      <c r="AX862" s="221">
        <v>127250</v>
      </c>
      <c r="AY862" s="6">
        <v>1</v>
      </c>
      <c r="AZ862" s="6">
        <v>241</v>
      </c>
      <c r="BA862" s="87" t="s">
        <v>18</v>
      </c>
      <c r="BB862" s="39" t="s">
        <v>2462</v>
      </c>
      <c r="BC862" s="84" t="s">
        <v>2691</v>
      </c>
      <c r="BL862" s="42" t="s">
        <v>2698</v>
      </c>
      <c r="BM862" s="43" t="s">
        <v>2688</v>
      </c>
      <c r="BO862" s="17"/>
      <c r="BP862" s="18"/>
    </row>
    <row r="863" spans="1:68" ht="15" customHeight="1" thickBot="1" x14ac:dyDescent="0.35">
      <c r="A863" s="116">
        <v>861</v>
      </c>
      <c r="H863" t="s">
        <v>2522</v>
      </c>
      <c r="I863" s="244">
        <v>8</v>
      </c>
      <c r="J863" s="244">
        <v>30</v>
      </c>
      <c r="K863" s="244" t="s">
        <v>2568</v>
      </c>
      <c r="L863" s="244">
        <v>1</v>
      </c>
      <c r="M863" s="244">
        <v>14</v>
      </c>
      <c r="N863" s="244" t="s">
        <v>2531</v>
      </c>
      <c r="O863" s="244" t="s">
        <v>2512</v>
      </c>
      <c r="P863" s="244" t="s">
        <v>2474</v>
      </c>
      <c r="Q863" s="244" t="s">
        <v>2474</v>
      </c>
      <c r="R863" s="75">
        <f t="shared" si="117"/>
        <v>2</v>
      </c>
      <c r="S863" s="75">
        <f t="shared" si="118"/>
        <v>1</v>
      </c>
      <c r="T863" s="7">
        <f t="shared" si="119"/>
        <v>130306</v>
      </c>
      <c r="U863" s="121" t="str">
        <f t="shared" si="124"/>
        <v>1FD02</v>
      </c>
      <c r="V863" s="10">
        <f t="shared" si="120"/>
        <v>253</v>
      </c>
      <c r="W863" s="10">
        <f t="shared" si="121"/>
        <v>2</v>
      </c>
      <c r="X863" s="11">
        <f t="shared" si="122"/>
        <v>3</v>
      </c>
      <c r="Y863" s="11">
        <f t="shared" si="123"/>
        <v>253</v>
      </c>
      <c r="Z863" s="12" t="str">
        <f t="shared" si="125"/>
        <v>Wind Data</v>
      </c>
      <c r="AI863" s="17"/>
      <c r="AJ863" s="18"/>
      <c r="AK863" s="19"/>
      <c r="AQ863" s="34"/>
      <c r="AR863" s="34"/>
      <c r="AS863" s="34"/>
      <c r="AT863" s="34"/>
      <c r="AU863" s="34"/>
      <c r="AV863" s="34"/>
      <c r="AW863" s="34"/>
      <c r="AX863" s="222">
        <v>130306</v>
      </c>
      <c r="AY863" s="6">
        <v>3</v>
      </c>
      <c r="AZ863" s="6">
        <v>253</v>
      </c>
      <c r="BA863" s="87" t="s">
        <v>2701</v>
      </c>
      <c r="BB863" s="39" t="s">
        <v>3126</v>
      </c>
      <c r="BC863" s="84" t="s">
        <v>2349</v>
      </c>
      <c r="BD863" s="38" t="s">
        <v>2702</v>
      </c>
      <c r="BE863" s="39" t="s">
        <v>3057</v>
      </c>
      <c r="BF863" s="90" t="s">
        <v>2691</v>
      </c>
      <c r="BJ863" s="47" t="s">
        <v>2704</v>
      </c>
      <c r="BL863" s="42" t="s">
        <v>2705</v>
      </c>
      <c r="BM863" s="43" t="s">
        <v>2688</v>
      </c>
      <c r="BO863" s="17"/>
      <c r="BP863" s="18"/>
    </row>
    <row r="864" spans="1:68" ht="15" customHeight="1" thickBot="1" x14ac:dyDescent="0.35">
      <c r="A864" s="116">
        <v>862</v>
      </c>
      <c r="H864" t="s">
        <v>2525</v>
      </c>
      <c r="I864" s="244">
        <v>8</v>
      </c>
      <c r="J864" s="244">
        <v>80</v>
      </c>
      <c r="K864" s="244" t="s">
        <v>2521</v>
      </c>
      <c r="L864" s="244">
        <v>0</v>
      </c>
      <c r="M864" s="244">
        <v>0</v>
      </c>
      <c r="N864" s="244" t="s">
        <v>2474</v>
      </c>
      <c r="O864" s="244" t="s">
        <v>2483</v>
      </c>
      <c r="P864" s="244" t="s">
        <v>2474</v>
      </c>
      <c r="Q864" s="244" t="s">
        <v>2483</v>
      </c>
      <c r="R864" s="6">
        <f t="shared" si="117"/>
        <v>2</v>
      </c>
      <c r="S864" s="6">
        <f t="shared" si="118"/>
        <v>1</v>
      </c>
      <c r="T864" s="7">
        <f t="shared" si="119"/>
        <v>130578</v>
      </c>
      <c r="U864" s="121" t="str">
        <f t="shared" si="124"/>
        <v>1FE12</v>
      </c>
      <c r="V864" s="10">
        <f t="shared" si="120"/>
        <v>254</v>
      </c>
      <c r="W864" s="10">
        <f t="shared" si="121"/>
        <v>18</v>
      </c>
      <c r="X864" s="11">
        <f t="shared" si="122"/>
        <v>3</v>
      </c>
      <c r="Y864" s="11">
        <f t="shared" si="123"/>
        <v>254</v>
      </c>
      <c r="Z864" s="12" t="str">
        <f t="shared" si="125"/>
        <v>Vessel Speed Components</v>
      </c>
      <c r="AI864" s="17"/>
      <c r="AJ864" s="18"/>
      <c r="AK864" s="19"/>
      <c r="AL864" s="21"/>
      <c r="AM864" s="21"/>
      <c r="AN864" s="21"/>
      <c r="AO864" s="21"/>
      <c r="AP864" s="20"/>
      <c r="AQ864" s="20"/>
      <c r="AR864" s="20"/>
      <c r="AS864" s="20"/>
      <c r="AT864" s="20"/>
      <c r="AU864" s="20"/>
      <c r="AV864" s="20"/>
      <c r="AW864" s="20"/>
      <c r="AX864" s="221">
        <v>130578</v>
      </c>
      <c r="AY864" s="6">
        <v>3</v>
      </c>
      <c r="AZ864" s="6">
        <v>254</v>
      </c>
      <c r="BA864" s="87" t="s">
        <v>2724</v>
      </c>
      <c r="BB864" s="39" t="s">
        <v>2709</v>
      </c>
      <c r="BC864" s="84" t="s">
        <v>2710</v>
      </c>
      <c r="BD864" s="38" t="s">
        <v>2353</v>
      </c>
      <c r="BE864" s="39" t="s">
        <v>2457</v>
      </c>
      <c r="BF864" s="90" t="s">
        <v>2349</v>
      </c>
      <c r="BG864" s="58" t="s">
        <v>2725</v>
      </c>
      <c r="BI864" s="6" t="s">
        <v>2349</v>
      </c>
      <c r="BL864" s="42" t="s">
        <v>2705</v>
      </c>
      <c r="BM864" s="43" t="s">
        <v>2688</v>
      </c>
      <c r="BO864" s="17"/>
      <c r="BP864" s="18"/>
    </row>
    <row r="865" spans="1:68" ht="15" customHeight="1" thickBot="1" x14ac:dyDescent="0.35">
      <c r="A865" s="116">
        <v>863</v>
      </c>
      <c r="H865" t="s">
        <v>2525</v>
      </c>
      <c r="I865" s="244">
        <v>8</v>
      </c>
      <c r="J865" s="244">
        <v>81</v>
      </c>
      <c r="K865" s="244" t="s">
        <v>2474</v>
      </c>
      <c r="L865" s="244" t="s">
        <v>2483</v>
      </c>
      <c r="M865" s="244" t="s">
        <v>2474</v>
      </c>
      <c r="N865" s="244" t="s">
        <v>2483</v>
      </c>
      <c r="O865" s="244" t="s">
        <v>2474</v>
      </c>
      <c r="P865" s="244" t="s">
        <v>2483</v>
      </c>
      <c r="Q865" s="244" t="s">
        <v>2474</v>
      </c>
      <c r="R865" s="75">
        <f t="shared" si="117"/>
        <v>2</v>
      </c>
      <c r="S865" s="75">
        <f t="shared" si="118"/>
        <v>1</v>
      </c>
      <c r="T865" s="7">
        <f t="shared" si="119"/>
        <v>130578</v>
      </c>
      <c r="U865" s="121" t="str">
        <f t="shared" si="124"/>
        <v>1FE12</v>
      </c>
      <c r="V865" s="10">
        <f t="shared" si="120"/>
        <v>254</v>
      </c>
      <c r="W865" s="10">
        <f t="shared" si="121"/>
        <v>18</v>
      </c>
      <c r="X865" s="11">
        <f t="shared" si="122"/>
        <v>3</v>
      </c>
      <c r="Y865" s="11">
        <f t="shared" si="123"/>
        <v>254</v>
      </c>
      <c r="Z865" s="12" t="str">
        <f t="shared" si="125"/>
        <v>Vessel Speed Components</v>
      </c>
      <c r="AI865" s="17"/>
      <c r="AJ865" s="18"/>
      <c r="AK865" s="19"/>
      <c r="AQ865" s="34"/>
      <c r="AR865" s="34"/>
      <c r="AS865" s="34"/>
      <c r="AT865" s="34"/>
      <c r="AU865" s="34"/>
      <c r="AV865" s="34"/>
      <c r="AW865" s="34"/>
      <c r="AX865" s="222">
        <v>130578</v>
      </c>
      <c r="AY865" s="6">
        <v>3</v>
      </c>
      <c r="AZ865" s="6">
        <v>254</v>
      </c>
      <c r="BA865" s="87" t="s">
        <v>2727</v>
      </c>
      <c r="BB865" s="39" t="s">
        <v>2352</v>
      </c>
      <c r="BC865" s="84" t="s">
        <v>2710</v>
      </c>
      <c r="BD865" s="38" t="s">
        <v>2728</v>
      </c>
      <c r="BG865" s="58" t="s">
        <v>2725</v>
      </c>
      <c r="BI865" s="6" t="s">
        <v>2349</v>
      </c>
      <c r="BL865" s="42" t="s">
        <v>2705</v>
      </c>
      <c r="BM865" s="43" t="s">
        <v>2688</v>
      </c>
      <c r="BO865" s="17"/>
      <c r="BP865" s="18"/>
    </row>
    <row r="866" spans="1:68" ht="15" customHeight="1" thickBot="1" x14ac:dyDescent="0.35">
      <c r="A866" s="116">
        <v>864</v>
      </c>
      <c r="H866" t="s">
        <v>2638</v>
      </c>
      <c r="I866" s="244">
        <v>8</v>
      </c>
      <c r="J866" s="244">
        <v>60</v>
      </c>
      <c r="K866" s="244">
        <v>11</v>
      </c>
      <c r="L866" s="244" t="s">
        <v>2639</v>
      </c>
      <c r="M866" s="244">
        <v>98</v>
      </c>
      <c r="N866" s="244" t="s">
        <v>2543</v>
      </c>
      <c r="O866" s="244">
        <v>8</v>
      </c>
      <c r="P866" s="244">
        <v>0</v>
      </c>
      <c r="Q866" s="244" t="s">
        <v>2485</v>
      </c>
      <c r="R866" s="75">
        <f t="shared" si="117"/>
        <v>7</v>
      </c>
      <c r="S866" s="75">
        <f t="shared" si="118"/>
        <v>1</v>
      </c>
      <c r="T866" s="7">
        <f t="shared" si="119"/>
        <v>126720</v>
      </c>
      <c r="U866" s="121" t="str">
        <f t="shared" si="124"/>
        <v>1EF00</v>
      </c>
      <c r="V866" s="10">
        <f t="shared" si="120"/>
        <v>239</v>
      </c>
      <c r="W866" s="10">
        <f t="shared" si="121"/>
        <v>255</v>
      </c>
      <c r="X866" s="11">
        <f t="shared" si="122"/>
        <v>7</v>
      </c>
      <c r="Y866" s="11">
        <f t="shared" si="123"/>
        <v>255</v>
      </c>
      <c r="Z866" s="12" t="str">
        <f t="shared" si="125"/>
        <v>Proprietary A2</v>
      </c>
      <c r="AI866" s="17"/>
      <c r="AJ866" s="18"/>
      <c r="AK866" s="19"/>
      <c r="AL866" s="21"/>
      <c r="AM866" s="21"/>
      <c r="AN866" s="21"/>
      <c r="AO866" s="21"/>
      <c r="AP866" s="20"/>
      <c r="AQ866" s="20"/>
      <c r="AR866" s="20"/>
      <c r="AS866" s="20"/>
      <c r="AT866" s="20"/>
      <c r="AU866" s="20"/>
      <c r="AV866" s="20"/>
      <c r="AW866" s="20"/>
      <c r="AX866" s="221">
        <v>126720</v>
      </c>
      <c r="AY866" s="6">
        <v>7</v>
      </c>
      <c r="AZ866" s="6">
        <v>255</v>
      </c>
      <c r="BA866" s="87" t="s">
        <v>2755</v>
      </c>
      <c r="BB866" s="39" t="s">
        <v>2709</v>
      </c>
      <c r="BC866" s="84" t="s">
        <v>2710</v>
      </c>
      <c r="BD866" s="38" t="s">
        <v>2756</v>
      </c>
      <c r="BE866" s="39" t="s">
        <v>2757</v>
      </c>
      <c r="BF866" s="90" t="s">
        <v>2710</v>
      </c>
      <c r="BJ866" s="47" t="s">
        <v>2758</v>
      </c>
      <c r="BL866" s="42" t="s">
        <v>2693</v>
      </c>
      <c r="BM866" s="43" t="s">
        <v>2688</v>
      </c>
      <c r="BO866" s="17"/>
      <c r="BP866" s="18"/>
    </row>
    <row r="867" spans="1:68" ht="15" customHeight="1" thickBot="1" x14ac:dyDescent="0.35">
      <c r="A867" s="116">
        <v>865</v>
      </c>
      <c r="H867" t="s">
        <v>2638</v>
      </c>
      <c r="I867" s="244">
        <v>8</v>
      </c>
      <c r="J867" s="244">
        <v>61</v>
      </c>
      <c r="K867" s="244">
        <v>3</v>
      </c>
      <c r="L867" s="244">
        <v>1</v>
      </c>
      <c r="M867" s="244">
        <v>3</v>
      </c>
      <c r="N867" s="244" t="s">
        <v>2494</v>
      </c>
      <c r="O867" s="244">
        <v>97</v>
      </c>
      <c r="P867" s="244" t="s">
        <v>2474</v>
      </c>
      <c r="Q867" s="244" t="s">
        <v>2544</v>
      </c>
      <c r="R867" s="6">
        <f t="shared" si="117"/>
        <v>7</v>
      </c>
      <c r="S867" s="6">
        <f t="shared" si="118"/>
        <v>1</v>
      </c>
      <c r="T867" s="7">
        <f t="shared" si="119"/>
        <v>126720</v>
      </c>
      <c r="U867" s="121" t="str">
        <f t="shared" si="124"/>
        <v>1EF00</v>
      </c>
      <c r="V867" s="10">
        <f t="shared" si="120"/>
        <v>239</v>
      </c>
      <c r="W867" s="10">
        <f t="shared" si="121"/>
        <v>255</v>
      </c>
      <c r="X867" s="11">
        <f t="shared" si="122"/>
        <v>7</v>
      </c>
      <c r="Y867" s="11">
        <f t="shared" si="123"/>
        <v>255</v>
      </c>
      <c r="Z867" s="12" t="str">
        <f t="shared" si="125"/>
        <v>Proprietary A2</v>
      </c>
      <c r="AI867" s="17"/>
      <c r="AJ867" s="18"/>
      <c r="AK867" s="19"/>
      <c r="AQ867" s="34"/>
      <c r="AR867" s="34"/>
      <c r="AS867" s="34"/>
      <c r="AT867" s="34"/>
      <c r="AU867" s="34"/>
      <c r="AV867" s="34"/>
      <c r="AW867" s="34"/>
      <c r="AX867" s="222">
        <v>126720</v>
      </c>
      <c r="AY867" s="6">
        <v>7</v>
      </c>
      <c r="AZ867" s="6">
        <v>255</v>
      </c>
      <c r="BA867" s="87" t="s">
        <v>2759</v>
      </c>
      <c r="BB867" s="39" t="s">
        <v>2352</v>
      </c>
      <c r="BC867" s="84" t="s">
        <v>2710</v>
      </c>
      <c r="BL867" s="42" t="s">
        <v>2693</v>
      </c>
      <c r="BM867" s="43" t="s">
        <v>2688</v>
      </c>
      <c r="BO867" s="17"/>
      <c r="BP867" s="18"/>
    </row>
    <row r="868" spans="1:68" ht="15" customHeight="1" thickBot="1" x14ac:dyDescent="0.35">
      <c r="A868" s="116">
        <v>866</v>
      </c>
      <c r="H868" t="s">
        <v>2638</v>
      </c>
      <c r="I868" s="244">
        <v>8</v>
      </c>
      <c r="J868" s="244">
        <v>62</v>
      </c>
      <c r="K868" s="244" t="s">
        <v>2545</v>
      </c>
      <c r="L868" s="244">
        <v>1</v>
      </c>
      <c r="M868" s="244">
        <v>11</v>
      </c>
      <c r="N868" s="244">
        <v>0</v>
      </c>
      <c r="O868" s="244" t="s">
        <v>2474</v>
      </c>
      <c r="P868" s="244" t="s">
        <v>2474</v>
      </c>
      <c r="Q868" s="244" t="s">
        <v>2474</v>
      </c>
      <c r="R868" s="75">
        <f t="shared" si="117"/>
        <v>7</v>
      </c>
      <c r="S868" s="75">
        <f t="shared" si="118"/>
        <v>1</v>
      </c>
      <c r="T868" s="7">
        <f t="shared" si="119"/>
        <v>126720</v>
      </c>
      <c r="U868" s="121" t="str">
        <f t="shared" si="124"/>
        <v>1EF00</v>
      </c>
      <c r="V868" s="10">
        <f t="shared" si="120"/>
        <v>239</v>
      </c>
      <c r="W868" s="10">
        <f t="shared" si="121"/>
        <v>255</v>
      </c>
      <c r="X868" s="11">
        <f t="shared" si="122"/>
        <v>7</v>
      </c>
      <c r="Y868" s="11">
        <f t="shared" si="123"/>
        <v>255</v>
      </c>
      <c r="Z868" s="12" t="str">
        <f t="shared" si="125"/>
        <v>Proprietary A2</v>
      </c>
      <c r="AI868" s="17"/>
      <c r="AJ868" s="18"/>
      <c r="AK868" s="19"/>
      <c r="AL868" s="21"/>
      <c r="AM868" s="21"/>
      <c r="AN868" s="21"/>
      <c r="AO868" s="21"/>
      <c r="AP868" s="20"/>
      <c r="AQ868" s="20"/>
      <c r="AR868" s="20"/>
      <c r="AS868" s="20"/>
      <c r="AT868" s="20"/>
      <c r="AU868" s="20"/>
      <c r="AV868" s="20"/>
      <c r="AW868" s="20"/>
      <c r="AX868" s="221">
        <v>126720</v>
      </c>
      <c r="AY868" s="6">
        <v>7</v>
      </c>
      <c r="AZ868" s="6">
        <v>255</v>
      </c>
      <c r="BA868" s="87" t="s">
        <v>2760</v>
      </c>
      <c r="BB868" s="39" t="s">
        <v>2411</v>
      </c>
      <c r="BC868" s="84" t="s">
        <v>2710</v>
      </c>
      <c r="BL868" s="42" t="s">
        <v>2693</v>
      </c>
      <c r="BM868" s="43" t="s">
        <v>2688</v>
      </c>
      <c r="BO868" s="17"/>
      <c r="BP868" s="18"/>
    </row>
    <row r="869" spans="1:68" ht="15" customHeight="1" thickBot="1" x14ac:dyDescent="0.35">
      <c r="A869" s="116">
        <v>867</v>
      </c>
      <c r="H869" t="s">
        <v>2619</v>
      </c>
      <c r="I869" s="244">
        <v>8</v>
      </c>
      <c r="J869" s="244" t="s">
        <v>2628</v>
      </c>
      <c r="K869" s="244">
        <v>79</v>
      </c>
      <c r="L869" s="244" t="s">
        <v>2509</v>
      </c>
      <c r="M869" s="244">
        <v>19</v>
      </c>
      <c r="N869" s="244">
        <v>13</v>
      </c>
      <c r="O869" s="244" t="s">
        <v>2579</v>
      </c>
      <c r="P869" s="244">
        <v>32</v>
      </c>
      <c r="Q869" s="244">
        <v>3</v>
      </c>
      <c r="R869" s="75">
        <f t="shared" si="117"/>
        <v>2</v>
      </c>
      <c r="S869" s="75">
        <f t="shared" si="118"/>
        <v>1</v>
      </c>
      <c r="T869" s="7">
        <f t="shared" si="119"/>
        <v>129025</v>
      </c>
      <c r="U869" s="121" t="str">
        <f t="shared" si="124"/>
        <v>1F801</v>
      </c>
      <c r="V869" s="10">
        <f t="shared" si="120"/>
        <v>248</v>
      </c>
      <c r="W869" s="10">
        <f t="shared" si="121"/>
        <v>1</v>
      </c>
      <c r="X869" s="11">
        <f t="shared" si="122"/>
        <v>7</v>
      </c>
      <c r="Y869" s="11">
        <f t="shared" si="123"/>
        <v>248</v>
      </c>
      <c r="Z869" s="12" t="str">
        <f t="shared" si="125"/>
        <v>Position, Rapid Update</v>
      </c>
      <c r="AI869" s="17"/>
      <c r="AJ869" s="18"/>
      <c r="AK869" s="19"/>
      <c r="AQ869" s="34"/>
      <c r="AR869" s="34"/>
      <c r="AS869" s="34"/>
      <c r="AT869" s="34"/>
      <c r="AU869" s="34"/>
      <c r="AV869" s="34"/>
      <c r="AW869" s="34"/>
      <c r="AX869" s="222">
        <v>129025</v>
      </c>
      <c r="AY869" s="6">
        <v>7</v>
      </c>
      <c r="AZ869" s="6">
        <v>248</v>
      </c>
      <c r="BA869" s="87" t="s">
        <v>2689</v>
      </c>
      <c r="BB869" s="39" t="s">
        <v>2690</v>
      </c>
      <c r="BC869" s="84" t="s">
        <v>2691</v>
      </c>
      <c r="BD869" s="38" t="s">
        <v>2350</v>
      </c>
      <c r="BE869" s="39" t="s">
        <v>2692</v>
      </c>
      <c r="BF869" s="90" t="s">
        <v>2691</v>
      </c>
      <c r="BL869" s="42" t="s">
        <v>2693</v>
      </c>
      <c r="BM869" s="43" t="s">
        <v>2688</v>
      </c>
      <c r="BO869" s="17"/>
      <c r="BP869" s="18"/>
    </row>
    <row r="870" spans="1:68" ht="15" customHeight="1" thickBot="1" x14ac:dyDescent="0.35">
      <c r="A870" s="116">
        <v>868</v>
      </c>
      <c r="H870" t="s">
        <v>2623</v>
      </c>
      <c r="I870" s="244">
        <v>8</v>
      </c>
      <c r="J870" s="244">
        <v>23</v>
      </c>
      <c r="K870" s="244">
        <v>8</v>
      </c>
      <c r="L870" s="244">
        <v>2</v>
      </c>
      <c r="M870" s="244" t="s">
        <v>2480</v>
      </c>
      <c r="N870" s="244">
        <v>89</v>
      </c>
      <c r="O870" s="244" t="s">
        <v>2515</v>
      </c>
      <c r="P870" s="244" t="s">
        <v>2474</v>
      </c>
      <c r="Q870" s="244" t="s">
        <v>2474</v>
      </c>
      <c r="R870" s="6">
        <f t="shared" si="117"/>
        <v>2</v>
      </c>
      <c r="S870" s="6">
        <f t="shared" si="118"/>
        <v>1</v>
      </c>
      <c r="T870" s="7">
        <f t="shared" si="119"/>
        <v>130306</v>
      </c>
      <c r="U870" s="121" t="str">
        <f t="shared" si="124"/>
        <v>1FD02</v>
      </c>
      <c r="V870" s="10">
        <f t="shared" si="120"/>
        <v>253</v>
      </c>
      <c r="W870" s="10">
        <f t="shared" si="121"/>
        <v>2</v>
      </c>
      <c r="X870" s="11">
        <f t="shared" si="122"/>
        <v>1</v>
      </c>
      <c r="Y870" s="11">
        <f t="shared" si="123"/>
        <v>253</v>
      </c>
      <c r="Z870" s="12" t="str">
        <f t="shared" si="125"/>
        <v>Wind Data</v>
      </c>
      <c r="AI870" s="17"/>
      <c r="AJ870" s="18"/>
      <c r="AK870" s="19"/>
      <c r="AL870" s="21"/>
      <c r="AM870" s="21"/>
      <c r="AN870" s="21"/>
      <c r="AO870" s="21"/>
      <c r="AP870" s="20"/>
      <c r="AQ870" s="20"/>
      <c r="AR870" s="20"/>
      <c r="AS870" s="20"/>
      <c r="AT870" s="20"/>
      <c r="AU870" s="20"/>
      <c r="AV870" s="20"/>
      <c r="AW870" s="20"/>
      <c r="AX870" s="221">
        <v>130306</v>
      </c>
      <c r="AY870" s="6">
        <v>1</v>
      </c>
      <c r="AZ870" s="6">
        <v>253</v>
      </c>
      <c r="BA870" s="87" t="s">
        <v>2701</v>
      </c>
      <c r="BB870" s="39" t="s">
        <v>3007</v>
      </c>
      <c r="BC870" s="84" t="s">
        <v>2349</v>
      </c>
      <c r="BD870" s="38" t="s">
        <v>2702</v>
      </c>
      <c r="BE870" s="39" t="s">
        <v>3014</v>
      </c>
      <c r="BF870" s="90" t="s">
        <v>2691</v>
      </c>
      <c r="BJ870" s="47" t="s">
        <v>2703</v>
      </c>
      <c r="BL870" s="42" t="s">
        <v>2698</v>
      </c>
      <c r="BM870" s="43" t="s">
        <v>2688</v>
      </c>
      <c r="BO870" s="17"/>
      <c r="BP870" s="18"/>
    </row>
    <row r="871" spans="1:68" ht="15" customHeight="1" thickBot="1" x14ac:dyDescent="0.35">
      <c r="A871" s="116">
        <v>869</v>
      </c>
      <c r="H871" t="s">
        <v>2620</v>
      </c>
      <c r="I871" s="244">
        <v>8</v>
      </c>
      <c r="J871" s="244">
        <v>0</v>
      </c>
      <c r="K871" s="244" t="s">
        <v>2474</v>
      </c>
      <c r="L871" s="244" t="s">
        <v>2474</v>
      </c>
      <c r="M871" s="244" t="s">
        <v>2474</v>
      </c>
      <c r="N871" s="244" t="s">
        <v>2521</v>
      </c>
      <c r="O871" s="244">
        <v>2</v>
      </c>
      <c r="P871" s="244" t="s">
        <v>2474</v>
      </c>
      <c r="Q871" s="244" t="s">
        <v>2474</v>
      </c>
      <c r="R871" s="75">
        <f t="shared" si="117"/>
        <v>2</v>
      </c>
      <c r="S871" s="75">
        <f t="shared" si="118"/>
        <v>1</v>
      </c>
      <c r="T871" s="7">
        <f t="shared" si="119"/>
        <v>127245</v>
      </c>
      <c r="U871" s="121" t="str">
        <f t="shared" si="124"/>
        <v>1F10D</v>
      </c>
      <c r="V871" s="10">
        <f t="shared" si="120"/>
        <v>241</v>
      </c>
      <c r="W871" s="10">
        <f t="shared" si="121"/>
        <v>13</v>
      </c>
      <c r="X871" s="11">
        <f t="shared" si="122"/>
        <v>1</v>
      </c>
      <c r="Y871" s="11">
        <f t="shared" si="123"/>
        <v>241</v>
      </c>
      <c r="Z871" s="12" t="str">
        <f t="shared" si="125"/>
        <v>Rudder</v>
      </c>
      <c r="AI871" s="17"/>
      <c r="AJ871" s="18"/>
      <c r="AK871" s="19"/>
      <c r="AQ871" s="34"/>
      <c r="AR871" s="34"/>
      <c r="AS871" s="34"/>
      <c r="AT871" s="34"/>
      <c r="AU871" s="34"/>
      <c r="AV871" s="34"/>
      <c r="AW871" s="34"/>
      <c r="AX871" s="222">
        <v>127245</v>
      </c>
      <c r="AY871" s="6">
        <v>1</v>
      </c>
      <c r="AZ871" s="6">
        <v>241</v>
      </c>
      <c r="BA871" s="87" t="s">
        <v>2696</v>
      </c>
      <c r="BB871" s="39" t="s">
        <v>2999</v>
      </c>
      <c r="BC871" s="84" t="s">
        <v>2691</v>
      </c>
      <c r="BL871" s="42" t="s">
        <v>2698</v>
      </c>
      <c r="BM871" s="43" t="s">
        <v>2688</v>
      </c>
      <c r="BO871" s="17"/>
      <c r="BP871" s="18"/>
    </row>
    <row r="872" spans="1:68" ht="15" customHeight="1" thickBot="1" x14ac:dyDescent="0.35">
      <c r="A872" s="116">
        <v>870</v>
      </c>
      <c r="H872" t="s">
        <v>2621</v>
      </c>
      <c r="I872" s="244">
        <v>8</v>
      </c>
      <c r="J872" s="244">
        <v>23</v>
      </c>
      <c r="K872" s="244" t="s">
        <v>2519</v>
      </c>
      <c r="L872" s="244" t="s">
        <v>2506</v>
      </c>
      <c r="M872" s="244">
        <v>0</v>
      </c>
      <c r="N872" s="244">
        <v>0</v>
      </c>
      <c r="O872" s="244" t="s">
        <v>2474</v>
      </c>
      <c r="P872" s="244" t="s">
        <v>2483</v>
      </c>
      <c r="Q872" s="244" t="s">
        <v>2520</v>
      </c>
      <c r="R872" s="75">
        <f t="shared" si="117"/>
        <v>2</v>
      </c>
      <c r="S872" s="75">
        <f t="shared" si="118"/>
        <v>1</v>
      </c>
      <c r="T872" s="7">
        <f t="shared" si="119"/>
        <v>127250</v>
      </c>
      <c r="U872" s="121" t="str">
        <f t="shared" si="124"/>
        <v>1F112</v>
      </c>
      <c r="V872" s="10">
        <f t="shared" si="120"/>
        <v>241</v>
      </c>
      <c r="W872" s="10">
        <f t="shared" si="121"/>
        <v>18</v>
      </c>
      <c r="X872" s="11">
        <f t="shared" si="122"/>
        <v>1</v>
      </c>
      <c r="Y872" s="11">
        <f t="shared" si="123"/>
        <v>241</v>
      </c>
      <c r="Z872" s="12" t="str">
        <f t="shared" si="125"/>
        <v>Vessel Heading</v>
      </c>
      <c r="AI872" s="17"/>
      <c r="AJ872" s="18"/>
      <c r="AK872" s="19"/>
      <c r="AL872" s="21"/>
      <c r="AM872" s="21"/>
      <c r="AN872" s="21"/>
      <c r="AO872" s="21"/>
      <c r="AP872" s="20"/>
      <c r="AQ872" s="20"/>
      <c r="AR872" s="20"/>
      <c r="AS872" s="20"/>
      <c r="AT872" s="20"/>
      <c r="AU872" s="20"/>
      <c r="AV872" s="20"/>
      <c r="AW872" s="20"/>
      <c r="AX872" s="221">
        <v>127250</v>
      </c>
      <c r="AY872" s="6">
        <v>1</v>
      </c>
      <c r="AZ872" s="6">
        <v>241</v>
      </c>
      <c r="BA872" s="87" t="s">
        <v>18</v>
      </c>
      <c r="BB872" s="39" t="s">
        <v>2462</v>
      </c>
      <c r="BC872" s="84" t="s">
        <v>2691</v>
      </c>
      <c r="BL872" s="42" t="s">
        <v>2698</v>
      </c>
      <c r="BM872" s="43" t="s">
        <v>2688</v>
      </c>
      <c r="BO872" s="17"/>
      <c r="BP872" s="18"/>
    </row>
    <row r="873" spans="1:68" ht="15" customHeight="1" thickBot="1" x14ac:dyDescent="0.35">
      <c r="A873" s="116">
        <v>871</v>
      </c>
      <c r="H873" t="s">
        <v>2622</v>
      </c>
      <c r="I873" s="244">
        <v>8</v>
      </c>
      <c r="J873" s="244">
        <v>23</v>
      </c>
      <c r="K873" s="244">
        <v>0</v>
      </c>
      <c r="L873" s="244" t="s">
        <v>2563</v>
      </c>
      <c r="M873" s="244" t="s">
        <v>2520</v>
      </c>
      <c r="N873" s="244">
        <v>5</v>
      </c>
      <c r="O873" s="244" t="s">
        <v>2474</v>
      </c>
      <c r="P873" s="244" t="s">
        <v>2474</v>
      </c>
      <c r="Q873" s="244" t="s">
        <v>2474</v>
      </c>
      <c r="R873" s="6">
        <f t="shared" si="117"/>
        <v>2</v>
      </c>
      <c r="S873" s="6">
        <f t="shared" si="118"/>
        <v>1</v>
      </c>
      <c r="T873" s="7">
        <f t="shared" si="119"/>
        <v>127251</v>
      </c>
      <c r="U873" s="121" t="str">
        <f t="shared" si="124"/>
        <v>1F113</v>
      </c>
      <c r="V873" s="10">
        <f t="shared" si="120"/>
        <v>241</v>
      </c>
      <c r="W873" s="10">
        <f t="shared" si="121"/>
        <v>19</v>
      </c>
      <c r="X873" s="11">
        <f t="shared" si="122"/>
        <v>1</v>
      </c>
      <c r="Y873" s="11">
        <f t="shared" si="123"/>
        <v>241</v>
      </c>
      <c r="Z873" s="12" t="str">
        <f t="shared" si="125"/>
        <v>Rate of Turn</v>
      </c>
      <c r="AI873" s="17"/>
      <c r="AJ873" s="18"/>
      <c r="AK873" s="19"/>
      <c r="AQ873" s="34"/>
      <c r="AR873" s="34"/>
      <c r="AS873" s="34"/>
      <c r="AT873" s="34"/>
      <c r="AU873" s="34"/>
      <c r="AV873" s="34"/>
      <c r="AW873" s="34"/>
      <c r="AX873" s="222">
        <v>127251</v>
      </c>
      <c r="AY873" s="6">
        <v>1</v>
      </c>
      <c r="AZ873" s="6">
        <v>241</v>
      </c>
      <c r="BA873" s="87" t="s">
        <v>2699</v>
      </c>
      <c r="BB873" s="39" t="s">
        <v>2700</v>
      </c>
      <c r="BC873" s="84" t="s">
        <v>2691</v>
      </c>
      <c r="BL873" s="42" t="s">
        <v>2698</v>
      </c>
      <c r="BM873" s="43" t="s">
        <v>2688</v>
      </c>
      <c r="BO873" s="17"/>
      <c r="BP873" s="18"/>
    </row>
    <row r="874" spans="1:68" ht="15" customHeight="1" thickBot="1" x14ac:dyDescent="0.35">
      <c r="A874" s="116">
        <v>872</v>
      </c>
      <c r="H874" t="s">
        <v>2643</v>
      </c>
      <c r="I874" s="244">
        <v>8</v>
      </c>
      <c r="J874" s="244" t="s">
        <v>2474</v>
      </c>
      <c r="K874" s="244" t="s">
        <v>2515</v>
      </c>
      <c r="L874" s="244" t="s">
        <v>2531</v>
      </c>
      <c r="M874" s="244" t="s">
        <v>2568</v>
      </c>
      <c r="N874" s="244">
        <v>0</v>
      </c>
      <c r="O874" s="244">
        <v>0</v>
      </c>
      <c r="P874" s="244" t="s">
        <v>2474</v>
      </c>
      <c r="Q874" s="244" t="s">
        <v>2474</v>
      </c>
      <c r="R874" s="75">
        <f t="shared" si="117"/>
        <v>2</v>
      </c>
      <c r="S874" s="75">
        <f t="shared" si="118"/>
        <v>1</v>
      </c>
      <c r="T874" s="7">
        <f t="shared" si="119"/>
        <v>129026</v>
      </c>
      <c r="U874" s="121" t="str">
        <f t="shared" si="124"/>
        <v>1F802</v>
      </c>
      <c r="V874" s="10">
        <f t="shared" si="120"/>
        <v>248</v>
      </c>
      <c r="W874" s="10">
        <f t="shared" si="121"/>
        <v>2</v>
      </c>
      <c r="X874" s="11">
        <f t="shared" si="122"/>
        <v>7</v>
      </c>
      <c r="Y874" s="11">
        <f t="shared" si="123"/>
        <v>248</v>
      </c>
      <c r="Z874" s="12" t="str">
        <f t="shared" si="125"/>
        <v>COG &amp; SOG, Rapid Update</v>
      </c>
      <c r="AI874" s="17"/>
      <c r="AJ874" s="18"/>
      <c r="AK874" s="19"/>
      <c r="AL874" s="21"/>
      <c r="AM874" s="21"/>
      <c r="AN874" s="21"/>
      <c r="AO874" s="21"/>
      <c r="AP874" s="20"/>
      <c r="AQ874" s="20"/>
      <c r="AR874" s="20"/>
      <c r="AS874" s="20"/>
      <c r="AT874" s="20"/>
      <c r="AU874" s="20"/>
      <c r="AV874" s="20"/>
      <c r="AW874" s="20"/>
      <c r="AX874" s="221">
        <v>129026</v>
      </c>
      <c r="AY874" s="6">
        <v>7</v>
      </c>
      <c r="AZ874" s="6">
        <v>248</v>
      </c>
      <c r="BA874" s="87" t="s">
        <v>2771</v>
      </c>
      <c r="BB874" s="39" t="s">
        <v>3001</v>
      </c>
      <c r="BC874" s="84" t="s">
        <v>2691</v>
      </c>
      <c r="BD874" s="38" t="s">
        <v>2772</v>
      </c>
      <c r="BE874" s="39" t="s">
        <v>2457</v>
      </c>
      <c r="BF874" s="90" t="s">
        <v>2349</v>
      </c>
      <c r="BL874" s="42" t="s">
        <v>2693</v>
      </c>
      <c r="BM874" s="43" t="s">
        <v>2688</v>
      </c>
      <c r="BO874" s="17"/>
      <c r="BP874" s="18"/>
    </row>
    <row r="875" spans="1:68" ht="15" customHeight="1" thickBot="1" x14ac:dyDescent="0.35">
      <c r="A875" s="116">
        <v>873</v>
      </c>
      <c r="H875" t="s">
        <v>2522</v>
      </c>
      <c r="I875" s="244">
        <v>8</v>
      </c>
      <c r="J875" s="244">
        <v>30</v>
      </c>
      <c r="K875" s="244" t="s">
        <v>2568</v>
      </c>
      <c r="L875" s="244">
        <v>1</v>
      </c>
      <c r="M875" s="244">
        <v>14</v>
      </c>
      <c r="N875" s="244" t="s">
        <v>2531</v>
      </c>
      <c r="O875" s="244" t="s">
        <v>2512</v>
      </c>
      <c r="P875" s="244" t="s">
        <v>2474</v>
      </c>
      <c r="Q875" s="244" t="s">
        <v>2474</v>
      </c>
      <c r="R875" s="6">
        <f t="shared" si="117"/>
        <v>2</v>
      </c>
      <c r="S875" s="6">
        <f t="shared" si="118"/>
        <v>1</v>
      </c>
      <c r="T875" s="7">
        <f t="shared" si="119"/>
        <v>130306</v>
      </c>
      <c r="U875" s="121" t="str">
        <f t="shared" si="124"/>
        <v>1FD02</v>
      </c>
      <c r="V875" s="10">
        <f t="shared" si="120"/>
        <v>253</v>
      </c>
      <c r="W875" s="10">
        <f t="shared" si="121"/>
        <v>2</v>
      </c>
      <c r="X875" s="11">
        <f t="shared" si="122"/>
        <v>3</v>
      </c>
      <c r="Y875" s="11">
        <f t="shared" si="123"/>
        <v>253</v>
      </c>
      <c r="Z875" s="12" t="str">
        <f t="shared" si="125"/>
        <v>Wind Data</v>
      </c>
      <c r="AI875" s="17"/>
      <c r="AJ875" s="18"/>
      <c r="AK875" s="19"/>
      <c r="AQ875" s="34"/>
      <c r="AR875" s="34"/>
      <c r="AS875" s="34"/>
      <c r="AT875" s="34"/>
      <c r="AU875" s="34"/>
      <c r="AV875" s="34"/>
      <c r="AW875" s="34"/>
      <c r="AX875" s="222">
        <v>130306</v>
      </c>
      <c r="AY875" s="6">
        <v>3</v>
      </c>
      <c r="AZ875" s="6">
        <v>253</v>
      </c>
      <c r="BA875" s="87" t="s">
        <v>2701</v>
      </c>
      <c r="BB875" s="39" t="s">
        <v>3126</v>
      </c>
      <c r="BC875" s="84" t="s">
        <v>2349</v>
      </c>
      <c r="BD875" s="38" t="s">
        <v>2702</v>
      </c>
      <c r="BE875" s="39" t="s">
        <v>3057</v>
      </c>
      <c r="BF875" s="90" t="s">
        <v>2691</v>
      </c>
      <c r="BJ875" s="47" t="s">
        <v>2704</v>
      </c>
      <c r="BL875" s="42" t="s">
        <v>2705</v>
      </c>
      <c r="BM875" s="43" t="s">
        <v>2688</v>
      </c>
      <c r="BO875" s="17"/>
      <c r="BP875" s="18"/>
    </row>
    <row r="876" spans="1:68" ht="15" customHeight="1" thickBot="1" x14ac:dyDescent="0.35">
      <c r="A876" s="116">
        <v>874</v>
      </c>
      <c r="H876" t="s">
        <v>2638</v>
      </c>
      <c r="I876" s="244">
        <v>8</v>
      </c>
      <c r="J876" s="244">
        <v>80</v>
      </c>
      <c r="K876" s="244">
        <v>26</v>
      </c>
      <c r="L876" s="244" t="s">
        <v>2639</v>
      </c>
      <c r="M876" s="244">
        <v>98</v>
      </c>
      <c r="N876" s="244">
        <v>47</v>
      </c>
      <c r="O876" s="244">
        <v>19</v>
      </c>
      <c r="P876" s="244">
        <v>2</v>
      </c>
      <c r="Q876" s="244">
        <v>2</v>
      </c>
      <c r="R876" s="6">
        <f t="shared" si="117"/>
        <v>7</v>
      </c>
      <c r="S876" s="6">
        <f t="shared" si="118"/>
        <v>1</v>
      </c>
      <c r="T876" s="7">
        <f t="shared" si="119"/>
        <v>126720</v>
      </c>
      <c r="U876" s="121" t="str">
        <f t="shared" si="124"/>
        <v>1EF00</v>
      </c>
      <c r="V876" s="10">
        <f t="shared" si="120"/>
        <v>239</v>
      </c>
      <c r="W876" s="10">
        <f t="shared" si="121"/>
        <v>255</v>
      </c>
      <c r="X876" s="11">
        <f t="shared" si="122"/>
        <v>7</v>
      </c>
      <c r="Y876" s="11">
        <f t="shared" si="123"/>
        <v>255</v>
      </c>
      <c r="Z876" s="12" t="str">
        <f t="shared" si="125"/>
        <v>Proprietary A2</v>
      </c>
      <c r="AI876" s="17"/>
      <c r="AJ876" s="18"/>
      <c r="AK876" s="19"/>
      <c r="AL876" s="21"/>
      <c r="AM876" s="21"/>
      <c r="AN876" s="21"/>
      <c r="AO876" s="21"/>
      <c r="AP876" s="20"/>
      <c r="AQ876" s="20"/>
      <c r="AR876" s="20"/>
      <c r="AS876" s="20"/>
      <c r="AT876" s="20"/>
      <c r="AU876" s="20"/>
      <c r="AV876" s="20"/>
      <c r="AW876" s="20"/>
      <c r="AX876" s="221">
        <v>126720</v>
      </c>
      <c r="AY876" s="6">
        <v>7</v>
      </c>
      <c r="AZ876" s="6">
        <v>255</v>
      </c>
      <c r="BA876" s="87" t="s">
        <v>2755</v>
      </c>
      <c r="BB876" s="39" t="s">
        <v>2709</v>
      </c>
      <c r="BC876" s="84" t="s">
        <v>2710</v>
      </c>
      <c r="BD876" s="38" t="s">
        <v>2756</v>
      </c>
      <c r="BE876" s="39" t="s">
        <v>2757</v>
      </c>
      <c r="BF876" s="90" t="s">
        <v>2710</v>
      </c>
      <c r="BJ876" s="47" t="s">
        <v>2758</v>
      </c>
      <c r="BL876" s="42" t="s">
        <v>2693</v>
      </c>
      <c r="BM876" s="43" t="s">
        <v>2688</v>
      </c>
      <c r="BO876" s="17"/>
      <c r="BP876" s="18"/>
    </row>
    <row r="877" spans="1:68" ht="15" customHeight="1" thickBot="1" x14ac:dyDescent="0.35">
      <c r="A877" s="116">
        <v>875</v>
      </c>
      <c r="H877" t="s">
        <v>2638</v>
      </c>
      <c r="I877" s="244">
        <v>8</v>
      </c>
      <c r="J877" s="244">
        <v>81</v>
      </c>
      <c r="K877" s="244">
        <v>6</v>
      </c>
      <c r="L877" s="244">
        <v>3</v>
      </c>
      <c r="M877" s="244">
        <v>1</v>
      </c>
      <c r="N877" s="244">
        <v>1</v>
      </c>
      <c r="O877" s="244">
        <v>3</v>
      </c>
      <c r="P877" s="244" t="s">
        <v>2477</v>
      </c>
      <c r="Q877" s="244">
        <v>8</v>
      </c>
      <c r="R877" s="6">
        <f t="shared" si="117"/>
        <v>7</v>
      </c>
      <c r="S877" s="6">
        <f t="shared" si="118"/>
        <v>1</v>
      </c>
      <c r="T877" s="7">
        <f t="shared" si="119"/>
        <v>126720</v>
      </c>
      <c r="U877" s="121" t="str">
        <f t="shared" si="124"/>
        <v>1EF00</v>
      </c>
      <c r="V877" s="10">
        <f t="shared" si="120"/>
        <v>239</v>
      </c>
      <c r="W877" s="10">
        <f t="shared" si="121"/>
        <v>255</v>
      </c>
      <c r="X877" s="11">
        <f t="shared" si="122"/>
        <v>7</v>
      </c>
      <c r="Y877" s="11">
        <f t="shared" si="123"/>
        <v>255</v>
      </c>
      <c r="Z877" s="12" t="str">
        <f t="shared" si="125"/>
        <v>Proprietary A2</v>
      </c>
      <c r="AI877" s="17"/>
      <c r="AJ877" s="18"/>
      <c r="AK877" s="19"/>
      <c r="AQ877" s="34"/>
      <c r="AR877" s="34"/>
      <c r="AS877" s="34"/>
      <c r="AT877" s="34"/>
      <c r="AU877" s="34"/>
      <c r="AV877" s="34"/>
      <c r="AW877" s="34"/>
      <c r="AX877" s="222">
        <v>126720</v>
      </c>
      <c r="AY877" s="6">
        <v>7</v>
      </c>
      <c r="AZ877" s="6">
        <v>255</v>
      </c>
      <c r="BA877" s="87" t="s">
        <v>2759</v>
      </c>
      <c r="BB877" s="39" t="s">
        <v>2352</v>
      </c>
      <c r="BC877" s="84" t="s">
        <v>2710</v>
      </c>
      <c r="BL877" s="42" t="s">
        <v>2693</v>
      </c>
      <c r="BM877" s="43" t="s">
        <v>2688</v>
      </c>
      <c r="BO877" s="17"/>
      <c r="BP877" s="18"/>
    </row>
    <row r="878" spans="1:68" ht="15" customHeight="1" thickBot="1" x14ac:dyDescent="0.35">
      <c r="A878" s="116">
        <v>876</v>
      </c>
      <c r="H878" t="s">
        <v>2638</v>
      </c>
      <c r="I878" s="244">
        <v>8</v>
      </c>
      <c r="J878" s="244">
        <v>82</v>
      </c>
      <c r="K878" s="244" t="s">
        <v>2474</v>
      </c>
      <c r="L878" s="244" t="s">
        <v>2477</v>
      </c>
      <c r="M878" s="244">
        <v>0</v>
      </c>
      <c r="N878" s="244">
        <v>98</v>
      </c>
      <c r="O878" s="244" t="s">
        <v>2495</v>
      </c>
      <c r="P878" s="244" t="s">
        <v>2505</v>
      </c>
      <c r="Q878" s="244" t="s">
        <v>2487</v>
      </c>
      <c r="R878" s="6">
        <f t="shared" si="117"/>
        <v>7</v>
      </c>
      <c r="S878" s="6">
        <f t="shared" si="118"/>
        <v>1</v>
      </c>
      <c r="T878" s="7">
        <f t="shared" si="119"/>
        <v>126720</v>
      </c>
      <c r="U878" s="121" t="str">
        <f t="shared" si="124"/>
        <v>1EF00</v>
      </c>
      <c r="V878" s="10">
        <f t="shared" si="120"/>
        <v>239</v>
      </c>
      <c r="W878" s="10">
        <f t="shared" si="121"/>
        <v>255</v>
      </c>
      <c r="X878" s="11">
        <f t="shared" si="122"/>
        <v>7</v>
      </c>
      <c r="Y878" s="11">
        <f t="shared" si="123"/>
        <v>255</v>
      </c>
      <c r="Z878" s="12" t="str">
        <f t="shared" si="125"/>
        <v>Proprietary A2</v>
      </c>
      <c r="AI878" s="17"/>
      <c r="AJ878" s="18"/>
      <c r="AK878" s="19"/>
      <c r="AL878" s="21"/>
      <c r="AM878" s="21"/>
      <c r="AN878" s="21"/>
      <c r="AO878" s="21"/>
      <c r="AP878" s="20"/>
      <c r="AQ878" s="20"/>
      <c r="AR878" s="20"/>
      <c r="AS878" s="20"/>
      <c r="AT878" s="20"/>
      <c r="AU878" s="20"/>
      <c r="AV878" s="20"/>
      <c r="AW878" s="20"/>
      <c r="AX878" s="221">
        <v>126720</v>
      </c>
      <c r="AY878" s="6">
        <v>7</v>
      </c>
      <c r="AZ878" s="6">
        <v>255</v>
      </c>
      <c r="BA878" s="87" t="s">
        <v>2760</v>
      </c>
      <c r="BB878" s="39" t="s">
        <v>2411</v>
      </c>
      <c r="BC878" s="84" t="s">
        <v>2710</v>
      </c>
      <c r="BL878" s="42" t="s">
        <v>2693</v>
      </c>
      <c r="BM878" s="43" t="s">
        <v>2688</v>
      </c>
      <c r="BO878" s="17"/>
      <c r="BP878" s="18"/>
    </row>
    <row r="879" spans="1:68" ht="15" customHeight="1" thickBot="1" x14ac:dyDescent="0.35">
      <c r="A879" s="116">
        <v>877</v>
      </c>
      <c r="H879" t="s">
        <v>2638</v>
      </c>
      <c r="I879" s="244">
        <v>8</v>
      </c>
      <c r="J879" s="244">
        <v>83</v>
      </c>
      <c r="K879" s="244">
        <v>1</v>
      </c>
      <c r="L879" s="244">
        <v>11</v>
      </c>
      <c r="M879" s="244">
        <v>0</v>
      </c>
      <c r="N879" s="244" t="s">
        <v>2484</v>
      </c>
      <c r="O879" s="244">
        <v>7</v>
      </c>
      <c r="P879" s="244">
        <v>6</v>
      </c>
      <c r="Q879" s="244">
        <v>0</v>
      </c>
      <c r="R879" s="6">
        <f t="shared" si="117"/>
        <v>7</v>
      </c>
      <c r="S879" s="6">
        <f t="shared" si="118"/>
        <v>1</v>
      </c>
      <c r="T879" s="7">
        <f t="shared" si="119"/>
        <v>126720</v>
      </c>
      <c r="U879" s="121" t="str">
        <f t="shared" si="124"/>
        <v>1EF00</v>
      </c>
      <c r="V879" s="10">
        <f t="shared" si="120"/>
        <v>239</v>
      </c>
      <c r="W879" s="10">
        <f t="shared" si="121"/>
        <v>255</v>
      </c>
      <c r="X879" s="11">
        <f t="shared" si="122"/>
        <v>7</v>
      </c>
      <c r="Y879" s="11">
        <f t="shared" si="123"/>
        <v>255</v>
      </c>
      <c r="Z879" s="12" t="str">
        <f t="shared" si="125"/>
        <v>Proprietary A2</v>
      </c>
      <c r="AI879" s="17"/>
      <c r="AJ879" s="18"/>
      <c r="AK879" s="19"/>
      <c r="AQ879" s="34"/>
      <c r="AR879" s="34"/>
      <c r="AS879" s="34"/>
      <c r="AT879" s="34"/>
      <c r="AU879" s="34"/>
      <c r="AV879" s="34"/>
      <c r="AW879" s="34"/>
      <c r="AX879" s="222">
        <v>126720</v>
      </c>
      <c r="AY879" s="6">
        <v>7</v>
      </c>
      <c r="AZ879" s="6">
        <v>255</v>
      </c>
      <c r="BA879" s="87" t="s">
        <v>2761</v>
      </c>
      <c r="BB879" s="39" t="s">
        <v>2412</v>
      </c>
      <c r="BC879" s="84" t="s">
        <v>2710</v>
      </c>
      <c r="BL879" s="42" t="s">
        <v>2693</v>
      </c>
      <c r="BM879" s="43" t="s">
        <v>2688</v>
      </c>
      <c r="BO879" s="17"/>
      <c r="BP879" s="18"/>
    </row>
    <row r="880" spans="1:68" ht="15" customHeight="1" thickBot="1" x14ac:dyDescent="0.35">
      <c r="A880" s="116">
        <v>878</v>
      </c>
      <c r="H880" t="s">
        <v>2638</v>
      </c>
      <c r="I880" s="244">
        <v>8</v>
      </c>
      <c r="J880" s="244">
        <v>84</v>
      </c>
      <c r="K880" s="244">
        <v>27</v>
      </c>
      <c r="L880" s="244">
        <v>29</v>
      </c>
      <c r="M880" s="244">
        <v>50</v>
      </c>
      <c r="N880" s="244" t="s">
        <v>2601</v>
      </c>
      <c r="O880" s="244" t="s">
        <v>2675</v>
      </c>
      <c r="P880" s="244">
        <v>22</v>
      </c>
      <c r="Q880" s="244">
        <v>90</v>
      </c>
      <c r="R880" s="6">
        <f t="shared" si="117"/>
        <v>7</v>
      </c>
      <c r="S880" s="6">
        <f t="shared" si="118"/>
        <v>1</v>
      </c>
      <c r="T880" s="7">
        <f t="shared" si="119"/>
        <v>126720</v>
      </c>
      <c r="U880" s="121" t="str">
        <f t="shared" si="124"/>
        <v>1EF00</v>
      </c>
      <c r="V880" s="10">
        <f t="shared" si="120"/>
        <v>239</v>
      </c>
      <c r="W880" s="10">
        <f t="shared" si="121"/>
        <v>255</v>
      </c>
      <c r="X880" s="11">
        <f t="shared" si="122"/>
        <v>7</v>
      </c>
      <c r="Y880" s="11">
        <f t="shared" si="123"/>
        <v>255</v>
      </c>
      <c r="Z880" s="12" t="str">
        <f t="shared" si="125"/>
        <v>Proprietary A2</v>
      </c>
      <c r="AI880" s="17"/>
      <c r="AJ880" s="18"/>
      <c r="AK880" s="19"/>
      <c r="AL880" s="21"/>
      <c r="AM880" s="21"/>
      <c r="AN880" s="21"/>
      <c r="AO880" s="21"/>
      <c r="AP880" s="20"/>
      <c r="AQ880" s="20"/>
      <c r="AR880" s="20"/>
      <c r="AS880" s="20"/>
      <c r="AT880" s="20"/>
      <c r="AU880" s="20"/>
      <c r="AV880" s="20"/>
      <c r="AW880" s="20"/>
      <c r="AX880" s="221">
        <v>126720</v>
      </c>
      <c r="AY880" s="6">
        <v>7</v>
      </c>
      <c r="AZ880" s="6">
        <v>255</v>
      </c>
      <c r="BA880" s="87" t="s">
        <v>2762</v>
      </c>
      <c r="BB880" s="39" t="s">
        <v>2413</v>
      </c>
      <c r="BC880" s="84" t="s">
        <v>2710</v>
      </c>
      <c r="BL880" s="42" t="s">
        <v>2693</v>
      </c>
      <c r="BM880" s="43" t="s">
        <v>2688</v>
      </c>
      <c r="BO880" s="17"/>
      <c r="BP880" s="18"/>
    </row>
    <row r="881" spans="1:68" ht="15" customHeight="1" thickBot="1" x14ac:dyDescent="0.35">
      <c r="A881" s="116">
        <v>879</v>
      </c>
      <c r="H881" t="s">
        <v>2638</v>
      </c>
      <c r="I881" s="244">
        <v>8</v>
      </c>
      <c r="J881" s="244">
        <v>85</v>
      </c>
      <c r="K881" s="244" t="s">
        <v>2493</v>
      </c>
      <c r="L881" s="244" t="s">
        <v>2538</v>
      </c>
      <c r="M881" s="244" t="s">
        <v>2513</v>
      </c>
      <c r="N881" s="244">
        <v>7</v>
      </c>
      <c r="O881" s="244" t="s">
        <v>2474</v>
      </c>
      <c r="P881" s="244" t="s">
        <v>2474</v>
      </c>
      <c r="Q881" s="244" t="s">
        <v>2474</v>
      </c>
      <c r="R881" s="6">
        <f t="shared" si="117"/>
        <v>7</v>
      </c>
      <c r="S881" s="6">
        <f t="shared" si="118"/>
        <v>1</v>
      </c>
      <c r="T881" s="7">
        <f t="shared" si="119"/>
        <v>126720</v>
      </c>
      <c r="U881" s="121" t="str">
        <f t="shared" si="124"/>
        <v>1EF00</v>
      </c>
      <c r="V881" s="10">
        <f t="shared" si="120"/>
        <v>239</v>
      </c>
      <c r="W881" s="10">
        <f t="shared" si="121"/>
        <v>255</v>
      </c>
      <c r="X881" s="11">
        <f t="shared" si="122"/>
        <v>7</v>
      </c>
      <c r="Y881" s="11">
        <f t="shared" si="123"/>
        <v>255</v>
      </c>
      <c r="Z881" s="12" t="str">
        <f t="shared" si="125"/>
        <v>Proprietary A2</v>
      </c>
      <c r="AI881" s="17"/>
      <c r="AJ881" s="18"/>
      <c r="AK881" s="19"/>
      <c r="AQ881" s="34"/>
      <c r="AR881" s="34"/>
      <c r="AS881" s="34"/>
      <c r="AT881" s="34"/>
      <c r="AU881" s="34"/>
      <c r="AV881" s="34"/>
      <c r="AW881" s="34"/>
      <c r="AX881" s="222">
        <v>126720</v>
      </c>
      <c r="AY881" s="6">
        <v>7</v>
      </c>
      <c r="AZ881" s="6">
        <v>255</v>
      </c>
      <c r="BA881" s="87" t="s">
        <v>2763</v>
      </c>
      <c r="BB881" s="39" t="s">
        <v>2415</v>
      </c>
      <c r="BC881" s="84" t="s">
        <v>2710</v>
      </c>
      <c r="BL881" s="42" t="s">
        <v>2693</v>
      </c>
      <c r="BM881" s="43" t="s">
        <v>2688</v>
      </c>
      <c r="BO881" s="17"/>
      <c r="BP881" s="18"/>
    </row>
    <row r="882" spans="1:68" ht="15" customHeight="1" thickBot="1" x14ac:dyDescent="0.35">
      <c r="A882" s="116">
        <v>880</v>
      </c>
      <c r="H882" t="s">
        <v>2619</v>
      </c>
      <c r="I882" s="244">
        <v>8</v>
      </c>
      <c r="J882" s="244" t="s">
        <v>2628</v>
      </c>
      <c r="K882" s="244">
        <v>79</v>
      </c>
      <c r="L882" s="244" t="s">
        <v>2509</v>
      </c>
      <c r="M882" s="244">
        <v>19</v>
      </c>
      <c r="N882" s="244">
        <v>13</v>
      </c>
      <c r="O882" s="244" t="s">
        <v>2579</v>
      </c>
      <c r="P882" s="244">
        <v>32</v>
      </c>
      <c r="Q882" s="244">
        <v>3</v>
      </c>
      <c r="R882" s="6">
        <f t="shared" si="117"/>
        <v>2</v>
      </c>
      <c r="S882" s="6">
        <f t="shared" si="118"/>
        <v>1</v>
      </c>
      <c r="T882" s="7">
        <f t="shared" si="119"/>
        <v>129025</v>
      </c>
      <c r="U882" s="121" t="str">
        <f t="shared" si="124"/>
        <v>1F801</v>
      </c>
      <c r="V882" s="10">
        <f t="shared" si="120"/>
        <v>248</v>
      </c>
      <c r="W882" s="10">
        <f t="shared" si="121"/>
        <v>1</v>
      </c>
      <c r="X882" s="11">
        <f t="shared" si="122"/>
        <v>7</v>
      </c>
      <c r="Y882" s="11">
        <f t="shared" si="123"/>
        <v>248</v>
      </c>
      <c r="Z882" s="12" t="str">
        <f t="shared" si="125"/>
        <v>Position, Rapid Update</v>
      </c>
      <c r="AI882" s="17"/>
      <c r="AJ882" s="18"/>
      <c r="AK882" s="19"/>
      <c r="AL882" s="21"/>
      <c r="AM882" s="21"/>
      <c r="AN882" s="21"/>
      <c r="AO882" s="21"/>
      <c r="AP882" s="20"/>
      <c r="AQ882" s="20"/>
      <c r="AR882" s="20"/>
      <c r="AS882" s="20"/>
      <c r="AT882" s="20"/>
      <c r="AU882" s="20"/>
      <c r="AV882" s="20"/>
      <c r="AW882" s="20"/>
      <c r="AX882" s="221">
        <v>129025</v>
      </c>
      <c r="AY882" s="6">
        <v>7</v>
      </c>
      <c r="AZ882" s="6">
        <v>248</v>
      </c>
      <c r="BA882" s="87" t="s">
        <v>2689</v>
      </c>
      <c r="BB882" s="39" t="s">
        <v>2690</v>
      </c>
      <c r="BC882" s="84" t="s">
        <v>2691</v>
      </c>
      <c r="BD882" s="38" t="s">
        <v>2350</v>
      </c>
      <c r="BE882" s="39" t="s">
        <v>2692</v>
      </c>
      <c r="BF882" s="90" t="s">
        <v>2691</v>
      </c>
      <c r="BL882" s="42" t="s">
        <v>2693</v>
      </c>
      <c r="BM882" s="43" t="s">
        <v>2688</v>
      </c>
      <c r="BO882" s="17"/>
      <c r="BP882" s="18"/>
    </row>
    <row r="883" spans="1:68" ht="15" customHeight="1" thickBot="1" x14ac:dyDescent="0.35">
      <c r="A883" s="116">
        <v>881</v>
      </c>
      <c r="H883" t="s">
        <v>2623</v>
      </c>
      <c r="I883" s="244">
        <v>8</v>
      </c>
      <c r="J883" s="244" t="s">
        <v>2492</v>
      </c>
      <c r="K883" s="244">
        <v>8</v>
      </c>
      <c r="L883" s="244">
        <v>2</v>
      </c>
      <c r="M883" s="244" t="s">
        <v>2480</v>
      </c>
      <c r="N883" s="244">
        <v>89</v>
      </c>
      <c r="O883" s="244" t="s">
        <v>2515</v>
      </c>
      <c r="P883" s="244" t="s">
        <v>2474</v>
      </c>
      <c r="Q883" s="244" t="s">
        <v>2474</v>
      </c>
      <c r="R883" s="6">
        <f t="shared" si="117"/>
        <v>2</v>
      </c>
      <c r="S883" s="6">
        <f t="shared" si="118"/>
        <v>1</v>
      </c>
      <c r="T883" s="7">
        <f t="shared" si="119"/>
        <v>130306</v>
      </c>
      <c r="U883" s="121" t="str">
        <f t="shared" si="124"/>
        <v>1FD02</v>
      </c>
      <c r="V883" s="10">
        <f t="shared" si="120"/>
        <v>253</v>
      </c>
      <c r="W883" s="10">
        <f t="shared" si="121"/>
        <v>2</v>
      </c>
      <c r="X883" s="11">
        <f t="shared" si="122"/>
        <v>1</v>
      </c>
      <c r="Y883" s="11">
        <f t="shared" si="123"/>
        <v>253</v>
      </c>
      <c r="Z883" s="12" t="str">
        <f t="shared" si="125"/>
        <v>Wind Data</v>
      </c>
      <c r="AI883" s="17"/>
      <c r="AJ883" s="18"/>
      <c r="AK883" s="19"/>
      <c r="AQ883" s="34"/>
      <c r="AR883" s="34"/>
      <c r="AS883" s="34"/>
      <c r="AT883" s="34"/>
      <c r="AU883" s="34"/>
      <c r="AV883" s="34"/>
      <c r="AW883" s="34"/>
      <c r="AX883" s="222">
        <v>130306</v>
      </c>
      <c r="AY883" s="6">
        <v>1</v>
      </c>
      <c r="AZ883" s="6">
        <v>253</v>
      </c>
      <c r="BA883" s="87" t="s">
        <v>2701</v>
      </c>
      <c r="BB883" s="39" t="s">
        <v>3007</v>
      </c>
      <c r="BC883" s="84" t="s">
        <v>2349</v>
      </c>
      <c r="BD883" s="38" t="s">
        <v>2702</v>
      </c>
      <c r="BE883" s="39" t="s">
        <v>3014</v>
      </c>
      <c r="BF883" s="90" t="s">
        <v>2691</v>
      </c>
      <c r="BJ883" s="47" t="s">
        <v>2703</v>
      </c>
      <c r="BL883" s="42" t="s">
        <v>2698</v>
      </c>
      <c r="BM883" s="43" t="s">
        <v>2688</v>
      </c>
      <c r="BO883" s="17"/>
      <c r="BP883" s="18"/>
    </row>
    <row r="884" spans="1:68" ht="15" customHeight="1" thickBot="1" x14ac:dyDescent="0.35">
      <c r="A884" s="116">
        <v>882</v>
      </c>
      <c r="H884" t="s">
        <v>2620</v>
      </c>
      <c r="I884" s="244">
        <v>8</v>
      </c>
      <c r="J884" s="244">
        <v>0</v>
      </c>
      <c r="K884" s="244" t="s">
        <v>2474</v>
      </c>
      <c r="L884" s="244" t="s">
        <v>2474</v>
      </c>
      <c r="M884" s="244" t="s">
        <v>2474</v>
      </c>
      <c r="N884" s="244" t="s">
        <v>2521</v>
      </c>
      <c r="O884" s="244">
        <v>2</v>
      </c>
      <c r="P884" s="244" t="s">
        <v>2474</v>
      </c>
      <c r="Q884" s="244" t="s">
        <v>2474</v>
      </c>
      <c r="R884" s="6">
        <f t="shared" si="117"/>
        <v>2</v>
      </c>
      <c r="S884" s="6">
        <f t="shared" si="118"/>
        <v>1</v>
      </c>
      <c r="T884" s="7">
        <f t="shared" si="119"/>
        <v>127245</v>
      </c>
      <c r="U884" s="121" t="str">
        <f t="shared" si="124"/>
        <v>1F10D</v>
      </c>
      <c r="V884" s="10">
        <f t="shared" si="120"/>
        <v>241</v>
      </c>
      <c r="W884" s="10">
        <f t="shared" si="121"/>
        <v>13</v>
      </c>
      <c r="X884" s="11">
        <f t="shared" si="122"/>
        <v>1</v>
      </c>
      <c r="Y884" s="11">
        <f t="shared" si="123"/>
        <v>241</v>
      </c>
      <c r="Z884" s="12" t="str">
        <f t="shared" si="125"/>
        <v>Rudder</v>
      </c>
      <c r="AI884" s="17"/>
      <c r="AJ884" s="18"/>
      <c r="AK884" s="19"/>
      <c r="AL884" s="21"/>
      <c r="AM884" s="21"/>
      <c r="AN884" s="21"/>
      <c r="AO884" s="21"/>
      <c r="AP884" s="20"/>
      <c r="AQ884" s="20"/>
      <c r="AR884" s="20"/>
      <c r="AS884" s="20"/>
      <c r="AT884" s="20"/>
      <c r="AU884" s="20"/>
      <c r="AV884" s="20"/>
      <c r="AW884" s="20"/>
      <c r="AX884" s="221">
        <v>127245</v>
      </c>
      <c r="AY884" s="6">
        <v>1</v>
      </c>
      <c r="AZ884" s="6">
        <v>241</v>
      </c>
      <c r="BA884" s="87" t="s">
        <v>2696</v>
      </c>
      <c r="BB884" s="39" t="s">
        <v>2999</v>
      </c>
      <c r="BC884" s="84" t="s">
        <v>2691</v>
      </c>
      <c r="BL884" s="42" t="s">
        <v>2698</v>
      </c>
      <c r="BM884" s="43" t="s">
        <v>2688</v>
      </c>
      <c r="BO884" s="17"/>
      <c r="BP884" s="18"/>
    </row>
    <row r="885" spans="1:68" ht="15" customHeight="1" thickBot="1" x14ac:dyDescent="0.35">
      <c r="A885" s="116">
        <v>883</v>
      </c>
      <c r="H885" t="s">
        <v>2621</v>
      </c>
      <c r="I885" s="244">
        <v>8</v>
      </c>
      <c r="J885" s="244" t="s">
        <v>2492</v>
      </c>
      <c r="K885" s="244" t="s">
        <v>2519</v>
      </c>
      <c r="L885" s="244" t="s">
        <v>2506</v>
      </c>
      <c r="M885" s="244">
        <v>0</v>
      </c>
      <c r="N885" s="244">
        <v>0</v>
      </c>
      <c r="O885" s="244" t="s">
        <v>2474</v>
      </c>
      <c r="P885" s="244" t="s">
        <v>2483</v>
      </c>
      <c r="Q885" s="244" t="s">
        <v>2520</v>
      </c>
      <c r="R885" s="6">
        <f t="shared" si="117"/>
        <v>2</v>
      </c>
      <c r="S885" s="6">
        <f t="shared" si="118"/>
        <v>1</v>
      </c>
      <c r="T885" s="7">
        <f t="shared" si="119"/>
        <v>127250</v>
      </c>
      <c r="U885" s="121" t="str">
        <f t="shared" si="124"/>
        <v>1F112</v>
      </c>
      <c r="V885" s="10">
        <f t="shared" si="120"/>
        <v>241</v>
      </c>
      <c r="W885" s="10">
        <f t="shared" si="121"/>
        <v>18</v>
      </c>
      <c r="X885" s="11">
        <f t="shared" si="122"/>
        <v>1</v>
      </c>
      <c r="Y885" s="11">
        <f t="shared" si="123"/>
        <v>241</v>
      </c>
      <c r="Z885" s="12" t="str">
        <f t="shared" si="125"/>
        <v>Vessel Heading</v>
      </c>
      <c r="AI885" s="17"/>
      <c r="AJ885" s="18"/>
      <c r="AK885" s="19"/>
      <c r="AQ885" s="34"/>
      <c r="AR885" s="34"/>
      <c r="AS885" s="34"/>
      <c r="AT885" s="34"/>
      <c r="AU885" s="34"/>
      <c r="AV885" s="34"/>
      <c r="AW885" s="34"/>
      <c r="AX885" s="222">
        <v>127250</v>
      </c>
      <c r="AY885" s="6">
        <v>1</v>
      </c>
      <c r="AZ885" s="6">
        <v>241</v>
      </c>
      <c r="BA885" s="87" t="s">
        <v>18</v>
      </c>
      <c r="BB885" s="39" t="s">
        <v>2462</v>
      </c>
      <c r="BC885" s="84" t="s">
        <v>2691</v>
      </c>
      <c r="BL885" s="42" t="s">
        <v>2698</v>
      </c>
      <c r="BM885" s="43" t="s">
        <v>2688</v>
      </c>
      <c r="BO885" s="17"/>
      <c r="BP885" s="18"/>
    </row>
    <row r="886" spans="1:68" ht="15" customHeight="1" thickBot="1" x14ac:dyDescent="0.35">
      <c r="A886" s="116">
        <v>884</v>
      </c>
      <c r="H886" t="s">
        <v>2622</v>
      </c>
      <c r="I886" s="244">
        <v>8</v>
      </c>
      <c r="J886" s="244" t="s">
        <v>2492</v>
      </c>
      <c r="K886" s="244">
        <v>0</v>
      </c>
      <c r="L886" s="244" t="s">
        <v>2563</v>
      </c>
      <c r="M886" s="244" t="s">
        <v>2520</v>
      </c>
      <c r="N886" s="244">
        <v>5</v>
      </c>
      <c r="O886" s="244" t="s">
        <v>2474</v>
      </c>
      <c r="P886" s="244" t="s">
        <v>2474</v>
      </c>
      <c r="Q886" s="244" t="s">
        <v>2474</v>
      </c>
      <c r="R886" s="75">
        <f t="shared" si="117"/>
        <v>2</v>
      </c>
      <c r="S886" s="75">
        <f t="shared" si="118"/>
        <v>1</v>
      </c>
      <c r="T886" s="7">
        <f t="shared" si="119"/>
        <v>127251</v>
      </c>
      <c r="U886" s="121" t="str">
        <f t="shared" si="124"/>
        <v>1F113</v>
      </c>
      <c r="V886" s="10">
        <f t="shared" si="120"/>
        <v>241</v>
      </c>
      <c r="W886" s="10">
        <f t="shared" si="121"/>
        <v>19</v>
      </c>
      <c r="X886" s="11">
        <f t="shared" si="122"/>
        <v>1</v>
      </c>
      <c r="Y886" s="11">
        <f t="shared" si="123"/>
        <v>241</v>
      </c>
      <c r="Z886" s="12" t="str">
        <f t="shared" si="125"/>
        <v>Rate of Turn</v>
      </c>
      <c r="AI886" s="17"/>
      <c r="AJ886" s="18"/>
      <c r="AK886" s="19"/>
      <c r="AL886" s="21"/>
      <c r="AM886" s="21"/>
      <c r="AN886" s="21"/>
      <c r="AO886" s="21"/>
      <c r="AP886" s="20"/>
      <c r="AQ886" s="20"/>
      <c r="AR886" s="20"/>
      <c r="AS886" s="20"/>
      <c r="AT886" s="20"/>
      <c r="AU886" s="20"/>
      <c r="AV886" s="20"/>
      <c r="AW886" s="20"/>
      <c r="AX886" s="221">
        <v>127251</v>
      </c>
      <c r="AY886" s="6">
        <v>1</v>
      </c>
      <c r="AZ886" s="6">
        <v>241</v>
      </c>
      <c r="BA886" s="87" t="s">
        <v>2699</v>
      </c>
      <c r="BB886" s="39" t="s">
        <v>2700</v>
      </c>
      <c r="BC886" s="84" t="s">
        <v>2691</v>
      </c>
      <c r="BL886" s="42" t="s">
        <v>2698</v>
      </c>
      <c r="BM886" s="43" t="s">
        <v>2688</v>
      </c>
      <c r="BO886" s="17"/>
      <c r="BP886" s="18"/>
    </row>
    <row r="887" spans="1:68" ht="15" customHeight="1" thickBot="1" x14ac:dyDescent="0.35">
      <c r="A887" s="116">
        <v>885</v>
      </c>
      <c r="H887" t="s">
        <v>2522</v>
      </c>
      <c r="I887" s="244">
        <v>8</v>
      </c>
      <c r="J887" s="244">
        <v>30</v>
      </c>
      <c r="K887" s="244" t="s">
        <v>2568</v>
      </c>
      <c r="L887" s="244">
        <v>1</v>
      </c>
      <c r="M887" s="244">
        <v>14</v>
      </c>
      <c r="N887" s="244" t="s">
        <v>2531</v>
      </c>
      <c r="O887" s="244" t="s">
        <v>2512</v>
      </c>
      <c r="P887" s="244" t="s">
        <v>2474</v>
      </c>
      <c r="Q887" s="244" t="s">
        <v>2474</v>
      </c>
      <c r="R887" s="6">
        <f t="shared" si="117"/>
        <v>2</v>
      </c>
      <c r="S887" s="6">
        <f t="shared" si="118"/>
        <v>1</v>
      </c>
      <c r="T887" s="7">
        <f t="shared" si="119"/>
        <v>130306</v>
      </c>
      <c r="U887" s="121" t="str">
        <f t="shared" si="124"/>
        <v>1FD02</v>
      </c>
      <c r="V887" s="10">
        <f t="shared" si="120"/>
        <v>253</v>
      </c>
      <c r="W887" s="10">
        <f t="shared" si="121"/>
        <v>2</v>
      </c>
      <c r="X887" s="11">
        <f t="shared" si="122"/>
        <v>3</v>
      </c>
      <c r="Y887" s="11">
        <f t="shared" si="123"/>
        <v>253</v>
      </c>
      <c r="Z887" s="12" t="str">
        <f t="shared" si="125"/>
        <v>Wind Data</v>
      </c>
      <c r="AI887" s="17"/>
      <c r="AJ887" s="18"/>
      <c r="AK887" s="19"/>
      <c r="AQ887" s="34"/>
      <c r="AR887" s="34"/>
      <c r="AS887" s="34"/>
      <c r="AT887" s="34"/>
      <c r="AU887" s="34"/>
      <c r="AV887" s="34"/>
      <c r="AW887" s="34"/>
      <c r="AX887" s="222">
        <v>130306</v>
      </c>
      <c r="AY887" s="6">
        <v>3</v>
      </c>
      <c r="AZ887" s="6">
        <v>253</v>
      </c>
      <c r="BA887" s="87" t="s">
        <v>2701</v>
      </c>
      <c r="BB887" s="39" t="s">
        <v>3126</v>
      </c>
      <c r="BC887" s="84" t="s">
        <v>2349</v>
      </c>
      <c r="BD887" s="38" t="s">
        <v>2702</v>
      </c>
      <c r="BE887" s="39" t="s">
        <v>3057</v>
      </c>
      <c r="BF887" s="90" t="s">
        <v>2691</v>
      </c>
      <c r="BJ887" s="47" t="s">
        <v>2704</v>
      </c>
      <c r="BL887" s="42" t="s">
        <v>2705</v>
      </c>
      <c r="BM887" s="43" t="s">
        <v>2688</v>
      </c>
      <c r="BO887" s="17"/>
      <c r="BP887" s="18"/>
    </row>
    <row r="888" spans="1:68" ht="15" customHeight="1" thickBot="1" x14ac:dyDescent="0.35">
      <c r="A888" s="116">
        <v>886</v>
      </c>
      <c r="H888" t="s">
        <v>2619</v>
      </c>
      <c r="I888" s="244">
        <v>8</v>
      </c>
      <c r="J888" s="244" t="s">
        <v>2628</v>
      </c>
      <c r="K888" s="244">
        <v>79</v>
      </c>
      <c r="L888" s="244" t="s">
        <v>2509</v>
      </c>
      <c r="M888" s="244">
        <v>19</v>
      </c>
      <c r="N888" s="244">
        <v>13</v>
      </c>
      <c r="O888" s="244" t="s">
        <v>2579</v>
      </c>
      <c r="P888" s="244">
        <v>32</v>
      </c>
      <c r="Q888" s="244">
        <v>3</v>
      </c>
      <c r="R888" s="6">
        <f t="shared" si="117"/>
        <v>2</v>
      </c>
      <c r="S888" s="6">
        <f t="shared" si="118"/>
        <v>1</v>
      </c>
      <c r="T888" s="7">
        <f t="shared" si="119"/>
        <v>129025</v>
      </c>
      <c r="U888" s="121" t="str">
        <f t="shared" si="124"/>
        <v>1F801</v>
      </c>
      <c r="V888" s="10">
        <f t="shared" si="120"/>
        <v>248</v>
      </c>
      <c r="W888" s="10">
        <f t="shared" si="121"/>
        <v>1</v>
      </c>
      <c r="X888" s="11">
        <f t="shared" si="122"/>
        <v>7</v>
      </c>
      <c r="Y888" s="11">
        <f t="shared" si="123"/>
        <v>248</v>
      </c>
      <c r="Z888" s="12" t="str">
        <f t="shared" si="125"/>
        <v>Position, Rapid Update</v>
      </c>
      <c r="AI888" s="17"/>
      <c r="AJ888" s="18"/>
      <c r="AK888" s="19"/>
      <c r="AL888" s="21"/>
      <c r="AM888" s="21"/>
      <c r="AN888" s="21"/>
      <c r="AO888" s="21"/>
      <c r="AP888" s="20"/>
      <c r="AQ888" s="20"/>
      <c r="AR888" s="20"/>
      <c r="AS888" s="20"/>
      <c r="AT888" s="20"/>
      <c r="AU888" s="20"/>
      <c r="AV888" s="20"/>
      <c r="AW888" s="20"/>
      <c r="AX888" s="221">
        <v>129025</v>
      </c>
      <c r="AY888" s="6">
        <v>7</v>
      </c>
      <c r="AZ888" s="6">
        <v>248</v>
      </c>
      <c r="BA888" s="87" t="s">
        <v>2689</v>
      </c>
      <c r="BB888" s="39" t="s">
        <v>2690</v>
      </c>
      <c r="BC888" s="84" t="s">
        <v>2691</v>
      </c>
      <c r="BD888" s="38" t="s">
        <v>2350</v>
      </c>
      <c r="BE888" s="39" t="s">
        <v>2692</v>
      </c>
      <c r="BF888" s="90" t="s">
        <v>2691</v>
      </c>
      <c r="BL888" s="42" t="s">
        <v>2693</v>
      </c>
      <c r="BM888" s="43" t="s">
        <v>2688</v>
      </c>
      <c r="BO888" s="17"/>
      <c r="BP888" s="18"/>
    </row>
    <row r="889" spans="1:68" ht="15" customHeight="1" thickBot="1" x14ac:dyDescent="0.35">
      <c r="A889" s="116">
        <v>887</v>
      </c>
      <c r="H889" t="s">
        <v>2620</v>
      </c>
      <c r="I889" s="244">
        <v>8</v>
      </c>
      <c r="J889" s="244">
        <v>0</v>
      </c>
      <c r="K889" s="244" t="s">
        <v>2474</v>
      </c>
      <c r="L889" s="244" t="s">
        <v>2474</v>
      </c>
      <c r="M889" s="244" t="s">
        <v>2474</v>
      </c>
      <c r="N889" s="244" t="s">
        <v>2521</v>
      </c>
      <c r="O889" s="244">
        <v>2</v>
      </c>
      <c r="P889" s="244" t="s">
        <v>2474</v>
      </c>
      <c r="Q889" s="244" t="s">
        <v>2474</v>
      </c>
      <c r="R889" s="6">
        <f t="shared" si="117"/>
        <v>2</v>
      </c>
      <c r="S889" s="6">
        <f t="shared" si="118"/>
        <v>1</v>
      </c>
      <c r="T889" s="7">
        <f t="shared" si="119"/>
        <v>127245</v>
      </c>
      <c r="U889" s="121" t="str">
        <f t="shared" si="124"/>
        <v>1F10D</v>
      </c>
      <c r="V889" s="10">
        <f t="shared" si="120"/>
        <v>241</v>
      </c>
      <c r="W889" s="10">
        <f t="shared" si="121"/>
        <v>13</v>
      </c>
      <c r="X889" s="11">
        <f t="shared" si="122"/>
        <v>1</v>
      </c>
      <c r="Y889" s="11">
        <f t="shared" si="123"/>
        <v>241</v>
      </c>
      <c r="Z889" s="12" t="str">
        <f t="shared" si="125"/>
        <v>Rudder</v>
      </c>
      <c r="AI889" s="17"/>
      <c r="AJ889" s="18"/>
      <c r="AK889" s="19"/>
      <c r="AQ889" s="34"/>
      <c r="AR889" s="34"/>
      <c r="AS889" s="34"/>
      <c r="AT889" s="34"/>
      <c r="AU889" s="34"/>
      <c r="AV889" s="34"/>
      <c r="AW889" s="34"/>
      <c r="AX889" s="222">
        <v>127245</v>
      </c>
      <c r="AY889" s="6">
        <v>1</v>
      </c>
      <c r="AZ889" s="6">
        <v>241</v>
      </c>
      <c r="BA889" s="87" t="s">
        <v>2696</v>
      </c>
      <c r="BB889" s="39" t="s">
        <v>2999</v>
      </c>
      <c r="BC889" s="84" t="s">
        <v>2691</v>
      </c>
      <c r="BL889" s="42" t="s">
        <v>2698</v>
      </c>
      <c r="BM889" s="43" t="s">
        <v>2688</v>
      </c>
      <c r="BO889" s="17"/>
      <c r="BP889" s="18"/>
    </row>
    <row r="890" spans="1:68" ht="15" customHeight="1" thickBot="1" x14ac:dyDescent="0.35">
      <c r="A890" s="116">
        <v>888</v>
      </c>
      <c r="H890" t="s">
        <v>2621</v>
      </c>
      <c r="I890" s="244">
        <v>8</v>
      </c>
      <c r="J890" s="244">
        <v>37</v>
      </c>
      <c r="K890" s="244" t="s">
        <v>2519</v>
      </c>
      <c r="L890" s="244" t="s">
        <v>2506</v>
      </c>
      <c r="M890" s="244">
        <v>0</v>
      </c>
      <c r="N890" s="244">
        <v>0</v>
      </c>
      <c r="O890" s="244" t="s">
        <v>2474</v>
      </c>
      <c r="P890" s="244" t="s">
        <v>2483</v>
      </c>
      <c r="Q890" s="244" t="s">
        <v>2520</v>
      </c>
      <c r="R890" s="6">
        <f t="shared" si="117"/>
        <v>2</v>
      </c>
      <c r="S890" s="6">
        <f t="shared" si="118"/>
        <v>1</v>
      </c>
      <c r="T890" s="7">
        <f t="shared" si="119"/>
        <v>127250</v>
      </c>
      <c r="U890" s="121" t="str">
        <f t="shared" si="124"/>
        <v>1F112</v>
      </c>
      <c r="V890" s="10">
        <f t="shared" si="120"/>
        <v>241</v>
      </c>
      <c r="W890" s="10">
        <f t="shared" si="121"/>
        <v>18</v>
      </c>
      <c r="X890" s="11">
        <f t="shared" si="122"/>
        <v>1</v>
      </c>
      <c r="Y890" s="11">
        <f t="shared" si="123"/>
        <v>241</v>
      </c>
      <c r="Z890" s="12" t="str">
        <f t="shared" si="125"/>
        <v>Vessel Heading</v>
      </c>
      <c r="AI890" s="17"/>
      <c r="AJ890" s="18"/>
      <c r="AK890" s="19"/>
      <c r="AL890" s="21"/>
      <c r="AM890" s="21"/>
      <c r="AN890" s="21"/>
      <c r="AO890" s="21"/>
      <c r="AP890" s="20"/>
      <c r="AQ890" s="20"/>
      <c r="AR890" s="20"/>
      <c r="AS890" s="20"/>
      <c r="AT890" s="20"/>
      <c r="AU890" s="20"/>
      <c r="AV890" s="20"/>
      <c r="AW890" s="20"/>
      <c r="AX890" s="221">
        <v>127250</v>
      </c>
      <c r="AY890" s="6">
        <v>1</v>
      </c>
      <c r="AZ890" s="6">
        <v>241</v>
      </c>
      <c r="BA890" s="87" t="s">
        <v>18</v>
      </c>
      <c r="BB890" s="39" t="s">
        <v>2462</v>
      </c>
      <c r="BC890" s="84" t="s">
        <v>2691</v>
      </c>
      <c r="BL890" s="42" t="s">
        <v>2698</v>
      </c>
      <c r="BM890" s="43" t="s">
        <v>2688</v>
      </c>
      <c r="BO890" s="17"/>
      <c r="BP890" s="18"/>
    </row>
    <row r="891" spans="1:68" ht="15" customHeight="1" thickBot="1" x14ac:dyDescent="0.35">
      <c r="A891" s="116">
        <v>889</v>
      </c>
      <c r="H891" t="s">
        <v>2622</v>
      </c>
      <c r="I891" s="244">
        <v>8</v>
      </c>
      <c r="J891" s="244">
        <v>37</v>
      </c>
      <c r="K891" s="244">
        <v>0</v>
      </c>
      <c r="L891" s="244" t="s">
        <v>2563</v>
      </c>
      <c r="M891" s="244" t="s">
        <v>2520</v>
      </c>
      <c r="N891" s="244">
        <v>5</v>
      </c>
      <c r="O891" s="244" t="s">
        <v>2474</v>
      </c>
      <c r="P891" s="244" t="s">
        <v>2474</v>
      </c>
      <c r="Q891" s="244" t="s">
        <v>2474</v>
      </c>
      <c r="R891" s="6">
        <f t="shared" si="117"/>
        <v>2</v>
      </c>
      <c r="S891" s="6">
        <f t="shared" si="118"/>
        <v>1</v>
      </c>
      <c r="T891" s="7">
        <f t="shared" si="119"/>
        <v>127251</v>
      </c>
      <c r="U891" s="121" t="str">
        <f t="shared" si="124"/>
        <v>1F113</v>
      </c>
      <c r="V891" s="10">
        <f t="shared" si="120"/>
        <v>241</v>
      </c>
      <c r="W891" s="10">
        <f t="shared" si="121"/>
        <v>19</v>
      </c>
      <c r="X891" s="11">
        <f t="shared" si="122"/>
        <v>1</v>
      </c>
      <c r="Y891" s="11">
        <f t="shared" si="123"/>
        <v>241</v>
      </c>
      <c r="Z891" s="12" t="str">
        <f t="shared" si="125"/>
        <v>Rate of Turn</v>
      </c>
      <c r="AI891" s="17"/>
      <c r="AJ891" s="18"/>
      <c r="AK891" s="19"/>
      <c r="AQ891" s="34"/>
      <c r="AR891" s="34"/>
      <c r="AS891" s="34"/>
      <c r="AT891" s="34"/>
      <c r="AU891" s="34"/>
      <c r="AV891" s="34"/>
      <c r="AW891" s="34"/>
      <c r="AX891" s="222">
        <v>127251</v>
      </c>
      <c r="AY891" s="6">
        <v>1</v>
      </c>
      <c r="AZ891" s="6">
        <v>241</v>
      </c>
      <c r="BA891" s="87" t="s">
        <v>2699</v>
      </c>
      <c r="BB891" s="39" t="s">
        <v>2700</v>
      </c>
      <c r="BC891" s="84" t="s">
        <v>2691</v>
      </c>
      <c r="BL891" s="42" t="s">
        <v>2698</v>
      </c>
      <c r="BM891" s="43" t="s">
        <v>2688</v>
      </c>
      <c r="BO891" s="17"/>
      <c r="BP891" s="18"/>
    </row>
    <row r="892" spans="1:68" ht="15" customHeight="1" thickBot="1" x14ac:dyDescent="0.35">
      <c r="A892" s="116">
        <v>890</v>
      </c>
      <c r="H892" t="s">
        <v>2623</v>
      </c>
      <c r="I892" s="244">
        <v>8</v>
      </c>
      <c r="J892" s="244">
        <v>37</v>
      </c>
      <c r="K892" s="244">
        <v>8</v>
      </c>
      <c r="L892" s="244">
        <v>2</v>
      </c>
      <c r="M892" s="244" t="s">
        <v>2480</v>
      </c>
      <c r="N892" s="244">
        <v>89</v>
      </c>
      <c r="O892" s="244" t="s">
        <v>2515</v>
      </c>
      <c r="P892" s="244" t="s">
        <v>2474</v>
      </c>
      <c r="Q892" s="244" t="s">
        <v>2474</v>
      </c>
      <c r="R892" s="6">
        <f t="shared" si="117"/>
        <v>2</v>
      </c>
      <c r="S892" s="6">
        <f t="shared" si="118"/>
        <v>1</v>
      </c>
      <c r="T892" s="7">
        <f t="shared" si="119"/>
        <v>130306</v>
      </c>
      <c r="U892" s="121" t="str">
        <f t="shared" si="124"/>
        <v>1FD02</v>
      </c>
      <c r="V892" s="10">
        <f t="shared" si="120"/>
        <v>253</v>
      </c>
      <c r="W892" s="10">
        <f t="shared" si="121"/>
        <v>2</v>
      </c>
      <c r="X892" s="11">
        <f t="shared" si="122"/>
        <v>1</v>
      </c>
      <c r="Y892" s="11">
        <f t="shared" si="123"/>
        <v>253</v>
      </c>
      <c r="Z892" s="12" t="str">
        <f t="shared" si="125"/>
        <v>Wind Data</v>
      </c>
      <c r="AI892" s="17"/>
      <c r="AJ892" s="18"/>
      <c r="AK892" s="19"/>
      <c r="AL892" s="21"/>
      <c r="AM892" s="21"/>
      <c r="AN892" s="21"/>
      <c r="AO892" s="21"/>
      <c r="AP892" s="20"/>
      <c r="AQ892" s="20"/>
      <c r="AR892" s="20"/>
      <c r="AS892" s="20"/>
      <c r="AT892" s="20"/>
      <c r="AU892" s="20"/>
      <c r="AV892" s="20"/>
      <c r="AW892" s="20"/>
      <c r="AX892" s="221">
        <v>130306</v>
      </c>
      <c r="AY892" s="6">
        <v>1</v>
      </c>
      <c r="AZ892" s="6">
        <v>253</v>
      </c>
      <c r="BA892" s="87" t="s">
        <v>2701</v>
      </c>
      <c r="BB892" s="39" t="s">
        <v>3007</v>
      </c>
      <c r="BC892" s="84" t="s">
        <v>2349</v>
      </c>
      <c r="BD892" s="38" t="s">
        <v>2702</v>
      </c>
      <c r="BE892" s="39" t="s">
        <v>3014</v>
      </c>
      <c r="BF892" s="90" t="s">
        <v>2691</v>
      </c>
      <c r="BJ892" s="47" t="s">
        <v>2703</v>
      </c>
      <c r="BL892" s="42" t="s">
        <v>2698</v>
      </c>
      <c r="BM892" s="43" t="s">
        <v>2688</v>
      </c>
      <c r="BO892" s="17"/>
      <c r="BP892" s="18"/>
    </row>
    <row r="893" spans="1:68" ht="15" customHeight="1" thickBot="1" x14ac:dyDescent="0.35">
      <c r="A893" s="116">
        <v>891</v>
      </c>
      <c r="H893" t="s">
        <v>2525</v>
      </c>
      <c r="I893" s="244">
        <v>8</v>
      </c>
      <c r="J893" s="244" t="s">
        <v>2545</v>
      </c>
      <c r="K893" s="244" t="s">
        <v>2521</v>
      </c>
      <c r="L893" s="244">
        <v>0</v>
      </c>
      <c r="M893" s="244">
        <v>0</v>
      </c>
      <c r="N893" s="244" t="s">
        <v>2474</v>
      </c>
      <c r="O893" s="244" t="s">
        <v>2483</v>
      </c>
      <c r="P893" s="244" t="s">
        <v>2474</v>
      </c>
      <c r="Q893" s="244" t="s">
        <v>2483</v>
      </c>
      <c r="R893" s="75">
        <f t="shared" si="117"/>
        <v>2</v>
      </c>
      <c r="S893" s="75">
        <f t="shared" si="118"/>
        <v>1</v>
      </c>
      <c r="T893" s="7">
        <f t="shared" si="119"/>
        <v>130578</v>
      </c>
      <c r="U893" s="121" t="str">
        <f t="shared" si="124"/>
        <v>1FE12</v>
      </c>
      <c r="V893" s="10">
        <f t="shared" si="120"/>
        <v>254</v>
      </c>
      <c r="W893" s="10">
        <f t="shared" si="121"/>
        <v>18</v>
      </c>
      <c r="X893" s="11">
        <f t="shared" si="122"/>
        <v>3</v>
      </c>
      <c r="Y893" s="11">
        <f t="shared" si="123"/>
        <v>254</v>
      </c>
      <c r="Z893" s="12" t="str">
        <f t="shared" si="125"/>
        <v>Vessel Speed Components</v>
      </c>
      <c r="AI893" s="17"/>
      <c r="AJ893" s="18"/>
      <c r="AK893" s="19"/>
      <c r="AQ893" s="34"/>
      <c r="AR893" s="34"/>
      <c r="AS893" s="34"/>
      <c r="AT893" s="34"/>
      <c r="AU893" s="34"/>
      <c r="AV893" s="34"/>
      <c r="AW893" s="34"/>
      <c r="AX893" s="222">
        <v>130578</v>
      </c>
      <c r="AY893" s="6">
        <v>3</v>
      </c>
      <c r="AZ893" s="6">
        <v>254</v>
      </c>
      <c r="BA893" s="87" t="s">
        <v>2724</v>
      </c>
      <c r="BB893" s="39" t="s">
        <v>2709</v>
      </c>
      <c r="BC893" s="84" t="s">
        <v>2710</v>
      </c>
      <c r="BD893" s="38" t="s">
        <v>2353</v>
      </c>
      <c r="BE893" s="39" t="s">
        <v>2457</v>
      </c>
      <c r="BF893" s="90" t="s">
        <v>2349</v>
      </c>
      <c r="BG893" s="58" t="s">
        <v>2725</v>
      </c>
      <c r="BI893" s="6" t="s">
        <v>2349</v>
      </c>
      <c r="BL893" s="42" t="s">
        <v>2705</v>
      </c>
      <c r="BM893" s="43" t="s">
        <v>2688</v>
      </c>
      <c r="BO893" s="17"/>
      <c r="BP893" s="18"/>
    </row>
    <row r="894" spans="1:68" ht="15" customHeight="1" thickBot="1" x14ac:dyDescent="0.35">
      <c r="A894" s="116">
        <v>892</v>
      </c>
      <c r="H894" t="s">
        <v>2525</v>
      </c>
      <c r="I894" s="244">
        <v>8</v>
      </c>
      <c r="J894" s="244" t="s">
        <v>2576</v>
      </c>
      <c r="K894" s="244" t="s">
        <v>2474</v>
      </c>
      <c r="L894" s="244" t="s">
        <v>2483</v>
      </c>
      <c r="M894" s="244" t="s">
        <v>2474</v>
      </c>
      <c r="N894" s="244" t="s">
        <v>2483</v>
      </c>
      <c r="O894" s="244" t="s">
        <v>2474</v>
      </c>
      <c r="P894" s="244" t="s">
        <v>2483</v>
      </c>
      <c r="Q894" s="244" t="s">
        <v>2474</v>
      </c>
      <c r="R894" s="6">
        <f t="shared" si="117"/>
        <v>2</v>
      </c>
      <c r="S894" s="6">
        <f t="shared" si="118"/>
        <v>1</v>
      </c>
      <c r="T894" s="7">
        <f t="shared" si="119"/>
        <v>130578</v>
      </c>
      <c r="U894" s="121" t="str">
        <f t="shared" si="124"/>
        <v>1FE12</v>
      </c>
      <c r="V894" s="10">
        <f t="shared" si="120"/>
        <v>254</v>
      </c>
      <c r="W894" s="10">
        <f t="shared" si="121"/>
        <v>18</v>
      </c>
      <c r="X894" s="11">
        <f t="shared" si="122"/>
        <v>3</v>
      </c>
      <c r="Y894" s="11">
        <f t="shared" si="123"/>
        <v>254</v>
      </c>
      <c r="Z894" s="12" t="str">
        <f t="shared" si="125"/>
        <v>Vessel Speed Components</v>
      </c>
      <c r="AI894" s="17"/>
      <c r="AJ894" s="18"/>
      <c r="AK894" s="19"/>
      <c r="AL894" s="21"/>
      <c r="AM894" s="21"/>
      <c r="AN894" s="21"/>
      <c r="AO894" s="21"/>
      <c r="AP894" s="20"/>
      <c r="AQ894" s="20"/>
      <c r="AR894" s="20"/>
      <c r="AS894" s="20"/>
      <c r="AT894" s="20"/>
      <c r="AU894" s="20"/>
      <c r="AV894" s="20"/>
      <c r="AW894" s="20"/>
      <c r="AX894" s="221">
        <v>130578</v>
      </c>
      <c r="AY894" s="6">
        <v>3</v>
      </c>
      <c r="AZ894" s="6">
        <v>254</v>
      </c>
      <c r="BA894" s="87" t="s">
        <v>2727</v>
      </c>
      <c r="BB894" s="39" t="s">
        <v>2352</v>
      </c>
      <c r="BC894" s="84" t="s">
        <v>2710</v>
      </c>
      <c r="BD894" s="38" t="s">
        <v>2728</v>
      </c>
      <c r="BG894" s="58" t="s">
        <v>2725</v>
      </c>
      <c r="BI894" s="6" t="s">
        <v>2349</v>
      </c>
      <c r="BL894" s="42" t="s">
        <v>2705</v>
      </c>
      <c r="BM894" s="43" t="s">
        <v>2688</v>
      </c>
      <c r="BO894" s="17"/>
      <c r="BP894" s="18"/>
    </row>
    <row r="895" spans="1:68" ht="15" customHeight="1" thickBot="1" x14ac:dyDescent="0.35">
      <c r="A895" s="116">
        <v>893</v>
      </c>
      <c r="H895" t="s">
        <v>2638</v>
      </c>
      <c r="I895" s="244">
        <v>8</v>
      </c>
      <c r="J895" s="244" t="s">
        <v>2545</v>
      </c>
      <c r="K895" s="244" t="s">
        <v>2538</v>
      </c>
      <c r="L895" s="244" t="s">
        <v>2639</v>
      </c>
      <c r="M895" s="244">
        <v>98</v>
      </c>
      <c r="N895" s="244">
        <v>61</v>
      </c>
      <c r="O895" s="244">
        <v>6</v>
      </c>
      <c r="P895" s="244">
        <v>2</v>
      </c>
      <c r="Q895" s="244">
        <v>2</v>
      </c>
      <c r="R895" s="6">
        <f t="shared" si="117"/>
        <v>7</v>
      </c>
      <c r="S895" s="6">
        <f t="shared" si="118"/>
        <v>1</v>
      </c>
      <c r="T895" s="7">
        <f t="shared" si="119"/>
        <v>126720</v>
      </c>
      <c r="U895" s="121" t="str">
        <f t="shared" si="124"/>
        <v>1EF00</v>
      </c>
      <c r="V895" s="10">
        <f t="shared" si="120"/>
        <v>239</v>
      </c>
      <c r="W895" s="10">
        <f t="shared" si="121"/>
        <v>255</v>
      </c>
      <c r="X895" s="11">
        <f t="shared" si="122"/>
        <v>7</v>
      </c>
      <c r="Y895" s="11">
        <f t="shared" si="123"/>
        <v>255</v>
      </c>
      <c r="Z895" s="12" t="str">
        <f t="shared" si="125"/>
        <v>Proprietary A2</v>
      </c>
      <c r="AI895" s="17"/>
      <c r="AJ895" s="18"/>
      <c r="AK895" s="19"/>
      <c r="AQ895" s="34"/>
      <c r="AR895" s="34"/>
      <c r="AS895" s="34"/>
      <c r="AT895" s="34"/>
      <c r="AU895" s="34"/>
      <c r="AV895" s="34"/>
      <c r="AW895" s="34"/>
      <c r="AX895" s="222">
        <v>126720</v>
      </c>
      <c r="AY895" s="6">
        <v>7</v>
      </c>
      <c r="AZ895" s="6">
        <v>255</v>
      </c>
      <c r="BA895" s="87" t="s">
        <v>2755</v>
      </c>
      <c r="BB895" s="39" t="s">
        <v>2709</v>
      </c>
      <c r="BC895" s="84" t="s">
        <v>2710</v>
      </c>
      <c r="BD895" s="38" t="s">
        <v>2756</v>
      </c>
      <c r="BE895" s="39" t="s">
        <v>2757</v>
      </c>
      <c r="BF895" s="90" t="s">
        <v>2710</v>
      </c>
      <c r="BJ895" s="47" t="s">
        <v>2758</v>
      </c>
      <c r="BL895" s="42" t="s">
        <v>2693</v>
      </c>
      <c r="BM895" s="43" t="s">
        <v>2688</v>
      </c>
      <c r="BO895" s="17"/>
      <c r="BP895" s="18"/>
    </row>
    <row r="896" spans="1:68" ht="15" customHeight="1" thickBot="1" x14ac:dyDescent="0.35">
      <c r="A896" s="116">
        <v>894</v>
      </c>
      <c r="H896" t="s">
        <v>2638</v>
      </c>
      <c r="I896" s="244">
        <v>8</v>
      </c>
      <c r="J896" s="244" t="s">
        <v>2576</v>
      </c>
      <c r="K896" s="244" t="s">
        <v>2474</v>
      </c>
      <c r="L896" s="244" t="s">
        <v>2474</v>
      </c>
      <c r="M896" s="244" t="s">
        <v>2474</v>
      </c>
      <c r="N896" s="244" t="s">
        <v>2474</v>
      </c>
      <c r="O896" s="244">
        <v>3</v>
      </c>
      <c r="P896" s="244">
        <v>3</v>
      </c>
      <c r="Q896" s="244">
        <v>0</v>
      </c>
      <c r="R896" s="6">
        <f t="shared" si="117"/>
        <v>7</v>
      </c>
      <c r="S896" s="6">
        <f t="shared" si="118"/>
        <v>1</v>
      </c>
      <c r="T896" s="7">
        <f t="shared" si="119"/>
        <v>126720</v>
      </c>
      <c r="U896" s="121" t="str">
        <f t="shared" si="124"/>
        <v>1EF00</v>
      </c>
      <c r="V896" s="10">
        <f t="shared" si="120"/>
        <v>239</v>
      </c>
      <c r="W896" s="10">
        <f t="shared" si="121"/>
        <v>255</v>
      </c>
      <c r="X896" s="11">
        <f t="shared" si="122"/>
        <v>7</v>
      </c>
      <c r="Y896" s="11">
        <f t="shared" si="123"/>
        <v>255</v>
      </c>
      <c r="Z896" s="12" t="str">
        <f t="shared" si="125"/>
        <v>Proprietary A2</v>
      </c>
      <c r="AI896" s="17"/>
      <c r="AJ896" s="18"/>
      <c r="AK896" s="19"/>
      <c r="AL896" s="21"/>
      <c r="AM896" s="21"/>
      <c r="AN896" s="21"/>
      <c r="AO896" s="21"/>
      <c r="AP896" s="20"/>
      <c r="AQ896" s="20"/>
      <c r="AR896" s="20"/>
      <c r="AS896" s="20"/>
      <c r="AT896" s="20"/>
      <c r="AU896" s="20"/>
      <c r="AV896" s="20"/>
      <c r="AW896" s="20"/>
      <c r="AX896" s="221">
        <v>126720</v>
      </c>
      <c r="AY896" s="6">
        <v>7</v>
      </c>
      <c r="AZ896" s="6">
        <v>255</v>
      </c>
      <c r="BA896" s="87" t="s">
        <v>2759</v>
      </c>
      <c r="BB896" s="39" t="s">
        <v>2352</v>
      </c>
      <c r="BC896" s="84" t="s">
        <v>2710</v>
      </c>
      <c r="BL896" s="42" t="s">
        <v>2693</v>
      </c>
      <c r="BM896" s="43" t="s">
        <v>2688</v>
      </c>
      <c r="BO896" s="17"/>
      <c r="BP896" s="18"/>
    </row>
    <row r="897" spans="1:68" ht="15" customHeight="1" thickBot="1" x14ac:dyDescent="0.35">
      <c r="A897" s="116">
        <v>895</v>
      </c>
      <c r="H897" t="s">
        <v>2638</v>
      </c>
      <c r="I897" s="244">
        <v>8</v>
      </c>
      <c r="J897" s="244" t="s">
        <v>2486</v>
      </c>
      <c r="K897" s="244">
        <v>0</v>
      </c>
      <c r="L897" s="244" t="s">
        <v>2474</v>
      </c>
      <c r="M897" s="244" t="s">
        <v>2474</v>
      </c>
      <c r="N897" s="244" t="s">
        <v>2474</v>
      </c>
      <c r="O897" s="244" t="s">
        <v>2474</v>
      </c>
      <c r="P897" s="244" t="s">
        <v>2474</v>
      </c>
      <c r="Q897" s="244" t="s">
        <v>2474</v>
      </c>
      <c r="R897" s="6">
        <f t="shared" si="117"/>
        <v>7</v>
      </c>
      <c r="S897" s="6">
        <f t="shared" si="118"/>
        <v>1</v>
      </c>
      <c r="T897" s="7">
        <f t="shared" si="119"/>
        <v>126720</v>
      </c>
      <c r="U897" s="121" t="str">
        <f t="shared" si="124"/>
        <v>1EF00</v>
      </c>
      <c r="V897" s="10">
        <f t="shared" si="120"/>
        <v>239</v>
      </c>
      <c r="W897" s="10">
        <f t="shared" si="121"/>
        <v>255</v>
      </c>
      <c r="X897" s="11">
        <f t="shared" si="122"/>
        <v>7</v>
      </c>
      <c r="Y897" s="11">
        <f t="shared" si="123"/>
        <v>255</v>
      </c>
      <c r="Z897" s="12" t="str">
        <f t="shared" si="125"/>
        <v>Proprietary A2</v>
      </c>
      <c r="AI897" s="17"/>
      <c r="AJ897" s="18"/>
      <c r="AK897" s="19"/>
      <c r="AQ897" s="34"/>
      <c r="AR897" s="34"/>
      <c r="AS897" s="34"/>
      <c r="AT897" s="34"/>
      <c r="AU897" s="34"/>
      <c r="AV897" s="34"/>
      <c r="AW897" s="34"/>
      <c r="AX897" s="222">
        <v>126720</v>
      </c>
      <c r="AY897" s="6">
        <v>7</v>
      </c>
      <c r="AZ897" s="6">
        <v>255</v>
      </c>
      <c r="BA897" s="87" t="s">
        <v>2760</v>
      </c>
      <c r="BB897" s="39" t="s">
        <v>2411</v>
      </c>
      <c r="BC897" s="84" t="s">
        <v>2710</v>
      </c>
      <c r="BL897" s="42" t="s">
        <v>2693</v>
      </c>
      <c r="BM897" s="43" t="s">
        <v>2688</v>
      </c>
      <c r="BO897" s="17"/>
      <c r="BP897" s="18"/>
    </row>
    <row r="898" spans="1:68" ht="15" customHeight="1" thickBot="1" x14ac:dyDescent="0.35">
      <c r="A898" s="116">
        <v>896</v>
      </c>
      <c r="H898" t="s">
        <v>2638</v>
      </c>
      <c r="I898" s="244">
        <v>8</v>
      </c>
      <c r="J898" s="244" t="s">
        <v>2582</v>
      </c>
      <c r="K898" s="244" t="s">
        <v>2474</v>
      </c>
      <c r="L898" s="244" t="s">
        <v>2474</v>
      </c>
      <c r="M898" s="244" t="s">
        <v>2474</v>
      </c>
      <c r="N898" s="244" t="s">
        <v>2474</v>
      </c>
      <c r="O898" s="244">
        <v>0</v>
      </c>
      <c r="P898" s="244">
        <v>0</v>
      </c>
      <c r="Q898" s="244" t="s">
        <v>2474</v>
      </c>
      <c r="R898" s="6">
        <f t="shared" ref="R898:R961" si="126">_xlfn.BITRSHIFT(_xlfn.BITAND(HEX2DEC(H898),HEX2DEC("1C000000")),26)</f>
        <v>7</v>
      </c>
      <c r="S898" s="6">
        <f t="shared" ref="S898:S961" si="127">_xlfn.BITRSHIFT(_xlfn.BITAND(HEX2DEC(H898),HEX2DEC("01000000")),24)</f>
        <v>1</v>
      </c>
      <c r="T898" s="7">
        <f t="shared" ref="T898:T961" si="128">IF(_xlfn.BITRSHIFT(_xlfn.BITAND(HEX2DEC(H898),HEX2DEC("0FF0000")),16)&lt;240,_xlfn.BITRSHIFT(_xlfn.BITAND(HEX2DEC(H898),HEX2DEC("1FF0000")),8),_xlfn.BITRSHIFT(_xlfn.BITAND(HEX2DEC(H898),HEX2DEC("1FFFF00")),8))</f>
        <v>126720</v>
      </c>
      <c r="U898" s="121" t="str">
        <f t="shared" si="124"/>
        <v>1EF00</v>
      </c>
      <c r="V898" s="10">
        <f t="shared" ref="V898:V961" si="129">_xlfn.BITRSHIFT(_xlfn.BITAND(HEX2DEC(H898),HEX2DEC("0FF0000")),16)</f>
        <v>239</v>
      </c>
      <c r="W898" s="10">
        <f t="shared" ref="W898:W961" si="130">_xlfn.BITRSHIFT(_xlfn.BITAND(HEX2DEC(H898),HEX2DEC("FF00")),8)</f>
        <v>255</v>
      </c>
      <c r="X898" s="11">
        <f t="shared" ref="X898:X961" si="131">_xlfn.BITAND(HEX2DEC(H898),HEX2DEC("00000FF"))</f>
        <v>7</v>
      </c>
      <c r="Y898" s="11">
        <f t="shared" ref="Y898:Y961" si="132">IF(_xlfn.BITRSHIFT(_xlfn.BITAND(HEX2DEC(H898),HEX2DEC("0FF0000")),16)&lt;240,_xlfn.BITRSHIFT(_xlfn.BITAND(HEX2DEC(H898),HEX2DEC("0FF00")),8),_xlfn.BITRSHIFT(_xlfn.BITAND(HEX2DEC(H898),HEX2DEC("0FF0000")),16))</f>
        <v>255</v>
      </c>
      <c r="Z898" s="12" t="str">
        <f t="shared" si="125"/>
        <v>Proprietary A2</v>
      </c>
      <c r="AI898" s="17"/>
      <c r="AJ898" s="18"/>
      <c r="AK898" s="19"/>
      <c r="AL898" s="21"/>
      <c r="AM898" s="21"/>
      <c r="AN898" s="21"/>
      <c r="AO898" s="21"/>
      <c r="AP898" s="20"/>
      <c r="AQ898" s="20"/>
      <c r="AR898" s="20"/>
      <c r="AS898" s="20"/>
      <c r="AT898" s="20"/>
      <c r="AU898" s="20"/>
      <c r="AV898" s="20"/>
      <c r="AW898" s="20"/>
      <c r="AX898" s="221">
        <v>126720</v>
      </c>
      <c r="AY898" s="6">
        <v>7</v>
      </c>
      <c r="AZ898" s="6">
        <v>255</v>
      </c>
      <c r="BA898" s="87" t="s">
        <v>2761</v>
      </c>
      <c r="BB898" s="39" t="s">
        <v>2412</v>
      </c>
      <c r="BC898" s="84" t="s">
        <v>2710</v>
      </c>
      <c r="BL898" s="42" t="s">
        <v>2693</v>
      </c>
      <c r="BM898" s="43" t="s">
        <v>2688</v>
      </c>
      <c r="BO898" s="17"/>
      <c r="BP898" s="18"/>
    </row>
    <row r="899" spans="1:68" ht="15" customHeight="1" thickBot="1" x14ac:dyDescent="0.35">
      <c r="A899" s="116">
        <v>897</v>
      </c>
      <c r="H899" t="s">
        <v>2638</v>
      </c>
      <c r="I899" s="244">
        <v>8</v>
      </c>
      <c r="J899" s="244" t="s">
        <v>2524</v>
      </c>
      <c r="K899" s="244" t="s">
        <v>2474</v>
      </c>
      <c r="L899" s="244" t="s">
        <v>2474</v>
      </c>
      <c r="M899" s="244" t="s">
        <v>2483</v>
      </c>
      <c r="N899" s="244" t="s">
        <v>2474</v>
      </c>
      <c r="O899" s="244" t="s">
        <v>2474</v>
      </c>
      <c r="P899" s="244" t="s">
        <v>2474</v>
      </c>
      <c r="Q899" s="244" t="s">
        <v>2483</v>
      </c>
      <c r="R899" s="75">
        <f t="shared" si="126"/>
        <v>7</v>
      </c>
      <c r="S899" s="75">
        <f t="shared" si="127"/>
        <v>1</v>
      </c>
      <c r="T899" s="7">
        <f t="shared" si="128"/>
        <v>126720</v>
      </c>
      <c r="U899" s="121" t="str">
        <f t="shared" ref="U899:U962" si="133">DEC2HEX(T899)</f>
        <v>1EF00</v>
      </c>
      <c r="V899" s="10">
        <f t="shared" si="129"/>
        <v>239</v>
      </c>
      <c r="W899" s="10">
        <f t="shared" si="130"/>
        <v>255</v>
      </c>
      <c r="X899" s="11">
        <f t="shared" si="131"/>
        <v>7</v>
      </c>
      <c r="Y899" s="11">
        <f t="shared" si="132"/>
        <v>255</v>
      </c>
      <c r="Z899" s="12" t="str">
        <f t="shared" ref="Z899:Z962" si="134">VLOOKUP(T899,BO:BP,2,FALSE)</f>
        <v>Proprietary A2</v>
      </c>
      <c r="AI899" s="17"/>
      <c r="AJ899" s="18"/>
      <c r="AK899" s="19"/>
      <c r="AQ899" s="34"/>
      <c r="AR899" s="34"/>
      <c r="AS899" s="34"/>
      <c r="AT899" s="34"/>
      <c r="AU899" s="34"/>
      <c r="AV899" s="34"/>
      <c r="AW899" s="34"/>
      <c r="AX899" s="222">
        <v>126720</v>
      </c>
      <c r="AY899" s="6">
        <v>7</v>
      </c>
      <c r="AZ899" s="6">
        <v>255</v>
      </c>
      <c r="BA899" s="87" t="s">
        <v>2762</v>
      </c>
      <c r="BB899" s="39" t="s">
        <v>2413</v>
      </c>
      <c r="BC899" s="84" t="s">
        <v>2710</v>
      </c>
      <c r="BL899" s="42" t="s">
        <v>2693</v>
      </c>
      <c r="BM899" s="43" t="s">
        <v>2688</v>
      </c>
      <c r="BO899" s="17"/>
      <c r="BP899" s="18"/>
    </row>
    <row r="900" spans="1:68" ht="15" customHeight="1" thickBot="1" x14ac:dyDescent="0.35">
      <c r="A900" s="116">
        <v>898</v>
      </c>
      <c r="H900" t="s">
        <v>2638</v>
      </c>
      <c r="I900" s="244">
        <v>8</v>
      </c>
      <c r="J900" s="244" t="s">
        <v>2583</v>
      </c>
      <c r="K900" s="244" t="s">
        <v>2474</v>
      </c>
      <c r="L900" s="244" t="s">
        <v>2474</v>
      </c>
      <c r="M900" s="244" t="s">
        <v>2474</v>
      </c>
      <c r="N900" s="244" t="s">
        <v>2483</v>
      </c>
      <c r="O900" s="244">
        <v>0</v>
      </c>
      <c r="P900" s="244">
        <v>0</v>
      </c>
      <c r="Q900" s="244" t="s">
        <v>2474</v>
      </c>
      <c r="R900" s="6">
        <f t="shared" si="126"/>
        <v>7</v>
      </c>
      <c r="S900" s="6">
        <f t="shared" si="127"/>
        <v>1</v>
      </c>
      <c r="T900" s="7">
        <f t="shared" si="128"/>
        <v>126720</v>
      </c>
      <c r="U900" s="121" t="str">
        <f t="shared" si="133"/>
        <v>1EF00</v>
      </c>
      <c r="V900" s="10">
        <f t="shared" si="129"/>
        <v>239</v>
      </c>
      <c r="W900" s="10">
        <f t="shared" si="130"/>
        <v>255</v>
      </c>
      <c r="X900" s="11">
        <f t="shared" si="131"/>
        <v>7</v>
      </c>
      <c r="Y900" s="11">
        <f t="shared" si="132"/>
        <v>255</v>
      </c>
      <c r="Z900" s="12" t="str">
        <f t="shared" si="134"/>
        <v>Proprietary A2</v>
      </c>
      <c r="AI900" s="17"/>
      <c r="AJ900" s="18"/>
      <c r="AK900" s="19"/>
      <c r="AL900" s="21"/>
      <c r="AM900" s="21"/>
      <c r="AN900" s="21"/>
      <c r="AO900" s="21"/>
      <c r="AP900" s="20"/>
      <c r="AQ900" s="20"/>
      <c r="AR900" s="20"/>
      <c r="AS900" s="20"/>
      <c r="AT900" s="20"/>
      <c r="AU900" s="20"/>
      <c r="AV900" s="20"/>
      <c r="AW900" s="20"/>
      <c r="AX900" s="221">
        <v>126720</v>
      </c>
      <c r="AY900" s="6">
        <v>7</v>
      </c>
      <c r="AZ900" s="6">
        <v>255</v>
      </c>
      <c r="BA900" s="87" t="s">
        <v>2763</v>
      </c>
      <c r="BB900" s="39" t="s">
        <v>2415</v>
      </c>
      <c r="BC900" s="84" t="s">
        <v>2710</v>
      </c>
      <c r="BL900" s="42" t="s">
        <v>2693</v>
      </c>
      <c r="BM900" s="43" t="s">
        <v>2688</v>
      </c>
      <c r="BO900" s="17"/>
      <c r="BP900" s="18"/>
    </row>
    <row r="901" spans="1:68" ht="15" customHeight="1" thickBot="1" x14ac:dyDescent="0.35">
      <c r="A901" s="116">
        <v>899</v>
      </c>
      <c r="H901" t="s">
        <v>2638</v>
      </c>
      <c r="I901" s="244">
        <v>8</v>
      </c>
      <c r="J901" s="244" t="s">
        <v>2584</v>
      </c>
      <c r="K901" s="244" t="s">
        <v>2483</v>
      </c>
      <c r="L901" s="244" t="s">
        <v>2474</v>
      </c>
      <c r="M901" s="244" t="s">
        <v>2474</v>
      </c>
      <c r="N901" s="244" t="s">
        <v>2474</v>
      </c>
      <c r="O901" s="244" t="s">
        <v>2474</v>
      </c>
      <c r="P901" s="244" t="s">
        <v>2474</v>
      </c>
      <c r="Q901" s="244" t="s">
        <v>2474</v>
      </c>
      <c r="R901" s="6">
        <f t="shared" si="126"/>
        <v>7</v>
      </c>
      <c r="S901" s="6">
        <f t="shared" si="127"/>
        <v>1</v>
      </c>
      <c r="T901" s="7">
        <f t="shared" si="128"/>
        <v>126720</v>
      </c>
      <c r="U901" s="121" t="str">
        <f t="shared" si="133"/>
        <v>1EF00</v>
      </c>
      <c r="V901" s="10">
        <f t="shared" si="129"/>
        <v>239</v>
      </c>
      <c r="W901" s="10">
        <f t="shared" si="130"/>
        <v>255</v>
      </c>
      <c r="X901" s="11">
        <f t="shared" si="131"/>
        <v>7</v>
      </c>
      <c r="Y901" s="11">
        <f t="shared" si="132"/>
        <v>255</v>
      </c>
      <c r="Z901" s="12" t="str">
        <f t="shared" si="134"/>
        <v>Proprietary A2</v>
      </c>
      <c r="AI901" s="17"/>
      <c r="AJ901" s="18"/>
      <c r="AK901" s="19"/>
      <c r="AQ901" s="34"/>
      <c r="AR901" s="34"/>
      <c r="AS901" s="34"/>
      <c r="AT901" s="34"/>
      <c r="AU901" s="34"/>
      <c r="AV901" s="34"/>
      <c r="AW901" s="34"/>
      <c r="AX901" s="222">
        <v>126720</v>
      </c>
      <c r="AY901" s="6">
        <v>7</v>
      </c>
      <c r="AZ901" s="6">
        <v>255</v>
      </c>
      <c r="BA901" s="87" t="s">
        <v>2764</v>
      </c>
      <c r="BB901" s="39" t="s">
        <v>2414</v>
      </c>
      <c r="BC901" s="84" t="s">
        <v>2710</v>
      </c>
      <c r="BL901" s="42" t="s">
        <v>2693</v>
      </c>
      <c r="BM901" s="43" t="s">
        <v>2688</v>
      </c>
      <c r="BO901" s="17"/>
      <c r="BP901" s="18"/>
    </row>
    <row r="902" spans="1:68" ht="15" customHeight="1" thickBot="1" x14ac:dyDescent="0.35">
      <c r="A902" s="116">
        <v>900</v>
      </c>
      <c r="H902" t="s">
        <v>2638</v>
      </c>
      <c r="I902" s="244">
        <v>8</v>
      </c>
      <c r="J902" s="244" t="s">
        <v>2500</v>
      </c>
      <c r="K902" s="244" t="s">
        <v>2539</v>
      </c>
      <c r="L902" s="244" t="s">
        <v>2639</v>
      </c>
      <c r="M902" s="244">
        <v>98</v>
      </c>
      <c r="N902" s="244">
        <v>12</v>
      </c>
      <c r="O902" s="244">
        <v>7</v>
      </c>
      <c r="P902" s="244">
        <v>2</v>
      </c>
      <c r="Q902" s="244">
        <v>2</v>
      </c>
      <c r="R902" s="6">
        <f t="shared" si="126"/>
        <v>7</v>
      </c>
      <c r="S902" s="6">
        <f t="shared" si="127"/>
        <v>1</v>
      </c>
      <c r="T902" s="7">
        <f t="shared" si="128"/>
        <v>126720</v>
      </c>
      <c r="U902" s="121" t="str">
        <f t="shared" si="133"/>
        <v>1EF00</v>
      </c>
      <c r="V902" s="10">
        <f t="shared" si="129"/>
        <v>239</v>
      </c>
      <c r="W902" s="10">
        <f t="shared" si="130"/>
        <v>255</v>
      </c>
      <c r="X902" s="11">
        <f t="shared" si="131"/>
        <v>7</v>
      </c>
      <c r="Y902" s="11">
        <f t="shared" si="132"/>
        <v>255</v>
      </c>
      <c r="Z902" s="12" t="str">
        <f t="shared" si="134"/>
        <v>Proprietary A2</v>
      </c>
      <c r="AI902" s="17"/>
      <c r="AJ902" s="18"/>
      <c r="AK902" s="19"/>
      <c r="AL902" s="21"/>
      <c r="AM902" s="21"/>
      <c r="AN902" s="21"/>
      <c r="AO902" s="21"/>
      <c r="AP902" s="20"/>
      <c r="AQ902" s="20"/>
      <c r="AR902" s="20"/>
      <c r="AS902" s="20"/>
      <c r="AT902" s="20"/>
      <c r="AU902" s="20"/>
      <c r="AV902" s="20"/>
      <c r="AW902" s="20"/>
      <c r="AX902" s="221">
        <v>126720</v>
      </c>
      <c r="AY902" s="6">
        <v>7</v>
      </c>
      <c r="AZ902" s="6">
        <v>255</v>
      </c>
      <c r="BA902" s="87" t="s">
        <v>2755</v>
      </c>
      <c r="BB902" s="39" t="s">
        <v>2709</v>
      </c>
      <c r="BC902" s="84" t="s">
        <v>2710</v>
      </c>
      <c r="BD902" s="38" t="s">
        <v>2756</v>
      </c>
      <c r="BE902" s="39" t="s">
        <v>2757</v>
      </c>
      <c r="BF902" s="90" t="s">
        <v>2710</v>
      </c>
      <c r="BJ902" s="47" t="s">
        <v>2758</v>
      </c>
      <c r="BL902" s="42" t="s">
        <v>2693</v>
      </c>
      <c r="BM902" s="43" t="s">
        <v>2688</v>
      </c>
      <c r="BO902" s="17"/>
      <c r="BP902" s="18"/>
    </row>
    <row r="903" spans="1:68" ht="15" customHeight="1" thickBot="1" x14ac:dyDescent="0.35">
      <c r="A903" s="116">
        <v>901</v>
      </c>
      <c r="H903" t="s">
        <v>2638</v>
      </c>
      <c r="I903" s="244">
        <v>8</v>
      </c>
      <c r="J903" s="244" t="s">
        <v>2502</v>
      </c>
      <c r="K903" s="244" t="s">
        <v>2474</v>
      </c>
      <c r="L903" s="244" t="s">
        <v>2474</v>
      </c>
      <c r="M903" s="244" t="s">
        <v>2474</v>
      </c>
      <c r="N903" s="244" t="s">
        <v>2474</v>
      </c>
      <c r="O903" s="244" t="s">
        <v>2474</v>
      </c>
      <c r="P903" s="244" t="s">
        <v>2474</v>
      </c>
      <c r="Q903" s="244" t="s">
        <v>2474</v>
      </c>
      <c r="R903" s="6">
        <f t="shared" si="126"/>
        <v>7</v>
      </c>
      <c r="S903" s="6">
        <f t="shared" si="127"/>
        <v>1</v>
      </c>
      <c r="T903" s="7">
        <f t="shared" si="128"/>
        <v>126720</v>
      </c>
      <c r="U903" s="121" t="str">
        <f t="shared" si="133"/>
        <v>1EF00</v>
      </c>
      <c r="V903" s="10">
        <f t="shared" si="129"/>
        <v>239</v>
      </c>
      <c r="W903" s="10">
        <f t="shared" si="130"/>
        <v>255</v>
      </c>
      <c r="X903" s="11">
        <f t="shared" si="131"/>
        <v>7</v>
      </c>
      <c r="Y903" s="11">
        <f t="shared" si="132"/>
        <v>255</v>
      </c>
      <c r="Z903" s="12" t="str">
        <f t="shared" si="134"/>
        <v>Proprietary A2</v>
      </c>
      <c r="AI903" s="17"/>
      <c r="AJ903" s="18"/>
      <c r="AK903" s="19"/>
      <c r="AQ903" s="34"/>
      <c r="AR903" s="34"/>
      <c r="AS903" s="34"/>
      <c r="AT903" s="34"/>
      <c r="AU903" s="34"/>
      <c r="AV903" s="34"/>
      <c r="AW903" s="34"/>
      <c r="AX903" s="222">
        <v>126720</v>
      </c>
      <c r="AY903" s="6">
        <v>7</v>
      </c>
      <c r="AZ903" s="6">
        <v>255</v>
      </c>
      <c r="BA903" s="87" t="s">
        <v>2759</v>
      </c>
      <c r="BB903" s="39" t="s">
        <v>2352</v>
      </c>
      <c r="BC903" s="84" t="s">
        <v>2710</v>
      </c>
      <c r="BL903" s="42" t="s">
        <v>2693</v>
      </c>
      <c r="BM903" s="43" t="s">
        <v>2688</v>
      </c>
      <c r="BO903" s="17"/>
      <c r="BP903" s="18"/>
    </row>
    <row r="904" spans="1:68" ht="15" customHeight="1" thickBot="1" x14ac:dyDescent="0.35">
      <c r="A904" s="116">
        <v>902</v>
      </c>
      <c r="H904" t="s">
        <v>2638</v>
      </c>
      <c r="I904" s="244">
        <v>8</v>
      </c>
      <c r="J904" s="244" t="s">
        <v>2504</v>
      </c>
      <c r="K904" s="244" t="s">
        <v>2474</v>
      </c>
      <c r="L904" s="244" t="s">
        <v>2474</v>
      </c>
      <c r="M904" s="244" t="s">
        <v>2474</v>
      </c>
      <c r="N904" s="244" t="s">
        <v>2474</v>
      </c>
      <c r="O904" s="244" t="s">
        <v>2474</v>
      </c>
      <c r="P904" s="244" t="s">
        <v>2474</v>
      </c>
      <c r="Q904" s="244" t="s">
        <v>2474</v>
      </c>
      <c r="R904" s="6">
        <f t="shared" si="126"/>
        <v>7</v>
      </c>
      <c r="S904" s="6">
        <f t="shared" si="127"/>
        <v>1</v>
      </c>
      <c r="T904" s="7">
        <f t="shared" si="128"/>
        <v>126720</v>
      </c>
      <c r="U904" s="121" t="str">
        <f t="shared" si="133"/>
        <v>1EF00</v>
      </c>
      <c r="V904" s="10">
        <f t="shared" si="129"/>
        <v>239</v>
      </c>
      <c r="W904" s="10">
        <f t="shared" si="130"/>
        <v>255</v>
      </c>
      <c r="X904" s="11">
        <f t="shared" si="131"/>
        <v>7</v>
      </c>
      <c r="Y904" s="11">
        <f t="shared" si="132"/>
        <v>255</v>
      </c>
      <c r="Z904" s="12" t="str">
        <f t="shared" si="134"/>
        <v>Proprietary A2</v>
      </c>
      <c r="AI904" s="17"/>
      <c r="AJ904" s="18"/>
      <c r="AK904" s="19"/>
      <c r="AL904" s="21"/>
      <c r="AM904" s="21"/>
      <c r="AN904" s="21"/>
      <c r="AO904" s="21"/>
      <c r="AP904" s="20"/>
      <c r="AQ904" s="20"/>
      <c r="AR904" s="20"/>
      <c r="AS904" s="20"/>
      <c r="AT904" s="20"/>
      <c r="AU904" s="20"/>
      <c r="AV904" s="20"/>
      <c r="AW904" s="20"/>
      <c r="AX904" s="221">
        <v>126720</v>
      </c>
      <c r="AY904" s="6">
        <v>7</v>
      </c>
      <c r="AZ904" s="6">
        <v>255</v>
      </c>
      <c r="BA904" s="87" t="s">
        <v>2760</v>
      </c>
      <c r="BB904" s="39" t="s">
        <v>2411</v>
      </c>
      <c r="BC904" s="84" t="s">
        <v>2710</v>
      </c>
      <c r="BL904" s="42" t="s">
        <v>2693</v>
      </c>
      <c r="BM904" s="43" t="s">
        <v>2688</v>
      </c>
      <c r="BO904" s="17"/>
      <c r="BP904" s="18"/>
    </row>
    <row r="905" spans="1:68" ht="15" customHeight="1" thickBot="1" x14ac:dyDescent="0.35">
      <c r="A905" s="116">
        <v>903</v>
      </c>
      <c r="H905" t="s">
        <v>2638</v>
      </c>
      <c r="I905" s="244">
        <v>8</v>
      </c>
      <c r="J905" s="244" t="s">
        <v>2506</v>
      </c>
      <c r="K905" s="244" t="s">
        <v>2474</v>
      </c>
      <c r="L905" s="244" t="s">
        <v>2474</v>
      </c>
      <c r="M905" s="244" t="s">
        <v>2474</v>
      </c>
      <c r="N905" s="244" t="s">
        <v>2474</v>
      </c>
      <c r="O905" s="244" t="s">
        <v>2483</v>
      </c>
      <c r="P905" s="244" t="s">
        <v>2474</v>
      </c>
      <c r="Q905" s="244" t="s">
        <v>2474</v>
      </c>
      <c r="R905" s="6">
        <f t="shared" si="126"/>
        <v>7</v>
      </c>
      <c r="S905" s="6">
        <f t="shared" si="127"/>
        <v>1</v>
      </c>
      <c r="T905" s="7">
        <f t="shared" si="128"/>
        <v>126720</v>
      </c>
      <c r="U905" s="121" t="str">
        <f t="shared" si="133"/>
        <v>1EF00</v>
      </c>
      <c r="V905" s="10">
        <f t="shared" si="129"/>
        <v>239</v>
      </c>
      <c r="W905" s="10">
        <f t="shared" si="130"/>
        <v>255</v>
      </c>
      <c r="X905" s="11">
        <f t="shared" si="131"/>
        <v>7</v>
      </c>
      <c r="Y905" s="11">
        <f t="shared" si="132"/>
        <v>255</v>
      </c>
      <c r="Z905" s="12" t="str">
        <f t="shared" si="134"/>
        <v>Proprietary A2</v>
      </c>
      <c r="AI905" s="17"/>
      <c r="AJ905" s="18"/>
      <c r="AK905" s="19"/>
      <c r="AQ905" s="34"/>
      <c r="AR905" s="34"/>
      <c r="AS905" s="34"/>
      <c r="AT905" s="34"/>
      <c r="AU905" s="34"/>
      <c r="AV905" s="34"/>
      <c r="AW905" s="34"/>
      <c r="AX905" s="222">
        <v>126720</v>
      </c>
      <c r="AY905" s="6">
        <v>7</v>
      </c>
      <c r="AZ905" s="6">
        <v>255</v>
      </c>
      <c r="BA905" s="87" t="s">
        <v>2761</v>
      </c>
      <c r="BB905" s="39" t="s">
        <v>2412</v>
      </c>
      <c r="BC905" s="84" t="s">
        <v>2710</v>
      </c>
      <c r="BL905" s="42" t="s">
        <v>2693</v>
      </c>
      <c r="BM905" s="43" t="s">
        <v>2688</v>
      </c>
      <c r="BO905" s="17"/>
      <c r="BP905" s="18"/>
    </row>
    <row r="906" spans="1:68" ht="15" customHeight="1" thickBot="1" x14ac:dyDescent="0.35">
      <c r="A906" s="116">
        <v>904</v>
      </c>
      <c r="H906" t="s">
        <v>2638</v>
      </c>
      <c r="I906" s="244">
        <v>8</v>
      </c>
      <c r="J906" s="244" t="s">
        <v>2507</v>
      </c>
      <c r="K906" s="244" t="s">
        <v>2474</v>
      </c>
      <c r="L906" s="244" t="s">
        <v>2483</v>
      </c>
      <c r="M906" s="244" t="s">
        <v>2474</v>
      </c>
      <c r="N906" s="244" t="s">
        <v>2474</v>
      </c>
      <c r="O906" s="244" t="s">
        <v>2474</v>
      </c>
      <c r="P906" s="244" t="s">
        <v>2474</v>
      </c>
      <c r="Q906" s="244" t="s">
        <v>2474</v>
      </c>
      <c r="R906" s="6">
        <f t="shared" si="126"/>
        <v>7</v>
      </c>
      <c r="S906" s="6">
        <f t="shared" si="127"/>
        <v>1</v>
      </c>
      <c r="T906" s="7">
        <f t="shared" si="128"/>
        <v>126720</v>
      </c>
      <c r="U906" s="121" t="str">
        <f t="shared" si="133"/>
        <v>1EF00</v>
      </c>
      <c r="V906" s="10">
        <f t="shared" si="129"/>
        <v>239</v>
      </c>
      <c r="W906" s="10">
        <f t="shared" si="130"/>
        <v>255</v>
      </c>
      <c r="X906" s="11">
        <f t="shared" si="131"/>
        <v>7</v>
      </c>
      <c r="Y906" s="11">
        <f t="shared" si="132"/>
        <v>255</v>
      </c>
      <c r="Z906" s="12" t="str">
        <f t="shared" si="134"/>
        <v>Proprietary A2</v>
      </c>
      <c r="AI906" s="17"/>
      <c r="AJ906" s="18"/>
      <c r="AK906" s="19"/>
      <c r="AL906" s="21"/>
      <c r="AM906" s="21"/>
      <c r="AN906" s="21"/>
      <c r="AO906" s="21"/>
      <c r="AP906" s="20"/>
      <c r="AQ906" s="20"/>
      <c r="AR906" s="20"/>
      <c r="AS906" s="20"/>
      <c r="AT906" s="20"/>
      <c r="AU906" s="20"/>
      <c r="AV906" s="20"/>
      <c r="AW906" s="20"/>
      <c r="AX906" s="221">
        <v>126720</v>
      </c>
      <c r="AY906" s="6">
        <v>7</v>
      </c>
      <c r="AZ906" s="6">
        <v>255</v>
      </c>
      <c r="BA906" s="87" t="s">
        <v>2762</v>
      </c>
      <c r="BB906" s="39" t="s">
        <v>2413</v>
      </c>
      <c r="BC906" s="84" t="s">
        <v>2710</v>
      </c>
      <c r="BL906" s="42" t="s">
        <v>2693</v>
      </c>
      <c r="BM906" s="43" t="s">
        <v>2688</v>
      </c>
      <c r="BO906" s="17"/>
      <c r="BP906" s="18"/>
    </row>
    <row r="907" spans="1:68" ht="15" customHeight="1" thickBot="1" x14ac:dyDescent="0.35">
      <c r="A907" s="116">
        <v>905</v>
      </c>
      <c r="H907" t="s">
        <v>2654</v>
      </c>
      <c r="I907" s="244">
        <v>8</v>
      </c>
      <c r="J907" s="244">
        <v>0</v>
      </c>
      <c r="K907" s="244">
        <v>22</v>
      </c>
      <c r="L907" s="244" t="s">
        <v>2474</v>
      </c>
      <c r="M907" s="244" t="s">
        <v>2474</v>
      </c>
      <c r="N907" s="244" t="s">
        <v>2474</v>
      </c>
      <c r="O907" s="244" t="s">
        <v>2474</v>
      </c>
      <c r="P907" s="244" t="s">
        <v>2474</v>
      </c>
      <c r="Q907" s="244" t="s">
        <v>2477</v>
      </c>
      <c r="R907" s="6">
        <f t="shared" si="126"/>
        <v>3</v>
      </c>
      <c r="S907" s="6">
        <f t="shared" si="127"/>
        <v>1</v>
      </c>
      <c r="T907" s="7">
        <f t="shared" si="128"/>
        <v>129284</v>
      </c>
      <c r="U907" s="121" t="str">
        <f t="shared" si="133"/>
        <v>1F904</v>
      </c>
      <c r="V907" s="10">
        <f t="shared" si="129"/>
        <v>249</v>
      </c>
      <c r="W907" s="10">
        <f t="shared" si="130"/>
        <v>4</v>
      </c>
      <c r="X907" s="11">
        <f t="shared" si="131"/>
        <v>7</v>
      </c>
      <c r="Y907" s="11">
        <f t="shared" si="132"/>
        <v>249</v>
      </c>
      <c r="Z907" s="12" t="str">
        <f t="shared" si="134"/>
        <v>Navigation Data</v>
      </c>
      <c r="AI907" s="17"/>
      <c r="AJ907" s="18"/>
      <c r="AK907" s="19"/>
      <c r="AQ907" s="34"/>
      <c r="AR907" s="34"/>
      <c r="AS907" s="34"/>
      <c r="AT907" s="34"/>
      <c r="AU907" s="34"/>
      <c r="AV907" s="34"/>
      <c r="AW907" s="34"/>
      <c r="AX907" s="222">
        <v>129284</v>
      </c>
      <c r="AY907" s="6">
        <v>7</v>
      </c>
      <c r="AZ907" s="6">
        <v>249</v>
      </c>
      <c r="BA907" s="87" t="s">
        <v>2826</v>
      </c>
      <c r="BB907" s="39" t="s">
        <v>2709</v>
      </c>
      <c r="BC907" s="84" t="s">
        <v>2710</v>
      </c>
      <c r="BL907" s="42" t="s">
        <v>2693</v>
      </c>
      <c r="BM907" s="43" t="s">
        <v>2688</v>
      </c>
      <c r="BO907" s="17"/>
      <c r="BP907" s="18"/>
    </row>
    <row r="908" spans="1:68" ht="15" customHeight="1" thickBot="1" x14ac:dyDescent="0.35">
      <c r="A908" s="116">
        <v>906</v>
      </c>
      <c r="H908" t="s">
        <v>2654</v>
      </c>
      <c r="I908" s="244">
        <v>8</v>
      </c>
      <c r="J908" s="244">
        <v>1</v>
      </c>
      <c r="K908" s="244" t="s">
        <v>2474</v>
      </c>
      <c r="L908" s="244" t="s">
        <v>2474</v>
      </c>
      <c r="M908" s="244" t="s">
        <v>2474</v>
      </c>
      <c r="N908" s="244" t="s">
        <v>2474</v>
      </c>
      <c r="O908" s="244" t="s">
        <v>2474</v>
      </c>
      <c r="P908" s="244" t="s">
        <v>2474</v>
      </c>
      <c r="Q908" s="244" t="s">
        <v>2474</v>
      </c>
      <c r="R908" s="6">
        <f t="shared" si="126"/>
        <v>3</v>
      </c>
      <c r="S908" s="6">
        <f t="shared" si="127"/>
        <v>1</v>
      </c>
      <c r="T908" s="7">
        <f t="shared" si="128"/>
        <v>129284</v>
      </c>
      <c r="U908" s="121" t="str">
        <f t="shared" si="133"/>
        <v>1F904</v>
      </c>
      <c r="V908" s="10">
        <f t="shared" si="129"/>
        <v>249</v>
      </c>
      <c r="W908" s="10">
        <f t="shared" si="130"/>
        <v>4</v>
      </c>
      <c r="X908" s="11">
        <f t="shared" si="131"/>
        <v>7</v>
      </c>
      <c r="Y908" s="11">
        <f t="shared" si="132"/>
        <v>249</v>
      </c>
      <c r="Z908" s="12" t="str">
        <f t="shared" si="134"/>
        <v>Navigation Data</v>
      </c>
      <c r="AI908" s="17"/>
      <c r="AJ908" s="18"/>
      <c r="AK908" s="19"/>
      <c r="AL908" s="21"/>
      <c r="AM908" s="21"/>
      <c r="AN908" s="21"/>
      <c r="AO908" s="21"/>
      <c r="AP908" s="20"/>
      <c r="AQ908" s="20"/>
      <c r="AR908" s="20"/>
      <c r="AS908" s="20"/>
      <c r="AT908" s="20"/>
      <c r="AU908" s="20"/>
      <c r="AV908" s="20"/>
      <c r="AW908" s="20"/>
      <c r="AX908" s="221">
        <v>129284</v>
      </c>
      <c r="AY908" s="6">
        <v>7</v>
      </c>
      <c r="AZ908" s="6">
        <v>249</v>
      </c>
      <c r="BA908" s="87" t="s">
        <v>2826</v>
      </c>
      <c r="BB908" s="39" t="s">
        <v>2352</v>
      </c>
      <c r="BC908" s="84" t="s">
        <v>2710</v>
      </c>
      <c r="BL908" s="42" t="s">
        <v>2693</v>
      </c>
      <c r="BM908" s="43" t="s">
        <v>2688</v>
      </c>
      <c r="BO908" s="17"/>
      <c r="BP908" s="18"/>
    </row>
    <row r="909" spans="1:68" ht="15" customHeight="1" thickBot="1" x14ac:dyDescent="0.35">
      <c r="A909" s="116">
        <v>907</v>
      </c>
      <c r="H909" t="s">
        <v>2654</v>
      </c>
      <c r="I909" s="244">
        <v>8</v>
      </c>
      <c r="J909" s="244">
        <v>2</v>
      </c>
      <c r="K909" s="244" t="s">
        <v>2474</v>
      </c>
      <c r="L909" s="244" t="s">
        <v>2474</v>
      </c>
      <c r="M909" s="244" t="s">
        <v>2474</v>
      </c>
      <c r="N909" s="244" t="s">
        <v>2474</v>
      </c>
      <c r="O909" s="244" t="s">
        <v>2474</v>
      </c>
      <c r="P909" s="244" t="s">
        <v>2474</v>
      </c>
      <c r="Q909" s="244" t="s">
        <v>2474</v>
      </c>
      <c r="R909" s="6">
        <f t="shared" si="126"/>
        <v>3</v>
      </c>
      <c r="S909" s="6">
        <f t="shared" si="127"/>
        <v>1</v>
      </c>
      <c r="T909" s="7">
        <f t="shared" si="128"/>
        <v>129284</v>
      </c>
      <c r="U909" s="121" t="str">
        <f t="shared" si="133"/>
        <v>1F904</v>
      </c>
      <c r="V909" s="10">
        <f t="shared" si="129"/>
        <v>249</v>
      </c>
      <c r="W909" s="10">
        <f t="shared" si="130"/>
        <v>4</v>
      </c>
      <c r="X909" s="11">
        <f t="shared" si="131"/>
        <v>7</v>
      </c>
      <c r="Y909" s="11">
        <f t="shared" si="132"/>
        <v>249</v>
      </c>
      <c r="Z909" s="12" t="str">
        <f t="shared" si="134"/>
        <v>Navigation Data</v>
      </c>
      <c r="AI909" s="17"/>
      <c r="AJ909" s="18"/>
      <c r="AK909" s="19"/>
      <c r="AQ909" s="34"/>
      <c r="AR909" s="34"/>
      <c r="AS909" s="34"/>
      <c r="AT909" s="34"/>
      <c r="AU909" s="34"/>
      <c r="AV909" s="34"/>
      <c r="AW909" s="34"/>
      <c r="AX909" s="222">
        <v>129284</v>
      </c>
      <c r="AY909" s="6">
        <v>7</v>
      </c>
      <c r="AZ909" s="6">
        <v>249</v>
      </c>
      <c r="BA909" s="87" t="s">
        <v>2826</v>
      </c>
      <c r="BB909" s="39" t="s">
        <v>2411</v>
      </c>
      <c r="BC909" s="84" t="s">
        <v>2710</v>
      </c>
      <c r="BL909" s="42" t="s">
        <v>2693</v>
      </c>
      <c r="BM909" s="43" t="s">
        <v>2688</v>
      </c>
      <c r="BO909" s="17"/>
      <c r="BP909" s="18"/>
    </row>
    <row r="910" spans="1:68" ht="15" customHeight="1" thickBot="1" x14ac:dyDescent="0.35">
      <c r="A910" s="116">
        <v>908</v>
      </c>
      <c r="H910" t="s">
        <v>2654</v>
      </c>
      <c r="I910" s="244">
        <v>8</v>
      </c>
      <c r="J910" s="244">
        <v>3</v>
      </c>
      <c r="K910" s="244" t="s">
        <v>2474</v>
      </c>
      <c r="L910" s="244" t="s">
        <v>2474</v>
      </c>
      <c r="M910" s="244" t="s">
        <v>2474</v>
      </c>
      <c r="N910" s="244" t="s">
        <v>2474</v>
      </c>
      <c r="O910" s="244" t="s">
        <v>2474</v>
      </c>
      <c r="P910" s="244" t="s">
        <v>2474</v>
      </c>
      <c r="Q910" s="244" t="s">
        <v>2474</v>
      </c>
      <c r="R910" s="6">
        <f t="shared" si="126"/>
        <v>3</v>
      </c>
      <c r="S910" s="6">
        <f t="shared" si="127"/>
        <v>1</v>
      </c>
      <c r="T910" s="7">
        <f t="shared" si="128"/>
        <v>129284</v>
      </c>
      <c r="U910" s="121" t="str">
        <f t="shared" si="133"/>
        <v>1F904</v>
      </c>
      <c r="V910" s="10">
        <f t="shared" si="129"/>
        <v>249</v>
      </c>
      <c r="W910" s="10">
        <f t="shared" si="130"/>
        <v>4</v>
      </c>
      <c r="X910" s="11">
        <f t="shared" si="131"/>
        <v>7</v>
      </c>
      <c r="Y910" s="11">
        <f t="shared" si="132"/>
        <v>249</v>
      </c>
      <c r="Z910" s="12" t="str">
        <f t="shared" si="134"/>
        <v>Navigation Data</v>
      </c>
      <c r="AI910" s="17"/>
      <c r="AJ910" s="18"/>
      <c r="AK910" s="19"/>
      <c r="AL910" s="21"/>
      <c r="AM910" s="21"/>
      <c r="AN910" s="21"/>
      <c r="AO910" s="21"/>
      <c r="AP910" s="20"/>
      <c r="AQ910" s="20"/>
      <c r="AR910" s="20"/>
      <c r="AS910" s="20"/>
      <c r="AT910" s="20"/>
      <c r="AU910" s="20"/>
      <c r="AV910" s="20"/>
      <c r="AW910" s="20"/>
      <c r="AX910" s="221">
        <v>129284</v>
      </c>
      <c r="AY910" s="6">
        <v>7</v>
      </c>
      <c r="AZ910" s="6">
        <v>249</v>
      </c>
      <c r="BA910" s="87" t="s">
        <v>2826</v>
      </c>
      <c r="BB910" s="39" t="s">
        <v>2412</v>
      </c>
      <c r="BC910" s="84" t="s">
        <v>2710</v>
      </c>
      <c r="BL910" s="42" t="s">
        <v>2693</v>
      </c>
      <c r="BM910" s="43" t="s">
        <v>2688</v>
      </c>
      <c r="BO910" s="17"/>
      <c r="BP910" s="18"/>
    </row>
    <row r="911" spans="1:68" ht="15" customHeight="1" thickBot="1" x14ac:dyDescent="0.35">
      <c r="A911" s="116">
        <v>909</v>
      </c>
      <c r="H911" t="s">
        <v>2654</v>
      </c>
      <c r="I911" s="244">
        <v>8</v>
      </c>
      <c r="J911" s="244">
        <v>4</v>
      </c>
      <c r="K911" s="244" t="s">
        <v>2483</v>
      </c>
      <c r="L911" s="244" t="s">
        <v>2474</v>
      </c>
      <c r="M911" s="244" t="s">
        <v>2474</v>
      </c>
      <c r="N911" s="244" t="s">
        <v>2474</v>
      </c>
      <c r="O911" s="244" t="s">
        <v>2483</v>
      </c>
      <c r="P911" s="244" t="s">
        <v>2474</v>
      </c>
      <c r="Q911" s="244" t="s">
        <v>2483</v>
      </c>
      <c r="R911" s="6">
        <f t="shared" si="126"/>
        <v>3</v>
      </c>
      <c r="S911" s="6">
        <f t="shared" si="127"/>
        <v>1</v>
      </c>
      <c r="T911" s="7">
        <f t="shared" si="128"/>
        <v>129284</v>
      </c>
      <c r="U911" s="121" t="str">
        <f t="shared" si="133"/>
        <v>1F904</v>
      </c>
      <c r="V911" s="10">
        <f t="shared" si="129"/>
        <v>249</v>
      </c>
      <c r="W911" s="10">
        <f t="shared" si="130"/>
        <v>4</v>
      </c>
      <c r="X911" s="11">
        <f t="shared" si="131"/>
        <v>7</v>
      </c>
      <c r="Y911" s="11">
        <f t="shared" si="132"/>
        <v>249</v>
      </c>
      <c r="Z911" s="12" t="str">
        <f t="shared" si="134"/>
        <v>Navigation Data</v>
      </c>
      <c r="AI911" s="17"/>
      <c r="AJ911" s="18"/>
      <c r="AK911" s="19"/>
      <c r="AQ911" s="34"/>
      <c r="AR911" s="34"/>
      <c r="AS911" s="34"/>
      <c r="AT911" s="34"/>
      <c r="AU911" s="34"/>
      <c r="AV911" s="34"/>
      <c r="AW911" s="34"/>
      <c r="AX911" s="222">
        <v>129284</v>
      </c>
      <c r="AY911" s="6">
        <v>7</v>
      </c>
      <c r="AZ911" s="6">
        <v>249</v>
      </c>
      <c r="BA911" s="87" t="s">
        <v>2826</v>
      </c>
      <c r="BB911" s="39" t="s">
        <v>2413</v>
      </c>
      <c r="BC911" s="84" t="s">
        <v>2710</v>
      </c>
      <c r="BD911" s="38" t="s">
        <v>2827</v>
      </c>
      <c r="BF911" s="90" t="s">
        <v>2691</v>
      </c>
      <c r="BG911" s="58" t="s">
        <v>2828</v>
      </c>
      <c r="BI911" s="6" t="s">
        <v>2691</v>
      </c>
      <c r="BL911" s="42" t="s">
        <v>2693</v>
      </c>
      <c r="BM911" s="43" t="s">
        <v>2688</v>
      </c>
      <c r="BO911" s="17"/>
      <c r="BP911" s="18"/>
    </row>
    <row r="912" spans="1:68" ht="15" customHeight="1" thickBot="1" x14ac:dyDescent="0.35">
      <c r="A912" s="116">
        <v>910</v>
      </c>
      <c r="H912" t="s">
        <v>2655</v>
      </c>
      <c r="I912" s="244">
        <v>8</v>
      </c>
      <c r="J912" s="244" t="s">
        <v>2474</v>
      </c>
      <c r="K912" s="244" t="s">
        <v>2542</v>
      </c>
      <c r="L912" s="244" t="s">
        <v>2474</v>
      </c>
      <c r="M912" s="244" t="s">
        <v>2474</v>
      </c>
      <c r="N912" s="244" t="s">
        <v>2474</v>
      </c>
      <c r="O912" s="244" t="s">
        <v>2483</v>
      </c>
      <c r="P912" s="244" t="s">
        <v>2474</v>
      </c>
      <c r="Q912" s="244" t="s">
        <v>2474</v>
      </c>
      <c r="R912" s="6">
        <f t="shared" si="126"/>
        <v>3</v>
      </c>
      <c r="S912" s="6">
        <f t="shared" si="127"/>
        <v>1</v>
      </c>
      <c r="T912" s="7">
        <f t="shared" si="128"/>
        <v>129283</v>
      </c>
      <c r="U912" s="121" t="str">
        <f t="shared" si="133"/>
        <v>1F903</v>
      </c>
      <c r="V912" s="10">
        <f t="shared" si="129"/>
        <v>249</v>
      </c>
      <c r="W912" s="10">
        <f t="shared" si="130"/>
        <v>3</v>
      </c>
      <c r="X912" s="11">
        <f t="shared" si="131"/>
        <v>7</v>
      </c>
      <c r="Y912" s="11">
        <f t="shared" si="132"/>
        <v>249</v>
      </c>
      <c r="Z912" s="12" t="str">
        <f t="shared" si="134"/>
        <v>Cross Track Error</v>
      </c>
      <c r="AI912" s="17"/>
      <c r="AJ912" s="18"/>
      <c r="AK912" s="19"/>
      <c r="AL912" s="21"/>
      <c r="AM912" s="21"/>
      <c r="AN912" s="21"/>
      <c r="AO912" s="21"/>
      <c r="AP912" s="20"/>
      <c r="AQ912" s="20"/>
      <c r="AR912" s="20"/>
      <c r="AS912" s="20"/>
      <c r="AT912" s="20"/>
      <c r="AU912" s="20"/>
      <c r="AV912" s="20"/>
      <c r="AW912" s="20"/>
      <c r="AX912" s="221">
        <v>129283</v>
      </c>
      <c r="AY912" s="6">
        <v>7</v>
      </c>
      <c r="AZ912" s="6">
        <v>249</v>
      </c>
      <c r="BA912" s="87" t="s">
        <v>2829</v>
      </c>
      <c r="BC912" s="84" t="s">
        <v>2351</v>
      </c>
      <c r="BL912" s="42" t="s">
        <v>2693</v>
      </c>
      <c r="BM912" s="43" t="s">
        <v>2688</v>
      </c>
      <c r="BO912" s="17"/>
      <c r="BP912" s="18"/>
    </row>
    <row r="913" spans="1:68" ht="15" customHeight="1" thickBot="1" x14ac:dyDescent="0.35">
      <c r="A913" s="116">
        <v>911</v>
      </c>
      <c r="H913" t="s">
        <v>2522</v>
      </c>
      <c r="I913" s="244">
        <v>8</v>
      </c>
      <c r="J913" s="244">
        <v>31</v>
      </c>
      <c r="K913" s="244" t="s">
        <v>2568</v>
      </c>
      <c r="L913" s="244">
        <v>1</v>
      </c>
      <c r="M913" s="244">
        <v>14</v>
      </c>
      <c r="N913" s="244" t="s">
        <v>2531</v>
      </c>
      <c r="O913" s="244" t="s">
        <v>2512</v>
      </c>
      <c r="P913" s="244" t="s">
        <v>2474</v>
      </c>
      <c r="Q913" s="244" t="s">
        <v>2474</v>
      </c>
      <c r="R913" s="75">
        <f t="shared" si="126"/>
        <v>2</v>
      </c>
      <c r="S913" s="75">
        <f t="shared" si="127"/>
        <v>1</v>
      </c>
      <c r="T913" s="7">
        <f t="shared" si="128"/>
        <v>130306</v>
      </c>
      <c r="U913" s="121" t="str">
        <f t="shared" si="133"/>
        <v>1FD02</v>
      </c>
      <c r="V913" s="10">
        <f t="shared" si="129"/>
        <v>253</v>
      </c>
      <c r="W913" s="10">
        <f t="shared" si="130"/>
        <v>2</v>
      </c>
      <c r="X913" s="11">
        <f t="shared" si="131"/>
        <v>3</v>
      </c>
      <c r="Y913" s="11">
        <f t="shared" si="132"/>
        <v>253</v>
      </c>
      <c r="Z913" s="12" t="str">
        <f t="shared" si="134"/>
        <v>Wind Data</v>
      </c>
      <c r="AI913" s="17"/>
      <c r="AJ913" s="18"/>
      <c r="AK913" s="19"/>
      <c r="AQ913" s="34"/>
      <c r="AR913" s="34"/>
      <c r="AS913" s="34"/>
      <c r="AT913" s="34"/>
      <c r="AU913" s="34"/>
      <c r="AV913" s="34"/>
      <c r="AW913" s="34"/>
      <c r="AX913" s="222">
        <v>130306</v>
      </c>
      <c r="AY913" s="6">
        <v>3</v>
      </c>
      <c r="AZ913" s="6">
        <v>253</v>
      </c>
      <c r="BA913" s="87" t="s">
        <v>2701</v>
      </c>
      <c r="BB913" s="39" t="s">
        <v>3126</v>
      </c>
      <c r="BC913" s="84" t="s">
        <v>2349</v>
      </c>
      <c r="BD913" s="38" t="s">
        <v>2702</v>
      </c>
      <c r="BE913" s="39" t="s">
        <v>3057</v>
      </c>
      <c r="BF913" s="90" t="s">
        <v>2691</v>
      </c>
      <c r="BJ913" s="47" t="s">
        <v>2704</v>
      </c>
      <c r="BL913" s="42" t="s">
        <v>2705</v>
      </c>
      <c r="BM913" s="43" t="s">
        <v>2688</v>
      </c>
      <c r="BO913" s="17"/>
      <c r="BP913" s="18"/>
    </row>
    <row r="914" spans="1:68" ht="15" customHeight="1" thickBot="1" x14ac:dyDescent="0.35">
      <c r="A914" s="116">
        <v>912</v>
      </c>
      <c r="H914" t="s">
        <v>2642</v>
      </c>
      <c r="I914" s="244">
        <v>8</v>
      </c>
      <c r="J914" s="244" t="s">
        <v>2474</v>
      </c>
      <c r="K914" s="244" t="s">
        <v>2524</v>
      </c>
      <c r="L914" s="244">
        <v>73</v>
      </c>
      <c r="M914" s="244" t="s">
        <v>2474</v>
      </c>
      <c r="N914" s="244" t="s">
        <v>2474</v>
      </c>
      <c r="O914" s="244" t="s">
        <v>2474</v>
      </c>
      <c r="P914" s="244" t="s">
        <v>2474</v>
      </c>
      <c r="Q914" s="244" t="s">
        <v>2474</v>
      </c>
      <c r="R914" s="75">
        <f t="shared" si="126"/>
        <v>5</v>
      </c>
      <c r="S914" s="75">
        <f t="shared" si="127"/>
        <v>1</v>
      </c>
      <c r="T914" s="7">
        <f t="shared" si="128"/>
        <v>130310</v>
      </c>
      <c r="U914" s="121" t="str">
        <f t="shared" si="133"/>
        <v>1FD06</v>
      </c>
      <c r="V914" s="10">
        <f t="shared" si="129"/>
        <v>253</v>
      </c>
      <c r="W914" s="10">
        <f t="shared" si="130"/>
        <v>6</v>
      </c>
      <c r="X914" s="11">
        <f t="shared" si="131"/>
        <v>7</v>
      </c>
      <c r="Y914" s="11">
        <f t="shared" si="132"/>
        <v>253</v>
      </c>
      <c r="Z914" s="12" t="str">
        <f t="shared" si="134"/>
        <v>Environmental Parameters</v>
      </c>
      <c r="AI914" s="17"/>
      <c r="AJ914" s="18"/>
      <c r="AK914" s="19"/>
      <c r="AL914" s="21"/>
      <c r="AM914" s="21"/>
      <c r="AN914" s="21"/>
      <c r="AO914" s="21"/>
      <c r="AP914" s="20"/>
      <c r="AQ914" s="20"/>
      <c r="AR914" s="20"/>
      <c r="AS914" s="20"/>
      <c r="AT914" s="20"/>
      <c r="AU914" s="20"/>
      <c r="AV914" s="20"/>
      <c r="AW914" s="20"/>
      <c r="AX914" s="221">
        <v>130310</v>
      </c>
      <c r="AY914" s="6">
        <v>7</v>
      </c>
      <c r="AZ914" s="6">
        <v>253</v>
      </c>
      <c r="BA914" s="87" t="s">
        <v>2767</v>
      </c>
      <c r="BC914" s="84" t="s">
        <v>2360</v>
      </c>
      <c r="BD914" s="38" t="s">
        <v>2768</v>
      </c>
      <c r="BE914" s="39" t="s">
        <v>3055</v>
      </c>
      <c r="BF914" s="90" t="s">
        <v>2359</v>
      </c>
      <c r="BG914" s="58" t="s">
        <v>2769</v>
      </c>
      <c r="BI914" s="6" t="s">
        <v>2770</v>
      </c>
      <c r="BL914" s="42" t="s">
        <v>2693</v>
      </c>
      <c r="BM914" s="43" t="s">
        <v>2688</v>
      </c>
      <c r="BO914" s="17"/>
      <c r="BP914" s="18"/>
    </row>
    <row r="915" spans="1:68" ht="15" customHeight="1" thickBot="1" x14ac:dyDescent="0.35">
      <c r="A915" s="116">
        <v>913</v>
      </c>
      <c r="H915" t="s">
        <v>2643</v>
      </c>
      <c r="I915" s="244">
        <v>8</v>
      </c>
      <c r="J915" s="244" t="s">
        <v>2474</v>
      </c>
      <c r="K915" s="244" t="s">
        <v>2515</v>
      </c>
      <c r="L915" s="244" t="s">
        <v>2531</v>
      </c>
      <c r="M915" s="244" t="s">
        <v>2568</v>
      </c>
      <c r="N915" s="244">
        <v>0</v>
      </c>
      <c r="O915" s="244">
        <v>0</v>
      </c>
      <c r="P915" s="244" t="s">
        <v>2474</v>
      </c>
      <c r="Q915" s="244" t="s">
        <v>2474</v>
      </c>
      <c r="R915" s="75">
        <f t="shared" si="126"/>
        <v>2</v>
      </c>
      <c r="S915" s="75">
        <f t="shared" si="127"/>
        <v>1</v>
      </c>
      <c r="T915" s="7">
        <f t="shared" si="128"/>
        <v>129026</v>
      </c>
      <c r="U915" s="121" t="str">
        <f t="shared" si="133"/>
        <v>1F802</v>
      </c>
      <c r="V915" s="10">
        <f t="shared" si="129"/>
        <v>248</v>
      </c>
      <c r="W915" s="10">
        <f t="shared" si="130"/>
        <v>2</v>
      </c>
      <c r="X915" s="11">
        <f t="shared" si="131"/>
        <v>7</v>
      </c>
      <c r="Y915" s="11">
        <f t="shared" si="132"/>
        <v>248</v>
      </c>
      <c r="Z915" s="12" t="str">
        <f t="shared" si="134"/>
        <v>COG &amp; SOG, Rapid Update</v>
      </c>
      <c r="AI915" s="17"/>
      <c r="AJ915" s="18"/>
      <c r="AK915" s="19"/>
      <c r="AQ915" s="34"/>
      <c r="AR915" s="34"/>
      <c r="AS915" s="34"/>
      <c r="AT915" s="34"/>
      <c r="AU915" s="34"/>
      <c r="AV915" s="34"/>
      <c r="AW915" s="34"/>
      <c r="AX915" s="222">
        <v>129026</v>
      </c>
      <c r="AY915" s="6">
        <v>7</v>
      </c>
      <c r="AZ915" s="6">
        <v>248</v>
      </c>
      <c r="BA915" s="87" t="s">
        <v>2771</v>
      </c>
      <c r="BB915" s="39" t="s">
        <v>3001</v>
      </c>
      <c r="BC915" s="84" t="s">
        <v>2691</v>
      </c>
      <c r="BD915" s="38" t="s">
        <v>2772</v>
      </c>
      <c r="BE915" s="39" t="s">
        <v>2457</v>
      </c>
      <c r="BF915" s="90" t="s">
        <v>2349</v>
      </c>
      <c r="BL915" s="42" t="s">
        <v>2693</v>
      </c>
      <c r="BM915" s="43" t="s">
        <v>2688</v>
      </c>
      <c r="BO915" s="17"/>
      <c r="BP915" s="18"/>
    </row>
    <row r="916" spans="1:68" ht="15" customHeight="1" thickBot="1" x14ac:dyDescent="0.35">
      <c r="A916" s="116">
        <v>914</v>
      </c>
      <c r="H916" t="s">
        <v>2619</v>
      </c>
      <c r="I916" s="244">
        <v>8</v>
      </c>
      <c r="J916" s="244" t="s">
        <v>2628</v>
      </c>
      <c r="K916" s="244">
        <v>79</v>
      </c>
      <c r="L916" s="244" t="s">
        <v>2509</v>
      </c>
      <c r="M916" s="244">
        <v>19</v>
      </c>
      <c r="N916" s="244">
        <v>13</v>
      </c>
      <c r="O916" s="244" t="s">
        <v>2579</v>
      </c>
      <c r="P916" s="244">
        <v>32</v>
      </c>
      <c r="Q916" s="244">
        <v>3</v>
      </c>
      <c r="R916" s="6">
        <f t="shared" si="126"/>
        <v>2</v>
      </c>
      <c r="S916" s="6">
        <f t="shared" si="127"/>
        <v>1</v>
      </c>
      <c r="T916" s="7">
        <f t="shared" si="128"/>
        <v>129025</v>
      </c>
      <c r="U916" s="121" t="str">
        <f t="shared" si="133"/>
        <v>1F801</v>
      </c>
      <c r="V916" s="10">
        <f t="shared" si="129"/>
        <v>248</v>
      </c>
      <c r="W916" s="10">
        <f t="shared" si="130"/>
        <v>1</v>
      </c>
      <c r="X916" s="11">
        <f t="shared" si="131"/>
        <v>7</v>
      </c>
      <c r="Y916" s="11">
        <f t="shared" si="132"/>
        <v>248</v>
      </c>
      <c r="Z916" s="12" t="str">
        <f t="shared" si="134"/>
        <v>Position, Rapid Update</v>
      </c>
      <c r="AI916" s="17"/>
      <c r="AJ916" s="18"/>
      <c r="AK916" s="19"/>
      <c r="AL916" s="21"/>
      <c r="AM916" s="21"/>
      <c r="AN916" s="21"/>
      <c r="AO916" s="21"/>
      <c r="AP916" s="20"/>
      <c r="AQ916" s="20"/>
      <c r="AR916" s="20"/>
      <c r="AS916" s="20"/>
      <c r="AT916" s="20"/>
      <c r="AU916" s="20"/>
      <c r="AV916" s="20"/>
      <c r="AW916" s="20"/>
      <c r="AX916" s="221">
        <v>129025</v>
      </c>
      <c r="AY916" s="6">
        <v>7</v>
      </c>
      <c r="AZ916" s="6">
        <v>248</v>
      </c>
      <c r="BA916" s="87" t="s">
        <v>2689</v>
      </c>
      <c r="BB916" s="39" t="s">
        <v>2690</v>
      </c>
      <c r="BC916" s="84" t="s">
        <v>2691</v>
      </c>
      <c r="BD916" s="38" t="s">
        <v>2350</v>
      </c>
      <c r="BE916" s="39" t="s">
        <v>2692</v>
      </c>
      <c r="BF916" s="90" t="s">
        <v>2691</v>
      </c>
      <c r="BL916" s="42" t="s">
        <v>2693</v>
      </c>
      <c r="BM916" s="43" t="s">
        <v>2688</v>
      </c>
      <c r="BO916" s="17"/>
      <c r="BP916" s="18"/>
    </row>
    <row r="917" spans="1:68" ht="15" customHeight="1" thickBot="1" x14ac:dyDescent="0.35">
      <c r="A917" s="116">
        <v>915</v>
      </c>
      <c r="H917" t="s">
        <v>2623</v>
      </c>
      <c r="I917" s="244">
        <v>8</v>
      </c>
      <c r="J917" s="244">
        <v>41</v>
      </c>
      <c r="K917" s="244" t="s">
        <v>2548</v>
      </c>
      <c r="L917" s="244">
        <v>1</v>
      </c>
      <c r="M917" s="244">
        <v>15</v>
      </c>
      <c r="N917" s="244" t="s">
        <v>2531</v>
      </c>
      <c r="O917" s="244" t="s">
        <v>2515</v>
      </c>
      <c r="P917" s="244" t="s">
        <v>2474</v>
      </c>
      <c r="Q917" s="244" t="s">
        <v>2474</v>
      </c>
      <c r="R917" s="6">
        <f t="shared" si="126"/>
        <v>2</v>
      </c>
      <c r="S917" s="6">
        <f t="shared" si="127"/>
        <v>1</v>
      </c>
      <c r="T917" s="7">
        <f t="shared" si="128"/>
        <v>130306</v>
      </c>
      <c r="U917" s="121" t="str">
        <f t="shared" si="133"/>
        <v>1FD02</v>
      </c>
      <c r="V917" s="10">
        <f t="shared" si="129"/>
        <v>253</v>
      </c>
      <c r="W917" s="10">
        <f t="shared" si="130"/>
        <v>2</v>
      </c>
      <c r="X917" s="11">
        <f t="shared" si="131"/>
        <v>1</v>
      </c>
      <c r="Y917" s="11">
        <f t="shared" si="132"/>
        <v>253</v>
      </c>
      <c r="Z917" s="12" t="str">
        <f t="shared" si="134"/>
        <v>Wind Data</v>
      </c>
      <c r="AI917" s="17"/>
      <c r="AJ917" s="18"/>
      <c r="AK917" s="19"/>
      <c r="AQ917" s="34"/>
      <c r="AR917" s="34"/>
      <c r="AS917" s="34"/>
      <c r="AT917" s="34"/>
      <c r="AU917" s="34"/>
      <c r="AV917" s="34"/>
      <c r="AW917" s="34"/>
      <c r="AX917" s="222">
        <v>130306</v>
      </c>
      <c r="AY917" s="6">
        <v>1</v>
      </c>
      <c r="AZ917" s="6">
        <v>253</v>
      </c>
      <c r="BA917" s="87" t="s">
        <v>2701</v>
      </c>
      <c r="BB917" s="39" t="s">
        <v>3068</v>
      </c>
      <c r="BC917" s="84" t="s">
        <v>2349</v>
      </c>
      <c r="BD917" s="38" t="s">
        <v>2702</v>
      </c>
      <c r="BE917" s="39" t="s">
        <v>3057</v>
      </c>
      <c r="BF917" s="90" t="s">
        <v>2691</v>
      </c>
      <c r="BJ917" s="47" t="s">
        <v>2703</v>
      </c>
      <c r="BL917" s="42" t="s">
        <v>2698</v>
      </c>
      <c r="BM917" s="43" t="s">
        <v>2688</v>
      </c>
      <c r="BO917" s="17"/>
      <c r="BP917" s="18"/>
    </row>
    <row r="918" spans="1:68" ht="15" customHeight="1" thickBot="1" x14ac:dyDescent="0.35">
      <c r="A918" s="116">
        <v>916</v>
      </c>
      <c r="H918" t="s">
        <v>2620</v>
      </c>
      <c r="I918" s="244">
        <v>8</v>
      </c>
      <c r="J918" s="244">
        <v>0</v>
      </c>
      <c r="K918" s="244" t="s">
        <v>2474</v>
      </c>
      <c r="L918" s="244" t="s">
        <v>2474</v>
      </c>
      <c r="M918" s="244" t="s">
        <v>2474</v>
      </c>
      <c r="N918" s="244" t="s">
        <v>2521</v>
      </c>
      <c r="O918" s="244">
        <v>2</v>
      </c>
      <c r="P918" s="244" t="s">
        <v>2474</v>
      </c>
      <c r="Q918" s="244" t="s">
        <v>2474</v>
      </c>
      <c r="R918" s="6">
        <f t="shared" si="126"/>
        <v>2</v>
      </c>
      <c r="S918" s="6">
        <f t="shared" si="127"/>
        <v>1</v>
      </c>
      <c r="T918" s="7">
        <f t="shared" si="128"/>
        <v>127245</v>
      </c>
      <c r="U918" s="121" t="str">
        <f t="shared" si="133"/>
        <v>1F10D</v>
      </c>
      <c r="V918" s="10">
        <f t="shared" si="129"/>
        <v>241</v>
      </c>
      <c r="W918" s="10">
        <f t="shared" si="130"/>
        <v>13</v>
      </c>
      <c r="X918" s="11">
        <f t="shared" si="131"/>
        <v>1</v>
      </c>
      <c r="Y918" s="11">
        <f t="shared" si="132"/>
        <v>241</v>
      </c>
      <c r="Z918" s="12" t="str">
        <f t="shared" si="134"/>
        <v>Rudder</v>
      </c>
      <c r="AI918" s="17"/>
      <c r="AJ918" s="18"/>
      <c r="AK918" s="19"/>
      <c r="AL918" s="21"/>
      <c r="AM918" s="21"/>
      <c r="AN918" s="21"/>
      <c r="AO918" s="21"/>
      <c r="AP918" s="20"/>
      <c r="AQ918" s="20"/>
      <c r="AR918" s="20"/>
      <c r="AS918" s="20"/>
      <c r="AT918" s="20"/>
      <c r="AU918" s="20"/>
      <c r="AV918" s="20"/>
      <c r="AW918" s="20"/>
      <c r="AX918" s="221">
        <v>127245</v>
      </c>
      <c r="AY918" s="6">
        <v>1</v>
      </c>
      <c r="AZ918" s="6">
        <v>241</v>
      </c>
      <c r="BA918" s="87" t="s">
        <v>2696</v>
      </c>
      <c r="BB918" s="39" t="s">
        <v>2999</v>
      </c>
      <c r="BC918" s="84" t="s">
        <v>2691</v>
      </c>
      <c r="BL918" s="42" t="s">
        <v>2698</v>
      </c>
      <c r="BM918" s="43" t="s">
        <v>2688</v>
      </c>
      <c r="BO918" s="17"/>
      <c r="BP918" s="18"/>
    </row>
    <row r="919" spans="1:68" ht="15" customHeight="1" thickBot="1" x14ac:dyDescent="0.35">
      <c r="A919" s="116">
        <v>917</v>
      </c>
      <c r="H919" t="s">
        <v>2621</v>
      </c>
      <c r="I919" s="244">
        <v>8</v>
      </c>
      <c r="J919" s="244">
        <v>41</v>
      </c>
      <c r="K919" s="244" t="s">
        <v>2519</v>
      </c>
      <c r="L919" s="244" t="s">
        <v>2506</v>
      </c>
      <c r="M919" s="244">
        <v>0</v>
      </c>
      <c r="N919" s="244">
        <v>0</v>
      </c>
      <c r="O919" s="244" t="s">
        <v>2474</v>
      </c>
      <c r="P919" s="244" t="s">
        <v>2483</v>
      </c>
      <c r="Q919" s="244" t="s">
        <v>2520</v>
      </c>
      <c r="R919" s="6">
        <f t="shared" si="126"/>
        <v>2</v>
      </c>
      <c r="S919" s="6">
        <f t="shared" si="127"/>
        <v>1</v>
      </c>
      <c r="T919" s="7">
        <f t="shared" si="128"/>
        <v>127250</v>
      </c>
      <c r="U919" s="121" t="str">
        <f t="shared" si="133"/>
        <v>1F112</v>
      </c>
      <c r="V919" s="10">
        <f t="shared" si="129"/>
        <v>241</v>
      </c>
      <c r="W919" s="10">
        <f t="shared" si="130"/>
        <v>18</v>
      </c>
      <c r="X919" s="11">
        <f t="shared" si="131"/>
        <v>1</v>
      </c>
      <c r="Y919" s="11">
        <f t="shared" si="132"/>
        <v>241</v>
      </c>
      <c r="Z919" s="12" t="str">
        <f t="shared" si="134"/>
        <v>Vessel Heading</v>
      </c>
      <c r="AI919" s="17"/>
      <c r="AJ919" s="18"/>
      <c r="AK919" s="19"/>
      <c r="AQ919" s="34"/>
      <c r="AR919" s="34"/>
      <c r="AS919" s="34"/>
      <c r="AT919" s="34"/>
      <c r="AU919" s="34"/>
      <c r="AV919" s="34"/>
      <c r="AW919" s="34"/>
      <c r="AX919" s="222">
        <v>127250</v>
      </c>
      <c r="AY919" s="6">
        <v>1</v>
      </c>
      <c r="AZ919" s="6">
        <v>241</v>
      </c>
      <c r="BA919" s="87" t="s">
        <v>18</v>
      </c>
      <c r="BB919" s="39" t="s">
        <v>2462</v>
      </c>
      <c r="BC919" s="84" t="s">
        <v>2691</v>
      </c>
      <c r="BL919" s="42" t="s">
        <v>2698</v>
      </c>
      <c r="BM919" s="43" t="s">
        <v>2688</v>
      </c>
      <c r="BO919" s="17"/>
      <c r="BP919" s="18"/>
    </row>
    <row r="920" spans="1:68" ht="15" customHeight="1" thickBot="1" x14ac:dyDescent="0.35">
      <c r="A920" s="116">
        <v>918</v>
      </c>
      <c r="H920" t="s">
        <v>2622</v>
      </c>
      <c r="I920" s="244">
        <v>8</v>
      </c>
      <c r="J920" s="244">
        <v>41</v>
      </c>
      <c r="K920" s="244">
        <v>0</v>
      </c>
      <c r="L920" s="244" t="s">
        <v>2563</v>
      </c>
      <c r="M920" s="244" t="s">
        <v>2520</v>
      </c>
      <c r="N920" s="244">
        <v>5</v>
      </c>
      <c r="O920" s="244" t="s">
        <v>2474</v>
      </c>
      <c r="P920" s="244" t="s">
        <v>2474</v>
      </c>
      <c r="Q920" s="244" t="s">
        <v>2474</v>
      </c>
      <c r="R920" s="6">
        <f t="shared" si="126"/>
        <v>2</v>
      </c>
      <c r="S920" s="6">
        <f t="shared" si="127"/>
        <v>1</v>
      </c>
      <c r="T920" s="7">
        <f t="shared" si="128"/>
        <v>127251</v>
      </c>
      <c r="U920" s="121" t="str">
        <f t="shared" si="133"/>
        <v>1F113</v>
      </c>
      <c r="V920" s="10">
        <f t="shared" si="129"/>
        <v>241</v>
      </c>
      <c r="W920" s="10">
        <f t="shared" si="130"/>
        <v>19</v>
      </c>
      <c r="X920" s="11">
        <f t="shared" si="131"/>
        <v>1</v>
      </c>
      <c r="Y920" s="11">
        <f t="shared" si="132"/>
        <v>241</v>
      </c>
      <c r="Z920" s="12" t="str">
        <f t="shared" si="134"/>
        <v>Rate of Turn</v>
      </c>
      <c r="AI920" s="17"/>
      <c r="AJ920" s="18"/>
      <c r="AK920" s="19"/>
      <c r="AL920" s="21"/>
      <c r="AM920" s="21"/>
      <c r="AN920" s="21"/>
      <c r="AO920" s="21"/>
      <c r="AP920" s="20"/>
      <c r="AQ920" s="20"/>
      <c r="AR920" s="20"/>
      <c r="AS920" s="20"/>
      <c r="AT920" s="20"/>
      <c r="AU920" s="20"/>
      <c r="AV920" s="20"/>
      <c r="AW920" s="20"/>
      <c r="AX920" s="221">
        <v>127251</v>
      </c>
      <c r="AY920" s="6">
        <v>1</v>
      </c>
      <c r="AZ920" s="6">
        <v>241</v>
      </c>
      <c r="BA920" s="87" t="s">
        <v>2699</v>
      </c>
      <c r="BB920" s="39" t="s">
        <v>2700</v>
      </c>
      <c r="BC920" s="84" t="s">
        <v>2691</v>
      </c>
      <c r="BL920" s="42" t="s">
        <v>2698</v>
      </c>
      <c r="BM920" s="43" t="s">
        <v>2688</v>
      </c>
      <c r="BO920" s="17"/>
      <c r="BP920" s="18"/>
    </row>
    <row r="921" spans="1:68" ht="15" customHeight="1" thickBot="1" x14ac:dyDescent="0.35">
      <c r="A921" s="116">
        <v>919</v>
      </c>
      <c r="H921" t="s">
        <v>2546</v>
      </c>
      <c r="I921" s="244">
        <v>8</v>
      </c>
      <c r="J921" s="244">
        <v>31</v>
      </c>
      <c r="K921" s="244">
        <v>12</v>
      </c>
      <c r="L921" s="244">
        <v>2</v>
      </c>
      <c r="M921" s="244">
        <v>0</v>
      </c>
      <c r="N921" s="244">
        <v>0</v>
      </c>
      <c r="O921" s="244" t="s">
        <v>2474</v>
      </c>
      <c r="P921" s="244" t="s">
        <v>2483</v>
      </c>
      <c r="Q921" s="244" t="s">
        <v>2520</v>
      </c>
      <c r="R921" s="6">
        <f t="shared" si="126"/>
        <v>3</v>
      </c>
      <c r="S921" s="6">
        <f t="shared" si="127"/>
        <v>1</v>
      </c>
      <c r="T921" s="7">
        <f t="shared" si="128"/>
        <v>128267</v>
      </c>
      <c r="U921" s="121" t="str">
        <f t="shared" si="133"/>
        <v>1F50B</v>
      </c>
      <c r="V921" s="10">
        <f t="shared" si="129"/>
        <v>245</v>
      </c>
      <c r="W921" s="10">
        <f t="shared" si="130"/>
        <v>11</v>
      </c>
      <c r="X921" s="11">
        <f t="shared" si="131"/>
        <v>3</v>
      </c>
      <c r="Y921" s="11">
        <f t="shared" si="132"/>
        <v>245</v>
      </c>
      <c r="Z921" s="12" t="str">
        <f t="shared" si="134"/>
        <v>Water Depth</v>
      </c>
      <c r="AI921" s="17"/>
      <c r="AJ921" s="18"/>
      <c r="AK921" s="19"/>
      <c r="AQ921" s="34"/>
      <c r="AR921" s="34"/>
      <c r="AS921" s="34"/>
      <c r="AT921" s="34"/>
      <c r="AU921" s="34"/>
      <c r="AV921" s="34"/>
      <c r="AW921" s="34"/>
      <c r="AX921" s="222">
        <v>128267</v>
      </c>
      <c r="AY921" s="6">
        <v>3</v>
      </c>
      <c r="AZ921" s="6">
        <v>245</v>
      </c>
      <c r="BA921" s="87" t="s">
        <v>38</v>
      </c>
      <c r="BB921" s="39" t="s">
        <v>2884</v>
      </c>
      <c r="BC921" s="84" t="s">
        <v>2351</v>
      </c>
      <c r="BL921" s="42" t="s">
        <v>2705</v>
      </c>
      <c r="BM921" s="43" t="s">
        <v>2688</v>
      </c>
      <c r="BO921" s="17"/>
      <c r="BP921" s="18"/>
    </row>
    <row r="922" spans="1:68" ht="15" customHeight="1" thickBot="1" x14ac:dyDescent="0.35">
      <c r="A922" s="116">
        <v>920</v>
      </c>
      <c r="H922" t="s">
        <v>2547</v>
      </c>
      <c r="I922" s="244">
        <v>8</v>
      </c>
      <c r="J922" s="244">
        <v>31</v>
      </c>
      <c r="K922" s="244">
        <v>0</v>
      </c>
      <c r="L922" s="244">
        <v>0</v>
      </c>
      <c r="M922" s="244" t="s">
        <v>2474</v>
      </c>
      <c r="N922" s="244" t="s">
        <v>2474</v>
      </c>
      <c r="O922" s="244" t="s">
        <v>2474</v>
      </c>
      <c r="P922" s="244">
        <v>10</v>
      </c>
      <c r="Q922" s="244" t="s">
        <v>2474</v>
      </c>
      <c r="R922" s="6">
        <f t="shared" si="126"/>
        <v>2</v>
      </c>
      <c r="S922" s="6">
        <f t="shared" si="127"/>
        <v>1</v>
      </c>
      <c r="T922" s="7">
        <f t="shared" si="128"/>
        <v>128259</v>
      </c>
      <c r="U922" s="121" t="str">
        <f t="shared" si="133"/>
        <v>1F503</v>
      </c>
      <c r="V922" s="10">
        <f t="shared" si="129"/>
        <v>245</v>
      </c>
      <c r="W922" s="10">
        <f t="shared" si="130"/>
        <v>3</v>
      </c>
      <c r="X922" s="11">
        <f t="shared" si="131"/>
        <v>3</v>
      </c>
      <c r="Y922" s="11">
        <f t="shared" si="132"/>
        <v>245</v>
      </c>
      <c r="Z922" s="12" t="str">
        <f t="shared" si="134"/>
        <v>Speed</v>
      </c>
      <c r="AI922" s="17"/>
      <c r="AJ922" s="18"/>
      <c r="AK922" s="19"/>
      <c r="AL922" s="21"/>
      <c r="AM922" s="21"/>
      <c r="AN922" s="21"/>
      <c r="AO922" s="21"/>
      <c r="AP922" s="20"/>
      <c r="AQ922" s="20"/>
      <c r="AR922" s="20"/>
      <c r="AS922" s="20"/>
      <c r="AT922" s="20"/>
      <c r="AU922" s="20"/>
      <c r="AV922" s="20"/>
      <c r="AW922" s="20"/>
      <c r="AX922" s="221">
        <v>128259</v>
      </c>
      <c r="AY922" s="6">
        <v>3</v>
      </c>
      <c r="AZ922" s="6">
        <v>245</v>
      </c>
      <c r="BA922" s="87" t="s">
        <v>34</v>
      </c>
      <c r="BB922" s="39" t="s">
        <v>2457</v>
      </c>
      <c r="BC922" s="84" t="s">
        <v>2349</v>
      </c>
      <c r="BD922" s="38" t="s">
        <v>2830</v>
      </c>
      <c r="BF922" s="90" t="s">
        <v>2349</v>
      </c>
      <c r="BL922" s="42" t="s">
        <v>2705</v>
      </c>
      <c r="BM922" s="43" t="s">
        <v>2688</v>
      </c>
      <c r="BO922" s="17"/>
      <c r="BP922" s="18"/>
    </row>
    <row r="923" spans="1:68" ht="15" customHeight="1" thickBot="1" x14ac:dyDescent="0.35">
      <c r="A923" s="116">
        <v>921</v>
      </c>
      <c r="H923" t="s">
        <v>2522</v>
      </c>
      <c r="I923" s="244">
        <v>8</v>
      </c>
      <c r="J923" s="244">
        <v>31</v>
      </c>
      <c r="K923" s="244" t="s">
        <v>2568</v>
      </c>
      <c r="L923" s="244">
        <v>1</v>
      </c>
      <c r="M923" s="244">
        <v>14</v>
      </c>
      <c r="N923" s="244" t="s">
        <v>2531</v>
      </c>
      <c r="O923" s="244" t="s">
        <v>2512</v>
      </c>
      <c r="P923" s="244" t="s">
        <v>2474</v>
      </c>
      <c r="Q923" s="244" t="s">
        <v>2474</v>
      </c>
      <c r="R923" s="6">
        <f t="shared" si="126"/>
        <v>2</v>
      </c>
      <c r="S923" s="6">
        <f t="shared" si="127"/>
        <v>1</v>
      </c>
      <c r="T923" s="7">
        <f t="shared" si="128"/>
        <v>130306</v>
      </c>
      <c r="U923" s="121" t="str">
        <f t="shared" si="133"/>
        <v>1FD02</v>
      </c>
      <c r="V923" s="10">
        <f t="shared" si="129"/>
        <v>253</v>
      </c>
      <c r="W923" s="10">
        <f t="shared" si="130"/>
        <v>2</v>
      </c>
      <c r="X923" s="11">
        <f t="shared" si="131"/>
        <v>3</v>
      </c>
      <c r="Y923" s="11">
        <f t="shared" si="132"/>
        <v>253</v>
      </c>
      <c r="Z923" s="12" t="str">
        <f t="shared" si="134"/>
        <v>Wind Data</v>
      </c>
      <c r="AI923" s="17"/>
      <c r="AJ923" s="18"/>
      <c r="AK923" s="19"/>
      <c r="AQ923" s="34"/>
      <c r="AR923" s="34"/>
      <c r="AS923" s="34"/>
      <c r="AT923" s="34"/>
      <c r="AU923" s="34"/>
      <c r="AV923" s="34"/>
      <c r="AW923" s="34"/>
      <c r="AX923" s="222">
        <v>130306</v>
      </c>
      <c r="AY923" s="6">
        <v>3</v>
      </c>
      <c r="AZ923" s="6">
        <v>253</v>
      </c>
      <c r="BA923" s="87" t="s">
        <v>2701</v>
      </c>
      <c r="BB923" s="39" t="s">
        <v>3126</v>
      </c>
      <c r="BC923" s="84" t="s">
        <v>2349</v>
      </c>
      <c r="BD923" s="38" t="s">
        <v>2702</v>
      </c>
      <c r="BE923" s="39" t="s">
        <v>3057</v>
      </c>
      <c r="BF923" s="90" t="s">
        <v>2691</v>
      </c>
      <c r="BJ923" s="47" t="s">
        <v>2704</v>
      </c>
      <c r="BL923" s="42" t="s">
        <v>2705</v>
      </c>
      <c r="BM923" s="43" t="s">
        <v>2688</v>
      </c>
      <c r="BO923" s="17"/>
      <c r="BP923" s="18"/>
    </row>
    <row r="924" spans="1:68" ht="15" customHeight="1" thickBot="1" x14ac:dyDescent="0.35">
      <c r="A924" s="116">
        <v>922</v>
      </c>
      <c r="H924" t="s">
        <v>2619</v>
      </c>
      <c r="I924" s="244">
        <v>8</v>
      </c>
      <c r="J924" s="244" t="s">
        <v>2628</v>
      </c>
      <c r="K924" s="244">
        <v>79</v>
      </c>
      <c r="L924" s="244" t="s">
        <v>2509</v>
      </c>
      <c r="M924" s="244">
        <v>19</v>
      </c>
      <c r="N924" s="244">
        <v>13</v>
      </c>
      <c r="O924" s="244" t="s">
        <v>2579</v>
      </c>
      <c r="P924" s="244">
        <v>32</v>
      </c>
      <c r="Q924" s="244">
        <v>3</v>
      </c>
      <c r="R924" s="6">
        <f t="shared" si="126"/>
        <v>2</v>
      </c>
      <c r="S924" s="6">
        <f t="shared" si="127"/>
        <v>1</v>
      </c>
      <c r="T924" s="7">
        <f t="shared" si="128"/>
        <v>129025</v>
      </c>
      <c r="U924" s="121" t="str">
        <f t="shared" si="133"/>
        <v>1F801</v>
      </c>
      <c r="V924" s="10">
        <f t="shared" si="129"/>
        <v>248</v>
      </c>
      <c r="W924" s="10">
        <f t="shared" si="130"/>
        <v>1</v>
      </c>
      <c r="X924" s="11">
        <f t="shared" si="131"/>
        <v>7</v>
      </c>
      <c r="Y924" s="11">
        <f t="shared" si="132"/>
        <v>248</v>
      </c>
      <c r="Z924" s="12" t="str">
        <f t="shared" si="134"/>
        <v>Position, Rapid Update</v>
      </c>
      <c r="AI924" s="17"/>
      <c r="AJ924" s="18"/>
      <c r="AK924" s="19"/>
      <c r="AL924" s="21"/>
      <c r="AM924" s="21"/>
      <c r="AN924" s="21"/>
      <c r="AO924" s="21"/>
      <c r="AP924" s="20"/>
      <c r="AQ924" s="20"/>
      <c r="AR924" s="20"/>
      <c r="AS924" s="20"/>
      <c r="AT924" s="20"/>
      <c r="AU924" s="20"/>
      <c r="AV924" s="20"/>
      <c r="AW924" s="20"/>
      <c r="AX924" s="221">
        <v>129025</v>
      </c>
      <c r="AY924" s="6">
        <v>7</v>
      </c>
      <c r="AZ924" s="6">
        <v>248</v>
      </c>
      <c r="BA924" s="87" t="s">
        <v>2689</v>
      </c>
      <c r="BB924" s="39" t="s">
        <v>2690</v>
      </c>
      <c r="BC924" s="84" t="s">
        <v>2691</v>
      </c>
      <c r="BD924" s="38" t="s">
        <v>2350</v>
      </c>
      <c r="BE924" s="39" t="s">
        <v>2692</v>
      </c>
      <c r="BF924" s="90" t="s">
        <v>2691</v>
      </c>
      <c r="BL924" s="42" t="s">
        <v>2693</v>
      </c>
      <c r="BM924" s="43" t="s">
        <v>2688</v>
      </c>
      <c r="BO924" s="17"/>
      <c r="BP924" s="18"/>
    </row>
    <row r="925" spans="1:68" ht="15" customHeight="1" thickBot="1" x14ac:dyDescent="0.35">
      <c r="A925" s="116">
        <v>923</v>
      </c>
      <c r="H925" t="s">
        <v>2623</v>
      </c>
      <c r="I925" s="244">
        <v>8</v>
      </c>
      <c r="J925" s="244" t="s">
        <v>2529</v>
      </c>
      <c r="K925" s="244" t="s">
        <v>2548</v>
      </c>
      <c r="L925" s="244">
        <v>1</v>
      </c>
      <c r="M925" s="244">
        <v>15</v>
      </c>
      <c r="N925" s="244" t="s">
        <v>2531</v>
      </c>
      <c r="O925" s="244" t="s">
        <v>2515</v>
      </c>
      <c r="P925" s="244" t="s">
        <v>2474</v>
      </c>
      <c r="Q925" s="244" t="s">
        <v>2474</v>
      </c>
      <c r="R925" s="6">
        <f t="shared" si="126"/>
        <v>2</v>
      </c>
      <c r="S925" s="6">
        <f t="shared" si="127"/>
        <v>1</v>
      </c>
      <c r="T925" s="7">
        <f t="shared" si="128"/>
        <v>130306</v>
      </c>
      <c r="U925" s="121" t="str">
        <f t="shared" si="133"/>
        <v>1FD02</v>
      </c>
      <c r="V925" s="10">
        <f t="shared" si="129"/>
        <v>253</v>
      </c>
      <c r="W925" s="10">
        <f t="shared" si="130"/>
        <v>2</v>
      </c>
      <c r="X925" s="11">
        <f t="shared" si="131"/>
        <v>1</v>
      </c>
      <c r="Y925" s="11">
        <f t="shared" si="132"/>
        <v>253</v>
      </c>
      <c r="Z925" s="12" t="str">
        <f t="shared" si="134"/>
        <v>Wind Data</v>
      </c>
      <c r="AI925" s="17"/>
      <c r="AJ925" s="18"/>
      <c r="AK925" s="19"/>
      <c r="AQ925" s="34"/>
      <c r="AR925" s="34"/>
      <c r="AS925" s="34"/>
      <c r="AT925" s="34"/>
      <c r="AU925" s="34"/>
      <c r="AV925" s="34"/>
      <c r="AW925" s="34"/>
      <c r="AX925" s="222">
        <v>130306</v>
      </c>
      <c r="AY925" s="6">
        <v>1</v>
      </c>
      <c r="AZ925" s="6">
        <v>253</v>
      </c>
      <c r="BA925" s="87" t="s">
        <v>2701</v>
      </c>
      <c r="BB925" s="39" t="s">
        <v>3068</v>
      </c>
      <c r="BC925" s="84" t="s">
        <v>2349</v>
      </c>
      <c r="BD925" s="38" t="s">
        <v>2702</v>
      </c>
      <c r="BE925" s="39" t="s">
        <v>3057</v>
      </c>
      <c r="BF925" s="90" t="s">
        <v>2691</v>
      </c>
      <c r="BJ925" s="47" t="s">
        <v>2703</v>
      </c>
      <c r="BL925" s="42" t="s">
        <v>2698</v>
      </c>
      <c r="BM925" s="43" t="s">
        <v>2688</v>
      </c>
      <c r="BO925" s="17"/>
      <c r="BP925" s="18"/>
    </row>
    <row r="926" spans="1:68" ht="15" customHeight="1" thickBot="1" x14ac:dyDescent="0.35">
      <c r="A926" s="116">
        <v>924</v>
      </c>
      <c r="H926" t="s">
        <v>2620</v>
      </c>
      <c r="I926" s="244">
        <v>8</v>
      </c>
      <c r="J926" s="244">
        <v>0</v>
      </c>
      <c r="K926" s="244" t="s">
        <v>2474</v>
      </c>
      <c r="L926" s="244" t="s">
        <v>2474</v>
      </c>
      <c r="M926" s="244" t="s">
        <v>2474</v>
      </c>
      <c r="N926" s="244" t="s">
        <v>2521</v>
      </c>
      <c r="O926" s="244">
        <v>2</v>
      </c>
      <c r="P926" s="244" t="s">
        <v>2474</v>
      </c>
      <c r="Q926" s="244" t="s">
        <v>2474</v>
      </c>
      <c r="R926" s="6">
        <f t="shared" si="126"/>
        <v>2</v>
      </c>
      <c r="S926" s="6">
        <f t="shared" si="127"/>
        <v>1</v>
      </c>
      <c r="T926" s="7">
        <f t="shared" si="128"/>
        <v>127245</v>
      </c>
      <c r="U926" s="121" t="str">
        <f t="shared" si="133"/>
        <v>1F10D</v>
      </c>
      <c r="V926" s="10">
        <f t="shared" si="129"/>
        <v>241</v>
      </c>
      <c r="W926" s="10">
        <f t="shared" si="130"/>
        <v>13</v>
      </c>
      <c r="X926" s="11">
        <f t="shared" si="131"/>
        <v>1</v>
      </c>
      <c r="Y926" s="11">
        <f t="shared" si="132"/>
        <v>241</v>
      </c>
      <c r="Z926" s="12" t="str">
        <f t="shared" si="134"/>
        <v>Rudder</v>
      </c>
      <c r="AI926" s="17"/>
      <c r="AJ926" s="18"/>
      <c r="AK926" s="19"/>
      <c r="AL926" s="21"/>
      <c r="AM926" s="21"/>
      <c r="AN926" s="21"/>
      <c r="AO926" s="21"/>
      <c r="AP926" s="20"/>
      <c r="AQ926" s="20"/>
      <c r="AR926" s="20"/>
      <c r="AS926" s="20"/>
      <c r="AT926" s="20"/>
      <c r="AU926" s="20"/>
      <c r="AV926" s="20"/>
      <c r="AW926" s="20"/>
      <c r="AX926" s="221">
        <v>127245</v>
      </c>
      <c r="AY926" s="6">
        <v>1</v>
      </c>
      <c r="AZ926" s="6">
        <v>241</v>
      </c>
      <c r="BA926" s="87" t="s">
        <v>2696</v>
      </c>
      <c r="BB926" s="39" t="s">
        <v>2999</v>
      </c>
      <c r="BC926" s="84" t="s">
        <v>2691</v>
      </c>
      <c r="BL926" s="42" t="s">
        <v>2698</v>
      </c>
      <c r="BM926" s="43" t="s">
        <v>2688</v>
      </c>
      <c r="BO926" s="17"/>
      <c r="BP926" s="18"/>
    </row>
    <row r="927" spans="1:68" ht="15" customHeight="1" thickBot="1" x14ac:dyDescent="0.35">
      <c r="A927" s="116">
        <v>925</v>
      </c>
      <c r="H927" t="s">
        <v>2621</v>
      </c>
      <c r="I927" s="244">
        <v>8</v>
      </c>
      <c r="J927" s="244" t="s">
        <v>2529</v>
      </c>
      <c r="K927" s="244" t="s">
        <v>2519</v>
      </c>
      <c r="L927" s="244" t="s">
        <v>2506</v>
      </c>
      <c r="M927" s="244">
        <v>0</v>
      </c>
      <c r="N927" s="244">
        <v>0</v>
      </c>
      <c r="O927" s="244" t="s">
        <v>2474</v>
      </c>
      <c r="P927" s="244" t="s">
        <v>2483</v>
      </c>
      <c r="Q927" s="244" t="s">
        <v>2520</v>
      </c>
      <c r="R927" s="6">
        <f t="shared" si="126"/>
        <v>2</v>
      </c>
      <c r="S927" s="6">
        <f t="shared" si="127"/>
        <v>1</v>
      </c>
      <c r="T927" s="7">
        <f t="shared" si="128"/>
        <v>127250</v>
      </c>
      <c r="U927" s="121" t="str">
        <f t="shared" si="133"/>
        <v>1F112</v>
      </c>
      <c r="V927" s="10">
        <f t="shared" si="129"/>
        <v>241</v>
      </c>
      <c r="W927" s="10">
        <f t="shared" si="130"/>
        <v>18</v>
      </c>
      <c r="X927" s="11">
        <f t="shared" si="131"/>
        <v>1</v>
      </c>
      <c r="Y927" s="11">
        <f t="shared" si="132"/>
        <v>241</v>
      </c>
      <c r="Z927" s="12" t="str">
        <f t="shared" si="134"/>
        <v>Vessel Heading</v>
      </c>
      <c r="AI927" s="17"/>
      <c r="AJ927" s="18"/>
      <c r="AK927" s="19"/>
      <c r="AQ927" s="34"/>
      <c r="AR927" s="34"/>
      <c r="AS927" s="34"/>
      <c r="AT927" s="34"/>
      <c r="AU927" s="34"/>
      <c r="AV927" s="34"/>
      <c r="AW927" s="34"/>
      <c r="AX927" s="222">
        <v>127250</v>
      </c>
      <c r="AY927" s="6">
        <v>1</v>
      </c>
      <c r="AZ927" s="6">
        <v>241</v>
      </c>
      <c r="BA927" s="87" t="s">
        <v>18</v>
      </c>
      <c r="BB927" s="39" t="s">
        <v>2462</v>
      </c>
      <c r="BC927" s="84" t="s">
        <v>2691</v>
      </c>
      <c r="BL927" s="42" t="s">
        <v>2698</v>
      </c>
      <c r="BM927" s="43" t="s">
        <v>2688</v>
      </c>
      <c r="BO927" s="17"/>
      <c r="BP927" s="18"/>
    </row>
    <row r="928" spans="1:68" ht="15" customHeight="1" thickBot="1" x14ac:dyDescent="0.35">
      <c r="A928" s="116">
        <v>926</v>
      </c>
      <c r="H928" t="s">
        <v>2622</v>
      </c>
      <c r="I928" s="244">
        <v>8</v>
      </c>
      <c r="J928" s="244" t="s">
        <v>2529</v>
      </c>
      <c r="K928" s="244">
        <v>0</v>
      </c>
      <c r="L928" s="244" t="s">
        <v>2563</v>
      </c>
      <c r="M928" s="244" t="s">
        <v>2520</v>
      </c>
      <c r="N928" s="244">
        <v>5</v>
      </c>
      <c r="O928" s="244" t="s">
        <v>2474</v>
      </c>
      <c r="P928" s="244" t="s">
        <v>2474</v>
      </c>
      <c r="Q928" s="244" t="s">
        <v>2474</v>
      </c>
      <c r="R928" s="75">
        <f t="shared" si="126"/>
        <v>2</v>
      </c>
      <c r="S928" s="75">
        <f t="shared" si="127"/>
        <v>1</v>
      </c>
      <c r="T928" s="7">
        <f t="shared" si="128"/>
        <v>127251</v>
      </c>
      <c r="U928" s="121" t="str">
        <f t="shared" si="133"/>
        <v>1F113</v>
      </c>
      <c r="V928" s="10">
        <f t="shared" si="129"/>
        <v>241</v>
      </c>
      <c r="W928" s="10">
        <f t="shared" si="130"/>
        <v>19</v>
      </c>
      <c r="X928" s="11">
        <f t="shared" si="131"/>
        <v>1</v>
      </c>
      <c r="Y928" s="11">
        <f t="shared" si="132"/>
        <v>241</v>
      </c>
      <c r="Z928" s="12" t="str">
        <f t="shared" si="134"/>
        <v>Rate of Turn</v>
      </c>
      <c r="AI928" s="17"/>
      <c r="AJ928" s="18"/>
      <c r="AK928" s="19"/>
      <c r="AL928" s="21"/>
      <c r="AM928" s="21"/>
      <c r="AN928" s="21"/>
      <c r="AO928" s="21"/>
      <c r="AP928" s="20"/>
      <c r="AQ928" s="20"/>
      <c r="AR928" s="20"/>
      <c r="AS928" s="20"/>
      <c r="AT928" s="20"/>
      <c r="AU928" s="20"/>
      <c r="AV928" s="20"/>
      <c r="AW928" s="20"/>
      <c r="AX928" s="221">
        <v>127251</v>
      </c>
      <c r="AY928" s="6">
        <v>1</v>
      </c>
      <c r="AZ928" s="6">
        <v>241</v>
      </c>
      <c r="BA928" s="87" t="s">
        <v>2699</v>
      </c>
      <c r="BB928" s="39" t="s">
        <v>2700</v>
      </c>
      <c r="BC928" s="84" t="s">
        <v>2691</v>
      </c>
      <c r="BL928" s="42" t="s">
        <v>2698</v>
      </c>
      <c r="BM928" s="43" t="s">
        <v>2688</v>
      </c>
      <c r="BO928" s="17"/>
      <c r="BP928" s="18"/>
    </row>
    <row r="929" spans="1:68" ht="15" customHeight="1" thickBot="1" x14ac:dyDescent="0.35">
      <c r="A929" s="116">
        <v>927</v>
      </c>
      <c r="H929" t="s">
        <v>2522</v>
      </c>
      <c r="I929" s="244">
        <v>8</v>
      </c>
      <c r="J929" s="244">
        <v>31</v>
      </c>
      <c r="K929" s="244" t="s">
        <v>2568</v>
      </c>
      <c r="L929" s="244">
        <v>1</v>
      </c>
      <c r="M929" s="244">
        <v>14</v>
      </c>
      <c r="N929" s="244" t="s">
        <v>2531</v>
      </c>
      <c r="O929" s="244" t="s">
        <v>2512</v>
      </c>
      <c r="P929" s="244" t="s">
        <v>2474</v>
      </c>
      <c r="Q929" s="244" t="s">
        <v>2474</v>
      </c>
      <c r="R929" s="6">
        <f t="shared" si="126"/>
        <v>2</v>
      </c>
      <c r="S929" s="6">
        <f t="shared" si="127"/>
        <v>1</v>
      </c>
      <c r="T929" s="7">
        <f t="shared" si="128"/>
        <v>130306</v>
      </c>
      <c r="U929" s="121" t="str">
        <f t="shared" si="133"/>
        <v>1FD02</v>
      </c>
      <c r="V929" s="10">
        <f t="shared" si="129"/>
        <v>253</v>
      </c>
      <c r="W929" s="10">
        <f t="shared" si="130"/>
        <v>2</v>
      </c>
      <c r="X929" s="11">
        <f t="shared" si="131"/>
        <v>3</v>
      </c>
      <c r="Y929" s="11">
        <f t="shared" si="132"/>
        <v>253</v>
      </c>
      <c r="Z929" s="12" t="str">
        <f t="shared" si="134"/>
        <v>Wind Data</v>
      </c>
      <c r="AI929" s="17"/>
      <c r="AJ929" s="18"/>
      <c r="AK929" s="19"/>
      <c r="AQ929" s="34"/>
      <c r="AR929" s="34"/>
      <c r="AS929" s="34"/>
      <c r="AT929" s="34"/>
      <c r="AU929" s="34"/>
      <c r="AV929" s="34"/>
      <c r="AW929" s="34"/>
      <c r="AX929" s="222">
        <v>130306</v>
      </c>
      <c r="AY929" s="6">
        <v>3</v>
      </c>
      <c r="AZ929" s="6">
        <v>253</v>
      </c>
      <c r="BA929" s="87" t="s">
        <v>2701</v>
      </c>
      <c r="BB929" s="39" t="s">
        <v>3126</v>
      </c>
      <c r="BC929" s="84" t="s">
        <v>2349</v>
      </c>
      <c r="BD929" s="38" t="s">
        <v>2702</v>
      </c>
      <c r="BE929" s="39" t="s">
        <v>3057</v>
      </c>
      <c r="BF929" s="90" t="s">
        <v>2691</v>
      </c>
      <c r="BJ929" s="47" t="s">
        <v>2704</v>
      </c>
      <c r="BL929" s="42" t="s">
        <v>2705</v>
      </c>
      <c r="BM929" s="43" t="s">
        <v>2688</v>
      </c>
      <c r="BO929" s="17"/>
      <c r="BP929" s="18"/>
    </row>
    <row r="930" spans="1:68" ht="15" customHeight="1" thickBot="1" x14ac:dyDescent="0.35">
      <c r="A930" s="116">
        <v>928</v>
      </c>
      <c r="H930" t="s">
        <v>2525</v>
      </c>
      <c r="I930" s="244">
        <v>8</v>
      </c>
      <c r="J930" s="244" t="s">
        <v>2500</v>
      </c>
      <c r="K930" s="244" t="s">
        <v>2521</v>
      </c>
      <c r="L930" s="244">
        <v>0</v>
      </c>
      <c r="M930" s="244">
        <v>0</v>
      </c>
      <c r="N930" s="244" t="s">
        <v>2474</v>
      </c>
      <c r="O930" s="244" t="s">
        <v>2483</v>
      </c>
      <c r="P930" s="244" t="s">
        <v>2474</v>
      </c>
      <c r="Q930" s="244" t="s">
        <v>2483</v>
      </c>
      <c r="R930" s="6">
        <f t="shared" si="126"/>
        <v>2</v>
      </c>
      <c r="S930" s="6">
        <f t="shared" si="127"/>
        <v>1</v>
      </c>
      <c r="T930" s="7">
        <f t="shared" si="128"/>
        <v>130578</v>
      </c>
      <c r="U930" s="121" t="str">
        <f t="shared" si="133"/>
        <v>1FE12</v>
      </c>
      <c r="V930" s="10">
        <f t="shared" si="129"/>
        <v>254</v>
      </c>
      <c r="W930" s="10">
        <f t="shared" si="130"/>
        <v>18</v>
      </c>
      <c r="X930" s="11">
        <f t="shared" si="131"/>
        <v>3</v>
      </c>
      <c r="Y930" s="11">
        <f t="shared" si="132"/>
        <v>254</v>
      </c>
      <c r="Z930" s="12" t="str">
        <f t="shared" si="134"/>
        <v>Vessel Speed Components</v>
      </c>
      <c r="AI930" s="17"/>
      <c r="AJ930" s="18"/>
      <c r="AK930" s="96"/>
      <c r="AL930" s="21"/>
      <c r="AM930" s="21"/>
      <c r="AN930" s="21"/>
      <c r="AO930" s="21"/>
      <c r="AP930" s="20"/>
      <c r="AQ930" s="20"/>
      <c r="AR930" s="20"/>
      <c r="AS930" s="20"/>
      <c r="AT930" s="20"/>
      <c r="AU930" s="20"/>
      <c r="AV930" s="20"/>
      <c r="AW930" s="20"/>
      <c r="AX930" s="221">
        <v>130578</v>
      </c>
      <c r="AY930" s="6">
        <v>3</v>
      </c>
      <c r="AZ930" s="6">
        <v>254</v>
      </c>
      <c r="BA930" s="87" t="s">
        <v>2724</v>
      </c>
      <c r="BB930" s="39" t="s">
        <v>2709</v>
      </c>
      <c r="BC930" s="84" t="s">
        <v>2710</v>
      </c>
      <c r="BD930" s="38" t="s">
        <v>2353</v>
      </c>
      <c r="BE930" s="39" t="s">
        <v>2457</v>
      </c>
      <c r="BF930" s="90" t="s">
        <v>2349</v>
      </c>
      <c r="BG930" s="58" t="s">
        <v>2725</v>
      </c>
      <c r="BI930" s="6" t="s">
        <v>2349</v>
      </c>
      <c r="BL930" s="42" t="s">
        <v>2705</v>
      </c>
      <c r="BM930" s="43" t="s">
        <v>2688</v>
      </c>
      <c r="BO930" s="17"/>
      <c r="BP930" s="18"/>
    </row>
    <row r="931" spans="1:68" ht="15" customHeight="1" thickBot="1" x14ac:dyDescent="0.35">
      <c r="A931" s="116">
        <v>929</v>
      </c>
      <c r="H931" t="s">
        <v>2525</v>
      </c>
      <c r="I931" s="244">
        <v>8</v>
      </c>
      <c r="J931" s="244" t="s">
        <v>2502</v>
      </c>
      <c r="K931" s="244" t="s">
        <v>2474</v>
      </c>
      <c r="L931" s="244" t="s">
        <v>2483</v>
      </c>
      <c r="M931" s="244" t="s">
        <v>2474</v>
      </c>
      <c r="N931" s="244" t="s">
        <v>2483</v>
      </c>
      <c r="O931" s="244" t="s">
        <v>2474</v>
      </c>
      <c r="P931" s="244" t="s">
        <v>2483</v>
      </c>
      <c r="Q931" s="244" t="s">
        <v>2474</v>
      </c>
      <c r="R931" s="6">
        <f t="shared" si="126"/>
        <v>2</v>
      </c>
      <c r="S931" s="6">
        <f t="shared" si="127"/>
        <v>1</v>
      </c>
      <c r="T931" s="7">
        <f t="shared" si="128"/>
        <v>130578</v>
      </c>
      <c r="U931" s="121" t="str">
        <f t="shared" si="133"/>
        <v>1FE12</v>
      </c>
      <c r="V931" s="10">
        <f t="shared" si="129"/>
        <v>254</v>
      </c>
      <c r="W931" s="10">
        <f t="shared" si="130"/>
        <v>18</v>
      </c>
      <c r="X931" s="11">
        <f t="shared" si="131"/>
        <v>3</v>
      </c>
      <c r="Y931" s="11">
        <f t="shared" si="132"/>
        <v>254</v>
      </c>
      <c r="Z931" s="12" t="str">
        <f t="shared" si="134"/>
        <v>Vessel Speed Components</v>
      </c>
      <c r="AI931" s="17"/>
      <c r="AJ931" s="18"/>
      <c r="AK931" s="19"/>
      <c r="AQ931" s="34"/>
      <c r="AR931" s="34"/>
      <c r="AS931" s="34"/>
      <c r="AT931" s="34"/>
      <c r="AU931" s="34"/>
      <c r="AV931" s="34"/>
      <c r="AW931" s="34"/>
      <c r="AX931" s="222">
        <v>130578</v>
      </c>
      <c r="AY931" s="6">
        <v>3</v>
      </c>
      <c r="AZ931" s="6">
        <v>254</v>
      </c>
      <c r="BA931" s="87" t="s">
        <v>2727</v>
      </c>
      <c r="BB931" s="39" t="s">
        <v>2352</v>
      </c>
      <c r="BC931" s="84" t="s">
        <v>2710</v>
      </c>
      <c r="BD931" s="38" t="s">
        <v>2728</v>
      </c>
      <c r="BG931" s="58" t="s">
        <v>2725</v>
      </c>
      <c r="BI931" s="6" t="s">
        <v>2349</v>
      </c>
      <c r="BL931" s="42" t="s">
        <v>2705</v>
      </c>
      <c r="BM931" s="43" t="s">
        <v>2688</v>
      </c>
      <c r="BO931" s="17"/>
      <c r="BP931" s="18"/>
    </row>
    <row r="932" spans="1:68" ht="15" customHeight="1" thickBot="1" x14ac:dyDescent="0.35">
      <c r="A932" s="116">
        <v>930</v>
      </c>
      <c r="H932" t="s">
        <v>2570</v>
      </c>
      <c r="I932" s="244">
        <v>8</v>
      </c>
      <c r="J932" s="244">
        <v>1</v>
      </c>
      <c r="K932" s="244">
        <v>34</v>
      </c>
      <c r="L932" s="244">
        <v>5</v>
      </c>
      <c r="M932" s="244" t="s">
        <v>2548</v>
      </c>
      <c r="N932" s="244" t="s">
        <v>2474</v>
      </c>
      <c r="O932" s="244">
        <v>29</v>
      </c>
      <c r="P932" s="244">
        <v>72</v>
      </c>
      <c r="Q932" s="244" t="s">
        <v>2474</v>
      </c>
      <c r="R932" s="6">
        <f t="shared" si="126"/>
        <v>5</v>
      </c>
      <c r="S932" s="6">
        <f t="shared" si="127"/>
        <v>1</v>
      </c>
      <c r="T932" s="7">
        <f t="shared" si="128"/>
        <v>127508</v>
      </c>
      <c r="U932" s="121" t="str">
        <f t="shared" si="133"/>
        <v>1F214</v>
      </c>
      <c r="V932" s="10">
        <f t="shared" si="129"/>
        <v>242</v>
      </c>
      <c r="W932" s="10">
        <f t="shared" si="130"/>
        <v>20</v>
      </c>
      <c r="X932" s="11">
        <f t="shared" si="131"/>
        <v>16</v>
      </c>
      <c r="Y932" s="11">
        <f t="shared" si="132"/>
        <v>242</v>
      </c>
      <c r="Z932" s="12" t="str">
        <f t="shared" si="134"/>
        <v>Battery Status</v>
      </c>
      <c r="AI932" s="17"/>
      <c r="AJ932" s="18"/>
      <c r="AK932" s="19"/>
      <c r="AL932" s="21"/>
      <c r="AM932" s="21"/>
      <c r="AN932" s="21"/>
      <c r="AO932" s="21"/>
      <c r="AP932" s="20"/>
      <c r="AQ932" s="20"/>
      <c r="AR932" s="20"/>
      <c r="AS932" s="20"/>
      <c r="AT932" s="20"/>
      <c r="AU932" s="20"/>
      <c r="AV932" s="20"/>
      <c r="AW932" s="20"/>
      <c r="AX932" s="221">
        <v>127508</v>
      </c>
      <c r="AY932" s="6">
        <v>16</v>
      </c>
      <c r="AZ932" s="6">
        <v>242</v>
      </c>
      <c r="BA932" s="87" t="s">
        <v>2861</v>
      </c>
      <c r="BB932" s="39" t="s">
        <v>2862</v>
      </c>
      <c r="BC932" s="84" t="s">
        <v>2358</v>
      </c>
      <c r="BG932" s="58" t="s">
        <v>2863</v>
      </c>
      <c r="BH932" s="24" t="s">
        <v>3060</v>
      </c>
      <c r="BI932" s="6" t="s">
        <v>2359</v>
      </c>
      <c r="BJ932" s="47" t="s">
        <v>2864</v>
      </c>
      <c r="BL932" s="42" t="s">
        <v>2687</v>
      </c>
      <c r="BM932" s="43" t="s">
        <v>2688</v>
      </c>
      <c r="BO932" s="17"/>
      <c r="BP932" s="18"/>
    </row>
    <row r="933" spans="1:68" ht="15" customHeight="1" thickBot="1" x14ac:dyDescent="0.35">
      <c r="A933" s="116">
        <v>931</v>
      </c>
      <c r="H933" t="s">
        <v>2619</v>
      </c>
      <c r="I933" s="244">
        <v>8</v>
      </c>
      <c r="J933" s="244" t="s">
        <v>2512</v>
      </c>
      <c r="K933" s="244">
        <v>79</v>
      </c>
      <c r="L933" s="244" t="s">
        <v>2509</v>
      </c>
      <c r="M933" s="244">
        <v>19</v>
      </c>
      <c r="N933" s="244">
        <v>10</v>
      </c>
      <c r="O933" s="244" t="s">
        <v>2579</v>
      </c>
      <c r="P933" s="244">
        <v>32</v>
      </c>
      <c r="Q933" s="244">
        <v>3</v>
      </c>
      <c r="R933" s="6">
        <f t="shared" si="126"/>
        <v>2</v>
      </c>
      <c r="S933" s="6">
        <f t="shared" si="127"/>
        <v>1</v>
      </c>
      <c r="T933" s="7">
        <f t="shared" si="128"/>
        <v>129025</v>
      </c>
      <c r="U933" s="121" t="str">
        <f t="shared" si="133"/>
        <v>1F801</v>
      </c>
      <c r="V933" s="10">
        <f t="shared" si="129"/>
        <v>248</v>
      </c>
      <c r="W933" s="10">
        <f t="shared" si="130"/>
        <v>1</v>
      </c>
      <c r="X933" s="11">
        <f t="shared" si="131"/>
        <v>7</v>
      </c>
      <c r="Y933" s="11">
        <f t="shared" si="132"/>
        <v>248</v>
      </c>
      <c r="Z933" s="12" t="str">
        <f t="shared" si="134"/>
        <v>Position, Rapid Update</v>
      </c>
      <c r="AI933" s="17"/>
      <c r="AJ933" s="18"/>
      <c r="AK933" s="19"/>
      <c r="AQ933" s="34"/>
      <c r="AR933" s="34"/>
      <c r="AS933" s="34"/>
      <c r="AT933" s="34"/>
      <c r="AU933" s="34"/>
      <c r="AV933" s="34"/>
      <c r="AW933" s="34"/>
      <c r="AX933" s="222">
        <v>129025</v>
      </c>
      <c r="AY933" s="6">
        <v>7</v>
      </c>
      <c r="AZ933" s="6">
        <v>248</v>
      </c>
      <c r="BA933" s="87" t="s">
        <v>2689</v>
      </c>
      <c r="BB933" s="39" t="s">
        <v>2690</v>
      </c>
      <c r="BC933" s="84" t="s">
        <v>2691</v>
      </c>
      <c r="BD933" s="38" t="s">
        <v>2350</v>
      </c>
      <c r="BE933" s="39" t="s">
        <v>2692</v>
      </c>
      <c r="BF933" s="90" t="s">
        <v>2691</v>
      </c>
      <c r="BL933" s="42" t="s">
        <v>2693</v>
      </c>
      <c r="BM933" s="43" t="s">
        <v>2688</v>
      </c>
      <c r="BO933" s="17"/>
      <c r="BP933" s="18"/>
    </row>
    <row r="934" spans="1:68" ht="15" customHeight="1" thickBot="1" x14ac:dyDescent="0.35">
      <c r="A934" s="116">
        <v>932</v>
      </c>
      <c r="H934" t="s">
        <v>2620</v>
      </c>
      <c r="I934" s="244">
        <v>8</v>
      </c>
      <c r="J934" s="244">
        <v>0</v>
      </c>
      <c r="K934" s="244" t="s">
        <v>2474</v>
      </c>
      <c r="L934" s="244" t="s">
        <v>2474</v>
      </c>
      <c r="M934" s="244" t="s">
        <v>2474</v>
      </c>
      <c r="N934" s="244">
        <v>46</v>
      </c>
      <c r="O934" s="244">
        <v>2</v>
      </c>
      <c r="P934" s="244" t="s">
        <v>2474</v>
      </c>
      <c r="Q934" s="244" t="s">
        <v>2474</v>
      </c>
      <c r="R934" s="6">
        <f t="shared" si="126"/>
        <v>2</v>
      </c>
      <c r="S934" s="6">
        <f t="shared" si="127"/>
        <v>1</v>
      </c>
      <c r="T934" s="7">
        <f t="shared" si="128"/>
        <v>127245</v>
      </c>
      <c r="U934" s="121" t="str">
        <f t="shared" si="133"/>
        <v>1F10D</v>
      </c>
      <c r="V934" s="10">
        <f t="shared" si="129"/>
        <v>241</v>
      </c>
      <c r="W934" s="10">
        <f t="shared" si="130"/>
        <v>13</v>
      </c>
      <c r="X934" s="11">
        <f t="shared" si="131"/>
        <v>1</v>
      </c>
      <c r="Y934" s="11">
        <f t="shared" si="132"/>
        <v>241</v>
      </c>
      <c r="Z934" s="12" t="str">
        <f t="shared" si="134"/>
        <v>Rudder</v>
      </c>
      <c r="AI934" s="17"/>
      <c r="AJ934" s="18"/>
      <c r="AK934" s="19"/>
      <c r="AL934" s="21"/>
      <c r="AM934" s="21"/>
      <c r="AN934" s="21"/>
      <c r="AO934" s="21"/>
      <c r="AP934" s="20"/>
      <c r="AQ934" s="20"/>
      <c r="AR934" s="20"/>
      <c r="AS934" s="20"/>
      <c r="AT934" s="20"/>
      <c r="AU934" s="20"/>
      <c r="AV934" s="20"/>
      <c r="AW934" s="20"/>
      <c r="AX934" s="221">
        <v>127245</v>
      </c>
      <c r="AY934" s="6">
        <v>1</v>
      </c>
      <c r="AZ934" s="6">
        <v>241</v>
      </c>
      <c r="BA934" s="87" t="s">
        <v>2696</v>
      </c>
      <c r="BB934" s="39" t="s">
        <v>3003</v>
      </c>
      <c r="BC934" s="84" t="s">
        <v>2691</v>
      </c>
      <c r="BL934" s="42" t="s">
        <v>2698</v>
      </c>
      <c r="BM934" s="43" t="s">
        <v>2688</v>
      </c>
      <c r="BO934" s="17"/>
      <c r="BP934" s="18"/>
    </row>
    <row r="935" spans="1:68" ht="15" customHeight="1" thickBot="1" x14ac:dyDescent="0.35">
      <c r="A935" s="116">
        <v>933</v>
      </c>
      <c r="H935" t="s">
        <v>2621</v>
      </c>
      <c r="I935" s="244">
        <v>8</v>
      </c>
      <c r="J935" s="244">
        <v>55</v>
      </c>
      <c r="K935" s="244" t="s">
        <v>2519</v>
      </c>
      <c r="L935" s="244" t="s">
        <v>2506</v>
      </c>
      <c r="M935" s="244">
        <v>0</v>
      </c>
      <c r="N935" s="244">
        <v>0</v>
      </c>
      <c r="O935" s="244" t="s">
        <v>2474</v>
      </c>
      <c r="P935" s="244" t="s">
        <v>2483</v>
      </c>
      <c r="Q935" s="244" t="s">
        <v>2520</v>
      </c>
      <c r="R935" s="6">
        <f t="shared" si="126"/>
        <v>2</v>
      </c>
      <c r="S935" s="6">
        <f t="shared" si="127"/>
        <v>1</v>
      </c>
      <c r="T935" s="7">
        <f t="shared" si="128"/>
        <v>127250</v>
      </c>
      <c r="U935" s="121" t="str">
        <f t="shared" si="133"/>
        <v>1F112</v>
      </c>
      <c r="V935" s="10">
        <f t="shared" si="129"/>
        <v>241</v>
      </c>
      <c r="W935" s="10">
        <f t="shared" si="130"/>
        <v>18</v>
      </c>
      <c r="X935" s="11">
        <f t="shared" si="131"/>
        <v>1</v>
      </c>
      <c r="Y935" s="11">
        <f t="shared" si="132"/>
        <v>241</v>
      </c>
      <c r="Z935" s="12" t="str">
        <f t="shared" si="134"/>
        <v>Vessel Heading</v>
      </c>
      <c r="AI935" s="17"/>
      <c r="AJ935" s="18"/>
      <c r="AK935" s="19"/>
      <c r="AQ935" s="34"/>
      <c r="AR935" s="34"/>
      <c r="AS935" s="34"/>
      <c r="AT935" s="34"/>
      <c r="AU935" s="34"/>
      <c r="AV935" s="34"/>
      <c r="AW935" s="34"/>
      <c r="AX935" s="222">
        <v>127250</v>
      </c>
      <c r="AY935" s="6">
        <v>1</v>
      </c>
      <c r="AZ935" s="6">
        <v>241</v>
      </c>
      <c r="BA935" s="87" t="s">
        <v>18</v>
      </c>
      <c r="BB935" s="39" t="s">
        <v>2462</v>
      </c>
      <c r="BC935" s="84" t="s">
        <v>2691</v>
      </c>
      <c r="BL935" s="42" t="s">
        <v>2698</v>
      </c>
      <c r="BM935" s="43" t="s">
        <v>2688</v>
      </c>
      <c r="BO935" s="17"/>
      <c r="BP935" s="18"/>
    </row>
    <row r="936" spans="1:68" ht="15" customHeight="1" thickBot="1" x14ac:dyDescent="0.35">
      <c r="A936" s="116">
        <v>934</v>
      </c>
      <c r="H936" t="s">
        <v>2622</v>
      </c>
      <c r="I936" s="244">
        <v>8</v>
      </c>
      <c r="J936" s="244">
        <v>55</v>
      </c>
      <c r="K936" s="244">
        <v>0</v>
      </c>
      <c r="L936" s="244" t="s">
        <v>2563</v>
      </c>
      <c r="M936" s="244" t="s">
        <v>2520</v>
      </c>
      <c r="N936" s="244">
        <v>5</v>
      </c>
      <c r="O936" s="244" t="s">
        <v>2474</v>
      </c>
      <c r="P936" s="244" t="s">
        <v>2474</v>
      </c>
      <c r="Q936" s="244" t="s">
        <v>2474</v>
      </c>
      <c r="R936" s="6">
        <f t="shared" si="126"/>
        <v>2</v>
      </c>
      <c r="S936" s="6">
        <f t="shared" si="127"/>
        <v>1</v>
      </c>
      <c r="T936" s="7">
        <f t="shared" si="128"/>
        <v>127251</v>
      </c>
      <c r="U936" s="121" t="str">
        <f t="shared" si="133"/>
        <v>1F113</v>
      </c>
      <c r="V936" s="10">
        <f t="shared" si="129"/>
        <v>241</v>
      </c>
      <c r="W936" s="10">
        <f t="shared" si="130"/>
        <v>19</v>
      </c>
      <c r="X936" s="11">
        <f t="shared" si="131"/>
        <v>1</v>
      </c>
      <c r="Y936" s="11">
        <f t="shared" si="132"/>
        <v>241</v>
      </c>
      <c r="Z936" s="12" t="str">
        <f t="shared" si="134"/>
        <v>Rate of Turn</v>
      </c>
      <c r="AI936" s="17"/>
      <c r="AJ936" s="18"/>
      <c r="AK936" s="19"/>
      <c r="AL936" s="21"/>
      <c r="AM936" s="21"/>
      <c r="AN936" s="21"/>
      <c r="AO936" s="21"/>
      <c r="AP936" s="20"/>
      <c r="AQ936" s="20"/>
      <c r="AR936" s="20"/>
      <c r="AS936" s="20"/>
      <c r="AT936" s="20"/>
      <c r="AU936" s="20"/>
      <c r="AV936" s="20"/>
      <c r="AW936" s="20"/>
      <c r="AX936" s="221">
        <v>127251</v>
      </c>
      <c r="AY936" s="6">
        <v>1</v>
      </c>
      <c r="AZ936" s="6">
        <v>241</v>
      </c>
      <c r="BA936" s="87" t="s">
        <v>2699</v>
      </c>
      <c r="BB936" s="39" t="s">
        <v>2700</v>
      </c>
      <c r="BC936" s="84" t="s">
        <v>2691</v>
      </c>
      <c r="BL936" s="42" t="s">
        <v>2698</v>
      </c>
      <c r="BM936" s="43" t="s">
        <v>2688</v>
      </c>
      <c r="BO936" s="17"/>
      <c r="BP936" s="18"/>
    </row>
    <row r="937" spans="1:68" ht="15" customHeight="1" thickBot="1" x14ac:dyDescent="0.35">
      <c r="A937" s="116">
        <v>935</v>
      </c>
      <c r="H937" t="s">
        <v>2623</v>
      </c>
      <c r="I937" s="244">
        <v>8</v>
      </c>
      <c r="J937" s="244">
        <v>55</v>
      </c>
      <c r="K937" s="244" t="s">
        <v>2548</v>
      </c>
      <c r="L937" s="244">
        <v>1</v>
      </c>
      <c r="M937" s="244">
        <v>15</v>
      </c>
      <c r="N937" s="244" t="s">
        <v>2531</v>
      </c>
      <c r="O937" s="244" t="s">
        <v>2515</v>
      </c>
      <c r="P937" s="244" t="s">
        <v>2474</v>
      </c>
      <c r="Q937" s="244" t="s">
        <v>2474</v>
      </c>
      <c r="R937" s="6">
        <f t="shared" si="126"/>
        <v>2</v>
      </c>
      <c r="S937" s="6">
        <f t="shared" si="127"/>
        <v>1</v>
      </c>
      <c r="T937" s="7">
        <f t="shared" si="128"/>
        <v>130306</v>
      </c>
      <c r="U937" s="121" t="str">
        <f t="shared" si="133"/>
        <v>1FD02</v>
      </c>
      <c r="V937" s="10">
        <f t="shared" si="129"/>
        <v>253</v>
      </c>
      <c r="W937" s="10">
        <f t="shared" si="130"/>
        <v>2</v>
      </c>
      <c r="X937" s="11">
        <f t="shared" si="131"/>
        <v>1</v>
      </c>
      <c r="Y937" s="11">
        <f t="shared" si="132"/>
        <v>253</v>
      </c>
      <c r="Z937" s="12" t="str">
        <f t="shared" si="134"/>
        <v>Wind Data</v>
      </c>
      <c r="AI937" s="17"/>
      <c r="AJ937" s="18"/>
      <c r="AK937" s="19"/>
      <c r="AQ937" s="34"/>
      <c r="AR937" s="34"/>
      <c r="AS937" s="34"/>
      <c r="AT937" s="34"/>
      <c r="AU937" s="34"/>
      <c r="AV937" s="34"/>
      <c r="AW937" s="34"/>
      <c r="AX937" s="222">
        <v>130306</v>
      </c>
      <c r="AY937" s="6">
        <v>1</v>
      </c>
      <c r="AZ937" s="6">
        <v>253</v>
      </c>
      <c r="BA937" s="87" t="s">
        <v>2701</v>
      </c>
      <c r="BB937" s="39" t="s">
        <v>3068</v>
      </c>
      <c r="BC937" s="84" t="s">
        <v>2349</v>
      </c>
      <c r="BD937" s="38" t="s">
        <v>2702</v>
      </c>
      <c r="BE937" s="39" t="s">
        <v>3057</v>
      </c>
      <c r="BF937" s="90" t="s">
        <v>2691</v>
      </c>
      <c r="BJ937" s="47" t="s">
        <v>2703</v>
      </c>
      <c r="BL937" s="42" t="s">
        <v>2698</v>
      </c>
      <c r="BM937" s="43" t="s">
        <v>2688</v>
      </c>
      <c r="BO937" s="17"/>
      <c r="BP937" s="18"/>
    </row>
    <row r="938" spans="1:68" ht="15" customHeight="1" thickBot="1" x14ac:dyDescent="0.35">
      <c r="A938" s="116">
        <v>936</v>
      </c>
      <c r="H938" t="s">
        <v>2643</v>
      </c>
      <c r="I938" s="244">
        <v>8</v>
      </c>
      <c r="J938" s="244" t="s">
        <v>2474</v>
      </c>
      <c r="K938" s="244" t="s">
        <v>2515</v>
      </c>
      <c r="L938" s="244" t="s">
        <v>2531</v>
      </c>
      <c r="M938" s="244" t="s">
        <v>2568</v>
      </c>
      <c r="N938" s="244">
        <v>0</v>
      </c>
      <c r="O938" s="244">
        <v>0</v>
      </c>
      <c r="P938" s="244" t="s">
        <v>2474</v>
      </c>
      <c r="Q938" s="244" t="s">
        <v>2474</v>
      </c>
      <c r="R938" s="6">
        <f t="shared" si="126"/>
        <v>2</v>
      </c>
      <c r="S938" s="6">
        <f t="shared" si="127"/>
        <v>1</v>
      </c>
      <c r="T938" s="7">
        <f t="shared" si="128"/>
        <v>129026</v>
      </c>
      <c r="U938" s="121" t="str">
        <f t="shared" si="133"/>
        <v>1F802</v>
      </c>
      <c r="V938" s="10">
        <f t="shared" si="129"/>
        <v>248</v>
      </c>
      <c r="W938" s="10">
        <f t="shared" si="130"/>
        <v>2</v>
      </c>
      <c r="X938" s="11">
        <f t="shared" si="131"/>
        <v>7</v>
      </c>
      <c r="Y938" s="11">
        <f t="shared" si="132"/>
        <v>248</v>
      </c>
      <c r="Z938" s="12" t="str">
        <f t="shared" si="134"/>
        <v>COG &amp; SOG, Rapid Update</v>
      </c>
      <c r="AI938" s="17"/>
      <c r="AJ938" s="18"/>
      <c r="AK938" s="19"/>
      <c r="AL938" s="21"/>
      <c r="AM938" s="21"/>
      <c r="AN938" s="21"/>
      <c r="AO938" s="21"/>
      <c r="AP938" s="20"/>
      <c r="AQ938" s="20"/>
      <c r="AR938" s="20"/>
      <c r="AS938" s="20"/>
      <c r="AT938" s="20"/>
      <c r="AU938" s="20"/>
      <c r="AV938" s="20"/>
      <c r="AW938" s="20"/>
      <c r="AX938" s="221">
        <v>129026</v>
      </c>
      <c r="AY938" s="6">
        <v>7</v>
      </c>
      <c r="AZ938" s="6">
        <v>248</v>
      </c>
      <c r="BA938" s="87" t="s">
        <v>2771</v>
      </c>
      <c r="BB938" s="39" t="s">
        <v>3001</v>
      </c>
      <c r="BC938" s="84" t="s">
        <v>2691</v>
      </c>
      <c r="BD938" s="38" t="s">
        <v>2772</v>
      </c>
      <c r="BE938" s="39" t="s">
        <v>2457</v>
      </c>
      <c r="BF938" s="90" t="s">
        <v>2349</v>
      </c>
      <c r="BL938" s="42" t="s">
        <v>2693</v>
      </c>
      <c r="BM938" s="43" t="s">
        <v>2688</v>
      </c>
      <c r="BO938" s="17"/>
      <c r="BP938" s="18"/>
    </row>
    <row r="939" spans="1:68" ht="15" customHeight="1" thickBot="1" x14ac:dyDescent="0.35">
      <c r="A939" s="116">
        <v>937</v>
      </c>
      <c r="H939" t="s">
        <v>2522</v>
      </c>
      <c r="I939" s="244">
        <v>8</v>
      </c>
      <c r="J939" s="244">
        <v>31</v>
      </c>
      <c r="K939" s="244" t="s">
        <v>2568</v>
      </c>
      <c r="L939" s="244">
        <v>1</v>
      </c>
      <c r="M939" s="244">
        <v>14</v>
      </c>
      <c r="N939" s="244" t="s">
        <v>2531</v>
      </c>
      <c r="O939" s="244" t="s">
        <v>2512</v>
      </c>
      <c r="P939" s="244" t="s">
        <v>2474</v>
      </c>
      <c r="Q939" s="244" t="s">
        <v>2474</v>
      </c>
      <c r="R939" s="75">
        <f t="shared" si="126"/>
        <v>2</v>
      </c>
      <c r="S939" s="75">
        <f t="shared" si="127"/>
        <v>1</v>
      </c>
      <c r="T939" s="7">
        <f t="shared" si="128"/>
        <v>130306</v>
      </c>
      <c r="U939" s="121" t="str">
        <f t="shared" si="133"/>
        <v>1FD02</v>
      </c>
      <c r="V939" s="10">
        <f t="shared" si="129"/>
        <v>253</v>
      </c>
      <c r="W939" s="10">
        <f t="shared" si="130"/>
        <v>2</v>
      </c>
      <c r="X939" s="11">
        <f t="shared" si="131"/>
        <v>3</v>
      </c>
      <c r="Y939" s="11">
        <f t="shared" si="132"/>
        <v>253</v>
      </c>
      <c r="Z939" s="12" t="str">
        <f t="shared" si="134"/>
        <v>Wind Data</v>
      </c>
      <c r="AI939" s="17"/>
      <c r="AJ939" s="18"/>
      <c r="AK939" s="19"/>
      <c r="AQ939" s="34"/>
      <c r="AR939" s="34"/>
      <c r="AS939" s="34"/>
      <c r="AT939" s="34"/>
      <c r="AU939" s="34"/>
      <c r="AV939" s="34"/>
      <c r="AW939" s="34"/>
      <c r="AX939" s="222">
        <v>130306</v>
      </c>
      <c r="AY939" s="6">
        <v>3</v>
      </c>
      <c r="AZ939" s="6">
        <v>253</v>
      </c>
      <c r="BA939" s="87" t="s">
        <v>2701</v>
      </c>
      <c r="BB939" s="39" t="s">
        <v>3126</v>
      </c>
      <c r="BC939" s="84" t="s">
        <v>2349</v>
      </c>
      <c r="BD939" s="38" t="s">
        <v>2702</v>
      </c>
      <c r="BE939" s="39" t="s">
        <v>3057</v>
      </c>
      <c r="BF939" s="90" t="s">
        <v>2691</v>
      </c>
      <c r="BJ939" s="47" t="s">
        <v>2704</v>
      </c>
      <c r="BL939" s="42" t="s">
        <v>2705</v>
      </c>
      <c r="BM939" s="43" t="s">
        <v>2688</v>
      </c>
      <c r="BO939" s="17"/>
      <c r="BP939" s="18"/>
    </row>
    <row r="940" spans="1:68" ht="15" customHeight="1" thickBot="1" x14ac:dyDescent="0.35">
      <c r="A940" s="116">
        <v>938</v>
      </c>
      <c r="H940" t="s">
        <v>2638</v>
      </c>
      <c r="I940" s="244">
        <v>8</v>
      </c>
      <c r="J940" s="244" t="s">
        <v>2533</v>
      </c>
      <c r="K940" s="244">
        <v>18</v>
      </c>
      <c r="L940" s="244" t="s">
        <v>2639</v>
      </c>
      <c r="M940" s="244">
        <v>98</v>
      </c>
      <c r="N940" s="244">
        <v>48</v>
      </c>
      <c r="O940" s="244">
        <v>19</v>
      </c>
      <c r="P940" s="244">
        <v>2</v>
      </c>
      <c r="Q940" s="244">
        <v>2</v>
      </c>
      <c r="R940" s="6">
        <f t="shared" si="126"/>
        <v>7</v>
      </c>
      <c r="S940" s="6">
        <f t="shared" si="127"/>
        <v>1</v>
      </c>
      <c r="T940" s="7">
        <f t="shared" si="128"/>
        <v>126720</v>
      </c>
      <c r="U940" s="121" t="str">
        <f t="shared" si="133"/>
        <v>1EF00</v>
      </c>
      <c r="V940" s="10">
        <f t="shared" si="129"/>
        <v>239</v>
      </c>
      <c r="W940" s="10">
        <f t="shared" si="130"/>
        <v>255</v>
      </c>
      <c r="X940" s="11">
        <f t="shared" si="131"/>
        <v>7</v>
      </c>
      <c r="Y940" s="11">
        <f t="shared" si="132"/>
        <v>255</v>
      </c>
      <c r="Z940" s="12" t="str">
        <f t="shared" si="134"/>
        <v>Proprietary A2</v>
      </c>
      <c r="AI940" s="17"/>
      <c r="AJ940" s="18"/>
      <c r="AK940" s="19"/>
      <c r="AL940" s="21"/>
      <c r="AM940" s="21"/>
      <c r="AN940" s="21"/>
      <c r="AO940" s="21"/>
      <c r="AP940" s="20"/>
      <c r="AQ940" s="20"/>
      <c r="AR940" s="20"/>
      <c r="AS940" s="20"/>
      <c r="AT940" s="20"/>
      <c r="AU940" s="20"/>
      <c r="AV940" s="20"/>
      <c r="AW940" s="20"/>
      <c r="AX940" s="221">
        <v>126720</v>
      </c>
      <c r="AY940" s="6">
        <v>7</v>
      </c>
      <c r="AZ940" s="6">
        <v>255</v>
      </c>
      <c r="BA940" s="87" t="s">
        <v>2755</v>
      </c>
      <c r="BB940" s="39" t="s">
        <v>2709</v>
      </c>
      <c r="BC940" s="84" t="s">
        <v>2710</v>
      </c>
      <c r="BD940" s="38" t="s">
        <v>2756</v>
      </c>
      <c r="BE940" s="39" t="s">
        <v>2757</v>
      </c>
      <c r="BF940" s="90" t="s">
        <v>2710</v>
      </c>
      <c r="BJ940" s="47" t="s">
        <v>2758</v>
      </c>
      <c r="BL940" s="42" t="s">
        <v>2693</v>
      </c>
      <c r="BM940" s="43" t="s">
        <v>2688</v>
      </c>
      <c r="BO940" s="17"/>
      <c r="BP940" s="18"/>
    </row>
    <row r="941" spans="1:68" ht="15" customHeight="1" thickBot="1" x14ac:dyDescent="0.35">
      <c r="A941" s="116">
        <v>939</v>
      </c>
      <c r="H941" t="s">
        <v>2638</v>
      </c>
      <c r="I941" s="244">
        <v>8</v>
      </c>
      <c r="J941" s="244" t="s">
        <v>2535</v>
      </c>
      <c r="K941" s="244">
        <v>3</v>
      </c>
      <c r="L941" s="244">
        <v>3</v>
      </c>
      <c r="M941" s="244">
        <v>1</v>
      </c>
      <c r="N941" s="244">
        <v>1</v>
      </c>
      <c r="O941" s="244">
        <v>3</v>
      </c>
      <c r="P941" s="244" t="s">
        <v>2477</v>
      </c>
      <c r="Q941" s="244">
        <v>8</v>
      </c>
      <c r="R941" s="75">
        <f t="shared" si="126"/>
        <v>7</v>
      </c>
      <c r="S941" s="75">
        <f t="shared" si="127"/>
        <v>1</v>
      </c>
      <c r="T941" s="7">
        <f t="shared" si="128"/>
        <v>126720</v>
      </c>
      <c r="U941" s="121" t="str">
        <f t="shared" si="133"/>
        <v>1EF00</v>
      </c>
      <c r="V941" s="10">
        <f t="shared" si="129"/>
        <v>239</v>
      </c>
      <c r="W941" s="10">
        <f t="shared" si="130"/>
        <v>255</v>
      </c>
      <c r="X941" s="11">
        <f t="shared" si="131"/>
        <v>7</v>
      </c>
      <c r="Y941" s="11">
        <f t="shared" si="132"/>
        <v>255</v>
      </c>
      <c r="Z941" s="12" t="str">
        <f t="shared" si="134"/>
        <v>Proprietary A2</v>
      </c>
      <c r="AI941" s="17"/>
      <c r="AJ941" s="18"/>
      <c r="AK941" s="19"/>
      <c r="AQ941" s="34"/>
      <c r="AR941" s="34"/>
      <c r="AS941" s="34"/>
      <c r="AT941" s="34"/>
      <c r="AU941" s="34"/>
      <c r="AV941" s="34"/>
      <c r="AW941" s="34"/>
      <c r="AX941" s="222">
        <v>126720</v>
      </c>
      <c r="AY941" s="6">
        <v>7</v>
      </c>
      <c r="AZ941" s="6">
        <v>255</v>
      </c>
      <c r="BA941" s="87" t="s">
        <v>2759</v>
      </c>
      <c r="BB941" s="39" t="s">
        <v>2352</v>
      </c>
      <c r="BC941" s="84" t="s">
        <v>2710</v>
      </c>
      <c r="BL941" s="42" t="s">
        <v>2693</v>
      </c>
      <c r="BM941" s="43" t="s">
        <v>2688</v>
      </c>
      <c r="BO941" s="17"/>
      <c r="BP941" s="18"/>
    </row>
    <row r="942" spans="1:68" ht="15" customHeight="1" thickBot="1" x14ac:dyDescent="0.35">
      <c r="A942" s="116">
        <v>940</v>
      </c>
      <c r="H942" t="s">
        <v>2638</v>
      </c>
      <c r="I942" s="244">
        <v>8</v>
      </c>
      <c r="J942" s="244" t="s">
        <v>2536</v>
      </c>
      <c r="K942" s="244" t="s">
        <v>2474</v>
      </c>
      <c r="L942" s="244" t="s">
        <v>2477</v>
      </c>
      <c r="M942" s="244">
        <v>0</v>
      </c>
      <c r="N942" s="244">
        <v>98</v>
      </c>
      <c r="O942" s="244" t="s">
        <v>2495</v>
      </c>
      <c r="P942" s="244" t="s">
        <v>2505</v>
      </c>
      <c r="Q942" s="244" t="s">
        <v>2487</v>
      </c>
      <c r="R942" s="75">
        <f t="shared" si="126"/>
        <v>7</v>
      </c>
      <c r="S942" s="75">
        <f t="shared" si="127"/>
        <v>1</v>
      </c>
      <c r="T942" s="7">
        <f t="shared" si="128"/>
        <v>126720</v>
      </c>
      <c r="U942" s="121" t="str">
        <f t="shared" si="133"/>
        <v>1EF00</v>
      </c>
      <c r="V942" s="10">
        <f t="shared" si="129"/>
        <v>239</v>
      </c>
      <c r="W942" s="10">
        <f t="shared" si="130"/>
        <v>255</v>
      </c>
      <c r="X942" s="11">
        <f t="shared" si="131"/>
        <v>7</v>
      </c>
      <c r="Y942" s="11">
        <f t="shared" si="132"/>
        <v>255</v>
      </c>
      <c r="Z942" s="12" t="str">
        <f t="shared" si="134"/>
        <v>Proprietary A2</v>
      </c>
      <c r="AI942" s="17"/>
      <c r="AJ942" s="18"/>
      <c r="AK942" s="19"/>
      <c r="AL942" s="21"/>
      <c r="AM942" s="21"/>
      <c r="AN942" s="21"/>
      <c r="AO942" s="21"/>
      <c r="AP942" s="20"/>
      <c r="AQ942" s="20"/>
      <c r="AR942" s="20"/>
      <c r="AS942" s="20"/>
      <c r="AT942" s="20"/>
      <c r="AU942" s="20"/>
      <c r="AV942" s="20"/>
      <c r="AW942" s="20"/>
      <c r="AX942" s="221">
        <v>126720</v>
      </c>
      <c r="AY942" s="6">
        <v>7</v>
      </c>
      <c r="AZ942" s="6">
        <v>255</v>
      </c>
      <c r="BA942" s="87" t="s">
        <v>2760</v>
      </c>
      <c r="BB942" s="39" t="s">
        <v>2411</v>
      </c>
      <c r="BC942" s="84" t="s">
        <v>2710</v>
      </c>
      <c r="BL942" s="42" t="s">
        <v>2693</v>
      </c>
      <c r="BM942" s="43" t="s">
        <v>2688</v>
      </c>
      <c r="BO942" s="17"/>
      <c r="BP942" s="18"/>
    </row>
    <row r="943" spans="1:68" ht="15" customHeight="1" thickBot="1" x14ac:dyDescent="0.35">
      <c r="A943" s="116">
        <v>941</v>
      </c>
      <c r="H943" t="s">
        <v>2572</v>
      </c>
      <c r="I943" s="244">
        <v>8</v>
      </c>
      <c r="J943" s="244" t="s">
        <v>2533</v>
      </c>
      <c r="K943" s="244">
        <v>9</v>
      </c>
      <c r="L943" s="244">
        <v>0</v>
      </c>
      <c r="M943" s="244">
        <v>1</v>
      </c>
      <c r="N943" s="244">
        <v>0</v>
      </c>
      <c r="O943" s="244" t="s">
        <v>2611</v>
      </c>
      <c r="P943" s="244">
        <v>64</v>
      </c>
      <c r="Q943" s="244">
        <v>98</v>
      </c>
      <c r="R943" s="6">
        <f t="shared" si="126"/>
        <v>6</v>
      </c>
      <c r="S943" s="6">
        <f t="shared" si="127"/>
        <v>1</v>
      </c>
      <c r="T943" s="7">
        <f t="shared" si="128"/>
        <v>127506</v>
      </c>
      <c r="U943" s="121" t="str">
        <f t="shared" si="133"/>
        <v>1F212</v>
      </c>
      <c r="V943" s="10">
        <f t="shared" si="129"/>
        <v>242</v>
      </c>
      <c r="W943" s="10">
        <f t="shared" si="130"/>
        <v>18</v>
      </c>
      <c r="X943" s="11">
        <f t="shared" si="131"/>
        <v>16</v>
      </c>
      <c r="Y943" s="11">
        <f t="shared" si="132"/>
        <v>242</v>
      </c>
      <c r="Z943" s="12" t="str">
        <f t="shared" si="134"/>
        <v>DC Detailed Status</v>
      </c>
      <c r="AI943" s="17"/>
      <c r="AJ943" s="18"/>
      <c r="AK943" s="19"/>
      <c r="AQ943" s="34"/>
      <c r="AR943" s="34"/>
      <c r="AS943" s="34"/>
      <c r="AT943" s="34"/>
      <c r="AU943" s="34"/>
      <c r="AV943" s="34"/>
      <c r="AW943" s="34"/>
      <c r="AX943" s="222">
        <v>127506</v>
      </c>
      <c r="AY943" s="6">
        <v>16</v>
      </c>
      <c r="AZ943" s="6">
        <v>242</v>
      </c>
      <c r="BA943" s="87" t="s">
        <v>2865</v>
      </c>
      <c r="BB943" s="39" t="s">
        <v>2709</v>
      </c>
      <c r="BC943" s="84" t="s">
        <v>2710</v>
      </c>
      <c r="BD943" s="38" t="s">
        <v>2866</v>
      </c>
      <c r="BE943" s="39" t="s">
        <v>3002</v>
      </c>
      <c r="BF943" s="90" t="s">
        <v>2361</v>
      </c>
      <c r="BG943" s="58" t="s">
        <v>2867</v>
      </c>
      <c r="BH943" s="24" t="s">
        <v>2459</v>
      </c>
      <c r="BI943" s="6" t="s">
        <v>2361</v>
      </c>
      <c r="BJ943" s="47" t="s">
        <v>2864</v>
      </c>
      <c r="BL943" s="42" t="s">
        <v>2687</v>
      </c>
      <c r="BM943" s="43" t="s">
        <v>2688</v>
      </c>
      <c r="BO943" s="17"/>
      <c r="BP943" s="18"/>
    </row>
    <row r="944" spans="1:68" ht="15" customHeight="1" thickBot="1" x14ac:dyDescent="0.35">
      <c r="A944" s="116">
        <v>942</v>
      </c>
      <c r="H944" t="s">
        <v>2638</v>
      </c>
      <c r="I944" s="244">
        <v>8</v>
      </c>
      <c r="J944" s="244" t="s">
        <v>2640</v>
      </c>
      <c r="K944" s="244">
        <v>1</v>
      </c>
      <c r="L944" s="244">
        <v>12</v>
      </c>
      <c r="M944" s="244">
        <v>82</v>
      </c>
      <c r="N944" s="244">
        <v>9</v>
      </c>
      <c r="O944" s="244" t="s">
        <v>2474</v>
      </c>
      <c r="P944" s="244" t="s">
        <v>2474</v>
      </c>
      <c r="Q944" s="244" t="s">
        <v>2474</v>
      </c>
      <c r="R944" s="75">
        <f t="shared" si="126"/>
        <v>7</v>
      </c>
      <c r="S944" s="75">
        <f t="shared" si="127"/>
        <v>1</v>
      </c>
      <c r="T944" s="7">
        <f t="shared" si="128"/>
        <v>126720</v>
      </c>
      <c r="U944" s="121" t="str">
        <f t="shared" si="133"/>
        <v>1EF00</v>
      </c>
      <c r="V944" s="10">
        <f t="shared" si="129"/>
        <v>239</v>
      </c>
      <c r="W944" s="10">
        <f t="shared" si="130"/>
        <v>255</v>
      </c>
      <c r="X944" s="11">
        <f t="shared" si="131"/>
        <v>7</v>
      </c>
      <c r="Y944" s="11">
        <f t="shared" si="132"/>
        <v>255</v>
      </c>
      <c r="Z944" s="12" t="str">
        <f t="shared" si="134"/>
        <v>Proprietary A2</v>
      </c>
      <c r="AI944" s="17"/>
      <c r="AJ944" s="18"/>
      <c r="AK944" s="19"/>
      <c r="AL944" s="21"/>
      <c r="AM944" s="21"/>
      <c r="AN944" s="21"/>
      <c r="AO944" s="21"/>
      <c r="AP944" s="20"/>
      <c r="AQ944" s="20"/>
      <c r="AR944" s="20"/>
      <c r="AS944" s="20"/>
      <c r="AT944" s="20"/>
      <c r="AU944" s="20"/>
      <c r="AV944" s="20"/>
      <c r="AW944" s="20"/>
      <c r="AX944" s="221">
        <v>126720</v>
      </c>
      <c r="AY944" s="6">
        <v>7</v>
      </c>
      <c r="AZ944" s="6">
        <v>255</v>
      </c>
      <c r="BA944" s="87" t="s">
        <v>2761</v>
      </c>
      <c r="BB944" s="39" t="s">
        <v>2412</v>
      </c>
      <c r="BC944" s="84" t="s">
        <v>2710</v>
      </c>
      <c r="BL944" s="42" t="s">
        <v>2693</v>
      </c>
      <c r="BM944" s="43" t="s">
        <v>2688</v>
      </c>
      <c r="BO944" s="17"/>
      <c r="BP944" s="18"/>
    </row>
    <row r="945" spans="1:68" ht="15" customHeight="1" thickBot="1" x14ac:dyDescent="0.35">
      <c r="A945" s="116">
        <v>943</v>
      </c>
      <c r="H945" t="s">
        <v>2572</v>
      </c>
      <c r="I945" s="244">
        <v>8</v>
      </c>
      <c r="J945" s="244" t="s">
        <v>2535</v>
      </c>
      <c r="K945" s="244">
        <v>3</v>
      </c>
      <c r="L945" s="244">
        <v>0</v>
      </c>
      <c r="M945" s="244">
        <v>0</v>
      </c>
      <c r="N945" s="244" t="s">
        <v>2474</v>
      </c>
      <c r="O945" s="244" t="s">
        <v>2474</v>
      </c>
      <c r="P945" s="244" t="s">
        <v>2474</v>
      </c>
      <c r="Q945" s="244" t="s">
        <v>2474</v>
      </c>
      <c r="R945" s="75">
        <f t="shared" si="126"/>
        <v>6</v>
      </c>
      <c r="S945" s="75">
        <f t="shared" si="127"/>
        <v>1</v>
      </c>
      <c r="T945" s="7">
        <f t="shared" si="128"/>
        <v>127506</v>
      </c>
      <c r="U945" s="121" t="str">
        <f t="shared" si="133"/>
        <v>1F212</v>
      </c>
      <c r="V945" s="10">
        <f t="shared" si="129"/>
        <v>242</v>
      </c>
      <c r="W945" s="10">
        <f t="shared" si="130"/>
        <v>18</v>
      </c>
      <c r="X945" s="11">
        <f t="shared" si="131"/>
        <v>16</v>
      </c>
      <c r="Y945" s="11">
        <f t="shared" si="132"/>
        <v>242</v>
      </c>
      <c r="Z945" s="12" t="str">
        <f t="shared" si="134"/>
        <v>DC Detailed Status</v>
      </c>
      <c r="AI945" s="17"/>
      <c r="AJ945" s="18"/>
      <c r="AK945" s="19"/>
      <c r="AQ945" s="34"/>
      <c r="AR945" s="34"/>
      <c r="AS945" s="34"/>
      <c r="AT945" s="34"/>
      <c r="AU945" s="34"/>
      <c r="AV945" s="34"/>
      <c r="AW945" s="34"/>
      <c r="AX945" s="222">
        <v>127506</v>
      </c>
      <c r="AY945" s="6">
        <v>16</v>
      </c>
      <c r="AZ945" s="6">
        <v>242</v>
      </c>
      <c r="BA945" s="87" t="s">
        <v>2865</v>
      </c>
      <c r="BB945" s="39" t="s">
        <v>2352</v>
      </c>
      <c r="BC945" s="84" t="s">
        <v>2710</v>
      </c>
      <c r="BD945" s="38" t="s">
        <v>2868</v>
      </c>
      <c r="BE945" s="39" t="s">
        <v>3127</v>
      </c>
      <c r="BF945" s="90" t="s">
        <v>2869</v>
      </c>
      <c r="BL945" s="42" t="s">
        <v>2687</v>
      </c>
      <c r="BM945" s="43" t="s">
        <v>2688</v>
      </c>
      <c r="BO945" s="17"/>
      <c r="BP945" s="18"/>
    </row>
    <row r="946" spans="1:68" ht="15" customHeight="1" thickBot="1" x14ac:dyDescent="0.35">
      <c r="A946" s="116">
        <v>944</v>
      </c>
      <c r="H946" t="s">
        <v>2619</v>
      </c>
      <c r="I946" s="244">
        <v>8</v>
      </c>
      <c r="J946" s="244" t="s">
        <v>2559</v>
      </c>
      <c r="K946" s="244">
        <v>79</v>
      </c>
      <c r="L946" s="244" t="s">
        <v>2509</v>
      </c>
      <c r="M946" s="244">
        <v>19</v>
      </c>
      <c r="N946" s="244">
        <v>10</v>
      </c>
      <c r="O946" s="244" t="s">
        <v>2579</v>
      </c>
      <c r="P946" s="244">
        <v>32</v>
      </c>
      <c r="Q946" s="244">
        <v>3</v>
      </c>
      <c r="R946" s="75">
        <f t="shared" si="126"/>
        <v>2</v>
      </c>
      <c r="S946" s="75">
        <f t="shared" si="127"/>
        <v>1</v>
      </c>
      <c r="T946" s="7">
        <f t="shared" si="128"/>
        <v>129025</v>
      </c>
      <c r="U946" s="121" t="str">
        <f t="shared" si="133"/>
        <v>1F801</v>
      </c>
      <c r="V946" s="10">
        <f t="shared" si="129"/>
        <v>248</v>
      </c>
      <c r="W946" s="10">
        <f t="shared" si="130"/>
        <v>1</v>
      </c>
      <c r="X946" s="11">
        <f t="shared" si="131"/>
        <v>7</v>
      </c>
      <c r="Y946" s="11">
        <f t="shared" si="132"/>
        <v>248</v>
      </c>
      <c r="Z946" s="12" t="str">
        <f t="shared" si="134"/>
        <v>Position, Rapid Update</v>
      </c>
      <c r="AI946" s="17"/>
      <c r="AJ946" s="18"/>
      <c r="AK946" s="19"/>
      <c r="AL946" s="21"/>
      <c r="AM946" s="21"/>
      <c r="AN946" s="21"/>
      <c r="AO946" s="21"/>
      <c r="AP946" s="20"/>
      <c r="AQ946" s="20"/>
      <c r="AR946" s="20"/>
      <c r="AS946" s="20"/>
      <c r="AT946" s="20"/>
      <c r="AU946" s="20"/>
      <c r="AV946" s="20"/>
      <c r="AW946" s="20"/>
      <c r="AX946" s="221">
        <v>129025</v>
      </c>
      <c r="AY946" s="6">
        <v>7</v>
      </c>
      <c r="AZ946" s="6">
        <v>248</v>
      </c>
      <c r="BA946" s="87" t="s">
        <v>2689</v>
      </c>
      <c r="BB946" s="39" t="s">
        <v>2690</v>
      </c>
      <c r="BC946" s="84" t="s">
        <v>2691</v>
      </c>
      <c r="BD946" s="38" t="s">
        <v>2350</v>
      </c>
      <c r="BE946" s="39" t="s">
        <v>2692</v>
      </c>
      <c r="BF946" s="90" t="s">
        <v>2691</v>
      </c>
      <c r="BL946" s="42" t="s">
        <v>2693</v>
      </c>
      <c r="BM946" s="43" t="s">
        <v>2688</v>
      </c>
      <c r="BO946" s="17"/>
      <c r="BP946" s="18"/>
    </row>
    <row r="947" spans="1:68" ht="15" customHeight="1" thickBot="1" x14ac:dyDescent="0.35">
      <c r="A947" s="116">
        <v>945</v>
      </c>
      <c r="H947" t="s">
        <v>2623</v>
      </c>
      <c r="I947" s="244">
        <v>8</v>
      </c>
      <c r="J947" s="244" t="s">
        <v>2679</v>
      </c>
      <c r="K947" s="244" t="s">
        <v>2548</v>
      </c>
      <c r="L947" s="244">
        <v>1</v>
      </c>
      <c r="M947" s="244">
        <v>15</v>
      </c>
      <c r="N947" s="244" t="s">
        <v>2531</v>
      </c>
      <c r="O947" s="244" t="s">
        <v>2515</v>
      </c>
      <c r="P947" s="244" t="s">
        <v>2474</v>
      </c>
      <c r="Q947" s="244" t="s">
        <v>2474</v>
      </c>
      <c r="R947" s="75">
        <f t="shared" si="126"/>
        <v>2</v>
      </c>
      <c r="S947" s="75">
        <f t="shared" si="127"/>
        <v>1</v>
      </c>
      <c r="T947" s="7">
        <f t="shared" si="128"/>
        <v>130306</v>
      </c>
      <c r="U947" s="121" t="str">
        <f t="shared" si="133"/>
        <v>1FD02</v>
      </c>
      <c r="V947" s="10">
        <f t="shared" si="129"/>
        <v>253</v>
      </c>
      <c r="W947" s="10">
        <f t="shared" si="130"/>
        <v>2</v>
      </c>
      <c r="X947" s="11">
        <f t="shared" si="131"/>
        <v>1</v>
      </c>
      <c r="Y947" s="11">
        <f t="shared" si="132"/>
        <v>253</v>
      </c>
      <c r="Z947" s="12" t="str">
        <f t="shared" si="134"/>
        <v>Wind Data</v>
      </c>
      <c r="AI947" s="17"/>
      <c r="AJ947" s="18"/>
      <c r="AK947" s="19"/>
      <c r="AQ947" s="34"/>
      <c r="AR947" s="34"/>
      <c r="AS947" s="34"/>
      <c r="AT947" s="34"/>
      <c r="AU947" s="34"/>
      <c r="AV947" s="34"/>
      <c r="AW947" s="34"/>
      <c r="AX947" s="222">
        <v>130306</v>
      </c>
      <c r="AY947" s="6">
        <v>1</v>
      </c>
      <c r="AZ947" s="6">
        <v>253</v>
      </c>
      <c r="BA947" s="87" t="s">
        <v>2701</v>
      </c>
      <c r="BB947" s="39" t="s">
        <v>3068</v>
      </c>
      <c r="BC947" s="84" t="s">
        <v>2349</v>
      </c>
      <c r="BD947" s="38" t="s">
        <v>2702</v>
      </c>
      <c r="BE947" s="39" t="s">
        <v>3057</v>
      </c>
      <c r="BF947" s="90" t="s">
        <v>2691</v>
      </c>
      <c r="BJ947" s="47" t="s">
        <v>2703</v>
      </c>
      <c r="BL947" s="42" t="s">
        <v>2698</v>
      </c>
      <c r="BM947" s="43" t="s">
        <v>2688</v>
      </c>
      <c r="BO947" s="17"/>
      <c r="BP947" s="18"/>
    </row>
    <row r="948" spans="1:68" ht="15" customHeight="1" thickBot="1" x14ac:dyDescent="0.35">
      <c r="A948" s="116">
        <v>946</v>
      </c>
      <c r="H948" t="s">
        <v>2620</v>
      </c>
      <c r="I948" s="244">
        <v>8</v>
      </c>
      <c r="J948" s="244">
        <v>0</v>
      </c>
      <c r="K948" s="244" t="s">
        <v>2474</v>
      </c>
      <c r="L948" s="244" t="s">
        <v>2474</v>
      </c>
      <c r="M948" s="244" t="s">
        <v>2474</v>
      </c>
      <c r="N948" s="244" t="s">
        <v>2521</v>
      </c>
      <c r="O948" s="244">
        <v>2</v>
      </c>
      <c r="P948" s="244" t="s">
        <v>2474</v>
      </c>
      <c r="Q948" s="244" t="s">
        <v>2474</v>
      </c>
      <c r="R948" s="6">
        <f t="shared" si="126"/>
        <v>2</v>
      </c>
      <c r="S948" s="6">
        <f t="shared" si="127"/>
        <v>1</v>
      </c>
      <c r="T948" s="7">
        <f t="shared" si="128"/>
        <v>127245</v>
      </c>
      <c r="U948" s="121" t="str">
        <f t="shared" si="133"/>
        <v>1F10D</v>
      </c>
      <c r="V948" s="10">
        <f t="shared" si="129"/>
        <v>241</v>
      </c>
      <c r="W948" s="10">
        <f t="shared" si="130"/>
        <v>13</v>
      </c>
      <c r="X948" s="11">
        <f t="shared" si="131"/>
        <v>1</v>
      </c>
      <c r="Y948" s="11">
        <f t="shared" si="132"/>
        <v>241</v>
      </c>
      <c r="Z948" s="12" t="str">
        <f t="shared" si="134"/>
        <v>Rudder</v>
      </c>
      <c r="AI948" s="17"/>
      <c r="AJ948" s="18"/>
      <c r="AK948" s="19"/>
      <c r="AL948" s="21"/>
      <c r="AM948" s="21"/>
      <c r="AN948" s="21"/>
      <c r="AO948" s="21"/>
      <c r="AP948" s="20"/>
      <c r="AQ948" s="20"/>
      <c r="AR948" s="20"/>
      <c r="AS948" s="20"/>
      <c r="AT948" s="20"/>
      <c r="AU948" s="20"/>
      <c r="AV948" s="20"/>
      <c r="AW948" s="20"/>
      <c r="AX948" s="221">
        <v>127245</v>
      </c>
      <c r="AY948" s="6">
        <v>1</v>
      </c>
      <c r="AZ948" s="6">
        <v>241</v>
      </c>
      <c r="BA948" s="87" t="s">
        <v>2696</v>
      </c>
      <c r="BB948" s="39" t="s">
        <v>2999</v>
      </c>
      <c r="BC948" s="84" t="s">
        <v>2691</v>
      </c>
      <c r="BL948" s="42" t="s">
        <v>2698</v>
      </c>
      <c r="BM948" s="43" t="s">
        <v>2688</v>
      </c>
      <c r="BO948" s="17"/>
      <c r="BP948" s="18"/>
    </row>
    <row r="949" spans="1:68" ht="15" customHeight="1" thickBot="1" x14ac:dyDescent="0.35">
      <c r="A949" s="116">
        <v>947</v>
      </c>
      <c r="H949" t="s">
        <v>2621</v>
      </c>
      <c r="I949" s="244">
        <v>8</v>
      </c>
      <c r="J949" s="244" t="s">
        <v>2679</v>
      </c>
      <c r="K949" s="244" t="s">
        <v>2519</v>
      </c>
      <c r="L949" s="244" t="s">
        <v>2506</v>
      </c>
      <c r="M949" s="244">
        <v>0</v>
      </c>
      <c r="N949" s="244">
        <v>0</v>
      </c>
      <c r="O949" s="244" t="s">
        <v>2474</v>
      </c>
      <c r="P949" s="244" t="s">
        <v>2483</v>
      </c>
      <c r="Q949" s="244" t="s">
        <v>2520</v>
      </c>
      <c r="R949" s="6">
        <f t="shared" si="126"/>
        <v>2</v>
      </c>
      <c r="S949" s="6">
        <f t="shared" si="127"/>
        <v>1</v>
      </c>
      <c r="T949" s="7">
        <f t="shared" si="128"/>
        <v>127250</v>
      </c>
      <c r="U949" s="121" t="str">
        <f t="shared" si="133"/>
        <v>1F112</v>
      </c>
      <c r="V949" s="10">
        <f t="shared" si="129"/>
        <v>241</v>
      </c>
      <c r="W949" s="10">
        <f t="shared" si="130"/>
        <v>18</v>
      </c>
      <c r="X949" s="11">
        <f t="shared" si="131"/>
        <v>1</v>
      </c>
      <c r="Y949" s="11">
        <f t="shared" si="132"/>
        <v>241</v>
      </c>
      <c r="Z949" s="12" t="str">
        <f t="shared" si="134"/>
        <v>Vessel Heading</v>
      </c>
      <c r="AI949" s="17"/>
      <c r="AJ949" s="18"/>
      <c r="AK949" s="19"/>
      <c r="AQ949" s="34"/>
      <c r="AR949" s="34"/>
      <c r="AS949" s="34"/>
      <c r="AT949" s="34"/>
      <c r="AU949" s="34"/>
      <c r="AV949" s="34"/>
      <c r="AW949" s="34"/>
      <c r="AX949" s="222">
        <v>127250</v>
      </c>
      <c r="AY949" s="6">
        <v>1</v>
      </c>
      <c r="AZ949" s="6">
        <v>241</v>
      </c>
      <c r="BA949" s="87" t="s">
        <v>18</v>
      </c>
      <c r="BB949" s="39" t="s">
        <v>2462</v>
      </c>
      <c r="BC949" s="84" t="s">
        <v>2691</v>
      </c>
      <c r="BL949" s="42" t="s">
        <v>2698</v>
      </c>
      <c r="BM949" s="43" t="s">
        <v>2688</v>
      </c>
      <c r="BO949" s="17"/>
      <c r="BP949" s="18"/>
    </row>
    <row r="950" spans="1:68" ht="15" customHeight="1" thickBot="1" x14ac:dyDescent="0.35">
      <c r="A950" s="116">
        <v>948</v>
      </c>
      <c r="H950" t="s">
        <v>2622</v>
      </c>
      <c r="I950" s="244">
        <v>8</v>
      </c>
      <c r="J950" s="244" t="s">
        <v>2679</v>
      </c>
      <c r="K950" s="244">
        <v>0</v>
      </c>
      <c r="L950" s="244" t="s">
        <v>2563</v>
      </c>
      <c r="M950" s="244" t="s">
        <v>2520</v>
      </c>
      <c r="N950" s="244">
        <v>5</v>
      </c>
      <c r="O950" s="244" t="s">
        <v>2474</v>
      </c>
      <c r="P950" s="244" t="s">
        <v>2474</v>
      </c>
      <c r="Q950" s="244" t="s">
        <v>2474</v>
      </c>
      <c r="R950" s="75">
        <f t="shared" si="126"/>
        <v>2</v>
      </c>
      <c r="S950" s="75">
        <f t="shared" si="127"/>
        <v>1</v>
      </c>
      <c r="T950" s="7">
        <f t="shared" si="128"/>
        <v>127251</v>
      </c>
      <c r="U950" s="121" t="str">
        <f t="shared" si="133"/>
        <v>1F113</v>
      </c>
      <c r="V950" s="10">
        <f t="shared" si="129"/>
        <v>241</v>
      </c>
      <c r="W950" s="10">
        <f t="shared" si="130"/>
        <v>19</v>
      </c>
      <c r="X950" s="11">
        <f t="shared" si="131"/>
        <v>1</v>
      </c>
      <c r="Y950" s="11">
        <f t="shared" si="132"/>
        <v>241</v>
      </c>
      <c r="Z950" s="12" t="str">
        <f t="shared" si="134"/>
        <v>Rate of Turn</v>
      </c>
      <c r="AI950" s="17"/>
      <c r="AJ950" s="18"/>
      <c r="AK950" s="19"/>
      <c r="AL950" s="21"/>
      <c r="AM950" s="21"/>
      <c r="AN950" s="21"/>
      <c r="AO950" s="21"/>
      <c r="AP950" s="20"/>
      <c r="AQ950" s="20"/>
      <c r="AR950" s="20"/>
      <c r="AS950" s="20"/>
      <c r="AT950" s="20"/>
      <c r="AU950" s="20"/>
      <c r="AV950" s="20"/>
      <c r="AW950" s="20"/>
      <c r="AX950" s="221">
        <v>127251</v>
      </c>
      <c r="AY950" s="6">
        <v>1</v>
      </c>
      <c r="AZ950" s="6">
        <v>241</v>
      </c>
      <c r="BA950" s="87" t="s">
        <v>2699</v>
      </c>
      <c r="BB950" s="39" t="s">
        <v>2700</v>
      </c>
      <c r="BC950" s="84" t="s">
        <v>2691</v>
      </c>
      <c r="BL950" s="42" t="s">
        <v>2698</v>
      </c>
      <c r="BM950" s="43" t="s">
        <v>2688</v>
      </c>
      <c r="BO950" s="17"/>
      <c r="BP950" s="18"/>
    </row>
    <row r="951" spans="1:68" ht="15" customHeight="1" thickBot="1" x14ac:dyDescent="0.35">
      <c r="A951" s="116">
        <v>949</v>
      </c>
      <c r="H951" t="s">
        <v>2522</v>
      </c>
      <c r="I951" s="244">
        <v>8</v>
      </c>
      <c r="J951" s="244">
        <v>31</v>
      </c>
      <c r="K951" s="244" t="s">
        <v>2635</v>
      </c>
      <c r="L951" s="244">
        <v>1</v>
      </c>
      <c r="M951" s="244">
        <v>14</v>
      </c>
      <c r="N951" s="244" t="s">
        <v>2531</v>
      </c>
      <c r="O951" s="244" t="s">
        <v>2512</v>
      </c>
      <c r="P951" s="244" t="s">
        <v>2474</v>
      </c>
      <c r="Q951" s="244" t="s">
        <v>2474</v>
      </c>
      <c r="R951" s="6">
        <f t="shared" si="126"/>
        <v>2</v>
      </c>
      <c r="S951" s="6">
        <f t="shared" si="127"/>
        <v>1</v>
      </c>
      <c r="T951" s="7">
        <f t="shared" si="128"/>
        <v>130306</v>
      </c>
      <c r="U951" s="121" t="str">
        <f t="shared" si="133"/>
        <v>1FD02</v>
      </c>
      <c r="V951" s="10">
        <f t="shared" si="129"/>
        <v>253</v>
      </c>
      <c r="W951" s="10">
        <f t="shared" si="130"/>
        <v>2</v>
      </c>
      <c r="X951" s="11">
        <f t="shared" si="131"/>
        <v>3</v>
      </c>
      <c r="Y951" s="11">
        <f t="shared" si="132"/>
        <v>253</v>
      </c>
      <c r="Z951" s="12" t="str">
        <f t="shared" si="134"/>
        <v>Wind Data</v>
      </c>
      <c r="AI951" s="17"/>
      <c r="AJ951" s="18"/>
      <c r="AK951" s="19"/>
      <c r="AQ951" s="34"/>
      <c r="AR951" s="34"/>
      <c r="AS951" s="34"/>
      <c r="AT951" s="34"/>
      <c r="AU951" s="34"/>
      <c r="AV951" s="34"/>
      <c r="AW951" s="34"/>
      <c r="AX951" s="222">
        <v>130306</v>
      </c>
      <c r="AY951" s="6">
        <v>3</v>
      </c>
      <c r="AZ951" s="6">
        <v>253</v>
      </c>
      <c r="BA951" s="87" t="s">
        <v>2701</v>
      </c>
      <c r="BB951" s="39" t="s">
        <v>3070</v>
      </c>
      <c r="BC951" s="84" t="s">
        <v>2349</v>
      </c>
      <c r="BD951" s="38" t="s">
        <v>2702</v>
      </c>
      <c r="BE951" s="39" t="s">
        <v>3057</v>
      </c>
      <c r="BF951" s="90" t="s">
        <v>2691</v>
      </c>
      <c r="BJ951" s="47" t="s">
        <v>2704</v>
      </c>
      <c r="BL951" s="42" t="s">
        <v>2705</v>
      </c>
      <c r="BM951" s="43" t="s">
        <v>2688</v>
      </c>
      <c r="BO951" s="17"/>
      <c r="BP951" s="18"/>
    </row>
    <row r="952" spans="1:68" ht="15" customHeight="1" thickBot="1" x14ac:dyDescent="0.35">
      <c r="A952" s="116">
        <v>950</v>
      </c>
      <c r="H952" t="s">
        <v>2570</v>
      </c>
      <c r="I952" s="244">
        <v>8</v>
      </c>
      <c r="J952" s="244">
        <v>1</v>
      </c>
      <c r="K952" s="244">
        <v>0</v>
      </c>
      <c r="L952" s="244">
        <v>5</v>
      </c>
      <c r="M952" s="244" t="s">
        <v>2474</v>
      </c>
      <c r="N952" s="244" t="s">
        <v>2483</v>
      </c>
      <c r="O952" s="244" t="s">
        <v>2474</v>
      </c>
      <c r="P952" s="244" t="s">
        <v>2474</v>
      </c>
      <c r="Q952" s="244" t="s">
        <v>2474</v>
      </c>
      <c r="R952" s="75">
        <f t="shared" si="126"/>
        <v>5</v>
      </c>
      <c r="S952" s="75">
        <f t="shared" si="127"/>
        <v>1</v>
      </c>
      <c r="T952" s="7">
        <f t="shared" si="128"/>
        <v>127508</v>
      </c>
      <c r="U952" s="121" t="str">
        <f t="shared" si="133"/>
        <v>1F214</v>
      </c>
      <c r="V952" s="10">
        <f t="shared" si="129"/>
        <v>242</v>
      </c>
      <c r="W952" s="10">
        <f t="shared" si="130"/>
        <v>20</v>
      </c>
      <c r="X952" s="11">
        <f t="shared" si="131"/>
        <v>16</v>
      </c>
      <c r="Y952" s="11">
        <f t="shared" si="132"/>
        <v>242</v>
      </c>
      <c r="Z952" s="12" t="str">
        <f t="shared" si="134"/>
        <v>Battery Status</v>
      </c>
      <c r="AI952" s="17"/>
      <c r="AJ952" s="18"/>
      <c r="AK952" s="19"/>
      <c r="AL952" s="21"/>
      <c r="AM952" s="21"/>
      <c r="AN952" s="21"/>
      <c r="AO952" s="21"/>
      <c r="AP952" s="20"/>
      <c r="AQ952" s="20"/>
      <c r="AR952" s="20"/>
      <c r="AS952" s="20"/>
      <c r="AT952" s="20"/>
      <c r="AU952" s="20"/>
      <c r="AV952" s="20"/>
      <c r="AW952" s="20"/>
      <c r="AX952" s="221">
        <v>127508</v>
      </c>
      <c r="AY952" s="6">
        <v>16</v>
      </c>
      <c r="AZ952" s="6">
        <v>242</v>
      </c>
      <c r="BA952" s="87" t="s">
        <v>2861</v>
      </c>
      <c r="BB952" s="39" t="s">
        <v>2956</v>
      </c>
      <c r="BC952" s="84" t="s">
        <v>2358</v>
      </c>
      <c r="BG952" s="58" t="s">
        <v>2863</v>
      </c>
      <c r="BI952" s="6" t="s">
        <v>2359</v>
      </c>
      <c r="BJ952" s="47" t="s">
        <v>2864</v>
      </c>
      <c r="BL952" s="42" t="s">
        <v>2687</v>
      </c>
      <c r="BM952" s="43" t="s">
        <v>2688</v>
      </c>
      <c r="BO952" s="17"/>
      <c r="BP952" s="18"/>
    </row>
    <row r="953" spans="1:68" ht="15" customHeight="1" thickBot="1" x14ac:dyDescent="0.35">
      <c r="A953" s="116">
        <v>951</v>
      </c>
      <c r="H953" t="s">
        <v>2619</v>
      </c>
      <c r="I953" s="244">
        <v>8</v>
      </c>
      <c r="J953" s="244" t="s">
        <v>2512</v>
      </c>
      <c r="K953" s="244">
        <v>79</v>
      </c>
      <c r="L953" s="244" t="s">
        <v>2509</v>
      </c>
      <c r="M953" s="244">
        <v>19</v>
      </c>
      <c r="N953" s="244">
        <v>10</v>
      </c>
      <c r="O953" s="244" t="s">
        <v>2579</v>
      </c>
      <c r="P953" s="244">
        <v>32</v>
      </c>
      <c r="Q953" s="244">
        <v>3</v>
      </c>
      <c r="R953" s="6">
        <f t="shared" si="126"/>
        <v>2</v>
      </c>
      <c r="S953" s="6">
        <f t="shared" si="127"/>
        <v>1</v>
      </c>
      <c r="T953" s="7">
        <f t="shared" si="128"/>
        <v>129025</v>
      </c>
      <c r="U953" s="121" t="str">
        <f t="shared" si="133"/>
        <v>1F801</v>
      </c>
      <c r="V953" s="10">
        <f t="shared" si="129"/>
        <v>248</v>
      </c>
      <c r="W953" s="10">
        <f t="shared" si="130"/>
        <v>1</v>
      </c>
      <c r="X953" s="11">
        <f t="shared" si="131"/>
        <v>7</v>
      </c>
      <c r="Y953" s="11">
        <f t="shared" si="132"/>
        <v>248</v>
      </c>
      <c r="Z953" s="12" t="str">
        <f t="shared" si="134"/>
        <v>Position, Rapid Update</v>
      </c>
      <c r="AI953" s="17"/>
      <c r="AJ953" s="18"/>
      <c r="AK953" s="19"/>
      <c r="AQ953" s="34"/>
      <c r="AR953" s="34"/>
      <c r="AS953" s="34"/>
      <c r="AT953" s="34"/>
      <c r="AU953" s="34"/>
      <c r="AV953" s="34"/>
      <c r="AW953" s="34"/>
      <c r="AX953" s="222">
        <v>129025</v>
      </c>
      <c r="AY953" s="6">
        <v>7</v>
      </c>
      <c r="AZ953" s="6">
        <v>248</v>
      </c>
      <c r="BA953" s="87" t="s">
        <v>2689</v>
      </c>
      <c r="BB953" s="39" t="s">
        <v>2690</v>
      </c>
      <c r="BC953" s="84" t="s">
        <v>2691</v>
      </c>
      <c r="BD953" s="38" t="s">
        <v>2350</v>
      </c>
      <c r="BE953" s="39" t="s">
        <v>2692</v>
      </c>
      <c r="BF953" s="90" t="s">
        <v>2691</v>
      </c>
      <c r="BL953" s="42" t="s">
        <v>2693</v>
      </c>
      <c r="BM953" s="43" t="s">
        <v>2688</v>
      </c>
      <c r="BO953" s="17"/>
      <c r="BP953" s="18"/>
    </row>
    <row r="954" spans="1:68" ht="15" customHeight="1" thickBot="1" x14ac:dyDescent="0.35">
      <c r="A954" s="116">
        <v>952</v>
      </c>
      <c r="H954" t="s">
        <v>2623</v>
      </c>
      <c r="I954" s="244">
        <v>8</v>
      </c>
      <c r="J954" s="244">
        <v>69</v>
      </c>
      <c r="K954" s="244" t="s">
        <v>2548</v>
      </c>
      <c r="L954" s="244">
        <v>1</v>
      </c>
      <c r="M954" s="244">
        <v>15</v>
      </c>
      <c r="N954" s="244" t="s">
        <v>2531</v>
      </c>
      <c r="O954" s="244" t="s">
        <v>2515</v>
      </c>
      <c r="P954" s="244" t="s">
        <v>2474</v>
      </c>
      <c r="Q954" s="244" t="s">
        <v>2474</v>
      </c>
      <c r="R954" s="6">
        <f t="shared" si="126"/>
        <v>2</v>
      </c>
      <c r="S954" s="6">
        <f t="shared" si="127"/>
        <v>1</v>
      </c>
      <c r="T954" s="7">
        <f t="shared" si="128"/>
        <v>130306</v>
      </c>
      <c r="U954" s="121" t="str">
        <f t="shared" si="133"/>
        <v>1FD02</v>
      </c>
      <c r="V954" s="10">
        <f t="shared" si="129"/>
        <v>253</v>
      </c>
      <c r="W954" s="10">
        <f t="shared" si="130"/>
        <v>2</v>
      </c>
      <c r="X954" s="11">
        <f t="shared" si="131"/>
        <v>1</v>
      </c>
      <c r="Y954" s="11">
        <f t="shared" si="132"/>
        <v>253</v>
      </c>
      <c r="Z954" s="12" t="str">
        <f t="shared" si="134"/>
        <v>Wind Data</v>
      </c>
      <c r="AI954" s="17"/>
      <c r="AJ954" s="18"/>
      <c r="AK954" s="19"/>
      <c r="AL954" s="21"/>
      <c r="AM954" s="21"/>
      <c r="AN954" s="21"/>
      <c r="AO954" s="21"/>
      <c r="AP954" s="20"/>
      <c r="AQ954" s="20"/>
      <c r="AR954" s="20"/>
      <c r="AS954" s="20"/>
      <c r="AT954" s="20"/>
      <c r="AU954" s="20"/>
      <c r="AV954" s="20"/>
      <c r="AW954" s="20"/>
      <c r="AX954" s="221">
        <v>130306</v>
      </c>
      <c r="AY954" s="6">
        <v>1</v>
      </c>
      <c r="AZ954" s="6">
        <v>253</v>
      </c>
      <c r="BA954" s="87" t="s">
        <v>2701</v>
      </c>
      <c r="BB954" s="39" t="s">
        <v>3068</v>
      </c>
      <c r="BC954" s="84" t="s">
        <v>2349</v>
      </c>
      <c r="BD954" s="38" t="s">
        <v>2702</v>
      </c>
      <c r="BE954" s="39" t="s">
        <v>3057</v>
      </c>
      <c r="BF954" s="90" t="s">
        <v>2691</v>
      </c>
      <c r="BJ954" s="47" t="s">
        <v>2703</v>
      </c>
      <c r="BL954" s="42" t="s">
        <v>2698</v>
      </c>
      <c r="BM954" s="43" t="s">
        <v>2688</v>
      </c>
      <c r="BO954" s="17"/>
      <c r="BP954" s="18"/>
    </row>
    <row r="955" spans="1:68" ht="15" customHeight="1" thickBot="1" x14ac:dyDescent="0.35">
      <c r="A955" s="116">
        <v>953</v>
      </c>
      <c r="H955" t="s">
        <v>2620</v>
      </c>
      <c r="I955" s="244">
        <v>8</v>
      </c>
      <c r="J955" s="244">
        <v>0</v>
      </c>
      <c r="K955" s="244" t="s">
        <v>2474</v>
      </c>
      <c r="L955" s="244" t="s">
        <v>2474</v>
      </c>
      <c r="M955" s="244" t="s">
        <v>2474</v>
      </c>
      <c r="N955" s="244" t="s">
        <v>2521</v>
      </c>
      <c r="O955" s="244">
        <v>2</v>
      </c>
      <c r="P955" s="244" t="s">
        <v>2474</v>
      </c>
      <c r="Q955" s="244" t="s">
        <v>2474</v>
      </c>
      <c r="R955" s="6">
        <f t="shared" si="126"/>
        <v>2</v>
      </c>
      <c r="S955" s="6">
        <f t="shared" si="127"/>
        <v>1</v>
      </c>
      <c r="T955" s="7">
        <f t="shared" si="128"/>
        <v>127245</v>
      </c>
      <c r="U955" s="121" t="str">
        <f t="shared" si="133"/>
        <v>1F10D</v>
      </c>
      <c r="V955" s="10">
        <f t="shared" si="129"/>
        <v>241</v>
      </c>
      <c r="W955" s="10">
        <f t="shared" si="130"/>
        <v>13</v>
      </c>
      <c r="X955" s="11">
        <f t="shared" si="131"/>
        <v>1</v>
      </c>
      <c r="Y955" s="11">
        <f t="shared" si="132"/>
        <v>241</v>
      </c>
      <c r="Z955" s="12" t="str">
        <f t="shared" si="134"/>
        <v>Rudder</v>
      </c>
      <c r="AI955" s="17"/>
      <c r="AJ955" s="18"/>
      <c r="AK955" s="19"/>
      <c r="AQ955" s="34"/>
      <c r="AR955" s="34"/>
      <c r="AS955" s="34"/>
      <c r="AT955" s="34"/>
      <c r="AU955" s="34"/>
      <c r="AV955" s="34"/>
      <c r="AW955" s="34"/>
      <c r="AX955" s="222">
        <v>127245</v>
      </c>
      <c r="AY955" s="6">
        <v>1</v>
      </c>
      <c r="AZ955" s="6">
        <v>241</v>
      </c>
      <c r="BA955" s="87" t="s">
        <v>2696</v>
      </c>
      <c r="BB955" s="39" t="s">
        <v>2999</v>
      </c>
      <c r="BC955" s="84" t="s">
        <v>2691</v>
      </c>
      <c r="BL955" s="42" t="s">
        <v>2698</v>
      </c>
      <c r="BM955" s="43" t="s">
        <v>2688</v>
      </c>
      <c r="BO955" s="17"/>
      <c r="BP955" s="18"/>
    </row>
    <row r="956" spans="1:68" ht="15" customHeight="1" thickBot="1" x14ac:dyDescent="0.35">
      <c r="A956" s="116">
        <v>954</v>
      </c>
      <c r="H956" t="s">
        <v>2621</v>
      </c>
      <c r="I956" s="244">
        <v>8</v>
      </c>
      <c r="J956" s="244">
        <v>69</v>
      </c>
      <c r="K956" s="244" t="s">
        <v>2519</v>
      </c>
      <c r="L956" s="244" t="s">
        <v>2506</v>
      </c>
      <c r="M956" s="244">
        <v>0</v>
      </c>
      <c r="N956" s="244">
        <v>0</v>
      </c>
      <c r="O956" s="244" t="s">
        <v>2474</v>
      </c>
      <c r="P956" s="244" t="s">
        <v>2483</v>
      </c>
      <c r="Q956" s="244" t="s">
        <v>2520</v>
      </c>
      <c r="R956" s="6">
        <f t="shared" si="126"/>
        <v>2</v>
      </c>
      <c r="S956" s="6">
        <f t="shared" si="127"/>
        <v>1</v>
      </c>
      <c r="T956" s="7">
        <f t="shared" si="128"/>
        <v>127250</v>
      </c>
      <c r="U956" s="121" t="str">
        <f t="shared" si="133"/>
        <v>1F112</v>
      </c>
      <c r="V956" s="10">
        <f t="shared" si="129"/>
        <v>241</v>
      </c>
      <c r="W956" s="10">
        <f t="shared" si="130"/>
        <v>18</v>
      </c>
      <c r="X956" s="11">
        <f t="shared" si="131"/>
        <v>1</v>
      </c>
      <c r="Y956" s="11">
        <f t="shared" si="132"/>
        <v>241</v>
      </c>
      <c r="Z956" s="12" t="str">
        <f t="shared" si="134"/>
        <v>Vessel Heading</v>
      </c>
      <c r="AI956" s="17"/>
      <c r="AJ956" s="18"/>
      <c r="AK956" s="19"/>
      <c r="AL956" s="21"/>
      <c r="AM956" s="21"/>
      <c r="AN956" s="21"/>
      <c r="AO956" s="21"/>
      <c r="AP956" s="20"/>
      <c r="AQ956" s="20"/>
      <c r="AR956" s="20"/>
      <c r="AS956" s="20"/>
      <c r="AT956" s="20"/>
      <c r="AU956" s="20"/>
      <c r="AV956" s="20"/>
      <c r="AW956" s="20"/>
      <c r="AX956" s="221">
        <v>127250</v>
      </c>
      <c r="AY956" s="6">
        <v>1</v>
      </c>
      <c r="AZ956" s="6">
        <v>241</v>
      </c>
      <c r="BA956" s="87" t="s">
        <v>18</v>
      </c>
      <c r="BB956" s="39" t="s">
        <v>2462</v>
      </c>
      <c r="BC956" s="84" t="s">
        <v>2691</v>
      </c>
      <c r="BL956" s="42" t="s">
        <v>2698</v>
      </c>
      <c r="BM956" s="43" t="s">
        <v>2688</v>
      </c>
      <c r="BO956" s="17"/>
      <c r="BP956" s="18"/>
    </row>
    <row r="957" spans="1:68" ht="15" customHeight="1" thickBot="1" x14ac:dyDescent="0.35">
      <c r="A957" s="116">
        <v>955</v>
      </c>
      <c r="H957" t="s">
        <v>2622</v>
      </c>
      <c r="I957" s="244">
        <v>8</v>
      </c>
      <c r="J957" s="244">
        <v>69</v>
      </c>
      <c r="K957" s="244">
        <v>0</v>
      </c>
      <c r="L957" s="244" t="s">
        <v>2563</v>
      </c>
      <c r="M957" s="244" t="s">
        <v>2520</v>
      </c>
      <c r="N957" s="244">
        <v>5</v>
      </c>
      <c r="O957" s="244" t="s">
        <v>2474</v>
      </c>
      <c r="P957" s="244" t="s">
        <v>2474</v>
      </c>
      <c r="Q957" s="244" t="s">
        <v>2474</v>
      </c>
      <c r="R957" s="6">
        <f t="shared" si="126"/>
        <v>2</v>
      </c>
      <c r="S957" s="6">
        <f t="shared" si="127"/>
        <v>1</v>
      </c>
      <c r="T957" s="7">
        <f t="shared" si="128"/>
        <v>127251</v>
      </c>
      <c r="U957" s="121" t="str">
        <f t="shared" si="133"/>
        <v>1F113</v>
      </c>
      <c r="V957" s="10">
        <f t="shared" si="129"/>
        <v>241</v>
      </c>
      <c r="W957" s="10">
        <f t="shared" si="130"/>
        <v>19</v>
      </c>
      <c r="X957" s="11">
        <f t="shared" si="131"/>
        <v>1</v>
      </c>
      <c r="Y957" s="11">
        <f t="shared" si="132"/>
        <v>241</v>
      </c>
      <c r="Z957" s="12" t="str">
        <f t="shared" si="134"/>
        <v>Rate of Turn</v>
      </c>
      <c r="AI957" s="17"/>
      <c r="AJ957" s="18"/>
      <c r="AK957" s="19"/>
      <c r="AQ957" s="34"/>
      <c r="AR957" s="34"/>
      <c r="AS957" s="34"/>
      <c r="AT957" s="34"/>
      <c r="AU957" s="34"/>
      <c r="AV957" s="34"/>
      <c r="AW957" s="34"/>
      <c r="AX957" s="222">
        <v>127251</v>
      </c>
      <c r="AY957" s="6">
        <v>1</v>
      </c>
      <c r="AZ957" s="6">
        <v>241</v>
      </c>
      <c r="BA957" s="87" t="s">
        <v>2699</v>
      </c>
      <c r="BB957" s="39" t="s">
        <v>2700</v>
      </c>
      <c r="BC957" s="84" t="s">
        <v>2691</v>
      </c>
      <c r="BL957" s="42" t="s">
        <v>2698</v>
      </c>
      <c r="BM957" s="43" t="s">
        <v>2688</v>
      </c>
      <c r="BO957" s="17"/>
      <c r="BP957" s="18"/>
    </row>
    <row r="958" spans="1:68" ht="15" customHeight="1" thickBot="1" x14ac:dyDescent="0.35">
      <c r="A958" s="116">
        <v>956</v>
      </c>
      <c r="H958" t="s">
        <v>2525</v>
      </c>
      <c r="I958" s="244">
        <v>8</v>
      </c>
      <c r="J958" s="244" t="s">
        <v>2533</v>
      </c>
      <c r="K958" s="244" t="s">
        <v>2521</v>
      </c>
      <c r="L958" s="244">
        <v>0</v>
      </c>
      <c r="M958" s="244">
        <v>0</v>
      </c>
      <c r="N958" s="244" t="s">
        <v>2474</v>
      </c>
      <c r="O958" s="244" t="s">
        <v>2483</v>
      </c>
      <c r="P958" s="244" t="s">
        <v>2474</v>
      </c>
      <c r="Q958" s="244" t="s">
        <v>2483</v>
      </c>
      <c r="R958" s="6">
        <f t="shared" si="126"/>
        <v>2</v>
      </c>
      <c r="S958" s="6">
        <f t="shared" si="127"/>
        <v>1</v>
      </c>
      <c r="T958" s="7">
        <f t="shared" si="128"/>
        <v>130578</v>
      </c>
      <c r="U958" s="121" t="str">
        <f t="shared" si="133"/>
        <v>1FE12</v>
      </c>
      <c r="V958" s="10">
        <f t="shared" si="129"/>
        <v>254</v>
      </c>
      <c r="W958" s="10">
        <f t="shared" si="130"/>
        <v>18</v>
      </c>
      <c r="X958" s="11">
        <f t="shared" si="131"/>
        <v>3</v>
      </c>
      <c r="Y958" s="11">
        <f t="shared" si="132"/>
        <v>254</v>
      </c>
      <c r="Z958" s="12" t="str">
        <f t="shared" si="134"/>
        <v>Vessel Speed Components</v>
      </c>
      <c r="AI958" s="17"/>
      <c r="AJ958" s="18"/>
      <c r="AK958" s="19"/>
      <c r="AL958" s="21"/>
      <c r="AM958" s="21"/>
      <c r="AN958" s="21"/>
      <c r="AO958" s="21"/>
      <c r="AP958" s="20"/>
      <c r="AQ958" s="20"/>
      <c r="AR958" s="20"/>
      <c r="AS958" s="20"/>
      <c r="AT958" s="20"/>
      <c r="AU958" s="20"/>
      <c r="AV958" s="20"/>
      <c r="AW958" s="20"/>
      <c r="AX958" s="221">
        <v>130578</v>
      </c>
      <c r="AY958" s="6">
        <v>3</v>
      </c>
      <c r="AZ958" s="6">
        <v>254</v>
      </c>
      <c r="BA958" s="87" t="s">
        <v>2724</v>
      </c>
      <c r="BB958" s="39" t="s">
        <v>2709</v>
      </c>
      <c r="BC958" s="84" t="s">
        <v>2710</v>
      </c>
      <c r="BD958" s="38" t="s">
        <v>2353</v>
      </c>
      <c r="BE958" s="39" t="s">
        <v>2457</v>
      </c>
      <c r="BF958" s="90" t="s">
        <v>2349</v>
      </c>
      <c r="BG958" s="58" t="s">
        <v>2725</v>
      </c>
      <c r="BI958" s="6" t="s">
        <v>2349</v>
      </c>
      <c r="BL958" s="42" t="s">
        <v>2705</v>
      </c>
      <c r="BM958" s="43" t="s">
        <v>2688</v>
      </c>
      <c r="BO958" s="17"/>
      <c r="BP958" s="18"/>
    </row>
    <row r="959" spans="1:68" ht="15" customHeight="1" thickBot="1" x14ac:dyDescent="0.35">
      <c r="A959" s="116">
        <v>957</v>
      </c>
      <c r="H959" t="s">
        <v>2525</v>
      </c>
      <c r="I959" s="244">
        <v>8</v>
      </c>
      <c r="J959" s="244" t="s">
        <v>2535</v>
      </c>
      <c r="K959" s="244" t="s">
        <v>2474</v>
      </c>
      <c r="L959" s="244" t="s">
        <v>2483</v>
      </c>
      <c r="M959" s="244" t="s">
        <v>2474</v>
      </c>
      <c r="N959" s="244" t="s">
        <v>2483</v>
      </c>
      <c r="O959" s="244" t="s">
        <v>2474</v>
      </c>
      <c r="P959" s="244" t="s">
        <v>2483</v>
      </c>
      <c r="Q959" s="244" t="s">
        <v>2474</v>
      </c>
      <c r="R959" s="6">
        <f t="shared" si="126"/>
        <v>2</v>
      </c>
      <c r="S959" s="6">
        <f t="shared" si="127"/>
        <v>1</v>
      </c>
      <c r="T959" s="7">
        <f t="shared" si="128"/>
        <v>130578</v>
      </c>
      <c r="U959" s="121" t="str">
        <f t="shared" si="133"/>
        <v>1FE12</v>
      </c>
      <c r="V959" s="10">
        <f t="shared" si="129"/>
        <v>254</v>
      </c>
      <c r="W959" s="10">
        <f t="shared" si="130"/>
        <v>18</v>
      </c>
      <c r="X959" s="11">
        <f t="shared" si="131"/>
        <v>3</v>
      </c>
      <c r="Y959" s="11">
        <f t="shared" si="132"/>
        <v>254</v>
      </c>
      <c r="Z959" s="12" t="str">
        <f t="shared" si="134"/>
        <v>Vessel Speed Components</v>
      </c>
      <c r="AI959" s="17"/>
      <c r="AJ959" s="18"/>
      <c r="AK959" s="19"/>
      <c r="AQ959" s="34"/>
      <c r="AR959" s="34"/>
      <c r="AS959" s="34"/>
      <c r="AT959" s="34"/>
      <c r="AU959" s="34"/>
      <c r="AV959" s="34"/>
      <c r="AW959" s="34"/>
      <c r="AX959" s="222">
        <v>130578</v>
      </c>
      <c r="AY959" s="6">
        <v>3</v>
      </c>
      <c r="AZ959" s="6">
        <v>254</v>
      </c>
      <c r="BA959" s="87" t="s">
        <v>2727</v>
      </c>
      <c r="BB959" s="39" t="s">
        <v>2352</v>
      </c>
      <c r="BC959" s="84" t="s">
        <v>2710</v>
      </c>
      <c r="BD959" s="38" t="s">
        <v>2728</v>
      </c>
      <c r="BG959" s="58" t="s">
        <v>2725</v>
      </c>
      <c r="BI959" s="6" t="s">
        <v>2349</v>
      </c>
      <c r="BL959" s="42" t="s">
        <v>2705</v>
      </c>
      <c r="BM959" s="43" t="s">
        <v>2688</v>
      </c>
      <c r="BO959" s="17"/>
      <c r="BP959" s="18"/>
    </row>
    <row r="960" spans="1:68" ht="15" customHeight="1" thickBot="1" x14ac:dyDescent="0.35">
      <c r="A960" s="116">
        <v>958</v>
      </c>
      <c r="H960" t="s">
        <v>2522</v>
      </c>
      <c r="I960" s="244">
        <v>8</v>
      </c>
      <c r="J960" s="244">
        <v>31</v>
      </c>
      <c r="K960" s="244" t="s">
        <v>2635</v>
      </c>
      <c r="L960" s="244">
        <v>1</v>
      </c>
      <c r="M960" s="244">
        <v>14</v>
      </c>
      <c r="N960" s="244" t="s">
        <v>2531</v>
      </c>
      <c r="O960" s="244" t="s">
        <v>2512</v>
      </c>
      <c r="P960" s="244" t="s">
        <v>2474</v>
      </c>
      <c r="Q960" s="244" t="s">
        <v>2474</v>
      </c>
      <c r="R960" s="75">
        <f t="shared" si="126"/>
        <v>2</v>
      </c>
      <c r="S960" s="75">
        <f t="shared" si="127"/>
        <v>1</v>
      </c>
      <c r="T960" s="7">
        <f t="shared" si="128"/>
        <v>130306</v>
      </c>
      <c r="U960" s="121" t="str">
        <f t="shared" si="133"/>
        <v>1FD02</v>
      </c>
      <c r="V960" s="10">
        <f t="shared" si="129"/>
        <v>253</v>
      </c>
      <c r="W960" s="10">
        <f t="shared" si="130"/>
        <v>2</v>
      </c>
      <c r="X960" s="11">
        <f t="shared" si="131"/>
        <v>3</v>
      </c>
      <c r="Y960" s="11">
        <f t="shared" si="132"/>
        <v>253</v>
      </c>
      <c r="Z960" s="12" t="str">
        <f t="shared" si="134"/>
        <v>Wind Data</v>
      </c>
      <c r="AI960" s="17"/>
      <c r="AJ960" s="18"/>
      <c r="AK960" s="19"/>
      <c r="AL960" s="21"/>
      <c r="AM960" s="21"/>
      <c r="AN960" s="21"/>
      <c r="AO960" s="21"/>
      <c r="AP960" s="20"/>
      <c r="AQ960" s="20"/>
      <c r="AR960" s="20"/>
      <c r="AS960" s="20"/>
      <c r="AT960" s="20"/>
      <c r="AU960" s="20"/>
      <c r="AV960" s="20"/>
      <c r="AW960" s="20"/>
      <c r="AX960" s="221">
        <v>130306</v>
      </c>
      <c r="AY960" s="6">
        <v>3</v>
      </c>
      <c r="AZ960" s="6">
        <v>253</v>
      </c>
      <c r="BA960" s="87" t="s">
        <v>2701</v>
      </c>
      <c r="BB960" s="39" t="s">
        <v>3070</v>
      </c>
      <c r="BC960" s="84" t="s">
        <v>2349</v>
      </c>
      <c r="BD960" s="38" t="s">
        <v>2702</v>
      </c>
      <c r="BE960" s="39" t="s">
        <v>3057</v>
      </c>
      <c r="BF960" s="90" t="s">
        <v>2691</v>
      </c>
      <c r="BJ960" s="47" t="s">
        <v>2704</v>
      </c>
      <c r="BL960" s="42" t="s">
        <v>2705</v>
      </c>
      <c r="BM960" s="43" t="s">
        <v>2688</v>
      </c>
      <c r="BO960" s="17"/>
      <c r="BP960" s="18"/>
    </row>
    <row r="961" spans="1:68" ht="15" customHeight="1" thickBot="1" x14ac:dyDescent="0.35">
      <c r="A961" s="116">
        <v>959</v>
      </c>
      <c r="H961" t="s">
        <v>2669</v>
      </c>
      <c r="I961" s="244">
        <v>8</v>
      </c>
      <c r="J961" s="244" t="s">
        <v>2474</v>
      </c>
      <c r="K961" s="244">
        <v>0</v>
      </c>
      <c r="L961" s="244">
        <v>0</v>
      </c>
      <c r="M961" s="244" t="s">
        <v>2524</v>
      </c>
      <c r="N961" s="244">
        <v>73</v>
      </c>
      <c r="O961" s="244" t="s">
        <v>2474</v>
      </c>
      <c r="P961" s="244" t="s">
        <v>2474</v>
      </c>
      <c r="Q961" s="244" t="s">
        <v>2474</v>
      </c>
      <c r="R961" s="75">
        <f t="shared" si="126"/>
        <v>5</v>
      </c>
      <c r="S961" s="75">
        <f t="shared" si="127"/>
        <v>1</v>
      </c>
      <c r="T961" s="7">
        <f t="shared" si="128"/>
        <v>130312</v>
      </c>
      <c r="U961" s="121" t="str">
        <f t="shared" si="133"/>
        <v>1FD08</v>
      </c>
      <c r="V961" s="10">
        <f t="shared" si="129"/>
        <v>253</v>
      </c>
      <c r="W961" s="10">
        <f t="shared" si="130"/>
        <v>8</v>
      </c>
      <c r="X961" s="11">
        <f t="shared" si="131"/>
        <v>7</v>
      </c>
      <c r="Y961" s="11">
        <f t="shared" si="132"/>
        <v>253</v>
      </c>
      <c r="Z961" s="12" t="str">
        <f t="shared" si="134"/>
        <v>Temperature</v>
      </c>
      <c r="AI961" s="17"/>
      <c r="AJ961" s="18"/>
      <c r="AK961" s="19"/>
      <c r="AQ961" s="34"/>
      <c r="AR961" s="34"/>
      <c r="AS961" s="34"/>
      <c r="AT961" s="34"/>
      <c r="AU961" s="34"/>
      <c r="AV961" s="34"/>
      <c r="AW961" s="34"/>
      <c r="AX961" s="222">
        <v>130312</v>
      </c>
      <c r="AY961" s="6">
        <v>7</v>
      </c>
      <c r="AZ961" s="6">
        <v>253</v>
      </c>
      <c r="BA961" s="87" t="s">
        <v>2365</v>
      </c>
      <c r="BB961" s="39" t="s">
        <v>3055</v>
      </c>
      <c r="BC961" s="84" t="s">
        <v>2359</v>
      </c>
      <c r="BJ961" s="47" t="s">
        <v>2825</v>
      </c>
      <c r="BL961" s="42" t="s">
        <v>2693</v>
      </c>
      <c r="BM961" s="43" t="s">
        <v>2688</v>
      </c>
      <c r="BO961" s="17"/>
      <c r="BP961" s="18"/>
    </row>
    <row r="962" spans="1:68" ht="15" customHeight="1" thickBot="1" x14ac:dyDescent="0.35">
      <c r="A962" s="116">
        <v>960</v>
      </c>
      <c r="H962" t="s">
        <v>2626</v>
      </c>
      <c r="I962" s="244">
        <v>8</v>
      </c>
      <c r="J962" s="244" t="s">
        <v>2474</v>
      </c>
      <c r="K962" s="244" t="s">
        <v>2494</v>
      </c>
      <c r="L962" s="244">
        <v>2</v>
      </c>
      <c r="M962" s="244">
        <v>0</v>
      </c>
      <c r="N962" s="244">
        <v>0</v>
      </c>
      <c r="O962" s="244">
        <v>0</v>
      </c>
      <c r="P962" s="244">
        <v>0</v>
      </c>
      <c r="Q962" s="244" t="s">
        <v>2474</v>
      </c>
      <c r="R962" s="6">
        <f t="shared" ref="R962:R1025" si="135">_xlfn.BITRSHIFT(_xlfn.BITAND(HEX2DEC(H962),HEX2DEC("1C000000")),26)</f>
        <v>3</v>
      </c>
      <c r="S962" s="6">
        <f t="shared" ref="S962:S1025" si="136">_xlfn.BITRSHIFT(_xlfn.BITAND(HEX2DEC(H962),HEX2DEC("01000000")),24)</f>
        <v>1</v>
      </c>
      <c r="T962" s="7">
        <f t="shared" ref="T962:T1025" si="137">IF(_xlfn.BITRSHIFT(_xlfn.BITAND(HEX2DEC(H962),HEX2DEC("0FF0000")),16)&lt;240,_xlfn.BITRSHIFT(_xlfn.BITAND(HEX2DEC(H962),HEX2DEC("1FF0000")),8),_xlfn.BITRSHIFT(_xlfn.BITAND(HEX2DEC(H962),HEX2DEC("1FFFF00")),8))</f>
        <v>128267</v>
      </c>
      <c r="U962" s="121" t="str">
        <f t="shared" si="133"/>
        <v>1F50B</v>
      </c>
      <c r="V962" s="10">
        <f t="shared" ref="V962:V1025" si="138">_xlfn.BITRSHIFT(_xlfn.BITAND(HEX2DEC(H962),HEX2DEC("0FF0000")),16)</f>
        <v>245</v>
      </c>
      <c r="W962" s="10">
        <f t="shared" ref="W962:W1025" si="139">_xlfn.BITRSHIFT(_xlfn.BITAND(HEX2DEC(H962),HEX2DEC("FF00")),8)</f>
        <v>11</v>
      </c>
      <c r="X962" s="11">
        <f t="shared" ref="X962:X1025" si="140">_xlfn.BITAND(HEX2DEC(H962),HEX2DEC("00000FF"))</f>
        <v>7</v>
      </c>
      <c r="Y962" s="11">
        <f t="shared" ref="Y962:Y1025" si="141">IF(_xlfn.BITRSHIFT(_xlfn.BITAND(HEX2DEC(H962),HEX2DEC("0FF0000")),16)&lt;240,_xlfn.BITRSHIFT(_xlfn.BITAND(HEX2DEC(H962),HEX2DEC("0FF00")),8),_xlfn.BITRSHIFT(_xlfn.BITAND(HEX2DEC(H962),HEX2DEC("0FF0000")),16))</f>
        <v>245</v>
      </c>
      <c r="Z962" s="12" t="str">
        <f t="shared" si="134"/>
        <v>Water Depth</v>
      </c>
      <c r="AI962" s="17"/>
      <c r="AJ962" s="18"/>
      <c r="AK962" s="19"/>
      <c r="AL962" s="21"/>
      <c r="AM962" s="21"/>
      <c r="AN962" s="21"/>
      <c r="AO962" s="21"/>
      <c r="AP962" s="20"/>
      <c r="AQ962" s="20"/>
      <c r="AR962" s="20"/>
      <c r="AS962" s="20"/>
      <c r="AT962" s="20"/>
      <c r="AU962" s="20"/>
      <c r="AV962" s="20"/>
      <c r="AW962" s="20"/>
      <c r="AX962" s="221">
        <v>128267</v>
      </c>
      <c r="AY962" s="6">
        <v>7</v>
      </c>
      <c r="AZ962" s="6">
        <v>245</v>
      </c>
      <c r="BA962" s="87" t="s">
        <v>38</v>
      </c>
      <c r="BB962" s="39" t="s">
        <v>2888</v>
      </c>
      <c r="BC962" s="84" t="s">
        <v>2351</v>
      </c>
      <c r="BL962" s="42" t="s">
        <v>2693</v>
      </c>
      <c r="BM962" s="43" t="s">
        <v>2688</v>
      </c>
      <c r="BO962" s="17"/>
      <c r="BP962" s="18"/>
    </row>
    <row r="963" spans="1:68" ht="15" customHeight="1" thickBot="1" x14ac:dyDescent="0.35">
      <c r="A963" s="116">
        <v>961</v>
      </c>
      <c r="H963" t="s">
        <v>2572</v>
      </c>
      <c r="I963" s="244">
        <v>8</v>
      </c>
      <c r="J963" s="244">
        <v>0</v>
      </c>
      <c r="K963" s="244">
        <v>9</v>
      </c>
      <c r="L963" s="244">
        <v>0</v>
      </c>
      <c r="M963" s="244">
        <v>1</v>
      </c>
      <c r="N963" s="244">
        <v>0</v>
      </c>
      <c r="O963" s="244">
        <v>64</v>
      </c>
      <c r="P963" s="244">
        <v>64</v>
      </c>
      <c r="Q963" s="244" t="s">
        <v>2474</v>
      </c>
      <c r="R963" s="75">
        <f t="shared" si="135"/>
        <v>6</v>
      </c>
      <c r="S963" s="75">
        <f t="shared" si="136"/>
        <v>1</v>
      </c>
      <c r="T963" s="7">
        <f t="shared" si="137"/>
        <v>127506</v>
      </c>
      <c r="U963" s="121" t="str">
        <f t="shared" ref="U963:U1026" si="142">DEC2HEX(T963)</f>
        <v>1F212</v>
      </c>
      <c r="V963" s="10">
        <f t="shared" si="138"/>
        <v>242</v>
      </c>
      <c r="W963" s="10">
        <f t="shared" si="139"/>
        <v>18</v>
      </c>
      <c r="X963" s="11">
        <f t="shared" si="140"/>
        <v>16</v>
      </c>
      <c r="Y963" s="11">
        <f t="shared" si="141"/>
        <v>242</v>
      </c>
      <c r="Z963" s="12" t="str">
        <f t="shared" ref="Z963:Z1026" si="143">VLOOKUP(T963,BO:BP,2,FALSE)</f>
        <v>DC Detailed Status</v>
      </c>
      <c r="AI963" s="17"/>
      <c r="AJ963" s="18"/>
      <c r="AK963" s="19"/>
      <c r="AQ963" s="34"/>
      <c r="AR963" s="34"/>
      <c r="AS963" s="34"/>
      <c r="AT963" s="34"/>
      <c r="AU963" s="34"/>
      <c r="AV963" s="34"/>
      <c r="AW963" s="34"/>
      <c r="AX963" s="222">
        <v>127506</v>
      </c>
      <c r="AY963" s="6">
        <v>16</v>
      </c>
      <c r="AZ963" s="6">
        <v>242</v>
      </c>
      <c r="BA963" s="87" t="s">
        <v>2865</v>
      </c>
      <c r="BB963" s="39" t="s">
        <v>2709</v>
      </c>
      <c r="BC963" s="84" t="s">
        <v>2710</v>
      </c>
      <c r="BD963" s="38" t="s">
        <v>2866</v>
      </c>
      <c r="BE963" s="39" t="s">
        <v>2459</v>
      </c>
      <c r="BF963" s="90" t="s">
        <v>2361</v>
      </c>
      <c r="BG963" s="58" t="s">
        <v>2867</v>
      </c>
      <c r="BH963" s="24" t="s">
        <v>2459</v>
      </c>
      <c r="BI963" s="6" t="s">
        <v>2361</v>
      </c>
      <c r="BL963" s="42" t="s">
        <v>2687</v>
      </c>
      <c r="BM963" s="43" t="s">
        <v>2688</v>
      </c>
      <c r="BO963" s="17"/>
      <c r="BP963" s="18"/>
    </row>
    <row r="964" spans="1:68" ht="15" customHeight="1" thickBot="1" x14ac:dyDescent="0.35">
      <c r="A964" s="116">
        <v>962</v>
      </c>
      <c r="H964" t="s">
        <v>2572</v>
      </c>
      <c r="I964" s="244">
        <v>8</v>
      </c>
      <c r="J964" s="244">
        <v>1</v>
      </c>
      <c r="K964" s="244" t="s">
        <v>2474</v>
      </c>
      <c r="L964" s="244">
        <v>0</v>
      </c>
      <c r="M964" s="244">
        <v>0</v>
      </c>
      <c r="N964" s="244" t="s">
        <v>2474</v>
      </c>
      <c r="O964" s="244" t="s">
        <v>2474</v>
      </c>
      <c r="P964" s="244" t="s">
        <v>2474</v>
      </c>
      <c r="Q964" s="244" t="s">
        <v>2474</v>
      </c>
      <c r="R964" s="6">
        <f t="shared" si="135"/>
        <v>6</v>
      </c>
      <c r="S964" s="6">
        <f t="shared" si="136"/>
        <v>1</v>
      </c>
      <c r="T964" s="7">
        <f t="shared" si="137"/>
        <v>127506</v>
      </c>
      <c r="U964" s="121" t="str">
        <f t="shared" si="142"/>
        <v>1F212</v>
      </c>
      <c r="V964" s="10">
        <f t="shared" si="138"/>
        <v>242</v>
      </c>
      <c r="W964" s="10">
        <f t="shared" si="139"/>
        <v>18</v>
      </c>
      <c r="X964" s="11">
        <f t="shared" si="140"/>
        <v>16</v>
      </c>
      <c r="Y964" s="11">
        <f t="shared" si="141"/>
        <v>242</v>
      </c>
      <c r="Z964" s="12" t="str">
        <f t="shared" si="143"/>
        <v>DC Detailed Status</v>
      </c>
      <c r="AI964" s="17"/>
      <c r="AJ964" s="18"/>
      <c r="AK964" s="19"/>
      <c r="AL964" s="21"/>
      <c r="AM964" s="21"/>
      <c r="AN964" s="21"/>
      <c r="AO964" s="21"/>
      <c r="AP964" s="20"/>
      <c r="AQ964" s="20"/>
      <c r="AR964" s="20"/>
      <c r="AS964" s="20"/>
      <c r="AT964" s="20"/>
      <c r="AU964" s="20"/>
      <c r="AV964" s="20"/>
      <c r="AW964" s="20"/>
      <c r="AX964" s="221">
        <v>127506</v>
      </c>
      <c r="AY964" s="6">
        <v>16</v>
      </c>
      <c r="AZ964" s="6">
        <v>242</v>
      </c>
      <c r="BA964" s="87" t="s">
        <v>2865</v>
      </c>
      <c r="BB964" s="39" t="s">
        <v>2352</v>
      </c>
      <c r="BC964" s="84" t="s">
        <v>2710</v>
      </c>
      <c r="BF964" s="90" t="s">
        <v>2361</v>
      </c>
      <c r="BL964" s="42" t="s">
        <v>2687</v>
      </c>
      <c r="BM964" s="43" t="s">
        <v>2688</v>
      </c>
      <c r="BO964" s="17"/>
      <c r="BP964" s="18"/>
    </row>
    <row r="965" spans="1:68" ht="15" customHeight="1" thickBot="1" x14ac:dyDescent="0.35">
      <c r="A965" s="116">
        <v>963</v>
      </c>
      <c r="H965" t="s">
        <v>2627</v>
      </c>
      <c r="I965" s="244">
        <v>8</v>
      </c>
      <c r="J965" s="244">
        <v>20</v>
      </c>
      <c r="K965" s="244" t="s">
        <v>2541</v>
      </c>
      <c r="L965" s="244" t="s">
        <v>2474</v>
      </c>
      <c r="M965" s="244">
        <v>23</v>
      </c>
      <c r="N965" s="244" t="s">
        <v>2493</v>
      </c>
      <c r="O965" s="244" t="s">
        <v>2500</v>
      </c>
      <c r="P965" s="244" t="s">
        <v>2493</v>
      </c>
      <c r="Q965" s="244" t="s">
        <v>2497</v>
      </c>
      <c r="R965" s="6">
        <f t="shared" si="135"/>
        <v>3</v>
      </c>
      <c r="S965" s="6">
        <f t="shared" si="136"/>
        <v>1</v>
      </c>
      <c r="T965" s="7">
        <f t="shared" si="137"/>
        <v>129029</v>
      </c>
      <c r="U965" s="121" t="str">
        <f t="shared" si="142"/>
        <v>1F805</v>
      </c>
      <c r="V965" s="10">
        <f t="shared" si="138"/>
        <v>248</v>
      </c>
      <c r="W965" s="10">
        <f t="shared" si="139"/>
        <v>5</v>
      </c>
      <c r="X965" s="11">
        <f t="shared" si="140"/>
        <v>7</v>
      </c>
      <c r="Y965" s="11">
        <f t="shared" si="141"/>
        <v>248</v>
      </c>
      <c r="Z965" s="12" t="str">
        <f t="shared" si="143"/>
        <v>GNSS Position Data</v>
      </c>
      <c r="AI965" s="17"/>
      <c r="AJ965" s="18"/>
      <c r="AK965" s="19"/>
      <c r="AQ965" s="34"/>
      <c r="AR965" s="34"/>
      <c r="AS965" s="34"/>
      <c r="AT965" s="34"/>
      <c r="AU965" s="34"/>
      <c r="AV965" s="34"/>
      <c r="AW965" s="34"/>
      <c r="AX965" s="222">
        <v>129029</v>
      </c>
      <c r="AY965" s="6">
        <v>7</v>
      </c>
      <c r="AZ965" s="6">
        <v>248</v>
      </c>
      <c r="BA965" s="87" t="s">
        <v>2708</v>
      </c>
      <c r="BB965" s="39" t="s">
        <v>2709</v>
      </c>
      <c r="BC965" s="84" t="s">
        <v>2710</v>
      </c>
      <c r="BL965" s="42" t="s">
        <v>2693</v>
      </c>
      <c r="BM965" s="43" t="s">
        <v>2688</v>
      </c>
      <c r="BO965" s="17"/>
      <c r="BP965" s="18"/>
    </row>
    <row r="966" spans="1:68" ht="15" customHeight="1" thickBot="1" x14ac:dyDescent="0.35">
      <c r="A966" s="116">
        <v>964</v>
      </c>
      <c r="H966" t="s">
        <v>2627</v>
      </c>
      <c r="I966" s="244">
        <v>8</v>
      </c>
      <c r="J966" s="244">
        <v>21</v>
      </c>
      <c r="K966" s="244">
        <v>14</v>
      </c>
      <c r="L966" s="244">
        <v>80</v>
      </c>
      <c r="M966" s="244">
        <v>56</v>
      </c>
      <c r="N966" s="244">
        <v>88</v>
      </c>
      <c r="O966" s="244">
        <v>12</v>
      </c>
      <c r="P966" s="244" t="s">
        <v>2658</v>
      </c>
      <c r="Q966" s="244">
        <v>53</v>
      </c>
      <c r="R966" s="75">
        <f t="shared" si="135"/>
        <v>3</v>
      </c>
      <c r="S966" s="75">
        <f t="shared" si="136"/>
        <v>1</v>
      </c>
      <c r="T966" s="7">
        <f t="shared" si="137"/>
        <v>129029</v>
      </c>
      <c r="U966" s="121" t="str">
        <f t="shared" si="142"/>
        <v>1F805</v>
      </c>
      <c r="V966" s="10">
        <f t="shared" si="138"/>
        <v>248</v>
      </c>
      <c r="W966" s="10">
        <f t="shared" si="139"/>
        <v>5</v>
      </c>
      <c r="X966" s="11">
        <f t="shared" si="140"/>
        <v>7</v>
      </c>
      <c r="Y966" s="11">
        <f t="shared" si="141"/>
        <v>248</v>
      </c>
      <c r="Z966" s="12" t="str">
        <f t="shared" si="143"/>
        <v>GNSS Position Data</v>
      </c>
      <c r="AI966" s="17"/>
      <c r="AJ966" s="18"/>
      <c r="AK966" s="19"/>
      <c r="AL966" s="21"/>
      <c r="AM966" s="21"/>
      <c r="AN966" s="21"/>
      <c r="AO966" s="21"/>
      <c r="AP966" s="20"/>
      <c r="AQ966" s="20"/>
      <c r="AR966" s="20"/>
      <c r="AS966" s="20"/>
      <c r="AT966" s="20"/>
      <c r="AU966" s="20"/>
      <c r="AV966" s="20"/>
      <c r="AW966" s="20"/>
      <c r="AX966" s="221">
        <v>129029</v>
      </c>
      <c r="AY966" s="6">
        <v>7</v>
      </c>
      <c r="AZ966" s="6">
        <v>248</v>
      </c>
      <c r="BA966" s="87" t="s">
        <v>2708</v>
      </c>
      <c r="BB966" s="39" t="s">
        <v>2352</v>
      </c>
      <c r="BC966" s="84" t="s">
        <v>2710</v>
      </c>
      <c r="BL966" s="42" t="s">
        <v>2693</v>
      </c>
      <c r="BM966" s="43" t="s">
        <v>2688</v>
      </c>
      <c r="BO966" s="17"/>
      <c r="BP966" s="18"/>
    </row>
    <row r="967" spans="1:68" ht="15" customHeight="1" thickBot="1" x14ac:dyDescent="0.35">
      <c r="A967" s="116">
        <v>965</v>
      </c>
      <c r="H967" t="s">
        <v>2627</v>
      </c>
      <c r="I967" s="244">
        <v>8</v>
      </c>
      <c r="J967" s="244">
        <v>22</v>
      </c>
      <c r="K967" s="244">
        <v>0</v>
      </c>
      <c r="L967" s="244">
        <v>6</v>
      </c>
      <c r="M967" s="244" t="s">
        <v>2528</v>
      </c>
      <c r="N967" s="244" t="s">
        <v>2592</v>
      </c>
      <c r="O967" s="244">
        <v>58</v>
      </c>
      <c r="P967" s="244">
        <v>24</v>
      </c>
      <c r="Q967" s="244" t="s">
        <v>2497</v>
      </c>
      <c r="R967" s="75">
        <f t="shared" si="135"/>
        <v>3</v>
      </c>
      <c r="S967" s="75">
        <f t="shared" si="136"/>
        <v>1</v>
      </c>
      <c r="T967" s="7">
        <f t="shared" si="137"/>
        <v>129029</v>
      </c>
      <c r="U967" s="121" t="str">
        <f t="shared" si="142"/>
        <v>1F805</v>
      </c>
      <c r="V967" s="10">
        <f t="shared" si="138"/>
        <v>248</v>
      </c>
      <c r="W967" s="10">
        <f t="shared" si="139"/>
        <v>5</v>
      </c>
      <c r="X967" s="11">
        <f t="shared" si="140"/>
        <v>7</v>
      </c>
      <c r="Y967" s="11">
        <f t="shared" si="141"/>
        <v>248</v>
      </c>
      <c r="Z967" s="12" t="str">
        <f t="shared" si="143"/>
        <v>GNSS Position Data</v>
      </c>
      <c r="AI967" s="17"/>
      <c r="AJ967" s="18"/>
      <c r="AK967" s="19"/>
      <c r="AQ967" s="34"/>
      <c r="AR967" s="34"/>
      <c r="AS967" s="34"/>
      <c r="AT967" s="34"/>
      <c r="AU967" s="34"/>
      <c r="AV967" s="34"/>
      <c r="AW967" s="34"/>
      <c r="AX967" s="222">
        <v>129029</v>
      </c>
      <c r="AY967" s="6">
        <v>7</v>
      </c>
      <c r="AZ967" s="6">
        <v>248</v>
      </c>
      <c r="BA967" s="87" t="s">
        <v>2708</v>
      </c>
      <c r="BB967" s="39" t="s">
        <v>2411</v>
      </c>
      <c r="BC967" s="84" t="s">
        <v>2710</v>
      </c>
      <c r="BL967" s="42" t="s">
        <v>2693</v>
      </c>
      <c r="BM967" s="43" t="s">
        <v>2688</v>
      </c>
      <c r="BO967" s="17"/>
      <c r="BP967" s="18"/>
    </row>
    <row r="968" spans="1:68" ht="15" customHeight="1" thickBot="1" x14ac:dyDescent="0.35">
      <c r="A968" s="116">
        <v>966</v>
      </c>
      <c r="H968" t="s">
        <v>2627</v>
      </c>
      <c r="I968" s="244">
        <v>8</v>
      </c>
      <c r="J968" s="244">
        <v>23</v>
      </c>
      <c r="K968" s="244" t="s">
        <v>2545</v>
      </c>
      <c r="L968" s="244" t="s">
        <v>2579</v>
      </c>
      <c r="M968" s="244">
        <v>0</v>
      </c>
      <c r="N968" s="244" t="s">
        <v>2586</v>
      </c>
      <c r="O968" s="244">
        <v>31</v>
      </c>
      <c r="P968" s="244" t="s">
        <v>2673</v>
      </c>
      <c r="Q968" s="244">
        <v>3</v>
      </c>
      <c r="R968" s="6">
        <f t="shared" si="135"/>
        <v>3</v>
      </c>
      <c r="S968" s="6">
        <f t="shared" si="136"/>
        <v>1</v>
      </c>
      <c r="T968" s="7">
        <f t="shared" si="137"/>
        <v>129029</v>
      </c>
      <c r="U968" s="121" t="str">
        <f t="shared" si="142"/>
        <v>1F805</v>
      </c>
      <c r="V968" s="10">
        <f t="shared" si="138"/>
        <v>248</v>
      </c>
      <c r="W968" s="10">
        <f t="shared" si="139"/>
        <v>5</v>
      </c>
      <c r="X968" s="11">
        <f t="shared" si="140"/>
        <v>7</v>
      </c>
      <c r="Y968" s="11">
        <f t="shared" si="141"/>
        <v>248</v>
      </c>
      <c r="Z968" s="12" t="str">
        <f t="shared" si="143"/>
        <v>GNSS Position Data</v>
      </c>
      <c r="AI968" s="17"/>
      <c r="AJ968" s="18"/>
      <c r="AK968" s="19"/>
      <c r="AL968" s="21"/>
      <c r="AM968" s="21"/>
      <c r="AN968" s="21"/>
      <c r="AO968" s="21"/>
      <c r="AP968" s="20"/>
      <c r="AQ968" s="20"/>
      <c r="AR968" s="20"/>
      <c r="AS968" s="20"/>
      <c r="AT968" s="20"/>
      <c r="AU968" s="20"/>
      <c r="AV968" s="20"/>
      <c r="AW968" s="20"/>
      <c r="AX968" s="221">
        <v>129029</v>
      </c>
      <c r="AY968" s="6">
        <v>7</v>
      </c>
      <c r="AZ968" s="6">
        <v>248</v>
      </c>
      <c r="BA968" s="87" t="s">
        <v>2708</v>
      </c>
      <c r="BB968" s="39" t="s">
        <v>2412</v>
      </c>
      <c r="BC968" s="84" t="s">
        <v>2710</v>
      </c>
      <c r="BL968" s="42" t="s">
        <v>2693</v>
      </c>
      <c r="BM968" s="43" t="s">
        <v>2688</v>
      </c>
      <c r="BO968" s="17"/>
      <c r="BP968" s="18"/>
    </row>
    <row r="969" spans="1:68" ht="15" customHeight="1" thickBot="1" x14ac:dyDescent="0.35">
      <c r="A969" s="116">
        <v>967</v>
      </c>
      <c r="H969" t="s">
        <v>2627</v>
      </c>
      <c r="I969" s="244">
        <v>8</v>
      </c>
      <c r="J969" s="244">
        <v>24</v>
      </c>
      <c r="K969" s="244">
        <v>0</v>
      </c>
      <c r="L969" s="244">
        <v>0</v>
      </c>
      <c r="M969" s="244">
        <v>0</v>
      </c>
      <c r="N969" s="244">
        <v>0</v>
      </c>
      <c r="O969" s="244">
        <v>10</v>
      </c>
      <c r="P969" s="244" t="s">
        <v>2515</v>
      </c>
      <c r="Q969" s="244">
        <v>9</v>
      </c>
      <c r="R969" s="6">
        <f t="shared" si="135"/>
        <v>3</v>
      </c>
      <c r="S969" s="6">
        <f t="shared" si="136"/>
        <v>1</v>
      </c>
      <c r="T969" s="7">
        <f t="shared" si="137"/>
        <v>129029</v>
      </c>
      <c r="U969" s="121" t="str">
        <f t="shared" si="142"/>
        <v>1F805</v>
      </c>
      <c r="V969" s="10">
        <f t="shared" si="138"/>
        <v>248</v>
      </c>
      <c r="W969" s="10">
        <f t="shared" si="139"/>
        <v>5</v>
      </c>
      <c r="X969" s="11">
        <f t="shared" si="140"/>
        <v>7</v>
      </c>
      <c r="Y969" s="11">
        <f t="shared" si="141"/>
        <v>248</v>
      </c>
      <c r="Z969" s="12" t="str">
        <f t="shared" si="143"/>
        <v>GNSS Position Data</v>
      </c>
      <c r="AI969" s="17"/>
      <c r="AJ969" s="18"/>
      <c r="AK969" s="19"/>
      <c r="AQ969" s="34"/>
      <c r="AR969" s="34"/>
      <c r="AS969" s="34"/>
      <c r="AT969" s="34"/>
      <c r="AU969" s="34"/>
      <c r="AV969" s="34"/>
      <c r="AW969" s="34"/>
      <c r="AX969" s="222">
        <v>129029</v>
      </c>
      <c r="AY969" s="6">
        <v>7</v>
      </c>
      <c r="AZ969" s="6">
        <v>248</v>
      </c>
      <c r="BA969" s="87" t="s">
        <v>2708</v>
      </c>
      <c r="BB969" s="39" t="s">
        <v>2413</v>
      </c>
      <c r="BC969" s="84" t="s">
        <v>2710</v>
      </c>
      <c r="BD969" s="38" t="s">
        <v>2711</v>
      </c>
      <c r="BE969" s="39" t="s">
        <v>2712</v>
      </c>
      <c r="BF969" s="90" t="s">
        <v>2713</v>
      </c>
      <c r="BL969" s="42" t="s">
        <v>2693</v>
      </c>
      <c r="BM969" s="43" t="s">
        <v>2688</v>
      </c>
      <c r="BO969" s="17"/>
      <c r="BP969" s="18"/>
    </row>
    <row r="970" spans="1:68" ht="15" customHeight="1" thickBot="1" x14ac:dyDescent="0.35">
      <c r="A970" s="116">
        <v>968</v>
      </c>
      <c r="H970" t="s">
        <v>2627</v>
      </c>
      <c r="I970" s="244">
        <v>8</v>
      </c>
      <c r="J970" s="244">
        <v>25</v>
      </c>
      <c r="K970" s="244">
        <v>57</v>
      </c>
      <c r="L970" s="244">
        <v>0</v>
      </c>
      <c r="M970" s="244">
        <v>85</v>
      </c>
      <c r="N970" s="244">
        <v>0</v>
      </c>
      <c r="O970" s="244" t="s">
        <v>2628</v>
      </c>
      <c r="P970" s="244">
        <v>12</v>
      </c>
      <c r="Q970" s="244">
        <v>0</v>
      </c>
      <c r="R970" s="75">
        <f t="shared" si="135"/>
        <v>3</v>
      </c>
      <c r="S970" s="75">
        <f t="shared" si="136"/>
        <v>1</v>
      </c>
      <c r="T970" s="7">
        <f t="shared" si="137"/>
        <v>129029</v>
      </c>
      <c r="U970" s="121" t="str">
        <f t="shared" si="142"/>
        <v>1F805</v>
      </c>
      <c r="V970" s="10">
        <f t="shared" si="138"/>
        <v>248</v>
      </c>
      <c r="W970" s="10">
        <f t="shared" si="139"/>
        <v>5</v>
      </c>
      <c r="X970" s="11">
        <f t="shared" si="140"/>
        <v>7</v>
      </c>
      <c r="Y970" s="11">
        <f t="shared" si="141"/>
        <v>248</v>
      </c>
      <c r="Z970" s="12" t="str">
        <f t="shared" si="143"/>
        <v>GNSS Position Data</v>
      </c>
      <c r="AI970" s="17"/>
      <c r="AJ970" s="18"/>
      <c r="AK970" s="19"/>
      <c r="AL970" s="21"/>
      <c r="AM970" s="21"/>
      <c r="AN970" s="21"/>
      <c r="AO970" s="21"/>
      <c r="AP970" s="20"/>
      <c r="AQ970" s="20"/>
      <c r="AR970" s="20"/>
      <c r="AS970" s="20"/>
      <c r="AT970" s="20"/>
      <c r="AU970" s="20"/>
      <c r="AV970" s="20"/>
      <c r="AW970" s="20"/>
      <c r="AX970" s="221">
        <v>129029</v>
      </c>
      <c r="AY970" s="6">
        <v>7</v>
      </c>
      <c r="AZ970" s="6">
        <v>248</v>
      </c>
      <c r="BA970" s="87" t="s">
        <v>2708</v>
      </c>
      <c r="BB970" s="39" t="s">
        <v>2415</v>
      </c>
      <c r="BC970" s="84" t="s">
        <v>2710</v>
      </c>
      <c r="BL970" s="42" t="s">
        <v>2693</v>
      </c>
      <c r="BM970" s="43" t="s">
        <v>2688</v>
      </c>
      <c r="BO970" s="17"/>
      <c r="BP970" s="18"/>
    </row>
    <row r="971" spans="1:68" ht="15" customHeight="1" thickBot="1" x14ac:dyDescent="0.35">
      <c r="A971" s="116">
        <v>969</v>
      </c>
      <c r="H971" t="s">
        <v>2627</v>
      </c>
      <c r="I971" s="244">
        <v>8</v>
      </c>
      <c r="J971" s="244">
        <v>26</v>
      </c>
      <c r="K971" s="244">
        <v>0</v>
      </c>
      <c r="L971" s="244">
        <v>0</v>
      </c>
      <c r="M971" s="244" t="s">
        <v>2474</v>
      </c>
      <c r="N971" s="244" t="s">
        <v>2474</v>
      </c>
      <c r="O971" s="244" t="s">
        <v>2474</v>
      </c>
      <c r="P971" s="244" t="s">
        <v>2474</v>
      </c>
      <c r="Q971" s="244" t="s">
        <v>2474</v>
      </c>
      <c r="R971" s="6">
        <f t="shared" si="135"/>
        <v>3</v>
      </c>
      <c r="S971" s="6">
        <f t="shared" si="136"/>
        <v>1</v>
      </c>
      <c r="T971" s="7">
        <f t="shared" si="137"/>
        <v>129029</v>
      </c>
      <c r="U971" s="121" t="str">
        <f t="shared" si="142"/>
        <v>1F805</v>
      </c>
      <c r="V971" s="10">
        <f t="shared" si="138"/>
        <v>248</v>
      </c>
      <c r="W971" s="10">
        <f t="shared" si="139"/>
        <v>5</v>
      </c>
      <c r="X971" s="11">
        <f t="shared" si="140"/>
        <v>7</v>
      </c>
      <c r="Y971" s="11">
        <f t="shared" si="141"/>
        <v>248</v>
      </c>
      <c r="Z971" s="12" t="str">
        <f t="shared" si="143"/>
        <v>GNSS Position Data</v>
      </c>
      <c r="AI971" s="17"/>
      <c r="AJ971" s="18"/>
      <c r="AK971" s="19"/>
      <c r="AQ971" s="34"/>
      <c r="AR971" s="34"/>
      <c r="AS971" s="34"/>
      <c r="AT971" s="34"/>
      <c r="AU971" s="34"/>
      <c r="AV971" s="34"/>
      <c r="AW971" s="34"/>
      <c r="AX971" s="222">
        <v>129029</v>
      </c>
      <c r="AY971" s="6">
        <v>7</v>
      </c>
      <c r="AZ971" s="6">
        <v>248</v>
      </c>
      <c r="BA971" s="87" t="s">
        <v>2708</v>
      </c>
      <c r="BB971" s="39" t="s">
        <v>2414</v>
      </c>
      <c r="BC971" s="84" t="s">
        <v>2710</v>
      </c>
      <c r="BL971" s="42" t="s">
        <v>2693</v>
      </c>
      <c r="BM971" s="43" t="s">
        <v>2688</v>
      </c>
      <c r="BO971" s="17"/>
      <c r="BP971" s="18"/>
    </row>
    <row r="972" spans="1:68" ht="15" customHeight="1" thickBot="1" x14ac:dyDescent="0.35">
      <c r="A972" s="116">
        <v>970</v>
      </c>
      <c r="H972" t="s">
        <v>2629</v>
      </c>
      <c r="I972" s="244">
        <v>8</v>
      </c>
      <c r="J972" s="244" t="s">
        <v>2474</v>
      </c>
      <c r="K972" s="244" t="s">
        <v>2630</v>
      </c>
      <c r="L972" s="244">
        <v>23</v>
      </c>
      <c r="M972" s="244" t="s">
        <v>2493</v>
      </c>
      <c r="N972" s="244">
        <v>89</v>
      </c>
      <c r="O972" s="244">
        <v>1</v>
      </c>
      <c r="P972" s="244" t="s">
        <v>2474</v>
      </c>
      <c r="Q972" s="244" t="s">
        <v>2474</v>
      </c>
      <c r="R972" s="6">
        <f t="shared" si="135"/>
        <v>6</v>
      </c>
      <c r="S972" s="6">
        <f t="shared" si="136"/>
        <v>1</v>
      </c>
      <c r="T972" s="7">
        <f t="shared" si="137"/>
        <v>127258</v>
      </c>
      <c r="U972" s="121" t="str">
        <f t="shared" si="142"/>
        <v>1F11A</v>
      </c>
      <c r="V972" s="10">
        <f t="shared" si="138"/>
        <v>241</v>
      </c>
      <c r="W972" s="10">
        <f t="shared" si="139"/>
        <v>26</v>
      </c>
      <c r="X972" s="11">
        <f t="shared" si="140"/>
        <v>7</v>
      </c>
      <c r="Y972" s="11">
        <f t="shared" si="141"/>
        <v>241</v>
      </c>
      <c r="Z972" s="12" t="str">
        <f t="shared" si="143"/>
        <v>Magnetic Variation</v>
      </c>
      <c r="AI972" s="17"/>
      <c r="AJ972" s="18"/>
      <c r="AK972" s="19"/>
      <c r="AL972" s="21"/>
      <c r="AM972" s="21"/>
      <c r="AN972" s="21"/>
      <c r="AO972" s="21"/>
      <c r="AP972" s="20"/>
      <c r="AQ972" s="20"/>
      <c r="AR972" s="20"/>
      <c r="AS972" s="20"/>
      <c r="AT972" s="20"/>
      <c r="AU972" s="20"/>
      <c r="AV972" s="20"/>
      <c r="AW972" s="20"/>
      <c r="AX972" s="221">
        <v>127258</v>
      </c>
      <c r="AY972" s="6">
        <v>7</v>
      </c>
      <c r="AZ972" s="6">
        <v>241</v>
      </c>
      <c r="BA972" s="87" t="s">
        <v>44</v>
      </c>
      <c r="BB972" s="39" t="s">
        <v>2714</v>
      </c>
      <c r="BC972" s="84" t="s">
        <v>2691</v>
      </c>
      <c r="BL972" s="42" t="s">
        <v>2693</v>
      </c>
      <c r="BM972" s="43" t="s">
        <v>2688</v>
      </c>
      <c r="BO972" s="17"/>
      <c r="BP972" s="18"/>
    </row>
    <row r="973" spans="1:68" ht="15" customHeight="1" thickBot="1" x14ac:dyDescent="0.35">
      <c r="A973" s="116">
        <v>971</v>
      </c>
      <c r="H973" t="s">
        <v>2631</v>
      </c>
      <c r="I973" s="244">
        <v>8</v>
      </c>
      <c r="J973" s="244">
        <v>80</v>
      </c>
      <c r="K973" s="244" t="s">
        <v>2519</v>
      </c>
      <c r="L973" s="244" t="s">
        <v>2474</v>
      </c>
      <c r="M973" s="244" t="s">
        <v>2474</v>
      </c>
      <c r="N973" s="244" t="s">
        <v>2534</v>
      </c>
      <c r="O973" s="244">
        <v>9</v>
      </c>
      <c r="P973" s="244" t="s">
        <v>2543</v>
      </c>
      <c r="Q973" s="244">
        <v>37</v>
      </c>
      <c r="R973" s="6">
        <f t="shared" si="135"/>
        <v>6</v>
      </c>
      <c r="S973" s="6">
        <f t="shared" si="136"/>
        <v>1</v>
      </c>
      <c r="T973" s="7">
        <f t="shared" si="137"/>
        <v>129540</v>
      </c>
      <c r="U973" s="121" t="str">
        <f t="shared" si="142"/>
        <v>1FA04</v>
      </c>
      <c r="V973" s="10">
        <f t="shared" si="138"/>
        <v>250</v>
      </c>
      <c r="W973" s="10">
        <f t="shared" si="139"/>
        <v>4</v>
      </c>
      <c r="X973" s="11">
        <f t="shared" si="140"/>
        <v>7</v>
      </c>
      <c r="Y973" s="11">
        <f t="shared" si="141"/>
        <v>250</v>
      </c>
      <c r="Z973" s="12" t="str">
        <f t="shared" si="143"/>
        <v>GNSS Sats in View</v>
      </c>
      <c r="AI973" s="17"/>
      <c r="AJ973" s="18"/>
      <c r="AK973" s="19"/>
      <c r="AQ973" s="34"/>
      <c r="AR973" s="34"/>
      <c r="AS973" s="34"/>
      <c r="AT973" s="34"/>
      <c r="AU973" s="34"/>
      <c r="AV973" s="34"/>
      <c r="AW973" s="34"/>
      <c r="AX973" s="222">
        <v>129540</v>
      </c>
      <c r="AY973" s="6">
        <v>7</v>
      </c>
      <c r="AZ973" s="6">
        <v>250</v>
      </c>
      <c r="BA973" s="87" t="s">
        <v>2715</v>
      </c>
      <c r="BB973" s="39" t="s">
        <v>2709</v>
      </c>
      <c r="BC973" s="84" t="s">
        <v>2710</v>
      </c>
      <c r="BD973" s="38" t="s">
        <v>2716</v>
      </c>
      <c r="BE973" s="39" t="s">
        <v>2712</v>
      </c>
      <c r="BF973" s="90" t="s">
        <v>2713</v>
      </c>
      <c r="BL973" s="42" t="s">
        <v>2693</v>
      </c>
      <c r="BM973" s="43" t="s">
        <v>2688</v>
      </c>
      <c r="BO973" s="17"/>
      <c r="BP973" s="18"/>
    </row>
    <row r="974" spans="1:68" ht="15" customHeight="1" thickBot="1" x14ac:dyDescent="0.35">
      <c r="A974" s="116">
        <v>972</v>
      </c>
      <c r="H974" t="s">
        <v>2631</v>
      </c>
      <c r="I974" s="244">
        <v>8</v>
      </c>
      <c r="J974" s="244">
        <v>81</v>
      </c>
      <c r="K974" s="244" t="s">
        <v>2502</v>
      </c>
      <c r="L974" s="244" t="s">
        <v>2628</v>
      </c>
      <c r="M974" s="244">
        <v>4</v>
      </c>
      <c r="N974" s="244">
        <v>10</v>
      </c>
      <c r="O974" s="244" t="s">
        <v>2474</v>
      </c>
      <c r="P974" s="244" t="s">
        <v>2474</v>
      </c>
      <c r="Q974" s="244" t="s">
        <v>2474</v>
      </c>
      <c r="R974" s="6">
        <f t="shared" si="135"/>
        <v>6</v>
      </c>
      <c r="S974" s="6">
        <f t="shared" si="136"/>
        <v>1</v>
      </c>
      <c r="T974" s="7">
        <f t="shared" si="137"/>
        <v>129540</v>
      </c>
      <c r="U974" s="121" t="str">
        <f t="shared" si="142"/>
        <v>1FA04</v>
      </c>
      <c r="V974" s="10">
        <f t="shared" si="138"/>
        <v>250</v>
      </c>
      <c r="W974" s="10">
        <f t="shared" si="139"/>
        <v>4</v>
      </c>
      <c r="X974" s="11">
        <f t="shared" si="140"/>
        <v>7</v>
      </c>
      <c r="Y974" s="11">
        <f t="shared" si="141"/>
        <v>250</v>
      </c>
      <c r="Z974" s="12" t="str">
        <f t="shared" si="143"/>
        <v>GNSS Sats in View</v>
      </c>
      <c r="AI974" s="17"/>
      <c r="AJ974" s="18"/>
      <c r="AK974" s="19"/>
      <c r="AL974" s="21"/>
      <c r="AM974" s="21"/>
      <c r="AN974" s="21"/>
      <c r="AO974" s="21"/>
      <c r="AP974" s="20"/>
      <c r="AQ974" s="20"/>
      <c r="AR974" s="20"/>
      <c r="AS974" s="20"/>
      <c r="AT974" s="20"/>
      <c r="AU974" s="20"/>
      <c r="AV974" s="20"/>
      <c r="AW974" s="20"/>
      <c r="AX974" s="221">
        <v>129540</v>
      </c>
      <c r="AY974" s="6">
        <v>7</v>
      </c>
      <c r="AZ974" s="6">
        <v>250</v>
      </c>
      <c r="BA974" s="87" t="s">
        <v>2717</v>
      </c>
      <c r="BB974" s="39" t="s">
        <v>2352</v>
      </c>
      <c r="BC974" s="84" t="s">
        <v>2710</v>
      </c>
      <c r="BL974" s="42" t="s">
        <v>2693</v>
      </c>
      <c r="BM974" s="43" t="s">
        <v>2688</v>
      </c>
      <c r="BO974" s="17"/>
      <c r="BP974" s="18"/>
    </row>
    <row r="975" spans="1:68" ht="15" customHeight="1" thickBot="1" x14ac:dyDescent="0.35">
      <c r="A975" s="116">
        <v>973</v>
      </c>
      <c r="H975" t="s">
        <v>2631</v>
      </c>
      <c r="I975" s="244">
        <v>8</v>
      </c>
      <c r="J975" s="244">
        <v>82</v>
      </c>
      <c r="K975" s="244" t="s">
        <v>2483</v>
      </c>
      <c r="L975" s="244" t="s">
        <v>2632</v>
      </c>
      <c r="M975" s="244">
        <v>6</v>
      </c>
      <c r="N975" s="244" t="s">
        <v>2474</v>
      </c>
      <c r="O975" s="244" t="s">
        <v>2540</v>
      </c>
      <c r="P975" s="244" t="s">
        <v>2515</v>
      </c>
      <c r="Q975" s="244" t="s">
        <v>2593</v>
      </c>
      <c r="R975" s="6">
        <f t="shared" si="135"/>
        <v>6</v>
      </c>
      <c r="S975" s="6">
        <f t="shared" si="136"/>
        <v>1</v>
      </c>
      <c r="T975" s="7">
        <f t="shared" si="137"/>
        <v>129540</v>
      </c>
      <c r="U975" s="121" t="str">
        <f t="shared" si="142"/>
        <v>1FA04</v>
      </c>
      <c r="V975" s="10">
        <f t="shared" si="138"/>
        <v>250</v>
      </c>
      <c r="W975" s="10">
        <f t="shared" si="139"/>
        <v>4</v>
      </c>
      <c r="X975" s="11">
        <f t="shared" si="140"/>
        <v>7</v>
      </c>
      <c r="Y975" s="11">
        <f t="shared" si="141"/>
        <v>250</v>
      </c>
      <c r="Z975" s="12" t="str">
        <f t="shared" si="143"/>
        <v>GNSS Sats in View</v>
      </c>
      <c r="AI975" s="17"/>
      <c r="AJ975" s="18"/>
      <c r="AK975" s="19"/>
      <c r="AQ975" s="34"/>
      <c r="AR975" s="34"/>
      <c r="AS975" s="34"/>
      <c r="AT975" s="34"/>
      <c r="AU975" s="34"/>
      <c r="AV975" s="34"/>
      <c r="AW975" s="34"/>
      <c r="AX975" s="222">
        <v>129540</v>
      </c>
      <c r="AY975" s="6">
        <v>7</v>
      </c>
      <c r="AZ975" s="6">
        <v>250</v>
      </c>
      <c r="BA975" s="87" t="s">
        <v>2718</v>
      </c>
      <c r="BB975" s="39" t="s">
        <v>2411</v>
      </c>
      <c r="BC975" s="84" t="s">
        <v>2710</v>
      </c>
      <c r="BL975" s="42" t="s">
        <v>2693</v>
      </c>
      <c r="BM975" s="43" t="s">
        <v>2688</v>
      </c>
      <c r="BO975" s="17"/>
      <c r="BP975" s="18"/>
    </row>
    <row r="976" spans="1:68" ht="15" customHeight="1" thickBot="1" x14ac:dyDescent="0.35">
      <c r="A976" s="116">
        <v>974</v>
      </c>
      <c r="H976" t="s">
        <v>2631</v>
      </c>
      <c r="I976" s="244">
        <v>8</v>
      </c>
      <c r="J976" s="244">
        <v>83</v>
      </c>
      <c r="K976" s="244">
        <v>10</v>
      </c>
      <c r="L976" s="244" t="s">
        <v>2534</v>
      </c>
      <c r="M976" s="244" t="s">
        <v>2474</v>
      </c>
      <c r="N976" s="244" t="s">
        <v>2474</v>
      </c>
      <c r="O976" s="244" t="s">
        <v>2474</v>
      </c>
      <c r="P976" s="244" t="s">
        <v>2483</v>
      </c>
      <c r="Q976" s="244" t="s">
        <v>2632</v>
      </c>
      <c r="R976" s="6">
        <f t="shared" si="135"/>
        <v>6</v>
      </c>
      <c r="S976" s="6">
        <f t="shared" si="136"/>
        <v>1</v>
      </c>
      <c r="T976" s="7">
        <f t="shared" si="137"/>
        <v>129540</v>
      </c>
      <c r="U976" s="121" t="str">
        <f t="shared" si="142"/>
        <v>1FA04</v>
      </c>
      <c r="V976" s="10">
        <f t="shared" si="138"/>
        <v>250</v>
      </c>
      <c r="W976" s="10">
        <f t="shared" si="139"/>
        <v>4</v>
      </c>
      <c r="X976" s="11">
        <f t="shared" si="140"/>
        <v>7</v>
      </c>
      <c r="Y976" s="11">
        <f t="shared" si="141"/>
        <v>250</v>
      </c>
      <c r="Z976" s="12" t="str">
        <f t="shared" si="143"/>
        <v>GNSS Sats in View</v>
      </c>
      <c r="AI976" s="17"/>
      <c r="AJ976" s="18"/>
      <c r="AK976" s="19"/>
      <c r="AL976" s="21"/>
      <c r="AM976" s="21"/>
      <c r="AN976" s="21"/>
      <c r="AO976" s="21"/>
      <c r="AP976" s="20"/>
      <c r="AQ976" s="20"/>
      <c r="AR976" s="20"/>
      <c r="AS976" s="20"/>
      <c r="AT976" s="20"/>
      <c r="AU976" s="20"/>
      <c r="AV976" s="20"/>
      <c r="AW976" s="20"/>
      <c r="AX976" s="221">
        <v>129540</v>
      </c>
      <c r="AY976" s="6">
        <v>7</v>
      </c>
      <c r="AZ976" s="6">
        <v>250</v>
      </c>
      <c r="BA976" s="87" t="s">
        <v>2719</v>
      </c>
      <c r="BB976" s="39" t="s">
        <v>2412</v>
      </c>
      <c r="BC976" s="84" t="s">
        <v>2710</v>
      </c>
      <c r="BL976" s="42" t="s">
        <v>2693</v>
      </c>
      <c r="BM976" s="43" t="s">
        <v>2688</v>
      </c>
      <c r="BO976" s="17"/>
      <c r="BP976" s="18"/>
    </row>
    <row r="977" spans="1:68" ht="15" customHeight="1" thickBot="1" x14ac:dyDescent="0.35">
      <c r="A977" s="116">
        <v>975</v>
      </c>
      <c r="H977" t="s">
        <v>2631</v>
      </c>
      <c r="I977" s="244">
        <v>8</v>
      </c>
      <c r="J977" s="244">
        <v>84</v>
      </c>
      <c r="K977" s="244">
        <v>4</v>
      </c>
      <c r="L977" s="244">
        <v>16</v>
      </c>
      <c r="M977" s="244">
        <v>22</v>
      </c>
      <c r="N977" s="244">
        <v>73</v>
      </c>
      <c r="O977" s="244">
        <v>23</v>
      </c>
      <c r="P977" s="244" t="s">
        <v>2586</v>
      </c>
      <c r="Q977" s="244" t="s">
        <v>2494</v>
      </c>
      <c r="R977" s="6">
        <f t="shared" si="135"/>
        <v>6</v>
      </c>
      <c r="S977" s="6">
        <f t="shared" si="136"/>
        <v>1</v>
      </c>
      <c r="T977" s="7">
        <f t="shared" si="137"/>
        <v>129540</v>
      </c>
      <c r="U977" s="121" t="str">
        <f t="shared" si="142"/>
        <v>1FA04</v>
      </c>
      <c r="V977" s="10">
        <f t="shared" si="138"/>
        <v>250</v>
      </c>
      <c r="W977" s="10">
        <f t="shared" si="139"/>
        <v>4</v>
      </c>
      <c r="X977" s="11">
        <f t="shared" si="140"/>
        <v>7</v>
      </c>
      <c r="Y977" s="11">
        <f t="shared" si="141"/>
        <v>250</v>
      </c>
      <c r="Z977" s="12" t="str">
        <f t="shared" si="143"/>
        <v>GNSS Sats in View</v>
      </c>
      <c r="AI977" s="17"/>
      <c r="AJ977" s="18"/>
      <c r="AK977" s="19"/>
      <c r="AQ977" s="34"/>
      <c r="AR977" s="34"/>
      <c r="AS977" s="34"/>
      <c r="AT977" s="34"/>
      <c r="AU977" s="34"/>
      <c r="AV977" s="34"/>
      <c r="AW977" s="34"/>
      <c r="AX977" s="222">
        <v>129540</v>
      </c>
      <c r="AY977" s="6">
        <v>7</v>
      </c>
      <c r="AZ977" s="6">
        <v>250</v>
      </c>
      <c r="BA977" s="87" t="s">
        <v>2720</v>
      </c>
      <c r="BB977" s="39" t="s">
        <v>2413</v>
      </c>
      <c r="BC977" s="84" t="s">
        <v>2710</v>
      </c>
      <c r="BL977" s="42" t="s">
        <v>2693</v>
      </c>
      <c r="BM977" s="43" t="s">
        <v>2688</v>
      </c>
      <c r="BO977" s="17"/>
      <c r="BP977" s="18"/>
    </row>
    <row r="978" spans="1:68" ht="15" customHeight="1" thickBot="1" x14ac:dyDescent="0.35">
      <c r="A978" s="116">
        <v>976</v>
      </c>
      <c r="H978" t="s">
        <v>2631</v>
      </c>
      <c r="I978" s="244">
        <v>8</v>
      </c>
      <c r="J978" s="244">
        <v>85</v>
      </c>
      <c r="K978" s="244" t="s">
        <v>2474</v>
      </c>
      <c r="L978" s="244" t="s">
        <v>2474</v>
      </c>
      <c r="M978" s="244" t="s">
        <v>2474</v>
      </c>
      <c r="N978" s="244" t="s">
        <v>2483</v>
      </c>
      <c r="O978" s="244" t="s">
        <v>2632</v>
      </c>
      <c r="P978" s="244">
        <v>7</v>
      </c>
      <c r="Q978" s="244">
        <v>96</v>
      </c>
      <c r="R978" s="6">
        <f t="shared" si="135"/>
        <v>6</v>
      </c>
      <c r="S978" s="6">
        <f t="shared" si="136"/>
        <v>1</v>
      </c>
      <c r="T978" s="7">
        <f t="shared" si="137"/>
        <v>129540</v>
      </c>
      <c r="U978" s="121" t="str">
        <f t="shared" si="142"/>
        <v>1FA04</v>
      </c>
      <c r="V978" s="10">
        <f t="shared" si="138"/>
        <v>250</v>
      </c>
      <c r="W978" s="10">
        <f t="shared" si="139"/>
        <v>4</v>
      </c>
      <c r="X978" s="11">
        <f t="shared" si="140"/>
        <v>7</v>
      </c>
      <c r="Y978" s="11">
        <f t="shared" si="141"/>
        <v>250</v>
      </c>
      <c r="Z978" s="12" t="str">
        <f t="shared" si="143"/>
        <v>GNSS Sats in View</v>
      </c>
      <c r="AI978" s="17"/>
      <c r="AJ978" s="18"/>
      <c r="AK978" s="19"/>
      <c r="AL978" s="21"/>
      <c r="AM978" s="21"/>
      <c r="AN978" s="21"/>
      <c r="AO978" s="21"/>
      <c r="AP978" s="20"/>
      <c r="AQ978" s="20"/>
      <c r="AR978" s="20"/>
      <c r="AS978" s="20"/>
      <c r="AT978" s="20"/>
      <c r="AU978" s="20"/>
      <c r="AV978" s="20"/>
      <c r="AW978" s="20"/>
      <c r="AX978" s="221">
        <v>129540</v>
      </c>
      <c r="AY978" s="6">
        <v>7</v>
      </c>
      <c r="AZ978" s="6">
        <v>250</v>
      </c>
      <c r="BA978" s="87" t="s">
        <v>2721</v>
      </c>
      <c r="BB978" s="39" t="s">
        <v>2415</v>
      </c>
      <c r="BC978" s="84" t="s">
        <v>2710</v>
      </c>
      <c r="BL978" s="42" t="s">
        <v>2693</v>
      </c>
      <c r="BM978" s="43" t="s">
        <v>2688</v>
      </c>
      <c r="BO978" s="17"/>
      <c r="BP978" s="18"/>
    </row>
    <row r="979" spans="1:68" ht="15" customHeight="1" thickBot="1" x14ac:dyDescent="0.35">
      <c r="A979" s="116">
        <v>977</v>
      </c>
      <c r="H979" t="s">
        <v>2631</v>
      </c>
      <c r="I979" s="244">
        <v>8</v>
      </c>
      <c r="J979" s="244">
        <v>86</v>
      </c>
      <c r="K979" s="244" t="s">
        <v>2554</v>
      </c>
      <c r="L979" s="244" t="s">
        <v>2597</v>
      </c>
      <c r="M979" s="244">
        <v>70</v>
      </c>
      <c r="N979" s="244" t="s">
        <v>2580</v>
      </c>
      <c r="O979" s="244" t="s">
        <v>2477</v>
      </c>
      <c r="P979" s="244" t="s">
        <v>2474</v>
      </c>
      <c r="Q979" s="244" t="s">
        <v>2474</v>
      </c>
      <c r="R979" s="6">
        <f t="shared" si="135"/>
        <v>6</v>
      </c>
      <c r="S979" s="6">
        <f t="shared" si="136"/>
        <v>1</v>
      </c>
      <c r="T979" s="7">
        <f t="shared" si="137"/>
        <v>129540</v>
      </c>
      <c r="U979" s="121" t="str">
        <f t="shared" si="142"/>
        <v>1FA04</v>
      </c>
      <c r="V979" s="10">
        <f t="shared" si="138"/>
        <v>250</v>
      </c>
      <c r="W979" s="10">
        <f t="shared" si="139"/>
        <v>4</v>
      </c>
      <c r="X979" s="11">
        <f t="shared" si="140"/>
        <v>7</v>
      </c>
      <c r="Y979" s="11">
        <f t="shared" si="141"/>
        <v>250</v>
      </c>
      <c r="Z979" s="12" t="str">
        <f t="shared" si="143"/>
        <v>GNSS Sats in View</v>
      </c>
      <c r="AI979" s="17"/>
      <c r="AJ979" s="18"/>
      <c r="AK979" s="19"/>
      <c r="AQ979" s="34"/>
      <c r="AR979" s="34"/>
      <c r="AS979" s="34"/>
      <c r="AT979" s="34"/>
      <c r="AU979" s="34"/>
      <c r="AV979" s="34"/>
      <c r="AW979" s="34"/>
      <c r="AX979" s="222">
        <v>129540</v>
      </c>
      <c r="AY979" s="6">
        <v>7</v>
      </c>
      <c r="AZ979" s="6">
        <v>250</v>
      </c>
      <c r="BA979" s="87" t="s">
        <v>2722</v>
      </c>
      <c r="BB979" s="39" t="s">
        <v>2414</v>
      </c>
      <c r="BC979" s="84" t="s">
        <v>2710</v>
      </c>
      <c r="BL979" s="42" t="s">
        <v>2693</v>
      </c>
      <c r="BM979" s="43" t="s">
        <v>2688</v>
      </c>
      <c r="BO979" s="17"/>
      <c r="BP979" s="18"/>
    </row>
    <row r="980" spans="1:68" ht="15" customHeight="1" thickBot="1" x14ac:dyDescent="0.35">
      <c r="A980" s="116">
        <v>978</v>
      </c>
      <c r="H980" t="s">
        <v>2623</v>
      </c>
      <c r="I980" s="244">
        <v>8</v>
      </c>
      <c r="J980" s="244">
        <v>73</v>
      </c>
      <c r="K980" s="244" t="s">
        <v>2548</v>
      </c>
      <c r="L980" s="244">
        <v>1</v>
      </c>
      <c r="M980" s="244">
        <v>15</v>
      </c>
      <c r="N980" s="244" t="s">
        <v>2531</v>
      </c>
      <c r="O980" s="244" t="s">
        <v>2515</v>
      </c>
      <c r="P980" s="244" t="s">
        <v>2474</v>
      </c>
      <c r="Q980" s="244" t="s">
        <v>2474</v>
      </c>
      <c r="R980" s="6">
        <f t="shared" si="135"/>
        <v>2</v>
      </c>
      <c r="S980" s="6">
        <f t="shared" si="136"/>
        <v>1</v>
      </c>
      <c r="T980" s="7">
        <f t="shared" si="137"/>
        <v>130306</v>
      </c>
      <c r="U980" s="121" t="str">
        <f t="shared" si="142"/>
        <v>1FD02</v>
      </c>
      <c r="V980" s="10">
        <f t="shared" si="138"/>
        <v>253</v>
      </c>
      <c r="W980" s="10">
        <f t="shared" si="139"/>
        <v>2</v>
      </c>
      <c r="X980" s="11">
        <f t="shared" si="140"/>
        <v>1</v>
      </c>
      <c r="Y980" s="11">
        <f t="shared" si="141"/>
        <v>253</v>
      </c>
      <c r="Z980" s="12" t="str">
        <f t="shared" si="143"/>
        <v>Wind Data</v>
      </c>
      <c r="AI980" s="17"/>
      <c r="AJ980" s="18"/>
      <c r="AK980" s="19"/>
      <c r="AL980" s="21"/>
      <c r="AM980" s="21"/>
      <c r="AN980" s="21"/>
      <c r="AO980" s="21"/>
      <c r="AP980" s="20"/>
      <c r="AQ980" s="20"/>
      <c r="AR980" s="20"/>
      <c r="AS980" s="20"/>
      <c r="AT980" s="20"/>
      <c r="AU980" s="20"/>
      <c r="AV980" s="20"/>
      <c r="AW980" s="20"/>
      <c r="AX980" s="221">
        <v>130306</v>
      </c>
      <c r="AY980" s="6">
        <v>1</v>
      </c>
      <c r="AZ980" s="6">
        <v>253</v>
      </c>
      <c r="BA980" s="87" t="s">
        <v>2701</v>
      </c>
      <c r="BB980" s="39" t="s">
        <v>3068</v>
      </c>
      <c r="BC980" s="84" t="s">
        <v>2349</v>
      </c>
      <c r="BD980" s="38" t="s">
        <v>2702</v>
      </c>
      <c r="BE980" s="39" t="s">
        <v>3057</v>
      </c>
      <c r="BF980" s="90" t="s">
        <v>2691</v>
      </c>
      <c r="BJ980" s="47" t="s">
        <v>2703</v>
      </c>
      <c r="BL980" s="42" t="s">
        <v>2698</v>
      </c>
      <c r="BM980" s="43" t="s">
        <v>2688</v>
      </c>
      <c r="BO980" s="17"/>
      <c r="BP980" s="18"/>
    </row>
    <row r="981" spans="1:68" ht="15" customHeight="1" thickBot="1" x14ac:dyDescent="0.35">
      <c r="A981" s="116">
        <v>979</v>
      </c>
      <c r="H981" t="s">
        <v>2631</v>
      </c>
      <c r="I981" s="244">
        <v>8</v>
      </c>
      <c r="J981" s="244">
        <v>87</v>
      </c>
      <c r="K981" s="244" t="s">
        <v>2474</v>
      </c>
      <c r="L981" s="244" t="s">
        <v>2483</v>
      </c>
      <c r="M981" s="244" t="s">
        <v>2632</v>
      </c>
      <c r="N981" s="244">
        <v>24</v>
      </c>
      <c r="O981" s="244" t="s">
        <v>2531</v>
      </c>
      <c r="P981" s="244">
        <v>18</v>
      </c>
      <c r="Q981" s="244" t="s">
        <v>2552</v>
      </c>
      <c r="R981" s="6">
        <f t="shared" si="135"/>
        <v>6</v>
      </c>
      <c r="S981" s="6">
        <f t="shared" si="136"/>
        <v>1</v>
      </c>
      <c r="T981" s="7">
        <f t="shared" si="137"/>
        <v>129540</v>
      </c>
      <c r="U981" s="121" t="str">
        <f t="shared" si="142"/>
        <v>1FA04</v>
      </c>
      <c r="V981" s="10">
        <f t="shared" si="138"/>
        <v>250</v>
      </c>
      <c r="W981" s="10">
        <f t="shared" si="139"/>
        <v>4</v>
      </c>
      <c r="X981" s="11">
        <f t="shared" si="140"/>
        <v>7</v>
      </c>
      <c r="Y981" s="11">
        <f t="shared" si="141"/>
        <v>250</v>
      </c>
      <c r="Z981" s="12" t="str">
        <f t="shared" si="143"/>
        <v>GNSS Sats in View</v>
      </c>
      <c r="AI981" s="17"/>
      <c r="AJ981" s="18"/>
      <c r="AK981" s="19"/>
      <c r="AQ981" s="34"/>
      <c r="AR981" s="34"/>
      <c r="AS981" s="34"/>
      <c r="AT981" s="34"/>
      <c r="AU981" s="34"/>
      <c r="AV981" s="34"/>
      <c r="AW981" s="34"/>
      <c r="AX981" s="222">
        <v>129540</v>
      </c>
      <c r="AY981" s="6">
        <v>7</v>
      </c>
      <c r="AZ981" s="6">
        <v>250</v>
      </c>
      <c r="BA981" s="87" t="s">
        <v>2723</v>
      </c>
      <c r="BB981" s="39" t="s">
        <v>2416</v>
      </c>
      <c r="BC981" s="84" t="s">
        <v>2710</v>
      </c>
      <c r="BL981" s="42" t="s">
        <v>2693</v>
      </c>
      <c r="BM981" s="43" t="s">
        <v>2688</v>
      </c>
      <c r="BO981" s="17"/>
      <c r="BP981" s="18"/>
    </row>
    <row r="982" spans="1:68" ht="15" customHeight="1" thickBot="1" x14ac:dyDescent="0.35">
      <c r="A982" s="116">
        <v>980</v>
      </c>
      <c r="H982" t="s">
        <v>2631</v>
      </c>
      <c r="I982" s="244">
        <v>8</v>
      </c>
      <c r="J982" s="244">
        <v>88</v>
      </c>
      <c r="K982" s="244">
        <v>68</v>
      </c>
      <c r="L982" s="244" t="s">
        <v>2480</v>
      </c>
      <c r="M982" s="244" t="s">
        <v>2481</v>
      </c>
      <c r="N982" s="244" t="s">
        <v>2474</v>
      </c>
      <c r="O982" s="244" t="s">
        <v>2474</v>
      </c>
      <c r="P982" s="244" t="s">
        <v>2474</v>
      </c>
      <c r="Q982" s="244" t="s">
        <v>2483</v>
      </c>
      <c r="R982" s="75">
        <f t="shared" si="135"/>
        <v>6</v>
      </c>
      <c r="S982" s="75">
        <f t="shared" si="136"/>
        <v>1</v>
      </c>
      <c r="T982" s="7">
        <f t="shared" si="137"/>
        <v>129540</v>
      </c>
      <c r="U982" s="121" t="str">
        <f t="shared" si="142"/>
        <v>1FA04</v>
      </c>
      <c r="V982" s="10">
        <f t="shared" si="138"/>
        <v>250</v>
      </c>
      <c r="W982" s="10">
        <f t="shared" si="139"/>
        <v>4</v>
      </c>
      <c r="X982" s="11">
        <f t="shared" si="140"/>
        <v>7</v>
      </c>
      <c r="Y982" s="11">
        <f t="shared" si="141"/>
        <v>250</v>
      </c>
      <c r="Z982" s="12" t="str">
        <f t="shared" si="143"/>
        <v>GNSS Sats in View</v>
      </c>
      <c r="AI982" s="17"/>
      <c r="AJ982" s="18"/>
      <c r="AK982" s="19"/>
      <c r="AL982" s="21"/>
      <c r="AM982" s="21"/>
      <c r="AN982" s="21"/>
      <c r="AO982" s="21"/>
      <c r="AP982" s="20"/>
      <c r="AQ982" s="20"/>
      <c r="AR982" s="20"/>
      <c r="AS982" s="20"/>
      <c r="AT982" s="20"/>
      <c r="AU982" s="20"/>
      <c r="AV982" s="20"/>
      <c r="AW982" s="20"/>
      <c r="AX982" s="221">
        <v>129540</v>
      </c>
      <c r="AY982" s="6">
        <v>7</v>
      </c>
      <c r="AZ982" s="6">
        <v>250</v>
      </c>
      <c r="BA982" s="87" t="s">
        <v>2726</v>
      </c>
      <c r="BB982" s="39" t="s">
        <v>2417</v>
      </c>
      <c r="BC982" s="84" t="s">
        <v>2710</v>
      </c>
      <c r="BL982" s="42" t="s">
        <v>2693</v>
      </c>
      <c r="BM982" s="43" t="s">
        <v>2688</v>
      </c>
      <c r="BO982" s="17"/>
      <c r="BP982" s="18"/>
    </row>
    <row r="983" spans="1:68" ht="15" customHeight="1" thickBot="1" x14ac:dyDescent="0.35">
      <c r="A983" s="116">
        <v>981</v>
      </c>
      <c r="H983" t="s">
        <v>2631</v>
      </c>
      <c r="I983" s="244">
        <v>8</v>
      </c>
      <c r="J983" s="244">
        <v>89</v>
      </c>
      <c r="K983" s="244" t="s">
        <v>2542</v>
      </c>
      <c r="L983" s="244" t="s">
        <v>2481</v>
      </c>
      <c r="M983" s="244">
        <v>73</v>
      </c>
      <c r="N983" s="244">
        <v>14</v>
      </c>
      <c r="O983" s="244" t="s">
        <v>2505</v>
      </c>
      <c r="P983" s="244" t="s">
        <v>2565</v>
      </c>
      <c r="Q983" s="244" t="s">
        <v>2480</v>
      </c>
      <c r="R983" s="6">
        <f t="shared" si="135"/>
        <v>6</v>
      </c>
      <c r="S983" s="6">
        <f t="shared" si="136"/>
        <v>1</v>
      </c>
      <c r="T983" s="7">
        <f t="shared" si="137"/>
        <v>129540</v>
      </c>
      <c r="U983" s="121" t="str">
        <f t="shared" si="142"/>
        <v>1FA04</v>
      </c>
      <c r="V983" s="10">
        <f t="shared" si="138"/>
        <v>250</v>
      </c>
      <c r="W983" s="10">
        <f t="shared" si="139"/>
        <v>4</v>
      </c>
      <c r="X983" s="11">
        <f t="shared" si="140"/>
        <v>7</v>
      </c>
      <c r="Y983" s="11">
        <f t="shared" si="141"/>
        <v>250</v>
      </c>
      <c r="Z983" s="12" t="str">
        <f t="shared" si="143"/>
        <v>GNSS Sats in View</v>
      </c>
      <c r="AI983" s="17"/>
      <c r="AJ983" s="18"/>
      <c r="AK983" s="19"/>
      <c r="AQ983" s="34"/>
      <c r="AR983" s="34"/>
      <c r="AS983" s="34"/>
      <c r="AT983" s="34"/>
      <c r="AU983" s="34"/>
      <c r="AV983" s="34"/>
      <c r="AW983" s="34"/>
      <c r="AX983" s="222">
        <v>129540</v>
      </c>
      <c r="AY983" s="6">
        <v>7</v>
      </c>
      <c r="AZ983" s="6">
        <v>250</v>
      </c>
      <c r="BA983" s="87" t="s">
        <v>2729</v>
      </c>
      <c r="BB983" s="39" t="s">
        <v>2712</v>
      </c>
      <c r="BC983" s="84" t="s">
        <v>2710</v>
      </c>
      <c r="BL983" s="42" t="s">
        <v>2693</v>
      </c>
      <c r="BM983" s="43" t="s">
        <v>2688</v>
      </c>
      <c r="BO983" s="17"/>
      <c r="BP983" s="18"/>
    </row>
    <row r="984" spans="1:68" ht="15" customHeight="1" thickBot="1" x14ac:dyDescent="0.35">
      <c r="A984" s="116">
        <v>982</v>
      </c>
      <c r="H984" t="s">
        <v>2631</v>
      </c>
      <c r="I984" s="244">
        <v>8</v>
      </c>
      <c r="J984" s="244" t="s">
        <v>2530</v>
      </c>
      <c r="K984" s="244" t="s">
        <v>2481</v>
      </c>
      <c r="L984" s="244" t="s">
        <v>2474</v>
      </c>
      <c r="M984" s="244" t="s">
        <v>2474</v>
      </c>
      <c r="N984" s="244" t="s">
        <v>2474</v>
      </c>
      <c r="O984" s="244" t="s">
        <v>2483</v>
      </c>
      <c r="P984" s="244" t="s">
        <v>2632</v>
      </c>
      <c r="Q984" s="244">
        <v>3</v>
      </c>
      <c r="R984" s="6">
        <f t="shared" si="135"/>
        <v>6</v>
      </c>
      <c r="S984" s="6">
        <f t="shared" si="136"/>
        <v>1</v>
      </c>
      <c r="T984" s="7">
        <f t="shared" si="137"/>
        <v>129540</v>
      </c>
      <c r="U984" s="121" t="str">
        <f t="shared" si="142"/>
        <v>1FA04</v>
      </c>
      <c r="V984" s="10">
        <f t="shared" si="138"/>
        <v>250</v>
      </c>
      <c r="W984" s="10">
        <f t="shared" si="139"/>
        <v>4</v>
      </c>
      <c r="X984" s="11">
        <f t="shared" si="140"/>
        <v>7</v>
      </c>
      <c r="Y984" s="11">
        <f t="shared" si="141"/>
        <v>250</v>
      </c>
      <c r="Z984" s="12" t="str">
        <f t="shared" si="143"/>
        <v>GNSS Sats in View</v>
      </c>
      <c r="AI984" s="17"/>
      <c r="AJ984" s="18"/>
      <c r="AK984" s="19"/>
      <c r="AL984" s="21"/>
      <c r="AM984" s="21"/>
      <c r="AN984" s="21"/>
      <c r="AO984" s="21"/>
      <c r="AP984" s="20"/>
      <c r="AQ984" s="20"/>
      <c r="AR984" s="20"/>
      <c r="AS984" s="20"/>
      <c r="AT984" s="20"/>
      <c r="AU984" s="20"/>
      <c r="AV984" s="20"/>
      <c r="AW984" s="20"/>
      <c r="AX984" s="221">
        <v>129540</v>
      </c>
      <c r="AY984" s="6">
        <v>7</v>
      </c>
      <c r="AZ984" s="6">
        <v>250</v>
      </c>
      <c r="BA984" s="87" t="s">
        <v>2730</v>
      </c>
      <c r="BB984" s="39" t="s">
        <v>2731</v>
      </c>
      <c r="BC984" s="84" t="s">
        <v>2710</v>
      </c>
      <c r="BL984" s="42" t="s">
        <v>2693</v>
      </c>
      <c r="BM984" s="43" t="s">
        <v>2688</v>
      </c>
      <c r="BO984" s="17"/>
      <c r="BP984" s="18"/>
    </row>
    <row r="985" spans="1:68" ht="15" customHeight="1" thickBot="1" x14ac:dyDescent="0.35">
      <c r="A985" s="116">
        <v>983</v>
      </c>
      <c r="H985" t="s">
        <v>2631</v>
      </c>
      <c r="I985" s="244">
        <v>8</v>
      </c>
      <c r="J985" s="244" t="s">
        <v>2531</v>
      </c>
      <c r="K985" s="244" t="s">
        <v>2599</v>
      </c>
      <c r="L985" s="244">
        <v>11</v>
      </c>
      <c r="M985" s="244" t="s">
        <v>2671</v>
      </c>
      <c r="N985" s="244">
        <v>44</v>
      </c>
      <c r="O985" s="244" t="s">
        <v>2633</v>
      </c>
      <c r="P985" s="244">
        <v>7</v>
      </c>
      <c r="Q985" s="244" t="s">
        <v>2474</v>
      </c>
      <c r="R985" s="6">
        <f t="shared" si="135"/>
        <v>6</v>
      </c>
      <c r="S985" s="6">
        <f t="shared" si="136"/>
        <v>1</v>
      </c>
      <c r="T985" s="7">
        <f t="shared" si="137"/>
        <v>129540</v>
      </c>
      <c r="U985" s="121" t="str">
        <f t="shared" si="142"/>
        <v>1FA04</v>
      </c>
      <c r="V985" s="10">
        <f t="shared" si="138"/>
        <v>250</v>
      </c>
      <c r="W985" s="10">
        <f t="shared" si="139"/>
        <v>4</v>
      </c>
      <c r="X985" s="11">
        <f t="shared" si="140"/>
        <v>7</v>
      </c>
      <c r="Y985" s="11">
        <f t="shared" si="141"/>
        <v>250</v>
      </c>
      <c r="Z985" s="12" t="str">
        <f t="shared" si="143"/>
        <v>GNSS Sats in View</v>
      </c>
      <c r="AI985" s="17"/>
      <c r="AJ985" s="18"/>
      <c r="AK985" s="19"/>
      <c r="AQ985" s="34"/>
      <c r="AR985" s="34"/>
      <c r="AS985" s="34"/>
      <c r="AT985" s="34"/>
      <c r="AU985" s="34"/>
      <c r="AV985" s="34"/>
      <c r="AW985" s="34"/>
      <c r="AX985" s="222">
        <v>129540</v>
      </c>
      <c r="AY985" s="6">
        <v>7</v>
      </c>
      <c r="AZ985" s="6">
        <v>250</v>
      </c>
      <c r="BA985" s="87" t="s">
        <v>2732</v>
      </c>
      <c r="BB985" s="39" t="s">
        <v>2733</v>
      </c>
      <c r="BC985" s="84" t="s">
        <v>2710</v>
      </c>
      <c r="BL985" s="42" t="s">
        <v>2693</v>
      </c>
      <c r="BM985" s="43" t="s">
        <v>2688</v>
      </c>
      <c r="BO985" s="17"/>
      <c r="BP985" s="18"/>
    </row>
    <row r="986" spans="1:68" ht="15" customHeight="1" thickBot="1" x14ac:dyDescent="0.35">
      <c r="A986" s="116">
        <v>984</v>
      </c>
      <c r="H986" t="s">
        <v>2631</v>
      </c>
      <c r="I986" s="244">
        <v>8</v>
      </c>
      <c r="J986" s="244" t="s">
        <v>2532</v>
      </c>
      <c r="K986" s="244" t="s">
        <v>2474</v>
      </c>
      <c r="L986" s="244" t="s">
        <v>2474</v>
      </c>
      <c r="M986" s="244" t="s">
        <v>2483</v>
      </c>
      <c r="N986" s="244" t="s">
        <v>2632</v>
      </c>
      <c r="O986" s="244">
        <v>13</v>
      </c>
      <c r="P986" s="244">
        <v>39</v>
      </c>
      <c r="Q986" s="244" t="s">
        <v>2485</v>
      </c>
      <c r="R986" s="6">
        <f t="shared" si="135"/>
        <v>6</v>
      </c>
      <c r="S986" s="6">
        <f t="shared" si="136"/>
        <v>1</v>
      </c>
      <c r="T986" s="7">
        <f t="shared" si="137"/>
        <v>129540</v>
      </c>
      <c r="U986" s="121" t="str">
        <f t="shared" si="142"/>
        <v>1FA04</v>
      </c>
      <c r="V986" s="10">
        <f t="shared" si="138"/>
        <v>250</v>
      </c>
      <c r="W986" s="10">
        <f t="shared" si="139"/>
        <v>4</v>
      </c>
      <c r="X986" s="11">
        <f t="shared" si="140"/>
        <v>7</v>
      </c>
      <c r="Y986" s="11">
        <f t="shared" si="141"/>
        <v>250</v>
      </c>
      <c r="Z986" s="12" t="str">
        <f t="shared" si="143"/>
        <v>GNSS Sats in View</v>
      </c>
      <c r="AI986" s="17"/>
      <c r="AJ986" s="18"/>
      <c r="AK986" s="19"/>
      <c r="AL986" s="21"/>
      <c r="AM986" s="21"/>
      <c r="AN986" s="21"/>
      <c r="AO986" s="21"/>
      <c r="AP986" s="20"/>
      <c r="AQ986" s="20"/>
      <c r="AR986" s="20"/>
      <c r="AS986" s="20"/>
      <c r="AT986" s="20"/>
      <c r="AU986" s="20"/>
      <c r="AV986" s="20"/>
      <c r="AW986" s="20"/>
      <c r="AX986" s="221">
        <v>129540</v>
      </c>
      <c r="AY986" s="6">
        <v>7</v>
      </c>
      <c r="AZ986" s="6">
        <v>250</v>
      </c>
      <c r="BA986" s="87" t="s">
        <v>2734</v>
      </c>
      <c r="BB986" s="39" t="s">
        <v>2735</v>
      </c>
      <c r="BC986" s="84" t="s">
        <v>2710</v>
      </c>
      <c r="BL986" s="42" t="s">
        <v>2693</v>
      </c>
      <c r="BM986" s="43" t="s">
        <v>2688</v>
      </c>
      <c r="BO986" s="17"/>
      <c r="BP986" s="18"/>
    </row>
    <row r="987" spans="1:68" ht="15" customHeight="1" thickBot="1" x14ac:dyDescent="0.35">
      <c r="A987" s="116">
        <v>985</v>
      </c>
      <c r="H987" t="s">
        <v>2631</v>
      </c>
      <c r="I987" s="244">
        <v>8</v>
      </c>
      <c r="J987" s="244" t="s">
        <v>2479</v>
      </c>
      <c r="K987" s="244">
        <v>37</v>
      </c>
      <c r="L987" s="244" t="s">
        <v>2545</v>
      </c>
      <c r="M987" s="244" t="s">
        <v>2487</v>
      </c>
      <c r="N987" s="244" t="s">
        <v>2521</v>
      </c>
      <c r="O987" s="244" t="s">
        <v>2474</v>
      </c>
      <c r="P987" s="244" t="s">
        <v>2474</v>
      </c>
      <c r="Q987" s="244" t="s">
        <v>2474</v>
      </c>
      <c r="R987" s="6">
        <f t="shared" si="135"/>
        <v>6</v>
      </c>
      <c r="S987" s="6">
        <f t="shared" si="136"/>
        <v>1</v>
      </c>
      <c r="T987" s="7">
        <f t="shared" si="137"/>
        <v>129540</v>
      </c>
      <c r="U987" s="121" t="str">
        <f t="shared" si="142"/>
        <v>1FA04</v>
      </c>
      <c r="V987" s="10">
        <f t="shared" si="138"/>
        <v>250</v>
      </c>
      <c r="W987" s="10">
        <f t="shared" si="139"/>
        <v>4</v>
      </c>
      <c r="X987" s="11">
        <f t="shared" si="140"/>
        <v>7</v>
      </c>
      <c r="Y987" s="11">
        <f t="shared" si="141"/>
        <v>250</v>
      </c>
      <c r="Z987" s="12" t="str">
        <f t="shared" si="143"/>
        <v>GNSS Sats in View</v>
      </c>
      <c r="AI987" s="17"/>
      <c r="AJ987" s="18"/>
      <c r="AK987" s="19"/>
      <c r="AQ987" s="34"/>
      <c r="AR987" s="34"/>
      <c r="AS987" s="34"/>
      <c r="AT987" s="34"/>
      <c r="AU987" s="34"/>
      <c r="AV987" s="34"/>
      <c r="AW987" s="34"/>
      <c r="AX987" s="222">
        <v>129540</v>
      </c>
      <c r="AY987" s="6">
        <v>7</v>
      </c>
      <c r="AZ987" s="6">
        <v>250</v>
      </c>
      <c r="BA987" s="87" t="s">
        <v>2736</v>
      </c>
      <c r="BB987" s="39" t="s">
        <v>2737</v>
      </c>
      <c r="BC987" s="84" t="s">
        <v>2710</v>
      </c>
      <c r="BL987" s="42" t="s">
        <v>2693</v>
      </c>
      <c r="BM987" s="43" t="s">
        <v>2688</v>
      </c>
      <c r="BO987" s="17"/>
      <c r="BP987" s="18"/>
    </row>
    <row r="988" spans="1:68" ht="15" customHeight="1" thickBot="1" x14ac:dyDescent="0.35">
      <c r="A988" s="116">
        <v>986</v>
      </c>
      <c r="H988" t="s">
        <v>2631</v>
      </c>
      <c r="I988" s="244">
        <v>8</v>
      </c>
      <c r="J988" s="244" t="s">
        <v>2482</v>
      </c>
      <c r="K988" s="244" t="s">
        <v>2483</v>
      </c>
      <c r="L988" s="244" t="s">
        <v>2632</v>
      </c>
      <c r="M988" s="244">
        <v>14</v>
      </c>
      <c r="N988" s="244" t="s">
        <v>2636</v>
      </c>
      <c r="O988" s="244">
        <v>8</v>
      </c>
      <c r="P988" s="244">
        <v>87</v>
      </c>
      <c r="Q988" s="244" t="s">
        <v>2558</v>
      </c>
      <c r="R988" s="6">
        <f t="shared" si="135"/>
        <v>6</v>
      </c>
      <c r="S988" s="6">
        <f t="shared" si="136"/>
        <v>1</v>
      </c>
      <c r="T988" s="7">
        <f t="shared" si="137"/>
        <v>129540</v>
      </c>
      <c r="U988" s="121" t="str">
        <f t="shared" si="142"/>
        <v>1FA04</v>
      </c>
      <c r="V988" s="10">
        <f t="shared" si="138"/>
        <v>250</v>
      </c>
      <c r="W988" s="10">
        <f t="shared" si="139"/>
        <v>4</v>
      </c>
      <c r="X988" s="11">
        <f t="shared" si="140"/>
        <v>7</v>
      </c>
      <c r="Y988" s="11">
        <f t="shared" si="141"/>
        <v>250</v>
      </c>
      <c r="Z988" s="12" t="str">
        <f t="shared" si="143"/>
        <v>GNSS Sats in View</v>
      </c>
      <c r="AI988" s="17"/>
      <c r="AJ988" s="18"/>
      <c r="AK988" s="19"/>
      <c r="AL988" s="21"/>
      <c r="AM988" s="21"/>
      <c r="AN988" s="21"/>
      <c r="AO988" s="21"/>
      <c r="AP988" s="20"/>
      <c r="AQ988" s="20"/>
      <c r="AR988" s="20"/>
      <c r="AS988" s="20"/>
      <c r="AT988" s="20"/>
      <c r="AU988" s="20"/>
      <c r="AV988" s="20"/>
      <c r="AW988" s="20"/>
      <c r="AX988" s="221">
        <v>129540</v>
      </c>
      <c r="AY988" s="6">
        <v>7</v>
      </c>
      <c r="AZ988" s="6">
        <v>250</v>
      </c>
      <c r="BA988" s="87" t="s">
        <v>2738</v>
      </c>
      <c r="BB988" s="39" t="s">
        <v>2739</v>
      </c>
      <c r="BC988" s="84" t="s">
        <v>2710</v>
      </c>
      <c r="BL988" s="42" t="s">
        <v>2693</v>
      </c>
      <c r="BM988" s="43" t="s">
        <v>2688</v>
      </c>
      <c r="BO988" s="17"/>
      <c r="BP988" s="18"/>
    </row>
    <row r="989" spans="1:68" ht="15" customHeight="1" thickBot="1" x14ac:dyDescent="0.35">
      <c r="A989" s="116">
        <v>987</v>
      </c>
      <c r="H989" t="s">
        <v>2631</v>
      </c>
      <c r="I989" s="244">
        <v>8</v>
      </c>
      <c r="J989" s="244" t="s">
        <v>2488</v>
      </c>
      <c r="K989" s="244" t="s">
        <v>2480</v>
      </c>
      <c r="L989" s="244" t="s">
        <v>2481</v>
      </c>
      <c r="M989" s="244" t="s">
        <v>2474</v>
      </c>
      <c r="N989" s="244" t="s">
        <v>2474</v>
      </c>
      <c r="O989" s="244" t="s">
        <v>2474</v>
      </c>
      <c r="P989" s="244" t="s">
        <v>2483</v>
      </c>
      <c r="Q989" s="244" t="s">
        <v>2632</v>
      </c>
      <c r="R989" s="6">
        <f t="shared" si="135"/>
        <v>6</v>
      </c>
      <c r="S989" s="6">
        <f t="shared" si="136"/>
        <v>1</v>
      </c>
      <c r="T989" s="7">
        <f t="shared" si="137"/>
        <v>129540</v>
      </c>
      <c r="U989" s="121" t="str">
        <f t="shared" si="142"/>
        <v>1FA04</v>
      </c>
      <c r="V989" s="10">
        <f t="shared" si="138"/>
        <v>250</v>
      </c>
      <c r="W989" s="10">
        <f t="shared" si="139"/>
        <v>4</v>
      </c>
      <c r="X989" s="11">
        <f t="shared" si="140"/>
        <v>7</v>
      </c>
      <c r="Y989" s="11">
        <f t="shared" si="141"/>
        <v>250</v>
      </c>
      <c r="Z989" s="12" t="str">
        <f t="shared" si="143"/>
        <v>GNSS Sats in View</v>
      </c>
      <c r="AI989" s="17"/>
      <c r="AJ989" s="18"/>
      <c r="AK989" s="19"/>
      <c r="AQ989" s="34"/>
      <c r="AR989" s="34"/>
      <c r="AS989" s="34"/>
      <c r="AT989" s="34"/>
      <c r="AU989" s="34"/>
      <c r="AV989" s="34"/>
      <c r="AW989" s="34"/>
      <c r="AX989" s="222">
        <v>129540</v>
      </c>
      <c r="AY989" s="6">
        <v>7</v>
      </c>
      <c r="AZ989" s="6">
        <v>250</v>
      </c>
      <c r="BA989" s="87" t="s">
        <v>2740</v>
      </c>
      <c r="BB989" s="39" t="s">
        <v>2741</v>
      </c>
      <c r="BC989" s="84" t="s">
        <v>2710</v>
      </c>
      <c r="BL989" s="42" t="s">
        <v>2693</v>
      </c>
      <c r="BM989" s="43" t="s">
        <v>2688</v>
      </c>
      <c r="BO989" s="17"/>
      <c r="BP989" s="18"/>
    </row>
    <row r="990" spans="1:68" ht="15" customHeight="1" thickBot="1" x14ac:dyDescent="0.35">
      <c r="A990" s="116">
        <v>988</v>
      </c>
      <c r="H990" t="s">
        <v>2631</v>
      </c>
      <c r="I990" s="244">
        <v>8</v>
      </c>
      <c r="J990" s="244">
        <v>90</v>
      </c>
      <c r="K990" s="244">
        <v>11</v>
      </c>
      <c r="L990" s="244">
        <v>68</v>
      </c>
      <c r="M990" s="244">
        <v>3</v>
      </c>
      <c r="N990" s="244">
        <v>94</v>
      </c>
      <c r="O990" s="244">
        <v>92</v>
      </c>
      <c r="P990" s="244" t="s">
        <v>2528</v>
      </c>
      <c r="Q990" s="244" t="s">
        <v>2485</v>
      </c>
      <c r="R990" s="6">
        <f t="shared" si="135"/>
        <v>6</v>
      </c>
      <c r="S990" s="6">
        <f t="shared" si="136"/>
        <v>1</v>
      </c>
      <c r="T990" s="7">
        <f t="shared" si="137"/>
        <v>129540</v>
      </c>
      <c r="U990" s="121" t="str">
        <f t="shared" si="142"/>
        <v>1FA04</v>
      </c>
      <c r="V990" s="10">
        <f t="shared" si="138"/>
        <v>250</v>
      </c>
      <c r="W990" s="10">
        <f t="shared" si="139"/>
        <v>4</v>
      </c>
      <c r="X990" s="11">
        <f t="shared" si="140"/>
        <v>7</v>
      </c>
      <c r="Y990" s="11">
        <f t="shared" si="141"/>
        <v>250</v>
      </c>
      <c r="Z990" s="12" t="str">
        <f t="shared" si="143"/>
        <v>GNSS Sats in View</v>
      </c>
      <c r="AI990" s="17"/>
      <c r="AJ990" s="18"/>
      <c r="AK990" s="19"/>
      <c r="AL990" s="21"/>
      <c r="AM990" s="21"/>
      <c r="AN990" s="21"/>
      <c r="AO990" s="21"/>
      <c r="AP990" s="20"/>
      <c r="AQ990" s="20"/>
      <c r="AR990" s="20"/>
      <c r="AS990" s="20"/>
      <c r="AT990" s="20"/>
      <c r="AU990" s="20"/>
      <c r="AV990" s="20"/>
      <c r="AW990" s="20"/>
      <c r="AX990" s="221">
        <v>129540</v>
      </c>
      <c r="AY990" s="6">
        <v>7</v>
      </c>
      <c r="AZ990" s="6">
        <v>250</v>
      </c>
      <c r="BA990" s="87" t="s">
        <v>2742</v>
      </c>
      <c r="BB990" s="39" t="s">
        <v>2743</v>
      </c>
      <c r="BC990" s="84" t="s">
        <v>2710</v>
      </c>
      <c r="BL990" s="42" t="s">
        <v>2693</v>
      </c>
      <c r="BM990" s="43" t="s">
        <v>2688</v>
      </c>
      <c r="BO990" s="17"/>
      <c r="BP990" s="18"/>
    </row>
    <row r="991" spans="1:68" ht="15" customHeight="1" thickBot="1" x14ac:dyDescent="0.35">
      <c r="A991" s="116">
        <v>989</v>
      </c>
      <c r="H991" t="s">
        <v>2631</v>
      </c>
      <c r="I991" s="244">
        <v>8</v>
      </c>
      <c r="J991" s="244">
        <v>91</v>
      </c>
      <c r="K991" s="244" t="s">
        <v>2474</v>
      </c>
      <c r="L991" s="244" t="s">
        <v>2474</v>
      </c>
      <c r="M991" s="244" t="s">
        <v>2474</v>
      </c>
      <c r="N991" s="244" t="s">
        <v>2483</v>
      </c>
      <c r="O991" s="244" t="s">
        <v>2632</v>
      </c>
      <c r="P991" s="244" t="s">
        <v>2484</v>
      </c>
      <c r="Q991" s="244" t="s">
        <v>2588</v>
      </c>
      <c r="R991" s="75">
        <f t="shared" si="135"/>
        <v>6</v>
      </c>
      <c r="S991" s="75">
        <f t="shared" si="136"/>
        <v>1</v>
      </c>
      <c r="T991" s="7">
        <f t="shared" si="137"/>
        <v>129540</v>
      </c>
      <c r="U991" s="121" t="str">
        <f t="shared" si="142"/>
        <v>1FA04</v>
      </c>
      <c r="V991" s="10">
        <f t="shared" si="138"/>
        <v>250</v>
      </c>
      <c r="W991" s="10">
        <f t="shared" si="139"/>
        <v>4</v>
      </c>
      <c r="X991" s="11">
        <f t="shared" si="140"/>
        <v>7</v>
      </c>
      <c r="Y991" s="11">
        <f t="shared" si="141"/>
        <v>250</v>
      </c>
      <c r="Z991" s="12" t="str">
        <f t="shared" si="143"/>
        <v>GNSS Sats in View</v>
      </c>
      <c r="AI991" s="17"/>
      <c r="AJ991" s="18"/>
      <c r="AK991" s="19"/>
      <c r="AQ991" s="34"/>
      <c r="AR991" s="34"/>
      <c r="AS991" s="34"/>
      <c r="AT991" s="34"/>
      <c r="AU991" s="34"/>
      <c r="AV991" s="34"/>
      <c r="AW991" s="34"/>
      <c r="AX991" s="222">
        <v>129540</v>
      </c>
      <c r="AY991" s="6">
        <v>7</v>
      </c>
      <c r="AZ991" s="6">
        <v>250</v>
      </c>
      <c r="BA991" s="87" t="s">
        <v>2744</v>
      </c>
      <c r="BB991" s="39" t="s">
        <v>2745</v>
      </c>
      <c r="BC991" s="84" t="s">
        <v>2710</v>
      </c>
      <c r="BL991" s="42" t="s">
        <v>2693</v>
      </c>
      <c r="BM991" s="43" t="s">
        <v>2688</v>
      </c>
      <c r="BO991" s="17"/>
      <c r="BP991" s="18"/>
    </row>
    <row r="992" spans="1:68" ht="15" customHeight="1" thickBot="1" x14ac:dyDescent="0.35">
      <c r="A992" s="116">
        <v>990</v>
      </c>
      <c r="H992" t="s">
        <v>2631</v>
      </c>
      <c r="I992" s="244">
        <v>8</v>
      </c>
      <c r="J992" s="244">
        <v>92</v>
      </c>
      <c r="K992" s="244">
        <v>0</v>
      </c>
      <c r="L992" s="244" t="s">
        <v>2634</v>
      </c>
      <c r="M992" s="244">
        <v>15</v>
      </c>
      <c r="N992" s="244">
        <v>0</v>
      </c>
      <c r="O992" s="244">
        <v>0</v>
      </c>
      <c r="P992" s="244" t="s">
        <v>2474</v>
      </c>
      <c r="Q992" s="244" t="s">
        <v>2474</v>
      </c>
      <c r="R992" s="6">
        <f t="shared" si="135"/>
        <v>6</v>
      </c>
      <c r="S992" s="6">
        <f t="shared" si="136"/>
        <v>1</v>
      </c>
      <c r="T992" s="7">
        <f t="shared" si="137"/>
        <v>129540</v>
      </c>
      <c r="U992" s="121" t="str">
        <f t="shared" si="142"/>
        <v>1FA04</v>
      </c>
      <c r="V992" s="10">
        <f t="shared" si="138"/>
        <v>250</v>
      </c>
      <c r="W992" s="10">
        <f t="shared" si="139"/>
        <v>4</v>
      </c>
      <c r="X992" s="11">
        <f t="shared" si="140"/>
        <v>7</v>
      </c>
      <c r="Y992" s="11">
        <f t="shared" si="141"/>
        <v>250</v>
      </c>
      <c r="Z992" s="12" t="str">
        <f t="shared" si="143"/>
        <v>GNSS Sats in View</v>
      </c>
      <c r="AI992" s="17"/>
      <c r="AJ992" s="18"/>
      <c r="AK992" s="19"/>
      <c r="AL992" s="21"/>
      <c r="AM992" s="21"/>
      <c r="AN992" s="21"/>
      <c r="AO992" s="21"/>
      <c r="AP992" s="20"/>
      <c r="AQ992" s="20"/>
      <c r="AR992" s="20"/>
      <c r="AS992" s="20"/>
      <c r="AT992" s="20"/>
      <c r="AU992" s="20"/>
      <c r="AV992" s="20"/>
      <c r="AW992" s="20"/>
      <c r="AX992" s="221">
        <v>129540</v>
      </c>
      <c r="AY992" s="6">
        <v>7</v>
      </c>
      <c r="AZ992" s="6">
        <v>250</v>
      </c>
      <c r="BA992" s="87" t="s">
        <v>2746</v>
      </c>
      <c r="BB992" s="39" t="s">
        <v>2747</v>
      </c>
      <c r="BC992" s="84" t="s">
        <v>2710</v>
      </c>
      <c r="BL992" s="42" t="s">
        <v>2693</v>
      </c>
      <c r="BM992" s="43" t="s">
        <v>2688</v>
      </c>
      <c r="BO992" s="17"/>
      <c r="BP992" s="18"/>
    </row>
    <row r="993" spans="1:68" ht="15" customHeight="1" thickBot="1" x14ac:dyDescent="0.35">
      <c r="A993" s="116">
        <v>991</v>
      </c>
      <c r="H993" t="s">
        <v>2620</v>
      </c>
      <c r="I993" s="244">
        <v>8</v>
      </c>
      <c r="J993" s="244">
        <v>0</v>
      </c>
      <c r="K993" s="244" t="s">
        <v>2474</v>
      </c>
      <c r="L993" s="244" t="s">
        <v>2474</v>
      </c>
      <c r="M993" s="244" t="s">
        <v>2474</v>
      </c>
      <c r="N993" s="244" t="s">
        <v>2521</v>
      </c>
      <c r="O993" s="244">
        <v>2</v>
      </c>
      <c r="P993" s="244" t="s">
        <v>2474</v>
      </c>
      <c r="Q993" s="244" t="s">
        <v>2474</v>
      </c>
      <c r="R993" s="6">
        <f t="shared" si="135"/>
        <v>2</v>
      </c>
      <c r="S993" s="6">
        <f t="shared" si="136"/>
        <v>1</v>
      </c>
      <c r="T993" s="7">
        <f t="shared" si="137"/>
        <v>127245</v>
      </c>
      <c r="U993" s="121" t="str">
        <f t="shared" si="142"/>
        <v>1F10D</v>
      </c>
      <c r="V993" s="10">
        <f t="shared" si="138"/>
        <v>241</v>
      </c>
      <c r="W993" s="10">
        <f t="shared" si="139"/>
        <v>13</v>
      </c>
      <c r="X993" s="11">
        <f t="shared" si="140"/>
        <v>1</v>
      </c>
      <c r="Y993" s="11">
        <f t="shared" si="141"/>
        <v>241</v>
      </c>
      <c r="Z993" s="12" t="str">
        <f t="shared" si="143"/>
        <v>Rudder</v>
      </c>
      <c r="AI993" s="17"/>
      <c r="AJ993" s="18"/>
      <c r="AK993" s="19"/>
      <c r="AQ993" s="34"/>
      <c r="AR993" s="34"/>
      <c r="AS993" s="34"/>
      <c r="AT993" s="34"/>
      <c r="AU993" s="34"/>
      <c r="AV993" s="34"/>
      <c r="AW993" s="34"/>
      <c r="AX993" s="222">
        <v>127245</v>
      </c>
      <c r="AY993" s="6">
        <v>1</v>
      </c>
      <c r="AZ993" s="6">
        <v>241</v>
      </c>
      <c r="BA993" s="87" t="s">
        <v>2696</v>
      </c>
      <c r="BB993" s="39" t="s">
        <v>2999</v>
      </c>
      <c r="BC993" s="84" t="s">
        <v>2691</v>
      </c>
      <c r="BL993" s="42" t="s">
        <v>2698</v>
      </c>
      <c r="BM993" s="43" t="s">
        <v>2688</v>
      </c>
      <c r="BO993" s="17"/>
      <c r="BP993" s="18"/>
    </row>
    <row r="994" spans="1:68" ht="15" customHeight="1" thickBot="1" x14ac:dyDescent="0.35">
      <c r="A994" s="116">
        <v>992</v>
      </c>
      <c r="H994" t="s">
        <v>2631</v>
      </c>
      <c r="I994" s="244">
        <v>8</v>
      </c>
      <c r="J994" s="244">
        <v>93</v>
      </c>
      <c r="K994" s="244" t="s">
        <v>2474</v>
      </c>
      <c r="L994" s="244" t="s">
        <v>2483</v>
      </c>
      <c r="M994" s="244" t="s">
        <v>2542</v>
      </c>
      <c r="N994" s="244" t="s">
        <v>2602</v>
      </c>
      <c r="O994" s="244" t="s">
        <v>2531</v>
      </c>
      <c r="P994" s="244">
        <v>9</v>
      </c>
      <c r="Q994" s="244" t="s">
        <v>2540</v>
      </c>
      <c r="R994" s="6">
        <f t="shared" si="135"/>
        <v>6</v>
      </c>
      <c r="S994" s="6">
        <f t="shared" si="136"/>
        <v>1</v>
      </c>
      <c r="T994" s="7">
        <f t="shared" si="137"/>
        <v>129540</v>
      </c>
      <c r="U994" s="121" t="str">
        <f t="shared" si="142"/>
        <v>1FA04</v>
      </c>
      <c r="V994" s="10">
        <f t="shared" si="138"/>
        <v>250</v>
      </c>
      <c r="W994" s="10">
        <f t="shared" si="139"/>
        <v>4</v>
      </c>
      <c r="X994" s="11">
        <f t="shared" si="140"/>
        <v>7</v>
      </c>
      <c r="Y994" s="11">
        <f t="shared" si="141"/>
        <v>250</v>
      </c>
      <c r="Z994" s="12" t="str">
        <f t="shared" si="143"/>
        <v>GNSS Sats in View</v>
      </c>
      <c r="AI994" s="17"/>
      <c r="AJ994" s="18"/>
      <c r="AK994" s="19"/>
      <c r="AL994" s="21"/>
      <c r="AM994" s="21"/>
      <c r="AN994" s="21"/>
      <c r="AO994" s="21"/>
      <c r="AP994" s="20"/>
      <c r="AQ994" s="20"/>
      <c r="AR994" s="20"/>
      <c r="AS994" s="20"/>
      <c r="AT994" s="20"/>
      <c r="AU994" s="20"/>
      <c r="AV994" s="20"/>
      <c r="AW994" s="20"/>
      <c r="AX994" s="221">
        <v>129540</v>
      </c>
      <c r="AY994" s="6">
        <v>7</v>
      </c>
      <c r="AZ994" s="6">
        <v>250</v>
      </c>
      <c r="BA994" s="87" t="s">
        <v>2748</v>
      </c>
      <c r="BB994" s="39" t="s">
        <v>2749</v>
      </c>
      <c r="BC994" s="84" t="s">
        <v>2710</v>
      </c>
      <c r="BL994" s="42" t="s">
        <v>2693</v>
      </c>
      <c r="BM994" s="43" t="s">
        <v>2688</v>
      </c>
      <c r="BO994" s="17"/>
      <c r="BP994" s="18"/>
    </row>
    <row r="995" spans="1:68" ht="15" customHeight="1" thickBot="1" x14ac:dyDescent="0.35">
      <c r="A995" s="116">
        <v>993</v>
      </c>
      <c r="H995" t="s">
        <v>2631</v>
      </c>
      <c r="I995" s="244">
        <v>8</v>
      </c>
      <c r="J995" s="244">
        <v>94</v>
      </c>
      <c r="K995" s="244">
        <v>80</v>
      </c>
      <c r="L995" s="244">
        <v>0</v>
      </c>
      <c r="M995" s="244">
        <v>0</v>
      </c>
      <c r="N995" s="244" t="s">
        <v>2474</v>
      </c>
      <c r="O995" s="244" t="s">
        <v>2474</v>
      </c>
      <c r="P995" s="244" t="s">
        <v>2474</v>
      </c>
      <c r="Q995" s="244" t="s">
        <v>2483</v>
      </c>
      <c r="R995" s="6">
        <f t="shared" si="135"/>
        <v>6</v>
      </c>
      <c r="S995" s="6">
        <f t="shared" si="136"/>
        <v>1</v>
      </c>
      <c r="T995" s="7">
        <f t="shared" si="137"/>
        <v>129540</v>
      </c>
      <c r="U995" s="121" t="str">
        <f t="shared" si="142"/>
        <v>1FA04</v>
      </c>
      <c r="V995" s="10">
        <f t="shared" si="138"/>
        <v>250</v>
      </c>
      <c r="W995" s="10">
        <f t="shared" si="139"/>
        <v>4</v>
      </c>
      <c r="X995" s="11">
        <f t="shared" si="140"/>
        <v>7</v>
      </c>
      <c r="Y995" s="11">
        <f t="shared" si="141"/>
        <v>250</v>
      </c>
      <c r="Z995" s="12" t="str">
        <f t="shared" si="143"/>
        <v>GNSS Sats in View</v>
      </c>
      <c r="AI995" s="17"/>
      <c r="AJ995" s="18"/>
      <c r="AK995" s="19"/>
      <c r="AQ995" s="34"/>
      <c r="AR995" s="34"/>
      <c r="AS995" s="34"/>
      <c r="AT995" s="34"/>
      <c r="AU995" s="34"/>
      <c r="AV995" s="34"/>
      <c r="AW995" s="34"/>
      <c r="AX995" s="222">
        <v>129540</v>
      </c>
      <c r="AY995" s="6">
        <v>7</v>
      </c>
      <c r="AZ995" s="6">
        <v>250</v>
      </c>
      <c r="BA995" s="87" t="s">
        <v>2750</v>
      </c>
      <c r="BB995" s="39" t="s">
        <v>2751</v>
      </c>
      <c r="BC995" s="84" t="s">
        <v>2710</v>
      </c>
      <c r="BL995" s="42" t="s">
        <v>2693</v>
      </c>
      <c r="BM995" s="43" t="s">
        <v>2688</v>
      </c>
      <c r="BO995" s="17"/>
      <c r="BP995" s="18"/>
    </row>
    <row r="996" spans="1:68" ht="15" customHeight="1" thickBot="1" x14ac:dyDescent="0.35">
      <c r="A996" s="116">
        <v>994</v>
      </c>
      <c r="H996" t="s">
        <v>2621</v>
      </c>
      <c r="I996" s="244">
        <v>8</v>
      </c>
      <c r="J996" s="244">
        <v>74</v>
      </c>
      <c r="K996" s="244" t="s">
        <v>2519</v>
      </c>
      <c r="L996" s="244" t="s">
        <v>2506</v>
      </c>
      <c r="M996" s="244">
        <v>0</v>
      </c>
      <c r="N996" s="244">
        <v>0</v>
      </c>
      <c r="O996" s="244" t="s">
        <v>2474</v>
      </c>
      <c r="P996" s="244" t="s">
        <v>2483</v>
      </c>
      <c r="Q996" s="244" t="s">
        <v>2520</v>
      </c>
      <c r="R996" s="75">
        <f t="shared" si="135"/>
        <v>2</v>
      </c>
      <c r="S996" s="75">
        <f t="shared" si="136"/>
        <v>1</v>
      </c>
      <c r="T996" s="7">
        <f t="shared" si="137"/>
        <v>127250</v>
      </c>
      <c r="U996" s="121" t="str">
        <f t="shared" si="142"/>
        <v>1F112</v>
      </c>
      <c r="V996" s="10">
        <f t="shared" si="138"/>
        <v>241</v>
      </c>
      <c r="W996" s="10">
        <f t="shared" si="139"/>
        <v>18</v>
      </c>
      <c r="X996" s="11">
        <f t="shared" si="140"/>
        <v>1</v>
      </c>
      <c r="Y996" s="11">
        <f t="shared" si="141"/>
        <v>241</v>
      </c>
      <c r="Z996" s="12" t="str">
        <f t="shared" si="143"/>
        <v>Vessel Heading</v>
      </c>
      <c r="AI996" s="17"/>
      <c r="AJ996" s="18"/>
      <c r="AK996" s="19"/>
      <c r="AL996" s="21"/>
      <c r="AM996" s="21"/>
      <c r="AN996" s="21"/>
      <c r="AO996" s="21"/>
      <c r="AP996" s="20"/>
      <c r="AQ996" s="20"/>
      <c r="AR996" s="20"/>
      <c r="AS996" s="20"/>
      <c r="AT996" s="20"/>
      <c r="AU996" s="20"/>
      <c r="AV996" s="20"/>
      <c r="AW996" s="20"/>
      <c r="AX996" s="221">
        <v>127250</v>
      </c>
      <c r="AY996" s="6">
        <v>1</v>
      </c>
      <c r="AZ996" s="6">
        <v>241</v>
      </c>
      <c r="BA996" s="87" t="s">
        <v>18</v>
      </c>
      <c r="BB996" s="39" t="s">
        <v>2462</v>
      </c>
      <c r="BC996" s="84" t="s">
        <v>2691</v>
      </c>
      <c r="BL996" s="42" t="s">
        <v>2698</v>
      </c>
      <c r="BM996" s="43" t="s">
        <v>2688</v>
      </c>
      <c r="BO996" s="17"/>
      <c r="BP996" s="18"/>
    </row>
    <row r="997" spans="1:68" ht="15" customHeight="1" thickBot="1" x14ac:dyDescent="0.35">
      <c r="A997" s="116">
        <v>995</v>
      </c>
      <c r="H997" t="s">
        <v>2631</v>
      </c>
      <c r="I997" s="244">
        <v>8</v>
      </c>
      <c r="J997" s="244">
        <v>95</v>
      </c>
      <c r="K997" s="244" t="s">
        <v>2528</v>
      </c>
      <c r="L997" s="244" t="s">
        <v>2554</v>
      </c>
      <c r="M997" s="244" t="s">
        <v>2481</v>
      </c>
      <c r="N997" s="244">
        <v>2</v>
      </c>
      <c r="O997" s="244" t="s">
        <v>2486</v>
      </c>
      <c r="P997" s="244" t="s">
        <v>2487</v>
      </c>
      <c r="Q997" s="244">
        <v>0</v>
      </c>
      <c r="R997" s="6">
        <f t="shared" si="135"/>
        <v>6</v>
      </c>
      <c r="S997" s="6">
        <f t="shared" si="136"/>
        <v>1</v>
      </c>
      <c r="T997" s="7">
        <f t="shared" si="137"/>
        <v>129540</v>
      </c>
      <c r="U997" s="121" t="str">
        <f t="shared" si="142"/>
        <v>1FA04</v>
      </c>
      <c r="V997" s="10">
        <f t="shared" si="138"/>
        <v>250</v>
      </c>
      <c r="W997" s="10">
        <f t="shared" si="139"/>
        <v>4</v>
      </c>
      <c r="X997" s="11">
        <f t="shared" si="140"/>
        <v>7</v>
      </c>
      <c r="Y997" s="11">
        <f t="shared" si="141"/>
        <v>250</v>
      </c>
      <c r="Z997" s="12" t="str">
        <f t="shared" si="143"/>
        <v>GNSS Sats in View</v>
      </c>
      <c r="AI997" s="17"/>
      <c r="AJ997" s="18"/>
      <c r="AK997" s="19"/>
      <c r="AQ997" s="34"/>
      <c r="AR997" s="34"/>
      <c r="AS997" s="34"/>
      <c r="AT997" s="34"/>
      <c r="AU997" s="34"/>
      <c r="AV997" s="34"/>
      <c r="AW997" s="34"/>
      <c r="AX997" s="222">
        <v>129540</v>
      </c>
      <c r="AY997" s="6">
        <v>7</v>
      </c>
      <c r="AZ997" s="6">
        <v>250</v>
      </c>
      <c r="BA997" s="87" t="s">
        <v>2752</v>
      </c>
      <c r="BB997" s="39" t="s">
        <v>2753</v>
      </c>
      <c r="BC997" s="84" t="s">
        <v>2710</v>
      </c>
      <c r="BL997" s="42" t="s">
        <v>2693</v>
      </c>
      <c r="BM997" s="43" t="s">
        <v>2688</v>
      </c>
      <c r="BO997" s="17"/>
      <c r="BP997" s="18"/>
    </row>
    <row r="998" spans="1:68" ht="15" customHeight="1" thickBot="1" x14ac:dyDescent="0.35">
      <c r="A998" s="116">
        <v>996</v>
      </c>
      <c r="H998" t="s">
        <v>2622</v>
      </c>
      <c r="I998" s="244">
        <v>8</v>
      </c>
      <c r="J998" s="244">
        <v>74</v>
      </c>
      <c r="K998" s="244">
        <v>0</v>
      </c>
      <c r="L998" s="244" t="s">
        <v>2563</v>
      </c>
      <c r="M998" s="244" t="s">
        <v>2520</v>
      </c>
      <c r="N998" s="244">
        <v>5</v>
      </c>
      <c r="O998" s="244" t="s">
        <v>2474</v>
      </c>
      <c r="P998" s="244" t="s">
        <v>2474</v>
      </c>
      <c r="Q998" s="244" t="s">
        <v>2474</v>
      </c>
      <c r="R998" s="75">
        <f t="shared" si="135"/>
        <v>2</v>
      </c>
      <c r="S998" s="75">
        <f t="shared" si="136"/>
        <v>1</v>
      </c>
      <c r="T998" s="7">
        <f t="shared" si="137"/>
        <v>127251</v>
      </c>
      <c r="U998" s="121" t="str">
        <f t="shared" si="142"/>
        <v>1F113</v>
      </c>
      <c r="V998" s="10">
        <f t="shared" si="138"/>
        <v>241</v>
      </c>
      <c r="W998" s="10">
        <f t="shared" si="139"/>
        <v>19</v>
      </c>
      <c r="X998" s="11">
        <f t="shared" si="140"/>
        <v>1</v>
      </c>
      <c r="Y998" s="11">
        <f t="shared" si="141"/>
        <v>241</v>
      </c>
      <c r="Z998" s="12" t="str">
        <f t="shared" si="143"/>
        <v>Rate of Turn</v>
      </c>
      <c r="AI998" s="17"/>
      <c r="AJ998" s="18"/>
      <c r="AK998" s="19"/>
      <c r="AL998" s="21"/>
      <c r="AM998" s="21"/>
      <c r="AN998" s="21"/>
      <c r="AO998" s="21"/>
      <c r="AP998" s="20"/>
      <c r="AQ998" s="20"/>
      <c r="AR998" s="20"/>
      <c r="AS998" s="20"/>
      <c r="AT998" s="20"/>
      <c r="AU998" s="20"/>
      <c r="AV998" s="20"/>
      <c r="AW998" s="20"/>
      <c r="AX998" s="221">
        <v>127251</v>
      </c>
      <c r="AY998" s="6">
        <v>1</v>
      </c>
      <c r="AZ998" s="6">
        <v>241</v>
      </c>
      <c r="BA998" s="87" t="s">
        <v>2699</v>
      </c>
      <c r="BB998" s="39" t="s">
        <v>2700</v>
      </c>
      <c r="BC998" s="84" t="s">
        <v>2691</v>
      </c>
      <c r="BL998" s="42" t="s">
        <v>2698</v>
      </c>
      <c r="BM998" s="43" t="s">
        <v>2688</v>
      </c>
      <c r="BO998" s="17"/>
      <c r="BP998" s="18"/>
    </row>
    <row r="999" spans="1:68" ht="15" customHeight="1" thickBot="1" x14ac:dyDescent="0.35">
      <c r="A999" s="116">
        <v>997</v>
      </c>
      <c r="H999" t="s">
        <v>2631</v>
      </c>
      <c r="I999" s="244">
        <v>8</v>
      </c>
      <c r="J999" s="244">
        <v>96</v>
      </c>
      <c r="K999" s="244">
        <v>0</v>
      </c>
      <c r="L999" s="244" t="s">
        <v>2474</v>
      </c>
      <c r="M999" s="244" t="s">
        <v>2474</v>
      </c>
      <c r="N999" s="244" t="s">
        <v>2474</v>
      </c>
      <c r="O999" s="244" t="s">
        <v>2483</v>
      </c>
      <c r="P999" s="244" t="s">
        <v>2528</v>
      </c>
      <c r="Q999" s="244">
        <v>10</v>
      </c>
      <c r="R999" s="75">
        <f t="shared" si="135"/>
        <v>6</v>
      </c>
      <c r="S999" s="75">
        <f t="shared" si="136"/>
        <v>1</v>
      </c>
      <c r="T999" s="7">
        <f t="shared" si="137"/>
        <v>129540</v>
      </c>
      <c r="U999" s="121" t="str">
        <f t="shared" si="142"/>
        <v>1FA04</v>
      </c>
      <c r="V999" s="10">
        <f t="shared" si="138"/>
        <v>250</v>
      </c>
      <c r="W999" s="10">
        <f t="shared" si="139"/>
        <v>4</v>
      </c>
      <c r="X999" s="11">
        <f t="shared" si="140"/>
        <v>7</v>
      </c>
      <c r="Y999" s="11">
        <f t="shared" si="141"/>
        <v>250</v>
      </c>
      <c r="Z999" s="12" t="str">
        <f t="shared" si="143"/>
        <v>GNSS Sats in View</v>
      </c>
      <c r="AI999" s="17"/>
      <c r="AJ999" s="18"/>
      <c r="AK999" s="19"/>
      <c r="AQ999" s="34"/>
      <c r="AR999" s="34"/>
      <c r="AS999" s="34"/>
      <c r="AT999" s="34"/>
      <c r="AU999" s="34"/>
      <c r="AV999" s="34"/>
      <c r="AW999" s="34"/>
      <c r="AX999" s="222">
        <v>129540</v>
      </c>
      <c r="AY999" s="6">
        <v>7</v>
      </c>
      <c r="AZ999" s="6">
        <v>250</v>
      </c>
      <c r="BA999" s="87" t="s">
        <v>3000</v>
      </c>
      <c r="BB999" s="39" t="s">
        <v>2990</v>
      </c>
      <c r="BC999" s="84" t="s">
        <v>2710</v>
      </c>
      <c r="BL999" s="42" t="s">
        <v>2693</v>
      </c>
      <c r="BM999" s="43" t="s">
        <v>2688</v>
      </c>
      <c r="BO999" s="17"/>
      <c r="BP999" s="18"/>
    </row>
    <row r="1000" spans="1:68" ht="15" customHeight="1" thickBot="1" x14ac:dyDescent="0.35">
      <c r="A1000" s="116">
        <v>998</v>
      </c>
      <c r="H1000" t="s">
        <v>2631</v>
      </c>
      <c r="I1000" s="244">
        <v>8</v>
      </c>
      <c r="J1000" s="244">
        <v>97</v>
      </c>
      <c r="K1000" s="244" t="s">
        <v>2611</v>
      </c>
      <c r="L1000" s="244">
        <v>1</v>
      </c>
      <c r="M1000" s="244">
        <v>73</v>
      </c>
      <c r="N1000" s="244">
        <v>32</v>
      </c>
      <c r="O1000" s="244">
        <v>0</v>
      </c>
      <c r="P1000" s="244">
        <v>0</v>
      </c>
      <c r="Q1000" s="244" t="s">
        <v>2474</v>
      </c>
      <c r="R1000" s="6">
        <f t="shared" si="135"/>
        <v>6</v>
      </c>
      <c r="S1000" s="6">
        <f t="shared" si="136"/>
        <v>1</v>
      </c>
      <c r="T1000" s="7">
        <f t="shared" si="137"/>
        <v>129540</v>
      </c>
      <c r="U1000" s="121" t="str">
        <f t="shared" si="142"/>
        <v>1FA04</v>
      </c>
      <c r="V1000" s="10">
        <f t="shared" si="138"/>
        <v>250</v>
      </c>
      <c r="W1000" s="10">
        <f t="shared" si="139"/>
        <v>4</v>
      </c>
      <c r="X1000" s="11">
        <f t="shared" si="140"/>
        <v>7</v>
      </c>
      <c r="Y1000" s="11">
        <f t="shared" si="141"/>
        <v>250</v>
      </c>
      <c r="Z1000" s="12" t="str">
        <f t="shared" si="143"/>
        <v>GNSS Sats in View</v>
      </c>
      <c r="AI1000" s="17"/>
      <c r="AJ1000" s="18"/>
      <c r="AK1000" s="19"/>
      <c r="AL1000" s="21"/>
      <c r="AM1000" s="21"/>
      <c r="AN1000" s="21"/>
      <c r="AO1000" s="21"/>
      <c r="AP1000" s="20"/>
      <c r="AQ1000" s="20"/>
      <c r="AR1000" s="20"/>
      <c r="AS1000" s="20"/>
      <c r="AT1000" s="20"/>
      <c r="AU1000" s="20"/>
      <c r="AV1000" s="20"/>
      <c r="AW1000" s="20"/>
      <c r="AX1000" s="221">
        <v>129540</v>
      </c>
      <c r="AY1000" s="6">
        <v>7</v>
      </c>
      <c r="AZ1000" s="6">
        <v>250</v>
      </c>
      <c r="BA1000" s="87" t="s">
        <v>3058</v>
      </c>
      <c r="BB1000" s="39" t="s">
        <v>2950</v>
      </c>
      <c r="BC1000" s="84" t="s">
        <v>2710</v>
      </c>
      <c r="BL1000" s="42" t="s">
        <v>2693</v>
      </c>
      <c r="BM1000" s="43" t="s">
        <v>2688</v>
      </c>
      <c r="BO1000" s="17"/>
      <c r="BP1000" s="18"/>
    </row>
    <row r="1001" spans="1:68" ht="15" customHeight="1" thickBot="1" x14ac:dyDescent="0.35">
      <c r="A1001" s="116">
        <v>999</v>
      </c>
      <c r="H1001" t="s">
        <v>2631</v>
      </c>
      <c r="I1001" s="244">
        <v>8</v>
      </c>
      <c r="J1001" s="244">
        <v>98</v>
      </c>
      <c r="K1001" s="244" t="s">
        <v>2474</v>
      </c>
      <c r="L1001" s="244" t="s">
        <v>2474</v>
      </c>
      <c r="M1001" s="244" t="s">
        <v>2483</v>
      </c>
      <c r="N1001" s="244" t="s">
        <v>2528</v>
      </c>
      <c r="O1001" s="244" t="s">
        <v>2474</v>
      </c>
      <c r="P1001" s="244" t="s">
        <v>2474</v>
      </c>
      <c r="Q1001" s="244" t="s">
        <v>2474</v>
      </c>
      <c r="R1001" s="6">
        <f t="shared" si="135"/>
        <v>6</v>
      </c>
      <c r="S1001" s="6">
        <f t="shared" si="136"/>
        <v>1</v>
      </c>
      <c r="T1001" s="7">
        <f t="shared" si="137"/>
        <v>129540</v>
      </c>
      <c r="U1001" s="121" t="str">
        <f t="shared" si="142"/>
        <v>1FA04</v>
      </c>
      <c r="V1001" s="10">
        <f t="shared" si="138"/>
        <v>250</v>
      </c>
      <c r="W1001" s="10">
        <f t="shared" si="139"/>
        <v>4</v>
      </c>
      <c r="X1001" s="11">
        <f t="shared" si="140"/>
        <v>7</v>
      </c>
      <c r="Y1001" s="11">
        <f t="shared" si="141"/>
        <v>250</v>
      </c>
      <c r="Z1001" s="12" t="str">
        <f t="shared" si="143"/>
        <v>GNSS Sats in View</v>
      </c>
      <c r="AI1001" s="17"/>
      <c r="AJ1001" s="18"/>
      <c r="AK1001" s="19"/>
      <c r="AQ1001" s="34"/>
      <c r="AR1001" s="34"/>
      <c r="AS1001" s="34"/>
      <c r="AT1001" s="34"/>
      <c r="AU1001" s="34"/>
      <c r="AV1001" s="34"/>
      <c r="AW1001" s="34"/>
      <c r="AX1001" s="222">
        <v>129540</v>
      </c>
      <c r="AY1001" s="6">
        <v>7</v>
      </c>
      <c r="AZ1001" s="6">
        <v>250</v>
      </c>
      <c r="BA1001" s="87" t="s">
        <v>3059</v>
      </c>
      <c r="BB1001" s="39" t="s">
        <v>2992</v>
      </c>
      <c r="BC1001" s="84" t="s">
        <v>2710</v>
      </c>
      <c r="BL1001" s="42" t="s">
        <v>2693</v>
      </c>
      <c r="BM1001" s="43" t="s">
        <v>2688</v>
      </c>
      <c r="BO1001" s="17"/>
      <c r="BP1001" s="18"/>
    </row>
    <row r="1002" spans="1:68" ht="15" customHeight="1" thickBot="1" x14ac:dyDescent="0.35">
      <c r="A1002" s="116">
        <v>1000</v>
      </c>
      <c r="H1002" t="s">
        <v>2637</v>
      </c>
      <c r="I1002" s="244">
        <v>8</v>
      </c>
      <c r="J1002" s="244" t="s">
        <v>2474</v>
      </c>
      <c r="K1002" s="244" t="s">
        <v>2497</v>
      </c>
      <c r="L1002" s="244">
        <v>57</v>
      </c>
      <c r="M1002" s="244">
        <v>0</v>
      </c>
      <c r="N1002" s="244">
        <v>64</v>
      </c>
      <c r="O1002" s="244">
        <v>0</v>
      </c>
      <c r="P1002" s="244" t="s">
        <v>2607</v>
      </c>
      <c r="Q1002" s="244">
        <v>0</v>
      </c>
      <c r="R1002" s="6">
        <f t="shared" si="135"/>
        <v>6</v>
      </c>
      <c r="S1002" s="6">
        <f t="shared" si="136"/>
        <v>1</v>
      </c>
      <c r="T1002" s="7">
        <f t="shared" si="137"/>
        <v>129539</v>
      </c>
      <c r="U1002" s="121" t="str">
        <f t="shared" si="142"/>
        <v>1FA03</v>
      </c>
      <c r="V1002" s="10">
        <f t="shared" si="138"/>
        <v>250</v>
      </c>
      <c r="W1002" s="10">
        <f t="shared" si="139"/>
        <v>3</v>
      </c>
      <c r="X1002" s="11">
        <f t="shared" si="140"/>
        <v>7</v>
      </c>
      <c r="Y1002" s="11">
        <f t="shared" si="141"/>
        <v>250</v>
      </c>
      <c r="Z1002" s="12" t="str">
        <f t="shared" si="143"/>
        <v>GNSS DOPs</v>
      </c>
      <c r="AI1002" s="17"/>
      <c r="AJ1002" s="18"/>
      <c r="AK1002" s="19"/>
      <c r="AL1002" s="21"/>
      <c r="AM1002" s="21"/>
      <c r="AN1002" s="21"/>
      <c r="AO1002" s="21"/>
      <c r="AP1002" s="20"/>
      <c r="AQ1002" s="20"/>
      <c r="AR1002" s="20"/>
      <c r="AS1002" s="20"/>
      <c r="AT1002" s="20"/>
      <c r="AU1002" s="20"/>
      <c r="AV1002" s="20"/>
      <c r="AW1002" s="20"/>
      <c r="AX1002" s="221">
        <v>129539</v>
      </c>
      <c r="AY1002" s="6">
        <v>7</v>
      </c>
      <c r="AZ1002" s="6">
        <v>250</v>
      </c>
      <c r="BA1002" s="87" t="s">
        <v>2754</v>
      </c>
      <c r="BL1002" s="42" t="s">
        <v>2693</v>
      </c>
      <c r="BM1002" s="43" t="s">
        <v>2688</v>
      </c>
      <c r="BO1002" s="17"/>
      <c r="BP1002" s="18"/>
    </row>
    <row r="1003" spans="1:68" ht="15" customHeight="1" thickBot="1" x14ac:dyDescent="0.35">
      <c r="A1003" s="116">
        <v>1001</v>
      </c>
      <c r="H1003" t="s">
        <v>2638</v>
      </c>
      <c r="I1003" s="244">
        <v>8</v>
      </c>
      <c r="J1003" s="244">
        <v>0</v>
      </c>
      <c r="K1003" s="244" t="s">
        <v>2501</v>
      </c>
      <c r="L1003" s="244" t="s">
        <v>2639</v>
      </c>
      <c r="M1003" s="244">
        <v>98</v>
      </c>
      <c r="N1003" s="244">
        <v>17</v>
      </c>
      <c r="O1003" s="244">
        <v>0</v>
      </c>
      <c r="P1003" s="244">
        <v>4</v>
      </c>
      <c r="Q1003" s="244">
        <v>4</v>
      </c>
      <c r="R1003" s="6">
        <f t="shared" si="135"/>
        <v>7</v>
      </c>
      <c r="S1003" s="6">
        <f t="shared" si="136"/>
        <v>1</v>
      </c>
      <c r="T1003" s="7">
        <f t="shared" si="137"/>
        <v>126720</v>
      </c>
      <c r="U1003" s="121" t="str">
        <f t="shared" si="142"/>
        <v>1EF00</v>
      </c>
      <c r="V1003" s="10">
        <f t="shared" si="138"/>
        <v>239</v>
      </c>
      <c r="W1003" s="10">
        <f t="shared" si="139"/>
        <v>255</v>
      </c>
      <c r="X1003" s="11">
        <f t="shared" si="140"/>
        <v>7</v>
      </c>
      <c r="Y1003" s="11">
        <f t="shared" si="141"/>
        <v>255</v>
      </c>
      <c r="Z1003" s="12" t="str">
        <f t="shared" si="143"/>
        <v>Proprietary A2</v>
      </c>
      <c r="AI1003" s="17"/>
      <c r="AJ1003" s="18"/>
      <c r="AK1003" s="19"/>
      <c r="AQ1003" s="34"/>
      <c r="AR1003" s="34"/>
      <c r="AS1003" s="34"/>
      <c r="AT1003" s="34"/>
      <c r="AU1003" s="34"/>
      <c r="AV1003" s="34"/>
      <c r="AW1003" s="34"/>
      <c r="AX1003" s="222">
        <v>126720</v>
      </c>
      <c r="AY1003" s="6">
        <v>7</v>
      </c>
      <c r="AZ1003" s="6">
        <v>255</v>
      </c>
      <c r="BA1003" s="87" t="s">
        <v>2755</v>
      </c>
      <c r="BB1003" s="39" t="s">
        <v>2709</v>
      </c>
      <c r="BC1003" s="84" t="s">
        <v>2710</v>
      </c>
      <c r="BD1003" s="38" t="s">
        <v>2756</v>
      </c>
      <c r="BE1003" s="39" t="s">
        <v>2757</v>
      </c>
      <c r="BF1003" s="90" t="s">
        <v>2710</v>
      </c>
      <c r="BJ1003" s="47" t="s">
        <v>2758</v>
      </c>
      <c r="BL1003" s="42" t="s">
        <v>2693</v>
      </c>
      <c r="BM1003" s="43" t="s">
        <v>2688</v>
      </c>
      <c r="BO1003" s="17"/>
      <c r="BP1003" s="18"/>
    </row>
    <row r="1004" spans="1:68" ht="15" customHeight="1" thickBot="1" x14ac:dyDescent="0.35">
      <c r="A1004" s="116">
        <v>1002</v>
      </c>
      <c r="H1004" t="s">
        <v>2638</v>
      </c>
      <c r="I1004" s="244">
        <v>8</v>
      </c>
      <c r="J1004" s="244">
        <v>1</v>
      </c>
      <c r="K1004" s="244">
        <v>0</v>
      </c>
      <c r="L1004" s="244">
        <v>0</v>
      </c>
      <c r="M1004" s="244" t="s">
        <v>2500</v>
      </c>
      <c r="N1004" s="244">
        <v>40</v>
      </c>
      <c r="O1004" s="244">
        <v>0</v>
      </c>
      <c r="P1004" s="244">
        <v>0</v>
      </c>
      <c r="Q1004" s="244" t="s">
        <v>2500</v>
      </c>
      <c r="R1004" s="6">
        <f t="shared" si="135"/>
        <v>7</v>
      </c>
      <c r="S1004" s="6">
        <f t="shared" si="136"/>
        <v>1</v>
      </c>
      <c r="T1004" s="7">
        <f t="shared" si="137"/>
        <v>126720</v>
      </c>
      <c r="U1004" s="121" t="str">
        <f t="shared" si="142"/>
        <v>1EF00</v>
      </c>
      <c r="V1004" s="10">
        <f t="shared" si="138"/>
        <v>239</v>
      </c>
      <c r="W1004" s="10">
        <f t="shared" si="139"/>
        <v>255</v>
      </c>
      <c r="X1004" s="11">
        <f t="shared" si="140"/>
        <v>7</v>
      </c>
      <c r="Y1004" s="11">
        <f t="shared" si="141"/>
        <v>255</v>
      </c>
      <c r="Z1004" s="12" t="str">
        <f t="shared" si="143"/>
        <v>Proprietary A2</v>
      </c>
      <c r="AI1004" s="17"/>
      <c r="AJ1004" s="18"/>
      <c r="AK1004" s="96"/>
      <c r="AL1004" s="21"/>
      <c r="AM1004" s="21"/>
      <c r="AN1004" s="21"/>
      <c r="AO1004" s="21"/>
      <c r="AP1004" s="20"/>
      <c r="AQ1004" s="20"/>
      <c r="AR1004" s="20"/>
      <c r="AS1004" s="20"/>
      <c r="AT1004" s="20"/>
      <c r="AU1004" s="20"/>
      <c r="AV1004" s="20"/>
      <c r="AW1004" s="20"/>
      <c r="AX1004" s="221">
        <v>126720</v>
      </c>
      <c r="AY1004" s="6">
        <v>7</v>
      </c>
      <c r="AZ1004" s="6">
        <v>255</v>
      </c>
      <c r="BA1004" s="87" t="s">
        <v>2759</v>
      </c>
      <c r="BB1004" s="39" t="s">
        <v>2352</v>
      </c>
      <c r="BC1004" s="84" t="s">
        <v>2710</v>
      </c>
      <c r="BL1004" s="42" t="s">
        <v>2693</v>
      </c>
      <c r="BM1004" s="43" t="s">
        <v>2688</v>
      </c>
      <c r="BO1004" s="17"/>
      <c r="BP1004" s="18"/>
    </row>
    <row r="1005" spans="1:68" ht="15" customHeight="1" thickBot="1" x14ac:dyDescent="0.35">
      <c r="A1005" s="116">
        <v>1003</v>
      </c>
      <c r="H1005" t="s">
        <v>2638</v>
      </c>
      <c r="I1005" s="244">
        <v>8</v>
      </c>
      <c r="J1005" s="244">
        <v>2</v>
      </c>
      <c r="K1005" s="244">
        <v>40</v>
      </c>
      <c r="L1005" s="244" t="s">
        <v>2505</v>
      </c>
      <c r="M1005" s="244" t="s">
        <v>2506</v>
      </c>
      <c r="N1005" s="244">
        <v>7</v>
      </c>
      <c r="O1005" s="244">
        <v>41</v>
      </c>
      <c r="P1005" s="244">
        <v>0</v>
      </c>
      <c r="Q1005" s="244">
        <v>0</v>
      </c>
      <c r="R1005" s="75">
        <f t="shared" si="135"/>
        <v>7</v>
      </c>
      <c r="S1005" s="75">
        <f t="shared" si="136"/>
        <v>1</v>
      </c>
      <c r="T1005" s="7">
        <f t="shared" si="137"/>
        <v>126720</v>
      </c>
      <c r="U1005" s="121" t="str">
        <f t="shared" si="142"/>
        <v>1EF00</v>
      </c>
      <c r="V1005" s="10">
        <f t="shared" si="138"/>
        <v>239</v>
      </c>
      <c r="W1005" s="10">
        <f t="shared" si="139"/>
        <v>255</v>
      </c>
      <c r="X1005" s="11">
        <f t="shared" si="140"/>
        <v>7</v>
      </c>
      <c r="Y1005" s="11">
        <f t="shared" si="141"/>
        <v>255</v>
      </c>
      <c r="Z1005" s="12" t="str">
        <f t="shared" si="143"/>
        <v>Proprietary A2</v>
      </c>
      <c r="AI1005" s="17"/>
      <c r="AJ1005" s="18"/>
      <c r="AK1005" s="19"/>
      <c r="AQ1005" s="34"/>
      <c r="AR1005" s="34"/>
      <c r="AS1005" s="34"/>
      <c r="AT1005" s="34"/>
      <c r="AU1005" s="34"/>
      <c r="AV1005" s="34"/>
      <c r="AW1005" s="34"/>
      <c r="AX1005" s="222">
        <v>126720</v>
      </c>
      <c r="AY1005" s="6">
        <v>7</v>
      </c>
      <c r="AZ1005" s="6">
        <v>255</v>
      </c>
      <c r="BA1005" s="87" t="s">
        <v>2760</v>
      </c>
      <c r="BB1005" s="39" t="s">
        <v>2411</v>
      </c>
      <c r="BC1005" s="84" t="s">
        <v>2710</v>
      </c>
      <c r="BL1005" s="42" t="s">
        <v>2693</v>
      </c>
      <c r="BM1005" s="43" t="s">
        <v>2688</v>
      </c>
      <c r="BO1005" s="17"/>
      <c r="BP1005" s="18"/>
    </row>
    <row r="1006" spans="1:68" ht="15" customHeight="1" thickBot="1" x14ac:dyDescent="0.35">
      <c r="A1006" s="116">
        <v>1004</v>
      </c>
      <c r="H1006" t="s">
        <v>2638</v>
      </c>
      <c r="I1006" s="244">
        <v>8</v>
      </c>
      <c r="J1006" s="244">
        <v>3</v>
      </c>
      <c r="K1006" s="244">
        <v>0</v>
      </c>
      <c r="L1006" s="244">
        <v>0</v>
      </c>
      <c r="M1006" s="244">
        <v>0</v>
      </c>
      <c r="N1006" s="244">
        <v>0</v>
      </c>
      <c r="O1006" s="244">
        <v>0</v>
      </c>
      <c r="P1006" s="244">
        <v>0</v>
      </c>
      <c r="Q1006" s="244">
        <v>0</v>
      </c>
      <c r="R1006" s="6">
        <f t="shared" si="135"/>
        <v>7</v>
      </c>
      <c r="S1006" s="6">
        <f t="shared" si="136"/>
        <v>1</v>
      </c>
      <c r="T1006" s="7">
        <f t="shared" si="137"/>
        <v>126720</v>
      </c>
      <c r="U1006" s="121" t="str">
        <f t="shared" si="142"/>
        <v>1EF00</v>
      </c>
      <c r="V1006" s="10">
        <f t="shared" si="138"/>
        <v>239</v>
      </c>
      <c r="W1006" s="10">
        <f t="shared" si="139"/>
        <v>255</v>
      </c>
      <c r="X1006" s="11">
        <f t="shared" si="140"/>
        <v>7</v>
      </c>
      <c r="Y1006" s="11">
        <f t="shared" si="141"/>
        <v>255</v>
      </c>
      <c r="Z1006" s="12" t="str">
        <f t="shared" si="143"/>
        <v>Proprietary A2</v>
      </c>
      <c r="AI1006" s="17"/>
      <c r="AJ1006" s="18"/>
      <c r="AK1006" s="19"/>
      <c r="AL1006" s="21"/>
      <c r="AM1006" s="21"/>
      <c r="AN1006" s="21"/>
      <c r="AO1006" s="21"/>
      <c r="AP1006" s="20"/>
      <c r="AQ1006" s="20"/>
      <c r="AR1006" s="20"/>
      <c r="AS1006" s="20"/>
      <c r="AT1006" s="20"/>
      <c r="AU1006" s="20"/>
      <c r="AV1006" s="20"/>
      <c r="AW1006" s="20"/>
      <c r="AX1006" s="221">
        <v>126720</v>
      </c>
      <c r="AY1006" s="6">
        <v>7</v>
      </c>
      <c r="AZ1006" s="6">
        <v>255</v>
      </c>
      <c r="BA1006" s="87" t="s">
        <v>2761</v>
      </c>
      <c r="BB1006" s="39" t="s">
        <v>2412</v>
      </c>
      <c r="BC1006" s="84" t="s">
        <v>2710</v>
      </c>
      <c r="BL1006" s="42" t="s">
        <v>2693</v>
      </c>
      <c r="BM1006" s="43" t="s">
        <v>2688</v>
      </c>
      <c r="BO1006" s="17"/>
      <c r="BP1006" s="18"/>
    </row>
    <row r="1007" spans="1:68" ht="15" customHeight="1" thickBot="1" x14ac:dyDescent="0.35">
      <c r="A1007" s="116">
        <v>1005</v>
      </c>
      <c r="H1007" t="s">
        <v>2638</v>
      </c>
      <c r="I1007" s="244">
        <v>8</v>
      </c>
      <c r="J1007" s="244">
        <v>4</v>
      </c>
      <c r="K1007" s="244">
        <v>0</v>
      </c>
      <c r="L1007" s="244">
        <v>0</v>
      </c>
      <c r="M1007" s="244">
        <v>0</v>
      </c>
      <c r="N1007" s="244">
        <v>0</v>
      </c>
      <c r="O1007" s="244">
        <v>0</v>
      </c>
      <c r="P1007" s="244">
        <v>0</v>
      </c>
      <c r="Q1007" s="244">
        <v>0</v>
      </c>
      <c r="R1007" s="6">
        <f t="shared" si="135"/>
        <v>7</v>
      </c>
      <c r="S1007" s="6">
        <f t="shared" si="136"/>
        <v>1</v>
      </c>
      <c r="T1007" s="7">
        <f t="shared" si="137"/>
        <v>126720</v>
      </c>
      <c r="U1007" s="121" t="str">
        <f t="shared" si="142"/>
        <v>1EF00</v>
      </c>
      <c r="V1007" s="10">
        <f t="shared" si="138"/>
        <v>239</v>
      </c>
      <c r="W1007" s="10">
        <f t="shared" si="139"/>
        <v>255</v>
      </c>
      <c r="X1007" s="11">
        <f t="shared" si="140"/>
        <v>7</v>
      </c>
      <c r="Y1007" s="11">
        <f t="shared" si="141"/>
        <v>255</v>
      </c>
      <c r="Z1007" s="12" t="str">
        <f t="shared" si="143"/>
        <v>Proprietary A2</v>
      </c>
      <c r="AI1007" s="17"/>
      <c r="AJ1007" s="18"/>
      <c r="AK1007" s="19"/>
      <c r="AQ1007" s="34"/>
      <c r="AR1007" s="34"/>
      <c r="AS1007" s="34"/>
      <c r="AT1007" s="34"/>
      <c r="AU1007" s="34"/>
      <c r="AV1007" s="34"/>
      <c r="AW1007" s="34"/>
      <c r="AX1007" s="222">
        <v>126720</v>
      </c>
      <c r="AY1007" s="6">
        <v>7</v>
      </c>
      <c r="AZ1007" s="6">
        <v>255</v>
      </c>
      <c r="BA1007" s="87" t="s">
        <v>2762</v>
      </c>
      <c r="BB1007" s="39" t="s">
        <v>2413</v>
      </c>
      <c r="BC1007" s="84" t="s">
        <v>2710</v>
      </c>
      <c r="BL1007" s="42" t="s">
        <v>2693</v>
      </c>
      <c r="BM1007" s="43" t="s">
        <v>2688</v>
      </c>
      <c r="BO1007" s="17"/>
      <c r="BP1007" s="18"/>
    </row>
    <row r="1008" spans="1:68" ht="15" customHeight="1" thickBot="1" x14ac:dyDescent="0.35">
      <c r="A1008" s="116">
        <v>1006</v>
      </c>
      <c r="H1008" t="s">
        <v>2638</v>
      </c>
      <c r="I1008" s="244">
        <v>8</v>
      </c>
      <c r="J1008" s="244">
        <v>5</v>
      </c>
      <c r="K1008" s="244">
        <v>0</v>
      </c>
      <c r="L1008" s="244">
        <v>0</v>
      </c>
      <c r="M1008" s="244">
        <v>0</v>
      </c>
      <c r="N1008" s="244">
        <v>0</v>
      </c>
      <c r="O1008" s="244">
        <v>0</v>
      </c>
      <c r="P1008" s="244">
        <v>0</v>
      </c>
      <c r="Q1008" s="244">
        <v>0</v>
      </c>
      <c r="R1008" s="6">
        <f t="shared" si="135"/>
        <v>7</v>
      </c>
      <c r="S1008" s="6">
        <f t="shared" si="136"/>
        <v>1</v>
      </c>
      <c r="T1008" s="7">
        <f t="shared" si="137"/>
        <v>126720</v>
      </c>
      <c r="U1008" s="121" t="str">
        <f t="shared" si="142"/>
        <v>1EF00</v>
      </c>
      <c r="V1008" s="10">
        <f t="shared" si="138"/>
        <v>239</v>
      </c>
      <c r="W1008" s="10">
        <f t="shared" si="139"/>
        <v>255</v>
      </c>
      <c r="X1008" s="11">
        <f t="shared" si="140"/>
        <v>7</v>
      </c>
      <c r="Y1008" s="11">
        <f t="shared" si="141"/>
        <v>255</v>
      </c>
      <c r="Z1008" s="12" t="str">
        <f t="shared" si="143"/>
        <v>Proprietary A2</v>
      </c>
      <c r="AI1008" s="17"/>
      <c r="AJ1008" s="18"/>
      <c r="AK1008" s="19"/>
      <c r="AL1008" s="21"/>
      <c r="AM1008" s="21"/>
      <c r="AN1008" s="21"/>
      <c r="AO1008" s="21"/>
      <c r="AP1008" s="20"/>
      <c r="AQ1008" s="20"/>
      <c r="AR1008" s="20"/>
      <c r="AS1008" s="20"/>
      <c r="AT1008" s="20"/>
      <c r="AU1008" s="20"/>
      <c r="AV1008" s="20"/>
      <c r="AW1008" s="20"/>
      <c r="AX1008" s="221">
        <v>126720</v>
      </c>
      <c r="AY1008" s="6">
        <v>7</v>
      </c>
      <c r="AZ1008" s="6">
        <v>255</v>
      </c>
      <c r="BA1008" s="87" t="s">
        <v>2763</v>
      </c>
      <c r="BB1008" s="39" t="s">
        <v>2415</v>
      </c>
      <c r="BC1008" s="84" t="s">
        <v>2710</v>
      </c>
      <c r="BL1008" s="42" t="s">
        <v>2693</v>
      </c>
      <c r="BM1008" s="43" t="s">
        <v>2688</v>
      </c>
      <c r="BO1008" s="17"/>
      <c r="BP1008" s="18"/>
    </row>
    <row r="1009" spans="1:68" ht="15" customHeight="1" thickBot="1" x14ac:dyDescent="0.35">
      <c r="A1009" s="116">
        <v>1007</v>
      </c>
      <c r="H1009" t="s">
        <v>2638</v>
      </c>
      <c r="I1009" s="244">
        <v>8</v>
      </c>
      <c r="J1009" s="244">
        <v>6</v>
      </c>
      <c r="K1009" s="244">
        <v>0</v>
      </c>
      <c r="L1009" s="244">
        <v>15</v>
      </c>
      <c r="M1009" s="244">
        <v>41</v>
      </c>
      <c r="N1009" s="244">
        <v>61</v>
      </c>
      <c r="O1009" s="244" t="s">
        <v>2498</v>
      </c>
      <c r="P1009" s="244" t="s">
        <v>2613</v>
      </c>
      <c r="Q1009" s="244">
        <v>94</v>
      </c>
      <c r="R1009" s="6">
        <f t="shared" si="135"/>
        <v>7</v>
      </c>
      <c r="S1009" s="6">
        <f t="shared" si="136"/>
        <v>1</v>
      </c>
      <c r="T1009" s="7">
        <f t="shared" si="137"/>
        <v>126720</v>
      </c>
      <c r="U1009" s="121" t="str">
        <f t="shared" si="142"/>
        <v>1EF00</v>
      </c>
      <c r="V1009" s="10">
        <f t="shared" si="138"/>
        <v>239</v>
      </c>
      <c r="W1009" s="10">
        <f t="shared" si="139"/>
        <v>255</v>
      </c>
      <c r="X1009" s="11">
        <f t="shared" si="140"/>
        <v>7</v>
      </c>
      <c r="Y1009" s="11">
        <f t="shared" si="141"/>
        <v>255</v>
      </c>
      <c r="Z1009" s="12" t="str">
        <f t="shared" si="143"/>
        <v>Proprietary A2</v>
      </c>
      <c r="AI1009" s="17"/>
      <c r="AJ1009" s="18"/>
      <c r="AK1009" s="19"/>
      <c r="AQ1009" s="34"/>
      <c r="AR1009" s="34"/>
      <c r="AS1009" s="34"/>
      <c r="AT1009" s="34"/>
      <c r="AU1009" s="34"/>
      <c r="AV1009" s="34"/>
      <c r="AW1009" s="34"/>
      <c r="AX1009" s="222">
        <v>126720</v>
      </c>
      <c r="AY1009" s="6">
        <v>7</v>
      </c>
      <c r="AZ1009" s="6">
        <v>255</v>
      </c>
      <c r="BA1009" s="87" t="s">
        <v>2764</v>
      </c>
      <c r="BB1009" s="39" t="s">
        <v>2414</v>
      </c>
      <c r="BC1009" s="84" t="s">
        <v>2710</v>
      </c>
      <c r="BL1009" s="42" t="s">
        <v>2693</v>
      </c>
      <c r="BM1009" s="43" t="s">
        <v>2688</v>
      </c>
      <c r="BO1009" s="17"/>
      <c r="BP1009" s="18"/>
    </row>
    <row r="1010" spans="1:68" ht="15" customHeight="1" thickBot="1" x14ac:dyDescent="0.35">
      <c r="A1010" s="116">
        <v>1008</v>
      </c>
      <c r="H1010" t="s">
        <v>2638</v>
      </c>
      <c r="I1010" s="244">
        <v>8</v>
      </c>
      <c r="J1010" s="244">
        <v>7</v>
      </c>
      <c r="K1010" s="244">
        <v>80</v>
      </c>
      <c r="L1010" s="244" t="s">
        <v>2498</v>
      </c>
      <c r="M1010" s="244" t="s">
        <v>2675</v>
      </c>
      <c r="N1010" s="244" t="s">
        <v>2548</v>
      </c>
      <c r="O1010" s="244" t="s">
        <v>2587</v>
      </c>
      <c r="P1010" s="244" t="s">
        <v>2498</v>
      </c>
      <c r="Q1010" s="244" t="s">
        <v>2588</v>
      </c>
      <c r="R1010" s="6">
        <f t="shared" si="135"/>
        <v>7</v>
      </c>
      <c r="S1010" s="6">
        <f t="shared" si="136"/>
        <v>1</v>
      </c>
      <c r="T1010" s="7">
        <f t="shared" si="137"/>
        <v>126720</v>
      </c>
      <c r="U1010" s="121" t="str">
        <f t="shared" si="142"/>
        <v>1EF00</v>
      </c>
      <c r="V1010" s="10">
        <f t="shared" si="138"/>
        <v>239</v>
      </c>
      <c r="W1010" s="10">
        <f t="shared" si="139"/>
        <v>255</v>
      </c>
      <c r="X1010" s="11">
        <f t="shared" si="140"/>
        <v>7</v>
      </c>
      <c r="Y1010" s="11">
        <f t="shared" si="141"/>
        <v>255</v>
      </c>
      <c r="Z1010" s="12" t="str">
        <f t="shared" si="143"/>
        <v>Proprietary A2</v>
      </c>
      <c r="AI1010" s="17"/>
      <c r="AJ1010" s="18"/>
      <c r="AK1010" s="19"/>
      <c r="AL1010" s="21"/>
      <c r="AM1010" s="21"/>
      <c r="AN1010" s="21"/>
      <c r="AO1010" s="21"/>
      <c r="AP1010" s="20"/>
      <c r="AQ1010" s="20"/>
      <c r="AR1010" s="20"/>
      <c r="AS1010" s="20"/>
      <c r="AT1010" s="20"/>
      <c r="AU1010" s="20"/>
      <c r="AV1010" s="20"/>
      <c r="AW1010" s="20"/>
      <c r="AX1010" s="221">
        <v>126720</v>
      </c>
      <c r="AY1010" s="6">
        <v>7</v>
      </c>
      <c r="AZ1010" s="6">
        <v>255</v>
      </c>
      <c r="BA1010" s="87" t="s">
        <v>2765</v>
      </c>
      <c r="BB1010" s="39" t="s">
        <v>2416</v>
      </c>
      <c r="BC1010" s="84" t="s">
        <v>2710</v>
      </c>
      <c r="BL1010" s="42" t="s">
        <v>2693</v>
      </c>
      <c r="BM1010" s="43" t="s">
        <v>2688</v>
      </c>
      <c r="BO1010" s="17"/>
      <c r="BP1010" s="18"/>
    </row>
    <row r="1011" spans="1:68" ht="15" customHeight="1" thickBot="1" x14ac:dyDescent="0.35">
      <c r="A1011" s="116">
        <v>1009</v>
      </c>
      <c r="H1011" t="s">
        <v>2638</v>
      </c>
      <c r="I1011" s="244">
        <v>8</v>
      </c>
      <c r="J1011" s="244">
        <v>8</v>
      </c>
      <c r="K1011" s="244" t="s">
        <v>2534</v>
      </c>
      <c r="L1011" s="244">
        <v>45</v>
      </c>
      <c r="M1011" s="244" t="s">
        <v>2498</v>
      </c>
      <c r="N1011" s="244">
        <v>0</v>
      </c>
      <c r="O1011" s="244">
        <v>0</v>
      </c>
      <c r="P1011" s="244">
        <v>0</v>
      </c>
      <c r="Q1011" s="244">
        <v>0</v>
      </c>
      <c r="R1011" s="6">
        <f t="shared" si="135"/>
        <v>7</v>
      </c>
      <c r="S1011" s="6">
        <f t="shared" si="136"/>
        <v>1</v>
      </c>
      <c r="T1011" s="7">
        <f t="shared" si="137"/>
        <v>126720</v>
      </c>
      <c r="U1011" s="121" t="str">
        <f t="shared" si="142"/>
        <v>1EF00</v>
      </c>
      <c r="V1011" s="10">
        <f t="shared" si="138"/>
        <v>239</v>
      </c>
      <c r="W1011" s="10">
        <f t="shared" si="139"/>
        <v>255</v>
      </c>
      <c r="X1011" s="11">
        <f t="shared" si="140"/>
        <v>7</v>
      </c>
      <c r="Y1011" s="11">
        <f t="shared" si="141"/>
        <v>255</v>
      </c>
      <c r="Z1011" s="12" t="str">
        <f t="shared" si="143"/>
        <v>Proprietary A2</v>
      </c>
      <c r="AI1011" s="17"/>
      <c r="AJ1011" s="18"/>
      <c r="AK1011" s="19"/>
      <c r="AQ1011" s="34"/>
      <c r="AR1011" s="34"/>
      <c r="AS1011" s="34"/>
      <c r="AT1011" s="34"/>
      <c r="AU1011" s="34"/>
      <c r="AV1011" s="34"/>
      <c r="AW1011" s="34"/>
      <c r="AX1011" s="222">
        <v>126720</v>
      </c>
      <c r="AY1011" s="6">
        <v>7</v>
      </c>
      <c r="AZ1011" s="6">
        <v>255</v>
      </c>
      <c r="BA1011" s="87" t="s">
        <v>2766</v>
      </c>
      <c r="BB1011" s="39" t="s">
        <v>2417</v>
      </c>
      <c r="BC1011" s="84" t="s">
        <v>2710</v>
      </c>
      <c r="BL1011" s="42" t="s">
        <v>2693</v>
      </c>
      <c r="BM1011" s="43" t="s">
        <v>2688</v>
      </c>
      <c r="BO1011" s="17"/>
      <c r="BP1011" s="18"/>
    </row>
    <row r="1012" spans="1:68" ht="15" customHeight="1" thickBot="1" x14ac:dyDescent="0.35">
      <c r="A1012" s="116">
        <v>1010</v>
      </c>
      <c r="H1012" t="s">
        <v>2642</v>
      </c>
      <c r="I1012" s="244">
        <v>8</v>
      </c>
      <c r="J1012" s="244" t="s">
        <v>2474</v>
      </c>
      <c r="K1012" s="244" t="s">
        <v>2524</v>
      </c>
      <c r="L1012" s="244">
        <v>73</v>
      </c>
      <c r="M1012" s="244" t="s">
        <v>2474</v>
      </c>
      <c r="N1012" s="244" t="s">
        <v>2474</v>
      </c>
      <c r="O1012" s="244" t="s">
        <v>2474</v>
      </c>
      <c r="P1012" s="244" t="s">
        <v>2474</v>
      </c>
      <c r="Q1012" s="244" t="s">
        <v>2474</v>
      </c>
      <c r="R1012" s="6">
        <f t="shared" si="135"/>
        <v>5</v>
      </c>
      <c r="S1012" s="6">
        <f t="shared" si="136"/>
        <v>1</v>
      </c>
      <c r="T1012" s="7">
        <f t="shared" si="137"/>
        <v>130310</v>
      </c>
      <c r="U1012" s="121" t="str">
        <f t="shared" si="142"/>
        <v>1FD06</v>
      </c>
      <c r="V1012" s="10">
        <f t="shared" si="138"/>
        <v>253</v>
      </c>
      <c r="W1012" s="10">
        <f t="shared" si="139"/>
        <v>6</v>
      </c>
      <c r="X1012" s="11">
        <f t="shared" si="140"/>
        <v>7</v>
      </c>
      <c r="Y1012" s="11">
        <f t="shared" si="141"/>
        <v>253</v>
      </c>
      <c r="Z1012" s="12" t="str">
        <f t="shared" si="143"/>
        <v>Environmental Parameters</v>
      </c>
      <c r="AI1012" s="17"/>
      <c r="AJ1012" s="18"/>
      <c r="AK1012" s="19"/>
      <c r="AL1012" s="21"/>
      <c r="AM1012" s="21"/>
      <c r="AN1012" s="21"/>
      <c r="AO1012" s="21"/>
      <c r="AP1012" s="20"/>
      <c r="AQ1012" s="20"/>
      <c r="AR1012" s="20"/>
      <c r="AS1012" s="20"/>
      <c r="AT1012" s="20"/>
      <c r="AU1012" s="20"/>
      <c r="AV1012" s="20"/>
      <c r="AW1012" s="20"/>
      <c r="AX1012" s="221">
        <v>130310</v>
      </c>
      <c r="AY1012" s="6">
        <v>7</v>
      </c>
      <c r="AZ1012" s="6">
        <v>253</v>
      </c>
      <c r="BA1012" s="87" t="s">
        <v>2767</v>
      </c>
      <c r="BC1012" s="84" t="s">
        <v>2360</v>
      </c>
      <c r="BD1012" s="38" t="s">
        <v>2768</v>
      </c>
      <c r="BE1012" s="39" t="s">
        <v>3055</v>
      </c>
      <c r="BF1012" s="90" t="s">
        <v>2359</v>
      </c>
      <c r="BG1012" s="58" t="s">
        <v>2769</v>
      </c>
      <c r="BI1012" s="6" t="s">
        <v>2770</v>
      </c>
      <c r="BL1012" s="42" t="s">
        <v>2693</v>
      </c>
      <c r="BM1012" s="43" t="s">
        <v>2688</v>
      </c>
      <c r="BO1012" s="17"/>
      <c r="BP1012" s="18"/>
    </row>
    <row r="1013" spans="1:68" ht="15" customHeight="1" thickBot="1" x14ac:dyDescent="0.35">
      <c r="A1013" s="116">
        <v>1011</v>
      </c>
      <c r="H1013" t="s">
        <v>2643</v>
      </c>
      <c r="I1013" s="244">
        <v>8</v>
      </c>
      <c r="J1013" s="244" t="s">
        <v>2474</v>
      </c>
      <c r="K1013" s="244" t="s">
        <v>2515</v>
      </c>
      <c r="L1013" s="244" t="s">
        <v>2531</v>
      </c>
      <c r="M1013" s="244" t="s">
        <v>2568</v>
      </c>
      <c r="N1013" s="244">
        <v>0</v>
      </c>
      <c r="O1013" s="244">
        <v>0</v>
      </c>
      <c r="P1013" s="244" t="s">
        <v>2474</v>
      </c>
      <c r="Q1013" s="244" t="s">
        <v>2474</v>
      </c>
      <c r="R1013" s="6">
        <f t="shared" si="135"/>
        <v>2</v>
      </c>
      <c r="S1013" s="6">
        <f t="shared" si="136"/>
        <v>1</v>
      </c>
      <c r="T1013" s="7">
        <f t="shared" si="137"/>
        <v>129026</v>
      </c>
      <c r="U1013" s="121" t="str">
        <f t="shared" si="142"/>
        <v>1F802</v>
      </c>
      <c r="V1013" s="10">
        <f t="shared" si="138"/>
        <v>248</v>
      </c>
      <c r="W1013" s="10">
        <f t="shared" si="139"/>
        <v>2</v>
      </c>
      <c r="X1013" s="11">
        <f t="shared" si="140"/>
        <v>7</v>
      </c>
      <c r="Y1013" s="11">
        <f t="shared" si="141"/>
        <v>248</v>
      </c>
      <c r="Z1013" s="12" t="str">
        <f t="shared" si="143"/>
        <v>COG &amp; SOG, Rapid Update</v>
      </c>
      <c r="AI1013" s="17"/>
      <c r="AJ1013" s="18"/>
      <c r="AK1013" s="19"/>
      <c r="AQ1013" s="34"/>
      <c r="AR1013" s="34"/>
      <c r="AS1013" s="34"/>
      <c r="AT1013" s="34"/>
      <c r="AU1013" s="34"/>
      <c r="AV1013" s="34"/>
      <c r="AW1013" s="34"/>
      <c r="AX1013" s="222">
        <v>129026</v>
      </c>
      <c r="AY1013" s="6">
        <v>7</v>
      </c>
      <c r="AZ1013" s="6">
        <v>248</v>
      </c>
      <c r="BA1013" s="87" t="s">
        <v>2771</v>
      </c>
      <c r="BB1013" s="39" t="s">
        <v>3001</v>
      </c>
      <c r="BC1013" s="84" t="s">
        <v>2691</v>
      </c>
      <c r="BD1013" s="38" t="s">
        <v>2772</v>
      </c>
      <c r="BE1013" s="39" t="s">
        <v>2457</v>
      </c>
      <c r="BF1013" s="90" t="s">
        <v>2349</v>
      </c>
      <c r="BL1013" s="42" t="s">
        <v>2693</v>
      </c>
      <c r="BM1013" s="43" t="s">
        <v>2688</v>
      </c>
      <c r="BO1013" s="17"/>
      <c r="BP1013" s="18"/>
    </row>
    <row r="1014" spans="1:68" ht="15" customHeight="1" thickBot="1" x14ac:dyDescent="0.35">
      <c r="A1014" s="116">
        <v>1012</v>
      </c>
      <c r="H1014" t="s">
        <v>2619</v>
      </c>
      <c r="I1014" s="244">
        <v>8</v>
      </c>
      <c r="J1014" s="244" t="s">
        <v>2559</v>
      </c>
      <c r="K1014" s="244">
        <v>79</v>
      </c>
      <c r="L1014" s="244" t="s">
        <v>2509</v>
      </c>
      <c r="M1014" s="244">
        <v>19</v>
      </c>
      <c r="N1014" s="244">
        <v>10</v>
      </c>
      <c r="O1014" s="244" t="s">
        <v>2579</v>
      </c>
      <c r="P1014" s="244">
        <v>32</v>
      </c>
      <c r="Q1014" s="244">
        <v>3</v>
      </c>
      <c r="R1014" s="6">
        <f t="shared" si="135"/>
        <v>2</v>
      </c>
      <c r="S1014" s="6">
        <f t="shared" si="136"/>
        <v>1</v>
      </c>
      <c r="T1014" s="7">
        <f t="shared" si="137"/>
        <v>129025</v>
      </c>
      <c r="U1014" s="121" t="str">
        <f t="shared" si="142"/>
        <v>1F801</v>
      </c>
      <c r="V1014" s="10">
        <f t="shared" si="138"/>
        <v>248</v>
      </c>
      <c r="W1014" s="10">
        <f t="shared" si="139"/>
        <v>1</v>
      </c>
      <c r="X1014" s="11">
        <f t="shared" si="140"/>
        <v>7</v>
      </c>
      <c r="Y1014" s="11">
        <f t="shared" si="141"/>
        <v>248</v>
      </c>
      <c r="Z1014" s="12" t="str">
        <f t="shared" si="143"/>
        <v>Position, Rapid Update</v>
      </c>
      <c r="AI1014" s="17"/>
      <c r="AJ1014" s="18"/>
      <c r="AK1014" s="96"/>
      <c r="AL1014" s="21"/>
      <c r="AM1014" s="21"/>
      <c r="AN1014" s="21"/>
      <c r="AO1014" s="21"/>
      <c r="AP1014" s="20"/>
      <c r="AQ1014" s="20"/>
      <c r="AR1014" s="20"/>
      <c r="AS1014" s="20"/>
      <c r="AT1014" s="20"/>
      <c r="AU1014" s="20"/>
      <c r="AV1014" s="20"/>
      <c r="AW1014" s="20"/>
      <c r="AX1014" s="221">
        <v>129025</v>
      </c>
      <c r="AY1014" s="6">
        <v>7</v>
      </c>
      <c r="AZ1014" s="6">
        <v>248</v>
      </c>
      <c r="BA1014" s="87" t="s">
        <v>2689</v>
      </c>
      <c r="BB1014" s="39" t="s">
        <v>2690</v>
      </c>
      <c r="BC1014" s="84" t="s">
        <v>2691</v>
      </c>
      <c r="BD1014" s="38" t="s">
        <v>2350</v>
      </c>
      <c r="BE1014" s="39" t="s">
        <v>2692</v>
      </c>
      <c r="BF1014" s="90" t="s">
        <v>2691</v>
      </c>
      <c r="BL1014" s="42" t="s">
        <v>2693</v>
      </c>
      <c r="BM1014" s="43" t="s">
        <v>2688</v>
      </c>
      <c r="BO1014" s="17"/>
      <c r="BP1014" s="18"/>
    </row>
    <row r="1015" spans="1:68" ht="15" customHeight="1" thickBot="1" x14ac:dyDescent="0.35">
      <c r="A1015" s="116">
        <v>1013</v>
      </c>
      <c r="H1015" t="s">
        <v>2522</v>
      </c>
      <c r="I1015" s="244">
        <v>8</v>
      </c>
      <c r="J1015" s="244">
        <v>31</v>
      </c>
      <c r="K1015" s="244" t="s">
        <v>2635</v>
      </c>
      <c r="L1015" s="244">
        <v>1</v>
      </c>
      <c r="M1015" s="244">
        <v>14</v>
      </c>
      <c r="N1015" s="244" t="s">
        <v>2531</v>
      </c>
      <c r="O1015" s="244" t="s">
        <v>2512</v>
      </c>
      <c r="P1015" s="244" t="s">
        <v>2474</v>
      </c>
      <c r="Q1015" s="244" t="s">
        <v>2474</v>
      </c>
      <c r="R1015" s="6">
        <f t="shared" si="135"/>
        <v>2</v>
      </c>
      <c r="S1015" s="6">
        <f t="shared" si="136"/>
        <v>1</v>
      </c>
      <c r="T1015" s="7">
        <f t="shared" si="137"/>
        <v>130306</v>
      </c>
      <c r="U1015" s="121" t="str">
        <f t="shared" si="142"/>
        <v>1FD02</v>
      </c>
      <c r="V1015" s="10">
        <f t="shared" si="138"/>
        <v>253</v>
      </c>
      <c r="W1015" s="10">
        <f t="shared" si="139"/>
        <v>2</v>
      </c>
      <c r="X1015" s="11">
        <f t="shared" si="140"/>
        <v>3</v>
      </c>
      <c r="Y1015" s="11">
        <f t="shared" si="141"/>
        <v>253</v>
      </c>
      <c r="Z1015" s="12" t="str">
        <f t="shared" si="143"/>
        <v>Wind Data</v>
      </c>
      <c r="AI1015" s="17"/>
      <c r="AJ1015" s="18"/>
      <c r="AK1015" s="19"/>
      <c r="AQ1015" s="34"/>
      <c r="AR1015" s="34"/>
      <c r="AS1015" s="34"/>
      <c r="AT1015" s="34"/>
      <c r="AU1015" s="34"/>
      <c r="AV1015" s="34"/>
      <c r="AW1015" s="34"/>
      <c r="AX1015" s="222">
        <v>130306</v>
      </c>
      <c r="AY1015" s="6">
        <v>3</v>
      </c>
      <c r="AZ1015" s="6">
        <v>253</v>
      </c>
      <c r="BA1015" s="87" t="s">
        <v>2701</v>
      </c>
      <c r="BB1015" s="39" t="s">
        <v>3070</v>
      </c>
      <c r="BC1015" s="84" t="s">
        <v>2349</v>
      </c>
      <c r="BD1015" s="38" t="s">
        <v>2702</v>
      </c>
      <c r="BE1015" s="39" t="s">
        <v>3057</v>
      </c>
      <c r="BF1015" s="90" t="s">
        <v>2691</v>
      </c>
      <c r="BJ1015" s="47" t="s">
        <v>2704</v>
      </c>
      <c r="BL1015" s="42" t="s">
        <v>2705</v>
      </c>
      <c r="BM1015" s="43" t="s">
        <v>2688</v>
      </c>
      <c r="BO1015" s="17"/>
      <c r="BP1015" s="18"/>
    </row>
    <row r="1016" spans="1:68" ht="15" customHeight="1" thickBot="1" x14ac:dyDescent="0.35">
      <c r="A1016" s="116">
        <v>1014</v>
      </c>
      <c r="H1016" t="s">
        <v>2595</v>
      </c>
      <c r="I1016" s="244">
        <v>8</v>
      </c>
      <c r="J1016" s="244">
        <v>11</v>
      </c>
      <c r="K1016" s="244">
        <v>23</v>
      </c>
      <c r="L1016" s="244" t="s">
        <v>2610</v>
      </c>
      <c r="M1016" s="244">
        <v>40</v>
      </c>
      <c r="N1016" s="244">
        <v>6</v>
      </c>
      <c r="O1016" s="244">
        <v>0</v>
      </c>
      <c r="P1016" s="244">
        <v>0</v>
      </c>
      <c r="Q1016" s="244">
        <v>0</v>
      </c>
      <c r="R1016" s="75">
        <f t="shared" si="135"/>
        <v>5</v>
      </c>
      <c r="S1016" s="75">
        <f t="shared" si="136"/>
        <v>1</v>
      </c>
      <c r="T1016" s="7">
        <f t="shared" si="137"/>
        <v>127505</v>
      </c>
      <c r="U1016" s="121" t="str">
        <f t="shared" si="142"/>
        <v>1F211</v>
      </c>
      <c r="V1016" s="10">
        <f t="shared" si="138"/>
        <v>242</v>
      </c>
      <c r="W1016" s="10">
        <f t="shared" si="139"/>
        <v>17</v>
      </c>
      <c r="X1016" s="11">
        <f t="shared" si="140"/>
        <v>16</v>
      </c>
      <c r="Y1016" s="11">
        <f t="shared" si="141"/>
        <v>242</v>
      </c>
      <c r="Z1016" s="12" t="str">
        <f t="shared" si="143"/>
        <v>Fluid Level</v>
      </c>
      <c r="AI1016" s="17"/>
      <c r="AJ1016" s="18"/>
      <c r="AK1016" s="19"/>
      <c r="AL1016" s="21"/>
      <c r="AM1016" s="21"/>
      <c r="AN1016" s="21"/>
      <c r="AO1016" s="21"/>
      <c r="AP1016" s="20"/>
      <c r="AQ1016" s="20"/>
      <c r="AR1016" s="20"/>
      <c r="AS1016" s="20"/>
      <c r="AT1016" s="20"/>
      <c r="AU1016" s="20"/>
      <c r="AV1016" s="20"/>
      <c r="AW1016" s="20"/>
      <c r="AX1016" s="221">
        <v>127505</v>
      </c>
      <c r="AY1016" s="6">
        <v>16</v>
      </c>
      <c r="AZ1016" s="6">
        <v>242</v>
      </c>
      <c r="BA1016" s="87" t="s">
        <v>2683</v>
      </c>
      <c r="BB1016" s="39" t="s">
        <v>2684</v>
      </c>
      <c r="BC1016" s="84" t="s">
        <v>2361</v>
      </c>
      <c r="BD1016" s="38" t="s">
        <v>2685</v>
      </c>
      <c r="BE1016" s="39" t="s">
        <v>2460</v>
      </c>
      <c r="BF1016" s="90" t="s">
        <v>2362</v>
      </c>
      <c r="BJ1016" s="47" t="s">
        <v>2686</v>
      </c>
      <c r="BL1016" s="42" t="s">
        <v>2687</v>
      </c>
      <c r="BM1016" s="43" t="s">
        <v>2688</v>
      </c>
      <c r="BO1016" s="17"/>
      <c r="BP1016" s="18"/>
    </row>
    <row r="1017" spans="1:68" ht="15" customHeight="1" thickBot="1" x14ac:dyDescent="0.35">
      <c r="A1017" s="116">
        <v>1015</v>
      </c>
      <c r="H1017" t="s">
        <v>2619</v>
      </c>
      <c r="I1017" s="244">
        <v>8</v>
      </c>
      <c r="J1017" s="244" t="s">
        <v>2512</v>
      </c>
      <c r="K1017" s="244">
        <v>79</v>
      </c>
      <c r="L1017" s="244" t="s">
        <v>2509</v>
      </c>
      <c r="M1017" s="244">
        <v>19</v>
      </c>
      <c r="N1017" s="244">
        <v>10</v>
      </c>
      <c r="O1017" s="244" t="s">
        <v>2579</v>
      </c>
      <c r="P1017" s="244">
        <v>32</v>
      </c>
      <c r="Q1017" s="244">
        <v>3</v>
      </c>
      <c r="R1017" s="6">
        <f t="shared" si="135"/>
        <v>2</v>
      </c>
      <c r="S1017" s="6">
        <f t="shared" si="136"/>
        <v>1</v>
      </c>
      <c r="T1017" s="7">
        <f t="shared" si="137"/>
        <v>129025</v>
      </c>
      <c r="U1017" s="121" t="str">
        <f t="shared" si="142"/>
        <v>1F801</v>
      </c>
      <c r="V1017" s="10">
        <f t="shared" si="138"/>
        <v>248</v>
      </c>
      <c r="W1017" s="10">
        <f t="shared" si="139"/>
        <v>1</v>
      </c>
      <c r="X1017" s="11">
        <f t="shared" si="140"/>
        <v>7</v>
      </c>
      <c r="Y1017" s="11">
        <f t="shared" si="141"/>
        <v>248</v>
      </c>
      <c r="Z1017" s="12" t="str">
        <f t="shared" si="143"/>
        <v>Position, Rapid Update</v>
      </c>
      <c r="AI1017" s="17"/>
      <c r="AJ1017" s="18"/>
      <c r="AK1017" s="19"/>
      <c r="AQ1017" s="34"/>
      <c r="AR1017" s="34"/>
      <c r="AS1017" s="34"/>
      <c r="AT1017" s="34"/>
      <c r="AU1017" s="34"/>
      <c r="AV1017" s="34"/>
      <c r="AW1017" s="34"/>
      <c r="AX1017" s="222">
        <v>129025</v>
      </c>
      <c r="AY1017" s="6">
        <v>7</v>
      </c>
      <c r="AZ1017" s="6">
        <v>248</v>
      </c>
      <c r="BA1017" s="87" t="s">
        <v>2689</v>
      </c>
      <c r="BB1017" s="39" t="s">
        <v>2690</v>
      </c>
      <c r="BC1017" s="84" t="s">
        <v>2691</v>
      </c>
      <c r="BD1017" s="38" t="s">
        <v>2350</v>
      </c>
      <c r="BE1017" s="39" t="s">
        <v>2692</v>
      </c>
      <c r="BF1017" s="90" t="s">
        <v>2691</v>
      </c>
      <c r="BL1017" s="42" t="s">
        <v>2693</v>
      </c>
      <c r="BM1017" s="43" t="s">
        <v>2688</v>
      </c>
      <c r="BO1017" s="17"/>
      <c r="BP1017" s="18"/>
    </row>
    <row r="1018" spans="1:68" ht="15" customHeight="1" thickBot="1" x14ac:dyDescent="0.35">
      <c r="A1018" s="116">
        <v>1016</v>
      </c>
      <c r="H1018" t="s">
        <v>2620</v>
      </c>
      <c r="I1018" s="244">
        <v>8</v>
      </c>
      <c r="J1018" s="244">
        <v>0</v>
      </c>
      <c r="K1018" s="244" t="s">
        <v>2474</v>
      </c>
      <c r="L1018" s="244" t="s">
        <v>2474</v>
      </c>
      <c r="M1018" s="244" t="s">
        <v>2474</v>
      </c>
      <c r="N1018" s="244" t="s">
        <v>2521</v>
      </c>
      <c r="O1018" s="244">
        <v>2</v>
      </c>
      <c r="P1018" s="244" t="s">
        <v>2474</v>
      </c>
      <c r="Q1018" s="244" t="s">
        <v>2474</v>
      </c>
      <c r="R1018" s="6">
        <f t="shared" si="135"/>
        <v>2</v>
      </c>
      <c r="S1018" s="6">
        <f t="shared" si="136"/>
        <v>1</v>
      </c>
      <c r="T1018" s="7">
        <f t="shared" si="137"/>
        <v>127245</v>
      </c>
      <c r="U1018" s="121" t="str">
        <f t="shared" si="142"/>
        <v>1F10D</v>
      </c>
      <c r="V1018" s="10">
        <f t="shared" si="138"/>
        <v>241</v>
      </c>
      <c r="W1018" s="10">
        <f t="shared" si="139"/>
        <v>13</v>
      </c>
      <c r="X1018" s="11">
        <f t="shared" si="140"/>
        <v>1</v>
      </c>
      <c r="Y1018" s="11">
        <f t="shared" si="141"/>
        <v>241</v>
      </c>
      <c r="Z1018" s="12" t="str">
        <f t="shared" si="143"/>
        <v>Rudder</v>
      </c>
      <c r="AI1018" s="17"/>
      <c r="AJ1018" s="18"/>
      <c r="AK1018" s="19"/>
      <c r="AL1018" s="21"/>
      <c r="AM1018" s="21"/>
      <c r="AN1018" s="21"/>
      <c r="AO1018" s="21"/>
      <c r="AP1018" s="20"/>
      <c r="AQ1018" s="20"/>
      <c r="AR1018" s="20"/>
      <c r="AS1018" s="20"/>
      <c r="AT1018" s="20"/>
      <c r="AU1018" s="20"/>
      <c r="AV1018" s="20"/>
      <c r="AW1018" s="20"/>
      <c r="AX1018" s="221">
        <v>127245</v>
      </c>
      <c r="AY1018" s="6">
        <v>1</v>
      </c>
      <c r="AZ1018" s="6">
        <v>241</v>
      </c>
      <c r="BA1018" s="87" t="s">
        <v>2696</v>
      </c>
      <c r="BB1018" s="39" t="s">
        <v>2999</v>
      </c>
      <c r="BC1018" s="84" t="s">
        <v>2691</v>
      </c>
      <c r="BL1018" s="42" t="s">
        <v>2698</v>
      </c>
      <c r="BM1018" s="43" t="s">
        <v>2688</v>
      </c>
      <c r="BO1018" s="17"/>
      <c r="BP1018" s="18"/>
    </row>
    <row r="1019" spans="1:68" ht="15" customHeight="1" thickBot="1" x14ac:dyDescent="0.35">
      <c r="A1019" s="116">
        <v>1017</v>
      </c>
      <c r="H1019" t="s">
        <v>2621</v>
      </c>
      <c r="I1019" s="244">
        <v>8</v>
      </c>
      <c r="J1019" s="244" t="s">
        <v>2597</v>
      </c>
      <c r="K1019" s="244" t="s">
        <v>2519</v>
      </c>
      <c r="L1019" s="244" t="s">
        <v>2506</v>
      </c>
      <c r="M1019" s="244">
        <v>0</v>
      </c>
      <c r="N1019" s="244">
        <v>0</v>
      </c>
      <c r="O1019" s="244" t="s">
        <v>2474</v>
      </c>
      <c r="P1019" s="244" t="s">
        <v>2483</v>
      </c>
      <c r="Q1019" s="244" t="s">
        <v>2520</v>
      </c>
      <c r="R1019" s="6">
        <f t="shared" si="135"/>
        <v>2</v>
      </c>
      <c r="S1019" s="6">
        <f t="shared" si="136"/>
        <v>1</v>
      </c>
      <c r="T1019" s="7">
        <f t="shared" si="137"/>
        <v>127250</v>
      </c>
      <c r="U1019" s="121" t="str">
        <f t="shared" si="142"/>
        <v>1F112</v>
      </c>
      <c r="V1019" s="10">
        <f t="shared" si="138"/>
        <v>241</v>
      </c>
      <c r="W1019" s="10">
        <f t="shared" si="139"/>
        <v>18</v>
      </c>
      <c r="X1019" s="11">
        <f t="shared" si="140"/>
        <v>1</v>
      </c>
      <c r="Y1019" s="11">
        <f t="shared" si="141"/>
        <v>241</v>
      </c>
      <c r="Z1019" s="12" t="str">
        <f t="shared" si="143"/>
        <v>Vessel Heading</v>
      </c>
      <c r="AI1019" s="17"/>
      <c r="AJ1019" s="18"/>
      <c r="AK1019" s="19"/>
      <c r="AQ1019" s="34"/>
      <c r="AR1019" s="34"/>
      <c r="AS1019" s="34"/>
      <c r="AT1019" s="34"/>
      <c r="AU1019" s="34"/>
      <c r="AV1019" s="34"/>
      <c r="AW1019" s="34"/>
      <c r="AX1019" s="222">
        <v>127250</v>
      </c>
      <c r="AY1019" s="6">
        <v>1</v>
      </c>
      <c r="AZ1019" s="6">
        <v>241</v>
      </c>
      <c r="BA1019" s="87" t="s">
        <v>18</v>
      </c>
      <c r="BB1019" s="39" t="s">
        <v>2462</v>
      </c>
      <c r="BC1019" s="84" t="s">
        <v>2691</v>
      </c>
      <c r="BL1019" s="42" t="s">
        <v>2698</v>
      </c>
      <c r="BM1019" s="43" t="s">
        <v>2688</v>
      </c>
      <c r="BO1019" s="17"/>
      <c r="BP1019" s="18"/>
    </row>
    <row r="1020" spans="1:68" ht="15" customHeight="1" thickBot="1" x14ac:dyDescent="0.35">
      <c r="A1020" s="116">
        <v>1018</v>
      </c>
      <c r="H1020" t="s">
        <v>2622</v>
      </c>
      <c r="I1020" s="244">
        <v>8</v>
      </c>
      <c r="J1020" s="244" t="s">
        <v>2597</v>
      </c>
      <c r="K1020" s="244">
        <v>0</v>
      </c>
      <c r="L1020" s="244" t="s">
        <v>2563</v>
      </c>
      <c r="M1020" s="244" t="s">
        <v>2520</v>
      </c>
      <c r="N1020" s="244">
        <v>5</v>
      </c>
      <c r="O1020" s="244" t="s">
        <v>2474</v>
      </c>
      <c r="P1020" s="244" t="s">
        <v>2474</v>
      </c>
      <c r="Q1020" s="244" t="s">
        <v>2474</v>
      </c>
      <c r="R1020" s="6">
        <f t="shared" si="135"/>
        <v>2</v>
      </c>
      <c r="S1020" s="6">
        <f t="shared" si="136"/>
        <v>1</v>
      </c>
      <c r="T1020" s="7">
        <f t="shared" si="137"/>
        <v>127251</v>
      </c>
      <c r="U1020" s="121" t="str">
        <f t="shared" si="142"/>
        <v>1F113</v>
      </c>
      <c r="V1020" s="10">
        <f t="shared" si="138"/>
        <v>241</v>
      </c>
      <c r="W1020" s="10">
        <f t="shared" si="139"/>
        <v>19</v>
      </c>
      <c r="X1020" s="11">
        <f t="shared" si="140"/>
        <v>1</v>
      </c>
      <c r="Y1020" s="11">
        <f t="shared" si="141"/>
        <v>241</v>
      </c>
      <c r="Z1020" s="12" t="str">
        <f t="shared" si="143"/>
        <v>Rate of Turn</v>
      </c>
      <c r="AI1020" s="17"/>
      <c r="AJ1020" s="18"/>
      <c r="AK1020" s="19"/>
      <c r="AL1020" s="21"/>
      <c r="AM1020" s="21"/>
      <c r="AN1020" s="21"/>
      <c r="AO1020" s="21"/>
      <c r="AP1020" s="20"/>
      <c r="AQ1020" s="20"/>
      <c r="AR1020" s="20"/>
      <c r="AS1020" s="20"/>
      <c r="AT1020" s="20"/>
      <c r="AU1020" s="20"/>
      <c r="AV1020" s="20"/>
      <c r="AW1020" s="20"/>
      <c r="AX1020" s="221">
        <v>127251</v>
      </c>
      <c r="AY1020" s="6">
        <v>1</v>
      </c>
      <c r="AZ1020" s="6">
        <v>241</v>
      </c>
      <c r="BA1020" s="87" t="s">
        <v>2699</v>
      </c>
      <c r="BB1020" s="39" t="s">
        <v>2700</v>
      </c>
      <c r="BC1020" s="84" t="s">
        <v>2691</v>
      </c>
      <c r="BL1020" s="42" t="s">
        <v>2698</v>
      </c>
      <c r="BM1020" s="43" t="s">
        <v>2688</v>
      </c>
      <c r="BO1020" s="17"/>
      <c r="BP1020" s="18"/>
    </row>
    <row r="1021" spans="1:68" ht="15" customHeight="1" thickBot="1" x14ac:dyDescent="0.35">
      <c r="A1021" s="116">
        <v>1019</v>
      </c>
      <c r="H1021" t="s">
        <v>2656</v>
      </c>
      <c r="I1021" s="244">
        <v>8</v>
      </c>
      <c r="J1021" s="244" t="s">
        <v>2597</v>
      </c>
      <c r="K1021" s="244">
        <v>0</v>
      </c>
      <c r="L1021" s="244">
        <v>0</v>
      </c>
      <c r="M1021" s="244" t="s">
        <v>2474</v>
      </c>
      <c r="N1021" s="244" t="s">
        <v>2474</v>
      </c>
      <c r="O1021" s="244">
        <v>0</v>
      </c>
      <c r="P1021" s="244" t="s">
        <v>2474</v>
      </c>
      <c r="Q1021" s="244" t="s">
        <v>2474</v>
      </c>
      <c r="R1021" s="6">
        <f t="shared" si="135"/>
        <v>2</v>
      </c>
      <c r="S1021" s="6">
        <f t="shared" si="136"/>
        <v>1</v>
      </c>
      <c r="T1021" s="7">
        <f t="shared" si="137"/>
        <v>128259</v>
      </c>
      <c r="U1021" s="121" t="str">
        <f t="shared" si="142"/>
        <v>1F503</v>
      </c>
      <c r="V1021" s="10">
        <f t="shared" si="138"/>
        <v>245</v>
      </c>
      <c r="W1021" s="10">
        <f t="shared" si="139"/>
        <v>3</v>
      </c>
      <c r="X1021" s="11">
        <f t="shared" si="140"/>
        <v>1</v>
      </c>
      <c r="Y1021" s="11">
        <f t="shared" si="141"/>
        <v>245</v>
      </c>
      <c r="Z1021" s="12" t="str">
        <f t="shared" si="143"/>
        <v>Speed</v>
      </c>
      <c r="AI1021" s="17"/>
      <c r="AJ1021" s="18"/>
      <c r="AK1021" s="19"/>
      <c r="AQ1021" s="34"/>
      <c r="AR1021" s="34"/>
      <c r="AS1021" s="34"/>
      <c r="AT1021" s="34"/>
      <c r="AU1021" s="34"/>
      <c r="AV1021" s="34"/>
      <c r="AW1021" s="34"/>
      <c r="AX1021" s="222">
        <v>128259</v>
      </c>
      <c r="AY1021" s="6">
        <v>1</v>
      </c>
      <c r="AZ1021" s="6">
        <v>245</v>
      </c>
      <c r="BA1021" s="87" t="s">
        <v>34</v>
      </c>
      <c r="BB1021" s="39" t="s">
        <v>2457</v>
      </c>
      <c r="BC1021" s="84" t="s">
        <v>2349</v>
      </c>
      <c r="BD1021" s="38" t="s">
        <v>2830</v>
      </c>
      <c r="BF1021" s="90" t="s">
        <v>2349</v>
      </c>
      <c r="BJ1021" s="47" t="s">
        <v>2831</v>
      </c>
      <c r="BL1021" s="42" t="s">
        <v>2698</v>
      </c>
      <c r="BM1021" s="43" t="s">
        <v>2688</v>
      </c>
      <c r="BO1021" s="17"/>
      <c r="BP1021" s="18"/>
    </row>
    <row r="1022" spans="1:68" ht="15" customHeight="1" thickBot="1" x14ac:dyDescent="0.35">
      <c r="A1022" s="116">
        <v>1020</v>
      </c>
      <c r="H1022" t="s">
        <v>2623</v>
      </c>
      <c r="I1022" s="244">
        <v>8</v>
      </c>
      <c r="J1022" s="244" t="s">
        <v>2597</v>
      </c>
      <c r="K1022" s="244" t="s">
        <v>2548</v>
      </c>
      <c r="L1022" s="244">
        <v>1</v>
      </c>
      <c r="M1022" s="244">
        <v>15</v>
      </c>
      <c r="N1022" s="244" t="s">
        <v>2531</v>
      </c>
      <c r="O1022" s="244" t="s">
        <v>2515</v>
      </c>
      <c r="P1022" s="244" t="s">
        <v>2474</v>
      </c>
      <c r="Q1022" s="244" t="s">
        <v>2474</v>
      </c>
      <c r="R1022" s="6">
        <f t="shared" si="135"/>
        <v>2</v>
      </c>
      <c r="S1022" s="6">
        <f t="shared" si="136"/>
        <v>1</v>
      </c>
      <c r="T1022" s="7">
        <f t="shared" si="137"/>
        <v>130306</v>
      </c>
      <c r="U1022" s="121" t="str">
        <f t="shared" si="142"/>
        <v>1FD02</v>
      </c>
      <c r="V1022" s="10">
        <f t="shared" si="138"/>
        <v>253</v>
      </c>
      <c r="W1022" s="10">
        <f t="shared" si="139"/>
        <v>2</v>
      </c>
      <c r="X1022" s="11">
        <f t="shared" si="140"/>
        <v>1</v>
      </c>
      <c r="Y1022" s="11">
        <f t="shared" si="141"/>
        <v>253</v>
      </c>
      <c r="Z1022" s="12" t="str">
        <f t="shared" si="143"/>
        <v>Wind Data</v>
      </c>
      <c r="AI1022" s="17"/>
      <c r="AJ1022" s="18"/>
      <c r="AK1022" s="19"/>
      <c r="AL1022" s="21"/>
      <c r="AM1022" s="21"/>
      <c r="AN1022" s="21"/>
      <c r="AO1022" s="21"/>
      <c r="AP1022" s="20"/>
      <c r="AQ1022" s="20"/>
      <c r="AR1022" s="20"/>
      <c r="AS1022" s="20"/>
      <c r="AT1022" s="20"/>
      <c r="AU1022" s="20"/>
      <c r="AV1022" s="20"/>
      <c r="AW1022" s="20"/>
      <c r="AX1022" s="221">
        <v>130306</v>
      </c>
      <c r="AY1022" s="6">
        <v>1</v>
      </c>
      <c r="AZ1022" s="6">
        <v>253</v>
      </c>
      <c r="BA1022" s="87" t="s">
        <v>2701</v>
      </c>
      <c r="BB1022" s="39" t="s">
        <v>3068</v>
      </c>
      <c r="BC1022" s="84" t="s">
        <v>2349</v>
      </c>
      <c r="BD1022" s="38" t="s">
        <v>2702</v>
      </c>
      <c r="BE1022" s="39" t="s">
        <v>3057</v>
      </c>
      <c r="BF1022" s="90" t="s">
        <v>2691</v>
      </c>
      <c r="BJ1022" s="47" t="s">
        <v>2703</v>
      </c>
      <c r="BL1022" s="42" t="s">
        <v>2698</v>
      </c>
      <c r="BM1022" s="43" t="s">
        <v>2688</v>
      </c>
      <c r="BO1022" s="17"/>
      <c r="BP1022" s="18"/>
    </row>
    <row r="1023" spans="1:68" ht="15" customHeight="1" thickBot="1" x14ac:dyDescent="0.35">
      <c r="A1023" s="116">
        <v>1021</v>
      </c>
      <c r="H1023" t="s">
        <v>2657</v>
      </c>
      <c r="I1023" s="244">
        <v>8</v>
      </c>
      <c r="J1023" s="244">
        <v>0</v>
      </c>
      <c r="K1023" s="244" t="s">
        <v>2534</v>
      </c>
      <c r="L1023" s="244" t="s">
        <v>2633</v>
      </c>
      <c r="M1023" s="244" t="s">
        <v>2578</v>
      </c>
      <c r="N1023" s="244" t="s">
        <v>2474</v>
      </c>
      <c r="O1023" s="244" t="s">
        <v>2474</v>
      </c>
      <c r="P1023" s="244" t="s">
        <v>2474</v>
      </c>
      <c r="Q1023" s="244" t="s">
        <v>2474</v>
      </c>
      <c r="R1023" s="75">
        <f t="shared" si="135"/>
        <v>3</v>
      </c>
      <c r="S1023" s="75">
        <f t="shared" si="136"/>
        <v>1</v>
      </c>
      <c r="T1023" s="7">
        <f t="shared" si="137"/>
        <v>130577</v>
      </c>
      <c r="U1023" s="121" t="str">
        <f t="shared" si="142"/>
        <v>1FE11</v>
      </c>
      <c r="V1023" s="10">
        <f t="shared" si="138"/>
        <v>254</v>
      </c>
      <c r="W1023" s="10">
        <f t="shared" si="139"/>
        <v>17</v>
      </c>
      <c r="X1023" s="11">
        <f t="shared" si="140"/>
        <v>1</v>
      </c>
      <c r="Y1023" s="11">
        <f t="shared" si="141"/>
        <v>254</v>
      </c>
      <c r="Z1023" s="12" t="str">
        <f t="shared" si="143"/>
        <v>Direction Data</v>
      </c>
      <c r="AI1023" s="17"/>
      <c r="AJ1023" s="18"/>
      <c r="AK1023" s="19"/>
      <c r="AQ1023" s="34"/>
      <c r="AR1023" s="34"/>
      <c r="AS1023" s="34"/>
      <c r="AT1023" s="34"/>
      <c r="AU1023" s="34"/>
      <c r="AV1023" s="34"/>
      <c r="AW1023" s="34"/>
      <c r="AX1023" s="222">
        <v>130577</v>
      </c>
      <c r="AY1023" s="6">
        <v>1</v>
      </c>
      <c r="AZ1023" s="6">
        <v>254</v>
      </c>
      <c r="BA1023" s="87" t="s">
        <v>2832</v>
      </c>
      <c r="BB1023" s="39" t="s">
        <v>2709</v>
      </c>
      <c r="BC1023" s="84" t="s">
        <v>2710</v>
      </c>
      <c r="BL1023" s="42" t="s">
        <v>2698</v>
      </c>
      <c r="BM1023" s="43" t="s">
        <v>2688</v>
      </c>
      <c r="BO1023" s="17"/>
      <c r="BP1023" s="18"/>
    </row>
    <row r="1024" spans="1:68" ht="15" customHeight="1" thickBot="1" x14ac:dyDescent="0.35">
      <c r="A1024" s="116">
        <v>1022</v>
      </c>
      <c r="H1024" t="s">
        <v>2657</v>
      </c>
      <c r="I1024" s="244">
        <v>8</v>
      </c>
      <c r="J1024" s="244">
        <v>1</v>
      </c>
      <c r="K1024" s="244" t="s">
        <v>2519</v>
      </c>
      <c r="L1024" s="244" t="s">
        <v>2506</v>
      </c>
      <c r="M1024" s="244">
        <v>0</v>
      </c>
      <c r="N1024" s="244">
        <v>0</v>
      </c>
      <c r="O1024" s="244" t="s">
        <v>2474</v>
      </c>
      <c r="P1024" s="244" t="s">
        <v>2474</v>
      </c>
      <c r="Q1024" s="244" t="s">
        <v>2474</v>
      </c>
      <c r="R1024" s="6">
        <f t="shared" si="135"/>
        <v>3</v>
      </c>
      <c r="S1024" s="6">
        <f t="shared" si="136"/>
        <v>1</v>
      </c>
      <c r="T1024" s="7">
        <f t="shared" si="137"/>
        <v>130577</v>
      </c>
      <c r="U1024" s="121" t="str">
        <f t="shared" si="142"/>
        <v>1FE11</v>
      </c>
      <c r="V1024" s="10">
        <f t="shared" si="138"/>
        <v>254</v>
      </c>
      <c r="W1024" s="10">
        <f t="shared" si="139"/>
        <v>17</v>
      </c>
      <c r="X1024" s="11">
        <f t="shared" si="140"/>
        <v>1</v>
      </c>
      <c r="Y1024" s="11">
        <f t="shared" si="141"/>
        <v>254</v>
      </c>
      <c r="Z1024" s="12" t="str">
        <f t="shared" si="143"/>
        <v>Direction Data</v>
      </c>
      <c r="AI1024" s="17"/>
      <c r="AJ1024" s="18"/>
      <c r="AK1024" s="19"/>
      <c r="AL1024" s="21"/>
      <c r="AM1024" s="21"/>
      <c r="AN1024" s="21"/>
      <c r="AO1024" s="21"/>
      <c r="AP1024" s="20"/>
      <c r="AQ1024" s="20"/>
      <c r="AR1024" s="20"/>
      <c r="AS1024" s="20"/>
      <c r="AT1024" s="20"/>
      <c r="AU1024" s="20"/>
      <c r="AV1024" s="20"/>
      <c r="AW1024" s="20"/>
      <c r="AX1024" s="221">
        <v>130577</v>
      </c>
      <c r="AY1024" s="6">
        <v>1</v>
      </c>
      <c r="AZ1024" s="6">
        <v>254</v>
      </c>
      <c r="BA1024" s="87" t="s">
        <v>2833</v>
      </c>
      <c r="BB1024" s="39" t="s">
        <v>2352</v>
      </c>
      <c r="BC1024" s="84" t="s">
        <v>2710</v>
      </c>
      <c r="BD1024" s="38" t="s">
        <v>2834</v>
      </c>
      <c r="BE1024" s="39" t="s">
        <v>2835</v>
      </c>
      <c r="BF1024" s="90" t="s">
        <v>2691</v>
      </c>
      <c r="BG1024" s="58" t="s">
        <v>2772</v>
      </c>
      <c r="BH1024" s="24" t="s">
        <v>2836</v>
      </c>
      <c r="BI1024" s="6" t="s">
        <v>2349</v>
      </c>
      <c r="BL1024" s="42" t="s">
        <v>2698</v>
      </c>
      <c r="BM1024" s="43" t="s">
        <v>2688</v>
      </c>
      <c r="BO1024" s="17"/>
      <c r="BP1024" s="18"/>
    </row>
    <row r="1025" spans="1:68" ht="15" customHeight="1" thickBot="1" x14ac:dyDescent="0.35">
      <c r="A1025" s="116">
        <v>1023</v>
      </c>
      <c r="H1025" t="s">
        <v>2657</v>
      </c>
      <c r="I1025" s="244">
        <v>8</v>
      </c>
      <c r="J1025" s="244">
        <v>2</v>
      </c>
      <c r="K1025" s="244" t="s">
        <v>2474</v>
      </c>
      <c r="L1025" s="244" t="s">
        <v>2474</v>
      </c>
      <c r="M1025" s="244" t="s">
        <v>2474</v>
      </c>
      <c r="N1025" s="244" t="s">
        <v>2474</v>
      </c>
      <c r="O1025" s="244" t="s">
        <v>2474</v>
      </c>
      <c r="P1025" s="244" t="s">
        <v>2474</v>
      </c>
      <c r="Q1025" s="244" t="s">
        <v>2474</v>
      </c>
      <c r="R1025" s="6">
        <f t="shared" si="135"/>
        <v>3</v>
      </c>
      <c r="S1025" s="6">
        <f t="shared" si="136"/>
        <v>1</v>
      </c>
      <c r="T1025" s="7">
        <f t="shared" si="137"/>
        <v>130577</v>
      </c>
      <c r="U1025" s="121" t="str">
        <f t="shared" si="142"/>
        <v>1FE11</v>
      </c>
      <c r="V1025" s="10">
        <f t="shared" si="138"/>
        <v>254</v>
      </c>
      <c r="W1025" s="10">
        <f t="shared" si="139"/>
        <v>17</v>
      </c>
      <c r="X1025" s="11">
        <f t="shared" si="140"/>
        <v>1</v>
      </c>
      <c r="Y1025" s="11">
        <f t="shared" si="141"/>
        <v>254</v>
      </c>
      <c r="Z1025" s="12" t="str">
        <f t="shared" si="143"/>
        <v>Direction Data</v>
      </c>
      <c r="AI1025" s="17"/>
      <c r="AJ1025" s="18"/>
      <c r="AK1025" s="19"/>
      <c r="AQ1025" s="34"/>
      <c r="AR1025" s="34"/>
      <c r="AS1025" s="34"/>
      <c r="AT1025" s="34"/>
      <c r="AU1025" s="34"/>
      <c r="AV1025" s="34"/>
      <c r="AW1025" s="34"/>
      <c r="AX1025" s="222">
        <v>130577</v>
      </c>
      <c r="AY1025" s="6">
        <v>1</v>
      </c>
      <c r="AZ1025" s="6">
        <v>254</v>
      </c>
      <c r="BA1025" s="87" t="s">
        <v>2837</v>
      </c>
      <c r="BB1025" s="39" t="s">
        <v>2411</v>
      </c>
      <c r="BC1025" s="84" t="s">
        <v>2710</v>
      </c>
      <c r="BL1025" s="42" t="s">
        <v>2698</v>
      </c>
      <c r="BM1025" s="43" t="s">
        <v>2688</v>
      </c>
      <c r="BO1025" s="17"/>
      <c r="BP1025" s="18"/>
    </row>
    <row r="1026" spans="1:68" ht="15" customHeight="1" thickBot="1" x14ac:dyDescent="0.35">
      <c r="A1026" s="116">
        <v>1024</v>
      </c>
      <c r="H1026" t="s">
        <v>2522</v>
      </c>
      <c r="I1026" s="244">
        <v>8</v>
      </c>
      <c r="J1026" s="244">
        <v>31</v>
      </c>
      <c r="K1026" s="244" t="s">
        <v>2635</v>
      </c>
      <c r="L1026" s="244">
        <v>1</v>
      </c>
      <c r="M1026" s="244">
        <v>14</v>
      </c>
      <c r="N1026" s="244" t="s">
        <v>2531</v>
      </c>
      <c r="O1026" s="244" t="s">
        <v>2512</v>
      </c>
      <c r="P1026" s="244" t="s">
        <v>2474</v>
      </c>
      <c r="Q1026" s="244" t="s">
        <v>2474</v>
      </c>
      <c r="R1026" s="6">
        <f t="shared" ref="R1026:R1089" si="144">_xlfn.BITRSHIFT(_xlfn.BITAND(HEX2DEC(H1026),HEX2DEC("1C000000")),26)</f>
        <v>2</v>
      </c>
      <c r="S1026" s="6">
        <f t="shared" ref="S1026:S1089" si="145">_xlfn.BITRSHIFT(_xlfn.BITAND(HEX2DEC(H1026),HEX2DEC("01000000")),24)</f>
        <v>1</v>
      </c>
      <c r="T1026" s="7">
        <f t="shared" ref="T1026:T1089" si="146">IF(_xlfn.BITRSHIFT(_xlfn.BITAND(HEX2DEC(H1026),HEX2DEC("0FF0000")),16)&lt;240,_xlfn.BITRSHIFT(_xlfn.BITAND(HEX2DEC(H1026),HEX2DEC("1FF0000")),8),_xlfn.BITRSHIFT(_xlfn.BITAND(HEX2DEC(H1026),HEX2DEC("1FFFF00")),8))</f>
        <v>130306</v>
      </c>
      <c r="U1026" s="121" t="str">
        <f t="shared" si="142"/>
        <v>1FD02</v>
      </c>
      <c r="V1026" s="10">
        <f t="shared" ref="V1026:V1089" si="147">_xlfn.BITRSHIFT(_xlfn.BITAND(HEX2DEC(H1026),HEX2DEC("0FF0000")),16)</f>
        <v>253</v>
      </c>
      <c r="W1026" s="10">
        <f t="shared" ref="W1026:W1089" si="148">_xlfn.BITRSHIFT(_xlfn.BITAND(HEX2DEC(H1026),HEX2DEC("FF00")),8)</f>
        <v>2</v>
      </c>
      <c r="X1026" s="11">
        <f t="shared" ref="X1026:X1089" si="149">_xlfn.BITAND(HEX2DEC(H1026),HEX2DEC("00000FF"))</f>
        <v>3</v>
      </c>
      <c r="Y1026" s="11">
        <f t="shared" ref="Y1026:Y1089" si="150">IF(_xlfn.BITRSHIFT(_xlfn.BITAND(HEX2DEC(H1026),HEX2DEC("0FF0000")),16)&lt;240,_xlfn.BITRSHIFT(_xlfn.BITAND(HEX2DEC(H1026),HEX2DEC("0FF00")),8),_xlfn.BITRSHIFT(_xlfn.BITAND(HEX2DEC(H1026),HEX2DEC("0FF0000")),16))</f>
        <v>253</v>
      </c>
      <c r="Z1026" s="12" t="str">
        <f t="shared" si="143"/>
        <v>Wind Data</v>
      </c>
      <c r="AI1026" s="17"/>
      <c r="AJ1026" s="18"/>
      <c r="AK1026" s="19"/>
      <c r="AL1026" s="21"/>
      <c r="AM1026" s="21"/>
      <c r="AN1026" s="21"/>
      <c r="AO1026" s="21"/>
      <c r="AP1026" s="20"/>
      <c r="AQ1026" s="20"/>
      <c r="AR1026" s="20"/>
      <c r="AS1026" s="20"/>
      <c r="AT1026" s="20"/>
      <c r="AU1026" s="20"/>
      <c r="AV1026" s="20"/>
      <c r="AW1026" s="20"/>
      <c r="AX1026" s="221">
        <v>130306</v>
      </c>
      <c r="AY1026" s="6">
        <v>3</v>
      </c>
      <c r="AZ1026" s="6">
        <v>253</v>
      </c>
      <c r="BA1026" s="87" t="s">
        <v>2701</v>
      </c>
      <c r="BB1026" s="39" t="s">
        <v>3070</v>
      </c>
      <c r="BC1026" s="84" t="s">
        <v>2349</v>
      </c>
      <c r="BD1026" s="38" t="s">
        <v>2702</v>
      </c>
      <c r="BE1026" s="39" t="s">
        <v>3057</v>
      </c>
      <c r="BF1026" s="90" t="s">
        <v>2691</v>
      </c>
      <c r="BJ1026" s="47" t="s">
        <v>2704</v>
      </c>
      <c r="BL1026" s="42" t="s">
        <v>2705</v>
      </c>
      <c r="BM1026" s="43" t="s">
        <v>2688</v>
      </c>
      <c r="BO1026" s="17"/>
      <c r="BP1026" s="18"/>
    </row>
    <row r="1027" spans="1:68" ht="15" customHeight="1" thickBot="1" x14ac:dyDescent="0.35">
      <c r="A1027" s="116">
        <v>1025</v>
      </c>
      <c r="H1027" t="s">
        <v>2525</v>
      </c>
      <c r="I1027" s="244">
        <v>8</v>
      </c>
      <c r="J1027" s="244">
        <v>0</v>
      </c>
      <c r="K1027" s="244" t="s">
        <v>2521</v>
      </c>
      <c r="L1027" s="244">
        <v>0</v>
      </c>
      <c r="M1027" s="244">
        <v>0</v>
      </c>
      <c r="N1027" s="244" t="s">
        <v>2474</v>
      </c>
      <c r="O1027" s="244" t="s">
        <v>2483</v>
      </c>
      <c r="P1027" s="244" t="s">
        <v>2474</v>
      </c>
      <c r="Q1027" s="244" t="s">
        <v>2483</v>
      </c>
      <c r="R1027" s="75">
        <f t="shared" si="144"/>
        <v>2</v>
      </c>
      <c r="S1027" s="75">
        <f t="shared" si="145"/>
        <v>1</v>
      </c>
      <c r="T1027" s="7">
        <f t="shared" si="146"/>
        <v>130578</v>
      </c>
      <c r="U1027" s="121" t="str">
        <f t="shared" ref="U1027:U1090" si="151">DEC2HEX(T1027)</f>
        <v>1FE12</v>
      </c>
      <c r="V1027" s="10">
        <f t="shared" si="147"/>
        <v>254</v>
      </c>
      <c r="W1027" s="10">
        <f t="shared" si="148"/>
        <v>18</v>
      </c>
      <c r="X1027" s="11">
        <f t="shared" si="149"/>
        <v>3</v>
      </c>
      <c r="Y1027" s="11">
        <f t="shared" si="150"/>
        <v>254</v>
      </c>
      <c r="Z1027" s="12" t="str">
        <f t="shared" ref="Z1027:Z1090" si="152">VLOOKUP(T1027,BO:BP,2,FALSE)</f>
        <v>Vessel Speed Components</v>
      </c>
      <c r="AI1027" s="17"/>
      <c r="AJ1027" s="18"/>
      <c r="AK1027" s="19"/>
      <c r="AQ1027" s="34"/>
      <c r="AR1027" s="34"/>
      <c r="AS1027" s="34"/>
      <c r="AT1027" s="34"/>
      <c r="AU1027" s="34"/>
      <c r="AV1027" s="34"/>
      <c r="AW1027" s="34"/>
      <c r="AX1027" s="222">
        <v>130578</v>
      </c>
      <c r="AY1027" s="6">
        <v>3</v>
      </c>
      <c r="AZ1027" s="6">
        <v>254</v>
      </c>
      <c r="BA1027" s="87" t="s">
        <v>2724</v>
      </c>
      <c r="BB1027" s="39" t="s">
        <v>2709</v>
      </c>
      <c r="BC1027" s="84" t="s">
        <v>2710</v>
      </c>
      <c r="BD1027" s="38" t="s">
        <v>2353</v>
      </c>
      <c r="BE1027" s="39" t="s">
        <v>2457</v>
      </c>
      <c r="BF1027" s="90" t="s">
        <v>2349</v>
      </c>
      <c r="BG1027" s="58" t="s">
        <v>2725</v>
      </c>
      <c r="BI1027" s="6" t="s">
        <v>2349</v>
      </c>
      <c r="BL1027" s="42" t="s">
        <v>2705</v>
      </c>
      <c r="BM1027" s="43" t="s">
        <v>2688</v>
      </c>
      <c r="BO1027" s="17"/>
      <c r="BP1027" s="18"/>
    </row>
    <row r="1028" spans="1:68" ht="15" customHeight="1" thickBot="1" x14ac:dyDescent="0.35">
      <c r="A1028" s="116">
        <v>1026</v>
      </c>
      <c r="H1028" t="s">
        <v>2525</v>
      </c>
      <c r="I1028" s="244">
        <v>8</v>
      </c>
      <c r="J1028" s="244">
        <v>1</v>
      </c>
      <c r="K1028" s="244" t="s">
        <v>2474</v>
      </c>
      <c r="L1028" s="244" t="s">
        <v>2483</v>
      </c>
      <c r="M1028" s="244" t="s">
        <v>2474</v>
      </c>
      <c r="N1028" s="244" t="s">
        <v>2483</v>
      </c>
      <c r="O1028" s="244" t="s">
        <v>2474</v>
      </c>
      <c r="P1028" s="244" t="s">
        <v>2483</v>
      </c>
      <c r="Q1028" s="244" t="s">
        <v>2474</v>
      </c>
      <c r="R1028" s="6">
        <f t="shared" si="144"/>
        <v>2</v>
      </c>
      <c r="S1028" s="6">
        <f t="shared" si="145"/>
        <v>1</v>
      </c>
      <c r="T1028" s="7">
        <f t="shared" si="146"/>
        <v>130578</v>
      </c>
      <c r="U1028" s="121" t="str">
        <f t="shared" si="151"/>
        <v>1FE12</v>
      </c>
      <c r="V1028" s="10">
        <f t="shared" si="147"/>
        <v>254</v>
      </c>
      <c r="W1028" s="10">
        <f t="shared" si="148"/>
        <v>18</v>
      </c>
      <c r="X1028" s="11">
        <f t="shared" si="149"/>
        <v>3</v>
      </c>
      <c r="Y1028" s="11">
        <f t="shared" si="150"/>
        <v>254</v>
      </c>
      <c r="Z1028" s="12" t="str">
        <f t="shared" si="152"/>
        <v>Vessel Speed Components</v>
      </c>
      <c r="AI1028" s="17"/>
      <c r="AJ1028" s="18"/>
      <c r="AK1028" s="19"/>
      <c r="AL1028" s="21"/>
      <c r="AM1028" s="21"/>
      <c r="AN1028" s="21"/>
      <c r="AO1028" s="21"/>
      <c r="AP1028" s="20"/>
      <c r="AQ1028" s="20"/>
      <c r="AR1028" s="20"/>
      <c r="AS1028" s="20"/>
      <c r="AT1028" s="20"/>
      <c r="AU1028" s="20"/>
      <c r="AV1028" s="20"/>
      <c r="AW1028" s="20"/>
      <c r="AX1028" s="221">
        <v>130578</v>
      </c>
      <c r="AY1028" s="6">
        <v>3</v>
      </c>
      <c r="AZ1028" s="6">
        <v>254</v>
      </c>
      <c r="BA1028" s="87" t="s">
        <v>2727</v>
      </c>
      <c r="BB1028" s="39" t="s">
        <v>2352</v>
      </c>
      <c r="BC1028" s="84" t="s">
        <v>2710</v>
      </c>
      <c r="BD1028" s="38" t="s">
        <v>2728</v>
      </c>
      <c r="BG1028" s="58" t="s">
        <v>2725</v>
      </c>
      <c r="BI1028" s="6" t="s">
        <v>2349</v>
      </c>
      <c r="BL1028" s="42" t="s">
        <v>2705</v>
      </c>
      <c r="BM1028" s="43" t="s">
        <v>2688</v>
      </c>
      <c r="BO1028" s="17"/>
      <c r="BP1028" s="18"/>
    </row>
    <row r="1029" spans="1:68" ht="15" customHeight="1" thickBot="1" x14ac:dyDescent="0.35">
      <c r="A1029" s="116">
        <v>1027</v>
      </c>
      <c r="H1029" t="s">
        <v>2638</v>
      </c>
      <c r="I1029" s="244">
        <v>8</v>
      </c>
      <c r="J1029" s="244">
        <v>20</v>
      </c>
      <c r="K1029" s="244">
        <v>11</v>
      </c>
      <c r="L1029" s="244" t="s">
        <v>2639</v>
      </c>
      <c r="M1029" s="244">
        <v>98</v>
      </c>
      <c r="N1029" s="244" t="s">
        <v>2543</v>
      </c>
      <c r="O1029" s="244">
        <v>8</v>
      </c>
      <c r="P1029" s="244">
        <v>0</v>
      </c>
      <c r="Q1029" s="244" t="s">
        <v>2485</v>
      </c>
      <c r="R1029" s="6">
        <f t="shared" si="144"/>
        <v>7</v>
      </c>
      <c r="S1029" s="6">
        <f t="shared" si="145"/>
        <v>1</v>
      </c>
      <c r="T1029" s="7">
        <f t="shared" si="146"/>
        <v>126720</v>
      </c>
      <c r="U1029" s="121" t="str">
        <f t="shared" si="151"/>
        <v>1EF00</v>
      </c>
      <c r="V1029" s="10">
        <f t="shared" si="147"/>
        <v>239</v>
      </c>
      <c r="W1029" s="10">
        <f t="shared" si="148"/>
        <v>255</v>
      </c>
      <c r="X1029" s="11">
        <f t="shared" si="149"/>
        <v>7</v>
      </c>
      <c r="Y1029" s="11">
        <f t="shared" si="150"/>
        <v>255</v>
      </c>
      <c r="Z1029" s="12" t="str">
        <f t="shared" si="152"/>
        <v>Proprietary A2</v>
      </c>
      <c r="AI1029" s="17"/>
      <c r="AJ1029" s="18"/>
      <c r="AK1029" s="19"/>
      <c r="AQ1029" s="34"/>
      <c r="AR1029" s="34"/>
      <c r="AS1029" s="34"/>
      <c r="AT1029" s="34"/>
      <c r="AU1029" s="34"/>
      <c r="AV1029" s="34"/>
      <c r="AW1029" s="34"/>
      <c r="AX1029" s="222">
        <v>126720</v>
      </c>
      <c r="AY1029" s="6">
        <v>7</v>
      </c>
      <c r="AZ1029" s="6">
        <v>255</v>
      </c>
      <c r="BA1029" s="87" t="s">
        <v>2755</v>
      </c>
      <c r="BB1029" s="39" t="s">
        <v>2709</v>
      </c>
      <c r="BC1029" s="84" t="s">
        <v>2710</v>
      </c>
      <c r="BD1029" s="38" t="s">
        <v>2756</v>
      </c>
      <c r="BE1029" s="39" t="s">
        <v>2757</v>
      </c>
      <c r="BF1029" s="90" t="s">
        <v>2710</v>
      </c>
      <c r="BJ1029" s="47" t="s">
        <v>2758</v>
      </c>
      <c r="BL1029" s="42" t="s">
        <v>2693</v>
      </c>
      <c r="BM1029" s="43" t="s">
        <v>2688</v>
      </c>
      <c r="BO1029" s="17"/>
      <c r="BP1029" s="18"/>
    </row>
    <row r="1030" spans="1:68" ht="15" customHeight="1" thickBot="1" x14ac:dyDescent="0.35">
      <c r="A1030" s="116">
        <v>1028</v>
      </c>
      <c r="H1030" t="s">
        <v>2638</v>
      </c>
      <c r="I1030" s="244">
        <v>8</v>
      </c>
      <c r="J1030" s="244">
        <v>21</v>
      </c>
      <c r="K1030" s="244">
        <v>3</v>
      </c>
      <c r="L1030" s="244">
        <v>1</v>
      </c>
      <c r="M1030" s="244">
        <v>3</v>
      </c>
      <c r="N1030" s="244" t="s">
        <v>2494</v>
      </c>
      <c r="O1030" s="244">
        <v>97</v>
      </c>
      <c r="P1030" s="244" t="s">
        <v>2474</v>
      </c>
      <c r="Q1030" s="244" t="s">
        <v>2544</v>
      </c>
      <c r="R1030" s="6">
        <f t="shared" si="144"/>
        <v>7</v>
      </c>
      <c r="S1030" s="6">
        <f t="shared" si="145"/>
        <v>1</v>
      </c>
      <c r="T1030" s="7">
        <f t="shared" si="146"/>
        <v>126720</v>
      </c>
      <c r="U1030" s="121" t="str">
        <f t="shared" si="151"/>
        <v>1EF00</v>
      </c>
      <c r="V1030" s="10">
        <f t="shared" si="147"/>
        <v>239</v>
      </c>
      <c r="W1030" s="10">
        <f t="shared" si="148"/>
        <v>255</v>
      </c>
      <c r="X1030" s="11">
        <f t="shared" si="149"/>
        <v>7</v>
      </c>
      <c r="Y1030" s="11">
        <f t="shared" si="150"/>
        <v>255</v>
      </c>
      <c r="Z1030" s="12" t="str">
        <f t="shared" si="152"/>
        <v>Proprietary A2</v>
      </c>
      <c r="AI1030" s="17"/>
      <c r="AJ1030" s="18"/>
      <c r="AK1030" s="19"/>
      <c r="AL1030" s="21"/>
      <c r="AM1030" s="21"/>
      <c r="AN1030" s="21"/>
      <c r="AO1030" s="21"/>
      <c r="AP1030" s="20"/>
      <c r="AQ1030" s="20"/>
      <c r="AR1030" s="20"/>
      <c r="AS1030" s="20"/>
      <c r="AT1030" s="20"/>
      <c r="AU1030" s="20"/>
      <c r="AV1030" s="20"/>
      <c r="AW1030" s="20"/>
      <c r="AX1030" s="221">
        <v>126720</v>
      </c>
      <c r="AY1030" s="6">
        <v>7</v>
      </c>
      <c r="AZ1030" s="6">
        <v>255</v>
      </c>
      <c r="BA1030" s="87" t="s">
        <v>2759</v>
      </c>
      <c r="BB1030" s="39" t="s">
        <v>2352</v>
      </c>
      <c r="BC1030" s="84" t="s">
        <v>2710</v>
      </c>
      <c r="BL1030" s="42" t="s">
        <v>2693</v>
      </c>
      <c r="BM1030" s="43" t="s">
        <v>2688</v>
      </c>
      <c r="BO1030" s="17"/>
      <c r="BP1030" s="18"/>
    </row>
    <row r="1031" spans="1:68" ht="15" customHeight="1" thickBot="1" x14ac:dyDescent="0.35">
      <c r="A1031" s="116">
        <v>1029</v>
      </c>
      <c r="H1031" t="s">
        <v>2638</v>
      </c>
      <c r="I1031" s="244">
        <v>8</v>
      </c>
      <c r="J1031" s="244">
        <v>22</v>
      </c>
      <c r="K1031" s="244" t="s">
        <v>2545</v>
      </c>
      <c r="L1031" s="244">
        <v>1</v>
      </c>
      <c r="M1031" s="244">
        <v>11</v>
      </c>
      <c r="N1031" s="244">
        <v>0</v>
      </c>
      <c r="O1031" s="244" t="s">
        <v>2474</v>
      </c>
      <c r="P1031" s="244" t="s">
        <v>2474</v>
      </c>
      <c r="Q1031" s="244" t="s">
        <v>2474</v>
      </c>
      <c r="R1031" s="6">
        <f t="shared" si="144"/>
        <v>7</v>
      </c>
      <c r="S1031" s="6">
        <f t="shared" si="145"/>
        <v>1</v>
      </c>
      <c r="T1031" s="7">
        <f t="shared" si="146"/>
        <v>126720</v>
      </c>
      <c r="U1031" s="121" t="str">
        <f t="shared" si="151"/>
        <v>1EF00</v>
      </c>
      <c r="V1031" s="10">
        <f t="shared" si="147"/>
        <v>239</v>
      </c>
      <c r="W1031" s="10">
        <f t="shared" si="148"/>
        <v>255</v>
      </c>
      <c r="X1031" s="11">
        <f t="shared" si="149"/>
        <v>7</v>
      </c>
      <c r="Y1031" s="11">
        <f t="shared" si="150"/>
        <v>255</v>
      </c>
      <c r="Z1031" s="12" t="str">
        <f t="shared" si="152"/>
        <v>Proprietary A2</v>
      </c>
      <c r="AI1031" s="17"/>
      <c r="AJ1031" s="18"/>
      <c r="AK1031" s="19"/>
      <c r="AQ1031" s="34"/>
      <c r="AR1031" s="34"/>
      <c r="AS1031" s="34"/>
      <c r="AT1031" s="34"/>
      <c r="AU1031" s="34"/>
      <c r="AV1031" s="34"/>
      <c r="AW1031" s="34"/>
      <c r="AX1031" s="222">
        <v>126720</v>
      </c>
      <c r="AY1031" s="6">
        <v>7</v>
      </c>
      <c r="AZ1031" s="6">
        <v>255</v>
      </c>
      <c r="BA1031" s="87" t="s">
        <v>2760</v>
      </c>
      <c r="BB1031" s="39" t="s">
        <v>2411</v>
      </c>
      <c r="BC1031" s="84" t="s">
        <v>2710</v>
      </c>
      <c r="BL1031" s="42" t="s">
        <v>2693</v>
      </c>
      <c r="BM1031" s="43" t="s">
        <v>2688</v>
      </c>
      <c r="BO1031" s="17"/>
      <c r="BP1031" s="18"/>
    </row>
    <row r="1032" spans="1:68" ht="15" customHeight="1" thickBot="1" x14ac:dyDescent="0.35">
      <c r="A1032" s="116">
        <v>1030</v>
      </c>
      <c r="H1032" t="s">
        <v>2595</v>
      </c>
      <c r="I1032" s="244">
        <v>8</v>
      </c>
      <c r="J1032" s="244">
        <v>1</v>
      </c>
      <c r="K1032" s="244" t="s">
        <v>2513</v>
      </c>
      <c r="L1032" s="244">
        <v>10</v>
      </c>
      <c r="M1032" s="244" t="s">
        <v>2540</v>
      </c>
      <c r="N1032" s="244">
        <v>1</v>
      </c>
      <c r="O1032" s="244">
        <v>0</v>
      </c>
      <c r="P1032" s="244">
        <v>0</v>
      </c>
      <c r="Q1032" s="244">
        <v>0</v>
      </c>
      <c r="R1032" s="6">
        <f t="shared" si="144"/>
        <v>5</v>
      </c>
      <c r="S1032" s="6">
        <f t="shared" si="145"/>
        <v>1</v>
      </c>
      <c r="T1032" s="7">
        <f t="shared" si="146"/>
        <v>127505</v>
      </c>
      <c r="U1032" s="121" t="str">
        <f t="shared" si="151"/>
        <v>1F211</v>
      </c>
      <c r="V1032" s="10">
        <f t="shared" si="147"/>
        <v>242</v>
      </c>
      <c r="W1032" s="10">
        <f t="shared" si="148"/>
        <v>17</v>
      </c>
      <c r="X1032" s="11">
        <f t="shared" si="149"/>
        <v>16</v>
      </c>
      <c r="Y1032" s="11">
        <f t="shared" si="150"/>
        <v>242</v>
      </c>
      <c r="Z1032" s="12" t="str">
        <f t="shared" si="152"/>
        <v>Fluid Level</v>
      </c>
      <c r="AI1032" s="17"/>
      <c r="AJ1032" s="18"/>
      <c r="AK1032" s="19"/>
      <c r="AL1032" s="21"/>
      <c r="AM1032" s="21"/>
      <c r="AN1032" s="21"/>
      <c r="AO1032" s="21"/>
      <c r="AP1032" s="20"/>
      <c r="AQ1032" s="20"/>
      <c r="AR1032" s="20"/>
      <c r="AS1032" s="20"/>
      <c r="AT1032" s="20"/>
      <c r="AU1032" s="20"/>
      <c r="AV1032" s="20"/>
      <c r="AW1032" s="20"/>
      <c r="AX1032" s="221">
        <v>127505</v>
      </c>
      <c r="AY1032" s="6">
        <v>16</v>
      </c>
      <c r="AZ1032" s="6">
        <v>242</v>
      </c>
      <c r="BA1032" s="87" t="s">
        <v>2683</v>
      </c>
      <c r="BB1032" s="39" t="s">
        <v>3022</v>
      </c>
      <c r="BC1032" s="84" t="s">
        <v>2361</v>
      </c>
      <c r="BD1032" s="38" t="s">
        <v>2685</v>
      </c>
      <c r="BE1032" s="39" t="s">
        <v>2461</v>
      </c>
      <c r="BF1032" s="90" t="s">
        <v>2362</v>
      </c>
      <c r="BJ1032" s="47" t="s">
        <v>2706</v>
      </c>
      <c r="BL1032" s="42" t="s">
        <v>2687</v>
      </c>
      <c r="BM1032" s="43" t="s">
        <v>2688</v>
      </c>
      <c r="BO1032" s="17"/>
      <c r="BP1032" s="18"/>
    </row>
    <row r="1033" spans="1:68" ht="15" customHeight="1" thickBot="1" x14ac:dyDescent="0.35">
      <c r="A1033" s="116">
        <v>1031</v>
      </c>
      <c r="H1033" t="s">
        <v>2619</v>
      </c>
      <c r="I1033" s="244">
        <v>8</v>
      </c>
      <c r="J1033" s="244" t="s">
        <v>2512</v>
      </c>
      <c r="K1033" s="244">
        <v>79</v>
      </c>
      <c r="L1033" s="244" t="s">
        <v>2509</v>
      </c>
      <c r="M1033" s="244">
        <v>19</v>
      </c>
      <c r="N1033" s="244">
        <v>10</v>
      </c>
      <c r="O1033" s="244" t="s">
        <v>2579</v>
      </c>
      <c r="P1033" s="244">
        <v>32</v>
      </c>
      <c r="Q1033" s="244">
        <v>3</v>
      </c>
      <c r="R1033" s="6">
        <f t="shared" si="144"/>
        <v>2</v>
      </c>
      <c r="S1033" s="6">
        <f t="shared" si="145"/>
        <v>1</v>
      </c>
      <c r="T1033" s="7">
        <f t="shared" si="146"/>
        <v>129025</v>
      </c>
      <c r="U1033" s="121" t="str">
        <f t="shared" si="151"/>
        <v>1F801</v>
      </c>
      <c r="V1033" s="10">
        <f t="shared" si="147"/>
        <v>248</v>
      </c>
      <c r="W1033" s="10">
        <f t="shared" si="148"/>
        <v>1</v>
      </c>
      <c r="X1033" s="11">
        <f t="shared" si="149"/>
        <v>7</v>
      </c>
      <c r="Y1033" s="11">
        <f t="shared" si="150"/>
        <v>248</v>
      </c>
      <c r="Z1033" s="12" t="str">
        <f t="shared" si="152"/>
        <v>Position, Rapid Update</v>
      </c>
      <c r="AI1033" s="17"/>
      <c r="AJ1033" s="18"/>
      <c r="AK1033" s="19"/>
      <c r="AQ1033" s="34"/>
      <c r="AR1033" s="34"/>
      <c r="AS1033" s="34"/>
      <c r="AT1033" s="34"/>
      <c r="AU1033" s="34"/>
      <c r="AV1033" s="34"/>
      <c r="AW1033" s="34"/>
      <c r="AX1033" s="222">
        <v>129025</v>
      </c>
      <c r="AY1033" s="6">
        <v>7</v>
      </c>
      <c r="AZ1033" s="6">
        <v>248</v>
      </c>
      <c r="BA1033" s="87" t="s">
        <v>2689</v>
      </c>
      <c r="BB1033" s="39" t="s">
        <v>2690</v>
      </c>
      <c r="BC1033" s="84" t="s">
        <v>2691</v>
      </c>
      <c r="BD1033" s="38" t="s">
        <v>2350</v>
      </c>
      <c r="BE1033" s="39" t="s">
        <v>2692</v>
      </c>
      <c r="BF1033" s="90" t="s">
        <v>2691</v>
      </c>
      <c r="BL1033" s="42" t="s">
        <v>2693</v>
      </c>
      <c r="BM1033" s="43" t="s">
        <v>2688</v>
      </c>
      <c r="BO1033" s="17"/>
      <c r="BP1033" s="18"/>
    </row>
    <row r="1034" spans="1:68" ht="15" customHeight="1" thickBot="1" x14ac:dyDescent="0.35">
      <c r="A1034" s="116">
        <v>1032</v>
      </c>
      <c r="H1034" t="s">
        <v>2620</v>
      </c>
      <c r="I1034" s="244">
        <v>8</v>
      </c>
      <c r="J1034" s="244">
        <v>0</v>
      </c>
      <c r="K1034" s="244" t="s">
        <v>2474</v>
      </c>
      <c r="L1034" s="244" t="s">
        <v>2474</v>
      </c>
      <c r="M1034" s="244" t="s">
        <v>2474</v>
      </c>
      <c r="N1034" s="244">
        <v>46</v>
      </c>
      <c r="O1034" s="244">
        <v>2</v>
      </c>
      <c r="P1034" s="244" t="s">
        <v>2474</v>
      </c>
      <c r="Q1034" s="244" t="s">
        <v>2474</v>
      </c>
      <c r="R1034" s="6">
        <f t="shared" si="144"/>
        <v>2</v>
      </c>
      <c r="S1034" s="6">
        <f t="shared" si="145"/>
        <v>1</v>
      </c>
      <c r="T1034" s="7">
        <f t="shared" si="146"/>
        <v>127245</v>
      </c>
      <c r="U1034" s="121" t="str">
        <f t="shared" si="151"/>
        <v>1F10D</v>
      </c>
      <c r="V1034" s="10">
        <f t="shared" si="147"/>
        <v>241</v>
      </c>
      <c r="W1034" s="10">
        <f t="shared" si="148"/>
        <v>13</v>
      </c>
      <c r="X1034" s="11">
        <f t="shared" si="149"/>
        <v>1</v>
      </c>
      <c r="Y1034" s="11">
        <f t="shared" si="150"/>
        <v>241</v>
      </c>
      <c r="Z1034" s="12" t="str">
        <f t="shared" si="152"/>
        <v>Rudder</v>
      </c>
      <c r="AI1034" s="17"/>
      <c r="AJ1034" s="18"/>
      <c r="AK1034" s="19"/>
      <c r="AL1034" s="21"/>
      <c r="AM1034" s="21"/>
      <c r="AN1034" s="21"/>
      <c r="AO1034" s="21"/>
      <c r="AP1034" s="20"/>
      <c r="AQ1034" s="20"/>
      <c r="AR1034" s="20"/>
      <c r="AS1034" s="20"/>
      <c r="AT1034" s="20"/>
      <c r="AU1034" s="20"/>
      <c r="AV1034" s="20"/>
      <c r="AW1034" s="20"/>
      <c r="AX1034" s="221">
        <v>127245</v>
      </c>
      <c r="AY1034" s="6">
        <v>1</v>
      </c>
      <c r="AZ1034" s="6">
        <v>241</v>
      </c>
      <c r="BA1034" s="87" t="s">
        <v>2696</v>
      </c>
      <c r="BB1034" s="39" t="s">
        <v>3003</v>
      </c>
      <c r="BC1034" s="84" t="s">
        <v>2691</v>
      </c>
      <c r="BL1034" s="42" t="s">
        <v>2698</v>
      </c>
      <c r="BM1034" s="43" t="s">
        <v>2688</v>
      </c>
      <c r="BO1034" s="17"/>
      <c r="BP1034" s="18"/>
    </row>
    <row r="1035" spans="1:68" ht="15" customHeight="1" thickBot="1" x14ac:dyDescent="0.35">
      <c r="A1035" s="116">
        <v>1033</v>
      </c>
      <c r="H1035" t="s">
        <v>2621</v>
      </c>
      <c r="I1035" s="244">
        <v>8</v>
      </c>
      <c r="J1035" s="244">
        <v>87</v>
      </c>
      <c r="K1035" s="244" t="s">
        <v>2519</v>
      </c>
      <c r="L1035" s="244" t="s">
        <v>2506</v>
      </c>
      <c r="M1035" s="244">
        <v>0</v>
      </c>
      <c r="N1035" s="244">
        <v>0</v>
      </c>
      <c r="O1035" s="244" t="s">
        <v>2474</v>
      </c>
      <c r="P1035" s="244" t="s">
        <v>2483</v>
      </c>
      <c r="Q1035" s="244" t="s">
        <v>2520</v>
      </c>
      <c r="R1035" s="6">
        <f t="shared" si="144"/>
        <v>2</v>
      </c>
      <c r="S1035" s="6">
        <f t="shared" si="145"/>
        <v>1</v>
      </c>
      <c r="T1035" s="7">
        <f t="shared" si="146"/>
        <v>127250</v>
      </c>
      <c r="U1035" s="121" t="str">
        <f t="shared" si="151"/>
        <v>1F112</v>
      </c>
      <c r="V1035" s="10">
        <f t="shared" si="147"/>
        <v>241</v>
      </c>
      <c r="W1035" s="10">
        <f t="shared" si="148"/>
        <v>18</v>
      </c>
      <c r="X1035" s="11">
        <f t="shared" si="149"/>
        <v>1</v>
      </c>
      <c r="Y1035" s="11">
        <f t="shared" si="150"/>
        <v>241</v>
      </c>
      <c r="Z1035" s="12" t="str">
        <f t="shared" si="152"/>
        <v>Vessel Heading</v>
      </c>
      <c r="AI1035" s="17"/>
      <c r="AJ1035" s="18"/>
      <c r="AK1035" s="19"/>
      <c r="AQ1035" s="34"/>
      <c r="AR1035" s="34"/>
      <c r="AS1035" s="34"/>
      <c r="AT1035" s="34"/>
      <c r="AU1035" s="34"/>
      <c r="AV1035" s="34"/>
      <c r="AW1035" s="34"/>
      <c r="AX1035" s="222">
        <v>127250</v>
      </c>
      <c r="AY1035" s="6">
        <v>1</v>
      </c>
      <c r="AZ1035" s="6">
        <v>241</v>
      </c>
      <c r="BA1035" s="87" t="s">
        <v>18</v>
      </c>
      <c r="BB1035" s="39" t="s">
        <v>2462</v>
      </c>
      <c r="BC1035" s="84" t="s">
        <v>2691</v>
      </c>
      <c r="BL1035" s="42" t="s">
        <v>2698</v>
      </c>
      <c r="BM1035" s="43" t="s">
        <v>2688</v>
      </c>
      <c r="BO1035" s="17"/>
      <c r="BP1035" s="18"/>
    </row>
    <row r="1036" spans="1:68" ht="15" customHeight="1" thickBot="1" x14ac:dyDescent="0.35">
      <c r="A1036" s="116">
        <v>1034</v>
      </c>
      <c r="H1036" t="s">
        <v>2622</v>
      </c>
      <c r="I1036" s="244">
        <v>8</v>
      </c>
      <c r="J1036" s="244">
        <v>87</v>
      </c>
      <c r="K1036" s="244">
        <v>0</v>
      </c>
      <c r="L1036" s="244" t="s">
        <v>2563</v>
      </c>
      <c r="M1036" s="244" t="s">
        <v>2520</v>
      </c>
      <c r="N1036" s="244">
        <v>5</v>
      </c>
      <c r="O1036" s="244" t="s">
        <v>2474</v>
      </c>
      <c r="P1036" s="244" t="s">
        <v>2474</v>
      </c>
      <c r="Q1036" s="244" t="s">
        <v>2474</v>
      </c>
      <c r="R1036" s="75">
        <f t="shared" si="144"/>
        <v>2</v>
      </c>
      <c r="S1036" s="75">
        <f t="shared" si="145"/>
        <v>1</v>
      </c>
      <c r="T1036" s="7">
        <f t="shared" si="146"/>
        <v>127251</v>
      </c>
      <c r="U1036" s="121" t="str">
        <f t="shared" si="151"/>
        <v>1F113</v>
      </c>
      <c r="V1036" s="10">
        <f t="shared" si="147"/>
        <v>241</v>
      </c>
      <c r="W1036" s="10">
        <f t="shared" si="148"/>
        <v>19</v>
      </c>
      <c r="X1036" s="11">
        <f t="shared" si="149"/>
        <v>1</v>
      </c>
      <c r="Y1036" s="11">
        <f t="shared" si="150"/>
        <v>241</v>
      </c>
      <c r="Z1036" s="12" t="str">
        <f t="shared" si="152"/>
        <v>Rate of Turn</v>
      </c>
      <c r="AI1036" s="17"/>
      <c r="AJ1036" s="18"/>
      <c r="AK1036" s="19"/>
      <c r="AL1036" s="21"/>
      <c r="AM1036" s="21"/>
      <c r="AN1036" s="21"/>
      <c r="AO1036" s="21"/>
      <c r="AP1036" s="20"/>
      <c r="AQ1036" s="20"/>
      <c r="AR1036" s="20"/>
      <c r="AS1036" s="20"/>
      <c r="AT1036" s="20"/>
      <c r="AU1036" s="20"/>
      <c r="AV1036" s="20"/>
      <c r="AW1036" s="20"/>
      <c r="AX1036" s="221">
        <v>127251</v>
      </c>
      <c r="AY1036" s="6">
        <v>1</v>
      </c>
      <c r="AZ1036" s="6">
        <v>241</v>
      </c>
      <c r="BA1036" s="87" t="s">
        <v>2699</v>
      </c>
      <c r="BB1036" s="39" t="s">
        <v>2700</v>
      </c>
      <c r="BC1036" s="84" t="s">
        <v>2691</v>
      </c>
      <c r="BL1036" s="42" t="s">
        <v>2698</v>
      </c>
      <c r="BM1036" s="43" t="s">
        <v>2688</v>
      </c>
      <c r="BO1036" s="17"/>
      <c r="BP1036" s="18"/>
    </row>
    <row r="1037" spans="1:68" ht="15" customHeight="1" thickBot="1" x14ac:dyDescent="0.35">
      <c r="A1037" s="116">
        <v>1035</v>
      </c>
      <c r="H1037" t="s">
        <v>2623</v>
      </c>
      <c r="I1037" s="244">
        <v>8</v>
      </c>
      <c r="J1037" s="244">
        <v>87</v>
      </c>
      <c r="K1037" s="244" t="s">
        <v>2548</v>
      </c>
      <c r="L1037" s="244">
        <v>1</v>
      </c>
      <c r="M1037" s="244">
        <v>15</v>
      </c>
      <c r="N1037" s="244" t="s">
        <v>2531</v>
      </c>
      <c r="O1037" s="244" t="s">
        <v>2515</v>
      </c>
      <c r="P1037" s="244" t="s">
        <v>2474</v>
      </c>
      <c r="Q1037" s="244" t="s">
        <v>2474</v>
      </c>
      <c r="R1037" s="6">
        <f t="shared" si="144"/>
        <v>2</v>
      </c>
      <c r="S1037" s="6">
        <f t="shared" si="145"/>
        <v>1</v>
      </c>
      <c r="T1037" s="7">
        <f t="shared" si="146"/>
        <v>130306</v>
      </c>
      <c r="U1037" s="121" t="str">
        <f t="shared" si="151"/>
        <v>1FD02</v>
      </c>
      <c r="V1037" s="10">
        <f t="shared" si="147"/>
        <v>253</v>
      </c>
      <c r="W1037" s="10">
        <f t="shared" si="148"/>
        <v>2</v>
      </c>
      <c r="X1037" s="11">
        <f t="shared" si="149"/>
        <v>1</v>
      </c>
      <c r="Y1037" s="11">
        <f t="shared" si="150"/>
        <v>253</v>
      </c>
      <c r="Z1037" s="12" t="str">
        <f t="shared" si="152"/>
        <v>Wind Data</v>
      </c>
      <c r="AI1037" s="17"/>
      <c r="AJ1037" s="18"/>
      <c r="AK1037" s="19"/>
      <c r="AQ1037" s="34"/>
      <c r="AR1037" s="34"/>
      <c r="AS1037" s="34"/>
      <c r="AT1037" s="34"/>
      <c r="AU1037" s="34"/>
      <c r="AV1037" s="34"/>
      <c r="AW1037" s="34"/>
      <c r="AX1037" s="222">
        <v>130306</v>
      </c>
      <c r="AY1037" s="6">
        <v>1</v>
      </c>
      <c r="AZ1037" s="6">
        <v>253</v>
      </c>
      <c r="BA1037" s="87" t="s">
        <v>2701</v>
      </c>
      <c r="BB1037" s="39" t="s">
        <v>3068</v>
      </c>
      <c r="BC1037" s="84" t="s">
        <v>2349</v>
      </c>
      <c r="BD1037" s="38" t="s">
        <v>2702</v>
      </c>
      <c r="BE1037" s="39" t="s">
        <v>3057</v>
      </c>
      <c r="BF1037" s="90" t="s">
        <v>2691</v>
      </c>
      <c r="BJ1037" s="47" t="s">
        <v>2703</v>
      </c>
      <c r="BL1037" s="42" t="s">
        <v>2698</v>
      </c>
      <c r="BM1037" s="43" t="s">
        <v>2688</v>
      </c>
      <c r="BO1037" s="17"/>
      <c r="BP1037" s="18"/>
    </row>
    <row r="1038" spans="1:68" ht="15" customHeight="1" thickBot="1" x14ac:dyDescent="0.35">
      <c r="A1038" s="116">
        <v>1036</v>
      </c>
      <c r="H1038" t="s">
        <v>2643</v>
      </c>
      <c r="I1038" s="244">
        <v>8</v>
      </c>
      <c r="J1038" s="244" t="s">
        <v>2474</v>
      </c>
      <c r="K1038" s="244" t="s">
        <v>2515</v>
      </c>
      <c r="L1038" s="244" t="s">
        <v>2531</v>
      </c>
      <c r="M1038" s="244" t="s">
        <v>2568</v>
      </c>
      <c r="N1038" s="244">
        <v>0</v>
      </c>
      <c r="O1038" s="244">
        <v>0</v>
      </c>
      <c r="P1038" s="244" t="s">
        <v>2474</v>
      </c>
      <c r="Q1038" s="244" t="s">
        <v>2474</v>
      </c>
      <c r="R1038" s="6">
        <f t="shared" si="144"/>
        <v>2</v>
      </c>
      <c r="S1038" s="6">
        <f t="shared" si="145"/>
        <v>1</v>
      </c>
      <c r="T1038" s="7">
        <f t="shared" si="146"/>
        <v>129026</v>
      </c>
      <c r="U1038" s="121" t="str">
        <f t="shared" si="151"/>
        <v>1F802</v>
      </c>
      <c r="V1038" s="10">
        <f t="shared" si="147"/>
        <v>248</v>
      </c>
      <c r="W1038" s="10">
        <f t="shared" si="148"/>
        <v>2</v>
      </c>
      <c r="X1038" s="11">
        <f t="shared" si="149"/>
        <v>7</v>
      </c>
      <c r="Y1038" s="11">
        <f t="shared" si="150"/>
        <v>248</v>
      </c>
      <c r="Z1038" s="12" t="str">
        <f t="shared" si="152"/>
        <v>COG &amp; SOG, Rapid Update</v>
      </c>
      <c r="AI1038" s="17"/>
      <c r="AJ1038" s="18"/>
      <c r="AK1038" s="19"/>
      <c r="AL1038" s="21"/>
      <c r="AM1038" s="21"/>
      <c r="AN1038" s="21"/>
      <c r="AO1038" s="21"/>
      <c r="AP1038" s="20"/>
      <c r="AQ1038" s="20"/>
      <c r="AR1038" s="20"/>
      <c r="AS1038" s="20"/>
      <c r="AT1038" s="20"/>
      <c r="AU1038" s="20"/>
      <c r="AV1038" s="20"/>
      <c r="AW1038" s="20"/>
      <c r="AX1038" s="221">
        <v>129026</v>
      </c>
      <c r="AY1038" s="6">
        <v>7</v>
      </c>
      <c r="AZ1038" s="6">
        <v>248</v>
      </c>
      <c r="BA1038" s="87" t="s">
        <v>2771</v>
      </c>
      <c r="BB1038" s="39" t="s">
        <v>3001</v>
      </c>
      <c r="BC1038" s="84" t="s">
        <v>2691</v>
      </c>
      <c r="BD1038" s="38" t="s">
        <v>2772</v>
      </c>
      <c r="BE1038" s="39" t="s">
        <v>2457</v>
      </c>
      <c r="BF1038" s="90" t="s">
        <v>2349</v>
      </c>
      <c r="BL1038" s="42" t="s">
        <v>2693</v>
      </c>
      <c r="BM1038" s="43" t="s">
        <v>2688</v>
      </c>
      <c r="BO1038" s="17"/>
      <c r="BP1038" s="18"/>
    </row>
    <row r="1039" spans="1:68" ht="15" customHeight="1" thickBot="1" x14ac:dyDescent="0.35">
      <c r="A1039" s="116">
        <v>1037</v>
      </c>
      <c r="H1039" t="s">
        <v>2522</v>
      </c>
      <c r="I1039" s="244">
        <v>8</v>
      </c>
      <c r="J1039" s="244">
        <v>31</v>
      </c>
      <c r="K1039" s="244" t="s">
        <v>2635</v>
      </c>
      <c r="L1039" s="244">
        <v>1</v>
      </c>
      <c r="M1039" s="244">
        <v>14</v>
      </c>
      <c r="N1039" s="244" t="s">
        <v>2531</v>
      </c>
      <c r="O1039" s="244" t="s">
        <v>2512</v>
      </c>
      <c r="P1039" s="244" t="s">
        <v>2474</v>
      </c>
      <c r="Q1039" s="244" t="s">
        <v>2474</v>
      </c>
      <c r="R1039" s="6">
        <f t="shared" si="144"/>
        <v>2</v>
      </c>
      <c r="S1039" s="6">
        <f t="shared" si="145"/>
        <v>1</v>
      </c>
      <c r="T1039" s="7">
        <f t="shared" si="146"/>
        <v>130306</v>
      </c>
      <c r="U1039" s="121" t="str">
        <f t="shared" si="151"/>
        <v>1FD02</v>
      </c>
      <c r="V1039" s="10">
        <f t="shared" si="147"/>
        <v>253</v>
      </c>
      <c r="W1039" s="10">
        <f t="shared" si="148"/>
        <v>2</v>
      </c>
      <c r="X1039" s="11">
        <f t="shared" si="149"/>
        <v>3</v>
      </c>
      <c r="Y1039" s="11">
        <f t="shared" si="150"/>
        <v>253</v>
      </c>
      <c r="Z1039" s="12" t="str">
        <f t="shared" si="152"/>
        <v>Wind Data</v>
      </c>
      <c r="AI1039" s="17"/>
      <c r="AJ1039" s="18"/>
      <c r="AK1039" s="19"/>
      <c r="AQ1039" s="34"/>
      <c r="AR1039" s="34"/>
      <c r="AS1039" s="34"/>
      <c r="AT1039" s="34"/>
      <c r="AU1039" s="34"/>
      <c r="AV1039" s="34"/>
      <c r="AW1039" s="34"/>
      <c r="AX1039" s="222">
        <v>130306</v>
      </c>
      <c r="AY1039" s="6">
        <v>3</v>
      </c>
      <c r="AZ1039" s="6">
        <v>253</v>
      </c>
      <c r="BA1039" s="87" t="s">
        <v>2701</v>
      </c>
      <c r="BB1039" s="39" t="s">
        <v>3070</v>
      </c>
      <c r="BC1039" s="84" t="s">
        <v>2349</v>
      </c>
      <c r="BD1039" s="38" t="s">
        <v>2702</v>
      </c>
      <c r="BE1039" s="39" t="s">
        <v>3057</v>
      </c>
      <c r="BF1039" s="90" t="s">
        <v>2691</v>
      </c>
      <c r="BJ1039" s="47" t="s">
        <v>2704</v>
      </c>
      <c r="BL1039" s="42" t="s">
        <v>2705</v>
      </c>
      <c r="BM1039" s="43" t="s">
        <v>2688</v>
      </c>
      <c r="BO1039" s="17"/>
      <c r="BP1039" s="18"/>
    </row>
    <row r="1040" spans="1:68" ht="15" customHeight="1" thickBot="1" x14ac:dyDescent="0.35">
      <c r="A1040" s="116">
        <v>1038</v>
      </c>
      <c r="H1040" t="s">
        <v>2598</v>
      </c>
      <c r="I1040" s="244">
        <v>8</v>
      </c>
      <c r="J1040" s="244">
        <v>0</v>
      </c>
      <c r="K1040" s="244">
        <v>0</v>
      </c>
      <c r="L1040" s="244">
        <v>2</v>
      </c>
      <c r="M1040" s="244" t="s">
        <v>2591</v>
      </c>
      <c r="N1040" s="244">
        <v>73</v>
      </c>
      <c r="O1040" s="244" t="s">
        <v>2474</v>
      </c>
      <c r="P1040" s="244" t="s">
        <v>2474</v>
      </c>
      <c r="Q1040" s="244" t="s">
        <v>2474</v>
      </c>
      <c r="R1040" s="6">
        <f t="shared" si="144"/>
        <v>5</v>
      </c>
      <c r="S1040" s="6">
        <f t="shared" si="145"/>
        <v>1</v>
      </c>
      <c r="T1040" s="7">
        <f t="shared" si="146"/>
        <v>130312</v>
      </c>
      <c r="U1040" s="121" t="str">
        <f t="shared" si="151"/>
        <v>1FD08</v>
      </c>
      <c r="V1040" s="10">
        <f t="shared" si="147"/>
        <v>253</v>
      </c>
      <c r="W1040" s="10">
        <f t="shared" si="148"/>
        <v>8</v>
      </c>
      <c r="X1040" s="11">
        <f t="shared" si="149"/>
        <v>16</v>
      </c>
      <c r="Y1040" s="11">
        <f t="shared" si="150"/>
        <v>253</v>
      </c>
      <c r="Z1040" s="12" t="str">
        <f t="shared" si="152"/>
        <v>Temperature</v>
      </c>
      <c r="AI1040" s="17"/>
      <c r="AJ1040" s="18"/>
      <c r="AK1040" s="19"/>
      <c r="AL1040" s="21"/>
      <c r="AM1040" s="21"/>
      <c r="AN1040" s="21"/>
      <c r="AO1040" s="21"/>
      <c r="AP1040" s="20"/>
      <c r="AQ1040" s="20"/>
      <c r="AR1040" s="20"/>
      <c r="AS1040" s="20"/>
      <c r="AT1040" s="20"/>
      <c r="AU1040" s="20"/>
      <c r="AV1040" s="20"/>
      <c r="AW1040" s="20"/>
      <c r="AX1040" s="221">
        <v>130312</v>
      </c>
      <c r="AY1040" s="6">
        <v>16</v>
      </c>
      <c r="AZ1040" s="6">
        <v>253</v>
      </c>
      <c r="BA1040" s="87" t="s">
        <v>2365</v>
      </c>
      <c r="BB1040" s="39" t="s">
        <v>2870</v>
      </c>
      <c r="BC1040" s="84" t="s">
        <v>2359</v>
      </c>
      <c r="BJ1040" s="47" t="s">
        <v>2773</v>
      </c>
      <c r="BL1040" s="42" t="s">
        <v>2687</v>
      </c>
      <c r="BM1040" s="43" t="s">
        <v>2688</v>
      </c>
      <c r="BO1040" s="17"/>
      <c r="BP1040" s="18"/>
    </row>
    <row r="1041" spans="1:68" ht="15" customHeight="1" thickBot="1" x14ac:dyDescent="0.35">
      <c r="A1041" s="116">
        <v>1039</v>
      </c>
      <c r="H1041" t="s">
        <v>2619</v>
      </c>
      <c r="I1041" s="244">
        <v>8</v>
      </c>
      <c r="J1041" s="244" t="s">
        <v>2512</v>
      </c>
      <c r="K1041" s="244">
        <v>79</v>
      </c>
      <c r="L1041" s="244" t="s">
        <v>2509</v>
      </c>
      <c r="M1041" s="244">
        <v>19</v>
      </c>
      <c r="N1041" s="244">
        <v>10</v>
      </c>
      <c r="O1041" s="244" t="s">
        <v>2579</v>
      </c>
      <c r="P1041" s="244">
        <v>32</v>
      </c>
      <c r="Q1041" s="244">
        <v>3</v>
      </c>
      <c r="R1041" s="6">
        <f t="shared" si="144"/>
        <v>2</v>
      </c>
      <c r="S1041" s="6">
        <f t="shared" si="145"/>
        <v>1</v>
      </c>
      <c r="T1041" s="7">
        <f t="shared" si="146"/>
        <v>129025</v>
      </c>
      <c r="U1041" s="121" t="str">
        <f t="shared" si="151"/>
        <v>1F801</v>
      </c>
      <c r="V1041" s="10">
        <f t="shared" si="147"/>
        <v>248</v>
      </c>
      <c r="W1041" s="10">
        <f t="shared" si="148"/>
        <v>1</v>
      </c>
      <c r="X1041" s="11">
        <f t="shared" si="149"/>
        <v>7</v>
      </c>
      <c r="Y1041" s="11">
        <f t="shared" si="150"/>
        <v>248</v>
      </c>
      <c r="Z1041" s="12" t="str">
        <f t="shared" si="152"/>
        <v>Position, Rapid Update</v>
      </c>
      <c r="AI1041" s="17"/>
      <c r="AJ1041" s="18"/>
      <c r="AK1041" s="19"/>
      <c r="AQ1041" s="34"/>
      <c r="AR1041" s="34"/>
      <c r="AS1041" s="34"/>
      <c r="AT1041" s="34"/>
      <c r="AU1041" s="34"/>
      <c r="AV1041" s="34"/>
      <c r="AW1041" s="34"/>
      <c r="AX1041" s="222">
        <v>129025</v>
      </c>
      <c r="AY1041" s="6">
        <v>7</v>
      </c>
      <c r="AZ1041" s="6">
        <v>248</v>
      </c>
      <c r="BA1041" s="87" t="s">
        <v>2689</v>
      </c>
      <c r="BB1041" s="39" t="s">
        <v>2690</v>
      </c>
      <c r="BC1041" s="84" t="s">
        <v>2691</v>
      </c>
      <c r="BD1041" s="38" t="s">
        <v>2350</v>
      </c>
      <c r="BE1041" s="39" t="s">
        <v>2692</v>
      </c>
      <c r="BF1041" s="90" t="s">
        <v>2691</v>
      </c>
      <c r="BL1041" s="42" t="s">
        <v>2693</v>
      </c>
      <c r="BM1041" s="43" t="s">
        <v>2688</v>
      </c>
      <c r="BO1041" s="17"/>
      <c r="BP1041" s="18"/>
    </row>
    <row r="1042" spans="1:68" ht="15" customHeight="1" thickBot="1" x14ac:dyDescent="0.35">
      <c r="A1042" s="116">
        <v>1040</v>
      </c>
      <c r="H1042" t="s">
        <v>2620</v>
      </c>
      <c r="I1042" s="244">
        <v>8</v>
      </c>
      <c r="J1042" s="244">
        <v>0</v>
      </c>
      <c r="K1042" s="244" t="s">
        <v>2474</v>
      </c>
      <c r="L1042" s="244" t="s">
        <v>2474</v>
      </c>
      <c r="M1042" s="244" t="s">
        <v>2474</v>
      </c>
      <c r="N1042" s="244" t="s">
        <v>2521</v>
      </c>
      <c r="O1042" s="244">
        <v>2</v>
      </c>
      <c r="P1042" s="244" t="s">
        <v>2474</v>
      </c>
      <c r="Q1042" s="244" t="s">
        <v>2474</v>
      </c>
      <c r="R1042" s="6">
        <f t="shared" si="144"/>
        <v>2</v>
      </c>
      <c r="S1042" s="6">
        <f t="shared" si="145"/>
        <v>1</v>
      </c>
      <c r="T1042" s="7">
        <f t="shared" si="146"/>
        <v>127245</v>
      </c>
      <c r="U1042" s="121" t="str">
        <f t="shared" si="151"/>
        <v>1F10D</v>
      </c>
      <c r="V1042" s="10">
        <f t="shared" si="147"/>
        <v>241</v>
      </c>
      <c r="W1042" s="10">
        <f t="shared" si="148"/>
        <v>13</v>
      </c>
      <c r="X1042" s="11">
        <f t="shared" si="149"/>
        <v>1</v>
      </c>
      <c r="Y1042" s="11">
        <f t="shared" si="150"/>
        <v>241</v>
      </c>
      <c r="Z1042" s="12" t="str">
        <f t="shared" si="152"/>
        <v>Rudder</v>
      </c>
      <c r="AI1042" s="17"/>
      <c r="AJ1042" s="18"/>
      <c r="AK1042" s="19"/>
      <c r="AL1042" s="21"/>
      <c r="AM1042" s="21"/>
      <c r="AN1042" s="21"/>
      <c r="AO1042" s="21"/>
      <c r="AP1042" s="20"/>
      <c r="AQ1042" s="20"/>
      <c r="AR1042" s="20"/>
      <c r="AS1042" s="20"/>
      <c r="AT1042" s="20"/>
      <c r="AU1042" s="20"/>
      <c r="AV1042" s="20"/>
      <c r="AW1042" s="20"/>
      <c r="AX1042" s="221">
        <v>127245</v>
      </c>
      <c r="AY1042" s="6">
        <v>1</v>
      </c>
      <c r="AZ1042" s="6">
        <v>241</v>
      </c>
      <c r="BA1042" s="87" t="s">
        <v>2696</v>
      </c>
      <c r="BB1042" s="39" t="s">
        <v>2999</v>
      </c>
      <c r="BC1042" s="84" t="s">
        <v>2691</v>
      </c>
      <c r="BL1042" s="42" t="s">
        <v>2698</v>
      </c>
      <c r="BM1042" s="43" t="s">
        <v>2688</v>
      </c>
      <c r="BO1042" s="17"/>
      <c r="BP1042" s="18"/>
    </row>
    <row r="1043" spans="1:68" ht="15" customHeight="1" thickBot="1" x14ac:dyDescent="0.35">
      <c r="A1043" s="116">
        <v>1041</v>
      </c>
      <c r="H1043" t="s">
        <v>2621</v>
      </c>
      <c r="I1043" s="244">
        <v>8</v>
      </c>
      <c r="J1043" s="244">
        <v>91</v>
      </c>
      <c r="K1043" s="244" t="s">
        <v>2519</v>
      </c>
      <c r="L1043" s="244" t="s">
        <v>2506</v>
      </c>
      <c r="M1043" s="244">
        <v>0</v>
      </c>
      <c r="N1043" s="244">
        <v>0</v>
      </c>
      <c r="O1043" s="244" t="s">
        <v>2474</v>
      </c>
      <c r="P1043" s="244" t="s">
        <v>2483</v>
      </c>
      <c r="Q1043" s="244" t="s">
        <v>2520</v>
      </c>
      <c r="R1043" s="6">
        <f t="shared" si="144"/>
        <v>2</v>
      </c>
      <c r="S1043" s="6">
        <f t="shared" si="145"/>
        <v>1</v>
      </c>
      <c r="T1043" s="7">
        <f t="shared" si="146"/>
        <v>127250</v>
      </c>
      <c r="U1043" s="121" t="str">
        <f t="shared" si="151"/>
        <v>1F112</v>
      </c>
      <c r="V1043" s="10">
        <f t="shared" si="147"/>
        <v>241</v>
      </c>
      <c r="W1043" s="10">
        <f t="shared" si="148"/>
        <v>18</v>
      </c>
      <c r="X1043" s="11">
        <f t="shared" si="149"/>
        <v>1</v>
      </c>
      <c r="Y1043" s="11">
        <f t="shared" si="150"/>
        <v>241</v>
      </c>
      <c r="Z1043" s="12" t="str">
        <f t="shared" si="152"/>
        <v>Vessel Heading</v>
      </c>
      <c r="AI1043" s="17"/>
      <c r="AJ1043" s="18"/>
      <c r="AK1043" s="19"/>
      <c r="AQ1043" s="34"/>
      <c r="AR1043" s="34"/>
      <c r="AS1043" s="34"/>
      <c r="AT1043" s="34"/>
      <c r="AU1043" s="34"/>
      <c r="AV1043" s="34"/>
      <c r="AW1043" s="34"/>
      <c r="AX1043" s="222">
        <v>127250</v>
      </c>
      <c r="AY1043" s="6">
        <v>1</v>
      </c>
      <c r="AZ1043" s="6">
        <v>241</v>
      </c>
      <c r="BA1043" s="87" t="s">
        <v>18</v>
      </c>
      <c r="BB1043" s="39" t="s">
        <v>2462</v>
      </c>
      <c r="BC1043" s="84" t="s">
        <v>2691</v>
      </c>
      <c r="BL1043" s="42" t="s">
        <v>2698</v>
      </c>
      <c r="BM1043" s="43" t="s">
        <v>2688</v>
      </c>
      <c r="BO1043" s="17"/>
      <c r="BP1043" s="18"/>
    </row>
    <row r="1044" spans="1:68" ht="15" customHeight="1" thickBot="1" x14ac:dyDescent="0.35">
      <c r="A1044" s="116">
        <v>1042</v>
      </c>
      <c r="H1044" t="s">
        <v>2622</v>
      </c>
      <c r="I1044" s="244">
        <v>8</v>
      </c>
      <c r="J1044" s="244">
        <v>91</v>
      </c>
      <c r="K1044" s="244">
        <v>0</v>
      </c>
      <c r="L1044" s="244" t="s">
        <v>2563</v>
      </c>
      <c r="M1044" s="244" t="s">
        <v>2520</v>
      </c>
      <c r="N1044" s="244">
        <v>5</v>
      </c>
      <c r="O1044" s="244" t="s">
        <v>2474</v>
      </c>
      <c r="P1044" s="244" t="s">
        <v>2474</v>
      </c>
      <c r="Q1044" s="244" t="s">
        <v>2474</v>
      </c>
      <c r="R1044" s="6">
        <f t="shared" si="144"/>
        <v>2</v>
      </c>
      <c r="S1044" s="6">
        <f t="shared" si="145"/>
        <v>1</v>
      </c>
      <c r="T1044" s="7">
        <f t="shared" si="146"/>
        <v>127251</v>
      </c>
      <c r="U1044" s="121" t="str">
        <f t="shared" si="151"/>
        <v>1F113</v>
      </c>
      <c r="V1044" s="10">
        <f t="shared" si="147"/>
        <v>241</v>
      </c>
      <c r="W1044" s="10">
        <f t="shared" si="148"/>
        <v>19</v>
      </c>
      <c r="X1044" s="11">
        <f t="shared" si="149"/>
        <v>1</v>
      </c>
      <c r="Y1044" s="11">
        <f t="shared" si="150"/>
        <v>241</v>
      </c>
      <c r="Z1044" s="12" t="str">
        <f t="shared" si="152"/>
        <v>Rate of Turn</v>
      </c>
      <c r="AI1044" s="17"/>
      <c r="AJ1044" s="18"/>
      <c r="AK1044" s="19"/>
      <c r="AL1044" s="21"/>
      <c r="AM1044" s="21"/>
      <c r="AN1044" s="21"/>
      <c r="AO1044" s="21"/>
      <c r="AP1044" s="20"/>
      <c r="AQ1044" s="20"/>
      <c r="AR1044" s="20"/>
      <c r="AS1044" s="20"/>
      <c r="AT1044" s="20"/>
      <c r="AU1044" s="20"/>
      <c r="AV1044" s="20"/>
      <c r="AW1044" s="20"/>
      <c r="AX1044" s="221">
        <v>127251</v>
      </c>
      <c r="AY1044" s="6">
        <v>1</v>
      </c>
      <c r="AZ1044" s="6">
        <v>241</v>
      </c>
      <c r="BA1044" s="87" t="s">
        <v>2699</v>
      </c>
      <c r="BB1044" s="39" t="s">
        <v>2700</v>
      </c>
      <c r="BC1044" s="84" t="s">
        <v>2691</v>
      </c>
      <c r="BL1044" s="42" t="s">
        <v>2698</v>
      </c>
      <c r="BM1044" s="43" t="s">
        <v>2688</v>
      </c>
      <c r="BO1044" s="17"/>
      <c r="BP1044" s="18"/>
    </row>
    <row r="1045" spans="1:68" ht="15" customHeight="1" thickBot="1" x14ac:dyDescent="0.35">
      <c r="A1045" s="116">
        <v>1043</v>
      </c>
      <c r="H1045" t="s">
        <v>2623</v>
      </c>
      <c r="I1045" s="244">
        <v>8</v>
      </c>
      <c r="J1045" s="244">
        <v>91</v>
      </c>
      <c r="K1045" s="244" t="s">
        <v>2548</v>
      </c>
      <c r="L1045" s="244">
        <v>1</v>
      </c>
      <c r="M1045" s="244">
        <v>15</v>
      </c>
      <c r="N1045" s="244" t="s">
        <v>2531</v>
      </c>
      <c r="O1045" s="244" t="s">
        <v>2515</v>
      </c>
      <c r="P1045" s="244" t="s">
        <v>2474</v>
      </c>
      <c r="Q1045" s="244" t="s">
        <v>2474</v>
      </c>
      <c r="R1045" s="6">
        <f t="shared" si="144"/>
        <v>2</v>
      </c>
      <c r="S1045" s="6">
        <f t="shared" si="145"/>
        <v>1</v>
      </c>
      <c r="T1045" s="7">
        <f t="shared" si="146"/>
        <v>130306</v>
      </c>
      <c r="U1045" s="121" t="str">
        <f t="shared" si="151"/>
        <v>1FD02</v>
      </c>
      <c r="V1045" s="10">
        <f t="shared" si="147"/>
        <v>253</v>
      </c>
      <c r="W1045" s="10">
        <f t="shared" si="148"/>
        <v>2</v>
      </c>
      <c r="X1045" s="11">
        <f t="shared" si="149"/>
        <v>1</v>
      </c>
      <c r="Y1045" s="11">
        <f t="shared" si="150"/>
        <v>253</v>
      </c>
      <c r="Z1045" s="12" t="str">
        <f t="shared" si="152"/>
        <v>Wind Data</v>
      </c>
      <c r="AI1045" s="17"/>
      <c r="AJ1045" s="18"/>
      <c r="AK1045" s="19"/>
      <c r="AQ1045" s="34"/>
      <c r="AR1045" s="34"/>
      <c r="AS1045" s="34"/>
      <c r="AT1045" s="34"/>
      <c r="AU1045" s="34"/>
      <c r="AV1045" s="34"/>
      <c r="AW1045" s="34"/>
      <c r="AX1045" s="222">
        <v>130306</v>
      </c>
      <c r="AY1045" s="6">
        <v>1</v>
      </c>
      <c r="AZ1045" s="6">
        <v>253</v>
      </c>
      <c r="BA1045" s="87" t="s">
        <v>2701</v>
      </c>
      <c r="BB1045" s="39" t="s">
        <v>3068</v>
      </c>
      <c r="BC1045" s="84" t="s">
        <v>2349</v>
      </c>
      <c r="BD1045" s="38" t="s">
        <v>2702</v>
      </c>
      <c r="BE1045" s="39" t="s">
        <v>3057</v>
      </c>
      <c r="BF1045" s="90" t="s">
        <v>2691</v>
      </c>
      <c r="BJ1045" s="47" t="s">
        <v>2703</v>
      </c>
      <c r="BL1045" s="42" t="s">
        <v>2698</v>
      </c>
      <c r="BM1045" s="43" t="s">
        <v>2688</v>
      </c>
      <c r="BO1045" s="17"/>
      <c r="BP1045" s="18"/>
    </row>
    <row r="1046" spans="1:68" ht="15" customHeight="1" thickBot="1" x14ac:dyDescent="0.35">
      <c r="A1046" s="116">
        <v>1044</v>
      </c>
      <c r="H1046" t="s">
        <v>2522</v>
      </c>
      <c r="I1046" s="244">
        <v>8</v>
      </c>
      <c r="J1046" s="244">
        <v>31</v>
      </c>
      <c r="K1046" s="244" t="s">
        <v>2635</v>
      </c>
      <c r="L1046" s="244">
        <v>1</v>
      </c>
      <c r="M1046" s="244">
        <v>14</v>
      </c>
      <c r="N1046" s="244" t="s">
        <v>2531</v>
      </c>
      <c r="O1046" s="244" t="s">
        <v>2512</v>
      </c>
      <c r="P1046" s="244" t="s">
        <v>2474</v>
      </c>
      <c r="Q1046" s="244" t="s">
        <v>2474</v>
      </c>
      <c r="R1046" s="6">
        <f t="shared" si="144"/>
        <v>2</v>
      </c>
      <c r="S1046" s="6">
        <f t="shared" si="145"/>
        <v>1</v>
      </c>
      <c r="T1046" s="7">
        <f t="shared" si="146"/>
        <v>130306</v>
      </c>
      <c r="U1046" s="121" t="str">
        <f t="shared" si="151"/>
        <v>1FD02</v>
      </c>
      <c r="V1046" s="10">
        <f t="shared" si="147"/>
        <v>253</v>
      </c>
      <c r="W1046" s="10">
        <f t="shared" si="148"/>
        <v>2</v>
      </c>
      <c r="X1046" s="11">
        <f t="shared" si="149"/>
        <v>3</v>
      </c>
      <c r="Y1046" s="11">
        <f t="shared" si="150"/>
        <v>253</v>
      </c>
      <c r="Z1046" s="12" t="str">
        <f t="shared" si="152"/>
        <v>Wind Data</v>
      </c>
      <c r="AI1046" s="17"/>
      <c r="AJ1046" s="18"/>
      <c r="AK1046" s="19"/>
      <c r="AL1046" s="21"/>
      <c r="AM1046" s="21"/>
      <c r="AN1046" s="21"/>
      <c r="AO1046" s="21"/>
      <c r="AP1046" s="20"/>
      <c r="AQ1046" s="20"/>
      <c r="AR1046" s="20"/>
      <c r="AS1046" s="20"/>
      <c r="AT1046" s="20"/>
      <c r="AU1046" s="20"/>
      <c r="AV1046" s="20"/>
      <c r="AW1046" s="20"/>
      <c r="AX1046" s="221">
        <v>130306</v>
      </c>
      <c r="AY1046" s="6">
        <v>3</v>
      </c>
      <c r="AZ1046" s="6">
        <v>253</v>
      </c>
      <c r="BA1046" s="87" t="s">
        <v>2701</v>
      </c>
      <c r="BB1046" s="39" t="s">
        <v>3070</v>
      </c>
      <c r="BC1046" s="84" t="s">
        <v>2349</v>
      </c>
      <c r="BD1046" s="38" t="s">
        <v>2702</v>
      </c>
      <c r="BE1046" s="39" t="s">
        <v>3057</v>
      </c>
      <c r="BF1046" s="90" t="s">
        <v>2691</v>
      </c>
      <c r="BJ1046" s="47" t="s">
        <v>2704</v>
      </c>
      <c r="BL1046" s="42" t="s">
        <v>2705</v>
      </c>
      <c r="BM1046" s="43" t="s">
        <v>2688</v>
      </c>
      <c r="BO1046" s="17"/>
      <c r="BP1046" s="18"/>
    </row>
    <row r="1047" spans="1:68" ht="15" customHeight="1" thickBot="1" x14ac:dyDescent="0.35">
      <c r="A1047" s="116">
        <v>1045</v>
      </c>
      <c r="H1047" t="s">
        <v>2537</v>
      </c>
      <c r="I1047" s="244">
        <v>8</v>
      </c>
      <c r="J1047" s="244">
        <v>31</v>
      </c>
      <c r="K1047" s="244">
        <v>0</v>
      </c>
      <c r="L1047" s="244">
        <v>0</v>
      </c>
      <c r="M1047" s="244" t="s">
        <v>2660</v>
      </c>
      <c r="N1047" s="244" t="s">
        <v>2495</v>
      </c>
      <c r="O1047" s="244">
        <v>4</v>
      </c>
      <c r="P1047" s="244" t="s">
        <v>2474</v>
      </c>
      <c r="Q1047" s="244" t="s">
        <v>2474</v>
      </c>
      <c r="R1047" s="6">
        <f t="shared" si="144"/>
        <v>5</v>
      </c>
      <c r="S1047" s="6">
        <f t="shared" si="145"/>
        <v>1</v>
      </c>
      <c r="T1047" s="7">
        <f t="shared" si="146"/>
        <v>130316</v>
      </c>
      <c r="U1047" s="121" t="str">
        <f t="shared" si="151"/>
        <v>1FD0C</v>
      </c>
      <c r="V1047" s="10">
        <f t="shared" si="147"/>
        <v>253</v>
      </c>
      <c r="W1047" s="10">
        <f t="shared" si="148"/>
        <v>12</v>
      </c>
      <c r="X1047" s="11">
        <f t="shared" si="149"/>
        <v>3</v>
      </c>
      <c r="Y1047" s="11">
        <f t="shared" si="150"/>
        <v>253</v>
      </c>
      <c r="Z1047" s="12" t="str">
        <f t="shared" si="152"/>
        <v>Temperature- Extended Range</v>
      </c>
      <c r="AI1047" s="17"/>
      <c r="AJ1047" s="18"/>
      <c r="AK1047" s="19"/>
      <c r="AQ1047" s="34"/>
      <c r="AR1047" s="34"/>
      <c r="AS1047" s="34"/>
      <c r="AT1047" s="34"/>
      <c r="AU1047" s="34"/>
      <c r="AV1047" s="34"/>
      <c r="AW1047" s="34"/>
      <c r="AX1047" s="222">
        <v>130316</v>
      </c>
      <c r="AY1047" s="6">
        <v>3</v>
      </c>
      <c r="AZ1047" s="6">
        <v>253</v>
      </c>
      <c r="BA1047" s="87" t="s">
        <v>2824</v>
      </c>
      <c r="BB1047" s="39" t="s">
        <v>2985</v>
      </c>
      <c r="BC1047" s="84" t="s">
        <v>2359</v>
      </c>
      <c r="BJ1047" s="47" t="s">
        <v>2825</v>
      </c>
      <c r="BL1047" s="42" t="s">
        <v>2705</v>
      </c>
      <c r="BM1047" s="43" t="s">
        <v>2688</v>
      </c>
      <c r="BO1047" s="17"/>
      <c r="BP1047" s="18"/>
    </row>
    <row r="1048" spans="1:68" ht="15" customHeight="1" thickBot="1" x14ac:dyDescent="0.35">
      <c r="A1048" s="116">
        <v>1046</v>
      </c>
      <c r="H1048" t="s">
        <v>2598</v>
      </c>
      <c r="I1048" s="244">
        <v>8</v>
      </c>
      <c r="J1048" s="244">
        <v>0</v>
      </c>
      <c r="K1048" s="244">
        <v>0</v>
      </c>
      <c r="L1048" s="244">
        <v>3</v>
      </c>
      <c r="M1048" s="244">
        <v>29</v>
      </c>
      <c r="N1048" s="244">
        <v>72</v>
      </c>
      <c r="O1048" s="244" t="s">
        <v>2474</v>
      </c>
      <c r="P1048" s="244" t="s">
        <v>2474</v>
      </c>
      <c r="Q1048" s="244" t="s">
        <v>2474</v>
      </c>
      <c r="R1048" s="6">
        <f t="shared" si="144"/>
        <v>5</v>
      </c>
      <c r="S1048" s="6">
        <f t="shared" si="145"/>
        <v>1</v>
      </c>
      <c r="T1048" s="7">
        <f t="shared" si="146"/>
        <v>130312</v>
      </c>
      <c r="U1048" s="121" t="str">
        <f t="shared" si="151"/>
        <v>1FD08</v>
      </c>
      <c r="V1048" s="10">
        <f t="shared" si="147"/>
        <v>253</v>
      </c>
      <c r="W1048" s="10">
        <f t="shared" si="148"/>
        <v>8</v>
      </c>
      <c r="X1048" s="11">
        <f t="shared" si="149"/>
        <v>16</v>
      </c>
      <c r="Y1048" s="11">
        <f t="shared" si="150"/>
        <v>253</v>
      </c>
      <c r="Z1048" s="12" t="str">
        <f t="shared" si="152"/>
        <v>Temperature</v>
      </c>
      <c r="AI1048" s="17"/>
      <c r="AJ1048" s="18"/>
      <c r="AK1048" s="19"/>
      <c r="AL1048" s="21"/>
      <c r="AM1048" s="21"/>
      <c r="AN1048" s="21"/>
      <c r="AO1048" s="21"/>
      <c r="AP1048" s="20"/>
      <c r="AQ1048" s="20"/>
      <c r="AR1048" s="20"/>
      <c r="AS1048" s="20"/>
      <c r="AT1048" s="20"/>
      <c r="AU1048" s="20"/>
      <c r="AV1048" s="20"/>
      <c r="AW1048" s="20"/>
      <c r="AX1048" s="221">
        <v>130312</v>
      </c>
      <c r="AY1048" s="6">
        <v>16</v>
      </c>
      <c r="AZ1048" s="6">
        <v>253</v>
      </c>
      <c r="BA1048" s="87" t="s">
        <v>2365</v>
      </c>
      <c r="BB1048" s="39" t="s">
        <v>3060</v>
      </c>
      <c r="BC1048" s="84" t="s">
        <v>2359</v>
      </c>
      <c r="BJ1048" s="47" t="s">
        <v>2774</v>
      </c>
      <c r="BL1048" s="42" t="s">
        <v>2687</v>
      </c>
      <c r="BM1048" s="43" t="s">
        <v>2688</v>
      </c>
      <c r="BO1048" s="17"/>
      <c r="BP1048" s="18"/>
    </row>
    <row r="1049" spans="1:68" ht="15" customHeight="1" thickBot="1" x14ac:dyDescent="0.35">
      <c r="A1049" s="116">
        <v>1047</v>
      </c>
      <c r="H1049" t="s">
        <v>2619</v>
      </c>
      <c r="I1049" s="244">
        <v>8</v>
      </c>
      <c r="J1049" s="244" t="s">
        <v>2512</v>
      </c>
      <c r="K1049" s="244">
        <v>79</v>
      </c>
      <c r="L1049" s="244" t="s">
        <v>2509</v>
      </c>
      <c r="M1049" s="244">
        <v>19</v>
      </c>
      <c r="N1049" s="244">
        <v>10</v>
      </c>
      <c r="O1049" s="244" t="s">
        <v>2579</v>
      </c>
      <c r="P1049" s="244">
        <v>32</v>
      </c>
      <c r="Q1049" s="244">
        <v>3</v>
      </c>
      <c r="R1049" s="75">
        <f t="shared" si="144"/>
        <v>2</v>
      </c>
      <c r="S1049" s="75">
        <f t="shared" si="145"/>
        <v>1</v>
      </c>
      <c r="T1049" s="7">
        <f t="shared" si="146"/>
        <v>129025</v>
      </c>
      <c r="U1049" s="121" t="str">
        <f t="shared" si="151"/>
        <v>1F801</v>
      </c>
      <c r="V1049" s="10">
        <f t="shared" si="147"/>
        <v>248</v>
      </c>
      <c r="W1049" s="10">
        <f t="shared" si="148"/>
        <v>1</v>
      </c>
      <c r="X1049" s="11">
        <f t="shared" si="149"/>
        <v>7</v>
      </c>
      <c r="Y1049" s="11">
        <f t="shared" si="150"/>
        <v>248</v>
      </c>
      <c r="Z1049" s="12" t="str">
        <f t="shared" si="152"/>
        <v>Position, Rapid Update</v>
      </c>
      <c r="AI1049" s="17"/>
      <c r="AJ1049" s="18"/>
      <c r="AK1049" s="19"/>
      <c r="AQ1049" s="34"/>
      <c r="AR1049" s="34"/>
      <c r="AS1049" s="34"/>
      <c r="AT1049" s="34"/>
      <c r="AU1049" s="34"/>
      <c r="AV1049" s="34"/>
      <c r="AW1049" s="34"/>
      <c r="AX1049" s="222">
        <v>129025</v>
      </c>
      <c r="AY1049" s="6">
        <v>7</v>
      </c>
      <c r="AZ1049" s="6">
        <v>248</v>
      </c>
      <c r="BA1049" s="87" t="s">
        <v>2689</v>
      </c>
      <c r="BB1049" s="39" t="s">
        <v>2690</v>
      </c>
      <c r="BC1049" s="84" t="s">
        <v>2691</v>
      </c>
      <c r="BD1049" s="38" t="s">
        <v>2350</v>
      </c>
      <c r="BE1049" s="39" t="s">
        <v>2692</v>
      </c>
      <c r="BF1049" s="90" t="s">
        <v>2691</v>
      </c>
      <c r="BL1049" s="42" t="s">
        <v>2693</v>
      </c>
      <c r="BM1049" s="43" t="s">
        <v>2688</v>
      </c>
      <c r="BO1049" s="17"/>
      <c r="BP1049" s="18"/>
    </row>
    <row r="1050" spans="1:68" ht="15" customHeight="1" thickBot="1" x14ac:dyDescent="0.35">
      <c r="A1050" s="116">
        <v>1048</v>
      </c>
      <c r="H1050" t="s">
        <v>2620</v>
      </c>
      <c r="I1050" s="244">
        <v>8</v>
      </c>
      <c r="J1050" s="244">
        <v>0</v>
      </c>
      <c r="K1050" s="244" t="s">
        <v>2474</v>
      </c>
      <c r="L1050" s="244" t="s">
        <v>2474</v>
      </c>
      <c r="M1050" s="244" t="s">
        <v>2474</v>
      </c>
      <c r="N1050" s="244" t="s">
        <v>2521</v>
      </c>
      <c r="O1050" s="244">
        <v>2</v>
      </c>
      <c r="P1050" s="244" t="s">
        <v>2474</v>
      </c>
      <c r="Q1050" s="244" t="s">
        <v>2474</v>
      </c>
      <c r="R1050" s="6">
        <f t="shared" si="144"/>
        <v>2</v>
      </c>
      <c r="S1050" s="6">
        <f t="shared" si="145"/>
        <v>1</v>
      </c>
      <c r="T1050" s="7">
        <f t="shared" si="146"/>
        <v>127245</v>
      </c>
      <c r="U1050" s="121" t="str">
        <f t="shared" si="151"/>
        <v>1F10D</v>
      </c>
      <c r="V1050" s="10">
        <f t="shared" si="147"/>
        <v>241</v>
      </c>
      <c r="W1050" s="10">
        <f t="shared" si="148"/>
        <v>13</v>
      </c>
      <c r="X1050" s="11">
        <f t="shared" si="149"/>
        <v>1</v>
      </c>
      <c r="Y1050" s="11">
        <f t="shared" si="150"/>
        <v>241</v>
      </c>
      <c r="Z1050" s="12" t="str">
        <f t="shared" si="152"/>
        <v>Rudder</v>
      </c>
      <c r="AI1050" s="17"/>
      <c r="AJ1050" s="18"/>
      <c r="AK1050" s="19"/>
      <c r="AL1050" s="21"/>
      <c r="AM1050" s="21"/>
      <c r="AN1050" s="21"/>
      <c r="AO1050" s="21"/>
      <c r="AP1050" s="20"/>
      <c r="AQ1050" s="20"/>
      <c r="AR1050" s="20"/>
      <c r="AS1050" s="20"/>
      <c r="AT1050" s="20"/>
      <c r="AU1050" s="20"/>
      <c r="AV1050" s="20"/>
      <c r="AW1050" s="20"/>
      <c r="AX1050" s="221">
        <v>127245</v>
      </c>
      <c r="AY1050" s="6">
        <v>1</v>
      </c>
      <c r="AZ1050" s="6">
        <v>241</v>
      </c>
      <c r="BA1050" s="87" t="s">
        <v>2696</v>
      </c>
      <c r="BB1050" s="39" t="s">
        <v>2999</v>
      </c>
      <c r="BC1050" s="84" t="s">
        <v>2691</v>
      </c>
      <c r="BL1050" s="42" t="s">
        <v>2698</v>
      </c>
      <c r="BM1050" s="43" t="s">
        <v>2688</v>
      </c>
      <c r="BO1050" s="17"/>
      <c r="BP1050" s="18"/>
    </row>
    <row r="1051" spans="1:68" ht="15" customHeight="1" thickBot="1" x14ac:dyDescent="0.35">
      <c r="A1051" s="116">
        <v>1049</v>
      </c>
      <c r="H1051" t="s">
        <v>2621</v>
      </c>
      <c r="I1051" s="244">
        <v>8</v>
      </c>
      <c r="J1051" s="244" t="s">
        <v>2594</v>
      </c>
      <c r="K1051" s="244" t="s">
        <v>2519</v>
      </c>
      <c r="L1051" s="244" t="s">
        <v>2506</v>
      </c>
      <c r="M1051" s="244">
        <v>0</v>
      </c>
      <c r="N1051" s="244">
        <v>0</v>
      </c>
      <c r="O1051" s="244" t="s">
        <v>2474</v>
      </c>
      <c r="P1051" s="244" t="s">
        <v>2483</v>
      </c>
      <c r="Q1051" s="244" t="s">
        <v>2520</v>
      </c>
      <c r="R1051" s="6">
        <f t="shared" si="144"/>
        <v>2</v>
      </c>
      <c r="S1051" s="6">
        <f t="shared" si="145"/>
        <v>1</v>
      </c>
      <c r="T1051" s="7">
        <f t="shared" si="146"/>
        <v>127250</v>
      </c>
      <c r="U1051" s="121" t="str">
        <f t="shared" si="151"/>
        <v>1F112</v>
      </c>
      <c r="V1051" s="10">
        <f t="shared" si="147"/>
        <v>241</v>
      </c>
      <c r="W1051" s="10">
        <f t="shared" si="148"/>
        <v>18</v>
      </c>
      <c r="X1051" s="11">
        <f t="shared" si="149"/>
        <v>1</v>
      </c>
      <c r="Y1051" s="11">
        <f t="shared" si="150"/>
        <v>241</v>
      </c>
      <c r="Z1051" s="12" t="str">
        <f t="shared" si="152"/>
        <v>Vessel Heading</v>
      </c>
      <c r="AI1051" s="17"/>
      <c r="AJ1051" s="18"/>
      <c r="AK1051" s="19"/>
      <c r="AQ1051" s="34"/>
      <c r="AR1051" s="34"/>
      <c r="AS1051" s="34"/>
      <c r="AT1051" s="34"/>
      <c r="AU1051" s="34"/>
      <c r="AV1051" s="34"/>
      <c r="AW1051" s="34"/>
      <c r="AX1051" s="222">
        <v>127250</v>
      </c>
      <c r="AY1051" s="6">
        <v>1</v>
      </c>
      <c r="AZ1051" s="6">
        <v>241</v>
      </c>
      <c r="BA1051" s="87" t="s">
        <v>18</v>
      </c>
      <c r="BB1051" s="39" t="s">
        <v>2462</v>
      </c>
      <c r="BC1051" s="84" t="s">
        <v>2691</v>
      </c>
      <c r="BL1051" s="42" t="s">
        <v>2698</v>
      </c>
      <c r="BM1051" s="43" t="s">
        <v>2688</v>
      </c>
      <c r="BO1051" s="17"/>
      <c r="BP1051" s="18"/>
    </row>
    <row r="1052" spans="1:68" ht="15" customHeight="1" thickBot="1" x14ac:dyDescent="0.35">
      <c r="A1052" s="116">
        <v>1050</v>
      </c>
      <c r="H1052" t="s">
        <v>2622</v>
      </c>
      <c r="I1052" s="244">
        <v>8</v>
      </c>
      <c r="J1052" s="244" t="s">
        <v>2594</v>
      </c>
      <c r="K1052" s="244">
        <v>0</v>
      </c>
      <c r="L1052" s="244" t="s">
        <v>2563</v>
      </c>
      <c r="M1052" s="244" t="s">
        <v>2520</v>
      </c>
      <c r="N1052" s="244">
        <v>5</v>
      </c>
      <c r="O1052" s="244" t="s">
        <v>2474</v>
      </c>
      <c r="P1052" s="244" t="s">
        <v>2474</v>
      </c>
      <c r="Q1052" s="244" t="s">
        <v>2474</v>
      </c>
      <c r="R1052" s="6">
        <f t="shared" si="144"/>
        <v>2</v>
      </c>
      <c r="S1052" s="6">
        <f t="shared" si="145"/>
        <v>1</v>
      </c>
      <c r="T1052" s="7">
        <f t="shared" si="146"/>
        <v>127251</v>
      </c>
      <c r="U1052" s="121" t="str">
        <f t="shared" si="151"/>
        <v>1F113</v>
      </c>
      <c r="V1052" s="10">
        <f t="shared" si="147"/>
        <v>241</v>
      </c>
      <c r="W1052" s="10">
        <f t="shared" si="148"/>
        <v>19</v>
      </c>
      <c r="X1052" s="11">
        <f t="shared" si="149"/>
        <v>1</v>
      </c>
      <c r="Y1052" s="11">
        <f t="shared" si="150"/>
        <v>241</v>
      </c>
      <c r="Z1052" s="12" t="str">
        <f t="shared" si="152"/>
        <v>Rate of Turn</v>
      </c>
      <c r="AI1052" s="17"/>
      <c r="AJ1052" s="18"/>
      <c r="AK1052" s="19"/>
      <c r="AL1052" s="21"/>
      <c r="AM1052" s="21"/>
      <c r="AN1052" s="21"/>
      <c r="AO1052" s="21"/>
      <c r="AP1052" s="20"/>
      <c r="AQ1052" s="20"/>
      <c r="AR1052" s="20"/>
      <c r="AS1052" s="20"/>
      <c r="AT1052" s="20"/>
      <c r="AU1052" s="20"/>
      <c r="AV1052" s="20"/>
      <c r="AW1052" s="20"/>
      <c r="AX1052" s="221">
        <v>127251</v>
      </c>
      <c r="AY1052" s="6">
        <v>1</v>
      </c>
      <c r="AZ1052" s="6">
        <v>241</v>
      </c>
      <c r="BA1052" s="87" t="s">
        <v>2699</v>
      </c>
      <c r="BB1052" s="39" t="s">
        <v>2700</v>
      </c>
      <c r="BC1052" s="84" t="s">
        <v>2691</v>
      </c>
      <c r="BL1052" s="42" t="s">
        <v>2698</v>
      </c>
      <c r="BM1052" s="43" t="s">
        <v>2688</v>
      </c>
      <c r="BO1052" s="17"/>
      <c r="BP1052" s="18"/>
    </row>
    <row r="1053" spans="1:68" ht="15" customHeight="1" thickBot="1" x14ac:dyDescent="0.35">
      <c r="A1053" s="116">
        <v>1051</v>
      </c>
      <c r="H1053" t="s">
        <v>2623</v>
      </c>
      <c r="I1053" s="244">
        <v>8</v>
      </c>
      <c r="J1053" s="244" t="s">
        <v>2594</v>
      </c>
      <c r="K1053" s="244" t="s">
        <v>2548</v>
      </c>
      <c r="L1053" s="244">
        <v>1</v>
      </c>
      <c r="M1053" s="244">
        <v>15</v>
      </c>
      <c r="N1053" s="244" t="s">
        <v>2531</v>
      </c>
      <c r="O1053" s="244" t="s">
        <v>2515</v>
      </c>
      <c r="P1053" s="244" t="s">
        <v>2474</v>
      </c>
      <c r="Q1053" s="244" t="s">
        <v>2474</v>
      </c>
      <c r="R1053" s="6">
        <f t="shared" si="144"/>
        <v>2</v>
      </c>
      <c r="S1053" s="6">
        <f t="shared" si="145"/>
        <v>1</v>
      </c>
      <c r="T1053" s="7">
        <f t="shared" si="146"/>
        <v>130306</v>
      </c>
      <c r="U1053" s="121" t="str">
        <f t="shared" si="151"/>
        <v>1FD02</v>
      </c>
      <c r="V1053" s="10">
        <f t="shared" si="147"/>
        <v>253</v>
      </c>
      <c r="W1053" s="10">
        <f t="shared" si="148"/>
        <v>2</v>
      </c>
      <c r="X1053" s="11">
        <f t="shared" si="149"/>
        <v>1</v>
      </c>
      <c r="Y1053" s="11">
        <f t="shared" si="150"/>
        <v>253</v>
      </c>
      <c r="Z1053" s="12" t="str">
        <f t="shared" si="152"/>
        <v>Wind Data</v>
      </c>
      <c r="AI1053" s="17"/>
      <c r="AJ1053" s="18"/>
      <c r="AK1053" s="19"/>
      <c r="AQ1053" s="34"/>
      <c r="AR1053" s="34"/>
      <c r="AS1053" s="34"/>
      <c r="AT1053" s="34"/>
      <c r="AU1053" s="34"/>
      <c r="AV1053" s="34"/>
      <c r="AW1053" s="34"/>
      <c r="AX1053" s="222">
        <v>130306</v>
      </c>
      <c r="AY1053" s="6">
        <v>1</v>
      </c>
      <c r="AZ1053" s="6">
        <v>253</v>
      </c>
      <c r="BA1053" s="87" t="s">
        <v>2701</v>
      </c>
      <c r="BB1053" s="39" t="s">
        <v>3068</v>
      </c>
      <c r="BC1053" s="84" t="s">
        <v>2349</v>
      </c>
      <c r="BD1053" s="38" t="s">
        <v>2702</v>
      </c>
      <c r="BE1053" s="39" t="s">
        <v>3057</v>
      </c>
      <c r="BF1053" s="90" t="s">
        <v>2691</v>
      </c>
      <c r="BJ1053" s="47" t="s">
        <v>2703</v>
      </c>
      <c r="BL1053" s="42" t="s">
        <v>2698</v>
      </c>
      <c r="BM1053" s="43" t="s">
        <v>2688</v>
      </c>
      <c r="BO1053" s="17"/>
      <c r="BP1053" s="18"/>
    </row>
    <row r="1054" spans="1:68" ht="15" customHeight="1" thickBot="1" x14ac:dyDescent="0.35">
      <c r="A1054" s="116">
        <v>1052</v>
      </c>
      <c r="H1054" t="s">
        <v>2525</v>
      </c>
      <c r="I1054" s="244">
        <v>8</v>
      </c>
      <c r="J1054" s="244">
        <v>20</v>
      </c>
      <c r="K1054" s="244" t="s">
        <v>2521</v>
      </c>
      <c r="L1054" s="244">
        <v>0</v>
      </c>
      <c r="M1054" s="244">
        <v>0</v>
      </c>
      <c r="N1054" s="244" t="s">
        <v>2474</v>
      </c>
      <c r="O1054" s="244" t="s">
        <v>2483</v>
      </c>
      <c r="P1054" s="244" t="s">
        <v>2474</v>
      </c>
      <c r="Q1054" s="244" t="s">
        <v>2483</v>
      </c>
      <c r="R1054" s="6">
        <f t="shared" si="144"/>
        <v>2</v>
      </c>
      <c r="S1054" s="6">
        <f t="shared" si="145"/>
        <v>1</v>
      </c>
      <c r="T1054" s="7">
        <f t="shared" si="146"/>
        <v>130578</v>
      </c>
      <c r="U1054" s="121" t="str">
        <f t="shared" si="151"/>
        <v>1FE12</v>
      </c>
      <c r="V1054" s="10">
        <f t="shared" si="147"/>
        <v>254</v>
      </c>
      <c r="W1054" s="10">
        <f t="shared" si="148"/>
        <v>18</v>
      </c>
      <c r="X1054" s="11">
        <f t="shared" si="149"/>
        <v>3</v>
      </c>
      <c r="Y1054" s="11">
        <f t="shared" si="150"/>
        <v>254</v>
      </c>
      <c r="Z1054" s="12" t="str">
        <f t="shared" si="152"/>
        <v>Vessel Speed Components</v>
      </c>
      <c r="AI1054" s="17"/>
      <c r="AJ1054" s="18"/>
      <c r="AK1054" s="19"/>
      <c r="AL1054" s="21"/>
      <c r="AM1054" s="21"/>
      <c r="AN1054" s="21"/>
      <c r="AO1054" s="21"/>
      <c r="AP1054" s="20"/>
      <c r="AQ1054" s="20"/>
      <c r="AR1054" s="20"/>
      <c r="AS1054" s="20"/>
      <c r="AT1054" s="20"/>
      <c r="AU1054" s="20"/>
      <c r="AV1054" s="20"/>
      <c r="AW1054" s="20"/>
      <c r="AX1054" s="221">
        <v>130578</v>
      </c>
      <c r="AY1054" s="6">
        <v>3</v>
      </c>
      <c r="AZ1054" s="6">
        <v>254</v>
      </c>
      <c r="BA1054" s="87" t="s">
        <v>2724</v>
      </c>
      <c r="BB1054" s="39" t="s">
        <v>2709</v>
      </c>
      <c r="BC1054" s="84" t="s">
        <v>2710</v>
      </c>
      <c r="BD1054" s="38" t="s">
        <v>2353</v>
      </c>
      <c r="BE1054" s="39" t="s">
        <v>2457</v>
      </c>
      <c r="BF1054" s="90" t="s">
        <v>2349</v>
      </c>
      <c r="BG1054" s="58" t="s">
        <v>2725</v>
      </c>
      <c r="BI1054" s="6" t="s">
        <v>2349</v>
      </c>
      <c r="BL1054" s="42" t="s">
        <v>2705</v>
      </c>
      <c r="BM1054" s="43" t="s">
        <v>2688</v>
      </c>
      <c r="BO1054" s="17"/>
      <c r="BP1054" s="18"/>
    </row>
    <row r="1055" spans="1:68" ht="15" customHeight="1" thickBot="1" x14ac:dyDescent="0.35">
      <c r="A1055" s="116">
        <v>1053</v>
      </c>
      <c r="H1055" t="s">
        <v>2525</v>
      </c>
      <c r="I1055" s="244">
        <v>8</v>
      </c>
      <c r="J1055" s="244">
        <v>21</v>
      </c>
      <c r="K1055" s="244" t="s">
        <v>2474</v>
      </c>
      <c r="L1055" s="244" t="s">
        <v>2483</v>
      </c>
      <c r="M1055" s="244" t="s">
        <v>2474</v>
      </c>
      <c r="N1055" s="244" t="s">
        <v>2483</v>
      </c>
      <c r="O1055" s="244" t="s">
        <v>2474</v>
      </c>
      <c r="P1055" s="244" t="s">
        <v>2483</v>
      </c>
      <c r="Q1055" s="244" t="s">
        <v>2474</v>
      </c>
      <c r="R1055" s="6">
        <f t="shared" si="144"/>
        <v>2</v>
      </c>
      <c r="S1055" s="6">
        <f t="shared" si="145"/>
        <v>1</v>
      </c>
      <c r="T1055" s="7">
        <f t="shared" si="146"/>
        <v>130578</v>
      </c>
      <c r="U1055" s="121" t="str">
        <f t="shared" si="151"/>
        <v>1FE12</v>
      </c>
      <c r="V1055" s="10">
        <f t="shared" si="147"/>
        <v>254</v>
      </c>
      <c r="W1055" s="10">
        <f t="shared" si="148"/>
        <v>18</v>
      </c>
      <c r="X1055" s="11">
        <f t="shared" si="149"/>
        <v>3</v>
      </c>
      <c r="Y1055" s="11">
        <f t="shared" si="150"/>
        <v>254</v>
      </c>
      <c r="Z1055" s="12" t="str">
        <f t="shared" si="152"/>
        <v>Vessel Speed Components</v>
      </c>
      <c r="AI1055" s="17"/>
      <c r="AJ1055" s="18"/>
      <c r="AK1055" s="19"/>
      <c r="AQ1055" s="34"/>
      <c r="AR1055" s="34"/>
      <c r="AS1055" s="34"/>
      <c r="AT1055" s="34"/>
      <c r="AU1055" s="34"/>
      <c r="AV1055" s="34"/>
      <c r="AW1055" s="34"/>
      <c r="AX1055" s="222">
        <v>130578</v>
      </c>
      <c r="AY1055" s="6">
        <v>3</v>
      </c>
      <c r="AZ1055" s="6">
        <v>254</v>
      </c>
      <c r="BA1055" s="87" t="s">
        <v>2727</v>
      </c>
      <c r="BB1055" s="39" t="s">
        <v>2352</v>
      </c>
      <c r="BC1055" s="84" t="s">
        <v>2710</v>
      </c>
      <c r="BD1055" s="38" t="s">
        <v>2728</v>
      </c>
      <c r="BG1055" s="58" t="s">
        <v>2725</v>
      </c>
      <c r="BI1055" s="6" t="s">
        <v>2349</v>
      </c>
      <c r="BL1055" s="42" t="s">
        <v>2705</v>
      </c>
      <c r="BM1055" s="43" t="s">
        <v>2688</v>
      </c>
      <c r="BO1055" s="17"/>
      <c r="BP1055" s="18"/>
    </row>
    <row r="1056" spans="1:68" ht="15" customHeight="1" thickBot="1" x14ac:dyDescent="0.35">
      <c r="A1056" s="116">
        <v>1054</v>
      </c>
      <c r="H1056" t="s">
        <v>2638</v>
      </c>
      <c r="I1056" s="244">
        <v>8</v>
      </c>
      <c r="J1056" s="244">
        <v>40</v>
      </c>
      <c r="K1056" s="244" t="s">
        <v>2538</v>
      </c>
      <c r="L1056" s="244" t="s">
        <v>2639</v>
      </c>
      <c r="M1056" s="244">
        <v>98</v>
      </c>
      <c r="N1056" s="244">
        <v>61</v>
      </c>
      <c r="O1056" s="244">
        <v>6</v>
      </c>
      <c r="P1056" s="244">
        <v>2</v>
      </c>
      <c r="Q1056" s="244">
        <v>2</v>
      </c>
      <c r="R1056" s="6">
        <f t="shared" si="144"/>
        <v>7</v>
      </c>
      <c r="S1056" s="6">
        <f t="shared" si="145"/>
        <v>1</v>
      </c>
      <c r="T1056" s="7">
        <f t="shared" si="146"/>
        <v>126720</v>
      </c>
      <c r="U1056" s="121" t="str">
        <f t="shared" si="151"/>
        <v>1EF00</v>
      </c>
      <c r="V1056" s="10">
        <f t="shared" si="147"/>
        <v>239</v>
      </c>
      <c r="W1056" s="10">
        <f t="shared" si="148"/>
        <v>255</v>
      </c>
      <c r="X1056" s="11">
        <f t="shared" si="149"/>
        <v>7</v>
      </c>
      <c r="Y1056" s="11">
        <f t="shared" si="150"/>
        <v>255</v>
      </c>
      <c r="Z1056" s="12" t="str">
        <f t="shared" si="152"/>
        <v>Proprietary A2</v>
      </c>
      <c r="AI1056" s="17"/>
      <c r="AJ1056" s="18"/>
      <c r="AK1056" s="19"/>
      <c r="AL1056" s="21"/>
      <c r="AM1056" s="21"/>
      <c r="AN1056" s="21"/>
      <c r="AO1056" s="21"/>
      <c r="AP1056" s="20"/>
      <c r="AQ1056" s="20"/>
      <c r="AR1056" s="20"/>
      <c r="AS1056" s="20"/>
      <c r="AT1056" s="20"/>
      <c r="AU1056" s="20"/>
      <c r="AV1056" s="20"/>
      <c r="AW1056" s="20"/>
      <c r="AX1056" s="221">
        <v>126720</v>
      </c>
      <c r="AY1056" s="6">
        <v>7</v>
      </c>
      <c r="AZ1056" s="6">
        <v>255</v>
      </c>
      <c r="BA1056" s="87" t="s">
        <v>2755</v>
      </c>
      <c r="BB1056" s="39" t="s">
        <v>2709</v>
      </c>
      <c r="BC1056" s="84" t="s">
        <v>2710</v>
      </c>
      <c r="BD1056" s="38" t="s">
        <v>2756</v>
      </c>
      <c r="BE1056" s="39" t="s">
        <v>2757</v>
      </c>
      <c r="BF1056" s="90" t="s">
        <v>2710</v>
      </c>
      <c r="BJ1056" s="47" t="s">
        <v>2758</v>
      </c>
      <c r="BL1056" s="42" t="s">
        <v>2693</v>
      </c>
      <c r="BM1056" s="43" t="s">
        <v>2688</v>
      </c>
      <c r="BO1056" s="17"/>
      <c r="BP1056" s="18"/>
    </row>
    <row r="1057" spans="1:68" ht="15" customHeight="1" thickBot="1" x14ac:dyDescent="0.35">
      <c r="A1057" s="116">
        <v>1055</v>
      </c>
      <c r="H1057" t="s">
        <v>2638</v>
      </c>
      <c r="I1057" s="244">
        <v>8</v>
      </c>
      <c r="J1057" s="244">
        <v>41</v>
      </c>
      <c r="K1057" s="244" t="s">
        <v>2474</v>
      </c>
      <c r="L1057" s="244" t="s">
        <v>2474</v>
      </c>
      <c r="M1057" s="244" t="s">
        <v>2474</v>
      </c>
      <c r="N1057" s="244" t="s">
        <v>2474</v>
      </c>
      <c r="O1057" s="244">
        <v>3</v>
      </c>
      <c r="P1057" s="244">
        <v>3</v>
      </c>
      <c r="Q1057" s="244">
        <v>0</v>
      </c>
      <c r="R1057" s="75">
        <f t="shared" si="144"/>
        <v>7</v>
      </c>
      <c r="S1057" s="75">
        <f t="shared" si="145"/>
        <v>1</v>
      </c>
      <c r="T1057" s="7">
        <f t="shared" si="146"/>
        <v>126720</v>
      </c>
      <c r="U1057" s="121" t="str">
        <f t="shared" si="151"/>
        <v>1EF00</v>
      </c>
      <c r="V1057" s="10">
        <f t="shared" si="147"/>
        <v>239</v>
      </c>
      <c r="W1057" s="10">
        <f t="shared" si="148"/>
        <v>255</v>
      </c>
      <c r="X1057" s="11">
        <f t="shared" si="149"/>
        <v>7</v>
      </c>
      <c r="Y1057" s="11">
        <f t="shared" si="150"/>
        <v>255</v>
      </c>
      <c r="Z1057" s="12" t="str">
        <f t="shared" si="152"/>
        <v>Proprietary A2</v>
      </c>
      <c r="AI1057" s="17"/>
      <c r="AJ1057" s="18"/>
      <c r="AK1057" s="19"/>
      <c r="AQ1057" s="34"/>
      <c r="AR1057" s="34"/>
      <c r="AS1057" s="34"/>
      <c r="AT1057" s="34"/>
      <c r="AU1057" s="34"/>
      <c r="AV1057" s="34"/>
      <c r="AW1057" s="34"/>
      <c r="AX1057" s="222">
        <v>126720</v>
      </c>
      <c r="AY1057" s="6">
        <v>7</v>
      </c>
      <c r="AZ1057" s="6">
        <v>255</v>
      </c>
      <c r="BA1057" s="87" t="s">
        <v>2759</v>
      </c>
      <c r="BB1057" s="39" t="s">
        <v>2352</v>
      </c>
      <c r="BC1057" s="84" t="s">
        <v>2710</v>
      </c>
      <c r="BL1057" s="42" t="s">
        <v>2693</v>
      </c>
      <c r="BM1057" s="43" t="s">
        <v>2688</v>
      </c>
      <c r="BO1057" s="17"/>
      <c r="BP1057" s="18"/>
    </row>
    <row r="1058" spans="1:68" ht="15" customHeight="1" thickBot="1" x14ac:dyDescent="0.35">
      <c r="A1058" s="116">
        <v>1056</v>
      </c>
      <c r="H1058" t="s">
        <v>2638</v>
      </c>
      <c r="I1058" s="244">
        <v>8</v>
      </c>
      <c r="J1058" s="244">
        <v>42</v>
      </c>
      <c r="K1058" s="244">
        <v>0</v>
      </c>
      <c r="L1058" s="244" t="s">
        <v>2474</v>
      </c>
      <c r="M1058" s="244" t="s">
        <v>2474</v>
      </c>
      <c r="N1058" s="244" t="s">
        <v>2474</v>
      </c>
      <c r="O1058" s="244" t="s">
        <v>2474</v>
      </c>
      <c r="P1058" s="244" t="s">
        <v>2474</v>
      </c>
      <c r="Q1058" s="244" t="s">
        <v>2474</v>
      </c>
      <c r="R1058" s="6">
        <f t="shared" si="144"/>
        <v>7</v>
      </c>
      <c r="S1058" s="6">
        <f t="shared" si="145"/>
        <v>1</v>
      </c>
      <c r="T1058" s="7">
        <f t="shared" si="146"/>
        <v>126720</v>
      </c>
      <c r="U1058" s="121" t="str">
        <f t="shared" si="151"/>
        <v>1EF00</v>
      </c>
      <c r="V1058" s="10">
        <f t="shared" si="147"/>
        <v>239</v>
      </c>
      <c r="W1058" s="10">
        <f t="shared" si="148"/>
        <v>255</v>
      </c>
      <c r="X1058" s="11">
        <f t="shared" si="149"/>
        <v>7</v>
      </c>
      <c r="Y1058" s="11">
        <f t="shared" si="150"/>
        <v>255</v>
      </c>
      <c r="Z1058" s="12" t="str">
        <f t="shared" si="152"/>
        <v>Proprietary A2</v>
      </c>
      <c r="AI1058" s="17"/>
      <c r="AJ1058" s="18"/>
      <c r="AK1058" s="19"/>
      <c r="AL1058" s="21"/>
      <c r="AM1058" s="21"/>
      <c r="AN1058" s="21"/>
      <c r="AO1058" s="21"/>
      <c r="AP1058" s="20"/>
      <c r="AQ1058" s="20"/>
      <c r="AR1058" s="20"/>
      <c r="AS1058" s="20"/>
      <c r="AT1058" s="20"/>
      <c r="AU1058" s="20"/>
      <c r="AV1058" s="20"/>
      <c r="AW1058" s="20"/>
      <c r="AX1058" s="221">
        <v>126720</v>
      </c>
      <c r="AY1058" s="6">
        <v>7</v>
      </c>
      <c r="AZ1058" s="6">
        <v>255</v>
      </c>
      <c r="BA1058" s="87" t="s">
        <v>2760</v>
      </c>
      <c r="BB1058" s="39" t="s">
        <v>2411</v>
      </c>
      <c r="BC1058" s="84" t="s">
        <v>2710</v>
      </c>
      <c r="BL1058" s="42" t="s">
        <v>2693</v>
      </c>
      <c r="BM1058" s="43" t="s">
        <v>2688</v>
      </c>
      <c r="BO1058" s="17"/>
      <c r="BP1058" s="18"/>
    </row>
    <row r="1059" spans="1:68" ht="15" customHeight="1" thickBot="1" x14ac:dyDescent="0.35">
      <c r="A1059" s="116">
        <v>1057</v>
      </c>
      <c r="H1059" t="s">
        <v>2638</v>
      </c>
      <c r="I1059" s="244">
        <v>8</v>
      </c>
      <c r="J1059" s="244">
        <v>43</v>
      </c>
      <c r="K1059" s="244" t="s">
        <v>2474</v>
      </c>
      <c r="L1059" s="244" t="s">
        <v>2474</v>
      </c>
      <c r="M1059" s="244" t="s">
        <v>2474</v>
      </c>
      <c r="N1059" s="244" t="s">
        <v>2474</v>
      </c>
      <c r="O1059" s="244">
        <v>0</v>
      </c>
      <c r="P1059" s="244">
        <v>0</v>
      </c>
      <c r="Q1059" s="244" t="s">
        <v>2474</v>
      </c>
      <c r="R1059" s="6">
        <f t="shared" si="144"/>
        <v>7</v>
      </c>
      <c r="S1059" s="6">
        <f t="shared" si="145"/>
        <v>1</v>
      </c>
      <c r="T1059" s="7">
        <f t="shared" si="146"/>
        <v>126720</v>
      </c>
      <c r="U1059" s="121" t="str">
        <f t="shared" si="151"/>
        <v>1EF00</v>
      </c>
      <c r="V1059" s="10">
        <f t="shared" si="147"/>
        <v>239</v>
      </c>
      <c r="W1059" s="10">
        <f t="shared" si="148"/>
        <v>255</v>
      </c>
      <c r="X1059" s="11">
        <f t="shared" si="149"/>
        <v>7</v>
      </c>
      <c r="Y1059" s="11">
        <f t="shared" si="150"/>
        <v>255</v>
      </c>
      <c r="Z1059" s="12" t="str">
        <f t="shared" si="152"/>
        <v>Proprietary A2</v>
      </c>
      <c r="AI1059" s="17"/>
      <c r="AJ1059" s="18"/>
      <c r="AK1059" s="19"/>
      <c r="AQ1059" s="34"/>
      <c r="AR1059" s="34"/>
      <c r="AS1059" s="34"/>
      <c r="AT1059" s="34"/>
      <c r="AU1059" s="34"/>
      <c r="AV1059" s="34"/>
      <c r="AW1059" s="34"/>
      <c r="AX1059" s="222">
        <v>126720</v>
      </c>
      <c r="AY1059" s="6">
        <v>7</v>
      </c>
      <c r="AZ1059" s="6">
        <v>255</v>
      </c>
      <c r="BA1059" s="87" t="s">
        <v>2761</v>
      </c>
      <c r="BB1059" s="39" t="s">
        <v>2412</v>
      </c>
      <c r="BC1059" s="84" t="s">
        <v>2710</v>
      </c>
      <c r="BL1059" s="42" t="s">
        <v>2693</v>
      </c>
      <c r="BM1059" s="43" t="s">
        <v>2688</v>
      </c>
      <c r="BO1059" s="17"/>
      <c r="BP1059" s="18"/>
    </row>
    <row r="1060" spans="1:68" ht="15" customHeight="1" thickBot="1" x14ac:dyDescent="0.35">
      <c r="A1060" s="116">
        <v>1058</v>
      </c>
      <c r="H1060" t="s">
        <v>2638</v>
      </c>
      <c r="I1060" s="244">
        <v>8</v>
      </c>
      <c r="J1060" s="244">
        <v>44</v>
      </c>
      <c r="K1060" s="244" t="s">
        <v>2474</v>
      </c>
      <c r="L1060" s="244" t="s">
        <v>2474</v>
      </c>
      <c r="M1060" s="244" t="s">
        <v>2483</v>
      </c>
      <c r="N1060" s="244" t="s">
        <v>2474</v>
      </c>
      <c r="O1060" s="244" t="s">
        <v>2474</v>
      </c>
      <c r="P1060" s="244" t="s">
        <v>2474</v>
      </c>
      <c r="Q1060" s="244" t="s">
        <v>2483</v>
      </c>
      <c r="R1060" s="6">
        <f t="shared" si="144"/>
        <v>7</v>
      </c>
      <c r="S1060" s="6">
        <f t="shared" si="145"/>
        <v>1</v>
      </c>
      <c r="T1060" s="7">
        <f t="shared" si="146"/>
        <v>126720</v>
      </c>
      <c r="U1060" s="121" t="str">
        <f t="shared" si="151"/>
        <v>1EF00</v>
      </c>
      <c r="V1060" s="10">
        <f t="shared" si="147"/>
        <v>239</v>
      </c>
      <c r="W1060" s="10">
        <f t="shared" si="148"/>
        <v>255</v>
      </c>
      <c r="X1060" s="11">
        <f t="shared" si="149"/>
        <v>7</v>
      </c>
      <c r="Y1060" s="11">
        <f t="shared" si="150"/>
        <v>255</v>
      </c>
      <c r="Z1060" s="12" t="str">
        <f t="shared" si="152"/>
        <v>Proprietary A2</v>
      </c>
      <c r="AI1060" s="17"/>
      <c r="AJ1060" s="18"/>
      <c r="AK1060" s="19"/>
      <c r="AL1060" s="21"/>
      <c r="AM1060" s="21"/>
      <c r="AN1060" s="21"/>
      <c r="AO1060" s="21"/>
      <c r="AP1060" s="20"/>
      <c r="AQ1060" s="20"/>
      <c r="AR1060" s="20"/>
      <c r="AS1060" s="20"/>
      <c r="AT1060" s="20"/>
      <c r="AU1060" s="20"/>
      <c r="AV1060" s="20"/>
      <c r="AW1060" s="20"/>
      <c r="AX1060" s="221">
        <v>126720</v>
      </c>
      <c r="AY1060" s="6">
        <v>7</v>
      </c>
      <c r="AZ1060" s="6">
        <v>255</v>
      </c>
      <c r="BA1060" s="87" t="s">
        <v>2762</v>
      </c>
      <c r="BB1060" s="39" t="s">
        <v>2413</v>
      </c>
      <c r="BC1060" s="84" t="s">
        <v>2710</v>
      </c>
      <c r="BL1060" s="42" t="s">
        <v>2693</v>
      </c>
      <c r="BM1060" s="43" t="s">
        <v>2688</v>
      </c>
      <c r="BO1060" s="17"/>
      <c r="BP1060" s="18"/>
    </row>
    <row r="1061" spans="1:68" ht="15" customHeight="1" thickBot="1" x14ac:dyDescent="0.35">
      <c r="A1061" s="116">
        <v>1059</v>
      </c>
      <c r="H1061" t="s">
        <v>2638</v>
      </c>
      <c r="I1061" s="244">
        <v>8</v>
      </c>
      <c r="J1061" s="244">
        <v>45</v>
      </c>
      <c r="K1061" s="244" t="s">
        <v>2474</v>
      </c>
      <c r="L1061" s="244" t="s">
        <v>2474</v>
      </c>
      <c r="M1061" s="244" t="s">
        <v>2474</v>
      </c>
      <c r="N1061" s="244" t="s">
        <v>2483</v>
      </c>
      <c r="O1061" s="244">
        <v>0</v>
      </c>
      <c r="P1061" s="244">
        <v>0</v>
      </c>
      <c r="Q1061" s="244" t="s">
        <v>2474</v>
      </c>
      <c r="R1061" s="6">
        <f t="shared" si="144"/>
        <v>7</v>
      </c>
      <c r="S1061" s="6">
        <f t="shared" si="145"/>
        <v>1</v>
      </c>
      <c r="T1061" s="7">
        <f t="shared" si="146"/>
        <v>126720</v>
      </c>
      <c r="U1061" s="121" t="str">
        <f t="shared" si="151"/>
        <v>1EF00</v>
      </c>
      <c r="V1061" s="10">
        <f t="shared" si="147"/>
        <v>239</v>
      </c>
      <c r="W1061" s="10">
        <f t="shared" si="148"/>
        <v>255</v>
      </c>
      <c r="X1061" s="11">
        <f t="shared" si="149"/>
        <v>7</v>
      </c>
      <c r="Y1061" s="11">
        <f t="shared" si="150"/>
        <v>255</v>
      </c>
      <c r="Z1061" s="12" t="str">
        <f t="shared" si="152"/>
        <v>Proprietary A2</v>
      </c>
      <c r="AI1061" s="17"/>
      <c r="AJ1061" s="18"/>
      <c r="AK1061" s="19"/>
      <c r="AQ1061" s="34"/>
      <c r="AR1061" s="34"/>
      <c r="AS1061" s="34"/>
      <c r="AT1061" s="34"/>
      <c r="AU1061" s="34"/>
      <c r="AV1061" s="34"/>
      <c r="AW1061" s="34"/>
      <c r="AX1061" s="222">
        <v>126720</v>
      </c>
      <c r="AY1061" s="6">
        <v>7</v>
      </c>
      <c r="AZ1061" s="6">
        <v>255</v>
      </c>
      <c r="BA1061" s="87" t="s">
        <v>2763</v>
      </c>
      <c r="BB1061" s="39" t="s">
        <v>2415</v>
      </c>
      <c r="BC1061" s="84" t="s">
        <v>2710</v>
      </c>
      <c r="BL1061" s="42" t="s">
        <v>2693</v>
      </c>
      <c r="BM1061" s="43" t="s">
        <v>2688</v>
      </c>
      <c r="BO1061" s="17"/>
      <c r="BP1061" s="18"/>
    </row>
    <row r="1062" spans="1:68" ht="15" customHeight="1" thickBot="1" x14ac:dyDescent="0.35">
      <c r="A1062" s="116">
        <v>1060</v>
      </c>
      <c r="H1062" t="s">
        <v>2638</v>
      </c>
      <c r="I1062" s="244">
        <v>8</v>
      </c>
      <c r="J1062" s="244">
        <v>46</v>
      </c>
      <c r="K1062" s="244" t="s">
        <v>2483</v>
      </c>
      <c r="L1062" s="244" t="s">
        <v>2474</v>
      </c>
      <c r="M1062" s="244" t="s">
        <v>2474</v>
      </c>
      <c r="N1062" s="244" t="s">
        <v>2474</v>
      </c>
      <c r="O1062" s="244" t="s">
        <v>2474</v>
      </c>
      <c r="P1062" s="244" t="s">
        <v>2474</v>
      </c>
      <c r="Q1062" s="244" t="s">
        <v>2474</v>
      </c>
      <c r="R1062" s="6">
        <f t="shared" si="144"/>
        <v>7</v>
      </c>
      <c r="S1062" s="6">
        <f t="shared" si="145"/>
        <v>1</v>
      </c>
      <c r="T1062" s="7">
        <f t="shared" si="146"/>
        <v>126720</v>
      </c>
      <c r="U1062" s="121" t="str">
        <f t="shared" si="151"/>
        <v>1EF00</v>
      </c>
      <c r="V1062" s="10">
        <f t="shared" si="147"/>
        <v>239</v>
      </c>
      <c r="W1062" s="10">
        <f t="shared" si="148"/>
        <v>255</v>
      </c>
      <c r="X1062" s="11">
        <f t="shared" si="149"/>
        <v>7</v>
      </c>
      <c r="Y1062" s="11">
        <f t="shared" si="150"/>
        <v>255</v>
      </c>
      <c r="Z1062" s="12" t="str">
        <f t="shared" si="152"/>
        <v>Proprietary A2</v>
      </c>
      <c r="AI1062" s="17"/>
      <c r="AJ1062" s="18"/>
      <c r="AK1062" s="19"/>
      <c r="AL1062" s="21"/>
      <c r="AM1062" s="21"/>
      <c r="AN1062" s="21"/>
      <c r="AO1062" s="21"/>
      <c r="AP1062" s="20"/>
      <c r="AQ1062" s="20"/>
      <c r="AR1062" s="20"/>
      <c r="AS1062" s="20"/>
      <c r="AT1062" s="20"/>
      <c r="AU1062" s="20"/>
      <c r="AV1062" s="20"/>
      <c r="AW1062" s="20"/>
      <c r="AX1062" s="221">
        <v>126720</v>
      </c>
      <c r="AY1062" s="6">
        <v>7</v>
      </c>
      <c r="AZ1062" s="6">
        <v>255</v>
      </c>
      <c r="BA1062" s="87" t="s">
        <v>2764</v>
      </c>
      <c r="BB1062" s="39" t="s">
        <v>2414</v>
      </c>
      <c r="BC1062" s="84" t="s">
        <v>2710</v>
      </c>
      <c r="BL1062" s="42" t="s">
        <v>2693</v>
      </c>
      <c r="BM1062" s="43" t="s">
        <v>2688</v>
      </c>
      <c r="BO1062" s="17"/>
      <c r="BP1062" s="18"/>
    </row>
    <row r="1063" spans="1:68" ht="15" customHeight="1" thickBot="1" x14ac:dyDescent="0.35">
      <c r="A1063" s="116">
        <v>1061</v>
      </c>
      <c r="H1063" t="s">
        <v>2638</v>
      </c>
      <c r="I1063" s="244">
        <v>8</v>
      </c>
      <c r="J1063" s="244">
        <v>60</v>
      </c>
      <c r="K1063" s="244" t="s">
        <v>2539</v>
      </c>
      <c r="L1063" s="244" t="s">
        <v>2639</v>
      </c>
      <c r="M1063" s="244">
        <v>98</v>
      </c>
      <c r="N1063" s="244">
        <v>12</v>
      </c>
      <c r="O1063" s="244">
        <v>7</v>
      </c>
      <c r="P1063" s="244">
        <v>2</v>
      </c>
      <c r="Q1063" s="244">
        <v>2</v>
      </c>
      <c r="R1063" s="6">
        <f t="shared" si="144"/>
        <v>7</v>
      </c>
      <c r="S1063" s="6">
        <f t="shared" si="145"/>
        <v>1</v>
      </c>
      <c r="T1063" s="7">
        <f t="shared" si="146"/>
        <v>126720</v>
      </c>
      <c r="U1063" s="121" t="str">
        <f t="shared" si="151"/>
        <v>1EF00</v>
      </c>
      <c r="V1063" s="10">
        <f t="shared" si="147"/>
        <v>239</v>
      </c>
      <c r="W1063" s="10">
        <f t="shared" si="148"/>
        <v>255</v>
      </c>
      <c r="X1063" s="11">
        <f t="shared" si="149"/>
        <v>7</v>
      </c>
      <c r="Y1063" s="11">
        <f t="shared" si="150"/>
        <v>255</v>
      </c>
      <c r="Z1063" s="12" t="str">
        <f t="shared" si="152"/>
        <v>Proprietary A2</v>
      </c>
      <c r="AI1063" s="17"/>
      <c r="AJ1063" s="18"/>
      <c r="AK1063" s="19"/>
      <c r="AQ1063" s="34"/>
      <c r="AR1063" s="34"/>
      <c r="AS1063" s="34"/>
      <c r="AT1063" s="34"/>
      <c r="AU1063" s="34"/>
      <c r="AV1063" s="34"/>
      <c r="AW1063" s="34"/>
      <c r="AX1063" s="222">
        <v>126720</v>
      </c>
      <c r="AY1063" s="6">
        <v>7</v>
      </c>
      <c r="AZ1063" s="6">
        <v>255</v>
      </c>
      <c r="BA1063" s="87" t="s">
        <v>2755</v>
      </c>
      <c r="BB1063" s="39" t="s">
        <v>2709</v>
      </c>
      <c r="BC1063" s="84" t="s">
        <v>2710</v>
      </c>
      <c r="BD1063" s="38" t="s">
        <v>2756</v>
      </c>
      <c r="BE1063" s="39" t="s">
        <v>2757</v>
      </c>
      <c r="BF1063" s="90" t="s">
        <v>2710</v>
      </c>
      <c r="BJ1063" s="47" t="s">
        <v>2758</v>
      </c>
      <c r="BL1063" s="42" t="s">
        <v>2693</v>
      </c>
      <c r="BM1063" s="43" t="s">
        <v>2688</v>
      </c>
      <c r="BO1063" s="17"/>
      <c r="BP1063" s="18"/>
    </row>
    <row r="1064" spans="1:68" ht="15" customHeight="1" thickBot="1" x14ac:dyDescent="0.35">
      <c r="A1064" s="116">
        <v>1062</v>
      </c>
      <c r="H1064" t="s">
        <v>2638</v>
      </c>
      <c r="I1064" s="244">
        <v>8</v>
      </c>
      <c r="J1064" s="244">
        <v>61</v>
      </c>
      <c r="K1064" s="244" t="s">
        <v>2474</v>
      </c>
      <c r="L1064" s="244" t="s">
        <v>2474</v>
      </c>
      <c r="M1064" s="244" t="s">
        <v>2474</v>
      </c>
      <c r="N1064" s="244" t="s">
        <v>2474</v>
      </c>
      <c r="O1064" s="244" t="s">
        <v>2474</v>
      </c>
      <c r="P1064" s="244" t="s">
        <v>2474</v>
      </c>
      <c r="Q1064" s="244" t="s">
        <v>2474</v>
      </c>
      <c r="R1064" s="75">
        <f t="shared" si="144"/>
        <v>7</v>
      </c>
      <c r="S1064" s="75">
        <f t="shared" si="145"/>
        <v>1</v>
      </c>
      <c r="T1064" s="7">
        <f t="shared" si="146"/>
        <v>126720</v>
      </c>
      <c r="U1064" s="121" t="str">
        <f t="shared" si="151"/>
        <v>1EF00</v>
      </c>
      <c r="V1064" s="10">
        <f t="shared" si="147"/>
        <v>239</v>
      </c>
      <c r="W1064" s="10">
        <f t="shared" si="148"/>
        <v>255</v>
      </c>
      <c r="X1064" s="11">
        <f t="shared" si="149"/>
        <v>7</v>
      </c>
      <c r="Y1064" s="11">
        <f t="shared" si="150"/>
        <v>255</v>
      </c>
      <c r="Z1064" s="12" t="str">
        <f t="shared" si="152"/>
        <v>Proprietary A2</v>
      </c>
      <c r="AI1064" s="17"/>
      <c r="AJ1064" s="18"/>
      <c r="AK1064" s="19"/>
      <c r="AL1064" s="21"/>
      <c r="AM1064" s="21"/>
      <c r="AN1064" s="21"/>
      <c r="AO1064" s="21"/>
      <c r="AP1064" s="20"/>
      <c r="AQ1064" s="20"/>
      <c r="AR1064" s="20"/>
      <c r="AS1064" s="20"/>
      <c r="AT1064" s="20"/>
      <c r="AU1064" s="20"/>
      <c r="AV1064" s="20"/>
      <c r="AW1064" s="20"/>
      <c r="AX1064" s="221">
        <v>126720</v>
      </c>
      <c r="AY1064" s="6">
        <v>7</v>
      </c>
      <c r="AZ1064" s="6">
        <v>255</v>
      </c>
      <c r="BA1064" s="87" t="s">
        <v>2759</v>
      </c>
      <c r="BB1064" s="39" t="s">
        <v>2352</v>
      </c>
      <c r="BC1064" s="84" t="s">
        <v>2710</v>
      </c>
      <c r="BL1064" s="42" t="s">
        <v>2693</v>
      </c>
      <c r="BM1064" s="43" t="s">
        <v>2688</v>
      </c>
      <c r="BO1064" s="17"/>
      <c r="BP1064" s="18"/>
    </row>
    <row r="1065" spans="1:68" ht="15" customHeight="1" thickBot="1" x14ac:dyDescent="0.35">
      <c r="A1065" s="116">
        <v>1063</v>
      </c>
      <c r="H1065" t="s">
        <v>2638</v>
      </c>
      <c r="I1065" s="244">
        <v>8</v>
      </c>
      <c r="J1065" s="244">
        <v>62</v>
      </c>
      <c r="K1065" s="244" t="s">
        <v>2474</v>
      </c>
      <c r="L1065" s="244" t="s">
        <v>2474</v>
      </c>
      <c r="M1065" s="244" t="s">
        <v>2474</v>
      </c>
      <c r="N1065" s="244" t="s">
        <v>2474</v>
      </c>
      <c r="O1065" s="244" t="s">
        <v>2474</v>
      </c>
      <c r="P1065" s="244" t="s">
        <v>2474</v>
      </c>
      <c r="Q1065" s="244" t="s">
        <v>2474</v>
      </c>
      <c r="R1065" s="6">
        <f t="shared" si="144"/>
        <v>7</v>
      </c>
      <c r="S1065" s="6">
        <f t="shared" si="145"/>
        <v>1</v>
      </c>
      <c r="T1065" s="7">
        <f t="shared" si="146"/>
        <v>126720</v>
      </c>
      <c r="U1065" s="121" t="str">
        <f t="shared" si="151"/>
        <v>1EF00</v>
      </c>
      <c r="V1065" s="10">
        <f t="shared" si="147"/>
        <v>239</v>
      </c>
      <c r="W1065" s="10">
        <f t="shared" si="148"/>
        <v>255</v>
      </c>
      <c r="X1065" s="11">
        <f t="shared" si="149"/>
        <v>7</v>
      </c>
      <c r="Y1065" s="11">
        <f t="shared" si="150"/>
        <v>255</v>
      </c>
      <c r="Z1065" s="12" t="str">
        <f t="shared" si="152"/>
        <v>Proprietary A2</v>
      </c>
      <c r="AI1065" s="17"/>
      <c r="AJ1065" s="18"/>
      <c r="AK1065" s="19"/>
      <c r="AQ1065" s="34"/>
      <c r="AR1065" s="34"/>
      <c r="AS1065" s="34"/>
      <c r="AT1065" s="34"/>
      <c r="AU1065" s="34"/>
      <c r="AV1065" s="34"/>
      <c r="AW1065" s="34"/>
      <c r="AX1065" s="222">
        <v>126720</v>
      </c>
      <c r="AY1065" s="6">
        <v>7</v>
      </c>
      <c r="AZ1065" s="6">
        <v>255</v>
      </c>
      <c r="BA1065" s="87" t="s">
        <v>2760</v>
      </c>
      <c r="BB1065" s="39" t="s">
        <v>2411</v>
      </c>
      <c r="BC1065" s="84" t="s">
        <v>2710</v>
      </c>
      <c r="BL1065" s="42" t="s">
        <v>2693</v>
      </c>
      <c r="BM1065" s="43" t="s">
        <v>2688</v>
      </c>
      <c r="BO1065" s="17"/>
      <c r="BP1065" s="18"/>
    </row>
    <row r="1066" spans="1:68" ht="15" customHeight="1" thickBot="1" x14ac:dyDescent="0.35">
      <c r="A1066" s="116">
        <v>1064</v>
      </c>
      <c r="H1066" t="s">
        <v>2638</v>
      </c>
      <c r="I1066" s="244">
        <v>8</v>
      </c>
      <c r="J1066" s="244">
        <v>63</v>
      </c>
      <c r="K1066" s="244" t="s">
        <v>2474</v>
      </c>
      <c r="L1066" s="244" t="s">
        <v>2474</v>
      </c>
      <c r="M1066" s="244" t="s">
        <v>2474</v>
      </c>
      <c r="N1066" s="244" t="s">
        <v>2474</v>
      </c>
      <c r="O1066" s="244" t="s">
        <v>2483</v>
      </c>
      <c r="P1066" s="244" t="s">
        <v>2474</v>
      </c>
      <c r="Q1066" s="244" t="s">
        <v>2474</v>
      </c>
      <c r="R1066" s="6">
        <f t="shared" si="144"/>
        <v>7</v>
      </c>
      <c r="S1066" s="6">
        <f t="shared" si="145"/>
        <v>1</v>
      </c>
      <c r="T1066" s="7">
        <f t="shared" si="146"/>
        <v>126720</v>
      </c>
      <c r="U1066" s="121" t="str">
        <f t="shared" si="151"/>
        <v>1EF00</v>
      </c>
      <c r="V1066" s="10">
        <f t="shared" si="147"/>
        <v>239</v>
      </c>
      <c r="W1066" s="10">
        <f t="shared" si="148"/>
        <v>255</v>
      </c>
      <c r="X1066" s="11">
        <f t="shared" si="149"/>
        <v>7</v>
      </c>
      <c r="Y1066" s="11">
        <f t="shared" si="150"/>
        <v>255</v>
      </c>
      <c r="Z1066" s="12" t="str">
        <f t="shared" si="152"/>
        <v>Proprietary A2</v>
      </c>
      <c r="AI1066" s="17"/>
      <c r="AJ1066" s="18"/>
      <c r="AK1066" s="19"/>
      <c r="AL1066" s="21"/>
      <c r="AM1066" s="21"/>
      <c r="AN1066" s="21"/>
      <c r="AO1066" s="21"/>
      <c r="AP1066" s="20"/>
      <c r="AQ1066" s="20"/>
      <c r="AR1066" s="20"/>
      <c r="AS1066" s="20"/>
      <c r="AT1066" s="20"/>
      <c r="AU1066" s="20"/>
      <c r="AV1066" s="20"/>
      <c r="AW1066" s="20"/>
      <c r="AX1066" s="221">
        <v>126720</v>
      </c>
      <c r="AY1066" s="6">
        <v>7</v>
      </c>
      <c r="AZ1066" s="6">
        <v>255</v>
      </c>
      <c r="BA1066" s="87" t="s">
        <v>2761</v>
      </c>
      <c r="BB1066" s="39" t="s">
        <v>2412</v>
      </c>
      <c r="BC1066" s="84" t="s">
        <v>2710</v>
      </c>
      <c r="BL1066" s="42" t="s">
        <v>2693</v>
      </c>
      <c r="BM1066" s="43" t="s">
        <v>2688</v>
      </c>
      <c r="BO1066" s="17"/>
      <c r="BP1066" s="18"/>
    </row>
    <row r="1067" spans="1:68" ht="15" customHeight="1" thickBot="1" x14ac:dyDescent="0.35">
      <c r="A1067" s="116">
        <v>1065</v>
      </c>
      <c r="H1067" t="s">
        <v>2638</v>
      </c>
      <c r="I1067" s="244">
        <v>8</v>
      </c>
      <c r="J1067" s="244">
        <v>64</v>
      </c>
      <c r="K1067" s="244" t="s">
        <v>2474</v>
      </c>
      <c r="L1067" s="244" t="s">
        <v>2483</v>
      </c>
      <c r="M1067" s="244" t="s">
        <v>2474</v>
      </c>
      <c r="N1067" s="244" t="s">
        <v>2474</v>
      </c>
      <c r="O1067" s="244" t="s">
        <v>2474</v>
      </c>
      <c r="P1067" s="244" t="s">
        <v>2474</v>
      </c>
      <c r="Q1067" s="244" t="s">
        <v>2474</v>
      </c>
      <c r="R1067" s="6">
        <f t="shared" si="144"/>
        <v>7</v>
      </c>
      <c r="S1067" s="6">
        <f t="shared" si="145"/>
        <v>1</v>
      </c>
      <c r="T1067" s="7">
        <f t="shared" si="146"/>
        <v>126720</v>
      </c>
      <c r="U1067" s="121" t="str">
        <f t="shared" si="151"/>
        <v>1EF00</v>
      </c>
      <c r="V1067" s="10">
        <f t="shared" si="147"/>
        <v>239</v>
      </c>
      <c r="W1067" s="10">
        <f t="shared" si="148"/>
        <v>255</v>
      </c>
      <c r="X1067" s="11">
        <f t="shared" si="149"/>
        <v>7</v>
      </c>
      <c r="Y1067" s="11">
        <f t="shared" si="150"/>
        <v>255</v>
      </c>
      <c r="Z1067" s="12" t="str">
        <f t="shared" si="152"/>
        <v>Proprietary A2</v>
      </c>
      <c r="AI1067" s="17"/>
      <c r="AJ1067" s="18"/>
      <c r="AK1067" s="19"/>
      <c r="AQ1067" s="34"/>
      <c r="AR1067" s="34"/>
      <c r="AS1067" s="34"/>
      <c r="AT1067" s="34"/>
      <c r="AU1067" s="34"/>
      <c r="AV1067" s="34"/>
      <c r="AW1067" s="34"/>
      <c r="AX1067" s="222">
        <v>126720</v>
      </c>
      <c r="AY1067" s="6">
        <v>7</v>
      </c>
      <c r="AZ1067" s="6">
        <v>255</v>
      </c>
      <c r="BA1067" s="87" t="s">
        <v>2762</v>
      </c>
      <c r="BB1067" s="39" t="s">
        <v>2413</v>
      </c>
      <c r="BC1067" s="84" t="s">
        <v>2710</v>
      </c>
      <c r="BL1067" s="42" t="s">
        <v>2693</v>
      </c>
      <c r="BM1067" s="43" t="s">
        <v>2688</v>
      </c>
      <c r="BO1067" s="17"/>
      <c r="BP1067" s="18"/>
    </row>
    <row r="1068" spans="1:68" ht="15" customHeight="1" thickBot="1" x14ac:dyDescent="0.35">
      <c r="A1068" s="116">
        <v>1066</v>
      </c>
      <c r="H1068" t="s">
        <v>2654</v>
      </c>
      <c r="I1068" s="244">
        <v>8</v>
      </c>
      <c r="J1068" s="244">
        <v>20</v>
      </c>
      <c r="K1068" s="244">
        <v>22</v>
      </c>
      <c r="L1068" s="244" t="s">
        <v>2474</v>
      </c>
      <c r="M1068" s="244" t="s">
        <v>2474</v>
      </c>
      <c r="N1068" s="244" t="s">
        <v>2474</v>
      </c>
      <c r="O1068" s="244" t="s">
        <v>2474</v>
      </c>
      <c r="P1068" s="244" t="s">
        <v>2474</v>
      </c>
      <c r="Q1068" s="244" t="s">
        <v>2477</v>
      </c>
      <c r="R1068" s="6">
        <f t="shared" si="144"/>
        <v>3</v>
      </c>
      <c r="S1068" s="6">
        <f t="shared" si="145"/>
        <v>1</v>
      </c>
      <c r="T1068" s="7">
        <f t="shared" si="146"/>
        <v>129284</v>
      </c>
      <c r="U1068" s="121" t="str">
        <f t="shared" si="151"/>
        <v>1F904</v>
      </c>
      <c r="V1068" s="10">
        <f t="shared" si="147"/>
        <v>249</v>
      </c>
      <c r="W1068" s="10">
        <f t="shared" si="148"/>
        <v>4</v>
      </c>
      <c r="X1068" s="11">
        <f t="shared" si="149"/>
        <v>7</v>
      </c>
      <c r="Y1068" s="11">
        <f t="shared" si="150"/>
        <v>249</v>
      </c>
      <c r="Z1068" s="12" t="str">
        <f t="shared" si="152"/>
        <v>Navigation Data</v>
      </c>
      <c r="AI1068" s="17"/>
      <c r="AJ1068" s="18"/>
      <c r="AK1068" s="19"/>
      <c r="AL1068" s="21"/>
      <c r="AM1068" s="21"/>
      <c r="AN1068" s="21"/>
      <c r="AO1068" s="21"/>
      <c r="AP1068" s="20"/>
      <c r="AQ1068" s="20"/>
      <c r="AR1068" s="20"/>
      <c r="AS1068" s="20"/>
      <c r="AT1068" s="20"/>
      <c r="AU1068" s="20"/>
      <c r="AV1068" s="20"/>
      <c r="AW1068" s="20"/>
      <c r="AX1068" s="221">
        <v>129284</v>
      </c>
      <c r="AY1068" s="6">
        <v>7</v>
      </c>
      <c r="AZ1068" s="6">
        <v>249</v>
      </c>
      <c r="BA1068" s="87" t="s">
        <v>2826</v>
      </c>
      <c r="BB1068" s="39" t="s">
        <v>2709</v>
      </c>
      <c r="BC1068" s="84" t="s">
        <v>2710</v>
      </c>
      <c r="BL1068" s="42" t="s">
        <v>2693</v>
      </c>
      <c r="BM1068" s="43" t="s">
        <v>2688</v>
      </c>
      <c r="BO1068" s="17"/>
      <c r="BP1068" s="18"/>
    </row>
    <row r="1069" spans="1:68" ht="15" customHeight="1" thickBot="1" x14ac:dyDescent="0.35">
      <c r="A1069" s="116">
        <v>1067</v>
      </c>
      <c r="H1069" t="s">
        <v>2654</v>
      </c>
      <c r="I1069" s="244">
        <v>8</v>
      </c>
      <c r="J1069" s="244">
        <v>21</v>
      </c>
      <c r="K1069" s="244" t="s">
        <v>2474</v>
      </c>
      <c r="L1069" s="244" t="s">
        <v>2474</v>
      </c>
      <c r="M1069" s="244" t="s">
        <v>2474</v>
      </c>
      <c r="N1069" s="244" t="s">
        <v>2474</v>
      </c>
      <c r="O1069" s="244" t="s">
        <v>2474</v>
      </c>
      <c r="P1069" s="244" t="s">
        <v>2474</v>
      </c>
      <c r="Q1069" s="244" t="s">
        <v>2474</v>
      </c>
      <c r="R1069" s="6">
        <f t="shared" si="144"/>
        <v>3</v>
      </c>
      <c r="S1069" s="6">
        <f t="shared" si="145"/>
        <v>1</v>
      </c>
      <c r="T1069" s="7">
        <f t="shared" si="146"/>
        <v>129284</v>
      </c>
      <c r="U1069" s="121" t="str">
        <f t="shared" si="151"/>
        <v>1F904</v>
      </c>
      <c r="V1069" s="10">
        <f t="shared" si="147"/>
        <v>249</v>
      </c>
      <c r="W1069" s="10">
        <f t="shared" si="148"/>
        <v>4</v>
      </c>
      <c r="X1069" s="11">
        <f t="shared" si="149"/>
        <v>7</v>
      </c>
      <c r="Y1069" s="11">
        <f t="shared" si="150"/>
        <v>249</v>
      </c>
      <c r="Z1069" s="12" t="str">
        <f t="shared" si="152"/>
        <v>Navigation Data</v>
      </c>
      <c r="AI1069" s="17"/>
      <c r="AJ1069" s="18"/>
      <c r="AK1069" s="19"/>
      <c r="AQ1069" s="34"/>
      <c r="AR1069" s="34"/>
      <c r="AS1069" s="34"/>
      <c r="AT1069" s="34"/>
      <c r="AU1069" s="34"/>
      <c r="AV1069" s="34"/>
      <c r="AW1069" s="34"/>
      <c r="AX1069" s="222">
        <v>129284</v>
      </c>
      <c r="AY1069" s="6">
        <v>7</v>
      </c>
      <c r="AZ1069" s="6">
        <v>249</v>
      </c>
      <c r="BA1069" s="87" t="s">
        <v>2826</v>
      </c>
      <c r="BB1069" s="39" t="s">
        <v>2352</v>
      </c>
      <c r="BC1069" s="84" t="s">
        <v>2710</v>
      </c>
      <c r="BL1069" s="42" t="s">
        <v>2693</v>
      </c>
      <c r="BM1069" s="43" t="s">
        <v>2688</v>
      </c>
      <c r="BO1069" s="17"/>
      <c r="BP1069" s="18"/>
    </row>
    <row r="1070" spans="1:68" ht="15" customHeight="1" thickBot="1" x14ac:dyDescent="0.35">
      <c r="A1070" s="116">
        <v>1068</v>
      </c>
      <c r="H1070" t="s">
        <v>2654</v>
      </c>
      <c r="I1070" s="244">
        <v>8</v>
      </c>
      <c r="J1070" s="244">
        <v>22</v>
      </c>
      <c r="K1070" s="244" t="s">
        <v>2474</v>
      </c>
      <c r="L1070" s="244" t="s">
        <v>2474</v>
      </c>
      <c r="M1070" s="244" t="s">
        <v>2474</v>
      </c>
      <c r="N1070" s="244" t="s">
        <v>2474</v>
      </c>
      <c r="O1070" s="244" t="s">
        <v>2474</v>
      </c>
      <c r="P1070" s="244" t="s">
        <v>2474</v>
      </c>
      <c r="Q1070" s="244" t="s">
        <v>2474</v>
      </c>
      <c r="R1070" s="6">
        <f t="shared" si="144"/>
        <v>3</v>
      </c>
      <c r="S1070" s="6">
        <f t="shared" si="145"/>
        <v>1</v>
      </c>
      <c r="T1070" s="7">
        <f t="shared" si="146"/>
        <v>129284</v>
      </c>
      <c r="U1070" s="121" t="str">
        <f t="shared" si="151"/>
        <v>1F904</v>
      </c>
      <c r="V1070" s="10">
        <f t="shared" si="147"/>
        <v>249</v>
      </c>
      <c r="W1070" s="10">
        <f t="shared" si="148"/>
        <v>4</v>
      </c>
      <c r="X1070" s="11">
        <f t="shared" si="149"/>
        <v>7</v>
      </c>
      <c r="Y1070" s="11">
        <f t="shared" si="150"/>
        <v>249</v>
      </c>
      <c r="Z1070" s="12" t="str">
        <f t="shared" si="152"/>
        <v>Navigation Data</v>
      </c>
      <c r="AI1070" s="17"/>
      <c r="AJ1070" s="18"/>
      <c r="AK1070" s="19"/>
      <c r="AL1070" s="21"/>
      <c r="AM1070" s="21"/>
      <c r="AN1070" s="21"/>
      <c r="AO1070" s="21"/>
      <c r="AP1070" s="20"/>
      <c r="AQ1070" s="20"/>
      <c r="AR1070" s="20"/>
      <c r="AS1070" s="20"/>
      <c r="AT1070" s="20"/>
      <c r="AU1070" s="20"/>
      <c r="AV1070" s="20"/>
      <c r="AW1070" s="20"/>
      <c r="AX1070" s="221">
        <v>129284</v>
      </c>
      <c r="AY1070" s="6">
        <v>7</v>
      </c>
      <c r="AZ1070" s="6">
        <v>249</v>
      </c>
      <c r="BA1070" s="87" t="s">
        <v>2826</v>
      </c>
      <c r="BB1070" s="39" t="s">
        <v>2411</v>
      </c>
      <c r="BC1070" s="84" t="s">
        <v>2710</v>
      </c>
      <c r="BL1070" s="42" t="s">
        <v>2693</v>
      </c>
      <c r="BM1070" s="43" t="s">
        <v>2688</v>
      </c>
      <c r="BO1070" s="17"/>
      <c r="BP1070" s="18"/>
    </row>
    <row r="1071" spans="1:68" ht="15" customHeight="1" thickBot="1" x14ac:dyDescent="0.35">
      <c r="A1071" s="116">
        <v>1069</v>
      </c>
      <c r="H1071" t="s">
        <v>2654</v>
      </c>
      <c r="I1071" s="244">
        <v>8</v>
      </c>
      <c r="J1071" s="244">
        <v>23</v>
      </c>
      <c r="K1071" s="244" t="s">
        <v>2474</v>
      </c>
      <c r="L1071" s="244" t="s">
        <v>2474</v>
      </c>
      <c r="M1071" s="244" t="s">
        <v>2474</v>
      </c>
      <c r="N1071" s="244" t="s">
        <v>2474</v>
      </c>
      <c r="O1071" s="244" t="s">
        <v>2474</v>
      </c>
      <c r="P1071" s="244" t="s">
        <v>2474</v>
      </c>
      <c r="Q1071" s="244" t="s">
        <v>2474</v>
      </c>
      <c r="R1071" s="6">
        <f t="shared" si="144"/>
        <v>3</v>
      </c>
      <c r="S1071" s="6">
        <f t="shared" si="145"/>
        <v>1</v>
      </c>
      <c r="T1071" s="7">
        <f t="shared" si="146"/>
        <v>129284</v>
      </c>
      <c r="U1071" s="121" t="str">
        <f t="shared" si="151"/>
        <v>1F904</v>
      </c>
      <c r="V1071" s="10">
        <f t="shared" si="147"/>
        <v>249</v>
      </c>
      <c r="W1071" s="10">
        <f t="shared" si="148"/>
        <v>4</v>
      </c>
      <c r="X1071" s="11">
        <f t="shared" si="149"/>
        <v>7</v>
      </c>
      <c r="Y1071" s="11">
        <f t="shared" si="150"/>
        <v>249</v>
      </c>
      <c r="Z1071" s="12" t="str">
        <f t="shared" si="152"/>
        <v>Navigation Data</v>
      </c>
      <c r="AI1071" s="17"/>
      <c r="AJ1071" s="18"/>
      <c r="AK1071" s="19"/>
      <c r="AQ1071" s="34"/>
      <c r="AR1071" s="34"/>
      <c r="AS1071" s="34"/>
      <c r="AT1071" s="34"/>
      <c r="AU1071" s="34"/>
      <c r="AV1071" s="34"/>
      <c r="AW1071" s="34"/>
      <c r="AX1071" s="222">
        <v>129284</v>
      </c>
      <c r="AY1071" s="6">
        <v>7</v>
      </c>
      <c r="AZ1071" s="6">
        <v>249</v>
      </c>
      <c r="BA1071" s="87" t="s">
        <v>2826</v>
      </c>
      <c r="BB1071" s="39" t="s">
        <v>2412</v>
      </c>
      <c r="BC1071" s="84" t="s">
        <v>2710</v>
      </c>
      <c r="BL1071" s="42" t="s">
        <v>2693</v>
      </c>
      <c r="BM1071" s="43" t="s">
        <v>2688</v>
      </c>
      <c r="BO1071" s="17"/>
      <c r="BP1071" s="18"/>
    </row>
    <row r="1072" spans="1:68" ht="15" customHeight="1" thickBot="1" x14ac:dyDescent="0.35">
      <c r="A1072" s="116">
        <v>1070</v>
      </c>
      <c r="H1072" t="s">
        <v>2654</v>
      </c>
      <c r="I1072" s="244">
        <v>8</v>
      </c>
      <c r="J1072" s="244">
        <v>24</v>
      </c>
      <c r="K1072" s="244" t="s">
        <v>2483</v>
      </c>
      <c r="L1072" s="244" t="s">
        <v>2474</v>
      </c>
      <c r="M1072" s="244" t="s">
        <v>2474</v>
      </c>
      <c r="N1072" s="244" t="s">
        <v>2474</v>
      </c>
      <c r="O1072" s="244" t="s">
        <v>2483</v>
      </c>
      <c r="P1072" s="244" t="s">
        <v>2474</v>
      </c>
      <c r="Q1072" s="244" t="s">
        <v>2483</v>
      </c>
      <c r="R1072" s="6">
        <f t="shared" si="144"/>
        <v>3</v>
      </c>
      <c r="S1072" s="6">
        <f t="shared" si="145"/>
        <v>1</v>
      </c>
      <c r="T1072" s="7">
        <f t="shared" si="146"/>
        <v>129284</v>
      </c>
      <c r="U1072" s="121" t="str">
        <f t="shared" si="151"/>
        <v>1F904</v>
      </c>
      <c r="V1072" s="10">
        <f t="shared" si="147"/>
        <v>249</v>
      </c>
      <c r="W1072" s="10">
        <f t="shared" si="148"/>
        <v>4</v>
      </c>
      <c r="X1072" s="11">
        <f t="shared" si="149"/>
        <v>7</v>
      </c>
      <c r="Y1072" s="11">
        <f t="shared" si="150"/>
        <v>249</v>
      </c>
      <c r="Z1072" s="12" t="str">
        <f t="shared" si="152"/>
        <v>Navigation Data</v>
      </c>
      <c r="AI1072" s="17"/>
      <c r="AJ1072" s="18"/>
      <c r="AK1072" s="19"/>
      <c r="AL1072" s="21"/>
      <c r="AM1072" s="21"/>
      <c r="AN1072" s="21"/>
      <c r="AO1072" s="21"/>
      <c r="AP1072" s="20"/>
      <c r="AQ1072" s="20"/>
      <c r="AR1072" s="20"/>
      <c r="AS1072" s="20"/>
      <c r="AT1072" s="20"/>
      <c r="AU1072" s="20"/>
      <c r="AV1072" s="20"/>
      <c r="AW1072" s="20"/>
      <c r="AX1072" s="221">
        <v>129284</v>
      </c>
      <c r="AY1072" s="6">
        <v>7</v>
      </c>
      <c r="AZ1072" s="6">
        <v>249</v>
      </c>
      <c r="BA1072" s="87" t="s">
        <v>2826</v>
      </c>
      <c r="BB1072" s="39" t="s">
        <v>2413</v>
      </c>
      <c r="BC1072" s="84" t="s">
        <v>2710</v>
      </c>
      <c r="BD1072" s="38" t="s">
        <v>2827</v>
      </c>
      <c r="BF1072" s="90" t="s">
        <v>2691</v>
      </c>
      <c r="BG1072" s="58" t="s">
        <v>2828</v>
      </c>
      <c r="BI1072" s="6" t="s">
        <v>2691</v>
      </c>
      <c r="BL1072" s="42" t="s">
        <v>2693</v>
      </c>
      <c r="BM1072" s="43" t="s">
        <v>2688</v>
      </c>
      <c r="BO1072" s="17"/>
      <c r="BP1072" s="18"/>
    </row>
    <row r="1073" spans="1:68" ht="15" customHeight="1" thickBot="1" x14ac:dyDescent="0.35">
      <c r="A1073" s="116">
        <v>1071</v>
      </c>
      <c r="H1073" t="s">
        <v>2655</v>
      </c>
      <c r="I1073" s="244">
        <v>8</v>
      </c>
      <c r="J1073" s="244" t="s">
        <v>2474</v>
      </c>
      <c r="K1073" s="244" t="s">
        <v>2542</v>
      </c>
      <c r="L1073" s="244" t="s">
        <v>2474</v>
      </c>
      <c r="M1073" s="244" t="s">
        <v>2474</v>
      </c>
      <c r="N1073" s="244" t="s">
        <v>2474</v>
      </c>
      <c r="O1073" s="244" t="s">
        <v>2483</v>
      </c>
      <c r="P1073" s="244" t="s">
        <v>2474</v>
      </c>
      <c r="Q1073" s="244" t="s">
        <v>2474</v>
      </c>
      <c r="R1073" s="6">
        <f t="shared" si="144"/>
        <v>3</v>
      </c>
      <c r="S1073" s="6">
        <f t="shared" si="145"/>
        <v>1</v>
      </c>
      <c r="T1073" s="7">
        <f t="shared" si="146"/>
        <v>129283</v>
      </c>
      <c r="U1073" s="121" t="str">
        <f t="shared" si="151"/>
        <v>1F903</v>
      </c>
      <c r="V1073" s="10">
        <f t="shared" si="147"/>
        <v>249</v>
      </c>
      <c r="W1073" s="10">
        <f t="shared" si="148"/>
        <v>3</v>
      </c>
      <c r="X1073" s="11">
        <f t="shared" si="149"/>
        <v>7</v>
      </c>
      <c r="Y1073" s="11">
        <f t="shared" si="150"/>
        <v>249</v>
      </c>
      <c r="Z1073" s="12" t="str">
        <f t="shared" si="152"/>
        <v>Cross Track Error</v>
      </c>
      <c r="AI1073" s="17"/>
      <c r="AJ1073" s="18"/>
      <c r="AK1073" s="19"/>
      <c r="AQ1073" s="34"/>
      <c r="AR1073" s="34"/>
      <c r="AS1073" s="34"/>
      <c r="AT1073" s="34"/>
      <c r="AU1073" s="34"/>
      <c r="AV1073" s="34"/>
      <c r="AW1073" s="34"/>
      <c r="AX1073" s="222">
        <v>129283</v>
      </c>
      <c r="AY1073" s="6">
        <v>7</v>
      </c>
      <c r="AZ1073" s="6">
        <v>249</v>
      </c>
      <c r="BA1073" s="87" t="s">
        <v>2829</v>
      </c>
      <c r="BC1073" s="84" t="s">
        <v>2351</v>
      </c>
      <c r="BL1073" s="42" t="s">
        <v>2693</v>
      </c>
      <c r="BM1073" s="43" t="s">
        <v>2688</v>
      </c>
      <c r="BO1073" s="17"/>
      <c r="BP1073" s="18"/>
    </row>
    <row r="1074" spans="1:68" ht="15" customHeight="1" thickBot="1" x14ac:dyDescent="0.35">
      <c r="A1074" s="116">
        <v>1072</v>
      </c>
      <c r="H1074" t="s">
        <v>2522</v>
      </c>
      <c r="I1074" s="244">
        <v>8</v>
      </c>
      <c r="J1074" s="244">
        <v>32</v>
      </c>
      <c r="K1074" s="244" t="s">
        <v>2635</v>
      </c>
      <c r="L1074" s="244">
        <v>1</v>
      </c>
      <c r="M1074" s="244">
        <v>14</v>
      </c>
      <c r="N1074" s="244" t="s">
        <v>2531</v>
      </c>
      <c r="O1074" s="244" t="s">
        <v>2512</v>
      </c>
      <c r="P1074" s="244" t="s">
        <v>2474</v>
      </c>
      <c r="Q1074" s="244" t="s">
        <v>2474</v>
      </c>
      <c r="R1074" s="6">
        <f t="shared" si="144"/>
        <v>2</v>
      </c>
      <c r="S1074" s="6">
        <f t="shared" si="145"/>
        <v>1</v>
      </c>
      <c r="T1074" s="7">
        <f t="shared" si="146"/>
        <v>130306</v>
      </c>
      <c r="U1074" s="121" t="str">
        <f t="shared" si="151"/>
        <v>1FD02</v>
      </c>
      <c r="V1074" s="10">
        <f t="shared" si="147"/>
        <v>253</v>
      </c>
      <c r="W1074" s="10">
        <f t="shared" si="148"/>
        <v>2</v>
      </c>
      <c r="X1074" s="11">
        <f t="shared" si="149"/>
        <v>3</v>
      </c>
      <c r="Y1074" s="11">
        <f t="shared" si="150"/>
        <v>253</v>
      </c>
      <c r="Z1074" s="12" t="str">
        <f t="shared" si="152"/>
        <v>Wind Data</v>
      </c>
      <c r="AI1074" s="17"/>
      <c r="AJ1074" s="18"/>
      <c r="AK1074" s="19"/>
      <c r="AL1074" s="21"/>
      <c r="AM1074" s="21"/>
      <c r="AN1074" s="21"/>
      <c r="AO1074" s="21"/>
      <c r="AP1074" s="20"/>
      <c r="AQ1074" s="20"/>
      <c r="AR1074" s="20"/>
      <c r="AS1074" s="20"/>
      <c r="AT1074" s="20"/>
      <c r="AU1074" s="20"/>
      <c r="AV1074" s="20"/>
      <c r="AW1074" s="20"/>
      <c r="AX1074" s="221">
        <v>130306</v>
      </c>
      <c r="AY1074" s="6">
        <v>3</v>
      </c>
      <c r="AZ1074" s="6">
        <v>253</v>
      </c>
      <c r="BA1074" s="87" t="s">
        <v>2701</v>
      </c>
      <c r="BB1074" s="39" t="s">
        <v>3070</v>
      </c>
      <c r="BC1074" s="84" t="s">
        <v>2349</v>
      </c>
      <c r="BD1074" s="38" t="s">
        <v>2702</v>
      </c>
      <c r="BE1074" s="39" t="s">
        <v>3057</v>
      </c>
      <c r="BF1074" s="90" t="s">
        <v>2691</v>
      </c>
      <c r="BJ1074" s="47" t="s">
        <v>2704</v>
      </c>
      <c r="BL1074" s="42" t="s">
        <v>2705</v>
      </c>
      <c r="BM1074" s="43" t="s">
        <v>2688</v>
      </c>
      <c r="BO1074" s="17"/>
      <c r="BP1074" s="18"/>
    </row>
    <row r="1075" spans="1:68" ht="15" customHeight="1" thickBot="1" x14ac:dyDescent="0.35">
      <c r="A1075" s="116">
        <v>1073</v>
      </c>
      <c r="H1075" t="s">
        <v>2475</v>
      </c>
      <c r="I1075" s="244">
        <v>8</v>
      </c>
      <c r="J1075" s="244">
        <v>0</v>
      </c>
      <c r="K1075" s="244">
        <v>0</v>
      </c>
      <c r="L1075" s="244">
        <v>0</v>
      </c>
      <c r="M1075" s="244">
        <v>38</v>
      </c>
      <c r="N1075" s="244" t="s">
        <v>2499</v>
      </c>
      <c r="O1075" s="244" t="s">
        <v>2477</v>
      </c>
      <c r="P1075" s="244">
        <v>0</v>
      </c>
      <c r="Q1075" s="244" t="s">
        <v>2474</v>
      </c>
      <c r="R1075" s="6">
        <f t="shared" si="144"/>
        <v>5</v>
      </c>
      <c r="S1075" s="6">
        <f t="shared" si="145"/>
        <v>1</v>
      </c>
      <c r="T1075" s="7">
        <f t="shared" si="146"/>
        <v>130314</v>
      </c>
      <c r="U1075" s="121" t="str">
        <f t="shared" si="151"/>
        <v>1FD0A</v>
      </c>
      <c r="V1075" s="10">
        <f t="shared" si="147"/>
        <v>253</v>
      </c>
      <c r="W1075" s="10">
        <f t="shared" si="148"/>
        <v>10</v>
      </c>
      <c r="X1075" s="11">
        <f t="shared" si="149"/>
        <v>16</v>
      </c>
      <c r="Y1075" s="11">
        <f t="shared" si="150"/>
        <v>253</v>
      </c>
      <c r="Z1075" s="12" t="str">
        <f t="shared" si="152"/>
        <v>Actual Pressure</v>
      </c>
      <c r="AI1075" s="17"/>
      <c r="AJ1075" s="18"/>
      <c r="AK1075" s="19"/>
      <c r="AQ1075" s="34"/>
      <c r="AR1075" s="34"/>
      <c r="AS1075" s="34"/>
      <c r="AT1075" s="34"/>
      <c r="AU1075" s="34"/>
      <c r="AV1075" s="34"/>
      <c r="AW1075" s="34"/>
      <c r="AX1075" s="222">
        <v>130314</v>
      </c>
      <c r="AY1075" s="6">
        <v>16</v>
      </c>
      <c r="AZ1075" s="6">
        <v>253</v>
      </c>
      <c r="BA1075" s="87" t="s">
        <v>2822</v>
      </c>
      <c r="BB1075" s="39" t="s">
        <v>3004</v>
      </c>
      <c r="BC1075" s="84" t="s">
        <v>2360</v>
      </c>
      <c r="BJ1075" s="47" t="s">
        <v>2823</v>
      </c>
      <c r="BL1075" s="42" t="s">
        <v>2687</v>
      </c>
      <c r="BM1075" s="43" t="s">
        <v>2688</v>
      </c>
      <c r="BO1075" s="17"/>
      <c r="BP1075" s="18"/>
    </row>
    <row r="1076" spans="1:68" ht="15" customHeight="1" thickBot="1" x14ac:dyDescent="0.35">
      <c r="A1076" s="116">
        <v>1074</v>
      </c>
      <c r="H1076" t="s">
        <v>2642</v>
      </c>
      <c r="I1076" s="244">
        <v>8</v>
      </c>
      <c r="J1076" s="244" t="s">
        <v>2474</v>
      </c>
      <c r="K1076" s="244" t="s">
        <v>2524</v>
      </c>
      <c r="L1076" s="244">
        <v>73</v>
      </c>
      <c r="M1076" s="244" t="s">
        <v>2474</v>
      </c>
      <c r="N1076" s="244" t="s">
        <v>2474</v>
      </c>
      <c r="O1076" s="244" t="s">
        <v>2474</v>
      </c>
      <c r="P1076" s="244" t="s">
        <v>2474</v>
      </c>
      <c r="Q1076" s="244" t="s">
        <v>2474</v>
      </c>
      <c r="R1076" s="6">
        <f t="shared" si="144"/>
        <v>5</v>
      </c>
      <c r="S1076" s="6">
        <f t="shared" si="145"/>
        <v>1</v>
      </c>
      <c r="T1076" s="7">
        <f t="shared" si="146"/>
        <v>130310</v>
      </c>
      <c r="U1076" s="121" t="str">
        <f t="shared" si="151"/>
        <v>1FD06</v>
      </c>
      <c r="V1076" s="10">
        <f t="shared" si="147"/>
        <v>253</v>
      </c>
      <c r="W1076" s="10">
        <f t="shared" si="148"/>
        <v>6</v>
      </c>
      <c r="X1076" s="11">
        <f t="shared" si="149"/>
        <v>7</v>
      </c>
      <c r="Y1076" s="11">
        <f t="shared" si="150"/>
        <v>253</v>
      </c>
      <c r="Z1076" s="12" t="str">
        <f t="shared" si="152"/>
        <v>Environmental Parameters</v>
      </c>
      <c r="AI1076" s="17"/>
      <c r="AJ1076" s="18"/>
      <c r="AK1076" s="19"/>
      <c r="AL1076" s="21"/>
      <c r="AM1076" s="21"/>
      <c r="AN1076" s="21"/>
      <c r="AO1076" s="21"/>
      <c r="AP1076" s="20"/>
      <c r="AQ1076" s="20"/>
      <c r="AR1076" s="20"/>
      <c r="AS1076" s="20"/>
      <c r="AT1076" s="20"/>
      <c r="AU1076" s="20"/>
      <c r="AV1076" s="20"/>
      <c r="AW1076" s="20"/>
      <c r="AX1076" s="221">
        <v>130310</v>
      </c>
      <c r="AY1076" s="6">
        <v>7</v>
      </c>
      <c r="AZ1076" s="6">
        <v>253</v>
      </c>
      <c r="BA1076" s="87" t="s">
        <v>2767</v>
      </c>
      <c r="BC1076" s="84" t="s">
        <v>2360</v>
      </c>
      <c r="BD1076" s="38" t="s">
        <v>2768</v>
      </c>
      <c r="BE1076" s="39" t="s">
        <v>3055</v>
      </c>
      <c r="BF1076" s="90" t="s">
        <v>2359</v>
      </c>
      <c r="BG1076" s="58" t="s">
        <v>2769</v>
      </c>
      <c r="BI1076" s="6" t="s">
        <v>2770</v>
      </c>
      <c r="BL1076" s="42" t="s">
        <v>2693</v>
      </c>
      <c r="BM1076" s="43" t="s">
        <v>2688</v>
      </c>
      <c r="BO1076" s="17"/>
      <c r="BP1076" s="18"/>
    </row>
    <row r="1077" spans="1:68" ht="15" customHeight="1" thickBot="1" x14ac:dyDescent="0.35">
      <c r="A1077" s="116">
        <v>1075</v>
      </c>
      <c r="H1077" t="s">
        <v>2643</v>
      </c>
      <c r="I1077" s="244">
        <v>8</v>
      </c>
      <c r="J1077" s="244" t="s">
        <v>2474</v>
      </c>
      <c r="K1077" s="244" t="s">
        <v>2515</v>
      </c>
      <c r="L1077" s="244" t="s">
        <v>2531</v>
      </c>
      <c r="M1077" s="244" t="s">
        <v>2568</v>
      </c>
      <c r="N1077" s="244">
        <v>0</v>
      </c>
      <c r="O1077" s="244">
        <v>0</v>
      </c>
      <c r="P1077" s="244" t="s">
        <v>2474</v>
      </c>
      <c r="Q1077" s="244" t="s">
        <v>2474</v>
      </c>
      <c r="R1077" s="6">
        <f t="shared" si="144"/>
        <v>2</v>
      </c>
      <c r="S1077" s="6">
        <f t="shared" si="145"/>
        <v>1</v>
      </c>
      <c r="T1077" s="7">
        <f t="shared" si="146"/>
        <v>129026</v>
      </c>
      <c r="U1077" s="121" t="str">
        <f t="shared" si="151"/>
        <v>1F802</v>
      </c>
      <c r="V1077" s="10">
        <f t="shared" si="147"/>
        <v>248</v>
      </c>
      <c r="W1077" s="10">
        <f t="shared" si="148"/>
        <v>2</v>
      </c>
      <c r="X1077" s="11">
        <f t="shared" si="149"/>
        <v>7</v>
      </c>
      <c r="Y1077" s="11">
        <f t="shared" si="150"/>
        <v>248</v>
      </c>
      <c r="Z1077" s="12" t="str">
        <f t="shared" si="152"/>
        <v>COG &amp; SOG, Rapid Update</v>
      </c>
      <c r="AI1077" s="17"/>
      <c r="AJ1077" s="18"/>
      <c r="AK1077" s="19"/>
      <c r="AQ1077" s="34"/>
      <c r="AR1077" s="34"/>
      <c r="AS1077" s="34"/>
      <c r="AT1077" s="34"/>
      <c r="AU1077" s="34"/>
      <c r="AV1077" s="34"/>
      <c r="AW1077" s="34"/>
      <c r="AX1077" s="222">
        <v>129026</v>
      </c>
      <c r="AY1077" s="6">
        <v>7</v>
      </c>
      <c r="AZ1077" s="6">
        <v>248</v>
      </c>
      <c r="BA1077" s="87" t="s">
        <v>2771</v>
      </c>
      <c r="BB1077" s="39" t="s">
        <v>3001</v>
      </c>
      <c r="BC1077" s="84" t="s">
        <v>2691</v>
      </c>
      <c r="BD1077" s="38" t="s">
        <v>2772</v>
      </c>
      <c r="BE1077" s="39" t="s">
        <v>2457</v>
      </c>
      <c r="BF1077" s="90" t="s">
        <v>2349</v>
      </c>
      <c r="BL1077" s="42" t="s">
        <v>2693</v>
      </c>
      <c r="BM1077" s="43" t="s">
        <v>2688</v>
      </c>
      <c r="BO1077" s="17"/>
      <c r="BP1077" s="18"/>
    </row>
    <row r="1078" spans="1:68" ht="15" customHeight="1" thickBot="1" x14ac:dyDescent="0.35">
      <c r="A1078" s="116">
        <v>1076</v>
      </c>
      <c r="H1078" t="s">
        <v>2619</v>
      </c>
      <c r="I1078" s="244">
        <v>8</v>
      </c>
      <c r="J1078" s="244" t="s">
        <v>2512</v>
      </c>
      <c r="K1078" s="244">
        <v>79</v>
      </c>
      <c r="L1078" s="244" t="s">
        <v>2509</v>
      </c>
      <c r="M1078" s="244">
        <v>19</v>
      </c>
      <c r="N1078" s="244">
        <v>10</v>
      </c>
      <c r="O1078" s="244" t="s">
        <v>2579</v>
      </c>
      <c r="P1078" s="244">
        <v>32</v>
      </c>
      <c r="Q1078" s="244">
        <v>3</v>
      </c>
      <c r="R1078" s="75">
        <f t="shared" si="144"/>
        <v>2</v>
      </c>
      <c r="S1078" s="75">
        <f t="shared" si="145"/>
        <v>1</v>
      </c>
      <c r="T1078" s="7">
        <f t="shared" si="146"/>
        <v>129025</v>
      </c>
      <c r="U1078" s="121" t="str">
        <f t="shared" si="151"/>
        <v>1F801</v>
      </c>
      <c r="V1078" s="10">
        <f t="shared" si="147"/>
        <v>248</v>
      </c>
      <c r="W1078" s="10">
        <f t="shared" si="148"/>
        <v>1</v>
      </c>
      <c r="X1078" s="11">
        <f t="shared" si="149"/>
        <v>7</v>
      </c>
      <c r="Y1078" s="11">
        <f t="shared" si="150"/>
        <v>248</v>
      </c>
      <c r="Z1078" s="12" t="str">
        <f t="shared" si="152"/>
        <v>Position, Rapid Update</v>
      </c>
      <c r="AI1078" s="17"/>
      <c r="AJ1078" s="18"/>
      <c r="AK1078" s="19"/>
      <c r="AL1078" s="21"/>
      <c r="AM1078" s="21"/>
      <c r="AN1078" s="21"/>
      <c r="AO1078" s="21"/>
      <c r="AP1078" s="20"/>
      <c r="AQ1078" s="20"/>
      <c r="AR1078" s="20"/>
      <c r="AS1078" s="20"/>
      <c r="AT1078" s="20"/>
      <c r="AU1078" s="20"/>
      <c r="AV1078" s="20"/>
      <c r="AW1078" s="20"/>
      <c r="AX1078" s="221">
        <v>129025</v>
      </c>
      <c r="AY1078" s="6">
        <v>7</v>
      </c>
      <c r="AZ1078" s="6">
        <v>248</v>
      </c>
      <c r="BA1078" s="87" t="s">
        <v>2689</v>
      </c>
      <c r="BB1078" s="39" t="s">
        <v>2690</v>
      </c>
      <c r="BC1078" s="84" t="s">
        <v>2691</v>
      </c>
      <c r="BD1078" s="38" t="s">
        <v>2350</v>
      </c>
      <c r="BE1078" s="39" t="s">
        <v>2692</v>
      </c>
      <c r="BF1078" s="90" t="s">
        <v>2691</v>
      </c>
      <c r="BL1078" s="42" t="s">
        <v>2693</v>
      </c>
      <c r="BM1078" s="43" t="s">
        <v>2688</v>
      </c>
      <c r="BO1078" s="17"/>
      <c r="BP1078" s="18"/>
    </row>
    <row r="1079" spans="1:68" ht="15" customHeight="1" thickBot="1" x14ac:dyDescent="0.35">
      <c r="A1079" s="116">
        <v>1077</v>
      </c>
      <c r="H1079" t="s">
        <v>2620</v>
      </c>
      <c r="I1079" s="244">
        <v>8</v>
      </c>
      <c r="J1079" s="244">
        <v>0</v>
      </c>
      <c r="K1079" s="244" t="s">
        <v>2474</v>
      </c>
      <c r="L1079" s="244" t="s">
        <v>2474</v>
      </c>
      <c r="M1079" s="244" t="s">
        <v>2474</v>
      </c>
      <c r="N1079" s="244" t="s">
        <v>2521</v>
      </c>
      <c r="O1079" s="244">
        <v>2</v>
      </c>
      <c r="P1079" s="244" t="s">
        <v>2474</v>
      </c>
      <c r="Q1079" s="244" t="s">
        <v>2474</v>
      </c>
      <c r="R1079" s="75">
        <f t="shared" si="144"/>
        <v>2</v>
      </c>
      <c r="S1079" s="75">
        <f t="shared" si="145"/>
        <v>1</v>
      </c>
      <c r="T1079" s="7">
        <f t="shared" si="146"/>
        <v>127245</v>
      </c>
      <c r="U1079" s="121" t="str">
        <f t="shared" si="151"/>
        <v>1F10D</v>
      </c>
      <c r="V1079" s="10">
        <f t="shared" si="147"/>
        <v>241</v>
      </c>
      <c r="W1079" s="10">
        <f t="shared" si="148"/>
        <v>13</v>
      </c>
      <c r="X1079" s="11">
        <f t="shared" si="149"/>
        <v>1</v>
      </c>
      <c r="Y1079" s="11">
        <f t="shared" si="150"/>
        <v>241</v>
      </c>
      <c r="Z1079" s="12" t="str">
        <f t="shared" si="152"/>
        <v>Rudder</v>
      </c>
      <c r="AI1079" s="17"/>
      <c r="AJ1079" s="18"/>
      <c r="AK1079" s="19"/>
      <c r="AQ1079" s="34"/>
      <c r="AR1079" s="34"/>
      <c r="AS1079" s="34"/>
      <c r="AT1079" s="34"/>
      <c r="AU1079" s="34"/>
      <c r="AV1079" s="34"/>
      <c r="AW1079" s="34"/>
      <c r="AX1079" s="222">
        <v>127245</v>
      </c>
      <c r="AY1079" s="6">
        <v>1</v>
      </c>
      <c r="AZ1079" s="6">
        <v>241</v>
      </c>
      <c r="BA1079" s="87" t="s">
        <v>2696</v>
      </c>
      <c r="BB1079" s="39" t="s">
        <v>2999</v>
      </c>
      <c r="BC1079" s="84" t="s">
        <v>2691</v>
      </c>
      <c r="BL1079" s="42" t="s">
        <v>2698</v>
      </c>
      <c r="BM1079" s="43" t="s">
        <v>2688</v>
      </c>
      <c r="BO1079" s="17"/>
      <c r="BP1079" s="18"/>
    </row>
    <row r="1080" spans="1:68" ht="15" customHeight="1" thickBot="1" x14ac:dyDescent="0.35">
      <c r="A1080" s="116">
        <v>1078</v>
      </c>
      <c r="H1080" t="s">
        <v>2621</v>
      </c>
      <c r="I1080" s="244">
        <v>8</v>
      </c>
      <c r="J1080" s="244" t="s">
        <v>2583</v>
      </c>
      <c r="K1080" s="244" t="s">
        <v>2519</v>
      </c>
      <c r="L1080" s="244" t="s">
        <v>2506</v>
      </c>
      <c r="M1080" s="244">
        <v>0</v>
      </c>
      <c r="N1080" s="244">
        <v>0</v>
      </c>
      <c r="O1080" s="244" t="s">
        <v>2474</v>
      </c>
      <c r="P1080" s="244" t="s">
        <v>2483</v>
      </c>
      <c r="Q1080" s="244" t="s">
        <v>2520</v>
      </c>
      <c r="R1080" s="75">
        <f t="shared" si="144"/>
        <v>2</v>
      </c>
      <c r="S1080" s="75">
        <f t="shared" si="145"/>
        <v>1</v>
      </c>
      <c r="T1080" s="7">
        <f t="shared" si="146"/>
        <v>127250</v>
      </c>
      <c r="U1080" s="121" t="str">
        <f t="shared" si="151"/>
        <v>1F112</v>
      </c>
      <c r="V1080" s="10">
        <f t="shared" si="147"/>
        <v>241</v>
      </c>
      <c r="W1080" s="10">
        <f t="shared" si="148"/>
        <v>18</v>
      </c>
      <c r="X1080" s="11">
        <f t="shared" si="149"/>
        <v>1</v>
      </c>
      <c r="Y1080" s="11">
        <f t="shared" si="150"/>
        <v>241</v>
      </c>
      <c r="Z1080" s="12" t="str">
        <f t="shared" si="152"/>
        <v>Vessel Heading</v>
      </c>
      <c r="AI1080" s="17"/>
      <c r="AJ1080" s="18"/>
      <c r="AK1080" s="19"/>
      <c r="AL1080" s="21"/>
      <c r="AM1080" s="21"/>
      <c r="AN1080" s="21"/>
      <c r="AO1080" s="21"/>
      <c r="AP1080" s="20"/>
      <c r="AQ1080" s="20"/>
      <c r="AR1080" s="20"/>
      <c r="AS1080" s="20"/>
      <c r="AT1080" s="20"/>
      <c r="AU1080" s="20"/>
      <c r="AV1080" s="20"/>
      <c r="AW1080" s="20"/>
      <c r="AX1080" s="221">
        <v>127250</v>
      </c>
      <c r="AY1080" s="6">
        <v>1</v>
      </c>
      <c r="AZ1080" s="6">
        <v>241</v>
      </c>
      <c r="BA1080" s="87" t="s">
        <v>18</v>
      </c>
      <c r="BB1080" s="39" t="s">
        <v>2462</v>
      </c>
      <c r="BC1080" s="84" t="s">
        <v>2691</v>
      </c>
      <c r="BL1080" s="42" t="s">
        <v>2698</v>
      </c>
      <c r="BM1080" s="43" t="s">
        <v>2688</v>
      </c>
      <c r="BO1080" s="17"/>
      <c r="BP1080" s="18"/>
    </row>
    <row r="1081" spans="1:68" ht="15" customHeight="1" thickBot="1" x14ac:dyDescent="0.35">
      <c r="A1081" s="116">
        <v>1079</v>
      </c>
      <c r="H1081" t="s">
        <v>2622</v>
      </c>
      <c r="I1081" s="244">
        <v>8</v>
      </c>
      <c r="J1081" s="244" t="s">
        <v>2583</v>
      </c>
      <c r="K1081" s="244">
        <v>0</v>
      </c>
      <c r="L1081" s="244" t="s">
        <v>2563</v>
      </c>
      <c r="M1081" s="244" t="s">
        <v>2520</v>
      </c>
      <c r="N1081" s="244">
        <v>5</v>
      </c>
      <c r="O1081" s="244" t="s">
        <v>2474</v>
      </c>
      <c r="P1081" s="244" t="s">
        <v>2474</v>
      </c>
      <c r="Q1081" s="244" t="s">
        <v>2474</v>
      </c>
      <c r="R1081" s="6">
        <f t="shared" si="144"/>
        <v>2</v>
      </c>
      <c r="S1081" s="6">
        <f t="shared" si="145"/>
        <v>1</v>
      </c>
      <c r="T1081" s="7">
        <f t="shared" si="146"/>
        <v>127251</v>
      </c>
      <c r="U1081" s="121" t="str">
        <f t="shared" si="151"/>
        <v>1F113</v>
      </c>
      <c r="V1081" s="10">
        <f t="shared" si="147"/>
        <v>241</v>
      </c>
      <c r="W1081" s="10">
        <f t="shared" si="148"/>
        <v>19</v>
      </c>
      <c r="X1081" s="11">
        <f t="shared" si="149"/>
        <v>1</v>
      </c>
      <c r="Y1081" s="11">
        <f t="shared" si="150"/>
        <v>241</v>
      </c>
      <c r="Z1081" s="12" t="str">
        <f t="shared" si="152"/>
        <v>Rate of Turn</v>
      </c>
      <c r="AI1081" s="17"/>
      <c r="AJ1081" s="18"/>
      <c r="AK1081" s="19"/>
      <c r="AQ1081" s="34"/>
      <c r="AR1081" s="34"/>
      <c r="AS1081" s="34"/>
      <c r="AT1081" s="34"/>
      <c r="AU1081" s="34"/>
      <c r="AV1081" s="34"/>
      <c r="AW1081" s="34"/>
      <c r="AX1081" s="222">
        <v>127251</v>
      </c>
      <c r="AY1081" s="6">
        <v>1</v>
      </c>
      <c r="AZ1081" s="6">
        <v>241</v>
      </c>
      <c r="BA1081" s="87" t="s">
        <v>2699</v>
      </c>
      <c r="BB1081" s="39" t="s">
        <v>2700</v>
      </c>
      <c r="BC1081" s="84" t="s">
        <v>2691</v>
      </c>
      <c r="BL1081" s="42" t="s">
        <v>2698</v>
      </c>
      <c r="BM1081" s="43" t="s">
        <v>2688</v>
      </c>
      <c r="BO1081" s="17"/>
      <c r="BP1081" s="18"/>
    </row>
    <row r="1082" spans="1:68" ht="15" customHeight="1" thickBot="1" x14ac:dyDescent="0.35">
      <c r="A1082" s="116">
        <v>1080</v>
      </c>
      <c r="H1082" t="s">
        <v>2623</v>
      </c>
      <c r="I1082" s="244">
        <v>8</v>
      </c>
      <c r="J1082" s="244" t="s">
        <v>2583</v>
      </c>
      <c r="K1082" s="244" t="s">
        <v>2548</v>
      </c>
      <c r="L1082" s="244">
        <v>1</v>
      </c>
      <c r="M1082" s="244">
        <v>15</v>
      </c>
      <c r="N1082" s="244" t="s">
        <v>2531</v>
      </c>
      <c r="O1082" s="244" t="s">
        <v>2515</v>
      </c>
      <c r="P1082" s="244" t="s">
        <v>2474</v>
      </c>
      <c r="Q1082" s="244" t="s">
        <v>2474</v>
      </c>
      <c r="R1082" s="6">
        <f t="shared" si="144"/>
        <v>2</v>
      </c>
      <c r="S1082" s="6">
        <f t="shared" si="145"/>
        <v>1</v>
      </c>
      <c r="T1082" s="7">
        <f t="shared" si="146"/>
        <v>130306</v>
      </c>
      <c r="U1082" s="121" t="str">
        <f t="shared" si="151"/>
        <v>1FD02</v>
      </c>
      <c r="V1082" s="10">
        <f t="shared" si="147"/>
        <v>253</v>
      </c>
      <c r="W1082" s="10">
        <f t="shared" si="148"/>
        <v>2</v>
      </c>
      <c r="X1082" s="11">
        <f t="shared" si="149"/>
        <v>1</v>
      </c>
      <c r="Y1082" s="11">
        <f t="shared" si="150"/>
        <v>253</v>
      </c>
      <c r="Z1082" s="12" t="str">
        <f t="shared" si="152"/>
        <v>Wind Data</v>
      </c>
      <c r="AI1082" s="17"/>
      <c r="AJ1082" s="18"/>
      <c r="AK1082" s="19"/>
      <c r="AL1082" s="21"/>
      <c r="AM1082" s="21"/>
      <c r="AN1082" s="21"/>
      <c r="AO1082" s="21"/>
      <c r="AP1082" s="20"/>
      <c r="AQ1082" s="20"/>
      <c r="AR1082" s="20"/>
      <c r="AS1082" s="20"/>
      <c r="AT1082" s="20"/>
      <c r="AU1082" s="20"/>
      <c r="AV1082" s="20"/>
      <c r="AW1082" s="20"/>
      <c r="AX1082" s="221">
        <v>130306</v>
      </c>
      <c r="AY1082" s="6">
        <v>1</v>
      </c>
      <c r="AZ1082" s="6">
        <v>253</v>
      </c>
      <c r="BA1082" s="87" t="s">
        <v>2701</v>
      </c>
      <c r="BB1082" s="39" t="s">
        <v>3068</v>
      </c>
      <c r="BC1082" s="84" t="s">
        <v>2349</v>
      </c>
      <c r="BD1082" s="38" t="s">
        <v>2702</v>
      </c>
      <c r="BE1082" s="39" t="s">
        <v>3057</v>
      </c>
      <c r="BF1082" s="90" t="s">
        <v>2691</v>
      </c>
      <c r="BJ1082" s="47" t="s">
        <v>2703</v>
      </c>
      <c r="BL1082" s="42" t="s">
        <v>2698</v>
      </c>
      <c r="BM1082" s="43" t="s">
        <v>2688</v>
      </c>
      <c r="BO1082" s="17"/>
      <c r="BP1082" s="18"/>
    </row>
    <row r="1083" spans="1:68" ht="15" customHeight="1" thickBot="1" x14ac:dyDescent="0.35">
      <c r="A1083" s="116">
        <v>1081</v>
      </c>
      <c r="H1083" t="s">
        <v>2546</v>
      </c>
      <c r="I1083" s="244">
        <v>8</v>
      </c>
      <c r="J1083" s="244">
        <v>32</v>
      </c>
      <c r="K1083" s="244">
        <v>12</v>
      </c>
      <c r="L1083" s="244">
        <v>2</v>
      </c>
      <c r="M1083" s="244">
        <v>0</v>
      </c>
      <c r="N1083" s="244">
        <v>0</v>
      </c>
      <c r="O1083" s="244" t="s">
        <v>2474</v>
      </c>
      <c r="P1083" s="244" t="s">
        <v>2483</v>
      </c>
      <c r="Q1083" s="244" t="s">
        <v>2520</v>
      </c>
      <c r="R1083" s="6">
        <f t="shared" si="144"/>
        <v>3</v>
      </c>
      <c r="S1083" s="6">
        <f t="shared" si="145"/>
        <v>1</v>
      </c>
      <c r="T1083" s="7">
        <f t="shared" si="146"/>
        <v>128267</v>
      </c>
      <c r="U1083" s="121" t="str">
        <f t="shared" si="151"/>
        <v>1F50B</v>
      </c>
      <c r="V1083" s="10">
        <f t="shared" si="147"/>
        <v>245</v>
      </c>
      <c r="W1083" s="10">
        <f t="shared" si="148"/>
        <v>11</v>
      </c>
      <c r="X1083" s="11">
        <f t="shared" si="149"/>
        <v>3</v>
      </c>
      <c r="Y1083" s="11">
        <f t="shared" si="150"/>
        <v>245</v>
      </c>
      <c r="Z1083" s="12" t="str">
        <f t="shared" si="152"/>
        <v>Water Depth</v>
      </c>
      <c r="AI1083" s="17"/>
      <c r="AJ1083" s="18"/>
      <c r="AK1083" s="19"/>
      <c r="AQ1083" s="34"/>
      <c r="AR1083" s="34"/>
      <c r="AS1083" s="34"/>
      <c r="AT1083" s="34"/>
      <c r="AU1083" s="34"/>
      <c r="AV1083" s="34"/>
      <c r="AW1083" s="34"/>
      <c r="AX1083" s="222">
        <v>128267</v>
      </c>
      <c r="AY1083" s="6">
        <v>3</v>
      </c>
      <c r="AZ1083" s="6">
        <v>245</v>
      </c>
      <c r="BA1083" s="87" t="s">
        <v>38</v>
      </c>
      <c r="BB1083" s="39" t="s">
        <v>2884</v>
      </c>
      <c r="BC1083" s="84" t="s">
        <v>2351</v>
      </c>
      <c r="BL1083" s="42" t="s">
        <v>2705</v>
      </c>
      <c r="BM1083" s="43" t="s">
        <v>2688</v>
      </c>
      <c r="BO1083" s="17"/>
      <c r="BP1083" s="18"/>
    </row>
    <row r="1084" spans="1:68" ht="15" customHeight="1" thickBot="1" x14ac:dyDescent="0.35">
      <c r="A1084" s="116">
        <v>1082</v>
      </c>
      <c r="H1084" t="s">
        <v>2547</v>
      </c>
      <c r="I1084" s="244">
        <v>8</v>
      </c>
      <c r="J1084" s="244">
        <v>32</v>
      </c>
      <c r="K1084" s="244">
        <v>0</v>
      </c>
      <c r="L1084" s="244">
        <v>0</v>
      </c>
      <c r="M1084" s="244" t="s">
        <v>2474</v>
      </c>
      <c r="N1084" s="244" t="s">
        <v>2474</v>
      </c>
      <c r="O1084" s="244" t="s">
        <v>2474</v>
      </c>
      <c r="P1084" s="244">
        <v>10</v>
      </c>
      <c r="Q1084" s="244" t="s">
        <v>2474</v>
      </c>
      <c r="R1084" s="6">
        <f t="shared" si="144"/>
        <v>2</v>
      </c>
      <c r="S1084" s="6">
        <f t="shared" si="145"/>
        <v>1</v>
      </c>
      <c r="T1084" s="7">
        <f t="shared" si="146"/>
        <v>128259</v>
      </c>
      <c r="U1084" s="121" t="str">
        <f t="shared" si="151"/>
        <v>1F503</v>
      </c>
      <c r="V1084" s="10">
        <f t="shared" si="147"/>
        <v>245</v>
      </c>
      <c r="W1084" s="10">
        <f t="shared" si="148"/>
        <v>3</v>
      </c>
      <c r="X1084" s="11">
        <f t="shared" si="149"/>
        <v>3</v>
      </c>
      <c r="Y1084" s="11">
        <f t="shared" si="150"/>
        <v>245</v>
      </c>
      <c r="Z1084" s="12" t="str">
        <f t="shared" si="152"/>
        <v>Speed</v>
      </c>
      <c r="AI1084" s="17"/>
      <c r="AJ1084" s="18"/>
      <c r="AK1084" s="19"/>
      <c r="AL1084" s="21"/>
      <c r="AM1084" s="21"/>
      <c r="AN1084" s="21"/>
      <c r="AO1084" s="21"/>
      <c r="AP1084" s="20"/>
      <c r="AQ1084" s="20"/>
      <c r="AR1084" s="20"/>
      <c r="AS1084" s="20"/>
      <c r="AT1084" s="20"/>
      <c r="AU1084" s="20"/>
      <c r="AV1084" s="20"/>
      <c r="AW1084" s="20"/>
      <c r="AX1084" s="221">
        <v>128259</v>
      </c>
      <c r="AY1084" s="6">
        <v>3</v>
      </c>
      <c r="AZ1084" s="6">
        <v>245</v>
      </c>
      <c r="BA1084" s="87" t="s">
        <v>34</v>
      </c>
      <c r="BB1084" s="39" t="s">
        <v>2457</v>
      </c>
      <c r="BC1084" s="84" t="s">
        <v>2349</v>
      </c>
      <c r="BD1084" s="38" t="s">
        <v>2830</v>
      </c>
      <c r="BF1084" s="90" t="s">
        <v>2349</v>
      </c>
      <c r="BL1084" s="42" t="s">
        <v>2705</v>
      </c>
      <c r="BM1084" s="43" t="s">
        <v>2688</v>
      </c>
      <c r="BO1084" s="17"/>
      <c r="BP1084" s="18"/>
    </row>
    <row r="1085" spans="1:68" ht="15" customHeight="1" thickBot="1" x14ac:dyDescent="0.35">
      <c r="A1085" s="116">
        <v>1083</v>
      </c>
      <c r="H1085" t="s">
        <v>2522</v>
      </c>
      <c r="I1085" s="244">
        <v>8</v>
      </c>
      <c r="J1085" s="244">
        <v>32</v>
      </c>
      <c r="K1085" s="244" t="s">
        <v>2635</v>
      </c>
      <c r="L1085" s="244">
        <v>1</v>
      </c>
      <c r="M1085" s="244">
        <v>14</v>
      </c>
      <c r="N1085" s="244" t="s">
        <v>2531</v>
      </c>
      <c r="O1085" s="244" t="s">
        <v>2512</v>
      </c>
      <c r="P1085" s="244" t="s">
        <v>2474</v>
      </c>
      <c r="Q1085" s="244" t="s">
        <v>2474</v>
      </c>
      <c r="R1085" s="6">
        <f t="shared" si="144"/>
        <v>2</v>
      </c>
      <c r="S1085" s="6">
        <f t="shared" si="145"/>
        <v>1</v>
      </c>
      <c r="T1085" s="7">
        <f t="shared" si="146"/>
        <v>130306</v>
      </c>
      <c r="U1085" s="121" t="str">
        <f t="shared" si="151"/>
        <v>1FD02</v>
      </c>
      <c r="V1085" s="10">
        <f t="shared" si="147"/>
        <v>253</v>
      </c>
      <c r="W1085" s="10">
        <f t="shared" si="148"/>
        <v>2</v>
      </c>
      <c r="X1085" s="11">
        <f t="shared" si="149"/>
        <v>3</v>
      </c>
      <c r="Y1085" s="11">
        <f t="shared" si="150"/>
        <v>253</v>
      </c>
      <c r="Z1085" s="12" t="str">
        <f t="shared" si="152"/>
        <v>Wind Data</v>
      </c>
      <c r="AI1085" s="17"/>
      <c r="AJ1085" s="18"/>
      <c r="AK1085" s="19"/>
      <c r="AQ1085" s="34"/>
      <c r="AR1085" s="34"/>
      <c r="AS1085" s="34"/>
      <c r="AT1085" s="34"/>
      <c r="AU1085" s="34"/>
      <c r="AV1085" s="34"/>
      <c r="AW1085" s="34"/>
      <c r="AX1085" s="222">
        <v>130306</v>
      </c>
      <c r="AY1085" s="6">
        <v>3</v>
      </c>
      <c r="AZ1085" s="6">
        <v>253</v>
      </c>
      <c r="BA1085" s="87" t="s">
        <v>2701</v>
      </c>
      <c r="BB1085" s="39" t="s">
        <v>3070</v>
      </c>
      <c r="BC1085" s="84" t="s">
        <v>2349</v>
      </c>
      <c r="BD1085" s="38" t="s">
        <v>2702</v>
      </c>
      <c r="BE1085" s="39" t="s">
        <v>3057</v>
      </c>
      <c r="BF1085" s="90" t="s">
        <v>2691</v>
      </c>
      <c r="BJ1085" s="47" t="s">
        <v>2704</v>
      </c>
      <c r="BL1085" s="42" t="s">
        <v>2705</v>
      </c>
      <c r="BM1085" s="43" t="s">
        <v>2688</v>
      </c>
      <c r="BO1085" s="17"/>
      <c r="BP1085" s="18"/>
    </row>
    <row r="1086" spans="1:68" ht="15" customHeight="1" thickBot="1" x14ac:dyDescent="0.35">
      <c r="A1086" s="116">
        <v>1084</v>
      </c>
      <c r="H1086" t="s">
        <v>2526</v>
      </c>
      <c r="I1086" s="244">
        <v>8</v>
      </c>
      <c r="J1086" s="244">
        <v>0</v>
      </c>
      <c r="K1086" s="244" t="s">
        <v>2474</v>
      </c>
      <c r="L1086" s="244" t="s">
        <v>2474</v>
      </c>
      <c r="M1086" s="244" t="s">
        <v>2474</v>
      </c>
      <c r="N1086" s="244" t="s">
        <v>2474</v>
      </c>
      <c r="O1086" s="244" t="s">
        <v>2568</v>
      </c>
      <c r="P1086" s="244">
        <v>3</v>
      </c>
      <c r="Q1086" s="244" t="s">
        <v>2474</v>
      </c>
      <c r="R1086" s="6">
        <f t="shared" si="144"/>
        <v>5</v>
      </c>
      <c r="S1086" s="6">
        <f t="shared" si="145"/>
        <v>1</v>
      </c>
      <c r="T1086" s="7">
        <f t="shared" si="146"/>
        <v>130310</v>
      </c>
      <c r="U1086" s="121" t="str">
        <f t="shared" si="151"/>
        <v>1FD06</v>
      </c>
      <c r="V1086" s="10">
        <f t="shared" si="147"/>
        <v>253</v>
      </c>
      <c r="W1086" s="10">
        <f t="shared" si="148"/>
        <v>6</v>
      </c>
      <c r="X1086" s="11">
        <f t="shared" si="149"/>
        <v>16</v>
      </c>
      <c r="Y1086" s="11">
        <f t="shared" si="150"/>
        <v>253</v>
      </c>
      <c r="Z1086" s="12" t="str">
        <f t="shared" si="152"/>
        <v>Environmental Parameters</v>
      </c>
      <c r="AI1086" s="17"/>
      <c r="AJ1086" s="18"/>
      <c r="AK1086" s="19"/>
      <c r="AL1086" s="21"/>
      <c r="AM1086" s="21"/>
      <c r="AN1086" s="21"/>
      <c r="AO1086" s="21"/>
      <c r="AP1086" s="20"/>
      <c r="AQ1086" s="20"/>
      <c r="AR1086" s="20"/>
      <c r="AS1086" s="20"/>
      <c r="AT1086" s="20"/>
      <c r="AU1086" s="20"/>
      <c r="AV1086" s="20"/>
      <c r="AW1086" s="20"/>
      <c r="AX1086" s="221">
        <v>130310</v>
      </c>
      <c r="AY1086" s="6">
        <v>16</v>
      </c>
      <c r="AZ1086" s="6">
        <v>253</v>
      </c>
      <c r="BA1086" s="87" t="s">
        <v>2767</v>
      </c>
      <c r="BB1086" s="39" t="s">
        <v>3004</v>
      </c>
      <c r="BC1086" s="84" t="s">
        <v>2360</v>
      </c>
      <c r="BD1086" s="38" t="s">
        <v>2768</v>
      </c>
      <c r="BF1086" s="90" t="s">
        <v>2359</v>
      </c>
      <c r="BG1086" s="58" t="s">
        <v>2769</v>
      </c>
      <c r="BI1086" s="6" t="s">
        <v>2770</v>
      </c>
      <c r="BL1086" s="42" t="s">
        <v>2687</v>
      </c>
      <c r="BM1086" s="43" t="s">
        <v>2688</v>
      </c>
      <c r="BO1086" s="17"/>
      <c r="BP1086" s="18"/>
    </row>
    <row r="1087" spans="1:68" ht="15" customHeight="1" thickBot="1" x14ac:dyDescent="0.35">
      <c r="A1087" s="116">
        <v>1085</v>
      </c>
      <c r="H1087" t="s">
        <v>2619</v>
      </c>
      <c r="I1087" s="244">
        <v>8</v>
      </c>
      <c r="J1087" s="244" t="s">
        <v>2512</v>
      </c>
      <c r="K1087" s="244">
        <v>79</v>
      </c>
      <c r="L1087" s="244" t="s">
        <v>2509</v>
      </c>
      <c r="M1087" s="244">
        <v>19</v>
      </c>
      <c r="N1087" s="244">
        <v>10</v>
      </c>
      <c r="O1087" s="244" t="s">
        <v>2579</v>
      </c>
      <c r="P1087" s="244">
        <v>32</v>
      </c>
      <c r="Q1087" s="244">
        <v>3</v>
      </c>
      <c r="R1087" s="6">
        <f t="shared" si="144"/>
        <v>2</v>
      </c>
      <c r="S1087" s="6">
        <f t="shared" si="145"/>
        <v>1</v>
      </c>
      <c r="T1087" s="7">
        <f t="shared" si="146"/>
        <v>129025</v>
      </c>
      <c r="U1087" s="121" t="str">
        <f t="shared" si="151"/>
        <v>1F801</v>
      </c>
      <c r="V1087" s="10">
        <f t="shared" si="147"/>
        <v>248</v>
      </c>
      <c r="W1087" s="10">
        <f t="shared" si="148"/>
        <v>1</v>
      </c>
      <c r="X1087" s="11">
        <f t="shared" si="149"/>
        <v>7</v>
      </c>
      <c r="Y1087" s="11">
        <f t="shared" si="150"/>
        <v>248</v>
      </c>
      <c r="Z1087" s="12" t="str">
        <f t="shared" si="152"/>
        <v>Position, Rapid Update</v>
      </c>
      <c r="AI1087" s="17"/>
      <c r="AJ1087" s="18"/>
      <c r="AK1087" s="19"/>
      <c r="AQ1087" s="34"/>
      <c r="AR1087" s="34"/>
      <c r="AS1087" s="34"/>
      <c r="AT1087" s="34"/>
      <c r="AU1087" s="34"/>
      <c r="AV1087" s="34"/>
      <c r="AW1087" s="34"/>
      <c r="AX1087" s="222">
        <v>129025</v>
      </c>
      <c r="AY1087" s="6">
        <v>7</v>
      </c>
      <c r="AZ1087" s="6">
        <v>248</v>
      </c>
      <c r="BA1087" s="87" t="s">
        <v>2689</v>
      </c>
      <c r="BB1087" s="39" t="s">
        <v>2690</v>
      </c>
      <c r="BC1087" s="84" t="s">
        <v>2691</v>
      </c>
      <c r="BD1087" s="38" t="s">
        <v>2350</v>
      </c>
      <c r="BE1087" s="39" t="s">
        <v>2692</v>
      </c>
      <c r="BF1087" s="90" t="s">
        <v>2691</v>
      </c>
      <c r="BL1087" s="42" t="s">
        <v>2693</v>
      </c>
      <c r="BM1087" s="43" t="s">
        <v>2688</v>
      </c>
      <c r="BO1087" s="17"/>
      <c r="BP1087" s="18"/>
    </row>
    <row r="1088" spans="1:68" ht="15" customHeight="1" thickBot="1" x14ac:dyDescent="0.35">
      <c r="A1088" s="116">
        <v>1086</v>
      </c>
      <c r="H1088" t="s">
        <v>2620</v>
      </c>
      <c r="I1088" s="244">
        <v>8</v>
      </c>
      <c r="J1088" s="244">
        <v>0</v>
      </c>
      <c r="K1088" s="244" t="s">
        <v>2474</v>
      </c>
      <c r="L1088" s="244" t="s">
        <v>2474</v>
      </c>
      <c r="M1088" s="244" t="s">
        <v>2474</v>
      </c>
      <c r="N1088" s="244" t="s">
        <v>2521</v>
      </c>
      <c r="O1088" s="244">
        <v>2</v>
      </c>
      <c r="P1088" s="244" t="s">
        <v>2474</v>
      </c>
      <c r="Q1088" s="244" t="s">
        <v>2474</v>
      </c>
      <c r="R1088" s="6">
        <f t="shared" si="144"/>
        <v>2</v>
      </c>
      <c r="S1088" s="6">
        <f t="shared" si="145"/>
        <v>1</v>
      </c>
      <c r="T1088" s="7">
        <f t="shared" si="146"/>
        <v>127245</v>
      </c>
      <c r="U1088" s="121" t="str">
        <f t="shared" si="151"/>
        <v>1F10D</v>
      </c>
      <c r="V1088" s="10">
        <f t="shared" si="147"/>
        <v>241</v>
      </c>
      <c r="W1088" s="10">
        <f t="shared" si="148"/>
        <v>13</v>
      </c>
      <c r="X1088" s="11">
        <f t="shared" si="149"/>
        <v>1</v>
      </c>
      <c r="Y1088" s="11">
        <f t="shared" si="150"/>
        <v>241</v>
      </c>
      <c r="Z1088" s="12" t="str">
        <f t="shared" si="152"/>
        <v>Rudder</v>
      </c>
      <c r="AI1088" s="17"/>
      <c r="AJ1088" s="18"/>
      <c r="AK1088" s="19"/>
      <c r="AL1088" s="21"/>
      <c r="AM1088" s="21"/>
      <c r="AN1088" s="21"/>
      <c r="AO1088" s="21"/>
      <c r="AP1088" s="20"/>
      <c r="AQ1088" s="20"/>
      <c r="AR1088" s="20"/>
      <c r="AS1088" s="20"/>
      <c r="AT1088" s="20"/>
      <c r="AU1088" s="20"/>
      <c r="AV1088" s="20"/>
      <c r="AW1088" s="20"/>
      <c r="AX1088" s="221">
        <v>127245</v>
      </c>
      <c r="AY1088" s="6">
        <v>1</v>
      </c>
      <c r="AZ1088" s="6">
        <v>241</v>
      </c>
      <c r="BA1088" s="87" t="s">
        <v>2696</v>
      </c>
      <c r="BB1088" s="39" t="s">
        <v>2999</v>
      </c>
      <c r="BC1088" s="84" t="s">
        <v>2691</v>
      </c>
      <c r="BL1088" s="42" t="s">
        <v>2698</v>
      </c>
      <c r="BM1088" s="43" t="s">
        <v>2688</v>
      </c>
      <c r="BO1088" s="17"/>
      <c r="BP1088" s="18"/>
    </row>
    <row r="1089" spans="1:68" ht="15" customHeight="1" thickBot="1" x14ac:dyDescent="0.35">
      <c r="A1089" s="116">
        <v>1087</v>
      </c>
      <c r="H1089" t="s">
        <v>2621</v>
      </c>
      <c r="I1089" s="244">
        <v>8</v>
      </c>
      <c r="J1089" s="244" t="s">
        <v>2591</v>
      </c>
      <c r="K1089" s="244" t="s">
        <v>2519</v>
      </c>
      <c r="L1089" s="244" t="s">
        <v>2506</v>
      </c>
      <c r="M1089" s="244">
        <v>0</v>
      </c>
      <c r="N1089" s="244">
        <v>0</v>
      </c>
      <c r="O1089" s="244" t="s">
        <v>2474</v>
      </c>
      <c r="P1089" s="244" t="s">
        <v>2483</v>
      </c>
      <c r="Q1089" s="244" t="s">
        <v>2520</v>
      </c>
      <c r="R1089" s="6">
        <f t="shared" si="144"/>
        <v>2</v>
      </c>
      <c r="S1089" s="6">
        <f t="shared" si="145"/>
        <v>1</v>
      </c>
      <c r="T1089" s="7">
        <f t="shared" si="146"/>
        <v>127250</v>
      </c>
      <c r="U1089" s="121" t="str">
        <f t="shared" si="151"/>
        <v>1F112</v>
      </c>
      <c r="V1089" s="10">
        <f t="shared" si="147"/>
        <v>241</v>
      </c>
      <c r="W1089" s="10">
        <f t="shared" si="148"/>
        <v>18</v>
      </c>
      <c r="X1089" s="11">
        <f t="shared" si="149"/>
        <v>1</v>
      </c>
      <c r="Y1089" s="11">
        <f t="shared" si="150"/>
        <v>241</v>
      </c>
      <c r="Z1089" s="12" t="str">
        <f t="shared" si="152"/>
        <v>Vessel Heading</v>
      </c>
      <c r="AI1089" s="17"/>
      <c r="AJ1089" s="18"/>
      <c r="AK1089" s="19"/>
      <c r="AQ1089" s="34"/>
      <c r="AR1089" s="34"/>
      <c r="AS1089" s="34"/>
      <c r="AT1089" s="34"/>
      <c r="AU1089" s="34"/>
      <c r="AV1089" s="34"/>
      <c r="AW1089" s="34"/>
      <c r="AX1089" s="222">
        <v>127250</v>
      </c>
      <c r="AY1089" s="6">
        <v>1</v>
      </c>
      <c r="AZ1089" s="6">
        <v>241</v>
      </c>
      <c r="BA1089" s="87" t="s">
        <v>18</v>
      </c>
      <c r="BB1089" s="39" t="s">
        <v>2462</v>
      </c>
      <c r="BC1089" s="84" t="s">
        <v>2691</v>
      </c>
      <c r="BL1089" s="42" t="s">
        <v>2698</v>
      </c>
      <c r="BM1089" s="43" t="s">
        <v>2688</v>
      </c>
      <c r="BO1089" s="17"/>
      <c r="BP1089" s="18"/>
    </row>
    <row r="1090" spans="1:68" ht="15" customHeight="1" thickBot="1" x14ac:dyDescent="0.35">
      <c r="A1090" s="116">
        <v>1088</v>
      </c>
      <c r="H1090" t="s">
        <v>2622</v>
      </c>
      <c r="I1090" s="244">
        <v>8</v>
      </c>
      <c r="J1090" s="244" t="s">
        <v>2591</v>
      </c>
      <c r="K1090" s="244">
        <v>0</v>
      </c>
      <c r="L1090" s="244" t="s">
        <v>2563</v>
      </c>
      <c r="M1090" s="244" t="s">
        <v>2520</v>
      </c>
      <c r="N1090" s="244">
        <v>5</v>
      </c>
      <c r="O1090" s="244" t="s">
        <v>2474</v>
      </c>
      <c r="P1090" s="244" t="s">
        <v>2474</v>
      </c>
      <c r="Q1090" s="244" t="s">
        <v>2474</v>
      </c>
      <c r="R1090" s="6">
        <f t="shared" ref="R1090:R1153" si="153">_xlfn.BITRSHIFT(_xlfn.BITAND(HEX2DEC(H1090),HEX2DEC("1C000000")),26)</f>
        <v>2</v>
      </c>
      <c r="S1090" s="6">
        <f t="shared" ref="S1090:S1153" si="154">_xlfn.BITRSHIFT(_xlfn.BITAND(HEX2DEC(H1090),HEX2DEC("01000000")),24)</f>
        <v>1</v>
      </c>
      <c r="T1090" s="7">
        <f t="shared" ref="T1090:T1153" si="155">IF(_xlfn.BITRSHIFT(_xlfn.BITAND(HEX2DEC(H1090),HEX2DEC("0FF0000")),16)&lt;240,_xlfn.BITRSHIFT(_xlfn.BITAND(HEX2DEC(H1090),HEX2DEC("1FF0000")),8),_xlfn.BITRSHIFT(_xlfn.BITAND(HEX2DEC(H1090),HEX2DEC("1FFFF00")),8))</f>
        <v>127251</v>
      </c>
      <c r="U1090" s="121" t="str">
        <f t="shared" si="151"/>
        <v>1F113</v>
      </c>
      <c r="V1090" s="10">
        <f t="shared" ref="V1090:V1153" si="156">_xlfn.BITRSHIFT(_xlfn.BITAND(HEX2DEC(H1090),HEX2DEC("0FF0000")),16)</f>
        <v>241</v>
      </c>
      <c r="W1090" s="10">
        <f t="shared" ref="W1090:W1153" si="157">_xlfn.BITRSHIFT(_xlfn.BITAND(HEX2DEC(H1090),HEX2DEC("FF00")),8)</f>
        <v>19</v>
      </c>
      <c r="X1090" s="11">
        <f t="shared" ref="X1090:X1153" si="158">_xlfn.BITAND(HEX2DEC(H1090),HEX2DEC("00000FF"))</f>
        <v>1</v>
      </c>
      <c r="Y1090" s="11">
        <f t="shared" ref="Y1090:Y1153" si="159">IF(_xlfn.BITRSHIFT(_xlfn.BITAND(HEX2DEC(H1090),HEX2DEC("0FF0000")),16)&lt;240,_xlfn.BITRSHIFT(_xlfn.BITAND(HEX2DEC(H1090),HEX2DEC("0FF00")),8),_xlfn.BITRSHIFT(_xlfn.BITAND(HEX2DEC(H1090),HEX2DEC("0FF0000")),16))</f>
        <v>241</v>
      </c>
      <c r="Z1090" s="12" t="str">
        <f t="shared" si="152"/>
        <v>Rate of Turn</v>
      </c>
      <c r="AI1090" s="17"/>
      <c r="AJ1090" s="18"/>
      <c r="AK1090" s="19"/>
      <c r="AL1090" s="21"/>
      <c r="AM1090" s="21"/>
      <c r="AN1090" s="21"/>
      <c r="AO1090" s="21"/>
      <c r="AP1090" s="20"/>
      <c r="AQ1090" s="20"/>
      <c r="AR1090" s="20"/>
      <c r="AS1090" s="20"/>
      <c r="AT1090" s="20"/>
      <c r="AU1090" s="20"/>
      <c r="AV1090" s="20"/>
      <c r="AW1090" s="20"/>
      <c r="AX1090" s="221">
        <v>127251</v>
      </c>
      <c r="AY1090" s="6">
        <v>1</v>
      </c>
      <c r="AZ1090" s="6">
        <v>241</v>
      </c>
      <c r="BA1090" s="87" t="s">
        <v>2699</v>
      </c>
      <c r="BB1090" s="39" t="s">
        <v>2700</v>
      </c>
      <c r="BC1090" s="84" t="s">
        <v>2691</v>
      </c>
      <c r="BL1090" s="42" t="s">
        <v>2698</v>
      </c>
      <c r="BM1090" s="43" t="s">
        <v>2688</v>
      </c>
      <c r="BO1090" s="17"/>
      <c r="BP1090" s="18"/>
    </row>
    <row r="1091" spans="1:68" ht="15" customHeight="1" thickBot="1" x14ac:dyDescent="0.35">
      <c r="A1091" s="116">
        <v>1089</v>
      </c>
      <c r="H1091" t="s">
        <v>2623</v>
      </c>
      <c r="I1091" s="244">
        <v>8</v>
      </c>
      <c r="J1091" s="244" t="s">
        <v>2591</v>
      </c>
      <c r="K1091" s="244" t="s">
        <v>2548</v>
      </c>
      <c r="L1091" s="244">
        <v>1</v>
      </c>
      <c r="M1091" s="244">
        <v>15</v>
      </c>
      <c r="N1091" s="244" t="s">
        <v>2531</v>
      </c>
      <c r="O1091" s="244" t="s">
        <v>2515</v>
      </c>
      <c r="P1091" s="244" t="s">
        <v>2474</v>
      </c>
      <c r="Q1091" s="244" t="s">
        <v>2474</v>
      </c>
      <c r="R1091" s="6">
        <f t="shared" si="153"/>
        <v>2</v>
      </c>
      <c r="S1091" s="6">
        <f t="shared" si="154"/>
        <v>1</v>
      </c>
      <c r="T1091" s="7">
        <f t="shared" si="155"/>
        <v>130306</v>
      </c>
      <c r="U1091" s="121" t="str">
        <f t="shared" ref="U1091:U1154" si="160">DEC2HEX(T1091)</f>
        <v>1FD02</v>
      </c>
      <c r="V1091" s="10">
        <f t="shared" si="156"/>
        <v>253</v>
      </c>
      <c r="W1091" s="10">
        <f t="shared" si="157"/>
        <v>2</v>
      </c>
      <c r="X1091" s="11">
        <f t="shared" si="158"/>
        <v>1</v>
      </c>
      <c r="Y1091" s="11">
        <f t="shared" si="159"/>
        <v>253</v>
      </c>
      <c r="Z1091" s="12" t="str">
        <f t="shared" ref="Z1091:Z1154" si="161">VLOOKUP(T1091,BO:BP,2,FALSE)</f>
        <v>Wind Data</v>
      </c>
      <c r="AI1091" s="17"/>
      <c r="AJ1091" s="18"/>
      <c r="AK1091" s="19"/>
      <c r="AQ1091" s="34"/>
      <c r="AR1091" s="34"/>
      <c r="AS1091" s="34"/>
      <c r="AT1091" s="34"/>
      <c r="AU1091" s="34"/>
      <c r="AV1091" s="34"/>
      <c r="AW1091" s="34"/>
      <c r="AX1091" s="222">
        <v>130306</v>
      </c>
      <c r="AY1091" s="6">
        <v>1</v>
      </c>
      <c r="AZ1091" s="6">
        <v>253</v>
      </c>
      <c r="BA1091" s="87" t="s">
        <v>2701</v>
      </c>
      <c r="BB1091" s="39" t="s">
        <v>3068</v>
      </c>
      <c r="BC1091" s="84" t="s">
        <v>2349</v>
      </c>
      <c r="BD1091" s="38" t="s">
        <v>2702</v>
      </c>
      <c r="BE1091" s="39" t="s">
        <v>3057</v>
      </c>
      <c r="BF1091" s="90" t="s">
        <v>2691</v>
      </c>
      <c r="BJ1091" s="47" t="s">
        <v>2703</v>
      </c>
      <c r="BL1091" s="42" t="s">
        <v>2698</v>
      </c>
      <c r="BM1091" s="43" t="s">
        <v>2688</v>
      </c>
      <c r="BO1091" s="17"/>
      <c r="BP1091" s="18"/>
    </row>
    <row r="1092" spans="1:68" ht="15" customHeight="1" thickBot="1" x14ac:dyDescent="0.35">
      <c r="A1092" s="116">
        <v>1090</v>
      </c>
      <c r="H1092" t="s">
        <v>2638</v>
      </c>
      <c r="I1092" s="244">
        <v>8</v>
      </c>
      <c r="J1092" s="244">
        <v>80</v>
      </c>
      <c r="K1092" s="244" t="s">
        <v>2534</v>
      </c>
      <c r="L1092" s="244" t="s">
        <v>2639</v>
      </c>
      <c r="M1092" s="244">
        <v>98</v>
      </c>
      <c r="N1092" s="244" t="s">
        <v>2533</v>
      </c>
      <c r="O1092" s="244">
        <v>8</v>
      </c>
      <c r="P1092" s="244">
        <v>2</v>
      </c>
      <c r="Q1092" s="244">
        <v>2</v>
      </c>
      <c r="R1092" s="6">
        <f t="shared" si="153"/>
        <v>7</v>
      </c>
      <c r="S1092" s="6">
        <f t="shared" si="154"/>
        <v>1</v>
      </c>
      <c r="T1092" s="7">
        <f t="shared" si="155"/>
        <v>126720</v>
      </c>
      <c r="U1092" s="121" t="str">
        <f t="shared" si="160"/>
        <v>1EF00</v>
      </c>
      <c r="V1092" s="10">
        <f t="shared" si="156"/>
        <v>239</v>
      </c>
      <c r="W1092" s="10">
        <f t="shared" si="157"/>
        <v>255</v>
      </c>
      <c r="X1092" s="11">
        <f t="shared" si="158"/>
        <v>7</v>
      </c>
      <c r="Y1092" s="11">
        <f t="shared" si="159"/>
        <v>255</v>
      </c>
      <c r="Z1092" s="12" t="str">
        <f t="shared" si="161"/>
        <v>Proprietary A2</v>
      </c>
      <c r="AI1092" s="17"/>
      <c r="AJ1092" s="18"/>
      <c r="AK1092" s="19"/>
      <c r="AL1092" s="21"/>
      <c r="AM1092" s="21"/>
      <c r="AN1092" s="21"/>
      <c r="AO1092" s="21"/>
      <c r="AP1092" s="20"/>
      <c r="AQ1092" s="20"/>
      <c r="AR1092" s="20"/>
      <c r="AS1092" s="20"/>
      <c r="AT1092" s="20"/>
      <c r="AU1092" s="20"/>
      <c r="AV1092" s="20"/>
      <c r="AW1092" s="20"/>
      <c r="AX1092" s="221">
        <v>126720</v>
      </c>
      <c r="AY1092" s="6">
        <v>7</v>
      </c>
      <c r="AZ1092" s="6">
        <v>255</v>
      </c>
      <c r="BA1092" s="87" t="s">
        <v>2755</v>
      </c>
      <c r="BB1092" s="39" t="s">
        <v>2709</v>
      </c>
      <c r="BC1092" s="84" t="s">
        <v>2710</v>
      </c>
      <c r="BD1092" s="38" t="s">
        <v>2756</v>
      </c>
      <c r="BE1092" s="39" t="s">
        <v>2757</v>
      </c>
      <c r="BF1092" s="90" t="s">
        <v>2710</v>
      </c>
      <c r="BJ1092" s="47" t="s">
        <v>2758</v>
      </c>
      <c r="BL1092" s="42" t="s">
        <v>2693</v>
      </c>
      <c r="BM1092" s="43" t="s">
        <v>2688</v>
      </c>
      <c r="BO1092" s="17"/>
      <c r="BP1092" s="18"/>
    </row>
    <row r="1093" spans="1:68" ht="15" customHeight="1" thickBot="1" x14ac:dyDescent="0.35">
      <c r="A1093" s="116">
        <v>1091</v>
      </c>
      <c r="H1093" t="s">
        <v>2638</v>
      </c>
      <c r="I1093" s="244">
        <v>8</v>
      </c>
      <c r="J1093" s="244">
        <v>81</v>
      </c>
      <c r="K1093" s="244">
        <v>3</v>
      </c>
      <c r="L1093" s="244">
        <v>9</v>
      </c>
      <c r="M1093" s="244">
        <v>0</v>
      </c>
      <c r="N1093" s="244">
        <v>12</v>
      </c>
      <c r="O1093" s="244" t="s">
        <v>2633</v>
      </c>
      <c r="P1093" s="244" t="s">
        <v>2477</v>
      </c>
      <c r="Q1093" s="244">
        <v>19</v>
      </c>
      <c r="R1093" s="75">
        <f t="shared" si="153"/>
        <v>7</v>
      </c>
      <c r="S1093" s="75">
        <f t="shared" si="154"/>
        <v>1</v>
      </c>
      <c r="T1093" s="7">
        <f t="shared" si="155"/>
        <v>126720</v>
      </c>
      <c r="U1093" s="121" t="str">
        <f t="shared" si="160"/>
        <v>1EF00</v>
      </c>
      <c r="V1093" s="10">
        <f t="shared" si="156"/>
        <v>239</v>
      </c>
      <c r="W1093" s="10">
        <f t="shared" si="157"/>
        <v>255</v>
      </c>
      <c r="X1093" s="11">
        <f t="shared" si="158"/>
        <v>7</v>
      </c>
      <c r="Y1093" s="11">
        <f t="shared" si="159"/>
        <v>255</v>
      </c>
      <c r="Z1093" s="12" t="str">
        <f t="shared" si="161"/>
        <v>Proprietary A2</v>
      </c>
      <c r="AI1093" s="17"/>
      <c r="AJ1093" s="18"/>
      <c r="AK1093" s="19"/>
      <c r="AQ1093" s="34"/>
      <c r="AR1093" s="34"/>
      <c r="AS1093" s="34"/>
      <c r="AT1093" s="34"/>
      <c r="AU1093" s="34"/>
      <c r="AV1093" s="34"/>
      <c r="AW1093" s="34"/>
      <c r="AX1093" s="222">
        <v>126720</v>
      </c>
      <c r="AY1093" s="6">
        <v>7</v>
      </c>
      <c r="AZ1093" s="6">
        <v>255</v>
      </c>
      <c r="BA1093" s="87" t="s">
        <v>2759</v>
      </c>
      <c r="BB1093" s="39" t="s">
        <v>2352</v>
      </c>
      <c r="BC1093" s="84" t="s">
        <v>2710</v>
      </c>
      <c r="BL1093" s="42" t="s">
        <v>2693</v>
      </c>
      <c r="BM1093" s="43" t="s">
        <v>2688</v>
      </c>
      <c r="BO1093" s="17"/>
      <c r="BP1093" s="18"/>
    </row>
    <row r="1094" spans="1:68" ht="15" customHeight="1" thickBot="1" x14ac:dyDescent="0.35">
      <c r="A1094" s="116">
        <v>1092</v>
      </c>
      <c r="H1094" t="s">
        <v>2638</v>
      </c>
      <c r="I1094" s="244">
        <v>8</v>
      </c>
      <c r="J1094" s="244">
        <v>82</v>
      </c>
      <c r="K1094" s="244">
        <v>0</v>
      </c>
      <c r="L1094" s="244" t="s">
        <v>2474</v>
      </c>
      <c r="M1094" s="244" t="s">
        <v>2474</v>
      </c>
      <c r="N1094" s="244" t="s">
        <v>2474</v>
      </c>
      <c r="O1094" s="244" t="s">
        <v>2474</v>
      </c>
      <c r="P1094" s="244" t="s">
        <v>2474</v>
      </c>
      <c r="Q1094" s="244" t="s">
        <v>2474</v>
      </c>
      <c r="R1094" s="6">
        <f t="shared" si="153"/>
        <v>7</v>
      </c>
      <c r="S1094" s="6">
        <f t="shared" si="154"/>
        <v>1</v>
      </c>
      <c r="T1094" s="7">
        <f t="shared" si="155"/>
        <v>126720</v>
      </c>
      <c r="U1094" s="121" t="str">
        <f t="shared" si="160"/>
        <v>1EF00</v>
      </c>
      <c r="V1094" s="10">
        <f t="shared" si="156"/>
        <v>239</v>
      </c>
      <c r="W1094" s="10">
        <f t="shared" si="157"/>
        <v>255</v>
      </c>
      <c r="X1094" s="11">
        <f t="shared" si="158"/>
        <v>7</v>
      </c>
      <c r="Y1094" s="11">
        <f t="shared" si="159"/>
        <v>255</v>
      </c>
      <c r="Z1094" s="12" t="str">
        <f t="shared" si="161"/>
        <v>Proprietary A2</v>
      </c>
      <c r="AI1094" s="17"/>
      <c r="AJ1094" s="18"/>
      <c r="AK1094" s="19"/>
      <c r="AL1094" s="21"/>
      <c r="AM1094" s="21"/>
      <c r="AN1094" s="21"/>
      <c r="AO1094" s="21"/>
      <c r="AP1094" s="20"/>
      <c r="AQ1094" s="20"/>
      <c r="AR1094" s="20"/>
      <c r="AS1094" s="20"/>
      <c r="AT1094" s="20"/>
      <c r="AU1094" s="20"/>
      <c r="AV1094" s="20"/>
      <c r="AW1094" s="20"/>
      <c r="AX1094" s="221">
        <v>126720</v>
      </c>
      <c r="AY1094" s="6">
        <v>7</v>
      </c>
      <c r="AZ1094" s="6">
        <v>255</v>
      </c>
      <c r="BA1094" s="87" t="s">
        <v>2760</v>
      </c>
      <c r="BB1094" s="39" t="s">
        <v>2411</v>
      </c>
      <c r="BC1094" s="84" t="s">
        <v>2710</v>
      </c>
      <c r="BL1094" s="42" t="s">
        <v>2693</v>
      </c>
      <c r="BM1094" s="43" t="s">
        <v>2688</v>
      </c>
      <c r="BO1094" s="17"/>
      <c r="BP1094" s="18"/>
    </row>
    <row r="1095" spans="1:68" ht="15" customHeight="1" thickBot="1" x14ac:dyDescent="0.35">
      <c r="A1095" s="116">
        <v>1093</v>
      </c>
      <c r="H1095" t="s">
        <v>2638</v>
      </c>
      <c r="I1095" s="244">
        <v>8</v>
      </c>
      <c r="J1095" s="244" t="s">
        <v>2545</v>
      </c>
      <c r="K1095" s="244" t="s">
        <v>2534</v>
      </c>
      <c r="L1095" s="244" t="s">
        <v>2639</v>
      </c>
      <c r="M1095" s="244">
        <v>98</v>
      </c>
      <c r="N1095" s="244" t="s">
        <v>2533</v>
      </c>
      <c r="O1095" s="244">
        <v>8</v>
      </c>
      <c r="P1095" s="244">
        <v>2</v>
      </c>
      <c r="Q1095" s="244">
        <v>2</v>
      </c>
      <c r="R1095" s="6">
        <f t="shared" si="153"/>
        <v>7</v>
      </c>
      <c r="S1095" s="6">
        <f t="shared" si="154"/>
        <v>1</v>
      </c>
      <c r="T1095" s="7">
        <f t="shared" si="155"/>
        <v>126720</v>
      </c>
      <c r="U1095" s="121" t="str">
        <f t="shared" si="160"/>
        <v>1EF00</v>
      </c>
      <c r="V1095" s="10">
        <f t="shared" si="156"/>
        <v>239</v>
      </c>
      <c r="W1095" s="10">
        <f t="shared" si="157"/>
        <v>255</v>
      </c>
      <c r="X1095" s="11">
        <f t="shared" si="158"/>
        <v>7</v>
      </c>
      <c r="Y1095" s="11">
        <f t="shared" si="159"/>
        <v>255</v>
      </c>
      <c r="Z1095" s="12" t="str">
        <f t="shared" si="161"/>
        <v>Proprietary A2</v>
      </c>
      <c r="AI1095" s="17"/>
      <c r="AJ1095" s="18"/>
      <c r="AK1095" s="19"/>
      <c r="AQ1095" s="34"/>
      <c r="AR1095" s="34"/>
      <c r="AS1095" s="34"/>
      <c r="AT1095" s="34"/>
      <c r="AU1095" s="34"/>
      <c r="AV1095" s="34"/>
      <c r="AW1095" s="34"/>
      <c r="AX1095" s="222">
        <v>126720</v>
      </c>
      <c r="AY1095" s="6">
        <v>7</v>
      </c>
      <c r="AZ1095" s="6">
        <v>255</v>
      </c>
      <c r="BA1095" s="87" t="s">
        <v>2755</v>
      </c>
      <c r="BB1095" s="39" t="s">
        <v>2709</v>
      </c>
      <c r="BC1095" s="84" t="s">
        <v>2710</v>
      </c>
      <c r="BD1095" s="38" t="s">
        <v>2756</v>
      </c>
      <c r="BE1095" s="39" t="s">
        <v>2757</v>
      </c>
      <c r="BF1095" s="90" t="s">
        <v>2710</v>
      </c>
      <c r="BJ1095" s="47" t="s">
        <v>2758</v>
      </c>
      <c r="BL1095" s="42" t="s">
        <v>2693</v>
      </c>
      <c r="BM1095" s="43" t="s">
        <v>2688</v>
      </c>
      <c r="BO1095" s="17"/>
      <c r="BP1095" s="18"/>
    </row>
    <row r="1096" spans="1:68" ht="15" customHeight="1" thickBot="1" x14ac:dyDescent="0.35">
      <c r="A1096" s="116">
        <v>1094</v>
      </c>
      <c r="H1096" t="s">
        <v>2638</v>
      </c>
      <c r="I1096" s="244">
        <v>8</v>
      </c>
      <c r="J1096" s="244" t="s">
        <v>2576</v>
      </c>
      <c r="K1096" s="244">
        <v>3</v>
      </c>
      <c r="L1096" s="244">
        <v>9</v>
      </c>
      <c r="M1096" s="244">
        <v>1</v>
      </c>
      <c r="N1096" s="244">
        <v>12</v>
      </c>
      <c r="O1096" s="244" t="s">
        <v>2635</v>
      </c>
      <c r="P1096" s="244">
        <v>7</v>
      </c>
      <c r="Q1096" s="244">
        <v>19</v>
      </c>
      <c r="R1096" s="6">
        <f t="shared" si="153"/>
        <v>7</v>
      </c>
      <c r="S1096" s="6">
        <f t="shared" si="154"/>
        <v>1</v>
      </c>
      <c r="T1096" s="7">
        <f t="shared" si="155"/>
        <v>126720</v>
      </c>
      <c r="U1096" s="121" t="str">
        <f t="shared" si="160"/>
        <v>1EF00</v>
      </c>
      <c r="V1096" s="10">
        <f t="shared" si="156"/>
        <v>239</v>
      </c>
      <c r="W1096" s="10">
        <f t="shared" si="157"/>
        <v>255</v>
      </c>
      <c r="X1096" s="11">
        <f t="shared" si="158"/>
        <v>7</v>
      </c>
      <c r="Y1096" s="11">
        <f t="shared" si="159"/>
        <v>255</v>
      </c>
      <c r="Z1096" s="12" t="str">
        <f t="shared" si="161"/>
        <v>Proprietary A2</v>
      </c>
      <c r="AI1096" s="17"/>
      <c r="AJ1096" s="18"/>
      <c r="AK1096" s="19"/>
      <c r="AL1096" s="21"/>
      <c r="AM1096" s="21"/>
      <c r="AN1096" s="21"/>
      <c r="AO1096" s="21"/>
      <c r="AP1096" s="20"/>
      <c r="AQ1096" s="20"/>
      <c r="AR1096" s="20"/>
      <c r="AS1096" s="20"/>
      <c r="AT1096" s="20"/>
      <c r="AU1096" s="20"/>
      <c r="AV1096" s="20"/>
      <c r="AW1096" s="20"/>
      <c r="AX1096" s="221">
        <v>126720</v>
      </c>
      <c r="AY1096" s="6">
        <v>7</v>
      </c>
      <c r="AZ1096" s="6">
        <v>255</v>
      </c>
      <c r="BA1096" s="87" t="s">
        <v>2759</v>
      </c>
      <c r="BB1096" s="39" t="s">
        <v>2352</v>
      </c>
      <c r="BC1096" s="84" t="s">
        <v>2710</v>
      </c>
      <c r="BL1096" s="42" t="s">
        <v>2693</v>
      </c>
      <c r="BM1096" s="43" t="s">
        <v>2688</v>
      </c>
      <c r="BO1096" s="17"/>
      <c r="BP1096" s="18"/>
    </row>
    <row r="1097" spans="1:68" ht="15" customHeight="1" thickBot="1" x14ac:dyDescent="0.35">
      <c r="A1097" s="116">
        <v>1095</v>
      </c>
      <c r="H1097" t="s">
        <v>2638</v>
      </c>
      <c r="I1097" s="244">
        <v>8</v>
      </c>
      <c r="J1097" s="244" t="s">
        <v>2486</v>
      </c>
      <c r="K1097" s="244">
        <v>0</v>
      </c>
      <c r="L1097" s="244" t="s">
        <v>2474</v>
      </c>
      <c r="M1097" s="244" t="s">
        <v>2474</v>
      </c>
      <c r="N1097" s="244" t="s">
        <v>2474</v>
      </c>
      <c r="O1097" s="244" t="s">
        <v>2474</v>
      </c>
      <c r="P1097" s="244" t="s">
        <v>2474</v>
      </c>
      <c r="Q1097" s="244" t="s">
        <v>2474</v>
      </c>
      <c r="R1097" s="6">
        <f t="shared" si="153"/>
        <v>7</v>
      </c>
      <c r="S1097" s="6">
        <f t="shared" si="154"/>
        <v>1</v>
      </c>
      <c r="T1097" s="7">
        <f t="shared" si="155"/>
        <v>126720</v>
      </c>
      <c r="U1097" s="121" t="str">
        <f t="shared" si="160"/>
        <v>1EF00</v>
      </c>
      <c r="V1097" s="10">
        <f t="shared" si="156"/>
        <v>239</v>
      </c>
      <c r="W1097" s="10">
        <f t="shared" si="157"/>
        <v>255</v>
      </c>
      <c r="X1097" s="11">
        <f t="shared" si="158"/>
        <v>7</v>
      </c>
      <c r="Y1097" s="11">
        <f t="shared" si="159"/>
        <v>255</v>
      </c>
      <c r="Z1097" s="12" t="str">
        <f t="shared" si="161"/>
        <v>Proprietary A2</v>
      </c>
      <c r="AI1097" s="17"/>
      <c r="AJ1097" s="18"/>
      <c r="AK1097" s="19"/>
      <c r="AQ1097" s="34"/>
      <c r="AR1097" s="34"/>
      <c r="AS1097" s="34"/>
      <c r="AT1097" s="34"/>
      <c r="AU1097" s="34"/>
      <c r="AV1097" s="34"/>
      <c r="AW1097" s="34"/>
      <c r="AX1097" s="222">
        <v>126720</v>
      </c>
      <c r="AY1097" s="6">
        <v>7</v>
      </c>
      <c r="AZ1097" s="6">
        <v>255</v>
      </c>
      <c r="BA1097" s="87" t="s">
        <v>2760</v>
      </c>
      <c r="BB1097" s="39" t="s">
        <v>2411</v>
      </c>
      <c r="BC1097" s="84" t="s">
        <v>2710</v>
      </c>
      <c r="BL1097" s="42" t="s">
        <v>2693</v>
      </c>
      <c r="BM1097" s="43" t="s">
        <v>2688</v>
      </c>
      <c r="BO1097" s="17"/>
      <c r="BP1097" s="18"/>
    </row>
    <row r="1098" spans="1:68" ht="15" customHeight="1" thickBot="1" x14ac:dyDescent="0.35">
      <c r="A1098" s="116">
        <v>1096</v>
      </c>
      <c r="H1098" t="s">
        <v>2522</v>
      </c>
      <c r="I1098" s="244">
        <v>8</v>
      </c>
      <c r="J1098" s="244">
        <v>32</v>
      </c>
      <c r="K1098" s="244" t="s">
        <v>2635</v>
      </c>
      <c r="L1098" s="244">
        <v>1</v>
      </c>
      <c r="M1098" s="244">
        <v>14</v>
      </c>
      <c r="N1098" s="244" t="s">
        <v>2531</v>
      </c>
      <c r="O1098" s="244" t="s">
        <v>2512</v>
      </c>
      <c r="P1098" s="244" t="s">
        <v>2474</v>
      </c>
      <c r="Q1098" s="244" t="s">
        <v>2474</v>
      </c>
      <c r="R1098" s="6">
        <f t="shared" si="153"/>
        <v>2</v>
      </c>
      <c r="S1098" s="6">
        <f t="shared" si="154"/>
        <v>1</v>
      </c>
      <c r="T1098" s="7">
        <f t="shared" si="155"/>
        <v>130306</v>
      </c>
      <c r="U1098" s="121" t="str">
        <f t="shared" si="160"/>
        <v>1FD02</v>
      </c>
      <c r="V1098" s="10">
        <f t="shared" si="156"/>
        <v>253</v>
      </c>
      <c r="W1098" s="10">
        <f t="shared" si="157"/>
        <v>2</v>
      </c>
      <c r="X1098" s="11">
        <f t="shared" si="158"/>
        <v>3</v>
      </c>
      <c r="Y1098" s="11">
        <f t="shared" si="159"/>
        <v>253</v>
      </c>
      <c r="Z1098" s="12" t="str">
        <f t="shared" si="161"/>
        <v>Wind Data</v>
      </c>
      <c r="AI1098" s="17"/>
      <c r="AJ1098" s="18"/>
      <c r="AK1098" s="19"/>
      <c r="AL1098" s="21"/>
      <c r="AM1098" s="21"/>
      <c r="AN1098" s="21"/>
      <c r="AO1098" s="21"/>
      <c r="AP1098" s="20"/>
      <c r="AQ1098" s="20"/>
      <c r="AR1098" s="20"/>
      <c r="AS1098" s="20"/>
      <c r="AT1098" s="20"/>
      <c r="AU1098" s="20"/>
      <c r="AV1098" s="20"/>
      <c r="AW1098" s="20"/>
      <c r="AX1098" s="221">
        <v>130306</v>
      </c>
      <c r="AY1098" s="6">
        <v>3</v>
      </c>
      <c r="AZ1098" s="6">
        <v>253</v>
      </c>
      <c r="BA1098" s="87" t="s">
        <v>2701</v>
      </c>
      <c r="BB1098" s="39" t="s">
        <v>3070</v>
      </c>
      <c r="BC1098" s="84" t="s">
        <v>2349</v>
      </c>
      <c r="BD1098" s="38" t="s">
        <v>2702</v>
      </c>
      <c r="BE1098" s="39" t="s">
        <v>3057</v>
      </c>
      <c r="BF1098" s="90" t="s">
        <v>2691</v>
      </c>
      <c r="BJ1098" s="47" t="s">
        <v>2704</v>
      </c>
      <c r="BL1098" s="42" t="s">
        <v>2705</v>
      </c>
      <c r="BM1098" s="43" t="s">
        <v>2688</v>
      </c>
      <c r="BO1098" s="17"/>
      <c r="BP1098" s="18"/>
    </row>
    <row r="1099" spans="1:68" ht="15" customHeight="1" thickBot="1" x14ac:dyDescent="0.35">
      <c r="A1099" s="116">
        <v>1097</v>
      </c>
      <c r="H1099" t="s">
        <v>2525</v>
      </c>
      <c r="I1099" s="244">
        <v>8</v>
      </c>
      <c r="J1099" s="244">
        <v>40</v>
      </c>
      <c r="K1099" s="244" t="s">
        <v>2521</v>
      </c>
      <c r="L1099" s="244">
        <v>0</v>
      </c>
      <c r="M1099" s="244">
        <v>0</v>
      </c>
      <c r="N1099" s="244" t="s">
        <v>2474</v>
      </c>
      <c r="O1099" s="244" t="s">
        <v>2483</v>
      </c>
      <c r="P1099" s="244" t="s">
        <v>2474</v>
      </c>
      <c r="Q1099" s="244" t="s">
        <v>2483</v>
      </c>
      <c r="R1099" s="75">
        <f t="shared" si="153"/>
        <v>2</v>
      </c>
      <c r="S1099" s="75">
        <f t="shared" si="154"/>
        <v>1</v>
      </c>
      <c r="T1099" s="7">
        <f t="shared" si="155"/>
        <v>130578</v>
      </c>
      <c r="U1099" s="121" t="str">
        <f t="shared" si="160"/>
        <v>1FE12</v>
      </c>
      <c r="V1099" s="10">
        <f t="shared" si="156"/>
        <v>254</v>
      </c>
      <c r="W1099" s="10">
        <f t="shared" si="157"/>
        <v>18</v>
      </c>
      <c r="X1099" s="11">
        <f t="shared" si="158"/>
        <v>3</v>
      </c>
      <c r="Y1099" s="11">
        <f t="shared" si="159"/>
        <v>254</v>
      </c>
      <c r="Z1099" s="12" t="str">
        <f t="shared" si="161"/>
        <v>Vessel Speed Components</v>
      </c>
      <c r="AI1099" s="17"/>
      <c r="AJ1099" s="18"/>
      <c r="AK1099" s="19"/>
      <c r="AQ1099" s="34"/>
      <c r="AR1099" s="34"/>
      <c r="AS1099" s="34"/>
      <c r="AT1099" s="34"/>
      <c r="AU1099" s="34"/>
      <c r="AV1099" s="34"/>
      <c r="AW1099" s="34"/>
      <c r="AX1099" s="222">
        <v>130578</v>
      </c>
      <c r="AY1099" s="6">
        <v>3</v>
      </c>
      <c r="AZ1099" s="6">
        <v>254</v>
      </c>
      <c r="BA1099" s="87" t="s">
        <v>2724</v>
      </c>
      <c r="BB1099" s="39" t="s">
        <v>2709</v>
      </c>
      <c r="BC1099" s="84" t="s">
        <v>2710</v>
      </c>
      <c r="BD1099" s="38" t="s">
        <v>2353</v>
      </c>
      <c r="BE1099" s="39" t="s">
        <v>2457</v>
      </c>
      <c r="BF1099" s="90" t="s">
        <v>2349</v>
      </c>
      <c r="BG1099" s="58" t="s">
        <v>2725</v>
      </c>
      <c r="BI1099" s="6" t="s">
        <v>2349</v>
      </c>
      <c r="BL1099" s="42" t="s">
        <v>2705</v>
      </c>
      <c r="BM1099" s="43" t="s">
        <v>2688</v>
      </c>
      <c r="BO1099" s="17"/>
      <c r="BP1099" s="18"/>
    </row>
    <row r="1100" spans="1:68" ht="15" customHeight="1" thickBot="1" x14ac:dyDescent="0.35">
      <c r="A1100" s="116">
        <v>1098</v>
      </c>
      <c r="H1100" t="s">
        <v>2525</v>
      </c>
      <c r="I1100" s="244">
        <v>8</v>
      </c>
      <c r="J1100" s="244">
        <v>41</v>
      </c>
      <c r="K1100" s="244" t="s">
        <v>2474</v>
      </c>
      <c r="L1100" s="244" t="s">
        <v>2483</v>
      </c>
      <c r="M1100" s="244" t="s">
        <v>2474</v>
      </c>
      <c r="N1100" s="244" t="s">
        <v>2483</v>
      </c>
      <c r="O1100" s="244" t="s">
        <v>2474</v>
      </c>
      <c r="P1100" s="244" t="s">
        <v>2483</v>
      </c>
      <c r="Q1100" s="244" t="s">
        <v>2474</v>
      </c>
      <c r="R1100" s="6">
        <f t="shared" si="153"/>
        <v>2</v>
      </c>
      <c r="S1100" s="6">
        <f t="shared" si="154"/>
        <v>1</v>
      </c>
      <c r="T1100" s="7">
        <f t="shared" si="155"/>
        <v>130578</v>
      </c>
      <c r="U1100" s="121" t="str">
        <f t="shared" si="160"/>
        <v>1FE12</v>
      </c>
      <c r="V1100" s="10">
        <f t="shared" si="156"/>
        <v>254</v>
      </c>
      <c r="W1100" s="10">
        <f t="shared" si="157"/>
        <v>18</v>
      </c>
      <c r="X1100" s="11">
        <f t="shared" si="158"/>
        <v>3</v>
      </c>
      <c r="Y1100" s="11">
        <f t="shared" si="159"/>
        <v>254</v>
      </c>
      <c r="Z1100" s="12" t="str">
        <f t="shared" si="161"/>
        <v>Vessel Speed Components</v>
      </c>
      <c r="AI1100" s="17"/>
      <c r="AJ1100" s="18"/>
      <c r="AK1100" s="19"/>
      <c r="AL1100" s="21"/>
      <c r="AM1100" s="21"/>
      <c r="AN1100" s="21"/>
      <c r="AO1100" s="21"/>
      <c r="AP1100" s="20"/>
      <c r="AQ1100" s="20"/>
      <c r="AR1100" s="20"/>
      <c r="AS1100" s="20"/>
      <c r="AT1100" s="20"/>
      <c r="AU1100" s="20"/>
      <c r="AV1100" s="20"/>
      <c r="AW1100" s="20"/>
      <c r="AX1100" s="221">
        <v>130578</v>
      </c>
      <c r="AY1100" s="6">
        <v>3</v>
      </c>
      <c r="AZ1100" s="6">
        <v>254</v>
      </c>
      <c r="BA1100" s="87" t="s">
        <v>2727</v>
      </c>
      <c r="BB1100" s="39" t="s">
        <v>2352</v>
      </c>
      <c r="BC1100" s="84" t="s">
        <v>2710</v>
      </c>
      <c r="BD1100" s="38" t="s">
        <v>2728</v>
      </c>
      <c r="BG1100" s="58" t="s">
        <v>2725</v>
      </c>
      <c r="BI1100" s="6" t="s">
        <v>2349</v>
      </c>
      <c r="BL1100" s="42" t="s">
        <v>2705</v>
      </c>
      <c r="BM1100" s="43" t="s">
        <v>2688</v>
      </c>
      <c r="BO1100" s="17"/>
      <c r="BP1100" s="18"/>
    </row>
    <row r="1101" spans="1:68" ht="15" customHeight="1" thickBot="1" x14ac:dyDescent="0.35">
      <c r="A1101" s="116">
        <v>1099</v>
      </c>
      <c r="H1101" t="s">
        <v>2619</v>
      </c>
      <c r="I1101" s="244">
        <v>8</v>
      </c>
      <c r="J1101" s="244" t="s">
        <v>2515</v>
      </c>
      <c r="K1101" s="244">
        <v>79</v>
      </c>
      <c r="L1101" s="244" t="s">
        <v>2509</v>
      </c>
      <c r="M1101" s="244">
        <v>19</v>
      </c>
      <c r="N1101" s="244" t="s">
        <v>2534</v>
      </c>
      <c r="O1101" s="244" t="s">
        <v>2579</v>
      </c>
      <c r="P1101" s="244">
        <v>32</v>
      </c>
      <c r="Q1101" s="244">
        <v>3</v>
      </c>
      <c r="R1101" s="6">
        <f t="shared" si="153"/>
        <v>2</v>
      </c>
      <c r="S1101" s="6">
        <f t="shared" si="154"/>
        <v>1</v>
      </c>
      <c r="T1101" s="7">
        <f t="shared" si="155"/>
        <v>129025</v>
      </c>
      <c r="U1101" s="121" t="str">
        <f t="shared" si="160"/>
        <v>1F801</v>
      </c>
      <c r="V1101" s="10">
        <f t="shared" si="156"/>
        <v>248</v>
      </c>
      <c r="W1101" s="10">
        <f t="shared" si="157"/>
        <v>1</v>
      </c>
      <c r="X1101" s="11">
        <f t="shared" si="158"/>
        <v>7</v>
      </c>
      <c r="Y1101" s="11">
        <f t="shared" si="159"/>
        <v>248</v>
      </c>
      <c r="Z1101" s="12" t="str">
        <f t="shared" si="161"/>
        <v>Position, Rapid Update</v>
      </c>
      <c r="AI1101" s="17"/>
      <c r="AJ1101" s="18"/>
      <c r="AK1101" s="19"/>
      <c r="AQ1101" s="34"/>
      <c r="AR1101" s="34"/>
      <c r="AS1101" s="34"/>
      <c r="AT1101" s="34"/>
      <c r="AU1101" s="34"/>
      <c r="AV1101" s="34"/>
      <c r="AW1101" s="34"/>
      <c r="AX1101" s="222">
        <v>129025</v>
      </c>
      <c r="AY1101" s="6">
        <v>7</v>
      </c>
      <c r="AZ1101" s="6">
        <v>248</v>
      </c>
      <c r="BA1101" s="87" t="s">
        <v>2689</v>
      </c>
      <c r="BB1101" s="39" t="s">
        <v>2690</v>
      </c>
      <c r="BC1101" s="84" t="s">
        <v>2691</v>
      </c>
      <c r="BD1101" s="38" t="s">
        <v>2350</v>
      </c>
      <c r="BE1101" s="39" t="s">
        <v>2692</v>
      </c>
      <c r="BF1101" s="90" t="s">
        <v>2691</v>
      </c>
      <c r="BL1101" s="42" t="s">
        <v>2693</v>
      </c>
      <c r="BM1101" s="43" t="s">
        <v>2688</v>
      </c>
      <c r="BO1101" s="17"/>
      <c r="BP1101" s="18"/>
    </row>
    <row r="1102" spans="1:68" ht="15" customHeight="1" thickBot="1" x14ac:dyDescent="0.35">
      <c r="A1102" s="116">
        <v>1100</v>
      </c>
      <c r="H1102" t="s">
        <v>2620</v>
      </c>
      <c r="I1102" s="244">
        <v>8</v>
      </c>
      <c r="J1102" s="244">
        <v>0</v>
      </c>
      <c r="K1102" s="244" t="s">
        <v>2474</v>
      </c>
      <c r="L1102" s="244" t="s">
        <v>2474</v>
      </c>
      <c r="M1102" s="244" t="s">
        <v>2474</v>
      </c>
      <c r="N1102" s="244" t="s">
        <v>2521</v>
      </c>
      <c r="O1102" s="244">
        <v>2</v>
      </c>
      <c r="P1102" s="244" t="s">
        <v>2474</v>
      </c>
      <c r="Q1102" s="244" t="s">
        <v>2474</v>
      </c>
      <c r="R1102" s="6">
        <f t="shared" si="153"/>
        <v>2</v>
      </c>
      <c r="S1102" s="6">
        <f t="shared" si="154"/>
        <v>1</v>
      </c>
      <c r="T1102" s="7">
        <f t="shared" si="155"/>
        <v>127245</v>
      </c>
      <c r="U1102" s="121" t="str">
        <f t="shared" si="160"/>
        <v>1F10D</v>
      </c>
      <c r="V1102" s="10">
        <f t="shared" si="156"/>
        <v>241</v>
      </c>
      <c r="W1102" s="10">
        <f t="shared" si="157"/>
        <v>13</v>
      </c>
      <c r="X1102" s="11">
        <f t="shared" si="158"/>
        <v>1</v>
      </c>
      <c r="Y1102" s="11">
        <f t="shared" si="159"/>
        <v>241</v>
      </c>
      <c r="Z1102" s="12" t="str">
        <f t="shared" si="161"/>
        <v>Rudder</v>
      </c>
      <c r="AI1102" s="17"/>
      <c r="AJ1102" s="18"/>
      <c r="AK1102" s="19"/>
      <c r="AL1102" s="21"/>
      <c r="AM1102" s="21"/>
      <c r="AN1102" s="21"/>
      <c r="AO1102" s="21"/>
      <c r="AP1102" s="20"/>
      <c r="AQ1102" s="20"/>
      <c r="AR1102" s="20"/>
      <c r="AS1102" s="20"/>
      <c r="AT1102" s="20"/>
      <c r="AU1102" s="20"/>
      <c r="AV1102" s="20"/>
      <c r="AW1102" s="20"/>
      <c r="AX1102" s="221">
        <v>127245</v>
      </c>
      <c r="AY1102" s="6">
        <v>1</v>
      </c>
      <c r="AZ1102" s="6">
        <v>241</v>
      </c>
      <c r="BA1102" s="87" t="s">
        <v>2696</v>
      </c>
      <c r="BB1102" s="39" t="s">
        <v>2999</v>
      </c>
      <c r="BC1102" s="84" t="s">
        <v>2691</v>
      </c>
      <c r="BL1102" s="42" t="s">
        <v>2698</v>
      </c>
      <c r="BM1102" s="43" t="s">
        <v>2688</v>
      </c>
      <c r="BO1102" s="17"/>
      <c r="BP1102" s="18"/>
    </row>
    <row r="1103" spans="1:68" ht="15" customHeight="1" thickBot="1" x14ac:dyDescent="0.35">
      <c r="A1103" s="116">
        <v>1101</v>
      </c>
      <c r="H1103" t="s">
        <v>2621</v>
      </c>
      <c r="I1103" s="244">
        <v>8</v>
      </c>
      <c r="J1103" s="244" t="s">
        <v>2599</v>
      </c>
      <c r="K1103" s="244" t="s">
        <v>2519</v>
      </c>
      <c r="L1103" s="244" t="s">
        <v>2506</v>
      </c>
      <c r="M1103" s="244">
        <v>0</v>
      </c>
      <c r="N1103" s="244">
        <v>0</v>
      </c>
      <c r="O1103" s="244" t="s">
        <v>2474</v>
      </c>
      <c r="P1103" s="244" t="s">
        <v>2483</v>
      </c>
      <c r="Q1103" s="244" t="s">
        <v>2520</v>
      </c>
      <c r="R1103" s="6">
        <f t="shared" si="153"/>
        <v>2</v>
      </c>
      <c r="S1103" s="6">
        <f t="shared" si="154"/>
        <v>1</v>
      </c>
      <c r="T1103" s="7">
        <f t="shared" si="155"/>
        <v>127250</v>
      </c>
      <c r="U1103" s="121" t="str">
        <f t="shared" si="160"/>
        <v>1F112</v>
      </c>
      <c r="V1103" s="10">
        <f t="shared" si="156"/>
        <v>241</v>
      </c>
      <c r="W1103" s="10">
        <f t="shared" si="157"/>
        <v>18</v>
      </c>
      <c r="X1103" s="11">
        <f t="shared" si="158"/>
        <v>1</v>
      </c>
      <c r="Y1103" s="11">
        <f t="shared" si="159"/>
        <v>241</v>
      </c>
      <c r="Z1103" s="12" t="str">
        <f t="shared" si="161"/>
        <v>Vessel Heading</v>
      </c>
      <c r="AI1103" s="17"/>
      <c r="AJ1103" s="18"/>
      <c r="AK1103" s="19"/>
      <c r="AQ1103" s="34"/>
      <c r="AR1103" s="34"/>
      <c r="AS1103" s="34"/>
      <c r="AT1103" s="34"/>
      <c r="AU1103" s="34"/>
      <c r="AV1103" s="34"/>
      <c r="AW1103" s="34"/>
      <c r="AX1103" s="222">
        <v>127250</v>
      </c>
      <c r="AY1103" s="6">
        <v>1</v>
      </c>
      <c r="AZ1103" s="6">
        <v>241</v>
      </c>
      <c r="BA1103" s="87" t="s">
        <v>18</v>
      </c>
      <c r="BB1103" s="39" t="s">
        <v>2462</v>
      </c>
      <c r="BC1103" s="84" t="s">
        <v>2691</v>
      </c>
      <c r="BL1103" s="42" t="s">
        <v>2698</v>
      </c>
      <c r="BM1103" s="43" t="s">
        <v>2688</v>
      </c>
      <c r="BO1103" s="17"/>
      <c r="BP1103" s="18"/>
    </row>
    <row r="1104" spans="1:68" ht="15" customHeight="1" thickBot="1" x14ac:dyDescent="0.35">
      <c r="A1104" s="116">
        <v>1102</v>
      </c>
      <c r="H1104" t="s">
        <v>2622</v>
      </c>
      <c r="I1104" s="244">
        <v>8</v>
      </c>
      <c r="J1104" s="244" t="s">
        <v>2599</v>
      </c>
      <c r="K1104" s="244">
        <v>0</v>
      </c>
      <c r="L1104" s="244" t="s">
        <v>2563</v>
      </c>
      <c r="M1104" s="244" t="s">
        <v>2520</v>
      </c>
      <c r="N1104" s="244">
        <v>5</v>
      </c>
      <c r="O1104" s="244" t="s">
        <v>2474</v>
      </c>
      <c r="P1104" s="244" t="s">
        <v>2474</v>
      </c>
      <c r="Q1104" s="244" t="s">
        <v>2474</v>
      </c>
      <c r="R1104" s="75">
        <f t="shared" si="153"/>
        <v>2</v>
      </c>
      <c r="S1104" s="75">
        <f t="shared" si="154"/>
        <v>1</v>
      </c>
      <c r="T1104" s="7">
        <f t="shared" si="155"/>
        <v>127251</v>
      </c>
      <c r="U1104" s="121" t="str">
        <f t="shared" si="160"/>
        <v>1F113</v>
      </c>
      <c r="V1104" s="10">
        <f t="shared" si="156"/>
        <v>241</v>
      </c>
      <c r="W1104" s="10">
        <f t="shared" si="157"/>
        <v>19</v>
      </c>
      <c r="X1104" s="11">
        <f t="shared" si="158"/>
        <v>1</v>
      </c>
      <c r="Y1104" s="11">
        <f t="shared" si="159"/>
        <v>241</v>
      </c>
      <c r="Z1104" s="12" t="str">
        <f t="shared" si="161"/>
        <v>Rate of Turn</v>
      </c>
      <c r="AI1104" s="17"/>
      <c r="AJ1104" s="18"/>
      <c r="AK1104" s="19"/>
      <c r="AL1104" s="21"/>
      <c r="AM1104" s="21"/>
      <c r="AN1104" s="21"/>
      <c r="AO1104" s="21"/>
      <c r="AP1104" s="20"/>
      <c r="AQ1104" s="20"/>
      <c r="AR1104" s="20"/>
      <c r="AS1104" s="20"/>
      <c r="AT1104" s="20"/>
      <c r="AU1104" s="20"/>
      <c r="AV1104" s="20"/>
      <c r="AW1104" s="20"/>
      <c r="AX1104" s="221">
        <v>127251</v>
      </c>
      <c r="AY1104" s="6">
        <v>1</v>
      </c>
      <c r="AZ1104" s="6">
        <v>241</v>
      </c>
      <c r="BA1104" s="87" t="s">
        <v>2699</v>
      </c>
      <c r="BB1104" s="39" t="s">
        <v>2700</v>
      </c>
      <c r="BC1104" s="84" t="s">
        <v>2691</v>
      </c>
      <c r="BL1104" s="42" t="s">
        <v>2698</v>
      </c>
      <c r="BM1104" s="43" t="s">
        <v>2688</v>
      </c>
      <c r="BO1104" s="17"/>
      <c r="BP1104" s="18"/>
    </row>
    <row r="1105" spans="1:68" ht="15" customHeight="1" thickBot="1" x14ac:dyDescent="0.35">
      <c r="A1105" s="116">
        <v>1103</v>
      </c>
      <c r="H1105" t="s">
        <v>2623</v>
      </c>
      <c r="I1105" s="244">
        <v>8</v>
      </c>
      <c r="J1105" s="244" t="s">
        <v>2599</v>
      </c>
      <c r="K1105" s="244" t="s">
        <v>2548</v>
      </c>
      <c r="L1105" s="244">
        <v>1</v>
      </c>
      <c r="M1105" s="244">
        <v>15</v>
      </c>
      <c r="N1105" s="244" t="s">
        <v>2531</v>
      </c>
      <c r="O1105" s="244" t="s">
        <v>2515</v>
      </c>
      <c r="P1105" s="244" t="s">
        <v>2474</v>
      </c>
      <c r="Q1105" s="244" t="s">
        <v>2474</v>
      </c>
      <c r="R1105" s="6">
        <f t="shared" si="153"/>
        <v>2</v>
      </c>
      <c r="S1105" s="6">
        <f t="shared" si="154"/>
        <v>1</v>
      </c>
      <c r="T1105" s="7">
        <f t="shared" si="155"/>
        <v>130306</v>
      </c>
      <c r="U1105" s="121" t="str">
        <f t="shared" si="160"/>
        <v>1FD02</v>
      </c>
      <c r="V1105" s="10">
        <f t="shared" si="156"/>
        <v>253</v>
      </c>
      <c r="W1105" s="10">
        <f t="shared" si="157"/>
        <v>2</v>
      </c>
      <c r="X1105" s="11">
        <f t="shared" si="158"/>
        <v>1</v>
      </c>
      <c r="Y1105" s="11">
        <f t="shared" si="159"/>
        <v>253</v>
      </c>
      <c r="Z1105" s="12" t="str">
        <f t="shared" si="161"/>
        <v>Wind Data</v>
      </c>
      <c r="AI1105" s="17"/>
      <c r="AJ1105" s="18"/>
      <c r="AK1105" s="19"/>
      <c r="AQ1105" s="34"/>
      <c r="AR1105" s="34"/>
      <c r="AS1105" s="34"/>
      <c r="AT1105" s="34"/>
      <c r="AU1105" s="34"/>
      <c r="AV1105" s="34"/>
      <c r="AW1105" s="34"/>
      <c r="AX1105" s="222">
        <v>130306</v>
      </c>
      <c r="AY1105" s="6">
        <v>1</v>
      </c>
      <c r="AZ1105" s="6">
        <v>253</v>
      </c>
      <c r="BA1105" s="87" t="s">
        <v>2701</v>
      </c>
      <c r="BB1105" s="39" t="s">
        <v>3068</v>
      </c>
      <c r="BC1105" s="84" t="s">
        <v>2349</v>
      </c>
      <c r="BD1105" s="38" t="s">
        <v>2702</v>
      </c>
      <c r="BE1105" s="39" t="s">
        <v>3057</v>
      </c>
      <c r="BF1105" s="90" t="s">
        <v>2691</v>
      </c>
      <c r="BJ1105" s="47" t="s">
        <v>2703</v>
      </c>
      <c r="BL1105" s="42" t="s">
        <v>2698</v>
      </c>
      <c r="BM1105" s="43" t="s">
        <v>2688</v>
      </c>
      <c r="BO1105" s="17"/>
      <c r="BP1105" s="18"/>
    </row>
    <row r="1106" spans="1:68" ht="15" customHeight="1" thickBot="1" x14ac:dyDescent="0.35">
      <c r="A1106" s="116">
        <v>1104</v>
      </c>
      <c r="H1106" t="s">
        <v>2643</v>
      </c>
      <c r="I1106" s="244">
        <v>8</v>
      </c>
      <c r="J1106" s="244" t="s">
        <v>2474</v>
      </c>
      <c r="K1106" s="244" t="s">
        <v>2515</v>
      </c>
      <c r="L1106" s="244" t="s">
        <v>2531</v>
      </c>
      <c r="M1106" s="244" t="s">
        <v>2568</v>
      </c>
      <c r="N1106" s="244">
        <v>0</v>
      </c>
      <c r="O1106" s="244">
        <v>0</v>
      </c>
      <c r="P1106" s="244" t="s">
        <v>2474</v>
      </c>
      <c r="Q1106" s="244" t="s">
        <v>2474</v>
      </c>
      <c r="R1106" s="75">
        <f t="shared" si="153"/>
        <v>2</v>
      </c>
      <c r="S1106" s="75">
        <f t="shared" si="154"/>
        <v>1</v>
      </c>
      <c r="T1106" s="7">
        <f t="shared" si="155"/>
        <v>129026</v>
      </c>
      <c r="U1106" s="121" t="str">
        <f t="shared" si="160"/>
        <v>1F802</v>
      </c>
      <c r="V1106" s="10">
        <f t="shared" si="156"/>
        <v>248</v>
      </c>
      <c r="W1106" s="10">
        <f t="shared" si="157"/>
        <v>2</v>
      </c>
      <c r="X1106" s="11">
        <f t="shared" si="158"/>
        <v>7</v>
      </c>
      <c r="Y1106" s="11">
        <f t="shared" si="159"/>
        <v>248</v>
      </c>
      <c r="Z1106" s="12" t="str">
        <f t="shared" si="161"/>
        <v>COG &amp; SOG, Rapid Update</v>
      </c>
      <c r="AI1106" s="17"/>
      <c r="AJ1106" s="18"/>
      <c r="AK1106" s="19"/>
      <c r="AL1106" s="21"/>
      <c r="AM1106" s="21"/>
      <c r="AN1106" s="21"/>
      <c r="AO1106" s="21"/>
      <c r="AP1106" s="20"/>
      <c r="AQ1106" s="20"/>
      <c r="AR1106" s="20"/>
      <c r="AS1106" s="20"/>
      <c r="AT1106" s="20"/>
      <c r="AU1106" s="20"/>
      <c r="AV1106" s="20"/>
      <c r="AW1106" s="20"/>
      <c r="AX1106" s="221">
        <v>129026</v>
      </c>
      <c r="AY1106" s="6">
        <v>7</v>
      </c>
      <c r="AZ1106" s="6">
        <v>248</v>
      </c>
      <c r="BA1106" s="87" t="s">
        <v>2771</v>
      </c>
      <c r="BB1106" s="39" t="s">
        <v>3001</v>
      </c>
      <c r="BC1106" s="84" t="s">
        <v>2691</v>
      </c>
      <c r="BD1106" s="38" t="s">
        <v>2772</v>
      </c>
      <c r="BE1106" s="39" t="s">
        <v>2457</v>
      </c>
      <c r="BF1106" s="90" t="s">
        <v>2349</v>
      </c>
      <c r="BL1106" s="42" t="s">
        <v>2693</v>
      </c>
      <c r="BM1106" s="43" t="s">
        <v>2688</v>
      </c>
      <c r="BO1106" s="17"/>
      <c r="BP1106" s="18"/>
    </row>
    <row r="1107" spans="1:68" ht="15" customHeight="1" thickBot="1" x14ac:dyDescent="0.35">
      <c r="A1107" s="116">
        <v>1105</v>
      </c>
      <c r="H1107" t="s">
        <v>2522</v>
      </c>
      <c r="I1107" s="244">
        <v>8</v>
      </c>
      <c r="J1107" s="244">
        <v>32</v>
      </c>
      <c r="K1107" s="244" t="s">
        <v>2635</v>
      </c>
      <c r="L1107" s="244">
        <v>1</v>
      </c>
      <c r="M1107" s="244">
        <v>14</v>
      </c>
      <c r="N1107" s="244" t="s">
        <v>2531</v>
      </c>
      <c r="O1107" s="244" t="s">
        <v>2512</v>
      </c>
      <c r="P1107" s="244" t="s">
        <v>2474</v>
      </c>
      <c r="Q1107" s="244" t="s">
        <v>2474</v>
      </c>
      <c r="R1107" s="75">
        <f t="shared" si="153"/>
        <v>2</v>
      </c>
      <c r="S1107" s="75">
        <f t="shared" si="154"/>
        <v>1</v>
      </c>
      <c r="T1107" s="7">
        <f t="shared" si="155"/>
        <v>130306</v>
      </c>
      <c r="U1107" s="121" t="str">
        <f t="shared" si="160"/>
        <v>1FD02</v>
      </c>
      <c r="V1107" s="10">
        <f t="shared" si="156"/>
        <v>253</v>
      </c>
      <c r="W1107" s="10">
        <f t="shared" si="157"/>
        <v>2</v>
      </c>
      <c r="X1107" s="11">
        <f t="shared" si="158"/>
        <v>3</v>
      </c>
      <c r="Y1107" s="11">
        <f t="shared" si="159"/>
        <v>253</v>
      </c>
      <c r="Z1107" s="12" t="str">
        <f t="shared" si="161"/>
        <v>Wind Data</v>
      </c>
      <c r="AI1107" s="17"/>
      <c r="AJ1107" s="18"/>
      <c r="AK1107" s="19"/>
      <c r="AQ1107" s="34"/>
      <c r="AR1107" s="34"/>
      <c r="AS1107" s="34"/>
      <c r="AT1107" s="34"/>
      <c r="AU1107" s="34"/>
      <c r="AV1107" s="34"/>
      <c r="AW1107" s="34"/>
      <c r="AX1107" s="222">
        <v>130306</v>
      </c>
      <c r="AY1107" s="6">
        <v>3</v>
      </c>
      <c r="AZ1107" s="6">
        <v>253</v>
      </c>
      <c r="BA1107" s="87" t="s">
        <v>2701</v>
      </c>
      <c r="BB1107" s="39" t="s">
        <v>3070</v>
      </c>
      <c r="BC1107" s="84" t="s">
        <v>2349</v>
      </c>
      <c r="BD1107" s="38" t="s">
        <v>2702</v>
      </c>
      <c r="BE1107" s="39" t="s">
        <v>3057</v>
      </c>
      <c r="BF1107" s="90" t="s">
        <v>2691</v>
      </c>
      <c r="BJ1107" s="47" t="s">
        <v>2704</v>
      </c>
      <c r="BL1107" s="42" t="s">
        <v>2705</v>
      </c>
      <c r="BM1107" s="43" t="s">
        <v>2688</v>
      </c>
      <c r="BO1107" s="17"/>
      <c r="BP1107" s="18"/>
    </row>
    <row r="1108" spans="1:68" ht="15" customHeight="1" thickBot="1" x14ac:dyDescent="0.35">
      <c r="A1108" s="116">
        <v>1106</v>
      </c>
      <c r="H1108" t="s">
        <v>2619</v>
      </c>
      <c r="I1108" s="244">
        <v>8</v>
      </c>
      <c r="J1108" s="244" t="s">
        <v>2515</v>
      </c>
      <c r="K1108" s="244">
        <v>79</v>
      </c>
      <c r="L1108" s="244" t="s">
        <v>2509</v>
      </c>
      <c r="M1108" s="244">
        <v>19</v>
      </c>
      <c r="N1108" s="244" t="s">
        <v>2534</v>
      </c>
      <c r="O1108" s="244" t="s">
        <v>2579</v>
      </c>
      <c r="P1108" s="244">
        <v>32</v>
      </c>
      <c r="Q1108" s="244">
        <v>3</v>
      </c>
      <c r="R1108" s="6">
        <f t="shared" si="153"/>
        <v>2</v>
      </c>
      <c r="S1108" s="6">
        <f t="shared" si="154"/>
        <v>1</v>
      </c>
      <c r="T1108" s="7">
        <f t="shared" si="155"/>
        <v>129025</v>
      </c>
      <c r="U1108" s="121" t="str">
        <f t="shared" si="160"/>
        <v>1F801</v>
      </c>
      <c r="V1108" s="10">
        <f t="shared" si="156"/>
        <v>248</v>
      </c>
      <c r="W1108" s="10">
        <f t="shared" si="157"/>
        <v>1</v>
      </c>
      <c r="X1108" s="11">
        <f t="shared" si="158"/>
        <v>7</v>
      </c>
      <c r="Y1108" s="11">
        <f t="shared" si="159"/>
        <v>248</v>
      </c>
      <c r="Z1108" s="12" t="str">
        <f t="shared" si="161"/>
        <v>Position, Rapid Update</v>
      </c>
      <c r="AI1108" s="17"/>
      <c r="AJ1108" s="18"/>
      <c r="AK1108" s="19"/>
      <c r="AL1108" s="21"/>
      <c r="AM1108" s="21"/>
      <c r="AN1108" s="21"/>
      <c r="AO1108" s="21"/>
      <c r="AP1108" s="20"/>
      <c r="AQ1108" s="20"/>
      <c r="AR1108" s="20"/>
      <c r="AS1108" s="20"/>
      <c r="AT1108" s="20"/>
      <c r="AU1108" s="20"/>
      <c r="AV1108" s="20"/>
      <c r="AW1108" s="20"/>
      <c r="AX1108" s="221">
        <v>129025</v>
      </c>
      <c r="AY1108" s="6">
        <v>7</v>
      </c>
      <c r="AZ1108" s="6">
        <v>248</v>
      </c>
      <c r="BA1108" s="87" t="s">
        <v>2689</v>
      </c>
      <c r="BB1108" s="39" t="s">
        <v>2690</v>
      </c>
      <c r="BC1108" s="84" t="s">
        <v>2691</v>
      </c>
      <c r="BD1108" s="38" t="s">
        <v>2350</v>
      </c>
      <c r="BE1108" s="39" t="s">
        <v>2692</v>
      </c>
      <c r="BF1108" s="90" t="s">
        <v>2691</v>
      </c>
      <c r="BL1108" s="42" t="s">
        <v>2693</v>
      </c>
      <c r="BM1108" s="43" t="s">
        <v>2688</v>
      </c>
      <c r="BO1108" s="17"/>
      <c r="BP1108" s="18"/>
    </row>
    <row r="1109" spans="1:68" ht="15" customHeight="1" thickBot="1" x14ac:dyDescent="0.35">
      <c r="A1109" s="116">
        <v>1107</v>
      </c>
      <c r="H1109" t="s">
        <v>2623</v>
      </c>
      <c r="I1109" s="244">
        <v>8</v>
      </c>
      <c r="J1109" s="244" t="s">
        <v>2506</v>
      </c>
      <c r="K1109" s="244" t="s">
        <v>2678</v>
      </c>
      <c r="L1109" s="244">
        <v>1</v>
      </c>
      <c r="M1109" s="244">
        <v>15</v>
      </c>
      <c r="N1109" s="244" t="s">
        <v>2531</v>
      </c>
      <c r="O1109" s="244" t="s">
        <v>2515</v>
      </c>
      <c r="P1109" s="244" t="s">
        <v>2474</v>
      </c>
      <c r="Q1109" s="244" t="s">
        <v>2474</v>
      </c>
      <c r="R1109" s="75">
        <f t="shared" si="153"/>
        <v>2</v>
      </c>
      <c r="S1109" s="75">
        <f t="shared" si="154"/>
        <v>1</v>
      </c>
      <c r="T1109" s="7">
        <f t="shared" si="155"/>
        <v>130306</v>
      </c>
      <c r="U1109" s="121" t="str">
        <f t="shared" si="160"/>
        <v>1FD02</v>
      </c>
      <c r="V1109" s="10">
        <f t="shared" si="156"/>
        <v>253</v>
      </c>
      <c r="W1109" s="10">
        <f t="shared" si="157"/>
        <v>2</v>
      </c>
      <c r="X1109" s="11">
        <f t="shared" si="158"/>
        <v>1</v>
      </c>
      <c r="Y1109" s="11">
        <f t="shared" si="159"/>
        <v>253</v>
      </c>
      <c r="Z1109" s="12" t="str">
        <f t="shared" si="161"/>
        <v>Wind Data</v>
      </c>
      <c r="AI1109" s="17"/>
      <c r="AJ1109" s="18"/>
      <c r="AK1109" s="19"/>
      <c r="AQ1109" s="34"/>
      <c r="AR1109" s="34"/>
      <c r="AS1109" s="34"/>
      <c r="AT1109" s="34"/>
      <c r="AU1109" s="34"/>
      <c r="AV1109" s="34"/>
      <c r="AW1109" s="34"/>
      <c r="AX1109" s="222">
        <v>130306</v>
      </c>
      <c r="AY1109" s="6">
        <v>1</v>
      </c>
      <c r="AZ1109" s="6">
        <v>253</v>
      </c>
      <c r="BA1109" s="87" t="s">
        <v>2701</v>
      </c>
      <c r="BB1109" s="39" t="s">
        <v>3071</v>
      </c>
      <c r="BC1109" s="84" t="s">
        <v>2349</v>
      </c>
      <c r="BD1109" s="38" t="s">
        <v>2702</v>
      </c>
      <c r="BE1109" s="39" t="s">
        <v>3057</v>
      </c>
      <c r="BF1109" s="90" t="s">
        <v>2691</v>
      </c>
      <c r="BJ1109" s="47" t="s">
        <v>2703</v>
      </c>
      <c r="BL1109" s="42" t="s">
        <v>2698</v>
      </c>
      <c r="BM1109" s="43" t="s">
        <v>2688</v>
      </c>
      <c r="BO1109" s="17"/>
      <c r="BP1109" s="18"/>
    </row>
    <row r="1110" spans="1:68" ht="15" customHeight="1" thickBot="1" x14ac:dyDescent="0.35">
      <c r="A1110" s="116">
        <v>1108</v>
      </c>
      <c r="H1110" t="s">
        <v>2620</v>
      </c>
      <c r="I1110" s="244">
        <v>8</v>
      </c>
      <c r="J1110" s="244">
        <v>0</v>
      </c>
      <c r="K1110" s="244" t="s">
        <v>2474</v>
      </c>
      <c r="L1110" s="244" t="s">
        <v>2474</v>
      </c>
      <c r="M1110" s="244" t="s">
        <v>2474</v>
      </c>
      <c r="N1110" s="244" t="s">
        <v>2521</v>
      </c>
      <c r="O1110" s="244">
        <v>2</v>
      </c>
      <c r="P1110" s="244" t="s">
        <v>2474</v>
      </c>
      <c r="Q1110" s="244" t="s">
        <v>2474</v>
      </c>
      <c r="R1110" s="6">
        <f t="shared" si="153"/>
        <v>2</v>
      </c>
      <c r="S1110" s="6">
        <f t="shared" si="154"/>
        <v>1</v>
      </c>
      <c r="T1110" s="7">
        <f t="shared" si="155"/>
        <v>127245</v>
      </c>
      <c r="U1110" s="121" t="str">
        <f t="shared" si="160"/>
        <v>1F10D</v>
      </c>
      <c r="V1110" s="10">
        <f t="shared" si="156"/>
        <v>241</v>
      </c>
      <c r="W1110" s="10">
        <f t="shared" si="157"/>
        <v>13</v>
      </c>
      <c r="X1110" s="11">
        <f t="shared" si="158"/>
        <v>1</v>
      </c>
      <c r="Y1110" s="11">
        <f t="shared" si="159"/>
        <v>241</v>
      </c>
      <c r="Z1110" s="12" t="str">
        <f t="shared" si="161"/>
        <v>Rudder</v>
      </c>
      <c r="AI1110" s="17"/>
      <c r="AJ1110" s="18"/>
      <c r="AK1110" s="19"/>
      <c r="AL1110" s="21"/>
      <c r="AM1110" s="21"/>
      <c r="AN1110" s="21"/>
      <c r="AO1110" s="21"/>
      <c r="AP1110" s="20"/>
      <c r="AQ1110" s="20"/>
      <c r="AR1110" s="20"/>
      <c r="AS1110" s="20"/>
      <c r="AT1110" s="20"/>
      <c r="AU1110" s="20"/>
      <c r="AV1110" s="20"/>
      <c r="AW1110" s="20"/>
      <c r="AX1110" s="221">
        <v>127245</v>
      </c>
      <c r="AY1110" s="6">
        <v>1</v>
      </c>
      <c r="AZ1110" s="6">
        <v>241</v>
      </c>
      <c r="BA1110" s="87" t="s">
        <v>2696</v>
      </c>
      <c r="BB1110" s="39" t="s">
        <v>2999</v>
      </c>
      <c r="BC1110" s="84" t="s">
        <v>2691</v>
      </c>
      <c r="BL1110" s="42" t="s">
        <v>2698</v>
      </c>
      <c r="BM1110" s="43" t="s">
        <v>2688</v>
      </c>
      <c r="BO1110" s="17"/>
      <c r="BP1110" s="18"/>
    </row>
    <row r="1111" spans="1:68" ht="15" customHeight="1" thickBot="1" x14ac:dyDescent="0.35">
      <c r="A1111" s="116">
        <v>1109</v>
      </c>
      <c r="H1111" t="s">
        <v>2621</v>
      </c>
      <c r="I1111" s="244">
        <v>8</v>
      </c>
      <c r="J1111" s="244" t="s">
        <v>2506</v>
      </c>
      <c r="K1111" s="244" t="s">
        <v>2519</v>
      </c>
      <c r="L1111" s="244" t="s">
        <v>2506</v>
      </c>
      <c r="M1111" s="244">
        <v>0</v>
      </c>
      <c r="N1111" s="244">
        <v>0</v>
      </c>
      <c r="O1111" s="244" t="s">
        <v>2474</v>
      </c>
      <c r="P1111" s="244" t="s">
        <v>2483</v>
      </c>
      <c r="Q1111" s="244" t="s">
        <v>2520</v>
      </c>
      <c r="R1111" s="75">
        <f t="shared" si="153"/>
        <v>2</v>
      </c>
      <c r="S1111" s="75">
        <f t="shared" si="154"/>
        <v>1</v>
      </c>
      <c r="T1111" s="7">
        <f t="shared" si="155"/>
        <v>127250</v>
      </c>
      <c r="U1111" s="121" t="str">
        <f t="shared" si="160"/>
        <v>1F112</v>
      </c>
      <c r="V1111" s="10">
        <f t="shared" si="156"/>
        <v>241</v>
      </c>
      <c r="W1111" s="10">
        <f t="shared" si="157"/>
        <v>18</v>
      </c>
      <c r="X1111" s="11">
        <f t="shared" si="158"/>
        <v>1</v>
      </c>
      <c r="Y1111" s="11">
        <f t="shared" si="159"/>
        <v>241</v>
      </c>
      <c r="Z1111" s="12" t="str">
        <f t="shared" si="161"/>
        <v>Vessel Heading</v>
      </c>
      <c r="AI1111" s="17"/>
      <c r="AJ1111" s="18"/>
      <c r="AK1111" s="19"/>
      <c r="AQ1111" s="34"/>
      <c r="AR1111" s="34"/>
      <c r="AS1111" s="34"/>
      <c r="AT1111" s="34"/>
      <c r="AU1111" s="34"/>
      <c r="AV1111" s="34"/>
      <c r="AW1111" s="34"/>
      <c r="AX1111" s="222">
        <v>127250</v>
      </c>
      <c r="AY1111" s="6">
        <v>1</v>
      </c>
      <c r="AZ1111" s="6">
        <v>241</v>
      </c>
      <c r="BA1111" s="87" t="s">
        <v>18</v>
      </c>
      <c r="BB1111" s="39" t="s">
        <v>2462</v>
      </c>
      <c r="BC1111" s="84" t="s">
        <v>2691</v>
      </c>
      <c r="BL1111" s="42" t="s">
        <v>2698</v>
      </c>
      <c r="BM1111" s="43" t="s">
        <v>2688</v>
      </c>
      <c r="BO1111" s="17"/>
      <c r="BP1111" s="18"/>
    </row>
    <row r="1112" spans="1:68" ht="15" customHeight="1" thickBot="1" x14ac:dyDescent="0.35">
      <c r="A1112" s="116">
        <v>1110</v>
      </c>
      <c r="H1112" t="s">
        <v>2622</v>
      </c>
      <c r="I1112" s="244">
        <v>8</v>
      </c>
      <c r="J1112" s="244" t="s">
        <v>2506</v>
      </c>
      <c r="K1112" s="244">
        <v>0</v>
      </c>
      <c r="L1112" s="244" t="s">
        <v>2563</v>
      </c>
      <c r="M1112" s="244" t="s">
        <v>2520</v>
      </c>
      <c r="N1112" s="244">
        <v>5</v>
      </c>
      <c r="O1112" s="244" t="s">
        <v>2474</v>
      </c>
      <c r="P1112" s="244" t="s">
        <v>2474</v>
      </c>
      <c r="Q1112" s="244" t="s">
        <v>2474</v>
      </c>
      <c r="R1112" s="6">
        <f t="shared" si="153"/>
        <v>2</v>
      </c>
      <c r="S1112" s="6">
        <f t="shared" si="154"/>
        <v>1</v>
      </c>
      <c r="T1112" s="7">
        <f t="shared" si="155"/>
        <v>127251</v>
      </c>
      <c r="U1112" s="121" t="str">
        <f t="shared" si="160"/>
        <v>1F113</v>
      </c>
      <c r="V1112" s="10">
        <f t="shared" si="156"/>
        <v>241</v>
      </c>
      <c r="W1112" s="10">
        <f t="shared" si="157"/>
        <v>19</v>
      </c>
      <c r="X1112" s="11">
        <f t="shared" si="158"/>
        <v>1</v>
      </c>
      <c r="Y1112" s="11">
        <f t="shared" si="159"/>
        <v>241</v>
      </c>
      <c r="Z1112" s="12" t="str">
        <f t="shared" si="161"/>
        <v>Rate of Turn</v>
      </c>
      <c r="AI1112" s="17"/>
      <c r="AJ1112" s="18"/>
      <c r="AK1112" s="19"/>
      <c r="AL1112" s="21"/>
      <c r="AM1112" s="21"/>
      <c r="AN1112" s="21"/>
      <c r="AO1112" s="21"/>
      <c r="AP1112" s="20"/>
      <c r="AQ1112" s="20"/>
      <c r="AR1112" s="20"/>
      <c r="AS1112" s="20"/>
      <c r="AT1112" s="20"/>
      <c r="AU1112" s="20"/>
      <c r="AV1112" s="20"/>
      <c r="AW1112" s="20"/>
      <c r="AX1112" s="221">
        <v>127251</v>
      </c>
      <c r="AY1112" s="6">
        <v>1</v>
      </c>
      <c r="AZ1112" s="6">
        <v>241</v>
      </c>
      <c r="BA1112" s="87" t="s">
        <v>2699</v>
      </c>
      <c r="BB1112" s="39" t="s">
        <v>2700</v>
      </c>
      <c r="BC1112" s="84" t="s">
        <v>2691</v>
      </c>
      <c r="BL1112" s="42" t="s">
        <v>2698</v>
      </c>
      <c r="BM1112" s="43" t="s">
        <v>2688</v>
      </c>
      <c r="BO1112" s="17"/>
      <c r="BP1112" s="18"/>
    </row>
    <row r="1113" spans="1:68" ht="15" customHeight="1" thickBot="1" x14ac:dyDescent="0.35">
      <c r="A1113" s="116">
        <v>1111</v>
      </c>
      <c r="H1113" t="s">
        <v>2522</v>
      </c>
      <c r="I1113" s="244">
        <v>8</v>
      </c>
      <c r="J1113" s="244">
        <v>32</v>
      </c>
      <c r="K1113" s="244" t="s">
        <v>2555</v>
      </c>
      <c r="L1113" s="244">
        <v>1</v>
      </c>
      <c r="M1113" s="244" t="s">
        <v>2565</v>
      </c>
      <c r="N1113" s="244" t="s">
        <v>2483</v>
      </c>
      <c r="O1113" s="244" t="s">
        <v>2512</v>
      </c>
      <c r="P1113" s="244" t="s">
        <v>2474</v>
      </c>
      <c r="Q1113" s="244" t="s">
        <v>2474</v>
      </c>
      <c r="R1113" s="75">
        <f t="shared" si="153"/>
        <v>2</v>
      </c>
      <c r="S1113" s="75">
        <f t="shared" si="154"/>
        <v>1</v>
      </c>
      <c r="T1113" s="7">
        <f t="shared" si="155"/>
        <v>130306</v>
      </c>
      <c r="U1113" s="121" t="str">
        <f t="shared" si="160"/>
        <v>1FD02</v>
      </c>
      <c r="V1113" s="10">
        <f t="shared" si="156"/>
        <v>253</v>
      </c>
      <c r="W1113" s="10">
        <f t="shared" si="157"/>
        <v>2</v>
      </c>
      <c r="X1113" s="11">
        <f t="shared" si="158"/>
        <v>3</v>
      </c>
      <c r="Y1113" s="11">
        <f t="shared" si="159"/>
        <v>253</v>
      </c>
      <c r="Z1113" s="12" t="str">
        <f t="shared" si="161"/>
        <v>Wind Data</v>
      </c>
      <c r="AI1113" s="17"/>
      <c r="AJ1113" s="18"/>
      <c r="AK1113" s="19"/>
      <c r="AQ1113" s="34"/>
      <c r="AR1113" s="34"/>
      <c r="AS1113" s="34"/>
      <c r="AT1113" s="34"/>
      <c r="AU1113" s="34"/>
      <c r="AV1113" s="34"/>
      <c r="AW1113" s="34"/>
      <c r="AX1113" s="222">
        <v>130306</v>
      </c>
      <c r="AY1113" s="6">
        <v>3</v>
      </c>
      <c r="AZ1113" s="6">
        <v>253</v>
      </c>
      <c r="BA1113" s="87" t="s">
        <v>2701</v>
      </c>
      <c r="BB1113" s="39" t="s">
        <v>3128</v>
      </c>
      <c r="BC1113" s="84" t="s">
        <v>2349</v>
      </c>
      <c r="BD1113" s="38" t="s">
        <v>2702</v>
      </c>
      <c r="BE1113" s="39" t="s">
        <v>3129</v>
      </c>
      <c r="BF1113" s="90" t="s">
        <v>2691</v>
      </c>
      <c r="BJ1113" s="47" t="s">
        <v>2704</v>
      </c>
      <c r="BL1113" s="42" t="s">
        <v>2705</v>
      </c>
      <c r="BM1113" s="43" t="s">
        <v>2688</v>
      </c>
      <c r="BO1113" s="17"/>
      <c r="BP1113" s="18"/>
    </row>
    <row r="1114" spans="1:68" ht="15" customHeight="1" thickBot="1" x14ac:dyDescent="0.35">
      <c r="A1114" s="116">
        <v>1112</v>
      </c>
      <c r="H1114" t="s">
        <v>2619</v>
      </c>
      <c r="I1114" s="244">
        <v>8</v>
      </c>
      <c r="J1114" s="244" t="s">
        <v>2515</v>
      </c>
      <c r="K1114" s="244">
        <v>79</v>
      </c>
      <c r="L1114" s="244" t="s">
        <v>2509</v>
      </c>
      <c r="M1114" s="244">
        <v>19</v>
      </c>
      <c r="N1114" s="244" t="s">
        <v>2534</v>
      </c>
      <c r="O1114" s="244" t="s">
        <v>2579</v>
      </c>
      <c r="P1114" s="244">
        <v>32</v>
      </c>
      <c r="Q1114" s="244">
        <v>3</v>
      </c>
      <c r="R1114" s="75">
        <f t="shared" si="153"/>
        <v>2</v>
      </c>
      <c r="S1114" s="75">
        <f t="shared" si="154"/>
        <v>1</v>
      </c>
      <c r="T1114" s="7">
        <f t="shared" si="155"/>
        <v>129025</v>
      </c>
      <c r="U1114" s="121" t="str">
        <f t="shared" si="160"/>
        <v>1F801</v>
      </c>
      <c r="V1114" s="10">
        <f t="shared" si="156"/>
        <v>248</v>
      </c>
      <c r="W1114" s="10">
        <f t="shared" si="157"/>
        <v>1</v>
      </c>
      <c r="X1114" s="11">
        <f t="shared" si="158"/>
        <v>7</v>
      </c>
      <c r="Y1114" s="11">
        <f t="shared" si="159"/>
        <v>248</v>
      </c>
      <c r="Z1114" s="12" t="str">
        <f t="shared" si="161"/>
        <v>Position, Rapid Update</v>
      </c>
      <c r="AI1114" s="17"/>
      <c r="AJ1114" s="18"/>
      <c r="AK1114" s="19"/>
      <c r="AL1114" s="21"/>
      <c r="AM1114" s="21"/>
      <c r="AN1114" s="21"/>
      <c r="AO1114" s="21"/>
      <c r="AP1114" s="20"/>
      <c r="AQ1114" s="20"/>
      <c r="AR1114" s="20"/>
      <c r="AS1114" s="20"/>
      <c r="AT1114" s="20"/>
      <c r="AU1114" s="20"/>
      <c r="AV1114" s="20"/>
      <c r="AW1114" s="20"/>
      <c r="AX1114" s="221">
        <v>129025</v>
      </c>
      <c r="AY1114" s="6">
        <v>7</v>
      </c>
      <c r="AZ1114" s="6">
        <v>248</v>
      </c>
      <c r="BA1114" s="87" t="s">
        <v>2689</v>
      </c>
      <c r="BB1114" s="39" t="s">
        <v>2690</v>
      </c>
      <c r="BC1114" s="84" t="s">
        <v>2691</v>
      </c>
      <c r="BD1114" s="38" t="s">
        <v>2350</v>
      </c>
      <c r="BE1114" s="39" t="s">
        <v>2692</v>
      </c>
      <c r="BF1114" s="90" t="s">
        <v>2691</v>
      </c>
      <c r="BL1114" s="42" t="s">
        <v>2693</v>
      </c>
      <c r="BM1114" s="43" t="s">
        <v>2688</v>
      </c>
      <c r="BO1114" s="17"/>
      <c r="BP1114" s="18"/>
    </row>
    <row r="1115" spans="1:68" ht="15" customHeight="1" thickBot="1" x14ac:dyDescent="0.35">
      <c r="A1115" s="116">
        <v>1113</v>
      </c>
      <c r="H1115" t="s">
        <v>2623</v>
      </c>
      <c r="I1115" s="244">
        <v>8</v>
      </c>
      <c r="J1115" s="244" t="s">
        <v>2560</v>
      </c>
      <c r="K1115" s="244" t="s">
        <v>2678</v>
      </c>
      <c r="L1115" s="244">
        <v>1</v>
      </c>
      <c r="M1115" s="244">
        <v>15</v>
      </c>
      <c r="N1115" s="244" t="s">
        <v>2531</v>
      </c>
      <c r="O1115" s="244" t="s">
        <v>2515</v>
      </c>
      <c r="P1115" s="244" t="s">
        <v>2474</v>
      </c>
      <c r="Q1115" s="244" t="s">
        <v>2474</v>
      </c>
      <c r="R1115" s="6">
        <f t="shared" si="153"/>
        <v>2</v>
      </c>
      <c r="S1115" s="6">
        <f t="shared" si="154"/>
        <v>1</v>
      </c>
      <c r="T1115" s="7">
        <f t="shared" si="155"/>
        <v>130306</v>
      </c>
      <c r="U1115" s="121" t="str">
        <f t="shared" si="160"/>
        <v>1FD02</v>
      </c>
      <c r="V1115" s="10">
        <f t="shared" si="156"/>
        <v>253</v>
      </c>
      <c r="W1115" s="10">
        <f t="shared" si="157"/>
        <v>2</v>
      </c>
      <c r="X1115" s="11">
        <f t="shared" si="158"/>
        <v>1</v>
      </c>
      <c r="Y1115" s="11">
        <f t="shared" si="159"/>
        <v>253</v>
      </c>
      <c r="Z1115" s="12" t="str">
        <f t="shared" si="161"/>
        <v>Wind Data</v>
      </c>
      <c r="AI1115" s="17"/>
      <c r="AJ1115" s="18"/>
      <c r="AK1115" s="19"/>
      <c r="AQ1115" s="34"/>
      <c r="AR1115" s="34"/>
      <c r="AS1115" s="34"/>
      <c r="AT1115" s="34"/>
      <c r="AU1115" s="34"/>
      <c r="AV1115" s="34"/>
      <c r="AW1115" s="34"/>
      <c r="AX1115" s="222">
        <v>130306</v>
      </c>
      <c r="AY1115" s="6">
        <v>1</v>
      </c>
      <c r="AZ1115" s="6">
        <v>253</v>
      </c>
      <c r="BA1115" s="87" t="s">
        <v>2701</v>
      </c>
      <c r="BB1115" s="39" t="s">
        <v>3071</v>
      </c>
      <c r="BC1115" s="84" t="s">
        <v>2349</v>
      </c>
      <c r="BD1115" s="38" t="s">
        <v>2702</v>
      </c>
      <c r="BE1115" s="39" t="s">
        <v>3057</v>
      </c>
      <c r="BF1115" s="90" t="s">
        <v>2691</v>
      </c>
      <c r="BJ1115" s="47" t="s">
        <v>2703</v>
      </c>
      <c r="BL1115" s="42" t="s">
        <v>2698</v>
      </c>
      <c r="BM1115" s="43" t="s">
        <v>2688</v>
      </c>
      <c r="BO1115" s="17"/>
      <c r="BP1115" s="18"/>
    </row>
    <row r="1116" spans="1:68" ht="15" customHeight="1" thickBot="1" x14ac:dyDescent="0.35">
      <c r="A1116" s="116">
        <v>1114</v>
      </c>
      <c r="H1116" t="s">
        <v>2620</v>
      </c>
      <c r="I1116" s="244">
        <v>8</v>
      </c>
      <c r="J1116" s="244">
        <v>0</v>
      </c>
      <c r="K1116" s="244" t="s">
        <v>2474</v>
      </c>
      <c r="L1116" s="244" t="s">
        <v>2474</v>
      </c>
      <c r="M1116" s="244" t="s">
        <v>2474</v>
      </c>
      <c r="N1116" s="244" t="s">
        <v>2521</v>
      </c>
      <c r="O1116" s="244">
        <v>2</v>
      </c>
      <c r="P1116" s="244" t="s">
        <v>2474</v>
      </c>
      <c r="Q1116" s="244" t="s">
        <v>2474</v>
      </c>
      <c r="R1116" s="6">
        <f t="shared" si="153"/>
        <v>2</v>
      </c>
      <c r="S1116" s="6">
        <f t="shared" si="154"/>
        <v>1</v>
      </c>
      <c r="T1116" s="7">
        <f t="shared" si="155"/>
        <v>127245</v>
      </c>
      <c r="U1116" s="121" t="str">
        <f t="shared" si="160"/>
        <v>1F10D</v>
      </c>
      <c r="V1116" s="10">
        <f t="shared" si="156"/>
        <v>241</v>
      </c>
      <c r="W1116" s="10">
        <f t="shared" si="157"/>
        <v>13</v>
      </c>
      <c r="X1116" s="11">
        <f t="shared" si="158"/>
        <v>1</v>
      </c>
      <c r="Y1116" s="11">
        <f t="shared" si="159"/>
        <v>241</v>
      </c>
      <c r="Z1116" s="12" t="str">
        <f t="shared" si="161"/>
        <v>Rudder</v>
      </c>
      <c r="AI1116" s="17"/>
      <c r="AJ1116" s="18"/>
      <c r="AK1116" s="19"/>
      <c r="AL1116" s="21"/>
      <c r="AM1116" s="21"/>
      <c r="AN1116" s="21"/>
      <c r="AO1116" s="21"/>
      <c r="AP1116" s="20"/>
      <c r="AQ1116" s="20"/>
      <c r="AR1116" s="20"/>
      <c r="AS1116" s="20"/>
      <c r="AT1116" s="20"/>
      <c r="AU1116" s="20"/>
      <c r="AV1116" s="20"/>
      <c r="AW1116" s="20"/>
      <c r="AX1116" s="221">
        <v>127245</v>
      </c>
      <c r="AY1116" s="6">
        <v>1</v>
      </c>
      <c r="AZ1116" s="6">
        <v>241</v>
      </c>
      <c r="BA1116" s="87" t="s">
        <v>2696</v>
      </c>
      <c r="BB1116" s="39" t="s">
        <v>2999</v>
      </c>
      <c r="BC1116" s="84" t="s">
        <v>2691</v>
      </c>
      <c r="BL1116" s="42" t="s">
        <v>2698</v>
      </c>
      <c r="BM1116" s="43" t="s">
        <v>2688</v>
      </c>
      <c r="BO1116" s="17"/>
      <c r="BP1116" s="18"/>
    </row>
    <row r="1117" spans="1:68" ht="15" customHeight="1" thickBot="1" x14ac:dyDescent="0.35">
      <c r="A1117" s="116">
        <v>1115</v>
      </c>
      <c r="H1117" t="s">
        <v>2621</v>
      </c>
      <c r="I1117" s="244">
        <v>8</v>
      </c>
      <c r="J1117" s="244" t="s">
        <v>2560</v>
      </c>
      <c r="K1117" s="244" t="s">
        <v>2519</v>
      </c>
      <c r="L1117" s="244" t="s">
        <v>2506</v>
      </c>
      <c r="M1117" s="244">
        <v>0</v>
      </c>
      <c r="N1117" s="244">
        <v>0</v>
      </c>
      <c r="O1117" s="244" t="s">
        <v>2474</v>
      </c>
      <c r="P1117" s="244" t="s">
        <v>2483</v>
      </c>
      <c r="Q1117" s="244" t="s">
        <v>2520</v>
      </c>
      <c r="R1117" s="75">
        <f t="shared" si="153"/>
        <v>2</v>
      </c>
      <c r="S1117" s="75">
        <f t="shared" si="154"/>
        <v>1</v>
      </c>
      <c r="T1117" s="7">
        <f t="shared" si="155"/>
        <v>127250</v>
      </c>
      <c r="U1117" s="121" t="str">
        <f t="shared" si="160"/>
        <v>1F112</v>
      </c>
      <c r="V1117" s="10">
        <f t="shared" si="156"/>
        <v>241</v>
      </c>
      <c r="W1117" s="10">
        <f t="shared" si="157"/>
        <v>18</v>
      </c>
      <c r="X1117" s="11">
        <f t="shared" si="158"/>
        <v>1</v>
      </c>
      <c r="Y1117" s="11">
        <f t="shared" si="159"/>
        <v>241</v>
      </c>
      <c r="Z1117" s="12" t="str">
        <f t="shared" si="161"/>
        <v>Vessel Heading</v>
      </c>
      <c r="AI1117" s="17"/>
      <c r="AJ1117" s="18"/>
      <c r="AK1117" s="19"/>
      <c r="AQ1117" s="34"/>
      <c r="AR1117" s="34"/>
      <c r="AS1117" s="34"/>
      <c r="AT1117" s="34"/>
      <c r="AU1117" s="34"/>
      <c r="AV1117" s="34"/>
      <c r="AW1117" s="34"/>
      <c r="AX1117" s="222">
        <v>127250</v>
      </c>
      <c r="AY1117" s="6">
        <v>1</v>
      </c>
      <c r="AZ1117" s="6">
        <v>241</v>
      </c>
      <c r="BA1117" s="87" t="s">
        <v>18</v>
      </c>
      <c r="BB1117" s="39" t="s">
        <v>2462</v>
      </c>
      <c r="BC1117" s="84" t="s">
        <v>2691</v>
      </c>
      <c r="BL1117" s="42" t="s">
        <v>2698</v>
      </c>
      <c r="BM1117" s="43" t="s">
        <v>2688</v>
      </c>
      <c r="BO1117" s="17"/>
      <c r="BP1117" s="18"/>
    </row>
    <row r="1118" spans="1:68" ht="15" customHeight="1" thickBot="1" x14ac:dyDescent="0.35">
      <c r="A1118" s="116">
        <v>1116</v>
      </c>
      <c r="H1118" t="s">
        <v>2622</v>
      </c>
      <c r="I1118" s="244">
        <v>8</v>
      </c>
      <c r="J1118" s="244" t="s">
        <v>2560</v>
      </c>
      <c r="K1118" s="244">
        <v>0</v>
      </c>
      <c r="L1118" s="244" t="s">
        <v>2563</v>
      </c>
      <c r="M1118" s="244" t="s">
        <v>2520</v>
      </c>
      <c r="N1118" s="244">
        <v>5</v>
      </c>
      <c r="O1118" s="244" t="s">
        <v>2474</v>
      </c>
      <c r="P1118" s="244" t="s">
        <v>2474</v>
      </c>
      <c r="Q1118" s="244" t="s">
        <v>2474</v>
      </c>
      <c r="R1118" s="6">
        <f t="shared" si="153"/>
        <v>2</v>
      </c>
      <c r="S1118" s="6">
        <f t="shared" si="154"/>
        <v>1</v>
      </c>
      <c r="T1118" s="7">
        <f t="shared" si="155"/>
        <v>127251</v>
      </c>
      <c r="U1118" s="121" t="str">
        <f t="shared" si="160"/>
        <v>1F113</v>
      </c>
      <c r="V1118" s="10">
        <f t="shared" si="156"/>
        <v>241</v>
      </c>
      <c r="W1118" s="10">
        <f t="shared" si="157"/>
        <v>19</v>
      </c>
      <c r="X1118" s="11">
        <f t="shared" si="158"/>
        <v>1</v>
      </c>
      <c r="Y1118" s="11">
        <f t="shared" si="159"/>
        <v>241</v>
      </c>
      <c r="Z1118" s="12" t="str">
        <f t="shared" si="161"/>
        <v>Rate of Turn</v>
      </c>
      <c r="AI1118" s="17"/>
      <c r="AJ1118" s="18"/>
      <c r="AK1118" s="19"/>
      <c r="AL1118" s="21"/>
      <c r="AM1118" s="21"/>
      <c r="AN1118" s="21"/>
      <c r="AO1118" s="21"/>
      <c r="AP1118" s="20"/>
      <c r="AQ1118" s="20"/>
      <c r="AR1118" s="20"/>
      <c r="AS1118" s="20"/>
      <c r="AT1118" s="20"/>
      <c r="AU1118" s="20"/>
      <c r="AV1118" s="20"/>
      <c r="AW1118" s="20"/>
      <c r="AX1118" s="221">
        <v>127251</v>
      </c>
      <c r="AY1118" s="6">
        <v>1</v>
      </c>
      <c r="AZ1118" s="6">
        <v>241</v>
      </c>
      <c r="BA1118" s="87" t="s">
        <v>2699</v>
      </c>
      <c r="BB1118" s="39" t="s">
        <v>2700</v>
      </c>
      <c r="BC1118" s="84" t="s">
        <v>2691</v>
      </c>
      <c r="BL1118" s="42" t="s">
        <v>2698</v>
      </c>
      <c r="BM1118" s="43" t="s">
        <v>2688</v>
      </c>
      <c r="BO1118" s="17"/>
      <c r="BP1118" s="18"/>
    </row>
    <row r="1119" spans="1:68" ht="15" customHeight="1" thickBot="1" x14ac:dyDescent="0.35">
      <c r="A1119" s="116">
        <v>1117</v>
      </c>
      <c r="H1119" t="s">
        <v>2525</v>
      </c>
      <c r="I1119" s="244">
        <v>8</v>
      </c>
      <c r="J1119" s="244">
        <v>60</v>
      </c>
      <c r="K1119" s="244" t="s">
        <v>2521</v>
      </c>
      <c r="L1119" s="244">
        <v>0</v>
      </c>
      <c r="M1119" s="244">
        <v>0</v>
      </c>
      <c r="N1119" s="244" t="s">
        <v>2474</v>
      </c>
      <c r="O1119" s="244" t="s">
        <v>2483</v>
      </c>
      <c r="P1119" s="244" t="s">
        <v>2474</v>
      </c>
      <c r="Q1119" s="244" t="s">
        <v>2483</v>
      </c>
      <c r="R1119" s="75">
        <f t="shared" si="153"/>
        <v>2</v>
      </c>
      <c r="S1119" s="75">
        <f t="shared" si="154"/>
        <v>1</v>
      </c>
      <c r="T1119" s="7">
        <f t="shared" si="155"/>
        <v>130578</v>
      </c>
      <c r="U1119" s="121" t="str">
        <f t="shared" si="160"/>
        <v>1FE12</v>
      </c>
      <c r="V1119" s="10">
        <f t="shared" si="156"/>
        <v>254</v>
      </c>
      <c r="W1119" s="10">
        <f t="shared" si="157"/>
        <v>18</v>
      </c>
      <c r="X1119" s="11">
        <f t="shared" si="158"/>
        <v>3</v>
      </c>
      <c r="Y1119" s="11">
        <f t="shared" si="159"/>
        <v>254</v>
      </c>
      <c r="Z1119" s="12" t="str">
        <f t="shared" si="161"/>
        <v>Vessel Speed Components</v>
      </c>
      <c r="AI1119" s="17"/>
      <c r="AJ1119" s="18"/>
      <c r="AK1119" s="19"/>
      <c r="AQ1119" s="34"/>
      <c r="AR1119" s="34"/>
      <c r="AS1119" s="34"/>
      <c r="AT1119" s="34"/>
      <c r="AU1119" s="34"/>
      <c r="AV1119" s="34"/>
      <c r="AW1119" s="34"/>
      <c r="AX1119" s="222">
        <v>130578</v>
      </c>
      <c r="AY1119" s="6">
        <v>3</v>
      </c>
      <c r="AZ1119" s="6">
        <v>254</v>
      </c>
      <c r="BA1119" s="87" t="s">
        <v>2724</v>
      </c>
      <c r="BB1119" s="39" t="s">
        <v>2709</v>
      </c>
      <c r="BC1119" s="84" t="s">
        <v>2710</v>
      </c>
      <c r="BD1119" s="38" t="s">
        <v>2353</v>
      </c>
      <c r="BE1119" s="39" t="s">
        <v>2457</v>
      </c>
      <c r="BF1119" s="90" t="s">
        <v>2349</v>
      </c>
      <c r="BG1119" s="58" t="s">
        <v>2725</v>
      </c>
      <c r="BI1119" s="6" t="s">
        <v>2349</v>
      </c>
      <c r="BL1119" s="42" t="s">
        <v>2705</v>
      </c>
      <c r="BM1119" s="43" t="s">
        <v>2688</v>
      </c>
      <c r="BO1119" s="17"/>
      <c r="BP1119" s="18"/>
    </row>
    <row r="1120" spans="1:68" ht="15" customHeight="1" thickBot="1" x14ac:dyDescent="0.35">
      <c r="A1120" s="116">
        <v>1118</v>
      </c>
      <c r="H1120" t="s">
        <v>2525</v>
      </c>
      <c r="I1120" s="244">
        <v>8</v>
      </c>
      <c r="J1120" s="244">
        <v>61</v>
      </c>
      <c r="K1120" s="244" t="s">
        <v>2474</v>
      </c>
      <c r="L1120" s="244" t="s">
        <v>2483</v>
      </c>
      <c r="M1120" s="244" t="s">
        <v>2474</v>
      </c>
      <c r="N1120" s="244" t="s">
        <v>2483</v>
      </c>
      <c r="O1120" s="244" t="s">
        <v>2474</v>
      </c>
      <c r="P1120" s="244" t="s">
        <v>2483</v>
      </c>
      <c r="Q1120" s="244" t="s">
        <v>2474</v>
      </c>
      <c r="R1120" s="6">
        <f t="shared" si="153"/>
        <v>2</v>
      </c>
      <c r="S1120" s="6">
        <f t="shared" si="154"/>
        <v>1</v>
      </c>
      <c r="T1120" s="7">
        <f t="shared" si="155"/>
        <v>130578</v>
      </c>
      <c r="U1120" s="121" t="str">
        <f t="shared" si="160"/>
        <v>1FE12</v>
      </c>
      <c r="V1120" s="10">
        <f t="shared" si="156"/>
        <v>254</v>
      </c>
      <c r="W1120" s="10">
        <f t="shared" si="157"/>
        <v>18</v>
      </c>
      <c r="X1120" s="11">
        <f t="shared" si="158"/>
        <v>3</v>
      </c>
      <c r="Y1120" s="11">
        <f t="shared" si="159"/>
        <v>254</v>
      </c>
      <c r="Z1120" s="12" t="str">
        <f t="shared" si="161"/>
        <v>Vessel Speed Components</v>
      </c>
      <c r="AI1120" s="17"/>
      <c r="AJ1120" s="18"/>
      <c r="AK1120" s="19"/>
      <c r="AL1120" s="21"/>
      <c r="AM1120" s="21"/>
      <c r="AN1120" s="21"/>
      <c r="AO1120" s="21"/>
      <c r="AP1120" s="20"/>
      <c r="AQ1120" s="20"/>
      <c r="AR1120" s="20"/>
      <c r="AS1120" s="20"/>
      <c r="AT1120" s="20"/>
      <c r="AU1120" s="20"/>
      <c r="AV1120" s="20"/>
      <c r="AW1120" s="20"/>
      <c r="AX1120" s="221">
        <v>130578</v>
      </c>
      <c r="AY1120" s="6">
        <v>3</v>
      </c>
      <c r="AZ1120" s="6">
        <v>254</v>
      </c>
      <c r="BA1120" s="87" t="s">
        <v>2727</v>
      </c>
      <c r="BB1120" s="39" t="s">
        <v>2352</v>
      </c>
      <c r="BC1120" s="84" t="s">
        <v>2710</v>
      </c>
      <c r="BD1120" s="38" t="s">
        <v>2728</v>
      </c>
      <c r="BG1120" s="58" t="s">
        <v>2725</v>
      </c>
      <c r="BI1120" s="6" t="s">
        <v>2349</v>
      </c>
      <c r="BL1120" s="42" t="s">
        <v>2705</v>
      </c>
      <c r="BM1120" s="43" t="s">
        <v>2688</v>
      </c>
      <c r="BO1120" s="17"/>
      <c r="BP1120" s="18"/>
    </row>
    <row r="1121" spans="1:68" ht="15" customHeight="1" thickBot="1" x14ac:dyDescent="0.35">
      <c r="A1121" s="116">
        <v>1119</v>
      </c>
      <c r="H1121" t="s">
        <v>2522</v>
      </c>
      <c r="I1121" s="244">
        <v>8</v>
      </c>
      <c r="J1121" s="244">
        <v>32</v>
      </c>
      <c r="K1121" s="244" t="s">
        <v>2555</v>
      </c>
      <c r="L1121" s="244">
        <v>1</v>
      </c>
      <c r="M1121" s="244" t="s">
        <v>2565</v>
      </c>
      <c r="N1121" s="244" t="s">
        <v>2483</v>
      </c>
      <c r="O1121" s="244" t="s">
        <v>2512</v>
      </c>
      <c r="P1121" s="244" t="s">
        <v>2474</v>
      </c>
      <c r="Q1121" s="244" t="s">
        <v>2474</v>
      </c>
      <c r="R1121" s="6">
        <f t="shared" si="153"/>
        <v>2</v>
      </c>
      <c r="S1121" s="6">
        <f t="shared" si="154"/>
        <v>1</v>
      </c>
      <c r="T1121" s="7">
        <f t="shared" si="155"/>
        <v>130306</v>
      </c>
      <c r="U1121" s="121" t="str">
        <f t="shared" si="160"/>
        <v>1FD02</v>
      </c>
      <c r="V1121" s="10">
        <f t="shared" si="156"/>
        <v>253</v>
      </c>
      <c r="W1121" s="10">
        <f t="shared" si="157"/>
        <v>2</v>
      </c>
      <c r="X1121" s="11">
        <f t="shared" si="158"/>
        <v>3</v>
      </c>
      <c r="Y1121" s="11">
        <f t="shared" si="159"/>
        <v>253</v>
      </c>
      <c r="Z1121" s="12" t="str">
        <f t="shared" si="161"/>
        <v>Wind Data</v>
      </c>
      <c r="AI1121" s="17"/>
      <c r="AJ1121" s="18"/>
      <c r="AK1121" s="19"/>
      <c r="AQ1121" s="34"/>
      <c r="AR1121" s="34"/>
      <c r="AS1121" s="34"/>
      <c r="AT1121" s="34"/>
      <c r="AU1121" s="34"/>
      <c r="AV1121" s="34"/>
      <c r="AW1121" s="34"/>
      <c r="AX1121" s="222">
        <v>130306</v>
      </c>
      <c r="AY1121" s="6">
        <v>3</v>
      </c>
      <c r="AZ1121" s="6">
        <v>253</v>
      </c>
      <c r="BA1121" s="87" t="s">
        <v>2701</v>
      </c>
      <c r="BB1121" s="39" t="s">
        <v>3128</v>
      </c>
      <c r="BC1121" s="84" t="s">
        <v>2349</v>
      </c>
      <c r="BD1121" s="38" t="s">
        <v>2702</v>
      </c>
      <c r="BE1121" s="39" t="s">
        <v>3129</v>
      </c>
      <c r="BF1121" s="90" t="s">
        <v>2691</v>
      </c>
      <c r="BJ1121" s="47" t="s">
        <v>2704</v>
      </c>
      <c r="BL1121" s="42" t="s">
        <v>2705</v>
      </c>
      <c r="BM1121" s="43" t="s">
        <v>2688</v>
      </c>
      <c r="BO1121" s="17"/>
      <c r="BP1121" s="18"/>
    </row>
    <row r="1122" spans="1:68" ht="15" customHeight="1" thickBot="1" x14ac:dyDescent="0.35">
      <c r="A1122" s="116">
        <v>1120</v>
      </c>
      <c r="H1122" t="s">
        <v>2626</v>
      </c>
      <c r="I1122" s="244">
        <v>8</v>
      </c>
      <c r="J1122" s="244" t="s">
        <v>2474</v>
      </c>
      <c r="K1122" s="244">
        <v>12</v>
      </c>
      <c r="L1122" s="244">
        <v>2</v>
      </c>
      <c r="M1122" s="244">
        <v>0</v>
      </c>
      <c r="N1122" s="244">
        <v>0</v>
      </c>
      <c r="O1122" s="244">
        <v>0</v>
      </c>
      <c r="P1122" s="244">
        <v>0</v>
      </c>
      <c r="Q1122" s="244" t="s">
        <v>2474</v>
      </c>
      <c r="R1122" s="6">
        <f t="shared" si="153"/>
        <v>3</v>
      </c>
      <c r="S1122" s="6">
        <f t="shared" si="154"/>
        <v>1</v>
      </c>
      <c r="T1122" s="7">
        <f t="shared" si="155"/>
        <v>128267</v>
      </c>
      <c r="U1122" s="121" t="str">
        <f t="shared" si="160"/>
        <v>1F50B</v>
      </c>
      <c r="V1122" s="10">
        <f t="shared" si="156"/>
        <v>245</v>
      </c>
      <c r="W1122" s="10">
        <f t="shared" si="157"/>
        <v>11</v>
      </c>
      <c r="X1122" s="11">
        <f t="shared" si="158"/>
        <v>7</v>
      </c>
      <c r="Y1122" s="11">
        <f t="shared" si="159"/>
        <v>245</v>
      </c>
      <c r="Z1122" s="12" t="str">
        <f t="shared" si="161"/>
        <v>Water Depth</v>
      </c>
      <c r="AI1122" s="17"/>
      <c r="AJ1122" s="18"/>
      <c r="AK1122" s="19"/>
      <c r="AL1122" s="21"/>
      <c r="AM1122" s="21"/>
      <c r="AN1122" s="21"/>
      <c r="AO1122" s="21"/>
      <c r="AP1122" s="20"/>
      <c r="AQ1122" s="20"/>
      <c r="AR1122" s="20"/>
      <c r="AS1122" s="20"/>
      <c r="AT1122" s="20"/>
      <c r="AU1122" s="20"/>
      <c r="AV1122" s="20"/>
      <c r="AW1122" s="20"/>
      <c r="AX1122" s="221">
        <v>128267</v>
      </c>
      <c r="AY1122" s="6">
        <v>7</v>
      </c>
      <c r="AZ1122" s="6">
        <v>245</v>
      </c>
      <c r="BA1122" s="87" t="s">
        <v>38</v>
      </c>
      <c r="BB1122" s="39" t="s">
        <v>2884</v>
      </c>
      <c r="BC1122" s="84" t="s">
        <v>2351</v>
      </c>
      <c r="BL1122" s="42" t="s">
        <v>2693</v>
      </c>
      <c r="BM1122" s="43" t="s">
        <v>2688</v>
      </c>
      <c r="BO1122" s="17"/>
      <c r="BP1122" s="18"/>
    </row>
    <row r="1123" spans="1:68" ht="15" customHeight="1" thickBot="1" x14ac:dyDescent="0.35">
      <c r="A1123" s="116">
        <v>1121</v>
      </c>
      <c r="H1123" t="s">
        <v>2627</v>
      </c>
      <c r="I1123" s="244">
        <v>8</v>
      </c>
      <c r="J1123" s="244">
        <v>40</v>
      </c>
      <c r="K1123" s="244" t="s">
        <v>2541</v>
      </c>
      <c r="L1123" s="244" t="s">
        <v>2474</v>
      </c>
      <c r="M1123" s="244">
        <v>23</v>
      </c>
      <c r="N1123" s="244" t="s">
        <v>2493</v>
      </c>
      <c r="O1123" s="244" t="s">
        <v>2633</v>
      </c>
      <c r="P1123" s="244">
        <v>75</v>
      </c>
      <c r="Q1123" s="244" t="s">
        <v>2497</v>
      </c>
      <c r="R1123" s="6">
        <f t="shared" si="153"/>
        <v>3</v>
      </c>
      <c r="S1123" s="6">
        <f t="shared" si="154"/>
        <v>1</v>
      </c>
      <c r="T1123" s="7">
        <f t="shared" si="155"/>
        <v>129029</v>
      </c>
      <c r="U1123" s="121" t="str">
        <f t="shared" si="160"/>
        <v>1F805</v>
      </c>
      <c r="V1123" s="10">
        <f t="shared" si="156"/>
        <v>248</v>
      </c>
      <c r="W1123" s="10">
        <f t="shared" si="157"/>
        <v>5</v>
      </c>
      <c r="X1123" s="11">
        <f t="shared" si="158"/>
        <v>7</v>
      </c>
      <c r="Y1123" s="11">
        <f t="shared" si="159"/>
        <v>248</v>
      </c>
      <c r="Z1123" s="12" t="str">
        <f t="shared" si="161"/>
        <v>GNSS Position Data</v>
      </c>
      <c r="AI1123" s="17"/>
      <c r="AJ1123" s="18"/>
      <c r="AK1123" s="19"/>
      <c r="AQ1123" s="34"/>
      <c r="AR1123" s="34"/>
      <c r="AS1123" s="34"/>
      <c r="AT1123" s="34"/>
      <c r="AU1123" s="34"/>
      <c r="AV1123" s="34"/>
      <c r="AW1123" s="34"/>
      <c r="AX1123" s="222">
        <v>129029</v>
      </c>
      <c r="AY1123" s="6">
        <v>7</v>
      </c>
      <c r="AZ1123" s="6">
        <v>248</v>
      </c>
      <c r="BA1123" s="87" t="s">
        <v>2708</v>
      </c>
      <c r="BB1123" s="39" t="s">
        <v>2709</v>
      </c>
      <c r="BC1123" s="84" t="s">
        <v>2710</v>
      </c>
      <c r="BL1123" s="42" t="s">
        <v>2693</v>
      </c>
      <c r="BM1123" s="43" t="s">
        <v>2688</v>
      </c>
      <c r="BO1123" s="17"/>
      <c r="BP1123" s="18"/>
    </row>
    <row r="1124" spans="1:68" ht="15" customHeight="1" thickBot="1" x14ac:dyDescent="0.35">
      <c r="A1124" s="116">
        <v>1122</v>
      </c>
      <c r="H1124" t="s">
        <v>2627</v>
      </c>
      <c r="I1124" s="244">
        <v>8</v>
      </c>
      <c r="J1124" s="244">
        <v>41</v>
      </c>
      <c r="K1124" s="244">
        <v>14</v>
      </c>
      <c r="L1124" s="244" t="s">
        <v>2500</v>
      </c>
      <c r="M1124" s="244">
        <v>40</v>
      </c>
      <c r="N1124" s="244">
        <v>56</v>
      </c>
      <c r="O1124" s="244">
        <v>83</v>
      </c>
      <c r="P1124" s="244" t="s">
        <v>2658</v>
      </c>
      <c r="Q1124" s="244">
        <v>53</v>
      </c>
      <c r="R1124" s="6">
        <f t="shared" si="153"/>
        <v>3</v>
      </c>
      <c r="S1124" s="6">
        <f t="shared" si="154"/>
        <v>1</v>
      </c>
      <c r="T1124" s="7">
        <f t="shared" si="155"/>
        <v>129029</v>
      </c>
      <c r="U1124" s="121" t="str">
        <f t="shared" si="160"/>
        <v>1F805</v>
      </c>
      <c r="V1124" s="10">
        <f t="shared" si="156"/>
        <v>248</v>
      </c>
      <c r="W1124" s="10">
        <f t="shared" si="157"/>
        <v>5</v>
      </c>
      <c r="X1124" s="11">
        <f t="shared" si="158"/>
        <v>7</v>
      </c>
      <c r="Y1124" s="11">
        <f t="shared" si="159"/>
        <v>248</v>
      </c>
      <c r="Z1124" s="12" t="str">
        <f t="shared" si="161"/>
        <v>GNSS Position Data</v>
      </c>
      <c r="AI1124" s="17"/>
      <c r="AJ1124" s="18"/>
      <c r="AK1124" s="19"/>
      <c r="AL1124" s="21"/>
      <c r="AM1124" s="21"/>
      <c r="AN1124" s="21"/>
      <c r="AO1124" s="21"/>
      <c r="AP1124" s="20"/>
      <c r="AQ1124" s="20"/>
      <c r="AR1124" s="20"/>
      <c r="AS1124" s="20"/>
      <c r="AT1124" s="20"/>
      <c r="AU1124" s="20"/>
      <c r="AV1124" s="20"/>
      <c r="AW1124" s="20"/>
      <c r="AX1124" s="221">
        <v>129029</v>
      </c>
      <c r="AY1124" s="6">
        <v>7</v>
      </c>
      <c r="AZ1124" s="6">
        <v>248</v>
      </c>
      <c r="BA1124" s="87" t="s">
        <v>2708</v>
      </c>
      <c r="BB1124" s="39" t="s">
        <v>2352</v>
      </c>
      <c r="BC1124" s="84" t="s">
        <v>2710</v>
      </c>
      <c r="BL1124" s="42" t="s">
        <v>2693</v>
      </c>
      <c r="BM1124" s="43" t="s">
        <v>2688</v>
      </c>
      <c r="BO1124" s="17"/>
      <c r="BP1124" s="18"/>
    </row>
    <row r="1125" spans="1:68" ht="15" customHeight="1" thickBot="1" x14ac:dyDescent="0.35">
      <c r="A1125" s="116">
        <v>1123</v>
      </c>
      <c r="H1125" t="s">
        <v>2627</v>
      </c>
      <c r="I1125" s="244">
        <v>8</v>
      </c>
      <c r="J1125" s="244">
        <v>42</v>
      </c>
      <c r="K1125" s="244">
        <v>0</v>
      </c>
      <c r="L1125" s="244">
        <v>6</v>
      </c>
      <c r="M1125" s="244" t="s">
        <v>2592</v>
      </c>
      <c r="N1125" s="244">
        <v>32</v>
      </c>
      <c r="O1125" s="244" t="s">
        <v>2508</v>
      </c>
      <c r="P1125" s="244" t="s">
        <v>2566</v>
      </c>
      <c r="Q1125" s="244" t="s">
        <v>2677</v>
      </c>
      <c r="R1125" s="75">
        <f t="shared" si="153"/>
        <v>3</v>
      </c>
      <c r="S1125" s="75">
        <f t="shared" si="154"/>
        <v>1</v>
      </c>
      <c r="T1125" s="7">
        <f t="shared" si="155"/>
        <v>129029</v>
      </c>
      <c r="U1125" s="121" t="str">
        <f t="shared" si="160"/>
        <v>1F805</v>
      </c>
      <c r="V1125" s="10">
        <f t="shared" si="156"/>
        <v>248</v>
      </c>
      <c r="W1125" s="10">
        <f t="shared" si="157"/>
        <v>5</v>
      </c>
      <c r="X1125" s="11">
        <f t="shared" si="158"/>
        <v>7</v>
      </c>
      <c r="Y1125" s="11">
        <f t="shared" si="159"/>
        <v>248</v>
      </c>
      <c r="Z1125" s="12" t="str">
        <f t="shared" si="161"/>
        <v>GNSS Position Data</v>
      </c>
      <c r="AI1125" s="17"/>
      <c r="AJ1125" s="18"/>
      <c r="AK1125" s="19"/>
      <c r="AQ1125" s="34"/>
      <c r="AR1125" s="34"/>
      <c r="AS1125" s="34"/>
      <c r="AT1125" s="34"/>
      <c r="AU1125" s="34"/>
      <c r="AV1125" s="34"/>
      <c r="AW1125" s="34"/>
      <c r="AX1125" s="222">
        <v>129029</v>
      </c>
      <c r="AY1125" s="6">
        <v>7</v>
      </c>
      <c r="AZ1125" s="6">
        <v>248</v>
      </c>
      <c r="BA1125" s="87" t="s">
        <v>2708</v>
      </c>
      <c r="BB1125" s="39" t="s">
        <v>2411</v>
      </c>
      <c r="BC1125" s="84" t="s">
        <v>2710</v>
      </c>
      <c r="BL1125" s="42" t="s">
        <v>2693</v>
      </c>
      <c r="BM1125" s="43" t="s">
        <v>2688</v>
      </c>
      <c r="BO1125" s="17"/>
      <c r="BP1125" s="18"/>
    </row>
    <row r="1126" spans="1:68" ht="15" customHeight="1" thickBot="1" x14ac:dyDescent="0.35">
      <c r="A1126" s="116">
        <v>1124</v>
      </c>
      <c r="H1126" t="s">
        <v>2627</v>
      </c>
      <c r="I1126" s="244">
        <v>8</v>
      </c>
      <c r="J1126" s="244">
        <v>43</v>
      </c>
      <c r="K1126" s="244" t="s">
        <v>2545</v>
      </c>
      <c r="L1126" s="244" t="s">
        <v>2579</v>
      </c>
      <c r="M1126" s="244">
        <v>0</v>
      </c>
      <c r="N1126" s="244">
        <v>58</v>
      </c>
      <c r="O1126" s="244">
        <v>7</v>
      </c>
      <c r="P1126" s="244" t="s">
        <v>2527</v>
      </c>
      <c r="Q1126" s="244">
        <v>3</v>
      </c>
      <c r="R1126" s="75">
        <f t="shared" si="153"/>
        <v>3</v>
      </c>
      <c r="S1126" s="75">
        <f t="shared" si="154"/>
        <v>1</v>
      </c>
      <c r="T1126" s="7">
        <f t="shared" si="155"/>
        <v>129029</v>
      </c>
      <c r="U1126" s="121" t="str">
        <f t="shared" si="160"/>
        <v>1F805</v>
      </c>
      <c r="V1126" s="10">
        <f t="shared" si="156"/>
        <v>248</v>
      </c>
      <c r="W1126" s="10">
        <f t="shared" si="157"/>
        <v>5</v>
      </c>
      <c r="X1126" s="11">
        <f t="shared" si="158"/>
        <v>7</v>
      </c>
      <c r="Y1126" s="11">
        <f t="shared" si="159"/>
        <v>248</v>
      </c>
      <c r="Z1126" s="12" t="str">
        <f t="shared" si="161"/>
        <v>GNSS Position Data</v>
      </c>
      <c r="AI1126" s="17"/>
      <c r="AJ1126" s="18"/>
      <c r="AK1126" s="19"/>
      <c r="AL1126" s="21"/>
      <c r="AM1126" s="21"/>
      <c r="AN1126" s="21"/>
      <c r="AO1126" s="21"/>
      <c r="AP1126" s="20"/>
      <c r="AQ1126" s="20"/>
      <c r="AR1126" s="20"/>
      <c r="AS1126" s="20"/>
      <c r="AT1126" s="20"/>
      <c r="AU1126" s="20"/>
      <c r="AV1126" s="20"/>
      <c r="AW1126" s="20"/>
      <c r="AX1126" s="221">
        <v>129029</v>
      </c>
      <c r="AY1126" s="6">
        <v>7</v>
      </c>
      <c r="AZ1126" s="6">
        <v>248</v>
      </c>
      <c r="BA1126" s="87" t="s">
        <v>2708</v>
      </c>
      <c r="BB1126" s="39" t="s">
        <v>2412</v>
      </c>
      <c r="BC1126" s="84" t="s">
        <v>2710</v>
      </c>
      <c r="BL1126" s="42" t="s">
        <v>2693</v>
      </c>
      <c r="BM1126" s="43" t="s">
        <v>2688</v>
      </c>
      <c r="BO1126" s="17"/>
      <c r="BP1126" s="18"/>
    </row>
    <row r="1127" spans="1:68" ht="15" customHeight="1" thickBot="1" x14ac:dyDescent="0.35">
      <c r="A1127" s="116">
        <v>1125</v>
      </c>
      <c r="H1127" t="s">
        <v>2627</v>
      </c>
      <c r="I1127" s="244">
        <v>8</v>
      </c>
      <c r="J1127" s="244">
        <v>44</v>
      </c>
      <c r="K1127" s="244">
        <v>0</v>
      </c>
      <c r="L1127" s="244">
        <v>0</v>
      </c>
      <c r="M1127" s="244">
        <v>0</v>
      </c>
      <c r="N1127" s="244">
        <v>0</v>
      </c>
      <c r="O1127" s="244">
        <v>10</v>
      </c>
      <c r="P1127" s="244" t="s">
        <v>2515</v>
      </c>
      <c r="Q1127" s="244">
        <v>9</v>
      </c>
      <c r="R1127" s="6">
        <f t="shared" si="153"/>
        <v>3</v>
      </c>
      <c r="S1127" s="6">
        <f t="shared" si="154"/>
        <v>1</v>
      </c>
      <c r="T1127" s="7">
        <f t="shared" si="155"/>
        <v>129029</v>
      </c>
      <c r="U1127" s="121" t="str">
        <f t="shared" si="160"/>
        <v>1F805</v>
      </c>
      <c r="V1127" s="10">
        <f t="shared" si="156"/>
        <v>248</v>
      </c>
      <c r="W1127" s="10">
        <f t="shared" si="157"/>
        <v>5</v>
      </c>
      <c r="X1127" s="11">
        <f t="shared" si="158"/>
        <v>7</v>
      </c>
      <c r="Y1127" s="11">
        <f t="shared" si="159"/>
        <v>248</v>
      </c>
      <c r="Z1127" s="12" t="str">
        <f t="shared" si="161"/>
        <v>GNSS Position Data</v>
      </c>
      <c r="AI1127" s="17"/>
      <c r="AJ1127" s="18"/>
      <c r="AK1127" s="19"/>
      <c r="AQ1127" s="34"/>
      <c r="AR1127" s="34"/>
      <c r="AS1127" s="34"/>
      <c r="AT1127" s="34"/>
      <c r="AU1127" s="34"/>
      <c r="AV1127" s="34"/>
      <c r="AW1127" s="34"/>
      <c r="AX1127" s="222">
        <v>129029</v>
      </c>
      <c r="AY1127" s="6">
        <v>7</v>
      </c>
      <c r="AZ1127" s="6">
        <v>248</v>
      </c>
      <c r="BA1127" s="87" t="s">
        <v>2708</v>
      </c>
      <c r="BB1127" s="39" t="s">
        <v>2413</v>
      </c>
      <c r="BC1127" s="84" t="s">
        <v>2710</v>
      </c>
      <c r="BD1127" s="38" t="s">
        <v>2711</v>
      </c>
      <c r="BE1127" s="39" t="s">
        <v>2712</v>
      </c>
      <c r="BF1127" s="90" t="s">
        <v>2713</v>
      </c>
      <c r="BL1127" s="42" t="s">
        <v>2693</v>
      </c>
      <c r="BM1127" s="43" t="s">
        <v>2688</v>
      </c>
      <c r="BO1127" s="17"/>
      <c r="BP1127" s="18"/>
    </row>
    <row r="1128" spans="1:68" ht="15" customHeight="1" thickBot="1" x14ac:dyDescent="0.35">
      <c r="A1128" s="116">
        <v>1126</v>
      </c>
      <c r="H1128" t="s">
        <v>2627</v>
      </c>
      <c r="I1128" s="244">
        <v>8</v>
      </c>
      <c r="J1128" s="244">
        <v>45</v>
      </c>
      <c r="K1128" s="244">
        <v>58</v>
      </c>
      <c r="L1128" s="244">
        <v>0</v>
      </c>
      <c r="M1128" s="244">
        <v>85</v>
      </c>
      <c r="N1128" s="244">
        <v>0</v>
      </c>
      <c r="O1128" s="244" t="s">
        <v>2628</v>
      </c>
      <c r="P1128" s="244">
        <v>12</v>
      </c>
      <c r="Q1128" s="244">
        <v>0</v>
      </c>
      <c r="R1128" s="6">
        <f t="shared" si="153"/>
        <v>3</v>
      </c>
      <c r="S1128" s="6">
        <f t="shared" si="154"/>
        <v>1</v>
      </c>
      <c r="T1128" s="7">
        <f t="shared" si="155"/>
        <v>129029</v>
      </c>
      <c r="U1128" s="121" t="str">
        <f t="shared" si="160"/>
        <v>1F805</v>
      </c>
      <c r="V1128" s="10">
        <f t="shared" si="156"/>
        <v>248</v>
      </c>
      <c r="W1128" s="10">
        <f t="shared" si="157"/>
        <v>5</v>
      </c>
      <c r="X1128" s="11">
        <f t="shared" si="158"/>
        <v>7</v>
      </c>
      <c r="Y1128" s="11">
        <f t="shared" si="159"/>
        <v>248</v>
      </c>
      <c r="Z1128" s="12" t="str">
        <f t="shared" si="161"/>
        <v>GNSS Position Data</v>
      </c>
      <c r="AE1128" s="5"/>
      <c r="AI1128" s="17"/>
      <c r="AJ1128" s="18"/>
      <c r="AK1128" s="19"/>
      <c r="AL1128" s="21"/>
      <c r="AM1128" s="21"/>
      <c r="AN1128" s="21"/>
      <c r="AO1128" s="21"/>
      <c r="AP1128" s="20"/>
      <c r="AQ1128" s="20"/>
      <c r="AR1128" s="20"/>
      <c r="AS1128" s="20"/>
      <c r="AT1128" s="20"/>
      <c r="AU1128" s="20"/>
      <c r="AV1128" s="20"/>
      <c r="AW1128" s="20"/>
      <c r="AX1128" s="221">
        <v>129029</v>
      </c>
      <c r="AY1128" s="6">
        <v>7</v>
      </c>
      <c r="AZ1128" s="6">
        <v>248</v>
      </c>
      <c r="BA1128" s="87" t="s">
        <v>2708</v>
      </c>
      <c r="BB1128" s="39" t="s">
        <v>2415</v>
      </c>
      <c r="BC1128" s="84" t="s">
        <v>2710</v>
      </c>
      <c r="BL1128" s="42" t="s">
        <v>2693</v>
      </c>
      <c r="BM1128" s="43" t="s">
        <v>2688</v>
      </c>
      <c r="BO1128" s="17"/>
      <c r="BP1128" s="18"/>
    </row>
    <row r="1129" spans="1:68" ht="15" customHeight="1" thickBot="1" x14ac:dyDescent="0.35">
      <c r="A1129" s="116">
        <v>1127</v>
      </c>
      <c r="H1129" t="s">
        <v>2627</v>
      </c>
      <c r="I1129" s="244">
        <v>8</v>
      </c>
      <c r="J1129" s="244">
        <v>46</v>
      </c>
      <c r="K1129" s="244">
        <v>0</v>
      </c>
      <c r="L1129" s="244">
        <v>0</v>
      </c>
      <c r="M1129" s="244" t="s">
        <v>2474</v>
      </c>
      <c r="N1129" s="244" t="s">
        <v>2474</v>
      </c>
      <c r="O1129" s="244" t="s">
        <v>2474</v>
      </c>
      <c r="P1129" s="244" t="s">
        <v>2474</v>
      </c>
      <c r="Q1129" s="244" t="s">
        <v>2474</v>
      </c>
      <c r="R1129" s="75">
        <f t="shared" si="153"/>
        <v>3</v>
      </c>
      <c r="S1129" s="75">
        <f t="shared" si="154"/>
        <v>1</v>
      </c>
      <c r="T1129" s="7">
        <f t="shared" si="155"/>
        <v>129029</v>
      </c>
      <c r="U1129" s="121" t="str">
        <f t="shared" si="160"/>
        <v>1F805</v>
      </c>
      <c r="V1129" s="10">
        <f t="shared" si="156"/>
        <v>248</v>
      </c>
      <c r="W1129" s="10">
        <f t="shared" si="157"/>
        <v>5</v>
      </c>
      <c r="X1129" s="11">
        <f t="shared" si="158"/>
        <v>7</v>
      </c>
      <c r="Y1129" s="11">
        <f t="shared" si="159"/>
        <v>248</v>
      </c>
      <c r="Z1129" s="12" t="str">
        <f t="shared" si="161"/>
        <v>GNSS Position Data</v>
      </c>
      <c r="AI1129" s="17"/>
      <c r="AJ1129" s="18"/>
      <c r="AK1129" s="19"/>
      <c r="AQ1129" s="34"/>
      <c r="AR1129" s="34"/>
      <c r="AS1129" s="34"/>
      <c r="AT1129" s="34"/>
      <c r="AU1129" s="34"/>
      <c r="AV1129" s="34"/>
      <c r="AW1129" s="34"/>
      <c r="AX1129" s="222">
        <v>129029</v>
      </c>
      <c r="AY1129" s="6">
        <v>7</v>
      </c>
      <c r="AZ1129" s="6">
        <v>248</v>
      </c>
      <c r="BA1129" s="87" t="s">
        <v>2708</v>
      </c>
      <c r="BB1129" s="39" t="s">
        <v>2414</v>
      </c>
      <c r="BC1129" s="84" t="s">
        <v>2710</v>
      </c>
      <c r="BL1129" s="42" t="s">
        <v>2693</v>
      </c>
      <c r="BM1129" s="43" t="s">
        <v>2688</v>
      </c>
      <c r="BO1129" s="17"/>
      <c r="BP1129" s="18"/>
    </row>
    <row r="1130" spans="1:68" ht="15" customHeight="1" thickBot="1" x14ac:dyDescent="0.35">
      <c r="A1130" s="116">
        <v>1128</v>
      </c>
      <c r="H1130" t="s">
        <v>2629</v>
      </c>
      <c r="I1130" s="244">
        <v>8</v>
      </c>
      <c r="J1130" s="244" t="s">
        <v>2474</v>
      </c>
      <c r="K1130" s="244" t="s">
        <v>2630</v>
      </c>
      <c r="L1130" s="244">
        <v>23</v>
      </c>
      <c r="M1130" s="244" t="s">
        <v>2493</v>
      </c>
      <c r="N1130" s="244">
        <v>89</v>
      </c>
      <c r="O1130" s="244">
        <v>1</v>
      </c>
      <c r="P1130" s="244" t="s">
        <v>2474</v>
      </c>
      <c r="Q1130" s="244" t="s">
        <v>2474</v>
      </c>
      <c r="R1130" s="6">
        <f t="shared" si="153"/>
        <v>6</v>
      </c>
      <c r="S1130" s="6">
        <f t="shared" si="154"/>
        <v>1</v>
      </c>
      <c r="T1130" s="7">
        <f t="shared" si="155"/>
        <v>127258</v>
      </c>
      <c r="U1130" s="121" t="str">
        <f t="shared" si="160"/>
        <v>1F11A</v>
      </c>
      <c r="V1130" s="10">
        <f t="shared" si="156"/>
        <v>241</v>
      </c>
      <c r="W1130" s="10">
        <f t="shared" si="157"/>
        <v>26</v>
      </c>
      <c r="X1130" s="11">
        <f t="shared" si="158"/>
        <v>7</v>
      </c>
      <c r="Y1130" s="11">
        <f t="shared" si="159"/>
        <v>241</v>
      </c>
      <c r="Z1130" s="12" t="str">
        <f t="shared" si="161"/>
        <v>Magnetic Variation</v>
      </c>
      <c r="AI1130" s="17"/>
      <c r="AJ1130" s="18"/>
      <c r="AK1130" s="19"/>
      <c r="AL1130" s="21"/>
      <c r="AM1130" s="21"/>
      <c r="AN1130" s="21"/>
      <c r="AO1130" s="21"/>
      <c r="AP1130" s="20"/>
      <c r="AQ1130" s="20"/>
      <c r="AR1130" s="20"/>
      <c r="AS1130" s="20"/>
      <c r="AT1130" s="20"/>
      <c r="AU1130" s="20"/>
      <c r="AV1130" s="20"/>
      <c r="AW1130" s="20"/>
      <c r="AX1130" s="221">
        <v>127258</v>
      </c>
      <c r="AY1130" s="6">
        <v>7</v>
      </c>
      <c r="AZ1130" s="6">
        <v>241</v>
      </c>
      <c r="BA1130" s="87" t="s">
        <v>44</v>
      </c>
      <c r="BB1130" s="39" t="s">
        <v>2714</v>
      </c>
      <c r="BC1130" s="84" t="s">
        <v>2691</v>
      </c>
      <c r="BL1130" s="42" t="s">
        <v>2693</v>
      </c>
      <c r="BM1130" s="43" t="s">
        <v>2688</v>
      </c>
      <c r="BO1130" s="17"/>
      <c r="BP1130" s="18"/>
    </row>
    <row r="1131" spans="1:68" ht="15" customHeight="1" thickBot="1" x14ac:dyDescent="0.35">
      <c r="A1131" s="116">
        <v>1129</v>
      </c>
      <c r="H1131" t="s">
        <v>2631</v>
      </c>
      <c r="I1131" s="244">
        <v>8</v>
      </c>
      <c r="J1131" s="244" t="s">
        <v>2545</v>
      </c>
      <c r="K1131" s="244" t="s">
        <v>2519</v>
      </c>
      <c r="L1131" s="244" t="s">
        <v>2474</v>
      </c>
      <c r="M1131" s="244" t="s">
        <v>2474</v>
      </c>
      <c r="N1131" s="244" t="s">
        <v>2534</v>
      </c>
      <c r="O1131" s="244">
        <v>9</v>
      </c>
      <c r="P1131" s="244" t="s">
        <v>2543</v>
      </c>
      <c r="Q1131" s="244">
        <v>37</v>
      </c>
      <c r="R1131" s="6">
        <f t="shared" si="153"/>
        <v>6</v>
      </c>
      <c r="S1131" s="6">
        <f t="shared" si="154"/>
        <v>1</v>
      </c>
      <c r="T1131" s="7">
        <f t="shared" si="155"/>
        <v>129540</v>
      </c>
      <c r="U1131" s="121" t="str">
        <f t="shared" si="160"/>
        <v>1FA04</v>
      </c>
      <c r="V1131" s="10">
        <f t="shared" si="156"/>
        <v>250</v>
      </c>
      <c r="W1131" s="10">
        <f t="shared" si="157"/>
        <v>4</v>
      </c>
      <c r="X1131" s="11">
        <f t="shared" si="158"/>
        <v>7</v>
      </c>
      <c r="Y1131" s="11">
        <f t="shared" si="159"/>
        <v>250</v>
      </c>
      <c r="Z1131" s="12" t="str">
        <f t="shared" si="161"/>
        <v>GNSS Sats in View</v>
      </c>
      <c r="AI1131" s="17"/>
      <c r="AJ1131" s="18"/>
      <c r="AK1131" s="19"/>
      <c r="AQ1131" s="34"/>
      <c r="AR1131" s="34"/>
      <c r="AS1131" s="34"/>
      <c r="AT1131" s="34"/>
      <c r="AU1131" s="34"/>
      <c r="AV1131" s="34"/>
      <c r="AW1131" s="34"/>
      <c r="AX1131" s="222">
        <v>129540</v>
      </c>
      <c r="AY1131" s="6">
        <v>7</v>
      </c>
      <c r="AZ1131" s="6">
        <v>250</v>
      </c>
      <c r="BA1131" s="87" t="s">
        <v>2715</v>
      </c>
      <c r="BB1131" s="39" t="s">
        <v>2709</v>
      </c>
      <c r="BC1131" s="84" t="s">
        <v>2710</v>
      </c>
      <c r="BD1131" s="38" t="s">
        <v>2716</v>
      </c>
      <c r="BE1131" s="39" t="s">
        <v>2712</v>
      </c>
      <c r="BF1131" s="90" t="s">
        <v>2713</v>
      </c>
      <c r="BL1131" s="42" t="s">
        <v>2693</v>
      </c>
      <c r="BM1131" s="43" t="s">
        <v>2688</v>
      </c>
      <c r="BO1131" s="17"/>
      <c r="BP1131" s="18"/>
    </row>
    <row r="1132" spans="1:68" ht="15" customHeight="1" thickBot="1" x14ac:dyDescent="0.35">
      <c r="A1132" s="116">
        <v>1130</v>
      </c>
      <c r="H1132" t="s">
        <v>2631</v>
      </c>
      <c r="I1132" s="244">
        <v>8</v>
      </c>
      <c r="J1132" s="244" t="s">
        <v>2576</v>
      </c>
      <c r="K1132" s="244" t="s">
        <v>2502</v>
      </c>
      <c r="L1132" s="244" t="s">
        <v>2628</v>
      </c>
      <c r="M1132" s="244">
        <v>4</v>
      </c>
      <c r="N1132" s="244">
        <v>10</v>
      </c>
      <c r="O1132" s="244" t="s">
        <v>2474</v>
      </c>
      <c r="P1132" s="244" t="s">
        <v>2474</v>
      </c>
      <c r="Q1132" s="244" t="s">
        <v>2474</v>
      </c>
      <c r="R1132" s="6">
        <f t="shared" si="153"/>
        <v>6</v>
      </c>
      <c r="S1132" s="6">
        <f t="shared" si="154"/>
        <v>1</v>
      </c>
      <c r="T1132" s="7">
        <f t="shared" si="155"/>
        <v>129540</v>
      </c>
      <c r="U1132" s="121" t="str">
        <f t="shared" si="160"/>
        <v>1FA04</v>
      </c>
      <c r="V1132" s="10">
        <f t="shared" si="156"/>
        <v>250</v>
      </c>
      <c r="W1132" s="10">
        <f t="shared" si="157"/>
        <v>4</v>
      </c>
      <c r="X1132" s="11">
        <f t="shared" si="158"/>
        <v>7</v>
      </c>
      <c r="Y1132" s="11">
        <f t="shared" si="159"/>
        <v>250</v>
      </c>
      <c r="Z1132" s="12" t="str">
        <f t="shared" si="161"/>
        <v>GNSS Sats in View</v>
      </c>
      <c r="AI1132" s="17"/>
      <c r="AJ1132" s="18"/>
      <c r="AK1132" s="19"/>
      <c r="AL1132" s="21"/>
      <c r="AM1132" s="21"/>
      <c r="AN1132" s="21"/>
      <c r="AO1132" s="21"/>
      <c r="AP1132" s="20"/>
      <c r="AQ1132" s="20"/>
      <c r="AR1132" s="20"/>
      <c r="AS1132" s="20"/>
      <c r="AT1132" s="20"/>
      <c r="AU1132" s="20"/>
      <c r="AV1132" s="20"/>
      <c r="AW1132" s="20"/>
      <c r="AX1132" s="221">
        <v>129540</v>
      </c>
      <c r="AY1132" s="6">
        <v>7</v>
      </c>
      <c r="AZ1132" s="6">
        <v>250</v>
      </c>
      <c r="BA1132" s="87" t="s">
        <v>2717</v>
      </c>
      <c r="BB1132" s="39" t="s">
        <v>2352</v>
      </c>
      <c r="BC1132" s="84" t="s">
        <v>2710</v>
      </c>
      <c r="BL1132" s="42" t="s">
        <v>2693</v>
      </c>
      <c r="BM1132" s="43" t="s">
        <v>2688</v>
      </c>
      <c r="BO1132" s="17"/>
      <c r="BP1132" s="18"/>
    </row>
    <row r="1133" spans="1:68" ht="15" customHeight="1" thickBot="1" x14ac:dyDescent="0.35">
      <c r="A1133" s="116">
        <v>1131</v>
      </c>
      <c r="H1133" t="s">
        <v>2631</v>
      </c>
      <c r="I1133" s="244">
        <v>8</v>
      </c>
      <c r="J1133" s="244" t="s">
        <v>2486</v>
      </c>
      <c r="K1133" s="244" t="s">
        <v>2483</v>
      </c>
      <c r="L1133" s="244" t="s">
        <v>2632</v>
      </c>
      <c r="M1133" s="244">
        <v>6</v>
      </c>
      <c r="N1133" s="244" t="s">
        <v>2474</v>
      </c>
      <c r="O1133" s="244" t="s">
        <v>2540</v>
      </c>
      <c r="P1133" s="244" t="s">
        <v>2515</v>
      </c>
      <c r="Q1133" s="244" t="s">
        <v>2593</v>
      </c>
      <c r="R1133" s="6">
        <f t="shared" si="153"/>
        <v>6</v>
      </c>
      <c r="S1133" s="6">
        <f t="shared" si="154"/>
        <v>1</v>
      </c>
      <c r="T1133" s="7">
        <f t="shared" si="155"/>
        <v>129540</v>
      </c>
      <c r="U1133" s="121" t="str">
        <f t="shared" si="160"/>
        <v>1FA04</v>
      </c>
      <c r="V1133" s="10">
        <f t="shared" si="156"/>
        <v>250</v>
      </c>
      <c r="W1133" s="10">
        <f t="shared" si="157"/>
        <v>4</v>
      </c>
      <c r="X1133" s="11">
        <f t="shared" si="158"/>
        <v>7</v>
      </c>
      <c r="Y1133" s="11">
        <f t="shared" si="159"/>
        <v>250</v>
      </c>
      <c r="Z1133" s="12" t="str">
        <f t="shared" si="161"/>
        <v>GNSS Sats in View</v>
      </c>
      <c r="AI1133" s="17"/>
      <c r="AJ1133" s="18"/>
      <c r="AK1133" s="19"/>
      <c r="AQ1133" s="34"/>
      <c r="AR1133" s="34"/>
      <c r="AS1133" s="34"/>
      <c r="AT1133" s="34"/>
      <c r="AU1133" s="34"/>
      <c r="AV1133" s="34"/>
      <c r="AW1133" s="34"/>
      <c r="AX1133" s="222">
        <v>129540</v>
      </c>
      <c r="AY1133" s="6">
        <v>7</v>
      </c>
      <c r="AZ1133" s="6">
        <v>250</v>
      </c>
      <c r="BA1133" s="87" t="s">
        <v>2718</v>
      </c>
      <c r="BB1133" s="39" t="s">
        <v>2411</v>
      </c>
      <c r="BC1133" s="84" t="s">
        <v>2710</v>
      </c>
      <c r="BL1133" s="42" t="s">
        <v>2693</v>
      </c>
      <c r="BM1133" s="43" t="s">
        <v>2688</v>
      </c>
      <c r="BO1133" s="17"/>
      <c r="BP1133" s="18"/>
    </row>
    <row r="1134" spans="1:68" ht="15" customHeight="1" thickBot="1" x14ac:dyDescent="0.35">
      <c r="A1134" s="116">
        <v>1132</v>
      </c>
      <c r="H1134" t="s">
        <v>2621</v>
      </c>
      <c r="I1134" s="244">
        <v>8</v>
      </c>
      <c r="J1134" s="244" t="s">
        <v>2624</v>
      </c>
      <c r="K1134" s="244" t="s">
        <v>2519</v>
      </c>
      <c r="L1134" s="244" t="s">
        <v>2506</v>
      </c>
      <c r="M1134" s="244">
        <v>0</v>
      </c>
      <c r="N1134" s="244">
        <v>0</v>
      </c>
      <c r="O1134" s="244" t="s">
        <v>2474</v>
      </c>
      <c r="P1134" s="244" t="s">
        <v>2483</v>
      </c>
      <c r="Q1134" s="244" t="s">
        <v>2520</v>
      </c>
      <c r="R1134" s="6">
        <f t="shared" si="153"/>
        <v>2</v>
      </c>
      <c r="S1134" s="6">
        <f t="shared" si="154"/>
        <v>1</v>
      </c>
      <c r="T1134" s="7">
        <f t="shared" si="155"/>
        <v>127250</v>
      </c>
      <c r="U1134" s="121" t="str">
        <f t="shared" si="160"/>
        <v>1F112</v>
      </c>
      <c r="V1134" s="10">
        <f t="shared" si="156"/>
        <v>241</v>
      </c>
      <c r="W1134" s="10">
        <f t="shared" si="157"/>
        <v>18</v>
      </c>
      <c r="X1134" s="11">
        <f t="shared" si="158"/>
        <v>1</v>
      </c>
      <c r="Y1134" s="11">
        <f t="shared" si="159"/>
        <v>241</v>
      </c>
      <c r="Z1134" s="12" t="str">
        <f t="shared" si="161"/>
        <v>Vessel Heading</v>
      </c>
      <c r="AI1134" s="17"/>
      <c r="AJ1134" s="18"/>
      <c r="AK1134" s="19"/>
      <c r="AL1134" s="21"/>
      <c r="AM1134" s="21"/>
      <c r="AN1134" s="21"/>
      <c r="AO1134" s="21"/>
      <c r="AP1134" s="20"/>
      <c r="AQ1134" s="20"/>
      <c r="AR1134" s="20"/>
      <c r="AS1134" s="20"/>
      <c r="AT1134" s="20"/>
      <c r="AU1134" s="20"/>
      <c r="AV1134" s="20"/>
      <c r="AW1134" s="20"/>
      <c r="AX1134" s="221">
        <v>127250</v>
      </c>
      <c r="AY1134" s="6">
        <v>1</v>
      </c>
      <c r="AZ1134" s="6">
        <v>241</v>
      </c>
      <c r="BA1134" s="87" t="s">
        <v>18</v>
      </c>
      <c r="BB1134" s="39" t="s">
        <v>2462</v>
      </c>
      <c r="BC1134" s="84" t="s">
        <v>2691</v>
      </c>
      <c r="BL1134" s="42" t="s">
        <v>2698</v>
      </c>
      <c r="BM1134" s="43" t="s">
        <v>2688</v>
      </c>
      <c r="BO1134" s="17"/>
      <c r="BP1134" s="18"/>
    </row>
    <row r="1135" spans="1:68" ht="15" customHeight="1" thickBot="1" x14ac:dyDescent="0.35">
      <c r="A1135" s="116">
        <v>1133</v>
      </c>
      <c r="H1135" t="s">
        <v>2631</v>
      </c>
      <c r="I1135" s="244">
        <v>8</v>
      </c>
      <c r="J1135" s="244" t="s">
        <v>2582</v>
      </c>
      <c r="K1135" s="244">
        <v>10</v>
      </c>
      <c r="L1135" s="244" t="s">
        <v>2534</v>
      </c>
      <c r="M1135" s="244" t="s">
        <v>2474</v>
      </c>
      <c r="N1135" s="244" t="s">
        <v>2474</v>
      </c>
      <c r="O1135" s="244" t="s">
        <v>2474</v>
      </c>
      <c r="P1135" s="244" t="s">
        <v>2483</v>
      </c>
      <c r="Q1135" s="244" t="s">
        <v>2632</v>
      </c>
      <c r="R1135" s="6">
        <f t="shared" si="153"/>
        <v>6</v>
      </c>
      <c r="S1135" s="6">
        <f t="shared" si="154"/>
        <v>1</v>
      </c>
      <c r="T1135" s="7">
        <f t="shared" si="155"/>
        <v>129540</v>
      </c>
      <c r="U1135" s="121" t="str">
        <f t="shared" si="160"/>
        <v>1FA04</v>
      </c>
      <c r="V1135" s="10">
        <f t="shared" si="156"/>
        <v>250</v>
      </c>
      <c r="W1135" s="10">
        <f t="shared" si="157"/>
        <v>4</v>
      </c>
      <c r="X1135" s="11">
        <f t="shared" si="158"/>
        <v>7</v>
      </c>
      <c r="Y1135" s="11">
        <f t="shared" si="159"/>
        <v>250</v>
      </c>
      <c r="Z1135" s="12" t="str">
        <f t="shared" si="161"/>
        <v>GNSS Sats in View</v>
      </c>
      <c r="AI1135" s="17"/>
      <c r="AJ1135" s="18"/>
      <c r="AK1135" s="19"/>
      <c r="AQ1135" s="34"/>
      <c r="AR1135" s="34"/>
      <c r="AS1135" s="34"/>
      <c r="AT1135" s="34"/>
      <c r="AU1135" s="34"/>
      <c r="AV1135" s="34"/>
      <c r="AW1135" s="34"/>
      <c r="AX1135" s="222">
        <v>129540</v>
      </c>
      <c r="AY1135" s="6">
        <v>7</v>
      </c>
      <c r="AZ1135" s="6">
        <v>250</v>
      </c>
      <c r="BA1135" s="87" t="s">
        <v>2719</v>
      </c>
      <c r="BB1135" s="39" t="s">
        <v>2412</v>
      </c>
      <c r="BC1135" s="84" t="s">
        <v>2710</v>
      </c>
      <c r="BL1135" s="42" t="s">
        <v>2693</v>
      </c>
      <c r="BM1135" s="43" t="s">
        <v>2688</v>
      </c>
      <c r="BO1135" s="17"/>
      <c r="BP1135" s="18"/>
    </row>
    <row r="1136" spans="1:68" ht="15" customHeight="1" thickBot="1" x14ac:dyDescent="0.35">
      <c r="A1136" s="116">
        <v>1134</v>
      </c>
      <c r="H1136" t="s">
        <v>2631</v>
      </c>
      <c r="I1136" s="244">
        <v>8</v>
      </c>
      <c r="J1136" s="244" t="s">
        <v>2524</v>
      </c>
      <c r="K1136" s="244">
        <v>4</v>
      </c>
      <c r="L1136" s="244">
        <v>16</v>
      </c>
      <c r="M1136" s="244">
        <v>22</v>
      </c>
      <c r="N1136" s="244">
        <v>73</v>
      </c>
      <c r="O1136" s="244">
        <v>23</v>
      </c>
      <c r="P1136" s="244" t="s">
        <v>2586</v>
      </c>
      <c r="Q1136" s="244" t="s">
        <v>2494</v>
      </c>
      <c r="R1136" s="6">
        <f t="shared" si="153"/>
        <v>6</v>
      </c>
      <c r="S1136" s="6">
        <f t="shared" si="154"/>
        <v>1</v>
      </c>
      <c r="T1136" s="7">
        <f t="shared" si="155"/>
        <v>129540</v>
      </c>
      <c r="U1136" s="121" t="str">
        <f t="shared" si="160"/>
        <v>1FA04</v>
      </c>
      <c r="V1136" s="10">
        <f t="shared" si="156"/>
        <v>250</v>
      </c>
      <c r="W1136" s="10">
        <f t="shared" si="157"/>
        <v>4</v>
      </c>
      <c r="X1136" s="11">
        <f t="shared" si="158"/>
        <v>7</v>
      </c>
      <c r="Y1136" s="11">
        <f t="shared" si="159"/>
        <v>250</v>
      </c>
      <c r="Z1136" s="12" t="str">
        <f t="shared" si="161"/>
        <v>GNSS Sats in View</v>
      </c>
      <c r="AI1136" s="17"/>
      <c r="AJ1136" s="18"/>
      <c r="AK1136" s="19"/>
      <c r="AL1136" s="21"/>
      <c r="AM1136" s="21"/>
      <c r="AN1136" s="21"/>
      <c r="AO1136" s="21"/>
      <c r="AP1136" s="20"/>
      <c r="AQ1136" s="20"/>
      <c r="AR1136" s="20"/>
      <c r="AS1136" s="20"/>
      <c r="AT1136" s="20"/>
      <c r="AU1136" s="20"/>
      <c r="AV1136" s="20"/>
      <c r="AW1136" s="20"/>
      <c r="AX1136" s="221">
        <v>129540</v>
      </c>
      <c r="AY1136" s="6">
        <v>7</v>
      </c>
      <c r="AZ1136" s="6">
        <v>250</v>
      </c>
      <c r="BA1136" s="87" t="s">
        <v>2720</v>
      </c>
      <c r="BB1136" s="39" t="s">
        <v>2413</v>
      </c>
      <c r="BC1136" s="84" t="s">
        <v>2710</v>
      </c>
      <c r="BL1136" s="42" t="s">
        <v>2693</v>
      </c>
      <c r="BM1136" s="43" t="s">
        <v>2688</v>
      </c>
      <c r="BO1136" s="17"/>
      <c r="BP1136" s="18"/>
    </row>
    <row r="1137" spans="1:68" ht="15" customHeight="1" thickBot="1" x14ac:dyDescent="0.35">
      <c r="A1137" s="116">
        <v>1135</v>
      </c>
      <c r="H1137" t="s">
        <v>2631</v>
      </c>
      <c r="I1137" s="244">
        <v>8</v>
      </c>
      <c r="J1137" s="244" t="s">
        <v>2583</v>
      </c>
      <c r="K1137" s="244" t="s">
        <v>2474</v>
      </c>
      <c r="L1137" s="244" t="s">
        <v>2474</v>
      </c>
      <c r="M1137" s="244" t="s">
        <v>2474</v>
      </c>
      <c r="N1137" s="244" t="s">
        <v>2483</v>
      </c>
      <c r="O1137" s="244" t="s">
        <v>2632</v>
      </c>
      <c r="P1137" s="244">
        <v>7</v>
      </c>
      <c r="Q1137" s="244">
        <v>96</v>
      </c>
      <c r="R1137" s="6">
        <f t="shared" si="153"/>
        <v>6</v>
      </c>
      <c r="S1137" s="6">
        <f t="shared" si="154"/>
        <v>1</v>
      </c>
      <c r="T1137" s="7">
        <f t="shared" si="155"/>
        <v>129540</v>
      </c>
      <c r="U1137" s="121" t="str">
        <f t="shared" si="160"/>
        <v>1FA04</v>
      </c>
      <c r="V1137" s="10">
        <f t="shared" si="156"/>
        <v>250</v>
      </c>
      <c r="W1137" s="10">
        <f t="shared" si="157"/>
        <v>4</v>
      </c>
      <c r="X1137" s="11">
        <f t="shared" si="158"/>
        <v>7</v>
      </c>
      <c r="Y1137" s="11">
        <f t="shared" si="159"/>
        <v>250</v>
      </c>
      <c r="Z1137" s="12" t="str">
        <f t="shared" si="161"/>
        <v>GNSS Sats in View</v>
      </c>
      <c r="AI1137" s="17"/>
      <c r="AJ1137" s="18"/>
      <c r="AK1137" s="19"/>
      <c r="AQ1137" s="34"/>
      <c r="AR1137" s="34"/>
      <c r="AS1137" s="34"/>
      <c r="AT1137" s="34"/>
      <c r="AU1137" s="34"/>
      <c r="AV1137" s="34"/>
      <c r="AW1137" s="34"/>
      <c r="AX1137" s="222">
        <v>129540</v>
      </c>
      <c r="AY1137" s="6">
        <v>7</v>
      </c>
      <c r="AZ1137" s="6">
        <v>250</v>
      </c>
      <c r="BA1137" s="87" t="s">
        <v>2721</v>
      </c>
      <c r="BB1137" s="39" t="s">
        <v>2415</v>
      </c>
      <c r="BC1137" s="84" t="s">
        <v>2710</v>
      </c>
      <c r="BL1137" s="42" t="s">
        <v>2693</v>
      </c>
      <c r="BM1137" s="43" t="s">
        <v>2688</v>
      </c>
      <c r="BO1137" s="17"/>
      <c r="BP1137" s="18"/>
    </row>
    <row r="1138" spans="1:68" ht="15" customHeight="1" thickBot="1" x14ac:dyDescent="0.35">
      <c r="A1138" s="116">
        <v>1136</v>
      </c>
      <c r="H1138" t="s">
        <v>2631</v>
      </c>
      <c r="I1138" s="244">
        <v>8</v>
      </c>
      <c r="J1138" s="244" t="s">
        <v>2584</v>
      </c>
      <c r="K1138" s="244" t="s">
        <v>2554</v>
      </c>
      <c r="L1138" s="244" t="s">
        <v>2597</v>
      </c>
      <c r="M1138" s="244">
        <v>70</v>
      </c>
      <c r="N1138" s="244" t="s">
        <v>2580</v>
      </c>
      <c r="O1138" s="244" t="s">
        <v>2477</v>
      </c>
      <c r="P1138" s="244" t="s">
        <v>2474</v>
      </c>
      <c r="Q1138" s="244" t="s">
        <v>2474</v>
      </c>
      <c r="R1138" s="6">
        <f t="shared" si="153"/>
        <v>6</v>
      </c>
      <c r="S1138" s="6">
        <f t="shared" si="154"/>
        <v>1</v>
      </c>
      <c r="T1138" s="7">
        <f t="shared" si="155"/>
        <v>129540</v>
      </c>
      <c r="U1138" s="121" t="str">
        <f t="shared" si="160"/>
        <v>1FA04</v>
      </c>
      <c r="V1138" s="10">
        <f t="shared" si="156"/>
        <v>250</v>
      </c>
      <c r="W1138" s="10">
        <f t="shared" si="157"/>
        <v>4</v>
      </c>
      <c r="X1138" s="11">
        <f t="shared" si="158"/>
        <v>7</v>
      </c>
      <c r="Y1138" s="11">
        <f t="shared" si="159"/>
        <v>250</v>
      </c>
      <c r="Z1138" s="12" t="str">
        <f t="shared" si="161"/>
        <v>GNSS Sats in View</v>
      </c>
      <c r="AI1138" s="17"/>
      <c r="AJ1138" s="18"/>
      <c r="AK1138" s="19"/>
      <c r="AL1138" s="21"/>
      <c r="AM1138" s="21"/>
      <c r="AN1138" s="21"/>
      <c r="AO1138" s="21"/>
      <c r="AP1138" s="20"/>
      <c r="AQ1138" s="20"/>
      <c r="AR1138" s="20"/>
      <c r="AS1138" s="20"/>
      <c r="AT1138" s="20"/>
      <c r="AU1138" s="20"/>
      <c r="AV1138" s="20"/>
      <c r="AW1138" s="20"/>
      <c r="AX1138" s="221">
        <v>129540</v>
      </c>
      <c r="AY1138" s="6">
        <v>7</v>
      </c>
      <c r="AZ1138" s="6">
        <v>250</v>
      </c>
      <c r="BA1138" s="87" t="s">
        <v>2722</v>
      </c>
      <c r="BB1138" s="39" t="s">
        <v>2414</v>
      </c>
      <c r="BC1138" s="84" t="s">
        <v>2710</v>
      </c>
      <c r="BL1138" s="42" t="s">
        <v>2693</v>
      </c>
      <c r="BM1138" s="43" t="s">
        <v>2688</v>
      </c>
      <c r="BO1138" s="17"/>
      <c r="BP1138" s="18"/>
    </row>
    <row r="1139" spans="1:68" ht="15" customHeight="1" thickBot="1" x14ac:dyDescent="0.35">
      <c r="A1139" s="116">
        <v>1137</v>
      </c>
      <c r="H1139" t="s">
        <v>2631</v>
      </c>
      <c r="I1139" s="244">
        <v>8</v>
      </c>
      <c r="J1139" s="244" t="s">
        <v>2577</v>
      </c>
      <c r="K1139" s="244" t="s">
        <v>2474</v>
      </c>
      <c r="L1139" s="244" t="s">
        <v>2483</v>
      </c>
      <c r="M1139" s="244" t="s">
        <v>2632</v>
      </c>
      <c r="N1139" s="244">
        <v>24</v>
      </c>
      <c r="O1139" s="244" t="s">
        <v>2531</v>
      </c>
      <c r="P1139" s="244">
        <v>18</v>
      </c>
      <c r="Q1139" s="244" t="s">
        <v>2552</v>
      </c>
      <c r="R1139" s="6">
        <f t="shared" si="153"/>
        <v>6</v>
      </c>
      <c r="S1139" s="6">
        <f t="shared" si="154"/>
        <v>1</v>
      </c>
      <c r="T1139" s="7">
        <f t="shared" si="155"/>
        <v>129540</v>
      </c>
      <c r="U1139" s="121" t="str">
        <f t="shared" si="160"/>
        <v>1FA04</v>
      </c>
      <c r="V1139" s="10">
        <f t="shared" si="156"/>
        <v>250</v>
      </c>
      <c r="W1139" s="10">
        <f t="shared" si="157"/>
        <v>4</v>
      </c>
      <c r="X1139" s="11">
        <f t="shared" si="158"/>
        <v>7</v>
      </c>
      <c r="Y1139" s="11">
        <f t="shared" si="159"/>
        <v>250</v>
      </c>
      <c r="Z1139" s="12" t="str">
        <f t="shared" si="161"/>
        <v>GNSS Sats in View</v>
      </c>
      <c r="AI1139" s="17"/>
      <c r="AJ1139" s="18"/>
      <c r="AK1139" s="19"/>
      <c r="AQ1139" s="34"/>
      <c r="AR1139" s="34"/>
      <c r="AS1139" s="34"/>
      <c r="AT1139" s="34"/>
      <c r="AU1139" s="34"/>
      <c r="AV1139" s="34"/>
      <c r="AW1139" s="34"/>
      <c r="AX1139" s="222">
        <v>129540</v>
      </c>
      <c r="AY1139" s="6">
        <v>7</v>
      </c>
      <c r="AZ1139" s="6">
        <v>250</v>
      </c>
      <c r="BA1139" s="87" t="s">
        <v>2723</v>
      </c>
      <c r="BB1139" s="39" t="s">
        <v>2416</v>
      </c>
      <c r="BC1139" s="84" t="s">
        <v>2710</v>
      </c>
      <c r="BL1139" s="42" t="s">
        <v>2693</v>
      </c>
      <c r="BM1139" s="43" t="s">
        <v>2688</v>
      </c>
      <c r="BO1139" s="17"/>
      <c r="BP1139" s="18"/>
    </row>
    <row r="1140" spans="1:68" ht="15" customHeight="1" thickBot="1" x14ac:dyDescent="0.35">
      <c r="A1140" s="116">
        <v>1138</v>
      </c>
      <c r="H1140" t="s">
        <v>2631</v>
      </c>
      <c r="I1140" s="244">
        <v>8</v>
      </c>
      <c r="J1140" s="244" t="s">
        <v>2511</v>
      </c>
      <c r="K1140" s="244">
        <v>68</v>
      </c>
      <c r="L1140" s="244">
        <v>54</v>
      </c>
      <c r="M1140" s="244" t="s">
        <v>2481</v>
      </c>
      <c r="N1140" s="244" t="s">
        <v>2474</v>
      </c>
      <c r="O1140" s="244" t="s">
        <v>2474</v>
      </c>
      <c r="P1140" s="244" t="s">
        <v>2474</v>
      </c>
      <c r="Q1140" s="244" t="s">
        <v>2483</v>
      </c>
      <c r="R1140" s="6">
        <f t="shared" si="153"/>
        <v>6</v>
      </c>
      <c r="S1140" s="6">
        <f t="shared" si="154"/>
        <v>1</v>
      </c>
      <c r="T1140" s="7">
        <f t="shared" si="155"/>
        <v>129540</v>
      </c>
      <c r="U1140" s="121" t="str">
        <f t="shared" si="160"/>
        <v>1FA04</v>
      </c>
      <c r="V1140" s="10">
        <f t="shared" si="156"/>
        <v>250</v>
      </c>
      <c r="W1140" s="10">
        <f t="shared" si="157"/>
        <v>4</v>
      </c>
      <c r="X1140" s="11">
        <f t="shared" si="158"/>
        <v>7</v>
      </c>
      <c r="Y1140" s="11">
        <f t="shared" si="159"/>
        <v>250</v>
      </c>
      <c r="Z1140" s="12" t="str">
        <f t="shared" si="161"/>
        <v>GNSS Sats in View</v>
      </c>
      <c r="AI1140" s="17"/>
      <c r="AJ1140" s="18"/>
      <c r="AK1140" s="19"/>
      <c r="AL1140" s="21"/>
      <c r="AM1140" s="21"/>
      <c r="AN1140" s="21"/>
      <c r="AO1140" s="21"/>
      <c r="AP1140" s="20"/>
      <c r="AQ1140" s="20"/>
      <c r="AR1140" s="20"/>
      <c r="AS1140" s="20"/>
      <c r="AT1140" s="20"/>
      <c r="AU1140" s="20"/>
      <c r="AV1140" s="20"/>
      <c r="AW1140" s="20"/>
      <c r="AX1140" s="221">
        <v>129540</v>
      </c>
      <c r="AY1140" s="6">
        <v>7</v>
      </c>
      <c r="AZ1140" s="6">
        <v>250</v>
      </c>
      <c r="BA1140" s="87" t="s">
        <v>2726</v>
      </c>
      <c r="BB1140" s="39" t="s">
        <v>2417</v>
      </c>
      <c r="BC1140" s="84" t="s">
        <v>2710</v>
      </c>
      <c r="BL1140" s="42" t="s">
        <v>2693</v>
      </c>
      <c r="BM1140" s="43" t="s">
        <v>2688</v>
      </c>
      <c r="BO1140" s="17"/>
      <c r="BP1140" s="18"/>
    </row>
    <row r="1141" spans="1:68" ht="15" customHeight="1" thickBot="1" x14ac:dyDescent="0.35">
      <c r="A1141" s="116">
        <v>1139</v>
      </c>
      <c r="H1141" t="s">
        <v>2631</v>
      </c>
      <c r="I1141" s="244">
        <v>8</v>
      </c>
      <c r="J1141" s="244" t="s">
        <v>2574</v>
      </c>
      <c r="K1141" s="244" t="s">
        <v>2542</v>
      </c>
      <c r="L1141" s="244" t="s">
        <v>2481</v>
      </c>
      <c r="M1141" s="244">
        <v>73</v>
      </c>
      <c r="N1141" s="244">
        <v>14</v>
      </c>
      <c r="O1141" s="244" t="s">
        <v>2505</v>
      </c>
      <c r="P1141" s="244" t="s">
        <v>2565</v>
      </c>
      <c r="Q1141" s="244" t="s">
        <v>2480</v>
      </c>
      <c r="R1141" s="6">
        <f t="shared" si="153"/>
        <v>6</v>
      </c>
      <c r="S1141" s="6">
        <f t="shared" si="154"/>
        <v>1</v>
      </c>
      <c r="T1141" s="7">
        <f t="shared" si="155"/>
        <v>129540</v>
      </c>
      <c r="U1141" s="121" t="str">
        <f t="shared" si="160"/>
        <v>1FA04</v>
      </c>
      <c r="V1141" s="10">
        <f t="shared" si="156"/>
        <v>250</v>
      </c>
      <c r="W1141" s="10">
        <f t="shared" si="157"/>
        <v>4</v>
      </c>
      <c r="X1141" s="11">
        <f t="shared" si="158"/>
        <v>7</v>
      </c>
      <c r="Y1141" s="11">
        <f t="shared" si="159"/>
        <v>250</v>
      </c>
      <c r="Z1141" s="12" t="str">
        <f t="shared" si="161"/>
        <v>GNSS Sats in View</v>
      </c>
      <c r="AI1141" s="17"/>
      <c r="AJ1141" s="18"/>
      <c r="AK1141" s="19"/>
      <c r="AQ1141" s="34"/>
      <c r="AR1141" s="34"/>
      <c r="AS1141" s="34"/>
      <c r="AT1141" s="34"/>
      <c r="AU1141" s="34"/>
      <c r="AV1141" s="34"/>
      <c r="AW1141" s="34"/>
      <c r="AX1141" s="222">
        <v>129540</v>
      </c>
      <c r="AY1141" s="6">
        <v>7</v>
      </c>
      <c r="AZ1141" s="6">
        <v>250</v>
      </c>
      <c r="BA1141" s="87" t="s">
        <v>2729</v>
      </c>
      <c r="BB1141" s="39" t="s">
        <v>2712</v>
      </c>
      <c r="BC1141" s="84" t="s">
        <v>2710</v>
      </c>
      <c r="BL1141" s="42" t="s">
        <v>2693</v>
      </c>
      <c r="BM1141" s="43" t="s">
        <v>2688</v>
      </c>
      <c r="BO1141" s="17"/>
      <c r="BP1141" s="18"/>
    </row>
    <row r="1142" spans="1:68" ht="15" customHeight="1" thickBot="1" x14ac:dyDescent="0.35">
      <c r="A1142" s="116">
        <v>1140</v>
      </c>
      <c r="H1142" t="s">
        <v>2631</v>
      </c>
      <c r="I1142" s="244">
        <v>8</v>
      </c>
      <c r="J1142" s="244" t="s">
        <v>2587</v>
      </c>
      <c r="K1142" s="244" t="s">
        <v>2481</v>
      </c>
      <c r="L1142" s="244" t="s">
        <v>2474</v>
      </c>
      <c r="M1142" s="244" t="s">
        <v>2474</v>
      </c>
      <c r="N1142" s="244" t="s">
        <v>2474</v>
      </c>
      <c r="O1142" s="244" t="s">
        <v>2483</v>
      </c>
      <c r="P1142" s="244" t="s">
        <v>2632</v>
      </c>
      <c r="Q1142" s="244">
        <v>3</v>
      </c>
      <c r="R1142" s="75">
        <f t="shared" si="153"/>
        <v>6</v>
      </c>
      <c r="S1142" s="75">
        <f t="shared" si="154"/>
        <v>1</v>
      </c>
      <c r="T1142" s="7">
        <f t="shared" si="155"/>
        <v>129540</v>
      </c>
      <c r="U1142" s="121" t="str">
        <f t="shared" si="160"/>
        <v>1FA04</v>
      </c>
      <c r="V1142" s="10">
        <f t="shared" si="156"/>
        <v>250</v>
      </c>
      <c r="W1142" s="10">
        <f t="shared" si="157"/>
        <v>4</v>
      </c>
      <c r="X1142" s="11">
        <f t="shared" si="158"/>
        <v>7</v>
      </c>
      <c r="Y1142" s="11">
        <f t="shared" si="159"/>
        <v>250</v>
      </c>
      <c r="Z1142" s="12" t="str">
        <f t="shared" si="161"/>
        <v>GNSS Sats in View</v>
      </c>
      <c r="AI1142" s="17"/>
      <c r="AJ1142" s="18"/>
      <c r="AK1142" s="19"/>
      <c r="AL1142" s="21"/>
      <c r="AM1142" s="21"/>
      <c r="AN1142" s="21"/>
      <c r="AO1142" s="21"/>
      <c r="AP1142" s="20"/>
      <c r="AQ1142" s="20"/>
      <c r="AR1142" s="20"/>
      <c r="AS1142" s="20"/>
      <c r="AT1142" s="20"/>
      <c r="AU1142" s="20"/>
      <c r="AV1142" s="20"/>
      <c r="AW1142" s="20"/>
      <c r="AX1142" s="221">
        <v>129540</v>
      </c>
      <c r="AY1142" s="6">
        <v>7</v>
      </c>
      <c r="AZ1142" s="6">
        <v>250</v>
      </c>
      <c r="BA1142" s="87" t="s">
        <v>2730</v>
      </c>
      <c r="BB1142" s="39" t="s">
        <v>2731</v>
      </c>
      <c r="BC1142" s="84" t="s">
        <v>2710</v>
      </c>
      <c r="BL1142" s="42" t="s">
        <v>2693</v>
      </c>
      <c r="BM1142" s="43" t="s">
        <v>2688</v>
      </c>
      <c r="BO1142" s="17"/>
      <c r="BP1142" s="18"/>
    </row>
    <row r="1143" spans="1:68" ht="15" customHeight="1" thickBot="1" x14ac:dyDescent="0.35">
      <c r="A1143" s="116">
        <v>1141</v>
      </c>
      <c r="H1143" t="s">
        <v>2631</v>
      </c>
      <c r="I1143" s="244">
        <v>8</v>
      </c>
      <c r="J1143" s="244" t="s">
        <v>2519</v>
      </c>
      <c r="K1143" s="244" t="s">
        <v>2599</v>
      </c>
      <c r="L1143" s="244">
        <v>11</v>
      </c>
      <c r="M1143" s="244" t="s">
        <v>2671</v>
      </c>
      <c r="N1143" s="244">
        <v>44</v>
      </c>
      <c r="O1143" s="244" t="s">
        <v>2489</v>
      </c>
      <c r="P1143" s="244">
        <v>7</v>
      </c>
      <c r="Q1143" s="244" t="s">
        <v>2474</v>
      </c>
      <c r="R1143" s="6">
        <f t="shared" si="153"/>
        <v>6</v>
      </c>
      <c r="S1143" s="6">
        <f t="shared" si="154"/>
        <v>1</v>
      </c>
      <c r="T1143" s="7">
        <f t="shared" si="155"/>
        <v>129540</v>
      </c>
      <c r="U1143" s="121" t="str">
        <f t="shared" si="160"/>
        <v>1FA04</v>
      </c>
      <c r="V1143" s="10">
        <f t="shared" si="156"/>
        <v>250</v>
      </c>
      <c r="W1143" s="10">
        <f t="shared" si="157"/>
        <v>4</v>
      </c>
      <c r="X1143" s="11">
        <f t="shared" si="158"/>
        <v>7</v>
      </c>
      <c r="Y1143" s="11">
        <f t="shared" si="159"/>
        <v>250</v>
      </c>
      <c r="Z1143" s="12" t="str">
        <f t="shared" si="161"/>
        <v>GNSS Sats in View</v>
      </c>
      <c r="AI1143" s="17"/>
      <c r="AJ1143" s="18"/>
      <c r="AK1143" s="19"/>
      <c r="AQ1143" s="34"/>
      <c r="AR1143" s="34"/>
      <c r="AS1143" s="34"/>
      <c r="AT1143" s="34"/>
      <c r="AU1143" s="34"/>
      <c r="AV1143" s="34"/>
      <c r="AW1143" s="34"/>
      <c r="AX1143" s="222">
        <v>129540</v>
      </c>
      <c r="AY1143" s="6">
        <v>7</v>
      </c>
      <c r="AZ1143" s="6">
        <v>250</v>
      </c>
      <c r="BA1143" s="87" t="s">
        <v>2732</v>
      </c>
      <c r="BB1143" s="39" t="s">
        <v>2733</v>
      </c>
      <c r="BC1143" s="84" t="s">
        <v>2710</v>
      </c>
      <c r="BL1143" s="42" t="s">
        <v>2693</v>
      </c>
      <c r="BM1143" s="43" t="s">
        <v>2688</v>
      </c>
      <c r="BO1143" s="17"/>
      <c r="BP1143" s="18"/>
    </row>
    <row r="1144" spans="1:68" ht="15" customHeight="1" thickBot="1" x14ac:dyDescent="0.35">
      <c r="A1144" s="116">
        <v>1142</v>
      </c>
      <c r="H1144" t="s">
        <v>2631</v>
      </c>
      <c r="I1144" s="244">
        <v>8</v>
      </c>
      <c r="J1144" s="244" t="s">
        <v>2586</v>
      </c>
      <c r="K1144" s="244" t="s">
        <v>2474</v>
      </c>
      <c r="L1144" s="244" t="s">
        <v>2474</v>
      </c>
      <c r="M1144" s="244" t="s">
        <v>2483</v>
      </c>
      <c r="N1144" s="244" t="s">
        <v>2632</v>
      </c>
      <c r="O1144" s="244">
        <v>13</v>
      </c>
      <c r="P1144" s="244">
        <v>39</v>
      </c>
      <c r="Q1144" s="244" t="s">
        <v>2485</v>
      </c>
      <c r="R1144" s="6">
        <f t="shared" si="153"/>
        <v>6</v>
      </c>
      <c r="S1144" s="6">
        <f t="shared" si="154"/>
        <v>1</v>
      </c>
      <c r="T1144" s="7">
        <f t="shared" si="155"/>
        <v>129540</v>
      </c>
      <c r="U1144" s="121" t="str">
        <f t="shared" si="160"/>
        <v>1FA04</v>
      </c>
      <c r="V1144" s="10">
        <f t="shared" si="156"/>
        <v>250</v>
      </c>
      <c r="W1144" s="10">
        <f t="shared" si="157"/>
        <v>4</v>
      </c>
      <c r="X1144" s="11">
        <f t="shared" si="158"/>
        <v>7</v>
      </c>
      <c r="Y1144" s="11">
        <f t="shared" si="159"/>
        <v>250</v>
      </c>
      <c r="Z1144" s="12" t="str">
        <f t="shared" si="161"/>
        <v>GNSS Sats in View</v>
      </c>
      <c r="AI1144" s="17"/>
      <c r="AJ1144" s="18"/>
      <c r="AK1144" s="19"/>
      <c r="AL1144" s="21"/>
      <c r="AM1144" s="21"/>
      <c r="AN1144" s="21"/>
      <c r="AO1144" s="21"/>
      <c r="AP1144" s="20"/>
      <c r="AQ1144" s="20"/>
      <c r="AR1144" s="20"/>
      <c r="AS1144" s="20"/>
      <c r="AT1144" s="20"/>
      <c r="AU1144" s="20"/>
      <c r="AV1144" s="20"/>
      <c r="AW1144" s="20"/>
      <c r="AX1144" s="221">
        <v>129540</v>
      </c>
      <c r="AY1144" s="6">
        <v>7</v>
      </c>
      <c r="AZ1144" s="6">
        <v>250</v>
      </c>
      <c r="BA1144" s="87" t="s">
        <v>2734</v>
      </c>
      <c r="BB1144" s="39" t="s">
        <v>2735</v>
      </c>
      <c r="BC1144" s="84" t="s">
        <v>2710</v>
      </c>
      <c r="BL1144" s="42" t="s">
        <v>2693</v>
      </c>
      <c r="BM1144" s="43" t="s">
        <v>2688</v>
      </c>
      <c r="BO1144" s="17"/>
      <c r="BP1144" s="18"/>
    </row>
    <row r="1145" spans="1:68" ht="15" customHeight="1" thickBot="1" x14ac:dyDescent="0.35">
      <c r="A1145" s="116">
        <v>1143</v>
      </c>
      <c r="H1145" t="s">
        <v>2631</v>
      </c>
      <c r="I1145" s="244">
        <v>8</v>
      </c>
      <c r="J1145" s="244" t="s">
        <v>2590</v>
      </c>
      <c r="K1145" s="244">
        <v>37</v>
      </c>
      <c r="L1145" s="244" t="s">
        <v>2545</v>
      </c>
      <c r="M1145" s="244" t="s">
        <v>2480</v>
      </c>
      <c r="N1145" s="244" t="s">
        <v>2481</v>
      </c>
      <c r="O1145" s="244" t="s">
        <v>2474</v>
      </c>
      <c r="P1145" s="244" t="s">
        <v>2474</v>
      </c>
      <c r="Q1145" s="244" t="s">
        <v>2474</v>
      </c>
      <c r="R1145" s="6">
        <f t="shared" si="153"/>
        <v>6</v>
      </c>
      <c r="S1145" s="6">
        <f t="shared" si="154"/>
        <v>1</v>
      </c>
      <c r="T1145" s="7">
        <f t="shared" si="155"/>
        <v>129540</v>
      </c>
      <c r="U1145" s="121" t="str">
        <f t="shared" si="160"/>
        <v>1FA04</v>
      </c>
      <c r="V1145" s="10">
        <f t="shared" si="156"/>
        <v>250</v>
      </c>
      <c r="W1145" s="10">
        <f t="shared" si="157"/>
        <v>4</v>
      </c>
      <c r="X1145" s="11">
        <f t="shared" si="158"/>
        <v>7</v>
      </c>
      <c r="Y1145" s="11">
        <f t="shared" si="159"/>
        <v>250</v>
      </c>
      <c r="Z1145" s="12" t="str">
        <f t="shared" si="161"/>
        <v>GNSS Sats in View</v>
      </c>
      <c r="AI1145" s="17"/>
      <c r="AJ1145" s="18"/>
      <c r="AK1145" s="19"/>
      <c r="AQ1145" s="34"/>
      <c r="AR1145" s="34"/>
      <c r="AS1145" s="34"/>
      <c r="AT1145" s="34"/>
      <c r="AU1145" s="34"/>
      <c r="AV1145" s="34"/>
      <c r="AW1145" s="34"/>
      <c r="AX1145" s="222">
        <v>129540</v>
      </c>
      <c r="AY1145" s="6">
        <v>7</v>
      </c>
      <c r="AZ1145" s="6">
        <v>250</v>
      </c>
      <c r="BA1145" s="87" t="s">
        <v>2736</v>
      </c>
      <c r="BB1145" s="39" t="s">
        <v>2737</v>
      </c>
      <c r="BC1145" s="84" t="s">
        <v>2710</v>
      </c>
      <c r="BL1145" s="42" t="s">
        <v>2693</v>
      </c>
      <c r="BM1145" s="43" t="s">
        <v>2688</v>
      </c>
      <c r="BO1145" s="17"/>
      <c r="BP1145" s="18"/>
    </row>
    <row r="1146" spans="1:68" ht="15" customHeight="1" thickBot="1" x14ac:dyDescent="0.35">
      <c r="A1146" s="116">
        <v>1144</v>
      </c>
      <c r="H1146" t="s">
        <v>2622</v>
      </c>
      <c r="I1146" s="244">
        <v>8</v>
      </c>
      <c r="J1146" s="244" t="s">
        <v>2624</v>
      </c>
      <c r="K1146" s="244">
        <v>0</v>
      </c>
      <c r="L1146" s="244" t="s">
        <v>2563</v>
      </c>
      <c r="M1146" s="244" t="s">
        <v>2520</v>
      </c>
      <c r="N1146" s="244">
        <v>5</v>
      </c>
      <c r="O1146" s="244" t="s">
        <v>2474</v>
      </c>
      <c r="P1146" s="244" t="s">
        <v>2474</v>
      </c>
      <c r="Q1146" s="244" t="s">
        <v>2474</v>
      </c>
      <c r="R1146" s="6">
        <f t="shared" si="153"/>
        <v>2</v>
      </c>
      <c r="S1146" s="6">
        <f t="shared" si="154"/>
        <v>1</v>
      </c>
      <c r="T1146" s="7">
        <f t="shared" si="155"/>
        <v>127251</v>
      </c>
      <c r="U1146" s="121" t="str">
        <f t="shared" si="160"/>
        <v>1F113</v>
      </c>
      <c r="V1146" s="10">
        <f t="shared" si="156"/>
        <v>241</v>
      </c>
      <c r="W1146" s="10">
        <f t="shared" si="157"/>
        <v>19</v>
      </c>
      <c r="X1146" s="11">
        <f t="shared" si="158"/>
        <v>1</v>
      </c>
      <c r="Y1146" s="11">
        <f t="shared" si="159"/>
        <v>241</v>
      </c>
      <c r="Z1146" s="12" t="str">
        <f t="shared" si="161"/>
        <v>Rate of Turn</v>
      </c>
      <c r="AI1146" s="17"/>
      <c r="AJ1146" s="18"/>
      <c r="AK1146" s="19"/>
      <c r="AL1146" s="21"/>
      <c r="AM1146" s="21"/>
      <c r="AN1146" s="21"/>
      <c r="AO1146" s="21"/>
      <c r="AP1146" s="20"/>
      <c r="AQ1146" s="20"/>
      <c r="AR1146" s="20"/>
      <c r="AS1146" s="20"/>
      <c r="AT1146" s="20"/>
      <c r="AU1146" s="20"/>
      <c r="AV1146" s="20"/>
      <c r="AW1146" s="20"/>
      <c r="AX1146" s="221">
        <v>127251</v>
      </c>
      <c r="AY1146" s="6">
        <v>1</v>
      </c>
      <c r="AZ1146" s="6">
        <v>241</v>
      </c>
      <c r="BA1146" s="87" t="s">
        <v>2699</v>
      </c>
      <c r="BB1146" s="39" t="s">
        <v>2700</v>
      </c>
      <c r="BC1146" s="84" t="s">
        <v>2691</v>
      </c>
      <c r="BL1146" s="42" t="s">
        <v>2698</v>
      </c>
      <c r="BM1146" s="43" t="s">
        <v>2688</v>
      </c>
      <c r="BO1146" s="17"/>
      <c r="BP1146" s="18"/>
    </row>
    <row r="1147" spans="1:68" ht="15" customHeight="1" thickBot="1" x14ac:dyDescent="0.35">
      <c r="A1147" s="116">
        <v>1145</v>
      </c>
      <c r="H1147" t="s">
        <v>2631</v>
      </c>
      <c r="I1147" s="244">
        <v>8</v>
      </c>
      <c r="J1147" s="244" t="s">
        <v>2588</v>
      </c>
      <c r="K1147" s="244" t="s">
        <v>2483</v>
      </c>
      <c r="L1147" s="244" t="s">
        <v>2632</v>
      </c>
      <c r="M1147" s="244">
        <v>14</v>
      </c>
      <c r="N1147" s="244" t="s">
        <v>2636</v>
      </c>
      <c r="O1147" s="244">
        <v>8</v>
      </c>
      <c r="P1147" s="244">
        <v>87</v>
      </c>
      <c r="Q1147" s="244" t="s">
        <v>2558</v>
      </c>
      <c r="R1147" s="6">
        <f t="shared" si="153"/>
        <v>6</v>
      </c>
      <c r="S1147" s="6">
        <f t="shared" si="154"/>
        <v>1</v>
      </c>
      <c r="T1147" s="7">
        <f t="shared" si="155"/>
        <v>129540</v>
      </c>
      <c r="U1147" s="121" t="str">
        <f t="shared" si="160"/>
        <v>1FA04</v>
      </c>
      <c r="V1147" s="10">
        <f t="shared" si="156"/>
        <v>250</v>
      </c>
      <c r="W1147" s="10">
        <f t="shared" si="157"/>
        <v>4</v>
      </c>
      <c r="X1147" s="11">
        <f t="shared" si="158"/>
        <v>7</v>
      </c>
      <c r="Y1147" s="11">
        <f t="shared" si="159"/>
        <v>250</v>
      </c>
      <c r="Z1147" s="12" t="str">
        <f t="shared" si="161"/>
        <v>GNSS Sats in View</v>
      </c>
      <c r="AI1147" s="17"/>
      <c r="AJ1147" s="18"/>
      <c r="AK1147" s="19"/>
      <c r="AQ1147" s="34"/>
      <c r="AR1147" s="34"/>
      <c r="AS1147" s="34"/>
      <c r="AT1147" s="34"/>
      <c r="AU1147" s="34"/>
      <c r="AV1147" s="34"/>
      <c r="AW1147" s="34"/>
      <c r="AX1147" s="222">
        <v>129540</v>
      </c>
      <c r="AY1147" s="6">
        <v>7</v>
      </c>
      <c r="AZ1147" s="6">
        <v>250</v>
      </c>
      <c r="BA1147" s="87" t="s">
        <v>2738</v>
      </c>
      <c r="BB1147" s="39" t="s">
        <v>2739</v>
      </c>
      <c r="BC1147" s="84" t="s">
        <v>2710</v>
      </c>
      <c r="BL1147" s="42" t="s">
        <v>2693</v>
      </c>
      <c r="BM1147" s="43" t="s">
        <v>2688</v>
      </c>
      <c r="BO1147" s="17"/>
      <c r="BP1147" s="18"/>
    </row>
    <row r="1148" spans="1:68" ht="15" customHeight="1" thickBot="1" x14ac:dyDescent="0.35">
      <c r="A1148" s="116">
        <v>1146</v>
      </c>
      <c r="H1148" t="s">
        <v>2631</v>
      </c>
      <c r="I1148" s="244">
        <v>8</v>
      </c>
      <c r="J1148" s="244" t="s">
        <v>2591</v>
      </c>
      <c r="K1148" s="244" t="s">
        <v>2480</v>
      </c>
      <c r="L1148" s="244" t="s">
        <v>2481</v>
      </c>
      <c r="M1148" s="244" t="s">
        <v>2474</v>
      </c>
      <c r="N1148" s="244" t="s">
        <v>2474</v>
      </c>
      <c r="O1148" s="244" t="s">
        <v>2474</v>
      </c>
      <c r="P1148" s="244" t="s">
        <v>2483</v>
      </c>
      <c r="Q1148" s="244" t="s">
        <v>2632</v>
      </c>
      <c r="R1148" s="6">
        <f t="shared" si="153"/>
        <v>6</v>
      </c>
      <c r="S1148" s="6">
        <f t="shared" si="154"/>
        <v>1</v>
      </c>
      <c r="T1148" s="7">
        <f t="shared" si="155"/>
        <v>129540</v>
      </c>
      <c r="U1148" s="121" t="str">
        <f t="shared" si="160"/>
        <v>1FA04</v>
      </c>
      <c r="V1148" s="10">
        <f t="shared" si="156"/>
        <v>250</v>
      </c>
      <c r="W1148" s="10">
        <f t="shared" si="157"/>
        <v>4</v>
      </c>
      <c r="X1148" s="11">
        <f t="shared" si="158"/>
        <v>7</v>
      </c>
      <c r="Y1148" s="11">
        <f t="shared" si="159"/>
        <v>250</v>
      </c>
      <c r="Z1148" s="12" t="str">
        <f t="shared" si="161"/>
        <v>GNSS Sats in View</v>
      </c>
      <c r="AI1148" s="17"/>
      <c r="AJ1148" s="18"/>
      <c r="AK1148" s="19"/>
      <c r="AL1148" s="21"/>
      <c r="AM1148" s="21"/>
      <c r="AN1148" s="21"/>
      <c r="AO1148" s="21"/>
      <c r="AP1148" s="20"/>
      <c r="AQ1148" s="20"/>
      <c r="AR1148" s="20"/>
      <c r="AS1148" s="20"/>
      <c r="AT1148" s="20"/>
      <c r="AU1148" s="20"/>
      <c r="AV1148" s="20"/>
      <c r="AW1148" s="20"/>
      <c r="AX1148" s="221">
        <v>129540</v>
      </c>
      <c r="AY1148" s="6">
        <v>7</v>
      </c>
      <c r="AZ1148" s="6">
        <v>250</v>
      </c>
      <c r="BA1148" s="87" t="s">
        <v>2740</v>
      </c>
      <c r="BB1148" s="39" t="s">
        <v>2741</v>
      </c>
      <c r="BC1148" s="84" t="s">
        <v>2710</v>
      </c>
      <c r="BL1148" s="42" t="s">
        <v>2693</v>
      </c>
      <c r="BM1148" s="43" t="s">
        <v>2688</v>
      </c>
      <c r="BO1148" s="17"/>
      <c r="BP1148" s="18"/>
    </row>
    <row r="1149" spans="1:68" ht="15" customHeight="1" thickBot="1" x14ac:dyDescent="0.35">
      <c r="A1149" s="116">
        <v>1147</v>
      </c>
      <c r="H1149" t="s">
        <v>2631</v>
      </c>
      <c r="I1149" s="244">
        <v>8</v>
      </c>
      <c r="J1149" s="244" t="s">
        <v>2592</v>
      </c>
      <c r="K1149" s="244">
        <v>11</v>
      </c>
      <c r="L1149" s="244">
        <v>68</v>
      </c>
      <c r="M1149" s="244">
        <v>3</v>
      </c>
      <c r="N1149" s="244">
        <v>94</v>
      </c>
      <c r="O1149" s="244">
        <v>92</v>
      </c>
      <c r="P1149" s="244" t="s">
        <v>2532</v>
      </c>
      <c r="Q1149" s="244" t="s">
        <v>2485</v>
      </c>
      <c r="R1149" s="6">
        <f t="shared" si="153"/>
        <v>6</v>
      </c>
      <c r="S1149" s="6">
        <f t="shared" si="154"/>
        <v>1</v>
      </c>
      <c r="T1149" s="7">
        <f t="shared" si="155"/>
        <v>129540</v>
      </c>
      <c r="U1149" s="121" t="str">
        <f t="shared" si="160"/>
        <v>1FA04</v>
      </c>
      <c r="V1149" s="10">
        <f t="shared" si="156"/>
        <v>250</v>
      </c>
      <c r="W1149" s="10">
        <f t="shared" si="157"/>
        <v>4</v>
      </c>
      <c r="X1149" s="11">
        <f t="shared" si="158"/>
        <v>7</v>
      </c>
      <c r="Y1149" s="11">
        <f t="shared" si="159"/>
        <v>250</v>
      </c>
      <c r="Z1149" s="12" t="str">
        <f t="shared" si="161"/>
        <v>GNSS Sats in View</v>
      </c>
      <c r="AI1149" s="17"/>
      <c r="AJ1149" s="18"/>
      <c r="AK1149" s="19"/>
      <c r="AQ1149" s="34"/>
      <c r="AR1149" s="34"/>
      <c r="AS1149" s="34"/>
      <c r="AT1149" s="34"/>
      <c r="AU1149" s="34"/>
      <c r="AV1149" s="34"/>
      <c r="AW1149" s="34"/>
      <c r="AX1149" s="222">
        <v>129540</v>
      </c>
      <c r="AY1149" s="6">
        <v>7</v>
      </c>
      <c r="AZ1149" s="6">
        <v>250</v>
      </c>
      <c r="BA1149" s="87" t="s">
        <v>2742</v>
      </c>
      <c r="BB1149" s="39" t="s">
        <v>2743</v>
      </c>
      <c r="BC1149" s="84" t="s">
        <v>2710</v>
      </c>
      <c r="BL1149" s="42" t="s">
        <v>2693</v>
      </c>
      <c r="BM1149" s="43" t="s">
        <v>2688</v>
      </c>
      <c r="BO1149" s="17"/>
      <c r="BP1149" s="18"/>
    </row>
    <row r="1150" spans="1:68" ht="15" customHeight="1" thickBot="1" x14ac:dyDescent="0.35">
      <c r="A1150" s="116">
        <v>1148</v>
      </c>
      <c r="H1150" t="s">
        <v>2631</v>
      </c>
      <c r="I1150" s="244">
        <v>8</v>
      </c>
      <c r="J1150" s="244" t="s">
        <v>2516</v>
      </c>
      <c r="K1150" s="244" t="s">
        <v>2474</v>
      </c>
      <c r="L1150" s="244" t="s">
        <v>2474</v>
      </c>
      <c r="M1150" s="244" t="s">
        <v>2474</v>
      </c>
      <c r="N1150" s="244" t="s">
        <v>2483</v>
      </c>
      <c r="O1150" s="244" t="s">
        <v>2632</v>
      </c>
      <c r="P1150" s="244" t="s">
        <v>2484</v>
      </c>
      <c r="Q1150" s="244" t="s">
        <v>2588</v>
      </c>
      <c r="R1150" s="6">
        <f t="shared" si="153"/>
        <v>6</v>
      </c>
      <c r="S1150" s="6">
        <f t="shared" si="154"/>
        <v>1</v>
      </c>
      <c r="T1150" s="7">
        <f t="shared" si="155"/>
        <v>129540</v>
      </c>
      <c r="U1150" s="121" t="str">
        <f t="shared" si="160"/>
        <v>1FA04</v>
      </c>
      <c r="V1150" s="10">
        <f t="shared" si="156"/>
        <v>250</v>
      </c>
      <c r="W1150" s="10">
        <f t="shared" si="157"/>
        <v>4</v>
      </c>
      <c r="X1150" s="11">
        <f t="shared" si="158"/>
        <v>7</v>
      </c>
      <c r="Y1150" s="11">
        <f t="shared" si="159"/>
        <v>250</v>
      </c>
      <c r="Z1150" s="12" t="str">
        <f t="shared" si="161"/>
        <v>GNSS Sats in View</v>
      </c>
      <c r="AI1150" s="17"/>
      <c r="AJ1150" s="18"/>
      <c r="AK1150" s="19"/>
      <c r="AL1150" s="21"/>
      <c r="AM1150" s="21"/>
      <c r="AN1150" s="21"/>
      <c r="AO1150" s="21"/>
      <c r="AP1150" s="20"/>
      <c r="AQ1150" s="20"/>
      <c r="AR1150" s="20"/>
      <c r="AS1150" s="20"/>
      <c r="AT1150" s="20"/>
      <c r="AU1150" s="20"/>
      <c r="AV1150" s="20"/>
      <c r="AW1150" s="20"/>
      <c r="AX1150" s="221">
        <v>129540</v>
      </c>
      <c r="AY1150" s="6">
        <v>7</v>
      </c>
      <c r="AZ1150" s="6">
        <v>250</v>
      </c>
      <c r="BA1150" s="87" t="s">
        <v>2744</v>
      </c>
      <c r="BB1150" s="39" t="s">
        <v>2745</v>
      </c>
      <c r="BC1150" s="84" t="s">
        <v>2710</v>
      </c>
      <c r="BL1150" s="42" t="s">
        <v>2693</v>
      </c>
      <c r="BM1150" s="43" t="s">
        <v>2688</v>
      </c>
      <c r="BO1150" s="17"/>
      <c r="BP1150" s="18"/>
    </row>
    <row r="1151" spans="1:68" ht="15" customHeight="1" thickBot="1" x14ac:dyDescent="0.35">
      <c r="A1151" s="116">
        <v>1149</v>
      </c>
      <c r="H1151" t="s">
        <v>2631</v>
      </c>
      <c r="I1151" s="244">
        <v>8</v>
      </c>
      <c r="J1151" s="244" t="s">
        <v>2566</v>
      </c>
      <c r="K1151" s="244">
        <v>0</v>
      </c>
      <c r="L1151" s="244" t="s">
        <v>2634</v>
      </c>
      <c r="M1151" s="244">
        <v>15</v>
      </c>
      <c r="N1151" s="244">
        <v>0</v>
      </c>
      <c r="O1151" s="244">
        <v>0</v>
      </c>
      <c r="P1151" s="244" t="s">
        <v>2474</v>
      </c>
      <c r="Q1151" s="244" t="s">
        <v>2474</v>
      </c>
      <c r="R1151" s="6">
        <f t="shared" si="153"/>
        <v>6</v>
      </c>
      <c r="S1151" s="6">
        <f t="shared" si="154"/>
        <v>1</v>
      </c>
      <c r="T1151" s="7">
        <f t="shared" si="155"/>
        <v>129540</v>
      </c>
      <c r="U1151" s="121" t="str">
        <f t="shared" si="160"/>
        <v>1FA04</v>
      </c>
      <c r="V1151" s="10">
        <f t="shared" si="156"/>
        <v>250</v>
      </c>
      <c r="W1151" s="10">
        <f t="shared" si="157"/>
        <v>4</v>
      </c>
      <c r="X1151" s="11">
        <f t="shared" si="158"/>
        <v>7</v>
      </c>
      <c r="Y1151" s="11">
        <f t="shared" si="159"/>
        <v>250</v>
      </c>
      <c r="Z1151" s="12" t="str">
        <f t="shared" si="161"/>
        <v>GNSS Sats in View</v>
      </c>
      <c r="AI1151" s="17"/>
      <c r="AJ1151" s="18"/>
      <c r="AK1151" s="19"/>
      <c r="AQ1151" s="34"/>
      <c r="AR1151" s="34"/>
      <c r="AS1151" s="34"/>
      <c r="AT1151" s="34"/>
      <c r="AU1151" s="34"/>
      <c r="AV1151" s="34"/>
      <c r="AW1151" s="34"/>
      <c r="AX1151" s="222">
        <v>129540</v>
      </c>
      <c r="AY1151" s="6">
        <v>7</v>
      </c>
      <c r="AZ1151" s="6">
        <v>250</v>
      </c>
      <c r="BA1151" s="87" t="s">
        <v>2746</v>
      </c>
      <c r="BB1151" s="39" t="s">
        <v>2747</v>
      </c>
      <c r="BC1151" s="84" t="s">
        <v>2710</v>
      </c>
      <c r="BL1151" s="42" t="s">
        <v>2693</v>
      </c>
      <c r="BM1151" s="43" t="s">
        <v>2688</v>
      </c>
      <c r="BO1151" s="17"/>
      <c r="BP1151" s="18"/>
    </row>
    <row r="1152" spans="1:68" ht="15" customHeight="1" thickBot="1" x14ac:dyDescent="0.35">
      <c r="A1152" s="116">
        <v>1150</v>
      </c>
      <c r="H1152" t="s">
        <v>2631</v>
      </c>
      <c r="I1152" s="244">
        <v>8</v>
      </c>
      <c r="J1152" s="244" t="s">
        <v>2593</v>
      </c>
      <c r="K1152" s="244" t="s">
        <v>2474</v>
      </c>
      <c r="L1152" s="244" t="s">
        <v>2483</v>
      </c>
      <c r="M1152" s="244" t="s">
        <v>2542</v>
      </c>
      <c r="N1152" s="244" t="s">
        <v>2602</v>
      </c>
      <c r="O1152" s="244" t="s">
        <v>2531</v>
      </c>
      <c r="P1152" s="244">
        <v>9</v>
      </c>
      <c r="Q1152" s="244" t="s">
        <v>2540</v>
      </c>
      <c r="R1152" s="6">
        <f t="shared" si="153"/>
        <v>6</v>
      </c>
      <c r="S1152" s="6">
        <f t="shared" si="154"/>
        <v>1</v>
      </c>
      <c r="T1152" s="7">
        <f t="shared" si="155"/>
        <v>129540</v>
      </c>
      <c r="U1152" s="121" t="str">
        <f t="shared" si="160"/>
        <v>1FA04</v>
      </c>
      <c r="V1152" s="10">
        <f t="shared" si="156"/>
        <v>250</v>
      </c>
      <c r="W1152" s="10">
        <f t="shared" si="157"/>
        <v>4</v>
      </c>
      <c r="X1152" s="11">
        <f t="shared" si="158"/>
        <v>7</v>
      </c>
      <c r="Y1152" s="11">
        <f t="shared" si="159"/>
        <v>250</v>
      </c>
      <c r="Z1152" s="12" t="str">
        <f t="shared" si="161"/>
        <v>GNSS Sats in View</v>
      </c>
      <c r="AI1152" s="17"/>
      <c r="AJ1152" s="18"/>
      <c r="AK1152" s="19"/>
      <c r="AL1152" s="21"/>
      <c r="AM1152" s="21"/>
      <c r="AN1152" s="21"/>
      <c r="AO1152" s="21"/>
      <c r="AP1152" s="20"/>
      <c r="AQ1152" s="20"/>
      <c r="AR1152" s="20"/>
      <c r="AS1152" s="20"/>
      <c r="AT1152" s="20"/>
      <c r="AU1152" s="20"/>
      <c r="AV1152" s="20"/>
      <c r="AW1152" s="20"/>
      <c r="AX1152" s="221">
        <v>129540</v>
      </c>
      <c r="AY1152" s="6">
        <v>7</v>
      </c>
      <c r="AZ1152" s="6">
        <v>250</v>
      </c>
      <c r="BA1152" s="87" t="s">
        <v>2748</v>
      </c>
      <c r="BB1152" s="39" t="s">
        <v>2749</v>
      </c>
      <c r="BC1152" s="84" t="s">
        <v>2710</v>
      </c>
      <c r="BL1152" s="42" t="s">
        <v>2693</v>
      </c>
      <c r="BM1152" s="43" t="s">
        <v>2688</v>
      </c>
      <c r="BO1152" s="17"/>
      <c r="BP1152" s="18"/>
    </row>
    <row r="1153" spans="1:68" ht="15" customHeight="1" thickBot="1" x14ac:dyDescent="0.35">
      <c r="A1153" s="116">
        <v>1151</v>
      </c>
      <c r="H1153" t="s">
        <v>2631</v>
      </c>
      <c r="I1153" s="244">
        <v>8</v>
      </c>
      <c r="J1153" s="244" t="s">
        <v>2603</v>
      </c>
      <c r="K1153" s="244">
        <v>80</v>
      </c>
      <c r="L1153" s="244">
        <v>0</v>
      </c>
      <c r="M1153" s="244">
        <v>0</v>
      </c>
      <c r="N1153" s="244" t="s">
        <v>2474</v>
      </c>
      <c r="O1153" s="244" t="s">
        <v>2474</v>
      </c>
      <c r="P1153" s="244" t="s">
        <v>2474</v>
      </c>
      <c r="Q1153" s="244" t="s">
        <v>2483</v>
      </c>
      <c r="R1153" s="6">
        <f t="shared" si="153"/>
        <v>6</v>
      </c>
      <c r="S1153" s="6">
        <f t="shared" si="154"/>
        <v>1</v>
      </c>
      <c r="T1153" s="7">
        <f t="shared" si="155"/>
        <v>129540</v>
      </c>
      <c r="U1153" s="121" t="str">
        <f t="shared" si="160"/>
        <v>1FA04</v>
      </c>
      <c r="V1153" s="10">
        <f t="shared" si="156"/>
        <v>250</v>
      </c>
      <c r="W1153" s="10">
        <f t="shared" si="157"/>
        <v>4</v>
      </c>
      <c r="X1153" s="11">
        <f t="shared" si="158"/>
        <v>7</v>
      </c>
      <c r="Y1153" s="11">
        <f t="shared" si="159"/>
        <v>250</v>
      </c>
      <c r="Z1153" s="12" t="str">
        <f t="shared" si="161"/>
        <v>GNSS Sats in View</v>
      </c>
      <c r="AI1153" s="17"/>
      <c r="AJ1153" s="18"/>
      <c r="AK1153" s="19"/>
      <c r="AQ1153" s="34"/>
      <c r="AR1153" s="34"/>
      <c r="AS1153" s="34"/>
      <c r="AT1153" s="34"/>
      <c r="AU1153" s="34"/>
      <c r="AV1153" s="34"/>
      <c r="AW1153" s="34"/>
      <c r="AX1153" s="222">
        <v>129540</v>
      </c>
      <c r="AY1153" s="6">
        <v>7</v>
      </c>
      <c r="AZ1153" s="6">
        <v>250</v>
      </c>
      <c r="BA1153" s="87" t="s">
        <v>2750</v>
      </c>
      <c r="BB1153" s="39" t="s">
        <v>2751</v>
      </c>
      <c r="BC1153" s="84" t="s">
        <v>2710</v>
      </c>
      <c r="BL1153" s="42" t="s">
        <v>2693</v>
      </c>
      <c r="BM1153" s="43" t="s">
        <v>2688</v>
      </c>
      <c r="BO1153" s="17"/>
      <c r="BP1153" s="18"/>
    </row>
    <row r="1154" spans="1:68" ht="15" customHeight="1" thickBot="1" x14ac:dyDescent="0.35">
      <c r="A1154" s="116">
        <v>1152</v>
      </c>
      <c r="H1154" t="s">
        <v>2631</v>
      </c>
      <c r="I1154" s="244">
        <v>8</v>
      </c>
      <c r="J1154" s="244" t="s">
        <v>2571</v>
      </c>
      <c r="K1154" s="244" t="s">
        <v>2528</v>
      </c>
      <c r="L1154" s="244" t="s">
        <v>2554</v>
      </c>
      <c r="M1154" s="244" t="s">
        <v>2481</v>
      </c>
      <c r="N1154" s="244">
        <v>2</v>
      </c>
      <c r="O1154" s="244" t="s">
        <v>2486</v>
      </c>
      <c r="P1154" s="244" t="s">
        <v>2487</v>
      </c>
      <c r="Q1154" s="244">
        <v>0</v>
      </c>
      <c r="R1154" s="6">
        <f t="shared" ref="R1154:R1217" si="162">_xlfn.BITRSHIFT(_xlfn.BITAND(HEX2DEC(H1154),HEX2DEC("1C000000")),26)</f>
        <v>6</v>
      </c>
      <c r="S1154" s="6">
        <f t="shared" ref="S1154:S1217" si="163">_xlfn.BITRSHIFT(_xlfn.BITAND(HEX2DEC(H1154),HEX2DEC("01000000")),24)</f>
        <v>1</v>
      </c>
      <c r="T1154" s="7">
        <f t="shared" ref="T1154:T1217" si="164">IF(_xlfn.BITRSHIFT(_xlfn.BITAND(HEX2DEC(H1154),HEX2DEC("0FF0000")),16)&lt;240,_xlfn.BITRSHIFT(_xlfn.BITAND(HEX2DEC(H1154),HEX2DEC("1FF0000")),8),_xlfn.BITRSHIFT(_xlfn.BITAND(HEX2DEC(H1154),HEX2DEC("1FFFF00")),8))</f>
        <v>129540</v>
      </c>
      <c r="U1154" s="121" t="str">
        <f t="shared" si="160"/>
        <v>1FA04</v>
      </c>
      <c r="V1154" s="10">
        <f t="shared" ref="V1154:V1217" si="165">_xlfn.BITRSHIFT(_xlfn.BITAND(HEX2DEC(H1154),HEX2DEC("0FF0000")),16)</f>
        <v>250</v>
      </c>
      <c r="W1154" s="10">
        <f t="shared" ref="W1154:W1217" si="166">_xlfn.BITRSHIFT(_xlfn.BITAND(HEX2DEC(H1154),HEX2DEC("FF00")),8)</f>
        <v>4</v>
      </c>
      <c r="X1154" s="11">
        <f t="shared" ref="X1154:X1217" si="167">_xlfn.BITAND(HEX2DEC(H1154),HEX2DEC("00000FF"))</f>
        <v>7</v>
      </c>
      <c r="Y1154" s="11">
        <f t="shared" ref="Y1154:Y1217" si="168">IF(_xlfn.BITRSHIFT(_xlfn.BITAND(HEX2DEC(H1154),HEX2DEC("0FF0000")),16)&lt;240,_xlfn.BITRSHIFT(_xlfn.BITAND(HEX2DEC(H1154),HEX2DEC("0FF00")),8),_xlfn.BITRSHIFT(_xlfn.BITAND(HEX2DEC(H1154),HEX2DEC("0FF0000")),16))</f>
        <v>250</v>
      </c>
      <c r="Z1154" s="12" t="str">
        <f t="shared" si="161"/>
        <v>GNSS Sats in View</v>
      </c>
      <c r="AI1154" s="17"/>
      <c r="AJ1154" s="18"/>
      <c r="AK1154" s="19"/>
      <c r="AL1154" s="21"/>
      <c r="AM1154" s="21"/>
      <c r="AN1154" s="21"/>
      <c r="AO1154" s="21"/>
      <c r="AP1154" s="20"/>
      <c r="AQ1154" s="20"/>
      <c r="AR1154" s="20"/>
      <c r="AS1154" s="20"/>
      <c r="AT1154" s="20"/>
      <c r="AU1154" s="20"/>
      <c r="AV1154" s="20"/>
      <c r="AW1154" s="20"/>
      <c r="AX1154" s="221">
        <v>129540</v>
      </c>
      <c r="AY1154" s="6">
        <v>7</v>
      </c>
      <c r="AZ1154" s="6">
        <v>250</v>
      </c>
      <c r="BA1154" s="87" t="s">
        <v>2752</v>
      </c>
      <c r="BB1154" s="39" t="s">
        <v>2753</v>
      </c>
      <c r="BC1154" s="84" t="s">
        <v>2710</v>
      </c>
      <c r="BL1154" s="42" t="s">
        <v>2693</v>
      </c>
      <c r="BM1154" s="43" t="s">
        <v>2688</v>
      </c>
      <c r="BO1154" s="17"/>
      <c r="BP1154" s="18"/>
    </row>
    <row r="1155" spans="1:68" ht="15" customHeight="1" thickBot="1" x14ac:dyDescent="0.35">
      <c r="A1155" s="116">
        <v>1153</v>
      </c>
      <c r="H1155" t="s">
        <v>2631</v>
      </c>
      <c r="I1155" s="244">
        <v>8</v>
      </c>
      <c r="J1155" s="244" t="s">
        <v>2505</v>
      </c>
      <c r="K1155" s="244">
        <v>0</v>
      </c>
      <c r="L1155" s="244" t="s">
        <v>2474</v>
      </c>
      <c r="M1155" s="244" t="s">
        <v>2474</v>
      </c>
      <c r="N1155" s="244" t="s">
        <v>2474</v>
      </c>
      <c r="O1155" s="244" t="s">
        <v>2483</v>
      </c>
      <c r="P1155" s="244" t="s">
        <v>2528</v>
      </c>
      <c r="Q1155" s="244">
        <v>10</v>
      </c>
      <c r="R1155" s="6">
        <f t="shared" si="162"/>
        <v>6</v>
      </c>
      <c r="S1155" s="6">
        <f t="shared" si="163"/>
        <v>1</v>
      </c>
      <c r="T1155" s="7">
        <f t="shared" si="164"/>
        <v>129540</v>
      </c>
      <c r="U1155" s="121" t="str">
        <f t="shared" ref="U1155:U1218" si="169">DEC2HEX(T1155)</f>
        <v>1FA04</v>
      </c>
      <c r="V1155" s="10">
        <f t="shared" si="165"/>
        <v>250</v>
      </c>
      <c r="W1155" s="10">
        <f t="shared" si="166"/>
        <v>4</v>
      </c>
      <c r="X1155" s="11">
        <f t="shared" si="167"/>
        <v>7</v>
      </c>
      <c r="Y1155" s="11">
        <f t="shared" si="168"/>
        <v>250</v>
      </c>
      <c r="Z1155" s="12" t="str">
        <f t="shared" ref="Z1155:Z1218" si="170">VLOOKUP(T1155,BO:BP,2,FALSE)</f>
        <v>GNSS Sats in View</v>
      </c>
      <c r="AI1155" s="17"/>
      <c r="AJ1155" s="18"/>
      <c r="AK1155" s="19"/>
      <c r="AQ1155" s="34"/>
      <c r="AR1155" s="34"/>
      <c r="AS1155" s="34"/>
      <c r="AT1155" s="34"/>
      <c r="AU1155" s="34"/>
      <c r="AV1155" s="34"/>
      <c r="AW1155" s="34"/>
      <c r="AX1155" s="222">
        <v>129540</v>
      </c>
      <c r="AY1155" s="6">
        <v>7</v>
      </c>
      <c r="AZ1155" s="6">
        <v>250</v>
      </c>
      <c r="BA1155" s="87" t="s">
        <v>3000</v>
      </c>
      <c r="BB1155" s="39" t="s">
        <v>2990</v>
      </c>
      <c r="BC1155" s="84" t="s">
        <v>2710</v>
      </c>
      <c r="BL1155" s="42" t="s">
        <v>2693</v>
      </c>
      <c r="BM1155" s="43" t="s">
        <v>2688</v>
      </c>
      <c r="BO1155" s="17"/>
      <c r="BP1155" s="18"/>
    </row>
    <row r="1156" spans="1:68" ht="15" customHeight="1" thickBot="1" x14ac:dyDescent="0.35">
      <c r="A1156" s="116">
        <v>1154</v>
      </c>
      <c r="H1156" t="s">
        <v>2631</v>
      </c>
      <c r="I1156" s="244">
        <v>8</v>
      </c>
      <c r="J1156" s="244" t="s">
        <v>2544</v>
      </c>
      <c r="K1156" s="244" t="s">
        <v>2611</v>
      </c>
      <c r="L1156" s="244">
        <v>1</v>
      </c>
      <c r="M1156" s="244">
        <v>73</v>
      </c>
      <c r="N1156" s="244">
        <v>32</v>
      </c>
      <c r="O1156" s="244">
        <v>0</v>
      </c>
      <c r="P1156" s="244">
        <v>0</v>
      </c>
      <c r="Q1156" s="244" t="s">
        <v>2474</v>
      </c>
      <c r="R1156" s="6">
        <f t="shared" si="162"/>
        <v>6</v>
      </c>
      <c r="S1156" s="6">
        <f t="shared" si="163"/>
        <v>1</v>
      </c>
      <c r="T1156" s="7">
        <f t="shared" si="164"/>
        <v>129540</v>
      </c>
      <c r="U1156" s="121" t="str">
        <f t="shared" si="169"/>
        <v>1FA04</v>
      </c>
      <c r="V1156" s="10">
        <f t="shared" si="165"/>
        <v>250</v>
      </c>
      <c r="W1156" s="10">
        <f t="shared" si="166"/>
        <v>4</v>
      </c>
      <c r="X1156" s="11">
        <f t="shared" si="167"/>
        <v>7</v>
      </c>
      <c r="Y1156" s="11">
        <f t="shared" si="168"/>
        <v>250</v>
      </c>
      <c r="Z1156" s="12" t="str">
        <f t="shared" si="170"/>
        <v>GNSS Sats in View</v>
      </c>
      <c r="AI1156" s="17"/>
      <c r="AJ1156" s="18"/>
      <c r="AK1156" s="19"/>
      <c r="AL1156" s="21"/>
      <c r="AM1156" s="21"/>
      <c r="AN1156" s="21"/>
      <c r="AO1156" s="21"/>
      <c r="AP1156" s="20"/>
      <c r="AQ1156" s="20"/>
      <c r="AR1156" s="20"/>
      <c r="AS1156" s="20"/>
      <c r="AT1156" s="20"/>
      <c r="AU1156" s="20"/>
      <c r="AV1156" s="20"/>
      <c r="AW1156" s="20"/>
      <c r="AX1156" s="221">
        <v>129540</v>
      </c>
      <c r="AY1156" s="6">
        <v>7</v>
      </c>
      <c r="AZ1156" s="6">
        <v>250</v>
      </c>
      <c r="BA1156" s="87" t="s">
        <v>3058</v>
      </c>
      <c r="BB1156" s="39" t="s">
        <v>2950</v>
      </c>
      <c r="BC1156" s="84" t="s">
        <v>2710</v>
      </c>
      <c r="BL1156" s="42" t="s">
        <v>2693</v>
      </c>
      <c r="BM1156" s="43" t="s">
        <v>2688</v>
      </c>
      <c r="BO1156" s="17"/>
      <c r="BP1156" s="18"/>
    </row>
    <row r="1157" spans="1:68" ht="15" customHeight="1" thickBot="1" x14ac:dyDescent="0.35">
      <c r="A1157" s="116">
        <v>1155</v>
      </c>
      <c r="H1157" t="s">
        <v>2631</v>
      </c>
      <c r="I1157" s="244">
        <v>8</v>
      </c>
      <c r="J1157" s="244" t="s">
        <v>2480</v>
      </c>
      <c r="K1157" s="244" t="s">
        <v>2474</v>
      </c>
      <c r="L1157" s="244" t="s">
        <v>2474</v>
      </c>
      <c r="M1157" s="244" t="s">
        <v>2483</v>
      </c>
      <c r="N1157" s="244" t="s">
        <v>2528</v>
      </c>
      <c r="O1157" s="244" t="s">
        <v>2474</v>
      </c>
      <c r="P1157" s="244" t="s">
        <v>2474</v>
      </c>
      <c r="Q1157" s="244" t="s">
        <v>2474</v>
      </c>
      <c r="R1157" s="6">
        <f t="shared" si="162"/>
        <v>6</v>
      </c>
      <c r="S1157" s="6">
        <f t="shared" si="163"/>
        <v>1</v>
      </c>
      <c r="T1157" s="7">
        <f t="shared" si="164"/>
        <v>129540</v>
      </c>
      <c r="U1157" s="121" t="str">
        <f t="shared" si="169"/>
        <v>1FA04</v>
      </c>
      <c r="V1157" s="10">
        <f t="shared" si="165"/>
        <v>250</v>
      </c>
      <c r="W1157" s="10">
        <f t="shared" si="166"/>
        <v>4</v>
      </c>
      <c r="X1157" s="11">
        <f t="shared" si="167"/>
        <v>7</v>
      </c>
      <c r="Y1157" s="11">
        <f t="shared" si="168"/>
        <v>250</v>
      </c>
      <c r="Z1157" s="12" t="str">
        <f t="shared" si="170"/>
        <v>GNSS Sats in View</v>
      </c>
      <c r="AI1157" s="17"/>
      <c r="AJ1157" s="18"/>
      <c r="AK1157" s="19"/>
      <c r="AQ1157" s="34"/>
      <c r="AR1157" s="34"/>
      <c r="AS1157" s="34"/>
      <c r="AT1157" s="34"/>
      <c r="AU1157" s="34"/>
      <c r="AV1157" s="34"/>
      <c r="AW1157" s="34"/>
      <c r="AX1157" s="222">
        <v>129540</v>
      </c>
      <c r="AY1157" s="6">
        <v>7</v>
      </c>
      <c r="AZ1157" s="6">
        <v>250</v>
      </c>
      <c r="BA1157" s="87" t="s">
        <v>3059</v>
      </c>
      <c r="BB1157" s="39" t="s">
        <v>2992</v>
      </c>
      <c r="BC1157" s="84" t="s">
        <v>2710</v>
      </c>
      <c r="BL1157" s="42" t="s">
        <v>2693</v>
      </c>
      <c r="BM1157" s="43" t="s">
        <v>2688</v>
      </c>
      <c r="BO1157" s="17"/>
      <c r="BP1157" s="18"/>
    </row>
    <row r="1158" spans="1:68" ht="15" customHeight="1" thickBot="1" x14ac:dyDescent="0.35">
      <c r="A1158" s="116">
        <v>1156</v>
      </c>
      <c r="H1158" t="s">
        <v>2637</v>
      </c>
      <c r="I1158" s="244">
        <v>8</v>
      </c>
      <c r="J1158" s="244" t="s">
        <v>2474</v>
      </c>
      <c r="K1158" s="244" t="s">
        <v>2497</v>
      </c>
      <c r="L1158" s="244">
        <v>58</v>
      </c>
      <c r="M1158" s="244">
        <v>0</v>
      </c>
      <c r="N1158" s="244">
        <v>64</v>
      </c>
      <c r="O1158" s="244">
        <v>0</v>
      </c>
      <c r="P1158" s="244" t="s">
        <v>2490</v>
      </c>
      <c r="Q1158" s="244">
        <v>0</v>
      </c>
      <c r="R1158" s="6">
        <f t="shared" si="162"/>
        <v>6</v>
      </c>
      <c r="S1158" s="6">
        <f t="shared" si="163"/>
        <v>1</v>
      </c>
      <c r="T1158" s="7">
        <f t="shared" si="164"/>
        <v>129539</v>
      </c>
      <c r="U1158" s="121" t="str">
        <f t="shared" si="169"/>
        <v>1FA03</v>
      </c>
      <c r="V1158" s="10">
        <f t="shared" si="165"/>
        <v>250</v>
      </c>
      <c r="W1158" s="10">
        <f t="shared" si="166"/>
        <v>3</v>
      </c>
      <c r="X1158" s="11">
        <f t="shared" si="167"/>
        <v>7</v>
      </c>
      <c r="Y1158" s="11">
        <f t="shared" si="168"/>
        <v>250</v>
      </c>
      <c r="Z1158" s="12" t="str">
        <f t="shared" si="170"/>
        <v>GNSS DOPs</v>
      </c>
      <c r="AI1158" s="17"/>
      <c r="AJ1158" s="18"/>
      <c r="AK1158" s="19"/>
      <c r="AL1158" s="21"/>
      <c r="AM1158" s="21"/>
      <c r="AN1158" s="21"/>
      <c r="AO1158" s="21"/>
      <c r="AP1158" s="20"/>
      <c r="AQ1158" s="20"/>
      <c r="AR1158" s="20"/>
      <c r="AS1158" s="20"/>
      <c r="AT1158" s="20"/>
      <c r="AU1158" s="20"/>
      <c r="AV1158" s="20"/>
      <c r="AW1158" s="20"/>
      <c r="AX1158" s="221">
        <v>129539</v>
      </c>
      <c r="AY1158" s="6">
        <v>7</v>
      </c>
      <c r="AZ1158" s="6">
        <v>250</v>
      </c>
      <c r="BA1158" s="87" t="s">
        <v>2754</v>
      </c>
      <c r="BL1158" s="42" t="s">
        <v>2693</v>
      </c>
      <c r="BM1158" s="43" t="s">
        <v>2688</v>
      </c>
      <c r="BO1158" s="17"/>
      <c r="BP1158" s="18"/>
    </row>
    <row r="1159" spans="1:68" ht="15" customHeight="1" thickBot="1" x14ac:dyDescent="0.35">
      <c r="A1159" s="116">
        <v>1157</v>
      </c>
      <c r="H1159" t="s">
        <v>2638</v>
      </c>
      <c r="I1159" s="244">
        <v>8</v>
      </c>
      <c r="J1159" s="244" t="s">
        <v>2500</v>
      </c>
      <c r="K1159" s="244" t="s">
        <v>2501</v>
      </c>
      <c r="L1159" s="244" t="s">
        <v>2639</v>
      </c>
      <c r="M1159" s="244">
        <v>98</v>
      </c>
      <c r="N1159" s="244">
        <v>17</v>
      </c>
      <c r="O1159" s="244">
        <v>0</v>
      </c>
      <c r="P1159" s="244">
        <v>4</v>
      </c>
      <c r="Q1159" s="244">
        <v>4</v>
      </c>
      <c r="R1159" s="6">
        <f t="shared" si="162"/>
        <v>7</v>
      </c>
      <c r="S1159" s="6">
        <f t="shared" si="163"/>
        <v>1</v>
      </c>
      <c r="T1159" s="7">
        <f t="shared" si="164"/>
        <v>126720</v>
      </c>
      <c r="U1159" s="121" t="str">
        <f t="shared" si="169"/>
        <v>1EF00</v>
      </c>
      <c r="V1159" s="10">
        <f t="shared" si="165"/>
        <v>239</v>
      </c>
      <c r="W1159" s="10">
        <f t="shared" si="166"/>
        <v>255</v>
      </c>
      <c r="X1159" s="11">
        <f t="shared" si="167"/>
        <v>7</v>
      </c>
      <c r="Y1159" s="11">
        <f t="shared" si="168"/>
        <v>255</v>
      </c>
      <c r="Z1159" s="12" t="str">
        <f t="shared" si="170"/>
        <v>Proprietary A2</v>
      </c>
      <c r="AI1159" s="17"/>
      <c r="AJ1159" s="18"/>
      <c r="AK1159" s="19"/>
      <c r="AQ1159" s="34"/>
      <c r="AR1159" s="34"/>
      <c r="AS1159" s="34"/>
      <c r="AT1159" s="34"/>
      <c r="AU1159" s="34"/>
      <c r="AV1159" s="34"/>
      <c r="AW1159" s="34"/>
      <c r="AX1159" s="222">
        <v>126720</v>
      </c>
      <c r="AY1159" s="6">
        <v>7</v>
      </c>
      <c r="AZ1159" s="6">
        <v>255</v>
      </c>
      <c r="BA1159" s="87" t="s">
        <v>2755</v>
      </c>
      <c r="BB1159" s="39" t="s">
        <v>2709</v>
      </c>
      <c r="BC1159" s="84" t="s">
        <v>2710</v>
      </c>
      <c r="BD1159" s="38" t="s">
        <v>2756</v>
      </c>
      <c r="BE1159" s="39" t="s">
        <v>2757</v>
      </c>
      <c r="BF1159" s="90" t="s">
        <v>2710</v>
      </c>
      <c r="BJ1159" s="47" t="s">
        <v>2758</v>
      </c>
      <c r="BL1159" s="42" t="s">
        <v>2693</v>
      </c>
      <c r="BM1159" s="43" t="s">
        <v>2688</v>
      </c>
      <c r="BO1159" s="17"/>
      <c r="BP1159" s="18"/>
    </row>
    <row r="1160" spans="1:68" ht="15" customHeight="1" thickBot="1" x14ac:dyDescent="0.35">
      <c r="A1160" s="116">
        <v>1158</v>
      </c>
      <c r="H1160" t="s">
        <v>2638</v>
      </c>
      <c r="I1160" s="244">
        <v>8</v>
      </c>
      <c r="J1160" s="244" t="s">
        <v>2502</v>
      </c>
      <c r="K1160" s="244">
        <v>0</v>
      </c>
      <c r="L1160" s="244">
        <v>0</v>
      </c>
      <c r="M1160" s="244" t="s">
        <v>2500</v>
      </c>
      <c r="N1160" s="244">
        <v>40</v>
      </c>
      <c r="O1160" s="244">
        <v>0</v>
      </c>
      <c r="P1160" s="244">
        <v>0</v>
      </c>
      <c r="Q1160" s="244" t="s">
        <v>2500</v>
      </c>
      <c r="R1160" s="6">
        <f t="shared" si="162"/>
        <v>7</v>
      </c>
      <c r="S1160" s="6">
        <f t="shared" si="163"/>
        <v>1</v>
      </c>
      <c r="T1160" s="7">
        <f t="shared" si="164"/>
        <v>126720</v>
      </c>
      <c r="U1160" s="121" t="str">
        <f t="shared" si="169"/>
        <v>1EF00</v>
      </c>
      <c r="V1160" s="10">
        <f t="shared" si="165"/>
        <v>239</v>
      </c>
      <c r="W1160" s="10">
        <f t="shared" si="166"/>
        <v>255</v>
      </c>
      <c r="X1160" s="11">
        <f t="shared" si="167"/>
        <v>7</v>
      </c>
      <c r="Y1160" s="11">
        <f t="shared" si="168"/>
        <v>255</v>
      </c>
      <c r="Z1160" s="12" t="str">
        <f t="shared" si="170"/>
        <v>Proprietary A2</v>
      </c>
      <c r="AI1160" s="17"/>
      <c r="AJ1160" s="18"/>
      <c r="AK1160" s="19"/>
      <c r="AL1160" s="21"/>
      <c r="AM1160" s="21"/>
      <c r="AN1160" s="21"/>
      <c r="AO1160" s="21"/>
      <c r="AP1160" s="20"/>
      <c r="AQ1160" s="20"/>
      <c r="AR1160" s="20"/>
      <c r="AS1160" s="20"/>
      <c r="AT1160" s="20"/>
      <c r="AU1160" s="20"/>
      <c r="AV1160" s="20"/>
      <c r="AW1160" s="20"/>
      <c r="AX1160" s="221">
        <v>126720</v>
      </c>
      <c r="AY1160" s="6">
        <v>7</v>
      </c>
      <c r="AZ1160" s="6">
        <v>255</v>
      </c>
      <c r="BA1160" s="87" t="s">
        <v>2759</v>
      </c>
      <c r="BB1160" s="39" t="s">
        <v>2352</v>
      </c>
      <c r="BC1160" s="84" t="s">
        <v>2710</v>
      </c>
      <c r="BL1160" s="42" t="s">
        <v>2693</v>
      </c>
      <c r="BM1160" s="43" t="s">
        <v>2688</v>
      </c>
      <c r="BO1160" s="17"/>
      <c r="BP1160" s="18"/>
    </row>
    <row r="1161" spans="1:68" ht="15" customHeight="1" thickBot="1" x14ac:dyDescent="0.35">
      <c r="A1161" s="116">
        <v>1159</v>
      </c>
      <c r="H1161" t="s">
        <v>2638</v>
      </c>
      <c r="I1161" s="244">
        <v>8</v>
      </c>
      <c r="J1161" s="244" t="s">
        <v>2504</v>
      </c>
      <c r="K1161" s="244">
        <v>40</v>
      </c>
      <c r="L1161" s="244" t="s">
        <v>2505</v>
      </c>
      <c r="M1161" s="244" t="s">
        <v>2506</v>
      </c>
      <c r="N1161" s="244">
        <v>7</v>
      </c>
      <c r="O1161" s="244">
        <v>41</v>
      </c>
      <c r="P1161" s="244">
        <v>0</v>
      </c>
      <c r="Q1161" s="244">
        <v>0</v>
      </c>
      <c r="R1161" s="6">
        <f t="shared" si="162"/>
        <v>7</v>
      </c>
      <c r="S1161" s="6">
        <f t="shared" si="163"/>
        <v>1</v>
      </c>
      <c r="T1161" s="7">
        <f t="shared" si="164"/>
        <v>126720</v>
      </c>
      <c r="U1161" s="121" t="str">
        <f t="shared" si="169"/>
        <v>1EF00</v>
      </c>
      <c r="V1161" s="10">
        <f t="shared" si="165"/>
        <v>239</v>
      </c>
      <c r="W1161" s="10">
        <f t="shared" si="166"/>
        <v>255</v>
      </c>
      <c r="X1161" s="11">
        <f t="shared" si="167"/>
        <v>7</v>
      </c>
      <c r="Y1161" s="11">
        <f t="shared" si="168"/>
        <v>255</v>
      </c>
      <c r="Z1161" s="12" t="str">
        <f t="shared" si="170"/>
        <v>Proprietary A2</v>
      </c>
      <c r="AI1161" s="17"/>
      <c r="AJ1161" s="18"/>
      <c r="AK1161" s="19"/>
      <c r="AQ1161" s="34"/>
      <c r="AR1161" s="34"/>
      <c r="AS1161" s="34"/>
      <c r="AT1161" s="34"/>
      <c r="AU1161" s="34"/>
      <c r="AV1161" s="34"/>
      <c r="AW1161" s="34"/>
      <c r="AX1161" s="222">
        <v>126720</v>
      </c>
      <c r="AY1161" s="6">
        <v>7</v>
      </c>
      <c r="AZ1161" s="6">
        <v>255</v>
      </c>
      <c r="BA1161" s="87" t="s">
        <v>2760</v>
      </c>
      <c r="BB1161" s="39" t="s">
        <v>2411</v>
      </c>
      <c r="BC1161" s="84" t="s">
        <v>2710</v>
      </c>
      <c r="BL1161" s="42" t="s">
        <v>2693</v>
      </c>
      <c r="BM1161" s="43" t="s">
        <v>2688</v>
      </c>
      <c r="BO1161" s="17"/>
      <c r="BP1161" s="18"/>
    </row>
    <row r="1162" spans="1:68" ht="15" customHeight="1" thickBot="1" x14ac:dyDescent="0.35">
      <c r="A1162" s="116">
        <v>1160</v>
      </c>
      <c r="H1162" t="s">
        <v>2638</v>
      </c>
      <c r="I1162" s="244">
        <v>8</v>
      </c>
      <c r="J1162" s="244" t="s">
        <v>2506</v>
      </c>
      <c r="K1162" s="244">
        <v>0</v>
      </c>
      <c r="L1162" s="244">
        <v>0</v>
      </c>
      <c r="M1162" s="244">
        <v>0</v>
      </c>
      <c r="N1162" s="244">
        <v>0</v>
      </c>
      <c r="O1162" s="244">
        <v>0</v>
      </c>
      <c r="P1162" s="244">
        <v>0</v>
      </c>
      <c r="Q1162" s="244">
        <v>0</v>
      </c>
      <c r="R1162" s="6">
        <f t="shared" si="162"/>
        <v>7</v>
      </c>
      <c r="S1162" s="6">
        <f t="shared" si="163"/>
        <v>1</v>
      </c>
      <c r="T1162" s="7">
        <f t="shared" si="164"/>
        <v>126720</v>
      </c>
      <c r="U1162" s="121" t="str">
        <f t="shared" si="169"/>
        <v>1EF00</v>
      </c>
      <c r="V1162" s="10">
        <f t="shared" si="165"/>
        <v>239</v>
      </c>
      <c r="W1162" s="10">
        <f t="shared" si="166"/>
        <v>255</v>
      </c>
      <c r="X1162" s="11">
        <f t="shared" si="167"/>
        <v>7</v>
      </c>
      <c r="Y1162" s="11">
        <f t="shared" si="168"/>
        <v>255</v>
      </c>
      <c r="Z1162" s="12" t="str">
        <f t="shared" si="170"/>
        <v>Proprietary A2</v>
      </c>
      <c r="AI1162" s="17"/>
      <c r="AJ1162" s="18"/>
      <c r="AK1162" s="19"/>
      <c r="AL1162" s="21"/>
      <c r="AM1162" s="21"/>
      <c r="AN1162" s="21"/>
      <c r="AO1162" s="21"/>
      <c r="AP1162" s="20"/>
      <c r="AQ1162" s="20"/>
      <c r="AR1162" s="20"/>
      <c r="AS1162" s="20"/>
      <c r="AT1162" s="20"/>
      <c r="AU1162" s="20"/>
      <c r="AV1162" s="20"/>
      <c r="AW1162" s="20"/>
      <c r="AX1162" s="221">
        <v>126720</v>
      </c>
      <c r="AY1162" s="6">
        <v>7</v>
      </c>
      <c r="AZ1162" s="6">
        <v>255</v>
      </c>
      <c r="BA1162" s="87" t="s">
        <v>2761</v>
      </c>
      <c r="BB1162" s="39" t="s">
        <v>2412</v>
      </c>
      <c r="BC1162" s="84" t="s">
        <v>2710</v>
      </c>
      <c r="BL1162" s="42" t="s">
        <v>2693</v>
      </c>
      <c r="BM1162" s="43" t="s">
        <v>2688</v>
      </c>
      <c r="BO1162" s="17"/>
      <c r="BP1162" s="18"/>
    </row>
    <row r="1163" spans="1:68" ht="15" customHeight="1" thickBot="1" x14ac:dyDescent="0.35">
      <c r="A1163" s="116">
        <v>1161</v>
      </c>
      <c r="H1163" t="s">
        <v>2638</v>
      </c>
      <c r="I1163" s="244">
        <v>8</v>
      </c>
      <c r="J1163" s="244" t="s">
        <v>2507</v>
      </c>
      <c r="K1163" s="244">
        <v>0</v>
      </c>
      <c r="L1163" s="244">
        <v>0</v>
      </c>
      <c r="M1163" s="244">
        <v>0</v>
      </c>
      <c r="N1163" s="244">
        <v>0</v>
      </c>
      <c r="O1163" s="244">
        <v>0</v>
      </c>
      <c r="P1163" s="244">
        <v>0</v>
      </c>
      <c r="Q1163" s="244">
        <v>0</v>
      </c>
      <c r="R1163" s="6">
        <f t="shared" si="162"/>
        <v>7</v>
      </c>
      <c r="S1163" s="6">
        <f t="shared" si="163"/>
        <v>1</v>
      </c>
      <c r="T1163" s="7">
        <f t="shared" si="164"/>
        <v>126720</v>
      </c>
      <c r="U1163" s="121" t="str">
        <f t="shared" si="169"/>
        <v>1EF00</v>
      </c>
      <c r="V1163" s="10">
        <f t="shared" si="165"/>
        <v>239</v>
      </c>
      <c r="W1163" s="10">
        <f t="shared" si="166"/>
        <v>255</v>
      </c>
      <c r="X1163" s="11">
        <f t="shared" si="167"/>
        <v>7</v>
      </c>
      <c r="Y1163" s="11">
        <f t="shared" si="168"/>
        <v>255</v>
      </c>
      <c r="Z1163" s="12" t="str">
        <f t="shared" si="170"/>
        <v>Proprietary A2</v>
      </c>
      <c r="AI1163" s="17"/>
      <c r="AJ1163" s="18"/>
      <c r="AK1163" s="19"/>
      <c r="AQ1163" s="34"/>
      <c r="AR1163" s="34"/>
      <c r="AS1163" s="34"/>
      <c r="AT1163" s="34"/>
      <c r="AU1163" s="34"/>
      <c r="AV1163" s="34"/>
      <c r="AW1163" s="34"/>
      <c r="AX1163" s="222">
        <v>126720</v>
      </c>
      <c r="AY1163" s="6">
        <v>7</v>
      </c>
      <c r="AZ1163" s="6">
        <v>255</v>
      </c>
      <c r="BA1163" s="87" t="s">
        <v>2762</v>
      </c>
      <c r="BB1163" s="39" t="s">
        <v>2413</v>
      </c>
      <c r="BC1163" s="84" t="s">
        <v>2710</v>
      </c>
      <c r="BL1163" s="42" t="s">
        <v>2693</v>
      </c>
      <c r="BM1163" s="43" t="s">
        <v>2688</v>
      </c>
      <c r="BO1163" s="17"/>
      <c r="BP1163" s="18"/>
    </row>
    <row r="1164" spans="1:68" ht="15" customHeight="1" thickBot="1" x14ac:dyDescent="0.35">
      <c r="A1164" s="116">
        <v>1162</v>
      </c>
      <c r="H1164" t="s">
        <v>2638</v>
      </c>
      <c r="I1164" s="244">
        <v>8</v>
      </c>
      <c r="J1164" s="244" t="s">
        <v>2508</v>
      </c>
      <c r="K1164" s="244">
        <v>0</v>
      </c>
      <c r="L1164" s="244">
        <v>0</v>
      </c>
      <c r="M1164" s="244">
        <v>0</v>
      </c>
      <c r="N1164" s="244">
        <v>0</v>
      </c>
      <c r="O1164" s="244">
        <v>0</v>
      </c>
      <c r="P1164" s="244">
        <v>0</v>
      </c>
      <c r="Q1164" s="244">
        <v>0</v>
      </c>
      <c r="R1164" s="6">
        <f t="shared" si="162"/>
        <v>7</v>
      </c>
      <c r="S1164" s="6">
        <f t="shared" si="163"/>
        <v>1</v>
      </c>
      <c r="T1164" s="7">
        <f t="shared" si="164"/>
        <v>126720</v>
      </c>
      <c r="U1164" s="121" t="str">
        <f t="shared" si="169"/>
        <v>1EF00</v>
      </c>
      <c r="V1164" s="10">
        <f t="shared" si="165"/>
        <v>239</v>
      </c>
      <c r="W1164" s="10">
        <f t="shared" si="166"/>
        <v>255</v>
      </c>
      <c r="X1164" s="11">
        <f t="shared" si="167"/>
        <v>7</v>
      </c>
      <c r="Y1164" s="11">
        <f t="shared" si="168"/>
        <v>255</v>
      </c>
      <c r="Z1164" s="12" t="str">
        <f t="shared" si="170"/>
        <v>Proprietary A2</v>
      </c>
      <c r="AI1164" s="17"/>
      <c r="AJ1164" s="18"/>
      <c r="AK1164" s="19"/>
      <c r="AL1164" s="21"/>
      <c r="AM1164" s="21"/>
      <c r="AN1164" s="21"/>
      <c r="AO1164" s="21"/>
      <c r="AP1164" s="20"/>
      <c r="AQ1164" s="20"/>
      <c r="AR1164" s="20"/>
      <c r="AS1164" s="20"/>
      <c r="AT1164" s="20"/>
      <c r="AU1164" s="20"/>
      <c r="AV1164" s="20"/>
      <c r="AW1164" s="20"/>
      <c r="AX1164" s="221">
        <v>126720</v>
      </c>
      <c r="AY1164" s="6">
        <v>7</v>
      </c>
      <c r="AZ1164" s="6">
        <v>255</v>
      </c>
      <c r="BA1164" s="87" t="s">
        <v>2763</v>
      </c>
      <c r="BB1164" s="39" t="s">
        <v>2415</v>
      </c>
      <c r="BC1164" s="84" t="s">
        <v>2710</v>
      </c>
      <c r="BL1164" s="42" t="s">
        <v>2693</v>
      </c>
      <c r="BM1164" s="43" t="s">
        <v>2688</v>
      </c>
      <c r="BO1164" s="17"/>
      <c r="BP1164" s="18"/>
    </row>
    <row r="1165" spans="1:68" ht="15" customHeight="1" thickBot="1" x14ac:dyDescent="0.35">
      <c r="A1165" s="116">
        <v>1163</v>
      </c>
      <c r="H1165" t="s">
        <v>2638</v>
      </c>
      <c r="I1165" s="244">
        <v>8</v>
      </c>
      <c r="J1165" s="244" t="s">
        <v>2509</v>
      </c>
      <c r="K1165" s="244">
        <v>0</v>
      </c>
      <c r="L1165" s="244" t="s">
        <v>2578</v>
      </c>
      <c r="M1165" s="244">
        <v>96</v>
      </c>
      <c r="N1165" s="244">
        <v>61</v>
      </c>
      <c r="O1165" s="244" t="s">
        <v>2498</v>
      </c>
      <c r="P1165" s="244">
        <v>82</v>
      </c>
      <c r="Q1165" s="244" t="s">
        <v>2609</v>
      </c>
      <c r="R1165" s="6">
        <f t="shared" si="162"/>
        <v>7</v>
      </c>
      <c r="S1165" s="6">
        <f t="shared" si="163"/>
        <v>1</v>
      </c>
      <c r="T1165" s="7">
        <f t="shared" si="164"/>
        <v>126720</v>
      </c>
      <c r="U1165" s="121" t="str">
        <f t="shared" si="169"/>
        <v>1EF00</v>
      </c>
      <c r="V1165" s="10">
        <f t="shared" si="165"/>
        <v>239</v>
      </c>
      <c r="W1165" s="10">
        <f t="shared" si="166"/>
        <v>255</v>
      </c>
      <c r="X1165" s="11">
        <f t="shared" si="167"/>
        <v>7</v>
      </c>
      <c r="Y1165" s="11">
        <f t="shared" si="168"/>
        <v>255</v>
      </c>
      <c r="Z1165" s="12" t="str">
        <f t="shared" si="170"/>
        <v>Proprietary A2</v>
      </c>
      <c r="AI1165" s="17"/>
      <c r="AJ1165" s="18"/>
      <c r="AK1165" s="19"/>
      <c r="AQ1165" s="34"/>
      <c r="AR1165" s="34"/>
      <c r="AS1165" s="34"/>
      <c r="AT1165" s="34"/>
      <c r="AU1165" s="34"/>
      <c r="AV1165" s="34"/>
      <c r="AW1165" s="34"/>
      <c r="AX1165" s="222">
        <v>126720</v>
      </c>
      <c r="AY1165" s="6">
        <v>7</v>
      </c>
      <c r="AZ1165" s="6">
        <v>255</v>
      </c>
      <c r="BA1165" s="87" t="s">
        <v>2764</v>
      </c>
      <c r="BB1165" s="39" t="s">
        <v>2414</v>
      </c>
      <c r="BC1165" s="84" t="s">
        <v>2710</v>
      </c>
      <c r="BL1165" s="42" t="s">
        <v>2693</v>
      </c>
      <c r="BM1165" s="43" t="s">
        <v>2688</v>
      </c>
      <c r="BO1165" s="17"/>
      <c r="BP1165" s="18"/>
    </row>
    <row r="1166" spans="1:68" ht="15" customHeight="1" thickBot="1" x14ac:dyDescent="0.35">
      <c r="A1166" s="116">
        <v>1164</v>
      </c>
      <c r="H1166" t="s">
        <v>2638</v>
      </c>
      <c r="I1166" s="244">
        <v>8</v>
      </c>
      <c r="J1166" s="244" t="s">
        <v>2510</v>
      </c>
      <c r="K1166" s="244">
        <v>80</v>
      </c>
      <c r="L1166" s="244" t="s">
        <v>2498</v>
      </c>
      <c r="M1166" s="244" t="s">
        <v>2604</v>
      </c>
      <c r="N1166" s="244">
        <v>27</v>
      </c>
      <c r="O1166" s="244" t="s">
        <v>2519</v>
      </c>
      <c r="P1166" s="244" t="s">
        <v>2498</v>
      </c>
      <c r="Q1166" s="244">
        <v>20</v>
      </c>
      <c r="R1166" s="6">
        <f t="shared" si="162"/>
        <v>7</v>
      </c>
      <c r="S1166" s="6">
        <f t="shared" si="163"/>
        <v>1</v>
      </c>
      <c r="T1166" s="7">
        <f t="shared" si="164"/>
        <v>126720</v>
      </c>
      <c r="U1166" s="121" t="str">
        <f t="shared" si="169"/>
        <v>1EF00</v>
      </c>
      <c r="V1166" s="10">
        <f t="shared" si="165"/>
        <v>239</v>
      </c>
      <c r="W1166" s="10">
        <f t="shared" si="166"/>
        <v>255</v>
      </c>
      <c r="X1166" s="11">
        <f t="shared" si="167"/>
        <v>7</v>
      </c>
      <c r="Y1166" s="11">
        <f t="shared" si="168"/>
        <v>255</v>
      </c>
      <c r="Z1166" s="12" t="str">
        <f t="shared" si="170"/>
        <v>Proprietary A2</v>
      </c>
      <c r="AI1166" s="17"/>
      <c r="AJ1166" s="18"/>
      <c r="AK1166" s="19"/>
      <c r="AL1166" s="21"/>
      <c r="AM1166" s="21"/>
      <c r="AN1166" s="21"/>
      <c r="AO1166" s="21"/>
      <c r="AP1166" s="20"/>
      <c r="AQ1166" s="20"/>
      <c r="AR1166" s="20"/>
      <c r="AS1166" s="20"/>
      <c r="AT1166" s="20"/>
      <c r="AU1166" s="20"/>
      <c r="AV1166" s="20"/>
      <c r="AW1166" s="20"/>
      <c r="AX1166" s="221">
        <v>126720</v>
      </c>
      <c r="AY1166" s="6">
        <v>7</v>
      </c>
      <c r="AZ1166" s="6">
        <v>255</v>
      </c>
      <c r="BA1166" s="87" t="s">
        <v>2765</v>
      </c>
      <c r="BB1166" s="39" t="s">
        <v>2416</v>
      </c>
      <c r="BC1166" s="84" t="s">
        <v>2710</v>
      </c>
      <c r="BL1166" s="42" t="s">
        <v>2693</v>
      </c>
      <c r="BM1166" s="43" t="s">
        <v>2688</v>
      </c>
      <c r="BO1166" s="17"/>
      <c r="BP1166" s="18"/>
    </row>
    <row r="1167" spans="1:68" ht="15" customHeight="1" thickBot="1" x14ac:dyDescent="0.35">
      <c r="A1167" s="116">
        <v>1165</v>
      </c>
      <c r="H1167" t="s">
        <v>2623</v>
      </c>
      <c r="I1167" s="244">
        <v>8</v>
      </c>
      <c r="J1167" s="244" t="s">
        <v>2658</v>
      </c>
      <c r="K1167" s="244" t="s">
        <v>2678</v>
      </c>
      <c r="L1167" s="244">
        <v>1</v>
      </c>
      <c r="M1167" s="244">
        <v>15</v>
      </c>
      <c r="N1167" s="244" t="s">
        <v>2531</v>
      </c>
      <c r="O1167" s="244" t="s">
        <v>2515</v>
      </c>
      <c r="P1167" s="244" t="s">
        <v>2474</v>
      </c>
      <c r="Q1167" s="244" t="s">
        <v>2474</v>
      </c>
      <c r="R1167" s="6">
        <f t="shared" si="162"/>
        <v>2</v>
      </c>
      <c r="S1167" s="6">
        <f t="shared" si="163"/>
        <v>1</v>
      </c>
      <c r="T1167" s="7">
        <f t="shared" si="164"/>
        <v>130306</v>
      </c>
      <c r="U1167" s="121" t="str">
        <f t="shared" si="169"/>
        <v>1FD02</v>
      </c>
      <c r="V1167" s="10">
        <f t="shared" si="165"/>
        <v>253</v>
      </c>
      <c r="W1167" s="10">
        <f t="shared" si="166"/>
        <v>2</v>
      </c>
      <c r="X1167" s="11">
        <f t="shared" si="167"/>
        <v>1</v>
      </c>
      <c r="Y1167" s="11">
        <f t="shared" si="168"/>
        <v>253</v>
      </c>
      <c r="Z1167" s="12" t="str">
        <f t="shared" si="170"/>
        <v>Wind Data</v>
      </c>
      <c r="AI1167" s="17"/>
      <c r="AJ1167" s="18"/>
      <c r="AK1167" s="19"/>
      <c r="AQ1167" s="34"/>
      <c r="AR1167" s="34"/>
      <c r="AS1167" s="34"/>
      <c r="AT1167" s="34"/>
      <c r="AU1167" s="34"/>
      <c r="AV1167" s="34"/>
      <c r="AW1167" s="34"/>
      <c r="AX1167" s="222">
        <v>130306</v>
      </c>
      <c r="AY1167" s="6">
        <v>1</v>
      </c>
      <c r="AZ1167" s="6">
        <v>253</v>
      </c>
      <c r="BA1167" s="87" t="s">
        <v>2701</v>
      </c>
      <c r="BB1167" s="39" t="s">
        <v>3071</v>
      </c>
      <c r="BC1167" s="84" t="s">
        <v>2349</v>
      </c>
      <c r="BD1167" s="38" t="s">
        <v>2702</v>
      </c>
      <c r="BE1167" s="39" t="s">
        <v>3057</v>
      </c>
      <c r="BF1167" s="90" t="s">
        <v>2691</v>
      </c>
      <c r="BJ1167" s="47" t="s">
        <v>2703</v>
      </c>
      <c r="BL1167" s="42" t="s">
        <v>2698</v>
      </c>
      <c r="BM1167" s="43" t="s">
        <v>2688</v>
      </c>
      <c r="BO1167" s="17"/>
      <c r="BP1167" s="18"/>
    </row>
    <row r="1168" spans="1:68" ht="15" customHeight="1" thickBot="1" x14ac:dyDescent="0.35">
      <c r="A1168" s="116">
        <v>1166</v>
      </c>
      <c r="H1168" t="s">
        <v>2638</v>
      </c>
      <c r="I1168" s="244">
        <v>8</v>
      </c>
      <c r="J1168" s="244" t="s">
        <v>2514</v>
      </c>
      <c r="K1168" s="244">
        <v>73</v>
      </c>
      <c r="L1168" s="244">
        <v>45</v>
      </c>
      <c r="M1168" s="244" t="s">
        <v>2498</v>
      </c>
      <c r="N1168" s="244">
        <v>0</v>
      </c>
      <c r="O1168" s="244">
        <v>0</v>
      </c>
      <c r="P1168" s="244">
        <v>0</v>
      </c>
      <c r="Q1168" s="244">
        <v>0</v>
      </c>
      <c r="R1168" s="6">
        <f t="shared" si="162"/>
        <v>7</v>
      </c>
      <c r="S1168" s="6">
        <f t="shared" si="163"/>
        <v>1</v>
      </c>
      <c r="T1168" s="7">
        <f t="shared" si="164"/>
        <v>126720</v>
      </c>
      <c r="U1168" s="121" t="str">
        <f t="shared" si="169"/>
        <v>1EF00</v>
      </c>
      <c r="V1168" s="10">
        <f t="shared" si="165"/>
        <v>239</v>
      </c>
      <c r="W1168" s="10">
        <f t="shared" si="166"/>
        <v>255</v>
      </c>
      <c r="X1168" s="11">
        <f t="shared" si="167"/>
        <v>7</v>
      </c>
      <c r="Y1168" s="11">
        <f t="shared" si="168"/>
        <v>255</v>
      </c>
      <c r="Z1168" s="12" t="str">
        <f t="shared" si="170"/>
        <v>Proprietary A2</v>
      </c>
      <c r="AI1168" s="17"/>
      <c r="AJ1168" s="18"/>
      <c r="AK1168" s="19"/>
      <c r="AL1168" s="21"/>
      <c r="AM1168" s="21"/>
      <c r="AN1168" s="21"/>
      <c r="AO1168" s="21"/>
      <c r="AP1168" s="20"/>
      <c r="AQ1168" s="20"/>
      <c r="AR1168" s="20"/>
      <c r="AS1168" s="20"/>
      <c r="AT1168" s="20"/>
      <c r="AU1168" s="20"/>
      <c r="AV1168" s="20"/>
      <c r="AW1168" s="20"/>
      <c r="AX1168" s="221">
        <v>126720</v>
      </c>
      <c r="AY1168" s="6">
        <v>7</v>
      </c>
      <c r="AZ1168" s="6">
        <v>255</v>
      </c>
      <c r="BA1168" s="87" t="s">
        <v>2766</v>
      </c>
      <c r="BB1168" s="39" t="s">
        <v>2417</v>
      </c>
      <c r="BC1168" s="84" t="s">
        <v>2710</v>
      </c>
      <c r="BL1168" s="42" t="s">
        <v>2693</v>
      </c>
      <c r="BM1168" s="43" t="s">
        <v>2688</v>
      </c>
      <c r="BO1168" s="17"/>
      <c r="BP1168" s="18"/>
    </row>
    <row r="1169" spans="1:68" ht="15" customHeight="1" thickBot="1" x14ac:dyDescent="0.35">
      <c r="A1169" s="116">
        <v>1167</v>
      </c>
      <c r="H1169" t="s">
        <v>2642</v>
      </c>
      <c r="I1169" s="244">
        <v>8</v>
      </c>
      <c r="J1169" s="244" t="s">
        <v>2474</v>
      </c>
      <c r="K1169" s="244" t="s">
        <v>2524</v>
      </c>
      <c r="L1169" s="244">
        <v>73</v>
      </c>
      <c r="M1169" s="244" t="s">
        <v>2474</v>
      </c>
      <c r="N1169" s="244" t="s">
        <v>2474</v>
      </c>
      <c r="O1169" s="244" t="s">
        <v>2474</v>
      </c>
      <c r="P1169" s="244" t="s">
        <v>2474</v>
      </c>
      <c r="Q1169" s="244" t="s">
        <v>2474</v>
      </c>
      <c r="R1169" s="6">
        <f t="shared" si="162"/>
        <v>5</v>
      </c>
      <c r="S1169" s="6">
        <f t="shared" si="163"/>
        <v>1</v>
      </c>
      <c r="T1169" s="7">
        <f t="shared" si="164"/>
        <v>130310</v>
      </c>
      <c r="U1169" s="121" t="str">
        <f t="shared" si="169"/>
        <v>1FD06</v>
      </c>
      <c r="V1169" s="10">
        <f t="shared" si="165"/>
        <v>253</v>
      </c>
      <c r="W1169" s="10">
        <f t="shared" si="166"/>
        <v>6</v>
      </c>
      <c r="X1169" s="11">
        <f t="shared" si="167"/>
        <v>7</v>
      </c>
      <c r="Y1169" s="11">
        <f t="shared" si="168"/>
        <v>253</v>
      </c>
      <c r="Z1169" s="12" t="str">
        <f t="shared" si="170"/>
        <v>Environmental Parameters</v>
      </c>
      <c r="AI1169" s="17"/>
      <c r="AJ1169" s="18"/>
      <c r="AK1169" s="19"/>
      <c r="AQ1169" s="34"/>
      <c r="AR1169" s="34"/>
      <c r="AS1169" s="34"/>
      <c r="AT1169" s="34"/>
      <c r="AU1169" s="34"/>
      <c r="AV1169" s="34"/>
      <c r="AW1169" s="34"/>
      <c r="AX1169" s="222">
        <v>130310</v>
      </c>
      <c r="AY1169" s="6">
        <v>7</v>
      </c>
      <c r="AZ1169" s="6">
        <v>253</v>
      </c>
      <c r="BA1169" s="87" t="s">
        <v>2767</v>
      </c>
      <c r="BC1169" s="84" t="s">
        <v>2360</v>
      </c>
      <c r="BD1169" s="38" t="s">
        <v>2768</v>
      </c>
      <c r="BE1169" s="39" t="s">
        <v>3055</v>
      </c>
      <c r="BF1169" s="90" t="s">
        <v>2359</v>
      </c>
      <c r="BG1169" s="58" t="s">
        <v>2769</v>
      </c>
      <c r="BI1169" s="6" t="s">
        <v>2770</v>
      </c>
      <c r="BL1169" s="42" t="s">
        <v>2693</v>
      </c>
      <c r="BM1169" s="43" t="s">
        <v>2688</v>
      </c>
      <c r="BO1169" s="17"/>
      <c r="BP1169" s="18"/>
    </row>
    <row r="1170" spans="1:68" ht="15" customHeight="1" thickBot="1" x14ac:dyDescent="0.35">
      <c r="A1170" s="116">
        <v>1168</v>
      </c>
      <c r="H1170" t="s">
        <v>2643</v>
      </c>
      <c r="I1170" s="244">
        <v>8</v>
      </c>
      <c r="J1170" s="244" t="s">
        <v>2474</v>
      </c>
      <c r="K1170" s="244" t="s">
        <v>2515</v>
      </c>
      <c r="L1170" s="244" t="s">
        <v>2531</v>
      </c>
      <c r="M1170" s="244" t="s">
        <v>2568</v>
      </c>
      <c r="N1170" s="244">
        <v>0</v>
      </c>
      <c r="O1170" s="244">
        <v>0</v>
      </c>
      <c r="P1170" s="244" t="s">
        <v>2474</v>
      </c>
      <c r="Q1170" s="244" t="s">
        <v>2474</v>
      </c>
      <c r="R1170" s="75">
        <f t="shared" si="162"/>
        <v>2</v>
      </c>
      <c r="S1170" s="75">
        <f t="shared" si="163"/>
        <v>1</v>
      </c>
      <c r="T1170" s="7">
        <f t="shared" si="164"/>
        <v>129026</v>
      </c>
      <c r="U1170" s="121" t="str">
        <f t="shared" si="169"/>
        <v>1F802</v>
      </c>
      <c r="V1170" s="10">
        <f t="shared" si="165"/>
        <v>248</v>
      </c>
      <c r="W1170" s="10">
        <f t="shared" si="166"/>
        <v>2</v>
      </c>
      <c r="X1170" s="11">
        <f t="shared" si="167"/>
        <v>7</v>
      </c>
      <c r="Y1170" s="11">
        <f t="shared" si="168"/>
        <v>248</v>
      </c>
      <c r="Z1170" s="12" t="str">
        <f t="shared" si="170"/>
        <v>COG &amp; SOG, Rapid Update</v>
      </c>
      <c r="AI1170" s="17"/>
      <c r="AJ1170" s="18"/>
      <c r="AK1170" s="19"/>
      <c r="AL1170" s="21"/>
      <c r="AM1170" s="21"/>
      <c r="AN1170" s="21"/>
      <c r="AO1170" s="21"/>
      <c r="AP1170" s="20"/>
      <c r="AQ1170" s="20"/>
      <c r="AR1170" s="20"/>
      <c r="AS1170" s="20"/>
      <c r="AT1170" s="20"/>
      <c r="AU1170" s="20"/>
      <c r="AV1170" s="20"/>
      <c r="AW1170" s="20"/>
      <c r="AX1170" s="221">
        <v>129026</v>
      </c>
      <c r="AY1170" s="6">
        <v>7</v>
      </c>
      <c r="AZ1170" s="6">
        <v>248</v>
      </c>
      <c r="BA1170" s="87" t="s">
        <v>2771</v>
      </c>
      <c r="BB1170" s="39" t="s">
        <v>3001</v>
      </c>
      <c r="BC1170" s="84" t="s">
        <v>2691</v>
      </c>
      <c r="BD1170" s="38" t="s">
        <v>2772</v>
      </c>
      <c r="BE1170" s="39" t="s">
        <v>2457</v>
      </c>
      <c r="BF1170" s="90" t="s">
        <v>2349</v>
      </c>
      <c r="BL1170" s="42" t="s">
        <v>2693</v>
      </c>
      <c r="BM1170" s="43" t="s">
        <v>2688</v>
      </c>
      <c r="BO1170" s="17"/>
      <c r="BP1170" s="18"/>
    </row>
    <row r="1171" spans="1:68" ht="15" customHeight="1" thickBot="1" x14ac:dyDescent="0.35">
      <c r="A1171" s="116">
        <v>1169</v>
      </c>
      <c r="H1171" t="s">
        <v>2619</v>
      </c>
      <c r="I1171" s="244">
        <v>8</v>
      </c>
      <c r="J1171" s="244" t="s">
        <v>2563</v>
      </c>
      <c r="K1171" s="244">
        <v>79</v>
      </c>
      <c r="L1171" s="244" t="s">
        <v>2509</v>
      </c>
      <c r="M1171" s="244">
        <v>19</v>
      </c>
      <c r="N1171" s="244" t="s">
        <v>2534</v>
      </c>
      <c r="O1171" s="244" t="s">
        <v>2579</v>
      </c>
      <c r="P1171" s="244">
        <v>32</v>
      </c>
      <c r="Q1171" s="244">
        <v>3</v>
      </c>
      <c r="R1171" s="6">
        <f t="shared" si="162"/>
        <v>2</v>
      </c>
      <c r="S1171" s="6">
        <f t="shared" si="163"/>
        <v>1</v>
      </c>
      <c r="T1171" s="7">
        <f t="shared" si="164"/>
        <v>129025</v>
      </c>
      <c r="U1171" s="121" t="str">
        <f t="shared" si="169"/>
        <v>1F801</v>
      </c>
      <c r="V1171" s="10">
        <f t="shared" si="165"/>
        <v>248</v>
      </c>
      <c r="W1171" s="10">
        <f t="shared" si="166"/>
        <v>1</v>
      </c>
      <c r="X1171" s="11">
        <f t="shared" si="167"/>
        <v>7</v>
      </c>
      <c r="Y1171" s="11">
        <f t="shared" si="168"/>
        <v>248</v>
      </c>
      <c r="Z1171" s="12" t="str">
        <f t="shared" si="170"/>
        <v>Position, Rapid Update</v>
      </c>
      <c r="AI1171" s="17"/>
      <c r="AJ1171" s="18"/>
      <c r="AK1171" s="19"/>
      <c r="AQ1171" s="34"/>
      <c r="AR1171" s="34"/>
      <c r="AS1171" s="34"/>
      <c r="AT1171" s="34"/>
      <c r="AU1171" s="34"/>
      <c r="AV1171" s="34"/>
      <c r="AW1171" s="34"/>
      <c r="AX1171" s="222">
        <v>129025</v>
      </c>
      <c r="AY1171" s="6">
        <v>7</v>
      </c>
      <c r="AZ1171" s="6">
        <v>248</v>
      </c>
      <c r="BA1171" s="87" t="s">
        <v>2689</v>
      </c>
      <c r="BB1171" s="39" t="s">
        <v>2690</v>
      </c>
      <c r="BC1171" s="84" t="s">
        <v>2691</v>
      </c>
      <c r="BD1171" s="38" t="s">
        <v>2350</v>
      </c>
      <c r="BE1171" s="39" t="s">
        <v>2692</v>
      </c>
      <c r="BF1171" s="90" t="s">
        <v>2691</v>
      </c>
      <c r="BL1171" s="42" t="s">
        <v>2693</v>
      </c>
      <c r="BM1171" s="43" t="s">
        <v>2688</v>
      </c>
      <c r="BO1171" s="17"/>
      <c r="BP1171" s="18"/>
    </row>
    <row r="1172" spans="1:68" ht="15" customHeight="1" thickBot="1" x14ac:dyDescent="0.35">
      <c r="A1172" s="116">
        <v>1170</v>
      </c>
      <c r="H1172" t="s">
        <v>2620</v>
      </c>
      <c r="I1172" s="244">
        <v>8</v>
      </c>
      <c r="J1172" s="244">
        <v>0</v>
      </c>
      <c r="K1172" s="244" t="s">
        <v>2474</v>
      </c>
      <c r="L1172" s="244" t="s">
        <v>2474</v>
      </c>
      <c r="M1172" s="244" t="s">
        <v>2474</v>
      </c>
      <c r="N1172" s="244">
        <v>46</v>
      </c>
      <c r="O1172" s="244">
        <v>2</v>
      </c>
      <c r="P1172" s="244" t="s">
        <v>2474</v>
      </c>
      <c r="Q1172" s="244" t="s">
        <v>2474</v>
      </c>
      <c r="R1172" s="6">
        <f t="shared" si="162"/>
        <v>2</v>
      </c>
      <c r="S1172" s="6">
        <f t="shared" si="163"/>
        <v>1</v>
      </c>
      <c r="T1172" s="7">
        <f t="shared" si="164"/>
        <v>127245</v>
      </c>
      <c r="U1172" s="121" t="str">
        <f t="shared" si="169"/>
        <v>1F10D</v>
      </c>
      <c r="V1172" s="10">
        <f t="shared" si="165"/>
        <v>241</v>
      </c>
      <c r="W1172" s="10">
        <f t="shared" si="166"/>
        <v>13</v>
      </c>
      <c r="X1172" s="11">
        <f t="shared" si="167"/>
        <v>1</v>
      </c>
      <c r="Y1172" s="11">
        <f t="shared" si="168"/>
        <v>241</v>
      </c>
      <c r="Z1172" s="12" t="str">
        <f t="shared" si="170"/>
        <v>Rudder</v>
      </c>
      <c r="AI1172" s="17"/>
      <c r="AJ1172" s="18"/>
      <c r="AK1172" s="19"/>
      <c r="AL1172" s="21"/>
      <c r="AM1172" s="21"/>
      <c r="AN1172" s="21"/>
      <c r="AO1172" s="21"/>
      <c r="AP1172" s="20"/>
      <c r="AQ1172" s="20"/>
      <c r="AR1172" s="20"/>
      <c r="AS1172" s="20"/>
      <c r="AT1172" s="20"/>
      <c r="AU1172" s="20"/>
      <c r="AV1172" s="20"/>
      <c r="AW1172" s="20"/>
      <c r="AX1172" s="221">
        <v>127245</v>
      </c>
      <c r="AY1172" s="6">
        <v>1</v>
      </c>
      <c r="AZ1172" s="6">
        <v>241</v>
      </c>
      <c r="BA1172" s="87" t="s">
        <v>2696</v>
      </c>
      <c r="BB1172" s="39" t="s">
        <v>3003</v>
      </c>
      <c r="BC1172" s="84" t="s">
        <v>2691</v>
      </c>
      <c r="BL1172" s="42" t="s">
        <v>2698</v>
      </c>
      <c r="BM1172" s="43" t="s">
        <v>2688</v>
      </c>
      <c r="BO1172" s="17"/>
      <c r="BP1172" s="18"/>
    </row>
    <row r="1173" spans="1:68" ht="15" customHeight="1" thickBot="1" x14ac:dyDescent="0.35">
      <c r="A1173" s="116">
        <v>1171</v>
      </c>
      <c r="H1173" t="s">
        <v>2522</v>
      </c>
      <c r="I1173" s="244">
        <v>8</v>
      </c>
      <c r="J1173" s="244">
        <v>32</v>
      </c>
      <c r="K1173" s="244" t="s">
        <v>2555</v>
      </c>
      <c r="L1173" s="244">
        <v>1</v>
      </c>
      <c r="M1173" s="244" t="s">
        <v>2565</v>
      </c>
      <c r="N1173" s="244" t="s">
        <v>2483</v>
      </c>
      <c r="O1173" s="244" t="s">
        <v>2512</v>
      </c>
      <c r="P1173" s="244" t="s">
        <v>2474</v>
      </c>
      <c r="Q1173" s="244" t="s">
        <v>2474</v>
      </c>
      <c r="R1173" s="6">
        <f t="shared" si="162"/>
        <v>2</v>
      </c>
      <c r="S1173" s="6">
        <f t="shared" si="163"/>
        <v>1</v>
      </c>
      <c r="T1173" s="7">
        <f t="shared" si="164"/>
        <v>130306</v>
      </c>
      <c r="U1173" s="121" t="str">
        <f t="shared" si="169"/>
        <v>1FD02</v>
      </c>
      <c r="V1173" s="10">
        <f t="shared" si="165"/>
        <v>253</v>
      </c>
      <c r="W1173" s="10">
        <f t="shared" si="166"/>
        <v>2</v>
      </c>
      <c r="X1173" s="11">
        <f t="shared" si="167"/>
        <v>3</v>
      </c>
      <c r="Y1173" s="11">
        <f t="shared" si="168"/>
        <v>253</v>
      </c>
      <c r="Z1173" s="12" t="str">
        <f t="shared" si="170"/>
        <v>Wind Data</v>
      </c>
      <c r="AI1173" s="17"/>
      <c r="AJ1173" s="18"/>
      <c r="AK1173" s="19"/>
      <c r="AQ1173" s="34"/>
      <c r="AR1173" s="34"/>
      <c r="AS1173" s="34"/>
      <c r="AT1173" s="34"/>
      <c r="AU1173" s="34"/>
      <c r="AV1173" s="34"/>
      <c r="AW1173" s="34"/>
      <c r="AX1173" s="222">
        <v>130306</v>
      </c>
      <c r="AY1173" s="6">
        <v>3</v>
      </c>
      <c r="AZ1173" s="6">
        <v>253</v>
      </c>
      <c r="BA1173" s="87" t="s">
        <v>2701</v>
      </c>
      <c r="BB1173" s="39" t="s">
        <v>3128</v>
      </c>
      <c r="BC1173" s="84" t="s">
        <v>2349</v>
      </c>
      <c r="BD1173" s="38" t="s">
        <v>2702</v>
      </c>
      <c r="BE1173" s="39" t="s">
        <v>3129</v>
      </c>
      <c r="BF1173" s="90" t="s">
        <v>2691</v>
      </c>
      <c r="BJ1173" s="47" t="s">
        <v>2704</v>
      </c>
      <c r="BL1173" s="42" t="s">
        <v>2705</v>
      </c>
      <c r="BM1173" s="43" t="s">
        <v>2688</v>
      </c>
      <c r="BO1173" s="17"/>
      <c r="BP1173" s="18"/>
    </row>
    <row r="1174" spans="1:68" ht="15" customHeight="1" thickBot="1" x14ac:dyDescent="0.35">
      <c r="A1174" s="116">
        <v>1172</v>
      </c>
      <c r="H1174" s="251" t="s">
        <v>2619</v>
      </c>
      <c r="I1174" s="244">
        <v>8</v>
      </c>
      <c r="J1174" s="244" t="s">
        <v>2515</v>
      </c>
      <c r="K1174" s="244">
        <v>79</v>
      </c>
      <c r="L1174" s="244" t="s">
        <v>2509</v>
      </c>
      <c r="M1174" s="244">
        <v>19</v>
      </c>
      <c r="N1174" s="244" t="s">
        <v>2534</v>
      </c>
      <c r="O1174" s="244" t="s">
        <v>2579</v>
      </c>
      <c r="P1174" s="244">
        <v>32</v>
      </c>
      <c r="Q1174" s="244">
        <v>3</v>
      </c>
      <c r="R1174" s="6">
        <f t="shared" si="162"/>
        <v>2</v>
      </c>
      <c r="S1174" s="6">
        <f t="shared" si="163"/>
        <v>1</v>
      </c>
      <c r="T1174" s="7">
        <f t="shared" si="164"/>
        <v>129025</v>
      </c>
      <c r="U1174" s="121" t="str">
        <f t="shared" si="169"/>
        <v>1F801</v>
      </c>
      <c r="V1174" s="10">
        <f t="shared" si="165"/>
        <v>248</v>
      </c>
      <c r="W1174" s="10">
        <f t="shared" si="166"/>
        <v>1</v>
      </c>
      <c r="X1174" s="11">
        <f t="shared" si="167"/>
        <v>7</v>
      </c>
      <c r="Y1174" s="11">
        <f t="shared" si="168"/>
        <v>248</v>
      </c>
      <c r="Z1174" s="12" t="str">
        <f t="shared" si="170"/>
        <v>Position, Rapid Update</v>
      </c>
      <c r="AI1174" s="17"/>
      <c r="AJ1174" s="18"/>
      <c r="AK1174" s="19"/>
      <c r="AL1174" s="21"/>
      <c r="AM1174" s="21"/>
      <c r="AN1174" s="21"/>
      <c r="AO1174" s="21"/>
      <c r="AP1174" s="20"/>
      <c r="AQ1174" s="20"/>
      <c r="AR1174" s="20"/>
      <c r="AS1174" s="20"/>
      <c r="AT1174" s="20"/>
      <c r="AU1174" s="20"/>
      <c r="AV1174" s="20"/>
      <c r="AW1174" s="20"/>
      <c r="AX1174" s="221">
        <v>129025</v>
      </c>
      <c r="AY1174" s="6">
        <v>7</v>
      </c>
      <c r="AZ1174" s="6">
        <v>248</v>
      </c>
      <c r="BA1174" s="87" t="s">
        <v>2689</v>
      </c>
      <c r="BB1174" s="39" t="s">
        <v>2690</v>
      </c>
      <c r="BC1174" s="84" t="s">
        <v>2691</v>
      </c>
      <c r="BD1174" s="38" t="s">
        <v>2350</v>
      </c>
      <c r="BE1174" s="39" t="s">
        <v>2692</v>
      </c>
      <c r="BF1174" s="90" t="s">
        <v>2691</v>
      </c>
      <c r="BL1174" s="42" t="s">
        <v>2693</v>
      </c>
      <c r="BM1174" s="43" t="s">
        <v>2688</v>
      </c>
      <c r="BO1174" s="17"/>
      <c r="BP1174" s="18"/>
    </row>
    <row r="1175" spans="1:68" ht="15" customHeight="1" thickBot="1" x14ac:dyDescent="0.35">
      <c r="A1175" s="116">
        <v>1173</v>
      </c>
      <c r="H1175" t="s">
        <v>2623</v>
      </c>
      <c r="I1175" s="244">
        <v>8</v>
      </c>
      <c r="J1175" s="244" t="s">
        <v>2535</v>
      </c>
      <c r="K1175" s="244" t="s">
        <v>2678</v>
      </c>
      <c r="L1175" s="244">
        <v>1</v>
      </c>
      <c r="M1175" s="244">
        <v>15</v>
      </c>
      <c r="N1175" s="244" t="s">
        <v>2531</v>
      </c>
      <c r="O1175" s="244" t="s">
        <v>2515</v>
      </c>
      <c r="P1175" s="244" t="s">
        <v>2474</v>
      </c>
      <c r="Q1175" s="244" t="s">
        <v>2474</v>
      </c>
      <c r="R1175" s="6">
        <f t="shared" si="162"/>
        <v>2</v>
      </c>
      <c r="S1175" s="6">
        <f t="shared" si="163"/>
        <v>1</v>
      </c>
      <c r="T1175" s="7">
        <f t="shared" si="164"/>
        <v>130306</v>
      </c>
      <c r="U1175" s="121" t="str">
        <f t="shared" si="169"/>
        <v>1FD02</v>
      </c>
      <c r="V1175" s="10">
        <f t="shared" si="165"/>
        <v>253</v>
      </c>
      <c r="W1175" s="10">
        <f t="shared" si="166"/>
        <v>2</v>
      </c>
      <c r="X1175" s="11">
        <f t="shared" si="167"/>
        <v>1</v>
      </c>
      <c r="Y1175" s="11">
        <f t="shared" si="168"/>
        <v>253</v>
      </c>
      <c r="Z1175" s="12" t="str">
        <f t="shared" si="170"/>
        <v>Wind Data</v>
      </c>
      <c r="AI1175" s="17"/>
      <c r="AJ1175" s="18"/>
      <c r="AK1175" s="19"/>
      <c r="AQ1175" s="34"/>
      <c r="AR1175" s="34"/>
      <c r="AS1175" s="34"/>
      <c r="AT1175" s="34"/>
      <c r="AU1175" s="34"/>
      <c r="AV1175" s="34"/>
      <c r="AW1175" s="34"/>
      <c r="AX1175" s="222">
        <v>130306</v>
      </c>
      <c r="AY1175" s="6">
        <v>1</v>
      </c>
      <c r="AZ1175" s="6">
        <v>253</v>
      </c>
      <c r="BA1175" s="87" t="s">
        <v>2701</v>
      </c>
      <c r="BB1175" s="39" t="s">
        <v>3071</v>
      </c>
      <c r="BC1175" s="84" t="s">
        <v>2349</v>
      </c>
      <c r="BD1175" s="38" t="s">
        <v>2702</v>
      </c>
      <c r="BE1175" s="39" t="s">
        <v>3057</v>
      </c>
      <c r="BF1175" s="90" t="s">
        <v>2691</v>
      </c>
      <c r="BJ1175" s="47" t="s">
        <v>2703</v>
      </c>
      <c r="BL1175" s="42" t="s">
        <v>2698</v>
      </c>
      <c r="BM1175" s="43" t="s">
        <v>2688</v>
      </c>
      <c r="BO1175" s="17"/>
      <c r="BP1175" s="18"/>
    </row>
    <row r="1176" spans="1:68" ht="15" customHeight="1" thickBot="1" x14ac:dyDescent="0.35">
      <c r="A1176" s="116">
        <v>1174</v>
      </c>
      <c r="H1176" t="s">
        <v>2657</v>
      </c>
      <c r="I1176" s="244">
        <v>8</v>
      </c>
      <c r="J1176" s="244">
        <v>20</v>
      </c>
      <c r="K1176" s="244" t="s">
        <v>2534</v>
      </c>
      <c r="L1176" s="244" t="s">
        <v>2633</v>
      </c>
      <c r="M1176" s="244" t="s">
        <v>2535</v>
      </c>
      <c r="N1176" s="244" t="s">
        <v>2474</v>
      </c>
      <c r="O1176" s="244" t="s">
        <v>2474</v>
      </c>
      <c r="P1176" s="244" t="s">
        <v>2474</v>
      </c>
      <c r="Q1176" s="244" t="s">
        <v>2474</v>
      </c>
      <c r="R1176" s="6">
        <f t="shared" si="162"/>
        <v>3</v>
      </c>
      <c r="S1176" s="6">
        <f t="shared" si="163"/>
        <v>1</v>
      </c>
      <c r="T1176" s="7">
        <f t="shared" si="164"/>
        <v>130577</v>
      </c>
      <c r="U1176" s="121" t="str">
        <f t="shared" si="169"/>
        <v>1FE11</v>
      </c>
      <c r="V1176" s="10">
        <f t="shared" si="165"/>
        <v>254</v>
      </c>
      <c r="W1176" s="10">
        <f t="shared" si="166"/>
        <v>17</v>
      </c>
      <c r="X1176" s="11">
        <f t="shared" si="167"/>
        <v>1</v>
      </c>
      <c r="Y1176" s="11">
        <f t="shared" si="168"/>
        <v>254</v>
      </c>
      <c r="Z1176" s="12" t="str">
        <f t="shared" si="170"/>
        <v>Direction Data</v>
      </c>
      <c r="AI1176" s="17"/>
      <c r="AJ1176" s="18"/>
      <c r="AK1176" s="19"/>
      <c r="AL1176" s="21"/>
      <c r="AM1176" s="21"/>
      <c r="AN1176" s="21"/>
      <c r="AO1176" s="21"/>
      <c r="AP1176" s="20"/>
      <c r="AQ1176" s="20"/>
      <c r="AR1176" s="20"/>
      <c r="AS1176" s="20"/>
      <c r="AT1176" s="20"/>
      <c r="AU1176" s="20"/>
      <c r="AV1176" s="20"/>
      <c r="AW1176" s="20"/>
      <c r="AX1176" s="221">
        <v>130577</v>
      </c>
      <c r="AY1176" s="6">
        <v>1</v>
      </c>
      <c r="AZ1176" s="6">
        <v>254</v>
      </c>
      <c r="BA1176" s="87" t="s">
        <v>2832</v>
      </c>
      <c r="BB1176" s="39" t="s">
        <v>2709</v>
      </c>
      <c r="BC1176" s="84" t="s">
        <v>2710</v>
      </c>
      <c r="BL1176" s="42" t="s">
        <v>2698</v>
      </c>
      <c r="BM1176" s="43" t="s">
        <v>2688</v>
      </c>
      <c r="BO1176" s="17"/>
      <c r="BP1176" s="18"/>
    </row>
    <row r="1177" spans="1:68" ht="15" customHeight="1" thickBot="1" x14ac:dyDescent="0.35">
      <c r="A1177" s="116">
        <v>1175</v>
      </c>
      <c r="H1177" t="s">
        <v>2657</v>
      </c>
      <c r="I1177" s="244">
        <v>8</v>
      </c>
      <c r="J1177" s="244">
        <v>21</v>
      </c>
      <c r="K1177" s="244" t="s">
        <v>2519</v>
      </c>
      <c r="L1177" s="244" t="s">
        <v>2506</v>
      </c>
      <c r="M1177" s="244">
        <v>0</v>
      </c>
      <c r="N1177" s="244">
        <v>0</v>
      </c>
      <c r="O1177" s="244" t="s">
        <v>2474</v>
      </c>
      <c r="P1177" s="244" t="s">
        <v>2474</v>
      </c>
      <c r="Q1177" s="244" t="s">
        <v>2474</v>
      </c>
      <c r="R1177" s="75">
        <f t="shared" si="162"/>
        <v>3</v>
      </c>
      <c r="S1177" s="75">
        <f t="shared" si="163"/>
        <v>1</v>
      </c>
      <c r="T1177" s="7">
        <f t="shared" si="164"/>
        <v>130577</v>
      </c>
      <c r="U1177" s="121" t="str">
        <f t="shared" si="169"/>
        <v>1FE11</v>
      </c>
      <c r="V1177" s="10">
        <f t="shared" si="165"/>
        <v>254</v>
      </c>
      <c r="W1177" s="10">
        <f t="shared" si="166"/>
        <v>17</v>
      </c>
      <c r="X1177" s="11">
        <f t="shared" si="167"/>
        <v>1</v>
      </c>
      <c r="Y1177" s="11">
        <f t="shared" si="168"/>
        <v>254</v>
      </c>
      <c r="Z1177" s="12" t="str">
        <f t="shared" si="170"/>
        <v>Direction Data</v>
      </c>
      <c r="AI1177" s="17"/>
      <c r="AJ1177" s="18"/>
      <c r="AK1177" s="19"/>
      <c r="AQ1177" s="34"/>
      <c r="AR1177" s="34"/>
      <c r="AS1177" s="34"/>
      <c r="AT1177" s="34"/>
      <c r="AU1177" s="34"/>
      <c r="AV1177" s="34"/>
      <c r="AW1177" s="34"/>
      <c r="AX1177" s="222">
        <v>130577</v>
      </c>
      <c r="AY1177" s="6">
        <v>1</v>
      </c>
      <c r="AZ1177" s="6">
        <v>254</v>
      </c>
      <c r="BA1177" s="87" t="s">
        <v>2833</v>
      </c>
      <c r="BB1177" s="39" t="s">
        <v>2352</v>
      </c>
      <c r="BC1177" s="84" t="s">
        <v>2710</v>
      </c>
      <c r="BD1177" s="38" t="s">
        <v>2834</v>
      </c>
      <c r="BE1177" s="39" t="s">
        <v>2835</v>
      </c>
      <c r="BF1177" s="90" t="s">
        <v>2691</v>
      </c>
      <c r="BG1177" s="58" t="s">
        <v>2772</v>
      </c>
      <c r="BH1177" s="24" t="s">
        <v>2836</v>
      </c>
      <c r="BI1177" s="6" t="s">
        <v>2349</v>
      </c>
      <c r="BL1177" s="42" t="s">
        <v>2698</v>
      </c>
      <c r="BM1177" s="43" t="s">
        <v>2688</v>
      </c>
      <c r="BO1177" s="17"/>
      <c r="BP1177" s="18"/>
    </row>
    <row r="1178" spans="1:68" ht="15" customHeight="1" thickBot="1" x14ac:dyDescent="0.35">
      <c r="A1178" s="116">
        <v>1176</v>
      </c>
      <c r="H1178" t="s">
        <v>2657</v>
      </c>
      <c r="I1178" s="244">
        <v>8</v>
      </c>
      <c r="J1178" s="244">
        <v>22</v>
      </c>
      <c r="K1178" s="244" t="s">
        <v>2474</v>
      </c>
      <c r="L1178" s="244" t="s">
        <v>2474</v>
      </c>
      <c r="M1178" s="244" t="s">
        <v>2474</v>
      </c>
      <c r="N1178" s="244" t="s">
        <v>2474</v>
      </c>
      <c r="O1178" s="244" t="s">
        <v>2474</v>
      </c>
      <c r="P1178" s="244" t="s">
        <v>2474</v>
      </c>
      <c r="Q1178" s="244" t="s">
        <v>2474</v>
      </c>
      <c r="R1178" s="75">
        <f t="shared" si="162"/>
        <v>3</v>
      </c>
      <c r="S1178" s="75">
        <f t="shared" si="163"/>
        <v>1</v>
      </c>
      <c r="T1178" s="7">
        <f t="shared" si="164"/>
        <v>130577</v>
      </c>
      <c r="U1178" s="121" t="str">
        <f t="shared" si="169"/>
        <v>1FE11</v>
      </c>
      <c r="V1178" s="10">
        <f t="shared" si="165"/>
        <v>254</v>
      </c>
      <c r="W1178" s="10">
        <f t="shared" si="166"/>
        <v>17</v>
      </c>
      <c r="X1178" s="11">
        <f t="shared" si="167"/>
        <v>1</v>
      </c>
      <c r="Y1178" s="11">
        <f t="shared" si="168"/>
        <v>254</v>
      </c>
      <c r="Z1178" s="12" t="str">
        <f t="shared" si="170"/>
        <v>Direction Data</v>
      </c>
      <c r="AI1178" s="17"/>
      <c r="AJ1178" s="18"/>
      <c r="AK1178" s="19"/>
      <c r="AL1178" s="21"/>
      <c r="AM1178" s="21"/>
      <c r="AN1178" s="21"/>
      <c r="AO1178" s="21"/>
      <c r="AP1178" s="20"/>
      <c r="AQ1178" s="20"/>
      <c r="AR1178" s="20"/>
      <c r="AS1178" s="20"/>
      <c r="AT1178" s="20"/>
      <c r="AU1178" s="20"/>
      <c r="AV1178" s="20"/>
      <c r="AW1178" s="20"/>
      <c r="AX1178" s="221">
        <v>130577</v>
      </c>
      <c r="AY1178" s="6">
        <v>1</v>
      </c>
      <c r="AZ1178" s="6">
        <v>254</v>
      </c>
      <c r="BA1178" s="87" t="s">
        <v>2837</v>
      </c>
      <c r="BB1178" s="39" t="s">
        <v>2411</v>
      </c>
      <c r="BC1178" s="84" t="s">
        <v>2710</v>
      </c>
      <c r="BL1178" s="42" t="s">
        <v>2698</v>
      </c>
      <c r="BM1178" s="43" t="s">
        <v>2688</v>
      </c>
      <c r="BO1178" s="17"/>
      <c r="BP1178" s="18"/>
    </row>
    <row r="1179" spans="1:68" ht="15" customHeight="1" thickBot="1" x14ac:dyDescent="0.35">
      <c r="A1179" s="116">
        <v>1177</v>
      </c>
      <c r="H1179" t="s">
        <v>2620</v>
      </c>
      <c r="I1179" s="244">
        <v>8</v>
      </c>
      <c r="J1179" s="244">
        <v>0</v>
      </c>
      <c r="K1179" s="244" t="s">
        <v>2474</v>
      </c>
      <c r="L1179" s="244" t="s">
        <v>2474</v>
      </c>
      <c r="M1179" s="244" t="s">
        <v>2474</v>
      </c>
      <c r="N1179" s="244" t="s">
        <v>2521</v>
      </c>
      <c r="O1179" s="244">
        <v>2</v>
      </c>
      <c r="P1179" s="244" t="s">
        <v>2474</v>
      </c>
      <c r="Q1179" s="244" t="s">
        <v>2474</v>
      </c>
      <c r="R1179" s="6">
        <f t="shared" si="162"/>
        <v>2</v>
      </c>
      <c r="S1179" s="6">
        <f t="shared" si="163"/>
        <v>1</v>
      </c>
      <c r="T1179" s="7">
        <f t="shared" si="164"/>
        <v>127245</v>
      </c>
      <c r="U1179" s="121" t="str">
        <f t="shared" si="169"/>
        <v>1F10D</v>
      </c>
      <c r="V1179" s="10">
        <f t="shared" si="165"/>
        <v>241</v>
      </c>
      <c r="W1179" s="10">
        <f t="shared" si="166"/>
        <v>13</v>
      </c>
      <c r="X1179" s="11">
        <f t="shared" si="167"/>
        <v>1</v>
      </c>
      <c r="Y1179" s="11">
        <f t="shared" si="168"/>
        <v>241</v>
      </c>
      <c r="Z1179" s="12" t="str">
        <f t="shared" si="170"/>
        <v>Rudder</v>
      </c>
      <c r="AI1179" s="17"/>
      <c r="AJ1179" s="18"/>
      <c r="AK1179" s="19"/>
      <c r="AQ1179" s="34"/>
      <c r="AR1179" s="34"/>
      <c r="AS1179" s="34"/>
      <c r="AT1179" s="34"/>
      <c r="AU1179" s="34"/>
      <c r="AV1179" s="34"/>
      <c r="AW1179" s="34"/>
      <c r="AX1179" s="222">
        <v>127245</v>
      </c>
      <c r="AY1179" s="6">
        <v>1</v>
      </c>
      <c r="AZ1179" s="6">
        <v>241</v>
      </c>
      <c r="BA1179" s="87" t="s">
        <v>2696</v>
      </c>
      <c r="BB1179" s="39" t="s">
        <v>2999</v>
      </c>
      <c r="BC1179" s="84" t="s">
        <v>2691</v>
      </c>
      <c r="BL1179" s="42" t="s">
        <v>2698</v>
      </c>
      <c r="BM1179" s="43" t="s">
        <v>2688</v>
      </c>
      <c r="BO1179" s="17"/>
      <c r="BP1179" s="18"/>
    </row>
    <row r="1180" spans="1:68" ht="15" customHeight="1" thickBot="1" x14ac:dyDescent="0.35">
      <c r="A1180" s="116">
        <v>1178</v>
      </c>
      <c r="H1180" t="s">
        <v>2621</v>
      </c>
      <c r="I1180" s="244">
        <v>8</v>
      </c>
      <c r="J1180" s="244" t="s">
        <v>2535</v>
      </c>
      <c r="K1180" s="244" t="s">
        <v>2519</v>
      </c>
      <c r="L1180" s="244" t="s">
        <v>2506</v>
      </c>
      <c r="M1180" s="244">
        <v>0</v>
      </c>
      <c r="N1180" s="244">
        <v>0</v>
      </c>
      <c r="O1180" s="244" t="s">
        <v>2474</v>
      </c>
      <c r="P1180" s="244" t="s">
        <v>2483</v>
      </c>
      <c r="Q1180" s="244" t="s">
        <v>2520</v>
      </c>
      <c r="R1180" s="6">
        <f t="shared" si="162"/>
        <v>2</v>
      </c>
      <c r="S1180" s="6">
        <f t="shared" si="163"/>
        <v>1</v>
      </c>
      <c r="T1180" s="7">
        <f t="shared" si="164"/>
        <v>127250</v>
      </c>
      <c r="U1180" s="121" t="str">
        <f t="shared" si="169"/>
        <v>1F112</v>
      </c>
      <c r="V1180" s="10">
        <f t="shared" si="165"/>
        <v>241</v>
      </c>
      <c r="W1180" s="10">
        <f t="shared" si="166"/>
        <v>18</v>
      </c>
      <c r="X1180" s="11">
        <f t="shared" si="167"/>
        <v>1</v>
      </c>
      <c r="Y1180" s="11">
        <f t="shared" si="168"/>
        <v>241</v>
      </c>
      <c r="Z1180" s="12" t="str">
        <f t="shared" si="170"/>
        <v>Vessel Heading</v>
      </c>
      <c r="AI1180" s="17"/>
      <c r="AJ1180" s="18"/>
      <c r="AK1180" s="19"/>
      <c r="AL1180" s="21"/>
      <c r="AM1180" s="21"/>
      <c r="AN1180" s="21"/>
      <c r="AO1180" s="21"/>
      <c r="AP1180" s="20"/>
      <c r="AQ1180" s="20"/>
      <c r="AR1180" s="20"/>
      <c r="AS1180" s="20"/>
      <c r="AT1180" s="20"/>
      <c r="AU1180" s="20"/>
      <c r="AV1180" s="20"/>
      <c r="AW1180" s="20"/>
      <c r="AX1180" s="221">
        <v>127250</v>
      </c>
      <c r="AY1180" s="6">
        <v>1</v>
      </c>
      <c r="AZ1180" s="6">
        <v>241</v>
      </c>
      <c r="BA1180" s="87" t="s">
        <v>18</v>
      </c>
      <c r="BB1180" s="39" t="s">
        <v>2462</v>
      </c>
      <c r="BC1180" s="84" t="s">
        <v>2691</v>
      </c>
      <c r="BL1180" s="42" t="s">
        <v>2698</v>
      </c>
      <c r="BM1180" s="43" t="s">
        <v>2688</v>
      </c>
      <c r="BO1180" s="17"/>
      <c r="BP1180" s="18"/>
    </row>
    <row r="1181" spans="1:68" ht="15" customHeight="1" thickBot="1" x14ac:dyDescent="0.35">
      <c r="A1181" s="116">
        <v>1179</v>
      </c>
      <c r="H1181" t="s">
        <v>2622</v>
      </c>
      <c r="I1181" s="244">
        <v>8</v>
      </c>
      <c r="J1181" s="244" t="s">
        <v>2535</v>
      </c>
      <c r="K1181" s="244">
        <v>0</v>
      </c>
      <c r="L1181" s="244" t="s">
        <v>2563</v>
      </c>
      <c r="M1181" s="244" t="s">
        <v>2520</v>
      </c>
      <c r="N1181" s="244">
        <v>5</v>
      </c>
      <c r="O1181" s="244" t="s">
        <v>2474</v>
      </c>
      <c r="P1181" s="244" t="s">
        <v>2474</v>
      </c>
      <c r="Q1181" s="244" t="s">
        <v>2474</v>
      </c>
      <c r="R1181" s="6">
        <f t="shared" si="162"/>
        <v>2</v>
      </c>
      <c r="S1181" s="6">
        <f t="shared" si="163"/>
        <v>1</v>
      </c>
      <c r="T1181" s="7">
        <f t="shared" si="164"/>
        <v>127251</v>
      </c>
      <c r="U1181" s="121" t="str">
        <f t="shared" si="169"/>
        <v>1F113</v>
      </c>
      <c r="V1181" s="10">
        <f t="shared" si="165"/>
        <v>241</v>
      </c>
      <c r="W1181" s="10">
        <f t="shared" si="166"/>
        <v>19</v>
      </c>
      <c r="X1181" s="11">
        <f t="shared" si="167"/>
        <v>1</v>
      </c>
      <c r="Y1181" s="11">
        <f t="shared" si="168"/>
        <v>241</v>
      </c>
      <c r="Z1181" s="12" t="str">
        <f t="shared" si="170"/>
        <v>Rate of Turn</v>
      </c>
      <c r="AI1181" s="17"/>
      <c r="AJ1181" s="18"/>
      <c r="AK1181" s="19"/>
      <c r="AQ1181" s="34"/>
      <c r="AR1181" s="34"/>
      <c r="AS1181" s="34"/>
      <c r="AT1181" s="34"/>
      <c r="AU1181" s="34"/>
      <c r="AV1181" s="34"/>
      <c r="AW1181" s="34"/>
      <c r="AX1181" s="222">
        <v>127251</v>
      </c>
      <c r="AY1181" s="6">
        <v>1</v>
      </c>
      <c r="AZ1181" s="6">
        <v>241</v>
      </c>
      <c r="BA1181" s="87" t="s">
        <v>2699</v>
      </c>
      <c r="BB1181" s="39" t="s">
        <v>2700</v>
      </c>
      <c r="BC1181" s="84" t="s">
        <v>2691</v>
      </c>
      <c r="BL1181" s="42" t="s">
        <v>2698</v>
      </c>
      <c r="BM1181" s="43" t="s">
        <v>2688</v>
      </c>
      <c r="BO1181" s="17"/>
      <c r="BP1181" s="18"/>
    </row>
    <row r="1182" spans="1:68" ht="15" customHeight="1" thickBot="1" x14ac:dyDescent="0.35">
      <c r="A1182" s="116">
        <v>1180</v>
      </c>
      <c r="H1182" t="s">
        <v>2656</v>
      </c>
      <c r="I1182" s="244">
        <v>8</v>
      </c>
      <c r="J1182" s="244" t="s">
        <v>2536</v>
      </c>
      <c r="K1182" s="244">
        <v>0</v>
      </c>
      <c r="L1182" s="244">
        <v>0</v>
      </c>
      <c r="M1182" s="244" t="s">
        <v>2474</v>
      </c>
      <c r="N1182" s="244" t="s">
        <v>2474</v>
      </c>
      <c r="O1182" s="244">
        <v>0</v>
      </c>
      <c r="P1182" s="244" t="s">
        <v>2474</v>
      </c>
      <c r="Q1182" s="244" t="s">
        <v>2474</v>
      </c>
      <c r="R1182" s="6">
        <f t="shared" si="162"/>
        <v>2</v>
      </c>
      <c r="S1182" s="6">
        <f t="shared" si="163"/>
        <v>1</v>
      </c>
      <c r="T1182" s="7">
        <f t="shared" si="164"/>
        <v>128259</v>
      </c>
      <c r="U1182" s="121" t="str">
        <f t="shared" si="169"/>
        <v>1F503</v>
      </c>
      <c r="V1182" s="10">
        <f t="shared" si="165"/>
        <v>245</v>
      </c>
      <c r="W1182" s="10">
        <f t="shared" si="166"/>
        <v>3</v>
      </c>
      <c r="X1182" s="11">
        <f t="shared" si="167"/>
        <v>1</v>
      </c>
      <c r="Y1182" s="11">
        <f t="shared" si="168"/>
        <v>245</v>
      </c>
      <c r="Z1182" s="12" t="str">
        <f t="shared" si="170"/>
        <v>Speed</v>
      </c>
      <c r="AI1182" s="17"/>
      <c r="AJ1182" s="18"/>
      <c r="AK1182" s="19"/>
      <c r="AL1182" s="21"/>
      <c r="AM1182" s="21"/>
      <c r="AN1182" s="21"/>
      <c r="AO1182" s="21"/>
      <c r="AP1182" s="20"/>
      <c r="AQ1182" s="20"/>
      <c r="AR1182" s="20"/>
      <c r="AS1182" s="20"/>
      <c r="AT1182" s="20"/>
      <c r="AU1182" s="20"/>
      <c r="AV1182" s="20"/>
      <c r="AW1182" s="20"/>
      <c r="AX1182" s="221">
        <v>128259</v>
      </c>
      <c r="AY1182" s="6">
        <v>1</v>
      </c>
      <c r="AZ1182" s="6">
        <v>245</v>
      </c>
      <c r="BA1182" s="87" t="s">
        <v>34</v>
      </c>
      <c r="BB1182" s="39" t="s">
        <v>2457</v>
      </c>
      <c r="BC1182" s="84" t="s">
        <v>2349</v>
      </c>
      <c r="BD1182" s="38" t="s">
        <v>2830</v>
      </c>
      <c r="BF1182" s="90" t="s">
        <v>2349</v>
      </c>
      <c r="BJ1182" s="47" t="s">
        <v>2831</v>
      </c>
      <c r="BL1182" s="42" t="s">
        <v>2698</v>
      </c>
      <c r="BM1182" s="43" t="s">
        <v>2688</v>
      </c>
      <c r="BO1182" s="17"/>
      <c r="BP1182" s="18"/>
    </row>
    <row r="1183" spans="1:68" ht="15" customHeight="1" thickBot="1" x14ac:dyDescent="0.35">
      <c r="A1183" s="116">
        <v>1181</v>
      </c>
      <c r="H1183" t="s">
        <v>2522</v>
      </c>
      <c r="I1183" s="244">
        <v>8</v>
      </c>
      <c r="J1183" s="244">
        <v>32</v>
      </c>
      <c r="K1183" s="244" t="s">
        <v>2555</v>
      </c>
      <c r="L1183" s="244">
        <v>1</v>
      </c>
      <c r="M1183" s="244" t="s">
        <v>2565</v>
      </c>
      <c r="N1183" s="244" t="s">
        <v>2483</v>
      </c>
      <c r="O1183" s="244" t="s">
        <v>2512</v>
      </c>
      <c r="P1183" s="244" t="s">
        <v>2474</v>
      </c>
      <c r="Q1183" s="244" t="s">
        <v>2474</v>
      </c>
      <c r="R1183" s="6">
        <f t="shared" si="162"/>
        <v>2</v>
      </c>
      <c r="S1183" s="6">
        <f t="shared" si="163"/>
        <v>1</v>
      </c>
      <c r="T1183" s="7">
        <f t="shared" si="164"/>
        <v>130306</v>
      </c>
      <c r="U1183" s="121" t="str">
        <f t="shared" si="169"/>
        <v>1FD02</v>
      </c>
      <c r="V1183" s="10">
        <f t="shared" si="165"/>
        <v>253</v>
      </c>
      <c r="W1183" s="10">
        <f t="shared" si="166"/>
        <v>2</v>
      </c>
      <c r="X1183" s="11">
        <f t="shared" si="167"/>
        <v>3</v>
      </c>
      <c r="Y1183" s="11">
        <f t="shared" si="168"/>
        <v>253</v>
      </c>
      <c r="Z1183" s="12" t="str">
        <f t="shared" si="170"/>
        <v>Wind Data</v>
      </c>
      <c r="AI1183" s="17"/>
      <c r="AJ1183" s="18"/>
      <c r="AK1183" s="19"/>
      <c r="AQ1183" s="34"/>
      <c r="AR1183" s="34"/>
      <c r="AS1183" s="34"/>
      <c r="AT1183" s="34"/>
      <c r="AU1183" s="34"/>
      <c r="AV1183" s="34"/>
      <c r="AW1183" s="34"/>
      <c r="AX1183" s="222">
        <v>130306</v>
      </c>
      <c r="AY1183" s="6">
        <v>3</v>
      </c>
      <c r="AZ1183" s="6">
        <v>253</v>
      </c>
      <c r="BA1183" s="87" t="s">
        <v>2701</v>
      </c>
      <c r="BB1183" s="39" t="s">
        <v>3128</v>
      </c>
      <c r="BC1183" s="84" t="s">
        <v>2349</v>
      </c>
      <c r="BD1183" s="38" t="s">
        <v>2702</v>
      </c>
      <c r="BE1183" s="39" t="s">
        <v>3129</v>
      </c>
      <c r="BF1183" s="90" t="s">
        <v>2691</v>
      </c>
      <c r="BJ1183" s="47" t="s">
        <v>2704</v>
      </c>
      <c r="BL1183" s="42" t="s">
        <v>2705</v>
      </c>
      <c r="BM1183" s="43" t="s">
        <v>2688</v>
      </c>
      <c r="BO1183" s="17"/>
      <c r="BP1183" s="18"/>
    </row>
    <row r="1184" spans="1:68" ht="15" customHeight="1" thickBot="1" x14ac:dyDescent="0.35">
      <c r="A1184" s="116">
        <v>1182</v>
      </c>
      <c r="H1184" t="s">
        <v>2525</v>
      </c>
      <c r="I1184" s="244">
        <v>8</v>
      </c>
      <c r="J1184" s="244">
        <v>80</v>
      </c>
      <c r="K1184" s="244" t="s">
        <v>2521</v>
      </c>
      <c r="L1184" s="244">
        <v>0</v>
      </c>
      <c r="M1184" s="244">
        <v>0</v>
      </c>
      <c r="N1184" s="244" t="s">
        <v>2474</v>
      </c>
      <c r="O1184" s="244" t="s">
        <v>2483</v>
      </c>
      <c r="P1184" s="244" t="s">
        <v>2474</v>
      </c>
      <c r="Q1184" s="244" t="s">
        <v>2483</v>
      </c>
      <c r="R1184" s="75">
        <f t="shared" si="162"/>
        <v>2</v>
      </c>
      <c r="S1184" s="75">
        <f t="shared" si="163"/>
        <v>1</v>
      </c>
      <c r="T1184" s="7">
        <f t="shared" si="164"/>
        <v>130578</v>
      </c>
      <c r="U1184" s="121" t="str">
        <f t="shared" si="169"/>
        <v>1FE12</v>
      </c>
      <c r="V1184" s="10">
        <f t="shared" si="165"/>
        <v>254</v>
      </c>
      <c r="W1184" s="10">
        <f t="shared" si="166"/>
        <v>18</v>
      </c>
      <c r="X1184" s="11">
        <f t="shared" si="167"/>
        <v>3</v>
      </c>
      <c r="Y1184" s="11">
        <f t="shared" si="168"/>
        <v>254</v>
      </c>
      <c r="Z1184" s="12" t="str">
        <f t="shared" si="170"/>
        <v>Vessel Speed Components</v>
      </c>
      <c r="AI1184" s="17"/>
      <c r="AJ1184" s="18"/>
      <c r="AK1184" s="19"/>
      <c r="AL1184" s="21"/>
      <c r="AM1184" s="21"/>
      <c r="AN1184" s="21"/>
      <c r="AO1184" s="21"/>
      <c r="AP1184" s="20"/>
      <c r="AQ1184" s="20"/>
      <c r="AR1184" s="20"/>
      <c r="AS1184" s="20"/>
      <c r="AT1184" s="20"/>
      <c r="AU1184" s="20"/>
      <c r="AV1184" s="20"/>
      <c r="AW1184" s="20"/>
      <c r="AX1184" s="221">
        <v>130578</v>
      </c>
      <c r="AY1184" s="6">
        <v>3</v>
      </c>
      <c r="AZ1184" s="6">
        <v>254</v>
      </c>
      <c r="BA1184" s="87" t="s">
        <v>2724</v>
      </c>
      <c r="BB1184" s="39" t="s">
        <v>2709</v>
      </c>
      <c r="BC1184" s="84" t="s">
        <v>2710</v>
      </c>
      <c r="BD1184" s="38" t="s">
        <v>2353</v>
      </c>
      <c r="BE1184" s="39" t="s">
        <v>2457</v>
      </c>
      <c r="BF1184" s="90" t="s">
        <v>2349</v>
      </c>
      <c r="BG1184" s="58" t="s">
        <v>2725</v>
      </c>
      <c r="BI1184" s="6" t="s">
        <v>2349</v>
      </c>
      <c r="BL1184" s="42" t="s">
        <v>2705</v>
      </c>
      <c r="BM1184" s="43" t="s">
        <v>2688</v>
      </c>
      <c r="BO1184" s="17"/>
      <c r="BP1184" s="18"/>
    </row>
    <row r="1185" spans="1:68" ht="15" customHeight="1" thickBot="1" x14ac:dyDescent="0.35">
      <c r="A1185" s="116">
        <v>1183</v>
      </c>
      <c r="H1185" t="s">
        <v>2525</v>
      </c>
      <c r="I1185" s="244">
        <v>8</v>
      </c>
      <c r="J1185" s="244">
        <v>81</v>
      </c>
      <c r="K1185" s="244" t="s">
        <v>2474</v>
      </c>
      <c r="L1185" s="244" t="s">
        <v>2483</v>
      </c>
      <c r="M1185" s="244" t="s">
        <v>2474</v>
      </c>
      <c r="N1185" s="244" t="s">
        <v>2483</v>
      </c>
      <c r="O1185" s="244" t="s">
        <v>2474</v>
      </c>
      <c r="P1185" s="244" t="s">
        <v>2483</v>
      </c>
      <c r="Q1185" s="244" t="s">
        <v>2474</v>
      </c>
      <c r="R1185" s="6">
        <f t="shared" si="162"/>
        <v>2</v>
      </c>
      <c r="S1185" s="6">
        <f t="shared" si="163"/>
        <v>1</v>
      </c>
      <c r="T1185" s="7">
        <f t="shared" si="164"/>
        <v>130578</v>
      </c>
      <c r="U1185" s="121" t="str">
        <f t="shared" si="169"/>
        <v>1FE12</v>
      </c>
      <c r="V1185" s="10">
        <f t="shared" si="165"/>
        <v>254</v>
      </c>
      <c r="W1185" s="10">
        <f t="shared" si="166"/>
        <v>18</v>
      </c>
      <c r="X1185" s="11">
        <f t="shared" si="167"/>
        <v>3</v>
      </c>
      <c r="Y1185" s="11">
        <f t="shared" si="168"/>
        <v>254</v>
      </c>
      <c r="Z1185" s="12" t="str">
        <f t="shared" si="170"/>
        <v>Vessel Speed Components</v>
      </c>
      <c r="AI1185" s="17"/>
      <c r="AJ1185" s="18"/>
      <c r="AK1185" s="19"/>
      <c r="AQ1185" s="34"/>
      <c r="AR1185" s="34"/>
      <c r="AS1185" s="34"/>
      <c r="AT1185" s="34"/>
      <c r="AU1185" s="34"/>
      <c r="AV1185" s="34"/>
      <c r="AW1185" s="34"/>
      <c r="AX1185" s="222">
        <v>130578</v>
      </c>
      <c r="AY1185" s="6">
        <v>3</v>
      </c>
      <c r="AZ1185" s="6">
        <v>254</v>
      </c>
      <c r="BA1185" s="87" t="s">
        <v>2727</v>
      </c>
      <c r="BB1185" s="39" t="s">
        <v>2352</v>
      </c>
      <c r="BC1185" s="84" t="s">
        <v>2710</v>
      </c>
      <c r="BD1185" s="38" t="s">
        <v>2728</v>
      </c>
      <c r="BG1185" s="58" t="s">
        <v>2725</v>
      </c>
      <c r="BI1185" s="6" t="s">
        <v>2349</v>
      </c>
      <c r="BL1185" s="42" t="s">
        <v>2705</v>
      </c>
      <c r="BM1185" s="43" t="s">
        <v>2688</v>
      </c>
      <c r="BO1185" s="17"/>
      <c r="BP1185" s="18"/>
    </row>
    <row r="1186" spans="1:68" ht="15" customHeight="1" thickBot="1" x14ac:dyDescent="0.35">
      <c r="A1186" s="116">
        <v>1184</v>
      </c>
      <c r="H1186" t="s">
        <v>2638</v>
      </c>
      <c r="I1186" s="244">
        <v>8</v>
      </c>
      <c r="J1186" s="244" t="s">
        <v>2533</v>
      </c>
      <c r="K1186" s="244">
        <v>11</v>
      </c>
      <c r="L1186" s="244" t="s">
        <v>2639</v>
      </c>
      <c r="M1186" s="244">
        <v>98</v>
      </c>
      <c r="N1186" s="244" t="s">
        <v>2543</v>
      </c>
      <c r="O1186" s="244">
        <v>8</v>
      </c>
      <c r="P1186" s="244">
        <v>0</v>
      </c>
      <c r="Q1186" s="244" t="s">
        <v>2485</v>
      </c>
      <c r="R1186" s="6">
        <f t="shared" si="162"/>
        <v>7</v>
      </c>
      <c r="S1186" s="6">
        <f t="shared" si="163"/>
        <v>1</v>
      </c>
      <c r="T1186" s="7">
        <f t="shared" si="164"/>
        <v>126720</v>
      </c>
      <c r="U1186" s="121" t="str">
        <f t="shared" si="169"/>
        <v>1EF00</v>
      </c>
      <c r="V1186" s="10">
        <f t="shared" si="165"/>
        <v>239</v>
      </c>
      <c r="W1186" s="10">
        <f t="shared" si="166"/>
        <v>255</v>
      </c>
      <c r="X1186" s="11">
        <f t="shared" si="167"/>
        <v>7</v>
      </c>
      <c r="Y1186" s="11">
        <f t="shared" si="168"/>
        <v>255</v>
      </c>
      <c r="Z1186" s="12" t="str">
        <f t="shared" si="170"/>
        <v>Proprietary A2</v>
      </c>
      <c r="AI1186" s="17"/>
      <c r="AJ1186" s="18"/>
      <c r="AK1186" s="19"/>
      <c r="AL1186" s="21"/>
      <c r="AM1186" s="21"/>
      <c r="AN1186" s="21"/>
      <c r="AO1186" s="21"/>
      <c r="AP1186" s="20"/>
      <c r="AQ1186" s="20"/>
      <c r="AR1186" s="20"/>
      <c r="AS1186" s="20"/>
      <c r="AT1186" s="20"/>
      <c r="AU1186" s="20"/>
      <c r="AV1186" s="20"/>
      <c r="AW1186" s="20"/>
      <c r="AX1186" s="221">
        <v>126720</v>
      </c>
      <c r="AY1186" s="6">
        <v>7</v>
      </c>
      <c r="AZ1186" s="6">
        <v>255</v>
      </c>
      <c r="BA1186" s="87" t="s">
        <v>2755</v>
      </c>
      <c r="BB1186" s="39" t="s">
        <v>2709</v>
      </c>
      <c r="BC1186" s="84" t="s">
        <v>2710</v>
      </c>
      <c r="BD1186" s="38" t="s">
        <v>2756</v>
      </c>
      <c r="BE1186" s="39" t="s">
        <v>2757</v>
      </c>
      <c r="BF1186" s="90" t="s">
        <v>2710</v>
      </c>
      <c r="BJ1186" s="47" t="s">
        <v>2758</v>
      </c>
      <c r="BL1186" s="42" t="s">
        <v>2693</v>
      </c>
      <c r="BM1186" s="43" t="s">
        <v>2688</v>
      </c>
      <c r="BO1186" s="17"/>
      <c r="BP1186" s="18"/>
    </row>
    <row r="1187" spans="1:68" ht="15" customHeight="1" thickBot="1" x14ac:dyDescent="0.35">
      <c r="A1187" s="116">
        <v>1185</v>
      </c>
      <c r="H1187" t="s">
        <v>2638</v>
      </c>
      <c r="I1187" s="244">
        <v>8</v>
      </c>
      <c r="J1187" s="244" t="s">
        <v>2535</v>
      </c>
      <c r="K1187" s="244">
        <v>3</v>
      </c>
      <c r="L1187" s="244">
        <v>1</v>
      </c>
      <c r="M1187" s="244">
        <v>3</v>
      </c>
      <c r="N1187" s="244" t="s">
        <v>2494</v>
      </c>
      <c r="O1187" s="244">
        <v>97</v>
      </c>
      <c r="P1187" s="244" t="s">
        <v>2474</v>
      </c>
      <c r="Q1187" s="244" t="s">
        <v>2544</v>
      </c>
      <c r="R1187" s="6">
        <f t="shared" si="162"/>
        <v>7</v>
      </c>
      <c r="S1187" s="6">
        <f t="shared" si="163"/>
        <v>1</v>
      </c>
      <c r="T1187" s="7">
        <f t="shared" si="164"/>
        <v>126720</v>
      </c>
      <c r="U1187" s="121" t="str">
        <f t="shared" si="169"/>
        <v>1EF00</v>
      </c>
      <c r="V1187" s="10">
        <f t="shared" si="165"/>
        <v>239</v>
      </c>
      <c r="W1187" s="10">
        <f t="shared" si="166"/>
        <v>255</v>
      </c>
      <c r="X1187" s="11">
        <f t="shared" si="167"/>
        <v>7</v>
      </c>
      <c r="Y1187" s="11">
        <f t="shared" si="168"/>
        <v>255</v>
      </c>
      <c r="Z1187" s="12" t="str">
        <f t="shared" si="170"/>
        <v>Proprietary A2</v>
      </c>
      <c r="AI1187" s="17"/>
      <c r="AJ1187" s="18"/>
      <c r="AK1187" s="19"/>
      <c r="AQ1187" s="34"/>
      <c r="AR1187" s="34"/>
      <c r="AS1187" s="34"/>
      <c r="AT1187" s="34"/>
      <c r="AU1187" s="34"/>
      <c r="AV1187" s="34"/>
      <c r="AW1187" s="34"/>
      <c r="AX1187" s="222">
        <v>126720</v>
      </c>
      <c r="AY1187" s="6">
        <v>7</v>
      </c>
      <c r="AZ1187" s="6">
        <v>255</v>
      </c>
      <c r="BA1187" s="87" t="s">
        <v>2759</v>
      </c>
      <c r="BB1187" s="39" t="s">
        <v>2352</v>
      </c>
      <c r="BC1187" s="84" t="s">
        <v>2710</v>
      </c>
      <c r="BL1187" s="42" t="s">
        <v>2693</v>
      </c>
      <c r="BM1187" s="43" t="s">
        <v>2688</v>
      </c>
      <c r="BO1187" s="17"/>
      <c r="BP1187" s="18"/>
    </row>
    <row r="1188" spans="1:68" ht="15" customHeight="1" thickBot="1" x14ac:dyDescent="0.35">
      <c r="A1188" s="116">
        <v>1186</v>
      </c>
      <c r="H1188" t="s">
        <v>2638</v>
      </c>
      <c r="I1188" s="244">
        <v>8</v>
      </c>
      <c r="J1188" s="244" t="s">
        <v>2536</v>
      </c>
      <c r="K1188" s="244" t="s">
        <v>2545</v>
      </c>
      <c r="L1188" s="244">
        <v>1</v>
      </c>
      <c r="M1188" s="244">
        <v>11</v>
      </c>
      <c r="N1188" s="244">
        <v>0</v>
      </c>
      <c r="O1188" s="244" t="s">
        <v>2474</v>
      </c>
      <c r="P1188" s="244" t="s">
        <v>2474</v>
      </c>
      <c r="Q1188" s="244" t="s">
        <v>2474</v>
      </c>
      <c r="R1188" s="6">
        <f t="shared" si="162"/>
        <v>7</v>
      </c>
      <c r="S1188" s="6">
        <f t="shared" si="163"/>
        <v>1</v>
      </c>
      <c r="T1188" s="7">
        <f t="shared" si="164"/>
        <v>126720</v>
      </c>
      <c r="U1188" s="121" t="str">
        <f t="shared" si="169"/>
        <v>1EF00</v>
      </c>
      <c r="V1188" s="10">
        <f t="shared" si="165"/>
        <v>239</v>
      </c>
      <c r="W1188" s="10">
        <f t="shared" si="166"/>
        <v>255</v>
      </c>
      <c r="X1188" s="11">
        <f t="shared" si="167"/>
        <v>7</v>
      </c>
      <c r="Y1188" s="11">
        <f t="shared" si="168"/>
        <v>255</v>
      </c>
      <c r="Z1188" s="12" t="str">
        <f t="shared" si="170"/>
        <v>Proprietary A2</v>
      </c>
      <c r="AI1188" s="17"/>
      <c r="AJ1188" s="18"/>
      <c r="AK1188" s="19"/>
      <c r="AL1188" s="21"/>
      <c r="AM1188" s="21"/>
      <c r="AN1188" s="21"/>
      <c r="AO1188" s="21"/>
      <c r="AP1188" s="20"/>
      <c r="AQ1188" s="20"/>
      <c r="AR1188" s="20"/>
      <c r="AS1188" s="20"/>
      <c r="AT1188" s="20"/>
      <c r="AU1188" s="20"/>
      <c r="AV1188" s="20"/>
      <c r="AW1188" s="20"/>
      <c r="AX1188" s="221">
        <v>126720</v>
      </c>
      <c r="AY1188" s="6">
        <v>7</v>
      </c>
      <c r="AZ1188" s="6">
        <v>255</v>
      </c>
      <c r="BA1188" s="87" t="s">
        <v>2760</v>
      </c>
      <c r="BB1188" s="39" t="s">
        <v>2411</v>
      </c>
      <c r="BC1188" s="84" t="s">
        <v>2710</v>
      </c>
      <c r="BL1188" s="42" t="s">
        <v>2693</v>
      </c>
      <c r="BM1188" s="43" t="s">
        <v>2688</v>
      </c>
      <c r="BO1188" s="17"/>
      <c r="BP1188" s="18"/>
    </row>
    <row r="1189" spans="1:68" ht="15" customHeight="1" thickBot="1" x14ac:dyDescent="0.35">
      <c r="A1189" s="116">
        <v>1187</v>
      </c>
      <c r="H1189" t="s">
        <v>2570</v>
      </c>
      <c r="I1189" s="244">
        <v>8</v>
      </c>
      <c r="J1189" s="244">
        <v>1</v>
      </c>
      <c r="K1189" s="244">
        <v>34</v>
      </c>
      <c r="L1189" s="244">
        <v>5</v>
      </c>
      <c r="M1189" s="244" t="s">
        <v>2548</v>
      </c>
      <c r="N1189" s="244" t="s">
        <v>2474</v>
      </c>
      <c r="O1189" s="244">
        <v>29</v>
      </c>
      <c r="P1189" s="244">
        <v>72</v>
      </c>
      <c r="Q1189" s="244" t="s">
        <v>2474</v>
      </c>
      <c r="R1189" s="6">
        <f t="shared" si="162"/>
        <v>5</v>
      </c>
      <c r="S1189" s="6">
        <f t="shared" si="163"/>
        <v>1</v>
      </c>
      <c r="T1189" s="7">
        <f t="shared" si="164"/>
        <v>127508</v>
      </c>
      <c r="U1189" s="121" t="str">
        <f t="shared" si="169"/>
        <v>1F214</v>
      </c>
      <c r="V1189" s="10">
        <f t="shared" si="165"/>
        <v>242</v>
      </c>
      <c r="W1189" s="10">
        <f t="shared" si="166"/>
        <v>20</v>
      </c>
      <c r="X1189" s="11">
        <f t="shared" si="167"/>
        <v>16</v>
      </c>
      <c r="Y1189" s="11">
        <f t="shared" si="168"/>
        <v>242</v>
      </c>
      <c r="Z1189" s="12" t="str">
        <f t="shared" si="170"/>
        <v>Battery Status</v>
      </c>
      <c r="AI1189" s="17"/>
      <c r="AJ1189" s="18"/>
      <c r="AK1189" s="19"/>
      <c r="AQ1189" s="34"/>
      <c r="AR1189" s="34"/>
      <c r="AS1189" s="34"/>
      <c r="AT1189" s="34"/>
      <c r="AU1189" s="34"/>
      <c r="AV1189" s="34"/>
      <c r="AW1189" s="34"/>
      <c r="AX1189" s="222">
        <v>127508</v>
      </c>
      <c r="AY1189" s="6">
        <v>16</v>
      </c>
      <c r="AZ1189" s="6">
        <v>242</v>
      </c>
      <c r="BA1189" s="87" t="s">
        <v>2861</v>
      </c>
      <c r="BB1189" s="39" t="s">
        <v>2862</v>
      </c>
      <c r="BC1189" s="84" t="s">
        <v>2358</v>
      </c>
      <c r="BG1189" s="58" t="s">
        <v>2863</v>
      </c>
      <c r="BH1189" s="24" t="s">
        <v>3060</v>
      </c>
      <c r="BI1189" s="6" t="s">
        <v>2359</v>
      </c>
      <c r="BJ1189" s="47" t="s">
        <v>2864</v>
      </c>
      <c r="BL1189" s="42" t="s">
        <v>2687</v>
      </c>
      <c r="BM1189" s="43" t="s">
        <v>2688</v>
      </c>
      <c r="BO1189" s="17"/>
      <c r="BP1189" s="18"/>
    </row>
    <row r="1190" spans="1:68" ht="15" customHeight="1" thickBot="1" x14ac:dyDescent="0.35">
      <c r="A1190" s="116">
        <v>1188</v>
      </c>
      <c r="H1190" t="s">
        <v>2619</v>
      </c>
      <c r="I1190" s="244">
        <v>8</v>
      </c>
      <c r="J1190" s="244" t="s">
        <v>2515</v>
      </c>
      <c r="K1190" s="244">
        <v>79</v>
      </c>
      <c r="L1190" s="244" t="s">
        <v>2509</v>
      </c>
      <c r="M1190" s="244">
        <v>19</v>
      </c>
      <c r="N1190" s="244" t="s">
        <v>2534</v>
      </c>
      <c r="O1190" s="244" t="s">
        <v>2579</v>
      </c>
      <c r="P1190" s="244">
        <v>32</v>
      </c>
      <c r="Q1190" s="244">
        <v>3</v>
      </c>
      <c r="R1190" s="6">
        <f t="shared" si="162"/>
        <v>2</v>
      </c>
      <c r="S1190" s="6">
        <f t="shared" si="163"/>
        <v>1</v>
      </c>
      <c r="T1190" s="7">
        <f t="shared" si="164"/>
        <v>129025</v>
      </c>
      <c r="U1190" s="121" t="str">
        <f t="shared" si="169"/>
        <v>1F801</v>
      </c>
      <c r="V1190" s="10">
        <f t="shared" si="165"/>
        <v>248</v>
      </c>
      <c r="W1190" s="10">
        <f t="shared" si="166"/>
        <v>1</v>
      </c>
      <c r="X1190" s="11">
        <f t="shared" si="167"/>
        <v>7</v>
      </c>
      <c r="Y1190" s="11">
        <f t="shared" si="168"/>
        <v>248</v>
      </c>
      <c r="Z1190" s="12" t="str">
        <f t="shared" si="170"/>
        <v>Position, Rapid Update</v>
      </c>
      <c r="AI1190" s="17"/>
      <c r="AJ1190" s="18"/>
      <c r="AK1190" s="19"/>
      <c r="AL1190" s="21"/>
      <c r="AM1190" s="21"/>
      <c r="AN1190" s="21"/>
      <c r="AO1190" s="21"/>
      <c r="AP1190" s="20"/>
      <c r="AQ1190" s="20"/>
      <c r="AR1190" s="20"/>
      <c r="AS1190" s="20"/>
      <c r="AT1190" s="20"/>
      <c r="AU1190" s="20"/>
      <c r="AV1190" s="20"/>
      <c r="AW1190" s="20"/>
      <c r="AX1190" s="221">
        <v>129025</v>
      </c>
      <c r="AY1190" s="6">
        <v>7</v>
      </c>
      <c r="AZ1190" s="6">
        <v>248</v>
      </c>
      <c r="BA1190" s="87" t="s">
        <v>2689</v>
      </c>
      <c r="BB1190" s="39" t="s">
        <v>2690</v>
      </c>
      <c r="BC1190" s="84" t="s">
        <v>2691</v>
      </c>
      <c r="BD1190" s="38" t="s">
        <v>2350</v>
      </c>
      <c r="BE1190" s="39" t="s">
        <v>2692</v>
      </c>
      <c r="BF1190" s="90" t="s">
        <v>2691</v>
      </c>
      <c r="BL1190" s="42" t="s">
        <v>2693</v>
      </c>
      <c r="BM1190" s="43" t="s">
        <v>2688</v>
      </c>
      <c r="BO1190" s="17"/>
      <c r="BP1190" s="18"/>
    </row>
    <row r="1191" spans="1:68" ht="15" customHeight="1" thickBot="1" x14ac:dyDescent="0.35">
      <c r="A1191" s="116">
        <v>1189</v>
      </c>
      <c r="H1191" t="s">
        <v>2623</v>
      </c>
      <c r="I1191" s="244">
        <v>8</v>
      </c>
      <c r="J1191" s="244" t="s">
        <v>2550</v>
      </c>
      <c r="K1191" s="244" t="s">
        <v>2678</v>
      </c>
      <c r="L1191" s="244">
        <v>1</v>
      </c>
      <c r="M1191" s="244">
        <v>15</v>
      </c>
      <c r="N1191" s="244" t="s">
        <v>2531</v>
      </c>
      <c r="O1191" s="244" t="s">
        <v>2515</v>
      </c>
      <c r="P1191" s="244" t="s">
        <v>2474</v>
      </c>
      <c r="Q1191" s="244" t="s">
        <v>2474</v>
      </c>
      <c r="R1191" s="6">
        <f t="shared" si="162"/>
        <v>2</v>
      </c>
      <c r="S1191" s="6">
        <f t="shared" si="163"/>
        <v>1</v>
      </c>
      <c r="T1191" s="7">
        <f t="shared" si="164"/>
        <v>130306</v>
      </c>
      <c r="U1191" s="121" t="str">
        <f t="shared" si="169"/>
        <v>1FD02</v>
      </c>
      <c r="V1191" s="10">
        <f t="shared" si="165"/>
        <v>253</v>
      </c>
      <c r="W1191" s="10">
        <f t="shared" si="166"/>
        <v>2</v>
      </c>
      <c r="X1191" s="11">
        <f t="shared" si="167"/>
        <v>1</v>
      </c>
      <c r="Y1191" s="11">
        <f t="shared" si="168"/>
        <v>253</v>
      </c>
      <c r="Z1191" s="12" t="str">
        <f t="shared" si="170"/>
        <v>Wind Data</v>
      </c>
      <c r="AI1191" s="17"/>
      <c r="AJ1191" s="18"/>
      <c r="AK1191" s="19"/>
      <c r="AQ1191" s="34"/>
      <c r="AR1191" s="34"/>
      <c r="AS1191" s="34"/>
      <c r="AT1191" s="34"/>
      <c r="AU1191" s="34"/>
      <c r="AV1191" s="34"/>
      <c r="AW1191" s="34"/>
      <c r="AX1191" s="222">
        <v>130306</v>
      </c>
      <c r="AY1191" s="6">
        <v>1</v>
      </c>
      <c r="AZ1191" s="6">
        <v>253</v>
      </c>
      <c r="BA1191" s="87" t="s">
        <v>2701</v>
      </c>
      <c r="BB1191" s="39" t="s">
        <v>3071</v>
      </c>
      <c r="BC1191" s="84" t="s">
        <v>2349</v>
      </c>
      <c r="BD1191" s="38" t="s">
        <v>2702</v>
      </c>
      <c r="BE1191" s="39" t="s">
        <v>3057</v>
      </c>
      <c r="BF1191" s="90" t="s">
        <v>2691</v>
      </c>
      <c r="BJ1191" s="47" t="s">
        <v>2703</v>
      </c>
      <c r="BL1191" s="42" t="s">
        <v>2698</v>
      </c>
      <c r="BM1191" s="43" t="s">
        <v>2688</v>
      </c>
      <c r="BO1191" s="17"/>
      <c r="BP1191" s="18"/>
    </row>
    <row r="1192" spans="1:68" ht="15" customHeight="1" thickBot="1" x14ac:dyDescent="0.35">
      <c r="A1192" s="116">
        <v>1190</v>
      </c>
      <c r="H1192" t="s">
        <v>2620</v>
      </c>
      <c r="I1192" s="244">
        <v>8</v>
      </c>
      <c r="J1192" s="244">
        <v>0</v>
      </c>
      <c r="K1192" s="244" t="s">
        <v>2474</v>
      </c>
      <c r="L1192" s="244" t="s">
        <v>2474</v>
      </c>
      <c r="M1192" s="244" t="s">
        <v>2474</v>
      </c>
      <c r="N1192" s="244" t="s">
        <v>2521</v>
      </c>
      <c r="O1192" s="244">
        <v>2</v>
      </c>
      <c r="P1192" s="244" t="s">
        <v>2474</v>
      </c>
      <c r="Q1192" s="244" t="s">
        <v>2474</v>
      </c>
      <c r="R1192" s="6">
        <f t="shared" si="162"/>
        <v>2</v>
      </c>
      <c r="S1192" s="6">
        <f t="shared" si="163"/>
        <v>1</v>
      </c>
      <c r="T1192" s="7">
        <f t="shared" si="164"/>
        <v>127245</v>
      </c>
      <c r="U1192" s="121" t="str">
        <f t="shared" si="169"/>
        <v>1F10D</v>
      </c>
      <c r="V1192" s="10">
        <f t="shared" si="165"/>
        <v>241</v>
      </c>
      <c r="W1192" s="10">
        <f t="shared" si="166"/>
        <v>13</v>
      </c>
      <c r="X1192" s="11">
        <f t="shared" si="167"/>
        <v>1</v>
      </c>
      <c r="Y1192" s="11">
        <f t="shared" si="168"/>
        <v>241</v>
      </c>
      <c r="Z1192" s="12" t="str">
        <f t="shared" si="170"/>
        <v>Rudder</v>
      </c>
      <c r="AI1192" s="17"/>
      <c r="AJ1192" s="18"/>
      <c r="AK1192" s="19"/>
      <c r="AL1192" s="21"/>
      <c r="AM1192" s="21"/>
      <c r="AN1192" s="21"/>
      <c r="AO1192" s="21"/>
      <c r="AP1192" s="20"/>
      <c r="AQ1192" s="20"/>
      <c r="AR1192" s="20"/>
      <c r="AS1192" s="20"/>
      <c r="AT1192" s="20"/>
      <c r="AU1192" s="20"/>
      <c r="AV1192" s="20"/>
      <c r="AW1192" s="20"/>
      <c r="AX1192" s="221">
        <v>127245</v>
      </c>
      <c r="AY1192" s="6">
        <v>1</v>
      </c>
      <c r="AZ1192" s="6">
        <v>241</v>
      </c>
      <c r="BA1192" s="87" t="s">
        <v>2696</v>
      </c>
      <c r="BB1192" s="39" t="s">
        <v>2999</v>
      </c>
      <c r="BC1192" s="84" t="s">
        <v>2691</v>
      </c>
      <c r="BL1192" s="42" t="s">
        <v>2698</v>
      </c>
      <c r="BM1192" s="43" t="s">
        <v>2688</v>
      </c>
      <c r="BO1192" s="17"/>
      <c r="BP1192" s="18"/>
    </row>
    <row r="1193" spans="1:68" ht="15" customHeight="1" thickBot="1" x14ac:dyDescent="0.35">
      <c r="A1193" s="116">
        <v>1191</v>
      </c>
      <c r="H1193" t="s">
        <v>2621</v>
      </c>
      <c r="I1193" s="244">
        <v>8</v>
      </c>
      <c r="J1193" s="244" t="s">
        <v>2550</v>
      </c>
      <c r="K1193" s="244" t="s">
        <v>2519</v>
      </c>
      <c r="L1193" s="244" t="s">
        <v>2506</v>
      </c>
      <c r="M1193" s="244">
        <v>0</v>
      </c>
      <c r="N1193" s="244">
        <v>0</v>
      </c>
      <c r="O1193" s="244" t="s">
        <v>2474</v>
      </c>
      <c r="P1193" s="244" t="s">
        <v>2483</v>
      </c>
      <c r="Q1193" s="244" t="s">
        <v>2520</v>
      </c>
      <c r="R1193" s="6">
        <f t="shared" si="162"/>
        <v>2</v>
      </c>
      <c r="S1193" s="6">
        <f t="shared" si="163"/>
        <v>1</v>
      </c>
      <c r="T1193" s="7">
        <f t="shared" si="164"/>
        <v>127250</v>
      </c>
      <c r="U1193" s="121" t="str">
        <f t="shared" si="169"/>
        <v>1F112</v>
      </c>
      <c r="V1193" s="10">
        <f t="shared" si="165"/>
        <v>241</v>
      </c>
      <c r="W1193" s="10">
        <f t="shared" si="166"/>
        <v>18</v>
      </c>
      <c r="X1193" s="11">
        <f t="shared" si="167"/>
        <v>1</v>
      </c>
      <c r="Y1193" s="11">
        <f t="shared" si="168"/>
        <v>241</v>
      </c>
      <c r="Z1193" s="12" t="str">
        <f t="shared" si="170"/>
        <v>Vessel Heading</v>
      </c>
      <c r="AI1193" s="17"/>
      <c r="AJ1193" s="18"/>
      <c r="AK1193" s="19"/>
      <c r="AQ1193" s="34"/>
      <c r="AR1193" s="34"/>
      <c r="AS1193" s="34"/>
      <c r="AT1193" s="34"/>
      <c r="AU1193" s="34"/>
      <c r="AV1193" s="34"/>
      <c r="AW1193" s="34"/>
      <c r="AX1193" s="222">
        <v>127250</v>
      </c>
      <c r="AY1193" s="6">
        <v>1</v>
      </c>
      <c r="AZ1193" s="6">
        <v>241</v>
      </c>
      <c r="BA1193" s="87" t="s">
        <v>18</v>
      </c>
      <c r="BB1193" s="39" t="s">
        <v>2462</v>
      </c>
      <c r="BC1193" s="84" t="s">
        <v>2691</v>
      </c>
      <c r="BL1193" s="42" t="s">
        <v>2698</v>
      </c>
      <c r="BM1193" s="43" t="s">
        <v>2688</v>
      </c>
      <c r="BO1193" s="17"/>
      <c r="BP1193" s="18"/>
    </row>
    <row r="1194" spans="1:68" ht="15" customHeight="1" thickBot="1" x14ac:dyDescent="0.35">
      <c r="A1194" s="116">
        <v>1192</v>
      </c>
      <c r="H1194" t="s">
        <v>2622</v>
      </c>
      <c r="I1194" s="244">
        <v>8</v>
      </c>
      <c r="J1194" s="244" t="s">
        <v>2550</v>
      </c>
      <c r="K1194" s="244">
        <v>0</v>
      </c>
      <c r="L1194" s="244" t="s">
        <v>2563</v>
      </c>
      <c r="M1194" s="244" t="s">
        <v>2520</v>
      </c>
      <c r="N1194" s="244">
        <v>5</v>
      </c>
      <c r="O1194" s="244" t="s">
        <v>2474</v>
      </c>
      <c r="P1194" s="244" t="s">
        <v>2474</v>
      </c>
      <c r="Q1194" s="244" t="s">
        <v>2474</v>
      </c>
      <c r="R1194" s="6">
        <f t="shared" si="162"/>
        <v>2</v>
      </c>
      <c r="S1194" s="6">
        <f t="shared" si="163"/>
        <v>1</v>
      </c>
      <c r="T1194" s="7">
        <f t="shared" si="164"/>
        <v>127251</v>
      </c>
      <c r="U1194" s="121" t="str">
        <f t="shared" si="169"/>
        <v>1F113</v>
      </c>
      <c r="V1194" s="10">
        <f t="shared" si="165"/>
        <v>241</v>
      </c>
      <c r="W1194" s="10">
        <f t="shared" si="166"/>
        <v>19</v>
      </c>
      <c r="X1194" s="11">
        <f t="shared" si="167"/>
        <v>1</v>
      </c>
      <c r="Y1194" s="11">
        <f t="shared" si="168"/>
        <v>241</v>
      </c>
      <c r="Z1194" s="12" t="str">
        <f t="shared" si="170"/>
        <v>Rate of Turn</v>
      </c>
      <c r="AI1194" s="17"/>
      <c r="AJ1194" s="18"/>
      <c r="AK1194" s="19"/>
      <c r="AL1194" s="21"/>
      <c r="AM1194" s="21"/>
      <c r="AN1194" s="21"/>
      <c r="AO1194" s="21"/>
      <c r="AP1194" s="20"/>
      <c r="AQ1194" s="20"/>
      <c r="AR1194" s="20"/>
      <c r="AS1194" s="20"/>
      <c r="AT1194" s="20"/>
      <c r="AU1194" s="20"/>
      <c r="AV1194" s="20"/>
      <c r="AW1194" s="20"/>
      <c r="AX1194" s="221">
        <v>127251</v>
      </c>
      <c r="AY1194" s="6">
        <v>1</v>
      </c>
      <c r="AZ1194" s="6">
        <v>241</v>
      </c>
      <c r="BA1194" s="87" t="s">
        <v>2699</v>
      </c>
      <c r="BB1194" s="39" t="s">
        <v>2700</v>
      </c>
      <c r="BC1194" s="84" t="s">
        <v>2691</v>
      </c>
      <c r="BL1194" s="42" t="s">
        <v>2698</v>
      </c>
      <c r="BM1194" s="43" t="s">
        <v>2688</v>
      </c>
      <c r="BO1194" s="17"/>
      <c r="BP1194" s="18"/>
    </row>
    <row r="1195" spans="1:68" ht="15" customHeight="1" thickBot="1" x14ac:dyDescent="0.35">
      <c r="A1195" s="116">
        <v>1193</v>
      </c>
      <c r="H1195" t="s">
        <v>2643</v>
      </c>
      <c r="I1195" s="244">
        <v>8</v>
      </c>
      <c r="J1195" s="244" t="s">
        <v>2474</v>
      </c>
      <c r="K1195" s="244" t="s">
        <v>2515</v>
      </c>
      <c r="L1195" s="244" t="s">
        <v>2531</v>
      </c>
      <c r="M1195" s="244" t="s">
        <v>2568</v>
      </c>
      <c r="N1195" s="244">
        <v>0</v>
      </c>
      <c r="O1195" s="244">
        <v>0</v>
      </c>
      <c r="P1195" s="244" t="s">
        <v>2474</v>
      </c>
      <c r="Q1195" s="244" t="s">
        <v>2474</v>
      </c>
      <c r="R1195" s="75">
        <f t="shared" si="162"/>
        <v>2</v>
      </c>
      <c r="S1195" s="75">
        <f t="shared" si="163"/>
        <v>1</v>
      </c>
      <c r="T1195" s="7">
        <f t="shared" si="164"/>
        <v>129026</v>
      </c>
      <c r="U1195" s="121" t="str">
        <f t="shared" si="169"/>
        <v>1F802</v>
      </c>
      <c r="V1195" s="10">
        <f t="shared" si="165"/>
        <v>248</v>
      </c>
      <c r="W1195" s="10">
        <f t="shared" si="166"/>
        <v>2</v>
      </c>
      <c r="X1195" s="11">
        <f t="shared" si="167"/>
        <v>7</v>
      </c>
      <c r="Y1195" s="11">
        <f t="shared" si="168"/>
        <v>248</v>
      </c>
      <c r="Z1195" s="12" t="str">
        <f t="shared" si="170"/>
        <v>COG &amp; SOG, Rapid Update</v>
      </c>
      <c r="AI1195" s="17"/>
      <c r="AJ1195" s="18"/>
      <c r="AK1195" s="19"/>
      <c r="AQ1195" s="34"/>
      <c r="AR1195" s="34"/>
      <c r="AS1195" s="34"/>
      <c r="AT1195" s="34"/>
      <c r="AU1195" s="34"/>
      <c r="AV1195" s="34"/>
      <c r="AW1195" s="34"/>
      <c r="AX1195" s="222">
        <v>129026</v>
      </c>
      <c r="AY1195" s="6">
        <v>7</v>
      </c>
      <c r="AZ1195" s="6">
        <v>248</v>
      </c>
      <c r="BA1195" s="87" t="s">
        <v>2771</v>
      </c>
      <c r="BB1195" s="39" t="s">
        <v>3001</v>
      </c>
      <c r="BC1195" s="84" t="s">
        <v>2691</v>
      </c>
      <c r="BD1195" s="38" t="s">
        <v>2772</v>
      </c>
      <c r="BE1195" s="39" t="s">
        <v>2457</v>
      </c>
      <c r="BF1195" s="90" t="s">
        <v>2349</v>
      </c>
      <c r="BL1195" s="42" t="s">
        <v>2693</v>
      </c>
      <c r="BM1195" s="43" t="s">
        <v>2688</v>
      </c>
      <c r="BO1195" s="17"/>
      <c r="BP1195" s="18"/>
    </row>
    <row r="1196" spans="1:68" ht="15" customHeight="1" thickBot="1" x14ac:dyDescent="0.35">
      <c r="A1196" s="116">
        <v>1194</v>
      </c>
      <c r="H1196" t="s">
        <v>2522</v>
      </c>
      <c r="I1196" s="244">
        <v>8</v>
      </c>
      <c r="J1196" s="244">
        <v>32</v>
      </c>
      <c r="K1196" s="244" t="s">
        <v>2555</v>
      </c>
      <c r="L1196" s="244">
        <v>1</v>
      </c>
      <c r="M1196" s="244" t="s">
        <v>2565</v>
      </c>
      <c r="N1196" s="244" t="s">
        <v>2483</v>
      </c>
      <c r="O1196" s="244" t="s">
        <v>2512</v>
      </c>
      <c r="P1196" s="244" t="s">
        <v>2474</v>
      </c>
      <c r="Q1196" s="244" t="s">
        <v>2474</v>
      </c>
      <c r="R1196" s="6">
        <f t="shared" si="162"/>
        <v>2</v>
      </c>
      <c r="S1196" s="6">
        <f t="shared" si="163"/>
        <v>1</v>
      </c>
      <c r="T1196" s="7">
        <f t="shared" si="164"/>
        <v>130306</v>
      </c>
      <c r="U1196" s="121" t="str">
        <f t="shared" si="169"/>
        <v>1FD02</v>
      </c>
      <c r="V1196" s="10">
        <f t="shared" si="165"/>
        <v>253</v>
      </c>
      <c r="W1196" s="10">
        <f t="shared" si="166"/>
        <v>2</v>
      </c>
      <c r="X1196" s="11">
        <f t="shared" si="167"/>
        <v>3</v>
      </c>
      <c r="Y1196" s="11">
        <f t="shared" si="168"/>
        <v>253</v>
      </c>
      <c r="Z1196" s="12" t="str">
        <f t="shared" si="170"/>
        <v>Wind Data</v>
      </c>
      <c r="AI1196" s="17"/>
      <c r="AJ1196" s="18"/>
      <c r="AK1196" s="19"/>
      <c r="AL1196" s="21"/>
      <c r="AM1196" s="21"/>
      <c r="AN1196" s="21"/>
      <c r="AO1196" s="21"/>
      <c r="AP1196" s="20"/>
      <c r="AQ1196" s="20"/>
      <c r="AR1196" s="20"/>
      <c r="AS1196" s="20"/>
      <c r="AT1196" s="20"/>
      <c r="AU1196" s="20"/>
      <c r="AV1196" s="20"/>
      <c r="AW1196" s="20"/>
      <c r="AX1196" s="221">
        <v>130306</v>
      </c>
      <c r="AY1196" s="6">
        <v>3</v>
      </c>
      <c r="AZ1196" s="6">
        <v>253</v>
      </c>
      <c r="BA1196" s="87" t="s">
        <v>2701</v>
      </c>
      <c r="BB1196" s="39" t="s">
        <v>3128</v>
      </c>
      <c r="BC1196" s="84" t="s">
        <v>2349</v>
      </c>
      <c r="BD1196" s="38" t="s">
        <v>2702</v>
      </c>
      <c r="BE1196" s="39" t="s">
        <v>3129</v>
      </c>
      <c r="BF1196" s="90" t="s">
        <v>2691</v>
      </c>
      <c r="BJ1196" s="47" t="s">
        <v>2704</v>
      </c>
      <c r="BL1196" s="42" t="s">
        <v>2705</v>
      </c>
      <c r="BM1196" s="43" t="s">
        <v>2688</v>
      </c>
      <c r="BO1196" s="17"/>
      <c r="BP1196" s="18"/>
    </row>
    <row r="1197" spans="1:68" ht="15" customHeight="1" thickBot="1" x14ac:dyDescent="0.35">
      <c r="A1197" s="116">
        <v>1195</v>
      </c>
      <c r="H1197" t="s">
        <v>2572</v>
      </c>
      <c r="I1197" s="244">
        <v>8</v>
      </c>
      <c r="J1197" s="244">
        <v>20</v>
      </c>
      <c r="K1197" s="244">
        <v>9</v>
      </c>
      <c r="L1197" s="244">
        <v>0</v>
      </c>
      <c r="M1197" s="244">
        <v>1</v>
      </c>
      <c r="N1197" s="244">
        <v>0</v>
      </c>
      <c r="O1197" s="244" t="s">
        <v>2611</v>
      </c>
      <c r="P1197" s="244">
        <v>64</v>
      </c>
      <c r="Q1197" s="244">
        <v>98</v>
      </c>
      <c r="R1197" s="6">
        <f t="shared" si="162"/>
        <v>6</v>
      </c>
      <c r="S1197" s="6">
        <f t="shared" si="163"/>
        <v>1</v>
      </c>
      <c r="T1197" s="7">
        <f t="shared" si="164"/>
        <v>127506</v>
      </c>
      <c r="U1197" s="121" t="str">
        <f t="shared" si="169"/>
        <v>1F212</v>
      </c>
      <c r="V1197" s="10">
        <f t="shared" si="165"/>
        <v>242</v>
      </c>
      <c r="W1197" s="10">
        <f t="shared" si="166"/>
        <v>18</v>
      </c>
      <c r="X1197" s="11">
        <f t="shared" si="167"/>
        <v>16</v>
      </c>
      <c r="Y1197" s="11">
        <f t="shared" si="168"/>
        <v>242</v>
      </c>
      <c r="Z1197" s="12" t="str">
        <f t="shared" si="170"/>
        <v>DC Detailed Status</v>
      </c>
      <c r="AI1197" s="17"/>
      <c r="AJ1197" s="18"/>
      <c r="AK1197" s="19"/>
      <c r="AQ1197" s="34"/>
      <c r="AR1197" s="34"/>
      <c r="AS1197" s="34"/>
      <c r="AT1197" s="34"/>
      <c r="AU1197" s="34"/>
      <c r="AV1197" s="34"/>
      <c r="AW1197" s="34"/>
      <c r="AX1197" s="222">
        <v>127506</v>
      </c>
      <c r="AY1197" s="6">
        <v>16</v>
      </c>
      <c r="AZ1197" s="6">
        <v>242</v>
      </c>
      <c r="BA1197" s="87" t="s">
        <v>2865</v>
      </c>
      <c r="BB1197" s="39" t="s">
        <v>2709</v>
      </c>
      <c r="BC1197" s="84" t="s">
        <v>2710</v>
      </c>
      <c r="BD1197" s="38" t="s">
        <v>2866</v>
      </c>
      <c r="BE1197" s="39" t="s">
        <v>3002</v>
      </c>
      <c r="BF1197" s="90" t="s">
        <v>2361</v>
      </c>
      <c r="BG1197" s="58" t="s">
        <v>2867</v>
      </c>
      <c r="BH1197" s="24" t="s">
        <v>2459</v>
      </c>
      <c r="BI1197" s="6" t="s">
        <v>2361</v>
      </c>
      <c r="BJ1197" s="47" t="s">
        <v>2864</v>
      </c>
      <c r="BL1197" s="42" t="s">
        <v>2687</v>
      </c>
      <c r="BM1197" s="43" t="s">
        <v>2688</v>
      </c>
      <c r="BO1197" s="17"/>
      <c r="BP1197" s="18"/>
    </row>
    <row r="1198" spans="1:68" ht="15" customHeight="1" thickBot="1" x14ac:dyDescent="0.35">
      <c r="A1198" s="116">
        <v>1196</v>
      </c>
      <c r="H1198" t="s">
        <v>2572</v>
      </c>
      <c r="I1198" s="244">
        <v>8</v>
      </c>
      <c r="J1198" s="244">
        <v>21</v>
      </c>
      <c r="K1198" s="244">
        <v>3</v>
      </c>
      <c r="L1198" s="244">
        <v>0</v>
      </c>
      <c r="M1198" s="244">
        <v>0</v>
      </c>
      <c r="N1198" s="244" t="s">
        <v>2474</v>
      </c>
      <c r="O1198" s="244" t="s">
        <v>2474</v>
      </c>
      <c r="P1198" s="244" t="s">
        <v>2474</v>
      </c>
      <c r="Q1198" s="244" t="s">
        <v>2474</v>
      </c>
      <c r="R1198" s="6">
        <f t="shared" si="162"/>
        <v>6</v>
      </c>
      <c r="S1198" s="6">
        <f t="shared" si="163"/>
        <v>1</v>
      </c>
      <c r="T1198" s="7">
        <f t="shared" si="164"/>
        <v>127506</v>
      </c>
      <c r="U1198" s="121" t="str">
        <f t="shared" si="169"/>
        <v>1F212</v>
      </c>
      <c r="V1198" s="10">
        <f t="shared" si="165"/>
        <v>242</v>
      </c>
      <c r="W1198" s="10">
        <f t="shared" si="166"/>
        <v>18</v>
      </c>
      <c r="X1198" s="11">
        <f t="shared" si="167"/>
        <v>16</v>
      </c>
      <c r="Y1198" s="11">
        <f t="shared" si="168"/>
        <v>242</v>
      </c>
      <c r="Z1198" s="12" t="str">
        <f t="shared" si="170"/>
        <v>DC Detailed Status</v>
      </c>
      <c r="AI1198" s="17"/>
      <c r="AJ1198" s="18"/>
      <c r="AK1198" s="19"/>
      <c r="AL1198" s="21"/>
      <c r="AM1198" s="21"/>
      <c r="AN1198" s="21"/>
      <c r="AO1198" s="21"/>
      <c r="AP1198" s="20"/>
      <c r="AQ1198" s="20"/>
      <c r="AR1198" s="20"/>
      <c r="AS1198" s="20"/>
      <c r="AT1198" s="20"/>
      <c r="AU1198" s="20"/>
      <c r="AV1198" s="20"/>
      <c r="AW1198" s="20"/>
      <c r="AX1198" s="221">
        <v>127506</v>
      </c>
      <c r="AY1198" s="6">
        <v>16</v>
      </c>
      <c r="AZ1198" s="6">
        <v>242</v>
      </c>
      <c r="BA1198" s="87" t="s">
        <v>2865</v>
      </c>
      <c r="BB1198" s="39" t="s">
        <v>2352</v>
      </c>
      <c r="BC1198" s="84" t="s">
        <v>2710</v>
      </c>
      <c r="BD1198" s="38" t="s">
        <v>2868</v>
      </c>
      <c r="BE1198" s="39" t="s">
        <v>3127</v>
      </c>
      <c r="BF1198" s="90" t="s">
        <v>2869</v>
      </c>
      <c r="BL1198" s="42" t="s">
        <v>2687</v>
      </c>
      <c r="BM1198" s="43" t="s">
        <v>2688</v>
      </c>
      <c r="BO1198" s="17"/>
      <c r="BP1198" s="18"/>
    </row>
    <row r="1199" spans="1:68" ht="15" customHeight="1" thickBot="1" x14ac:dyDescent="0.35">
      <c r="A1199" s="116">
        <v>1197</v>
      </c>
      <c r="H1199" t="s">
        <v>2619</v>
      </c>
      <c r="I1199" s="244">
        <v>8</v>
      </c>
      <c r="J1199" s="244" t="s">
        <v>2515</v>
      </c>
      <c r="K1199" s="244">
        <v>79</v>
      </c>
      <c r="L1199" s="244" t="s">
        <v>2509</v>
      </c>
      <c r="M1199" s="244">
        <v>19</v>
      </c>
      <c r="N1199" s="244" t="s">
        <v>2534</v>
      </c>
      <c r="O1199" s="244" t="s">
        <v>2579</v>
      </c>
      <c r="P1199" s="244">
        <v>32</v>
      </c>
      <c r="Q1199" s="244">
        <v>3</v>
      </c>
      <c r="R1199" s="75">
        <f t="shared" si="162"/>
        <v>2</v>
      </c>
      <c r="S1199" s="75">
        <f t="shared" si="163"/>
        <v>1</v>
      </c>
      <c r="T1199" s="7">
        <f t="shared" si="164"/>
        <v>129025</v>
      </c>
      <c r="U1199" s="121" t="str">
        <f t="shared" si="169"/>
        <v>1F801</v>
      </c>
      <c r="V1199" s="10">
        <f t="shared" si="165"/>
        <v>248</v>
      </c>
      <c r="W1199" s="10">
        <f t="shared" si="166"/>
        <v>1</v>
      </c>
      <c r="X1199" s="11">
        <f t="shared" si="167"/>
        <v>7</v>
      </c>
      <c r="Y1199" s="11">
        <f t="shared" si="168"/>
        <v>248</v>
      </c>
      <c r="Z1199" s="12" t="str">
        <f t="shared" si="170"/>
        <v>Position, Rapid Update</v>
      </c>
      <c r="AI1199" s="17"/>
      <c r="AJ1199" s="18"/>
      <c r="AK1199" s="19"/>
      <c r="AQ1199" s="34"/>
      <c r="AR1199" s="34"/>
      <c r="AS1199" s="34"/>
      <c r="AT1199" s="34"/>
      <c r="AU1199" s="34"/>
      <c r="AV1199" s="34"/>
      <c r="AW1199" s="34"/>
      <c r="AX1199" s="222">
        <v>129025</v>
      </c>
      <c r="AY1199" s="6">
        <v>7</v>
      </c>
      <c r="AZ1199" s="6">
        <v>248</v>
      </c>
      <c r="BA1199" s="87" t="s">
        <v>2689</v>
      </c>
      <c r="BB1199" s="39" t="s">
        <v>2690</v>
      </c>
      <c r="BC1199" s="84" t="s">
        <v>2691</v>
      </c>
      <c r="BD1199" s="38" t="s">
        <v>2350</v>
      </c>
      <c r="BE1199" s="39" t="s">
        <v>2692</v>
      </c>
      <c r="BF1199" s="90" t="s">
        <v>2691</v>
      </c>
      <c r="BL1199" s="42" t="s">
        <v>2693</v>
      </c>
      <c r="BM1199" s="43" t="s">
        <v>2688</v>
      </c>
      <c r="BO1199" s="17"/>
      <c r="BP1199" s="18"/>
    </row>
    <row r="1200" spans="1:68" ht="15" customHeight="1" thickBot="1" x14ac:dyDescent="0.35">
      <c r="A1200" s="116">
        <v>1198</v>
      </c>
      <c r="H1200" t="s">
        <v>2623</v>
      </c>
      <c r="I1200" s="244">
        <v>8</v>
      </c>
      <c r="J1200" s="244" t="s">
        <v>2632</v>
      </c>
      <c r="K1200" s="244" t="s">
        <v>2678</v>
      </c>
      <c r="L1200" s="244">
        <v>1</v>
      </c>
      <c r="M1200" s="244">
        <v>15</v>
      </c>
      <c r="N1200" s="244" t="s">
        <v>2531</v>
      </c>
      <c r="O1200" s="244" t="s">
        <v>2515</v>
      </c>
      <c r="P1200" s="244" t="s">
        <v>2474</v>
      </c>
      <c r="Q1200" s="244" t="s">
        <v>2474</v>
      </c>
      <c r="R1200" s="6">
        <f t="shared" si="162"/>
        <v>2</v>
      </c>
      <c r="S1200" s="6">
        <f t="shared" si="163"/>
        <v>1</v>
      </c>
      <c r="T1200" s="7">
        <f t="shared" si="164"/>
        <v>130306</v>
      </c>
      <c r="U1200" s="121" t="str">
        <f t="shared" si="169"/>
        <v>1FD02</v>
      </c>
      <c r="V1200" s="10">
        <f t="shared" si="165"/>
        <v>253</v>
      </c>
      <c r="W1200" s="10">
        <f t="shared" si="166"/>
        <v>2</v>
      </c>
      <c r="X1200" s="11">
        <f t="shared" si="167"/>
        <v>1</v>
      </c>
      <c r="Y1200" s="11">
        <f t="shared" si="168"/>
        <v>253</v>
      </c>
      <c r="Z1200" s="12" t="str">
        <f t="shared" si="170"/>
        <v>Wind Data</v>
      </c>
      <c r="AI1200" s="17"/>
      <c r="AJ1200" s="18"/>
      <c r="AK1200" s="19"/>
      <c r="AL1200" s="21"/>
      <c r="AM1200" s="21"/>
      <c r="AN1200" s="21"/>
      <c r="AO1200" s="21"/>
      <c r="AP1200" s="20"/>
      <c r="AQ1200" s="20"/>
      <c r="AR1200" s="20"/>
      <c r="AS1200" s="20"/>
      <c r="AT1200" s="20"/>
      <c r="AU1200" s="20"/>
      <c r="AV1200" s="20"/>
      <c r="AW1200" s="20"/>
      <c r="AX1200" s="221">
        <v>130306</v>
      </c>
      <c r="AY1200" s="6">
        <v>1</v>
      </c>
      <c r="AZ1200" s="6">
        <v>253</v>
      </c>
      <c r="BA1200" s="87" t="s">
        <v>2701</v>
      </c>
      <c r="BB1200" s="39" t="s">
        <v>3071</v>
      </c>
      <c r="BC1200" s="84" t="s">
        <v>2349</v>
      </c>
      <c r="BD1200" s="38" t="s">
        <v>2702</v>
      </c>
      <c r="BE1200" s="39" t="s">
        <v>3057</v>
      </c>
      <c r="BF1200" s="90" t="s">
        <v>2691</v>
      </c>
      <c r="BJ1200" s="47" t="s">
        <v>2703</v>
      </c>
      <c r="BL1200" s="42" t="s">
        <v>2698</v>
      </c>
      <c r="BM1200" s="43" t="s">
        <v>2688</v>
      </c>
      <c r="BO1200" s="17"/>
      <c r="BP1200" s="18"/>
    </row>
    <row r="1201" spans="1:68" ht="15" customHeight="1" thickBot="1" x14ac:dyDescent="0.35">
      <c r="A1201" s="116">
        <v>1199</v>
      </c>
      <c r="H1201" t="s">
        <v>2620</v>
      </c>
      <c r="I1201" s="244">
        <v>8</v>
      </c>
      <c r="J1201" s="244">
        <v>0</v>
      </c>
      <c r="K1201" s="244" t="s">
        <v>2474</v>
      </c>
      <c r="L1201" s="244" t="s">
        <v>2474</v>
      </c>
      <c r="M1201" s="244" t="s">
        <v>2474</v>
      </c>
      <c r="N1201" s="244" t="s">
        <v>2521</v>
      </c>
      <c r="O1201" s="244">
        <v>2</v>
      </c>
      <c r="P1201" s="244" t="s">
        <v>2474</v>
      </c>
      <c r="Q1201" s="244" t="s">
        <v>2474</v>
      </c>
      <c r="R1201" s="6">
        <f t="shared" si="162"/>
        <v>2</v>
      </c>
      <c r="S1201" s="6">
        <f t="shared" si="163"/>
        <v>1</v>
      </c>
      <c r="T1201" s="7">
        <f t="shared" si="164"/>
        <v>127245</v>
      </c>
      <c r="U1201" s="121" t="str">
        <f t="shared" si="169"/>
        <v>1F10D</v>
      </c>
      <c r="V1201" s="10">
        <f t="shared" si="165"/>
        <v>241</v>
      </c>
      <c r="W1201" s="10">
        <f t="shared" si="166"/>
        <v>13</v>
      </c>
      <c r="X1201" s="11">
        <f t="shared" si="167"/>
        <v>1</v>
      </c>
      <c r="Y1201" s="11">
        <f t="shared" si="168"/>
        <v>241</v>
      </c>
      <c r="Z1201" s="12" t="str">
        <f t="shared" si="170"/>
        <v>Rudder</v>
      </c>
      <c r="AI1201" s="17"/>
      <c r="AJ1201" s="18"/>
      <c r="AK1201" s="19"/>
      <c r="AQ1201" s="34"/>
      <c r="AR1201" s="34"/>
      <c r="AS1201" s="34"/>
      <c r="AT1201" s="34"/>
      <c r="AU1201" s="34"/>
      <c r="AV1201" s="34"/>
      <c r="AW1201" s="34"/>
      <c r="AX1201" s="222">
        <v>127245</v>
      </c>
      <c r="AY1201" s="6">
        <v>1</v>
      </c>
      <c r="AZ1201" s="6">
        <v>241</v>
      </c>
      <c r="BA1201" s="87" t="s">
        <v>2696</v>
      </c>
      <c r="BB1201" s="39" t="s">
        <v>2999</v>
      </c>
      <c r="BC1201" s="84" t="s">
        <v>2691</v>
      </c>
      <c r="BL1201" s="42" t="s">
        <v>2698</v>
      </c>
      <c r="BM1201" s="43" t="s">
        <v>2688</v>
      </c>
      <c r="BO1201" s="17"/>
      <c r="BP1201" s="18"/>
    </row>
    <row r="1202" spans="1:68" ht="15" customHeight="1" thickBot="1" x14ac:dyDescent="0.35">
      <c r="A1202" s="116">
        <v>1200</v>
      </c>
      <c r="H1202" t="s">
        <v>2621</v>
      </c>
      <c r="I1202" s="244">
        <v>8</v>
      </c>
      <c r="J1202" s="244" t="s">
        <v>2632</v>
      </c>
      <c r="K1202" s="244" t="s">
        <v>2519</v>
      </c>
      <c r="L1202" s="244" t="s">
        <v>2506</v>
      </c>
      <c r="M1202" s="244">
        <v>0</v>
      </c>
      <c r="N1202" s="244">
        <v>0</v>
      </c>
      <c r="O1202" s="244" t="s">
        <v>2474</v>
      </c>
      <c r="P1202" s="244" t="s">
        <v>2483</v>
      </c>
      <c r="Q1202" s="244" t="s">
        <v>2520</v>
      </c>
      <c r="R1202" s="6">
        <f t="shared" si="162"/>
        <v>2</v>
      </c>
      <c r="S1202" s="6">
        <f t="shared" si="163"/>
        <v>1</v>
      </c>
      <c r="T1202" s="7">
        <f t="shared" si="164"/>
        <v>127250</v>
      </c>
      <c r="U1202" s="121" t="str">
        <f t="shared" si="169"/>
        <v>1F112</v>
      </c>
      <c r="V1202" s="10">
        <f t="shared" si="165"/>
        <v>241</v>
      </c>
      <c r="W1202" s="10">
        <f t="shared" si="166"/>
        <v>18</v>
      </c>
      <c r="X1202" s="11">
        <f t="shared" si="167"/>
        <v>1</v>
      </c>
      <c r="Y1202" s="11">
        <f t="shared" si="168"/>
        <v>241</v>
      </c>
      <c r="Z1202" s="12" t="str">
        <f t="shared" si="170"/>
        <v>Vessel Heading</v>
      </c>
      <c r="AI1202" s="17"/>
      <c r="AJ1202" s="18"/>
      <c r="AK1202" s="19"/>
      <c r="AL1202" s="21"/>
      <c r="AM1202" s="21"/>
      <c r="AN1202" s="21"/>
      <c r="AO1202" s="21"/>
      <c r="AP1202" s="20"/>
      <c r="AQ1202" s="20"/>
      <c r="AR1202" s="20"/>
      <c r="AS1202" s="20"/>
      <c r="AT1202" s="20"/>
      <c r="AU1202" s="20"/>
      <c r="AV1202" s="20"/>
      <c r="AW1202" s="20"/>
      <c r="AX1202" s="221">
        <v>127250</v>
      </c>
      <c r="AY1202" s="6">
        <v>1</v>
      </c>
      <c r="AZ1202" s="6">
        <v>241</v>
      </c>
      <c r="BA1202" s="87" t="s">
        <v>18</v>
      </c>
      <c r="BB1202" s="39" t="s">
        <v>2462</v>
      </c>
      <c r="BC1202" s="84" t="s">
        <v>2691</v>
      </c>
      <c r="BL1202" s="42" t="s">
        <v>2698</v>
      </c>
      <c r="BM1202" s="43" t="s">
        <v>2688</v>
      </c>
      <c r="BO1202" s="17"/>
      <c r="BP1202" s="18"/>
    </row>
    <row r="1203" spans="1:68" ht="15" customHeight="1" thickBot="1" x14ac:dyDescent="0.35">
      <c r="A1203" s="116">
        <v>1201</v>
      </c>
      <c r="H1203" t="s">
        <v>2622</v>
      </c>
      <c r="I1203" s="244">
        <v>8</v>
      </c>
      <c r="J1203" s="244" t="s">
        <v>2632</v>
      </c>
      <c r="K1203" s="244">
        <v>0</v>
      </c>
      <c r="L1203" s="244" t="s">
        <v>2563</v>
      </c>
      <c r="M1203" s="244" t="s">
        <v>2520</v>
      </c>
      <c r="N1203" s="244">
        <v>5</v>
      </c>
      <c r="O1203" s="244" t="s">
        <v>2474</v>
      </c>
      <c r="P1203" s="244" t="s">
        <v>2474</v>
      </c>
      <c r="Q1203" s="244" t="s">
        <v>2474</v>
      </c>
      <c r="R1203" s="6">
        <f t="shared" si="162"/>
        <v>2</v>
      </c>
      <c r="S1203" s="6">
        <f t="shared" si="163"/>
        <v>1</v>
      </c>
      <c r="T1203" s="7">
        <f t="shared" si="164"/>
        <v>127251</v>
      </c>
      <c r="U1203" s="121" t="str">
        <f t="shared" si="169"/>
        <v>1F113</v>
      </c>
      <c r="V1203" s="10">
        <f t="shared" si="165"/>
        <v>241</v>
      </c>
      <c r="W1203" s="10">
        <f t="shared" si="166"/>
        <v>19</v>
      </c>
      <c r="X1203" s="11">
        <f t="shared" si="167"/>
        <v>1</v>
      </c>
      <c r="Y1203" s="11">
        <f t="shared" si="168"/>
        <v>241</v>
      </c>
      <c r="Z1203" s="12" t="str">
        <f t="shared" si="170"/>
        <v>Rate of Turn</v>
      </c>
      <c r="AI1203" s="17"/>
      <c r="AJ1203" s="18"/>
      <c r="AK1203" s="19"/>
      <c r="AQ1203" s="34"/>
      <c r="AR1203" s="34"/>
      <c r="AS1203" s="34"/>
      <c r="AT1203" s="34"/>
      <c r="AU1203" s="34"/>
      <c r="AV1203" s="34"/>
      <c r="AW1203" s="34"/>
      <c r="AX1203" s="222">
        <v>127251</v>
      </c>
      <c r="AY1203" s="6">
        <v>1</v>
      </c>
      <c r="AZ1203" s="6">
        <v>241</v>
      </c>
      <c r="BA1203" s="87" t="s">
        <v>2699</v>
      </c>
      <c r="BB1203" s="39" t="s">
        <v>2700</v>
      </c>
      <c r="BC1203" s="84" t="s">
        <v>2691</v>
      </c>
      <c r="BL1203" s="42" t="s">
        <v>2698</v>
      </c>
      <c r="BM1203" s="43" t="s">
        <v>2688</v>
      </c>
      <c r="BO1203" s="17"/>
      <c r="BP1203" s="18"/>
    </row>
    <row r="1204" spans="1:68" ht="15" customHeight="1" thickBot="1" x14ac:dyDescent="0.35">
      <c r="A1204" s="116">
        <v>1202</v>
      </c>
      <c r="H1204" t="s">
        <v>2522</v>
      </c>
      <c r="I1204" s="244">
        <v>8</v>
      </c>
      <c r="J1204" s="244">
        <v>32</v>
      </c>
      <c r="K1204" s="244" t="s">
        <v>2555</v>
      </c>
      <c r="L1204" s="244">
        <v>1</v>
      </c>
      <c r="M1204" s="244" t="s">
        <v>2565</v>
      </c>
      <c r="N1204" s="244" t="s">
        <v>2483</v>
      </c>
      <c r="O1204" s="244" t="s">
        <v>2512</v>
      </c>
      <c r="P1204" s="244" t="s">
        <v>2474</v>
      </c>
      <c r="Q1204" s="244" t="s">
        <v>2474</v>
      </c>
      <c r="R1204" s="6">
        <f t="shared" si="162"/>
        <v>2</v>
      </c>
      <c r="S1204" s="6">
        <f t="shared" si="163"/>
        <v>1</v>
      </c>
      <c r="T1204" s="7">
        <f t="shared" si="164"/>
        <v>130306</v>
      </c>
      <c r="U1204" s="121" t="str">
        <f t="shared" si="169"/>
        <v>1FD02</v>
      </c>
      <c r="V1204" s="10">
        <f t="shared" si="165"/>
        <v>253</v>
      </c>
      <c r="W1204" s="10">
        <f t="shared" si="166"/>
        <v>2</v>
      </c>
      <c r="X1204" s="11">
        <f t="shared" si="167"/>
        <v>3</v>
      </c>
      <c r="Y1204" s="11">
        <f t="shared" si="168"/>
        <v>253</v>
      </c>
      <c r="Z1204" s="12" t="str">
        <f t="shared" si="170"/>
        <v>Wind Data</v>
      </c>
      <c r="AI1204" s="17"/>
      <c r="AJ1204" s="18"/>
      <c r="AK1204" s="19"/>
      <c r="AL1204" s="21"/>
      <c r="AM1204" s="21"/>
      <c r="AN1204" s="21"/>
      <c r="AO1204" s="21"/>
      <c r="AP1204" s="20"/>
      <c r="AQ1204" s="20"/>
      <c r="AR1204" s="20"/>
      <c r="AS1204" s="20"/>
      <c r="AT1204" s="20"/>
      <c r="AU1204" s="20"/>
      <c r="AV1204" s="20"/>
      <c r="AW1204" s="20"/>
      <c r="AX1204" s="221">
        <v>130306</v>
      </c>
      <c r="AY1204" s="6">
        <v>3</v>
      </c>
      <c r="AZ1204" s="6">
        <v>253</v>
      </c>
      <c r="BA1204" s="87" t="s">
        <v>2701</v>
      </c>
      <c r="BB1204" s="39" t="s">
        <v>3128</v>
      </c>
      <c r="BC1204" s="84" t="s">
        <v>2349</v>
      </c>
      <c r="BD1204" s="38" t="s">
        <v>2702</v>
      </c>
      <c r="BE1204" s="39" t="s">
        <v>3129</v>
      </c>
      <c r="BF1204" s="90" t="s">
        <v>2691</v>
      </c>
      <c r="BJ1204" s="47" t="s">
        <v>2704</v>
      </c>
      <c r="BL1204" s="42" t="s">
        <v>2705</v>
      </c>
      <c r="BM1204" s="43" t="s">
        <v>2688</v>
      </c>
      <c r="BO1204" s="17"/>
      <c r="BP1204" s="18"/>
    </row>
    <row r="1205" spans="1:68" ht="15" customHeight="1" thickBot="1" x14ac:dyDescent="0.35">
      <c r="A1205" s="116">
        <v>1203</v>
      </c>
      <c r="H1205" t="s">
        <v>2676</v>
      </c>
      <c r="I1205" s="244">
        <v>8</v>
      </c>
      <c r="J1205" s="244" t="s">
        <v>2533</v>
      </c>
      <c r="K1205" s="244" t="s">
        <v>2485</v>
      </c>
      <c r="L1205" s="244" t="s">
        <v>2639</v>
      </c>
      <c r="M1205" s="244">
        <v>98</v>
      </c>
      <c r="N1205" s="244" t="s">
        <v>2505</v>
      </c>
      <c r="O1205" s="244">
        <v>6</v>
      </c>
      <c r="P1205" s="244">
        <v>4</v>
      </c>
      <c r="Q1205" s="244">
        <v>4</v>
      </c>
      <c r="R1205" s="6">
        <f t="shared" si="162"/>
        <v>7</v>
      </c>
      <c r="S1205" s="6">
        <f t="shared" si="163"/>
        <v>1</v>
      </c>
      <c r="T1205" s="7">
        <f t="shared" si="164"/>
        <v>126720</v>
      </c>
      <c r="U1205" s="121" t="str">
        <f t="shared" si="169"/>
        <v>1EF00</v>
      </c>
      <c r="V1205" s="10">
        <f t="shared" si="165"/>
        <v>239</v>
      </c>
      <c r="W1205" s="10">
        <f t="shared" si="166"/>
        <v>255</v>
      </c>
      <c r="X1205" s="11">
        <f t="shared" si="167"/>
        <v>9</v>
      </c>
      <c r="Y1205" s="11">
        <f t="shared" si="168"/>
        <v>255</v>
      </c>
      <c r="Z1205" s="12" t="str">
        <f t="shared" si="170"/>
        <v>Proprietary A2</v>
      </c>
      <c r="AI1205" s="17"/>
      <c r="AJ1205" s="18"/>
      <c r="AK1205" s="19"/>
      <c r="AQ1205" s="34"/>
      <c r="AR1205" s="34"/>
      <c r="AS1205" s="34"/>
      <c r="AT1205" s="34"/>
      <c r="AU1205" s="34"/>
      <c r="AV1205" s="34"/>
      <c r="AW1205" s="34"/>
      <c r="AX1205" s="222">
        <v>126720</v>
      </c>
      <c r="AY1205" s="6">
        <v>9</v>
      </c>
      <c r="AZ1205" s="6">
        <v>255</v>
      </c>
      <c r="BA1205" s="87" t="s">
        <v>2755</v>
      </c>
      <c r="BB1205" s="39" t="s">
        <v>2709</v>
      </c>
      <c r="BC1205" s="84" t="s">
        <v>2710</v>
      </c>
      <c r="BD1205" s="38" t="s">
        <v>2756</v>
      </c>
      <c r="BE1205" s="39" t="s">
        <v>2757</v>
      </c>
      <c r="BF1205" s="90" t="s">
        <v>2710</v>
      </c>
      <c r="BJ1205" s="47" t="s">
        <v>2758</v>
      </c>
      <c r="BL1205" s="42" t="s">
        <v>2839</v>
      </c>
      <c r="BM1205" s="43" t="s">
        <v>2688</v>
      </c>
      <c r="BO1205" s="17"/>
      <c r="BP1205" s="18"/>
    </row>
    <row r="1206" spans="1:68" ht="15" customHeight="1" thickBot="1" x14ac:dyDescent="0.35">
      <c r="A1206" s="116">
        <v>1204</v>
      </c>
      <c r="H1206" t="s">
        <v>2676</v>
      </c>
      <c r="I1206" s="244">
        <v>8</v>
      </c>
      <c r="J1206" s="244" t="s">
        <v>2535</v>
      </c>
      <c r="K1206" s="244">
        <v>0</v>
      </c>
      <c r="L1206" s="244">
        <v>0</v>
      </c>
      <c r="M1206" s="244">
        <v>0</v>
      </c>
      <c r="N1206" s="244">
        <v>4</v>
      </c>
      <c r="O1206" s="244" t="s">
        <v>2474</v>
      </c>
      <c r="P1206" s="244" t="s">
        <v>2474</v>
      </c>
      <c r="Q1206" s="244" t="s">
        <v>2474</v>
      </c>
      <c r="R1206" s="6">
        <f t="shared" si="162"/>
        <v>7</v>
      </c>
      <c r="S1206" s="6">
        <f t="shared" si="163"/>
        <v>1</v>
      </c>
      <c r="T1206" s="7">
        <f t="shared" si="164"/>
        <v>126720</v>
      </c>
      <c r="U1206" s="121" t="str">
        <f t="shared" si="169"/>
        <v>1EF00</v>
      </c>
      <c r="V1206" s="10">
        <f t="shared" si="165"/>
        <v>239</v>
      </c>
      <c r="W1206" s="10">
        <f t="shared" si="166"/>
        <v>255</v>
      </c>
      <c r="X1206" s="11">
        <f t="shared" si="167"/>
        <v>9</v>
      </c>
      <c r="Y1206" s="11">
        <f t="shared" si="168"/>
        <v>255</v>
      </c>
      <c r="Z1206" s="12" t="str">
        <f t="shared" si="170"/>
        <v>Proprietary A2</v>
      </c>
      <c r="AI1206" s="17"/>
      <c r="AJ1206" s="18"/>
      <c r="AK1206" s="19"/>
      <c r="AL1206" s="21"/>
      <c r="AM1206" s="21"/>
      <c r="AN1206" s="21"/>
      <c r="AO1206" s="21"/>
      <c r="AP1206" s="20"/>
      <c r="AQ1206" s="20"/>
      <c r="AR1206" s="20"/>
      <c r="AS1206" s="20"/>
      <c r="AT1206" s="20"/>
      <c r="AU1206" s="20"/>
      <c r="AV1206" s="20"/>
      <c r="AW1206" s="20"/>
      <c r="AX1206" s="221">
        <v>126720</v>
      </c>
      <c r="AY1206" s="6">
        <v>9</v>
      </c>
      <c r="AZ1206" s="6">
        <v>255</v>
      </c>
      <c r="BA1206" s="87" t="s">
        <v>2759</v>
      </c>
      <c r="BB1206" s="39" t="s">
        <v>2352</v>
      </c>
      <c r="BC1206" s="84" t="s">
        <v>2710</v>
      </c>
      <c r="BL1206" s="42" t="s">
        <v>2839</v>
      </c>
      <c r="BM1206" s="43" t="s">
        <v>2688</v>
      </c>
      <c r="BO1206" s="17"/>
      <c r="BP1206" s="18"/>
    </row>
    <row r="1207" spans="1:68" ht="15" customHeight="1" thickBot="1" x14ac:dyDescent="0.35">
      <c r="A1207" s="116">
        <v>1205</v>
      </c>
      <c r="H1207" t="s">
        <v>2570</v>
      </c>
      <c r="I1207" s="244">
        <v>8</v>
      </c>
      <c r="J1207" s="244">
        <v>1</v>
      </c>
      <c r="K1207" s="244">
        <v>0</v>
      </c>
      <c r="L1207" s="244">
        <v>5</v>
      </c>
      <c r="M1207" s="244" t="s">
        <v>2474</v>
      </c>
      <c r="N1207" s="244" t="s">
        <v>2483</v>
      </c>
      <c r="O1207" s="244" t="s">
        <v>2474</v>
      </c>
      <c r="P1207" s="244" t="s">
        <v>2474</v>
      </c>
      <c r="Q1207" s="244" t="s">
        <v>2474</v>
      </c>
      <c r="R1207" s="6">
        <f t="shared" si="162"/>
        <v>5</v>
      </c>
      <c r="S1207" s="6">
        <f t="shared" si="163"/>
        <v>1</v>
      </c>
      <c r="T1207" s="7">
        <f t="shared" si="164"/>
        <v>127508</v>
      </c>
      <c r="U1207" s="121" t="str">
        <f t="shared" si="169"/>
        <v>1F214</v>
      </c>
      <c r="V1207" s="10">
        <f t="shared" si="165"/>
        <v>242</v>
      </c>
      <c r="W1207" s="10">
        <f t="shared" si="166"/>
        <v>20</v>
      </c>
      <c r="X1207" s="11">
        <f t="shared" si="167"/>
        <v>16</v>
      </c>
      <c r="Y1207" s="11">
        <f t="shared" si="168"/>
        <v>242</v>
      </c>
      <c r="Z1207" s="12" t="str">
        <f t="shared" si="170"/>
        <v>Battery Status</v>
      </c>
      <c r="AI1207" s="17"/>
      <c r="AJ1207" s="18"/>
      <c r="AK1207" s="19"/>
      <c r="AQ1207" s="34"/>
      <c r="AR1207" s="34"/>
      <c r="AS1207" s="34"/>
      <c r="AT1207" s="34"/>
      <c r="AU1207" s="34"/>
      <c r="AV1207" s="34"/>
      <c r="AW1207" s="34"/>
      <c r="AX1207" s="222">
        <v>127508</v>
      </c>
      <c r="AY1207" s="6">
        <v>16</v>
      </c>
      <c r="AZ1207" s="6">
        <v>242</v>
      </c>
      <c r="BA1207" s="87" t="s">
        <v>2861</v>
      </c>
      <c r="BB1207" s="39" t="s">
        <v>2956</v>
      </c>
      <c r="BC1207" s="84" t="s">
        <v>2358</v>
      </c>
      <c r="BG1207" s="58" t="s">
        <v>2863</v>
      </c>
      <c r="BI1207" s="6" t="s">
        <v>2359</v>
      </c>
      <c r="BJ1207" s="47" t="s">
        <v>2864</v>
      </c>
      <c r="BL1207" s="42" t="s">
        <v>2687</v>
      </c>
      <c r="BM1207" s="43" t="s">
        <v>2688</v>
      </c>
      <c r="BO1207" s="17"/>
      <c r="BP1207" s="18"/>
    </row>
    <row r="1208" spans="1:68" ht="15" customHeight="1" thickBot="1" x14ac:dyDescent="0.35">
      <c r="A1208" s="116">
        <v>1206</v>
      </c>
      <c r="H1208" t="s">
        <v>2619</v>
      </c>
      <c r="I1208" s="244">
        <v>8</v>
      </c>
      <c r="J1208" s="244" t="s">
        <v>2563</v>
      </c>
      <c r="K1208" s="244">
        <v>79</v>
      </c>
      <c r="L1208" s="244" t="s">
        <v>2509</v>
      </c>
      <c r="M1208" s="244">
        <v>19</v>
      </c>
      <c r="N1208" s="244" t="s">
        <v>2534</v>
      </c>
      <c r="O1208" s="244" t="s">
        <v>2579</v>
      </c>
      <c r="P1208" s="244">
        <v>32</v>
      </c>
      <c r="Q1208" s="244">
        <v>3</v>
      </c>
      <c r="R1208" s="6">
        <f t="shared" si="162"/>
        <v>2</v>
      </c>
      <c r="S1208" s="6">
        <f t="shared" si="163"/>
        <v>1</v>
      </c>
      <c r="T1208" s="7">
        <f t="shared" si="164"/>
        <v>129025</v>
      </c>
      <c r="U1208" s="121" t="str">
        <f t="shared" si="169"/>
        <v>1F801</v>
      </c>
      <c r="V1208" s="10">
        <f t="shared" si="165"/>
        <v>248</v>
      </c>
      <c r="W1208" s="10">
        <f t="shared" si="166"/>
        <v>1</v>
      </c>
      <c r="X1208" s="11">
        <f t="shared" si="167"/>
        <v>7</v>
      </c>
      <c r="Y1208" s="11">
        <f t="shared" si="168"/>
        <v>248</v>
      </c>
      <c r="Z1208" s="12" t="str">
        <f t="shared" si="170"/>
        <v>Position, Rapid Update</v>
      </c>
      <c r="AI1208" s="17"/>
      <c r="AJ1208" s="18"/>
      <c r="AK1208" s="19"/>
      <c r="AL1208" s="21"/>
      <c r="AM1208" s="21"/>
      <c r="AN1208" s="21"/>
      <c r="AO1208" s="21"/>
      <c r="AP1208" s="20"/>
      <c r="AQ1208" s="20"/>
      <c r="AR1208" s="20"/>
      <c r="AS1208" s="20"/>
      <c r="AT1208" s="20"/>
      <c r="AU1208" s="20"/>
      <c r="AV1208" s="20"/>
      <c r="AW1208" s="20"/>
      <c r="AX1208" s="221">
        <v>129025</v>
      </c>
      <c r="AY1208" s="6">
        <v>7</v>
      </c>
      <c r="AZ1208" s="6">
        <v>248</v>
      </c>
      <c r="BA1208" s="87" t="s">
        <v>2689</v>
      </c>
      <c r="BB1208" s="39" t="s">
        <v>2690</v>
      </c>
      <c r="BC1208" s="84" t="s">
        <v>2691</v>
      </c>
      <c r="BD1208" s="38" t="s">
        <v>2350</v>
      </c>
      <c r="BE1208" s="39" t="s">
        <v>2692</v>
      </c>
      <c r="BF1208" s="90" t="s">
        <v>2691</v>
      </c>
      <c r="BL1208" s="42" t="s">
        <v>2693</v>
      </c>
      <c r="BM1208" s="43" t="s">
        <v>2688</v>
      </c>
      <c r="BO1208" s="17"/>
      <c r="BP1208" s="18"/>
    </row>
    <row r="1209" spans="1:68" ht="15" customHeight="1" thickBot="1" x14ac:dyDescent="0.35">
      <c r="A1209" s="116">
        <v>1207</v>
      </c>
      <c r="H1209" t="s">
        <v>2623</v>
      </c>
      <c r="I1209" s="244">
        <v>8</v>
      </c>
      <c r="J1209" s="244">
        <v>2</v>
      </c>
      <c r="K1209" s="244" t="s">
        <v>2678</v>
      </c>
      <c r="L1209" s="244">
        <v>1</v>
      </c>
      <c r="M1209" s="244">
        <v>15</v>
      </c>
      <c r="N1209" s="244" t="s">
        <v>2531</v>
      </c>
      <c r="O1209" s="244" t="s">
        <v>2515</v>
      </c>
      <c r="P1209" s="244" t="s">
        <v>2474</v>
      </c>
      <c r="Q1209" s="244" t="s">
        <v>2474</v>
      </c>
      <c r="R1209" s="6">
        <f t="shared" si="162"/>
        <v>2</v>
      </c>
      <c r="S1209" s="6">
        <f t="shared" si="163"/>
        <v>1</v>
      </c>
      <c r="T1209" s="7">
        <f t="shared" si="164"/>
        <v>130306</v>
      </c>
      <c r="U1209" s="121" t="str">
        <f t="shared" si="169"/>
        <v>1FD02</v>
      </c>
      <c r="V1209" s="10">
        <f t="shared" si="165"/>
        <v>253</v>
      </c>
      <c r="W1209" s="10">
        <f t="shared" si="166"/>
        <v>2</v>
      </c>
      <c r="X1209" s="11">
        <f t="shared" si="167"/>
        <v>1</v>
      </c>
      <c r="Y1209" s="11">
        <f t="shared" si="168"/>
        <v>253</v>
      </c>
      <c r="Z1209" s="12" t="str">
        <f t="shared" si="170"/>
        <v>Wind Data</v>
      </c>
      <c r="AI1209" s="17"/>
      <c r="AJ1209" s="18"/>
      <c r="AK1209" s="19"/>
      <c r="AQ1209" s="34"/>
      <c r="AR1209" s="34"/>
      <c r="AS1209" s="34"/>
      <c r="AT1209" s="34"/>
      <c r="AU1209" s="34"/>
      <c r="AV1209" s="34"/>
      <c r="AW1209" s="34"/>
      <c r="AX1209" s="222">
        <v>130306</v>
      </c>
      <c r="AY1209" s="6">
        <v>1</v>
      </c>
      <c r="AZ1209" s="6">
        <v>253</v>
      </c>
      <c r="BA1209" s="87" t="s">
        <v>2701</v>
      </c>
      <c r="BB1209" s="39" t="s">
        <v>3071</v>
      </c>
      <c r="BC1209" s="84" t="s">
        <v>2349</v>
      </c>
      <c r="BD1209" s="38" t="s">
        <v>2702</v>
      </c>
      <c r="BE1209" s="39" t="s">
        <v>3057</v>
      </c>
      <c r="BF1209" s="90" t="s">
        <v>2691</v>
      </c>
      <c r="BJ1209" s="47" t="s">
        <v>2703</v>
      </c>
      <c r="BL1209" s="42" t="s">
        <v>2698</v>
      </c>
      <c r="BM1209" s="43" t="s">
        <v>2688</v>
      </c>
      <c r="BO1209" s="17"/>
      <c r="BP1209" s="18"/>
    </row>
    <row r="1210" spans="1:68" ht="15" customHeight="1" thickBot="1" x14ac:dyDescent="0.35">
      <c r="A1210" s="116">
        <v>1208</v>
      </c>
      <c r="H1210" t="s">
        <v>2620</v>
      </c>
      <c r="I1210" s="244">
        <v>8</v>
      </c>
      <c r="J1210" s="244">
        <v>0</v>
      </c>
      <c r="K1210" s="244" t="s">
        <v>2474</v>
      </c>
      <c r="L1210" s="244" t="s">
        <v>2474</v>
      </c>
      <c r="M1210" s="244" t="s">
        <v>2474</v>
      </c>
      <c r="N1210" s="244" t="s">
        <v>2521</v>
      </c>
      <c r="O1210" s="244">
        <v>2</v>
      </c>
      <c r="P1210" s="244" t="s">
        <v>2474</v>
      </c>
      <c r="Q1210" s="244" t="s">
        <v>2474</v>
      </c>
      <c r="R1210" s="6">
        <f t="shared" si="162"/>
        <v>2</v>
      </c>
      <c r="S1210" s="6">
        <f t="shared" si="163"/>
        <v>1</v>
      </c>
      <c r="T1210" s="7">
        <f t="shared" si="164"/>
        <v>127245</v>
      </c>
      <c r="U1210" s="121" t="str">
        <f t="shared" si="169"/>
        <v>1F10D</v>
      </c>
      <c r="V1210" s="10">
        <f t="shared" si="165"/>
        <v>241</v>
      </c>
      <c r="W1210" s="10">
        <f t="shared" si="166"/>
        <v>13</v>
      </c>
      <c r="X1210" s="11">
        <f t="shared" si="167"/>
        <v>1</v>
      </c>
      <c r="Y1210" s="11">
        <f t="shared" si="168"/>
        <v>241</v>
      </c>
      <c r="Z1210" s="12" t="str">
        <f t="shared" si="170"/>
        <v>Rudder</v>
      </c>
      <c r="AI1210" s="17"/>
      <c r="AJ1210" s="18"/>
      <c r="AK1210" s="19"/>
      <c r="AL1210" s="21"/>
      <c r="AM1210" s="21"/>
      <c r="AN1210" s="21"/>
      <c r="AO1210" s="21"/>
      <c r="AP1210" s="20"/>
      <c r="AQ1210" s="20"/>
      <c r="AR1210" s="20"/>
      <c r="AS1210" s="20"/>
      <c r="AT1210" s="20"/>
      <c r="AU1210" s="20"/>
      <c r="AV1210" s="20"/>
      <c r="AW1210" s="20"/>
      <c r="AX1210" s="221">
        <v>127245</v>
      </c>
      <c r="AY1210" s="6">
        <v>1</v>
      </c>
      <c r="AZ1210" s="6">
        <v>241</v>
      </c>
      <c r="BA1210" s="87" t="s">
        <v>2696</v>
      </c>
      <c r="BB1210" s="39" t="s">
        <v>2999</v>
      </c>
      <c r="BC1210" s="84" t="s">
        <v>2691</v>
      </c>
      <c r="BL1210" s="42" t="s">
        <v>2698</v>
      </c>
      <c r="BM1210" s="43" t="s">
        <v>2688</v>
      </c>
      <c r="BO1210" s="17"/>
      <c r="BP1210" s="18"/>
    </row>
    <row r="1211" spans="1:68" ht="15" customHeight="1" thickBot="1" x14ac:dyDescent="0.35">
      <c r="A1211" s="116">
        <v>1209</v>
      </c>
      <c r="H1211" t="s">
        <v>2621</v>
      </c>
      <c r="I1211" s="244">
        <v>8</v>
      </c>
      <c r="J1211" s="244">
        <v>2</v>
      </c>
      <c r="K1211" s="244" t="s">
        <v>2519</v>
      </c>
      <c r="L1211" s="244" t="s">
        <v>2506</v>
      </c>
      <c r="M1211" s="244">
        <v>0</v>
      </c>
      <c r="N1211" s="244">
        <v>0</v>
      </c>
      <c r="O1211" s="244" t="s">
        <v>2474</v>
      </c>
      <c r="P1211" s="244" t="s">
        <v>2483</v>
      </c>
      <c r="Q1211" s="244" t="s">
        <v>2520</v>
      </c>
      <c r="R1211" s="6">
        <f t="shared" si="162"/>
        <v>2</v>
      </c>
      <c r="S1211" s="6">
        <f t="shared" si="163"/>
        <v>1</v>
      </c>
      <c r="T1211" s="7">
        <f t="shared" si="164"/>
        <v>127250</v>
      </c>
      <c r="U1211" s="121" t="str">
        <f t="shared" si="169"/>
        <v>1F112</v>
      </c>
      <c r="V1211" s="10">
        <f t="shared" si="165"/>
        <v>241</v>
      </c>
      <c r="W1211" s="10">
        <f t="shared" si="166"/>
        <v>18</v>
      </c>
      <c r="X1211" s="11">
        <f t="shared" si="167"/>
        <v>1</v>
      </c>
      <c r="Y1211" s="11">
        <f t="shared" si="168"/>
        <v>241</v>
      </c>
      <c r="Z1211" s="12" t="str">
        <f t="shared" si="170"/>
        <v>Vessel Heading</v>
      </c>
      <c r="AI1211" s="17"/>
      <c r="AJ1211" s="18"/>
      <c r="AK1211" s="19"/>
      <c r="AQ1211" s="34"/>
      <c r="AR1211" s="34"/>
      <c r="AS1211" s="34"/>
      <c r="AT1211" s="34"/>
      <c r="AU1211" s="34"/>
      <c r="AV1211" s="34"/>
      <c r="AW1211" s="34"/>
      <c r="AX1211" s="222">
        <v>127250</v>
      </c>
      <c r="AY1211" s="6">
        <v>1</v>
      </c>
      <c r="AZ1211" s="6">
        <v>241</v>
      </c>
      <c r="BA1211" s="87" t="s">
        <v>18</v>
      </c>
      <c r="BB1211" s="39" t="s">
        <v>2462</v>
      </c>
      <c r="BC1211" s="84" t="s">
        <v>2691</v>
      </c>
      <c r="BL1211" s="42" t="s">
        <v>2698</v>
      </c>
      <c r="BM1211" s="43" t="s">
        <v>2688</v>
      </c>
      <c r="BO1211" s="17"/>
      <c r="BP1211" s="18"/>
    </row>
    <row r="1212" spans="1:68" ht="15" customHeight="1" thickBot="1" x14ac:dyDescent="0.35">
      <c r="A1212" s="116">
        <v>1210</v>
      </c>
      <c r="H1212" t="s">
        <v>2622</v>
      </c>
      <c r="I1212" s="244">
        <v>8</v>
      </c>
      <c r="J1212" s="244">
        <v>2</v>
      </c>
      <c r="K1212" s="244">
        <v>0</v>
      </c>
      <c r="L1212" s="244" t="s">
        <v>2563</v>
      </c>
      <c r="M1212" s="244" t="s">
        <v>2520</v>
      </c>
      <c r="N1212" s="244">
        <v>5</v>
      </c>
      <c r="O1212" s="244" t="s">
        <v>2474</v>
      </c>
      <c r="P1212" s="244" t="s">
        <v>2474</v>
      </c>
      <c r="Q1212" s="244" t="s">
        <v>2474</v>
      </c>
      <c r="R1212" s="6">
        <f t="shared" si="162"/>
        <v>2</v>
      </c>
      <c r="S1212" s="6">
        <f t="shared" si="163"/>
        <v>1</v>
      </c>
      <c r="T1212" s="7">
        <f t="shared" si="164"/>
        <v>127251</v>
      </c>
      <c r="U1212" s="121" t="str">
        <f t="shared" si="169"/>
        <v>1F113</v>
      </c>
      <c r="V1212" s="10">
        <f t="shared" si="165"/>
        <v>241</v>
      </c>
      <c r="W1212" s="10">
        <f t="shared" si="166"/>
        <v>19</v>
      </c>
      <c r="X1212" s="11">
        <f t="shared" si="167"/>
        <v>1</v>
      </c>
      <c r="Y1212" s="11">
        <f t="shared" si="168"/>
        <v>241</v>
      </c>
      <c r="Z1212" s="12" t="str">
        <f t="shared" si="170"/>
        <v>Rate of Turn</v>
      </c>
      <c r="AI1212" s="17"/>
      <c r="AJ1212" s="18"/>
      <c r="AK1212" s="19"/>
      <c r="AL1212" s="21"/>
      <c r="AM1212" s="21"/>
      <c r="AN1212" s="21"/>
      <c r="AO1212" s="21"/>
      <c r="AP1212" s="20"/>
      <c r="AQ1212" s="20"/>
      <c r="AR1212" s="20"/>
      <c r="AS1212" s="20"/>
      <c r="AT1212" s="20"/>
      <c r="AU1212" s="20"/>
      <c r="AV1212" s="20"/>
      <c r="AW1212" s="20"/>
      <c r="AX1212" s="221">
        <v>127251</v>
      </c>
      <c r="AY1212" s="6">
        <v>1</v>
      </c>
      <c r="AZ1212" s="6">
        <v>241</v>
      </c>
      <c r="BA1212" s="87" t="s">
        <v>2699</v>
      </c>
      <c r="BB1212" s="39" t="s">
        <v>2700</v>
      </c>
      <c r="BC1212" s="84" t="s">
        <v>2691</v>
      </c>
      <c r="BL1212" s="42" t="s">
        <v>2698</v>
      </c>
      <c r="BM1212" s="43" t="s">
        <v>2688</v>
      </c>
      <c r="BO1212" s="17"/>
      <c r="BP1212" s="18"/>
    </row>
    <row r="1213" spans="1:68" ht="15" customHeight="1" thickBot="1" x14ac:dyDescent="0.35">
      <c r="A1213" s="116">
        <v>1211</v>
      </c>
      <c r="H1213" t="s">
        <v>2525</v>
      </c>
      <c r="I1213" s="244">
        <v>8</v>
      </c>
      <c r="J1213" s="244" t="s">
        <v>2545</v>
      </c>
      <c r="K1213" s="244" t="s">
        <v>2521</v>
      </c>
      <c r="L1213" s="244">
        <v>0</v>
      </c>
      <c r="M1213" s="244">
        <v>0</v>
      </c>
      <c r="N1213" s="244" t="s">
        <v>2474</v>
      </c>
      <c r="O1213" s="244" t="s">
        <v>2483</v>
      </c>
      <c r="P1213" s="244" t="s">
        <v>2474</v>
      </c>
      <c r="Q1213" s="244" t="s">
        <v>2483</v>
      </c>
      <c r="R1213" s="6">
        <f t="shared" si="162"/>
        <v>2</v>
      </c>
      <c r="S1213" s="6">
        <f t="shared" si="163"/>
        <v>1</v>
      </c>
      <c r="T1213" s="7">
        <f t="shared" si="164"/>
        <v>130578</v>
      </c>
      <c r="U1213" s="121" t="str">
        <f t="shared" si="169"/>
        <v>1FE12</v>
      </c>
      <c r="V1213" s="10">
        <f t="shared" si="165"/>
        <v>254</v>
      </c>
      <c r="W1213" s="10">
        <f t="shared" si="166"/>
        <v>18</v>
      </c>
      <c r="X1213" s="11">
        <f t="shared" si="167"/>
        <v>3</v>
      </c>
      <c r="Y1213" s="11">
        <f t="shared" si="168"/>
        <v>254</v>
      </c>
      <c r="Z1213" s="12" t="str">
        <f t="shared" si="170"/>
        <v>Vessel Speed Components</v>
      </c>
      <c r="AI1213" s="17"/>
      <c r="AJ1213" s="18"/>
      <c r="AK1213" s="19"/>
      <c r="AQ1213" s="34"/>
      <c r="AR1213" s="34"/>
      <c r="AS1213" s="34"/>
      <c r="AT1213" s="34"/>
      <c r="AU1213" s="34"/>
      <c r="AV1213" s="34"/>
      <c r="AW1213" s="34"/>
      <c r="AX1213" s="222">
        <v>130578</v>
      </c>
      <c r="AY1213" s="6">
        <v>3</v>
      </c>
      <c r="AZ1213" s="6">
        <v>254</v>
      </c>
      <c r="BA1213" s="87" t="s">
        <v>2724</v>
      </c>
      <c r="BB1213" s="39" t="s">
        <v>2709</v>
      </c>
      <c r="BC1213" s="84" t="s">
        <v>2710</v>
      </c>
      <c r="BD1213" s="38" t="s">
        <v>2353</v>
      </c>
      <c r="BE1213" s="39" t="s">
        <v>2457</v>
      </c>
      <c r="BF1213" s="90" t="s">
        <v>2349</v>
      </c>
      <c r="BG1213" s="58" t="s">
        <v>2725</v>
      </c>
      <c r="BI1213" s="6" t="s">
        <v>2349</v>
      </c>
      <c r="BL1213" s="42" t="s">
        <v>2705</v>
      </c>
      <c r="BM1213" s="43" t="s">
        <v>2688</v>
      </c>
      <c r="BO1213" s="17"/>
      <c r="BP1213" s="18"/>
    </row>
    <row r="1214" spans="1:68" ht="15" customHeight="1" thickBot="1" x14ac:dyDescent="0.35">
      <c r="A1214" s="116">
        <v>1212</v>
      </c>
      <c r="H1214" t="s">
        <v>2525</v>
      </c>
      <c r="I1214" s="244">
        <v>8</v>
      </c>
      <c r="J1214" s="244" t="s">
        <v>2576</v>
      </c>
      <c r="K1214" s="244" t="s">
        <v>2474</v>
      </c>
      <c r="L1214" s="244" t="s">
        <v>2483</v>
      </c>
      <c r="M1214" s="244" t="s">
        <v>2474</v>
      </c>
      <c r="N1214" s="244" t="s">
        <v>2483</v>
      </c>
      <c r="O1214" s="244" t="s">
        <v>2474</v>
      </c>
      <c r="P1214" s="244" t="s">
        <v>2483</v>
      </c>
      <c r="Q1214" s="244" t="s">
        <v>2474</v>
      </c>
      <c r="R1214" s="6">
        <f t="shared" si="162"/>
        <v>2</v>
      </c>
      <c r="S1214" s="6">
        <f t="shared" si="163"/>
        <v>1</v>
      </c>
      <c r="T1214" s="7">
        <f t="shared" si="164"/>
        <v>130578</v>
      </c>
      <c r="U1214" s="121" t="str">
        <f t="shared" si="169"/>
        <v>1FE12</v>
      </c>
      <c r="V1214" s="10">
        <f t="shared" si="165"/>
        <v>254</v>
      </c>
      <c r="W1214" s="10">
        <f t="shared" si="166"/>
        <v>18</v>
      </c>
      <c r="X1214" s="11">
        <f t="shared" si="167"/>
        <v>3</v>
      </c>
      <c r="Y1214" s="11">
        <f t="shared" si="168"/>
        <v>254</v>
      </c>
      <c r="Z1214" s="12" t="str">
        <f t="shared" si="170"/>
        <v>Vessel Speed Components</v>
      </c>
      <c r="AI1214" s="17"/>
      <c r="AJ1214" s="18"/>
      <c r="AK1214" s="19"/>
      <c r="AL1214" s="21"/>
      <c r="AM1214" s="21"/>
      <c r="AN1214" s="21"/>
      <c r="AO1214" s="21"/>
      <c r="AP1214" s="20"/>
      <c r="AQ1214" s="20"/>
      <c r="AR1214" s="20"/>
      <c r="AS1214" s="20"/>
      <c r="AT1214" s="20"/>
      <c r="AU1214" s="20"/>
      <c r="AV1214" s="20"/>
      <c r="AW1214" s="20"/>
      <c r="AX1214" s="221">
        <v>130578</v>
      </c>
      <c r="AY1214" s="6">
        <v>3</v>
      </c>
      <c r="AZ1214" s="6">
        <v>254</v>
      </c>
      <c r="BA1214" s="87" t="s">
        <v>2727</v>
      </c>
      <c r="BB1214" s="39" t="s">
        <v>2352</v>
      </c>
      <c r="BC1214" s="84" t="s">
        <v>2710</v>
      </c>
      <c r="BD1214" s="38" t="s">
        <v>2728</v>
      </c>
      <c r="BG1214" s="58" t="s">
        <v>2725</v>
      </c>
      <c r="BI1214" s="6" t="s">
        <v>2349</v>
      </c>
      <c r="BL1214" s="42" t="s">
        <v>2705</v>
      </c>
      <c r="BM1214" s="43" t="s">
        <v>2688</v>
      </c>
      <c r="BO1214" s="17"/>
      <c r="BP1214" s="18"/>
    </row>
    <row r="1215" spans="1:68" ht="15" customHeight="1" thickBot="1" x14ac:dyDescent="0.35">
      <c r="A1215" s="116">
        <v>1213</v>
      </c>
      <c r="H1215" t="s">
        <v>2638</v>
      </c>
      <c r="I1215" s="244">
        <v>8</v>
      </c>
      <c r="J1215" s="244">
        <v>0</v>
      </c>
      <c r="K1215" s="244" t="s">
        <v>2538</v>
      </c>
      <c r="L1215" s="244" t="s">
        <v>2639</v>
      </c>
      <c r="M1215" s="244">
        <v>98</v>
      </c>
      <c r="N1215" s="244">
        <v>61</v>
      </c>
      <c r="O1215" s="244">
        <v>6</v>
      </c>
      <c r="P1215" s="244">
        <v>2</v>
      </c>
      <c r="Q1215" s="244">
        <v>2</v>
      </c>
      <c r="R1215" s="75">
        <f t="shared" si="162"/>
        <v>7</v>
      </c>
      <c r="S1215" s="75">
        <f t="shared" si="163"/>
        <v>1</v>
      </c>
      <c r="T1215" s="7">
        <f t="shared" si="164"/>
        <v>126720</v>
      </c>
      <c r="U1215" s="121" t="str">
        <f t="shared" si="169"/>
        <v>1EF00</v>
      </c>
      <c r="V1215" s="10">
        <f t="shared" si="165"/>
        <v>239</v>
      </c>
      <c r="W1215" s="10">
        <f t="shared" si="166"/>
        <v>255</v>
      </c>
      <c r="X1215" s="11">
        <f t="shared" si="167"/>
        <v>7</v>
      </c>
      <c r="Y1215" s="11">
        <f t="shared" si="168"/>
        <v>255</v>
      </c>
      <c r="Z1215" s="12" t="str">
        <f t="shared" si="170"/>
        <v>Proprietary A2</v>
      </c>
      <c r="AI1215" s="17"/>
      <c r="AJ1215" s="18"/>
      <c r="AK1215" s="19"/>
      <c r="AQ1215" s="34"/>
      <c r="AR1215" s="34"/>
      <c r="AS1215" s="34"/>
      <c r="AT1215" s="34"/>
      <c r="AU1215" s="34"/>
      <c r="AV1215" s="34"/>
      <c r="AW1215" s="34"/>
      <c r="AX1215" s="222">
        <v>126720</v>
      </c>
      <c r="AY1215" s="6">
        <v>7</v>
      </c>
      <c r="AZ1215" s="6">
        <v>255</v>
      </c>
      <c r="BA1215" s="87" t="s">
        <v>2755</v>
      </c>
      <c r="BB1215" s="39" t="s">
        <v>2709</v>
      </c>
      <c r="BC1215" s="84" t="s">
        <v>2710</v>
      </c>
      <c r="BD1215" s="38" t="s">
        <v>2756</v>
      </c>
      <c r="BE1215" s="39" t="s">
        <v>2757</v>
      </c>
      <c r="BF1215" s="90" t="s">
        <v>2710</v>
      </c>
      <c r="BJ1215" s="47" t="s">
        <v>2758</v>
      </c>
      <c r="BL1215" s="42" t="s">
        <v>2693</v>
      </c>
      <c r="BM1215" s="43" t="s">
        <v>2688</v>
      </c>
      <c r="BO1215" s="17"/>
      <c r="BP1215" s="18"/>
    </row>
    <row r="1216" spans="1:68" ht="15" customHeight="1" thickBot="1" x14ac:dyDescent="0.35">
      <c r="A1216" s="116">
        <v>1214</v>
      </c>
      <c r="H1216" t="s">
        <v>2638</v>
      </c>
      <c r="I1216" s="244">
        <v>8</v>
      </c>
      <c r="J1216" s="244">
        <v>1</v>
      </c>
      <c r="K1216" s="244" t="s">
        <v>2474</v>
      </c>
      <c r="L1216" s="244" t="s">
        <v>2474</v>
      </c>
      <c r="M1216" s="244" t="s">
        <v>2474</v>
      </c>
      <c r="N1216" s="244" t="s">
        <v>2474</v>
      </c>
      <c r="O1216" s="244">
        <v>3</v>
      </c>
      <c r="P1216" s="244">
        <v>3</v>
      </c>
      <c r="Q1216" s="244">
        <v>0</v>
      </c>
      <c r="R1216" s="6">
        <f t="shared" si="162"/>
        <v>7</v>
      </c>
      <c r="S1216" s="6">
        <f t="shared" si="163"/>
        <v>1</v>
      </c>
      <c r="T1216" s="7">
        <f t="shared" si="164"/>
        <v>126720</v>
      </c>
      <c r="U1216" s="121" t="str">
        <f t="shared" si="169"/>
        <v>1EF00</v>
      </c>
      <c r="V1216" s="10">
        <f t="shared" si="165"/>
        <v>239</v>
      </c>
      <c r="W1216" s="10">
        <f t="shared" si="166"/>
        <v>255</v>
      </c>
      <c r="X1216" s="11">
        <f t="shared" si="167"/>
        <v>7</v>
      </c>
      <c r="Y1216" s="11">
        <f t="shared" si="168"/>
        <v>255</v>
      </c>
      <c r="Z1216" s="12" t="str">
        <f t="shared" si="170"/>
        <v>Proprietary A2</v>
      </c>
      <c r="AI1216" s="17"/>
      <c r="AJ1216" s="18"/>
      <c r="AK1216" s="19"/>
      <c r="AL1216" s="21"/>
      <c r="AM1216" s="21"/>
      <c r="AN1216" s="21"/>
      <c r="AO1216" s="21"/>
      <c r="AP1216" s="20"/>
      <c r="AQ1216" s="20"/>
      <c r="AR1216" s="20"/>
      <c r="AS1216" s="20"/>
      <c r="AT1216" s="20"/>
      <c r="AU1216" s="20"/>
      <c r="AV1216" s="20"/>
      <c r="AW1216" s="20"/>
      <c r="AX1216" s="221">
        <v>126720</v>
      </c>
      <c r="AY1216" s="6">
        <v>7</v>
      </c>
      <c r="AZ1216" s="6">
        <v>255</v>
      </c>
      <c r="BA1216" s="87" t="s">
        <v>2759</v>
      </c>
      <c r="BB1216" s="39" t="s">
        <v>2352</v>
      </c>
      <c r="BC1216" s="84" t="s">
        <v>2710</v>
      </c>
      <c r="BL1216" s="42" t="s">
        <v>2693</v>
      </c>
      <c r="BM1216" s="43" t="s">
        <v>2688</v>
      </c>
      <c r="BO1216" s="17"/>
      <c r="BP1216" s="18"/>
    </row>
    <row r="1217" spans="1:68" ht="15" customHeight="1" thickBot="1" x14ac:dyDescent="0.35">
      <c r="A1217" s="116">
        <v>1215</v>
      </c>
      <c r="H1217" t="s">
        <v>2638</v>
      </c>
      <c r="I1217" s="244">
        <v>8</v>
      </c>
      <c r="J1217" s="244">
        <v>2</v>
      </c>
      <c r="K1217" s="244">
        <v>0</v>
      </c>
      <c r="L1217" s="244" t="s">
        <v>2474</v>
      </c>
      <c r="M1217" s="244" t="s">
        <v>2474</v>
      </c>
      <c r="N1217" s="244" t="s">
        <v>2474</v>
      </c>
      <c r="O1217" s="244" t="s">
        <v>2474</v>
      </c>
      <c r="P1217" s="244" t="s">
        <v>2474</v>
      </c>
      <c r="Q1217" s="244" t="s">
        <v>2474</v>
      </c>
      <c r="R1217" s="6">
        <f t="shared" si="162"/>
        <v>7</v>
      </c>
      <c r="S1217" s="6">
        <f t="shared" si="163"/>
        <v>1</v>
      </c>
      <c r="T1217" s="7">
        <f t="shared" si="164"/>
        <v>126720</v>
      </c>
      <c r="U1217" s="121" t="str">
        <f t="shared" si="169"/>
        <v>1EF00</v>
      </c>
      <c r="V1217" s="10">
        <f t="shared" si="165"/>
        <v>239</v>
      </c>
      <c r="W1217" s="10">
        <f t="shared" si="166"/>
        <v>255</v>
      </c>
      <c r="X1217" s="11">
        <f t="shared" si="167"/>
        <v>7</v>
      </c>
      <c r="Y1217" s="11">
        <f t="shared" si="168"/>
        <v>255</v>
      </c>
      <c r="Z1217" s="12" t="str">
        <f t="shared" si="170"/>
        <v>Proprietary A2</v>
      </c>
      <c r="AI1217" s="17"/>
      <c r="AJ1217" s="18"/>
      <c r="AK1217" s="19"/>
      <c r="AQ1217" s="34"/>
      <c r="AR1217" s="34"/>
      <c r="AS1217" s="34"/>
      <c r="AT1217" s="34"/>
      <c r="AU1217" s="34"/>
      <c r="AV1217" s="34"/>
      <c r="AW1217" s="34"/>
      <c r="AX1217" s="222">
        <v>126720</v>
      </c>
      <c r="AY1217" s="6">
        <v>7</v>
      </c>
      <c r="AZ1217" s="6">
        <v>255</v>
      </c>
      <c r="BA1217" s="87" t="s">
        <v>2760</v>
      </c>
      <c r="BB1217" s="39" t="s">
        <v>2411</v>
      </c>
      <c r="BC1217" s="84" t="s">
        <v>2710</v>
      </c>
      <c r="BL1217" s="42" t="s">
        <v>2693</v>
      </c>
      <c r="BM1217" s="43" t="s">
        <v>2688</v>
      </c>
      <c r="BO1217" s="17"/>
      <c r="BP1217" s="18"/>
    </row>
    <row r="1218" spans="1:68" ht="15" customHeight="1" thickBot="1" x14ac:dyDescent="0.35">
      <c r="A1218" s="116">
        <v>1216</v>
      </c>
      <c r="H1218" t="s">
        <v>2638</v>
      </c>
      <c r="I1218" s="244">
        <v>8</v>
      </c>
      <c r="J1218" s="244">
        <v>3</v>
      </c>
      <c r="K1218" s="244" t="s">
        <v>2474</v>
      </c>
      <c r="L1218" s="244" t="s">
        <v>2474</v>
      </c>
      <c r="M1218" s="244" t="s">
        <v>2474</v>
      </c>
      <c r="N1218" s="244" t="s">
        <v>2474</v>
      </c>
      <c r="O1218" s="244">
        <v>0</v>
      </c>
      <c r="P1218" s="244">
        <v>0</v>
      </c>
      <c r="Q1218" s="244" t="s">
        <v>2474</v>
      </c>
      <c r="R1218" s="6">
        <f t="shared" ref="R1218:R1281" si="171">_xlfn.BITRSHIFT(_xlfn.BITAND(HEX2DEC(H1218),HEX2DEC("1C000000")),26)</f>
        <v>7</v>
      </c>
      <c r="S1218" s="6">
        <f t="shared" ref="S1218:S1281" si="172">_xlfn.BITRSHIFT(_xlfn.BITAND(HEX2DEC(H1218),HEX2DEC("01000000")),24)</f>
        <v>1</v>
      </c>
      <c r="T1218" s="7">
        <f t="shared" ref="T1218:T1281" si="173">IF(_xlfn.BITRSHIFT(_xlfn.BITAND(HEX2DEC(H1218),HEX2DEC("0FF0000")),16)&lt;240,_xlfn.BITRSHIFT(_xlfn.BITAND(HEX2DEC(H1218),HEX2DEC("1FF0000")),8),_xlfn.BITRSHIFT(_xlfn.BITAND(HEX2DEC(H1218),HEX2DEC("1FFFF00")),8))</f>
        <v>126720</v>
      </c>
      <c r="U1218" s="121" t="str">
        <f t="shared" si="169"/>
        <v>1EF00</v>
      </c>
      <c r="V1218" s="10">
        <f t="shared" ref="V1218:V1281" si="174">_xlfn.BITRSHIFT(_xlfn.BITAND(HEX2DEC(H1218),HEX2DEC("0FF0000")),16)</f>
        <v>239</v>
      </c>
      <c r="W1218" s="10">
        <f t="shared" ref="W1218:W1281" si="175">_xlfn.BITRSHIFT(_xlfn.BITAND(HEX2DEC(H1218),HEX2DEC("FF00")),8)</f>
        <v>255</v>
      </c>
      <c r="X1218" s="11">
        <f t="shared" ref="X1218:X1281" si="176">_xlfn.BITAND(HEX2DEC(H1218),HEX2DEC("00000FF"))</f>
        <v>7</v>
      </c>
      <c r="Y1218" s="11">
        <f t="shared" ref="Y1218:Y1281" si="177">IF(_xlfn.BITRSHIFT(_xlfn.BITAND(HEX2DEC(H1218),HEX2DEC("0FF0000")),16)&lt;240,_xlfn.BITRSHIFT(_xlfn.BITAND(HEX2DEC(H1218),HEX2DEC("0FF00")),8),_xlfn.BITRSHIFT(_xlfn.BITAND(HEX2DEC(H1218),HEX2DEC("0FF0000")),16))</f>
        <v>255</v>
      </c>
      <c r="Z1218" s="12" t="str">
        <f t="shared" si="170"/>
        <v>Proprietary A2</v>
      </c>
      <c r="AI1218" s="17"/>
      <c r="AJ1218" s="18"/>
      <c r="AK1218" s="19"/>
      <c r="AL1218" s="21"/>
      <c r="AM1218" s="21"/>
      <c r="AN1218" s="21"/>
      <c r="AO1218" s="21"/>
      <c r="AP1218" s="20"/>
      <c r="AQ1218" s="20"/>
      <c r="AR1218" s="20"/>
      <c r="AS1218" s="20"/>
      <c r="AT1218" s="20"/>
      <c r="AU1218" s="20"/>
      <c r="AV1218" s="20"/>
      <c r="AW1218" s="20"/>
      <c r="AX1218" s="221">
        <v>126720</v>
      </c>
      <c r="AY1218" s="6">
        <v>7</v>
      </c>
      <c r="AZ1218" s="6">
        <v>255</v>
      </c>
      <c r="BA1218" s="87" t="s">
        <v>2761</v>
      </c>
      <c r="BB1218" s="39" t="s">
        <v>2412</v>
      </c>
      <c r="BC1218" s="84" t="s">
        <v>2710</v>
      </c>
      <c r="BL1218" s="42" t="s">
        <v>2693</v>
      </c>
      <c r="BM1218" s="43" t="s">
        <v>2688</v>
      </c>
      <c r="BO1218" s="17"/>
      <c r="BP1218" s="18"/>
    </row>
    <row r="1219" spans="1:68" ht="15" customHeight="1" thickBot="1" x14ac:dyDescent="0.35">
      <c r="A1219" s="116">
        <v>1217</v>
      </c>
      <c r="H1219" t="s">
        <v>2638</v>
      </c>
      <c r="I1219" s="244">
        <v>8</v>
      </c>
      <c r="J1219" s="244">
        <v>4</v>
      </c>
      <c r="K1219" s="244" t="s">
        <v>2474</v>
      </c>
      <c r="L1219" s="244" t="s">
        <v>2474</v>
      </c>
      <c r="M1219" s="244" t="s">
        <v>2483</v>
      </c>
      <c r="N1219" s="244" t="s">
        <v>2474</v>
      </c>
      <c r="O1219" s="244" t="s">
        <v>2474</v>
      </c>
      <c r="P1219" s="244" t="s">
        <v>2474</v>
      </c>
      <c r="Q1219" s="244" t="s">
        <v>2483</v>
      </c>
      <c r="R1219" s="6">
        <f t="shared" si="171"/>
        <v>7</v>
      </c>
      <c r="S1219" s="6">
        <f t="shared" si="172"/>
        <v>1</v>
      </c>
      <c r="T1219" s="7">
        <f t="shared" si="173"/>
        <v>126720</v>
      </c>
      <c r="U1219" s="121" t="str">
        <f t="shared" ref="U1219:U1282" si="178">DEC2HEX(T1219)</f>
        <v>1EF00</v>
      </c>
      <c r="V1219" s="10">
        <f t="shared" si="174"/>
        <v>239</v>
      </c>
      <c r="W1219" s="10">
        <f t="shared" si="175"/>
        <v>255</v>
      </c>
      <c r="X1219" s="11">
        <f t="shared" si="176"/>
        <v>7</v>
      </c>
      <c r="Y1219" s="11">
        <f t="shared" si="177"/>
        <v>255</v>
      </c>
      <c r="Z1219" s="12" t="str">
        <f t="shared" ref="Z1219:Z1282" si="179">VLOOKUP(T1219,BO:BP,2,FALSE)</f>
        <v>Proprietary A2</v>
      </c>
      <c r="AI1219" s="17"/>
      <c r="AJ1219" s="18"/>
      <c r="AK1219" s="19"/>
      <c r="AQ1219" s="34"/>
      <c r="AR1219" s="34"/>
      <c r="AS1219" s="34"/>
      <c r="AT1219" s="34"/>
      <c r="AU1219" s="34"/>
      <c r="AV1219" s="34"/>
      <c r="AW1219" s="34"/>
      <c r="AX1219" s="222">
        <v>126720</v>
      </c>
      <c r="AY1219" s="6">
        <v>7</v>
      </c>
      <c r="AZ1219" s="6">
        <v>255</v>
      </c>
      <c r="BA1219" s="87" t="s">
        <v>2762</v>
      </c>
      <c r="BB1219" s="39" t="s">
        <v>2413</v>
      </c>
      <c r="BC1219" s="84" t="s">
        <v>2710</v>
      </c>
      <c r="BL1219" s="42" t="s">
        <v>2693</v>
      </c>
      <c r="BM1219" s="43" t="s">
        <v>2688</v>
      </c>
      <c r="BO1219" s="17"/>
      <c r="BP1219" s="18"/>
    </row>
    <row r="1220" spans="1:68" ht="15" customHeight="1" thickBot="1" x14ac:dyDescent="0.35">
      <c r="A1220" s="116">
        <v>1218</v>
      </c>
      <c r="H1220" t="s">
        <v>2638</v>
      </c>
      <c r="I1220" s="244">
        <v>8</v>
      </c>
      <c r="J1220" s="244">
        <v>5</v>
      </c>
      <c r="K1220" s="244" t="s">
        <v>2474</v>
      </c>
      <c r="L1220" s="244" t="s">
        <v>2474</v>
      </c>
      <c r="M1220" s="244" t="s">
        <v>2474</v>
      </c>
      <c r="N1220" s="244" t="s">
        <v>2483</v>
      </c>
      <c r="O1220" s="244">
        <v>0</v>
      </c>
      <c r="P1220" s="244">
        <v>0</v>
      </c>
      <c r="Q1220" s="244" t="s">
        <v>2474</v>
      </c>
      <c r="R1220" s="6">
        <f t="shared" si="171"/>
        <v>7</v>
      </c>
      <c r="S1220" s="6">
        <f t="shared" si="172"/>
        <v>1</v>
      </c>
      <c r="T1220" s="7">
        <f t="shared" si="173"/>
        <v>126720</v>
      </c>
      <c r="U1220" s="121" t="str">
        <f t="shared" si="178"/>
        <v>1EF00</v>
      </c>
      <c r="V1220" s="10">
        <f t="shared" si="174"/>
        <v>239</v>
      </c>
      <c r="W1220" s="10">
        <f t="shared" si="175"/>
        <v>255</v>
      </c>
      <c r="X1220" s="11">
        <f t="shared" si="176"/>
        <v>7</v>
      </c>
      <c r="Y1220" s="11">
        <f t="shared" si="177"/>
        <v>255</v>
      </c>
      <c r="Z1220" s="12" t="str">
        <f t="shared" si="179"/>
        <v>Proprietary A2</v>
      </c>
      <c r="AI1220" s="17"/>
      <c r="AJ1220" s="18"/>
      <c r="AK1220" s="19"/>
      <c r="AL1220" s="21"/>
      <c r="AM1220" s="21"/>
      <c r="AN1220" s="21"/>
      <c r="AO1220" s="21"/>
      <c r="AP1220" s="20"/>
      <c r="AQ1220" s="20"/>
      <c r="AR1220" s="20"/>
      <c r="AS1220" s="20"/>
      <c r="AT1220" s="20"/>
      <c r="AU1220" s="20"/>
      <c r="AV1220" s="20"/>
      <c r="AW1220" s="20"/>
      <c r="AX1220" s="221">
        <v>126720</v>
      </c>
      <c r="AY1220" s="6">
        <v>7</v>
      </c>
      <c r="AZ1220" s="6">
        <v>255</v>
      </c>
      <c r="BA1220" s="87" t="s">
        <v>2763</v>
      </c>
      <c r="BB1220" s="39" t="s">
        <v>2415</v>
      </c>
      <c r="BC1220" s="84" t="s">
        <v>2710</v>
      </c>
      <c r="BL1220" s="42" t="s">
        <v>2693</v>
      </c>
      <c r="BM1220" s="43" t="s">
        <v>2688</v>
      </c>
      <c r="BO1220" s="17"/>
      <c r="BP1220" s="18"/>
    </row>
    <row r="1221" spans="1:68" ht="15" customHeight="1" thickBot="1" x14ac:dyDescent="0.35">
      <c r="A1221" s="116">
        <v>1219</v>
      </c>
      <c r="H1221" t="s">
        <v>2638</v>
      </c>
      <c r="I1221" s="244">
        <v>8</v>
      </c>
      <c r="J1221" s="244">
        <v>6</v>
      </c>
      <c r="K1221" s="244" t="s">
        <v>2483</v>
      </c>
      <c r="L1221" s="244" t="s">
        <v>2474</v>
      </c>
      <c r="M1221" s="244" t="s">
        <v>2474</v>
      </c>
      <c r="N1221" s="244" t="s">
        <v>2474</v>
      </c>
      <c r="O1221" s="244" t="s">
        <v>2474</v>
      </c>
      <c r="P1221" s="244" t="s">
        <v>2474</v>
      </c>
      <c r="Q1221" s="244" t="s">
        <v>2474</v>
      </c>
      <c r="R1221" s="6">
        <f t="shared" si="171"/>
        <v>7</v>
      </c>
      <c r="S1221" s="6">
        <f t="shared" si="172"/>
        <v>1</v>
      </c>
      <c r="T1221" s="7">
        <f t="shared" si="173"/>
        <v>126720</v>
      </c>
      <c r="U1221" s="121" t="str">
        <f t="shared" si="178"/>
        <v>1EF00</v>
      </c>
      <c r="V1221" s="10">
        <f t="shared" si="174"/>
        <v>239</v>
      </c>
      <c r="W1221" s="10">
        <f t="shared" si="175"/>
        <v>255</v>
      </c>
      <c r="X1221" s="11">
        <f t="shared" si="176"/>
        <v>7</v>
      </c>
      <c r="Y1221" s="11">
        <f t="shared" si="177"/>
        <v>255</v>
      </c>
      <c r="Z1221" s="12" t="str">
        <f t="shared" si="179"/>
        <v>Proprietary A2</v>
      </c>
      <c r="AI1221" s="17"/>
      <c r="AJ1221" s="18"/>
      <c r="AK1221" s="19"/>
      <c r="AQ1221" s="34"/>
      <c r="AR1221" s="34"/>
      <c r="AS1221" s="34"/>
      <c r="AT1221" s="34"/>
      <c r="AU1221" s="34"/>
      <c r="AV1221" s="34"/>
      <c r="AW1221" s="34"/>
      <c r="AX1221" s="222">
        <v>126720</v>
      </c>
      <c r="AY1221" s="6">
        <v>7</v>
      </c>
      <c r="AZ1221" s="6">
        <v>255</v>
      </c>
      <c r="BA1221" s="87" t="s">
        <v>2764</v>
      </c>
      <c r="BB1221" s="39" t="s">
        <v>2414</v>
      </c>
      <c r="BC1221" s="84" t="s">
        <v>2710</v>
      </c>
      <c r="BL1221" s="42" t="s">
        <v>2693</v>
      </c>
      <c r="BM1221" s="43" t="s">
        <v>2688</v>
      </c>
      <c r="BO1221" s="17"/>
      <c r="BP1221" s="18"/>
    </row>
    <row r="1222" spans="1:68" ht="15" customHeight="1" thickBot="1" x14ac:dyDescent="0.35">
      <c r="A1222" s="116">
        <v>1220</v>
      </c>
      <c r="H1222" t="s">
        <v>2638</v>
      </c>
      <c r="I1222" s="244">
        <v>8</v>
      </c>
      <c r="J1222" s="244">
        <v>20</v>
      </c>
      <c r="K1222" s="244" t="s">
        <v>2539</v>
      </c>
      <c r="L1222" s="244" t="s">
        <v>2639</v>
      </c>
      <c r="M1222" s="244">
        <v>98</v>
      </c>
      <c r="N1222" s="244">
        <v>12</v>
      </c>
      <c r="O1222" s="244">
        <v>7</v>
      </c>
      <c r="P1222" s="244">
        <v>2</v>
      </c>
      <c r="Q1222" s="244">
        <v>2</v>
      </c>
      <c r="R1222" s="6">
        <f t="shared" si="171"/>
        <v>7</v>
      </c>
      <c r="S1222" s="6">
        <f t="shared" si="172"/>
        <v>1</v>
      </c>
      <c r="T1222" s="7">
        <f t="shared" si="173"/>
        <v>126720</v>
      </c>
      <c r="U1222" s="121" t="str">
        <f t="shared" si="178"/>
        <v>1EF00</v>
      </c>
      <c r="V1222" s="10">
        <f t="shared" si="174"/>
        <v>239</v>
      </c>
      <c r="W1222" s="10">
        <f t="shared" si="175"/>
        <v>255</v>
      </c>
      <c r="X1222" s="11">
        <f t="shared" si="176"/>
        <v>7</v>
      </c>
      <c r="Y1222" s="11">
        <f t="shared" si="177"/>
        <v>255</v>
      </c>
      <c r="Z1222" s="12" t="str">
        <f t="shared" si="179"/>
        <v>Proprietary A2</v>
      </c>
      <c r="AI1222" s="17"/>
      <c r="AJ1222" s="18"/>
      <c r="AK1222" s="19"/>
      <c r="AL1222" s="21"/>
      <c r="AM1222" s="21"/>
      <c r="AN1222" s="21"/>
      <c r="AO1222" s="21"/>
      <c r="AP1222" s="20"/>
      <c r="AQ1222" s="20"/>
      <c r="AR1222" s="20"/>
      <c r="AS1222" s="20"/>
      <c r="AT1222" s="20"/>
      <c r="AU1222" s="20"/>
      <c r="AV1222" s="20"/>
      <c r="AW1222" s="20"/>
      <c r="AX1222" s="221">
        <v>126720</v>
      </c>
      <c r="AY1222" s="6">
        <v>7</v>
      </c>
      <c r="AZ1222" s="6">
        <v>255</v>
      </c>
      <c r="BA1222" s="87" t="s">
        <v>2755</v>
      </c>
      <c r="BB1222" s="39" t="s">
        <v>2709</v>
      </c>
      <c r="BC1222" s="84" t="s">
        <v>2710</v>
      </c>
      <c r="BD1222" s="38" t="s">
        <v>2756</v>
      </c>
      <c r="BE1222" s="39" t="s">
        <v>2757</v>
      </c>
      <c r="BF1222" s="90" t="s">
        <v>2710</v>
      </c>
      <c r="BJ1222" s="47" t="s">
        <v>2758</v>
      </c>
      <c r="BL1222" s="42" t="s">
        <v>2693</v>
      </c>
      <c r="BM1222" s="43" t="s">
        <v>2688</v>
      </c>
      <c r="BO1222" s="17"/>
      <c r="BP1222" s="18"/>
    </row>
    <row r="1223" spans="1:68" ht="15" customHeight="1" thickBot="1" x14ac:dyDescent="0.35">
      <c r="A1223" s="116">
        <v>1221</v>
      </c>
      <c r="H1223" t="s">
        <v>2638</v>
      </c>
      <c r="I1223" s="244">
        <v>8</v>
      </c>
      <c r="J1223" s="244">
        <v>21</v>
      </c>
      <c r="K1223" s="244" t="s">
        <v>2474</v>
      </c>
      <c r="L1223" s="244" t="s">
        <v>2474</v>
      </c>
      <c r="M1223" s="244" t="s">
        <v>2474</v>
      </c>
      <c r="N1223" s="244" t="s">
        <v>2474</v>
      </c>
      <c r="O1223" s="244" t="s">
        <v>2474</v>
      </c>
      <c r="P1223" s="244" t="s">
        <v>2474</v>
      </c>
      <c r="Q1223" s="244" t="s">
        <v>2474</v>
      </c>
      <c r="R1223" s="6">
        <f t="shared" si="171"/>
        <v>7</v>
      </c>
      <c r="S1223" s="6">
        <f t="shared" si="172"/>
        <v>1</v>
      </c>
      <c r="T1223" s="7">
        <f t="shared" si="173"/>
        <v>126720</v>
      </c>
      <c r="U1223" s="121" t="str">
        <f t="shared" si="178"/>
        <v>1EF00</v>
      </c>
      <c r="V1223" s="10">
        <f t="shared" si="174"/>
        <v>239</v>
      </c>
      <c r="W1223" s="10">
        <f t="shared" si="175"/>
        <v>255</v>
      </c>
      <c r="X1223" s="11">
        <f t="shared" si="176"/>
        <v>7</v>
      </c>
      <c r="Y1223" s="11">
        <f t="shared" si="177"/>
        <v>255</v>
      </c>
      <c r="Z1223" s="12" t="str">
        <f t="shared" si="179"/>
        <v>Proprietary A2</v>
      </c>
      <c r="AI1223" s="17"/>
      <c r="AJ1223" s="18"/>
      <c r="AK1223" s="19"/>
      <c r="AQ1223" s="34"/>
      <c r="AR1223" s="34"/>
      <c r="AS1223" s="34"/>
      <c r="AT1223" s="34"/>
      <c r="AU1223" s="34"/>
      <c r="AV1223" s="34"/>
      <c r="AW1223" s="34"/>
      <c r="AX1223" s="222">
        <v>126720</v>
      </c>
      <c r="AY1223" s="6">
        <v>7</v>
      </c>
      <c r="AZ1223" s="6">
        <v>255</v>
      </c>
      <c r="BA1223" s="87" t="s">
        <v>2759</v>
      </c>
      <c r="BB1223" s="39" t="s">
        <v>2352</v>
      </c>
      <c r="BC1223" s="84" t="s">
        <v>2710</v>
      </c>
      <c r="BL1223" s="42" t="s">
        <v>2693</v>
      </c>
      <c r="BM1223" s="43" t="s">
        <v>2688</v>
      </c>
      <c r="BO1223" s="17"/>
      <c r="BP1223" s="18"/>
    </row>
    <row r="1224" spans="1:68" ht="15" customHeight="1" thickBot="1" x14ac:dyDescent="0.35">
      <c r="A1224" s="116">
        <v>1222</v>
      </c>
      <c r="H1224" t="s">
        <v>2638</v>
      </c>
      <c r="I1224" s="244">
        <v>8</v>
      </c>
      <c r="J1224" s="244">
        <v>22</v>
      </c>
      <c r="K1224" s="244" t="s">
        <v>2474</v>
      </c>
      <c r="L1224" s="244" t="s">
        <v>2474</v>
      </c>
      <c r="M1224" s="244" t="s">
        <v>2474</v>
      </c>
      <c r="N1224" s="244" t="s">
        <v>2474</v>
      </c>
      <c r="O1224" s="244" t="s">
        <v>2474</v>
      </c>
      <c r="P1224" s="244" t="s">
        <v>2474</v>
      </c>
      <c r="Q1224" s="244" t="s">
        <v>2474</v>
      </c>
      <c r="R1224" s="6">
        <f t="shared" si="171"/>
        <v>7</v>
      </c>
      <c r="S1224" s="6">
        <f t="shared" si="172"/>
        <v>1</v>
      </c>
      <c r="T1224" s="7">
        <f t="shared" si="173"/>
        <v>126720</v>
      </c>
      <c r="U1224" s="121" t="str">
        <f t="shared" si="178"/>
        <v>1EF00</v>
      </c>
      <c r="V1224" s="10">
        <f t="shared" si="174"/>
        <v>239</v>
      </c>
      <c r="W1224" s="10">
        <f t="shared" si="175"/>
        <v>255</v>
      </c>
      <c r="X1224" s="11">
        <f t="shared" si="176"/>
        <v>7</v>
      </c>
      <c r="Y1224" s="11">
        <f t="shared" si="177"/>
        <v>255</v>
      </c>
      <c r="Z1224" s="12" t="str">
        <f t="shared" si="179"/>
        <v>Proprietary A2</v>
      </c>
      <c r="AI1224" s="17"/>
      <c r="AJ1224" s="18"/>
      <c r="AK1224" s="19"/>
      <c r="AL1224" s="21"/>
      <c r="AM1224" s="21"/>
      <c r="AN1224" s="21"/>
      <c r="AO1224" s="21"/>
      <c r="AP1224" s="20"/>
      <c r="AQ1224" s="20"/>
      <c r="AR1224" s="20"/>
      <c r="AS1224" s="20"/>
      <c r="AT1224" s="20"/>
      <c r="AU1224" s="20"/>
      <c r="AV1224" s="20"/>
      <c r="AW1224" s="20"/>
      <c r="AX1224" s="221">
        <v>126720</v>
      </c>
      <c r="AY1224" s="6">
        <v>7</v>
      </c>
      <c r="AZ1224" s="6">
        <v>255</v>
      </c>
      <c r="BA1224" s="87" t="s">
        <v>2760</v>
      </c>
      <c r="BB1224" s="39" t="s">
        <v>2411</v>
      </c>
      <c r="BC1224" s="84" t="s">
        <v>2710</v>
      </c>
      <c r="BL1224" s="42" t="s">
        <v>2693</v>
      </c>
      <c r="BM1224" s="43" t="s">
        <v>2688</v>
      </c>
      <c r="BO1224" s="17"/>
      <c r="BP1224" s="18"/>
    </row>
    <row r="1225" spans="1:68" ht="15" customHeight="1" thickBot="1" x14ac:dyDescent="0.35">
      <c r="A1225" s="116">
        <v>1223</v>
      </c>
      <c r="H1225" t="s">
        <v>2638</v>
      </c>
      <c r="I1225" s="244">
        <v>8</v>
      </c>
      <c r="J1225" s="244">
        <v>23</v>
      </c>
      <c r="K1225" s="244" t="s">
        <v>2474</v>
      </c>
      <c r="L1225" s="244" t="s">
        <v>2474</v>
      </c>
      <c r="M1225" s="244" t="s">
        <v>2474</v>
      </c>
      <c r="N1225" s="244" t="s">
        <v>2474</v>
      </c>
      <c r="O1225" s="244" t="s">
        <v>2483</v>
      </c>
      <c r="P1225" s="244" t="s">
        <v>2474</v>
      </c>
      <c r="Q1225" s="244" t="s">
        <v>2474</v>
      </c>
      <c r="R1225" s="75">
        <f t="shared" si="171"/>
        <v>7</v>
      </c>
      <c r="S1225" s="75">
        <f t="shared" si="172"/>
        <v>1</v>
      </c>
      <c r="T1225" s="7">
        <f t="shared" si="173"/>
        <v>126720</v>
      </c>
      <c r="U1225" s="121" t="str">
        <f t="shared" si="178"/>
        <v>1EF00</v>
      </c>
      <c r="V1225" s="10">
        <f t="shared" si="174"/>
        <v>239</v>
      </c>
      <c r="W1225" s="10">
        <f t="shared" si="175"/>
        <v>255</v>
      </c>
      <c r="X1225" s="11">
        <f t="shared" si="176"/>
        <v>7</v>
      </c>
      <c r="Y1225" s="11">
        <f t="shared" si="177"/>
        <v>255</v>
      </c>
      <c r="Z1225" s="12" t="str">
        <f t="shared" si="179"/>
        <v>Proprietary A2</v>
      </c>
      <c r="AI1225" s="17"/>
      <c r="AJ1225" s="18"/>
      <c r="AK1225" s="19"/>
      <c r="AQ1225" s="34"/>
      <c r="AR1225" s="34"/>
      <c r="AS1225" s="34"/>
      <c r="AT1225" s="34"/>
      <c r="AU1225" s="34"/>
      <c r="AV1225" s="34"/>
      <c r="AW1225" s="34"/>
      <c r="AX1225" s="222">
        <v>126720</v>
      </c>
      <c r="AY1225" s="6">
        <v>7</v>
      </c>
      <c r="AZ1225" s="6">
        <v>255</v>
      </c>
      <c r="BA1225" s="87" t="s">
        <v>2761</v>
      </c>
      <c r="BB1225" s="39" t="s">
        <v>2412</v>
      </c>
      <c r="BC1225" s="84" t="s">
        <v>2710</v>
      </c>
      <c r="BL1225" s="42" t="s">
        <v>2693</v>
      </c>
      <c r="BM1225" s="43" t="s">
        <v>2688</v>
      </c>
      <c r="BO1225" s="17"/>
      <c r="BP1225" s="18"/>
    </row>
    <row r="1226" spans="1:68" ht="15" customHeight="1" thickBot="1" x14ac:dyDescent="0.35">
      <c r="A1226" s="116">
        <v>1224</v>
      </c>
      <c r="H1226" t="s">
        <v>2638</v>
      </c>
      <c r="I1226" s="244">
        <v>8</v>
      </c>
      <c r="J1226" s="244">
        <v>24</v>
      </c>
      <c r="K1226" s="244" t="s">
        <v>2474</v>
      </c>
      <c r="L1226" s="244" t="s">
        <v>2483</v>
      </c>
      <c r="M1226" s="244" t="s">
        <v>2474</v>
      </c>
      <c r="N1226" s="244" t="s">
        <v>2474</v>
      </c>
      <c r="O1226" s="244" t="s">
        <v>2474</v>
      </c>
      <c r="P1226" s="244" t="s">
        <v>2474</v>
      </c>
      <c r="Q1226" s="244" t="s">
        <v>2474</v>
      </c>
      <c r="R1226" s="6">
        <f t="shared" si="171"/>
        <v>7</v>
      </c>
      <c r="S1226" s="6">
        <f t="shared" si="172"/>
        <v>1</v>
      </c>
      <c r="T1226" s="7">
        <f t="shared" si="173"/>
        <v>126720</v>
      </c>
      <c r="U1226" s="121" t="str">
        <f t="shared" si="178"/>
        <v>1EF00</v>
      </c>
      <c r="V1226" s="10">
        <f t="shared" si="174"/>
        <v>239</v>
      </c>
      <c r="W1226" s="10">
        <f t="shared" si="175"/>
        <v>255</v>
      </c>
      <c r="X1226" s="11">
        <f t="shared" si="176"/>
        <v>7</v>
      </c>
      <c r="Y1226" s="11">
        <f t="shared" si="177"/>
        <v>255</v>
      </c>
      <c r="Z1226" s="12" t="str">
        <f t="shared" si="179"/>
        <v>Proprietary A2</v>
      </c>
      <c r="AI1226" s="17"/>
      <c r="AJ1226" s="18"/>
      <c r="AK1226" s="19"/>
      <c r="AL1226" s="21"/>
      <c r="AM1226" s="21"/>
      <c r="AN1226" s="21"/>
      <c r="AO1226" s="21"/>
      <c r="AP1226" s="20"/>
      <c r="AQ1226" s="20"/>
      <c r="AR1226" s="20"/>
      <c r="AS1226" s="20"/>
      <c r="AT1226" s="20"/>
      <c r="AU1226" s="20"/>
      <c r="AV1226" s="20"/>
      <c r="AW1226" s="20"/>
      <c r="AX1226" s="221">
        <v>126720</v>
      </c>
      <c r="AY1226" s="6">
        <v>7</v>
      </c>
      <c r="AZ1226" s="6">
        <v>255</v>
      </c>
      <c r="BA1226" s="87" t="s">
        <v>2762</v>
      </c>
      <c r="BB1226" s="39" t="s">
        <v>2413</v>
      </c>
      <c r="BC1226" s="84" t="s">
        <v>2710</v>
      </c>
      <c r="BL1226" s="42" t="s">
        <v>2693</v>
      </c>
      <c r="BM1226" s="43" t="s">
        <v>2688</v>
      </c>
      <c r="BO1226" s="17"/>
      <c r="BP1226" s="18"/>
    </row>
    <row r="1227" spans="1:68" ht="15" customHeight="1" thickBot="1" x14ac:dyDescent="0.35">
      <c r="A1227" s="116">
        <v>1225</v>
      </c>
      <c r="H1227" t="s">
        <v>2654</v>
      </c>
      <c r="I1227" s="244">
        <v>8</v>
      </c>
      <c r="J1227" s="244">
        <v>40</v>
      </c>
      <c r="K1227" s="244">
        <v>22</v>
      </c>
      <c r="L1227" s="244" t="s">
        <v>2474</v>
      </c>
      <c r="M1227" s="244" t="s">
        <v>2474</v>
      </c>
      <c r="N1227" s="244" t="s">
        <v>2474</v>
      </c>
      <c r="O1227" s="244" t="s">
        <v>2474</v>
      </c>
      <c r="P1227" s="244" t="s">
        <v>2474</v>
      </c>
      <c r="Q1227" s="244" t="s">
        <v>2477</v>
      </c>
      <c r="R1227" s="6">
        <f t="shared" si="171"/>
        <v>3</v>
      </c>
      <c r="S1227" s="6">
        <f t="shared" si="172"/>
        <v>1</v>
      </c>
      <c r="T1227" s="7">
        <f t="shared" si="173"/>
        <v>129284</v>
      </c>
      <c r="U1227" s="121" t="str">
        <f t="shared" si="178"/>
        <v>1F904</v>
      </c>
      <c r="V1227" s="10">
        <f t="shared" si="174"/>
        <v>249</v>
      </c>
      <c r="W1227" s="10">
        <f t="shared" si="175"/>
        <v>4</v>
      </c>
      <c r="X1227" s="11">
        <f t="shared" si="176"/>
        <v>7</v>
      </c>
      <c r="Y1227" s="11">
        <f t="shared" si="177"/>
        <v>249</v>
      </c>
      <c r="Z1227" s="12" t="str">
        <f t="shared" si="179"/>
        <v>Navigation Data</v>
      </c>
      <c r="AI1227" s="17"/>
      <c r="AJ1227" s="18"/>
      <c r="AK1227" s="19"/>
      <c r="AQ1227" s="34"/>
      <c r="AR1227" s="34"/>
      <c r="AS1227" s="34"/>
      <c r="AT1227" s="34"/>
      <c r="AU1227" s="34"/>
      <c r="AV1227" s="34"/>
      <c r="AW1227" s="34"/>
      <c r="AX1227" s="222">
        <v>129284</v>
      </c>
      <c r="AY1227" s="6">
        <v>7</v>
      </c>
      <c r="AZ1227" s="6">
        <v>249</v>
      </c>
      <c r="BA1227" s="87" t="s">
        <v>2826</v>
      </c>
      <c r="BB1227" s="39" t="s">
        <v>2709</v>
      </c>
      <c r="BC1227" s="84" t="s">
        <v>2710</v>
      </c>
      <c r="BL1227" s="42" t="s">
        <v>2693</v>
      </c>
      <c r="BM1227" s="43" t="s">
        <v>2688</v>
      </c>
      <c r="BO1227" s="17"/>
      <c r="BP1227" s="18"/>
    </row>
    <row r="1228" spans="1:68" ht="15" customHeight="1" thickBot="1" x14ac:dyDescent="0.35">
      <c r="A1228" s="116">
        <v>1226</v>
      </c>
      <c r="H1228" t="s">
        <v>2654</v>
      </c>
      <c r="I1228" s="244">
        <v>8</v>
      </c>
      <c r="J1228" s="244">
        <v>41</v>
      </c>
      <c r="K1228" s="244" t="s">
        <v>2474</v>
      </c>
      <c r="L1228" s="244" t="s">
        <v>2474</v>
      </c>
      <c r="M1228" s="244" t="s">
        <v>2474</v>
      </c>
      <c r="N1228" s="244" t="s">
        <v>2474</v>
      </c>
      <c r="O1228" s="244" t="s">
        <v>2474</v>
      </c>
      <c r="P1228" s="244" t="s">
        <v>2474</v>
      </c>
      <c r="Q1228" s="244" t="s">
        <v>2474</v>
      </c>
      <c r="R1228" s="6">
        <f t="shared" si="171"/>
        <v>3</v>
      </c>
      <c r="S1228" s="6">
        <f t="shared" si="172"/>
        <v>1</v>
      </c>
      <c r="T1228" s="7">
        <f t="shared" si="173"/>
        <v>129284</v>
      </c>
      <c r="U1228" s="121" t="str">
        <f t="shared" si="178"/>
        <v>1F904</v>
      </c>
      <c r="V1228" s="10">
        <f t="shared" si="174"/>
        <v>249</v>
      </c>
      <c r="W1228" s="10">
        <f t="shared" si="175"/>
        <v>4</v>
      </c>
      <c r="X1228" s="11">
        <f t="shared" si="176"/>
        <v>7</v>
      </c>
      <c r="Y1228" s="11">
        <f t="shared" si="177"/>
        <v>249</v>
      </c>
      <c r="Z1228" s="12" t="str">
        <f t="shared" si="179"/>
        <v>Navigation Data</v>
      </c>
      <c r="AI1228" s="17"/>
      <c r="AJ1228" s="18"/>
      <c r="AK1228" s="19"/>
      <c r="AL1228" s="21"/>
      <c r="AM1228" s="21"/>
      <c r="AN1228" s="21"/>
      <c r="AO1228" s="21"/>
      <c r="AP1228" s="20"/>
      <c r="AQ1228" s="20"/>
      <c r="AR1228" s="20"/>
      <c r="AS1228" s="20"/>
      <c r="AT1228" s="20"/>
      <c r="AU1228" s="20"/>
      <c r="AV1228" s="20"/>
      <c r="AW1228" s="20"/>
      <c r="AX1228" s="221">
        <v>129284</v>
      </c>
      <c r="AY1228" s="6">
        <v>7</v>
      </c>
      <c r="AZ1228" s="6">
        <v>249</v>
      </c>
      <c r="BA1228" s="87" t="s">
        <v>2826</v>
      </c>
      <c r="BB1228" s="39" t="s">
        <v>2352</v>
      </c>
      <c r="BC1228" s="84" t="s">
        <v>2710</v>
      </c>
      <c r="BL1228" s="42" t="s">
        <v>2693</v>
      </c>
      <c r="BM1228" s="43" t="s">
        <v>2688</v>
      </c>
      <c r="BO1228" s="17"/>
      <c r="BP1228" s="18"/>
    </row>
    <row r="1229" spans="1:68" ht="15" customHeight="1" thickBot="1" x14ac:dyDescent="0.35">
      <c r="A1229" s="116">
        <v>1227</v>
      </c>
      <c r="H1229" t="s">
        <v>2654</v>
      </c>
      <c r="I1229" s="244">
        <v>8</v>
      </c>
      <c r="J1229" s="244">
        <v>42</v>
      </c>
      <c r="K1229" s="244" t="s">
        <v>2474</v>
      </c>
      <c r="L1229" s="244" t="s">
        <v>2474</v>
      </c>
      <c r="M1229" s="244" t="s">
        <v>2474</v>
      </c>
      <c r="N1229" s="244" t="s">
        <v>2474</v>
      </c>
      <c r="O1229" s="244" t="s">
        <v>2474</v>
      </c>
      <c r="P1229" s="244" t="s">
        <v>2474</v>
      </c>
      <c r="Q1229" s="244" t="s">
        <v>2474</v>
      </c>
      <c r="R1229" s="75">
        <f t="shared" si="171"/>
        <v>3</v>
      </c>
      <c r="S1229" s="75">
        <f t="shared" si="172"/>
        <v>1</v>
      </c>
      <c r="T1229" s="7">
        <f t="shared" si="173"/>
        <v>129284</v>
      </c>
      <c r="U1229" s="121" t="str">
        <f t="shared" si="178"/>
        <v>1F904</v>
      </c>
      <c r="V1229" s="10">
        <f t="shared" si="174"/>
        <v>249</v>
      </c>
      <c r="W1229" s="10">
        <f t="shared" si="175"/>
        <v>4</v>
      </c>
      <c r="X1229" s="11">
        <f t="shared" si="176"/>
        <v>7</v>
      </c>
      <c r="Y1229" s="11">
        <f t="shared" si="177"/>
        <v>249</v>
      </c>
      <c r="Z1229" s="12" t="str">
        <f t="shared" si="179"/>
        <v>Navigation Data</v>
      </c>
      <c r="AI1229" s="17"/>
      <c r="AJ1229" s="18"/>
      <c r="AK1229" s="19"/>
      <c r="AQ1229" s="34"/>
      <c r="AR1229" s="34"/>
      <c r="AS1229" s="34"/>
      <c r="AT1229" s="34"/>
      <c r="AU1229" s="34"/>
      <c r="AV1229" s="34"/>
      <c r="AW1229" s="34"/>
      <c r="AX1229" s="222">
        <v>129284</v>
      </c>
      <c r="AY1229" s="6">
        <v>7</v>
      </c>
      <c r="AZ1229" s="6">
        <v>249</v>
      </c>
      <c r="BA1229" s="87" t="s">
        <v>2826</v>
      </c>
      <c r="BB1229" s="39" t="s">
        <v>2411</v>
      </c>
      <c r="BC1229" s="84" t="s">
        <v>2710</v>
      </c>
      <c r="BL1229" s="42" t="s">
        <v>2693</v>
      </c>
      <c r="BM1229" s="43" t="s">
        <v>2688</v>
      </c>
      <c r="BO1229" s="17"/>
      <c r="BP1229" s="18"/>
    </row>
    <row r="1230" spans="1:68" ht="15" customHeight="1" thickBot="1" x14ac:dyDescent="0.35">
      <c r="A1230" s="116">
        <v>1228</v>
      </c>
      <c r="H1230" t="s">
        <v>2654</v>
      </c>
      <c r="I1230" s="244">
        <v>8</v>
      </c>
      <c r="J1230" s="244">
        <v>43</v>
      </c>
      <c r="K1230" s="244" t="s">
        <v>2474</v>
      </c>
      <c r="L1230" s="244" t="s">
        <v>2474</v>
      </c>
      <c r="M1230" s="244" t="s">
        <v>2474</v>
      </c>
      <c r="N1230" s="244" t="s">
        <v>2474</v>
      </c>
      <c r="O1230" s="244" t="s">
        <v>2474</v>
      </c>
      <c r="P1230" s="244" t="s">
        <v>2474</v>
      </c>
      <c r="Q1230" s="244" t="s">
        <v>2474</v>
      </c>
      <c r="R1230" s="6">
        <f t="shared" si="171"/>
        <v>3</v>
      </c>
      <c r="S1230" s="6">
        <f t="shared" si="172"/>
        <v>1</v>
      </c>
      <c r="T1230" s="7">
        <f t="shared" si="173"/>
        <v>129284</v>
      </c>
      <c r="U1230" s="121" t="str">
        <f t="shared" si="178"/>
        <v>1F904</v>
      </c>
      <c r="V1230" s="10">
        <f t="shared" si="174"/>
        <v>249</v>
      </c>
      <c r="W1230" s="10">
        <f t="shared" si="175"/>
        <v>4</v>
      </c>
      <c r="X1230" s="11">
        <f t="shared" si="176"/>
        <v>7</v>
      </c>
      <c r="Y1230" s="11">
        <f t="shared" si="177"/>
        <v>249</v>
      </c>
      <c r="Z1230" s="12" t="str">
        <f t="shared" si="179"/>
        <v>Navigation Data</v>
      </c>
      <c r="AI1230" s="17"/>
      <c r="AJ1230" s="18"/>
      <c r="AK1230" s="19"/>
      <c r="AL1230" s="21"/>
      <c r="AM1230" s="21"/>
      <c r="AN1230" s="21"/>
      <c r="AO1230" s="21"/>
      <c r="AP1230" s="20"/>
      <c r="AQ1230" s="20"/>
      <c r="AR1230" s="20"/>
      <c r="AS1230" s="20"/>
      <c r="AT1230" s="20"/>
      <c r="AU1230" s="20"/>
      <c r="AV1230" s="20"/>
      <c r="AW1230" s="20"/>
      <c r="AX1230" s="221">
        <v>129284</v>
      </c>
      <c r="AY1230" s="6">
        <v>7</v>
      </c>
      <c r="AZ1230" s="6">
        <v>249</v>
      </c>
      <c r="BA1230" s="87" t="s">
        <v>2826</v>
      </c>
      <c r="BB1230" s="39" t="s">
        <v>2412</v>
      </c>
      <c r="BC1230" s="84" t="s">
        <v>2710</v>
      </c>
      <c r="BL1230" s="42" t="s">
        <v>2693</v>
      </c>
      <c r="BM1230" s="43" t="s">
        <v>2688</v>
      </c>
      <c r="BO1230" s="17"/>
      <c r="BP1230" s="18"/>
    </row>
    <row r="1231" spans="1:68" ht="15" customHeight="1" thickBot="1" x14ac:dyDescent="0.35">
      <c r="A1231" s="116">
        <v>1229</v>
      </c>
      <c r="H1231" t="s">
        <v>2654</v>
      </c>
      <c r="I1231" s="244">
        <v>8</v>
      </c>
      <c r="J1231" s="244">
        <v>44</v>
      </c>
      <c r="K1231" s="244" t="s">
        <v>2483</v>
      </c>
      <c r="L1231" s="244" t="s">
        <v>2474</v>
      </c>
      <c r="M1231" s="244" t="s">
        <v>2474</v>
      </c>
      <c r="N1231" s="244" t="s">
        <v>2474</v>
      </c>
      <c r="O1231" s="244" t="s">
        <v>2483</v>
      </c>
      <c r="P1231" s="244" t="s">
        <v>2474</v>
      </c>
      <c r="Q1231" s="244" t="s">
        <v>2483</v>
      </c>
      <c r="R1231" s="6">
        <f t="shared" si="171"/>
        <v>3</v>
      </c>
      <c r="S1231" s="6">
        <f t="shared" si="172"/>
        <v>1</v>
      </c>
      <c r="T1231" s="7">
        <f t="shared" si="173"/>
        <v>129284</v>
      </c>
      <c r="U1231" s="121" t="str">
        <f t="shared" si="178"/>
        <v>1F904</v>
      </c>
      <c r="V1231" s="10">
        <f t="shared" si="174"/>
        <v>249</v>
      </c>
      <c r="W1231" s="10">
        <f t="shared" si="175"/>
        <v>4</v>
      </c>
      <c r="X1231" s="11">
        <f t="shared" si="176"/>
        <v>7</v>
      </c>
      <c r="Y1231" s="11">
        <f t="shared" si="177"/>
        <v>249</v>
      </c>
      <c r="Z1231" s="12" t="str">
        <f t="shared" si="179"/>
        <v>Navigation Data</v>
      </c>
      <c r="AI1231" s="17"/>
      <c r="AJ1231" s="18"/>
      <c r="AK1231" s="19"/>
      <c r="AQ1231" s="34"/>
      <c r="AR1231" s="34"/>
      <c r="AS1231" s="34"/>
      <c r="AT1231" s="34"/>
      <c r="AU1231" s="34"/>
      <c r="AV1231" s="34"/>
      <c r="AW1231" s="34"/>
      <c r="AX1231" s="222">
        <v>129284</v>
      </c>
      <c r="AY1231" s="6">
        <v>7</v>
      </c>
      <c r="AZ1231" s="6">
        <v>249</v>
      </c>
      <c r="BA1231" s="87" t="s">
        <v>2826</v>
      </c>
      <c r="BB1231" s="39" t="s">
        <v>2413</v>
      </c>
      <c r="BC1231" s="84" t="s">
        <v>2710</v>
      </c>
      <c r="BD1231" s="38" t="s">
        <v>2827</v>
      </c>
      <c r="BF1231" s="90" t="s">
        <v>2691</v>
      </c>
      <c r="BG1231" s="58" t="s">
        <v>2828</v>
      </c>
      <c r="BI1231" s="6" t="s">
        <v>2691</v>
      </c>
      <c r="BL1231" s="42" t="s">
        <v>2693</v>
      </c>
      <c r="BM1231" s="43" t="s">
        <v>2688</v>
      </c>
      <c r="BO1231" s="17"/>
      <c r="BP1231" s="18"/>
    </row>
    <row r="1232" spans="1:68" ht="15" customHeight="1" thickBot="1" x14ac:dyDescent="0.35">
      <c r="A1232" s="116">
        <v>1230</v>
      </c>
      <c r="H1232" t="s">
        <v>2655</v>
      </c>
      <c r="I1232" s="244">
        <v>8</v>
      </c>
      <c r="J1232" s="244" t="s">
        <v>2474</v>
      </c>
      <c r="K1232" s="244" t="s">
        <v>2542</v>
      </c>
      <c r="L1232" s="244" t="s">
        <v>2474</v>
      </c>
      <c r="M1232" s="244" t="s">
        <v>2474</v>
      </c>
      <c r="N1232" s="244" t="s">
        <v>2474</v>
      </c>
      <c r="O1232" s="244" t="s">
        <v>2483</v>
      </c>
      <c r="P1232" s="244" t="s">
        <v>2474</v>
      </c>
      <c r="Q1232" s="244" t="s">
        <v>2474</v>
      </c>
      <c r="R1232" s="6">
        <f t="shared" si="171"/>
        <v>3</v>
      </c>
      <c r="S1232" s="6">
        <f t="shared" si="172"/>
        <v>1</v>
      </c>
      <c r="T1232" s="7">
        <f t="shared" si="173"/>
        <v>129283</v>
      </c>
      <c r="U1232" s="121" t="str">
        <f t="shared" si="178"/>
        <v>1F903</v>
      </c>
      <c r="V1232" s="10">
        <f t="shared" si="174"/>
        <v>249</v>
      </c>
      <c r="W1232" s="10">
        <f t="shared" si="175"/>
        <v>3</v>
      </c>
      <c r="X1232" s="11">
        <f t="shared" si="176"/>
        <v>7</v>
      </c>
      <c r="Y1232" s="11">
        <f t="shared" si="177"/>
        <v>249</v>
      </c>
      <c r="Z1232" s="12" t="str">
        <f t="shared" si="179"/>
        <v>Cross Track Error</v>
      </c>
      <c r="AI1232" s="17"/>
      <c r="AJ1232" s="18"/>
      <c r="AK1232" s="19"/>
      <c r="AL1232" s="21"/>
      <c r="AM1232" s="21"/>
      <c r="AN1232" s="21"/>
      <c r="AO1232" s="21"/>
      <c r="AP1232" s="20"/>
      <c r="AQ1232" s="20"/>
      <c r="AR1232" s="20"/>
      <c r="AS1232" s="20"/>
      <c r="AT1232" s="20"/>
      <c r="AU1232" s="20"/>
      <c r="AV1232" s="20"/>
      <c r="AW1232" s="20"/>
      <c r="AX1232" s="221">
        <v>129283</v>
      </c>
      <c r="AY1232" s="6">
        <v>7</v>
      </c>
      <c r="AZ1232" s="6">
        <v>249</v>
      </c>
      <c r="BA1232" s="87" t="s">
        <v>2829</v>
      </c>
      <c r="BC1232" s="84" t="s">
        <v>2351</v>
      </c>
      <c r="BL1232" s="42" t="s">
        <v>2693</v>
      </c>
      <c r="BM1232" s="43" t="s">
        <v>2688</v>
      </c>
      <c r="BO1232" s="17"/>
      <c r="BP1232" s="18"/>
    </row>
    <row r="1233" spans="1:68" ht="15" customHeight="1" thickBot="1" x14ac:dyDescent="0.35">
      <c r="A1233" s="116">
        <v>1231</v>
      </c>
      <c r="H1233" t="s">
        <v>2522</v>
      </c>
      <c r="I1233" s="244">
        <v>8</v>
      </c>
      <c r="J1233" s="244">
        <v>33</v>
      </c>
      <c r="K1233" s="244" t="s">
        <v>2555</v>
      </c>
      <c r="L1233" s="244">
        <v>1</v>
      </c>
      <c r="M1233" s="244" t="s">
        <v>2565</v>
      </c>
      <c r="N1233" s="244" t="s">
        <v>2483</v>
      </c>
      <c r="O1233" s="244" t="s">
        <v>2512</v>
      </c>
      <c r="P1233" s="244" t="s">
        <v>2474</v>
      </c>
      <c r="Q1233" s="244" t="s">
        <v>2474</v>
      </c>
      <c r="R1233" s="75">
        <f t="shared" si="171"/>
        <v>2</v>
      </c>
      <c r="S1233" s="75">
        <f t="shared" si="172"/>
        <v>1</v>
      </c>
      <c r="T1233" s="7">
        <f t="shared" si="173"/>
        <v>130306</v>
      </c>
      <c r="U1233" s="121" t="str">
        <f t="shared" si="178"/>
        <v>1FD02</v>
      </c>
      <c r="V1233" s="10">
        <f t="shared" si="174"/>
        <v>253</v>
      </c>
      <c r="W1233" s="10">
        <f t="shared" si="175"/>
        <v>2</v>
      </c>
      <c r="X1233" s="11">
        <f t="shared" si="176"/>
        <v>3</v>
      </c>
      <c r="Y1233" s="11">
        <f t="shared" si="177"/>
        <v>253</v>
      </c>
      <c r="Z1233" s="12" t="str">
        <f t="shared" si="179"/>
        <v>Wind Data</v>
      </c>
      <c r="AI1233" s="17"/>
      <c r="AJ1233" s="18"/>
      <c r="AK1233" s="19"/>
      <c r="AQ1233" s="34"/>
      <c r="AR1233" s="34"/>
      <c r="AS1233" s="34"/>
      <c r="AT1233" s="34"/>
      <c r="AU1233" s="34"/>
      <c r="AV1233" s="34"/>
      <c r="AW1233" s="34"/>
      <c r="AX1233" s="222">
        <v>130306</v>
      </c>
      <c r="AY1233" s="6">
        <v>3</v>
      </c>
      <c r="AZ1233" s="6">
        <v>253</v>
      </c>
      <c r="BA1233" s="87" t="s">
        <v>2701</v>
      </c>
      <c r="BB1233" s="39" t="s">
        <v>3128</v>
      </c>
      <c r="BC1233" s="84" t="s">
        <v>2349</v>
      </c>
      <c r="BD1233" s="38" t="s">
        <v>2702</v>
      </c>
      <c r="BE1233" s="39" t="s">
        <v>3129</v>
      </c>
      <c r="BF1233" s="90" t="s">
        <v>2691</v>
      </c>
      <c r="BJ1233" s="47" t="s">
        <v>2704</v>
      </c>
      <c r="BL1233" s="42" t="s">
        <v>2705</v>
      </c>
      <c r="BM1233" s="43" t="s">
        <v>2688</v>
      </c>
      <c r="BO1233" s="17"/>
      <c r="BP1233" s="18"/>
    </row>
    <row r="1234" spans="1:68" ht="15" customHeight="1" thickBot="1" x14ac:dyDescent="0.35">
      <c r="A1234" s="116">
        <v>1232</v>
      </c>
      <c r="H1234" t="s">
        <v>2572</v>
      </c>
      <c r="I1234" s="244">
        <v>8</v>
      </c>
      <c r="J1234" s="244">
        <v>40</v>
      </c>
      <c r="K1234" s="244">
        <v>9</v>
      </c>
      <c r="L1234" s="244">
        <v>0</v>
      </c>
      <c r="M1234" s="244">
        <v>1</v>
      </c>
      <c r="N1234" s="244">
        <v>0</v>
      </c>
      <c r="O1234" s="244">
        <v>64</v>
      </c>
      <c r="P1234" s="244">
        <v>64</v>
      </c>
      <c r="Q1234" s="244" t="s">
        <v>2474</v>
      </c>
      <c r="R1234" s="6">
        <f t="shared" si="171"/>
        <v>6</v>
      </c>
      <c r="S1234" s="6">
        <f t="shared" si="172"/>
        <v>1</v>
      </c>
      <c r="T1234" s="7">
        <f t="shared" si="173"/>
        <v>127506</v>
      </c>
      <c r="U1234" s="121" t="str">
        <f t="shared" si="178"/>
        <v>1F212</v>
      </c>
      <c r="V1234" s="10">
        <f t="shared" si="174"/>
        <v>242</v>
      </c>
      <c r="W1234" s="10">
        <f t="shared" si="175"/>
        <v>18</v>
      </c>
      <c r="X1234" s="11">
        <f t="shared" si="176"/>
        <v>16</v>
      </c>
      <c r="Y1234" s="11">
        <f t="shared" si="177"/>
        <v>242</v>
      </c>
      <c r="Z1234" s="12" t="str">
        <f t="shared" si="179"/>
        <v>DC Detailed Status</v>
      </c>
      <c r="AI1234" s="17"/>
      <c r="AJ1234" s="18"/>
      <c r="AK1234" s="19"/>
      <c r="AL1234" s="21"/>
      <c r="AM1234" s="21"/>
      <c r="AN1234" s="21"/>
      <c r="AO1234" s="21"/>
      <c r="AP1234" s="20"/>
      <c r="AQ1234" s="20"/>
      <c r="AR1234" s="20"/>
      <c r="AS1234" s="20"/>
      <c r="AT1234" s="20"/>
      <c r="AU1234" s="20"/>
      <c r="AV1234" s="20"/>
      <c r="AW1234" s="20"/>
      <c r="AX1234" s="221">
        <v>127506</v>
      </c>
      <c r="AY1234" s="6">
        <v>16</v>
      </c>
      <c r="AZ1234" s="6">
        <v>242</v>
      </c>
      <c r="BA1234" s="87" t="s">
        <v>2865</v>
      </c>
      <c r="BB1234" s="39" t="s">
        <v>2709</v>
      </c>
      <c r="BC1234" s="84" t="s">
        <v>2710</v>
      </c>
      <c r="BD1234" s="38" t="s">
        <v>2866</v>
      </c>
      <c r="BE1234" s="39" t="s">
        <v>2459</v>
      </c>
      <c r="BF1234" s="90" t="s">
        <v>2361</v>
      </c>
      <c r="BG1234" s="58" t="s">
        <v>2867</v>
      </c>
      <c r="BH1234" s="24" t="s">
        <v>2459</v>
      </c>
      <c r="BI1234" s="6" t="s">
        <v>2361</v>
      </c>
      <c r="BL1234" s="42" t="s">
        <v>2687</v>
      </c>
      <c r="BM1234" s="43" t="s">
        <v>2688</v>
      </c>
      <c r="BO1234" s="17"/>
      <c r="BP1234" s="18"/>
    </row>
    <row r="1235" spans="1:68" ht="15" customHeight="1" thickBot="1" x14ac:dyDescent="0.35">
      <c r="A1235" s="116">
        <v>1233</v>
      </c>
      <c r="H1235" t="s">
        <v>2572</v>
      </c>
      <c r="I1235" s="244">
        <v>8</v>
      </c>
      <c r="J1235" s="244">
        <v>41</v>
      </c>
      <c r="K1235" s="244" t="s">
        <v>2474</v>
      </c>
      <c r="L1235" s="244">
        <v>0</v>
      </c>
      <c r="M1235" s="244">
        <v>0</v>
      </c>
      <c r="N1235" s="244" t="s">
        <v>2474</v>
      </c>
      <c r="O1235" s="244" t="s">
        <v>2474</v>
      </c>
      <c r="P1235" s="244" t="s">
        <v>2474</v>
      </c>
      <c r="Q1235" s="244" t="s">
        <v>2474</v>
      </c>
      <c r="R1235" s="6">
        <f t="shared" si="171"/>
        <v>6</v>
      </c>
      <c r="S1235" s="6">
        <f t="shared" si="172"/>
        <v>1</v>
      </c>
      <c r="T1235" s="7">
        <f t="shared" si="173"/>
        <v>127506</v>
      </c>
      <c r="U1235" s="121" t="str">
        <f t="shared" si="178"/>
        <v>1F212</v>
      </c>
      <c r="V1235" s="10">
        <f t="shared" si="174"/>
        <v>242</v>
      </c>
      <c r="W1235" s="10">
        <f t="shared" si="175"/>
        <v>18</v>
      </c>
      <c r="X1235" s="11">
        <f t="shared" si="176"/>
        <v>16</v>
      </c>
      <c r="Y1235" s="11">
        <f t="shared" si="177"/>
        <v>242</v>
      </c>
      <c r="Z1235" s="12" t="str">
        <f t="shared" si="179"/>
        <v>DC Detailed Status</v>
      </c>
      <c r="AI1235" s="17"/>
      <c r="AJ1235" s="18"/>
      <c r="AK1235" s="19"/>
      <c r="AQ1235" s="34"/>
      <c r="AR1235" s="34"/>
      <c r="AS1235" s="34"/>
      <c r="AT1235" s="34"/>
      <c r="AU1235" s="34"/>
      <c r="AV1235" s="34"/>
      <c r="AW1235" s="34"/>
      <c r="AX1235" s="222">
        <v>127506</v>
      </c>
      <c r="AY1235" s="6">
        <v>16</v>
      </c>
      <c r="AZ1235" s="6">
        <v>242</v>
      </c>
      <c r="BA1235" s="87" t="s">
        <v>2865</v>
      </c>
      <c r="BB1235" s="39" t="s">
        <v>2352</v>
      </c>
      <c r="BC1235" s="84" t="s">
        <v>2710</v>
      </c>
      <c r="BF1235" s="90" t="s">
        <v>2361</v>
      </c>
      <c r="BL1235" s="42" t="s">
        <v>2687</v>
      </c>
      <c r="BM1235" s="43" t="s">
        <v>2688</v>
      </c>
      <c r="BO1235" s="17"/>
      <c r="BP1235" s="18"/>
    </row>
    <row r="1236" spans="1:68" ht="15" customHeight="1" thickBot="1" x14ac:dyDescent="0.35">
      <c r="A1236" s="116">
        <v>1234</v>
      </c>
      <c r="H1236" t="s">
        <v>2642</v>
      </c>
      <c r="I1236" s="244">
        <v>8</v>
      </c>
      <c r="J1236" s="244" t="s">
        <v>2474</v>
      </c>
      <c r="K1236" s="244" t="s">
        <v>2524</v>
      </c>
      <c r="L1236" s="244">
        <v>73</v>
      </c>
      <c r="M1236" s="244" t="s">
        <v>2474</v>
      </c>
      <c r="N1236" s="244" t="s">
        <v>2474</v>
      </c>
      <c r="O1236" s="244" t="s">
        <v>2474</v>
      </c>
      <c r="P1236" s="244" t="s">
        <v>2474</v>
      </c>
      <c r="Q1236" s="244" t="s">
        <v>2474</v>
      </c>
      <c r="R1236" s="75">
        <f t="shared" si="171"/>
        <v>5</v>
      </c>
      <c r="S1236" s="75">
        <f t="shared" si="172"/>
        <v>1</v>
      </c>
      <c r="T1236" s="7">
        <f t="shared" si="173"/>
        <v>130310</v>
      </c>
      <c r="U1236" s="121" t="str">
        <f t="shared" si="178"/>
        <v>1FD06</v>
      </c>
      <c r="V1236" s="10">
        <f t="shared" si="174"/>
        <v>253</v>
      </c>
      <c r="W1236" s="10">
        <f t="shared" si="175"/>
        <v>6</v>
      </c>
      <c r="X1236" s="11">
        <f t="shared" si="176"/>
        <v>7</v>
      </c>
      <c r="Y1236" s="11">
        <f t="shared" si="177"/>
        <v>253</v>
      </c>
      <c r="Z1236" s="12" t="str">
        <f t="shared" si="179"/>
        <v>Environmental Parameters</v>
      </c>
      <c r="AI1236" s="17"/>
      <c r="AJ1236" s="18"/>
      <c r="AK1236" s="19"/>
      <c r="AL1236" s="21"/>
      <c r="AM1236" s="21"/>
      <c r="AN1236" s="21"/>
      <c r="AO1236" s="21"/>
      <c r="AP1236" s="20"/>
      <c r="AQ1236" s="20"/>
      <c r="AR1236" s="20"/>
      <c r="AS1236" s="20"/>
      <c r="AT1236" s="20"/>
      <c r="AU1236" s="20"/>
      <c r="AV1236" s="20"/>
      <c r="AW1236" s="20"/>
      <c r="AX1236" s="221">
        <v>130310</v>
      </c>
      <c r="AY1236" s="6">
        <v>7</v>
      </c>
      <c r="AZ1236" s="6">
        <v>253</v>
      </c>
      <c r="BA1236" s="87" t="s">
        <v>2767</v>
      </c>
      <c r="BC1236" s="84" t="s">
        <v>2360</v>
      </c>
      <c r="BD1236" s="38" t="s">
        <v>2768</v>
      </c>
      <c r="BE1236" s="39" t="s">
        <v>3055</v>
      </c>
      <c r="BF1236" s="90" t="s">
        <v>2359</v>
      </c>
      <c r="BG1236" s="58" t="s">
        <v>2769</v>
      </c>
      <c r="BI1236" s="6" t="s">
        <v>2770</v>
      </c>
      <c r="BL1236" s="42" t="s">
        <v>2693</v>
      </c>
      <c r="BM1236" s="43" t="s">
        <v>2688</v>
      </c>
      <c r="BO1236" s="17"/>
      <c r="BP1236" s="18"/>
    </row>
    <row r="1237" spans="1:68" ht="15" customHeight="1" thickBot="1" x14ac:dyDescent="0.35">
      <c r="A1237" s="116">
        <v>1235</v>
      </c>
      <c r="H1237" t="s">
        <v>2643</v>
      </c>
      <c r="I1237" s="244">
        <v>8</v>
      </c>
      <c r="J1237" s="244" t="s">
        <v>2474</v>
      </c>
      <c r="K1237" s="244" t="s">
        <v>2515</v>
      </c>
      <c r="L1237" s="244" t="s">
        <v>2531</v>
      </c>
      <c r="M1237" s="244" t="s">
        <v>2568</v>
      </c>
      <c r="N1237" s="244">
        <v>0</v>
      </c>
      <c r="O1237" s="244">
        <v>0</v>
      </c>
      <c r="P1237" s="244" t="s">
        <v>2474</v>
      </c>
      <c r="Q1237" s="244" t="s">
        <v>2474</v>
      </c>
      <c r="R1237" s="6">
        <f t="shared" si="171"/>
        <v>2</v>
      </c>
      <c r="S1237" s="6">
        <f t="shared" si="172"/>
        <v>1</v>
      </c>
      <c r="T1237" s="7">
        <f t="shared" si="173"/>
        <v>129026</v>
      </c>
      <c r="U1237" s="121" t="str">
        <f t="shared" si="178"/>
        <v>1F802</v>
      </c>
      <c r="V1237" s="10">
        <f t="shared" si="174"/>
        <v>248</v>
      </c>
      <c r="W1237" s="10">
        <f t="shared" si="175"/>
        <v>2</v>
      </c>
      <c r="X1237" s="11">
        <f t="shared" si="176"/>
        <v>7</v>
      </c>
      <c r="Y1237" s="11">
        <f t="shared" si="177"/>
        <v>248</v>
      </c>
      <c r="Z1237" s="12" t="str">
        <f t="shared" si="179"/>
        <v>COG &amp; SOG, Rapid Update</v>
      </c>
      <c r="AI1237" s="17"/>
      <c r="AJ1237" s="18"/>
      <c r="AK1237" s="19"/>
      <c r="AQ1237" s="34"/>
      <c r="AR1237" s="34"/>
      <c r="AS1237" s="34"/>
      <c r="AT1237" s="34"/>
      <c r="AU1237" s="34"/>
      <c r="AV1237" s="34"/>
      <c r="AW1237" s="34"/>
      <c r="AX1237" s="222">
        <v>129026</v>
      </c>
      <c r="AY1237" s="6">
        <v>7</v>
      </c>
      <c r="AZ1237" s="6">
        <v>248</v>
      </c>
      <c r="BA1237" s="87" t="s">
        <v>2771</v>
      </c>
      <c r="BB1237" s="39" t="s">
        <v>3001</v>
      </c>
      <c r="BC1237" s="84" t="s">
        <v>2691</v>
      </c>
      <c r="BD1237" s="38" t="s">
        <v>2772</v>
      </c>
      <c r="BE1237" s="39" t="s">
        <v>2457</v>
      </c>
      <c r="BF1237" s="90" t="s">
        <v>2349</v>
      </c>
      <c r="BL1237" s="42" t="s">
        <v>2693</v>
      </c>
      <c r="BM1237" s="43" t="s">
        <v>2688</v>
      </c>
      <c r="BO1237" s="17"/>
      <c r="BP1237" s="18"/>
    </row>
    <row r="1238" spans="1:68" ht="15" customHeight="1" thickBot="1" x14ac:dyDescent="0.35">
      <c r="A1238" s="116">
        <v>1236</v>
      </c>
      <c r="H1238" t="s">
        <v>2619</v>
      </c>
      <c r="I1238" s="244">
        <v>8</v>
      </c>
      <c r="J1238" s="244" t="s">
        <v>2515</v>
      </c>
      <c r="K1238" s="244">
        <v>79</v>
      </c>
      <c r="L1238" s="244" t="s">
        <v>2509</v>
      </c>
      <c r="M1238" s="244">
        <v>19</v>
      </c>
      <c r="N1238" s="244" t="s">
        <v>2534</v>
      </c>
      <c r="O1238" s="244" t="s">
        <v>2579</v>
      </c>
      <c r="P1238" s="244">
        <v>32</v>
      </c>
      <c r="Q1238" s="244">
        <v>3</v>
      </c>
      <c r="R1238" s="6">
        <f t="shared" si="171"/>
        <v>2</v>
      </c>
      <c r="S1238" s="6">
        <f t="shared" si="172"/>
        <v>1</v>
      </c>
      <c r="T1238" s="7">
        <f t="shared" si="173"/>
        <v>129025</v>
      </c>
      <c r="U1238" s="121" t="str">
        <f t="shared" si="178"/>
        <v>1F801</v>
      </c>
      <c r="V1238" s="10">
        <f t="shared" si="174"/>
        <v>248</v>
      </c>
      <c r="W1238" s="10">
        <f t="shared" si="175"/>
        <v>1</v>
      </c>
      <c r="X1238" s="11">
        <f t="shared" si="176"/>
        <v>7</v>
      </c>
      <c r="Y1238" s="11">
        <f t="shared" si="177"/>
        <v>248</v>
      </c>
      <c r="Z1238" s="12" t="str">
        <f t="shared" si="179"/>
        <v>Position, Rapid Update</v>
      </c>
      <c r="AI1238" s="17"/>
      <c r="AJ1238" s="18"/>
      <c r="AK1238" s="19"/>
      <c r="AL1238" s="21"/>
      <c r="AM1238" s="21"/>
      <c r="AN1238" s="21"/>
      <c r="AO1238" s="21"/>
      <c r="AP1238" s="20"/>
      <c r="AQ1238" s="20"/>
      <c r="AR1238" s="20"/>
      <c r="AS1238" s="20"/>
      <c r="AT1238" s="20"/>
      <c r="AU1238" s="20"/>
      <c r="AV1238" s="20"/>
      <c r="AW1238" s="20"/>
      <c r="AX1238" s="221">
        <v>129025</v>
      </c>
      <c r="AY1238" s="6">
        <v>7</v>
      </c>
      <c r="AZ1238" s="6">
        <v>248</v>
      </c>
      <c r="BA1238" s="87" t="s">
        <v>2689</v>
      </c>
      <c r="BB1238" s="39" t="s">
        <v>2690</v>
      </c>
      <c r="BC1238" s="84" t="s">
        <v>2691</v>
      </c>
      <c r="BD1238" s="38" t="s">
        <v>2350</v>
      </c>
      <c r="BE1238" s="39" t="s">
        <v>2692</v>
      </c>
      <c r="BF1238" s="90" t="s">
        <v>2691</v>
      </c>
      <c r="BL1238" s="42" t="s">
        <v>2693</v>
      </c>
      <c r="BM1238" s="43" t="s">
        <v>2688</v>
      </c>
      <c r="BO1238" s="17"/>
      <c r="BP1238" s="18"/>
    </row>
    <row r="1239" spans="1:68" ht="15" customHeight="1" thickBot="1" x14ac:dyDescent="0.35">
      <c r="A1239" s="116">
        <v>1237</v>
      </c>
      <c r="H1239" t="s">
        <v>2620</v>
      </c>
      <c r="I1239" s="244">
        <v>8</v>
      </c>
      <c r="J1239" s="244">
        <v>0</v>
      </c>
      <c r="K1239" s="244" t="s">
        <v>2474</v>
      </c>
      <c r="L1239" s="244" t="s">
        <v>2474</v>
      </c>
      <c r="M1239" s="244" t="s">
        <v>2474</v>
      </c>
      <c r="N1239" s="244" t="s">
        <v>2521</v>
      </c>
      <c r="O1239" s="244">
        <v>2</v>
      </c>
      <c r="P1239" s="244" t="s">
        <v>2474</v>
      </c>
      <c r="Q1239" s="244" t="s">
        <v>2474</v>
      </c>
      <c r="R1239" s="75">
        <f t="shared" si="171"/>
        <v>2</v>
      </c>
      <c r="S1239" s="75">
        <f t="shared" si="172"/>
        <v>1</v>
      </c>
      <c r="T1239" s="7">
        <f t="shared" si="173"/>
        <v>127245</v>
      </c>
      <c r="U1239" s="121" t="str">
        <f t="shared" si="178"/>
        <v>1F10D</v>
      </c>
      <c r="V1239" s="10">
        <f t="shared" si="174"/>
        <v>241</v>
      </c>
      <c r="W1239" s="10">
        <f t="shared" si="175"/>
        <v>13</v>
      </c>
      <c r="X1239" s="11">
        <f t="shared" si="176"/>
        <v>1</v>
      </c>
      <c r="Y1239" s="11">
        <f t="shared" si="177"/>
        <v>241</v>
      </c>
      <c r="Z1239" s="12" t="str">
        <f t="shared" si="179"/>
        <v>Rudder</v>
      </c>
      <c r="AI1239" s="17"/>
      <c r="AJ1239" s="18"/>
      <c r="AK1239" s="19"/>
      <c r="AQ1239" s="34"/>
      <c r="AR1239" s="34"/>
      <c r="AS1239" s="34"/>
      <c r="AT1239" s="34"/>
      <c r="AU1239" s="34"/>
      <c r="AV1239" s="34"/>
      <c r="AW1239" s="34"/>
      <c r="AX1239" s="222">
        <v>127245</v>
      </c>
      <c r="AY1239" s="6">
        <v>1</v>
      </c>
      <c r="AZ1239" s="6">
        <v>241</v>
      </c>
      <c r="BA1239" s="87" t="s">
        <v>2696</v>
      </c>
      <c r="BB1239" s="39" t="s">
        <v>2999</v>
      </c>
      <c r="BC1239" s="84" t="s">
        <v>2691</v>
      </c>
      <c r="BL1239" s="42" t="s">
        <v>2698</v>
      </c>
      <c r="BM1239" s="43" t="s">
        <v>2688</v>
      </c>
      <c r="BO1239" s="17"/>
      <c r="BP1239" s="18"/>
    </row>
    <row r="1240" spans="1:68" ht="15" customHeight="1" thickBot="1" x14ac:dyDescent="0.35">
      <c r="A1240" s="116">
        <v>1238</v>
      </c>
      <c r="H1240" t="s">
        <v>2621</v>
      </c>
      <c r="I1240" s="244">
        <v>8</v>
      </c>
      <c r="J1240" s="244" t="s">
        <v>2521</v>
      </c>
      <c r="K1240" s="244" t="s">
        <v>2519</v>
      </c>
      <c r="L1240" s="244" t="s">
        <v>2506</v>
      </c>
      <c r="M1240" s="244">
        <v>0</v>
      </c>
      <c r="N1240" s="244">
        <v>0</v>
      </c>
      <c r="O1240" s="244" t="s">
        <v>2474</v>
      </c>
      <c r="P1240" s="244" t="s">
        <v>2483</v>
      </c>
      <c r="Q1240" s="244" t="s">
        <v>2520</v>
      </c>
      <c r="R1240" s="6">
        <f t="shared" si="171"/>
        <v>2</v>
      </c>
      <c r="S1240" s="6">
        <f t="shared" si="172"/>
        <v>1</v>
      </c>
      <c r="T1240" s="7">
        <f t="shared" si="173"/>
        <v>127250</v>
      </c>
      <c r="U1240" s="121" t="str">
        <f t="shared" si="178"/>
        <v>1F112</v>
      </c>
      <c r="V1240" s="10">
        <f t="shared" si="174"/>
        <v>241</v>
      </c>
      <c r="W1240" s="10">
        <f t="shared" si="175"/>
        <v>18</v>
      </c>
      <c r="X1240" s="11">
        <f t="shared" si="176"/>
        <v>1</v>
      </c>
      <c r="Y1240" s="11">
        <f t="shared" si="177"/>
        <v>241</v>
      </c>
      <c r="Z1240" s="12" t="str">
        <f t="shared" si="179"/>
        <v>Vessel Heading</v>
      </c>
      <c r="AI1240" s="17"/>
      <c r="AJ1240" s="18"/>
      <c r="AK1240" s="19"/>
      <c r="AL1240" s="21"/>
      <c r="AM1240" s="21"/>
      <c r="AN1240" s="21"/>
      <c r="AO1240" s="21"/>
      <c r="AP1240" s="20"/>
      <c r="AQ1240" s="20"/>
      <c r="AR1240" s="20"/>
      <c r="AS1240" s="20"/>
      <c r="AT1240" s="20"/>
      <c r="AU1240" s="20"/>
      <c r="AV1240" s="20"/>
      <c r="AW1240" s="20"/>
      <c r="AX1240" s="221">
        <v>127250</v>
      </c>
      <c r="AY1240" s="6">
        <v>1</v>
      </c>
      <c r="AZ1240" s="6">
        <v>241</v>
      </c>
      <c r="BA1240" s="87" t="s">
        <v>18</v>
      </c>
      <c r="BB1240" s="39" t="s">
        <v>2462</v>
      </c>
      <c r="BC1240" s="84" t="s">
        <v>2691</v>
      </c>
      <c r="BL1240" s="42" t="s">
        <v>2698</v>
      </c>
      <c r="BM1240" s="43" t="s">
        <v>2688</v>
      </c>
      <c r="BO1240" s="17"/>
      <c r="BP1240" s="18"/>
    </row>
    <row r="1241" spans="1:68" ht="15" customHeight="1" thickBot="1" x14ac:dyDescent="0.35">
      <c r="A1241" s="116">
        <v>1239</v>
      </c>
      <c r="H1241" t="s">
        <v>2622</v>
      </c>
      <c r="I1241" s="244">
        <v>8</v>
      </c>
      <c r="J1241" s="244" t="s">
        <v>2521</v>
      </c>
      <c r="K1241" s="244">
        <v>0</v>
      </c>
      <c r="L1241" s="244" t="s">
        <v>2563</v>
      </c>
      <c r="M1241" s="244" t="s">
        <v>2520</v>
      </c>
      <c r="N1241" s="244">
        <v>5</v>
      </c>
      <c r="O1241" s="244" t="s">
        <v>2474</v>
      </c>
      <c r="P1241" s="244" t="s">
        <v>2474</v>
      </c>
      <c r="Q1241" s="244" t="s">
        <v>2474</v>
      </c>
      <c r="R1241" s="6">
        <f t="shared" si="171"/>
        <v>2</v>
      </c>
      <c r="S1241" s="6">
        <f t="shared" si="172"/>
        <v>1</v>
      </c>
      <c r="T1241" s="7">
        <f t="shared" si="173"/>
        <v>127251</v>
      </c>
      <c r="U1241" s="121" t="str">
        <f t="shared" si="178"/>
        <v>1F113</v>
      </c>
      <c r="V1241" s="10">
        <f t="shared" si="174"/>
        <v>241</v>
      </c>
      <c r="W1241" s="10">
        <f t="shared" si="175"/>
        <v>19</v>
      </c>
      <c r="X1241" s="11">
        <f t="shared" si="176"/>
        <v>1</v>
      </c>
      <c r="Y1241" s="11">
        <f t="shared" si="177"/>
        <v>241</v>
      </c>
      <c r="Z1241" s="12" t="str">
        <f t="shared" si="179"/>
        <v>Rate of Turn</v>
      </c>
      <c r="AI1241" s="17"/>
      <c r="AJ1241" s="18"/>
      <c r="AK1241" s="19"/>
      <c r="AQ1241" s="34"/>
      <c r="AR1241" s="34"/>
      <c r="AS1241" s="34"/>
      <c r="AT1241" s="34"/>
      <c r="AU1241" s="34"/>
      <c r="AV1241" s="34"/>
      <c r="AW1241" s="34"/>
      <c r="AX1241" s="222">
        <v>127251</v>
      </c>
      <c r="AY1241" s="6">
        <v>1</v>
      </c>
      <c r="AZ1241" s="6">
        <v>241</v>
      </c>
      <c r="BA1241" s="87" t="s">
        <v>2699</v>
      </c>
      <c r="BB1241" s="39" t="s">
        <v>2700</v>
      </c>
      <c r="BC1241" s="84" t="s">
        <v>2691</v>
      </c>
      <c r="BL1241" s="42" t="s">
        <v>2698</v>
      </c>
      <c r="BM1241" s="43" t="s">
        <v>2688</v>
      </c>
      <c r="BO1241" s="17"/>
      <c r="BP1241" s="18"/>
    </row>
    <row r="1242" spans="1:68" ht="15" customHeight="1" thickBot="1" x14ac:dyDescent="0.35">
      <c r="A1242" s="116">
        <v>1240</v>
      </c>
      <c r="H1242" t="s">
        <v>2623</v>
      </c>
      <c r="I1242" s="244">
        <v>8</v>
      </c>
      <c r="J1242" s="244" t="s">
        <v>2521</v>
      </c>
      <c r="K1242" s="244" t="s">
        <v>2678</v>
      </c>
      <c r="L1242" s="244">
        <v>1</v>
      </c>
      <c r="M1242" s="244">
        <v>15</v>
      </c>
      <c r="N1242" s="244" t="s">
        <v>2531</v>
      </c>
      <c r="O1242" s="244" t="s">
        <v>2515</v>
      </c>
      <c r="P1242" s="244" t="s">
        <v>2474</v>
      </c>
      <c r="Q1242" s="244" t="s">
        <v>2474</v>
      </c>
      <c r="R1242" s="6">
        <f t="shared" si="171"/>
        <v>2</v>
      </c>
      <c r="S1242" s="6">
        <f t="shared" si="172"/>
        <v>1</v>
      </c>
      <c r="T1242" s="7">
        <f t="shared" si="173"/>
        <v>130306</v>
      </c>
      <c r="U1242" s="121" t="str">
        <f t="shared" si="178"/>
        <v>1FD02</v>
      </c>
      <c r="V1242" s="10">
        <f t="shared" si="174"/>
        <v>253</v>
      </c>
      <c r="W1242" s="10">
        <f t="shared" si="175"/>
        <v>2</v>
      </c>
      <c r="X1242" s="11">
        <f t="shared" si="176"/>
        <v>1</v>
      </c>
      <c r="Y1242" s="11">
        <f t="shared" si="177"/>
        <v>253</v>
      </c>
      <c r="Z1242" s="12" t="str">
        <f t="shared" si="179"/>
        <v>Wind Data</v>
      </c>
      <c r="AI1242" s="17"/>
      <c r="AJ1242" s="18"/>
      <c r="AK1242" s="19"/>
      <c r="AL1242" s="21"/>
      <c r="AM1242" s="21"/>
      <c r="AN1242" s="21"/>
      <c r="AO1242" s="21"/>
      <c r="AP1242" s="20"/>
      <c r="AQ1242" s="20"/>
      <c r="AR1242" s="20"/>
      <c r="AS1242" s="20"/>
      <c r="AT1242" s="20"/>
      <c r="AU1242" s="20"/>
      <c r="AV1242" s="20"/>
      <c r="AW1242" s="20"/>
      <c r="AX1242" s="221">
        <v>130306</v>
      </c>
      <c r="AY1242" s="6">
        <v>1</v>
      </c>
      <c r="AZ1242" s="6">
        <v>253</v>
      </c>
      <c r="BA1242" s="87" t="s">
        <v>2701</v>
      </c>
      <c r="BB1242" s="39" t="s">
        <v>3071</v>
      </c>
      <c r="BC1242" s="84" t="s">
        <v>2349</v>
      </c>
      <c r="BD1242" s="38" t="s">
        <v>2702</v>
      </c>
      <c r="BE1242" s="39" t="s">
        <v>3057</v>
      </c>
      <c r="BF1242" s="90" t="s">
        <v>2691</v>
      </c>
      <c r="BJ1242" s="47" t="s">
        <v>2703</v>
      </c>
      <c r="BL1242" s="42" t="s">
        <v>2698</v>
      </c>
      <c r="BM1242" s="43" t="s">
        <v>2688</v>
      </c>
      <c r="BO1242" s="17"/>
      <c r="BP1242" s="18"/>
    </row>
    <row r="1243" spans="1:68" ht="15" customHeight="1" thickBot="1" x14ac:dyDescent="0.35">
      <c r="A1243" s="116">
        <v>1241</v>
      </c>
      <c r="H1243" t="s">
        <v>2546</v>
      </c>
      <c r="I1243" s="244">
        <v>8</v>
      </c>
      <c r="J1243" s="244">
        <v>33</v>
      </c>
      <c r="K1243" s="244">
        <v>12</v>
      </c>
      <c r="L1243" s="244">
        <v>2</v>
      </c>
      <c r="M1243" s="244">
        <v>0</v>
      </c>
      <c r="N1243" s="244">
        <v>0</v>
      </c>
      <c r="O1243" s="244" t="s">
        <v>2474</v>
      </c>
      <c r="P1243" s="244" t="s">
        <v>2483</v>
      </c>
      <c r="Q1243" s="244" t="s">
        <v>2520</v>
      </c>
      <c r="R1243" s="75">
        <f t="shared" si="171"/>
        <v>3</v>
      </c>
      <c r="S1243" s="75">
        <f t="shared" si="172"/>
        <v>1</v>
      </c>
      <c r="T1243" s="7">
        <f t="shared" si="173"/>
        <v>128267</v>
      </c>
      <c r="U1243" s="121" t="str">
        <f t="shared" si="178"/>
        <v>1F50B</v>
      </c>
      <c r="V1243" s="10">
        <f t="shared" si="174"/>
        <v>245</v>
      </c>
      <c r="W1243" s="10">
        <f t="shared" si="175"/>
        <v>11</v>
      </c>
      <c r="X1243" s="11">
        <f t="shared" si="176"/>
        <v>3</v>
      </c>
      <c r="Y1243" s="11">
        <f t="shared" si="177"/>
        <v>245</v>
      </c>
      <c r="Z1243" s="12" t="str">
        <f t="shared" si="179"/>
        <v>Water Depth</v>
      </c>
      <c r="AI1243" s="17"/>
      <c r="AJ1243" s="18"/>
      <c r="AK1243" s="19"/>
      <c r="AQ1243" s="34"/>
      <c r="AR1243" s="34"/>
      <c r="AS1243" s="34"/>
      <c r="AT1243" s="34"/>
      <c r="AU1243" s="34"/>
      <c r="AV1243" s="34"/>
      <c r="AW1243" s="34"/>
      <c r="AX1243" s="222">
        <v>128267</v>
      </c>
      <c r="AY1243" s="6">
        <v>3</v>
      </c>
      <c r="AZ1243" s="6">
        <v>245</v>
      </c>
      <c r="BA1243" s="87" t="s">
        <v>38</v>
      </c>
      <c r="BB1243" s="39" t="s">
        <v>2884</v>
      </c>
      <c r="BC1243" s="84" t="s">
        <v>2351</v>
      </c>
      <c r="BL1243" s="42" t="s">
        <v>2705</v>
      </c>
      <c r="BM1243" s="43" t="s">
        <v>2688</v>
      </c>
      <c r="BO1243" s="17"/>
      <c r="BP1243" s="18"/>
    </row>
    <row r="1244" spans="1:68" ht="15" customHeight="1" thickBot="1" x14ac:dyDescent="0.35">
      <c r="A1244" s="116">
        <v>1242</v>
      </c>
      <c r="H1244" t="s">
        <v>2547</v>
      </c>
      <c r="I1244" s="244">
        <v>8</v>
      </c>
      <c r="J1244" s="244">
        <v>33</v>
      </c>
      <c r="K1244" s="244">
        <v>0</v>
      </c>
      <c r="L1244" s="244">
        <v>0</v>
      </c>
      <c r="M1244" s="244" t="s">
        <v>2474</v>
      </c>
      <c r="N1244" s="244" t="s">
        <v>2474</v>
      </c>
      <c r="O1244" s="244" t="s">
        <v>2474</v>
      </c>
      <c r="P1244" s="244">
        <v>10</v>
      </c>
      <c r="Q1244" s="244" t="s">
        <v>2474</v>
      </c>
      <c r="R1244" s="75">
        <f t="shared" si="171"/>
        <v>2</v>
      </c>
      <c r="S1244" s="75">
        <f t="shared" si="172"/>
        <v>1</v>
      </c>
      <c r="T1244" s="7">
        <f t="shared" si="173"/>
        <v>128259</v>
      </c>
      <c r="U1244" s="121" t="str">
        <f t="shared" si="178"/>
        <v>1F503</v>
      </c>
      <c r="V1244" s="10">
        <f t="shared" si="174"/>
        <v>245</v>
      </c>
      <c r="W1244" s="10">
        <f t="shared" si="175"/>
        <v>3</v>
      </c>
      <c r="X1244" s="11">
        <f t="shared" si="176"/>
        <v>3</v>
      </c>
      <c r="Y1244" s="11">
        <f t="shared" si="177"/>
        <v>245</v>
      </c>
      <c r="Z1244" s="12" t="str">
        <f t="shared" si="179"/>
        <v>Speed</v>
      </c>
      <c r="AI1244" s="17"/>
      <c r="AJ1244" s="18"/>
      <c r="AK1244" s="19"/>
      <c r="AL1244" s="21"/>
      <c r="AM1244" s="21"/>
      <c r="AN1244" s="21"/>
      <c r="AO1244" s="21"/>
      <c r="AP1244" s="20"/>
      <c r="AQ1244" s="20"/>
      <c r="AR1244" s="20"/>
      <c r="AS1244" s="20"/>
      <c r="AT1244" s="20"/>
      <c r="AU1244" s="20"/>
      <c r="AV1244" s="20"/>
      <c r="AW1244" s="20"/>
      <c r="AX1244" s="221">
        <v>128259</v>
      </c>
      <c r="AY1244" s="6">
        <v>3</v>
      </c>
      <c r="AZ1244" s="6">
        <v>245</v>
      </c>
      <c r="BA1244" s="87" t="s">
        <v>34</v>
      </c>
      <c r="BB1244" s="39" t="s">
        <v>2457</v>
      </c>
      <c r="BC1244" s="84" t="s">
        <v>2349</v>
      </c>
      <c r="BD1244" s="38" t="s">
        <v>2830</v>
      </c>
      <c r="BF1244" s="90" t="s">
        <v>2349</v>
      </c>
      <c r="BL1244" s="42" t="s">
        <v>2705</v>
      </c>
      <c r="BM1244" s="43" t="s">
        <v>2688</v>
      </c>
      <c r="BO1244" s="17"/>
      <c r="BP1244" s="18"/>
    </row>
    <row r="1245" spans="1:68" ht="15" customHeight="1" thickBot="1" x14ac:dyDescent="0.35">
      <c r="A1245" s="116">
        <v>1243</v>
      </c>
      <c r="H1245" t="s">
        <v>2522</v>
      </c>
      <c r="I1245" s="244">
        <v>8</v>
      </c>
      <c r="J1245" s="244">
        <v>33</v>
      </c>
      <c r="K1245" s="244" t="s">
        <v>2555</v>
      </c>
      <c r="L1245" s="244">
        <v>1</v>
      </c>
      <c r="M1245" s="244" t="s">
        <v>2565</v>
      </c>
      <c r="N1245" s="244" t="s">
        <v>2483</v>
      </c>
      <c r="O1245" s="244" t="s">
        <v>2512</v>
      </c>
      <c r="P1245" s="244" t="s">
        <v>2474</v>
      </c>
      <c r="Q1245" s="244" t="s">
        <v>2474</v>
      </c>
      <c r="R1245" s="6">
        <f t="shared" si="171"/>
        <v>2</v>
      </c>
      <c r="S1245" s="6">
        <f t="shared" si="172"/>
        <v>1</v>
      </c>
      <c r="T1245" s="7">
        <f t="shared" si="173"/>
        <v>130306</v>
      </c>
      <c r="U1245" s="121" t="str">
        <f t="shared" si="178"/>
        <v>1FD02</v>
      </c>
      <c r="V1245" s="10">
        <f t="shared" si="174"/>
        <v>253</v>
      </c>
      <c r="W1245" s="10">
        <f t="shared" si="175"/>
        <v>2</v>
      </c>
      <c r="X1245" s="11">
        <f t="shared" si="176"/>
        <v>3</v>
      </c>
      <c r="Y1245" s="11">
        <f t="shared" si="177"/>
        <v>253</v>
      </c>
      <c r="Z1245" s="12" t="str">
        <f t="shared" si="179"/>
        <v>Wind Data</v>
      </c>
      <c r="AI1245" s="17"/>
      <c r="AJ1245" s="18"/>
      <c r="AK1245" s="19"/>
      <c r="AQ1245" s="34"/>
      <c r="AR1245" s="34"/>
      <c r="AS1245" s="34"/>
      <c r="AT1245" s="34"/>
      <c r="AU1245" s="34"/>
      <c r="AV1245" s="34"/>
      <c r="AW1245" s="34"/>
      <c r="AX1245" s="222">
        <v>130306</v>
      </c>
      <c r="AY1245" s="6">
        <v>3</v>
      </c>
      <c r="AZ1245" s="6">
        <v>253</v>
      </c>
      <c r="BA1245" s="87" t="s">
        <v>2701</v>
      </c>
      <c r="BB1245" s="39" t="s">
        <v>3128</v>
      </c>
      <c r="BC1245" s="84" t="s">
        <v>2349</v>
      </c>
      <c r="BD1245" s="38" t="s">
        <v>2702</v>
      </c>
      <c r="BE1245" s="39" t="s">
        <v>3129</v>
      </c>
      <c r="BF1245" s="90" t="s">
        <v>2691</v>
      </c>
      <c r="BJ1245" s="47" t="s">
        <v>2704</v>
      </c>
      <c r="BL1245" s="42" t="s">
        <v>2705</v>
      </c>
      <c r="BM1245" s="43" t="s">
        <v>2688</v>
      </c>
      <c r="BO1245" s="17"/>
      <c r="BP1245" s="18"/>
    </row>
    <row r="1246" spans="1:68" ht="15" customHeight="1" thickBot="1" x14ac:dyDescent="0.35">
      <c r="A1246" s="116">
        <v>1244</v>
      </c>
      <c r="H1246" t="s">
        <v>2595</v>
      </c>
      <c r="I1246" s="244">
        <v>8</v>
      </c>
      <c r="J1246" s="244">
        <v>11</v>
      </c>
      <c r="K1246" s="244">
        <v>23</v>
      </c>
      <c r="L1246" s="244" t="s">
        <v>2610</v>
      </c>
      <c r="M1246" s="244">
        <v>40</v>
      </c>
      <c r="N1246" s="244">
        <v>6</v>
      </c>
      <c r="O1246" s="244">
        <v>0</v>
      </c>
      <c r="P1246" s="244">
        <v>0</v>
      </c>
      <c r="Q1246" s="244">
        <v>0</v>
      </c>
      <c r="R1246" s="75">
        <f t="shared" si="171"/>
        <v>5</v>
      </c>
      <c r="S1246" s="75">
        <f t="shared" si="172"/>
        <v>1</v>
      </c>
      <c r="T1246" s="7">
        <f t="shared" si="173"/>
        <v>127505</v>
      </c>
      <c r="U1246" s="121" t="str">
        <f t="shared" si="178"/>
        <v>1F211</v>
      </c>
      <c r="V1246" s="10">
        <f t="shared" si="174"/>
        <v>242</v>
      </c>
      <c r="W1246" s="10">
        <f t="shared" si="175"/>
        <v>17</v>
      </c>
      <c r="X1246" s="11">
        <f t="shared" si="176"/>
        <v>16</v>
      </c>
      <c r="Y1246" s="11">
        <f t="shared" si="177"/>
        <v>242</v>
      </c>
      <c r="Z1246" s="12" t="str">
        <f t="shared" si="179"/>
        <v>Fluid Level</v>
      </c>
      <c r="AI1246" s="17"/>
      <c r="AJ1246" s="18"/>
      <c r="AK1246" s="19"/>
      <c r="AL1246" s="21"/>
      <c r="AM1246" s="21"/>
      <c r="AN1246" s="21"/>
      <c r="AO1246" s="21"/>
      <c r="AP1246" s="20"/>
      <c r="AQ1246" s="20"/>
      <c r="AR1246" s="20"/>
      <c r="AS1246" s="20"/>
      <c r="AT1246" s="20"/>
      <c r="AU1246" s="20"/>
      <c r="AV1246" s="20"/>
      <c r="AW1246" s="20"/>
      <c r="AX1246" s="221">
        <v>127505</v>
      </c>
      <c r="AY1246" s="6">
        <v>16</v>
      </c>
      <c r="AZ1246" s="6">
        <v>242</v>
      </c>
      <c r="BA1246" s="87" t="s">
        <v>2683</v>
      </c>
      <c r="BB1246" s="39" t="s">
        <v>2684</v>
      </c>
      <c r="BC1246" s="84" t="s">
        <v>2361</v>
      </c>
      <c r="BD1246" s="38" t="s">
        <v>2685</v>
      </c>
      <c r="BE1246" s="39" t="s">
        <v>2460</v>
      </c>
      <c r="BF1246" s="90" t="s">
        <v>2362</v>
      </c>
      <c r="BJ1246" s="47" t="s">
        <v>2686</v>
      </c>
      <c r="BL1246" s="42" t="s">
        <v>2687</v>
      </c>
      <c r="BM1246" s="43" t="s">
        <v>2688</v>
      </c>
      <c r="BO1246" s="17"/>
      <c r="BP1246" s="18"/>
    </row>
    <row r="1247" spans="1:68" ht="15" customHeight="1" thickBot="1" x14ac:dyDescent="0.35">
      <c r="A1247" s="116">
        <v>1245</v>
      </c>
      <c r="H1247" t="s">
        <v>2619</v>
      </c>
      <c r="I1247" s="244">
        <v>8</v>
      </c>
      <c r="J1247" s="244" t="s">
        <v>2515</v>
      </c>
      <c r="K1247" s="244">
        <v>79</v>
      </c>
      <c r="L1247" s="244" t="s">
        <v>2509</v>
      </c>
      <c r="M1247" s="244">
        <v>19</v>
      </c>
      <c r="N1247" s="244" t="s">
        <v>2534</v>
      </c>
      <c r="O1247" s="244" t="s">
        <v>2579</v>
      </c>
      <c r="P1247" s="244">
        <v>32</v>
      </c>
      <c r="Q1247" s="244">
        <v>3</v>
      </c>
      <c r="R1247" s="6">
        <f t="shared" si="171"/>
        <v>2</v>
      </c>
      <c r="S1247" s="6">
        <f t="shared" si="172"/>
        <v>1</v>
      </c>
      <c r="T1247" s="7">
        <f t="shared" si="173"/>
        <v>129025</v>
      </c>
      <c r="U1247" s="121" t="str">
        <f t="shared" si="178"/>
        <v>1F801</v>
      </c>
      <c r="V1247" s="10">
        <f t="shared" si="174"/>
        <v>248</v>
      </c>
      <c r="W1247" s="10">
        <f t="shared" si="175"/>
        <v>1</v>
      </c>
      <c r="X1247" s="11">
        <f t="shared" si="176"/>
        <v>7</v>
      </c>
      <c r="Y1247" s="11">
        <f t="shared" si="177"/>
        <v>248</v>
      </c>
      <c r="Z1247" s="12" t="str">
        <f t="shared" si="179"/>
        <v>Position, Rapid Update</v>
      </c>
      <c r="AI1247" s="17"/>
      <c r="AJ1247" s="18"/>
      <c r="AK1247" s="19"/>
      <c r="AQ1247" s="34"/>
      <c r="AR1247" s="34"/>
      <c r="AS1247" s="34"/>
      <c r="AT1247" s="34"/>
      <c r="AU1247" s="34"/>
      <c r="AV1247" s="34"/>
      <c r="AW1247" s="34"/>
      <c r="AX1247" s="222">
        <v>129025</v>
      </c>
      <c r="AY1247" s="6">
        <v>7</v>
      </c>
      <c r="AZ1247" s="6">
        <v>248</v>
      </c>
      <c r="BA1247" s="87" t="s">
        <v>2689</v>
      </c>
      <c r="BB1247" s="39" t="s">
        <v>2690</v>
      </c>
      <c r="BC1247" s="84" t="s">
        <v>2691</v>
      </c>
      <c r="BD1247" s="38" t="s">
        <v>2350</v>
      </c>
      <c r="BE1247" s="39" t="s">
        <v>2692</v>
      </c>
      <c r="BF1247" s="90" t="s">
        <v>2691</v>
      </c>
      <c r="BL1247" s="42" t="s">
        <v>2693</v>
      </c>
      <c r="BM1247" s="43" t="s">
        <v>2688</v>
      </c>
      <c r="BO1247" s="17"/>
      <c r="BP1247" s="18"/>
    </row>
    <row r="1248" spans="1:68" ht="15" customHeight="1" thickBot="1" x14ac:dyDescent="0.35">
      <c r="A1248" s="116">
        <v>1246</v>
      </c>
      <c r="H1248" t="s">
        <v>2620</v>
      </c>
      <c r="I1248" s="244">
        <v>8</v>
      </c>
      <c r="J1248" s="244">
        <v>0</v>
      </c>
      <c r="K1248" s="244" t="s">
        <v>2474</v>
      </c>
      <c r="L1248" s="244" t="s">
        <v>2474</v>
      </c>
      <c r="M1248" s="244" t="s">
        <v>2474</v>
      </c>
      <c r="N1248" s="244" t="s">
        <v>2521</v>
      </c>
      <c r="O1248" s="244">
        <v>2</v>
      </c>
      <c r="P1248" s="244" t="s">
        <v>2474</v>
      </c>
      <c r="Q1248" s="244" t="s">
        <v>2474</v>
      </c>
      <c r="R1248" s="6">
        <f t="shared" si="171"/>
        <v>2</v>
      </c>
      <c r="S1248" s="6">
        <f t="shared" si="172"/>
        <v>1</v>
      </c>
      <c r="T1248" s="7">
        <f t="shared" si="173"/>
        <v>127245</v>
      </c>
      <c r="U1248" s="121" t="str">
        <f t="shared" si="178"/>
        <v>1F10D</v>
      </c>
      <c r="V1248" s="10">
        <f t="shared" si="174"/>
        <v>241</v>
      </c>
      <c r="W1248" s="10">
        <f t="shared" si="175"/>
        <v>13</v>
      </c>
      <c r="X1248" s="11">
        <f t="shared" si="176"/>
        <v>1</v>
      </c>
      <c r="Y1248" s="11">
        <f t="shared" si="177"/>
        <v>241</v>
      </c>
      <c r="Z1248" s="12" t="str">
        <f t="shared" si="179"/>
        <v>Rudder</v>
      </c>
      <c r="AI1248" s="17"/>
      <c r="AJ1248" s="18"/>
      <c r="AK1248" s="19"/>
      <c r="AL1248" s="21"/>
      <c r="AM1248" s="21"/>
      <c r="AN1248" s="21"/>
      <c r="AO1248" s="21"/>
      <c r="AP1248" s="20"/>
      <c r="AQ1248" s="20"/>
      <c r="AR1248" s="20"/>
      <c r="AS1248" s="20"/>
      <c r="AT1248" s="20"/>
      <c r="AU1248" s="20"/>
      <c r="AV1248" s="20"/>
      <c r="AW1248" s="20"/>
      <c r="AX1248" s="221">
        <v>127245</v>
      </c>
      <c r="AY1248" s="6">
        <v>1</v>
      </c>
      <c r="AZ1248" s="6">
        <v>241</v>
      </c>
      <c r="BA1248" s="87" t="s">
        <v>2696</v>
      </c>
      <c r="BB1248" s="39" t="s">
        <v>2999</v>
      </c>
      <c r="BC1248" s="84" t="s">
        <v>2691</v>
      </c>
      <c r="BL1248" s="42" t="s">
        <v>2698</v>
      </c>
      <c r="BM1248" s="43" t="s">
        <v>2688</v>
      </c>
      <c r="BO1248" s="17"/>
      <c r="BP1248" s="18"/>
    </row>
    <row r="1249" spans="1:68" ht="15" customHeight="1" thickBot="1" x14ac:dyDescent="0.35">
      <c r="A1249" s="116">
        <v>1247</v>
      </c>
      <c r="H1249" t="s">
        <v>2621</v>
      </c>
      <c r="I1249" s="244">
        <v>8</v>
      </c>
      <c r="J1249" s="244">
        <v>16</v>
      </c>
      <c r="K1249" s="244" t="s">
        <v>2519</v>
      </c>
      <c r="L1249" s="244" t="s">
        <v>2506</v>
      </c>
      <c r="M1249" s="244">
        <v>0</v>
      </c>
      <c r="N1249" s="244">
        <v>0</v>
      </c>
      <c r="O1249" s="244" t="s">
        <v>2474</v>
      </c>
      <c r="P1249" s="244" t="s">
        <v>2483</v>
      </c>
      <c r="Q1249" s="244" t="s">
        <v>2520</v>
      </c>
      <c r="R1249" s="75">
        <f t="shared" si="171"/>
        <v>2</v>
      </c>
      <c r="S1249" s="75">
        <f t="shared" si="172"/>
        <v>1</v>
      </c>
      <c r="T1249" s="7">
        <f t="shared" si="173"/>
        <v>127250</v>
      </c>
      <c r="U1249" s="121" t="str">
        <f t="shared" si="178"/>
        <v>1F112</v>
      </c>
      <c r="V1249" s="10">
        <f t="shared" si="174"/>
        <v>241</v>
      </c>
      <c r="W1249" s="10">
        <f t="shared" si="175"/>
        <v>18</v>
      </c>
      <c r="X1249" s="11">
        <f t="shared" si="176"/>
        <v>1</v>
      </c>
      <c r="Y1249" s="11">
        <f t="shared" si="177"/>
        <v>241</v>
      </c>
      <c r="Z1249" s="12" t="str">
        <f t="shared" si="179"/>
        <v>Vessel Heading</v>
      </c>
      <c r="AI1249" s="17"/>
      <c r="AJ1249" s="18"/>
      <c r="AK1249" s="19"/>
      <c r="AQ1249" s="34"/>
      <c r="AR1249" s="34"/>
      <c r="AS1249" s="34"/>
      <c r="AT1249" s="34"/>
      <c r="AU1249" s="34"/>
      <c r="AV1249" s="34"/>
      <c r="AW1249" s="34"/>
      <c r="AX1249" s="222">
        <v>127250</v>
      </c>
      <c r="AY1249" s="6">
        <v>1</v>
      </c>
      <c r="AZ1249" s="6">
        <v>241</v>
      </c>
      <c r="BA1249" s="87" t="s">
        <v>18</v>
      </c>
      <c r="BB1249" s="39" t="s">
        <v>2462</v>
      </c>
      <c r="BC1249" s="84" t="s">
        <v>2691</v>
      </c>
      <c r="BL1249" s="42" t="s">
        <v>2698</v>
      </c>
      <c r="BM1249" s="43" t="s">
        <v>2688</v>
      </c>
      <c r="BO1249" s="17"/>
      <c r="BP1249" s="18"/>
    </row>
    <row r="1250" spans="1:68" ht="15" customHeight="1" thickBot="1" x14ac:dyDescent="0.35">
      <c r="A1250" s="116">
        <v>1248</v>
      </c>
      <c r="H1250" t="s">
        <v>2622</v>
      </c>
      <c r="I1250" s="244">
        <v>8</v>
      </c>
      <c r="J1250" s="244">
        <v>16</v>
      </c>
      <c r="K1250" s="244">
        <v>0</v>
      </c>
      <c r="L1250" s="244" t="s">
        <v>2563</v>
      </c>
      <c r="M1250" s="244" t="s">
        <v>2520</v>
      </c>
      <c r="N1250" s="244">
        <v>5</v>
      </c>
      <c r="O1250" s="244" t="s">
        <v>2474</v>
      </c>
      <c r="P1250" s="244" t="s">
        <v>2474</v>
      </c>
      <c r="Q1250" s="244" t="s">
        <v>2474</v>
      </c>
      <c r="R1250" s="6">
        <f t="shared" si="171"/>
        <v>2</v>
      </c>
      <c r="S1250" s="6">
        <f t="shared" si="172"/>
        <v>1</v>
      </c>
      <c r="T1250" s="7">
        <f t="shared" si="173"/>
        <v>127251</v>
      </c>
      <c r="U1250" s="121" t="str">
        <f t="shared" si="178"/>
        <v>1F113</v>
      </c>
      <c r="V1250" s="10">
        <f t="shared" si="174"/>
        <v>241</v>
      </c>
      <c r="W1250" s="10">
        <f t="shared" si="175"/>
        <v>19</v>
      </c>
      <c r="X1250" s="11">
        <f t="shared" si="176"/>
        <v>1</v>
      </c>
      <c r="Y1250" s="11">
        <f t="shared" si="177"/>
        <v>241</v>
      </c>
      <c r="Z1250" s="12" t="str">
        <f t="shared" si="179"/>
        <v>Rate of Turn</v>
      </c>
      <c r="AI1250" s="17"/>
      <c r="AJ1250" s="18"/>
      <c r="AK1250" s="19"/>
      <c r="AL1250" s="21"/>
      <c r="AM1250" s="21"/>
      <c r="AN1250" s="21"/>
      <c r="AO1250" s="21"/>
      <c r="AP1250" s="20"/>
      <c r="AQ1250" s="20"/>
      <c r="AR1250" s="20"/>
      <c r="AS1250" s="20"/>
      <c r="AT1250" s="20"/>
      <c r="AU1250" s="20"/>
      <c r="AV1250" s="20"/>
      <c r="AW1250" s="20"/>
      <c r="AX1250" s="221">
        <v>127251</v>
      </c>
      <c r="AY1250" s="6">
        <v>1</v>
      </c>
      <c r="AZ1250" s="6">
        <v>241</v>
      </c>
      <c r="BA1250" s="87" t="s">
        <v>2699</v>
      </c>
      <c r="BB1250" s="39" t="s">
        <v>2700</v>
      </c>
      <c r="BC1250" s="84" t="s">
        <v>2691</v>
      </c>
      <c r="BL1250" s="42" t="s">
        <v>2698</v>
      </c>
      <c r="BM1250" s="43" t="s">
        <v>2688</v>
      </c>
      <c r="BO1250" s="17"/>
      <c r="BP1250" s="18"/>
    </row>
    <row r="1251" spans="1:68" ht="15" customHeight="1" thickBot="1" x14ac:dyDescent="0.35">
      <c r="A1251" s="116">
        <v>1249</v>
      </c>
      <c r="H1251" t="s">
        <v>2623</v>
      </c>
      <c r="I1251" s="244">
        <v>8</v>
      </c>
      <c r="J1251" s="244">
        <v>16</v>
      </c>
      <c r="K1251" s="244" t="s">
        <v>2508</v>
      </c>
      <c r="L1251" s="244">
        <v>1</v>
      </c>
      <c r="M1251" s="244">
        <v>15</v>
      </c>
      <c r="N1251" s="244" t="s">
        <v>2531</v>
      </c>
      <c r="O1251" s="244" t="s">
        <v>2515</v>
      </c>
      <c r="P1251" s="244" t="s">
        <v>2474</v>
      </c>
      <c r="Q1251" s="244" t="s">
        <v>2474</v>
      </c>
      <c r="R1251" s="6">
        <f t="shared" si="171"/>
        <v>2</v>
      </c>
      <c r="S1251" s="6">
        <f t="shared" si="172"/>
        <v>1</v>
      </c>
      <c r="T1251" s="7">
        <f t="shared" si="173"/>
        <v>130306</v>
      </c>
      <c r="U1251" s="121" t="str">
        <f t="shared" si="178"/>
        <v>1FD02</v>
      </c>
      <c r="V1251" s="10">
        <f t="shared" si="174"/>
        <v>253</v>
      </c>
      <c r="W1251" s="10">
        <f t="shared" si="175"/>
        <v>2</v>
      </c>
      <c r="X1251" s="11">
        <f t="shared" si="176"/>
        <v>1</v>
      </c>
      <c r="Y1251" s="11">
        <f t="shared" si="177"/>
        <v>253</v>
      </c>
      <c r="Z1251" s="12" t="str">
        <f t="shared" si="179"/>
        <v>Wind Data</v>
      </c>
      <c r="AI1251" s="17"/>
      <c r="AJ1251" s="18"/>
      <c r="AK1251" s="19"/>
      <c r="AQ1251" s="34"/>
      <c r="AR1251" s="34"/>
      <c r="AS1251" s="34"/>
      <c r="AT1251" s="34"/>
      <c r="AU1251" s="34"/>
      <c r="AV1251" s="34"/>
      <c r="AW1251" s="34"/>
      <c r="AX1251" s="222">
        <v>130306</v>
      </c>
      <c r="AY1251" s="6">
        <v>1</v>
      </c>
      <c r="AZ1251" s="6">
        <v>253</v>
      </c>
      <c r="BA1251" s="87" t="s">
        <v>2701</v>
      </c>
      <c r="BB1251" s="39" t="s">
        <v>3130</v>
      </c>
      <c r="BC1251" s="84" t="s">
        <v>2349</v>
      </c>
      <c r="BD1251" s="38" t="s">
        <v>2702</v>
      </c>
      <c r="BE1251" s="39" t="s">
        <v>3057</v>
      </c>
      <c r="BF1251" s="90" t="s">
        <v>2691</v>
      </c>
      <c r="BJ1251" s="47" t="s">
        <v>2703</v>
      </c>
      <c r="BL1251" s="42" t="s">
        <v>2698</v>
      </c>
      <c r="BM1251" s="43" t="s">
        <v>2688</v>
      </c>
      <c r="BO1251" s="17"/>
      <c r="BP1251" s="18"/>
    </row>
    <row r="1252" spans="1:68" ht="15" customHeight="1" thickBot="1" x14ac:dyDescent="0.35">
      <c r="A1252" s="116">
        <v>1250</v>
      </c>
      <c r="H1252" t="s">
        <v>2522</v>
      </c>
      <c r="I1252" s="244">
        <v>8</v>
      </c>
      <c r="J1252" s="244">
        <v>33</v>
      </c>
      <c r="K1252" s="244" t="s">
        <v>2555</v>
      </c>
      <c r="L1252" s="244">
        <v>1</v>
      </c>
      <c r="M1252" s="244" t="s">
        <v>2565</v>
      </c>
      <c r="N1252" s="244" t="s">
        <v>2483</v>
      </c>
      <c r="O1252" s="244" t="s">
        <v>2512</v>
      </c>
      <c r="P1252" s="244" t="s">
        <v>2474</v>
      </c>
      <c r="Q1252" s="244" t="s">
        <v>2474</v>
      </c>
      <c r="R1252" s="6">
        <f t="shared" si="171"/>
        <v>2</v>
      </c>
      <c r="S1252" s="6">
        <f t="shared" si="172"/>
        <v>1</v>
      </c>
      <c r="T1252" s="7">
        <f t="shared" si="173"/>
        <v>130306</v>
      </c>
      <c r="U1252" s="121" t="str">
        <f t="shared" si="178"/>
        <v>1FD02</v>
      </c>
      <c r="V1252" s="10">
        <f t="shared" si="174"/>
        <v>253</v>
      </c>
      <c r="W1252" s="10">
        <f t="shared" si="175"/>
        <v>2</v>
      </c>
      <c r="X1252" s="11">
        <f t="shared" si="176"/>
        <v>3</v>
      </c>
      <c r="Y1252" s="11">
        <f t="shared" si="177"/>
        <v>253</v>
      </c>
      <c r="Z1252" s="12" t="str">
        <f t="shared" si="179"/>
        <v>Wind Data</v>
      </c>
      <c r="AI1252" s="17"/>
      <c r="AJ1252" s="18"/>
      <c r="AK1252" s="19"/>
      <c r="AL1252" s="21"/>
      <c r="AM1252" s="21"/>
      <c r="AN1252" s="21"/>
      <c r="AO1252" s="21"/>
      <c r="AP1252" s="20"/>
      <c r="AQ1252" s="20"/>
      <c r="AR1252" s="20"/>
      <c r="AS1252" s="20"/>
      <c r="AT1252" s="20"/>
      <c r="AU1252" s="20"/>
      <c r="AV1252" s="20"/>
      <c r="AW1252" s="20"/>
      <c r="AX1252" s="221">
        <v>130306</v>
      </c>
      <c r="AY1252" s="6">
        <v>3</v>
      </c>
      <c r="AZ1252" s="6">
        <v>253</v>
      </c>
      <c r="BA1252" s="87" t="s">
        <v>2701</v>
      </c>
      <c r="BB1252" s="39" t="s">
        <v>3128</v>
      </c>
      <c r="BC1252" s="84" t="s">
        <v>2349</v>
      </c>
      <c r="BD1252" s="38" t="s">
        <v>2702</v>
      </c>
      <c r="BE1252" s="39" t="s">
        <v>3129</v>
      </c>
      <c r="BF1252" s="90" t="s">
        <v>2691</v>
      </c>
      <c r="BJ1252" s="47" t="s">
        <v>2704</v>
      </c>
      <c r="BL1252" s="42" t="s">
        <v>2705</v>
      </c>
      <c r="BM1252" s="43" t="s">
        <v>2688</v>
      </c>
      <c r="BO1252" s="17"/>
      <c r="BP1252" s="18"/>
    </row>
    <row r="1253" spans="1:68" ht="15" customHeight="1" thickBot="1" x14ac:dyDescent="0.35">
      <c r="A1253" s="116">
        <v>1251</v>
      </c>
      <c r="H1253" t="s">
        <v>2525</v>
      </c>
      <c r="I1253" s="244">
        <v>8</v>
      </c>
      <c r="J1253" s="244" t="s">
        <v>2500</v>
      </c>
      <c r="K1253" s="244" t="s">
        <v>2521</v>
      </c>
      <c r="L1253" s="244">
        <v>0</v>
      </c>
      <c r="M1253" s="244">
        <v>0</v>
      </c>
      <c r="N1253" s="244" t="s">
        <v>2474</v>
      </c>
      <c r="O1253" s="244" t="s">
        <v>2483</v>
      </c>
      <c r="P1253" s="244" t="s">
        <v>2474</v>
      </c>
      <c r="Q1253" s="244" t="s">
        <v>2483</v>
      </c>
      <c r="R1253" s="6">
        <f t="shared" si="171"/>
        <v>2</v>
      </c>
      <c r="S1253" s="6">
        <f t="shared" si="172"/>
        <v>1</v>
      </c>
      <c r="T1253" s="7">
        <f t="shared" si="173"/>
        <v>130578</v>
      </c>
      <c r="U1253" s="121" t="str">
        <f t="shared" si="178"/>
        <v>1FE12</v>
      </c>
      <c r="V1253" s="10">
        <f t="shared" si="174"/>
        <v>254</v>
      </c>
      <c r="W1253" s="10">
        <f t="shared" si="175"/>
        <v>18</v>
      </c>
      <c r="X1253" s="11">
        <f t="shared" si="176"/>
        <v>3</v>
      </c>
      <c r="Y1253" s="11">
        <f t="shared" si="177"/>
        <v>254</v>
      </c>
      <c r="Z1253" s="12" t="str">
        <f t="shared" si="179"/>
        <v>Vessel Speed Components</v>
      </c>
      <c r="AI1253" s="17"/>
      <c r="AJ1253" s="18"/>
      <c r="AK1253" s="19"/>
      <c r="AQ1253" s="34"/>
      <c r="AR1253" s="34"/>
      <c r="AS1253" s="34"/>
      <c r="AT1253" s="34"/>
      <c r="AU1253" s="34"/>
      <c r="AV1253" s="34"/>
      <c r="AW1253" s="34"/>
      <c r="AX1253" s="222">
        <v>130578</v>
      </c>
      <c r="AY1253" s="6">
        <v>3</v>
      </c>
      <c r="AZ1253" s="6">
        <v>254</v>
      </c>
      <c r="BA1253" s="87" t="s">
        <v>2724</v>
      </c>
      <c r="BB1253" s="39" t="s">
        <v>2709</v>
      </c>
      <c r="BC1253" s="84" t="s">
        <v>2710</v>
      </c>
      <c r="BD1253" s="38" t="s">
        <v>2353</v>
      </c>
      <c r="BE1253" s="39" t="s">
        <v>2457</v>
      </c>
      <c r="BF1253" s="90" t="s">
        <v>2349</v>
      </c>
      <c r="BG1253" s="58" t="s">
        <v>2725</v>
      </c>
      <c r="BI1253" s="6" t="s">
        <v>2349</v>
      </c>
      <c r="BL1253" s="42" t="s">
        <v>2705</v>
      </c>
      <c r="BM1253" s="43" t="s">
        <v>2688</v>
      </c>
      <c r="BO1253" s="17"/>
      <c r="BP1253" s="18"/>
    </row>
    <row r="1254" spans="1:68" ht="15" customHeight="1" thickBot="1" x14ac:dyDescent="0.35">
      <c r="A1254" s="116">
        <v>1252</v>
      </c>
      <c r="H1254" t="s">
        <v>2525</v>
      </c>
      <c r="I1254" s="244">
        <v>8</v>
      </c>
      <c r="J1254" s="244" t="s">
        <v>2502</v>
      </c>
      <c r="K1254" s="244" t="s">
        <v>2474</v>
      </c>
      <c r="L1254" s="244" t="s">
        <v>2483</v>
      </c>
      <c r="M1254" s="244" t="s">
        <v>2474</v>
      </c>
      <c r="N1254" s="244" t="s">
        <v>2483</v>
      </c>
      <c r="O1254" s="244" t="s">
        <v>2474</v>
      </c>
      <c r="P1254" s="244" t="s">
        <v>2483</v>
      </c>
      <c r="Q1254" s="244" t="s">
        <v>2474</v>
      </c>
      <c r="R1254" s="6">
        <f t="shared" si="171"/>
        <v>2</v>
      </c>
      <c r="S1254" s="6">
        <f t="shared" si="172"/>
        <v>1</v>
      </c>
      <c r="T1254" s="7">
        <f t="shared" si="173"/>
        <v>130578</v>
      </c>
      <c r="U1254" s="121" t="str">
        <f t="shared" si="178"/>
        <v>1FE12</v>
      </c>
      <c r="V1254" s="10">
        <f t="shared" si="174"/>
        <v>254</v>
      </c>
      <c r="W1254" s="10">
        <f t="shared" si="175"/>
        <v>18</v>
      </c>
      <c r="X1254" s="11">
        <f t="shared" si="176"/>
        <v>3</v>
      </c>
      <c r="Y1254" s="11">
        <f t="shared" si="177"/>
        <v>254</v>
      </c>
      <c r="Z1254" s="12" t="str">
        <f t="shared" si="179"/>
        <v>Vessel Speed Components</v>
      </c>
      <c r="AI1254" s="17"/>
      <c r="AJ1254" s="18"/>
      <c r="AK1254" s="19"/>
      <c r="AL1254" s="21"/>
      <c r="AM1254" s="21"/>
      <c r="AN1254" s="21"/>
      <c r="AO1254" s="21"/>
      <c r="AP1254" s="20"/>
      <c r="AQ1254" s="20"/>
      <c r="AR1254" s="20"/>
      <c r="AS1254" s="20"/>
      <c r="AT1254" s="20"/>
      <c r="AU1254" s="20"/>
      <c r="AV1254" s="20"/>
      <c r="AW1254" s="20"/>
      <c r="AX1254" s="221">
        <v>130578</v>
      </c>
      <c r="AY1254" s="6">
        <v>3</v>
      </c>
      <c r="AZ1254" s="6">
        <v>254</v>
      </c>
      <c r="BA1254" s="87" t="s">
        <v>2727</v>
      </c>
      <c r="BB1254" s="39" t="s">
        <v>2352</v>
      </c>
      <c r="BC1254" s="84" t="s">
        <v>2710</v>
      </c>
      <c r="BD1254" s="38" t="s">
        <v>2728</v>
      </c>
      <c r="BG1254" s="58" t="s">
        <v>2725</v>
      </c>
      <c r="BI1254" s="6" t="s">
        <v>2349</v>
      </c>
      <c r="BL1254" s="42" t="s">
        <v>2705</v>
      </c>
      <c r="BM1254" s="43" t="s">
        <v>2688</v>
      </c>
      <c r="BO1254" s="17"/>
      <c r="BP1254" s="18"/>
    </row>
    <row r="1255" spans="1:68" ht="15" customHeight="1" thickBot="1" x14ac:dyDescent="0.35">
      <c r="A1255" s="116">
        <v>1253</v>
      </c>
      <c r="H1255" t="s">
        <v>2595</v>
      </c>
      <c r="I1255" s="244">
        <v>8</v>
      </c>
      <c r="J1255" s="244">
        <v>1</v>
      </c>
      <c r="K1255" s="244" t="s">
        <v>2513</v>
      </c>
      <c r="L1255" s="244">
        <v>10</v>
      </c>
      <c r="M1255" s="244" t="s">
        <v>2540</v>
      </c>
      <c r="N1255" s="244">
        <v>1</v>
      </c>
      <c r="O1255" s="244">
        <v>0</v>
      </c>
      <c r="P1255" s="244">
        <v>0</v>
      </c>
      <c r="Q1255" s="244">
        <v>0</v>
      </c>
      <c r="R1255" s="75">
        <f t="shared" si="171"/>
        <v>5</v>
      </c>
      <c r="S1255" s="75">
        <f t="shared" si="172"/>
        <v>1</v>
      </c>
      <c r="T1255" s="7">
        <f t="shared" si="173"/>
        <v>127505</v>
      </c>
      <c r="U1255" s="121" t="str">
        <f t="shared" si="178"/>
        <v>1F211</v>
      </c>
      <c r="V1255" s="10">
        <f t="shared" si="174"/>
        <v>242</v>
      </c>
      <c r="W1255" s="10">
        <f t="shared" si="175"/>
        <v>17</v>
      </c>
      <c r="X1255" s="11">
        <f t="shared" si="176"/>
        <v>16</v>
      </c>
      <c r="Y1255" s="11">
        <f t="shared" si="177"/>
        <v>242</v>
      </c>
      <c r="Z1255" s="12" t="str">
        <f t="shared" si="179"/>
        <v>Fluid Level</v>
      </c>
      <c r="AI1255" s="17"/>
      <c r="AJ1255" s="18"/>
      <c r="AK1255" s="19"/>
      <c r="AQ1255" s="34"/>
      <c r="AR1255" s="34"/>
      <c r="AS1255" s="34"/>
      <c r="AT1255" s="34"/>
      <c r="AU1255" s="34"/>
      <c r="AV1255" s="34"/>
      <c r="AW1255" s="34"/>
      <c r="AX1255" s="222">
        <v>127505</v>
      </c>
      <c r="AY1255" s="6">
        <v>16</v>
      </c>
      <c r="AZ1255" s="6">
        <v>242</v>
      </c>
      <c r="BA1255" s="87" t="s">
        <v>2683</v>
      </c>
      <c r="BB1255" s="39" t="s">
        <v>3022</v>
      </c>
      <c r="BC1255" s="84" t="s">
        <v>2361</v>
      </c>
      <c r="BD1255" s="38" t="s">
        <v>2685</v>
      </c>
      <c r="BE1255" s="39" t="s">
        <v>2461</v>
      </c>
      <c r="BF1255" s="90" t="s">
        <v>2362</v>
      </c>
      <c r="BJ1255" s="47" t="s">
        <v>2706</v>
      </c>
      <c r="BL1255" s="42" t="s">
        <v>2687</v>
      </c>
      <c r="BM1255" s="43" t="s">
        <v>2688</v>
      </c>
      <c r="BO1255" s="17"/>
      <c r="BP1255" s="18"/>
    </row>
    <row r="1256" spans="1:68" ht="15" customHeight="1" thickBot="1" x14ac:dyDescent="0.35">
      <c r="A1256" s="116">
        <v>1254</v>
      </c>
      <c r="H1256" t="s">
        <v>2619</v>
      </c>
      <c r="I1256" s="244">
        <v>8</v>
      </c>
      <c r="J1256" s="244" t="s">
        <v>2515</v>
      </c>
      <c r="K1256" s="244">
        <v>79</v>
      </c>
      <c r="L1256" s="244" t="s">
        <v>2509</v>
      </c>
      <c r="M1256" s="244">
        <v>19</v>
      </c>
      <c r="N1256" s="244" t="s">
        <v>2534</v>
      </c>
      <c r="O1256" s="244" t="s">
        <v>2579</v>
      </c>
      <c r="P1256" s="244">
        <v>32</v>
      </c>
      <c r="Q1256" s="244">
        <v>3</v>
      </c>
      <c r="R1256" s="75">
        <f t="shared" si="171"/>
        <v>2</v>
      </c>
      <c r="S1256" s="75">
        <f t="shared" si="172"/>
        <v>1</v>
      </c>
      <c r="T1256" s="7">
        <f t="shared" si="173"/>
        <v>129025</v>
      </c>
      <c r="U1256" s="121" t="str">
        <f t="shared" si="178"/>
        <v>1F801</v>
      </c>
      <c r="V1256" s="10">
        <f t="shared" si="174"/>
        <v>248</v>
      </c>
      <c r="W1256" s="10">
        <f t="shared" si="175"/>
        <v>1</v>
      </c>
      <c r="X1256" s="11">
        <f t="shared" si="176"/>
        <v>7</v>
      </c>
      <c r="Y1256" s="11">
        <f t="shared" si="177"/>
        <v>248</v>
      </c>
      <c r="Z1256" s="12" t="str">
        <f t="shared" si="179"/>
        <v>Position, Rapid Update</v>
      </c>
      <c r="AI1256" s="17"/>
      <c r="AJ1256" s="18"/>
      <c r="AK1256" s="19"/>
      <c r="AL1256" s="21"/>
      <c r="AM1256" s="21"/>
      <c r="AN1256" s="21"/>
      <c r="AO1256" s="21"/>
      <c r="AP1256" s="20"/>
      <c r="AQ1256" s="20"/>
      <c r="AR1256" s="20"/>
      <c r="AS1256" s="20"/>
      <c r="AT1256" s="20"/>
      <c r="AU1256" s="20"/>
      <c r="AV1256" s="20"/>
      <c r="AW1256" s="20"/>
      <c r="AX1256" s="221">
        <v>129025</v>
      </c>
      <c r="AY1256" s="6">
        <v>7</v>
      </c>
      <c r="AZ1256" s="6">
        <v>248</v>
      </c>
      <c r="BA1256" s="87" t="s">
        <v>2689</v>
      </c>
      <c r="BB1256" s="39" t="s">
        <v>2690</v>
      </c>
      <c r="BC1256" s="84" t="s">
        <v>2691</v>
      </c>
      <c r="BD1256" s="38" t="s">
        <v>2350</v>
      </c>
      <c r="BE1256" s="39" t="s">
        <v>2692</v>
      </c>
      <c r="BF1256" s="90" t="s">
        <v>2691</v>
      </c>
      <c r="BL1256" s="42" t="s">
        <v>2693</v>
      </c>
      <c r="BM1256" s="43" t="s">
        <v>2688</v>
      </c>
      <c r="BO1256" s="17"/>
      <c r="BP1256" s="18"/>
    </row>
    <row r="1257" spans="1:68" ht="15" customHeight="1" thickBot="1" x14ac:dyDescent="0.35">
      <c r="A1257" s="116">
        <v>1255</v>
      </c>
      <c r="H1257" t="s">
        <v>2623</v>
      </c>
      <c r="I1257" s="244">
        <v>8</v>
      </c>
      <c r="J1257" s="244">
        <v>20</v>
      </c>
      <c r="K1257" s="244" t="s">
        <v>2508</v>
      </c>
      <c r="L1257" s="244">
        <v>1</v>
      </c>
      <c r="M1257" s="244" t="s">
        <v>2578</v>
      </c>
      <c r="N1257" s="244" t="s">
        <v>2483</v>
      </c>
      <c r="O1257" s="244" t="s">
        <v>2515</v>
      </c>
      <c r="P1257" s="244" t="s">
        <v>2474</v>
      </c>
      <c r="Q1257" s="244" t="s">
        <v>2474</v>
      </c>
      <c r="R1257" s="6">
        <f t="shared" si="171"/>
        <v>2</v>
      </c>
      <c r="S1257" s="6">
        <f t="shared" si="172"/>
        <v>1</v>
      </c>
      <c r="T1257" s="7">
        <f t="shared" si="173"/>
        <v>130306</v>
      </c>
      <c r="U1257" s="121" t="str">
        <f t="shared" si="178"/>
        <v>1FD02</v>
      </c>
      <c r="V1257" s="10">
        <f t="shared" si="174"/>
        <v>253</v>
      </c>
      <c r="W1257" s="10">
        <f t="shared" si="175"/>
        <v>2</v>
      </c>
      <c r="X1257" s="11">
        <f t="shared" si="176"/>
        <v>1</v>
      </c>
      <c r="Y1257" s="11">
        <f t="shared" si="177"/>
        <v>253</v>
      </c>
      <c r="Z1257" s="12" t="str">
        <f t="shared" si="179"/>
        <v>Wind Data</v>
      </c>
      <c r="AI1257" s="17"/>
      <c r="AJ1257" s="18"/>
      <c r="AK1257" s="19"/>
      <c r="AQ1257" s="34"/>
      <c r="AR1257" s="34"/>
      <c r="AS1257" s="34"/>
      <c r="AT1257" s="34"/>
      <c r="AU1257" s="34"/>
      <c r="AV1257" s="34"/>
      <c r="AW1257" s="34"/>
      <c r="AX1257" s="222">
        <v>130306</v>
      </c>
      <c r="AY1257" s="6">
        <v>1</v>
      </c>
      <c r="AZ1257" s="6">
        <v>253</v>
      </c>
      <c r="BA1257" s="87" t="s">
        <v>2701</v>
      </c>
      <c r="BB1257" s="39" t="s">
        <v>3130</v>
      </c>
      <c r="BC1257" s="84" t="s">
        <v>2349</v>
      </c>
      <c r="BD1257" s="38" t="s">
        <v>2702</v>
      </c>
      <c r="BE1257" s="39" t="s">
        <v>3131</v>
      </c>
      <c r="BF1257" s="90" t="s">
        <v>2691</v>
      </c>
      <c r="BJ1257" s="47" t="s">
        <v>2703</v>
      </c>
      <c r="BL1257" s="42" t="s">
        <v>2698</v>
      </c>
      <c r="BM1257" s="43" t="s">
        <v>2688</v>
      </c>
      <c r="BO1257" s="17"/>
      <c r="BP1257" s="18"/>
    </row>
    <row r="1258" spans="1:68" ht="15" customHeight="1" thickBot="1" x14ac:dyDescent="0.35">
      <c r="A1258" s="116">
        <v>1256</v>
      </c>
      <c r="H1258" t="s">
        <v>2620</v>
      </c>
      <c r="I1258" s="244">
        <v>8</v>
      </c>
      <c r="J1258" s="244">
        <v>0</v>
      </c>
      <c r="K1258" s="244" t="s">
        <v>2474</v>
      </c>
      <c r="L1258" s="244" t="s">
        <v>2474</v>
      </c>
      <c r="M1258" s="244" t="s">
        <v>2474</v>
      </c>
      <c r="N1258" s="244" t="s">
        <v>2521</v>
      </c>
      <c r="O1258" s="244">
        <v>2</v>
      </c>
      <c r="P1258" s="244" t="s">
        <v>2474</v>
      </c>
      <c r="Q1258" s="244" t="s">
        <v>2474</v>
      </c>
      <c r="R1258" s="75">
        <f t="shared" si="171"/>
        <v>2</v>
      </c>
      <c r="S1258" s="75">
        <f t="shared" si="172"/>
        <v>1</v>
      </c>
      <c r="T1258" s="7">
        <f t="shared" si="173"/>
        <v>127245</v>
      </c>
      <c r="U1258" s="121" t="str">
        <f t="shared" si="178"/>
        <v>1F10D</v>
      </c>
      <c r="V1258" s="10">
        <f t="shared" si="174"/>
        <v>241</v>
      </c>
      <c r="W1258" s="10">
        <f t="shared" si="175"/>
        <v>13</v>
      </c>
      <c r="X1258" s="11">
        <f t="shared" si="176"/>
        <v>1</v>
      </c>
      <c r="Y1258" s="11">
        <f t="shared" si="177"/>
        <v>241</v>
      </c>
      <c r="Z1258" s="12" t="str">
        <f t="shared" si="179"/>
        <v>Rudder</v>
      </c>
      <c r="AI1258" s="17"/>
      <c r="AJ1258" s="18"/>
      <c r="AK1258" s="19"/>
      <c r="AL1258" s="21"/>
      <c r="AM1258" s="21"/>
      <c r="AN1258" s="21"/>
      <c r="AO1258" s="21"/>
      <c r="AP1258" s="20"/>
      <c r="AQ1258" s="20"/>
      <c r="AR1258" s="20"/>
      <c r="AS1258" s="20"/>
      <c r="AT1258" s="20"/>
      <c r="AU1258" s="20"/>
      <c r="AV1258" s="20"/>
      <c r="AW1258" s="20"/>
      <c r="AX1258" s="221">
        <v>127245</v>
      </c>
      <c r="AY1258" s="6">
        <v>1</v>
      </c>
      <c r="AZ1258" s="6">
        <v>241</v>
      </c>
      <c r="BA1258" s="87" t="s">
        <v>2696</v>
      </c>
      <c r="BB1258" s="39" t="s">
        <v>2999</v>
      </c>
      <c r="BC1258" s="84" t="s">
        <v>2691</v>
      </c>
      <c r="BL1258" s="42" t="s">
        <v>2698</v>
      </c>
      <c r="BM1258" s="43" t="s">
        <v>2688</v>
      </c>
      <c r="BO1258" s="17"/>
      <c r="BP1258" s="18"/>
    </row>
    <row r="1259" spans="1:68" ht="15" customHeight="1" thickBot="1" x14ac:dyDescent="0.35">
      <c r="A1259" s="116">
        <v>1257</v>
      </c>
      <c r="H1259" t="s">
        <v>2621</v>
      </c>
      <c r="I1259" s="244">
        <v>8</v>
      </c>
      <c r="J1259" s="244">
        <v>20</v>
      </c>
      <c r="K1259" s="244" t="s">
        <v>2519</v>
      </c>
      <c r="L1259" s="244" t="s">
        <v>2506</v>
      </c>
      <c r="M1259" s="244">
        <v>0</v>
      </c>
      <c r="N1259" s="244">
        <v>0</v>
      </c>
      <c r="O1259" s="244" t="s">
        <v>2474</v>
      </c>
      <c r="P1259" s="244" t="s">
        <v>2483</v>
      </c>
      <c r="Q1259" s="244" t="s">
        <v>2520</v>
      </c>
      <c r="R1259" s="6">
        <f t="shared" si="171"/>
        <v>2</v>
      </c>
      <c r="S1259" s="6">
        <f t="shared" si="172"/>
        <v>1</v>
      </c>
      <c r="T1259" s="7">
        <f t="shared" si="173"/>
        <v>127250</v>
      </c>
      <c r="U1259" s="121" t="str">
        <f t="shared" si="178"/>
        <v>1F112</v>
      </c>
      <c r="V1259" s="10">
        <f t="shared" si="174"/>
        <v>241</v>
      </c>
      <c r="W1259" s="10">
        <f t="shared" si="175"/>
        <v>18</v>
      </c>
      <c r="X1259" s="11">
        <f t="shared" si="176"/>
        <v>1</v>
      </c>
      <c r="Y1259" s="11">
        <f t="shared" si="177"/>
        <v>241</v>
      </c>
      <c r="Z1259" s="12" t="str">
        <f t="shared" si="179"/>
        <v>Vessel Heading</v>
      </c>
      <c r="AI1259" s="17"/>
      <c r="AJ1259" s="18"/>
      <c r="AK1259" s="19"/>
      <c r="AQ1259" s="34"/>
      <c r="AR1259" s="34"/>
      <c r="AS1259" s="34"/>
      <c r="AT1259" s="34"/>
      <c r="AU1259" s="34"/>
      <c r="AV1259" s="34"/>
      <c r="AW1259" s="34"/>
      <c r="AX1259" s="222">
        <v>127250</v>
      </c>
      <c r="AY1259" s="6">
        <v>1</v>
      </c>
      <c r="AZ1259" s="6">
        <v>241</v>
      </c>
      <c r="BA1259" s="87" t="s">
        <v>18</v>
      </c>
      <c r="BB1259" s="39" t="s">
        <v>2462</v>
      </c>
      <c r="BC1259" s="84" t="s">
        <v>2691</v>
      </c>
      <c r="BL1259" s="42" t="s">
        <v>2698</v>
      </c>
      <c r="BM1259" s="43" t="s">
        <v>2688</v>
      </c>
      <c r="BO1259" s="17"/>
      <c r="BP1259" s="18"/>
    </row>
    <row r="1260" spans="1:68" ht="15" customHeight="1" thickBot="1" x14ac:dyDescent="0.35">
      <c r="A1260" s="116">
        <v>1258</v>
      </c>
      <c r="H1260" t="s">
        <v>2622</v>
      </c>
      <c r="I1260" s="244">
        <v>8</v>
      </c>
      <c r="J1260" s="244">
        <v>20</v>
      </c>
      <c r="K1260" s="244">
        <v>0</v>
      </c>
      <c r="L1260" s="244" t="s">
        <v>2563</v>
      </c>
      <c r="M1260" s="244" t="s">
        <v>2520</v>
      </c>
      <c r="N1260" s="244">
        <v>5</v>
      </c>
      <c r="O1260" s="244" t="s">
        <v>2474</v>
      </c>
      <c r="P1260" s="244" t="s">
        <v>2474</v>
      </c>
      <c r="Q1260" s="244" t="s">
        <v>2474</v>
      </c>
      <c r="R1260" s="6">
        <f t="shared" si="171"/>
        <v>2</v>
      </c>
      <c r="S1260" s="6">
        <f t="shared" si="172"/>
        <v>1</v>
      </c>
      <c r="T1260" s="7">
        <f t="shared" si="173"/>
        <v>127251</v>
      </c>
      <c r="U1260" s="121" t="str">
        <f t="shared" si="178"/>
        <v>1F113</v>
      </c>
      <c r="V1260" s="10">
        <f t="shared" si="174"/>
        <v>241</v>
      </c>
      <c r="W1260" s="10">
        <f t="shared" si="175"/>
        <v>19</v>
      </c>
      <c r="X1260" s="11">
        <f t="shared" si="176"/>
        <v>1</v>
      </c>
      <c r="Y1260" s="11">
        <f t="shared" si="177"/>
        <v>241</v>
      </c>
      <c r="Z1260" s="12" t="str">
        <f t="shared" si="179"/>
        <v>Rate of Turn</v>
      </c>
      <c r="AI1260" s="17"/>
      <c r="AJ1260" s="18"/>
      <c r="AK1260" s="19"/>
      <c r="AL1260" s="21"/>
      <c r="AM1260" s="21"/>
      <c r="AN1260" s="21"/>
      <c r="AO1260" s="21"/>
      <c r="AP1260" s="20"/>
      <c r="AQ1260" s="20"/>
      <c r="AR1260" s="20"/>
      <c r="AS1260" s="20"/>
      <c r="AT1260" s="20"/>
      <c r="AU1260" s="20"/>
      <c r="AV1260" s="20"/>
      <c r="AW1260" s="20"/>
      <c r="AX1260" s="221">
        <v>127251</v>
      </c>
      <c r="AY1260" s="6">
        <v>1</v>
      </c>
      <c r="AZ1260" s="6">
        <v>241</v>
      </c>
      <c r="BA1260" s="87" t="s">
        <v>2699</v>
      </c>
      <c r="BB1260" s="39" t="s">
        <v>2700</v>
      </c>
      <c r="BC1260" s="84" t="s">
        <v>2691</v>
      </c>
      <c r="BL1260" s="42" t="s">
        <v>2698</v>
      </c>
      <c r="BM1260" s="43" t="s">
        <v>2688</v>
      </c>
      <c r="BO1260" s="17"/>
      <c r="BP1260" s="18"/>
    </row>
    <row r="1261" spans="1:68" ht="15" customHeight="1" thickBot="1" x14ac:dyDescent="0.35">
      <c r="A1261" s="116">
        <v>1259</v>
      </c>
      <c r="H1261" t="s">
        <v>2643</v>
      </c>
      <c r="I1261" s="244">
        <v>8</v>
      </c>
      <c r="J1261" s="244" t="s">
        <v>2474</v>
      </c>
      <c r="K1261" s="244" t="s">
        <v>2515</v>
      </c>
      <c r="L1261" s="244" t="s">
        <v>2531</v>
      </c>
      <c r="M1261" s="244" t="s">
        <v>2568</v>
      </c>
      <c r="N1261" s="244">
        <v>0</v>
      </c>
      <c r="O1261" s="244">
        <v>0</v>
      </c>
      <c r="P1261" s="244" t="s">
        <v>2474</v>
      </c>
      <c r="Q1261" s="244" t="s">
        <v>2474</v>
      </c>
      <c r="R1261" s="75">
        <f t="shared" si="171"/>
        <v>2</v>
      </c>
      <c r="S1261" s="75">
        <f t="shared" si="172"/>
        <v>1</v>
      </c>
      <c r="T1261" s="7">
        <f t="shared" si="173"/>
        <v>129026</v>
      </c>
      <c r="U1261" s="121" t="str">
        <f t="shared" si="178"/>
        <v>1F802</v>
      </c>
      <c r="V1261" s="10">
        <f t="shared" si="174"/>
        <v>248</v>
      </c>
      <c r="W1261" s="10">
        <f t="shared" si="175"/>
        <v>2</v>
      </c>
      <c r="X1261" s="11">
        <f t="shared" si="176"/>
        <v>7</v>
      </c>
      <c r="Y1261" s="11">
        <f t="shared" si="177"/>
        <v>248</v>
      </c>
      <c r="Z1261" s="12" t="str">
        <f t="shared" si="179"/>
        <v>COG &amp; SOG, Rapid Update</v>
      </c>
      <c r="AI1261" s="17"/>
      <c r="AJ1261" s="18"/>
      <c r="AK1261" s="19"/>
      <c r="AQ1261" s="34"/>
      <c r="AR1261" s="34"/>
      <c r="AS1261" s="34"/>
      <c r="AT1261" s="34"/>
      <c r="AU1261" s="34"/>
      <c r="AV1261" s="34"/>
      <c r="AW1261" s="34"/>
      <c r="AX1261" s="222">
        <v>129026</v>
      </c>
      <c r="AY1261" s="6">
        <v>7</v>
      </c>
      <c r="AZ1261" s="6">
        <v>248</v>
      </c>
      <c r="BA1261" s="87" t="s">
        <v>2771</v>
      </c>
      <c r="BB1261" s="39" t="s">
        <v>3001</v>
      </c>
      <c r="BC1261" s="84" t="s">
        <v>2691</v>
      </c>
      <c r="BD1261" s="38" t="s">
        <v>2772</v>
      </c>
      <c r="BE1261" s="39" t="s">
        <v>2457</v>
      </c>
      <c r="BF1261" s="90" t="s">
        <v>2349</v>
      </c>
      <c r="BL1261" s="42" t="s">
        <v>2693</v>
      </c>
      <c r="BM1261" s="43" t="s">
        <v>2688</v>
      </c>
      <c r="BO1261" s="17"/>
      <c r="BP1261" s="18"/>
    </row>
    <row r="1262" spans="1:68" ht="15" customHeight="1" thickBot="1" x14ac:dyDescent="0.35">
      <c r="A1262" s="116">
        <v>1260</v>
      </c>
      <c r="H1262" t="s">
        <v>2522</v>
      </c>
      <c r="I1262" s="244">
        <v>8</v>
      </c>
      <c r="J1262" s="244">
        <v>33</v>
      </c>
      <c r="K1262" s="244" t="s">
        <v>2555</v>
      </c>
      <c r="L1262" s="244">
        <v>1</v>
      </c>
      <c r="M1262" s="244" t="s">
        <v>2565</v>
      </c>
      <c r="N1262" s="244" t="s">
        <v>2483</v>
      </c>
      <c r="O1262" s="244" t="s">
        <v>2512</v>
      </c>
      <c r="P1262" s="244" t="s">
        <v>2474</v>
      </c>
      <c r="Q1262" s="244" t="s">
        <v>2474</v>
      </c>
      <c r="R1262" s="75">
        <f t="shared" si="171"/>
        <v>2</v>
      </c>
      <c r="S1262" s="75">
        <f t="shared" si="172"/>
        <v>1</v>
      </c>
      <c r="T1262" s="7">
        <f t="shared" si="173"/>
        <v>130306</v>
      </c>
      <c r="U1262" s="121" t="str">
        <f t="shared" si="178"/>
        <v>1FD02</v>
      </c>
      <c r="V1262" s="10">
        <f t="shared" si="174"/>
        <v>253</v>
      </c>
      <c r="W1262" s="10">
        <f t="shared" si="175"/>
        <v>2</v>
      </c>
      <c r="X1262" s="11">
        <f t="shared" si="176"/>
        <v>3</v>
      </c>
      <c r="Y1262" s="11">
        <f t="shared" si="177"/>
        <v>253</v>
      </c>
      <c r="Z1262" s="12" t="str">
        <f t="shared" si="179"/>
        <v>Wind Data</v>
      </c>
      <c r="AI1262" s="17"/>
      <c r="AJ1262" s="18"/>
      <c r="AK1262" s="19"/>
      <c r="AL1262" s="21"/>
      <c r="AM1262" s="21"/>
      <c r="AN1262" s="21"/>
      <c r="AO1262" s="21"/>
      <c r="AP1262" s="20"/>
      <c r="AQ1262" s="20"/>
      <c r="AR1262" s="20"/>
      <c r="AS1262" s="20"/>
      <c r="AT1262" s="20"/>
      <c r="AU1262" s="20"/>
      <c r="AV1262" s="20"/>
      <c r="AW1262" s="20"/>
      <c r="AX1262" s="221">
        <v>130306</v>
      </c>
      <c r="AY1262" s="6">
        <v>3</v>
      </c>
      <c r="AZ1262" s="6">
        <v>253</v>
      </c>
      <c r="BA1262" s="87" t="s">
        <v>2701</v>
      </c>
      <c r="BB1262" s="39" t="s">
        <v>3128</v>
      </c>
      <c r="BC1262" s="84" t="s">
        <v>2349</v>
      </c>
      <c r="BD1262" s="38" t="s">
        <v>2702</v>
      </c>
      <c r="BE1262" s="39" t="s">
        <v>3129</v>
      </c>
      <c r="BF1262" s="90" t="s">
        <v>2691</v>
      </c>
      <c r="BJ1262" s="47" t="s">
        <v>2704</v>
      </c>
      <c r="BL1262" s="42" t="s">
        <v>2705</v>
      </c>
      <c r="BM1262" s="43" t="s">
        <v>2688</v>
      </c>
      <c r="BO1262" s="17"/>
      <c r="BP1262" s="18"/>
    </row>
    <row r="1263" spans="1:68" ht="15" customHeight="1" thickBot="1" x14ac:dyDescent="0.35">
      <c r="A1263" s="116">
        <v>1261</v>
      </c>
      <c r="H1263" t="s">
        <v>2638</v>
      </c>
      <c r="I1263" s="244">
        <v>8</v>
      </c>
      <c r="J1263" s="244">
        <v>40</v>
      </c>
      <c r="K1263" s="244">
        <v>26</v>
      </c>
      <c r="L1263" s="244" t="s">
        <v>2639</v>
      </c>
      <c r="M1263" s="244">
        <v>98</v>
      </c>
      <c r="N1263" s="244">
        <v>47</v>
      </c>
      <c r="O1263" s="244">
        <v>19</v>
      </c>
      <c r="P1263" s="244">
        <v>2</v>
      </c>
      <c r="Q1263" s="244">
        <v>2</v>
      </c>
      <c r="R1263" s="6">
        <f t="shared" si="171"/>
        <v>7</v>
      </c>
      <c r="S1263" s="6">
        <f t="shared" si="172"/>
        <v>1</v>
      </c>
      <c r="T1263" s="7">
        <f t="shared" si="173"/>
        <v>126720</v>
      </c>
      <c r="U1263" s="121" t="str">
        <f t="shared" si="178"/>
        <v>1EF00</v>
      </c>
      <c r="V1263" s="10">
        <f t="shared" si="174"/>
        <v>239</v>
      </c>
      <c r="W1263" s="10">
        <f t="shared" si="175"/>
        <v>255</v>
      </c>
      <c r="X1263" s="11">
        <f t="shared" si="176"/>
        <v>7</v>
      </c>
      <c r="Y1263" s="11">
        <f t="shared" si="177"/>
        <v>255</v>
      </c>
      <c r="Z1263" s="12" t="str">
        <f t="shared" si="179"/>
        <v>Proprietary A2</v>
      </c>
      <c r="AI1263" s="17"/>
      <c r="AJ1263" s="18"/>
      <c r="AK1263" s="19"/>
      <c r="AQ1263" s="34"/>
      <c r="AR1263" s="34"/>
      <c r="AS1263" s="34"/>
      <c r="AT1263" s="34"/>
      <c r="AU1263" s="34"/>
      <c r="AV1263" s="34"/>
      <c r="AW1263" s="34"/>
      <c r="AX1263" s="222">
        <v>126720</v>
      </c>
      <c r="AY1263" s="6">
        <v>7</v>
      </c>
      <c r="AZ1263" s="6">
        <v>255</v>
      </c>
      <c r="BA1263" s="87" t="s">
        <v>2755</v>
      </c>
      <c r="BB1263" s="39" t="s">
        <v>2709</v>
      </c>
      <c r="BC1263" s="84" t="s">
        <v>2710</v>
      </c>
      <c r="BD1263" s="38" t="s">
        <v>2756</v>
      </c>
      <c r="BE1263" s="39" t="s">
        <v>2757</v>
      </c>
      <c r="BF1263" s="90" t="s">
        <v>2710</v>
      </c>
      <c r="BJ1263" s="47" t="s">
        <v>2758</v>
      </c>
      <c r="BL1263" s="42" t="s">
        <v>2693</v>
      </c>
      <c r="BM1263" s="43" t="s">
        <v>2688</v>
      </c>
      <c r="BO1263" s="17"/>
      <c r="BP1263" s="18"/>
    </row>
    <row r="1264" spans="1:68" ht="15" customHeight="1" thickBot="1" x14ac:dyDescent="0.35">
      <c r="A1264" s="116">
        <v>1262</v>
      </c>
      <c r="H1264" t="s">
        <v>2638</v>
      </c>
      <c r="I1264" s="244">
        <v>8</v>
      </c>
      <c r="J1264" s="244">
        <v>41</v>
      </c>
      <c r="K1264" s="244">
        <v>6</v>
      </c>
      <c r="L1264" s="244">
        <v>3</v>
      </c>
      <c r="M1264" s="244">
        <v>1</v>
      </c>
      <c r="N1264" s="244">
        <v>1</v>
      </c>
      <c r="O1264" s="244">
        <v>3</v>
      </c>
      <c r="P1264" s="244" t="s">
        <v>2477</v>
      </c>
      <c r="Q1264" s="244">
        <v>8</v>
      </c>
      <c r="R1264" s="75">
        <f t="shared" si="171"/>
        <v>7</v>
      </c>
      <c r="S1264" s="75">
        <f t="shared" si="172"/>
        <v>1</v>
      </c>
      <c r="T1264" s="7">
        <f t="shared" si="173"/>
        <v>126720</v>
      </c>
      <c r="U1264" s="121" t="str">
        <f t="shared" si="178"/>
        <v>1EF00</v>
      </c>
      <c r="V1264" s="10">
        <f t="shared" si="174"/>
        <v>239</v>
      </c>
      <c r="W1264" s="10">
        <f t="shared" si="175"/>
        <v>255</v>
      </c>
      <c r="X1264" s="11">
        <f t="shared" si="176"/>
        <v>7</v>
      </c>
      <c r="Y1264" s="11">
        <f t="shared" si="177"/>
        <v>255</v>
      </c>
      <c r="Z1264" s="12" t="str">
        <f t="shared" si="179"/>
        <v>Proprietary A2</v>
      </c>
      <c r="AI1264" s="17"/>
      <c r="AJ1264" s="18"/>
      <c r="AK1264" s="19"/>
      <c r="AL1264" s="21"/>
      <c r="AM1264" s="21"/>
      <c r="AN1264" s="21"/>
      <c r="AO1264" s="21"/>
      <c r="AP1264" s="20"/>
      <c r="AQ1264" s="20"/>
      <c r="AR1264" s="20"/>
      <c r="AS1264" s="20"/>
      <c r="AT1264" s="20"/>
      <c r="AU1264" s="20"/>
      <c r="AV1264" s="20"/>
      <c r="AW1264" s="20"/>
      <c r="AX1264" s="221">
        <v>126720</v>
      </c>
      <c r="AY1264" s="6">
        <v>7</v>
      </c>
      <c r="AZ1264" s="6">
        <v>255</v>
      </c>
      <c r="BA1264" s="87" t="s">
        <v>2759</v>
      </c>
      <c r="BB1264" s="39" t="s">
        <v>2352</v>
      </c>
      <c r="BC1264" s="84" t="s">
        <v>2710</v>
      </c>
      <c r="BL1264" s="42" t="s">
        <v>2693</v>
      </c>
      <c r="BM1264" s="43" t="s">
        <v>2688</v>
      </c>
      <c r="BO1264" s="17"/>
      <c r="BP1264" s="18"/>
    </row>
    <row r="1265" spans="1:68" ht="15" customHeight="1" thickBot="1" x14ac:dyDescent="0.35">
      <c r="A1265" s="116">
        <v>1263</v>
      </c>
      <c r="H1265" t="s">
        <v>2638</v>
      </c>
      <c r="I1265" s="244">
        <v>8</v>
      </c>
      <c r="J1265" s="244">
        <v>42</v>
      </c>
      <c r="K1265" s="244" t="s">
        <v>2474</v>
      </c>
      <c r="L1265" s="244" t="s">
        <v>2477</v>
      </c>
      <c r="M1265" s="244">
        <v>0</v>
      </c>
      <c r="N1265" s="244">
        <v>98</v>
      </c>
      <c r="O1265" s="244" t="s">
        <v>2495</v>
      </c>
      <c r="P1265" s="244" t="s">
        <v>2505</v>
      </c>
      <c r="Q1265" s="244" t="s">
        <v>2487</v>
      </c>
      <c r="R1265" s="6">
        <f t="shared" si="171"/>
        <v>7</v>
      </c>
      <c r="S1265" s="6">
        <f t="shared" si="172"/>
        <v>1</v>
      </c>
      <c r="T1265" s="7">
        <f t="shared" si="173"/>
        <v>126720</v>
      </c>
      <c r="U1265" s="121" t="str">
        <f t="shared" si="178"/>
        <v>1EF00</v>
      </c>
      <c r="V1265" s="10">
        <f t="shared" si="174"/>
        <v>239</v>
      </c>
      <c r="W1265" s="10">
        <f t="shared" si="175"/>
        <v>255</v>
      </c>
      <c r="X1265" s="11">
        <f t="shared" si="176"/>
        <v>7</v>
      </c>
      <c r="Y1265" s="11">
        <f t="shared" si="177"/>
        <v>255</v>
      </c>
      <c r="Z1265" s="12" t="str">
        <f t="shared" si="179"/>
        <v>Proprietary A2</v>
      </c>
      <c r="AI1265" s="17"/>
      <c r="AJ1265" s="18"/>
      <c r="AK1265" s="19"/>
      <c r="AQ1265" s="34"/>
      <c r="AR1265" s="34"/>
      <c r="AS1265" s="34"/>
      <c r="AT1265" s="34"/>
      <c r="AU1265" s="34"/>
      <c r="AV1265" s="34"/>
      <c r="AW1265" s="34"/>
      <c r="AX1265" s="222">
        <v>126720</v>
      </c>
      <c r="AY1265" s="6">
        <v>7</v>
      </c>
      <c r="AZ1265" s="6">
        <v>255</v>
      </c>
      <c r="BA1265" s="87" t="s">
        <v>2760</v>
      </c>
      <c r="BB1265" s="39" t="s">
        <v>2411</v>
      </c>
      <c r="BC1265" s="84" t="s">
        <v>2710</v>
      </c>
      <c r="BL1265" s="42" t="s">
        <v>2693</v>
      </c>
      <c r="BM1265" s="43" t="s">
        <v>2688</v>
      </c>
      <c r="BO1265" s="17"/>
      <c r="BP1265" s="18"/>
    </row>
    <row r="1266" spans="1:68" ht="15" customHeight="1" thickBot="1" x14ac:dyDescent="0.35">
      <c r="A1266" s="116">
        <v>1264</v>
      </c>
      <c r="H1266" t="s">
        <v>2638</v>
      </c>
      <c r="I1266" s="244">
        <v>8</v>
      </c>
      <c r="J1266" s="244">
        <v>43</v>
      </c>
      <c r="K1266" s="244">
        <v>1</v>
      </c>
      <c r="L1266" s="244">
        <v>11</v>
      </c>
      <c r="M1266" s="244">
        <v>0</v>
      </c>
      <c r="N1266" s="244" t="s">
        <v>2484</v>
      </c>
      <c r="O1266" s="244">
        <v>7</v>
      </c>
      <c r="P1266" s="244">
        <v>6</v>
      </c>
      <c r="Q1266" s="244">
        <v>0</v>
      </c>
      <c r="R1266" s="6">
        <f t="shared" si="171"/>
        <v>7</v>
      </c>
      <c r="S1266" s="6">
        <f t="shared" si="172"/>
        <v>1</v>
      </c>
      <c r="T1266" s="7">
        <f t="shared" si="173"/>
        <v>126720</v>
      </c>
      <c r="U1266" s="121" t="str">
        <f t="shared" si="178"/>
        <v>1EF00</v>
      </c>
      <c r="V1266" s="10">
        <f t="shared" si="174"/>
        <v>239</v>
      </c>
      <c r="W1266" s="10">
        <f t="shared" si="175"/>
        <v>255</v>
      </c>
      <c r="X1266" s="11">
        <f t="shared" si="176"/>
        <v>7</v>
      </c>
      <c r="Y1266" s="11">
        <f t="shared" si="177"/>
        <v>255</v>
      </c>
      <c r="Z1266" s="12" t="str">
        <f t="shared" si="179"/>
        <v>Proprietary A2</v>
      </c>
      <c r="AI1266" s="17"/>
      <c r="AJ1266" s="18"/>
      <c r="AK1266" s="19"/>
      <c r="AL1266" s="21"/>
      <c r="AM1266" s="21"/>
      <c r="AN1266" s="21"/>
      <c r="AO1266" s="21"/>
      <c r="AP1266" s="20"/>
      <c r="AQ1266" s="20"/>
      <c r="AR1266" s="20"/>
      <c r="AS1266" s="20"/>
      <c r="AT1266" s="20"/>
      <c r="AU1266" s="20"/>
      <c r="AV1266" s="20"/>
      <c r="AW1266" s="20"/>
      <c r="AX1266" s="221">
        <v>126720</v>
      </c>
      <c r="AY1266" s="6">
        <v>7</v>
      </c>
      <c r="AZ1266" s="6">
        <v>255</v>
      </c>
      <c r="BA1266" s="87" t="s">
        <v>2761</v>
      </c>
      <c r="BB1266" s="39" t="s">
        <v>2412</v>
      </c>
      <c r="BC1266" s="84" t="s">
        <v>2710</v>
      </c>
      <c r="BL1266" s="42" t="s">
        <v>2693</v>
      </c>
      <c r="BM1266" s="43" t="s">
        <v>2688</v>
      </c>
      <c r="BO1266" s="17"/>
      <c r="BP1266" s="18"/>
    </row>
    <row r="1267" spans="1:68" ht="15" customHeight="1" thickBot="1" x14ac:dyDescent="0.35">
      <c r="A1267" s="116">
        <v>1265</v>
      </c>
      <c r="H1267" t="s">
        <v>2598</v>
      </c>
      <c r="I1267" s="244">
        <v>8</v>
      </c>
      <c r="J1267" s="244">
        <v>0</v>
      </c>
      <c r="K1267" s="244">
        <v>0</v>
      </c>
      <c r="L1267" s="244">
        <v>2</v>
      </c>
      <c r="M1267" s="244" t="s">
        <v>2591</v>
      </c>
      <c r="N1267" s="244">
        <v>73</v>
      </c>
      <c r="O1267" s="244" t="s">
        <v>2474</v>
      </c>
      <c r="P1267" s="244" t="s">
        <v>2474</v>
      </c>
      <c r="Q1267" s="244" t="s">
        <v>2474</v>
      </c>
      <c r="R1267" s="6">
        <f t="shared" si="171"/>
        <v>5</v>
      </c>
      <c r="S1267" s="6">
        <f t="shared" si="172"/>
        <v>1</v>
      </c>
      <c r="T1267" s="7">
        <f t="shared" si="173"/>
        <v>130312</v>
      </c>
      <c r="U1267" s="121" t="str">
        <f t="shared" si="178"/>
        <v>1FD08</v>
      </c>
      <c r="V1267" s="10">
        <f t="shared" si="174"/>
        <v>253</v>
      </c>
      <c r="W1267" s="10">
        <f t="shared" si="175"/>
        <v>8</v>
      </c>
      <c r="X1267" s="11">
        <f t="shared" si="176"/>
        <v>16</v>
      </c>
      <c r="Y1267" s="11">
        <f t="shared" si="177"/>
        <v>253</v>
      </c>
      <c r="Z1267" s="12" t="str">
        <f t="shared" si="179"/>
        <v>Temperature</v>
      </c>
      <c r="AI1267" s="17"/>
      <c r="AJ1267" s="18"/>
      <c r="AK1267" s="19"/>
      <c r="AQ1267" s="34"/>
      <c r="AR1267" s="34"/>
      <c r="AS1267" s="34"/>
      <c r="AT1267" s="34"/>
      <c r="AU1267" s="34"/>
      <c r="AV1267" s="34"/>
      <c r="AW1267" s="34"/>
      <c r="AX1267" s="222">
        <v>130312</v>
      </c>
      <c r="AY1267" s="6">
        <v>16</v>
      </c>
      <c r="AZ1267" s="6">
        <v>253</v>
      </c>
      <c r="BA1267" s="87" t="s">
        <v>2365</v>
      </c>
      <c r="BB1267" s="39" t="s">
        <v>2870</v>
      </c>
      <c r="BC1267" s="84" t="s">
        <v>2359</v>
      </c>
      <c r="BJ1267" s="47" t="s">
        <v>2773</v>
      </c>
      <c r="BL1267" s="42" t="s">
        <v>2687</v>
      </c>
      <c r="BM1267" s="43" t="s">
        <v>2688</v>
      </c>
      <c r="BO1267" s="17"/>
      <c r="BP1267" s="18"/>
    </row>
    <row r="1268" spans="1:68" ht="15" customHeight="1" thickBot="1" x14ac:dyDescent="0.35">
      <c r="A1268" s="116">
        <v>1266</v>
      </c>
      <c r="H1268" t="s">
        <v>2638</v>
      </c>
      <c r="I1268" s="244">
        <v>8</v>
      </c>
      <c r="J1268" s="244">
        <v>44</v>
      </c>
      <c r="K1268" s="244">
        <v>27</v>
      </c>
      <c r="L1268" s="244">
        <v>29</v>
      </c>
      <c r="M1268" s="244">
        <v>50</v>
      </c>
      <c r="N1268" s="244" t="s">
        <v>2601</v>
      </c>
      <c r="O1268" s="244" t="s">
        <v>2675</v>
      </c>
      <c r="P1268" s="244">
        <v>22</v>
      </c>
      <c r="Q1268" s="244">
        <v>90</v>
      </c>
      <c r="R1268" s="75">
        <f t="shared" si="171"/>
        <v>7</v>
      </c>
      <c r="S1268" s="75">
        <f t="shared" si="172"/>
        <v>1</v>
      </c>
      <c r="T1268" s="7">
        <f t="shared" si="173"/>
        <v>126720</v>
      </c>
      <c r="U1268" s="121" t="str">
        <f t="shared" si="178"/>
        <v>1EF00</v>
      </c>
      <c r="V1268" s="10">
        <f t="shared" si="174"/>
        <v>239</v>
      </c>
      <c r="W1268" s="10">
        <f t="shared" si="175"/>
        <v>255</v>
      </c>
      <c r="X1268" s="11">
        <f t="shared" si="176"/>
        <v>7</v>
      </c>
      <c r="Y1268" s="11">
        <f t="shared" si="177"/>
        <v>255</v>
      </c>
      <c r="Z1268" s="12" t="str">
        <f t="shared" si="179"/>
        <v>Proprietary A2</v>
      </c>
      <c r="AI1268" s="17"/>
      <c r="AJ1268" s="18"/>
      <c r="AK1268" s="19"/>
      <c r="AL1268" s="21"/>
      <c r="AM1268" s="21"/>
      <c r="AN1268" s="21"/>
      <c r="AO1268" s="21"/>
      <c r="AP1268" s="20"/>
      <c r="AQ1268" s="20"/>
      <c r="AR1268" s="20"/>
      <c r="AS1268" s="20"/>
      <c r="AT1268" s="20"/>
      <c r="AU1268" s="20"/>
      <c r="AV1268" s="20"/>
      <c r="AW1268" s="20"/>
      <c r="AX1268" s="221">
        <v>126720</v>
      </c>
      <c r="AY1268" s="6">
        <v>7</v>
      </c>
      <c r="AZ1268" s="6">
        <v>255</v>
      </c>
      <c r="BA1268" s="87" t="s">
        <v>2762</v>
      </c>
      <c r="BB1268" s="39" t="s">
        <v>2413</v>
      </c>
      <c r="BC1268" s="84" t="s">
        <v>2710</v>
      </c>
      <c r="BL1268" s="42" t="s">
        <v>2693</v>
      </c>
      <c r="BM1268" s="43" t="s">
        <v>2688</v>
      </c>
      <c r="BO1268" s="17"/>
      <c r="BP1268" s="18"/>
    </row>
    <row r="1269" spans="1:68" ht="15" customHeight="1" thickBot="1" x14ac:dyDescent="0.35">
      <c r="A1269" s="116">
        <v>1267</v>
      </c>
      <c r="H1269" t="s">
        <v>2638</v>
      </c>
      <c r="I1269" s="244">
        <v>8</v>
      </c>
      <c r="J1269" s="244">
        <v>45</v>
      </c>
      <c r="K1269" s="244" t="s">
        <v>2493</v>
      </c>
      <c r="L1269" s="244" t="s">
        <v>2538</v>
      </c>
      <c r="M1269" s="244" t="s">
        <v>2594</v>
      </c>
      <c r="N1269" s="244">
        <v>7</v>
      </c>
      <c r="O1269" s="244" t="s">
        <v>2474</v>
      </c>
      <c r="P1269" s="244" t="s">
        <v>2474</v>
      </c>
      <c r="Q1269" s="244" t="s">
        <v>2474</v>
      </c>
      <c r="R1269" s="6">
        <f t="shared" si="171"/>
        <v>7</v>
      </c>
      <c r="S1269" s="6">
        <f t="shared" si="172"/>
        <v>1</v>
      </c>
      <c r="T1269" s="7">
        <f t="shared" si="173"/>
        <v>126720</v>
      </c>
      <c r="U1269" s="121" t="str">
        <f t="shared" si="178"/>
        <v>1EF00</v>
      </c>
      <c r="V1269" s="10">
        <f t="shared" si="174"/>
        <v>239</v>
      </c>
      <c r="W1269" s="10">
        <f t="shared" si="175"/>
        <v>255</v>
      </c>
      <c r="X1269" s="11">
        <f t="shared" si="176"/>
        <v>7</v>
      </c>
      <c r="Y1269" s="11">
        <f t="shared" si="177"/>
        <v>255</v>
      </c>
      <c r="Z1269" s="12" t="str">
        <f t="shared" si="179"/>
        <v>Proprietary A2</v>
      </c>
      <c r="AI1269" s="17"/>
      <c r="AJ1269" s="18"/>
      <c r="AK1269" s="19"/>
      <c r="AQ1269" s="34"/>
      <c r="AR1269" s="34"/>
      <c r="AS1269" s="34"/>
      <c r="AT1269" s="34"/>
      <c r="AU1269" s="34"/>
      <c r="AV1269" s="34"/>
      <c r="AW1269" s="34"/>
      <c r="AX1269" s="222">
        <v>126720</v>
      </c>
      <c r="AY1269" s="6">
        <v>7</v>
      </c>
      <c r="AZ1269" s="6">
        <v>255</v>
      </c>
      <c r="BA1269" s="87" t="s">
        <v>2763</v>
      </c>
      <c r="BB1269" s="39" t="s">
        <v>2415</v>
      </c>
      <c r="BC1269" s="84" t="s">
        <v>2710</v>
      </c>
      <c r="BL1269" s="42" t="s">
        <v>2693</v>
      </c>
      <c r="BM1269" s="43" t="s">
        <v>2688</v>
      </c>
      <c r="BO1269" s="17"/>
      <c r="BP1269" s="18"/>
    </row>
    <row r="1270" spans="1:68" ht="15" customHeight="1" thickBot="1" x14ac:dyDescent="0.35">
      <c r="A1270" s="116">
        <v>1268</v>
      </c>
      <c r="H1270" t="s">
        <v>2638</v>
      </c>
      <c r="I1270" s="244">
        <v>8</v>
      </c>
      <c r="J1270" s="244">
        <v>60</v>
      </c>
      <c r="K1270" s="244">
        <v>18</v>
      </c>
      <c r="L1270" s="244" t="s">
        <v>2639</v>
      </c>
      <c r="M1270" s="244">
        <v>98</v>
      </c>
      <c r="N1270" s="244">
        <v>48</v>
      </c>
      <c r="O1270" s="244">
        <v>19</v>
      </c>
      <c r="P1270" s="244">
        <v>2</v>
      </c>
      <c r="Q1270" s="244">
        <v>2</v>
      </c>
      <c r="R1270" s="6">
        <f t="shared" si="171"/>
        <v>7</v>
      </c>
      <c r="S1270" s="6">
        <f t="shared" si="172"/>
        <v>1</v>
      </c>
      <c r="T1270" s="7">
        <f t="shared" si="173"/>
        <v>126720</v>
      </c>
      <c r="U1270" s="121" t="str">
        <f t="shared" si="178"/>
        <v>1EF00</v>
      </c>
      <c r="V1270" s="10">
        <f t="shared" si="174"/>
        <v>239</v>
      </c>
      <c r="W1270" s="10">
        <f t="shared" si="175"/>
        <v>255</v>
      </c>
      <c r="X1270" s="11">
        <f t="shared" si="176"/>
        <v>7</v>
      </c>
      <c r="Y1270" s="11">
        <f t="shared" si="177"/>
        <v>255</v>
      </c>
      <c r="Z1270" s="12" t="str">
        <f t="shared" si="179"/>
        <v>Proprietary A2</v>
      </c>
      <c r="AI1270" s="17"/>
      <c r="AJ1270" s="18"/>
      <c r="AK1270" s="19"/>
      <c r="AL1270" s="21"/>
      <c r="AM1270" s="21"/>
      <c r="AN1270" s="21"/>
      <c r="AO1270" s="21"/>
      <c r="AP1270" s="20"/>
      <c r="AQ1270" s="20"/>
      <c r="AR1270" s="20"/>
      <c r="AS1270" s="20"/>
      <c r="AT1270" s="20"/>
      <c r="AU1270" s="20"/>
      <c r="AV1270" s="20"/>
      <c r="AW1270" s="20"/>
      <c r="AX1270" s="221">
        <v>126720</v>
      </c>
      <c r="AY1270" s="6">
        <v>7</v>
      </c>
      <c r="AZ1270" s="6">
        <v>255</v>
      </c>
      <c r="BA1270" s="87" t="s">
        <v>2755</v>
      </c>
      <c r="BB1270" s="39" t="s">
        <v>2709</v>
      </c>
      <c r="BC1270" s="84" t="s">
        <v>2710</v>
      </c>
      <c r="BD1270" s="38" t="s">
        <v>2756</v>
      </c>
      <c r="BE1270" s="39" t="s">
        <v>2757</v>
      </c>
      <c r="BF1270" s="90" t="s">
        <v>2710</v>
      </c>
      <c r="BJ1270" s="47" t="s">
        <v>2758</v>
      </c>
      <c r="BL1270" s="42" t="s">
        <v>2693</v>
      </c>
      <c r="BM1270" s="43" t="s">
        <v>2688</v>
      </c>
      <c r="BO1270" s="17"/>
      <c r="BP1270" s="18"/>
    </row>
    <row r="1271" spans="1:68" ht="15" customHeight="1" thickBot="1" x14ac:dyDescent="0.35">
      <c r="A1271" s="116">
        <v>1269</v>
      </c>
      <c r="H1271" t="s">
        <v>2638</v>
      </c>
      <c r="I1271" s="244">
        <v>8</v>
      </c>
      <c r="J1271" s="244">
        <v>61</v>
      </c>
      <c r="K1271" s="244">
        <v>3</v>
      </c>
      <c r="L1271" s="244">
        <v>3</v>
      </c>
      <c r="M1271" s="244">
        <v>1</v>
      </c>
      <c r="N1271" s="244">
        <v>1</v>
      </c>
      <c r="O1271" s="244">
        <v>3</v>
      </c>
      <c r="P1271" s="244" t="s">
        <v>2477</v>
      </c>
      <c r="Q1271" s="244">
        <v>8</v>
      </c>
      <c r="R1271" s="75">
        <f t="shared" si="171"/>
        <v>7</v>
      </c>
      <c r="S1271" s="75">
        <f t="shared" si="172"/>
        <v>1</v>
      </c>
      <c r="T1271" s="7">
        <f t="shared" si="173"/>
        <v>126720</v>
      </c>
      <c r="U1271" s="121" t="str">
        <f t="shared" si="178"/>
        <v>1EF00</v>
      </c>
      <c r="V1271" s="10">
        <f t="shared" si="174"/>
        <v>239</v>
      </c>
      <c r="W1271" s="10">
        <f t="shared" si="175"/>
        <v>255</v>
      </c>
      <c r="X1271" s="11">
        <f t="shared" si="176"/>
        <v>7</v>
      </c>
      <c r="Y1271" s="11">
        <f t="shared" si="177"/>
        <v>255</v>
      </c>
      <c r="Z1271" s="12" t="str">
        <f t="shared" si="179"/>
        <v>Proprietary A2</v>
      </c>
      <c r="AI1271" s="17"/>
      <c r="AJ1271" s="18"/>
      <c r="AK1271" s="19"/>
      <c r="AQ1271" s="34"/>
      <c r="AR1271" s="34"/>
      <c r="AS1271" s="34"/>
      <c r="AT1271" s="34"/>
      <c r="AU1271" s="34"/>
      <c r="AV1271" s="34"/>
      <c r="AW1271" s="34"/>
      <c r="AX1271" s="222">
        <v>126720</v>
      </c>
      <c r="AY1271" s="6">
        <v>7</v>
      </c>
      <c r="AZ1271" s="6">
        <v>255</v>
      </c>
      <c r="BA1271" s="87" t="s">
        <v>2759</v>
      </c>
      <c r="BB1271" s="39" t="s">
        <v>2352</v>
      </c>
      <c r="BC1271" s="84" t="s">
        <v>2710</v>
      </c>
      <c r="BL1271" s="42" t="s">
        <v>2693</v>
      </c>
      <c r="BM1271" s="43" t="s">
        <v>2688</v>
      </c>
      <c r="BO1271" s="17"/>
      <c r="BP1271" s="18"/>
    </row>
    <row r="1272" spans="1:68" ht="15" customHeight="1" thickBot="1" x14ac:dyDescent="0.35">
      <c r="A1272" s="116">
        <v>1270</v>
      </c>
      <c r="H1272" t="s">
        <v>2638</v>
      </c>
      <c r="I1272" s="244">
        <v>8</v>
      </c>
      <c r="J1272" s="244">
        <v>62</v>
      </c>
      <c r="K1272" s="244" t="s">
        <v>2474</v>
      </c>
      <c r="L1272" s="244" t="s">
        <v>2477</v>
      </c>
      <c r="M1272" s="244">
        <v>0</v>
      </c>
      <c r="N1272" s="244">
        <v>98</v>
      </c>
      <c r="O1272" s="244" t="s">
        <v>2495</v>
      </c>
      <c r="P1272" s="244" t="s">
        <v>2505</v>
      </c>
      <c r="Q1272" s="244" t="s">
        <v>2487</v>
      </c>
      <c r="R1272" s="75">
        <f t="shared" si="171"/>
        <v>7</v>
      </c>
      <c r="S1272" s="75">
        <f t="shared" si="172"/>
        <v>1</v>
      </c>
      <c r="T1272" s="7">
        <f t="shared" si="173"/>
        <v>126720</v>
      </c>
      <c r="U1272" s="121" t="str">
        <f t="shared" si="178"/>
        <v>1EF00</v>
      </c>
      <c r="V1272" s="10">
        <f t="shared" si="174"/>
        <v>239</v>
      </c>
      <c r="W1272" s="10">
        <f t="shared" si="175"/>
        <v>255</v>
      </c>
      <c r="X1272" s="11">
        <f t="shared" si="176"/>
        <v>7</v>
      </c>
      <c r="Y1272" s="11">
        <f t="shared" si="177"/>
        <v>255</v>
      </c>
      <c r="Z1272" s="12" t="str">
        <f t="shared" si="179"/>
        <v>Proprietary A2</v>
      </c>
      <c r="AI1272" s="17"/>
      <c r="AJ1272" s="18"/>
      <c r="AK1272" s="19"/>
      <c r="AL1272" s="21"/>
      <c r="AM1272" s="21"/>
      <c r="AN1272" s="21"/>
      <c r="AO1272" s="21"/>
      <c r="AP1272" s="20"/>
      <c r="AQ1272" s="20"/>
      <c r="AR1272" s="20"/>
      <c r="AS1272" s="20"/>
      <c r="AT1272" s="20"/>
      <c r="AU1272" s="20"/>
      <c r="AV1272" s="20"/>
      <c r="AW1272" s="20"/>
      <c r="AX1272" s="221">
        <v>126720</v>
      </c>
      <c r="AY1272" s="6">
        <v>7</v>
      </c>
      <c r="AZ1272" s="6">
        <v>255</v>
      </c>
      <c r="BA1272" s="87" t="s">
        <v>2760</v>
      </c>
      <c r="BB1272" s="39" t="s">
        <v>2411</v>
      </c>
      <c r="BC1272" s="84" t="s">
        <v>2710</v>
      </c>
      <c r="BL1272" s="42" t="s">
        <v>2693</v>
      </c>
      <c r="BM1272" s="43" t="s">
        <v>2688</v>
      </c>
      <c r="BO1272" s="17"/>
      <c r="BP1272" s="18"/>
    </row>
    <row r="1273" spans="1:68" ht="15" customHeight="1" thickBot="1" x14ac:dyDescent="0.35">
      <c r="A1273" s="116">
        <v>1271</v>
      </c>
      <c r="H1273" t="s">
        <v>2638</v>
      </c>
      <c r="I1273" s="244">
        <v>8</v>
      </c>
      <c r="J1273" s="244">
        <v>63</v>
      </c>
      <c r="K1273" s="244">
        <v>1</v>
      </c>
      <c r="L1273" s="244">
        <v>12</v>
      </c>
      <c r="M1273" s="244">
        <v>83</v>
      </c>
      <c r="N1273" s="244">
        <v>9</v>
      </c>
      <c r="O1273" s="244" t="s">
        <v>2474</v>
      </c>
      <c r="P1273" s="244" t="s">
        <v>2474</v>
      </c>
      <c r="Q1273" s="244" t="s">
        <v>2474</v>
      </c>
      <c r="R1273" s="6">
        <f t="shared" si="171"/>
        <v>7</v>
      </c>
      <c r="S1273" s="6">
        <f t="shared" si="172"/>
        <v>1</v>
      </c>
      <c r="T1273" s="7">
        <f t="shared" si="173"/>
        <v>126720</v>
      </c>
      <c r="U1273" s="121" t="str">
        <f t="shared" si="178"/>
        <v>1EF00</v>
      </c>
      <c r="V1273" s="10">
        <f t="shared" si="174"/>
        <v>239</v>
      </c>
      <c r="W1273" s="10">
        <f t="shared" si="175"/>
        <v>255</v>
      </c>
      <c r="X1273" s="11">
        <f t="shared" si="176"/>
        <v>7</v>
      </c>
      <c r="Y1273" s="11">
        <f t="shared" si="177"/>
        <v>255</v>
      </c>
      <c r="Z1273" s="12" t="str">
        <f t="shared" si="179"/>
        <v>Proprietary A2</v>
      </c>
      <c r="AI1273" s="17"/>
      <c r="AJ1273" s="18"/>
      <c r="AK1273" s="19"/>
      <c r="AQ1273" s="34"/>
      <c r="AR1273" s="34"/>
      <c r="AS1273" s="34"/>
      <c r="AT1273" s="34"/>
      <c r="AU1273" s="34"/>
      <c r="AV1273" s="34"/>
      <c r="AW1273" s="34"/>
      <c r="AX1273" s="222">
        <v>126720</v>
      </c>
      <c r="AY1273" s="6">
        <v>7</v>
      </c>
      <c r="AZ1273" s="6">
        <v>255</v>
      </c>
      <c r="BA1273" s="87" t="s">
        <v>2761</v>
      </c>
      <c r="BB1273" s="39" t="s">
        <v>2412</v>
      </c>
      <c r="BC1273" s="84" t="s">
        <v>2710</v>
      </c>
      <c r="BL1273" s="42" t="s">
        <v>2693</v>
      </c>
      <c r="BM1273" s="43" t="s">
        <v>2688</v>
      </c>
      <c r="BO1273" s="17"/>
      <c r="BP1273" s="18"/>
    </row>
    <row r="1274" spans="1:68" ht="15" customHeight="1" thickBot="1" x14ac:dyDescent="0.35">
      <c r="A1274" s="116">
        <v>1272</v>
      </c>
      <c r="H1274" t="s">
        <v>2619</v>
      </c>
      <c r="I1274" s="244">
        <v>8</v>
      </c>
      <c r="J1274" s="244" t="s">
        <v>2515</v>
      </c>
      <c r="K1274" s="244">
        <v>79</v>
      </c>
      <c r="L1274" s="244" t="s">
        <v>2509</v>
      </c>
      <c r="M1274" s="244">
        <v>19</v>
      </c>
      <c r="N1274" s="244" t="s">
        <v>2534</v>
      </c>
      <c r="O1274" s="244" t="s">
        <v>2579</v>
      </c>
      <c r="P1274" s="244">
        <v>32</v>
      </c>
      <c r="Q1274" s="244">
        <v>3</v>
      </c>
      <c r="R1274" s="75">
        <f t="shared" si="171"/>
        <v>2</v>
      </c>
      <c r="S1274" s="75">
        <f t="shared" si="172"/>
        <v>1</v>
      </c>
      <c r="T1274" s="7">
        <f t="shared" si="173"/>
        <v>129025</v>
      </c>
      <c r="U1274" s="121" t="str">
        <f t="shared" si="178"/>
        <v>1F801</v>
      </c>
      <c r="V1274" s="10">
        <f t="shared" si="174"/>
        <v>248</v>
      </c>
      <c r="W1274" s="10">
        <f t="shared" si="175"/>
        <v>1</v>
      </c>
      <c r="X1274" s="11">
        <f t="shared" si="176"/>
        <v>7</v>
      </c>
      <c r="Y1274" s="11">
        <f t="shared" si="177"/>
        <v>248</v>
      </c>
      <c r="Z1274" s="12" t="str">
        <f t="shared" si="179"/>
        <v>Position, Rapid Update</v>
      </c>
      <c r="AI1274" s="17"/>
      <c r="AJ1274" s="18"/>
      <c r="AK1274" s="19"/>
      <c r="AL1274" s="21"/>
      <c r="AM1274" s="21"/>
      <c r="AN1274" s="21"/>
      <c r="AO1274" s="21"/>
      <c r="AP1274" s="20"/>
      <c r="AQ1274" s="20"/>
      <c r="AR1274" s="20"/>
      <c r="AS1274" s="20"/>
      <c r="AT1274" s="20"/>
      <c r="AU1274" s="20"/>
      <c r="AV1274" s="20"/>
      <c r="AW1274" s="20"/>
      <c r="AX1274" s="221">
        <v>129025</v>
      </c>
      <c r="AY1274" s="6">
        <v>7</v>
      </c>
      <c r="AZ1274" s="6">
        <v>248</v>
      </c>
      <c r="BA1274" s="87" t="s">
        <v>2689</v>
      </c>
      <c r="BB1274" s="39" t="s">
        <v>2690</v>
      </c>
      <c r="BC1274" s="84" t="s">
        <v>2691</v>
      </c>
      <c r="BD1274" s="38" t="s">
        <v>2350</v>
      </c>
      <c r="BE1274" s="39" t="s">
        <v>2692</v>
      </c>
      <c r="BF1274" s="90" t="s">
        <v>2691</v>
      </c>
      <c r="BL1274" s="42" t="s">
        <v>2693</v>
      </c>
      <c r="BM1274" s="43" t="s">
        <v>2688</v>
      </c>
      <c r="BO1274" s="17"/>
      <c r="BP1274" s="18"/>
    </row>
    <row r="1275" spans="1:68" ht="15" customHeight="1" thickBot="1" x14ac:dyDescent="0.35">
      <c r="A1275" s="116">
        <v>1273</v>
      </c>
      <c r="H1275" t="s">
        <v>2623</v>
      </c>
      <c r="I1275" s="244">
        <v>8</v>
      </c>
      <c r="J1275" s="244" t="s">
        <v>2538</v>
      </c>
      <c r="K1275" s="244" t="s">
        <v>2508</v>
      </c>
      <c r="L1275" s="244">
        <v>1</v>
      </c>
      <c r="M1275" s="244" t="s">
        <v>2578</v>
      </c>
      <c r="N1275" s="244" t="s">
        <v>2483</v>
      </c>
      <c r="O1275" s="244" t="s">
        <v>2515</v>
      </c>
      <c r="P1275" s="244" t="s">
        <v>2474</v>
      </c>
      <c r="Q1275" s="244" t="s">
        <v>2474</v>
      </c>
      <c r="R1275" s="6">
        <f t="shared" si="171"/>
        <v>2</v>
      </c>
      <c r="S1275" s="6">
        <f t="shared" si="172"/>
        <v>1</v>
      </c>
      <c r="T1275" s="7">
        <f t="shared" si="173"/>
        <v>130306</v>
      </c>
      <c r="U1275" s="121" t="str">
        <f t="shared" si="178"/>
        <v>1FD02</v>
      </c>
      <c r="V1275" s="10">
        <f t="shared" si="174"/>
        <v>253</v>
      </c>
      <c r="W1275" s="10">
        <f t="shared" si="175"/>
        <v>2</v>
      </c>
      <c r="X1275" s="11">
        <f t="shared" si="176"/>
        <v>1</v>
      </c>
      <c r="Y1275" s="11">
        <f t="shared" si="177"/>
        <v>253</v>
      </c>
      <c r="Z1275" s="12" t="str">
        <f t="shared" si="179"/>
        <v>Wind Data</v>
      </c>
      <c r="AI1275" s="17"/>
      <c r="AJ1275" s="18"/>
      <c r="AK1275" s="19"/>
      <c r="AQ1275" s="34"/>
      <c r="AR1275" s="34"/>
      <c r="AS1275" s="34"/>
      <c r="AT1275" s="34"/>
      <c r="AU1275" s="34"/>
      <c r="AV1275" s="34"/>
      <c r="AW1275" s="34"/>
      <c r="AX1275" s="222">
        <v>130306</v>
      </c>
      <c r="AY1275" s="6">
        <v>1</v>
      </c>
      <c r="AZ1275" s="6">
        <v>253</v>
      </c>
      <c r="BA1275" s="87" t="s">
        <v>2701</v>
      </c>
      <c r="BB1275" s="39" t="s">
        <v>3130</v>
      </c>
      <c r="BC1275" s="84" t="s">
        <v>2349</v>
      </c>
      <c r="BD1275" s="38" t="s">
        <v>2702</v>
      </c>
      <c r="BE1275" s="39" t="s">
        <v>3131</v>
      </c>
      <c r="BF1275" s="90" t="s">
        <v>2691</v>
      </c>
      <c r="BJ1275" s="47" t="s">
        <v>2703</v>
      </c>
      <c r="BL1275" s="42" t="s">
        <v>2698</v>
      </c>
      <c r="BM1275" s="43" t="s">
        <v>2688</v>
      </c>
      <c r="BO1275" s="17"/>
      <c r="BP1275" s="18"/>
    </row>
    <row r="1276" spans="1:68" ht="15" customHeight="1" thickBot="1" x14ac:dyDescent="0.35">
      <c r="A1276" s="116">
        <v>1274</v>
      </c>
      <c r="H1276" t="s">
        <v>2620</v>
      </c>
      <c r="I1276" s="244">
        <v>8</v>
      </c>
      <c r="J1276" s="244">
        <v>0</v>
      </c>
      <c r="K1276" s="244" t="s">
        <v>2474</v>
      </c>
      <c r="L1276" s="244" t="s">
        <v>2474</v>
      </c>
      <c r="M1276" s="244" t="s">
        <v>2474</v>
      </c>
      <c r="N1276" s="244" t="s">
        <v>2521</v>
      </c>
      <c r="O1276" s="244">
        <v>2</v>
      </c>
      <c r="P1276" s="244" t="s">
        <v>2474</v>
      </c>
      <c r="Q1276" s="244" t="s">
        <v>2474</v>
      </c>
      <c r="R1276" s="6">
        <f t="shared" si="171"/>
        <v>2</v>
      </c>
      <c r="S1276" s="6">
        <f t="shared" si="172"/>
        <v>1</v>
      </c>
      <c r="T1276" s="7">
        <f t="shared" si="173"/>
        <v>127245</v>
      </c>
      <c r="U1276" s="121" t="str">
        <f t="shared" si="178"/>
        <v>1F10D</v>
      </c>
      <c r="V1276" s="10">
        <f t="shared" si="174"/>
        <v>241</v>
      </c>
      <c r="W1276" s="10">
        <f t="shared" si="175"/>
        <v>13</v>
      </c>
      <c r="X1276" s="11">
        <f t="shared" si="176"/>
        <v>1</v>
      </c>
      <c r="Y1276" s="11">
        <f t="shared" si="177"/>
        <v>241</v>
      </c>
      <c r="Z1276" s="12" t="str">
        <f t="shared" si="179"/>
        <v>Rudder</v>
      </c>
      <c r="AI1276" s="17"/>
      <c r="AJ1276" s="18"/>
      <c r="AK1276" s="19"/>
      <c r="AL1276" s="21"/>
      <c r="AM1276" s="21"/>
      <c r="AN1276" s="21"/>
      <c r="AO1276" s="21"/>
      <c r="AP1276" s="20"/>
      <c r="AQ1276" s="20"/>
      <c r="AR1276" s="20"/>
      <c r="AS1276" s="20"/>
      <c r="AT1276" s="20"/>
      <c r="AU1276" s="20"/>
      <c r="AV1276" s="20"/>
      <c r="AW1276" s="20"/>
      <c r="AX1276" s="221">
        <v>127245</v>
      </c>
      <c r="AY1276" s="6">
        <v>1</v>
      </c>
      <c r="AZ1276" s="6">
        <v>241</v>
      </c>
      <c r="BA1276" s="87" t="s">
        <v>2696</v>
      </c>
      <c r="BB1276" s="39" t="s">
        <v>2999</v>
      </c>
      <c r="BC1276" s="84" t="s">
        <v>2691</v>
      </c>
      <c r="BL1276" s="42" t="s">
        <v>2698</v>
      </c>
      <c r="BM1276" s="43" t="s">
        <v>2688</v>
      </c>
      <c r="BO1276" s="17"/>
      <c r="BP1276" s="18"/>
    </row>
    <row r="1277" spans="1:68" ht="15" customHeight="1" thickBot="1" x14ac:dyDescent="0.35">
      <c r="A1277" s="116">
        <v>1275</v>
      </c>
      <c r="H1277" t="s">
        <v>2621</v>
      </c>
      <c r="I1277" s="244">
        <v>8</v>
      </c>
      <c r="J1277" s="244" t="s">
        <v>2538</v>
      </c>
      <c r="K1277" s="244" t="s">
        <v>2519</v>
      </c>
      <c r="L1277" s="244" t="s">
        <v>2506</v>
      </c>
      <c r="M1277" s="244">
        <v>0</v>
      </c>
      <c r="N1277" s="244">
        <v>0</v>
      </c>
      <c r="O1277" s="244" t="s">
        <v>2474</v>
      </c>
      <c r="P1277" s="244" t="s">
        <v>2483</v>
      </c>
      <c r="Q1277" s="244" t="s">
        <v>2520</v>
      </c>
      <c r="R1277" s="6">
        <f t="shared" si="171"/>
        <v>2</v>
      </c>
      <c r="S1277" s="6">
        <f t="shared" si="172"/>
        <v>1</v>
      </c>
      <c r="T1277" s="7">
        <f t="shared" si="173"/>
        <v>127250</v>
      </c>
      <c r="U1277" s="121" t="str">
        <f t="shared" si="178"/>
        <v>1F112</v>
      </c>
      <c r="V1277" s="10">
        <f t="shared" si="174"/>
        <v>241</v>
      </c>
      <c r="W1277" s="10">
        <f t="shared" si="175"/>
        <v>18</v>
      </c>
      <c r="X1277" s="11">
        <f t="shared" si="176"/>
        <v>1</v>
      </c>
      <c r="Y1277" s="11">
        <f t="shared" si="177"/>
        <v>241</v>
      </c>
      <c r="Z1277" s="12" t="str">
        <f t="shared" si="179"/>
        <v>Vessel Heading</v>
      </c>
      <c r="AI1277" s="17"/>
      <c r="AJ1277" s="18"/>
      <c r="AK1277" s="19"/>
      <c r="AQ1277" s="34"/>
      <c r="AR1277" s="34"/>
      <c r="AS1277" s="34"/>
      <c r="AT1277" s="34"/>
      <c r="AU1277" s="34"/>
      <c r="AV1277" s="34"/>
      <c r="AW1277" s="34"/>
      <c r="AX1277" s="222">
        <v>127250</v>
      </c>
      <c r="AY1277" s="6">
        <v>1</v>
      </c>
      <c r="AZ1277" s="6">
        <v>241</v>
      </c>
      <c r="BA1277" s="87" t="s">
        <v>18</v>
      </c>
      <c r="BB1277" s="39" t="s">
        <v>2462</v>
      </c>
      <c r="BC1277" s="84" t="s">
        <v>2691</v>
      </c>
      <c r="BL1277" s="42" t="s">
        <v>2698</v>
      </c>
      <c r="BM1277" s="43" t="s">
        <v>2688</v>
      </c>
      <c r="BO1277" s="17"/>
      <c r="BP1277" s="18"/>
    </row>
    <row r="1278" spans="1:68" ht="15" customHeight="1" thickBot="1" x14ac:dyDescent="0.35">
      <c r="A1278" s="116">
        <v>1276</v>
      </c>
      <c r="H1278" t="s">
        <v>2622</v>
      </c>
      <c r="I1278" s="244">
        <v>8</v>
      </c>
      <c r="J1278" s="244" t="s">
        <v>2538</v>
      </c>
      <c r="K1278" s="244">
        <v>0</v>
      </c>
      <c r="L1278" s="244" t="s">
        <v>2563</v>
      </c>
      <c r="M1278" s="244" t="s">
        <v>2520</v>
      </c>
      <c r="N1278" s="244">
        <v>5</v>
      </c>
      <c r="O1278" s="244" t="s">
        <v>2474</v>
      </c>
      <c r="P1278" s="244" t="s">
        <v>2474</v>
      </c>
      <c r="Q1278" s="244" t="s">
        <v>2474</v>
      </c>
      <c r="R1278" s="6">
        <f t="shared" si="171"/>
        <v>2</v>
      </c>
      <c r="S1278" s="6">
        <f t="shared" si="172"/>
        <v>1</v>
      </c>
      <c r="T1278" s="7">
        <f t="shared" si="173"/>
        <v>127251</v>
      </c>
      <c r="U1278" s="121" t="str">
        <f t="shared" si="178"/>
        <v>1F113</v>
      </c>
      <c r="V1278" s="10">
        <f t="shared" si="174"/>
        <v>241</v>
      </c>
      <c r="W1278" s="10">
        <f t="shared" si="175"/>
        <v>19</v>
      </c>
      <c r="X1278" s="11">
        <f t="shared" si="176"/>
        <v>1</v>
      </c>
      <c r="Y1278" s="11">
        <f t="shared" si="177"/>
        <v>241</v>
      </c>
      <c r="Z1278" s="12" t="str">
        <f t="shared" si="179"/>
        <v>Rate of Turn</v>
      </c>
      <c r="AI1278" s="17"/>
      <c r="AJ1278" s="18"/>
      <c r="AK1278" s="19"/>
      <c r="AL1278" s="21"/>
      <c r="AM1278" s="21"/>
      <c r="AN1278" s="21"/>
      <c r="AO1278" s="21"/>
      <c r="AP1278" s="20"/>
      <c r="AQ1278" s="20"/>
      <c r="AR1278" s="20"/>
      <c r="AS1278" s="20"/>
      <c r="AT1278" s="20"/>
      <c r="AU1278" s="20"/>
      <c r="AV1278" s="20"/>
      <c r="AW1278" s="20"/>
      <c r="AX1278" s="221">
        <v>127251</v>
      </c>
      <c r="AY1278" s="6">
        <v>1</v>
      </c>
      <c r="AZ1278" s="6">
        <v>241</v>
      </c>
      <c r="BA1278" s="87" t="s">
        <v>2699</v>
      </c>
      <c r="BB1278" s="39" t="s">
        <v>2700</v>
      </c>
      <c r="BC1278" s="84" t="s">
        <v>2691</v>
      </c>
      <c r="BL1278" s="42" t="s">
        <v>2698</v>
      </c>
      <c r="BM1278" s="43" t="s">
        <v>2688</v>
      </c>
      <c r="BO1278" s="17"/>
      <c r="BP1278" s="18"/>
    </row>
    <row r="1279" spans="1:68" ht="15" customHeight="1" thickBot="1" x14ac:dyDescent="0.35">
      <c r="A1279" s="116">
        <v>1277</v>
      </c>
      <c r="H1279" t="s">
        <v>2522</v>
      </c>
      <c r="I1279" s="244">
        <v>8</v>
      </c>
      <c r="J1279" s="244">
        <v>33</v>
      </c>
      <c r="K1279" s="244">
        <v>17</v>
      </c>
      <c r="L1279" s="244">
        <v>2</v>
      </c>
      <c r="M1279" s="244">
        <v>77</v>
      </c>
      <c r="N1279" s="244" t="s">
        <v>2479</v>
      </c>
      <c r="O1279" s="244" t="s">
        <v>2512</v>
      </c>
      <c r="P1279" s="244" t="s">
        <v>2474</v>
      </c>
      <c r="Q1279" s="244" t="s">
        <v>2474</v>
      </c>
      <c r="R1279" s="75">
        <f t="shared" si="171"/>
        <v>2</v>
      </c>
      <c r="S1279" s="75">
        <f t="shared" si="172"/>
        <v>1</v>
      </c>
      <c r="T1279" s="7">
        <f t="shared" si="173"/>
        <v>130306</v>
      </c>
      <c r="U1279" s="121" t="str">
        <f t="shared" si="178"/>
        <v>1FD02</v>
      </c>
      <c r="V1279" s="10">
        <f t="shared" si="174"/>
        <v>253</v>
      </c>
      <c r="W1279" s="10">
        <f t="shared" si="175"/>
        <v>2</v>
      </c>
      <c r="X1279" s="11">
        <f t="shared" si="176"/>
        <v>3</v>
      </c>
      <c r="Y1279" s="11">
        <f t="shared" si="177"/>
        <v>253</v>
      </c>
      <c r="Z1279" s="12" t="str">
        <f t="shared" si="179"/>
        <v>Wind Data</v>
      </c>
      <c r="AI1279" s="17"/>
      <c r="AJ1279" s="18"/>
      <c r="AK1279" s="19"/>
      <c r="AQ1279" s="34"/>
      <c r="AR1279" s="34"/>
      <c r="AS1279" s="34"/>
      <c r="AT1279" s="34"/>
      <c r="AU1279" s="34"/>
      <c r="AV1279" s="34"/>
      <c r="AW1279" s="34"/>
      <c r="AX1279" s="222">
        <v>130306</v>
      </c>
      <c r="AY1279" s="6">
        <v>3</v>
      </c>
      <c r="AZ1279" s="6">
        <v>253</v>
      </c>
      <c r="BA1279" s="87" t="s">
        <v>2701</v>
      </c>
      <c r="BB1279" s="39" t="s">
        <v>3132</v>
      </c>
      <c r="BC1279" s="84" t="s">
        <v>2349</v>
      </c>
      <c r="BD1279" s="38" t="s">
        <v>2702</v>
      </c>
      <c r="BE1279" s="39" t="s">
        <v>3005</v>
      </c>
      <c r="BF1279" s="90" t="s">
        <v>2691</v>
      </c>
      <c r="BJ1279" s="47" t="s">
        <v>2704</v>
      </c>
      <c r="BL1279" s="42" t="s">
        <v>2705</v>
      </c>
      <c r="BM1279" s="43" t="s">
        <v>2688</v>
      </c>
      <c r="BO1279" s="17"/>
      <c r="BP1279" s="18"/>
    </row>
    <row r="1280" spans="1:68" ht="15" customHeight="1" thickBot="1" x14ac:dyDescent="0.35">
      <c r="A1280" s="116">
        <v>1278</v>
      </c>
      <c r="H1280" t="s">
        <v>2598</v>
      </c>
      <c r="I1280" s="244">
        <v>8</v>
      </c>
      <c r="J1280" s="244">
        <v>0</v>
      </c>
      <c r="K1280" s="244">
        <v>0</v>
      </c>
      <c r="L1280" s="244">
        <v>3</v>
      </c>
      <c r="M1280" s="244">
        <v>29</v>
      </c>
      <c r="N1280" s="244">
        <v>72</v>
      </c>
      <c r="O1280" s="244" t="s">
        <v>2474</v>
      </c>
      <c r="P1280" s="244" t="s">
        <v>2474</v>
      </c>
      <c r="Q1280" s="244" t="s">
        <v>2474</v>
      </c>
      <c r="R1280" s="6">
        <f t="shared" si="171"/>
        <v>5</v>
      </c>
      <c r="S1280" s="6">
        <f t="shared" si="172"/>
        <v>1</v>
      </c>
      <c r="T1280" s="7">
        <f t="shared" si="173"/>
        <v>130312</v>
      </c>
      <c r="U1280" s="121" t="str">
        <f t="shared" si="178"/>
        <v>1FD08</v>
      </c>
      <c r="V1280" s="10">
        <f t="shared" si="174"/>
        <v>253</v>
      </c>
      <c r="W1280" s="10">
        <f t="shared" si="175"/>
        <v>8</v>
      </c>
      <c r="X1280" s="11">
        <f t="shared" si="176"/>
        <v>16</v>
      </c>
      <c r="Y1280" s="11">
        <f t="shared" si="177"/>
        <v>253</v>
      </c>
      <c r="Z1280" s="12" t="str">
        <f t="shared" si="179"/>
        <v>Temperature</v>
      </c>
      <c r="AI1280" s="17"/>
      <c r="AJ1280" s="18"/>
      <c r="AK1280" s="19"/>
      <c r="AL1280" s="21"/>
      <c r="AM1280" s="21"/>
      <c r="AN1280" s="21"/>
      <c r="AO1280" s="21"/>
      <c r="AP1280" s="20"/>
      <c r="AQ1280" s="20"/>
      <c r="AR1280" s="20"/>
      <c r="AS1280" s="20"/>
      <c r="AT1280" s="20"/>
      <c r="AU1280" s="20"/>
      <c r="AV1280" s="20"/>
      <c r="AW1280" s="20"/>
      <c r="AX1280" s="221">
        <v>130312</v>
      </c>
      <c r="AY1280" s="6">
        <v>16</v>
      </c>
      <c r="AZ1280" s="6">
        <v>253</v>
      </c>
      <c r="BA1280" s="87" t="s">
        <v>2365</v>
      </c>
      <c r="BB1280" s="39" t="s">
        <v>3060</v>
      </c>
      <c r="BC1280" s="84" t="s">
        <v>2359</v>
      </c>
      <c r="BJ1280" s="47" t="s">
        <v>2774</v>
      </c>
      <c r="BL1280" s="42" t="s">
        <v>2687</v>
      </c>
      <c r="BM1280" s="43" t="s">
        <v>2688</v>
      </c>
      <c r="BO1280" s="17"/>
      <c r="BP1280" s="18"/>
    </row>
    <row r="1281" spans="1:68" ht="15" customHeight="1" thickBot="1" x14ac:dyDescent="0.35">
      <c r="A1281" s="116">
        <v>1279</v>
      </c>
      <c r="H1281" t="s">
        <v>2619</v>
      </c>
      <c r="I1281" s="244">
        <v>8</v>
      </c>
      <c r="J1281" s="244" t="s">
        <v>2512</v>
      </c>
      <c r="K1281" s="244">
        <v>79</v>
      </c>
      <c r="L1281" s="244" t="s">
        <v>2509</v>
      </c>
      <c r="M1281" s="244">
        <v>19</v>
      </c>
      <c r="N1281" s="244">
        <v>9</v>
      </c>
      <c r="O1281" s="244" t="s">
        <v>2579</v>
      </c>
      <c r="P1281" s="244">
        <v>32</v>
      </c>
      <c r="Q1281" s="244">
        <v>3</v>
      </c>
      <c r="R1281" s="6">
        <f t="shared" si="171"/>
        <v>2</v>
      </c>
      <c r="S1281" s="6">
        <f t="shared" si="172"/>
        <v>1</v>
      </c>
      <c r="T1281" s="7">
        <f t="shared" si="173"/>
        <v>129025</v>
      </c>
      <c r="U1281" s="121" t="str">
        <f t="shared" si="178"/>
        <v>1F801</v>
      </c>
      <c r="V1281" s="10">
        <f t="shared" si="174"/>
        <v>248</v>
      </c>
      <c r="W1281" s="10">
        <f t="shared" si="175"/>
        <v>1</v>
      </c>
      <c r="X1281" s="11">
        <f t="shared" si="176"/>
        <v>7</v>
      </c>
      <c r="Y1281" s="11">
        <f t="shared" si="177"/>
        <v>248</v>
      </c>
      <c r="Z1281" s="12" t="str">
        <f t="shared" si="179"/>
        <v>Position, Rapid Update</v>
      </c>
      <c r="AI1281" s="17"/>
      <c r="AJ1281" s="18"/>
      <c r="AK1281" s="19"/>
      <c r="AQ1281" s="34"/>
      <c r="AR1281" s="34"/>
      <c r="AS1281" s="34"/>
      <c r="AT1281" s="34"/>
      <c r="AU1281" s="34"/>
      <c r="AV1281" s="34"/>
      <c r="AW1281" s="34"/>
      <c r="AX1281" s="222">
        <v>129025</v>
      </c>
      <c r="AY1281" s="6">
        <v>7</v>
      </c>
      <c r="AZ1281" s="6">
        <v>248</v>
      </c>
      <c r="BA1281" s="87" t="s">
        <v>2689</v>
      </c>
      <c r="BB1281" s="39" t="s">
        <v>2690</v>
      </c>
      <c r="BC1281" s="84" t="s">
        <v>2691</v>
      </c>
      <c r="BD1281" s="38" t="s">
        <v>2350</v>
      </c>
      <c r="BE1281" s="39" t="s">
        <v>2984</v>
      </c>
      <c r="BF1281" s="90" t="s">
        <v>2691</v>
      </c>
      <c r="BL1281" s="42" t="s">
        <v>2693</v>
      </c>
      <c r="BM1281" s="43" t="s">
        <v>2688</v>
      </c>
      <c r="BO1281" s="17"/>
      <c r="BP1281" s="18"/>
    </row>
    <row r="1282" spans="1:68" ht="15" customHeight="1" thickBot="1" x14ac:dyDescent="0.35">
      <c r="A1282" s="116">
        <v>1280</v>
      </c>
      <c r="H1282" t="s">
        <v>2620</v>
      </c>
      <c r="I1282" s="244">
        <v>8</v>
      </c>
      <c r="J1282" s="244">
        <v>0</v>
      </c>
      <c r="K1282" s="244" t="s">
        <v>2474</v>
      </c>
      <c r="L1282" s="244" t="s">
        <v>2474</v>
      </c>
      <c r="M1282" s="244" t="s">
        <v>2474</v>
      </c>
      <c r="N1282" s="244" t="s">
        <v>2521</v>
      </c>
      <c r="O1282" s="244">
        <v>2</v>
      </c>
      <c r="P1282" s="244" t="s">
        <v>2474</v>
      </c>
      <c r="Q1282" s="244" t="s">
        <v>2474</v>
      </c>
      <c r="R1282" s="6">
        <f t="shared" ref="R1282:R1345" si="180">_xlfn.BITRSHIFT(_xlfn.BITAND(HEX2DEC(H1282),HEX2DEC("1C000000")),26)</f>
        <v>2</v>
      </c>
      <c r="S1282" s="6">
        <f t="shared" ref="S1282:S1345" si="181">_xlfn.BITRSHIFT(_xlfn.BITAND(HEX2DEC(H1282),HEX2DEC("01000000")),24)</f>
        <v>1</v>
      </c>
      <c r="T1282" s="7">
        <f t="shared" ref="T1282:T1345" si="182">IF(_xlfn.BITRSHIFT(_xlfn.BITAND(HEX2DEC(H1282),HEX2DEC("0FF0000")),16)&lt;240,_xlfn.BITRSHIFT(_xlfn.BITAND(HEX2DEC(H1282),HEX2DEC("1FF0000")),8),_xlfn.BITRSHIFT(_xlfn.BITAND(HEX2DEC(H1282),HEX2DEC("1FFFF00")),8))</f>
        <v>127245</v>
      </c>
      <c r="U1282" s="121" t="str">
        <f t="shared" si="178"/>
        <v>1F10D</v>
      </c>
      <c r="V1282" s="10">
        <f t="shared" ref="V1282:V1345" si="183">_xlfn.BITRSHIFT(_xlfn.BITAND(HEX2DEC(H1282),HEX2DEC("0FF0000")),16)</f>
        <v>241</v>
      </c>
      <c r="W1282" s="10">
        <f t="shared" ref="W1282:W1345" si="184">_xlfn.BITRSHIFT(_xlfn.BITAND(HEX2DEC(H1282),HEX2DEC("FF00")),8)</f>
        <v>13</v>
      </c>
      <c r="X1282" s="11">
        <f t="shared" ref="X1282:X1345" si="185">_xlfn.BITAND(HEX2DEC(H1282),HEX2DEC("00000FF"))</f>
        <v>1</v>
      </c>
      <c r="Y1282" s="11">
        <f t="shared" ref="Y1282:Y1345" si="186">IF(_xlfn.BITRSHIFT(_xlfn.BITAND(HEX2DEC(H1282),HEX2DEC("0FF0000")),16)&lt;240,_xlfn.BITRSHIFT(_xlfn.BITAND(HEX2DEC(H1282),HEX2DEC("0FF00")),8),_xlfn.BITRSHIFT(_xlfn.BITAND(HEX2DEC(H1282),HEX2DEC("0FF0000")),16))</f>
        <v>241</v>
      </c>
      <c r="Z1282" s="12" t="str">
        <f t="shared" si="179"/>
        <v>Rudder</v>
      </c>
      <c r="AI1282" s="17"/>
      <c r="AJ1282" s="18"/>
      <c r="AK1282" s="19"/>
      <c r="AL1282" s="21"/>
      <c r="AM1282" s="21"/>
      <c r="AN1282" s="21"/>
      <c r="AO1282" s="21"/>
      <c r="AP1282" s="20"/>
      <c r="AQ1282" s="20"/>
      <c r="AR1282" s="20"/>
      <c r="AS1282" s="20"/>
      <c r="AT1282" s="20"/>
      <c r="AU1282" s="20"/>
      <c r="AV1282" s="20"/>
      <c r="AW1282" s="20"/>
      <c r="AX1282" s="221">
        <v>127245</v>
      </c>
      <c r="AY1282" s="6">
        <v>1</v>
      </c>
      <c r="AZ1282" s="6">
        <v>241</v>
      </c>
      <c r="BA1282" s="87" t="s">
        <v>2696</v>
      </c>
      <c r="BB1282" s="39" t="s">
        <v>2999</v>
      </c>
      <c r="BC1282" s="84" t="s">
        <v>2691</v>
      </c>
      <c r="BL1282" s="42" t="s">
        <v>2698</v>
      </c>
      <c r="BM1282" s="43" t="s">
        <v>2688</v>
      </c>
      <c r="BO1282" s="17"/>
      <c r="BP1282" s="18"/>
    </row>
    <row r="1283" spans="1:68" ht="15" customHeight="1" thickBot="1" x14ac:dyDescent="0.35">
      <c r="A1283" s="116">
        <v>1281</v>
      </c>
      <c r="H1283" t="s">
        <v>2621</v>
      </c>
      <c r="I1283" s="244">
        <v>8</v>
      </c>
      <c r="J1283" s="244">
        <v>34</v>
      </c>
      <c r="K1283" s="244" t="s">
        <v>2519</v>
      </c>
      <c r="L1283" s="244" t="s">
        <v>2506</v>
      </c>
      <c r="M1283" s="244">
        <v>0</v>
      </c>
      <c r="N1283" s="244">
        <v>0</v>
      </c>
      <c r="O1283" s="244" t="s">
        <v>2474</v>
      </c>
      <c r="P1283" s="244" t="s">
        <v>2483</v>
      </c>
      <c r="Q1283" s="244" t="s">
        <v>2520</v>
      </c>
      <c r="R1283" s="6">
        <f t="shared" si="180"/>
        <v>2</v>
      </c>
      <c r="S1283" s="6">
        <f t="shared" si="181"/>
        <v>1</v>
      </c>
      <c r="T1283" s="7">
        <f t="shared" si="182"/>
        <v>127250</v>
      </c>
      <c r="U1283" s="121" t="str">
        <f t="shared" ref="U1283:U1346" si="187">DEC2HEX(T1283)</f>
        <v>1F112</v>
      </c>
      <c r="V1283" s="10">
        <f t="shared" si="183"/>
        <v>241</v>
      </c>
      <c r="W1283" s="10">
        <f t="shared" si="184"/>
        <v>18</v>
      </c>
      <c r="X1283" s="11">
        <f t="shared" si="185"/>
        <v>1</v>
      </c>
      <c r="Y1283" s="11">
        <f t="shared" si="186"/>
        <v>241</v>
      </c>
      <c r="Z1283" s="12" t="str">
        <f t="shared" ref="Z1283:Z1346" si="188">VLOOKUP(T1283,BO:BP,2,FALSE)</f>
        <v>Vessel Heading</v>
      </c>
      <c r="AI1283" s="17"/>
      <c r="AJ1283" s="18"/>
      <c r="AK1283" s="19"/>
      <c r="AQ1283" s="34"/>
      <c r="AR1283" s="34"/>
      <c r="AS1283" s="34"/>
      <c r="AT1283" s="34"/>
      <c r="AU1283" s="34"/>
      <c r="AV1283" s="34"/>
      <c r="AW1283" s="34"/>
      <c r="AX1283" s="222">
        <v>127250</v>
      </c>
      <c r="AY1283" s="6">
        <v>1</v>
      </c>
      <c r="AZ1283" s="6">
        <v>241</v>
      </c>
      <c r="BA1283" s="87" t="s">
        <v>18</v>
      </c>
      <c r="BB1283" s="39" t="s">
        <v>2462</v>
      </c>
      <c r="BC1283" s="84" t="s">
        <v>2691</v>
      </c>
      <c r="BL1283" s="42" t="s">
        <v>2698</v>
      </c>
      <c r="BM1283" s="43" t="s">
        <v>2688</v>
      </c>
      <c r="BO1283" s="17"/>
      <c r="BP1283" s="18"/>
    </row>
    <row r="1284" spans="1:68" ht="15" customHeight="1" thickBot="1" x14ac:dyDescent="0.35">
      <c r="A1284" s="116">
        <v>1282</v>
      </c>
      <c r="H1284" t="s">
        <v>2622</v>
      </c>
      <c r="I1284" s="244">
        <v>8</v>
      </c>
      <c r="J1284" s="244">
        <v>34</v>
      </c>
      <c r="K1284" s="244">
        <v>0</v>
      </c>
      <c r="L1284" s="244" t="s">
        <v>2563</v>
      </c>
      <c r="M1284" s="244" t="s">
        <v>2520</v>
      </c>
      <c r="N1284" s="244">
        <v>5</v>
      </c>
      <c r="O1284" s="244" t="s">
        <v>2474</v>
      </c>
      <c r="P1284" s="244" t="s">
        <v>2474</v>
      </c>
      <c r="Q1284" s="244" t="s">
        <v>2474</v>
      </c>
      <c r="R1284" s="6">
        <f t="shared" si="180"/>
        <v>2</v>
      </c>
      <c r="S1284" s="6">
        <f t="shared" si="181"/>
        <v>1</v>
      </c>
      <c r="T1284" s="7">
        <f t="shared" si="182"/>
        <v>127251</v>
      </c>
      <c r="U1284" s="121" t="str">
        <f t="shared" si="187"/>
        <v>1F113</v>
      </c>
      <c r="V1284" s="10">
        <f t="shared" si="183"/>
        <v>241</v>
      </c>
      <c r="W1284" s="10">
        <f t="shared" si="184"/>
        <v>19</v>
      </c>
      <c r="X1284" s="11">
        <f t="shared" si="185"/>
        <v>1</v>
      </c>
      <c r="Y1284" s="11">
        <f t="shared" si="186"/>
        <v>241</v>
      </c>
      <c r="Z1284" s="12" t="str">
        <f t="shared" si="188"/>
        <v>Rate of Turn</v>
      </c>
      <c r="AI1284" s="17"/>
      <c r="AJ1284" s="18"/>
      <c r="AK1284" s="19"/>
      <c r="AL1284" s="21"/>
      <c r="AM1284" s="21"/>
      <c r="AN1284" s="21"/>
      <c r="AO1284" s="21"/>
      <c r="AP1284" s="20"/>
      <c r="AQ1284" s="20"/>
      <c r="AR1284" s="20"/>
      <c r="AS1284" s="20"/>
      <c r="AT1284" s="20"/>
      <c r="AU1284" s="20"/>
      <c r="AV1284" s="20"/>
      <c r="AW1284" s="20"/>
      <c r="AX1284" s="221">
        <v>127251</v>
      </c>
      <c r="AY1284" s="6">
        <v>1</v>
      </c>
      <c r="AZ1284" s="6">
        <v>241</v>
      </c>
      <c r="BA1284" s="87" t="s">
        <v>2699</v>
      </c>
      <c r="BB1284" s="39" t="s">
        <v>2700</v>
      </c>
      <c r="BC1284" s="84" t="s">
        <v>2691</v>
      </c>
      <c r="BL1284" s="42" t="s">
        <v>2698</v>
      </c>
      <c r="BM1284" s="43" t="s">
        <v>2688</v>
      </c>
      <c r="BO1284" s="17"/>
      <c r="BP1284" s="18"/>
    </row>
    <row r="1285" spans="1:68" ht="15" customHeight="1" thickBot="1" x14ac:dyDescent="0.35">
      <c r="A1285" s="116">
        <v>1283</v>
      </c>
      <c r="H1285" t="s">
        <v>2623</v>
      </c>
      <c r="I1285" s="244">
        <v>8</v>
      </c>
      <c r="J1285" s="244">
        <v>34</v>
      </c>
      <c r="K1285" s="244" t="s">
        <v>2508</v>
      </c>
      <c r="L1285" s="244">
        <v>1</v>
      </c>
      <c r="M1285" s="244" t="s">
        <v>2578</v>
      </c>
      <c r="N1285" s="244" t="s">
        <v>2483</v>
      </c>
      <c r="O1285" s="244" t="s">
        <v>2515</v>
      </c>
      <c r="P1285" s="244" t="s">
        <v>2474</v>
      </c>
      <c r="Q1285" s="244" t="s">
        <v>2474</v>
      </c>
      <c r="R1285" s="6">
        <f t="shared" si="180"/>
        <v>2</v>
      </c>
      <c r="S1285" s="6">
        <f t="shared" si="181"/>
        <v>1</v>
      </c>
      <c r="T1285" s="7">
        <f t="shared" si="182"/>
        <v>130306</v>
      </c>
      <c r="U1285" s="121" t="str">
        <f t="shared" si="187"/>
        <v>1FD02</v>
      </c>
      <c r="V1285" s="10">
        <f t="shared" si="183"/>
        <v>253</v>
      </c>
      <c r="W1285" s="10">
        <f t="shared" si="184"/>
        <v>2</v>
      </c>
      <c r="X1285" s="11">
        <f t="shared" si="185"/>
        <v>1</v>
      </c>
      <c r="Y1285" s="11">
        <f t="shared" si="186"/>
        <v>253</v>
      </c>
      <c r="Z1285" s="12" t="str">
        <f t="shared" si="188"/>
        <v>Wind Data</v>
      </c>
      <c r="AI1285" s="17"/>
      <c r="AJ1285" s="18"/>
      <c r="AK1285" s="19"/>
      <c r="AQ1285" s="34"/>
      <c r="AR1285" s="34"/>
      <c r="AS1285" s="34"/>
      <c r="AT1285" s="34"/>
      <c r="AU1285" s="34"/>
      <c r="AV1285" s="34"/>
      <c r="AW1285" s="34"/>
      <c r="AX1285" s="222">
        <v>130306</v>
      </c>
      <c r="AY1285" s="6">
        <v>1</v>
      </c>
      <c r="AZ1285" s="6">
        <v>253</v>
      </c>
      <c r="BA1285" s="87" t="s">
        <v>2701</v>
      </c>
      <c r="BB1285" s="39" t="s">
        <v>3130</v>
      </c>
      <c r="BC1285" s="84" t="s">
        <v>2349</v>
      </c>
      <c r="BD1285" s="38" t="s">
        <v>2702</v>
      </c>
      <c r="BE1285" s="39" t="s">
        <v>3131</v>
      </c>
      <c r="BF1285" s="90" t="s">
        <v>2691</v>
      </c>
      <c r="BJ1285" s="47" t="s">
        <v>2703</v>
      </c>
      <c r="BL1285" s="42" t="s">
        <v>2698</v>
      </c>
      <c r="BM1285" s="43" t="s">
        <v>2688</v>
      </c>
      <c r="BO1285" s="17"/>
      <c r="BP1285" s="18"/>
    </row>
    <row r="1286" spans="1:68" ht="15" customHeight="1" thickBot="1" x14ac:dyDescent="0.35">
      <c r="A1286" s="116">
        <v>1284</v>
      </c>
      <c r="H1286" t="s">
        <v>2525</v>
      </c>
      <c r="I1286" s="244">
        <v>8</v>
      </c>
      <c r="J1286" s="244" t="s">
        <v>2533</v>
      </c>
      <c r="K1286" s="244" t="s">
        <v>2521</v>
      </c>
      <c r="L1286" s="244">
        <v>0</v>
      </c>
      <c r="M1286" s="244">
        <v>0</v>
      </c>
      <c r="N1286" s="244" t="s">
        <v>2474</v>
      </c>
      <c r="O1286" s="244" t="s">
        <v>2483</v>
      </c>
      <c r="P1286" s="244" t="s">
        <v>2474</v>
      </c>
      <c r="Q1286" s="244" t="s">
        <v>2483</v>
      </c>
      <c r="R1286" s="75">
        <f t="shared" si="180"/>
        <v>2</v>
      </c>
      <c r="S1286" s="75">
        <f t="shared" si="181"/>
        <v>1</v>
      </c>
      <c r="T1286" s="7">
        <f t="shared" si="182"/>
        <v>130578</v>
      </c>
      <c r="U1286" s="121" t="str">
        <f t="shared" si="187"/>
        <v>1FE12</v>
      </c>
      <c r="V1286" s="10">
        <f t="shared" si="183"/>
        <v>254</v>
      </c>
      <c r="W1286" s="10">
        <f t="shared" si="184"/>
        <v>18</v>
      </c>
      <c r="X1286" s="11">
        <f t="shared" si="185"/>
        <v>3</v>
      </c>
      <c r="Y1286" s="11">
        <f t="shared" si="186"/>
        <v>254</v>
      </c>
      <c r="Z1286" s="12" t="str">
        <f t="shared" si="188"/>
        <v>Vessel Speed Components</v>
      </c>
      <c r="AI1286" s="17"/>
      <c r="AJ1286" s="18"/>
      <c r="AK1286" s="19"/>
      <c r="AL1286" s="21"/>
      <c r="AM1286" s="21"/>
      <c r="AN1286" s="21"/>
      <c r="AO1286" s="21"/>
      <c r="AP1286" s="20"/>
      <c r="AQ1286" s="20"/>
      <c r="AR1286" s="20"/>
      <c r="AS1286" s="20"/>
      <c r="AT1286" s="20"/>
      <c r="AU1286" s="20"/>
      <c r="AV1286" s="20"/>
      <c r="AW1286" s="20"/>
      <c r="AX1286" s="221">
        <v>130578</v>
      </c>
      <c r="AY1286" s="6">
        <v>3</v>
      </c>
      <c r="AZ1286" s="6">
        <v>254</v>
      </c>
      <c r="BA1286" s="87" t="s">
        <v>2724</v>
      </c>
      <c r="BB1286" s="39" t="s">
        <v>2709</v>
      </c>
      <c r="BC1286" s="84" t="s">
        <v>2710</v>
      </c>
      <c r="BD1286" s="38" t="s">
        <v>2353</v>
      </c>
      <c r="BE1286" s="39" t="s">
        <v>2457</v>
      </c>
      <c r="BF1286" s="90" t="s">
        <v>2349</v>
      </c>
      <c r="BG1286" s="58" t="s">
        <v>2725</v>
      </c>
      <c r="BI1286" s="6" t="s">
        <v>2349</v>
      </c>
      <c r="BL1286" s="42" t="s">
        <v>2705</v>
      </c>
      <c r="BM1286" s="43" t="s">
        <v>2688</v>
      </c>
      <c r="BO1286" s="17"/>
      <c r="BP1286" s="18"/>
    </row>
    <row r="1287" spans="1:68" ht="15" customHeight="1" thickBot="1" x14ac:dyDescent="0.35">
      <c r="A1287" s="116">
        <v>1285</v>
      </c>
      <c r="H1287" t="s">
        <v>2525</v>
      </c>
      <c r="I1287" s="244">
        <v>8</v>
      </c>
      <c r="J1287" s="244" t="s">
        <v>2535</v>
      </c>
      <c r="K1287" s="244" t="s">
        <v>2474</v>
      </c>
      <c r="L1287" s="244" t="s">
        <v>2483</v>
      </c>
      <c r="M1287" s="244" t="s">
        <v>2474</v>
      </c>
      <c r="N1287" s="244" t="s">
        <v>2483</v>
      </c>
      <c r="O1287" s="244" t="s">
        <v>2474</v>
      </c>
      <c r="P1287" s="244" t="s">
        <v>2483</v>
      </c>
      <c r="Q1287" s="244" t="s">
        <v>2474</v>
      </c>
      <c r="R1287" s="6">
        <f t="shared" si="180"/>
        <v>2</v>
      </c>
      <c r="S1287" s="6">
        <f t="shared" si="181"/>
        <v>1</v>
      </c>
      <c r="T1287" s="7">
        <f t="shared" si="182"/>
        <v>130578</v>
      </c>
      <c r="U1287" s="121" t="str">
        <f t="shared" si="187"/>
        <v>1FE12</v>
      </c>
      <c r="V1287" s="10">
        <f t="shared" si="183"/>
        <v>254</v>
      </c>
      <c r="W1287" s="10">
        <f t="shared" si="184"/>
        <v>18</v>
      </c>
      <c r="X1287" s="11">
        <f t="shared" si="185"/>
        <v>3</v>
      </c>
      <c r="Y1287" s="11">
        <f t="shared" si="186"/>
        <v>254</v>
      </c>
      <c r="Z1287" s="12" t="str">
        <f t="shared" si="188"/>
        <v>Vessel Speed Components</v>
      </c>
      <c r="AI1287" s="17"/>
      <c r="AJ1287" s="18"/>
      <c r="AK1287" s="19"/>
      <c r="AQ1287" s="34"/>
      <c r="AR1287" s="34"/>
      <c r="AS1287" s="34"/>
      <c r="AT1287" s="34"/>
      <c r="AU1287" s="34"/>
      <c r="AV1287" s="34"/>
      <c r="AW1287" s="34"/>
      <c r="AX1287" s="222">
        <v>130578</v>
      </c>
      <c r="AY1287" s="6">
        <v>3</v>
      </c>
      <c r="AZ1287" s="6">
        <v>254</v>
      </c>
      <c r="BA1287" s="87" t="s">
        <v>2727</v>
      </c>
      <c r="BB1287" s="39" t="s">
        <v>2352</v>
      </c>
      <c r="BC1287" s="84" t="s">
        <v>2710</v>
      </c>
      <c r="BD1287" s="38" t="s">
        <v>2728</v>
      </c>
      <c r="BG1287" s="58" t="s">
        <v>2725</v>
      </c>
      <c r="BI1287" s="6" t="s">
        <v>2349</v>
      </c>
      <c r="BL1287" s="42" t="s">
        <v>2705</v>
      </c>
      <c r="BM1287" s="43" t="s">
        <v>2688</v>
      </c>
      <c r="BO1287" s="17"/>
      <c r="BP1287" s="18"/>
    </row>
    <row r="1288" spans="1:68" ht="15" customHeight="1" thickBot="1" x14ac:dyDescent="0.35">
      <c r="A1288" s="116">
        <v>1286</v>
      </c>
      <c r="H1288" t="s">
        <v>2522</v>
      </c>
      <c r="I1288" s="244">
        <v>8</v>
      </c>
      <c r="J1288" s="244">
        <v>33</v>
      </c>
      <c r="K1288" s="244">
        <v>17</v>
      </c>
      <c r="L1288" s="244">
        <v>2</v>
      </c>
      <c r="M1288" s="244">
        <v>77</v>
      </c>
      <c r="N1288" s="244" t="s">
        <v>2479</v>
      </c>
      <c r="O1288" s="244" t="s">
        <v>2512</v>
      </c>
      <c r="P1288" s="244" t="s">
        <v>2474</v>
      </c>
      <c r="Q1288" s="244" t="s">
        <v>2474</v>
      </c>
      <c r="R1288" s="6">
        <f t="shared" si="180"/>
        <v>2</v>
      </c>
      <c r="S1288" s="6">
        <f t="shared" si="181"/>
        <v>1</v>
      </c>
      <c r="T1288" s="7">
        <f t="shared" si="182"/>
        <v>130306</v>
      </c>
      <c r="U1288" s="121" t="str">
        <f t="shared" si="187"/>
        <v>1FD02</v>
      </c>
      <c r="V1288" s="10">
        <f t="shared" si="183"/>
        <v>253</v>
      </c>
      <c r="W1288" s="10">
        <f t="shared" si="184"/>
        <v>2</v>
      </c>
      <c r="X1288" s="11">
        <f t="shared" si="185"/>
        <v>3</v>
      </c>
      <c r="Y1288" s="11">
        <f t="shared" si="186"/>
        <v>253</v>
      </c>
      <c r="Z1288" s="12" t="str">
        <f t="shared" si="188"/>
        <v>Wind Data</v>
      </c>
      <c r="AI1288" s="17"/>
      <c r="AJ1288" s="18"/>
      <c r="AK1288" s="19"/>
      <c r="AL1288" s="21"/>
      <c r="AM1288" s="21"/>
      <c r="AN1288" s="21"/>
      <c r="AO1288" s="21"/>
      <c r="AP1288" s="20"/>
      <c r="AQ1288" s="20"/>
      <c r="AR1288" s="20"/>
      <c r="AS1288" s="20"/>
      <c r="AT1288" s="20"/>
      <c r="AU1288" s="20"/>
      <c r="AV1288" s="20"/>
      <c r="AW1288" s="20"/>
      <c r="AX1288" s="221">
        <v>130306</v>
      </c>
      <c r="AY1288" s="6">
        <v>3</v>
      </c>
      <c r="AZ1288" s="6">
        <v>253</v>
      </c>
      <c r="BA1288" s="87" t="s">
        <v>2701</v>
      </c>
      <c r="BB1288" s="39" t="s">
        <v>3132</v>
      </c>
      <c r="BC1288" s="84" t="s">
        <v>2349</v>
      </c>
      <c r="BD1288" s="38" t="s">
        <v>2702</v>
      </c>
      <c r="BE1288" s="39" t="s">
        <v>3005</v>
      </c>
      <c r="BF1288" s="90" t="s">
        <v>2691</v>
      </c>
      <c r="BJ1288" s="47" t="s">
        <v>2704</v>
      </c>
      <c r="BL1288" s="42" t="s">
        <v>2705</v>
      </c>
      <c r="BM1288" s="43" t="s">
        <v>2688</v>
      </c>
      <c r="BO1288" s="17"/>
      <c r="BP1288" s="18"/>
    </row>
    <row r="1289" spans="1:68" ht="15" customHeight="1" thickBot="1" x14ac:dyDescent="0.35">
      <c r="A1289" s="116">
        <v>1287</v>
      </c>
      <c r="H1289" t="s">
        <v>2669</v>
      </c>
      <c r="I1289" s="244">
        <v>8</v>
      </c>
      <c r="J1289" s="244" t="s">
        <v>2474</v>
      </c>
      <c r="K1289" s="244">
        <v>0</v>
      </c>
      <c r="L1289" s="244">
        <v>0</v>
      </c>
      <c r="M1289" s="244" t="s">
        <v>2524</v>
      </c>
      <c r="N1289" s="244">
        <v>73</v>
      </c>
      <c r="O1289" s="244" t="s">
        <v>2474</v>
      </c>
      <c r="P1289" s="244" t="s">
        <v>2474</v>
      </c>
      <c r="Q1289" s="244" t="s">
        <v>2474</v>
      </c>
      <c r="R1289" s="6">
        <f t="shared" si="180"/>
        <v>5</v>
      </c>
      <c r="S1289" s="6">
        <f t="shared" si="181"/>
        <v>1</v>
      </c>
      <c r="T1289" s="7">
        <f t="shared" si="182"/>
        <v>130312</v>
      </c>
      <c r="U1289" s="121" t="str">
        <f t="shared" si="187"/>
        <v>1FD08</v>
      </c>
      <c r="V1289" s="10">
        <f t="shared" si="183"/>
        <v>253</v>
      </c>
      <c r="W1289" s="10">
        <f t="shared" si="184"/>
        <v>8</v>
      </c>
      <c r="X1289" s="11">
        <f t="shared" si="185"/>
        <v>7</v>
      </c>
      <c r="Y1289" s="11">
        <f t="shared" si="186"/>
        <v>253</v>
      </c>
      <c r="Z1289" s="12" t="str">
        <f t="shared" si="188"/>
        <v>Temperature</v>
      </c>
      <c r="AI1289" s="17"/>
      <c r="AJ1289" s="18"/>
      <c r="AK1289" s="19"/>
      <c r="AQ1289" s="34"/>
      <c r="AR1289" s="34"/>
      <c r="AS1289" s="34"/>
      <c r="AT1289" s="34"/>
      <c r="AU1289" s="34"/>
      <c r="AV1289" s="34"/>
      <c r="AW1289" s="34"/>
      <c r="AX1289" s="222">
        <v>130312</v>
      </c>
      <c r="AY1289" s="6">
        <v>7</v>
      </c>
      <c r="AZ1289" s="6">
        <v>253</v>
      </c>
      <c r="BA1289" s="87" t="s">
        <v>2365</v>
      </c>
      <c r="BB1289" s="39" t="s">
        <v>3055</v>
      </c>
      <c r="BC1289" s="84" t="s">
        <v>2359</v>
      </c>
      <c r="BJ1289" s="47" t="s">
        <v>2825</v>
      </c>
      <c r="BL1289" s="42" t="s">
        <v>2693</v>
      </c>
      <c r="BM1289" s="43" t="s">
        <v>2688</v>
      </c>
      <c r="BO1289" s="17"/>
      <c r="BP1289" s="18"/>
    </row>
    <row r="1290" spans="1:68" ht="15" customHeight="1" thickBot="1" x14ac:dyDescent="0.35">
      <c r="A1290" s="116">
        <v>1288</v>
      </c>
      <c r="H1290" t="s">
        <v>2626</v>
      </c>
      <c r="I1290" s="244">
        <v>8</v>
      </c>
      <c r="J1290" s="244" t="s">
        <v>2474</v>
      </c>
      <c r="K1290" s="244">
        <v>18</v>
      </c>
      <c r="L1290" s="244">
        <v>2</v>
      </c>
      <c r="M1290" s="244">
        <v>0</v>
      </c>
      <c r="N1290" s="244">
        <v>0</v>
      </c>
      <c r="O1290" s="244">
        <v>0</v>
      </c>
      <c r="P1290" s="244">
        <v>0</v>
      </c>
      <c r="Q1290" s="244" t="s">
        <v>2474</v>
      </c>
      <c r="R1290" s="6">
        <f t="shared" si="180"/>
        <v>3</v>
      </c>
      <c r="S1290" s="6">
        <f t="shared" si="181"/>
        <v>1</v>
      </c>
      <c r="T1290" s="7">
        <f t="shared" si="182"/>
        <v>128267</v>
      </c>
      <c r="U1290" s="121" t="str">
        <f t="shared" si="187"/>
        <v>1F50B</v>
      </c>
      <c r="V1290" s="10">
        <f t="shared" si="183"/>
        <v>245</v>
      </c>
      <c r="W1290" s="10">
        <f t="shared" si="184"/>
        <v>11</v>
      </c>
      <c r="X1290" s="11">
        <f t="shared" si="185"/>
        <v>7</v>
      </c>
      <c r="Y1290" s="11">
        <f t="shared" si="186"/>
        <v>245</v>
      </c>
      <c r="Z1290" s="12" t="str">
        <f t="shared" si="188"/>
        <v>Water Depth</v>
      </c>
      <c r="AI1290" s="17"/>
      <c r="AJ1290" s="18"/>
      <c r="AK1290" s="19"/>
      <c r="AL1290" s="21"/>
      <c r="AM1290" s="21"/>
      <c r="AN1290" s="21"/>
      <c r="AO1290" s="21"/>
      <c r="AP1290" s="20"/>
      <c r="AQ1290" s="20"/>
      <c r="AR1290" s="20"/>
      <c r="AS1290" s="20"/>
      <c r="AT1290" s="20"/>
      <c r="AU1290" s="20"/>
      <c r="AV1290" s="20"/>
      <c r="AW1290" s="20"/>
      <c r="AX1290" s="221">
        <v>128267</v>
      </c>
      <c r="AY1290" s="6">
        <v>7</v>
      </c>
      <c r="AZ1290" s="6">
        <v>245</v>
      </c>
      <c r="BA1290" s="87" t="s">
        <v>38</v>
      </c>
      <c r="BB1290" s="39" t="s">
        <v>2883</v>
      </c>
      <c r="BC1290" s="84" t="s">
        <v>2351</v>
      </c>
      <c r="BL1290" s="42" t="s">
        <v>2693</v>
      </c>
      <c r="BM1290" s="43" t="s">
        <v>2688</v>
      </c>
      <c r="BO1290" s="17"/>
      <c r="BP1290" s="18"/>
    </row>
    <row r="1291" spans="1:68" ht="15" customHeight="1" thickBot="1" x14ac:dyDescent="0.35">
      <c r="A1291" s="116">
        <v>1289</v>
      </c>
      <c r="H1291" t="s">
        <v>2627</v>
      </c>
      <c r="I1291" s="244">
        <v>8</v>
      </c>
      <c r="J1291" s="244">
        <v>60</v>
      </c>
      <c r="K1291" s="244" t="s">
        <v>2541</v>
      </c>
      <c r="L1291" s="244" t="s">
        <v>2474</v>
      </c>
      <c r="M1291" s="244">
        <v>23</v>
      </c>
      <c r="N1291" s="244" t="s">
        <v>2493</v>
      </c>
      <c r="O1291" s="244" t="s">
        <v>2533</v>
      </c>
      <c r="P1291" s="244" t="s">
        <v>2589</v>
      </c>
      <c r="Q1291" s="244" t="s">
        <v>2497</v>
      </c>
      <c r="R1291" s="6">
        <f t="shared" si="180"/>
        <v>3</v>
      </c>
      <c r="S1291" s="6">
        <f t="shared" si="181"/>
        <v>1</v>
      </c>
      <c r="T1291" s="7">
        <f t="shared" si="182"/>
        <v>129029</v>
      </c>
      <c r="U1291" s="121" t="str">
        <f t="shared" si="187"/>
        <v>1F805</v>
      </c>
      <c r="V1291" s="10">
        <f t="shared" si="183"/>
        <v>248</v>
      </c>
      <c r="W1291" s="10">
        <f t="shared" si="184"/>
        <v>5</v>
      </c>
      <c r="X1291" s="11">
        <f t="shared" si="185"/>
        <v>7</v>
      </c>
      <c r="Y1291" s="11">
        <f t="shared" si="186"/>
        <v>248</v>
      </c>
      <c r="Z1291" s="12" t="str">
        <f t="shared" si="188"/>
        <v>GNSS Position Data</v>
      </c>
      <c r="AI1291" s="17"/>
      <c r="AJ1291" s="18"/>
      <c r="AK1291" s="19"/>
      <c r="AQ1291" s="34"/>
      <c r="AR1291" s="34"/>
      <c r="AS1291" s="34"/>
      <c r="AT1291" s="34"/>
      <c r="AU1291" s="34"/>
      <c r="AV1291" s="34"/>
      <c r="AW1291" s="34"/>
      <c r="AX1291" s="222">
        <v>129029</v>
      </c>
      <c r="AY1291" s="6">
        <v>7</v>
      </c>
      <c r="AZ1291" s="6">
        <v>248</v>
      </c>
      <c r="BA1291" s="87" t="s">
        <v>2708</v>
      </c>
      <c r="BB1291" s="39" t="s">
        <v>2709</v>
      </c>
      <c r="BC1291" s="84" t="s">
        <v>2710</v>
      </c>
      <c r="BL1291" s="42" t="s">
        <v>2693</v>
      </c>
      <c r="BM1291" s="43" t="s">
        <v>2688</v>
      </c>
      <c r="BO1291" s="17"/>
      <c r="BP1291" s="18"/>
    </row>
    <row r="1292" spans="1:68" ht="15" customHeight="1" thickBot="1" x14ac:dyDescent="0.35">
      <c r="A1292" s="116">
        <v>1290</v>
      </c>
      <c r="H1292" t="s">
        <v>2627</v>
      </c>
      <c r="I1292" s="244">
        <v>8</v>
      </c>
      <c r="J1292" s="244">
        <v>61</v>
      </c>
      <c r="K1292" s="244">
        <v>14</v>
      </c>
      <c r="L1292" s="244" t="s">
        <v>2500</v>
      </c>
      <c r="M1292" s="244">
        <v>96</v>
      </c>
      <c r="N1292" s="244" t="s">
        <v>2600</v>
      </c>
      <c r="O1292" s="244" t="s">
        <v>2580</v>
      </c>
      <c r="P1292" s="244" t="s">
        <v>2658</v>
      </c>
      <c r="Q1292" s="244">
        <v>53</v>
      </c>
      <c r="R1292" s="6">
        <f t="shared" si="180"/>
        <v>3</v>
      </c>
      <c r="S1292" s="6">
        <f t="shared" si="181"/>
        <v>1</v>
      </c>
      <c r="T1292" s="7">
        <f t="shared" si="182"/>
        <v>129029</v>
      </c>
      <c r="U1292" s="121" t="str">
        <f t="shared" si="187"/>
        <v>1F805</v>
      </c>
      <c r="V1292" s="10">
        <f t="shared" si="183"/>
        <v>248</v>
      </c>
      <c r="W1292" s="10">
        <f t="shared" si="184"/>
        <v>5</v>
      </c>
      <c r="X1292" s="11">
        <f t="shared" si="185"/>
        <v>7</v>
      </c>
      <c r="Y1292" s="11">
        <f t="shared" si="186"/>
        <v>248</v>
      </c>
      <c r="Z1292" s="12" t="str">
        <f t="shared" si="188"/>
        <v>GNSS Position Data</v>
      </c>
      <c r="AI1292" s="17"/>
      <c r="AJ1292" s="18"/>
      <c r="AK1292" s="19"/>
      <c r="AL1292" s="21"/>
      <c r="AM1292" s="21"/>
      <c r="AN1292" s="21"/>
      <c r="AO1292" s="21"/>
      <c r="AP1292" s="20"/>
      <c r="AQ1292" s="20"/>
      <c r="AR1292" s="20"/>
      <c r="AS1292" s="20"/>
      <c r="AT1292" s="20"/>
      <c r="AU1292" s="20"/>
      <c r="AV1292" s="20"/>
      <c r="AW1292" s="20"/>
      <c r="AX1292" s="221">
        <v>129029</v>
      </c>
      <c r="AY1292" s="6">
        <v>7</v>
      </c>
      <c r="AZ1292" s="6">
        <v>248</v>
      </c>
      <c r="BA1292" s="87" t="s">
        <v>2708</v>
      </c>
      <c r="BB1292" s="39" t="s">
        <v>2352</v>
      </c>
      <c r="BC1292" s="84" t="s">
        <v>2710</v>
      </c>
      <c r="BL1292" s="42" t="s">
        <v>2693</v>
      </c>
      <c r="BM1292" s="43" t="s">
        <v>2688</v>
      </c>
      <c r="BO1292" s="17"/>
      <c r="BP1292" s="18"/>
    </row>
    <row r="1293" spans="1:68" ht="15" customHeight="1" thickBot="1" x14ac:dyDescent="0.35">
      <c r="A1293" s="116">
        <v>1291</v>
      </c>
      <c r="H1293" t="s">
        <v>2627</v>
      </c>
      <c r="I1293" s="244">
        <v>8</v>
      </c>
      <c r="J1293" s="244">
        <v>62</v>
      </c>
      <c r="K1293" s="244">
        <v>0</v>
      </c>
      <c r="L1293" s="244">
        <v>6</v>
      </c>
      <c r="M1293" s="244">
        <v>78</v>
      </c>
      <c r="N1293" s="244">
        <v>82</v>
      </c>
      <c r="O1293" s="244" t="s">
        <v>2536</v>
      </c>
      <c r="P1293" s="244" t="s">
        <v>2496</v>
      </c>
      <c r="Q1293" s="244" t="s">
        <v>2658</v>
      </c>
      <c r="R1293" s="6">
        <f t="shared" si="180"/>
        <v>3</v>
      </c>
      <c r="S1293" s="6">
        <f t="shared" si="181"/>
        <v>1</v>
      </c>
      <c r="T1293" s="7">
        <f t="shared" si="182"/>
        <v>129029</v>
      </c>
      <c r="U1293" s="121" t="str">
        <f t="shared" si="187"/>
        <v>1F805</v>
      </c>
      <c r="V1293" s="10">
        <f t="shared" si="183"/>
        <v>248</v>
      </c>
      <c r="W1293" s="10">
        <f t="shared" si="184"/>
        <v>5</v>
      </c>
      <c r="X1293" s="11">
        <f t="shared" si="185"/>
        <v>7</v>
      </c>
      <c r="Y1293" s="11">
        <f t="shared" si="186"/>
        <v>248</v>
      </c>
      <c r="Z1293" s="12" t="str">
        <f t="shared" si="188"/>
        <v>GNSS Position Data</v>
      </c>
      <c r="AI1293" s="17"/>
      <c r="AJ1293" s="18"/>
      <c r="AK1293" s="19"/>
      <c r="AQ1293" s="34"/>
      <c r="AR1293" s="34"/>
      <c r="AS1293" s="34"/>
      <c r="AT1293" s="34"/>
      <c r="AU1293" s="34"/>
      <c r="AV1293" s="34"/>
      <c r="AW1293" s="34"/>
      <c r="AX1293" s="222">
        <v>129029</v>
      </c>
      <c r="AY1293" s="6">
        <v>7</v>
      </c>
      <c r="AZ1293" s="6">
        <v>248</v>
      </c>
      <c r="BA1293" s="87" t="s">
        <v>2708</v>
      </c>
      <c r="BB1293" s="39" t="s">
        <v>2411</v>
      </c>
      <c r="BC1293" s="84" t="s">
        <v>2710</v>
      </c>
      <c r="BL1293" s="42" t="s">
        <v>2693</v>
      </c>
      <c r="BM1293" s="43" t="s">
        <v>2688</v>
      </c>
      <c r="BO1293" s="17"/>
      <c r="BP1293" s="18"/>
    </row>
    <row r="1294" spans="1:68" ht="15" customHeight="1" thickBot="1" x14ac:dyDescent="0.35">
      <c r="A1294" s="116">
        <v>1292</v>
      </c>
      <c r="H1294" t="s">
        <v>2627</v>
      </c>
      <c r="I1294" s="244">
        <v>8</v>
      </c>
      <c r="J1294" s="244">
        <v>63</v>
      </c>
      <c r="K1294" s="244" t="s">
        <v>2545</v>
      </c>
      <c r="L1294" s="244" t="s">
        <v>2579</v>
      </c>
      <c r="M1294" s="244">
        <v>0</v>
      </c>
      <c r="N1294" s="244" t="s">
        <v>2518</v>
      </c>
      <c r="O1294" s="244">
        <v>25</v>
      </c>
      <c r="P1294" s="244" t="s">
        <v>2569</v>
      </c>
      <c r="Q1294" s="244">
        <v>3</v>
      </c>
      <c r="R1294" s="6">
        <f t="shared" si="180"/>
        <v>3</v>
      </c>
      <c r="S1294" s="6">
        <f t="shared" si="181"/>
        <v>1</v>
      </c>
      <c r="T1294" s="7">
        <f t="shared" si="182"/>
        <v>129029</v>
      </c>
      <c r="U1294" s="121" t="str">
        <f t="shared" si="187"/>
        <v>1F805</v>
      </c>
      <c r="V1294" s="10">
        <f t="shared" si="183"/>
        <v>248</v>
      </c>
      <c r="W1294" s="10">
        <f t="shared" si="184"/>
        <v>5</v>
      </c>
      <c r="X1294" s="11">
        <f t="shared" si="185"/>
        <v>7</v>
      </c>
      <c r="Y1294" s="11">
        <f t="shared" si="186"/>
        <v>248</v>
      </c>
      <c r="Z1294" s="12" t="str">
        <f t="shared" si="188"/>
        <v>GNSS Position Data</v>
      </c>
      <c r="AI1294" s="17"/>
      <c r="AJ1294" s="18"/>
      <c r="AK1294" s="19"/>
      <c r="AL1294" s="21"/>
      <c r="AM1294" s="21"/>
      <c r="AN1294" s="21"/>
      <c r="AO1294" s="21"/>
      <c r="AP1294" s="20"/>
      <c r="AQ1294" s="20"/>
      <c r="AR1294" s="20"/>
      <c r="AS1294" s="20"/>
      <c r="AT1294" s="20"/>
      <c r="AU1294" s="20"/>
      <c r="AV1294" s="20"/>
      <c r="AW1294" s="20"/>
      <c r="AX1294" s="221">
        <v>129029</v>
      </c>
      <c r="AY1294" s="6">
        <v>7</v>
      </c>
      <c r="AZ1294" s="6">
        <v>248</v>
      </c>
      <c r="BA1294" s="87" t="s">
        <v>2708</v>
      </c>
      <c r="BB1294" s="39" t="s">
        <v>2412</v>
      </c>
      <c r="BC1294" s="84" t="s">
        <v>2710</v>
      </c>
      <c r="BL1294" s="42" t="s">
        <v>2693</v>
      </c>
      <c r="BM1294" s="43" t="s">
        <v>2688</v>
      </c>
      <c r="BO1294" s="17"/>
      <c r="BP1294" s="18"/>
    </row>
    <row r="1295" spans="1:68" ht="15" customHeight="1" thickBot="1" x14ac:dyDescent="0.35">
      <c r="A1295" s="116">
        <v>1293</v>
      </c>
      <c r="H1295" t="s">
        <v>2627</v>
      </c>
      <c r="I1295" s="244">
        <v>8</v>
      </c>
      <c r="J1295" s="244">
        <v>64</v>
      </c>
      <c r="K1295" s="244">
        <v>0</v>
      </c>
      <c r="L1295" s="244">
        <v>0</v>
      </c>
      <c r="M1295" s="244">
        <v>0</v>
      </c>
      <c r="N1295" s="244">
        <v>0</v>
      </c>
      <c r="O1295" s="244">
        <v>10</v>
      </c>
      <c r="P1295" s="244" t="s">
        <v>2515</v>
      </c>
      <c r="Q1295" s="244">
        <v>9</v>
      </c>
      <c r="R1295" s="6">
        <f t="shared" si="180"/>
        <v>3</v>
      </c>
      <c r="S1295" s="6">
        <f t="shared" si="181"/>
        <v>1</v>
      </c>
      <c r="T1295" s="7">
        <f t="shared" si="182"/>
        <v>129029</v>
      </c>
      <c r="U1295" s="121" t="str">
        <f t="shared" si="187"/>
        <v>1F805</v>
      </c>
      <c r="V1295" s="10">
        <f t="shared" si="183"/>
        <v>248</v>
      </c>
      <c r="W1295" s="10">
        <f t="shared" si="184"/>
        <v>5</v>
      </c>
      <c r="X1295" s="11">
        <f t="shared" si="185"/>
        <v>7</v>
      </c>
      <c r="Y1295" s="11">
        <f t="shared" si="186"/>
        <v>248</v>
      </c>
      <c r="Z1295" s="12" t="str">
        <f t="shared" si="188"/>
        <v>GNSS Position Data</v>
      </c>
      <c r="AI1295" s="17"/>
      <c r="AJ1295" s="18"/>
      <c r="AK1295" s="19"/>
      <c r="AQ1295" s="34"/>
      <c r="AR1295" s="34"/>
      <c r="AS1295" s="34"/>
      <c r="AT1295" s="34"/>
      <c r="AU1295" s="34"/>
      <c r="AV1295" s="34"/>
      <c r="AW1295" s="34"/>
      <c r="AX1295" s="222">
        <v>129029</v>
      </c>
      <c r="AY1295" s="6">
        <v>7</v>
      </c>
      <c r="AZ1295" s="6">
        <v>248</v>
      </c>
      <c r="BA1295" s="87" t="s">
        <v>2708</v>
      </c>
      <c r="BB1295" s="39" t="s">
        <v>2413</v>
      </c>
      <c r="BC1295" s="84" t="s">
        <v>2710</v>
      </c>
      <c r="BD1295" s="38" t="s">
        <v>2711</v>
      </c>
      <c r="BE1295" s="39" t="s">
        <v>2712</v>
      </c>
      <c r="BF1295" s="90" t="s">
        <v>2713</v>
      </c>
      <c r="BL1295" s="42" t="s">
        <v>2693</v>
      </c>
      <c r="BM1295" s="43" t="s">
        <v>2688</v>
      </c>
      <c r="BO1295" s="17"/>
      <c r="BP1295" s="18"/>
    </row>
    <row r="1296" spans="1:68" ht="15" customHeight="1" thickBot="1" x14ac:dyDescent="0.35">
      <c r="A1296" s="116">
        <v>1294</v>
      </c>
      <c r="H1296" t="s">
        <v>2627</v>
      </c>
      <c r="I1296" s="244">
        <v>8</v>
      </c>
      <c r="J1296" s="244">
        <v>65</v>
      </c>
      <c r="K1296" s="244">
        <v>58</v>
      </c>
      <c r="L1296" s="244">
        <v>0</v>
      </c>
      <c r="M1296" s="244">
        <v>85</v>
      </c>
      <c r="N1296" s="244">
        <v>0</v>
      </c>
      <c r="O1296" s="244" t="s">
        <v>2628</v>
      </c>
      <c r="P1296" s="244">
        <v>12</v>
      </c>
      <c r="Q1296" s="244">
        <v>0</v>
      </c>
      <c r="R1296" s="75">
        <f t="shared" si="180"/>
        <v>3</v>
      </c>
      <c r="S1296" s="75">
        <f t="shared" si="181"/>
        <v>1</v>
      </c>
      <c r="T1296" s="7">
        <f t="shared" si="182"/>
        <v>129029</v>
      </c>
      <c r="U1296" s="121" t="str">
        <f t="shared" si="187"/>
        <v>1F805</v>
      </c>
      <c r="V1296" s="10">
        <f t="shared" si="183"/>
        <v>248</v>
      </c>
      <c r="W1296" s="10">
        <f t="shared" si="184"/>
        <v>5</v>
      </c>
      <c r="X1296" s="11">
        <f t="shared" si="185"/>
        <v>7</v>
      </c>
      <c r="Y1296" s="11">
        <f t="shared" si="186"/>
        <v>248</v>
      </c>
      <c r="Z1296" s="12" t="str">
        <f t="shared" si="188"/>
        <v>GNSS Position Data</v>
      </c>
      <c r="AI1296" s="17"/>
      <c r="AJ1296" s="18"/>
      <c r="AK1296" s="19"/>
      <c r="AL1296" s="21"/>
      <c r="AM1296" s="21"/>
      <c r="AN1296" s="21"/>
      <c r="AO1296" s="21"/>
      <c r="AP1296" s="20"/>
      <c r="AQ1296" s="20"/>
      <c r="AR1296" s="20"/>
      <c r="AS1296" s="20"/>
      <c r="AT1296" s="20"/>
      <c r="AU1296" s="20"/>
      <c r="AV1296" s="20"/>
      <c r="AW1296" s="20"/>
      <c r="AX1296" s="221">
        <v>129029</v>
      </c>
      <c r="AY1296" s="6">
        <v>7</v>
      </c>
      <c r="AZ1296" s="6">
        <v>248</v>
      </c>
      <c r="BA1296" s="87" t="s">
        <v>2708</v>
      </c>
      <c r="BB1296" s="39" t="s">
        <v>2415</v>
      </c>
      <c r="BC1296" s="84" t="s">
        <v>2710</v>
      </c>
      <c r="BL1296" s="42" t="s">
        <v>2693</v>
      </c>
      <c r="BM1296" s="43" t="s">
        <v>2688</v>
      </c>
      <c r="BO1296" s="17"/>
      <c r="BP1296" s="18"/>
    </row>
    <row r="1297" spans="1:68" ht="15" customHeight="1" thickBot="1" x14ac:dyDescent="0.35">
      <c r="A1297" s="116">
        <v>1295</v>
      </c>
      <c r="H1297" t="s">
        <v>2627</v>
      </c>
      <c r="I1297" s="244">
        <v>8</v>
      </c>
      <c r="J1297" s="244">
        <v>66</v>
      </c>
      <c r="K1297" s="244">
        <v>0</v>
      </c>
      <c r="L1297" s="244">
        <v>0</v>
      </c>
      <c r="M1297" s="244" t="s">
        <v>2474</v>
      </c>
      <c r="N1297" s="244" t="s">
        <v>2474</v>
      </c>
      <c r="O1297" s="244" t="s">
        <v>2474</v>
      </c>
      <c r="P1297" s="244" t="s">
        <v>2474</v>
      </c>
      <c r="Q1297" s="244" t="s">
        <v>2474</v>
      </c>
      <c r="R1297" s="6">
        <f t="shared" si="180"/>
        <v>3</v>
      </c>
      <c r="S1297" s="6">
        <f t="shared" si="181"/>
        <v>1</v>
      </c>
      <c r="T1297" s="7">
        <f t="shared" si="182"/>
        <v>129029</v>
      </c>
      <c r="U1297" s="121" t="str">
        <f t="shared" si="187"/>
        <v>1F805</v>
      </c>
      <c r="V1297" s="10">
        <f t="shared" si="183"/>
        <v>248</v>
      </c>
      <c r="W1297" s="10">
        <f t="shared" si="184"/>
        <v>5</v>
      </c>
      <c r="X1297" s="11">
        <f t="shared" si="185"/>
        <v>7</v>
      </c>
      <c r="Y1297" s="11">
        <f t="shared" si="186"/>
        <v>248</v>
      </c>
      <c r="Z1297" s="12" t="str">
        <f t="shared" si="188"/>
        <v>GNSS Position Data</v>
      </c>
      <c r="AI1297" s="17"/>
      <c r="AJ1297" s="18"/>
      <c r="AK1297" s="19"/>
      <c r="AQ1297" s="34"/>
      <c r="AR1297" s="34"/>
      <c r="AS1297" s="34"/>
      <c r="AT1297" s="34"/>
      <c r="AU1297" s="34"/>
      <c r="AV1297" s="34"/>
      <c r="AW1297" s="34"/>
      <c r="AX1297" s="222">
        <v>129029</v>
      </c>
      <c r="AY1297" s="6">
        <v>7</v>
      </c>
      <c r="AZ1297" s="6">
        <v>248</v>
      </c>
      <c r="BA1297" s="105" t="s">
        <v>2708</v>
      </c>
      <c r="BB1297" s="39" t="s">
        <v>2414</v>
      </c>
      <c r="BC1297" s="84" t="s">
        <v>2710</v>
      </c>
      <c r="BL1297" s="42" t="s">
        <v>2693</v>
      </c>
      <c r="BM1297" s="43" t="s">
        <v>2688</v>
      </c>
      <c r="BO1297" s="17"/>
      <c r="BP1297" s="18"/>
    </row>
    <row r="1298" spans="1:68" ht="15" customHeight="1" thickBot="1" x14ac:dyDescent="0.35">
      <c r="A1298" s="116">
        <v>1296</v>
      </c>
      <c r="H1298" t="s">
        <v>2629</v>
      </c>
      <c r="I1298" s="244">
        <v>8</v>
      </c>
      <c r="J1298" s="244" t="s">
        <v>2474</v>
      </c>
      <c r="K1298" s="244" t="s">
        <v>2630</v>
      </c>
      <c r="L1298" s="244">
        <v>23</v>
      </c>
      <c r="M1298" s="244" t="s">
        <v>2493</v>
      </c>
      <c r="N1298" s="244">
        <v>89</v>
      </c>
      <c r="O1298" s="244">
        <v>1</v>
      </c>
      <c r="P1298" s="244" t="s">
        <v>2474</v>
      </c>
      <c r="Q1298" s="244" t="s">
        <v>2474</v>
      </c>
      <c r="R1298" s="75">
        <f t="shared" si="180"/>
        <v>6</v>
      </c>
      <c r="S1298" s="75">
        <f t="shared" si="181"/>
        <v>1</v>
      </c>
      <c r="T1298" s="7">
        <f t="shared" si="182"/>
        <v>127258</v>
      </c>
      <c r="U1298" s="121" t="str">
        <f t="shared" si="187"/>
        <v>1F11A</v>
      </c>
      <c r="V1298" s="10">
        <f t="shared" si="183"/>
        <v>241</v>
      </c>
      <c r="W1298" s="10">
        <f t="shared" si="184"/>
        <v>26</v>
      </c>
      <c r="X1298" s="11">
        <f t="shared" si="185"/>
        <v>7</v>
      </c>
      <c r="Y1298" s="11">
        <f t="shared" si="186"/>
        <v>241</v>
      </c>
      <c r="Z1298" s="12" t="str">
        <f t="shared" si="188"/>
        <v>Magnetic Variation</v>
      </c>
      <c r="AI1298" s="17"/>
      <c r="AJ1298" s="18"/>
      <c r="AK1298" s="19"/>
      <c r="AL1298" s="21"/>
      <c r="AM1298" s="21"/>
      <c r="AN1298" s="21"/>
      <c r="AO1298" s="21"/>
      <c r="AP1298" s="20"/>
      <c r="AQ1298" s="20"/>
      <c r="AR1298" s="20"/>
      <c r="AS1298" s="20"/>
      <c r="AT1298" s="20"/>
      <c r="AU1298" s="20"/>
      <c r="AV1298" s="20"/>
      <c r="AW1298" s="20"/>
      <c r="AX1298" s="221">
        <v>127258</v>
      </c>
      <c r="AY1298" s="6">
        <v>7</v>
      </c>
      <c r="AZ1298" s="6">
        <v>241</v>
      </c>
      <c r="BA1298" s="87" t="s">
        <v>44</v>
      </c>
      <c r="BB1298" s="39" t="s">
        <v>2714</v>
      </c>
      <c r="BC1298" s="84" t="s">
        <v>2691</v>
      </c>
      <c r="BL1298" s="42" t="s">
        <v>2693</v>
      </c>
      <c r="BM1298" s="43" t="s">
        <v>2688</v>
      </c>
      <c r="BO1298" s="17"/>
      <c r="BP1298" s="18"/>
    </row>
    <row r="1299" spans="1:68" ht="15" customHeight="1" thickBot="1" x14ac:dyDescent="0.35">
      <c r="A1299" s="116">
        <v>1297</v>
      </c>
      <c r="H1299" t="s">
        <v>2631</v>
      </c>
      <c r="I1299" s="244">
        <v>8</v>
      </c>
      <c r="J1299" s="244" t="s">
        <v>2500</v>
      </c>
      <c r="K1299" s="244" t="s">
        <v>2519</v>
      </c>
      <c r="L1299" s="244" t="s">
        <v>2474</v>
      </c>
      <c r="M1299" s="244" t="s">
        <v>2474</v>
      </c>
      <c r="N1299" s="244" t="s">
        <v>2534</v>
      </c>
      <c r="O1299" s="244">
        <v>9</v>
      </c>
      <c r="P1299" s="244" t="s">
        <v>2543</v>
      </c>
      <c r="Q1299" s="244">
        <v>37</v>
      </c>
      <c r="R1299" s="6">
        <f t="shared" si="180"/>
        <v>6</v>
      </c>
      <c r="S1299" s="6">
        <f t="shared" si="181"/>
        <v>1</v>
      </c>
      <c r="T1299" s="7">
        <f t="shared" si="182"/>
        <v>129540</v>
      </c>
      <c r="U1299" s="121" t="str">
        <f t="shared" si="187"/>
        <v>1FA04</v>
      </c>
      <c r="V1299" s="10">
        <f t="shared" si="183"/>
        <v>250</v>
      </c>
      <c r="W1299" s="10">
        <f t="shared" si="184"/>
        <v>4</v>
      </c>
      <c r="X1299" s="11">
        <f t="shared" si="185"/>
        <v>7</v>
      </c>
      <c r="Y1299" s="11">
        <f t="shared" si="186"/>
        <v>250</v>
      </c>
      <c r="Z1299" s="12" t="str">
        <f t="shared" si="188"/>
        <v>GNSS Sats in View</v>
      </c>
      <c r="AI1299" s="17"/>
      <c r="AJ1299" s="18"/>
      <c r="AK1299" s="19"/>
      <c r="AQ1299" s="34"/>
      <c r="AR1299" s="34"/>
      <c r="AS1299" s="34"/>
      <c r="AT1299" s="34"/>
      <c r="AU1299" s="34"/>
      <c r="AV1299" s="34"/>
      <c r="AW1299" s="34"/>
      <c r="AX1299" s="222">
        <v>129540</v>
      </c>
      <c r="AY1299" s="6">
        <v>7</v>
      </c>
      <c r="AZ1299" s="6">
        <v>250</v>
      </c>
      <c r="BA1299" s="87" t="s">
        <v>2715</v>
      </c>
      <c r="BB1299" s="39" t="s">
        <v>2709</v>
      </c>
      <c r="BC1299" s="84" t="s">
        <v>2710</v>
      </c>
      <c r="BD1299" s="38" t="s">
        <v>2716</v>
      </c>
      <c r="BE1299" s="39" t="s">
        <v>2712</v>
      </c>
      <c r="BF1299" s="90" t="s">
        <v>2713</v>
      </c>
      <c r="BL1299" s="42" t="s">
        <v>2693</v>
      </c>
      <c r="BM1299" s="43" t="s">
        <v>2688</v>
      </c>
      <c r="BO1299" s="17"/>
      <c r="BP1299" s="18"/>
    </row>
    <row r="1300" spans="1:68" ht="15" customHeight="1" thickBot="1" x14ac:dyDescent="0.35">
      <c r="A1300" s="116">
        <v>1298</v>
      </c>
      <c r="H1300" t="s">
        <v>2631</v>
      </c>
      <c r="I1300" s="244">
        <v>8</v>
      </c>
      <c r="J1300" s="244" t="s">
        <v>2502</v>
      </c>
      <c r="K1300" s="244" t="s">
        <v>2502</v>
      </c>
      <c r="L1300" s="244" t="s">
        <v>2628</v>
      </c>
      <c r="M1300" s="244">
        <v>4</v>
      </c>
      <c r="N1300" s="244">
        <v>10</v>
      </c>
      <c r="O1300" s="244" t="s">
        <v>2474</v>
      </c>
      <c r="P1300" s="244" t="s">
        <v>2474</v>
      </c>
      <c r="Q1300" s="244" t="s">
        <v>2474</v>
      </c>
      <c r="R1300" s="6">
        <f t="shared" si="180"/>
        <v>6</v>
      </c>
      <c r="S1300" s="6">
        <f t="shared" si="181"/>
        <v>1</v>
      </c>
      <c r="T1300" s="7">
        <f t="shared" si="182"/>
        <v>129540</v>
      </c>
      <c r="U1300" s="121" t="str">
        <f t="shared" si="187"/>
        <v>1FA04</v>
      </c>
      <c r="V1300" s="10">
        <f t="shared" si="183"/>
        <v>250</v>
      </c>
      <c r="W1300" s="10">
        <f t="shared" si="184"/>
        <v>4</v>
      </c>
      <c r="X1300" s="11">
        <f t="shared" si="185"/>
        <v>7</v>
      </c>
      <c r="Y1300" s="11">
        <f t="shared" si="186"/>
        <v>250</v>
      </c>
      <c r="Z1300" s="12" t="str">
        <f t="shared" si="188"/>
        <v>GNSS Sats in View</v>
      </c>
      <c r="AI1300" s="17"/>
      <c r="AJ1300" s="18"/>
      <c r="AK1300" s="19"/>
      <c r="AL1300" s="21"/>
      <c r="AM1300" s="21"/>
      <c r="AN1300" s="21"/>
      <c r="AO1300" s="21"/>
      <c r="AP1300" s="20"/>
      <c r="AQ1300" s="20"/>
      <c r="AR1300" s="20"/>
      <c r="AS1300" s="20"/>
      <c r="AT1300" s="20"/>
      <c r="AU1300" s="20"/>
      <c r="AV1300" s="20"/>
      <c r="AW1300" s="20"/>
      <c r="AX1300" s="221">
        <v>129540</v>
      </c>
      <c r="AY1300" s="6">
        <v>7</v>
      </c>
      <c r="AZ1300" s="6">
        <v>250</v>
      </c>
      <c r="BA1300" s="87" t="s">
        <v>2717</v>
      </c>
      <c r="BB1300" s="39" t="s">
        <v>2352</v>
      </c>
      <c r="BC1300" s="84" t="s">
        <v>2710</v>
      </c>
      <c r="BL1300" s="42" t="s">
        <v>2693</v>
      </c>
      <c r="BM1300" s="43" t="s">
        <v>2688</v>
      </c>
      <c r="BO1300" s="17"/>
      <c r="BP1300" s="18"/>
    </row>
    <row r="1301" spans="1:68" ht="15" customHeight="1" thickBot="1" x14ac:dyDescent="0.35">
      <c r="A1301" s="116">
        <v>1299</v>
      </c>
      <c r="H1301" t="s">
        <v>2631</v>
      </c>
      <c r="I1301" s="244">
        <v>8</v>
      </c>
      <c r="J1301" s="244" t="s">
        <v>2504</v>
      </c>
      <c r="K1301" s="244" t="s">
        <v>2483</v>
      </c>
      <c r="L1301" s="244" t="s">
        <v>2632</v>
      </c>
      <c r="M1301" s="244">
        <v>6</v>
      </c>
      <c r="N1301" s="244" t="s">
        <v>2474</v>
      </c>
      <c r="O1301" s="244" t="s">
        <v>2540</v>
      </c>
      <c r="P1301" s="244" t="s">
        <v>2515</v>
      </c>
      <c r="Q1301" s="244" t="s">
        <v>2593</v>
      </c>
      <c r="R1301" s="6">
        <f t="shared" si="180"/>
        <v>6</v>
      </c>
      <c r="S1301" s="6">
        <f t="shared" si="181"/>
        <v>1</v>
      </c>
      <c r="T1301" s="7">
        <f t="shared" si="182"/>
        <v>129540</v>
      </c>
      <c r="U1301" s="121" t="str">
        <f t="shared" si="187"/>
        <v>1FA04</v>
      </c>
      <c r="V1301" s="10">
        <f t="shared" si="183"/>
        <v>250</v>
      </c>
      <c r="W1301" s="10">
        <f t="shared" si="184"/>
        <v>4</v>
      </c>
      <c r="X1301" s="11">
        <f t="shared" si="185"/>
        <v>7</v>
      </c>
      <c r="Y1301" s="11">
        <f t="shared" si="186"/>
        <v>250</v>
      </c>
      <c r="Z1301" s="12" t="str">
        <f t="shared" si="188"/>
        <v>GNSS Sats in View</v>
      </c>
      <c r="AI1301" s="17">
        <v>36864</v>
      </c>
      <c r="AJ1301" s="18" t="s">
        <v>151</v>
      </c>
      <c r="AK1301" s="96"/>
      <c r="AQ1301" s="37"/>
      <c r="AR1301" s="34"/>
      <c r="AS1301" s="34"/>
      <c r="AT1301" s="34"/>
      <c r="AU1301" s="34"/>
      <c r="AV1301" s="34"/>
      <c r="AW1301" s="34"/>
      <c r="AX1301" s="222">
        <v>129540</v>
      </c>
      <c r="AY1301" s="6">
        <v>7</v>
      </c>
      <c r="AZ1301" s="6">
        <v>250</v>
      </c>
      <c r="BA1301" s="87" t="s">
        <v>2718</v>
      </c>
      <c r="BB1301" s="39" t="s">
        <v>2411</v>
      </c>
      <c r="BC1301" s="84" t="s">
        <v>2710</v>
      </c>
      <c r="BL1301" s="42" t="s">
        <v>2693</v>
      </c>
      <c r="BM1301" s="43" t="s">
        <v>2688</v>
      </c>
      <c r="BO1301" s="17">
        <v>36864</v>
      </c>
      <c r="BP1301" s="18" t="s">
        <v>151</v>
      </c>
    </row>
    <row r="1302" spans="1:68" ht="15" customHeight="1" thickBot="1" x14ac:dyDescent="0.35">
      <c r="A1302" s="116">
        <v>1300</v>
      </c>
      <c r="H1302" t="s">
        <v>2631</v>
      </c>
      <c r="I1302" s="244">
        <v>8</v>
      </c>
      <c r="J1302" s="244" t="s">
        <v>2506</v>
      </c>
      <c r="K1302" s="244" t="s">
        <v>2586</v>
      </c>
      <c r="L1302" s="244" t="s">
        <v>2494</v>
      </c>
      <c r="M1302" s="244" t="s">
        <v>2474</v>
      </c>
      <c r="N1302" s="244" t="s">
        <v>2474</v>
      </c>
      <c r="O1302" s="244" t="s">
        <v>2474</v>
      </c>
      <c r="P1302" s="244" t="s">
        <v>2483</v>
      </c>
      <c r="Q1302" s="244" t="s">
        <v>2632</v>
      </c>
      <c r="R1302" s="6">
        <f t="shared" si="180"/>
        <v>6</v>
      </c>
      <c r="S1302" s="6">
        <f t="shared" si="181"/>
        <v>1</v>
      </c>
      <c r="T1302" s="7">
        <f t="shared" si="182"/>
        <v>129540</v>
      </c>
      <c r="U1302" s="121" t="str">
        <f t="shared" si="187"/>
        <v>1FA04</v>
      </c>
      <c r="V1302" s="10">
        <f t="shared" si="183"/>
        <v>250</v>
      </c>
      <c r="W1302" s="10">
        <f t="shared" si="184"/>
        <v>4</v>
      </c>
      <c r="X1302" s="11">
        <f t="shared" si="185"/>
        <v>7</v>
      </c>
      <c r="Y1302" s="11">
        <f t="shared" si="186"/>
        <v>250</v>
      </c>
      <c r="Z1302" s="12" t="str">
        <f t="shared" si="188"/>
        <v>GNSS Sats in View</v>
      </c>
      <c r="AI1302" s="17">
        <v>61467</v>
      </c>
      <c r="AJ1302" s="18" t="s">
        <v>270</v>
      </c>
      <c r="AK1302" s="19"/>
      <c r="AL1302" s="21"/>
      <c r="AM1302" s="21"/>
      <c r="AN1302" s="21"/>
      <c r="AO1302" s="21"/>
      <c r="AP1302" s="20"/>
      <c r="AQ1302" s="22"/>
      <c r="AR1302" s="20"/>
      <c r="AS1302" s="20"/>
      <c r="AT1302" s="20"/>
      <c r="AU1302" s="20"/>
      <c r="AV1302" s="20"/>
      <c r="AW1302" s="20"/>
      <c r="AX1302" s="221">
        <v>129540</v>
      </c>
      <c r="AY1302" s="6">
        <v>7</v>
      </c>
      <c r="AZ1302" s="6">
        <v>250</v>
      </c>
      <c r="BA1302" s="87" t="s">
        <v>2719</v>
      </c>
      <c r="BB1302" s="39" t="s">
        <v>2412</v>
      </c>
      <c r="BC1302" s="84" t="s">
        <v>2710</v>
      </c>
      <c r="BL1302" s="42" t="s">
        <v>2693</v>
      </c>
      <c r="BM1302" s="43" t="s">
        <v>2688</v>
      </c>
      <c r="BO1302" s="17">
        <v>61467</v>
      </c>
      <c r="BP1302" s="18" t="s">
        <v>270</v>
      </c>
    </row>
    <row r="1303" spans="1:68" ht="15" customHeight="1" thickBot="1" x14ac:dyDescent="0.35">
      <c r="A1303" s="116">
        <v>1301</v>
      </c>
      <c r="H1303" t="s">
        <v>2631</v>
      </c>
      <c r="I1303" s="244">
        <v>8</v>
      </c>
      <c r="J1303" s="244" t="s">
        <v>2507</v>
      </c>
      <c r="K1303" s="244">
        <v>4</v>
      </c>
      <c r="L1303" s="244">
        <v>16</v>
      </c>
      <c r="M1303" s="244">
        <v>22</v>
      </c>
      <c r="N1303" s="244">
        <v>73</v>
      </c>
      <c r="O1303" s="244">
        <v>23</v>
      </c>
      <c r="P1303" s="244" t="s">
        <v>2586</v>
      </c>
      <c r="Q1303" s="244" t="s">
        <v>2494</v>
      </c>
      <c r="R1303" s="75">
        <f t="shared" si="180"/>
        <v>6</v>
      </c>
      <c r="S1303" s="75">
        <f t="shared" si="181"/>
        <v>1</v>
      </c>
      <c r="T1303" s="7">
        <f t="shared" si="182"/>
        <v>129540</v>
      </c>
      <c r="U1303" s="121" t="str">
        <f t="shared" si="187"/>
        <v>1FA04</v>
      </c>
      <c r="V1303" s="10">
        <f t="shared" si="183"/>
        <v>250</v>
      </c>
      <c r="W1303" s="10">
        <f t="shared" si="184"/>
        <v>4</v>
      </c>
      <c r="X1303" s="11">
        <f t="shared" si="185"/>
        <v>7</v>
      </c>
      <c r="Y1303" s="11">
        <f t="shared" si="186"/>
        <v>250</v>
      </c>
      <c r="Z1303" s="12" t="str">
        <f t="shared" si="188"/>
        <v>GNSS Sats in View</v>
      </c>
      <c r="AI1303" s="17">
        <v>61697</v>
      </c>
      <c r="AJ1303" s="18" t="s">
        <v>401</v>
      </c>
      <c r="AK1303" s="19"/>
      <c r="AQ1303" s="37"/>
      <c r="AR1303" s="34"/>
      <c r="AS1303" s="34"/>
      <c r="AT1303" s="34"/>
      <c r="AU1303" s="34"/>
      <c r="AV1303" s="34"/>
      <c r="AW1303" s="34"/>
      <c r="AX1303" s="222">
        <v>129540</v>
      </c>
      <c r="AY1303" s="6">
        <v>7</v>
      </c>
      <c r="AZ1303" s="6">
        <v>250</v>
      </c>
      <c r="BA1303" s="87" t="s">
        <v>2720</v>
      </c>
      <c r="BB1303" s="39" t="s">
        <v>2413</v>
      </c>
      <c r="BC1303" s="84" t="s">
        <v>2710</v>
      </c>
      <c r="BL1303" s="42" t="s">
        <v>2693</v>
      </c>
      <c r="BM1303" s="43" t="s">
        <v>2688</v>
      </c>
      <c r="BO1303" s="17">
        <v>61697</v>
      </c>
      <c r="BP1303" s="18" t="s">
        <v>401</v>
      </c>
    </row>
    <row r="1304" spans="1:68" ht="15" customHeight="1" thickBot="1" x14ac:dyDescent="0.35">
      <c r="A1304" s="116">
        <v>1302</v>
      </c>
      <c r="H1304" t="s">
        <v>2475</v>
      </c>
      <c r="I1304" s="244">
        <v>8</v>
      </c>
      <c r="J1304" s="244">
        <v>0</v>
      </c>
      <c r="K1304" s="244">
        <v>0</v>
      </c>
      <c r="L1304" s="244">
        <v>0</v>
      </c>
      <c r="M1304" s="244">
        <v>38</v>
      </c>
      <c r="N1304" s="244" t="s">
        <v>2499</v>
      </c>
      <c r="O1304" s="244" t="s">
        <v>2477</v>
      </c>
      <c r="P1304" s="244">
        <v>0</v>
      </c>
      <c r="Q1304" s="244" t="s">
        <v>2474</v>
      </c>
      <c r="R1304" s="6">
        <f t="shared" si="180"/>
        <v>5</v>
      </c>
      <c r="S1304" s="6">
        <f t="shared" si="181"/>
        <v>1</v>
      </c>
      <c r="T1304" s="7">
        <f t="shared" si="182"/>
        <v>130314</v>
      </c>
      <c r="U1304" s="121" t="str">
        <f t="shared" si="187"/>
        <v>1FD0A</v>
      </c>
      <c r="V1304" s="10">
        <f t="shared" si="183"/>
        <v>253</v>
      </c>
      <c r="W1304" s="10">
        <f t="shared" si="184"/>
        <v>10</v>
      </c>
      <c r="X1304" s="11">
        <f t="shared" si="185"/>
        <v>16</v>
      </c>
      <c r="Y1304" s="11">
        <f t="shared" si="186"/>
        <v>253</v>
      </c>
      <c r="Z1304" s="12" t="str">
        <f t="shared" si="188"/>
        <v>Actual Pressure</v>
      </c>
      <c r="AI1304" s="17">
        <v>61823</v>
      </c>
      <c r="AJ1304" s="18" t="s">
        <v>527</v>
      </c>
      <c r="AK1304" s="19"/>
      <c r="AL1304" s="21"/>
      <c r="AM1304" s="21"/>
      <c r="AN1304" s="21"/>
      <c r="AO1304" s="21"/>
      <c r="AP1304" s="20"/>
      <c r="AQ1304" s="22"/>
      <c r="AR1304" s="20"/>
      <c r="AS1304" s="20"/>
      <c r="AT1304" s="20"/>
      <c r="AU1304" s="20"/>
      <c r="AV1304" s="20"/>
      <c r="AW1304" s="20"/>
      <c r="AX1304" s="221">
        <v>130314</v>
      </c>
      <c r="AY1304" s="6">
        <v>16</v>
      </c>
      <c r="AZ1304" s="6">
        <v>253</v>
      </c>
      <c r="BA1304" s="87" t="s">
        <v>2822</v>
      </c>
      <c r="BB1304" s="39" t="s">
        <v>3004</v>
      </c>
      <c r="BC1304" s="84" t="s">
        <v>2360</v>
      </c>
      <c r="BJ1304" s="47" t="s">
        <v>2823</v>
      </c>
      <c r="BL1304" s="42" t="s">
        <v>2687</v>
      </c>
      <c r="BM1304" s="43" t="s">
        <v>2688</v>
      </c>
      <c r="BO1304" s="17">
        <v>61823</v>
      </c>
      <c r="BP1304" s="18" t="s">
        <v>527</v>
      </c>
    </row>
    <row r="1305" spans="1:68" ht="15" customHeight="1" thickBot="1" x14ac:dyDescent="0.35">
      <c r="A1305" s="116">
        <v>1303</v>
      </c>
      <c r="H1305" t="s">
        <v>2631</v>
      </c>
      <c r="I1305" s="244">
        <v>8</v>
      </c>
      <c r="J1305" s="244" t="s">
        <v>2508</v>
      </c>
      <c r="K1305" s="244" t="s">
        <v>2474</v>
      </c>
      <c r="L1305" s="244" t="s">
        <v>2474</v>
      </c>
      <c r="M1305" s="244" t="s">
        <v>2474</v>
      </c>
      <c r="N1305" s="244" t="s">
        <v>2483</v>
      </c>
      <c r="O1305" s="244" t="s">
        <v>2632</v>
      </c>
      <c r="P1305" s="244">
        <v>7</v>
      </c>
      <c r="Q1305" s="244">
        <v>96</v>
      </c>
      <c r="R1305" s="75">
        <f t="shared" si="180"/>
        <v>6</v>
      </c>
      <c r="S1305" s="75">
        <f t="shared" si="181"/>
        <v>1</v>
      </c>
      <c r="T1305" s="7">
        <f t="shared" si="182"/>
        <v>129540</v>
      </c>
      <c r="U1305" s="121" t="str">
        <f t="shared" si="187"/>
        <v>1FA04</v>
      </c>
      <c r="V1305" s="10">
        <f t="shared" si="183"/>
        <v>250</v>
      </c>
      <c r="W1305" s="10">
        <f t="shared" si="184"/>
        <v>4</v>
      </c>
      <c r="X1305" s="11">
        <f t="shared" si="185"/>
        <v>7</v>
      </c>
      <c r="Y1305" s="11">
        <f t="shared" si="186"/>
        <v>250</v>
      </c>
      <c r="Z1305" s="12" t="str">
        <f t="shared" si="188"/>
        <v>GNSS Sats in View</v>
      </c>
      <c r="AI1305" s="17">
        <v>64465</v>
      </c>
      <c r="AJ1305" s="18" t="s">
        <v>640</v>
      </c>
      <c r="AK1305" s="19"/>
      <c r="AQ1305" s="37"/>
      <c r="AR1305" s="34"/>
      <c r="AS1305" s="34"/>
      <c r="AT1305" s="34"/>
      <c r="AU1305" s="34"/>
      <c r="AV1305" s="34"/>
      <c r="AW1305" s="34"/>
      <c r="AX1305" s="222">
        <v>129540</v>
      </c>
      <c r="AY1305" s="6">
        <v>7</v>
      </c>
      <c r="AZ1305" s="6">
        <v>250</v>
      </c>
      <c r="BA1305" s="87" t="s">
        <v>2721</v>
      </c>
      <c r="BB1305" s="39" t="s">
        <v>2415</v>
      </c>
      <c r="BC1305" s="84" t="s">
        <v>2710</v>
      </c>
      <c r="BL1305" s="42" t="s">
        <v>2693</v>
      </c>
      <c r="BM1305" s="43" t="s">
        <v>2688</v>
      </c>
      <c r="BO1305" s="17">
        <v>64465</v>
      </c>
      <c r="BP1305" s="18" t="s">
        <v>640</v>
      </c>
    </row>
    <row r="1306" spans="1:68" ht="15" customHeight="1" thickBot="1" x14ac:dyDescent="0.35">
      <c r="A1306" s="116">
        <v>1304</v>
      </c>
      <c r="H1306" t="s">
        <v>2631</v>
      </c>
      <c r="I1306" s="244">
        <v>8</v>
      </c>
      <c r="J1306" s="244" t="s">
        <v>2509</v>
      </c>
      <c r="K1306" s="244" t="s">
        <v>2554</v>
      </c>
      <c r="L1306" s="244" t="s">
        <v>2597</v>
      </c>
      <c r="M1306" s="244">
        <v>70</v>
      </c>
      <c r="N1306" s="244" t="s">
        <v>2580</v>
      </c>
      <c r="O1306" s="244" t="s">
        <v>2477</v>
      </c>
      <c r="P1306" s="244" t="s">
        <v>2474</v>
      </c>
      <c r="Q1306" s="244" t="s">
        <v>2474</v>
      </c>
      <c r="R1306" s="6">
        <f t="shared" si="180"/>
        <v>6</v>
      </c>
      <c r="S1306" s="6">
        <f t="shared" si="181"/>
        <v>1</v>
      </c>
      <c r="T1306" s="7">
        <f t="shared" si="182"/>
        <v>129540</v>
      </c>
      <c r="U1306" s="121" t="str">
        <f t="shared" si="187"/>
        <v>1FA04</v>
      </c>
      <c r="V1306" s="10">
        <f t="shared" si="183"/>
        <v>250</v>
      </c>
      <c r="W1306" s="10">
        <f t="shared" si="184"/>
        <v>4</v>
      </c>
      <c r="X1306" s="11">
        <f t="shared" si="185"/>
        <v>7</v>
      </c>
      <c r="Y1306" s="11">
        <f t="shared" si="186"/>
        <v>250</v>
      </c>
      <c r="Z1306" s="12" t="str">
        <f t="shared" si="188"/>
        <v>GNSS Sats in View</v>
      </c>
      <c r="AI1306" s="17">
        <v>64654</v>
      </c>
      <c r="AJ1306" s="18" t="s">
        <v>770</v>
      </c>
      <c r="AK1306" s="19"/>
      <c r="AL1306" s="21"/>
      <c r="AM1306" s="21"/>
      <c r="AN1306" s="21"/>
      <c r="AO1306" s="21"/>
      <c r="AP1306" s="20"/>
      <c r="AQ1306" s="22"/>
      <c r="AR1306" s="20"/>
      <c r="AS1306" s="20"/>
      <c r="AT1306" s="20"/>
      <c r="AU1306" s="20"/>
      <c r="AV1306" s="20"/>
      <c r="AW1306" s="20"/>
      <c r="AX1306" s="221">
        <v>129540</v>
      </c>
      <c r="AY1306" s="6">
        <v>7</v>
      </c>
      <c r="AZ1306" s="6">
        <v>250</v>
      </c>
      <c r="BA1306" s="87" t="s">
        <v>2722</v>
      </c>
      <c r="BB1306" s="39" t="s">
        <v>2414</v>
      </c>
      <c r="BC1306" s="84" t="s">
        <v>2710</v>
      </c>
      <c r="BL1306" s="42" t="s">
        <v>2693</v>
      </c>
      <c r="BM1306" s="43" t="s">
        <v>2688</v>
      </c>
      <c r="BO1306" s="17">
        <v>64654</v>
      </c>
      <c r="BP1306" s="18" t="s">
        <v>770</v>
      </c>
    </row>
    <row r="1307" spans="1:68" ht="15" customHeight="1" thickBot="1" x14ac:dyDescent="0.35">
      <c r="A1307" s="116">
        <v>1305</v>
      </c>
      <c r="H1307" t="s">
        <v>2631</v>
      </c>
      <c r="I1307" s="244">
        <v>8</v>
      </c>
      <c r="J1307" s="244" t="s">
        <v>2510</v>
      </c>
      <c r="K1307" s="244" t="s">
        <v>2474</v>
      </c>
      <c r="L1307" s="244" t="s">
        <v>2483</v>
      </c>
      <c r="M1307" s="244" t="s">
        <v>2632</v>
      </c>
      <c r="N1307" s="244">
        <v>24</v>
      </c>
      <c r="O1307" s="244" t="s">
        <v>2531</v>
      </c>
      <c r="P1307" s="244">
        <v>18</v>
      </c>
      <c r="Q1307" s="244" t="s">
        <v>2552</v>
      </c>
      <c r="R1307" s="6">
        <f t="shared" si="180"/>
        <v>6</v>
      </c>
      <c r="S1307" s="6">
        <f t="shared" si="181"/>
        <v>1</v>
      </c>
      <c r="T1307" s="7">
        <f t="shared" si="182"/>
        <v>129540</v>
      </c>
      <c r="U1307" s="121" t="str">
        <f t="shared" si="187"/>
        <v>1FA04</v>
      </c>
      <c r="V1307" s="10">
        <f t="shared" si="183"/>
        <v>250</v>
      </c>
      <c r="W1307" s="10">
        <f t="shared" si="184"/>
        <v>4</v>
      </c>
      <c r="X1307" s="11">
        <f t="shared" si="185"/>
        <v>7</v>
      </c>
      <c r="Y1307" s="11">
        <f t="shared" si="186"/>
        <v>250</v>
      </c>
      <c r="Z1307" s="12" t="str">
        <f t="shared" si="188"/>
        <v>GNSS Sats in View</v>
      </c>
      <c r="AI1307" s="17">
        <v>64780</v>
      </c>
      <c r="AJ1307" s="18" t="s">
        <v>896</v>
      </c>
      <c r="AK1307" s="19"/>
      <c r="AQ1307" s="37"/>
      <c r="AR1307" s="34"/>
      <c r="AS1307" s="34"/>
      <c r="AT1307" s="34"/>
      <c r="AU1307" s="34"/>
      <c r="AV1307" s="34"/>
      <c r="AW1307" s="34"/>
      <c r="AX1307" s="222">
        <v>129540</v>
      </c>
      <c r="AY1307" s="6">
        <v>7</v>
      </c>
      <c r="AZ1307" s="6">
        <v>250</v>
      </c>
      <c r="BA1307" s="87" t="s">
        <v>2723</v>
      </c>
      <c r="BB1307" s="39" t="s">
        <v>2416</v>
      </c>
      <c r="BC1307" s="84" t="s">
        <v>2710</v>
      </c>
      <c r="BL1307" s="42" t="s">
        <v>2693</v>
      </c>
      <c r="BM1307" s="43" t="s">
        <v>2688</v>
      </c>
      <c r="BO1307" s="17">
        <v>64780</v>
      </c>
      <c r="BP1307" s="18" t="s">
        <v>896</v>
      </c>
    </row>
    <row r="1308" spans="1:68" ht="15" customHeight="1" thickBot="1" x14ac:dyDescent="0.35">
      <c r="A1308" s="116">
        <v>1306</v>
      </c>
      <c r="H1308" t="s">
        <v>2631</v>
      </c>
      <c r="I1308" s="244">
        <v>8</v>
      </c>
      <c r="J1308" s="244" t="s">
        <v>2514</v>
      </c>
      <c r="K1308" s="244">
        <v>68</v>
      </c>
      <c r="L1308" s="244" t="s">
        <v>2480</v>
      </c>
      <c r="M1308" s="244" t="s">
        <v>2481</v>
      </c>
      <c r="N1308" s="244" t="s">
        <v>2474</v>
      </c>
      <c r="O1308" s="244" t="s">
        <v>2474</v>
      </c>
      <c r="P1308" s="244" t="s">
        <v>2474</v>
      </c>
      <c r="Q1308" s="244" t="s">
        <v>2483</v>
      </c>
      <c r="R1308" s="6">
        <f t="shared" si="180"/>
        <v>6</v>
      </c>
      <c r="S1308" s="6">
        <f t="shared" si="181"/>
        <v>1</v>
      </c>
      <c r="T1308" s="7">
        <f t="shared" si="182"/>
        <v>129540</v>
      </c>
      <c r="U1308" s="121" t="str">
        <f t="shared" si="187"/>
        <v>1FA04</v>
      </c>
      <c r="V1308" s="10">
        <f t="shared" si="183"/>
        <v>250</v>
      </c>
      <c r="W1308" s="10">
        <f t="shared" si="184"/>
        <v>4</v>
      </c>
      <c r="X1308" s="11">
        <f t="shared" si="185"/>
        <v>7</v>
      </c>
      <c r="Y1308" s="11">
        <f t="shared" si="186"/>
        <v>250</v>
      </c>
      <c r="Z1308" s="12" t="str">
        <f t="shared" si="188"/>
        <v>GNSS Sats in View</v>
      </c>
      <c r="AI1308" s="17">
        <v>64898</v>
      </c>
      <c r="AJ1308" s="18" t="s">
        <v>1014</v>
      </c>
      <c r="AK1308" s="19"/>
      <c r="AL1308" s="21"/>
      <c r="AM1308" s="21"/>
      <c r="AN1308" s="21"/>
      <c r="AO1308" s="21"/>
      <c r="AP1308" s="20"/>
      <c r="AQ1308" s="22"/>
      <c r="AR1308" s="20"/>
      <c r="AS1308" s="20"/>
      <c r="AT1308" s="20"/>
      <c r="AU1308" s="20"/>
      <c r="AV1308" s="20"/>
      <c r="AW1308" s="20"/>
      <c r="AX1308" s="221">
        <v>129540</v>
      </c>
      <c r="AY1308" s="6">
        <v>7</v>
      </c>
      <c r="AZ1308" s="6">
        <v>250</v>
      </c>
      <c r="BA1308" s="87" t="s">
        <v>2726</v>
      </c>
      <c r="BB1308" s="39" t="s">
        <v>2417</v>
      </c>
      <c r="BC1308" s="84" t="s">
        <v>2710</v>
      </c>
      <c r="BL1308" s="42" t="s">
        <v>2693</v>
      </c>
      <c r="BM1308" s="43" t="s">
        <v>2688</v>
      </c>
      <c r="BO1308" s="17">
        <v>64898</v>
      </c>
      <c r="BP1308" s="18" t="s">
        <v>1014</v>
      </c>
    </row>
    <row r="1309" spans="1:68" ht="15" customHeight="1" thickBot="1" x14ac:dyDescent="0.35">
      <c r="A1309" s="116">
        <v>1307</v>
      </c>
      <c r="H1309" t="s">
        <v>2631</v>
      </c>
      <c r="I1309" s="244">
        <v>8</v>
      </c>
      <c r="J1309" s="244" t="s">
        <v>2555</v>
      </c>
      <c r="K1309" s="244" t="s">
        <v>2542</v>
      </c>
      <c r="L1309" s="244" t="s">
        <v>2481</v>
      </c>
      <c r="M1309" s="244">
        <v>73</v>
      </c>
      <c r="N1309" s="244">
        <v>14</v>
      </c>
      <c r="O1309" s="244" t="s">
        <v>2505</v>
      </c>
      <c r="P1309" s="244" t="s">
        <v>2565</v>
      </c>
      <c r="Q1309" s="244" t="s">
        <v>2480</v>
      </c>
      <c r="R1309" s="6">
        <f t="shared" si="180"/>
        <v>6</v>
      </c>
      <c r="S1309" s="6">
        <f t="shared" si="181"/>
        <v>1</v>
      </c>
      <c r="T1309" s="7">
        <f t="shared" si="182"/>
        <v>129540</v>
      </c>
      <c r="U1309" s="121" t="str">
        <f t="shared" si="187"/>
        <v>1FA04</v>
      </c>
      <c r="V1309" s="10">
        <f t="shared" si="183"/>
        <v>250</v>
      </c>
      <c r="W1309" s="10">
        <f t="shared" si="184"/>
        <v>4</v>
      </c>
      <c r="X1309" s="11">
        <f t="shared" si="185"/>
        <v>7</v>
      </c>
      <c r="Y1309" s="11">
        <f t="shared" si="186"/>
        <v>250</v>
      </c>
      <c r="Z1309" s="12" t="str">
        <f t="shared" si="188"/>
        <v>GNSS Sats in View</v>
      </c>
      <c r="AI1309" s="17">
        <v>65017</v>
      </c>
      <c r="AJ1309" s="18" t="s">
        <v>1133</v>
      </c>
      <c r="AK1309" s="19"/>
      <c r="AQ1309" s="37"/>
      <c r="AR1309" s="34"/>
      <c r="AS1309" s="34"/>
      <c r="AT1309" s="34"/>
      <c r="AU1309" s="34"/>
      <c r="AV1309" s="34"/>
      <c r="AW1309" s="34"/>
      <c r="AX1309" s="222">
        <v>129540</v>
      </c>
      <c r="AY1309" s="6">
        <v>7</v>
      </c>
      <c r="AZ1309" s="6">
        <v>250</v>
      </c>
      <c r="BA1309" s="87" t="s">
        <v>2729</v>
      </c>
      <c r="BB1309" s="39" t="s">
        <v>2712</v>
      </c>
      <c r="BC1309" s="84" t="s">
        <v>2710</v>
      </c>
      <c r="BL1309" s="42" t="s">
        <v>2693</v>
      </c>
      <c r="BM1309" s="43" t="s">
        <v>2688</v>
      </c>
      <c r="BO1309" s="17">
        <v>65017</v>
      </c>
      <c r="BP1309" s="18" t="s">
        <v>1133</v>
      </c>
    </row>
    <row r="1310" spans="1:68" ht="15" customHeight="1" thickBot="1" x14ac:dyDescent="0.35">
      <c r="A1310" s="116">
        <v>1308</v>
      </c>
      <c r="H1310" t="s">
        <v>2631</v>
      </c>
      <c r="I1310" s="244">
        <v>8</v>
      </c>
      <c r="J1310" s="244" t="s">
        <v>2556</v>
      </c>
      <c r="K1310" s="244" t="s">
        <v>2481</v>
      </c>
      <c r="L1310" s="244" t="s">
        <v>2474</v>
      </c>
      <c r="M1310" s="244" t="s">
        <v>2474</v>
      </c>
      <c r="N1310" s="244" t="s">
        <v>2474</v>
      </c>
      <c r="O1310" s="244" t="s">
        <v>2483</v>
      </c>
      <c r="P1310" s="244" t="s">
        <v>2632</v>
      </c>
      <c r="Q1310" s="244">
        <v>3</v>
      </c>
      <c r="R1310" s="6">
        <f t="shared" si="180"/>
        <v>6</v>
      </c>
      <c r="S1310" s="6">
        <f t="shared" si="181"/>
        <v>1</v>
      </c>
      <c r="T1310" s="7">
        <f t="shared" si="182"/>
        <v>129540</v>
      </c>
      <c r="U1310" s="121" t="str">
        <f t="shared" si="187"/>
        <v>1FA04</v>
      </c>
      <c r="V1310" s="10">
        <f t="shared" si="183"/>
        <v>250</v>
      </c>
      <c r="W1310" s="10">
        <f t="shared" si="184"/>
        <v>4</v>
      </c>
      <c r="X1310" s="11">
        <f t="shared" si="185"/>
        <v>7</v>
      </c>
      <c r="Y1310" s="11">
        <f t="shared" si="186"/>
        <v>250</v>
      </c>
      <c r="Z1310" s="12" t="str">
        <f t="shared" si="188"/>
        <v>GNSS Sats in View</v>
      </c>
      <c r="AI1310" s="17">
        <v>65134</v>
      </c>
      <c r="AJ1310" s="18" t="s">
        <v>1250</v>
      </c>
      <c r="AK1310" s="19"/>
      <c r="AL1310" s="21"/>
      <c r="AM1310" s="21"/>
      <c r="AN1310" s="21"/>
      <c r="AO1310" s="21"/>
      <c r="AP1310" s="20"/>
      <c r="AQ1310" s="22"/>
      <c r="AR1310" s="20"/>
      <c r="AS1310" s="20"/>
      <c r="AT1310" s="20"/>
      <c r="AU1310" s="20"/>
      <c r="AV1310" s="20"/>
      <c r="AW1310" s="20"/>
      <c r="AX1310" s="221">
        <v>129540</v>
      </c>
      <c r="AY1310" s="6">
        <v>7</v>
      </c>
      <c r="AZ1310" s="6">
        <v>250</v>
      </c>
      <c r="BA1310" s="87" t="s">
        <v>2730</v>
      </c>
      <c r="BB1310" s="39" t="s">
        <v>2731</v>
      </c>
      <c r="BC1310" s="84" t="s">
        <v>2710</v>
      </c>
      <c r="BL1310" s="42" t="s">
        <v>2693</v>
      </c>
      <c r="BM1310" s="43" t="s">
        <v>2688</v>
      </c>
      <c r="BO1310" s="17">
        <v>65134</v>
      </c>
      <c r="BP1310" s="18" t="s">
        <v>1250</v>
      </c>
    </row>
    <row r="1311" spans="1:68" ht="15" customHeight="1" thickBot="1" x14ac:dyDescent="0.35">
      <c r="A1311" s="116">
        <v>1309</v>
      </c>
      <c r="H1311" t="s">
        <v>2631</v>
      </c>
      <c r="I1311" s="244">
        <v>8</v>
      </c>
      <c r="J1311" s="244" t="s">
        <v>2557</v>
      </c>
      <c r="K1311" s="244" t="s">
        <v>2599</v>
      </c>
      <c r="L1311" s="244">
        <v>11</v>
      </c>
      <c r="M1311" s="244" t="s">
        <v>2671</v>
      </c>
      <c r="N1311" s="244">
        <v>44</v>
      </c>
      <c r="O1311" s="244" t="s">
        <v>2489</v>
      </c>
      <c r="P1311" s="244">
        <v>7</v>
      </c>
      <c r="Q1311" s="244" t="s">
        <v>2474</v>
      </c>
      <c r="R1311" s="6">
        <f t="shared" si="180"/>
        <v>6</v>
      </c>
      <c r="S1311" s="6">
        <f t="shared" si="181"/>
        <v>1</v>
      </c>
      <c r="T1311" s="7">
        <f t="shared" si="182"/>
        <v>129540</v>
      </c>
      <c r="U1311" s="121" t="str">
        <f t="shared" si="187"/>
        <v>1FA04</v>
      </c>
      <c r="V1311" s="10">
        <f t="shared" si="183"/>
        <v>250</v>
      </c>
      <c r="W1311" s="10">
        <f t="shared" si="184"/>
        <v>4</v>
      </c>
      <c r="X1311" s="11">
        <f t="shared" si="185"/>
        <v>7</v>
      </c>
      <c r="Y1311" s="11">
        <f t="shared" si="186"/>
        <v>250</v>
      </c>
      <c r="Z1311" s="12" t="str">
        <f t="shared" si="188"/>
        <v>GNSS Sats in View</v>
      </c>
      <c r="AI1311" s="17">
        <v>65268</v>
      </c>
      <c r="AJ1311" s="18" t="s">
        <v>1383</v>
      </c>
      <c r="AK1311" s="19"/>
      <c r="AQ1311" s="37"/>
      <c r="AR1311" s="34"/>
      <c r="AS1311" s="34"/>
      <c r="AT1311" s="34"/>
      <c r="AU1311" s="34"/>
      <c r="AV1311" s="34"/>
      <c r="AW1311" s="34"/>
      <c r="AX1311" s="222">
        <v>129540</v>
      </c>
      <c r="AY1311" s="6">
        <v>7</v>
      </c>
      <c r="AZ1311" s="6">
        <v>250</v>
      </c>
      <c r="BA1311" s="87" t="s">
        <v>2732</v>
      </c>
      <c r="BB1311" s="39" t="s">
        <v>2733</v>
      </c>
      <c r="BC1311" s="84" t="s">
        <v>2710</v>
      </c>
      <c r="BL1311" s="42" t="s">
        <v>2693</v>
      </c>
      <c r="BM1311" s="43" t="s">
        <v>2688</v>
      </c>
      <c r="BO1311" s="17">
        <v>65268</v>
      </c>
      <c r="BP1311" s="18" t="s">
        <v>1383</v>
      </c>
    </row>
    <row r="1312" spans="1:68" ht="15" customHeight="1" thickBot="1" x14ac:dyDescent="0.35">
      <c r="A1312" s="116">
        <v>1310</v>
      </c>
      <c r="H1312" t="s">
        <v>2631</v>
      </c>
      <c r="I1312" s="244">
        <v>8</v>
      </c>
      <c r="J1312" s="244" t="s">
        <v>2558</v>
      </c>
      <c r="K1312" s="244" t="s">
        <v>2474</v>
      </c>
      <c r="L1312" s="244" t="s">
        <v>2474</v>
      </c>
      <c r="M1312" s="244" t="s">
        <v>2483</v>
      </c>
      <c r="N1312" s="244" t="s">
        <v>2632</v>
      </c>
      <c r="O1312" s="244">
        <v>13</v>
      </c>
      <c r="P1312" s="244">
        <v>39</v>
      </c>
      <c r="Q1312" s="244" t="s">
        <v>2485</v>
      </c>
      <c r="R1312" s="75">
        <f t="shared" si="180"/>
        <v>6</v>
      </c>
      <c r="S1312" s="75">
        <f t="shared" si="181"/>
        <v>1</v>
      </c>
      <c r="T1312" s="7">
        <f t="shared" si="182"/>
        <v>129540</v>
      </c>
      <c r="U1312" s="121" t="str">
        <f t="shared" si="187"/>
        <v>1FA04</v>
      </c>
      <c r="V1312" s="10">
        <f t="shared" si="183"/>
        <v>250</v>
      </c>
      <c r="W1312" s="10">
        <f t="shared" si="184"/>
        <v>4</v>
      </c>
      <c r="X1312" s="11">
        <f t="shared" si="185"/>
        <v>7</v>
      </c>
      <c r="Y1312" s="11">
        <f t="shared" si="186"/>
        <v>250</v>
      </c>
      <c r="Z1312" s="12" t="str">
        <f t="shared" si="188"/>
        <v>GNSS Sats in View</v>
      </c>
      <c r="AI1312" s="17">
        <v>65393</v>
      </c>
      <c r="AJ1312" s="18" t="s">
        <v>1396</v>
      </c>
      <c r="AK1312" s="19"/>
      <c r="AL1312" s="21"/>
      <c r="AM1312" s="21"/>
      <c r="AN1312" s="21"/>
      <c r="AO1312" s="21"/>
      <c r="AP1312" s="20"/>
      <c r="AQ1312" s="22"/>
      <c r="AR1312" s="20"/>
      <c r="AS1312" s="20"/>
      <c r="AT1312" s="20"/>
      <c r="AU1312" s="20"/>
      <c r="AV1312" s="20"/>
      <c r="AW1312" s="20"/>
      <c r="AX1312" s="221">
        <v>129540</v>
      </c>
      <c r="AY1312" s="6">
        <v>7</v>
      </c>
      <c r="AZ1312" s="6">
        <v>250</v>
      </c>
      <c r="BA1312" s="87" t="s">
        <v>2734</v>
      </c>
      <c r="BB1312" s="39" t="s">
        <v>2735</v>
      </c>
      <c r="BC1312" s="84" t="s">
        <v>2710</v>
      </c>
      <c r="BL1312" s="42" t="s">
        <v>2693</v>
      </c>
      <c r="BM1312" s="43" t="s">
        <v>2688</v>
      </c>
      <c r="BO1312" s="17">
        <v>65393</v>
      </c>
      <c r="BP1312" s="18" t="s">
        <v>1396</v>
      </c>
    </row>
    <row r="1313" spans="1:68" ht="15" customHeight="1" thickBot="1" x14ac:dyDescent="0.35">
      <c r="A1313" s="116">
        <v>1311</v>
      </c>
      <c r="H1313" t="s">
        <v>2631</v>
      </c>
      <c r="I1313" s="244">
        <v>8</v>
      </c>
      <c r="J1313" s="244" t="s">
        <v>2560</v>
      </c>
      <c r="K1313" s="244">
        <v>37</v>
      </c>
      <c r="L1313" s="244" t="s">
        <v>2545</v>
      </c>
      <c r="M1313" s="244" t="s">
        <v>2480</v>
      </c>
      <c r="N1313" s="244" t="s">
        <v>2481</v>
      </c>
      <c r="O1313" s="244" t="s">
        <v>2474</v>
      </c>
      <c r="P1313" s="244" t="s">
        <v>2474</v>
      </c>
      <c r="Q1313" s="244" t="s">
        <v>2474</v>
      </c>
      <c r="R1313" s="6">
        <f t="shared" si="180"/>
        <v>6</v>
      </c>
      <c r="S1313" s="6">
        <f t="shared" si="181"/>
        <v>1</v>
      </c>
      <c r="T1313" s="7">
        <f t="shared" si="182"/>
        <v>129540</v>
      </c>
      <c r="U1313" s="121" t="str">
        <f t="shared" si="187"/>
        <v>1FA04</v>
      </c>
      <c r="V1313" s="10">
        <f t="shared" si="183"/>
        <v>250</v>
      </c>
      <c r="W1313" s="10">
        <f t="shared" si="184"/>
        <v>4</v>
      </c>
      <c r="X1313" s="11">
        <f t="shared" si="185"/>
        <v>7</v>
      </c>
      <c r="Y1313" s="11">
        <f t="shared" si="186"/>
        <v>250</v>
      </c>
      <c r="Z1313" s="12" t="str">
        <f t="shared" si="188"/>
        <v>GNSS Sats in View</v>
      </c>
      <c r="AI1313" s="17">
        <v>65515</v>
      </c>
      <c r="AJ1313" s="18" t="s">
        <v>1396</v>
      </c>
      <c r="AK1313" s="19"/>
      <c r="AQ1313" s="37"/>
      <c r="AR1313" s="34"/>
      <c r="AS1313" s="34"/>
      <c r="AT1313" s="34"/>
      <c r="AU1313" s="34"/>
      <c r="AV1313" s="34"/>
      <c r="AW1313" s="34"/>
      <c r="AX1313" s="222">
        <v>129540</v>
      </c>
      <c r="AY1313" s="6">
        <v>7</v>
      </c>
      <c r="AZ1313" s="6">
        <v>250</v>
      </c>
      <c r="BA1313" s="87" t="s">
        <v>2736</v>
      </c>
      <c r="BB1313" s="39" t="s">
        <v>2737</v>
      </c>
      <c r="BC1313" s="84" t="s">
        <v>2710</v>
      </c>
      <c r="BL1313" s="42" t="s">
        <v>2693</v>
      </c>
      <c r="BM1313" s="43" t="s">
        <v>2688</v>
      </c>
      <c r="BO1313" s="17">
        <v>65515</v>
      </c>
      <c r="BP1313" s="18" t="s">
        <v>1396</v>
      </c>
    </row>
    <row r="1314" spans="1:68" ht="15" customHeight="1" thickBot="1" x14ac:dyDescent="0.35">
      <c r="A1314" s="116">
        <v>1312</v>
      </c>
      <c r="H1314" t="s">
        <v>2631</v>
      </c>
      <c r="I1314" s="244">
        <v>8</v>
      </c>
      <c r="J1314" s="244" t="s">
        <v>2561</v>
      </c>
      <c r="K1314" s="244" t="s">
        <v>2483</v>
      </c>
      <c r="L1314" s="244" t="s">
        <v>2632</v>
      </c>
      <c r="M1314" s="244">
        <v>14</v>
      </c>
      <c r="N1314" s="244" t="s">
        <v>2636</v>
      </c>
      <c r="O1314" s="244">
        <v>8</v>
      </c>
      <c r="P1314" s="244">
        <v>87</v>
      </c>
      <c r="Q1314" s="244" t="s">
        <v>2558</v>
      </c>
      <c r="R1314" s="6">
        <f t="shared" si="180"/>
        <v>6</v>
      </c>
      <c r="S1314" s="6">
        <f t="shared" si="181"/>
        <v>1</v>
      </c>
      <c r="T1314" s="7">
        <f t="shared" si="182"/>
        <v>129540</v>
      </c>
      <c r="U1314" s="121" t="str">
        <f t="shared" si="187"/>
        <v>1FA04</v>
      </c>
      <c r="V1314" s="10">
        <f t="shared" si="183"/>
        <v>250</v>
      </c>
      <c r="W1314" s="10">
        <f t="shared" si="184"/>
        <v>4</v>
      </c>
      <c r="X1314" s="11">
        <f t="shared" si="185"/>
        <v>7</v>
      </c>
      <c r="Y1314" s="11">
        <f t="shared" si="186"/>
        <v>250</v>
      </c>
      <c r="Z1314" s="12" t="str">
        <f t="shared" si="188"/>
        <v>GNSS Sats in View</v>
      </c>
      <c r="AI1314" s="17">
        <v>129285</v>
      </c>
      <c r="AJ1314" s="18" t="s">
        <v>1459</v>
      </c>
      <c r="AK1314" s="19"/>
      <c r="AL1314" s="21"/>
      <c r="AM1314" s="21"/>
      <c r="AN1314" s="21"/>
      <c r="AO1314" s="21"/>
      <c r="AP1314" s="20"/>
      <c r="AQ1314" s="22"/>
      <c r="AR1314" s="20"/>
      <c r="AS1314" s="20"/>
      <c r="AT1314" s="20"/>
      <c r="AU1314" s="20"/>
      <c r="AV1314" s="20"/>
      <c r="AW1314" s="20"/>
      <c r="AX1314" s="221">
        <v>129540</v>
      </c>
      <c r="AY1314" s="6">
        <v>7</v>
      </c>
      <c r="AZ1314" s="6">
        <v>250</v>
      </c>
      <c r="BA1314" s="87" t="s">
        <v>2738</v>
      </c>
      <c r="BB1314" s="39" t="s">
        <v>2739</v>
      </c>
      <c r="BC1314" s="84" t="s">
        <v>2710</v>
      </c>
      <c r="BL1314" s="42" t="s">
        <v>2693</v>
      </c>
      <c r="BM1314" s="43" t="s">
        <v>2688</v>
      </c>
      <c r="BO1314" s="17">
        <v>129285</v>
      </c>
      <c r="BP1314" s="18" t="s">
        <v>1459</v>
      </c>
    </row>
    <row r="1315" spans="1:68" ht="15" customHeight="1" thickBot="1" x14ac:dyDescent="0.35">
      <c r="A1315" s="116">
        <v>1313</v>
      </c>
      <c r="H1315" t="s">
        <v>2631</v>
      </c>
      <c r="I1315" s="244">
        <v>8</v>
      </c>
      <c r="J1315" s="244" t="s">
        <v>2562</v>
      </c>
      <c r="K1315" s="244" t="s">
        <v>2480</v>
      </c>
      <c r="L1315" s="244" t="s">
        <v>2481</v>
      </c>
      <c r="M1315" s="244" t="s">
        <v>2474</v>
      </c>
      <c r="N1315" s="244" t="s">
        <v>2474</v>
      </c>
      <c r="O1315" s="244" t="s">
        <v>2474</v>
      </c>
      <c r="P1315" s="244" t="s">
        <v>2483</v>
      </c>
      <c r="Q1315" s="244" t="s">
        <v>2632</v>
      </c>
      <c r="R1315" s="6">
        <f t="shared" si="180"/>
        <v>6</v>
      </c>
      <c r="S1315" s="6">
        <f t="shared" si="181"/>
        <v>1</v>
      </c>
      <c r="T1315" s="7">
        <f t="shared" si="182"/>
        <v>129540</v>
      </c>
      <c r="U1315" s="121" t="str">
        <f t="shared" si="187"/>
        <v>1FA04</v>
      </c>
      <c r="V1315" s="10">
        <f t="shared" si="183"/>
        <v>250</v>
      </c>
      <c r="W1315" s="10">
        <f t="shared" si="184"/>
        <v>4</v>
      </c>
      <c r="X1315" s="11">
        <f t="shared" si="185"/>
        <v>7</v>
      </c>
      <c r="Y1315" s="11">
        <f t="shared" si="186"/>
        <v>250</v>
      </c>
      <c r="Z1315" s="12" t="str">
        <f t="shared" si="188"/>
        <v>GNSS Sats in View</v>
      </c>
      <c r="AI1315" s="17">
        <v>130872</v>
      </c>
      <c r="AJ1315" s="18" t="s">
        <v>1526</v>
      </c>
      <c r="AK1315" s="19"/>
      <c r="AQ1315" s="37"/>
      <c r="AR1315" s="34"/>
      <c r="AS1315" s="34"/>
      <c r="AT1315" s="34"/>
      <c r="AU1315" s="34"/>
      <c r="AV1315" s="34"/>
      <c r="AW1315" s="34"/>
      <c r="AX1315" s="222">
        <v>129540</v>
      </c>
      <c r="AY1315" s="6">
        <v>7</v>
      </c>
      <c r="AZ1315" s="6">
        <v>250</v>
      </c>
      <c r="BA1315" s="87" t="s">
        <v>2740</v>
      </c>
      <c r="BB1315" s="39" t="s">
        <v>2741</v>
      </c>
      <c r="BC1315" s="84" t="s">
        <v>2710</v>
      </c>
      <c r="BL1315" s="42" t="s">
        <v>2693</v>
      </c>
      <c r="BM1315" s="43" t="s">
        <v>2688</v>
      </c>
      <c r="BO1315" s="17">
        <v>130872</v>
      </c>
      <c r="BP1315" s="18" t="s">
        <v>1526</v>
      </c>
    </row>
    <row r="1316" spans="1:68" ht="15" customHeight="1" thickBot="1" x14ac:dyDescent="0.35">
      <c r="A1316" s="116">
        <v>1314</v>
      </c>
      <c r="H1316" t="s">
        <v>2631</v>
      </c>
      <c r="I1316" s="244">
        <v>8</v>
      </c>
      <c r="J1316" s="244" t="s">
        <v>2633</v>
      </c>
      <c r="K1316" s="244">
        <v>11</v>
      </c>
      <c r="L1316" s="244">
        <v>68</v>
      </c>
      <c r="M1316" s="244">
        <v>3</v>
      </c>
      <c r="N1316" s="244">
        <v>94</v>
      </c>
      <c r="O1316" s="244">
        <v>92</v>
      </c>
      <c r="P1316" s="244">
        <v>28</v>
      </c>
      <c r="Q1316" s="244" t="s">
        <v>2485</v>
      </c>
      <c r="R1316" s="6">
        <f t="shared" si="180"/>
        <v>6</v>
      </c>
      <c r="S1316" s="6">
        <f t="shared" si="181"/>
        <v>1</v>
      </c>
      <c r="T1316" s="7">
        <f t="shared" si="182"/>
        <v>129540</v>
      </c>
      <c r="U1316" s="121" t="str">
        <f t="shared" si="187"/>
        <v>1FA04</v>
      </c>
      <c r="V1316" s="10">
        <f t="shared" si="183"/>
        <v>250</v>
      </c>
      <c r="W1316" s="10">
        <f t="shared" si="184"/>
        <v>4</v>
      </c>
      <c r="X1316" s="11">
        <f t="shared" si="185"/>
        <v>7</v>
      </c>
      <c r="Y1316" s="11">
        <f t="shared" si="186"/>
        <v>250</v>
      </c>
      <c r="Z1316" s="12" t="str">
        <f t="shared" si="188"/>
        <v>GNSS Sats in View</v>
      </c>
      <c r="AI1316" s="17">
        <v>130997</v>
      </c>
      <c r="AJ1316" s="18" t="s">
        <v>1526</v>
      </c>
      <c r="AK1316" s="19"/>
      <c r="AL1316" s="21"/>
      <c r="AM1316" s="21"/>
      <c r="AN1316" s="21"/>
      <c r="AO1316" s="21"/>
      <c r="AP1316" s="20"/>
      <c r="AQ1316" s="22"/>
      <c r="AR1316" s="20"/>
      <c r="AS1316" s="20"/>
      <c r="AT1316" s="20"/>
      <c r="AU1316" s="20"/>
      <c r="AV1316" s="20"/>
      <c r="AW1316" s="20"/>
      <c r="AX1316" s="221">
        <v>129540</v>
      </c>
      <c r="AY1316" s="6">
        <v>7</v>
      </c>
      <c r="AZ1316" s="6">
        <v>250</v>
      </c>
      <c r="BA1316" s="87" t="s">
        <v>2742</v>
      </c>
      <c r="BB1316" s="39" t="s">
        <v>2743</v>
      </c>
      <c r="BC1316" s="84" t="s">
        <v>2710</v>
      </c>
      <c r="BL1316" s="42" t="s">
        <v>2693</v>
      </c>
      <c r="BM1316" s="43" t="s">
        <v>2688</v>
      </c>
      <c r="BO1316" s="17">
        <v>130997</v>
      </c>
      <c r="BP1316" s="18" t="s">
        <v>1526</v>
      </c>
    </row>
    <row r="1317" spans="1:68" ht="15" customHeight="1" thickBot="1" x14ac:dyDescent="0.35">
      <c r="A1317" s="116">
        <v>1315</v>
      </c>
      <c r="H1317" t="s">
        <v>2631</v>
      </c>
      <c r="I1317" s="244">
        <v>8</v>
      </c>
      <c r="J1317" s="244" t="s">
        <v>2634</v>
      </c>
      <c r="K1317" s="244" t="s">
        <v>2474</v>
      </c>
      <c r="L1317" s="244" t="s">
        <v>2474</v>
      </c>
      <c r="M1317" s="244" t="s">
        <v>2474</v>
      </c>
      <c r="N1317" s="244" t="s">
        <v>2483</v>
      </c>
      <c r="O1317" s="244" t="s">
        <v>2632</v>
      </c>
      <c r="P1317" s="244" t="s">
        <v>2484</v>
      </c>
      <c r="Q1317" s="244" t="s">
        <v>2588</v>
      </c>
      <c r="R1317" s="6">
        <f t="shared" si="180"/>
        <v>6</v>
      </c>
      <c r="S1317" s="6">
        <f t="shared" si="181"/>
        <v>1</v>
      </c>
      <c r="T1317" s="7">
        <f t="shared" si="182"/>
        <v>129540</v>
      </c>
      <c r="U1317" s="121" t="str">
        <f t="shared" si="187"/>
        <v>1FA04</v>
      </c>
      <c r="V1317" s="10">
        <f t="shared" si="183"/>
        <v>250</v>
      </c>
      <c r="W1317" s="10">
        <f t="shared" si="184"/>
        <v>4</v>
      </c>
      <c r="X1317" s="11">
        <f t="shared" si="185"/>
        <v>7</v>
      </c>
      <c r="Y1317" s="11">
        <f t="shared" si="186"/>
        <v>250</v>
      </c>
      <c r="Z1317" s="12" t="str">
        <f t="shared" si="188"/>
        <v>GNSS Sats in View</v>
      </c>
      <c r="AI1317" s="17">
        <v>12032</v>
      </c>
      <c r="AJ1317" s="18" t="s">
        <v>1567</v>
      </c>
      <c r="AK1317" s="19"/>
      <c r="AQ1317" s="37"/>
      <c r="AR1317" s="34"/>
      <c r="AS1317" s="34"/>
      <c r="AT1317" s="34"/>
      <c r="AU1317" s="34"/>
      <c r="AV1317" s="34"/>
      <c r="AW1317" s="34"/>
      <c r="AX1317" s="222">
        <v>129540</v>
      </c>
      <c r="AY1317" s="6">
        <v>7</v>
      </c>
      <c r="AZ1317" s="6">
        <v>250</v>
      </c>
      <c r="BA1317" s="87" t="s">
        <v>2744</v>
      </c>
      <c r="BB1317" s="39" t="s">
        <v>2745</v>
      </c>
      <c r="BC1317" s="84" t="s">
        <v>2710</v>
      </c>
      <c r="BL1317" s="42" t="s">
        <v>2693</v>
      </c>
      <c r="BM1317" s="43" t="s">
        <v>2688</v>
      </c>
      <c r="BO1317" s="17">
        <v>12032</v>
      </c>
      <c r="BP1317" s="18" t="s">
        <v>1567</v>
      </c>
    </row>
    <row r="1318" spans="1:68" ht="15" customHeight="1" thickBot="1" x14ac:dyDescent="0.35">
      <c r="A1318" s="116">
        <v>1316</v>
      </c>
      <c r="H1318" t="s">
        <v>2631</v>
      </c>
      <c r="I1318" s="244">
        <v>8</v>
      </c>
      <c r="J1318" s="244" t="s">
        <v>2564</v>
      </c>
      <c r="K1318" s="244">
        <v>0</v>
      </c>
      <c r="L1318" s="244" t="s">
        <v>2634</v>
      </c>
      <c r="M1318" s="244">
        <v>15</v>
      </c>
      <c r="N1318" s="244">
        <v>0</v>
      </c>
      <c r="O1318" s="244">
        <v>0</v>
      </c>
      <c r="P1318" s="244" t="s">
        <v>2474</v>
      </c>
      <c r="Q1318" s="244" t="s">
        <v>2474</v>
      </c>
      <c r="R1318" s="6">
        <f t="shared" si="180"/>
        <v>6</v>
      </c>
      <c r="S1318" s="6">
        <f t="shared" si="181"/>
        <v>1</v>
      </c>
      <c r="T1318" s="7">
        <f t="shared" si="182"/>
        <v>129540</v>
      </c>
      <c r="U1318" s="121" t="str">
        <f t="shared" si="187"/>
        <v>1FA04</v>
      </c>
      <c r="V1318" s="10">
        <f t="shared" si="183"/>
        <v>250</v>
      </c>
      <c r="W1318" s="10">
        <f t="shared" si="184"/>
        <v>4</v>
      </c>
      <c r="X1318" s="11">
        <f t="shared" si="185"/>
        <v>7</v>
      </c>
      <c r="Y1318" s="11">
        <f t="shared" si="186"/>
        <v>250</v>
      </c>
      <c r="Z1318" s="12" t="str">
        <f t="shared" si="188"/>
        <v>GNSS Sats in View</v>
      </c>
      <c r="AI1318" s="17">
        <v>61919</v>
      </c>
      <c r="AJ1318" s="18" t="s">
        <v>1693</v>
      </c>
      <c r="AK1318" s="19"/>
      <c r="AL1318" s="21"/>
      <c r="AM1318" s="21"/>
      <c r="AN1318" s="21"/>
      <c r="AO1318" s="21"/>
      <c r="AP1318" s="20"/>
      <c r="AQ1318" s="22"/>
      <c r="AR1318" s="20"/>
      <c r="AS1318" s="20"/>
      <c r="AT1318" s="20"/>
      <c r="AU1318" s="20"/>
      <c r="AV1318" s="20"/>
      <c r="AW1318" s="20"/>
      <c r="AX1318" s="221">
        <v>129540</v>
      </c>
      <c r="AY1318" s="6">
        <v>7</v>
      </c>
      <c r="AZ1318" s="6">
        <v>250</v>
      </c>
      <c r="BA1318" s="87" t="s">
        <v>2746</v>
      </c>
      <c r="BB1318" s="39" t="s">
        <v>2747</v>
      </c>
      <c r="BC1318" s="84" t="s">
        <v>2710</v>
      </c>
      <c r="BL1318" s="42" t="s">
        <v>2693</v>
      </c>
      <c r="BM1318" s="43" t="s">
        <v>2688</v>
      </c>
      <c r="BO1318" s="17">
        <v>61919</v>
      </c>
      <c r="BP1318" s="18" t="s">
        <v>1693</v>
      </c>
    </row>
    <row r="1319" spans="1:68" ht="15" customHeight="1" thickBot="1" x14ac:dyDescent="0.35">
      <c r="A1319" s="116">
        <v>1317</v>
      </c>
      <c r="H1319" t="s">
        <v>2631</v>
      </c>
      <c r="I1319" s="244">
        <v>8</v>
      </c>
      <c r="J1319" s="244" t="s">
        <v>2625</v>
      </c>
      <c r="K1319" s="244" t="s">
        <v>2474</v>
      </c>
      <c r="L1319" s="244" t="s">
        <v>2483</v>
      </c>
      <c r="M1319" s="244" t="s">
        <v>2542</v>
      </c>
      <c r="N1319" s="244" t="s">
        <v>2602</v>
      </c>
      <c r="O1319" s="244" t="s">
        <v>2531</v>
      </c>
      <c r="P1319" s="244">
        <v>9</v>
      </c>
      <c r="Q1319" s="244" t="s">
        <v>2540</v>
      </c>
      <c r="R1319" s="75">
        <f t="shared" si="180"/>
        <v>6</v>
      </c>
      <c r="S1319" s="75">
        <f t="shared" si="181"/>
        <v>1</v>
      </c>
      <c r="T1319" s="7">
        <f t="shared" si="182"/>
        <v>129540</v>
      </c>
      <c r="U1319" s="121" t="str">
        <f t="shared" si="187"/>
        <v>1FA04</v>
      </c>
      <c r="V1319" s="10">
        <f t="shared" si="183"/>
        <v>250</v>
      </c>
      <c r="W1319" s="10">
        <f t="shared" si="184"/>
        <v>4</v>
      </c>
      <c r="X1319" s="11">
        <f t="shared" si="185"/>
        <v>7</v>
      </c>
      <c r="Y1319" s="11">
        <f t="shared" si="186"/>
        <v>250</v>
      </c>
      <c r="Z1319" s="12" t="str">
        <f t="shared" si="188"/>
        <v>GNSS Sats in View</v>
      </c>
      <c r="AI1319" s="17">
        <v>62048</v>
      </c>
      <c r="AJ1319" s="18" t="s">
        <v>1818</v>
      </c>
      <c r="AK1319" s="19"/>
      <c r="AQ1319" s="37"/>
      <c r="AR1319" s="34"/>
      <c r="AS1319" s="34"/>
      <c r="AT1319" s="34"/>
      <c r="AU1319" s="34"/>
      <c r="AV1319" s="34"/>
      <c r="AW1319" s="34"/>
      <c r="AX1319" s="222">
        <v>129540</v>
      </c>
      <c r="AY1319" s="6">
        <v>7</v>
      </c>
      <c r="AZ1319" s="6">
        <v>250</v>
      </c>
      <c r="BA1319" s="87" t="s">
        <v>2748</v>
      </c>
      <c r="BB1319" s="39" t="s">
        <v>2749</v>
      </c>
      <c r="BC1319" s="84" t="s">
        <v>2710</v>
      </c>
      <c r="BL1319" s="42" t="s">
        <v>2693</v>
      </c>
      <c r="BM1319" s="43" t="s">
        <v>2688</v>
      </c>
      <c r="BO1319" s="17">
        <v>62048</v>
      </c>
      <c r="BP1319" s="18" t="s">
        <v>1818</v>
      </c>
    </row>
    <row r="1320" spans="1:68" ht="15" customHeight="1" thickBot="1" x14ac:dyDescent="0.35">
      <c r="A1320" s="116">
        <v>1318</v>
      </c>
      <c r="H1320" t="s">
        <v>2620</v>
      </c>
      <c r="I1320" s="244">
        <v>8</v>
      </c>
      <c r="J1320" s="244">
        <v>0</v>
      </c>
      <c r="K1320" s="244" t="s">
        <v>2474</v>
      </c>
      <c r="L1320" s="244" t="s">
        <v>2474</v>
      </c>
      <c r="M1320" s="244" t="s">
        <v>2474</v>
      </c>
      <c r="N1320" s="244" t="s">
        <v>2521</v>
      </c>
      <c r="O1320" s="244">
        <v>2</v>
      </c>
      <c r="P1320" s="244" t="s">
        <v>2474</v>
      </c>
      <c r="Q1320" s="244" t="s">
        <v>2474</v>
      </c>
      <c r="R1320" s="75">
        <f t="shared" si="180"/>
        <v>2</v>
      </c>
      <c r="S1320" s="75">
        <f t="shared" si="181"/>
        <v>1</v>
      </c>
      <c r="T1320" s="7">
        <f t="shared" si="182"/>
        <v>127245</v>
      </c>
      <c r="U1320" s="121" t="str">
        <f t="shared" si="187"/>
        <v>1F10D</v>
      </c>
      <c r="V1320" s="10">
        <f t="shared" si="183"/>
        <v>241</v>
      </c>
      <c r="W1320" s="10">
        <f t="shared" si="184"/>
        <v>13</v>
      </c>
      <c r="X1320" s="11">
        <f t="shared" si="185"/>
        <v>1</v>
      </c>
      <c r="Y1320" s="11">
        <f t="shared" si="186"/>
        <v>241</v>
      </c>
      <c r="Z1320" s="12" t="str">
        <f t="shared" si="188"/>
        <v>Rudder</v>
      </c>
      <c r="AI1320" s="17">
        <v>62169</v>
      </c>
      <c r="AJ1320" s="18" t="s">
        <v>1939</v>
      </c>
      <c r="AK1320" s="19"/>
      <c r="AL1320" s="21"/>
      <c r="AM1320" s="21"/>
      <c r="AN1320" s="21"/>
      <c r="AO1320" s="21"/>
      <c r="AP1320" s="20"/>
      <c r="AQ1320" s="22"/>
      <c r="AR1320" s="20"/>
      <c r="AS1320" s="20"/>
      <c r="AT1320" s="20"/>
      <c r="AU1320" s="20"/>
      <c r="AV1320" s="20"/>
      <c r="AW1320" s="20"/>
      <c r="AX1320" s="221">
        <v>127245</v>
      </c>
      <c r="AY1320" s="6">
        <v>1</v>
      </c>
      <c r="AZ1320" s="6">
        <v>241</v>
      </c>
      <c r="BA1320" s="87" t="s">
        <v>2696</v>
      </c>
      <c r="BB1320" s="39" t="s">
        <v>2999</v>
      </c>
      <c r="BC1320" s="84" t="s">
        <v>2691</v>
      </c>
      <c r="BL1320" s="42" t="s">
        <v>2698</v>
      </c>
      <c r="BM1320" s="43" t="s">
        <v>2688</v>
      </c>
      <c r="BO1320" s="17">
        <v>62169</v>
      </c>
      <c r="BP1320" s="18" t="s">
        <v>1939</v>
      </c>
    </row>
    <row r="1321" spans="1:68" ht="15" customHeight="1" thickBot="1" x14ac:dyDescent="0.35">
      <c r="A1321" s="116">
        <v>1319</v>
      </c>
      <c r="H1321" t="s">
        <v>2631</v>
      </c>
      <c r="I1321" s="244">
        <v>8</v>
      </c>
      <c r="J1321" s="244" t="s">
        <v>2565</v>
      </c>
      <c r="K1321" s="244">
        <v>80</v>
      </c>
      <c r="L1321" s="244">
        <v>0</v>
      </c>
      <c r="M1321" s="244">
        <v>0</v>
      </c>
      <c r="N1321" s="244" t="s">
        <v>2474</v>
      </c>
      <c r="O1321" s="244" t="s">
        <v>2474</v>
      </c>
      <c r="P1321" s="244" t="s">
        <v>2474</v>
      </c>
      <c r="Q1321" s="244" t="s">
        <v>2483</v>
      </c>
      <c r="R1321" s="75">
        <f t="shared" si="180"/>
        <v>6</v>
      </c>
      <c r="S1321" s="75">
        <f t="shared" si="181"/>
        <v>1</v>
      </c>
      <c r="T1321" s="7">
        <f t="shared" si="182"/>
        <v>129540</v>
      </c>
      <c r="U1321" s="121" t="str">
        <f t="shared" si="187"/>
        <v>1FA04</v>
      </c>
      <c r="V1321" s="10">
        <f t="shared" si="183"/>
        <v>250</v>
      </c>
      <c r="W1321" s="10">
        <f t="shared" si="184"/>
        <v>4</v>
      </c>
      <c r="X1321" s="11">
        <f t="shared" si="185"/>
        <v>7</v>
      </c>
      <c r="Y1321" s="11">
        <f t="shared" si="186"/>
        <v>250</v>
      </c>
      <c r="Z1321" s="12" t="str">
        <f t="shared" si="188"/>
        <v>GNSS Sats in View</v>
      </c>
      <c r="AI1321" s="17">
        <v>64093</v>
      </c>
      <c r="AJ1321" s="18" t="s">
        <v>2063</v>
      </c>
      <c r="AK1321" s="19"/>
      <c r="AQ1321" s="37"/>
      <c r="AR1321" s="34"/>
      <c r="AS1321" s="34"/>
      <c r="AT1321" s="34"/>
      <c r="AU1321" s="34"/>
      <c r="AV1321" s="34"/>
      <c r="AW1321" s="34"/>
      <c r="AX1321" s="222">
        <v>129540</v>
      </c>
      <c r="AY1321" s="6">
        <v>7</v>
      </c>
      <c r="AZ1321" s="6">
        <v>250</v>
      </c>
      <c r="BA1321" s="87" t="s">
        <v>2750</v>
      </c>
      <c r="BB1321" s="39" t="s">
        <v>2751</v>
      </c>
      <c r="BC1321" s="84" t="s">
        <v>2710</v>
      </c>
      <c r="BL1321" s="42" t="s">
        <v>2693</v>
      </c>
      <c r="BM1321" s="43" t="s">
        <v>2688</v>
      </c>
      <c r="BO1321" s="17">
        <v>64093</v>
      </c>
      <c r="BP1321" s="18" t="s">
        <v>2063</v>
      </c>
    </row>
    <row r="1322" spans="1:68" ht="15" customHeight="1" thickBot="1" x14ac:dyDescent="0.35">
      <c r="A1322" s="116">
        <v>1320</v>
      </c>
      <c r="H1322" t="s">
        <v>2621</v>
      </c>
      <c r="I1322" s="244">
        <v>8</v>
      </c>
      <c r="J1322" s="244" t="s">
        <v>2498</v>
      </c>
      <c r="K1322" s="244" t="s">
        <v>2519</v>
      </c>
      <c r="L1322" s="244" t="s">
        <v>2506</v>
      </c>
      <c r="M1322" s="244">
        <v>0</v>
      </c>
      <c r="N1322" s="244">
        <v>0</v>
      </c>
      <c r="O1322" s="244" t="s">
        <v>2474</v>
      </c>
      <c r="P1322" s="244" t="s">
        <v>2483</v>
      </c>
      <c r="Q1322" s="244" t="s">
        <v>2520</v>
      </c>
      <c r="R1322" s="6">
        <f t="shared" si="180"/>
        <v>2</v>
      </c>
      <c r="S1322" s="6">
        <f t="shared" si="181"/>
        <v>1</v>
      </c>
      <c r="T1322" s="7">
        <f t="shared" si="182"/>
        <v>127250</v>
      </c>
      <c r="U1322" s="121" t="str">
        <f t="shared" si="187"/>
        <v>1F112</v>
      </c>
      <c r="V1322" s="10">
        <f t="shared" si="183"/>
        <v>241</v>
      </c>
      <c r="W1322" s="10">
        <f t="shared" si="184"/>
        <v>18</v>
      </c>
      <c r="X1322" s="11">
        <f t="shared" si="185"/>
        <v>1</v>
      </c>
      <c r="Y1322" s="11">
        <f t="shared" si="186"/>
        <v>241</v>
      </c>
      <c r="Z1322" s="12" t="str">
        <f t="shared" si="188"/>
        <v>Vessel Heading</v>
      </c>
      <c r="AI1322" s="17">
        <v>64344</v>
      </c>
      <c r="AJ1322" s="18" t="s">
        <v>2280</v>
      </c>
      <c r="AK1322" s="19"/>
      <c r="AL1322" s="21"/>
      <c r="AM1322" s="21"/>
      <c r="AN1322" s="21"/>
      <c r="AO1322" s="21"/>
      <c r="AP1322" s="20"/>
      <c r="AQ1322" s="22"/>
      <c r="AR1322" s="20"/>
      <c r="AS1322" s="20"/>
      <c r="AT1322" s="20"/>
      <c r="AU1322" s="20"/>
      <c r="AV1322" s="20"/>
      <c r="AW1322" s="20"/>
      <c r="AX1322" s="221">
        <v>127250</v>
      </c>
      <c r="AY1322" s="6">
        <v>1</v>
      </c>
      <c r="AZ1322" s="6">
        <v>241</v>
      </c>
      <c r="BA1322" s="87" t="s">
        <v>18</v>
      </c>
      <c r="BB1322" s="39" t="s">
        <v>2462</v>
      </c>
      <c r="BC1322" s="84" t="s">
        <v>2691</v>
      </c>
      <c r="BL1322" s="42" t="s">
        <v>2698</v>
      </c>
      <c r="BM1322" s="43" t="s">
        <v>2688</v>
      </c>
      <c r="BO1322" s="17">
        <v>64344</v>
      </c>
      <c r="BP1322" s="18" t="s">
        <v>2280</v>
      </c>
    </row>
    <row r="1323" spans="1:68" ht="15" customHeight="1" thickBot="1" x14ac:dyDescent="0.35">
      <c r="A1323" s="116">
        <v>1321</v>
      </c>
      <c r="H1323" t="s">
        <v>2631</v>
      </c>
      <c r="I1323" s="244">
        <v>8</v>
      </c>
      <c r="J1323" s="244" t="s">
        <v>2670</v>
      </c>
      <c r="K1323" s="244" t="s">
        <v>2528</v>
      </c>
      <c r="L1323" s="244" t="s">
        <v>2554</v>
      </c>
      <c r="M1323" s="244" t="s">
        <v>2481</v>
      </c>
      <c r="N1323" s="244">
        <v>2</v>
      </c>
      <c r="O1323" s="244" t="s">
        <v>2486</v>
      </c>
      <c r="P1323" s="244" t="s">
        <v>2487</v>
      </c>
      <c r="Q1323" s="244">
        <v>0</v>
      </c>
      <c r="R1323" s="6">
        <f t="shared" si="180"/>
        <v>6</v>
      </c>
      <c r="S1323" s="6">
        <f t="shared" si="181"/>
        <v>1</v>
      </c>
      <c r="T1323" s="7">
        <f t="shared" si="182"/>
        <v>129540</v>
      </c>
      <c r="U1323" s="121" t="str">
        <f t="shared" si="187"/>
        <v>1FA04</v>
      </c>
      <c r="V1323" s="10">
        <f t="shared" si="183"/>
        <v>250</v>
      </c>
      <c r="W1323" s="10">
        <f t="shared" si="184"/>
        <v>4</v>
      </c>
      <c r="X1323" s="11">
        <f t="shared" si="185"/>
        <v>7</v>
      </c>
      <c r="Y1323" s="11">
        <f t="shared" si="186"/>
        <v>250</v>
      </c>
      <c r="Z1323" s="12" t="str">
        <f t="shared" si="188"/>
        <v>GNSS Sats in View</v>
      </c>
      <c r="AI1323" s="17">
        <v>129283</v>
      </c>
      <c r="AJ1323" s="18" t="s">
        <v>1457</v>
      </c>
      <c r="AK1323" s="19"/>
      <c r="AQ1323" s="37"/>
      <c r="AR1323" s="34"/>
      <c r="AS1323" s="34"/>
      <c r="AT1323" s="34"/>
      <c r="AU1323" s="34"/>
      <c r="AV1323" s="34"/>
      <c r="AW1323" s="34"/>
      <c r="AX1323" s="222">
        <v>129540</v>
      </c>
      <c r="AY1323" s="6">
        <v>7</v>
      </c>
      <c r="AZ1323" s="6">
        <v>250</v>
      </c>
      <c r="BA1323" s="87" t="s">
        <v>2752</v>
      </c>
      <c r="BB1323" s="39" t="s">
        <v>2753</v>
      </c>
      <c r="BC1323" s="84" t="s">
        <v>2710</v>
      </c>
      <c r="BL1323" s="42" t="s">
        <v>2693</v>
      </c>
      <c r="BM1323" s="43" t="s">
        <v>2688</v>
      </c>
      <c r="BO1323" s="17">
        <v>129283</v>
      </c>
      <c r="BP1323" s="18" t="s">
        <v>1457</v>
      </c>
    </row>
    <row r="1324" spans="1:68" ht="15" customHeight="1" thickBot="1" x14ac:dyDescent="0.35">
      <c r="A1324" s="116">
        <v>1322</v>
      </c>
      <c r="H1324" t="s">
        <v>2622</v>
      </c>
      <c r="I1324" s="244">
        <v>8</v>
      </c>
      <c r="J1324" s="244" t="s">
        <v>2498</v>
      </c>
      <c r="K1324" s="244">
        <v>0</v>
      </c>
      <c r="L1324" s="244" t="s">
        <v>2563</v>
      </c>
      <c r="M1324" s="244" t="s">
        <v>2520</v>
      </c>
      <c r="N1324" s="244">
        <v>5</v>
      </c>
      <c r="O1324" s="244" t="s">
        <v>2474</v>
      </c>
      <c r="P1324" s="244" t="s">
        <v>2474</v>
      </c>
      <c r="Q1324" s="244" t="s">
        <v>2474</v>
      </c>
      <c r="R1324" s="6">
        <f t="shared" si="180"/>
        <v>2</v>
      </c>
      <c r="S1324" s="6">
        <f t="shared" si="181"/>
        <v>1</v>
      </c>
      <c r="T1324" s="7">
        <f t="shared" si="182"/>
        <v>127251</v>
      </c>
      <c r="U1324" s="121" t="str">
        <f t="shared" si="187"/>
        <v>1F113</v>
      </c>
      <c r="V1324" s="10">
        <f t="shared" si="183"/>
        <v>241</v>
      </c>
      <c r="W1324" s="10">
        <f t="shared" si="184"/>
        <v>19</v>
      </c>
      <c r="X1324" s="11">
        <f t="shared" si="185"/>
        <v>1</v>
      </c>
      <c r="Y1324" s="11">
        <f t="shared" si="186"/>
        <v>241</v>
      </c>
      <c r="Z1324" s="12" t="str">
        <f t="shared" si="188"/>
        <v>Rate of Turn</v>
      </c>
      <c r="AI1324" s="17"/>
      <c r="AJ1324" s="18"/>
      <c r="AK1324" s="19"/>
      <c r="AL1324" s="21"/>
      <c r="AM1324" s="21"/>
      <c r="AN1324" s="21"/>
      <c r="AO1324" s="21"/>
      <c r="AP1324" s="20"/>
      <c r="AQ1324" s="20"/>
      <c r="AR1324" s="20"/>
      <c r="AS1324" s="20"/>
      <c r="AT1324" s="20"/>
      <c r="AU1324" s="20"/>
      <c r="AV1324" s="20"/>
      <c r="AW1324" s="20"/>
      <c r="AX1324" s="221">
        <v>127251</v>
      </c>
      <c r="AY1324" s="6">
        <v>1</v>
      </c>
      <c r="AZ1324" s="6">
        <v>241</v>
      </c>
      <c r="BA1324" s="87" t="s">
        <v>2699</v>
      </c>
      <c r="BB1324" s="39" t="s">
        <v>2700</v>
      </c>
      <c r="BC1324" s="84" t="s">
        <v>2691</v>
      </c>
      <c r="BL1324" s="42" t="s">
        <v>2698</v>
      </c>
      <c r="BM1324" s="43" t="s">
        <v>2688</v>
      </c>
      <c r="BO1324" s="17"/>
      <c r="BP1324" s="18"/>
    </row>
    <row r="1325" spans="1:68" ht="15" customHeight="1" thickBot="1" x14ac:dyDescent="0.35">
      <c r="A1325" s="116">
        <v>1323</v>
      </c>
      <c r="H1325" t="s">
        <v>2631</v>
      </c>
      <c r="I1325" s="244">
        <v>8</v>
      </c>
      <c r="J1325" s="244" t="s">
        <v>2660</v>
      </c>
      <c r="K1325" s="244">
        <v>0</v>
      </c>
      <c r="L1325" s="244" t="s">
        <v>2474</v>
      </c>
      <c r="M1325" s="244" t="s">
        <v>2474</v>
      </c>
      <c r="N1325" s="244" t="s">
        <v>2474</v>
      </c>
      <c r="O1325" s="244" t="s">
        <v>2483</v>
      </c>
      <c r="P1325" s="244" t="s">
        <v>2528</v>
      </c>
      <c r="Q1325" s="244">
        <v>10</v>
      </c>
      <c r="R1325" s="6">
        <f t="shared" si="180"/>
        <v>6</v>
      </c>
      <c r="S1325" s="6">
        <f t="shared" si="181"/>
        <v>1</v>
      </c>
      <c r="T1325" s="7">
        <f t="shared" si="182"/>
        <v>129540</v>
      </c>
      <c r="U1325" s="121" t="str">
        <f t="shared" si="187"/>
        <v>1FA04</v>
      </c>
      <c r="V1325" s="10">
        <f t="shared" si="183"/>
        <v>250</v>
      </c>
      <c r="W1325" s="10">
        <f t="shared" si="184"/>
        <v>4</v>
      </c>
      <c r="X1325" s="11">
        <f t="shared" si="185"/>
        <v>7</v>
      </c>
      <c r="Y1325" s="11">
        <f t="shared" si="186"/>
        <v>250</v>
      </c>
      <c r="Z1325" s="12" t="str">
        <f t="shared" si="188"/>
        <v>GNSS Sats in View</v>
      </c>
      <c r="AI1325" s="17"/>
      <c r="AJ1325" s="18"/>
      <c r="AK1325" s="19"/>
      <c r="AQ1325" s="34"/>
      <c r="AR1325" s="34"/>
      <c r="AS1325" s="34"/>
      <c r="AT1325" s="34"/>
      <c r="AU1325" s="34"/>
      <c r="AV1325" s="34"/>
      <c r="AW1325" s="34"/>
      <c r="AX1325" s="222">
        <v>129540</v>
      </c>
      <c r="AY1325" s="6">
        <v>7</v>
      </c>
      <c r="AZ1325" s="6">
        <v>250</v>
      </c>
      <c r="BA1325" s="87" t="s">
        <v>3000</v>
      </c>
      <c r="BB1325" s="39" t="s">
        <v>2990</v>
      </c>
      <c r="BC1325" s="84" t="s">
        <v>2710</v>
      </c>
      <c r="BL1325" s="42" t="s">
        <v>2693</v>
      </c>
      <c r="BM1325" s="43" t="s">
        <v>2688</v>
      </c>
      <c r="BO1325" s="17"/>
      <c r="BP1325" s="18"/>
    </row>
    <row r="1326" spans="1:68" ht="15" customHeight="1" thickBot="1" x14ac:dyDescent="0.35">
      <c r="A1326" s="116">
        <v>1324</v>
      </c>
      <c r="H1326" t="s">
        <v>2631</v>
      </c>
      <c r="I1326" s="244">
        <v>8</v>
      </c>
      <c r="J1326" s="244" t="s">
        <v>2624</v>
      </c>
      <c r="K1326" s="244" t="s">
        <v>2611</v>
      </c>
      <c r="L1326" s="244">
        <v>1</v>
      </c>
      <c r="M1326" s="244">
        <v>73</v>
      </c>
      <c r="N1326" s="244">
        <v>32</v>
      </c>
      <c r="O1326" s="244">
        <v>0</v>
      </c>
      <c r="P1326" s="244">
        <v>0</v>
      </c>
      <c r="Q1326" s="244" t="s">
        <v>2474</v>
      </c>
      <c r="R1326" s="6">
        <f t="shared" si="180"/>
        <v>6</v>
      </c>
      <c r="S1326" s="6">
        <f t="shared" si="181"/>
        <v>1</v>
      </c>
      <c r="T1326" s="7">
        <f t="shared" si="182"/>
        <v>129540</v>
      </c>
      <c r="U1326" s="121" t="str">
        <f t="shared" si="187"/>
        <v>1FA04</v>
      </c>
      <c r="V1326" s="10">
        <f t="shared" si="183"/>
        <v>250</v>
      </c>
      <c r="W1326" s="10">
        <f t="shared" si="184"/>
        <v>4</v>
      </c>
      <c r="X1326" s="11">
        <f t="shared" si="185"/>
        <v>7</v>
      </c>
      <c r="Y1326" s="11">
        <f t="shared" si="186"/>
        <v>250</v>
      </c>
      <c r="Z1326" s="12" t="str">
        <f t="shared" si="188"/>
        <v>GNSS Sats in View</v>
      </c>
      <c r="AI1326" s="17"/>
      <c r="AJ1326" s="18"/>
      <c r="AK1326" s="19"/>
      <c r="AL1326" s="21"/>
      <c r="AM1326" s="21"/>
      <c r="AN1326" s="21"/>
      <c r="AO1326" s="21"/>
      <c r="AP1326" s="20"/>
      <c r="AQ1326" s="20"/>
      <c r="AR1326" s="20"/>
      <c r="AS1326" s="20"/>
      <c r="AT1326" s="20"/>
      <c r="AU1326" s="20"/>
      <c r="AV1326" s="20"/>
      <c r="AW1326" s="20"/>
      <c r="AX1326" s="221">
        <v>129540</v>
      </c>
      <c r="AY1326" s="6">
        <v>7</v>
      </c>
      <c r="AZ1326" s="6">
        <v>250</v>
      </c>
      <c r="BA1326" s="87" t="s">
        <v>3058</v>
      </c>
      <c r="BB1326" s="39" t="s">
        <v>2950</v>
      </c>
      <c r="BC1326" s="84" t="s">
        <v>2710</v>
      </c>
      <c r="BL1326" s="42" t="s">
        <v>2693</v>
      </c>
      <c r="BM1326" s="43" t="s">
        <v>2688</v>
      </c>
      <c r="BO1326" s="17"/>
      <c r="BP1326" s="18"/>
    </row>
    <row r="1327" spans="1:68" ht="15" customHeight="1" thickBot="1" x14ac:dyDescent="0.35">
      <c r="A1327" s="116">
        <v>1325</v>
      </c>
      <c r="H1327" t="s">
        <v>2631</v>
      </c>
      <c r="I1327" s="244">
        <v>8</v>
      </c>
      <c r="J1327" s="244" t="s">
        <v>2658</v>
      </c>
      <c r="K1327" s="244" t="s">
        <v>2474</v>
      </c>
      <c r="L1327" s="244" t="s">
        <v>2474</v>
      </c>
      <c r="M1327" s="244" t="s">
        <v>2483</v>
      </c>
      <c r="N1327" s="244" t="s">
        <v>2528</v>
      </c>
      <c r="O1327" s="244" t="s">
        <v>2474</v>
      </c>
      <c r="P1327" s="244" t="s">
        <v>2474</v>
      </c>
      <c r="Q1327" s="244" t="s">
        <v>2474</v>
      </c>
      <c r="R1327" s="6">
        <f t="shared" si="180"/>
        <v>6</v>
      </c>
      <c r="S1327" s="6">
        <f t="shared" si="181"/>
        <v>1</v>
      </c>
      <c r="T1327" s="7">
        <f t="shared" si="182"/>
        <v>129540</v>
      </c>
      <c r="U1327" s="121" t="str">
        <f t="shared" si="187"/>
        <v>1FA04</v>
      </c>
      <c r="V1327" s="10">
        <f t="shared" si="183"/>
        <v>250</v>
      </c>
      <c r="W1327" s="10">
        <f t="shared" si="184"/>
        <v>4</v>
      </c>
      <c r="X1327" s="11">
        <f t="shared" si="185"/>
        <v>7</v>
      </c>
      <c r="Y1327" s="11">
        <f t="shared" si="186"/>
        <v>250</v>
      </c>
      <c r="Z1327" s="12" t="str">
        <f t="shared" si="188"/>
        <v>GNSS Sats in View</v>
      </c>
      <c r="AI1327" s="17"/>
      <c r="AJ1327" s="18"/>
      <c r="AK1327" s="19"/>
      <c r="AQ1327" s="34"/>
      <c r="AR1327" s="34"/>
      <c r="AS1327" s="34"/>
      <c r="AT1327" s="34"/>
      <c r="AU1327" s="34"/>
      <c r="AV1327" s="34"/>
      <c r="AW1327" s="34"/>
      <c r="AX1327" s="222">
        <v>129540</v>
      </c>
      <c r="AY1327" s="6">
        <v>7</v>
      </c>
      <c r="AZ1327" s="6">
        <v>250</v>
      </c>
      <c r="BA1327" s="87" t="s">
        <v>3059</v>
      </c>
      <c r="BB1327" s="39" t="s">
        <v>2992</v>
      </c>
      <c r="BC1327" s="84" t="s">
        <v>2710</v>
      </c>
      <c r="BL1327" s="42" t="s">
        <v>2693</v>
      </c>
      <c r="BM1327" s="43" t="s">
        <v>2688</v>
      </c>
      <c r="BO1327" s="17"/>
      <c r="BP1327" s="18"/>
    </row>
    <row r="1328" spans="1:68" ht="15" customHeight="1" thickBot="1" x14ac:dyDescent="0.35">
      <c r="A1328" s="116">
        <v>1326</v>
      </c>
      <c r="H1328" t="s">
        <v>2637</v>
      </c>
      <c r="I1328" s="244">
        <v>8</v>
      </c>
      <c r="J1328" s="244" t="s">
        <v>2474</v>
      </c>
      <c r="K1328" s="244" t="s">
        <v>2497</v>
      </c>
      <c r="L1328" s="244">
        <v>58</v>
      </c>
      <c r="M1328" s="244">
        <v>0</v>
      </c>
      <c r="N1328" s="244">
        <v>64</v>
      </c>
      <c r="O1328" s="244">
        <v>0</v>
      </c>
      <c r="P1328" s="244" t="s">
        <v>2607</v>
      </c>
      <c r="Q1328" s="244">
        <v>0</v>
      </c>
      <c r="R1328" s="6">
        <f t="shared" si="180"/>
        <v>6</v>
      </c>
      <c r="S1328" s="6">
        <f t="shared" si="181"/>
        <v>1</v>
      </c>
      <c r="T1328" s="7">
        <f t="shared" si="182"/>
        <v>129539</v>
      </c>
      <c r="U1328" s="121" t="str">
        <f t="shared" si="187"/>
        <v>1FA03</v>
      </c>
      <c r="V1328" s="10">
        <f t="shared" si="183"/>
        <v>250</v>
      </c>
      <c r="W1328" s="10">
        <f t="shared" si="184"/>
        <v>3</v>
      </c>
      <c r="X1328" s="11">
        <f t="shared" si="185"/>
        <v>7</v>
      </c>
      <c r="Y1328" s="11">
        <f t="shared" si="186"/>
        <v>250</v>
      </c>
      <c r="Z1328" s="12" t="str">
        <f t="shared" si="188"/>
        <v>GNSS DOPs</v>
      </c>
      <c r="AI1328" s="17"/>
      <c r="AJ1328" s="18"/>
      <c r="AK1328" s="19"/>
      <c r="AL1328" s="21"/>
      <c r="AM1328" s="21"/>
      <c r="AN1328" s="21"/>
      <c r="AO1328" s="21"/>
      <c r="AP1328" s="20"/>
      <c r="AQ1328" s="20"/>
      <c r="AR1328" s="20"/>
      <c r="AS1328" s="20"/>
      <c r="AT1328" s="20"/>
      <c r="AU1328" s="20"/>
      <c r="AV1328" s="20"/>
      <c r="AW1328" s="20"/>
      <c r="AX1328" s="221">
        <v>129539</v>
      </c>
      <c r="AY1328" s="6">
        <v>7</v>
      </c>
      <c r="AZ1328" s="6">
        <v>250</v>
      </c>
      <c r="BA1328" s="87" t="s">
        <v>2754</v>
      </c>
      <c r="BL1328" s="42" t="s">
        <v>2693</v>
      </c>
      <c r="BM1328" s="43" t="s">
        <v>2688</v>
      </c>
      <c r="BO1328" s="17"/>
      <c r="BP1328" s="18"/>
    </row>
    <row r="1329" spans="1:68" ht="15" customHeight="1" thickBot="1" x14ac:dyDescent="0.35">
      <c r="A1329" s="116">
        <v>1327</v>
      </c>
      <c r="H1329" t="s">
        <v>2638</v>
      </c>
      <c r="I1329" s="244">
        <v>8</v>
      </c>
      <c r="J1329" s="244">
        <v>80</v>
      </c>
      <c r="K1329" s="244" t="s">
        <v>2501</v>
      </c>
      <c r="L1329" s="244" t="s">
        <v>2639</v>
      </c>
      <c r="M1329" s="244">
        <v>98</v>
      </c>
      <c r="N1329" s="244">
        <v>17</v>
      </c>
      <c r="O1329" s="244">
        <v>0</v>
      </c>
      <c r="P1329" s="244">
        <v>4</v>
      </c>
      <c r="Q1329" s="244">
        <v>4</v>
      </c>
      <c r="R1329" s="6">
        <f t="shared" si="180"/>
        <v>7</v>
      </c>
      <c r="S1329" s="6">
        <f t="shared" si="181"/>
        <v>1</v>
      </c>
      <c r="T1329" s="7">
        <f t="shared" si="182"/>
        <v>126720</v>
      </c>
      <c r="U1329" s="121" t="str">
        <f t="shared" si="187"/>
        <v>1EF00</v>
      </c>
      <c r="V1329" s="10">
        <f t="shared" si="183"/>
        <v>239</v>
      </c>
      <c r="W1329" s="10">
        <f t="shared" si="184"/>
        <v>255</v>
      </c>
      <c r="X1329" s="11">
        <f t="shared" si="185"/>
        <v>7</v>
      </c>
      <c r="Y1329" s="11">
        <f t="shared" si="186"/>
        <v>255</v>
      </c>
      <c r="Z1329" s="12" t="str">
        <f t="shared" si="188"/>
        <v>Proprietary A2</v>
      </c>
      <c r="AI1329" s="17"/>
      <c r="AJ1329" s="18"/>
      <c r="AK1329" s="19"/>
      <c r="AQ1329" s="34"/>
      <c r="AR1329" s="34"/>
      <c r="AS1329" s="34"/>
      <c r="AT1329" s="34"/>
      <c r="AU1329" s="34"/>
      <c r="AV1329" s="34"/>
      <c r="AW1329" s="34"/>
      <c r="AX1329" s="222">
        <v>126720</v>
      </c>
      <c r="AY1329" s="6">
        <v>7</v>
      </c>
      <c r="AZ1329" s="6">
        <v>255</v>
      </c>
      <c r="BA1329" s="87" t="s">
        <v>2755</v>
      </c>
      <c r="BB1329" s="39" t="s">
        <v>2709</v>
      </c>
      <c r="BC1329" s="84" t="s">
        <v>2710</v>
      </c>
      <c r="BD1329" s="38" t="s">
        <v>2756</v>
      </c>
      <c r="BE1329" s="39" t="s">
        <v>2757</v>
      </c>
      <c r="BF1329" s="90" t="s">
        <v>2710</v>
      </c>
      <c r="BJ1329" s="47" t="s">
        <v>2758</v>
      </c>
      <c r="BL1329" s="42" t="s">
        <v>2693</v>
      </c>
      <c r="BM1329" s="43" t="s">
        <v>2688</v>
      </c>
      <c r="BO1329" s="17"/>
      <c r="BP1329" s="18"/>
    </row>
    <row r="1330" spans="1:68" ht="15" customHeight="1" thickBot="1" x14ac:dyDescent="0.35">
      <c r="A1330" s="116">
        <v>1328</v>
      </c>
      <c r="H1330" t="s">
        <v>2638</v>
      </c>
      <c r="I1330" s="244">
        <v>8</v>
      </c>
      <c r="J1330" s="244">
        <v>81</v>
      </c>
      <c r="K1330" s="244">
        <v>0</v>
      </c>
      <c r="L1330" s="244">
        <v>0</v>
      </c>
      <c r="M1330" s="244" t="s">
        <v>2500</v>
      </c>
      <c r="N1330" s="244">
        <v>40</v>
      </c>
      <c r="O1330" s="244">
        <v>0</v>
      </c>
      <c r="P1330" s="244">
        <v>0</v>
      </c>
      <c r="Q1330" s="244" t="s">
        <v>2500</v>
      </c>
      <c r="R1330" s="6">
        <f t="shared" si="180"/>
        <v>7</v>
      </c>
      <c r="S1330" s="6">
        <f t="shared" si="181"/>
        <v>1</v>
      </c>
      <c r="T1330" s="7">
        <f t="shared" si="182"/>
        <v>126720</v>
      </c>
      <c r="U1330" s="121" t="str">
        <f t="shared" si="187"/>
        <v>1EF00</v>
      </c>
      <c r="V1330" s="10">
        <f t="shared" si="183"/>
        <v>239</v>
      </c>
      <c r="W1330" s="10">
        <f t="shared" si="184"/>
        <v>255</v>
      </c>
      <c r="X1330" s="11">
        <f t="shared" si="185"/>
        <v>7</v>
      </c>
      <c r="Y1330" s="11">
        <f t="shared" si="186"/>
        <v>255</v>
      </c>
      <c r="Z1330" s="12" t="str">
        <f t="shared" si="188"/>
        <v>Proprietary A2</v>
      </c>
      <c r="AI1330" s="17"/>
      <c r="AJ1330" s="18"/>
      <c r="AK1330" s="19"/>
      <c r="AL1330" s="21"/>
      <c r="AM1330" s="21"/>
      <c r="AN1330" s="21"/>
      <c r="AO1330" s="21"/>
      <c r="AP1330" s="20"/>
      <c r="AQ1330" s="20"/>
      <c r="AR1330" s="20"/>
      <c r="AS1330" s="20"/>
      <c r="AT1330" s="20"/>
      <c r="AU1330" s="20"/>
      <c r="AV1330" s="20"/>
      <c r="AW1330" s="20"/>
      <c r="AX1330" s="221">
        <v>126720</v>
      </c>
      <c r="AY1330" s="6">
        <v>7</v>
      </c>
      <c r="AZ1330" s="6">
        <v>255</v>
      </c>
      <c r="BA1330" s="87" t="s">
        <v>2759</v>
      </c>
      <c r="BB1330" s="39" t="s">
        <v>2352</v>
      </c>
      <c r="BC1330" s="84" t="s">
        <v>2710</v>
      </c>
      <c r="BL1330" s="42" t="s">
        <v>2693</v>
      </c>
      <c r="BM1330" s="43" t="s">
        <v>2688</v>
      </c>
      <c r="BO1330" s="17"/>
      <c r="BP1330" s="18"/>
    </row>
    <row r="1331" spans="1:68" ht="15" customHeight="1" thickBot="1" x14ac:dyDescent="0.35">
      <c r="A1331" s="116">
        <v>1329</v>
      </c>
      <c r="H1331" t="s">
        <v>2638</v>
      </c>
      <c r="I1331" s="244">
        <v>8</v>
      </c>
      <c r="J1331" s="244">
        <v>82</v>
      </c>
      <c r="K1331" s="244">
        <v>40</v>
      </c>
      <c r="L1331" s="244" t="s">
        <v>2505</v>
      </c>
      <c r="M1331" s="244" t="s">
        <v>2506</v>
      </c>
      <c r="N1331" s="244">
        <v>7</v>
      </c>
      <c r="O1331" s="244">
        <v>41</v>
      </c>
      <c r="P1331" s="244">
        <v>0</v>
      </c>
      <c r="Q1331" s="244">
        <v>0</v>
      </c>
      <c r="R1331" s="6">
        <f t="shared" si="180"/>
        <v>7</v>
      </c>
      <c r="S1331" s="6">
        <f t="shared" si="181"/>
        <v>1</v>
      </c>
      <c r="T1331" s="7">
        <f t="shared" si="182"/>
        <v>126720</v>
      </c>
      <c r="U1331" s="121" t="str">
        <f t="shared" si="187"/>
        <v>1EF00</v>
      </c>
      <c r="V1331" s="10">
        <f t="shared" si="183"/>
        <v>239</v>
      </c>
      <c r="W1331" s="10">
        <f t="shared" si="184"/>
        <v>255</v>
      </c>
      <c r="X1331" s="11">
        <f t="shared" si="185"/>
        <v>7</v>
      </c>
      <c r="Y1331" s="11">
        <f t="shared" si="186"/>
        <v>255</v>
      </c>
      <c r="Z1331" s="12" t="str">
        <f t="shared" si="188"/>
        <v>Proprietary A2</v>
      </c>
      <c r="AI1331" s="17"/>
      <c r="AJ1331" s="18"/>
      <c r="AK1331" s="19"/>
      <c r="AQ1331" s="34"/>
      <c r="AR1331" s="34"/>
      <c r="AS1331" s="34"/>
      <c r="AT1331" s="34"/>
      <c r="AU1331" s="34"/>
      <c r="AV1331" s="34"/>
      <c r="AW1331" s="34"/>
      <c r="AX1331" s="222">
        <v>126720</v>
      </c>
      <c r="AY1331" s="6">
        <v>7</v>
      </c>
      <c r="AZ1331" s="6">
        <v>255</v>
      </c>
      <c r="BA1331" s="87" t="s">
        <v>2760</v>
      </c>
      <c r="BB1331" s="39" t="s">
        <v>2411</v>
      </c>
      <c r="BC1331" s="84" t="s">
        <v>2710</v>
      </c>
      <c r="BL1331" s="42" t="s">
        <v>2693</v>
      </c>
      <c r="BM1331" s="43" t="s">
        <v>2688</v>
      </c>
      <c r="BO1331" s="17"/>
      <c r="BP1331" s="18"/>
    </row>
    <row r="1332" spans="1:68" ht="15" customHeight="1" thickBot="1" x14ac:dyDescent="0.35">
      <c r="A1332" s="116">
        <v>1330</v>
      </c>
      <c r="H1332" t="s">
        <v>2638</v>
      </c>
      <c r="I1332" s="244">
        <v>8</v>
      </c>
      <c r="J1332" s="244">
        <v>83</v>
      </c>
      <c r="K1332" s="244">
        <v>0</v>
      </c>
      <c r="L1332" s="244">
        <v>0</v>
      </c>
      <c r="M1332" s="244">
        <v>0</v>
      </c>
      <c r="N1332" s="244">
        <v>0</v>
      </c>
      <c r="O1332" s="244">
        <v>0</v>
      </c>
      <c r="P1332" s="244">
        <v>0</v>
      </c>
      <c r="Q1332" s="244">
        <v>0</v>
      </c>
      <c r="R1332" s="6">
        <f t="shared" si="180"/>
        <v>7</v>
      </c>
      <c r="S1332" s="6">
        <f t="shared" si="181"/>
        <v>1</v>
      </c>
      <c r="T1332" s="7">
        <f t="shared" si="182"/>
        <v>126720</v>
      </c>
      <c r="U1332" s="121" t="str">
        <f t="shared" si="187"/>
        <v>1EF00</v>
      </c>
      <c r="V1332" s="10">
        <f t="shared" si="183"/>
        <v>239</v>
      </c>
      <c r="W1332" s="10">
        <f t="shared" si="184"/>
        <v>255</v>
      </c>
      <c r="X1332" s="11">
        <f t="shared" si="185"/>
        <v>7</v>
      </c>
      <c r="Y1332" s="11">
        <f t="shared" si="186"/>
        <v>255</v>
      </c>
      <c r="Z1332" s="12" t="str">
        <f t="shared" si="188"/>
        <v>Proprietary A2</v>
      </c>
      <c r="AI1332" s="17"/>
      <c r="AJ1332" s="18"/>
      <c r="AK1332" s="19"/>
      <c r="AL1332" s="21"/>
      <c r="AM1332" s="21"/>
      <c r="AN1332" s="21"/>
      <c r="AO1332" s="21"/>
      <c r="AP1332" s="20"/>
      <c r="AQ1332" s="20"/>
      <c r="AR1332" s="20"/>
      <c r="AS1332" s="20"/>
      <c r="AT1332" s="20"/>
      <c r="AU1332" s="20"/>
      <c r="AV1332" s="20"/>
      <c r="AW1332" s="20"/>
      <c r="AX1332" s="221">
        <v>126720</v>
      </c>
      <c r="AY1332" s="6">
        <v>7</v>
      </c>
      <c r="AZ1332" s="6">
        <v>255</v>
      </c>
      <c r="BA1332" s="87" t="s">
        <v>2761</v>
      </c>
      <c r="BB1332" s="39" t="s">
        <v>2412</v>
      </c>
      <c r="BC1332" s="84" t="s">
        <v>2710</v>
      </c>
      <c r="BL1332" s="42" t="s">
        <v>2693</v>
      </c>
      <c r="BM1332" s="43" t="s">
        <v>2688</v>
      </c>
      <c r="BO1332" s="17"/>
      <c r="BP1332" s="18"/>
    </row>
    <row r="1333" spans="1:68" ht="15" customHeight="1" thickBot="1" x14ac:dyDescent="0.35">
      <c r="A1333" s="116">
        <v>1331</v>
      </c>
      <c r="H1333" t="s">
        <v>2638</v>
      </c>
      <c r="I1333" s="244">
        <v>8</v>
      </c>
      <c r="J1333" s="244">
        <v>84</v>
      </c>
      <c r="K1333" s="244">
        <v>0</v>
      </c>
      <c r="L1333" s="244">
        <v>0</v>
      </c>
      <c r="M1333" s="244">
        <v>0</v>
      </c>
      <c r="N1333" s="244">
        <v>0</v>
      </c>
      <c r="O1333" s="244">
        <v>0</v>
      </c>
      <c r="P1333" s="244">
        <v>0</v>
      </c>
      <c r="Q1333" s="244">
        <v>0</v>
      </c>
      <c r="R1333" s="6">
        <f t="shared" si="180"/>
        <v>7</v>
      </c>
      <c r="S1333" s="6">
        <f t="shared" si="181"/>
        <v>1</v>
      </c>
      <c r="T1333" s="7">
        <f t="shared" si="182"/>
        <v>126720</v>
      </c>
      <c r="U1333" s="121" t="str">
        <f t="shared" si="187"/>
        <v>1EF00</v>
      </c>
      <c r="V1333" s="10">
        <f t="shared" si="183"/>
        <v>239</v>
      </c>
      <c r="W1333" s="10">
        <f t="shared" si="184"/>
        <v>255</v>
      </c>
      <c r="X1333" s="11">
        <f t="shared" si="185"/>
        <v>7</v>
      </c>
      <c r="Y1333" s="11">
        <f t="shared" si="186"/>
        <v>255</v>
      </c>
      <c r="Z1333" s="12" t="str">
        <f t="shared" si="188"/>
        <v>Proprietary A2</v>
      </c>
      <c r="AI1333" s="17"/>
      <c r="AJ1333" s="18"/>
      <c r="AK1333" s="19"/>
      <c r="AQ1333" s="34"/>
      <c r="AR1333" s="34"/>
      <c r="AS1333" s="34"/>
      <c r="AT1333" s="34"/>
      <c r="AU1333" s="34"/>
      <c r="AV1333" s="34"/>
      <c r="AW1333" s="34"/>
      <c r="AX1333" s="222">
        <v>126720</v>
      </c>
      <c r="AY1333" s="6">
        <v>7</v>
      </c>
      <c r="AZ1333" s="6">
        <v>255</v>
      </c>
      <c r="BA1333" s="87" t="s">
        <v>2762</v>
      </c>
      <c r="BB1333" s="39" t="s">
        <v>2413</v>
      </c>
      <c r="BC1333" s="84" t="s">
        <v>2710</v>
      </c>
      <c r="BL1333" s="42" t="s">
        <v>2693</v>
      </c>
      <c r="BM1333" s="43" t="s">
        <v>2688</v>
      </c>
      <c r="BO1333" s="17"/>
      <c r="BP1333" s="18"/>
    </row>
    <row r="1334" spans="1:68" ht="15" customHeight="1" thickBot="1" x14ac:dyDescent="0.35">
      <c r="A1334" s="116">
        <v>1332</v>
      </c>
      <c r="H1334" t="s">
        <v>2638</v>
      </c>
      <c r="I1334" s="244">
        <v>8</v>
      </c>
      <c r="J1334" s="244">
        <v>85</v>
      </c>
      <c r="K1334" s="244">
        <v>0</v>
      </c>
      <c r="L1334" s="244">
        <v>0</v>
      </c>
      <c r="M1334" s="244">
        <v>0</v>
      </c>
      <c r="N1334" s="244">
        <v>0</v>
      </c>
      <c r="O1334" s="244">
        <v>0</v>
      </c>
      <c r="P1334" s="244">
        <v>0</v>
      </c>
      <c r="Q1334" s="244">
        <v>0</v>
      </c>
      <c r="R1334" s="75">
        <f t="shared" si="180"/>
        <v>7</v>
      </c>
      <c r="S1334" s="75">
        <f t="shared" si="181"/>
        <v>1</v>
      </c>
      <c r="T1334" s="7">
        <f t="shared" si="182"/>
        <v>126720</v>
      </c>
      <c r="U1334" s="121" t="str">
        <f t="shared" si="187"/>
        <v>1EF00</v>
      </c>
      <c r="V1334" s="10">
        <f t="shared" si="183"/>
        <v>239</v>
      </c>
      <c r="W1334" s="10">
        <f t="shared" si="184"/>
        <v>255</v>
      </c>
      <c r="X1334" s="11">
        <f t="shared" si="185"/>
        <v>7</v>
      </c>
      <c r="Y1334" s="11">
        <f t="shared" si="186"/>
        <v>255</v>
      </c>
      <c r="Z1334" s="12" t="str">
        <f t="shared" si="188"/>
        <v>Proprietary A2</v>
      </c>
      <c r="AI1334" s="17"/>
      <c r="AJ1334" s="18"/>
      <c r="AK1334" s="19"/>
      <c r="AL1334" s="21"/>
      <c r="AM1334" s="21"/>
      <c r="AN1334" s="21"/>
      <c r="AO1334" s="21"/>
      <c r="AP1334" s="20"/>
      <c r="AQ1334" s="20"/>
      <c r="AR1334" s="20"/>
      <c r="AS1334" s="20"/>
      <c r="AT1334" s="20"/>
      <c r="AU1334" s="20"/>
      <c r="AV1334" s="20"/>
      <c r="AW1334" s="20"/>
      <c r="AX1334" s="221">
        <v>126720</v>
      </c>
      <c r="AY1334" s="6">
        <v>7</v>
      </c>
      <c r="AZ1334" s="6">
        <v>255</v>
      </c>
      <c r="BA1334" s="87" t="s">
        <v>2763</v>
      </c>
      <c r="BB1334" s="39" t="s">
        <v>2415</v>
      </c>
      <c r="BC1334" s="84" t="s">
        <v>2710</v>
      </c>
      <c r="BL1334" s="42" t="s">
        <v>2693</v>
      </c>
      <c r="BM1334" s="43" t="s">
        <v>2688</v>
      </c>
      <c r="BO1334" s="17"/>
      <c r="BP1334" s="18"/>
    </row>
    <row r="1335" spans="1:68" ht="15" customHeight="1" thickBot="1" x14ac:dyDescent="0.35">
      <c r="A1335" s="116">
        <v>1333</v>
      </c>
      <c r="H1335" t="s">
        <v>2638</v>
      </c>
      <c r="I1335" s="244">
        <v>8</v>
      </c>
      <c r="J1335" s="244">
        <v>86</v>
      </c>
      <c r="K1335" s="244">
        <v>0</v>
      </c>
      <c r="L1335" s="244">
        <v>85</v>
      </c>
      <c r="M1335" s="244">
        <v>48</v>
      </c>
      <c r="N1335" s="244">
        <v>61</v>
      </c>
      <c r="O1335" s="244" t="s">
        <v>2498</v>
      </c>
      <c r="P1335" s="244" t="s">
        <v>2490</v>
      </c>
      <c r="Q1335" s="244" t="s">
        <v>2589</v>
      </c>
      <c r="R1335" s="6">
        <f t="shared" si="180"/>
        <v>7</v>
      </c>
      <c r="S1335" s="6">
        <f t="shared" si="181"/>
        <v>1</v>
      </c>
      <c r="T1335" s="7">
        <f t="shared" si="182"/>
        <v>126720</v>
      </c>
      <c r="U1335" s="121" t="str">
        <f t="shared" si="187"/>
        <v>1EF00</v>
      </c>
      <c r="V1335" s="10">
        <f t="shared" si="183"/>
        <v>239</v>
      </c>
      <c r="W1335" s="10">
        <f t="shared" si="184"/>
        <v>255</v>
      </c>
      <c r="X1335" s="11">
        <f t="shared" si="185"/>
        <v>7</v>
      </c>
      <c r="Y1335" s="11">
        <f t="shared" si="186"/>
        <v>255</v>
      </c>
      <c r="Z1335" s="12" t="str">
        <f t="shared" si="188"/>
        <v>Proprietary A2</v>
      </c>
      <c r="AI1335" s="17"/>
      <c r="AJ1335" s="18"/>
      <c r="AK1335" s="19"/>
      <c r="AQ1335" s="34"/>
      <c r="AR1335" s="34"/>
      <c r="AS1335" s="34"/>
      <c r="AT1335" s="34"/>
      <c r="AU1335" s="34"/>
      <c r="AV1335" s="34"/>
      <c r="AW1335" s="34"/>
      <c r="AX1335" s="222">
        <v>126720</v>
      </c>
      <c r="AY1335" s="6">
        <v>7</v>
      </c>
      <c r="AZ1335" s="6">
        <v>255</v>
      </c>
      <c r="BA1335" s="87" t="s">
        <v>2764</v>
      </c>
      <c r="BB1335" s="39" t="s">
        <v>2414</v>
      </c>
      <c r="BC1335" s="84" t="s">
        <v>2710</v>
      </c>
      <c r="BL1335" s="42" t="s">
        <v>2693</v>
      </c>
      <c r="BM1335" s="43" t="s">
        <v>2688</v>
      </c>
      <c r="BO1335" s="17"/>
      <c r="BP1335" s="18"/>
    </row>
    <row r="1336" spans="1:68" ht="15" customHeight="1" thickBot="1" x14ac:dyDescent="0.35">
      <c r="A1336" s="116">
        <v>1334</v>
      </c>
      <c r="H1336" t="s">
        <v>2638</v>
      </c>
      <c r="I1336" s="244">
        <v>8</v>
      </c>
      <c r="J1336" s="244">
        <v>87</v>
      </c>
      <c r="K1336" s="244">
        <v>80</v>
      </c>
      <c r="L1336" s="244" t="s">
        <v>2498</v>
      </c>
      <c r="M1336" s="244" t="s">
        <v>2533</v>
      </c>
      <c r="N1336" s="244" t="s">
        <v>2569</v>
      </c>
      <c r="O1336" s="244" t="s">
        <v>2587</v>
      </c>
      <c r="P1336" s="244" t="s">
        <v>2498</v>
      </c>
      <c r="Q1336" s="244" t="s">
        <v>2544</v>
      </c>
      <c r="R1336" s="6">
        <f t="shared" si="180"/>
        <v>7</v>
      </c>
      <c r="S1336" s="6">
        <f t="shared" si="181"/>
        <v>1</v>
      </c>
      <c r="T1336" s="7">
        <f t="shared" si="182"/>
        <v>126720</v>
      </c>
      <c r="U1336" s="121" t="str">
        <f t="shared" si="187"/>
        <v>1EF00</v>
      </c>
      <c r="V1336" s="10">
        <f t="shared" si="183"/>
        <v>239</v>
      </c>
      <c r="W1336" s="10">
        <f t="shared" si="184"/>
        <v>255</v>
      </c>
      <c r="X1336" s="11">
        <f t="shared" si="185"/>
        <v>7</v>
      </c>
      <c r="Y1336" s="11">
        <f t="shared" si="186"/>
        <v>255</v>
      </c>
      <c r="Z1336" s="12" t="str">
        <f t="shared" si="188"/>
        <v>Proprietary A2</v>
      </c>
      <c r="AI1336" s="17"/>
      <c r="AJ1336" s="18"/>
      <c r="AK1336" s="19"/>
      <c r="AL1336" s="21"/>
      <c r="AM1336" s="21"/>
      <c r="AN1336" s="21"/>
      <c r="AO1336" s="21"/>
      <c r="AP1336" s="20"/>
      <c r="AQ1336" s="20"/>
      <c r="AR1336" s="20"/>
      <c r="AS1336" s="20"/>
      <c r="AT1336" s="20"/>
      <c r="AU1336" s="20"/>
      <c r="AV1336" s="20"/>
      <c r="AW1336" s="20"/>
      <c r="AX1336" s="221">
        <v>126720</v>
      </c>
      <c r="AY1336" s="6">
        <v>7</v>
      </c>
      <c r="AZ1336" s="6">
        <v>255</v>
      </c>
      <c r="BA1336" s="87" t="s">
        <v>2765</v>
      </c>
      <c r="BB1336" s="39" t="s">
        <v>2416</v>
      </c>
      <c r="BC1336" s="84" t="s">
        <v>2710</v>
      </c>
      <c r="BL1336" s="42" t="s">
        <v>2693</v>
      </c>
      <c r="BM1336" s="43" t="s">
        <v>2688</v>
      </c>
      <c r="BO1336" s="17"/>
      <c r="BP1336" s="18"/>
    </row>
    <row r="1337" spans="1:68" ht="15" customHeight="1" thickBot="1" x14ac:dyDescent="0.35">
      <c r="A1337" s="116">
        <v>1335</v>
      </c>
      <c r="H1337" t="s">
        <v>2638</v>
      </c>
      <c r="I1337" s="244">
        <v>8</v>
      </c>
      <c r="J1337" s="244">
        <v>88</v>
      </c>
      <c r="K1337" s="244">
        <v>19</v>
      </c>
      <c r="L1337" s="244">
        <v>45</v>
      </c>
      <c r="M1337" s="244" t="s">
        <v>2498</v>
      </c>
      <c r="N1337" s="244">
        <v>0</v>
      </c>
      <c r="O1337" s="244">
        <v>0</v>
      </c>
      <c r="P1337" s="244">
        <v>0</v>
      </c>
      <c r="Q1337" s="244">
        <v>0</v>
      </c>
      <c r="R1337" s="6">
        <f t="shared" si="180"/>
        <v>7</v>
      </c>
      <c r="S1337" s="6">
        <f t="shared" si="181"/>
        <v>1</v>
      </c>
      <c r="T1337" s="7">
        <f t="shared" si="182"/>
        <v>126720</v>
      </c>
      <c r="U1337" s="121" t="str">
        <f t="shared" si="187"/>
        <v>1EF00</v>
      </c>
      <c r="V1337" s="10">
        <f t="shared" si="183"/>
        <v>239</v>
      </c>
      <c r="W1337" s="10">
        <f t="shared" si="184"/>
        <v>255</v>
      </c>
      <c r="X1337" s="11">
        <f t="shared" si="185"/>
        <v>7</v>
      </c>
      <c r="Y1337" s="11">
        <f t="shared" si="186"/>
        <v>255</v>
      </c>
      <c r="Z1337" s="12" t="str">
        <f t="shared" si="188"/>
        <v>Proprietary A2</v>
      </c>
      <c r="AI1337" s="17"/>
      <c r="AJ1337" s="18"/>
      <c r="AK1337" s="19"/>
      <c r="AQ1337" s="34"/>
      <c r="AR1337" s="34"/>
      <c r="AS1337" s="34"/>
      <c r="AT1337" s="34"/>
      <c r="AU1337" s="34"/>
      <c r="AV1337" s="34"/>
      <c r="AW1337" s="34"/>
      <c r="AX1337" s="222">
        <v>126720</v>
      </c>
      <c r="AY1337" s="6">
        <v>7</v>
      </c>
      <c r="AZ1337" s="6">
        <v>255</v>
      </c>
      <c r="BA1337" s="87" t="s">
        <v>2766</v>
      </c>
      <c r="BB1337" s="39" t="s">
        <v>2417</v>
      </c>
      <c r="BC1337" s="84" t="s">
        <v>2710</v>
      </c>
      <c r="BL1337" s="42" t="s">
        <v>2693</v>
      </c>
      <c r="BM1337" s="43" t="s">
        <v>2688</v>
      </c>
      <c r="BO1337" s="17"/>
      <c r="BP1337" s="18"/>
    </row>
    <row r="1338" spans="1:68" ht="15" customHeight="1" thickBot="1" x14ac:dyDescent="0.35">
      <c r="A1338" s="116">
        <v>1336</v>
      </c>
      <c r="H1338" t="s">
        <v>2642</v>
      </c>
      <c r="I1338" s="244">
        <v>8</v>
      </c>
      <c r="J1338" s="244" t="s">
        <v>2474</v>
      </c>
      <c r="K1338" s="244" t="s">
        <v>2524</v>
      </c>
      <c r="L1338" s="244">
        <v>73</v>
      </c>
      <c r="M1338" s="244" t="s">
        <v>2474</v>
      </c>
      <c r="N1338" s="244" t="s">
        <v>2474</v>
      </c>
      <c r="O1338" s="244" t="s">
        <v>2474</v>
      </c>
      <c r="P1338" s="244" t="s">
        <v>2474</v>
      </c>
      <c r="Q1338" s="244" t="s">
        <v>2474</v>
      </c>
      <c r="R1338" s="6">
        <f t="shared" si="180"/>
        <v>5</v>
      </c>
      <c r="S1338" s="6">
        <f t="shared" si="181"/>
        <v>1</v>
      </c>
      <c r="T1338" s="7">
        <f t="shared" si="182"/>
        <v>130310</v>
      </c>
      <c r="U1338" s="121" t="str">
        <f t="shared" si="187"/>
        <v>1FD06</v>
      </c>
      <c r="V1338" s="10">
        <f t="shared" si="183"/>
        <v>253</v>
      </c>
      <c r="W1338" s="10">
        <f t="shared" si="184"/>
        <v>6</v>
      </c>
      <c r="X1338" s="11">
        <f t="shared" si="185"/>
        <v>7</v>
      </c>
      <c r="Y1338" s="11">
        <f t="shared" si="186"/>
        <v>253</v>
      </c>
      <c r="Z1338" s="12" t="str">
        <f t="shared" si="188"/>
        <v>Environmental Parameters</v>
      </c>
      <c r="AI1338" s="17"/>
      <c r="AJ1338" s="18"/>
      <c r="AK1338" s="19"/>
      <c r="AL1338" s="21"/>
      <c r="AM1338" s="21"/>
      <c r="AN1338" s="21"/>
      <c r="AO1338" s="21"/>
      <c r="AP1338" s="20"/>
      <c r="AQ1338" s="20"/>
      <c r="AR1338" s="20"/>
      <c r="AS1338" s="20"/>
      <c r="AT1338" s="20"/>
      <c r="AU1338" s="20"/>
      <c r="AV1338" s="20"/>
      <c r="AW1338" s="20"/>
      <c r="AX1338" s="221">
        <v>130310</v>
      </c>
      <c r="AY1338" s="6">
        <v>7</v>
      </c>
      <c r="AZ1338" s="6">
        <v>253</v>
      </c>
      <c r="BA1338" s="87" t="s">
        <v>2767</v>
      </c>
      <c r="BC1338" s="84" t="s">
        <v>2360</v>
      </c>
      <c r="BD1338" s="38" t="s">
        <v>2768</v>
      </c>
      <c r="BE1338" s="39" t="s">
        <v>3055</v>
      </c>
      <c r="BF1338" s="90" t="s">
        <v>2359</v>
      </c>
      <c r="BG1338" s="58" t="s">
        <v>2769</v>
      </c>
      <c r="BI1338" s="6" t="s">
        <v>2770</v>
      </c>
      <c r="BL1338" s="42" t="s">
        <v>2693</v>
      </c>
      <c r="BM1338" s="43" t="s">
        <v>2688</v>
      </c>
      <c r="BO1338" s="17"/>
      <c r="BP1338" s="18"/>
    </row>
    <row r="1339" spans="1:68" ht="15" customHeight="1" thickBot="1" x14ac:dyDescent="0.35">
      <c r="A1339" s="116">
        <v>1337</v>
      </c>
      <c r="H1339" t="s">
        <v>2623</v>
      </c>
      <c r="I1339" s="244">
        <v>8</v>
      </c>
      <c r="J1339" s="244">
        <v>40</v>
      </c>
      <c r="K1339" s="244" t="s">
        <v>2508</v>
      </c>
      <c r="L1339" s="244">
        <v>1</v>
      </c>
      <c r="M1339" s="244" t="s">
        <v>2578</v>
      </c>
      <c r="N1339" s="244" t="s">
        <v>2483</v>
      </c>
      <c r="O1339" s="244" t="s">
        <v>2515</v>
      </c>
      <c r="P1339" s="244" t="s">
        <v>2474</v>
      </c>
      <c r="Q1339" s="244" t="s">
        <v>2474</v>
      </c>
      <c r="R1339" s="6">
        <f t="shared" si="180"/>
        <v>2</v>
      </c>
      <c r="S1339" s="6">
        <f t="shared" si="181"/>
        <v>1</v>
      </c>
      <c r="T1339" s="7">
        <f t="shared" si="182"/>
        <v>130306</v>
      </c>
      <c r="U1339" s="121" t="str">
        <f t="shared" si="187"/>
        <v>1FD02</v>
      </c>
      <c r="V1339" s="10">
        <f t="shared" si="183"/>
        <v>253</v>
      </c>
      <c r="W1339" s="10">
        <f t="shared" si="184"/>
        <v>2</v>
      </c>
      <c r="X1339" s="11">
        <f t="shared" si="185"/>
        <v>1</v>
      </c>
      <c r="Y1339" s="11">
        <f t="shared" si="186"/>
        <v>253</v>
      </c>
      <c r="Z1339" s="12" t="str">
        <f t="shared" si="188"/>
        <v>Wind Data</v>
      </c>
      <c r="AI1339" s="17"/>
      <c r="AJ1339" s="18"/>
      <c r="AK1339" s="19"/>
      <c r="AQ1339" s="34"/>
      <c r="AR1339" s="34"/>
      <c r="AS1339" s="34"/>
      <c r="AT1339" s="34"/>
      <c r="AU1339" s="34"/>
      <c r="AV1339" s="34"/>
      <c r="AW1339" s="34"/>
      <c r="AX1339" s="222">
        <v>130306</v>
      </c>
      <c r="AY1339" s="6">
        <v>1</v>
      </c>
      <c r="AZ1339" s="6">
        <v>253</v>
      </c>
      <c r="BA1339" s="87" t="s">
        <v>2701</v>
      </c>
      <c r="BB1339" s="39" t="s">
        <v>3130</v>
      </c>
      <c r="BC1339" s="84" t="s">
        <v>2349</v>
      </c>
      <c r="BD1339" s="38" t="s">
        <v>2702</v>
      </c>
      <c r="BE1339" s="39" t="s">
        <v>3131</v>
      </c>
      <c r="BF1339" s="90" t="s">
        <v>2691</v>
      </c>
      <c r="BJ1339" s="47" t="s">
        <v>2703</v>
      </c>
      <c r="BL1339" s="42" t="s">
        <v>2698</v>
      </c>
      <c r="BM1339" s="43" t="s">
        <v>2688</v>
      </c>
      <c r="BO1339" s="17"/>
      <c r="BP1339" s="18"/>
    </row>
    <row r="1340" spans="1:68" ht="15" customHeight="1" thickBot="1" x14ac:dyDescent="0.35">
      <c r="A1340" s="116">
        <v>1338</v>
      </c>
      <c r="H1340" t="s">
        <v>2643</v>
      </c>
      <c r="I1340" s="244">
        <v>8</v>
      </c>
      <c r="J1340" s="244" t="s">
        <v>2474</v>
      </c>
      <c r="K1340" s="244" t="s">
        <v>2515</v>
      </c>
      <c r="L1340" s="244" t="s">
        <v>2531</v>
      </c>
      <c r="M1340" s="244" t="s">
        <v>2568</v>
      </c>
      <c r="N1340" s="244">
        <v>0</v>
      </c>
      <c r="O1340" s="244">
        <v>0</v>
      </c>
      <c r="P1340" s="244" t="s">
        <v>2474</v>
      </c>
      <c r="Q1340" s="244" t="s">
        <v>2474</v>
      </c>
      <c r="R1340" s="75">
        <f t="shared" si="180"/>
        <v>2</v>
      </c>
      <c r="S1340" s="75">
        <f t="shared" si="181"/>
        <v>1</v>
      </c>
      <c r="T1340" s="7">
        <f t="shared" si="182"/>
        <v>129026</v>
      </c>
      <c r="U1340" s="121" t="str">
        <f t="shared" si="187"/>
        <v>1F802</v>
      </c>
      <c r="V1340" s="10">
        <f t="shared" si="183"/>
        <v>248</v>
      </c>
      <c r="W1340" s="10">
        <f t="shared" si="184"/>
        <v>2</v>
      </c>
      <c r="X1340" s="11">
        <f t="shared" si="185"/>
        <v>7</v>
      </c>
      <c r="Y1340" s="11">
        <f t="shared" si="186"/>
        <v>248</v>
      </c>
      <c r="Z1340" s="12" t="str">
        <f t="shared" si="188"/>
        <v>COG &amp; SOG, Rapid Update</v>
      </c>
      <c r="AI1340" s="17"/>
      <c r="AJ1340" s="18"/>
      <c r="AK1340" s="19"/>
      <c r="AL1340" s="21"/>
      <c r="AM1340" s="21"/>
      <c r="AN1340" s="21"/>
      <c r="AO1340" s="21"/>
      <c r="AP1340" s="20"/>
      <c r="AQ1340" s="20"/>
      <c r="AR1340" s="20"/>
      <c r="AS1340" s="20"/>
      <c r="AT1340" s="20"/>
      <c r="AU1340" s="20"/>
      <c r="AV1340" s="20"/>
      <c r="AW1340" s="20"/>
      <c r="AX1340" s="221">
        <v>129026</v>
      </c>
      <c r="AY1340" s="6">
        <v>7</v>
      </c>
      <c r="AZ1340" s="6">
        <v>248</v>
      </c>
      <c r="BA1340" s="87" t="s">
        <v>2771</v>
      </c>
      <c r="BB1340" s="39" t="s">
        <v>3001</v>
      </c>
      <c r="BC1340" s="84" t="s">
        <v>2691</v>
      </c>
      <c r="BD1340" s="38" t="s">
        <v>2772</v>
      </c>
      <c r="BE1340" s="39" t="s">
        <v>2457</v>
      </c>
      <c r="BF1340" s="90" t="s">
        <v>2349</v>
      </c>
      <c r="BL1340" s="42" t="s">
        <v>2693</v>
      </c>
      <c r="BM1340" s="43" t="s">
        <v>2688</v>
      </c>
      <c r="BO1340" s="17"/>
      <c r="BP1340" s="18"/>
    </row>
    <row r="1341" spans="1:68" ht="15" customHeight="1" thickBot="1" x14ac:dyDescent="0.35">
      <c r="A1341" s="116">
        <v>1339</v>
      </c>
      <c r="H1341" t="s">
        <v>2619</v>
      </c>
      <c r="I1341" s="244">
        <v>8</v>
      </c>
      <c r="J1341" s="244" t="s">
        <v>2512</v>
      </c>
      <c r="K1341" s="244">
        <v>79</v>
      </c>
      <c r="L1341" s="244" t="s">
        <v>2509</v>
      </c>
      <c r="M1341" s="244">
        <v>19</v>
      </c>
      <c r="N1341" s="244">
        <v>9</v>
      </c>
      <c r="O1341" s="244" t="s">
        <v>2579</v>
      </c>
      <c r="P1341" s="244">
        <v>32</v>
      </c>
      <c r="Q1341" s="244">
        <v>3</v>
      </c>
      <c r="R1341" s="6">
        <f t="shared" si="180"/>
        <v>2</v>
      </c>
      <c r="S1341" s="6">
        <f t="shared" si="181"/>
        <v>1</v>
      </c>
      <c r="T1341" s="7">
        <f t="shared" si="182"/>
        <v>129025</v>
      </c>
      <c r="U1341" s="121" t="str">
        <f t="shared" si="187"/>
        <v>1F801</v>
      </c>
      <c r="V1341" s="10">
        <f t="shared" si="183"/>
        <v>248</v>
      </c>
      <c r="W1341" s="10">
        <f t="shared" si="184"/>
        <v>1</v>
      </c>
      <c r="X1341" s="11">
        <f t="shared" si="185"/>
        <v>7</v>
      </c>
      <c r="Y1341" s="11">
        <f t="shared" si="186"/>
        <v>248</v>
      </c>
      <c r="Z1341" s="12" t="str">
        <f t="shared" si="188"/>
        <v>Position, Rapid Update</v>
      </c>
      <c r="AI1341" s="17">
        <v>33024</v>
      </c>
      <c r="AJ1341" s="18" t="s">
        <v>136</v>
      </c>
      <c r="AK1341" s="19"/>
      <c r="AQ1341" s="37"/>
      <c r="AR1341" s="34"/>
      <c r="AS1341" s="34"/>
      <c r="AT1341" s="34"/>
      <c r="AU1341" s="34"/>
      <c r="AV1341" s="34"/>
      <c r="AW1341" s="34"/>
      <c r="AX1341" s="222">
        <v>129025</v>
      </c>
      <c r="AY1341" s="6">
        <v>7</v>
      </c>
      <c r="AZ1341" s="6">
        <v>248</v>
      </c>
      <c r="BA1341" s="87" t="s">
        <v>2689</v>
      </c>
      <c r="BB1341" s="39" t="s">
        <v>2690</v>
      </c>
      <c r="BC1341" s="84" t="s">
        <v>2691</v>
      </c>
      <c r="BD1341" s="38" t="s">
        <v>2350</v>
      </c>
      <c r="BE1341" s="39" t="s">
        <v>2984</v>
      </c>
      <c r="BF1341" s="90" t="s">
        <v>2691</v>
      </c>
      <c r="BL1341" s="42" t="s">
        <v>2693</v>
      </c>
      <c r="BM1341" s="43" t="s">
        <v>2688</v>
      </c>
      <c r="BO1341" s="17">
        <v>33024</v>
      </c>
      <c r="BP1341" s="18" t="s">
        <v>136</v>
      </c>
    </row>
    <row r="1342" spans="1:68" ht="15" customHeight="1" thickBot="1" x14ac:dyDescent="0.35">
      <c r="A1342" s="116">
        <v>1340</v>
      </c>
      <c r="H1342" t="s">
        <v>2522</v>
      </c>
      <c r="I1342" s="244">
        <v>8</v>
      </c>
      <c r="J1342" s="244">
        <v>33</v>
      </c>
      <c r="K1342" s="244">
        <v>17</v>
      </c>
      <c r="L1342" s="244">
        <v>2</v>
      </c>
      <c r="M1342" s="244">
        <v>77</v>
      </c>
      <c r="N1342" s="244" t="s">
        <v>2479</v>
      </c>
      <c r="O1342" s="244" t="s">
        <v>2512</v>
      </c>
      <c r="P1342" s="244" t="s">
        <v>2474</v>
      </c>
      <c r="Q1342" s="244" t="s">
        <v>2474</v>
      </c>
      <c r="R1342" s="6">
        <f t="shared" si="180"/>
        <v>2</v>
      </c>
      <c r="S1342" s="6">
        <f t="shared" si="181"/>
        <v>1</v>
      </c>
      <c r="T1342" s="7">
        <f t="shared" si="182"/>
        <v>130306</v>
      </c>
      <c r="U1342" s="121" t="str">
        <f t="shared" si="187"/>
        <v>1FD02</v>
      </c>
      <c r="V1342" s="10">
        <f t="shared" si="183"/>
        <v>253</v>
      </c>
      <c r="W1342" s="10">
        <f t="shared" si="184"/>
        <v>2</v>
      </c>
      <c r="X1342" s="11">
        <f t="shared" si="185"/>
        <v>3</v>
      </c>
      <c r="Y1342" s="11">
        <f t="shared" si="186"/>
        <v>253</v>
      </c>
      <c r="Z1342" s="12" t="str">
        <f t="shared" si="188"/>
        <v>Wind Data</v>
      </c>
      <c r="AI1342" s="17">
        <v>34304</v>
      </c>
      <c r="AJ1342" s="18" t="s">
        <v>141</v>
      </c>
      <c r="AK1342" s="19"/>
      <c r="AL1342" s="21"/>
      <c r="AM1342" s="21"/>
      <c r="AN1342" s="21"/>
      <c r="AO1342" s="21"/>
      <c r="AP1342" s="20"/>
      <c r="AQ1342" s="22"/>
      <c r="AR1342" s="20"/>
      <c r="AS1342" s="20"/>
      <c r="AT1342" s="20"/>
      <c r="AU1342" s="20"/>
      <c r="AV1342" s="20"/>
      <c r="AW1342" s="20"/>
      <c r="AX1342" s="221">
        <v>130306</v>
      </c>
      <c r="AY1342" s="6">
        <v>3</v>
      </c>
      <c r="AZ1342" s="6">
        <v>253</v>
      </c>
      <c r="BA1342" s="87" t="s">
        <v>2701</v>
      </c>
      <c r="BB1342" s="39" t="s">
        <v>3132</v>
      </c>
      <c r="BC1342" s="84" t="s">
        <v>2349</v>
      </c>
      <c r="BD1342" s="38" t="s">
        <v>2702</v>
      </c>
      <c r="BE1342" s="39" t="s">
        <v>3005</v>
      </c>
      <c r="BF1342" s="90" t="s">
        <v>2691</v>
      </c>
      <c r="BJ1342" s="47" t="s">
        <v>2704</v>
      </c>
      <c r="BL1342" s="42" t="s">
        <v>2705</v>
      </c>
      <c r="BM1342" s="43" t="s">
        <v>2688</v>
      </c>
      <c r="BO1342" s="17">
        <v>34304</v>
      </c>
      <c r="BP1342" s="18" t="s">
        <v>141</v>
      </c>
    </row>
    <row r="1343" spans="1:68" ht="15" customHeight="1" thickBot="1" x14ac:dyDescent="0.35">
      <c r="A1343" s="116">
        <v>1341</v>
      </c>
      <c r="H1343" t="s">
        <v>2526</v>
      </c>
      <c r="I1343" s="244">
        <v>8</v>
      </c>
      <c r="J1343" s="244">
        <v>0</v>
      </c>
      <c r="K1343" s="244" t="s">
        <v>2474</v>
      </c>
      <c r="L1343" s="244" t="s">
        <v>2474</v>
      </c>
      <c r="M1343" s="244" t="s">
        <v>2474</v>
      </c>
      <c r="N1343" s="244" t="s">
        <v>2474</v>
      </c>
      <c r="O1343" s="244" t="s">
        <v>2568</v>
      </c>
      <c r="P1343" s="244">
        <v>3</v>
      </c>
      <c r="Q1343" s="244" t="s">
        <v>2474</v>
      </c>
      <c r="R1343" s="6">
        <f t="shared" si="180"/>
        <v>5</v>
      </c>
      <c r="S1343" s="6">
        <f t="shared" si="181"/>
        <v>1</v>
      </c>
      <c r="T1343" s="7">
        <f t="shared" si="182"/>
        <v>130310</v>
      </c>
      <c r="U1343" s="121" t="str">
        <f t="shared" si="187"/>
        <v>1FD06</v>
      </c>
      <c r="V1343" s="10">
        <f t="shared" si="183"/>
        <v>253</v>
      </c>
      <c r="W1343" s="10">
        <f t="shared" si="184"/>
        <v>6</v>
      </c>
      <c r="X1343" s="11">
        <f t="shared" si="185"/>
        <v>16</v>
      </c>
      <c r="Y1343" s="11">
        <f t="shared" si="186"/>
        <v>253</v>
      </c>
      <c r="Z1343" s="12" t="str">
        <f t="shared" si="188"/>
        <v>Environmental Parameters</v>
      </c>
      <c r="AI1343" s="17">
        <v>61528</v>
      </c>
      <c r="AJ1343" s="18" t="s">
        <v>330</v>
      </c>
      <c r="AK1343" s="19"/>
      <c r="AQ1343" s="37"/>
      <c r="AR1343" s="34"/>
      <c r="AS1343" s="34"/>
      <c r="AT1343" s="34"/>
      <c r="AU1343" s="34"/>
      <c r="AV1343" s="34"/>
      <c r="AW1343" s="34"/>
      <c r="AX1343" s="222">
        <v>130310</v>
      </c>
      <c r="AY1343" s="6">
        <v>16</v>
      </c>
      <c r="AZ1343" s="6">
        <v>253</v>
      </c>
      <c r="BA1343" s="87" t="s">
        <v>2767</v>
      </c>
      <c r="BB1343" s="39" t="s">
        <v>3004</v>
      </c>
      <c r="BC1343" s="84" t="s">
        <v>2360</v>
      </c>
      <c r="BD1343" s="38" t="s">
        <v>2768</v>
      </c>
      <c r="BF1343" s="90" t="s">
        <v>2359</v>
      </c>
      <c r="BG1343" s="58" t="s">
        <v>2769</v>
      </c>
      <c r="BI1343" s="6" t="s">
        <v>2770</v>
      </c>
      <c r="BL1343" s="42" t="s">
        <v>2687</v>
      </c>
      <c r="BM1343" s="43" t="s">
        <v>2688</v>
      </c>
      <c r="BO1343" s="17">
        <v>61528</v>
      </c>
      <c r="BP1343" s="18" t="s">
        <v>330</v>
      </c>
    </row>
    <row r="1344" spans="1:68" ht="15" customHeight="1" thickBot="1" x14ac:dyDescent="0.35">
      <c r="A1344" s="116">
        <v>1342</v>
      </c>
      <c r="H1344" t="s">
        <v>2659</v>
      </c>
      <c r="I1344" s="244">
        <v>8</v>
      </c>
      <c r="J1344" s="244" t="s">
        <v>2500</v>
      </c>
      <c r="K1344" s="244" t="s">
        <v>2585</v>
      </c>
      <c r="L1344" s="244">
        <v>1</v>
      </c>
      <c r="M1344" s="244">
        <v>18</v>
      </c>
      <c r="N1344" s="244" t="s">
        <v>2496</v>
      </c>
      <c r="O1344" s="244" t="s">
        <v>2608</v>
      </c>
      <c r="P1344" s="244">
        <v>12</v>
      </c>
      <c r="Q1344" s="244" t="s">
        <v>2533</v>
      </c>
      <c r="R1344" s="6">
        <f t="shared" si="180"/>
        <v>4</v>
      </c>
      <c r="S1344" s="6">
        <f t="shared" si="181"/>
        <v>1</v>
      </c>
      <c r="T1344" s="7">
        <f t="shared" si="182"/>
        <v>129038</v>
      </c>
      <c r="U1344" s="121" t="str">
        <f t="shared" si="187"/>
        <v>1F80E</v>
      </c>
      <c r="V1344" s="10">
        <f t="shared" si="183"/>
        <v>248</v>
      </c>
      <c r="W1344" s="10">
        <f t="shared" si="184"/>
        <v>14</v>
      </c>
      <c r="X1344" s="11">
        <f t="shared" si="185"/>
        <v>9</v>
      </c>
      <c r="Y1344" s="11">
        <f t="shared" si="186"/>
        <v>248</v>
      </c>
      <c r="Z1344" s="12" t="str">
        <f t="shared" si="188"/>
        <v>AIS Class A Position Report</v>
      </c>
      <c r="AI1344" s="17">
        <v>61537</v>
      </c>
      <c r="AJ1344" s="18" t="s">
        <v>339</v>
      </c>
      <c r="AK1344" s="19"/>
      <c r="AL1344" s="21"/>
      <c r="AM1344" s="21"/>
      <c r="AN1344" s="21"/>
      <c r="AO1344" s="21"/>
      <c r="AP1344" s="20"/>
      <c r="AQ1344" s="22"/>
      <c r="AR1344" s="20"/>
      <c r="AS1344" s="20"/>
      <c r="AT1344" s="20"/>
      <c r="AU1344" s="20"/>
      <c r="AV1344" s="20"/>
      <c r="AW1344" s="20"/>
      <c r="AX1344" s="221">
        <v>129038</v>
      </c>
      <c r="AY1344" s="6">
        <v>9</v>
      </c>
      <c r="AZ1344" s="6">
        <v>248</v>
      </c>
      <c r="BA1344" s="87" t="s">
        <v>2838</v>
      </c>
      <c r="BB1344" s="39" t="s">
        <v>2709</v>
      </c>
      <c r="BC1344" s="84" t="s">
        <v>2710</v>
      </c>
      <c r="BD1344" s="38" t="s">
        <v>2424</v>
      </c>
      <c r="BE1344" s="39" t="s">
        <v>2894</v>
      </c>
      <c r="BF1344" s="90" t="s">
        <v>2710</v>
      </c>
      <c r="BL1344" s="42" t="s">
        <v>2839</v>
      </c>
      <c r="BM1344" s="43" t="s">
        <v>2688</v>
      </c>
      <c r="BO1344" s="17">
        <v>61537</v>
      </c>
      <c r="BP1344" s="18" t="s">
        <v>339</v>
      </c>
    </row>
    <row r="1345" spans="1:68" ht="15" customHeight="1" thickBot="1" x14ac:dyDescent="0.35">
      <c r="A1345" s="116">
        <v>1343</v>
      </c>
      <c r="H1345" t="s">
        <v>2659</v>
      </c>
      <c r="I1345" s="244">
        <v>8</v>
      </c>
      <c r="J1345" s="244" t="s">
        <v>2502</v>
      </c>
      <c r="K1345" s="244" t="s">
        <v>2516</v>
      </c>
      <c r="L1345" s="244">
        <v>31</v>
      </c>
      <c r="M1345" s="244">
        <v>3</v>
      </c>
      <c r="N1345" s="244" t="s">
        <v>2545</v>
      </c>
      <c r="O1345" s="244">
        <v>85</v>
      </c>
      <c r="P1345" s="244" t="s">
        <v>2564</v>
      </c>
      <c r="Q1345" s="244">
        <v>19</v>
      </c>
      <c r="R1345" s="75">
        <f t="shared" si="180"/>
        <v>4</v>
      </c>
      <c r="S1345" s="75">
        <f t="shared" si="181"/>
        <v>1</v>
      </c>
      <c r="T1345" s="7">
        <f t="shared" si="182"/>
        <v>129038</v>
      </c>
      <c r="U1345" s="121" t="str">
        <f t="shared" si="187"/>
        <v>1F80E</v>
      </c>
      <c r="V1345" s="10">
        <f t="shared" si="183"/>
        <v>248</v>
      </c>
      <c r="W1345" s="10">
        <f t="shared" si="184"/>
        <v>14</v>
      </c>
      <c r="X1345" s="11">
        <f t="shared" si="185"/>
        <v>9</v>
      </c>
      <c r="Y1345" s="11">
        <f t="shared" si="186"/>
        <v>248</v>
      </c>
      <c r="Z1345" s="12" t="str">
        <f t="shared" si="188"/>
        <v>AIS Class A Position Report</v>
      </c>
      <c r="AI1345" s="17">
        <v>61793</v>
      </c>
      <c r="AJ1345" s="18" t="s">
        <v>497</v>
      </c>
      <c r="AK1345" s="19"/>
      <c r="AQ1345" s="37"/>
      <c r="AR1345" s="34"/>
      <c r="AS1345" s="34"/>
      <c r="AT1345" s="34"/>
      <c r="AU1345" s="34"/>
      <c r="AV1345" s="34"/>
      <c r="AW1345" s="34"/>
      <c r="AX1345" s="222">
        <v>129038</v>
      </c>
      <c r="AY1345" s="6">
        <v>9</v>
      </c>
      <c r="AZ1345" s="6">
        <v>248</v>
      </c>
      <c r="BA1345" s="87" t="s">
        <v>2838</v>
      </c>
      <c r="BB1345" s="39" t="s">
        <v>2352</v>
      </c>
      <c r="BC1345" s="84" t="s">
        <v>2710</v>
      </c>
      <c r="BD1345" s="38" t="s">
        <v>2367</v>
      </c>
      <c r="BE1345" s="39" t="s">
        <v>2895</v>
      </c>
      <c r="BF1345" s="90" t="s">
        <v>2381</v>
      </c>
      <c r="BG1345" s="58" t="s">
        <v>2350</v>
      </c>
      <c r="BH1345" s="24" t="s">
        <v>2995</v>
      </c>
      <c r="BI1345" s="6" t="s">
        <v>2691</v>
      </c>
      <c r="BL1345" s="42" t="s">
        <v>2839</v>
      </c>
      <c r="BM1345" s="43" t="s">
        <v>2688</v>
      </c>
      <c r="BO1345" s="17">
        <v>61793</v>
      </c>
      <c r="BP1345" s="18" t="s">
        <v>497</v>
      </c>
    </row>
    <row r="1346" spans="1:68" ht="15" customHeight="1" thickBot="1" x14ac:dyDescent="0.35">
      <c r="A1346" s="116">
        <v>1344</v>
      </c>
      <c r="H1346" t="s">
        <v>2659</v>
      </c>
      <c r="I1346" s="244">
        <v>8</v>
      </c>
      <c r="J1346" s="244" t="s">
        <v>2504</v>
      </c>
      <c r="K1346" s="244">
        <v>18</v>
      </c>
      <c r="L1346" s="244">
        <v>11</v>
      </c>
      <c r="M1346" s="244">
        <v>0</v>
      </c>
      <c r="N1346" s="244">
        <v>0</v>
      </c>
      <c r="O1346" s="244">
        <v>0</v>
      </c>
      <c r="P1346" s="244" t="s">
        <v>2586</v>
      </c>
      <c r="Q1346" s="244">
        <v>52</v>
      </c>
      <c r="R1346" s="6">
        <f t="shared" ref="R1346:R1409" si="189">_xlfn.BITRSHIFT(_xlfn.BITAND(HEX2DEC(H1346),HEX2DEC("1C000000")),26)</f>
        <v>4</v>
      </c>
      <c r="S1346" s="6">
        <f t="shared" ref="S1346:S1409" si="190">_xlfn.BITRSHIFT(_xlfn.BITAND(HEX2DEC(H1346),HEX2DEC("01000000")),24)</f>
        <v>1</v>
      </c>
      <c r="T1346" s="7">
        <f t="shared" ref="T1346:T1409" si="191">IF(_xlfn.BITRSHIFT(_xlfn.BITAND(HEX2DEC(H1346),HEX2DEC("0FF0000")),16)&lt;240,_xlfn.BITRSHIFT(_xlfn.BITAND(HEX2DEC(H1346),HEX2DEC("1FF0000")),8),_xlfn.BITRSHIFT(_xlfn.BITAND(HEX2DEC(H1346),HEX2DEC("1FFFF00")),8))</f>
        <v>129038</v>
      </c>
      <c r="U1346" s="121" t="str">
        <f t="shared" si="187"/>
        <v>1F80E</v>
      </c>
      <c r="V1346" s="10">
        <f t="shared" ref="V1346:V1409" si="192">_xlfn.BITRSHIFT(_xlfn.BITAND(HEX2DEC(H1346),HEX2DEC("0FF0000")),16)</f>
        <v>248</v>
      </c>
      <c r="W1346" s="10">
        <f t="shared" ref="W1346:W1409" si="193">_xlfn.BITRSHIFT(_xlfn.BITAND(HEX2DEC(H1346),HEX2DEC("FF00")),8)</f>
        <v>14</v>
      </c>
      <c r="X1346" s="11">
        <f t="shared" ref="X1346:X1409" si="194">_xlfn.BITAND(HEX2DEC(H1346),HEX2DEC("00000FF"))</f>
        <v>9</v>
      </c>
      <c r="Y1346" s="11">
        <f t="shared" ref="Y1346:Y1409" si="195">IF(_xlfn.BITRSHIFT(_xlfn.BITAND(HEX2DEC(H1346),HEX2DEC("0FF0000")),16)&lt;240,_xlfn.BITRSHIFT(_xlfn.BITAND(HEX2DEC(H1346),HEX2DEC("0FF00")),8),_xlfn.BITRSHIFT(_xlfn.BITAND(HEX2DEC(H1346),HEX2DEC("0FF0000")),16))</f>
        <v>248</v>
      </c>
      <c r="Z1346" s="12" t="str">
        <f t="shared" si="188"/>
        <v>AIS Class A Position Report</v>
      </c>
      <c r="AI1346" s="17">
        <v>61809</v>
      </c>
      <c r="AJ1346" s="18" t="s">
        <v>513</v>
      </c>
      <c r="AK1346" s="19"/>
      <c r="AL1346" s="21"/>
      <c r="AM1346" s="21"/>
      <c r="AN1346" s="21"/>
      <c r="AO1346" s="21"/>
      <c r="AP1346" s="20"/>
      <c r="AQ1346" s="22"/>
      <c r="AR1346" s="20"/>
      <c r="AS1346" s="20"/>
      <c r="AT1346" s="20"/>
      <c r="AU1346" s="20"/>
      <c r="AV1346" s="20"/>
      <c r="AW1346" s="20"/>
      <c r="AX1346" s="221">
        <v>129038</v>
      </c>
      <c r="AY1346" s="6">
        <v>9</v>
      </c>
      <c r="AZ1346" s="6">
        <v>248</v>
      </c>
      <c r="BA1346" s="87" t="s">
        <v>2838</v>
      </c>
      <c r="BB1346" s="39" t="s">
        <v>2411</v>
      </c>
      <c r="BC1346" s="84" t="s">
        <v>2710</v>
      </c>
      <c r="BD1346" s="38" t="s">
        <v>2834</v>
      </c>
      <c r="BE1346" s="39" t="s">
        <v>2899</v>
      </c>
      <c r="BF1346" s="90" t="s">
        <v>2691</v>
      </c>
      <c r="BG1346" s="58" t="s">
        <v>2772</v>
      </c>
      <c r="BH1346" s="24" t="s">
        <v>2457</v>
      </c>
      <c r="BI1346" s="6" t="s">
        <v>2349</v>
      </c>
      <c r="BL1346" s="42" t="s">
        <v>2839</v>
      </c>
      <c r="BM1346" s="43" t="s">
        <v>2688</v>
      </c>
      <c r="BO1346" s="17">
        <v>61809</v>
      </c>
      <c r="BP1346" s="18" t="s">
        <v>513</v>
      </c>
    </row>
    <row r="1347" spans="1:68" ht="15" customHeight="1" thickBot="1" x14ac:dyDescent="0.35">
      <c r="A1347" s="116">
        <v>1345</v>
      </c>
      <c r="H1347" t="s">
        <v>2659</v>
      </c>
      <c r="I1347" s="244">
        <v>8</v>
      </c>
      <c r="J1347" s="244" t="s">
        <v>2506</v>
      </c>
      <c r="K1347" s="244">
        <v>2</v>
      </c>
      <c r="L1347" s="244" t="s">
        <v>2675</v>
      </c>
      <c r="M1347" s="244">
        <v>10</v>
      </c>
      <c r="N1347" s="244" t="s">
        <v>2624</v>
      </c>
      <c r="O1347" s="244" t="s">
        <v>2474</v>
      </c>
      <c r="P1347" s="244">
        <v>0</v>
      </c>
      <c r="Q1347" s="244" t="s">
        <v>2552</v>
      </c>
      <c r="R1347" s="75">
        <f t="shared" si="189"/>
        <v>4</v>
      </c>
      <c r="S1347" s="75">
        <f t="shared" si="190"/>
        <v>1</v>
      </c>
      <c r="T1347" s="7">
        <f t="shared" si="191"/>
        <v>129038</v>
      </c>
      <c r="U1347" s="121" t="str">
        <f t="shared" ref="U1347:U1410" si="196">DEC2HEX(T1347)</f>
        <v>1F80E</v>
      </c>
      <c r="V1347" s="10">
        <f t="shared" si="192"/>
        <v>248</v>
      </c>
      <c r="W1347" s="10">
        <f t="shared" si="193"/>
        <v>14</v>
      </c>
      <c r="X1347" s="11">
        <f t="shared" si="194"/>
        <v>9</v>
      </c>
      <c r="Y1347" s="11">
        <f t="shared" si="195"/>
        <v>248</v>
      </c>
      <c r="Z1347" s="12" t="str">
        <f t="shared" ref="Z1347:Z1410" si="197">VLOOKUP(T1347,BO:BP,2,FALSE)</f>
        <v>AIS Class A Position Report</v>
      </c>
      <c r="AI1347" s="17">
        <v>64523</v>
      </c>
      <c r="AJ1347" s="18" t="s">
        <v>696</v>
      </c>
      <c r="AK1347" s="19"/>
      <c r="AQ1347" s="37"/>
      <c r="AR1347" s="34"/>
      <c r="AS1347" s="34"/>
      <c r="AT1347" s="34"/>
      <c r="AU1347" s="34"/>
      <c r="AV1347" s="34"/>
      <c r="AW1347" s="34"/>
      <c r="AX1347" s="222">
        <v>129038</v>
      </c>
      <c r="AY1347" s="6">
        <v>9</v>
      </c>
      <c r="AZ1347" s="6">
        <v>248</v>
      </c>
      <c r="BA1347" s="87" t="s">
        <v>2838</v>
      </c>
      <c r="BB1347" s="39" t="s">
        <v>2412</v>
      </c>
      <c r="BC1347" s="84" t="s">
        <v>2710</v>
      </c>
      <c r="BD1347" s="38" t="s">
        <v>2840</v>
      </c>
      <c r="BE1347" s="39" t="s">
        <v>3133</v>
      </c>
      <c r="BF1347" s="90" t="s">
        <v>2691</v>
      </c>
      <c r="BL1347" s="42" t="s">
        <v>2839</v>
      </c>
      <c r="BM1347" s="43" t="s">
        <v>2688</v>
      </c>
      <c r="BO1347" s="17">
        <v>64523</v>
      </c>
      <c r="BP1347" s="18" t="s">
        <v>696</v>
      </c>
    </row>
    <row r="1348" spans="1:68" ht="15" customHeight="1" thickBot="1" x14ac:dyDescent="0.35">
      <c r="A1348" s="116">
        <v>1346</v>
      </c>
      <c r="H1348" t="s">
        <v>2619</v>
      </c>
      <c r="I1348" s="244">
        <v>8</v>
      </c>
      <c r="J1348" s="244" t="s">
        <v>2512</v>
      </c>
      <c r="K1348" s="244">
        <v>79</v>
      </c>
      <c r="L1348" s="244" t="s">
        <v>2509</v>
      </c>
      <c r="M1348" s="244">
        <v>19</v>
      </c>
      <c r="N1348" s="244">
        <v>9</v>
      </c>
      <c r="O1348" s="244" t="s">
        <v>2579</v>
      </c>
      <c r="P1348" s="244">
        <v>32</v>
      </c>
      <c r="Q1348" s="244">
        <v>3</v>
      </c>
      <c r="R1348" s="75">
        <f t="shared" si="189"/>
        <v>2</v>
      </c>
      <c r="S1348" s="75">
        <f t="shared" si="190"/>
        <v>1</v>
      </c>
      <c r="T1348" s="7">
        <f t="shared" si="191"/>
        <v>129025</v>
      </c>
      <c r="U1348" s="121" t="str">
        <f t="shared" si="196"/>
        <v>1F801</v>
      </c>
      <c r="V1348" s="10">
        <f t="shared" si="192"/>
        <v>248</v>
      </c>
      <c r="W1348" s="10">
        <f t="shared" si="193"/>
        <v>1</v>
      </c>
      <c r="X1348" s="11">
        <f t="shared" si="194"/>
        <v>7</v>
      </c>
      <c r="Y1348" s="11">
        <f t="shared" si="195"/>
        <v>248</v>
      </c>
      <c r="Z1348" s="12" t="str">
        <f t="shared" si="197"/>
        <v>Position, Rapid Update</v>
      </c>
      <c r="AI1348" s="17">
        <v>64528</v>
      </c>
      <c r="AJ1348" s="18" t="s">
        <v>701</v>
      </c>
      <c r="AK1348" s="19"/>
      <c r="AL1348" s="21"/>
      <c r="AM1348" s="21"/>
      <c r="AN1348" s="21"/>
      <c r="AO1348" s="21"/>
      <c r="AP1348" s="20"/>
      <c r="AQ1348" s="22"/>
      <c r="AR1348" s="20"/>
      <c r="AS1348" s="20"/>
      <c r="AT1348" s="20"/>
      <c r="AU1348" s="20"/>
      <c r="AV1348" s="20"/>
      <c r="AW1348" s="20"/>
      <c r="AX1348" s="221">
        <v>129025</v>
      </c>
      <c r="AY1348" s="6">
        <v>7</v>
      </c>
      <c r="AZ1348" s="6">
        <v>248</v>
      </c>
      <c r="BA1348" s="87" t="s">
        <v>2689</v>
      </c>
      <c r="BB1348" s="39" t="s">
        <v>2690</v>
      </c>
      <c r="BC1348" s="84" t="s">
        <v>2691</v>
      </c>
      <c r="BD1348" s="38" t="s">
        <v>2350</v>
      </c>
      <c r="BE1348" s="39" t="s">
        <v>2984</v>
      </c>
      <c r="BF1348" s="90" t="s">
        <v>2691</v>
      </c>
      <c r="BL1348" s="42" t="s">
        <v>2693</v>
      </c>
      <c r="BM1348" s="43" t="s">
        <v>2688</v>
      </c>
      <c r="BO1348" s="17">
        <v>64528</v>
      </c>
      <c r="BP1348" s="18" t="s">
        <v>701</v>
      </c>
    </row>
    <row r="1349" spans="1:68" ht="15" customHeight="1" thickBot="1" x14ac:dyDescent="0.35">
      <c r="A1349" s="116">
        <v>1347</v>
      </c>
      <c r="H1349" t="s">
        <v>2620</v>
      </c>
      <c r="I1349" s="244">
        <v>8</v>
      </c>
      <c r="J1349" s="244">
        <v>0</v>
      </c>
      <c r="K1349" s="244" t="s">
        <v>2474</v>
      </c>
      <c r="L1349" s="244" t="s">
        <v>2474</v>
      </c>
      <c r="M1349" s="244" t="s">
        <v>2474</v>
      </c>
      <c r="N1349" s="244" t="s">
        <v>2521</v>
      </c>
      <c r="O1349" s="244">
        <v>2</v>
      </c>
      <c r="P1349" s="244" t="s">
        <v>2474</v>
      </c>
      <c r="Q1349" s="244" t="s">
        <v>2474</v>
      </c>
      <c r="R1349" s="6">
        <f t="shared" si="189"/>
        <v>2</v>
      </c>
      <c r="S1349" s="6">
        <f t="shared" si="190"/>
        <v>1</v>
      </c>
      <c r="T1349" s="7">
        <f t="shared" si="191"/>
        <v>127245</v>
      </c>
      <c r="U1349" s="121" t="str">
        <f t="shared" si="196"/>
        <v>1F10D</v>
      </c>
      <c r="V1349" s="10">
        <f t="shared" si="192"/>
        <v>241</v>
      </c>
      <c r="W1349" s="10">
        <f t="shared" si="193"/>
        <v>13</v>
      </c>
      <c r="X1349" s="11">
        <f t="shared" si="194"/>
        <v>1</v>
      </c>
      <c r="Y1349" s="11">
        <f t="shared" si="195"/>
        <v>241</v>
      </c>
      <c r="Z1349" s="12" t="str">
        <f t="shared" si="197"/>
        <v>Rudder</v>
      </c>
      <c r="AI1349" s="17">
        <v>64753</v>
      </c>
      <c r="AJ1349" s="18" t="s">
        <v>869</v>
      </c>
      <c r="AK1349" s="19"/>
      <c r="AQ1349" s="37"/>
      <c r="AR1349" s="34"/>
      <c r="AS1349" s="34"/>
      <c r="AT1349" s="34"/>
      <c r="AU1349" s="34"/>
      <c r="AV1349" s="34"/>
      <c r="AW1349" s="34"/>
      <c r="AX1349" s="222">
        <v>127245</v>
      </c>
      <c r="AY1349" s="6">
        <v>1</v>
      </c>
      <c r="AZ1349" s="6">
        <v>241</v>
      </c>
      <c r="BA1349" s="87" t="s">
        <v>2696</v>
      </c>
      <c r="BB1349" s="39" t="s">
        <v>2999</v>
      </c>
      <c r="BC1349" s="84" t="s">
        <v>2691</v>
      </c>
      <c r="BL1349" s="42" t="s">
        <v>2698</v>
      </c>
      <c r="BM1349" s="43" t="s">
        <v>2688</v>
      </c>
      <c r="BO1349" s="17">
        <v>64753</v>
      </c>
      <c r="BP1349" s="18" t="s">
        <v>869</v>
      </c>
    </row>
    <row r="1350" spans="1:68" ht="15" customHeight="1" thickBot="1" x14ac:dyDescent="0.35">
      <c r="A1350" s="116">
        <v>1348</v>
      </c>
      <c r="H1350" t="s">
        <v>2621</v>
      </c>
      <c r="I1350" s="244">
        <v>8</v>
      </c>
      <c r="J1350" s="244">
        <v>48</v>
      </c>
      <c r="K1350" s="244" t="s">
        <v>2519</v>
      </c>
      <c r="L1350" s="244" t="s">
        <v>2506</v>
      </c>
      <c r="M1350" s="244">
        <v>0</v>
      </c>
      <c r="N1350" s="244">
        <v>0</v>
      </c>
      <c r="O1350" s="244" t="s">
        <v>2474</v>
      </c>
      <c r="P1350" s="244" t="s">
        <v>2483</v>
      </c>
      <c r="Q1350" s="244" t="s">
        <v>2520</v>
      </c>
      <c r="R1350" s="75">
        <f t="shared" si="189"/>
        <v>2</v>
      </c>
      <c r="S1350" s="75">
        <f t="shared" si="190"/>
        <v>1</v>
      </c>
      <c r="T1350" s="7">
        <f t="shared" si="191"/>
        <v>127250</v>
      </c>
      <c r="U1350" s="121" t="str">
        <f t="shared" si="196"/>
        <v>1F112</v>
      </c>
      <c r="V1350" s="10">
        <f t="shared" si="192"/>
        <v>241</v>
      </c>
      <c r="W1350" s="10">
        <f t="shared" si="193"/>
        <v>18</v>
      </c>
      <c r="X1350" s="11">
        <f t="shared" si="194"/>
        <v>1</v>
      </c>
      <c r="Y1350" s="11">
        <f t="shared" si="195"/>
        <v>241</v>
      </c>
      <c r="Z1350" s="12" t="str">
        <f t="shared" si="197"/>
        <v>Vessel Heading</v>
      </c>
      <c r="AI1350" s="17">
        <v>64759</v>
      </c>
      <c r="AJ1350" s="18" t="s">
        <v>875</v>
      </c>
      <c r="AK1350" s="19"/>
      <c r="AL1350" s="21"/>
      <c r="AM1350" s="21"/>
      <c r="AN1350" s="21"/>
      <c r="AO1350" s="21"/>
      <c r="AP1350" s="20"/>
      <c r="AQ1350" s="22"/>
      <c r="AR1350" s="20"/>
      <c r="AS1350" s="20"/>
      <c r="AT1350" s="20"/>
      <c r="AU1350" s="20"/>
      <c r="AV1350" s="20"/>
      <c r="AW1350" s="20"/>
      <c r="AX1350" s="221">
        <v>127250</v>
      </c>
      <c r="AY1350" s="6">
        <v>1</v>
      </c>
      <c r="AZ1350" s="6">
        <v>241</v>
      </c>
      <c r="BA1350" s="87" t="s">
        <v>18</v>
      </c>
      <c r="BB1350" s="39" t="s">
        <v>2462</v>
      </c>
      <c r="BC1350" s="84" t="s">
        <v>2691</v>
      </c>
      <c r="BL1350" s="42" t="s">
        <v>2698</v>
      </c>
      <c r="BM1350" s="43" t="s">
        <v>2688</v>
      </c>
      <c r="BO1350" s="17">
        <v>64759</v>
      </c>
      <c r="BP1350" s="18" t="s">
        <v>875</v>
      </c>
    </row>
    <row r="1351" spans="1:68" ht="15" customHeight="1" thickBot="1" x14ac:dyDescent="0.35">
      <c r="A1351" s="116">
        <v>1349</v>
      </c>
      <c r="H1351" t="s">
        <v>2622</v>
      </c>
      <c r="I1351" s="244">
        <v>8</v>
      </c>
      <c r="J1351" s="244">
        <v>48</v>
      </c>
      <c r="K1351" s="244">
        <v>0</v>
      </c>
      <c r="L1351" s="244" t="s">
        <v>2563</v>
      </c>
      <c r="M1351" s="244" t="s">
        <v>2520</v>
      </c>
      <c r="N1351" s="244">
        <v>5</v>
      </c>
      <c r="O1351" s="244" t="s">
        <v>2474</v>
      </c>
      <c r="P1351" s="244" t="s">
        <v>2474</v>
      </c>
      <c r="Q1351" s="244" t="s">
        <v>2474</v>
      </c>
      <c r="R1351" s="75">
        <f t="shared" si="189"/>
        <v>2</v>
      </c>
      <c r="S1351" s="75">
        <f t="shared" si="190"/>
        <v>1</v>
      </c>
      <c r="T1351" s="7">
        <f t="shared" si="191"/>
        <v>127251</v>
      </c>
      <c r="U1351" s="121" t="str">
        <f t="shared" si="196"/>
        <v>1F113</v>
      </c>
      <c r="V1351" s="10">
        <f t="shared" si="192"/>
        <v>241</v>
      </c>
      <c r="W1351" s="10">
        <f t="shared" si="193"/>
        <v>19</v>
      </c>
      <c r="X1351" s="11">
        <f t="shared" si="194"/>
        <v>1</v>
      </c>
      <c r="Y1351" s="11">
        <f t="shared" si="195"/>
        <v>241</v>
      </c>
      <c r="Z1351" s="12" t="str">
        <f t="shared" si="197"/>
        <v>Rate of Turn</v>
      </c>
      <c r="AI1351" s="17">
        <v>64943</v>
      </c>
      <c r="AJ1351" s="18" t="s">
        <v>1059</v>
      </c>
      <c r="AK1351" s="19"/>
      <c r="AQ1351" s="37"/>
      <c r="AR1351" s="34"/>
      <c r="AS1351" s="34"/>
      <c r="AT1351" s="34"/>
      <c r="AU1351" s="34"/>
      <c r="AV1351" s="34"/>
      <c r="AW1351" s="34"/>
      <c r="AX1351" s="222">
        <v>127251</v>
      </c>
      <c r="AY1351" s="6">
        <v>1</v>
      </c>
      <c r="AZ1351" s="6">
        <v>241</v>
      </c>
      <c r="BA1351" s="87" t="s">
        <v>2699</v>
      </c>
      <c r="BB1351" s="39" t="s">
        <v>2700</v>
      </c>
      <c r="BC1351" s="84" t="s">
        <v>2691</v>
      </c>
      <c r="BL1351" s="42" t="s">
        <v>2698</v>
      </c>
      <c r="BM1351" s="43" t="s">
        <v>2688</v>
      </c>
      <c r="BO1351" s="17">
        <v>64943</v>
      </c>
      <c r="BP1351" s="18" t="s">
        <v>1059</v>
      </c>
    </row>
    <row r="1352" spans="1:68" ht="15" customHeight="1" thickBot="1" x14ac:dyDescent="0.35">
      <c r="A1352" s="116">
        <v>1350</v>
      </c>
      <c r="H1352" t="s">
        <v>2656</v>
      </c>
      <c r="I1352" s="244">
        <v>8</v>
      </c>
      <c r="J1352" s="244">
        <v>48</v>
      </c>
      <c r="K1352" s="244">
        <v>0</v>
      </c>
      <c r="L1352" s="244">
        <v>0</v>
      </c>
      <c r="M1352" s="244" t="s">
        <v>2474</v>
      </c>
      <c r="N1352" s="244" t="s">
        <v>2474</v>
      </c>
      <c r="O1352" s="244">
        <v>0</v>
      </c>
      <c r="P1352" s="244" t="s">
        <v>2474</v>
      </c>
      <c r="Q1352" s="244" t="s">
        <v>2474</v>
      </c>
      <c r="R1352" s="75">
        <f t="shared" si="189"/>
        <v>2</v>
      </c>
      <c r="S1352" s="75">
        <f t="shared" si="190"/>
        <v>1</v>
      </c>
      <c r="T1352" s="7">
        <f t="shared" si="191"/>
        <v>128259</v>
      </c>
      <c r="U1352" s="121" t="str">
        <f t="shared" si="196"/>
        <v>1F503</v>
      </c>
      <c r="V1352" s="10">
        <f t="shared" si="192"/>
        <v>245</v>
      </c>
      <c r="W1352" s="10">
        <f t="shared" si="193"/>
        <v>3</v>
      </c>
      <c r="X1352" s="11">
        <f t="shared" si="194"/>
        <v>1</v>
      </c>
      <c r="Y1352" s="11">
        <f t="shared" si="195"/>
        <v>245</v>
      </c>
      <c r="Z1352" s="12" t="str">
        <f t="shared" si="197"/>
        <v>Speed</v>
      </c>
      <c r="AI1352" s="17">
        <v>64949</v>
      </c>
      <c r="AJ1352" s="1" t="s">
        <v>1065</v>
      </c>
      <c r="AK1352" s="2"/>
      <c r="AL1352" s="21"/>
      <c r="AM1352" s="21"/>
      <c r="AN1352" s="21"/>
      <c r="AO1352" s="21"/>
      <c r="AP1352" s="20"/>
      <c r="AQ1352" s="22"/>
      <c r="AR1352" s="20"/>
      <c r="AS1352" s="20"/>
      <c r="AT1352" s="20"/>
      <c r="AU1352" s="20"/>
      <c r="AV1352" s="20"/>
      <c r="AW1352" s="20"/>
      <c r="AX1352" s="221">
        <v>128259</v>
      </c>
      <c r="AY1352" s="6">
        <v>1</v>
      </c>
      <c r="AZ1352" s="6">
        <v>245</v>
      </c>
      <c r="BA1352" s="87" t="s">
        <v>34</v>
      </c>
      <c r="BB1352" s="39" t="s">
        <v>2457</v>
      </c>
      <c r="BC1352" s="84" t="s">
        <v>2349</v>
      </c>
      <c r="BD1352" s="38" t="s">
        <v>2830</v>
      </c>
      <c r="BF1352" s="90" t="s">
        <v>2349</v>
      </c>
      <c r="BJ1352" s="47" t="s">
        <v>2831</v>
      </c>
      <c r="BL1352" s="42" t="s">
        <v>2698</v>
      </c>
      <c r="BM1352" s="43" t="s">
        <v>2688</v>
      </c>
      <c r="BO1352" s="17">
        <v>64949</v>
      </c>
      <c r="BP1352" s="1" t="s">
        <v>1065</v>
      </c>
    </row>
    <row r="1353" spans="1:68" ht="15" customHeight="1" thickBot="1" x14ac:dyDescent="0.35">
      <c r="A1353" s="116">
        <v>1351</v>
      </c>
      <c r="H1353" t="s">
        <v>2623</v>
      </c>
      <c r="I1353" s="244">
        <v>8</v>
      </c>
      <c r="J1353" s="244">
        <v>48</v>
      </c>
      <c r="K1353" s="244" t="s">
        <v>2508</v>
      </c>
      <c r="L1353" s="244">
        <v>1</v>
      </c>
      <c r="M1353" s="244" t="s">
        <v>2578</v>
      </c>
      <c r="N1353" s="244" t="s">
        <v>2483</v>
      </c>
      <c r="O1353" s="244" t="s">
        <v>2515</v>
      </c>
      <c r="P1353" s="244" t="s">
        <v>2474</v>
      </c>
      <c r="Q1353" s="244" t="s">
        <v>2474</v>
      </c>
      <c r="R1353" s="75">
        <f t="shared" si="189"/>
        <v>2</v>
      </c>
      <c r="S1353" s="75">
        <f t="shared" si="190"/>
        <v>1</v>
      </c>
      <c r="T1353" s="7">
        <f t="shared" si="191"/>
        <v>130306</v>
      </c>
      <c r="U1353" s="121" t="str">
        <f t="shared" si="196"/>
        <v>1FD02</v>
      </c>
      <c r="V1353" s="10">
        <f t="shared" si="192"/>
        <v>253</v>
      </c>
      <c r="W1353" s="10">
        <f t="shared" si="193"/>
        <v>2</v>
      </c>
      <c r="X1353" s="11">
        <f t="shared" si="194"/>
        <v>1</v>
      </c>
      <c r="Y1353" s="11">
        <f t="shared" si="195"/>
        <v>253</v>
      </c>
      <c r="Z1353" s="12" t="str">
        <f t="shared" si="197"/>
        <v>Wind Data</v>
      </c>
      <c r="AI1353" s="17">
        <v>65108</v>
      </c>
      <c r="AJ1353" s="18" t="s">
        <v>1224</v>
      </c>
      <c r="AK1353" s="19"/>
      <c r="AQ1353" s="37"/>
      <c r="AR1353" s="34"/>
      <c r="AS1353" s="34"/>
      <c r="AT1353" s="34"/>
      <c r="AU1353" s="34"/>
      <c r="AV1353" s="34"/>
      <c r="AW1353" s="34"/>
      <c r="AX1353" s="222">
        <v>130306</v>
      </c>
      <c r="AY1353" s="6">
        <v>1</v>
      </c>
      <c r="AZ1353" s="6">
        <v>253</v>
      </c>
      <c r="BA1353" s="87" t="s">
        <v>2701</v>
      </c>
      <c r="BB1353" s="39" t="s">
        <v>3130</v>
      </c>
      <c r="BC1353" s="84" t="s">
        <v>2349</v>
      </c>
      <c r="BD1353" s="38" t="s">
        <v>2702</v>
      </c>
      <c r="BE1353" s="39" t="s">
        <v>3131</v>
      </c>
      <c r="BF1353" s="90" t="s">
        <v>2691</v>
      </c>
      <c r="BJ1353" s="47" t="s">
        <v>2703</v>
      </c>
      <c r="BL1353" s="42" t="s">
        <v>2698</v>
      </c>
      <c r="BM1353" s="43" t="s">
        <v>2688</v>
      </c>
      <c r="BO1353" s="17">
        <v>65108</v>
      </c>
      <c r="BP1353" s="18" t="s">
        <v>1224</v>
      </c>
    </row>
    <row r="1354" spans="1:68" ht="15" customHeight="1" thickBot="1" x14ac:dyDescent="0.35">
      <c r="A1354" s="116">
        <v>1352</v>
      </c>
      <c r="H1354" t="s">
        <v>2657</v>
      </c>
      <c r="I1354" s="244">
        <v>8</v>
      </c>
      <c r="J1354" s="244">
        <v>40</v>
      </c>
      <c r="K1354" s="244" t="s">
        <v>2534</v>
      </c>
      <c r="L1354" s="244" t="s">
        <v>2633</v>
      </c>
      <c r="M1354" s="244">
        <v>48</v>
      </c>
      <c r="N1354" s="244" t="s">
        <v>2474</v>
      </c>
      <c r="O1354" s="244" t="s">
        <v>2474</v>
      </c>
      <c r="P1354" s="244" t="s">
        <v>2474</v>
      </c>
      <c r="Q1354" s="244" t="s">
        <v>2474</v>
      </c>
      <c r="R1354" s="6">
        <f t="shared" si="189"/>
        <v>3</v>
      </c>
      <c r="S1354" s="6">
        <f t="shared" si="190"/>
        <v>1</v>
      </c>
      <c r="T1354" s="7">
        <f t="shared" si="191"/>
        <v>130577</v>
      </c>
      <c r="U1354" s="121" t="str">
        <f t="shared" si="196"/>
        <v>1FE11</v>
      </c>
      <c r="V1354" s="10">
        <f t="shared" si="192"/>
        <v>254</v>
      </c>
      <c r="W1354" s="10">
        <f t="shared" si="193"/>
        <v>17</v>
      </c>
      <c r="X1354" s="11">
        <f t="shared" si="194"/>
        <v>1</v>
      </c>
      <c r="Y1354" s="11">
        <f t="shared" si="195"/>
        <v>254</v>
      </c>
      <c r="Z1354" s="12" t="str">
        <f t="shared" si="197"/>
        <v>Direction Data</v>
      </c>
      <c r="AI1354" s="17">
        <v>65114</v>
      </c>
      <c r="AJ1354" s="18" t="s">
        <v>1230</v>
      </c>
      <c r="AK1354" s="19"/>
      <c r="AL1354" s="21"/>
      <c r="AM1354" s="21"/>
      <c r="AN1354" s="21"/>
      <c r="AO1354" s="21"/>
      <c r="AP1354" s="20"/>
      <c r="AQ1354" s="22"/>
      <c r="AR1354" s="20"/>
      <c r="AS1354" s="20"/>
      <c r="AT1354" s="20"/>
      <c r="AU1354" s="20"/>
      <c r="AV1354" s="20"/>
      <c r="AW1354" s="20"/>
      <c r="AX1354" s="221">
        <v>130577</v>
      </c>
      <c r="AY1354" s="6">
        <v>1</v>
      </c>
      <c r="AZ1354" s="6">
        <v>254</v>
      </c>
      <c r="BA1354" s="87" t="s">
        <v>2832</v>
      </c>
      <c r="BB1354" s="39" t="s">
        <v>2709</v>
      </c>
      <c r="BC1354" s="84" t="s">
        <v>2710</v>
      </c>
      <c r="BL1354" s="42" t="s">
        <v>2698</v>
      </c>
      <c r="BM1354" s="43" t="s">
        <v>2688</v>
      </c>
      <c r="BO1354" s="17">
        <v>65114</v>
      </c>
      <c r="BP1354" s="18" t="s">
        <v>1230</v>
      </c>
    </row>
    <row r="1355" spans="1:68" ht="15" customHeight="1" thickBot="1" x14ac:dyDescent="0.35">
      <c r="A1355" s="116">
        <v>1353</v>
      </c>
      <c r="H1355" t="s">
        <v>2657</v>
      </c>
      <c r="I1355" s="244">
        <v>8</v>
      </c>
      <c r="J1355" s="244">
        <v>41</v>
      </c>
      <c r="K1355" s="244" t="s">
        <v>2519</v>
      </c>
      <c r="L1355" s="244" t="s">
        <v>2506</v>
      </c>
      <c r="M1355" s="244">
        <v>0</v>
      </c>
      <c r="N1355" s="244">
        <v>0</v>
      </c>
      <c r="O1355" s="244" t="s">
        <v>2474</v>
      </c>
      <c r="P1355" s="244" t="s">
        <v>2474</v>
      </c>
      <c r="Q1355" s="244" t="s">
        <v>2474</v>
      </c>
      <c r="R1355" s="6">
        <f t="shared" si="189"/>
        <v>3</v>
      </c>
      <c r="S1355" s="6">
        <f t="shared" si="190"/>
        <v>1</v>
      </c>
      <c r="T1355" s="7">
        <f t="shared" si="191"/>
        <v>130577</v>
      </c>
      <c r="U1355" s="121" t="str">
        <f t="shared" si="196"/>
        <v>1FE11</v>
      </c>
      <c r="V1355" s="10">
        <f t="shared" si="192"/>
        <v>254</v>
      </c>
      <c r="W1355" s="10">
        <f t="shared" si="193"/>
        <v>17</v>
      </c>
      <c r="X1355" s="11">
        <f t="shared" si="194"/>
        <v>1</v>
      </c>
      <c r="Y1355" s="11">
        <f t="shared" si="195"/>
        <v>254</v>
      </c>
      <c r="Z1355" s="12" t="str">
        <f t="shared" si="197"/>
        <v>Direction Data</v>
      </c>
      <c r="AI1355" s="17">
        <v>65316</v>
      </c>
      <c r="AJ1355" s="18" t="s">
        <v>1396</v>
      </c>
      <c r="AK1355" s="19"/>
      <c r="AQ1355" s="37"/>
      <c r="AR1355" s="34"/>
      <c r="AS1355" s="34"/>
      <c r="AT1355" s="34"/>
      <c r="AU1355" s="34"/>
      <c r="AV1355" s="34"/>
      <c r="AW1355" s="34"/>
      <c r="AX1355" s="222">
        <v>130577</v>
      </c>
      <c r="AY1355" s="6">
        <v>1</v>
      </c>
      <c r="AZ1355" s="6">
        <v>254</v>
      </c>
      <c r="BA1355" s="87" t="s">
        <v>2833</v>
      </c>
      <c r="BB1355" s="39" t="s">
        <v>2352</v>
      </c>
      <c r="BC1355" s="84" t="s">
        <v>2710</v>
      </c>
      <c r="BD1355" s="38" t="s">
        <v>2834</v>
      </c>
      <c r="BE1355" s="39" t="s">
        <v>2835</v>
      </c>
      <c r="BF1355" s="90" t="s">
        <v>2691</v>
      </c>
      <c r="BG1355" s="58" t="s">
        <v>2772</v>
      </c>
      <c r="BH1355" s="24" t="s">
        <v>2836</v>
      </c>
      <c r="BI1355" s="6" t="s">
        <v>2349</v>
      </c>
      <c r="BL1355" s="42" t="s">
        <v>2698</v>
      </c>
      <c r="BM1355" s="43" t="s">
        <v>2688</v>
      </c>
      <c r="BO1355" s="17">
        <v>65316</v>
      </c>
      <c r="BP1355" s="18" t="s">
        <v>1396</v>
      </c>
    </row>
    <row r="1356" spans="1:68" ht="15" customHeight="1" thickBot="1" x14ac:dyDescent="0.35">
      <c r="A1356" s="116">
        <v>1354</v>
      </c>
      <c r="H1356" t="s">
        <v>2657</v>
      </c>
      <c r="I1356" s="244">
        <v>8</v>
      </c>
      <c r="J1356" s="244">
        <v>42</v>
      </c>
      <c r="K1356" s="244" t="s">
        <v>2474</v>
      </c>
      <c r="L1356" s="244" t="s">
        <v>2474</v>
      </c>
      <c r="M1356" s="244" t="s">
        <v>2474</v>
      </c>
      <c r="N1356" s="244" t="s">
        <v>2474</v>
      </c>
      <c r="O1356" s="244" t="s">
        <v>2474</v>
      </c>
      <c r="P1356" s="244" t="s">
        <v>2474</v>
      </c>
      <c r="Q1356" s="244" t="s">
        <v>2474</v>
      </c>
      <c r="R1356" s="75">
        <f t="shared" si="189"/>
        <v>3</v>
      </c>
      <c r="S1356" s="75">
        <f t="shared" si="190"/>
        <v>1</v>
      </c>
      <c r="T1356" s="7">
        <f t="shared" si="191"/>
        <v>130577</v>
      </c>
      <c r="U1356" s="121" t="str">
        <f t="shared" si="196"/>
        <v>1FE11</v>
      </c>
      <c r="V1356" s="10">
        <f t="shared" si="192"/>
        <v>254</v>
      </c>
      <c r="W1356" s="10">
        <f t="shared" si="193"/>
        <v>17</v>
      </c>
      <c r="X1356" s="11">
        <f t="shared" si="194"/>
        <v>1</v>
      </c>
      <c r="Y1356" s="11">
        <f t="shared" si="195"/>
        <v>254</v>
      </c>
      <c r="Z1356" s="12" t="str">
        <f t="shared" si="197"/>
        <v>Direction Data</v>
      </c>
      <c r="AI1356" s="17">
        <v>65328</v>
      </c>
      <c r="AJ1356" s="18" t="s">
        <v>1396</v>
      </c>
      <c r="AK1356" s="19"/>
      <c r="AL1356" s="21"/>
      <c r="AM1356" s="21"/>
      <c r="AN1356" s="21"/>
      <c r="AO1356" s="21"/>
      <c r="AP1356" s="20"/>
      <c r="AQ1356" s="22"/>
      <c r="AR1356" s="20"/>
      <c r="AS1356" s="20"/>
      <c r="AT1356" s="20"/>
      <c r="AU1356" s="20"/>
      <c r="AV1356" s="20"/>
      <c r="AW1356" s="20"/>
      <c r="AX1356" s="221">
        <v>130577</v>
      </c>
      <c r="AY1356" s="6">
        <v>1</v>
      </c>
      <c r="AZ1356" s="6">
        <v>254</v>
      </c>
      <c r="BA1356" s="87" t="s">
        <v>2837</v>
      </c>
      <c r="BB1356" s="39" t="s">
        <v>2411</v>
      </c>
      <c r="BC1356" s="84" t="s">
        <v>2710</v>
      </c>
      <c r="BL1356" s="42" t="s">
        <v>2698</v>
      </c>
      <c r="BM1356" s="43" t="s">
        <v>2688</v>
      </c>
      <c r="BO1356" s="17">
        <v>65328</v>
      </c>
      <c r="BP1356" s="18" t="s">
        <v>1396</v>
      </c>
    </row>
    <row r="1357" spans="1:68" ht="15" customHeight="1" thickBot="1" x14ac:dyDescent="0.35">
      <c r="A1357" s="116">
        <v>1355</v>
      </c>
      <c r="H1357" t="s">
        <v>2522</v>
      </c>
      <c r="I1357" s="244">
        <v>8</v>
      </c>
      <c r="J1357" s="244">
        <v>33</v>
      </c>
      <c r="K1357" s="244">
        <v>17</v>
      </c>
      <c r="L1357" s="244">
        <v>2</v>
      </c>
      <c r="M1357" s="244">
        <v>77</v>
      </c>
      <c r="N1357" s="244" t="s">
        <v>2479</v>
      </c>
      <c r="O1357" s="244" t="s">
        <v>2512</v>
      </c>
      <c r="P1357" s="244" t="s">
        <v>2474</v>
      </c>
      <c r="Q1357" s="244" t="s">
        <v>2474</v>
      </c>
      <c r="R1357" s="6">
        <f t="shared" si="189"/>
        <v>2</v>
      </c>
      <c r="S1357" s="6">
        <f t="shared" si="190"/>
        <v>1</v>
      </c>
      <c r="T1357" s="7">
        <f t="shared" si="191"/>
        <v>130306</v>
      </c>
      <c r="U1357" s="121" t="str">
        <f t="shared" si="196"/>
        <v>1FD02</v>
      </c>
      <c r="V1357" s="10">
        <f t="shared" si="192"/>
        <v>253</v>
      </c>
      <c r="W1357" s="10">
        <f t="shared" si="193"/>
        <v>2</v>
      </c>
      <c r="X1357" s="11">
        <f t="shared" si="194"/>
        <v>3</v>
      </c>
      <c r="Y1357" s="11">
        <f t="shared" si="195"/>
        <v>253</v>
      </c>
      <c r="Z1357" s="12" t="str">
        <f t="shared" si="197"/>
        <v>Wind Data</v>
      </c>
      <c r="AI1357" s="17">
        <v>65488</v>
      </c>
      <c r="AJ1357" s="18" t="s">
        <v>1396</v>
      </c>
      <c r="AK1357" s="19"/>
      <c r="AQ1357" s="37"/>
      <c r="AR1357" s="34"/>
      <c r="AS1357" s="34"/>
      <c r="AT1357" s="34"/>
      <c r="AU1357" s="34"/>
      <c r="AV1357" s="34"/>
      <c r="AW1357" s="34"/>
      <c r="AX1357" s="222">
        <v>130306</v>
      </c>
      <c r="AY1357" s="6">
        <v>3</v>
      </c>
      <c r="AZ1357" s="6">
        <v>253</v>
      </c>
      <c r="BA1357" s="87" t="s">
        <v>2701</v>
      </c>
      <c r="BB1357" s="39" t="s">
        <v>3132</v>
      </c>
      <c r="BC1357" s="84" t="s">
        <v>2349</v>
      </c>
      <c r="BD1357" s="38" t="s">
        <v>2702</v>
      </c>
      <c r="BE1357" s="39" t="s">
        <v>3005</v>
      </c>
      <c r="BF1357" s="90" t="s">
        <v>2691</v>
      </c>
      <c r="BJ1357" s="47" t="s">
        <v>2704</v>
      </c>
      <c r="BL1357" s="42" t="s">
        <v>2705</v>
      </c>
      <c r="BM1357" s="43" t="s">
        <v>2688</v>
      </c>
      <c r="BO1357" s="17">
        <v>65488</v>
      </c>
      <c r="BP1357" s="18" t="s">
        <v>1396</v>
      </c>
    </row>
    <row r="1358" spans="1:68" ht="15" customHeight="1" thickBot="1" x14ac:dyDescent="0.35">
      <c r="A1358" s="116">
        <v>1356</v>
      </c>
      <c r="H1358" t="s">
        <v>2525</v>
      </c>
      <c r="I1358" s="244">
        <v>8</v>
      </c>
      <c r="J1358" s="244">
        <v>0</v>
      </c>
      <c r="K1358" s="244" t="s">
        <v>2521</v>
      </c>
      <c r="L1358" s="244">
        <v>0</v>
      </c>
      <c r="M1358" s="244">
        <v>0</v>
      </c>
      <c r="N1358" s="244" t="s">
        <v>2474</v>
      </c>
      <c r="O1358" s="244" t="s">
        <v>2483</v>
      </c>
      <c r="P1358" s="244" t="s">
        <v>2474</v>
      </c>
      <c r="Q1358" s="244" t="s">
        <v>2483</v>
      </c>
      <c r="R1358" s="75">
        <f t="shared" si="189"/>
        <v>2</v>
      </c>
      <c r="S1358" s="75">
        <f t="shared" si="190"/>
        <v>1</v>
      </c>
      <c r="T1358" s="7">
        <f t="shared" si="191"/>
        <v>130578</v>
      </c>
      <c r="U1358" s="121" t="str">
        <f t="shared" si="196"/>
        <v>1FE12</v>
      </c>
      <c r="V1358" s="10">
        <f t="shared" si="192"/>
        <v>254</v>
      </c>
      <c r="W1358" s="10">
        <f t="shared" si="193"/>
        <v>18</v>
      </c>
      <c r="X1358" s="11">
        <f t="shared" si="194"/>
        <v>3</v>
      </c>
      <c r="Y1358" s="11">
        <f t="shared" si="195"/>
        <v>254</v>
      </c>
      <c r="Z1358" s="12" t="str">
        <f t="shared" si="197"/>
        <v>Vessel Speed Components</v>
      </c>
      <c r="AI1358" s="17">
        <v>65494</v>
      </c>
      <c r="AJ1358" s="18" t="s">
        <v>1396</v>
      </c>
      <c r="AK1358" s="19"/>
      <c r="AL1358" s="21"/>
      <c r="AM1358" s="21"/>
      <c r="AN1358" s="21"/>
      <c r="AO1358" s="21"/>
      <c r="AP1358" s="20"/>
      <c r="AQ1358" s="22"/>
      <c r="AR1358" s="20"/>
      <c r="AS1358" s="20"/>
      <c r="AT1358" s="20"/>
      <c r="AU1358" s="20"/>
      <c r="AV1358" s="20"/>
      <c r="AW1358" s="20"/>
      <c r="AX1358" s="221">
        <v>130578</v>
      </c>
      <c r="AY1358" s="6">
        <v>3</v>
      </c>
      <c r="AZ1358" s="6">
        <v>254</v>
      </c>
      <c r="BA1358" s="87" t="s">
        <v>2724</v>
      </c>
      <c r="BB1358" s="39" t="s">
        <v>2709</v>
      </c>
      <c r="BC1358" s="84" t="s">
        <v>2710</v>
      </c>
      <c r="BD1358" s="38" t="s">
        <v>2353</v>
      </c>
      <c r="BE1358" s="39" t="s">
        <v>2457</v>
      </c>
      <c r="BF1358" s="90" t="s">
        <v>2349</v>
      </c>
      <c r="BG1358" s="58" t="s">
        <v>2725</v>
      </c>
      <c r="BI1358" s="6" t="s">
        <v>2349</v>
      </c>
      <c r="BL1358" s="42" t="s">
        <v>2705</v>
      </c>
      <c r="BM1358" s="43" t="s">
        <v>2688</v>
      </c>
      <c r="BO1358" s="17">
        <v>65494</v>
      </c>
      <c r="BP1358" s="18" t="s">
        <v>1396</v>
      </c>
    </row>
    <row r="1359" spans="1:68" ht="15" customHeight="1" thickBot="1" x14ac:dyDescent="0.35">
      <c r="A1359" s="116">
        <v>1357</v>
      </c>
      <c r="H1359" t="s">
        <v>2525</v>
      </c>
      <c r="I1359" s="244">
        <v>8</v>
      </c>
      <c r="J1359" s="244">
        <v>1</v>
      </c>
      <c r="K1359" s="244" t="s">
        <v>2474</v>
      </c>
      <c r="L1359" s="244" t="s">
        <v>2483</v>
      </c>
      <c r="M1359" s="244" t="s">
        <v>2474</v>
      </c>
      <c r="N1359" s="244" t="s">
        <v>2483</v>
      </c>
      <c r="O1359" s="244" t="s">
        <v>2474</v>
      </c>
      <c r="P1359" s="244" t="s">
        <v>2483</v>
      </c>
      <c r="Q1359" s="244" t="s">
        <v>2474</v>
      </c>
      <c r="R1359" s="6">
        <f t="shared" si="189"/>
        <v>2</v>
      </c>
      <c r="S1359" s="6">
        <f t="shared" si="190"/>
        <v>1</v>
      </c>
      <c r="T1359" s="7">
        <f t="shared" si="191"/>
        <v>130578</v>
      </c>
      <c r="U1359" s="121" t="str">
        <f t="shared" si="196"/>
        <v>1FE12</v>
      </c>
      <c r="V1359" s="10">
        <f t="shared" si="192"/>
        <v>254</v>
      </c>
      <c r="W1359" s="10">
        <f t="shared" si="193"/>
        <v>18</v>
      </c>
      <c r="X1359" s="11">
        <f t="shared" si="194"/>
        <v>3</v>
      </c>
      <c r="Y1359" s="11">
        <f t="shared" si="195"/>
        <v>254</v>
      </c>
      <c r="Z1359" s="12" t="str">
        <f t="shared" si="197"/>
        <v>Vessel Speed Components</v>
      </c>
      <c r="AI1359" s="17">
        <v>130323</v>
      </c>
      <c r="AJ1359" s="18" t="s">
        <v>1519</v>
      </c>
      <c r="AK1359" s="19"/>
      <c r="AQ1359" s="37"/>
      <c r="AR1359" s="34"/>
      <c r="AS1359" s="34"/>
      <c r="AT1359" s="34"/>
      <c r="AU1359" s="34"/>
      <c r="AV1359" s="34"/>
      <c r="AW1359" s="34"/>
      <c r="AX1359" s="222">
        <v>130578</v>
      </c>
      <c r="AY1359" s="6">
        <v>3</v>
      </c>
      <c r="AZ1359" s="6">
        <v>254</v>
      </c>
      <c r="BA1359" s="87" t="s">
        <v>2727</v>
      </c>
      <c r="BB1359" s="39" t="s">
        <v>2352</v>
      </c>
      <c r="BC1359" s="84" t="s">
        <v>2710</v>
      </c>
      <c r="BD1359" s="38" t="s">
        <v>2728</v>
      </c>
      <c r="BG1359" s="58" t="s">
        <v>2725</v>
      </c>
      <c r="BI1359" s="6" t="s">
        <v>2349</v>
      </c>
      <c r="BL1359" s="42" t="s">
        <v>2705</v>
      </c>
      <c r="BM1359" s="43" t="s">
        <v>2688</v>
      </c>
      <c r="BO1359" s="17">
        <v>130323</v>
      </c>
      <c r="BP1359" s="18" t="s">
        <v>1519</v>
      </c>
    </row>
    <row r="1360" spans="1:68" ht="15" customHeight="1" thickBot="1" x14ac:dyDescent="0.35">
      <c r="A1360" s="116">
        <v>1358</v>
      </c>
      <c r="H1360" t="s">
        <v>2638</v>
      </c>
      <c r="I1360" s="244">
        <v>8</v>
      </c>
      <c r="J1360" s="244" t="s">
        <v>2545</v>
      </c>
      <c r="K1360" s="244">
        <v>11</v>
      </c>
      <c r="L1360" s="244" t="s">
        <v>2639</v>
      </c>
      <c r="M1360" s="244">
        <v>98</v>
      </c>
      <c r="N1360" s="244" t="s">
        <v>2543</v>
      </c>
      <c r="O1360" s="244">
        <v>8</v>
      </c>
      <c r="P1360" s="244">
        <v>0</v>
      </c>
      <c r="Q1360" s="244" t="s">
        <v>2485</v>
      </c>
      <c r="R1360" s="6">
        <f t="shared" si="189"/>
        <v>7</v>
      </c>
      <c r="S1360" s="6">
        <f t="shared" si="190"/>
        <v>1</v>
      </c>
      <c r="T1360" s="7">
        <f t="shared" si="191"/>
        <v>126720</v>
      </c>
      <c r="U1360" s="121" t="str">
        <f t="shared" si="196"/>
        <v>1EF00</v>
      </c>
      <c r="V1360" s="10">
        <f t="shared" si="192"/>
        <v>239</v>
      </c>
      <c r="W1360" s="10">
        <f t="shared" si="193"/>
        <v>255</v>
      </c>
      <c r="X1360" s="11">
        <f t="shared" si="194"/>
        <v>7</v>
      </c>
      <c r="Y1360" s="11">
        <f t="shared" si="195"/>
        <v>255</v>
      </c>
      <c r="Z1360" s="12" t="str">
        <f t="shared" si="197"/>
        <v>Proprietary A2</v>
      </c>
      <c r="AI1360" s="17">
        <v>130835</v>
      </c>
      <c r="AJ1360" s="18" t="s">
        <v>1526</v>
      </c>
      <c r="AK1360" s="19"/>
      <c r="AL1360" s="21"/>
      <c r="AM1360" s="21"/>
      <c r="AN1360" s="21"/>
      <c r="AO1360" s="21"/>
      <c r="AP1360" s="20"/>
      <c r="AQ1360" s="22"/>
      <c r="AR1360" s="20"/>
      <c r="AS1360" s="20"/>
      <c r="AT1360" s="20"/>
      <c r="AU1360" s="20"/>
      <c r="AV1360" s="20"/>
      <c r="AW1360" s="20"/>
      <c r="AX1360" s="221">
        <v>126720</v>
      </c>
      <c r="AY1360" s="6">
        <v>7</v>
      </c>
      <c r="AZ1360" s="6">
        <v>255</v>
      </c>
      <c r="BA1360" s="87" t="s">
        <v>2755</v>
      </c>
      <c r="BB1360" s="39" t="s">
        <v>2709</v>
      </c>
      <c r="BC1360" s="84" t="s">
        <v>2710</v>
      </c>
      <c r="BD1360" s="38" t="s">
        <v>2756</v>
      </c>
      <c r="BE1360" s="39" t="s">
        <v>2757</v>
      </c>
      <c r="BF1360" s="90" t="s">
        <v>2710</v>
      </c>
      <c r="BJ1360" s="47" t="s">
        <v>2758</v>
      </c>
      <c r="BL1360" s="42" t="s">
        <v>2693</v>
      </c>
      <c r="BM1360" s="43" t="s">
        <v>2688</v>
      </c>
      <c r="BO1360" s="17">
        <v>130835</v>
      </c>
      <c r="BP1360" s="18" t="s">
        <v>1526</v>
      </c>
    </row>
    <row r="1361" spans="1:68" ht="15" customHeight="1" thickBot="1" x14ac:dyDescent="0.35">
      <c r="A1361" s="116">
        <v>1359</v>
      </c>
      <c r="H1361" t="s">
        <v>2638</v>
      </c>
      <c r="I1361" s="244">
        <v>8</v>
      </c>
      <c r="J1361" s="244" t="s">
        <v>2576</v>
      </c>
      <c r="K1361" s="244">
        <v>3</v>
      </c>
      <c r="L1361" s="244">
        <v>1</v>
      </c>
      <c r="M1361" s="244">
        <v>3</v>
      </c>
      <c r="N1361" s="244" t="s">
        <v>2494</v>
      </c>
      <c r="O1361" s="244">
        <v>97</v>
      </c>
      <c r="P1361" s="244" t="s">
        <v>2474</v>
      </c>
      <c r="Q1361" s="244" t="s">
        <v>2544</v>
      </c>
      <c r="R1361" s="6">
        <f t="shared" si="189"/>
        <v>7</v>
      </c>
      <c r="S1361" s="6">
        <f t="shared" si="190"/>
        <v>1</v>
      </c>
      <c r="T1361" s="7">
        <f t="shared" si="191"/>
        <v>126720</v>
      </c>
      <c r="U1361" s="121" t="str">
        <f t="shared" si="196"/>
        <v>1EF00</v>
      </c>
      <c r="V1361" s="10">
        <f t="shared" si="192"/>
        <v>239</v>
      </c>
      <c r="W1361" s="10">
        <f t="shared" si="193"/>
        <v>255</v>
      </c>
      <c r="X1361" s="11">
        <f t="shared" si="194"/>
        <v>7</v>
      </c>
      <c r="Y1361" s="11">
        <f t="shared" si="195"/>
        <v>255</v>
      </c>
      <c r="Z1361" s="12" t="str">
        <f t="shared" si="197"/>
        <v>Proprietary A2</v>
      </c>
      <c r="AI1361" s="17">
        <v>130982</v>
      </c>
      <c r="AJ1361" s="18" t="s">
        <v>1526</v>
      </c>
      <c r="AK1361" s="19"/>
      <c r="AQ1361" s="37"/>
      <c r="AR1361" s="34"/>
      <c r="AS1361" s="34"/>
      <c r="AT1361" s="34"/>
      <c r="AU1361" s="34"/>
      <c r="AV1361" s="34"/>
      <c r="AW1361" s="34"/>
      <c r="AX1361" s="222">
        <v>126720</v>
      </c>
      <c r="AY1361" s="6">
        <v>7</v>
      </c>
      <c r="AZ1361" s="6">
        <v>255</v>
      </c>
      <c r="BA1361" s="87" t="s">
        <v>2759</v>
      </c>
      <c r="BB1361" s="39" t="s">
        <v>2352</v>
      </c>
      <c r="BC1361" s="84" t="s">
        <v>2710</v>
      </c>
      <c r="BL1361" s="42" t="s">
        <v>2693</v>
      </c>
      <c r="BM1361" s="43" t="s">
        <v>2688</v>
      </c>
      <c r="BO1361" s="17">
        <v>130982</v>
      </c>
      <c r="BP1361" s="18" t="s">
        <v>1526</v>
      </c>
    </row>
    <row r="1362" spans="1:68" ht="15" customHeight="1" thickBot="1" x14ac:dyDescent="0.35">
      <c r="A1362" s="116">
        <v>1360</v>
      </c>
      <c r="H1362" t="s">
        <v>2638</v>
      </c>
      <c r="I1362" s="244">
        <v>8</v>
      </c>
      <c r="J1362" s="244" t="s">
        <v>2486</v>
      </c>
      <c r="K1362" s="244" t="s">
        <v>2545</v>
      </c>
      <c r="L1362" s="244">
        <v>1</v>
      </c>
      <c r="M1362" s="244">
        <v>11</v>
      </c>
      <c r="N1362" s="244">
        <v>0</v>
      </c>
      <c r="O1362" s="244" t="s">
        <v>2474</v>
      </c>
      <c r="P1362" s="244" t="s">
        <v>2474</v>
      </c>
      <c r="Q1362" s="244" t="s">
        <v>2474</v>
      </c>
      <c r="R1362" s="6">
        <f t="shared" si="189"/>
        <v>7</v>
      </c>
      <c r="S1362" s="6">
        <f t="shared" si="190"/>
        <v>1</v>
      </c>
      <c r="T1362" s="7">
        <f t="shared" si="191"/>
        <v>126720</v>
      </c>
      <c r="U1362" s="121" t="str">
        <f t="shared" si="196"/>
        <v>1EF00</v>
      </c>
      <c r="V1362" s="10">
        <f t="shared" si="192"/>
        <v>239</v>
      </c>
      <c r="W1362" s="10">
        <f t="shared" si="193"/>
        <v>255</v>
      </c>
      <c r="X1362" s="11">
        <f t="shared" si="194"/>
        <v>7</v>
      </c>
      <c r="Y1362" s="11">
        <f t="shared" si="195"/>
        <v>255</v>
      </c>
      <c r="Z1362" s="12" t="str">
        <f t="shared" si="197"/>
        <v>Proprietary A2</v>
      </c>
      <c r="AI1362" s="17">
        <v>130987</v>
      </c>
      <c r="AJ1362" s="18" t="s">
        <v>1526</v>
      </c>
      <c r="AK1362" s="19"/>
      <c r="AL1362" s="21"/>
      <c r="AM1362" s="21"/>
      <c r="AN1362" s="21"/>
      <c r="AO1362" s="21"/>
      <c r="AP1362" s="20"/>
      <c r="AQ1362" s="22"/>
      <c r="AR1362" s="20"/>
      <c r="AS1362" s="20"/>
      <c r="AT1362" s="20"/>
      <c r="AU1362" s="20"/>
      <c r="AV1362" s="20"/>
      <c r="AW1362" s="20"/>
      <c r="AX1362" s="221">
        <v>126720</v>
      </c>
      <c r="AY1362" s="6">
        <v>7</v>
      </c>
      <c r="AZ1362" s="6">
        <v>255</v>
      </c>
      <c r="BA1362" s="87" t="s">
        <v>2760</v>
      </c>
      <c r="BB1362" s="39" t="s">
        <v>2411</v>
      </c>
      <c r="BC1362" s="84" t="s">
        <v>2710</v>
      </c>
      <c r="BL1362" s="42" t="s">
        <v>2693</v>
      </c>
      <c r="BM1362" s="43" t="s">
        <v>2688</v>
      </c>
      <c r="BO1362" s="17">
        <v>130987</v>
      </c>
      <c r="BP1362" s="18" t="s">
        <v>1526</v>
      </c>
    </row>
    <row r="1363" spans="1:68" ht="15" customHeight="1" thickBot="1" x14ac:dyDescent="0.35">
      <c r="A1363" s="116">
        <v>1361</v>
      </c>
      <c r="H1363" t="s">
        <v>2619</v>
      </c>
      <c r="I1363" s="244">
        <v>8</v>
      </c>
      <c r="J1363" s="244" t="s">
        <v>2512</v>
      </c>
      <c r="K1363" s="244">
        <v>79</v>
      </c>
      <c r="L1363" s="244" t="s">
        <v>2509</v>
      </c>
      <c r="M1363" s="244">
        <v>19</v>
      </c>
      <c r="N1363" s="244">
        <v>9</v>
      </c>
      <c r="O1363" s="244" t="s">
        <v>2579</v>
      </c>
      <c r="P1363" s="244">
        <v>32</v>
      </c>
      <c r="Q1363" s="244">
        <v>3</v>
      </c>
      <c r="R1363" s="6">
        <f t="shared" si="189"/>
        <v>2</v>
      </c>
      <c r="S1363" s="6">
        <f t="shared" si="190"/>
        <v>1</v>
      </c>
      <c r="T1363" s="7">
        <f t="shared" si="191"/>
        <v>129025</v>
      </c>
      <c r="U1363" s="121" t="str">
        <f t="shared" si="196"/>
        <v>1F801</v>
      </c>
      <c r="V1363" s="10">
        <f t="shared" si="192"/>
        <v>248</v>
      </c>
      <c r="W1363" s="10">
        <f t="shared" si="193"/>
        <v>1</v>
      </c>
      <c r="X1363" s="11">
        <f t="shared" si="194"/>
        <v>7</v>
      </c>
      <c r="Y1363" s="11">
        <f t="shared" si="195"/>
        <v>248</v>
      </c>
      <c r="Z1363" s="12" t="str">
        <f t="shared" si="197"/>
        <v>Position, Rapid Update</v>
      </c>
      <c r="AI1363" s="17">
        <v>61854</v>
      </c>
      <c r="AJ1363" s="18" t="s">
        <v>1628</v>
      </c>
      <c r="AK1363" s="19"/>
      <c r="AQ1363" s="37"/>
      <c r="AR1363" s="34"/>
      <c r="AS1363" s="34"/>
      <c r="AT1363" s="34"/>
      <c r="AU1363" s="34"/>
      <c r="AV1363" s="34"/>
      <c r="AW1363" s="34"/>
      <c r="AX1363" s="222">
        <v>129025</v>
      </c>
      <c r="AY1363" s="6">
        <v>7</v>
      </c>
      <c r="AZ1363" s="6">
        <v>248</v>
      </c>
      <c r="BA1363" s="87" t="s">
        <v>2689</v>
      </c>
      <c r="BB1363" s="39" t="s">
        <v>2690</v>
      </c>
      <c r="BC1363" s="84" t="s">
        <v>2691</v>
      </c>
      <c r="BD1363" s="38" t="s">
        <v>2350</v>
      </c>
      <c r="BE1363" s="39" t="s">
        <v>2984</v>
      </c>
      <c r="BF1363" s="90" t="s">
        <v>2691</v>
      </c>
      <c r="BL1363" s="42" t="s">
        <v>2693</v>
      </c>
      <c r="BM1363" s="43" t="s">
        <v>2688</v>
      </c>
      <c r="BO1363" s="17">
        <v>61854</v>
      </c>
      <c r="BP1363" s="18" t="s">
        <v>1628</v>
      </c>
    </row>
    <row r="1364" spans="1:68" ht="15" customHeight="1" thickBot="1" x14ac:dyDescent="0.35">
      <c r="A1364" s="116">
        <v>1362</v>
      </c>
      <c r="H1364" t="s">
        <v>2623</v>
      </c>
      <c r="I1364" s="244">
        <v>8</v>
      </c>
      <c r="J1364" s="244">
        <v>52</v>
      </c>
      <c r="K1364" s="244" t="s">
        <v>2508</v>
      </c>
      <c r="L1364" s="244">
        <v>1</v>
      </c>
      <c r="M1364" s="244" t="s">
        <v>2578</v>
      </c>
      <c r="N1364" s="244" t="s">
        <v>2483</v>
      </c>
      <c r="O1364" s="244" t="s">
        <v>2515</v>
      </c>
      <c r="P1364" s="244" t="s">
        <v>2474</v>
      </c>
      <c r="Q1364" s="244" t="s">
        <v>2474</v>
      </c>
      <c r="R1364" s="6">
        <f t="shared" si="189"/>
        <v>2</v>
      </c>
      <c r="S1364" s="6">
        <f t="shared" si="190"/>
        <v>1</v>
      </c>
      <c r="T1364" s="7">
        <f t="shared" si="191"/>
        <v>130306</v>
      </c>
      <c r="U1364" s="121" t="str">
        <f t="shared" si="196"/>
        <v>1FD02</v>
      </c>
      <c r="V1364" s="10">
        <f t="shared" si="192"/>
        <v>253</v>
      </c>
      <c r="W1364" s="10">
        <f t="shared" si="193"/>
        <v>2</v>
      </c>
      <c r="X1364" s="11">
        <f t="shared" si="194"/>
        <v>1</v>
      </c>
      <c r="Y1364" s="11">
        <f t="shared" si="195"/>
        <v>253</v>
      </c>
      <c r="Z1364" s="12" t="str">
        <f t="shared" si="197"/>
        <v>Wind Data</v>
      </c>
      <c r="AI1364" s="17">
        <v>61881</v>
      </c>
      <c r="AJ1364" s="18" t="s">
        <v>1655</v>
      </c>
      <c r="AK1364" s="19"/>
      <c r="AL1364" s="21"/>
      <c r="AM1364" s="21"/>
      <c r="AN1364" s="21"/>
      <c r="AO1364" s="21"/>
      <c r="AP1364" s="20"/>
      <c r="AQ1364" s="22"/>
      <c r="AR1364" s="20"/>
      <c r="AS1364" s="20"/>
      <c r="AT1364" s="20"/>
      <c r="AU1364" s="20"/>
      <c r="AV1364" s="20"/>
      <c r="AW1364" s="20"/>
      <c r="AX1364" s="221">
        <v>130306</v>
      </c>
      <c r="AY1364" s="6">
        <v>1</v>
      </c>
      <c r="AZ1364" s="6">
        <v>253</v>
      </c>
      <c r="BA1364" s="87" t="s">
        <v>2701</v>
      </c>
      <c r="BB1364" s="39" t="s">
        <v>3130</v>
      </c>
      <c r="BC1364" s="84" t="s">
        <v>2349</v>
      </c>
      <c r="BD1364" s="38" t="s">
        <v>2702</v>
      </c>
      <c r="BE1364" s="39" t="s">
        <v>3131</v>
      </c>
      <c r="BF1364" s="90" t="s">
        <v>2691</v>
      </c>
      <c r="BJ1364" s="47" t="s">
        <v>2703</v>
      </c>
      <c r="BL1364" s="42" t="s">
        <v>2698</v>
      </c>
      <c r="BM1364" s="43" t="s">
        <v>2688</v>
      </c>
      <c r="BO1364" s="17">
        <v>61881</v>
      </c>
      <c r="BP1364" s="18" t="s">
        <v>1655</v>
      </c>
    </row>
    <row r="1365" spans="1:68" ht="15" customHeight="1" thickBot="1" x14ac:dyDescent="0.35">
      <c r="A1365" s="116">
        <v>1363</v>
      </c>
      <c r="H1365" t="s">
        <v>2620</v>
      </c>
      <c r="I1365" s="244">
        <v>8</v>
      </c>
      <c r="J1365" s="244">
        <v>0</v>
      </c>
      <c r="K1365" s="244" t="s">
        <v>2474</v>
      </c>
      <c r="L1365" s="244" t="s">
        <v>2474</v>
      </c>
      <c r="M1365" s="244" t="s">
        <v>2474</v>
      </c>
      <c r="N1365" s="244" t="s">
        <v>2521</v>
      </c>
      <c r="O1365" s="244">
        <v>2</v>
      </c>
      <c r="P1365" s="244" t="s">
        <v>2474</v>
      </c>
      <c r="Q1365" s="244" t="s">
        <v>2474</v>
      </c>
      <c r="R1365" s="75">
        <f t="shared" si="189"/>
        <v>2</v>
      </c>
      <c r="S1365" s="75">
        <f t="shared" si="190"/>
        <v>1</v>
      </c>
      <c r="T1365" s="7">
        <f t="shared" si="191"/>
        <v>127245</v>
      </c>
      <c r="U1365" s="121" t="str">
        <f t="shared" si="196"/>
        <v>1F10D</v>
      </c>
      <c r="V1365" s="10">
        <f t="shared" si="192"/>
        <v>241</v>
      </c>
      <c r="W1365" s="10">
        <f t="shared" si="193"/>
        <v>13</v>
      </c>
      <c r="X1365" s="11">
        <f t="shared" si="194"/>
        <v>1</v>
      </c>
      <c r="Y1365" s="11">
        <f t="shared" si="195"/>
        <v>241</v>
      </c>
      <c r="Z1365" s="12" t="str">
        <f t="shared" si="197"/>
        <v>Rudder</v>
      </c>
      <c r="AI1365" s="17">
        <v>62034</v>
      </c>
      <c r="AJ1365" s="18" t="s">
        <v>1804</v>
      </c>
      <c r="AK1365" s="19"/>
      <c r="AQ1365" s="37"/>
      <c r="AR1365" s="34"/>
      <c r="AS1365" s="34"/>
      <c r="AT1365" s="34"/>
      <c r="AU1365" s="34"/>
      <c r="AV1365" s="34"/>
      <c r="AW1365" s="34"/>
      <c r="AX1365" s="222">
        <v>127245</v>
      </c>
      <c r="AY1365" s="6">
        <v>1</v>
      </c>
      <c r="AZ1365" s="6">
        <v>241</v>
      </c>
      <c r="BA1365" s="87" t="s">
        <v>2696</v>
      </c>
      <c r="BB1365" s="39" t="s">
        <v>2999</v>
      </c>
      <c r="BC1365" s="84" t="s">
        <v>2691</v>
      </c>
      <c r="BL1365" s="42" t="s">
        <v>2698</v>
      </c>
      <c r="BM1365" s="43" t="s">
        <v>2688</v>
      </c>
      <c r="BO1365" s="17">
        <v>62034</v>
      </c>
      <c r="BP1365" s="18" t="s">
        <v>1804</v>
      </c>
    </row>
    <row r="1366" spans="1:68" ht="15" customHeight="1" thickBot="1" x14ac:dyDescent="0.35">
      <c r="A1366" s="116">
        <v>1364</v>
      </c>
      <c r="H1366" t="s">
        <v>2621</v>
      </c>
      <c r="I1366" s="244">
        <v>8</v>
      </c>
      <c r="J1366" s="244">
        <v>52</v>
      </c>
      <c r="K1366" s="244" t="s">
        <v>2519</v>
      </c>
      <c r="L1366" s="244" t="s">
        <v>2506</v>
      </c>
      <c r="M1366" s="244">
        <v>0</v>
      </c>
      <c r="N1366" s="244">
        <v>0</v>
      </c>
      <c r="O1366" s="244" t="s">
        <v>2474</v>
      </c>
      <c r="P1366" s="244" t="s">
        <v>2483</v>
      </c>
      <c r="Q1366" s="244" t="s">
        <v>2520</v>
      </c>
      <c r="R1366" s="75">
        <f t="shared" si="189"/>
        <v>2</v>
      </c>
      <c r="S1366" s="75">
        <f t="shared" si="190"/>
        <v>1</v>
      </c>
      <c r="T1366" s="7">
        <f t="shared" si="191"/>
        <v>127250</v>
      </c>
      <c r="U1366" s="121" t="str">
        <f t="shared" si="196"/>
        <v>1F112</v>
      </c>
      <c r="V1366" s="10">
        <f t="shared" si="192"/>
        <v>241</v>
      </c>
      <c r="W1366" s="10">
        <f t="shared" si="193"/>
        <v>18</v>
      </c>
      <c r="X1366" s="11">
        <f t="shared" si="194"/>
        <v>1</v>
      </c>
      <c r="Y1366" s="11">
        <f t="shared" si="195"/>
        <v>241</v>
      </c>
      <c r="Z1366" s="12" t="str">
        <f t="shared" si="197"/>
        <v>Vessel Heading</v>
      </c>
      <c r="AI1366" s="17">
        <v>62039</v>
      </c>
      <c r="AJ1366" s="18" t="s">
        <v>1809</v>
      </c>
      <c r="AK1366" s="19"/>
      <c r="AL1366" s="21"/>
      <c r="AM1366" s="21"/>
      <c r="AN1366" s="21"/>
      <c r="AO1366" s="21"/>
      <c r="AP1366" s="20"/>
      <c r="AQ1366" s="22"/>
      <c r="AR1366" s="20"/>
      <c r="AS1366" s="20"/>
      <c r="AT1366" s="20"/>
      <c r="AU1366" s="20"/>
      <c r="AV1366" s="20"/>
      <c r="AW1366" s="20"/>
      <c r="AX1366" s="221">
        <v>127250</v>
      </c>
      <c r="AY1366" s="6">
        <v>1</v>
      </c>
      <c r="AZ1366" s="6">
        <v>241</v>
      </c>
      <c r="BA1366" s="87" t="s">
        <v>18</v>
      </c>
      <c r="BB1366" s="39" t="s">
        <v>2462</v>
      </c>
      <c r="BC1366" s="84" t="s">
        <v>2691</v>
      </c>
      <c r="BL1366" s="42" t="s">
        <v>2698</v>
      </c>
      <c r="BM1366" s="43" t="s">
        <v>2688</v>
      </c>
      <c r="BO1366" s="17">
        <v>62039</v>
      </c>
      <c r="BP1366" s="18" t="s">
        <v>1809</v>
      </c>
    </row>
    <row r="1367" spans="1:68" ht="15" customHeight="1" thickBot="1" x14ac:dyDescent="0.35">
      <c r="A1367" s="116">
        <v>1365</v>
      </c>
      <c r="H1367" t="s">
        <v>2622</v>
      </c>
      <c r="I1367" s="244">
        <v>8</v>
      </c>
      <c r="J1367" s="244">
        <v>52</v>
      </c>
      <c r="K1367" s="244">
        <v>0</v>
      </c>
      <c r="L1367" s="244" t="s">
        <v>2563</v>
      </c>
      <c r="M1367" s="244" t="s">
        <v>2520</v>
      </c>
      <c r="N1367" s="244">
        <v>5</v>
      </c>
      <c r="O1367" s="244" t="s">
        <v>2474</v>
      </c>
      <c r="P1367" s="244" t="s">
        <v>2474</v>
      </c>
      <c r="Q1367" s="244" t="s">
        <v>2474</v>
      </c>
      <c r="R1367" s="6">
        <f t="shared" si="189"/>
        <v>2</v>
      </c>
      <c r="S1367" s="6">
        <f t="shared" si="190"/>
        <v>1</v>
      </c>
      <c r="T1367" s="7">
        <f t="shared" si="191"/>
        <v>127251</v>
      </c>
      <c r="U1367" s="121" t="str">
        <f t="shared" si="196"/>
        <v>1F113</v>
      </c>
      <c r="V1367" s="10">
        <f t="shared" si="192"/>
        <v>241</v>
      </c>
      <c r="W1367" s="10">
        <f t="shared" si="193"/>
        <v>19</v>
      </c>
      <c r="X1367" s="11">
        <f t="shared" si="194"/>
        <v>1</v>
      </c>
      <c r="Y1367" s="11">
        <f t="shared" si="195"/>
        <v>241</v>
      </c>
      <c r="Z1367" s="12" t="str">
        <f t="shared" si="197"/>
        <v>Rate of Turn</v>
      </c>
      <c r="AI1367" s="17">
        <v>62231</v>
      </c>
      <c r="AJ1367" s="18" t="s">
        <v>2001</v>
      </c>
      <c r="AK1367" s="19"/>
      <c r="AQ1367" s="37"/>
      <c r="AR1367" s="34"/>
      <c r="AS1367" s="34"/>
      <c r="AT1367" s="34"/>
      <c r="AU1367" s="34"/>
      <c r="AV1367" s="34"/>
      <c r="AW1367" s="34"/>
      <c r="AX1367" s="222">
        <v>127251</v>
      </c>
      <c r="AY1367" s="6">
        <v>1</v>
      </c>
      <c r="AZ1367" s="6">
        <v>241</v>
      </c>
      <c r="BA1367" s="87" t="s">
        <v>2699</v>
      </c>
      <c r="BB1367" s="39" t="s">
        <v>2700</v>
      </c>
      <c r="BC1367" s="84" t="s">
        <v>2691</v>
      </c>
      <c r="BL1367" s="42" t="s">
        <v>2698</v>
      </c>
      <c r="BM1367" s="43" t="s">
        <v>2688</v>
      </c>
      <c r="BO1367" s="17">
        <v>62231</v>
      </c>
      <c r="BP1367" s="18" t="s">
        <v>2001</v>
      </c>
    </row>
    <row r="1368" spans="1:68" ht="15" customHeight="1" thickBot="1" x14ac:dyDescent="0.35">
      <c r="A1368" s="116">
        <v>1366</v>
      </c>
      <c r="H1368" t="s">
        <v>2643</v>
      </c>
      <c r="I1368" s="244">
        <v>8</v>
      </c>
      <c r="J1368" s="244" t="s">
        <v>2474</v>
      </c>
      <c r="K1368" s="244" t="s">
        <v>2515</v>
      </c>
      <c r="L1368" s="244" t="s">
        <v>2531</v>
      </c>
      <c r="M1368" s="244" t="s">
        <v>2568</v>
      </c>
      <c r="N1368" s="244">
        <v>0</v>
      </c>
      <c r="O1368" s="244">
        <v>0</v>
      </c>
      <c r="P1368" s="244" t="s">
        <v>2474</v>
      </c>
      <c r="Q1368" s="244" t="s">
        <v>2474</v>
      </c>
      <c r="R1368" s="6">
        <f t="shared" si="189"/>
        <v>2</v>
      </c>
      <c r="S1368" s="6">
        <f t="shared" si="190"/>
        <v>1</v>
      </c>
      <c r="T1368" s="7">
        <f t="shared" si="191"/>
        <v>129026</v>
      </c>
      <c r="U1368" s="121" t="str">
        <f t="shared" si="196"/>
        <v>1F802</v>
      </c>
      <c r="V1368" s="10">
        <f t="shared" si="192"/>
        <v>248</v>
      </c>
      <c r="W1368" s="10">
        <f t="shared" si="193"/>
        <v>2</v>
      </c>
      <c r="X1368" s="11">
        <f t="shared" si="194"/>
        <v>7</v>
      </c>
      <c r="Y1368" s="11">
        <f t="shared" si="195"/>
        <v>248</v>
      </c>
      <c r="Z1368" s="12" t="str">
        <f t="shared" si="197"/>
        <v>COG &amp; SOG, Rapid Update</v>
      </c>
      <c r="AI1368" s="17">
        <v>62254</v>
      </c>
      <c r="AJ1368" s="18" t="s">
        <v>2024</v>
      </c>
      <c r="AK1368" s="19"/>
      <c r="AL1368" s="21"/>
      <c r="AM1368" s="21"/>
      <c r="AN1368" s="21"/>
      <c r="AO1368" s="21"/>
      <c r="AP1368" s="20"/>
      <c r="AQ1368" s="22"/>
      <c r="AR1368" s="20"/>
      <c r="AS1368" s="20"/>
      <c r="AT1368" s="20"/>
      <c r="AU1368" s="20"/>
      <c r="AV1368" s="20"/>
      <c r="AW1368" s="20"/>
      <c r="AX1368" s="221">
        <v>129026</v>
      </c>
      <c r="AY1368" s="6">
        <v>7</v>
      </c>
      <c r="AZ1368" s="6">
        <v>248</v>
      </c>
      <c r="BA1368" s="87" t="s">
        <v>2771</v>
      </c>
      <c r="BB1368" s="39" t="s">
        <v>3001</v>
      </c>
      <c r="BC1368" s="84" t="s">
        <v>2691</v>
      </c>
      <c r="BD1368" s="38" t="s">
        <v>2772</v>
      </c>
      <c r="BE1368" s="39" t="s">
        <v>2457</v>
      </c>
      <c r="BF1368" s="90" t="s">
        <v>2349</v>
      </c>
      <c r="BL1368" s="42" t="s">
        <v>2693</v>
      </c>
      <c r="BM1368" s="43" t="s">
        <v>2688</v>
      </c>
      <c r="BO1368" s="17">
        <v>62254</v>
      </c>
      <c r="BP1368" s="18" t="s">
        <v>2024</v>
      </c>
    </row>
    <row r="1369" spans="1:68" ht="15" customHeight="1" thickBot="1" x14ac:dyDescent="0.35">
      <c r="A1369" s="116">
        <v>1367</v>
      </c>
      <c r="H1369" t="s">
        <v>2522</v>
      </c>
      <c r="I1369" s="244">
        <v>8</v>
      </c>
      <c r="J1369" s="244">
        <v>33</v>
      </c>
      <c r="K1369" s="244">
        <v>17</v>
      </c>
      <c r="L1369" s="244">
        <v>2</v>
      </c>
      <c r="M1369" s="244">
        <v>77</v>
      </c>
      <c r="N1369" s="244" t="s">
        <v>2479</v>
      </c>
      <c r="O1369" s="244" t="s">
        <v>2512</v>
      </c>
      <c r="P1369" s="244" t="s">
        <v>2474</v>
      </c>
      <c r="Q1369" s="244" t="s">
        <v>2474</v>
      </c>
      <c r="R1369" s="75">
        <f t="shared" si="189"/>
        <v>2</v>
      </c>
      <c r="S1369" s="75">
        <f t="shared" si="190"/>
        <v>1</v>
      </c>
      <c r="T1369" s="7">
        <f t="shared" si="191"/>
        <v>130306</v>
      </c>
      <c r="U1369" s="121" t="str">
        <f t="shared" si="196"/>
        <v>1FD02</v>
      </c>
      <c r="V1369" s="10">
        <f t="shared" si="192"/>
        <v>253</v>
      </c>
      <c r="W1369" s="10">
        <f t="shared" si="193"/>
        <v>2</v>
      </c>
      <c r="X1369" s="11">
        <f t="shared" si="194"/>
        <v>3</v>
      </c>
      <c r="Y1369" s="11">
        <f t="shared" si="195"/>
        <v>253</v>
      </c>
      <c r="Z1369" s="12" t="str">
        <f t="shared" si="197"/>
        <v>Wind Data</v>
      </c>
      <c r="AI1369" s="17">
        <v>64208</v>
      </c>
      <c r="AJ1369" s="18" t="s">
        <v>2171</v>
      </c>
      <c r="AK1369" s="19"/>
      <c r="AQ1369" s="37"/>
      <c r="AR1369" s="34"/>
      <c r="AS1369" s="34"/>
      <c r="AT1369" s="34"/>
      <c r="AU1369" s="34"/>
      <c r="AV1369" s="34"/>
      <c r="AW1369" s="34"/>
      <c r="AX1369" s="222">
        <v>130306</v>
      </c>
      <c r="AY1369" s="6">
        <v>3</v>
      </c>
      <c r="AZ1369" s="6">
        <v>253</v>
      </c>
      <c r="BA1369" s="87" t="s">
        <v>2701</v>
      </c>
      <c r="BB1369" s="39" t="s">
        <v>3132</v>
      </c>
      <c r="BC1369" s="84" t="s">
        <v>2349</v>
      </c>
      <c r="BD1369" s="38" t="s">
        <v>2702</v>
      </c>
      <c r="BE1369" s="39" t="s">
        <v>3005</v>
      </c>
      <c r="BF1369" s="90" t="s">
        <v>2691</v>
      </c>
      <c r="BJ1369" s="47" t="s">
        <v>2704</v>
      </c>
      <c r="BL1369" s="42" t="s">
        <v>2705</v>
      </c>
      <c r="BM1369" s="43" t="s">
        <v>2688</v>
      </c>
      <c r="BO1369" s="17">
        <v>64208</v>
      </c>
      <c r="BP1369" s="18" t="s">
        <v>2171</v>
      </c>
    </row>
    <row r="1370" spans="1:68" ht="15" customHeight="1" thickBot="1" x14ac:dyDescent="0.35">
      <c r="A1370" s="116">
        <v>1368</v>
      </c>
      <c r="H1370" t="s">
        <v>2619</v>
      </c>
      <c r="I1370" s="244">
        <v>8</v>
      </c>
      <c r="J1370" s="244" t="s">
        <v>2512</v>
      </c>
      <c r="K1370" s="244">
        <v>79</v>
      </c>
      <c r="L1370" s="244" t="s">
        <v>2509</v>
      </c>
      <c r="M1370" s="244">
        <v>19</v>
      </c>
      <c r="N1370" s="244">
        <v>9</v>
      </c>
      <c r="O1370" s="244" t="s">
        <v>2579</v>
      </c>
      <c r="P1370" s="244">
        <v>32</v>
      </c>
      <c r="Q1370" s="244">
        <v>3</v>
      </c>
      <c r="R1370" s="6">
        <f t="shared" si="189"/>
        <v>2</v>
      </c>
      <c r="S1370" s="6">
        <f t="shared" si="190"/>
        <v>1</v>
      </c>
      <c r="T1370" s="7">
        <f t="shared" si="191"/>
        <v>129025</v>
      </c>
      <c r="U1370" s="121" t="str">
        <f t="shared" si="196"/>
        <v>1F801</v>
      </c>
      <c r="V1370" s="10">
        <f t="shared" si="192"/>
        <v>248</v>
      </c>
      <c r="W1370" s="10">
        <f t="shared" si="193"/>
        <v>1</v>
      </c>
      <c r="X1370" s="11">
        <f t="shared" si="194"/>
        <v>7</v>
      </c>
      <c r="Y1370" s="11">
        <f t="shared" si="195"/>
        <v>248</v>
      </c>
      <c r="Z1370" s="12" t="str">
        <f t="shared" si="197"/>
        <v>Position, Rapid Update</v>
      </c>
      <c r="AI1370" s="17">
        <v>64213</v>
      </c>
      <c r="AJ1370" s="18" t="s">
        <v>2176</v>
      </c>
      <c r="AK1370" s="19"/>
      <c r="AL1370" s="21"/>
      <c r="AM1370" s="21"/>
      <c r="AN1370" s="21"/>
      <c r="AO1370" s="21"/>
      <c r="AP1370" s="20"/>
      <c r="AQ1370" s="22"/>
      <c r="AR1370" s="20"/>
      <c r="AS1370" s="20"/>
      <c r="AT1370" s="20"/>
      <c r="AU1370" s="20"/>
      <c r="AV1370" s="20"/>
      <c r="AW1370" s="20"/>
      <c r="AX1370" s="221">
        <v>129025</v>
      </c>
      <c r="AY1370" s="6">
        <v>7</v>
      </c>
      <c r="AZ1370" s="6">
        <v>248</v>
      </c>
      <c r="BA1370" s="87" t="s">
        <v>2689</v>
      </c>
      <c r="BB1370" s="39" t="s">
        <v>2690</v>
      </c>
      <c r="BC1370" s="84" t="s">
        <v>2691</v>
      </c>
      <c r="BD1370" s="38" t="s">
        <v>2350</v>
      </c>
      <c r="BE1370" s="39" t="s">
        <v>2984</v>
      </c>
      <c r="BF1370" s="90" t="s">
        <v>2691</v>
      </c>
      <c r="BL1370" s="42" t="s">
        <v>2693</v>
      </c>
      <c r="BM1370" s="43" t="s">
        <v>2688</v>
      </c>
      <c r="BO1370" s="17">
        <v>64213</v>
      </c>
      <c r="BP1370" s="18" t="s">
        <v>2176</v>
      </c>
    </row>
    <row r="1371" spans="1:68" ht="15" customHeight="1" thickBot="1" x14ac:dyDescent="0.35">
      <c r="A1371" s="116">
        <v>1369</v>
      </c>
      <c r="H1371" t="s">
        <v>2623</v>
      </c>
      <c r="I1371" s="244">
        <v>8</v>
      </c>
      <c r="J1371" s="244" t="s">
        <v>2675</v>
      </c>
      <c r="K1371" s="244" t="s">
        <v>2508</v>
      </c>
      <c r="L1371" s="244">
        <v>1</v>
      </c>
      <c r="M1371" s="244" t="s">
        <v>2578</v>
      </c>
      <c r="N1371" s="244" t="s">
        <v>2483</v>
      </c>
      <c r="O1371" s="244" t="s">
        <v>2515</v>
      </c>
      <c r="P1371" s="244" t="s">
        <v>2474</v>
      </c>
      <c r="Q1371" s="244" t="s">
        <v>2474</v>
      </c>
      <c r="R1371" s="6">
        <f t="shared" si="189"/>
        <v>2</v>
      </c>
      <c r="S1371" s="6">
        <f t="shared" si="190"/>
        <v>1</v>
      </c>
      <c r="T1371" s="7">
        <f t="shared" si="191"/>
        <v>130306</v>
      </c>
      <c r="U1371" s="121" t="str">
        <f t="shared" si="196"/>
        <v>1FD02</v>
      </c>
      <c r="V1371" s="10">
        <f t="shared" si="192"/>
        <v>253</v>
      </c>
      <c r="W1371" s="10">
        <f t="shared" si="193"/>
        <v>2</v>
      </c>
      <c r="X1371" s="11">
        <f t="shared" si="194"/>
        <v>1</v>
      </c>
      <c r="Y1371" s="11">
        <f t="shared" si="195"/>
        <v>253</v>
      </c>
      <c r="Z1371" s="12" t="str">
        <f t="shared" si="197"/>
        <v>Wind Data</v>
      </c>
      <c r="AI1371" s="17">
        <v>64319</v>
      </c>
      <c r="AJ1371" s="18" t="s">
        <v>2255</v>
      </c>
      <c r="AK1371" s="19"/>
      <c r="AQ1371" s="37"/>
      <c r="AR1371" s="34"/>
      <c r="AS1371" s="34"/>
      <c r="AT1371" s="34"/>
      <c r="AU1371" s="34"/>
      <c r="AV1371" s="34"/>
      <c r="AW1371" s="34"/>
      <c r="AX1371" s="222">
        <v>130306</v>
      </c>
      <c r="AY1371" s="6">
        <v>1</v>
      </c>
      <c r="AZ1371" s="6">
        <v>253</v>
      </c>
      <c r="BA1371" s="87" t="s">
        <v>2701</v>
      </c>
      <c r="BB1371" s="39" t="s">
        <v>3130</v>
      </c>
      <c r="BC1371" s="84" t="s">
        <v>2349</v>
      </c>
      <c r="BD1371" s="38" t="s">
        <v>2702</v>
      </c>
      <c r="BE1371" s="39" t="s">
        <v>3131</v>
      </c>
      <c r="BF1371" s="90" t="s">
        <v>2691</v>
      </c>
      <c r="BJ1371" s="47" t="s">
        <v>2703</v>
      </c>
      <c r="BL1371" s="42" t="s">
        <v>2698</v>
      </c>
      <c r="BM1371" s="43" t="s">
        <v>2688</v>
      </c>
      <c r="BO1371" s="17">
        <v>64319</v>
      </c>
      <c r="BP1371" s="18" t="s">
        <v>2255</v>
      </c>
    </row>
    <row r="1372" spans="1:68" ht="15" customHeight="1" thickBot="1" x14ac:dyDescent="0.35">
      <c r="A1372" s="116">
        <v>1370</v>
      </c>
      <c r="H1372" t="s">
        <v>2620</v>
      </c>
      <c r="I1372" s="244">
        <v>8</v>
      </c>
      <c r="J1372" s="244">
        <v>0</v>
      </c>
      <c r="K1372" s="244" t="s">
        <v>2474</v>
      </c>
      <c r="L1372" s="244" t="s">
        <v>2474</v>
      </c>
      <c r="M1372" s="244" t="s">
        <v>2474</v>
      </c>
      <c r="N1372" s="244">
        <v>46</v>
      </c>
      <c r="O1372" s="244">
        <v>2</v>
      </c>
      <c r="P1372" s="244" t="s">
        <v>2474</v>
      </c>
      <c r="Q1372" s="244" t="s">
        <v>2474</v>
      </c>
      <c r="R1372" s="6">
        <f t="shared" si="189"/>
        <v>2</v>
      </c>
      <c r="S1372" s="6">
        <f t="shared" si="190"/>
        <v>1</v>
      </c>
      <c r="T1372" s="7">
        <f t="shared" si="191"/>
        <v>127245</v>
      </c>
      <c r="U1372" s="121" t="str">
        <f t="shared" si="196"/>
        <v>1F10D</v>
      </c>
      <c r="V1372" s="10">
        <f t="shared" si="192"/>
        <v>241</v>
      </c>
      <c r="W1372" s="10">
        <f t="shared" si="193"/>
        <v>13</v>
      </c>
      <c r="X1372" s="11">
        <f t="shared" si="194"/>
        <v>1</v>
      </c>
      <c r="Y1372" s="11">
        <f t="shared" si="195"/>
        <v>241</v>
      </c>
      <c r="Z1372" s="12" t="str">
        <f t="shared" si="197"/>
        <v>Rudder</v>
      </c>
      <c r="AI1372" s="17">
        <v>64325</v>
      </c>
      <c r="AJ1372" s="18" t="s">
        <v>2261</v>
      </c>
      <c r="AK1372" s="19"/>
      <c r="AL1372" s="21"/>
      <c r="AM1372" s="21"/>
      <c r="AN1372" s="21"/>
      <c r="AO1372" s="21"/>
      <c r="AP1372" s="20"/>
      <c r="AQ1372" s="22"/>
      <c r="AR1372" s="20"/>
      <c r="AS1372" s="20"/>
      <c r="AT1372" s="20"/>
      <c r="AU1372" s="20"/>
      <c r="AV1372" s="20"/>
      <c r="AW1372" s="20"/>
      <c r="AX1372" s="221">
        <v>127245</v>
      </c>
      <c r="AY1372" s="6">
        <v>1</v>
      </c>
      <c r="AZ1372" s="6">
        <v>241</v>
      </c>
      <c r="BA1372" s="87" t="s">
        <v>2696</v>
      </c>
      <c r="BB1372" s="39" t="s">
        <v>3003</v>
      </c>
      <c r="BC1372" s="84" t="s">
        <v>2691</v>
      </c>
      <c r="BL1372" s="42" t="s">
        <v>2698</v>
      </c>
      <c r="BM1372" s="43" t="s">
        <v>2688</v>
      </c>
      <c r="BO1372" s="17">
        <v>64325</v>
      </c>
      <c r="BP1372" s="18" t="s">
        <v>2261</v>
      </c>
    </row>
    <row r="1373" spans="1:68" ht="15" customHeight="1" thickBot="1" x14ac:dyDescent="0.35">
      <c r="A1373" s="116">
        <v>1371</v>
      </c>
      <c r="H1373" t="s">
        <v>2621</v>
      </c>
      <c r="I1373" s="244">
        <v>8</v>
      </c>
      <c r="J1373" s="244" t="s">
        <v>2675</v>
      </c>
      <c r="K1373" s="244" t="s">
        <v>2519</v>
      </c>
      <c r="L1373" s="244" t="s">
        <v>2506</v>
      </c>
      <c r="M1373" s="244">
        <v>0</v>
      </c>
      <c r="N1373" s="244">
        <v>0</v>
      </c>
      <c r="O1373" s="244" t="s">
        <v>2474</v>
      </c>
      <c r="P1373" s="244" t="s">
        <v>2483</v>
      </c>
      <c r="Q1373" s="244" t="s">
        <v>2520</v>
      </c>
      <c r="R1373" s="6">
        <f t="shared" si="189"/>
        <v>2</v>
      </c>
      <c r="S1373" s="6">
        <f t="shared" si="190"/>
        <v>1</v>
      </c>
      <c r="T1373" s="7">
        <f t="shared" si="191"/>
        <v>127250</v>
      </c>
      <c r="U1373" s="121" t="str">
        <f t="shared" si="196"/>
        <v>1F112</v>
      </c>
      <c r="V1373" s="10">
        <f t="shared" si="192"/>
        <v>241</v>
      </c>
      <c r="W1373" s="10">
        <f t="shared" si="193"/>
        <v>18</v>
      </c>
      <c r="X1373" s="11">
        <f t="shared" si="194"/>
        <v>1</v>
      </c>
      <c r="Y1373" s="11">
        <f t="shared" si="195"/>
        <v>241</v>
      </c>
      <c r="Z1373" s="12" t="str">
        <f t="shared" si="197"/>
        <v>Vessel Heading</v>
      </c>
      <c r="AI1373" s="17"/>
      <c r="AJ1373" s="18"/>
      <c r="AK1373" s="19"/>
      <c r="AQ1373" s="34"/>
      <c r="AR1373" s="34"/>
      <c r="AS1373" s="34"/>
      <c r="AT1373" s="34"/>
      <c r="AU1373" s="34"/>
      <c r="AV1373" s="34"/>
      <c r="AW1373" s="34"/>
      <c r="AX1373" s="222">
        <v>127250</v>
      </c>
      <c r="AY1373" s="6">
        <v>1</v>
      </c>
      <c r="AZ1373" s="6">
        <v>241</v>
      </c>
      <c r="BA1373" s="87" t="s">
        <v>18</v>
      </c>
      <c r="BB1373" s="39" t="s">
        <v>2462</v>
      </c>
      <c r="BC1373" s="84" t="s">
        <v>2691</v>
      </c>
      <c r="BL1373" s="42" t="s">
        <v>2698</v>
      </c>
      <c r="BM1373" s="43" t="s">
        <v>2688</v>
      </c>
      <c r="BO1373" s="17"/>
      <c r="BP1373" s="18"/>
    </row>
    <row r="1374" spans="1:68" ht="15" customHeight="1" thickBot="1" x14ac:dyDescent="0.35">
      <c r="A1374" s="116">
        <v>1372</v>
      </c>
      <c r="H1374" t="s">
        <v>2622</v>
      </c>
      <c r="I1374" s="244">
        <v>8</v>
      </c>
      <c r="J1374" s="244" t="s">
        <v>2675</v>
      </c>
      <c r="K1374" s="244">
        <v>0</v>
      </c>
      <c r="L1374" s="244" t="s">
        <v>2563</v>
      </c>
      <c r="M1374" s="244" t="s">
        <v>2520</v>
      </c>
      <c r="N1374" s="244">
        <v>5</v>
      </c>
      <c r="O1374" s="244" t="s">
        <v>2474</v>
      </c>
      <c r="P1374" s="244" t="s">
        <v>2474</v>
      </c>
      <c r="Q1374" s="244" t="s">
        <v>2474</v>
      </c>
      <c r="R1374" s="6">
        <f t="shared" si="189"/>
        <v>2</v>
      </c>
      <c r="S1374" s="6">
        <f t="shared" si="190"/>
        <v>1</v>
      </c>
      <c r="T1374" s="7">
        <f t="shared" si="191"/>
        <v>127251</v>
      </c>
      <c r="U1374" s="121" t="str">
        <f t="shared" si="196"/>
        <v>1F113</v>
      </c>
      <c r="V1374" s="10">
        <f t="shared" si="192"/>
        <v>241</v>
      </c>
      <c r="W1374" s="10">
        <f t="shared" si="193"/>
        <v>19</v>
      </c>
      <c r="X1374" s="11">
        <f t="shared" si="194"/>
        <v>1</v>
      </c>
      <c r="Y1374" s="11">
        <f t="shared" si="195"/>
        <v>241</v>
      </c>
      <c r="Z1374" s="12" t="str">
        <f t="shared" si="197"/>
        <v>Rate of Turn</v>
      </c>
      <c r="AI1374" s="17"/>
      <c r="AJ1374" s="18"/>
      <c r="AK1374" s="19"/>
      <c r="AL1374" s="21"/>
      <c r="AM1374" s="21"/>
      <c r="AN1374" s="21"/>
      <c r="AO1374" s="21"/>
      <c r="AP1374" s="20"/>
      <c r="AQ1374" s="20"/>
      <c r="AR1374" s="20"/>
      <c r="AS1374" s="20"/>
      <c r="AT1374" s="20"/>
      <c r="AU1374" s="20"/>
      <c r="AV1374" s="20"/>
      <c r="AW1374" s="20"/>
      <c r="AX1374" s="221">
        <v>127251</v>
      </c>
      <c r="AY1374" s="6">
        <v>1</v>
      </c>
      <c r="AZ1374" s="6">
        <v>241</v>
      </c>
      <c r="BA1374" s="87" t="s">
        <v>2699</v>
      </c>
      <c r="BB1374" s="39" t="s">
        <v>2700</v>
      </c>
      <c r="BC1374" s="84" t="s">
        <v>2691</v>
      </c>
      <c r="BL1374" s="42" t="s">
        <v>2698</v>
      </c>
      <c r="BM1374" s="43" t="s">
        <v>2688</v>
      </c>
      <c r="BO1374" s="17"/>
      <c r="BP1374" s="18"/>
    </row>
    <row r="1375" spans="1:68" ht="15" customHeight="1" thickBot="1" x14ac:dyDescent="0.35">
      <c r="A1375" s="116">
        <v>1373</v>
      </c>
      <c r="H1375" t="s">
        <v>2522</v>
      </c>
      <c r="I1375" s="244">
        <v>8</v>
      </c>
      <c r="J1375" s="244">
        <v>33</v>
      </c>
      <c r="K1375" s="244">
        <v>17</v>
      </c>
      <c r="L1375" s="244">
        <v>2</v>
      </c>
      <c r="M1375" s="244">
        <v>77</v>
      </c>
      <c r="N1375" s="244" t="s">
        <v>2479</v>
      </c>
      <c r="O1375" s="244" t="s">
        <v>2512</v>
      </c>
      <c r="P1375" s="244" t="s">
        <v>2474</v>
      </c>
      <c r="Q1375" s="244" t="s">
        <v>2474</v>
      </c>
      <c r="R1375" s="6">
        <f t="shared" si="189"/>
        <v>2</v>
      </c>
      <c r="S1375" s="6">
        <f t="shared" si="190"/>
        <v>1</v>
      </c>
      <c r="T1375" s="7">
        <f t="shared" si="191"/>
        <v>130306</v>
      </c>
      <c r="U1375" s="121" t="str">
        <f t="shared" si="196"/>
        <v>1FD02</v>
      </c>
      <c r="V1375" s="10">
        <f t="shared" si="192"/>
        <v>253</v>
      </c>
      <c r="W1375" s="10">
        <f t="shared" si="193"/>
        <v>2</v>
      </c>
      <c r="X1375" s="11">
        <f t="shared" si="194"/>
        <v>3</v>
      </c>
      <c r="Y1375" s="11">
        <f t="shared" si="195"/>
        <v>253</v>
      </c>
      <c r="Z1375" s="12" t="str">
        <f t="shared" si="197"/>
        <v>Wind Data</v>
      </c>
      <c r="AI1375" s="17"/>
      <c r="AJ1375" s="18"/>
      <c r="AK1375" s="19"/>
      <c r="AQ1375" s="34"/>
      <c r="AR1375" s="34"/>
      <c r="AS1375" s="34"/>
      <c r="AT1375" s="34"/>
      <c r="AU1375" s="34"/>
      <c r="AV1375" s="34"/>
      <c r="AW1375" s="34"/>
      <c r="AX1375" s="222">
        <v>130306</v>
      </c>
      <c r="AY1375" s="6">
        <v>3</v>
      </c>
      <c r="AZ1375" s="6">
        <v>253</v>
      </c>
      <c r="BA1375" s="87" t="s">
        <v>2701</v>
      </c>
      <c r="BB1375" s="39" t="s">
        <v>3132</v>
      </c>
      <c r="BC1375" s="84" t="s">
        <v>2349</v>
      </c>
      <c r="BD1375" s="38" t="s">
        <v>2702</v>
      </c>
      <c r="BE1375" s="39" t="s">
        <v>3005</v>
      </c>
      <c r="BF1375" s="90" t="s">
        <v>2691</v>
      </c>
      <c r="BJ1375" s="47" t="s">
        <v>2704</v>
      </c>
      <c r="BL1375" s="42" t="s">
        <v>2705</v>
      </c>
      <c r="BM1375" s="43" t="s">
        <v>2688</v>
      </c>
      <c r="BO1375" s="17"/>
      <c r="BP1375" s="18"/>
    </row>
    <row r="1376" spans="1:68" ht="15" customHeight="1" thickBot="1" x14ac:dyDescent="0.35">
      <c r="A1376" s="116">
        <v>1374</v>
      </c>
      <c r="H1376" t="s">
        <v>2537</v>
      </c>
      <c r="I1376" s="244">
        <v>8</v>
      </c>
      <c r="J1376" s="244">
        <v>33</v>
      </c>
      <c r="K1376" s="244">
        <v>0</v>
      </c>
      <c r="L1376" s="244">
        <v>0</v>
      </c>
      <c r="M1376" s="244" t="s">
        <v>2660</v>
      </c>
      <c r="N1376" s="244" t="s">
        <v>2495</v>
      </c>
      <c r="O1376" s="244">
        <v>4</v>
      </c>
      <c r="P1376" s="244" t="s">
        <v>2474</v>
      </c>
      <c r="Q1376" s="244" t="s">
        <v>2474</v>
      </c>
      <c r="R1376" s="6">
        <f t="shared" si="189"/>
        <v>5</v>
      </c>
      <c r="S1376" s="6">
        <f t="shared" si="190"/>
        <v>1</v>
      </c>
      <c r="T1376" s="7">
        <f t="shared" si="191"/>
        <v>130316</v>
      </c>
      <c r="U1376" s="121" t="str">
        <f t="shared" si="196"/>
        <v>1FD0C</v>
      </c>
      <c r="V1376" s="10">
        <f t="shared" si="192"/>
        <v>253</v>
      </c>
      <c r="W1376" s="10">
        <f t="shared" si="193"/>
        <v>12</v>
      </c>
      <c r="X1376" s="11">
        <f t="shared" si="194"/>
        <v>3</v>
      </c>
      <c r="Y1376" s="11">
        <f t="shared" si="195"/>
        <v>253</v>
      </c>
      <c r="Z1376" s="12" t="str">
        <f t="shared" si="197"/>
        <v>Temperature- Extended Range</v>
      </c>
      <c r="AI1376" s="17"/>
      <c r="AJ1376" s="18"/>
      <c r="AK1376" s="19"/>
      <c r="AL1376" s="21"/>
      <c r="AM1376" s="21"/>
      <c r="AN1376" s="21"/>
      <c r="AO1376" s="21"/>
      <c r="AP1376" s="20"/>
      <c r="AQ1376" s="20"/>
      <c r="AR1376" s="20"/>
      <c r="AS1376" s="20"/>
      <c r="AT1376" s="20"/>
      <c r="AU1376" s="20"/>
      <c r="AV1376" s="20"/>
      <c r="AW1376" s="20"/>
      <c r="AX1376" s="221">
        <v>130316</v>
      </c>
      <c r="AY1376" s="6">
        <v>3</v>
      </c>
      <c r="AZ1376" s="6">
        <v>253</v>
      </c>
      <c r="BA1376" s="87" t="s">
        <v>2824</v>
      </c>
      <c r="BB1376" s="39" t="s">
        <v>2985</v>
      </c>
      <c r="BC1376" s="84" t="s">
        <v>2359</v>
      </c>
      <c r="BJ1376" s="47" t="s">
        <v>2825</v>
      </c>
      <c r="BL1376" s="42" t="s">
        <v>2705</v>
      </c>
      <c r="BM1376" s="43" t="s">
        <v>2688</v>
      </c>
      <c r="BO1376" s="17"/>
      <c r="BP1376" s="18"/>
    </row>
    <row r="1377" spans="1:68" ht="15" customHeight="1" thickBot="1" x14ac:dyDescent="0.35">
      <c r="A1377" s="116">
        <v>1375</v>
      </c>
      <c r="H1377" t="s">
        <v>2619</v>
      </c>
      <c r="I1377" s="244">
        <v>8</v>
      </c>
      <c r="J1377" s="244" t="s">
        <v>2512</v>
      </c>
      <c r="K1377" s="244">
        <v>79</v>
      </c>
      <c r="L1377" s="244" t="s">
        <v>2509</v>
      </c>
      <c r="M1377" s="244">
        <v>19</v>
      </c>
      <c r="N1377" s="244">
        <v>9</v>
      </c>
      <c r="O1377" s="244" t="s">
        <v>2579</v>
      </c>
      <c r="P1377" s="244">
        <v>32</v>
      </c>
      <c r="Q1377" s="244">
        <v>3</v>
      </c>
      <c r="R1377" s="6">
        <f t="shared" si="189"/>
        <v>2</v>
      </c>
      <c r="S1377" s="6">
        <f t="shared" si="190"/>
        <v>1</v>
      </c>
      <c r="T1377" s="7">
        <f t="shared" si="191"/>
        <v>129025</v>
      </c>
      <c r="U1377" s="121" t="str">
        <f t="shared" si="196"/>
        <v>1F801</v>
      </c>
      <c r="V1377" s="10">
        <f t="shared" si="192"/>
        <v>248</v>
      </c>
      <c r="W1377" s="10">
        <f t="shared" si="193"/>
        <v>1</v>
      </c>
      <c r="X1377" s="11">
        <f t="shared" si="194"/>
        <v>7</v>
      </c>
      <c r="Y1377" s="11">
        <f t="shared" si="195"/>
        <v>248</v>
      </c>
      <c r="Z1377" s="12" t="str">
        <f t="shared" si="197"/>
        <v>Position, Rapid Update</v>
      </c>
      <c r="AI1377" s="17"/>
      <c r="AJ1377" s="18"/>
      <c r="AK1377" s="19"/>
      <c r="AQ1377" s="34"/>
      <c r="AR1377" s="34"/>
      <c r="AS1377" s="34"/>
      <c r="AT1377" s="34"/>
      <c r="AU1377" s="34"/>
      <c r="AV1377" s="34"/>
      <c r="AW1377" s="34"/>
      <c r="AX1377" s="222">
        <v>129025</v>
      </c>
      <c r="AY1377" s="6">
        <v>7</v>
      </c>
      <c r="AZ1377" s="6">
        <v>248</v>
      </c>
      <c r="BA1377" s="87" t="s">
        <v>2689</v>
      </c>
      <c r="BB1377" s="39" t="s">
        <v>2690</v>
      </c>
      <c r="BC1377" s="84" t="s">
        <v>2691</v>
      </c>
      <c r="BD1377" s="38" t="s">
        <v>2350</v>
      </c>
      <c r="BE1377" s="39" t="s">
        <v>2984</v>
      </c>
      <c r="BF1377" s="90" t="s">
        <v>2691</v>
      </c>
      <c r="BL1377" s="42" t="s">
        <v>2693</v>
      </c>
      <c r="BM1377" s="43" t="s">
        <v>2688</v>
      </c>
      <c r="BO1377" s="17"/>
      <c r="BP1377" s="18"/>
    </row>
    <row r="1378" spans="1:68" ht="15" customHeight="1" thickBot="1" x14ac:dyDescent="0.35">
      <c r="A1378" s="116">
        <v>1376</v>
      </c>
      <c r="H1378" t="s">
        <v>2620</v>
      </c>
      <c r="I1378" s="244">
        <v>8</v>
      </c>
      <c r="J1378" s="244">
        <v>0</v>
      </c>
      <c r="K1378" s="244" t="s">
        <v>2474</v>
      </c>
      <c r="L1378" s="244" t="s">
        <v>2474</v>
      </c>
      <c r="M1378" s="244" t="s">
        <v>2474</v>
      </c>
      <c r="N1378" s="244">
        <v>46</v>
      </c>
      <c r="O1378" s="244">
        <v>2</v>
      </c>
      <c r="P1378" s="244" t="s">
        <v>2474</v>
      </c>
      <c r="Q1378" s="244" t="s">
        <v>2474</v>
      </c>
      <c r="R1378" s="6">
        <f t="shared" si="189"/>
        <v>2</v>
      </c>
      <c r="S1378" s="6">
        <f t="shared" si="190"/>
        <v>1</v>
      </c>
      <c r="T1378" s="7">
        <f t="shared" si="191"/>
        <v>127245</v>
      </c>
      <c r="U1378" s="121" t="str">
        <f t="shared" si="196"/>
        <v>1F10D</v>
      </c>
      <c r="V1378" s="10">
        <f t="shared" si="192"/>
        <v>241</v>
      </c>
      <c r="W1378" s="10">
        <f t="shared" si="193"/>
        <v>13</v>
      </c>
      <c r="X1378" s="11">
        <f t="shared" si="194"/>
        <v>1</v>
      </c>
      <c r="Y1378" s="11">
        <f t="shared" si="195"/>
        <v>241</v>
      </c>
      <c r="Z1378" s="12" t="str">
        <f t="shared" si="197"/>
        <v>Rudder</v>
      </c>
      <c r="AI1378" s="17"/>
      <c r="AJ1378" s="18"/>
      <c r="AK1378" s="19"/>
      <c r="AL1378" s="21"/>
      <c r="AM1378" s="21"/>
      <c r="AN1378" s="21"/>
      <c r="AO1378" s="21"/>
      <c r="AP1378" s="20"/>
      <c r="AQ1378" s="20"/>
      <c r="AR1378" s="20"/>
      <c r="AS1378" s="20"/>
      <c r="AT1378" s="20"/>
      <c r="AU1378" s="20"/>
      <c r="AV1378" s="20"/>
      <c r="AW1378" s="20"/>
      <c r="AX1378" s="221">
        <v>127245</v>
      </c>
      <c r="AY1378" s="6">
        <v>1</v>
      </c>
      <c r="AZ1378" s="6">
        <v>241</v>
      </c>
      <c r="BA1378" s="87" t="s">
        <v>2696</v>
      </c>
      <c r="BB1378" s="39" t="s">
        <v>3003</v>
      </c>
      <c r="BC1378" s="84" t="s">
        <v>2691</v>
      </c>
      <c r="BL1378" s="42" t="s">
        <v>2698</v>
      </c>
      <c r="BM1378" s="43" t="s">
        <v>2688</v>
      </c>
      <c r="BO1378" s="17"/>
      <c r="BP1378" s="18"/>
    </row>
    <row r="1379" spans="1:68" ht="15" customHeight="1" thickBot="1" x14ac:dyDescent="0.35">
      <c r="A1379" s="116">
        <v>1377</v>
      </c>
      <c r="H1379" t="s">
        <v>2621</v>
      </c>
      <c r="I1379" s="244">
        <v>8</v>
      </c>
      <c r="J1379" s="244">
        <v>66</v>
      </c>
      <c r="K1379" s="244" t="s">
        <v>2519</v>
      </c>
      <c r="L1379" s="244" t="s">
        <v>2506</v>
      </c>
      <c r="M1379" s="244">
        <v>0</v>
      </c>
      <c r="N1379" s="244">
        <v>0</v>
      </c>
      <c r="O1379" s="244" t="s">
        <v>2474</v>
      </c>
      <c r="P1379" s="244" t="s">
        <v>2483</v>
      </c>
      <c r="Q1379" s="244" t="s">
        <v>2520</v>
      </c>
      <c r="R1379" s="6">
        <f t="shared" si="189"/>
        <v>2</v>
      </c>
      <c r="S1379" s="6">
        <f t="shared" si="190"/>
        <v>1</v>
      </c>
      <c r="T1379" s="7">
        <f t="shared" si="191"/>
        <v>127250</v>
      </c>
      <c r="U1379" s="121" t="str">
        <f t="shared" si="196"/>
        <v>1F112</v>
      </c>
      <c r="V1379" s="10">
        <f t="shared" si="192"/>
        <v>241</v>
      </c>
      <c r="W1379" s="10">
        <f t="shared" si="193"/>
        <v>18</v>
      </c>
      <c r="X1379" s="11">
        <f t="shared" si="194"/>
        <v>1</v>
      </c>
      <c r="Y1379" s="11">
        <f t="shared" si="195"/>
        <v>241</v>
      </c>
      <c r="Z1379" s="12" t="str">
        <f t="shared" si="197"/>
        <v>Vessel Heading</v>
      </c>
      <c r="AI1379" s="17"/>
      <c r="AJ1379" s="18"/>
      <c r="AK1379" s="19"/>
      <c r="AQ1379" s="34"/>
      <c r="AR1379" s="34"/>
      <c r="AS1379" s="34"/>
      <c r="AT1379" s="34"/>
      <c r="AU1379" s="34"/>
      <c r="AV1379" s="34"/>
      <c r="AW1379" s="34"/>
      <c r="AX1379" s="222">
        <v>127250</v>
      </c>
      <c r="AY1379" s="6">
        <v>1</v>
      </c>
      <c r="AZ1379" s="6">
        <v>241</v>
      </c>
      <c r="BA1379" s="87" t="s">
        <v>18</v>
      </c>
      <c r="BB1379" s="39" t="s">
        <v>2462</v>
      </c>
      <c r="BC1379" s="84" t="s">
        <v>2691</v>
      </c>
      <c r="BL1379" s="42" t="s">
        <v>2698</v>
      </c>
      <c r="BM1379" s="43" t="s">
        <v>2688</v>
      </c>
      <c r="BO1379" s="17"/>
      <c r="BP1379" s="18"/>
    </row>
    <row r="1380" spans="1:68" ht="15" customHeight="1" thickBot="1" x14ac:dyDescent="0.35">
      <c r="A1380" s="116">
        <v>1378</v>
      </c>
      <c r="H1380" t="s">
        <v>2622</v>
      </c>
      <c r="I1380" s="244">
        <v>8</v>
      </c>
      <c r="J1380" s="244">
        <v>66</v>
      </c>
      <c r="K1380" s="244">
        <v>0</v>
      </c>
      <c r="L1380" s="244" t="s">
        <v>2563</v>
      </c>
      <c r="M1380" s="244" t="s">
        <v>2520</v>
      </c>
      <c r="N1380" s="244">
        <v>5</v>
      </c>
      <c r="O1380" s="244" t="s">
        <v>2474</v>
      </c>
      <c r="P1380" s="244" t="s">
        <v>2474</v>
      </c>
      <c r="Q1380" s="244" t="s">
        <v>2474</v>
      </c>
      <c r="R1380" s="6">
        <f t="shared" si="189"/>
        <v>2</v>
      </c>
      <c r="S1380" s="6">
        <f t="shared" si="190"/>
        <v>1</v>
      </c>
      <c r="T1380" s="7">
        <f t="shared" si="191"/>
        <v>127251</v>
      </c>
      <c r="U1380" s="121" t="str">
        <f t="shared" si="196"/>
        <v>1F113</v>
      </c>
      <c r="V1380" s="10">
        <f t="shared" si="192"/>
        <v>241</v>
      </c>
      <c r="W1380" s="10">
        <f t="shared" si="193"/>
        <v>19</v>
      </c>
      <c r="X1380" s="11">
        <f t="shared" si="194"/>
        <v>1</v>
      </c>
      <c r="Y1380" s="11">
        <f t="shared" si="195"/>
        <v>241</v>
      </c>
      <c r="Z1380" s="12" t="str">
        <f t="shared" si="197"/>
        <v>Rate of Turn</v>
      </c>
      <c r="AI1380" s="17"/>
      <c r="AJ1380" s="18"/>
      <c r="AK1380" s="19"/>
      <c r="AL1380" s="21"/>
      <c r="AM1380" s="21"/>
      <c r="AN1380" s="21"/>
      <c r="AO1380" s="21"/>
      <c r="AP1380" s="20"/>
      <c r="AQ1380" s="20"/>
      <c r="AR1380" s="20"/>
      <c r="AS1380" s="20"/>
      <c r="AT1380" s="20"/>
      <c r="AU1380" s="20"/>
      <c r="AV1380" s="20"/>
      <c r="AW1380" s="20"/>
      <c r="AX1380" s="221">
        <v>127251</v>
      </c>
      <c r="AY1380" s="6">
        <v>1</v>
      </c>
      <c r="AZ1380" s="6">
        <v>241</v>
      </c>
      <c r="BA1380" s="87" t="s">
        <v>2699</v>
      </c>
      <c r="BB1380" s="39" t="s">
        <v>2700</v>
      </c>
      <c r="BC1380" s="84" t="s">
        <v>2691</v>
      </c>
      <c r="BL1380" s="42" t="s">
        <v>2698</v>
      </c>
      <c r="BM1380" s="43" t="s">
        <v>2688</v>
      </c>
      <c r="BO1380" s="17"/>
      <c r="BP1380" s="18"/>
    </row>
    <row r="1381" spans="1:68" ht="15" customHeight="1" thickBot="1" x14ac:dyDescent="0.35">
      <c r="A1381" s="116">
        <v>1379</v>
      </c>
      <c r="H1381" t="s">
        <v>2623</v>
      </c>
      <c r="I1381" s="244">
        <v>8</v>
      </c>
      <c r="J1381" s="244">
        <v>66</v>
      </c>
      <c r="K1381" s="244" t="s">
        <v>2508</v>
      </c>
      <c r="L1381" s="244">
        <v>1</v>
      </c>
      <c r="M1381" s="244" t="s">
        <v>2578</v>
      </c>
      <c r="N1381" s="244" t="s">
        <v>2483</v>
      </c>
      <c r="O1381" s="244" t="s">
        <v>2515</v>
      </c>
      <c r="P1381" s="244" t="s">
        <v>2474</v>
      </c>
      <c r="Q1381" s="244" t="s">
        <v>2474</v>
      </c>
      <c r="R1381" s="75">
        <f t="shared" si="189"/>
        <v>2</v>
      </c>
      <c r="S1381" s="75">
        <f t="shared" si="190"/>
        <v>1</v>
      </c>
      <c r="T1381" s="7">
        <f t="shared" si="191"/>
        <v>130306</v>
      </c>
      <c r="U1381" s="121" t="str">
        <f t="shared" si="196"/>
        <v>1FD02</v>
      </c>
      <c r="V1381" s="10">
        <f t="shared" si="192"/>
        <v>253</v>
      </c>
      <c r="W1381" s="10">
        <f t="shared" si="193"/>
        <v>2</v>
      </c>
      <c r="X1381" s="11">
        <f t="shared" si="194"/>
        <v>1</v>
      </c>
      <c r="Y1381" s="11">
        <f t="shared" si="195"/>
        <v>253</v>
      </c>
      <c r="Z1381" s="12" t="str">
        <f t="shared" si="197"/>
        <v>Wind Data</v>
      </c>
      <c r="AI1381" s="17"/>
      <c r="AJ1381" s="18"/>
      <c r="AK1381" s="19"/>
      <c r="AQ1381" s="34"/>
      <c r="AR1381" s="34"/>
      <c r="AS1381" s="34"/>
      <c r="AT1381" s="34"/>
      <c r="AU1381" s="34"/>
      <c r="AV1381" s="34"/>
      <c r="AW1381" s="34"/>
      <c r="AX1381" s="222">
        <v>130306</v>
      </c>
      <c r="AY1381" s="6">
        <v>1</v>
      </c>
      <c r="AZ1381" s="6">
        <v>253</v>
      </c>
      <c r="BA1381" s="87" t="s">
        <v>2701</v>
      </c>
      <c r="BB1381" s="39" t="s">
        <v>3130</v>
      </c>
      <c r="BC1381" s="84" t="s">
        <v>2349</v>
      </c>
      <c r="BD1381" s="38" t="s">
        <v>2702</v>
      </c>
      <c r="BE1381" s="39" t="s">
        <v>3131</v>
      </c>
      <c r="BF1381" s="90" t="s">
        <v>2691</v>
      </c>
      <c r="BJ1381" s="47" t="s">
        <v>2703</v>
      </c>
      <c r="BL1381" s="42" t="s">
        <v>2698</v>
      </c>
      <c r="BM1381" s="43" t="s">
        <v>2688</v>
      </c>
      <c r="BO1381" s="17"/>
      <c r="BP1381" s="18"/>
    </row>
    <row r="1382" spans="1:68" ht="15" customHeight="1" thickBot="1" x14ac:dyDescent="0.35">
      <c r="A1382" s="116">
        <v>1380</v>
      </c>
      <c r="H1382" t="s">
        <v>2525</v>
      </c>
      <c r="I1382" s="244">
        <v>8</v>
      </c>
      <c r="J1382" s="244">
        <v>20</v>
      </c>
      <c r="K1382" s="244" t="s">
        <v>2521</v>
      </c>
      <c r="L1382" s="244">
        <v>0</v>
      </c>
      <c r="M1382" s="244">
        <v>0</v>
      </c>
      <c r="N1382" s="244" t="s">
        <v>2474</v>
      </c>
      <c r="O1382" s="244" t="s">
        <v>2483</v>
      </c>
      <c r="P1382" s="244" t="s">
        <v>2474</v>
      </c>
      <c r="Q1382" s="244" t="s">
        <v>2483</v>
      </c>
      <c r="R1382" s="6">
        <f t="shared" si="189"/>
        <v>2</v>
      </c>
      <c r="S1382" s="6">
        <f t="shared" si="190"/>
        <v>1</v>
      </c>
      <c r="T1382" s="7">
        <f t="shared" si="191"/>
        <v>130578</v>
      </c>
      <c r="U1382" s="121" t="str">
        <f t="shared" si="196"/>
        <v>1FE12</v>
      </c>
      <c r="V1382" s="10">
        <f t="shared" si="192"/>
        <v>254</v>
      </c>
      <c r="W1382" s="10">
        <f t="shared" si="193"/>
        <v>18</v>
      </c>
      <c r="X1382" s="11">
        <f t="shared" si="194"/>
        <v>3</v>
      </c>
      <c r="Y1382" s="11">
        <f t="shared" si="195"/>
        <v>254</v>
      </c>
      <c r="Z1382" s="12" t="str">
        <f t="shared" si="197"/>
        <v>Vessel Speed Components</v>
      </c>
      <c r="AI1382" s="17"/>
      <c r="AJ1382" s="18"/>
      <c r="AK1382" s="19"/>
      <c r="AL1382" s="21"/>
      <c r="AM1382" s="21"/>
      <c r="AN1382" s="21"/>
      <c r="AO1382" s="21"/>
      <c r="AP1382" s="20"/>
      <c r="AQ1382" s="20"/>
      <c r="AR1382" s="20"/>
      <c r="AS1382" s="20"/>
      <c r="AT1382" s="20"/>
      <c r="AU1382" s="20"/>
      <c r="AV1382" s="20"/>
      <c r="AW1382" s="20"/>
      <c r="AX1382" s="221">
        <v>130578</v>
      </c>
      <c r="AY1382" s="6">
        <v>3</v>
      </c>
      <c r="AZ1382" s="6">
        <v>254</v>
      </c>
      <c r="BA1382" s="87" t="s">
        <v>2724</v>
      </c>
      <c r="BB1382" s="39" t="s">
        <v>2709</v>
      </c>
      <c r="BC1382" s="84" t="s">
        <v>2710</v>
      </c>
      <c r="BD1382" s="38" t="s">
        <v>2353</v>
      </c>
      <c r="BE1382" s="39" t="s">
        <v>2457</v>
      </c>
      <c r="BF1382" s="90" t="s">
        <v>2349</v>
      </c>
      <c r="BG1382" s="58" t="s">
        <v>2725</v>
      </c>
      <c r="BI1382" s="6" t="s">
        <v>2349</v>
      </c>
      <c r="BL1382" s="42" t="s">
        <v>2705</v>
      </c>
      <c r="BM1382" s="43" t="s">
        <v>2688</v>
      </c>
      <c r="BO1382" s="17"/>
      <c r="BP1382" s="18"/>
    </row>
    <row r="1383" spans="1:68" ht="15" customHeight="1" thickBot="1" x14ac:dyDescent="0.35">
      <c r="A1383" s="116">
        <v>1381</v>
      </c>
      <c r="H1383" t="s">
        <v>2525</v>
      </c>
      <c r="I1383" s="244">
        <v>8</v>
      </c>
      <c r="J1383" s="244">
        <v>21</v>
      </c>
      <c r="K1383" s="244" t="s">
        <v>2474</v>
      </c>
      <c r="L1383" s="244" t="s">
        <v>2483</v>
      </c>
      <c r="M1383" s="244" t="s">
        <v>2474</v>
      </c>
      <c r="N1383" s="244" t="s">
        <v>2483</v>
      </c>
      <c r="O1383" s="244" t="s">
        <v>2474</v>
      </c>
      <c r="P1383" s="244" t="s">
        <v>2483</v>
      </c>
      <c r="Q1383" s="244" t="s">
        <v>2474</v>
      </c>
      <c r="R1383" s="6">
        <f t="shared" si="189"/>
        <v>2</v>
      </c>
      <c r="S1383" s="6">
        <f t="shared" si="190"/>
        <v>1</v>
      </c>
      <c r="T1383" s="7">
        <f t="shared" si="191"/>
        <v>130578</v>
      </c>
      <c r="U1383" s="121" t="str">
        <f t="shared" si="196"/>
        <v>1FE12</v>
      </c>
      <c r="V1383" s="10">
        <f t="shared" si="192"/>
        <v>254</v>
      </c>
      <c r="W1383" s="10">
        <f t="shared" si="193"/>
        <v>18</v>
      </c>
      <c r="X1383" s="11">
        <f t="shared" si="194"/>
        <v>3</v>
      </c>
      <c r="Y1383" s="11">
        <f t="shared" si="195"/>
        <v>254</v>
      </c>
      <c r="Z1383" s="12" t="str">
        <f t="shared" si="197"/>
        <v>Vessel Speed Components</v>
      </c>
      <c r="AI1383" s="17"/>
      <c r="AJ1383" s="18"/>
      <c r="AK1383" s="19"/>
      <c r="AQ1383" s="34"/>
      <c r="AR1383" s="34"/>
      <c r="AS1383" s="34"/>
      <c r="AT1383" s="34"/>
      <c r="AU1383" s="34"/>
      <c r="AV1383" s="34"/>
      <c r="AW1383" s="34"/>
      <c r="AX1383" s="222">
        <v>130578</v>
      </c>
      <c r="AY1383" s="6">
        <v>3</v>
      </c>
      <c r="AZ1383" s="6">
        <v>254</v>
      </c>
      <c r="BA1383" s="87" t="s">
        <v>2727</v>
      </c>
      <c r="BB1383" s="39" t="s">
        <v>2352</v>
      </c>
      <c r="BC1383" s="84" t="s">
        <v>2710</v>
      </c>
      <c r="BD1383" s="38" t="s">
        <v>2728</v>
      </c>
      <c r="BG1383" s="58" t="s">
        <v>2725</v>
      </c>
      <c r="BI1383" s="6" t="s">
        <v>2349</v>
      </c>
      <c r="BL1383" s="42" t="s">
        <v>2705</v>
      </c>
      <c r="BM1383" s="43" t="s">
        <v>2688</v>
      </c>
      <c r="BO1383" s="17"/>
      <c r="BP1383" s="18"/>
    </row>
    <row r="1384" spans="1:68" ht="15" customHeight="1" thickBot="1" x14ac:dyDescent="0.35">
      <c r="A1384" s="116">
        <v>1382</v>
      </c>
      <c r="H1384" t="s">
        <v>2647</v>
      </c>
      <c r="I1384" s="244">
        <v>8</v>
      </c>
      <c r="J1384" s="244">
        <v>14</v>
      </c>
      <c r="K1384" s="244" t="s">
        <v>2528</v>
      </c>
      <c r="L1384" s="244">
        <v>1</v>
      </c>
      <c r="M1384" s="244">
        <v>0</v>
      </c>
      <c r="N1384" s="244" t="s">
        <v>2474</v>
      </c>
      <c r="O1384" s="244" t="s">
        <v>2474</v>
      </c>
      <c r="P1384" s="244" t="s">
        <v>2474</v>
      </c>
      <c r="Q1384" s="244" t="s">
        <v>2474</v>
      </c>
      <c r="R1384" s="6">
        <f t="shared" si="189"/>
        <v>6</v>
      </c>
      <c r="S1384" s="6">
        <f t="shared" si="190"/>
        <v>0</v>
      </c>
      <c r="T1384" s="7">
        <f t="shared" si="191"/>
        <v>59904</v>
      </c>
      <c r="U1384" s="121" t="str">
        <f t="shared" si="196"/>
        <v>EA00</v>
      </c>
      <c r="V1384" s="10">
        <f t="shared" si="192"/>
        <v>234</v>
      </c>
      <c r="W1384" s="10">
        <f t="shared" si="193"/>
        <v>3</v>
      </c>
      <c r="X1384" s="11">
        <f t="shared" si="194"/>
        <v>8</v>
      </c>
      <c r="Y1384" s="11">
        <f t="shared" si="195"/>
        <v>3</v>
      </c>
      <c r="Z1384" s="12" t="str">
        <f t="shared" si="197"/>
        <v>Request</v>
      </c>
      <c r="AI1384" s="17"/>
      <c r="AJ1384" s="18"/>
      <c r="AK1384" s="19"/>
      <c r="AL1384" s="21"/>
      <c r="AM1384" s="21"/>
      <c r="AN1384" s="21"/>
      <c r="AO1384" s="21"/>
      <c r="AP1384" s="20"/>
      <c r="AQ1384" s="20"/>
      <c r="AR1384" s="20"/>
      <c r="AS1384" s="20"/>
      <c r="AT1384" s="20"/>
      <c r="AU1384" s="20"/>
      <c r="AV1384" s="20"/>
      <c r="AW1384" s="20"/>
      <c r="AX1384" s="221">
        <v>59904</v>
      </c>
      <c r="AY1384" s="6">
        <v>8</v>
      </c>
      <c r="AZ1384" s="6">
        <v>3</v>
      </c>
      <c r="BA1384" s="87" t="s">
        <v>2810</v>
      </c>
      <c r="BB1384" s="39" t="s">
        <v>2694</v>
      </c>
      <c r="BC1384" s="84" t="s">
        <v>4</v>
      </c>
      <c r="BL1384" s="42" t="s">
        <v>2695</v>
      </c>
      <c r="BM1384" s="43" t="s">
        <v>2811</v>
      </c>
      <c r="BO1384" s="17"/>
      <c r="BP1384" s="18"/>
    </row>
    <row r="1385" spans="1:68" ht="15" customHeight="1" thickBot="1" x14ac:dyDescent="0.35">
      <c r="A1385" s="116">
        <v>1383</v>
      </c>
      <c r="H1385" t="s">
        <v>2648</v>
      </c>
      <c r="I1385" s="244">
        <v>8</v>
      </c>
      <c r="J1385" s="244">
        <v>60</v>
      </c>
      <c r="K1385" s="244">
        <v>86</v>
      </c>
      <c r="L1385" s="244" t="s">
        <v>2633</v>
      </c>
      <c r="M1385" s="244">
        <v>7</v>
      </c>
      <c r="N1385" s="244">
        <v>74</v>
      </c>
      <c r="O1385" s="244" t="s">
        <v>2646</v>
      </c>
      <c r="P1385" s="244" t="s">
        <v>2490</v>
      </c>
      <c r="Q1385" s="244">
        <v>69</v>
      </c>
      <c r="R1385" s="6">
        <f t="shared" si="189"/>
        <v>6</v>
      </c>
      <c r="S1385" s="6">
        <f t="shared" si="190"/>
        <v>1</v>
      </c>
      <c r="T1385" s="7">
        <f t="shared" si="191"/>
        <v>126996</v>
      </c>
      <c r="U1385" s="121" t="str">
        <f t="shared" si="196"/>
        <v>1F014</v>
      </c>
      <c r="V1385" s="10">
        <f t="shared" si="192"/>
        <v>240</v>
      </c>
      <c r="W1385" s="10">
        <f t="shared" si="193"/>
        <v>20</v>
      </c>
      <c r="X1385" s="11">
        <f t="shared" si="194"/>
        <v>3</v>
      </c>
      <c r="Y1385" s="11">
        <f t="shared" si="195"/>
        <v>240</v>
      </c>
      <c r="Z1385" s="12" t="str">
        <f t="shared" si="197"/>
        <v>Product Information</v>
      </c>
      <c r="AI1385" s="17"/>
      <c r="AJ1385" s="18"/>
      <c r="AK1385" s="19"/>
      <c r="AQ1385" s="34"/>
      <c r="AR1385" s="34"/>
      <c r="AS1385" s="34"/>
      <c r="AT1385" s="34"/>
      <c r="AU1385" s="34"/>
      <c r="AV1385" s="34"/>
      <c r="AW1385" s="34"/>
      <c r="AX1385" s="222">
        <v>126996</v>
      </c>
      <c r="AY1385" s="6">
        <v>3</v>
      </c>
      <c r="AZ1385" s="6">
        <v>240</v>
      </c>
      <c r="BA1385" s="87" t="s">
        <v>2775</v>
      </c>
      <c r="BB1385" s="39" t="s">
        <v>2709</v>
      </c>
      <c r="BC1385" s="84" t="s">
        <v>2710</v>
      </c>
      <c r="BD1385" s="38" t="s">
        <v>2776</v>
      </c>
      <c r="BE1385" s="39" t="s">
        <v>2802</v>
      </c>
      <c r="BL1385" s="42" t="s">
        <v>2705</v>
      </c>
      <c r="BM1385" s="43" t="s">
        <v>2688</v>
      </c>
      <c r="BO1385" s="17"/>
      <c r="BP1385" s="18"/>
    </row>
    <row r="1386" spans="1:68" ht="15" customHeight="1" thickBot="1" x14ac:dyDescent="0.35">
      <c r="A1386" s="116">
        <v>1384</v>
      </c>
      <c r="H1386" t="s">
        <v>2648</v>
      </c>
      <c r="I1386" s="244">
        <v>8</v>
      </c>
      <c r="J1386" s="244">
        <v>61</v>
      </c>
      <c r="K1386" s="244" t="s">
        <v>2496</v>
      </c>
      <c r="L1386" s="244">
        <v>69</v>
      </c>
      <c r="M1386" s="244">
        <v>50</v>
      </c>
      <c r="N1386" s="244" t="s">
        <v>2489</v>
      </c>
      <c r="O1386" s="244">
        <v>65</v>
      </c>
      <c r="P1386" s="244">
        <v>78</v>
      </c>
      <c r="Q1386" s="244" t="s">
        <v>2492</v>
      </c>
      <c r="R1386" s="6">
        <f t="shared" si="189"/>
        <v>6</v>
      </c>
      <c r="S1386" s="6">
        <f t="shared" si="190"/>
        <v>1</v>
      </c>
      <c r="T1386" s="7">
        <f t="shared" si="191"/>
        <v>126996</v>
      </c>
      <c r="U1386" s="121" t="str">
        <f t="shared" si="196"/>
        <v>1F014</v>
      </c>
      <c r="V1386" s="10">
        <f t="shared" si="192"/>
        <v>240</v>
      </c>
      <c r="W1386" s="10">
        <f t="shared" si="193"/>
        <v>20</v>
      </c>
      <c r="X1386" s="11">
        <f t="shared" si="194"/>
        <v>3</v>
      </c>
      <c r="Y1386" s="11">
        <f t="shared" si="195"/>
        <v>240</v>
      </c>
      <c r="Z1386" s="12" t="str">
        <f t="shared" si="197"/>
        <v>Product Information</v>
      </c>
      <c r="AI1386" s="17"/>
      <c r="AJ1386" s="18"/>
      <c r="AK1386" s="19"/>
      <c r="AL1386" s="21"/>
      <c r="AM1386" s="21"/>
      <c r="AN1386" s="21"/>
      <c r="AO1386" s="21"/>
      <c r="AP1386" s="20"/>
      <c r="AQ1386" s="20"/>
      <c r="AR1386" s="20"/>
      <c r="AS1386" s="20"/>
      <c r="AT1386" s="20"/>
      <c r="AU1386" s="20"/>
      <c r="AV1386" s="20"/>
      <c r="AW1386" s="20"/>
      <c r="AX1386" s="221">
        <v>126996</v>
      </c>
      <c r="AY1386" s="6">
        <v>3</v>
      </c>
      <c r="AZ1386" s="6">
        <v>240</v>
      </c>
      <c r="BA1386" s="87" t="s">
        <v>2777</v>
      </c>
      <c r="BB1386" s="39" t="s">
        <v>2352</v>
      </c>
      <c r="BC1386" s="84" t="s">
        <v>2710</v>
      </c>
      <c r="BD1386" s="38" t="s">
        <v>2776</v>
      </c>
      <c r="BE1386" s="39" t="s">
        <v>2804</v>
      </c>
      <c r="BF1386" s="90" t="s">
        <v>2778</v>
      </c>
      <c r="BL1386" s="42" t="s">
        <v>2705</v>
      </c>
      <c r="BM1386" s="43" t="s">
        <v>2688</v>
      </c>
      <c r="BO1386" s="17"/>
      <c r="BP1386" s="18"/>
    </row>
    <row r="1387" spans="1:68" ht="15" customHeight="1" thickBot="1" x14ac:dyDescent="0.35">
      <c r="A1387" s="116">
        <v>1385</v>
      </c>
      <c r="H1387" t="s">
        <v>2648</v>
      </c>
      <c r="I1387" s="244">
        <v>8</v>
      </c>
      <c r="J1387" s="244">
        <v>62</v>
      </c>
      <c r="K1387" s="244">
        <v>33</v>
      </c>
      <c r="L1387" s="244">
        <v>57</v>
      </c>
      <c r="M1387" s="244">
        <v>69</v>
      </c>
      <c r="N1387" s="244" t="s">
        <v>2492</v>
      </c>
      <c r="O1387" s="244" t="s">
        <v>2493</v>
      </c>
      <c r="P1387" s="244">
        <v>32</v>
      </c>
      <c r="Q1387" s="244" t="s">
        <v>2529</v>
      </c>
      <c r="R1387" s="6">
        <f t="shared" si="189"/>
        <v>6</v>
      </c>
      <c r="S1387" s="6">
        <f t="shared" si="190"/>
        <v>1</v>
      </c>
      <c r="T1387" s="7">
        <f t="shared" si="191"/>
        <v>126996</v>
      </c>
      <c r="U1387" s="121" t="str">
        <f t="shared" si="196"/>
        <v>1F014</v>
      </c>
      <c r="V1387" s="10">
        <f t="shared" si="192"/>
        <v>240</v>
      </c>
      <c r="W1387" s="10">
        <f t="shared" si="193"/>
        <v>20</v>
      </c>
      <c r="X1387" s="11">
        <f t="shared" si="194"/>
        <v>3</v>
      </c>
      <c r="Y1387" s="11">
        <f t="shared" si="195"/>
        <v>240</v>
      </c>
      <c r="Z1387" s="12" t="str">
        <f t="shared" si="197"/>
        <v>Product Information</v>
      </c>
      <c r="AI1387" s="17"/>
      <c r="AJ1387" s="18"/>
      <c r="AK1387" s="19"/>
      <c r="AQ1387" s="34"/>
      <c r="AR1387" s="34"/>
      <c r="AS1387" s="34"/>
      <c r="AT1387" s="34"/>
      <c r="AU1387" s="34"/>
      <c r="AV1387" s="34"/>
      <c r="AW1387" s="34"/>
      <c r="AX1387" s="222">
        <v>126996</v>
      </c>
      <c r="AY1387" s="6">
        <v>3</v>
      </c>
      <c r="AZ1387" s="6">
        <v>240</v>
      </c>
      <c r="BA1387" s="87" t="s">
        <v>2779</v>
      </c>
      <c r="BB1387" s="39" t="s">
        <v>2411</v>
      </c>
      <c r="BC1387" s="84" t="s">
        <v>2710</v>
      </c>
      <c r="BD1387" s="38" t="s">
        <v>2776</v>
      </c>
      <c r="BE1387" s="39" t="s">
        <v>2805</v>
      </c>
      <c r="BF1387" s="90" t="s">
        <v>2778</v>
      </c>
      <c r="BL1387" s="42" t="s">
        <v>2705</v>
      </c>
      <c r="BM1387" s="43" t="s">
        <v>2688</v>
      </c>
      <c r="BO1387" s="17"/>
      <c r="BP1387" s="18"/>
    </row>
    <row r="1388" spans="1:68" ht="15" customHeight="1" thickBot="1" x14ac:dyDescent="0.35">
      <c r="A1388" s="116">
        <v>1386</v>
      </c>
      <c r="H1388" t="s">
        <v>2638</v>
      </c>
      <c r="I1388" s="244">
        <v>8</v>
      </c>
      <c r="J1388" s="244" t="s">
        <v>2500</v>
      </c>
      <c r="K1388" s="244" t="s">
        <v>2538</v>
      </c>
      <c r="L1388" s="244" t="s">
        <v>2639</v>
      </c>
      <c r="M1388" s="244">
        <v>98</v>
      </c>
      <c r="N1388" s="244">
        <v>61</v>
      </c>
      <c r="O1388" s="244">
        <v>6</v>
      </c>
      <c r="P1388" s="244">
        <v>2</v>
      </c>
      <c r="Q1388" s="244">
        <v>2</v>
      </c>
      <c r="R1388" s="6">
        <f t="shared" si="189"/>
        <v>7</v>
      </c>
      <c r="S1388" s="6">
        <f t="shared" si="190"/>
        <v>1</v>
      </c>
      <c r="T1388" s="7">
        <f t="shared" si="191"/>
        <v>126720</v>
      </c>
      <c r="U1388" s="121" t="str">
        <f t="shared" si="196"/>
        <v>1EF00</v>
      </c>
      <c r="V1388" s="10">
        <f t="shared" si="192"/>
        <v>239</v>
      </c>
      <c r="W1388" s="10">
        <f t="shared" si="193"/>
        <v>255</v>
      </c>
      <c r="X1388" s="11">
        <f t="shared" si="194"/>
        <v>7</v>
      </c>
      <c r="Y1388" s="11">
        <f t="shared" si="195"/>
        <v>255</v>
      </c>
      <c r="Z1388" s="12" t="str">
        <f t="shared" si="197"/>
        <v>Proprietary A2</v>
      </c>
      <c r="AI1388" s="17"/>
      <c r="AJ1388" s="18"/>
      <c r="AK1388" s="19"/>
      <c r="AL1388" s="21"/>
      <c r="AM1388" s="21"/>
      <c r="AN1388" s="21"/>
      <c r="AO1388" s="21"/>
      <c r="AP1388" s="20"/>
      <c r="AQ1388" s="20"/>
      <c r="AR1388" s="20"/>
      <c r="AS1388" s="20"/>
      <c r="AT1388" s="20"/>
      <c r="AU1388" s="20"/>
      <c r="AV1388" s="20"/>
      <c r="AW1388" s="20"/>
      <c r="AX1388" s="221">
        <v>126720</v>
      </c>
      <c r="AY1388" s="6">
        <v>7</v>
      </c>
      <c r="AZ1388" s="6">
        <v>255</v>
      </c>
      <c r="BA1388" s="87" t="s">
        <v>2755</v>
      </c>
      <c r="BB1388" s="39" t="s">
        <v>2709</v>
      </c>
      <c r="BC1388" s="84" t="s">
        <v>2710</v>
      </c>
      <c r="BD1388" s="38" t="s">
        <v>2756</v>
      </c>
      <c r="BE1388" s="39" t="s">
        <v>2757</v>
      </c>
      <c r="BF1388" s="90" t="s">
        <v>2710</v>
      </c>
      <c r="BJ1388" s="47" t="s">
        <v>2758</v>
      </c>
      <c r="BL1388" s="42" t="s">
        <v>2693</v>
      </c>
      <c r="BM1388" s="43" t="s">
        <v>2688</v>
      </c>
      <c r="BO1388" s="17"/>
      <c r="BP1388" s="18"/>
    </row>
    <row r="1389" spans="1:68" ht="15" customHeight="1" thickBot="1" x14ac:dyDescent="0.35">
      <c r="A1389" s="116">
        <v>1387</v>
      </c>
      <c r="H1389" t="s">
        <v>2648</v>
      </c>
      <c r="I1389" s="244">
        <v>8</v>
      </c>
      <c r="J1389" s="244">
        <v>63</v>
      </c>
      <c r="K1389" s="244">
        <v>20</v>
      </c>
      <c r="L1389" s="244" t="s">
        <v>2492</v>
      </c>
      <c r="M1389" s="244">
        <v>20</v>
      </c>
      <c r="N1389" s="244">
        <v>49</v>
      </c>
      <c r="O1389" s="244" t="s">
        <v>2496</v>
      </c>
      <c r="P1389" s="244">
        <v>31</v>
      </c>
      <c r="Q1389" s="244" t="s">
        <v>2474</v>
      </c>
      <c r="R1389" s="75">
        <f t="shared" si="189"/>
        <v>6</v>
      </c>
      <c r="S1389" s="75">
        <f t="shared" si="190"/>
        <v>1</v>
      </c>
      <c r="T1389" s="7">
        <f t="shared" si="191"/>
        <v>126996</v>
      </c>
      <c r="U1389" s="121" t="str">
        <f t="shared" si="196"/>
        <v>1F014</v>
      </c>
      <c r="V1389" s="10">
        <f t="shared" si="192"/>
        <v>240</v>
      </c>
      <c r="W1389" s="10">
        <f t="shared" si="193"/>
        <v>20</v>
      </c>
      <c r="X1389" s="11">
        <f t="shared" si="194"/>
        <v>3</v>
      </c>
      <c r="Y1389" s="11">
        <f t="shared" si="195"/>
        <v>240</v>
      </c>
      <c r="Z1389" s="12" t="str">
        <f t="shared" si="197"/>
        <v>Product Information</v>
      </c>
      <c r="AI1389" s="17"/>
      <c r="AJ1389" s="18"/>
      <c r="AK1389" s="19"/>
      <c r="AQ1389" s="34"/>
      <c r="AR1389" s="34"/>
      <c r="AS1389" s="34"/>
      <c r="AT1389" s="34"/>
      <c r="AU1389" s="34"/>
      <c r="AV1389" s="34"/>
      <c r="AW1389" s="34"/>
      <c r="AX1389" s="222">
        <v>126996</v>
      </c>
      <c r="AY1389" s="6">
        <v>3</v>
      </c>
      <c r="AZ1389" s="6">
        <v>240</v>
      </c>
      <c r="BA1389" s="87" t="s">
        <v>2780</v>
      </c>
      <c r="BB1389" s="39" t="s">
        <v>2412</v>
      </c>
      <c r="BC1389" s="84" t="s">
        <v>2710</v>
      </c>
      <c r="BL1389" s="42" t="s">
        <v>2705</v>
      </c>
      <c r="BM1389" s="43" t="s">
        <v>2688</v>
      </c>
      <c r="BO1389" s="17"/>
      <c r="BP1389" s="18"/>
    </row>
    <row r="1390" spans="1:68" ht="15" customHeight="1" thickBot="1" x14ac:dyDescent="0.35">
      <c r="A1390" s="116">
        <v>1388</v>
      </c>
      <c r="H1390" t="s">
        <v>2638</v>
      </c>
      <c r="I1390" s="244">
        <v>8</v>
      </c>
      <c r="J1390" s="244" t="s">
        <v>2502</v>
      </c>
      <c r="K1390" s="244" t="s">
        <v>2474</v>
      </c>
      <c r="L1390" s="244" t="s">
        <v>2474</v>
      </c>
      <c r="M1390" s="244" t="s">
        <v>2474</v>
      </c>
      <c r="N1390" s="244" t="s">
        <v>2474</v>
      </c>
      <c r="O1390" s="244">
        <v>3</v>
      </c>
      <c r="P1390" s="244">
        <v>3</v>
      </c>
      <c r="Q1390" s="244">
        <v>0</v>
      </c>
      <c r="R1390" s="6">
        <f t="shared" si="189"/>
        <v>7</v>
      </c>
      <c r="S1390" s="6">
        <f t="shared" si="190"/>
        <v>1</v>
      </c>
      <c r="T1390" s="7">
        <f t="shared" si="191"/>
        <v>126720</v>
      </c>
      <c r="U1390" s="121" t="str">
        <f t="shared" si="196"/>
        <v>1EF00</v>
      </c>
      <c r="V1390" s="10">
        <f t="shared" si="192"/>
        <v>239</v>
      </c>
      <c r="W1390" s="10">
        <f t="shared" si="193"/>
        <v>255</v>
      </c>
      <c r="X1390" s="11">
        <f t="shared" si="194"/>
        <v>7</v>
      </c>
      <c r="Y1390" s="11">
        <f t="shared" si="195"/>
        <v>255</v>
      </c>
      <c r="Z1390" s="12" t="str">
        <f t="shared" si="197"/>
        <v>Proprietary A2</v>
      </c>
      <c r="AI1390" s="17"/>
      <c r="AJ1390" s="18"/>
      <c r="AK1390" s="19"/>
      <c r="AL1390" s="21"/>
      <c r="AM1390" s="21"/>
      <c r="AN1390" s="21"/>
      <c r="AO1390" s="21"/>
      <c r="AP1390" s="20"/>
      <c r="AQ1390" s="20"/>
      <c r="AR1390" s="20"/>
      <c r="AS1390" s="20"/>
      <c r="AT1390" s="20"/>
      <c r="AU1390" s="20"/>
      <c r="AV1390" s="20"/>
      <c r="AW1390" s="20"/>
      <c r="AX1390" s="221">
        <v>126720</v>
      </c>
      <c r="AY1390" s="6">
        <v>7</v>
      </c>
      <c r="AZ1390" s="6">
        <v>255</v>
      </c>
      <c r="BA1390" s="87" t="s">
        <v>2759</v>
      </c>
      <c r="BB1390" s="39" t="s">
        <v>2352</v>
      </c>
      <c r="BC1390" s="84" t="s">
        <v>2710</v>
      </c>
      <c r="BL1390" s="42" t="s">
        <v>2693</v>
      </c>
      <c r="BM1390" s="43" t="s">
        <v>2688</v>
      </c>
      <c r="BO1390" s="17"/>
      <c r="BP1390" s="18"/>
    </row>
    <row r="1391" spans="1:68" ht="15" customHeight="1" thickBot="1" x14ac:dyDescent="0.35">
      <c r="A1391" s="116">
        <v>1389</v>
      </c>
      <c r="H1391" t="s">
        <v>2648</v>
      </c>
      <c r="I1391" s="244">
        <v>8</v>
      </c>
      <c r="J1391" s="244">
        <v>64</v>
      </c>
      <c r="K1391" s="244" t="s">
        <v>2474</v>
      </c>
      <c r="L1391" s="244" t="s">
        <v>2474</v>
      </c>
      <c r="M1391" s="244" t="s">
        <v>2474</v>
      </c>
      <c r="N1391" s="244" t="s">
        <v>2474</v>
      </c>
      <c r="O1391" s="244" t="s">
        <v>2474</v>
      </c>
      <c r="P1391" s="244" t="s">
        <v>2474</v>
      </c>
      <c r="Q1391" s="244" t="s">
        <v>2474</v>
      </c>
      <c r="R1391" s="6">
        <f t="shared" si="189"/>
        <v>6</v>
      </c>
      <c r="S1391" s="6">
        <f t="shared" si="190"/>
        <v>1</v>
      </c>
      <c r="T1391" s="7">
        <f t="shared" si="191"/>
        <v>126996</v>
      </c>
      <c r="U1391" s="121" t="str">
        <f t="shared" si="196"/>
        <v>1F014</v>
      </c>
      <c r="V1391" s="10">
        <f t="shared" si="192"/>
        <v>240</v>
      </c>
      <c r="W1391" s="10">
        <f t="shared" si="193"/>
        <v>20</v>
      </c>
      <c r="X1391" s="11">
        <f t="shared" si="194"/>
        <v>3</v>
      </c>
      <c r="Y1391" s="11">
        <f t="shared" si="195"/>
        <v>240</v>
      </c>
      <c r="Z1391" s="12" t="str">
        <f t="shared" si="197"/>
        <v>Product Information</v>
      </c>
      <c r="AI1391" s="17"/>
      <c r="AJ1391" s="18"/>
      <c r="AK1391" s="19"/>
      <c r="AQ1391" s="34"/>
      <c r="AR1391" s="34"/>
      <c r="AS1391" s="34"/>
      <c r="AT1391" s="34"/>
      <c r="AU1391" s="34"/>
      <c r="AV1391" s="34"/>
      <c r="AW1391" s="34"/>
      <c r="AX1391" s="222">
        <v>126996</v>
      </c>
      <c r="AY1391" s="6">
        <v>3</v>
      </c>
      <c r="AZ1391" s="6">
        <v>240</v>
      </c>
      <c r="BA1391" s="87" t="s">
        <v>2781</v>
      </c>
      <c r="BB1391" s="39" t="s">
        <v>2413</v>
      </c>
      <c r="BC1391" s="84" t="s">
        <v>2710</v>
      </c>
      <c r="BL1391" s="42" t="s">
        <v>2705</v>
      </c>
      <c r="BM1391" s="43" t="s">
        <v>2688</v>
      </c>
      <c r="BO1391" s="17"/>
      <c r="BP1391" s="18"/>
    </row>
    <row r="1392" spans="1:68" ht="15" customHeight="1" thickBot="1" x14ac:dyDescent="0.35">
      <c r="A1392" s="116">
        <v>1390</v>
      </c>
      <c r="H1392" t="s">
        <v>2638</v>
      </c>
      <c r="I1392" s="244">
        <v>8</v>
      </c>
      <c r="J1392" s="244" t="s">
        <v>2504</v>
      </c>
      <c r="K1392" s="244">
        <v>0</v>
      </c>
      <c r="L1392" s="244" t="s">
        <v>2474</v>
      </c>
      <c r="M1392" s="244" t="s">
        <v>2474</v>
      </c>
      <c r="N1392" s="244" t="s">
        <v>2474</v>
      </c>
      <c r="O1392" s="244" t="s">
        <v>2474</v>
      </c>
      <c r="P1392" s="244" t="s">
        <v>2474</v>
      </c>
      <c r="Q1392" s="244" t="s">
        <v>2474</v>
      </c>
      <c r="R1392" s="6">
        <f t="shared" si="189"/>
        <v>7</v>
      </c>
      <c r="S1392" s="6">
        <f t="shared" si="190"/>
        <v>1</v>
      </c>
      <c r="T1392" s="7">
        <f t="shared" si="191"/>
        <v>126720</v>
      </c>
      <c r="U1392" s="121" t="str">
        <f t="shared" si="196"/>
        <v>1EF00</v>
      </c>
      <c r="V1392" s="10">
        <f t="shared" si="192"/>
        <v>239</v>
      </c>
      <c r="W1392" s="10">
        <f t="shared" si="193"/>
        <v>255</v>
      </c>
      <c r="X1392" s="11">
        <f t="shared" si="194"/>
        <v>7</v>
      </c>
      <c r="Y1392" s="11">
        <f t="shared" si="195"/>
        <v>255</v>
      </c>
      <c r="Z1392" s="12" t="str">
        <f t="shared" si="197"/>
        <v>Proprietary A2</v>
      </c>
      <c r="AI1392" s="17"/>
      <c r="AJ1392" s="18"/>
      <c r="AK1392" s="19"/>
      <c r="AL1392" s="21"/>
      <c r="AM1392" s="21"/>
      <c r="AN1392" s="21"/>
      <c r="AO1392" s="21"/>
      <c r="AP1392" s="20"/>
      <c r="AQ1392" s="20"/>
      <c r="AR1392" s="20"/>
      <c r="AS1392" s="20"/>
      <c r="AT1392" s="20"/>
      <c r="AU1392" s="20"/>
      <c r="AV1392" s="20"/>
      <c r="AW1392" s="20"/>
      <c r="AX1392" s="221">
        <v>126720</v>
      </c>
      <c r="AY1392" s="6">
        <v>7</v>
      </c>
      <c r="AZ1392" s="6">
        <v>255</v>
      </c>
      <c r="BA1392" s="87" t="s">
        <v>2760</v>
      </c>
      <c r="BB1392" s="39" t="s">
        <v>2411</v>
      </c>
      <c r="BC1392" s="84" t="s">
        <v>2710</v>
      </c>
      <c r="BL1392" s="42" t="s">
        <v>2693</v>
      </c>
      <c r="BM1392" s="43" t="s">
        <v>2688</v>
      </c>
      <c r="BO1392" s="17"/>
      <c r="BP1392" s="18"/>
    </row>
    <row r="1393" spans="1:68" ht="15" customHeight="1" thickBot="1" x14ac:dyDescent="0.35">
      <c r="A1393" s="116">
        <v>1391</v>
      </c>
      <c r="H1393" t="s">
        <v>2648</v>
      </c>
      <c r="I1393" s="244">
        <v>8</v>
      </c>
      <c r="J1393" s="244">
        <v>65</v>
      </c>
      <c r="K1393" s="244" t="s">
        <v>2474</v>
      </c>
      <c r="L1393" s="244" t="s">
        <v>2474</v>
      </c>
      <c r="M1393" s="244">
        <v>33</v>
      </c>
      <c r="N1393" s="244" t="s">
        <v>2478</v>
      </c>
      <c r="O1393" s="244">
        <v>32</v>
      </c>
      <c r="P1393" s="244">
        <v>35</v>
      </c>
      <c r="Q1393" s="244" t="s">
        <v>2478</v>
      </c>
      <c r="R1393" s="6">
        <f t="shared" si="189"/>
        <v>6</v>
      </c>
      <c r="S1393" s="6">
        <f t="shared" si="190"/>
        <v>1</v>
      </c>
      <c r="T1393" s="7">
        <f t="shared" si="191"/>
        <v>126996</v>
      </c>
      <c r="U1393" s="121" t="str">
        <f t="shared" si="196"/>
        <v>1F014</v>
      </c>
      <c r="V1393" s="10">
        <f t="shared" si="192"/>
        <v>240</v>
      </c>
      <c r="W1393" s="10">
        <f t="shared" si="193"/>
        <v>20</v>
      </c>
      <c r="X1393" s="11">
        <f t="shared" si="194"/>
        <v>3</v>
      </c>
      <c r="Y1393" s="11">
        <f t="shared" si="195"/>
        <v>240</v>
      </c>
      <c r="Z1393" s="12" t="str">
        <f t="shared" si="197"/>
        <v>Product Information</v>
      </c>
      <c r="AI1393" s="17"/>
      <c r="AJ1393" s="18"/>
      <c r="AK1393" s="19"/>
      <c r="AQ1393" s="34"/>
      <c r="AR1393" s="34"/>
      <c r="AS1393" s="34"/>
      <c r="AT1393" s="34"/>
      <c r="AU1393" s="34"/>
      <c r="AV1393" s="34"/>
      <c r="AW1393" s="34"/>
      <c r="AX1393" s="222">
        <v>126996</v>
      </c>
      <c r="AY1393" s="6">
        <v>3</v>
      </c>
      <c r="AZ1393" s="6">
        <v>240</v>
      </c>
      <c r="BA1393" s="87" t="s">
        <v>2782</v>
      </c>
      <c r="BB1393" s="39" t="s">
        <v>2415</v>
      </c>
      <c r="BC1393" s="84" t="s">
        <v>2710</v>
      </c>
      <c r="BD1393" s="38" t="s">
        <v>2783</v>
      </c>
      <c r="BE1393" s="39" t="s">
        <v>2806</v>
      </c>
      <c r="BL1393" s="42" t="s">
        <v>2705</v>
      </c>
      <c r="BM1393" s="43" t="s">
        <v>2688</v>
      </c>
      <c r="BO1393" s="17"/>
      <c r="BP1393" s="18"/>
    </row>
    <row r="1394" spans="1:68" ht="15" customHeight="1" thickBot="1" x14ac:dyDescent="0.35">
      <c r="A1394" s="116">
        <v>1392</v>
      </c>
      <c r="H1394" t="s">
        <v>2638</v>
      </c>
      <c r="I1394" s="244">
        <v>8</v>
      </c>
      <c r="J1394" s="244" t="s">
        <v>2506</v>
      </c>
      <c r="K1394" s="244" t="s">
        <v>2474</v>
      </c>
      <c r="L1394" s="244" t="s">
        <v>2474</v>
      </c>
      <c r="M1394" s="244" t="s">
        <v>2474</v>
      </c>
      <c r="N1394" s="244" t="s">
        <v>2474</v>
      </c>
      <c r="O1394" s="244">
        <v>0</v>
      </c>
      <c r="P1394" s="244">
        <v>0</v>
      </c>
      <c r="Q1394" s="244" t="s">
        <v>2474</v>
      </c>
      <c r="R1394" s="6">
        <f t="shared" si="189"/>
        <v>7</v>
      </c>
      <c r="S1394" s="6">
        <f t="shared" si="190"/>
        <v>1</v>
      </c>
      <c r="T1394" s="7">
        <f t="shared" si="191"/>
        <v>126720</v>
      </c>
      <c r="U1394" s="121" t="str">
        <f t="shared" si="196"/>
        <v>1EF00</v>
      </c>
      <c r="V1394" s="10">
        <f t="shared" si="192"/>
        <v>239</v>
      </c>
      <c r="W1394" s="10">
        <f t="shared" si="193"/>
        <v>255</v>
      </c>
      <c r="X1394" s="11">
        <f t="shared" si="194"/>
        <v>7</v>
      </c>
      <c r="Y1394" s="11">
        <f t="shared" si="195"/>
        <v>255</v>
      </c>
      <c r="Z1394" s="12" t="str">
        <f t="shared" si="197"/>
        <v>Proprietary A2</v>
      </c>
      <c r="AI1394" s="17"/>
      <c r="AJ1394" s="18"/>
      <c r="AK1394" s="19"/>
      <c r="AL1394" s="21"/>
      <c r="AM1394" s="21"/>
      <c r="AN1394" s="21"/>
      <c r="AO1394" s="21"/>
      <c r="AP1394" s="20"/>
      <c r="AQ1394" s="20"/>
      <c r="AR1394" s="20"/>
      <c r="AS1394" s="20"/>
      <c r="AT1394" s="20"/>
      <c r="AU1394" s="20"/>
      <c r="AV1394" s="20"/>
      <c r="AW1394" s="20"/>
      <c r="AX1394" s="221">
        <v>126720</v>
      </c>
      <c r="AY1394" s="6">
        <v>7</v>
      </c>
      <c r="AZ1394" s="6">
        <v>255</v>
      </c>
      <c r="BA1394" s="87" t="s">
        <v>2761</v>
      </c>
      <c r="BB1394" s="39" t="s">
        <v>2412</v>
      </c>
      <c r="BC1394" s="84" t="s">
        <v>2710</v>
      </c>
      <c r="BL1394" s="42" t="s">
        <v>2693</v>
      </c>
      <c r="BM1394" s="43" t="s">
        <v>2688</v>
      </c>
      <c r="BO1394" s="17"/>
      <c r="BP1394" s="18"/>
    </row>
    <row r="1395" spans="1:68" ht="15" customHeight="1" thickBot="1" x14ac:dyDescent="0.35">
      <c r="A1395" s="116">
        <v>1393</v>
      </c>
      <c r="H1395" t="s">
        <v>2648</v>
      </c>
      <c r="I1395" s="244">
        <v>8</v>
      </c>
      <c r="J1395" s="244">
        <v>66</v>
      </c>
      <c r="K1395" s="244">
        <v>31</v>
      </c>
      <c r="L1395" s="244" t="s">
        <v>2474</v>
      </c>
      <c r="M1395" s="244" t="s">
        <v>2474</v>
      </c>
      <c r="N1395" s="244" t="s">
        <v>2474</v>
      </c>
      <c r="O1395" s="244" t="s">
        <v>2474</v>
      </c>
      <c r="P1395" s="244" t="s">
        <v>2474</v>
      </c>
      <c r="Q1395" s="244" t="s">
        <v>2474</v>
      </c>
      <c r="R1395" s="6">
        <f t="shared" si="189"/>
        <v>6</v>
      </c>
      <c r="S1395" s="6">
        <f t="shared" si="190"/>
        <v>1</v>
      </c>
      <c r="T1395" s="7">
        <f t="shared" si="191"/>
        <v>126996</v>
      </c>
      <c r="U1395" s="121" t="str">
        <f t="shared" si="196"/>
        <v>1F014</v>
      </c>
      <c r="V1395" s="10">
        <f t="shared" si="192"/>
        <v>240</v>
      </c>
      <c r="W1395" s="10">
        <f t="shared" si="193"/>
        <v>20</v>
      </c>
      <c r="X1395" s="11">
        <f t="shared" si="194"/>
        <v>3</v>
      </c>
      <c r="Y1395" s="11">
        <f t="shared" si="195"/>
        <v>240</v>
      </c>
      <c r="Z1395" s="12" t="str">
        <f t="shared" si="197"/>
        <v>Product Information</v>
      </c>
      <c r="AI1395" s="17"/>
      <c r="AJ1395" s="18"/>
      <c r="AK1395" s="19"/>
      <c r="AQ1395" s="34"/>
      <c r="AR1395" s="34"/>
      <c r="AS1395" s="34"/>
      <c r="AT1395" s="34"/>
      <c r="AU1395" s="34"/>
      <c r="AV1395" s="34"/>
      <c r="AW1395" s="34"/>
      <c r="AX1395" s="222">
        <v>126996</v>
      </c>
      <c r="AY1395" s="6">
        <v>3</v>
      </c>
      <c r="AZ1395" s="6">
        <v>240</v>
      </c>
      <c r="BA1395" s="87" t="s">
        <v>2784</v>
      </c>
      <c r="BB1395" s="39" t="s">
        <v>2414</v>
      </c>
      <c r="BC1395" s="84" t="s">
        <v>2710</v>
      </c>
      <c r="BD1395" s="38" t="s">
        <v>2783</v>
      </c>
      <c r="BE1395" s="39" t="s">
        <v>2352</v>
      </c>
      <c r="BL1395" s="42" t="s">
        <v>2705</v>
      </c>
      <c r="BM1395" s="43" t="s">
        <v>2688</v>
      </c>
      <c r="BO1395" s="17"/>
      <c r="BP1395" s="18"/>
    </row>
    <row r="1396" spans="1:68" ht="15" customHeight="1" thickBot="1" x14ac:dyDescent="0.35">
      <c r="A1396" s="116">
        <v>1394</v>
      </c>
      <c r="H1396" t="s">
        <v>2638</v>
      </c>
      <c r="I1396" s="244">
        <v>8</v>
      </c>
      <c r="J1396" s="244" t="s">
        <v>2507</v>
      </c>
      <c r="K1396" s="244" t="s">
        <v>2474</v>
      </c>
      <c r="L1396" s="244" t="s">
        <v>2474</v>
      </c>
      <c r="M1396" s="244" t="s">
        <v>2483</v>
      </c>
      <c r="N1396" s="244" t="s">
        <v>2474</v>
      </c>
      <c r="O1396" s="244" t="s">
        <v>2474</v>
      </c>
      <c r="P1396" s="244" t="s">
        <v>2474</v>
      </c>
      <c r="Q1396" s="244" t="s">
        <v>2483</v>
      </c>
      <c r="R1396" s="75">
        <f t="shared" si="189"/>
        <v>7</v>
      </c>
      <c r="S1396" s="75">
        <f t="shared" si="190"/>
        <v>1</v>
      </c>
      <c r="T1396" s="7">
        <f t="shared" si="191"/>
        <v>126720</v>
      </c>
      <c r="U1396" s="121" t="str">
        <f t="shared" si="196"/>
        <v>1EF00</v>
      </c>
      <c r="V1396" s="10">
        <f t="shared" si="192"/>
        <v>239</v>
      </c>
      <c r="W1396" s="10">
        <f t="shared" si="193"/>
        <v>255</v>
      </c>
      <c r="X1396" s="11">
        <f t="shared" si="194"/>
        <v>7</v>
      </c>
      <c r="Y1396" s="11">
        <f t="shared" si="195"/>
        <v>255</v>
      </c>
      <c r="Z1396" s="12" t="str">
        <f t="shared" si="197"/>
        <v>Proprietary A2</v>
      </c>
      <c r="AI1396" s="17">
        <v>26368</v>
      </c>
      <c r="AJ1396" s="18" t="s">
        <v>111</v>
      </c>
      <c r="AK1396" s="19"/>
      <c r="AL1396" s="21"/>
      <c r="AM1396" s="21"/>
      <c r="AN1396" s="21"/>
      <c r="AO1396" s="21"/>
      <c r="AP1396" s="20"/>
      <c r="AQ1396" s="22"/>
      <c r="AR1396" s="20"/>
      <c r="AS1396" s="20"/>
      <c r="AT1396" s="20"/>
      <c r="AU1396" s="20"/>
      <c r="AV1396" s="20"/>
      <c r="AW1396" s="20"/>
      <c r="AX1396" s="221">
        <v>126720</v>
      </c>
      <c r="AY1396" s="6">
        <v>7</v>
      </c>
      <c r="AZ1396" s="6">
        <v>255</v>
      </c>
      <c r="BA1396" s="87" t="s">
        <v>2762</v>
      </c>
      <c r="BB1396" s="39" t="s">
        <v>2413</v>
      </c>
      <c r="BC1396" s="84" t="s">
        <v>2710</v>
      </c>
      <c r="BL1396" s="42" t="s">
        <v>2693</v>
      </c>
      <c r="BM1396" s="43" t="s">
        <v>2688</v>
      </c>
      <c r="BO1396" s="17">
        <v>26368</v>
      </c>
      <c r="BP1396" s="18" t="s">
        <v>111</v>
      </c>
    </row>
    <row r="1397" spans="1:68" ht="15" customHeight="1" thickBot="1" x14ac:dyDescent="0.35">
      <c r="A1397" s="116">
        <v>1395</v>
      </c>
      <c r="H1397" t="s">
        <v>2648</v>
      </c>
      <c r="I1397" s="244">
        <v>8</v>
      </c>
      <c r="J1397" s="244">
        <v>67</v>
      </c>
      <c r="K1397" s="244" t="s">
        <v>2474</v>
      </c>
      <c r="L1397" s="244" t="s">
        <v>2474</v>
      </c>
      <c r="M1397" s="244" t="s">
        <v>2474</v>
      </c>
      <c r="N1397" s="244" t="s">
        <v>2474</v>
      </c>
      <c r="O1397" s="244" t="s">
        <v>2474</v>
      </c>
      <c r="P1397" s="244" t="s">
        <v>2474</v>
      </c>
      <c r="Q1397" s="244" t="s">
        <v>2474</v>
      </c>
      <c r="R1397" s="75">
        <f t="shared" si="189"/>
        <v>6</v>
      </c>
      <c r="S1397" s="75">
        <f t="shared" si="190"/>
        <v>1</v>
      </c>
      <c r="T1397" s="7">
        <f t="shared" si="191"/>
        <v>126996</v>
      </c>
      <c r="U1397" s="121" t="str">
        <f t="shared" si="196"/>
        <v>1F014</v>
      </c>
      <c r="V1397" s="10">
        <f t="shared" si="192"/>
        <v>240</v>
      </c>
      <c r="W1397" s="10">
        <f t="shared" si="193"/>
        <v>20</v>
      </c>
      <c r="X1397" s="11">
        <f t="shared" si="194"/>
        <v>3</v>
      </c>
      <c r="Y1397" s="11">
        <f t="shared" si="195"/>
        <v>240</v>
      </c>
      <c r="Z1397" s="12" t="str">
        <f t="shared" si="197"/>
        <v>Product Information</v>
      </c>
      <c r="AI1397" s="17">
        <v>26624</v>
      </c>
      <c r="AJ1397" s="18" t="s">
        <v>112</v>
      </c>
      <c r="AK1397" s="19"/>
      <c r="AQ1397" s="37"/>
      <c r="AR1397" s="34"/>
      <c r="AS1397" s="34"/>
      <c r="AT1397" s="34"/>
      <c r="AU1397" s="34"/>
      <c r="AV1397" s="34"/>
      <c r="AW1397" s="34"/>
      <c r="AX1397" s="222">
        <v>126996</v>
      </c>
      <c r="AY1397" s="6">
        <v>3</v>
      </c>
      <c r="AZ1397" s="6">
        <v>240</v>
      </c>
      <c r="BA1397" s="87" t="s">
        <v>2785</v>
      </c>
      <c r="BB1397" s="39" t="s">
        <v>2416</v>
      </c>
      <c r="BC1397" s="84" t="s">
        <v>2710</v>
      </c>
      <c r="BL1397" s="42" t="s">
        <v>2705</v>
      </c>
      <c r="BM1397" s="43" t="s">
        <v>2688</v>
      </c>
      <c r="BO1397" s="17">
        <v>26624</v>
      </c>
      <c r="BP1397" s="18" t="s">
        <v>112</v>
      </c>
    </row>
    <row r="1398" spans="1:68" ht="15" customHeight="1" thickBot="1" x14ac:dyDescent="0.35">
      <c r="A1398" s="116">
        <v>1396</v>
      </c>
      <c r="H1398" t="s">
        <v>2638</v>
      </c>
      <c r="I1398" s="244">
        <v>8</v>
      </c>
      <c r="J1398" s="244" t="s">
        <v>2508</v>
      </c>
      <c r="K1398" s="244" t="s">
        <v>2474</v>
      </c>
      <c r="L1398" s="244" t="s">
        <v>2474</v>
      </c>
      <c r="M1398" s="244" t="s">
        <v>2474</v>
      </c>
      <c r="N1398" s="244" t="s">
        <v>2483</v>
      </c>
      <c r="O1398" s="244">
        <v>0</v>
      </c>
      <c r="P1398" s="244">
        <v>0</v>
      </c>
      <c r="Q1398" s="244" t="s">
        <v>2474</v>
      </c>
      <c r="R1398" s="6">
        <f t="shared" si="189"/>
        <v>7</v>
      </c>
      <c r="S1398" s="6">
        <f t="shared" si="190"/>
        <v>1</v>
      </c>
      <c r="T1398" s="7">
        <f t="shared" si="191"/>
        <v>126720</v>
      </c>
      <c r="U1398" s="121" t="str">
        <f t="shared" si="196"/>
        <v>1EF00</v>
      </c>
      <c r="V1398" s="10">
        <f t="shared" si="192"/>
        <v>239</v>
      </c>
      <c r="W1398" s="10">
        <f t="shared" si="193"/>
        <v>255</v>
      </c>
      <c r="X1398" s="11">
        <f t="shared" si="194"/>
        <v>7</v>
      </c>
      <c r="Y1398" s="11">
        <f t="shared" si="195"/>
        <v>255</v>
      </c>
      <c r="Z1398" s="12" t="str">
        <f t="shared" si="197"/>
        <v>Proprietary A2</v>
      </c>
      <c r="AI1398" s="17">
        <v>29952</v>
      </c>
      <c r="AJ1398" s="18" t="s">
        <v>125</v>
      </c>
      <c r="AK1398" s="19"/>
      <c r="AL1398" s="21"/>
      <c r="AM1398" s="21"/>
      <c r="AN1398" s="21"/>
      <c r="AO1398" s="21"/>
      <c r="AP1398" s="20"/>
      <c r="AQ1398" s="22"/>
      <c r="AR1398" s="20"/>
      <c r="AS1398" s="20"/>
      <c r="AT1398" s="20"/>
      <c r="AU1398" s="20"/>
      <c r="AV1398" s="20"/>
      <c r="AW1398" s="20"/>
      <c r="AX1398" s="221">
        <v>126720</v>
      </c>
      <c r="AY1398" s="6">
        <v>7</v>
      </c>
      <c r="AZ1398" s="6">
        <v>255</v>
      </c>
      <c r="BA1398" s="87" t="s">
        <v>2763</v>
      </c>
      <c r="BB1398" s="39" t="s">
        <v>2415</v>
      </c>
      <c r="BC1398" s="84" t="s">
        <v>2710</v>
      </c>
      <c r="BL1398" s="42" t="s">
        <v>2693</v>
      </c>
      <c r="BM1398" s="43" t="s">
        <v>2688</v>
      </c>
      <c r="BO1398" s="17">
        <v>29952</v>
      </c>
      <c r="BP1398" s="18" t="s">
        <v>125</v>
      </c>
    </row>
    <row r="1399" spans="1:68" ht="15" customHeight="1" thickBot="1" x14ac:dyDescent="0.35">
      <c r="A1399" s="116">
        <v>1397</v>
      </c>
      <c r="H1399" t="s">
        <v>2648</v>
      </c>
      <c r="I1399" s="244">
        <v>8</v>
      </c>
      <c r="J1399" s="244">
        <v>68</v>
      </c>
      <c r="K1399" s="244" t="s">
        <v>2474</v>
      </c>
      <c r="L1399" s="244" t="s">
        <v>2474</v>
      </c>
      <c r="M1399" s="244" t="s">
        <v>2474</v>
      </c>
      <c r="N1399" s="244" t="s">
        <v>2474</v>
      </c>
      <c r="O1399" s="244" t="s">
        <v>2474</v>
      </c>
      <c r="P1399" s="244" t="s">
        <v>2474</v>
      </c>
      <c r="Q1399" s="244" t="s">
        <v>2474</v>
      </c>
      <c r="R1399" s="6">
        <f t="shared" si="189"/>
        <v>6</v>
      </c>
      <c r="S1399" s="6">
        <f t="shared" si="190"/>
        <v>1</v>
      </c>
      <c r="T1399" s="7">
        <f t="shared" si="191"/>
        <v>126996</v>
      </c>
      <c r="U1399" s="121" t="str">
        <f t="shared" si="196"/>
        <v>1F014</v>
      </c>
      <c r="V1399" s="10">
        <f t="shared" si="192"/>
        <v>240</v>
      </c>
      <c r="W1399" s="10">
        <f t="shared" si="193"/>
        <v>20</v>
      </c>
      <c r="X1399" s="11">
        <f t="shared" si="194"/>
        <v>3</v>
      </c>
      <c r="Y1399" s="11">
        <f t="shared" si="195"/>
        <v>240</v>
      </c>
      <c r="Z1399" s="12" t="str">
        <f t="shared" si="197"/>
        <v>Product Information</v>
      </c>
      <c r="AI1399" s="17">
        <v>30208</v>
      </c>
      <c r="AJ1399" s="18" t="s">
        <v>126</v>
      </c>
      <c r="AK1399" s="19"/>
      <c r="AQ1399" s="37"/>
      <c r="AR1399" s="34"/>
      <c r="AS1399" s="34"/>
      <c r="AT1399" s="34"/>
      <c r="AU1399" s="34"/>
      <c r="AV1399" s="34"/>
      <c r="AW1399" s="34"/>
      <c r="AX1399" s="222">
        <v>126996</v>
      </c>
      <c r="AY1399" s="6">
        <v>3</v>
      </c>
      <c r="AZ1399" s="6">
        <v>240</v>
      </c>
      <c r="BA1399" s="87" t="s">
        <v>2786</v>
      </c>
      <c r="BB1399" s="39" t="s">
        <v>2417</v>
      </c>
      <c r="BC1399" s="84" t="s">
        <v>2710</v>
      </c>
      <c r="BL1399" s="42" t="s">
        <v>2705</v>
      </c>
      <c r="BM1399" s="43" t="s">
        <v>2688</v>
      </c>
      <c r="BO1399" s="17">
        <v>30208</v>
      </c>
      <c r="BP1399" s="18" t="s">
        <v>126</v>
      </c>
    </row>
    <row r="1400" spans="1:68" ht="15" customHeight="1" thickBot="1" x14ac:dyDescent="0.35">
      <c r="A1400" s="116">
        <v>1398</v>
      </c>
      <c r="H1400" t="s">
        <v>2638</v>
      </c>
      <c r="I1400" s="244">
        <v>8</v>
      </c>
      <c r="J1400" s="244" t="s">
        <v>2509</v>
      </c>
      <c r="K1400" s="244" t="s">
        <v>2483</v>
      </c>
      <c r="L1400" s="244" t="s">
        <v>2474</v>
      </c>
      <c r="M1400" s="244" t="s">
        <v>2474</v>
      </c>
      <c r="N1400" s="244" t="s">
        <v>2474</v>
      </c>
      <c r="O1400" s="244" t="s">
        <v>2474</v>
      </c>
      <c r="P1400" s="244" t="s">
        <v>2474</v>
      </c>
      <c r="Q1400" s="244" t="s">
        <v>2474</v>
      </c>
      <c r="R1400" s="6">
        <f t="shared" si="189"/>
        <v>7</v>
      </c>
      <c r="S1400" s="6">
        <f t="shared" si="190"/>
        <v>1</v>
      </c>
      <c r="T1400" s="7">
        <f t="shared" si="191"/>
        <v>126720</v>
      </c>
      <c r="U1400" s="121" t="str">
        <f t="shared" si="196"/>
        <v>1EF00</v>
      </c>
      <c r="V1400" s="10">
        <f t="shared" si="192"/>
        <v>239</v>
      </c>
      <c r="W1400" s="10">
        <f t="shared" si="193"/>
        <v>255</v>
      </c>
      <c r="X1400" s="11">
        <f t="shared" si="194"/>
        <v>7</v>
      </c>
      <c r="Y1400" s="11">
        <f t="shared" si="195"/>
        <v>255</v>
      </c>
      <c r="Z1400" s="12" t="str">
        <f t="shared" si="197"/>
        <v>Proprietary A2</v>
      </c>
      <c r="AI1400" s="17">
        <v>61471</v>
      </c>
      <c r="AJ1400" s="18" t="s">
        <v>274</v>
      </c>
      <c r="AK1400" s="19"/>
      <c r="AL1400" s="21"/>
      <c r="AM1400" s="21"/>
      <c r="AN1400" s="21"/>
      <c r="AO1400" s="21"/>
      <c r="AP1400" s="20"/>
      <c r="AQ1400" s="22"/>
      <c r="AR1400" s="20"/>
      <c r="AS1400" s="20"/>
      <c r="AT1400" s="20"/>
      <c r="AU1400" s="20"/>
      <c r="AV1400" s="20"/>
      <c r="AW1400" s="20"/>
      <c r="AX1400" s="221">
        <v>126720</v>
      </c>
      <c r="AY1400" s="6">
        <v>7</v>
      </c>
      <c r="AZ1400" s="6">
        <v>255</v>
      </c>
      <c r="BA1400" s="87" t="s">
        <v>2764</v>
      </c>
      <c r="BB1400" s="39" t="s">
        <v>2414</v>
      </c>
      <c r="BC1400" s="84" t="s">
        <v>2710</v>
      </c>
      <c r="BL1400" s="42" t="s">
        <v>2693</v>
      </c>
      <c r="BM1400" s="43" t="s">
        <v>2688</v>
      </c>
      <c r="BO1400" s="17">
        <v>61471</v>
      </c>
      <c r="BP1400" s="18" t="s">
        <v>274</v>
      </c>
    </row>
    <row r="1401" spans="1:68" ht="15" customHeight="1" thickBot="1" x14ac:dyDescent="0.35">
      <c r="A1401" s="116">
        <v>1399</v>
      </c>
      <c r="H1401" t="s">
        <v>2648</v>
      </c>
      <c r="I1401" s="244">
        <v>8</v>
      </c>
      <c r="J1401" s="244">
        <v>69</v>
      </c>
      <c r="K1401" s="244" t="s">
        <v>2474</v>
      </c>
      <c r="L1401" s="244" t="s">
        <v>2474</v>
      </c>
      <c r="M1401" s="244" t="s">
        <v>2474</v>
      </c>
      <c r="N1401" s="244" t="s">
        <v>2474</v>
      </c>
      <c r="O1401" s="244" t="s">
        <v>2474</v>
      </c>
      <c r="P1401" s="244" t="s">
        <v>2474</v>
      </c>
      <c r="Q1401" s="244" t="s">
        <v>2490</v>
      </c>
      <c r="R1401" s="6">
        <f t="shared" si="189"/>
        <v>6</v>
      </c>
      <c r="S1401" s="6">
        <f t="shared" si="190"/>
        <v>1</v>
      </c>
      <c r="T1401" s="7">
        <f t="shared" si="191"/>
        <v>126996</v>
      </c>
      <c r="U1401" s="121" t="str">
        <f t="shared" si="196"/>
        <v>1F014</v>
      </c>
      <c r="V1401" s="10">
        <f t="shared" si="192"/>
        <v>240</v>
      </c>
      <c r="W1401" s="10">
        <f t="shared" si="193"/>
        <v>20</v>
      </c>
      <c r="X1401" s="11">
        <f t="shared" si="194"/>
        <v>3</v>
      </c>
      <c r="Y1401" s="11">
        <f t="shared" si="195"/>
        <v>240</v>
      </c>
      <c r="Z1401" s="12" t="str">
        <f t="shared" si="197"/>
        <v>Product Information</v>
      </c>
      <c r="AI1401" s="17">
        <v>61473</v>
      </c>
      <c r="AJ1401" s="18" t="s">
        <v>276</v>
      </c>
      <c r="AK1401" s="19"/>
      <c r="AQ1401" s="37"/>
      <c r="AR1401" s="34"/>
      <c r="AS1401" s="34"/>
      <c r="AT1401" s="34"/>
      <c r="AU1401" s="34"/>
      <c r="AV1401" s="34"/>
      <c r="AW1401" s="34"/>
      <c r="AX1401" s="222">
        <v>126996</v>
      </c>
      <c r="AY1401" s="6">
        <v>3</v>
      </c>
      <c r="AZ1401" s="6">
        <v>240</v>
      </c>
      <c r="BA1401" s="87" t="s">
        <v>2787</v>
      </c>
      <c r="BB1401" s="39" t="s">
        <v>2712</v>
      </c>
      <c r="BC1401" s="84" t="s">
        <v>2710</v>
      </c>
      <c r="BL1401" s="42" t="s">
        <v>2705</v>
      </c>
      <c r="BM1401" s="43" t="s">
        <v>2688</v>
      </c>
      <c r="BO1401" s="17">
        <v>61473</v>
      </c>
      <c r="BP1401" s="18" t="s">
        <v>276</v>
      </c>
    </row>
    <row r="1402" spans="1:68" ht="15" customHeight="1" thickBot="1" x14ac:dyDescent="0.35">
      <c r="A1402" s="116">
        <v>1400</v>
      </c>
      <c r="H1402" t="s">
        <v>2638</v>
      </c>
      <c r="I1402" s="244">
        <v>8</v>
      </c>
      <c r="J1402" s="244" t="s">
        <v>2533</v>
      </c>
      <c r="K1402" s="244" t="s">
        <v>2539</v>
      </c>
      <c r="L1402" s="244" t="s">
        <v>2639</v>
      </c>
      <c r="M1402" s="244">
        <v>98</v>
      </c>
      <c r="N1402" s="244">
        <v>12</v>
      </c>
      <c r="O1402" s="244">
        <v>7</v>
      </c>
      <c r="P1402" s="244">
        <v>2</v>
      </c>
      <c r="Q1402" s="244">
        <v>2</v>
      </c>
      <c r="R1402" s="6">
        <f t="shared" si="189"/>
        <v>7</v>
      </c>
      <c r="S1402" s="6">
        <f t="shared" si="190"/>
        <v>1</v>
      </c>
      <c r="T1402" s="7">
        <f t="shared" si="191"/>
        <v>126720</v>
      </c>
      <c r="U1402" s="121" t="str">
        <f t="shared" si="196"/>
        <v>1EF00</v>
      </c>
      <c r="V1402" s="10">
        <f t="shared" si="192"/>
        <v>239</v>
      </c>
      <c r="W1402" s="10">
        <f t="shared" si="193"/>
        <v>255</v>
      </c>
      <c r="X1402" s="11">
        <f t="shared" si="194"/>
        <v>7</v>
      </c>
      <c r="Y1402" s="11">
        <f t="shared" si="195"/>
        <v>255</v>
      </c>
      <c r="Z1402" s="12" t="str">
        <f t="shared" si="197"/>
        <v>Proprietary A2</v>
      </c>
      <c r="AI1402" s="17">
        <v>61518</v>
      </c>
      <c r="AJ1402" s="18" t="s">
        <v>320</v>
      </c>
      <c r="AK1402" s="19"/>
      <c r="AL1402" s="21"/>
      <c r="AM1402" s="21"/>
      <c r="AN1402" s="21"/>
      <c r="AO1402" s="21"/>
      <c r="AP1402" s="20"/>
      <c r="AQ1402" s="22"/>
      <c r="AR1402" s="20"/>
      <c r="AS1402" s="20"/>
      <c r="AT1402" s="20"/>
      <c r="AU1402" s="20"/>
      <c r="AV1402" s="20"/>
      <c r="AW1402" s="20"/>
      <c r="AX1402" s="221">
        <v>126720</v>
      </c>
      <c r="AY1402" s="6">
        <v>7</v>
      </c>
      <c r="AZ1402" s="6">
        <v>255</v>
      </c>
      <c r="BA1402" s="87" t="s">
        <v>2755</v>
      </c>
      <c r="BB1402" s="39" t="s">
        <v>2709</v>
      </c>
      <c r="BC1402" s="84" t="s">
        <v>2710</v>
      </c>
      <c r="BD1402" s="38" t="s">
        <v>2756</v>
      </c>
      <c r="BE1402" s="39" t="s">
        <v>2757</v>
      </c>
      <c r="BF1402" s="90" t="s">
        <v>2710</v>
      </c>
      <c r="BJ1402" s="47" t="s">
        <v>2758</v>
      </c>
      <c r="BL1402" s="42" t="s">
        <v>2693</v>
      </c>
      <c r="BM1402" s="43" t="s">
        <v>2688</v>
      </c>
      <c r="BO1402" s="17">
        <v>61518</v>
      </c>
      <c r="BP1402" s="18" t="s">
        <v>320</v>
      </c>
    </row>
    <row r="1403" spans="1:68" ht="15" customHeight="1" thickBot="1" x14ac:dyDescent="0.35">
      <c r="A1403" s="116">
        <v>1401</v>
      </c>
      <c r="H1403" t="s">
        <v>2648</v>
      </c>
      <c r="I1403" s="244">
        <v>8</v>
      </c>
      <c r="J1403" s="244" t="s">
        <v>2491</v>
      </c>
      <c r="K1403" s="244">
        <v>50</v>
      </c>
      <c r="L1403" s="244">
        <v>58</v>
      </c>
      <c r="M1403" s="244" t="s">
        <v>2492</v>
      </c>
      <c r="N1403" s="244">
        <v>33</v>
      </c>
      <c r="O1403" s="244">
        <v>57</v>
      </c>
      <c r="P1403" s="244" t="s">
        <v>2492</v>
      </c>
      <c r="Q1403" s="244" t="s">
        <v>2493</v>
      </c>
      <c r="R1403" s="75">
        <f t="shared" si="189"/>
        <v>6</v>
      </c>
      <c r="S1403" s="75">
        <f t="shared" si="190"/>
        <v>1</v>
      </c>
      <c r="T1403" s="7">
        <f t="shared" si="191"/>
        <v>126996</v>
      </c>
      <c r="U1403" s="121" t="str">
        <f t="shared" si="196"/>
        <v>1F014</v>
      </c>
      <c r="V1403" s="10">
        <f t="shared" si="192"/>
        <v>240</v>
      </c>
      <c r="W1403" s="10">
        <f t="shared" si="193"/>
        <v>20</v>
      </c>
      <c r="X1403" s="11">
        <f t="shared" si="194"/>
        <v>3</v>
      </c>
      <c r="Y1403" s="11">
        <f t="shared" si="195"/>
        <v>240</v>
      </c>
      <c r="Z1403" s="12" t="str">
        <f t="shared" si="197"/>
        <v>Product Information</v>
      </c>
      <c r="AI1403" s="17">
        <v>61519</v>
      </c>
      <c r="AJ1403" s="18" t="s">
        <v>321</v>
      </c>
      <c r="AK1403" s="19"/>
      <c r="AQ1403" s="37"/>
      <c r="AR1403" s="34"/>
      <c r="AS1403" s="34"/>
      <c r="AT1403" s="34"/>
      <c r="AU1403" s="34"/>
      <c r="AV1403" s="34"/>
      <c r="AW1403" s="34"/>
      <c r="AX1403" s="222">
        <v>126996</v>
      </c>
      <c r="AY1403" s="6">
        <v>3</v>
      </c>
      <c r="AZ1403" s="6">
        <v>240</v>
      </c>
      <c r="BA1403" s="87" t="s">
        <v>2788</v>
      </c>
      <c r="BB1403" s="39" t="s">
        <v>2731</v>
      </c>
      <c r="BC1403" s="84" t="s">
        <v>2710</v>
      </c>
      <c r="BD1403" s="38" t="s">
        <v>2789</v>
      </c>
      <c r="BE1403" s="39" t="s">
        <v>2807</v>
      </c>
      <c r="BL1403" s="42" t="s">
        <v>2705</v>
      </c>
      <c r="BM1403" s="43" t="s">
        <v>2688</v>
      </c>
      <c r="BO1403" s="17">
        <v>61519</v>
      </c>
      <c r="BP1403" s="18" t="s">
        <v>321</v>
      </c>
    </row>
    <row r="1404" spans="1:68" ht="15" customHeight="1" thickBot="1" x14ac:dyDescent="0.35">
      <c r="A1404" s="116">
        <v>1402</v>
      </c>
      <c r="H1404" t="s">
        <v>2638</v>
      </c>
      <c r="I1404" s="244">
        <v>8</v>
      </c>
      <c r="J1404" s="244" t="s">
        <v>2535</v>
      </c>
      <c r="K1404" s="244" t="s">
        <v>2474</v>
      </c>
      <c r="L1404" s="244" t="s">
        <v>2474</v>
      </c>
      <c r="M1404" s="244" t="s">
        <v>2474</v>
      </c>
      <c r="N1404" s="244" t="s">
        <v>2474</v>
      </c>
      <c r="O1404" s="244" t="s">
        <v>2474</v>
      </c>
      <c r="P1404" s="244" t="s">
        <v>2474</v>
      </c>
      <c r="Q1404" s="244" t="s">
        <v>2474</v>
      </c>
      <c r="R1404" s="6">
        <f t="shared" si="189"/>
        <v>7</v>
      </c>
      <c r="S1404" s="6">
        <f t="shared" si="190"/>
        <v>1</v>
      </c>
      <c r="T1404" s="7">
        <f t="shared" si="191"/>
        <v>126720</v>
      </c>
      <c r="U1404" s="121" t="str">
        <f t="shared" si="196"/>
        <v>1EF00</v>
      </c>
      <c r="V1404" s="10">
        <f t="shared" si="192"/>
        <v>239</v>
      </c>
      <c r="W1404" s="10">
        <f t="shared" si="193"/>
        <v>255</v>
      </c>
      <c r="X1404" s="11">
        <f t="shared" si="194"/>
        <v>7</v>
      </c>
      <c r="Y1404" s="11">
        <f t="shared" si="195"/>
        <v>255</v>
      </c>
      <c r="Z1404" s="12" t="str">
        <f t="shared" si="197"/>
        <v>Proprietary A2</v>
      </c>
      <c r="AI1404" s="17">
        <v>61777</v>
      </c>
      <c r="AJ1404" s="18" t="s">
        <v>481</v>
      </c>
      <c r="AK1404" s="19"/>
      <c r="AL1404" s="21"/>
      <c r="AM1404" s="21"/>
      <c r="AN1404" s="21"/>
      <c r="AO1404" s="21"/>
      <c r="AP1404" s="20"/>
      <c r="AQ1404" s="22"/>
      <c r="AR1404" s="20"/>
      <c r="AS1404" s="20"/>
      <c r="AT1404" s="20"/>
      <c r="AU1404" s="20"/>
      <c r="AV1404" s="20"/>
      <c r="AW1404" s="20"/>
      <c r="AX1404" s="221">
        <v>126720</v>
      </c>
      <c r="AY1404" s="6">
        <v>7</v>
      </c>
      <c r="AZ1404" s="6">
        <v>255</v>
      </c>
      <c r="BA1404" s="87" t="s">
        <v>2759</v>
      </c>
      <c r="BB1404" s="39" t="s">
        <v>2352</v>
      </c>
      <c r="BC1404" s="84" t="s">
        <v>2710</v>
      </c>
      <c r="BL1404" s="42" t="s">
        <v>2693</v>
      </c>
      <c r="BM1404" s="43" t="s">
        <v>2688</v>
      </c>
      <c r="BO1404" s="17">
        <v>61777</v>
      </c>
      <c r="BP1404" s="18" t="s">
        <v>481</v>
      </c>
    </row>
    <row r="1405" spans="1:68" ht="15" customHeight="1" thickBot="1" x14ac:dyDescent="0.35">
      <c r="A1405" s="116">
        <v>1403</v>
      </c>
      <c r="H1405" t="s">
        <v>2648</v>
      </c>
      <c r="I1405" s="244">
        <v>8</v>
      </c>
      <c r="J1405" s="244" t="s">
        <v>2495</v>
      </c>
      <c r="K1405" s="244">
        <v>20</v>
      </c>
      <c r="L1405" s="244">
        <v>56</v>
      </c>
      <c r="M1405" s="244">
        <v>31</v>
      </c>
      <c r="N1405" s="244" t="s">
        <v>2478</v>
      </c>
      <c r="O1405" s="244">
        <v>30</v>
      </c>
      <c r="P1405" s="244">
        <v>20</v>
      </c>
      <c r="Q1405" s="244" t="s">
        <v>2492</v>
      </c>
      <c r="R1405" s="6">
        <f t="shared" si="189"/>
        <v>6</v>
      </c>
      <c r="S1405" s="6">
        <f t="shared" si="190"/>
        <v>1</v>
      </c>
      <c r="T1405" s="7">
        <f t="shared" si="191"/>
        <v>126996</v>
      </c>
      <c r="U1405" s="121" t="str">
        <f t="shared" si="196"/>
        <v>1F014</v>
      </c>
      <c r="V1405" s="10">
        <f t="shared" si="192"/>
        <v>240</v>
      </c>
      <c r="W1405" s="10">
        <f t="shared" si="193"/>
        <v>20</v>
      </c>
      <c r="X1405" s="11">
        <f t="shared" si="194"/>
        <v>3</v>
      </c>
      <c r="Y1405" s="11">
        <f t="shared" si="195"/>
        <v>240</v>
      </c>
      <c r="Z1405" s="12" t="str">
        <f t="shared" si="197"/>
        <v>Product Information</v>
      </c>
      <c r="AI1405" s="17">
        <v>61778</v>
      </c>
      <c r="AJ1405" s="18" t="s">
        <v>482</v>
      </c>
      <c r="AK1405" s="19"/>
      <c r="AQ1405" s="37"/>
      <c r="AR1405" s="34"/>
      <c r="AS1405" s="34"/>
      <c r="AT1405" s="34"/>
      <c r="AU1405" s="34"/>
      <c r="AV1405" s="34"/>
      <c r="AW1405" s="34"/>
      <c r="AX1405" s="222">
        <v>126996</v>
      </c>
      <c r="AY1405" s="6">
        <v>3</v>
      </c>
      <c r="AZ1405" s="6">
        <v>240</v>
      </c>
      <c r="BA1405" s="87" t="s">
        <v>2790</v>
      </c>
      <c r="BB1405" s="39" t="s">
        <v>2733</v>
      </c>
      <c r="BC1405" s="84" t="s">
        <v>2710</v>
      </c>
      <c r="BD1405" s="38" t="s">
        <v>2791</v>
      </c>
      <c r="BE1405" s="39" t="s">
        <v>2808</v>
      </c>
      <c r="BL1405" s="42" t="s">
        <v>2705</v>
      </c>
      <c r="BM1405" s="43" t="s">
        <v>2688</v>
      </c>
      <c r="BO1405" s="17">
        <v>61778</v>
      </c>
      <c r="BP1405" s="18" t="s">
        <v>482</v>
      </c>
    </row>
    <row r="1406" spans="1:68" ht="15" customHeight="1" thickBot="1" x14ac:dyDescent="0.35">
      <c r="A1406" s="116">
        <v>1404</v>
      </c>
      <c r="H1406" t="s">
        <v>2638</v>
      </c>
      <c r="I1406" s="244">
        <v>8</v>
      </c>
      <c r="J1406" s="244" t="s">
        <v>2536</v>
      </c>
      <c r="K1406" s="244" t="s">
        <v>2474</v>
      </c>
      <c r="L1406" s="244" t="s">
        <v>2474</v>
      </c>
      <c r="M1406" s="244" t="s">
        <v>2474</v>
      </c>
      <c r="N1406" s="244" t="s">
        <v>2474</v>
      </c>
      <c r="O1406" s="244" t="s">
        <v>2474</v>
      </c>
      <c r="P1406" s="244" t="s">
        <v>2474</v>
      </c>
      <c r="Q1406" s="244" t="s">
        <v>2474</v>
      </c>
      <c r="R1406" s="6">
        <f t="shared" si="189"/>
        <v>7</v>
      </c>
      <c r="S1406" s="6">
        <f t="shared" si="190"/>
        <v>1</v>
      </c>
      <c r="T1406" s="7">
        <f t="shared" si="191"/>
        <v>126720</v>
      </c>
      <c r="U1406" s="121" t="str">
        <f t="shared" si="196"/>
        <v>1EF00</v>
      </c>
      <c r="V1406" s="10">
        <f t="shared" si="192"/>
        <v>239</v>
      </c>
      <c r="W1406" s="10">
        <f t="shared" si="193"/>
        <v>255</v>
      </c>
      <c r="X1406" s="11">
        <f t="shared" si="194"/>
        <v>7</v>
      </c>
      <c r="Y1406" s="11">
        <f t="shared" si="195"/>
        <v>255</v>
      </c>
      <c r="Z1406" s="12" t="str">
        <f t="shared" si="197"/>
        <v>Proprietary A2</v>
      </c>
      <c r="AI1406" s="17">
        <v>61786</v>
      </c>
      <c r="AJ1406" s="18" t="s">
        <v>490</v>
      </c>
      <c r="AK1406" s="19"/>
      <c r="AL1406" s="21"/>
      <c r="AM1406" s="21"/>
      <c r="AN1406" s="21"/>
      <c r="AO1406" s="21"/>
      <c r="AP1406" s="20"/>
      <c r="AQ1406" s="22"/>
      <c r="AR1406" s="20"/>
      <c r="AS1406" s="20"/>
      <c r="AT1406" s="20"/>
      <c r="AU1406" s="20"/>
      <c r="AV1406" s="20"/>
      <c r="AW1406" s="20"/>
      <c r="AX1406" s="221">
        <v>126720</v>
      </c>
      <c r="AY1406" s="6">
        <v>7</v>
      </c>
      <c r="AZ1406" s="6">
        <v>255</v>
      </c>
      <c r="BA1406" s="87" t="s">
        <v>2760</v>
      </c>
      <c r="BB1406" s="39" t="s">
        <v>2411</v>
      </c>
      <c r="BC1406" s="84" t="s">
        <v>2710</v>
      </c>
      <c r="BL1406" s="42" t="s">
        <v>2693</v>
      </c>
      <c r="BM1406" s="43" t="s">
        <v>2688</v>
      </c>
      <c r="BO1406" s="17">
        <v>61786</v>
      </c>
      <c r="BP1406" s="18" t="s">
        <v>490</v>
      </c>
    </row>
    <row r="1407" spans="1:68" ht="15" customHeight="1" thickBot="1" x14ac:dyDescent="0.35">
      <c r="A1407" s="116">
        <v>1405</v>
      </c>
      <c r="H1407" t="s">
        <v>2648</v>
      </c>
      <c r="I1407" s="244">
        <v>8</v>
      </c>
      <c r="J1407" s="244" t="s">
        <v>2489</v>
      </c>
      <c r="K1407" s="244">
        <v>20</v>
      </c>
      <c r="L1407" s="244">
        <v>49</v>
      </c>
      <c r="M1407" s="244" t="s">
        <v>2496</v>
      </c>
      <c r="N1407" s="244">
        <v>31</v>
      </c>
      <c r="O1407" s="244" t="s">
        <v>2474</v>
      </c>
      <c r="P1407" s="244" t="s">
        <v>2474</v>
      </c>
      <c r="Q1407" s="244" t="s">
        <v>2474</v>
      </c>
      <c r="R1407" s="6">
        <f t="shared" si="189"/>
        <v>6</v>
      </c>
      <c r="S1407" s="6">
        <f t="shared" si="190"/>
        <v>1</v>
      </c>
      <c r="T1407" s="7">
        <f t="shared" si="191"/>
        <v>126996</v>
      </c>
      <c r="U1407" s="121" t="str">
        <f t="shared" si="196"/>
        <v>1F014</v>
      </c>
      <c r="V1407" s="10">
        <f t="shared" si="192"/>
        <v>240</v>
      </c>
      <c r="W1407" s="10">
        <f t="shared" si="193"/>
        <v>20</v>
      </c>
      <c r="X1407" s="11">
        <f t="shared" si="194"/>
        <v>3</v>
      </c>
      <c r="Y1407" s="11">
        <f t="shared" si="195"/>
        <v>240</v>
      </c>
      <c r="Z1407" s="12" t="str">
        <f t="shared" si="197"/>
        <v>Product Information</v>
      </c>
      <c r="AI1407" s="17">
        <v>61787</v>
      </c>
      <c r="AJ1407" s="18" t="s">
        <v>491</v>
      </c>
      <c r="AK1407" s="19"/>
      <c r="AQ1407" s="37"/>
      <c r="AR1407" s="34"/>
      <c r="AS1407" s="34"/>
      <c r="AT1407" s="34"/>
      <c r="AU1407" s="34"/>
      <c r="AV1407" s="34"/>
      <c r="AW1407" s="34"/>
      <c r="AX1407" s="222">
        <v>126996</v>
      </c>
      <c r="AY1407" s="6">
        <v>3</v>
      </c>
      <c r="AZ1407" s="6">
        <v>240</v>
      </c>
      <c r="BA1407" s="87" t="s">
        <v>2792</v>
      </c>
      <c r="BB1407" s="39" t="s">
        <v>2735</v>
      </c>
      <c r="BC1407" s="84" t="s">
        <v>2710</v>
      </c>
      <c r="BD1407" s="38" t="s">
        <v>2791</v>
      </c>
      <c r="BE1407" s="39" t="s">
        <v>2812</v>
      </c>
      <c r="BL1407" s="42" t="s">
        <v>2705</v>
      </c>
      <c r="BM1407" s="43" t="s">
        <v>2688</v>
      </c>
      <c r="BO1407" s="17">
        <v>61787</v>
      </c>
      <c r="BP1407" s="18" t="s">
        <v>491</v>
      </c>
    </row>
    <row r="1408" spans="1:68" ht="15" customHeight="1" thickBot="1" x14ac:dyDescent="0.35">
      <c r="A1408" s="116">
        <v>1406</v>
      </c>
      <c r="H1408" t="s">
        <v>2638</v>
      </c>
      <c r="I1408" s="244">
        <v>8</v>
      </c>
      <c r="J1408" s="244" t="s">
        <v>2640</v>
      </c>
      <c r="K1408" s="244" t="s">
        <v>2474</v>
      </c>
      <c r="L1408" s="244" t="s">
        <v>2474</v>
      </c>
      <c r="M1408" s="244" t="s">
        <v>2474</v>
      </c>
      <c r="N1408" s="244" t="s">
        <v>2474</v>
      </c>
      <c r="O1408" s="244" t="s">
        <v>2483</v>
      </c>
      <c r="P1408" s="244" t="s">
        <v>2474</v>
      </c>
      <c r="Q1408" s="244" t="s">
        <v>2474</v>
      </c>
      <c r="R1408" s="6">
        <f t="shared" si="189"/>
        <v>7</v>
      </c>
      <c r="S1408" s="6">
        <f t="shared" si="190"/>
        <v>1</v>
      </c>
      <c r="T1408" s="7">
        <f t="shared" si="191"/>
        <v>126720</v>
      </c>
      <c r="U1408" s="121" t="str">
        <f t="shared" si="196"/>
        <v>1EF00</v>
      </c>
      <c r="V1408" s="10">
        <f t="shared" si="192"/>
        <v>239</v>
      </c>
      <c r="W1408" s="10">
        <f t="shared" si="193"/>
        <v>255</v>
      </c>
      <c r="X1408" s="11">
        <f t="shared" si="194"/>
        <v>7</v>
      </c>
      <c r="Y1408" s="11">
        <f t="shared" si="195"/>
        <v>255</v>
      </c>
      <c r="Z1408" s="12" t="str">
        <f t="shared" si="197"/>
        <v>Proprietary A2</v>
      </c>
      <c r="AI1408" s="17">
        <v>64454</v>
      </c>
      <c r="AJ1408" s="18" t="s">
        <v>629</v>
      </c>
      <c r="AK1408" s="19"/>
      <c r="AL1408" s="21"/>
      <c r="AM1408" s="21"/>
      <c r="AN1408" s="21"/>
      <c r="AO1408" s="21"/>
      <c r="AP1408" s="20"/>
      <c r="AQ1408" s="22"/>
      <c r="AR1408" s="20"/>
      <c r="AS1408" s="20"/>
      <c r="AT1408" s="20"/>
      <c r="AU1408" s="20"/>
      <c r="AV1408" s="20"/>
      <c r="AW1408" s="20"/>
      <c r="AX1408" s="221">
        <v>126720</v>
      </c>
      <c r="AY1408" s="6">
        <v>7</v>
      </c>
      <c r="AZ1408" s="6">
        <v>255</v>
      </c>
      <c r="BA1408" s="87" t="s">
        <v>2761</v>
      </c>
      <c r="BB1408" s="39" t="s">
        <v>2412</v>
      </c>
      <c r="BC1408" s="84" t="s">
        <v>2710</v>
      </c>
      <c r="BL1408" s="42" t="s">
        <v>2693</v>
      </c>
      <c r="BM1408" s="43" t="s">
        <v>2688</v>
      </c>
      <c r="BO1408" s="17">
        <v>64454</v>
      </c>
      <c r="BP1408" s="18" t="s">
        <v>629</v>
      </c>
    </row>
    <row r="1409" spans="1:68" ht="15" customHeight="1" thickBot="1" x14ac:dyDescent="0.35">
      <c r="A1409" s="116">
        <v>1407</v>
      </c>
      <c r="H1409" t="s">
        <v>2648</v>
      </c>
      <c r="I1409" s="244">
        <v>8</v>
      </c>
      <c r="J1409" s="244" t="s">
        <v>2499</v>
      </c>
      <c r="K1409" s="244" t="s">
        <v>2474</v>
      </c>
      <c r="L1409" s="244" t="s">
        <v>2474</v>
      </c>
      <c r="M1409" s="244" t="s">
        <v>2474</v>
      </c>
      <c r="N1409" s="244" t="s">
        <v>2474</v>
      </c>
      <c r="O1409" s="244" t="s">
        <v>2474</v>
      </c>
      <c r="P1409" s="244" t="s">
        <v>2474</v>
      </c>
      <c r="Q1409" s="244" t="s">
        <v>2474</v>
      </c>
      <c r="R1409" s="6">
        <f t="shared" si="189"/>
        <v>6</v>
      </c>
      <c r="S1409" s="6">
        <f t="shared" si="190"/>
        <v>1</v>
      </c>
      <c r="T1409" s="7">
        <f t="shared" si="191"/>
        <v>126996</v>
      </c>
      <c r="U1409" s="121" t="str">
        <f t="shared" si="196"/>
        <v>1F014</v>
      </c>
      <c r="V1409" s="10">
        <f t="shared" si="192"/>
        <v>240</v>
      </c>
      <c r="W1409" s="10">
        <f t="shared" si="193"/>
        <v>20</v>
      </c>
      <c r="X1409" s="11">
        <f t="shared" si="194"/>
        <v>3</v>
      </c>
      <c r="Y1409" s="11">
        <f t="shared" si="195"/>
        <v>240</v>
      </c>
      <c r="Z1409" s="12" t="str">
        <f t="shared" si="197"/>
        <v>Product Information</v>
      </c>
      <c r="AI1409" s="17">
        <v>64455</v>
      </c>
      <c r="AJ1409" s="18" t="s">
        <v>630</v>
      </c>
      <c r="AK1409" s="19"/>
      <c r="AQ1409" s="37"/>
      <c r="AR1409" s="34"/>
      <c r="AS1409" s="34"/>
      <c r="AT1409" s="34"/>
      <c r="AU1409" s="34"/>
      <c r="AV1409" s="34"/>
      <c r="AW1409" s="34"/>
      <c r="AX1409" s="222">
        <v>126996</v>
      </c>
      <c r="AY1409" s="6">
        <v>3</v>
      </c>
      <c r="AZ1409" s="6">
        <v>240</v>
      </c>
      <c r="BA1409" s="87" t="s">
        <v>2793</v>
      </c>
      <c r="BB1409" s="39" t="s">
        <v>2737</v>
      </c>
      <c r="BC1409" s="84" t="s">
        <v>2710</v>
      </c>
      <c r="BL1409" s="42" t="s">
        <v>2705</v>
      </c>
      <c r="BM1409" s="43" t="s">
        <v>2688</v>
      </c>
      <c r="BO1409" s="17">
        <v>64455</v>
      </c>
      <c r="BP1409" s="18" t="s">
        <v>630</v>
      </c>
    </row>
    <row r="1410" spans="1:68" ht="15" customHeight="1" thickBot="1" x14ac:dyDescent="0.35">
      <c r="A1410" s="116">
        <v>1408</v>
      </c>
      <c r="H1410" t="s">
        <v>2638</v>
      </c>
      <c r="I1410" s="244">
        <v>8</v>
      </c>
      <c r="J1410" s="244" t="s">
        <v>2641</v>
      </c>
      <c r="K1410" s="244" t="s">
        <v>2474</v>
      </c>
      <c r="L1410" s="244" t="s">
        <v>2483</v>
      </c>
      <c r="M1410" s="244" t="s">
        <v>2474</v>
      </c>
      <c r="N1410" s="244" t="s">
        <v>2474</v>
      </c>
      <c r="O1410" s="244" t="s">
        <v>2474</v>
      </c>
      <c r="P1410" s="244" t="s">
        <v>2474</v>
      </c>
      <c r="Q1410" s="244" t="s">
        <v>2474</v>
      </c>
      <c r="R1410" s="6">
        <f t="shared" ref="R1410:R1473" si="198">_xlfn.BITRSHIFT(_xlfn.BITAND(HEX2DEC(H1410),HEX2DEC("1C000000")),26)</f>
        <v>7</v>
      </c>
      <c r="S1410" s="6">
        <f t="shared" ref="S1410:S1473" si="199">_xlfn.BITRSHIFT(_xlfn.BITAND(HEX2DEC(H1410),HEX2DEC("01000000")),24)</f>
        <v>1</v>
      </c>
      <c r="T1410" s="7">
        <f t="shared" ref="T1410:T1473" si="200">IF(_xlfn.BITRSHIFT(_xlfn.BITAND(HEX2DEC(H1410),HEX2DEC("0FF0000")),16)&lt;240,_xlfn.BITRSHIFT(_xlfn.BITAND(HEX2DEC(H1410),HEX2DEC("1FF0000")),8),_xlfn.BITRSHIFT(_xlfn.BITAND(HEX2DEC(H1410),HEX2DEC("1FFFF00")),8))</f>
        <v>126720</v>
      </c>
      <c r="U1410" s="121" t="str">
        <f t="shared" si="196"/>
        <v>1EF00</v>
      </c>
      <c r="V1410" s="10">
        <f t="shared" ref="V1410:V1473" si="201">_xlfn.BITRSHIFT(_xlfn.BITAND(HEX2DEC(H1410),HEX2DEC("0FF0000")),16)</f>
        <v>239</v>
      </c>
      <c r="W1410" s="10">
        <f t="shared" ref="W1410:W1473" si="202">_xlfn.BITRSHIFT(_xlfn.BITAND(HEX2DEC(H1410),HEX2DEC("FF00")),8)</f>
        <v>255</v>
      </c>
      <c r="X1410" s="11">
        <f t="shared" ref="X1410:X1473" si="203">_xlfn.BITAND(HEX2DEC(H1410),HEX2DEC("00000FF"))</f>
        <v>7</v>
      </c>
      <c r="Y1410" s="11">
        <f t="shared" ref="Y1410:Y1473" si="204">IF(_xlfn.BITRSHIFT(_xlfn.BITAND(HEX2DEC(H1410),HEX2DEC("0FF0000")),16)&lt;240,_xlfn.BITRSHIFT(_xlfn.BITAND(HEX2DEC(H1410),HEX2DEC("0FF00")),8),_xlfn.BITRSHIFT(_xlfn.BITAND(HEX2DEC(H1410),HEX2DEC("0FF0000")),16))</f>
        <v>255</v>
      </c>
      <c r="Z1410" s="12" t="str">
        <f t="shared" si="197"/>
        <v>Proprietary A2</v>
      </c>
      <c r="AI1410" s="17">
        <v>64509</v>
      </c>
      <c r="AJ1410" s="18" t="s">
        <v>683</v>
      </c>
      <c r="AK1410" s="19"/>
      <c r="AL1410" s="21"/>
      <c r="AM1410" s="21"/>
      <c r="AN1410" s="21"/>
      <c r="AO1410" s="21"/>
      <c r="AP1410" s="20"/>
      <c r="AQ1410" s="22"/>
      <c r="AR1410" s="20"/>
      <c r="AS1410" s="20"/>
      <c r="AT1410" s="20"/>
      <c r="AU1410" s="20"/>
      <c r="AV1410" s="20"/>
      <c r="AW1410" s="20"/>
      <c r="AX1410" s="221">
        <v>126720</v>
      </c>
      <c r="AY1410" s="6">
        <v>7</v>
      </c>
      <c r="AZ1410" s="6">
        <v>255</v>
      </c>
      <c r="BA1410" s="87" t="s">
        <v>2762</v>
      </c>
      <c r="BB1410" s="39" t="s">
        <v>2413</v>
      </c>
      <c r="BC1410" s="84" t="s">
        <v>2710</v>
      </c>
      <c r="BL1410" s="42" t="s">
        <v>2693</v>
      </c>
      <c r="BM1410" s="43" t="s">
        <v>2688</v>
      </c>
      <c r="BO1410" s="17">
        <v>64509</v>
      </c>
      <c r="BP1410" s="18" t="s">
        <v>683</v>
      </c>
    </row>
    <row r="1411" spans="1:68" ht="15" customHeight="1" thickBot="1" x14ac:dyDescent="0.35">
      <c r="A1411" s="116">
        <v>1409</v>
      </c>
      <c r="H1411" t="s">
        <v>2648</v>
      </c>
      <c r="I1411" s="244">
        <v>8</v>
      </c>
      <c r="J1411" s="244" t="s">
        <v>2496</v>
      </c>
      <c r="K1411" s="244" t="s">
        <v>2474</v>
      </c>
      <c r="L1411" s="244" t="s">
        <v>2474</v>
      </c>
      <c r="M1411" s="244" t="s">
        <v>2474</v>
      </c>
      <c r="N1411" s="244">
        <v>33</v>
      </c>
      <c r="O1411" s="244">
        <v>42</v>
      </c>
      <c r="P1411" s="244">
        <v>30</v>
      </c>
      <c r="Q1411" s="244">
        <v>30</v>
      </c>
      <c r="R1411" s="6">
        <f t="shared" si="198"/>
        <v>6</v>
      </c>
      <c r="S1411" s="6">
        <f t="shared" si="199"/>
        <v>1</v>
      </c>
      <c r="T1411" s="7">
        <f t="shared" si="200"/>
        <v>126996</v>
      </c>
      <c r="U1411" s="121" t="str">
        <f t="shared" ref="U1411:U1474" si="205">DEC2HEX(T1411)</f>
        <v>1F014</v>
      </c>
      <c r="V1411" s="10">
        <f t="shared" si="201"/>
        <v>240</v>
      </c>
      <c r="W1411" s="10">
        <f t="shared" si="202"/>
        <v>20</v>
      </c>
      <c r="X1411" s="11">
        <f t="shared" si="203"/>
        <v>3</v>
      </c>
      <c r="Y1411" s="11">
        <f t="shared" si="204"/>
        <v>240</v>
      </c>
      <c r="Z1411" s="12" t="str">
        <f t="shared" ref="Z1411:Z1474" si="206">VLOOKUP(T1411,BO:BP,2,FALSE)</f>
        <v>Product Information</v>
      </c>
      <c r="AI1411" s="17">
        <v>64510</v>
      </c>
      <c r="AJ1411" s="18" t="s">
        <v>684</v>
      </c>
      <c r="AK1411" s="19"/>
      <c r="AQ1411" s="37"/>
      <c r="AR1411" s="34"/>
      <c r="AS1411" s="34"/>
      <c r="AT1411" s="34"/>
      <c r="AU1411" s="34"/>
      <c r="AV1411" s="34"/>
      <c r="AW1411" s="34"/>
      <c r="AX1411" s="222">
        <v>126996</v>
      </c>
      <c r="AY1411" s="6">
        <v>3</v>
      </c>
      <c r="AZ1411" s="6">
        <v>240</v>
      </c>
      <c r="BA1411" s="87" t="s">
        <v>2794</v>
      </c>
      <c r="BB1411" s="39" t="s">
        <v>2739</v>
      </c>
      <c r="BC1411" s="84" t="s">
        <v>2710</v>
      </c>
      <c r="BL1411" s="42" t="s">
        <v>2705</v>
      </c>
      <c r="BM1411" s="43" t="s">
        <v>2688</v>
      </c>
      <c r="BO1411" s="17">
        <v>64510</v>
      </c>
      <c r="BP1411" s="18" t="s">
        <v>684</v>
      </c>
    </row>
    <row r="1412" spans="1:68" ht="15" customHeight="1" thickBot="1" x14ac:dyDescent="0.35">
      <c r="A1412" s="116">
        <v>1410</v>
      </c>
      <c r="H1412" t="s">
        <v>2654</v>
      </c>
      <c r="I1412" s="244">
        <v>8</v>
      </c>
      <c r="J1412" s="244">
        <v>60</v>
      </c>
      <c r="K1412" s="244">
        <v>22</v>
      </c>
      <c r="L1412" s="244" t="s">
        <v>2474</v>
      </c>
      <c r="M1412" s="244" t="s">
        <v>2474</v>
      </c>
      <c r="N1412" s="244" t="s">
        <v>2474</v>
      </c>
      <c r="O1412" s="244" t="s">
        <v>2474</v>
      </c>
      <c r="P1412" s="244" t="s">
        <v>2474</v>
      </c>
      <c r="Q1412" s="244" t="s">
        <v>2477</v>
      </c>
      <c r="R1412" s="6">
        <f t="shared" si="198"/>
        <v>3</v>
      </c>
      <c r="S1412" s="6">
        <f t="shared" si="199"/>
        <v>1</v>
      </c>
      <c r="T1412" s="7">
        <f t="shared" si="200"/>
        <v>129284</v>
      </c>
      <c r="U1412" s="121" t="str">
        <f t="shared" si="205"/>
        <v>1F904</v>
      </c>
      <c r="V1412" s="10">
        <f t="shared" si="201"/>
        <v>249</v>
      </c>
      <c r="W1412" s="10">
        <f t="shared" si="202"/>
        <v>4</v>
      </c>
      <c r="X1412" s="11">
        <f t="shared" si="203"/>
        <v>7</v>
      </c>
      <c r="Y1412" s="11">
        <f t="shared" si="204"/>
        <v>249</v>
      </c>
      <c r="Z1412" s="12" t="str">
        <f t="shared" si="206"/>
        <v>Navigation Data</v>
      </c>
      <c r="AI1412" s="17">
        <v>64742</v>
      </c>
      <c r="AJ1412" s="18" t="s">
        <v>858</v>
      </c>
      <c r="AK1412" s="19"/>
      <c r="AL1412" s="21"/>
      <c r="AM1412" s="21"/>
      <c r="AN1412" s="21"/>
      <c r="AO1412" s="21"/>
      <c r="AP1412" s="20"/>
      <c r="AQ1412" s="22"/>
      <c r="AR1412" s="20"/>
      <c r="AS1412" s="20"/>
      <c r="AT1412" s="20"/>
      <c r="AU1412" s="20"/>
      <c r="AV1412" s="20"/>
      <c r="AW1412" s="20"/>
      <c r="AX1412" s="221">
        <v>129284</v>
      </c>
      <c r="AY1412" s="6">
        <v>7</v>
      </c>
      <c r="AZ1412" s="6">
        <v>249</v>
      </c>
      <c r="BA1412" s="87" t="s">
        <v>2826</v>
      </c>
      <c r="BB1412" s="39" t="s">
        <v>2709</v>
      </c>
      <c r="BC1412" s="84" t="s">
        <v>2710</v>
      </c>
      <c r="BL1412" s="42" t="s">
        <v>2693</v>
      </c>
      <c r="BM1412" s="43" t="s">
        <v>2688</v>
      </c>
      <c r="BO1412" s="17">
        <v>64742</v>
      </c>
      <c r="BP1412" s="18" t="s">
        <v>858</v>
      </c>
    </row>
    <row r="1413" spans="1:68" ht="15" customHeight="1" thickBot="1" x14ac:dyDescent="0.35">
      <c r="A1413" s="116">
        <v>1411</v>
      </c>
      <c r="H1413" t="s">
        <v>2648</v>
      </c>
      <c r="I1413" s="244">
        <v>8</v>
      </c>
      <c r="J1413" s="244" t="s">
        <v>2503</v>
      </c>
      <c r="K1413" s="244">
        <v>31</v>
      </c>
      <c r="L1413" s="244">
        <v>35</v>
      </c>
      <c r="M1413" s="244">
        <v>34</v>
      </c>
      <c r="N1413" s="244">
        <v>39</v>
      </c>
      <c r="O1413" s="244" t="s">
        <v>2474</v>
      </c>
      <c r="P1413" s="244" t="s">
        <v>2474</v>
      </c>
      <c r="Q1413" s="244" t="s">
        <v>2474</v>
      </c>
      <c r="R1413" s="6">
        <f t="shared" si="198"/>
        <v>6</v>
      </c>
      <c r="S1413" s="6">
        <f t="shared" si="199"/>
        <v>1</v>
      </c>
      <c r="T1413" s="7">
        <f t="shared" si="200"/>
        <v>126996</v>
      </c>
      <c r="U1413" s="121" t="str">
        <f t="shared" si="205"/>
        <v>1F014</v>
      </c>
      <c r="V1413" s="10">
        <f t="shared" si="201"/>
        <v>240</v>
      </c>
      <c r="W1413" s="10">
        <f t="shared" si="202"/>
        <v>20</v>
      </c>
      <c r="X1413" s="11">
        <f t="shared" si="203"/>
        <v>3</v>
      </c>
      <c r="Y1413" s="11">
        <f t="shared" si="204"/>
        <v>240</v>
      </c>
      <c r="Z1413" s="12" t="str">
        <f t="shared" si="206"/>
        <v>Product Information</v>
      </c>
      <c r="AI1413" s="17">
        <v>64743</v>
      </c>
      <c r="AJ1413" s="18" t="s">
        <v>859</v>
      </c>
      <c r="AK1413" s="19"/>
      <c r="AQ1413" s="37"/>
      <c r="AR1413" s="34"/>
      <c r="AS1413" s="34"/>
      <c r="AT1413" s="34"/>
      <c r="AU1413" s="34"/>
      <c r="AV1413" s="34"/>
      <c r="AW1413" s="34"/>
      <c r="AX1413" s="222">
        <v>126996</v>
      </c>
      <c r="AY1413" s="6">
        <v>3</v>
      </c>
      <c r="AZ1413" s="6">
        <v>240</v>
      </c>
      <c r="BA1413" s="87" t="s">
        <v>2795</v>
      </c>
      <c r="BB1413" s="39" t="s">
        <v>2741</v>
      </c>
      <c r="BC1413" s="84" t="s">
        <v>2710</v>
      </c>
      <c r="BL1413" s="42" t="s">
        <v>2705</v>
      </c>
      <c r="BM1413" s="43" t="s">
        <v>2688</v>
      </c>
      <c r="BO1413" s="17">
        <v>64743</v>
      </c>
      <c r="BP1413" s="18" t="s">
        <v>859</v>
      </c>
    </row>
    <row r="1414" spans="1:68" ht="15" customHeight="1" thickBot="1" x14ac:dyDescent="0.35">
      <c r="A1414" s="116">
        <v>1412</v>
      </c>
      <c r="H1414" t="s">
        <v>2654</v>
      </c>
      <c r="I1414" s="244">
        <v>8</v>
      </c>
      <c r="J1414" s="244">
        <v>61</v>
      </c>
      <c r="K1414" s="244" t="s">
        <v>2474</v>
      </c>
      <c r="L1414" s="244" t="s">
        <v>2474</v>
      </c>
      <c r="M1414" s="244" t="s">
        <v>2474</v>
      </c>
      <c r="N1414" s="244" t="s">
        <v>2474</v>
      </c>
      <c r="O1414" s="244" t="s">
        <v>2474</v>
      </c>
      <c r="P1414" s="244" t="s">
        <v>2474</v>
      </c>
      <c r="Q1414" s="244" t="s">
        <v>2474</v>
      </c>
      <c r="R1414" s="75">
        <f t="shared" si="198"/>
        <v>3</v>
      </c>
      <c r="S1414" s="75">
        <f t="shared" si="199"/>
        <v>1</v>
      </c>
      <c r="T1414" s="7">
        <f t="shared" si="200"/>
        <v>129284</v>
      </c>
      <c r="U1414" s="121" t="str">
        <f t="shared" si="205"/>
        <v>1F904</v>
      </c>
      <c r="V1414" s="10">
        <f t="shared" si="201"/>
        <v>249</v>
      </c>
      <c r="W1414" s="10">
        <f t="shared" si="202"/>
        <v>4</v>
      </c>
      <c r="X1414" s="11">
        <f t="shared" si="203"/>
        <v>7</v>
      </c>
      <c r="Y1414" s="11">
        <f t="shared" si="204"/>
        <v>249</v>
      </c>
      <c r="Z1414" s="12" t="str">
        <f t="shared" si="206"/>
        <v>Navigation Data</v>
      </c>
      <c r="AI1414" s="17">
        <v>64751</v>
      </c>
      <c r="AJ1414" s="18" t="s">
        <v>867</v>
      </c>
      <c r="AK1414" s="19"/>
      <c r="AL1414" s="21"/>
      <c r="AM1414" s="21"/>
      <c r="AN1414" s="21"/>
      <c r="AO1414" s="21"/>
      <c r="AP1414" s="20"/>
      <c r="AQ1414" s="22"/>
      <c r="AR1414" s="20"/>
      <c r="AS1414" s="20"/>
      <c r="AT1414" s="20"/>
      <c r="AU1414" s="20"/>
      <c r="AV1414" s="20"/>
      <c r="AW1414" s="20"/>
      <c r="AX1414" s="221">
        <v>129284</v>
      </c>
      <c r="AY1414" s="6">
        <v>7</v>
      </c>
      <c r="AZ1414" s="6">
        <v>249</v>
      </c>
      <c r="BA1414" s="87" t="s">
        <v>2826</v>
      </c>
      <c r="BB1414" s="39" t="s">
        <v>2352</v>
      </c>
      <c r="BC1414" s="84" t="s">
        <v>2710</v>
      </c>
      <c r="BL1414" s="42" t="s">
        <v>2693</v>
      </c>
      <c r="BM1414" s="43" t="s">
        <v>2688</v>
      </c>
      <c r="BO1414" s="17">
        <v>64751</v>
      </c>
      <c r="BP1414" s="18" t="s">
        <v>867</v>
      </c>
    </row>
    <row r="1415" spans="1:68" ht="15" customHeight="1" thickBot="1" x14ac:dyDescent="0.35">
      <c r="A1415" s="116">
        <v>1413</v>
      </c>
      <c r="H1415" t="s">
        <v>2648</v>
      </c>
      <c r="I1415" s="244">
        <v>8</v>
      </c>
      <c r="J1415" s="244">
        <v>70</v>
      </c>
      <c r="K1415" s="244" t="s">
        <v>2474</v>
      </c>
      <c r="L1415" s="244" t="s">
        <v>2474</v>
      </c>
      <c r="M1415" s="244" t="s">
        <v>2474</v>
      </c>
      <c r="N1415" s="244" t="s">
        <v>2474</v>
      </c>
      <c r="O1415" s="244" t="s">
        <v>2474</v>
      </c>
      <c r="P1415" s="244" t="s">
        <v>2474</v>
      </c>
      <c r="Q1415" s="244" t="s">
        <v>2474</v>
      </c>
      <c r="R1415" s="6">
        <f t="shared" si="198"/>
        <v>6</v>
      </c>
      <c r="S1415" s="6">
        <f t="shared" si="199"/>
        <v>1</v>
      </c>
      <c r="T1415" s="7">
        <f t="shared" si="200"/>
        <v>126996</v>
      </c>
      <c r="U1415" s="121" t="str">
        <f t="shared" si="205"/>
        <v>1F014</v>
      </c>
      <c r="V1415" s="10">
        <f t="shared" si="201"/>
        <v>240</v>
      </c>
      <c r="W1415" s="10">
        <f t="shared" si="202"/>
        <v>20</v>
      </c>
      <c r="X1415" s="11">
        <f t="shared" si="203"/>
        <v>3</v>
      </c>
      <c r="Y1415" s="11">
        <f t="shared" si="204"/>
        <v>240</v>
      </c>
      <c r="Z1415" s="12" t="str">
        <f t="shared" si="206"/>
        <v>Product Information</v>
      </c>
      <c r="AI1415" s="17">
        <v>64752</v>
      </c>
      <c r="AJ1415" s="18" t="s">
        <v>868</v>
      </c>
      <c r="AK1415" s="19"/>
      <c r="AQ1415" s="37"/>
      <c r="AR1415" s="34"/>
      <c r="AS1415" s="34"/>
      <c r="AT1415" s="34"/>
      <c r="AU1415" s="34"/>
      <c r="AV1415" s="34"/>
      <c r="AW1415" s="34"/>
      <c r="AX1415" s="222">
        <v>126996</v>
      </c>
      <c r="AY1415" s="6">
        <v>3</v>
      </c>
      <c r="AZ1415" s="6">
        <v>240</v>
      </c>
      <c r="BA1415" s="87" t="s">
        <v>2796</v>
      </c>
      <c r="BB1415" s="39" t="s">
        <v>2743</v>
      </c>
      <c r="BC1415" s="84" t="s">
        <v>2710</v>
      </c>
      <c r="BL1415" s="42" t="s">
        <v>2705</v>
      </c>
      <c r="BM1415" s="43" t="s">
        <v>2688</v>
      </c>
      <c r="BO1415" s="17">
        <v>64752</v>
      </c>
      <c r="BP1415" s="18" t="s">
        <v>868</v>
      </c>
    </row>
    <row r="1416" spans="1:68" ht="15" customHeight="1" thickBot="1" x14ac:dyDescent="0.35">
      <c r="A1416" s="116">
        <v>1414</v>
      </c>
      <c r="H1416" t="s">
        <v>2654</v>
      </c>
      <c r="I1416" s="244">
        <v>8</v>
      </c>
      <c r="J1416" s="244">
        <v>62</v>
      </c>
      <c r="K1416" s="244" t="s">
        <v>2474</v>
      </c>
      <c r="L1416" s="244" t="s">
        <v>2474</v>
      </c>
      <c r="M1416" s="244" t="s">
        <v>2474</v>
      </c>
      <c r="N1416" s="244" t="s">
        <v>2474</v>
      </c>
      <c r="O1416" s="244" t="s">
        <v>2474</v>
      </c>
      <c r="P1416" s="244" t="s">
        <v>2474</v>
      </c>
      <c r="Q1416" s="244" t="s">
        <v>2474</v>
      </c>
      <c r="R1416" s="6">
        <f t="shared" si="198"/>
        <v>3</v>
      </c>
      <c r="S1416" s="6">
        <f t="shared" si="199"/>
        <v>1</v>
      </c>
      <c r="T1416" s="7">
        <f t="shared" si="200"/>
        <v>129284</v>
      </c>
      <c r="U1416" s="121" t="str">
        <f t="shared" si="205"/>
        <v>1F904</v>
      </c>
      <c r="V1416" s="10">
        <f t="shared" si="201"/>
        <v>249</v>
      </c>
      <c r="W1416" s="10">
        <f t="shared" si="202"/>
        <v>4</v>
      </c>
      <c r="X1416" s="11">
        <f t="shared" si="203"/>
        <v>7</v>
      </c>
      <c r="Y1416" s="11">
        <f t="shared" si="204"/>
        <v>249</v>
      </c>
      <c r="Z1416" s="12" t="str">
        <f t="shared" si="206"/>
        <v>Navigation Data</v>
      </c>
      <c r="AI1416" s="17">
        <v>64880</v>
      </c>
      <c r="AJ1416" s="18" t="s">
        <v>996</v>
      </c>
      <c r="AK1416" s="19"/>
      <c r="AL1416" s="21"/>
      <c r="AM1416" s="21"/>
      <c r="AN1416" s="21"/>
      <c r="AO1416" s="21"/>
      <c r="AP1416" s="20"/>
      <c r="AQ1416" s="22"/>
      <c r="AR1416" s="20"/>
      <c r="AS1416" s="20"/>
      <c r="AT1416" s="20"/>
      <c r="AU1416" s="20"/>
      <c r="AV1416" s="20"/>
      <c r="AW1416" s="20"/>
      <c r="AX1416" s="221">
        <v>129284</v>
      </c>
      <c r="AY1416" s="6">
        <v>7</v>
      </c>
      <c r="AZ1416" s="6">
        <v>249</v>
      </c>
      <c r="BA1416" s="87" t="s">
        <v>2826</v>
      </c>
      <c r="BB1416" s="39" t="s">
        <v>2411</v>
      </c>
      <c r="BC1416" s="84" t="s">
        <v>2710</v>
      </c>
      <c r="BL1416" s="42" t="s">
        <v>2693</v>
      </c>
      <c r="BM1416" s="43" t="s">
        <v>2688</v>
      </c>
      <c r="BO1416" s="17">
        <v>64880</v>
      </c>
      <c r="BP1416" s="18" t="s">
        <v>996</v>
      </c>
    </row>
    <row r="1417" spans="1:68" ht="15" customHeight="1" thickBot="1" x14ac:dyDescent="0.35">
      <c r="A1417" s="116">
        <v>1415</v>
      </c>
      <c r="H1417" t="s">
        <v>2648</v>
      </c>
      <c r="I1417" s="244">
        <v>8</v>
      </c>
      <c r="J1417" s="244">
        <v>71</v>
      </c>
      <c r="K1417" s="244" t="s">
        <v>2474</v>
      </c>
      <c r="L1417" s="244" t="s">
        <v>2474</v>
      </c>
      <c r="M1417" s="244" t="s">
        <v>2474</v>
      </c>
      <c r="N1417" s="244" t="s">
        <v>2474</v>
      </c>
      <c r="O1417" s="244" t="s">
        <v>2474</v>
      </c>
      <c r="P1417" s="244" t="s">
        <v>2474</v>
      </c>
      <c r="Q1417" s="244" t="s">
        <v>2474</v>
      </c>
      <c r="R1417" s="6">
        <f t="shared" si="198"/>
        <v>6</v>
      </c>
      <c r="S1417" s="6">
        <f t="shared" si="199"/>
        <v>1</v>
      </c>
      <c r="T1417" s="7">
        <f t="shared" si="200"/>
        <v>126996</v>
      </c>
      <c r="U1417" s="121" t="str">
        <f t="shared" si="205"/>
        <v>1F014</v>
      </c>
      <c r="V1417" s="10">
        <f t="shared" si="201"/>
        <v>240</v>
      </c>
      <c r="W1417" s="10">
        <f t="shared" si="202"/>
        <v>20</v>
      </c>
      <c r="X1417" s="11">
        <f t="shared" si="203"/>
        <v>3</v>
      </c>
      <c r="Y1417" s="11">
        <f t="shared" si="204"/>
        <v>240</v>
      </c>
      <c r="Z1417" s="12" t="str">
        <f t="shared" si="206"/>
        <v>Product Information</v>
      </c>
      <c r="AI1417" s="17">
        <v>64881</v>
      </c>
      <c r="AJ1417" s="18" t="s">
        <v>997</v>
      </c>
      <c r="AK1417" s="19"/>
      <c r="AQ1417" s="37"/>
      <c r="AR1417" s="34"/>
      <c r="AS1417" s="34"/>
      <c r="AT1417" s="34"/>
      <c r="AU1417" s="34"/>
      <c r="AV1417" s="34"/>
      <c r="AW1417" s="34"/>
      <c r="AX1417" s="222">
        <v>126996</v>
      </c>
      <c r="AY1417" s="6">
        <v>3</v>
      </c>
      <c r="AZ1417" s="6">
        <v>240</v>
      </c>
      <c r="BA1417" s="87" t="s">
        <v>2797</v>
      </c>
      <c r="BB1417" s="39" t="s">
        <v>2745</v>
      </c>
      <c r="BC1417" s="84" t="s">
        <v>2710</v>
      </c>
      <c r="BL1417" s="42" t="s">
        <v>2705</v>
      </c>
      <c r="BM1417" s="43" t="s">
        <v>2688</v>
      </c>
      <c r="BO1417" s="17">
        <v>64881</v>
      </c>
      <c r="BP1417" s="18" t="s">
        <v>997</v>
      </c>
    </row>
    <row r="1418" spans="1:68" ht="15" customHeight="1" thickBot="1" x14ac:dyDescent="0.35">
      <c r="A1418" s="116">
        <v>1416</v>
      </c>
      <c r="H1418" t="s">
        <v>2654</v>
      </c>
      <c r="I1418" s="244">
        <v>8</v>
      </c>
      <c r="J1418" s="244">
        <v>63</v>
      </c>
      <c r="K1418" s="244" t="s">
        <v>2474</v>
      </c>
      <c r="L1418" s="244" t="s">
        <v>2474</v>
      </c>
      <c r="M1418" s="244" t="s">
        <v>2474</v>
      </c>
      <c r="N1418" s="244" t="s">
        <v>2474</v>
      </c>
      <c r="O1418" s="244" t="s">
        <v>2474</v>
      </c>
      <c r="P1418" s="244" t="s">
        <v>2474</v>
      </c>
      <c r="Q1418" s="244" t="s">
        <v>2474</v>
      </c>
      <c r="R1418" s="6">
        <f t="shared" si="198"/>
        <v>3</v>
      </c>
      <c r="S1418" s="6">
        <f t="shared" si="199"/>
        <v>1</v>
      </c>
      <c r="T1418" s="7">
        <f t="shared" si="200"/>
        <v>129284</v>
      </c>
      <c r="U1418" s="121" t="str">
        <f t="shared" si="205"/>
        <v>1F904</v>
      </c>
      <c r="V1418" s="10">
        <f t="shared" si="201"/>
        <v>249</v>
      </c>
      <c r="W1418" s="10">
        <f t="shared" si="202"/>
        <v>4</v>
      </c>
      <c r="X1418" s="11">
        <f t="shared" si="203"/>
        <v>7</v>
      </c>
      <c r="Y1418" s="11">
        <f t="shared" si="204"/>
        <v>249</v>
      </c>
      <c r="Z1418" s="12" t="str">
        <f t="shared" si="206"/>
        <v>Navigation Data</v>
      </c>
      <c r="AI1418" s="17">
        <v>64938</v>
      </c>
      <c r="AJ1418" s="18" t="s">
        <v>1054</v>
      </c>
      <c r="AK1418" s="19"/>
      <c r="AL1418" s="21"/>
      <c r="AM1418" s="21"/>
      <c r="AN1418" s="21"/>
      <c r="AO1418" s="21"/>
      <c r="AP1418" s="20"/>
      <c r="AQ1418" s="22"/>
      <c r="AR1418" s="20"/>
      <c r="AS1418" s="20"/>
      <c r="AT1418" s="20"/>
      <c r="AU1418" s="20"/>
      <c r="AV1418" s="20"/>
      <c r="AW1418" s="20"/>
      <c r="AX1418" s="221">
        <v>129284</v>
      </c>
      <c r="AY1418" s="6">
        <v>7</v>
      </c>
      <c r="AZ1418" s="6">
        <v>249</v>
      </c>
      <c r="BA1418" s="87" t="s">
        <v>2826</v>
      </c>
      <c r="BB1418" s="39" t="s">
        <v>2412</v>
      </c>
      <c r="BC1418" s="84" t="s">
        <v>2710</v>
      </c>
      <c r="BL1418" s="42" t="s">
        <v>2693</v>
      </c>
      <c r="BM1418" s="43" t="s">
        <v>2688</v>
      </c>
      <c r="BO1418" s="17">
        <v>64938</v>
      </c>
      <c r="BP1418" s="18" t="s">
        <v>1054</v>
      </c>
    </row>
    <row r="1419" spans="1:68" ht="15" customHeight="1" thickBot="1" x14ac:dyDescent="0.35">
      <c r="A1419" s="116">
        <v>1417</v>
      </c>
      <c r="H1419" t="s">
        <v>2648</v>
      </c>
      <c r="I1419" s="244">
        <v>8</v>
      </c>
      <c r="J1419" s="244">
        <v>72</v>
      </c>
      <c r="K1419" s="244" t="s">
        <v>2474</v>
      </c>
      <c r="L1419" s="244" t="s">
        <v>2474</v>
      </c>
      <c r="M1419" s="244" t="s">
        <v>2474</v>
      </c>
      <c r="N1419" s="244" t="s">
        <v>2474</v>
      </c>
      <c r="O1419" s="244" t="s">
        <v>2474</v>
      </c>
      <c r="P1419" s="244" t="s">
        <v>2474</v>
      </c>
      <c r="Q1419" s="244" t="s">
        <v>2474</v>
      </c>
      <c r="R1419" s="6">
        <f t="shared" si="198"/>
        <v>6</v>
      </c>
      <c r="S1419" s="6">
        <f t="shared" si="199"/>
        <v>1</v>
      </c>
      <c r="T1419" s="7">
        <f t="shared" si="200"/>
        <v>126996</v>
      </c>
      <c r="U1419" s="121" t="str">
        <f t="shared" si="205"/>
        <v>1F014</v>
      </c>
      <c r="V1419" s="10">
        <f t="shared" si="201"/>
        <v>240</v>
      </c>
      <c r="W1419" s="10">
        <f t="shared" si="202"/>
        <v>20</v>
      </c>
      <c r="X1419" s="11">
        <f t="shared" si="203"/>
        <v>3</v>
      </c>
      <c r="Y1419" s="11">
        <f t="shared" si="204"/>
        <v>240</v>
      </c>
      <c r="Z1419" s="12" t="str">
        <f t="shared" si="206"/>
        <v>Product Information</v>
      </c>
      <c r="AI1419" s="17">
        <v>64939</v>
      </c>
      <c r="AJ1419" s="1" t="s">
        <v>1055</v>
      </c>
      <c r="AK1419" s="2"/>
      <c r="AQ1419" s="37"/>
      <c r="AR1419" s="34"/>
      <c r="AS1419" s="34"/>
      <c r="AT1419" s="34"/>
      <c r="AU1419" s="34"/>
      <c r="AV1419" s="34"/>
      <c r="AW1419" s="34"/>
      <c r="AX1419" s="222">
        <v>126996</v>
      </c>
      <c r="AY1419" s="6">
        <v>3</v>
      </c>
      <c r="AZ1419" s="6">
        <v>240</v>
      </c>
      <c r="BA1419" s="87" t="s">
        <v>2798</v>
      </c>
      <c r="BB1419" s="39" t="s">
        <v>2747</v>
      </c>
      <c r="BC1419" s="84" t="s">
        <v>2710</v>
      </c>
      <c r="BL1419" s="42" t="s">
        <v>2705</v>
      </c>
      <c r="BM1419" s="43" t="s">
        <v>2688</v>
      </c>
      <c r="BO1419" s="17">
        <v>64939</v>
      </c>
      <c r="BP1419" s="1" t="s">
        <v>1055</v>
      </c>
    </row>
    <row r="1420" spans="1:68" ht="15" customHeight="1" thickBot="1" x14ac:dyDescent="0.35">
      <c r="A1420" s="116">
        <v>1418</v>
      </c>
      <c r="H1420" t="s">
        <v>2654</v>
      </c>
      <c r="I1420" s="244">
        <v>8</v>
      </c>
      <c r="J1420" s="244">
        <v>64</v>
      </c>
      <c r="K1420" s="244" t="s">
        <v>2483</v>
      </c>
      <c r="L1420" s="244" t="s">
        <v>2474</v>
      </c>
      <c r="M1420" s="244" t="s">
        <v>2474</v>
      </c>
      <c r="N1420" s="244" t="s">
        <v>2474</v>
      </c>
      <c r="O1420" s="244" t="s">
        <v>2483</v>
      </c>
      <c r="P1420" s="244" t="s">
        <v>2474</v>
      </c>
      <c r="Q1420" s="244" t="s">
        <v>2483</v>
      </c>
      <c r="R1420" s="6">
        <f t="shared" si="198"/>
        <v>3</v>
      </c>
      <c r="S1420" s="6">
        <f t="shared" si="199"/>
        <v>1</v>
      </c>
      <c r="T1420" s="7">
        <f t="shared" si="200"/>
        <v>129284</v>
      </c>
      <c r="U1420" s="121" t="str">
        <f t="shared" si="205"/>
        <v>1F904</v>
      </c>
      <c r="V1420" s="10">
        <f t="shared" si="201"/>
        <v>249</v>
      </c>
      <c r="W1420" s="10">
        <f t="shared" si="202"/>
        <v>4</v>
      </c>
      <c r="X1420" s="11">
        <f t="shared" si="203"/>
        <v>7</v>
      </c>
      <c r="Y1420" s="11">
        <f t="shared" si="204"/>
        <v>249</v>
      </c>
      <c r="Z1420" s="12" t="str">
        <f t="shared" si="206"/>
        <v>Navigation Data</v>
      </c>
      <c r="AI1420" s="17">
        <v>65075</v>
      </c>
      <c r="AJ1420" s="18" t="s">
        <v>1191</v>
      </c>
      <c r="AK1420" s="19"/>
      <c r="AL1420" s="21"/>
      <c r="AM1420" s="21"/>
      <c r="AN1420" s="21"/>
      <c r="AO1420" s="21"/>
      <c r="AP1420" s="20"/>
      <c r="AQ1420" s="22"/>
      <c r="AR1420" s="20"/>
      <c r="AS1420" s="20"/>
      <c r="AT1420" s="20"/>
      <c r="AU1420" s="20"/>
      <c r="AV1420" s="20"/>
      <c r="AW1420" s="20"/>
      <c r="AX1420" s="221">
        <v>129284</v>
      </c>
      <c r="AY1420" s="6">
        <v>7</v>
      </c>
      <c r="AZ1420" s="6">
        <v>249</v>
      </c>
      <c r="BA1420" s="87" t="s">
        <v>2826</v>
      </c>
      <c r="BB1420" s="39" t="s">
        <v>2413</v>
      </c>
      <c r="BC1420" s="84" t="s">
        <v>2710</v>
      </c>
      <c r="BD1420" s="38" t="s">
        <v>2827</v>
      </c>
      <c r="BF1420" s="90" t="s">
        <v>2691</v>
      </c>
      <c r="BG1420" s="58" t="s">
        <v>2828</v>
      </c>
      <c r="BI1420" s="6" t="s">
        <v>2691</v>
      </c>
      <c r="BL1420" s="42" t="s">
        <v>2693</v>
      </c>
      <c r="BM1420" s="43" t="s">
        <v>2688</v>
      </c>
      <c r="BO1420" s="17">
        <v>65075</v>
      </c>
      <c r="BP1420" s="18" t="s">
        <v>1191</v>
      </c>
    </row>
    <row r="1421" spans="1:68" ht="15" customHeight="1" thickBot="1" x14ac:dyDescent="0.35">
      <c r="A1421" s="116">
        <v>1419</v>
      </c>
      <c r="H1421" t="s">
        <v>2648</v>
      </c>
      <c r="I1421" s="244">
        <v>8</v>
      </c>
      <c r="J1421" s="244">
        <v>73</v>
      </c>
      <c r="K1421" s="244">
        <v>2</v>
      </c>
      <c r="L1421" s="244">
        <v>0</v>
      </c>
      <c r="M1421" s="244" t="s">
        <v>2474</v>
      </c>
      <c r="N1421" s="244" t="s">
        <v>2474</v>
      </c>
      <c r="O1421" s="244" t="s">
        <v>2474</v>
      </c>
      <c r="P1421" s="244" t="s">
        <v>2474</v>
      </c>
      <c r="Q1421" s="244" t="s">
        <v>2474</v>
      </c>
      <c r="R1421" s="6">
        <f t="shared" si="198"/>
        <v>6</v>
      </c>
      <c r="S1421" s="6">
        <f t="shared" si="199"/>
        <v>1</v>
      </c>
      <c r="T1421" s="7">
        <f t="shared" si="200"/>
        <v>126996</v>
      </c>
      <c r="U1421" s="121" t="str">
        <f t="shared" si="205"/>
        <v>1F014</v>
      </c>
      <c r="V1421" s="10">
        <f t="shared" si="201"/>
        <v>240</v>
      </c>
      <c r="W1421" s="10">
        <f t="shared" si="202"/>
        <v>20</v>
      </c>
      <c r="X1421" s="11">
        <f t="shared" si="203"/>
        <v>3</v>
      </c>
      <c r="Y1421" s="11">
        <f t="shared" si="204"/>
        <v>240</v>
      </c>
      <c r="Z1421" s="12" t="str">
        <f t="shared" si="206"/>
        <v>Product Information</v>
      </c>
      <c r="AI1421" s="17">
        <v>65076</v>
      </c>
      <c r="AJ1421" s="18" t="s">
        <v>1192</v>
      </c>
      <c r="AK1421" s="19"/>
      <c r="AQ1421" s="37"/>
      <c r="AR1421" s="34"/>
      <c r="AS1421" s="34"/>
      <c r="AT1421" s="34"/>
      <c r="AU1421" s="34"/>
      <c r="AV1421" s="34"/>
      <c r="AW1421" s="34"/>
      <c r="AX1421" s="222">
        <v>126996</v>
      </c>
      <c r="AY1421" s="6">
        <v>3</v>
      </c>
      <c r="AZ1421" s="6">
        <v>240</v>
      </c>
      <c r="BA1421" s="87" t="s">
        <v>2799</v>
      </c>
      <c r="BB1421" s="39" t="s">
        <v>2749</v>
      </c>
      <c r="BC1421" s="84" t="s">
        <v>2710</v>
      </c>
      <c r="BL1421" s="42" t="s">
        <v>2705</v>
      </c>
      <c r="BM1421" s="43" t="s">
        <v>2688</v>
      </c>
      <c r="BO1421" s="17">
        <v>65076</v>
      </c>
      <c r="BP1421" s="18" t="s">
        <v>1192</v>
      </c>
    </row>
    <row r="1422" spans="1:68" ht="15" customHeight="1" thickBot="1" x14ac:dyDescent="0.35">
      <c r="A1422" s="116">
        <v>1420</v>
      </c>
      <c r="H1422" t="s">
        <v>2655</v>
      </c>
      <c r="I1422" s="244">
        <v>8</v>
      </c>
      <c r="J1422" s="244" t="s">
        <v>2474</v>
      </c>
      <c r="K1422" s="244" t="s">
        <v>2542</v>
      </c>
      <c r="L1422" s="244" t="s">
        <v>2474</v>
      </c>
      <c r="M1422" s="244" t="s">
        <v>2474</v>
      </c>
      <c r="N1422" s="244" t="s">
        <v>2474</v>
      </c>
      <c r="O1422" s="244" t="s">
        <v>2483</v>
      </c>
      <c r="P1422" s="244" t="s">
        <v>2474</v>
      </c>
      <c r="Q1422" s="244" t="s">
        <v>2474</v>
      </c>
      <c r="R1422" s="6">
        <f t="shared" si="198"/>
        <v>3</v>
      </c>
      <c r="S1422" s="6">
        <f t="shared" si="199"/>
        <v>1</v>
      </c>
      <c r="T1422" s="7">
        <f t="shared" si="200"/>
        <v>129283</v>
      </c>
      <c r="U1422" s="121" t="str">
        <f t="shared" si="205"/>
        <v>1F903</v>
      </c>
      <c r="V1422" s="10">
        <f t="shared" si="201"/>
        <v>249</v>
      </c>
      <c r="W1422" s="10">
        <f t="shared" si="202"/>
        <v>3</v>
      </c>
      <c r="X1422" s="11">
        <f t="shared" si="203"/>
        <v>7</v>
      </c>
      <c r="Y1422" s="11">
        <f t="shared" si="204"/>
        <v>249</v>
      </c>
      <c r="Z1422" s="12" t="str">
        <f t="shared" si="206"/>
        <v>Cross Track Error</v>
      </c>
      <c r="AI1422" s="17">
        <v>65104</v>
      </c>
      <c r="AJ1422" s="18" t="s">
        <v>1220</v>
      </c>
      <c r="AK1422" s="19"/>
      <c r="AL1422" s="21"/>
      <c r="AM1422" s="21"/>
      <c r="AN1422" s="21"/>
      <c r="AO1422" s="21"/>
      <c r="AP1422" s="20"/>
      <c r="AQ1422" s="22"/>
      <c r="AR1422" s="20"/>
      <c r="AS1422" s="20"/>
      <c r="AT1422" s="20"/>
      <c r="AU1422" s="20"/>
      <c r="AV1422" s="20"/>
      <c r="AW1422" s="20"/>
      <c r="AX1422" s="221">
        <v>129283</v>
      </c>
      <c r="AY1422" s="6">
        <v>7</v>
      </c>
      <c r="AZ1422" s="6">
        <v>249</v>
      </c>
      <c r="BA1422" s="87" t="s">
        <v>2829</v>
      </c>
      <c r="BC1422" s="84" t="s">
        <v>2351</v>
      </c>
      <c r="BL1422" s="42" t="s">
        <v>2693</v>
      </c>
      <c r="BM1422" s="43" t="s">
        <v>2688</v>
      </c>
      <c r="BO1422" s="17">
        <v>65104</v>
      </c>
      <c r="BP1422" s="18" t="s">
        <v>1220</v>
      </c>
    </row>
    <row r="1423" spans="1:68" ht="15" customHeight="1" thickBot="1" x14ac:dyDescent="0.35">
      <c r="A1423" s="116">
        <v>1421</v>
      </c>
      <c r="H1423" t="s">
        <v>2651</v>
      </c>
      <c r="I1423" s="244">
        <v>8</v>
      </c>
      <c r="J1423" s="244">
        <v>14</v>
      </c>
      <c r="K1423" s="244" t="s">
        <v>2528</v>
      </c>
      <c r="L1423" s="244">
        <v>1</v>
      </c>
      <c r="M1423" s="244">
        <v>0</v>
      </c>
      <c r="N1423" s="244" t="s">
        <v>2474</v>
      </c>
      <c r="O1423" s="244" t="s">
        <v>2474</v>
      </c>
      <c r="P1423" s="244" t="s">
        <v>2474</v>
      </c>
      <c r="Q1423" s="244" t="s">
        <v>2474</v>
      </c>
      <c r="R1423" s="6">
        <f t="shared" si="198"/>
        <v>6</v>
      </c>
      <c r="S1423" s="6">
        <f t="shared" si="199"/>
        <v>0</v>
      </c>
      <c r="T1423" s="7">
        <f t="shared" si="200"/>
        <v>59904</v>
      </c>
      <c r="U1423" s="121" t="str">
        <f t="shared" si="205"/>
        <v>EA00</v>
      </c>
      <c r="V1423" s="10">
        <f t="shared" si="201"/>
        <v>234</v>
      </c>
      <c r="W1423" s="10">
        <f t="shared" si="202"/>
        <v>4</v>
      </c>
      <c r="X1423" s="11">
        <f t="shared" si="203"/>
        <v>8</v>
      </c>
      <c r="Y1423" s="11">
        <f t="shared" si="204"/>
        <v>4</v>
      </c>
      <c r="Z1423" s="12" t="str">
        <f t="shared" si="206"/>
        <v>Request</v>
      </c>
      <c r="AI1423" s="17">
        <v>65105</v>
      </c>
      <c r="AJ1423" s="18" t="s">
        <v>1221</v>
      </c>
      <c r="AK1423" s="19"/>
      <c r="AQ1423" s="37"/>
      <c r="AR1423" s="34"/>
      <c r="AS1423" s="34"/>
      <c r="AT1423" s="34"/>
      <c r="AU1423" s="34"/>
      <c r="AV1423" s="34"/>
      <c r="AW1423" s="34"/>
      <c r="AX1423" s="222">
        <v>59904</v>
      </c>
      <c r="AY1423" s="6">
        <v>8</v>
      </c>
      <c r="AZ1423" s="6">
        <v>4</v>
      </c>
      <c r="BA1423" s="87" t="s">
        <v>2817</v>
      </c>
      <c r="BB1423" s="39" t="s">
        <v>2694</v>
      </c>
      <c r="BC1423" s="84" t="s">
        <v>4</v>
      </c>
      <c r="BL1423" s="42" t="s">
        <v>2695</v>
      </c>
      <c r="BM1423" s="43" t="s">
        <v>2818</v>
      </c>
      <c r="BO1423" s="17">
        <v>65105</v>
      </c>
      <c r="BP1423" s="18" t="s">
        <v>1221</v>
      </c>
    </row>
    <row r="1424" spans="1:68" ht="15" customHeight="1" thickBot="1" x14ac:dyDescent="0.35">
      <c r="A1424" s="116">
        <v>1422</v>
      </c>
      <c r="H1424" t="s">
        <v>2522</v>
      </c>
      <c r="I1424" s="244">
        <v>8</v>
      </c>
      <c r="J1424" s="244">
        <v>34</v>
      </c>
      <c r="K1424" s="244">
        <v>17</v>
      </c>
      <c r="L1424" s="244">
        <v>2</v>
      </c>
      <c r="M1424" s="244">
        <v>77</v>
      </c>
      <c r="N1424" s="244" t="s">
        <v>2479</v>
      </c>
      <c r="O1424" s="244" t="s">
        <v>2512</v>
      </c>
      <c r="P1424" s="244" t="s">
        <v>2474</v>
      </c>
      <c r="Q1424" s="244" t="s">
        <v>2474</v>
      </c>
      <c r="R1424" s="6">
        <f t="shared" si="198"/>
        <v>2</v>
      </c>
      <c r="S1424" s="6">
        <f t="shared" si="199"/>
        <v>1</v>
      </c>
      <c r="T1424" s="7">
        <f t="shared" si="200"/>
        <v>130306</v>
      </c>
      <c r="U1424" s="121" t="str">
        <f t="shared" si="205"/>
        <v>1FD02</v>
      </c>
      <c r="V1424" s="10">
        <f t="shared" si="201"/>
        <v>253</v>
      </c>
      <c r="W1424" s="10">
        <f t="shared" si="202"/>
        <v>2</v>
      </c>
      <c r="X1424" s="11">
        <f t="shared" si="203"/>
        <v>3</v>
      </c>
      <c r="Y1424" s="11">
        <f t="shared" si="204"/>
        <v>253</v>
      </c>
      <c r="Z1424" s="12" t="str">
        <f t="shared" si="206"/>
        <v>Wind Data</v>
      </c>
      <c r="AI1424" s="17">
        <v>65249</v>
      </c>
      <c r="AJ1424" s="18" t="s">
        <v>1364</v>
      </c>
      <c r="AK1424" s="19"/>
      <c r="AL1424" s="21"/>
      <c r="AM1424" s="21"/>
      <c r="AN1424" s="21"/>
      <c r="AO1424" s="21"/>
      <c r="AP1424" s="20"/>
      <c r="AQ1424" s="22"/>
      <c r="AR1424" s="20"/>
      <c r="AS1424" s="20"/>
      <c r="AT1424" s="20"/>
      <c r="AU1424" s="20"/>
      <c r="AV1424" s="20"/>
      <c r="AW1424" s="20"/>
      <c r="AX1424" s="221">
        <v>130306</v>
      </c>
      <c r="AY1424" s="6">
        <v>3</v>
      </c>
      <c r="AZ1424" s="6">
        <v>253</v>
      </c>
      <c r="BA1424" s="87" t="s">
        <v>2701</v>
      </c>
      <c r="BB1424" s="39" t="s">
        <v>3132</v>
      </c>
      <c r="BC1424" s="84" t="s">
        <v>2349</v>
      </c>
      <c r="BD1424" s="38" t="s">
        <v>2702</v>
      </c>
      <c r="BE1424" s="39" t="s">
        <v>3005</v>
      </c>
      <c r="BF1424" s="90" t="s">
        <v>2691</v>
      </c>
      <c r="BJ1424" s="47" t="s">
        <v>2704</v>
      </c>
      <c r="BL1424" s="42" t="s">
        <v>2705</v>
      </c>
      <c r="BM1424" s="43" t="s">
        <v>2688</v>
      </c>
      <c r="BO1424" s="17">
        <v>65249</v>
      </c>
      <c r="BP1424" s="18" t="s">
        <v>1364</v>
      </c>
    </row>
    <row r="1425" spans="1:68" ht="15" customHeight="1" thickBot="1" x14ac:dyDescent="0.35">
      <c r="A1425" s="116">
        <v>1423</v>
      </c>
      <c r="H1425" t="s">
        <v>2652</v>
      </c>
      <c r="I1425" s="244">
        <v>8</v>
      </c>
      <c r="J1425" s="244">
        <v>0</v>
      </c>
      <c r="K1425" s="244">
        <v>86</v>
      </c>
      <c r="L1425" s="244" t="s">
        <v>2633</v>
      </c>
      <c r="M1425" s="244">
        <v>7</v>
      </c>
      <c r="N1425" s="244">
        <v>74</v>
      </c>
      <c r="O1425" s="244" t="s">
        <v>2646</v>
      </c>
      <c r="P1425" s="244" t="s">
        <v>2490</v>
      </c>
      <c r="Q1425" s="244">
        <v>69</v>
      </c>
      <c r="R1425" s="6">
        <f t="shared" si="198"/>
        <v>6</v>
      </c>
      <c r="S1425" s="6">
        <f t="shared" si="199"/>
        <v>1</v>
      </c>
      <c r="T1425" s="7">
        <f t="shared" si="200"/>
        <v>126996</v>
      </c>
      <c r="U1425" s="121" t="str">
        <f t="shared" si="205"/>
        <v>1F014</v>
      </c>
      <c r="V1425" s="10">
        <f t="shared" si="201"/>
        <v>240</v>
      </c>
      <c r="W1425" s="10">
        <f t="shared" si="202"/>
        <v>20</v>
      </c>
      <c r="X1425" s="11">
        <f t="shared" si="203"/>
        <v>4</v>
      </c>
      <c r="Y1425" s="11">
        <f t="shared" si="204"/>
        <v>240</v>
      </c>
      <c r="Z1425" s="12" t="str">
        <f t="shared" si="206"/>
        <v>Product Information</v>
      </c>
      <c r="AI1425" s="17">
        <v>65250</v>
      </c>
      <c r="AJ1425" s="18" t="s">
        <v>1365</v>
      </c>
      <c r="AK1425" s="19"/>
      <c r="AQ1425" s="37"/>
      <c r="AR1425" s="34"/>
      <c r="AS1425" s="34"/>
      <c r="AT1425" s="34"/>
      <c r="AU1425" s="34"/>
      <c r="AV1425" s="34"/>
      <c r="AW1425" s="34"/>
      <c r="AX1425" s="222">
        <v>126996</v>
      </c>
      <c r="AY1425" s="6">
        <v>4</v>
      </c>
      <c r="AZ1425" s="6">
        <v>240</v>
      </c>
      <c r="BA1425" s="87" t="s">
        <v>2775</v>
      </c>
      <c r="BB1425" s="39" t="s">
        <v>2709</v>
      </c>
      <c r="BC1425" s="84" t="s">
        <v>2710</v>
      </c>
      <c r="BD1425" s="38" t="s">
        <v>2776</v>
      </c>
      <c r="BE1425" s="39" t="s">
        <v>2802</v>
      </c>
      <c r="BL1425" s="42" t="s">
        <v>2819</v>
      </c>
      <c r="BM1425" s="43" t="s">
        <v>2688</v>
      </c>
      <c r="BO1425" s="17">
        <v>65250</v>
      </c>
      <c r="BP1425" s="18" t="s">
        <v>1365</v>
      </c>
    </row>
    <row r="1426" spans="1:68" ht="15" customHeight="1" thickBot="1" x14ac:dyDescent="0.35">
      <c r="A1426" s="116">
        <v>1424</v>
      </c>
      <c r="H1426" t="s">
        <v>2652</v>
      </c>
      <c r="I1426" s="244">
        <v>8</v>
      </c>
      <c r="J1426" s="244">
        <v>1</v>
      </c>
      <c r="K1426" s="244" t="s">
        <v>2496</v>
      </c>
      <c r="L1426" s="244">
        <v>69</v>
      </c>
      <c r="M1426" s="244">
        <v>50</v>
      </c>
      <c r="N1426" s="244" t="s">
        <v>2489</v>
      </c>
      <c r="O1426" s="244">
        <v>65</v>
      </c>
      <c r="P1426" s="244">
        <v>78</v>
      </c>
      <c r="Q1426" s="244" t="s">
        <v>2492</v>
      </c>
      <c r="R1426" s="75">
        <f t="shared" si="198"/>
        <v>6</v>
      </c>
      <c r="S1426" s="75">
        <f t="shared" si="199"/>
        <v>1</v>
      </c>
      <c r="T1426" s="7">
        <f t="shared" si="200"/>
        <v>126996</v>
      </c>
      <c r="U1426" s="121" t="str">
        <f t="shared" si="205"/>
        <v>1F014</v>
      </c>
      <c r="V1426" s="10">
        <f t="shared" si="201"/>
        <v>240</v>
      </c>
      <c r="W1426" s="10">
        <f t="shared" si="202"/>
        <v>20</v>
      </c>
      <c r="X1426" s="11">
        <f t="shared" si="203"/>
        <v>4</v>
      </c>
      <c r="Y1426" s="11">
        <f t="shared" si="204"/>
        <v>240</v>
      </c>
      <c r="Z1426" s="12" t="str">
        <f t="shared" si="206"/>
        <v>Product Information</v>
      </c>
      <c r="AI1426" s="17">
        <v>65312</v>
      </c>
      <c r="AJ1426" s="18" t="s">
        <v>1396</v>
      </c>
      <c r="AK1426" s="19"/>
      <c r="AL1426" s="21"/>
      <c r="AM1426" s="21"/>
      <c r="AN1426" s="21"/>
      <c r="AO1426" s="21"/>
      <c r="AP1426" s="20"/>
      <c r="AQ1426" s="22"/>
      <c r="AR1426" s="20"/>
      <c r="AS1426" s="20"/>
      <c r="AT1426" s="20"/>
      <c r="AU1426" s="20"/>
      <c r="AV1426" s="20"/>
      <c r="AW1426" s="20"/>
      <c r="AX1426" s="221">
        <v>126996</v>
      </c>
      <c r="AY1426" s="6">
        <v>4</v>
      </c>
      <c r="AZ1426" s="6">
        <v>240</v>
      </c>
      <c r="BA1426" s="87" t="s">
        <v>2777</v>
      </c>
      <c r="BB1426" s="39" t="s">
        <v>2352</v>
      </c>
      <c r="BC1426" s="84" t="s">
        <v>2710</v>
      </c>
      <c r="BD1426" s="38" t="s">
        <v>2776</v>
      </c>
      <c r="BE1426" s="39" t="s">
        <v>2804</v>
      </c>
      <c r="BF1426" s="90" t="s">
        <v>2778</v>
      </c>
      <c r="BL1426" s="42" t="s">
        <v>2819</v>
      </c>
      <c r="BM1426" s="43" t="s">
        <v>2688</v>
      </c>
      <c r="BO1426" s="17">
        <v>65312</v>
      </c>
      <c r="BP1426" s="18" t="s">
        <v>1396</v>
      </c>
    </row>
    <row r="1427" spans="1:68" ht="15" customHeight="1" thickBot="1" x14ac:dyDescent="0.35">
      <c r="A1427" s="116">
        <v>1425</v>
      </c>
      <c r="H1427" t="s">
        <v>2652</v>
      </c>
      <c r="I1427" s="244">
        <v>8</v>
      </c>
      <c r="J1427" s="244">
        <v>2</v>
      </c>
      <c r="K1427" s="244">
        <v>33</v>
      </c>
      <c r="L1427" s="244">
        <v>57</v>
      </c>
      <c r="M1427" s="244">
        <v>69</v>
      </c>
      <c r="N1427" s="244" t="s">
        <v>2492</v>
      </c>
      <c r="O1427" s="244" t="s">
        <v>2493</v>
      </c>
      <c r="P1427" s="244">
        <v>32</v>
      </c>
      <c r="Q1427" s="244" t="s">
        <v>2529</v>
      </c>
      <c r="R1427" s="6">
        <f t="shared" si="198"/>
        <v>6</v>
      </c>
      <c r="S1427" s="6">
        <f t="shared" si="199"/>
        <v>1</v>
      </c>
      <c r="T1427" s="7">
        <f t="shared" si="200"/>
        <v>126996</v>
      </c>
      <c r="U1427" s="121" t="str">
        <f t="shared" si="205"/>
        <v>1F014</v>
      </c>
      <c r="V1427" s="10">
        <f t="shared" si="201"/>
        <v>240</v>
      </c>
      <c r="W1427" s="10">
        <f t="shared" si="202"/>
        <v>20</v>
      </c>
      <c r="X1427" s="11">
        <f t="shared" si="203"/>
        <v>4</v>
      </c>
      <c r="Y1427" s="11">
        <f t="shared" si="204"/>
        <v>240</v>
      </c>
      <c r="Z1427" s="12" t="str">
        <f t="shared" si="206"/>
        <v>Product Information</v>
      </c>
      <c r="AI1427" s="17">
        <v>65313</v>
      </c>
      <c r="AJ1427" s="18" t="s">
        <v>1396</v>
      </c>
      <c r="AK1427" s="19"/>
      <c r="AQ1427" s="37"/>
      <c r="AR1427" s="34"/>
      <c r="AS1427" s="34"/>
      <c r="AT1427" s="34"/>
      <c r="AU1427" s="34"/>
      <c r="AV1427" s="34"/>
      <c r="AW1427" s="34"/>
      <c r="AX1427" s="222">
        <v>126996</v>
      </c>
      <c r="AY1427" s="6">
        <v>4</v>
      </c>
      <c r="AZ1427" s="6">
        <v>240</v>
      </c>
      <c r="BA1427" s="87" t="s">
        <v>2779</v>
      </c>
      <c r="BB1427" s="39" t="s">
        <v>2411</v>
      </c>
      <c r="BC1427" s="84" t="s">
        <v>2710</v>
      </c>
      <c r="BD1427" s="38" t="s">
        <v>2776</v>
      </c>
      <c r="BE1427" s="39" t="s">
        <v>2805</v>
      </c>
      <c r="BF1427" s="90" t="s">
        <v>2778</v>
      </c>
      <c r="BL1427" s="42" t="s">
        <v>2819</v>
      </c>
      <c r="BM1427" s="43" t="s">
        <v>2688</v>
      </c>
      <c r="BO1427" s="17">
        <v>65313</v>
      </c>
      <c r="BP1427" s="18" t="s">
        <v>1396</v>
      </c>
    </row>
    <row r="1428" spans="1:68" ht="15" customHeight="1" thickBot="1" x14ac:dyDescent="0.35">
      <c r="A1428" s="116">
        <v>1426</v>
      </c>
      <c r="H1428" t="s">
        <v>2652</v>
      </c>
      <c r="I1428" s="244">
        <v>8</v>
      </c>
      <c r="J1428" s="244">
        <v>3</v>
      </c>
      <c r="K1428" s="244">
        <v>20</v>
      </c>
      <c r="L1428" s="244" t="s">
        <v>2492</v>
      </c>
      <c r="M1428" s="244">
        <v>20</v>
      </c>
      <c r="N1428" s="244">
        <v>49</v>
      </c>
      <c r="O1428" s="244" t="s">
        <v>2496</v>
      </c>
      <c r="P1428" s="244">
        <v>33</v>
      </c>
      <c r="Q1428" s="244" t="s">
        <v>2474</v>
      </c>
      <c r="R1428" s="6">
        <f t="shared" si="198"/>
        <v>6</v>
      </c>
      <c r="S1428" s="6">
        <f t="shared" si="199"/>
        <v>1</v>
      </c>
      <c r="T1428" s="7">
        <f t="shared" si="200"/>
        <v>126996</v>
      </c>
      <c r="U1428" s="121" t="str">
        <f t="shared" si="205"/>
        <v>1F014</v>
      </c>
      <c r="V1428" s="10">
        <f t="shared" si="201"/>
        <v>240</v>
      </c>
      <c r="W1428" s="10">
        <f t="shared" si="202"/>
        <v>20</v>
      </c>
      <c r="X1428" s="11">
        <f t="shared" si="203"/>
        <v>4</v>
      </c>
      <c r="Y1428" s="11">
        <f t="shared" si="204"/>
        <v>240</v>
      </c>
      <c r="Z1428" s="12" t="str">
        <f t="shared" si="206"/>
        <v>Product Information</v>
      </c>
      <c r="AI1428" s="17">
        <v>65453</v>
      </c>
      <c r="AJ1428" s="18" t="s">
        <v>1396</v>
      </c>
      <c r="AK1428" s="19"/>
      <c r="AL1428" s="21"/>
      <c r="AM1428" s="21"/>
      <c r="AN1428" s="21"/>
      <c r="AO1428" s="21"/>
      <c r="AP1428" s="20"/>
      <c r="AQ1428" s="22"/>
      <c r="AR1428" s="20"/>
      <c r="AS1428" s="20"/>
      <c r="AT1428" s="20"/>
      <c r="AU1428" s="20"/>
      <c r="AV1428" s="20"/>
      <c r="AW1428" s="20"/>
      <c r="AX1428" s="221">
        <v>126996</v>
      </c>
      <c r="AY1428" s="6">
        <v>4</v>
      </c>
      <c r="AZ1428" s="6">
        <v>240</v>
      </c>
      <c r="BA1428" s="87" t="s">
        <v>2780</v>
      </c>
      <c r="BB1428" s="39" t="s">
        <v>2412</v>
      </c>
      <c r="BC1428" s="84" t="s">
        <v>2710</v>
      </c>
      <c r="BL1428" s="42" t="s">
        <v>2819</v>
      </c>
      <c r="BM1428" s="43" t="s">
        <v>2688</v>
      </c>
      <c r="BO1428" s="17">
        <v>65453</v>
      </c>
      <c r="BP1428" s="18" t="s">
        <v>1396</v>
      </c>
    </row>
    <row r="1429" spans="1:68" ht="15" customHeight="1" thickBot="1" x14ac:dyDescent="0.35">
      <c r="A1429" s="116">
        <v>1427</v>
      </c>
      <c r="H1429" t="s">
        <v>2652</v>
      </c>
      <c r="I1429" s="244">
        <v>8</v>
      </c>
      <c r="J1429" s="244">
        <v>4</v>
      </c>
      <c r="K1429" s="244" t="s">
        <v>2474</v>
      </c>
      <c r="L1429" s="244" t="s">
        <v>2474</v>
      </c>
      <c r="M1429" s="244" t="s">
        <v>2474</v>
      </c>
      <c r="N1429" s="244" t="s">
        <v>2474</v>
      </c>
      <c r="O1429" s="244" t="s">
        <v>2474</v>
      </c>
      <c r="P1429" s="244" t="s">
        <v>2474</v>
      </c>
      <c r="Q1429" s="244" t="s">
        <v>2474</v>
      </c>
      <c r="R1429" s="6">
        <f t="shared" si="198"/>
        <v>6</v>
      </c>
      <c r="S1429" s="6">
        <f t="shared" si="199"/>
        <v>1</v>
      </c>
      <c r="T1429" s="7">
        <f t="shared" si="200"/>
        <v>126996</v>
      </c>
      <c r="U1429" s="121" t="str">
        <f t="shared" si="205"/>
        <v>1F014</v>
      </c>
      <c r="V1429" s="10">
        <f t="shared" si="201"/>
        <v>240</v>
      </c>
      <c r="W1429" s="10">
        <f t="shared" si="202"/>
        <v>20</v>
      </c>
      <c r="X1429" s="11">
        <f t="shared" si="203"/>
        <v>4</v>
      </c>
      <c r="Y1429" s="11">
        <f t="shared" si="204"/>
        <v>240</v>
      </c>
      <c r="Z1429" s="12" t="str">
        <f t="shared" si="206"/>
        <v>Product Information</v>
      </c>
      <c r="AI1429" s="17">
        <v>65454</v>
      </c>
      <c r="AJ1429" s="18" t="s">
        <v>1396</v>
      </c>
      <c r="AK1429" s="19"/>
      <c r="AQ1429" s="37"/>
      <c r="AR1429" s="34"/>
      <c r="AS1429" s="34"/>
      <c r="AT1429" s="34"/>
      <c r="AU1429" s="34"/>
      <c r="AV1429" s="34"/>
      <c r="AW1429" s="34"/>
      <c r="AX1429" s="222">
        <v>126996</v>
      </c>
      <c r="AY1429" s="6">
        <v>4</v>
      </c>
      <c r="AZ1429" s="6">
        <v>240</v>
      </c>
      <c r="BA1429" s="87" t="s">
        <v>2781</v>
      </c>
      <c r="BB1429" s="39" t="s">
        <v>2413</v>
      </c>
      <c r="BC1429" s="84" t="s">
        <v>2710</v>
      </c>
      <c r="BL1429" s="42" t="s">
        <v>2819</v>
      </c>
      <c r="BM1429" s="43" t="s">
        <v>2688</v>
      </c>
      <c r="BO1429" s="17">
        <v>65454</v>
      </c>
      <c r="BP1429" s="18" t="s">
        <v>1396</v>
      </c>
    </row>
    <row r="1430" spans="1:68" ht="15" customHeight="1" thickBot="1" x14ac:dyDescent="0.35">
      <c r="A1430" s="116">
        <v>1428</v>
      </c>
      <c r="H1430" t="s">
        <v>2652</v>
      </c>
      <c r="I1430" s="244">
        <v>8</v>
      </c>
      <c r="J1430" s="244">
        <v>5</v>
      </c>
      <c r="K1430" s="244" t="s">
        <v>2474</v>
      </c>
      <c r="L1430" s="244" t="s">
        <v>2474</v>
      </c>
      <c r="M1430" s="244">
        <v>33</v>
      </c>
      <c r="N1430" s="244" t="s">
        <v>2478</v>
      </c>
      <c r="O1430" s="244">
        <v>32</v>
      </c>
      <c r="P1430" s="244">
        <v>35</v>
      </c>
      <c r="Q1430" s="244" t="s">
        <v>2478</v>
      </c>
      <c r="R1430" s="6">
        <f t="shared" si="198"/>
        <v>6</v>
      </c>
      <c r="S1430" s="6">
        <f t="shared" si="199"/>
        <v>1</v>
      </c>
      <c r="T1430" s="7">
        <f t="shared" si="200"/>
        <v>126996</v>
      </c>
      <c r="U1430" s="121" t="str">
        <f t="shared" si="205"/>
        <v>1F014</v>
      </c>
      <c r="V1430" s="10">
        <f t="shared" si="201"/>
        <v>240</v>
      </c>
      <c r="W1430" s="10">
        <f t="shared" si="202"/>
        <v>20</v>
      </c>
      <c r="X1430" s="11">
        <f t="shared" si="203"/>
        <v>4</v>
      </c>
      <c r="Y1430" s="11">
        <f t="shared" si="204"/>
        <v>240</v>
      </c>
      <c r="Z1430" s="12" t="str">
        <f t="shared" si="206"/>
        <v>Product Information</v>
      </c>
      <c r="AI1430" s="17">
        <v>65484</v>
      </c>
      <c r="AJ1430" s="18" t="s">
        <v>1396</v>
      </c>
      <c r="AK1430" s="19"/>
      <c r="AL1430" s="21"/>
      <c r="AM1430" s="21"/>
      <c r="AN1430" s="21"/>
      <c r="AO1430" s="21"/>
      <c r="AP1430" s="20"/>
      <c r="AQ1430" s="22"/>
      <c r="AR1430" s="20"/>
      <c r="AS1430" s="20"/>
      <c r="AT1430" s="20"/>
      <c r="AU1430" s="20"/>
      <c r="AV1430" s="20"/>
      <c r="AW1430" s="20"/>
      <c r="AX1430" s="221">
        <v>126996</v>
      </c>
      <c r="AY1430" s="6">
        <v>4</v>
      </c>
      <c r="AZ1430" s="6">
        <v>240</v>
      </c>
      <c r="BA1430" s="87" t="s">
        <v>2782</v>
      </c>
      <c r="BB1430" s="39" t="s">
        <v>2415</v>
      </c>
      <c r="BC1430" s="84" t="s">
        <v>2710</v>
      </c>
      <c r="BD1430" s="38" t="s">
        <v>2783</v>
      </c>
      <c r="BE1430" s="39" t="s">
        <v>2806</v>
      </c>
      <c r="BL1430" s="42" t="s">
        <v>2819</v>
      </c>
      <c r="BM1430" s="43" t="s">
        <v>2688</v>
      </c>
      <c r="BO1430" s="17">
        <v>65484</v>
      </c>
      <c r="BP1430" s="18" t="s">
        <v>1396</v>
      </c>
    </row>
    <row r="1431" spans="1:68" ht="15" customHeight="1" thickBot="1" x14ac:dyDescent="0.35">
      <c r="A1431" s="116">
        <v>1429</v>
      </c>
      <c r="H1431" t="s">
        <v>2652</v>
      </c>
      <c r="I1431" s="244">
        <v>8</v>
      </c>
      <c r="J1431" s="244">
        <v>6</v>
      </c>
      <c r="K1431" s="244">
        <v>31</v>
      </c>
      <c r="L1431" s="244" t="s">
        <v>2474</v>
      </c>
      <c r="M1431" s="244" t="s">
        <v>2474</v>
      </c>
      <c r="N1431" s="244" t="s">
        <v>2474</v>
      </c>
      <c r="O1431" s="244" t="s">
        <v>2474</v>
      </c>
      <c r="P1431" s="244" t="s">
        <v>2474</v>
      </c>
      <c r="Q1431" s="244" t="s">
        <v>2474</v>
      </c>
      <c r="R1431" s="6">
        <f t="shared" si="198"/>
        <v>6</v>
      </c>
      <c r="S1431" s="6">
        <f t="shared" si="199"/>
        <v>1</v>
      </c>
      <c r="T1431" s="7">
        <f t="shared" si="200"/>
        <v>126996</v>
      </c>
      <c r="U1431" s="121" t="str">
        <f t="shared" si="205"/>
        <v>1F014</v>
      </c>
      <c r="V1431" s="10">
        <f t="shared" si="201"/>
        <v>240</v>
      </c>
      <c r="W1431" s="10">
        <f t="shared" si="202"/>
        <v>20</v>
      </c>
      <c r="X1431" s="11">
        <f t="shared" si="203"/>
        <v>4</v>
      </c>
      <c r="Y1431" s="11">
        <f t="shared" si="204"/>
        <v>240</v>
      </c>
      <c r="Z1431" s="12" t="str">
        <f t="shared" si="206"/>
        <v>Product Information</v>
      </c>
      <c r="AI1431" s="17">
        <v>65485</v>
      </c>
      <c r="AJ1431" s="18" t="s">
        <v>1396</v>
      </c>
      <c r="AK1431" s="19"/>
      <c r="AQ1431" s="37"/>
      <c r="AR1431" s="34"/>
      <c r="AS1431" s="34"/>
      <c r="AT1431" s="34"/>
      <c r="AU1431" s="34"/>
      <c r="AV1431" s="34"/>
      <c r="AW1431" s="34"/>
      <c r="AX1431" s="222">
        <v>126996</v>
      </c>
      <c r="AY1431" s="6">
        <v>4</v>
      </c>
      <c r="AZ1431" s="6">
        <v>240</v>
      </c>
      <c r="BA1431" s="87" t="s">
        <v>2784</v>
      </c>
      <c r="BB1431" s="39" t="s">
        <v>2414</v>
      </c>
      <c r="BC1431" s="84" t="s">
        <v>2710</v>
      </c>
      <c r="BD1431" s="38" t="s">
        <v>2783</v>
      </c>
      <c r="BE1431" s="39" t="s">
        <v>2352</v>
      </c>
      <c r="BL1431" s="42" t="s">
        <v>2819</v>
      </c>
      <c r="BM1431" s="43" t="s">
        <v>2688</v>
      </c>
      <c r="BO1431" s="17">
        <v>65485</v>
      </c>
      <c r="BP1431" s="18" t="s">
        <v>1396</v>
      </c>
    </row>
    <row r="1432" spans="1:68" ht="15" customHeight="1" thickBot="1" x14ac:dyDescent="0.35">
      <c r="A1432" s="116">
        <v>1430</v>
      </c>
      <c r="H1432" t="s">
        <v>2652</v>
      </c>
      <c r="I1432" s="244">
        <v>8</v>
      </c>
      <c r="J1432" s="244">
        <v>7</v>
      </c>
      <c r="K1432" s="244" t="s">
        <v>2474</v>
      </c>
      <c r="L1432" s="244" t="s">
        <v>2474</v>
      </c>
      <c r="M1432" s="244" t="s">
        <v>2474</v>
      </c>
      <c r="N1432" s="244" t="s">
        <v>2474</v>
      </c>
      <c r="O1432" s="244" t="s">
        <v>2474</v>
      </c>
      <c r="P1432" s="244" t="s">
        <v>2474</v>
      </c>
      <c r="Q1432" s="244" t="s">
        <v>2474</v>
      </c>
      <c r="R1432" s="75">
        <f t="shared" si="198"/>
        <v>6</v>
      </c>
      <c r="S1432" s="75">
        <f t="shared" si="199"/>
        <v>1</v>
      </c>
      <c r="T1432" s="7">
        <f t="shared" si="200"/>
        <v>126996</v>
      </c>
      <c r="U1432" s="121" t="str">
        <f t="shared" si="205"/>
        <v>1F014</v>
      </c>
      <c r="V1432" s="10">
        <f t="shared" si="201"/>
        <v>240</v>
      </c>
      <c r="W1432" s="10">
        <f t="shared" si="202"/>
        <v>20</v>
      </c>
      <c r="X1432" s="11">
        <f t="shared" si="203"/>
        <v>4</v>
      </c>
      <c r="Y1432" s="11">
        <f t="shared" si="204"/>
        <v>240</v>
      </c>
      <c r="Z1432" s="12" t="str">
        <f t="shared" si="206"/>
        <v>Product Information</v>
      </c>
      <c r="AI1432" s="17">
        <v>130064</v>
      </c>
      <c r="AJ1432" s="18" t="s">
        <v>1499</v>
      </c>
      <c r="AK1432" s="19"/>
      <c r="AL1432" s="21"/>
      <c r="AM1432" s="21"/>
      <c r="AN1432" s="21"/>
      <c r="AO1432" s="21"/>
      <c r="AP1432" s="20"/>
      <c r="AQ1432" s="22"/>
      <c r="AR1432" s="20"/>
      <c r="AS1432" s="20"/>
      <c r="AT1432" s="20"/>
      <c r="AU1432" s="20"/>
      <c r="AV1432" s="20"/>
      <c r="AW1432" s="20"/>
      <c r="AX1432" s="221">
        <v>126996</v>
      </c>
      <c r="AY1432" s="6">
        <v>4</v>
      </c>
      <c r="AZ1432" s="6">
        <v>240</v>
      </c>
      <c r="BA1432" s="87" t="s">
        <v>2785</v>
      </c>
      <c r="BB1432" s="39" t="s">
        <v>2416</v>
      </c>
      <c r="BC1432" s="84" t="s">
        <v>2710</v>
      </c>
      <c r="BL1432" s="42" t="s">
        <v>2819</v>
      </c>
      <c r="BM1432" s="43" t="s">
        <v>2688</v>
      </c>
      <c r="BO1432" s="17">
        <v>130064</v>
      </c>
      <c r="BP1432" s="18" t="s">
        <v>1499</v>
      </c>
    </row>
    <row r="1433" spans="1:68" ht="15" customHeight="1" thickBot="1" x14ac:dyDescent="0.35">
      <c r="A1433" s="116">
        <v>1431</v>
      </c>
      <c r="H1433" t="s">
        <v>2652</v>
      </c>
      <c r="I1433" s="244">
        <v>8</v>
      </c>
      <c r="J1433" s="244">
        <v>8</v>
      </c>
      <c r="K1433" s="244" t="s">
        <v>2474</v>
      </c>
      <c r="L1433" s="244" t="s">
        <v>2474</v>
      </c>
      <c r="M1433" s="244" t="s">
        <v>2474</v>
      </c>
      <c r="N1433" s="244" t="s">
        <v>2474</v>
      </c>
      <c r="O1433" s="244" t="s">
        <v>2474</v>
      </c>
      <c r="P1433" s="244" t="s">
        <v>2474</v>
      </c>
      <c r="Q1433" s="244" t="s">
        <v>2474</v>
      </c>
      <c r="R1433" s="75">
        <f t="shared" si="198"/>
        <v>6</v>
      </c>
      <c r="S1433" s="75">
        <f t="shared" si="199"/>
        <v>1</v>
      </c>
      <c r="T1433" s="7">
        <f t="shared" si="200"/>
        <v>126996</v>
      </c>
      <c r="U1433" s="121" t="str">
        <f t="shared" si="205"/>
        <v>1F014</v>
      </c>
      <c r="V1433" s="10">
        <f t="shared" si="201"/>
        <v>240</v>
      </c>
      <c r="W1433" s="10">
        <f t="shared" si="202"/>
        <v>20</v>
      </c>
      <c r="X1433" s="11">
        <f t="shared" si="203"/>
        <v>4</v>
      </c>
      <c r="Y1433" s="11">
        <f t="shared" si="204"/>
        <v>240</v>
      </c>
      <c r="Z1433" s="12" t="str">
        <f t="shared" si="206"/>
        <v>Product Information</v>
      </c>
      <c r="AI1433" s="17">
        <v>130065</v>
      </c>
      <c r="AJ1433" s="18" t="s">
        <v>1500</v>
      </c>
      <c r="AK1433" s="19"/>
      <c r="AQ1433" s="37"/>
      <c r="AR1433" s="34"/>
      <c r="AS1433" s="34"/>
      <c r="AT1433" s="34"/>
      <c r="AU1433" s="34"/>
      <c r="AV1433" s="34"/>
      <c r="AW1433" s="34"/>
      <c r="AX1433" s="222">
        <v>126996</v>
      </c>
      <c r="AY1433" s="6">
        <v>4</v>
      </c>
      <c r="AZ1433" s="6">
        <v>240</v>
      </c>
      <c r="BA1433" s="87" t="s">
        <v>2786</v>
      </c>
      <c r="BB1433" s="39" t="s">
        <v>2417</v>
      </c>
      <c r="BC1433" s="84" t="s">
        <v>2710</v>
      </c>
      <c r="BL1433" s="42" t="s">
        <v>2819</v>
      </c>
      <c r="BM1433" s="43" t="s">
        <v>2688</v>
      </c>
      <c r="BO1433" s="17">
        <v>130065</v>
      </c>
      <c r="BP1433" s="18" t="s">
        <v>1500</v>
      </c>
    </row>
    <row r="1434" spans="1:68" ht="15" customHeight="1" thickBot="1" x14ac:dyDescent="0.35">
      <c r="A1434" s="116">
        <v>1432</v>
      </c>
      <c r="H1434" t="s">
        <v>2652</v>
      </c>
      <c r="I1434" s="244">
        <v>8</v>
      </c>
      <c r="J1434" s="244">
        <v>9</v>
      </c>
      <c r="K1434" s="244" t="s">
        <v>2474</v>
      </c>
      <c r="L1434" s="244" t="s">
        <v>2474</v>
      </c>
      <c r="M1434" s="244" t="s">
        <v>2474</v>
      </c>
      <c r="N1434" s="244" t="s">
        <v>2474</v>
      </c>
      <c r="O1434" s="244" t="s">
        <v>2474</v>
      </c>
      <c r="P1434" s="244" t="s">
        <v>2474</v>
      </c>
      <c r="Q1434" s="244" t="s">
        <v>2490</v>
      </c>
      <c r="R1434" s="6">
        <f t="shared" si="198"/>
        <v>6</v>
      </c>
      <c r="S1434" s="6">
        <f t="shared" si="199"/>
        <v>1</v>
      </c>
      <c r="T1434" s="7">
        <f t="shared" si="200"/>
        <v>126996</v>
      </c>
      <c r="U1434" s="121" t="str">
        <f t="shared" si="205"/>
        <v>1F014</v>
      </c>
      <c r="V1434" s="10">
        <f t="shared" si="201"/>
        <v>240</v>
      </c>
      <c r="W1434" s="10">
        <f t="shared" si="202"/>
        <v>20</v>
      </c>
      <c r="X1434" s="11">
        <f t="shared" si="203"/>
        <v>4</v>
      </c>
      <c r="Y1434" s="11">
        <f t="shared" si="204"/>
        <v>240</v>
      </c>
      <c r="Z1434" s="12" t="str">
        <f t="shared" si="206"/>
        <v>Product Information</v>
      </c>
      <c r="AI1434" s="17">
        <v>130314</v>
      </c>
      <c r="AJ1434" s="18" t="s">
        <v>1513</v>
      </c>
      <c r="AK1434" s="19"/>
      <c r="AL1434" s="21"/>
      <c r="AM1434" s="21"/>
      <c r="AN1434" s="21"/>
      <c r="AO1434" s="21"/>
      <c r="AP1434" s="20"/>
      <c r="AQ1434" s="22"/>
      <c r="AR1434" s="20"/>
      <c r="AS1434" s="20"/>
      <c r="AT1434" s="20"/>
      <c r="AU1434" s="20"/>
      <c r="AV1434" s="20"/>
      <c r="AW1434" s="20"/>
      <c r="AX1434" s="221">
        <v>126996</v>
      </c>
      <c r="AY1434" s="6">
        <v>4</v>
      </c>
      <c r="AZ1434" s="6">
        <v>240</v>
      </c>
      <c r="BA1434" s="87" t="s">
        <v>2787</v>
      </c>
      <c r="BB1434" s="39" t="s">
        <v>2712</v>
      </c>
      <c r="BC1434" s="84" t="s">
        <v>2710</v>
      </c>
      <c r="BL1434" s="42" t="s">
        <v>2819</v>
      </c>
      <c r="BM1434" s="43" t="s">
        <v>2688</v>
      </c>
      <c r="BO1434" s="17">
        <v>130314</v>
      </c>
      <c r="BP1434" s="18" t="s">
        <v>1513</v>
      </c>
    </row>
    <row r="1435" spans="1:68" ht="15" customHeight="1" thickBot="1" x14ac:dyDescent="0.35">
      <c r="A1435" s="116">
        <v>1433</v>
      </c>
      <c r="H1435" t="s">
        <v>2652</v>
      </c>
      <c r="I1435" s="244">
        <v>8</v>
      </c>
      <c r="J1435" s="244" t="s">
        <v>2485</v>
      </c>
      <c r="K1435" s="244">
        <v>50</v>
      </c>
      <c r="L1435" s="244">
        <v>58</v>
      </c>
      <c r="M1435" s="244" t="s">
        <v>2492</v>
      </c>
      <c r="N1435" s="244">
        <v>33</v>
      </c>
      <c r="O1435" s="244">
        <v>57</v>
      </c>
      <c r="P1435" s="244" t="s">
        <v>2492</v>
      </c>
      <c r="Q1435" s="244" t="s">
        <v>2493</v>
      </c>
      <c r="R1435" s="75">
        <f t="shared" si="198"/>
        <v>6</v>
      </c>
      <c r="S1435" s="75">
        <f t="shared" si="199"/>
        <v>1</v>
      </c>
      <c r="T1435" s="7">
        <f t="shared" si="200"/>
        <v>126996</v>
      </c>
      <c r="U1435" s="121" t="str">
        <f t="shared" si="205"/>
        <v>1F014</v>
      </c>
      <c r="V1435" s="10">
        <f t="shared" si="201"/>
        <v>240</v>
      </c>
      <c r="W1435" s="10">
        <f t="shared" si="202"/>
        <v>20</v>
      </c>
      <c r="X1435" s="11">
        <f t="shared" si="203"/>
        <v>4</v>
      </c>
      <c r="Y1435" s="11">
        <f t="shared" si="204"/>
        <v>240</v>
      </c>
      <c r="Z1435" s="12" t="str">
        <f t="shared" si="206"/>
        <v>Product Information</v>
      </c>
      <c r="AI1435" s="17">
        <v>130315</v>
      </c>
      <c r="AJ1435" s="18" t="s">
        <v>1514</v>
      </c>
      <c r="AK1435" s="19"/>
      <c r="AQ1435" s="37"/>
      <c r="AR1435" s="34"/>
      <c r="AS1435" s="34"/>
      <c r="AT1435" s="34"/>
      <c r="AU1435" s="34"/>
      <c r="AV1435" s="34"/>
      <c r="AW1435" s="34"/>
      <c r="AX1435" s="222">
        <v>126996</v>
      </c>
      <c r="AY1435" s="6">
        <v>4</v>
      </c>
      <c r="AZ1435" s="6">
        <v>240</v>
      </c>
      <c r="BA1435" s="87" t="s">
        <v>2788</v>
      </c>
      <c r="BB1435" s="39" t="s">
        <v>2731</v>
      </c>
      <c r="BC1435" s="84" t="s">
        <v>2710</v>
      </c>
      <c r="BD1435" s="38" t="s">
        <v>2789</v>
      </c>
      <c r="BE1435" s="39" t="s">
        <v>2807</v>
      </c>
      <c r="BL1435" s="42" t="s">
        <v>2819</v>
      </c>
      <c r="BM1435" s="43" t="s">
        <v>2688</v>
      </c>
      <c r="BO1435" s="17">
        <v>130315</v>
      </c>
      <c r="BP1435" s="18" t="s">
        <v>1514</v>
      </c>
    </row>
    <row r="1436" spans="1:68" ht="15" customHeight="1" thickBot="1" x14ac:dyDescent="0.35">
      <c r="A1436" s="116">
        <v>1434</v>
      </c>
      <c r="H1436" t="s">
        <v>2652</v>
      </c>
      <c r="I1436" s="244">
        <v>8</v>
      </c>
      <c r="J1436" s="244" t="s">
        <v>2481</v>
      </c>
      <c r="K1436" s="244">
        <v>20</v>
      </c>
      <c r="L1436" s="244">
        <v>56</v>
      </c>
      <c r="M1436" s="244">
        <v>31</v>
      </c>
      <c r="N1436" s="244" t="s">
        <v>2478</v>
      </c>
      <c r="O1436" s="244">
        <v>30</v>
      </c>
      <c r="P1436" s="244">
        <v>20</v>
      </c>
      <c r="Q1436" s="244" t="s">
        <v>2492</v>
      </c>
      <c r="R1436" s="6">
        <f t="shared" si="198"/>
        <v>6</v>
      </c>
      <c r="S1436" s="6">
        <f t="shared" si="199"/>
        <v>1</v>
      </c>
      <c r="T1436" s="7">
        <f t="shared" si="200"/>
        <v>126996</v>
      </c>
      <c r="U1436" s="121" t="str">
        <f t="shared" si="205"/>
        <v>1F014</v>
      </c>
      <c r="V1436" s="10">
        <f t="shared" si="201"/>
        <v>240</v>
      </c>
      <c r="W1436" s="10">
        <f t="shared" si="202"/>
        <v>20</v>
      </c>
      <c r="X1436" s="11">
        <f t="shared" si="203"/>
        <v>4</v>
      </c>
      <c r="Y1436" s="11">
        <f t="shared" si="204"/>
        <v>240</v>
      </c>
      <c r="Z1436" s="12" t="str">
        <f t="shared" si="206"/>
        <v>Product Information</v>
      </c>
      <c r="AI1436" s="17">
        <v>130955</v>
      </c>
      <c r="AJ1436" s="18" t="s">
        <v>1526</v>
      </c>
      <c r="AK1436" s="19"/>
      <c r="AL1436" s="21"/>
      <c r="AM1436" s="21"/>
      <c r="AN1436" s="21"/>
      <c r="AO1436" s="21"/>
      <c r="AP1436" s="20"/>
      <c r="AQ1436" s="22"/>
      <c r="AR1436" s="20"/>
      <c r="AS1436" s="20"/>
      <c r="AT1436" s="20"/>
      <c r="AU1436" s="20"/>
      <c r="AV1436" s="20"/>
      <c r="AW1436" s="20"/>
      <c r="AX1436" s="221">
        <v>126996</v>
      </c>
      <c r="AY1436" s="6">
        <v>4</v>
      </c>
      <c r="AZ1436" s="6">
        <v>240</v>
      </c>
      <c r="BA1436" s="87" t="s">
        <v>2790</v>
      </c>
      <c r="BB1436" s="39" t="s">
        <v>2733</v>
      </c>
      <c r="BC1436" s="84" t="s">
        <v>2710</v>
      </c>
      <c r="BD1436" s="38" t="s">
        <v>2791</v>
      </c>
      <c r="BE1436" s="39" t="s">
        <v>2808</v>
      </c>
      <c r="BL1436" s="42" t="s">
        <v>2819</v>
      </c>
      <c r="BM1436" s="43" t="s">
        <v>2688</v>
      </c>
      <c r="BO1436" s="17">
        <v>130955</v>
      </c>
      <c r="BP1436" s="18" t="s">
        <v>1526</v>
      </c>
    </row>
    <row r="1437" spans="1:68" ht="15" customHeight="1" thickBot="1" x14ac:dyDescent="0.35">
      <c r="A1437" s="116">
        <v>1435</v>
      </c>
      <c r="H1437" t="s">
        <v>2652</v>
      </c>
      <c r="I1437" s="244">
        <v>8</v>
      </c>
      <c r="J1437" s="244" t="s">
        <v>2521</v>
      </c>
      <c r="K1437" s="244">
        <v>20</v>
      </c>
      <c r="L1437" s="244">
        <v>49</v>
      </c>
      <c r="M1437" s="244" t="s">
        <v>2496</v>
      </c>
      <c r="N1437" s="244">
        <v>33</v>
      </c>
      <c r="O1437" s="244" t="s">
        <v>2474</v>
      </c>
      <c r="P1437" s="244" t="s">
        <v>2474</v>
      </c>
      <c r="Q1437" s="244" t="s">
        <v>2474</v>
      </c>
      <c r="R1437" s="6">
        <f t="shared" si="198"/>
        <v>6</v>
      </c>
      <c r="S1437" s="6">
        <f t="shared" si="199"/>
        <v>1</v>
      </c>
      <c r="T1437" s="7">
        <f t="shared" si="200"/>
        <v>126996</v>
      </c>
      <c r="U1437" s="121" t="str">
        <f t="shared" si="205"/>
        <v>1F014</v>
      </c>
      <c r="V1437" s="10">
        <f t="shared" si="201"/>
        <v>240</v>
      </c>
      <c r="W1437" s="10">
        <f t="shared" si="202"/>
        <v>20</v>
      </c>
      <c r="X1437" s="11">
        <f t="shared" si="203"/>
        <v>4</v>
      </c>
      <c r="Y1437" s="11">
        <f t="shared" si="204"/>
        <v>240</v>
      </c>
      <c r="Z1437" s="12" t="str">
        <f t="shared" si="206"/>
        <v>Product Information</v>
      </c>
      <c r="AI1437" s="17">
        <v>130956</v>
      </c>
      <c r="AJ1437" s="18" t="s">
        <v>1526</v>
      </c>
      <c r="AK1437" s="19"/>
      <c r="AQ1437" s="37"/>
      <c r="AR1437" s="34"/>
      <c r="AS1437" s="34"/>
      <c r="AT1437" s="34"/>
      <c r="AU1437" s="34"/>
      <c r="AV1437" s="34"/>
      <c r="AW1437" s="34"/>
      <c r="AX1437" s="222">
        <v>126996</v>
      </c>
      <c r="AY1437" s="6">
        <v>4</v>
      </c>
      <c r="AZ1437" s="6">
        <v>240</v>
      </c>
      <c r="BA1437" s="87" t="s">
        <v>2792</v>
      </c>
      <c r="BB1437" s="39" t="s">
        <v>2735</v>
      </c>
      <c r="BC1437" s="84" t="s">
        <v>2710</v>
      </c>
      <c r="BD1437" s="38" t="s">
        <v>2791</v>
      </c>
      <c r="BE1437" s="39" t="s">
        <v>2820</v>
      </c>
      <c r="BL1437" s="42" t="s">
        <v>2819</v>
      </c>
      <c r="BM1437" s="43" t="s">
        <v>2688</v>
      </c>
      <c r="BO1437" s="17">
        <v>130956</v>
      </c>
      <c r="BP1437" s="18" t="s">
        <v>1526</v>
      </c>
    </row>
    <row r="1438" spans="1:68" ht="15" customHeight="1" thickBot="1" x14ac:dyDescent="0.35">
      <c r="A1438" s="116">
        <v>1436</v>
      </c>
      <c r="H1438" t="s">
        <v>2652</v>
      </c>
      <c r="I1438" s="244">
        <v>8</v>
      </c>
      <c r="J1438" s="244" t="s">
        <v>2494</v>
      </c>
      <c r="K1438" s="244" t="s">
        <v>2474</v>
      </c>
      <c r="L1438" s="244" t="s">
        <v>2474</v>
      </c>
      <c r="M1438" s="244" t="s">
        <v>2474</v>
      </c>
      <c r="N1438" s="244" t="s">
        <v>2474</v>
      </c>
      <c r="O1438" s="244" t="s">
        <v>2474</v>
      </c>
      <c r="P1438" s="244" t="s">
        <v>2474</v>
      </c>
      <c r="Q1438" s="244" t="s">
        <v>2474</v>
      </c>
      <c r="R1438" s="75">
        <f t="shared" si="198"/>
        <v>6</v>
      </c>
      <c r="S1438" s="75">
        <f t="shared" si="199"/>
        <v>1</v>
      </c>
      <c r="T1438" s="7">
        <f t="shared" si="200"/>
        <v>126996</v>
      </c>
      <c r="U1438" s="121" t="str">
        <f t="shared" si="205"/>
        <v>1F014</v>
      </c>
      <c r="V1438" s="10">
        <f t="shared" si="201"/>
        <v>240</v>
      </c>
      <c r="W1438" s="10">
        <f t="shared" si="202"/>
        <v>20</v>
      </c>
      <c r="X1438" s="11">
        <f t="shared" si="203"/>
        <v>4</v>
      </c>
      <c r="Y1438" s="11">
        <f t="shared" si="204"/>
        <v>240</v>
      </c>
      <c r="Z1438" s="12" t="str">
        <f t="shared" si="206"/>
        <v>Product Information</v>
      </c>
      <c r="AI1438" s="17">
        <v>130968</v>
      </c>
      <c r="AJ1438" s="18" t="s">
        <v>1526</v>
      </c>
      <c r="AK1438" s="19"/>
      <c r="AL1438" s="21"/>
      <c r="AM1438" s="21"/>
      <c r="AN1438" s="21"/>
      <c r="AO1438" s="21"/>
      <c r="AP1438" s="20"/>
      <c r="AQ1438" s="22"/>
      <c r="AR1438" s="20"/>
      <c r="AS1438" s="20"/>
      <c r="AT1438" s="20"/>
      <c r="AU1438" s="20"/>
      <c r="AV1438" s="20"/>
      <c r="AW1438" s="20"/>
      <c r="AX1438" s="221">
        <v>126996</v>
      </c>
      <c r="AY1438" s="6">
        <v>4</v>
      </c>
      <c r="AZ1438" s="6">
        <v>240</v>
      </c>
      <c r="BA1438" s="87" t="s">
        <v>2793</v>
      </c>
      <c r="BB1438" s="39" t="s">
        <v>2737</v>
      </c>
      <c r="BC1438" s="84" t="s">
        <v>2710</v>
      </c>
      <c r="BL1438" s="42" t="s">
        <v>2819</v>
      </c>
      <c r="BM1438" s="43" t="s">
        <v>2688</v>
      </c>
      <c r="BO1438" s="17">
        <v>130968</v>
      </c>
      <c r="BP1438" s="18" t="s">
        <v>1526</v>
      </c>
    </row>
    <row r="1439" spans="1:68" ht="15" customHeight="1" thickBot="1" x14ac:dyDescent="0.35">
      <c r="A1439" s="116">
        <v>1437</v>
      </c>
      <c r="H1439" t="s">
        <v>2652</v>
      </c>
      <c r="I1439" s="244">
        <v>8</v>
      </c>
      <c r="J1439" s="244" t="s">
        <v>2534</v>
      </c>
      <c r="K1439" s="244" t="s">
        <v>2474</v>
      </c>
      <c r="L1439" s="244" t="s">
        <v>2474</v>
      </c>
      <c r="M1439" s="244" t="s">
        <v>2474</v>
      </c>
      <c r="N1439" s="244">
        <v>33</v>
      </c>
      <c r="O1439" s="244">
        <v>42</v>
      </c>
      <c r="P1439" s="244">
        <v>30</v>
      </c>
      <c r="Q1439" s="244">
        <v>30</v>
      </c>
      <c r="R1439" s="6">
        <f t="shared" si="198"/>
        <v>6</v>
      </c>
      <c r="S1439" s="6">
        <f t="shared" si="199"/>
        <v>1</v>
      </c>
      <c r="T1439" s="7">
        <f t="shared" si="200"/>
        <v>126996</v>
      </c>
      <c r="U1439" s="121" t="str">
        <f t="shared" si="205"/>
        <v>1F014</v>
      </c>
      <c r="V1439" s="10">
        <f t="shared" si="201"/>
        <v>240</v>
      </c>
      <c r="W1439" s="10">
        <f t="shared" si="202"/>
        <v>20</v>
      </c>
      <c r="X1439" s="11">
        <f t="shared" si="203"/>
        <v>4</v>
      </c>
      <c r="Y1439" s="11">
        <f t="shared" si="204"/>
        <v>240</v>
      </c>
      <c r="Z1439" s="12" t="str">
        <f t="shared" si="206"/>
        <v>Product Information</v>
      </c>
      <c r="AI1439" s="17">
        <v>130969</v>
      </c>
      <c r="AJ1439" s="18" t="s">
        <v>1526</v>
      </c>
      <c r="AK1439" s="19"/>
      <c r="AQ1439" s="37"/>
      <c r="AR1439" s="34"/>
      <c r="AS1439" s="34"/>
      <c r="AT1439" s="34"/>
      <c r="AU1439" s="34"/>
      <c r="AV1439" s="34"/>
      <c r="AW1439" s="34"/>
      <c r="AX1439" s="222">
        <v>126996</v>
      </c>
      <c r="AY1439" s="6">
        <v>4</v>
      </c>
      <c r="AZ1439" s="6">
        <v>240</v>
      </c>
      <c r="BA1439" s="87" t="s">
        <v>2794</v>
      </c>
      <c r="BB1439" s="39" t="s">
        <v>2739</v>
      </c>
      <c r="BC1439" s="84" t="s">
        <v>2710</v>
      </c>
      <c r="BL1439" s="42" t="s">
        <v>2819</v>
      </c>
      <c r="BM1439" s="43" t="s">
        <v>2688</v>
      </c>
      <c r="BO1439" s="17">
        <v>130969</v>
      </c>
      <c r="BP1439" s="18" t="s">
        <v>1526</v>
      </c>
    </row>
    <row r="1440" spans="1:68" ht="15" customHeight="1" thickBot="1" x14ac:dyDescent="0.35">
      <c r="A1440" s="116">
        <v>1438</v>
      </c>
      <c r="H1440" t="s">
        <v>2652</v>
      </c>
      <c r="I1440" s="244">
        <v>8</v>
      </c>
      <c r="J1440" s="244" t="s">
        <v>2477</v>
      </c>
      <c r="K1440" s="244">
        <v>31</v>
      </c>
      <c r="L1440" s="244">
        <v>35</v>
      </c>
      <c r="M1440" s="244">
        <v>34</v>
      </c>
      <c r="N1440" s="244">
        <v>39</v>
      </c>
      <c r="O1440" s="244" t="s">
        <v>2474</v>
      </c>
      <c r="P1440" s="244" t="s">
        <v>2474</v>
      </c>
      <c r="Q1440" s="244" t="s">
        <v>2474</v>
      </c>
      <c r="R1440" s="6">
        <f t="shared" si="198"/>
        <v>6</v>
      </c>
      <c r="S1440" s="6">
        <f t="shared" si="199"/>
        <v>1</v>
      </c>
      <c r="T1440" s="7">
        <f t="shared" si="200"/>
        <v>126996</v>
      </c>
      <c r="U1440" s="121" t="str">
        <f t="shared" si="205"/>
        <v>1F014</v>
      </c>
      <c r="V1440" s="10">
        <f t="shared" si="201"/>
        <v>240</v>
      </c>
      <c r="W1440" s="10">
        <f t="shared" si="202"/>
        <v>20</v>
      </c>
      <c r="X1440" s="11">
        <f t="shared" si="203"/>
        <v>4</v>
      </c>
      <c r="Y1440" s="11">
        <f t="shared" si="204"/>
        <v>240</v>
      </c>
      <c r="Z1440" s="12" t="str">
        <f t="shared" si="206"/>
        <v>Product Information</v>
      </c>
      <c r="AI1440" s="17">
        <v>61573</v>
      </c>
      <c r="AJ1440" s="18" t="s">
        <v>1607</v>
      </c>
      <c r="AK1440" s="19"/>
      <c r="AL1440" s="21"/>
      <c r="AM1440" s="21"/>
      <c r="AN1440" s="21"/>
      <c r="AO1440" s="21"/>
      <c r="AP1440" s="20"/>
      <c r="AQ1440" s="22"/>
      <c r="AR1440" s="20"/>
      <c r="AS1440" s="20"/>
      <c r="AT1440" s="20"/>
      <c r="AU1440" s="20"/>
      <c r="AV1440" s="20"/>
      <c r="AW1440" s="20"/>
      <c r="AX1440" s="221">
        <v>126996</v>
      </c>
      <c r="AY1440" s="6">
        <v>4</v>
      </c>
      <c r="AZ1440" s="6">
        <v>240</v>
      </c>
      <c r="BA1440" s="87" t="s">
        <v>2795</v>
      </c>
      <c r="BB1440" s="39" t="s">
        <v>2741</v>
      </c>
      <c r="BC1440" s="84" t="s">
        <v>2710</v>
      </c>
      <c r="BL1440" s="42" t="s">
        <v>2819</v>
      </c>
      <c r="BM1440" s="43" t="s">
        <v>2688</v>
      </c>
      <c r="BO1440" s="17">
        <v>61573</v>
      </c>
      <c r="BP1440" s="18" t="s">
        <v>1607</v>
      </c>
    </row>
    <row r="1441" spans="1:68" ht="15" customHeight="1" thickBot="1" x14ac:dyDescent="0.35">
      <c r="A1441" s="116">
        <v>1439</v>
      </c>
      <c r="H1441" t="s">
        <v>2652</v>
      </c>
      <c r="I1441" s="244">
        <v>8</v>
      </c>
      <c r="J1441" s="244">
        <v>10</v>
      </c>
      <c r="K1441" s="244" t="s">
        <v>2474</v>
      </c>
      <c r="L1441" s="244" t="s">
        <v>2474</v>
      </c>
      <c r="M1441" s="244" t="s">
        <v>2474</v>
      </c>
      <c r="N1441" s="244" t="s">
        <v>2474</v>
      </c>
      <c r="O1441" s="244" t="s">
        <v>2474</v>
      </c>
      <c r="P1441" s="244" t="s">
        <v>2474</v>
      </c>
      <c r="Q1441" s="244" t="s">
        <v>2474</v>
      </c>
      <c r="R1441" s="6">
        <f t="shared" si="198"/>
        <v>6</v>
      </c>
      <c r="S1441" s="6">
        <f t="shared" si="199"/>
        <v>1</v>
      </c>
      <c r="T1441" s="7">
        <f t="shared" si="200"/>
        <v>126996</v>
      </c>
      <c r="U1441" s="121" t="str">
        <f t="shared" si="205"/>
        <v>1F014</v>
      </c>
      <c r="V1441" s="10">
        <f t="shared" si="201"/>
        <v>240</v>
      </c>
      <c r="W1441" s="10">
        <f t="shared" si="202"/>
        <v>20</v>
      </c>
      <c r="X1441" s="11">
        <f t="shared" si="203"/>
        <v>4</v>
      </c>
      <c r="Y1441" s="11">
        <f t="shared" si="204"/>
        <v>240</v>
      </c>
      <c r="Z1441" s="12" t="str">
        <f t="shared" si="206"/>
        <v>Product Information</v>
      </c>
      <c r="AI1441" s="17">
        <v>61574</v>
      </c>
      <c r="AJ1441" s="18" t="s">
        <v>1608</v>
      </c>
      <c r="AK1441" s="19"/>
      <c r="AQ1441" s="37"/>
      <c r="AR1441" s="34"/>
      <c r="AS1441" s="34"/>
      <c r="AT1441" s="34"/>
      <c r="AU1441" s="34"/>
      <c r="AV1441" s="34"/>
      <c r="AW1441" s="34"/>
      <c r="AX1441" s="222">
        <v>126996</v>
      </c>
      <c r="AY1441" s="6">
        <v>4</v>
      </c>
      <c r="AZ1441" s="6">
        <v>240</v>
      </c>
      <c r="BA1441" s="87" t="s">
        <v>2796</v>
      </c>
      <c r="BB1441" s="39" t="s">
        <v>2743</v>
      </c>
      <c r="BC1441" s="84" t="s">
        <v>2710</v>
      </c>
      <c r="BL1441" s="42" t="s">
        <v>2819</v>
      </c>
      <c r="BM1441" s="43" t="s">
        <v>2688</v>
      </c>
      <c r="BO1441" s="17">
        <v>61574</v>
      </c>
      <c r="BP1441" s="18" t="s">
        <v>1608</v>
      </c>
    </row>
    <row r="1442" spans="1:68" ht="15" customHeight="1" thickBot="1" x14ac:dyDescent="0.35">
      <c r="A1442" s="116">
        <v>1440</v>
      </c>
      <c r="H1442" t="s">
        <v>2652</v>
      </c>
      <c r="I1442" s="244">
        <v>8</v>
      </c>
      <c r="J1442" s="244">
        <v>11</v>
      </c>
      <c r="K1442" s="244" t="s">
        <v>2474</v>
      </c>
      <c r="L1442" s="244" t="s">
        <v>2474</v>
      </c>
      <c r="M1442" s="244" t="s">
        <v>2474</v>
      </c>
      <c r="N1442" s="244" t="s">
        <v>2474</v>
      </c>
      <c r="O1442" s="244" t="s">
        <v>2474</v>
      </c>
      <c r="P1442" s="244" t="s">
        <v>2474</v>
      </c>
      <c r="Q1442" s="244" t="s">
        <v>2474</v>
      </c>
      <c r="R1442" s="6">
        <f t="shared" si="198"/>
        <v>6</v>
      </c>
      <c r="S1442" s="6">
        <f t="shared" si="199"/>
        <v>1</v>
      </c>
      <c r="T1442" s="7">
        <f t="shared" si="200"/>
        <v>126996</v>
      </c>
      <c r="U1442" s="121" t="str">
        <f t="shared" si="205"/>
        <v>1F014</v>
      </c>
      <c r="V1442" s="10">
        <f t="shared" si="201"/>
        <v>240</v>
      </c>
      <c r="W1442" s="10">
        <f t="shared" si="202"/>
        <v>20</v>
      </c>
      <c r="X1442" s="11">
        <f t="shared" si="203"/>
        <v>4</v>
      </c>
      <c r="Y1442" s="11">
        <f t="shared" si="204"/>
        <v>240</v>
      </c>
      <c r="Z1442" s="12" t="str">
        <f t="shared" si="206"/>
        <v>Product Information</v>
      </c>
      <c r="AI1442" s="17">
        <v>61844</v>
      </c>
      <c r="AJ1442" s="18" t="s">
        <v>1618</v>
      </c>
      <c r="AK1442" s="19"/>
      <c r="AL1442" s="21"/>
      <c r="AM1442" s="21"/>
      <c r="AN1442" s="21"/>
      <c r="AO1442" s="21"/>
      <c r="AP1442" s="20"/>
      <c r="AQ1442" s="22"/>
      <c r="AR1442" s="20"/>
      <c r="AS1442" s="20"/>
      <c r="AT1442" s="20"/>
      <c r="AU1442" s="20"/>
      <c r="AV1442" s="20"/>
      <c r="AW1442" s="20"/>
      <c r="AX1442" s="221">
        <v>126996</v>
      </c>
      <c r="AY1442" s="6">
        <v>4</v>
      </c>
      <c r="AZ1442" s="6">
        <v>240</v>
      </c>
      <c r="BA1442" s="87" t="s">
        <v>2797</v>
      </c>
      <c r="BB1442" s="39" t="s">
        <v>2745</v>
      </c>
      <c r="BC1442" s="84" t="s">
        <v>2710</v>
      </c>
      <c r="BL1442" s="42" t="s">
        <v>2819</v>
      </c>
      <c r="BM1442" s="43" t="s">
        <v>2688</v>
      </c>
      <c r="BO1442" s="17">
        <v>61844</v>
      </c>
      <c r="BP1442" s="18" t="s">
        <v>1618</v>
      </c>
    </row>
    <row r="1443" spans="1:68" ht="15" customHeight="1" thickBot="1" x14ac:dyDescent="0.35">
      <c r="A1443" s="116">
        <v>1441</v>
      </c>
      <c r="H1443" t="s">
        <v>2652</v>
      </c>
      <c r="I1443" s="244">
        <v>8</v>
      </c>
      <c r="J1443" s="244">
        <v>12</v>
      </c>
      <c r="K1443" s="244" t="s">
        <v>2474</v>
      </c>
      <c r="L1443" s="244" t="s">
        <v>2474</v>
      </c>
      <c r="M1443" s="244" t="s">
        <v>2474</v>
      </c>
      <c r="N1443" s="244" t="s">
        <v>2474</v>
      </c>
      <c r="O1443" s="244" t="s">
        <v>2474</v>
      </c>
      <c r="P1443" s="244" t="s">
        <v>2474</v>
      </c>
      <c r="Q1443" s="244" t="s">
        <v>2474</v>
      </c>
      <c r="R1443" s="6">
        <f t="shared" si="198"/>
        <v>6</v>
      </c>
      <c r="S1443" s="6">
        <f t="shared" si="199"/>
        <v>1</v>
      </c>
      <c r="T1443" s="7">
        <f t="shared" si="200"/>
        <v>126996</v>
      </c>
      <c r="U1443" s="121" t="str">
        <f t="shared" si="205"/>
        <v>1F014</v>
      </c>
      <c r="V1443" s="10">
        <f t="shared" si="201"/>
        <v>240</v>
      </c>
      <c r="W1443" s="10">
        <f t="shared" si="202"/>
        <v>20</v>
      </c>
      <c r="X1443" s="11">
        <f t="shared" si="203"/>
        <v>4</v>
      </c>
      <c r="Y1443" s="11">
        <f t="shared" si="204"/>
        <v>240</v>
      </c>
      <c r="Z1443" s="12" t="str">
        <f t="shared" si="206"/>
        <v>Product Information</v>
      </c>
      <c r="AI1443" s="17">
        <v>61845</v>
      </c>
      <c r="AJ1443" s="18" t="s">
        <v>1619</v>
      </c>
      <c r="AK1443" s="19"/>
      <c r="AQ1443" s="37"/>
      <c r="AR1443" s="34"/>
      <c r="AS1443" s="34"/>
      <c r="AT1443" s="34"/>
      <c r="AU1443" s="34"/>
      <c r="AV1443" s="34"/>
      <c r="AW1443" s="34"/>
      <c r="AX1443" s="222">
        <v>126996</v>
      </c>
      <c r="AY1443" s="6">
        <v>4</v>
      </c>
      <c r="AZ1443" s="6">
        <v>240</v>
      </c>
      <c r="BA1443" s="87" t="s">
        <v>2798</v>
      </c>
      <c r="BB1443" s="39" t="s">
        <v>2747</v>
      </c>
      <c r="BC1443" s="84" t="s">
        <v>2710</v>
      </c>
      <c r="BL1443" s="42" t="s">
        <v>2819</v>
      </c>
      <c r="BM1443" s="43" t="s">
        <v>2688</v>
      </c>
      <c r="BO1443" s="17">
        <v>61845</v>
      </c>
      <c r="BP1443" s="18" t="s">
        <v>1619</v>
      </c>
    </row>
    <row r="1444" spans="1:68" ht="15" customHeight="1" thickBot="1" x14ac:dyDescent="0.35">
      <c r="A1444" s="116">
        <v>1442</v>
      </c>
      <c r="H1444" t="s">
        <v>2652</v>
      </c>
      <c r="I1444" s="244">
        <v>8</v>
      </c>
      <c r="J1444" s="244">
        <v>13</v>
      </c>
      <c r="K1444" s="244">
        <v>2</v>
      </c>
      <c r="L1444" s="244">
        <v>0</v>
      </c>
      <c r="M1444" s="244" t="s">
        <v>2474</v>
      </c>
      <c r="N1444" s="244" t="s">
        <v>2474</v>
      </c>
      <c r="O1444" s="244" t="s">
        <v>2474</v>
      </c>
      <c r="P1444" s="244" t="s">
        <v>2474</v>
      </c>
      <c r="Q1444" s="244" t="s">
        <v>2474</v>
      </c>
      <c r="R1444" s="6">
        <f t="shared" si="198"/>
        <v>6</v>
      </c>
      <c r="S1444" s="6">
        <f t="shared" si="199"/>
        <v>1</v>
      </c>
      <c r="T1444" s="7">
        <f t="shared" si="200"/>
        <v>126996</v>
      </c>
      <c r="U1444" s="121" t="str">
        <f t="shared" si="205"/>
        <v>1F014</v>
      </c>
      <c r="V1444" s="10">
        <f t="shared" si="201"/>
        <v>240</v>
      </c>
      <c r="W1444" s="10">
        <f t="shared" si="202"/>
        <v>20</v>
      </c>
      <c r="X1444" s="11">
        <f t="shared" si="203"/>
        <v>4</v>
      </c>
      <c r="Y1444" s="11">
        <f t="shared" si="204"/>
        <v>240</v>
      </c>
      <c r="Z1444" s="12" t="str">
        <f t="shared" si="206"/>
        <v>Product Information</v>
      </c>
      <c r="AI1444" s="17">
        <v>62013</v>
      </c>
      <c r="AJ1444" s="18" t="s">
        <v>1783</v>
      </c>
      <c r="AK1444" s="19"/>
      <c r="AL1444" s="21"/>
      <c r="AM1444" s="21"/>
      <c r="AN1444" s="21"/>
      <c r="AO1444" s="21"/>
      <c r="AP1444" s="20"/>
      <c r="AQ1444" s="22"/>
      <c r="AR1444" s="20"/>
      <c r="AS1444" s="20"/>
      <c r="AT1444" s="20"/>
      <c r="AU1444" s="20"/>
      <c r="AV1444" s="20"/>
      <c r="AW1444" s="20"/>
      <c r="AX1444" s="221">
        <v>126996</v>
      </c>
      <c r="AY1444" s="6">
        <v>4</v>
      </c>
      <c r="AZ1444" s="6">
        <v>240</v>
      </c>
      <c r="BA1444" s="87" t="s">
        <v>2799</v>
      </c>
      <c r="BB1444" s="39" t="s">
        <v>2749</v>
      </c>
      <c r="BC1444" s="84" t="s">
        <v>2710</v>
      </c>
      <c r="BL1444" s="42" t="s">
        <v>2819</v>
      </c>
      <c r="BM1444" s="43" t="s">
        <v>2688</v>
      </c>
      <c r="BO1444" s="17">
        <v>62013</v>
      </c>
      <c r="BP1444" s="18" t="s">
        <v>1783</v>
      </c>
    </row>
    <row r="1445" spans="1:68" ht="15" customHeight="1" thickBot="1" x14ac:dyDescent="0.35">
      <c r="A1445" s="116">
        <v>1443</v>
      </c>
      <c r="H1445" t="s">
        <v>2661</v>
      </c>
      <c r="I1445" s="244">
        <v>8</v>
      </c>
      <c r="J1445" s="244">
        <v>14</v>
      </c>
      <c r="K1445" s="244" t="s">
        <v>2528</v>
      </c>
      <c r="L1445" s="244">
        <v>1</v>
      </c>
      <c r="M1445" s="244">
        <v>0</v>
      </c>
      <c r="N1445" s="244" t="s">
        <v>2474</v>
      </c>
      <c r="O1445" s="244" t="s">
        <v>2474</v>
      </c>
      <c r="P1445" s="244" t="s">
        <v>2474</v>
      </c>
      <c r="Q1445" s="244" t="s">
        <v>2474</v>
      </c>
      <c r="R1445" s="6">
        <f t="shared" si="198"/>
        <v>6</v>
      </c>
      <c r="S1445" s="6">
        <f t="shared" si="199"/>
        <v>0</v>
      </c>
      <c r="T1445" s="7">
        <f t="shared" si="200"/>
        <v>59904</v>
      </c>
      <c r="U1445" s="121" t="str">
        <f t="shared" si="205"/>
        <v>EA00</v>
      </c>
      <c r="V1445" s="10">
        <f t="shared" si="201"/>
        <v>234</v>
      </c>
      <c r="W1445" s="10">
        <f t="shared" si="202"/>
        <v>5</v>
      </c>
      <c r="X1445" s="11">
        <f t="shared" si="203"/>
        <v>8</v>
      </c>
      <c r="Y1445" s="11">
        <f t="shared" si="204"/>
        <v>5</v>
      </c>
      <c r="Z1445" s="12" t="str">
        <f t="shared" si="206"/>
        <v>Request</v>
      </c>
      <c r="AI1445" s="17">
        <v>62014</v>
      </c>
      <c r="AJ1445" s="18" t="s">
        <v>1784</v>
      </c>
      <c r="AK1445" s="19"/>
      <c r="AQ1445" s="37"/>
      <c r="AR1445" s="34"/>
      <c r="AS1445" s="34"/>
      <c r="AT1445" s="34"/>
      <c r="AU1445" s="34"/>
      <c r="AV1445" s="34"/>
      <c r="AW1445" s="34"/>
      <c r="AX1445" s="222">
        <v>59904</v>
      </c>
      <c r="AY1445" s="6">
        <v>8</v>
      </c>
      <c r="AZ1445" s="6">
        <v>5</v>
      </c>
      <c r="BA1445" s="87" t="s">
        <v>2842</v>
      </c>
      <c r="BB1445" s="39" t="s">
        <v>2694</v>
      </c>
      <c r="BC1445" s="84" t="s">
        <v>4</v>
      </c>
      <c r="BL1445" s="42" t="s">
        <v>2695</v>
      </c>
      <c r="BM1445" s="43" t="s">
        <v>2843</v>
      </c>
      <c r="BO1445" s="17">
        <v>62014</v>
      </c>
      <c r="BP1445" s="18" t="s">
        <v>1784</v>
      </c>
    </row>
    <row r="1446" spans="1:68" ht="15" customHeight="1" thickBot="1" x14ac:dyDescent="0.35">
      <c r="A1446" s="116">
        <v>1444</v>
      </c>
      <c r="H1446" t="s">
        <v>2662</v>
      </c>
      <c r="I1446" s="244">
        <v>8</v>
      </c>
      <c r="J1446" s="244" t="s">
        <v>2500</v>
      </c>
      <c r="K1446" s="244">
        <v>86</v>
      </c>
      <c r="L1446" s="244" t="s">
        <v>2633</v>
      </c>
      <c r="M1446" s="244">
        <v>7</v>
      </c>
      <c r="N1446" s="244">
        <v>74</v>
      </c>
      <c r="O1446" s="244" t="s">
        <v>2646</v>
      </c>
      <c r="P1446" s="244" t="s">
        <v>2490</v>
      </c>
      <c r="Q1446" s="244">
        <v>69</v>
      </c>
      <c r="R1446" s="6">
        <f t="shared" si="198"/>
        <v>6</v>
      </c>
      <c r="S1446" s="6">
        <f t="shared" si="199"/>
        <v>1</v>
      </c>
      <c r="T1446" s="7">
        <f t="shared" si="200"/>
        <v>126996</v>
      </c>
      <c r="U1446" s="121" t="str">
        <f t="shared" si="205"/>
        <v>1F014</v>
      </c>
      <c r="V1446" s="10">
        <f t="shared" si="201"/>
        <v>240</v>
      </c>
      <c r="W1446" s="10">
        <f t="shared" si="202"/>
        <v>20</v>
      </c>
      <c r="X1446" s="11">
        <f t="shared" si="203"/>
        <v>5</v>
      </c>
      <c r="Y1446" s="11">
        <f t="shared" si="204"/>
        <v>240</v>
      </c>
      <c r="Z1446" s="12" t="str">
        <f t="shared" si="206"/>
        <v>Product Information</v>
      </c>
      <c r="AI1446" s="17">
        <v>62030</v>
      </c>
      <c r="AJ1446" s="18" t="s">
        <v>1800</v>
      </c>
      <c r="AK1446" s="19"/>
      <c r="AL1446" s="21"/>
      <c r="AM1446" s="21"/>
      <c r="AN1446" s="21"/>
      <c r="AO1446" s="21"/>
      <c r="AP1446" s="20"/>
      <c r="AQ1446" s="22"/>
      <c r="AR1446" s="20"/>
      <c r="AS1446" s="20"/>
      <c r="AT1446" s="20"/>
      <c r="AU1446" s="20"/>
      <c r="AV1446" s="20"/>
      <c r="AW1446" s="20"/>
      <c r="AX1446" s="221">
        <v>126996</v>
      </c>
      <c r="AY1446" s="6">
        <v>5</v>
      </c>
      <c r="AZ1446" s="6">
        <v>240</v>
      </c>
      <c r="BA1446" s="87" t="s">
        <v>2775</v>
      </c>
      <c r="BB1446" s="39" t="s">
        <v>2709</v>
      </c>
      <c r="BC1446" s="84" t="s">
        <v>2710</v>
      </c>
      <c r="BD1446" s="38" t="s">
        <v>2776</v>
      </c>
      <c r="BE1446" s="39" t="s">
        <v>2802</v>
      </c>
      <c r="BL1446" s="42" t="s">
        <v>2844</v>
      </c>
      <c r="BM1446" s="43" t="s">
        <v>2688</v>
      </c>
      <c r="BO1446" s="17">
        <v>62030</v>
      </c>
      <c r="BP1446" s="18" t="s">
        <v>1800</v>
      </c>
    </row>
    <row r="1447" spans="1:68" ht="15" customHeight="1" thickBot="1" x14ac:dyDescent="0.35">
      <c r="A1447" s="116">
        <v>1445</v>
      </c>
      <c r="H1447" t="s">
        <v>2662</v>
      </c>
      <c r="I1447" s="244">
        <v>8</v>
      </c>
      <c r="J1447" s="244" t="s">
        <v>2502</v>
      </c>
      <c r="K1447" s="244" t="s">
        <v>2496</v>
      </c>
      <c r="L1447" s="244">
        <v>69</v>
      </c>
      <c r="M1447" s="244">
        <v>50</v>
      </c>
      <c r="N1447" s="244" t="s">
        <v>2489</v>
      </c>
      <c r="O1447" s="244">
        <v>65</v>
      </c>
      <c r="P1447" s="244">
        <v>78</v>
      </c>
      <c r="Q1447" s="244" t="s">
        <v>2492</v>
      </c>
      <c r="R1447" s="6">
        <f t="shared" si="198"/>
        <v>6</v>
      </c>
      <c r="S1447" s="6">
        <f t="shared" si="199"/>
        <v>1</v>
      </c>
      <c r="T1447" s="7">
        <f t="shared" si="200"/>
        <v>126996</v>
      </c>
      <c r="U1447" s="121" t="str">
        <f t="shared" si="205"/>
        <v>1F014</v>
      </c>
      <c r="V1447" s="10">
        <f t="shared" si="201"/>
        <v>240</v>
      </c>
      <c r="W1447" s="10">
        <f t="shared" si="202"/>
        <v>20</v>
      </c>
      <c r="X1447" s="11">
        <f t="shared" si="203"/>
        <v>5</v>
      </c>
      <c r="Y1447" s="11">
        <f t="shared" si="204"/>
        <v>240</v>
      </c>
      <c r="Z1447" s="12" t="str">
        <f t="shared" si="206"/>
        <v>Product Information</v>
      </c>
      <c r="AI1447" s="17">
        <v>62031</v>
      </c>
      <c r="AJ1447" s="18" t="s">
        <v>1801</v>
      </c>
      <c r="AK1447" s="19"/>
      <c r="AQ1447" s="37"/>
      <c r="AR1447" s="34"/>
      <c r="AS1447" s="34"/>
      <c r="AT1447" s="34"/>
      <c r="AU1447" s="34"/>
      <c r="AV1447" s="34"/>
      <c r="AW1447" s="34"/>
      <c r="AX1447" s="222">
        <v>126996</v>
      </c>
      <c r="AY1447" s="6">
        <v>5</v>
      </c>
      <c r="AZ1447" s="6">
        <v>240</v>
      </c>
      <c r="BA1447" s="87" t="s">
        <v>2777</v>
      </c>
      <c r="BB1447" s="39" t="s">
        <v>2352</v>
      </c>
      <c r="BC1447" s="84" t="s">
        <v>2710</v>
      </c>
      <c r="BD1447" s="38" t="s">
        <v>2776</v>
      </c>
      <c r="BE1447" s="39" t="s">
        <v>2804</v>
      </c>
      <c r="BF1447" s="90" t="s">
        <v>2778</v>
      </c>
      <c r="BL1447" s="42" t="s">
        <v>2844</v>
      </c>
      <c r="BM1447" s="43" t="s">
        <v>2688</v>
      </c>
      <c r="BO1447" s="17">
        <v>62031</v>
      </c>
      <c r="BP1447" s="18" t="s">
        <v>1801</v>
      </c>
    </row>
    <row r="1448" spans="1:68" ht="15" customHeight="1" thickBot="1" x14ac:dyDescent="0.35">
      <c r="A1448" s="116">
        <v>1446</v>
      </c>
      <c r="H1448" t="s">
        <v>2662</v>
      </c>
      <c r="I1448" s="244">
        <v>8</v>
      </c>
      <c r="J1448" s="244" t="s">
        <v>2504</v>
      </c>
      <c r="K1448" s="244">
        <v>33</v>
      </c>
      <c r="L1448" s="244">
        <v>57</v>
      </c>
      <c r="M1448" s="244">
        <v>69</v>
      </c>
      <c r="N1448" s="244" t="s">
        <v>2492</v>
      </c>
      <c r="O1448" s="244" t="s">
        <v>2493</v>
      </c>
      <c r="P1448" s="244">
        <v>32</v>
      </c>
      <c r="Q1448" s="244" t="s">
        <v>2529</v>
      </c>
      <c r="R1448" s="6">
        <f t="shared" si="198"/>
        <v>6</v>
      </c>
      <c r="S1448" s="6">
        <f t="shared" si="199"/>
        <v>1</v>
      </c>
      <c r="T1448" s="7">
        <f t="shared" si="200"/>
        <v>126996</v>
      </c>
      <c r="U1448" s="121" t="str">
        <f t="shared" si="205"/>
        <v>1F014</v>
      </c>
      <c r="V1448" s="10">
        <f t="shared" si="201"/>
        <v>240</v>
      </c>
      <c r="W1448" s="10">
        <f t="shared" si="202"/>
        <v>20</v>
      </c>
      <c r="X1448" s="11">
        <f t="shared" si="203"/>
        <v>5</v>
      </c>
      <c r="Y1448" s="11">
        <f t="shared" si="204"/>
        <v>240</v>
      </c>
      <c r="Z1448" s="12" t="str">
        <f t="shared" si="206"/>
        <v>Product Information</v>
      </c>
      <c r="AI1448" s="17">
        <v>62209</v>
      </c>
      <c r="AJ1448" s="18" t="s">
        <v>1979</v>
      </c>
      <c r="AK1448" s="19"/>
      <c r="AL1448" s="21"/>
      <c r="AM1448" s="21"/>
      <c r="AN1448" s="21"/>
      <c r="AO1448" s="21"/>
      <c r="AP1448" s="20"/>
      <c r="AQ1448" s="22"/>
      <c r="AR1448" s="20"/>
      <c r="AS1448" s="20"/>
      <c r="AT1448" s="20"/>
      <c r="AU1448" s="20"/>
      <c r="AV1448" s="20"/>
      <c r="AW1448" s="20"/>
      <c r="AX1448" s="221">
        <v>126996</v>
      </c>
      <c r="AY1448" s="6">
        <v>5</v>
      </c>
      <c r="AZ1448" s="6">
        <v>240</v>
      </c>
      <c r="BA1448" s="87" t="s">
        <v>2779</v>
      </c>
      <c r="BB1448" s="39" t="s">
        <v>2411</v>
      </c>
      <c r="BC1448" s="84" t="s">
        <v>2710</v>
      </c>
      <c r="BD1448" s="38" t="s">
        <v>2776</v>
      </c>
      <c r="BE1448" s="39" t="s">
        <v>2805</v>
      </c>
      <c r="BF1448" s="90" t="s">
        <v>2778</v>
      </c>
      <c r="BL1448" s="42" t="s">
        <v>2844</v>
      </c>
      <c r="BM1448" s="43" t="s">
        <v>2688</v>
      </c>
      <c r="BO1448" s="17">
        <v>62209</v>
      </c>
      <c r="BP1448" s="18" t="s">
        <v>1979</v>
      </c>
    </row>
    <row r="1449" spans="1:68" ht="15" customHeight="1" thickBot="1" x14ac:dyDescent="0.35">
      <c r="A1449" s="116">
        <v>1447</v>
      </c>
      <c r="H1449" t="s">
        <v>2662</v>
      </c>
      <c r="I1449" s="244">
        <v>8</v>
      </c>
      <c r="J1449" s="244" t="s">
        <v>2506</v>
      </c>
      <c r="K1449" s="244">
        <v>20</v>
      </c>
      <c r="L1449" s="244" t="s">
        <v>2492</v>
      </c>
      <c r="M1449" s="244">
        <v>20</v>
      </c>
      <c r="N1449" s="244">
        <v>49</v>
      </c>
      <c r="O1449" s="244" t="s">
        <v>2496</v>
      </c>
      <c r="P1449" s="244">
        <v>34</v>
      </c>
      <c r="Q1449" s="244" t="s">
        <v>2474</v>
      </c>
      <c r="R1449" s="6">
        <f t="shared" si="198"/>
        <v>6</v>
      </c>
      <c r="S1449" s="6">
        <f t="shared" si="199"/>
        <v>1</v>
      </c>
      <c r="T1449" s="7">
        <f t="shared" si="200"/>
        <v>126996</v>
      </c>
      <c r="U1449" s="121" t="str">
        <f t="shared" si="205"/>
        <v>1F014</v>
      </c>
      <c r="V1449" s="10">
        <f t="shared" si="201"/>
        <v>240</v>
      </c>
      <c r="W1449" s="10">
        <f t="shared" si="202"/>
        <v>20</v>
      </c>
      <c r="X1449" s="11">
        <f t="shared" si="203"/>
        <v>5</v>
      </c>
      <c r="Y1449" s="11">
        <f t="shared" si="204"/>
        <v>240</v>
      </c>
      <c r="Z1449" s="12" t="str">
        <f t="shared" si="206"/>
        <v>Product Information</v>
      </c>
      <c r="AI1449" s="17">
        <v>62210</v>
      </c>
      <c r="AJ1449" s="18" t="s">
        <v>1980</v>
      </c>
      <c r="AK1449" s="19"/>
      <c r="AQ1449" s="37"/>
      <c r="AR1449" s="34"/>
      <c r="AS1449" s="34"/>
      <c r="AT1449" s="34"/>
      <c r="AU1449" s="34"/>
      <c r="AV1449" s="34"/>
      <c r="AW1449" s="34"/>
      <c r="AX1449" s="222">
        <v>126996</v>
      </c>
      <c r="AY1449" s="6">
        <v>5</v>
      </c>
      <c r="AZ1449" s="6">
        <v>240</v>
      </c>
      <c r="BA1449" s="87" t="s">
        <v>2780</v>
      </c>
      <c r="BB1449" s="39" t="s">
        <v>2412</v>
      </c>
      <c r="BC1449" s="84" t="s">
        <v>2710</v>
      </c>
      <c r="BL1449" s="42" t="s">
        <v>2844</v>
      </c>
      <c r="BM1449" s="43" t="s">
        <v>2688</v>
      </c>
      <c r="BO1449" s="17">
        <v>62210</v>
      </c>
      <c r="BP1449" s="18" t="s">
        <v>1980</v>
      </c>
    </row>
    <row r="1450" spans="1:68" ht="15" customHeight="1" thickBot="1" x14ac:dyDescent="0.35">
      <c r="A1450" s="116">
        <v>1448</v>
      </c>
      <c r="H1450" t="s">
        <v>2662</v>
      </c>
      <c r="I1450" s="244">
        <v>8</v>
      </c>
      <c r="J1450" s="244" t="s">
        <v>2507</v>
      </c>
      <c r="K1450" s="244" t="s">
        <v>2474</v>
      </c>
      <c r="L1450" s="244" t="s">
        <v>2474</v>
      </c>
      <c r="M1450" s="244" t="s">
        <v>2474</v>
      </c>
      <c r="N1450" s="244" t="s">
        <v>2474</v>
      </c>
      <c r="O1450" s="244" t="s">
        <v>2474</v>
      </c>
      <c r="P1450" s="244" t="s">
        <v>2474</v>
      </c>
      <c r="Q1450" s="244" t="s">
        <v>2474</v>
      </c>
      <c r="R1450" s="75">
        <f t="shared" si="198"/>
        <v>6</v>
      </c>
      <c r="S1450" s="75">
        <f t="shared" si="199"/>
        <v>1</v>
      </c>
      <c r="T1450" s="7">
        <f t="shared" si="200"/>
        <v>126996</v>
      </c>
      <c r="U1450" s="121" t="str">
        <f t="shared" si="205"/>
        <v>1F014</v>
      </c>
      <c r="V1450" s="10">
        <f t="shared" si="201"/>
        <v>240</v>
      </c>
      <c r="W1450" s="10">
        <f t="shared" si="202"/>
        <v>20</v>
      </c>
      <c r="X1450" s="11">
        <f t="shared" si="203"/>
        <v>5</v>
      </c>
      <c r="Y1450" s="11">
        <f t="shared" si="204"/>
        <v>240</v>
      </c>
      <c r="Z1450" s="12" t="str">
        <f t="shared" si="206"/>
        <v>Product Information</v>
      </c>
      <c r="AI1450" s="17">
        <v>62225</v>
      </c>
      <c r="AJ1450" s="18" t="s">
        <v>1995</v>
      </c>
      <c r="AK1450" s="19"/>
      <c r="AL1450" s="21"/>
      <c r="AM1450" s="21"/>
      <c r="AN1450" s="21"/>
      <c r="AO1450" s="21"/>
      <c r="AP1450" s="20"/>
      <c r="AQ1450" s="22"/>
      <c r="AR1450" s="20"/>
      <c r="AS1450" s="20"/>
      <c r="AT1450" s="20"/>
      <c r="AU1450" s="20"/>
      <c r="AV1450" s="20"/>
      <c r="AW1450" s="20"/>
      <c r="AX1450" s="221">
        <v>126996</v>
      </c>
      <c r="AY1450" s="6">
        <v>5</v>
      </c>
      <c r="AZ1450" s="6">
        <v>240</v>
      </c>
      <c r="BA1450" s="87" t="s">
        <v>2781</v>
      </c>
      <c r="BB1450" s="39" t="s">
        <v>2413</v>
      </c>
      <c r="BC1450" s="84" t="s">
        <v>2710</v>
      </c>
      <c r="BL1450" s="42" t="s">
        <v>2844</v>
      </c>
      <c r="BM1450" s="43" t="s">
        <v>2688</v>
      </c>
      <c r="BO1450" s="17">
        <v>62225</v>
      </c>
      <c r="BP1450" s="18" t="s">
        <v>1995</v>
      </c>
    </row>
    <row r="1451" spans="1:68" ht="15" customHeight="1" thickBot="1" x14ac:dyDescent="0.35">
      <c r="A1451" s="116">
        <v>1449</v>
      </c>
      <c r="H1451" t="s">
        <v>2662</v>
      </c>
      <c r="I1451" s="244">
        <v>8</v>
      </c>
      <c r="J1451" s="244" t="s">
        <v>2508</v>
      </c>
      <c r="K1451" s="244" t="s">
        <v>2474</v>
      </c>
      <c r="L1451" s="244" t="s">
        <v>2474</v>
      </c>
      <c r="M1451" s="244">
        <v>33</v>
      </c>
      <c r="N1451" s="244" t="s">
        <v>2478</v>
      </c>
      <c r="O1451" s="244">
        <v>32</v>
      </c>
      <c r="P1451" s="244">
        <v>35</v>
      </c>
      <c r="Q1451" s="244" t="s">
        <v>2478</v>
      </c>
      <c r="R1451" s="6">
        <f t="shared" si="198"/>
        <v>6</v>
      </c>
      <c r="S1451" s="6">
        <f t="shared" si="199"/>
        <v>1</v>
      </c>
      <c r="T1451" s="7">
        <f t="shared" si="200"/>
        <v>126996</v>
      </c>
      <c r="U1451" s="121" t="str">
        <f t="shared" si="205"/>
        <v>1F014</v>
      </c>
      <c r="V1451" s="10">
        <f t="shared" si="201"/>
        <v>240</v>
      </c>
      <c r="W1451" s="10">
        <f t="shared" si="202"/>
        <v>20</v>
      </c>
      <c r="X1451" s="11">
        <f t="shared" si="203"/>
        <v>5</v>
      </c>
      <c r="Y1451" s="11">
        <f t="shared" si="204"/>
        <v>240</v>
      </c>
      <c r="Z1451" s="12" t="str">
        <f t="shared" si="206"/>
        <v>Product Information</v>
      </c>
      <c r="AI1451" s="17">
        <v>62226</v>
      </c>
      <c r="AJ1451" s="18" t="s">
        <v>1996</v>
      </c>
      <c r="AK1451" s="19"/>
      <c r="AQ1451" s="37"/>
      <c r="AR1451" s="34"/>
      <c r="AS1451" s="34"/>
      <c r="AT1451" s="34"/>
      <c r="AU1451" s="34"/>
      <c r="AV1451" s="34"/>
      <c r="AW1451" s="34"/>
      <c r="AX1451" s="222">
        <v>126996</v>
      </c>
      <c r="AY1451" s="6">
        <v>5</v>
      </c>
      <c r="AZ1451" s="6">
        <v>240</v>
      </c>
      <c r="BA1451" s="87" t="s">
        <v>2782</v>
      </c>
      <c r="BB1451" s="39" t="s">
        <v>2415</v>
      </c>
      <c r="BC1451" s="84" t="s">
        <v>2710</v>
      </c>
      <c r="BD1451" s="38" t="s">
        <v>2783</v>
      </c>
      <c r="BE1451" s="39" t="s">
        <v>2806</v>
      </c>
      <c r="BL1451" s="42" t="s">
        <v>2844</v>
      </c>
      <c r="BM1451" s="43" t="s">
        <v>2688</v>
      </c>
      <c r="BO1451" s="17">
        <v>62226</v>
      </c>
      <c r="BP1451" s="18" t="s">
        <v>1996</v>
      </c>
    </row>
    <row r="1452" spans="1:68" ht="15" customHeight="1" thickBot="1" x14ac:dyDescent="0.35">
      <c r="A1452" s="116">
        <v>1450</v>
      </c>
      <c r="H1452" t="s">
        <v>2662</v>
      </c>
      <c r="I1452" s="244">
        <v>8</v>
      </c>
      <c r="J1452" s="244" t="s">
        <v>2509</v>
      </c>
      <c r="K1452" s="244">
        <v>31</v>
      </c>
      <c r="L1452" s="244" t="s">
        <v>2474</v>
      </c>
      <c r="M1452" s="244" t="s">
        <v>2474</v>
      </c>
      <c r="N1452" s="244" t="s">
        <v>2474</v>
      </c>
      <c r="O1452" s="244" t="s">
        <v>2474</v>
      </c>
      <c r="P1452" s="244" t="s">
        <v>2474</v>
      </c>
      <c r="Q1452" s="244" t="s">
        <v>2474</v>
      </c>
      <c r="R1452" s="6">
        <f t="shared" si="198"/>
        <v>6</v>
      </c>
      <c r="S1452" s="6">
        <f t="shared" si="199"/>
        <v>1</v>
      </c>
      <c r="T1452" s="7">
        <f t="shared" si="200"/>
        <v>126996</v>
      </c>
      <c r="U1452" s="121" t="str">
        <f t="shared" si="205"/>
        <v>1F014</v>
      </c>
      <c r="V1452" s="10">
        <f t="shared" si="201"/>
        <v>240</v>
      </c>
      <c r="W1452" s="10">
        <f t="shared" si="202"/>
        <v>20</v>
      </c>
      <c r="X1452" s="11">
        <f t="shared" si="203"/>
        <v>5</v>
      </c>
      <c r="Y1452" s="11">
        <f t="shared" si="204"/>
        <v>240</v>
      </c>
      <c r="Z1452" s="12" t="str">
        <f t="shared" si="206"/>
        <v>Product Information</v>
      </c>
      <c r="AI1452" s="17">
        <v>64182</v>
      </c>
      <c r="AJ1452" s="18" t="s">
        <v>2150</v>
      </c>
      <c r="AK1452" s="19"/>
      <c r="AL1452" s="21"/>
      <c r="AM1452" s="21"/>
      <c r="AN1452" s="21"/>
      <c r="AO1452" s="21"/>
      <c r="AP1452" s="20"/>
      <c r="AQ1452" s="22"/>
      <c r="AR1452" s="20"/>
      <c r="AS1452" s="20"/>
      <c r="AT1452" s="20"/>
      <c r="AU1452" s="20"/>
      <c r="AV1452" s="20"/>
      <c r="AW1452" s="20"/>
      <c r="AX1452" s="221">
        <v>126996</v>
      </c>
      <c r="AY1452" s="6">
        <v>5</v>
      </c>
      <c r="AZ1452" s="6">
        <v>240</v>
      </c>
      <c r="BA1452" s="87" t="s">
        <v>2784</v>
      </c>
      <c r="BB1452" s="39" t="s">
        <v>2414</v>
      </c>
      <c r="BC1452" s="84" t="s">
        <v>2710</v>
      </c>
      <c r="BD1452" s="38" t="s">
        <v>2783</v>
      </c>
      <c r="BE1452" s="39" t="s">
        <v>2352</v>
      </c>
      <c r="BL1452" s="42" t="s">
        <v>2844</v>
      </c>
      <c r="BM1452" s="43" t="s">
        <v>2688</v>
      </c>
      <c r="BO1452" s="17">
        <v>64182</v>
      </c>
      <c r="BP1452" s="18" t="s">
        <v>2150</v>
      </c>
    </row>
    <row r="1453" spans="1:68" ht="15" customHeight="1" thickBot="1" x14ac:dyDescent="0.35">
      <c r="A1453" s="116">
        <v>1451</v>
      </c>
      <c r="H1453" t="s">
        <v>2662</v>
      </c>
      <c r="I1453" s="244">
        <v>8</v>
      </c>
      <c r="J1453" s="244" t="s">
        <v>2510</v>
      </c>
      <c r="K1453" s="244" t="s">
        <v>2474</v>
      </c>
      <c r="L1453" s="244" t="s">
        <v>2474</v>
      </c>
      <c r="M1453" s="244" t="s">
        <v>2474</v>
      </c>
      <c r="N1453" s="244" t="s">
        <v>2474</v>
      </c>
      <c r="O1453" s="244" t="s">
        <v>2474</v>
      </c>
      <c r="P1453" s="244" t="s">
        <v>2474</v>
      </c>
      <c r="Q1453" s="244" t="s">
        <v>2474</v>
      </c>
      <c r="R1453" s="6">
        <f t="shared" si="198"/>
        <v>6</v>
      </c>
      <c r="S1453" s="6">
        <f t="shared" si="199"/>
        <v>1</v>
      </c>
      <c r="T1453" s="7">
        <f t="shared" si="200"/>
        <v>126996</v>
      </c>
      <c r="U1453" s="121" t="str">
        <f t="shared" si="205"/>
        <v>1F014</v>
      </c>
      <c r="V1453" s="10">
        <f t="shared" si="201"/>
        <v>240</v>
      </c>
      <c r="W1453" s="10">
        <f t="shared" si="202"/>
        <v>20</v>
      </c>
      <c r="X1453" s="11">
        <f t="shared" si="203"/>
        <v>5</v>
      </c>
      <c r="Y1453" s="11">
        <f t="shared" si="204"/>
        <v>240</v>
      </c>
      <c r="Z1453" s="12" t="str">
        <f t="shared" si="206"/>
        <v>Product Information</v>
      </c>
      <c r="AI1453" s="17">
        <v>64183</v>
      </c>
      <c r="AJ1453" s="18" t="s">
        <v>2151</v>
      </c>
      <c r="AK1453" s="19"/>
      <c r="AQ1453" s="37"/>
      <c r="AR1453" s="34"/>
      <c r="AS1453" s="34"/>
      <c r="AT1453" s="34"/>
      <c r="AU1453" s="34"/>
      <c r="AV1453" s="34"/>
      <c r="AW1453" s="34"/>
      <c r="AX1453" s="222">
        <v>126996</v>
      </c>
      <c r="AY1453" s="6">
        <v>5</v>
      </c>
      <c r="AZ1453" s="6">
        <v>240</v>
      </c>
      <c r="BA1453" s="87" t="s">
        <v>2785</v>
      </c>
      <c r="BB1453" s="39" t="s">
        <v>2416</v>
      </c>
      <c r="BC1453" s="84" t="s">
        <v>2710</v>
      </c>
      <c r="BL1453" s="42" t="s">
        <v>2844</v>
      </c>
      <c r="BM1453" s="43" t="s">
        <v>2688</v>
      </c>
      <c r="BO1453" s="17">
        <v>64183</v>
      </c>
      <c r="BP1453" s="18" t="s">
        <v>2151</v>
      </c>
    </row>
    <row r="1454" spans="1:68" ht="15" customHeight="1" thickBot="1" x14ac:dyDescent="0.35">
      <c r="A1454" s="116">
        <v>1452</v>
      </c>
      <c r="H1454" t="s">
        <v>2662</v>
      </c>
      <c r="I1454" s="244">
        <v>8</v>
      </c>
      <c r="J1454" s="244" t="s">
        <v>2514</v>
      </c>
      <c r="K1454" s="244" t="s">
        <v>2474</v>
      </c>
      <c r="L1454" s="244" t="s">
        <v>2474</v>
      </c>
      <c r="M1454" s="244" t="s">
        <v>2474</v>
      </c>
      <c r="N1454" s="244" t="s">
        <v>2474</v>
      </c>
      <c r="O1454" s="244" t="s">
        <v>2474</v>
      </c>
      <c r="P1454" s="244" t="s">
        <v>2474</v>
      </c>
      <c r="Q1454" s="244" t="s">
        <v>2474</v>
      </c>
      <c r="R1454" s="6">
        <f t="shared" si="198"/>
        <v>6</v>
      </c>
      <c r="S1454" s="6">
        <f t="shared" si="199"/>
        <v>1</v>
      </c>
      <c r="T1454" s="7">
        <f t="shared" si="200"/>
        <v>126996</v>
      </c>
      <c r="U1454" s="121" t="str">
        <f t="shared" si="205"/>
        <v>1F014</v>
      </c>
      <c r="V1454" s="10">
        <f t="shared" si="201"/>
        <v>240</v>
      </c>
      <c r="W1454" s="10">
        <f t="shared" si="202"/>
        <v>20</v>
      </c>
      <c r="X1454" s="11">
        <f t="shared" si="203"/>
        <v>5</v>
      </c>
      <c r="Y1454" s="11">
        <f t="shared" si="204"/>
        <v>240</v>
      </c>
      <c r="Z1454" s="12" t="str">
        <f t="shared" si="206"/>
        <v>Product Information</v>
      </c>
      <c r="AI1454" s="17">
        <v>64200</v>
      </c>
      <c r="AJ1454" s="18" t="s">
        <v>2167</v>
      </c>
      <c r="AK1454" s="19"/>
      <c r="AL1454" s="21"/>
      <c r="AM1454" s="21"/>
      <c r="AN1454" s="21"/>
      <c r="AO1454" s="21"/>
      <c r="AP1454" s="20"/>
      <c r="AQ1454" s="22"/>
      <c r="AR1454" s="20"/>
      <c r="AS1454" s="20"/>
      <c r="AT1454" s="20"/>
      <c r="AU1454" s="20"/>
      <c r="AV1454" s="20"/>
      <c r="AW1454" s="20"/>
      <c r="AX1454" s="221">
        <v>126996</v>
      </c>
      <c r="AY1454" s="6">
        <v>5</v>
      </c>
      <c r="AZ1454" s="6">
        <v>240</v>
      </c>
      <c r="BA1454" s="87" t="s">
        <v>2786</v>
      </c>
      <c r="BB1454" s="39" t="s">
        <v>2417</v>
      </c>
      <c r="BC1454" s="84" t="s">
        <v>2710</v>
      </c>
      <c r="BL1454" s="42" t="s">
        <v>2844</v>
      </c>
      <c r="BM1454" s="43" t="s">
        <v>2688</v>
      </c>
      <c r="BO1454" s="17">
        <v>64200</v>
      </c>
      <c r="BP1454" s="18" t="s">
        <v>2167</v>
      </c>
    </row>
    <row r="1455" spans="1:68" ht="15" customHeight="1" thickBot="1" x14ac:dyDescent="0.35">
      <c r="A1455" s="116">
        <v>1453</v>
      </c>
      <c r="H1455" t="s">
        <v>2662</v>
      </c>
      <c r="I1455" s="244">
        <v>8</v>
      </c>
      <c r="J1455" s="244" t="s">
        <v>2555</v>
      </c>
      <c r="K1455" s="244" t="s">
        <v>2474</v>
      </c>
      <c r="L1455" s="244" t="s">
        <v>2474</v>
      </c>
      <c r="M1455" s="244" t="s">
        <v>2474</v>
      </c>
      <c r="N1455" s="244" t="s">
        <v>2474</v>
      </c>
      <c r="O1455" s="244" t="s">
        <v>2474</v>
      </c>
      <c r="P1455" s="244" t="s">
        <v>2474</v>
      </c>
      <c r="Q1455" s="244" t="s">
        <v>2490</v>
      </c>
      <c r="R1455" s="6">
        <f t="shared" si="198"/>
        <v>6</v>
      </c>
      <c r="S1455" s="6">
        <f t="shared" si="199"/>
        <v>1</v>
      </c>
      <c r="T1455" s="7">
        <f t="shared" si="200"/>
        <v>126996</v>
      </c>
      <c r="U1455" s="121" t="str">
        <f t="shared" si="205"/>
        <v>1F014</v>
      </c>
      <c r="V1455" s="10">
        <f t="shared" si="201"/>
        <v>240</v>
      </c>
      <c r="W1455" s="10">
        <f t="shared" si="202"/>
        <v>20</v>
      </c>
      <c r="X1455" s="11">
        <f t="shared" si="203"/>
        <v>5</v>
      </c>
      <c r="Y1455" s="11">
        <f t="shared" si="204"/>
        <v>240</v>
      </c>
      <c r="Z1455" s="12" t="str">
        <f t="shared" si="206"/>
        <v>Product Information</v>
      </c>
      <c r="AI1455" s="17">
        <v>64205</v>
      </c>
      <c r="AJ1455" s="18" t="s">
        <v>2168</v>
      </c>
      <c r="AK1455" s="19"/>
      <c r="AQ1455" s="37"/>
      <c r="AR1455" s="34"/>
      <c r="AS1455" s="34"/>
      <c r="AT1455" s="34"/>
      <c r="AU1455" s="34"/>
      <c r="AV1455" s="34"/>
      <c r="AW1455" s="34"/>
      <c r="AX1455" s="222">
        <v>126996</v>
      </c>
      <c r="AY1455" s="6">
        <v>5</v>
      </c>
      <c r="AZ1455" s="6">
        <v>240</v>
      </c>
      <c r="BA1455" s="87" t="s">
        <v>2787</v>
      </c>
      <c r="BB1455" s="39" t="s">
        <v>2712</v>
      </c>
      <c r="BC1455" s="84" t="s">
        <v>2710</v>
      </c>
      <c r="BL1455" s="42" t="s">
        <v>2844</v>
      </c>
      <c r="BM1455" s="43" t="s">
        <v>2688</v>
      </c>
      <c r="BO1455" s="17">
        <v>64205</v>
      </c>
      <c r="BP1455" s="18" t="s">
        <v>2168</v>
      </c>
    </row>
    <row r="1456" spans="1:68" ht="15" customHeight="1" thickBot="1" x14ac:dyDescent="0.35">
      <c r="A1456" s="116">
        <v>1454</v>
      </c>
      <c r="H1456" t="s">
        <v>2662</v>
      </c>
      <c r="I1456" s="244">
        <v>8</v>
      </c>
      <c r="J1456" s="244" t="s">
        <v>2556</v>
      </c>
      <c r="K1456" s="244">
        <v>50</v>
      </c>
      <c r="L1456" s="244">
        <v>58</v>
      </c>
      <c r="M1456" s="244" t="s">
        <v>2492</v>
      </c>
      <c r="N1456" s="244">
        <v>33</v>
      </c>
      <c r="O1456" s="244">
        <v>57</v>
      </c>
      <c r="P1456" s="244" t="s">
        <v>2492</v>
      </c>
      <c r="Q1456" s="244" t="s">
        <v>2493</v>
      </c>
      <c r="R1456" s="6">
        <f t="shared" si="198"/>
        <v>6</v>
      </c>
      <c r="S1456" s="6">
        <f t="shared" si="199"/>
        <v>1</v>
      </c>
      <c r="T1456" s="7">
        <f t="shared" si="200"/>
        <v>126996</v>
      </c>
      <c r="U1456" s="121" t="str">
        <f t="shared" si="205"/>
        <v>1F014</v>
      </c>
      <c r="V1456" s="10">
        <f t="shared" si="201"/>
        <v>240</v>
      </c>
      <c r="W1456" s="10">
        <f t="shared" si="202"/>
        <v>20</v>
      </c>
      <c r="X1456" s="11">
        <f t="shared" si="203"/>
        <v>5</v>
      </c>
      <c r="Y1456" s="11">
        <f t="shared" si="204"/>
        <v>240</v>
      </c>
      <c r="Z1456" s="12" t="str">
        <f t="shared" si="206"/>
        <v>Product Information</v>
      </c>
      <c r="AI1456" s="17">
        <v>64303</v>
      </c>
      <c r="AJ1456" s="18" t="s">
        <v>2239</v>
      </c>
      <c r="AK1456" s="19"/>
      <c r="AL1456" s="21"/>
      <c r="AM1456" s="21"/>
      <c r="AN1456" s="21"/>
      <c r="AO1456" s="21"/>
      <c r="AP1456" s="20"/>
      <c r="AQ1456" s="22"/>
      <c r="AR1456" s="20"/>
      <c r="AS1456" s="20"/>
      <c r="AT1456" s="20"/>
      <c r="AU1456" s="20"/>
      <c r="AV1456" s="20"/>
      <c r="AW1456" s="20"/>
      <c r="AX1456" s="221">
        <v>126996</v>
      </c>
      <c r="AY1456" s="6">
        <v>5</v>
      </c>
      <c r="AZ1456" s="6">
        <v>240</v>
      </c>
      <c r="BA1456" s="87" t="s">
        <v>2788</v>
      </c>
      <c r="BB1456" s="39" t="s">
        <v>2731</v>
      </c>
      <c r="BC1456" s="84" t="s">
        <v>2710</v>
      </c>
      <c r="BD1456" s="38" t="s">
        <v>2789</v>
      </c>
      <c r="BE1456" s="39" t="s">
        <v>2807</v>
      </c>
      <c r="BL1456" s="42" t="s">
        <v>2844</v>
      </c>
      <c r="BM1456" s="43" t="s">
        <v>2688</v>
      </c>
      <c r="BO1456" s="17">
        <v>64303</v>
      </c>
      <c r="BP1456" s="18" t="s">
        <v>2239</v>
      </c>
    </row>
    <row r="1457" spans="1:68" ht="15" customHeight="1" thickBot="1" x14ac:dyDescent="0.35">
      <c r="A1457" s="116">
        <v>1455</v>
      </c>
      <c r="H1457" t="s">
        <v>2662</v>
      </c>
      <c r="I1457" s="244">
        <v>8</v>
      </c>
      <c r="J1457" s="244" t="s">
        <v>2557</v>
      </c>
      <c r="K1457" s="244">
        <v>20</v>
      </c>
      <c r="L1457" s="244">
        <v>56</v>
      </c>
      <c r="M1457" s="244">
        <v>31</v>
      </c>
      <c r="N1457" s="244" t="s">
        <v>2478</v>
      </c>
      <c r="O1457" s="244">
        <v>30</v>
      </c>
      <c r="P1457" s="244">
        <v>20</v>
      </c>
      <c r="Q1457" s="244" t="s">
        <v>2492</v>
      </c>
      <c r="R1457" s="75">
        <f t="shared" si="198"/>
        <v>6</v>
      </c>
      <c r="S1457" s="75">
        <f t="shared" si="199"/>
        <v>1</v>
      </c>
      <c r="T1457" s="7">
        <f t="shared" si="200"/>
        <v>126996</v>
      </c>
      <c r="U1457" s="121" t="str">
        <f t="shared" si="205"/>
        <v>1F014</v>
      </c>
      <c r="V1457" s="10">
        <f t="shared" si="201"/>
        <v>240</v>
      </c>
      <c r="W1457" s="10">
        <f t="shared" si="202"/>
        <v>20</v>
      </c>
      <c r="X1457" s="11">
        <f t="shared" si="203"/>
        <v>5</v>
      </c>
      <c r="Y1457" s="11">
        <f t="shared" si="204"/>
        <v>240</v>
      </c>
      <c r="Z1457" s="12" t="str">
        <f t="shared" si="206"/>
        <v>Product Information</v>
      </c>
      <c r="AI1457" s="17">
        <v>64304</v>
      </c>
      <c r="AJ1457" s="18" t="s">
        <v>2240</v>
      </c>
      <c r="AK1457" s="19"/>
      <c r="AQ1457" s="37"/>
      <c r="AR1457" s="34"/>
      <c r="AS1457" s="34"/>
      <c r="AT1457" s="34"/>
      <c r="AU1457" s="34"/>
      <c r="AV1457" s="34"/>
      <c r="AW1457" s="34"/>
      <c r="AX1457" s="222">
        <v>126996</v>
      </c>
      <c r="AY1457" s="6">
        <v>5</v>
      </c>
      <c r="AZ1457" s="6">
        <v>240</v>
      </c>
      <c r="BA1457" s="87" t="s">
        <v>2790</v>
      </c>
      <c r="BB1457" s="39" t="s">
        <v>2733</v>
      </c>
      <c r="BC1457" s="84" t="s">
        <v>2710</v>
      </c>
      <c r="BD1457" s="38" t="s">
        <v>2791</v>
      </c>
      <c r="BE1457" s="39" t="s">
        <v>2808</v>
      </c>
      <c r="BL1457" s="42" t="s">
        <v>2844</v>
      </c>
      <c r="BM1457" s="43" t="s">
        <v>2688</v>
      </c>
      <c r="BO1457" s="17">
        <v>64304</v>
      </c>
      <c r="BP1457" s="18" t="s">
        <v>2240</v>
      </c>
    </row>
    <row r="1458" spans="1:68" ht="15" customHeight="1" thickBot="1" x14ac:dyDescent="0.35">
      <c r="A1458" s="116">
        <v>1456</v>
      </c>
      <c r="H1458" t="s">
        <v>2662</v>
      </c>
      <c r="I1458" s="244">
        <v>8</v>
      </c>
      <c r="J1458" s="244" t="s">
        <v>2558</v>
      </c>
      <c r="K1458" s="244">
        <v>20</v>
      </c>
      <c r="L1458" s="244">
        <v>49</v>
      </c>
      <c r="M1458" s="244" t="s">
        <v>2496</v>
      </c>
      <c r="N1458" s="244">
        <v>34</v>
      </c>
      <c r="O1458" s="244" t="s">
        <v>2474</v>
      </c>
      <c r="P1458" s="244" t="s">
        <v>2474</v>
      </c>
      <c r="Q1458" s="244" t="s">
        <v>2474</v>
      </c>
      <c r="R1458" s="6">
        <f t="shared" si="198"/>
        <v>6</v>
      </c>
      <c r="S1458" s="6">
        <f t="shared" si="199"/>
        <v>1</v>
      </c>
      <c r="T1458" s="7">
        <f t="shared" si="200"/>
        <v>126996</v>
      </c>
      <c r="U1458" s="121" t="str">
        <f t="shared" si="205"/>
        <v>1F014</v>
      </c>
      <c r="V1458" s="10">
        <f t="shared" si="201"/>
        <v>240</v>
      </c>
      <c r="W1458" s="10">
        <f t="shared" si="202"/>
        <v>20</v>
      </c>
      <c r="X1458" s="11">
        <f t="shared" si="203"/>
        <v>5</v>
      </c>
      <c r="Y1458" s="11">
        <f t="shared" si="204"/>
        <v>240</v>
      </c>
      <c r="Z1458" s="12" t="str">
        <f t="shared" si="206"/>
        <v>Product Information</v>
      </c>
      <c r="AI1458" s="17">
        <v>64312</v>
      </c>
      <c r="AJ1458" s="18" t="s">
        <v>2248</v>
      </c>
      <c r="AK1458" s="19"/>
      <c r="AL1458" s="21"/>
      <c r="AM1458" s="21"/>
      <c r="AN1458" s="21"/>
      <c r="AO1458" s="21"/>
      <c r="AP1458" s="20"/>
      <c r="AQ1458" s="22"/>
      <c r="AR1458" s="20"/>
      <c r="AS1458" s="20"/>
      <c r="AT1458" s="20"/>
      <c r="AU1458" s="20"/>
      <c r="AV1458" s="20"/>
      <c r="AW1458" s="20"/>
      <c r="AX1458" s="221">
        <v>126996</v>
      </c>
      <c r="AY1458" s="6">
        <v>5</v>
      </c>
      <c r="AZ1458" s="6">
        <v>240</v>
      </c>
      <c r="BA1458" s="87" t="s">
        <v>2792</v>
      </c>
      <c r="BB1458" s="39" t="s">
        <v>2735</v>
      </c>
      <c r="BC1458" s="84" t="s">
        <v>2710</v>
      </c>
      <c r="BD1458" s="38" t="s">
        <v>2791</v>
      </c>
      <c r="BE1458" s="39" t="s">
        <v>2845</v>
      </c>
      <c r="BL1458" s="42" t="s">
        <v>2844</v>
      </c>
      <c r="BM1458" s="43" t="s">
        <v>2688</v>
      </c>
      <c r="BO1458" s="17">
        <v>64312</v>
      </c>
      <c r="BP1458" s="18" t="s">
        <v>2248</v>
      </c>
    </row>
    <row r="1459" spans="1:68" ht="15" customHeight="1" thickBot="1" x14ac:dyDescent="0.35">
      <c r="A1459" s="116">
        <v>1457</v>
      </c>
      <c r="H1459" t="s">
        <v>2662</v>
      </c>
      <c r="I1459" s="244">
        <v>8</v>
      </c>
      <c r="J1459" s="244" t="s">
        <v>2560</v>
      </c>
      <c r="K1459" s="244" t="s">
        <v>2474</v>
      </c>
      <c r="L1459" s="244" t="s">
        <v>2474</v>
      </c>
      <c r="M1459" s="244" t="s">
        <v>2474</v>
      </c>
      <c r="N1459" s="244" t="s">
        <v>2474</v>
      </c>
      <c r="O1459" s="244" t="s">
        <v>2474</v>
      </c>
      <c r="P1459" s="244" t="s">
        <v>2474</v>
      </c>
      <c r="Q1459" s="244" t="s">
        <v>2474</v>
      </c>
      <c r="R1459" s="6">
        <f t="shared" si="198"/>
        <v>6</v>
      </c>
      <c r="S1459" s="6">
        <f t="shared" si="199"/>
        <v>1</v>
      </c>
      <c r="T1459" s="7">
        <f t="shared" si="200"/>
        <v>126996</v>
      </c>
      <c r="U1459" s="121" t="str">
        <f t="shared" si="205"/>
        <v>1F014</v>
      </c>
      <c r="V1459" s="10">
        <f t="shared" si="201"/>
        <v>240</v>
      </c>
      <c r="W1459" s="10">
        <f t="shared" si="202"/>
        <v>20</v>
      </c>
      <c r="X1459" s="11">
        <f t="shared" si="203"/>
        <v>5</v>
      </c>
      <c r="Y1459" s="11">
        <f t="shared" si="204"/>
        <v>240</v>
      </c>
      <c r="Z1459" s="12" t="str">
        <f t="shared" si="206"/>
        <v>Product Information</v>
      </c>
      <c r="AI1459" s="17">
        <v>64313</v>
      </c>
      <c r="AJ1459" s="18" t="s">
        <v>2249</v>
      </c>
      <c r="AK1459" s="19"/>
      <c r="AQ1459" s="37"/>
      <c r="AR1459" s="34"/>
      <c r="AS1459" s="34"/>
      <c r="AT1459" s="34"/>
      <c r="AU1459" s="34"/>
      <c r="AV1459" s="34"/>
      <c r="AW1459" s="34"/>
      <c r="AX1459" s="222">
        <v>126996</v>
      </c>
      <c r="AY1459" s="6">
        <v>5</v>
      </c>
      <c r="AZ1459" s="6">
        <v>240</v>
      </c>
      <c r="BA1459" s="87" t="s">
        <v>2793</v>
      </c>
      <c r="BB1459" s="39" t="s">
        <v>2737</v>
      </c>
      <c r="BC1459" s="84" t="s">
        <v>2710</v>
      </c>
      <c r="BL1459" s="42" t="s">
        <v>2844</v>
      </c>
      <c r="BM1459" s="43" t="s">
        <v>2688</v>
      </c>
      <c r="BO1459" s="17">
        <v>64313</v>
      </c>
      <c r="BP1459" s="18" t="s">
        <v>2249</v>
      </c>
    </row>
    <row r="1460" spans="1:68" ht="15" customHeight="1" thickBot="1" x14ac:dyDescent="0.35">
      <c r="A1460" s="116">
        <v>1458</v>
      </c>
      <c r="H1460" t="s">
        <v>2662</v>
      </c>
      <c r="I1460" s="244">
        <v>8</v>
      </c>
      <c r="J1460" s="244" t="s">
        <v>2561</v>
      </c>
      <c r="K1460" s="244" t="s">
        <v>2474</v>
      </c>
      <c r="L1460" s="244" t="s">
        <v>2474</v>
      </c>
      <c r="M1460" s="244" t="s">
        <v>2474</v>
      </c>
      <c r="N1460" s="244">
        <v>33</v>
      </c>
      <c r="O1460" s="244">
        <v>42</v>
      </c>
      <c r="P1460" s="244">
        <v>30</v>
      </c>
      <c r="Q1460" s="244">
        <v>30</v>
      </c>
      <c r="R1460" s="6">
        <f t="shared" si="198"/>
        <v>6</v>
      </c>
      <c r="S1460" s="6">
        <f t="shared" si="199"/>
        <v>1</v>
      </c>
      <c r="T1460" s="7">
        <f t="shared" si="200"/>
        <v>126996</v>
      </c>
      <c r="U1460" s="121" t="str">
        <f t="shared" si="205"/>
        <v>1F014</v>
      </c>
      <c r="V1460" s="10">
        <f t="shared" si="201"/>
        <v>240</v>
      </c>
      <c r="W1460" s="10">
        <f t="shared" si="202"/>
        <v>20</v>
      </c>
      <c r="X1460" s="11">
        <f t="shared" si="203"/>
        <v>5</v>
      </c>
      <c r="Y1460" s="11">
        <f t="shared" si="204"/>
        <v>240</v>
      </c>
      <c r="Z1460" s="12" t="str">
        <f t="shared" si="206"/>
        <v>Product Information</v>
      </c>
      <c r="AI1460" s="17">
        <v>128267</v>
      </c>
      <c r="AJ1460" s="18" t="s">
        <v>1443</v>
      </c>
      <c r="AK1460" s="19"/>
      <c r="AL1460" s="21"/>
      <c r="AM1460" s="21"/>
      <c r="AN1460" s="21"/>
      <c r="AO1460" s="21"/>
      <c r="AP1460" s="20"/>
      <c r="AQ1460" s="22"/>
      <c r="AR1460" s="20"/>
      <c r="AS1460" s="20"/>
      <c r="AT1460" s="20"/>
      <c r="AU1460" s="20"/>
      <c r="AV1460" s="20"/>
      <c r="AW1460" s="20"/>
      <c r="AX1460" s="221">
        <v>126996</v>
      </c>
      <c r="AY1460" s="6">
        <v>5</v>
      </c>
      <c r="AZ1460" s="6">
        <v>240</v>
      </c>
      <c r="BA1460" s="87" t="s">
        <v>2794</v>
      </c>
      <c r="BB1460" s="39" t="s">
        <v>2739</v>
      </c>
      <c r="BC1460" s="84" t="s">
        <v>2710</v>
      </c>
      <c r="BL1460" s="42" t="s">
        <v>2844</v>
      </c>
      <c r="BM1460" s="43" t="s">
        <v>2688</v>
      </c>
      <c r="BO1460" s="17">
        <v>128267</v>
      </c>
      <c r="BP1460" s="18" t="s">
        <v>1443</v>
      </c>
    </row>
    <row r="1461" spans="1:68" ht="15" customHeight="1" thickBot="1" x14ac:dyDescent="0.35">
      <c r="A1461" s="116">
        <v>1459</v>
      </c>
      <c r="H1461" t="s">
        <v>2662</v>
      </c>
      <c r="I1461" s="244">
        <v>8</v>
      </c>
      <c r="J1461" s="244" t="s">
        <v>2562</v>
      </c>
      <c r="K1461" s="244">
        <v>31</v>
      </c>
      <c r="L1461" s="244">
        <v>35</v>
      </c>
      <c r="M1461" s="244">
        <v>34</v>
      </c>
      <c r="N1461" s="244">
        <v>39</v>
      </c>
      <c r="O1461" s="244" t="s">
        <v>2474</v>
      </c>
      <c r="P1461" s="244" t="s">
        <v>2474</v>
      </c>
      <c r="Q1461" s="244" t="s">
        <v>2474</v>
      </c>
      <c r="R1461" s="6">
        <f t="shared" si="198"/>
        <v>6</v>
      </c>
      <c r="S1461" s="6">
        <f t="shared" si="199"/>
        <v>1</v>
      </c>
      <c r="T1461" s="7">
        <f t="shared" si="200"/>
        <v>126996</v>
      </c>
      <c r="U1461" s="121" t="str">
        <f t="shared" si="205"/>
        <v>1F014</v>
      </c>
      <c r="V1461" s="10">
        <f t="shared" si="201"/>
        <v>240</v>
      </c>
      <c r="W1461" s="10">
        <f t="shared" si="202"/>
        <v>20</v>
      </c>
      <c r="X1461" s="11">
        <f t="shared" si="203"/>
        <v>5</v>
      </c>
      <c r="Y1461" s="11">
        <f t="shared" si="204"/>
        <v>240</v>
      </c>
      <c r="Z1461" s="12" t="str">
        <f t="shared" si="206"/>
        <v>Product Information</v>
      </c>
      <c r="AI1461" s="17">
        <v>128275</v>
      </c>
      <c r="AJ1461" s="18" t="s">
        <v>1444</v>
      </c>
      <c r="AK1461" s="19"/>
      <c r="AQ1461" s="37"/>
      <c r="AR1461" s="34"/>
      <c r="AS1461" s="34"/>
      <c r="AT1461" s="34"/>
      <c r="AU1461" s="34"/>
      <c r="AV1461" s="34"/>
      <c r="AW1461" s="34"/>
      <c r="AX1461" s="222">
        <v>126996</v>
      </c>
      <c r="AY1461" s="6">
        <v>5</v>
      </c>
      <c r="AZ1461" s="6">
        <v>240</v>
      </c>
      <c r="BA1461" s="87" t="s">
        <v>2795</v>
      </c>
      <c r="BB1461" s="39" t="s">
        <v>2741</v>
      </c>
      <c r="BC1461" s="84" t="s">
        <v>2710</v>
      </c>
      <c r="BL1461" s="42" t="s">
        <v>2844</v>
      </c>
      <c r="BM1461" s="43" t="s">
        <v>2688</v>
      </c>
      <c r="BO1461" s="17">
        <v>128275</v>
      </c>
      <c r="BP1461" s="18" t="s">
        <v>1444</v>
      </c>
    </row>
    <row r="1462" spans="1:68" ht="15" customHeight="1" thickBot="1" x14ac:dyDescent="0.35">
      <c r="A1462" s="116">
        <v>1460</v>
      </c>
      <c r="H1462" t="s">
        <v>2662</v>
      </c>
      <c r="I1462" s="244">
        <v>8</v>
      </c>
      <c r="J1462" s="244" t="s">
        <v>2633</v>
      </c>
      <c r="K1462" s="244" t="s">
        <v>2474</v>
      </c>
      <c r="L1462" s="244" t="s">
        <v>2474</v>
      </c>
      <c r="M1462" s="244" t="s">
        <v>2474</v>
      </c>
      <c r="N1462" s="244" t="s">
        <v>2474</v>
      </c>
      <c r="O1462" s="244" t="s">
        <v>2474</v>
      </c>
      <c r="P1462" s="244" t="s">
        <v>2474</v>
      </c>
      <c r="Q1462" s="244" t="s">
        <v>2474</v>
      </c>
      <c r="R1462" s="6">
        <f t="shared" si="198"/>
        <v>6</v>
      </c>
      <c r="S1462" s="6">
        <f t="shared" si="199"/>
        <v>1</v>
      </c>
      <c r="T1462" s="7">
        <f t="shared" si="200"/>
        <v>126996</v>
      </c>
      <c r="U1462" s="121" t="str">
        <f t="shared" si="205"/>
        <v>1F014</v>
      </c>
      <c r="V1462" s="10">
        <f t="shared" si="201"/>
        <v>240</v>
      </c>
      <c r="W1462" s="10">
        <f t="shared" si="202"/>
        <v>20</v>
      </c>
      <c r="X1462" s="11">
        <f t="shared" si="203"/>
        <v>5</v>
      </c>
      <c r="Y1462" s="11">
        <f t="shared" si="204"/>
        <v>240</v>
      </c>
      <c r="Z1462" s="12" t="str">
        <f t="shared" si="206"/>
        <v>Product Information</v>
      </c>
      <c r="AI1462" s="17"/>
      <c r="AJ1462" s="18"/>
      <c r="AK1462" s="19"/>
      <c r="AL1462" s="21"/>
      <c r="AM1462" s="21"/>
      <c r="AN1462" s="21"/>
      <c r="AO1462" s="21"/>
      <c r="AP1462" s="20"/>
      <c r="AQ1462" s="20"/>
      <c r="AR1462" s="20"/>
      <c r="AS1462" s="20"/>
      <c r="AT1462" s="20"/>
      <c r="AU1462" s="20"/>
      <c r="AV1462" s="20"/>
      <c r="AW1462" s="20"/>
      <c r="AX1462" s="221">
        <v>126996</v>
      </c>
      <c r="AY1462" s="6">
        <v>5</v>
      </c>
      <c r="AZ1462" s="6">
        <v>240</v>
      </c>
      <c r="BA1462" s="87" t="s">
        <v>2796</v>
      </c>
      <c r="BB1462" s="39" t="s">
        <v>2743</v>
      </c>
      <c r="BC1462" s="84" t="s">
        <v>2710</v>
      </c>
      <c r="BL1462" s="42" t="s">
        <v>2844</v>
      </c>
      <c r="BM1462" s="43" t="s">
        <v>2688</v>
      </c>
      <c r="BO1462" s="17"/>
      <c r="BP1462" s="18"/>
    </row>
    <row r="1463" spans="1:68" ht="15" customHeight="1" thickBot="1" x14ac:dyDescent="0.35">
      <c r="A1463" s="116">
        <v>1461</v>
      </c>
      <c r="H1463" t="s">
        <v>2662</v>
      </c>
      <c r="I1463" s="244">
        <v>8</v>
      </c>
      <c r="J1463" s="244" t="s">
        <v>2634</v>
      </c>
      <c r="K1463" s="244" t="s">
        <v>2474</v>
      </c>
      <c r="L1463" s="244" t="s">
        <v>2474</v>
      </c>
      <c r="M1463" s="244" t="s">
        <v>2474</v>
      </c>
      <c r="N1463" s="244" t="s">
        <v>2474</v>
      </c>
      <c r="O1463" s="244" t="s">
        <v>2474</v>
      </c>
      <c r="P1463" s="244" t="s">
        <v>2474</v>
      </c>
      <c r="Q1463" s="244" t="s">
        <v>2474</v>
      </c>
      <c r="R1463" s="6">
        <f t="shared" si="198"/>
        <v>6</v>
      </c>
      <c r="S1463" s="6">
        <f t="shared" si="199"/>
        <v>1</v>
      </c>
      <c r="T1463" s="7">
        <f t="shared" si="200"/>
        <v>126996</v>
      </c>
      <c r="U1463" s="121" t="str">
        <f t="shared" si="205"/>
        <v>1F014</v>
      </c>
      <c r="V1463" s="10">
        <f t="shared" si="201"/>
        <v>240</v>
      </c>
      <c r="W1463" s="10">
        <f t="shared" si="202"/>
        <v>20</v>
      </c>
      <c r="X1463" s="11">
        <f t="shared" si="203"/>
        <v>5</v>
      </c>
      <c r="Y1463" s="11">
        <f t="shared" si="204"/>
        <v>240</v>
      </c>
      <c r="Z1463" s="12" t="str">
        <f t="shared" si="206"/>
        <v>Product Information</v>
      </c>
      <c r="AI1463" s="17"/>
      <c r="AJ1463" s="18"/>
      <c r="AK1463" s="19"/>
      <c r="AQ1463" s="34"/>
      <c r="AR1463" s="34"/>
      <c r="AS1463" s="34"/>
      <c r="AT1463" s="34"/>
      <c r="AU1463" s="34"/>
      <c r="AV1463" s="34"/>
      <c r="AW1463" s="34"/>
      <c r="AX1463" s="222">
        <v>126996</v>
      </c>
      <c r="AY1463" s="6">
        <v>5</v>
      </c>
      <c r="AZ1463" s="6">
        <v>240</v>
      </c>
      <c r="BA1463" s="87" t="s">
        <v>2797</v>
      </c>
      <c r="BB1463" s="39" t="s">
        <v>2745</v>
      </c>
      <c r="BC1463" s="84" t="s">
        <v>2710</v>
      </c>
      <c r="BL1463" s="42" t="s">
        <v>2844</v>
      </c>
      <c r="BM1463" s="43" t="s">
        <v>2688</v>
      </c>
      <c r="BO1463" s="17"/>
      <c r="BP1463" s="18"/>
    </row>
    <row r="1464" spans="1:68" ht="15" customHeight="1" thickBot="1" x14ac:dyDescent="0.35">
      <c r="A1464" s="116">
        <v>1462</v>
      </c>
      <c r="H1464" t="s">
        <v>2662</v>
      </c>
      <c r="I1464" s="244">
        <v>8</v>
      </c>
      <c r="J1464" s="244" t="s">
        <v>2564</v>
      </c>
      <c r="K1464" s="244" t="s">
        <v>2474</v>
      </c>
      <c r="L1464" s="244" t="s">
        <v>2474</v>
      </c>
      <c r="M1464" s="244" t="s">
        <v>2474</v>
      </c>
      <c r="N1464" s="244" t="s">
        <v>2474</v>
      </c>
      <c r="O1464" s="244" t="s">
        <v>2474</v>
      </c>
      <c r="P1464" s="244" t="s">
        <v>2474</v>
      </c>
      <c r="Q1464" s="244" t="s">
        <v>2474</v>
      </c>
      <c r="R1464" s="6">
        <f t="shared" si="198"/>
        <v>6</v>
      </c>
      <c r="S1464" s="6">
        <f t="shared" si="199"/>
        <v>1</v>
      </c>
      <c r="T1464" s="7">
        <f t="shared" si="200"/>
        <v>126996</v>
      </c>
      <c r="U1464" s="121" t="str">
        <f t="shared" si="205"/>
        <v>1F014</v>
      </c>
      <c r="V1464" s="10">
        <f t="shared" si="201"/>
        <v>240</v>
      </c>
      <c r="W1464" s="10">
        <f t="shared" si="202"/>
        <v>20</v>
      </c>
      <c r="X1464" s="11">
        <f t="shared" si="203"/>
        <v>5</v>
      </c>
      <c r="Y1464" s="11">
        <f t="shared" si="204"/>
        <v>240</v>
      </c>
      <c r="Z1464" s="12" t="str">
        <f t="shared" si="206"/>
        <v>Product Information</v>
      </c>
      <c r="AI1464" s="17"/>
      <c r="AJ1464" s="18"/>
      <c r="AK1464" s="19"/>
      <c r="AL1464" s="21"/>
      <c r="AM1464" s="21"/>
      <c r="AN1464" s="21"/>
      <c r="AO1464" s="21"/>
      <c r="AP1464" s="20"/>
      <c r="AQ1464" s="20"/>
      <c r="AR1464" s="20"/>
      <c r="AS1464" s="20"/>
      <c r="AT1464" s="20"/>
      <c r="AU1464" s="20"/>
      <c r="AV1464" s="20"/>
      <c r="AW1464" s="20"/>
      <c r="AX1464" s="221">
        <v>126996</v>
      </c>
      <c r="AY1464" s="6">
        <v>5</v>
      </c>
      <c r="AZ1464" s="6">
        <v>240</v>
      </c>
      <c r="BA1464" s="87" t="s">
        <v>2798</v>
      </c>
      <c r="BB1464" s="39" t="s">
        <v>2747</v>
      </c>
      <c r="BC1464" s="84" t="s">
        <v>2710</v>
      </c>
      <c r="BL1464" s="42" t="s">
        <v>2844</v>
      </c>
      <c r="BM1464" s="43" t="s">
        <v>2688</v>
      </c>
      <c r="BO1464" s="17"/>
      <c r="BP1464" s="18"/>
    </row>
    <row r="1465" spans="1:68" ht="15" customHeight="1" thickBot="1" x14ac:dyDescent="0.35">
      <c r="A1465" s="116">
        <v>1463</v>
      </c>
      <c r="H1465" t="s">
        <v>2662</v>
      </c>
      <c r="I1465" s="244">
        <v>8</v>
      </c>
      <c r="J1465" s="244" t="s">
        <v>2625</v>
      </c>
      <c r="K1465" s="244">
        <v>2</v>
      </c>
      <c r="L1465" s="244">
        <v>0</v>
      </c>
      <c r="M1465" s="244" t="s">
        <v>2474</v>
      </c>
      <c r="N1465" s="244" t="s">
        <v>2474</v>
      </c>
      <c r="O1465" s="244" t="s">
        <v>2474</v>
      </c>
      <c r="P1465" s="244" t="s">
        <v>2474</v>
      </c>
      <c r="Q1465" s="244" t="s">
        <v>2474</v>
      </c>
      <c r="R1465" s="6">
        <f t="shared" si="198"/>
        <v>6</v>
      </c>
      <c r="S1465" s="6">
        <f t="shared" si="199"/>
        <v>1</v>
      </c>
      <c r="T1465" s="7">
        <f t="shared" si="200"/>
        <v>126996</v>
      </c>
      <c r="U1465" s="121" t="str">
        <f t="shared" si="205"/>
        <v>1F014</v>
      </c>
      <c r="V1465" s="10">
        <f t="shared" si="201"/>
        <v>240</v>
      </c>
      <c r="W1465" s="10">
        <f t="shared" si="202"/>
        <v>20</v>
      </c>
      <c r="X1465" s="11">
        <f t="shared" si="203"/>
        <v>5</v>
      </c>
      <c r="Y1465" s="11">
        <f t="shared" si="204"/>
        <v>240</v>
      </c>
      <c r="Z1465" s="12" t="str">
        <f t="shared" si="206"/>
        <v>Product Information</v>
      </c>
      <c r="AI1465" s="17"/>
      <c r="AJ1465" s="18"/>
      <c r="AK1465" s="19"/>
      <c r="AQ1465" s="34"/>
      <c r="AR1465" s="34"/>
      <c r="AS1465" s="34"/>
      <c r="AT1465" s="34"/>
      <c r="AU1465" s="34"/>
      <c r="AV1465" s="34"/>
      <c r="AW1465" s="34"/>
      <c r="AX1465" s="222">
        <v>126996</v>
      </c>
      <c r="AY1465" s="6">
        <v>5</v>
      </c>
      <c r="AZ1465" s="6">
        <v>240</v>
      </c>
      <c r="BA1465" s="87" t="s">
        <v>2799</v>
      </c>
      <c r="BB1465" s="39" t="s">
        <v>2749</v>
      </c>
      <c r="BC1465" s="84" t="s">
        <v>2710</v>
      </c>
      <c r="BL1465" s="42" t="s">
        <v>2844</v>
      </c>
      <c r="BM1465" s="43" t="s">
        <v>2688</v>
      </c>
      <c r="BO1465" s="17"/>
      <c r="BP1465" s="18"/>
    </row>
    <row r="1466" spans="1:68" ht="15" customHeight="1" thickBot="1" x14ac:dyDescent="0.35">
      <c r="A1466" s="116">
        <v>1464</v>
      </c>
      <c r="H1466" t="s">
        <v>2663</v>
      </c>
      <c r="I1466" s="244">
        <v>8</v>
      </c>
      <c r="J1466" s="244">
        <v>14</v>
      </c>
      <c r="K1466" s="244" t="s">
        <v>2528</v>
      </c>
      <c r="L1466" s="244">
        <v>1</v>
      </c>
      <c r="M1466" s="244">
        <v>0</v>
      </c>
      <c r="N1466" s="244" t="s">
        <v>2474</v>
      </c>
      <c r="O1466" s="244" t="s">
        <v>2474</v>
      </c>
      <c r="P1466" s="244" t="s">
        <v>2474</v>
      </c>
      <c r="Q1466" s="244" t="s">
        <v>2474</v>
      </c>
      <c r="R1466" s="75">
        <f t="shared" si="198"/>
        <v>6</v>
      </c>
      <c r="S1466" s="75">
        <f t="shared" si="199"/>
        <v>0</v>
      </c>
      <c r="T1466" s="7">
        <f t="shared" si="200"/>
        <v>59904</v>
      </c>
      <c r="U1466" s="121" t="str">
        <f t="shared" si="205"/>
        <v>EA00</v>
      </c>
      <c r="V1466" s="10">
        <f t="shared" si="201"/>
        <v>234</v>
      </c>
      <c r="W1466" s="10">
        <f t="shared" si="202"/>
        <v>6</v>
      </c>
      <c r="X1466" s="11">
        <f t="shared" si="203"/>
        <v>8</v>
      </c>
      <c r="Y1466" s="11">
        <f t="shared" si="204"/>
        <v>6</v>
      </c>
      <c r="Z1466" s="12" t="str">
        <f t="shared" si="206"/>
        <v>Request</v>
      </c>
      <c r="AI1466" s="17"/>
      <c r="AJ1466" s="18"/>
      <c r="AK1466" s="19"/>
      <c r="AL1466" s="21"/>
      <c r="AM1466" s="21"/>
      <c r="AN1466" s="21"/>
      <c r="AO1466" s="21"/>
      <c r="AP1466" s="20"/>
      <c r="AQ1466" s="20"/>
      <c r="AR1466" s="20"/>
      <c r="AS1466" s="20"/>
      <c r="AT1466" s="20"/>
      <c r="AU1466" s="20"/>
      <c r="AV1466" s="20"/>
      <c r="AW1466" s="20"/>
      <c r="AX1466" s="221">
        <v>59904</v>
      </c>
      <c r="AY1466" s="6">
        <v>8</v>
      </c>
      <c r="AZ1466" s="6">
        <v>6</v>
      </c>
      <c r="BA1466" s="87" t="s">
        <v>2846</v>
      </c>
      <c r="BB1466" s="39" t="s">
        <v>2694</v>
      </c>
      <c r="BC1466" s="84" t="s">
        <v>4</v>
      </c>
      <c r="BL1466" s="42" t="s">
        <v>2695</v>
      </c>
      <c r="BM1466" s="43" t="s">
        <v>2847</v>
      </c>
      <c r="BO1466" s="17"/>
      <c r="BP1466" s="18"/>
    </row>
    <row r="1467" spans="1:68" ht="15" customHeight="1" thickBot="1" x14ac:dyDescent="0.35">
      <c r="A1467" s="116">
        <v>1465</v>
      </c>
      <c r="H1467" t="s">
        <v>2664</v>
      </c>
      <c r="I1467" s="244">
        <v>8</v>
      </c>
      <c r="J1467" s="244">
        <v>0</v>
      </c>
      <c r="K1467" s="244">
        <v>86</v>
      </c>
      <c r="L1467" s="244" t="s">
        <v>2633</v>
      </c>
      <c r="M1467" s="244">
        <v>7</v>
      </c>
      <c r="N1467" s="244">
        <v>74</v>
      </c>
      <c r="O1467" s="244" t="s">
        <v>2646</v>
      </c>
      <c r="P1467" s="244" t="s">
        <v>2490</v>
      </c>
      <c r="Q1467" s="244">
        <v>69</v>
      </c>
      <c r="R1467" s="6">
        <f t="shared" si="198"/>
        <v>6</v>
      </c>
      <c r="S1467" s="6">
        <f t="shared" si="199"/>
        <v>1</v>
      </c>
      <c r="T1467" s="7">
        <f t="shared" si="200"/>
        <v>126996</v>
      </c>
      <c r="U1467" s="121" t="str">
        <f t="shared" si="205"/>
        <v>1F014</v>
      </c>
      <c r="V1467" s="10">
        <f t="shared" si="201"/>
        <v>240</v>
      </c>
      <c r="W1467" s="10">
        <f t="shared" si="202"/>
        <v>20</v>
      </c>
      <c r="X1467" s="11">
        <f t="shared" si="203"/>
        <v>6</v>
      </c>
      <c r="Y1467" s="11">
        <f t="shared" si="204"/>
        <v>240</v>
      </c>
      <c r="Z1467" s="12" t="str">
        <f t="shared" si="206"/>
        <v>Product Information</v>
      </c>
      <c r="AI1467" s="17"/>
      <c r="AJ1467" s="18"/>
      <c r="AK1467" s="19"/>
      <c r="AQ1467" s="34"/>
      <c r="AR1467" s="34"/>
      <c r="AS1467" s="34"/>
      <c r="AT1467" s="34"/>
      <c r="AU1467" s="34"/>
      <c r="AV1467" s="34"/>
      <c r="AW1467" s="34"/>
      <c r="AX1467" s="222">
        <v>126996</v>
      </c>
      <c r="AY1467" s="6">
        <v>6</v>
      </c>
      <c r="AZ1467" s="6">
        <v>240</v>
      </c>
      <c r="BA1467" s="87" t="s">
        <v>2775</v>
      </c>
      <c r="BB1467" s="39" t="s">
        <v>2709</v>
      </c>
      <c r="BC1467" s="84" t="s">
        <v>2710</v>
      </c>
      <c r="BD1467" s="38" t="s">
        <v>2776</v>
      </c>
      <c r="BE1467" s="39" t="s">
        <v>2802</v>
      </c>
      <c r="BL1467" s="42" t="s">
        <v>2848</v>
      </c>
      <c r="BM1467" s="43" t="s">
        <v>2688</v>
      </c>
      <c r="BO1467" s="17"/>
      <c r="BP1467" s="18"/>
    </row>
    <row r="1468" spans="1:68" ht="15" customHeight="1" thickBot="1" x14ac:dyDescent="0.35">
      <c r="A1468" s="116">
        <v>1466</v>
      </c>
      <c r="H1468" t="s">
        <v>2664</v>
      </c>
      <c r="I1468" s="244">
        <v>8</v>
      </c>
      <c r="J1468" s="244">
        <v>1</v>
      </c>
      <c r="K1468" s="244" t="s">
        <v>2496</v>
      </c>
      <c r="L1468" s="244">
        <v>69</v>
      </c>
      <c r="M1468" s="244">
        <v>50</v>
      </c>
      <c r="N1468" s="244" t="s">
        <v>2489</v>
      </c>
      <c r="O1468" s="244">
        <v>65</v>
      </c>
      <c r="P1468" s="244">
        <v>78</v>
      </c>
      <c r="Q1468" s="244" t="s">
        <v>2492</v>
      </c>
      <c r="R1468" s="6">
        <f t="shared" si="198"/>
        <v>6</v>
      </c>
      <c r="S1468" s="6">
        <f t="shared" si="199"/>
        <v>1</v>
      </c>
      <c r="T1468" s="7">
        <f t="shared" si="200"/>
        <v>126996</v>
      </c>
      <c r="U1468" s="121" t="str">
        <f t="shared" si="205"/>
        <v>1F014</v>
      </c>
      <c r="V1468" s="10">
        <f t="shared" si="201"/>
        <v>240</v>
      </c>
      <c r="W1468" s="10">
        <f t="shared" si="202"/>
        <v>20</v>
      </c>
      <c r="X1468" s="11">
        <f t="shared" si="203"/>
        <v>6</v>
      </c>
      <c r="Y1468" s="11">
        <f t="shared" si="204"/>
        <v>240</v>
      </c>
      <c r="Z1468" s="12" t="str">
        <f t="shared" si="206"/>
        <v>Product Information</v>
      </c>
      <c r="AI1468" s="17"/>
      <c r="AJ1468" s="18"/>
      <c r="AK1468" s="19"/>
      <c r="AL1468" s="21"/>
      <c r="AM1468" s="21"/>
      <c r="AN1468" s="21"/>
      <c r="AO1468" s="21"/>
      <c r="AP1468" s="20"/>
      <c r="AQ1468" s="20"/>
      <c r="AR1468" s="20"/>
      <c r="AS1468" s="20"/>
      <c r="AT1468" s="20"/>
      <c r="AU1468" s="20"/>
      <c r="AV1468" s="20"/>
      <c r="AW1468" s="20"/>
      <c r="AX1468" s="221">
        <v>126996</v>
      </c>
      <c r="AY1468" s="6">
        <v>6</v>
      </c>
      <c r="AZ1468" s="6">
        <v>240</v>
      </c>
      <c r="BA1468" s="87" t="s">
        <v>2777</v>
      </c>
      <c r="BB1468" s="39" t="s">
        <v>2352</v>
      </c>
      <c r="BC1468" s="84" t="s">
        <v>2710</v>
      </c>
      <c r="BD1468" s="38" t="s">
        <v>2776</v>
      </c>
      <c r="BE1468" s="39" t="s">
        <v>2804</v>
      </c>
      <c r="BF1468" s="90" t="s">
        <v>2778</v>
      </c>
      <c r="BL1468" s="42" t="s">
        <v>2848</v>
      </c>
      <c r="BM1468" s="43" t="s">
        <v>2688</v>
      </c>
      <c r="BO1468" s="17"/>
      <c r="BP1468" s="18"/>
    </row>
    <row r="1469" spans="1:68" ht="15" customHeight="1" thickBot="1" x14ac:dyDescent="0.35">
      <c r="A1469" s="116">
        <v>1467</v>
      </c>
      <c r="H1469" t="s">
        <v>2664</v>
      </c>
      <c r="I1469" s="244">
        <v>8</v>
      </c>
      <c r="J1469" s="244">
        <v>2</v>
      </c>
      <c r="K1469" s="244">
        <v>33</v>
      </c>
      <c r="L1469" s="244">
        <v>57</v>
      </c>
      <c r="M1469" s="244">
        <v>69</v>
      </c>
      <c r="N1469" s="244" t="s">
        <v>2492</v>
      </c>
      <c r="O1469" s="244" t="s">
        <v>2493</v>
      </c>
      <c r="P1469" s="244">
        <v>32</v>
      </c>
      <c r="Q1469" s="244" t="s">
        <v>2529</v>
      </c>
      <c r="R1469" s="6">
        <f t="shared" si="198"/>
        <v>6</v>
      </c>
      <c r="S1469" s="6">
        <f t="shared" si="199"/>
        <v>1</v>
      </c>
      <c r="T1469" s="7">
        <f t="shared" si="200"/>
        <v>126996</v>
      </c>
      <c r="U1469" s="121" t="str">
        <f t="shared" si="205"/>
        <v>1F014</v>
      </c>
      <c r="V1469" s="10">
        <f t="shared" si="201"/>
        <v>240</v>
      </c>
      <c r="W1469" s="10">
        <f t="shared" si="202"/>
        <v>20</v>
      </c>
      <c r="X1469" s="11">
        <f t="shared" si="203"/>
        <v>6</v>
      </c>
      <c r="Y1469" s="11">
        <f t="shared" si="204"/>
        <v>240</v>
      </c>
      <c r="Z1469" s="12" t="str">
        <f t="shared" si="206"/>
        <v>Product Information</v>
      </c>
      <c r="AI1469" s="17"/>
      <c r="AJ1469" s="18"/>
      <c r="AK1469" s="19"/>
      <c r="AQ1469" s="34"/>
      <c r="AR1469" s="34"/>
      <c r="AS1469" s="34"/>
      <c r="AT1469" s="34"/>
      <c r="AU1469" s="34"/>
      <c r="AV1469" s="34"/>
      <c r="AW1469" s="34"/>
      <c r="AX1469" s="222">
        <v>126996</v>
      </c>
      <c r="AY1469" s="6">
        <v>6</v>
      </c>
      <c r="AZ1469" s="6">
        <v>240</v>
      </c>
      <c r="BA1469" s="87" t="s">
        <v>2779</v>
      </c>
      <c r="BB1469" s="39" t="s">
        <v>2411</v>
      </c>
      <c r="BC1469" s="84" t="s">
        <v>2710</v>
      </c>
      <c r="BD1469" s="38" t="s">
        <v>2776</v>
      </c>
      <c r="BE1469" s="39" t="s">
        <v>2805</v>
      </c>
      <c r="BF1469" s="90" t="s">
        <v>2778</v>
      </c>
      <c r="BL1469" s="42" t="s">
        <v>2848</v>
      </c>
      <c r="BM1469" s="43" t="s">
        <v>2688</v>
      </c>
      <c r="BO1469" s="17"/>
      <c r="BP1469" s="18"/>
    </row>
    <row r="1470" spans="1:68" ht="15" customHeight="1" thickBot="1" x14ac:dyDescent="0.35">
      <c r="A1470" s="116">
        <v>1468</v>
      </c>
      <c r="H1470" t="s">
        <v>2664</v>
      </c>
      <c r="I1470" s="244">
        <v>8</v>
      </c>
      <c r="J1470" s="244">
        <v>3</v>
      </c>
      <c r="K1470" s="244">
        <v>20</v>
      </c>
      <c r="L1470" s="244" t="s">
        <v>2492</v>
      </c>
      <c r="M1470" s="244">
        <v>20</v>
      </c>
      <c r="N1470" s="244">
        <v>43</v>
      </c>
      <c r="O1470" s="244" t="s">
        <v>2496</v>
      </c>
      <c r="P1470" s="244">
        <v>76</v>
      </c>
      <c r="Q1470" s="244" t="s">
        <v>2474</v>
      </c>
      <c r="R1470" s="6">
        <f t="shared" si="198"/>
        <v>6</v>
      </c>
      <c r="S1470" s="6">
        <f t="shared" si="199"/>
        <v>1</v>
      </c>
      <c r="T1470" s="7">
        <f t="shared" si="200"/>
        <v>126996</v>
      </c>
      <c r="U1470" s="121" t="str">
        <f t="shared" si="205"/>
        <v>1F014</v>
      </c>
      <c r="V1470" s="10">
        <f t="shared" si="201"/>
        <v>240</v>
      </c>
      <c r="W1470" s="10">
        <f t="shared" si="202"/>
        <v>20</v>
      </c>
      <c r="X1470" s="11">
        <f t="shared" si="203"/>
        <v>6</v>
      </c>
      <c r="Y1470" s="11">
        <f t="shared" si="204"/>
        <v>240</v>
      </c>
      <c r="Z1470" s="12" t="str">
        <f t="shared" si="206"/>
        <v>Product Information</v>
      </c>
      <c r="AI1470" s="17"/>
      <c r="AJ1470" s="18"/>
      <c r="AK1470" s="19"/>
      <c r="AL1470" s="21"/>
      <c r="AM1470" s="21"/>
      <c r="AN1470" s="21"/>
      <c r="AO1470" s="21"/>
      <c r="AP1470" s="20"/>
      <c r="AQ1470" s="20"/>
      <c r="AR1470" s="20"/>
      <c r="AS1470" s="20"/>
      <c r="AT1470" s="20"/>
      <c r="AU1470" s="20"/>
      <c r="AV1470" s="20"/>
      <c r="AW1470" s="20"/>
      <c r="AX1470" s="221">
        <v>126996</v>
      </c>
      <c r="AY1470" s="6">
        <v>6</v>
      </c>
      <c r="AZ1470" s="6">
        <v>240</v>
      </c>
      <c r="BA1470" s="87" t="s">
        <v>2780</v>
      </c>
      <c r="BB1470" s="39" t="s">
        <v>2412</v>
      </c>
      <c r="BC1470" s="84" t="s">
        <v>2710</v>
      </c>
      <c r="BL1470" s="42" t="s">
        <v>2848</v>
      </c>
      <c r="BM1470" s="43" t="s">
        <v>2688</v>
      </c>
      <c r="BO1470" s="17"/>
      <c r="BP1470" s="18"/>
    </row>
    <row r="1471" spans="1:68" ht="15" customHeight="1" thickBot="1" x14ac:dyDescent="0.35">
      <c r="A1471" s="116">
        <v>1469</v>
      </c>
      <c r="H1471" t="s">
        <v>2664</v>
      </c>
      <c r="I1471" s="244">
        <v>8</v>
      </c>
      <c r="J1471" s="244">
        <v>4</v>
      </c>
      <c r="K1471" s="244" t="s">
        <v>2474</v>
      </c>
      <c r="L1471" s="244" t="s">
        <v>2474</v>
      </c>
      <c r="M1471" s="244" t="s">
        <v>2474</v>
      </c>
      <c r="N1471" s="244" t="s">
        <v>2474</v>
      </c>
      <c r="O1471" s="244" t="s">
        <v>2474</v>
      </c>
      <c r="P1471" s="244" t="s">
        <v>2474</v>
      </c>
      <c r="Q1471" s="244" t="s">
        <v>2474</v>
      </c>
      <c r="R1471" s="6">
        <f t="shared" si="198"/>
        <v>6</v>
      </c>
      <c r="S1471" s="6">
        <f t="shared" si="199"/>
        <v>1</v>
      </c>
      <c r="T1471" s="7">
        <f t="shared" si="200"/>
        <v>126996</v>
      </c>
      <c r="U1471" s="121" t="str">
        <f t="shared" si="205"/>
        <v>1F014</v>
      </c>
      <c r="V1471" s="10">
        <f t="shared" si="201"/>
        <v>240</v>
      </c>
      <c r="W1471" s="10">
        <f t="shared" si="202"/>
        <v>20</v>
      </c>
      <c r="X1471" s="11">
        <f t="shared" si="203"/>
        <v>6</v>
      </c>
      <c r="Y1471" s="11">
        <f t="shared" si="204"/>
        <v>240</v>
      </c>
      <c r="Z1471" s="12" t="str">
        <f t="shared" si="206"/>
        <v>Product Information</v>
      </c>
      <c r="AI1471" s="17"/>
      <c r="AJ1471" s="18"/>
      <c r="AK1471" s="19"/>
      <c r="AQ1471" s="34"/>
      <c r="AR1471" s="34"/>
      <c r="AS1471" s="34"/>
      <c r="AT1471" s="34"/>
      <c r="AU1471" s="34"/>
      <c r="AV1471" s="34"/>
      <c r="AW1471" s="34"/>
      <c r="AX1471" s="222">
        <v>126996</v>
      </c>
      <c r="AY1471" s="6">
        <v>6</v>
      </c>
      <c r="AZ1471" s="6">
        <v>240</v>
      </c>
      <c r="BA1471" s="87" t="s">
        <v>2781</v>
      </c>
      <c r="BB1471" s="39" t="s">
        <v>2413</v>
      </c>
      <c r="BC1471" s="84" t="s">
        <v>2710</v>
      </c>
      <c r="BL1471" s="42" t="s">
        <v>2848</v>
      </c>
      <c r="BM1471" s="43" t="s">
        <v>2688</v>
      </c>
      <c r="BO1471" s="17"/>
      <c r="BP1471" s="18"/>
    </row>
    <row r="1472" spans="1:68" ht="15" customHeight="1" thickBot="1" x14ac:dyDescent="0.35">
      <c r="A1472" s="116">
        <v>1470</v>
      </c>
      <c r="H1472" t="s">
        <v>2642</v>
      </c>
      <c r="I1472" s="244">
        <v>8</v>
      </c>
      <c r="J1472" s="244" t="s">
        <v>2474</v>
      </c>
      <c r="K1472" s="244" t="s">
        <v>2524</v>
      </c>
      <c r="L1472" s="244">
        <v>73</v>
      </c>
      <c r="M1472" s="244" t="s">
        <v>2474</v>
      </c>
      <c r="N1472" s="244" t="s">
        <v>2474</v>
      </c>
      <c r="O1472" s="244" t="s">
        <v>2474</v>
      </c>
      <c r="P1472" s="244" t="s">
        <v>2474</v>
      </c>
      <c r="Q1472" s="244" t="s">
        <v>2474</v>
      </c>
      <c r="R1472" s="6">
        <f t="shared" si="198"/>
        <v>5</v>
      </c>
      <c r="S1472" s="6">
        <f t="shared" si="199"/>
        <v>1</v>
      </c>
      <c r="T1472" s="7">
        <f t="shared" si="200"/>
        <v>130310</v>
      </c>
      <c r="U1472" s="121" t="str">
        <f t="shared" si="205"/>
        <v>1FD06</v>
      </c>
      <c r="V1472" s="10">
        <f t="shared" si="201"/>
        <v>253</v>
      </c>
      <c r="W1472" s="10">
        <f t="shared" si="202"/>
        <v>6</v>
      </c>
      <c r="X1472" s="11">
        <f t="shared" si="203"/>
        <v>7</v>
      </c>
      <c r="Y1472" s="11">
        <f t="shared" si="204"/>
        <v>253</v>
      </c>
      <c r="Z1472" s="12" t="str">
        <f t="shared" si="206"/>
        <v>Environmental Parameters</v>
      </c>
      <c r="AI1472" s="17"/>
      <c r="AJ1472" s="18"/>
      <c r="AK1472" s="19"/>
      <c r="AL1472" s="21"/>
      <c r="AM1472" s="21"/>
      <c r="AN1472" s="21"/>
      <c r="AO1472" s="21"/>
      <c r="AP1472" s="20"/>
      <c r="AQ1472" s="20"/>
      <c r="AR1472" s="20"/>
      <c r="AS1472" s="20"/>
      <c r="AT1472" s="20"/>
      <c r="AU1472" s="20"/>
      <c r="AV1472" s="20"/>
      <c r="AW1472" s="20"/>
      <c r="AX1472" s="221">
        <v>130310</v>
      </c>
      <c r="AY1472" s="6">
        <v>7</v>
      </c>
      <c r="AZ1472" s="6">
        <v>253</v>
      </c>
      <c r="BA1472" s="87" t="s">
        <v>2767</v>
      </c>
      <c r="BC1472" s="84" t="s">
        <v>2360</v>
      </c>
      <c r="BD1472" s="38" t="s">
        <v>2768</v>
      </c>
      <c r="BE1472" s="39" t="s">
        <v>3055</v>
      </c>
      <c r="BF1472" s="90" t="s">
        <v>2359</v>
      </c>
      <c r="BG1472" s="58" t="s">
        <v>2769</v>
      </c>
      <c r="BI1472" s="6" t="s">
        <v>2770</v>
      </c>
      <c r="BL1472" s="42" t="s">
        <v>2693</v>
      </c>
      <c r="BM1472" s="43" t="s">
        <v>2688</v>
      </c>
      <c r="BO1472" s="17"/>
      <c r="BP1472" s="18"/>
    </row>
    <row r="1473" spans="1:68" ht="15" customHeight="1" thickBot="1" x14ac:dyDescent="0.35">
      <c r="A1473" s="116">
        <v>1471</v>
      </c>
      <c r="H1473" t="s">
        <v>2664</v>
      </c>
      <c r="I1473" s="244">
        <v>8</v>
      </c>
      <c r="J1473" s="244">
        <v>5</v>
      </c>
      <c r="K1473" s="244" t="s">
        <v>2474</v>
      </c>
      <c r="L1473" s="244" t="s">
        <v>2474</v>
      </c>
      <c r="M1473" s="244">
        <v>33</v>
      </c>
      <c r="N1473" s="244" t="s">
        <v>2478</v>
      </c>
      <c r="O1473" s="244">
        <v>32</v>
      </c>
      <c r="P1473" s="244">
        <v>35</v>
      </c>
      <c r="Q1473" s="244" t="s">
        <v>2478</v>
      </c>
      <c r="R1473" s="6">
        <f t="shared" si="198"/>
        <v>6</v>
      </c>
      <c r="S1473" s="6">
        <f t="shared" si="199"/>
        <v>1</v>
      </c>
      <c r="T1473" s="7">
        <f t="shared" si="200"/>
        <v>126996</v>
      </c>
      <c r="U1473" s="121" t="str">
        <f t="shared" si="205"/>
        <v>1F014</v>
      </c>
      <c r="V1473" s="10">
        <f t="shared" si="201"/>
        <v>240</v>
      </c>
      <c r="W1473" s="10">
        <f t="shared" si="202"/>
        <v>20</v>
      </c>
      <c r="X1473" s="11">
        <f t="shared" si="203"/>
        <v>6</v>
      </c>
      <c r="Y1473" s="11">
        <f t="shared" si="204"/>
        <v>240</v>
      </c>
      <c r="Z1473" s="12" t="str">
        <f t="shared" si="206"/>
        <v>Product Information</v>
      </c>
      <c r="AI1473" s="17"/>
      <c r="AJ1473" s="18"/>
      <c r="AK1473" s="19"/>
      <c r="AQ1473" s="34"/>
      <c r="AR1473" s="34"/>
      <c r="AS1473" s="34"/>
      <c r="AT1473" s="34"/>
      <c r="AU1473" s="34"/>
      <c r="AV1473" s="34"/>
      <c r="AW1473" s="34"/>
      <c r="AX1473" s="222">
        <v>126996</v>
      </c>
      <c r="AY1473" s="6">
        <v>6</v>
      </c>
      <c r="AZ1473" s="6">
        <v>240</v>
      </c>
      <c r="BA1473" s="87" t="s">
        <v>2782</v>
      </c>
      <c r="BB1473" s="39" t="s">
        <v>2415</v>
      </c>
      <c r="BC1473" s="84" t="s">
        <v>2710</v>
      </c>
      <c r="BD1473" s="38" t="s">
        <v>2783</v>
      </c>
      <c r="BE1473" s="39" t="s">
        <v>2806</v>
      </c>
      <c r="BL1473" s="42" t="s">
        <v>2848</v>
      </c>
      <c r="BM1473" s="43" t="s">
        <v>2688</v>
      </c>
      <c r="BO1473" s="17"/>
      <c r="BP1473" s="18"/>
    </row>
    <row r="1474" spans="1:68" ht="15" customHeight="1" thickBot="1" x14ac:dyDescent="0.35">
      <c r="A1474" s="116">
        <v>1472</v>
      </c>
      <c r="H1474" t="s">
        <v>2643</v>
      </c>
      <c r="I1474" s="244">
        <v>8</v>
      </c>
      <c r="J1474" s="244" t="s">
        <v>2474</v>
      </c>
      <c r="K1474" s="244" t="s">
        <v>2515</v>
      </c>
      <c r="L1474" s="244" t="s">
        <v>2531</v>
      </c>
      <c r="M1474" s="244" t="s">
        <v>2568</v>
      </c>
      <c r="N1474" s="244">
        <v>0</v>
      </c>
      <c r="O1474" s="244">
        <v>0</v>
      </c>
      <c r="P1474" s="244" t="s">
        <v>2474</v>
      </c>
      <c r="Q1474" s="244" t="s">
        <v>2474</v>
      </c>
      <c r="R1474" s="6">
        <f t="shared" ref="R1474:R1537" si="207">_xlfn.BITRSHIFT(_xlfn.BITAND(HEX2DEC(H1474),HEX2DEC("1C000000")),26)</f>
        <v>2</v>
      </c>
      <c r="S1474" s="6">
        <f t="shared" ref="S1474:S1537" si="208">_xlfn.BITRSHIFT(_xlfn.BITAND(HEX2DEC(H1474),HEX2DEC("01000000")),24)</f>
        <v>1</v>
      </c>
      <c r="T1474" s="7">
        <f t="shared" ref="T1474:T1537" si="209">IF(_xlfn.BITRSHIFT(_xlfn.BITAND(HEX2DEC(H1474),HEX2DEC("0FF0000")),16)&lt;240,_xlfn.BITRSHIFT(_xlfn.BITAND(HEX2DEC(H1474),HEX2DEC("1FF0000")),8),_xlfn.BITRSHIFT(_xlfn.BITAND(HEX2DEC(H1474),HEX2DEC("1FFFF00")),8))</f>
        <v>129026</v>
      </c>
      <c r="U1474" s="121" t="str">
        <f t="shared" si="205"/>
        <v>1F802</v>
      </c>
      <c r="V1474" s="10">
        <f t="shared" ref="V1474:V1537" si="210">_xlfn.BITRSHIFT(_xlfn.BITAND(HEX2DEC(H1474),HEX2DEC("0FF0000")),16)</f>
        <v>248</v>
      </c>
      <c r="W1474" s="10">
        <f t="shared" ref="W1474:W1537" si="211">_xlfn.BITRSHIFT(_xlfn.BITAND(HEX2DEC(H1474),HEX2DEC("FF00")),8)</f>
        <v>2</v>
      </c>
      <c r="X1474" s="11">
        <f t="shared" ref="X1474:X1537" si="212">_xlfn.BITAND(HEX2DEC(H1474),HEX2DEC("00000FF"))</f>
        <v>7</v>
      </c>
      <c r="Y1474" s="11">
        <f t="shared" ref="Y1474:Y1537" si="213">IF(_xlfn.BITRSHIFT(_xlfn.BITAND(HEX2DEC(H1474),HEX2DEC("0FF0000")),16)&lt;240,_xlfn.BITRSHIFT(_xlfn.BITAND(HEX2DEC(H1474),HEX2DEC("0FF00")),8),_xlfn.BITRSHIFT(_xlfn.BITAND(HEX2DEC(H1474),HEX2DEC("0FF0000")),16))</f>
        <v>248</v>
      </c>
      <c r="Z1474" s="12" t="str">
        <f t="shared" si="206"/>
        <v>COG &amp; SOG, Rapid Update</v>
      </c>
      <c r="AI1474" s="17"/>
      <c r="AJ1474" s="18"/>
      <c r="AK1474" s="19"/>
      <c r="AL1474" s="21"/>
      <c r="AM1474" s="21"/>
      <c r="AN1474" s="21"/>
      <c r="AO1474" s="21"/>
      <c r="AP1474" s="20"/>
      <c r="AQ1474" s="20"/>
      <c r="AR1474" s="20"/>
      <c r="AS1474" s="20"/>
      <c r="AT1474" s="20"/>
      <c r="AU1474" s="20"/>
      <c r="AV1474" s="20"/>
      <c r="AW1474" s="20"/>
      <c r="AX1474" s="221">
        <v>129026</v>
      </c>
      <c r="AY1474" s="6">
        <v>7</v>
      </c>
      <c r="AZ1474" s="6">
        <v>248</v>
      </c>
      <c r="BA1474" s="87" t="s">
        <v>2771</v>
      </c>
      <c r="BB1474" s="39" t="s">
        <v>3001</v>
      </c>
      <c r="BC1474" s="84" t="s">
        <v>2691</v>
      </c>
      <c r="BD1474" s="38" t="s">
        <v>2772</v>
      </c>
      <c r="BE1474" s="39" t="s">
        <v>2457</v>
      </c>
      <c r="BF1474" s="90" t="s">
        <v>2349</v>
      </c>
      <c r="BL1474" s="42" t="s">
        <v>2693</v>
      </c>
      <c r="BM1474" s="43" t="s">
        <v>2688</v>
      </c>
      <c r="BO1474" s="17"/>
      <c r="BP1474" s="18"/>
    </row>
    <row r="1475" spans="1:68" ht="15" customHeight="1" thickBot="1" x14ac:dyDescent="0.35">
      <c r="A1475" s="116">
        <v>1473</v>
      </c>
      <c r="H1475" t="s">
        <v>2664</v>
      </c>
      <c r="I1475" s="244">
        <v>8</v>
      </c>
      <c r="J1475" s="244">
        <v>6</v>
      </c>
      <c r="K1475" s="244">
        <v>31</v>
      </c>
      <c r="L1475" s="244" t="s">
        <v>2474</v>
      </c>
      <c r="M1475" s="244" t="s">
        <v>2474</v>
      </c>
      <c r="N1475" s="244" t="s">
        <v>2474</v>
      </c>
      <c r="O1475" s="244" t="s">
        <v>2474</v>
      </c>
      <c r="P1475" s="244" t="s">
        <v>2474</v>
      </c>
      <c r="Q1475" s="244" t="s">
        <v>2474</v>
      </c>
      <c r="R1475" s="6">
        <f t="shared" si="207"/>
        <v>6</v>
      </c>
      <c r="S1475" s="6">
        <f t="shared" si="208"/>
        <v>1</v>
      </c>
      <c r="T1475" s="7">
        <f t="shared" si="209"/>
        <v>126996</v>
      </c>
      <c r="U1475" s="121" t="str">
        <f t="shared" ref="U1475:U1538" si="214">DEC2HEX(T1475)</f>
        <v>1F014</v>
      </c>
      <c r="V1475" s="10">
        <f t="shared" si="210"/>
        <v>240</v>
      </c>
      <c r="W1475" s="10">
        <f t="shared" si="211"/>
        <v>20</v>
      </c>
      <c r="X1475" s="11">
        <f t="shared" si="212"/>
        <v>6</v>
      </c>
      <c r="Y1475" s="11">
        <f t="shared" si="213"/>
        <v>240</v>
      </c>
      <c r="Z1475" s="12" t="str">
        <f t="shared" ref="Z1475:Z1538" si="215">VLOOKUP(T1475,BO:BP,2,FALSE)</f>
        <v>Product Information</v>
      </c>
      <c r="AI1475" s="17"/>
      <c r="AJ1475" s="18"/>
      <c r="AK1475" s="19"/>
      <c r="AQ1475" s="34"/>
      <c r="AR1475" s="34"/>
      <c r="AS1475" s="34"/>
      <c r="AT1475" s="34"/>
      <c r="AU1475" s="34"/>
      <c r="AV1475" s="34"/>
      <c r="AW1475" s="34"/>
      <c r="AX1475" s="222">
        <v>126996</v>
      </c>
      <c r="AY1475" s="6">
        <v>6</v>
      </c>
      <c r="AZ1475" s="6">
        <v>240</v>
      </c>
      <c r="BA1475" s="87" t="s">
        <v>2784</v>
      </c>
      <c r="BB1475" s="39" t="s">
        <v>2414</v>
      </c>
      <c r="BC1475" s="84" t="s">
        <v>2710</v>
      </c>
      <c r="BD1475" s="38" t="s">
        <v>2783</v>
      </c>
      <c r="BE1475" s="39" t="s">
        <v>2352</v>
      </c>
      <c r="BL1475" s="42" t="s">
        <v>2848</v>
      </c>
      <c r="BM1475" s="43" t="s">
        <v>2688</v>
      </c>
      <c r="BO1475" s="17"/>
      <c r="BP1475" s="18"/>
    </row>
    <row r="1476" spans="1:68" ht="15" customHeight="1" thickBot="1" x14ac:dyDescent="0.35">
      <c r="A1476" s="116">
        <v>1474</v>
      </c>
      <c r="H1476" t="s">
        <v>2619</v>
      </c>
      <c r="I1476" s="244">
        <v>8</v>
      </c>
      <c r="J1476" s="244" t="s">
        <v>2512</v>
      </c>
      <c r="K1476" s="244">
        <v>79</v>
      </c>
      <c r="L1476" s="244" t="s">
        <v>2509</v>
      </c>
      <c r="M1476" s="244">
        <v>19</v>
      </c>
      <c r="N1476" s="244">
        <v>9</v>
      </c>
      <c r="O1476" s="244" t="s">
        <v>2579</v>
      </c>
      <c r="P1476" s="244">
        <v>32</v>
      </c>
      <c r="Q1476" s="244">
        <v>3</v>
      </c>
      <c r="R1476" s="6">
        <f t="shared" si="207"/>
        <v>2</v>
      </c>
      <c r="S1476" s="6">
        <f t="shared" si="208"/>
        <v>1</v>
      </c>
      <c r="T1476" s="7">
        <f t="shared" si="209"/>
        <v>129025</v>
      </c>
      <c r="U1476" s="121" t="str">
        <f t="shared" si="214"/>
        <v>1F801</v>
      </c>
      <c r="V1476" s="10">
        <f t="shared" si="210"/>
        <v>248</v>
      </c>
      <c r="W1476" s="10">
        <f t="shared" si="211"/>
        <v>1</v>
      </c>
      <c r="X1476" s="11">
        <f t="shared" si="212"/>
        <v>7</v>
      </c>
      <c r="Y1476" s="11">
        <f t="shared" si="213"/>
        <v>248</v>
      </c>
      <c r="Z1476" s="12" t="str">
        <f t="shared" si="215"/>
        <v>Position, Rapid Update</v>
      </c>
      <c r="AI1476" s="17"/>
      <c r="AJ1476" s="18"/>
      <c r="AK1476" s="19"/>
      <c r="AL1476" s="21"/>
      <c r="AM1476" s="21"/>
      <c r="AN1476" s="21"/>
      <c r="AO1476" s="21"/>
      <c r="AP1476" s="20"/>
      <c r="AQ1476" s="20"/>
      <c r="AR1476" s="20"/>
      <c r="AS1476" s="20"/>
      <c r="AT1476" s="20"/>
      <c r="AU1476" s="20"/>
      <c r="AV1476" s="20"/>
      <c r="AW1476" s="20"/>
      <c r="AX1476" s="221">
        <v>129025</v>
      </c>
      <c r="AY1476" s="6">
        <v>7</v>
      </c>
      <c r="AZ1476" s="6">
        <v>248</v>
      </c>
      <c r="BA1476" s="87" t="s">
        <v>2689</v>
      </c>
      <c r="BB1476" s="39" t="s">
        <v>2690</v>
      </c>
      <c r="BC1476" s="84" t="s">
        <v>2691</v>
      </c>
      <c r="BD1476" s="38" t="s">
        <v>2350</v>
      </c>
      <c r="BE1476" s="39" t="s">
        <v>2984</v>
      </c>
      <c r="BF1476" s="90" t="s">
        <v>2691</v>
      </c>
      <c r="BL1476" s="42" t="s">
        <v>2693</v>
      </c>
      <c r="BM1476" s="43" t="s">
        <v>2688</v>
      </c>
      <c r="BO1476" s="17"/>
      <c r="BP1476" s="18"/>
    </row>
    <row r="1477" spans="1:68" ht="15" customHeight="1" thickBot="1" x14ac:dyDescent="0.35">
      <c r="A1477" s="116">
        <v>1475</v>
      </c>
      <c r="H1477" t="s">
        <v>2664</v>
      </c>
      <c r="I1477" s="244">
        <v>8</v>
      </c>
      <c r="J1477" s="244">
        <v>7</v>
      </c>
      <c r="K1477" s="244" t="s">
        <v>2474</v>
      </c>
      <c r="L1477" s="244" t="s">
        <v>2474</v>
      </c>
      <c r="M1477" s="244" t="s">
        <v>2474</v>
      </c>
      <c r="N1477" s="244" t="s">
        <v>2474</v>
      </c>
      <c r="O1477" s="244" t="s">
        <v>2474</v>
      </c>
      <c r="P1477" s="244" t="s">
        <v>2474</v>
      </c>
      <c r="Q1477" s="244" t="s">
        <v>2474</v>
      </c>
      <c r="R1477" s="6">
        <f t="shared" si="207"/>
        <v>6</v>
      </c>
      <c r="S1477" s="6">
        <f t="shared" si="208"/>
        <v>1</v>
      </c>
      <c r="T1477" s="7">
        <f t="shared" si="209"/>
        <v>126996</v>
      </c>
      <c r="U1477" s="121" t="str">
        <f t="shared" si="214"/>
        <v>1F014</v>
      </c>
      <c r="V1477" s="10">
        <f t="shared" si="210"/>
        <v>240</v>
      </c>
      <c r="W1477" s="10">
        <f t="shared" si="211"/>
        <v>20</v>
      </c>
      <c r="X1477" s="11">
        <f t="shared" si="212"/>
        <v>6</v>
      </c>
      <c r="Y1477" s="11">
        <f t="shared" si="213"/>
        <v>240</v>
      </c>
      <c r="Z1477" s="12" t="str">
        <f t="shared" si="215"/>
        <v>Product Information</v>
      </c>
      <c r="AI1477" s="17"/>
      <c r="AJ1477" s="18"/>
      <c r="AK1477" s="19"/>
      <c r="AQ1477" s="34"/>
      <c r="AR1477" s="34"/>
      <c r="AS1477" s="34"/>
      <c r="AT1477" s="34"/>
      <c r="AU1477" s="34"/>
      <c r="AV1477" s="34"/>
      <c r="AW1477" s="34"/>
      <c r="AX1477" s="222">
        <v>126996</v>
      </c>
      <c r="AY1477" s="6">
        <v>6</v>
      </c>
      <c r="AZ1477" s="6">
        <v>240</v>
      </c>
      <c r="BA1477" s="87" t="s">
        <v>2785</v>
      </c>
      <c r="BB1477" s="39" t="s">
        <v>2416</v>
      </c>
      <c r="BC1477" s="84" t="s">
        <v>2710</v>
      </c>
      <c r="BL1477" s="42" t="s">
        <v>2848</v>
      </c>
      <c r="BM1477" s="43" t="s">
        <v>2688</v>
      </c>
      <c r="BO1477" s="17"/>
      <c r="BP1477" s="18"/>
    </row>
    <row r="1478" spans="1:68" ht="15" customHeight="1" thickBot="1" x14ac:dyDescent="0.35">
      <c r="A1478" s="116">
        <v>1476</v>
      </c>
      <c r="H1478" t="s">
        <v>2664</v>
      </c>
      <c r="I1478" s="244">
        <v>8</v>
      </c>
      <c r="J1478" s="244">
        <v>8</v>
      </c>
      <c r="K1478" s="244" t="s">
        <v>2474</v>
      </c>
      <c r="L1478" s="244" t="s">
        <v>2474</v>
      </c>
      <c r="M1478" s="244" t="s">
        <v>2474</v>
      </c>
      <c r="N1478" s="244" t="s">
        <v>2474</v>
      </c>
      <c r="O1478" s="244" t="s">
        <v>2474</v>
      </c>
      <c r="P1478" s="244" t="s">
        <v>2474</v>
      </c>
      <c r="Q1478" s="244" t="s">
        <v>2474</v>
      </c>
      <c r="R1478" s="6">
        <f t="shared" si="207"/>
        <v>6</v>
      </c>
      <c r="S1478" s="6">
        <f t="shared" si="208"/>
        <v>1</v>
      </c>
      <c r="T1478" s="7">
        <f t="shared" si="209"/>
        <v>126996</v>
      </c>
      <c r="U1478" s="121" t="str">
        <f t="shared" si="214"/>
        <v>1F014</v>
      </c>
      <c r="V1478" s="10">
        <f t="shared" si="210"/>
        <v>240</v>
      </c>
      <c r="W1478" s="10">
        <f t="shared" si="211"/>
        <v>20</v>
      </c>
      <c r="X1478" s="11">
        <f t="shared" si="212"/>
        <v>6</v>
      </c>
      <c r="Y1478" s="11">
        <f t="shared" si="213"/>
        <v>240</v>
      </c>
      <c r="Z1478" s="12" t="str">
        <f t="shared" si="215"/>
        <v>Product Information</v>
      </c>
      <c r="AI1478" s="17"/>
      <c r="AJ1478" s="18"/>
      <c r="AK1478" s="19"/>
      <c r="AL1478" s="21"/>
      <c r="AM1478" s="21"/>
      <c r="AN1478" s="21"/>
      <c r="AO1478" s="21"/>
      <c r="AP1478" s="20"/>
      <c r="AQ1478" s="20"/>
      <c r="AR1478" s="20"/>
      <c r="AS1478" s="20"/>
      <c r="AT1478" s="20"/>
      <c r="AU1478" s="20"/>
      <c r="AV1478" s="20"/>
      <c r="AW1478" s="20"/>
      <c r="AX1478" s="221">
        <v>126996</v>
      </c>
      <c r="AY1478" s="6">
        <v>6</v>
      </c>
      <c r="AZ1478" s="6">
        <v>240</v>
      </c>
      <c r="BA1478" s="87" t="s">
        <v>2786</v>
      </c>
      <c r="BB1478" s="39" t="s">
        <v>2417</v>
      </c>
      <c r="BC1478" s="84" t="s">
        <v>2710</v>
      </c>
      <c r="BL1478" s="42" t="s">
        <v>2848</v>
      </c>
      <c r="BM1478" s="43" t="s">
        <v>2688</v>
      </c>
      <c r="BO1478" s="17"/>
      <c r="BP1478" s="18"/>
    </row>
    <row r="1479" spans="1:68" ht="15" customHeight="1" thickBot="1" x14ac:dyDescent="0.35">
      <c r="A1479" s="116">
        <v>1477</v>
      </c>
      <c r="H1479" t="s">
        <v>2664</v>
      </c>
      <c r="I1479" s="244">
        <v>8</v>
      </c>
      <c r="J1479" s="244">
        <v>9</v>
      </c>
      <c r="K1479" s="244" t="s">
        <v>2474</v>
      </c>
      <c r="L1479" s="244" t="s">
        <v>2474</v>
      </c>
      <c r="M1479" s="244" t="s">
        <v>2474</v>
      </c>
      <c r="N1479" s="244" t="s">
        <v>2474</v>
      </c>
      <c r="O1479" s="244" t="s">
        <v>2474</v>
      </c>
      <c r="P1479" s="244" t="s">
        <v>2474</v>
      </c>
      <c r="Q1479" s="244" t="s">
        <v>2490</v>
      </c>
      <c r="R1479" s="6">
        <f t="shared" si="207"/>
        <v>6</v>
      </c>
      <c r="S1479" s="6">
        <f t="shared" si="208"/>
        <v>1</v>
      </c>
      <c r="T1479" s="7">
        <f t="shared" si="209"/>
        <v>126996</v>
      </c>
      <c r="U1479" s="121" t="str">
        <f t="shared" si="214"/>
        <v>1F014</v>
      </c>
      <c r="V1479" s="10">
        <f t="shared" si="210"/>
        <v>240</v>
      </c>
      <c r="W1479" s="10">
        <f t="shared" si="211"/>
        <v>20</v>
      </c>
      <c r="X1479" s="11">
        <f t="shared" si="212"/>
        <v>6</v>
      </c>
      <c r="Y1479" s="11">
        <f t="shared" si="213"/>
        <v>240</v>
      </c>
      <c r="Z1479" s="12" t="str">
        <f t="shared" si="215"/>
        <v>Product Information</v>
      </c>
      <c r="AI1479" s="17"/>
      <c r="AJ1479" s="18"/>
      <c r="AK1479" s="19"/>
      <c r="AQ1479" s="34"/>
      <c r="AR1479" s="34"/>
      <c r="AS1479" s="34"/>
      <c r="AT1479" s="34"/>
      <c r="AU1479" s="34"/>
      <c r="AV1479" s="34"/>
      <c r="AW1479" s="34"/>
      <c r="AX1479" s="222">
        <v>126996</v>
      </c>
      <c r="AY1479" s="6">
        <v>6</v>
      </c>
      <c r="AZ1479" s="6">
        <v>240</v>
      </c>
      <c r="BA1479" s="87" t="s">
        <v>2787</v>
      </c>
      <c r="BB1479" s="39" t="s">
        <v>2712</v>
      </c>
      <c r="BC1479" s="84" t="s">
        <v>2710</v>
      </c>
      <c r="BL1479" s="42" t="s">
        <v>2848</v>
      </c>
      <c r="BM1479" s="43" t="s">
        <v>2688</v>
      </c>
      <c r="BO1479" s="17"/>
      <c r="BP1479" s="18"/>
    </row>
    <row r="1480" spans="1:68" ht="15" customHeight="1" thickBot="1" x14ac:dyDescent="0.35">
      <c r="A1480" s="116">
        <v>1478</v>
      </c>
      <c r="H1480" t="s">
        <v>2664</v>
      </c>
      <c r="I1480" s="244">
        <v>8</v>
      </c>
      <c r="J1480" s="244" t="s">
        <v>2485</v>
      </c>
      <c r="K1480" s="244">
        <v>50</v>
      </c>
      <c r="L1480" s="244">
        <v>58</v>
      </c>
      <c r="M1480" s="244" t="s">
        <v>2492</v>
      </c>
      <c r="N1480" s="244">
        <v>33</v>
      </c>
      <c r="O1480" s="244">
        <v>57</v>
      </c>
      <c r="P1480" s="244" t="s">
        <v>2492</v>
      </c>
      <c r="Q1480" s="244" t="s">
        <v>2493</v>
      </c>
      <c r="R1480" s="75">
        <f t="shared" si="207"/>
        <v>6</v>
      </c>
      <c r="S1480" s="75">
        <f t="shared" si="208"/>
        <v>1</v>
      </c>
      <c r="T1480" s="7">
        <f t="shared" si="209"/>
        <v>126996</v>
      </c>
      <c r="U1480" s="121" t="str">
        <f t="shared" si="214"/>
        <v>1F014</v>
      </c>
      <c r="V1480" s="10">
        <f t="shared" si="210"/>
        <v>240</v>
      </c>
      <c r="W1480" s="10">
        <f t="shared" si="211"/>
        <v>20</v>
      </c>
      <c r="X1480" s="11">
        <f t="shared" si="212"/>
        <v>6</v>
      </c>
      <c r="Y1480" s="11">
        <f t="shared" si="213"/>
        <v>240</v>
      </c>
      <c r="Z1480" s="12" t="str">
        <f t="shared" si="215"/>
        <v>Product Information</v>
      </c>
      <c r="AI1480" s="17"/>
      <c r="AJ1480" s="18"/>
      <c r="AK1480" s="19"/>
      <c r="AL1480" s="21"/>
      <c r="AM1480" s="21"/>
      <c r="AN1480" s="21"/>
      <c r="AO1480" s="21"/>
      <c r="AP1480" s="20"/>
      <c r="AQ1480" s="20"/>
      <c r="AR1480" s="20"/>
      <c r="AS1480" s="20"/>
      <c r="AT1480" s="20"/>
      <c r="AU1480" s="20"/>
      <c r="AV1480" s="20"/>
      <c r="AW1480" s="20"/>
      <c r="AX1480" s="221">
        <v>126996</v>
      </c>
      <c r="AY1480" s="6">
        <v>6</v>
      </c>
      <c r="AZ1480" s="6">
        <v>240</v>
      </c>
      <c r="BA1480" s="87" t="s">
        <v>2788</v>
      </c>
      <c r="BB1480" s="39" t="s">
        <v>2731</v>
      </c>
      <c r="BC1480" s="84" t="s">
        <v>2710</v>
      </c>
      <c r="BD1480" s="38" t="s">
        <v>2789</v>
      </c>
      <c r="BE1480" s="39" t="s">
        <v>2807</v>
      </c>
      <c r="BL1480" s="42" t="s">
        <v>2848</v>
      </c>
      <c r="BM1480" s="43" t="s">
        <v>2688</v>
      </c>
      <c r="BO1480" s="17"/>
      <c r="BP1480" s="18"/>
    </row>
    <row r="1481" spans="1:68" ht="15" customHeight="1" thickBot="1" x14ac:dyDescent="0.35">
      <c r="A1481" s="116">
        <v>1479</v>
      </c>
      <c r="H1481" s="251" t="s">
        <v>2664</v>
      </c>
      <c r="I1481" s="244">
        <v>8</v>
      </c>
      <c r="J1481" s="244" t="s">
        <v>2481</v>
      </c>
      <c r="K1481" s="244">
        <v>20</v>
      </c>
      <c r="L1481" s="244">
        <v>56</v>
      </c>
      <c r="M1481" s="244">
        <v>31</v>
      </c>
      <c r="N1481" s="244" t="s">
        <v>2478</v>
      </c>
      <c r="O1481" s="244">
        <v>30</v>
      </c>
      <c r="P1481" s="244">
        <v>20</v>
      </c>
      <c r="Q1481" s="244" t="s">
        <v>2492</v>
      </c>
      <c r="R1481" s="75">
        <f t="shared" si="207"/>
        <v>6</v>
      </c>
      <c r="S1481" s="75">
        <f t="shared" si="208"/>
        <v>1</v>
      </c>
      <c r="T1481" s="7">
        <f t="shared" si="209"/>
        <v>126996</v>
      </c>
      <c r="U1481" s="121" t="str">
        <f t="shared" si="214"/>
        <v>1F014</v>
      </c>
      <c r="V1481" s="10">
        <f t="shared" si="210"/>
        <v>240</v>
      </c>
      <c r="W1481" s="10">
        <f t="shared" si="211"/>
        <v>20</v>
      </c>
      <c r="X1481" s="11">
        <f t="shared" si="212"/>
        <v>6</v>
      </c>
      <c r="Y1481" s="11">
        <f t="shared" si="213"/>
        <v>240</v>
      </c>
      <c r="Z1481" s="12" t="str">
        <f t="shared" si="215"/>
        <v>Product Information</v>
      </c>
      <c r="AI1481" s="17"/>
      <c r="AJ1481" s="18"/>
      <c r="AK1481" s="19"/>
      <c r="AQ1481" s="34"/>
      <c r="AR1481" s="34"/>
      <c r="AS1481" s="34"/>
      <c r="AT1481" s="34"/>
      <c r="AU1481" s="34"/>
      <c r="AV1481" s="34"/>
      <c r="AW1481" s="34"/>
      <c r="AX1481" s="222">
        <v>126996</v>
      </c>
      <c r="AY1481" s="6">
        <v>6</v>
      </c>
      <c r="AZ1481" s="6">
        <v>240</v>
      </c>
      <c r="BA1481" s="87" t="s">
        <v>2790</v>
      </c>
      <c r="BB1481" s="39" t="s">
        <v>2733</v>
      </c>
      <c r="BC1481" s="84" t="s">
        <v>2710</v>
      </c>
      <c r="BD1481" s="38" t="s">
        <v>2791</v>
      </c>
      <c r="BE1481" s="39" t="s">
        <v>2808</v>
      </c>
      <c r="BL1481" s="42" t="s">
        <v>2848</v>
      </c>
      <c r="BM1481" s="43" t="s">
        <v>2688</v>
      </c>
      <c r="BO1481" s="17"/>
      <c r="BP1481" s="18"/>
    </row>
    <row r="1482" spans="1:68" ht="15" customHeight="1" thickBot="1" x14ac:dyDescent="0.35">
      <c r="A1482" s="116">
        <v>1480</v>
      </c>
      <c r="H1482" s="251" t="s">
        <v>2664</v>
      </c>
      <c r="I1482" s="244">
        <v>8</v>
      </c>
      <c r="J1482" s="244" t="s">
        <v>2521</v>
      </c>
      <c r="K1482" s="244">
        <v>20</v>
      </c>
      <c r="L1482" s="244">
        <v>43</v>
      </c>
      <c r="M1482" s="244" t="s">
        <v>2496</v>
      </c>
      <c r="N1482" s="244">
        <v>76</v>
      </c>
      <c r="O1482" s="244" t="s">
        <v>2474</v>
      </c>
      <c r="P1482" s="244" t="s">
        <v>2474</v>
      </c>
      <c r="Q1482" s="244" t="s">
        <v>2474</v>
      </c>
      <c r="R1482" s="75">
        <f t="shared" si="207"/>
        <v>6</v>
      </c>
      <c r="S1482" s="75">
        <f t="shared" si="208"/>
        <v>1</v>
      </c>
      <c r="T1482" s="7">
        <f t="shared" si="209"/>
        <v>126996</v>
      </c>
      <c r="U1482" s="121" t="str">
        <f t="shared" si="214"/>
        <v>1F014</v>
      </c>
      <c r="V1482" s="10">
        <f t="shared" si="210"/>
        <v>240</v>
      </c>
      <c r="W1482" s="10">
        <f t="shared" si="211"/>
        <v>20</v>
      </c>
      <c r="X1482" s="11">
        <f t="shared" si="212"/>
        <v>6</v>
      </c>
      <c r="Y1482" s="11">
        <f t="shared" si="213"/>
        <v>240</v>
      </c>
      <c r="Z1482" s="12" t="str">
        <f t="shared" si="215"/>
        <v>Product Information</v>
      </c>
      <c r="AI1482" s="17"/>
      <c r="AJ1482" s="18"/>
      <c r="AK1482" s="19"/>
      <c r="AL1482" s="21"/>
      <c r="AM1482" s="21"/>
      <c r="AN1482" s="21"/>
      <c r="AO1482" s="21"/>
      <c r="AP1482" s="20"/>
      <c r="AQ1482" s="20"/>
      <c r="AR1482" s="20"/>
      <c r="AS1482" s="20"/>
      <c r="AT1482" s="20"/>
      <c r="AU1482" s="20"/>
      <c r="AV1482" s="20"/>
      <c r="AW1482" s="20"/>
      <c r="AX1482" s="221">
        <v>126996</v>
      </c>
      <c r="AY1482" s="6">
        <v>6</v>
      </c>
      <c r="AZ1482" s="6">
        <v>240</v>
      </c>
      <c r="BA1482" s="87" t="s">
        <v>2792</v>
      </c>
      <c r="BB1482" s="39" t="s">
        <v>2735</v>
      </c>
      <c r="BC1482" s="84" t="s">
        <v>2710</v>
      </c>
      <c r="BD1482" s="38" t="s">
        <v>2791</v>
      </c>
      <c r="BE1482" s="39" t="s">
        <v>2849</v>
      </c>
      <c r="BL1482" s="42" t="s">
        <v>2848</v>
      </c>
      <c r="BM1482" s="43" t="s">
        <v>2688</v>
      </c>
      <c r="BO1482" s="17"/>
      <c r="BP1482" s="18"/>
    </row>
    <row r="1483" spans="1:68" ht="15" customHeight="1" thickBot="1" x14ac:dyDescent="0.35">
      <c r="A1483" s="116">
        <v>1481</v>
      </c>
      <c r="H1483" t="s">
        <v>2664</v>
      </c>
      <c r="I1483" s="244">
        <v>8</v>
      </c>
      <c r="J1483" s="244" t="s">
        <v>2494</v>
      </c>
      <c r="K1483" s="244" t="s">
        <v>2474</v>
      </c>
      <c r="L1483" s="244" t="s">
        <v>2474</v>
      </c>
      <c r="M1483" s="244" t="s">
        <v>2474</v>
      </c>
      <c r="N1483" s="244" t="s">
        <v>2474</v>
      </c>
      <c r="O1483" s="244" t="s">
        <v>2474</v>
      </c>
      <c r="P1483" s="244" t="s">
        <v>2474</v>
      </c>
      <c r="Q1483" s="244" t="s">
        <v>2474</v>
      </c>
      <c r="R1483" s="6">
        <f t="shared" si="207"/>
        <v>6</v>
      </c>
      <c r="S1483" s="6">
        <f t="shared" si="208"/>
        <v>1</v>
      </c>
      <c r="T1483" s="7">
        <f t="shared" si="209"/>
        <v>126996</v>
      </c>
      <c r="U1483" s="121" t="str">
        <f t="shared" si="214"/>
        <v>1F014</v>
      </c>
      <c r="V1483" s="10">
        <f t="shared" si="210"/>
        <v>240</v>
      </c>
      <c r="W1483" s="10">
        <f t="shared" si="211"/>
        <v>20</v>
      </c>
      <c r="X1483" s="11">
        <f t="shared" si="212"/>
        <v>6</v>
      </c>
      <c r="Y1483" s="11">
        <f t="shared" si="213"/>
        <v>240</v>
      </c>
      <c r="Z1483" s="12" t="str">
        <f t="shared" si="215"/>
        <v>Product Information</v>
      </c>
      <c r="AI1483" s="17"/>
      <c r="AJ1483" s="18"/>
      <c r="AK1483" s="19"/>
      <c r="AQ1483" s="34"/>
      <c r="AR1483" s="34"/>
      <c r="AS1483" s="34"/>
      <c r="AT1483" s="34"/>
      <c r="AU1483" s="34"/>
      <c r="AV1483" s="34"/>
      <c r="AW1483" s="34"/>
      <c r="AX1483" s="222">
        <v>126996</v>
      </c>
      <c r="AY1483" s="6">
        <v>6</v>
      </c>
      <c r="AZ1483" s="6">
        <v>240</v>
      </c>
      <c r="BA1483" s="87" t="s">
        <v>2793</v>
      </c>
      <c r="BB1483" s="39" t="s">
        <v>2737</v>
      </c>
      <c r="BC1483" s="84" t="s">
        <v>2710</v>
      </c>
      <c r="BL1483" s="42" t="s">
        <v>2848</v>
      </c>
      <c r="BM1483" s="43" t="s">
        <v>2688</v>
      </c>
      <c r="BO1483" s="17"/>
      <c r="BP1483" s="18"/>
    </row>
    <row r="1484" spans="1:68" ht="15" customHeight="1" thickBot="1" x14ac:dyDescent="0.35">
      <c r="A1484" s="116">
        <v>1482</v>
      </c>
      <c r="H1484" t="s">
        <v>2664</v>
      </c>
      <c r="I1484" s="244">
        <v>8</v>
      </c>
      <c r="J1484" s="244" t="s">
        <v>2534</v>
      </c>
      <c r="K1484" s="244" t="s">
        <v>2474</v>
      </c>
      <c r="L1484" s="244" t="s">
        <v>2474</v>
      </c>
      <c r="M1484" s="244" t="s">
        <v>2474</v>
      </c>
      <c r="N1484" s="244">
        <v>33</v>
      </c>
      <c r="O1484" s="244">
        <v>42</v>
      </c>
      <c r="P1484" s="244">
        <v>30</v>
      </c>
      <c r="Q1484" s="244">
        <v>30</v>
      </c>
      <c r="R1484" s="6">
        <f t="shared" si="207"/>
        <v>6</v>
      </c>
      <c r="S1484" s="6">
        <f t="shared" si="208"/>
        <v>1</v>
      </c>
      <c r="T1484" s="7">
        <f t="shared" si="209"/>
        <v>126996</v>
      </c>
      <c r="U1484" s="121" t="str">
        <f t="shared" si="214"/>
        <v>1F014</v>
      </c>
      <c r="V1484" s="10">
        <f t="shared" si="210"/>
        <v>240</v>
      </c>
      <c r="W1484" s="10">
        <f t="shared" si="211"/>
        <v>20</v>
      </c>
      <c r="X1484" s="11">
        <f t="shared" si="212"/>
        <v>6</v>
      </c>
      <c r="Y1484" s="11">
        <f t="shared" si="213"/>
        <v>240</v>
      </c>
      <c r="Z1484" s="12" t="str">
        <f t="shared" si="215"/>
        <v>Product Information</v>
      </c>
      <c r="AI1484" s="17"/>
      <c r="AJ1484" s="18"/>
      <c r="AK1484" s="19"/>
      <c r="AL1484" s="21"/>
      <c r="AM1484" s="21"/>
      <c r="AN1484" s="21"/>
      <c r="AO1484" s="21"/>
      <c r="AP1484" s="20"/>
      <c r="AQ1484" s="20"/>
      <c r="AR1484" s="20"/>
      <c r="AS1484" s="20"/>
      <c r="AT1484" s="20"/>
      <c r="AU1484" s="20"/>
      <c r="AV1484" s="20"/>
      <c r="AW1484" s="20"/>
      <c r="AX1484" s="221">
        <v>126996</v>
      </c>
      <c r="AY1484" s="6">
        <v>6</v>
      </c>
      <c r="AZ1484" s="6">
        <v>240</v>
      </c>
      <c r="BA1484" s="87" t="s">
        <v>2794</v>
      </c>
      <c r="BB1484" s="39" t="s">
        <v>2739</v>
      </c>
      <c r="BC1484" s="84" t="s">
        <v>2710</v>
      </c>
      <c r="BL1484" s="42" t="s">
        <v>2848</v>
      </c>
      <c r="BM1484" s="43" t="s">
        <v>2688</v>
      </c>
      <c r="BO1484" s="17"/>
      <c r="BP1484" s="18"/>
    </row>
    <row r="1485" spans="1:68" ht="15" customHeight="1" thickBot="1" x14ac:dyDescent="0.35">
      <c r="A1485" s="116">
        <v>1483</v>
      </c>
      <c r="H1485" t="s">
        <v>2664</v>
      </c>
      <c r="I1485" s="244">
        <v>8</v>
      </c>
      <c r="J1485" s="244" t="s">
        <v>2477</v>
      </c>
      <c r="K1485" s="244">
        <v>31</v>
      </c>
      <c r="L1485" s="244">
        <v>35</v>
      </c>
      <c r="M1485" s="244">
        <v>34</v>
      </c>
      <c r="N1485" s="244">
        <v>39</v>
      </c>
      <c r="O1485" s="244" t="s">
        <v>2474</v>
      </c>
      <c r="P1485" s="244" t="s">
        <v>2474</v>
      </c>
      <c r="Q1485" s="244" t="s">
        <v>2474</v>
      </c>
      <c r="R1485" s="6">
        <f t="shared" si="207"/>
        <v>6</v>
      </c>
      <c r="S1485" s="6">
        <f t="shared" si="208"/>
        <v>1</v>
      </c>
      <c r="T1485" s="7">
        <f t="shared" si="209"/>
        <v>126996</v>
      </c>
      <c r="U1485" s="121" t="str">
        <f t="shared" si="214"/>
        <v>1F014</v>
      </c>
      <c r="V1485" s="10">
        <f t="shared" si="210"/>
        <v>240</v>
      </c>
      <c r="W1485" s="10">
        <f t="shared" si="211"/>
        <v>20</v>
      </c>
      <c r="X1485" s="11">
        <f t="shared" si="212"/>
        <v>6</v>
      </c>
      <c r="Y1485" s="11">
        <f t="shared" si="213"/>
        <v>240</v>
      </c>
      <c r="Z1485" s="12" t="str">
        <f t="shared" si="215"/>
        <v>Product Information</v>
      </c>
      <c r="AI1485" s="17"/>
      <c r="AJ1485" s="18"/>
      <c r="AK1485" s="19"/>
      <c r="AQ1485" s="34"/>
      <c r="AR1485" s="34"/>
      <c r="AS1485" s="34"/>
      <c r="AT1485" s="34"/>
      <c r="AU1485" s="34"/>
      <c r="AV1485" s="34"/>
      <c r="AW1485" s="34"/>
      <c r="AX1485" s="222">
        <v>126996</v>
      </c>
      <c r="AY1485" s="6">
        <v>6</v>
      </c>
      <c r="AZ1485" s="6">
        <v>240</v>
      </c>
      <c r="BA1485" s="87" t="s">
        <v>2795</v>
      </c>
      <c r="BB1485" s="39" t="s">
        <v>2741</v>
      </c>
      <c r="BC1485" s="84" t="s">
        <v>2710</v>
      </c>
      <c r="BL1485" s="42" t="s">
        <v>2848</v>
      </c>
      <c r="BM1485" s="43" t="s">
        <v>2688</v>
      </c>
      <c r="BO1485" s="17"/>
      <c r="BP1485" s="18"/>
    </row>
    <row r="1486" spans="1:68" ht="15" customHeight="1" thickBot="1" x14ac:dyDescent="0.35">
      <c r="A1486" s="116">
        <v>1484</v>
      </c>
      <c r="H1486" t="s">
        <v>2664</v>
      </c>
      <c r="I1486" s="244">
        <v>8</v>
      </c>
      <c r="J1486" s="244">
        <v>10</v>
      </c>
      <c r="K1486" s="244" t="s">
        <v>2474</v>
      </c>
      <c r="L1486" s="244" t="s">
        <v>2474</v>
      </c>
      <c r="M1486" s="244" t="s">
        <v>2474</v>
      </c>
      <c r="N1486" s="244" t="s">
        <v>2474</v>
      </c>
      <c r="O1486" s="244" t="s">
        <v>2474</v>
      </c>
      <c r="P1486" s="244" t="s">
        <v>2474</v>
      </c>
      <c r="Q1486" s="244" t="s">
        <v>2474</v>
      </c>
      <c r="R1486" s="6">
        <f t="shared" si="207"/>
        <v>6</v>
      </c>
      <c r="S1486" s="6">
        <f t="shared" si="208"/>
        <v>1</v>
      </c>
      <c r="T1486" s="7">
        <f t="shared" si="209"/>
        <v>126996</v>
      </c>
      <c r="U1486" s="121" t="str">
        <f t="shared" si="214"/>
        <v>1F014</v>
      </c>
      <c r="V1486" s="10">
        <f t="shared" si="210"/>
        <v>240</v>
      </c>
      <c r="W1486" s="10">
        <f t="shared" si="211"/>
        <v>20</v>
      </c>
      <c r="X1486" s="11">
        <f t="shared" si="212"/>
        <v>6</v>
      </c>
      <c r="Y1486" s="11">
        <f t="shared" si="213"/>
        <v>240</v>
      </c>
      <c r="Z1486" s="12" t="str">
        <f t="shared" si="215"/>
        <v>Product Information</v>
      </c>
      <c r="AI1486" s="17"/>
      <c r="AJ1486" s="18"/>
      <c r="AK1486" s="19"/>
      <c r="AL1486" s="21"/>
      <c r="AM1486" s="21"/>
      <c r="AN1486" s="21"/>
      <c r="AO1486" s="21"/>
      <c r="AP1486" s="20"/>
      <c r="AQ1486" s="20"/>
      <c r="AR1486" s="20"/>
      <c r="AS1486" s="20"/>
      <c r="AT1486" s="20"/>
      <c r="AU1486" s="20"/>
      <c r="AV1486" s="20"/>
      <c r="AW1486" s="20"/>
      <c r="AX1486" s="221">
        <v>126996</v>
      </c>
      <c r="AY1486" s="6">
        <v>6</v>
      </c>
      <c r="AZ1486" s="6">
        <v>240</v>
      </c>
      <c r="BA1486" s="87" t="s">
        <v>2796</v>
      </c>
      <c r="BB1486" s="39" t="s">
        <v>2743</v>
      </c>
      <c r="BC1486" s="84" t="s">
        <v>2710</v>
      </c>
      <c r="BL1486" s="42" t="s">
        <v>2848</v>
      </c>
      <c r="BM1486" s="43" t="s">
        <v>2688</v>
      </c>
      <c r="BO1486" s="17"/>
      <c r="BP1486" s="18"/>
    </row>
    <row r="1487" spans="1:68" ht="15" customHeight="1" thickBot="1" x14ac:dyDescent="0.35">
      <c r="A1487" s="116">
        <v>1485</v>
      </c>
      <c r="H1487" t="s">
        <v>2664</v>
      </c>
      <c r="I1487" s="244">
        <v>8</v>
      </c>
      <c r="J1487" s="244">
        <v>11</v>
      </c>
      <c r="K1487" s="244" t="s">
        <v>2474</v>
      </c>
      <c r="L1487" s="244" t="s">
        <v>2474</v>
      </c>
      <c r="M1487" s="244" t="s">
        <v>2474</v>
      </c>
      <c r="N1487" s="244" t="s">
        <v>2474</v>
      </c>
      <c r="O1487" s="244" t="s">
        <v>2474</v>
      </c>
      <c r="P1487" s="244" t="s">
        <v>2474</v>
      </c>
      <c r="Q1487" s="244" t="s">
        <v>2474</v>
      </c>
      <c r="R1487" s="6">
        <f t="shared" si="207"/>
        <v>6</v>
      </c>
      <c r="S1487" s="6">
        <f t="shared" si="208"/>
        <v>1</v>
      </c>
      <c r="T1487" s="7">
        <f t="shared" si="209"/>
        <v>126996</v>
      </c>
      <c r="U1487" s="121" t="str">
        <f t="shared" si="214"/>
        <v>1F014</v>
      </c>
      <c r="V1487" s="10">
        <f t="shared" si="210"/>
        <v>240</v>
      </c>
      <c r="W1487" s="10">
        <f t="shared" si="211"/>
        <v>20</v>
      </c>
      <c r="X1487" s="11">
        <f t="shared" si="212"/>
        <v>6</v>
      </c>
      <c r="Y1487" s="11">
        <f t="shared" si="213"/>
        <v>240</v>
      </c>
      <c r="Z1487" s="12" t="str">
        <f t="shared" si="215"/>
        <v>Product Information</v>
      </c>
      <c r="AI1487" s="17"/>
      <c r="AJ1487" s="18"/>
      <c r="AK1487" s="19"/>
      <c r="AQ1487" s="34"/>
      <c r="AR1487" s="34"/>
      <c r="AS1487" s="34"/>
      <c r="AT1487" s="34"/>
      <c r="AU1487" s="34"/>
      <c r="AV1487" s="34"/>
      <c r="AW1487" s="34"/>
      <c r="AX1487" s="222">
        <v>126996</v>
      </c>
      <c r="AY1487" s="6">
        <v>6</v>
      </c>
      <c r="AZ1487" s="6">
        <v>240</v>
      </c>
      <c r="BA1487" s="87" t="s">
        <v>2797</v>
      </c>
      <c r="BB1487" s="39" t="s">
        <v>2745</v>
      </c>
      <c r="BC1487" s="84" t="s">
        <v>2710</v>
      </c>
      <c r="BL1487" s="42" t="s">
        <v>2848</v>
      </c>
      <c r="BM1487" s="43" t="s">
        <v>2688</v>
      </c>
      <c r="BO1487" s="17"/>
      <c r="BP1487" s="18"/>
    </row>
    <row r="1488" spans="1:68" ht="15" customHeight="1" thickBot="1" x14ac:dyDescent="0.35">
      <c r="A1488" s="116">
        <v>1486</v>
      </c>
      <c r="H1488" t="s">
        <v>2664</v>
      </c>
      <c r="I1488" s="244">
        <v>8</v>
      </c>
      <c r="J1488" s="244">
        <v>12</v>
      </c>
      <c r="K1488" s="244" t="s">
        <v>2474</v>
      </c>
      <c r="L1488" s="244" t="s">
        <v>2474</v>
      </c>
      <c r="M1488" s="244" t="s">
        <v>2474</v>
      </c>
      <c r="N1488" s="244" t="s">
        <v>2474</v>
      </c>
      <c r="O1488" s="244" t="s">
        <v>2474</v>
      </c>
      <c r="P1488" s="244" t="s">
        <v>2474</v>
      </c>
      <c r="Q1488" s="244" t="s">
        <v>2474</v>
      </c>
      <c r="R1488" s="6">
        <f t="shared" si="207"/>
        <v>6</v>
      </c>
      <c r="S1488" s="6">
        <f t="shared" si="208"/>
        <v>1</v>
      </c>
      <c r="T1488" s="7">
        <f t="shared" si="209"/>
        <v>126996</v>
      </c>
      <c r="U1488" s="121" t="str">
        <f t="shared" si="214"/>
        <v>1F014</v>
      </c>
      <c r="V1488" s="10">
        <f t="shared" si="210"/>
        <v>240</v>
      </c>
      <c r="W1488" s="10">
        <f t="shared" si="211"/>
        <v>20</v>
      </c>
      <c r="X1488" s="11">
        <f t="shared" si="212"/>
        <v>6</v>
      </c>
      <c r="Y1488" s="11">
        <f t="shared" si="213"/>
        <v>240</v>
      </c>
      <c r="Z1488" s="12" t="str">
        <f t="shared" si="215"/>
        <v>Product Information</v>
      </c>
      <c r="AI1488" s="17"/>
      <c r="AJ1488" s="18"/>
      <c r="AK1488" s="19"/>
      <c r="AL1488" s="21"/>
      <c r="AM1488" s="21"/>
      <c r="AN1488" s="21"/>
      <c r="AO1488" s="21"/>
      <c r="AP1488" s="20"/>
      <c r="AQ1488" s="20"/>
      <c r="AR1488" s="20"/>
      <c r="AS1488" s="20"/>
      <c r="AT1488" s="20"/>
      <c r="AU1488" s="20"/>
      <c r="AV1488" s="20"/>
      <c r="AW1488" s="20"/>
      <c r="AX1488" s="221">
        <v>126996</v>
      </c>
      <c r="AY1488" s="6">
        <v>6</v>
      </c>
      <c r="AZ1488" s="6">
        <v>240</v>
      </c>
      <c r="BA1488" s="87" t="s">
        <v>2798</v>
      </c>
      <c r="BB1488" s="39" t="s">
        <v>2747</v>
      </c>
      <c r="BC1488" s="84" t="s">
        <v>2710</v>
      </c>
      <c r="BL1488" s="42" t="s">
        <v>2848</v>
      </c>
      <c r="BM1488" s="43" t="s">
        <v>2688</v>
      </c>
      <c r="BO1488" s="17"/>
      <c r="BP1488" s="18"/>
    </row>
    <row r="1489" spans="1:68" ht="15" customHeight="1" thickBot="1" x14ac:dyDescent="0.35">
      <c r="A1489" s="116">
        <v>1487</v>
      </c>
      <c r="H1489" t="s">
        <v>2664</v>
      </c>
      <c r="I1489" s="244">
        <v>8</v>
      </c>
      <c r="J1489" s="244">
        <v>13</v>
      </c>
      <c r="K1489" s="244">
        <v>2</v>
      </c>
      <c r="L1489" s="244">
        <v>0</v>
      </c>
      <c r="M1489" s="244" t="s">
        <v>2474</v>
      </c>
      <c r="N1489" s="244" t="s">
        <v>2474</v>
      </c>
      <c r="O1489" s="244" t="s">
        <v>2474</v>
      </c>
      <c r="P1489" s="244" t="s">
        <v>2474</v>
      </c>
      <c r="Q1489" s="244" t="s">
        <v>2474</v>
      </c>
      <c r="R1489" s="6">
        <f t="shared" si="207"/>
        <v>6</v>
      </c>
      <c r="S1489" s="6">
        <f t="shared" si="208"/>
        <v>1</v>
      </c>
      <c r="T1489" s="7">
        <f t="shared" si="209"/>
        <v>126996</v>
      </c>
      <c r="U1489" s="121" t="str">
        <f t="shared" si="214"/>
        <v>1F014</v>
      </c>
      <c r="V1489" s="10">
        <f t="shared" si="210"/>
        <v>240</v>
      </c>
      <c r="W1489" s="10">
        <f t="shared" si="211"/>
        <v>20</v>
      </c>
      <c r="X1489" s="11">
        <f t="shared" si="212"/>
        <v>6</v>
      </c>
      <c r="Y1489" s="11">
        <f t="shared" si="213"/>
        <v>240</v>
      </c>
      <c r="Z1489" s="12" t="str">
        <f t="shared" si="215"/>
        <v>Product Information</v>
      </c>
      <c r="AI1489" s="17"/>
      <c r="AJ1489" s="18"/>
      <c r="AK1489" s="19"/>
      <c r="AQ1489" s="34"/>
      <c r="AR1489" s="34"/>
      <c r="AS1489" s="34"/>
      <c r="AT1489" s="34"/>
      <c r="AU1489" s="34"/>
      <c r="AV1489" s="34"/>
      <c r="AW1489" s="34"/>
      <c r="AX1489" s="222">
        <v>126996</v>
      </c>
      <c r="AY1489" s="6">
        <v>6</v>
      </c>
      <c r="AZ1489" s="6">
        <v>240</v>
      </c>
      <c r="BA1489" s="87" t="s">
        <v>2799</v>
      </c>
      <c r="BB1489" s="39" t="s">
        <v>2749</v>
      </c>
      <c r="BC1489" s="84" t="s">
        <v>2710</v>
      </c>
      <c r="BL1489" s="42" t="s">
        <v>2848</v>
      </c>
      <c r="BM1489" s="43" t="s">
        <v>2688</v>
      </c>
      <c r="BO1489" s="17"/>
      <c r="BP1489" s="18"/>
    </row>
    <row r="1490" spans="1:68" ht="15" customHeight="1" thickBot="1" x14ac:dyDescent="0.35">
      <c r="A1490" s="116">
        <v>1488</v>
      </c>
      <c r="H1490" t="s">
        <v>2644</v>
      </c>
      <c r="I1490" s="244">
        <v>8</v>
      </c>
      <c r="J1490" s="244">
        <v>14</v>
      </c>
      <c r="K1490" s="244" t="s">
        <v>2528</v>
      </c>
      <c r="L1490" s="244">
        <v>1</v>
      </c>
      <c r="M1490" s="244">
        <v>0</v>
      </c>
      <c r="N1490" s="244" t="s">
        <v>2474</v>
      </c>
      <c r="O1490" s="244" t="s">
        <v>2474</v>
      </c>
      <c r="P1490" s="244" t="s">
        <v>2474</v>
      </c>
      <c r="Q1490" s="244" t="s">
        <v>2474</v>
      </c>
      <c r="R1490" s="6">
        <f t="shared" si="207"/>
        <v>6</v>
      </c>
      <c r="S1490" s="6">
        <f t="shared" si="208"/>
        <v>0</v>
      </c>
      <c r="T1490" s="7">
        <f t="shared" si="209"/>
        <v>59904</v>
      </c>
      <c r="U1490" s="121" t="str">
        <f t="shared" si="214"/>
        <v>EA00</v>
      </c>
      <c r="V1490" s="10">
        <f t="shared" si="210"/>
        <v>234</v>
      </c>
      <c r="W1490" s="10">
        <f t="shared" si="211"/>
        <v>0</v>
      </c>
      <c r="X1490" s="11">
        <f t="shared" si="212"/>
        <v>8</v>
      </c>
      <c r="Y1490" s="11">
        <f t="shared" si="213"/>
        <v>0</v>
      </c>
      <c r="Z1490" s="12" t="str">
        <f t="shared" si="215"/>
        <v>Request</v>
      </c>
      <c r="AI1490" s="17"/>
      <c r="AJ1490" s="18"/>
      <c r="AK1490" s="19"/>
      <c r="AL1490" s="21"/>
      <c r="AM1490" s="21"/>
      <c r="AN1490" s="21"/>
      <c r="AO1490" s="21"/>
      <c r="AP1490" s="20"/>
      <c r="AQ1490" s="20"/>
      <c r="AR1490" s="20"/>
      <c r="AS1490" s="20"/>
      <c r="AT1490" s="20"/>
      <c r="AU1490" s="20"/>
      <c r="AV1490" s="20"/>
      <c r="AW1490" s="20"/>
      <c r="AX1490" s="221">
        <v>59904</v>
      </c>
      <c r="AY1490" s="6">
        <v>8</v>
      </c>
      <c r="AZ1490" s="6">
        <v>0</v>
      </c>
      <c r="BA1490" s="87" t="s">
        <v>2800</v>
      </c>
      <c r="BB1490" s="39" t="s">
        <v>2694</v>
      </c>
      <c r="BC1490" s="84" t="s">
        <v>4</v>
      </c>
      <c r="BL1490" s="42" t="s">
        <v>2695</v>
      </c>
      <c r="BM1490" s="43" t="s">
        <v>2801</v>
      </c>
      <c r="BO1490" s="17"/>
      <c r="BP1490" s="18"/>
    </row>
    <row r="1491" spans="1:68" ht="15" customHeight="1" thickBot="1" x14ac:dyDescent="0.35">
      <c r="A1491" s="116">
        <v>1489</v>
      </c>
      <c r="H1491" t="s">
        <v>2645</v>
      </c>
      <c r="I1491" s="244">
        <v>8</v>
      </c>
      <c r="J1491" s="244" t="s">
        <v>2500</v>
      </c>
      <c r="K1491" s="244">
        <v>86</v>
      </c>
      <c r="L1491" s="244" t="s">
        <v>2633</v>
      </c>
      <c r="M1491" s="244">
        <v>7</v>
      </c>
      <c r="N1491" s="244">
        <v>74</v>
      </c>
      <c r="O1491" s="244" t="s">
        <v>2646</v>
      </c>
      <c r="P1491" s="244" t="s">
        <v>2490</v>
      </c>
      <c r="Q1491" s="244">
        <v>69</v>
      </c>
      <c r="R1491" s="6">
        <f t="shared" si="207"/>
        <v>6</v>
      </c>
      <c r="S1491" s="6">
        <f t="shared" si="208"/>
        <v>1</v>
      </c>
      <c r="T1491" s="7">
        <f t="shared" si="209"/>
        <v>126996</v>
      </c>
      <c r="U1491" s="121" t="str">
        <f t="shared" si="214"/>
        <v>1F014</v>
      </c>
      <c r="V1491" s="10">
        <f t="shared" si="210"/>
        <v>240</v>
      </c>
      <c r="W1491" s="10">
        <f t="shared" si="211"/>
        <v>20</v>
      </c>
      <c r="X1491" s="11">
        <f t="shared" si="212"/>
        <v>0</v>
      </c>
      <c r="Y1491" s="11">
        <f t="shared" si="213"/>
        <v>240</v>
      </c>
      <c r="Z1491" s="12" t="str">
        <f t="shared" si="215"/>
        <v>Product Information</v>
      </c>
      <c r="AI1491" s="17"/>
      <c r="AJ1491" s="18"/>
      <c r="AK1491" s="19"/>
      <c r="AQ1491" s="34"/>
      <c r="AR1491" s="34"/>
      <c r="AS1491" s="34"/>
      <c r="AT1491" s="34"/>
      <c r="AU1491" s="34"/>
      <c r="AV1491" s="34"/>
      <c r="AW1491" s="34"/>
      <c r="AX1491" s="222">
        <v>126996</v>
      </c>
      <c r="AY1491" s="6">
        <v>0</v>
      </c>
      <c r="AZ1491" s="6">
        <v>240</v>
      </c>
      <c r="BA1491" s="87" t="s">
        <v>2775</v>
      </c>
      <c r="BB1491" s="39" t="s">
        <v>2709</v>
      </c>
      <c r="BC1491" s="84" t="s">
        <v>2710</v>
      </c>
      <c r="BD1491" s="38" t="s">
        <v>2776</v>
      </c>
      <c r="BE1491" s="39" t="s">
        <v>2802</v>
      </c>
      <c r="BL1491" s="42" t="s">
        <v>2803</v>
      </c>
      <c r="BM1491" s="43" t="s">
        <v>2688</v>
      </c>
      <c r="BO1491" s="17"/>
      <c r="BP1491" s="18"/>
    </row>
    <row r="1492" spans="1:68" ht="15" customHeight="1" thickBot="1" x14ac:dyDescent="0.35">
      <c r="A1492" s="116">
        <v>1490</v>
      </c>
      <c r="H1492" t="s">
        <v>2620</v>
      </c>
      <c r="I1492" s="244">
        <v>8</v>
      </c>
      <c r="J1492" s="244">
        <v>0</v>
      </c>
      <c r="K1492" s="244" t="s">
        <v>2474</v>
      </c>
      <c r="L1492" s="244" t="s">
        <v>2474</v>
      </c>
      <c r="M1492" s="244" t="s">
        <v>2474</v>
      </c>
      <c r="N1492" s="244" t="s">
        <v>2521</v>
      </c>
      <c r="O1492" s="244">
        <v>2</v>
      </c>
      <c r="P1492" s="244" t="s">
        <v>2474</v>
      </c>
      <c r="Q1492" s="244" t="s">
        <v>2474</v>
      </c>
      <c r="R1492" s="6">
        <f t="shared" si="207"/>
        <v>2</v>
      </c>
      <c r="S1492" s="6">
        <f t="shared" si="208"/>
        <v>1</v>
      </c>
      <c r="T1492" s="7">
        <f t="shared" si="209"/>
        <v>127245</v>
      </c>
      <c r="U1492" s="121" t="str">
        <f t="shared" si="214"/>
        <v>1F10D</v>
      </c>
      <c r="V1492" s="10">
        <f t="shared" si="210"/>
        <v>241</v>
      </c>
      <c r="W1492" s="10">
        <f t="shared" si="211"/>
        <v>13</v>
      </c>
      <c r="X1492" s="11">
        <f t="shared" si="212"/>
        <v>1</v>
      </c>
      <c r="Y1492" s="11">
        <f t="shared" si="213"/>
        <v>241</v>
      </c>
      <c r="Z1492" s="12" t="str">
        <f t="shared" si="215"/>
        <v>Rudder</v>
      </c>
      <c r="AI1492" s="17"/>
      <c r="AJ1492" s="18"/>
      <c r="AK1492" s="19"/>
      <c r="AL1492" s="21"/>
      <c r="AM1492" s="21"/>
      <c r="AN1492" s="21"/>
      <c r="AO1492" s="21"/>
      <c r="AP1492" s="20"/>
      <c r="AQ1492" s="20"/>
      <c r="AR1492" s="20"/>
      <c r="AS1492" s="20"/>
      <c r="AT1492" s="20"/>
      <c r="AU1492" s="20"/>
      <c r="AV1492" s="20"/>
      <c r="AW1492" s="20"/>
      <c r="AX1492" s="221">
        <v>127245</v>
      </c>
      <c r="AY1492" s="6">
        <v>1</v>
      </c>
      <c r="AZ1492" s="6">
        <v>241</v>
      </c>
      <c r="BA1492" s="87" t="s">
        <v>2696</v>
      </c>
      <c r="BB1492" s="39" t="s">
        <v>2999</v>
      </c>
      <c r="BC1492" s="84" t="s">
        <v>2691</v>
      </c>
      <c r="BL1492" s="42" t="s">
        <v>2698</v>
      </c>
      <c r="BM1492" s="43" t="s">
        <v>2688</v>
      </c>
      <c r="BO1492" s="17"/>
      <c r="BP1492" s="18"/>
    </row>
    <row r="1493" spans="1:68" ht="15" customHeight="1" thickBot="1" x14ac:dyDescent="0.35">
      <c r="A1493" s="116">
        <v>1491</v>
      </c>
      <c r="H1493" t="s">
        <v>2645</v>
      </c>
      <c r="I1493" s="244">
        <v>8</v>
      </c>
      <c r="J1493" s="244" t="s">
        <v>2502</v>
      </c>
      <c r="K1493" s="244" t="s">
        <v>2496</v>
      </c>
      <c r="L1493" s="244">
        <v>69</v>
      </c>
      <c r="M1493" s="244">
        <v>50</v>
      </c>
      <c r="N1493" s="244" t="s">
        <v>2489</v>
      </c>
      <c r="O1493" s="244">
        <v>65</v>
      </c>
      <c r="P1493" s="244">
        <v>78</v>
      </c>
      <c r="Q1493" s="244" t="s">
        <v>2492</v>
      </c>
      <c r="R1493" s="6">
        <f t="shared" si="207"/>
        <v>6</v>
      </c>
      <c r="S1493" s="6">
        <f t="shared" si="208"/>
        <v>1</v>
      </c>
      <c r="T1493" s="7">
        <f t="shared" si="209"/>
        <v>126996</v>
      </c>
      <c r="U1493" s="121" t="str">
        <f t="shared" si="214"/>
        <v>1F014</v>
      </c>
      <c r="V1493" s="10">
        <f t="shared" si="210"/>
        <v>240</v>
      </c>
      <c r="W1493" s="10">
        <f t="shared" si="211"/>
        <v>20</v>
      </c>
      <c r="X1493" s="11">
        <f t="shared" si="212"/>
        <v>0</v>
      </c>
      <c r="Y1493" s="11">
        <f t="shared" si="213"/>
        <v>240</v>
      </c>
      <c r="Z1493" s="12" t="str">
        <f t="shared" si="215"/>
        <v>Product Information</v>
      </c>
      <c r="AI1493" s="17"/>
      <c r="AJ1493" s="18"/>
      <c r="AK1493" s="19"/>
      <c r="AQ1493" s="34"/>
      <c r="AR1493" s="34"/>
      <c r="AS1493" s="34"/>
      <c r="AT1493" s="34"/>
      <c r="AU1493" s="34"/>
      <c r="AV1493" s="34"/>
      <c r="AW1493" s="34"/>
      <c r="AX1493" s="222">
        <v>126996</v>
      </c>
      <c r="AY1493" s="6">
        <v>0</v>
      </c>
      <c r="AZ1493" s="6">
        <v>240</v>
      </c>
      <c r="BA1493" s="87" t="s">
        <v>2777</v>
      </c>
      <c r="BB1493" s="39" t="s">
        <v>2352</v>
      </c>
      <c r="BC1493" s="84" t="s">
        <v>2710</v>
      </c>
      <c r="BD1493" s="38" t="s">
        <v>2776</v>
      </c>
      <c r="BE1493" s="39" t="s">
        <v>2804</v>
      </c>
      <c r="BF1493" s="90" t="s">
        <v>2778</v>
      </c>
      <c r="BL1493" s="42" t="s">
        <v>2803</v>
      </c>
      <c r="BM1493" s="43" t="s">
        <v>2688</v>
      </c>
      <c r="BO1493" s="17"/>
      <c r="BP1493" s="18"/>
    </row>
    <row r="1494" spans="1:68" ht="15" customHeight="1" thickBot="1" x14ac:dyDescent="0.35">
      <c r="A1494" s="116">
        <v>1492</v>
      </c>
      <c r="H1494" t="s">
        <v>2621</v>
      </c>
      <c r="I1494" s="244">
        <v>8</v>
      </c>
      <c r="J1494" s="244">
        <v>70</v>
      </c>
      <c r="K1494" s="244" t="s">
        <v>2519</v>
      </c>
      <c r="L1494" s="244" t="s">
        <v>2506</v>
      </c>
      <c r="M1494" s="244">
        <v>0</v>
      </c>
      <c r="N1494" s="244">
        <v>0</v>
      </c>
      <c r="O1494" s="244" t="s">
        <v>2474</v>
      </c>
      <c r="P1494" s="244" t="s">
        <v>2483</v>
      </c>
      <c r="Q1494" s="244" t="s">
        <v>2520</v>
      </c>
      <c r="R1494" s="6">
        <f t="shared" si="207"/>
        <v>2</v>
      </c>
      <c r="S1494" s="6">
        <f t="shared" si="208"/>
        <v>1</v>
      </c>
      <c r="T1494" s="7">
        <f t="shared" si="209"/>
        <v>127250</v>
      </c>
      <c r="U1494" s="121" t="str">
        <f t="shared" si="214"/>
        <v>1F112</v>
      </c>
      <c r="V1494" s="10">
        <f t="shared" si="210"/>
        <v>241</v>
      </c>
      <c r="W1494" s="10">
        <f t="shared" si="211"/>
        <v>18</v>
      </c>
      <c r="X1494" s="11">
        <f t="shared" si="212"/>
        <v>1</v>
      </c>
      <c r="Y1494" s="11">
        <f t="shared" si="213"/>
        <v>241</v>
      </c>
      <c r="Z1494" s="12" t="str">
        <f t="shared" si="215"/>
        <v>Vessel Heading</v>
      </c>
      <c r="AI1494" s="17"/>
      <c r="AJ1494" s="18"/>
      <c r="AK1494" s="19"/>
      <c r="AL1494" s="21"/>
      <c r="AM1494" s="21"/>
      <c r="AN1494" s="21"/>
      <c r="AO1494" s="21"/>
      <c r="AP1494" s="20"/>
      <c r="AQ1494" s="20"/>
      <c r="AR1494" s="20"/>
      <c r="AS1494" s="20"/>
      <c r="AT1494" s="20"/>
      <c r="AU1494" s="20"/>
      <c r="AV1494" s="20"/>
      <c r="AW1494" s="20"/>
      <c r="AX1494" s="221">
        <v>127250</v>
      </c>
      <c r="AY1494" s="6">
        <v>1</v>
      </c>
      <c r="AZ1494" s="6">
        <v>241</v>
      </c>
      <c r="BA1494" s="87" t="s">
        <v>18</v>
      </c>
      <c r="BB1494" s="39" t="s">
        <v>2462</v>
      </c>
      <c r="BC1494" s="84" t="s">
        <v>2691</v>
      </c>
      <c r="BL1494" s="42" t="s">
        <v>2698</v>
      </c>
      <c r="BM1494" s="43" t="s">
        <v>2688</v>
      </c>
      <c r="BO1494" s="17"/>
      <c r="BP1494" s="18"/>
    </row>
    <row r="1495" spans="1:68" ht="15" customHeight="1" thickBot="1" x14ac:dyDescent="0.35">
      <c r="A1495" s="116">
        <v>1493</v>
      </c>
      <c r="H1495" t="s">
        <v>2645</v>
      </c>
      <c r="I1495" s="244">
        <v>8</v>
      </c>
      <c r="J1495" s="244" t="s">
        <v>2504</v>
      </c>
      <c r="K1495" s="244">
        <v>33</v>
      </c>
      <c r="L1495" s="244">
        <v>57</v>
      </c>
      <c r="M1495" s="244">
        <v>69</v>
      </c>
      <c r="N1495" s="244" t="s">
        <v>2492</v>
      </c>
      <c r="O1495" s="244" t="s">
        <v>2493</v>
      </c>
      <c r="P1495" s="244">
        <v>32</v>
      </c>
      <c r="Q1495" s="244" t="s">
        <v>2529</v>
      </c>
      <c r="R1495" s="75">
        <f t="shared" si="207"/>
        <v>6</v>
      </c>
      <c r="S1495" s="75">
        <f t="shared" si="208"/>
        <v>1</v>
      </c>
      <c r="T1495" s="7">
        <f t="shared" si="209"/>
        <v>126996</v>
      </c>
      <c r="U1495" s="121" t="str">
        <f t="shared" si="214"/>
        <v>1F014</v>
      </c>
      <c r="V1495" s="10">
        <f t="shared" si="210"/>
        <v>240</v>
      </c>
      <c r="W1495" s="10">
        <f t="shared" si="211"/>
        <v>20</v>
      </c>
      <c r="X1495" s="11">
        <f t="shared" si="212"/>
        <v>0</v>
      </c>
      <c r="Y1495" s="11">
        <f t="shared" si="213"/>
        <v>240</v>
      </c>
      <c r="Z1495" s="12" t="str">
        <f t="shared" si="215"/>
        <v>Product Information</v>
      </c>
      <c r="AI1495" s="17"/>
      <c r="AJ1495" s="18"/>
      <c r="AK1495" s="19"/>
      <c r="AQ1495" s="34"/>
      <c r="AR1495" s="34"/>
      <c r="AS1495" s="34"/>
      <c r="AT1495" s="34"/>
      <c r="AU1495" s="34"/>
      <c r="AV1495" s="34"/>
      <c r="AW1495" s="34"/>
      <c r="AX1495" s="222">
        <v>126996</v>
      </c>
      <c r="AY1495" s="6">
        <v>0</v>
      </c>
      <c r="AZ1495" s="6">
        <v>240</v>
      </c>
      <c r="BA1495" s="87" t="s">
        <v>2779</v>
      </c>
      <c r="BB1495" s="39" t="s">
        <v>2411</v>
      </c>
      <c r="BC1495" s="84" t="s">
        <v>2710</v>
      </c>
      <c r="BD1495" s="38" t="s">
        <v>2776</v>
      </c>
      <c r="BE1495" s="39" t="s">
        <v>2805</v>
      </c>
      <c r="BF1495" s="90" t="s">
        <v>2778</v>
      </c>
      <c r="BL1495" s="42" t="s">
        <v>2803</v>
      </c>
      <c r="BM1495" s="43" t="s">
        <v>2688</v>
      </c>
      <c r="BO1495" s="17"/>
      <c r="BP1495" s="18"/>
    </row>
    <row r="1496" spans="1:68" ht="15" customHeight="1" thickBot="1" x14ac:dyDescent="0.35">
      <c r="A1496" s="116">
        <v>1494</v>
      </c>
      <c r="H1496" t="s">
        <v>2645</v>
      </c>
      <c r="I1496" s="244">
        <v>8</v>
      </c>
      <c r="J1496" s="244" t="s">
        <v>2506</v>
      </c>
      <c r="K1496" s="244">
        <v>20</v>
      </c>
      <c r="L1496" s="244" t="s">
        <v>2492</v>
      </c>
      <c r="M1496" s="244">
        <v>20</v>
      </c>
      <c r="N1496" s="244" t="s">
        <v>2490</v>
      </c>
      <c r="O1496" s="244">
        <v>61</v>
      </c>
      <c r="P1496" s="244">
        <v>69</v>
      </c>
      <c r="Q1496" s="244" t="s">
        <v>2496</v>
      </c>
      <c r="R1496" s="6">
        <f t="shared" si="207"/>
        <v>6</v>
      </c>
      <c r="S1496" s="6">
        <f t="shared" si="208"/>
        <v>1</v>
      </c>
      <c r="T1496" s="7">
        <f t="shared" si="209"/>
        <v>126996</v>
      </c>
      <c r="U1496" s="121" t="str">
        <f t="shared" si="214"/>
        <v>1F014</v>
      </c>
      <c r="V1496" s="10">
        <f t="shared" si="210"/>
        <v>240</v>
      </c>
      <c r="W1496" s="10">
        <f t="shared" si="211"/>
        <v>20</v>
      </c>
      <c r="X1496" s="11">
        <f t="shared" si="212"/>
        <v>0</v>
      </c>
      <c r="Y1496" s="11">
        <f t="shared" si="213"/>
        <v>240</v>
      </c>
      <c r="Z1496" s="12" t="str">
        <f t="shared" si="215"/>
        <v>Product Information</v>
      </c>
      <c r="AI1496" s="17"/>
      <c r="AJ1496" s="18"/>
      <c r="AK1496" s="19"/>
      <c r="AL1496" s="21"/>
      <c r="AM1496" s="21"/>
      <c r="AN1496" s="21"/>
      <c r="AO1496" s="21"/>
      <c r="AP1496" s="20"/>
      <c r="AQ1496" s="20"/>
      <c r="AR1496" s="20"/>
      <c r="AS1496" s="20"/>
      <c r="AT1496" s="20"/>
      <c r="AU1496" s="20"/>
      <c r="AV1496" s="20"/>
      <c r="AW1496" s="20"/>
      <c r="AX1496" s="221">
        <v>126996</v>
      </c>
      <c r="AY1496" s="6">
        <v>0</v>
      </c>
      <c r="AZ1496" s="6">
        <v>240</v>
      </c>
      <c r="BA1496" s="87" t="s">
        <v>2780</v>
      </c>
      <c r="BB1496" s="39" t="s">
        <v>2412</v>
      </c>
      <c r="BC1496" s="84" t="s">
        <v>2710</v>
      </c>
      <c r="BL1496" s="42" t="s">
        <v>2803</v>
      </c>
      <c r="BM1496" s="43" t="s">
        <v>2688</v>
      </c>
      <c r="BO1496" s="17"/>
      <c r="BP1496" s="18"/>
    </row>
    <row r="1497" spans="1:68" ht="15" customHeight="1" thickBot="1" x14ac:dyDescent="0.35">
      <c r="A1497" s="116">
        <v>1495</v>
      </c>
      <c r="H1497" t="s">
        <v>2622</v>
      </c>
      <c r="I1497" s="244">
        <v>8</v>
      </c>
      <c r="J1497" s="244">
        <v>71</v>
      </c>
      <c r="K1497" s="244">
        <v>0</v>
      </c>
      <c r="L1497" s="244" t="s">
        <v>2563</v>
      </c>
      <c r="M1497" s="244" t="s">
        <v>2520</v>
      </c>
      <c r="N1497" s="244">
        <v>5</v>
      </c>
      <c r="O1497" s="244" t="s">
        <v>2474</v>
      </c>
      <c r="P1497" s="244" t="s">
        <v>2474</v>
      </c>
      <c r="Q1497" s="244" t="s">
        <v>2474</v>
      </c>
      <c r="R1497" s="6">
        <f t="shared" si="207"/>
        <v>2</v>
      </c>
      <c r="S1497" s="6">
        <f t="shared" si="208"/>
        <v>1</v>
      </c>
      <c r="T1497" s="7">
        <f t="shared" si="209"/>
        <v>127251</v>
      </c>
      <c r="U1497" s="121" t="str">
        <f t="shared" si="214"/>
        <v>1F113</v>
      </c>
      <c r="V1497" s="10">
        <f t="shared" si="210"/>
        <v>241</v>
      </c>
      <c r="W1497" s="10">
        <f t="shared" si="211"/>
        <v>19</v>
      </c>
      <c r="X1497" s="11">
        <f t="shared" si="212"/>
        <v>1</v>
      </c>
      <c r="Y1497" s="11">
        <f t="shared" si="213"/>
        <v>241</v>
      </c>
      <c r="Z1497" s="12" t="str">
        <f t="shared" si="215"/>
        <v>Rate of Turn</v>
      </c>
      <c r="AI1497" s="17"/>
      <c r="AJ1497" s="18"/>
      <c r="AK1497" s="19"/>
      <c r="AQ1497" s="34"/>
      <c r="AR1497" s="34"/>
      <c r="AS1497" s="34"/>
      <c r="AT1497" s="34"/>
      <c r="AU1497" s="34"/>
      <c r="AV1497" s="34"/>
      <c r="AW1497" s="34"/>
      <c r="AX1497" s="222">
        <v>127251</v>
      </c>
      <c r="AY1497" s="6">
        <v>1</v>
      </c>
      <c r="AZ1497" s="6">
        <v>241</v>
      </c>
      <c r="BA1497" s="87" t="s">
        <v>2699</v>
      </c>
      <c r="BB1497" s="39" t="s">
        <v>2700</v>
      </c>
      <c r="BC1497" s="84" t="s">
        <v>2691</v>
      </c>
      <c r="BL1497" s="42" t="s">
        <v>2698</v>
      </c>
      <c r="BM1497" s="43" t="s">
        <v>2688</v>
      </c>
      <c r="BO1497" s="17"/>
      <c r="BP1497" s="18"/>
    </row>
    <row r="1498" spans="1:68" ht="15" customHeight="1" thickBot="1" x14ac:dyDescent="0.35">
      <c r="A1498" s="116">
        <v>1496</v>
      </c>
      <c r="H1498" t="s">
        <v>2645</v>
      </c>
      <c r="I1498" s="244">
        <v>8</v>
      </c>
      <c r="J1498" s="244" t="s">
        <v>2507</v>
      </c>
      <c r="K1498" s="244" t="s">
        <v>2474</v>
      </c>
      <c r="L1498" s="244" t="s">
        <v>2474</v>
      </c>
      <c r="M1498" s="244" t="s">
        <v>2474</v>
      </c>
      <c r="N1498" s="244" t="s">
        <v>2474</v>
      </c>
      <c r="O1498" s="244" t="s">
        <v>2474</v>
      </c>
      <c r="P1498" s="244" t="s">
        <v>2474</v>
      </c>
      <c r="Q1498" s="244" t="s">
        <v>2474</v>
      </c>
      <c r="R1498" s="6">
        <f t="shared" si="207"/>
        <v>6</v>
      </c>
      <c r="S1498" s="6">
        <f t="shared" si="208"/>
        <v>1</v>
      </c>
      <c r="T1498" s="7">
        <f t="shared" si="209"/>
        <v>126996</v>
      </c>
      <c r="U1498" s="121" t="str">
        <f t="shared" si="214"/>
        <v>1F014</v>
      </c>
      <c r="V1498" s="10">
        <f t="shared" si="210"/>
        <v>240</v>
      </c>
      <c r="W1498" s="10">
        <f t="shared" si="211"/>
        <v>20</v>
      </c>
      <c r="X1498" s="11">
        <f t="shared" si="212"/>
        <v>0</v>
      </c>
      <c r="Y1498" s="11">
        <f t="shared" si="213"/>
        <v>240</v>
      </c>
      <c r="Z1498" s="12" t="str">
        <f t="shared" si="215"/>
        <v>Product Information</v>
      </c>
      <c r="AI1498" s="17"/>
      <c r="AJ1498" s="18"/>
      <c r="AK1498" s="19"/>
      <c r="AL1498" s="21"/>
      <c r="AM1498" s="21"/>
      <c r="AN1498" s="21"/>
      <c r="AO1498" s="21"/>
      <c r="AP1498" s="20"/>
      <c r="AQ1498" s="20"/>
      <c r="AR1498" s="20"/>
      <c r="AS1498" s="20"/>
      <c r="AT1498" s="20"/>
      <c r="AU1498" s="20"/>
      <c r="AV1498" s="20"/>
      <c r="AW1498" s="20"/>
      <c r="AX1498" s="221">
        <v>126996</v>
      </c>
      <c r="AY1498" s="6">
        <v>0</v>
      </c>
      <c r="AZ1498" s="6">
        <v>240</v>
      </c>
      <c r="BA1498" s="87" t="s">
        <v>2781</v>
      </c>
      <c r="BB1498" s="39" t="s">
        <v>2413</v>
      </c>
      <c r="BC1498" s="84" t="s">
        <v>2710</v>
      </c>
      <c r="BL1498" s="42" t="s">
        <v>2803</v>
      </c>
      <c r="BM1498" s="43" t="s">
        <v>2688</v>
      </c>
      <c r="BO1498" s="17"/>
      <c r="BP1498" s="18"/>
    </row>
    <row r="1499" spans="1:68" ht="15" customHeight="1" thickBot="1" x14ac:dyDescent="0.35">
      <c r="A1499" s="116">
        <v>1497</v>
      </c>
      <c r="H1499" t="s">
        <v>2645</v>
      </c>
      <c r="I1499" s="244">
        <v>8</v>
      </c>
      <c r="J1499" s="244" t="s">
        <v>2508</v>
      </c>
      <c r="K1499" s="244" t="s">
        <v>2474</v>
      </c>
      <c r="L1499" s="244" t="s">
        <v>2474</v>
      </c>
      <c r="M1499" s="244">
        <v>33</v>
      </c>
      <c r="N1499" s="244" t="s">
        <v>2478</v>
      </c>
      <c r="O1499" s="244">
        <v>32</v>
      </c>
      <c r="P1499" s="244">
        <v>35</v>
      </c>
      <c r="Q1499" s="244" t="s">
        <v>2478</v>
      </c>
      <c r="R1499" s="6">
        <f t="shared" si="207"/>
        <v>6</v>
      </c>
      <c r="S1499" s="6">
        <f t="shared" si="208"/>
        <v>1</v>
      </c>
      <c r="T1499" s="7">
        <f t="shared" si="209"/>
        <v>126996</v>
      </c>
      <c r="U1499" s="121" t="str">
        <f t="shared" si="214"/>
        <v>1F014</v>
      </c>
      <c r="V1499" s="10">
        <f t="shared" si="210"/>
        <v>240</v>
      </c>
      <c r="W1499" s="10">
        <f t="shared" si="211"/>
        <v>20</v>
      </c>
      <c r="X1499" s="11">
        <f t="shared" si="212"/>
        <v>0</v>
      </c>
      <c r="Y1499" s="11">
        <f t="shared" si="213"/>
        <v>240</v>
      </c>
      <c r="Z1499" s="12" t="str">
        <f t="shared" si="215"/>
        <v>Product Information</v>
      </c>
      <c r="AI1499" s="17"/>
      <c r="AJ1499" s="18"/>
      <c r="AK1499" s="19"/>
      <c r="AQ1499" s="34"/>
      <c r="AR1499" s="34"/>
      <c r="AS1499" s="34"/>
      <c r="AT1499" s="34"/>
      <c r="AU1499" s="34"/>
      <c r="AV1499" s="34"/>
      <c r="AW1499" s="34"/>
      <c r="AX1499" s="222">
        <v>126996</v>
      </c>
      <c r="AY1499" s="6">
        <v>0</v>
      </c>
      <c r="AZ1499" s="6">
        <v>240</v>
      </c>
      <c r="BA1499" s="87" t="s">
        <v>2782</v>
      </c>
      <c r="BB1499" s="39" t="s">
        <v>2415</v>
      </c>
      <c r="BC1499" s="84" t="s">
        <v>2710</v>
      </c>
      <c r="BD1499" s="38" t="s">
        <v>2783</v>
      </c>
      <c r="BE1499" s="39" t="s">
        <v>2806</v>
      </c>
      <c r="BL1499" s="42" t="s">
        <v>2803</v>
      </c>
      <c r="BM1499" s="43" t="s">
        <v>2688</v>
      </c>
      <c r="BO1499" s="17"/>
      <c r="BP1499" s="18"/>
    </row>
    <row r="1500" spans="1:68" ht="15" customHeight="1" thickBot="1" x14ac:dyDescent="0.35">
      <c r="A1500" s="116">
        <v>1498</v>
      </c>
      <c r="H1500" t="s">
        <v>2645</v>
      </c>
      <c r="I1500" s="244">
        <v>8</v>
      </c>
      <c r="J1500" s="244" t="s">
        <v>2509</v>
      </c>
      <c r="K1500" s="244">
        <v>31</v>
      </c>
      <c r="L1500" s="244" t="s">
        <v>2474</v>
      </c>
      <c r="M1500" s="244" t="s">
        <v>2474</v>
      </c>
      <c r="N1500" s="244" t="s">
        <v>2474</v>
      </c>
      <c r="O1500" s="244" t="s">
        <v>2474</v>
      </c>
      <c r="P1500" s="244" t="s">
        <v>2474</v>
      </c>
      <c r="Q1500" s="244" t="s">
        <v>2474</v>
      </c>
      <c r="R1500" s="6">
        <f t="shared" si="207"/>
        <v>6</v>
      </c>
      <c r="S1500" s="6">
        <f t="shared" si="208"/>
        <v>1</v>
      </c>
      <c r="T1500" s="7">
        <f t="shared" si="209"/>
        <v>126996</v>
      </c>
      <c r="U1500" s="121" t="str">
        <f t="shared" si="214"/>
        <v>1F014</v>
      </c>
      <c r="V1500" s="10">
        <f t="shared" si="210"/>
        <v>240</v>
      </c>
      <c r="W1500" s="10">
        <f t="shared" si="211"/>
        <v>20</v>
      </c>
      <c r="X1500" s="11">
        <f t="shared" si="212"/>
        <v>0</v>
      </c>
      <c r="Y1500" s="11">
        <f t="shared" si="213"/>
        <v>240</v>
      </c>
      <c r="Z1500" s="12" t="str">
        <f t="shared" si="215"/>
        <v>Product Information</v>
      </c>
      <c r="AI1500" s="17"/>
      <c r="AJ1500" s="18"/>
      <c r="AK1500" s="19"/>
      <c r="AL1500" s="21"/>
      <c r="AM1500" s="21"/>
      <c r="AN1500" s="21"/>
      <c r="AO1500" s="21"/>
      <c r="AP1500" s="20"/>
      <c r="AQ1500" s="20"/>
      <c r="AR1500" s="20"/>
      <c r="AS1500" s="20"/>
      <c r="AT1500" s="20"/>
      <c r="AU1500" s="20"/>
      <c r="AV1500" s="20"/>
      <c r="AW1500" s="20"/>
      <c r="AX1500" s="221">
        <v>126996</v>
      </c>
      <c r="AY1500" s="6">
        <v>0</v>
      </c>
      <c r="AZ1500" s="6">
        <v>240</v>
      </c>
      <c r="BA1500" s="87" t="s">
        <v>2784</v>
      </c>
      <c r="BB1500" s="39" t="s">
        <v>2414</v>
      </c>
      <c r="BC1500" s="84" t="s">
        <v>2710</v>
      </c>
      <c r="BD1500" s="38" t="s">
        <v>2783</v>
      </c>
      <c r="BE1500" s="39" t="s">
        <v>2352</v>
      </c>
      <c r="BL1500" s="42" t="s">
        <v>2803</v>
      </c>
      <c r="BM1500" s="43" t="s">
        <v>2688</v>
      </c>
      <c r="BO1500" s="17"/>
      <c r="BP1500" s="18"/>
    </row>
    <row r="1501" spans="1:68" ht="15" customHeight="1" thickBot="1" x14ac:dyDescent="0.35">
      <c r="A1501" s="116">
        <v>1499</v>
      </c>
      <c r="H1501" t="s">
        <v>2645</v>
      </c>
      <c r="I1501" s="244">
        <v>8</v>
      </c>
      <c r="J1501" s="244" t="s">
        <v>2510</v>
      </c>
      <c r="K1501" s="244" t="s">
        <v>2474</v>
      </c>
      <c r="L1501" s="244" t="s">
        <v>2474</v>
      </c>
      <c r="M1501" s="244" t="s">
        <v>2474</v>
      </c>
      <c r="N1501" s="244" t="s">
        <v>2474</v>
      </c>
      <c r="O1501" s="244" t="s">
        <v>2474</v>
      </c>
      <c r="P1501" s="244" t="s">
        <v>2474</v>
      </c>
      <c r="Q1501" s="244" t="s">
        <v>2474</v>
      </c>
      <c r="R1501" s="75">
        <f t="shared" si="207"/>
        <v>6</v>
      </c>
      <c r="S1501" s="75">
        <f t="shared" si="208"/>
        <v>1</v>
      </c>
      <c r="T1501" s="7">
        <f t="shared" si="209"/>
        <v>126996</v>
      </c>
      <c r="U1501" s="121" t="str">
        <f t="shared" si="214"/>
        <v>1F014</v>
      </c>
      <c r="V1501" s="10">
        <f t="shared" si="210"/>
        <v>240</v>
      </c>
      <c r="W1501" s="10">
        <f t="shared" si="211"/>
        <v>20</v>
      </c>
      <c r="X1501" s="11">
        <f t="shared" si="212"/>
        <v>0</v>
      </c>
      <c r="Y1501" s="11">
        <f t="shared" si="213"/>
        <v>240</v>
      </c>
      <c r="Z1501" s="12" t="str">
        <f t="shared" si="215"/>
        <v>Product Information</v>
      </c>
      <c r="AI1501" s="17"/>
      <c r="AJ1501" s="18"/>
      <c r="AK1501" s="19"/>
      <c r="AQ1501" s="34"/>
      <c r="AR1501" s="34"/>
      <c r="AS1501" s="34"/>
      <c r="AT1501" s="34"/>
      <c r="AU1501" s="34"/>
      <c r="AV1501" s="34"/>
      <c r="AW1501" s="34"/>
      <c r="AX1501" s="222">
        <v>126996</v>
      </c>
      <c r="AY1501" s="6">
        <v>0</v>
      </c>
      <c r="AZ1501" s="6">
        <v>240</v>
      </c>
      <c r="BA1501" s="87" t="s">
        <v>2785</v>
      </c>
      <c r="BB1501" s="39" t="s">
        <v>2416</v>
      </c>
      <c r="BC1501" s="84" t="s">
        <v>2710</v>
      </c>
      <c r="BL1501" s="42" t="s">
        <v>2803</v>
      </c>
      <c r="BM1501" s="43" t="s">
        <v>2688</v>
      </c>
      <c r="BO1501" s="17"/>
      <c r="BP1501" s="18"/>
    </row>
    <row r="1502" spans="1:68" ht="15" customHeight="1" thickBot="1" x14ac:dyDescent="0.35">
      <c r="A1502" s="116">
        <v>1500</v>
      </c>
      <c r="H1502" t="s">
        <v>2645</v>
      </c>
      <c r="I1502" s="244">
        <v>8</v>
      </c>
      <c r="J1502" s="244" t="s">
        <v>2514</v>
      </c>
      <c r="K1502" s="244" t="s">
        <v>2474</v>
      </c>
      <c r="L1502" s="244" t="s">
        <v>2474</v>
      </c>
      <c r="M1502" s="244" t="s">
        <v>2474</v>
      </c>
      <c r="N1502" s="244" t="s">
        <v>2474</v>
      </c>
      <c r="O1502" s="244" t="s">
        <v>2474</v>
      </c>
      <c r="P1502" s="244" t="s">
        <v>2474</v>
      </c>
      <c r="Q1502" s="244" t="s">
        <v>2474</v>
      </c>
      <c r="R1502" s="6">
        <f t="shared" si="207"/>
        <v>6</v>
      </c>
      <c r="S1502" s="6">
        <f t="shared" si="208"/>
        <v>1</v>
      </c>
      <c r="T1502" s="7">
        <f t="shared" si="209"/>
        <v>126996</v>
      </c>
      <c r="U1502" s="121" t="str">
        <f t="shared" si="214"/>
        <v>1F014</v>
      </c>
      <c r="V1502" s="10">
        <f t="shared" si="210"/>
        <v>240</v>
      </c>
      <c r="W1502" s="10">
        <f t="shared" si="211"/>
        <v>20</v>
      </c>
      <c r="X1502" s="11">
        <f t="shared" si="212"/>
        <v>0</v>
      </c>
      <c r="Y1502" s="11">
        <f t="shared" si="213"/>
        <v>240</v>
      </c>
      <c r="Z1502" s="12" t="str">
        <f t="shared" si="215"/>
        <v>Product Information</v>
      </c>
      <c r="AI1502" s="17"/>
      <c r="AJ1502" s="18"/>
      <c r="AK1502" s="19"/>
      <c r="AL1502" s="21"/>
      <c r="AM1502" s="21"/>
      <c r="AN1502" s="21"/>
      <c r="AO1502" s="21"/>
      <c r="AP1502" s="20"/>
      <c r="AQ1502" s="20"/>
      <c r="AR1502" s="20"/>
      <c r="AS1502" s="20"/>
      <c r="AT1502" s="20"/>
      <c r="AU1502" s="20"/>
      <c r="AV1502" s="20"/>
      <c r="AW1502" s="20"/>
      <c r="AX1502" s="221">
        <v>126996</v>
      </c>
      <c r="AY1502" s="6">
        <v>0</v>
      </c>
      <c r="AZ1502" s="6">
        <v>240</v>
      </c>
      <c r="BA1502" s="87" t="s">
        <v>2786</v>
      </c>
      <c r="BB1502" s="39" t="s">
        <v>2417</v>
      </c>
      <c r="BC1502" s="84" t="s">
        <v>2710</v>
      </c>
      <c r="BL1502" s="42" t="s">
        <v>2803</v>
      </c>
      <c r="BM1502" s="43" t="s">
        <v>2688</v>
      </c>
      <c r="BO1502" s="17"/>
      <c r="BP1502" s="18"/>
    </row>
    <row r="1503" spans="1:68" ht="15" customHeight="1" thickBot="1" x14ac:dyDescent="0.35">
      <c r="A1503" s="116">
        <v>1501</v>
      </c>
      <c r="H1503" t="s">
        <v>2645</v>
      </c>
      <c r="I1503" s="244">
        <v>8</v>
      </c>
      <c r="J1503" s="244" t="s">
        <v>2555</v>
      </c>
      <c r="K1503" s="244" t="s">
        <v>2474</v>
      </c>
      <c r="L1503" s="244" t="s">
        <v>2474</v>
      </c>
      <c r="M1503" s="244" t="s">
        <v>2474</v>
      </c>
      <c r="N1503" s="244" t="s">
        <v>2474</v>
      </c>
      <c r="O1503" s="244" t="s">
        <v>2474</v>
      </c>
      <c r="P1503" s="244" t="s">
        <v>2474</v>
      </c>
      <c r="Q1503" s="244" t="s">
        <v>2490</v>
      </c>
      <c r="R1503" s="6">
        <f t="shared" si="207"/>
        <v>6</v>
      </c>
      <c r="S1503" s="6">
        <f t="shared" si="208"/>
        <v>1</v>
      </c>
      <c r="T1503" s="7">
        <f t="shared" si="209"/>
        <v>126996</v>
      </c>
      <c r="U1503" s="121" t="str">
        <f t="shared" si="214"/>
        <v>1F014</v>
      </c>
      <c r="V1503" s="10">
        <f t="shared" si="210"/>
        <v>240</v>
      </c>
      <c r="W1503" s="10">
        <f t="shared" si="211"/>
        <v>20</v>
      </c>
      <c r="X1503" s="11">
        <f t="shared" si="212"/>
        <v>0</v>
      </c>
      <c r="Y1503" s="11">
        <f t="shared" si="213"/>
        <v>240</v>
      </c>
      <c r="Z1503" s="12" t="str">
        <f t="shared" si="215"/>
        <v>Product Information</v>
      </c>
      <c r="AI1503" s="17"/>
      <c r="AJ1503" s="18"/>
      <c r="AK1503" s="19"/>
      <c r="AQ1503" s="34"/>
      <c r="AR1503" s="34"/>
      <c r="AS1503" s="34"/>
      <c r="AT1503" s="34"/>
      <c r="AU1503" s="34"/>
      <c r="AV1503" s="34"/>
      <c r="AW1503" s="34"/>
      <c r="AX1503" s="222">
        <v>126996</v>
      </c>
      <c r="AY1503" s="6">
        <v>0</v>
      </c>
      <c r="AZ1503" s="6">
        <v>240</v>
      </c>
      <c r="BA1503" s="87" t="s">
        <v>2787</v>
      </c>
      <c r="BB1503" s="39" t="s">
        <v>2712</v>
      </c>
      <c r="BC1503" s="84" t="s">
        <v>2710</v>
      </c>
      <c r="BL1503" s="42" t="s">
        <v>2803</v>
      </c>
      <c r="BM1503" s="43" t="s">
        <v>2688</v>
      </c>
      <c r="BO1503" s="17"/>
      <c r="BP1503" s="18"/>
    </row>
    <row r="1504" spans="1:68" ht="15" customHeight="1" thickBot="1" x14ac:dyDescent="0.35">
      <c r="A1504" s="116">
        <v>1502</v>
      </c>
      <c r="H1504" t="s">
        <v>2645</v>
      </c>
      <c r="I1504" s="244">
        <v>8</v>
      </c>
      <c r="J1504" s="244" t="s">
        <v>2556</v>
      </c>
      <c r="K1504" s="244">
        <v>50</v>
      </c>
      <c r="L1504" s="244">
        <v>58</v>
      </c>
      <c r="M1504" s="244" t="s">
        <v>2492</v>
      </c>
      <c r="N1504" s="244">
        <v>33</v>
      </c>
      <c r="O1504" s="244">
        <v>57</v>
      </c>
      <c r="P1504" s="244" t="s">
        <v>2492</v>
      </c>
      <c r="Q1504" s="244" t="s">
        <v>2493</v>
      </c>
      <c r="R1504" s="6">
        <f t="shared" si="207"/>
        <v>6</v>
      </c>
      <c r="S1504" s="6">
        <f t="shared" si="208"/>
        <v>1</v>
      </c>
      <c r="T1504" s="7">
        <f t="shared" si="209"/>
        <v>126996</v>
      </c>
      <c r="U1504" s="121" t="str">
        <f t="shared" si="214"/>
        <v>1F014</v>
      </c>
      <c r="V1504" s="10">
        <f t="shared" si="210"/>
        <v>240</v>
      </c>
      <c r="W1504" s="10">
        <f t="shared" si="211"/>
        <v>20</v>
      </c>
      <c r="X1504" s="11">
        <f t="shared" si="212"/>
        <v>0</v>
      </c>
      <c r="Y1504" s="11">
        <f t="shared" si="213"/>
        <v>240</v>
      </c>
      <c r="Z1504" s="12" t="str">
        <f t="shared" si="215"/>
        <v>Product Information</v>
      </c>
      <c r="AI1504" s="17"/>
      <c r="AJ1504" s="18"/>
      <c r="AK1504" s="19"/>
      <c r="AL1504" s="21"/>
      <c r="AM1504" s="21"/>
      <c r="AN1504" s="21"/>
      <c r="AO1504" s="21"/>
      <c r="AP1504" s="20"/>
      <c r="AQ1504" s="20"/>
      <c r="AR1504" s="20"/>
      <c r="AS1504" s="20"/>
      <c r="AT1504" s="20"/>
      <c r="AU1504" s="20"/>
      <c r="AV1504" s="20"/>
      <c r="AW1504" s="20"/>
      <c r="AX1504" s="221">
        <v>126996</v>
      </c>
      <c r="AY1504" s="6">
        <v>0</v>
      </c>
      <c r="AZ1504" s="6">
        <v>240</v>
      </c>
      <c r="BA1504" s="87" t="s">
        <v>2788</v>
      </c>
      <c r="BB1504" s="39" t="s">
        <v>2731</v>
      </c>
      <c r="BC1504" s="84" t="s">
        <v>2710</v>
      </c>
      <c r="BD1504" s="38" t="s">
        <v>2789</v>
      </c>
      <c r="BE1504" s="39" t="s">
        <v>2807</v>
      </c>
      <c r="BL1504" s="42" t="s">
        <v>2803</v>
      </c>
      <c r="BM1504" s="43" t="s">
        <v>2688</v>
      </c>
      <c r="BO1504" s="17"/>
      <c r="BP1504" s="18"/>
    </row>
    <row r="1505" spans="1:68" ht="15" customHeight="1" thickBot="1" x14ac:dyDescent="0.35">
      <c r="A1505" s="116">
        <v>1503</v>
      </c>
      <c r="H1505" t="s">
        <v>2645</v>
      </c>
      <c r="I1505" s="244">
        <v>8</v>
      </c>
      <c r="J1505" s="244" t="s">
        <v>2557</v>
      </c>
      <c r="K1505" s="244">
        <v>20</v>
      </c>
      <c r="L1505" s="244">
        <v>56</v>
      </c>
      <c r="M1505" s="244">
        <v>31</v>
      </c>
      <c r="N1505" s="244" t="s">
        <v>2478</v>
      </c>
      <c r="O1505" s="244">
        <v>30</v>
      </c>
      <c r="P1505" s="244">
        <v>20</v>
      </c>
      <c r="Q1505" s="244" t="s">
        <v>2492</v>
      </c>
      <c r="R1505" s="6">
        <f t="shared" si="207"/>
        <v>6</v>
      </c>
      <c r="S1505" s="6">
        <f t="shared" si="208"/>
        <v>1</v>
      </c>
      <c r="T1505" s="7">
        <f t="shared" si="209"/>
        <v>126996</v>
      </c>
      <c r="U1505" s="121" t="str">
        <f t="shared" si="214"/>
        <v>1F014</v>
      </c>
      <c r="V1505" s="10">
        <f t="shared" si="210"/>
        <v>240</v>
      </c>
      <c r="W1505" s="10">
        <f t="shared" si="211"/>
        <v>20</v>
      </c>
      <c r="X1505" s="11">
        <f t="shared" si="212"/>
        <v>0</v>
      </c>
      <c r="Y1505" s="11">
        <f t="shared" si="213"/>
        <v>240</v>
      </c>
      <c r="Z1505" s="12" t="str">
        <f t="shared" si="215"/>
        <v>Product Information</v>
      </c>
      <c r="AI1505" s="17"/>
      <c r="AJ1505" s="18"/>
      <c r="AK1505" s="19"/>
      <c r="AQ1505" s="34"/>
      <c r="AR1505" s="34"/>
      <c r="AS1505" s="34"/>
      <c r="AT1505" s="34"/>
      <c r="AU1505" s="34"/>
      <c r="AV1505" s="34"/>
      <c r="AW1505" s="34"/>
      <c r="AX1505" s="222">
        <v>126996</v>
      </c>
      <c r="AY1505" s="6">
        <v>0</v>
      </c>
      <c r="AZ1505" s="6">
        <v>240</v>
      </c>
      <c r="BA1505" s="87" t="s">
        <v>2790</v>
      </c>
      <c r="BB1505" s="39" t="s">
        <v>2733</v>
      </c>
      <c r="BC1505" s="84" t="s">
        <v>2710</v>
      </c>
      <c r="BD1505" s="38" t="s">
        <v>2791</v>
      </c>
      <c r="BE1505" s="39" t="s">
        <v>2808</v>
      </c>
      <c r="BL1505" s="42" t="s">
        <v>2803</v>
      </c>
      <c r="BM1505" s="43" t="s">
        <v>2688</v>
      </c>
      <c r="BO1505" s="17"/>
      <c r="BP1505" s="18"/>
    </row>
    <row r="1506" spans="1:68" ht="15" customHeight="1" thickBot="1" x14ac:dyDescent="0.35">
      <c r="A1506" s="116">
        <v>1504</v>
      </c>
      <c r="H1506" t="s">
        <v>2645</v>
      </c>
      <c r="I1506" s="244">
        <v>8</v>
      </c>
      <c r="J1506" s="244" t="s">
        <v>2558</v>
      </c>
      <c r="K1506" s="244">
        <v>20</v>
      </c>
      <c r="L1506" s="244" t="s">
        <v>2490</v>
      </c>
      <c r="M1506" s="244">
        <v>61</v>
      </c>
      <c r="N1506" s="244">
        <v>69</v>
      </c>
      <c r="O1506" s="244" t="s">
        <v>2496</v>
      </c>
      <c r="P1506" s="244" t="s">
        <v>2474</v>
      </c>
      <c r="Q1506" s="244" t="s">
        <v>2474</v>
      </c>
      <c r="R1506" s="75">
        <f t="shared" si="207"/>
        <v>6</v>
      </c>
      <c r="S1506" s="75">
        <f t="shared" si="208"/>
        <v>1</v>
      </c>
      <c r="T1506" s="7">
        <f t="shared" si="209"/>
        <v>126996</v>
      </c>
      <c r="U1506" s="121" t="str">
        <f t="shared" si="214"/>
        <v>1F014</v>
      </c>
      <c r="V1506" s="10">
        <f t="shared" si="210"/>
        <v>240</v>
      </c>
      <c r="W1506" s="10">
        <f t="shared" si="211"/>
        <v>20</v>
      </c>
      <c r="X1506" s="11">
        <f t="shared" si="212"/>
        <v>0</v>
      </c>
      <c r="Y1506" s="11">
        <f t="shared" si="213"/>
        <v>240</v>
      </c>
      <c r="Z1506" s="12" t="str">
        <f t="shared" si="215"/>
        <v>Product Information</v>
      </c>
      <c r="AI1506" s="17"/>
      <c r="AJ1506" s="18"/>
      <c r="AK1506" s="19"/>
      <c r="AL1506" s="21"/>
      <c r="AM1506" s="21"/>
      <c r="AN1506" s="21"/>
      <c r="AO1506" s="21"/>
      <c r="AP1506" s="20"/>
      <c r="AQ1506" s="20"/>
      <c r="AR1506" s="20"/>
      <c r="AS1506" s="20"/>
      <c r="AT1506" s="20"/>
      <c r="AU1506" s="20"/>
      <c r="AV1506" s="20"/>
      <c r="AW1506" s="20"/>
      <c r="AX1506" s="221">
        <v>126996</v>
      </c>
      <c r="AY1506" s="6">
        <v>0</v>
      </c>
      <c r="AZ1506" s="6">
        <v>240</v>
      </c>
      <c r="BA1506" s="87" t="s">
        <v>2792</v>
      </c>
      <c r="BB1506" s="39" t="s">
        <v>2735</v>
      </c>
      <c r="BC1506" s="84" t="s">
        <v>2710</v>
      </c>
      <c r="BD1506" s="38" t="s">
        <v>2791</v>
      </c>
      <c r="BE1506" s="39" t="s">
        <v>2809</v>
      </c>
      <c r="BL1506" s="42" t="s">
        <v>2803</v>
      </c>
      <c r="BM1506" s="43" t="s">
        <v>2688</v>
      </c>
      <c r="BO1506" s="17"/>
      <c r="BP1506" s="18"/>
    </row>
    <row r="1507" spans="1:68" ht="15" customHeight="1" thickBot="1" x14ac:dyDescent="0.35">
      <c r="A1507" s="116">
        <v>1505</v>
      </c>
      <c r="H1507" t="s">
        <v>2645</v>
      </c>
      <c r="I1507" s="244">
        <v>8</v>
      </c>
      <c r="J1507" s="244" t="s">
        <v>2560</v>
      </c>
      <c r="K1507" s="244" t="s">
        <v>2474</v>
      </c>
      <c r="L1507" s="244" t="s">
        <v>2474</v>
      </c>
      <c r="M1507" s="244" t="s">
        <v>2474</v>
      </c>
      <c r="N1507" s="244" t="s">
        <v>2474</v>
      </c>
      <c r="O1507" s="244" t="s">
        <v>2474</v>
      </c>
      <c r="P1507" s="244" t="s">
        <v>2474</v>
      </c>
      <c r="Q1507" s="244" t="s">
        <v>2474</v>
      </c>
      <c r="R1507" s="6">
        <f t="shared" si="207"/>
        <v>6</v>
      </c>
      <c r="S1507" s="6">
        <f t="shared" si="208"/>
        <v>1</v>
      </c>
      <c r="T1507" s="7">
        <f t="shared" si="209"/>
        <v>126996</v>
      </c>
      <c r="U1507" s="121" t="str">
        <f t="shared" si="214"/>
        <v>1F014</v>
      </c>
      <c r="V1507" s="10">
        <f t="shared" si="210"/>
        <v>240</v>
      </c>
      <c r="W1507" s="10">
        <f t="shared" si="211"/>
        <v>20</v>
      </c>
      <c r="X1507" s="11">
        <f t="shared" si="212"/>
        <v>0</v>
      </c>
      <c r="Y1507" s="11">
        <f t="shared" si="213"/>
        <v>240</v>
      </c>
      <c r="Z1507" s="12" t="str">
        <f t="shared" si="215"/>
        <v>Product Information</v>
      </c>
      <c r="AI1507" s="17"/>
      <c r="AJ1507" s="18"/>
      <c r="AK1507" s="19"/>
      <c r="AQ1507" s="34"/>
      <c r="AR1507" s="34"/>
      <c r="AS1507" s="34"/>
      <c r="AT1507" s="34"/>
      <c r="AU1507" s="34"/>
      <c r="AV1507" s="34"/>
      <c r="AW1507" s="34"/>
      <c r="AX1507" s="222">
        <v>126996</v>
      </c>
      <c r="AY1507" s="6">
        <v>0</v>
      </c>
      <c r="AZ1507" s="6">
        <v>240</v>
      </c>
      <c r="BA1507" s="87" t="s">
        <v>2793</v>
      </c>
      <c r="BB1507" s="39" t="s">
        <v>2737</v>
      </c>
      <c r="BC1507" s="84" t="s">
        <v>2710</v>
      </c>
      <c r="BL1507" s="42" t="s">
        <v>2803</v>
      </c>
      <c r="BM1507" s="43" t="s">
        <v>2688</v>
      </c>
      <c r="BO1507" s="17"/>
      <c r="BP1507" s="18"/>
    </row>
    <row r="1508" spans="1:68" ht="15" customHeight="1" thickBot="1" x14ac:dyDescent="0.35">
      <c r="A1508" s="116">
        <v>1506</v>
      </c>
      <c r="H1508" t="s">
        <v>2645</v>
      </c>
      <c r="I1508" s="244">
        <v>8</v>
      </c>
      <c r="J1508" s="244" t="s">
        <v>2561</v>
      </c>
      <c r="K1508" s="244" t="s">
        <v>2474</v>
      </c>
      <c r="L1508" s="244" t="s">
        <v>2474</v>
      </c>
      <c r="M1508" s="244" t="s">
        <v>2474</v>
      </c>
      <c r="N1508" s="244">
        <v>33</v>
      </c>
      <c r="O1508" s="244">
        <v>42</v>
      </c>
      <c r="P1508" s="244">
        <v>30</v>
      </c>
      <c r="Q1508" s="244">
        <v>30</v>
      </c>
      <c r="R1508" s="75">
        <f t="shared" si="207"/>
        <v>6</v>
      </c>
      <c r="S1508" s="75">
        <f t="shared" si="208"/>
        <v>1</v>
      </c>
      <c r="T1508" s="7">
        <f t="shared" si="209"/>
        <v>126996</v>
      </c>
      <c r="U1508" s="121" t="str">
        <f t="shared" si="214"/>
        <v>1F014</v>
      </c>
      <c r="V1508" s="10">
        <f t="shared" si="210"/>
        <v>240</v>
      </c>
      <c r="W1508" s="10">
        <f t="shared" si="211"/>
        <v>20</v>
      </c>
      <c r="X1508" s="11">
        <f t="shared" si="212"/>
        <v>0</v>
      </c>
      <c r="Y1508" s="11">
        <f t="shared" si="213"/>
        <v>240</v>
      </c>
      <c r="Z1508" s="12" t="str">
        <f t="shared" si="215"/>
        <v>Product Information</v>
      </c>
      <c r="AI1508" s="17">
        <v>25088</v>
      </c>
      <c r="AJ1508" s="18" t="s">
        <v>106</v>
      </c>
      <c r="AK1508" s="19"/>
      <c r="AL1508" s="21"/>
      <c r="AM1508" s="21"/>
      <c r="AN1508" s="21"/>
      <c r="AO1508" s="21"/>
      <c r="AP1508" s="20"/>
      <c r="AQ1508" s="22"/>
      <c r="AR1508" s="20"/>
      <c r="AS1508" s="20"/>
      <c r="AT1508" s="20"/>
      <c r="AU1508" s="20"/>
      <c r="AV1508" s="20"/>
      <c r="AW1508" s="20"/>
      <c r="AX1508" s="221">
        <v>126996</v>
      </c>
      <c r="AY1508" s="6">
        <v>0</v>
      </c>
      <c r="AZ1508" s="6">
        <v>240</v>
      </c>
      <c r="BA1508" s="87" t="s">
        <v>2794</v>
      </c>
      <c r="BB1508" s="39" t="s">
        <v>2739</v>
      </c>
      <c r="BC1508" s="84" t="s">
        <v>2710</v>
      </c>
      <c r="BL1508" s="42" t="s">
        <v>2803</v>
      </c>
      <c r="BM1508" s="43" t="s">
        <v>2688</v>
      </c>
      <c r="BO1508" s="17">
        <v>25088</v>
      </c>
      <c r="BP1508" s="18" t="s">
        <v>106</v>
      </c>
    </row>
    <row r="1509" spans="1:68" ht="15" customHeight="1" thickBot="1" x14ac:dyDescent="0.35">
      <c r="A1509" s="116">
        <v>1507</v>
      </c>
      <c r="H1509" t="s">
        <v>2645</v>
      </c>
      <c r="I1509" s="244">
        <v>8</v>
      </c>
      <c r="J1509" s="244" t="s">
        <v>2562</v>
      </c>
      <c r="K1509" s="244">
        <v>31</v>
      </c>
      <c r="L1509" s="244">
        <v>35</v>
      </c>
      <c r="M1509" s="244">
        <v>34</v>
      </c>
      <c r="N1509" s="244">
        <v>39</v>
      </c>
      <c r="O1509" s="244" t="s">
        <v>2474</v>
      </c>
      <c r="P1509" s="244" t="s">
        <v>2474</v>
      </c>
      <c r="Q1509" s="244" t="s">
        <v>2474</v>
      </c>
      <c r="R1509" s="75">
        <f t="shared" si="207"/>
        <v>6</v>
      </c>
      <c r="S1509" s="75">
        <f t="shared" si="208"/>
        <v>1</v>
      </c>
      <c r="T1509" s="7">
        <f t="shared" si="209"/>
        <v>126996</v>
      </c>
      <c r="U1509" s="121" t="str">
        <f t="shared" si="214"/>
        <v>1F014</v>
      </c>
      <c r="V1509" s="10">
        <f t="shared" si="210"/>
        <v>240</v>
      </c>
      <c r="W1509" s="10">
        <f t="shared" si="211"/>
        <v>20</v>
      </c>
      <c r="X1509" s="11">
        <f t="shared" si="212"/>
        <v>0</v>
      </c>
      <c r="Y1509" s="11">
        <f t="shared" si="213"/>
        <v>240</v>
      </c>
      <c r="Z1509" s="12" t="str">
        <f t="shared" si="215"/>
        <v>Product Information</v>
      </c>
      <c r="AI1509" s="17">
        <v>28416</v>
      </c>
      <c r="AJ1509" s="18" t="s">
        <v>119</v>
      </c>
      <c r="AK1509" s="19"/>
      <c r="AQ1509" s="37"/>
      <c r="AR1509" s="34"/>
      <c r="AS1509" s="34"/>
      <c r="AT1509" s="34"/>
      <c r="AU1509" s="34"/>
      <c r="AV1509" s="34"/>
      <c r="AW1509" s="34"/>
      <c r="AX1509" s="222">
        <v>126996</v>
      </c>
      <c r="AY1509" s="6">
        <v>0</v>
      </c>
      <c r="AZ1509" s="6">
        <v>240</v>
      </c>
      <c r="BA1509" s="87" t="s">
        <v>2795</v>
      </c>
      <c r="BB1509" s="39" t="s">
        <v>2741</v>
      </c>
      <c r="BC1509" s="84" t="s">
        <v>2710</v>
      </c>
      <c r="BL1509" s="42" t="s">
        <v>2803</v>
      </c>
      <c r="BM1509" s="43" t="s">
        <v>2688</v>
      </c>
      <c r="BO1509" s="17">
        <v>28416</v>
      </c>
      <c r="BP1509" s="18" t="s">
        <v>119</v>
      </c>
    </row>
    <row r="1510" spans="1:68" ht="15" customHeight="1" thickBot="1" x14ac:dyDescent="0.35">
      <c r="A1510" s="116">
        <v>1508</v>
      </c>
      <c r="H1510" t="s">
        <v>2645</v>
      </c>
      <c r="I1510" s="244">
        <v>8</v>
      </c>
      <c r="J1510" s="244" t="s">
        <v>2633</v>
      </c>
      <c r="K1510" s="244" t="s">
        <v>2474</v>
      </c>
      <c r="L1510" s="244" t="s">
        <v>2474</v>
      </c>
      <c r="M1510" s="244" t="s">
        <v>2474</v>
      </c>
      <c r="N1510" s="244" t="s">
        <v>2474</v>
      </c>
      <c r="O1510" s="244" t="s">
        <v>2474</v>
      </c>
      <c r="P1510" s="244" t="s">
        <v>2474</v>
      </c>
      <c r="Q1510" s="244" t="s">
        <v>2474</v>
      </c>
      <c r="R1510" s="6">
        <f t="shared" si="207"/>
        <v>6</v>
      </c>
      <c r="S1510" s="6">
        <f t="shared" si="208"/>
        <v>1</v>
      </c>
      <c r="T1510" s="7">
        <f t="shared" si="209"/>
        <v>126996</v>
      </c>
      <c r="U1510" s="121" t="str">
        <f t="shared" si="214"/>
        <v>1F014</v>
      </c>
      <c r="V1510" s="10">
        <f t="shared" si="210"/>
        <v>240</v>
      </c>
      <c r="W1510" s="10">
        <f t="shared" si="211"/>
        <v>20</v>
      </c>
      <c r="X1510" s="11">
        <f t="shared" si="212"/>
        <v>0</v>
      </c>
      <c r="Y1510" s="11">
        <f t="shared" si="213"/>
        <v>240</v>
      </c>
      <c r="Z1510" s="12" t="str">
        <f t="shared" si="215"/>
        <v>Product Information</v>
      </c>
      <c r="AI1510" s="17">
        <v>61514</v>
      </c>
      <c r="AJ1510" s="18" t="s">
        <v>316</v>
      </c>
      <c r="AK1510" s="19"/>
      <c r="AL1510" s="21"/>
      <c r="AM1510" s="21"/>
      <c r="AN1510" s="21"/>
      <c r="AO1510" s="21"/>
      <c r="AP1510" s="20"/>
      <c r="AQ1510" s="22"/>
      <c r="AR1510" s="20"/>
      <c r="AS1510" s="20"/>
      <c r="AT1510" s="20"/>
      <c r="AU1510" s="20"/>
      <c r="AV1510" s="20"/>
      <c r="AW1510" s="20"/>
      <c r="AX1510" s="221">
        <v>126996</v>
      </c>
      <c r="AY1510" s="6">
        <v>0</v>
      </c>
      <c r="AZ1510" s="6">
        <v>240</v>
      </c>
      <c r="BA1510" s="87" t="s">
        <v>2796</v>
      </c>
      <c r="BB1510" s="39" t="s">
        <v>2743</v>
      </c>
      <c r="BC1510" s="84" t="s">
        <v>2710</v>
      </c>
      <c r="BL1510" s="42" t="s">
        <v>2803</v>
      </c>
      <c r="BM1510" s="43" t="s">
        <v>2688</v>
      </c>
      <c r="BO1510" s="17">
        <v>61514</v>
      </c>
      <c r="BP1510" s="18" t="s">
        <v>316</v>
      </c>
    </row>
    <row r="1511" spans="1:68" ht="15" customHeight="1" thickBot="1" x14ac:dyDescent="0.35">
      <c r="A1511" s="116">
        <v>1509</v>
      </c>
      <c r="H1511" t="s">
        <v>2645</v>
      </c>
      <c r="I1511" s="244">
        <v>8</v>
      </c>
      <c r="J1511" s="244" t="s">
        <v>2634</v>
      </c>
      <c r="K1511" s="244" t="s">
        <v>2474</v>
      </c>
      <c r="L1511" s="244" t="s">
        <v>2474</v>
      </c>
      <c r="M1511" s="244" t="s">
        <v>2474</v>
      </c>
      <c r="N1511" s="244" t="s">
        <v>2474</v>
      </c>
      <c r="O1511" s="244" t="s">
        <v>2474</v>
      </c>
      <c r="P1511" s="244" t="s">
        <v>2474</v>
      </c>
      <c r="Q1511" s="244" t="s">
        <v>2474</v>
      </c>
      <c r="R1511" s="75">
        <f t="shared" si="207"/>
        <v>6</v>
      </c>
      <c r="S1511" s="75">
        <f t="shared" si="208"/>
        <v>1</v>
      </c>
      <c r="T1511" s="7">
        <f t="shared" si="209"/>
        <v>126996</v>
      </c>
      <c r="U1511" s="121" t="str">
        <f t="shared" si="214"/>
        <v>1F014</v>
      </c>
      <c r="V1511" s="10">
        <f t="shared" si="210"/>
        <v>240</v>
      </c>
      <c r="W1511" s="10">
        <f t="shared" si="211"/>
        <v>20</v>
      </c>
      <c r="X1511" s="11">
        <f t="shared" si="212"/>
        <v>0</v>
      </c>
      <c r="Y1511" s="11">
        <f t="shared" si="213"/>
        <v>240</v>
      </c>
      <c r="Z1511" s="12" t="str">
        <f t="shared" si="215"/>
        <v>Product Information</v>
      </c>
      <c r="AI1511" s="17">
        <v>61754</v>
      </c>
      <c r="AJ1511" s="18" t="s">
        <v>458</v>
      </c>
      <c r="AK1511" s="19"/>
      <c r="AQ1511" s="37"/>
      <c r="AR1511" s="34"/>
      <c r="AS1511" s="34"/>
      <c r="AT1511" s="34"/>
      <c r="AU1511" s="34"/>
      <c r="AV1511" s="34"/>
      <c r="AW1511" s="34"/>
      <c r="AX1511" s="222">
        <v>126996</v>
      </c>
      <c r="AY1511" s="6">
        <v>0</v>
      </c>
      <c r="AZ1511" s="6">
        <v>240</v>
      </c>
      <c r="BA1511" s="87" t="s">
        <v>2797</v>
      </c>
      <c r="BB1511" s="39" t="s">
        <v>2745</v>
      </c>
      <c r="BC1511" s="84" t="s">
        <v>2710</v>
      </c>
      <c r="BL1511" s="42" t="s">
        <v>2803</v>
      </c>
      <c r="BM1511" s="43" t="s">
        <v>2688</v>
      </c>
      <c r="BO1511" s="17">
        <v>61754</v>
      </c>
      <c r="BP1511" s="18" t="s">
        <v>458</v>
      </c>
    </row>
    <row r="1512" spans="1:68" ht="15" customHeight="1" thickBot="1" x14ac:dyDescent="0.35">
      <c r="A1512" s="116">
        <v>1510</v>
      </c>
      <c r="H1512" t="s">
        <v>2645</v>
      </c>
      <c r="I1512" s="244">
        <v>8</v>
      </c>
      <c r="J1512" s="244" t="s">
        <v>2564</v>
      </c>
      <c r="K1512" s="244" t="s">
        <v>2474</v>
      </c>
      <c r="L1512" s="244" t="s">
        <v>2474</v>
      </c>
      <c r="M1512" s="244" t="s">
        <v>2474</v>
      </c>
      <c r="N1512" s="244" t="s">
        <v>2474</v>
      </c>
      <c r="O1512" s="244" t="s">
        <v>2474</v>
      </c>
      <c r="P1512" s="244" t="s">
        <v>2474</v>
      </c>
      <c r="Q1512" s="244" t="s">
        <v>2474</v>
      </c>
      <c r="R1512" s="75">
        <f t="shared" si="207"/>
        <v>6</v>
      </c>
      <c r="S1512" s="75">
        <f t="shared" si="208"/>
        <v>1</v>
      </c>
      <c r="T1512" s="7">
        <f t="shared" si="209"/>
        <v>126996</v>
      </c>
      <c r="U1512" s="121" t="str">
        <f t="shared" si="214"/>
        <v>1F014</v>
      </c>
      <c r="V1512" s="10">
        <f t="shared" si="210"/>
        <v>240</v>
      </c>
      <c r="W1512" s="10">
        <f t="shared" si="211"/>
        <v>20</v>
      </c>
      <c r="X1512" s="11">
        <f t="shared" si="212"/>
        <v>0</v>
      </c>
      <c r="Y1512" s="11">
        <f t="shared" si="213"/>
        <v>240</v>
      </c>
      <c r="Z1512" s="12" t="str">
        <f t="shared" si="215"/>
        <v>Product Information</v>
      </c>
      <c r="AI1512" s="17">
        <v>61783</v>
      </c>
      <c r="AJ1512" s="18" t="s">
        <v>487</v>
      </c>
      <c r="AK1512" s="19"/>
      <c r="AL1512" s="21"/>
      <c r="AM1512" s="21"/>
      <c r="AN1512" s="21"/>
      <c r="AO1512" s="21"/>
      <c r="AP1512" s="20"/>
      <c r="AQ1512" s="22"/>
      <c r="AR1512" s="20"/>
      <c r="AS1512" s="20"/>
      <c r="AT1512" s="20"/>
      <c r="AU1512" s="20"/>
      <c r="AV1512" s="20"/>
      <c r="AW1512" s="20"/>
      <c r="AX1512" s="221">
        <v>126996</v>
      </c>
      <c r="AY1512" s="6">
        <v>0</v>
      </c>
      <c r="AZ1512" s="6">
        <v>240</v>
      </c>
      <c r="BA1512" s="87" t="s">
        <v>2798</v>
      </c>
      <c r="BB1512" s="39" t="s">
        <v>2747</v>
      </c>
      <c r="BC1512" s="84" t="s">
        <v>2710</v>
      </c>
      <c r="BL1512" s="42" t="s">
        <v>2803</v>
      </c>
      <c r="BM1512" s="43" t="s">
        <v>2688</v>
      </c>
      <c r="BO1512" s="17">
        <v>61783</v>
      </c>
      <c r="BP1512" s="18" t="s">
        <v>487</v>
      </c>
    </row>
    <row r="1513" spans="1:68" ht="15" customHeight="1" thickBot="1" x14ac:dyDescent="0.35">
      <c r="A1513" s="116">
        <v>1511</v>
      </c>
      <c r="H1513" t="s">
        <v>2645</v>
      </c>
      <c r="I1513" s="244">
        <v>8</v>
      </c>
      <c r="J1513" s="244" t="s">
        <v>2625</v>
      </c>
      <c r="K1513" s="244">
        <v>2</v>
      </c>
      <c r="L1513" s="244">
        <v>1</v>
      </c>
      <c r="M1513" s="244" t="s">
        <v>2474</v>
      </c>
      <c r="N1513" s="244" t="s">
        <v>2474</v>
      </c>
      <c r="O1513" s="244" t="s">
        <v>2474</v>
      </c>
      <c r="P1513" s="244" t="s">
        <v>2474</v>
      </c>
      <c r="Q1513" s="244" t="s">
        <v>2474</v>
      </c>
      <c r="R1513" s="75">
        <f t="shared" si="207"/>
        <v>6</v>
      </c>
      <c r="S1513" s="75">
        <f t="shared" si="208"/>
        <v>1</v>
      </c>
      <c r="T1513" s="7">
        <f t="shared" si="209"/>
        <v>126996</v>
      </c>
      <c r="U1513" s="121" t="str">
        <f t="shared" si="214"/>
        <v>1F014</v>
      </c>
      <c r="V1513" s="10">
        <f t="shared" si="210"/>
        <v>240</v>
      </c>
      <c r="W1513" s="10">
        <f t="shared" si="211"/>
        <v>20</v>
      </c>
      <c r="X1513" s="11">
        <f t="shared" si="212"/>
        <v>0</v>
      </c>
      <c r="Y1513" s="11">
        <f t="shared" si="213"/>
        <v>240</v>
      </c>
      <c r="Z1513" s="12" t="str">
        <f t="shared" si="215"/>
        <v>Product Information</v>
      </c>
      <c r="AI1513" s="17">
        <v>64446</v>
      </c>
      <c r="AJ1513" s="18" t="s">
        <v>621</v>
      </c>
      <c r="AK1513" s="19"/>
      <c r="AQ1513" s="37"/>
      <c r="AR1513" s="34"/>
      <c r="AS1513" s="34"/>
      <c r="AT1513" s="34"/>
      <c r="AU1513" s="34"/>
      <c r="AV1513" s="34"/>
      <c r="AW1513" s="34"/>
      <c r="AX1513" s="222">
        <v>126996</v>
      </c>
      <c r="AY1513" s="6">
        <v>0</v>
      </c>
      <c r="AZ1513" s="6">
        <v>240</v>
      </c>
      <c r="BA1513" s="87" t="s">
        <v>2799</v>
      </c>
      <c r="BB1513" s="39" t="s">
        <v>2749</v>
      </c>
      <c r="BC1513" s="84" t="s">
        <v>2710</v>
      </c>
      <c r="BL1513" s="42" t="s">
        <v>2803</v>
      </c>
      <c r="BM1513" s="43" t="s">
        <v>2688</v>
      </c>
      <c r="BO1513" s="17">
        <v>64446</v>
      </c>
      <c r="BP1513" s="18" t="s">
        <v>621</v>
      </c>
    </row>
    <row r="1514" spans="1:68" ht="15" customHeight="1" thickBot="1" x14ac:dyDescent="0.35">
      <c r="A1514" s="116">
        <v>1512</v>
      </c>
      <c r="H1514" t="s">
        <v>2623</v>
      </c>
      <c r="I1514" s="244">
        <v>8</v>
      </c>
      <c r="J1514" s="244">
        <v>72</v>
      </c>
      <c r="K1514" s="244">
        <v>12</v>
      </c>
      <c r="L1514" s="244">
        <v>2</v>
      </c>
      <c r="M1514" s="244">
        <v>20</v>
      </c>
      <c r="N1514" s="244" t="s">
        <v>2479</v>
      </c>
      <c r="O1514" s="244" t="s">
        <v>2515</v>
      </c>
      <c r="P1514" s="244" t="s">
        <v>2474</v>
      </c>
      <c r="Q1514" s="244" t="s">
        <v>2474</v>
      </c>
      <c r="R1514" s="75">
        <f t="shared" si="207"/>
        <v>2</v>
      </c>
      <c r="S1514" s="75">
        <f t="shared" si="208"/>
        <v>1</v>
      </c>
      <c r="T1514" s="7">
        <f t="shared" si="209"/>
        <v>130306</v>
      </c>
      <c r="U1514" s="121" t="str">
        <f t="shared" si="214"/>
        <v>1FD02</v>
      </c>
      <c r="V1514" s="10">
        <f t="shared" si="210"/>
        <v>253</v>
      </c>
      <c r="W1514" s="10">
        <f t="shared" si="211"/>
        <v>2</v>
      </c>
      <c r="X1514" s="11">
        <f t="shared" si="212"/>
        <v>1</v>
      </c>
      <c r="Y1514" s="11">
        <f t="shared" si="213"/>
        <v>253</v>
      </c>
      <c r="Z1514" s="12" t="str">
        <f t="shared" si="215"/>
        <v>Wind Data</v>
      </c>
      <c r="AI1514" s="17">
        <v>64506</v>
      </c>
      <c r="AJ1514" s="18" t="s">
        <v>680</v>
      </c>
      <c r="AK1514" s="19"/>
      <c r="AL1514" s="21"/>
      <c r="AM1514" s="21"/>
      <c r="AN1514" s="21"/>
      <c r="AO1514" s="21"/>
      <c r="AP1514" s="20"/>
      <c r="AQ1514" s="22"/>
      <c r="AR1514" s="20"/>
      <c r="AS1514" s="20"/>
      <c r="AT1514" s="20"/>
      <c r="AU1514" s="20"/>
      <c r="AV1514" s="20"/>
      <c r="AW1514" s="20"/>
      <c r="AX1514" s="221">
        <v>130306</v>
      </c>
      <c r="AY1514" s="6">
        <v>1</v>
      </c>
      <c r="AZ1514" s="6">
        <v>253</v>
      </c>
      <c r="BA1514" s="87" t="s">
        <v>2701</v>
      </c>
      <c r="BB1514" s="39" t="s">
        <v>3134</v>
      </c>
      <c r="BC1514" s="84" t="s">
        <v>2349</v>
      </c>
      <c r="BD1514" s="38" t="s">
        <v>2702</v>
      </c>
      <c r="BE1514" s="39" t="s">
        <v>3124</v>
      </c>
      <c r="BF1514" s="90" t="s">
        <v>2691</v>
      </c>
      <c r="BJ1514" s="47" t="s">
        <v>2703</v>
      </c>
      <c r="BL1514" s="42" t="s">
        <v>2698</v>
      </c>
      <c r="BM1514" s="43" t="s">
        <v>2688</v>
      </c>
      <c r="BO1514" s="17">
        <v>64506</v>
      </c>
      <c r="BP1514" s="18" t="s">
        <v>680</v>
      </c>
    </row>
    <row r="1515" spans="1:68" ht="15" customHeight="1" thickBot="1" x14ac:dyDescent="0.35">
      <c r="A1515" s="116">
        <v>1513</v>
      </c>
      <c r="H1515" t="s">
        <v>2546</v>
      </c>
      <c r="I1515" s="244">
        <v>8</v>
      </c>
      <c r="J1515" s="244">
        <v>34</v>
      </c>
      <c r="K1515" s="244">
        <v>12</v>
      </c>
      <c r="L1515" s="244">
        <v>2</v>
      </c>
      <c r="M1515" s="244">
        <v>0</v>
      </c>
      <c r="N1515" s="244">
        <v>0</v>
      </c>
      <c r="O1515" s="244" t="s">
        <v>2474</v>
      </c>
      <c r="P1515" s="244" t="s">
        <v>2483</v>
      </c>
      <c r="Q1515" s="244" t="s">
        <v>2520</v>
      </c>
      <c r="R1515" s="6">
        <f t="shared" si="207"/>
        <v>3</v>
      </c>
      <c r="S1515" s="6">
        <f t="shared" si="208"/>
        <v>1</v>
      </c>
      <c r="T1515" s="7">
        <f t="shared" si="209"/>
        <v>128267</v>
      </c>
      <c r="U1515" s="121" t="str">
        <f t="shared" si="214"/>
        <v>1F50B</v>
      </c>
      <c r="V1515" s="10">
        <f t="shared" si="210"/>
        <v>245</v>
      </c>
      <c r="W1515" s="10">
        <f t="shared" si="211"/>
        <v>11</v>
      </c>
      <c r="X1515" s="11">
        <f t="shared" si="212"/>
        <v>3</v>
      </c>
      <c r="Y1515" s="11">
        <f t="shared" si="213"/>
        <v>245</v>
      </c>
      <c r="Z1515" s="12" t="str">
        <f t="shared" si="215"/>
        <v>Water Depth</v>
      </c>
      <c r="AI1515" s="17">
        <v>64720</v>
      </c>
      <c r="AJ1515" s="18" t="s">
        <v>836</v>
      </c>
      <c r="AK1515" s="19"/>
      <c r="AQ1515" s="37"/>
      <c r="AR1515" s="34"/>
      <c r="AS1515" s="34"/>
      <c r="AT1515" s="34"/>
      <c r="AU1515" s="34"/>
      <c r="AV1515" s="34"/>
      <c r="AW1515" s="34"/>
      <c r="AX1515" s="222">
        <v>128267</v>
      </c>
      <c r="AY1515" s="6">
        <v>3</v>
      </c>
      <c r="AZ1515" s="6">
        <v>245</v>
      </c>
      <c r="BA1515" s="87" t="s">
        <v>38</v>
      </c>
      <c r="BB1515" s="39" t="s">
        <v>2884</v>
      </c>
      <c r="BC1515" s="84" t="s">
        <v>2351</v>
      </c>
      <c r="BL1515" s="42" t="s">
        <v>2705</v>
      </c>
      <c r="BM1515" s="43" t="s">
        <v>2688</v>
      </c>
      <c r="BO1515" s="17">
        <v>64720</v>
      </c>
      <c r="BP1515" s="18" t="s">
        <v>836</v>
      </c>
    </row>
    <row r="1516" spans="1:68" ht="15" customHeight="1" thickBot="1" x14ac:dyDescent="0.35">
      <c r="A1516" s="116">
        <v>1514</v>
      </c>
      <c r="H1516" t="s">
        <v>2649</v>
      </c>
      <c r="I1516" s="244">
        <v>8</v>
      </c>
      <c r="J1516" s="244">
        <v>14</v>
      </c>
      <c r="K1516" s="244" t="s">
        <v>2528</v>
      </c>
      <c r="L1516" s="244">
        <v>1</v>
      </c>
      <c r="M1516" s="244">
        <v>0</v>
      </c>
      <c r="N1516" s="244" t="s">
        <v>2474</v>
      </c>
      <c r="O1516" s="244" t="s">
        <v>2474</v>
      </c>
      <c r="P1516" s="244" t="s">
        <v>2474</v>
      </c>
      <c r="Q1516" s="244" t="s">
        <v>2474</v>
      </c>
      <c r="R1516" s="75">
        <f t="shared" si="207"/>
        <v>6</v>
      </c>
      <c r="S1516" s="75">
        <f t="shared" si="208"/>
        <v>0</v>
      </c>
      <c r="T1516" s="7">
        <f t="shared" si="209"/>
        <v>59904</v>
      </c>
      <c r="U1516" s="121" t="str">
        <f t="shared" si="214"/>
        <v>EA00</v>
      </c>
      <c r="V1516" s="10">
        <f t="shared" si="210"/>
        <v>234</v>
      </c>
      <c r="W1516" s="10">
        <f t="shared" si="211"/>
        <v>2</v>
      </c>
      <c r="X1516" s="11">
        <f t="shared" si="212"/>
        <v>8</v>
      </c>
      <c r="Y1516" s="11">
        <f t="shared" si="213"/>
        <v>2</v>
      </c>
      <c r="Z1516" s="12" t="str">
        <f t="shared" si="215"/>
        <v>Request</v>
      </c>
      <c r="AI1516" s="17">
        <v>64748</v>
      </c>
      <c r="AJ1516" s="18" t="s">
        <v>864</v>
      </c>
      <c r="AK1516" s="19"/>
      <c r="AL1516" s="21"/>
      <c r="AM1516" s="21"/>
      <c r="AN1516" s="21"/>
      <c r="AO1516" s="21"/>
      <c r="AP1516" s="20"/>
      <c r="AQ1516" s="22"/>
      <c r="AR1516" s="20"/>
      <c r="AS1516" s="20"/>
      <c r="AT1516" s="20"/>
      <c r="AU1516" s="20"/>
      <c r="AV1516" s="20"/>
      <c r="AW1516" s="20"/>
      <c r="AX1516" s="221">
        <v>59904</v>
      </c>
      <c r="AY1516" s="6">
        <v>8</v>
      </c>
      <c r="AZ1516" s="6">
        <v>2</v>
      </c>
      <c r="BA1516" s="87" t="s">
        <v>2813</v>
      </c>
      <c r="BB1516" s="39" t="s">
        <v>2694</v>
      </c>
      <c r="BC1516" s="84" t="s">
        <v>4</v>
      </c>
      <c r="BL1516" s="42" t="s">
        <v>2695</v>
      </c>
      <c r="BM1516" s="43" t="s">
        <v>2814</v>
      </c>
      <c r="BO1516" s="17">
        <v>64748</v>
      </c>
      <c r="BP1516" s="18" t="s">
        <v>864</v>
      </c>
    </row>
    <row r="1517" spans="1:68" ht="15" customHeight="1" thickBot="1" x14ac:dyDescent="0.35">
      <c r="A1517" s="116">
        <v>1515</v>
      </c>
      <c r="H1517" t="s">
        <v>2547</v>
      </c>
      <c r="I1517" s="244">
        <v>8</v>
      </c>
      <c r="J1517" s="244">
        <v>34</v>
      </c>
      <c r="K1517" s="244">
        <v>0</v>
      </c>
      <c r="L1517" s="244">
        <v>0</v>
      </c>
      <c r="M1517" s="244" t="s">
        <v>2474</v>
      </c>
      <c r="N1517" s="244" t="s">
        <v>2474</v>
      </c>
      <c r="O1517" s="244" t="s">
        <v>2474</v>
      </c>
      <c r="P1517" s="244">
        <v>10</v>
      </c>
      <c r="Q1517" s="244" t="s">
        <v>2474</v>
      </c>
      <c r="R1517" s="75">
        <f t="shared" si="207"/>
        <v>2</v>
      </c>
      <c r="S1517" s="75">
        <f t="shared" si="208"/>
        <v>1</v>
      </c>
      <c r="T1517" s="7">
        <f t="shared" si="209"/>
        <v>128259</v>
      </c>
      <c r="U1517" s="121" t="str">
        <f t="shared" si="214"/>
        <v>1F503</v>
      </c>
      <c r="V1517" s="10">
        <f t="shared" si="210"/>
        <v>245</v>
      </c>
      <c r="W1517" s="10">
        <f t="shared" si="211"/>
        <v>3</v>
      </c>
      <c r="X1517" s="11">
        <f t="shared" si="212"/>
        <v>3</v>
      </c>
      <c r="Y1517" s="11">
        <f t="shared" si="213"/>
        <v>245</v>
      </c>
      <c r="Z1517" s="12" t="str">
        <f t="shared" si="215"/>
        <v>Speed</v>
      </c>
      <c r="AI1517" s="17">
        <v>64877</v>
      </c>
      <c r="AJ1517" s="18" t="s">
        <v>993</v>
      </c>
      <c r="AK1517" s="19"/>
      <c r="AQ1517" s="37"/>
      <c r="AR1517" s="34"/>
      <c r="AS1517" s="34"/>
      <c r="AT1517" s="34"/>
      <c r="AU1517" s="34"/>
      <c r="AV1517" s="34"/>
      <c r="AW1517" s="34"/>
      <c r="AX1517" s="222">
        <v>128259</v>
      </c>
      <c r="AY1517" s="6">
        <v>3</v>
      </c>
      <c r="AZ1517" s="6">
        <v>245</v>
      </c>
      <c r="BA1517" s="87" t="s">
        <v>34</v>
      </c>
      <c r="BB1517" s="39" t="s">
        <v>2457</v>
      </c>
      <c r="BC1517" s="84" t="s">
        <v>2349</v>
      </c>
      <c r="BD1517" s="38" t="s">
        <v>2830</v>
      </c>
      <c r="BF1517" s="90" t="s">
        <v>2349</v>
      </c>
      <c r="BL1517" s="42" t="s">
        <v>2705</v>
      </c>
      <c r="BM1517" s="43" t="s">
        <v>2688</v>
      </c>
      <c r="BO1517" s="17">
        <v>64877</v>
      </c>
      <c r="BP1517" s="18" t="s">
        <v>993</v>
      </c>
    </row>
    <row r="1518" spans="1:68" ht="15" customHeight="1" thickBot="1" x14ac:dyDescent="0.35">
      <c r="A1518" s="116">
        <v>1516</v>
      </c>
      <c r="H1518" t="s">
        <v>2650</v>
      </c>
      <c r="I1518" s="244">
        <v>8</v>
      </c>
      <c r="J1518" s="244">
        <v>20</v>
      </c>
      <c r="K1518" s="244">
        <v>86</v>
      </c>
      <c r="L1518" s="244" t="s">
        <v>2633</v>
      </c>
      <c r="M1518" s="244">
        <v>7</v>
      </c>
      <c r="N1518" s="244">
        <v>74</v>
      </c>
      <c r="O1518" s="244" t="s">
        <v>2646</v>
      </c>
      <c r="P1518" s="244" t="s">
        <v>2490</v>
      </c>
      <c r="Q1518" s="244">
        <v>69</v>
      </c>
      <c r="R1518" s="6">
        <f t="shared" si="207"/>
        <v>6</v>
      </c>
      <c r="S1518" s="6">
        <f t="shared" si="208"/>
        <v>1</v>
      </c>
      <c r="T1518" s="7">
        <f t="shared" si="209"/>
        <v>126996</v>
      </c>
      <c r="U1518" s="121" t="str">
        <f t="shared" si="214"/>
        <v>1F014</v>
      </c>
      <c r="V1518" s="10">
        <f t="shared" si="210"/>
        <v>240</v>
      </c>
      <c r="W1518" s="10">
        <f t="shared" si="211"/>
        <v>20</v>
      </c>
      <c r="X1518" s="11">
        <f t="shared" si="212"/>
        <v>2</v>
      </c>
      <c r="Y1518" s="11">
        <f t="shared" si="213"/>
        <v>240</v>
      </c>
      <c r="Z1518" s="12" t="str">
        <f t="shared" si="215"/>
        <v>Product Information</v>
      </c>
      <c r="AI1518" s="17">
        <v>64889</v>
      </c>
      <c r="AJ1518" s="18" t="s">
        <v>1005</v>
      </c>
      <c r="AK1518" s="19"/>
      <c r="AL1518" s="21"/>
      <c r="AM1518" s="21"/>
      <c r="AN1518" s="21"/>
      <c r="AO1518" s="21"/>
      <c r="AP1518" s="20"/>
      <c r="AQ1518" s="22"/>
      <c r="AR1518" s="20"/>
      <c r="AS1518" s="20"/>
      <c r="AT1518" s="20"/>
      <c r="AU1518" s="20"/>
      <c r="AV1518" s="20"/>
      <c r="AW1518" s="20"/>
      <c r="AX1518" s="221">
        <v>126996</v>
      </c>
      <c r="AY1518" s="6">
        <v>2</v>
      </c>
      <c r="AZ1518" s="6">
        <v>240</v>
      </c>
      <c r="BA1518" s="87" t="s">
        <v>2775</v>
      </c>
      <c r="BB1518" s="39" t="s">
        <v>2709</v>
      </c>
      <c r="BC1518" s="84" t="s">
        <v>2710</v>
      </c>
      <c r="BD1518" s="38" t="s">
        <v>2776</v>
      </c>
      <c r="BE1518" s="39" t="s">
        <v>2802</v>
      </c>
      <c r="BL1518" s="42" t="s">
        <v>2815</v>
      </c>
      <c r="BM1518" s="43" t="s">
        <v>2688</v>
      </c>
      <c r="BO1518" s="17">
        <v>64889</v>
      </c>
      <c r="BP1518" s="18" t="s">
        <v>1005</v>
      </c>
    </row>
    <row r="1519" spans="1:68" ht="15" customHeight="1" thickBot="1" x14ac:dyDescent="0.35">
      <c r="A1519" s="116">
        <v>1517</v>
      </c>
      <c r="H1519" t="s">
        <v>2650</v>
      </c>
      <c r="I1519" s="244">
        <v>8</v>
      </c>
      <c r="J1519" s="244">
        <v>21</v>
      </c>
      <c r="K1519" s="244" t="s">
        <v>2496</v>
      </c>
      <c r="L1519" s="244">
        <v>69</v>
      </c>
      <c r="M1519" s="244">
        <v>50</v>
      </c>
      <c r="N1519" s="244" t="s">
        <v>2489</v>
      </c>
      <c r="O1519" s="244">
        <v>65</v>
      </c>
      <c r="P1519" s="244">
        <v>78</v>
      </c>
      <c r="Q1519" s="244" t="s">
        <v>2492</v>
      </c>
      <c r="R1519" s="75">
        <f t="shared" si="207"/>
        <v>6</v>
      </c>
      <c r="S1519" s="75">
        <f t="shared" si="208"/>
        <v>1</v>
      </c>
      <c r="T1519" s="7">
        <f t="shared" si="209"/>
        <v>126996</v>
      </c>
      <c r="U1519" s="121" t="str">
        <f t="shared" si="214"/>
        <v>1F014</v>
      </c>
      <c r="V1519" s="10">
        <f t="shared" si="210"/>
        <v>240</v>
      </c>
      <c r="W1519" s="10">
        <f t="shared" si="211"/>
        <v>20</v>
      </c>
      <c r="X1519" s="11">
        <f t="shared" si="212"/>
        <v>2</v>
      </c>
      <c r="Y1519" s="11">
        <f t="shared" si="213"/>
        <v>240</v>
      </c>
      <c r="Z1519" s="12" t="str">
        <f t="shared" si="215"/>
        <v>Product Information</v>
      </c>
      <c r="AI1519" s="17">
        <v>65070</v>
      </c>
      <c r="AJ1519" s="18" t="s">
        <v>1186</v>
      </c>
      <c r="AK1519" s="19"/>
      <c r="AQ1519" s="37"/>
      <c r="AR1519" s="34"/>
      <c r="AS1519" s="34"/>
      <c r="AT1519" s="34"/>
      <c r="AU1519" s="34"/>
      <c r="AV1519" s="34"/>
      <c r="AW1519" s="34"/>
      <c r="AX1519" s="222">
        <v>126996</v>
      </c>
      <c r="AY1519" s="6">
        <v>2</v>
      </c>
      <c r="AZ1519" s="6">
        <v>240</v>
      </c>
      <c r="BA1519" s="87" t="s">
        <v>2777</v>
      </c>
      <c r="BB1519" s="39" t="s">
        <v>2352</v>
      </c>
      <c r="BC1519" s="84" t="s">
        <v>2710</v>
      </c>
      <c r="BD1519" s="38" t="s">
        <v>2776</v>
      </c>
      <c r="BE1519" s="39" t="s">
        <v>2804</v>
      </c>
      <c r="BF1519" s="90" t="s">
        <v>2778</v>
      </c>
      <c r="BL1519" s="42" t="s">
        <v>2815</v>
      </c>
      <c r="BM1519" s="43" t="s">
        <v>2688</v>
      </c>
      <c r="BO1519" s="17">
        <v>65070</v>
      </c>
      <c r="BP1519" s="18" t="s">
        <v>1186</v>
      </c>
    </row>
    <row r="1520" spans="1:68" ht="15" customHeight="1" thickBot="1" x14ac:dyDescent="0.35">
      <c r="A1520" s="116">
        <v>1518</v>
      </c>
      <c r="H1520" t="s">
        <v>2650</v>
      </c>
      <c r="I1520" s="244">
        <v>8</v>
      </c>
      <c r="J1520" s="244">
        <v>22</v>
      </c>
      <c r="K1520" s="244">
        <v>33</v>
      </c>
      <c r="L1520" s="244">
        <v>57</v>
      </c>
      <c r="M1520" s="244">
        <v>69</v>
      </c>
      <c r="N1520" s="244" t="s">
        <v>2492</v>
      </c>
      <c r="O1520" s="244" t="s">
        <v>2493</v>
      </c>
      <c r="P1520" s="244">
        <v>32</v>
      </c>
      <c r="Q1520" s="244" t="s">
        <v>2529</v>
      </c>
      <c r="R1520" s="6">
        <f t="shared" si="207"/>
        <v>6</v>
      </c>
      <c r="S1520" s="6">
        <f t="shared" si="208"/>
        <v>1</v>
      </c>
      <c r="T1520" s="7">
        <f t="shared" si="209"/>
        <v>126996</v>
      </c>
      <c r="U1520" s="121" t="str">
        <f t="shared" si="214"/>
        <v>1F014</v>
      </c>
      <c r="V1520" s="10">
        <f t="shared" si="210"/>
        <v>240</v>
      </c>
      <c r="W1520" s="10">
        <f t="shared" si="211"/>
        <v>20</v>
      </c>
      <c r="X1520" s="11">
        <f t="shared" si="212"/>
        <v>2</v>
      </c>
      <c r="Y1520" s="11">
        <f t="shared" si="213"/>
        <v>240</v>
      </c>
      <c r="Z1520" s="12" t="str">
        <f t="shared" si="215"/>
        <v>Product Information</v>
      </c>
      <c r="AI1520" s="17">
        <v>65099</v>
      </c>
      <c r="AJ1520" s="18" t="s">
        <v>1215</v>
      </c>
      <c r="AK1520" s="19"/>
      <c r="AL1520" s="21"/>
      <c r="AM1520" s="21"/>
      <c r="AN1520" s="21"/>
      <c r="AO1520" s="21"/>
      <c r="AP1520" s="20"/>
      <c r="AQ1520" s="22"/>
      <c r="AR1520" s="20"/>
      <c r="AS1520" s="20"/>
      <c r="AT1520" s="20"/>
      <c r="AU1520" s="20"/>
      <c r="AV1520" s="20"/>
      <c r="AW1520" s="20"/>
      <c r="AX1520" s="221">
        <v>126996</v>
      </c>
      <c r="AY1520" s="6">
        <v>2</v>
      </c>
      <c r="AZ1520" s="6">
        <v>240</v>
      </c>
      <c r="BA1520" s="87" t="s">
        <v>2779</v>
      </c>
      <c r="BB1520" s="39" t="s">
        <v>2411</v>
      </c>
      <c r="BC1520" s="84" t="s">
        <v>2710</v>
      </c>
      <c r="BD1520" s="38" t="s">
        <v>2776</v>
      </c>
      <c r="BE1520" s="39" t="s">
        <v>2805</v>
      </c>
      <c r="BF1520" s="90" t="s">
        <v>2778</v>
      </c>
      <c r="BL1520" s="42" t="s">
        <v>2815</v>
      </c>
      <c r="BM1520" s="43" t="s">
        <v>2688</v>
      </c>
      <c r="BO1520" s="17">
        <v>65099</v>
      </c>
      <c r="BP1520" s="18" t="s">
        <v>1215</v>
      </c>
    </row>
    <row r="1521" spans="1:68" ht="15" customHeight="1" thickBot="1" x14ac:dyDescent="0.35">
      <c r="A1521" s="116">
        <v>1519</v>
      </c>
      <c r="H1521" t="s">
        <v>2650</v>
      </c>
      <c r="I1521" s="244">
        <v>8</v>
      </c>
      <c r="J1521" s="244">
        <v>23</v>
      </c>
      <c r="K1521" s="244">
        <v>20</v>
      </c>
      <c r="L1521" s="244" t="s">
        <v>2492</v>
      </c>
      <c r="M1521" s="244">
        <v>20</v>
      </c>
      <c r="N1521" s="244">
        <v>49</v>
      </c>
      <c r="O1521" s="244" t="s">
        <v>2496</v>
      </c>
      <c r="P1521" s="244">
        <v>32</v>
      </c>
      <c r="Q1521" s="244" t="s">
        <v>2474</v>
      </c>
      <c r="R1521" s="6">
        <f t="shared" si="207"/>
        <v>6</v>
      </c>
      <c r="S1521" s="6">
        <f t="shared" si="208"/>
        <v>1</v>
      </c>
      <c r="T1521" s="7">
        <f t="shared" si="209"/>
        <v>126996</v>
      </c>
      <c r="U1521" s="121" t="str">
        <f t="shared" si="214"/>
        <v>1F014</v>
      </c>
      <c r="V1521" s="10">
        <f t="shared" si="210"/>
        <v>240</v>
      </c>
      <c r="W1521" s="10">
        <f t="shared" si="211"/>
        <v>20</v>
      </c>
      <c r="X1521" s="11">
        <f t="shared" si="212"/>
        <v>2</v>
      </c>
      <c r="Y1521" s="11">
        <f t="shared" si="213"/>
        <v>240</v>
      </c>
      <c r="Z1521" s="12" t="str">
        <f t="shared" si="215"/>
        <v>Product Information</v>
      </c>
      <c r="AI1521" s="17">
        <v>65237</v>
      </c>
      <c r="AJ1521" s="18" t="s">
        <v>1353</v>
      </c>
      <c r="AK1521" s="19"/>
      <c r="AQ1521" s="37"/>
      <c r="AR1521" s="34"/>
      <c r="AS1521" s="34"/>
      <c r="AT1521" s="34"/>
      <c r="AU1521" s="34"/>
      <c r="AV1521" s="34"/>
      <c r="AW1521" s="34"/>
      <c r="AX1521" s="222">
        <v>126996</v>
      </c>
      <c r="AY1521" s="6">
        <v>2</v>
      </c>
      <c r="AZ1521" s="6">
        <v>240</v>
      </c>
      <c r="BA1521" s="87" t="s">
        <v>2780</v>
      </c>
      <c r="BB1521" s="39" t="s">
        <v>2412</v>
      </c>
      <c r="BC1521" s="84" t="s">
        <v>2710</v>
      </c>
      <c r="BL1521" s="42" t="s">
        <v>2815</v>
      </c>
      <c r="BM1521" s="43" t="s">
        <v>2688</v>
      </c>
      <c r="BO1521" s="17">
        <v>65237</v>
      </c>
      <c r="BP1521" s="18" t="s">
        <v>1353</v>
      </c>
    </row>
    <row r="1522" spans="1:68" ht="15" customHeight="1" thickBot="1" x14ac:dyDescent="0.35">
      <c r="A1522" s="116">
        <v>1520</v>
      </c>
      <c r="H1522" t="s">
        <v>2650</v>
      </c>
      <c r="I1522" s="244">
        <v>8</v>
      </c>
      <c r="J1522" s="244">
        <v>24</v>
      </c>
      <c r="K1522" s="244" t="s">
        <v>2474</v>
      </c>
      <c r="L1522" s="244" t="s">
        <v>2474</v>
      </c>
      <c r="M1522" s="244" t="s">
        <v>2474</v>
      </c>
      <c r="N1522" s="244" t="s">
        <v>2474</v>
      </c>
      <c r="O1522" s="244" t="s">
        <v>2474</v>
      </c>
      <c r="P1522" s="244" t="s">
        <v>2474</v>
      </c>
      <c r="Q1522" s="244" t="s">
        <v>2474</v>
      </c>
      <c r="R1522" s="6">
        <f t="shared" si="207"/>
        <v>6</v>
      </c>
      <c r="S1522" s="6">
        <f t="shared" si="208"/>
        <v>1</v>
      </c>
      <c r="T1522" s="7">
        <f t="shared" si="209"/>
        <v>126996</v>
      </c>
      <c r="U1522" s="121" t="str">
        <f t="shared" si="214"/>
        <v>1F014</v>
      </c>
      <c r="V1522" s="10">
        <f t="shared" si="210"/>
        <v>240</v>
      </c>
      <c r="W1522" s="10">
        <f t="shared" si="211"/>
        <v>20</v>
      </c>
      <c r="X1522" s="11">
        <f t="shared" si="212"/>
        <v>2</v>
      </c>
      <c r="Y1522" s="11">
        <f t="shared" si="213"/>
        <v>240</v>
      </c>
      <c r="Z1522" s="12" t="str">
        <f t="shared" si="215"/>
        <v>Product Information</v>
      </c>
      <c r="AI1522" s="17">
        <v>65258</v>
      </c>
      <c r="AJ1522" s="18" t="s">
        <v>1373</v>
      </c>
      <c r="AK1522" s="19"/>
      <c r="AL1522" s="21"/>
      <c r="AM1522" s="21"/>
      <c r="AN1522" s="21"/>
      <c r="AO1522" s="21"/>
      <c r="AP1522" s="20"/>
      <c r="AQ1522" s="22"/>
      <c r="AR1522" s="20"/>
      <c r="AS1522" s="20"/>
      <c r="AT1522" s="20"/>
      <c r="AU1522" s="20"/>
      <c r="AV1522" s="20"/>
      <c r="AW1522" s="20"/>
      <c r="AX1522" s="221">
        <v>126996</v>
      </c>
      <c r="AY1522" s="6">
        <v>2</v>
      </c>
      <c r="AZ1522" s="6">
        <v>240</v>
      </c>
      <c r="BA1522" s="87" t="s">
        <v>2781</v>
      </c>
      <c r="BB1522" s="39" t="s">
        <v>2413</v>
      </c>
      <c r="BC1522" s="84" t="s">
        <v>2710</v>
      </c>
      <c r="BL1522" s="42" t="s">
        <v>2815</v>
      </c>
      <c r="BM1522" s="43" t="s">
        <v>2688</v>
      </c>
      <c r="BO1522" s="17">
        <v>65258</v>
      </c>
      <c r="BP1522" s="18" t="s">
        <v>1373</v>
      </c>
    </row>
    <row r="1523" spans="1:68" ht="15" customHeight="1" thickBot="1" x14ac:dyDescent="0.35">
      <c r="A1523" s="116">
        <v>1521</v>
      </c>
      <c r="H1523" t="s">
        <v>2650</v>
      </c>
      <c r="I1523" s="244">
        <v>8</v>
      </c>
      <c r="J1523" s="244">
        <v>25</v>
      </c>
      <c r="K1523" s="244" t="s">
        <v>2474</v>
      </c>
      <c r="L1523" s="244" t="s">
        <v>2474</v>
      </c>
      <c r="M1523" s="244">
        <v>33</v>
      </c>
      <c r="N1523" s="244" t="s">
        <v>2478</v>
      </c>
      <c r="O1523" s="244">
        <v>32</v>
      </c>
      <c r="P1523" s="244">
        <v>35</v>
      </c>
      <c r="Q1523" s="244" t="s">
        <v>2478</v>
      </c>
      <c r="R1523" s="6">
        <f t="shared" si="207"/>
        <v>6</v>
      </c>
      <c r="S1523" s="6">
        <f t="shared" si="208"/>
        <v>1</v>
      </c>
      <c r="T1523" s="7">
        <f t="shared" si="209"/>
        <v>126996</v>
      </c>
      <c r="U1523" s="121" t="str">
        <f t="shared" si="214"/>
        <v>1F014</v>
      </c>
      <c r="V1523" s="10">
        <f t="shared" si="210"/>
        <v>240</v>
      </c>
      <c r="W1523" s="10">
        <f t="shared" si="211"/>
        <v>20</v>
      </c>
      <c r="X1523" s="11">
        <f t="shared" si="212"/>
        <v>2</v>
      </c>
      <c r="Y1523" s="11">
        <f t="shared" si="213"/>
        <v>240</v>
      </c>
      <c r="Z1523" s="12" t="str">
        <f t="shared" si="215"/>
        <v>Product Information</v>
      </c>
      <c r="AI1523" s="17">
        <v>65444</v>
      </c>
      <c r="AJ1523" s="18" t="s">
        <v>1396</v>
      </c>
      <c r="AK1523" s="19"/>
      <c r="AQ1523" s="37"/>
      <c r="AR1523" s="34"/>
      <c r="AS1523" s="34"/>
      <c r="AT1523" s="34"/>
      <c r="AU1523" s="34"/>
      <c r="AV1523" s="34"/>
      <c r="AW1523" s="34"/>
      <c r="AX1523" s="222">
        <v>126996</v>
      </c>
      <c r="AY1523" s="6">
        <v>2</v>
      </c>
      <c r="AZ1523" s="6">
        <v>240</v>
      </c>
      <c r="BA1523" s="87" t="s">
        <v>2782</v>
      </c>
      <c r="BB1523" s="39" t="s">
        <v>2415</v>
      </c>
      <c r="BC1523" s="84" t="s">
        <v>2710</v>
      </c>
      <c r="BD1523" s="38" t="s">
        <v>2783</v>
      </c>
      <c r="BE1523" s="39" t="s">
        <v>2806</v>
      </c>
      <c r="BL1523" s="42" t="s">
        <v>2815</v>
      </c>
      <c r="BM1523" s="43" t="s">
        <v>2688</v>
      </c>
      <c r="BO1523" s="17">
        <v>65444</v>
      </c>
      <c r="BP1523" s="18" t="s">
        <v>1396</v>
      </c>
    </row>
    <row r="1524" spans="1:68" ht="15" customHeight="1" thickBot="1" x14ac:dyDescent="0.35">
      <c r="A1524" s="116">
        <v>1522</v>
      </c>
      <c r="H1524" t="s">
        <v>2650</v>
      </c>
      <c r="I1524" s="244">
        <v>8</v>
      </c>
      <c r="J1524" s="244">
        <v>26</v>
      </c>
      <c r="K1524" s="244">
        <v>31</v>
      </c>
      <c r="L1524" s="244" t="s">
        <v>2474</v>
      </c>
      <c r="M1524" s="244" t="s">
        <v>2474</v>
      </c>
      <c r="N1524" s="244" t="s">
        <v>2474</v>
      </c>
      <c r="O1524" s="244" t="s">
        <v>2474</v>
      </c>
      <c r="P1524" s="244" t="s">
        <v>2474</v>
      </c>
      <c r="Q1524" s="244" t="s">
        <v>2474</v>
      </c>
      <c r="R1524" s="6">
        <f t="shared" si="207"/>
        <v>6</v>
      </c>
      <c r="S1524" s="6">
        <f t="shared" si="208"/>
        <v>1</v>
      </c>
      <c r="T1524" s="7">
        <f t="shared" si="209"/>
        <v>126996</v>
      </c>
      <c r="U1524" s="121" t="str">
        <f t="shared" si="214"/>
        <v>1F014</v>
      </c>
      <c r="V1524" s="10">
        <f t="shared" si="210"/>
        <v>240</v>
      </c>
      <c r="W1524" s="10">
        <f t="shared" si="211"/>
        <v>20</v>
      </c>
      <c r="X1524" s="11">
        <f t="shared" si="212"/>
        <v>2</v>
      </c>
      <c r="Y1524" s="11">
        <f t="shared" si="213"/>
        <v>240</v>
      </c>
      <c r="Z1524" s="12" t="str">
        <f t="shared" si="215"/>
        <v>Product Information</v>
      </c>
      <c r="AI1524" s="17">
        <v>65479</v>
      </c>
      <c r="AJ1524" s="18" t="s">
        <v>1396</v>
      </c>
      <c r="AK1524" s="19"/>
      <c r="AL1524" s="21"/>
      <c r="AM1524" s="21"/>
      <c r="AN1524" s="21"/>
      <c r="AO1524" s="21"/>
      <c r="AP1524" s="20"/>
      <c r="AQ1524" s="22"/>
      <c r="AR1524" s="20"/>
      <c r="AS1524" s="20"/>
      <c r="AT1524" s="20"/>
      <c r="AU1524" s="20"/>
      <c r="AV1524" s="20"/>
      <c r="AW1524" s="20"/>
      <c r="AX1524" s="221">
        <v>126996</v>
      </c>
      <c r="AY1524" s="6">
        <v>2</v>
      </c>
      <c r="AZ1524" s="6">
        <v>240</v>
      </c>
      <c r="BA1524" s="87" t="s">
        <v>2784</v>
      </c>
      <c r="BB1524" s="39" t="s">
        <v>2414</v>
      </c>
      <c r="BC1524" s="84" t="s">
        <v>2710</v>
      </c>
      <c r="BD1524" s="38" t="s">
        <v>2783</v>
      </c>
      <c r="BE1524" s="39" t="s">
        <v>2352</v>
      </c>
      <c r="BL1524" s="42" t="s">
        <v>2815</v>
      </c>
      <c r="BM1524" s="43" t="s">
        <v>2688</v>
      </c>
      <c r="BO1524" s="17">
        <v>65479</v>
      </c>
      <c r="BP1524" s="18" t="s">
        <v>1396</v>
      </c>
    </row>
    <row r="1525" spans="1:68" ht="15" customHeight="1" thickBot="1" x14ac:dyDescent="0.35">
      <c r="A1525" s="116">
        <v>1523</v>
      </c>
      <c r="H1525" t="s">
        <v>2650</v>
      </c>
      <c r="I1525" s="244">
        <v>8</v>
      </c>
      <c r="J1525" s="244">
        <v>27</v>
      </c>
      <c r="K1525" s="244" t="s">
        <v>2474</v>
      </c>
      <c r="L1525" s="244" t="s">
        <v>2474</v>
      </c>
      <c r="M1525" s="244" t="s">
        <v>2474</v>
      </c>
      <c r="N1525" s="244" t="s">
        <v>2474</v>
      </c>
      <c r="O1525" s="244" t="s">
        <v>2474</v>
      </c>
      <c r="P1525" s="244" t="s">
        <v>2474</v>
      </c>
      <c r="Q1525" s="244" t="s">
        <v>2474</v>
      </c>
      <c r="R1525" s="6">
        <f t="shared" si="207"/>
        <v>6</v>
      </c>
      <c r="S1525" s="6">
        <f t="shared" si="208"/>
        <v>1</v>
      </c>
      <c r="T1525" s="7">
        <f t="shared" si="209"/>
        <v>126996</v>
      </c>
      <c r="U1525" s="121" t="str">
        <f t="shared" si="214"/>
        <v>1F014</v>
      </c>
      <c r="V1525" s="10">
        <f t="shared" si="210"/>
        <v>240</v>
      </c>
      <c r="W1525" s="10">
        <f t="shared" si="211"/>
        <v>20</v>
      </c>
      <c r="X1525" s="11">
        <f t="shared" si="212"/>
        <v>2</v>
      </c>
      <c r="Y1525" s="11">
        <f t="shared" si="213"/>
        <v>240</v>
      </c>
      <c r="Z1525" s="12" t="str">
        <f t="shared" si="215"/>
        <v>Product Information</v>
      </c>
      <c r="AI1525" s="17">
        <v>129028</v>
      </c>
      <c r="AJ1525" s="18" t="s">
        <v>1449</v>
      </c>
      <c r="AK1525" s="19"/>
      <c r="AQ1525" s="37"/>
      <c r="AR1525" s="34"/>
      <c r="AS1525" s="34"/>
      <c r="AT1525" s="34"/>
      <c r="AU1525" s="34"/>
      <c r="AV1525" s="34"/>
      <c r="AW1525" s="34"/>
      <c r="AX1525" s="222">
        <v>126996</v>
      </c>
      <c r="AY1525" s="6">
        <v>2</v>
      </c>
      <c r="AZ1525" s="6">
        <v>240</v>
      </c>
      <c r="BA1525" s="87" t="s">
        <v>2785</v>
      </c>
      <c r="BB1525" s="39" t="s">
        <v>2416</v>
      </c>
      <c r="BC1525" s="84" t="s">
        <v>2710</v>
      </c>
      <c r="BL1525" s="42" t="s">
        <v>2815</v>
      </c>
      <c r="BM1525" s="43" t="s">
        <v>2688</v>
      </c>
      <c r="BO1525" s="17">
        <v>129028</v>
      </c>
      <c r="BP1525" s="18" t="s">
        <v>1449</v>
      </c>
    </row>
    <row r="1526" spans="1:68" ht="15" customHeight="1" thickBot="1" x14ac:dyDescent="0.35">
      <c r="A1526" s="116">
        <v>1524</v>
      </c>
      <c r="H1526" t="s">
        <v>2650</v>
      </c>
      <c r="I1526" s="244">
        <v>8</v>
      </c>
      <c r="J1526" s="244">
        <v>28</v>
      </c>
      <c r="K1526" s="244" t="s">
        <v>2474</v>
      </c>
      <c r="L1526" s="244" t="s">
        <v>2474</v>
      </c>
      <c r="M1526" s="244" t="s">
        <v>2474</v>
      </c>
      <c r="N1526" s="244" t="s">
        <v>2474</v>
      </c>
      <c r="O1526" s="244" t="s">
        <v>2474</v>
      </c>
      <c r="P1526" s="244" t="s">
        <v>2474</v>
      </c>
      <c r="Q1526" s="244" t="s">
        <v>2474</v>
      </c>
      <c r="R1526" s="75">
        <f t="shared" si="207"/>
        <v>6</v>
      </c>
      <c r="S1526" s="75">
        <f t="shared" si="208"/>
        <v>1</v>
      </c>
      <c r="T1526" s="7">
        <f t="shared" si="209"/>
        <v>126996</v>
      </c>
      <c r="U1526" s="121" t="str">
        <f t="shared" si="214"/>
        <v>1F014</v>
      </c>
      <c r="V1526" s="10">
        <f t="shared" si="210"/>
        <v>240</v>
      </c>
      <c r="W1526" s="10">
        <f t="shared" si="211"/>
        <v>20</v>
      </c>
      <c r="X1526" s="11">
        <f t="shared" si="212"/>
        <v>2</v>
      </c>
      <c r="Y1526" s="11">
        <f t="shared" si="213"/>
        <v>240</v>
      </c>
      <c r="Z1526" s="12" t="str">
        <f t="shared" si="215"/>
        <v>Product Information</v>
      </c>
      <c r="AI1526" s="17">
        <v>130068</v>
      </c>
      <c r="AJ1526" s="18" t="s">
        <v>1503</v>
      </c>
      <c r="AK1526" s="19"/>
      <c r="AL1526" s="21"/>
      <c r="AM1526" s="21"/>
      <c r="AN1526" s="21"/>
      <c r="AO1526" s="21"/>
      <c r="AP1526" s="20"/>
      <c r="AQ1526" s="22"/>
      <c r="AR1526" s="20"/>
      <c r="AS1526" s="20"/>
      <c r="AT1526" s="20"/>
      <c r="AU1526" s="20"/>
      <c r="AV1526" s="20"/>
      <c r="AW1526" s="20"/>
      <c r="AX1526" s="221">
        <v>126996</v>
      </c>
      <c r="AY1526" s="6">
        <v>2</v>
      </c>
      <c r="AZ1526" s="6">
        <v>240</v>
      </c>
      <c r="BA1526" s="87" t="s">
        <v>2786</v>
      </c>
      <c r="BB1526" s="39" t="s">
        <v>2417</v>
      </c>
      <c r="BC1526" s="84" t="s">
        <v>2710</v>
      </c>
      <c r="BL1526" s="42" t="s">
        <v>2815</v>
      </c>
      <c r="BM1526" s="43" t="s">
        <v>2688</v>
      </c>
      <c r="BO1526" s="17">
        <v>130068</v>
      </c>
      <c r="BP1526" s="18" t="s">
        <v>1503</v>
      </c>
    </row>
    <row r="1527" spans="1:68" ht="15" customHeight="1" thickBot="1" x14ac:dyDescent="0.35">
      <c r="A1527" s="116">
        <v>1525</v>
      </c>
      <c r="H1527" t="s">
        <v>2650</v>
      </c>
      <c r="I1527" s="244">
        <v>8</v>
      </c>
      <c r="J1527" s="244">
        <v>29</v>
      </c>
      <c r="K1527" s="244" t="s">
        <v>2474</v>
      </c>
      <c r="L1527" s="244" t="s">
        <v>2474</v>
      </c>
      <c r="M1527" s="244" t="s">
        <v>2474</v>
      </c>
      <c r="N1527" s="244" t="s">
        <v>2474</v>
      </c>
      <c r="O1527" s="244" t="s">
        <v>2474</v>
      </c>
      <c r="P1527" s="244" t="s">
        <v>2474</v>
      </c>
      <c r="Q1527" s="244" t="s">
        <v>2490</v>
      </c>
      <c r="R1527" s="75">
        <f t="shared" si="207"/>
        <v>6</v>
      </c>
      <c r="S1527" s="75">
        <f t="shared" si="208"/>
        <v>1</v>
      </c>
      <c r="T1527" s="7">
        <f t="shared" si="209"/>
        <v>126996</v>
      </c>
      <c r="U1527" s="121" t="str">
        <f t="shared" si="214"/>
        <v>1F014</v>
      </c>
      <c r="V1527" s="10">
        <f t="shared" si="210"/>
        <v>240</v>
      </c>
      <c r="W1527" s="10">
        <f t="shared" si="211"/>
        <v>20</v>
      </c>
      <c r="X1527" s="11">
        <f t="shared" si="212"/>
        <v>2</v>
      </c>
      <c r="Y1527" s="11">
        <f t="shared" si="213"/>
        <v>240</v>
      </c>
      <c r="Z1527" s="12" t="str">
        <f t="shared" si="215"/>
        <v>Product Information</v>
      </c>
      <c r="AI1527" s="17">
        <v>130950</v>
      </c>
      <c r="AJ1527" s="18" t="s">
        <v>1526</v>
      </c>
      <c r="AK1527" s="19"/>
      <c r="AQ1527" s="37"/>
      <c r="AR1527" s="34"/>
      <c r="AS1527" s="34"/>
      <c r="AT1527" s="34"/>
      <c r="AU1527" s="34"/>
      <c r="AV1527" s="34"/>
      <c r="AW1527" s="34"/>
      <c r="AX1527" s="222">
        <v>126996</v>
      </c>
      <c r="AY1527" s="6">
        <v>2</v>
      </c>
      <c r="AZ1527" s="6">
        <v>240</v>
      </c>
      <c r="BA1527" s="87" t="s">
        <v>2787</v>
      </c>
      <c r="BB1527" s="39" t="s">
        <v>2712</v>
      </c>
      <c r="BC1527" s="84" t="s">
        <v>2710</v>
      </c>
      <c r="BL1527" s="42" t="s">
        <v>2815</v>
      </c>
      <c r="BM1527" s="43" t="s">
        <v>2688</v>
      </c>
      <c r="BO1527" s="17">
        <v>130950</v>
      </c>
      <c r="BP1527" s="18" t="s">
        <v>1526</v>
      </c>
    </row>
    <row r="1528" spans="1:68" ht="15" customHeight="1" thickBot="1" x14ac:dyDescent="0.35">
      <c r="A1528" s="116">
        <v>1526</v>
      </c>
      <c r="H1528" t="s">
        <v>2650</v>
      </c>
      <c r="I1528" s="244">
        <v>8</v>
      </c>
      <c r="J1528" s="244" t="s">
        <v>2538</v>
      </c>
      <c r="K1528" s="244">
        <v>50</v>
      </c>
      <c r="L1528" s="244">
        <v>58</v>
      </c>
      <c r="M1528" s="244" t="s">
        <v>2492</v>
      </c>
      <c r="N1528" s="244">
        <v>33</v>
      </c>
      <c r="O1528" s="244">
        <v>57</v>
      </c>
      <c r="P1528" s="244" t="s">
        <v>2492</v>
      </c>
      <c r="Q1528" s="244" t="s">
        <v>2493</v>
      </c>
      <c r="R1528" s="6">
        <f t="shared" si="207"/>
        <v>6</v>
      </c>
      <c r="S1528" s="6">
        <f t="shared" si="208"/>
        <v>1</v>
      </c>
      <c r="T1528" s="7">
        <f t="shared" si="209"/>
        <v>126996</v>
      </c>
      <c r="U1528" s="121" t="str">
        <f t="shared" si="214"/>
        <v>1F014</v>
      </c>
      <c r="V1528" s="10">
        <f t="shared" si="210"/>
        <v>240</v>
      </c>
      <c r="W1528" s="10">
        <f t="shared" si="211"/>
        <v>20</v>
      </c>
      <c r="X1528" s="11">
        <f t="shared" si="212"/>
        <v>2</v>
      </c>
      <c r="Y1528" s="11">
        <f t="shared" si="213"/>
        <v>240</v>
      </c>
      <c r="Z1528" s="12" t="str">
        <f t="shared" si="215"/>
        <v>Product Information</v>
      </c>
      <c r="AI1528" s="17">
        <v>130962</v>
      </c>
      <c r="AJ1528" s="18" t="s">
        <v>1526</v>
      </c>
      <c r="AK1528" s="19"/>
      <c r="AL1528" s="21"/>
      <c r="AM1528" s="21"/>
      <c r="AN1528" s="21"/>
      <c r="AO1528" s="21"/>
      <c r="AP1528" s="20"/>
      <c r="AQ1528" s="22"/>
      <c r="AR1528" s="20"/>
      <c r="AS1528" s="20"/>
      <c r="AT1528" s="20"/>
      <c r="AU1528" s="20"/>
      <c r="AV1528" s="20"/>
      <c r="AW1528" s="20"/>
      <c r="AX1528" s="221">
        <v>126996</v>
      </c>
      <c r="AY1528" s="6">
        <v>2</v>
      </c>
      <c r="AZ1528" s="6">
        <v>240</v>
      </c>
      <c r="BA1528" s="87" t="s">
        <v>2788</v>
      </c>
      <c r="BB1528" s="39" t="s">
        <v>2731</v>
      </c>
      <c r="BC1528" s="84" t="s">
        <v>2710</v>
      </c>
      <c r="BD1528" s="38" t="s">
        <v>2789</v>
      </c>
      <c r="BE1528" s="39" t="s">
        <v>2807</v>
      </c>
      <c r="BL1528" s="42" t="s">
        <v>2815</v>
      </c>
      <c r="BM1528" s="43" t="s">
        <v>2688</v>
      </c>
      <c r="BO1528" s="17">
        <v>130962</v>
      </c>
      <c r="BP1528" s="18" t="s">
        <v>1526</v>
      </c>
    </row>
    <row r="1529" spans="1:68" ht="15" customHeight="1" thickBot="1" x14ac:dyDescent="0.35">
      <c r="A1529" s="116">
        <v>1527</v>
      </c>
      <c r="H1529" t="s">
        <v>2650</v>
      </c>
      <c r="I1529" s="244">
        <v>8</v>
      </c>
      <c r="J1529" s="244" t="s">
        <v>2541</v>
      </c>
      <c r="K1529" s="244">
        <v>20</v>
      </c>
      <c r="L1529" s="244">
        <v>56</v>
      </c>
      <c r="M1529" s="244">
        <v>31</v>
      </c>
      <c r="N1529" s="244" t="s">
        <v>2478</v>
      </c>
      <c r="O1529" s="244">
        <v>30</v>
      </c>
      <c r="P1529" s="244">
        <v>20</v>
      </c>
      <c r="Q1529" s="244" t="s">
        <v>2492</v>
      </c>
      <c r="R1529" s="6">
        <f t="shared" si="207"/>
        <v>6</v>
      </c>
      <c r="S1529" s="6">
        <f t="shared" si="208"/>
        <v>1</v>
      </c>
      <c r="T1529" s="7">
        <f t="shared" si="209"/>
        <v>126996</v>
      </c>
      <c r="U1529" s="121" t="str">
        <f t="shared" si="214"/>
        <v>1F014</v>
      </c>
      <c r="V1529" s="10">
        <f t="shared" si="210"/>
        <v>240</v>
      </c>
      <c r="W1529" s="10">
        <f t="shared" si="211"/>
        <v>20</v>
      </c>
      <c r="X1529" s="11">
        <f t="shared" si="212"/>
        <v>2</v>
      </c>
      <c r="Y1529" s="11">
        <f t="shared" si="213"/>
        <v>240</v>
      </c>
      <c r="Z1529" s="12" t="str">
        <f t="shared" si="215"/>
        <v>Product Information</v>
      </c>
      <c r="AI1529" s="17">
        <v>8448</v>
      </c>
      <c r="AJ1529" s="18" t="s">
        <v>1558</v>
      </c>
      <c r="AK1529" s="19"/>
      <c r="AQ1529" s="37"/>
      <c r="AR1529" s="34"/>
      <c r="AS1529" s="34"/>
      <c r="AT1529" s="34"/>
      <c r="AU1529" s="34"/>
      <c r="AV1529" s="34"/>
      <c r="AW1529" s="34"/>
      <c r="AX1529" s="222">
        <v>126996</v>
      </c>
      <c r="AY1529" s="6">
        <v>2</v>
      </c>
      <c r="AZ1529" s="6">
        <v>240</v>
      </c>
      <c r="BA1529" s="87" t="s">
        <v>2790</v>
      </c>
      <c r="BB1529" s="39" t="s">
        <v>2733</v>
      </c>
      <c r="BC1529" s="84" t="s">
        <v>2710</v>
      </c>
      <c r="BD1529" s="38" t="s">
        <v>2791</v>
      </c>
      <c r="BE1529" s="39" t="s">
        <v>2808</v>
      </c>
      <c r="BL1529" s="42" t="s">
        <v>2815</v>
      </c>
      <c r="BM1529" s="43" t="s">
        <v>2688</v>
      </c>
      <c r="BO1529" s="17">
        <v>8448</v>
      </c>
      <c r="BP1529" s="18" t="s">
        <v>1558</v>
      </c>
    </row>
    <row r="1530" spans="1:68" ht="15" customHeight="1" thickBot="1" x14ac:dyDescent="0.35">
      <c r="A1530" s="116">
        <v>1528</v>
      </c>
      <c r="H1530" t="s">
        <v>2650</v>
      </c>
      <c r="I1530" s="244">
        <v>8</v>
      </c>
      <c r="J1530" s="244" t="s">
        <v>2540</v>
      </c>
      <c r="K1530" s="244">
        <v>20</v>
      </c>
      <c r="L1530" s="244">
        <v>49</v>
      </c>
      <c r="M1530" s="244" t="s">
        <v>2496</v>
      </c>
      <c r="N1530" s="244">
        <v>32</v>
      </c>
      <c r="O1530" s="244" t="s">
        <v>2474</v>
      </c>
      <c r="P1530" s="244" t="s">
        <v>2474</v>
      </c>
      <c r="Q1530" s="244" t="s">
        <v>2474</v>
      </c>
      <c r="R1530" s="75">
        <f t="shared" si="207"/>
        <v>6</v>
      </c>
      <c r="S1530" s="75">
        <f t="shared" si="208"/>
        <v>1</v>
      </c>
      <c r="T1530" s="7">
        <f t="shared" si="209"/>
        <v>126996</v>
      </c>
      <c r="U1530" s="121" t="str">
        <f t="shared" si="214"/>
        <v>1F014</v>
      </c>
      <c r="V1530" s="10">
        <f t="shared" si="210"/>
        <v>240</v>
      </c>
      <c r="W1530" s="10">
        <f t="shared" si="211"/>
        <v>20</v>
      </c>
      <c r="X1530" s="11">
        <f t="shared" si="212"/>
        <v>2</v>
      </c>
      <c r="Y1530" s="11">
        <f t="shared" si="213"/>
        <v>240</v>
      </c>
      <c r="Z1530" s="12" t="str">
        <f t="shared" si="215"/>
        <v>Product Information</v>
      </c>
      <c r="AI1530" s="17">
        <v>61838</v>
      </c>
      <c r="AJ1530" s="18" t="s">
        <v>1612</v>
      </c>
      <c r="AK1530" s="19"/>
      <c r="AL1530" s="21"/>
      <c r="AM1530" s="21"/>
      <c r="AN1530" s="21"/>
      <c r="AO1530" s="21"/>
      <c r="AP1530" s="20"/>
      <c r="AQ1530" s="22"/>
      <c r="AR1530" s="20"/>
      <c r="AS1530" s="20"/>
      <c r="AT1530" s="20"/>
      <c r="AU1530" s="20"/>
      <c r="AV1530" s="20"/>
      <c r="AW1530" s="20"/>
      <c r="AX1530" s="221">
        <v>126996</v>
      </c>
      <c r="AY1530" s="6">
        <v>2</v>
      </c>
      <c r="AZ1530" s="6">
        <v>240</v>
      </c>
      <c r="BA1530" s="87" t="s">
        <v>2792</v>
      </c>
      <c r="BB1530" s="39" t="s">
        <v>2735</v>
      </c>
      <c r="BC1530" s="84" t="s">
        <v>2710</v>
      </c>
      <c r="BD1530" s="38" t="s">
        <v>2791</v>
      </c>
      <c r="BE1530" s="39" t="s">
        <v>2816</v>
      </c>
      <c r="BL1530" s="42" t="s">
        <v>2815</v>
      </c>
      <c r="BM1530" s="43" t="s">
        <v>2688</v>
      </c>
      <c r="BO1530" s="17">
        <v>61838</v>
      </c>
      <c r="BP1530" s="18" t="s">
        <v>1612</v>
      </c>
    </row>
    <row r="1531" spans="1:68" ht="15" customHeight="1" thickBot="1" x14ac:dyDescent="0.35">
      <c r="A1531" s="116">
        <v>1529</v>
      </c>
      <c r="H1531" t="s">
        <v>2650</v>
      </c>
      <c r="I1531" s="244">
        <v>8</v>
      </c>
      <c r="J1531" s="244" t="s">
        <v>2492</v>
      </c>
      <c r="K1531" s="244" t="s">
        <v>2474</v>
      </c>
      <c r="L1531" s="244" t="s">
        <v>2474</v>
      </c>
      <c r="M1531" s="244" t="s">
        <v>2474</v>
      </c>
      <c r="N1531" s="244" t="s">
        <v>2474</v>
      </c>
      <c r="O1531" s="244" t="s">
        <v>2474</v>
      </c>
      <c r="P1531" s="244" t="s">
        <v>2474</v>
      </c>
      <c r="Q1531" s="244" t="s">
        <v>2474</v>
      </c>
      <c r="R1531" s="6">
        <f t="shared" si="207"/>
        <v>6</v>
      </c>
      <c r="S1531" s="6">
        <f t="shared" si="208"/>
        <v>1</v>
      </c>
      <c r="T1531" s="7">
        <f t="shared" si="209"/>
        <v>126996</v>
      </c>
      <c r="U1531" s="121" t="str">
        <f t="shared" si="214"/>
        <v>1F014</v>
      </c>
      <c r="V1531" s="10">
        <f t="shared" si="210"/>
        <v>240</v>
      </c>
      <c r="W1531" s="10">
        <f t="shared" si="211"/>
        <v>20</v>
      </c>
      <c r="X1531" s="11">
        <f t="shared" si="212"/>
        <v>2</v>
      </c>
      <c r="Y1531" s="11">
        <f t="shared" si="213"/>
        <v>240</v>
      </c>
      <c r="Z1531" s="12" t="str">
        <f t="shared" si="215"/>
        <v>Product Information</v>
      </c>
      <c r="AI1531" s="17">
        <v>62008</v>
      </c>
      <c r="AJ1531" s="18" t="s">
        <v>1778</v>
      </c>
      <c r="AK1531" s="19"/>
      <c r="AQ1531" s="37"/>
      <c r="AR1531" s="34"/>
      <c r="AS1531" s="34"/>
      <c r="AT1531" s="34"/>
      <c r="AU1531" s="34"/>
      <c r="AV1531" s="34"/>
      <c r="AW1531" s="34"/>
      <c r="AX1531" s="222">
        <v>126996</v>
      </c>
      <c r="AY1531" s="6">
        <v>2</v>
      </c>
      <c r="AZ1531" s="6">
        <v>240</v>
      </c>
      <c r="BA1531" s="87" t="s">
        <v>2793</v>
      </c>
      <c r="BB1531" s="39" t="s">
        <v>2737</v>
      </c>
      <c r="BC1531" s="84" t="s">
        <v>2710</v>
      </c>
      <c r="BL1531" s="42" t="s">
        <v>2815</v>
      </c>
      <c r="BM1531" s="43" t="s">
        <v>2688</v>
      </c>
      <c r="BO1531" s="17">
        <v>62008</v>
      </c>
      <c r="BP1531" s="18" t="s">
        <v>1778</v>
      </c>
    </row>
    <row r="1532" spans="1:68" ht="15" customHeight="1" thickBot="1" x14ac:dyDescent="0.35">
      <c r="A1532" s="116">
        <v>1530</v>
      </c>
      <c r="H1532" t="s">
        <v>2650</v>
      </c>
      <c r="I1532" s="244">
        <v>8</v>
      </c>
      <c r="J1532" s="244" t="s">
        <v>2478</v>
      </c>
      <c r="K1532" s="244" t="s">
        <v>2474</v>
      </c>
      <c r="L1532" s="244" t="s">
        <v>2474</v>
      </c>
      <c r="M1532" s="244" t="s">
        <v>2474</v>
      </c>
      <c r="N1532" s="244">
        <v>33</v>
      </c>
      <c r="O1532" s="244">
        <v>42</v>
      </c>
      <c r="P1532" s="244">
        <v>30</v>
      </c>
      <c r="Q1532" s="244">
        <v>30</v>
      </c>
      <c r="R1532" s="6">
        <f t="shared" si="207"/>
        <v>6</v>
      </c>
      <c r="S1532" s="6">
        <f t="shared" si="208"/>
        <v>1</v>
      </c>
      <c r="T1532" s="7">
        <f t="shared" si="209"/>
        <v>126996</v>
      </c>
      <c r="U1532" s="121" t="str">
        <f t="shared" si="214"/>
        <v>1F014</v>
      </c>
      <c r="V1532" s="10">
        <f t="shared" si="210"/>
        <v>240</v>
      </c>
      <c r="W1532" s="10">
        <f t="shared" si="211"/>
        <v>20</v>
      </c>
      <c r="X1532" s="11">
        <f t="shared" si="212"/>
        <v>2</v>
      </c>
      <c r="Y1532" s="11">
        <f t="shared" si="213"/>
        <v>240</v>
      </c>
      <c r="Z1532" s="12" t="str">
        <f t="shared" si="215"/>
        <v>Product Information</v>
      </c>
      <c r="AI1532" s="17">
        <v>62024</v>
      </c>
      <c r="AJ1532" s="18" t="s">
        <v>1794</v>
      </c>
      <c r="AK1532" s="19"/>
      <c r="AL1532" s="21"/>
      <c r="AM1532" s="21"/>
      <c r="AN1532" s="21"/>
      <c r="AO1532" s="21"/>
      <c r="AP1532" s="20"/>
      <c r="AQ1532" s="22"/>
      <c r="AR1532" s="20"/>
      <c r="AS1532" s="20"/>
      <c r="AT1532" s="20"/>
      <c r="AU1532" s="20"/>
      <c r="AV1532" s="20"/>
      <c r="AW1532" s="20"/>
      <c r="AX1532" s="221">
        <v>126996</v>
      </c>
      <c r="AY1532" s="6">
        <v>2</v>
      </c>
      <c r="AZ1532" s="6">
        <v>240</v>
      </c>
      <c r="BA1532" s="87" t="s">
        <v>2794</v>
      </c>
      <c r="BB1532" s="39" t="s">
        <v>2739</v>
      </c>
      <c r="BC1532" s="84" t="s">
        <v>2710</v>
      </c>
      <c r="BL1532" s="42" t="s">
        <v>2815</v>
      </c>
      <c r="BM1532" s="43" t="s">
        <v>2688</v>
      </c>
      <c r="BO1532" s="17">
        <v>62024</v>
      </c>
      <c r="BP1532" s="18" t="s">
        <v>1794</v>
      </c>
    </row>
    <row r="1533" spans="1:68" ht="15" customHeight="1" thickBot="1" x14ac:dyDescent="0.35">
      <c r="A1533" s="116">
        <v>1531</v>
      </c>
      <c r="H1533" t="s">
        <v>2650</v>
      </c>
      <c r="I1533" s="244">
        <v>8</v>
      </c>
      <c r="J1533" s="244" t="s">
        <v>2573</v>
      </c>
      <c r="K1533" s="244">
        <v>31</v>
      </c>
      <c r="L1533" s="244">
        <v>35</v>
      </c>
      <c r="M1533" s="244">
        <v>34</v>
      </c>
      <c r="N1533" s="244">
        <v>39</v>
      </c>
      <c r="O1533" s="244" t="s">
        <v>2474</v>
      </c>
      <c r="P1533" s="244" t="s">
        <v>2474</v>
      </c>
      <c r="Q1533" s="244" t="s">
        <v>2474</v>
      </c>
      <c r="R1533" s="6">
        <f t="shared" si="207"/>
        <v>6</v>
      </c>
      <c r="S1533" s="6">
        <f t="shared" si="208"/>
        <v>1</v>
      </c>
      <c r="T1533" s="7">
        <f t="shared" si="209"/>
        <v>126996</v>
      </c>
      <c r="U1533" s="121" t="str">
        <f t="shared" si="214"/>
        <v>1F014</v>
      </c>
      <c r="V1533" s="10">
        <f t="shared" si="210"/>
        <v>240</v>
      </c>
      <c r="W1533" s="10">
        <f t="shared" si="211"/>
        <v>20</v>
      </c>
      <c r="X1533" s="11">
        <f t="shared" si="212"/>
        <v>2</v>
      </c>
      <c r="Y1533" s="11">
        <f t="shared" si="213"/>
        <v>240</v>
      </c>
      <c r="Z1533" s="12" t="str">
        <f t="shared" si="215"/>
        <v>Product Information</v>
      </c>
      <c r="AI1533" s="17">
        <v>62159</v>
      </c>
      <c r="AJ1533" s="18" t="s">
        <v>1929</v>
      </c>
      <c r="AK1533" s="19"/>
      <c r="AQ1533" s="37"/>
      <c r="AR1533" s="34"/>
      <c r="AS1533" s="34"/>
      <c r="AT1533" s="34"/>
      <c r="AU1533" s="34"/>
      <c r="AV1533" s="34"/>
      <c r="AW1533" s="34"/>
      <c r="AX1533" s="222">
        <v>126996</v>
      </c>
      <c r="AY1533" s="6">
        <v>2</v>
      </c>
      <c r="AZ1533" s="6">
        <v>240</v>
      </c>
      <c r="BA1533" s="87" t="s">
        <v>2795</v>
      </c>
      <c r="BB1533" s="39" t="s">
        <v>2741</v>
      </c>
      <c r="BC1533" s="84" t="s">
        <v>2710</v>
      </c>
      <c r="BL1533" s="42" t="s">
        <v>2815</v>
      </c>
      <c r="BM1533" s="43" t="s">
        <v>2688</v>
      </c>
      <c r="BO1533" s="17">
        <v>62159</v>
      </c>
      <c r="BP1533" s="18" t="s">
        <v>1929</v>
      </c>
    </row>
    <row r="1534" spans="1:68" ht="15" customHeight="1" thickBot="1" x14ac:dyDescent="0.35">
      <c r="A1534" s="116">
        <v>1532</v>
      </c>
      <c r="H1534" t="s">
        <v>2650</v>
      </c>
      <c r="I1534" s="244">
        <v>8</v>
      </c>
      <c r="J1534" s="244">
        <v>30</v>
      </c>
      <c r="K1534" s="244" t="s">
        <v>2474</v>
      </c>
      <c r="L1534" s="244" t="s">
        <v>2474</v>
      </c>
      <c r="M1534" s="244" t="s">
        <v>2474</v>
      </c>
      <c r="N1534" s="244" t="s">
        <v>2474</v>
      </c>
      <c r="O1534" s="244" t="s">
        <v>2474</v>
      </c>
      <c r="P1534" s="244" t="s">
        <v>2474</v>
      </c>
      <c r="Q1534" s="244" t="s">
        <v>2474</v>
      </c>
      <c r="R1534" s="6">
        <f t="shared" si="207"/>
        <v>6</v>
      </c>
      <c r="S1534" s="6">
        <f t="shared" si="208"/>
        <v>1</v>
      </c>
      <c r="T1534" s="7">
        <f t="shared" si="209"/>
        <v>126996</v>
      </c>
      <c r="U1534" s="121" t="str">
        <f t="shared" si="214"/>
        <v>1F014</v>
      </c>
      <c r="V1534" s="10">
        <f t="shared" si="210"/>
        <v>240</v>
      </c>
      <c r="W1534" s="10">
        <f t="shared" si="211"/>
        <v>20</v>
      </c>
      <c r="X1534" s="11">
        <f t="shared" si="212"/>
        <v>2</v>
      </c>
      <c r="Y1534" s="11">
        <f t="shared" si="213"/>
        <v>240</v>
      </c>
      <c r="Z1534" s="12" t="str">
        <f t="shared" si="215"/>
        <v>Product Information</v>
      </c>
      <c r="AI1534" s="17">
        <v>62213</v>
      </c>
      <c r="AJ1534" s="18" t="s">
        <v>1983</v>
      </c>
      <c r="AK1534" s="19"/>
      <c r="AL1534" s="21"/>
      <c r="AM1534" s="21"/>
      <c r="AN1534" s="21"/>
      <c r="AO1534" s="21"/>
      <c r="AP1534" s="20"/>
      <c r="AQ1534" s="22"/>
      <c r="AR1534" s="20"/>
      <c r="AS1534" s="20"/>
      <c r="AT1534" s="20"/>
      <c r="AU1534" s="20"/>
      <c r="AV1534" s="20"/>
      <c r="AW1534" s="20"/>
      <c r="AX1534" s="221">
        <v>126996</v>
      </c>
      <c r="AY1534" s="6">
        <v>2</v>
      </c>
      <c r="AZ1534" s="6">
        <v>240</v>
      </c>
      <c r="BA1534" s="87" t="s">
        <v>2796</v>
      </c>
      <c r="BB1534" s="39" t="s">
        <v>2743</v>
      </c>
      <c r="BC1534" s="84" t="s">
        <v>2710</v>
      </c>
      <c r="BL1534" s="42" t="s">
        <v>2815</v>
      </c>
      <c r="BM1534" s="43" t="s">
        <v>2688</v>
      </c>
      <c r="BO1534" s="17">
        <v>62213</v>
      </c>
      <c r="BP1534" s="18" t="s">
        <v>1983</v>
      </c>
    </row>
    <row r="1535" spans="1:68" ht="15" customHeight="1" thickBot="1" x14ac:dyDescent="0.35">
      <c r="A1535" s="116">
        <v>1533</v>
      </c>
      <c r="H1535" t="s">
        <v>2650</v>
      </c>
      <c r="I1535" s="244">
        <v>8</v>
      </c>
      <c r="J1535" s="244">
        <v>31</v>
      </c>
      <c r="K1535" s="244" t="s">
        <v>2474</v>
      </c>
      <c r="L1535" s="244" t="s">
        <v>2474</v>
      </c>
      <c r="M1535" s="244" t="s">
        <v>2474</v>
      </c>
      <c r="N1535" s="244" t="s">
        <v>2474</v>
      </c>
      <c r="O1535" s="244" t="s">
        <v>2474</v>
      </c>
      <c r="P1535" s="244" t="s">
        <v>2474</v>
      </c>
      <c r="Q1535" s="244" t="s">
        <v>2474</v>
      </c>
      <c r="R1535" s="6">
        <f t="shared" si="207"/>
        <v>6</v>
      </c>
      <c r="S1535" s="6">
        <f t="shared" si="208"/>
        <v>1</v>
      </c>
      <c r="T1535" s="7">
        <f t="shared" si="209"/>
        <v>126996</v>
      </c>
      <c r="U1535" s="121" t="str">
        <f t="shared" si="214"/>
        <v>1F014</v>
      </c>
      <c r="V1535" s="10">
        <f t="shared" si="210"/>
        <v>240</v>
      </c>
      <c r="W1535" s="10">
        <f t="shared" si="211"/>
        <v>20</v>
      </c>
      <c r="X1535" s="11">
        <f t="shared" si="212"/>
        <v>2</v>
      </c>
      <c r="Y1535" s="11">
        <f t="shared" si="213"/>
        <v>240</v>
      </c>
      <c r="Z1535" s="12" t="str">
        <f t="shared" si="215"/>
        <v>Product Information</v>
      </c>
      <c r="AI1535" s="17">
        <v>64176</v>
      </c>
      <c r="AJ1535" s="18" t="s">
        <v>2145</v>
      </c>
      <c r="AK1535" s="19"/>
      <c r="AQ1535" s="37"/>
      <c r="AR1535" s="34"/>
      <c r="AS1535" s="34"/>
      <c r="AT1535" s="34"/>
      <c r="AU1535" s="34"/>
      <c r="AV1535" s="34"/>
      <c r="AW1535" s="34"/>
      <c r="AX1535" s="222">
        <v>126996</v>
      </c>
      <c r="AY1535" s="6">
        <v>2</v>
      </c>
      <c r="AZ1535" s="6">
        <v>240</v>
      </c>
      <c r="BA1535" s="87" t="s">
        <v>2797</v>
      </c>
      <c r="BB1535" s="39" t="s">
        <v>2745</v>
      </c>
      <c r="BC1535" s="84" t="s">
        <v>2710</v>
      </c>
      <c r="BL1535" s="42" t="s">
        <v>2815</v>
      </c>
      <c r="BM1535" s="43" t="s">
        <v>2688</v>
      </c>
      <c r="BO1535" s="17">
        <v>64176</v>
      </c>
      <c r="BP1535" s="18" t="s">
        <v>2145</v>
      </c>
    </row>
    <row r="1536" spans="1:68" ht="15" customHeight="1" thickBot="1" x14ac:dyDescent="0.35">
      <c r="A1536" s="116">
        <v>1534</v>
      </c>
      <c r="H1536" t="s">
        <v>2650</v>
      </c>
      <c r="I1536" s="244">
        <v>8</v>
      </c>
      <c r="J1536" s="244">
        <v>32</v>
      </c>
      <c r="K1536" s="244" t="s">
        <v>2474</v>
      </c>
      <c r="L1536" s="244" t="s">
        <v>2474</v>
      </c>
      <c r="M1536" s="244" t="s">
        <v>2474</v>
      </c>
      <c r="N1536" s="244" t="s">
        <v>2474</v>
      </c>
      <c r="O1536" s="244" t="s">
        <v>2474</v>
      </c>
      <c r="P1536" s="244" t="s">
        <v>2474</v>
      </c>
      <c r="Q1536" s="244" t="s">
        <v>2474</v>
      </c>
      <c r="R1536" s="6">
        <f t="shared" si="207"/>
        <v>6</v>
      </c>
      <c r="S1536" s="6">
        <f t="shared" si="208"/>
        <v>1</v>
      </c>
      <c r="T1536" s="7">
        <f t="shared" si="209"/>
        <v>126996</v>
      </c>
      <c r="U1536" s="121" t="str">
        <f t="shared" si="214"/>
        <v>1F014</v>
      </c>
      <c r="V1536" s="10">
        <f t="shared" si="210"/>
        <v>240</v>
      </c>
      <c r="W1536" s="10">
        <f t="shared" si="211"/>
        <v>20</v>
      </c>
      <c r="X1536" s="11">
        <f t="shared" si="212"/>
        <v>2</v>
      </c>
      <c r="Y1536" s="11">
        <f t="shared" si="213"/>
        <v>240</v>
      </c>
      <c r="Z1536" s="12" t="str">
        <f t="shared" si="215"/>
        <v>Product Information</v>
      </c>
      <c r="AI1536" s="17">
        <v>64193</v>
      </c>
      <c r="AJ1536" s="18" t="s">
        <v>2161</v>
      </c>
      <c r="AK1536" s="19"/>
      <c r="AL1536" s="21"/>
      <c r="AM1536" s="21"/>
      <c r="AN1536" s="21"/>
      <c r="AO1536" s="21"/>
      <c r="AP1536" s="20"/>
      <c r="AQ1536" s="22"/>
      <c r="AR1536" s="20"/>
      <c r="AS1536" s="20"/>
      <c r="AT1536" s="20"/>
      <c r="AU1536" s="20"/>
      <c r="AV1536" s="20"/>
      <c r="AW1536" s="20"/>
      <c r="AX1536" s="221">
        <v>126996</v>
      </c>
      <c r="AY1536" s="6">
        <v>2</v>
      </c>
      <c r="AZ1536" s="6">
        <v>240</v>
      </c>
      <c r="BA1536" s="87" t="s">
        <v>2798</v>
      </c>
      <c r="BB1536" s="39" t="s">
        <v>2747</v>
      </c>
      <c r="BC1536" s="84" t="s">
        <v>2710</v>
      </c>
      <c r="BL1536" s="42" t="s">
        <v>2815</v>
      </c>
      <c r="BM1536" s="43" t="s">
        <v>2688</v>
      </c>
      <c r="BO1536" s="17">
        <v>64193</v>
      </c>
      <c r="BP1536" s="18" t="s">
        <v>2161</v>
      </c>
    </row>
    <row r="1537" spans="1:68" ht="15" customHeight="1" thickBot="1" x14ac:dyDescent="0.35">
      <c r="A1537" s="116">
        <v>1535</v>
      </c>
      <c r="H1537" t="s">
        <v>2650</v>
      </c>
      <c r="I1537" s="244">
        <v>8</v>
      </c>
      <c r="J1537" s="244">
        <v>33</v>
      </c>
      <c r="K1537" s="244">
        <v>2</v>
      </c>
      <c r="L1537" s="244">
        <v>0</v>
      </c>
      <c r="M1537" s="244" t="s">
        <v>2474</v>
      </c>
      <c r="N1537" s="244" t="s">
        <v>2474</v>
      </c>
      <c r="O1537" s="244" t="s">
        <v>2474</v>
      </c>
      <c r="P1537" s="244" t="s">
        <v>2474</v>
      </c>
      <c r="Q1537" s="244" t="s">
        <v>2474</v>
      </c>
      <c r="R1537" s="6">
        <f t="shared" si="207"/>
        <v>6</v>
      </c>
      <c r="S1537" s="6">
        <f t="shared" si="208"/>
        <v>1</v>
      </c>
      <c r="T1537" s="7">
        <f t="shared" si="209"/>
        <v>126996</v>
      </c>
      <c r="U1537" s="121" t="str">
        <f t="shared" si="214"/>
        <v>1F014</v>
      </c>
      <c r="V1537" s="10">
        <f t="shared" si="210"/>
        <v>240</v>
      </c>
      <c r="W1537" s="10">
        <f t="shared" si="211"/>
        <v>20</v>
      </c>
      <c r="X1537" s="11">
        <f t="shared" si="212"/>
        <v>2</v>
      </c>
      <c r="Y1537" s="11">
        <f t="shared" si="213"/>
        <v>240</v>
      </c>
      <c r="Z1537" s="12" t="str">
        <f t="shared" si="215"/>
        <v>Product Information</v>
      </c>
      <c r="AI1537" s="17">
        <v>64279</v>
      </c>
      <c r="AJ1537" s="18" t="s">
        <v>2216</v>
      </c>
      <c r="AK1537" s="19"/>
      <c r="AQ1537" s="37"/>
      <c r="AR1537" s="34"/>
      <c r="AS1537" s="34"/>
      <c r="AT1537" s="34"/>
      <c r="AU1537" s="34"/>
      <c r="AV1537" s="34"/>
      <c r="AW1537" s="34"/>
      <c r="AX1537" s="222">
        <v>126996</v>
      </c>
      <c r="AY1537" s="6">
        <v>2</v>
      </c>
      <c r="AZ1537" s="6">
        <v>240</v>
      </c>
      <c r="BA1537" s="87" t="s">
        <v>2799</v>
      </c>
      <c r="BB1537" s="39" t="s">
        <v>2749</v>
      </c>
      <c r="BC1537" s="84" t="s">
        <v>2710</v>
      </c>
      <c r="BL1537" s="42" t="s">
        <v>2815</v>
      </c>
      <c r="BM1537" s="43" t="s">
        <v>2688</v>
      </c>
      <c r="BO1537" s="17">
        <v>64279</v>
      </c>
      <c r="BP1537" s="18" t="s">
        <v>2216</v>
      </c>
    </row>
    <row r="1538" spans="1:68" ht="15" customHeight="1" thickBot="1" x14ac:dyDescent="0.35">
      <c r="A1538" s="116">
        <v>1536</v>
      </c>
      <c r="H1538" t="s">
        <v>2665</v>
      </c>
      <c r="I1538" s="244">
        <v>8</v>
      </c>
      <c r="J1538" s="244">
        <v>14</v>
      </c>
      <c r="K1538" s="244" t="s">
        <v>2528</v>
      </c>
      <c r="L1538" s="244">
        <v>1</v>
      </c>
      <c r="M1538" s="244">
        <v>0</v>
      </c>
      <c r="N1538" s="244" t="s">
        <v>2474</v>
      </c>
      <c r="O1538" s="244" t="s">
        <v>2474</v>
      </c>
      <c r="P1538" s="244" t="s">
        <v>2474</v>
      </c>
      <c r="Q1538" s="244" t="s">
        <v>2474</v>
      </c>
      <c r="R1538" s="6">
        <f t="shared" ref="R1538:R1589" si="216">_xlfn.BITRSHIFT(_xlfn.BITAND(HEX2DEC(H1538),HEX2DEC("1C000000")),26)</f>
        <v>6</v>
      </c>
      <c r="S1538" s="6">
        <f t="shared" ref="S1538:S1589" si="217">_xlfn.BITRSHIFT(_xlfn.BITAND(HEX2DEC(H1538),HEX2DEC("01000000")),24)</f>
        <v>0</v>
      </c>
      <c r="T1538" s="7">
        <f t="shared" ref="T1538:T1589" si="218">IF(_xlfn.BITRSHIFT(_xlfn.BITAND(HEX2DEC(H1538),HEX2DEC("0FF0000")),16)&lt;240,_xlfn.BITRSHIFT(_xlfn.BITAND(HEX2DEC(H1538),HEX2DEC("1FF0000")),8),_xlfn.BITRSHIFT(_xlfn.BITAND(HEX2DEC(H1538),HEX2DEC("1FFFF00")),8))</f>
        <v>59904</v>
      </c>
      <c r="U1538" s="121" t="str">
        <f t="shared" si="214"/>
        <v>EA00</v>
      </c>
      <c r="V1538" s="10">
        <f t="shared" ref="V1538:V1589" si="219">_xlfn.BITRSHIFT(_xlfn.BITAND(HEX2DEC(H1538),HEX2DEC("0FF0000")),16)</f>
        <v>234</v>
      </c>
      <c r="W1538" s="10">
        <f t="shared" ref="W1538:W1589" si="220">_xlfn.BITRSHIFT(_xlfn.BITAND(HEX2DEC(H1538),HEX2DEC("FF00")),8)</f>
        <v>11</v>
      </c>
      <c r="X1538" s="11">
        <f t="shared" ref="X1538:X1589" si="221">_xlfn.BITAND(HEX2DEC(H1538),HEX2DEC("00000FF"))</f>
        <v>8</v>
      </c>
      <c r="Y1538" s="11">
        <f t="shared" ref="Y1538:Y1589" si="222">IF(_xlfn.BITRSHIFT(_xlfn.BITAND(HEX2DEC(H1538),HEX2DEC("0FF0000")),16)&lt;240,_xlfn.BITRSHIFT(_xlfn.BITAND(HEX2DEC(H1538),HEX2DEC("0FF00")),8),_xlfn.BITRSHIFT(_xlfn.BITAND(HEX2DEC(H1538),HEX2DEC("0FF0000")),16))</f>
        <v>11</v>
      </c>
      <c r="Z1538" s="12" t="str">
        <f t="shared" si="215"/>
        <v>Request</v>
      </c>
      <c r="AI1538" s="17">
        <v>64309</v>
      </c>
      <c r="AJ1538" s="18" t="s">
        <v>2245</v>
      </c>
      <c r="AK1538" s="19"/>
      <c r="AL1538" s="21"/>
      <c r="AM1538" s="21"/>
      <c r="AN1538" s="21"/>
      <c r="AO1538" s="21"/>
      <c r="AP1538" s="20"/>
      <c r="AQ1538" s="22"/>
      <c r="AR1538" s="20"/>
      <c r="AS1538" s="20"/>
      <c r="AT1538" s="20"/>
      <c r="AU1538" s="20"/>
      <c r="AV1538" s="20"/>
      <c r="AW1538" s="20"/>
      <c r="AX1538" s="221">
        <v>59904</v>
      </c>
      <c r="AY1538" s="6">
        <v>8</v>
      </c>
      <c r="AZ1538" s="6">
        <v>11</v>
      </c>
      <c r="BA1538" s="87" t="s">
        <v>2850</v>
      </c>
      <c r="BB1538" s="39" t="s">
        <v>2694</v>
      </c>
      <c r="BC1538" s="84" t="s">
        <v>4</v>
      </c>
      <c r="BL1538" s="42" t="s">
        <v>2695</v>
      </c>
      <c r="BM1538" s="43" t="s">
        <v>2851</v>
      </c>
      <c r="BO1538" s="17">
        <v>64309</v>
      </c>
      <c r="BP1538" s="18" t="s">
        <v>2245</v>
      </c>
    </row>
    <row r="1539" spans="1:68" ht="15" customHeight="1" thickBot="1" x14ac:dyDescent="0.35">
      <c r="A1539" s="116">
        <v>1537</v>
      </c>
      <c r="H1539" t="s">
        <v>2666</v>
      </c>
      <c r="I1539" s="244">
        <v>8</v>
      </c>
      <c r="J1539" s="244" t="s">
        <v>2500</v>
      </c>
      <c r="K1539" s="244">
        <v>86</v>
      </c>
      <c r="L1539" s="244">
        <v>14</v>
      </c>
      <c r="M1539" s="244">
        <v>5</v>
      </c>
      <c r="N1539" s="244">
        <v>22</v>
      </c>
      <c r="O1539" s="244">
        <v>2</v>
      </c>
      <c r="P1539" s="244">
        <v>47</v>
      </c>
      <c r="Q1539" s="244" t="s">
        <v>2490</v>
      </c>
      <c r="R1539" s="6">
        <f t="shared" si="216"/>
        <v>6</v>
      </c>
      <c r="S1539" s="6">
        <f t="shared" si="217"/>
        <v>1</v>
      </c>
      <c r="T1539" s="7">
        <f t="shared" si="218"/>
        <v>126996</v>
      </c>
      <c r="U1539" s="121" t="str">
        <f t="shared" ref="U1539:U1589" si="223">DEC2HEX(T1539)</f>
        <v>1F014</v>
      </c>
      <c r="V1539" s="10">
        <f t="shared" si="219"/>
        <v>240</v>
      </c>
      <c r="W1539" s="10">
        <f t="shared" si="220"/>
        <v>20</v>
      </c>
      <c r="X1539" s="11">
        <f t="shared" si="221"/>
        <v>11</v>
      </c>
      <c r="Y1539" s="11">
        <f t="shared" si="222"/>
        <v>240</v>
      </c>
      <c r="Z1539" s="12" t="str">
        <f t="shared" ref="Z1539:Z1602" si="224">VLOOKUP(T1539,BO:BP,2,FALSE)</f>
        <v>Product Information</v>
      </c>
      <c r="AI1539" s="17">
        <v>127506</v>
      </c>
      <c r="AJ1539" s="18" t="s">
        <v>1433</v>
      </c>
      <c r="AK1539" s="19"/>
      <c r="AQ1539" s="37"/>
      <c r="AR1539" s="34"/>
      <c r="AS1539" s="34"/>
      <c r="AT1539" s="34"/>
      <c r="AU1539" s="34"/>
      <c r="AV1539" s="34"/>
      <c r="AW1539" s="34"/>
      <c r="AX1539" s="222">
        <v>126996</v>
      </c>
      <c r="AY1539" s="6">
        <v>11</v>
      </c>
      <c r="AZ1539" s="6">
        <v>240</v>
      </c>
      <c r="BA1539" s="87" t="s">
        <v>2775</v>
      </c>
      <c r="BB1539" s="39" t="s">
        <v>2709</v>
      </c>
      <c r="BC1539" s="84" t="s">
        <v>2710</v>
      </c>
      <c r="BD1539" s="38" t="s">
        <v>2776</v>
      </c>
      <c r="BE1539" s="39" t="s">
        <v>2852</v>
      </c>
      <c r="BL1539" s="42" t="s">
        <v>2853</v>
      </c>
      <c r="BM1539" s="43" t="s">
        <v>2688</v>
      </c>
      <c r="BO1539" s="17">
        <v>127506</v>
      </c>
      <c r="BP1539" s="18" t="s">
        <v>1433</v>
      </c>
    </row>
    <row r="1540" spans="1:68" ht="15" customHeight="1" thickBot="1" x14ac:dyDescent="0.35">
      <c r="A1540" s="116">
        <v>1538</v>
      </c>
      <c r="H1540" t="s">
        <v>2666</v>
      </c>
      <c r="I1540" s="244">
        <v>8</v>
      </c>
      <c r="J1540" s="244" t="s">
        <v>2502</v>
      </c>
      <c r="K1540" s="244">
        <v>49</v>
      </c>
      <c r="L1540" s="244">
        <v>32</v>
      </c>
      <c r="M1540" s="244">
        <v>30</v>
      </c>
      <c r="N1540" s="244">
        <v>0</v>
      </c>
      <c r="O1540" s="244">
        <v>0</v>
      </c>
      <c r="P1540" s="244">
        <v>0</v>
      </c>
      <c r="Q1540" s="244">
        <v>0</v>
      </c>
      <c r="R1540" s="6">
        <f t="shared" si="216"/>
        <v>6</v>
      </c>
      <c r="S1540" s="6">
        <f t="shared" si="217"/>
        <v>1</v>
      </c>
      <c r="T1540" s="7">
        <f t="shared" si="218"/>
        <v>126996</v>
      </c>
      <c r="U1540" s="121" t="str">
        <f t="shared" si="223"/>
        <v>1F014</v>
      </c>
      <c r="V1540" s="10">
        <f t="shared" si="219"/>
        <v>240</v>
      </c>
      <c r="W1540" s="10">
        <f t="shared" si="220"/>
        <v>20</v>
      </c>
      <c r="X1540" s="11">
        <f t="shared" si="221"/>
        <v>11</v>
      </c>
      <c r="Y1540" s="11">
        <f t="shared" si="222"/>
        <v>240</v>
      </c>
      <c r="Z1540" s="12" t="str">
        <f t="shared" si="224"/>
        <v>Product Information</v>
      </c>
      <c r="AI1540" s="17"/>
      <c r="AJ1540" s="18"/>
      <c r="AK1540" s="19"/>
      <c r="AL1540" s="21"/>
      <c r="AM1540" s="21"/>
      <c r="AN1540" s="21"/>
      <c r="AO1540" s="21"/>
      <c r="AP1540" s="20"/>
      <c r="AQ1540" s="20"/>
      <c r="AR1540" s="20"/>
      <c r="AS1540" s="20"/>
      <c r="AT1540" s="20"/>
      <c r="AU1540" s="20"/>
      <c r="AV1540" s="20"/>
      <c r="AW1540" s="20"/>
      <c r="AX1540" s="221">
        <v>126996</v>
      </c>
      <c r="AY1540" s="6">
        <v>11</v>
      </c>
      <c r="AZ1540" s="6">
        <v>240</v>
      </c>
      <c r="BA1540" s="87" t="s">
        <v>2777</v>
      </c>
      <c r="BB1540" s="39" t="s">
        <v>2352</v>
      </c>
      <c r="BC1540" s="84" t="s">
        <v>2710</v>
      </c>
      <c r="BD1540" s="38" t="s">
        <v>2776</v>
      </c>
      <c r="BE1540" s="39" t="s">
        <v>2854</v>
      </c>
      <c r="BF1540" s="90" t="s">
        <v>2778</v>
      </c>
      <c r="BL1540" s="42" t="s">
        <v>2853</v>
      </c>
      <c r="BM1540" s="43" t="s">
        <v>2688</v>
      </c>
      <c r="BO1540" s="17"/>
      <c r="BP1540" s="18"/>
    </row>
    <row r="1541" spans="1:68" ht="15" customHeight="1" thickBot="1" x14ac:dyDescent="0.35">
      <c r="A1541" s="116">
        <v>1539</v>
      </c>
      <c r="H1541" t="s">
        <v>2666</v>
      </c>
      <c r="I1541" s="244">
        <v>8</v>
      </c>
      <c r="J1541" s="244" t="s">
        <v>2504</v>
      </c>
      <c r="K1541" s="244">
        <v>0</v>
      </c>
      <c r="L1541" s="244">
        <v>0</v>
      </c>
      <c r="M1541" s="244">
        <v>0</v>
      </c>
      <c r="N1541" s="244">
        <v>0</v>
      </c>
      <c r="O1541" s="244">
        <v>0</v>
      </c>
      <c r="P1541" s="244">
        <v>0</v>
      </c>
      <c r="Q1541" s="244">
        <v>0</v>
      </c>
      <c r="R1541" s="6">
        <f t="shared" si="216"/>
        <v>6</v>
      </c>
      <c r="S1541" s="6">
        <f t="shared" si="217"/>
        <v>1</v>
      </c>
      <c r="T1541" s="7">
        <f t="shared" si="218"/>
        <v>126996</v>
      </c>
      <c r="U1541" s="121" t="str">
        <f t="shared" si="223"/>
        <v>1F014</v>
      </c>
      <c r="V1541" s="10">
        <f t="shared" si="219"/>
        <v>240</v>
      </c>
      <c r="W1541" s="10">
        <f t="shared" si="220"/>
        <v>20</v>
      </c>
      <c r="X1541" s="11">
        <f t="shared" si="221"/>
        <v>11</v>
      </c>
      <c r="Y1541" s="11">
        <f t="shared" si="222"/>
        <v>240</v>
      </c>
      <c r="Z1541" s="12" t="str">
        <f t="shared" si="224"/>
        <v>Product Information</v>
      </c>
      <c r="AI1541" s="17"/>
      <c r="AJ1541" s="18"/>
      <c r="AK1541" s="19"/>
      <c r="AQ1541" s="34"/>
      <c r="AR1541" s="34"/>
      <c r="AS1541" s="34"/>
      <c r="AT1541" s="34"/>
      <c r="AU1541" s="34"/>
      <c r="AV1541" s="34"/>
      <c r="AW1541" s="34"/>
      <c r="AX1541" s="222">
        <v>126996</v>
      </c>
      <c r="AY1541" s="6">
        <v>11</v>
      </c>
      <c r="AZ1541" s="6">
        <v>240</v>
      </c>
      <c r="BA1541" s="87" t="s">
        <v>2779</v>
      </c>
      <c r="BB1541" s="39" t="s">
        <v>2411</v>
      </c>
      <c r="BC1541" s="84" t="s">
        <v>2710</v>
      </c>
      <c r="BD1541" s="38" t="s">
        <v>2776</v>
      </c>
      <c r="BE1541" s="39" t="s">
        <v>2697</v>
      </c>
      <c r="BF1541" s="90" t="s">
        <v>2778</v>
      </c>
      <c r="BL1541" s="42" t="s">
        <v>2853</v>
      </c>
      <c r="BM1541" s="43" t="s">
        <v>2688</v>
      </c>
      <c r="BO1541" s="17"/>
      <c r="BP1541" s="18"/>
    </row>
    <row r="1542" spans="1:68" ht="15" customHeight="1" thickBot="1" x14ac:dyDescent="0.35">
      <c r="A1542" s="116">
        <v>1540</v>
      </c>
      <c r="H1542" t="s">
        <v>2666</v>
      </c>
      <c r="I1542" s="244">
        <v>8</v>
      </c>
      <c r="J1542" s="244" t="s">
        <v>2506</v>
      </c>
      <c r="K1542" s="244">
        <v>0</v>
      </c>
      <c r="L1542" s="244">
        <v>0</v>
      </c>
      <c r="M1542" s="244">
        <v>0</v>
      </c>
      <c r="N1542" s="244">
        <v>0</v>
      </c>
      <c r="O1542" s="244">
        <v>0</v>
      </c>
      <c r="P1542" s="244">
        <v>0</v>
      </c>
      <c r="Q1542" s="244">
        <v>0</v>
      </c>
      <c r="R1542" s="6">
        <f t="shared" si="216"/>
        <v>6</v>
      </c>
      <c r="S1542" s="6">
        <f t="shared" si="217"/>
        <v>1</v>
      </c>
      <c r="T1542" s="7">
        <f t="shared" si="218"/>
        <v>126996</v>
      </c>
      <c r="U1542" s="121" t="str">
        <f t="shared" si="223"/>
        <v>1F014</v>
      </c>
      <c r="V1542" s="10">
        <f t="shared" si="219"/>
        <v>240</v>
      </c>
      <c r="W1542" s="10">
        <f t="shared" si="220"/>
        <v>20</v>
      </c>
      <c r="X1542" s="11">
        <f t="shared" si="221"/>
        <v>11</v>
      </c>
      <c r="Y1542" s="11">
        <f t="shared" si="222"/>
        <v>240</v>
      </c>
      <c r="Z1542" s="12" t="str">
        <f t="shared" si="224"/>
        <v>Product Information</v>
      </c>
      <c r="AI1542" s="17"/>
      <c r="AJ1542" s="18"/>
      <c r="AK1542" s="19"/>
      <c r="AL1542" s="21"/>
      <c r="AM1542" s="21"/>
      <c r="AN1542" s="21"/>
      <c r="AO1542" s="21"/>
      <c r="AP1542" s="20"/>
      <c r="AQ1542" s="20"/>
      <c r="AR1542" s="20"/>
      <c r="AS1542" s="20"/>
      <c r="AT1542" s="20"/>
      <c r="AU1542" s="20"/>
      <c r="AV1542" s="20"/>
      <c r="AW1542" s="20"/>
      <c r="AX1542" s="221">
        <v>126996</v>
      </c>
      <c r="AY1542" s="6">
        <v>11</v>
      </c>
      <c r="AZ1542" s="6">
        <v>240</v>
      </c>
      <c r="BA1542" s="87" t="s">
        <v>2780</v>
      </c>
      <c r="BB1542" s="39" t="s">
        <v>2412</v>
      </c>
      <c r="BC1542" s="84" t="s">
        <v>2710</v>
      </c>
      <c r="BL1542" s="42" t="s">
        <v>2853</v>
      </c>
      <c r="BM1542" s="43" t="s">
        <v>2688</v>
      </c>
      <c r="BO1542" s="17"/>
      <c r="BP1542" s="18"/>
    </row>
    <row r="1543" spans="1:68" ht="15" customHeight="1" thickBot="1" x14ac:dyDescent="0.35">
      <c r="A1543" s="116">
        <v>1541</v>
      </c>
      <c r="H1543" t="s">
        <v>2666</v>
      </c>
      <c r="I1543" s="244">
        <v>8</v>
      </c>
      <c r="J1543" s="244" t="s">
        <v>2507</v>
      </c>
      <c r="K1543" s="244">
        <v>0</v>
      </c>
      <c r="L1543" s="244">
        <v>0</v>
      </c>
      <c r="M1543" s="244">
        <v>0</v>
      </c>
      <c r="N1543" s="244">
        <v>0</v>
      </c>
      <c r="O1543" s="244">
        <v>0</v>
      </c>
      <c r="P1543" s="244">
        <v>0</v>
      </c>
      <c r="Q1543" s="244">
        <v>0</v>
      </c>
      <c r="R1543" s="6">
        <f t="shared" si="216"/>
        <v>6</v>
      </c>
      <c r="S1543" s="6">
        <f t="shared" si="217"/>
        <v>1</v>
      </c>
      <c r="T1543" s="7">
        <f t="shared" si="218"/>
        <v>126996</v>
      </c>
      <c r="U1543" s="121" t="str">
        <f t="shared" si="223"/>
        <v>1F014</v>
      </c>
      <c r="V1543" s="10">
        <f t="shared" si="219"/>
        <v>240</v>
      </c>
      <c r="W1543" s="10">
        <f t="shared" si="220"/>
        <v>20</v>
      </c>
      <c r="X1543" s="11">
        <f t="shared" si="221"/>
        <v>11</v>
      </c>
      <c r="Y1543" s="11">
        <f t="shared" si="222"/>
        <v>240</v>
      </c>
      <c r="Z1543" s="12" t="str">
        <f t="shared" si="224"/>
        <v>Product Information</v>
      </c>
      <c r="AI1543" s="17"/>
      <c r="AJ1543" s="18"/>
      <c r="AK1543" s="19"/>
      <c r="AQ1543" s="34"/>
      <c r="AR1543" s="34"/>
      <c r="AS1543" s="34"/>
      <c r="AT1543" s="34"/>
      <c r="AU1543" s="34"/>
      <c r="AV1543" s="34"/>
      <c r="AW1543" s="34"/>
      <c r="AX1543" s="222">
        <v>126996</v>
      </c>
      <c r="AY1543" s="6">
        <v>11</v>
      </c>
      <c r="AZ1543" s="6">
        <v>240</v>
      </c>
      <c r="BA1543" s="87" t="s">
        <v>2781</v>
      </c>
      <c r="BB1543" s="39" t="s">
        <v>2413</v>
      </c>
      <c r="BC1543" s="84" t="s">
        <v>2710</v>
      </c>
      <c r="BD1543" s="38" t="s">
        <v>2776</v>
      </c>
      <c r="BE1543" s="39" t="s">
        <v>2697</v>
      </c>
      <c r="BF1543" s="90" t="s">
        <v>2778</v>
      </c>
      <c r="BL1543" s="42" t="s">
        <v>2853</v>
      </c>
      <c r="BM1543" s="43" t="s">
        <v>2688</v>
      </c>
      <c r="BO1543" s="17"/>
      <c r="BP1543" s="18"/>
    </row>
    <row r="1544" spans="1:68" ht="15" customHeight="1" thickBot="1" x14ac:dyDescent="0.35">
      <c r="A1544" s="116">
        <v>1542</v>
      </c>
      <c r="H1544" t="s">
        <v>2666</v>
      </c>
      <c r="I1544" s="244">
        <v>8</v>
      </c>
      <c r="J1544" s="244" t="s">
        <v>2508</v>
      </c>
      <c r="K1544" s="244">
        <v>0</v>
      </c>
      <c r="L1544" s="244">
        <v>0</v>
      </c>
      <c r="M1544" s="244">
        <v>33</v>
      </c>
      <c r="N1544" s="244" t="s">
        <v>2478</v>
      </c>
      <c r="O1544" s="244">
        <v>36</v>
      </c>
      <c r="P1544" s="244">
        <v>30</v>
      </c>
      <c r="Q1544" s="244">
        <v>0</v>
      </c>
      <c r="R1544" s="6">
        <f t="shared" si="216"/>
        <v>6</v>
      </c>
      <c r="S1544" s="6">
        <f t="shared" si="217"/>
        <v>1</v>
      </c>
      <c r="T1544" s="7">
        <f t="shared" si="218"/>
        <v>126996</v>
      </c>
      <c r="U1544" s="121" t="str">
        <f t="shared" si="223"/>
        <v>1F014</v>
      </c>
      <c r="V1544" s="10">
        <f t="shared" si="219"/>
        <v>240</v>
      </c>
      <c r="W1544" s="10">
        <f t="shared" si="220"/>
        <v>20</v>
      </c>
      <c r="X1544" s="11">
        <f t="shared" si="221"/>
        <v>11</v>
      </c>
      <c r="Y1544" s="11">
        <f t="shared" si="222"/>
        <v>240</v>
      </c>
      <c r="Z1544" s="12" t="str">
        <f t="shared" si="224"/>
        <v>Product Information</v>
      </c>
      <c r="AI1544" s="17"/>
      <c r="AJ1544" s="18"/>
      <c r="AK1544" s="19"/>
      <c r="AL1544" s="21"/>
      <c r="AM1544" s="21"/>
      <c r="AN1544" s="21"/>
      <c r="AO1544" s="21"/>
      <c r="AP1544" s="20"/>
      <c r="AQ1544" s="20"/>
      <c r="AR1544" s="20"/>
      <c r="AS1544" s="20"/>
      <c r="AT1544" s="20"/>
      <c r="AU1544" s="20"/>
      <c r="AV1544" s="20"/>
      <c r="AW1544" s="20"/>
      <c r="AX1544" s="221">
        <v>126996</v>
      </c>
      <c r="AY1544" s="6">
        <v>11</v>
      </c>
      <c r="AZ1544" s="6">
        <v>240</v>
      </c>
      <c r="BA1544" s="87" t="s">
        <v>2782</v>
      </c>
      <c r="BB1544" s="39" t="s">
        <v>2415</v>
      </c>
      <c r="BC1544" s="84" t="s">
        <v>2710</v>
      </c>
      <c r="BD1544" s="38" t="s">
        <v>2783</v>
      </c>
      <c r="BE1544" s="39" t="s">
        <v>2855</v>
      </c>
      <c r="BL1544" s="42" t="s">
        <v>2853</v>
      </c>
      <c r="BM1544" s="43" t="s">
        <v>2688</v>
      </c>
      <c r="BO1544" s="17"/>
      <c r="BP1544" s="18"/>
    </row>
    <row r="1545" spans="1:68" ht="15" customHeight="1" thickBot="1" x14ac:dyDescent="0.35">
      <c r="A1545" s="116">
        <v>1543</v>
      </c>
      <c r="H1545" t="s">
        <v>2666</v>
      </c>
      <c r="I1545" s="244">
        <v>8</v>
      </c>
      <c r="J1545" s="244" t="s">
        <v>2509</v>
      </c>
      <c r="K1545" s="244">
        <v>0</v>
      </c>
      <c r="L1545" s="244">
        <v>0</v>
      </c>
      <c r="M1545" s="244">
        <v>0</v>
      </c>
      <c r="N1545" s="244">
        <v>0</v>
      </c>
      <c r="O1545" s="244">
        <v>0</v>
      </c>
      <c r="P1545" s="244">
        <v>0</v>
      </c>
      <c r="Q1545" s="244">
        <v>0</v>
      </c>
      <c r="R1545" s="75">
        <f t="shared" si="216"/>
        <v>6</v>
      </c>
      <c r="S1545" s="75">
        <f t="shared" si="217"/>
        <v>1</v>
      </c>
      <c r="T1545" s="7">
        <f t="shared" si="218"/>
        <v>126996</v>
      </c>
      <c r="U1545" s="121" t="str">
        <f t="shared" si="223"/>
        <v>1F014</v>
      </c>
      <c r="V1545" s="10">
        <f t="shared" si="219"/>
        <v>240</v>
      </c>
      <c r="W1545" s="10">
        <f t="shared" si="220"/>
        <v>20</v>
      </c>
      <c r="X1545" s="11">
        <f t="shared" si="221"/>
        <v>11</v>
      </c>
      <c r="Y1545" s="11">
        <f t="shared" si="222"/>
        <v>240</v>
      </c>
      <c r="Z1545" s="12" t="str">
        <f t="shared" si="224"/>
        <v>Product Information</v>
      </c>
      <c r="AI1545" s="17"/>
      <c r="AJ1545" s="18"/>
      <c r="AK1545" s="19"/>
      <c r="AQ1545" s="34"/>
      <c r="AR1545" s="34"/>
      <c r="AS1545" s="34"/>
      <c r="AT1545" s="34"/>
      <c r="AU1545" s="34"/>
      <c r="AV1545" s="34"/>
      <c r="AW1545" s="34"/>
      <c r="AX1545" s="222">
        <v>126996</v>
      </c>
      <c r="AY1545" s="6">
        <v>11</v>
      </c>
      <c r="AZ1545" s="6">
        <v>240</v>
      </c>
      <c r="BA1545" s="87" t="s">
        <v>2784</v>
      </c>
      <c r="BB1545" s="39" t="s">
        <v>2414</v>
      </c>
      <c r="BC1545" s="84" t="s">
        <v>2710</v>
      </c>
      <c r="BD1545" s="38" t="s">
        <v>2783</v>
      </c>
      <c r="BE1545" s="39" t="s">
        <v>2697</v>
      </c>
      <c r="BL1545" s="42" t="s">
        <v>2853</v>
      </c>
      <c r="BM1545" s="43" t="s">
        <v>2688</v>
      </c>
      <c r="BO1545" s="17"/>
      <c r="BP1545" s="18"/>
    </row>
    <row r="1546" spans="1:68" ht="15" customHeight="1" thickBot="1" x14ac:dyDescent="0.35">
      <c r="A1546" s="116">
        <v>1544</v>
      </c>
      <c r="H1546" t="s">
        <v>2666</v>
      </c>
      <c r="I1546" s="244">
        <v>8</v>
      </c>
      <c r="J1546" s="244" t="s">
        <v>2510</v>
      </c>
      <c r="K1546" s="244">
        <v>0</v>
      </c>
      <c r="L1546" s="244">
        <v>0</v>
      </c>
      <c r="M1546" s="244">
        <v>0</v>
      </c>
      <c r="N1546" s="244">
        <v>0</v>
      </c>
      <c r="O1546" s="244">
        <v>0</v>
      </c>
      <c r="P1546" s="244">
        <v>0</v>
      </c>
      <c r="Q1546" s="244">
        <v>0</v>
      </c>
      <c r="R1546" s="6">
        <f t="shared" si="216"/>
        <v>6</v>
      </c>
      <c r="S1546" s="6">
        <f t="shared" si="217"/>
        <v>1</v>
      </c>
      <c r="T1546" s="7">
        <f t="shared" si="218"/>
        <v>126996</v>
      </c>
      <c r="U1546" s="121" t="str">
        <f t="shared" si="223"/>
        <v>1F014</v>
      </c>
      <c r="V1546" s="10">
        <f t="shared" si="219"/>
        <v>240</v>
      </c>
      <c r="W1546" s="10">
        <f t="shared" si="220"/>
        <v>20</v>
      </c>
      <c r="X1546" s="11">
        <f t="shared" si="221"/>
        <v>11</v>
      </c>
      <c r="Y1546" s="11">
        <f t="shared" si="222"/>
        <v>240</v>
      </c>
      <c r="Z1546" s="12" t="str">
        <f t="shared" si="224"/>
        <v>Product Information</v>
      </c>
      <c r="AI1546" s="17"/>
      <c r="AJ1546" s="18"/>
      <c r="AK1546" s="19"/>
      <c r="AL1546" s="21"/>
      <c r="AM1546" s="21"/>
      <c r="AN1546" s="21"/>
      <c r="AO1546" s="21"/>
      <c r="AP1546" s="20"/>
      <c r="AQ1546" s="20"/>
      <c r="AR1546" s="20"/>
      <c r="AS1546" s="20"/>
      <c r="AT1546" s="20"/>
      <c r="AU1546" s="20"/>
      <c r="AV1546" s="20"/>
      <c r="AW1546" s="20"/>
      <c r="AX1546" s="221">
        <v>126996</v>
      </c>
      <c r="AY1546" s="6">
        <v>11</v>
      </c>
      <c r="AZ1546" s="6">
        <v>240</v>
      </c>
      <c r="BA1546" s="87" t="s">
        <v>2785</v>
      </c>
      <c r="BB1546" s="39" t="s">
        <v>2416</v>
      </c>
      <c r="BC1546" s="84" t="s">
        <v>2710</v>
      </c>
      <c r="BD1546" s="38" t="s">
        <v>2783</v>
      </c>
      <c r="BE1546" s="39" t="s">
        <v>2697</v>
      </c>
      <c r="BL1546" s="42" t="s">
        <v>2853</v>
      </c>
      <c r="BM1546" s="43" t="s">
        <v>2688</v>
      </c>
      <c r="BO1546" s="17"/>
      <c r="BP1546" s="18"/>
    </row>
    <row r="1547" spans="1:68" ht="15" customHeight="1" thickBot="1" x14ac:dyDescent="0.35">
      <c r="A1547" s="116">
        <v>1545</v>
      </c>
      <c r="H1547" t="s">
        <v>2666</v>
      </c>
      <c r="I1547" s="244">
        <v>8</v>
      </c>
      <c r="J1547" s="244" t="s">
        <v>2514</v>
      </c>
      <c r="K1547" s="244">
        <v>0</v>
      </c>
      <c r="L1547" s="244">
        <v>0</v>
      </c>
      <c r="M1547" s="244">
        <v>0</v>
      </c>
      <c r="N1547" s="244">
        <v>0</v>
      </c>
      <c r="O1547" s="244">
        <v>0</v>
      </c>
      <c r="P1547" s="244">
        <v>0</v>
      </c>
      <c r="Q1547" s="244">
        <v>0</v>
      </c>
      <c r="R1547" s="6">
        <f t="shared" si="216"/>
        <v>6</v>
      </c>
      <c r="S1547" s="6">
        <f t="shared" si="217"/>
        <v>1</v>
      </c>
      <c r="T1547" s="7">
        <f t="shared" si="218"/>
        <v>126996</v>
      </c>
      <c r="U1547" s="121" t="str">
        <f t="shared" si="223"/>
        <v>1F014</v>
      </c>
      <c r="V1547" s="10">
        <f t="shared" si="219"/>
        <v>240</v>
      </c>
      <c r="W1547" s="10">
        <f t="shared" si="220"/>
        <v>20</v>
      </c>
      <c r="X1547" s="11">
        <f t="shared" si="221"/>
        <v>11</v>
      </c>
      <c r="Y1547" s="11">
        <f t="shared" si="222"/>
        <v>240</v>
      </c>
      <c r="Z1547" s="12" t="str">
        <f t="shared" si="224"/>
        <v>Product Information</v>
      </c>
      <c r="AI1547" s="17"/>
      <c r="AJ1547" s="18"/>
      <c r="AK1547" s="19"/>
      <c r="AQ1547" s="34"/>
      <c r="AR1547" s="34"/>
      <c r="AS1547" s="34"/>
      <c r="AT1547" s="34"/>
      <c r="AU1547" s="34"/>
      <c r="AV1547" s="34"/>
      <c r="AW1547" s="34"/>
      <c r="AX1547" s="222">
        <v>126996</v>
      </c>
      <c r="AY1547" s="6">
        <v>11</v>
      </c>
      <c r="AZ1547" s="6">
        <v>240</v>
      </c>
      <c r="BA1547" s="87" t="s">
        <v>2786</v>
      </c>
      <c r="BB1547" s="39" t="s">
        <v>2417</v>
      </c>
      <c r="BC1547" s="84" t="s">
        <v>2710</v>
      </c>
      <c r="BD1547" s="38" t="s">
        <v>2783</v>
      </c>
      <c r="BE1547" s="39" t="s">
        <v>2697</v>
      </c>
      <c r="BL1547" s="42" t="s">
        <v>2853</v>
      </c>
      <c r="BM1547" s="43" t="s">
        <v>2688</v>
      </c>
      <c r="BO1547" s="17"/>
      <c r="BP1547" s="18"/>
    </row>
    <row r="1548" spans="1:68" ht="15" customHeight="1" thickBot="1" x14ac:dyDescent="0.35">
      <c r="A1548" s="116">
        <v>1546</v>
      </c>
      <c r="H1548" t="s">
        <v>2666</v>
      </c>
      <c r="I1548" s="244">
        <v>8</v>
      </c>
      <c r="J1548" s="244" t="s">
        <v>2555</v>
      </c>
      <c r="K1548" s="244">
        <v>0</v>
      </c>
      <c r="L1548" s="244">
        <v>0</v>
      </c>
      <c r="M1548" s="244">
        <v>0</v>
      </c>
      <c r="N1548" s="244">
        <v>0</v>
      </c>
      <c r="O1548" s="244">
        <v>0</v>
      </c>
      <c r="P1548" s="244">
        <v>0</v>
      </c>
      <c r="Q1548" s="244">
        <v>31</v>
      </c>
      <c r="R1548" s="6">
        <f t="shared" si="216"/>
        <v>6</v>
      </c>
      <c r="S1548" s="6">
        <f t="shared" si="217"/>
        <v>1</v>
      </c>
      <c r="T1548" s="7">
        <f t="shared" si="218"/>
        <v>126996</v>
      </c>
      <c r="U1548" s="121" t="str">
        <f t="shared" si="223"/>
        <v>1F014</v>
      </c>
      <c r="V1548" s="10">
        <f t="shared" si="219"/>
        <v>240</v>
      </c>
      <c r="W1548" s="10">
        <f t="shared" si="220"/>
        <v>20</v>
      </c>
      <c r="X1548" s="11">
        <f t="shared" si="221"/>
        <v>11</v>
      </c>
      <c r="Y1548" s="11">
        <f t="shared" si="222"/>
        <v>240</v>
      </c>
      <c r="Z1548" s="12" t="str">
        <f t="shared" si="224"/>
        <v>Product Information</v>
      </c>
      <c r="AI1548" s="17"/>
      <c r="AJ1548" s="18"/>
      <c r="AK1548" s="19"/>
      <c r="AL1548" s="21"/>
      <c r="AM1548" s="21"/>
      <c r="AN1548" s="21"/>
      <c r="AO1548" s="21"/>
      <c r="AP1548" s="20"/>
      <c r="AQ1548" s="20"/>
      <c r="AR1548" s="20"/>
      <c r="AS1548" s="20"/>
      <c r="AT1548" s="20"/>
      <c r="AU1548" s="20"/>
      <c r="AV1548" s="20"/>
      <c r="AW1548" s="20"/>
      <c r="AX1548" s="221">
        <v>126996</v>
      </c>
      <c r="AY1548" s="6">
        <v>11</v>
      </c>
      <c r="AZ1548" s="6">
        <v>240</v>
      </c>
      <c r="BA1548" s="87" t="s">
        <v>2787</v>
      </c>
      <c r="BB1548" s="39" t="s">
        <v>2712</v>
      </c>
      <c r="BC1548" s="84" t="s">
        <v>2710</v>
      </c>
      <c r="BD1548" s="38" t="s">
        <v>2783</v>
      </c>
      <c r="BE1548" s="39" t="s">
        <v>2697</v>
      </c>
      <c r="BL1548" s="42" t="s">
        <v>2853</v>
      </c>
      <c r="BM1548" s="43" t="s">
        <v>2688</v>
      </c>
      <c r="BO1548" s="17"/>
      <c r="BP1548" s="18"/>
    </row>
    <row r="1549" spans="1:68" ht="15" customHeight="1" thickBot="1" x14ac:dyDescent="0.35">
      <c r="A1549" s="116">
        <v>1547</v>
      </c>
      <c r="H1549" t="s">
        <v>2666</v>
      </c>
      <c r="I1549" s="244">
        <v>8</v>
      </c>
      <c r="J1549" s="244" t="s">
        <v>2556</v>
      </c>
      <c r="K1549" s="244" t="s">
        <v>2478</v>
      </c>
      <c r="L1549" s="244">
        <v>30</v>
      </c>
      <c r="M1549" s="244">
        <v>0</v>
      </c>
      <c r="N1549" s="244">
        <v>0</v>
      </c>
      <c r="O1549" s="244">
        <v>0</v>
      </c>
      <c r="P1549" s="244">
        <v>0</v>
      </c>
      <c r="Q1549" s="244">
        <v>0</v>
      </c>
      <c r="R1549" s="6">
        <f t="shared" si="216"/>
        <v>6</v>
      </c>
      <c r="S1549" s="6">
        <f t="shared" si="217"/>
        <v>1</v>
      </c>
      <c r="T1549" s="7">
        <f t="shared" si="218"/>
        <v>126996</v>
      </c>
      <c r="U1549" s="121" t="str">
        <f t="shared" si="223"/>
        <v>1F014</v>
      </c>
      <c r="V1549" s="10">
        <f t="shared" si="219"/>
        <v>240</v>
      </c>
      <c r="W1549" s="10">
        <f t="shared" si="220"/>
        <v>20</v>
      </c>
      <c r="X1549" s="11">
        <f t="shared" si="221"/>
        <v>11</v>
      </c>
      <c r="Y1549" s="11">
        <f t="shared" si="222"/>
        <v>240</v>
      </c>
      <c r="Z1549" s="12" t="str">
        <f t="shared" si="224"/>
        <v>Product Information</v>
      </c>
      <c r="AI1549" s="17"/>
      <c r="AJ1549" s="18"/>
      <c r="AK1549" s="19"/>
      <c r="AQ1549" s="34"/>
      <c r="AR1549" s="34"/>
      <c r="AS1549" s="34"/>
      <c r="AT1549" s="34"/>
      <c r="AU1549" s="34"/>
      <c r="AV1549" s="34"/>
      <c r="AW1549" s="34"/>
      <c r="AX1549" s="222">
        <v>126996</v>
      </c>
      <c r="AY1549" s="6">
        <v>11</v>
      </c>
      <c r="AZ1549" s="6">
        <v>240</v>
      </c>
      <c r="BA1549" s="87" t="s">
        <v>2788</v>
      </c>
      <c r="BB1549" s="39" t="s">
        <v>2731</v>
      </c>
      <c r="BC1549" s="84" t="s">
        <v>2710</v>
      </c>
      <c r="BD1549" s="38" t="s">
        <v>2789</v>
      </c>
      <c r="BE1549" s="39" t="s">
        <v>2697</v>
      </c>
      <c r="BL1549" s="42" t="s">
        <v>2853</v>
      </c>
      <c r="BM1549" s="43" t="s">
        <v>2688</v>
      </c>
      <c r="BO1549" s="17"/>
      <c r="BP1549" s="18"/>
    </row>
    <row r="1550" spans="1:68" ht="15" customHeight="1" thickBot="1" x14ac:dyDescent="0.35">
      <c r="A1550" s="116">
        <v>1548</v>
      </c>
      <c r="H1550" t="s">
        <v>2666</v>
      </c>
      <c r="I1550" s="244">
        <v>8</v>
      </c>
      <c r="J1550" s="244" t="s">
        <v>2557</v>
      </c>
      <c r="K1550" s="244">
        <v>0</v>
      </c>
      <c r="L1550" s="244">
        <v>0</v>
      </c>
      <c r="M1550" s="244">
        <v>0</v>
      </c>
      <c r="N1550" s="244">
        <v>0</v>
      </c>
      <c r="O1550" s="244">
        <v>0</v>
      </c>
      <c r="P1550" s="244">
        <v>0</v>
      </c>
      <c r="Q1550" s="244">
        <v>0</v>
      </c>
      <c r="R1550" s="6">
        <f t="shared" si="216"/>
        <v>6</v>
      </c>
      <c r="S1550" s="6">
        <f t="shared" si="217"/>
        <v>1</v>
      </c>
      <c r="T1550" s="7">
        <f t="shared" si="218"/>
        <v>126996</v>
      </c>
      <c r="U1550" s="121" t="str">
        <f t="shared" si="223"/>
        <v>1F014</v>
      </c>
      <c r="V1550" s="10">
        <f t="shared" si="219"/>
        <v>240</v>
      </c>
      <c r="W1550" s="10">
        <f t="shared" si="220"/>
        <v>20</v>
      </c>
      <c r="X1550" s="11">
        <f t="shared" si="221"/>
        <v>11</v>
      </c>
      <c r="Y1550" s="11">
        <f t="shared" si="222"/>
        <v>240</v>
      </c>
      <c r="Z1550" s="12" t="str">
        <f t="shared" si="224"/>
        <v>Product Information</v>
      </c>
      <c r="AI1550" s="17"/>
      <c r="AJ1550" s="18"/>
      <c r="AK1550" s="19"/>
      <c r="AL1550" s="21"/>
      <c r="AM1550" s="21"/>
      <c r="AN1550" s="21"/>
      <c r="AO1550" s="21"/>
      <c r="AP1550" s="20"/>
      <c r="AQ1550" s="20"/>
      <c r="AR1550" s="20"/>
      <c r="AS1550" s="20"/>
      <c r="AT1550" s="20"/>
      <c r="AU1550" s="20"/>
      <c r="AV1550" s="20"/>
      <c r="AW1550" s="20"/>
      <c r="AX1550" s="221">
        <v>126996</v>
      </c>
      <c r="AY1550" s="6">
        <v>11</v>
      </c>
      <c r="AZ1550" s="6">
        <v>240</v>
      </c>
      <c r="BA1550" s="87" t="s">
        <v>2790</v>
      </c>
      <c r="BB1550" s="39" t="s">
        <v>2733</v>
      </c>
      <c r="BC1550" s="84" t="s">
        <v>2710</v>
      </c>
      <c r="BD1550" s="38" t="s">
        <v>2791</v>
      </c>
      <c r="BE1550" s="39" t="s">
        <v>2697</v>
      </c>
      <c r="BL1550" s="42" t="s">
        <v>2853</v>
      </c>
      <c r="BM1550" s="43" t="s">
        <v>2688</v>
      </c>
      <c r="BO1550" s="17"/>
      <c r="BP1550" s="18"/>
    </row>
    <row r="1551" spans="1:68" ht="15" customHeight="1" thickBot="1" x14ac:dyDescent="0.35">
      <c r="A1551" s="116">
        <v>1549</v>
      </c>
      <c r="H1551" t="s">
        <v>2666</v>
      </c>
      <c r="I1551" s="244">
        <v>8</v>
      </c>
      <c r="J1551" s="244" t="s">
        <v>2558</v>
      </c>
      <c r="K1551" s="244">
        <v>0</v>
      </c>
      <c r="L1551" s="244">
        <v>0</v>
      </c>
      <c r="M1551" s="244">
        <v>0</v>
      </c>
      <c r="N1551" s="244">
        <v>0</v>
      </c>
      <c r="O1551" s="244">
        <v>0</v>
      </c>
      <c r="P1551" s="244">
        <v>0</v>
      </c>
      <c r="Q1551" s="244">
        <v>0</v>
      </c>
      <c r="R1551" s="75">
        <f t="shared" si="216"/>
        <v>6</v>
      </c>
      <c r="S1551" s="75">
        <f t="shared" si="217"/>
        <v>1</v>
      </c>
      <c r="T1551" s="7">
        <f t="shared" si="218"/>
        <v>126996</v>
      </c>
      <c r="U1551" s="121" t="str">
        <f t="shared" si="223"/>
        <v>1F014</v>
      </c>
      <c r="V1551" s="10">
        <f t="shared" si="219"/>
        <v>240</v>
      </c>
      <c r="W1551" s="10">
        <f t="shared" si="220"/>
        <v>20</v>
      </c>
      <c r="X1551" s="11">
        <f t="shared" si="221"/>
        <v>11</v>
      </c>
      <c r="Y1551" s="11">
        <f t="shared" si="222"/>
        <v>240</v>
      </c>
      <c r="Z1551" s="12" t="str">
        <f t="shared" si="224"/>
        <v>Product Information</v>
      </c>
      <c r="AI1551" s="17"/>
      <c r="AJ1551" s="18"/>
      <c r="AK1551" s="19"/>
      <c r="AQ1551" s="34"/>
      <c r="AR1551" s="34"/>
      <c r="AS1551" s="34"/>
      <c r="AT1551" s="34"/>
      <c r="AU1551" s="34"/>
      <c r="AV1551" s="34"/>
      <c r="AW1551" s="34"/>
      <c r="AX1551" s="222">
        <v>126996</v>
      </c>
      <c r="AY1551" s="6">
        <v>11</v>
      </c>
      <c r="AZ1551" s="6">
        <v>240</v>
      </c>
      <c r="BA1551" s="87" t="s">
        <v>2792</v>
      </c>
      <c r="BB1551" s="39" t="s">
        <v>2735</v>
      </c>
      <c r="BC1551" s="84" t="s">
        <v>2710</v>
      </c>
      <c r="BD1551" s="38" t="s">
        <v>2791</v>
      </c>
      <c r="BE1551" s="39" t="s">
        <v>2697</v>
      </c>
      <c r="BL1551" s="42" t="s">
        <v>2853</v>
      </c>
      <c r="BM1551" s="43" t="s">
        <v>2688</v>
      </c>
      <c r="BO1551" s="17"/>
      <c r="BP1551" s="18"/>
    </row>
    <row r="1552" spans="1:68" ht="15" customHeight="1" thickBot="1" x14ac:dyDescent="0.35">
      <c r="A1552" s="116">
        <v>1550</v>
      </c>
      <c r="H1552" t="s">
        <v>2666</v>
      </c>
      <c r="I1552" s="244">
        <v>8</v>
      </c>
      <c r="J1552" s="244" t="s">
        <v>2560</v>
      </c>
      <c r="K1552" s="244">
        <v>0</v>
      </c>
      <c r="L1552" s="244">
        <v>0</v>
      </c>
      <c r="M1552" s="244">
        <v>0</v>
      </c>
      <c r="N1552" s="244">
        <v>0</v>
      </c>
      <c r="O1552" s="244">
        <v>0</v>
      </c>
      <c r="P1552" s="244">
        <v>0</v>
      </c>
      <c r="Q1552" s="244">
        <v>0</v>
      </c>
      <c r="R1552" s="6">
        <f t="shared" si="216"/>
        <v>6</v>
      </c>
      <c r="S1552" s="6">
        <f t="shared" si="217"/>
        <v>1</v>
      </c>
      <c r="T1552" s="7">
        <f t="shared" si="218"/>
        <v>126996</v>
      </c>
      <c r="U1552" s="121" t="str">
        <f t="shared" si="223"/>
        <v>1F014</v>
      </c>
      <c r="V1552" s="10">
        <f t="shared" si="219"/>
        <v>240</v>
      </c>
      <c r="W1552" s="10">
        <f t="shared" si="220"/>
        <v>20</v>
      </c>
      <c r="X1552" s="11">
        <f t="shared" si="221"/>
        <v>11</v>
      </c>
      <c r="Y1552" s="11">
        <f t="shared" si="222"/>
        <v>240</v>
      </c>
      <c r="Z1552" s="12" t="str">
        <f t="shared" si="224"/>
        <v>Product Information</v>
      </c>
      <c r="AI1552" s="17"/>
      <c r="AJ1552" s="18"/>
      <c r="AK1552" s="19"/>
      <c r="AL1552" s="21"/>
      <c r="AM1552" s="21"/>
      <c r="AN1552" s="21"/>
      <c r="AO1552" s="21"/>
      <c r="AP1552" s="20"/>
      <c r="AQ1552" s="20"/>
      <c r="AR1552" s="20"/>
      <c r="AS1552" s="20"/>
      <c r="AT1552" s="20"/>
      <c r="AU1552" s="20"/>
      <c r="AV1552" s="20"/>
      <c r="AW1552" s="20"/>
      <c r="AX1552" s="221">
        <v>126996</v>
      </c>
      <c r="AY1552" s="6">
        <v>11</v>
      </c>
      <c r="AZ1552" s="6">
        <v>240</v>
      </c>
      <c r="BA1552" s="87" t="s">
        <v>2793</v>
      </c>
      <c r="BB1552" s="39" t="s">
        <v>2737</v>
      </c>
      <c r="BC1552" s="84" t="s">
        <v>2710</v>
      </c>
      <c r="BL1552" s="42" t="s">
        <v>2853</v>
      </c>
      <c r="BM1552" s="43" t="s">
        <v>2688</v>
      </c>
      <c r="BO1552" s="17"/>
      <c r="BP1552" s="18"/>
    </row>
    <row r="1553" spans="1:68" ht="15" customHeight="1" thickBot="1" x14ac:dyDescent="0.35">
      <c r="A1553" s="116">
        <v>1551</v>
      </c>
      <c r="H1553" t="s">
        <v>2666</v>
      </c>
      <c r="I1553" s="244">
        <v>8</v>
      </c>
      <c r="J1553" s="244" t="s">
        <v>2561</v>
      </c>
      <c r="K1553" s="244">
        <v>0</v>
      </c>
      <c r="L1553" s="244">
        <v>0</v>
      </c>
      <c r="M1553" s="244">
        <v>0</v>
      </c>
      <c r="N1553" s="244">
        <v>33</v>
      </c>
      <c r="O1553" s="244">
        <v>34</v>
      </c>
      <c r="P1553" s="244">
        <v>36</v>
      </c>
      <c r="Q1553" s="244">
        <v>36</v>
      </c>
      <c r="R1553" s="75">
        <f t="shared" si="216"/>
        <v>6</v>
      </c>
      <c r="S1553" s="75">
        <f t="shared" si="217"/>
        <v>1</v>
      </c>
      <c r="T1553" s="7">
        <f t="shared" si="218"/>
        <v>126996</v>
      </c>
      <c r="U1553" s="121" t="str">
        <f t="shared" si="223"/>
        <v>1F014</v>
      </c>
      <c r="V1553" s="10">
        <f t="shared" si="219"/>
        <v>240</v>
      </c>
      <c r="W1553" s="10">
        <f t="shared" si="220"/>
        <v>20</v>
      </c>
      <c r="X1553" s="11">
        <f t="shared" si="221"/>
        <v>11</v>
      </c>
      <c r="Y1553" s="11">
        <f t="shared" si="222"/>
        <v>240</v>
      </c>
      <c r="Z1553" s="12" t="str">
        <f t="shared" si="224"/>
        <v>Product Information</v>
      </c>
      <c r="AI1553" s="17"/>
      <c r="AJ1553" s="18"/>
      <c r="AK1553" s="19"/>
      <c r="AQ1553" s="34"/>
      <c r="AR1553" s="34"/>
      <c r="AS1553" s="34"/>
      <c r="AT1553" s="34"/>
      <c r="AU1553" s="34"/>
      <c r="AV1553" s="34"/>
      <c r="AW1553" s="34"/>
      <c r="AX1553" s="222">
        <v>126996</v>
      </c>
      <c r="AY1553" s="6">
        <v>11</v>
      </c>
      <c r="AZ1553" s="6">
        <v>240</v>
      </c>
      <c r="BA1553" s="87" t="s">
        <v>2794</v>
      </c>
      <c r="BB1553" s="39" t="s">
        <v>2739</v>
      </c>
      <c r="BC1553" s="84" t="s">
        <v>2710</v>
      </c>
      <c r="BL1553" s="42" t="s">
        <v>2853</v>
      </c>
      <c r="BM1553" s="43" t="s">
        <v>2688</v>
      </c>
      <c r="BO1553" s="17"/>
      <c r="BP1553" s="18"/>
    </row>
    <row r="1554" spans="1:68" ht="15" customHeight="1" thickBot="1" x14ac:dyDescent="0.35">
      <c r="A1554" s="116">
        <v>1552</v>
      </c>
      <c r="H1554" t="s">
        <v>2666</v>
      </c>
      <c r="I1554" s="244">
        <v>8</v>
      </c>
      <c r="J1554" s="244" t="s">
        <v>2562</v>
      </c>
      <c r="K1554" s="244">
        <v>36</v>
      </c>
      <c r="L1554" s="244">
        <v>39</v>
      </c>
      <c r="M1554" s="244">
        <v>34</v>
      </c>
      <c r="N1554" s="244">
        <v>39</v>
      </c>
      <c r="O1554" s="244">
        <v>39</v>
      </c>
      <c r="P1554" s="244">
        <v>33</v>
      </c>
      <c r="Q1554" s="244">
        <v>0</v>
      </c>
      <c r="R1554" s="6">
        <f t="shared" si="216"/>
        <v>6</v>
      </c>
      <c r="S1554" s="6">
        <f t="shared" si="217"/>
        <v>1</v>
      </c>
      <c r="T1554" s="7">
        <f t="shared" si="218"/>
        <v>126996</v>
      </c>
      <c r="U1554" s="121" t="str">
        <f t="shared" si="223"/>
        <v>1F014</v>
      </c>
      <c r="V1554" s="10">
        <f t="shared" si="219"/>
        <v>240</v>
      </c>
      <c r="W1554" s="10">
        <f t="shared" si="220"/>
        <v>20</v>
      </c>
      <c r="X1554" s="11">
        <f t="shared" si="221"/>
        <v>11</v>
      </c>
      <c r="Y1554" s="11">
        <f t="shared" si="222"/>
        <v>240</v>
      </c>
      <c r="Z1554" s="12" t="str">
        <f t="shared" si="224"/>
        <v>Product Information</v>
      </c>
      <c r="AI1554" s="17"/>
      <c r="AJ1554" s="18"/>
      <c r="AK1554" s="19"/>
      <c r="AL1554" s="21"/>
      <c r="AM1554" s="21"/>
      <c r="AN1554" s="21"/>
      <c r="AO1554" s="21"/>
      <c r="AP1554" s="20"/>
      <c r="AQ1554" s="20"/>
      <c r="AR1554" s="20"/>
      <c r="AS1554" s="20"/>
      <c r="AT1554" s="20"/>
      <c r="AU1554" s="20"/>
      <c r="AV1554" s="20"/>
      <c r="AW1554" s="20"/>
      <c r="AX1554" s="221">
        <v>126996</v>
      </c>
      <c r="AY1554" s="6">
        <v>11</v>
      </c>
      <c r="AZ1554" s="6">
        <v>240</v>
      </c>
      <c r="BA1554" s="87" t="s">
        <v>2795</v>
      </c>
      <c r="BB1554" s="39" t="s">
        <v>2741</v>
      </c>
      <c r="BC1554" s="84" t="s">
        <v>2710</v>
      </c>
      <c r="BL1554" s="42" t="s">
        <v>2853</v>
      </c>
      <c r="BM1554" s="43" t="s">
        <v>2688</v>
      </c>
      <c r="BO1554" s="17"/>
      <c r="BP1554" s="18"/>
    </row>
    <row r="1555" spans="1:68" ht="15" customHeight="1" thickBot="1" x14ac:dyDescent="0.35">
      <c r="A1555" s="116">
        <v>1553</v>
      </c>
      <c r="H1555" t="s">
        <v>2666</v>
      </c>
      <c r="I1555" s="244">
        <v>8</v>
      </c>
      <c r="J1555" s="244" t="s">
        <v>2633</v>
      </c>
      <c r="K1555" s="244">
        <v>0</v>
      </c>
      <c r="L1555" s="244">
        <v>0</v>
      </c>
      <c r="M1555" s="244">
        <v>0</v>
      </c>
      <c r="N1555" s="244">
        <v>0</v>
      </c>
      <c r="O1555" s="244">
        <v>0</v>
      </c>
      <c r="P1555" s="244">
        <v>0</v>
      </c>
      <c r="Q1555" s="244">
        <v>0</v>
      </c>
      <c r="R1555" s="6">
        <f t="shared" si="216"/>
        <v>6</v>
      </c>
      <c r="S1555" s="6">
        <f t="shared" si="217"/>
        <v>1</v>
      </c>
      <c r="T1555" s="7">
        <f t="shared" si="218"/>
        <v>126996</v>
      </c>
      <c r="U1555" s="121" t="str">
        <f t="shared" si="223"/>
        <v>1F014</v>
      </c>
      <c r="V1555" s="10">
        <f t="shared" si="219"/>
        <v>240</v>
      </c>
      <c r="W1555" s="10">
        <f t="shared" si="220"/>
        <v>20</v>
      </c>
      <c r="X1555" s="11">
        <f t="shared" si="221"/>
        <v>11</v>
      </c>
      <c r="Y1555" s="11">
        <f t="shared" si="222"/>
        <v>240</v>
      </c>
      <c r="Z1555" s="12" t="str">
        <f t="shared" si="224"/>
        <v>Product Information</v>
      </c>
      <c r="AI1555" s="17"/>
      <c r="AJ1555" s="18"/>
      <c r="AK1555" s="19"/>
      <c r="AQ1555" s="34"/>
      <c r="AR1555" s="34"/>
      <c r="AS1555" s="34"/>
      <c r="AT1555" s="34"/>
      <c r="AU1555" s="34"/>
      <c r="AV1555" s="34"/>
      <c r="AW1555" s="34"/>
      <c r="AX1555" s="222">
        <v>126996</v>
      </c>
      <c r="AY1555" s="6">
        <v>11</v>
      </c>
      <c r="AZ1555" s="6">
        <v>240</v>
      </c>
      <c r="BA1555" s="87" t="s">
        <v>2796</v>
      </c>
      <c r="BB1555" s="39" t="s">
        <v>2743</v>
      </c>
      <c r="BC1555" s="84" t="s">
        <v>2710</v>
      </c>
      <c r="BL1555" s="42" t="s">
        <v>2853</v>
      </c>
      <c r="BM1555" s="43" t="s">
        <v>2688</v>
      </c>
      <c r="BO1555" s="17"/>
      <c r="BP1555" s="18"/>
    </row>
    <row r="1556" spans="1:68" ht="15" customHeight="1" thickBot="1" x14ac:dyDescent="0.35">
      <c r="A1556" s="116">
        <v>1554</v>
      </c>
      <c r="H1556" t="s">
        <v>2666</v>
      </c>
      <c r="I1556" s="244">
        <v>8</v>
      </c>
      <c r="J1556" s="244" t="s">
        <v>2634</v>
      </c>
      <c r="K1556" s="244">
        <v>0</v>
      </c>
      <c r="L1556" s="244">
        <v>0</v>
      </c>
      <c r="M1556" s="244">
        <v>0</v>
      </c>
      <c r="N1556" s="244">
        <v>0</v>
      </c>
      <c r="O1556" s="244">
        <v>0</v>
      </c>
      <c r="P1556" s="244">
        <v>0</v>
      </c>
      <c r="Q1556" s="244">
        <v>0</v>
      </c>
      <c r="R1556" s="6">
        <f t="shared" si="216"/>
        <v>6</v>
      </c>
      <c r="S1556" s="6">
        <f t="shared" si="217"/>
        <v>1</v>
      </c>
      <c r="T1556" s="7">
        <f t="shared" si="218"/>
        <v>126996</v>
      </c>
      <c r="U1556" s="121" t="str">
        <f t="shared" si="223"/>
        <v>1F014</v>
      </c>
      <c r="V1556" s="10">
        <f t="shared" si="219"/>
        <v>240</v>
      </c>
      <c r="W1556" s="10">
        <f t="shared" si="220"/>
        <v>20</v>
      </c>
      <c r="X1556" s="11">
        <f t="shared" si="221"/>
        <v>11</v>
      </c>
      <c r="Y1556" s="11">
        <f t="shared" si="222"/>
        <v>240</v>
      </c>
      <c r="Z1556" s="12" t="str">
        <f t="shared" si="224"/>
        <v>Product Information</v>
      </c>
      <c r="AI1556" s="17"/>
      <c r="AJ1556" s="18"/>
      <c r="AK1556" s="19"/>
      <c r="AL1556" s="21"/>
      <c r="AM1556" s="21"/>
      <c r="AN1556" s="21"/>
      <c r="AO1556" s="21"/>
      <c r="AP1556" s="20"/>
      <c r="AQ1556" s="20"/>
      <c r="AR1556" s="20"/>
      <c r="AS1556" s="20"/>
      <c r="AT1556" s="20"/>
      <c r="AU1556" s="20"/>
      <c r="AV1556" s="20"/>
      <c r="AW1556" s="20"/>
      <c r="AX1556" s="221">
        <v>126996</v>
      </c>
      <c r="AY1556" s="6">
        <v>11</v>
      </c>
      <c r="AZ1556" s="6">
        <v>240</v>
      </c>
      <c r="BA1556" s="87" t="s">
        <v>2797</v>
      </c>
      <c r="BB1556" s="39" t="s">
        <v>2745</v>
      </c>
      <c r="BC1556" s="84" t="s">
        <v>2710</v>
      </c>
      <c r="BL1556" s="42" t="s">
        <v>2853</v>
      </c>
      <c r="BM1556" s="43" t="s">
        <v>2688</v>
      </c>
      <c r="BO1556" s="17"/>
      <c r="BP1556" s="18"/>
    </row>
    <row r="1557" spans="1:68" ht="15" customHeight="1" thickBot="1" x14ac:dyDescent="0.35">
      <c r="A1557" s="116">
        <v>1555</v>
      </c>
      <c r="H1557" t="s">
        <v>2666</v>
      </c>
      <c r="I1557" s="244">
        <v>8</v>
      </c>
      <c r="J1557" s="244" t="s">
        <v>2564</v>
      </c>
      <c r="K1557" s="244">
        <v>0</v>
      </c>
      <c r="L1557" s="244">
        <v>0</v>
      </c>
      <c r="M1557" s="244">
        <v>0</v>
      </c>
      <c r="N1557" s="244">
        <v>0</v>
      </c>
      <c r="O1557" s="244">
        <v>0</v>
      </c>
      <c r="P1557" s="244">
        <v>0</v>
      </c>
      <c r="Q1557" s="244">
        <v>0</v>
      </c>
      <c r="R1557" s="6">
        <f t="shared" si="216"/>
        <v>6</v>
      </c>
      <c r="S1557" s="6">
        <f t="shared" si="217"/>
        <v>1</v>
      </c>
      <c r="T1557" s="7">
        <f t="shared" si="218"/>
        <v>126996</v>
      </c>
      <c r="U1557" s="121" t="str">
        <f t="shared" si="223"/>
        <v>1F014</v>
      </c>
      <c r="V1557" s="10">
        <f t="shared" si="219"/>
        <v>240</v>
      </c>
      <c r="W1557" s="10">
        <f t="shared" si="220"/>
        <v>20</v>
      </c>
      <c r="X1557" s="11">
        <f t="shared" si="221"/>
        <v>11</v>
      </c>
      <c r="Y1557" s="11">
        <f t="shared" si="222"/>
        <v>240</v>
      </c>
      <c r="Z1557" s="12" t="str">
        <f t="shared" si="224"/>
        <v>Product Information</v>
      </c>
      <c r="AI1557" s="17"/>
      <c r="AJ1557" s="18"/>
      <c r="AK1557" s="19"/>
      <c r="AQ1557" s="34"/>
      <c r="AR1557" s="34"/>
      <c r="AS1557" s="34"/>
      <c r="AT1557" s="34"/>
      <c r="AU1557" s="34"/>
      <c r="AV1557" s="34"/>
      <c r="AW1557" s="34"/>
      <c r="AX1557" s="222">
        <v>126996</v>
      </c>
      <c r="AY1557" s="6">
        <v>11</v>
      </c>
      <c r="AZ1557" s="6">
        <v>240</v>
      </c>
      <c r="BA1557" s="87" t="s">
        <v>2798</v>
      </c>
      <c r="BB1557" s="39" t="s">
        <v>2747</v>
      </c>
      <c r="BC1557" s="84" t="s">
        <v>2710</v>
      </c>
      <c r="BL1557" s="42" t="s">
        <v>2853</v>
      </c>
      <c r="BM1557" s="43" t="s">
        <v>2688</v>
      </c>
      <c r="BO1557" s="17"/>
      <c r="BP1557" s="18"/>
    </row>
    <row r="1558" spans="1:68" ht="15" customHeight="1" thickBot="1" x14ac:dyDescent="0.35">
      <c r="A1558" s="116">
        <v>1556</v>
      </c>
      <c r="H1558" t="s">
        <v>2666</v>
      </c>
      <c r="I1558" s="244">
        <v>8</v>
      </c>
      <c r="J1558" s="244" t="s">
        <v>2625</v>
      </c>
      <c r="K1558" s="244">
        <v>1</v>
      </c>
      <c r="L1558" s="244">
        <v>6</v>
      </c>
      <c r="M1558" s="244" t="s">
        <v>2474</v>
      </c>
      <c r="N1558" s="244" t="s">
        <v>2474</v>
      </c>
      <c r="O1558" s="244" t="s">
        <v>2474</v>
      </c>
      <c r="P1558" s="244" t="s">
        <v>2474</v>
      </c>
      <c r="Q1558" s="244" t="s">
        <v>2474</v>
      </c>
      <c r="R1558" s="75">
        <f t="shared" si="216"/>
        <v>6</v>
      </c>
      <c r="S1558" s="75">
        <f t="shared" si="217"/>
        <v>1</v>
      </c>
      <c r="T1558" s="7">
        <f t="shared" si="218"/>
        <v>126996</v>
      </c>
      <c r="U1558" s="121" t="str">
        <f t="shared" si="223"/>
        <v>1F014</v>
      </c>
      <c r="V1558" s="10">
        <f t="shared" si="219"/>
        <v>240</v>
      </c>
      <c r="W1558" s="10">
        <f t="shared" si="220"/>
        <v>20</v>
      </c>
      <c r="X1558" s="11">
        <f t="shared" si="221"/>
        <v>11</v>
      </c>
      <c r="Y1558" s="11">
        <f t="shared" si="222"/>
        <v>240</v>
      </c>
      <c r="Z1558" s="12" t="str">
        <f t="shared" si="224"/>
        <v>Product Information</v>
      </c>
      <c r="AI1558" s="17"/>
      <c r="AJ1558" s="18"/>
      <c r="AK1558" s="19"/>
      <c r="AL1558" s="21"/>
      <c r="AM1558" s="21"/>
      <c r="AN1558" s="21"/>
      <c r="AO1558" s="21"/>
      <c r="AP1558" s="20"/>
      <c r="AQ1558" s="20"/>
      <c r="AR1558" s="20"/>
      <c r="AS1558" s="20"/>
      <c r="AT1558" s="20"/>
      <c r="AU1558" s="20"/>
      <c r="AV1558" s="20"/>
      <c r="AW1558" s="20"/>
      <c r="AX1558" s="221">
        <v>126996</v>
      </c>
      <c r="AY1558" s="6">
        <v>11</v>
      </c>
      <c r="AZ1558" s="6">
        <v>240</v>
      </c>
      <c r="BA1558" s="87" t="s">
        <v>2799</v>
      </c>
      <c r="BB1558" s="39" t="s">
        <v>2749</v>
      </c>
      <c r="BC1558" s="84" t="s">
        <v>2710</v>
      </c>
      <c r="BL1558" s="42" t="s">
        <v>2853</v>
      </c>
      <c r="BM1558" s="43" t="s">
        <v>2688</v>
      </c>
      <c r="BO1558" s="17"/>
      <c r="BP1558" s="18"/>
    </row>
    <row r="1559" spans="1:68" ht="15" customHeight="1" thickBot="1" x14ac:dyDescent="0.35">
      <c r="A1559" s="116">
        <v>1557</v>
      </c>
      <c r="H1559" t="s">
        <v>2668</v>
      </c>
      <c r="I1559" s="244">
        <v>8</v>
      </c>
      <c r="J1559" s="244">
        <v>14</v>
      </c>
      <c r="K1559" s="244" t="s">
        <v>2528</v>
      </c>
      <c r="L1559" s="244">
        <v>1</v>
      </c>
      <c r="M1559" s="244">
        <v>0</v>
      </c>
      <c r="N1559" s="244" t="s">
        <v>2474</v>
      </c>
      <c r="O1559" s="244" t="s">
        <v>2474</v>
      </c>
      <c r="P1559" s="244" t="s">
        <v>2474</v>
      </c>
      <c r="Q1559" s="244" t="s">
        <v>2474</v>
      </c>
      <c r="R1559" s="6">
        <f t="shared" si="216"/>
        <v>6</v>
      </c>
      <c r="S1559" s="6">
        <f t="shared" si="217"/>
        <v>0</v>
      </c>
      <c r="T1559" s="7">
        <f t="shared" si="218"/>
        <v>59904</v>
      </c>
      <c r="U1559" s="121" t="str">
        <f t="shared" si="223"/>
        <v>EA00</v>
      </c>
      <c r="V1559" s="10">
        <f t="shared" si="219"/>
        <v>234</v>
      </c>
      <c r="W1559" s="10">
        <f t="shared" si="220"/>
        <v>7</v>
      </c>
      <c r="X1559" s="11">
        <f t="shared" si="221"/>
        <v>8</v>
      </c>
      <c r="Y1559" s="11">
        <f t="shared" si="222"/>
        <v>7</v>
      </c>
      <c r="Z1559" s="12" t="str">
        <f t="shared" si="224"/>
        <v>Request</v>
      </c>
      <c r="AI1559" s="17"/>
      <c r="AJ1559" s="18"/>
      <c r="AK1559" s="19"/>
      <c r="AQ1559" s="34"/>
      <c r="AR1559" s="34"/>
      <c r="AS1559" s="34"/>
      <c r="AT1559" s="34"/>
      <c r="AU1559" s="34"/>
      <c r="AV1559" s="34"/>
      <c r="AW1559" s="34"/>
      <c r="AX1559" s="222">
        <v>59904</v>
      </c>
      <c r="AY1559" s="6">
        <v>8</v>
      </c>
      <c r="AZ1559" s="6">
        <v>7</v>
      </c>
      <c r="BA1559" s="87" t="s">
        <v>2857</v>
      </c>
      <c r="BB1559" s="39" t="s">
        <v>2694</v>
      </c>
      <c r="BC1559" s="84" t="s">
        <v>4</v>
      </c>
      <c r="BL1559" s="42" t="s">
        <v>2695</v>
      </c>
      <c r="BM1559" s="43" t="s">
        <v>2858</v>
      </c>
      <c r="BO1559" s="17"/>
      <c r="BP1559" s="18"/>
    </row>
    <row r="1560" spans="1:68" ht="15" customHeight="1" thickBot="1" x14ac:dyDescent="0.35">
      <c r="A1560" s="116">
        <v>1558</v>
      </c>
      <c r="H1560" t="s">
        <v>2522</v>
      </c>
      <c r="I1560" s="244">
        <v>8</v>
      </c>
      <c r="J1560" s="244">
        <v>34</v>
      </c>
      <c r="K1560" s="244">
        <v>17</v>
      </c>
      <c r="L1560" s="244">
        <v>2</v>
      </c>
      <c r="M1560" s="244">
        <v>77</v>
      </c>
      <c r="N1560" s="244" t="s">
        <v>2479</v>
      </c>
      <c r="O1560" s="244" t="s">
        <v>2512</v>
      </c>
      <c r="P1560" s="244" t="s">
        <v>2474</v>
      </c>
      <c r="Q1560" s="244" t="s">
        <v>2474</v>
      </c>
      <c r="R1560" s="6">
        <f t="shared" si="216"/>
        <v>2</v>
      </c>
      <c r="S1560" s="6">
        <f t="shared" si="217"/>
        <v>1</v>
      </c>
      <c r="T1560" s="7">
        <f t="shared" si="218"/>
        <v>130306</v>
      </c>
      <c r="U1560" s="121" t="str">
        <f t="shared" si="223"/>
        <v>1FD02</v>
      </c>
      <c r="V1560" s="10">
        <f t="shared" si="219"/>
        <v>253</v>
      </c>
      <c r="W1560" s="10">
        <f t="shared" si="220"/>
        <v>2</v>
      </c>
      <c r="X1560" s="11">
        <f t="shared" si="221"/>
        <v>3</v>
      </c>
      <c r="Y1560" s="11">
        <f t="shared" si="222"/>
        <v>253</v>
      </c>
      <c r="Z1560" s="12" t="str">
        <f t="shared" si="224"/>
        <v>Wind Data</v>
      </c>
      <c r="AI1560" s="17"/>
      <c r="AJ1560" s="18"/>
      <c r="AK1560" s="19"/>
      <c r="AL1560" s="21"/>
      <c r="AM1560" s="21"/>
      <c r="AN1560" s="21"/>
      <c r="AO1560" s="21"/>
      <c r="AP1560" s="20"/>
      <c r="AQ1560" s="20"/>
      <c r="AR1560" s="20"/>
      <c r="AS1560" s="20"/>
      <c r="AT1560" s="20"/>
      <c r="AU1560" s="20"/>
      <c r="AV1560" s="20"/>
      <c r="AW1560" s="20"/>
      <c r="AX1560" s="221">
        <v>130306</v>
      </c>
      <c r="AY1560" s="6">
        <v>3</v>
      </c>
      <c r="AZ1560" s="6">
        <v>253</v>
      </c>
      <c r="BA1560" s="87" t="s">
        <v>2701</v>
      </c>
      <c r="BB1560" s="39" t="s">
        <v>3132</v>
      </c>
      <c r="BC1560" s="84" t="s">
        <v>2349</v>
      </c>
      <c r="BD1560" s="38" t="s">
        <v>2702</v>
      </c>
      <c r="BE1560" s="39" t="s">
        <v>3005</v>
      </c>
      <c r="BF1560" s="90" t="s">
        <v>2691</v>
      </c>
      <c r="BJ1560" s="47" t="s">
        <v>2704</v>
      </c>
      <c r="BL1560" s="42" t="s">
        <v>2705</v>
      </c>
      <c r="BM1560" s="43" t="s">
        <v>2688</v>
      </c>
      <c r="BO1560" s="17"/>
      <c r="BP1560" s="18"/>
    </row>
    <row r="1561" spans="1:68" ht="15" customHeight="1" thickBot="1" x14ac:dyDescent="0.35">
      <c r="A1561" s="116">
        <v>1559</v>
      </c>
      <c r="H1561" t="s">
        <v>2619</v>
      </c>
      <c r="I1561" s="244">
        <v>8</v>
      </c>
      <c r="J1561" s="244" t="s">
        <v>2512</v>
      </c>
      <c r="K1561" s="244">
        <v>79</v>
      </c>
      <c r="L1561" s="244" t="s">
        <v>2509</v>
      </c>
      <c r="M1561" s="244">
        <v>19</v>
      </c>
      <c r="N1561" s="244">
        <v>9</v>
      </c>
      <c r="O1561" s="244" t="s">
        <v>2579</v>
      </c>
      <c r="P1561" s="244">
        <v>32</v>
      </c>
      <c r="Q1561" s="244">
        <v>3</v>
      </c>
      <c r="R1561" s="75">
        <f t="shared" si="216"/>
        <v>2</v>
      </c>
      <c r="S1561" s="75">
        <f t="shared" si="217"/>
        <v>1</v>
      </c>
      <c r="T1561" s="7">
        <f t="shared" si="218"/>
        <v>129025</v>
      </c>
      <c r="U1561" s="121" t="str">
        <f t="shared" si="223"/>
        <v>1F801</v>
      </c>
      <c r="V1561" s="10">
        <f t="shared" si="219"/>
        <v>248</v>
      </c>
      <c r="W1561" s="10">
        <f t="shared" si="220"/>
        <v>1</v>
      </c>
      <c r="X1561" s="11">
        <f t="shared" si="221"/>
        <v>7</v>
      </c>
      <c r="Y1561" s="11">
        <f t="shared" si="222"/>
        <v>248</v>
      </c>
      <c r="Z1561" s="12" t="str">
        <f t="shared" si="224"/>
        <v>Position, Rapid Update</v>
      </c>
      <c r="AI1561" s="17"/>
      <c r="AJ1561" s="18"/>
      <c r="AK1561" s="19"/>
      <c r="AQ1561" s="34"/>
      <c r="AR1561" s="34"/>
      <c r="AS1561" s="34"/>
      <c r="AT1561" s="34"/>
      <c r="AU1561" s="34"/>
      <c r="AV1561" s="34"/>
      <c r="AW1561" s="34"/>
      <c r="AX1561" s="222">
        <v>129025</v>
      </c>
      <c r="AY1561" s="6">
        <v>7</v>
      </c>
      <c r="AZ1561" s="6">
        <v>248</v>
      </c>
      <c r="BA1561" s="87" t="s">
        <v>2689</v>
      </c>
      <c r="BB1561" s="39" t="s">
        <v>2690</v>
      </c>
      <c r="BC1561" s="84" t="s">
        <v>2691</v>
      </c>
      <c r="BD1561" s="38" t="s">
        <v>2350</v>
      </c>
      <c r="BE1561" s="39" t="s">
        <v>2984</v>
      </c>
      <c r="BF1561" s="90" t="s">
        <v>2691</v>
      </c>
      <c r="BL1561" s="42" t="s">
        <v>2693</v>
      </c>
      <c r="BM1561" s="43" t="s">
        <v>2688</v>
      </c>
      <c r="BO1561" s="17"/>
      <c r="BP1561" s="18"/>
    </row>
    <row r="1562" spans="1:68" ht="15" customHeight="1" thickBot="1" x14ac:dyDescent="0.35">
      <c r="A1562" s="116">
        <v>1560</v>
      </c>
      <c r="H1562" t="s">
        <v>2623</v>
      </c>
      <c r="I1562" s="244">
        <v>8</v>
      </c>
      <c r="J1562" s="244" t="s">
        <v>2517</v>
      </c>
      <c r="K1562" s="244">
        <v>12</v>
      </c>
      <c r="L1562" s="244">
        <v>2</v>
      </c>
      <c r="M1562" s="244">
        <v>20</v>
      </c>
      <c r="N1562" s="244" t="s">
        <v>2479</v>
      </c>
      <c r="O1562" s="244" t="s">
        <v>2515</v>
      </c>
      <c r="P1562" s="244" t="s">
        <v>2474</v>
      </c>
      <c r="Q1562" s="244" t="s">
        <v>2474</v>
      </c>
      <c r="R1562" s="75">
        <f t="shared" si="216"/>
        <v>2</v>
      </c>
      <c r="S1562" s="75">
        <f t="shared" si="217"/>
        <v>1</v>
      </c>
      <c r="T1562" s="7">
        <f t="shared" si="218"/>
        <v>130306</v>
      </c>
      <c r="U1562" s="121" t="str">
        <f t="shared" si="223"/>
        <v>1FD02</v>
      </c>
      <c r="V1562" s="10">
        <f t="shared" si="219"/>
        <v>253</v>
      </c>
      <c r="W1562" s="10">
        <f t="shared" si="220"/>
        <v>2</v>
      </c>
      <c r="X1562" s="11">
        <f t="shared" si="221"/>
        <v>1</v>
      </c>
      <c r="Y1562" s="11">
        <f t="shared" si="222"/>
        <v>253</v>
      </c>
      <c r="Z1562" s="12" t="str">
        <f t="shared" si="224"/>
        <v>Wind Data</v>
      </c>
      <c r="AI1562" s="17"/>
      <c r="AJ1562" s="18"/>
      <c r="AK1562" s="19"/>
      <c r="AL1562" s="21"/>
      <c r="AM1562" s="21"/>
      <c r="AN1562" s="21"/>
      <c r="AO1562" s="21"/>
      <c r="AP1562" s="20"/>
      <c r="AQ1562" s="20"/>
      <c r="AR1562" s="20"/>
      <c r="AS1562" s="20"/>
      <c r="AT1562" s="20"/>
      <c r="AU1562" s="20"/>
      <c r="AV1562" s="20"/>
      <c r="AW1562" s="20"/>
      <c r="AX1562" s="221">
        <v>130306</v>
      </c>
      <c r="AY1562" s="6">
        <v>1</v>
      </c>
      <c r="AZ1562" s="6">
        <v>253</v>
      </c>
      <c r="BA1562" s="87" t="s">
        <v>2701</v>
      </c>
      <c r="BB1562" s="39" t="s">
        <v>3134</v>
      </c>
      <c r="BC1562" s="84" t="s">
        <v>2349</v>
      </c>
      <c r="BD1562" s="38" t="s">
        <v>2702</v>
      </c>
      <c r="BE1562" s="39" t="s">
        <v>3124</v>
      </c>
      <c r="BF1562" s="90" t="s">
        <v>2691</v>
      </c>
      <c r="BJ1562" s="47" t="s">
        <v>2703</v>
      </c>
      <c r="BL1562" s="42" t="s">
        <v>2698</v>
      </c>
      <c r="BM1562" s="43" t="s">
        <v>2688</v>
      </c>
      <c r="BO1562" s="17"/>
      <c r="BP1562" s="18"/>
    </row>
    <row r="1563" spans="1:68" ht="15" customHeight="1" thickBot="1" x14ac:dyDescent="0.35">
      <c r="A1563" s="116">
        <v>1561</v>
      </c>
      <c r="H1563" t="s">
        <v>2620</v>
      </c>
      <c r="I1563" s="244">
        <v>8</v>
      </c>
      <c r="J1563" s="244">
        <v>0</v>
      </c>
      <c r="K1563" s="244" t="s">
        <v>2474</v>
      </c>
      <c r="L1563" s="244" t="s">
        <v>2474</v>
      </c>
      <c r="M1563" s="244" t="s">
        <v>2474</v>
      </c>
      <c r="N1563" s="244" t="s">
        <v>2521</v>
      </c>
      <c r="O1563" s="244">
        <v>2</v>
      </c>
      <c r="P1563" s="244" t="s">
        <v>2474</v>
      </c>
      <c r="Q1563" s="244" t="s">
        <v>2474</v>
      </c>
      <c r="R1563" s="6">
        <f t="shared" si="216"/>
        <v>2</v>
      </c>
      <c r="S1563" s="6">
        <f t="shared" si="217"/>
        <v>1</v>
      </c>
      <c r="T1563" s="7">
        <f t="shared" si="218"/>
        <v>127245</v>
      </c>
      <c r="U1563" s="121" t="str">
        <f t="shared" si="223"/>
        <v>1F10D</v>
      </c>
      <c r="V1563" s="10">
        <f t="shared" si="219"/>
        <v>241</v>
      </c>
      <c r="W1563" s="10">
        <f t="shared" si="220"/>
        <v>13</v>
      </c>
      <c r="X1563" s="11">
        <f t="shared" si="221"/>
        <v>1</v>
      </c>
      <c r="Y1563" s="11">
        <f t="shared" si="222"/>
        <v>241</v>
      </c>
      <c r="Z1563" s="12" t="str">
        <f t="shared" si="224"/>
        <v>Rudder</v>
      </c>
      <c r="AI1563" s="17">
        <v>2560</v>
      </c>
      <c r="AJ1563" s="18" t="s">
        <v>85</v>
      </c>
      <c r="AK1563" s="19"/>
      <c r="AQ1563" s="37"/>
      <c r="AR1563" s="34"/>
      <c r="AS1563" s="34"/>
      <c r="AT1563" s="34"/>
      <c r="AU1563" s="34"/>
      <c r="AV1563" s="34"/>
      <c r="AW1563" s="34"/>
      <c r="AX1563" s="222">
        <v>127245</v>
      </c>
      <c r="AY1563" s="6">
        <v>1</v>
      </c>
      <c r="AZ1563" s="6">
        <v>241</v>
      </c>
      <c r="BA1563" s="87" t="s">
        <v>2696</v>
      </c>
      <c r="BB1563" s="39" t="s">
        <v>2999</v>
      </c>
      <c r="BC1563" s="84" t="s">
        <v>2691</v>
      </c>
      <c r="BL1563" s="42" t="s">
        <v>2698</v>
      </c>
      <c r="BM1563" s="43" t="s">
        <v>2688</v>
      </c>
      <c r="BO1563" s="17">
        <v>2560</v>
      </c>
      <c r="BP1563" s="18" t="s">
        <v>85</v>
      </c>
    </row>
    <row r="1564" spans="1:68" ht="15" customHeight="1" thickBot="1" x14ac:dyDescent="0.35">
      <c r="A1564" s="116">
        <v>1562</v>
      </c>
      <c r="H1564" t="s">
        <v>2621</v>
      </c>
      <c r="I1564" s="244">
        <v>8</v>
      </c>
      <c r="J1564" s="244" t="s">
        <v>2517</v>
      </c>
      <c r="K1564" s="244" t="s">
        <v>2519</v>
      </c>
      <c r="L1564" s="244" t="s">
        <v>2506</v>
      </c>
      <c r="M1564" s="244">
        <v>0</v>
      </c>
      <c r="N1564" s="244">
        <v>0</v>
      </c>
      <c r="O1564" s="244" t="s">
        <v>2474</v>
      </c>
      <c r="P1564" s="244" t="s">
        <v>2483</v>
      </c>
      <c r="Q1564" s="244" t="s">
        <v>2520</v>
      </c>
      <c r="R1564" s="6">
        <f t="shared" si="216"/>
        <v>2</v>
      </c>
      <c r="S1564" s="6">
        <f t="shared" si="217"/>
        <v>1</v>
      </c>
      <c r="T1564" s="7">
        <f t="shared" si="218"/>
        <v>127250</v>
      </c>
      <c r="U1564" s="121" t="str">
        <f t="shared" si="223"/>
        <v>1F112</v>
      </c>
      <c r="V1564" s="10">
        <f t="shared" si="219"/>
        <v>241</v>
      </c>
      <c r="W1564" s="10">
        <f t="shared" si="220"/>
        <v>18</v>
      </c>
      <c r="X1564" s="11">
        <f t="shared" si="221"/>
        <v>1</v>
      </c>
      <c r="Y1564" s="11">
        <f t="shared" si="222"/>
        <v>241</v>
      </c>
      <c r="Z1564" s="12" t="str">
        <f t="shared" si="224"/>
        <v>Vessel Heading</v>
      </c>
      <c r="AI1564" s="17">
        <v>52992</v>
      </c>
      <c r="AJ1564" s="18" t="s">
        <v>213</v>
      </c>
      <c r="AK1564" s="19"/>
      <c r="AL1564" s="21"/>
      <c r="AM1564" s="21"/>
      <c r="AN1564" s="21"/>
      <c r="AO1564" s="21"/>
      <c r="AP1564" s="20"/>
      <c r="AQ1564" s="22"/>
      <c r="AR1564" s="20"/>
      <c r="AS1564" s="20"/>
      <c r="AT1564" s="20"/>
      <c r="AU1564" s="20"/>
      <c r="AV1564" s="20"/>
      <c r="AW1564" s="20"/>
      <c r="AX1564" s="221">
        <v>127250</v>
      </c>
      <c r="AY1564" s="6">
        <v>1</v>
      </c>
      <c r="AZ1564" s="6">
        <v>241</v>
      </c>
      <c r="BA1564" s="87" t="s">
        <v>18</v>
      </c>
      <c r="BB1564" s="39" t="s">
        <v>2462</v>
      </c>
      <c r="BC1564" s="84" t="s">
        <v>2691</v>
      </c>
      <c r="BL1564" s="42" t="s">
        <v>2698</v>
      </c>
      <c r="BM1564" s="43" t="s">
        <v>2688</v>
      </c>
      <c r="BO1564" s="17">
        <v>52992</v>
      </c>
      <c r="BP1564" s="18" t="s">
        <v>213</v>
      </c>
    </row>
    <row r="1565" spans="1:68" ht="15" customHeight="1" thickBot="1" x14ac:dyDescent="0.35">
      <c r="A1565" s="116">
        <v>1563</v>
      </c>
      <c r="H1565" t="s">
        <v>2622</v>
      </c>
      <c r="I1565" s="244">
        <v>8</v>
      </c>
      <c r="J1565" s="244" t="s">
        <v>2517</v>
      </c>
      <c r="K1565" s="244">
        <v>0</v>
      </c>
      <c r="L1565" s="244" t="s">
        <v>2563</v>
      </c>
      <c r="M1565" s="244" t="s">
        <v>2520</v>
      </c>
      <c r="N1565" s="244">
        <v>5</v>
      </c>
      <c r="O1565" s="244" t="s">
        <v>2474</v>
      </c>
      <c r="P1565" s="244" t="s">
        <v>2474</v>
      </c>
      <c r="Q1565" s="244" t="s">
        <v>2474</v>
      </c>
      <c r="R1565" s="6">
        <f t="shared" si="216"/>
        <v>2</v>
      </c>
      <c r="S1565" s="6">
        <f t="shared" si="217"/>
        <v>1</v>
      </c>
      <c r="T1565" s="7">
        <f t="shared" si="218"/>
        <v>127251</v>
      </c>
      <c r="U1565" s="121" t="str">
        <f t="shared" si="223"/>
        <v>1F113</v>
      </c>
      <c r="V1565" s="10">
        <f t="shared" si="219"/>
        <v>241</v>
      </c>
      <c r="W1565" s="10">
        <f t="shared" si="220"/>
        <v>19</v>
      </c>
      <c r="X1565" s="11">
        <f t="shared" si="221"/>
        <v>1</v>
      </c>
      <c r="Y1565" s="11">
        <f t="shared" si="222"/>
        <v>241</v>
      </c>
      <c r="Z1565" s="12" t="str">
        <f t="shared" si="224"/>
        <v>Rate of Turn</v>
      </c>
      <c r="AI1565" s="17">
        <v>61535</v>
      </c>
      <c r="AJ1565" s="18" t="s">
        <v>337</v>
      </c>
      <c r="AK1565" s="19"/>
      <c r="AQ1565" s="37"/>
      <c r="AR1565" s="34"/>
      <c r="AS1565" s="34"/>
      <c r="AT1565" s="34"/>
      <c r="AU1565" s="34"/>
      <c r="AV1565" s="34"/>
      <c r="AW1565" s="34"/>
      <c r="AX1565" s="222">
        <v>127251</v>
      </c>
      <c r="AY1565" s="6">
        <v>1</v>
      </c>
      <c r="AZ1565" s="6">
        <v>241</v>
      </c>
      <c r="BA1565" s="87" t="s">
        <v>2699</v>
      </c>
      <c r="BB1565" s="39" t="s">
        <v>2700</v>
      </c>
      <c r="BC1565" s="84" t="s">
        <v>2691</v>
      </c>
      <c r="BL1565" s="42" t="s">
        <v>2698</v>
      </c>
      <c r="BM1565" s="43" t="s">
        <v>2688</v>
      </c>
      <c r="BO1565" s="17">
        <v>61535</v>
      </c>
      <c r="BP1565" s="18" t="s">
        <v>337</v>
      </c>
    </row>
    <row r="1566" spans="1:68" ht="15" customHeight="1" thickBot="1" x14ac:dyDescent="0.35">
      <c r="A1566" s="116">
        <v>1564</v>
      </c>
      <c r="H1566" t="s">
        <v>2638</v>
      </c>
      <c r="I1566" s="244">
        <v>8</v>
      </c>
      <c r="J1566" s="244">
        <v>0</v>
      </c>
      <c r="K1566" s="244" t="s">
        <v>2534</v>
      </c>
      <c r="L1566" s="244" t="s">
        <v>2639</v>
      </c>
      <c r="M1566" s="244">
        <v>98</v>
      </c>
      <c r="N1566" s="244" t="s">
        <v>2533</v>
      </c>
      <c r="O1566" s="244">
        <v>8</v>
      </c>
      <c r="P1566" s="244">
        <v>2</v>
      </c>
      <c r="Q1566" s="244">
        <v>2</v>
      </c>
      <c r="R1566" s="6">
        <f t="shared" si="216"/>
        <v>7</v>
      </c>
      <c r="S1566" s="6">
        <f t="shared" si="217"/>
        <v>1</v>
      </c>
      <c r="T1566" s="7">
        <f t="shared" si="218"/>
        <v>126720</v>
      </c>
      <c r="U1566" s="121" t="str">
        <f t="shared" si="223"/>
        <v>1EF00</v>
      </c>
      <c r="V1566" s="10">
        <f t="shared" si="219"/>
        <v>239</v>
      </c>
      <c r="W1566" s="10">
        <f t="shared" si="220"/>
        <v>255</v>
      </c>
      <c r="X1566" s="11">
        <f t="shared" si="221"/>
        <v>7</v>
      </c>
      <c r="Y1566" s="11">
        <f t="shared" si="222"/>
        <v>255</v>
      </c>
      <c r="Z1566" s="12" t="str">
        <f t="shared" si="224"/>
        <v>Proprietary A2</v>
      </c>
      <c r="AI1566" s="17">
        <v>61752</v>
      </c>
      <c r="AJ1566" s="18" t="s">
        <v>456</v>
      </c>
      <c r="AK1566" s="19"/>
      <c r="AL1566" s="21"/>
      <c r="AM1566" s="21"/>
      <c r="AN1566" s="21"/>
      <c r="AO1566" s="21"/>
      <c r="AP1566" s="20"/>
      <c r="AQ1566" s="22"/>
      <c r="AR1566" s="20"/>
      <c r="AS1566" s="20"/>
      <c r="AT1566" s="20"/>
      <c r="AU1566" s="20"/>
      <c r="AV1566" s="20"/>
      <c r="AW1566" s="20"/>
      <c r="AX1566" s="221">
        <v>126720</v>
      </c>
      <c r="AY1566" s="6">
        <v>7</v>
      </c>
      <c r="AZ1566" s="6">
        <v>255</v>
      </c>
      <c r="BA1566" s="87" t="s">
        <v>2755</v>
      </c>
      <c r="BB1566" s="39" t="s">
        <v>2709</v>
      </c>
      <c r="BC1566" s="84" t="s">
        <v>2710</v>
      </c>
      <c r="BD1566" s="38" t="s">
        <v>2756</v>
      </c>
      <c r="BE1566" s="39" t="s">
        <v>2757</v>
      </c>
      <c r="BF1566" s="90" t="s">
        <v>2710</v>
      </c>
      <c r="BJ1566" s="47" t="s">
        <v>2758</v>
      </c>
      <c r="BL1566" s="42" t="s">
        <v>2693</v>
      </c>
      <c r="BM1566" s="43" t="s">
        <v>2688</v>
      </c>
      <c r="BO1566" s="17">
        <v>61752</v>
      </c>
      <c r="BP1566" s="18" t="s">
        <v>456</v>
      </c>
    </row>
    <row r="1567" spans="1:68" ht="15" customHeight="1" thickBot="1" x14ac:dyDescent="0.35">
      <c r="A1567" s="116">
        <v>1565</v>
      </c>
      <c r="H1567" t="s">
        <v>2638</v>
      </c>
      <c r="I1567" s="244">
        <v>8</v>
      </c>
      <c r="J1567" s="244">
        <v>1</v>
      </c>
      <c r="K1567" s="244">
        <v>3</v>
      </c>
      <c r="L1567" s="244">
        <v>9</v>
      </c>
      <c r="M1567" s="244">
        <v>0</v>
      </c>
      <c r="N1567" s="244">
        <v>12</v>
      </c>
      <c r="O1567" s="244" t="s">
        <v>2633</v>
      </c>
      <c r="P1567" s="244" t="s">
        <v>2477</v>
      </c>
      <c r="Q1567" s="244">
        <v>19</v>
      </c>
      <c r="R1567" s="6">
        <f t="shared" si="216"/>
        <v>7</v>
      </c>
      <c r="S1567" s="6">
        <f t="shared" si="217"/>
        <v>1</v>
      </c>
      <c r="T1567" s="7">
        <f t="shared" si="218"/>
        <v>126720</v>
      </c>
      <c r="U1567" s="121" t="str">
        <f t="shared" si="223"/>
        <v>1EF00</v>
      </c>
      <c r="V1567" s="10">
        <f t="shared" si="219"/>
        <v>239</v>
      </c>
      <c r="W1567" s="10">
        <f t="shared" si="220"/>
        <v>255</v>
      </c>
      <c r="X1567" s="11">
        <f t="shared" si="221"/>
        <v>7</v>
      </c>
      <c r="Y1567" s="11">
        <f t="shared" si="222"/>
        <v>255</v>
      </c>
      <c r="Z1567" s="12" t="str">
        <f t="shared" si="224"/>
        <v>Proprietary A2</v>
      </c>
      <c r="AI1567" s="17">
        <v>64405</v>
      </c>
      <c r="AJ1567" s="18" t="s">
        <v>580</v>
      </c>
      <c r="AK1567" s="19"/>
      <c r="AQ1567" s="37"/>
      <c r="AR1567" s="34"/>
      <c r="AS1567" s="34"/>
      <c r="AT1567" s="34"/>
      <c r="AU1567" s="34"/>
      <c r="AV1567" s="34"/>
      <c r="AW1567" s="34"/>
      <c r="AX1567" s="222">
        <v>126720</v>
      </c>
      <c r="AY1567" s="6">
        <v>7</v>
      </c>
      <c r="AZ1567" s="6">
        <v>255</v>
      </c>
      <c r="BA1567" s="87" t="s">
        <v>2759</v>
      </c>
      <c r="BB1567" s="39" t="s">
        <v>2352</v>
      </c>
      <c r="BC1567" s="84" t="s">
        <v>2710</v>
      </c>
      <c r="BL1567" s="42" t="s">
        <v>2693</v>
      </c>
      <c r="BM1567" s="43" t="s">
        <v>2688</v>
      </c>
      <c r="BO1567" s="17">
        <v>64405</v>
      </c>
      <c r="BP1567" s="18" t="s">
        <v>580</v>
      </c>
    </row>
    <row r="1568" spans="1:68" ht="15" customHeight="1" thickBot="1" x14ac:dyDescent="0.35">
      <c r="A1568" s="116">
        <v>1566</v>
      </c>
      <c r="H1568" t="s">
        <v>2638</v>
      </c>
      <c r="I1568" s="244">
        <v>8</v>
      </c>
      <c r="J1568" s="244">
        <v>2</v>
      </c>
      <c r="K1568" s="244">
        <v>0</v>
      </c>
      <c r="L1568" s="244" t="s">
        <v>2474</v>
      </c>
      <c r="M1568" s="244" t="s">
        <v>2474</v>
      </c>
      <c r="N1568" s="244" t="s">
        <v>2474</v>
      </c>
      <c r="O1568" s="244" t="s">
        <v>2474</v>
      </c>
      <c r="P1568" s="244" t="s">
        <v>2474</v>
      </c>
      <c r="Q1568" s="244" t="s">
        <v>2474</v>
      </c>
      <c r="R1568" s="75">
        <f t="shared" si="216"/>
        <v>7</v>
      </c>
      <c r="S1568" s="75">
        <f t="shared" si="217"/>
        <v>1</v>
      </c>
      <c r="T1568" s="7">
        <f t="shared" si="218"/>
        <v>126720</v>
      </c>
      <c r="U1568" s="121" t="str">
        <f t="shared" si="223"/>
        <v>1EF00</v>
      </c>
      <c r="V1568" s="10">
        <f t="shared" si="219"/>
        <v>239</v>
      </c>
      <c r="W1568" s="10">
        <f t="shared" si="220"/>
        <v>255</v>
      </c>
      <c r="X1568" s="11">
        <f t="shared" si="221"/>
        <v>7</v>
      </c>
      <c r="Y1568" s="11">
        <f t="shared" si="222"/>
        <v>255</v>
      </c>
      <c r="Z1568" s="12" t="str">
        <f t="shared" si="224"/>
        <v>Proprietary A2</v>
      </c>
      <c r="AI1568" s="17">
        <v>64526</v>
      </c>
      <c r="AJ1568" s="18" t="s">
        <v>699</v>
      </c>
      <c r="AK1568" s="19"/>
      <c r="AL1568" s="21"/>
      <c r="AM1568" s="21"/>
      <c r="AN1568" s="21"/>
      <c r="AO1568" s="21"/>
      <c r="AP1568" s="20"/>
      <c r="AQ1568" s="22"/>
      <c r="AR1568" s="20"/>
      <c r="AS1568" s="20"/>
      <c r="AT1568" s="20"/>
      <c r="AU1568" s="20"/>
      <c r="AV1568" s="20"/>
      <c r="AW1568" s="20"/>
      <c r="AX1568" s="221">
        <v>126720</v>
      </c>
      <c r="AY1568" s="6">
        <v>7</v>
      </c>
      <c r="AZ1568" s="6">
        <v>255</v>
      </c>
      <c r="BA1568" s="87" t="s">
        <v>2760</v>
      </c>
      <c r="BB1568" s="39" t="s">
        <v>2411</v>
      </c>
      <c r="BC1568" s="84" t="s">
        <v>2710</v>
      </c>
      <c r="BL1568" s="42" t="s">
        <v>2693</v>
      </c>
      <c r="BM1568" s="43" t="s">
        <v>2688</v>
      </c>
      <c r="BO1568" s="17">
        <v>64526</v>
      </c>
      <c r="BP1568" s="18" t="s">
        <v>699</v>
      </c>
    </row>
    <row r="1569" spans="1:68" ht="15" customHeight="1" thickBot="1" x14ac:dyDescent="0.35">
      <c r="A1569" s="116">
        <v>1567</v>
      </c>
      <c r="H1569" t="s">
        <v>2638</v>
      </c>
      <c r="I1569" s="244">
        <v>8</v>
      </c>
      <c r="J1569" s="244">
        <v>20</v>
      </c>
      <c r="K1569" s="244" t="s">
        <v>2534</v>
      </c>
      <c r="L1569" s="244" t="s">
        <v>2639</v>
      </c>
      <c r="M1569" s="244">
        <v>98</v>
      </c>
      <c r="N1569" s="244" t="s">
        <v>2533</v>
      </c>
      <c r="O1569" s="244">
        <v>8</v>
      </c>
      <c r="P1569" s="244">
        <v>2</v>
      </c>
      <c r="Q1569" s="244">
        <v>2</v>
      </c>
      <c r="R1569" s="6">
        <f t="shared" si="216"/>
        <v>7</v>
      </c>
      <c r="S1569" s="6">
        <f t="shared" si="217"/>
        <v>1</v>
      </c>
      <c r="T1569" s="7">
        <f t="shared" si="218"/>
        <v>126720</v>
      </c>
      <c r="U1569" s="121" t="str">
        <f t="shared" si="223"/>
        <v>1EF00</v>
      </c>
      <c r="V1569" s="10">
        <f t="shared" si="219"/>
        <v>239</v>
      </c>
      <c r="W1569" s="10">
        <f t="shared" si="220"/>
        <v>255</v>
      </c>
      <c r="X1569" s="11">
        <f t="shared" si="221"/>
        <v>7</v>
      </c>
      <c r="Y1569" s="11">
        <f t="shared" si="222"/>
        <v>255</v>
      </c>
      <c r="Z1569" s="12" t="str">
        <f t="shared" si="224"/>
        <v>Proprietary A2</v>
      </c>
      <c r="AI1569" s="17">
        <v>64718</v>
      </c>
      <c r="AJ1569" s="18" t="s">
        <v>834</v>
      </c>
      <c r="AK1569" s="19"/>
      <c r="AQ1569" s="37"/>
      <c r="AR1569" s="34"/>
      <c r="AS1569" s="34"/>
      <c r="AT1569" s="34"/>
      <c r="AU1569" s="34"/>
      <c r="AV1569" s="34"/>
      <c r="AW1569" s="34"/>
      <c r="AX1569" s="222">
        <v>126720</v>
      </c>
      <c r="AY1569" s="6">
        <v>7</v>
      </c>
      <c r="AZ1569" s="6">
        <v>255</v>
      </c>
      <c r="BA1569" s="87" t="s">
        <v>2755</v>
      </c>
      <c r="BB1569" s="39" t="s">
        <v>2709</v>
      </c>
      <c r="BC1569" s="84" t="s">
        <v>2710</v>
      </c>
      <c r="BD1569" s="38" t="s">
        <v>2756</v>
      </c>
      <c r="BE1569" s="39" t="s">
        <v>2757</v>
      </c>
      <c r="BF1569" s="90" t="s">
        <v>2710</v>
      </c>
      <c r="BJ1569" s="47" t="s">
        <v>2758</v>
      </c>
      <c r="BL1569" s="42" t="s">
        <v>2693</v>
      </c>
      <c r="BM1569" s="43" t="s">
        <v>2688</v>
      </c>
      <c r="BO1569" s="17">
        <v>64718</v>
      </c>
      <c r="BP1569" s="18" t="s">
        <v>834</v>
      </c>
    </row>
    <row r="1570" spans="1:68" ht="15" customHeight="1" thickBot="1" x14ac:dyDescent="0.35">
      <c r="A1570" s="116">
        <v>1568</v>
      </c>
      <c r="H1570" t="s">
        <v>2638</v>
      </c>
      <c r="I1570" s="244">
        <v>8</v>
      </c>
      <c r="J1570" s="244">
        <v>21</v>
      </c>
      <c r="K1570" s="244">
        <v>3</v>
      </c>
      <c r="L1570" s="244">
        <v>9</v>
      </c>
      <c r="M1570" s="244">
        <v>1</v>
      </c>
      <c r="N1570" s="244">
        <v>12</v>
      </c>
      <c r="O1570" s="244" t="s">
        <v>2635</v>
      </c>
      <c r="P1570" s="244">
        <v>7</v>
      </c>
      <c r="Q1570" s="244">
        <v>19</v>
      </c>
      <c r="R1570" s="6">
        <f t="shared" si="216"/>
        <v>7</v>
      </c>
      <c r="S1570" s="6">
        <f t="shared" si="217"/>
        <v>1</v>
      </c>
      <c r="T1570" s="7">
        <f t="shared" si="218"/>
        <v>126720</v>
      </c>
      <c r="U1570" s="121" t="str">
        <f t="shared" si="223"/>
        <v>1EF00</v>
      </c>
      <c r="V1570" s="10">
        <f t="shared" si="219"/>
        <v>239</v>
      </c>
      <c r="W1570" s="10">
        <f t="shared" si="220"/>
        <v>255</v>
      </c>
      <c r="X1570" s="11">
        <f t="shared" si="221"/>
        <v>7</v>
      </c>
      <c r="Y1570" s="11">
        <f t="shared" si="222"/>
        <v>255</v>
      </c>
      <c r="Z1570" s="12" t="str">
        <f t="shared" si="224"/>
        <v>Proprietary A2</v>
      </c>
      <c r="AI1570" s="17">
        <v>64840</v>
      </c>
      <c r="AJ1570" s="18" t="s">
        <v>956</v>
      </c>
      <c r="AK1570" s="19"/>
      <c r="AL1570" s="21"/>
      <c r="AM1570" s="21"/>
      <c r="AN1570" s="21"/>
      <c r="AO1570" s="21"/>
      <c r="AP1570" s="20"/>
      <c r="AQ1570" s="22"/>
      <c r="AR1570" s="20"/>
      <c r="AS1570" s="20"/>
      <c r="AT1570" s="20"/>
      <c r="AU1570" s="20"/>
      <c r="AV1570" s="20"/>
      <c r="AW1570" s="20"/>
      <c r="AX1570" s="221">
        <v>126720</v>
      </c>
      <c r="AY1570" s="6">
        <v>7</v>
      </c>
      <c r="AZ1570" s="6">
        <v>255</v>
      </c>
      <c r="BA1570" s="87" t="s">
        <v>2759</v>
      </c>
      <c r="BB1570" s="39" t="s">
        <v>2352</v>
      </c>
      <c r="BC1570" s="84" t="s">
        <v>2710</v>
      </c>
      <c r="BL1570" s="42" t="s">
        <v>2693</v>
      </c>
      <c r="BM1570" s="43" t="s">
        <v>2688</v>
      </c>
      <c r="BO1570" s="17">
        <v>64840</v>
      </c>
      <c r="BP1570" s="18" t="s">
        <v>956</v>
      </c>
    </row>
    <row r="1571" spans="1:68" ht="15" customHeight="1" thickBot="1" x14ac:dyDescent="0.35">
      <c r="A1571" s="116">
        <v>1569</v>
      </c>
      <c r="H1571" t="s">
        <v>2638</v>
      </c>
      <c r="I1571" s="244">
        <v>8</v>
      </c>
      <c r="J1571" s="244">
        <v>22</v>
      </c>
      <c r="K1571" s="244">
        <v>0</v>
      </c>
      <c r="L1571" s="244" t="s">
        <v>2474</v>
      </c>
      <c r="M1571" s="244" t="s">
        <v>2474</v>
      </c>
      <c r="N1571" s="244" t="s">
        <v>2474</v>
      </c>
      <c r="O1571" s="244" t="s">
        <v>2474</v>
      </c>
      <c r="P1571" s="244" t="s">
        <v>2474</v>
      </c>
      <c r="Q1571" s="244" t="s">
        <v>2474</v>
      </c>
      <c r="R1571" s="6">
        <f t="shared" si="216"/>
        <v>7</v>
      </c>
      <c r="S1571" s="6">
        <f t="shared" si="217"/>
        <v>1</v>
      </c>
      <c r="T1571" s="7">
        <f t="shared" si="218"/>
        <v>126720</v>
      </c>
      <c r="U1571" s="121" t="str">
        <f t="shared" si="223"/>
        <v>1EF00</v>
      </c>
      <c r="V1571" s="10">
        <f t="shared" si="219"/>
        <v>239</v>
      </c>
      <c r="W1571" s="10">
        <f t="shared" si="220"/>
        <v>255</v>
      </c>
      <c r="X1571" s="11">
        <f t="shared" si="221"/>
        <v>7</v>
      </c>
      <c r="Y1571" s="11">
        <f t="shared" si="222"/>
        <v>255</v>
      </c>
      <c r="Z1571" s="12" t="str">
        <f t="shared" si="224"/>
        <v>Proprietary A2</v>
      </c>
      <c r="AI1571" s="17">
        <v>64956</v>
      </c>
      <c r="AJ1571" s="18" t="s">
        <v>1072</v>
      </c>
      <c r="AK1571" s="19"/>
      <c r="AQ1571" s="37"/>
      <c r="AR1571" s="34"/>
      <c r="AS1571" s="34"/>
      <c r="AT1571" s="34"/>
      <c r="AU1571" s="34"/>
      <c r="AV1571" s="34"/>
      <c r="AW1571" s="34"/>
      <c r="AX1571" s="222">
        <v>126720</v>
      </c>
      <c r="AY1571" s="6">
        <v>7</v>
      </c>
      <c r="AZ1571" s="6">
        <v>255</v>
      </c>
      <c r="BA1571" s="87" t="s">
        <v>2760</v>
      </c>
      <c r="BB1571" s="39" t="s">
        <v>2411</v>
      </c>
      <c r="BC1571" s="84" t="s">
        <v>2710</v>
      </c>
      <c r="BL1571" s="42" t="s">
        <v>2693</v>
      </c>
      <c r="BM1571" s="43" t="s">
        <v>2688</v>
      </c>
      <c r="BO1571" s="17">
        <v>64956</v>
      </c>
      <c r="BP1571" s="18" t="s">
        <v>1072</v>
      </c>
    </row>
    <row r="1572" spans="1:68" ht="15" customHeight="1" thickBot="1" x14ac:dyDescent="0.35">
      <c r="A1572" s="116">
        <v>1570</v>
      </c>
      <c r="H1572" t="s">
        <v>2522</v>
      </c>
      <c r="I1572" s="244">
        <v>8</v>
      </c>
      <c r="J1572" s="244">
        <v>34</v>
      </c>
      <c r="K1572" s="244">
        <v>17</v>
      </c>
      <c r="L1572" s="244">
        <v>2</v>
      </c>
      <c r="M1572" s="244">
        <v>77</v>
      </c>
      <c r="N1572" s="244" t="s">
        <v>2479</v>
      </c>
      <c r="O1572" s="244" t="s">
        <v>2512</v>
      </c>
      <c r="P1572" s="244" t="s">
        <v>2474</v>
      </c>
      <c r="Q1572" s="244" t="s">
        <v>2474</v>
      </c>
      <c r="R1572" s="6">
        <f t="shared" si="216"/>
        <v>2</v>
      </c>
      <c r="S1572" s="6">
        <f t="shared" si="217"/>
        <v>1</v>
      </c>
      <c r="T1572" s="7">
        <f t="shared" si="218"/>
        <v>130306</v>
      </c>
      <c r="U1572" s="121" t="str">
        <f t="shared" si="223"/>
        <v>1FD02</v>
      </c>
      <c r="V1572" s="10">
        <f t="shared" si="219"/>
        <v>253</v>
      </c>
      <c r="W1572" s="10">
        <f t="shared" si="220"/>
        <v>2</v>
      </c>
      <c r="X1572" s="11">
        <f t="shared" si="221"/>
        <v>3</v>
      </c>
      <c r="Y1572" s="11">
        <f t="shared" si="222"/>
        <v>253</v>
      </c>
      <c r="Z1572" s="12" t="str">
        <f t="shared" si="224"/>
        <v>Wind Data</v>
      </c>
      <c r="AI1572" s="17">
        <v>65073</v>
      </c>
      <c r="AJ1572" s="18" t="s">
        <v>1189</v>
      </c>
      <c r="AK1572" s="19"/>
      <c r="AL1572" s="21"/>
      <c r="AM1572" s="21"/>
      <c r="AN1572" s="21"/>
      <c r="AO1572" s="21"/>
      <c r="AP1572" s="20"/>
      <c r="AQ1572" s="22"/>
      <c r="AR1572" s="20"/>
      <c r="AS1572" s="20"/>
      <c r="AT1572" s="20"/>
      <c r="AU1572" s="20"/>
      <c r="AV1572" s="20"/>
      <c r="AW1572" s="20"/>
      <c r="AX1572" s="221">
        <v>130306</v>
      </c>
      <c r="AY1572" s="6">
        <v>3</v>
      </c>
      <c r="AZ1572" s="6">
        <v>253</v>
      </c>
      <c r="BA1572" s="87" t="s">
        <v>2701</v>
      </c>
      <c r="BB1572" s="39" t="s">
        <v>3132</v>
      </c>
      <c r="BC1572" s="84" t="s">
        <v>2349</v>
      </c>
      <c r="BD1572" s="38" t="s">
        <v>2702</v>
      </c>
      <c r="BE1572" s="39" t="s">
        <v>3005</v>
      </c>
      <c r="BF1572" s="90" t="s">
        <v>2691</v>
      </c>
      <c r="BJ1572" s="47" t="s">
        <v>2704</v>
      </c>
      <c r="BL1572" s="42" t="s">
        <v>2705</v>
      </c>
      <c r="BM1572" s="43" t="s">
        <v>2688</v>
      </c>
      <c r="BO1572" s="17">
        <v>65073</v>
      </c>
      <c r="BP1572" s="18" t="s">
        <v>1189</v>
      </c>
    </row>
    <row r="1573" spans="1:68" ht="15" customHeight="1" thickBot="1" x14ac:dyDescent="0.35">
      <c r="A1573" s="116">
        <v>1571</v>
      </c>
      <c r="H1573" t="s">
        <v>2525</v>
      </c>
      <c r="I1573" s="244">
        <v>8</v>
      </c>
      <c r="J1573" s="244">
        <v>40</v>
      </c>
      <c r="K1573" s="244" t="s">
        <v>2521</v>
      </c>
      <c r="L1573" s="244">
        <v>0</v>
      </c>
      <c r="M1573" s="244">
        <v>0</v>
      </c>
      <c r="N1573" s="244" t="s">
        <v>2474</v>
      </c>
      <c r="O1573" s="244" t="s">
        <v>2483</v>
      </c>
      <c r="P1573" s="244" t="s">
        <v>2474</v>
      </c>
      <c r="Q1573" s="244" t="s">
        <v>2483</v>
      </c>
      <c r="R1573" s="6">
        <f t="shared" si="216"/>
        <v>2</v>
      </c>
      <c r="S1573" s="6">
        <f t="shared" si="217"/>
        <v>1</v>
      </c>
      <c r="T1573" s="7">
        <f t="shared" si="218"/>
        <v>130578</v>
      </c>
      <c r="U1573" s="121" t="str">
        <f t="shared" si="223"/>
        <v>1FE12</v>
      </c>
      <c r="V1573" s="10">
        <f t="shared" si="219"/>
        <v>254</v>
      </c>
      <c r="W1573" s="10">
        <f t="shared" si="220"/>
        <v>18</v>
      </c>
      <c r="X1573" s="11">
        <f t="shared" si="221"/>
        <v>3</v>
      </c>
      <c r="Y1573" s="11">
        <f t="shared" si="222"/>
        <v>254</v>
      </c>
      <c r="Z1573" s="12" t="str">
        <f t="shared" si="224"/>
        <v>Vessel Speed Components</v>
      </c>
      <c r="AI1573" s="17">
        <v>65194</v>
      </c>
      <c r="AJ1573" s="18" t="s">
        <v>1310</v>
      </c>
      <c r="AK1573" s="19"/>
      <c r="AQ1573" s="37"/>
      <c r="AR1573" s="34"/>
      <c r="AS1573" s="34"/>
      <c r="AT1573" s="34"/>
      <c r="AU1573" s="34"/>
      <c r="AV1573" s="34"/>
      <c r="AW1573" s="34"/>
      <c r="AX1573" s="222">
        <v>130578</v>
      </c>
      <c r="AY1573" s="6">
        <v>3</v>
      </c>
      <c r="AZ1573" s="6">
        <v>254</v>
      </c>
      <c r="BA1573" s="87" t="s">
        <v>2724</v>
      </c>
      <c r="BB1573" s="39" t="s">
        <v>2709</v>
      </c>
      <c r="BC1573" s="84" t="s">
        <v>2710</v>
      </c>
      <c r="BD1573" s="38" t="s">
        <v>2353</v>
      </c>
      <c r="BE1573" s="39" t="s">
        <v>2457</v>
      </c>
      <c r="BF1573" s="90" t="s">
        <v>2349</v>
      </c>
      <c r="BG1573" s="58" t="s">
        <v>2725</v>
      </c>
      <c r="BI1573" s="6" t="s">
        <v>2349</v>
      </c>
      <c r="BL1573" s="42" t="s">
        <v>2705</v>
      </c>
      <c r="BM1573" s="43" t="s">
        <v>2688</v>
      </c>
      <c r="BO1573" s="17">
        <v>65194</v>
      </c>
      <c r="BP1573" s="18" t="s">
        <v>1310</v>
      </c>
    </row>
    <row r="1574" spans="1:68" ht="15" customHeight="1" thickBot="1" x14ac:dyDescent="0.35">
      <c r="A1574" s="116">
        <v>1572</v>
      </c>
      <c r="H1574" t="s">
        <v>2525</v>
      </c>
      <c r="I1574" s="244">
        <v>8</v>
      </c>
      <c r="J1574" s="244">
        <v>41</v>
      </c>
      <c r="K1574" s="244" t="s">
        <v>2474</v>
      </c>
      <c r="L1574" s="244" t="s">
        <v>2483</v>
      </c>
      <c r="M1574" s="244" t="s">
        <v>2474</v>
      </c>
      <c r="N1574" s="244" t="s">
        <v>2483</v>
      </c>
      <c r="O1574" s="244" t="s">
        <v>2474</v>
      </c>
      <c r="P1574" s="244" t="s">
        <v>2483</v>
      </c>
      <c r="Q1574" s="244" t="s">
        <v>2474</v>
      </c>
      <c r="R1574" s="6">
        <f t="shared" si="216"/>
        <v>2</v>
      </c>
      <c r="S1574" s="6">
        <f t="shared" si="217"/>
        <v>1</v>
      </c>
      <c r="T1574" s="7">
        <f t="shared" si="218"/>
        <v>130578</v>
      </c>
      <c r="U1574" s="121" t="str">
        <f t="shared" si="223"/>
        <v>1FE12</v>
      </c>
      <c r="V1574" s="10">
        <f t="shared" si="219"/>
        <v>254</v>
      </c>
      <c r="W1574" s="10">
        <f t="shared" si="220"/>
        <v>18</v>
      </c>
      <c r="X1574" s="11">
        <f t="shared" si="221"/>
        <v>3</v>
      </c>
      <c r="Y1574" s="11">
        <f t="shared" si="222"/>
        <v>254</v>
      </c>
      <c r="Z1574" s="12" t="str">
        <f t="shared" si="224"/>
        <v>Vessel Speed Components</v>
      </c>
      <c r="AI1574" s="17">
        <v>65337</v>
      </c>
      <c r="AJ1574" s="18" t="s">
        <v>1396</v>
      </c>
      <c r="AK1574" s="19"/>
      <c r="AL1574" s="21"/>
      <c r="AM1574" s="21"/>
      <c r="AN1574" s="21"/>
      <c r="AO1574" s="21"/>
      <c r="AP1574" s="20"/>
      <c r="AQ1574" s="22"/>
      <c r="AR1574" s="20"/>
      <c r="AS1574" s="20"/>
      <c r="AT1574" s="20"/>
      <c r="AU1574" s="20"/>
      <c r="AV1574" s="20"/>
      <c r="AW1574" s="20"/>
      <c r="AX1574" s="221">
        <v>130578</v>
      </c>
      <c r="AY1574" s="6">
        <v>3</v>
      </c>
      <c r="AZ1574" s="6">
        <v>254</v>
      </c>
      <c r="BA1574" s="87" t="s">
        <v>2727</v>
      </c>
      <c r="BB1574" s="39" t="s">
        <v>2352</v>
      </c>
      <c r="BC1574" s="84" t="s">
        <v>2710</v>
      </c>
      <c r="BD1574" s="38" t="s">
        <v>2728</v>
      </c>
      <c r="BG1574" s="58" t="s">
        <v>2725</v>
      </c>
      <c r="BI1574" s="6" t="s">
        <v>2349</v>
      </c>
      <c r="BL1574" s="42" t="s">
        <v>2705</v>
      </c>
      <c r="BM1574" s="43" t="s">
        <v>2688</v>
      </c>
      <c r="BO1574" s="17">
        <v>65337</v>
      </c>
      <c r="BP1574" s="18" t="s">
        <v>1396</v>
      </c>
    </row>
    <row r="1575" spans="1:68" ht="15" customHeight="1" thickBot="1" x14ac:dyDescent="0.35">
      <c r="A1575" s="116">
        <v>1573</v>
      </c>
      <c r="H1575" t="s">
        <v>2570</v>
      </c>
      <c r="I1575" s="244">
        <v>8</v>
      </c>
      <c r="J1575" s="244">
        <v>1</v>
      </c>
      <c r="K1575" s="244">
        <v>34</v>
      </c>
      <c r="L1575" s="244">
        <v>5</v>
      </c>
      <c r="M1575" s="244" t="s">
        <v>2548</v>
      </c>
      <c r="N1575" s="244" t="s">
        <v>2474</v>
      </c>
      <c r="O1575" s="244">
        <v>29</v>
      </c>
      <c r="P1575" s="244">
        <v>72</v>
      </c>
      <c r="Q1575" s="244" t="s">
        <v>2474</v>
      </c>
      <c r="R1575" s="6">
        <f t="shared" si="216"/>
        <v>5</v>
      </c>
      <c r="S1575" s="6">
        <f t="shared" si="217"/>
        <v>1</v>
      </c>
      <c r="T1575" s="7">
        <f t="shared" si="218"/>
        <v>127508</v>
      </c>
      <c r="U1575" s="121" t="str">
        <f t="shared" si="223"/>
        <v>1F214</v>
      </c>
      <c r="V1575" s="10">
        <f t="shared" si="219"/>
        <v>242</v>
      </c>
      <c r="W1575" s="10">
        <f t="shared" si="220"/>
        <v>20</v>
      </c>
      <c r="X1575" s="11">
        <f t="shared" si="221"/>
        <v>16</v>
      </c>
      <c r="Y1575" s="11">
        <f t="shared" si="222"/>
        <v>242</v>
      </c>
      <c r="Z1575" s="12" t="str">
        <f t="shared" si="224"/>
        <v>Battery Status</v>
      </c>
      <c r="AI1575" s="17">
        <v>65451</v>
      </c>
      <c r="AJ1575" s="18" t="s">
        <v>1396</v>
      </c>
      <c r="AK1575" s="19"/>
      <c r="AQ1575" s="37"/>
      <c r="AR1575" s="34"/>
      <c r="AS1575" s="34"/>
      <c r="AT1575" s="34"/>
      <c r="AU1575" s="34"/>
      <c r="AV1575" s="34"/>
      <c r="AW1575" s="34"/>
      <c r="AX1575" s="222">
        <v>127508</v>
      </c>
      <c r="AY1575" s="6">
        <v>16</v>
      </c>
      <c r="AZ1575" s="6">
        <v>242</v>
      </c>
      <c r="BA1575" s="87" t="s">
        <v>2861</v>
      </c>
      <c r="BB1575" s="39" t="s">
        <v>2862</v>
      </c>
      <c r="BC1575" s="84" t="s">
        <v>2358</v>
      </c>
      <c r="BG1575" s="58" t="s">
        <v>2863</v>
      </c>
      <c r="BH1575" s="24" t="s">
        <v>3060</v>
      </c>
      <c r="BI1575" s="6" t="s">
        <v>2359</v>
      </c>
      <c r="BJ1575" s="47" t="s">
        <v>2864</v>
      </c>
      <c r="BL1575" s="42" t="s">
        <v>2687</v>
      </c>
      <c r="BM1575" s="43" t="s">
        <v>2688</v>
      </c>
      <c r="BO1575" s="17">
        <v>65451</v>
      </c>
      <c r="BP1575" s="18" t="s">
        <v>1396</v>
      </c>
    </row>
    <row r="1576" spans="1:68" ht="15" customHeight="1" thickBot="1" x14ac:dyDescent="0.35">
      <c r="A1576" s="116">
        <v>1574</v>
      </c>
      <c r="H1576" t="s">
        <v>2619</v>
      </c>
      <c r="I1576" s="244">
        <v>8</v>
      </c>
      <c r="J1576" s="244" t="s">
        <v>2512</v>
      </c>
      <c r="K1576" s="244">
        <v>79</v>
      </c>
      <c r="L1576" s="244" t="s">
        <v>2509</v>
      </c>
      <c r="M1576" s="244">
        <v>19</v>
      </c>
      <c r="N1576" s="244">
        <v>9</v>
      </c>
      <c r="O1576" s="244" t="s">
        <v>2579</v>
      </c>
      <c r="P1576" s="244">
        <v>32</v>
      </c>
      <c r="Q1576" s="244">
        <v>3</v>
      </c>
      <c r="R1576" s="6">
        <f t="shared" si="216"/>
        <v>2</v>
      </c>
      <c r="S1576" s="6">
        <f t="shared" si="217"/>
        <v>1</v>
      </c>
      <c r="T1576" s="7">
        <f t="shared" si="218"/>
        <v>129025</v>
      </c>
      <c r="U1576" s="121" t="str">
        <f t="shared" si="223"/>
        <v>1F801</v>
      </c>
      <c r="V1576" s="10">
        <f t="shared" si="219"/>
        <v>248</v>
      </c>
      <c r="W1576" s="10">
        <f t="shared" si="220"/>
        <v>1</v>
      </c>
      <c r="X1576" s="11">
        <f t="shared" si="221"/>
        <v>7</v>
      </c>
      <c r="Y1576" s="11">
        <f t="shared" si="222"/>
        <v>248</v>
      </c>
      <c r="Z1576" s="12" t="str">
        <f t="shared" si="224"/>
        <v>Position, Rapid Update</v>
      </c>
      <c r="AI1576" s="17">
        <v>130321</v>
      </c>
      <c r="AJ1576" s="18" t="s">
        <v>1517</v>
      </c>
      <c r="AK1576" s="19"/>
      <c r="AL1576" s="21"/>
      <c r="AM1576" s="21"/>
      <c r="AN1576" s="21"/>
      <c r="AO1576" s="21"/>
      <c r="AP1576" s="20"/>
      <c r="AQ1576" s="22"/>
      <c r="AR1576" s="20"/>
      <c r="AS1576" s="20"/>
      <c r="AT1576" s="20"/>
      <c r="AU1576" s="20"/>
      <c r="AV1576" s="20"/>
      <c r="AW1576" s="20"/>
      <c r="AX1576" s="221">
        <v>129025</v>
      </c>
      <c r="AY1576" s="6">
        <v>7</v>
      </c>
      <c r="AZ1576" s="6">
        <v>248</v>
      </c>
      <c r="BA1576" s="87" t="s">
        <v>2689</v>
      </c>
      <c r="BB1576" s="39" t="s">
        <v>2690</v>
      </c>
      <c r="BC1576" s="84" t="s">
        <v>2691</v>
      </c>
      <c r="BD1576" s="38" t="s">
        <v>2350</v>
      </c>
      <c r="BE1576" s="39" t="s">
        <v>2984</v>
      </c>
      <c r="BF1576" s="90" t="s">
        <v>2691</v>
      </c>
      <c r="BL1576" s="42" t="s">
        <v>2693</v>
      </c>
      <c r="BM1576" s="43" t="s">
        <v>2688</v>
      </c>
      <c r="BO1576" s="17">
        <v>130321</v>
      </c>
      <c r="BP1576" s="18" t="s">
        <v>1517</v>
      </c>
    </row>
    <row r="1577" spans="1:68" ht="15" customHeight="1" thickBot="1" x14ac:dyDescent="0.35">
      <c r="A1577" s="116">
        <v>1575</v>
      </c>
      <c r="H1577" t="s">
        <v>2620</v>
      </c>
      <c r="I1577" s="244">
        <v>8</v>
      </c>
      <c r="J1577" s="244">
        <v>0</v>
      </c>
      <c r="K1577" s="244" t="s">
        <v>2474</v>
      </c>
      <c r="L1577" s="244" t="s">
        <v>2474</v>
      </c>
      <c r="M1577" s="244" t="s">
        <v>2474</v>
      </c>
      <c r="N1577" s="244" t="s">
        <v>2521</v>
      </c>
      <c r="O1577" s="244">
        <v>2</v>
      </c>
      <c r="P1577" s="244" t="s">
        <v>2474</v>
      </c>
      <c r="Q1577" s="244" t="s">
        <v>2474</v>
      </c>
      <c r="R1577" s="6">
        <f t="shared" si="216"/>
        <v>2</v>
      </c>
      <c r="S1577" s="6">
        <f t="shared" si="217"/>
        <v>1</v>
      </c>
      <c r="T1577" s="7">
        <f t="shared" si="218"/>
        <v>127245</v>
      </c>
      <c r="U1577" s="121" t="str">
        <f t="shared" si="223"/>
        <v>1F10D</v>
      </c>
      <c r="V1577" s="10">
        <f t="shared" si="219"/>
        <v>241</v>
      </c>
      <c r="W1577" s="10">
        <f t="shared" si="220"/>
        <v>13</v>
      </c>
      <c r="X1577" s="11">
        <f t="shared" si="221"/>
        <v>1</v>
      </c>
      <c r="Y1577" s="11">
        <f t="shared" si="222"/>
        <v>241</v>
      </c>
      <c r="Z1577" s="12" t="str">
        <f t="shared" si="224"/>
        <v>Rudder</v>
      </c>
      <c r="AI1577" s="17">
        <v>130922</v>
      </c>
      <c r="AJ1577" s="18" t="s">
        <v>1526</v>
      </c>
      <c r="AK1577" s="19"/>
      <c r="AQ1577" s="37"/>
      <c r="AR1577" s="34"/>
      <c r="AS1577" s="34"/>
      <c r="AT1577" s="34"/>
      <c r="AU1577" s="34"/>
      <c r="AV1577" s="34"/>
      <c r="AW1577" s="34"/>
      <c r="AX1577" s="222">
        <v>127245</v>
      </c>
      <c r="AY1577" s="6">
        <v>1</v>
      </c>
      <c r="AZ1577" s="6">
        <v>241</v>
      </c>
      <c r="BA1577" s="87" t="s">
        <v>2696</v>
      </c>
      <c r="BB1577" s="39" t="s">
        <v>2999</v>
      </c>
      <c r="BC1577" s="84" t="s">
        <v>2691</v>
      </c>
      <c r="BL1577" s="42" t="s">
        <v>2698</v>
      </c>
      <c r="BM1577" s="43" t="s">
        <v>2688</v>
      </c>
      <c r="BO1577" s="17">
        <v>130922</v>
      </c>
      <c r="BP1577" s="18" t="s">
        <v>1526</v>
      </c>
    </row>
    <row r="1578" spans="1:68" ht="15" customHeight="1" thickBot="1" x14ac:dyDescent="0.35">
      <c r="A1578" s="116">
        <v>1576</v>
      </c>
      <c r="H1578" t="s">
        <v>2621</v>
      </c>
      <c r="I1578" s="244">
        <v>8</v>
      </c>
      <c r="J1578" s="244">
        <v>84</v>
      </c>
      <c r="K1578" s="244" t="s">
        <v>2519</v>
      </c>
      <c r="L1578" s="244" t="s">
        <v>2506</v>
      </c>
      <c r="M1578" s="244">
        <v>0</v>
      </c>
      <c r="N1578" s="244">
        <v>0</v>
      </c>
      <c r="O1578" s="244" t="s">
        <v>2474</v>
      </c>
      <c r="P1578" s="244" t="s">
        <v>2483</v>
      </c>
      <c r="Q1578" s="244" t="s">
        <v>2520</v>
      </c>
      <c r="R1578" s="6">
        <f t="shared" si="216"/>
        <v>2</v>
      </c>
      <c r="S1578" s="6">
        <f t="shared" si="217"/>
        <v>1</v>
      </c>
      <c r="T1578" s="7">
        <f t="shared" si="218"/>
        <v>127250</v>
      </c>
      <c r="U1578" s="121" t="str">
        <f t="shared" si="223"/>
        <v>1F112</v>
      </c>
      <c r="V1578" s="10">
        <f t="shared" si="219"/>
        <v>241</v>
      </c>
      <c r="W1578" s="10">
        <f t="shared" si="220"/>
        <v>18</v>
      </c>
      <c r="X1578" s="11">
        <f t="shared" si="221"/>
        <v>1</v>
      </c>
      <c r="Y1578" s="11">
        <f t="shared" si="222"/>
        <v>241</v>
      </c>
      <c r="Z1578" s="12" t="str">
        <f t="shared" si="224"/>
        <v>Vessel Heading</v>
      </c>
      <c r="AI1578" s="17">
        <v>131055</v>
      </c>
      <c r="AJ1578" s="18" t="s">
        <v>1526</v>
      </c>
      <c r="AK1578" s="19"/>
      <c r="AL1578" s="21"/>
      <c r="AM1578" s="21"/>
      <c r="AN1578" s="21"/>
      <c r="AO1578" s="21"/>
      <c r="AP1578" s="20"/>
      <c r="AQ1578" s="22"/>
      <c r="AR1578" s="20"/>
      <c r="AS1578" s="20"/>
      <c r="AT1578" s="20"/>
      <c r="AU1578" s="20"/>
      <c r="AV1578" s="20"/>
      <c r="AW1578" s="20"/>
      <c r="AX1578" s="221">
        <v>127250</v>
      </c>
      <c r="AY1578" s="6">
        <v>1</v>
      </c>
      <c r="AZ1578" s="6">
        <v>241</v>
      </c>
      <c r="BA1578" s="87" t="s">
        <v>18</v>
      </c>
      <c r="BB1578" s="39" t="s">
        <v>2462</v>
      </c>
      <c r="BC1578" s="84" t="s">
        <v>2691</v>
      </c>
      <c r="BL1578" s="42" t="s">
        <v>2698</v>
      </c>
      <c r="BM1578" s="43" t="s">
        <v>2688</v>
      </c>
      <c r="BO1578" s="17">
        <v>131055</v>
      </c>
      <c r="BP1578" s="18" t="s">
        <v>1526</v>
      </c>
    </row>
    <row r="1579" spans="1:68" ht="15" customHeight="1" thickBot="1" x14ac:dyDescent="0.35">
      <c r="A1579" s="116">
        <v>1577</v>
      </c>
      <c r="H1579" t="s">
        <v>2622</v>
      </c>
      <c r="I1579" s="244">
        <v>8</v>
      </c>
      <c r="J1579" s="244">
        <v>84</v>
      </c>
      <c r="K1579" s="244">
        <v>0</v>
      </c>
      <c r="L1579" s="244" t="s">
        <v>2563</v>
      </c>
      <c r="M1579" s="244" t="s">
        <v>2520</v>
      </c>
      <c r="N1579" s="244">
        <v>5</v>
      </c>
      <c r="O1579" s="244" t="s">
        <v>2474</v>
      </c>
      <c r="P1579" s="244" t="s">
        <v>2474</v>
      </c>
      <c r="Q1579" s="244" t="s">
        <v>2474</v>
      </c>
      <c r="R1579" s="75">
        <f t="shared" si="216"/>
        <v>2</v>
      </c>
      <c r="S1579" s="75">
        <f t="shared" si="217"/>
        <v>1</v>
      </c>
      <c r="T1579" s="7">
        <f t="shared" si="218"/>
        <v>127251</v>
      </c>
      <c r="U1579" s="121" t="str">
        <f t="shared" si="223"/>
        <v>1F113</v>
      </c>
      <c r="V1579" s="10">
        <f t="shared" si="219"/>
        <v>241</v>
      </c>
      <c r="W1579" s="10">
        <f t="shared" si="220"/>
        <v>19</v>
      </c>
      <c r="X1579" s="11">
        <f t="shared" si="221"/>
        <v>1</v>
      </c>
      <c r="Y1579" s="11">
        <f t="shared" si="222"/>
        <v>241</v>
      </c>
      <c r="Z1579" s="12" t="str">
        <f t="shared" si="224"/>
        <v>Rate of Turn</v>
      </c>
      <c r="AI1579" s="17">
        <v>61852</v>
      </c>
      <c r="AJ1579" s="18" t="s">
        <v>1626</v>
      </c>
      <c r="AK1579" s="19"/>
      <c r="AQ1579" s="37"/>
      <c r="AR1579" s="34"/>
      <c r="AS1579" s="34"/>
      <c r="AT1579" s="34"/>
      <c r="AU1579" s="34"/>
      <c r="AV1579" s="34"/>
      <c r="AW1579" s="34"/>
      <c r="AX1579" s="222">
        <v>127251</v>
      </c>
      <c r="AY1579" s="6">
        <v>1</v>
      </c>
      <c r="AZ1579" s="6">
        <v>241</v>
      </c>
      <c r="BA1579" s="87" t="s">
        <v>2699</v>
      </c>
      <c r="BB1579" s="39" t="s">
        <v>2700</v>
      </c>
      <c r="BC1579" s="84" t="s">
        <v>2691</v>
      </c>
      <c r="BL1579" s="42" t="s">
        <v>2698</v>
      </c>
      <c r="BM1579" s="43" t="s">
        <v>2688</v>
      </c>
      <c r="BO1579" s="17">
        <v>61852</v>
      </c>
      <c r="BP1579" s="18" t="s">
        <v>1626</v>
      </c>
    </row>
    <row r="1580" spans="1:68" ht="15" customHeight="1" thickBot="1" x14ac:dyDescent="0.35">
      <c r="A1580" s="116">
        <v>1578</v>
      </c>
      <c r="H1580" t="s">
        <v>2623</v>
      </c>
      <c r="I1580" s="244">
        <v>8</v>
      </c>
      <c r="J1580" s="244">
        <v>84</v>
      </c>
      <c r="K1580" s="244">
        <v>12</v>
      </c>
      <c r="L1580" s="244">
        <v>2</v>
      </c>
      <c r="M1580" s="244">
        <v>20</v>
      </c>
      <c r="N1580" s="244" t="s">
        <v>2479</v>
      </c>
      <c r="O1580" s="244" t="s">
        <v>2515</v>
      </c>
      <c r="P1580" s="244" t="s">
        <v>2474</v>
      </c>
      <c r="Q1580" s="244" t="s">
        <v>2474</v>
      </c>
      <c r="R1580" s="6">
        <f t="shared" si="216"/>
        <v>2</v>
      </c>
      <c r="S1580" s="6">
        <f t="shared" si="217"/>
        <v>1</v>
      </c>
      <c r="T1580" s="7">
        <f t="shared" si="218"/>
        <v>130306</v>
      </c>
      <c r="U1580" s="121" t="str">
        <f t="shared" si="223"/>
        <v>1FD02</v>
      </c>
      <c r="V1580" s="10">
        <f t="shared" si="219"/>
        <v>253</v>
      </c>
      <c r="W1580" s="10">
        <f t="shared" si="220"/>
        <v>2</v>
      </c>
      <c r="X1580" s="11">
        <f t="shared" si="221"/>
        <v>1</v>
      </c>
      <c r="Y1580" s="11">
        <f t="shared" si="222"/>
        <v>253</v>
      </c>
      <c r="Z1580" s="12" t="str">
        <f t="shared" si="224"/>
        <v>Wind Data</v>
      </c>
      <c r="AI1580" s="17">
        <v>61984</v>
      </c>
      <c r="AJ1580" s="18" t="s">
        <v>1754</v>
      </c>
      <c r="AK1580" s="19"/>
      <c r="AL1580" s="21"/>
      <c r="AM1580" s="21"/>
      <c r="AN1580" s="21"/>
      <c r="AO1580" s="21"/>
      <c r="AP1580" s="20"/>
      <c r="AQ1580" s="22"/>
      <c r="AR1580" s="20"/>
      <c r="AS1580" s="20"/>
      <c r="AT1580" s="20"/>
      <c r="AU1580" s="20"/>
      <c r="AV1580" s="20"/>
      <c r="AW1580" s="20"/>
      <c r="AX1580" s="221">
        <v>130306</v>
      </c>
      <c r="AY1580" s="6">
        <v>1</v>
      </c>
      <c r="AZ1580" s="6">
        <v>253</v>
      </c>
      <c r="BA1580" s="87" t="s">
        <v>2701</v>
      </c>
      <c r="BB1580" s="39" t="s">
        <v>3134</v>
      </c>
      <c r="BC1580" s="84" t="s">
        <v>2349</v>
      </c>
      <c r="BD1580" s="38" t="s">
        <v>2702</v>
      </c>
      <c r="BE1580" s="39" t="s">
        <v>3124</v>
      </c>
      <c r="BF1580" s="90" t="s">
        <v>2691</v>
      </c>
      <c r="BJ1580" s="47" t="s">
        <v>2703</v>
      </c>
      <c r="BL1580" s="42" t="s">
        <v>2698</v>
      </c>
      <c r="BM1580" s="43" t="s">
        <v>2688</v>
      </c>
      <c r="BO1580" s="17">
        <v>61984</v>
      </c>
      <c r="BP1580" s="18" t="s">
        <v>1754</v>
      </c>
    </row>
    <row r="1581" spans="1:68" ht="15" customHeight="1" thickBot="1" x14ac:dyDescent="0.35">
      <c r="A1581" s="116">
        <v>1579</v>
      </c>
      <c r="H1581" t="s">
        <v>2643</v>
      </c>
      <c r="I1581" s="244">
        <v>8</v>
      </c>
      <c r="J1581" s="244" t="s">
        <v>2474</v>
      </c>
      <c r="K1581" s="244" t="s">
        <v>2515</v>
      </c>
      <c r="L1581" s="244" t="s">
        <v>2531</v>
      </c>
      <c r="M1581" s="244" t="s">
        <v>2568</v>
      </c>
      <c r="N1581" s="244">
        <v>0</v>
      </c>
      <c r="O1581" s="244">
        <v>0</v>
      </c>
      <c r="P1581" s="244" t="s">
        <v>2474</v>
      </c>
      <c r="Q1581" s="244" t="s">
        <v>2474</v>
      </c>
      <c r="R1581" s="6">
        <f t="shared" si="216"/>
        <v>2</v>
      </c>
      <c r="S1581" s="6">
        <f t="shared" si="217"/>
        <v>1</v>
      </c>
      <c r="T1581" s="7">
        <f t="shared" si="218"/>
        <v>129026</v>
      </c>
      <c r="U1581" s="121" t="str">
        <f t="shared" si="223"/>
        <v>1F802</v>
      </c>
      <c r="V1581" s="10">
        <f t="shared" si="219"/>
        <v>248</v>
      </c>
      <c r="W1581" s="10">
        <f t="shared" si="220"/>
        <v>2</v>
      </c>
      <c r="X1581" s="11">
        <f t="shared" si="221"/>
        <v>7</v>
      </c>
      <c r="Y1581" s="11">
        <f t="shared" si="222"/>
        <v>248</v>
      </c>
      <c r="Z1581" s="12" t="str">
        <f t="shared" si="224"/>
        <v>COG &amp; SOG, Rapid Update</v>
      </c>
      <c r="AI1581" s="17">
        <v>62108</v>
      </c>
      <c r="AJ1581" s="18" t="s">
        <v>1878</v>
      </c>
      <c r="AK1581" s="19"/>
      <c r="AQ1581" s="37"/>
      <c r="AR1581" s="34"/>
      <c r="AS1581" s="34"/>
      <c r="AT1581" s="34"/>
      <c r="AU1581" s="34"/>
      <c r="AV1581" s="34"/>
      <c r="AW1581" s="34"/>
      <c r="AX1581" s="222">
        <v>129026</v>
      </c>
      <c r="AY1581" s="6">
        <v>7</v>
      </c>
      <c r="AZ1581" s="6">
        <v>248</v>
      </c>
      <c r="BA1581" s="87" t="s">
        <v>2771</v>
      </c>
      <c r="BB1581" s="39" t="s">
        <v>3001</v>
      </c>
      <c r="BC1581" s="84" t="s">
        <v>2691</v>
      </c>
      <c r="BD1581" s="38" t="s">
        <v>2772</v>
      </c>
      <c r="BE1581" s="39" t="s">
        <v>2457</v>
      </c>
      <c r="BF1581" s="90" t="s">
        <v>2349</v>
      </c>
      <c r="BL1581" s="42" t="s">
        <v>2693</v>
      </c>
      <c r="BM1581" s="43" t="s">
        <v>2688</v>
      </c>
      <c r="BO1581" s="17">
        <v>62108</v>
      </c>
      <c r="BP1581" s="18" t="s">
        <v>1878</v>
      </c>
    </row>
    <row r="1582" spans="1:68" ht="15" customHeight="1" thickBot="1" x14ac:dyDescent="0.35">
      <c r="A1582" s="116">
        <v>1580</v>
      </c>
      <c r="H1582" t="s">
        <v>2522</v>
      </c>
      <c r="I1582" s="244">
        <v>8</v>
      </c>
      <c r="J1582" s="244">
        <v>34</v>
      </c>
      <c r="K1582" s="244" t="s">
        <v>2673</v>
      </c>
      <c r="L1582" s="244">
        <v>1</v>
      </c>
      <c r="M1582" s="244">
        <v>20</v>
      </c>
      <c r="N1582" s="244" t="s">
        <v>2578</v>
      </c>
      <c r="O1582" s="244" t="s">
        <v>2512</v>
      </c>
      <c r="P1582" s="244" t="s">
        <v>2474</v>
      </c>
      <c r="Q1582" s="244" t="s">
        <v>2474</v>
      </c>
      <c r="R1582" s="6">
        <f t="shared" si="216"/>
        <v>2</v>
      </c>
      <c r="S1582" s="6">
        <f t="shared" si="217"/>
        <v>1</v>
      </c>
      <c r="T1582" s="7">
        <f t="shared" si="218"/>
        <v>130306</v>
      </c>
      <c r="U1582" s="121" t="str">
        <f t="shared" si="223"/>
        <v>1FD02</v>
      </c>
      <c r="V1582" s="10">
        <f t="shared" si="219"/>
        <v>253</v>
      </c>
      <c r="W1582" s="10">
        <f t="shared" si="220"/>
        <v>2</v>
      </c>
      <c r="X1582" s="11">
        <f t="shared" si="221"/>
        <v>3</v>
      </c>
      <c r="Y1582" s="11">
        <f t="shared" si="222"/>
        <v>253</v>
      </c>
      <c r="Z1582" s="12" t="str">
        <f t="shared" si="224"/>
        <v>Wind Data</v>
      </c>
      <c r="AI1582" s="17">
        <v>62229</v>
      </c>
      <c r="AJ1582" s="18" t="s">
        <v>1999</v>
      </c>
      <c r="AK1582" s="19"/>
      <c r="AL1582" s="21"/>
      <c r="AM1582" s="21"/>
      <c r="AN1582" s="21"/>
      <c r="AO1582" s="21"/>
      <c r="AP1582" s="20"/>
      <c r="AQ1582" s="22"/>
      <c r="AR1582" s="20"/>
      <c r="AS1582" s="20"/>
      <c r="AT1582" s="20"/>
      <c r="AU1582" s="20"/>
      <c r="AV1582" s="20"/>
      <c r="AW1582" s="20"/>
      <c r="AX1582" s="221">
        <v>130306</v>
      </c>
      <c r="AY1582" s="6">
        <v>3</v>
      </c>
      <c r="AZ1582" s="6">
        <v>253</v>
      </c>
      <c r="BA1582" s="87" t="s">
        <v>2701</v>
      </c>
      <c r="BB1582" s="39" t="s">
        <v>3135</v>
      </c>
      <c r="BC1582" s="84" t="s">
        <v>2349</v>
      </c>
      <c r="BD1582" s="38" t="s">
        <v>2702</v>
      </c>
      <c r="BE1582" s="39" t="s">
        <v>3075</v>
      </c>
      <c r="BF1582" s="90" t="s">
        <v>2691</v>
      </c>
      <c r="BJ1582" s="47" t="s">
        <v>2704</v>
      </c>
      <c r="BL1582" s="42" t="s">
        <v>2705</v>
      </c>
      <c r="BM1582" s="43" t="s">
        <v>2688</v>
      </c>
      <c r="BO1582" s="17">
        <v>62229</v>
      </c>
      <c r="BP1582" s="18" t="s">
        <v>1999</v>
      </c>
    </row>
    <row r="1583" spans="1:68" ht="15" customHeight="1" thickBot="1" x14ac:dyDescent="0.35">
      <c r="A1583" s="116">
        <v>1581</v>
      </c>
      <c r="H1583" t="s">
        <v>2572</v>
      </c>
      <c r="I1583" s="244">
        <v>8</v>
      </c>
      <c r="J1583" s="244">
        <v>60</v>
      </c>
      <c r="K1583" s="244">
        <v>9</v>
      </c>
      <c r="L1583" s="244">
        <v>0</v>
      </c>
      <c r="M1583" s="244">
        <v>1</v>
      </c>
      <c r="N1583" s="244">
        <v>0</v>
      </c>
      <c r="O1583" s="244" t="s">
        <v>2611</v>
      </c>
      <c r="P1583" s="244">
        <v>64</v>
      </c>
      <c r="Q1583" s="244" t="s">
        <v>2531</v>
      </c>
      <c r="R1583" s="6">
        <f t="shared" si="216"/>
        <v>6</v>
      </c>
      <c r="S1583" s="6">
        <f t="shared" si="217"/>
        <v>1</v>
      </c>
      <c r="T1583" s="7">
        <f t="shared" si="218"/>
        <v>127506</v>
      </c>
      <c r="U1583" s="121" t="str">
        <f t="shared" si="223"/>
        <v>1F212</v>
      </c>
      <c r="V1583" s="10">
        <f t="shared" si="219"/>
        <v>242</v>
      </c>
      <c r="W1583" s="10">
        <f t="shared" si="220"/>
        <v>18</v>
      </c>
      <c r="X1583" s="11">
        <f t="shared" si="221"/>
        <v>16</v>
      </c>
      <c r="Y1583" s="11">
        <f t="shared" si="222"/>
        <v>242</v>
      </c>
      <c r="Z1583" s="12" t="str">
        <f t="shared" si="224"/>
        <v>DC Detailed Status</v>
      </c>
      <c r="AI1583" s="17">
        <v>64148</v>
      </c>
      <c r="AJ1583" s="18" t="s">
        <v>2117</v>
      </c>
      <c r="AK1583" s="19"/>
      <c r="AQ1583" s="37"/>
      <c r="AR1583" s="34"/>
      <c r="AS1583" s="34"/>
      <c r="AT1583" s="34"/>
      <c r="AU1583" s="34"/>
      <c r="AV1583" s="34"/>
      <c r="AW1583" s="34"/>
      <c r="AX1583" s="222">
        <v>127506</v>
      </c>
      <c r="AY1583" s="6">
        <v>16</v>
      </c>
      <c r="AZ1583" s="6">
        <v>242</v>
      </c>
      <c r="BA1583" s="87" t="s">
        <v>2865</v>
      </c>
      <c r="BB1583" s="39" t="s">
        <v>2709</v>
      </c>
      <c r="BC1583" s="84" t="s">
        <v>2710</v>
      </c>
      <c r="BD1583" s="38" t="s">
        <v>2866</v>
      </c>
      <c r="BE1583" s="39" t="s">
        <v>3002</v>
      </c>
      <c r="BF1583" s="90" t="s">
        <v>2361</v>
      </c>
      <c r="BG1583" s="58" t="s">
        <v>2867</v>
      </c>
      <c r="BH1583" s="24" t="s">
        <v>2459</v>
      </c>
      <c r="BI1583" s="6" t="s">
        <v>2361</v>
      </c>
      <c r="BJ1583" s="47" t="s">
        <v>2864</v>
      </c>
      <c r="BL1583" s="42" t="s">
        <v>2687</v>
      </c>
      <c r="BM1583" s="43" t="s">
        <v>2688</v>
      </c>
      <c r="BO1583" s="17">
        <v>64148</v>
      </c>
      <c r="BP1583" s="18" t="s">
        <v>2117</v>
      </c>
    </row>
    <row r="1584" spans="1:68" ht="15" customHeight="1" thickBot="1" x14ac:dyDescent="0.35">
      <c r="A1584" s="116">
        <v>1582</v>
      </c>
      <c r="H1584" t="s">
        <v>2572</v>
      </c>
      <c r="I1584" s="244">
        <v>8</v>
      </c>
      <c r="J1584" s="244">
        <v>61</v>
      </c>
      <c r="K1584" s="244">
        <v>3</v>
      </c>
      <c r="L1584" s="244">
        <v>0</v>
      </c>
      <c r="M1584" s="244">
        <v>0</v>
      </c>
      <c r="N1584" s="244" t="s">
        <v>2474</v>
      </c>
      <c r="O1584" s="244" t="s">
        <v>2474</v>
      </c>
      <c r="P1584" s="244" t="s">
        <v>2474</v>
      </c>
      <c r="Q1584" s="244" t="s">
        <v>2474</v>
      </c>
      <c r="R1584" s="6">
        <f t="shared" si="216"/>
        <v>6</v>
      </c>
      <c r="S1584" s="6">
        <f t="shared" si="217"/>
        <v>1</v>
      </c>
      <c r="T1584" s="7">
        <f t="shared" si="218"/>
        <v>127506</v>
      </c>
      <c r="U1584" s="121" t="str">
        <f t="shared" si="223"/>
        <v>1F212</v>
      </c>
      <c r="V1584" s="10">
        <f t="shared" si="219"/>
        <v>242</v>
      </c>
      <c r="W1584" s="10">
        <f t="shared" si="220"/>
        <v>18</v>
      </c>
      <c r="X1584" s="11">
        <f t="shared" si="221"/>
        <v>16</v>
      </c>
      <c r="Y1584" s="11">
        <f t="shared" si="222"/>
        <v>242</v>
      </c>
      <c r="Z1584" s="12" t="str">
        <f t="shared" si="224"/>
        <v>DC Detailed Status</v>
      </c>
      <c r="AI1584" s="17">
        <v>64277</v>
      </c>
      <c r="AJ1584" s="18" t="s">
        <v>2214</v>
      </c>
      <c r="AK1584" s="19"/>
      <c r="AL1584" s="21"/>
      <c r="AM1584" s="21"/>
      <c r="AN1584" s="21"/>
      <c r="AO1584" s="21"/>
      <c r="AP1584" s="20"/>
      <c r="AQ1584" s="22"/>
      <c r="AR1584" s="20"/>
      <c r="AS1584" s="20"/>
      <c r="AT1584" s="20"/>
      <c r="AU1584" s="20"/>
      <c r="AV1584" s="20"/>
      <c r="AW1584" s="20"/>
      <c r="AX1584" s="221">
        <v>127506</v>
      </c>
      <c r="AY1584" s="6">
        <v>16</v>
      </c>
      <c r="AZ1584" s="6">
        <v>242</v>
      </c>
      <c r="BA1584" s="87" t="s">
        <v>2865</v>
      </c>
      <c r="BB1584" s="39" t="s">
        <v>2352</v>
      </c>
      <c r="BC1584" s="84" t="s">
        <v>2710</v>
      </c>
      <c r="BD1584" s="38" t="s">
        <v>2868</v>
      </c>
      <c r="BE1584" s="39" t="s">
        <v>3136</v>
      </c>
      <c r="BF1584" s="90" t="s">
        <v>2869</v>
      </c>
      <c r="BL1584" s="42" t="s">
        <v>2687</v>
      </c>
      <c r="BM1584" s="43" t="s">
        <v>2688</v>
      </c>
      <c r="BO1584" s="17">
        <v>64277</v>
      </c>
      <c r="BP1584" s="18" t="s">
        <v>2214</v>
      </c>
    </row>
    <row r="1585" spans="1:68" ht="15" customHeight="1" thickBot="1" x14ac:dyDescent="0.35">
      <c r="A1585" s="116">
        <v>1583</v>
      </c>
      <c r="H1585" t="s">
        <v>2619</v>
      </c>
      <c r="I1585" s="244">
        <v>8</v>
      </c>
      <c r="J1585" s="244" t="s">
        <v>2512</v>
      </c>
      <c r="K1585" s="244">
        <v>79</v>
      </c>
      <c r="L1585" s="244" t="s">
        <v>2509</v>
      </c>
      <c r="M1585" s="244">
        <v>19</v>
      </c>
      <c r="N1585" s="244">
        <v>9</v>
      </c>
      <c r="O1585" s="244" t="s">
        <v>2579</v>
      </c>
      <c r="P1585" s="244">
        <v>32</v>
      </c>
      <c r="Q1585" s="244">
        <v>3</v>
      </c>
      <c r="R1585" s="6">
        <f t="shared" si="216"/>
        <v>2</v>
      </c>
      <c r="S1585" s="6">
        <f t="shared" si="217"/>
        <v>1</v>
      </c>
      <c r="T1585" s="7">
        <f t="shared" si="218"/>
        <v>129025</v>
      </c>
      <c r="U1585" s="121" t="str">
        <f t="shared" si="223"/>
        <v>1F801</v>
      </c>
      <c r="V1585" s="10">
        <f t="shared" si="219"/>
        <v>248</v>
      </c>
      <c r="W1585" s="10">
        <f t="shared" si="220"/>
        <v>1</v>
      </c>
      <c r="X1585" s="11">
        <f t="shared" si="221"/>
        <v>7</v>
      </c>
      <c r="Y1585" s="11">
        <f t="shared" si="222"/>
        <v>248</v>
      </c>
      <c r="Z1585" s="12" t="str">
        <f t="shared" si="224"/>
        <v>Position, Rapid Update</v>
      </c>
      <c r="AI1585" s="17">
        <v>65019</v>
      </c>
      <c r="AJ1585" s="18" t="s">
        <v>1135</v>
      </c>
      <c r="AK1585" s="19"/>
      <c r="AQ1585" s="37"/>
      <c r="AR1585" s="34"/>
      <c r="AS1585" s="34"/>
      <c r="AT1585" s="34"/>
      <c r="AU1585" s="34"/>
      <c r="AV1585" s="34"/>
      <c r="AW1585" s="34"/>
      <c r="AX1585" s="222">
        <v>129025</v>
      </c>
      <c r="AY1585" s="6">
        <v>7</v>
      </c>
      <c r="AZ1585" s="6">
        <v>248</v>
      </c>
      <c r="BA1585" s="87" t="s">
        <v>2689</v>
      </c>
      <c r="BB1585" s="39" t="s">
        <v>2690</v>
      </c>
      <c r="BC1585" s="84" t="s">
        <v>2691</v>
      </c>
      <c r="BD1585" s="38" t="s">
        <v>2350</v>
      </c>
      <c r="BE1585" s="39" t="s">
        <v>2984</v>
      </c>
      <c r="BF1585" s="90" t="s">
        <v>2691</v>
      </c>
      <c r="BL1585" s="42" t="s">
        <v>2693</v>
      </c>
      <c r="BM1585" s="43" t="s">
        <v>2688</v>
      </c>
      <c r="BO1585" s="17">
        <v>65019</v>
      </c>
      <c r="BP1585" s="18" t="s">
        <v>1135</v>
      </c>
    </row>
    <row r="1586" spans="1:68" ht="15" customHeight="1" thickBot="1" x14ac:dyDescent="0.35">
      <c r="A1586" s="116">
        <v>1584</v>
      </c>
      <c r="H1586" t="s">
        <v>2620</v>
      </c>
      <c r="I1586" s="244">
        <v>8</v>
      </c>
      <c r="J1586" s="244">
        <v>0</v>
      </c>
      <c r="K1586" s="244" t="s">
        <v>2474</v>
      </c>
      <c r="L1586" s="244" t="s">
        <v>2474</v>
      </c>
      <c r="M1586" s="244" t="s">
        <v>2474</v>
      </c>
      <c r="N1586" s="244" t="s">
        <v>2521</v>
      </c>
      <c r="O1586" s="244">
        <v>2</v>
      </c>
      <c r="P1586" s="244" t="s">
        <v>2474</v>
      </c>
      <c r="Q1586" s="244" t="s">
        <v>2474</v>
      </c>
      <c r="R1586" s="6">
        <f t="shared" si="216"/>
        <v>2</v>
      </c>
      <c r="S1586" s="6">
        <f t="shared" si="217"/>
        <v>1</v>
      </c>
      <c r="T1586" s="7">
        <f t="shared" si="218"/>
        <v>127245</v>
      </c>
      <c r="U1586" s="121" t="str">
        <f t="shared" si="223"/>
        <v>1F10D</v>
      </c>
      <c r="V1586" s="10">
        <f t="shared" si="219"/>
        <v>241</v>
      </c>
      <c r="W1586" s="10">
        <f t="shared" si="220"/>
        <v>13</v>
      </c>
      <c r="X1586" s="11">
        <f t="shared" si="221"/>
        <v>1</v>
      </c>
      <c r="Y1586" s="11">
        <f t="shared" si="222"/>
        <v>241</v>
      </c>
      <c r="Z1586" s="12" t="str">
        <f t="shared" si="224"/>
        <v>Rudder</v>
      </c>
      <c r="AI1586" s="17"/>
      <c r="AJ1586" s="18"/>
      <c r="AK1586" s="19"/>
      <c r="AL1586" s="21"/>
      <c r="AM1586" s="21"/>
      <c r="AN1586" s="21"/>
      <c r="AO1586" s="21"/>
      <c r="AP1586" s="20"/>
      <c r="AQ1586" s="20"/>
      <c r="AR1586" s="20"/>
      <c r="AS1586" s="20"/>
      <c r="AT1586" s="20"/>
      <c r="AU1586" s="20"/>
      <c r="AV1586" s="20"/>
      <c r="AW1586" s="20"/>
      <c r="AX1586" s="221">
        <v>127245</v>
      </c>
      <c r="AY1586" s="6">
        <v>1</v>
      </c>
      <c r="AZ1586" s="6">
        <v>241</v>
      </c>
      <c r="BA1586" s="87" t="s">
        <v>2696</v>
      </c>
      <c r="BB1586" s="39" t="s">
        <v>2999</v>
      </c>
      <c r="BC1586" s="84" t="s">
        <v>2691</v>
      </c>
      <c r="BL1586" s="42" t="s">
        <v>2698</v>
      </c>
      <c r="BM1586" s="43" t="s">
        <v>2688</v>
      </c>
      <c r="BO1586" s="17"/>
      <c r="BP1586" s="18"/>
    </row>
    <row r="1587" spans="1:68" ht="15" customHeight="1" thickBot="1" x14ac:dyDescent="0.35">
      <c r="A1587" s="116">
        <v>1585</v>
      </c>
      <c r="H1587" t="s">
        <v>2621</v>
      </c>
      <c r="I1587" s="244">
        <v>8</v>
      </c>
      <c r="J1587" s="244" t="s">
        <v>2482</v>
      </c>
      <c r="K1587" s="244" t="s">
        <v>2519</v>
      </c>
      <c r="L1587" s="244" t="s">
        <v>2506</v>
      </c>
      <c r="M1587" s="244">
        <v>0</v>
      </c>
      <c r="N1587" s="244">
        <v>0</v>
      </c>
      <c r="O1587" s="244" t="s">
        <v>2474</v>
      </c>
      <c r="P1587" s="244" t="s">
        <v>2483</v>
      </c>
      <c r="Q1587" s="244" t="s">
        <v>2520</v>
      </c>
      <c r="R1587" s="6">
        <f t="shared" si="216"/>
        <v>2</v>
      </c>
      <c r="S1587" s="6">
        <f t="shared" si="217"/>
        <v>1</v>
      </c>
      <c r="T1587" s="7">
        <f t="shared" si="218"/>
        <v>127250</v>
      </c>
      <c r="U1587" s="121" t="str">
        <f t="shared" si="223"/>
        <v>1F112</v>
      </c>
      <c r="V1587" s="10">
        <f t="shared" si="219"/>
        <v>241</v>
      </c>
      <c r="W1587" s="10">
        <f t="shared" si="220"/>
        <v>18</v>
      </c>
      <c r="X1587" s="11">
        <f t="shared" si="221"/>
        <v>1</v>
      </c>
      <c r="Y1587" s="11">
        <f t="shared" si="222"/>
        <v>241</v>
      </c>
      <c r="Z1587" s="12" t="str">
        <f t="shared" si="224"/>
        <v>Vessel Heading</v>
      </c>
      <c r="AI1587" s="17"/>
      <c r="AJ1587" s="18"/>
      <c r="AK1587" s="19"/>
      <c r="AQ1587" s="34"/>
      <c r="AR1587" s="34"/>
      <c r="AS1587" s="34"/>
      <c r="AT1587" s="34"/>
      <c r="AU1587" s="34"/>
      <c r="AV1587" s="34"/>
      <c r="AW1587" s="34"/>
      <c r="AX1587" s="222">
        <v>127250</v>
      </c>
      <c r="AY1587" s="6">
        <v>1</v>
      </c>
      <c r="AZ1587" s="6">
        <v>241</v>
      </c>
      <c r="BA1587" s="87" t="s">
        <v>18</v>
      </c>
      <c r="BB1587" s="39" t="s">
        <v>2462</v>
      </c>
      <c r="BC1587" s="84" t="s">
        <v>2691</v>
      </c>
      <c r="BL1587" s="42" t="s">
        <v>2698</v>
      </c>
      <c r="BM1587" s="43" t="s">
        <v>2688</v>
      </c>
      <c r="BO1587" s="17"/>
      <c r="BP1587" s="18"/>
    </row>
    <row r="1588" spans="1:68" ht="15" customHeight="1" thickBot="1" x14ac:dyDescent="0.35">
      <c r="A1588" s="116">
        <v>1586</v>
      </c>
      <c r="H1588" t="s">
        <v>2622</v>
      </c>
      <c r="I1588" s="244">
        <v>8</v>
      </c>
      <c r="J1588" s="244" t="s">
        <v>2482</v>
      </c>
      <c r="K1588" s="244">
        <v>0</v>
      </c>
      <c r="L1588" s="244" t="s">
        <v>2563</v>
      </c>
      <c r="M1588" s="244" t="s">
        <v>2520</v>
      </c>
      <c r="N1588" s="244">
        <v>5</v>
      </c>
      <c r="O1588" s="244" t="s">
        <v>2474</v>
      </c>
      <c r="P1588" s="244" t="s">
        <v>2474</v>
      </c>
      <c r="Q1588" s="244" t="s">
        <v>2474</v>
      </c>
      <c r="R1588" s="6">
        <f t="shared" si="216"/>
        <v>2</v>
      </c>
      <c r="S1588" s="6">
        <f t="shared" si="217"/>
        <v>1</v>
      </c>
      <c r="T1588" s="7">
        <f t="shared" si="218"/>
        <v>127251</v>
      </c>
      <c r="U1588" s="121" t="str">
        <f t="shared" si="223"/>
        <v>1F113</v>
      </c>
      <c r="V1588" s="10">
        <f t="shared" si="219"/>
        <v>241</v>
      </c>
      <c r="W1588" s="10">
        <f t="shared" si="220"/>
        <v>19</v>
      </c>
      <c r="X1588" s="11">
        <f t="shared" si="221"/>
        <v>1</v>
      </c>
      <c r="Y1588" s="11">
        <f t="shared" si="222"/>
        <v>241</v>
      </c>
      <c r="Z1588" s="12" t="str">
        <f t="shared" si="224"/>
        <v>Rate of Turn</v>
      </c>
      <c r="AI1588" s="17"/>
      <c r="AJ1588" s="18"/>
      <c r="AK1588" s="19"/>
      <c r="AL1588" s="21"/>
      <c r="AM1588" s="21"/>
      <c r="AN1588" s="21"/>
      <c r="AO1588" s="21"/>
      <c r="AP1588" s="20"/>
      <c r="AQ1588" s="20"/>
      <c r="AR1588" s="20"/>
      <c r="AS1588" s="20"/>
      <c r="AT1588" s="20"/>
      <c r="AU1588" s="20"/>
      <c r="AV1588" s="20"/>
      <c r="AW1588" s="20"/>
      <c r="AX1588" s="221">
        <v>127251</v>
      </c>
      <c r="AY1588" s="6">
        <v>1</v>
      </c>
      <c r="AZ1588" s="6">
        <v>241</v>
      </c>
      <c r="BA1588" s="87" t="s">
        <v>2699</v>
      </c>
      <c r="BB1588" s="39" t="s">
        <v>2700</v>
      </c>
      <c r="BC1588" s="84" t="s">
        <v>2691</v>
      </c>
      <c r="BL1588" s="42" t="s">
        <v>2698</v>
      </c>
      <c r="BM1588" s="43" t="s">
        <v>2688</v>
      </c>
      <c r="BO1588" s="17"/>
      <c r="BP1588" s="18"/>
    </row>
    <row r="1589" spans="1:68" ht="15" customHeight="1" thickBot="1" x14ac:dyDescent="0.35">
      <c r="A1589" s="116">
        <v>1587</v>
      </c>
      <c r="H1589" t="s">
        <v>2623</v>
      </c>
      <c r="I1589" s="244">
        <v>8</v>
      </c>
      <c r="J1589" s="244" t="s">
        <v>2482</v>
      </c>
      <c r="K1589" s="244">
        <v>12</v>
      </c>
      <c r="L1589" s="244">
        <v>2</v>
      </c>
      <c r="M1589" s="244">
        <v>20</v>
      </c>
      <c r="N1589" s="244" t="s">
        <v>2479</v>
      </c>
      <c r="O1589" s="244" t="s">
        <v>2515</v>
      </c>
      <c r="P1589" s="244" t="s">
        <v>2474</v>
      </c>
      <c r="Q1589" s="244" t="s">
        <v>2474</v>
      </c>
      <c r="R1589" s="6">
        <f t="shared" si="216"/>
        <v>2</v>
      </c>
      <c r="S1589" s="6">
        <f t="shared" si="217"/>
        <v>1</v>
      </c>
      <c r="T1589" s="7">
        <f t="shared" si="218"/>
        <v>130306</v>
      </c>
      <c r="U1589" s="121" t="str">
        <f t="shared" si="223"/>
        <v>1FD02</v>
      </c>
      <c r="V1589" s="10">
        <f t="shared" si="219"/>
        <v>253</v>
      </c>
      <c r="W1589" s="10">
        <f t="shared" si="220"/>
        <v>2</v>
      </c>
      <c r="X1589" s="11">
        <f t="shared" si="221"/>
        <v>1</v>
      </c>
      <c r="Y1589" s="11">
        <f t="shared" si="222"/>
        <v>253</v>
      </c>
      <c r="Z1589" s="12" t="str">
        <f t="shared" si="224"/>
        <v>Wind Data</v>
      </c>
      <c r="AI1589" s="17"/>
      <c r="AJ1589" s="18"/>
      <c r="AK1589" s="19"/>
      <c r="AQ1589" s="34"/>
      <c r="AR1589" s="34"/>
      <c r="AS1589" s="34"/>
      <c r="AT1589" s="34"/>
      <c r="AU1589" s="34"/>
      <c r="AV1589" s="34"/>
      <c r="AW1589" s="34"/>
      <c r="AX1589" s="222">
        <v>130306</v>
      </c>
      <c r="AY1589" s="6">
        <v>1</v>
      </c>
      <c r="AZ1589" s="6">
        <v>253</v>
      </c>
      <c r="BA1589" s="87" t="s">
        <v>2701</v>
      </c>
      <c r="BB1589" s="39" t="s">
        <v>3134</v>
      </c>
      <c r="BC1589" s="84" t="s">
        <v>2349</v>
      </c>
      <c r="BD1589" s="38" t="s">
        <v>2702</v>
      </c>
      <c r="BE1589" s="39" t="s">
        <v>3124</v>
      </c>
      <c r="BF1589" s="90" t="s">
        <v>2691</v>
      </c>
      <c r="BJ1589" s="47" t="s">
        <v>2703</v>
      </c>
      <c r="BL1589" s="42" t="s">
        <v>2698</v>
      </c>
      <c r="BM1589" s="43" t="s">
        <v>2688</v>
      </c>
      <c r="BO1589" s="17"/>
      <c r="BP1589" s="18"/>
    </row>
    <row r="1590" spans="1:68" ht="15" customHeight="1" thickBot="1" x14ac:dyDescent="0.35">
      <c r="A1590" s="116">
        <v>1588</v>
      </c>
      <c r="H1590" t="s">
        <v>2522</v>
      </c>
      <c r="I1590" s="244">
        <v>8</v>
      </c>
      <c r="J1590" s="244">
        <v>34</v>
      </c>
      <c r="K1590" s="244" t="s">
        <v>2673</v>
      </c>
      <c r="L1590" s="244">
        <v>1</v>
      </c>
      <c r="M1590" s="244">
        <v>20</v>
      </c>
      <c r="N1590" s="244" t="s">
        <v>2578</v>
      </c>
      <c r="O1590" s="244" t="s">
        <v>2512</v>
      </c>
      <c r="P1590" s="244" t="s">
        <v>2474</v>
      </c>
      <c r="Q1590" s="244" t="s">
        <v>2474</v>
      </c>
      <c r="R1590" s="6">
        <f t="shared" ref="R1590:R1598" si="225">_xlfn.BITRSHIFT(_xlfn.BITAND(HEX2DEC(H1590),HEX2DEC("1C000000")),26)</f>
        <v>2</v>
      </c>
      <c r="S1590" s="6">
        <f t="shared" ref="S1590:S1598" si="226">_xlfn.BITRSHIFT(_xlfn.BITAND(HEX2DEC(H1590),HEX2DEC("01000000")),24)</f>
        <v>1</v>
      </c>
      <c r="T1590" s="7">
        <f t="shared" ref="T1590:T1598" si="227">IF(_xlfn.BITRSHIFT(_xlfn.BITAND(HEX2DEC(H1590),HEX2DEC("0FF0000")),16)&lt;240,_xlfn.BITRSHIFT(_xlfn.BITAND(HEX2DEC(H1590),HEX2DEC("1FF0000")),8),_xlfn.BITRSHIFT(_xlfn.BITAND(HEX2DEC(H1590),HEX2DEC("1FFFF00")),8))</f>
        <v>130306</v>
      </c>
      <c r="U1590" s="121" t="str">
        <f t="shared" ref="U1590:U1598" si="228">DEC2HEX(T1590)</f>
        <v>1FD02</v>
      </c>
      <c r="V1590" s="10">
        <f t="shared" ref="V1590:V1598" si="229">_xlfn.BITRSHIFT(_xlfn.BITAND(HEX2DEC(H1590),HEX2DEC("0FF0000")),16)</f>
        <v>253</v>
      </c>
      <c r="W1590" s="10">
        <f t="shared" ref="W1590:W1598" si="230">_xlfn.BITRSHIFT(_xlfn.BITAND(HEX2DEC(H1590),HEX2DEC("FF00")),8)</f>
        <v>2</v>
      </c>
      <c r="X1590" s="11">
        <f t="shared" ref="X1590:X1598" si="231">_xlfn.BITAND(HEX2DEC(H1590),HEX2DEC("00000FF"))</f>
        <v>3</v>
      </c>
      <c r="Y1590" s="11">
        <f t="shared" ref="Y1590:Y1598" si="232">IF(_xlfn.BITRSHIFT(_xlfn.BITAND(HEX2DEC(H1590),HEX2DEC("0FF0000")),16)&lt;240,_xlfn.BITRSHIFT(_xlfn.BITAND(HEX2DEC(H1590),HEX2DEC("0FF00")),8),_xlfn.BITRSHIFT(_xlfn.BITAND(HEX2DEC(H1590),HEX2DEC("0FF0000")),16))</f>
        <v>253</v>
      </c>
      <c r="Z1590" s="12" t="str">
        <f t="shared" si="224"/>
        <v>Wind Data</v>
      </c>
      <c r="AI1590" s="17"/>
      <c r="AJ1590" s="18"/>
      <c r="AK1590" s="19"/>
      <c r="AL1590" s="21"/>
      <c r="AM1590" s="21"/>
      <c r="AN1590" s="21"/>
      <c r="AO1590" s="21"/>
      <c r="AP1590" s="20"/>
      <c r="AQ1590" s="20"/>
      <c r="AR1590" s="20"/>
      <c r="AS1590" s="20"/>
      <c r="AT1590" s="20"/>
      <c r="AU1590" s="20"/>
      <c r="AV1590" s="20"/>
      <c r="AW1590" s="20"/>
      <c r="AX1590" s="221">
        <v>130306</v>
      </c>
      <c r="AY1590" s="6">
        <v>3</v>
      </c>
      <c r="AZ1590" s="6">
        <v>253</v>
      </c>
      <c r="BA1590" s="87" t="s">
        <v>2701</v>
      </c>
      <c r="BB1590" s="39" t="s">
        <v>3135</v>
      </c>
      <c r="BC1590" s="84" t="s">
        <v>2349</v>
      </c>
      <c r="BD1590" s="38" t="s">
        <v>2702</v>
      </c>
      <c r="BE1590" s="39" t="s">
        <v>3075</v>
      </c>
      <c r="BF1590" s="90" t="s">
        <v>2691</v>
      </c>
      <c r="BJ1590" s="47" t="s">
        <v>2704</v>
      </c>
      <c r="BL1590" s="42" t="s">
        <v>2705</v>
      </c>
      <c r="BM1590" s="43" t="s">
        <v>2688</v>
      </c>
      <c r="BO1590" s="17"/>
      <c r="BP1590" s="18"/>
    </row>
    <row r="1591" spans="1:68" ht="15" customHeight="1" thickBot="1" x14ac:dyDescent="0.35">
      <c r="A1591" s="116">
        <v>1589</v>
      </c>
      <c r="H1591" t="s">
        <v>2570</v>
      </c>
      <c r="I1591" s="244">
        <v>8</v>
      </c>
      <c r="J1591" s="244">
        <v>1</v>
      </c>
      <c r="K1591" s="244" t="s">
        <v>2474</v>
      </c>
      <c r="L1591" s="244">
        <v>4</v>
      </c>
      <c r="M1591" s="244" t="s">
        <v>2474</v>
      </c>
      <c r="N1591" s="244" t="s">
        <v>2483</v>
      </c>
      <c r="O1591" s="244" t="s">
        <v>2474</v>
      </c>
      <c r="P1591" s="244" t="s">
        <v>2474</v>
      </c>
      <c r="Q1591" s="244" t="s">
        <v>2474</v>
      </c>
      <c r="R1591" s="6">
        <f t="shared" si="225"/>
        <v>5</v>
      </c>
      <c r="S1591" s="6">
        <f t="shared" si="226"/>
        <v>1</v>
      </c>
      <c r="T1591" s="7">
        <f t="shared" si="227"/>
        <v>127508</v>
      </c>
      <c r="U1591" s="121" t="str">
        <f t="shared" si="228"/>
        <v>1F214</v>
      </c>
      <c r="V1591" s="10">
        <f t="shared" si="229"/>
        <v>242</v>
      </c>
      <c r="W1591" s="10">
        <f t="shared" si="230"/>
        <v>20</v>
      </c>
      <c r="X1591" s="11">
        <f t="shared" si="231"/>
        <v>16</v>
      </c>
      <c r="Y1591" s="11">
        <f t="shared" si="232"/>
        <v>242</v>
      </c>
      <c r="Z1591" s="12" t="str">
        <f t="shared" si="224"/>
        <v>Battery Status</v>
      </c>
      <c r="AI1591" s="17"/>
      <c r="AJ1591" s="18"/>
      <c r="AK1591" s="19"/>
      <c r="AQ1591" s="34"/>
      <c r="AR1591" s="34"/>
      <c r="AS1591" s="34"/>
      <c r="AT1591" s="34"/>
      <c r="AU1591" s="34"/>
      <c r="AV1591" s="34"/>
      <c r="AW1591" s="34"/>
      <c r="AX1591" s="222">
        <v>127508</v>
      </c>
      <c r="AY1591" s="6">
        <v>16</v>
      </c>
      <c r="AZ1591" s="6">
        <v>242</v>
      </c>
      <c r="BA1591" s="87" t="s">
        <v>2861</v>
      </c>
      <c r="BB1591" s="39" t="s">
        <v>3008</v>
      </c>
      <c r="BC1591" s="84" t="s">
        <v>2358</v>
      </c>
      <c r="BG1591" s="58" t="s">
        <v>2863</v>
      </c>
      <c r="BI1591" s="6" t="s">
        <v>2359</v>
      </c>
      <c r="BJ1591" s="47" t="s">
        <v>2864</v>
      </c>
      <c r="BL1591" s="42" t="s">
        <v>2687</v>
      </c>
      <c r="BM1591" s="43" t="s">
        <v>2688</v>
      </c>
      <c r="BO1591" s="17"/>
      <c r="BP1591" s="18"/>
    </row>
    <row r="1592" spans="1:68" ht="15" customHeight="1" thickBot="1" x14ac:dyDescent="0.35">
      <c r="A1592" s="116">
        <v>1590</v>
      </c>
      <c r="H1592" t="s">
        <v>2619</v>
      </c>
      <c r="I1592" s="244">
        <v>8</v>
      </c>
      <c r="J1592" s="244" t="s">
        <v>2512</v>
      </c>
      <c r="K1592" s="244">
        <v>79</v>
      </c>
      <c r="L1592" s="244" t="s">
        <v>2509</v>
      </c>
      <c r="M1592" s="244">
        <v>19</v>
      </c>
      <c r="N1592" s="244">
        <v>9</v>
      </c>
      <c r="O1592" s="244" t="s">
        <v>2579</v>
      </c>
      <c r="P1592" s="244">
        <v>32</v>
      </c>
      <c r="Q1592" s="244">
        <v>3</v>
      </c>
      <c r="R1592" s="6">
        <f t="shared" si="225"/>
        <v>2</v>
      </c>
      <c r="S1592" s="6">
        <f t="shared" si="226"/>
        <v>1</v>
      </c>
      <c r="T1592" s="7">
        <f t="shared" si="227"/>
        <v>129025</v>
      </c>
      <c r="U1592" s="121" t="str">
        <f t="shared" si="228"/>
        <v>1F801</v>
      </c>
      <c r="V1592" s="10">
        <f t="shared" si="229"/>
        <v>248</v>
      </c>
      <c r="W1592" s="10">
        <f t="shared" si="230"/>
        <v>1</v>
      </c>
      <c r="X1592" s="11">
        <f t="shared" si="231"/>
        <v>7</v>
      </c>
      <c r="Y1592" s="11">
        <f t="shared" si="232"/>
        <v>248</v>
      </c>
      <c r="Z1592" s="12" t="str">
        <f t="shared" si="224"/>
        <v>Position, Rapid Update</v>
      </c>
      <c r="AI1592" s="17"/>
      <c r="AJ1592" s="18"/>
      <c r="AK1592" s="19"/>
      <c r="AL1592" s="21"/>
      <c r="AM1592" s="21"/>
      <c r="AN1592" s="21"/>
      <c r="AO1592" s="21"/>
      <c r="AP1592" s="20"/>
      <c r="AQ1592" s="20"/>
      <c r="AR1592" s="20"/>
      <c r="AS1592" s="20"/>
      <c r="AT1592" s="20"/>
      <c r="AU1592" s="20"/>
      <c r="AV1592" s="20"/>
      <c r="AW1592" s="20"/>
      <c r="AX1592" s="221">
        <v>129025</v>
      </c>
      <c r="AY1592" s="6">
        <v>7</v>
      </c>
      <c r="AZ1592" s="6">
        <v>248</v>
      </c>
      <c r="BA1592" s="87" t="s">
        <v>2689</v>
      </c>
      <c r="BB1592" s="39" t="s">
        <v>2690</v>
      </c>
      <c r="BC1592" s="84" t="s">
        <v>2691</v>
      </c>
      <c r="BD1592" s="38" t="s">
        <v>2350</v>
      </c>
      <c r="BE1592" s="39" t="s">
        <v>2984</v>
      </c>
      <c r="BF1592" s="90" t="s">
        <v>2691</v>
      </c>
      <c r="BL1592" s="42" t="s">
        <v>2693</v>
      </c>
      <c r="BM1592" s="43" t="s">
        <v>2688</v>
      </c>
      <c r="BO1592" s="17"/>
      <c r="BP1592" s="18"/>
    </row>
    <row r="1593" spans="1:68" ht="15" customHeight="1" thickBot="1" x14ac:dyDescent="0.35">
      <c r="A1593" s="116">
        <v>1591</v>
      </c>
      <c r="H1593" t="s">
        <v>2620</v>
      </c>
      <c r="I1593" s="244">
        <v>8</v>
      </c>
      <c r="J1593" s="244">
        <v>0</v>
      </c>
      <c r="K1593" s="244" t="s">
        <v>2474</v>
      </c>
      <c r="L1593" s="244" t="s">
        <v>2474</v>
      </c>
      <c r="M1593" s="244" t="s">
        <v>2474</v>
      </c>
      <c r="N1593" s="244" t="s">
        <v>2521</v>
      </c>
      <c r="O1593" s="244">
        <v>2</v>
      </c>
      <c r="P1593" s="244" t="s">
        <v>2474</v>
      </c>
      <c r="Q1593" s="244" t="s">
        <v>2474</v>
      </c>
      <c r="R1593" s="6">
        <f t="shared" si="225"/>
        <v>2</v>
      </c>
      <c r="S1593" s="6">
        <f t="shared" si="226"/>
        <v>1</v>
      </c>
      <c r="T1593" s="7">
        <f t="shared" si="227"/>
        <v>127245</v>
      </c>
      <c r="U1593" s="121" t="str">
        <f t="shared" si="228"/>
        <v>1F10D</v>
      </c>
      <c r="V1593" s="10">
        <f t="shared" si="229"/>
        <v>241</v>
      </c>
      <c r="W1593" s="10">
        <f t="shared" si="230"/>
        <v>13</v>
      </c>
      <c r="X1593" s="11">
        <f t="shared" si="231"/>
        <v>1</v>
      </c>
      <c r="Y1593" s="11">
        <f t="shared" si="232"/>
        <v>241</v>
      </c>
      <c r="Z1593" s="12" t="str">
        <f t="shared" si="224"/>
        <v>Rudder</v>
      </c>
      <c r="AI1593" s="17"/>
      <c r="AJ1593" s="18"/>
      <c r="AK1593" s="19"/>
      <c r="AQ1593" s="34"/>
      <c r="AR1593" s="34"/>
      <c r="AS1593" s="34"/>
      <c r="AT1593" s="34"/>
      <c r="AU1593" s="34"/>
      <c r="AV1593" s="34"/>
      <c r="AW1593" s="34"/>
      <c r="AX1593" s="222">
        <v>127245</v>
      </c>
      <c r="AY1593" s="6">
        <v>1</v>
      </c>
      <c r="AZ1593" s="6">
        <v>241</v>
      </c>
      <c r="BA1593" s="87" t="s">
        <v>2696</v>
      </c>
      <c r="BB1593" s="39" t="s">
        <v>2999</v>
      </c>
      <c r="BC1593" s="84" t="s">
        <v>2691</v>
      </c>
      <c r="BL1593" s="42" t="s">
        <v>2698</v>
      </c>
      <c r="BM1593" s="43" t="s">
        <v>2688</v>
      </c>
      <c r="BO1593" s="17"/>
      <c r="BP1593" s="18"/>
    </row>
    <row r="1594" spans="1:68" ht="15" customHeight="1" thickBot="1" x14ac:dyDescent="0.35">
      <c r="A1594" s="116">
        <v>1592</v>
      </c>
      <c r="H1594" t="s">
        <v>2621</v>
      </c>
      <c r="I1594" s="244">
        <v>8</v>
      </c>
      <c r="J1594" s="244">
        <v>98</v>
      </c>
      <c r="K1594" s="244" t="s">
        <v>2519</v>
      </c>
      <c r="L1594" s="244" t="s">
        <v>2506</v>
      </c>
      <c r="M1594" s="244">
        <v>0</v>
      </c>
      <c r="N1594" s="244">
        <v>0</v>
      </c>
      <c r="O1594" s="244" t="s">
        <v>2474</v>
      </c>
      <c r="P1594" s="244" t="s">
        <v>2483</v>
      </c>
      <c r="Q1594" s="244" t="s">
        <v>2520</v>
      </c>
      <c r="R1594" s="6">
        <f t="shared" si="225"/>
        <v>2</v>
      </c>
      <c r="S1594" s="6">
        <f t="shared" si="226"/>
        <v>1</v>
      </c>
      <c r="T1594" s="7">
        <f t="shared" si="227"/>
        <v>127250</v>
      </c>
      <c r="U1594" s="121" t="str">
        <f t="shared" si="228"/>
        <v>1F112</v>
      </c>
      <c r="V1594" s="10">
        <f t="shared" si="229"/>
        <v>241</v>
      </c>
      <c r="W1594" s="10">
        <f t="shared" si="230"/>
        <v>18</v>
      </c>
      <c r="X1594" s="11">
        <f t="shared" si="231"/>
        <v>1</v>
      </c>
      <c r="Y1594" s="11">
        <f t="shared" si="232"/>
        <v>241</v>
      </c>
      <c r="Z1594" s="12" t="str">
        <f t="shared" si="224"/>
        <v>Vessel Heading</v>
      </c>
      <c r="AI1594" s="17"/>
      <c r="AJ1594" s="18"/>
      <c r="AK1594" s="19"/>
      <c r="AL1594" s="21"/>
      <c r="AM1594" s="21"/>
      <c r="AN1594" s="21"/>
      <c r="AO1594" s="21"/>
      <c r="AP1594" s="20"/>
      <c r="AQ1594" s="20"/>
      <c r="AR1594" s="20"/>
      <c r="AS1594" s="20"/>
      <c r="AT1594" s="20"/>
      <c r="AU1594" s="20"/>
      <c r="AV1594" s="20"/>
      <c r="AW1594" s="20"/>
      <c r="AX1594" s="221">
        <v>127250</v>
      </c>
      <c r="AY1594" s="6">
        <v>1</v>
      </c>
      <c r="AZ1594" s="6">
        <v>241</v>
      </c>
      <c r="BA1594" s="87" t="s">
        <v>18</v>
      </c>
      <c r="BB1594" s="39" t="s">
        <v>2462</v>
      </c>
      <c r="BC1594" s="84" t="s">
        <v>2691</v>
      </c>
      <c r="BL1594" s="42" t="s">
        <v>2698</v>
      </c>
      <c r="BM1594" s="43" t="s">
        <v>2688</v>
      </c>
      <c r="BO1594" s="17"/>
      <c r="BP1594" s="18"/>
    </row>
    <row r="1595" spans="1:68" ht="15" customHeight="1" thickBot="1" x14ac:dyDescent="0.35">
      <c r="A1595" s="116">
        <v>1593</v>
      </c>
      <c r="H1595" t="s">
        <v>2622</v>
      </c>
      <c r="I1595" s="244">
        <v>8</v>
      </c>
      <c r="J1595" s="244">
        <v>98</v>
      </c>
      <c r="K1595" s="244">
        <v>0</v>
      </c>
      <c r="L1595" s="244" t="s">
        <v>2563</v>
      </c>
      <c r="M1595" s="244" t="s">
        <v>2520</v>
      </c>
      <c r="N1595" s="244">
        <v>5</v>
      </c>
      <c r="O1595" s="244" t="s">
        <v>2474</v>
      </c>
      <c r="P1595" s="244" t="s">
        <v>2474</v>
      </c>
      <c r="Q1595" s="244" t="s">
        <v>2474</v>
      </c>
      <c r="R1595" s="6">
        <f t="shared" si="225"/>
        <v>2</v>
      </c>
      <c r="S1595" s="6">
        <f t="shared" si="226"/>
        <v>1</v>
      </c>
      <c r="T1595" s="7">
        <f t="shared" si="227"/>
        <v>127251</v>
      </c>
      <c r="U1595" s="121" t="str">
        <f t="shared" si="228"/>
        <v>1F113</v>
      </c>
      <c r="V1595" s="10">
        <f t="shared" si="229"/>
        <v>241</v>
      </c>
      <c r="W1595" s="10">
        <f t="shared" si="230"/>
        <v>19</v>
      </c>
      <c r="X1595" s="11">
        <f t="shared" si="231"/>
        <v>1</v>
      </c>
      <c r="Y1595" s="11">
        <f t="shared" si="232"/>
        <v>241</v>
      </c>
      <c r="Z1595" s="12" t="str">
        <f t="shared" si="224"/>
        <v>Rate of Turn</v>
      </c>
      <c r="AI1595" s="17"/>
      <c r="AJ1595" s="18"/>
      <c r="AK1595" s="19"/>
      <c r="AQ1595" s="34"/>
      <c r="AR1595" s="34"/>
      <c r="AS1595" s="34"/>
      <c r="AT1595" s="34"/>
      <c r="AU1595" s="34"/>
      <c r="AV1595" s="34"/>
      <c r="AW1595" s="34"/>
      <c r="AX1595" s="222">
        <v>127251</v>
      </c>
      <c r="AY1595" s="6">
        <v>1</v>
      </c>
      <c r="AZ1595" s="6">
        <v>241</v>
      </c>
      <c r="BA1595" s="87" t="s">
        <v>2699</v>
      </c>
      <c r="BB1595" s="39" t="s">
        <v>2700</v>
      </c>
      <c r="BC1595" s="84" t="s">
        <v>2691</v>
      </c>
      <c r="BL1595" s="42" t="s">
        <v>2698</v>
      </c>
      <c r="BM1595" s="43" t="s">
        <v>2688</v>
      </c>
      <c r="BO1595" s="17"/>
      <c r="BP1595" s="18"/>
    </row>
    <row r="1596" spans="1:68" ht="15" customHeight="1" thickBot="1" x14ac:dyDescent="0.35">
      <c r="A1596" s="116">
        <v>1594</v>
      </c>
      <c r="H1596" t="s">
        <v>2623</v>
      </c>
      <c r="I1596" s="244">
        <v>8</v>
      </c>
      <c r="J1596" s="244">
        <v>98</v>
      </c>
      <c r="K1596" s="244">
        <v>12</v>
      </c>
      <c r="L1596" s="244">
        <v>2</v>
      </c>
      <c r="M1596" s="244">
        <v>20</v>
      </c>
      <c r="N1596" s="244" t="s">
        <v>2479</v>
      </c>
      <c r="O1596" s="244" t="s">
        <v>2515</v>
      </c>
      <c r="P1596" s="244" t="s">
        <v>2474</v>
      </c>
      <c r="Q1596" s="244" t="s">
        <v>2474</v>
      </c>
      <c r="R1596" s="6">
        <f t="shared" si="225"/>
        <v>2</v>
      </c>
      <c r="S1596" s="6">
        <f t="shared" si="226"/>
        <v>1</v>
      </c>
      <c r="T1596" s="7">
        <f t="shared" si="227"/>
        <v>130306</v>
      </c>
      <c r="U1596" s="121" t="str">
        <f t="shared" si="228"/>
        <v>1FD02</v>
      </c>
      <c r="V1596" s="10">
        <f t="shared" si="229"/>
        <v>253</v>
      </c>
      <c r="W1596" s="10">
        <f t="shared" si="230"/>
        <v>2</v>
      </c>
      <c r="X1596" s="11">
        <f t="shared" si="231"/>
        <v>1</v>
      </c>
      <c r="Y1596" s="11">
        <f t="shared" si="232"/>
        <v>253</v>
      </c>
      <c r="Z1596" s="12" t="str">
        <f t="shared" si="224"/>
        <v>Wind Data</v>
      </c>
      <c r="AI1596" s="17"/>
      <c r="AJ1596" s="18"/>
      <c r="AK1596" s="19"/>
      <c r="AL1596" s="21"/>
      <c r="AM1596" s="21"/>
      <c r="AN1596" s="21"/>
      <c r="AO1596" s="21"/>
      <c r="AP1596" s="20"/>
      <c r="AQ1596" s="20"/>
      <c r="AR1596" s="20"/>
      <c r="AS1596" s="20"/>
      <c r="AT1596" s="20"/>
      <c r="AU1596" s="20"/>
      <c r="AV1596" s="20"/>
      <c r="AW1596" s="20"/>
      <c r="AX1596" s="221">
        <v>130306</v>
      </c>
      <c r="AY1596" s="6">
        <v>1</v>
      </c>
      <c r="AZ1596" s="6">
        <v>253</v>
      </c>
      <c r="BA1596" s="87" t="s">
        <v>2701</v>
      </c>
      <c r="BB1596" s="39" t="s">
        <v>3134</v>
      </c>
      <c r="BC1596" s="84" t="s">
        <v>2349</v>
      </c>
      <c r="BD1596" s="38" t="s">
        <v>2702</v>
      </c>
      <c r="BE1596" s="39" t="s">
        <v>3124</v>
      </c>
      <c r="BF1596" s="90" t="s">
        <v>2691</v>
      </c>
      <c r="BJ1596" s="47" t="s">
        <v>2703</v>
      </c>
      <c r="BL1596" s="42" t="s">
        <v>2698</v>
      </c>
      <c r="BM1596" s="43" t="s">
        <v>2688</v>
      </c>
      <c r="BO1596" s="17"/>
      <c r="BP1596" s="18"/>
    </row>
    <row r="1597" spans="1:68" ht="15" customHeight="1" thickBot="1" x14ac:dyDescent="0.35">
      <c r="A1597" s="116">
        <v>1595</v>
      </c>
      <c r="H1597" t="s">
        <v>2525</v>
      </c>
      <c r="I1597" s="244">
        <v>8</v>
      </c>
      <c r="J1597" s="244">
        <v>60</v>
      </c>
      <c r="K1597" s="244" t="s">
        <v>2521</v>
      </c>
      <c r="L1597" s="244">
        <v>0</v>
      </c>
      <c r="M1597" s="244">
        <v>0</v>
      </c>
      <c r="N1597" s="244" t="s">
        <v>2474</v>
      </c>
      <c r="O1597" s="244" t="s">
        <v>2483</v>
      </c>
      <c r="P1597" s="244" t="s">
        <v>2474</v>
      </c>
      <c r="Q1597" s="244" t="s">
        <v>2483</v>
      </c>
      <c r="R1597" s="6">
        <f t="shared" si="225"/>
        <v>2</v>
      </c>
      <c r="S1597" s="6">
        <f t="shared" si="226"/>
        <v>1</v>
      </c>
      <c r="T1597" s="7">
        <f t="shared" si="227"/>
        <v>130578</v>
      </c>
      <c r="U1597" s="121" t="str">
        <f t="shared" si="228"/>
        <v>1FE12</v>
      </c>
      <c r="V1597" s="10">
        <f t="shared" si="229"/>
        <v>254</v>
      </c>
      <c r="W1597" s="10">
        <f t="shared" si="230"/>
        <v>18</v>
      </c>
      <c r="X1597" s="11">
        <f t="shared" si="231"/>
        <v>3</v>
      </c>
      <c r="Y1597" s="11">
        <f t="shared" si="232"/>
        <v>254</v>
      </c>
      <c r="Z1597" s="12" t="str">
        <f t="shared" si="224"/>
        <v>Vessel Speed Components</v>
      </c>
      <c r="AI1597" s="17"/>
      <c r="AJ1597" s="18"/>
      <c r="AK1597" s="19"/>
      <c r="AQ1597" s="34"/>
      <c r="AR1597" s="34"/>
      <c r="AS1597" s="34"/>
      <c r="AT1597" s="34"/>
      <c r="AU1597" s="34"/>
      <c r="AV1597" s="34"/>
      <c r="AW1597" s="34"/>
      <c r="AX1597" s="222">
        <v>130578</v>
      </c>
      <c r="AY1597" s="6">
        <v>3</v>
      </c>
      <c r="AZ1597" s="6">
        <v>254</v>
      </c>
      <c r="BA1597" s="87" t="s">
        <v>2724</v>
      </c>
      <c r="BB1597" s="39" t="s">
        <v>2709</v>
      </c>
      <c r="BC1597" s="84" t="s">
        <v>2710</v>
      </c>
      <c r="BD1597" s="38" t="s">
        <v>2353</v>
      </c>
      <c r="BE1597" s="39" t="s">
        <v>2457</v>
      </c>
      <c r="BF1597" s="90" t="s">
        <v>2349</v>
      </c>
      <c r="BG1597" s="58" t="s">
        <v>2725</v>
      </c>
      <c r="BI1597" s="6" t="s">
        <v>2349</v>
      </c>
      <c r="BL1597" s="42" t="s">
        <v>2705</v>
      </c>
      <c r="BM1597" s="43" t="s">
        <v>2688</v>
      </c>
      <c r="BO1597" s="17"/>
      <c r="BP1597" s="18"/>
    </row>
    <row r="1598" spans="1:68" ht="15" customHeight="1" thickBot="1" x14ac:dyDescent="0.35">
      <c r="A1598" s="116">
        <v>1596</v>
      </c>
      <c r="H1598" t="s">
        <v>2525</v>
      </c>
      <c r="I1598" s="244">
        <v>8</v>
      </c>
      <c r="J1598" s="244">
        <v>61</v>
      </c>
      <c r="K1598" s="244" t="s">
        <v>2474</v>
      </c>
      <c r="L1598" s="244" t="s">
        <v>2483</v>
      </c>
      <c r="M1598" s="244" t="s">
        <v>2474</v>
      </c>
      <c r="N1598" s="244" t="s">
        <v>2483</v>
      </c>
      <c r="O1598" s="244" t="s">
        <v>2474</v>
      </c>
      <c r="P1598" s="244" t="s">
        <v>2483</v>
      </c>
      <c r="Q1598" s="244" t="s">
        <v>2474</v>
      </c>
      <c r="R1598" s="6">
        <f t="shared" si="225"/>
        <v>2</v>
      </c>
      <c r="S1598" s="6">
        <f t="shared" si="226"/>
        <v>1</v>
      </c>
      <c r="T1598" s="7">
        <f t="shared" si="227"/>
        <v>130578</v>
      </c>
      <c r="U1598" s="121" t="str">
        <f t="shared" si="228"/>
        <v>1FE12</v>
      </c>
      <c r="V1598" s="10">
        <f t="shared" si="229"/>
        <v>254</v>
      </c>
      <c r="W1598" s="10">
        <f t="shared" si="230"/>
        <v>18</v>
      </c>
      <c r="X1598" s="11">
        <f t="shared" si="231"/>
        <v>3</v>
      </c>
      <c r="Y1598" s="11">
        <f t="shared" si="232"/>
        <v>254</v>
      </c>
      <c r="Z1598" s="12" t="str">
        <f t="shared" si="224"/>
        <v>Vessel Speed Components</v>
      </c>
      <c r="AI1598" s="17"/>
      <c r="AJ1598" s="18"/>
      <c r="AK1598" s="19"/>
      <c r="AL1598" s="21"/>
      <c r="AM1598" s="21"/>
      <c r="AN1598" s="21"/>
      <c r="AO1598" s="21"/>
      <c r="AP1598" s="20"/>
      <c r="AQ1598" s="20"/>
      <c r="AR1598" s="20"/>
      <c r="AS1598" s="20"/>
      <c r="AT1598" s="20"/>
      <c r="AU1598" s="20"/>
      <c r="AV1598" s="20"/>
      <c r="AW1598" s="20"/>
      <c r="AX1598" s="221">
        <v>130578</v>
      </c>
      <c r="AY1598" s="6">
        <v>3</v>
      </c>
      <c r="AZ1598" s="6">
        <v>254</v>
      </c>
      <c r="BA1598" s="87" t="s">
        <v>2727</v>
      </c>
      <c r="BB1598" s="39" t="s">
        <v>2352</v>
      </c>
      <c r="BC1598" s="84" t="s">
        <v>2710</v>
      </c>
      <c r="BD1598" s="38" t="s">
        <v>2728</v>
      </c>
      <c r="BG1598" s="58" t="s">
        <v>2725</v>
      </c>
      <c r="BI1598" s="6" t="s">
        <v>2349</v>
      </c>
      <c r="BL1598" s="42" t="s">
        <v>2705</v>
      </c>
      <c r="BM1598" s="43" t="s">
        <v>2688</v>
      </c>
      <c r="BO1598" s="17"/>
      <c r="BP1598" s="18"/>
    </row>
    <row r="1599" spans="1:68" ht="15" customHeight="1" thickBot="1" x14ac:dyDescent="0.35">
      <c r="A1599" s="116">
        <v>1597</v>
      </c>
      <c r="H1599" t="s">
        <v>2522</v>
      </c>
      <c r="I1599" s="244">
        <v>8</v>
      </c>
      <c r="J1599" s="244">
        <v>34</v>
      </c>
      <c r="K1599" s="244" t="s">
        <v>2673</v>
      </c>
      <c r="L1599" s="244">
        <v>1</v>
      </c>
      <c r="M1599" s="244">
        <v>20</v>
      </c>
      <c r="N1599" s="244" t="s">
        <v>2578</v>
      </c>
      <c r="O1599" s="244" t="s">
        <v>2512</v>
      </c>
      <c r="P1599" s="244" t="s">
        <v>2474</v>
      </c>
      <c r="Q1599" s="244" t="s">
        <v>2474</v>
      </c>
      <c r="R1599" s="6">
        <f t="shared" ref="R1599:R1662" si="233">_xlfn.BITRSHIFT(_xlfn.BITAND(HEX2DEC(H1599),HEX2DEC("1C000000")),26)</f>
        <v>2</v>
      </c>
      <c r="S1599" s="6">
        <f t="shared" ref="S1599:S1662" si="234">_xlfn.BITRSHIFT(_xlfn.BITAND(HEX2DEC(H1599),HEX2DEC("01000000")),24)</f>
        <v>1</v>
      </c>
      <c r="T1599" s="7">
        <f t="shared" ref="T1599:T1662" si="235">IF(_xlfn.BITRSHIFT(_xlfn.BITAND(HEX2DEC(H1599),HEX2DEC("0FF0000")),16)&lt;240,_xlfn.BITRSHIFT(_xlfn.BITAND(HEX2DEC(H1599),HEX2DEC("1FF0000")),8),_xlfn.BITRSHIFT(_xlfn.BITAND(HEX2DEC(H1599),HEX2DEC("1FFFF00")),8))</f>
        <v>130306</v>
      </c>
      <c r="U1599" s="121" t="str">
        <f t="shared" ref="U1599:U1662" si="236">DEC2HEX(T1599)</f>
        <v>1FD02</v>
      </c>
      <c r="V1599" s="10">
        <f t="shared" ref="V1599:V1662" si="237">_xlfn.BITRSHIFT(_xlfn.BITAND(HEX2DEC(H1599),HEX2DEC("0FF0000")),16)</f>
        <v>253</v>
      </c>
      <c r="W1599" s="10">
        <f t="shared" ref="W1599:W1662" si="238">_xlfn.BITRSHIFT(_xlfn.BITAND(HEX2DEC(H1599),HEX2DEC("FF00")),8)</f>
        <v>2</v>
      </c>
      <c r="X1599" s="11">
        <f t="shared" ref="X1599:X1662" si="239">_xlfn.BITAND(HEX2DEC(H1599),HEX2DEC("00000FF"))</f>
        <v>3</v>
      </c>
      <c r="Y1599" s="11">
        <f t="shared" ref="Y1599:Y1662" si="240">IF(_xlfn.BITRSHIFT(_xlfn.BITAND(HEX2DEC(H1599),HEX2DEC("0FF0000")),16)&lt;240,_xlfn.BITRSHIFT(_xlfn.BITAND(HEX2DEC(H1599),HEX2DEC("0FF00")),8),_xlfn.BITRSHIFT(_xlfn.BITAND(HEX2DEC(H1599),HEX2DEC("0FF0000")),16))</f>
        <v>253</v>
      </c>
      <c r="Z1599" s="12" t="str">
        <f t="shared" si="224"/>
        <v>Wind Data</v>
      </c>
      <c r="AI1599" s="17"/>
      <c r="AJ1599" s="18"/>
      <c r="AK1599" s="19"/>
      <c r="AQ1599" s="34"/>
      <c r="AR1599" s="34"/>
      <c r="AS1599" s="34"/>
      <c r="AT1599" s="34"/>
      <c r="AU1599" s="34"/>
      <c r="AV1599" s="34"/>
      <c r="AW1599" s="34"/>
      <c r="AX1599" s="222">
        <v>130306</v>
      </c>
      <c r="AY1599" s="6">
        <v>3</v>
      </c>
      <c r="AZ1599" s="6">
        <v>253</v>
      </c>
      <c r="BA1599" s="87" t="s">
        <v>2701</v>
      </c>
      <c r="BB1599" s="39" t="s">
        <v>3135</v>
      </c>
      <c r="BC1599" s="84" t="s">
        <v>2349</v>
      </c>
      <c r="BD1599" s="38" t="s">
        <v>2702</v>
      </c>
      <c r="BE1599" s="39" t="s">
        <v>3075</v>
      </c>
      <c r="BF1599" s="90" t="s">
        <v>2691</v>
      </c>
      <c r="BJ1599" s="47" t="s">
        <v>2704</v>
      </c>
      <c r="BL1599" s="42" t="s">
        <v>2705</v>
      </c>
      <c r="BM1599" s="43" t="s">
        <v>2688</v>
      </c>
      <c r="BO1599" s="17"/>
      <c r="BP1599" s="18"/>
    </row>
    <row r="1600" spans="1:68" ht="15" customHeight="1" thickBot="1" x14ac:dyDescent="0.35">
      <c r="A1600" s="116">
        <v>1598</v>
      </c>
      <c r="H1600" t="s">
        <v>2626</v>
      </c>
      <c r="I1600" s="244">
        <v>8</v>
      </c>
      <c r="J1600" s="244" t="s">
        <v>2474</v>
      </c>
      <c r="K1600" s="244">
        <v>12</v>
      </c>
      <c r="L1600" s="244">
        <v>2</v>
      </c>
      <c r="M1600" s="244">
        <v>0</v>
      </c>
      <c r="N1600" s="244">
        <v>0</v>
      </c>
      <c r="O1600" s="244">
        <v>0</v>
      </c>
      <c r="P1600" s="244">
        <v>0</v>
      </c>
      <c r="Q1600" s="244" t="s">
        <v>2474</v>
      </c>
      <c r="R1600" s="6">
        <f t="shared" si="233"/>
        <v>3</v>
      </c>
      <c r="S1600" s="6">
        <f t="shared" si="234"/>
        <v>1</v>
      </c>
      <c r="T1600" s="7">
        <f t="shared" si="235"/>
        <v>128267</v>
      </c>
      <c r="U1600" s="121" t="str">
        <f t="shared" si="236"/>
        <v>1F50B</v>
      </c>
      <c r="V1600" s="10">
        <f t="shared" si="237"/>
        <v>245</v>
      </c>
      <c r="W1600" s="10">
        <f t="shared" si="238"/>
        <v>11</v>
      </c>
      <c r="X1600" s="11">
        <f t="shared" si="239"/>
        <v>7</v>
      </c>
      <c r="Y1600" s="11">
        <f t="shared" si="240"/>
        <v>245</v>
      </c>
      <c r="Z1600" s="12" t="str">
        <f t="shared" si="224"/>
        <v>Water Depth</v>
      </c>
      <c r="AI1600" s="17"/>
      <c r="AJ1600" s="18"/>
      <c r="AK1600" s="19"/>
      <c r="AL1600" s="21"/>
      <c r="AM1600" s="21"/>
      <c r="AN1600" s="21"/>
      <c r="AO1600" s="21"/>
      <c r="AP1600" s="20"/>
      <c r="AQ1600" s="20"/>
      <c r="AR1600" s="20"/>
      <c r="AS1600" s="20"/>
      <c r="AT1600" s="20"/>
      <c r="AU1600" s="20"/>
      <c r="AV1600" s="20"/>
      <c r="AW1600" s="20"/>
      <c r="AX1600" s="221">
        <v>128267</v>
      </c>
      <c r="AY1600" s="6">
        <v>7</v>
      </c>
      <c r="AZ1600" s="6">
        <v>245</v>
      </c>
      <c r="BA1600" s="87" t="s">
        <v>38</v>
      </c>
      <c r="BB1600" s="39" t="s">
        <v>2884</v>
      </c>
      <c r="BC1600" s="84" t="s">
        <v>2351</v>
      </c>
      <c r="BL1600" s="42" t="s">
        <v>2693</v>
      </c>
      <c r="BM1600" s="43" t="s">
        <v>2688</v>
      </c>
      <c r="BO1600" s="17"/>
      <c r="BP1600" s="18"/>
    </row>
    <row r="1601" spans="1:68" ht="15" customHeight="1" thickBot="1" x14ac:dyDescent="0.35">
      <c r="A1601" s="116">
        <v>1599</v>
      </c>
      <c r="H1601" t="s">
        <v>2627</v>
      </c>
      <c r="I1601" s="244">
        <v>8</v>
      </c>
      <c r="J1601" s="244">
        <v>80</v>
      </c>
      <c r="K1601" s="244" t="s">
        <v>2541</v>
      </c>
      <c r="L1601" s="244" t="s">
        <v>2474</v>
      </c>
      <c r="M1601" s="244">
        <v>23</v>
      </c>
      <c r="N1601" s="244" t="s">
        <v>2493</v>
      </c>
      <c r="O1601" s="244" t="s">
        <v>2528</v>
      </c>
      <c r="P1601" s="244" t="s">
        <v>2506</v>
      </c>
      <c r="Q1601" s="244" t="s">
        <v>2497</v>
      </c>
      <c r="R1601" s="6">
        <f t="shared" si="233"/>
        <v>3</v>
      </c>
      <c r="S1601" s="6">
        <f t="shared" si="234"/>
        <v>1</v>
      </c>
      <c r="T1601" s="7">
        <f t="shared" si="235"/>
        <v>129029</v>
      </c>
      <c r="U1601" s="121" t="str">
        <f t="shared" si="236"/>
        <v>1F805</v>
      </c>
      <c r="V1601" s="10">
        <f t="shared" si="237"/>
        <v>248</v>
      </c>
      <c r="W1601" s="10">
        <f t="shared" si="238"/>
        <v>5</v>
      </c>
      <c r="X1601" s="11">
        <f t="shared" si="239"/>
        <v>7</v>
      </c>
      <c r="Y1601" s="11">
        <f t="shared" si="240"/>
        <v>248</v>
      </c>
      <c r="Z1601" s="12" t="str">
        <f t="shared" si="224"/>
        <v>GNSS Position Data</v>
      </c>
      <c r="AI1601" s="17"/>
      <c r="AJ1601" s="18"/>
      <c r="AK1601" s="19"/>
      <c r="AQ1601" s="34"/>
      <c r="AR1601" s="34"/>
      <c r="AS1601" s="34"/>
      <c r="AT1601" s="34"/>
      <c r="AU1601" s="34"/>
      <c r="AV1601" s="34"/>
      <c r="AW1601" s="34"/>
      <c r="AX1601" s="222">
        <v>129029</v>
      </c>
      <c r="AY1601" s="6">
        <v>7</v>
      </c>
      <c r="AZ1601" s="6">
        <v>248</v>
      </c>
      <c r="BA1601" s="87" t="s">
        <v>2708</v>
      </c>
      <c r="BB1601" s="39" t="s">
        <v>2709</v>
      </c>
      <c r="BC1601" s="84" t="s">
        <v>2710</v>
      </c>
      <c r="BL1601" s="42" t="s">
        <v>2693</v>
      </c>
      <c r="BM1601" s="43" t="s">
        <v>2688</v>
      </c>
      <c r="BO1601" s="17"/>
      <c r="BP1601" s="18"/>
    </row>
    <row r="1602" spans="1:68" ht="15" customHeight="1" thickBot="1" x14ac:dyDescent="0.35">
      <c r="A1602" s="116">
        <v>1600</v>
      </c>
      <c r="H1602" t="s">
        <v>2627</v>
      </c>
      <c r="I1602" s="244">
        <v>8</v>
      </c>
      <c r="J1602" s="244">
        <v>81</v>
      </c>
      <c r="K1602" s="244">
        <v>14</v>
      </c>
      <c r="L1602" s="244" t="s">
        <v>2500</v>
      </c>
      <c r="M1602" s="244" t="s">
        <v>2639</v>
      </c>
      <c r="N1602" s="244" t="s">
        <v>2580</v>
      </c>
      <c r="O1602" s="244">
        <v>49</v>
      </c>
      <c r="P1602" s="244" t="s">
        <v>2658</v>
      </c>
      <c r="Q1602" s="244">
        <v>53</v>
      </c>
      <c r="R1602" s="6">
        <f t="shared" si="233"/>
        <v>3</v>
      </c>
      <c r="S1602" s="6">
        <f t="shared" si="234"/>
        <v>1</v>
      </c>
      <c r="T1602" s="7">
        <f t="shared" si="235"/>
        <v>129029</v>
      </c>
      <c r="U1602" s="121" t="str">
        <f t="shared" si="236"/>
        <v>1F805</v>
      </c>
      <c r="V1602" s="10">
        <f t="shared" si="237"/>
        <v>248</v>
      </c>
      <c r="W1602" s="10">
        <f t="shared" si="238"/>
        <v>5</v>
      </c>
      <c r="X1602" s="11">
        <f t="shared" si="239"/>
        <v>7</v>
      </c>
      <c r="Y1602" s="11">
        <f t="shared" si="240"/>
        <v>248</v>
      </c>
      <c r="Z1602" s="12" t="str">
        <f t="shared" si="224"/>
        <v>GNSS Position Data</v>
      </c>
      <c r="AI1602" s="17"/>
      <c r="AJ1602" s="18"/>
      <c r="AK1602" s="19"/>
      <c r="AL1602" s="21"/>
      <c r="AM1602" s="21"/>
      <c r="AN1602" s="21"/>
      <c r="AO1602" s="21"/>
      <c r="AP1602" s="20"/>
      <c r="AQ1602" s="20"/>
      <c r="AR1602" s="20"/>
      <c r="AS1602" s="20"/>
      <c r="AT1602" s="20"/>
      <c r="AU1602" s="20"/>
      <c r="AV1602" s="20"/>
      <c r="AW1602" s="20"/>
      <c r="AX1602" s="221">
        <v>129029</v>
      </c>
      <c r="AY1602" s="6">
        <v>7</v>
      </c>
      <c r="AZ1602" s="6">
        <v>248</v>
      </c>
      <c r="BA1602" s="87" t="s">
        <v>2708</v>
      </c>
      <c r="BB1602" s="39" t="s">
        <v>2352</v>
      </c>
      <c r="BC1602" s="84" t="s">
        <v>2710</v>
      </c>
      <c r="BL1602" s="42" t="s">
        <v>2693</v>
      </c>
      <c r="BM1602" s="43" t="s">
        <v>2688</v>
      </c>
      <c r="BO1602" s="17"/>
      <c r="BP1602" s="18"/>
    </row>
    <row r="1603" spans="1:68" ht="15" customHeight="1" thickBot="1" x14ac:dyDescent="0.35">
      <c r="A1603" s="116">
        <v>1601</v>
      </c>
      <c r="H1603" t="s">
        <v>2572</v>
      </c>
      <c r="I1603" s="244">
        <v>8</v>
      </c>
      <c r="J1603" s="244">
        <v>80</v>
      </c>
      <c r="K1603" s="244">
        <v>9</v>
      </c>
      <c r="L1603" s="244">
        <v>0</v>
      </c>
      <c r="M1603" s="244">
        <v>1</v>
      </c>
      <c r="N1603" s="244">
        <v>0</v>
      </c>
      <c r="O1603" s="244">
        <v>64</v>
      </c>
      <c r="P1603" s="244">
        <v>64</v>
      </c>
      <c r="Q1603" s="244" t="s">
        <v>2474</v>
      </c>
      <c r="R1603" s="6">
        <f t="shared" si="233"/>
        <v>6</v>
      </c>
      <c r="S1603" s="6">
        <f t="shared" si="234"/>
        <v>1</v>
      </c>
      <c r="T1603" s="7">
        <f t="shared" si="235"/>
        <v>127506</v>
      </c>
      <c r="U1603" s="121" t="str">
        <f t="shared" si="236"/>
        <v>1F212</v>
      </c>
      <c r="V1603" s="10">
        <f t="shared" si="237"/>
        <v>242</v>
      </c>
      <c r="W1603" s="10">
        <f t="shared" si="238"/>
        <v>18</v>
      </c>
      <c r="X1603" s="11">
        <f t="shared" si="239"/>
        <v>16</v>
      </c>
      <c r="Y1603" s="11">
        <f t="shared" si="240"/>
        <v>242</v>
      </c>
      <c r="Z1603" s="12" t="str">
        <f t="shared" ref="Z1603:Z1666" si="241">VLOOKUP(T1603,BO:BP,2,FALSE)</f>
        <v>DC Detailed Status</v>
      </c>
      <c r="AI1603" s="17"/>
      <c r="AJ1603" s="18"/>
      <c r="AK1603" s="106"/>
      <c r="AQ1603" s="37"/>
      <c r="AR1603" s="34"/>
      <c r="AS1603" s="34"/>
      <c r="AT1603" s="34"/>
      <c r="AU1603" s="34"/>
      <c r="AV1603" s="34"/>
      <c r="AW1603" s="34"/>
      <c r="AX1603" s="222">
        <v>127506</v>
      </c>
      <c r="AY1603" s="6">
        <v>16</v>
      </c>
      <c r="AZ1603" s="6">
        <v>242</v>
      </c>
      <c r="BA1603" s="87" t="s">
        <v>2865</v>
      </c>
      <c r="BB1603" s="39" t="s">
        <v>2709</v>
      </c>
      <c r="BC1603" s="84" t="s">
        <v>2710</v>
      </c>
      <c r="BD1603" s="38" t="s">
        <v>2866</v>
      </c>
      <c r="BE1603" s="39" t="s">
        <v>2459</v>
      </c>
      <c r="BF1603" s="90" t="s">
        <v>2361</v>
      </c>
      <c r="BG1603" s="58" t="s">
        <v>2867</v>
      </c>
      <c r="BH1603" s="24" t="s">
        <v>2459</v>
      </c>
      <c r="BI1603" s="6" t="s">
        <v>2361</v>
      </c>
      <c r="BL1603" s="42" t="s">
        <v>2687</v>
      </c>
      <c r="BM1603" s="43" t="s">
        <v>2688</v>
      </c>
      <c r="BO1603" s="17">
        <v>1792</v>
      </c>
      <c r="BP1603" s="18" t="s">
        <v>82</v>
      </c>
    </row>
    <row r="1604" spans="1:68" ht="15" customHeight="1" thickBot="1" x14ac:dyDescent="0.35">
      <c r="A1604" s="116">
        <v>1602</v>
      </c>
      <c r="H1604" t="s">
        <v>2627</v>
      </c>
      <c r="I1604" s="244">
        <v>8</v>
      </c>
      <c r="J1604" s="244">
        <v>82</v>
      </c>
      <c r="K1604" s="244">
        <v>0</v>
      </c>
      <c r="L1604" s="244">
        <v>6</v>
      </c>
      <c r="M1604" s="244" t="s">
        <v>2633</v>
      </c>
      <c r="N1604" s="244" t="s">
        <v>2611</v>
      </c>
      <c r="O1604" s="244" t="s">
        <v>2611</v>
      </c>
      <c r="P1604" s="244" t="s">
        <v>2578</v>
      </c>
      <c r="Q1604" s="244" t="s">
        <v>2658</v>
      </c>
      <c r="R1604" s="6">
        <f t="shared" si="233"/>
        <v>3</v>
      </c>
      <c r="S1604" s="6">
        <f t="shared" si="234"/>
        <v>1</v>
      </c>
      <c r="T1604" s="7">
        <f t="shared" si="235"/>
        <v>129029</v>
      </c>
      <c r="U1604" s="121" t="str">
        <f t="shared" si="236"/>
        <v>1F805</v>
      </c>
      <c r="V1604" s="10">
        <f t="shared" si="237"/>
        <v>248</v>
      </c>
      <c r="W1604" s="10">
        <f t="shared" si="238"/>
        <v>5</v>
      </c>
      <c r="X1604" s="11">
        <f t="shared" si="239"/>
        <v>7</v>
      </c>
      <c r="Y1604" s="11">
        <f t="shared" si="240"/>
        <v>248</v>
      </c>
      <c r="Z1604" s="12" t="str">
        <f t="shared" si="241"/>
        <v>GNSS Position Data</v>
      </c>
      <c r="AI1604" s="17"/>
      <c r="AJ1604" s="18"/>
      <c r="AK1604" s="19"/>
      <c r="AL1604" s="21"/>
      <c r="AM1604" s="21"/>
      <c r="AN1604" s="21"/>
      <c r="AO1604" s="21"/>
      <c r="AP1604" s="20"/>
      <c r="AQ1604" s="22"/>
      <c r="AR1604" s="20"/>
      <c r="AS1604" s="20"/>
      <c r="AT1604" s="20"/>
      <c r="AU1604" s="20"/>
      <c r="AV1604" s="20"/>
      <c r="AW1604" s="20"/>
      <c r="AX1604" s="221">
        <v>129029</v>
      </c>
      <c r="AY1604" s="6">
        <v>7</v>
      </c>
      <c r="AZ1604" s="6">
        <v>248</v>
      </c>
      <c r="BA1604" s="87" t="s">
        <v>2708</v>
      </c>
      <c r="BB1604" s="39" t="s">
        <v>2411</v>
      </c>
      <c r="BC1604" s="84" t="s">
        <v>2710</v>
      </c>
      <c r="BL1604" s="42" t="s">
        <v>2693</v>
      </c>
      <c r="BM1604" s="43" t="s">
        <v>2688</v>
      </c>
      <c r="BO1604" s="17">
        <v>34816</v>
      </c>
      <c r="BP1604" s="18" t="s">
        <v>143</v>
      </c>
    </row>
    <row r="1605" spans="1:68" ht="15" customHeight="1" thickBot="1" x14ac:dyDescent="0.35">
      <c r="A1605" s="116">
        <v>1603</v>
      </c>
      <c r="H1605" t="s">
        <v>2572</v>
      </c>
      <c r="I1605" s="244">
        <v>8</v>
      </c>
      <c r="J1605" s="244">
        <v>81</v>
      </c>
      <c r="K1605" s="244" t="s">
        <v>2474</v>
      </c>
      <c r="L1605" s="244">
        <v>0</v>
      </c>
      <c r="M1605" s="244">
        <v>0</v>
      </c>
      <c r="N1605" s="244" t="s">
        <v>2474</v>
      </c>
      <c r="O1605" s="244" t="s">
        <v>2474</v>
      </c>
      <c r="P1605" s="244" t="s">
        <v>2474</v>
      </c>
      <c r="Q1605" s="244" t="s">
        <v>2474</v>
      </c>
      <c r="R1605" s="6">
        <f t="shared" si="233"/>
        <v>6</v>
      </c>
      <c r="S1605" s="6">
        <f t="shared" si="234"/>
        <v>1</v>
      </c>
      <c r="T1605" s="7">
        <f t="shared" si="235"/>
        <v>127506</v>
      </c>
      <c r="U1605" s="121" t="str">
        <f t="shared" si="236"/>
        <v>1F212</v>
      </c>
      <c r="V1605" s="10">
        <f t="shared" si="237"/>
        <v>242</v>
      </c>
      <c r="W1605" s="10">
        <f t="shared" si="238"/>
        <v>18</v>
      </c>
      <c r="X1605" s="11">
        <f t="shared" si="239"/>
        <v>16</v>
      </c>
      <c r="Y1605" s="11">
        <f t="shared" si="240"/>
        <v>242</v>
      </c>
      <c r="Z1605" s="12" t="str">
        <f t="shared" si="241"/>
        <v>DC Detailed Status</v>
      </c>
      <c r="AI1605" s="17"/>
      <c r="AJ1605" s="18"/>
      <c r="AK1605" s="19"/>
      <c r="AQ1605" s="37"/>
      <c r="AR1605" s="34"/>
      <c r="AS1605" s="34"/>
      <c r="AT1605" s="34"/>
      <c r="AU1605" s="34"/>
      <c r="AV1605" s="34"/>
      <c r="AW1605" s="34"/>
      <c r="AX1605" s="222">
        <v>127506</v>
      </c>
      <c r="AY1605" s="6">
        <v>16</v>
      </c>
      <c r="AZ1605" s="6">
        <v>242</v>
      </c>
      <c r="BA1605" s="87" t="s">
        <v>2865</v>
      </c>
      <c r="BB1605" s="39" t="s">
        <v>2352</v>
      </c>
      <c r="BC1605" s="84" t="s">
        <v>2710</v>
      </c>
      <c r="BF1605" s="90" t="s">
        <v>2361</v>
      </c>
      <c r="BL1605" s="42" t="s">
        <v>2687</v>
      </c>
      <c r="BM1605" s="43" t="s">
        <v>2688</v>
      </c>
      <c r="BO1605" s="17">
        <v>52736</v>
      </c>
      <c r="BP1605" s="18" t="s">
        <v>212</v>
      </c>
    </row>
    <row r="1606" spans="1:68" ht="15" customHeight="1" thickBot="1" x14ac:dyDescent="0.35">
      <c r="A1606" s="116">
        <v>1604</v>
      </c>
      <c r="H1606" t="s">
        <v>2627</v>
      </c>
      <c r="I1606" s="244">
        <v>8</v>
      </c>
      <c r="J1606" s="244">
        <v>83</v>
      </c>
      <c r="K1606" s="244" t="s">
        <v>2545</v>
      </c>
      <c r="L1606" s="244" t="s">
        <v>2579</v>
      </c>
      <c r="M1606" s="244">
        <v>0</v>
      </c>
      <c r="N1606" s="244">
        <v>0</v>
      </c>
      <c r="O1606" s="244" t="s">
        <v>2609</v>
      </c>
      <c r="P1606" s="244" t="s">
        <v>2632</v>
      </c>
      <c r="Q1606" s="244">
        <v>3</v>
      </c>
      <c r="R1606" s="6">
        <f t="shared" si="233"/>
        <v>3</v>
      </c>
      <c r="S1606" s="6">
        <f t="shared" si="234"/>
        <v>1</v>
      </c>
      <c r="T1606" s="7">
        <f t="shared" si="235"/>
        <v>129029</v>
      </c>
      <c r="U1606" s="121" t="str">
        <f t="shared" si="236"/>
        <v>1F805</v>
      </c>
      <c r="V1606" s="10">
        <f t="shared" si="237"/>
        <v>248</v>
      </c>
      <c r="W1606" s="10">
        <f t="shared" si="238"/>
        <v>5</v>
      </c>
      <c r="X1606" s="11">
        <f t="shared" si="239"/>
        <v>7</v>
      </c>
      <c r="Y1606" s="11">
        <f t="shared" si="240"/>
        <v>248</v>
      </c>
      <c r="Z1606" s="12" t="str">
        <f t="shared" si="241"/>
        <v>GNSS Position Data</v>
      </c>
      <c r="AI1606" s="17"/>
      <c r="AJ1606" s="18"/>
      <c r="AK1606" s="19"/>
      <c r="AL1606" s="21"/>
      <c r="AM1606" s="21"/>
      <c r="AN1606" s="21"/>
      <c r="AO1606" s="21"/>
      <c r="AP1606" s="20"/>
      <c r="AQ1606" s="22"/>
      <c r="AR1606" s="20"/>
      <c r="AS1606" s="20"/>
      <c r="AT1606" s="20"/>
      <c r="AU1606" s="20"/>
      <c r="AV1606" s="20"/>
      <c r="AW1606" s="20"/>
      <c r="AX1606" s="221">
        <v>129029</v>
      </c>
      <c r="AY1606" s="6">
        <v>7</v>
      </c>
      <c r="AZ1606" s="6">
        <v>248</v>
      </c>
      <c r="BA1606" s="87" t="s">
        <v>2708</v>
      </c>
      <c r="BB1606" s="39" t="s">
        <v>2412</v>
      </c>
      <c r="BC1606" s="84" t="s">
        <v>2710</v>
      </c>
      <c r="BL1606" s="42" t="s">
        <v>2693</v>
      </c>
      <c r="BM1606" s="43" t="s">
        <v>2688</v>
      </c>
      <c r="BO1606" s="17">
        <v>61459</v>
      </c>
      <c r="BP1606" s="18" t="s">
        <v>262</v>
      </c>
    </row>
    <row r="1607" spans="1:68" ht="15" customHeight="1" thickBot="1" x14ac:dyDescent="0.35">
      <c r="A1607" s="116">
        <v>1605</v>
      </c>
      <c r="H1607" t="s">
        <v>2627</v>
      </c>
      <c r="I1607" s="244">
        <v>8</v>
      </c>
      <c r="J1607" s="244">
        <v>84</v>
      </c>
      <c r="K1607" s="244">
        <v>0</v>
      </c>
      <c r="L1607" s="244">
        <v>0</v>
      </c>
      <c r="M1607" s="244">
        <v>0</v>
      </c>
      <c r="N1607" s="244">
        <v>0</v>
      </c>
      <c r="O1607" s="244">
        <v>10</v>
      </c>
      <c r="P1607" s="244" t="s">
        <v>2515</v>
      </c>
      <c r="Q1607" s="244">
        <v>9</v>
      </c>
      <c r="R1607" s="6">
        <f t="shared" si="233"/>
        <v>3</v>
      </c>
      <c r="S1607" s="6">
        <f t="shared" si="234"/>
        <v>1</v>
      </c>
      <c r="T1607" s="7">
        <f t="shared" si="235"/>
        <v>129029</v>
      </c>
      <c r="U1607" s="121" t="str">
        <f t="shared" si="236"/>
        <v>1F805</v>
      </c>
      <c r="V1607" s="10">
        <f t="shared" si="237"/>
        <v>248</v>
      </c>
      <c r="W1607" s="10">
        <f t="shared" si="238"/>
        <v>5</v>
      </c>
      <c r="X1607" s="11">
        <f t="shared" si="239"/>
        <v>7</v>
      </c>
      <c r="Y1607" s="11">
        <f t="shared" si="240"/>
        <v>248</v>
      </c>
      <c r="Z1607" s="12" t="str">
        <f t="shared" si="241"/>
        <v>GNSS Position Data</v>
      </c>
      <c r="AI1607" s="17"/>
      <c r="AJ1607" s="18"/>
      <c r="AK1607" s="19"/>
      <c r="AQ1607" s="37"/>
      <c r="AR1607" s="34"/>
      <c r="AS1607" s="34"/>
      <c r="AT1607" s="34"/>
      <c r="AU1607" s="34"/>
      <c r="AV1607" s="34"/>
      <c r="AW1607" s="34"/>
      <c r="AX1607" s="222">
        <v>129029</v>
      </c>
      <c r="AY1607" s="6">
        <v>7</v>
      </c>
      <c r="AZ1607" s="6">
        <v>248</v>
      </c>
      <c r="BA1607" s="87" t="s">
        <v>2708</v>
      </c>
      <c r="BB1607" s="39" t="s">
        <v>2413</v>
      </c>
      <c r="BC1607" s="84" t="s">
        <v>2710</v>
      </c>
      <c r="BD1607" s="38" t="s">
        <v>2711</v>
      </c>
      <c r="BE1607" s="39" t="s">
        <v>2712</v>
      </c>
      <c r="BF1607" s="90" t="s">
        <v>2713</v>
      </c>
      <c r="BL1607" s="42" t="s">
        <v>2693</v>
      </c>
      <c r="BM1607" s="43" t="s">
        <v>2688</v>
      </c>
      <c r="BO1607" s="17">
        <v>61534</v>
      </c>
      <c r="BP1607" s="18" t="s">
        <v>336</v>
      </c>
    </row>
    <row r="1608" spans="1:68" ht="15" customHeight="1" thickBot="1" x14ac:dyDescent="0.35">
      <c r="A1608" s="116">
        <v>1606</v>
      </c>
      <c r="H1608" t="s">
        <v>2627</v>
      </c>
      <c r="I1608" s="244">
        <v>8</v>
      </c>
      <c r="J1608" s="244">
        <v>85</v>
      </c>
      <c r="K1608" s="244">
        <v>58</v>
      </c>
      <c r="L1608" s="244">
        <v>0</v>
      </c>
      <c r="M1608" s="244">
        <v>85</v>
      </c>
      <c r="N1608" s="244">
        <v>0</v>
      </c>
      <c r="O1608" s="244" t="s">
        <v>2628</v>
      </c>
      <c r="P1608" s="244">
        <v>12</v>
      </c>
      <c r="Q1608" s="244">
        <v>0</v>
      </c>
      <c r="R1608" s="6">
        <f t="shared" si="233"/>
        <v>3</v>
      </c>
      <c r="S1608" s="6">
        <f t="shared" si="234"/>
        <v>1</v>
      </c>
      <c r="T1608" s="7">
        <f t="shared" si="235"/>
        <v>129029</v>
      </c>
      <c r="U1608" s="121" t="str">
        <f t="shared" si="236"/>
        <v>1F805</v>
      </c>
      <c r="V1608" s="10">
        <f t="shared" si="237"/>
        <v>248</v>
      </c>
      <c r="W1608" s="10">
        <f t="shared" si="238"/>
        <v>5</v>
      </c>
      <c r="X1608" s="11">
        <f t="shared" si="239"/>
        <v>7</v>
      </c>
      <c r="Y1608" s="11">
        <f t="shared" si="240"/>
        <v>248</v>
      </c>
      <c r="Z1608" s="12" t="str">
        <f t="shared" si="241"/>
        <v>GNSS Position Data</v>
      </c>
      <c r="AI1608" s="17"/>
      <c r="AJ1608" s="18"/>
      <c r="AK1608" s="19"/>
      <c r="AL1608" s="21"/>
      <c r="AM1608" s="21"/>
      <c r="AN1608" s="21"/>
      <c r="AO1608" s="21"/>
      <c r="AP1608" s="20"/>
      <c r="AQ1608" s="22"/>
      <c r="AR1608" s="20"/>
      <c r="AS1608" s="20"/>
      <c r="AT1608" s="20"/>
      <c r="AU1608" s="20"/>
      <c r="AV1608" s="20"/>
      <c r="AW1608" s="20"/>
      <c r="AX1608" s="221">
        <v>129029</v>
      </c>
      <c r="AY1608" s="6">
        <v>7</v>
      </c>
      <c r="AZ1608" s="6">
        <v>248</v>
      </c>
      <c r="BA1608" s="87" t="s">
        <v>2708</v>
      </c>
      <c r="BB1608" s="39" t="s">
        <v>2415</v>
      </c>
      <c r="BC1608" s="84" t="s">
        <v>2710</v>
      </c>
      <c r="BL1608" s="42" t="s">
        <v>2693</v>
      </c>
      <c r="BM1608" s="43" t="s">
        <v>2688</v>
      </c>
      <c r="BO1608" s="17">
        <v>61689</v>
      </c>
      <c r="BP1608" s="18" t="s">
        <v>393</v>
      </c>
    </row>
    <row r="1609" spans="1:68" ht="15" customHeight="1" thickBot="1" x14ac:dyDescent="0.35">
      <c r="A1609" s="116">
        <v>1607</v>
      </c>
      <c r="H1609" t="s">
        <v>2627</v>
      </c>
      <c r="I1609" s="244">
        <v>8</v>
      </c>
      <c r="J1609" s="244">
        <v>86</v>
      </c>
      <c r="K1609" s="244">
        <v>0</v>
      </c>
      <c r="L1609" s="244">
        <v>0</v>
      </c>
      <c r="M1609" s="244" t="s">
        <v>2474</v>
      </c>
      <c r="N1609" s="244" t="s">
        <v>2474</v>
      </c>
      <c r="O1609" s="244" t="s">
        <v>2474</v>
      </c>
      <c r="P1609" s="244" t="s">
        <v>2474</v>
      </c>
      <c r="Q1609" s="244" t="s">
        <v>2474</v>
      </c>
      <c r="R1609" s="6">
        <f t="shared" si="233"/>
        <v>3</v>
      </c>
      <c r="S1609" s="6">
        <f t="shared" si="234"/>
        <v>1</v>
      </c>
      <c r="T1609" s="7">
        <f t="shared" si="235"/>
        <v>129029</v>
      </c>
      <c r="U1609" s="121" t="str">
        <f t="shared" si="236"/>
        <v>1F805</v>
      </c>
      <c r="V1609" s="10">
        <f t="shared" si="237"/>
        <v>248</v>
      </c>
      <c r="W1609" s="10">
        <f t="shared" si="238"/>
        <v>5</v>
      </c>
      <c r="X1609" s="11">
        <f t="shared" si="239"/>
        <v>7</v>
      </c>
      <c r="Y1609" s="11">
        <f t="shared" si="240"/>
        <v>248</v>
      </c>
      <c r="Z1609" s="12" t="str">
        <f t="shared" si="241"/>
        <v>GNSS Position Data</v>
      </c>
      <c r="AI1609" s="17"/>
      <c r="AJ1609" s="18"/>
      <c r="AK1609" s="19"/>
      <c r="AQ1609" s="37"/>
      <c r="AR1609" s="34"/>
      <c r="AS1609" s="34"/>
      <c r="AT1609" s="34"/>
      <c r="AU1609" s="34"/>
      <c r="AV1609" s="34"/>
      <c r="AW1609" s="34"/>
      <c r="AX1609" s="222">
        <v>129029</v>
      </c>
      <c r="AY1609" s="6">
        <v>7</v>
      </c>
      <c r="AZ1609" s="6">
        <v>248</v>
      </c>
      <c r="BA1609" s="87" t="s">
        <v>2708</v>
      </c>
      <c r="BB1609" s="39" t="s">
        <v>2414</v>
      </c>
      <c r="BC1609" s="84" t="s">
        <v>2710</v>
      </c>
      <c r="BL1609" s="42" t="s">
        <v>2693</v>
      </c>
      <c r="BM1609" s="43" t="s">
        <v>2688</v>
      </c>
      <c r="BO1609" s="17">
        <v>61751</v>
      </c>
      <c r="BP1609" s="18" t="s">
        <v>455</v>
      </c>
    </row>
    <row r="1610" spans="1:68" ht="15" customHeight="1" thickBot="1" x14ac:dyDescent="0.35">
      <c r="A1610" s="116">
        <v>1608</v>
      </c>
      <c r="H1610" t="s">
        <v>2629</v>
      </c>
      <c r="I1610" s="244">
        <v>8</v>
      </c>
      <c r="J1610" s="244" t="s">
        <v>2474</v>
      </c>
      <c r="K1610" s="244" t="s">
        <v>2630</v>
      </c>
      <c r="L1610" s="244">
        <v>23</v>
      </c>
      <c r="M1610" s="244" t="s">
        <v>2493</v>
      </c>
      <c r="N1610" s="244">
        <v>89</v>
      </c>
      <c r="O1610" s="244">
        <v>1</v>
      </c>
      <c r="P1610" s="244" t="s">
        <v>2474</v>
      </c>
      <c r="Q1610" s="244" t="s">
        <v>2474</v>
      </c>
      <c r="R1610" s="6">
        <f t="shared" si="233"/>
        <v>6</v>
      </c>
      <c r="S1610" s="6">
        <f t="shared" si="234"/>
        <v>1</v>
      </c>
      <c r="T1610" s="7">
        <f t="shared" si="235"/>
        <v>127258</v>
      </c>
      <c r="U1610" s="121" t="str">
        <f t="shared" si="236"/>
        <v>1F11A</v>
      </c>
      <c r="V1610" s="10">
        <f t="shared" si="237"/>
        <v>241</v>
      </c>
      <c r="W1610" s="10">
        <f t="shared" si="238"/>
        <v>26</v>
      </c>
      <c r="X1610" s="11">
        <f t="shared" si="239"/>
        <v>7</v>
      </c>
      <c r="Y1610" s="11">
        <f t="shared" si="240"/>
        <v>241</v>
      </c>
      <c r="Z1610" s="12" t="str">
        <f t="shared" si="241"/>
        <v>Magnetic Variation</v>
      </c>
      <c r="AI1610" s="17"/>
      <c r="AJ1610" s="18"/>
      <c r="AK1610" s="19"/>
      <c r="AL1610" s="21"/>
      <c r="AM1610" s="21"/>
      <c r="AN1610" s="21"/>
      <c r="AO1610" s="21"/>
      <c r="AP1610" s="20"/>
      <c r="AQ1610" s="22"/>
      <c r="AR1610" s="20"/>
      <c r="AS1610" s="20"/>
      <c r="AT1610" s="20"/>
      <c r="AU1610" s="20"/>
      <c r="AV1610" s="20"/>
      <c r="AW1610" s="20"/>
      <c r="AX1610" s="221">
        <v>127258</v>
      </c>
      <c r="AY1610" s="6">
        <v>7</v>
      </c>
      <c r="AZ1610" s="6">
        <v>241</v>
      </c>
      <c r="BA1610" s="87" t="s">
        <v>44</v>
      </c>
      <c r="BB1610" s="39" t="s">
        <v>2714</v>
      </c>
      <c r="BC1610" s="84" t="s">
        <v>2691</v>
      </c>
      <c r="BL1610" s="42" t="s">
        <v>2693</v>
      </c>
      <c r="BM1610" s="43" t="s">
        <v>2688</v>
      </c>
      <c r="BO1610" s="17">
        <v>61815</v>
      </c>
      <c r="BP1610" s="18" t="s">
        <v>519</v>
      </c>
    </row>
    <row r="1611" spans="1:68" ht="15" customHeight="1" thickBot="1" x14ac:dyDescent="0.35">
      <c r="A1611" s="116">
        <v>1609</v>
      </c>
      <c r="H1611" t="s">
        <v>2631</v>
      </c>
      <c r="I1611" s="244">
        <v>8</v>
      </c>
      <c r="J1611" s="244" t="s">
        <v>2533</v>
      </c>
      <c r="K1611" s="244" t="s">
        <v>2519</v>
      </c>
      <c r="L1611" s="244" t="s">
        <v>2474</v>
      </c>
      <c r="M1611" s="244" t="s">
        <v>2474</v>
      </c>
      <c r="N1611" s="244" t="s">
        <v>2534</v>
      </c>
      <c r="O1611" s="244">
        <v>9</v>
      </c>
      <c r="P1611" s="244" t="s">
        <v>2543</v>
      </c>
      <c r="Q1611" s="244">
        <v>37</v>
      </c>
      <c r="R1611" s="6">
        <f t="shared" si="233"/>
        <v>6</v>
      </c>
      <c r="S1611" s="6">
        <f t="shared" si="234"/>
        <v>1</v>
      </c>
      <c r="T1611" s="7">
        <f t="shared" si="235"/>
        <v>129540</v>
      </c>
      <c r="U1611" s="121" t="str">
        <f t="shared" si="236"/>
        <v>1FA04</v>
      </c>
      <c r="V1611" s="10">
        <f t="shared" si="237"/>
        <v>250</v>
      </c>
      <c r="W1611" s="10">
        <f t="shared" si="238"/>
        <v>4</v>
      </c>
      <c r="X1611" s="11">
        <f t="shared" si="239"/>
        <v>7</v>
      </c>
      <c r="Y1611" s="11">
        <f t="shared" si="240"/>
        <v>250</v>
      </c>
      <c r="Z1611" s="12" t="str">
        <f t="shared" si="241"/>
        <v>GNSS Sats in View</v>
      </c>
      <c r="AI1611" s="17"/>
      <c r="AJ1611" s="18"/>
      <c r="AK1611" s="19"/>
      <c r="AQ1611" s="37"/>
      <c r="AR1611" s="34"/>
      <c r="AS1611" s="34"/>
      <c r="AT1611" s="34"/>
      <c r="AU1611" s="34"/>
      <c r="AV1611" s="34"/>
      <c r="AW1611" s="34"/>
      <c r="AX1611" s="222">
        <v>129540</v>
      </c>
      <c r="AY1611" s="6">
        <v>7</v>
      </c>
      <c r="AZ1611" s="6">
        <v>250</v>
      </c>
      <c r="BA1611" s="87" t="s">
        <v>2715</v>
      </c>
      <c r="BB1611" s="39" t="s">
        <v>2709</v>
      </c>
      <c r="BC1611" s="84" t="s">
        <v>2710</v>
      </c>
      <c r="BD1611" s="38" t="s">
        <v>2716</v>
      </c>
      <c r="BE1611" s="39" t="s">
        <v>2712</v>
      </c>
      <c r="BF1611" s="90" t="s">
        <v>2713</v>
      </c>
      <c r="BL1611" s="42" t="s">
        <v>2693</v>
      </c>
      <c r="BM1611" s="43" t="s">
        <v>2688</v>
      </c>
      <c r="BO1611" s="17">
        <v>64404</v>
      </c>
      <c r="BP1611" s="18" t="s">
        <v>579</v>
      </c>
    </row>
    <row r="1612" spans="1:68" ht="15" customHeight="1" thickBot="1" x14ac:dyDescent="0.35">
      <c r="A1612" s="116">
        <v>1610</v>
      </c>
      <c r="H1612" t="s">
        <v>2631</v>
      </c>
      <c r="I1612" s="244">
        <v>8</v>
      </c>
      <c r="J1612" s="244" t="s">
        <v>2535</v>
      </c>
      <c r="K1612" s="244" t="s">
        <v>2502</v>
      </c>
      <c r="L1612" s="244" t="s">
        <v>2628</v>
      </c>
      <c r="M1612" s="244" t="s">
        <v>2545</v>
      </c>
      <c r="N1612" s="244" t="s">
        <v>2477</v>
      </c>
      <c r="O1612" s="244" t="s">
        <v>2474</v>
      </c>
      <c r="P1612" s="244" t="s">
        <v>2474</v>
      </c>
      <c r="Q1612" s="244" t="s">
        <v>2474</v>
      </c>
      <c r="R1612" s="6">
        <f t="shared" si="233"/>
        <v>6</v>
      </c>
      <c r="S1612" s="6">
        <f t="shared" si="234"/>
        <v>1</v>
      </c>
      <c r="T1612" s="7">
        <f t="shared" si="235"/>
        <v>129540</v>
      </c>
      <c r="U1612" s="121" t="str">
        <f t="shared" si="236"/>
        <v>1FA04</v>
      </c>
      <c r="V1612" s="10">
        <f t="shared" si="237"/>
        <v>250</v>
      </c>
      <c r="W1612" s="10">
        <f t="shared" si="238"/>
        <v>4</v>
      </c>
      <c r="X1612" s="11">
        <f t="shared" si="239"/>
        <v>7</v>
      </c>
      <c r="Y1612" s="11">
        <f t="shared" si="240"/>
        <v>250</v>
      </c>
      <c r="Z1612" s="12" t="str">
        <f t="shared" si="241"/>
        <v>GNSS Sats in View</v>
      </c>
      <c r="AI1612" s="17"/>
      <c r="AJ1612" s="18"/>
      <c r="AK1612" s="19"/>
      <c r="AL1612" s="21"/>
      <c r="AM1612" s="21"/>
      <c r="AN1612" s="21"/>
      <c r="AO1612" s="21"/>
      <c r="AP1612" s="20"/>
      <c r="AQ1612" s="22"/>
      <c r="AR1612" s="20"/>
      <c r="AS1612" s="20"/>
      <c r="AT1612" s="20"/>
      <c r="AU1612" s="20"/>
      <c r="AV1612" s="20"/>
      <c r="AW1612" s="20"/>
      <c r="AX1612" s="221">
        <v>129540</v>
      </c>
      <c r="AY1612" s="6">
        <v>7</v>
      </c>
      <c r="AZ1612" s="6">
        <v>250</v>
      </c>
      <c r="BA1612" s="87" t="s">
        <v>2717</v>
      </c>
      <c r="BB1612" s="39" t="s">
        <v>2352</v>
      </c>
      <c r="BC1612" s="84" t="s">
        <v>2710</v>
      </c>
      <c r="BL1612" s="42" t="s">
        <v>2693</v>
      </c>
      <c r="BM1612" s="43" t="s">
        <v>2688</v>
      </c>
      <c r="BO1612" s="17">
        <v>64457</v>
      </c>
      <c r="BP1612" s="18" t="s">
        <v>632</v>
      </c>
    </row>
    <row r="1613" spans="1:68" ht="15" customHeight="1" thickBot="1" x14ac:dyDescent="0.35">
      <c r="A1613" s="116">
        <v>1611</v>
      </c>
      <c r="H1613" t="s">
        <v>2631</v>
      </c>
      <c r="I1613" s="244">
        <v>8</v>
      </c>
      <c r="J1613" s="244" t="s">
        <v>2536</v>
      </c>
      <c r="K1613" s="244" t="s">
        <v>2483</v>
      </c>
      <c r="L1613" s="244" t="s">
        <v>2632</v>
      </c>
      <c r="M1613" s="244">
        <v>6</v>
      </c>
      <c r="N1613" s="244" t="s">
        <v>2474</v>
      </c>
      <c r="O1613" s="244" t="s">
        <v>2540</v>
      </c>
      <c r="P1613" s="244" t="s">
        <v>2515</v>
      </c>
      <c r="Q1613" s="244" t="s">
        <v>2593</v>
      </c>
      <c r="R1613" s="6">
        <f t="shared" si="233"/>
        <v>6</v>
      </c>
      <c r="S1613" s="6">
        <f t="shared" si="234"/>
        <v>1</v>
      </c>
      <c r="T1613" s="7">
        <f t="shared" si="235"/>
        <v>129540</v>
      </c>
      <c r="U1613" s="121" t="str">
        <f t="shared" si="236"/>
        <v>1FA04</v>
      </c>
      <c r="V1613" s="10">
        <f t="shared" si="237"/>
        <v>250</v>
      </c>
      <c r="W1613" s="10">
        <f t="shared" si="238"/>
        <v>4</v>
      </c>
      <c r="X1613" s="11">
        <f t="shared" si="239"/>
        <v>7</v>
      </c>
      <c r="Y1613" s="11">
        <f t="shared" si="240"/>
        <v>250</v>
      </c>
      <c r="Z1613" s="12" t="str">
        <f t="shared" si="241"/>
        <v>GNSS Sats in View</v>
      </c>
      <c r="AI1613" s="17"/>
      <c r="AJ1613" s="18"/>
      <c r="AK1613" s="19"/>
      <c r="AQ1613" s="37"/>
      <c r="AR1613" s="34"/>
      <c r="AS1613" s="34"/>
      <c r="AT1613" s="34"/>
      <c r="AU1613" s="34"/>
      <c r="AV1613" s="34"/>
      <c r="AW1613" s="34"/>
      <c r="AX1613" s="222">
        <v>129540</v>
      </c>
      <c r="AY1613" s="6">
        <v>7</v>
      </c>
      <c r="AZ1613" s="6">
        <v>250</v>
      </c>
      <c r="BA1613" s="87" t="s">
        <v>2718</v>
      </c>
      <c r="BB1613" s="39" t="s">
        <v>2411</v>
      </c>
      <c r="BC1613" s="84" t="s">
        <v>2710</v>
      </c>
      <c r="BL1613" s="42" t="s">
        <v>2693</v>
      </c>
      <c r="BM1613" s="43" t="s">
        <v>2688</v>
      </c>
      <c r="BO1613" s="17">
        <v>64525</v>
      </c>
      <c r="BP1613" s="18" t="s">
        <v>698</v>
      </c>
    </row>
    <row r="1614" spans="1:68" ht="15" customHeight="1" thickBot="1" x14ac:dyDescent="0.35">
      <c r="A1614" s="116">
        <v>1612</v>
      </c>
      <c r="H1614" t="s">
        <v>2631</v>
      </c>
      <c r="I1614" s="244">
        <v>8</v>
      </c>
      <c r="J1614" s="244" t="s">
        <v>2640</v>
      </c>
      <c r="K1614" s="244">
        <v>10</v>
      </c>
      <c r="L1614" s="244" t="s">
        <v>2534</v>
      </c>
      <c r="M1614" s="244" t="s">
        <v>2474</v>
      </c>
      <c r="N1614" s="244" t="s">
        <v>2474</v>
      </c>
      <c r="O1614" s="244" t="s">
        <v>2474</v>
      </c>
      <c r="P1614" s="244" t="s">
        <v>2483</v>
      </c>
      <c r="Q1614" s="244" t="s">
        <v>2632</v>
      </c>
      <c r="R1614" s="6">
        <f t="shared" si="233"/>
        <v>6</v>
      </c>
      <c r="S1614" s="6">
        <f t="shared" si="234"/>
        <v>1</v>
      </c>
      <c r="T1614" s="7">
        <f t="shared" si="235"/>
        <v>129540</v>
      </c>
      <c r="U1614" s="121" t="str">
        <f t="shared" si="236"/>
        <v>1FA04</v>
      </c>
      <c r="V1614" s="10">
        <f t="shared" si="237"/>
        <v>250</v>
      </c>
      <c r="W1614" s="10">
        <f t="shared" si="238"/>
        <v>4</v>
      </c>
      <c r="X1614" s="11">
        <f t="shared" si="239"/>
        <v>7</v>
      </c>
      <c r="Y1614" s="11">
        <f t="shared" si="240"/>
        <v>250</v>
      </c>
      <c r="Z1614" s="12" t="str">
        <f t="shared" si="241"/>
        <v>GNSS Sats in View</v>
      </c>
      <c r="AI1614" s="17"/>
      <c r="AJ1614" s="18"/>
      <c r="AK1614" s="19"/>
      <c r="AL1614" s="21"/>
      <c r="AM1614" s="21"/>
      <c r="AN1614" s="21"/>
      <c r="AO1614" s="21"/>
      <c r="AP1614" s="20"/>
      <c r="AQ1614" s="22"/>
      <c r="AR1614" s="20"/>
      <c r="AS1614" s="20"/>
      <c r="AT1614" s="20"/>
      <c r="AU1614" s="20"/>
      <c r="AV1614" s="20"/>
      <c r="AW1614" s="20"/>
      <c r="AX1614" s="221">
        <v>129540</v>
      </c>
      <c r="AY1614" s="6">
        <v>7</v>
      </c>
      <c r="AZ1614" s="6">
        <v>250</v>
      </c>
      <c r="BA1614" s="87" t="s">
        <v>2719</v>
      </c>
      <c r="BB1614" s="39" t="s">
        <v>2412</v>
      </c>
      <c r="BC1614" s="84" t="s">
        <v>2710</v>
      </c>
      <c r="BL1614" s="42" t="s">
        <v>2693</v>
      </c>
      <c r="BM1614" s="43" t="s">
        <v>2688</v>
      </c>
      <c r="BO1614" s="17">
        <v>64599</v>
      </c>
      <c r="BP1614" s="18" t="s">
        <v>762</v>
      </c>
    </row>
    <row r="1615" spans="1:68" ht="15" customHeight="1" thickBot="1" x14ac:dyDescent="0.35">
      <c r="A1615" s="116">
        <v>1613</v>
      </c>
      <c r="H1615" t="s">
        <v>2631</v>
      </c>
      <c r="I1615" s="244">
        <v>8</v>
      </c>
      <c r="J1615" s="244" t="s">
        <v>2641</v>
      </c>
      <c r="K1615" s="244">
        <v>4</v>
      </c>
      <c r="L1615" s="244">
        <v>16</v>
      </c>
      <c r="M1615" s="244">
        <v>22</v>
      </c>
      <c r="N1615" s="244">
        <v>73</v>
      </c>
      <c r="O1615" s="244">
        <v>23</v>
      </c>
      <c r="P1615" s="244" t="s">
        <v>2586</v>
      </c>
      <c r="Q1615" s="244" t="s">
        <v>2494</v>
      </c>
      <c r="R1615" s="6">
        <f t="shared" si="233"/>
        <v>6</v>
      </c>
      <c r="S1615" s="6">
        <f t="shared" si="234"/>
        <v>1</v>
      </c>
      <c r="T1615" s="7">
        <f t="shared" si="235"/>
        <v>129540</v>
      </c>
      <c r="U1615" s="121" t="str">
        <f t="shared" si="236"/>
        <v>1FA04</v>
      </c>
      <c r="V1615" s="10">
        <f t="shared" si="237"/>
        <v>250</v>
      </c>
      <c r="W1615" s="10">
        <f t="shared" si="238"/>
        <v>4</v>
      </c>
      <c r="X1615" s="11">
        <f t="shared" si="239"/>
        <v>7</v>
      </c>
      <c r="Y1615" s="11">
        <f t="shared" si="240"/>
        <v>250</v>
      </c>
      <c r="Z1615" s="12" t="str">
        <f t="shared" si="241"/>
        <v>GNSS Sats in View</v>
      </c>
      <c r="AI1615" s="17"/>
      <c r="AJ1615" s="18"/>
      <c r="AK1615" s="19"/>
      <c r="AQ1615" s="37"/>
      <c r="AR1615" s="34"/>
      <c r="AS1615" s="34"/>
      <c r="AT1615" s="34"/>
      <c r="AU1615" s="34"/>
      <c r="AV1615" s="34"/>
      <c r="AW1615" s="34"/>
      <c r="AX1615" s="222">
        <v>129540</v>
      </c>
      <c r="AY1615" s="6">
        <v>7</v>
      </c>
      <c r="AZ1615" s="6">
        <v>250</v>
      </c>
      <c r="BA1615" s="87" t="s">
        <v>2720</v>
      </c>
      <c r="BB1615" s="39" t="s">
        <v>2413</v>
      </c>
      <c r="BC1615" s="84" t="s">
        <v>2710</v>
      </c>
      <c r="BL1615" s="42" t="s">
        <v>2693</v>
      </c>
      <c r="BM1615" s="43" t="s">
        <v>2688</v>
      </c>
      <c r="BO1615" s="17">
        <v>64717</v>
      </c>
      <c r="BP1615" s="18" t="s">
        <v>833</v>
      </c>
    </row>
    <row r="1616" spans="1:68" ht="15" customHeight="1" thickBot="1" x14ac:dyDescent="0.35">
      <c r="A1616" s="116">
        <v>1614</v>
      </c>
      <c r="H1616" t="s">
        <v>2631</v>
      </c>
      <c r="I1616" s="244">
        <v>8</v>
      </c>
      <c r="J1616" s="244" t="s">
        <v>2639</v>
      </c>
      <c r="K1616" s="244" t="s">
        <v>2474</v>
      </c>
      <c r="L1616" s="244" t="s">
        <v>2474</v>
      </c>
      <c r="M1616" s="244" t="s">
        <v>2474</v>
      </c>
      <c r="N1616" s="244" t="s">
        <v>2483</v>
      </c>
      <c r="O1616" s="244" t="s">
        <v>2632</v>
      </c>
      <c r="P1616" s="244">
        <v>7</v>
      </c>
      <c r="Q1616" s="244">
        <v>96</v>
      </c>
      <c r="R1616" s="6">
        <f t="shared" si="233"/>
        <v>6</v>
      </c>
      <c r="S1616" s="6">
        <f t="shared" si="234"/>
        <v>1</v>
      </c>
      <c r="T1616" s="7">
        <f t="shared" si="235"/>
        <v>129540</v>
      </c>
      <c r="U1616" s="121" t="str">
        <f t="shared" si="236"/>
        <v>1FA04</v>
      </c>
      <c r="V1616" s="10">
        <f t="shared" si="237"/>
        <v>250</v>
      </c>
      <c r="W1616" s="10">
        <f t="shared" si="238"/>
        <v>4</v>
      </c>
      <c r="X1616" s="11">
        <f t="shared" si="239"/>
        <v>7</v>
      </c>
      <c r="Y1616" s="11">
        <f t="shared" si="240"/>
        <v>250</v>
      </c>
      <c r="Z1616" s="12" t="str">
        <f t="shared" si="241"/>
        <v>GNSS Sats in View</v>
      </c>
      <c r="AI1616" s="17"/>
      <c r="AJ1616" s="18"/>
      <c r="AK1616" s="19"/>
      <c r="AL1616" s="21"/>
      <c r="AM1616" s="21"/>
      <c r="AN1616" s="21"/>
      <c r="AO1616" s="21"/>
      <c r="AP1616" s="20"/>
      <c r="AQ1616" s="22"/>
      <c r="AR1616" s="20"/>
      <c r="AS1616" s="20"/>
      <c r="AT1616" s="20"/>
      <c r="AU1616" s="20"/>
      <c r="AV1616" s="20"/>
      <c r="AW1616" s="20"/>
      <c r="AX1616" s="221">
        <v>129540</v>
      </c>
      <c r="AY1616" s="6">
        <v>7</v>
      </c>
      <c r="AZ1616" s="6">
        <v>250</v>
      </c>
      <c r="BA1616" s="87" t="s">
        <v>2721</v>
      </c>
      <c r="BB1616" s="39" t="s">
        <v>2415</v>
      </c>
      <c r="BC1616" s="84" t="s">
        <v>2710</v>
      </c>
      <c r="BL1616" s="42" t="s">
        <v>2693</v>
      </c>
      <c r="BM1616" s="43" t="s">
        <v>2688</v>
      </c>
      <c r="BO1616" s="17">
        <v>64772</v>
      </c>
      <c r="BP1616" s="18" t="s">
        <v>888</v>
      </c>
    </row>
    <row r="1617" spans="1:68" ht="15" customHeight="1" thickBot="1" x14ac:dyDescent="0.35">
      <c r="A1617" s="116">
        <v>1615</v>
      </c>
      <c r="H1617" t="s">
        <v>2631</v>
      </c>
      <c r="I1617" s="244">
        <v>8</v>
      </c>
      <c r="J1617" s="244" t="s">
        <v>2567</v>
      </c>
      <c r="K1617" s="244" t="s">
        <v>2554</v>
      </c>
      <c r="L1617" s="244" t="s">
        <v>2597</v>
      </c>
      <c r="M1617" s="244">
        <v>70</v>
      </c>
      <c r="N1617" s="244" t="s">
        <v>2580</v>
      </c>
      <c r="O1617" s="244" t="s">
        <v>2477</v>
      </c>
      <c r="P1617" s="244" t="s">
        <v>2474</v>
      </c>
      <c r="Q1617" s="244" t="s">
        <v>2474</v>
      </c>
      <c r="R1617" s="6">
        <f t="shared" si="233"/>
        <v>6</v>
      </c>
      <c r="S1617" s="6">
        <f t="shared" si="234"/>
        <v>1</v>
      </c>
      <c r="T1617" s="7">
        <f t="shared" si="235"/>
        <v>129540</v>
      </c>
      <c r="U1617" s="121" t="str">
        <f t="shared" si="236"/>
        <v>1FA04</v>
      </c>
      <c r="V1617" s="10">
        <f t="shared" si="237"/>
        <v>250</v>
      </c>
      <c r="W1617" s="10">
        <f t="shared" si="238"/>
        <v>4</v>
      </c>
      <c r="X1617" s="11">
        <f t="shared" si="239"/>
        <v>7</v>
      </c>
      <c r="Y1617" s="11">
        <f t="shared" si="240"/>
        <v>250</v>
      </c>
      <c r="Z1617" s="12" t="str">
        <f t="shared" si="241"/>
        <v>GNSS Sats in View</v>
      </c>
      <c r="AI1617" s="17"/>
      <c r="AJ1617" s="18"/>
      <c r="AK1617" s="19"/>
      <c r="AQ1617" s="37"/>
      <c r="AR1617" s="34"/>
      <c r="AS1617" s="34"/>
      <c r="AT1617" s="34"/>
      <c r="AU1617" s="34"/>
      <c r="AV1617" s="34"/>
      <c r="AW1617" s="34"/>
      <c r="AX1617" s="222">
        <v>129540</v>
      </c>
      <c r="AY1617" s="6">
        <v>7</v>
      </c>
      <c r="AZ1617" s="6">
        <v>250</v>
      </c>
      <c r="BA1617" s="87" t="s">
        <v>2722</v>
      </c>
      <c r="BB1617" s="39" t="s">
        <v>2414</v>
      </c>
      <c r="BC1617" s="84" t="s">
        <v>2710</v>
      </c>
      <c r="BL1617" s="42" t="s">
        <v>2693</v>
      </c>
      <c r="BM1617" s="43" t="s">
        <v>2688</v>
      </c>
      <c r="BO1617" s="17">
        <v>64839</v>
      </c>
      <c r="BP1617" s="18" t="s">
        <v>955</v>
      </c>
    </row>
    <row r="1618" spans="1:68" ht="15" customHeight="1" thickBot="1" x14ac:dyDescent="0.35">
      <c r="A1618" s="116">
        <v>1616</v>
      </c>
      <c r="H1618" t="s">
        <v>2631</v>
      </c>
      <c r="I1618" s="244">
        <v>8</v>
      </c>
      <c r="J1618" s="244" t="s">
        <v>2543</v>
      </c>
      <c r="K1618" s="244" t="s">
        <v>2474</v>
      </c>
      <c r="L1618" s="244" t="s">
        <v>2483</v>
      </c>
      <c r="M1618" s="244" t="s">
        <v>2632</v>
      </c>
      <c r="N1618" s="244">
        <v>24</v>
      </c>
      <c r="O1618" s="244" t="s">
        <v>2531</v>
      </c>
      <c r="P1618" s="244">
        <v>18</v>
      </c>
      <c r="Q1618" s="244" t="s">
        <v>2552</v>
      </c>
      <c r="R1618" s="6">
        <f t="shared" si="233"/>
        <v>6</v>
      </c>
      <c r="S1618" s="6">
        <f t="shared" si="234"/>
        <v>1</v>
      </c>
      <c r="T1618" s="7">
        <f t="shared" si="235"/>
        <v>129540</v>
      </c>
      <c r="U1618" s="121" t="str">
        <f t="shared" si="236"/>
        <v>1FA04</v>
      </c>
      <c r="V1618" s="10">
        <f t="shared" si="237"/>
        <v>250</v>
      </c>
      <c r="W1618" s="10">
        <f t="shared" si="238"/>
        <v>4</v>
      </c>
      <c r="X1618" s="11">
        <f t="shared" si="239"/>
        <v>7</v>
      </c>
      <c r="Y1618" s="11">
        <f t="shared" si="240"/>
        <v>250</v>
      </c>
      <c r="Z1618" s="12" t="str">
        <f t="shared" si="241"/>
        <v>GNSS Sats in View</v>
      </c>
      <c r="AI1618" s="17"/>
      <c r="AJ1618" s="18"/>
      <c r="AK1618" s="19"/>
      <c r="AL1618" s="21"/>
      <c r="AM1618" s="21"/>
      <c r="AN1618" s="21"/>
      <c r="AO1618" s="21"/>
      <c r="AP1618" s="20"/>
      <c r="AQ1618" s="22"/>
      <c r="AR1618" s="20"/>
      <c r="AS1618" s="20"/>
      <c r="AT1618" s="20"/>
      <c r="AU1618" s="20"/>
      <c r="AV1618" s="20"/>
      <c r="AW1618" s="20"/>
      <c r="AX1618" s="221">
        <v>129540</v>
      </c>
      <c r="AY1618" s="6">
        <v>7</v>
      </c>
      <c r="AZ1618" s="6">
        <v>250</v>
      </c>
      <c r="BA1618" s="87" t="s">
        <v>2723</v>
      </c>
      <c r="BB1618" s="39" t="s">
        <v>2416</v>
      </c>
      <c r="BC1618" s="84" t="s">
        <v>2710</v>
      </c>
      <c r="BL1618" s="42" t="s">
        <v>2693</v>
      </c>
      <c r="BM1618" s="43" t="s">
        <v>2688</v>
      </c>
      <c r="BO1618" s="17">
        <v>64890</v>
      </c>
      <c r="BP1618" s="18" t="s">
        <v>1006</v>
      </c>
    </row>
    <row r="1619" spans="1:68" ht="15" customHeight="1" thickBot="1" x14ac:dyDescent="0.35">
      <c r="A1619" s="116">
        <v>1617</v>
      </c>
      <c r="H1619" t="s">
        <v>2631</v>
      </c>
      <c r="I1619" s="244">
        <v>8</v>
      </c>
      <c r="J1619" s="244" t="s">
        <v>2635</v>
      </c>
      <c r="K1619" s="244">
        <v>68</v>
      </c>
      <c r="L1619" s="244" t="s">
        <v>2480</v>
      </c>
      <c r="M1619" s="244" t="s">
        <v>2481</v>
      </c>
      <c r="N1619" s="244" t="s">
        <v>2474</v>
      </c>
      <c r="O1619" s="244" t="s">
        <v>2474</v>
      </c>
      <c r="P1619" s="244" t="s">
        <v>2474</v>
      </c>
      <c r="Q1619" s="244" t="s">
        <v>2483</v>
      </c>
      <c r="R1619" s="6">
        <f t="shared" si="233"/>
        <v>6</v>
      </c>
      <c r="S1619" s="6">
        <f t="shared" si="234"/>
        <v>1</v>
      </c>
      <c r="T1619" s="7">
        <f t="shared" si="235"/>
        <v>129540</v>
      </c>
      <c r="U1619" s="121" t="str">
        <f t="shared" si="236"/>
        <v>1FA04</v>
      </c>
      <c r="V1619" s="10">
        <f t="shared" si="237"/>
        <v>250</v>
      </c>
      <c r="W1619" s="10">
        <f t="shared" si="238"/>
        <v>4</v>
      </c>
      <c r="X1619" s="11">
        <f t="shared" si="239"/>
        <v>7</v>
      </c>
      <c r="Y1619" s="11">
        <f t="shared" si="240"/>
        <v>250</v>
      </c>
      <c r="Z1619" s="12" t="str">
        <f t="shared" si="241"/>
        <v>GNSS Sats in View</v>
      </c>
      <c r="AI1619" s="17"/>
      <c r="AJ1619" s="18"/>
      <c r="AK1619" s="19"/>
      <c r="AQ1619" s="37"/>
      <c r="AR1619" s="34"/>
      <c r="AS1619" s="34"/>
      <c r="AT1619" s="34"/>
      <c r="AU1619" s="34"/>
      <c r="AV1619" s="34"/>
      <c r="AW1619" s="34"/>
      <c r="AX1619" s="222">
        <v>129540</v>
      </c>
      <c r="AY1619" s="6">
        <v>7</v>
      </c>
      <c r="AZ1619" s="6">
        <v>250</v>
      </c>
      <c r="BA1619" s="87" t="s">
        <v>2726</v>
      </c>
      <c r="BB1619" s="39" t="s">
        <v>2417</v>
      </c>
      <c r="BC1619" s="84" t="s">
        <v>2710</v>
      </c>
      <c r="BL1619" s="42" t="s">
        <v>2693</v>
      </c>
      <c r="BM1619" s="43" t="s">
        <v>2688</v>
      </c>
      <c r="BO1619" s="17">
        <v>64955</v>
      </c>
      <c r="BP1619" s="18" t="s">
        <v>1071</v>
      </c>
    </row>
    <row r="1620" spans="1:68" ht="15" customHeight="1" thickBot="1" x14ac:dyDescent="0.35">
      <c r="A1620" s="116">
        <v>1618</v>
      </c>
      <c r="H1620" t="s">
        <v>2631</v>
      </c>
      <c r="I1620" s="244">
        <v>8</v>
      </c>
      <c r="J1620" s="244" t="s">
        <v>2678</v>
      </c>
      <c r="K1620" s="244" t="s">
        <v>2542</v>
      </c>
      <c r="L1620" s="244" t="s">
        <v>2481</v>
      </c>
      <c r="M1620" s="244">
        <v>73</v>
      </c>
      <c r="N1620" s="244">
        <v>14</v>
      </c>
      <c r="O1620" s="244" t="s">
        <v>2505</v>
      </c>
      <c r="P1620" s="244" t="s">
        <v>2565</v>
      </c>
      <c r="Q1620" s="244" t="s">
        <v>2480</v>
      </c>
      <c r="R1620" s="6">
        <f t="shared" si="233"/>
        <v>6</v>
      </c>
      <c r="S1620" s="6">
        <f t="shared" si="234"/>
        <v>1</v>
      </c>
      <c r="T1620" s="7">
        <f t="shared" si="235"/>
        <v>129540</v>
      </c>
      <c r="U1620" s="121" t="str">
        <f t="shared" si="236"/>
        <v>1FA04</v>
      </c>
      <c r="V1620" s="10">
        <f t="shared" si="237"/>
        <v>250</v>
      </c>
      <c r="W1620" s="10">
        <f t="shared" si="238"/>
        <v>4</v>
      </c>
      <c r="X1620" s="11">
        <f t="shared" si="239"/>
        <v>7</v>
      </c>
      <c r="Y1620" s="11">
        <f t="shared" si="240"/>
        <v>250</v>
      </c>
      <c r="Z1620" s="12" t="str">
        <f t="shared" si="241"/>
        <v>GNSS Sats in View</v>
      </c>
      <c r="AI1620" s="17"/>
      <c r="AJ1620" s="18"/>
      <c r="AK1620" s="19"/>
      <c r="AL1620" s="21"/>
      <c r="AM1620" s="21"/>
      <c r="AN1620" s="21"/>
      <c r="AO1620" s="21"/>
      <c r="AP1620" s="20"/>
      <c r="AQ1620" s="22"/>
      <c r="AR1620" s="20"/>
      <c r="AS1620" s="20"/>
      <c r="AT1620" s="20"/>
      <c r="AU1620" s="20"/>
      <c r="AV1620" s="20"/>
      <c r="AW1620" s="20"/>
      <c r="AX1620" s="221">
        <v>129540</v>
      </c>
      <c r="AY1620" s="6">
        <v>7</v>
      </c>
      <c r="AZ1620" s="6">
        <v>250</v>
      </c>
      <c r="BA1620" s="87" t="s">
        <v>2729</v>
      </c>
      <c r="BB1620" s="39" t="s">
        <v>2712</v>
      </c>
      <c r="BC1620" s="84" t="s">
        <v>2710</v>
      </c>
      <c r="BL1620" s="42" t="s">
        <v>2693</v>
      </c>
      <c r="BM1620" s="43" t="s">
        <v>2688</v>
      </c>
      <c r="BO1620" s="17">
        <v>65009</v>
      </c>
      <c r="BP1620" s="18" t="s">
        <v>1125</v>
      </c>
    </row>
    <row r="1621" spans="1:68" ht="15" customHeight="1" thickBot="1" x14ac:dyDescent="0.35">
      <c r="A1621" s="116">
        <v>1619</v>
      </c>
      <c r="H1621" t="s">
        <v>2631</v>
      </c>
      <c r="I1621" s="244">
        <v>8</v>
      </c>
      <c r="J1621" s="244" t="s">
        <v>2549</v>
      </c>
      <c r="K1621" s="244" t="s">
        <v>2481</v>
      </c>
      <c r="L1621" s="244" t="s">
        <v>2474</v>
      </c>
      <c r="M1621" s="244" t="s">
        <v>2474</v>
      </c>
      <c r="N1621" s="244" t="s">
        <v>2474</v>
      </c>
      <c r="O1621" s="244" t="s">
        <v>2483</v>
      </c>
      <c r="P1621" s="244" t="s">
        <v>2632</v>
      </c>
      <c r="Q1621" s="244">
        <v>3</v>
      </c>
      <c r="R1621" s="6">
        <f t="shared" si="233"/>
        <v>6</v>
      </c>
      <c r="S1621" s="6">
        <f t="shared" si="234"/>
        <v>1</v>
      </c>
      <c r="T1621" s="7">
        <f t="shared" si="235"/>
        <v>129540</v>
      </c>
      <c r="U1621" s="121" t="str">
        <f t="shared" si="236"/>
        <v>1FA04</v>
      </c>
      <c r="V1621" s="10">
        <f t="shared" si="237"/>
        <v>250</v>
      </c>
      <c r="W1621" s="10">
        <f t="shared" si="238"/>
        <v>4</v>
      </c>
      <c r="X1621" s="11">
        <f t="shared" si="239"/>
        <v>7</v>
      </c>
      <c r="Y1621" s="11">
        <f t="shared" si="240"/>
        <v>250</v>
      </c>
      <c r="Z1621" s="12" t="str">
        <f t="shared" si="241"/>
        <v>GNSS Sats in View</v>
      </c>
      <c r="AI1621" s="17"/>
      <c r="AJ1621" s="18"/>
      <c r="AK1621" s="19"/>
      <c r="AQ1621" s="37"/>
      <c r="AR1621" s="34"/>
      <c r="AS1621" s="34"/>
      <c r="AT1621" s="34"/>
      <c r="AU1621" s="34"/>
      <c r="AV1621" s="34"/>
      <c r="AW1621" s="34"/>
      <c r="AX1621" s="222">
        <v>129540</v>
      </c>
      <c r="AY1621" s="6">
        <v>7</v>
      </c>
      <c r="AZ1621" s="6">
        <v>250</v>
      </c>
      <c r="BA1621" s="87" t="s">
        <v>2730</v>
      </c>
      <c r="BB1621" s="39" t="s">
        <v>2731</v>
      </c>
      <c r="BC1621" s="84" t="s">
        <v>2710</v>
      </c>
      <c r="BL1621" s="42" t="s">
        <v>2693</v>
      </c>
      <c r="BM1621" s="43" t="s">
        <v>2688</v>
      </c>
      <c r="BO1621" s="17">
        <v>65072</v>
      </c>
      <c r="BP1621" s="18" t="s">
        <v>1188</v>
      </c>
    </row>
    <row r="1622" spans="1:68" ht="15" customHeight="1" thickBot="1" x14ac:dyDescent="0.35">
      <c r="A1622" s="116">
        <v>1620</v>
      </c>
      <c r="H1622" t="s">
        <v>2631</v>
      </c>
      <c r="I1622" s="244">
        <v>8</v>
      </c>
      <c r="J1622" s="244" t="s">
        <v>2550</v>
      </c>
      <c r="K1622" s="244" t="s">
        <v>2599</v>
      </c>
      <c r="L1622" s="244">
        <v>11</v>
      </c>
      <c r="M1622" s="244" t="s">
        <v>2671</v>
      </c>
      <c r="N1622" s="244">
        <v>44</v>
      </c>
      <c r="O1622" s="244" t="s">
        <v>2524</v>
      </c>
      <c r="P1622" s="244">
        <v>6</v>
      </c>
      <c r="Q1622" s="244" t="s">
        <v>2474</v>
      </c>
      <c r="R1622" s="6">
        <f t="shared" si="233"/>
        <v>6</v>
      </c>
      <c r="S1622" s="6">
        <f t="shared" si="234"/>
        <v>1</v>
      </c>
      <c r="T1622" s="7">
        <f t="shared" si="235"/>
        <v>129540</v>
      </c>
      <c r="U1622" s="121" t="str">
        <f t="shared" si="236"/>
        <v>1FA04</v>
      </c>
      <c r="V1622" s="10">
        <f t="shared" si="237"/>
        <v>250</v>
      </c>
      <c r="W1622" s="10">
        <f t="shared" si="238"/>
        <v>4</v>
      </c>
      <c r="X1622" s="11">
        <f t="shared" si="239"/>
        <v>7</v>
      </c>
      <c r="Y1622" s="11">
        <f t="shared" si="240"/>
        <v>250</v>
      </c>
      <c r="Z1622" s="12" t="str">
        <f t="shared" si="241"/>
        <v>GNSS Sats in View</v>
      </c>
      <c r="AI1622" s="17"/>
      <c r="AJ1622" s="18"/>
      <c r="AK1622" s="19"/>
      <c r="AL1622" s="21"/>
      <c r="AM1622" s="21"/>
      <c r="AN1622" s="21"/>
      <c r="AO1622" s="21"/>
      <c r="AP1622" s="20"/>
      <c r="AQ1622" s="22"/>
      <c r="AR1622" s="20"/>
      <c r="AS1622" s="20"/>
      <c r="AT1622" s="20"/>
      <c r="AU1622" s="20"/>
      <c r="AV1622" s="20"/>
      <c r="AW1622" s="20"/>
      <c r="AX1622" s="221">
        <v>129540</v>
      </c>
      <c r="AY1622" s="6">
        <v>7</v>
      </c>
      <c r="AZ1622" s="6">
        <v>250</v>
      </c>
      <c r="BA1622" s="87" t="s">
        <v>2732</v>
      </c>
      <c r="BB1622" s="39" t="s">
        <v>2733</v>
      </c>
      <c r="BC1622" s="84" t="s">
        <v>2710</v>
      </c>
      <c r="BL1622" s="42" t="s">
        <v>2693</v>
      </c>
      <c r="BM1622" s="43" t="s">
        <v>2688</v>
      </c>
      <c r="BO1622" s="17">
        <v>65126</v>
      </c>
      <c r="BP1622" s="18" t="s">
        <v>1242</v>
      </c>
    </row>
    <row r="1623" spans="1:68" ht="15" customHeight="1" thickBot="1" x14ac:dyDescent="0.35">
      <c r="A1623" s="116">
        <v>1621</v>
      </c>
      <c r="H1623" t="s">
        <v>2631</v>
      </c>
      <c r="I1623" s="244">
        <v>8</v>
      </c>
      <c r="J1623" s="244" t="s">
        <v>2551</v>
      </c>
      <c r="K1623" s="244" t="s">
        <v>2474</v>
      </c>
      <c r="L1623" s="244" t="s">
        <v>2474</v>
      </c>
      <c r="M1623" s="244" t="s">
        <v>2483</v>
      </c>
      <c r="N1623" s="244" t="s">
        <v>2632</v>
      </c>
      <c r="O1623" s="244">
        <v>13</v>
      </c>
      <c r="P1623" s="244">
        <v>39</v>
      </c>
      <c r="Q1623" s="244" t="s">
        <v>2485</v>
      </c>
      <c r="R1623" s="6">
        <f t="shared" si="233"/>
        <v>6</v>
      </c>
      <c r="S1623" s="6">
        <f t="shared" si="234"/>
        <v>1</v>
      </c>
      <c r="T1623" s="7">
        <f t="shared" si="235"/>
        <v>129540</v>
      </c>
      <c r="U1623" s="121" t="str">
        <f t="shared" si="236"/>
        <v>1FA04</v>
      </c>
      <c r="V1623" s="10">
        <f t="shared" si="237"/>
        <v>250</v>
      </c>
      <c r="W1623" s="10">
        <f t="shared" si="238"/>
        <v>4</v>
      </c>
      <c r="X1623" s="11">
        <f t="shared" si="239"/>
        <v>7</v>
      </c>
      <c r="Y1623" s="11">
        <f t="shared" si="240"/>
        <v>250</v>
      </c>
      <c r="Z1623" s="12" t="str">
        <f t="shared" si="241"/>
        <v>GNSS Sats in View</v>
      </c>
      <c r="AI1623" s="17"/>
      <c r="AJ1623" s="18"/>
      <c r="AK1623" s="19"/>
      <c r="AQ1623" s="37"/>
      <c r="AR1623" s="34"/>
      <c r="AS1623" s="34"/>
      <c r="AT1623" s="34"/>
      <c r="AU1623" s="34"/>
      <c r="AV1623" s="34"/>
      <c r="AW1623" s="34"/>
      <c r="AX1623" s="222">
        <v>129540</v>
      </c>
      <c r="AY1623" s="6">
        <v>7</v>
      </c>
      <c r="AZ1623" s="6">
        <v>250</v>
      </c>
      <c r="BA1623" s="87" t="s">
        <v>2734</v>
      </c>
      <c r="BB1623" s="39" t="s">
        <v>2735</v>
      </c>
      <c r="BC1623" s="84" t="s">
        <v>2710</v>
      </c>
      <c r="BL1623" s="42" t="s">
        <v>2693</v>
      </c>
      <c r="BM1623" s="43" t="s">
        <v>2688</v>
      </c>
      <c r="BO1623" s="17">
        <v>65193</v>
      </c>
      <c r="BP1623" s="18" t="s">
        <v>1309</v>
      </c>
    </row>
    <row r="1624" spans="1:68" ht="15" customHeight="1" thickBot="1" x14ac:dyDescent="0.35">
      <c r="A1624" s="116">
        <v>1622</v>
      </c>
      <c r="H1624" t="s">
        <v>2631</v>
      </c>
      <c r="I1624" s="244">
        <v>8</v>
      </c>
      <c r="J1624" s="244" t="s">
        <v>2553</v>
      </c>
      <c r="K1624" s="244">
        <v>37</v>
      </c>
      <c r="L1624" s="244" t="s">
        <v>2545</v>
      </c>
      <c r="M1624" s="244" t="s">
        <v>2480</v>
      </c>
      <c r="N1624" s="244" t="s">
        <v>2481</v>
      </c>
      <c r="O1624" s="244" t="s">
        <v>2474</v>
      </c>
      <c r="P1624" s="244" t="s">
        <v>2474</v>
      </c>
      <c r="Q1624" s="244" t="s">
        <v>2474</v>
      </c>
      <c r="R1624" s="6">
        <f t="shared" si="233"/>
        <v>6</v>
      </c>
      <c r="S1624" s="6">
        <f t="shared" si="234"/>
        <v>1</v>
      </c>
      <c r="T1624" s="7">
        <f t="shared" si="235"/>
        <v>129540</v>
      </c>
      <c r="U1624" s="121" t="str">
        <f t="shared" si="236"/>
        <v>1FA04</v>
      </c>
      <c r="V1624" s="10">
        <f t="shared" si="237"/>
        <v>250</v>
      </c>
      <c r="W1624" s="10">
        <f t="shared" si="238"/>
        <v>4</v>
      </c>
      <c r="X1624" s="11">
        <f t="shared" si="239"/>
        <v>7</v>
      </c>
      <c r="Y1624" s="11">
        <f t="shared" si="240"/>
        <v>250</v>
      </c>
      <c r="Z1624" s="12" t="str">
        <f t="shared" si="241"/>
        <v>GNSS Sats in View</v>
      </c>
      <c r="AI1624" s="17"/>
      <c r="AJ1624" s="18"/>
      <c r="AK1624" s="19"/>
      <c r="AL1624" s="21"/>
      <c r="AM1624" s="21"/>
      <c r="AN1624" s="21"/>
      <c r="AO1624" s="21"/>
      <c r="AP1624" s="20"/>
      <c r="AQ1624" s="22"/>
      <c r="AR1624" s="20"/>
      <c r="AS1624" s="20"/>
      <c r="AT1624" s="20"/>
      <c r="AU1624" s="20"/>
      <c r="AV1624" s="20"/>
      <c r="AW1624" s="20"/>
      <c r="AX1624" s="221">
        <v>129540</v>
      </c>
      <c r="AY1624" s="6">
        <v>7</v>
      </c>
      <c r="AZ1624" s="6">
        <v>250</v>
      </c>
      <c r="BA1624" s="87" t="s">
        <v>2736</v>
      </c>
      <c r="BB1624" s="39" t="s">
        <v>2737</v>
      </c>
      <c r="BC1624" s="84" t="s">
        <v>2710</v>
      </c>
      <c r="BL1624" s="42" t="s">
        <v>2693</v>
      </c>
      <c r="BM1624" s="43" t="s">
        <v>2688</v>
      </c>
      <c r="BO1624" s="17">
        <v>65260</v>
      </c>
      <c r="BP1624" s="18" t="s">
        <v>1375</v>
      </c>
    </row>
    <row r="1625" spans="1:68" ht="15" customHeight="1" thickBot="1" x14ac:dyDescent="0.35">
      <c r="A1625" s="116">
        <v>1623</v>
      </c>
      <c r="H1625" t="s">
        <v>2631</v>
      </c>
      <c r="I1625" s="244">
        <v>8</v>
      </c>
      <c r="J1625" s="244" t="s">
        <v>2548</v>
      </c>
      <c r="K1625" s="244" t="s">
        <v>2483</v>
      </c>
      <c r="L1625" s="244" t="s">
        <v>2632</v>
      </c>
      <c r="M1625" s="244">
        <v>14</v>
      </c>
      <c r="N1625" s="244" t="s">
        <v>2636</v>
      </c>
      <c r="O1625" s="244">
        <v>8</v>
      </c>
      <c r="P1625" s="244">
        <v>87</v>
      </c>
      <c r="Q1625" s="244" t="s">
        <v>2558</v>
      </c>
      <c r="R1625" s="6">
        <f t="shared" si="233"/>
        <v>6</v>
      </c>
      <c r="S1625" s="6">
        <f t="shared" si="234"/>
        <v>1</v>
      </c>
      <c r="T1625" s="7">
        <f t="shared" si="235"/>
        <v>129540</v>
      </c>
      <c r="U1625" s="121" t="str">
        <f t="shared" si="236"/>
        <v>1FA04</v>
      </c>
      <c r="V1625" s="10">
        <f t="shared" si="237"/>
        <v>250</v>
      </c>
      <c r="W1625" s="10">
        <f t="shared" si="238"/>
        <v>4</v>
      </c>
      <c r="X1625" s="11">
        <f t="shared" si="239"/>
        <v>7</v>
      </c>
      <c r="Y1625" s="11">
        <f t="shared" si="240"/>
        <v>250</v>
      </c>
      <c r="Z1625" s="12" t="str">
        <f t="shared" si="241"/>
        <v>GNSS Sats in View</v>
      </c>
      <c r="AI1625" s="17"/>
      <c r="AJ1625" s="18"/>
      <c r="AK1625" s="19"/>
      <c r="AQ1625" s="37"/>
      <c r="AR1625" s="34"/>
      <c r="AS1625" s="34"/>
      <c r="AT1625" s="34"/>
      <c r="AU1625" s="34"/>
      <c r="AV1625" s="34"/>
      <c r="AW1625" s="34"/>
      <c r="AX1625" s="222">
        <v>129540</v>
      </c>
      <c r="AY1625" s="6">
        <v>7</v>
      </c>
      <c r="AZ1625" s="6">
        <v>250</v>
      </c>
      <c r="BA1625" s="87" t="s">
        <v>2738</v>
      </c>
      <c r="BB1625" s="39" t="s">
        <v>2739</v>
      </c>
      <c r="BC1625" s="84" t="s">
        <v>2710</v>
      </c>
      <c r="BL1625" s="42" t="s">
        <v>2693</v>
      </c>
      <c r="BM1625" s="43" t="s">
        <v>2688</v>
      </c>
      <c r="BO1625" s="17">
        <v>65336</v>
      </c>
      <c r="BP1625" s="18" t="s">
        <v>1396</v>
      </c>
    </row>
    <row r="1626" spans="1:68" ht="15" customHeight="1" thickBot="1" x14ac:dyDescent="0.35">
      <c r="A1626" s="116">
        <v>1624</v>
      </c>
      <c r="H1626" t="s">
        <v>2631</v>
      </c>
      <c r="I1626" s="244">
        <v>8</v>
      </c>
      <c r="J1626" s="244" t="s">
        <v>2653</v>
      </c>
      <c r="K1626" s="244">
        <v>54</v>
      </c>
      <c r="L1626" s="244" t="s">
        <v>2481</v>
      </c>
      <c r="M1626" s="244" t="s">
        <v>2474</v>
      </c>
      <c r="N1626" s="244" t="s">
        <v>2474</v>
      </c>
      <c r="O1626" s="244" t="s">
        <v>2474</v>
      </c>
      <c r="P1626" s="244" t="s">
        <v>2483</v>
      </c>
      <c r="Q1626" s="244" t="s">
        <v>2632</v>
      </c>
      <c r="R1626" s="6">
        <f t="shared" si="233"/>
        <v>6</v>
      </c>
      <c r="S1626" s="6">
        <f t="shared" si="234"/>
        <v>1</v>
      </c>
      <c r="T1626" s="7">
        <f t="shared" si="235"/>
        <v>129540</v>
      </c>
      <c r="U1626" s="121" t="str">
        <f t="shared" si="236"/>
        <v>1FA04</v>
      </c>
      <c r="V1626" s="10">
        <f t="shared" si="237"/>
        <v>250</v>
      </c>
      <c r="W1626" s="10">
        <f t="shared" si="238"/>
        <v>4</v>
      </c>
      <c r="X1626" s="11">
        <f t="shared" si="239"/>
        <v>7</v>
      </c>
      <c r="Y1626" s="11">
        <f t="shared" si="240"/>
        <v>250</v>
      </c>
      <c r="Z1626" s="12" t="str">
        <f t="shared" si="241"/>
        <v>GNSS Sats in View</v>
      </c>
      <c r="AI1626" s="17"/>
      <c r="AJ1626" s="18"/>
      <c r="AK1626" s="19"/>
      <c r="AL1626" s="21"/>
      <c r="AM1626" s="21"/>
      <c r="AN1626" s="21"/>
      <c r="AO1626" s="21"/>
      <c r="AP1626" s="20"/>
      <c r="AQ1626" s="22"/>
      <c r="AR1626" s="20"/>
      <c r="AS1626" s="20"/>
      <c r="AT1626" s="20"/>
      <c r="AU1626" s="20"/>
      <c r="AV1626" s="20"/>
      <c r="AW1626" s="20"/>
      <c r="AX1626" s="221">
        <v>129540</v>
      </c>
      <c r="AY1626" s="6">
        <v>7</v>
      </c>
      <c r="AZ1626" s="6">
        <v>250</v>
      </c>
      <c r="BA1626" s="87" t="s">
        <v>2740</v>
      </c>
      <c r="BB1626" s="39" t="s">
        <v>2741</v>
      </c>
      <c r="BC1626" s="84" t="s">
        <v>2710</v>
      </c>
      <c r="BL1626" s="42" t="s">
        <v>2693</v>
      </c>
      <c r="BM1626" s="43" t="s">
        <v>2688</v>
      </c>
      <c r="BO1626" s="17">
        <v>65385</v>
      </c>
      <c r="BP1626" s="18" t="s">
        <v>1396</v>
      </c>
    </row>
    <row r="1627" spans="1:68" ht="15" customHeight="1" thickBot="1" x14ac:dyDescent="0.35">
      <c r="A1627" s="116">
        <v>1625</v>
      </c>
      <c r="H1627" t="s">
        <v>2631</v>
      </c>
      <c r="I1627" s="244">
        <v>8</v>
      </c>
      <c r="J1627" s="244" t="s">
        <v>2528</v>
      </c>
      <c r="K1627" s="244">
        <v>11</v>
      </c>
      <c r="L1627" s="244">
        <v>68</v>
      </c>
      <c r="M1627" s="244">
        <v>3</v>
      </c>
      <c r="N1627" s="244">
        <v>94</v>
      </c>
      <c r="O1627" s="244">
        <v>92</v>
      </c>
      <c r="P1627" s="244" t="s">
        <v>2532</v>
      </c>
      <c r="Q1627" s="244" t="s">
        <v>2485</v>
      </c>
      <c r="R1627" s="6">
        <f t="shared" si="233"/>
        <v>6</v>
      </c>
      <c r="S1627" s="6">
        <f t="shared" si="234"/>
        <v>1</v>
      </c>
      <c r="T1627" s="7">
        <f t="shared" si="235"/>
        <v>129540</v>
      </c>
      <c r="U1627" s="121" t="str">
        <f t="shared" si="236"/>
        <v>1FA04</v>
      </c>
      <c r="V1627" s="10">
        <f t="shared" si="237"/>
        <v>250</v>
      </c>
      <c r="W1627" s="10">
        <f t="shared" si="238"/>
        <v>4</v>
      </c>
      <c r="X1627" s="11">
        <f t="shared" si="239"/>
        <v>7</v>
      </c>
      <c r="Y1627" s="11">
        <f t="shared" si="240"/>
        <v>250</v>
      </c>
      <c r="Z1627" s="12" t="str">
        <f t="shared" si="241"/>
        <v>GNSS Sats in View</v>
      </c>
      <c r="AI1627" s="17"/>
      <c r="AJ1627" s="18"/>
      <c r="AK1627" s="19"/>
      <c r="AQ1627" s="37"/>
      <c r="AR1627" s="34"/>
      <c r="AS1627" s="34"/>
      <c r="AT1627" s="34"/>
      <c r="AU1627" s="34"/>
      <c r="AV1627" s="34"/>
      <c r="AW1627" s="34"/>
      <c r="AX1627" s="222">
        <v>129540</v>
      </c>
      <c r="AY1627" s="6">
        <v>7</v>
      </c>
      <c r="AZ1627" s="6">
        <v>250</v>
      </c>
      <c r="BA1627" s="87" t="s">
        <v>2742</v>
      </c>
      <c r="BB1627" s="39" t="s">
        <v>2743</v>
      </c>
      <c r="BC1627" s="84" t="s">
        <v>2710</v>
      </c>
      <c r="BL1627" s="42" t="s">
        <v>2693</v>
      </c>
      <c r="BM1627" s="43" t="s">
        <v>2688</v>
      </c>
      <c r="BO1627" s="17">
        <v>65450</v>
      </c>
      <c r="BP1627" s="18" t="s">
        <v>1396</v>
      </c>
    </row>
    <row r="1628" spans="1:68" ht="15" customHeight="1" thickBot="1" x14ac:dyDescent="0.35">
      <c r="A1628" s="116">
        <v>1626</v>
      </c>
      <c r="H1628" t="s">
        <v>2631</v>
      </c>
      <c r="I1628" s="244">
        <v>8</v>
      </c>
      <c r="J1628" s="244" t="s">
        <v>2542</v>
      </c>
      <c r="K1628" s="244" t="s">
        <v>2474</v>
      </c>
      <c r="L1628" s="244" t="s">
        <v>2474</v>
      </c>
      <c r="M1628" s="244" t="s">
        <v>2474</v>
      </c>
      <c r="N1628" s="244" t="s">
        <v>2483</v>
      </c>
      <c r="O1628" s="244" t="s">
        <v>2632</v>
      </c>
      <c r="P1628" s="244" t="s">
        <v>2484</v>
      </c>
      <c r="Q1628" s="244" t="s">
        <v>2588</v>
      </c>
      <c r="R1628" s="6">
        <f t="shared" si="233"/>
        <v>6</v>
      </c>
      <c r="S1628" s="6">
        <f t="shared" si="234"/>
        <v>1</v>
      </c>
      <c r="T1628" s="7">
        <f t="shared" si="235"/>
        <v>129540</v>
      </c>
      <c r="U1628" s="121" t="str">
        <f t="shared" si="236"/>
        <v>1FA04</v>
      </c>
      <c r="V1628" s="10">
        <f t="shared" si="237"/>
        <v>250</v>
      </c>
      <c r="W1628" s="10">
        <f t="shared" si="238"/>
        <v>4</v>
      </c>
      <c r="X1628" s="11">
        <f t="shared" si="239"/>
        <v>7</v>
      </c>
      <c r="Y1628" s="11">
        <f t="shared" si="240"/>
        <v>250</v>
      </c>
      <c r="Z1628" s="12" t="str">
        <f t="shared" si="241"/>
        <v>GNSS Sats in View</v>
      </c>
      <c r="AI1628" s="17"/>
      <c r="AJ1628" s="18"/>
      <c r="AK1628" s="19"/>
      <c r="AL1628" s="21"/>
      <c r="AM1628" s="21"/>
      <c r="AN1628" s="21"/>
      <c r="AO1628" s="21"/>
      <c r="AP1628" s="20"/>
      <c r="AQ1628" s="22"/>
      <c r="AR1628" s="20"/>
      <c r="AS1628" s="20"/>
      <c r="AT1628" s="20"/>
      <c r="AU1628" s="20"/>
      <c r="AV1628" s="20"/>
      <c r="AW1628" s="20"/>
      <c r="AX1628" s="221">
        <v>129540</v>
      </c>
      <c r="AY1628" s="6">
        <v>7</v>
      </c>
      <c r="AZ1628" s="6">
        <v>250</v>
      </c>
      <c r="BA1628" s="87" t="s">
        <v>2744</v>
      </c>
      <c r="BB1628" s="39" t="s">
        <v>2745</v>
      </c>
      <c r="BC1628" s="84" t="s">
        <v>2710</v>
      </c>
      <c r="BL1628" s="42" t="s">
        <v>2693</v>
      </c>
      <c r="BM1628" s="43" t="s">
        <v>2688</v>
      </c>
      <c r="BO1628" s="17">
        <v>65507</v>
      </c>
      <c r="BP1628" s="18" t="s">
        <v>1396</v>
      </c>
    </row>
    <row r="1629" spans="1:68" ht="15" customHeight="1" thickBot="1" x14ac:dyDescent="0.35">
      <c r="A1629" s="116">
        <v>1627</v>
      </c>
      <c r="H1629" t="s">
        <v>2631</v>
      </c>
      <c r="I1629" s="244">
        <v>8</v>
      </c>
      <c r="J1629" s="244" t="s">
        <v>2630</v>
      </c>
      <c r="K1629" s="244">
        <v>0</v>
      </c>
      <c r="L1629" s="244" t="s">
        <v>2634</v>
      </c>
      <c r="M1629" s="244">
        <v>15</v>
      </c>
      <c r="N1629" s="244">
        <v>0</v>
      </c>
      <c r="O1629" s="244">
        <v>0</v>
      </c>
      <c r="P1629" s="244" t="s">
        <v>2474</v>
      </c>
      <c r="Q1629" s="244" t="s">
        <v>2474</v>
      </c>
      <c r="R1629" s="6">
        <f t="shared" si="233"/>
        <v>6</v>
      </c>
      <c r="S1629" s="6">
        <f t="shared" si="234"/>
        <v>1</v>
      </c>
      <c r="T1629" s="7">
        <f t="shared" si="235"/>
        <v>129540</v>
      </c>
      <c r="U1629" s="121" t="str">
        <f t="shared" si="236"/>
        <v>1FA04</v>
      </c>
      <c r="V1629" s="10">
        <f t="shared" si="237"/>
        <v>250</v>
      </c>
      <c r="W1629" s="10">
        <f t="shared" si="238"/>
        <v>4</v>
      </c>
      <c r="X1629" s="11">
        <f t="shared" si="239"/>
        <v>7</v>
      </c>
      <c r="Y1629" s="11">
        <f t="shared" si="240"/>
        <v>250</v>
      </c>
      <c r="Z1629" s="12" t="str">
        <f t="shared" si="241"/>
        <v>GNSS Sats in View</v>
      </c>
      <c r="AI1629" s="17"/>
      <c r="AJ1629" s="18"/>
      <c r="AK1629" s="19"/>
      <c r="AQ1629" s="37"/>
      <c r="AR1629" s="34"/>
      <c r="AS1629" s="34"/>
      <c r="AT1629" s="34"/>
      <c r="AU1629" s="34"/>
      <c r="AV1629" s="34"/>
      <c r="AW1629" s="34"/>
      <c r="AX1629" s="222">
        <v>129540</v>
      </c>
      <c r="AY1629" s="6">
        <v>7</v>
      </c>
      <c r="AZ1629" s="6">
        <v>250</v>
      </c>
      <c r="BA1629" s="87" t="s">
        <v>2746</v>
      </c>
      <c r="BB1629" s="39" t="s">
        <v>2747</v>
      </c>
      <c r="BC1629" s="84" t="s">
        <v>2710</v>
      </c>
      <c r="BL1629" s="42" t="s">
        <v>2693</v>
      </c>
      <c r="BM1629" s="43" t="s">
        <v>2688</v>
      </c>
      <c r="BO1629" s="17">
        <v>129033</v>
      </c>
      <c r="BP1629" s="18" t="s">
        <v>1451</v>
      </c>
    </row>
    <row r="1630" spans="1:68" ht="15" customHeight="1" thickBot="1" x14ac:dyDescent="0.35">
      <c r="A1630" s="116">
        <v>1628</v>
      </c>
      <c r="H1630" t="s">
        <v>2631</v>
      </c>
      <c r="I1630" s="244">
        <v>8</v>
      </c>
      <c r="J1630" s="244" t="s">
        <v>2568</v>
      </c>
      <c r="K1630" s="244" t="s">
        <v>2474</v>
      </c>
      <c r="L1630" s="244" t="s">
        <v>2483</v>
      </c>
      <c r="M1630" s="244" t="s">
        <v>2542</v>
      </c>
      <c r="N1630" s="244" t="s">
        <v>2602</v>
      </c>
      <c r="O1630" s="244" t="s">
        <v>2531</v>
      </c>
      <c r="P1630" s="244">
        <v>9</v>
      </c>
      <c r="Q1630" s="244" t="s">
        <v>2540</v>
      </c>
      <c r="R1630" s="6">
        <f t="shared" si="233"/>
        <v>6</v>
      </c>
      <c r="S1630" s="6">
        <f t="shared" si="234"/>
        <v>1</v>
      </c>
      <c r="T1630" s="7">
        <f t="shared" si="235"/>
        <v>129540</v>
      </c>
      <c r="U1630" s="121" t="str">
        <f t="shared" si="236"/>
        <v>1FA04</v>
      </c>
      <c r="V1630" s="10">
        <f t="shared" si="237"/>
        <v>250</v>
      </c>
      <c r="W1630" s="10">
        <f t="shared" si="238"/>
        <v>4</v>
      </c>
      <c r="X1630" s="11">
        <f t="shared" si="239"/>
        <v>7</v>
      </c>
      <c r="Y1630" s="11">
        <f t="shared" si="240"/>
        <v>250</v>
      </c>
      <c r="Z1630" s="12" t="str">
        <f t="shared" si="241"/>
        <v>GNSS Sats in View</v>
      </c>
      <c r="AI1630" s="17"/>
      <c r="AJ1630" s="18"/>
      <c r="AK1630" s="19"/>
      <c r="AL1630" s="21"/>
      <c r="AM1630" s="21"/>
      <c r="AN1630" s="21"/>
      <c r="AO1630" s="21"/>
      <c r="AP1630" s="20"/>
      <c r="AQ1630" s="22"/>
      <c r="AR1630" s="20"/>
      <c r="AS1630" s="20"/>
      <c r="AT1630" s="20"/>
      <c r="AU1630" s="20"/>
      <c r="AV1630" s="20"/>
      <c r="AW1630" s="20"/>
      <c r="AX1630" s="221">
        <v>129540</v>
      </c>
      <c r="AY1630" s="6">
        <v>7</v>
      </c>
      <c r="AZ1630" s="6">
        <v>250</v>
      </c>
      <c r="BA1630" s="87" t="s">
        <v>2748</v>
      </c>
      <c r="BB1630" s="39" t="s">
        <v>2749</v>
      </c>
      <c r="BC1630" s="84" t="s">
        <v>2710</v>
      </c>
      <c r="BL1630" s="42" t="s">
        <v>2693</v>
      </c>
      <c r="BM1630" s="43" t="s">
        <v>2688</v>
      </c>
      <c r="BO1630" s="17">
        <v>130320</v>
      </c>
      <c r="BP1630" s="18" t="s">
        <v>1516</v>
      </c>
    </row>
    <row r="1631" spans="1:68" ht="15" customHeight="1" thickBot="1" x14ac:dyDescent="0.35">
      <c r="A1631" s="116">
        <v>1629</v>
      </c>
      <c r="H1631" t="s">
        <v>2631</v>
      </c>
      <c r="I1631" s="244">
        <v>8</v>
      </c>
      <c r="J1631" s="244" t="s">
        <v>2628</v>
      </c>
      <c r="K1631" s="244">
        <v>80</v>
      </c>
      <c r="L1631" s="244">
        <v>0</v>
      </c>
      <c r="M1631" s="244">
        <v>0</v>
      </c>
      <c r="N1631" s="244" t="s">
        <v>2474</v>
      </c>
      <c r="O1631" s="244" t="s">
        <v>2474</v>
      </c>
      <c r="P1631" s="244" t="s">
        <v>2474</v>
      </c>
      <c r="Q1631" s="244" t="s">
        <v>2483</v>
      </c>
      <c r="R1631" s="6">
        <f t="shared" si="233"/>
        <v>6</v>
      </c>
      <c r="S1631" s="6">
        <f t="shared" si="234"/>
        <v>1</v>
      </c>
      <c r="T1631" s="7">
        <f t="shared" si="235"/>
        <v>129540</v>
      </c>
      <c r="U1631" s="121" t="str">
        <f t="shared" si="236"/>
        <v>1FA04</v>
      </c>
      <c r="V1631" s="10">
        <f t="shared" si="237"/>
        <v>250</v>
      </c>
      <c r="W1631" s="10">
        <f t="shared" si="238"/>
        <v>4</v>
      </c>
      <c r="X1631" s="11">
        <f t="shared" si="239"/>
        <v>7</v>
      </c>
      <c r="Y1631" s="11">
        <f t="shared" si="240"/>
        <v>250</v>
      </c>
      <c r="Z1631" s="12" t="str">
        <f t="shared" si="241"/>
        <v>GNSS Sats in View</v>
      </c>
      <c r="AI1631" s="17"/>
      <c r="AJ1631" s="18"/>
      <c r="AK1631" s="19"/>
      <c r="AQ1631" s="37"/>
      <c r="AR1631" s="34"/>
      <c r="AS1631" s="34"/>
      <c r="AT1631" s="34"/>
      <c r="AU1631" s="34"/>
      <c r="AV1631" s="34"/>
      <c r="AW1631" s="34"/>
      <c r="AX1631" s="222">
        <v>129540</v>
      </c>
      <c r="AY1631" s="6">
        <v>7</v>
      </c>
      <c r="AZ1631" s="6">
        <v>250</v>
      </c>
      <c r="BA1631" s="87" t="s">
        <v>2750</v>
      </c>
      <c r="BB1631" s="39" t="s">
        <v>2751</v>
      </c>
      <c r="BC1631" s="84" t="s">
        <v>2710</v>
      </c>
      <c r="BL1631" s="42" t="s">
        <v>2693</v>
      </c>
      <c r="BM1631" s="43" t="s">
        <v>2688</v>
      </c>
      <c r="BO1631" s="17">
        <v>130864</v>
      </c>
      <c r="BP1631" s="18" t="s">
        <v>1526</v>
      </c>
    </row>
    <row r="1632" spans="1:68" ht="15" customHeight="1" thickBot="1" x14ac:dyDescent="0.35">
      <c r="A1632" s="116">
        <v>1630</v>
      </c>
      <c r="H1632" t="s">
        <v>2631</v>
      </c>
      <c r="I1632" s="244">
        <v>8</v>
      </c>
      <c r="J1632" s="244" t="s">
        <v>2632</v>
      </c>
      <c r="K1632" s="244" t="s">
        <v>2528</v>
      </c>
      <c r="L1632" s="244" t="s">
        <v>2554</v>
      </c>
      <c r="M1632" s="244" t="s">
        <v>2481</v>
      </c>
      <c r="N1632" s="244">
        <v>2</v>
      </c>
      <c r="O1632" s="244" t="s">
        <v>2486</v>
      </c>
      <c r="P1632" s="244" t="s">
        <v>2487</v>
      </c>
      <c r="Q1632" s="244">
        <v>0</v>
      </c>
      <c r="R1632" s="6">
        <f t="shared" si="233"/>
        <v>6</v>
      </c>
      <c r="S1632" s="6">
        <f t="shared" si="234"/>
        <v>1</v>
      </c>
      <c r="T1632" s="7">
        <f t="shared" si="235"/>
        <v>129540</v>
      </c>
      <c r="U1632" s="121" t="str">
        <f t="shared" si="236"/>
        <v>1FA04</v>
      </c>
      <c r="V1632" s="10">
        <f t="shared" si="237"/>
        <v>250</v>
      </c>
      <c r="W1632" s="10">
        <f t="shared" si="238"/>
        <v>4</v>
      </c>
      <c r="X1632" s="11">
        <f t="shared" si="239"/>
        <v>7</v>
      </c>
      <c r="Y1632" s="11">
        <f t="shared" si="240"/>
        <v>250</v>
      </c>
      <c r="Z1632" s="12" t="str">
        <f t="shared" si="241"/>
        <v>GNSS Sats in View</v>
      </c>
      <c r="AI1632" s="17"/>
      <c r="AJ1632" s="18"/>
      <c r="AK1632" s="19"/>
      <c r="AL1632" s="21"/>
      <c r="AM1632" s="21"/>
      <c r="AN1632" s="21"/>
      <c r="AO1632" s="21"/>
      <c r="AP1632" s="20"/>
      <c r="AQ1632" s="22"/>
      <c r="AR1632" s="20"/>
      <c r="AS1632" s="20"/>
      <c r="AT1632" s="20"/>
      <c r="AU1632" s="20"/>
      <c r="AV1632" s="20"/>
      <c r="AW1632" s="20"/>
      <c r="AX1632" s="221">
        <v>129540</v>
      </c>
      <c r="AY1632" s="6">
        <v>7</v>
      </c>
      <c r="AZ1632" s="6">
        <v>250</v>
      </c>
      <c r="BA1632" s="87" t="s">
        <v>2752</v>
      </c>
      <c r="BB1632" s="39" t="s">
        <v>2753</v>
      </c>
      <c r="BC1632" s="84" t="s">
        <v>2710</v>
      </c>
      <c r="BL1632" s="42" t="s">
        <v>2693</v>
      </c>
      <c r="BM1632" s="43" t="s">
        <v>2688</v>
      </c>
      <c r="BO1632" s="17">
        <v>130921</v>
      </c>
      <c r="BP1632" s="18" t="s">
        <v>1526</v>
      </c>
    </row>
    <row r="1633" spans="1:68" ht="15" customHeight="1" thickBot="1" x14ac:dyDescent="0.35">
      <c r="A1633" s="116">
        <v>1631</v>
      </c>
      <c r="H1633" t="s">
        <v>2631</v>
      </c>
      <c r="I1633" s="244">
        <v>8</v>
      </c>
      <c r="J1633" s="244" t="s">
        <v>2569</v>
      </c>
      <c r="K1633" s="244">
        <v>0</v>
      </c>
      <c r="L1633" s="244" t="s">
        <v>2474</v>
      </c>
      <c r="M1633" s="244" t="s">
        <v>2474</v>
      </c>
      <c r="N1633" s="244" t="s">
        <v>2474</v>
      </c>
      <c r="O1633" s="244" t="s">
        <v>2483</v>
      </c>
      <c r="P1633" s="244" t="s">
        <v>2528</v>
      </c>
      <c r="Q1633" s="244">
        <v>10</v>
      </c>
      <c r="R1633" s="6">
        <f t="shared" si="233"/>
        <v>6</v>
      </c>
      <c r="S1633" s="6">
        <f t="shared" si="234"/>
        <v>1</v>
      </c>
      <c r="T1633" s="7">
        <f t="shared" si="235"/>
        <v>129540</v>
      </c>
      <c r="U1633" s="121" t="str">
        <f t="shared" si="236"/>
        <v>1FA04</v>
      </c>
      <c r="V1633" s="10">
        <f t="shared" si="237"/>
        <v>250</v>
      </c>
      <c r="W1633" s="10">
        <f t="shared" si="238"/>
        <v>4</v>
      </c>
      <c r="X1633" s="11">
        <f t="shared" si="239"/>
        <v>7</v>
      </c>
      <c r="Y1633" s="11">
        <f t="shared" si="240"/>
        <v>250</v>
      </c>
      <c r="Z1633" s="12" t="str">
        <f t="shared" si="241"/>
        <v>GNSS Sats in View</v>
      </c>
      <c r="AI1633" s="17"/>
      <c r="AJ1633" s="18"/>
      <c r="AK1633" s="19"/>
      <c r="AQ1633" s="37"/>
      <c r="AR1633" s="34"/>
      <c r="AS1633" s="34"/>
      <c r="AT1633" s="34"/>
      <c r="AU1633" s="34"/>
      <c r="AV1633" s="34"/>
      <c r="AW1633" s="34"/>
      <c r="AX1633" s="222">
        <v>129540</v>
      </c>
      <c r="AY1633" s="6">
        <v>7</v>
      </c>
      <c r="AZ1633" s="6">
        <v>250</v>
      </c>
      <c r="BA1633" s="87" t="s">
        <v>3000</v>
      </c>
      <c r="BB1633" s="39" t="s">
        <v>2990</v>
      </c>
      <c r="BC1633" s="84" t="s">
        <v>2710</v>
      </c>
      <c r="BL1633" s="42" t="s">
        <v>2693</v>
      </c>
      <c r="BM1633" s="43" t="s">
        <v>2688</v>
      </c>
      <c r="BO1633" s="17">
        <v>130989</v>
      </c>
      <c r="BP1633" s="18" t="s">
        <v>1526</v>
      </c>
    </row>
    <row r="1634" spans="1:68" ht="15" customHeight="1" thickBot="1" x14ac:dyDescent="0.35">
      <c r="A1634" s="116">
        <v>1632</v>
      </c>
      <c r="H1634" t="s">
        <v>2631</v>
      </c>
      <c r="I1634" s="244">
        <v>8</v>
      </c>
      <c r="J1634" s="244" t="s">
        <v>2527</v>
      </c>
      <c r="K1634" s="244" t="s">
        <v>2611</v>
      </c>
      <c r="L1634" s="244">
        <v>1</v>
      </c>
      <c r="M1634" s="244">
        <v>73</v>
      </c>
      <c r="N1634" s="244">
        <v>32</v>
      </c>
      <c r="O1634" s="244">
        <v>0</v>
      </c>
      <c r="P1634" s="244">
        <v>0</v>
      </c>
      <c r="Q1634" s="244" t="s">
        <v>2474</v>
      </c>
      <c r="R1634" s="6">
        <f t="shared" si="233"/>
        <v>6</v>
      </c>
      <c r="S1634" s="6">
        <f t="shared" si="234"/>
        <v>1</v>
      </c>
      <c r="T1634" s="7">
        <f t="shared" si="235"/>
        <v>129540</v>
      </c>
      <c r="U1634" s="121" t="str">
        <f t="shared" si="236"/>
        <v>1FA04</v>
      </c>
      <c r="V1634" s="10">
        <f t="shared" si="237"/>
        <v>250</v>
      </c>
      <c r="W1634" s="10">
        <f t="shared" si="238"/>
        <v>4</v>
      </c>
      <c r="X1634" s="11">
        <f t="shared" si="239"/>
        <v>7</v>
      </c>
      <c r="Y1634" s="11">
        <f t="shared" si="240"/>
        <v>250</v>
      </c>
      <c r="Z1634" s="12" t="str">
        <f t="shared" si="241"/>
        <v>GNSS Sats in View</v>
      </c>
      <c r="AI1634" s="17"/>
      <c r="AJ1634" s="18"/>
      <c r="AK1634" s="19"/>
      <c r="AL1634" s="21"/>
      <c r="AM1634" s="21"/>
      <c r="AN1634" s="21"/>
      <c r="AO1634" s="21"/>
      <c r="AP1634" s="20"/>
      <c r="AQ1634" s="22"/>
      <c r="AR1634" s="20"/>
      <c r="AS1634" s="20"/>
      <c r="AT1634" s="20"/>
      <c r="AU1634" s="20"/>
      <c r="AV1634" s="20"/>
      <c r="AW1634" s="20"/>
      <c r="AX1634" s="221">
        <v>129540</v>
      </c>
      <c r="AY1634" s="6">
        <v>7</v>
      </c>
      <c r="AZ1634" s="6">
        <v>250</v>
      </c>
      <c r="BA1634" s="87" t="s">
        <v>3058</v>
      </c>
      <c r="BB1634" s="39" t="s">
        <v>2950</v>
      </c>
      <c r="BC1634" s="84" t="s">
        <v>2710</v>
      </c>
      <c r="BL1634" s="42" t="s">
        <v>2693</v>
      </c>
      <c r="BM1634" s="43" t="s">
        <v>2688</v>
      </c>
      <c r="BO1634" s="17">
        <v>131054</v>
      </c>
      <c r="BP1634" s="18" t="s">
        <v>1526</v>
      </c>
    </row>
    <row r="1635" spans="1:68" ht="15" customHeight="1" thickBot="1" x14ac:dyDescent="0.35">
      <c r="A1635" s="116">
        <v>1633</v>
      </c>
      <c r="H1635" t="s">
        <v>2631</v>
      </c>
      <c r="I1635" s="244">
        <v>8</v>
      </c>
      <c r="J1635" s="244" t="s">
        <v>2673</v>
      </c>
      <c r="K1635" s="244" t="s">
        <v>2474</v>
      </c>
      <c r="L1635" s="244" t="s">
        <v>2474</v>
      </c>
      <c r="M1635" s="244" t="s">
        <v>2483</v>
      </c>
      <c r="N1635" s="244" t="s">
        <v>2528</v>
      </c>
      <c r="O1635" s="244" t="s">
        <v>2474</v>
      </c>
      <c r="P1635" s="244" t="s">
        <v>2474</v>
      </c>
      <c r="Q1635" s="244" t="s">
        <v>2474</v>
      </c>
      <c r="R1635" s="6">
        <f t="shared" si="233"/>
        <v>6</v>
      </c>
      <c r="S1635" s="6">
        <f t="shared" si="234"/>
        <v>1</v>
      </c>
      <c r="T1635" s="7">
        <f t="shared" si="235"/>
        <v>129540</v>
      </c>
      <c r="U1635" s="121" t="str">
        <f t="shared" si="236"/>
        <v>1FA04</v>
      </c>
      <c r="V1635" s="10">
        <f t="shared" si="237"/>
        <v>250</v>
      </c>
      <c r="W1635" s="10">
        <f t="shared" si="238"/>
        <v>4</v>
      </c>
      <c r="X1635" s="11">
        <f t="shared" si="239"/>
        <v>7</v>
      </c>
      <c r="Y1635" s="11">
        <f t="shared" si="240"/>
        <v>250</v>
      </c>
      <c r="Z1635" s="12" t="str">
        <f t="shared" si="241"/>
        <v>GNSS Sats in View</v>
      </c>
      <c r="AI1635" s="17"/>
      <c r="AJ1635" s="18"/>
      <c r="AK1635" s="19"/>
      <c r="AQ1635" s="37"/>
      <c r="AR1635" s="34"/>
      <c r="AS1635" s="34"/>
      <c r="AT1635" s="34"/>
      <c r="AU1635" s="34"/>
      <c r="AV1635" s="34"/>
      <c r="AW1635" s="34"/>
      <c r="AX1635" s="222">
        <v>129540</v>
      </c>
      <c r="AY1635" s="6">
        <v>7</v>
      </c>
      <c r="AZ1635" s="6">
        <v>250</v>
      </c>
      <c r="BA1635" s="87" t="s">
        <v>3059</v>
      </c>
      <c r="BB1635" s="39" t="s">
        <v>2992</v>
      </c>
      <c r="BC1635" s="84" t="s">
        <v>2710</v>
      </c>
      <c r="BL1635" s="42" t="s">
        <v>2693</v>
      </c>
      <c r="BM1635" s="43" t="s">
        <v>2688</v>
      </c>
      <c r="BO1635" s="17">
        <v>8704</v>
      </c>
      <c r="BP1635" s="18" t="s">
        <v>1559</v>
      </c>
    </row>
    <row r="1636" spans="1:68" ht="15" customHeight="1" thickBot="1" x14ac:dyDescent="0.35">
      <c r="A1636" s="116">
        <v>1634</v>
      </c>
      <c r="H1636" t="s">
        <v>2637</v>
      </c>
      <c r="I1636" s="244">
        <v>8</v>
      </c>
      <c r="J1636" s="244" t="s">
        <v>2474</v>
      </c>
      <c r="K1636" s="244" t="s">
        <v>2497</v>
      </c>
      <c r="L1636" s="244">
        <v>58</v>
      </c>
      <c r="M1636" s="244">
        <v>0</v>
      </c>
      <c r="N1636" s="244">
        <v>64</v>
      </c>
      <c r="O1636" s="244">
        <v>0</v>
      </c>
      <c r="P1636" s="244" t="s">
        <v>2607</v>
      </c>
      <c r="Q1636" s="244">
        <v>0</v>
      </c>
      <c r="R1636" s="6">
        <f t="shared" si="233"/>
        <v>6</v>
      </c>
      <c r="S1636" s="6">
        <f t="shared" si="234"/>
        <v>1</v>
      </c>
      <c r="T1636" s="7">
        <f t="shared" si="235"/>
        <v>129539</v>
      </c>
      <c r="U1636" s="121" t="str">
        <f t="shared" si="236"/>
        <v>1FA03</v>
      </c>
      <c r="V1636" s="10">
        <f t="shared" si="237"/>
        <v>250</v>
      </c>
      <c r="W1636" s="10">
        <f t="shared" si="238"/>
        <v>3</v>
      </c>
      <c r="X1636" s="11">
        <f t="shared" si="239"/>
        <v>7</v>
      </c>
      <c r="Y1636" s="11">
        <f t="shared" si="240"/>
        <v>250</v>
      </c>
      <c r="Z1636" s="12" t="str">
        <f t="shared" si="241"/>
        <v>GNSS DOPs</v>
      </c>
      <c r="AI1636" s="17"/>
      <c r="AJ1636" s="18"/>
      <c r="AK1636" s="19"/>
      <c r="AL1636" s="21"/>
      <c r="AM1636" s="21"/>
      <c r="AN1636" s="21"/>
      <c r="AO1636" s="21"/>
      <c r="AP1636" s="20"/>
      <c r="AQ1636" s="22"/>
      <c r="AR1636" s="20"/>
      <c r="AS1636" s="20"/>
      <c r="AT1636" s="20"/>
      <c r="AU1636" s="20"/>
      <c r="AV1636" s="20"/>
      <c r="AW1636" s="20"/>
      <c r="AX1636" s="221">
        <v>129539</v>
      </c>
      <c r="AY1636" s="6">
        <v>7</v>
      </c>
      <c r="AZ1636" s="6">
        <v>250</v>
      </c>
      <c r="BA1636" s="87" t="s">
        <v>2754</v>
      </c>
      <c r="BL1636" s="42" t="s">
        <v>2693</v>
      </c>
      <c r="BM1636" s="43" t="s">
        <v>2688</v>
      </c>
      <c r="BO1636" s="17">
        <v>61851</v>
      </c>
      <c r="BP1636" s="18" t="s">
        <v>1625</v>
      </c>
    </row>
    <row r="1637" spans="1:68" ht="15" customHeight="1" thickBot="1" x14ac:dyDescent="0.35">
      <c r="A1637" s="116">
        <v>1635</v>
      </c>
      <c r="H1637" t="s">
        <v>2638</v>
      </c>
      <c r="I1637" s="244">
        <v>8</v>
      </c>
      <c r="J1637" s="244">
        <v>40</v>
      </c>
      <c r="K1637" s="244" t="s">
        <v>2501</v>
      </c>
      <c r="L1637" s="244" t="s">
        <v>2639</v>
      </c>
      <c r="M1637" s="244">
        <v>98</v>
      </c>
      <c r="N1637" s="244">
        <v>17</v>
      </c>
      <c r="O1637" s="244">
        <v>0</v>
      </c>
      <c r="P1637" s="244">
        <v>4</v>
      </c>
      <c r="Q1637" s="244">
        <v>4</v>
      </c>
      <c r="R1637" s="6">
        <f t="shared" si="233"/>
        <v>7</v>
      </c>
      <c r="S1637" s="6">
        <f t="shared" si="234"/>
        <v>1</v>
      </c>
      <c r="T1637" s="7">
        <f t="shared" si="235"/>
        <v>126720</v>
      </c>
      <c r="U1637" s="121" t="str">
        <f t="shared" si="236"/>
        <v>1EF00</v>
      </c>
      <c r="V1637" s="10">
        <f t="shared" si="237"/>
        <v>239</v>
      </c>
      <c r="W1637" s="10">
        <f t="shared" si="238"/>
        <v>255</v>
      </c>
      <c r="X1637" s="11">
        <f t="shared" si="239"/>
        <v>7</v>
      </c>
      <c r="Y1637" s="11">
        <f t="shared" si="240"/>
        <v>255</v>
      </c>
      <c r="Z1637" s="12" t="str">
        <f t="shared" si="241"/>
        <v>Proprietary A2</v>
      </c>
      <c r="AI1637" s="17"/>
      <c r="AJ1637" s="18"/>
      <c r="AK1637" s="19"/>
      <c r="AQ1637" s="37"/>
      <c r="AR1637" s="34"/>
      <c r="AS1637" s="34"/>
      <c r="AT1637" s="34"/>
      <c r="AU1637" s="34"/>
      <c r="AV1637" s="34"/>
      <c r="AW1637" s="34"/>
      <c r="AX1637" s="222">
        <v>126720</v>
      </c>
      <c r="AY1637" s="6">
        <v>7</v>
      </c>
      <c r="AZ1637" s="6">
        <v>255</v>
      </c>
      <c r="BA1637" s="87" t="s">
        <v>2755</v>
      </c>
      <c r="BB1637" s="39" t="s">
        <v>2709</v>
      </c>
      <c r="BC1637" s="84" t="s">
        <v>2710</v>
      </c>
      <c r="BD1637" s="38" t="s">
        <v>2756</v>
      </c>
      <c r="BE1637" s="39" t="s">
        <v>2757</v>
      </c>
      <c r="BF1637" s="90" t="s">
        <v>2710</v>
      </c>
      <c r="BJ1637" s="47" t="s">
        <v>2758</v>
      </c>
      <c r="BL1637" s="42" t="s">
        <v>2693</v>
      </c>
      <c r="BM1637" s="43" t="s">
        <v>2688</v>
      </c>
      <c r="BO1637" s="17">
        <v>61911</v>
      </c>
      <c r="BP1637" s="18" t="s">
        <v>1685</v>
      </c>
    </row>
    <row r="1638" spans="1:68" ht="15" customHeight="1" thickBot="1" x14ac:dyDescent="0.35">
      <c r="A1638" s="116">
        <v>1636</v>
      </c>
      <c r="H1638" t="s">
        <v>2638</v>
      </c>
      <c r="I1638" s="244">
        <v>8</v>
      </c>
      <c r="J1638" s="244">
        <v>41</v>
      </c>
      <c r="K1638" s="244">
        <v>0</v>
      </c>
      <c r="L1638" s="244">
        <v>0</v>
      </c>
      <c r="M1638" s="244" t="s">
        <v>2500</v>
      </c>
      <c r="N1638" s="244">
        <v>40</v>
      </c>
      <c r="O1638" s="244">
        <v>0</v>
      </c>
      <c r="P1638" s="244">
        <v>0</v>
      </c>
      <c r="Q1638" s="244" t="s">
        <v>2500</v>
      </c>
      <c r="R1638" s="6">
        <f t="shared" si="233"/>
        <v>7</v>
      </c>
      <c r="S1638" s="6">
        <f t="shared" si="234"/>
        <v>1</v>
      </c>
      <c r="T1638" s="7">
        <f t="shared" si="235"/>
        <v>126720</v>
      </c>
      <c r="U1638" s="121" t="str">
        <f t="shared" si="236"/>
        <v>1EF00</v>
      </c>
      <c r="V1638" s="10">
        <f t="shared" si="237"/>
        <v>239</v>
      </c>
      <c r="W1638" s="10">
        <f t="shared" si="238"/>
        <v>255</v>
      </c>
      <c r="X1638" s="11">
        <f t="shared" si="239"/>
        <v>7</v>
      </c>
      <c r="Y1638" s="11">
        <f t="shared" si="240"/>
        <v>255</v>
      </c>
      <c r="Z1638" s="12" t="str">
        <f t="shared" si="241"/>
        <v>Proprietary A2</v>
      </c>
      <c r="AI1638" s="17"/>
      <c r="AJ1638" s="18"/>
      <c r="AK1638" s="19"/>
      <c r="AL1638" s="21"/>
      <c r="AM1638" s="21"/>
      <c r="AN1638" s="21"/>
      <c r="AO1638" s="21"/>
      <c r="AP1638" s="20"/>
      <c r="AQ1638" s="22"/>
      <c r="AR1638" s="20"/>
      <c r="AS1638" s="20"/>
      <c r="AT1638" s="20"/>
      <c r="AU1638" s="20"/>
      <c r="AV1638" s="20"/>
      <c r="AW1638" s="20"/>
      <c r="AX1638" s="221">
        <v>126720</v>
      </c>
      <c r="AY1638" s="6">
        <v>7</v>
      </c>
      <c r="AZ1638" s="6">
        <v>255</v>
      </c>
      <c r="BA1638" s="87" t="s">
        <v>2759</v>
      </c>
      <c r="BB1638" s="39" t="s">
        <v>2352</v>
      </c>
      <c r="BC1638" s="84" t="s">
        <v>2710</v>
      </c>
      <c r="BL1638" s="42" t="s">
        <v>2693</v>
      </c>
      <c r="BM1638" s="43" t="s">
        <v>2688</v>
      </c>
      <c r="BO1638" s="17">
        <v>61983</v>
      </c>
      <c r="BP1638" s="18" t="s">
        <v>1753</v>
      </c>
    </row>
    <row r="1639" spans="1:68" ht="15" customHeight="1" thickBot="1" x14ac:dyDescent="0.35">
      <c r="A1639" s="116">
        <v>1637</v>
      </c>
      <c r="H1639" t="s">
        <v>2620</v>
      </c>
      <c r="I1639" s="244">
        <v>8</v>
      </c>
      <c r="J1639" s="244">
        <v>0</v>
      </c>
      <c r="K1639" s="244" t="s">
        <v>2474</v>
      </c>
      <c r="L1639" s="244" t="s">
        <v>2474</v>
      </c>
      <c r="M1639" s="244" t="s">
        <v>2474</v>
      </c>
      <c r="N1639" s="244" t="s">
        <v>2521</v>
      </c>
      <c r="O1639" s="244">
        <v>2</v>
      </c>
      <c r="P1639" s="244" t="s">
        <v>2474</v>
      </c>
      <c r="Q1639" s="244" t="s">
        <v>2474</v>
      </c>
      <c r="R1639" s="6">
        <f t="shared" si="233"/>
        <v>2</v>
      </c>
      <c r="S1639" s="6">
        <f t="shared" si="234"/>
        <v>1</v>
      </c>
      <c r="T1639" s="7">
        <f t="shared" si="235"/>
        <v>127245</v>
      </c>
      <c r="U1639" s="121" t="str">
        <f t="shared" si="236"/>
        <v>1F10D</v>
      </c>
      <c r="V1639" s="10">
        <f t="shared" si="237"/>
        <v>241</v>
      </c>
      <c r="W1639" s="10">
        <f t="shared" si="238"/>
        <v>13</v>
      </c>
      <c r="X1639" s="11">
        <f t="shared" si="239"/>
        <v>1</v>
      </c>
      <c r="Y1639" s="11">
        <f t="shared" si="240"/>
        <v>241</v>
      </c>
      <c r="Z1639" s="12" t="str">
        <f t="shared" si="241"/>
        <v>Rudder</v>
      </c>
      <c r="AI1639" s="17"/>
      <c r="AJ1639" s="18"/>
      <c r="AK1639" s="19"/>
      <c r="AQ1639" s="37"/>
      <c r="AR1639" s="34"/>
      <c r="AS1639" s="34"/>
      <c r="AT1639" s="34"/>
      <c r="AU1639" s="34"/>
      <c r="AV1639" s="34"/>
      <c r="AW1639" s="34"/>
      <c r="AX1639" s="222">
        <v>127245</v>
      </c>
      <c r="AY1639" s="6">
        <v>1</v>
      </c>
      <c r="AZ1639" s="6">
        <v>241</v>
      </c>
      <c r="BA1639" s="87" t="s">
        <v>2696</v>
      </c>
      <c r="BB1639" s="39" t="s">
        <v>2999</v>
      </c>
      <c r="BC1639" s="84" t="s">
        <v>2691</v>
      </c>
      <c r="BL1639" s="42" t="s">
        <v>2698</v>
      </c>
      <c r="BM1639" s="43" t="s">
        <v>2688</v>
      </c>
      <c r="BO1639" s="17">
        <v>62040</v>
      </c>
      <c r="BP1639" s="18" t="s">
        <v>1810</v>
      </c>
    </row>
    <row r="1640" spans="1:68" ht="15" customHeight="1" thickBot="1" x14ac:dyDescent="0.35">
      <c r="A1640" s="116">
        <v>1638</v>
      </c>
      <c r="H1640" t="s">
        <v>2638</v>
      </c>
      <c r="I1640" s="244">
        <v>8</v>
      </c>
      <c r="J1640" s="244">
        <v>42</v>
      </c>
      <c r="K1640" s="244">
        <v>40</v>
      </c>
      <c r="L1640" s="244" t="s">
        <v>2505</v>
      </c>
      <c r="M1640" s="244" t="s">
        <v>2506</v>
      </c>
      <c r="N1640" s="244">
        <v>7</v>
      </c>
      <c r="O1640" s="244">
        <v>41</v>
      </c>
      <c r="P1640" s="244">
        <v>0</v>
      </c>
      <c r="Q1640" s="244">
        <v>0</v>
      </c>
      <c r="R1640" s="6">
        <f t="shared" si="233"/>
        <v>7</v>
      </c>
      <c r="S1640" s="6">
        <f t="shared" si="234"/>
        <v>1</v>
      </c>
      <c r="T1640" s="7">
        <f t="shared" si="235"/>
        <v>126720</v>
      </c>
      <c r="U1640" s="121" t="str">
        <f t="shared" si="236"/>
        <v>1EF00</v>
      </c>
      <c r="V1640" s="10">
        <f t="shared" si="237"/>
        <v>239</v>
      </c>
      <c r="W1640" s="10">
        <f t="shared" si="238"/>
        <v>255</v>
      </c>
      <c r="X1640" s="11">
        <f t="shared" si="239"/>
        <v>7</v>
      </c>
      <c r="Y1640" s="11">
        <f t="shared" si="240"/>
        <v>255</v>
      </c>
      <c r="Z1640" s="12" t="str">
        <f t="shared" si="241"/>
        <v>Proprietary A2</v>
      </c>
      <c r="AI1640" s="17"/>
      <c r="AJ1640" s="18"/>
      <c r="AK1640" s="19"/>
      <c r="AL1640" s="21"/>
      <c r="AM1640" s="21"/>
      <c r="AN1640" s="21"/>
      <c r="AO1640" s="21"/>
      <c r="AP1640" s="20"/>
      <c r="AQ1640" s="22"/>
      <c r="AR1640" s="20"/>
      <c r="AS1640" s="20"/>
      <c r="AT1640" s="20"/>
      <c r="AU1640" s="20"/>
      <c r="AV1640" s="20"/>
      <c r="AW1640" s="20"/>
      <c r="AX1640" s="221">
        <v>126720</v>
      </c>
      <c r="AY1640" s="6">
        <v>7</v>
      </c>
      <c r="AZ1640" s="6">
        <v>255</v>
      </c>
      <c r="BA1640" s="87" t="s">
        <v>2760</v>
      </c>
      <c r="BB1640" s="39" t="s">
        <v>2411</v>
      </c>
      <c r="BC1640" s="84" t="s">
        <v>2710</v>
      </c>
      <c r="BL1640" s="42" t="s">
        <v>2693</v>
      </c>
      <c r="BM1640" s="43" t="s">
        <v>2688</v>
      </c>
      <c r="BO1640" s="17">
        <v>62107</v>
      </c>
      <c r="BP1640" s="18" t="s">
        <v>1877</v>
      </c>
    </row>
    <row r="1641" spans="1:68" ht="15" customHeight="1" thickBot="1" x14ac:dyDescent="0.35">
      <c r="A1641" s="116">
        <v>1639</v>
      </c>
      <c r="H1641" t="s">
        <v>2638</v>
      </c>
      <c r="I1641" s="244">
        <v>8</v>
      </c>
      <c r="J1641" s="244">
        <v>43</v>
      </c>
      <c r="K1641" s="244">
        <v>0</v>
      </c>
      <c r="L1641" s="244">
        <v>0</v>
      </c>
      <c r="M1641" s="244">
        <v>0</v>
      </c>
      <c r="N1641" s="244">
        <v>0</v>
      </c>
      <c r="O1641" s="244">
        <v>0</v>
      </c>
      <c r="P1641" s="244">
        <v>0</v>
      </c>
      <c r="Q1641" s="244">
        <v>0</v>
      </c>
      <c r="R1641" s="6">
        <f t="shared" si="233"/>
        <v>7</v>
      </c>
      <c r="S1641" s="6">
        <f t="shared" si="234"/>
        <v>1</v>
      </c>
      <c r="T1641" s="7">
        <f t="shared" si="235"/>
        <v>126720</v>
      </c>
      <c r="U1641" s="121" t="str">
        <f t="shared" si="236"/>
        <v>1EF00</v>
      </c>
      <c r="V1641" s="10">
        <f t="shared" si="237"/>
        <v>239</v>
      </c>
      <c r="W1641" s="10">
        <f t="shared" si="238"/>
        <v>255</v>
      </c>
      <c r="X1641" s="11">
        <f t="shared" si="239"/>
        <v>7</v>
      </c>
      <c r="Y1641" s="11">
        <f t="shared" si="240"/>
        <v>255</v>
      </c>
      <c r="Z1641" s="12" t="str">
        <f t="shared" si="241"/>
        <v>Proprietary A2</v>
      </c>
      <c r="AI1641" s="17"/>
      <c r="AJ1641" s="18"/>
      <c r="AK1641" s="19"/>
      <c r="AQ1641" s="37"/>
      <c r="AR1641" s="34"/>
      <c r="AS1641" s="34"/>
      <c r="AT1641" s="34"/>
      <c r="AU1641" s="34"/>
      <c r="AV1641" s="34"/>
      <c r="AW1641" s="34"/>
      <c r="AX1641" s="222">
        <v>126720</v>
      </c>
      <c r="AY1641" s="6">
        <v>7</v>
      </c>
      <c r="AZ1641" s="6">
        <v>255</v>
      </c>
      <c r="BA1641" s="87" t="s">
        <v>2761</v>
      </c>
      <c r="BB1641" s="39" t="s">
        <v>2412</v>
      </c>
      <c r="BC1641" s="84" t="s">
        <v>2710</v>
      </c>
      <c r="BL1641" s="42" t="s">
        <v>2693</v>
      </c>
      <c r="BM1641" s="43" t="s">
        <v>2688</v>
      </c>
      <c r="BO1641" s="17">
        <v>62161</v>
      </c>
      <c r="BP1641" s="18" t="s">
        <v>1931</v>
      </c>
    </row>
    <row r="1642" spans="1:68" ht="15" customHeight="1" thickBot="1" x14ac:dyDescent="0.35">
      <c r="A1642" s="116">
        <v>1640</v>
      </c>
      <c r="H1642" t="s">
        <v>2621</v>
      </c>
      <c r="I1642" s="244">
        <v>8</v>
      </c>
      <c r="J1642" s="244" t="s">
        <v>2582</v>
      </c>
      <c r="K1642" s="244" t="s">
        <v>2519</v>
      </c>
      <c r="L1642" s="244" t="s">
        <v>2506</v>
      </c>
      <c r="M1642" s="244">
        <v>0</v>
      </c>
      <c r="N1642" s="244">
        <v>0</v>
      </c>
      <c r="O1642" s="244" t="s">
        <v>2474</v>
      </c>
      <c r="P1642" s="244" t="s">
        <v>2483</v>
      </c>
      <c r="Q1642" s="244" t="s">
        <v>2520</v>
      </c>
      <c r="R1642" s="6">
        <f t="shared" si="233"/>
        <v>2</v>
      </c>
      <c r="S1642" s="6">
        <f t="shared" si="234"/>
        <v>1</v>
      </c>
      <c r="T1642" s="7">
        <f t="shared" si="235"/>
        <v>127250</v>
      </c>
      <c r="U1642" s="121" t="str">
        <f t="shared" si="236"/>
        <v>1F112</v>
      </c>
      <c r="V1642" s="10">
        <f t="shared" si="237"/>
        <v>241</v>
      </c>
      <c r="W1642" s="10">
        <f t="shared" si="238"/>
        <v>18</v>
      </c>
      <c r="X1642" s="11">
        <f t="shared" si="239"/>
        <v>1</v>
      </c>
      <c r="Y1642" s="11">
        <f t="shared" si="240"/>
        <v>241</v>
      </c>
      <c r="Z1642" s="12" t="str">
        <f t="shared" si="241"/>
        <v>Vessel Heading</v>
      </c>
      <c r="AI1642" s="17"/>
      <c r="AJ1642" s="18"/>
      <c r="AK1642" s="19"/>
      <c r="AL1642" s="21"/>
      <c r="AM1642" s="21"/>
      <c r="AN1642" s="21"/>
      <c r="AO1642" s="21"/>
      <c r="AP1642" s="20"/>
      <c r="AQ1642" s="22"/>
      <c r="AR1642" s="20"/>
      <c r="AS1642" s="20"/>
      <c r="AT1642" s="20"/>
      <c r="AU1642" s="20"/>
      <c r="AV1642" s="20"/>
      <c r="AW1642" s="20"/>
      <c r="AX1642" s="221">
        <v>127250</v>
      </c>
      <c r="AY1642" s="6">
        <v>1</v>
      </c>
      <c r="AZ1642" s="6">
        <v>241</v>
      </c>
      <c r="BA1642" s="87" t="s">
        <v>18</v>
      </c>
      <c r="BB1642" s="39" t="s">
        <v>2462</v>
      </c>
      <c r="BC1642" s="84" t="s">
        <v>2691</v>
      </c>
      <c r="BL1642" s="42" t="s">
        <v>2698</v>
      </c>
      <c r="BM1642" s="43" t="s">
        <v>2688</v>
      </c>
      <c r="BO1642" s="17">
        <v>62228</v>
      </c>
      <c r="BP1642" s="18" t="s">
        <v>1998</v>
      </c>
    </row>
    <row r="1643" spans="1:68" ht="15" customHeight="1" thickBot="1" x14ac:dyDescent="0.35">
      <c r="A1643" s="116">
        <v>1641</v>
      </c>
      <c r="H1643" t="s">
        <v>2638</v>
      </c>
      <c r="I1643" s="244">
        <v>8</v>
      </c>
      <c r="J1643" s="244">
        <v>44</v>
      </c>
      <c r="K1643" s="244">
        <v>0</v>
      </c>
      <c r="L1643" s="244">
        <v>0</v>
      </c>
      <c r="M1643" s="244">
        <v>0</v>
      </c>
      <c r="N1643" s="244">
        <v>0</v>
      </c>
      <c r="O1643" s="244">
        <v>0</v>
      </c>
      <c r="P1643" s="244">
        <v>0</v>
      </c>
      <c r="Q1643" s="244">
        <v>0</v>
      </c>
      <c r="R1643" s="6">
        <f t="shared" si="233"/>
        <v>7</v>
      </c>
      <c r="S1643" s="6">
        <f t="shared" si="234"/>
        <v>1</v>
      </c>
      <c r="T1643" s="7">
        <f t="shared" si="235"/>
        <v>126720</v>
      </c>
      <c r="U1643" s="121" t="str">
        <f t="shared" si="236"/>
        <v>1EF00</v>
      </c>
      <c r="V1643" s="10">
        <f t="shared" si="237"/>
        <v>239</v>
      </c>
      <c r="W1643" s="10">
        <f t="shared" si="238"/>
        <v>255</v>
      </c>
      <c r="X1643" s="11">
        <f t="shared" si="239"/>
        <v>7</v>
      </c>
      <c r="Y1643" s="11">
        <f t="shared" si="240"/>
        <v>255</v>
      </c>
      <c r="Z1643" s="12" t="str">
        <f t="shared" si="241"/>
        <v>Proprietary A2</v>
      </c>
      <c r="AI1643" s="17"/>
      <c r="AJ1643" s="18"/>
      <c r="AK1643" s="19"/>
      <c r="AQ1643" s="37"/>
      <c r="AR1643" s="34"/>
      <c r="AS1643" s="34"/>
      <c r="AT1643" s="34"/>
      <c r="AU1643" s="34"/>
      <c r="AV1643" s="34"/>
      <c r="AW1643" s="34"/>
      <c r="AX1643" s="222">
        <v>126720</v>
      </c>
      <c r="AY1643" s="6">
        <v>7</v>
      </c>
      <c r="AZ1643" s="6">
        <v>255</v>
      </c>
      <c r="BA1643" s="87" t="s">
        <v>2762</v>
      </c>
      <c r="BB1643" s="39" t="s">
        <v>2413</v>
      </c>
      <c r="BC1643" s="84" t="s">
        <v>2710</v>
      </c>
      <c r="BL1643" s="42" t="s">
        <v>2693</v>
      </c>
      <c r="BM1643" s="43" t="s">
        <v>2688</v>
      </c>
      <c r="BO1643" s="17">
        <v>64085</v>
      </c>
      <c r="BP1643" s="18" t="s">
        <v>2055</v>
      </c>
    </row>
    <row r="1644" spans="1:68" ht="15" customHeight="1" thickBot="1" x14ac:dyDescent="0.35">
      <c r="A1644" s="116">
        <v>1642</v>
      </c>
      <c r="H1644" t="s">
        <v>2622</v>
      </c>
      <c r="I1644" s="244">
        <v>8</v>
      </c>
      <c r="J1644" s="244" t="s">
        <v>2582</v>
      </c>
      <c r="K1644" s="244">
        <v>0</v>
      </c>
      <c r="L1644" s="244" t="s">
        <v>2563</v>
      </c>
      <c r="M1644" s="244" t="s">
        <v>2520</v>
      </c>
      <c r="N1644" s="244">
        <v>5</v>
      </c>
      <c r="O1644" s="244" t="s">
        <v>2474</v>
      </c>
      <c r="P1644" s="244" t="s">
        <v>2474</v>
      </c>
      <c r="Q1644" s="244" t="s">
        <v>2474</v>
      </c>
      <c r="R1644" s="6">
        <f t="shared" si="233"/>
        <v>2</v>
      </c>
      <c r="S1644" s="6">
        <f t="shared" si="234"/>
        <v>1</v>
      </c>
      <c r="T1644" s="7">
        <f t="shared" si="235"/>
        <v>127251</v>
      </c>
      <c r="U1644" s="121" t="str">
        <f t="shared" si="236"/>
        <v>1F113</v>
      </c>
      <c r="V1644" s="10">
        <f t="shared" si="237"/>
        <v>241</v>
      </c>
      <c r="W1644" s="10">
        <f t="shared" si="238"/>
        <v>19</v>
      </c>
      <c r="X1644" s="11">
        <f t="shared" si="239"/>
        <v>1</v>
      </c>
      <c r="Y1644" s="11">
        <f t="shared" si="240"/>
        <v>241</v>
      </c>
      <c r="Z1644" s="12" t="str">
        <f t="shared" si="241"/>
        <v>Rate of Turn</v>
      </c>
      <c r="AI1644" s="17"/>
      <c r="AJ1644" s="18"/>
      <c r="AK1644" s="19"/>
      <c r="AL1644" s="21"/>
      <c r="AM1644" s="21"/>
      <c r="AN1644" s="21"/>
      <c r="AO1644" s="21"/>
      <c r="AP1644" s="20"/>
      <c r="AQ1644" s="22"/>
      <c r="AR1644" s="20"/>
      <c r="AS1644" s="20"/>
      <c r="AT1644" s="20"/>
      <c r="AU1644" s="20"/>
      <c r="AV1644" s="20"/>
      <c r="AW1644" s="20"/>
      <c r="AX1644" s="221">
        <v>127251</v>
      </c>
      <c r="AY1644" s="6">
        <v>1</v>
      </c>
      <c r="AZ1644" s="6">
        <v>241</v>
      </c>
      <c r="BA1644" s="87" t="s">
        <v>2699</v>
      </c>
      <c r="BB1644" s="39" t="s">
        <v>2700</v>
      </c>
      <c r="BC1644" s="84" t="s">
        <v>2691</v>
      </c>
      <c r="BL1644" s="42" t="s">
        <v>2698</v>
      </c>
      <c r="BM1644" s="43" t="s">
        <v>2688</v>
      </c>
      <c r="BO1644" s="17">
        <v>64147</v>
      </c>
      <c r="BP1644" s="18" t="s">
        <v>2116</v>
      </c>
    </row>
    <row r="1645" spans="1:68" ht="15" customHeight="1" thickBot="1" x14ac:dyDescent="0.35">
      <c r="A1645" s="116">
        <v>1643</v>
      </c>
      <c r="H1645" t="s">
        <v>2638</v>
      </c>
      <c r="I1645" s="244">
        <v>8</v>
      </c>
      <c r="J1645" s="244">
        <v>45</v>
      </c>
      <c r="K1645" s="244">
        <v>0</v>
      </c>
      <c r="L1645" s="244">
        <v>0</v>
      </c>
      <c r="M1645" s="244">
        <v>0</v>
      </c>
      <c r="N1645" s="244">
        <v>0</v>
      </c>
      <c r="O1645" s="244">
        <v>0</v>
      </c>
      <c r="P1645" s="244">
        <v>0</v>
      </c>
      <c r="Q1645" s="244">
        <v>0</v>
      </c>
      <c r="R1645" s="6">
        <f t="shared" si="233"/>
        <v>7</v>
      </c>
      <c r="S1645" s="6">
        <f t="shared" si="234"/>
        <v>1</v>
      </c>
      <c r="T1645" s="7">
        <f t="shared" si="235"/>
        <v>126720</v>
      </c>
      <c r="U1645" s="121" t="str">
        <f t="shared" si="236"/>
        <v>1EF00</v>
      </c>
      <c r="V1645" s="10">
        <f t="shared" si="237"/>
        <v>239</v>
      </c>
      <c r="W1645" s="10">
        <f t="shared" si="238"/>
        <v>255</v>
      </c>
      <c r="X1645" s="11">
        <f t="shared" si="239"/>
        <v>7</v>
      </c>
      <c r="Y1645" s="11">
        <f t="shared" si="240"/>
        <v>255</v>
      </c>
      <c r="Z1645" s="12" t="str">
        <f t="shared" si="241"/>
        <v>Proprietary A2</v>
      </c>
      <c r="AI1645" s="17"/>
      <c r="AJ1645" s="18"/>
      <c r="AK1645" s="19"/>
      <c r="AQ1645" s="37"/>
      <c r="AR1645" s="34"/>
      <c r="AS1645" s="34"/>
      <c r="AT1645" s="34"/>
      <c r="AU1645" s="34"/>
      <c r="AV1645" s="34"/>
      <c r="AW1645" s="34"/>
      <c r="AX1645" s="222">
        <v>126720</v>
      </c>
      <c r="AY1645" s="6">
        <v>7</v>
      </c>
      <c r="AZ1645" s="6">
        <v>255</v>
      </c>
      <c r="BA1645" s="87" t="s">
        <v>2763</v>
      </c>
      <c r="BB1645" s="39" t="s">
        <v>2415</v>
      </c>
      <c r="BC1645" s="84" t="s">
        <v>2710</v>
      </c>
      <c r="BL1645" s="42" t="s">
        <v>2693</v>
      </c>
      <c r="BM1645" s="43" t="s">
        <v>2688</v>
      </c>
      <c r="BO1645" s="17">
        <v>64237</v>
      </c>
      <c r="BP1645" s="18" t="s">
        <v>2178</v>
      </c>
    </row>
    <row r="1646" spans="1:68" ht="15" customHeight="1" thickBot="1" x14ac:dyDescent="0.35">
      <c r="A1646" s="116">
        <v>1644</v>
      </c>
      <c r="H1646" t="s">
        <v>2638</v>
      </c>
      <c r="I1646" s="244">
        <v>8</v>
      </c>
      <c r="J1646" s="244">
        <v>46</v>
      </c>
      <c r="K1646" s="244">
        <v>0</v>
      </c>
      <c r="L1646" s="244" t="s">
        <v>2480</v>
      </c>
      <c r="M1646" s="244">
        <v>47</v>
      </c>
      <c r="N1646" s="244">
        <v>61</v>
      </c>
      <c r="O1646" s="244" t="s">
        <v>2498</v>
      </c>
      <c r="P1646" s="244" t="s">
        <v>2573</v>
      </c>
      <c r="Q1646" s="244" t="s">
        <v>2581</v>
      </c>
      <c r="R1646" s="6">
        <f t="shared" si="233"/>
        <v>7</v>
      </c>
      <c r="S1646" s="6">
        <f t="shared" si="234"/>
        <v>1</v>
      </c>
      <c r="T1646" s="7">
        <f t="shared" si="235"/>
        <v>126720</v>
      </c>
      <c r="U1646" s="121" t="str">
        <f t="shared" si="236"/>
        <v>1EF00</v>
      </c>
      <c r="V1646" s="10">
        <f t="shared" si="237"/>
        <v>239</v>
      </c>
      <c r="W1646" s="10">
        <f t="shared" si="238"/>
        <v>255</v>
      </c>
      <c r="X1646" s="11">
        <f t="shared" si="239"/>
        <v>7</v>
      </c>
      <c r="Y1646" s="11">
        <f t="shared" si="240"/>
        <v>255</v>
      </c>
      <c r="Z1646" s="12" t="str">
        <f t="shared" si="241"/>
        <v>Proprietary A2</v>
      </c>
      <c r="AI1646" s="17"/>
      <c r="AJ1646" s="18"/>
      <c r="AK1646" s="19"/>
      <c r="AL1646" s="21"/>
      <c r="AM1646" s="21"/>
      <c r="AN1646" s="21"/>
      <c r="AO1646" s="21"/>
      <c r="AP1646" s="20"/>
      <c r="AQ1646" s="22"/>
      <c r="AR1646" s="20"/>
      <c r="AS1646" s="20"/>
      <c r="AT1646" s="20"/>
      <c r="AU1646" s="20"/>
      <c r="AV1646" s="20"/>
      <c r="AW1646" s="20"/>
      <c r="AX1646" s="221">
        <v>126720</v>
      </c>
      <c r="AY1646" s="6">
        <v>7</v>
      </c>
      <c r="AZ1646" s="6">
        <v>255</v>
      </c>
      <c r="BA1646" s="87" t="s">
        <v>2764</v>
      </c>
      <c r="BB1646" s="39" t="s">
        <v>2414</v>
      </c>
      <c r="BC1646" s="84" t="s">
        <v>2710</v>
      </c>
      <c r="BL1646" s="42" t="s">
        <v>2693</v>
      </c>
      <c r="BM1646" s="43" t="s">
        <v>2688</v>
      </c>
      <c r="BO1646" s="17">
        <v>64276</v>
      </c>
      <c r="BP1646" s="18" t="s">
        <v>2213</v>
      </c>
    </row>
    <row r="1647" spans="1:68" ht="15" customHeight="1" thickBot="1" x14ac:dyDescent="0.35">
      <c r="A1647" s="116">
        <v>1645</v>
      </c>
      <c r="H1647" t="s">
        <v>2638</v>
      </c>
      <c r="I1647" s="244">
        <v>8</v>
      </c>
      <c r="J1647" s="244">
        <v>47</v>
      </c>
      <c r="K1647" s="244">
        <v>80</v>
      </c>
      <c r="L1647" s="244" t="s">
        <v>2498</v>
      </c>
      <c r="M1647" s="244">
        <v>8</v>
      </c>
      <c r="N1647" s="244" t="s">
        <v>2673</v>
      </c>
      <c r="O1647" s="244" t="s">
        <v>2587</v>
      </c>
      <c r="P1647" s="244" t="s">
        <v>2498</v>
      </c>
      <c r="Q1647" s="244">
        <v>29</v>
      </c>
      <c r="R1647" s="6">
        <f t="shared" si="233"/>
        <v>7</v>
      </c>
      <c r="S1647" s="6">
        <f t="shared" si="234"/>
        <v>1</v>
      </c>
      <c r="T1647" s="7">
        <f t="shared" si="235"/>
        <v>126720</v>
      </c>
      <c r="U1647" s="121" t="str">
        <f t="shared" si="236"/>
        <v>1EF00</v>
      </c>
      <c r="V1647" s="10">
        <f t="shared" si="237"/>
        <v>239</v>
      </c>
      <c r="W1647" s="10">
        <f t="shared" si="238"/>
        <v>255</v>
      </c>
      <c r="X1647" s="11">
        <f t="shared" si="239"/>
        <v>7</v>
      </c>
      <c r="Y1647" s="11">
        <f t="shared" si="240"/>
        <v>255</v>
      </c>
      <c r="Z1647" s="12" t="str">
        <f t="shared" si="241"/>
        <v>Proprietary A2</v>
      </c>
      <c r="AI1647" s="17"/>
      <c r="AJ1647" s="18"/>
      <c r="AK1647" s="19"/>
      <c r="AQ1647" s="37"/>
      <c r="AR1647" s="34"/>
      <c r="AS1647" s="34"/>
      <c r="AT1647" s="34"/>
      <c r="AU1647" s="34"/>
      <c r="AV1647" s="34"/>
      <c r="AW1647" s="34"/>
      <c r="AX1647" s="222">
        <v>126720</v>
      </c>
      <c r="AY1647" s="6">
        <v>7</v>
      </c>
      <c r="AZ1647" s="6">
        <v>255</v>
      </c>
      <c r="BA1647" s="87" t="s">
        <v>2765</v>
      </c>
      <c r="BB1647" s="39" t="s">
        <v>2416</v>
      </c>
      <c r="BC1647" s="84" t="s">
        <v>2710</v>
      </c>
      <c r="BL1647" s="42" t="s">
        <v>2693</v>
      </c>
      <c r="BM1647" s="43" t="s">
        <v>2688</v>
      </c>
      <c r="BO1647" s="17">
        <v>64336</v>
      </c>
      <c r="BP1647" s="18" t="s">
        <v>2272</v>
      </c>
    </row>
    <row r="1648" spans="1:68" ht="15" customHeight="1" thickBot="1" x14ac:dyDescent="0.35">
      <c r="A1648" s="116">
        <v>1646</v>
      </c>
      <c r="H1648" t="s">
        <v>2638</v>
      </c>
      <c r="I1648" s="244">
        <v>8</v>
      </c>
      <c r="J1648" s="244">
        <v>48</v>
      </c>
      <c r="K1648" s="244" t="s">
        <v>2602</v>
      </c>
      <c r="L1648" s="244">
        <v>45</v>
      </c>
      <c r="M1648" s="244" t="s">
        <v>2498</v>
      </c>
      <c r="N1648" s="244">
        <v>0</v>
      </c>
      <c r="O1648" s="244">
        <v>0</v>
      </c>
      <c r="P1648" s="244">
        <v>0</v>
      </c>
      <c r="Q1648" s="244">
        <v>0</v>
      </c>
      <c r="R1648" s="6">
        <f t="shared" si="233"/>
        <v>7</v>
      </c>
      <c r="S1648" s="6">
        <f t="shared" si="234"/>
        <v>1</v>
      </c>
      <c r="T1648" s="7">
        <f t="shared" si="235"/>
        <v>126720</v>
      </c>
      <c r="U1648" s="121" t="str">
        <f t="shared" si="236"/>
        <v>1EF00</v>
      </c>
      <c r="V1648" s="10">
        <f t="shared" si="237"/>
        <v>239</v>
      </c>
      <c r="W1648" s="10">
        <f t="shared" si="238"/>
        <v>255</v>
      </c>
      <c r="X1648" s="11">
        <f t="shared" si="239"/>
        <v>7</v>
      </c>
      <c r="Y1648" s="11">
        <f t="shared" si="240"/>
        <v>255</v>
      </c>
      <c r="Z1648" s="12" t="str">
        <f t="shared" si="241"/>
        <v>Proprietary A2</v>
      </c>
      <c r="AI1648" s="17"/>
      <c r="AJ1648" s="18"/>
      <c r="AK1648" s="19"/>
      <c r="AL1648" s="21"/>
      <c r="AM1648" s="21"/>
      <c r="AN1648" s="21"/>
      <c r="AO1648" s="21"/>
      <c r="AP1648" s="20"/>
      <c r="AQ1648" s="22"/>
      <c r="AR1648" s="20"/>
      <c r="AS1648" s="20"/>
      <c r="AT1648" s="20"/>
      <c r="AU1648" s="20"/>
      <c r="AV1648" s="20"/>
      <c r="AW1648" s="20"/>
      <c r="AX1648" s="221">
        <v>126720</v>
      </c>
      <c r="AY1648" s="6">
        <v>7</v>
      </c>
      <c r="AZ1648" s="6">
        <v>255</v>
      </c>
      <c r="BA1648" s="87" t="s">
        <v>2766</v>
      </c>
      <c r="BB1648" s="39" t="s">
        <v>2417</v>
      </c>
      <c r="BC1648" s="84" t="s">
        <v>2710</v>
      </c>
      <c r="BL1648" s="42" t="s">
        <v>2693</v>
      </c>
      <c r="BM1648" s="43" t="s">
        <v>2688</v>
      </c>
      <c r="BO1648" s="17">
        <v>65017</v>
      </c>
      <c r="BP1648" s="18" t="s">
        <v>1133</v>
      </c>
    </row>
    <row r="1649" spans="1:68" ht="15" customHeight="1" thickBot="1" x14ac:dyDescent="0.35">
      <c r="A1649" s="116">
        <v>1647</v>
      </c>
      <c r="H1649" t="s">
        <v>2642</v>
      </c>
      <c r="I1649" s="244">
        <v>8</v>
      </c>
      <c r="J1649" s="244" t="s">
        <v>2474</v>
      </c>
      <c r="K1649" s="244" t="s">
        <v>2524</v>
      </c>
      <c r="L1649" s="244">
        <v>73</v>
      </c>
      <c r="M1649" s="244" t="s">
        <v>2474</v>
      </c>
      <c r="N1649" s="244" t="s">
        <v>2474</v>
      </c>
      <c r="O1649" s="244" t="s">
        <v>2474</v>
      </c>
      <c r="P1649" s="244" t="s">
        <v>2474</v>
      </c>
      <c r="Q1649" s="244" t="s">
        <v>2474</v>
      </c>
      <c r="R1649" s="6">
        <f t="shared" si="233"/>
        <v>5</v>
      </c>
      <c r="S1649" s="6">
        <f t="shared" si="234"/>
        <v>1</v>
      </c>
      <c r="T1649" s="7">
        <f t="shared" si="235"/>
        <v>130310</v>
      </c>
      <c r="U1649" s="121" t="str">
        <f t="shared" si="236"/>
        <v>1FD06</v>
      </c>
      <c r="V1649" s="10">
        <f t="shared" si="237"/>
        <v>253</v>
      </c>
      <c r="W1649" s="10">
        <f t="shared" si="238"/>
        <v>6</v>
      </c>
      <c r="X1649" s="11">
        <f t="shared" si="239"/>
        <v>7</v>
      </c>
      <c r="Y1649" s="11">
        <f t="shared" si="240"/>
        <v>253</v>
      </c>
      <c r="Z1649" s="12" t="str">
        <f t="shared" si="241"/>
        <v>Environmental Parameters</v>
      </c>
      <c r="AI1649" s="17"/>
      <c r="AJ1649" s="18"/>
      <c r="AK1649" s="19"/>
      <c r="AQ1649" s="37"/>
      <c r="AR1649" s="34"/>
      <c r="AS1649" s="34"/>
      <c r="AT1649" s="34"/>
      <c r="AU1649" s="34"/>
      <c r="AV1649" s="34"/>
      <c r="AW1649" s="34"/>
      <c r="AX1649" s="222">
        <v>130310</v>
      </c>
      <c r="AY1649" s="6">
        <v>7</v>
      </c>
      <c r="AZ1649" s="6">
        <v>253</v>
      </c>
      <c r="BA1649" s="87" t="s">
        <v>2767</v>
      </c>
      <c r="BC1649" s="84" t="s">
        <v>2360</v>
      </c>
      <c r="BD1649" s="38" t="s">
        <v>2768</v>
      </c>
      <c r="BE1649" s="39" t="s">
        <v>3055</v>
      </c>
      <c r="BF1649" s="90" t="s">
        <v>2359</v>
      </c>
      <c r="BG1649" s="58" t="s">
        <v>2769</v>
      </c>
      <c r="BI1649" s="6" t="s">
        <v>2770</v>
      </c>
      <c r="BL1649" s="42" t="s">
        <v>2693</v>
      </c>
      <c r="BM1649" s="43" t="s">
        <v>2688</v>
      </c>
      <c r="BO1649" s="17">
        <v>129026</v>
      </c>
      <c r="BP1649" s="18" t="s">
        <v>1447</v>
      </c>
    </row>
    <row r="1650" spans="1:68" ht="15" customHeight="1" thickBot="1" x14ac:dyDescent="0.35">
      <c r="A1650" s="116">
        <v>1648</v>
      </c>
      <c r="H1650" t="s">
        <v>2643</v>
      </c>
      <c r="I1650" s="244">
        <v>8</v>
      </c>
      <c r="J1650" s="244" t="s">
        <v>2474</v>
      </c>
      <c r="K1650" s="244" t="s">
        <v>2515</v>
      </c>
      <c r="L1650" s="244" t="s">
        <v>2531</v>
      </c>
      <c r="M1650" s="244" t="s">
        <v>2568</v>
      </c>
      <c r="N1650" s="244">
        <v>0</v>
      </c>
      <c r="O1650" s="244">
        <v>0</v>
      </c>
      <c r="P1650" s="244" t="s">
        <v>2474</v>
      </c>
      <c r="Q1650" s="244" t="s">
        <v>2474</v>
      </c>
      <c r="R1650" s="6">
        <f t="shared" si="233"/>
        <v>2</v>
      </c>
      <c r="S1650" s="6">
        <f t="shared" si="234"/>
        <v>1</v>
      </c>
      <c r="T1650" s="7">
        <f t="shared" si="235"/>
        <v>129026</v>
      </c>
      <c r="U1650" s="121" t="str">
        <f t="shared" si="236"/>
        <v>1F802</v>
      </c>
      <c r="V1650" s="10">
        <f t="shared" si="237"/>
        <v>248</v>
      </c>
      <c r="W1650" s="10">
        <f t="shared" si="238"/>
        <v>2</v>
      </c>
      <c r="X1650" s="11">
        <f t="shared" si="239"/>
        <v>7</v>
      </c>
      <c r="Y1650" s="11">
        <f t="shared" si="240"/>
        <v>248</v>
      </c>
      <c r="Z1650" s="12" t="str">
        <f t="shared" si="241"/>
        <v>COG &amp; SOG, Rapid Update</v>
      </c>
      <c r="AI1650" s="17"/>
      <c r="AJ1650" s="18"/>
      <c r="AK1650" s="19"/>
      <c r="AL1650" s="21"/>
      <c r="AM1650" s="21"/>
      <c r="AN1650" s="21"/>
      <c r="AO1650" s="21"/>
      <c r="AP1650" s="20"/>
      <c r="AQ1650" s="20"/>
      <c r="AR1650" s="20"/>
      <c r="AS1650" s="20"/>
      <c r="AT1650" s="20"/>
      <c r="AU1650" s="20"/>
      <c r="AV1650" s="20"/>
      <c r="AW1650" s="20"/>
      <c r="AX1650" s="221">
        <v>129026</v>
      </c>
      <c r="AY1650" s="6">
        <v>7</v>
      </c>
      <c r="AZ1650" s="6">
        <v>248</v>
      </c>
      <c r="BA1650" s="87" t="s">
        <v>2771</v>
      </c>
      <c r="BB1650" s="39" t="s">
        <v>3001</v>
      </c>
      <c r="BC1650" s="84" t="s">
        <v>2691</v>
      </c>
      <c r="BD1650" s="38" t="s">
        <v>2772</v>
      </c>
      <c r="BE1650" s="39" t="s">
        <v>2457</v>
      </c>
      <c r="BF1650" s="90" t="s">
        <v>2349</v>
      </c>
      <c r="BL1650" s="42" t="s">
        <v>2693</v>
      </c>
      <c r="BM1650" s="43" t="s">
        <v>2688</v>
      </c>
      <c r="BO1650" s="17"/>
      <c r="BP1650" s="18"/>
    </row>
    <row r="1651" spans="1:68" ht="15" customHeight="1" thickBot="1" x14ac:dyDescent="0.35">
      <c r="A1651" s="116">
        <v>1649</v>
      </c>
      <c r="H1651" t="s">
        <v>2619</v>
      </c>
      <c r="I1651" s="244">
        <v>8</v>
      </c>
      <c r="J1651" s="244" t="s">
        <v>2512</v>
      </c>
      <c r="K1651" s="244">
        <v>79</v>
      </c>
      <c r="L1651" s="244" t="s">
        <v>2509</v>
      </c>
      <c r="M1651" s="244">
        <v>19</v>
      </c>
      <c r="N1651" s="244">
        <v>9</v>
      </c>
      <c r="O1651" s="244" t="s">
        <v>2579</v>
      </c>
      <c r="P1651" s="244">
        <v>32</v>
      </c>
      <c r="Q1651" s="244">
        <v>3</v>
      </c>
      <c r="R1651" s="6">
        <f t="shared" si="233"/>
        <v>2</v>
      </c>
      <c r="S1651" s="6">
        <f t="shared" si="234"/>
        <v>1</v>
      </c>
      <c r="T1651" s="7">
        <f t="shared" si="235"/>
        <v>129025</v>
      </c>
      <c r="U1651" s="121" t="str">
        <f t="shared" si="236"/>
        <v>1F801</v>
      </c>
      <c r="V1651" s="10">
        <f t="shared" si="237"/>
        <v>248</v>
      </c>
      <c r="W1651" s="10">
        <f t="shared" si="238"/>
        <v>1</v>
      </c>
      <c r="X1651" s="11">
        <f t="shared" si="239"/>
        <v>7</v>
      </c>
      <c r="Y1651" s="11">
        <f t="shared" si="240"/>
        <v>248</v>
      </c>
      <c r="Z1651" s="12" t="str">
        <f t="shared" si="241"/>
        <v>Position, Rapid Update</v>
      </c>
      <c r="AI1651" s="17"/>
      <c r="AJ1651" s="18"/>
      <c r="AK1651" s="19"/>
      <c r="AQ1651" s="34"/>
      <c r="AR1651" s="34"/>
      <c r="AS1651" s="34"/>
      <c r="AT1651" s="34"/>
      <c r="AU1651" s="34"/>
      <c r="AV1651" s="34"/>
      <c r="AW1651" s="34"/>
      <c r="AX1651" s="222">
        <v>129025</v>
      </c>
      <c r="AY1651" s="6">
        <v>7</v>
      </c>
      <c r="AZ1651" s="6">
        <v>248</v>
      </c>
      <c r="BA1651" s="87" t="s">
        <v>2689</v>
      </c>
      <c r="BB1651" s="39" t="s">
        <v>2690</v>
      </c>
      <c r="BC1651" s="84" t="s">
        <v>2691</v>
      </c>
      <c r="BD1651" s="38" t="s">
        <v>2350</v>
      </c>
      <c r="BE1651" s="39" t="s">
        <v>2984</v>
      </c>
      <c r="BF1651" s="90" t="s">
        <v>2691</v>
      </c>
      <c r="BL1651" s="42" t="s">
        <v>2693</v>
      </c>
      <c r="BM1651" s="43" t="s">
        <v>2688</v>
      </c>
      <c r="BO1651" s="17"/>
      <c r="BP1651" s="18"/>
    </row>
    <row r="1652" spans="1:68" ht="15" customHeight="1" thickBot="1" x14ac:dyDescent="0.35">
      <c r="A1652" s="116">
        <v>1650</v>
      </c>
      <c r="H1652" t="s">
        <v>2623</v>
      </c>
      <c r="I1652" s="244">
        <v>8</v>
      </c>
      <c r="J1652" s="244" t="s">
        <v>2524</v>
      </c>
      <c r="K1652" s="244">
        <v>12</v>
      </c>
      <c r="L1652" s="244">
        <v>2</v>
      </c>
      <c r="M1652" s="244">
        <v>20</v>
      </c>
      <c r="N1652" s="244" t="s">
        <v>2479</v>
      </c>
      <c r="O1652" s="244" t="s">
        <v>2515</v>
      </c>
      <c r="P1652" s="244" t="s">
        <v>2474</v>
      </c>
      <c r="Q1652" s="244" t="s">
        <v>2474</v>
      </c>
      <c r="R1652" s="6">
        <f t="shared" si="233"/>
        <v>2</v>
      </c>
      <c r="S1652" s="6">
        <f t="shared" si="234"/>
        <v>1</v>
      </c>
      <c r="T1652" s="7">
        <f t="shared" si="235"/>
        <v>130306</v>
      </c>
      <c r="U1652" s="121" t="str">
        <f t="shared" si="236"/>
        <v>1FD02</v>
      </c>
      <c r="V1652" s="10">
        <f t="shared" si="237"/>
        <v>253</v>
      </c>
      <c r="W1652" s="10">
        <f t="shared" si="238"/>
        <v>2</v>
      </c>
      <c r="X1652" s="11">
        <f t="shared" si="239"/>
        <v>1</v>
      </c>
      <c r="Y1652" s="11">
        <f t="shared" si="240"/>
        <v>253</v>
      </c>
      <c r="Z1652" s="12" t="str">
        <f t="shared" si="241"/>
        <v>Wind Data</v>
      </c>
      <c r="AI1652" s="17"/>
      <c r="AJ1652" s="18"/>
      <c r="AK1652" s="19"/>
      <c r="AL1652" s="21"/>
      <c r="AM1652" s="21"/>
      <c r="AN1652" s="21"/>
      <c r="AO1652" s="21"/>
      <c r="AP1652" s="20"/>
      <c r="AQ1652" s="20"/>
      <c r="AR1652" s="20"/>
      <c r="AS1652" s="20"/>
      <c r="AT1652" s="20"/>
      <c r="AU1652" s="20"/>
      <c r="AV1652" s="20"/>
      <c r="AW1652" s="20"/>
      <c r="AX1652" s="221">
        <v>130306</v>
      </c>
      <c r="AY1652" s="6">
        <v>1</v>
      </c>
      <c r="AZ1652" s="6">
        <v>253</v>
      </c>
      <c r="BA1652" s="87" t="s">
        <v>2701</v>
      </c>
      <c r="BB1652" s="39" t="s">
        <v>3134</v>
      </c>
      <c r="BC1652" s="84" t="s">
        <v>2349</v>
      </c>
      <c r="BD1652" s="38" t="s">
        <v>2702</v>
      </c>
      <c r="BE1652" s="39" t="s">
        <v>3124</v>
      </c>
      <c r="BF1652" s="90" t="s">
        <v>2691</v>
      </c>
      <c r="BJ1652" s="47" t="s">
        <v>2703</v>
      </c>
      <c r="BL1652" s="42" t="s">
        <v>2698</v>
      </c>
      <c r="BM1652" s="43" t="s">
        <v>2688</v>
      </c>
      <c r="BO1652" s="17"/>
      <c r="BP1652" s="18"/>
    </row>
    <row r="1653" spans="1:68" ht="15" customHeight="1" thickBot="1" x14ac:dyDescent="0.35">
      <c r="A1653" s="116">
        <v>1651</v>
      </c>
      <c r="H1653" t="s">
        <v>2522</v>
      </c>
      <c r="I1653" s="244">
        <v>8</v>
      </c>
      <c r="J1653" s="244">
        <v>34</v>
      </c>
      <c r="K1653" s="244" t="s">
        <v>2673</v>
      </c>
      <c r="L1653" s="244">
        <v>1</v>
      </c>
      <c r="M1653" s="244">
        <v>20</v>
      </c>
      <c r="N1653" s="244" t="s">
        <v>2578</v>
      </c>
      <c r="O1653" s="244" t="s">
        <v>2512</v>
      </c>
      <c r="P1653" s="244" t="s">
        <v>2474</v>
      </c>
      <c r="Q1653" s="244" t="s">
        <v>2474</v>
      </c>
      <c r="R1653" s="6">
        <f t="shared" si="233"/>
        <v>2</v>
      </c>
      <c r="S1653" s="6">
        <f t="shared" si="234"/>
        <v>1</v>
      </c>
      <c r="T1653" s="7">
        <f t="shared" si="235"/>
        <v>130306</v>
      </c>
      <c r="U1653" s="121" t="str">
        <f t="shared" si="236"/>
        <v>1FD02</v>
      </c>
      <c r="V1653" s="10">
        <f t="shared" si="237"/>
        <v>253</v>
      </c>
      <c r="W1653" s="10">
        <f t="shared" si="238"/>
        <v>2</v>
      </c>
      <c r="X1653" s="11">
        <f t="shared" si="239"/>
        <v>3</v>
      </c>
      <c r="Y1653" s="11">
        <f t="shared" si="240"/>
        <v>253</v>
      </c>
      <c r="Z1653" s="12" t="str">
        <f t="shared" si="241"/>
        <v>Wind Data</v>
      </c>
      <c r="AI1653" s="17"/>
      <c r="AJ1653" s="18"/>
      <c r="AK1653" s="19"/>
      <c r="AQ1653" s="34"/>
      <c r="AR1653" s="34"/>
      <c r="AS1653" s="34"/>
      <c r="AT1653" s="34"/>
      <c r="AU1653" s="34"/>
      <c r="AV1653" s="34"/>
      <c r="AW1653" s="34"/>
      <c r="AX1653" s="222">
        <v>130306</v>
      </c>
      <c r="AY1653" s="6">
        <v>3</v>
      </c>
      <c r="AZ1653" s="6">
        <v>253</v>
      </c>
      <c r="BA1653" s="87" t="s">
        <v>2701</v>
      </c>
      <c r="BB1653" s="39" t="s">
        <v>3135</v>
      </c>
      <c r="BC1653" s="84" t="s">
        <v>2349</v>
      </c>
      <c r="BD1653" s="38" t="s">
        <v>2702</v>
      </c>
      <c r="BE1653" s="39" t="s">
        <v>3075</v>
      </c>
      <c r="BF1653" s="90" t="s">
        <v>2691</v>
      </c>
      <c r="BJ1653" s="47" t="s">
        <v>2704</v>
      </c>
      <c r="BL1653" s="42" t="s">
        <v>2705</v>
      </c>
      <c r="BM1653" s="43" t="s">
        <v>2688</v>
      </c>
      <c r="BO1653" s="17"/>
      <c r="BP1653" s="18"/>
    </row>
    <row r="1654" spans="1:68" ht="15" customHeight="1" thickBot="1" x14ac:dyDescent="0.35">
      <c r="A1654" s="116">
        <v>1652</v>
      </c>
      <c r="H1654" t="s">
        <v>2595</v>
      </c>
      <c r="I1654" s="244">
        <v>8</v>
      </c>
      <c r="J1654" s="244">
        <v>11</v>
      </c>
      <c r="K1654" s="244">
        <v>23</v>
      </c>
      <c r="L1654" s="244" t="s">
        <v>2610</v>
      </c>
      <c r="M1654" s="244">
        <v>40</v>
      </c>
      <c r="N1654" s="244">
        <v>6</v>
      </c>
      <c r="O1654" s="244">
        <v>0</v>
      </c>
      <c r="P1654" s="244">
        <v>0</v>
      </c>
      <c r="Q1654" s="244">
        <v>0</v>
      </c>
      <c r="R1654" s="6">
        <f t="shared" si="233"/>
        <v>5</v>
      </c>
      <c r="S1654" s="6">
        <f t="shared" si="234"/>
        <v>1</v>
      </c>
      <c r="T1654" s="7">
        <f t="shared" si="235"/>
        <v>127505</v>
      </c>
      <c r="U1654" s="121" t="str">
        <f t="shared" si="236"/>
        <v>1F211</v>
      </c>
      <c r="V1654" s="10">
        <f t="shared" si="237"/>
        <v>242</v>
      </c>
      <c r="W1654" s="10">
        <f t="shared" si="238"/>
        <v>17</v>
      </c>
      <c r="X1654" s="11">
        <f t="shared" si="239"/>
        <v>16</v>
      </c>
      <c r="Y1654" s="11">
        <f t="shared" si="240"/>
        <v>242</v>
      </c>
      <c r="Z1654" s="12" t="str">
        <f t="shared" si="241"/>
        <v>Fluid Level</v>
      </c>
      <c r="AI1654" s="17"/>
      <c r="AJ1654" s="18"/>
      <c r="AK1654" s="19"/>
      <c r="AL1654" s="21"/>
      <c r="AM1654" s="21"/>
      <c r="AN1654" s="21"/>
      <c r="AO1654" s="21"/>
      <c r="AP1654" s="20"/>
      <c r="AQ1654" s="20"/>
      <c r="AR1654" s="20"/>
      <c r="AS1654" s="20"/>
      <c r="AT1654" s="20"/>
      <c r="AU1654" s="20"/>
      <c r="AV1654" s="20"/>
      <c r="AW1654" s="20"/>
      <c r="AX1654" s="221">
        <v>127505</v>
      </c>
      <c r="AY1654" s="6">
        <v>16</v>
      </c>
      <c r="AZ1654" s="6">
        <v>242</v>
      </c>
      <c r="BA1654" s="87" t="s">
        <v>2683</v>
      </c>
      <c r="BB1654" s="39" t="s">
        <v>2684</v>
      </c>
      <c r="BC1654" s="84" t="s">
        <v>2361</v>
      </c>
      <c r="BD1654" s="38" t="s">
        <v>2685</v>
      </c>
      <c r="BE1654" s="39" t="s">
        <v>2460</v>
      </c>
      <c r="BF1654" s="90" t="s">
        <v>2362</v>
      </c>
      <c r="BJ1654" s="47" t="s">
        <v>2686</v>
      </c>
      <c r="BL1654" s="42" t="s">
        <v>2687</v>
      </c>
      <c r="BM1654" s="43" t="s">
        <v>2688</v>
      </c>
      <c r="BO1654" s="17"/>
      <c r="BP1654" s="18"/>
    </row>
    <row r="1655" spans="1:68" ht="15" customHeight="1" thickBot="1" x14ac:dyDescent="0.35">
      <c r="A1655" s="116">
        <v>1653</v>
      </c>
      <c r="H1655" t="s">
        <v>2657</v>
      </c>
      <c r="I1655" s="244">
        <v>8</v>
      </c>
      <c r="J1655" s="244">
        <v>82</v>
      </c>
      <c r="K1655" s="244" t="s">
        <v>2474</v>
      </c>
      <c r="L1655" s="244" t="s">
        <v>2474</v>
      </c>
      <c r="M1655" s="244" t="s">
        <v>2474</v>
      </c>
      <c r="N1655" s="244" t="s">
        <v>2474</v>
      </c>
      <c r="O1655" s="244" t="s">
        <v>2474</v>
      </c>
      <c r="P1655" s="244" t="s">
        <v>2474</v>
      </c>
      <c r="Q1655" s="244" t="s">
        <v>2474</v>
      </c>
      <c r="R1655" s="6">
        <f t="shared" si="233"/>
        <v>3</v>
      </c>
      <c r="S1655" s="6">
        <f t="shared" si="234"/>
        <v>1</v>
      </c>
      <c r="T1655" s="7">
        <f t="shared" si="235"/>
        <v>130577</v>
      </c>
      <c r="U1655" s="121" t="str">
        <f t="shared" si="236"/>
        <v>1FE11</v>
      </c>
      <c r="V1655" s="10">
        <f t="shared" si="237"/>
        <v>254</v>
      </c>
      <c r="W1655" s="10">
        <f t="shared" si="238"/>
        <v>17</v>
      </c>
      <c r="X1655" s="11">
        <f t="shared" si="239"/>
        <v>1</v>
      </c>
      <c r="Y1655" s="11">
        <f t="shared" si="240"/>
        <v>254</v>
      </c>
      <c r="Z1655" s="12" t="str">
        <f t="shared" si="241"/>
        <v>Direction Data</v>
      </c>
      <c r="AI1655" s="17"/>
      <c r="AJ1655" s="18"/>
      <c r="AK1655" s="19"/>
      <c r="AQ1655" s="34"/>
      <c r="AR1655" s="34"/>
      <c r="AS1655" s="34"/>
      <c r="AT1655" s="34"/>
      <c r="AU1655" s="34"/>
      <c r="AV1655" s="34"/>
      <c r="AW1655" s="34"/>
      <c r="AX1655" s="222">
        <v>130577</v>
      </c>
      <c r="AY1655" s="6">
        <v>1</v>
      </c>
      <c r="AZ1655" s="6">
        <v>254</v>
      </c>
      <c r="BA1655" s="87" t="s">
        <v>2837</v>
      </c>
      <c r="BB1655" s="39" t="s">
        <v>2411</v>
      </c>
      <c r="BC1655" s="84" t="s">
        <v>2710</v>
      </c>
      <c r="BL1655" s="42" t="s">
        <v>2698</v>
      </c>
      <c r="BM1655" s="43" t="s">
        <v>2688</v>
      </c>
      <c r="BO1655" s="17"/>
      <c r="BP1655" s="18"/>
    </row>
    <row r="1656" spans="1:68" ht="15" customHeight="1" thickBot="1" x14ac:dyDescent="0.35">
      <c r="A1656" s="116">
        <v>1654</v>
      </c>
      <c r="H1656" t="s">
        <v>2620</v>
      </c>
      <c r="I1656" s="244">
        <v>8</v>
      </c>
      <c r="J1656" s="244">
        <v>0</v>
      </c>
      <c r="K1656" s="244" t="s">
        <v>2474</v>
      </c>
      <c r="L1656" s="244" t="s">
        <v>2474</v>
      </c>
      <c r="M1656" s="244" t="s">
        <v>2474</v>
      </c>
      <c r="N1656" s="244" t="s">
        <v>2521</v>
      </c>
      <c r="O1656" s="244">
        <v>2</v>
      </c>
      <c r="P1656" s="244" t="s">
        <v>2474</v>
      </c>
      <c r="Q1656" s="244" t="s">
        <v>2474</v>
      </c>
      <c r="R1656" s="6">
        <f t="shared" si="233"/>
        <v>2</v>
      </c>
      <c r="S1656" s="6">
        <f t="shared" si="234"/>
        <v>1</v>
      </c>
      <c r="T1656" s="7">
        <f t="shared" si="235"/>
        <v>127245</v>
      </c>
      <c r="U1656" s="121" t="str">
        <f t="shared" si="236"/>
        <v>1F10D</v>
      </c>
      <c r="V1656" s="10">
        <f t="shared" si="237"/>
        <v>241</v>
      </c>
      <c r="W1656" s="10">
        <f t="shared" si="238"/>
        <v>13</v>
      </c>
      <c r="X1656" s="11">
        <f t="shared" si="239"/>
        <v>1</v>
      </c>
      <c r="Y1656" s="11">
        <f t="shared" si="240"/>
        <v>241</v>
      </c>
      <c r="Z1656" s="12" t="str">
        <f t="shared" si="241"/>
        <v>Rudder</v>
      </c>
      <c r="AI1656" s="17"/>
      <c r="AJ1656" s="18"/>
      <c r="AK1656" s="19"/>
      <c r="AL1656" s="21"/>
      <c r="AM1656" s="21"/>
      <c r="AN1656" s="21"/>
      <c r="AO1656" s="21"/>
      <c r="AP1656" s="20"/>
      <c r="AQ1656" s="20"/>
      <c r="AR1656" s="20"/>
      <c r="AS1656" s="20"/>
      <c r="AT1656" s="20"/>
      <c r="AU1656" s="20"/>
      <c r="AV1656" s="20"/>
      <c r="AW1656" s="20"/>
      <c r="AX1656" s="221">
        <v>127245</v>
      </c>
      <c r="AY1656" s="6">
        <v>1</v>
      </c>
      <c r="AZ1656" s="6">
        <v>241</v>
      </c>
      <c r="BA1656" s="87" t="s">
        <v>2696</v>
      </c>
      <c r="BB1656" s="39" t="s">
        <v>2999</v>
      </c>
      <c r="BC1656" s="84" t="s">
        <v>2691</v>
      </c>
      <c r="BL1656" s="42" t="s">
        <v>2698</v>
      </c>
      <c r="BM1656" s="43" t="s">
        <v>2688</v>
      </c>
      <c r="BO1656" s="17"/>
      <c r="BP1656" s="18"/>
    </row>
    <row r="1657" spans="1:68" ht="15" customHeight="1" thickBot="1" x14ac:dyDescent="0.35">
      <c r="A1657" s="116">
        <v>1655</v>
      </c>
      <c r="H1657" t="s">
        <v>2621</v>
      </c>
      <c r="I1657" s="244">
        <v>8</v>
      </c>
      <c r="J1657" s="244" t="s">
        <v>2517</v>
      </c>
      <c r="K1657" s="244" t="s">
        <v>2519</v>
      </c>
      <c r="L1657" s="244" t="s">
        <v>2506</v>
      </c>
      <c r="M1657" s="244">
        <v>0</v>
      </c>
      <c r="N1657" s="244">
        <v>0</v>
      </c>
      <c r="O1657" s="244" t="s">
        <v>2474</v>
      </c>
      <c r="P1657" s="244" t="s">
        <v>2483</v>
      </c>
      <c r="Q1657" s="244" t="s">
        <v>2520</v>
      </c>
      <c r="R1657" s="6">
        <f t="shared" si="233"/>
        <v>2</v>
      </c>
      <c r="S1657" s="6">
        <f t="shared" si="234"/>
        <v>1</v>
      </c>
      <c r="T1657" s="7">
        <f t="shared" si="235"/>
        <v>127250</v>
      </c>
      <c r="U1657" s="121" t="str">
        <f t="shared" si="236"/>
        <v>1F112</v>
      </c>
      <c r="V1657" s="10">
        <f t="shared" si="237"/>
        <v>241</v>
      </c>
      <c r="W1657" s="10">
        <f t="shared" si="238"/>
        <v>18</v>
      </c>
      <c r="X1657" s="11">
        <f t="shared" si="239"/>
        <v>1</v>
      </c>
      <c r="Y1657" s="11">
        <f t="shared" si="240"/>
        <v>241</v>
      </c>
      <c r="Z1657" s="12" t="str">
        <f t="shared" si="241"/>
        <v>Vessel Heading</v>
      </c>
      <c r="AI1657" s="17"/>
      <c r="AJ1657" s="18"/>
      <c r="AK1657" s="19"/>
      <c r="AQ1657" s="34"/>
      <c r="AR1657" s="34"/>
      <c r="AS1657" s="34"/>
      <c r="AT1657" s="34"/>
      <c r="AU1657" s="34"/>
      <c r="AV1657" s="34"/>
      <c r="AW1657" s="34"/>
      <c r="AX1657" s="222">
        <v>127250</v>
      </c>
      <c r="AY1657" s="6">
        <v>1</v>
      </c>
      <c r="AZ1657" s="6">
        <v>241</v>
      </c>
      <c r="BA1657" s="87" t="s">
        <v>18</v>
      </c>
      <c r="BB1657" s="39" t="s">
        <v>2462</v>
      </c>
      <c r="BC1657" s="84" t="s">
        <v>2691</v>
      </c>
      <c r="BL1657" s="42" t="s">
        <v>2698</v>
      </c>
      <c r="BM1657" s="43" t="s">
        <v>2688</v>
      </c>
      <c r="BO1657" s="17"/>
      <c r="BP1657" s="18"/>
    </row>
    <row r="1658" spans="1:68" ht="15" customHeight="1" thickBot="1" x14ac:dyDescent="0.35">
      <c r="A1658" s="116">
        <v>1656</v>
      </c>
      <c r="H1658" t="s">
        <v>2622</v>
      </c>
      <c r="I1658" s="244">
        <v>8</v>
      </c>
      <c r="J1658" s="244" t="s">
        <v>2517</v>
      </c>
      <c r="K1658" s="244">
        <v>0</v>
      </c>
      <c r="L1658" s="244" t="s">
        <v>2563</v>
      </c>
      <c r="M1658" s="244" t="s">
        <v>2520</v>
      </c>
      <c r="N1658" s="244">
        <v>5</v>
      </c>
      <c r="O1658" s="244" t="s">
        <v>2474</v>
      </c>
      <c r="P1658" s="244" t="s">
        <v>2474</v>
      </c>
      <c r="Q1658" s="244" t="s">
        <v>2474</v>
      </c>
      <c r="R1658" s="6">
        <f t="shared" si="233"/>
        <v>2</v>
      </c>
      <c r="S1658" s="6">
        <f t="shared" si="234"/>
        <v>1</v>
      </c>
      <c r="T1658" s="7">
        <f t="shared" si="235"/>
        <v>127251</v>
      </c>
      <c r="U1658" s="121" t="str">
        <f t="shared" si="236"/>
        <v>1F113</v>
      </c>
      <c r="V1658" s="10">
        <f t="shared" si="237"/>
        <v>241</v>
      </c>
      <c r="W1658" s="10">
        <f t="shared" si="238"/>
        <v>19</v>
      </c>
      <c r="X1658" s="11">
        <f t="shared" si="239"/>
        <v>1</v>
      </c>
      <c r="Y1658" s="11">
        <f t="shared" si="240"/>
        <v>241</v>
      </c>
      <c r="Z1658" s="12" t="str">
        <f t="shared" si="241"/>
        <v>Rate of Turn</v>
      </c>
      <c r="AI1658" s="17"/>
      <c r="AJ1658" s="18"/>
      <c r="AK1658" s="19"/>
      <c r="AL1658" s="21"/>
      <c r="AM1658" s="21"/>
      <c r="AN1658" s="21"/>
      <c r="AO1658" s="21"/>
      <c r="AP1658" s="20"/>
      <c r="AQ1658" s="20"/>
      <c r="AR1658" s="20"/>
      <c r="AS1658" s="20"/>
      <c r="AT1658" s="20"/>
      <c r="AU1658" s="20"/>
      <c r="AV1658" s="20"/>
      <c r="AW1658" s="20"/>
      <c r="AX1658" s="221">
        <v>127251</v>
      </c>
      <c r="AY1658" s="6">
        <v>1</v>
      </c>
      <c r="AZ1658" s="6">
        <v>241</v>
      </c>
      <c r="BA1658" s="87" t="s">
        <v>2699</v>
      </c>
      <c r="BB1658" s="39" t="s">
        <v>2700</v>
      </c>
      <c r="BC1658" s="84" t="s">
        <v>2691</v>
      </c>
      <c r="BL1658" s="42" t="s">
        <v>2698</v>
      </c>
      <c r="BM1658" s="43" t="s">
        <v>2688</v>
      </c>
      <c r="BO1658" s="17"/>
      <c r="BP1658" s="18"/>
    </row>
    <row r="1659" spans="1:68" ht="15" customHeight="1" thickBot="1" x14ac:dyDescent="0.35">
      <c r="A1659" s="116">
        <v>1657</v>
      </c>
      <c r="H1659" t="s">
        <v>2656</v>
      </c>
      <c r="I1659" s="244">
        <v>8</v>
      </c>
      <c r="J1659" s="244" t="s">
        <v>2517</v>
      </c>
      <c r="K1659" s="244">
        <v>0</v>
      </c>
      <c r="L1659" s="244">
        <v>0</v>
      </c>
      <c r="M1659" s="244" t="s">
        <v>2474</v>
      </c>
      <c r="N1659" s="244" t="s">
        <v>2474</v>
      </c>
      <c r="O1659" s="244">
        <v>0</v>
      </c>
      <c r="P1659" s="244" t="s">
        <v>2474</v>
      </c>
      <c r="Q1659" s="244" t="s">
        <v>2474</v>
      </c>
      <c r="R1659" s="6">
        <f t="shared" si="233"/>
        <v>2</v>
      </c>
      <c r="S1659" s="6">
        <f t="shared" si="234"/>
        <v>1</v>
      </c>
      <c r="T1659" s="7">
        <f t="shared" si="235"/>
        <v>128259</v>
      </c>
      <c r="U1659" s="121" t="str">
        <f t="shared" si="236"/>
        <v>1F503</v>
      </c>
      <c r="V1659" s="10">
        <f t="shared" si="237"/>
        <v>245</v>
      </c>
      <c r="W1659" s="10">
        <f t="shared" si="238"/>
        <v>3</v>
      </c>
      <c r="X1659" s="11">
        <f t="shared" si="239"/>
        <v>1</v>
      </c>
      <c r="Y1659" s="11">
        <f t="shared" si="240"/>
        <v>245</v>
      </c>
      <c r="Z1659" s="12" t="str">
        <f t="shared" si="241"/>
        <v>Speed</v>
      </c>
      <c r="AI1659" s="17"/>
      <c r="AJ1659" s="18"/>
      <c r="AK1659" s="19"/>
      <c r="AQ1659" s="34"/>
      <c r="AR1659" s="34"/>
      <c r="AS1659" s="34"/>
      <c r="AT1659" s="34"/>
      <c r="AU1659" s="34"/>
      <c r="AV1659" s="34"/>
      <c r="AW1659" s="34"/>
      <c r="AX1659" s="222">
        <v>128259</v>
      </c>
      <c r="AY1659" s="6">
        <v>1</v>
      </c>
      <c r="AZ1659" s="6">
        <v>245</v>
      </c>
      <c r="BA1659" s="87" t="s">
        <v>34</v>
      </c>
      <c r="BB1659" s="39" t="s">
        <v>2457</v>
      </c>
      <c r="BC1659" s="84" t="s">
        <v>2349</v>
      </c>
      <c r="BD1659" s="38" t="s">
        <v>2830</v>
      </c>
      <c r="BF1659" s="90" t="s">
        <v>2349</v>
      </c>
      <c r="BJ1659" s="47" t="s">
        <v>2831</v>
      </c>
      <c r="BL1659" s="42" t="s">
        <v>2698</v>
      </c>
      <c r="BM1659" s="43" t="s">
        <v>2688</v>
      </c>
      <c r="BO1659" s="17"/>
      <c r="BP1659" s="18"/>
    </row>
    <row r="1660" spans="1:68" ht="15" customHeight="1" thickBot="1" x14ac:dyDescent="0.35">
      <c r="A1660" s="116">
        <v>1658</v>
      </c>
      <c r="H1660" t="s">
        <v>2623</v>
      </c>
      <c r="I1660" s="244">
        <v>8</v>
      </c>
      <c r="J1660" s="244" t="s">
        <v>2608</v>
      </c>
      <c r="K1660" s="244" t="s">
        <v>2487</v>
      </c>
      <c r="L1660" s="244">
        <v>2</v>
      </c>
      <c r="M1660" s="244">
        <v>89</v>
      </c>
      <c r="N1660" s="244">
        <v>90</v>
      </c>
      <c r="O1660" s="244" t="s">
        <v>2515</v>
      </c>
      <c r="P1660" s="244" t="s">
        <v>2474</v>
      </c>
      <c r="Q1660" s="244" t="s">
        <v>2474</v>
      </c>
      <c r="R1660" s="6">
        <f t="shared" si="233"/>
        <v>2</v>
      </c>
      <c r="S1660" s="6">
        <f t="shared" si="234"/>
        <v>1</v>
      </c>
      <c r="T1660" s="7">
        <f t="shared" si="235"/>
        <v>130306</v>
      </c>
      <c r="U1660" s="121" t="str">
        <f t="shared" si="236"/>
        <v>1FD02</v>
      </c>
      <c r="V1660" s="10">
        <f t="shared" si="237"/>
        <v>253</v>
      </c>
      <c r="W1660" s="10">
        <f t="shared" si="238"/>
        <v>2</v>
      </c>
      <c r="X1660" s="11">
        <f t="shared" si="239"/>
        <v>1</v>
      </c>
      <c r="Y1660" s="11">
        <f t="shared" si="240"/>
        <v>253</v>
      </c>
      <c r="Z1660" s="12" t="str">
        <f t="shared" si="241"/>
        <v>Wind Data</v>
      </c>
      <c r="AI1660" s="17"/>
      <c r="AJ1660" s="18"/>
      <c r="AK1660" s="19"/>
      <c r="AL1660" s="21"/>
      <c r="AM1660" s="21"/>
      <c r="AN1660" s="21"/>
      <c r="AO1660" s="21"/>
      <c r="AP1660" s="20"/>
      <c r="AQ1660" s="20"/>
      <c r="AR1660" s="20"/>
      <c r="AS1660" s="20"/>
      <c r="AT1660" s="20"/>
      <c r="AU1660" s="20"/>
      <c r="AV1660" s="20"/>
      <c r="AW1660" s="20"/>
      <c r="AX1660" s="221">
        <v>130306</v>
      </c>
      <c r="AY1660" s="6">
        <v>1</v>
      </c>
      <c r="AZ1660" s="6">
        <v>253</v>
      </c>
      <c r="BA1660" s="87" t="s">
        <v>2701</v>
      </c>
      <c r="BB1660" s="39" t="s">
        <v>3137</v>
      </c>
      <c r="BC1660" s="84" t="s">
        <v>2349</v>
      </c>
      <c r="BD1660" s="38" t="s">
        <v>2702</v>
      </c>
      <c r="BE1660" s="39" t="s">
        <v>3138</v>
      </c>
      <c r="BF1660" s="90" t="s">
        <v>2691</v>
      </c>
      <c r="BJ1660" s="47" t="s">
        <v>2703</v>
      </c>
      <c r="BL1660" s="42" t="s">
        <v>2698</v>
      </c>
      <c r="BM1660" s="43" t="s">
        <v>2688</v>
      </c>
      <c r="BO1660" s="17"/>
      <c r="BP1660" s="18"/>
    </row>
    <row r="1661" spans="1:68" ht="15" customHeight="1" thickBot="1" x14ac:dyDescent="0.35">
      <c r="A1661" s="116">
        <v>1659</v>
      </c>
      <c r="H1661" t="s">
        <v>2522</v>
      </c>
      <c r="I1661" s="244">
        <v>8</v>
      </c>
      <c r="J1661" s="244" t="s">
        <v>2566</v>
      </c>
      <c r="K1661" s="244" t="s">
        <v>2597</v>
      </c>
      <c r="L1661" s="244">
        <v>2</v>
      </c>
      <c r="M1661" s="244">
        <v>77</v>
      </c>
      <c r="N1661" s="244" t="s">
        <v>2578</v>
      </c>
      <c r="O1661" s="244" t="s">
        <v>2512</v>
      </c>
      <c r="P1661" s="244" t="s">
        <v>2474</v>
      </c>
      <c r="Q1661" s="244" t="s">
        <v>2474</v>
      </c>
      <c r="R1661" s="6">
        <f t="shared" si="233"/>
        <v>2</v>
      </c>
      <c r="S1661" s="6">
        <f t="shared" si="234"/>
        <v>1</v>
      </c>
      <c r="T1661" s="7">
        <f t="shared" si="235"/>
        <v>130306</v>
      </c>
      <c r="U1661" s="121" t="str">
        <f t="shared" si="236"/>
        <v>1FD02</v>
      </c>
      <c r="V1661" s="10">
        <f t="shared" si="237"/>
        <v>253</v>
      </c>
      <c r="W1661" s="10">
        <f t="shared" si="238"/>
        <v>2</v>
      </c>
      <c r="X1661" s="11">
        <f t="shared" si="239"/>
        <v>3</v>
      </c>
      <c r="Y1661" s="11">
        <f t="shared" si="240"/>
        <v>253</v>
      </c>
      <c r="Z1661" s="12" t="str">
        <f t="shared" si="241"/>
        <v>Wind Data</v>
      </c>
      <c r="AI1661" s="17"/>
      <c r="AJ1661" s="18"/>
      <c r="AK1661" s="19"/>
      <c r="AQ1661" s="34"/>
      <c r="AR1661" s="34"/>
      <c r="AS1661" s="34"/>
      <c r="AT1661" s="34"/>
      <c r="AU1661" s="34"/>
      <c r="AV1661" s="34"/>
      <c r="AW1661" s="34"/>
      <c r="AX1661" s="222">
        <v>130306</v>
      </c>
      <c r="AY1661" s="6">
        <v>3</v>
      </c>
      <c r="AZ1661" s="6">
        <v>253</v>
      </c>
      <c r="BA1661" s="87" t="s">
        <v>2701</v>
      </c>
      <c r="BB1661" s="39" t="s">
        <v>3139</v>
      </c>
      <c r="BC1661" s="84" t="s">
        <v>2349</v>
      </c>
      <c r="BD1661" s="38" t="s">
        <v>2702</v>
      </c>
      <c r="BE1661" s="39" t="s">
        <v>3140</v>
      </c>
      <c r="BF1661" s="90" t="s">
        <v>2691</v>
      </c>
      <c r="BJ1661" s="47" t="s">
        <v>2704</v>
      </c>
      <c r="BL1661" s="42" t="s">
        <v>2705</v>
      </c>
      <c r="BM1661" s="43" t="s">
        <v>2688</v>
      </c>
      <c r="BO1661" s="17"/>
      <c r="BP1661" s="18"/>
    </row>
    <row r="1662" spans="1:68" ht="15" customHeight="1" thickBot="1" x14ac:dyDescent="0.35">
      <c r="A1662" s="116">
        <v>1660</v>
      </c>
      <c r="H1662" t="s">
        <v>2525</v>
      </c>
      <c r="I1662" s="244">
        <v>8</v>
      </c>
      <c r="J1662" s="244">
        <v>20</v>
      </c>
      <c r="K1662" s="244" t="s">
        <v>2521</v>
      </c>
      <c r="L1662" s="244">
        <v>0</v>
      </c>
      <c r="M1662" s="244">
        <v>0</v>
      </c>
      <c r="N1662" s="244" t="s">
        <v>2474</v>
      </c>
      <c r="O1662" s="244" t="s">
        <v>2483</v>
      </c>
      <c r="P1662" s="244" t="s">
        <v>2474</v>
      </c>
      <c r="Q1662" s="244" t="s">
        <v>2483</v>
      </c>
      <c r="R1662" s="6">
        <f t="shared" si="233"/>
        <v>2</v>
      </c>
      <c r="S1662" s="6">
        <f t="shared" si="234"/>
        <v>1</v>
      </c>
      <c r="T1662" s="7">
        <f t="shared" si="235"/>
        <v>130578</v>
      </c>
      <c r="U1662" s="121" t="str">
        <f t="shared" si="236"/>
        <v>1FE12</v>
      </c>
      <c r="V1662" s="10">
        <f t="shared" si="237"/>
        <v>254</v>
      </c>
      <c r="W1662" s="10">
        <f t="shared" si="238"/>
        <v>18</v>
      </c>
      <c r="X1662" s="11">
        <f t="shared" si="239"/>
        <v>3</v>
      </c>
      <c r="Y1662" s="11">
        <f t="shared" si="240"/>
        <v>254</v>
      </c>
      <c r="Z1662" s="12" t="str">
        <f t="shared" si="241"/>
        <v>Vessel Speed Components</v>
      </c>
      <c r="AI1662" s="17"/>
      <c r="AJ1662" s="18"/>
      <c r="AK1662" s="19"/>
      <c r="AL1662" s="21"/>
      <c r="AM1662" s="21"/>
      <c r="AN1662" s="21"/>
      <c r="AO1662" s="21"/>
      <c r="AP1662" s="20"/>
      <c r="AQ1662" s="20"/>
      <c r="AR1662" s="20"/>
      <c r="AS1662" s="20"/>
      <c r="AT1662" s="20"/>
      <c r="AU1662" s="20"/>
      <c r="AV1662" s="20"/>
      <c r="AW1662" s="20"/>
      <c r="AX1662" s="221">
        <v>130578</v>
      </c>
      <c r="AY1662" s="6">
        <v>3</v>
      </c>
      <c r="AZ1662" s="6">
        <v>254</v>
      </c>
      <c r="BA1662" s="87" t="s">
        <v>2724</v>
      </c>
      <c r="BB1662" s="39" t="s">
        <v>2709</v>
      </c>
      <c r="BC1662" s="84" t="s">
        <v>2710</v>
      </c>
      <c r="BD1662" s="38" t="s">
        <v>2353</v>
      </c>
      <c r="BE1662" s="39" t="s">
        <v>2457</v>
      </c>
      <c r="BF1662" s="90" t="s">
        <v>2349</v>
      </c>
      <c r="BG1662" s="58" t="s">
        <v>2725</v>
      </c>
      <c r="BI1662" s="6" t="s">
        <v>2349</v>
      </c>
      <c r="BL1662" s="42" t="s">
        <v>2705</v>
      </c>
      <c r="BM1662" s="43" t="s">
        <v>2688</v>
      </c>
      <c r="BO1662" s="17"/>
      <c r="BP1662" s="18"/>
    </row>
    <row r="1663" spans="1:68" ht="15" customHeight="1" thickBot="1" x14ac:dyDescent="0.35">
      <c r="A1663" s="116">
        <v>1661</v>
      </c>
      <c r="H1663" t="s">
        <v>2525</v>
      </c>
      <c r="I1663" s="244">
        <v>8</v>
      </c>
      <c r="J1663" s="244">
        <v>21</v>
      </c>
      <c r="K1663" s="244" t="s">
        <v>2474</v>
      </c>
      <c r="L1663" s="244" t="s">
        <v>2483</v>
      </c>
      <c r="M1663" s="244" t="s">
        <v>2474</v>
      </c>
      <c r="N1663" s="244" t="s">
        <v>2483</v>
      </c>
      <c r="O1663" s="244" t="s">
        <v>2474</v>
      </c>
      <c r="P1663" s="244" t="s">
        <v>2483</v>
      </c>
      <c r="Q1663" s="244" t="s">
        <v>2474</v>
      </c>
      <c r="R1663" s="6">
        <f t="shared" ref="R1663:R1726" si="242">_xlfn.BITRSHIFT(_xlfn.BITAND(HEX2DEC(H1663),HEX2DEC("1C000000")),26)</f>
        <v>2</v>
      </c>
      <c r="S1663" s="6">
        <f t="shared" ref="S1663:S1726" si="243">_xlfn.BITRSHIFT(_xlfn.BITAND(HEX2DEC(H1663),HEX2DEC("01000000")),24)</f>
        <v>1</v>
      </c>
      <c r="T1663" s="7">
        <f t="shared" ref="T1663:T1726" si="244">IF(_xlfn.BITRSHIFT(_xlfn.BITAND(HEX2DEC(H1663),HEX2DEC("0FF0000")),16)&lt;240,_xlfn.BITRSHIFT(_xlfn.BITAND(HEX2DEC(H1663),HEX2DEC("1FF0000")),8),_xlfn.BITRSHIFT(_xlfn.BITAND(HEX2DEC(H1663),HEX2DEC("1FFFF00")),8))</f>
        <v>130578</v>
      </c>
      <c r="U1663" s="121" t="str">
        <f t="shared" ref="U1663:U1726" si="245">DEC2HEX(T1663)</f>
        <v>1FE12</v>
      </c>
      <c r="V1663" s="10">
        <f t="shared" ref="V1663:V1726" si="246">_xlfn.BITRSHIFT(_xlfn.BITAND(HEX2DEC(H1663),HEX2DEC("0FF0000")),16)</f>
        <v>254</v>
      </c>
      <c r="W1663" s="10">
        <f t="shared" ref="W1663:W1726" si="247">_xlfn.BITRSHIFT(_xlfn.BITAND(HEX2DEC(H1663),HEX2DEC("FF00")),8)</f>
        <v>18</v>
      </c>
      <c r="X1663" s="11">
        <f t="shared" ref="X1663:X1726" si="248">_xlfn.BITAND(HEX2DEC(H1663),HEX2DEC("00000FF"))</f>
        <v>3</v>
      </c>
      <c r="Y1663" s="11">
        <f t="shared" ref="Y1663:Y1726" si="249">IF(_xlfn.BITRSHIFT(_xlfn.BITAND(HEX2DEC(H1663),HEX2DEC("0FF0000")),16)&lt;240,_xlfn.BITRSHIFT(_xlfn.BITAND(HEX2DEC(H1663),HEX2DEC("0FF00")),8),_xlfn.BITRSHIFT(_xlfn.BITAND(HEX2DEC(H1663),HEX2DEC("0FF0000")),16))</f>
        <v>254</v>
      </c>
      <c r="Z1663" s="12" t="str">
        <f t="shared" si="241"/>
        <v>Vessel Speed Components</v>
      </c>
      <c r="AI1663" s="17"/>
      <c r="AJ1663" s="18"/>
      <c r="AK1663" s="19"/>
      <c r="AQ1663" s="34"/>
      <c r="AR1663" s="34"/>
      <c r="AS1663" s="34"/>
      <c r="AT1663" s="34"/>
      <c r="AU1663" s="34"/>
      <c r="AV1663" s="34"/>
      <c r="AW1663" s="34"/>
      <c r="AX1663" s="222">
        <v>130578</v>
      </c>
      <c r="AY1663" s="6">
        <v>3</v>
      </c>
      <c r="AZ1663" s="6">
        <v>254</v>
      </c>
      <c r="BA1663" s="87" t="s">
        <v>2727</v>
      </c>
      <c r="BB1663" s="39" t="s">
        <v>2352</v>
      </c>
      <c r="BC1663" s="84" t="s">
        <v>2710</v>
      </c>
      <c r="BD1663" s="38" t="s">
        <v>2728</v>
      </c>
      <c r="BG1663" s="58" t="s">
        <v>2725</v>
      </c>
      <c r="BI1663" s="6" t="s">
        <v>2349</v>
      </c>
      <c r="BL1663" s="42" t="s">
        <v>2705</v>
      </c>
      <c r="BM1663" s="43" t="s">
        <v>2688</v>
      </c>
      <c r="BO1663" s="17"/>
      <c r="BP1663" s="18"/>
    </row>
    <row r="1664" spans="1:68" ht="15" customHeight="1" thickBot="1" x14ac:dyDescent="0.35">
      <c r="A1664" s="116">
        <v>1662</v>
      </c>
      <c r="H1664" t="s">
        <v>2526</v>
      </c>
      <c r="I1664" s="244">
        <v>8</v>
      </c>
      <c r="J1664" s="244">
        <v>0</v>
      </c>
      <c r="K1664" s="244" t="s">
        <v>2474</v>
      </c>
      <c r="L1664" s="244" t="s">
        <v>2474</v>
      </c>
      <c r="M1664" s="244" t="s">
        <v>2474</v>
      </c>
      <c r="N1664" s="244" t="s">
        <v>2474</v>
      </c>
      <c r="O1664" s="244" t="s">
        <v>2568</v>
      </c>
      <c r="P1664" s="244">
        <v>3</v>
      </c>
      <c r="Q1664" s="244" t="s">
        <v>2474</v>
      </c>
      <c r="R1664" s="6">
        <f t="shared" si="242"/>
        <v>5</v>
      </c>
      <c r="S1664" s="6">
        <f t="shared" si="243"/>
        <v>1</v>
      </c>
      <c r="T1664" s="7">
        <f t="shared" si="244"/>
        <v>130310</v>
      </c>
      <c r="U1664" s="121" t="str">
        <f t="shared" si="245"/>
        <v>1FD06</v>
      </c>
      <c r="V1664" s="10">
        <f t="shared" si="246"/>
        <v>253</v>
      </c>
      <c r="W1664" s="10">
        <f t="shared" si="247"/>
        <v>6</v>
      </c>
      <c r="X1664" s="11">
        <f t="shared" si="248"/>
        <v>16</v>
      </c>
      <c r="Y1664" s="11">
        <f t="shared" si="249"/>
        <v>253</v>
      </c>
      <c r="Z1664" s="12" t="str">
        <f t="shared" si="241"/>
        <v>Environmental Parameters</v>
      </c>
      <c r="AI1664" s="17"/>
      <c r="AJ1664" s="18"/>
      <c r="AK1664" s="19"/>
      <c r="AL1664" s="21"/>
      <c r="AM1664" s="21"/>
      <c r="AN1664" s="21"/>
      <c r="AO1664" s="21"/>
      <c r="AP1664" s="20"/>
      <c r="AQ1664" s="20"/>
      <c r="AR1664" s="20"/>
      <c r="AS1664" s="20"/>
      <c r="AT1664" s="20"/>
      <c r="AU1664" s="20"/>
      <c r="AV1664" s="20"/>
      <c r="AW1664" s="20"/>
      <c r="AX1664" s="221">
        <v>130310</v>
      </c>
      <c r="AY1664" s="6">
        <v>16</v>
      </c>
      <c r="AZ1664" s="6">
        <v>253</v>
      </c>
      <c r="BA1664" s="87" t="s">
        <v>2767</v>
      </c>
      <c r="BB1664" s="39" t="s">
        <v>3004</v>
      </c>
      <c r="BC1664" s="84" t="s">
        <v>2360</v>
      </c>
      <c r="BD1664" s="38" t="s">
        <v>2768</v>
      </c>
      <c r="BF1664" s="90" t="s">
        <v>2359</v>
      </c>
      <c r="BG1664" s="58" t="s">
        <v>2769</v>
      </c>
      <c r="BI1664" s="6" t="s">
        <v>2770</v>
      </c>
      <c r="BL1664" s="42" t="s">
        <v>2687</v>
      </c>
      <c r="BM1664" s="43" t="s">
        <v>2688</v>
      </c>
      <c r="BO1664" s="17"/>
      <c r="BP1664" s="18"/>
    </row>
    <row r="1665" spans="1:68" ht="15" customHeight="1" thickBot="1" x14ac:dyDescent="0.35">
      <c r="A1665" s="116">
        <v>1663</v>
      </c>
      <c r="H1665" t="s">
        <v>2619</v>
      </c>
      <c r="I1665" s="244">
        <v>8</v>
      </c>
      <c r="J1665" s="244">
        <v>86</v>
      </c>
      <c r="K1665" s="244">
        <v>79</v>
      </c>
      <c r="L1665" s="244" t="s">
        <v>2509</v>
      </c>
      <c r="M1665" s="244">
        <v>19</v>
      </c>
      <c r="N1665" s="244">
        <v>3</v>
      </c>
      <c r="O1665" s="244" t="s">
        <v>2579</v>
      </c>
      <c r="P1665" s="244">
        <v>32</v>
      </c>
      <c r="Q1665" s="244">
        <v>3</v>
      </c>
      <c r="R1665" s="6">
        <f t="shared" si="242"/>
        <v>2</v>
      </c>
      <c r="S1665" s="6">
        <f t="shared" si="243"/>
        <v>1</v>
      </c>
      <c r="T1665" s="7">
        <f t="shared" si="244"/>
        <v>129025</v>
      </c>
      <c r="U1665" s="121" t="str">
        <f t="shared" si="245"/>
        <v>1F801</v>
      </c>
      <c r="V1665" s="10">
        <f t="shared" si="246"/>
        <v>248</v>
      </c>
      <c r="W1665" s="10">
        <f t="shared" si="247"/>
        <v>1</v>
      </c>
      <c r="X1665" s="11">
        <f t="shared" si="248"/>
        <v>7</v>
      </c>
      <c r="Y1665" s="11">
        <f t="shared" si="249"/>
        <v>248</v>
      </c>
      <c r="Z1665" s="12" t="str">
        <f t="shared" si="241"/>
        <v>Position, Rapid Update</v>
      </c>
      <c r="AI1665" s="17"/>
      <c r="AJ1665" s="18"/>
      <c r="AK1665" s="19"/>
      <c r="AQ1665" s="34"/>
      <c r="AR1665" s="34"/>
      <c r="AS1665" s="34"/>
      <c r="AT1665" s="34"/>
      <c r="AU1665" s="34"/>
      <c r="AV1665" s="34"/>
      <c r="AW1665" s="34"/>
      <c r="AX1665" s="222">
        <v>129025</v>
      </c>
      <c r="AY1665" s="6">
        <v>7</v>
      </c>
      <c r="AZ1665" s="6">
        <v>248</v>
      </c>
      <c r="BA1665" s="87" t="s">
        <v>2689</v>
      </c>
      <c r="BB1665" s="39" t="s">
        <v>2690</v>
      </c>
      <c r="BC1665" s="84" t="s">
        <v>2691</v>
      </c>
      <c r="BD1665" s="38" t="s">
        <v>2350</v>
      </c>
      <c r="BE1665" s="39" t="s">
        <v>2984</v>
      </c>
      <c r="BF1665" s="90" t="s">
        <v>2691</v>
      </c>
      <c r="BL1665" s="42" t="s">
        <v>2693</v>
      </c>
      <c r="BM1665" s="43" t="s">
        <v>2688</v>
      </c>
      <c r="BO1665" s="17"/>
      <c r="BP1665" s="18"/>
    </row>
    <row r="1666" spans="1:68" ht="15" customHeight="1" thickBot="1" x14ac:dyDescent="0.35">
      <c r="A1666" s="116">
        <v>1664</v>
      </c>
      <c r="H1666" t="s">
        <v>2623</v>
      </c>
      <c r="I1666" s="244">
        <v>8</v>
      </c>
      <c r="J1666" s="244">
        <v>84</v>
      </c>
      <c r="K1666" s="244" t="s">
        <v>2487</v>
      </c>
      <c r="L1666" s="244">
        <v>2</v>
      </c>
      <c r="M1666" s="244">
        <v>89</v>
      </c>
      <c r="N1666" s="244">
        <v>90</v>
      </c>
      <c r="O1666" s="244" t="s">
        <v>2515</v>
      </c>
      <c r="P1666" s="244" t="s">
        <v>2474</v>
      </c>
      <c r="Q1666" s="244" t="s">
        <v>2474</v>
      </c>
      <c r="R1666" s="6">
        <f t="shared" si="242"/>
        <v>2</v>
      </c>
      <c r="S1666" s="6">
        <f t="shared" si="243"/>
        <v>1</v>
      </c>
      <c r="T1666" s="7">
        <f t="shared" si="244"/>
        <v>130306</v>
      </c>
      <c r="U1666" s="121" t="str">
        <f t="shared" si="245"/>
        <v>1FD02</v>
      </c>
      <c r="V1666" s="10">
        <f t="shared" si="246"/>
        <v>253</v>
      </c>
      <c r="W1666" s="10">
        <f t="shared" si="247"/>
        <v>2</v>
      </c>
      <c r="X1666" s="11">
        <f t="shared" si="248"/>
        <v>1</v>
      </c>
      <c r="Y1666" s="11">
        <f t="shared" si="249"/>
        <v>253</v>
      </c>
      <c r="Z1666" s="12" t="str">
        <f t="shared" si="241"/>
        <v>Wind Data</v>
      </c>
      <c r="AI1666" s="17"/>
      <c r="AJ1666" s="18"/>
      <c r="AK1666" s="19"/>
      <c r="AL1666" s="21"/>
      <c r="AM1666" s="21"/>
      <c r="AN1666" s="21"/>
      <c r="AO1666" s="21"/>
      <c r="AP1666" s="20"/>
      <c r="AQ1666" s="20"/>
      <c r="AR1666" s="20"/>
      <c r="AS1666" s="20"/>
      <c r="AT1666" s="20"/>
      <c r="AU1666" s="20"/>
      <c r="AV1666" s="20"/>
      <c r="AW1666" s="20"/>
      <c r="AX1666" s="221">
        <v>130306</v>
      </c>
      <c r="AY1666" s="6">
        <v>1</v>
      </c>
      <c r="AZ1666" s="6">
        <v>253</v>
      </c>
      <c r="BA1666" s="87" t="s">
        <v>2701</v>
      </c>
      <c r="BB1666" s="39" t="s">
        <v>3137</v>
      </c>
      <c r="BC1666" s="84" t="s">
        <v>2349</v>
      </c>
      <c r="BD1666" s="38" t="s">
        <v>2702</v>
      </c>
      <c r="BE1666" s="39" t="s">
        <v>3138</v>
      </c>
      <c r="BF1666" s="90" t="s">
        <v>2691</v>
      </c>
      <c r="BJ1666" s="47" t="s">
        <v>2703</v>
      </c>
      <c r="BL1666" s="42" t="s">
        <v>2698</v>
      </c>
      <c r="BM1666" s="43" t="s">
        <v>2688</v>
      </c>
      <c r="BO1666" s="17"/>
      <c r="BP1666" s="18"/>
    </row>
    <row r="1667" spans="1:68" ht="15" customHeight="1" thickBot="1" x14ac:dyDescent="0.35">
      <c r="A1667" s="116">
        <v>1665</v>
      </c>
      <c r="H1667" t="s">
        <v>2620</v>
      </c>
      <c r="I1667" s="244">
        <v>8</v>
      </c>
      <c r="J1667" s="244">
        <v>0</v>
      </c>
      <c r="K1667" s="244" t="s">
        <v>2474</v>
      </c>
      <c r="L1667" s="244" t="s">
        <v>2474</v>
      </c>
      <c r="M1667" s="244" t="s">
        <v>2474</v>
      </c>
      <c r="N1667" s="244">
        <v>46</v>
      </c>
      <c r="O1667" s="244">
        <v>2</v>
      </c>
      <c r="P1667" s="244" t="s">
        <v>2474</v>
      </c>
      <c r="Q1667" s="244" t="s">
        <v>2474</v>
      </c>
      <c r="R1667" s="6">
        <f t="shared" si="242"/>
        <v>2</v>
      </c>
      <c r="S1667" s="6">
        <f t="shared" si="243"/>
        <v>1</v>
      </c>
      <c r="T1667" s="7">
        <f t="shared" si="244"/>
        <v>127245</v>
      </c>
      <c r="U1667" s="121" t="str">
        <f t="shared" si="245"/>
        <v>1F10D</v>
      </c>
      <c r="V1667" s="10">
        <f t="shared" si="246"/>
        <v>241</v>
      </c>
      <c r="W1667" s="10">
        <f t="shared" si="247"/>
        <v>13</v>
      </c>
      <c r="X1667" s="11">
        <f t="shared" si="248"/>
        <v>1</v>
      </c>
      <c r="Y1667" s="11">
        <f t="shared" si="249"/>
        <v>241</v>
      </c>
      <c r="Z1667" s="12" t="str">
        <f t="shared" ref="Z1667:Z1730" si="250">VLOOKUP(T1667,BO:BP,2,FALSE)</f>
        <v>Rudder</v>
      </c>
      <c r="AI1667" s="17"/>
      <c r="AJ1667" s="18"/>
      <c r="AK1667" s="19"/>
      <c r="AQ1667" s="34"/>
      <c r="AR1667" s="34"/>
      <c r="AS1667" s="34"/>
      <c r="AT1667" s="34"/>
      <c r="AU1667" s="34"/>
      <c r="AV1667" s="34"/>
      <c r="AW1667" s="34"/>
      <c r="AX1667" s="222">
        <v>127245</v>
      </c>
      <c r="AY1667" s="6">
        <v>1</v>
      </c>
      <c r="AZ1667" s="6">
        <v>241</v>
      </c>
      <c r="BA1667" s="87" t="s">
        <v>2696</v>
      </c>
      <c r="BB1667" s="39" t="s">
        <v>3003</v>
      </c>
      <c r="BC1667" s="84" t="s">
        <v>2691</v>
      </c>
      <c r="BL1667" s="42" t="s">
        <v>2698</v>
      </c>
      <c r="BM1667" s="43" t="s">
        <v>2688</v>
      </c>
      <c r="BO1667" s="17"/>
      <c r="BP1667" s="18"/>
    </row>
    <row r="1668" spans="1:68" ht="15" customHeight="1" thickBot="1" x14ac:dyDescent="0.35">
      <c r="A1668" s="116">
        <v>1666</v>
      </c>
      <c r="H1668" t="s">
        <v>2621</v>
      </c>
      <c r="I1668" s="244">
        <v>8</v>
      </c>
      <c r="J1668" s="244">
        <v>84</v>
      </c>
      <c r="K1668" s="244" t="s">
        <v>2519</v>
      </c>
      <c r="L1668" s="244" t="s">
        <v>2506</v>
      </c>
      <c r="M1668" s="244">
        <v>0</v>
      </c>
      <c r="N1668" s="244">
        <v>0</v>
      </c>
      <c r="O1668" s="244" t="s">
        <v>2474</v>
      </c>
      <c r="P1668" s="244" t="s">
        <v>2483</v>
      </c>
      <c r="Q1668" s="244" t="s">
        <v>2520</v>
      </c>
      <c r="R1668" s="6">
        <f t="shared" si="242"/>
        <v>2</v>
      </c>
      <c r="S1668" s="6">
        <f t="shared" si="243"/>
        <v>1</v>
      </c>
      <c r="T1668" s="7">
        <f t="shared" si="244"/>
        <v>127250</v>
      </c>
      <c r="U1668" s="121" t="str">
        <f t="shared" si="245"/>
        <v>1F112</v>
      </c>
      <c r="V1668" s="10">
        <f t="shared" si="246"/>
        <v>241</v>
      </c>
      <c r="W1668" s="10">
        <f t="shared" si="247"/>
        <v>18</v>
      </c>
      <c r="X1668" s="11">
        <f t="shared" si="248"/>
        <v>1</v>
      </c>
      <c r="Y1668" s="11">
        <f t="shared" si="249"/>
        <v>241</v>
      </c>
      <c r="Z1668" s="12" t="str">
        <f t="shared" si="250"/>
        <v>Vessel Heading</v>
      </c>
      <c r="AI1668" s="17"/>
      <c r="AJ1668" s="18"/>
      <c r="AK1668" s="19"/>
      <c r="AL1668" s="21"/>
      <c r="AM1668" s="21"/>
      <c r="AN1668" s="21"/>
      <c r="AO1668" s="21"/>
      <c r="AP1668" s="20"/>
      <c r="AQ1668" s="20"/>
      <c r="AR1668" s="20"/>
      <c r="AS1668" s="20"/>
      <c r="AT1668" s="20"/>
      <c r="AU1668" s="20"/>
      <c r="AV1668" s="20"/>
      <c r="AW1668" s="20"/>
      <c r="AX1668" s="221">
        <v>127250</v>
      </c>
      <c r="AY1668" s="6">
        <v>1</v>
      </c>
      <c r="AZ1668" s="6">
        <v>241</v>
      </c>
      <c r="BA1668" s="87" t="s">
        <v>18</v>
      </c>
      <c r="BB1668" s="39" t="s">
        <v>2462</v>
      </c>
      <c r="BC1668" s="84" t="s">
        <v>2691</v>
      </c>
      <c r="BL1668" s="42" t="s">
        <v>2698</v>
      </c>
      <c r="BM1668" s="43" t="s">
        <v>2688</v>
      </c>
      <c r="BO1668" s="17"/>
      <c r="BP1668" s="18"/>
    </row>
    <row r="1669" spans="1:68" ht="15" customHeight="1" thickBot="1" x14ac:dyDescent="0.35">
      <c r="A1669" s="116">
        <v>1667</v>
      </c>
      <c r="H1669" t="s">
        <v>2622</v>
      </c>
      <c r="I1669" s="244">
        <v>8</v>
      </c>
      <c r="J1669" s="244">
        <v>84</v>
      </c>
      <c r="K1669" s="244">
        <v>0</v>
      </c>
      <c r="L1669" s="244" t="s">
        <v>2563</v>
      </c>
      <c r="M1669" s="244" t="s">
        <v>2520</v>
      </c>
      <c r="N1669" s="244">
        <v>5</v>
      </c>
      <c r="O1669" s="244" t="s">
        <v>2474</v>
      </c>
      <c r="P1669" s="244" t="s">
        <v>2474</v>
      </c>
      <c r="Q1669" s="244" t="s">
        <v>2474</v>
      </c>
      <c r="R1669" s="6">
        <f t="shared" si="242"/>
        <v>2</v>
      </c>
      <c r="S1669" s="6">
        <f t="shared" si="243"/>
        <v>1</v>
      </c>
      <c r="T1669" s="7">
        <f t="shared" si="244"/>
        <v>127251</v>
      </c>
      <c r="U1669" s="121" t="str">
        <f t="shared" si="245"/>
        <v>1F113</v>
      </c>
      <c r="V1669" s="10">
        <f t="shared" si="246"/>
        <v>241</v>
      </c>
      <c r="W1669" s="10">
        <f t="shared" si="247"/>
        <v>19</v>
      </c>
      <c r="X1669" s="11">
        <f t="shared" si="248"/>
        <v>1</v>
      </c>
      <c r="Y1669" s="11">
        <f t="shared" si="249"/>
        <v>241</v>
      </c>
      <c r="Z1669" s="12" t="str">
        <f t="shared" si="250"/>
        <v>Rate of Turn</v>
      </c>
      <c r="AI1669" s="17"/>
      <c r="AJ1669" s="18"/>
      <c r="AK1669" s="19"/>
      <c r="AQ1669" s="34"/>
      <c r="AR1669" s="34"/>
      <c r="AS1669" s="34"/>
      <c r="AT1669" s="34"/>
      <c r="AU1669" s="34"/>
      <c r="AV1669" s="34"/>
      <c r="AW1669" s="34"/>
      <c r="AX1669" s="222">
        <v>127251</v>
      </c>
      <c r="AY1669" s="6">
        <v>1</v>
      </c>
      <c r="AZ1669" s="6">
        <v>241</v>
      </c>
      <c r="BA1669" s="87" t="s">
        <v>2699</v>
      </c>
      <c r="BB1669" s="39" t="s">
        <v>2700</v>
      </c>
      <c r="BC1669" s="84" t="s">
        <v>2691</v>
      </c>
      <c r="BL1669" s="42" t="s">
        <v>2698</v>
      </c>
      <c r="BM1669" s="43" t="s">
        <v>2688</v>
      </c>
      <c r="BO1669" s="17"/>
      <c r="BP1669" s="18"/>
    </row>
    <row r="1670" spans="1:68" ht="15" customHeight="1" thickBot="1" x14ac:dyDescent="0.35">
      <c r="A1670" s="116">
        <v>1668</v>
      </c>
      <c r="H1670" t="s">
        <v>3079</v>
      </c>
      <c r="I1670" s="244">
        <v>3</v>
      </c>
      <c r="J1670" s="244">
        <v>0</v>
      </c>
      <c r="K1670" s="244" t="s">
        <v>2548</v>
      </c>
      <c r="L1670" s="244">
        <v>1</v>
      </c>
      <c r="M1670" s="244"/>
      <c r="N1670" s="244"/>
      <c r="O1670" s="244"/>
      <c r="P1670" s="244"/>
      <c r="Q1670" s="244"/>
      <c r="R1670" s="6">
        <f t="shared" si="242"/>
        <v>6</v>
      </c>
      <c r="S1670" s="6">
        <f t="shared" si="243"/>
        <v>0</v>
      </c>
      <c r="T1670" s="7">
        <f t="shared" si="244"/>
        <v>59904</v>
      </c>
      <c r="U1670" s="121" t="str">
        <f t="shared" si="245"/>
        <v>EA00</v>
      </c>
      <c r="V1670" s="10">
        <f t="shared" si="246"/>
        <v>234</v>
      </c>
      <c r="W1670" s="10">
        <f t="shared" si="247"/>
        <v>6</v>
      </c>
      <c r="X1670" s="11">
        <f t="shared" si="248"/>
        <v>1</v>
      </c>
      <c r="Y1670" s="11">
        <f t="shared" si="249"/>
        <v>6</v>
      </c>
      <c r="Z1670" s="12" t="str">
        <f t="shared" si="250"/>
        <v>Request</v>
      </c>
      <c r="AI1670" s="17"/>
      <c r="AJ1670" s="18"/>
      <c r="AK1670" s="19"/>
      <c r="AL1670" s="21"/>
      <c r="AM1670" s="21"/>
      <c r="AN1670" s="21"/>
      <c r="AO1670" s="21"/>
      <c r="AP1670" s="20"/>
      <c r="AQ1670" s="20"/>
      <c r="AR1670" s="20"/>
      <c r="AS1670" s="20"/>
      <c r="AT1670" s="20"/>
      <c r="AU1670" s="20"/>
      <c r="AV1670" s="20"/>
      <c r="AW1670" s="20"/>
      <c r="AX1670" s="221">
        <v>59904</v>
      </c>
      <c r="AY1670" s="6">
        <v>1</v>
      </c>
      <c r="AZ1670" s="6">
        <v>6</v>
      </c>
      <c r="BA1670" s="87" t="s">
        <v>2963</v>
      </c>
      <c r="BB1670" s="39" t="s">
        <v>2924</v>
      </c>
      <c r="BC1670" s="84" t="s">
        <v>4</v>
      </c>
      <c r="BL1670" s="42" t="s">
        <v>2698</v>
      </c>
      <c r="BM1670" s="43" t="s">
        <v>2847</v>
      </c>
      <c r="BO1670" s="17"/>
      <c r="BP1670" s="18"/>
    </row>
    <row r="1671" spans="1:68" ht="15" customHeight="1" thickBot="1" x14ac:dyDescent="0.35">
      <c r="A1671" s="116">
        <v>1669</v>
      </c>
      <c r="H1671" t="s">
        <v>3080</v>
      </c>
      <c r="I1671" s="244">
        <v>8</v>
      </c>
      <c r="J1671" s="244">
        <v>80</v>
      </c>
      <c r="K1671" s="244">
        <v>91</v>
      </c>
      <c r="L1671" s="244">
        <v>0</v>
      </c>
      <c r="M1671" s="244">
        <v>0</v>
      </c>
      <c r="N1671" s="244" t="s">
        <v>2635</v>
      </c>
      <c r="O1671" s="244">
        <v>0</v>
      </c>
      <c r="P1671" s="244">
        <v>0</v>
      </c>
      <c r="Q1671" s="244" t="s">
        <v>2549</v>
      </c>
      <c r="R1671" s="6">
        <f t="shared" si="242"/>
        <v>6</v>
      </c>
      <c r="S1671" s="6">
        <f t="shared" si="243"/>
        <v>1</v>
      </c>
      <c r="T1671" s="7">
        <f t="shared" si="244"/>
        <v>126464</v>
      </c>
      <c r="U1671" s="121" t="str">
        <f t="shared" si="245"/>
        <v>1EE00</v>
      </c>
      <c r="V1671" s="10">
        <f t="shared" si="246"/>
        <v>238</v>
      </c>
      <c r="W1671" s="10">
        <f t="shared" si="247"/>
        <v>1</v>
      </c>
      <c r="X1671" s="11">
        <f t="shared" si="248"/>
        <v>6</v>
      </c>
      <c r="Y1671" s="11">
        <f t="shared" si="249"/>
        <v>1</v>
      </c>
      <c r="Z1671" s="12" t="str">
        <f t="shared" si="250"/>
        <v>PGN List - Transmit/Receive PGN's group function</v>
      </c>
      <c r="AI1671" s="17"/>
      <c r="AJ1671" s="18"/>
      <c r="AK1671" s="19"/>
      <c r="AQ1671" s="34"/>
      <c r="AR1671" s="34"/>
      <c r="AS1671" s="34"/>
      <c r="AT1671" s="34"/>
      <c r="AU1671" s="34"/>
      <c r="AV1671" s="34"/>
      <c r="AW1671" s="34"/>
      <c r="AX1671" s="222">
        <v>126464</v>
      </c>
      <c r="AY1671" s="6">
        <v>6</v>
      </c>
      <c r="AZ1671" s="6">
        <v>1</v>
      </c>
      <c r="BA1671" s="87" t="s">
        <v>2925</v>
      </c>
      <c r="BB1671" s="39" t="s">
        <v>2709</v>
      </c>
      <c r="BC1671" s="84" t="s">
        <v>2710</v>
      </c>
      <c r="BL1671" s="42" t="s">
        <v>2848</v>
      </c>
      <c r="BM1671" s="43" t="s">
        <v>2821</v>
      </c>
      <c r="BO1671" s="17"/>
      <c r="BP1671" s="18"/>
    </row>
    <row r="1672" spans="1:68" ht="15" customHeight="1" thickBot="1" x14ac:dyDescent="0.35">
      <c r="A1672" s="116">
        <v>1670</v>
      </c>
      <c r="H1672" t="s">
        <v>3080</v>
      </c>
      <c r="I1672" s="244">
        <v>8</v>
      </c>
      <c r="J1672" s="244">
        <v>81</v>
      </c>
      <c r="K1672" s="244">
        <v>0</v>
      </c>
      <c r="L1672" s="244">
        <v>0</v>
      </c>
      <c r="M1672" s="244" t="s">
        <v>2550</v>
      </c>
      <c r="N1672" s="244">
        <v>0</v>
      </c>
      <c r="O1672" s="244">
        <v>0</v>
      </c>
      <c r="P1672" s="244" t="s">
        <v>2551</v>
      </c>
      <c r="Q1672" s="244">
        <v>0</v>
      </c>
      <c r="R1672" s="6">
        <f t="shared" si="242"/>
        <v>6</v>
      </c>
      <c r="S1672" s="6">
        <f t="shared" si="243"/>
        <v>1</v>
      </c>
      <c r="T1672" s="7">
        <f t="shared" si="244"/>
        <v>126464</v>
      </c>
      <c r="U1672" s="121" t="str">
        <f t="shared" si="245"/>
        <v>1EE00</v>
      </c>
      <c r="V1672" s="10">
        <f t="shared" si="246"/>
        <v>238</v>
      </c>
      <c r="W1672" s="10">
        <f t="shared" si="247"/>
        <v>1</v>
      </c>
      <c r="X1672" s="11">
        <f t="shared" si="248"/>
        <v>6</v>
      </c>
      <c r="Y1672" s="11">
        <f t="shared" si="249"/>
        <v>1</v>
      </c>
      <c r="Z1672" s="12" t="str">
        <f t="shared" si="250"/>
        <v>PGN List - Transmit/Receive PGN's group function</v>
      </c>
      <c r="AI1672" s="17"/>
      <c r="AJ1672" s="18"/>
      <c r="AK1672" s="19"/>
      <c r="AL1672" s="21"/>
      <c r="AM1672" s="21"/>
      <c r="AN1672" s="21"/>
      <c r="AO1672" s="21"/>
      <c r="AP1672" s="20"/>
      <c r="AQ1672" s="20"/>
      <c r="AR1672" s="20"/>
      <c r="AS1672" s="20"/>
      <c r="AT1672" s="20"/>
      <c r="AU1672" s="20"/>
      <c r="AV1672" s="20"/>
      <c r="AW1672" s="20"/>
      <c r="AX1672" s="221">
        <v>126464</v>
      </c>
      <c r="AY1672" s="6">
        <v>6</v>
      </c>
      <c r="AZ1672" s="6">
        <v>1</v>
      </c>
      <c r="BA1672" s="87" t="s">
        <v>2926</v>
      </c>
      <c r="BB1672" s="39" t="s">
        <v>2352</v>
      </c>
      <c r="BC1672" s="84" t="s">
        <v>2710</v>
      </c>
      <c r="BL1672" s="42" t="s">
        <v>2848</v>
      </c>
      <c r="BM1672" s="43" t="s">
        <v>2821</v>
      </c>
      <c r="BO1672" s="17"/>
      <c r="BP1672" s="18"/>
    </row>
    <row r="1673" spans="1:68" ht="15" customHeight="1" thickBot="1" x14ac:dyDescent="0.35">
      <c r="A1673" s="116">
        <v>1671</v>
      </c>
      <c r="H1673" t="s">
        <v>3080</v>
      </c>
      <c r="I1673" s="244">
        <v>8</v>
      </c>
      <c r="J1673" s="244">
        <v>82</v>
      </c>
      <c r="K1673" s="244">
        <v>0</v>
      </c>
      <c r="L1673" s="244" t="s">
        <v>2548</v>
      </c>
      <c r="M1673" s="244">
        <v>0</v>
      </c>
      <c r="N1673" s="244" t="s">
        <v>2658</v>
      </c>
      <c r="O1673" s="244" t="s">
        <v>2552</v>
      </c>
      <c r="P1673" s="244">
        <v>0</v>
      </c>
      <c r="Q1673" s="244">
        <v>32</v>
      </c>
      <c r="R1673" s="6">
        <f t="shared" si="242"/>
        <v>6</v>
      </c>
      <c r="S1673" s="6">
        <f t="shared" si="243"/>
        <v>1</v>
      </c>
      <c r="T1673" s="7">
        <f t="shared" si="244"/>
        <v>126464</v>
      </c>
      <c r="U1673" s="121" t="str">
        <f t="shared" si="245"/>
        <v>1EE00</v>
      </c>
      <c r="V1673" s="10">
        <f t="shared" si="246"/>
        <v>238</v>
      </c>
      <c r="W1673" s="10">
        <f t="shared" si="247"/>
        <v>1</v>
      </c>
      <c r="X1673" s="11">
        <f t="shared" si="248"/>
        <v>6</v>
      </c>
      <c r="Y1673" s="11">
        <f t="shared" si="249"/>
        <v>1</v>
      </c>
      <c r="Z1673" s="12" t="str">
        <f t="shared" si="250"/>
        <v>PGN List - Transmit/Receive PGN's group function</v>
      </c>
      <c r="AI1673" s="17"/>
      <c r="AJ1673" s="18"/>
      <c r="AK1673" s="19"/>
      <c r="AQ1673" s="34"/>
      <c r="AR1673" s="34"/>
      <c r="AS1673" s="34"/>
      <c r="AT1673" s="34"/>
      <c r="AU1673" s="34"/>
      <c r="AV1673" s="34"/>
      <c r="AW1673" s="34"/>
      <c r="AX1673" s="222">
        <v>126464</v>
      </c>
      <c r="AY1673" s="6">
        <v>6</v>
      </c>
      <c r="AZ1673" s="6">
        <v>1</v>
      </c>
      <c r="BA1673" s="87" t="s">
        <v>2954</v>
      </c>
      <c r="BB1673" s="39" t="s">
        <v>2411</v>
      </c>
      <c r="BC1673" s="84" t="s">
        <v>2710</v>
      </c>
      <c r="BG1673" s="58" t="s">
        <v>2932</v>
      </c>
      <c r="BH1673" s="24" t="s">
        <v>2955</v>
      </c>
      <c r="BI1673" s="6" t="s">
        <v>4</v>
      </c>
      <c r="BL1673" s="42" t="s">
        <v>2848</v>
      </c>
      <c r="BM1673" s="43" t="s">
        <v>2821</v>
      </c>
      <c r="BO1673" s="17"/>
      <c r="BP1673" s="18"/>
    </row>
    <row r="1674" spans="1:68" ht="15" customHeight="1" thickBot="1" x14ac:dyDescent="0.35">
      <c r="A1674" s="116">
        <v>1672</v>
      </c>
      <c r="H1674" t="s">
        <v>3080</v>
      </c>
      <c r="I1674" s="244">
        <v>8</v>
      </c>
      <c r="J1674" s="244">
        <v>83</v>
      </c>
      <c r="K1674" s="244" t="s">
        <v>2474</v>
      </c>
      <c r="L1674" s="244">
        <v>0</v>
      </c>
      <c r="M1674" s="244">
        <v>0</v>
      </c>
      <c r="N1674" s="244" t="s">
        <v>2553</v>
      </c>
      <c r="O1674" s="244">
        <v>1</v>
      </c>
      <c r="P1674" s="244">
        <v>0</v>
      </c>
      <c r="Q1674" s="244" t="s">
        <v>2548</v>
      </c>
      <c r="R1674" s="6">
        <f t="shared" si="242"/>
        <v>6</v>
      </c>
      <c r="S1674" s="6">
        <f t="shared" si="243"/>
        <v>1</v>
      </c>
      <c r="T1674" s="7">
        <f t="shared" si="244"/>
        <v>126464</v>
      </c>
      <c r="U1674" s="121" t="str">
        <f t="shared" si="245"/>
        <v>1EE00</v>
      </c>
      <c r="V1674" s="10">
        <f t="shared" si="246"/>
        <v>238</v>
      </c>
      <c r="W1674" s="10">
        <f t="shared" si="247"/>
        <v>1</v>
      </c>
      <c r="X1674" s="11">
        <f t="shared" si="248"/>
        <v>6</v>
      </c>
      <c r="Y1674" s="11">
        <f t="shared" si="249"/>
        <v>1</v>
      </c>
      <c r="Z1674" s="12" t="str">
        <f t="shared" si="250"/>
        <v>PGN List - Transmit/Receive PGN's group function</v>
      </c>
      <c r="AI1674" s="17"/>
      <c r="AJ1674" s="18"/>
      <c r="AK1674" s="19"/>
      <c r="AL1674" s="21"/>
      <c r="AM1674" s="21"/>
      <c r="AN1674" s="21"/>
      <c r="AO1674" s="21"/>
      <c r="AP1674" s="20"/>
      <c r="AQ1674" s="20"/>
      <c r="AR1674" s="20"/>
      <c r="AS1674" s="20"/>
      <c r="AT1674" s="20"/>
      <c r="AU1674" s="20"/>
      <c r="AV1674" s="20"/>
      <c r="AW1674" s="20"/>
      <c r="AX1674" s="221">
        <v>126464</v>
      </c>
      <c r="AY1674" s="6">
        <v>6</v>
      </c>
      <c r="AZ1674" s="6">
        <v>1</v>
      </c>
      <c r="BA1674" s="87" t="s">
        <v>2927</v>
      </c>
      <c r="BB1674" s="39" t="s">
        <v>2412</v>
      </c>
      <c r="BC1674" s="84" t="s">
        <v>2710</v>
      </c>
      <c r="BL1674" s="42" t="s">
        <v>2848</v>
      </c>
      <c r="BM1674" s="43" t="s">
        <v>2821</v>
      </c>
      <c r="BO1674" s="17"/>
      <c r="BP1674" s="18"/>
    </row>
    <row r="1675" spans="1:68" ht="15" customHeight="1" thickBot="1" x14ac:dyDescent="0.35">
      <c r="A1675" s="116">
        <v>1673</v>
      </c>
      <c r="H1675" t="s">
        <v>3080</v>
      </c>
      <c r="I1675" s="244">
        <v>8</v>
      </c>
      <c r="J1675" s="244">
        <v>84</v>
      </c>
      <c r="K1675" s="244">
        <v>1</v>
      </c>
      <c r="L1675" s="244">
        <v>0</v>
      </c>
      <c r="M1675" s="244" t="s">
        <v>2653</v>
      </c>
      <c r="N1675" s="244">
        <v>1</v>
      </c>
      <c r="O1675" s="244">
        <v>10</v>
      </c>
      <c r="P1675" s="244" t="s">
        <v>2528</v>
      </c>
      <c r="Q1675" s="244">
        <v>1</v>
      </c>
      <c r="R1675" s="6">
        <f t="shared" si="242"/>
        <v>6</v>
      </c>
      <c r="S1675" s="6">
        <f t="shared" si="243"/>
        <v>1</v>
      </c>
      <c r="T1675" s="7">
        <f t="shared" si="244"/>
        <v>126464</v>
      </c>
      <c r="U1675" s="121" t="str">
        <f t="shared" si="245"/>
        <v>1EE00</v>
      </c>
      <c r="V1675" s="10">
        <f t="shared" si="246"/>
        <v>238</v>
      </c>
      <c r="W1675" s="10">
        <f t="shared" si="247"/>
        <v>1</v>
      </c>
      <c r="X1675" s="11">
        <f t="shared" si="248"/>
        <v>6</v>
      </c>
      <c r="Y1675" s="11">
        <f t="shared" si="249"/>
        <v>1</v>
      </c>
      <c r="Z1675" s="12" t="str">
        <f t="shared" si="250"/>
        <v>PGN List - Transmit/Receive PGN's group function</v>
      </c>
      <c r="AI1675" s="17"/>
      <c r="AJ1675" s="18"/>
      <c r="AK1675" s="19"/>
      <c r="AQ1675" s="34"/>
      <c r="AR1675" s="34"/>
      <c r="AS1675" s="34"/>
      <c r="AT1675" s="34"/>
      <c r="AU1675" s="34"/>
      <c r="AV1675" s="34"/>
      <c r="AW1675" s="34"/>
      <c r="AX1675" s="222">
        <v>126464</v>
      </c>
      <c r="AY1675" s="6">
        <v>6</v>
      </c>
      <c r="AZ1675" s="6">
        <v>1</v>
      </c>
      <c r="BA1675" s="87" t="s">
        <v>2928</v>
      </c>
      <c r="BB1675" s="39" t="s">
        <v>2413</v>
      </c>
      <c r="BC1675" s="84" t="s">
        <v>2710</v>
      </c>
      <c r="BJ1675" s="47" t="s">
        <v>2929</v>
      </c>
      <c r="BL1675" s="42" t="s">
        <v>2848</v>
      </c>
      <c r="BM1675" s="43" t="s">
        <v>2821</v>
      </c>
      <c r="BO1675" s="17"/>
      <c r="BP1675" s="18"/>
    </row>
    <row r="1676" spans="1:68" ht="15" customHeight="1" thickBot="1" x14ac:dyDescent="0.35">
      <c r="A1676" s="116">
        <v>1674</v>
      </c>
      <c r="H1676" t="s">
        <v>3080</v>
      </c>
      <c r="I1676" s="244">
        <v>8</v>
      </c>
      <c r="J1676" s="244">
        <v>85</v>
      </c>
      <c r="K1676" s="244">
        <v>11</v>
      </c>
      <c r="L1676" s="244" t="s">
        <v>2528</v>
      </c>
      <c r="M1676" s="244">
        <v>1</v>
      </c>
      <c r="N1676" s="244">
        <v>14</v>
      </c>
      <c r="O1676" s="244" t="s">
        <v>2528</v>
      </c>
      <c r="P1676" s="244">
        <v>1</v>
      </c>
      <c r="Q1676" s="244">
        <v>16</v>
      </c>
      <c r="R1676" s="6">
        <f t="shared" si="242"/>
        <v>6</v>
      </c>
      <c r="S1676" s="6">
        <f t="shared" si="243"/>
        <v>1</v>
      </c>
      <c r="T1676" s="7">
        <f t="shared" si="244"/>
        <v>126464</v>
      </c>
      <c r="U1676" s="121" t="str">
        <f t="shared" si="245"/>
        <v>1EE00</v>
      </c>
      <c r="V1676" s="10">
        <f t="shared" si="246"/>
        <v>238</v>
      </c>
      <c r="W1676" s="10">
        <f t="shared" si="247"/>
        <v>1</v>
      </c>
      <c r="X1676" s="11">
        <f t="shared" si="248"/>
        <v>6</v>
      </c>
      <c r="Y1676" s="11">
        <f t="shared" si="249"/>
        <v>1</v>
      </c>
      <c r="Z1676" s="12" t="str">
        <f t="shared" si="250"/>
        <v>PGN List - Transmit/Receive PGN's group function</v>
      </c>
      <c r="AI1676" s="17"/>
      <c r="AJ1676" s="18"/>
      <c r="AK1676" s="19"/>
      <c r="AL1676" s="21"/>
      <c r="AM1676" s="21"/>
      <c r="AN1676" s="21"/>
      <c r="AO1676" s="21"/>
      <c r="AP1676" s="20"/>
      <c r="AQ1676" s="20"/>
      <c r="AR1676" s="20"/>
      <c r="AS1676" s="20"/>
      <c r="AT1676" s="20"/>
      <c r="AU1676" s="20"/>
      <c r="AV1676" s="20"/>
      <c r="AW1676" s="20"/>
      <c r="AX1676" s="221">
        <v>126464</v>
      </c>
      <c r="AY1676" s="6">
        <v>6</v>
      </c>
      <c r="AZ1676" s="6">
        <v>1</v>
      </c>
      <c r="BA1676" s="87" t="s">
        <v>2941</v>
      </c>
      <c r="BB1676" s="39" t="s">
        <v>2415</v>
      </c>
      <c r="BC1676" s="84" t="s">
        <v>2710</v>
      </c>
      <c r="BD1676" s="38" t="s">
        <v>2932</v>
      </c>
      <c r="BE1676" s="39" t="s">
        <v>2965</v>
      </c>
      <c r="BF1676" s="90" t="s">
        <v>4</v>
      </c>
      <c r="BG1676" s="58" t="s">
        <v>2932</v>
      </c>
      <c r="BH1676" s="24" t="s">
        <v>2694</v>
      </c>
      <c r="BI1676" s="6" t="s">
        <v>4</v>
      </c>
      <c r="BL1676" s="42" t="s">
        <v>2848</v>
      </c>
      <c r="BM1676" s="43" t="s">
        <v>2821</v>
      </c>
      <c r="BO1676" s="17"/>
      <c r="BP1676" s="18"/>
    </row>
    <row r="1677" spans="1:68" ht="15" customHeight="1" thickBot="1" x14ac:dyDescent="0.35">
      <c r="A1677" s="116">
        <v>1675</v>
      </c>
      <c r="H1677" t="s">
        <v>3080</v>
      </c>
      <c r="I1677" s="244">
        <v>8</v>
      </c>
      <c r="J1677" s="244">
        <v>86</v>
      </c>
      <c r="K1677" s="244" t="s">
        <v>2528</v>
      </c>
      <c r="L1677" s="244">
        <v>1</v>
      </c>
      <c r="M1677" s="244" t="s">
        <v>2494</v>
      </c>
      <c r="N1677" s="244" t="s">
        <v>2542</v>
      </c>
      <c r="O1677" s="244">
        <v>1</v>
      </c>
      <c r="P1677" s="244">
        <v>12</v>
      </c>
      <c r="Q1677" s="244" t="s">
        <v>2542</v>
      </c>
      <c r="R1677" s="6">
        <f t="shared" si="242"/>
        <v>6</v>
      </c>
      <c r="S1677" s="6">
        <f t="shared" si="243"/>
        <v>1</v>
      </c>
      <c r="T1677" s="7">
        <f t="shared" si="244"/>
        <v>126464</v>
      </c>
      <c r="U1677" s="121" t="str">
        <f t="shared" si="245"/>
        <v>1EE00</v>
      </c>
      <c r="V1677" s="10">
        <f t="shared" si="246"/>
        <v>238</v>
      </c>
      <c r="W1677" s="10">
        <f t="shared" si="247"/>
        <v>1</v>
      </c>
      <c r="X1677" s="11">
        <f t="shared" si="248"/>
        <v>6</v>
      </c>
      <c r="Y1677" s="11">
        <f t="shared" si="249"/>
        <v>1</v>
      </c>
      <c r="Z1677" s="12" t="str">
        <f t="shared" si="250"/>
        <v>PGN List - Transmit/Receive PGN's group function</v>
      </c>
      <c r="AI1677" s="17"/>
      <c r="AJ1677" s="18"/>
      <c r="AK1677" s="19"/>
      <c r="AQ1677" s="34"/>
      <c r="AR1677" s="34"/>
      <c r="AS1677" s="34"/>
      <c r="AT1677" s="34"/>
      <c r="AU1677" s="34"/>
      <c r="AV1677" s="34"/>
      <c r="AW1677" s="34"/>
      <c r="AX1677" s="222">
        <v>126464</v>
      </c>
      <c r="AY1677" s="6">
        <v>6</v>
      </c>
      <c r="AZ1677" s="6">
        <v>1</v>
      </c>
      <c r="BA1677" s="87" t="s">
        <v>2930</v>
      </c>
      <c r="BB1677" s="39" t="s">
        <v>2414</v>
      </c>
      <c r="BC1677" s="84" t="s">
        <v>2710</v>
      </c>
      <c r="BG1677" s="58" t="s">
        <v>2932</v>
      </c>
      <c r="BH1677" s="24" t="s">
        <v>2369</v>
      </c>
      <c r="BI1677" s="6" t="s">
        <v>4</v>
      </c>
      <c r="BL1677" s="42" t="s">
        <v>2848</v>
      </c>
      <c r="BM1677" s="43" t="s">
        <v>2821</v>
      </c>
      <c r="BO1677" s="17"/>
      <c r="BP1677" s="18"/>
    </row>
    <row r="1678" spans="1:68" ht="15" customHeight="1" thickBot="1" x14ac:dyDescent="0.35">
      <c r="A1678" s="116">
        <v>1676</v>
      </c>
      <c r="H1678" t="s">
        <v>3080</v>
      </c>
      <c r="I1678" s="244">
        <v>8</v>
      </c>
      <c r="J1678" s="244">
        <v>87</v>
      </c>
      <c r="K1678" s="244">
        <v>1</v>
      </c>
      <c r="L1678" s="244">
        <v>13</v>
      </c>
      <c r="M1678" s="244" t="s">
        <v>2542</v>
      </c>
      <c r="N1678" s="244">
        <v>1</v>
      </c>
      <c r="O1678" s="244">
        <v>19</v>
      </c>
      <c r="P1678" s="244" t="s">
        <v>2542</v>
      </c>
      <c r="Q1678" s="244">
        <v>1</v>
      </c>
      <c r="R1678" s="6">
        <f t="shared" si="242"/>
        <v>6</v>
      </c>
      <c r="S1678" s="6">
        <f t="shared" si="243"/>
        <v>1</v>
      </c>
      <c r="T1678" s="7">
        <f t="shared" si="244"/>
        <v>126464</v>
      </c>
      <c r="U1678" s="121" t="str">
        <f t="shared" si="245"/>
        <v>1EE00</v>
      </c>
      <c r="V1678" s="10">
        <f t="shared" si="246"/>
        <v>238</v>
      </c>
      <c r="W1678" s="10">
        <f t="shared" si="247"/>
        <v>1</v>
      </c>
      <c r="X1678" s="11">
        <f t="shared" si="248"/>
        <v>6</v>
      </c>
      <c r="Y1678" s="11">
        <f t="shared" si="249"/>
        <v>1</v>
      </c>
      <c r="Z1678" s="12" t="str">
        <f t="shared" si="250"/>
        <v>PGN List - Transmit/Receive PGN's group function</v>
      </c>
      <c r="AI1678" s="17"/>
      <c r="AJ1678" s="18"/>
      <c r="AK1678" s="19"/>
      <c r="AL1678" s="21"/>
      <c r="AM1678" s="21"/>
      <c r="AN1678" s="21"/>
      <c r="AO1678" s="21"/>
      <c r="AP1678" s="20"/>
      <c r="AQ1678" s="20"/>
      <c r="AR1678" s="20"/>
      <c r="AS1678" s="20"/>
      <c r="AT1678" s="20"/>
      <c r="AU1678" s="20"/>
      <c r="AV1678" s="20"/>
      <c r="AW1678" s="20"/>
      <c r="AX1678" s="221">
        <v>126464</v>
      </c>
      <c r="AY1678" s="6">
        <v>6</v>
      </c>
      <c r="AZ1678" s="6">
        <v>1</v>
      </c>
      <c r="BA1678" s="87" t="s">
        <v>2942</v>
      </c>
      <c r="BB1678" s="39" t="s">
        <v>2416</v>
      </c>
      <c r="BC1678" s="84" t="s">
        <v>2710</v>
      </c>
      <c r="BD1678" s="38" t="s">
        <v>2932</v>
      </c>
      <c r="BE1678" s="39" t="s">
        <v>2391</v>
      </c>
      <c r="BF1678" s="90" t="s">
        <v>4</v>
      </c>
      <c r="BG1678" s="58" t="s">
        <v>2932</v>
      </c>
      <c r="BH1678" s="24" t="s">
        <v>2966</v>
      </c>
      <c r="BI1678" s="6" t="s">
        <v>4</v>
      </c>
      <c r="BJ1678" s="47" t="s">
        <v>2967</v>
      </c>
      <c r="BL1678" s="42" t="s">
        <v>2848</v>
      </c>
      <c r="BM1678" s="43" t="s">
        <v>2821</v>
      </c>
      <c r="BO1678" s="17"/>
      <c r="BP1678" s="18"/>
    </row>
    <row r="1679" spans="1:68" ht="15" customHeight="1" thickBot="1" x14ac:dyDescent="0.35">
      <c r="A1679" s="116">
        <v>1677</v>
      </c>
      <c r="H1679" t="s">
        <v>3080</v>
      </c>
      <c r="I1679" s="244">
        <v>8</v>
      </c>
      <c r="J1679" s="244">
        <v>88</v>
      </c>
      <c r="K1679" s="244" t="s">
        <v>2554</v>
      </c>
      <c r="L1679" s="244" t="s">
        <v>2542</v>
      </c>
      <c r="M1679" s="244">
        <v>1</v>
      </c>
      <c r="N1679" s="244">
        <v>3</v>
      </c>
      <c r="O1679" s="244" t="s">
        <v>2632</v>
      </c>
      <c r="P1679" s="244">
        <v>1</v>
      </c>
      <c r="Q1679" s="244" t="s">
        <v>2481</v>
      </c>
      <c r="R1679" s="6">
        <f t="shared" si="242"/>
        <v>6</v>
      </c>
      <c r="S1679" s="6">
        <f t="shared" si="243"/>
        <v>1</v>
      </c>
      <c r="T1679" s="7">
        <f t="shared" si="244"/>
        <v>126464</v>
      </c>
      <c r="U1679" s="121" t="str">
        <f t="shared" si="245"/>
        <v>1EE00</v>
      </c>
      <c r="V1679" s="10">
        <f t="shared" si="246"/>
        <v>238</v>
      </c>
      <c r="W1679" s="10">
        <f t="shared" si="247"/>
        <v>1</v>
      </c>
      <c r="X1679" s="11">
        <f t="shared" si="248"/>
        <v>6</v>
      </c>
      <c r="Y1679" s="11">
        <f t="shared" si="249"/>
        <v>1</v>
      </c>
      <c r="Z1679" s="12" t="str">
        <f t="shared" si="250"/>
        <v>PGN List - Transmit/Receive PGN's group function</v>
      </c>
      <c r="AI1679" s="17"/>
      <c r="AJ1679" s="18"/>
      <c r="AK1679" s="19"/>
      <c r="AQ1679" s="34"/>
      <c r="AR1679" s="34"/>
      <c r="AS1679" s="34"/>
      <c r="AT1679" s="34"/>
      <c r="AU1679" s="34"/>
      <c r="AV1679" s="34"/>
      <c r="AW1679" s="34"/>
      <c r="AX1679" s="222">
        <v>126464</v>
      </c>
      <c r="AY1679" s="6">
        <v>6</v>
      </c>
      <c r="AZ1679" s="6">
        <v>1</v>
      </c>
      <c r="BA1679" s="87" t="s">
        <v>2931</v>
      </c>
      <c r="BB1679" s="39" t="s">
        <v>2417</v>
      </c>
      <c r="BC1679" s="84" t="s">
        <v>2710</v>
      </c>
      <c r="BD1679" s="38" t="s">
        <v>2932</v>
      </c>
      <c r="BE1679" s="39" t="s">
        <v>2933</v>
      </c>
      <c r="BF1679" s="90" t="s">
        <v>4</v>
      </c>
      <c r="BL1679" s="42" t="s">
        <v>2848</v>
      </c>
      <c r="BM1679" s="43" t="s">
        <v>2821</v>
      </c>
      <c r="BO1679" s="17"/>
      <c r="BP1679" s="18"/>
    </row>
    <row r="1680" spans="1:68" ht="15" customHeight="1" thickBot="1" x14ac:dyDescent="0.35">
      <c r="A1680" s="116">
        <v>1678</v>
      </c>
      <c r="H1680" t="s">
        <v>3080</v>
      </c>
      <c r="I1680" s="244">
        <v>8</v>
      </c>
      <c r="J1680" s="244">
        <v>89</v>
      </c>
      <c r="K1680" s="244" t="s">
        <v>2632</v>
      </c>
      <c r="L1680" s="244">
        <v>1</v>
      </c>
      <c r="M1680" s="244">
        <v>13</v>
      </c>
      <c r="N1680" s="244" t="s">
        <v>2632</v>
      </c>
      <c r="O1680" s="244">
        <v>1</v>
      </c>
      <c r="P1680" s="244">
        <v>1</v>
      </c>
      <c r="Q1680" s="244" t="s">
        <v>2673</v>
      </c>
      <c r="R1680" s="6">
        <f t="shared" si="242"/>
        <v>6</v>
      </c>
      <c r="S1680" s="6">
        <f t="shared" si="243"/>
        <v>1</v>
      </c>
      <c r="T1680" s="7">
        <f t="shared" si="244"/>
        <v>126464</v>
      </c>
      <c r="U1680" s="121" t="str">
        <f t="shared" si="245"/>
        <v>1EE00</v>
      </c>
      <c r="V1680" s="10">
        <f t="shared" si="246"/>
        <v>238</v>
      </c>
      <c r="W1680" s="10">
        <f t="shared" si="247"/>
        <v>1</v>
      </c>
      <c r="X1680" s="11">
        <f t="shared" si="248"/>
        <v>6</v>
      </c>
      <c r="Y1680" s="11">
        <f t="shared" si="249"/>
        <v>1</v>
      </c>
      <c r="Z1680" s="12" t="str">
        <f t="shared" si="250"/>
        <v>PGN List - Transmit/Receive PGN's group function</v>
      </c>
      <c r="AI1680" s="17"/>
      <c r="AJ1680" s="18"/>
      <c r="AK1680" s="19"/>
      <c r="AL1680" s="21"/>
      <c r="AM1680" s="21"/>
      <c r="AN1680" s="21"/>
      <c r="AO1680" s="21"/>
      <c r="AP1680" s="20"/>
      <c r="AQ1680" s="20"/>
      <c r="AR1680" s="20"/>
      <c r="AS1680" s="20"/>
      <c r="AT1680" s="20"/>
      <c r="AU1680" s="20"/>
      <c r="AV1680" s="20"/>
      <c r="AW1680" s="20"/>
      <c r="AX1680" s="221">
        <v>126464</v>
      </c>
      <c r="AY1680" s="6">
        <v>6</v>
      </c>
      <c r="AZ1680" s="6">
        <v>1</v>
      </c>
      <c r="BA1680" s="87" t="s">
        <v>2945</v>
      </c>
      <c r="BB1680" s="39" t="s">
        <v>2712</v>
      </c>
      <c r="BC1680" s="84" t="s">
        <v>2710</v>
      </c>
      <c r="BG1680" s="58" t="s">
        <v>2932</v>
      </c>
      <c r="BH1680" s="24" t="s">
        <v>2968</v>
      </c>
      <c r="BI1680" s="6" t="s">
        <v>4</v>
      </c>
      <c r="BL1680" s="42" t="s">
        <v>2848</v>
      </c>
      <c r="BM1680" s="43" t="s">
        <v>2821</v>
      </c>
      <c r="BO1680" s="17"/>
      <c r="BP1680" s="18"/>
    </row>
    <row r="1681" spans="1:68" ht="15" customHeight="1" thickBot="1" x14ac:dyDescent="0.35">
      <c r="A1681" s="116">
        <v>1679</v>
      </c>
      <c r="H1681" t="s">
        <v>3080</v>
      </c>
      <c r="I1681" s="244">
        <v>8</v>
      </c>
      <c r="J1681" s="244" t="s">
        <v>2530</v>
      </c>
      <c r="K1681" s="244">
        <v>1</v>
      </c>
      <c r="L1681" s="244">
        <v>2</v>
      </c>
      <c r="M1681" s="244" t="s">
        <v>2673</v>
      </c>
      <c r="N1681" s="244">
        <v>1</v>
      </c>
      <c r="O1681" s="244">
        <v>5</v>
      </c>
      <c r="P1681" s="244" t="s">
        <v>2673</v>
      </c>
      <c r="Q1681" s="244">
        <v>1</v>
      </c>
      <c r="R1681" s="6">
        <f t="shared" si="242"/>
        <v>6</v>
      </c>
      <c r="S1681" s="6">
        <f t="shared" si="243"/>
        <v>1</v>
      </c>
      <c r="T1681" s="7">
        <f t="shared" si="244"/>
        <v>126464</v>
      </c>
      <c r="U1681" s="121" t="str">
        <f t="shared" si="245"/>
        <v>1EE00</v>
      </c>
      <c r="V1681" s="10">
        <f t="shared" si="246"/>
        <v>238</v>
      </c>
      <c r="W1681" s="10">
        <f t="shared" si="247"/>
        <v>1</v>
      </c>
      <c r="X1681" s="11">
        <f t="shared" si="248"/>
        <v>6</v>
      </c>
      <c r="Y1681" s="11">
        <f t="shared" si="249"/>
        <v>1</v>
      </c>
      <c r="Z1681" s="12" t="str">
        <f t="shared" si="250"/>
        <v>PGN List - Transmit/Receive PGN's group function</v>
      </c>
      <c r="AI1681" s="17"/>
      <c r="AJ1681" s="18"/>
      <c r="AK1681" s="19"/>
      <c r="AQ1681" s="34"/>
      <c r="AR1681" s="34"/>
      <c r="AS1681" s="34"/>
      <c r="AT1681" s="34"/>
      <c r="AU1681" s="34"/>
      <c r="AV1681" s="34"/>
      <c r="AW1681" s="34"/>
      <c r="AX1681" s="222">
        <v>126464</v>
      </c>
      <c r="AY1681" s="6">
        <v>6</v>
      </c>
      <c r="AZ1681" s="6">
        <v>1</v>
      </c>
      <c r="BA1681" s="87" t="s">
        <v>2988</v>
      </c>
      <c r="BB1681" s="39" t="s">
        <v>2731</v>
      </c>
      <c r="BC1681" s="84" t="s">
        <v>2710</v>
      </c>
      <c r="BL1681" s="42" t="s">
        <v>2848</v>
      </c>
      <c r="BM1681" s="43" t="s">
        <v>2821</v>
      </c>
      <c r="BO1681" s="17"/>
      <c r="BP1681" s="18"/>
    </row>
    <row r="1682" spans="1:68" ht="15" customHeight="1" thickBot="1" x14ac:dyDescent="0.35">
      <c r="A1682" s="116">
        <v>1680</v>
      </c>
      <c r="H1682" t="s">
        <v>3080</v>
      </c>
      <c r="I1682" s="244">
        <v>8</v>
      </c>
      <c r="J1682" s="244" t="s">
        <v>2531</v>
      </c>
      <c r="K1682" s="244" t="s">
        <v>2534</v>
      </c>
      <c r="L1682" s="244" t="s">
        <v>2673</v>
      </c>
      <c r="M1682" s="244">
        <v>1</v>
      </c>
      <c r="N1682" s="244" t="s">
        <v>2477</v>
      </c>
      <c r="O1682" s="244" t="s">
        <v>2673</v>
      </c>
      <c r="P1682" s="244">
        <v>1</v>
      </c>
      <c r="Q1682" s="244">
        <v>10</v>
      </c>
      <c r="R1682" s="6">
        <f t="shared" si="242"/>
        <v>6</v>
      </c>
      <c r="S1682" s="6">
        <f t="shared" si="243"/>
        <v>1</v>
      </c>
      <c r="T1682" s="7">
        <f t="shared" si="244"/>
        <v>126464</v>
      </c>
      <c r="U1682" s="121" t="str">
        <f t="shared" si="245"/>
        <v>1EE00</v>
      </c>
      <c r="V1682" s="10">
        <f t="shared" si="246"/>
        <v>238</v>
      </c>
      <c r="W1682" s="10">
        <f t="shared" si="247"/>
        <v>1</v>
      </c>
      <c r="X1682" s="11">
        <f t="shared" si="248"/>
        <v>6</v>
      </c>
      <c r="Y1682" s="11">
        <f t="shared" si="249"/>
        <v>1</v>
      </c>
      <c r="Z1682" s="12" t="str">
        <f t="shared" si="250"/>
        <v>PGN List - Transmit/Receive PGN's group function</v>
      </c>
      <c r="AI1682" s="17"/>
      <c r="AJ1682" s="18"/>
      <c r="AK1682" s="19"/>
      <c r="AL1682" s="21"/>
      <c r="AM1682" s="21"/>
      <c r="AN1682" s="21"/>
      <c r="AO1682" s="21"/>
      <c r="AP1682" s="20"/>
      <c r="AQ1682" s="20"/>
      <c r="AR1682" s="20"/>
      <c r="AS1682" s="20"/>
      <c r="AT1682" s="20"/>
      <c r="AU1682" s="20"/>
      <c r="AV1682" s="20"/>
      <c r="AW1682" s="20"/>
      <c r="AX1682" s="221">
        <v>126464</v>
      </c>
      <c r="AY1682" s="6">
        <v>6</v>
      </c>
      <c r="AZ1682" s="6">
        <v>1</v>
      </c>
      <c r="BA1682" s="87" t="s">
        <v>2934</v>
      </c>
      <c r="BB1682" s="39" t="s">
        <v>2733</v>
      </c>
      <c r="BC1682" s="84" t="s">
        <v>2710</v>
      </c>
      <c r="BD1682" s="38" t="s">
        <v>2932</v>
      </c>
      <c r="BE1682" s="39" t="s">
        <v>3141</v>
      </c>
      <c r="BF1682" s="90" t="s">
        <v>4</v>
      </c>
      <c r="BG1682" s="58" t="s">
        <v>2932</v>
      </c>
      <c r="BH1682" s="24" t="s">
        <v>3142</v>
      </c>
      <c r="BI1682" s="6" t="s">
        <v>4</v>
      </c>
      <c r="BL1682" s="42" t="s">
        <v>2848</v>
      </c>
      <c r="BM1682" s="43" t="s">
        <v>2821</v>
      </c>
      <c r="BO1682" s="17"/>
      <c r="BP1682" s="18"/>
    </row>
    <row r="1683" spans="1:68" ht="15" customHeight="1" thickBot="1" x14ac:dyDescent="0.35">
      <c r="A1683" s="116">
        <v>1681</v>
      </c>
      <c r="H1683" t="s">
        <v>3080</v>
      </c>
      <c r="I1683" s="244">
        <v>8</v>
      </c>
      <c r="J1683" s="244" t="s">
        <v>2532</v>
      </c>
      <c r="K1683" s="244" t="s">
        <v>2673</v>
      </c>
      <c r="L1683" s="244">
        <v>1</v>
      </c>
      <c r="M1683" s="244">
        <v>11</v>
      </c>
      <c r="N1683" s="244" t="s">
        <v>2673</v>
      </c>
      <c r="O1683" s="244">
        <v>1</v>
      </c>
      <c r="P1683" s="244">
        <v>3</v>
      </c>
      <c r="Q1683" s="244" t="s">
        <v>2559</v>
      </c>
      <c r="R1683" s="6">
        <f t="shared" si="242"/>
        <v>6</v>
      </c>
      <c r="S1683" s="6">
        <f t="shared" si="243"/>
        <v>1</v>
      </c>
      <c r="T1683" s="7">
        <f t="shared" si="244"/>
        <v>126464</v>
      </c>
      <c r="U1683" s="121" t="str">
        <f t="shared" si="245"/>
        <v>1EE00</v>
      </c>
      <c r="V1683" s="10">
        <f t="shared" si="246"/>
        <v>238</v>
      </c>
      <c r="W1683" s="10">
        <f t="shared" si="247"/>
        <v>1</v>
      </c>
      <c r="X1683" s="11">
        <f t="shared" si="248"/>
        <v>6</v>
      </c>
      <c r="Y1683" s="11">
        <f t="shared" si="249"/>
        <v>1</v>
      </c>
      <c r="Z1683" s="12" t="str">
        <f t="shared" si="250"/>
        <v>PGN List - Transmit/Receive PGN's group function</v>
      </c>
      <c r="AI1683" s="17"/>
      <c r="AJ1683" s="18"/>
      <c r="AK1683" s="19"/>
      <c r="AQ1683" s="34"/>
      <c r="AR1683" s="34"/>
      <c r="AS1683" s="34"/>
      <c r="AT1683" s="34"/>
      <c r="AU1683" s="34"/>
      <c r="AV1683" s="34"/>
      <c r="AW1683" s="34"/>
      <c r="AX1683" s="222">
        <v>126464</v>
      </c>
      <c r="AY1683" s="6">
        <v>6</v>
      </c>
      <c r="AZ1683" s="6">
        <v>1</v>
      </c>
      <c r="BA1683" s="87" t="s">
        <v>3044</v>
      </c>
      <c r="BB1683" s="39" t="s">
        <v>2735</v>
      </c>
      <c r="BC1683" s="84" t="s">
        <v>2710</v>
      </c>
      <c r="BG1683" s="58" t="s">
        <v>2932</v>
      </c>
      <c r="BH1683" s="24" t="s">
        <v>2953</v>
      </c>
      <c r="BI1683" s="6" t="s">
        <v>4</v>
      </c>
      <c r="BL1683" s="42" t="s">
        <v>2848</v>
      </c>
      <c r="BM1683" s="43" t="s">
        <v>2821</v>
      </c>
      <c r="BO1683" s="17"/>
      <c r="BP1683" s="18"/>
    </row>
    <row r="1684" spans="1:68" ht="15" customHeight="1" thickBot="1" x14ac:dyDescent="0.35">
      <c r="A1684" s="116">
        <v>1682</v>
      </c>
      <c r="H1684" t="s">
        <v>3080</v>
      </c>
      <c r="I1684" s="244">
        <v>8</v>
      </c>
      <c r="J1684" s="244" t="s">
        <v>2479</v>
      </c>
      <c r="K1684" s="244">
        <v>1</v>
      </c>
      <c r="L1684" s="244">
        <v>4</v>
      </c>
      <c r="M1684" s="244" t="s">
        <v>2559</v>
      </c>
      <c r="N1684" s="244">
        <v>1</v>
      </c>
      <c r="O1684" s="244">
        <v>5</v>
      </c>
      <c r="P1684" s="244" t="s">
        <v>2559</v>
      </c>
      <c r="Q1684" s="244">
        <v>1</v>
      </c>
      <c r="R1684" s="6">
        <f t="shared" si="242"/>
        <v>6</v>
      </c>
      <c r="S1684" s="6">
        <f t="shared" si="243"/>
        <v>1</v>
      </c>
      <c r="T1684" s="7">
        <f t="shared" si="244"/>
        <v>126464</v>
      </c>
      <c r="U1684" s="121" t="str">
        <f t="shared" si="245"/>
        <v>1EE00</v>
      </c>
      <c r="V1684" s="10">
        <f t="shared" si="246"/>
        <v>238</v>
      </c>
      <c r="W1684" s="10">
        <f t="shared" si="247"/>
        <v>1</v>
      </c>
      <c r="X1684" s="11">
        <f t="shared" si="248"/>
        <v>6</v>
      </c>
      <c r="Y1684" s="11">
        <f t="shared" si="249"/>
        <v>1</v>
      </c>
      <c r="Z1684" s="12" t="str">
        <f t="shared" si="250"/>
        <v>PGN List - Transmit/Receive PGN's group function</v>
      </c>
      <c r="AI1684" s="17"/>
      <c r="AJ1684" s="18"/>
      <c r="AK1684" s="19"/>
      <c r="AL1684" s="107"/>
      <c r="AM1684" s="108"/>
      <c r="AN1684" s="109"/>
      <c r="AO1684" s="21"/>
      <c r="AP1684" s="20"/>
      <c r="AQ1684" s="22"/>
      <c r="AR1684" s="20"/>
      <c r="AS1684" s="20"/>
      <c r="AT1684" s="20"/>
      <c r="AU1684" s="20"/>
      <c r="AV1684" s="20"/>
      <c r="AW1684" s="20"/>
      <c r="AX1684" s="221">
        <v>126464</v>
      </c>
      <c r="AY1684" s="6">
        <v>6</v>
      </c>
      <c r="AZ1684" s="6">
        <v>1</v>
      </c>
      <c r="BA1684" s="87" t="s">
        <v>2935</v>
      </c>
      <c r="BB1684" s="39" t="s">
        <v>2737</v>
      </c>
      <c r="BC1684" s="84" t="s">
        <v>2710</v>
      </c>
      <c r="BL1684" s="42" t="s">
        <v>2848</v>
      </c>
      <c r="BM1684" s="43" t="s">
        <v>2821</v>
      </c>
      <c r="BO1684" s="17">
        <v>2816</v>
      </c>
      <c r="BP1684" s="18" t="s">
        <v>86</v>
      </c>
    </row>
    <row r="1685" spans="1:68" ht="15" customHeight="1" thickBot="1" x14ac:dyDescent="0.35">
      <c r="A1685" s="116">
        <v>1683</v>
      </c>
      <c r="H1685" t="s">
        <v>3080</v>
      </c>
      <c r="I1685" s="244">
        <v>8</v>
      </c>
      <c r="J1685" s="244" t="s">
        <v>2482</v>
      </c>
      <c r="K1685" s="244" t="s">
        <v>2481</v>
      </c>
      <c r="L1685" s="244" t="s">
        <v>2559</v>
      </c>
      <c r="M1685" s="244">
        <v>1</v>
      </c>
      <c r="N1685" s="244">
        <v>3</v>
      </c>
      <c r="O1685" s="244" t="s">
        <v>2512</v>
      </c>
      <c r="P1685" s="244">
        <v>1</v>
      </c>
      <c r="Q1685" s="244">
        <v>4</v>
      </c>
      <c r="R1685" s="6">
        <f t="shared" si="242"/>
        <v>6</v>
      </c>
      <c r="S1685" s="6">
        <f t="shared" si="243"/>
        <v>1</v>
      </c>
      <c r="T1685" s="7">
        <f t="shared" si="244"/>
        <v>126464</v>
      </c>
      <c r="U1685" s="121" t="str">
        <f t="shared" si="245"/>
        <v>1EE00</v>
      </c>
      <c r="V1685" s="10">
        <f t="shared" si="246"/>
        <v>238</v>
      </c>
      <c r="W1685" s="10">
        <f t="shared" si="247"/>
        <v>1</v>
      </c>
      <c r="X1685" s="11">
        <f t="shared" si="248"/>
        <v>6</v>
      </c>
      <c r="Y1685" s="11">
        <f t="shared" si="249"/>
        <v>1</v>
      </c>
      <c r="Z1685" s="12" t="str">
        <f t="shared" si="250"/>
        <v>PGN List - Transmit/Receive PGN's group function</v>
      </c>
      <c r="AI1685" s="17"/>
      <c r="AJ1685" s="18"/>
      <c r="AK1685" s="19"/>
      <c r="AL1685" s="34"/>
      <c r="AN1685" s="6"/>
      <c r="AQ1685" s="37"/>
      <c r="AR1685" s="34"/>
      <c r="AS1685" s="34"/>
      <c r="AT1685" s="34"/>
      <c r="AU1685" s="34"/>
      <c r="AV1685" s="34"/>
      <c r="AW1685" s="34"/>
      <c r="AX1685" s="222">
        <v>126464</v>
      </c>
      <c r="AY1685" s="6">
        <v>6</v>
      </c>
      <c r="AZ1685" s="6">
        <v>1</v>
      </c>
      <c r="BA1685" s="87" t="s">
        <v>2936</v>
      </c>
      <c r="BB1685" s="39" t="s">
        <v>2739</v>
      </c>
      <c r="BC1685" s="84" t="s">
        <v>2710</v>
      </c>
      <c r="BD1685" s="38" t="s">
        <v>2932</v>
      </c>
      <c r="BE1685" s="39" t="s">
        <v>3143</v>
      </c>
      <c r="BF1685" s="90" t="s">
        <v>4</v>
      </c>
      <c r="BL1685" s="42" t="s">
        <v>2848</v>
      </c>
      <c r="BM1685" s="43" t="s">
        <v>2821</v>
      </c>
      <c r="BO1685" s="17">
        <v>2048</v>
      </c>
      <c r="BP1685" s="18" t="s">
        <v>83</v>
      </c>
    </row>
    <row r="1686" spans="1:68" ht="15" customHeight="1" thickBot="1" x14ac:dyDescent="0.35">
      <c r="A1686" s="116">
        <v>1684</v>
      </c>
      <c r="H1686" t="s">
        <v>3080</v>
      </c>
      <c r="I1686" s="244">
        <v>8</v>
      </c>
      <c r="J1686" s="244" t="s">
        <v>2488</v>
      </c>
      <c r="K1686" s="244" t="s">
        <v>2512</v>
      </c>
      <c r="L1686" s="244">
        <v>1</v>
      </c>
      <c r="M1686" s="244">
        <v>1</v>
      </c>
      <c r="N1686" s="244" t="s">
        <v>2563</v>
      </c>
      <c r="O1686" s="244">
        <v>1</v>
      </c>
      <c r="P1686" s="244">
        <v>2</v>
      </c>
      <c r="Q1686" s="244" t="s">
        <v>2563</v>
      </c>
      <c r="R1686" s="6">
        <f t="shared" si="242"/>
        <v>6</v>
      </c>
      <c r="S1686" s="6">
        <f t="shared" si="243"/>
        <v>1</v>
      </c>
      <c r="T1686" s="7">
        <f t="shared" si="244"/>
        <v>126464</v>
      </c>
      <c r="U1686" s="121" t="str">
        <f t="shared" si="245"/>
        <v>1EE00</v>
      </c>
      <c r="V1686" s="10">
        <f t="shared" si="246"/>
        <v>238</v>
      </c>
      <c r="W1686" s="10">
        <f t="shared" si="247"/>
        <v>1</v>
      </c>
      <c r="X1686" s="11">
        <f t="shared" si="248"/>
        <v>6</v>
      </c>
      <c r="Y1686" s="11">
        <f t="shared" si="249"/>
        <v>1</v>
      </c>
      <c r="Z1686" s="12" t="str">
        <f t="shared" si="250"/>
        <v>PGN List - Transmit/Receive PGN's group function</v>
      </c>
      <c r="AI1686" s="17"/>
      <c r="AJ1686" s="18"/>
      <c r="AK1686" s="19"/>
      <c r="AL1686" s="21"/>
      <c r="AM1686" s="21"/>
      <c r="AN1686" s="21"/>
      <c r="AO1686" s="21"/>
      <c r="AP1686" s="20"/>
      <c r="AQ1686" s="22"/>
      <c r="AR1686" s="20"/>
      <c r="AS1686" s="20"/>
      <c r="AT1686" s="20"/>
      <c r="AU1686" s="20"/>
      <c r="AV1686" s="20"/>
      <c r="AW1686" s="20"/>
      <c r="AX1686" s="221">
        <v>126464</v>
      </c>
      <c r="AY1686" s="6">
        <v>6</v>
      </c>
      <c r="AZ1686" s="6">
        <v>1</v>
      </c>
      <c r="BA1686" s="87" t="s">
        <v>2946</v>
      </c>
      <c r="BB1686" s="39" t="s">
        <v>2741</v>
      </c>
      <c r="BC1686" s="84" t="s">
        <v>2710</v>
      </c>
      <c r="BL1686" s="42" t="s">
        <v>2848</v>
      </c>
      <c r="BM1686" s="43" t="s">
        <v>2821</v>
      </c>
      <c r="BO1686" s="17">
        <v>3328</v>
      </c>
      <c r="BP1686" s="18" t="s">
        <v>88</v>
      </c>
    </row>
    <row r="1687" spans="1:68" ht="15" customHeight="1" thickBot="1" x14ac:dyDescent="0.35">
      <c r="A1687" s="116">
        <v>1685</v>
      </c>
      <c r="H1687" t="s">
        <v>3080</v>
      </c>
      <c r="I1687" s="244">
        <v>8</v>
      </c>
      <c r="J1687" s="244">
        <v>90</v>
      </c>
      <c r="K1687" s="244">
        <v>1</v>
      </c>
      <c r="L1687" s="244">
        <v>6</v>
      </c>
      <c r="M1687" s="244" t="s">
        <v>2563</v>
      </c>
      <c r="N1687" s="244">
        <v>1</v>
      </c>
      <c r="O1687" s="244" t="s">
        <v>2485</v>
      </c>
      <c r="P1687" s="244" t="s">
        <v>2563</v>
      </c>
      <c r="Q1687" s="244">
        <v>1</v>
      </c>
      <c r="R1687" s="6">
        <f t="shared" si="242"/>
        <v>6</v>
      </c>
      <c r="S1687" s="6">
        <f t="shared" si="243"/>
        <v>1</v>
      </c>
      <c r="T1687" s="7">
        <f t="shared" si="244"/>
        <v>126464</v>
      </c>
      <c r="U1687" s="121" t="str">
        <f t="shared" si="245"/>
        <v>1EE00</v>
      </c>
      <c r="V1687" s="10">
        <f t="shared" si="246"/>
        <v>238</v>
      </c>
      <c r="W1687" s="10">
        <f t="shared" si="247"/>
        <v>1</v>
      </c>
      <c r="X1687" s="11">
        <f t="shared" si="248"/>
        <v>6</v>
      </c>
      <c r="Y1687" s="11">
        <f t="shared" si="249"/>
        <v>1</v>
      </c>
      <c r="Z1687" s="12" t="str">
        <f t="shared" si="250"/>
        <v>PGN List - Transmit/Receive PGN's group function</v>
      </c>
      <c r="AI1687" s="17"/>
      <c r="AJ1687" s="18"/>
      <c r="AK1687" s="19"/>
      <c r="AQ1687" s="37"/>
      <c r="AR1687" s="34"/>
      <c r="AS1687" s="34"/>
      <c r="AT1687" s="34"/>
      <c r="AU1687" s="34"/>
      <c r="AV1687" s="34"/>
      <c r="AW1687" s="34"/>
      <c r="AX1687" s="222">
        <v>126464</v>
      </c>
      <c r="AY1687" s="6">
        <v>6</v>
      </c>
      <c r="AZ1687" s="6">
        <v>1</v>
      </c>
      <c r="BA1687" s="87" t="s">
        <v>2937</v>
      </c>
      <c r="BB1687" s="39" t="s">
        <v>2743</v>
      </c>
      <c r="BC1687" s="84" t="s">
        <v>2710</v>
      </c>
      <c r="BJ1687" s="47" t="s">
        <v>3144</v>
      </c>
      <c r="BL1687" s="42" t="s">
        <v>2848</v>
      </c>
      <c r="BM1687" s="43" t="s">
        <v>2821</v>
      </c>
      <c r="BO1687" s="17">
        <v>25856</v>
      </c>
      <c r="BP1687" s="18" t="s">
        <v>109</v>
      </c>
    </row>
    <row r="1688" spans="1:68" ht="15" customHeight="1" thickBot="1" x14ac:dyDescent="0.35">
      <c r="A1688" s="116">
        <v>1686</v>
      </c>
      <c r="H1688" t="s">
        <v>3080</v>
      </c>
      <c r="I1688" s="244">
        <v>8</v>
      </c>
      <c r="J1688" s="244">
        <v>91</v>
      </c>
      <c r="K1688" s="244">
        <v>11</v>
      </c>
      <c r="L1688" s="244" t="s">
        <v>2563</v>
      </c>
      <c r="M1688" s="244">
        <v>1</v>
      </c>
      <c r="N1688" s="244">
        <v>12</v>
      </c>
      <c r="O1688" s="244" t="s">
        <v>2563</v>
      </c>
      <c r="P1688" s="244">
        <v>1</v>
      </c>
      <c r="Q1688" s="244" t="s">
        <v>2554</v>
      </c>
      <c r="R1688" s="6">
        <f t="shared" si="242"/>
        <v>6</v>
      </c>
      <c r="S1688" s="6">
        <f t="shared" si="243"/>
        <v>1</v>
      </c>
      <c r="T1688" s="7">
        <f t="shared" si="244"/>
        <v>126464</v>
      </c>
      <c r="U1688" s="121" t="str">
        <f t="shared" si="245"/>
        <v>1EE00</v>
      </c>
      <c r="V1688" s="10">
        <f t="shared" si="246"/>
        <v>238</v>
      </c>
      <c r="W1688" s="10">
        <f t="shared" si="247"/>
        <v>1</v>
      </c>
      <c r="X1688" s="11">
        <f t="shared" si="248"/>
        <v>6</v>
      </c>
      <c r="Y1688" s="11">
        <f t="shared" si="249"/>
        <v>1</v>
      </c>
      <c r="Z1688" s="12" t="str">
        <f t="shared" si="250"/>
        <v>PGN List - Transmit/Receive PGN's group function</v>
      </c>
      <c r="AI1688" s="17"/>
      <c r="AJ1688" s="18"/>
      <c r="AK1688" s="19"/>
      <c r="AL1688" s="21"/>
      <c r="AM1688" s="21"/>
      <c r="AN1688" s="21"/>
      <c r="AO1688" s="21"/>
      <c r="AP1688" s="20"/>
      <c r="AQ1688" s="22"/>
      <c r="AR1688" s="20"/>
      <c r="AS1688" s="20"/>
      <c r="AT1688" s="20"/>
      <c r="AU1688" s="20"/>
      <c r="AV1688" s="20"/>
      <c r="AW1688" s="20"/>
      <c r="AX1688" s="221">
        <v>126464</v>
      </c>
      <c r="AY1688" s="6">
        <v>6</v>
      </c>
      <c r="AZ1688" s="6">
        <v>1</v>
      </c>
      <c r="BA1688" s="87" t="s">
        <v>2969</v>
      </c>
      <c r="BB1688" s="39" t="s">
        <v>2745</v>
      </c>
      <c r="BC1688" s="84" t="s">
        <v>2710</v>
      </c>
      <c r="BD1688" s="38" t="s">
        <v>2932</v>
      </c>
      <c r="BE1688" s="39" t="s">
        <v>2970</v>
      </c>
      <c r="BF1688" s="90" t="s">
        <v>4</v>
      </c>
      <c r="BG1688" s="58" t="s">
        <v>2932</v>
      </c>
      <c r="BH1688" s="24" t="s">
        <v>2971</v>
      </c>
      <c r="BI1688" s="6" t="s">
        <v>4</v>
      </c>
      <c r="BL1688" s="42" t="s">
        <v>2848</v>
      </c>
      <c r="BM1688" s="43" t="s">
        <v>2821</v>
      </c>
      <c r="BO1688" s="17">
        <v>26880</v>
      </c>
      <c r="BP1688" s="18" t="s">
        <v>113</v>
      </c>
    </row>
    <row r="1689" spans="1:68" ht="15" customHeight="1" thickBot="1" x14ac:dyDescent="0.35">
      <c r="A1689" s="116">
        <v>1687</v>
      </c>
      <c r="H1689" t="s">
        <v>3080</v>
      </c>
      <c r="I1689" s="244">
        <v>8</v>
      </c>
      <c r="J1689" s="244">
        <v>92</v>
      </c>
      <c r="K1689" s="244" t="s">
        <v>2515</v>
      </c>
      <c r="L1689" s="244">
        <v>1</v>
      </c>
      <c r="M1689" s="244">
        <v>2</v>
      </c>
      <c r="N1689" s="244" t="s">
        <v>2520</v>
      </c>
      <c r="O1689" s="244">
        <v>1</v>
      </c>
      <c r="P1689" s="244">
        <v>9</v>
      </c>
      <c r="Q1689" s="244" t="s">
        <v>2520</v>
      </c>
      <c r="R1689" s="6">
        <f t="shared" si="242"/>
        <v>6</v>
      </c>
      <c r="S1689" s="6">
        <f t="shared" si="243"/>
        <v>1</v>
      </c>
      <c r="T1689" s="7">
        <f t="shared" si="244"/>
        <v>126464</v>
      </c>
      <c r="U1689" s="121" t="str">
        <f t="shared" si="245"/>
        <v>1EE00</v>
      </c>
      <c r="V1689" s="10">
        <f t="shared" si="246"/>
        <v>238</v>
      </c>
      <c r="W1689" s="10">
        <f t="shared" si="247"/>
        <v>1</v>
      </c>
      <c r="X1689" s="11">
        <f t="shared" si="248"/>
        <v>6</v>
      </c>
      <c r="Y1689" s="11">
        <f t="shared" si="249"/>
        <v>1</v>
      </c>
      <c r="Z1689" s="12" t="str">
        <f t="shared" si="250"/>
        <v>PGN List - Transmit/Receive PGN's group function</v>
      </c>
      <c r="AI1689" s="17"/>
      <c r="AJ1689" s="18"/>
      <c r="AK1689" s="19"/>
      <c r="AQ1689" s="37"/>
      <c r="AR1689" s="34"/>
      <c r="AS1689" s="34"/>
      <c r="AT1689" s="34"/>
      <c r="AU1689" s="34"/>
      <c r="AV1689" s="34"/>
      <c r="AW1689" s="34"/>
      <c r="AX1689" s="222">
        <v>126464</v>
      </c>
      <c r="AY1689" s="6">
        <v>6</v>
      </c>
      <c r="AZ1689" s="6">
        <v>1</v>
      </c>
      <c r="BA1689" s="87" t="s">
        <v>2938</v>
      </c>
      <c r="BB1689" s="39" t="s">
        <v>2747</v>
      </c>
      <c r="BC1689" s="84" t="s">
        <v>2710</v>
      </c>
      <c r="BL1689" s="42" t="s">
        <v>2848</v>
      </c>
      <c r="BM1689" s="43" t="s">
        <v>2821</v>
      </c>
      <c r="BO1689" s="17">
        <v>28672</v>
      </c>
      <c r="BP1689" s="18" t="s">
        <v>120</v>
      </c>
    </row>
    <row r="1690" spans="1:68" ht="15" customHeight="1" thickBot="1" x14ac:dyDescent="0.35">
      <c r="A1690" s="116">
        <v>1688</v>
      </c>
      <c r="H1690" t="s">
        <v>3080</v>
      </c>
      <c r="I1690" s="244">
        <v>8</v>
      </c>
      <c r="J1690" s="244">
        <v>93</v>
      </c>
      <c r="K1690" s="244">
        <v>1</v>
      </c>
      <c r="L1690" s="244" t="s">
        <v>2485</v>
      </c>
      <c r="M1690" s="244" t="s">
        <v>2520</v>
      </c>
      <c r="N1690" s="244">
        <v>1</v>
      </c>
      <c r="O1690" s="244" t="s">
        <v>2521</v>
      </c>
      <c r="P1690" s="244" t="s">
        <v>2520</v>
      </c>
      <c r="Q1690" s="244">
        <v>1</v>
      </c>
      <c r="R1690" s="6">
        <f t="shared" si="242"/>
        <v>6</v>
      </c>
      <c r="S1690" s="6">
        <f t="shared" si="243"/>
        <v>1</v>
      </c>
      <c r="T1690" s="7">
        <f t="shared" si="244"/>
        <v>126464</v>
      </c>
      <c r="U1690" s="121" t="str">
        <f t="shared" si="245"/>
        <v>1EE00</v>
      </c>
      <c r="V1690" s="10">
        <f t="shared" si="246"/>
        <v>238</v>
      </c>
      <c r="W1690" s="10">
        <f t="shared" si="247"/>
        <v>1</v>
      </c>
      <c r="X1690" s="11">
        <f t="shared" si="248"/>
        <v>6</v>
      </c>
      <c r="Y1690" s="11">
        <f t="shared" si="249"/>
        <v>1</v>
      </c>
      <c r="Z1690" s="12" t="str">
        <f t="shared" si="250"/>
        <v>PGN List - Transmit/Receive PGN's group function</v>
      </c>
      <c r="AI1690" s="17"/>
      <c r="AJ1690" s="18"/>
      <c r="AK1690" s="19"/>
      <c r="AL1690" s="21"/>
      <c r="AM1690" s="21"/>
      <c r="AN1690" s="21"/>
      <c r="AO1690" s="21"/>
      <c r="AP1690" s="20"/>
      <c r="AQ1690" s="22"/>
      <c r="AR1690" s="20"/>
      <c r="AS1690" s="20"/>
      <c r="AT1690" s="20"/>
      <c r="AU1690" s="20"/>
      <c r="AV1690" s="20"/>
      <c r="AW1690" s="20"/>
      <c r="AX1690" s="221">
        <v>126464</v>
      </c>
      <c r="AY1690" s="6">
        <v>6</v>
      </c>
      <c r="AZ1690" s="6">
        <v>1</v>
      </c>
      <c r="BA1690" s="87" t="s">
        <v>2972</v>
      </c>
      <c r="BB1690" s="39" t="s">
        <v>2749</v>
      </c>
      <c r="BC1690" s="84" t="s">
        <v>2710</v>
      </c>
      <c r="BG1690" s="58" t="s">
        <v>2932</v>
      </c>
      <c r="BH1690" s="24" t="s">
        <v>3145</v>
      </c>
      <c r="BI1690" s="6" t="s">
        <v>4</v>
      </c>
      <c r="BJ1690" s="47" t="s">
        <v>3146</v>
      </c>
      <c r="BL1690" s="42" t="s">
        <v>2848</v>
      </c>
      <c r="BM1690" s="43" t="s">
        <v>2821</v>
      </c>
      <c r="BO1690" s="17">
        <v>30464</v>
      </c>
      <c r="BP1690" s="18" t="s">
        <v>127</v>
      </c>
    </row>
    <row r="1691" spans="1:68" ht="15" customHeight="1" thickBot="1" x14ac:dyDescent="0.35">
      <c r="A1691" s="116">
        <v>1689</v>
      </c>
      <c r="H1691" t="s">
        <v>3080</v>
      </c>
      <c r="I1691" s="244">
        <v>8</v>
      </c>
      <c r="J1691" s="244">
        <v>94</v>
      </c>
      <c r="K1691" s="244">
        <v>12</v>
      </c>
      <c r="L1691" s="244" t="s">
        <v>2552</v>
      </c>
      <c r="M1691" s="244">
        <v>1</v>
      </c>
      <c r="N1691" s="244" t="s">
        <v>2474</v>
      </c>
      <c r="O1691" s="244" t="s">
        <v>2474</v>
      </c>
      <c r="P1691" s="244">
        <v>1</v>
      </c>
      <c r="Q1691" s="244" t="s">
        <v>2474</v>
      </c>
      <c r="R1691" s="6">
        <f t="shared" si="242"/>
        <v>6</v>
      </c>
      <c r="S1691" s="6">
        <f t="shared" si="243"/>
        <v>1</v>
      </c>
      <c r="T1691" s="7">
        <f t="shared" si="244"/>
        <v>126464</v>
      </c>
      <c r="U1691" s="121" t="str">
        <f t="shared" si="245"/>
        <v>1EE00</v>
      </c>
      <c r="V1691" s="10">
        <f t="shared" si="246"/>
        <v>238</v>
      </c>
      <c r="W1691" s="10">
        <f t="shared" si="247"/>
        <v>1</v>
      </c>
      <c r="X1691" s="11">
        <f t="shared" si="248"/>
        <v>6</v>
      </c>
      <c r="Y1691" s="11">
        <f t="shared" si="249"/>
        <v>1</v>
      </c>
      <c r="Z1691" s="12" t="str">
        <f t="shared" si="250"/>
        <v>PGN List - Transmit/Receive PGN's group function</v>
      </c>
      <c r="AI1691" s="17"/>
      <c r="AJ1691" s="18"/>
      <c r="AK1691" s="19"/>
      <c r="AQ1691" s="37"/>
      <c r="AR1691" s="34"/>
      <c r="AS1691" s="34"/>
      <c r="AT1691" s="34"/>
      <c r="AU1691" s="34"/>
      <c r="AV1691" s="34"/>
      <c r="AW1691" s="34"/>
      <c r="AX1691" s="222">
        <v>126464</v>
      </c>
      <c r="AY1691" s="6">
        <v>6</v>
      </c>
      <c r="AZ1691" s="6">
        <v>1</v>
      </c>
      <c r="BA1691" s="87" t="s">
        <v>2939</v>
      </c>
      <c r="BB1691" s="39" t="s">
        <v>2751</v>
      </c>
      <c r="BC1691" s="84" t="s">
        <v>2710</v>
      </c>
      <c r="BD1691" s="38" t="s">
        <v>2932</v>
      </c>
      <c r="BE1691" s="39" t="s">
        <v>2940</v>
      </c>
      <c r="BF1691" s="90" t="s">
        <v>4</v>
      </c>
      <c r="BL1691" s="42" t="s">
        <v>2848</v>
      </c>
      <c r="BM1691" s="43" t="s">
        <v>2821</v>
      </c>
      <c r="BO1691" s="17">
        <v>33280</v>
      </c>
      <c r="BP1691" s="18" t="s">
        <v>137</v>
      </c>
    </row>
    <row r="1692" spans="1:68" ht="15" customHeight="1" thickBot="1" x14ac:dyDescent="0.35">
      <c r="A1692" s="116">
        <v>1690</v>
      </c>
      <c r="H1692" t="s">
        <v>3080</v>
      </c>
      <c r="I1692" s="244">
        <v>8</v>
      </c>
      <c r="J1692" s="244" t="s">
        <v>2545</v>
      </c>
      <c r="K1692" s="244" t="s">
        <v>2566</v>
      </c>
      <c r="L1692" s="244">
        <v>1</v>
      </c>
      <c r="M1692" s="244">
        <v>0</v>
      </c>
      <c r="N1692" s="244" t="s">
        <v>2635</v>
      </c>
      <c r="O1692" s="244">
        <v>0</v>
      </c>
      <c r="P1692" s="244">
        <v>0</v>
      </c>
      <c r="Q1692" s="244" t="s">
        <v>2549</v>
      </c>
      <c r="R1692" s="6">
        <f t="shared" si="242"/>
        <v>6</v>
      </c>
      <c r="S1692" s="6">
        <f t="shared" si="243"/>
        <v>1</v>
      </c>
      <c r="T1692" s="7">
        <f t="shared" si="244"/>
        <v>126464</v>
      </c>
      <c r="U1692" s="121" t="str">
        <f t="shared" si="245"/>
        <v>1EE00</v>
      </c>
      <c r="V1692" s="10">
        <f t="shared" si="246"/>
        <v>238</v>
      </c>
      <c r="W1692" s="10">
        <f t="shared" si="247"/>
        <v>1</v>
      </c>
      <c r="X1692" s="11">
        <f t="shared" si="248"/>
        <v>6</v>
      </c>
      <c r="Y1692" s="11">
        <f t="shared" si="249"/>
        <v>1</v>
      </c>
      <c r="Z1692" s="12" t="str">
        <f t="shared" si="250"/>
        <v>PGN List - Transmit/Receive PGN's group function</v>
      </c>
      <c r="AI1692" s="17"/>
      <c r="AJ1692" s="18"/>
      <c r="AK1692" s="19"/>
      <c r="AL1692" s="21"/>
      <c r="AM1692" s="21"/>
      <c r="AN1692" s="21"/>
      <c r="AO1692" s="21"/>
      <c r="AP1692" s="20"/>
      <c r="AQ1692" s="22"/>
      <c r="AR1692" s="20"/>
      <c r="AS1692" s="20"/>
      <c r="AT1692" s="20"/>
      <c r="AU1692" s="20"/>
      <c r="AV1692" s="20"/>
      <c r="AW1692" s="20"/>
      <c r="AX1692" s="221">
        <v>126464</v>
      </c>
      <c r="AY1692" s="6">
        <v>6</v>
      </c>
      <c r="AZ1692" s="6">
        <v>1</v>
      </c>
      <c r="BA1692" s="87" t="s">
        <v>2925</v>
      </c>
      <c r="BB1692" s="39" t="s">
        <v>2709</v>
      </c>
      <c r="BC1692" s="84" t="s">
        <v>2710</v>
      </c>
      <c r="BL1692" s="42" t="s">
        <v>2848</v>
      </c>
      <c r="BM1692" s="43" t="s">
        <v>2821</v>
      </c>
      <c r="BO1692" s="17">
        <v>46336</v>
      </c>
      <c r="BP1692" s="18" t="s">
        <v>188</v>
      </c>
    </row>
    <row r="1693" spans="1:68" ht="15" customHeight="1" thickBot="1" x14ac:dyDescent="0.35">
      <c r="A1693" s="116">
        <v>1691</v>
      </c>
      <c r="H1693" t="s">
        <v>3080</v>
      </c>
      <c r="I1693" s="244">
        <v>8</v>
      </c>
      <c r="J1693" s="244" t="s">
        <v>2576</v>
      </c>
      <c r="K1693" s="244">
        <v>0</v>
      </c>
      <c r="L1693" s="244">
        <v>0</v>
      </c>
      <c r="M1693" s="244" t="s">
        <v>2550</v>
      </c>
      <c r="N1693" s="244">
        <v>0</v>
      </c>
      <c r="O1693" s="244">
        <v>0</v>
      </c>
      <c r="P1693" s="244" t="s">
        <v>2551</v>
      </c>
      <c r="Q1693" s="244">
        <v>0</v>
      </c>
      <c r="R1693" s="6">
        <f t="shared" si="242"/>
        <v>6</v>
      </c>
      <c r="S1693" s="6">
        <f t="shared" si="243"/>
        <v>1</v>
      </c>
      <c r="T1693" s="7">
        <f t="shared" si="244"/>
        <v>126464</v>
      </c>
      <c r="U1693" s="121" t="str">
        <f t="shared" si="245"/>
        <v>1EE00</v>
      </c>
      <c r="V1693" s="10">
        <f t="shared" si="246"/>
        <v>238</v>
      </c>
      <c r="W1693" s="10">
        <f t="shared" si="247"/>
        <v>1</v>
      </c>
      <c r="X1693" s="11">
        <f t="shared" si="248"/>
        <v>6</v>
      </c>
      <c r="Y1693" s="11">
        <f t="shared" si="249"/>
        <v>1</v>
      </c>
      <c r="Z1693" s="12" t="str">
        <f t="shared" si="250"/>
        <v>PGN List - Transmit/Receive PGN's group function</v>
      </c>
      <c r="AI1693" s="17"/>
      <c r="AJ1693" s="18"/>
      <c r="AK1693" s="19"/>
      <c r="AQ1693" s="37"/>
      <c r="AR1693" s="34"/>
      <c r="AS1693" s="34"/>
      <c r="AT1693" s="34"/>
      <c r="AU1693" s="34"/>
      <c r="AV1693" s="34"/>
      <c r="AW1693" s="34"/>
      <c r="AX1693" s="222">
        <v>126464</v>
      </c>
      <c r="AY1693" s="6">
        <v>6</v>
      </c>
      <c r="AZ1693" s="6">
        <v>1</v>
      </c>
      <c r="BA1693" s="87" t="s">
        <v>2926</v>
      </c>
      <c r="BB1693" s="39" t="s">
        <v>2352</v>
      </c>
      <c r="BC1693" s="84" t="s">
        <v>2710</v>
      </c>
      <c r="BL1693" s="42" t="s">
        <v>2848</v>
      </c>
      <c r="BM1693" s="43" t="s">
        <v>2821</v>
      </c>
      <c r="BO1693" s="17">
        <v>47104</v>
      </c>
      <c r="BP1693" s="18" t="s">
        <v>191</v>
      </c>
    </row>
    <row r="1694" spans="1:68" ht="15" customHeight="1" thickBot="1" x14ac:dyDescent="0.35">
      <c r="A1694" s="116">
        <v>1692</v>
      </c>
      <c r="H1694" t="s">
        <v>3080</v>
      </c>
      <c r="I1694" s="244">
        <v>8</v>
      </c>
      <c r="J1694" s="244" t="s">
        <v>2486</v>
      </c>
      <c r="K1694" s="244">
        <v>0</v>
      </c>
      <c r="L1694" s="244" t="s">
        <v>2548</v>
      </c>
      <c r="M1694" s="244">
        <v>0</v>
      </c>
      <c r="N1694" s="244" t="s">
        <v>2658</v>
      </c>
      <c r="O1694" s="244" t="s">
        <v>2552</v>
      </c>
      <c r="P1694" s="244">
        <v>0</v>
      </c>
      <c r="Q1694" s="244">
        <v>6</v>
      </c>
      <c r="R1694" s="6">
        <f t="shared" si="242"/>
        <v>6</v>
      </c>
      <c r="S1694" s="6">
        <f t="shared" si="243"/>
        <v>1</v>
      </c>
      <c r="T1694" s="7">
        <f t="shared" si="244"/>
        <v>126464</v>
      </c>
      <c r="U1694" s="121" t="str">
        <f t="shared" si="245"/>
        <v>1EE00</v>
      </c>
      <c r="V1694" s="10">
        <f t="shared" si="246"/>
        <v>238</v>
      </c>
      <c r="W1694" s="10">
        <f t="shared" si="247"/>
        <v>1</v>
      </c>
      <c r="X1694" s="11">
        <f t="shared" si="248"/>
        <v>6</v>
      </c>
      <c r="Y1694" s="11">
        <f t="shared" si="249"/>
        <v>1</v>
      </c>
      <c r="Z1694" s="12" t="str">
        <f t="shared" si="250"/>
        <v>PGN List - Transmit/Receive PGN's group function</v>
      </c>
      <c r="AI1694" s="17"/>
      <c r="AJ1694" s="18"/>
      <c r="AK1694" s="19"/>
      <c r="AL1694" s="21"/>
      <c r="AM1694" s="21"/>
      <c r="AN1694" s="21"/>
      <c r="AO1694" s="21"/>
      <c r="AP1694" s="20"/>
      <c r="AQ1694" s="22"/>
      <c r="AR1694" s="20"/>
      <c r="AS1694" s="20"/>
      <c r="AT1694" s="20"/>
      <c r="AU1694" s="20"/>
      <c r="AV1694" s="20"/>
      <c r="AW1694" s="20"/>
      <c r="AX1694" s="221">
        <v>126464</v>
      </c>
      <c r="AY1694" s="6">
        <v>6</v>
      </c>
      <c r="AZ1694" s="6">
        <v>1</v>
      </c>
      <c r="BA1694" s="87" t="s">
        <v>2954</v>
      </c>
      <c r="BB1694" s="39" t="s">
        <v>2411</v>
      </c>
      <c r="BC1694" s="84" t="s">
        <v>2710</v>
      </c>
      <c r="BG1694" s="58" t="s">
        <v>2932</v>
      </c>
      <c r="BH1694" s="24" t="s">
        <v>2955</v>
      </c>
      <c r="BI1694" s="6" t="s">
        <v>4</v>
      </c>
      <c r="BL1694" s="42" t="s">
        <v>2848</v>
      </c>
      <c r="BM1694" s="43" t="s">
        <v>2821</v>
      </c>
      <c r="BO1694" s="17">
        <v>47872</v>
      </c>
      <c r="BP1694" s="18" t="s">
        <v>194</v>
      </c>
    </row>
    <row r="1695" spans="1:68" ht="15" customHeight="1" thickBot="1" x14ac:dyDescent="0.35">
      <c r="A1695" s="116">
        <v>1693</v>
      </c>
      <c r="H1695" t="s">
        <v>3080</v>
      </c>
      <c r="I1695" s="244">
        <v>8</v>
      </c>
      <c r="J1695" s="244" t="s">
        <v>2582</v>
      </c>
      <c r="K1695" s="244" t="s">
        <v>2474</v>
      </c>
      <c r="L1695" s="244">
        <v>0</v>
      </c>
      <c r="M1695" s="244">
        <v>0</v>
      </c>
      <c r="N1695" s="244" t="s">
        <v>2553</v>
      </c>
      <c r="O1695" s="244">
        <v>1</v>
      </c>
      <c r="P1695" s="244">
        <v>0</v>
      </c>
      <c r="Q1695" s="244" t="s">
        <v>2653</v>
      </c>
      <c r="R1695" s="6">
        <f t="shared" si="242"/>
        <v>6</v>
      </c>
      <c r="S1695" s="6">
        <f t="shared" si="243"/>
        <v>1</v>
      </c>
      <c r="T1695" s="7">
        <f t="shared" si="244"/>
        <v>126464</v>
      </c>
      <c r="U1695" s="121" t="str">
        <f t="shared" si="245"/>
        <v>1EE00</v>
      </c>
      <c r="V1695" s="10">
        <f t="shared" si="246"/>
        <v>238</v>
      </c>
      <c r="W1695" s="10">
        <f t="shared" si="247"/>
        <v>1</v>
      </c>
      <c r="X1695" s="11">
        <f t="shared" si="248"/>
        <v>6</v>
      </c>
      <c r="Y1695" s="11">
        <f t="shared" si="249"/>
        <v>1</v>
      </c>
      <c r="Z1695" s="12" t="str">
        <f t="shared" si="250"/>
        <v>PGN List - Transmit/Receive PGN's group function</v>
      </c>
      <c r="AI1695" s="17"/>
      <c r="AJ1695" s="18"/>
      <c r="AK1695" s="19"/>
      <c r="AQ1695" s="37"/>
      <c r="AR1695" s="34"/>
      <c r="AS1695" s="34"/>
      <c r="AT1695" s="34"/>
      <c r="AU1695" s="34"/>
      <c r="AV1695" s="34"/>
      <c r="AW1695" s="34"/>
      <c r="AX1695" s="222">
        <v>126464</v>
      </c>
      <c r="AY1695" s="6">
        <v>6</v>
      </c>
      <c r="AZ1695" s="6">
        <v>1</v>
      </c>
      <c r="BA1695" s="87" t="s">
        <v>2927</v>
      </c>
      <c r="BB1695" s="39" t="s">
        <v>2412</v>
      </c>
      <c r="BC1695" s="84" t="s">
        <v>2710</v>
      </c>
      <c r="BL1695" s="42" t="s">
        <v>2848</v>
      </c>
      <c r="BM1695" s="43" t="s">
        <v>2821</v>
      </c>
      <c r="BO1695" s="17">
        <v>52480</v>
      </c>
      <c r="BP1695" s="18" t="s">
        <v>212</v>
      </c>
    </row>
    <row r="1696" spans="1:68" ht="15" customHeight="1" thickBot="1" x14ac:dyDescent="0.35">
      <c r="A1696" s="116">
        <v>1694</v>
      </c>
      <c r="H1696" t="s">
        <v>3080</v>
      </c>
      <c r="I1696" s="244">
        <v>8</v>
      </c>
      <c r="J1696" s="244" t="s">
        <v>2524</v>
      </c>
      <c r="K1696" s="244">
        <v>1</v>
      </c>
      <c r="L1696" s="244">
        <v>10</v>
      </c>
      <c r="M1696" s="244" t="s">
        <v>2528</v>
      </c>
      <c r="N1696" s="244">
        <v>1</v>
      </c>
      <c r="O1696" s="244">
        <v>14</v>
      </c>
      <c r="P1696" s="244" t="s">
        <v>2528</v>
      </c>
      <c r="Q1696" s="244">
        <v>1</v>
      </c>
      <c r="R1696" s="6">
        <f t="shared" si="242"/>
        <v>6</v>
      </c>
      <c r="S1696" s="6">
        <f t="shared" si="243"/>
        <v>1</v>
      </c>
      <c r="T1696" s="7">
        <f t="shared" si="244"/>
        <v>126464</v>
      </c>
      <c r="U1696" s="121" t="str">
        <f t="shared" si="245"/>
        <v>1EE00</v>
      </c>
      <c r="V1696" s="10">
        <f t="shared" si="246"/>
        <v>238</v>
      </c>
      <c r="W1696" s="10">
        <f t="shared" si="247"/>
        <v>1</v>
      </c>
      <c r="X1696" s="11">
        <f t="shared" si="248"/>
        <v>6</v>
      </c>
      <c r="Y1696" s="11">
        <f t="shared" si="249"/>
        <v>1</v>
      </c>
      <c r="Z1696" s="12" t="str">
        <f t="shared" si="250"/>
        <v>PGN List - Transmit/Receive PGN's group function</v>
      </c>
      <c r="AI1696" s="17"/>
      <c r="AJ1696" s="18"/>
      <c r="AK1696" s="19"/>
      <c r="AL1696" s="21"/>
      <c r="AM1696" s="21"/>
      <c r="AN1696" s="21"/>
      <c r="AO1696" s="21"/>
      <c r="AP1696" s="20"/>
      <c r="AQ1696" s="22"/>
      <c r="AR1696" s="20"/>
      <c r="AS1696" s="20"/>
      <c r="AT1696" s="20"/>
      <c r="AU1696" s="20"/>
      <c r="AV1696" s="20"/>
      <c r="AW1696" s="20"/>
      <c r="AX1696" s="221">
        <v>126464</v>
      </c>
      <c r="AY1696" s="6">
        <v>6</v>
      </c>
      <c r="AZ1696" s="6">
        <v>1</v>
      </c>
      <c r="BA1696" s="87" t="s">
        <v>2928</v>
      </c>
      <c r="BB1696" s="39" t="s">
        <v>2413</v>
      </c>
      <c r="BC1696" s="84" t="s">
        <v>2710</v>
      </c>
      <c r="BG1696" s="58" t="s">
        <v>2932</v>
      </c>
      <c r="BH1696" s="24" t="s">
        <v>2973</v>
      </c>
      <c r="BI1696" s="6" t="s">
        <v>4</v>
      </c>
      <c r="BJ1696" s="47" t="s">
        <v>2974</v>
      </c>
      <c r="BL1696" s="42" t="s">
        <v>2848</v>
      </c>
      <c r="BM1696" s="43" t="s">
        <v>2821</v>
      </c>
      <c r="BO1696" s="17">
        <v>53760</v>
      </c>
      <c r="BP1696" s="18" t="s">
        <v>216</v>
      </c>
    </row>
    <row r="1697" spans="1:68" ht="15" customHeight="1" thickBot="1" x14ac:dyDescent="0.35">
      <c r="A1697" s="116">
        <v>1695</v>
      </c>
      <c r="H1697" t="s">
        <v>2643</v>
      </c>
      <c r="I1697" s="244">
        <v>8</v>
      </c>
      <c r="J1697" s="244" t="s">
        <v>2474</v>
      </c>
      <c r="K1697" s="244" t="s">
        <v>2515</v>
      </c>
      <c r="L1697" s="244" t="s">
        <v>2531</v>
      </c>
      <c r="M1697" s="244" t="s">
        <v>2568</v>
      </c>
      <c r="N1697" s="244">
        <v>0</v>
      </c>
      <c r="O1697" s="244">
        <v>0</v>
      </c>
      <c r="P1697" s="244" t="s">
        <v>2474</v>
      </c>
      <c r="Q1697" s="244" t="s">
        <v>2474</v>
      </c>
      <c r="R1697" s="6">
        <f t="shared" si="242"/>
        <v>2</v>
      </c>
      <c r="S1697" s="6">
        <f t="shared" si="243"/>
        <v>1</v>
      </c>
      <c r="T1697" s="7">
        <f t="shared" si="244"/>
        <v>129026</v>
      </c>
      <c r="U1697" s="121" t="str">
        <f t="shared" si="245"/>
        <v>1F802</v>
      </c>
      <c r="V1697" s="10">
        <f t="shared" si="246"/>
        <v>248</v>
      </c>
      <c r="W1697" s="10">
        <f t="shared" si="247"/>
        <v>2</v>
      </c>
      <c r="X1697" s="11">
        <f t="shared" si="248"/>
        <v>7</v>
      </c>
      <c r="Y1697" s="11">
        <f t="shared" si="249"/>
        <v>248</v>
      </c>
      <c r="Z1697" s="12" t="str">
        <f t="shared" si="250"/>
        <v>COG &amp; SOG, Rapid Update</v>
      </c>
      <c r="AI1697" s="17"/>
      <c r="AJ1697" s="18"/>
      <c r="AK1697" s="19"/>
      <c r="AQ1697" s="37"/>
      <c r="AR1697" s="34"/>
      <c r="AS1697" s="34"/>
      <c r="AT1697" s="34"/>
      <c r="AU1697" s="34"/>
      <c r="AV1697" s="34"/>
      <c r="AW1697" s="34"/>
      <c r="AX1697" s="222">
        <v>129026</v>
      </c>
      <c r="AY1697" s="6">
        <v>7</v>
      </c>
      <c r="AZ1697" s="6">
        <v>248</v>
      </c>
      <c r="BA1697" s="87" t="s">
        <v>2771</v>
      </c>
      <c r="BB1697" s="39" t="s">
        <v>3001</v>
      </c>
      <c r="BC1697" s="84" t="s">
        <v>2691</v>
      </c>
      <c r="BD1697" s="38" t="s">
        <v>2772</v>
      </c>
      <c r="BE1697" s="39" t="s">
        <v>2457</v>
      </c>
      <c r="BF1697" s="90" t="s">
        <v>2349</v>
      </c>
      <c r="BL1697" s="42" t="s">
        <v>2693</v>
      </c>
      <c r="BM1697" s="43" t="s">
        <v>2688</v>
      </c>
      <c r="BO1697" s="17">
        <v>60416</v>
      </c>
      <c r="BP1697" s="18" t="s">
        <v>239</v>
      </c>
    </row>
    <row r="1698" spans="1:68" ht="15" customHeight="1" thickBot="1" x14ac:dyDescent="0.35">
      <c r="A1698" s="116">
        <v>1696</v>
      </c>
      <c r="H1698" t="s">
        <v>3080</v>
      </c>
      <c r="I1698" s="244">
        <v>8</v>
      </c>
      <c r="J1698" s="244" t="s">
        <v>2583</v>
      </c>
      <c r="K1698" s="244">
        <v>5</v>
      </c>
      <c r="L1698" s="244" t="s">
        <v>2542</v>
      </c>
      <c r="M1698" s="244">
        <v>1</v>
      </c>
      <c r="N1698" s="244" t="s">
        <v>2494</v>
      </c>
      <c r="O1698" s="244" t="s">
        <v>2542</v>
      </c>
      <c r="P1698" s="244">
        <v>1</v>
      </c>
      <c r="Q1698" s="244">
        <v>12</v>
      </c>
      <c r="R1698" s="6">
        <f t="shared" si="242"/>
        <v>6</v>
      </c>
      <c r="S1698" s="6">
        <f t="shared" si="243"/>
        <v>1</v>
      </c>
      <c r="T1698" s="7">
        <f t="shared" si="244"/>
        <v>126464</v>
      </c>
      <c r="U1698" s="121" t="str">
        <f t="shared" si="245"/>
        <v>1EE00</v>
      </c>
      <c r="V1698" s="10">
        <f t="shared" si="246"/>
        <v>238</v>
      </c>
      <c r="W1698" s="10">
        <f t="shared" si="247"/>
        <v>1</v>
      </c>
      <c r="X1698" s="11">
        <f t="shared" si="248"/>
        <v>6</v>
      </c>
      <c r="Y1698" s="11">
        <f t="shared" si="249"/>
        <v>1</v>
      </c>
      <c r="Z1698" s="12" t="str">
        <f t="shared" si="250"/>
        <v>PGN List - Transmit/Receive PGN's group function</v>
      </c>
      <c r="AI1698" s="17"/>
      <c r="AJ1698" s="18"/>
      <c r="AK1698" s="19"/>
      <c r="AL1698" s="21"/>
      <c r="AM1698" s="21"/>
      <c r="AN1698" s="21"/>
      <c r="AO1698" s="21"/>
      <c r="AP1698" s="20"/>
      <c r="AQ1698" s="22"/>
      <c r="AR1698" s="20"/>
      <c r="AS1698" s="20"/>
      <c r="AT1698" s="20"/>
      <c r="AU1698" s="20"/>
      <c r="AV1698" s="20"/>
      <c r="AW1698" s="20"/>
      <c r="AX1698" s="221">
        <v>126464</v>
      </c>
      <c r="AY1698" s="6">
        <v>6</v>
      </c>
      <c r="AZ1698" s="6">
        <v>1</v>
      </c>
      <c r="BA1698" s="87" t="s">
        <v>2941</v>
      </c>
      <c r="BB1698" s="39" t="s">
        <v>2415</v>
      </c>
      <c r="BC1698" s="84" t="s">
        <v>2710</v>
      </c>
      <c r="BG1698" s="58" t="s">
        <v>2932</v>
      </c>
      <c r="BH1698" s="24" t="s">
        <v>2369</v>
      </c>
      <c r="BI1698" s="6" t="s">
        <v>4</v>
      </c>
      <c r="BL1698" s="42" t="s">
        <v>2848</v>
      </c>
      <c r="BM1698" s="43" t="s">
        <v>2821</v>
      </c>
      <c r="BO1698" s="17">
        <v>61184</v>
      </c>
      <c r="BP1698" s="18" t="s">
        <v>242</v>
      </c>
    </row>
    <row r="1699" spans="1:68" ht="15" customHeight="1" thickBot="1" x14ac:dyDescent="0.35">
      <c r="A1699" s="116">
        <v>1697</v>
      </c>
      <c r="H1699" t="s">
        <v>3080</v>
      </c>
      <c r="I1699" s="244">
        <v>8</v>
      </c>
      <c r="J1699" s="244" t="s">
        <v>2584</v>
      </c>
      <c r="K1699" s="244" t="s">
        <v>2542</v>
      </c>
      <c r="L1699" s="244">
        <v>1</v>
      </c>
      <c r="M1699" s="244">
        <v>13</v>
      </c>
      <c r="N1699" s="244" t="s">
        <v>2542</v>
      </c>
      <c r="O1699" s="244">
        <v>1</v>
      </c>
      <c r="P1699" s="244">
        <v>14</v>
      </c>
      <c r="Q1699" s="244" t="s">
        <v>2542</v>
      </c>
      <c r="R1699" s="6">
        <f t="shared" si="242"/>
        <v>6</v>
      </c>
      <c r="S1699" s="6">
        <f t="shared" si="243"/>
        <v>1</v>
      </c>
      <c r="T1699" s="7">
        <f t="shared" si="244"/>
        <v>126464</v>
      </c>
      <c r="U1699" s="121" t="str">
        <f t="shared" si="245"/>
        <v>1EE00</v>
      </c>
      <c r="V1699" s="10">
        <f t="shared" si="246"/>
        <v>238</v>
      </c>
      <c r="W1699" s="10">
        <f t="shared" si="247"/>
        <v>1</v>
      </c>
      <c r="X1699" s="11">
        <f t="shared" si="248"/>
        <v>6</v>
      </c>
      <c r="Y1699" s="11">
        <f t="shared" si="249"/>
        <v>1</v>
      </c>
      <c r="Z1699" s="12" t="str">
        <f t="shared" si="250"/>
        <v>PGN List - Transmit/Receive PGN's group function</v>
      </c>
      <c r="AI1699" s="17"/>
      <c r="AJ1699" s="18"/>
      <c r="AK1699" s="19"/>
      <c r="AQ1699" s="37"/>
      <c r="AR1699" s="34"/>
      <c r="AS1699" s="34"/>
      <c r="AT1699" s="34"/>
      <c r="AU1699" s="34"/>
      <c r="AV1699" s="34"/>
      <c r="AW1699" s="34"/>
      <c r="AX1699" s="222">
        <v>126464</v>
      </c>
      <c r="AY1699" s="6">
        <v>6</v>
      </c>
      <c r="AZ1699" s="6">
        <v>1</v>
      </c>
      <c r="BA1699" s="87" t="s">
        <v>2930</v>
      </c>
      <c r="BB1699" s="39" t="s">
        <v>2414</v>
      </c>
      <c r="BC1699" s="84" t="s">
        <v>2710</v>
      </c>
      <c r="BG1699" s="58" t="s">
        <v>2932</v>
      </c>
      <c r="BH1699" s="24" t="s">
        <v>2966</v>
      </c>
      <c r="BI1699" s="6" t="s">
        <v>4</v>
      </c>
      <c r="BL1699" s="42" t="s">
        <v>2848</v>
      </c>
      <c r="BM1699" s="43" t="s">
        <v>2821</v>
      </c>
      <c r="BO1699" s="17">
        <v>61445</v>
      </c>
      <c r="BP1699" s="18" t="s">
        <v>248</v>
      </c>
    </row>
    <row r="1700" spans="1:68" ht="15" customHeight="1" thickBot="1" x14ac:dyDescent="0.35">
      <c r="A1700" s="116">
        <v>1698</v>
      </c>
      <c r="H1700" t="s">
        <v>3080</v>
      </c>
      <c r="I1700" s="244">
        <v>8</v>
      </c>
      <c r="J1700" s="244" t="s">
        <v>2577</v>
      </c>
      <c r="K1700" s="244">
        <v>1</v>
      </c>
      <c r="L1700" s="244">
        <v>19</v>
      </c>
      <c r="M1700" s="244" t="s">
        <v>2542</v>
      </c>
      <c r="N1700" s="244">
        <v>1</v>
      </c>
      <c r="O1700" s="244" t="s">
        <v>2554</v>
      </c>
      <c r="P1700" s="244" t="s">
        <v>2542</v>
      </c>
      <c r="Q1700" s="244">
        <v>1</v>
      </c>
      <c r="R1700" s="6">
        <f t="shared" si="242"/>
        <v>6</v>
      </c>
      <c r="S1700" s="6">
        <f t="shared" si="243"/>
        <v>1</v>
      </c>
      <c r="T1700" s="7">
        <f t="shared" si="244"/>
        <v>126464</v>
      </c>
      <c r="U1700" s="121" t="str">
        <f t="shared" si="245"/>
        <v>1EE00</v>
      </c>
      <c r="V1700" s="10">
        <f t="shared" si="246"/>
        <v>238</v>
      </c>
      <c r="W1700" s="10">
        <f t="shared" si="247"/>
        <v>1</v>
      </c>
      <c r="X1700" s="11">
        <f t="shared" si="248"/>
        <v>6</v>
      </c>
      <c r="Y1700" s="11">
        <f t="shared" si="249"/>
        <v>1</v>
      </c>
      <c r="Z1700" s="12" t="str">
        <f t="shared" si="250"/>
        <v>PGN List - Transmit/Receive PGN's group function</v>
      </c>
      <c r="AI1700" s="17"/>
      <c r="AJ1700" s="18"/>
      <c r="AK1700" s="19"/>
      <c r="AL1700" s="21"/>
      <c r="AM1700" s="21"/>
      <c r="AN1700" s="21"/>
      <c r="AO1700" s="21"/>
      <c r="AP1700" s="20"/>
      <c r="AQ1700" s="22"/>
      <c r="AR1700" s="20"/>
      <c r="AS1700" s="20"/>
      <c r="AT1700" s="20"/>
      <c r="AU1700" s="20"/>
      <c r="AV1700" s="20"/>
      <c r="AW1700" s="20"/>
      <c r="AX1700" s="221">
        <v>126464</v>
      </c>
      <c r="AY1700" s="6">
        <v>6</v>
      </c>
      <c r="AZ1700" s="6">
        <v>1</v>
      </c>
      <c r="BA1700" s="87" t="s">
        <v>2942</v>
      </c>
      <c r="BB1700" s="39" t="s">
        <v>2416</v>
      </c>
      <c r="BC1700" s="84" t="s">
        <v>2710</v>
      </c>
      <c r="BD1700" s="38" t="s">
        <v>2932</v>
      </c>
      <c r="BE1700" s="39" t="s">
        <v>3147</v>
      </c>
      <c r="BF1700" s="90" t="s">
        <v>4</v>
      </c>
      <c r="BG1700" s="58" t="s">
        <v>2932</v>
      </c>
      <c r="BH1700" s="24" t="s">
        <v>2943</v>
      </c>
      <c r="BI1700" s="6" t="s">
        <v>4</v>
      </c>
      <c r="BJ1700" s="47" t="s">
        <v>2944</v>
      </c>
      <c r="BL1700" s="42" t="s">
        <v>2848</v>
      </c>
      <c r="BM1700" s="43" t="s">
        <v>2821</v>
      </c>
      <c r="BO1700" s="17">
        <v>61450</v>
      </c>
      <c r="BP1700" s="18" t="s">
        <v>253</v>
      </c>
    </row>
    <row r="1701" spans="1:68" ht="15" customHeight="1" thickBot="1" x14ac:dyDescent="0.35">
      <c r="A1701" s="116">
        <v>1699</v>
      </c>
      <c r="H1701" t="s">
        <v>3080</v>
      </c>
      <c r="I1701" s="244">
        <v>8</v>
      </c>
      <c r="J1701" s="244" t="s">
        <v>2511</v>
      </c>
      <c r="K1701" s="244">
        <v>0</v>
      </c>
      <c r="L1701" s="244" t="s">
        <v>2630</v>
      </c>
      <c r="M1701" s="244">
        <v>1</v>
      </c>
      <c r="N1701" s="244">
        <v>1</v>
      </c>
      <c r="O1701" s="244" t="s">
        <v>2630</v>
      </c>
      <c r="P1701" s="244">
        <v>1</v>
      </c>
      <c r="Q1701" s="244">
        <v>5</v>
      </c>
      <c r="R1701" s="6">
        <f t="shared" si="242"/>
        <v>6</v>
      </c>
      <c r="S1701" s="6">
        <f t="shared" si="243"/>
        <v>1</v>
      </c>
      <c r="T1701" s="7">
        <f t="shared" si="244"/>
        <v>126464</v>
      </c>
      <c r="U1701" s="121" t="str">
        <f t="shared" si="245"/>
        <v>1EE00</v>
      </c>
      <c r="V1701" s="10">
        <f t="shared" si="246"/>
        <v>238</v>
      </c>
      <c r="W1701" s="10">
        <f t="shared" si="247"/>
        <v>1</v>
      </c>
      <c r="X1701" s="11">
        <f t="shared" si="248"/>
        <v>6</v>
      </c>
      <c r="Y1701" s="11">
        <f t="shared" si="249"/>
        <v>1</v>
      </c>
      <c r="Z1701" s="12" t="str">
        <f t="shared" si="250"/>
        <v>PGN List - Transmit/Receive PGN's group function</v>
      </c>
      <c r="AI1701" s="17"/>
      <c r="AJ1701" s="18"/>
      <c r="AK1701" s="19"/>
      <c r="AQ1701" s="37"/>
      <c r="AR1701" s="34"/>
      <c r="AS1701" s="34"/>
      <c r="AT1701" s="34"/>
      <c r="AU1701" s="34"/>
      <c r="AV1701" s="34"/>
      <c r="AW1701" s="34"/>
      <c r="AX1701" s="222">
        <v>126464</v>
      </c>
      <c r="AY1701" s="6">
        <v>6</v>
      </c>
      <c r="AZ1701" s="6">
        <v>1</v>
      </c>
      <c r="BA1701" s="87" t="s">
        <v>2931</v>
      </c>
      <c r="BB1701" s="39" t="s">
        <v>2417</v>
      </c>
      <c r="BC1701" s="84" t="s">
        <v>2710</v>
      </c>
      <c r="BL1701" s="42" t="s">
        <v>2848</v>
      </c>
      <c r="BM1701" s="43" t="s">
        <v>2821</v>
      </c>
      <c r="BO1701" s="17">
        <v>61455</v>
      </c>
      <c r="BP1701" s="18" t="s">
        <v>258</v>
      </c>
    </row>
    <row r="1702" spans="1:68" ht="15" customHeight="1" thickBot="1" x14ac:dyDescent="0.35">
      <c r="A1702" s="116">
        <v>1700</v>
      </c>
      <c r="H1702" t="s">
        <v>3080</v>
      </c>
      <c r="I1702" s="244">
        <v>8</v>
      </c>
      <c r="J1702" s="244" t="s">
        <v>2574</v>
      </c>
      <c r="K1702" s="244" t="s">
        <v>2630</v>
      </c>
      <c r="L1702" s="244">
        <v>1</v>
      </c>
      <c r="M1702" s="244">
        <v>9</v>
      </c>
      <c r="N1702" s="244" t="s">
        <v>2630</v>
      </c>
      <c r="O1702" s="244">
        <v>1</v>
      </c>
      <c r="P1702" s="244">
        <v>11</v>
      </c>
      <c r="Q1702" s="244" t="s">
        <v>2630</v>
      </c>
      <c r="R1702" s="6">
        <f t="shared" si="242"/>
        <v>6</v>
      </c>
      <c r="S1702" s="6">
        <f t="shared" si="243"/>
        <v>1</v>
      </c>
      <c r="T1702" s="7">
        <f t="shared" si="244"/>
        <v>126464</v>
      </c>
      <c r="U1702" s="121" t="str">
        <f t="shared" si="245"/>
        <v>1EE00</v>
      </c>
      <c r="V1702" s="10">
        <f t="shared" si="246"/>
        <v>238</v>
      </c>
      <c r="W1702" s="10">
        <f t="shared" si="247"/>
        <v>1</v>
      </c>
      <c r="X1702" s="11">
        <f t="shared" si="248"/>
        <v>6</v>
      </c>
      <c r="Y1702" s="11">
        <f t="shared" si="249"/>
        <v>1</v>
      </c>
      <c r="Z1702" s="12" t="str">
        <f t="shared" si="250"/>
        <v>PGN List - Transmit/Receive PGN's group function</v>
      </c>
      <c r="AI1702" s="17"/>
      <c r="AJ1702" s="18"/>
      <c r="AK1702" s="19"/>
      <c r="AL1702" s="21"/>
      <c r="AM1702" s="21"/>
      <c r="AN1702" s="21"/>
      <c r="AO1702" s="21"/>
      <c r="AP1702" s="20"/>
      <c r="AQ1702" s="22"/>
      <c r="AR1702" s="20"/>
      <c r="AS1702" s="20"/>
      <c r="AT1702" s="20"/>
      <c r="AU1702" s="20"/>
      <c r="AV1702" s="20"/>
      <c r="AW1702" s="20"/>
      <c r="AX1702" s="221">
        <v>126464</v>
      </c>
      <c r="AY1702" s="6">
        <v>6</v>
      </c>
      <c r="AZ1702" s="6">
        <v>1</v>
      </c>
      <c r="BA1702" s="87" t="s">
        <v>2945</v>
      </c>
      <c r="BB1702" s="39" t="s">
        <v>2712</v>
      </c>
      <c r="BC1702" s="84" t="s">
        <v>2710</v>
      </c>
      <c r="BL1702" s="42" t="s">
        <v>2848</v>
      </c>
      <c r="BM1702" s="43" t="s">
        <v>2821</v>
      </c>
      <c r="BO1702" s="17">
        <v>61508</v>
      </c>
      <c r="BP1702" s="18" t="s">
        <v>310</v>
      </c>
    </row>
    <row r="1703" spans="1:68" ht="15" customHeight="1" thickBot="1" x14ac:dyDescent="0.35">
      <c r="A1703" s="116">
        <v>1701</v>
      </c>
      <c r="H1703" t="s">
        <v>3080</v>
      </c>
      <c r="I1703" s="244">
        <v>8</v>
      </c>
      <c r="J1703" s="244" t="s">
        <v>2587</v>
      </c>
      <c r="K1703" s="244">
        <v>1</v>
      </c>
      <c r="L1703" s="244">
        <v>12</v>
      </c>
      <c r="M1703" s="244" t="s">
        <v>2630</v>
      </c>
      <c r="N1703" s="244">
        <v>1</v>
      </c>
      <c r="O1703" s="244">
        <v>14</v>
      </c>
      <c r="P1703" s="244" t="s">
        <v>2630</v>
      </c>
      <c r="Q1703" s="244">
        <v>1</v>
      </c>
      <c r="R1703" s="6">
        <f t="shared" si="242"/>
        <v>6</v>
      </c>
      <c r="S1703" s="6">
        <f t="shared" si="243"/>
        <v>1</v>
      </c>
      <c r="T1703" s="7">
        <f t="shared" si="244"/>
        <v>126464</v>
      </c>
      <c r="U1703" s="121" t="str">
        <f t="shared" si="245"/>
        <v>1EE00</v>
      </c>
      <c r="V1703" s="10">
        <f t="shared" si="246"/>
        <v>238</v>
      </c>
      <c r="W1703" s="10">
        <f t="shared" si="247"/>
        <v>1</v>
      </c>
      <c r="X1703" s="11">
        <f t="shared" si="248"/>
        <v>6</v>
      </c>
      <c r="Y1703" s="11">
        <f t="shared" si="249"/>
        <v>1</v>
      </c>
      <c r="Z1703" s="12" t="str">
        <f t="shared" si="250"/>
        <v>PGN List - Transmit/Receive PGN's group function</v>
      </c>
      <c r="AI1703" s="17"/>
      <c r="AJ1703" s="18"/>
      <c r="AK1703" s="19"/>
      <c r="AQ1703" s="37"/>
      <c r="AR1703" s="34"/>
      <c r="AS1703" s="34"/>
      <c r="AT1703" s="34"/>
      <c r="AU1703" s="34"/>
      <c r="AV1703" s="34"/>
      <c r="AW1703" s="34"/>
      <c r="AX1703" s="222">
        <v>126464</v>
      </c>
      <c r="AY1703" s="6">
        <v>6</v>
      </c>
      <c r="AZ1703" s="6">
        <v>1</v>
      </c>
      <c r="BA1703" s="87" t="s">
        <v>2988</v>
      </c>
      <c r="BB1703" s="39" t="s">
        <v>2731</v>
      </c>
      <c r="BC1703" s="84" t="s">
        <v>2710</v>
      </c>
      <c r="BD1703" s="38" t="s">
        <v>2932</v>
      </c>
      <c r="BE1703" s="39" t="s">
        <v>3147</v>
      </c>
      <c r="BF1703" s="90" t="s">
        <v>4</v>
      </c>
      <c r="BG1703" s="58" t="s">
        <v>2932</v>
      </c>
      <c r="BH1703" s="24" t="s">
        <v>3045</v>
      </c>
      <c r="BI1703" s="6" t="s">
        <v>4</v>
      </c>
      <c r="BJ1703" s="47" t="s">
        <v>2979</v>
      </c>
      <c r="BL1703" s="42" t="s">
        <v>2848</v>
      </c>
      <c r="BM1703" s="43" t="s">
        <v>2821</v>
      </c>
      <c r="BO1703" s="17">
        <v>61515</v>
      </c>
      <c r="BP1703" s="18" t="s">
        <v>317</v>
      </c>
    </row>
    <row r="1704" spans="1:68" ht="15" customHeight="1" thickBot="1" x14ac:dyDescent="0.35">
      <c r="A1704" s="116">
        <v>1702</v>
      </c>
      <c r="H1704" t="s">
        <v>3080</v>
      </c>
      <c r="I1704" s="244">
        <v>8</v>
      </c>
      <c r="J1704" s="244" t="s">
        <v>2519</v>
      </c>
      <c r="K1704" s="244">
        <v>6</v>
      </c>
      <c r="L1704" s="244" t="s">
        <v>2568</v>
      </c>
      <c r="M1704" s="244">
        <v>1</v>
      </c>
      <c r="N1704" s="244">
        <v>3</v>
      </c>
      <c r="O1704" s="244" t="s">
        <v>2632</v>
      </c>
      <c r="P1704" s="244">
        <v>1</v>
      </c>
      <c r="Q1704" s="244" t="s">
        <v>2481</v>
      </c>
      <c r="R1704" s="6">
        <f t="shared" si="242"/>
        <v>6</v>
      </c>
      <c r="S1704" s="6">
        <f t="shared" si="243"/>
        <v>1</v>
      </c>
      <c r="T1704" s="7">
        <f t="shared" si="244"/>
        <v>126464</v>
      </c>
      <c r="U1704" s="121" t="str">
        <f t="shared" si="245"/>
        <v>1EE00</v>
      </c>
      <c r="V1704" s="10">
        <f t="shared" si="246"/>
        <v>238</v>
      </c>
      <c r="W1704" s="10">
        <f t="shared" si="247"/>
        <v>1</v>
      </c>
      <c r="X1704" s="11">
        <f t="shared" si="248"/>
        <v>6</v>
      </c>
      <c r="Y1704" s="11">
        <f t="shared" si="249"/>
        <v>1</v>
      </c>
      <c r="Z1704" s="12" t="str">
        <f t="shared" si="250"/>
        <v>PGN List - Transmit/Receive PGN's group function</v>
      </c>
      <c r="AI1704" s="17"/>
      <c r="AJ1704" s="18"/>
      <c r="AK1704" s="19"/>
      <c r="AL1704" s="21"/>
      <c r="AM1704" s="21"/>
      <c r="AN1704" s="21"/>
      <c r="AO1704" s="21"/>
      <c r="AP1704" s="20"/>
      <c r="AQ1704" s="22"/>
      <c r="AR1704" s="20"/>
      <c r="AS1704" s="20"/>
      <c r="AT1704" s="20"/>
      <c r="AU1704" s="20"/>
      <c r="AV1704" s="20"/>
      <c r="AW1704" s="20"/>
      <c r="AX1704" s="221">
        <v>126464</v>
      </c>
      <c r="AY1704" s="6">
        <v>6</v>
      </c>
      <c r="AZ1704" s="6">
        <v>1</v>
      </c>
      <c r="BA1704" s="87" t="s">
        <v>2934</v>
      </c>
      <c r="BB1704" s="39" t="s">
        <v>2733</v>
      </c>
      <c r="BC1704" s="84" t="s">
        <v>2710</v>
      </c>
      <c r="BL1704" s="42" t="s">
        <v>2848</v>
      </c>
      <c r="BM1704" s="43" t="s">
        <v>2821</v>
      </c>
      <c r="BO1704" s="17">
        <v>61520</v>
      </c>
      <c r="BP1704" s="18" t="s">
        <v>322</v>
      </c>
    </row>
    <row r="1705" spans="1:68" ht="15" customHeight="1" thickBot="1" x14ac:dyDescent="0.35">
      <c r="A1705" s="116">
        <v>1703</v>
      </c>
      <c r="H1705" t="s">
        <v>3080</v>
      </c>
      <c r="I1705" s="244">
        <v>8</v>
      </c>
      <c r="J1705" s="244" t="s">
        <v>2586</v>
      </c>
      <c r="K1705" s="244" t="s">
        <v>2632</v>
      </c>
      <c r="L1705" s="244">
        <v>1</v>
      </c>
      <c r="M1705" s="244">
        <v>13</v>
      </c>
      <c r="N1705" s="244" t="s">
        <v>2632</v>
      </c>
      <c r="O1705" s="244">
        <v>1</v>
      </c>
      <c r="P1705" s="244">
        <v>1</v>
      </c>
      <c r="Q1705" s="244" t="s">
        <v>2673</v>
      </c>
      <c r="R1705" s="6">
        <f t="shared" si="242"/>
        <v>6</v>
      </c>
      <c r="S1705" s="6">
        <f t="shared" si="243"/>
        <v>1</v>
      </c>
      <c r="T1705" s="7">
        <f t="shared" si="244"/>
        <v>126464</v>
      </c>
      <c r="U1705" s="121" t="str">
        <f t="shared" si="245"/>
        <v>1EE00</v>
      </c>
      <c r="V1705" s="10">
        <f t="shared" si="246"/>
        <v>238</v>
      </c>
      <c r="W1705" s="10">
        <f t="shared" si="247"/>
        <v>1</v>
      </c>
      <c r="X1705" s="11">
        <f t="shared" si="248"/>
        <v>6</v>
      </c>
      <c r="Y1705" s="11">
        <f t="shared" si="249"/>
        <v>1</v>
      </c>
      <c r="Z1705" s="12" t="str">
        <f t="shared" si="250"/>
        <v>PGN List - Transmit/Receive PGN's group function</v>
      </c>
      <c r="AI1705" s="17"/>
      <c r="AJ1705" s="18"/>
      <c r="AK1705" s="19"/>
      <c r="AQ1705" s="37"/>
      <c r="AR1705" s="34"/>
      <c r="AS1705" s="34"/>
      <c r="AT1705" s="34"/>
      <c r="AU1705" s="34"/>
      <c r="AV1705" s="34"/>
      <c r="AW1705" s="34"/>
      <c r="AX1705" s="222">
        <v>126464</v>
      </c>
      <c r="AY1705" s="6">
        <v>6</v>
      </c>
      <c r="AZ1705" s="6">
        <v>1</v>
      </c>
      <c r="BA1705" s="87" t="s">
        <v>3044</v>
      </c>
      <c r="BB1705" s="39" t="s">
        <v>2735</v>
      </c>
      <c r="BC1705" s="84" t="s">
        <v>2710</v>
      </c>
      <c r="BG1705" s="58" t="s">
        <v>2932</v>
      </c>
      <c r="BH1705" s="24" t="s">
        <v>2968</v>
      </c>
      <c r="BI1705" s="6" t="s">
        <v>4</v>
      </c>
      <c r="BL1705" s="42" t="s">
        <v>2848</v>
      </c>
      <c r="BM1705" s="43" t="s">
        <v>2821</v>
      </c>
      <c r="BO1705" s="17">
        <v>61529</v>
      </c>
      <c r="BP1705" s="18" t="s">
        <v>331</v>
      </c>
    </row>
    <row r="1706" spans="1:68" ht="15" customHeight="1" thickBot="1" x14ac:dyDescent="0.35">
      <c r="A1706" s="116">
        <v>1704</v>
      </c>
      <c r="H1706" t="s">
        <v>3080</v>
      </c>
      <c r="I1706" s="244">
        <v>8</v>
      </c>
      <c r="J1706" s="244" t="s">
        <v>2590</v>
      </c>
      <c r="K1706" s="244">
        <v>1</v>
      </c>
      <c r="L1706" s="244">
        <v>2</v>
      </c>
      <c r="M1706" s="244" t="s">
        <v>2673</v>
      </c>
      <c r="N1706" s="244">
        <v>1</v>
      </c>
      <c r="O1706" s="244">
        <v>5</v>
      </c>
      <c r="P1706" s="244" t="s">
        <v>2673</v>
      </c>
      <c r="Q1706" s="244">
        <v>1</v>
      </c>
      <c r="R1706" s="6">
        <f t="shared" si="242"/>
        <v>6</v>
      </c>
      <c r="S1706" s="6">
        <f t="shared" si="243"/>
        <v>1</v>
      </c>
      <c r="T1706" s="7">
        <f t="shared" si="244"/>
        <v>126464</v>
      </c>
      <c r="U1706" s="121" t="str">
        <f t="shared" si="245"/>
        <v>1EE00</v>
      </c>
      <c r="V1706" s="10">
        <f t="shared" si="246"/>
        <v>238</v>
      </c>
      <c r="W1706" s="10">
        <f t="shared" si="247"/>
        <v>1</v>
      </c>
      <c r="X1706" s="11">
        <f t="shared" si="248"/>
        <v>6</v>
      </c>
      <c r="Y1706" s="11">
        <f t="shared" si="249"/>
        <v>1</v>
      </c>
      <c r="Z1706" s="12" t="str">
        <f t="shared" si="250"/>
        <v>PGN List - Transmit/Receive PGN's group function</v>
      </c>
      <c r="AI1706" s="17"/>
      <c r="AJ1706" s="18"/>
      <c r="AK1706" s="19"/>
      <c r="AL1706" s="21"/>
      <c r="AM1706" s="21"/>
      <c r="AN1706" s="21"/>
      <c r="AO1706" s="21"/>
      <c r="AP1706" s="20"/>
      <c r="AQ1706" s="22"/>
      <c r="AR1706" s="20"/>
      <c r="AS1706" s="20"/>
      <c r="AT1706" s="20"/>
      <c r="AU1706" s="20"/>
      <c r="AV1706" s="20"/>
      <c r="AW1706" s="20"/>
      <c r="AX1706" s="221">
        <v>126464</v>
      </c>
      <c r="AY1706" s="6">
        <v>6</v>
      </c>
      <c r="AZ1706" s="6">
        <v>1</v>
      </c>
      <c r="BA1706" s="87" t="s">
        <v>2935</v>
      </c>
      <c r="BB1706" s="39" t="s">
        <v>2737</v>
      </c>
      <c r="BC1706" s="84" t="s">
        <v>2710</v>
      </c>
      <c r="BL1706" s="42" t="s">
        <v>2848</v>
      </c>
      <c r="BM1706" s="43" t="s">
        <v>2821</v>
      </c>
      <c r="BO1706" s="17">
        <v>61540</v>
      </c>
      <c r="BP1706" s="18" t="s">
        <v>342</v>
      </c>
    </row>
    <row r="1707" spans="1:68" ht="15" customHeight="1" thickBot="1" x14ac:dyDescent="0.35">
      <c r="A1707" s="116">
        <v>1705</v>
      </c>
      <c r="H1707" t="s">
        <v>3080</v>
      </c>
      <c r="I1707" s="244">
        <v>8</v>
      </c>
      <c r="J1707" s="244" t="s">
        <v>2588</v>
      </c>
      <c r="K1707" s="244">
        <v>9</v>
      </c>
      <c r="L1707" s="244" t="s">
        <v>2673</v>
      </c>
      <c r="M1707" s="244">
        <v>1</v>
      </c>
      <c r="N1707" s="244" t="s">
        <v>2534</v>
      </c>
      <c r="O1707" s="244" t="s">
        <v>2673</v>
      </c>
      <c r="P1707" s="244">
        <v>1</v>
      </c>
      <c r="Q1707" s="244" t="s">
        <v>2477</v>
      </c>
      <c r="R1707" s="6">
        <f t="shared" si="242"/>
        <v>6</v>
      </c>
      <c r="S1707" s="6">
        <f t="shared" si="243"/>
        <v>1</v>
      </c>
      <c r="T1707" s="7">
        <f t="shared" si="244"/>
        <v>126464</v>
      </c>
      <c r="U1707" s="121" t="str">
        <f t="shared" si="245"/>
        <v>1EE00</v>
      </c>
      <c r="V1707" s="10">
        <f t="shared" si="246"/>
        <v>238</v>
      </c>
      <c r="W1707" s="10">
        <f t="shared" si="247"/>
        <v>1</v>
      </c>
      <c r="X1707" s="11">
        <f t="shared" si="248"/>
        <v>6</v>
      </c>
      <c r="Y1707" s="11">
        <f t="shared" si="249"/>
        <v>1</v>
      </c>
      <c r="Z1707" s="12" t="str">
        <f t="shared" si="250"/>
        <v>PGN List - Transmit/Receive PGN's group function</v>
      </c>
      <c r="AI1707" s="17"/>
      <c r="AJ1707" s="18"/>
      <c r="AK1707" s="19"/>
      <c r="AQ1707" s="37"/>
      <c r="AR1707" s="34"/>
      <c r="AS1707" s="34"/>
      <c r="AT1707" s="34"/>
      <c r="AU1707" s="34"/>
      <c r="AV1707" s="34"/>
      <c r="AW1707" s="34"/>
      <c r="AX1707" s="222">
        <v>126464</v>
      </c>
      <c r="AY1707" s="6">
        <v>6</v>
      </c>
      <c r="AZ1707" s="6">
        <v>1</v>
      </c>
      <c r="BA1707" s="87" t="s">
        <v>2936</v>
      </c>
      <c r="BB1707" s="39" t="s">
        <v>2739</v>
      </c>
      <c r="BC1707" s="84" t="s">
        <v>2710</v>
      </c>
      <c r="BG1707" s="58" t="s">
        <v>2932</v>
      </c>
      <c r="BH1707" s="24" t="s">
        <v>3141</v>
      </c>
      <c r="BI1707" s="6" t="s">
        <v>4</v>
      </c>
      <c r="BL1707" s="42" t="s">
        <v>2848</v>
      </c>
      <c r="BM1707" s="43" t="s">
        <v>2821</v>
      </c>
      <c r="BO1707" s="17">
        <v>61648</v>
      </c>
      <c r="BP1707" s="18" t="s">
        <v>367</v>
      </c>
    </row>
    <row r="1708" spans="1:68" ht="15" customHeight="1" thickBot="1" x14ac:dyDescent="0.35">
      <c r="A1708" s="116">
        <v>1706</v>
      </c>
      <c r="H1708" t="s">
        <v>3080</v>
      </c>
      <c r="I1708" s="244">
        <v>8</v>
      </c>
      <c r="J1708" s="244" t="s">
        <v>2591</v>
      </c>
      <c r="K1708" s="244" t="s">
        <v>2673</v>
      </c>
      <c r="L1708" s="244">
        <v>1</v>
      </c>
      <c r="M1708" s="244">
        <v>10</v>
      </c>
      <c r="N1708" s="244" t="s">
        <v>2673</v>
      </c>
      <c r="O1708" s="244">
        <v>1</v>
      </c>
      <c r="P1708" s="244">
        <v>11</v>
      </c>
      <c r="Q1708" s="244" t="s">
        <v>2673</v>
      </c>
      <c r="R1708" s="6">
        <f t="shared" si="242"/>
        <v>6</v>
      </c>
      <c r="S1708" s="6">
        <f t="shared" si="243"/>
        <v>1</v>
      </c>
      <c r="T1708" s="7">
        <f t="shared" si="244"/>
        <v>126464</v>
      </c>
      <c r="U1708" s="121" t="str">
        <f t="shared" si="245"/>
        <v>1EE00</v>
      </c>
      <c r="V1708" s="10">
        <f t="shared" si="246"/>
        <v>238</v>
      </c>
      <c r="W1708" s="10">
        <f t="shared" si="247"/>
        <v>1</v>
      </c>
      <c r="X1708" s="11">
        <f t="shared" si="248"/>
        <v>6</v>
      </c>
      <c r="Y1708" s="11">
        <f t="shared" si="249"/>
        <v>1</v>
      </c>
      <c r="Z1708" s="12" t="str">
        <f t="shared" si="250"/>
        <v>PGN List - Transmit/Receive PGN's group function</v>
      </c>
      <c r="AI1708" s="17"/>
      <c r="AJ1708" s="18"/>
      <c r="AK1708" s="19"/>
      <c r="AL1708" s="21"/>
      <c r="AM1708" s="21"/>
      <c r="AN1708" s="21"/>
      <c r="AO1708" s="21"/>
      <c r="AP1708" s="20"/>
      <c r="AQ1708" s="22"/>
      <c r="AR1708" s="20"/>
      <c r="AS1708" s="20"/>
      <c r="AT1708" s="20"/>
      <c r="AU1708" s="20"/>
      <c r="AV1708" s="20"/>
      <c r="AW1708" s="20"/>
      <c r="AX1708" s="221">
        <v>126464</v>
      </c>
      <c r="AY1708" s="6">
        <v>6</v>
      </c>
      <c r="AZ1708" s="6">
        <v>1</v>
      </c>
      <c r="BA1708" s="87" t="s">
        <v>2946</v>
      </c>
      <c r="BB1708" s="39" t="s">
        <v>2741</v>
      </c>
      <c r="BC1708" s="84" t="s">
        <v>2710</v>
      </c>
      <c r="BG1708" s="58" t="s">
        <v>2932</v>
      </c>
      <c r="BH1708" s="24" t="s">
        <v>2947</v>
      </c>
      <c r="BI1708" s="6" t="s">
        <v>4</v>
      </c>
      <c r="BL1708" s="42" t="s">
        <v>2848</v>
      </c>
      <c r="BM1708" s="43" t="s">
        <v>2821</v>
      </c>
      <c r="BO1708" s="17">
        <v>61651</v>
      </c>
      <c r="BP1708" s="18" t="s">
        <v>370</v>
      </c>
    </row>
    <row r="1709" spans="1:68" ht="15" customHeight="1" thickBot="1" x14ac:dyDescent="0.35">
      <c r="A1709" s="116">
        <v>1707</v>
      </c>
      <c r="H1709" t="s">
        <v>3080</v>
      </c>
      <c r="I1709" s="244">
        <v>8</v>
      </c>
      <c r="J1709" s="244" t="s">
        <v>2592</v>
      </c>
      <c r="K1709" s="244">
        <v>1</v>
      </c>
      <c r="L1709" s="244">
        <v>3</v>
      </c>
      <c r="M1709" s="244" t="s">
        <v>2559</v>
      </c>
      <c r="N1709" s="244">
        <v>1</v>
      </c>
      <c r="O1709" s="244">
        <v>4</v>
      </c>
      <c r="P1709" s="244" t="s">
        <v>2559</v>
      </c>
      <c r="Q1709" s="244">
        <v>1</v>
      </c>
      <c r="R1709" s="6">
        <f t="shared" si="242"/>
        <v>6</v>
      </c>
      <c r="S1709" s="6">
        <f t="shared" si="243"/>
        <v>1</v>
      </c>
      <c r="T1709" s="7">
        <f t="shared" si="244"/>
        <v>126464</v>
      </c>
      <c r="U1709" s="121" t="str">
        <f t="shared" si="245"/>
        <v>1EE00</v>
      </c>
      <c r="V1709" s="10">
        <f t="shared" si="246"/>
        <v>238</v>
      </c>
      <c r="W1709" s="10">
        <f t="shared" si="247"/>
        <v>1</v>
      </c>
      <c r="X1709" s="11">
        <f t="shared" si="248"/>
        <v>6</v>
      </c>
      <c r="Y1709" s="11">
        <f t="shared" si="249"/>
        <v>1</v>
      </c>
      <c r="Z1709" s="12" t="str">
        <f t="shared" si="250"/>
        <v>PGN List - Transmit/Receive PGN's group function</v>
      </c>
      <c r="AI1709" s="17"/>
      <c r="AJ1709" s="18"/>
      <c r="AK1709" s="19"/>
      <c r="AQ1709" s="37"/>
      <c r="AR1709" s="34"/>
      <c r="AS1709" s="34"/>
      <c r="AT1709" s="34"/>
      <c r="AU1709" s="34"/>
      <c r="AV1709" s="34"/>
      <c r="AW1709" s="34"/>
      <c r="AX1709" s="222">
        <v>126464</v>
      </c>
      <c r="AY1709" s="6">
        <v>6</v>
      </c>
      <c r="AZ1709" s="6">
        <v>1</v>
      </c>
      <c r="BA1709" s="87" t="s">
        <v>2937</v>
      </c>
      <c r="BB1709" s="39" t="s">
        <v>2743</v>
      </c>
      <c r="BC1709" s="84" t="s">
        <v>2710</v>
      </c>
      <c r="BD1709" s="38" t="s">
        <v>2932</v>
      </c>
      <c r="BE1709" s="39" t="s">
        <v>2953</v>
      </c>
      <c r="BF1709" s="90" t="s">
        <v>4</v>
      </c>
      <c r="BL1709" s="42" t="s">
        <v>2848</v>
      </c>
      <c r="BM1709" s="43" t="s">
        <v>2821</v>
      </c>
      <c r="BO1709" s="17">
        <v>61658</v>
      </c>
      <c r="BP1709" s="18" t="s">
        <v>373</v>
      </c>
    </row>
    <row r="1710" spans="1:68" ht="15" customHeight="1" thickBot="1" x14ac:dyDescent="0.35">
      <c r="A1710" s="116">
        <v>1708</v>
      </c>
      <c r="H1710" t="s">
        <v>3080</v>
      </c>
      <c r="I1710" s="244">
        <v>8</v>
      </c>
      <c r="J1710" s="244" t="s">
        <v>2516</v>
      </c>
      <c r="K1710" s="244">
        <v>5</v>
      </c>
      <c r="L1710" s="244" t="s">
        <v>2559</v>
      </c>
      <c r="M1710" s="244">
        <v>1</v>
      </c>
      <c r="N1710" s="244" t="s">
        <v>2481</v>
      </c>
      <c r="O1710" s="244" t="s">
        <v>2559</v>
      </c>
      <c r="P1710" s="244">
        <v>1</v>
      </c>
      <c r="Q1710" s="244">
        <v>3</v>
      </c>
      <c r="R1710" s="6">
        <f t="shared" si="242"/>
        <v>6</v>
      </c>
      <c r="S1710" s="6">
        <f t="shared" si="243"/>
        <v>1</v>
      </c>
      <c r="T1710" s="7">
        <f t="shared" si="244"/>
        <v>126464</v>
      </c>
      <c r="U1710" s="121" t="str">
        <f t="shared" si="245"/>
        <v>1EE00</v>
      </c>
      <c r="V1710" s="10">
        <f t="shared" si="246"/>
        <v>238</v>
      </c>
      <c r="W1710" s="10">
        <f t="shared" si="247"/>
        <v>1</v>
      </c>
      <c r="X1710" s="11">
        <f t="shared" si="248"/>
        <v>6</v>
      </c>
      <c r="Y1710" s="11">
        <f t="shared" si="249"/>
        <v>1</v>
      </c>
      <c r="Z1710" s="12" t="str">
        <f t="shared" si="250"/>
        <v>PGN List - Transmit/Receive PGN's group function</v>
      </c>
      <c r="AI1710" s="17"/>
      <c r="AJ1710" s="18"/>
      <c r="AK1710" s="19"/>
      <c r="AL1710" s="21"/>
      <c r="AM1710" s="21"/>
      <c r="AN1710" s="21"/>
      <c r="AO1710" s="21"/>
      <c r="AP1710" s="20"/>
      <c r="AQ1710" s="22"/>
      <c r="AR1710" s="20"/>
      <c r="AS1710" s="20"/>
      <c r="AT1710" s="20"/>
      <c r="AU1710" s="20"/>
      <c r="AV1710" s="20"/>
      <c r="AW1710" s="20"/>
      <c r="AX1710" s="221">
        <v>126464</v>
      </c>
      <c r="AY1710" s="6">
        <v>6</v>
      </c>
      <c r="AZ1710" s="6">
        <v>1</v>
      </c>
      <c r="BA1710" s="87" t="s">
        <v>2969</v>
      </c>
      <c r="BB1710" s="39" t="s">
        <v>2745</v>
      </c>
      <c r="BC1710" s="84" t="s">
        <v>2710</v>
      </c>
      <c r="BG1710" s="58" t="s">
        <v>2932</v>
      </c>
      <c r="BH1710" s="24" t="s">
        <v>3143</v>
      </c>
      <c r="BI1710" s="6" t="s">
        <v>4</v>
      </c>
      <c r="BL1710" s="42" t="s">
        <v>2848</v>
      </c>
      <c r="BM1710" s="43" t="s">
        <v>2821</v>
      </c>
      <c r="BO1710" s="17">
        <v>61672</v>
      </c>
      <c r="BP1710" s="18" t="s">
        <v>383</v>
      </c>
    </row>
    <row r="1711" spans="1:68" ht="15" customHeight="1" thickBot="1" x14ac:dyDescent="0.35">
      <c r="A1711" s="116">
        <v>1709</v>
      </c>
      <c r="H1711" t="s">
        <v>3080</v>
      </c>
      <c r="I1711" s="244">
        <v>8</v>
      </c>
      <c r="J1711" s="244" t="s">
        <v>2566</v>
      </c>
      <c r="K1711" s="244" t="s">
        <v>2512</v>
      </c>
      <c r="L1711" s="244">
        <v>1</v>
      </c>
      <c r="M1711" s="244">
        <v>4</v>
      </c>
      <c r="N1711" s="244" t="s">
        <v>2512</v>
      </c>
      <c r="O1711" s="244">
        <v>1</v>
      </c>
      <c r="P1711" s="244">
        <v>1</v>
      </c>
      <c r="Q1711" s="244" t="s">
        <v>2563</v>
      </c>
      <c r="R1711" s="6">
        <f t="shared" si="242"/>
        <v>6</v>
      </c>
      <c r="S1711" s="6">
        <f t="shared" si="243"/>
        <v>1</v>
      </c>
      <c r="T1711" s="7">
        <f t="shared" si="244"/>
        <v>126464</v>
      </c>
      <c r="U1711" s="121" t="str">
        <f t="shared" si="245"/>
        <v>1EE00</v>
      </c>
      <c r="V1711" s="10">
        <f t="shared" si="246"/>
        <v>238</v>
      </c>
      <c r="W1711" s="10">
        <f t="shared" si="247"/>
        <v>1</v>
      </c>
      <c r="X1711" s="11">
        <f t="shared" si="248"/>
        <v>6</v>
      </c>
      <c r="Y1711" s="11">
        <f t="shared" si="249"/>
        <v>1</v>
      </c>
      <c r="Z1711" s="12" t="str">
        <f t="shared" si="250"/>
        <v>PGN List - Transmit/Receive PGN's group function</v>
      </c>
      <c r="AI1711" s="17"/>
      <c r="AJ1711" s="18"/>
      <c r="AK1711" s="19"/>
      <c r="AQ1711" s="37"/>
      <c r="AR1711" s="34"/>
      <c r="AS1711" s="34"/>
      <c r="AT1711" s="34"/>
      <c r="AU1711" s="34"/>
      <c r="AV1711" s="34"/>
      <c r="AW1711" s="34"/>
      <c r="AX1711" s="222">
        <v>126464</v>
      </c>
      <c r="AY1711" s="6">
        <v>6</v>
      </c>
      <c r="AZ1711" s="6">
        <v>1</v>
      </c>
      <c r="BA1711" s="87" t="s">
        <v>2938</v>
      </c>
      <c r="BB1711" s="39" t="s">
        <v>2747</v>
      </c>
      <c r="BC1711" s="84" t="s">
        <v>2710</v>
      </c>
      <c r="BL1711" s="42" t="s">
        <v>2848</v>
      </c>
      <c r="BM1711" s="43" t="s">
        <v>2821</v>
      </c>
      <c r="BO1711" s="17">
        <v>61677</v>
      </c>
      <c r="BP1711" s="18" t="s">
        <v>388</v>
      </c>
    </row>
    <row r="1712" spans="1:68" ht="15" customHeight="1" thickBot="1" x14ac:dyDescent="0.35">
      <c r="A1712" s="116">
        <v>1710</v>
      </c>
      <c r="H1712" t="s">
        <v>3080</v>
      </c>
      <c r="I1712" s="244">
        <v>8</v>
      </c>
      <c r="J1712" s="244" t="s">
        <v>2593</v>
      </c>
      <c r="K1712" s="244">
        <v>1</v>
      </c>
      <c r="L1712" s="244">
        <v>2</v>
      </c>
      <c r="M1712" s="244" t="s">
        <v>2563</v>
      </c>
      <c r="N1712" s="244">
        <v>1</v>
      </c>
      <c r="O1712" s="244">
        <v>6</v>
      </c>
      <c r="P1712" s="244" t="s">
        <v>2563</v>
      </c>
      <c r="Q1712" s="244">
        <v>1</v>
      </c>
      <c r="R1712" s="6">
        <f t="shared" si="242"/>
        <v>6</v>
      </c>
      <c r="S1712" s="6">
        <f t="shared" si="243"/>
        <v>1</v>
      </c>
      <c r="T1712" s="7">
        <f t="shared" si="244"/>
        <v>126464</v>
      </c>
      <c r="U1712" s="121" t="str">
        <f t="shared" si="245"/>
        <v>1EE00</v>
      </c>
      <c r="V1712" s="10">
        <f t="shared" si="246"/>
        <v>238</v>
      </c>
      <c r="W1712" s="10">
        <f t="shared" si="247"/>
        <v>1</v>
      </c>
      <c r="X1712" s="11">
        <f t="shared" si="248"/>
        <v>6</v>
      </c>
      <c r="Y1712" s="11">
        <f t="shared" si="249"/>
        <v>1</v>
      </c>
      <c r="Z1712" s="12" t="str">
        <f t="shared" si="250"/>
        <v>PGN List - Transmit/Receive PGN's group function</v>
      </c>
      <c r="AI1712" s="17"/>
      <c r="AJ1712" s="18"/>
      <c r="AK1712" s="19"/>
      <c r="AL1712" s="21"/>
      <c r="AM1712" s="21"/>
      <c r="AN1712" s="21"/>
      <c r="AO1712" s="21"/>
      <c r="AP1712" s="20"/>
      <c r="AQ1712" s="22"/>
      <c r="AR1712" s="20"/>
      <c r="AS1712" s="20"/>
      <c r="AT1712" s="20"/>
      <c r="AU1712" s="20"/>
      <c r="AV1712" s="20"/>
      <c r="AW1712" s="20"/>
      <c r="AX1712" s="221">
        <v>126464</v>
      </c>
      <c r="AY1712" s="6">
        <v>6</v>
      </c>
      <c r="AZ1712" s="6">
        <v>1</v>
      </c>
      <c r="BA1712" s="87" t="s">
        <v>2972</v>
      </c>
      <c r="BB1712" s="39" t="s">
        <v>2749</v>
      </c>
      <c r="BC1712" s="84" t="s">
        <v>2710</v>
      </c>
      <c r="BD1712" s="38" t="s">
        <v>2932</v>
      </c>
      <c r="BE1712" s="39" t="s">
        <v>2953</v>
      </c>
      <c r="BF1712" s="90" t="s">
        <v>4</v>
      </c>
      <c r="BL1712" s="42" t="s">
        <v>2848</v>
      </c>
      <c r="BM1712" s="43" t="s">
        <v>2821</v>
      </c>
      <c r="BO1712" s="17">
        <v>61735</v>
      </c>
      <c r="BP1712" s="18" t="s">
        <v>439</v>
      </c>
    </row>
    <row r="1713" spans="1:68" ht="15" customHeight="1" thickBot="1" x14ac:dyDescent="0.35">
      <c r="A1713" s="116">
        <v>1711</v>
      </c>
      <c r="H1713" t="s">
        <v>3080</v>
      </c>
      <c r="I1713" s="244">
        <v>8</v>
      </c>
      <c r="J1713" s="244" t="s">
        <v>2603</v>
      </c>
      <c r="K1713" s="244" t="s">
        <v>2485</v>
      </c>
      <c r="L1713" s="244" t="s">
        <v>2563</v>
      </c>
      <c r="M1713" s="244">
        <v>1</v>
      </c>
      <c r="N1713" s="244">
        <v>11</v>
      </c>
      <c r="O1713" s="244" t="s">
        <v>2563</v>
      </c>
      <c r="P1713" s="244">
        <v>1</v>
      </c>
      <c r="Q1713" s="244">
        <v>12</v>
      </c>
      <c r="R1713" s="6">
        <f t="shared" si="242"/>
        <v>6</v>
      </c>
      <c r="S1713" s="6">
        <f t="shared" si="243"/>
        <v>1</v>
      </c>
      <c r="T1713" s="7">
        <f t="shared" si="244"/>
        <v>126464</v>
      </c>
      <c r="U1713" s="121" t="str">
        <f t="shared" si="245"/>
        <v>1EE00</v>
      </c>
      <c r="V1713" s="10">
        <f t="shared" si="246"/>
        <v>238</v>
      </c>
      <c r="W1713" s="10">
        <f t="shared" si="247"/>
        <v>1</v>
      </c>
      <c r="X1713" s="11">
        <f t="shared" si="248"/>
        <v>6</v>
      </c>
      <c r="Y1713" s="11">
        <f t="shared" si="249"/>
        <v>1</v>
      </c>
      <c r="Z1713" s="12" t="str">
        <f t="shared" si="250"/>
        <v>PGN List - Transmit/Receive PGN's group function</v>
      </c>
      <c r="AI1713" s="17"/>
      <c r="AJ1713" s="18"/>
      <c r="AK1713" s="19"/>
      <c r="AQ1713" s="37"/>
      <c r="AR1713" s="34"/>
      <c r="AS1713" s="34"/>
      <c r="AT1713" s="34"/>
      <c r="AU1713" s="34"/>
      <c r="AV1713" s="34"/>
      <c r="AW1713" s="34"/>
      <c r="AX1713" s="222">
        <v>126464</v>
      </c>
      <c r="AY1713" s="6">
        <v>6</v>
      </c>
      <c r="AZ1713" s="6">
        <v>1</v>
      </c>
      <c r="BA1713" s="87" t="s">
        <v>2939</v>
      </c>
      <c r="BB1713" s="39" t="s">
        <v>2751</v>
      </c>
      <c r="BC1713" s="84" t="s">
        <v>2710</v>
      </c>
      <c r="BD1713" s="38" t="s">
        <v>2932</v>
      </c>
      <c r="BE1713" s="39" t="s">
        <v>3148</v>
      </c>
      <c r="BF1713" s="90" t="s">
        <v>4</v>
      </c>
      <c r="BG1713" s="58" t="s">
        <v>2932</v>
      </c>
      <c r="BH1713" s="24" t="s">
        <v>2970</v>
      </c>
      <c r="BI1713" s="6" t="s">
        <v>4</v>
      </c>
      <c r="BL1713" s="42" t="s">
        <v>2848</v>
      </c>
      <c r="BM1713" s="43" t="s">
        <v>2821</v>
      </c>
      <c r="BO1713" s="17">
        <v>61737</v>
      </c>
      <c r="BP1713" s="18" t="s">
        <v>441</v>
      </c>
    </row>
    <row r="1714" spans="1:68" ht="15" customHeight="1" thickBot="1" x14ac:dyDescent="0.35">
      <c r="A1714" s="116">
        <v>1712</v>
      </c>
      <c r="H1714" t="s">
        <v>3080</v>
      </c>
      <c r="I1714" s="244">
        <v>8</v>
      </c>
      <c r="J1714" s="244" t="s">
        <v>2571</v>
      </c>
      <c r="K1714" s="244" t="s">
        <v>2563</v>
      </c>
      <c r="L1714" s="244">
        <v>1</v>
      </c>
      <c r="M1714" s="244">
        <v>2</v>
      </c>
      <c r="N1714" s="244" t="s">
        <v>2520</v>
      </c>
      <c r="O1714" s="244">
        <v>1</v>
      </c>
      <c r="P1714" s="244">
        <v>6</v>
      </c>
      <c r="Q1714" s="244" t="s">
        <v>2520</v>
      </c>
      <c r="R1714" s="6">
        <f t="shared" si="242"/>
        <v>6</v>
      </c>
      <c r="S1714" s="6">
        <f t="shared" si="243"/>
        <v>1</v>
      </c>
      <c r="T1714" s="7">
        <f t="shared" si="244"/>
        <v>126464</v>
      </c>
      <c r="U1714" s="121" t="str">
        <f t="shared" si="245"/>
        <v>1EE00</v>
      </c>
      <c r="V1714" s="10">
        <f t="shared" si="246"/>
        <v>238</v>
      </c>
      <c r="W1714" s="10">
        <f t="shared" si="247"/>
        <v>1</v>
      </c>
      <c r="X1714" s="11">
        <f t="shared" si="248"/>
        <v>6</v>
      </c>
      <c r="Y1714" s="11">
        <f t="shared" si="249"/>
        <v>1</v>
      </c>
      <c r="Z1714" s="12" t="str">
        <f t="shared" si="250"/>
        <v>PGN List - Transmit/Receive PGN's group function</v>
      </c>
      <c r="AI1714" s="17"/>
      <c r="AJ1714" s="18"/>
      <c r="AK1714" s="19"/>
      <c r="AL1714" s="21"/>
      <c r="AM1714" s="21"/>
      <c r="AN1714" s="21"/>
      <c r="AO1714" s="21"/>
      <c r="AP1714" s="20"/>
      <c r="AQ1714" s="22"/>
      <c r="AR1714" s="20"/>
      <c r="AS1714" s="20"/>
      <c r="AT1714" s="20"/>
      <c r="AU1714" s="20"/>
      <c r="AV1714" s="20"/>
      <c r="AW1714" s="20"/>
      <c r="AX1714" s="221">
        <v>126464</v>
      </c>
      <c r="AY1714" s="6">
        <v>6</v>
      </c>
      <c r="AZ1714" s="6">
        <v>1</v>
      </c>
      <c r="BA1714" s="87" t="s">
        <v>2948</v>
      </c>
      <c r="BB1714" s="39" t="s">
        <v>2753</v>
      </c>
      <c r="BC1714" s="84" t="s">
        <v>2710</v>
      </c>
      <c r="BL1714" s="42" t="s">
        <v>2848</v>
      </c>
      <c r="BM1714" s="43" t="s">
        <v>2821</v>
      </c>
      <c r="BO1714" s="17">
        <v>61739</v>
      </c>
      <c r="BP1714" s="18" t="s">
        <v>443</v>
      </c>
    </row>
    <row r="1715" spans="1:68" ht="15" customHeight="1" thickBot="1" x14ac:dyDescent="0.35">
      <c r="A1715" s="116">
        <v>1713</v>
      </c>
      <c r="H1715" t="s">
        <v>3080</v>
      </c>
      <c r="I1715" s="244">
        <v>8</v>
      </c>
      <c r="J1715" s="244" t="s">
        <v>2505</v>
      </c>
      <c r="K1715" s="244">
        <v>1</v>
      </c>
      <c r="L1715" s="244">
        <v>7</v>
      </c>
      <c r="M1715" s="244" t="s">
        <v>2520</v>
      </c>
      <c r="N1715" s="244">
        <v>1</v>
      </c>
      <c r="O1715" s="244">
        <v>8</v>
      </c>
      <c r="P1715" s="244" t="s">
        <v>2520</v>
      </c>
      <c r="Q1715" s="244">
        <v>1</v>
      </c>
      <c r="R1715" s="6">
        <f t="shared" si="242"/>
        <v>6</v>
      </c>
      <c r="S1715" s="6">
        <f t="shared" si="243"/>
        <v>1</v>
      </c>
      <c r="T1715" s="7">
        <f t="shared" si="244"/>
        <v>126464</v>
      </c>
      <c r="U1715" s="121" t="str">
        <f t="shared" si="245"/>
        <v>1EE00</v>
      </c>
      <c r="V1715" s="10">
        <f t="shared" si="246"/>
        <v>238</v>
      </c>
      <c r="W1715" s="10">
        <f t="shared" si="247"/>
        <v>1</v>
      </c>
      <c r="X1715" s="11">
        <f t="shared" si="248"/>
        <v>6</v>
      </c>
      <c r="Y1715" s="11">
        <f t="shared" si="249"/>
        <v>1</v>
      </c>
      <c r="Z1715" s="12" t="str">
        <f t="shared" si="250"/>
        <v>PGN List - Transmit/Receive PGN's group function</v>
      </c>
      <c r="AI1715" s="17"/>
      <c r="AJ1715" s="18"/>
      <c r="AK1715" s="19"/>
      <c r="AQ1715" s="37"/>
      <c r="AR1715" s="34"/>
      <c r="AS1715" s="34"/>
      <c r="AT1715" s="34"/>
      <c r="AU1715" s="34"/>
      <c r="AV1715" s="34"/>
      <c r="AW1715" s="34"/>
      <c r="AX1715" s="222">
        <v>126464</v>
      </c>
      <c r="AY1715" s="6">
        <v>6</v>
      </c>
      <c r="AZ1715" s="6">
        <v>1</v>
      </c>
      <c r="BA1715" s="87" t="s">
        <v>2989</v>
      </c>
      <c r="BB1715" s="39" t="s">
        <v>2990</v>
      </c>
      <c r="BC1715" s="84" t="s">
        <v>2710</v>
      </c>
      <c r="BD1715" s="38" t="s">
        <v>2932</v>
      </c>
      <c r="BE1715" s="39" t="s">
        <v>2953</v>
      </c>
      <c r="BF1715" s="90" t="s">
        <v>4</v>
      </c>
      <c r="BL1715" s="42" t="s">
        <v>2848</v>
      </c>
      <c r="BM1715" s="43" t="s">
        <v>2821</v>
      </c>
      <c r="BO1715" s="17">
        <v>61750</v>
      </c>
      <c r="BP1715" s="18" t="s">
        <v>454</v>
      </c>
    </row>
    <row r="1716" spans="1:68" ht="15" customHeight="1" thickBot="1" x14ac:dyDescent="0.35">
      <c r="A1716" s="116">
        <v>1714</v>
      </c>
      <c r="H1716" t="s">
        <v>3080</v>
      </c>
      <c r="I1716" s="244">
        <v>8</v>
      </c>
      <c r="J1716" s="244" t="s">
        <v>2544</v>
      </c>
      <c r="K1716" s="244">
        <v>9</v>
      </c>
      <c r="L1716" s="244" t="s">
        <v>2520</v>
      </c>
      <c r="M1716" s="244">
        <v>1</v>
      </c>
      <c r="N1716" s="244" t="s">
        <v>2485</v>
      </c>
      <c r="O1716" s="244" t="s">
        <v>2520</v>
      </c>
      <c r="P1716" s="244">
        <v>1</v>
      </c>
      <c r="Q1716" s="244" t="s">
        <v>2521</v>
      </c>
      <c r="R1716" s="6">
        <f t="shared" si="242"/>
        <v>6</v>
      </c>
      <c r="S1716" s="6">
        <f t="shared" si="243"/>
        <v>1</v>
      </c>
      <c r="T1716" s="7">
        <f t="shared" si="244"/>
        <v>126464</v>
      </c>
      <c r="U1716" s="121" t="str">
        <f t="shared" si="245"/>
        <v>1EE00</v>
      </c>
      <c r="V1716" s="10">
        <f t="shared" si="246"/>
        <v>238</v>
      </c>
      <c r="W1716" s="10">
        <f t="shared" si="247"/>
        <v>1</v>
      </c>
      <c r="X1716" s="11">
        <f t="shared" si="248"/>
        <v>6</v>
      </c>
      <c r="Y1716" s="11">
        <f t="shared" si="249"/>
        <v>1</v>
      </c>
      <c r="Z1716" s="12" t="str">
        <f t="shared" si="250"/>
        <v>PGN List - Transmit/Receive PGN's group function</v>
      </c>
      <c r="AI1716" s="17"/>
      <c r="AJ1716" s="18"/>
      <c r="AK1716" s="19"/>
      <c r="AL1716" s="21"/>
      <c r="AM1716" s="21"/>
      <c r="AN1716" s="21"/>
      <c r="AO1716" s="21"/>
      <c r="AP1716" s="20"/>
      <c r="AQ1716" s="22"/>
      <c r="AR1716" s="20"/>
      <c r="AS1716" s="20"/>
      <c r="AT1716" s="20"/>
      <c r="AU1716" s="20"/>
      <c r="AV1716" s="20"/>
      <c r="AW1716" s="20"/>
      <c r="AX1716" s="221">
        <v>126464</v>
      </c>
      <c r="AY1716" s="6">
        <v>6</v>
      </c>
      <c r="AZ1716" s="6">
        <v>1</v>
      </c>
      <c r="BA1716" s="87" t="s">
        <v>2949</v>
      </c>
      <c r="BB1716" s="39" t="s">
        <v>2950</v>
      </c>
      <c r="BC1716" s="84" t="s">
        <v>2710</v>
      </c>
      <c r="BG1716" s="58" t="s">
        <v>2932</v>
      </c>
      <c r="BH1716" s="24" t="s">
        <v>3145</v>
      </c>
      <c r="BI1716" s="6" t="s">
        <v>4</v>
      </c>
      <c r="BL1716" s="42" t="s">
        <v>2848</v>
      </c>
      <c r="BM1716" s="43" t="s">
        <v>2821</v>
      </c>
      <c r="BO1716" s="17">
        <v>61755</v>
      </c>
      <c r="BP1716" s="18" t="s">
        <v>459</v>
      </c>
    </row>
    <row r="1717" spans="1:68" ht="15" customHeight="1" thickBot="1" x14ac:dyDescent="0.35">
      <c r="A1717" s="116">
        <v>1715</v>
      </c>
      <c r="H1717" t="s">
        <v>3080</v>
      </c>
      <c r="I1717" s="244">
        <v>8</v>
      </c>
      <c r="J1717" s="244" t="s">
        <v>2480</v>
      </c>
      <c r="K1717" s="244" t="s">
        <v>2520</v>
      </c>
      <c r="L1717" s="244">
        <v>1</v>
      </c>
      <c r="M1717" s="244">
        <v>7</v>
      </c>
      <c r="N1717" s="244" t="s">
        <v>2552</v>
      </c>
      <c r="O1717" s="244">
        <v>1</v>
      </c>
      <c r="P1717" s="244">
        <v>12</v>
      </c>
      <c r="Q1717" s="244" t="s">
        <v>2552</v>
      </c>
      <c r="R1717" s="6">
        <f t="shared" si="242"/>
        <v>6</v>
      </c>
      <c r="S1717" s="6">
        <f t="shared" si="243"/>
        <v>1</v>
      </c>
      <c r="T1717" s="7">
        <f t="shared" si="244"/>
        <v>126464</v>
      </c>
      <c r="U1717" s="121" t="str">
        <f t="shared" si="245"/>
        <v>1EE00</v>
      </c>
      <c r="V1717" s="10">
        <f t="shared" si="246"/>
        <v>238</v>
      </c>
      <c r="W1717" s="10">
        <f t="shared" si="247"/>
        <v>1</v>
      </c>
      <c r="X1717" s="11">
        <f t="shared" si="248"/>
        <v>6</v>
      </c>
      <c r="Y1717" s="11">
        <f t="shared" si="249"/>
        <v>1</v>
      </c>
      <c r="Z1717" s="12" t="str">
        <f t="shared" si="250"/>
        <v>PGN List - Transmit/Receive PGN's group function</v>
      </c>
      <c r="AI1717" s="17"/>
      <c r="AJ1717" s="18"/>
      <c r="AK1717" s="19"/>
      <c r="AQ1717" s="37"/>
      <c r="AR1717" s="34"/>
      <c r="AS1717" s="34"/>
      <c r="AT1717" s="34"/>
      <c r="AU1717" s="34"/>
      <c r="AV1717" s="34"/>
      <c r="AW1717" s="34"/>
      <c r="AX1717" s="222">
        <v>126464</v>
      </c>
      <c r="AY1717" s="6">
        <v>6</v>
      </c>
      <c r="AZ1717" s="6">
        <v>1</v>
      </c>
      <c r="BA1717" s="87" t="s">
        <v>2991</v>
      </c>
      <c r="BB1717" s="39" t="s">
        <v>2992</v>
      </c>
      <c r="BC1717" s="84" t="s">
        <v>2710</v>
      </c>
      <c r="BL1717" s="42" t="s">
        <v>2848</v>
      </c>
      <c r="BM1717" s="43" t="s">
        <v>2821</v>
      </c>
      <c r="BO1717" s="17">
        <v>61781</v>
      </c>
      <c r="BP1717" s="18" t="s">
        <v>485</v>
      </c>
    </row>
    <row r="1718" spans="1:68" ht="15" customHeight="1" thickBot="1" x14ac:dyDescent="0.35">
      <c r="A1718" s="116">
        <v>1716</v>
      </c>
      <c r="H1718" t="s">
        <v>3080</v>
      </c>
      <c r="I1718" s="244">
        <v>8</v>
      </c>
      <c r="J1718" s="244" t="s">
        <v>2599</v>
      </c>
      <c r="K1718" s="244">
        <v>1</v>
      </c>
      <c r="L1718" s="244" t="s">
        <v>2474</v>
      </c>
      <c r="M1718" s="244" t="s">
        <v>2474</v>
      </c>
      <c r="N1718" s="244">
        <v>1</v>
      </c>
      <c r="O1718" s="244" t="s">
        <v>2474</v>
      </c>
      <c r="P1718" s="244" t="s">
        <v>2474</v>
      </c>
      <c r="Q1718" s="244" t="s">
        <v>2474</v>
      </c>
      <c r="R1718" s="6">
        <f t="shared" si="242"/>
        <v>6</v>
      </c>
      <c r="S1718" s="6">
        <f t="shared" si="243"/>
        <v>1</v>
      </c>
      <c r="T1718" s="7">
        <f t="shared" si="244"/>
        <v>126464</v>
      </c>
      <c r="U1718" s="121" t="str">
        <f t="shared" si="245"/>
        <v>1EE00</v>
      </c>
      <c r="V1718" s="10">
        <f t="shared" si="246"/>
        <v>238</v>
      </c>
      <c r="W1718" s="10">
        <f t="shared" si="247"/>
        <v>1</v>
      </c>
      <c r="X1718" s="11">
        <f t="shared" si="248"/>
        <v>6</v>
      </c>
      <c r="Y1718" s="11">
        <f t="shared" si="249"/>
        <v>1</v>
      </c>
      <c r="Z1718" s="12" t="str">
        <f t="shared" si="250"/>
        <v>PGN List - Transmit/Receive PGN's group function</v>
      </c>
      <c r="AI1718" s="17"/>
      <c r="AJ1718" s="18"/>
      <c r="AK1718" s="19"/>
      <c r="AL1718" s="21"/>
      <c r="AM1718" s="21"/>
      <c r="AN1718" s="21"/>
      <c r="AO1718" s="21"/>
      <c r="AP1718" s="20"/>
      <c r="AQ1718" s="22"/>
      <c r="AR1718" s="20"/>
      <c r="AS1718" s="20"/>
      <c r="AT1718" s="20"/>
      <c r="AU1718" s="20"/>
      <c r="AV1718" s="20"/>
      <c r="AW1718" s="20"/>
      <c r="AX1718" s="221">
        <v>126464</v>
      </c>
      <c r="AY1718" s="6">
        <v>6</v>
      </c>
      <c r="AZ1718" s="6">
        <v>1</v>
      </c>
      <c r="BA1718" s="87" t="s">
        <v>2951</v>
      </c>
      <c r="BB1718" s="39" t="s">
        <v>2952</v>
      </c>
      <c r="BC1718" s="84" t="s">
        <v>2710</v>
      </c>
      <c r="BD1718" s="38" t="s">
        <v>2932</v>
      </c>
      <c r="BE1718" s="39" t="s">
        <v>2953</v>
      </c>
      <c r="BF1718" s="90" t="s">
        <v>4</v>
      </c>
      <c r="BL1718" s="42" t="s">
        <v>2848</v>
      </c>
      <c r="BM1718" s="43" t="s">
        <v>2821</v>
      </c>
      <c r="BO1718" s="17">
        <v>61784</v>
      </c>
      <c r="BP1718" s="18" t="s">
        <v>488</v>
      </c>
    </row>
    <row r="1719" spans="1:68" ht="15" customHeight="1" thickBot="1" x14ac:dyDescent="0.35">
      <c r="A1719" s="116">
        <v>1717</v>
      </c>
      <c r="H1719" t="s">
        <v>2522</v>
      </c>
      <c r="I1719" s="244">
        <v>8</v>
      </c>
      <c r="J1719" s="244" t="s">
        <v>2566</v>
      </c>
      <c r="K1719" s="244" t="s">
        <v>2597</v>
      </c>
      <c r="L1719" s="244">
        <v>2</v>
      </c>
      <c r="M1719" s="244">
        <v>77</v>
      </c>
      <c r="N1719" s="244" t="s">
        <v>2578</v>
      </c>
      <c r="O1719" s="244" t="s">
        <v>2512</v>
      </c>
      <c r="P1719" s="244" t="s">
        <v>2474</v>
      </c>
      <c r="Q1719" s="244" t="s">
        <v>2474</v>
      </c>
      <c r="R1719" s="6">
        <f t="shared" si="242"/>
        <v>2</v>
      </c>
      <c r="S1719" s="6">
        <f t="shared" si="243"/>
        <v>1</v>
      </c>
      <c r="T1719" s="7">
        <f t="shared" si="244"/>
        <v>130306</v>
      </c>
      <c r="U1719" s="121" t="str">
        <f t="shared" si="245"/>
        <v>1FD02</v>
      </c>
      <c r="V1719" s="10">
        <f t="shared" si="246"/>
        <v>253</v>
      </c>
      <c r="W1719" s="10">
        <f t="shared" si="247"/>
        <v>2</v>
      </c>
      <c r="X1719" s="11">
        <f t="shared" si="248"/>
        <v>3</v>
      </c>
      <c r="Y1719" s="11">
        <f t="shared" si="249"/>
        <v>253</v>
      </c>
      <c r="Z1719" s="12" t="str">
        <f t="shared" si="250"/>
        <v>Wind Data</v>
      </c>
      <c r="AI1719" s="17"/>
      <c r="AJ1719" s="18"/>
      <c r="AK1719" s="19"/>
      <c r="AQ1719" s="37"/>
      <c r="AR1719" s="34"/>
      <c r="AS1719" s="34"/>
      <c r="AT1719" s="34"/>
      <c r="AU1719" s="34"/>
      <c r="AV1719" s="34"/>
      <c r="AW1719" s="34"/>
      <c r="AX1719" s="222">
        <v>130306</v>
      </c>
      <c r="AY1719" s="6">
        <v>3</v>
      </c>
      <c r="AZ1719" s="6">
        <v>253</v>
      </c>
      <c r="BA1719" s="87" t="s">
        <v>2701</v>
      </c>
      <c r="BB1719" s="39" t="s">
        <v>3139</v>
      </c>
      <c r="BC1719" s="84" t="s">
        <v>2349</v>
      </c>
      <c r="BD1719" s="38" t="s">
        <v>2702</v>
      </c>
      <c r="BE1719" s="39" t="s">
        <v>3140</v>
      </c>
      <c r="BF1719" s="90" t="s">
        <v>2691</v>
      </c>
      <c r="BJ1719" s="47" t="s">
        <v>2704</v>
      </c>
      <c r="BL1719" s="42" t="s">
        <v>2705</v>
      </c>
      <c r="BM1719" s="43" t="s">
        <v>2688</v>
      </c>
      <c r="BO1719" s="17">
        <v>61788</v>
      </c>
      <c r="BP1719" s="18" t="s">
        <v>492</v>
      </c>
    </row>
    <row r="1720" spans="1:68" ht="15" customHeight="1" thickBot="1" x14ac:dyDescent="0.35">
      <c r="A1720" s="116">
        <v>1718</v>
      </c>
      <c r="H1720" t="s">
        <v>2619</v>
      </c>
      <c r="I1720" s="244">
        <v>8</v>
      </c>
      <c r="J1720" s="244">
        <v>86</v>
      </c>
      <c r="K1720" s="244">
        <v>79</v>
      </c>
      <c r="L1720" s="244" t="s">
        <v>2509</v>
      </c>
      <c r="M1720" s="244">
        <v>19</v>
      </c>
      <c r="N1720" s="244">
        <v>3</v>
      </c>
      <c r="O1720" s="244" t="s">
        <v>2579</v>
      </c>
      <c r="P1720" s="244">
        <v>32</v>
      </c>
      <c r="Q1720" s="244">
        <v>3</v>
      </c>
      <c r="R1720" s="6">
        <f t="shared" si="242"/>
        <v>2</v>
      </c>
      <c r="S1720" s="6">
        <f t="shared" si="243"/>
        <v>1</v>
      </c>
      <c r="T1720" s="7">
        <f t="shared" si="244"/>
        <v>129025</v>
      </c>
      <c r="U1720" s="121" t="str">
        <f t="shared" si="245"/>
        <v>1F801</v>
      </c>
      <c r="V1720" s="10">
        <f t="shared" si="246"/>
        <v>248</v>
      </c>
      <c r="W1720" s="10">
        <f t="shared" si="247"/>
        <v>1</v>
      </c>
      <c r="X1720" s="11">
        <f t="shared" si="248"/>
        <v>7</v>
      </c>
      <c r="Y1720" s="11">
        <f t="shared" si="249"/>
        <v>248</v>
      </c>
      <c r="Z1720" s="12" t="str">
        <f t="shared" si="250"/>
        <v>Position, Rapid Update</v>
      </c>
      <c r="AI1720" s="17"/>
      <c r="AJ1720" s="18"/>
      <c r="AK1720" s="19"/>
      <c r="AL1720" s="21"/>
      <c r="AM1720" s="21"/>
      <c r="AN1720" s="21"/>
      <c r="AO1720" s="21"/>
      <c r="AP1720" s="20"/>
      <c r="AQ1720" s="22"/>
      <c r="AR1720" s="20"/>
      <c r="AS1720" s="20"/>
      <c r="AT1720" s="20"/>
      <c r="AU1720" s="20"/>
      <c r="AV1720" s="20"/>
      <c r="AW1720" s="20"/>
      <c r="AX1720" s="221">
        <v>129025</v>
      </c>
      <c r="AY1720" s="6">
        <v>7</v>
      </c>
      <c r="AZ1720" s="6">
        <v>248</v>
      </c>
      <c r="BA1720" s="87" t="s">
        <v>2689</v>
      </c>
      <c r="BB1720" s="39" t="s">
        <v>2690</v>
      </c>
      <c r="BC1720" s="84" t="s">
        <v>2691</v>
      </c>
      <c r="BD1720" s="38" t="s">
        <v>2350</v>
      </c>
      <c r="BE1720" s="39" t="s">
        <v>2984</v>
      </c>
      <c r="BF1720" s="90" t="s">
        <v>2691</v>
      </c>
      <c r="BL1720" s="42" t="s">
        <v>2693</v>
      </c>
      <c r="BM1720" s="43" t="s">
        <v>2688</v>
      </c>
      <c r="BO1720" s="17">
        <v>61800</v>
      </c>
      <c r="BP1720" s="18" t="s">
        <v>504</v>
      </c>
    </row>
    <row r="1721" spans="1:68" ht="15" customHeight="1" thickBot="1" x14ac:dyDescent="0.35">
      <c r="A1721" s="116">
        <v>1719</v>
      </c>
      <c r="H1721" t="s">
        <v>2620</v>
      </c>
      <c r="I1721" s="244">
        <v>8</v>
      </c>
      <c r="J1721" s="244">
        <v>0</v>
      </c>
      <c r="K1721" s="244" t="s">
        <v>2474</v>
      </c>
      <c r="L1721" s="244" t="s">
        <v>2474</v>
      </c>
      <c r="M1721" s="244" t="s">
        <v>2474</v>
      </c>
      <c r="N1721" s="244" t="s">
        <v>2521</v>
      </c>
      <c r="O1721" s="244">
        <v>2</v>
      </c>
      <c r="P1721" s="244" t="s">
        <v>2474</v>
      </c>
      <c r="Q1721" s="244" t="s">
        <v>2474</v>
      </c>
      <c r="R1721" s="6">
        <f t="shared" si="242"/>
        <v>2</v>
      </c>
      <c r="S1721" s="6">
        <f t="shared" si="243"/>
        <v>1</v>
      </c>
      <c r="T1721" s="7">
        <f t="shared" si="244"/>
        <v>127245</v>
      </c>
      <c r="U1721" s="121" t="str">
        <f t="shared" si="245"/>
        <v>1F10D</v>
      </c>
      <c r="V1721" s="10">
        <f t="shared" si="246"/>
        <v>241</v>
      </c>
      <c r="W1721" s="10">
        <f t="shared" si="247"/>
        <v>13</v>
      </c>
      <c r="X1721" s="11">
        <f t="shared" si="248"/>
        <v>1</v>
      </c>
      <c r="Y1721" s="11">
        <f t="shared" si="249"/>
        <v>241</v>
      </c>
      <c r="Z1721" s="12" t="str">
        <f t="shared" si="250"/>
        <v>Rudder</v>
      </c>
      <c r="AI1721" s="17"/>
      <c r="AJ1721" s="18"/>
      <c r="AK1721" s="19"/>
      <c r="AQ1721" s="37"/>
      <c r="AR1721" s="34"/>
      <c r="AS1721" s="34"/>
      <c r="AT1721" s="34"/>
      <c r="AU1721" s="34"/>
      <c r="AV1721" s="34"/>
      <c r="AW1721" s="34"/>
      <c r="AX1721" s="222">
        <v>127245</v>
      </c>
      <c r="AY1721" s="6">
        <v>1</v>
      </c>
      <c r="AZ1721" s="6">
        <v>241</v>
      </c>
      <c r="BA1721" s="87" t="s">
        <v>2696</v>
      </c>
      <c r="BB1721" s="39" t="s">
        <v>2999</v>
      </c>
      <c r="BC1721" s="84" t="s">
        <v>2691</v>
      </c>
      <c r="BL1721" s="42" t="s">
        <v>2698</v>
      </c>
      <c r="BM1721" s="43" t="s">
        <v>2688</v>
      </c>
      <c r="BO1721" s="17">
        <v>61810</v>
      </c>
      <c r="BP1721" s="18" t="s">
        <v>514</v>
      </c>
    </row>
    <row r="1722" spans="1:68" ht="15" customHeight="1" thickBot="1" x14ac:dyDescent="0.35">
      <c r="A1722" s="116">
        <v>1720</v>
      </c>
      <c r="H1722" t="s">
        <v>2621</v>
      </c>
      <c r="I1722" s="244">
        <v>8</v>
      </c>
      <c r="J1722" s="244" t="s">
        <v>2482</v>
      </c>
      <c r="K1722" s="244" t="s">
        <v>2519</v>
      </c>
      <c r="L1722" s="244" t="s">
        <v>2506</v>
      </c>
      <c r="M1722" s="244">
        <v>0</v>
      </c>
      <c r="N1722" s="244">
        <v>0</v>
      </c>
      <c r="O1722" s="244" t="s">
        <v>2474</v>
      </c>
      <c r="P1722" s="244" t="s">
        <v>2483</v>
      </c>
      <c r="Q1722" s="244" t="s">
        <v>2520</v>
      </c>
      <c r="R1722" s="6">
        <f t="shared" si="242"/>
        <v>2</v>
      </c>
      <c r="S1722" s="6">
        <f t="shared" si="243"/>
        <v>1</v>
      </c>
      <c r="T1722" s="7">
        <f t="shared" si="244"/>
        <v>127250</v>
      </c>
      <c r="U1722" s="121" t="str">
        <f t="shared" si="245"/>
        <v>1F112</v>
      </c>
      <c r="V1722" s="10">
        <f t="shared" si="246"/>
        <v>241</v>
      </c>
      <c r="W1722" s="10">
        <f t="shared" si="247"/>
        <v>18</v>
      </c>
      <c r="X1722" s="11">
        <f t="shared" si="248"/>
        <v>1</v>
      </c>
      <c r="Y1722" s="11">
        <f t="shared" si="249"/>
        <v>241</v>
      </c>
      <c r="Z1722" s="12" t="str">
        <f t="shared" si="250"/>
        <v>Vessel Heading</v>
      </c>
      <c r="AI1722" s="17"/>
      <c r="AJ1722" s="18"/>
      <c r="AK1722" s="19"/>
      <c r="AL1722" s="21"/>
      <c r="AM1722" s="21"/>
      <c r="AN1722" s="21"/>
      <c r="AO1722" s="21"/>
      <c r="AP1722" s="20"/>
      <c r="AQ1722" s="22"/>
      <c r="AR1722" s="20"/>
      <c r="AS1722" s="20"/>
      <c r="AT1722" s="20"/>
      <c r="AU1722" s="20"/>
      <c r="AV1722" s="20"/>
      <c r="AW1722" s="20"/>
      <c r="AX1722" s="221">
        <v>127250</v>
      </c>
      <c r="AY1722" s="6">
        <v>1</v>
      </c>
      <c r="AZ1722" s="6">
        <v>241</v>
      </c>
      <c r="BA1722" s="87" t="s">
        <v>18</v>
      </c>
      <c r="BB1722" s="39" t="s">
        <v>2462</v>
      </c>
      <c r="BC1722" s="84" t="s">
        <v>2691</v>
      </c>
      <c r="BL1722" s="42" t="s">
        <v>2698</v>
      </c>
      <c r="BM1722" s="43" t="s">
        <v>2688</v>
      </c>
      <c r="BO1722" s="17">
        <v>64382</v>
      </c>
      <c r="BP1722" s="18" t="s">
        <v>557</v>
      </c>
    </row>
    <row r="1723" spans="1:68" ht="15" customHeight="1" thickBot="1" x14ac:dyDescent="0.35">
      <c r="A1723" s="116">
        <v>1721</v>
      </c>
      <c r="H1723" t="s">
        <v>2622</v>
      </c>
      <c r="I1723" s="244">
        <v>8</v>
      </c>
      <c r="J1723" s="244" t="s">
        <v>2482</v>
      </c>
      <c r="K1723" s="244">
        <v>0</v>
      </c>
      <c r="L1723" s="244" t="s">
        <v>2563</v>
      </c>
      <c r="M1723" s="244" t="s">
        <v>2520</v>
      </c>
      <c r="N1723" s="244">
        <v>5</v>
      </c>
      <c r="O1723" s="244" t="s">
        <v>2474</v>
      </c>
      <c r="P1723" s="244" t="s">
        <v>2474</v>
      </c>
      <c r="Q1723" s="244" t="s">
        <v>2474</v>
      </c>
      <c r="R1723" s="6">
        <f t="shared" si="242"/>
        <v>2</v>
      </c>
      <c r="S1723" s="6">
        <f t="shared" si="243"/>
        <v>1</v>
      </c>
      <c r="T1723" s="7">
        <f t="shared" si="244"/>
        <v>127251</v>
      </c>
      <c r="U1723" s="121" t="str">
        <f t="shared" si="245"/>
        <v>1F113</v>
      </c>
      <c r="V1723" s="10">
        <f t="shared" si="246"/>
        <v>241</v>
      </c>
      <c r="W1723" s="10">
        <f t="shared" si="247"/>
        <v>19</v>
      </c>
      <c r="X1723" s="11">
        <f t="shared" si="248"/>
        <v>1</v>
      </c>
      <c r="Y1723" s="11">
        <f t="shared" si="249"/>
        <v>241</v>
      </c>
      <c r="Z1723" s="12" t="str">
        <f t="shared" si="250"/>
        <v>Rate of Turn</v>
      </c>
      <c r="AI1723" s="17"/>
      <c r="AJ1723" s="18"/>
      <c r="AK1723" s="19"/>
      <c r="AQ1723" s="37"/>
      <c r="AR1723" s="34"/>
      <c r="AS1723" s="34"/>
      <c r="AT1723" s="34"/>
      <c r="AU1723" s="34"/>
      <c r="AV1723" s="34"/>
      <c r="AW1723" s="34"/>
      <c r="AX1723" s="222">
        <v>127251</v>
      </c>
      <c r="AY1723" s="6">
        <v>1</v>
      </c>
      <c r="AZ1723" s="6">
        <v>241</v>
      </c>
      <c r="BA1723" s="87" t="s">
        <v>2699</v>
      </c>
      <c r="BB1723" s="39" t="s">
        <v>2700</v>
      </c>
      <c r="BC1723" s="84" t="s">
        <v>2691</v>
      </c>
      <c r="BL1723" s="42" t="s">
        <v>2698</v>
      </c>
      <c r="BM1723" s="43" t="s">
        <v>2688</v>
      </c>
      <c r="BO1723" s="17">
        <v>64385</v>
      </c>
      <c r="BP1723" s="18" t="s">
        <v>560</v>
      </c>
    </row>
    <row r="1724" spans="1:68" ht="15" customHeight="1" thickBot="1" x14ac:dyDescent="0.35">
      <c r="A1724" s="116">
        <v>1722</v>
      </c>
      <c r="H1724" t="s">
        <v>2623</v>
      </c>
      <c r="I1724" s="244">
        <v>8</v>
      </c>
      <c r="J1724" s="244" t="s">
        <v>2482</v>
      </c>
      <c r="K1724" s="244" t="s">
        <v>2487</v>
      </c>
      <c r="L1724" s="244">
        <v>2</v>
      </c>
      <c r="M1724" s="244">
        <v>89</v>
      </c>
      <c r="N1724" s="244">
        <v>90</v>
      </c>
      <c r="O1724" s="244" t="s">
        <v>2515</v>
      </c>
      <c r="P1724" s="244" t="s">
        <v>2474</v>
      </c>
      <c r="Q1724" s="244" t="s">
        <v>2474</v>
      </c>
      <c r="R1724" s="6">
        <f t="shared" si="242"/>
        <v>2</v>
      </c>
      <c r="S1724" s="6">
        <f t="shared" si="243"/>
        <v>1</v>
      </c>
      <c r="T1724" s="7">
        <f t="shared" si="244"/>
        <v>130306</v>
      </c>
      <c r="U1724" s="121" t="str">
        <f t="shared" si="245"/>
        <v>1FD02</v>
      </c>
      <c r="V1724" s="10">
        <f t="shared" si="246"/>
        <v>253</v>
      </c>
      <c r="W1724" s="10">
        <f t="shared" si="247"/>
        <v>2</v>
      </c>
      <c r="X1724" s="11">
        <f t="shared" si="248"/>
        <v>1</v>
      </c>
      <c r="Y1724" s="11">
        <f t="shared" si="249"/>
        <v>253</v>
      </c>
      <c r="Z1724" s="12" t="str">
        <f t="shared" si="250"/>
        <v>Wind Data</v>
      </c>
      <c r="AI1724" s="17"/>
      <c r="AJ1724" s="18"/>
      <c r="AK1724" s="19"/>
      <c r="AL1724" s="21"/>
      <c r="AM1724" s="21"/>
      <c r="AN1724" s="21"/>
      <c r="AO1724" s="21"/>
      <c r="AP1724" s="20"/>
      <c r="AQ1724" s="22"/>
      <c r="AR1724" s="20"/>
      <c r="AS1724" s="20"/>
      <c r="AT1724" s="20"/>
      <c r="AU1724" s="20"/>
      <c r="AV1724" s="20"/>
      <c r="AW1724" s="20"/>
      <c r="AX1724" s="221">
        <v>130306</v>
      </c>
      <c r="AY1724" s="6">
        <v>1</v>
      </c>
      <c r="AZ1724" s="6">
        <v>253</v>
      </c>
      <c r="BA1724" s="87" t="s">
        <v>2701</v>
      </c>
      <c r="BB1724" s="39" t="s">
        <v>3137</v>
      </c>
      <c r="BC1724" s="84" t="s">
        <v>2349</v>
      </c>
      <c r="BD1724" s="38" t="s">
        <v>2702</v>
      </c>
      <c r="BE1724" s="39" t="s">
        <v>3138</v>
      </c>
      <c r="BF1724" s="90" t="s">
        <v>2691</v>
      </c>
      <c r="BJ1724" s="47" t="s">
        <v>2703</v>
      </c>
      <c r="BL1724" s="42" t="s">
        <v>2698</v>
      </c>
      <c r="BM1724" s="43" t="s">
        <v>2688</v>
      </c>
      <c r="BO1724" s="17">
        <v>64389</v>
      </c>
      <c r="BP1724" s="18" t="s">
        <v>564</v>
      </c>
    </row>
    <row r="1725" spans="1:68" ht="15" customHeight="1" thickBot="1" x14ac:dyDescent="0.35">
      <c r="A1725" s="116">
        <v>1723</v>
      </c>
      <c r="H1725" t="s">
        <v>2522</v>
      </c>
      <c r="I1725" s="244">
        <v>8</v>
      </c>
      <c r="J1725" s="244" t="s">
        <v>2566</v>
      </c>
      <c r="K1725" s="244" t="s">
        <v>2597</v>
      </c>
      <c r="L1725" s="244">
        <v>2</v>
      </c>
      <c r="M1725" s="244">
        <v>77</v>
      </c>
      <c r="N1725" s="244" t="s">
        <v>2578</v>
      </c>
      <c r="O1725" s="244" t="s">
        <v>2512</v>
      </c>
      <c r="P1725" s="244" t="s">
        <v>2474</v>
      </c>
      <c r="Q1725" s="244" t="s">
        <v>2474</v>
      </c>
      <c r="R1725" s="6">
        <f t="shared" si="242"/>
        <v>2</v>
      </c>
      <c r="S1725" s="6">
        <f t="shared" si="243"/>
        <v>1</v>
      </c>
      <c r="T1725" s="7">
        <f t="shared" si="244"/>
        <v>130306</v>
      </c>
      <c r="U1725" s="121" t="str">
        <f t="shared" si="245"/>
        <v>1FD02</v>
      </c>
      <c r="V1725" s="10">
        <f t="shared" si="246"/>
        <v>253</v>
      </c>
      <c r="W1725" s="10">
        <f t="shared" si="247"/>
        <v>2</v>
      </c>
      <c r="X1725" s="11">
        <f t="shared" si="248"/>
        <v>3</v>
      </c>
      <c r="Y1725" s="11">
        <f t="shared" si="249"/>
        <v>253</v>
      </c>
      <c r="Z1725" s="12" t="str">
        <f t="shared" si="250"/>
        <v>Wind Data</v>
      </c>
      <c r="AI1725" s="17"/>
      <c r="AJ1725" s="18"/>
      <c r="AK1725" s="19"/>
      <c r="AQ1725" s="37"/>
      <c r="AR1725" s="34"/>
      <c r="AS1725" s="34"/>
      <c r="AT1725" s="34"/>
      <c r="AU1725" s="34"/>
      <c r="AV1725" s="34"/>
      <c r="AW1725" s="34"/>
      <c r="AX1725" s="222">
        <v>130306</v>
      </c>
      <c r="AY1725" s="6">
        <v>3</v>
      </c>
      <c r="AZ1725" s="6">
        <v>253</v>
      </c>
      <c r="BA1725" s="87" t="s">
        <v>2701</v>
      </c>
      <c r="BB1725" s="39" t="s">
        <v>3139</v>
      </c>
      <c r="BC1725" s="84" t="s">
        <v>2349</v>
      </c>
      <c r="BD1725" s="38" t="s">
        <v>2702</v>
      </c>
      <c r="BE1725" s="39" t="s">
        <v>3140</v>
      </c>
      <c r="BF1725" s="90" t="s">
        <v>2691</v>
      </c>
      <c r="BJ1725" s="47" t="s">
        <v>2704</v>
      </c>
      <c r="BL1725" s="42" t="s">
        <v>2705</v>
      </c>
      <c r="BM1725" s="43" t="s">
        <v>2688</v>
      </c>
      <c r="BO1725" s="17">
        <v>64399</v>
      </c>
      <c r="BP1725" s="18" t="s">
        <v>574</v>
      </c>
    </row>
    <row r="1726" spans="1:68" ht="15" customHeight="1" thickBot="1" x14ac:dyDescent="0.35">
      <c r="A1726" s="116">
        <v>1724</v>
      </c>
      <c r="H1726" t="s">
        <v>2537</v>
      </c>
      <c r="I1726" s="244">
        <v>8</v>
      </c>
      <c r="J1726" s="244" t="s">
        <v>2566</v>
      </c>
      <c r="K1726" s="244">
        <v>0</v>
      </c>
      <c r="L1726" s="244">
        <v>0</v>
      </c>
      <c r="M1726" s="244" t="s">
        <v>2660</v>
      </c>
      <c r="N1726" s="244" t="s">
        <v>2495</v>
      </c>
      <c r="O1726" s="244">
        <v>4</v>
      </c>
      <c r="P1726" s="244" t="s">
        <v>2474</v>
      </c>
      <c r="Q1726" s="244" t="s">
        <v>2474</v>
      </c>
      <c r="R1726" s="6">
        <f t="shared" si="242"/>
        <v>5</v>
      </c>
      <c r="S1726" s="6">
        <f t="shared" si="243"/>
        <v>1</v>
      </c>
      <c r="T1726" s="7">
        <f t="shared" si="244"/>
        <v>130316</v>
      </c>
      <c r="U1726" s="121" t="str">
        <f t="shared" si="245"/>
        <v>1FD0C</v>
      </c>
      <c r="V1726" s="10">
        <f t="shared" si="246"/>
        <v>253</v>
      </c>
      <c r="W1726" s="10">
        <f t="shared" si="247"/>
        <v>12</v>
      </c>
      <c r="X1726" s="11">
        <f t="shared" si="248"/>
        <v>3</v>
      </c>
      <c r="Y1726" s="11">
        <f t="shared" si="249"/>
        <v>253</v>
      </c>
      <c r="Z1726" s="12" t="str">
        <f t="shared" si="250"/>
        <v>Temperature- Extended Range</v>
      </c>
      <c r="AI1726" s="17"/>
      <c r="AJ1726" s="18"/>
      <c r="AK1726" s="19"/>
      <c r="AL1726" s="21"/>
      <c r="AM1726" s="21"/>
      <c r="AN1726" s="21"/>
      <c r="AO1726" s="21"/>
      <c r="AP1726" s="20"/>
      <c r="AQ1726" s="22"/>
      <c r="AR1726" s="20"/>
      <c r="AS1726" s="20"/>
      <c r="AT1726" s="20"/>
      <c r="AU1726" s="20"/>
      <c r="AV1726" s="20"/>
      <c r="AW1726" s="20"/>
      <c r="AX1726" s="221">
        <v>130316</v>
      </c>
      <c r="AY1726" s="6">
        <v>3</v>
      </c>
      <c r="AZ1726" s="6">
        <v>253</v>
      </c>
      <c r="BA1726" s="87" t="s">
        <v>2824</v>
      </c>
      <c r="BB1726" s="39" t="s">
        <v>2985</v>
      </c>
      <c r="BC1726" s="84" t="s">
        <v>2359</v>
      </c>
      <c r="BJ1726" s="47" t="s">
        <v>2825</v>
      </c>
      <c r="BL1726" s="42" t="s">
        <v>2705</v>
      </c>
      <c r="BM1726" s="43" t="s">
        <v>2688</v>
      </c>
      <c r="BO1726" s="17">
        <v>64407</v>
      </c>
      <c r="BP1726" s="18" t="s">
        <v>582</v>
      </c>
    </row>
    <row r="1727" spans="1:68" ht="15" customHeight="1" thickBot="1" x14ac:dyDescent="0.35">
      <c r="A1727" s="116">
        <v>1725</v>
      </c>
      <c r="H1727" t="s">
        <v>2676</v>
      </c>
      <c r="I1727" s="244">
        <v>8</v>
      </c>
      <c r="J1727" s="244" t="s">
        <v>2500</v>
      </c>
      <c r="K1727" s="244" t="s">
        <v>2485</v>
      </c>
      <c r="L1727" s="244" t="s">
        <v>2639</v>
      </c>
      <c r="M1727" s="244">
        <v>98</v>
      </c>
      <c r="N1727" s="244" t="s">
        <v>2505</v>
      </c>
      <c r="O1727" s="244">
        <v>6</v>
      </c>
      <c r="P1727" s="244">
        <v>4</v>
      </c>
      <c r="Q1727" s="244">
        <v>4</v>
      </c>
      <c r="R1727" s="6">
        <f t="shared" ref="R1727:R1790" si="251">_xlfn.BITRSHIFT(_xlfn.BITAND(HEX2DEC(H1727),HEX2DEC("1C000000")),26)</f>
        <v>7</v>
      </c>
      <c r="S1727" s="6">
        <f t="shared" ref="S1727:S1790" si="252">_xlfn.BITRSHIFT(_xlfn.BITAND(HEX2DEC(H1727),HEX2DEC("01000000")),24)</f>
        <v>1</v>
      </c>
      <c r="T1727" s="7">
        <f t="shared" ref="T1727:T1790" si="253">IF(_xlfn.BITRSHIFT(_xlfn.BITAND(HEX2DEC(H1727),HEX2DEC("0FF0000")),16)&lt;240,_xlfn.BITRSHIFT(_xlfn.BITAND(HEX2DEC(H1727),HEX2DEC("1FF0000")),8),_xlfn.BITRSHIFT(_xlfn.BITAND(HEX2DEC(H1727),HEX2DEC("1FFFF00")),8))</f>
        <v>126720</v>
      </c>
      <c r="U1727" s="121" t="str">
        <f t="shared" ref="U1727:U1790" si="254">DEC2HEX(T1727)</f>
        <v>1EF00</v>
      </c>
      <c r="V1727" s="10">
        <f t="shared" ref="V1727:V1790" si="255">_xlfn.BITRSHIFT(_xlfn.BITAND(HEX2DEC(H1727),HEX2DEC("0FF0000")),16)</f>
        <v>239</v>
      </c>
      <c r="W1727" s="10">
        <f t="shared" ref="W1727:W1790" si="256">_xlfn.BITRSHIFT(_xlfn.BITAND(HEX2DEC(H1727),HEX2DEC("FF00")),8)</f>
        <v>255</v>
      </c>
      <c r="X1727" s="11">
        <f t="shared" ref="X1727:X1790" si="257">_xlfn.BITAND(HEX2DEC(H1727),HEX2DEC("00000FF"))</f>
        <v>9</v>
      </c>
      <c r="Y1727" s="11">
        <f t="shared" ref="Y1727:Y1790" si="258">IF(_xlfn.BITRSHIFT(_xlfn.BITAND(HEX2DEC(H1727),HEX2DEC("0FF0000")),16)&lt;240,_xlfn.BITRSHIFT(_xlfn.BITAND(HEX2DEC(H1727),HEX2DEC("0FF00")),8),_xlfn.BITRSHIFT(_xlfn.BITAND(HEX2DEC(H1727),HEX2DEC("0FF0000")),16))</f>
        <v>255</v>
      </c>
      <c r="Z1727" s="12" t="str">
        <f t="shared" si="250"/>
        <v>Proprietary A2</v>
      </c>
      <c r="AI1727" s="17"/>
      <c r="AJ1727" s="18"/>
      <c r="AK1727" s="19"/>
      <c r="AQ1727" s="37"/>
      <c r="AR1727" s="34"/>
      <c r="AS1727" s="34"/>
      <c r="AT1727" s="34"/>
      <c r="AU1727" s="34"/>
      <c r="AV1727" s="34"/>
      <c r="AW1727" s="34"/>
      <c r="AX1727" s="222">
        <v>126720</v>
      </c>
      <c r="AY1727" s="6">
        <v>9</v>
      </c>
      <c r="AZ1727" s="6">
        <v>255</v>
      </c>
      <c r="BA1727" s="87" t="s">
        <v>2755</v>
      </c>
      <c r="BB1727" s="39" t="s">
        <v>2709</v>
      </c>
      <c r="BC1727" s="84" t="s">
        <v>2710</v>
      </c>
      <c r="BD1727" s="38" t="s">
        <v>2756</v>
      </c>
      <c r="BE1727" s="39" t="s">
        <v>2757</v>
      </c>
      <c r="BF1727" s="90" t="s">
        <v>2710</v>
      </c>
      <c r="BJ1727" s="47" t="s">
        <v>2758</v>
      </c>
      <c r="BL1727" s="42" t="s">
        <v>2839</v>
      </c>
      <c r="BM1727" s="43" t="s">
        <v>2688</v>
      </c>
      <c r="BO1727" s="17">
        <v>64431</v>
      </c>
      <c r="BP1727" s="18" t="s">
        <v>606</v>
      </c>
    </row>
    <row r="1728" spans="1:68" ht="15" customHeight="1" thickBot="1" x14ac:dyDescent="0.35">
      <c r="A1728" s="116">
        <v>1726</v>
      </c>
      <c r="H1728" t="s">
        <v>2619</v>
      </c>
      <c r="I1728" s="244">
        <v>8</v>
      </c>
      <c r="J1728" s="244">
        <v>86</v>
      </c>
      <c r="K1728" s="244">
        <v>79</v>
      </c>
      <c r="L1728" s="244" t="s">
        <v>2509</v>
      </c>
      <c r="M1728" s="244">
        <v>19</v>
      </c>
      <c r="N1728" s="244">
        <v>3</v>
      </c>
      <c r="O1728" s="244" t="s">
        <v>2579</v>
      </c>
      <c r="P1728" s="244">
        <v>32</v>
      </c>
      <c r="Q1728" s="244">
        <v>3</v>
      </c>
      <c r="R1728" s="6">
        <f t="shared" si="251"/>
        <v>2</v>
      </c>
      <c r="S1728" s="6">
        <f t="shared" si="252"/>
        <v>1</v>
      </c>
      <c r="T1728" s="7">
        <f t="shared" si="253"/>
        <v>129025</v>
      </c>
      <c r="U1728" s="121" t="str">
        <f t="shared" si="254"/>
        <v>1F801</v>
      </c>
      <c r="V1728" s="10">
        <f t="shared" si="255"/>
        <v>248</v>
      </c>
      <c r="W1728" s="10">
        <f t="shared" si="256"/>
        <v>1</v>
      </c>
      <c r="X1728" s="11">
        <f t="shared" si="257"/>
        <v>7</v>
      </c>
      <c r="Y1728" s="11">
        <f t="shared" si="258"/>
        <v>248</v>
      </c>
      <c r="Z1728" s="12" t="str">
        <f t="shared" si="250"/>
        <v>Position, Rapid Update</v>
      </c>
      <c r="AI1728" s="17"/>
      <c r="AJ1728" s="18"/>
      <c r="AK1728" s="19"/>
      <c r="AL1728" s="21"/>
      <c r="AM1728" s="21"/>
      <c r="AN1728" s="21"/>
      <c r="AO1728" s="21"/>
      <c r="AP1728" s="20"/>
      <c r="AQ1728" s="22"/>
      <c r="AR1728" s="20"/>
      <c r="AS1728" s="20"/>
      <c r="AT1728" s="20"/>
      <c r="AU1728" s="20"/>
      <c r="AV1728" s="20"/>
      <c r="AW1728" s="20"/>
      <c r="AX1728" s="221">
        <v>129025</v>
      </c>
      <c r="AY1728" s="6">
        <v>7</v>
      </c>
      <c r="AZ1728" s="6">
        <v>248</v>
      </c>
      <c r="BA1728" s="87" t="s">
        <v>2689</v>
      </c>
      <c r="BB1728" s="39" t="s">
        <v>2690</v>
      </c>
      <c r="BC1728" s="84" t="s">
        <v>2691</v>
      </c>
      <c r="BD1728" s="38" t="s">
        <v>2350</v>
      </c>
      <c r="BE1728" s="39" t="s">
        <v>2984</v>
      </c>
      <c r="BF1728" s="90" t="s">
        <v>2691</v>
      </c>
      <c r="BL1728" s="42" t="s">
        <v>2693</v>
      </c>
      <c r="BM1728" s="43" t="s">
        <v>2688</v>
      </c>
      <c r="BO1728" s="17">
        <v>64433</v>
      </c>
      <c r="BP1728" s="18" t="s">
        <v>608</v>
      </c>
    </row>
    <row r="1729" spans="1:68" ht="15" customHeight="1" thickBot="1" x14ac:dyDescent="0.35">
      <c r="A1729" s="116">
        <v>1727</v>
      </c>
      <c r="H1729" t="s">
        <v>2676</v>
      </c>
      <c r="I1729" s="244">
        <v>8</v>
      </c>
      <c r="J1729" s="244" t="s">
        <v>2502</v>
      </c>
      <c r="K1729" s="244">
        <v>0</v>
      </c>
      <c r="L1729" s="244">
        <v>0</v>
      </c>
      <c r="M1729" s="244">
        <v>0</v>
      </c>
      <c r="N1729" s="244">
        <v>4</v>
      </c>
      <c r="O1729" s="244" t="s">
        <v>2474</v>
      </c>
      <c r="P1729" s="244" t="s">
        <v>2474</v>
      </c>
      <c r="Q1729" s="244" t="s">
        <v>2474</v>
      </c>
      <c r="R1729" s="6">
        <f t="shared" si="251"/>
        <v>7</v>
      </c>
      <c r="S1729" s="6">
        <f t="shared" si="252"/>
        <v>1</v>
      </c>
      <c r="T1729" s="7">
        <f t="shared" si="253"/>
        <v>126720</v>
      </c>
      <c r="U1729" s="121" t="str">
        <f t="shared" si="254"/>
        <v>1EF00</v>
      </c>
      <c r="V1729" s="10">
        <f t="shared" si="255"/>
        <v>239</v>
      </c>
      <c r="W1729" s="10">
        <f t="shared" si="256"/>
        <v>255</v>
      </c>
      <c r="X1729" s="11">
        <f t="shared" si="257"/>
        <v>9</v>
      </c>
      <c r="Y1729" s="11">
        <f t="shared" si="258"/>
        <v>255</v>
      </c>
      <c r="Z1729" s="12" t="str">
        <f t="shared" si="250"/>
        <v>Proprietary A2</v>
      </c>
      <c r="AI1729" s="17"/>
      <c r="AJ1729" s="18"/>
      <c r="AK1729" s="19"/>
      <c r="AQ1729" s="37"/>
      <c r="AR1729" s="34"/>
      <c r="AS1729" s="34"/>
      <c r="AT1729" s="34"/>
      <c r="AU1729" s="34"/>
      <c r="AV1729" s="34"/>
      <c r="AW1729" s="34"/>
      <c r="AX1729" s="222">
        <v>126720</v>
      </c>
      <c r="AY1729" s="6">
        <v>9</v>
      </c>
      <c r="AZ1729" s="6">
        <v>255</v>
      </c>
      <c r="BA1729" s="87" t="s">
        <v>2759</v>
      </c>
      <c r="BB1729" s="39" t="s">
        <v>2352</v>
      </c>
      <c r="BC1729" s="84" t="s">
        <v>2710</v>
      </c>
      <c r="BL1729" s="42" t="s">
        <v>2839</v>
      </c>
      <c r="BM1729" s="43" t="s">
        <v>2688</v>
      </c>
      <c r="BO1729" s="17">
        <v>64435</v>
      </c>
      <c r="BP1729" s="18" t="s">
        <v>610</v>
      </c>
    </row>
    <row r="1730" spans="1:68" ht="15" customHeight="1" thickBot="1" x14ac:dyDescent="0.35">
      <c r="A1730" s="116">
        <v>1728</v>
      </c>
      <c r="H1730" t="s">
        <v>2525</v>
      </c>
      <c r="I1730" s="244">
        <v>8</v>
      </c>
      <c r="J1730" s="244">
        <v>40</v>
      </c>
      <c r="K1730" s="244" t="s">
        <v>2521</v>
      </c>
      <c r="L1730" s="244">
        <v>0</v>
      </c>
      <c r="M1730" s="244">
        <v>0</v>
      </c>
      <c r="N1730" s="244" t="s">
        <v>2474</v>
      </c>
      <c r="O1730" s="244" t="s">
        <v>2483</v>
      </c>
      <c r="P1730" s="244" t="s">
        <v>2474</v>
      </c>
      <c r="Q1730" s="244" t="s">
        <v>2483</v>
      </c>
      <c r="R1730" s="6">
        <f t="shared" si="251"/>
        <v>2</v>
      </c>
      <c r="S1730" s="6">
        <f t="shared" si="252"/>
        <v>1</v>
      </c>
      <c r="T1730" s="7">
        <f t="shared" si="253"/>
        <v>130578</v>
      </c>
      <c r="U1730" s="121" t="str">
        <f t="shared" si="254"/>
        <v>1FE12</v>
      </c>
      <c r="V1730" s="10">
        <f t="shared" si="255"/>
        <v>254</v>
      </c>
      <c r="W1730" s="10">
        <f t="shared" si="256"/>
        <v>18</v>
      </c>
      <c r="X1730" s="11">
        <f t="shared" si="257"/>
        <v>3</v>
      </c>
      <c r="Y1730" s="11">
        <f t="shared" si="258"/>
        <v>254</v>
      </c>
      <c r="Z1730" s="12" t="str">
        <f t="shared" si="250"/>
        <v>Vessel Speed Components</v>
      </c>
      <c r="AI1730" s="17"/>
      <c r="AJ1730" s="18"/>
      <c r="AK1730" s="19"/>
      <c r="AL1730" s="21"/>
      <c r="AM1730" s="21"/>
      <c r="AN1730" s="21"/>
      <c r="AO1730" s="21"/>
      <c r="AP1730" s="20"/>
      <c r="AQ1730" s="22"/>
      <c r="AR1730" s="20"/>
      <c r="AS1730" s="20"/>
      <c r="AT1730" s="20"/>
      <c r="AU1730" s="20"/>
      <c r="AV1730" s="20"/>
      <c r="AW1730" s="20"/>
      <c r="AX1730" s="221">
        <v>130578</v>
      </c>
      <c r="AY1730" s="6">
        <v>3</v>
      </c>
      <c r="AZ1730" s="6">
        <v>254</v>
      </c>
      <c r="BA1730" s="87" t="s">
        <v>2724</v>
      </c>
      <c r="BB1730" s="39" t="s">
        <v>2709</v>
      </c>
      <c r="BC1730" s="84" t="s">
        <v>2710</v>
      </c>
      <c r="BD1730" s="38" t="s">
        <v>2353</v>
      </c>
      <c r="BE1730" s="39" t="s">
        <v>2457</v>
      </c>
      <c r="BF1730" s="90" t="s">
        <v>2349</v>
      </c>
      <c r="BG1730" s="58" t="s">
        <v>2725</v>
      </c>
      <c r="BI1730" s="6" t="s">
        <v>2349</v>
      </c>
      <c r="BL1730" s="42" t="s">
        <v>2705</v>
      </c>
      <c r="BM1730" s="43" t="s">
        <v>2688</v>
      </c>
      <c r="BO1730" s="17">
        <v>64444</v>
      </c>
      <c r="BP1730" s="18" t="s">
        <v>619</v>
      </c>
    </row>
    <row r="1731" spans="1:68" ht="15" customHeight="1" thickBot="1" x14ac:dyDescent="0.35">
      <c r="A1731" s="116">
        <v>1729</v>
      </c>
      <c r="H1731" t="s">
        <v>2525</v>
      </c>
      <c r="I1731" s="244">
        <v>8</v>
      </c>
      <c r="J1731" s="244">
        <v>41</v>
      </c>
      <c r="K1731" s="244" t="s">
        <v>2474</v>
      </c>
      <c r="L1731" s="244" t="s">
        <v>2483</v>
      </c>
      <c r="M1731" s="244" t="s">
        <v>2474</v>
      </c>
      <c r="N1731" s="244" t="s">
        <v>2483</v>
      </c>
      <c r="O1731" s="244" t="s">
        <v>2474</v>
      </c>
      <c r="P1731" s="244" t="s">
        <v>2483</v>
      </c>
      <c r="Q1731" s="244" t="s">
        <v>2474</v>
      </c>
      <c r="R1731" s="6">
        <f t="shared" si="251"/>
        <v>2</v>
      </c>
      <c r="S1731" s="6">
        <f t="shared" si="252"/>
        <v>1</v>
      </c>
      <c r="T1731" s="7">
        <f t="shared" si="253"/>
        <v>130578</v>
      </c>
      <c r="U1731" s="121" t="str">
        <f t="shared" si="254"/>
        <v>1FE12</v>
      </c>
      <c r="V1731" s="10">
        <f t="shared" si="255"/>
        <v>254</v>
      </c>
      <c r="W1731" s="10">
        <f t="shared" si="256"/>
        <v>18</v>
      </c>
      <c r="X1731" s="11">
        <f t="shared" si="257"/>
        <v>3</v>
      </c>
      <c r="Y1731" s="11">
        <f t="shared" si="258"/>
        <v>254</v>
      </c>
      <c r="Z1731" s="12" t="str">
        <f t="shared" ref="Z1731:Z1794" si="259">VLOOKUP(T1731,BO:BP,2,FALSE)</f>
        <v>Vessel Speed Components</v>
      </c>
      <c r="AI1731" s="17"/>
      <c r="AJ1731" s="18"/>
      <c r="AK1731" s="19"/>
      <c r="AQ1731" s="37"/>
      <c r="AR1731" s="34"/>
      <c r="AS1731" s="34"/>
      <c r="AT1731" s="34"/>
      <c r="AU1731" s="34"/>
      <c r="AV1731" s="34"/>
      <c r="AW1731" s="34"/>
      <c r="AX1731" s="222">
        <v>130578</v>
      </c>
      <c r="AY1731" s="6">
        <v>3</v>
      </c>
      <c r="AZ1731" s="6">
        <v>254</v>
      </c>
      <c r="BA1731" s="87" t="s">
        <v>2727</v>
      </c>
      <c r="BB1731" s="39" t="s">
        <v>2352</v>
      </c>
      <c r="BC1731" s="84" t="s">
        <v>2710</v>
      </c>
      <c r="BD1731" s="38" t="s">
        <v>2728</v>
      </c>
      <c r="BG1731" s="58" t="s">
        <v>2725</v>
      </c>
      <c r="BI1731" s="6" t="s">
        <v>2349</v>
      </c>
      <c r="BL1731" s="42" t="s">
        <v>2705</v>
      </c>
      <c r="BM1731" s="43" t="s">
        <v>2688</v>
      </c>
      <c r="BO1731" s="17">
        <v>64450</v>
      </c>
      <c r="BP1731" s="18" t="s">
        <v>625</v>
      </c>
    </row>
    <row r="1732" spans="1:68" ht="15" customHeight="1" thickBot="1" x14ac:dyDescent="0.35">
      <c r="A1732" s="116">
        <v>1730</v>
      </c>
      <c r="H1732" t="s">
        <v>2620</v>
      </c>
      <c r="I1732" s="244">
        <v>8</v>
      </c>
      <c r="J1732" s="244">
        <v>0</v>
      </c>
      <c r="K1732" s="244" t="s">
        <v>2474</v>
      </c>
      <c r="L1732" s="244" t="s">
        <v>2474</v>
      </c>
      <c r="M1732" s="244" t="s">
        <v>2474</v>
      </c>
      <c r="N1732" s="244" t="s">
        <v>2521</v>
      </c>
      <c r="O1732" s="244">
        <v>2</v>
      </c>
      <c r="P1732" s="244" t="s">
        <v>2474</v>
      </c>
      <c r="Q1732" s="244" t="s">
        <v>2474</v>
      </c>
      <c r="R1732" s="6">
        <f t="shared" si="251"/>
        <v>2</v>
      </c>
      <c r="S1732" s="6">
        <f t="shared" si="252"/>
        <v>1</v>
      </c>
      <c r="T1732" s="7">
        <f t="shared" si="253"/>
        <v>127245</v>
      </c>
      <c r="U1732" s="121" t="str">
        <f t="shared" si="254"/>
        <v>1F10D</v>
      </c>
      <c r="V1732" s="10">
        <f t="shared" si="255"/>
        <v>241</v>
      </c>
      <c r="W1732" s="10">
        <f t="shared" si="256"/>
        <v>13</v>
      </c>
      <c r="X1732" s="11">
        <f t="shared" si="257"/>
        <v>1</v>
      </c>
      <c r="Y1732" s="11">
        <f t="shared" si="258"/>
        <v>241</v>
      </c>
      <c r="Z1732" s="12" t="str">
        <f t="shared" si="259"/>
        <v>Rudder</v>
      </c>
      <c r="AI1732" s="17"/>
      <c r="AJ1732" s="18"/>
      <c r="AK1732" s="19"/>
      <c r="AL1732" s="21"/>
      <c r="AM1732" s="21"/>
      <c r="AN1732" s="21"/>
      <c r="AO1732" s="21"/>
      <c r="AP1732" s="20"/>
      <c r="AQ1732" s="22"/>
      <c r="AR1732" s="20"/>
      <c r="AS1732" s="20"/>
      <c r="AT1732" s="20"/>
      <c r="AU1732" s="20"/>
      <c r="AV1732" s="20"/>
      <c r="AW1732" s="20"/>
      <c r="AX1732" s="221">
        <v>127245</v>
      </c>
      <c r="AY1732" s="6">
        <v>1</v>
      </c>
      <c r="AZ1732" s="6">
        <v>241</v>
      </c>
      <c r="BA1732" s="87" t="s">
        <v>2696</v>
      </c>
      <c r="BB1732" s="39" t="s">
        <v>2999</v>
      </c>
      <c r="BC1732" s="84" t="s">
        <v>2691</v>
      </c>
      <c r="BL1732" s="42" t="s">
        <v>2698</v>
      </c>
      <c r="BM1732" s="43" t="s">
        <v>2688</v>
      </c>
      <c r="BO1732" s="17">
        <v>64504</v>
      </c>
      <c r="BP1732" s="18" t="s">
        <v>678</v>
      </c>
    </row>
    <row r="1733" spans="1:68" ht="15" customHeight="1" thickBot="1" x14ac:dyDescent="0.35">
      <c r="A1733" s="116">
        <v>1731</v>
      </c>
      <c r="H1733" t="s">
        <v>2621</v>
      </c>
      <c r="I1733" s="244">
        <v>8</v>
      </c>
      <c r="J1733" s="244">
        <v>98</v>
      </c>
      <c r="K1733" s="244" t="s">
        <v>2519</v>
      </c>
      <c r="L1733" s="244" t="s">
        <v>2506</v>
      </c>
      <c r="M1733" s="244">
        <v>0</v>
      </c>
      <c r="N1733" s="244">
        <v>0</v>
      </c>
      <c r="O1733" s="244" t="s">
        <v>2474</v>
      </c>
      <c r="P1733" s="244" t="s">
        <v>2483</v>
      </c>
      <c r="Q1733" s="244" t="s">
        <v>2520</v>
      </c>
      <c r="R1733" s="6">
        <f t="shared" si="251"/>
        <v>2</v>
      </c>
      <c r="S1733" s="6">
        <f t="shared" si="252"/>
        <v>1</v>
      </c>
      <c r="T1733" s="7">
        <f t="shared" si="253"/>
        <v>127250</v>
      </c>
      <c r="U1733" s="121" t="str">
        <f t="shared" si="254"/>
        <v>1F112</v>
      </c>
      <c r="V1733" s="10">
        <f t="shared" si="255"/>
        <v>241</v>
      </c>
      <c r="W1733" s="10">
        <f t="shared" si="256"/>
        <v>18</v>
      </c>
      <c r="X1733" s="11">
        <f t="shared" si="257"/>
        <v>1</v>
      </c>
      <c r="Y1733" s="11">
        <f t="shared" si="258"/>
        <v>241</v>
      </c>
      <c r="Z1733" s="12" t="str">
        <f t="shared" si="259"/>
        <v>Vessel Heading</v>
      </c>
      <c r="AI1733" s="17"/>
      <c r="AJ1733" s="18"/>
      <c r="AK1733" s="19"/>
      <c r="AQ1733" s="37"/>
      <c r="AR1733" s="34"/>
      <c r="AS1733" s="34"/>
      <c r="AT1733" s="34"/>
      <c r="AU1733" s="34"/>
      <c r="AV1733" s="34"/>
      <c r="AW1733" s="34"/>
      <c r="AX1733" s="222">
        <v>127250</v>
      </c>
      <c r="AY1733" s="6">
        <v>1</v>
      </c>
      <c r="AZ1733" s="6">
        <v>241</v>
      </c>
      <c r="BA1733" s="87" t="s">
        <v>18</v>
      </c>
      <c r="BB1733" s="39" t="s">
        <v>2462</v>
      </c>
      <c r="BC1733" s="84" t="s">
        <v>2691</v>
      </c>
      <c r="BL1733" s="42" t="s">
        <v>2698</v>
      </c>
      <c r="BM1733" s="43" t="s">
        <v>2688</v>
      </c>
      <c r="BO1733" s="17">
        <v>64507</v>
      </c>
      <c r="BP1733" s="18" t="s">
        <v>681</v>
      </c>
    </row>
    <row r="1734" spans="1:68" ht="15" customHeight="1" thickBot="1" x14ac:dyDescent="0.35">
      <c r="A1734" s="116">
        <v>1732</v>
      </c>
      <c r="H1734" t="s">
        <v>2622</v>
      </c>
      <c r="I1734" s="244">
        <v>8</v>
      </c>
      <c r="J1734" s="244">
        <v>98</v>
      </c>
      <c r="K1734" s="244">
        <v>0</v>
      </c>
      <c r="L1734" s="244" t="s">
        <v>2563</v>
      </c>
      <c r="M1734" s="244" t="s">
        <v>2520</v>
      </c>
      <c r="N1734" s="244">
        <v>5</v>
      </c>
      <c r="O1734" s="244" t="s">
        <v>2474</v>
      </c>
      <c r="P1734" s="244" t="s">
        <v>2474</v>
      </c>
      <c r="Q1734" s="244" t="s">
        <v>2474</v>
      </c>
      <c r="R1734" s="6">
        <f t="shared" si="251"/>
        <v>2</v>
      </c>
      <c r="S1734" s="6">
        <f t="shared" si="252"/>
        <v>1</v>
      </c>
      <c r="T1734" s="7">
        <f t="shared" si="253"/>
        <v>127251</v>
      </c>
      <c r="U1734" s="121" t="str">
        <f t="shared" si="254"/>
        <v>1F113</v>
      </c>
      <c r="V1734" s="10">
        <f t="shared" si="255"/>
        <v>241</v>
      </c>
      <c r="W1734" s="10">
        <f t="shared" si="256"/>
        <v>19</v>
      </c>
      <c r="X1734" s="11">
        <f t="shared" si="257"/>
        <v>1</v>
      </c>
      <c r="Y1734" s="11">
        <f t="shared" si="258"/>
        <v>241</v>
      </c>
      <c r="Z1734" s="12" t="str">
        <f t="shared" si="259"/>
        <v>Rate of Turn</v>
      </c>
      <c r="AI1734" s="17"/>
      <c r="AJ1734" s="18"/>
      <c r="AK1734" s="19"/>
      <c r="AL1734" s="21"/>
      <c r="AM1734" s="21"/>
      <c r="AN1734" s="21"/>
      <c r="AO1734" s="21"/>
      <c r="AP1734" s="20"/>
      <c r="AQ1734" s="22"/>
      <c r="AR1734" s="20"/>
      <c r="AS1734" s="20"/>
      <c r="AT1734" s="20"/>
      <c r="AU1734" s="20"/>
      <c r="AV1734" s="20"/>
      <c r="AW1734" s="20"/>
      <c r="AX1734" s="221">
        <v>127251</v>
      </c>
      <c r="AY1734" s="6">
        <v>1</v>
      </c>
      <c r="AZ1734" s="6">
        <v>241</v>
      </c>
      <c r="BA1734" s="87" t="s">
        <v>2699</v>
      </c>
      <c r="BB1734" s="39" t="s">
        <v>2700</v>
      </c>
      <c r="BC1734" s="84" t="s">
        <v>2691</v>
      </c>
      <c r="BL1734" s="42" t="s">
        <v>2698</v>
      </c>
      <c r="BM1734" s="43" t="s">
        <v>2688</v>
      </c>
      <c r="BO1734" s="17">
        <v>64511</v>
      </c>
      <c r="BP1734" s="18" t="s">
        <v>685</v>
      </c>
    </row>
    <row r="1735" spans="1:68" ht="15" customHeight="1" thickBot="1" x14ac:dyDescent="0.35">
      <c r="A1735" s="116">
        <v>1733</v>
      </c>
      <c r="H1735" t="s">
        <v>2623</v>
      </c>
      <c r="I1735" s="244">
        <v>8</v>
      </c>
      <c r="J1735" s="244">
        <v>98</v>
      </c>
      <c r="K1735" s="244" t="s">
        <v>2487</v>
      </c>
      <c r="L1735" s="244">
        <v>2</v>
      </c>
      <c r="M1735" s="244">
        <v>89</v>
      </c>
      <c r="N1735" s="244">
        <v>90</v>
      </c>
      <c r="O1735" s="244" t="s">
        <v>2515</v>
      </c>
      <c r="P1735" s="244" t="s">
        <v>2474</v>
      </c>
      <c r="Q1735" s="244" t="s">
        <v>2474</v>
      </c>
      <c r="R1735" s="6">
        <f t="shared" si="251"/>
        <v>2</v>
      </c>
      <c r="S1735" s="6">
        <f t="shared" si="252"/>
        <v>1</v>
      </c>
      <c r="T1735" s="7">
        <f t="shared" si="253"/>
        <v>130306</v>
      </c>
      <c r="U1735" s="121" t="str">
        <f t="shared" si="254"/>
        <v>1FD02</v>
      </c>
      <c r="V1735" s="10">
        <f t="shared" si="255"/>
        <v>253</v>
      </c>
      <c r="W1735" s="10">
        <f t="shared" si="256"/>
        <v>2</v>
      </c>
      <c r="X1735" s="11">
        <f t="shared" si="257"/>
        <v>1</v>
      </c>
      <c r="Y1735" s="11">
        <f t="shared" si="258"/>
        <v>253</v>
      </c>
      <c r="Z1735" s="12" t="str">
        <f t="shared" si="259"/>
        <v>Wind Data</v>
      </c>
      <c r="AI1735" s="17"/>
      <c r="AJ1735" s="18"/>
      <c r="AK1735" s="19"/>
      <c r="AQ1735" s="37"/>
      <c r="AR1735" s="34"/>
      <c r="AS1735" s="34"/>
      <c r="AT1735" s="34"/>
      <c r="AU1735" s="34"/>
      <c r="AV1735" s="34"/>
      <c r="AW1735" s="34"/>
      <c r="AX1735" s="222">
        <v>130306</v>
      </c>
      <c r="AY1735" s="6">
        <v>1</v>
      </c>
      <c r="AZ1735" s="6">
        <v>253</v>
      </c>
      <c r="BA1735" s="87" t="s">
        <v>2701</v>
      </c>
      <c r="BB1735" s="39" t="s">
        <v>3137</v>
      </c>
      <c r="BC1735" s="84" t="s">
        <v>2349</v>
      </c>
      <c r="BD1735" s="38" t="s">
        <v>2702</v>
      </c>
      <c r="BE1735" s="39" t="s">
        <v>3138</v>
      </c>
      <c r="BF1735" s="90" t="s">
        <v>2691</v>
      </c>
      <c r="BJ1735" s="47" t="s">
        <v>2703</v>
      </c>
      <c r="BL1735" s="42" t="s">
        <v>2698</v>
      </c>
      <c r="BM1735" s="43" t="s">
        <v>2688</v>
      </c>
      <c r="BO1735" s="17">
        <v>64524</v>
      </c>
      <c r="BP1735" s="18" t="s">
        <v>697</v>
      </c>
    </row>
    <row r="1736" spans="1:68" ht="15" customHeight="1" thickBot="1" x14ac:dyDescent="0.35">
      <c r="A1736" s="116">
        <v>1734</v>
      </c>
      <c r="H1736" t="s">
        <v>2638</v>
      </c>
      <c r="I1736" s="244">
        <v>8</v>
      </c>
      <c r="J1736" s="244">
        <v>0</v>
      </c>
      <c r="K1736" s="244" t="s">
        <v>2538</v>
      </c>
      <c r="L1736" s="244" t="s">
        <v>2639</v>
      </c>
      <c r="M1736" s="244">
        <v>98</v>
      </c>
      <c r="N1736" s="244">
        <v>61</v>
      </c>
      <c r="O1736" s="244">
        <v>6</v>
      </c>
      <c r="P1736" s="244">
        <v>2</v>
      </c>
      <c r="Q1736" s="244">
        <v>2</v>
      </c>
      <c r="R1736" s="6">
        <f t="shared" si="251"/>
        <v>7</v>
      </c>
      <c r="S1736" s="6">
        <f t="shared" si="252"/>
        <v>1</v>
      </c>
      <c r="T1736" s="7">
        <f t="shared" si="253"/>
        <v>126720</v>
      </c>
      <c r="U1736" s="121" t="str">
        <f t="shared" si="254"/>
        <v>1EF00</v>
      </c>
      <c r="V1736" s="10">
        <f t="shared" si="255"/>
        <v>239</v>
      </c>
      <c r="W1736" s="10">
        <f t="shared" si="256"/>
        <v>255</v>
      </c>
      <c r="X1736" s="11">
        <f t="shared" si="257"/>
        <v>7</v>
      </c>
      <c r="Y1736" s="11">
        <f t="shared" si="258"/>
        <v>255</v>
      </c>
      <c r="Z1736" s="12" t="str">
        <f t="shared" si="259"/>
        <v>Proprietary A2</v>
      </c>
      <c r="AI1736" s="17"/>
      <c r="AJ1736" s="18"/>
      <c r="AK1736" s="19"/>
      <c r="AL1736" s="21"/>
      <c r="AM1736" s="21"/>
      <c r="AN1736" s="21"/>
      <c r="AO1736" s="21"/>
      <c r="AP1736" s="20"/>
      <c r="AQ1736" s="22"/>
      <c r="AR1736" s="20"/>
      <c r="AS1736" s="20"/>
      <c r="AT1736" s="20"/>
      <c r="AU1736" s="20"/>
      <c r="AV1736" s="20"/>
      <c r="AW1736" s="20"/>
      <c r="AX1736" s="221">
        <v>126720</v>
      </c>
      <c r="AY1736" s="6">
        <v>7</v>
      </c>
      <c r="AZ1736" s="6">
        <v>255</v>
      </c>
      <c r="BA1736" s="87" t="s">
        <v>2755</v>
      </c>
      <c r="BB1736" s="39" t="s">
        <v>2709</v>
      </c>
      <c r="BC1736" s="84" t="s">
        <v>2710</v>
      </c>
      <c r="BD1736" s="38" t="s">
        <v>2756</v>
      </c>
      <c r="BE1736" s="39" t="s">
        <v>2757</v>
      </c>
      <c r="BF1736" s="90" t="s">
        <v>2710</v>
      </c>
      <c r="BJ1736" s="47" t="s">
        <v>2758</v>
      </c>
      <c r="BL1736" s="42" t="s">
        <v>2693</v>
      </c>
      <c r="BM1736" s="43" t="s">
        <v>2688</v>
      </c>
      <c r="BO1736" s="17">
        <v>64529</v>
      </c>
      <c r="BP1736" s="18" t="s">
        <v>702</v>
      </c>
    </row>
    <row r="1737" spans="1:68" ht="15" customHeight="1" thickBot="1" x14ac:dyDescent="0.35">
      <c r="A1737" s="116">
        <v>1735</v>
      </c>
      <c r="H1737" t="s">
        <v>2638</v>
      </c>
      <c r="I1737" s="244">
        <v>8</v>
      </c>
      <c r="J1737" s="244">
        <v>1</v>
      </c>
      <c r="K1737" s="244" t="s">
        <v>2474</v>
      </c>
      <c r="L1737" s="244" t="s">
        <v>2474</v>
      </c>
      <c r="M1737" s="244" t="s">
        <v>2474</v>
      </c>
      <c r="N1737" s="244" t="s">
        <v>2474</v>
      </c>
      <c r="O1737" s="244">
        <v>3</v>
      </c>
      <c r="P1737" s="244">
        <v>3</v>
      </c>
      <c r="Q1737" s="244">
        <v>0</v>
      </c>
      <c r="R1737" s="6">
        <f t="shared" si="251"/>
        <v>7</v>
      </c>
      <c r="S1737" s="6">
        <f t="shared" si="252"/>
        <v>1</v>
      </c>
      <c r="T1737" s="7">
        <f t="shared" si="253"/>
        <v>126720</v>
      </c>
      <c r="U1737" s="121" t="str">
        <f t="shared" si="254"/>
        <v>1EF00</v>
      </c>
      <c r="V1737" s="10">
        <f t="shared" si="255"/>
        <v>239</v>
      </c>
      <c r="W1737" s="10">
        <f t="shared" si="256"/>
        <v>255</v>
      </c>
      <c r="X1737" s="11">
        <f t="shared" si="257"/>
        <v>7</v>
      </c>
      <c r="Y1737" s="11">
        <f t="shared" si="258"/>
        <v>255</v>
      </c>
      <c r="Z1737" s="12" t="str">
        <f t="shared" si="259"/>
        <v>Proprietary A2</v>
      </c>
      <c r="AI1737" s="17"/>
      <c r="AJ1737" s="18"/>
      <c r="AK1737" s="19"/>
      <c r="AQ1737" s="37"/>
      <c r="AR1737" s="34"/>
      <c r="AS1737" s="34"/>
      <c r="AT1737" s="34"/>
      <c r="AU1737" s="34"/>
      <c r="AV1737" s="34"/>
      <c r="AW1737" s="34"/>
      <c r="AX1737" s="222">
        <v>126720</v>
      </c>
      <c r="AY1737" s="6">
        <v>7</v>
      </c>
      <c r="AZ1737" s="6">
        <v>255</v>
      </c>
      <c r="BA1737" s="87" t="s">
        <v>2759</v>
      </c>
      <c r="BB1737" s="39" t="s">
        <v>2352</v>
      </c>
      <c r="BC1737" s="84" t="s">
        <v>2710</v>
      </c>
      <c r="BL1737" s="42" t="s">
        <v>2693</v>
      </c>
      <c r="BM1737" s="43" t="s">
        <v>2688</v>
      </c>
      <c r="BO1737" s="17">
        <v>64563</v>
      </c>
      <c r="BP1737" s="18" t="s">
        <v>727</v>
      </c>
    </row>
    <row r="1738" spans="1:68" ht="15" customHeight="1" thickBot="1" x14ac:dyDescent="0.35">
      <c r="A1738" s="116">
        <v>1736</v>
      </c>
      <c r="H1738" t="s">
        <v>2638</v>
      </c>
      <c r="I1738" s="244">
        <v>8</v>
      </c>
      <c r="J1738" s="244">
        <v>2</v>
      </c>
      <c r="K1738" s="244">
        <v>0</v>
      </c>
      <c r="L1738" s="244" t="s">
        <v>2474</v>
      </c>
      <c r="M1738" s="244" t="s">
        <v>2474</v>
      </c>
      <c r="N1738" s="244" t="s">
        <v>2474</v>
      </c>
      <c r="O1738" s="244" t="s">
        <v>2474</v>
      </c>
      <c r="P1738" s="244" t="s">
        <v>2474</v>
      </c>
      <c r="Q1738" s="244" t="s">
        <v>2474</v>
      </c>
      <c r="R1738" s="6">
        <f t="shared" si="251"/>
        <v>7</v>
      </c>
      <c r="S1738" s="6">
        <f t="shared" si="252"/>
        <v>1</v>
      </c>
      <c r="T1738" s="7">
        <f t="shared" si="253"/>
        <v>126720</v>
      </c>
      <c r="U1738" s="121" t="str">
        <f t="shared" si="254"/>
        <v>1EF00</v>
      </c>
      <c r="V1738" s="10">
        <f t="shared" si="255"/>
        <v>239</v>
      </c>
      <c r="W1738" s="10">
        <f t="shared" si="256"/>
        <v>255</v>
      </c>
      <c r="X1738" s="11">
        <f t="shared" si="257"/>
        <v>7</v>
      </c>
      <c r="Y1738" s="11">
        <f t="shared" si="258"/>
        <v>255</v>
      </c>
      <c r="Z1738" s="12" t="str">
        <f t="shared" si="259"/>
        <v>Proprietary A2</v>
      </c>
      <c r="AI1738" s="17"/>
      <c r="AJ1738" s="18"/>
      <c r="AK1738" s="19"/>
      <c r="AL1738" s="21"/>
      <c r="AM1738" s="21"/>
      <c r="AN1738" s="21"/>
      <c r="AO1738" s="21"/>
      <c r="AP1738" s="20"/>
      <c r="AQ1738" s="22"/>
      <c r="AR1738" s="20"/>
      <c r="AS1738" s="20"/>
      <c r="AT1738" s="20"/>
      <c r="AU1738" s="20"/>
      <c r="AV1738" s="20"/>
      <c r="AW1738" s="20"/>
      <c r="AX1738" s="221">
        <v>126720</v>
      </c>
      <c r="AY1738" s="6">
        <v>7</v>
      </c>
      <c r="AZ1738" s="6">
        <v>255</v>
      </c>
      <c r="BA1738" s="87" t="s">
        <v>2760</v>
      </c>
      <c r="BB1738" s="39" t="s">
        <v>2411</v>
      </c>
      <c r="BC1738" s="84" t="s">
        <v>2710</v>
      </c>
      <c r="BL1738" s="42" t="s">
        <v>2693</v>
      </c>
      <c r="BM1738" s="43" t="s">
        <v>2688</v>
      </c>
      <c r="BO1738" s="17">
        <v>64566</v>
      </c>
      <c r="BP1738" s="18" t="s">
        <v>730</v>
      </c>
    </row>
    <row r="1739" spans="1:68" ht="15" customHeight="1" thickBot="1" x14ac:dyDescent="0.35">
      <c r="A1739" s="116">
        <v>1737</v>
      </c>
      <c r="H1739" t="s">
        <v>2638</v>
      </c>
      <c r="I1739" s="244">
        <v>8</v>
      </c>
      <c r="J1739" s="244">
        <v>3</v>
      </c>
      <c r="K1739" s="244" t="s">
        <v>2474</v>
      </c>
      <c r="L1739" s="244" t="s">
        <v>2474</v>
      </c>
      <c r="M1739" s="244" t="s">
        <v>2474</v>
      </c>
      <c r="N1739" s="244" t="s">
        <v>2474</v>
      </c>
      <c r="O1739" s="244">
        <v>0</v>
      </c>
      <c r="P1739" s="244">
        <v>0</v>
      </c>
      <c r="Q1739" s="244" t="s">
        <v>2474</v>
      </c>
      <c r="R1739" s="6">
        <f t="shared" si="251"/>
        <v>7</v>
      </c>
      <c r="S1739" s="6">
        <f t="shared" si="252"/>
        <v>1</v>
      </c>
      <c r="T1739" s="7">
        <f t="shared" si="253"/>
        <v>126720</v>
      </c>
      <c r="U1739" s="121" t="str">
        <f t="shared" si="254"/>
        <v>1EF00</v>
      </c>
      <c r="V1739" s="10">
        <f t="shared" si="255"/>
        <v>239</v>
      </c>
      <c r="W1739" s="10">
        <f t="shared" si="256"/>
        <v>255</v>
      </c>
      <c r="X1739" s="11">
        <f t="shared" si="257"/>
        <v>7</v>
      </c>
      <c r="Y1739" s="11">
        <f t="shared" si="258"/>
        <v>255</v>
      </c>
      <c r="Z1739" s="12" t="str">
        <f t="shared" si="259"/>
        <v>Proprietary A2</v>
      </c>
      <c r="AI1739" s="17"/>
      <c r="AJ1739" s="18"/>
      <c r="AK1739" s="19"/>
      <c r="AQ1739" s="37"/>
      <c r="AR1739" s="34"/>
      <c r="AS1739" s="34"/>
      <c r="AT1739" s="34"/>
      <c r="AU1739" s="34"/>
      <c r="AV1739" s="34"/>
      <c r="AW1739" s="34"/>
      <c r="AX1739" s="222">
        <v>126720</v>
      </c>
      <c r="AY1739" s="6">
        <v>7</v>
      </c>
      <c r="AZ1739" s="6">
        <v>255</v>
      </c>
      <c r="BA1739" s="87" t="s">
        <v>2761</v>
      </c>
      <c r="BB1739" s="39" t="s">
        <v>2412</v>
      </c>
      <c r="BC1739" s="84" t="s">
        <v>2710</v>
      </c>
      <c r="BL1739" s="42" t="s">
        <v>2693</v>
      </c>
      <c r="BM1739" s="43" t="s">
        <v>2688</v>
      </c>
      <c r="BO1739" s="17">
        <v>64584</v>
      </c>
      <c r="BP1739" s="18" t="s">
        <v>747</v>
      </c>
    </row>
    <row r="1740" spans="1:68" ht="15" customHeight="1" thickBot="1" x14ac:dyDescent="0.35">
      <c r="A1740" s="116">
        <v>1738</v>
      </c>
      <c r="H1740" t="s">
        <v>2638</v>
      </c>
      <c r="I1740" s="244">
        <v>8</v>
      </c>
      <c r="J1740" s="244">
        <v>4</v>
      </c>
      <c r="K1740" s="244" t="s">
        <v>2474</v>
      </c>
      <c r="L1740" s="244" t="s">
        <v>2474</v>
      </c>
      <c r="M1740" s="244" t="s">
        <v>2483</v>
      </c>
      <c r="N1740" s="244" t="s">
        <v>2474</v>
      </c>
      <c r="O1740" s="244" t="s">
        <v>2474</v>
      </c>
      <c r="P1740" s="244" t="s">
        <v>2474</v>
      </c>
      <c r="Q1740" s="244" t="s">
        <v>2483</v>
      </c>
      <c r="R1740" s="6">
        <f t="shared" si="251"/>
        <v>7</v>
      </c>
      <c r="S1740" s="6">
        <f t="shared" si="252"/>
        <v>1</v>
      </c>
      <c r="T1740" s="7">
        <f t="shared" si="253"/>
        <v>126720</v>
      </c>
      <c r="U1740" s="121" t="str">
        <f t="shared" si="254"/>
        <v>1EF00</v>
      </c>
      <c r="V1740" s="10">
        <f t="shared" si="255"/>
        <v>239</v>
      </c>
      <c r="W1740" s="10">
        <f t="shared" si="256"/>
        <v>255</v>
      </c>
      <c r="X1740" s="11">
        <f t="shared" si="257"/>
        <v>7</v>
      </c>
      <c r="Y1740" s="11">
        <f t="shared" si="258"/>
        <v>255</v>
      </c>
      <c r="Z1740" s="12" t="str">
        <f t="shared" si="259"/>
        <v>Proprietary A2</v>
      </c>
      <c r="AI1740" s="17"/>
      <c r="AJ1740" s="18"/>
      <c r="AK1740" s="19"/>
      <c r="AL1740" s="21"/>
      <c r="AM1740" s="21"/>
      <c r="AN1740" s="21"/>
      <c r="AO1740" s="21"/>
      <c r="AP1740" s="20"/>
      <c r="AQ1740" s="22"/>
      <c r="AR1740" s="20"/>
      <c r="AS1740" s="20"/>
      <c r="AT1740" s="20"/>
      <c r="AU1740" s="20"/>
      <c r="AV1740" s="20"/>
      <c r="AW1740" s="20"/>
      <c r="AX1740" s="221">
        <v>126720</v>
      </c>
      <c r="AY1740" s="6">
        <v>7</v>
      </c>
      <c r="AZ1740" s="6">
        <v>255</v>
      </c>
      <c r="BA1740" s="87" t="s">
        <v>2762</v>
      </c>
      <c r="BB1740" s="39" t="s">
        <v>2413</v>
      </c>
      <c r="BC1740" s="84" t="s">
        <v>2710</v>
      </c>
      <c r="BL1740" s="42" t="s">
        <v>2693</v>
      </c>
      <c r="BM1740" s="43" t="s">
        <v>2688</v>
      </c>
      <c r="BO1740" s="17">
        <v>64590</v>
      </c>
      <c r="BP1740" s="18" t="s">
        <v>753</v>
      </c>
    </row>
    <row r="1741" spans="1:68" ht="15" customHeight="1" thickBot="1" x14ac:dyDescent="0.35">
      <c r="A1741" s="116">
        <v>1739</v>
      </c>
      <c r="H1741" t="s">
        <v>2638</v>
      </c>
      <c r="I1741" s="244">
        <v>8</v>
      </c>
      <c r="J1741" s="244">
        <v>5</v>
      </c>
      <c r="K1741" s="244" t="s">
        <v>2474</v>
      </c>
      <c r="L1741" s="244" t="s">
        <v>2474</v>
      </c>
      <c r="M1741" s="244" t="s">
        <v>2474</v>
      </c>
      <c r="N1741" s="244" t="s">
        <v>2483</v>
      </c>
      <c r="O1741" s="244">
        <v>0</v>
      </c>
      <c r="P1741" s="244">
        <v>0</v>
      </c>
      <c r="Q1741" s="244" t="s">
        <v>2474</v>
      </c>
      <c r="R1741" s="6">
        <f t="shared" si="251"/>
        <v>7</v>
      </c>
      <c r="S1741" s="6">
        <f t="shared" si="252"/>
        <v>1</v>
      </c>
      <c r="T1741" s="7">
        <f t="shared" si="253"/>
        <v>126720</v>
      </c>
      <c r="U1741" s="121" t="str">
        <f t="shared" si="254"/>
        <v>1EF00</v>
      </c>
      <c r="V1741" s="10">
        <f t="shared" si="255"/>
        <v>239</v>
      </c>
      <c r="W1741" s="10">
        <f t="shared" si="256"/>
        <v>255</v>
      </c>
      <c r="X1741" s="11">
        <f t="shared" si="257"/>
        <v>7</v>
      </c>
      <c r="Y1741" s="11">
        <f t="shared" si="258"/>
        <v>255</v>
      </c>
      <c r="Z1741" s="12" t="str">
        <f t="shared" si="259"/>
        <v>Proprietary A2</v>
      </c>
      <c r="AI1741" s="17"/>
      <c r="AJ1741" s="18"/>
      <c r="AK1741" s="19"/>
      <c r="AQ1741" s="37"/>
      <c r="AR1741" s="34"/>
      <c r="AS1741" s="34"/>
      <c r="AT1741" s="34"/>
      <c r="AU1741" s="34"/>
      <c r="AV1741" s="34"/>
      <c r="AW1741" s="34"/>
      <c r="AX1741" s="222">
        <v>126720</v>
      </c>
      <c r="AY1741" s="6">
        <v>7</v>
      </c>
      <c r="AZ1741" s="6">
        <v>255</v>
      </c>
      <c r="BA1741" s="87" t="s">
        <v>2763</v>
      </c>
      <c r="BB1741" s="39" t="s">
        <v>2415</v>
      </c>
      <c r="BC1741" s="84" t="s">
        <v>2710</v>
      </c>
      <c r="BL1741" s="42" t="s">
        <v>2693</v>
      </c>
      <c r="BM1741" s="43" t="s">
        <v>2688</v>
      </c>
      <c r="BO1741" s="17">
        <v>64592</v>
      </c>
      <c r="BP1741" s="18" t="s">
        <v>755</v>
      </c>
    </row>
    <row r="1742" spans="1:68" ht="15" customHeight="1" thickBot="1" x14ac:dyDescent="0.35">
      <c r="A1742" s="116">
        <v>1740</v>
      </c>
      <c r="H1742" t="s">
        <v>2638</v>
      </c>
      <c r="I1742" s="244">
        <v>8</v>
      </c>
      <c r="J1742" s="244">
        <v>6</v>
      </c>
      <c r="K1742" s="244" t="s">
        <v>2483</v>
      </c>
      <c r="L1742" s="244" t="s">
        <v>2474</v>
      </c>
      <c r="M1742" s="244" t="s">
        <v>2474</v>
      </c>
      <c r="N1742" s="244" t="s">
        <v>2474</v>
      </c>
      <c r="O1742" s="244" t="s">
        <v>2474</v>
      </c>
      <c r="P1742" s="244" t="s">
        <v>2474</v>
      </c>
      <c r="Q1742" s="244" t="s">
        <v>2474</v>
      </c>
      <c r="R1742" s="6">
        <f t="shared" si="251"/>
        <v>7</v>
      </c>
      <c r="S1742" s="6">
        <f t="shared" si="252"/>
        <v>1</v>
      </c>
      <c r="T1742" s="7">
        <f t="shared" si="253"/>
        <v>126720</v>
      </c>
      <c r="U1742" s="121" t="str">
        <f t="shared" si="254"/>
        <v>1EF00</v>
      </c>
      <c r="V1742" s="10">
        <f t="shared" si="255"/>
        <v>239</v>
      </c>
      <c r="W1742" s="10">
        <f t="shared" si="256"/>
        <v>255</v>
      </c>
      <c r="X1742" s="11">
        <f t="shared" si="257"/>
        <v>7</v>
      </c>
      <c r="Y1742" s="11">
        <f t="shared" si="258"/>
        <v>255</v>
      </c>
      <c r="Z1742" s="12" t="str">
        <f t="shared" si="259"/>
        <v>Proprietary A2</v>
      </c>
      <c r="AI1742" s="17"/>
      <c r="AJ1742" s="18"/>
      <c r="AK1742" s="19"/>
      <c r="AL1742" s="21"/>
      <c r="AM1742" s="21"/>
      <c r="AN1742" s="21"/>
      <c r="AO1742" s="21"/>
      <c r="AP1742" s="20"/>
      <c r="AQ1742" s="22"/>
      <c r="AR1742" s="20"/>
      <c r="AS1742" s="20"/>
      <c r="AT1742" s="20"/>
      <c r="AU1742" s="20"/>
      <c r="AV1742" s="20"/>
      <c r="AW1742" s="20"/>
      <c r="AX1742" s="221">
        <v>126720</v>
      </c>
      <c r="AY1742" s="6">
        <v>7</v>
      </c>
      <c r="AZ1742" s="6">
        <v>255</v>
      </c>
      <c r="BA1742" s="87" t="s">
        <v>2764</v>
      </c>
      <c r="BB1742" s="39" t="s">
        <v>2414</v>
      </c>
      <c r="BC1742" s="84" t="s">
        <v>2710</v>
      </c>
      <c r="BL1742" s="42" t="s">
        <v>2693</v>
      </c>
      <c r="BM1742" s="43" t="s">
        <v>2688</v>
      </c>
      <c r="BO1742" s="17">
        <v>64692</v>
      </c>
      <c r="BP1742" s="18" t="s">
        <v>808</v>
      </c>
    </row>
    <row r="1743" spans="1:68" ht="15" customHeight="1" thickBot="1" x14ac:dyDescent="0.35">
      <c r="A1743" s="116">
        <v>1741</v>
      </c>
      <c r="H1743" t="s">
        <v>2638</v>
      </c>
      <c r="I1743" s="244">
        <v>8</v>
      </c>
      <c r="J1743" s="244">
        <v>20</v>
      </c>
      <c r="K1743" s="244" t="s">
        <v>2539</v>
      </c>
      <c r="L1743" s="244" t="s">
        <v>2639</v>
      </c>
      <c r="M1743" s="244">
        <v>98</v>
      </c>
      <c r="N1743" s="244">
        <v>12</v>
      </c>
      <c r="O1743" s="244">
        <v>7</v>
      </c>
      <c r="P1743" s="244">
        <v>2</v>
      </c>
      <c r="Q1743" s="244">
        <v>2</v>
      </c>
      <c r="R1743" s="6">
        <f t="shared" si="251"/>
        <v>7</v>
      </c>
      <c r="S1743" s="6">
        <f t="shared" si="252"/>
        <v>1</v>
      </c>
      <c r="T1743" s="7">
        <f t="shared" si="253"/>
        <v>126720</v>
      </c>
      <c r="U1743" s="121" t="str">
        <f t="shared" si="254"/>
        <v>1EF00</v>
      </c>
      <c r="V1743" s="10">
        <f t="shared" si="255"/>
        <v>239</v>
      </c>
      <c r="W1743" s="10">
        <f t="shared" si="256"/>
        <v>255</v>
      </c>
      <c r="X1743" s="11">
        <f t="shared" si="257"/>
        <v>7</v>
      </c>
      <c r="Y1743" s="11">
        <f t="shared" si="258"/>
        <v>255</v>
      </c>
      <c r="Z1743" s="12" t="str">
        <f t="shared" si="259"/>
        <v>Proprietary A2</v>
      </c>
      <c r="AI1743" s="17"/>
      <c r="AJ1743" s="18"/>
      <c r="AK1743" s="19"/>
      <c r="AQ1743" s="37"/>
      <c r="AR1743" s="34"/>
      <c r="AS1743" s="34"/>
      <c r="AT1743" s="34"/>
      <c r="AU1743" s="34"/>
      <c r="AV1743" s="34"/>
      <c r="AW1743" s="34"/>
      <c r="AX1743" s="222">
        <v>126720</v>
      </c>
      <c r="AY1743" s="6">
        <v>7</v>
      </c>
      <c r="AZ1743" s="6">
        <v>255</v>
      </c>
      <c r="BA1743" s="87" t="s">
        <v>2755</v>
      </c>
      <c r="BB1743" s="39" t="s">
        <v>2709</v>
      </c>
      <c r="BC1743" s="84" t="s">
        <v>2710</v>
      </c>
      <c r="BD1743" s="38" t="s">
        <v>2756</v>
      </c>
      <c r="BE1743" s="39" t="s">
        <v>2757</v>
      </c>
      <c r="BF1743" s="90" t="s">
        <v>2710</v>
      </c>
      <c r="BJ1743" s="47" t="s">
        <v>2758</v>
      </c>
      <c r="BL1743" s="42" t="s">
        <v>2693</v>
      </c>
      <c r="BM1743" s="43" t="s">
        <v>2688</v>
      </c>
      <c r="BO1743" s="17">
        <v>64694</v>
      </c>
      <c r="BP1743" s="18" t="s">
        <v>810</v>
      </c>
    </row>
    <row r="1744" spans="1:68" ht="15" customHeight="1" thickBot="1" x14ac:dyDescent="0.35">
      <c r="A1744" s="116">
        <v>1742</v>
      </c>
      <c r="H1744" t="s">
        <v>2638</v>
      </c>
      <c r="I1744" s="244">
        <v>8</v>
      </c>
      <c r="J1744" s="244">
        <v>21</v>
      </c>
      <c r="K1744" s="244" t="s">
        <v>2474</v>
      </c>
      <c r="L1744" s="244" t="s">
        <v>2474</v>
      </c>
      <c r="M1744" s="244" t="s">
        <v>2474</v>
      </c>
      <c r="N1744" s="244" t="s">
        <v>2474</v>
      </c>
      <c r="O1744" s="244" t="s">
        <v>2474</v>
      </c>
      <c r="P1744" s="244" t="s">
        <v>2474</v>
      </c>
      <c r="Q1744" s="244" t="s">
        <v>2474</v>
      </c>
      <c r="R1744" s="6">
        <f t="shared" si="251"/>
        <v>7</v>
      </c>
      <c r="S1744" s="6">
        <f t="shared" si="252"/>
        <v>1</v>
      </c>
      <c r="T1744" s="7">
        <f t="shared" si="253"/>
        <v>126720</v>
      </c>
      <c r="U1744" s="121" t="str">
        <f t="shared" si="254"/>
        <v>1EF00</v>
      </c>
      <c r="V1744" s="10">
        <f t="shared" si="255"/>
        <v>239</v>
      </c>
      <c r="W1744" s="10">
        <f t="shared" si="256"/>
        <v>255</v>
      </c>
      <c r="X1744" s="11">
        <f t="shared" si="257"/>
        <v>7</v>
      </c>
      <c r="Y1744" s="11">
        <f t="shared" si="258"/>
        <v>255</v>
      </c>
      <c r="Z1744" s="12" t="str">
        <f t="shared" si="259"/>
        <v>Proprietary A2</v>
      </c>
      <c r="AI1744" s="17"/>
      <c r="AJ1744" s="18"/>
      <c r="AK1744" s="19"/>
      <c r="AL1744" s="21"/>
      <c r="AM1744" s="21"/>
      <c r="AN1744" s="21"/>
      <c r="AO1744" s="21"/>
      <c r="AP1744" s="20"/>
      <c r="AQ1744" s="22"/>
      <c r="AR1744" s="20"/>
      <c r="AS1744" s="20"/>
      <c r="AT1744" s="20"/>
      <c r="AU1744" s="20"/>
      <c r="AV1744" s="20"/>
      <c r="AW1744" s="20"/>
      <c r="AX1744" s="221">
        <v>126720</v>
      </c>
      <c r="AY1744" s="6">
        <v>7</v>
      </c>
      <c r="AZ1744" s="6">
        <v>255</v>
      </c>
      <c r="BA1744" s="87" t="s">
        <v>2759</v>
      </c>
      <c r="BB1744" s="39" t="s">
        <v>2352</v>
      </c>
      <c r="BC1744" s="84" t="s">
        <v>2710</v>
      </c>
      <c r="BL1744" s="42" t="s">
        <v>2693</v>
      </c>
      <c r="BM1744" s="43" t="s">
        <v>2688</v>
      </c>
      <c r="BO1744" s="17">
        <v>64697</v>
      </c>
      <c r="BP1744" s="18" t="s">
        <v>813</v>
      </c>
    </row>
    <row r="1745" spans="1:68" ht="15" customHeight="1" thickBot="1" x14ac:dyDescent="0.35">
      <c r="A1745" s="116">
        <v>1743</v>
      </c>
      <c r="H1745" t="s">
        <v>2638</v>
      </c>
      <c r="I1745" s="244">
        <v>8</v>
      </c>
      <c r="J1745" s="244">
        <v>22</v>
      </c>
      <c r="K1745" s="244" t="s">
        <v>2474</v>
      </c>
      <c r="L1745" s="244" t="s">
        <v>2474</v>
      </c>
      <c r="M1745" s="244" t="s">
        <v>2474</v>
      </c>
      <c r="N1745" s="244" t="s">
        <v>2474</v>
      </c>
      <c r="O1745" s="244" t="s">
        <v>2474</v>
      </c>
      <c r="P1745" s="244" t="s">
        <v>2474</v>
      </c>
      <c r="Q1745" s="244" t="s">
        <v>2474</v>
      </c>
      <c r="R1745" s="6">
        <f t="shared" si="251"/>
        <v>7</v>
      </c>
      <c r="S1745" s="6">
        <f t="shared" si="252"/>
        <v>1</v>
      </c>
      <c r="T1745" s="7">
        <f t="shared" si="253"/>
        <v>126720</v>
      </c>
      <c r="U1745" s="121" t="str">
        <f t="shared" si="254"/>
        <v>1EF00</v>
      </c>
      <c r="V1745" s="10">
        <f t="shared" si="255"/>
        <v>239</v>
      </c>
      <c r="W1745" s="10">
        <f t="shared" si="256"/>
        <v>255</v>
      </c>
      <c r="X1745" s="11">
        <f t="shared" si="257"/>
        <v>7</v>
      </c>
      <c r="Y1745" s="11">
        <f t="shared" si="258"/>
        <v>255</v>
      </c>
      <c r="Z1745" s="12" t="str">
        <f t="shared" si="259"/>
        <v>Proprietary A2</v>
      </c>
      <c r="AI1745" s="17"/>
      <c r="AJ1745" s="18"/>
      <c r="AK1745" s="19"/>
      <c r="AQ1745" s="37"/>
      <c r="AR1745" s="34"/>
      <c r="AS1745" s="34"/>
      <c r="AT1745" s="34"/>
      <c r="AU1745" s="34"/>
      <c r="AV1745" s="34"/>
      <c r="AW1745" s="34"/>
      <c r="AX1745" s="222">
        <v>126720</v>
      </c>
      <c r="AY1745" s="6">
        <v>7</v>
      </c>
      <c r="AZ1745" s="6">
        <v>255</v>
      </c>
      <c r="BA1745" s="87" t="s">
        <v>2760</v>
      </c>
      <c r="BB1745" s="39" t="s">
        <v>2411</v>
      </c>
      <c r="BC1745" s="84" t="s">
        <v>2710</v>
      </c>
      <c r="BL1745" s="42" t="s">
        <v>2693</v>
      </c>
      <c r="BM1745" s="43" t="s">
        <v>2688</v>
      </c>
      <c r="BO1745" s="17">
        <v>64712</v>
      </c>
      <c r="BP1745" s="18" t="s">
        <v>828</v>
      </c>
    </row>
    <row r="1746" spans="1:68" ht="15" customHeight="1" thickBot="1" x14ac:dyDescent="0.35">
      <c r="A1746" s="116">
        <v>1744</v>
      </c>
      <c r="H1746" t="s">
        <v>2638</v>
      </c>
      <c r="I1746" s="244">
        <v>8</v>
      </c>
      <c r="J1746" s="244">
        <v>23</v>
      </c>
      <c r="K1746" s="244" t="s">
        <v>2474</v>
      </c>
      <c r="L1746" s="244" t="s">
        <v>2474</v>
      </c>
      <c r="M1746" s="244" t="s">
        <v>2474</v>
      </c>
      <c r="N1746" s="244" t="s">
        <v>2474</v>
      </c>
      <c r="O1746" s="244" t="s">
        <v>2483</v>
      </c>
      <c r="P1746" s="244" t="s">
        <v>2474</v>
      </c>
      <c r="Q1746" s="244" t="s">
        <v>2474</v>
      </c>
      <c r="R1746" s="6">
        <f t="shared" si="251"/>
        <v>7</v>
      </c>
      <c r="S1746" s="6">
        <f t="shared" si="252"/>
        <v>1</v>
      </c>
      <c r="T1746" s="7">
        <f t="shared" si="253"/>
        <v>126720</v>
      </c>
      <c r="U1746" s="121" t="str">
        <f t="shared" si="254"/>
        <v>1EF00</v>
      </c>
      <c r="V1746" s="10">
        <f t="shared" si="255"/>
        <v>239</v>
      </c>
      <c r="W1746" s="10">
        <f t="shared" si="256"/>
        <v>255</v>
      </c>
      <c r="X1746" s="11">
        <f t="shared" si="257"/>
        <v>7</v>
      </c>
      <c r="Y1746" s="11">
        <f t="shared" si="258"/>
        <v>255</v>
      </c>
      <c r="Z1746" s="12" t="str">
        <f t="shared" si="259"/>
        <v>Proprietary A2</v>
      </c>
      <c r="AI1746" s="17"/>
      <c r="AJ1746" s="18"/>
      <c r="AK1746" s="19"/>
      <c r="AL1746" s="21"/>
      <c r="AM1746" s="21"/>
      <c r="AN1746" s="21"/>
      <c r="AO1746" s="21"/>
      <c r="AP1746" s="20"/>
      <c r="AQ1746" s="22"/>
      <c r="AR1746" s="20"/>
      <c r="AS1746" s="20"/>
      <c r="AT1746" s="20"/>
      <c r="AU1746" s="20"/>
      <c r="AV1746" s="20"/>
      <c r="AW1746" s="20"/>
      <c r="AX1746" s="221">
        <v>126720</v>
      </c>
      <c r="AY1746" s="6">
        <v>7</v>
      </c>
      <c r="AZ1746" s="6">
        <v>255</v>
      </c>
      <c r="BA1746" s="87" t="s">
        <v>2761</v>
      </c>
      <c r="BB1746" s="39" t="s">
        <v>2412</v>
      </c>
      <c r="BC1746" s="84" t="s">
        <v>2710</v>
      </c>
      <c r="BL1746" s="42" t="s">
        <v>2693</v>
      </c>
      <c r="BM1746" s="43" t="s">
        <v>2688</v>
      </c>
      <c r="BO1746" s="17">
        <v>64721</v>
      </c>
      <c r="BP1746" s="18" t="s">
        <v>837</v>
      </c>
    </row>
    <row r="1747" spans="1:68" ht="15" customHeight="1" thickBot="1" x14ac:dyDescent="0.35">
      <c r="A1747" s="116">
        <v>1745</v>
      </c>
      <c r="H1747" t="s">
        <v>2638</v>
      </c>
      <c r="I1747" s="244">
        <v>8</v>
      </c>
      <c r="J1747" s="244">
        <v>24</v>
      </c>
      <c r="K1747" s="244" t="s">
        <v>2474</v>
      </c>
      <c r="L1747" s="244" t="s">
        <v>2483</v>
      </c>
      <c r="M1747" s="244" t="s">
        <v>2474</v>
      </c>
      <c r="N1747" s="244" t="s">
        <v>2474</v>
      </c>
      <c r="O1747" s="244" t="s">
        <v>2474</v>
      </c>
      <c r="P1747" s="244" t="s">
        <v>2474</v>
      </c>
      <c r="Q1747" s="244" t="s">
        <v>2474</v>
      </c>
      <c r="R1747" s="6">
        <f t="shared" si="251"/>
        <v>7</v>
      </c>
      <c r="S1747" s="6">
        <f t="shared" si="252"/>
        <v>1</v>
      </c>
      <c r="T1747" s="7">
        <f t="shared" si="253"/>
        <v>126720</v>
      </c>
      <c r="U1747" s="121" t="str">
        <f t="shared" si="254"/>
        <v>1EF00</v>
      </c>
      <c r="V1747" s="10">
        <f t="shared" si="255"/>
        <v>239</v>
      </c>
      <c r="W1747" s="10">
        <f t="shared" si="256"/>
        <v>255</v>
      </c>
      <c r="X1747" s="11">
        <f t="shared" si="257"/>
        <v>7</v>
      </c>
      <c r="Y1747" s="11">
        <f t="shared" si="258"/>
        <v>255</v>
      </c>
      <c r="Z1747" s="12" t="str">
        <f t="shared" si="259"/>
        <v>Proprietary A2</v>
      </c>
      <c r="AI1747" s="17"/>
      <c r="AJ1747" s="18"/>
      <c r="AK1747" s="19"/>
      <c r="AQ1747" s="37"/>
      <c r="AR1747" s="34"/>
      <c r="AS1747" s="34"/>
      <c r="AT1747" s="34"/>
      <c r="AU1747" s="34"/>
      <c r="AV1747" s="34"/>
      <c r="AW1747" s="34"/>
      <c r="AX1747" s="222">
        <v>126720</v>
      </c>
      <c r="AY1747" s="6">
        <v>7</v>
      </c>
      <c r="AZ1747" s="6">
        <v>255</v>
      </c>
      <c r="BA1747" s="87" t="s">
        <v>2762</v>
      </c>
      <c r="BB1747" s="39" t="s">
        <v>2413</v>
      </c>
      <c r="BC1747" s="84" t="s">
        <v>2710</v>
      </c>
      <c r="BL1747" s="42" t="s">
        <v>2693</v>
      </c>
      <c r="BM1747" s="43" t="s">
        <v>2688</v>
      </c>
      <c r="BO1747" s="17">
        <v>64746</v>
      </c>
      <c r="BP1747" s="18" t="s">
        <v>862</v>
      </c>
    </row>
    <row r="1748" spans="1:68" ht="15" customHeight="1" thickBot="1" x14ac:dyDescent="0.35">
      <c r="A1748" s="116">
        <v>1746</v>
      </c>
      <c r="H1748" t="s">
        <v>2654</v>
      </c>
      <c r="I1748" s="244">
        <v>8</v>
      </c>
      <c r="J1748" s="244" t="s">
        <v>2545</v>
      </c>
      <c r="K1748" s="244">
        <v>22</v>
      </c>
      <c r="L1748" s="244" t="s">
        <v>2474</v>
      </c>
      <c r="M1748" s="244" t="s">
        <v>2474</v>
      </c>
      <c r="N1748" s="244" t="s">
        <v>2474</v>
      </c>
      <c r="O1748" s="244" t="s">
        <v>2474</v>
      </c>
      <c r="P1748" s="244" t="s">
        <v>2474</v>
      </c>
      <c r="Q1748" s="244" t="s">
        <v>2477</v>
      </c>
      <c r="R1748" s="6">
        <f t="shared" si="251"/>
        <v>3</v>
      </c>
      <c r="S1748" s="6">
        <f t="shared" si="252"/>
        <v>1</v>
      </c>
      <c r="T1748" s="7">
        <f t="shared" si="253"/>
        <v>129284</v>
      </c>
      <c r="U1748" s="121" t="str">
        <f t="shared" si="254"/>
        <v>1F904</v>
      </c>
      <c r="V1748" s="10">
        <f t="shared" si="255"/>
        <v>249</v>
      </c>
      <c r="W1748" s="10">
        <f t="shared" si="256"/>
        <v>4</v>
      </c>
      <c r="X1748" s="11">
        <f t="shared" si="257"/>
        <v>7</v>
      </c>
      <c r="Y1748" s="11">
        <f t="shared" si="258"/>
        <v>249</v>
      </c>
      <c r="Z1748" s="12" t="str">
        <f t="shared" si="259"/>
        <v>Navigation Data</v>
      </c>
      <c r="AI1748" s="17"/>
      <c r="AJ1748" s="18"/>
      <c r="AK1748" s="19"/>
      <c r="AL1748" s="21"/>
      <c r="AM1748" s="21"/>
      <c r="AN1748" s="21"/>
      <c r="AO1748" s="21"/>
      <c r="AP1748" s="20"/>
      <c r="AQ1748" s="22"/>
      <c r="AR1748" s="20"/>
      <c r="AS1748" s="20"/>
      <c r="AT1748" s="20"/>
      <c r="AU1748" s="20"/>
      <c r="AV1748" s="20"/>
      <c r="AW1748" s="20"/>
      <c r="AX1748" s="221">
        <v>129284</v>
      </c>
      <c r="AY1748" s="6">
        <v>7</v>
      </c>
      <c r="AZ1748" s="6">
        <v>249</v>
      </c>
      <c r="BA1748" s="87" t="s">
        <v>2826</v>
      </c>
      <c r="BB1748" s="39" t="s">
        <v>2709</v>
      </c>
      <c r="BC1748" s="84" t="s">
        <v>2710</v>
      </c>
      <c r="BL1748" s="42" t="s">
        <v>2693</v>
      </c>
      <c r="BM1748" s="43" t="s">
        <v>2688</v>
      </c>
      <c r="BO1748" s="17">
        <v>64749</v>
      </c>
      <c r="BP1748" s="18" t="s">
        <v>865</v>
      </c>
    </row>
    <row r="1749" spans="1:68" ht="15" customHeight="1" thickBot="1" x14ac:dyDescent="0.35">
      <c r="A1749" s="116">
        <v>1747</v>
      </c>
      <c r="H1749" t="s">
        <v>2654</v>
      </c>
      <c r="I1749" s="244">
        <v>8</v>
      </c>
      <c r="J1749" s="244" t="s">
        <v>2576</v>
      </c>
      <c r="K1749" s="244" t="s">
        <v>2474</v>
      </c>
      <c r="L1749" s="244" t="s">
        <v>2474</v>
      </c>
      <c r="M1749" s="244" t="s">
        <v>2474</v>
      </c>
      <c r="N1749" s="244" t="s">
        <v>2474</v>
      </c>
      <c r="O1749" s="244" t="s">
        <v>2474</v>
      </c>
      <c r="P1749" s="244" t="s">
        <v>2474</v>
      </c>
      <c r="Q1749" s="244" t="s">
        <v>2474</v>
      </c>
      <c r="R1749" s="6">
        <f t="shared" si="251"/>
        <v>3</v>
      </c>
      <c r="S1749" s="6">
        <f t="shared" si="252"/>
        <v>1</v>
      </c>
      <c r="T1749" s="7">
        <f t="shared" si="253"/>
        <v>129284</v>
      </c>
      <c r="U1749" s="121" t="str">
        <f t="shared" si="254"/>
        <v>1F904</v>
      </c>
      <c r="V1749" s="10">
        <f t="shared" si="255"/>
        <v>249</v>
      </c>
      <c r="W1749" s="10">
        <f t="shared" si="256"/>
        <v>4</v>
      </c>
      <c r="X1749" s="11">
        <f t="shared" si="257"/>
        <v>7</v>
      </c>
      <c r="Y1749" s="11">
        <f t="shared" si="258"/>
        <v>249</v>
      </c>
      <c r="Z1749" s="12" t="str">
        <f t="shared" si="259"/>
        <v>Navigation Data</v>
      </c>
      <c r="AI1749" s="17"/>
      <c r="AJ1749" s="18"/>
      <c r="AK1749" s="19"/>
      <c r="AQ1749" s="37"/>
      <c r="AR1749" s="34"/>
      <c r="AS1749" s="34"/>
      <c r="AT1749" s="34"/>
      <c r="AU1749" s="34"/>
      <c r="AV1749" s="34"/>
      <c r="AW1749" s="34"/>
      <c r="AX1749" s="222">
        <v>129284</v>
      </c>
      <c r="AY1749" s="6">
        <v>7</v>
      </c>
      <c r="AZ1749" s="6">
        <v>249</v>
      </c>
      <c r="BA1749" s="87" t="s">
        <v>2826</v>
      </c>
      <c r="BB1749" s="39" t="s">
        <v>2352</v>
      </c>
      <c r="BC1749" s="84" t="s">
        <v>2710</v>
      </c>
      <c r="BL1749" s="42" t="s">
        <v>2693</v>
      </c>
      <c r="BM1749" s="43" t="s">
        <v>2688</v>
      </c>
      <c r="BO1749" s="17">
        <v>64754</v>
      </c>
      <c r="BP1749" s="18" t="s">
        <v>870</v>
      </c>
    </row>
    <row r="1750" spans="1:68" ht="15" customHeight="1" thickBot="1" x14ac:dyDescent="0.35">
      <c r="A1750" s="116">
        <v>1748</v>
      </c>
      <c r="H1750" t="s">
        <v>2654</v>
      </c>
      <c r="I1750" s="244">
        <v>8</v>
      </c>
      <c r="J1750" s="244" t="s">
        <v>2486</v>
      </c>
      <c r="K1750" s="244" t="s">
        <v>2474</v>
      </c>
      <c r="L1750" s="244" t="s">
        <v>2474</v>
      </c>
      <c r="M1750" s="244" t="s">
        <v>2474</v>
      </c>
      <c r="N1750" s="244" t="s">
        <v>2474</v>
      </c>
      <c r="O1750" s="244" t="s">
        <v>2474</v>
      </c>
      <c r="P1750" s="244" t="s">
        <v>2474</v>
      </c>
      <c r="Q1750" s="244" t="s">
        <v>2474</v>
      </c>
      <c r="R1750" s="6">
        <f t="shared" si="251"/>
        <v>3</v>
      </c>
      <c r="S1750" s="6">
        <f t="shared" si="252"/>
        <v>1</v>
      </c>
      <c r="T1750" s="7">
        <f t="shared" si="253"/>
        <v>129284</v>
      </c>
      <c r="U1750" s="121" t="str">
        <f t="shared" si="254"/>
        <v>1F904</v>
      </c>
      <c r="V1750" s="10">
        <f t="shared" si="255"/>
        <v>249</v>
      </c>
      <c r="W1750" s="10">
        <f t="shared" si="256"/>
        <v>4</v>
      </c>
      <c r="X1750" s="11">
        <f t="shared" si="257"/>
        <v>7</v>
      </c>
      <c r="Y1750" s="11">
        <f t="shared" si="258"/>
        <v>249</v>
      </c>
      <c r="Z1750" s="12" t="str">
        <f t="shared" si="259"/>
        <v>Navigation Data</v>
      </c>
      <c r="AI1750" s="17"/>
      <c r="AJ1750" s="18"/>
      <c r="AK1750" s="19"/>
      <c r="AL1750" s="21"/>
      <c r="AM1750" s="21"/>
      <c r="AN1750" s="21"/>
      <c r="AO1750" s="21"/>
      <c r="AP1750" s="20"/>
      <c r="AQ1750" s="22"/>
      <c r="AR1750" s="20"/>
      <c r="AS1750" s="20"/>
      <c r="AT1750" s="20"/>
      <c r="AU1750" s="20"/>
      <c r="AV1750" s="20"/>
      <c r="AW1750" s="20"/>
      <c r="AX1750" s="221">
        <v>129284</v>
      </c>
      <c r="AY1750" s="6">
        <v>7</v>
      </c>
      <c r="AZ1750" s="6">
        <v>249</v>
      </c>
      <c r="BA1750" s="87" t="s">
        <v>2826</v>
      </c>
      <c r="BB1750" s="39" t="s">
        <v>2411</v>
      </c>
      <c r="BC1750" s="84" t="s">
        <v>2710</v>
      </c>
      <c r="BL1750" s="42" t="s">
        <v>2693</v>
      </c>
      <c r="BM1750" s="43" t="s">
        <v>2688</v>
      </c>
      <c r="BO1750" s="17">
        <v>64760</v>
      </c>
      <c r="BP1750" s="18" t="s">
        <v>876</v>
      </c>
    </row>
    <row r="1751" spans="1:68" ht="15" customHeight="1" thickBot="1" x14ac:dyDescent="0.35">
      <c r="A1751" s="116">
        <v>1749</v>
      </c>
      <c r="H1751" t="s">
        <v>2654</v>
      </c>
      <c r="I1751" s="244">
        <v>8</v>
      </c>
      <c r="J1751" s="244" t="s">
        <v>2582</v>
      </c>
      <c r="K1751" s="244" t="s">
        <v>2474</v>
      </c>
      <c r="L1751" s="244" t="s">
        <v>2474</v>
      </c>
      <c r="M1751" s="244" t="s">
        <v>2474</v>
      </c>
      <c r="N1751" s="244" t="s">
        <v>2474</v>
      </c>
      <c r="O1751" s="244" t="s">
        <v>2474</v>
      </c>
      <c r="P1751" s="244" t="s">
        <v>2474</v>
      </c>
      <c r="Q1751" s="244" t="s">
        <v>2474</v>
      </c>
      <c r="R1751" s="6">
        <f t="shared" si="251"/>
        <v>3</v>
      </c>
      <c r="S1751" s="6">
        <f t="shared" si="252"/>
        <v>1</v>
      </c>
      <c r="T1751" s="7">
        <f t="shared" si="253"/>
        <v>129284</v>
      </c>
      <c r="U1751" s="121" t="str">
        <f t="shared" si="254"/>
        <v>1F904</v>
      </c>
      <c r="V1751" s="10">
        <f t="shared" si="255"/>
        <v>249</v>
      </c>
      <c r="W1751" s="10">
        <f t="shared" si="256"/>
        <v>4</v>
      </c>
      <c r="X1751" s="11">
        <f t="shared" si="257"/>
        <v>7</v>
      </c>
      <c r="Y1751" s="11">
        <f t="shared" si="258"/>
        <v>249</v>
      </c>
      <c r="Z1751" s="12" t="str">
        <f t="shared" si="259"/>
        <v>Navigation Data</v>
      </c>
      <c r="AI1751" s="17"/>
      <c r="AJ1751" s="18"/>
      <c r="AK1751" s="19"/>
      <c r="AQ1751" s="37"/>
      <c r="AR1751" s="34"/>
      <c r="AS1751" s="34"/>
      <c r="AT1751" s="34"/>
      <c r="AU1751" s="34"/>
      <c r="AV1751" s="34"/>
      <c r="AW1751" s="34"/>
      <c r="AX1751" s="222">
        <v>129284</v>
      </c>
      <c r="AY1751" s="6">
        <v>7</v>
      </c>
      <c r="AZ1751" s="6">
        <v>249</v>
      </c>
      <c r="BA1751" s="87" t="s">
        <v>2826</v>
      </c>
      <c r="BB1751" s="39" t="s">
        <v>2412</v>
      </c>
      <c r="BC1751" s="84" t="s">
        <v>2710</v>
      </c>
      <c r="BL1751" s="42" t="s">
        <v>2693</v>
      </c>
      <c r="BM1751" s="43" t="s">
        <v>2688</v>
      </c>
      <c r="BO1751" s="17">
        <v>64763</v>
      </c>
      <c r="BP1751" s="18" t="s">
        <v>879</v>
      </c>
    </row>
    <row r="1752" spans="1:68" ht="15" customHeight="1" thickBot="1" x14ac:dyDescent="0.35">
      <c r="A1752" s="116">
        <v>1750</v>
      </c>
      <c r="H1752" t="s">
        <v>2654</v>
      </c>
      <c r="I1752" s="244">
        <v>8</v>
      </c>
      <c r="J1752" s="244" t="s">
        <v>2524</v>
      </c>
      <c r="K1752" s="244" t="s">
        <v>2483</v>
      </c>
      <c r="L1752" s="244" t="s">
        <v>2474</v>
      </c>
      <c r="M1752" s="244" t="s">
        <v>2474</v>
      </c>
      <c r="N1752" s="244" t="s">
        <v>2474</v>
      </c>
      <c r="O1752" s="244" t="s">
        <v>2483</v>
      </c>
      <c r="P1752" s="244" t="s">
        <v>2474</v>
      </c>
      <c r="Q1752" s="244" t="s">
        <v>2483</v>
      </c>
      <c r="R1752" s="6">
        <f t="shared" si="251"/>
        <v>3</v>
      </c>
      <c r="S1752" s="6">
        <f t="shared" si="252"/>
        <v>1</v>
      </c>
      <c r="T1752" s="7">
        <f t="shared" si="253"/>
        <v>129284</v>
      </c>
      <c r="U1752" s="121" t="str">
        <f t="shared" si="254"/>
        <v>1F904</v>
      </c>
      <c r="V1752" s="10">
        <f t="shared" si="255"/>
        <v>249</v>
      </c>
      <c r="W1752" s="10">
        <f t="shared" si="256"/>
        <v>4</v>
      </c>
      <c r="X1752" s="11">
        <f t="shared" si="257"/>
        <v>7</v>
      </c>
      <c r="Y1752" s="11">
        <f t="shared" si="258"/>
        <v>249</v>
      </c>
      <c r="Z1752" s="12" t="str">
        <f t="shared" si="259"/>
        <v>Navigation Data</v>
      </c>
      <c r="AI1752" s="17"/>
      <c r="AJ1752" s="18"/>
      <c r="AK1752" s="19"/>
      <c r="AL1752" s="21"/>
      <c r="AM1752" s="21"/>
      <c r="AN1752" s="21"/>
      <c r="AO1752" s="21"/>
      <c r="AP1752" s="20"/>
      <c r="AQ1752" s="22"/>
      <c r="AR1752" s="20"/>
      <c r="AS1752" s="20"/>
      <c r="AT1752" s="20"/>
      <c r="AU1752" s="20"/>
      <c r="AV1752" s="20"/>
      <c r="AW1752" s="20"/>
      <c r="AX1752" s="221">
        <v>129284</v>
      </c>
      <c r="AY1752" s="6">
        <v>7</v>
      </c>
      <c r="AZ1752" s="6">
        <v>249</v>
      </c>
      <c r="BA1752" s="87" t="s">
        <v>2826</v>
      </c>
      <c r="BB1752" s="39" t="s">
        <v>2413</v>
      </c>
      <c r="BC1752" s="84" t="s">
        <v>2710</v>
      </c>
      <c r="BD1752" s="38" t="s">
        <v>2827</v>
      </c>
      <c r="BF1752" s="90" t="s">
        <v>2691</v>
      </c>
      <c r="BG1752" s="58" t="s">
        <v>2828</v>
      </c>
      <c r="BI1752" s="6" t="s">
        <v>2691</v>
      </c>
      <c r="BL1752" s="42" t="s">
        <v>2693</v>
      </c>
      <c r="BM1752" s="43" t="s">
        <v>2688</v>
      </c>
      <c r="BO1752" s="17">
        <v>64817</v>
      </c>
      <c r="BP1752" s="18" t="s">
        <v>933</v>
      </c>
    </row>
    <row r="1753" spans="1:68" ht="15" customHeight="1" thickBot="1" x14ac:dyDescent="0.35">
      <c r="A1753" s="116">
        <v>1751</v>
      </c>
      <c r="H1753" t="s">
        <v>2655</v>
      </c>
      <c r="I1753" s="244">
        <v>8</v>
      </c>
      <c r="J1753" s="244" t="s">
        <v>2474</v>
      </c>
      <c r="K1753" s="244" t="s">
        <v>2542</v>
      </c>
      <c r="L1753" s="244" t="s">
        <v>2474</v>
      </c>
      <c r="M1753" s="244" t="s">
        <v>2474</v>
      </c>
      <c r="N1753" s="244" t="s">
        <v>2474</v>
      </c>
      <c r="O1753" s="244" t="s">
        <v>2483</v>
      </c>
      <c r="P1753" s="244" t="s">
        <v>2474</v>
      </c>
      <c r="Q1753" s="244" t="s">
        <v>2474</v>
      </c>
      <c r="R1753" s="6">
        <f t="shared" si="251"/>
        <v>3</v>
      </c>
      <c r="S1753" s="6">
        <f t="shared" si="252"/>
        <v>1</v>
      </c>
      <c r="T1753" s="7">
        <f t="shared" si="253"/>
        <v>129283</v>
      </c>
      <c r="U1753" s="121" t="str">
        <f t="shared" si="254"/>
        <v>1F903</v>
      </c>
      <c r="V1753" s="10">
        <f t="shared" si="255"/>
        <v>249</v>
      </c>
      <c r="W1753" s="10">
        <f t="shared" si="256"/>
        <v>3</v>
      </c>
      <c r="X1753" s="11">
        <f t="shared" si="257"/>
        <v>7</v>
      </c>
      <c r="Y1753" s="11">
        <f t="shared" si="258"/>
        <v>249</v>
      </c>
      <c r="Z1753" s="12" t="str">
        <f t="shared" si="259"/>
        <v>Cross Track Error</v>
      </c>
      <c r="AI1753" s="17"/>
      <c r="AJ1753" s="18"/>
      <c r="AK1753" s="19"/>
      <c r="AQ1753" s="37"/>
      <c r="AR1753" s="34"/>
      <c r="AS1753" s="34"/>
      <c r="AT1753" s="34"/>
      <c r="AU1753" s="34"/>
      <c r="AV1753" s="34"/>
      <c r="AW1753" s="34"/>
      <c r="AX1753" s="222">
        <v>129283</v>
      </c>
      <c r="AY1753" s="6">
        <v>7</v>
      </c>
      <c r="AZ1753" s="6">
        <v>249</v>
      </c>
      <c r="BA1753" s="87" t="s">
        <v>2829</v>
      </c>
      <c r="BC1753" s="84" t="s">
        <v>2351</v>
      </c>
      <c r="BL1753" s="42" t="s">
        <v>2693</v>
      </c>
      <c r="BM1753" s="43" t="s">
        <v>2688</v>
      </c>
      <c r="BO1753" s="17">
        <v>64820</v>
      </c>
      <c r="BP1753" s="18" t="s">
        <v>936</v>
      </c>
    </row>
    <row r="1754" spans="1:68" ht="15" customHeight="1" thickBot="1" x14ac:dyDescent="0.35">
      <c r="A1754" s="116">
        <v>1752</v>
      </c>
      <c r="H1754" t="s">
        <v>2522</v>
      </c>
      <c r="I1754" s="244">
        <v>8</v>
      </c>
      <c r="J1754" s="244" t="s">
        <v>2593</v>
      </c>
      <c r="K1754" s="244" t="s">
        <v>2597</v>
      </c>
      <c r="L1754" s="244">
        <v>2</v>
      </c>
      <c r="M1754" s="244">
        <v>77</v>
      </c>
      <c r="N1754" s="244" t="s">
        <v>2578</v>
      </c>
      <c r="O1754" s="244" t="s">
        <v>2512</v>
      </c>
      <c r="P1754" s="244" t="s">
        <v>2474</v>
      </c>
      <c r="Q1754" s="244" t="s">
        <v>2474</v>
      </c>
      <c r="R1754" s="6">
        <f t="shared" si="251"/>
        <v>2</v>
      </c>
      <c r="S1754" s="6">
        <f t="shared" si="252"/>
        <v>1</v>
      </c>
      <c r="T1754" s="7">
        <f t="shared" si="253"/>
        <v>130306</v>
      </c>
      <c r="U1754" s="121" t="str">
        <f t="shared" si="254"/>
        <v>1FD02</v>
      </c>
      <c r="V1754" s="10">
        <f t="shared" si="255"/>
        <v>253</v>
      </c>
      <c r="W1754" s="10">
        <f t="shared" si="256"/>
        <v>2</v>
      </c>
      <c r="X1754" s="11">
        <f t="shared" si="257"/>
        <v>3</v>
      </c>
      <c r="Y1754" s="11">
        <f t="shared" si="258"/>
        <v>253</v>
      </c>
      <c r="Z1754" s="12" t="str">
        <f t="shared" si="259"/>
        <v>Wind Data</v>
      </c>
      <c r="AI1754" s="17"/>
      <c r="AJ1754" s="18"/>
      <c r="AK1754" s="19"/>
      <c r="AL1754" s="21"/>
      <c r="AM1754" s="21"/>
      <c r="AN1754" s="21"/>
      <c r="AO1754" s="21"/>
      <c r="AP1754" s="20"/>
      <c r="AQ1754" s="22"/>
      <c r="AR1754" s="20"/>
      <c r="AS1754" s="20"/>
      <c r="AT1754" s="20"/>
      <c r="AU1754" s="20"/>
      <c r="AV1754" s="20"/>
      <c r="AW1754" s="20"/>
      <c r="AX1754" s="221">
        <v>130306</v>
      </c>
      <c r="AY1754" s="6">
        <v>3</v>
      </c>
      <c r="AZ1754" s="6">
        <v>253</v>
      </c>
      <c r="BA1754" s="87" t="s">
        <v>2701</v>
      </c>
      <c r="BB1754" s="39" t="s">
        <v>3139</v>
      </c>
      <c r="BC1754" s="84" t="s">
        <v>2349</v>
      </c>
      <c r="BD1754" s="38" t="s">
        <v>2702</v>
      </c>
      <c r="BE1754" s="39" t="s">
        <v>3140</v>
      </c>
      <c r="BF1754" s="90" t="s">
        <v>2691</v>
      </c>
      <c r="BJ1754" s="47" t="s">
        <v>2704</v>
      </c>
      <c r="BL1754" s="42" t="s">
        <v>2705</v>
      </c>
      <c r="BM1754" s="43" t="s">
        <v>2688</v>
      </c>
      <c r="BO1754" s="17">
        <v>64823</v>
      </c>
      <c r="BP1754" s="18" t="s">
        <v>939</v>
      </c>
    </row>
    <row r="1755" spans="1:68" ht="15" customHeight="1" thickBot="1" x14ac:dyDescent="0.35">
      <c r="A1755" s="116">
        <v>1753</v>
      </c>
      <c r="H1755" t="s">
        <v>2642</v>
      </c>
      <c r="I1755" s="244">
        <v>8</v>
      </c>
      <c r="J1755" s="244" t="s">
        <v>2474</v>
      </c>
      <c r="K1755" s="244" t="s">
        <v>2582</v>
      </c>
      <c r="L1755" s="244">
        <v>73</v>
      </c>
      <c r="M1755" s="244" t="s">
        <v>2474</v>
      </c>
      <c r="N1755" s="244" t="s">
        <v>2474</v>
      </c>
      <c r="O1755" s="244" t="s">
        <v>2474</v>
      </c>
      <c r="P1755" s="244" t="s">
        <v>2474</v>
      </c>
      <c r="Q1755" s="244" t="s">
        <v>2474</v>
      </c>
      <c r="R1755" s="6">
        <f t="shared" si="251"/>
        <v>5</v>
      </c>
      <c r="S1755" s="6">
        <f t="shared" si="252"/>
        <v>1</v>
      </c>
      <c r="T1755" s="7">
        <f t="shared" si="253"/>
        <v>130310</v>
      </c>
      <c r="U1755" s="121" t="str">
        <f t="shared" si="254"/>
        <v>1FD06</v>
      </c>
      <c r="V1755" s="10">
        <f t="shared" si="255"/>
        <v>253</v>
      </c>
      <c r="W1755" s="10">
        <f t="shared" si="256"/>
        <v>6</v>
      </c>
      <c r="X1755" s="11">
        <f t="shared" si="257"/>
        <v>7</v>
      </c>
      <c r="Y1755" s="11">
        <f t="shared" si="258"/>
        <v>253</v>
      </c>
      <c r="Z1755" s="12" t="str">
        <f t="shared" si="259"/>
        <v>Environmental Parameters</v>
      </c>
      <c r="AI1755" s="17"/>
      <c r="AJ1755" s="18"/>
      <c r="AK1755" s="19"/>
      <c r="AQ1755" s="37"/>
      <c r="AR1755" s="34"/>
      <c r="AS1755" s="34"/>
      <c r="AT1755" s="34"/>
      <c r="AU1755" s="34"/>
      <c r="AV1755" s="34"/>
      <c r="AW1755" s="34"/>
      <c r="AX1755" s="222">
        <v>130310</v>
      </c>
      <c r="AY1755" s="6">
        <v>7</v>
      </c>
      <c r="AZ1755" s="6">
        <v>253</v>
      </c>
      <c r="BA1755" s="87" t="s">
        <v>2767</v>
      </c>
      <c r="BC1755" s="84" t="s">
        <v>2360</v>
      </c>
      <c r="BD1755" s="38" t="s">
        <v>2768</v>
      </c>
      <c r="BE1755" s="39" t="s">
        <v>3061</v>
      </c>
      <c r="BF1755" s="90" t="s">
        <v>2359</v>
      </c>
      <c r="BG1755" s="58" t="s">
        <v>2769</v>
      </c>
      <c r="BI1755" s="6" t="s">
        <v>2770</v>
      </c>
      <c r="BL1755" s="42" t="s">
        <v>2693</v>
      </c>
      <c r="BM1755" s="43" t="s">
        <v>2688</v>
      </c>
      <c r="BO1755" s="17">
        <v>64834</v>
      </c>
      <c r="BP1755" s="18" t="s">
        <v>950</v>
      </c>
    </row>
    <row r="1756" spans="1:68" ht="15" customHeight="1" thickBot="1" x14ac:dyDescent="0.35">
      <c r="A1756" s="116">
        <v>1754</v>
      </c>
      <c r="H1756" t="s">
        <v>2643</v>
      </c>
      <c r="I1756" s="244">
        <v>8</v>
      </c>
      <c r="J1756" s="244" t="s">
        <v>2474</v>
      </c>
      <c r="K1756" s="244" t="s">
        <v>2515</v>
      </c>
      <c r="L1756" s="244" t="s">
        <v>2531</v>
      </c>
      <c r="M1756" s="244" t="s">
        <v>2568</v>
      </c>
      <c r="N1756" s="244">
        <v>0</v>
      </c>
      <c r="O1756" s="244">
        <v>0</v>
      </c>
      <c r="P1756" s="244" t="s">
        <v>2474</v>
      </c>
      <c r="Q1756" s="244" t="s">
        <v>2474</v>
      </c>
      <c r="R1756" s="6">
        <f t="shared" si="251"/>
        <v>2</v>
      </c>
      <c r="S1756" s="6">
        <f t="shared" si="252"/>
        <v>1</v>
      </c>
      <c r="T1756" s="7">
        <f t="shared" si="253"/>
        <v>129026</v>
      </c>
      <c r="U1756" s="121" t="str">
        <f t="shared" si="254"/>
        <v>1F802</v>
      </c>
      <c r="V1756" s="10">
        <f t="shared" si="255"/>
        <v>248</v>
      </c>
      <c r="W1756" s="10">
        <f t="shared" si="256"/>
        <v>2</v>
      </c>
      <c r="X1756" s="11">
        <f t="shared" si="257"/>
        <v>7</v>
      </c>
      <c r="Y1756" s="11">
        <f t="shared" si="258"/>
        <v>248</v>
      </c>
      <c r="Z1756" s="12" t="str">
        <f t="shared" si="259"/>
        <v>COG &amp; SOG, Rapid Update</v>
      </c>
      <c r="AI1756" s="17"/>
      <c r="AJ1756" s="18"/>
      <c r="AK1756" s="19"/>
      <c r="AL1756" s="21"/>
      <c r="AM1756" s="21"/>
      <c r="AN1756" s="21"/>
      <c r="AO1756" s="21"/>
      <c r="AP1756" s="20"/>
      <c r="AQ1756" s="22"/>
      <c r="AR1756" s="20"/>
      <c r="AS1756" s="20"/>
      <c r="AT1756" s="20"/>
      <c r="AU1756" s="20"/>
      <c r="AV1756" s="20"/>
      <c r="AW1756" s="20"/>
      <c r="AX1756" s="221">
        <v>129026</v>
      </c>
      <c r="AY1756" s="6">
        <v>7</v>
      </c>
      <c r="AZ1756" s="6">
        <v>248</v>
      </c>
      <c r="BA1756" s="87" t="s">
        <v>2771</v>
      </c>
      <c r="BB1756" s="39" t="s">
        <v>3001</v>
      </c>
      <c r="BC1756" s="84" t="s">
        <v>2691</v>
      </c>
      <c r="BD1756" s="38" t="s">
        <v>2772</v>
      </c>
      <c r="BE1756" s="39" t="s">
        <v>2457</v>
      </c>
      <c r="BF1756" s="90" t="s">
        <v>2349</v>
      </c>
      <c r="BL1756" s="42" t="s">
        <v>2693</v>
      </c>
      <c r="BM1756" s="43" t="s">
        <v>2688</v>
      </c>
      <c r="BO1756" s="17">
        <v>64844</v>
      </c>
      <c r="BP1756" s="18" t="s">
        <v>960</v>
      </c>
    </row>
    <row r="1757" spans="1:68" ht="15" customHeight="1" thickBot="1" x14ac:dyDescent="0.35">
      <c r="A1757" s="116">
        <v>1755</v>
      </c>
      <c r="H1757" t="s">
        <v>2619</v>
      </c>
      <c r="I1757" s="244">
        <v>8</v>
      </c>
      <c r="J1757" s="244">
        <v>86</v>
      </c>
      <c r="K1757" s="244">
        <v>79</v>
      </c>
      <c r="L1757" s="244" t="s">
        <v>2509</v>
      </c>
      <c r="M1757" s="244">
        <v>19</v>
      </c>
      <c r="N1757" s="244">
        <v>3</v>
      </c>
      <c r="O1757" s="244" t="s">
        <v>2579</v>
      </c>
      <c r="P1757" s="244">
        <v>32</v>
      </c>
      <c r="Q1757" s="244">
        <v>3</v>
      </c>
      <c r="R1757" s="6">
        <f t="shared" si="251"/>
        <v>2</v>
      </c>
      <c r="S1757" s="6">
        <f t="shared" si="252"/>
        <v>1</v>
      </c>
      <c r="T1757" s="7">
        <f t="shared" si="253"/>
        <v>129025</v>
      </c>
      <c r="U1757" s="121" t="str">
        <f t="shared" si="254"/>
        <v>1F801</v>
      </c>
      <c r="V1757" s="10">
        <f t="shared" si="255"/>
        <v>248</v>
      </c>
      <c r="W1757" s="10">
        <f t="shared" si="256"/>
        <v>1</v>
      </c>
      <c r="X1757" s="11">
        <f t="shared" si="257"/>
        <v>7</v>
      </c>
      <c r="Y1757" s="11">
        <f t="shared" si="258"/>
        <v>248</v>
      </c>
      <c r="Z1757" s="12" t="str">
        <f t="shared" si="259"/>
        <v>Position, Rapid Update</v>
      </c>
      <c r="AI1757" s="17"/>
      <c r="AJ1757" s="18"/>
      <c r="AK1757" s="19"/>
      <c r="AQ1757" s="37"/>
      <c r="AR1757" s="34"/>
      <c r="AS1757" s="34"/>
      <c r="AT1757" s="34"/>
      <c r="AU1757" s="34"/>
      <c r="AV1757" s="34"/>
      <c r="AW1757" s="34"/>
      <c r="AX1757" s="222">
        <v>129025</v>
      </c>
      <c r="AY1757" s="6">
        <v>7</v>
      </c>
      <c r="AZ1757" s="6">
        <v>248</v>
      </c>
      <c r="BA1757" s="87" t="s">
        <v>2689</v>
      </c>
      <c r="BB1757" s="39" t="s">
        <v>2690</v>
      </c>
      <c r="BC1757" s="84" t="s">
        <v>2691</v>
      </c>
      <c r="BD1757" s="38" t="s">
        <v>2350</v>
      </c>
      <c r="BE1757" s="39" t="s">
        <v>2984</v>
      </c>
      <c r="BF1757" s="90" t="s">
        <v>2691</v>
      </c>
      <c r="BL1757" s="42" t="s">
        <v>2693</v>
      </c>
      <c r="BM1757" s="43" t="s">
        <v>2688</v>
      </c>
      <c r="BO1757" s="17">
        <v>64868</v>
      </c>
      <c r="BP1757" s="18" t="s">
        <v>984</v>
      </c>
    </row>
    <row r="1758" spans="1:68" ht="15" customHeight="1" thickBot="1" x14ac:dyDescent="0.35">
      <c r="A1758" s="116">
        <v>1756</v>
      </c>
      <c r="H1758" t="s">
        <v>2546</v>
      </c>
      <c r="I1758" s="244">
        <v>8</v>
      </c>
      <c r="J1758" s="244" t="s">
        <v>2593</v>
      </c>
      <c r="K1758" s="244" t="s">
        <v>2602</v>
      </c>
      <c r="L1758" s="244">
        <v>2</v>
      </c>
      <c r="M1758" s="244">
        <v>0</v>
      </c>
      <c r="N1758" s="244">
        <v>0</v>
      </c>
      <c r="O1758" s="244" t="s">
        <v>2474</v>
      </c>
      <c r="P1758" s="244" t="s">
        <v>2483</v>
      </c>
      <c r="Q1758" s="244" t="s">
        <v>2520</v>
      </c>
      <c r="R1758" s="6">
        <f t="shared" si="251"/>
        <v>3</v>
      </c>
      <c r="S1758" s="6">
        <f t="shared" si="252"/>
        <v>1</v>
      </c>
      <c r="T1758" s="7">
        <f t="shared" si="253"/>
        <v>128267</v>
      </c>
      <c r="U1758" s="121" t="str">
        <f t="shared" si="254"/>
        <v>1F50B</v>
      </c>
      <c r="V1758" s="10">
        <f t="shared" si="255"/>
        <v>245</v>
      </c>
      <c r="W1758" s="10">
        <f t="shared" si="256"/>
        <v>11</v>
      </c>
      <c r="X1758" s="11">
        <f t="shared" si="257"/>
        <v>3</v>
      </c>
      <c r="Y1758" s="11">
        <f t="shared" si="258"/>
        <v>245</v>
      </c>
      <c r="Z1758" s="12" t="str">
        <f t="shared" si="259"/>
        <v>Water Depth</v>
      </c>
      <c r="AI1758" s="17"/>
      <c r="AJ1758" s="18"/>
      <c r="AK1758" s="19"/>
      <c r="AL1758" s="21"/>
      <c r="AM1758" s="21"/>
      <c r="AN1758" s="21"/>
      <c r="AO1758" s="21"/>
      <c r="AP1758" s="20"/>
      <c r="AQ1758" s="22"/>
      <c r="AR1758" s="20"/>
      <c r="AS1758" s="20"/>
      <c r="AT1758" s="20"/>
      <c r="AU1758" s="20"/>
      <c r="AV1758" s="20"/>
      <c r="AW1758" s="20"/>
      <c r="AX1758" s="221">
        <v>128267</v>
      </c>
      <c r="AY1758" s="6">
        <v>3</v>
      </c>
      <c r="AZ1758" s="6">
        <v>245</v>
      </c>
      <c r="BA1758" s="87" t="s">
        <v>38</v>
      </c>
      <c r="BB1758" s="39" t="s">
        <v>3016</v>
      </c>
      <c r="BC1758" s="84" t="s">
        <v>2351</v>
      </c>
      <c r="BL1758" s="42" t="s">
        <v>2705</v>
      </c>
      <c r="BM1758" s="43" t="s">
        <v>2688</v>
      </c>
      <c r="BO1758" s="17">
        <v>64870</v>
      </c>
      <c r="BP1758" s="18" t="s">
        <v>986</v>
      </c>
    </row>
    <row r="1759" spans="1:68" ht="15" customHeight="1" thickBot="1" x14ac:dyDescent="0.35">
      <c r="A1759" s="116">
        <v>1757</v>
      </c>
      <c r="H1759" t="s">
        <v>2547</v>
      </c>
      <c r="I1759" s="244">
        <v>8</v>
      </c>
      <c r="J1759" s="244" t="s">
        <v>2593</v>
      </c>
      <c r="K1759" s="244">
        <v>0</v>
      </c>
      <c r="L1759" s="244">
        <v>0</v>
      </c>
      <c r="M1759" s="244" t="s">
        <v>2474</v>
      </c>
      <c r="N1759" s="244" t="s">
        <v>2474</v>
      </c>
      <c r="O1759" s="244" t="s">
        <v>2474</v>
      </c>
      <c r="P1759" s="244">
        <v>10</v>
      </c>
      <c r="Q1759" s="244" t="s">
        <v>2474</v>
      </c>
      <c r="R1759" s="6">
        <f t="shared" si="251"/>
        <v>2</v>
      </c>
      <c r="S1759" s="6">
        <f t="shared" si="252"/>
        <v>1</v>
      </c>
      <c r="T1759" s="7">
        <f t="shared" si="253"/>
        <v>128259</v>
      </c>
      <c r="U1759" s="121" t="str">
        <f t="shared" si="254"/>
        <v>1F503</v>
      </c>
      <c r="V1759" s="10">
        <f t="shared" si="255"/>
        <v>245</v>
      </c>
      <c r="W1759" s="10">
        <f t="shared" si="256"/>
        <v>3</v>
      </c>
      <c r="X1759" s="11">
        <f t="shared" si="257"/>
        <v>3</v>
      </c>
      <c r="Y1759" s="11">
        <f t="shared" si="258"/>
        <v>245</v>
      </c>
      <c r="Z1759" s="12" t="str">
        <f t="shared" si="259"/>
        <v>Speed</v>
      </c>
      <c r="AI1759" s="17"/>
      <c r="AJ1759" s="18"/>
      <c r="AK1759" s="19"/>
      <c r="AQ1759" s="37"/>
      <c r="AR1759" s="34"/>
      <c r="AS1759" s="34"/>
      <c r="AT1759" s="34"/>
      <c r="AU1759" s="34"/>
      <c r="AV1759" s="34"/>
      <c r="AW1759" s="34"/>
      <c r="AX1759" s="222">
        <v>128259</v>
      </c>
      <c r="AY1759" s="6">
        <v>3</v>
      </c>
      <c r="AZ1759" s="6">
        <v>245</v>
      </c>
      <c r="BA1759" s="87" t="s">
        <v>34</v>
      </c>
      <c r="BB1759" s="39" t="s">
        <v>2457</v>
      </c>
      <c r="BC1759" s="84" t="s">
        <v>2349</v>
      </c>
      <c r="BD1759" s="38" t="s">
        <v>2830</v>
      </c>
      <c r="BF1759" s="90" t="s">
        <v>2349</v>
      </c>
      <c r="BL1759" s="42" t="s">
        <v>2705</v>
      </c>
      <c r="BM1759" s="43" t="s">
        <v>2688</v>
      </c>
      <c r="BO1759" s="17">
        <v>64872</v>
      </c>
      <c r="BP1759" s="18" t="s">
        <v>988</v>
      </c>
    </row>
    <row r="1760" spans="1:68" ht="15" customHeight="1" thickBot="1" x14ac:dyDescent="0.35">
      <c r="A1760" s="116">
        <v>1758</v>
      </c>
      <c r="H1760" t="s">
        <v>2620</v>
      </c>
      <c r="I1760" s="244">
        <v>8</v>
      </c>
      <c r="J1760" s="244">
        <v>0</v>
      </c>
      <c r="K1760" s="244" t="s">
        <v>2474</v>
      </c>
      <c r="L1760" s="244" t="s">
        <v>2474</v>
      </c>
      <c r="M1760" s="244" t="s">
        <v>2474</v>
      </c>
      <c r="N1760" s="244" t="s">
        <v>2521</v>
      </c>
      <c r="O1760" s="244">
        <v>2</v>
      </c>
      <c r="P1760" s="244" t="s">
        <v>2474</v>
      </c>
      <c r="Q1760" s="244" t="s">
        <v>2474</v>
      </c>
      <c r="R1760" s="6">
        <f t="shared" si="251"/>
        <v>2</v>
      </c>
      <c r="S1760" s="6">
        <f t="shared" si="252"/>
        <v>1</v>
      </c>
      <c r="T1760" s="7">
        <f t="shared" si="253"/>
        <v>127245</v>
      </c>
      <c r="U1760" s="121" t="str">
        <f t="shared" si="254"/>
        <v>1F10D</v>
      </c>
      <c r="V1760" s="10">
        <f t="shared" si="255"/>
        <v>241</v>
      </c>
      <c r="W1760" s="10">
        <f t="shared" si="256"/>
        <v>13</v>
      </c>
      <c r="X1760" s="11">
        <f t="shared" si="257"/>
        <v>1</v>
      </c>
      <c r="Y1760" s="11">
        <f t="shared" si="258"/>
        <v>241</v>
      </c>
      <c r="Z1760" s="12" t="str">
        <f t="shared" si="259"/>
        <v>Rudder</v>
      </c>
      <c r="AI1760" s="17"/>
      <c r="AJ1760" s="18"/>
      <c r="AK1760" s="19"/>
      <c r="AL1760" s="21"/>
      <c r="AM1760" s="21"/>
      <c r="AN1760" s="21"/>
      <c r="AO1760" s="21"/>
      <c r="AP1760" s="20"/>
      <c r="AQ1760" s="22"/>
      <c r="AR1760" s="20"/>
      <c r="AS1760" s="20"/>
      <c r="AT1760" s="20"/>
      <c r="AU1760" s="20"/>
      <c r="AV1760" s="20"/>
      <c r="AW1760" s="20"/>
      <c r="AX1760" s="221">
        <v>127245</v>
      </c>
      <c r="AY1760" s="6">
        <v>1</v>
      </c>
      <c r="AZ1760" s="6">
        <v>241</v>
      </c>
      <c r="BA1760" s="87" t="s">
        <v>2696</v>
      </c>
      <c r="BB1760" s="39" t="s">
        <v>2999</v>
      </c>
      <c r="BC1760" s="84" t="s">
        <v>2691</v>
      </c>
      <c r="BL1760" s="42" t="s">
        <v>2698</v>
      </c>
      <c r="BM1760" s="43" t="s">
        <v>2688</v>
      </c>
      <c r="BO1760" s="17">
        <v>64878</v>
      </c>
      <c r="BP1760" s="18" t="s">
        <v>994</v>
      </c>
    </row>
    <row r="1761" spans="1:68" ht="15" customHeight="1" thickBot="1" x14ac:dyDescent="0.35">
      <c r="A1761" s="116">
        <v>1759</v>
      </c>
      <c r="H1761" t="s">
        <v>2621</v>
      </c>
      <c r="I1761" s="244">
        <v>8</v>
      </c>
      <c r="J1761" s="244" t="s">
        <v>2486</v>
      </c>
      <c r="K1761" s="244" t="s">
        <v>2519</v>
      </c>
      <c r="L1761" s="244" t="s">
        <v>2506</v>
      </c>
      <c r="M1761" s="244">
        <v>0</v>
      </c>
      <c r="N1761" s="244">
        <v>0</v>
      </c>
      <c r="O1761" s="244" t="s">
        <v>2474</v>
      </c>
      <c r="P1761" s="244" t="s">
        <v>2483</v>
      </c>
      <c r="Q1761" s="244" t="s">
        <v>2520</v>
      </c>
      <c r="R1761" s="6">
        <f t="shared" si="251"/>
        <v>2</v>
      </c>
      <c r="S1761" s="6">
        <f t="shared" si="252"/>
        <v>1</v>
      </c>
      <c r="T1761" s="7">
        <f t="shared" si="253"/>
        <v>127250</v>
      </c>
      <c r="U1761" s="121" t="str">
        <f t="shared" si="254"/>
        <v>1F112</v>
      </c>
      <c r="V1761" s="10">
        <f t="shared" si="255"/>
        <v>241</v>
      </c>
      <c r="W1761" s="10">
        <f t="shared" si="256"/>
        <v>18</v>
      </c>
      <c r="X1761" s="11">
        <f t="shared" si="257"/>
        <v>1</v>
      </c>
      <c r="Y1761" s="11">
        <f t="shared" si="258"/>
        <v>241</v>
      </c>
      <c r="Z1761" s="12" t="str">
        <f t="shared" si="259"/>
        <v>Vessel Heading</v>
      </c>
      <c r="AI1761" s="17"/>
      <c r="AJ1761" s="18"/>
      <c r="AK1761" s="19"/>
      <c r="AQ1761" s="37"/>
      <c r="AR1761" s="34"/>
      <c r="AS1761" s="34"/>
      <c r="AT1761" s="34"/>
      <c r="AU1761" s="34"/>
      <c r="AV1761" s="34"/>
      <c r="AW1761" s="34"/>
      <c r="AX1761" s="222">
        <v>127250</v>
      </c>
      <c r="AY1761" s="6">
        <v>1</v>
      </c>
      <c r="AZ1761" s="6">
        <v>241</v>
      </c>
      <c r="BA1761" s="87" t="s">
        <v>18</v>
      </c>
      <c r="BB1761" s="39" t="s">
        <v>2462</v>
      </c>
      <c r="BC1761" s="84" t="s">
        <v>2691</v>
      </c>
      <c r="BL1761" s="42" t="s">
        <v>2698</v>
      </c>
      <c r="BM1761" s="43" t="s">
        <v>2688</v>
      </c>
      <c r="BO1761" s="17">
        <v>64882</v>
      </c>
      <c r="BP1761" s="18" t="s">
        <v>998</v>
      </c>
    </row>
    <row r="1762" spans="1:68" ht="15" customHeight="1" thickBot="1" x14ac:dyDescent="0.35">
      <c r="A1762" s="116">
        <v>1760</v>
      </c>
      <c r="H1762" t="s">
        <v>2622</v>
      </c>
      <c r="I1762" s="244">
        <v>8</v>
      </c>
      <c r="J1762" s="244" t="s">
        <v>2486</v>
      </c>
      <c r="K1762" s="244">
        <v>0</v>
      </c>
      <c r="L1762" s="244" t="s">
        <v>2563</v>
      </c>
      <c r="M1762" s="244" t="s">
        <v>2520</v>
      </c>
      <c r="N1762" s="244">
        <v>5</v>
      </c>
      <c r="O1762" s="244" t="s">
        <v>2474</v>
      </c>
      <c r="P1762" s="244" t="s">
        <v>2474</v>
      </c>
      <c r="Q1762" s="244" t="s">
        <v>2474</v>
      </c>
      <c r="R1762" s="6">
        <f t="shared" si="251"/>
        <v>2</v>
      </c>
      <c r="S1762" s="6">
        <f t="shared" si="252"/>
        <v>1</v>
      </c>
      <c r="T1762" s="7">
        <f t="shared" si="253"/>
        <v>127251</v>
      </c>
      <c r="U1762" s="121" t="str">
        <f t="shared" si="254"/>
        <v>1F113</v>
      </c>
      <c r="V1762" s="10">
        <f t="shared" si="255"/>
        <v>241</v>
      </c>
      <c r="W1762" s="10">
        <f t="shared" si="256"/>
        <v>19</v>
      </c>
      <c r="X1762" s="11">
        <f t="shared" si="257"/>
        <v>1</v>
      </c>
      <c r="Y1762" s="11">
        <f t="shared" si="258"/>
        <v>241</v>
      </c>
      <c r="Z1762" s="12" t="str">
        <f t="shared" si="259"/>
        <v>Rate of Turn</v>
      </c>
      <c r="AI1762" s="17"/>
      <c r="AJ1762" s="18"/>
      <c r="AK1762" s="19"/>
      <c r="AL1762" s="21"/>
      <c r="AM1762" s="21"/>
      <c r="AN1762" s="21"/>
      <c r="AO1762" s="21"/>
      <c r="AP1762" s="20"/>
      <c r="AQ1762" s="22"/>
      <c r="AR1762" s="20"/>
      <c r="AS1762" s="20"/>
      <c r="AT1762" s="20"/>
      <c r="AU1762" s="20"/>
      <c r="AV1762" s="20"/>
      <c r="AW1762" s="20"/>
      <c r="AX1762" s="221">
        <v>127251</v>
      </c>
      <c r="AY1762" s="6">
        <v>1</v>
      </c>
      <c r="AZ1762" s="6">
        <v>241</v>
      </c>
      <c r="BA1762" s="87" t="s">
        <v>2699</v>
      </c>
      <c r="BB1762" s="39" t="s">
        <v>2700</v>
      </c>
      <c r="BC1762" s="84" t="s">
        <v>2691</v>
      </c>
      <c r="BL1762" s="42" t="s">
        <v>2698</v>
      </c>
      <c r="BM1762" s="43" t="s">
        <v>2688</v>
      </c>
      <c r="BO1762" s="17">
        <v>64936</v>
      </c>
      <c r="BP1762" s="18" t="s">
        <v>1052</v>
      </c>
    </row>
    <row r="1763" spans="1:68" ht="15" customHeight="1" thickBot="1" x14ac:dyDescent="0.35">
      <c r="A1763" s="116">
        <v>1761</v>
      </c>
      <c r="H1763" t="s">
        <v>2623</v>
      </c>
      <c r="I1763" s="244">
        <v>8</v>
      </c>
      <c r="J1763" s="244" t="s">
        <v>2486</v>
      </c>
      <c r="K1763" s="244" t="s">
        <v>2487</v>
      </c>
      <c r="L1763" s="244">
        <v>2</v>
      </c>
      <c r="M1763" s="244">
        <v>89</v>
      </c>
      <c r="N1763" s="244">
        <v>90</v>
      </c>
      <c r="O1763" s="244" t="s">
        <v>2515</v>
      </c>
      <c r="P1763" s="244" t="s">
        <v>2474</v>
      </c>
      <c r="Q1763" s="244" t="s">
        <v>2474</v>
      </c>
      <c r="R1763" s="6">
        <f t="shared" si="251"/>
        <v>2</v>
      </c>
      <c r="S1763" s="6">
        <f t="shared" si="252"/>
        <v>1</v>
      </c>
      <c r="T1763" s="7">
        <f t="shared" si="253"/>
        <v>130306</v>
      </c>
      <c r="U1763" s="121" t="str">
        <f t="shared" si="254"/>
        <v>1FD02</v>
      </c>
      <c r="V1763" s="10">
        <f t="shared" si="255"/>
        <v>253</v>
      </c>
      <c r="W1763" s="10">
        <f t="shared" si="256"/>
        <v>2</v>
      </c>
      <c r="X1763" s="11">
        <f t="shared" si="257"/>
        <v>1</v>
      </c>
      <c r="Y1763" s="11">
        <f t="shared" si="258"/>
        <v>253</v>
      </c>
      <c r="Z1763" s="12" t="str">
        <f t="shared" si="259"/>
        <v>Wind Data</v>
      </c>
      <c r="AI1763" s="17"/>
      <c r="AJ1763" s="18"/>
      <c r="AK1763" s="19"/>
      <c r="AQ1763" s="37"/>
      <c r="AR1763" s="34"/>
      <c r="AS1763" s="34"/>
      <c r="AT1763" s="34"/>
      <c r="AU1763" s="34"/>
      <c r="AV1763" s="34"/>
      <c r="AW1763" s="34"/>
      <c r="AX1763" s="222">
        <v>130306</v>
      </c>
      <c r="AY1763" s="6">
        <v>1</v>
      </c>
      <c r="AZ1763" s="6">
        <v>253</v>
      </c>
      <c r="BA1763" s="87" t="s">
        <v>2701</v>
      </c>
      <c r="BB1763" s="39" t="s">
        <v>3137</v>
      </c>
      <c r="BC1763" s="84" t="s">
        <v>2349</v>
      </c>
      <c r="BD1763" s="38" t="s">
        <v>2702</v>
      </c>
      <c r="BE1763" s="39" t="s">
        <v>3138</v>
      </c>
      <c r="BF1763" s="90" t="s">
        <v>2691</v>
      </c>
      <c r="BJ1763" s="47" t="s">
        <v>2703</v>
      </c>
      <c r="BL1763" s="42" t="s">
        <v>2698</v>
      </c>
      <c r="BM1763" s="43" t="s">
        <v>2688</v>
      </c>
      <c r="BO1763" s="17">
        <v>64940</v>
      </c>
      <c r="BP1763" s="18" t="s">
        <v>1056</v>
      </c>
    </row>
    <row r="1764" spans="1:68" ht="15" customHeight="1" thickBot="1" x14ac:dyDescent="0.35">
      <c r="A1764" s="116">
        <v>1762</v>
      </c>
      <c r="H1764" t="s">
        <v>2522</v>
      </c>
      <c r="I1764" s="244">
        <v>8</v>
      </c>
      <c r="J1764" s="244" t="s">
        <v>2593</v>
      </c>
      <c r="K1764" s="244">
        <v>88</v>
      </c>
      <c r="L1764" s="244">
        <v>2</v>
      </c>
      <c r="M1764" s="244" t="s">
        <v>2477</v>
      </c>
      <c r="N1764" s="244" t="s">
        <v>2608</v>
      </c>
      <c r="O1764" s="244" t="s">
        <v>2512</v>
      </c>
      <c r="P1764" s="244" t="s">
        <v>2474</v>
      </c>
      <c r="Q1764" s="244" t="s">
        <v>2474</v>
      </c>
      <c r="R1764" s="6">
        <f t="shared" si="251"/>
        <v>2</v>
      </c>
      <c r="S1764" s="6">
        <f t="shared" si="252"/>
        <v>1</v>
      </c>
      <c r="T1764" s="7">
        <f t="shared" si="253"/>
        <v>130306</v>
      </c>
      <c r="U1764" s="121" t="str">
        <f t="shared" si="254"/>
        <v>1FD02</v>
      </c>
      <c r="V1764" s="10">
        <f t="shared" si="255"/>
        <v>253</v>
      </c>
      <c r="W1764" s="10">
        <f t="shared" si="256"/>
        <v>2</v>
      </c>
      <c r="X1764" s="11">
        <f t="shared" si="257"/>
        <v>3</v>
      </c>
      <c r="Y1764" s="11">
        <f t="shared" si="258"/>
        <v>253</v>
      </c>
      <c r="Z1764" s="12" t="str">
        <f t="shared" si="259"/>
        <v>Wind Data</v>
      </c>
      <c r="AI1764" s="17"/>
      <c r="AJ1764" s="18"/>
      <c r="AK1764" s="19"/>
      <c r="AL1764" s="21"/>
      <c r="AM1764" s="21"/>
      <c r="AN1764" s="21"/>
      <c r="AO1764" s="21"/>
      <c r="AP1764" s="20"/>
      <c r="AQ1764" s="22"/>
      <c r="AR1764" s="20"/>
      <c r="AS1764" s="20"/>
      <c r="AT1764" s="20"/>
      <c r="AU1764" s="20"/>
      <c r="AV1764" s="20"/>
      <c r="AW1764" s="20"/>
      <c r="AX1764" s="221">
        <v>130306</v>
      </c>
      <c r="AY1764" s="6">
        <v>3</v>
      </c>
      <c r="AZ1764" s="6">
        <v>253</v>
      </c>
      <c r="BA1764" s="87" t="s">
        <v>2701</v>
      </c>
      <c r="BB1764" s="39" t="s">
        <v>3149</v>
      </c>
      <c r="BC1764" s="84" t="s">
        <v>2349</v>
      </c>
      <c r="BD1764" s="38" t="s">
        <v>2702</v>
      </c>
      <c r="BE1764" s="39" t="s">
        <v>3150</v>
      </c>
      <c r="BF1764" s="90" t="s">
        <v>2691</v>
      </c>
      <c r="BJ1764" s="47" t="s">
        <v>2704</v>
      </c>
      <c r="BL1764" s="42" t="s">
        <v>2705</v>
      </c>
      <c r="BM1764" s="43" t="s">
        <v>2688</v>
      </c>
      <c r="BO1764" s="17">
        <v>64944</v>
      </c>
      <c r="BP1764" s="18" t="s">
        <v>1060</v>
      </c>
    </row>
    <row r="1765" spans="1:68" ht="15" customHeight="1" thickBot="1" x14ac:dyDescent="0.35">
      <c r="A1765" s="116">
        <v>1763</v>
      </c>
      <c r="H1765" t="s">
        <v>2619</v>
      </c>
      <c r="I1765" s="244">
        <v>8</v>
      </c>
      <c r="J1765" s="244">
        <v>86</v>
      </c>
      <c r="K1765" s="244">
        <v>79</v>
      </c>
      <c r="L1765" s="244" t="s">
        <v>2509</v>
      </c>
      <c r="M1765" s="244">
        <v>19</v>
      </c>
      <c r="N1765" s="244">
        <v>3</v>
      </c>
      <c r="O1765" s="244" t="s">
        <v>2579</v>
      </c>
      <c r="P1765" s="244">
        <v>32</v>
      </c>
      <c r="Q1765" s="244">
        <v>3</v>
      </c>
      <c r="R1765" s="6">
        <f t="shared" si="251"/>
        <v>2</v>
      </c>
      <c r="S1765" s="6">
        <f t="shared" si="252"/>
        <v>1</v>
      </c>
      <c r="T1765" s="7">
        <f t="shared" si="253"/>
        <v>129025</v>
      </c>
      <c r="U1765" s="121" t="str">
        <f t="shared" si="254"/>
        <v>1F801</v>
      </c>
      <c r="V1765" s="10">
        <f t="shared" si="255"/>
        <v>248</v>
      </c>
      <c r="W1765" s="10">
        <f t="shared" si="256"/>
        <v>1</v>
      </c>
      <c r="X1765" s="11">
        <f t="shared" si="257"/>
        <v>7</v>
      </c>
      <c r="Y1765" s="11">
        <f t="shared" si="258"/>
        <v>248</v>
      </c>
      <c r="Z1765" s="12" t="str">
        <f t="shared" si="259"/>
        <v>Position, Rapid Update</v>
      </c>
      <c r="AI1765" s="17"/>
      <c r="AJ1765" s="18"/>
      <c r="AK1765" s="19"/>
      <c r="AQ1765" s="37"/>
      <c r="AR1765" s="34"/>
      <c r="AS1765" s="34"/>
      <c r="AT1765" s="34"/>
      <c r="AU1765" s="34"/>
      <c r="AV1765" s="34"/>
      <c r="AW1765" s="34"/>
      <c r="AX1765" s="222">
        <v>129025</v>
      </c>
      <c r="AY1765" s="6">
        <v>7</v>
      </c>
      <c r="AZ1765" s="6">
        <v>248</v>
      </c>
      <c r="BA1765" s="87" t="s">
        <v>2689</v>
      </c>
      <c r="BB1765" s="39" t="s">
        <v>2690</v>
      </c>
      <c r="BC1765" s="84" t="s">
        <v>2691</v>
      </c>
      <c r="BD1765" s="38" t="s">
        <v>2350</v>
      </c>
      <c r="BE1765" s="39" t="s">
        <v>2984</v>
      </c>
      <c r="BF1765" s="90" t="s">
        <v>2691</v>
      </c>
      <c r="BL1765" s="42" t="s">
        <v>2693</v>
      </c>
      <c r="BM1765" s="43" t="s">
        <v>2688</v>
      </c>
      <c r="BO1765" s="17">
        <v>64950</v>
      </c>
      <c r="BP1765" s="18" t="s">
        <v>1066</v>
      </c>
    </row>
    <row r="1766" spans="1:68" ht="15" customHeight="1" thickBot="1" x14ac:dyDescent="0.35">
      <c r="A1766" s="116">
        <v>1764</v>
      </c>
      <c r="H1766" t="s">
        <v>2638</v>
      </c>
      <c r="I1766" s="244">
        <v>8</v>
      </c>
      <c r="J1766" s="244">
        <v>40</v>
      </c>
      <c r="K1766" s="244" t="s">
        <v>2534</v>
      </c>
      <c r="L1766" s="244" t="s">
        <v>2639</v>
      </c>
      <c r="M1766" s="244">
        <v>98</v>
      </c>
      <c r="N1766" s="244" t="s">
        <v>2533</v>
      </c>
      <c r="O1766" s="244">
        <v>8</v>
      </c>
      <c r="P1766" s="244">
        <v>2</v>
      </c>
      <c r="Q1766" s="244">
        <v>2</v>
      </c>
      <c r="R1766" s="6">
        <f t="shared" si="251"/>
        <v>7</v>
      </c>
      <c r="S1766" s="6">
        <f t="shared" si="252"/>
        <v>1</v>
      </c>
      <c r="T1766" s="7">
        <f t="shared" si="253"/>
        <v>126720</v>
      </c>
      <c r="U1766" s="121" t="str">
        <f t="shared" si="254"/>
        <v>1EF00</v>
      </c>
      <c r="V1766" s="10">
        <f t="shared" si="255"/>
        <v>239</v>
      </c>
      <c r="W1766" s="10">
        <f t="shared" si="256"/>
        <v>255</v>
      </c>
      <c r="X1766" s="11">
        <f t="shared" si="257"/>
        <v>7</v>
      </c>
      <c r="Y1766" s="11">
        <f t="shared" si="258"/>
        <v>255</v>
      </c>
      <c r="Z1766" s="12" t="str">
        <f t="shared" si="259"/>
        <v>Proprietary A2</v>
      </c>
      <c r="AI1766" s="17"/>
      <c r="AJ1766" s="18"/>
      <c r="AK1766" s="19"/>
      <c r="AL1766" s="21"/>
      <c r="AM1766" s="21"/>
      <c r="AN1766" s="21"/>
      <c r="AO1766" s="21"/>
      <c r="AP1766" s="20"/>
      <c r="AQ1766" s="22"/>
      <c r="AR1766" s="20"/>
      <c r="AS1766" s="20"/>
      <c r="AT1766" s="20"/>
      <c r="AU1766" s="20"/>
      <c r="AV1766" s="20"/>
      <c r="AW1766" s="20"/>
      <c r="AX1766" s="221">
        <v>126720</v>
      </c>
      <c r="AY1766" s="6">
        <v>7</v>
      </c>
      <c r="AZ1766" s="6">
        <v>255</v>
      </c>
      <c r="BA1766" s="87" t="s">
        <v>2755</v>
      </c>
      <c r="BB1766" s="39" t="s">
        <v>2709</v>
      </c>
      <c r="BC1766" s="84" t="s">
        <v>2710</v>
      </c>
      <c r="BD1766" s="38" t="s">
        <v>2756</v>
      </c>
      <c r="BE1766" s="39" t="s">
        <v>2757</v>
      </c>
      <c r="BF1766" s="90" t="s">
        <v>2710</v>
      </c>
      <c r="BJ1766" s="47" t="s">
        <v>2758</v>
      </c>
      <c r="BL1766" s="42" t="s">
        <v>2693</v>
      </c>
      <c r="BM1766" s="43" t="s">
        <v>2688</v>
      </c>
      <c r="BO1766" s="17">
        <v>64958</v>
      </c>
      <c r="BP1766" s="18" t="s">
        <v>1074</v>
      </c>
    </row>
    <row r="1767" spans="1:68" ht="15" customHeight="1" thickBot="1" x14ac:dyDescent="0.35">
      <c r="A1767" s="116">
        <v>1765</v>
      </c>
      <c r="H1767" t="s">
        <v>2638</v>
      </c>
      <c r="I1767" s="244">
        <v>8</v>
      </c>
      <c r="J1767" s="244">
        <v>41</v>
      </c>
      <c r="K1767" s="244">
        <v>3</v>
      </c>
      <c r="L1767" s="244">
        <v>9</v>
      </c>
      <c r="M1767" s="244">
        <v>0</v>
      </c>
      <c r="N1767" s="244">
        <v>12</v>
      </c>
      <c r="O1767" s="244" t="s">
        <v>2633</v>
      </c>
      <c r="P1767" s="244" t="s">
        <v>2477</v>
      </c>
      <c r="Q1767" s="244">
        <v>19</v>
      </c>
      <c r="R1767" s="6">
        <f t="shared" si="251"/>
        <v>7</v>
      </c>
      <c r="S1767" s="6">
        <f t="shared" si="252"/>
        <v>1</v>
      </c>
      <c r="T1767" s="7">
        <f t="shared" si="253"/>
        <v>126720</v>
      </c>
      <c r="U1767" s="121" t="str">
        <f t="shared" si="254"/>
        <v>1EF00</v>
      </c>
      <c r="V1767" s="10">
        <f t="shared" si="255"/>
        <v>239</v>
      </c>
      <c r="W1767" s="10">
        <f t="shared" si="256"/>
        <v>255</v>
      </c>
      <c r="X1767" s="11">
        <f t="shared" si="257"/>
        <v>7</v>
      </c>
      <c r="Y1767" s="11">
        <f t="shared" si="258"/>
        <v>255</v>
      </c>
      <c r="Z1767" s="12" t="str">
        <f t="shared" si="259"/>
        <v>Proprietary A2</v>
      </c>
      <c r="AI1767" s="17"/>
      <c r="AJ1767" s="18"/>
      <c r="AK1767" s="19"/>
      <c r="AQ1767" s="37"/>
      <c r="AR1767" s="34"/>
      <c r="AS1767" s="34"/>
      <c r="AT1767" s="34"/>
      <c r="AU1767" s="34"/>
      <c r="AV1767" s="34"/>
      <c r="AW1767" s="34"/>
      <c r="AX1767" s="222">
        <v>126720</v>
      </c>
      <c r="AY1767" s="6">
        <v>7</v>
      </c>
      <c r="AZ1767" s="6">
        <v>255</v>
      </c>
      <c r="BA1767" s="87" t="s">
        <v>2759</v>
      </c>
      <c r="BB1767" s="39" t="s">
        <v>2352</v>
      </c>
      <c r="BC1767" s="84" t="s">
        <v>2710</v>
      </c>
      <c r="BL1767" s="42" t="s">
        <v>2693</v>
      </c>
      <c r="BM1767" s="43" t="s">
        <v>2688</v>
      </c>
      <c r="BO1767" s="17">
        <v>64982</v>
      </c>
      <c r="BP1767" s="18" t="s">
        <v>1098</v>
      </c>
    </row>
    <row r="1768" spans="1:68" ht="15" customHeight="1" thickBot="1" x14ac:dyDescent="0.35">
      <c r="A1768" s="116">
        <v>1766</v>
      </c>
      <c r="H1768" t="s">
        <v>2638</v>
      </c>
      <c r="I1768" s="244">
        <v>8</v>
      </c>
      <c r="J1768" s="244">
        <v>42</v>
      </c>
      <c r="K1768" s="244">
        <v>0</v>
      </c>
      <c r="L1768" s="244" t="s">
        <v>2474</v>
      </c>
      <c r="M1768" s="244" t="s">
        <v>2474</v>
      </c>
      <c r="N1768" s="244" t="s">
        <v>2474</v>
      </c>
      <c r="O1768" s="244" t="s">
        <v>2474</v>
      </c>
      <c r="P1768" s="244" t="s">
        <v>2474</v>
      </c>
      <c r="Q1768" s="244" t="s">
        <v>2474</v>
      </c>
      <c r="R1768" s="6">
        <f t="shared" si="251"/>
        <v>7</v>
      </c>
      <c r="S1768" s="6">
        <f t="shared" si="252"/>
        <v>1</v>
      </c>
      <c r="T1768" s="7">
        <f t="shared" si="253"/>
        <v>126720</v>
      </c>
      <c r="U1768" s="121" t="str">
        <f t="shared" si="254"/>
        <v>1EF00</v>
      </c>
      <c r="V1768" s="10">
        <f t="shared" si="255"/>
        <v>239</v>
      </c>
      <c r="W1768" s="10">
        <f t="shared" si="256"/>
        <v>255</v>
      </c>
      <c r="X1768" s="11">
        <f t="shared" si="257"/>
        <v>7</v>
      </c>
      <c r="Y1768" s="11">
        <f t="shared" si="258"/>
        <v>255</v>
      </c>
      <c r="Z1768" s="12" t="str">
        <f t="shared" si="259"/>
        <v>Proprietary A2</v>
      </c>
      <c r="AI1768" s="17"/>
      <c r="AJ1768" s="18"/>
      <c r="AK1768" s="19"/>
      <c r="AL1768" s="21"/>
      <c r="AM1768" s="21"/>
      <c r="AN1768" s="21"/>
      <c r="AO1768" s="21"/>
      <c r="AP1768" s="20"/>
      <c r="AQ1768" s="22"/>
      <c r="AR1768" s="20"/>
      <c r="AS1768" s="20"/>
      <c r="AT1768" s="20"/>
      <c r="AU1768" s="20"/>
      <c r="AV1768" s="20"/>
      <c r="AW1768" s="20"/>
      <c r="AX1768" s="221">
        <v>126720</v>
      </c>
      <c r="AY1768" s="6">
        <v>7</v>
      </c>
      <c r="AZ1768" s="6">
        <v>255</v>
      </c>
      <c r="BA1768" s="87" t="s">
        <v>2760</v>
      </c>
      <c r="BB1768" s="39" t="s">
        <v>2411</v>
      </c>
      <c r="BC1768" s="84" t="s">
        <v>2710</v>
      </c>
      <c r="BL1768" s="42" t="s">
        <v>2693</v>
      </c>
      <c r="BM1768" s="43" t="s">
        <v>2688</v>
      </c>
      <c r="BO1768" s="17">
        <v>64985</v>
      </c>
      <c r="BP1768" s="18" t="s">
        <v>1101</v>
      </c>
    </row>
    <row r="1769" spans="1:68" ht="15" customHeight="1" thickBot="1" x14ac:dyDescent="0.35">
      <c r="A1769" s="116">
        <v>1767</v>
      </c>
      <c r="H1769" t="s">
        <v>2638</v>
      </c>
      <c r="I1769" s="244">
        <v>8</v>
      </c>
      <c r="J1769" s="244">
        <v>60</v>
      </c>
      <c r="K1769" s="244" t="s">
        <v>2534</v>
      </c>
      <c r="L1769" s="244" t="s">
        <v>2639</v>
      </c>
      <c r="M1769" s="244">
        <v>98</v>
      </c>
      <c r="N1769" s="244" t="s">
        <v>2533</v>
      </c>
      <c r="O1769" s="244">
        <v>8</v>
      </c>
      <c r="P1769" s="244">
        <v>2</v>
      </c>
      <c r="Q1769" s="244">
        <v>2</v>
      </c>
      <c r="R1769" s="6">
        <f t="shared" si="251"/>
        <v>7</v>
      </c>
      <c r="S1769" s="6">
        <f t="shared" si="252"/>
        <v>1</v>
      </c>
      <c r="T1769" s="7">
        <f t="shared" si="253"/>
        <v>126720</v>
      </c>
      <c r="U1769" s="121" t="str">
        <f t="shared" si="254"/>
        <v>1EF00</v>
      </c>
      <c r="V1769" s="10">
        <f t="shared" si="255"/>
        <v>239</v>
      </c>
      <c r="W1769" s="10">
        <f t="shared" si="256"/>
        <v>255</v>
      </c>
      <c r="X1769" s="11">
        <f t="shared" si="257"/>
        <v>7</v>
      </c>
      <c r="Y1769" s="11">
        <f t="shared" si="258"/>
        <v>255</v>
      </c>
      <c r="Z1769" s="12" t="str">
        <f t="shared" si="259"/>
        <v>Proprietary A2</v>
      </c>
      <c r="AI1769" s="17"/>
      <c r="AJ1769" s="18"/>
      <c r="AK1769" s="19"/>
      <c r="AQ1769" s="37"/>
      <c r="AR1769" s="34"/>
      <c r="AS1769" s="34"/>
      <c r="AT1769" s="34"/>
      <c r="AU1769" s="34"/>
      <c r="AV1769" s="34"/>
      <c r="AW1769" s="34"/>
      <c r="AX1769" s="222">
        <v>126720</v>
      </c>
      <c r="AY1769" s="6">
        <v>7</v>
      </c>
      <c r="AZ1769" s="6">
        <v>255</v>
      </c>
      <c r="BA1769" s="87" t="s">
        <v>2755</v>
      </c>
      <c r="BB1769" s="39" t="s">
        <v>2709</v>
      </c>
      <c r="BC1769" s="84" t="s">
        <v>2710</v>
      </c>
      <c r="BD1769" s="38" t="s">
        <v>2756</v>
      </c>
      <c r="BE1769" s="39" t="s">
        <v>2757</v>
      </c>
      <c r="BF1769" s="90" t="s">
        <v>2710</v>
      </c>
      <c r="BJ1769" s="47" t="s">
        <v>2758</v>
      </c>
      <c r="BL1769" s="42" t="s">
        <v>2693</v>
      </c>
      <c r="BM1769" s="43" t="s">
        <v>2688</v>
      </c>
      <c r="BO1769" s="17">
        <v>64988</v>
      </c>
      <c r="BP1769" s="18" t="s">
        <v>1104</v>
      </c>
    </row>
    <row r="1770" spans="1:68" ht="15" customHeight="1" thickBot="1" x14ac:dyDescent="0.35">
      <c r="A1770" s="116">
        <v>1768</v>
      </c>
      <c r="H1770" t="s">
        <v>2638</v>
      </c>
      <c r="I1770" s="244">
        <v>8</v>
      </c>
      <c r="J1770" s="244">
        <v>61</v>
      </c>
      <c r="K1770" s="244">
        <v>3</v>
      </c>
      <c r="L1770" s="244">
        <v>9</v>
      </c>
      <c r="M1770" s="244">
        <v>1</v>
      </c>
      <c r="N1770" s="244">
        <v>12</v>
      </c>
      <c r="O1770" s="244" t="s">
        <v>2635</v>
      </c>
      <c r="P1770" s="244">
        <v>7</v>
      </c>
      <c r="Q1770" s="244">
        <v>19</v>
      </c>
      <c r="R1770" s="6">
        <f t="shared" si="251"/>
        <v>7</v>
      </c>
      <c r="S1770" s="6">
        <f t="shared" si="252"/>
        <v>1</v>
      </c>
      <c r="T1770" s="7">
        <f t="shared" si="253"/>
        <v>126720</v>
      </c>
      <c r="U1770" s="121" t="str">
        <f t="shared" si="254"/>
        <v>1EF00</v>
      </c>
      <c r="V1770" s="10">
        <f t="shared" si="255"/>
        <v>239</v>
      </c>
      <c r="W1770" s="10">
        <f t="shared" si="256"/>
        <v>255</v>
      </c>
      <c r="X1770" s="11">
        <f t="shared" si="257"/>
        <v>7</v>
      </c>
      <c r="Y1770" s="11">
        <f t="shared" si="258"/>
        <v>255</v>
      </c>
      <c r="Z1770" s="12" t="str">
        <f t="shared" si="259"/>
        <v>Proprietary A2</v>
      </c>
      <c r="AI1770" s="17"/>
      <c r="AJ1770" s="18"/>
      <c r="AK1770" s="19"/>
      <c r="AL1770" s="21"/>
      <c r="AM1770" s="21"/>
      <c r="AN1770" s="21"/>
      <c r="AO1770" s="21"/>
      <c r="AP1770" s="20"/>
      <c r="AQ1770" s="22"/>
      <c r="AR1770" s="20"/>
      <c r="AS1770" s="20"/>
      <c r="AT1770" s="20"/>
      <c r="AU1770" s="20"/>
      <c r="AV1770" s="20"/>
      <c r="AW1770" s="20"/>
      <c r="AX1770" s="221">
        <v>126720</v>
      </c>
      <c r="AY1770" s="6">
        <v>7</v>
      </c>
      <c r="AZ1770" s="6">
        <v>255</v>
      </c>
      <c r="BA1770" s="87" t="s">
        <v>2759</v>
      </c>
      <c r="BB1770" s="39" t="s">
        <v>2352</v>
      </c>
      <c r="BC1770" s="84" t="s">
        <v>2710</v>
      </c>
      <c r="BL1770" s="42" t="s">
        <v>2693</v>
      </c>
      <c r="BM1770" s="43" t="s">
        <v>2688</v>
      </c>
      <c r="BO1770" s="17">
        <v>64999</v>
      </c>
      <c r="BP1770" s="18" t="s">
        <v>1115</v>
      </c>
    </row>
    <row r="1771" spans="1:68" ht="15" customHeight="1" thickBot="1" x14ac:dyDescent="0.35">
      <c r="A1771" s="116">
        <v>1769</v>
      </c>
      <c r="H1771" t="s">
        <v>2638</v>
      </c>
      <c r="I1771" s="244">
        <v>8</v>
      </c>
      <c r="J1771" s="244">
        <v>62</v>
      </c>
      <c r="K1771" s="244">
        <v>0</v>
      </c>
      <c r="L1771" s="244" t="s">
        <v>2474</v>
      </c>
      <c r="M1771" s="244" t="s">
        <v>2474</v>
      </c>
      <c r="N1771" s="244" t="s">
        <v>2474</v>
      </c>
      <c r="O1771" s="244" t="s">
        <v>2474</v>
      </c>
      <c r="P1771" s="244" t="s">
        <v>2474</v>
      </c>
      <c r="Q1771" s="244" t="s">
        <v>2474</v>
      </c>
      <c r="R1771" s="6">
        <f t="shared" si="251"/>
        <v>7</v>
      </c>
      <c r="S1771" s="6">
        <f t="shared" si="252"/>
        <v>1</v>
      </c>
      <c r="T1771" s="7">
        <f t="shared" si="253"/>
        <v>126720</v>
      </c>
      <c r="U1771" s="121" t="str">
        <f t="shared" si="254"/>
        <v>1EF00</v>
      </c>
      <c r="V1771" s="10">
        <f t="shared" si="255"/>
        <v>239</v>
      </c>
      <c r="W1771" s="10">
        <f t="shared" si="256"/>
        <v>255</v>
      </c>
      <c r="X1771" s="11">
        <f t="shared" si="257"/>
        <v>7</v>
      </c>
      <c r="Y1771" s="11">
        <f t="shared" si="258"/>
        <v>255</v>
      </c>
      <c r="Z1771" s="12" t="str">
        <f t="shared" si="259"/>
        <v>Proprietary A2</v>
      </c>
      <c r="AI1771" s="17"/>
      <c r="AJ1771" s="18"/>
      <c r="AK1771" s="19"/>
      <c r="AQ1771" s="37"/>
      <c r="AR1771" s="34"/>
      <c r="AS1771" s="34"/>
      <c r="AT1771" s="34"/>
      <c r="AU1771" s="34"/>
      <c r="AV1771" s="34"/>
      <c r="AW1771" s="34"/>
      <c r="AX1771" s="222">
        <v>126720</v>
      </c>
      <c r="AY1771" s="6">
        <v>7</v>
      </c>
      <c r="AZ1771" s="6">
        <v>255</v>
      </c>
      <c r="BA1771" s="87" t="s">
        <v>2760</v>
      </c>
      <c r="BB1771" s="39" t="s">
        <v>2411</v>
      </c>
      <c r="BC1771" s="84" t="s">
        <v>2710</v>
      </c>
      <c r="BL1771" s="42" t="s">
        <v>2693</v>
      </c>
      <c r="BM1771" s="43" t="s">
        <v>2688</v>
      </c>
      <c r="BO1771" s="17">
        <v>65001</v>
      </c>
      <c r="BP1771" s="18" t="s">
        <v>1117</v>
      </c>
    </row>
    <row r="1772" spans="1:68" ht="15" customHeight="1" thickBot="1" x14ac:dyDescent="0.35">
      <c r="A1772" s="116">
        <v>1770</v>
      </c>
      <c r="H1772" t="s">
        <v>2638</v>
      </c>
      <c r="I1772" s="244">
        <v>8</v>
      </c>
      <c r="J1772" s="244">
        <v>80</v>
      </c>
      <c r="K1772" s="244">
        <v>11</v>
      </c>
      <c r="L1772" s="244" t="s">
        <v>2639</v>
      </c>
      <c r="M1772" s="244">
        <v>98</v>
      </c>
      <c r="N1772" s="244" t="s">
        <v>2543</v>
      </c>
      <c r="O1772" s="244">
        <v>8</v>
      </c>
      <c r="P1772" s="244">
        <v>0</v>
      </c>
      <c r="Q1772" s="244" t="s">
        <v>2485</v>
      </c>
      <c r="R1772" s="6">
        <f t="shared" si="251"/>
        <v>7</v>
      </c>
      <c r="S1772" s="6">
        <f t="shared" si="252"/>
        <v>1</v>
      </c>
      <c r="T1772" s="7">
        <f t="shared" si="253"/>
        <v>126720</v>
      </c>
      <c r="U1772" s="121" t="str">
        <f t="shared" si="254"/>
        <v>1EF00</v>
      </c>
      <c r="V1772" s="10">
        <f t="shared" si="255"/>
        <v>239</v>
      </c>
      <c r="W1772" s="10">
        <f t="shared" si="256"/>
        <v>255</v>
      </c>
      <c r="X1772" s="11">
        <f t="shared" si="257"/>
        <v>7</v>
      </c>
      <c r="Y1772" s="11">
        <f t="shared" si="258"/>
        <v>255</v>
      </c>
      <c r="Z1772" s="12" t="str">
        <f t="shared" si="259"/>
        <v>Proprietary A2</v>
      </c>
      <c r="AI1772" s="17"/>
      <c r="AJ1772" s="18"/>
      <c r="AK1772" s="19"/>
      <c r="AL1772" s="21"/>
      <c r="AM1772" s="21"/>
      <c r="AN1772" s="21"/>
      <c r="AO1772" s="21"/>
      <c r="AP1772" s="20"/>
      <c r="AQ1772" s="22"/>
      <c r="AR1772" s="20"/>
      <c r="AS1772" s="20"/>
      <c r="AT1772" s="20"/>
      <c r="AU1772" s="20"/>
      <c r="AV1772" s="20"/>
      <c r="AW1772" s="20"/>
      <c r="AX1772" s="221">
        <v>126720</v>
      </c>
      <c r="AY1772" s="6">
        <v>7</v>
      </c>
      <c r="AZ1772" s="6">
        <v>255</v>
      </c>
      <c r="BA1772" s="87" t="s">
        <v>2755</v>
      </c>
      <c r="BB1772" s="39" t="s">
        <v>2709</v>
      </c>
      <c r="BC1772" s="84" t="s">
        <v>2710</v>
      </c>
      <c r="BD1772" s="38" t="s">
        <v>2756</v>
      </c>
      <c r="BE1772" s="39" t="s">
        <v>2757</v>
      </c>
      <c r="BF1772" s="90" t="s">
        <v>2710</v>
      </c>
      <c r="BJ1772" s="47" t="s">
        <v>2758</v>
      </c>
      <c r="BL1772" s="42" t="s">
        <v>2693</v>
      </c>
      <c r="BM1772" s="43" t="s">
        <v>2688</v>
      </c>
      <c r="BO1772" s="17">
        <v>65055</v>
      </c>
      <c r="BP1772" s="18" t="s">
        <v>1171</v>
      </c>
    </row>
    <row r="1773" spans="1:68" ht="15" customHeight="1" thickBot="1" x14ac:dyDescent="0.35">
      <c r="A1773" s="116">
        <v>1771</v>
      </c>
      <c r="H1773" t="s">
        <v>2638</v>
      </c>
      <c r="I1773" s="244">
        <v>8</v>
      </c>
      <c r="J1773" s="244">
        <v>81</v>
      </c>
      <c r="K1773" s="244">
        <v>3</v>
      </c>
      <c r="L1773" s="244">
        <v>1</v>
      </c>
      <c r="M1773" s="244">
        <v>3</v>
      </c>
      <c r="N1773" s="244" t="s">
        <v>2494</v>
      </c>
      <c r="O1773" s="244">
        <v>97</v>
      </c>
      <c r="P1773" s="244" t="s">
        <v>2474</v>
      </c>
      <c r="Q1773" s="244" t="s">
        <v>2544</v>
      </c>
      <c r="R1773" s="6">
        <f t="shared" si="251"/>
        <v>7</v>
      </c>
      <c r="S1773" s="6">
        <f t="shared" si="252"/>
        <v>1</v>
      </c>
      <c r="T1773" s="7">
        <f t="shared" si="253"/>
        <v>126720</v>
      </c>
      <c r="U1773" s="121" t="str">
        <f t="shared" si="254"/>
        <v>1EF00</v>
      </c>
      <c r="V1773" s="10">
        <f t="shared" si="255"/>
        <v>239</v>
      </c>
      <c r="W1773" s="10">
        <f t="shared" si="256"/>
        <v>255</v>
      </c>
      <c r="X1773" s="11">
        <f t="shared" si="257"/>
        <v>7</v>
      </c>
      <c r="Y1773" s="11">
        <f t="shared" si="258"/>
        <v>255</v>
      </c>
      <c r="Z1773" s="12" t="str">
        <f t="shared" si="259"/>
        <v>Proprietary A2</v>
      </c>
      <c r="AI1773" s="17"/>
      <c r="AJ1773" s="18"/>
      <c r="AK1773" s="19"/>
      <c r="AQ1773" s="37"/>
      <c r="AR1773" s="34"/>
      <c r="AS1773" s="34"/>
      <c r="AT1773" s="34"/>
      <c r="AU1773" s="34"/>
      <c r="AV1773" s="34"/>
      <c r="AW1773" s="34"/>
      <c r="AX1773" s="222">
        <v>126720</v>
      </c>
      <c r="AY1773" s="6">
        <v>7</v>
      </c>
      <c r="AZ1773" s="6">
        <v>255</v>
      </c>
      <c r="BA1773" s="87" t="s">
        <v>2759</v>
      </c>
      <c r="BB1773" s="39" t="s">
        <v>2352</v>
      </c>
      <c r="BC1773" s="84" t="s">
        <v>2710</v>
      </c>
      <c r="BL1773" s="42" t="s">
        <v>2693</v>
      </c>
      <c r="BM1773" s="43" t="s">
        <v>2688</v>
      </c>
      <c r="BO1773" s="17">
        <v>65057</v>
      </c>
      <c r="BP1773" s="18" t="s">
        <v>1173</v>
      </c>
    </row>
    <row r="1774" spans="1:68" ht="15" customHeight="1" thickBot="1" x14ac:dyDescent="0.35">
      <c r="A1774" s="116">
        <v>1772</v>
      </c>
      <c r="H1774" t="s">
        <v>2638</v>
      </c>
      <c r="I1774" s="244">
        <v>8</v>
      </c>
      <c r="J1774" s="244">
        <v>82</v>
      </c>
      <c r="K1774" s="244" t="s">
        <v>2545</v>
      </c>
      <c r="L1774" s="244">
        <v>1</v>
      </c>
      <c r="M1774" s="244">
        <v>11</v>
      </c>
      <c r="N1774" s="244">
        <v>0</v>
      </c>
      <c r="O1774" s="244" t="s">
        <v>2474</v>
      </c>
      <c r="P1774" s="244" t="s">
        <v>2474</v>
      </c>
      <c r="Q1774" s="244" t="s">
        <v>2474</v>
      </c>
      <c r="R1774" s="6">
        <f t="shared" si="251"/>
        <v>7</v>
      </c>
      <c r="S1774" s="6">
        <f t="shared" si="252"/>
        <v>1</v>
      </c>
      <c r="T1774" s="7">
        <f t="shared" si="253"/>
        <v>126720</v>
      </c>
      <c r="U1774" s="121" t="str">
        <f t="shared" si="254"/>
        <v>1EF00</v>
      </c>
      <c r="V1774" s="10">
        <f t="shared" si="255"/>
        <v>239</v>
      </c>
      <c r="W1774" s="10">
        <f t="shared" si="256"/>
        <v>255</v>
      </c>
      <c r="X1774" s="11">
        <f t="shared" si="257"/>
        <v>7</v>
      </c>
      <c r="Y1774" s="11">
        <f t="shared" si="258"/>
        <v>255</v>
      </c>
      <c r="Z1774" s="12" t="str">
        <f t="shared" si="259"/>
        <v>Proprietary A2</v>
      </c>
      <c r="AI1774" s="17"/>
      <c r="AJ1774" s="18"/>
      <c r="AK1774" s="19"/>
      <c r="AL1774" s="21"/>
      <c r="AM1774" s="21"/>
      <c r="AN1774" s="21"/>
      <c r="AO1774" s="21"/>
      <c r="AP1774" s="20"/>
      <c r="AQ1774" s="22"/>
      <c r="AR1774" s="20"/>
      <c r="AS1774" s="20"/>
      <c r="AT1774" s="20"/>
      <c r="AU1774" s="20"/>
      <c r="AV1774" s="20"/>
      <c r="AW1774" s="20"/>
      <c r="AX1774" s="221">
        <v>126720</v>
      </c>
      <c r="AY1774" s="6">
        <v>7</v>
      </c>
      <c r="AZ1774" s="6">
        <v>255</v>
      </c>
      <c r="BA1774" s="87" t="s">
        <v>2760</v>
      </c>
      <c r="BB1774" s="39" t="s">
        <v>2411</v>
      </c>
      <c r="BC1774" s="84" t="s">
        <v>2710</v>
      </c>
      <c r="BL1774" s="42" t="s">
        <v>2693</v>
      </c>
      <c r="BM1774" s="43" t="s">
        <v>2688</v>
      </c>
      <c r="BO1774" s="17">
        <v>65059</v>
      </c>
      <c r="BP1774" s="18" t="s">
        <v>1175</v>
      </c>
    </row>
    <row r="1775" spans="1:68" ht="15" customHeight="1" thickBot="1" x14ac:dyDescent="0.35">
      <c r="A1775" s="116">
        <v>1773</v>
      </c>
      <c r="H1775" t="s">
        <v>2620</v>
      </c>
      <c r="I1775" s="244">
        <v>8</v>
      </c>
      <c r="J1775" s="244">
        <v>0</v>
      </c>
      <c r="K1775" s="244" t="s">
        <v>2474</v>
      </c>
      <c r="L1775" s="244" t="s">
        <v>2474</v>
      </c>
      <c r="M1775" s="244" t="s">
        <v>2474</v>
      </c>
      <c r="N1775" s="244">
        <v>46</v>
      </c>
      <c r="O1775" s="244">
        <v>2</v>
      </c>
      <c r="P1775" s="244" t="s">
        <v>2474</v>
      </c>
      <c r="Q1775" s="244" t="s">
        <v>2474</v>
      </c>
      <c r="R1775" s="6">
        <f t="shared" si="251"/>
        <v>2</v>
      </c>
      <c r="S1775" s="6">
        <f t="shared" si="252"/>
        <v>1</v>
      </c>
      <c r="T1775" s="7">
        <f t="shared" si="253"/>
        <v>127245</v>
      </c>
      <c r="U1775" s="121" t="str">
        <f t="shared" si="254"/>
        <v>1F10D</v>
      </c>
      <c r="V1775" s="10">
        <f t="shared" si="255"/>
        <v>241</v>
      </c>
      <c r="W1775" s="10">
        <f t="shared" si="256"/>
        <v>13</v>
      </c>
      <c r="X1775" s="11">
        <f t="shared" si="257"/>
        <v>1</v>
      </c>
      <c r="Y1775" s="11">
        <f t="shared" si="258"/>
        <v>241</v>
      </c>
      <c r="Z1775" s="12" t="str">
        <f t="shared" si="259"/>
        <v>Rudder</v>
      </c>
      <c r="AI1775" s="17"/>
      <c r="AJ1775" s="18"/>
      <c r="AK1775" s="19"/>
      <c r="AQ1775" s="37"/>
      <c r="AR1775" s="34"/>
      <c r="AS1775" s="34"/>
      <c r="AT1775" s="34"/>
      <c r="AU1775" s="34"/>
      <c r="AV1775" s="34"/>
      <c r="AW1775" s="34"/>
      <c r="AX1775" s="222">
        <v>127245</v>
      </c>
      <c r="AY1775" s="6">
        <v>1</v>
      </c>
      <c r="AZ1775" s="6">
        <v>241</v>
      </c>
      <c r="BA1775" s="87" t="s">
        <v>2696</v>
      </c>
      <c r="BB1775" s="39" t="s">
        <v>3003</v>
      </c>
      <c r="BC1775" s="84" t="s">
        <v>2691</v>
      </c>
      <c r="BL1775" s="42" t="s">
        <v>2698</v>
      </c>
      <c r="BM1775" s="43" t="s">
        <v>2688</v>
      </c>
      <c r="BO1775" s="17">
        <v>65071</v>
      </c>
      <c r="BP1775" s="18" t="s">
        <v>1187</v>
      </c>
    </row>
    <row r="1776" spans="1:68" ht="15" customHeight="1" thickBot="1" x14ac:dyDescent="0.35">
      <c r="A1776" s="116">
        <v>1774</v>
      </c>
      <c r="H1776" t="s">
        <v>2621</v>
      </c>
      <c r="I1776" s="244">
        <v>8</v>
      </c>
      <c r="J1776" s="244" t="s">
        <v>2586</v>
      </c>
      <c r="K1776" s="244" t="s">
        <v>2519</v>
      </c>
      <c r="L1776" s="244" t="s">
        <v>2506</v>
      </c>
      <c r="M1776" s="244">
        <v>0</v>
      </c>
      <c r="N1776" s="244">
        <v>0</v>
      </c>
      <c r="O1776" s="244" t="s">
        <v>2474</v>
      </c>
      <c r="P1776" s="244" t="s">
        <v>2483</v>
      </c>
      <c r="Q1776" s="244" t="s">
        <v>2520</v>
      </c>
      <c r="R1776" s="6">
        <f t="shared" si="251"/>
        <v>2</v>
      </c>
      <c r="S1776" s="6">
        <f t="shared" si="252"/>
        <v>1</v>
      </c>
      <c r="T1776" s="7">
        <f t="shared" si="253"/>
        <v>127250</v>
      </c>
      <c r="U1776" s="121" t="str">
        <f t="shared" si="254"/>
        <v>1F112</v>
      </c>
      <c r="V1776" s="10">
        <f t="shared" si="255"/>
        <v>241</v>
      </c>
      <c r="W1776" s="10">
        <f t="shared" si="256"/>
        <v>18</v>
      </c>
      <c r="X1776" s="11">
        <f t="shared" si="257"/>
        <v>1</v>
      </c>
      <c r="Y1776" s="11">
        <f t="shared" si="258"/>
        <v>241</v>
      </c>
      <c r="Z1776" s="12" t="str">
        <f t="shared" si="259"/>
        <v>Vessel Heading</v>
      </c>
      <c r="AI1776" s="17"/>
      <c r="AJ1776" s="18"/>
      <c r="AK1776" s="19"/>
      <c r="AL1776" s="21"/>
      <c r="AM1776" s="21"/>
      <c r="AN1776" s="21"/>
      <c r="AO1776" s="21"/>
      <c r="AP1776" s="20"/>
      <c r="AQ1776" s="22"/>
      <c r="AR1776" s="20"/>
      <c r="AS1776" s="20"/>
      <c r="AT1776" s="20"/>
      <c r="AU1776" s="20"/>
      <c r="AV1776" s="20"/>
      <c r="AW1776" s="20"/>
      <c r="AX1776" s="221">
        <v>127250</v>
      </c>
      <c r="AY1776" s="6">
        <v>1</v>
      </c>
      <c r="AZ1776" s="6">
        <v>241</v>
      </c>
      <c r="BA1776" s="87" t="s">
        <v>18</v>
      </c>
      <c r="BB1776" s="39" t="s">
        <v>2462</v>
      </c>
      <c r="BC1776" s="84" t="s">
        <v>2691</v>
      </c>
      <c r="BL1776" s="42" t="s">
        <v>2698</v>
      </c>
      <c r="BM1776" s="43" t="s">
        <v>2688</v>
      </c>
      <c r="BO1776" s="17">
        <v>65077</v>
      </c>
      <c r="BP1776" s="18" t="s">
        <v>1193</v>
      </c>
    </row>
    <row r="1777" spans="1:68" ht="15" customHeight="1" thickBot="1" x14ac:dyDescent="0.35">
      <c r="A1777" s="116">
        <v>1775</v>
      </c>
      <c r="H1777" t="s">
        <v>2659</v>
      </c>
      <c r="I1777" s="244">
        <v>8</v>
      </c>
      <c r="J1777" s="244">
        <v>0</v>
      </c>
      <c r="K1777" s="244" t="s">
        <v>2585</v>
      </c>
      <c r="L1777" s="244">
        <v>1</v>
      </c>
      <c r="M1777" s="244">
        <v>38</v>
      </c>
      <c r="N1777" s="244">
        <v>28</v>
      </c>
      <c r="O1777" s="244">
        <v>88</v>
      </c>
      <c r="P1777" s="244" t="s">
        <v>2494</v>
      </c>
      <c r="Q1777" s="244" t="s">
        <v>2515</v>
      </c>
      <c r="R1777" s="6">
        <f t="shared" si="251"/>
        <v>4</v>
      </c>
      <c r="S1777" s="6">
        <f t="shared" si="252"/>
        <v>1</v>
      </c>
      <c r="T1777" s="7">
        <f t="shared" si="253"/>
        <v>129038</v>
      </c>
      <c r="U1777" s="121" t="str">
        <f t="shared" si="254"/>
        <v>1F80E</v>
      </c>
      <c r="V1777" s="10">
        <f t="shared" si="255"/>
        <v>248</v>
      </c>
      <c r="W1777" s="10">
        <f t="shared" si="256"/>
        <v>14</v>
      </c>
      <c r="X1777" s="11">
        <f t="shared" si="257"/>
        <v>9</v>
      </c>
      <c r="Y1777" s="11">
        <f t="shared" si="258"/>
        <v>248</v>
      </c>
      <c r="Z1777" s="12" t="str">
        <f t="shared" si="259"/>
        <v>AIS Class A Position Report</v>
      </c>
      <c r="AI1777" s="17"/>
      <c r="AJ1777" s="18"/>
      <c r="AK1777" s="19"/>
      <c r="AQ1777" s="37"/>
      <c r="AR1777" s="34"/>
      <c r="AS1777" s="34"/>
      <c r="AT1777" s="34"/>
      <c r="AU1777" s="34"/>
      <c r="AV1777" s="34"/>
      <c r="AW1777" s="34"/>
      <c r="AX1777" s="222">
        <v>129038</v>
      </c>
      <c r="AY1777" s="6">
        <v>9</v>
      </c>
      <c r="AZ1777" s="6">
        <v>248</v>
      </c>
      <c r="BA1777" s="87" t="s">
        <v>2838</v>
      </c>
      <c r="BB1777" s="39" t="s">
        <v>2709</v>
      </c>
      <c r="BC1777" s="84" t="s">
        <v>2710</v>
      </c>
      <c r="BD1777" s="38" t="s">
        <v>2424</v>
      </c>
      <c r="BE1777" s="39" t="s">
        <v>2616</v>
      </c>
      <c r="BF1777" s="90" t="s">
        <v>2710</v>
      </c>
      <c r="BL1777" s="42" t="s">
        <v>2839</v>
      </c>
      <c r="BM1777" s="43" t="s">
        <v>2688</v>
      </c>
      <c r="BO1777" s="17">
        <v>65102</v>
      </c>
      <c r="BP1777" s="18" t="s">
        <v>1218</v>
      </c>
    </row>
    <row r="1778" spans="1:68" ht="15" customHeight="1" thickBot="1" x14ac:dyDescent="0.35">
      <c r="A1778" s="116">
        <v>1776</v>
      </c>
      <c r="H1778" t="s">
        <v>2622</v>
      </c>
      <c r="I1778" s="244">
        <v>8</v>
      </c>
      <c r="J1778" s="244" t="s">
        <v>2586</v>
      </c>
      <c r="K1778" s="244">
        <v>0</v>
      </c>
      <c r="L1778" s="244" t="s">
        <v>2563</v>
      </c>
      <c r="M1778" s="244" t="s">
        <v>2520</v>
      </c>
      <c r="N1778" s="244">
        <v>5</v>
      </c>
      <c r="O1778" s="244" t="s">
        <v>2474</v>
      </c>
      <c r="P1778" s="244" t="s">
        <v>2474</v>
      </c>
      <c r="Q1778" s="244" t="s">
        <v>2474</v>
      </c>
      <c r="R1778" s="6">
        <f t="shared" si="251"/>
        <v>2</v>
      </c>
      <c r="S1778" s="6">
        <f t="shared" si="252"/>
        <v>1</v>
      </c>
      <c r="T1778" s="7">
        <f t="shared" si="253"/>
        <v>127251</v>
      </c>
      <c r="U1778" s="121" t="str">
        <f t="shared" si="254"/>
        <v>1F113</v>
      </c>
      <c r="V1778" s="10">
        <f t="shared" si="255"/>
        <v>241</v>
      </c>
      <c r="W1778" s="10">
        <f t="shared" si="256"/>
        <v>19</v>
      </c>
      <c r="X1778" s="11">
        <f t="shared" si="257"/>
        <v>1</v>
      </c>
      <c r="Y1778" s="11">
        <f t="shared" si="258"/>
        <v>241</v>
      </c>
      <c r="Z1778" s="12" t="str">
        <f t="shared" si="259"/>
        <v>Rate of Turn</v>
      </c>
      <c r="AI1778" s="17"/>
      <c r="AJ1778" s="18"/>
      <c r="AK1778" s="19"/>
      <c r="AL1778" s="21"/>
      <c r="AM1778" s="21"/>
      <c r="AN1778" s="21"/>
      <c r="AO1778" s="21"/>
      <c r="AP1778" s="20"/>
      <c r="AQ1778" s="22"/>
      <c r="AR1778" s="20"/>
      <c r="AS1778" s="20"/>
      <c r="AT1778" s="20"/>
      <c r="AU1778" s="20"/>
      <c r="AV1778" s="20"/>
      <c r="AW1778" s="20"/>
      <c r="AX1778" s="221">
        <v>127251</v>
      </c>
      <c r="AY1778" s="6">
        <v>1</v>
      </c>
      <c r="AZ1778" s="6">
        <v>241</v>
      </c>
      <c r="BA1778" s="87" t="s">
        <v>2699</v>
      </c>
      <c r="BB1778" s="39" t="s">
        <v>2700</v>
      </c>
      <c r="BC1778" s="84" t="s">
        <v>2691</v>
      </c>
      <c r="BL1778" s="42" t="s">
        <v>2698</v>
      </c>
      <c r="BM1778" s="43" t="s">
        <v>2688</v>
      </c>
      <c r="BO1778" s="17">
        <v>65106</v>
      </c>
      <c r="BP1778" s="18" t="s">
        <v>1222</v>
      </c>
    </row>
    <row r="1779" spans="1:68" ht="15" customHeight="1" thickBot="1" x14ac:dyDescent="0.35">
      <c r="A1779" s="116">
        <v>1777</v>
      </c>
      <c r="H1779" t="s">
        <v>2659</v>
      </c>
      <c r="I1779" s="244">
        <v>8</v>
      </c>
      <c r="J1779" s="244">
        <v>1</v>
      </c>
      <c r="K1779" s="244" t="s">
        <v>2568</v>
      </c>
      <c r="L1779" s="244" t="s">
        <v>2478</v>
      </c>
      <c r="M1779" s="244">
        <v>3</v>
      </c>
      <c r="N1779" s="244">
        <v>60</v>
      </c>
      <c r="O1779" s="244" t="s">
        <v>2529</v>
      </c>
      <c r="P1779" s="244" t="s">
        <v>2565</v>
      </c>
      <c r="Q1779" s="244">
        <v>19</v>
      </c>
      <c r="R1779" s="6">
        <f t="shared" si="251"/>
        <v>4</v>
      </c>
      <c r="S1779" s="6">
        <f t="shared" si="252"/>
        <v>1</v>
      </c>
      <c r="T1779" s="7">
        <f t="shared" si="253"/>
        <v>129038</v>
      </c>
      <c r="U1779" s="121" t="str">
        <f t="shared" si="254"/>
        <v>1F80E</v>
      </c>
      <c r="V1779" s="10">
        <f t="shared" si="255"/>
        <v>248</v>
      </c>
      <c r="W1779" s="10">
        <f t="shared" si="256"/>
        <v>14</v>
      </c>
      <c r="X1779" s="11">
        <f t="shared" si="257"/>
        <v>9</v>
      </c>
      <c r="Y1779" s="11">
        <f t="shared" si="258"/>
        <v>248</v>
      </c>
      <c r="Z1779" s="12" t="str">
        <f t="shared" si="259"/>
        <v>AIS Class A Position Report</v>
      </c>
      <c r="AI1779" s="17"/>
      <c r="AJ1779" s="18"/>
      <c r="AK1779" s="19"/>
      <c r="AQ1779" s="37"/>
      <c r="AR1779" s="34"/>
      <c r="AS1779" s="34"/>
      <c r="AT1779" s="34"/>
      <c r="AU1779" s="34"/>
      <c r="AV1779" s="34"/>
      <c r="AW1779" s="34"/>
      <c r="AX1779" s="222">
        <v>129038</v>
      </c>
      <c r="AY1779" s="6">
        <v>9</v>
      </c>
      <c r="AZ1779" s="6">
        <v>248</v>
      </c>
      <c r="BA1779" s="87" t="s">
        <v>2838</v>
      </c>
      <c r="BB1779" s="39" t="s">
        <v>2352</v>
      </c>
      <c r="BC1779" s="84" t="s">
        <v>2710</v>
      </c>
      <c r="BD1779" s="38" t="s">
        <v>2367</v>
      </c>
      <c r="BE1779" s="39" t="s">
        <v>3151</v>
      </c>
      <c r="BF1779" s="90" t="s">
        <v>2381</v>
      </c>
      <c r="BG1779" s="58" t="s">
        <v>2350</v>
      </c>
      <c r="BH1779" s="24" t="s">
        <v>2887</v>
      </c>
      <c r="BI1779" s="6" t="s">
        <v>2691</v>
      </c>
      <c r="BL1779" s="42" t="s">
        <v>2839</v>
      </c>
      <c r="BM1779" s="43" t="s">
        <v>2688</v>
      </c>
      <c r="BO1779" s="17">
        <v>65109</v>
      </c>
      <c r="BP1779" s="18" t="s">
        <v>1225</v>
      </c>
    </row>
    <row r="1780" spans="1:68" ht="15" customHeight="1" thickBot="1" x14ac:dyDescent="0.35">
      <c r="A1780" s="116">
        <v>1778</v>
      </c>
      <c r="H1780" t="s">
        <v>2659</v>
      </c>
      <c r="I1780" s="244">
        <v>8</v>
      </c>
      <c r="J1780" s="244">
        <v>2</v>
      </c>
      <c r="K1780" s="244" t="s">
        <v>2494</v>
      </c>
      <c r="L1780" s="244" t="s">
        <v>2600</v>
      </c>
      <c r="M1780" s="244" t="s">
        <v>2589</v>
      </c>
      <c r="N1780" s="244">
        <v>0</v>
      </c>
      <c r="O1780" s="244">
        <v>0</v>
      </c>
      <c r="P1780" s="244" t="s">
        <v>2524</v>
      </c>
      <c r="Q1780" s="244">
        <v>52</v>
      </c>
      <c r="R1780" s="6">
        <f t="shared" si="251"/>
        <v>4</v>
      </c>
      <c r="S1780" s="6">
        <f t="shared" si="252"/>
        <v>1</v>
      </c>
      <c r="T1780" s="7">
        <f t="shared" si="253"/>
        <v>129038</v>
      </c>
      <c r="U1780" s="121" t="str">
        <f t="shared" si="254"/>
        <v>1F80E</v>
      </c>
      <c r="V1780" s="10">
        <f t="shared" si="255"/>
        <v>248</v>
      </c>
      <c r="W1780" s="10">
        <f t="shared" si="256"/>
        <v>14</v>
      </c>
      <c r="X1780" s="11">
        <f t="shared" si="257"/>
        <v>9</v>
      </c>
      <c r="Y1780" s="11">
        <f t="shared" si="258"/>
        <v>248</v>
      </c>
      <c r="Z1780" s="12" t="str">
        <f t="shared" si="259"/>
        <v>AIS Class A Position Report</v>
      </c>
      <c r="AI1780" s="17"/>
      <c r="AJ1780" s="18"/>
      <c r="AK1780" s="19"/>
      <c r="AL1780" s="21"/>
      <c r="AM1780" s="21"/>
      <c r="AN1780" s="21"/>
      <c r="AO1780" s="21"/>
      <c r="AP1780" s="20"/>
      <c r="AQ1780" s="22"/>
      <c r="AR1780" s="20"/>
      <c r="AS1780" s="20"/>
      <c r="AT1780" s="20"/>
      <c r="AU1780" s="20"/>
      <c r="AV1780" s="20"/>
      <c r="AW1780" s="20"/>
      <c r="AX1780" s="221">
        <v>129038</v>
      </c>
      <c r="AY1780" s="6">
        <v>9</v>
      </c>
      <c r="AZ1780" s="6">
        <v>248</v>
      </c>
      <c r="BA1780" s="87" t="s">
        <v>2838</v>
      </c>
      <c r="BB1780" s="39" t="s">
        <v>2411</v>
      </c>
      <c r="BC1780" s="84" t="s">
        <v>2710</v>
      </c>
      <c r="BD1780" s="38" t="s">
        <v>2834</v>
      </c>
      <c r="BE1780" s="39" t="s">
        <v>2859</v>
      </c>
      <c r="BF1780" s="90" t="s">
        <v>2691</v>
      </c>
      <c r="BG1780" s="58" t="s">
        <v>2772</v>
      </c>
      <c r="BH1780" s="24" t="s">
        <v>2457</v>
      </c>
      <c r="BI1780" s="6" t="s">
        <v>2349</v>
      </c>
      <c r="BL1780" s="42" t="s">
        <v>2839</v>
      </c>
      <c r="BM1780" s="43" t="s">
        <v>2688</v>
      </c>
      <c r="BO1780" s="17">
        <v>65115</v>
      </c>
      <c r="BP1780" s="18" t="s">
        <v>1231</v>
      </c>
    </row>
    <row r="1781" spans="1:68" ht="15" customHeight="1" thickBot="1" x14ac:dyDescent="0.35">
      <c r="A1781" s="116">
        <v>1779</v>
      </c>
      <c r="H1781" t="s">
        <v>2659</v>
      </c>
      <c r="I1781" s="244">
        <v>8</v>
      </c>
      <c r="J1781" s="244">
        <v>3</v>
      </c>
      <c r="K1781" s="244">
        <v>2</v>
      </c>
      <c r="L1781" s="244" t="s">
        <v>2515</v>
      </c>
      <c r="M1781" s="244" t="s">
        <v>2524</v>
      </c>
      <c r="N1781" s="244">
        <v>0</v>
      </c>
      <c r="O1781" s="244">
        <v>0</v>
      </c>
      <c r="P1781" s="244">
        <v>0</v>
      </c>
      <c r="Q1781" s="244" t="s">
        <v>2552</v>
      </c>
      <c r="R1781" s="6">
        <f t="shared" si="251"/>
        <v>4</v>
      </c>
      <c r="S1781" s="6">
        <f t="shared" si="252"/>
        <v>1</v>
      </c>
      <c r="T1781" s="7">
        <f t="shared" si="253"/>
        <v>129038</v>
      </c>
      <c r="U1781" s="121" t="str">
        <f t="shared" si="254"/>
        <v>1F80E</v>
      </c>
      <c r="V1781" s="10">
        <f t="shared" si="255"/>
        <v>248</v>
      </c>
      <c r="W1781" s="10">
        <f t="shared" si="256"/>
        <v>14</v>
      </c>
      <c r="X1781" s="11">
        <f t="shared" si="257"/>
        <v>9</v>
      </c>
      <c r="Y1781" s="11">
        <f t="shared" si="258"/>
        <v>248</v>
      </c>
      <c r="Z1781" s="12" t="str">
        <f t="shared" si="259"/>
        <v>AIS Class A Position Report</v>
      </c>
      <c r="AI1781" s="17"/>
      <c r="AJ1781" s="18"/>
      <c r="AK1781" s="19"/>
      <c r="AQ1781" s="37"/>
      <c r="AR1781" s="34"/>
      <c r="AS1781" s="34"/>
      <c r="AT1781" s="34"/>
      <c r="AU1781" s="34"/>
      <c r="AV1781" s="34"/>
      <c r="AW1781" s="34"/>
      <c r="AX1781" s="222">
        <v>129038</v>
      </c>
      <c r="AY1781" s="6">
        <v>9</v>
      </c>
      <c r="AZ1781" s="6">
        <v>248</v>
      </c>
      <c r="BA1781" s="87" t="s">
        <v>2838</v>
      </c>
      <c r="BB1781" s="39" t="s">
        <v>2412</v>
      </c>
      <c r="BC1781" s="84" t="s">
        <v>2710</v>
      </c>
      <c r="BD1781" s="38" t="s">
        <v>2840</v>
      </c>
      <c r="BE1781" s="39" t="s">
        <v>3153</v>
      </c>
      <c r="BF1781" s="90" t="s">
        <v>2691</v>
      </c>
      <c r="BL1781" s="42" t="s">
        <v>2839</v>
      </c>
      <c r="BM1781" s="43" t="s">
        <v>2688</v>
      </c>
      <c r="BO1781" s="17">
        <v>65118</v>
      </c>
      <c r="BP1781" s="18" t="s">
        <v>1234</v>
      </c>
    </row>
    <row r="1782" spans="1:68" ht="15" customHeight="1" thickBot="1" x14ac:dyDescent="0.35">
      <c r="A1782" s="116">
        <v>1780</v>
      </c>
      <c r="H1782" t="s">
        <v>2623</v>
      </c>
      <c r="I1782" s="244">
        <v>8</v>
      </c>
      <c r="J1782" s="244" t="s">
        <v>2590</v>
      </c>
      <c r="K1782" s="244" t="s">
        <v>2487</v>
      </c>
      <c r="L1782" s="244">
        <v>2</v>
      </c>
      <c r="M1782" s="244">
        <v>89</v>
      </c>
      <c r="N1782" s="244">
        <v>90</v>
      </c>
      <c r="O1782" s="244" t="s">
        <v>2515</v>
      </c>
      <c r="P1782" s="244" t="s">
        <v>2474</v>
      </c>
      <c r="Q1782" s="244" t="s">
        <v>2474</v>
      </c>
      <c r="R1782" s="6">
        <f t="shared" si="251"/>
        <v>2</v>
      </c>
      <c r="S1782" s="6">
        <f t="shared" si="252"/>
        <v>1</v>
      </c>
      <c r="T1782" s="7">
        <f t="shared" si="253"/>
        <v>130306</v>
      </c>
      <c r="U1782" s="121" t="str">
        <f t="shared" si="254"/>
        <v>1FD02</v>
      </c>
      <c r="V1782" s="10">
        <f t="shared" si="255"/>
        <v>253</v>
      </c>
      <c r="W1782" s="10">
        <f t="shared" si="256"/>
        <v>2</v>
      </c>
      <c r="X1782" s="11">
        <f t="shared" si="257"/>
        <v>1</v>
      </c>
      <c r="Y1782" s="11">
        <f t="shared" si="258"/>
        <v>253</v>
      </c>
      <c r="Z1782" s="12" t="str">
        <f t="shared" si="259"/>
        <v>Wind Data</v>
      </c>
      <c r="AI1782" s="17"/>
      <c r="AJ1782" s="18"/>
      <c r="AK1782" s="19"/>
      <c r="AL1782" s="21"/>
      <c r="AM1782" s="21"/>
      <c r="AN1782" s="21"/>
      <c r="AO1782" s="21"/>
      <c r="AP1782" s="20"/>
      <c r="AQ1782" s="22"/>
      <c r="AR1782" s="20"/>
      <c r="AS1782" s="20"/>
      <c r="AT1782" s="20"/>
      <c r="AU1782" s="20"/>
      <c r="AV1782" s="20"/>
      <c r="AW1782" s="20"/>
      <c r="AX1782" s="221">
        <v>130306</v>
      </c>
      <c r="AY1782" s="6">
        <v>1</v>
      </c>
      <c r="AZ1782" s="6">
        <v>253</v>
      </c>
      <c r="BA1782" s="87" t="s">
        <v>2701</v>
      </c>
      <c r="BB1782" s="39" t="s">
        <v>3137</v>
      </c>
      <c r="BC1782" s="84" t="s">
        <v>2349</v>
      </c>
      <c r="BD1782" s="38" t="s">
        <v>2702</v>
      </c>
      <c r="BE1782" s="39" t="s">
        <v>3138</v>
      </c>
      <c r="BF1782" s="90" t="s">
        <v>2691</v>
      </c>
      <c r="BJ1782" s="47" t="s">
        <v>2703</v>
      </c>
      <c r="BL1782" s="42" t="s">
        <v>2698</v>
      </c>
      <c r="BM1782" s="43" t="s">
        <v>2688</v>
      </c>
      <c r="BO1782" s="17">
        <v>65172</v>
      </c>
      <c r="BP1782" s="18" t="s">
        <v>1288</v>
      </c>
    </row>
    <row r="1783" spans="1:68" ht="15" customHeight="1" thickBot="1" x14ac:dyDescent="0.35">
      <c r="A1783" s="116">
        <v>1781</v>
      </c>
      <c r="H1783" t="s">
        <v>2522</v>
      </c>
      <c r="I1783" s="244">
        <v>8</v>
      </c>
      <c r="J1783" s="244" t="s">
        <v>2593</v>
      </c>
      <c r="K1783" s="244">
        <v>88</v>
      </c>
      <c r="L1783" s="244">
        <v>2</v>
      </c>
      <c r="M1783" s="244" t="s">
        <v>2477</v>
      </c>
      <c r="N1783" s="244" t="s">
        <v>2608</v>
      </c>
      <c r="O1783" s="244" t="s">
        <v>2512</v>
      </c>
      <c r="P1783" s="244" t="s">
        <v>2474</v>
      </c>
      <c r="Q1783" s="244" t="s">
        <v>2474</v>
      </c>
      <c r="R1783" s="6">
        <f t="shared" si="251"/>
        <v>2</v>
      </c>
      <c r="S1783" s="6">
        <f t="shared" si="252"/>
        <v>1</v>
      </c>
      <c r="T1783" s="7">
        <f t="shared" si="253"/>
        <v>130306</v>
      </c>
      <c r="U1783" s="121" t="str">
        <f t="shared" si="254"/>
        <v>1FD02</v>
      </c>
      <c r="V1783" s="10">
        <f t="shared" si="255"/>
        <v>253</v>
      </c>
      <c r="W1783" s="10">
        <f t="shared" si="256"/>
        <v>2</v>
      </c>
      <c r="X1783" s="11">
        <f t="shared" si="257"/>
        <v>3</v>
      </c>
      <c r="Y1783" s="11">
        <f t="shared" si="258"/>
        <v>253</v>
      </c>
      <c r="Z1783" s="12" t="str">
        <f t="shared" si="259"/>
        <v>Wind Data</v>
      </c>
      <c r="AI1783" s="17"/>
      <c r="AJ1783" s="18"/>
      <c r="AK1783" s="19"/>
      <c r="AQ1783" s="37"/>
      <c r="AR1783" s="34"/>
      <c r="AS1783" s="34"/>
      <c r="AT1783" s="34"/>
      <c r="AU1783" s="34"/>
      <c r="AV1783" s="34"/>
      <c r="AW1783" s="34"/>
      <c r="AX1783" s="222">
        <v>130306</v>
      </c>
      <c r="AY1783" s="6">
        <v>3</v>
      </c>
      <c r="AZ1783" s="6">
        <v>253</v>
      </c>
      <c r="BA1783" s="87" t="s">
        <v>2701</v>
      </c>
      <c r="BB1783" s="39" t="s">
        <v>3149</v>
      </c>
      <c r="BC1783" s="84" t="s">
        <v>2349</v>
      </c>
      <c r="BD1783" s="38" t="s">
        <v>2702</v>
      </c>
      <c r="BE1783" s="39" t="s">
        <v>3150</v>
      </c>
      <c r="BF1783" s="90" t="s">
        <v>2691</v>
      </c>
      <c r="BJ1783" s="47" t="s">
        <v>2704</v>
      </c>
      <c r="BL1783" s="42" t="s">
        <v>2705</v>
      </c>
      <c r="BM1783" s="43" t="s">
        <v>2688</v>
      </c>
      <c r="BO1783" s="17">
        <v>65175</v>
      </c>
      <c r="BP1783" s="18" t="s">
        <v>1291</v>
      </c>
    </row>
    <row r="1784" spans="1:68" ht="15" customHeight="1" thickBot="1" x14ac:dyDescent="0.35">
      <c r="A1784" s="116">
        <v>1782</v>
      </c>
      <c r="H1784" t="s">
        <v>2525</v>
      </c>
      <c r="I1784" s="244">
        <v>8</v>
      </c>
      <c r="J1784" s="244">
        <v>60</v>
      </c>
      <c r="K1784" s="244" t="s">
        <v>2521</v>
      </c>
      <c r="L1784" s="244">
        <v>0</v>
      </c>
      <c r="M1784" s="244">
        <v>0</v>
      </c>
      <c r="N1784" s="244" t="s">
        <v>2474</v>
      </c>
      <c r="O1784" s="244" t="s">
        <v>2483</v>
      </c>
      <c r="P1784" s="244" t="s">
        <v>2474</v>
      </c>
      <c r="Q1784" s="244" t="s">
        <v>2483</v>
      </c>
      <c r="R1784" s="6">
        <f t="shared" si="251"/>
        <v>2</v>
      </c>
      <c r="S1784" s="6">
        <f t="shared" si="252"/>
        <v>1</v>
      </c>
      <c r="T1784" s="7">
        <f t="shared" si="253"/>
        <v>130578</v>
      </c>
      <c r="U1784" s="121" t="str">
        <f t="shared" si="254"/>
        <v>1FE12</v>
      </c>
      <c r="V1784" s="10">
        <f t="shared" si="255"/>
        <v>254</v>
      </c>
      <c r="W1784" s="10">
        <f t="shared" si="256"/>
        <v>18</v>
      </c>
      <c r="X1784" s="11">
        <f t="shared" si="257"/>
        <v>3</v>
      </c>
      <c r="Y1784" s="11">
        <f t="shared" si="258"/>
        <v>254</v>
      </c>
      <c r="Z1784" s="12" t="str">
        <f t="shared" si="259"/>
        <v>Vessel Speed Components</v>
      </c>
      <c r="AI1784" s="17"/>
      <c r="AJ1784" s="18"/>
      <c r="AK1784" s="19"/>
      <c r="AL1784" s="21"/>
      <c r="AM1784" s="21"/>
      <c r="AN1784" s="21"/>
      <c r="AO1784" s="21"/>
      <c r="AP1784" s="20"/>
      <c r="AQ1784" s="22"/>
      <c r="AR1784" s="20"/>
      <c r="AS1784" s="20"/>
      <c r="AT1784" s="20"/>
      <c r="AU1784" s="20"/>
      <c r="AV1784" s="20"/>
      <c r="AW1784" s="20"/>
      <c r="AX1784" s="221">
        <v>130578</v>
      </c>
      <c r="AY1784" s="6">
        <v>3</v>
      </c>
      <c r="AZ1784" s="6">
        <v>254</v>
      </c>
      <c r="BA1784" s="87" t="s">
        <v>2724</v>
      </c>
      <c r="BB1784" s="39" t="s">
        <v>2709</v>
      </c>
      <c r="BC1784" s="84" t="s">
        <v>2710</v>
      </c>
      <c r="BD1784" s="38" t="s">
        <v>2353</v>
      </c>
      <c r="BE1784" s="39" t="s">
        <v>2457</v>
      </c>
      <c r="BF1784" s="90" t="s">
        <v>2349</v>
      </c>
      <c r="BG1784" s="58" t="s">
        <v>2725</v>
      </c>
      <c r="BI1784" s="6" t="s">
        <v>2349</v>
      </c>
      <c r="BL1784" s="42" t="s">
        <v>2705</v>
      </c>
      <c r="BM1784" s="43" t="s">
        <v>2688</v>
      </c>
      <c r="BO1784" s="17">
        <v>65179</v>
      </c>
      <c r="BP1784" s="18" t="s">
        <v>1295</v>
      </c>
    </row>
    <row r="1785" spans="1:68" ht="15" customHeight="1" thickBot="1" x14ac:dyDescent="0.35">
      <c r="A1785" s="116">
        <v>1783</v>
      </c>
      <c r="H1785" t="s">
        <v>2525</v>
      </c>
      <c r="I1785" s="244">
        <v>8</v>
      </c>
      <c r="J1785" s="244">
        <v>61</v>
      </c>
      <c r="K1785" s="244" t="s">
        <v>2474</v>
      </c>
      <c r="L1785" s="244" t="s">
        <v>2483</v>
      </c>
      <c r="M1785" s="244" t="s">
        <v>2474</v>
      </c>
      <c r="N1785" s="244" t="s">
        <v>2483</v>
      </c>
      <c r="O1785" s="244" t="s">
        <v>2474</v>
      </c>
      <c r="P1785" s="244" t="s">
        <v>2483</v>
      </c>
      <c r="Q1785" s="244" t="s">
        <v>2474</v>
      </c>
      <c r="R1785" s="6">
        <f t="shared" si="251"/>
        <v>2</v>
      </c>
      <c r="S1785" s="6">
        <f t="shared" si="252"/>
        <v>1</v>
      </c>
      <c r="T1785" s="7">
        <f t="shared" si="253"/>
        <v>130578</v>
      </c>
      <c r="U1785" s="121" t="str">
        <f t="shared" si="254"/>
        <v>1FE12</v>
      </c>
      <c r="V1785" s="10">
        <f t="shared" si="255"/>
        <v>254</v>
      </c>
      <c r="W1785" s="10">
        <f t="shared" si="256"/>
        <v>18</v>
      </c>
      <c r="X1785" s="11">
        <f t="shared" si="257"/>
        <v>3</v>
      </c>
      <c r="Y1785" s="11">
        <f t="shared" si="258"/>
        <v>254</v>
      </c>
      <c r="Z1785" s="12" t="str">
        <f t="shared" si="259"/>
        <v>Vessel Speed Components</v>
      </c>
      <c r="AI1785" s="17"/>
      <c r="AJ1785" s="18"/>
      <c r="AK1785" s="19"/>
      <c r="AQ1785" s="37"/>
      <c r="AR1785" s="34"/>
      <c r="AS1785" s="34"/>
      <c r="AT1785" s="34"/>
      <c r="AU1785" s="34"/>
      <c r="AV1785" s="34"/>
      <c r="AW1785" s="34"/>
      <c r="AX1785" s="222">
        <v>130578</v>
      </c>
      <c r="AY1785" s="6">
        <v>3</v>
      </c>
      <c r="AZ1785" s="6">
        <v>254</v>
      </c>
      <c r="BA1785" s="87" t="s">
        <v>2727</v>
      </c>
      <c r="BB1785" s="39" t="s">
        <v>2352</v>
      </c>
      <c r="BC1785" s="84" t="s">
        <v>2710</v>
      </c>
      <c r="BD1785" s="38" t="s">
        <v>2728</v>
      </c>
      <c r="BG1785" s="58" t="s">
        <v>2725</v>
      </c>
      <c r="BI1785" s="6" t="s">
        <v>2349</v>
      </c>
      <c r="BL1785" s="42" t="s">
        <v>2705</v>
      </c>
      <c r="BM1785" s="43" t="s">
        <v>2688</v>
      </c>
      <c r="BO1785" s="17">
        <v>65192</v>
      </c>
      <c r="BP1785" s="18" t="s">
        <v>1308</v>
      </c>
    </row>
    <row r="1786" spans="1:68" ht="15" customHeight="1" thickBot="1" x14ac:dyDescent="0.35">
      <c r="A1786" s="116">
        <v>1784</v>
      </c>
      <c r="H1786" t="s">
        <v>2619</v>
      </c>
      <c r="I1786" s="244">
        <v>8</v>
      </c>
      <c r="J1786" s="244">
        <v>86</v>
      </c>
      <c r="K1786" s="244">
        <v>79</v>
      </c>
      <c r="L1786" s="244" t="s">
        <v>2509</v>
      </c>
      <c r="M1786" s="244">
        <v>19</v>
      </c>
      <c r="N1786" s="244">
        <v>3</v>
      </c>
      <c r="O1786" s="244" t="s">
        <v>2579</v>
      </c>
      <c r="P1786" s="244">
        <v>32</v>
      </c>
      <c r="Q1786" s="244">
        <v>3</v>
      </c>
      <c r="R1786" s="6">
        <f t="shared" si="251"/>
        <v>2</v>
      </c>
      <c r="S1786" s="6">
        <f t="shared" si="252"/>
        <v>1</v>
      </c>
      <c r="T1786" s="7">
        <f t="shared" si="253"/>
        <v>129025</v>
      </c>
      <c r="U1786" s="121" t="str">
        <f t="shared" si="254"/>
        <v>1F801</v>
      </c>
      <c r="V1786" s="10">
        <f t="shared" si="255"/>
        <v>248</v>
      </c>
      <c r="W1786" s="10">
        <f t="shared" si="256"/>
        <v>1</v>
      </c>
      <c r="X1786" s="11">
        <f t="shared" si="257"/>
        <v>7</v>
      </c>
      <c r="Y1786" s="11">
        <f t="shared" si="258"/>
        <v>248</v>
      </c>
      <c r="Z1786" s="12" t="str">
        <f t="shared" si="259"/>
        <v>Position, Rapid Update</v>
      </c>
      <c r="AI1786" s="17"/>
      <c r="AJ1786" s="18"/>
      <c r="AK1786" s="19"/>
      <c r="AL1786" s="21"/>
      <c r="AM1786" s="21"/>
      <c r="AN1786" s="21"/>
      <c r="AO1786" s="21"/>
      <c r="AP1786" s="20"/>
      <c r="AQ1786" s="22"/>
      <c r="AR1786" s="20"/>
      <c r="AS1786" s="20"/>
      <c r="AT1786" s="20"/>
      <c r="AU1786" s="20"/>
      <c r="AV1786" s="20"/>
      <c r="AW1786" s="20"/>
      <c r="AX1786" s="221">
        <v>129025</v>
      </c>
      <c r="AY1786" s="6">
        <v>7</v>
      </c>
      <c r="AZ1786" s="6">
        <v>248</v>
      </c>
      <c r="BA1786" s="87" t="s">
        <v>2689</v>
      </c>
      <c r="BB1786" s="39" t="s">
        <v>2690</v>
      </c>
      <c r="BC1786" s="84" t="s">
        <v>2691</v>
      </c>
      <c r="BD1786" s="38" t="s">
        <v>2350</v>
      </c>
      <c r="BE1786" s="39" t="s">
        <v>2984</v>
      </c>
      <c r="BF1786" s="90" t="s">
        <v>2691</v>
      </c>
      <c r="BL1786" s="42" t="s">
        <v>2693</v>
      </c>
      <c r="BM1786" s="43" t="s">
        <v>2688</v>
      </c>
      <c r="BO1786" s="17">
        <v>65196</v>
      </c>
      <c r="BP1786" s="18" t="s">
        <v>1312</v>
      </c>
    </row>
    <row r="1787" spans="1:68" ht="15" customHeight="1" thickBot="1" x14ac:dyDescent="0.35">
      <c r="A1787" s="116">
        <v>1785</v>
      </c>
      <c r="H1787" t="s">
        <v>2620</v>
      </c>
      <c r="I1787" s="244">
        <v>8</v>
      </c>
      <c r="J1787" s="244">
        <v>0</v>
      </c>
      <c r="K1787" s="244" t="s">
        <v>2474</v>
      </c>
      <c r="L1787" s="244" t="s">
        <v>2474</v>
      </c>
      <c r="M1787" s="244" t="s">
        <v>2474</v>
      </c>
      <c r="N1787" s="244" t="s">
        <v>2521</v>
      </c>
      <c r="O1787" s="244">
        <v>2</v>
      </c>
      <c r="P1787" s="244" t="s">
        <v>2474</v>
      </c>
      <c r="Q1787" s="244" t="s">
        <v>2474</v>
      </c>
      <c r="R1787" s="6">
        <f t="shared" si="251"/>
        <v>2</v>
      </c>
      <c r="S1787" s="6">
        <f t="shared" si="252"/>
        <v>1</v>
      </c>
      <c r="T1787" s="7">
        <f t="shared" si="253"/>
        <v>127245</v>
      </c>
      <c r="U1787" s="121" t="str">
        <f t="shared" si="254"/>
        <v>1F10D</v>
      </c>
      <c r="V1787" s="10">
        <f t="shared" si="255"/>
        <v>241</v>
      </c>
      <c r="W1787" s="10">
        <f t="shared" si="256"/>
        <v>13</v>
      </c>
      <c r="X1787" s="11">
        <f t="shared" si="257"/>
        <v>1</v>
      </c>
      <c r="Y1787" s="11">
        <f t="shared" si="258"/>
        <v>241</v>
      </c>
      <c r="Z1787" s="12" t="str">
        <f t="shared" si="259"/>
        <v>Rudder</v>
      </c>
      <c r="AI1787" s="17"/>
      <c r="AJ1787" s="18"/>
      <c r="AK1787" s="19"/>
      <c r="AQ1787" s="37"/>
      <c r="AR1787" s="34"/>
      <c r="AS1787" s="34"/>
      <c r="AT1787" s="34"/>
      <c r="AU1787" s="34"/>
      <c r="AV1787" s="34"/>
      <c r="AW1787" s="34"/>
      <c r="AX1787" s="222">
        <v>127245</v>
      </c>
      <c r="AY1787" s="6">
        <v>1</v>
      </c>
      <c r="AZ1787" s="6">
        <v>241</v>
      </c>
      <c r="BA1787" s="87" t="s">
        <v>2696</v>
      </c>
      <c r="BB1787" s="39" t="s">
        <v>2999</v>
      </c>
      <c r="BC1787" s="84" t="s">
        <v>2691</v>
      </c>
      <c r="BL1787" s="42" t="s">
        <v>2698</v>
      </c>
      <c r="BM1787" s="43" t="s">
        <v>2688</v>
      </c>
      <c r="BO1787" s="17">
        <v>65220</v>
      </c>
      <c r="BP1787" s="18" t="s">
        <v>1336</v>
      </c>
    </row>
    <row r="1788" spans="1:68" ht="15" customHeight="1" thickBot="1" x14ac:dyDescent="0.35">
      <c r="A1788" s="116">
        <v>1786</v>
      </c>
      <c r="H1788" t="s">
        <v>2621</v>
      </c>
      <c r="I1788" s="244">
        <v>8</v>
      </c>
      <c r="J1788" s="244" t="s">
        <v>2505</v>
      </c>
      <c r="K1788" s="244" t="s">
        <v>2519</v>
      </c>
      <c r="L1788" s="244" t="s">
        <v>2506</v>
      </c>
      <c r="M1788" s="244">
        <v>0</v>
      </c>
      <c r="N1788" s="244">
        <v>0</v>
      </c>
      <c r="O1788" s="244" t="s">
        <v>2474</v>
      </c>
      <c r="P1788" s="244" t="s">
        <v>2483</v>
      </c>
      <c r="Q1788" s="244" t="s">
        <v>2520</v>
      </c>
      <c r="R1788" s="6">
        <f t="shared" si="251"/>
        <v>2</v>
      </c>
      <c r="S1788" s="6">
        <f t="shared" si="252"/>
        <v>1</v>
      </c>
      <c r="T1788" s="7">
        <f t="shared" si="253"/>
        <v>127250</v>
      </c>
      <c r="U1788" s="121" t="str">
        <f t="shared" si="254"/>
        <v>1F112</v>
      </c>
      <c r="V1788" s="10">
        <f t="shared" si="255"/>
        <v>241</v>
      </c>
      <c r="W1788" s="10">
        <f t="shared" si="256"/>
        <v>18</v>
      </c>
      <c r="X1788" s="11">
        <f t="shared" si="257"/>
        <v>1</v>
      </c>
      <c r="Y1788" s="11">
        <f t="shared" si="258"/>
        <v>241</v>
      </c>
      <c r="Z1788" s="12" t="str">
        <f t="shared" si="259"/>
        <v>Vessel Heading</v>
      </c>
      <c r="AI1788" s="17"/>
      <c r="AJ1788" s="18"/>
      <c r="AK1788" s="19"/>
      <c r="AL1788" s="21"/>
      <c r="AM1788" s="21"/>
      <c r="AN1788" s="21"/>
      <c r="AO1788" s="21"/>
      <c r="AP1788" s="20"/>
      <c r="AQ1788" s="22"/>
      <c r="AR1788" s="20"/>
      <c r="AS1788" s="20"/>
      <c r="AT1788" s="20"/>
      <c r="AU1788" s="20"/>
      <c r="AV1788" s="20"/>
      <c r="AW1788" s="20"/>
      <c r="AX1788" s="221">
        <v>127250</v>
      </c>
      <c r="AY1788" s="6">
        <v>1</v>
      </c>
      <c r="AZ1788" s="6">
        <v>241</v>
      </c>
      <c r="BA1788" s="87" t="s">
        <v>18</v>
      </c>
      <c r="BB1788" s="39" t="s">
        <v>2462</v>
      </c>
      <c r="BC1788" s="84" t="s">
        <v>2691</v>
      </c>
      <c r="BL1788" s="42" t="s">
        <v>2698</v>
      </c>
      <c r="BM1788" s="43" t="s">
        <v>2688</v>
      </c>
      <c r="BO1788" s="17">
        <v>65226</v>
      </c>
      <c r="BP1788" s="18" t="s">
        <v>1342</v>
      </c>
    </row>
    <row r="1789" spans="1:68" ht="15" customHeight="1" thickBot="1" x14ac:dyDescent="0.35">
      <c r="A1789" s="116">
        <v>1787</v>
      </c>
      <c r="H1789" t="s">
        <v>2622</v>
      </c>
      <c r="I1789" s="244">
        <v>8</v>
      </c>
      <c r="J1789" s="244" t="s">
        <v>2505</v>
      </c>
      <c r="K1789" s="244">
        <v>0</v>
      </c>
      <c r="L1789" s="244" t="s">
        <v>2563</v>
      </c>
      <c r="M1789" s="244" t="s">
        <v>2520</v>
      </c>
      <c r="N1789" s="244">
        <v>5</v>
      </c>
      <c r="O1789" s="244" t="s">
        <v>2474</v>
      </c>
      <c r="P1789" s="244" t="s">
        <v>2474</v>
      </c>
      <c r="Q1789" s="244" t="s">
        <v>2474</v>
      </c>
      <c r="R1789" s="6">
        <f t="shared" si="251"/>
        <v>2</v>
      </c>
      <c r="S1789" s="6">
        <f t="shared" si="252"/>
        <v>1</v>
      </c>
      <c r="T1789" s="7">
        <f t="shared" si="253"/>
        <v>127251</v>
      </c>
      <c r="U1789" s="121" t="str">
        <f t="shared" si="254"/>
        <v>1F113</v>
      </c>
      <c r="V1789" s="10">
        <f t="shared" si="255"/>
        <v>241</v>
      </c>
      <c r="W1789" s="10">
        <f t="shared" si="256"/>
        <v>19</v>
      </c>
      <c r="X1789" s="11">
        <f t="shared" si="257"/>
        <v>1</v>
      </c>
      <c r="Y1789" s="11">
        <f t="shared" si="258"/>
        <v>241</v>
      </c>
      <c r="Z1789" s="12" t="str">
        <f t="shared" si="259"/>
        <v>Rate of Turn</v>
      </c>
      <c r="AI1789" s="17"/>
      <c r="AJ1789" s="1"/>
      <c r="AK1789" s="2"/>
      <c r="AQ1789" s="37"/>
      <c r="AR1789" s="34"/>
      <c r="AS1789" s="34"/>
      <c r="AT1789" s="34"/>
      <c r="AU1789" s="34"/>
      <c r="AV1789" s="34"/>
      <c r="AW1789" s="34"/>
      <c r="AX1789" s="222">
        <v>127251</v>
      </c>
      <c r="AY1789" s="6">
        <v>1</v>
      </c>
      <c r="AZ1789" s="6">
        <v>241</v>
      </c>
      <c r="BA1789" s="87" t="s">
        <v>2699</v>
      </c>
      <c r="BB1789" s="39" t="s">
        <v>2700</v>
      </c>
      <c r="BC1789" s="84" t="s">
        <v>2691</v>
      </c>
      <c r="BL1789" s="42" t="s">
        <v>2698</v>
      </c>
      <c r="BM1789" s="43" t="s">
        <v>2688</v>
      </c>
      <c r="BO1789" s="17">
        <v>65234</v>
      </c>
      <c r="BP1789" s="1" t="s">
        <v>1350</v>
      </c>
    </row>
    <row r="1790" spans="1:68" ht="15" customHeight="1" thickBot="1" x14ac:dyDescent="0.35">
      <c r="A1790" s="116">
        <v>1788</v>
      </c>
      <c r="H1790" t="s">
        <v>2623</v>
      </c>
      <c r="I1790" s="244">
        <v>8</v>
      </c>
      <c r="J1790" s="244" t="s">
        <v>2505</v>
      </c>
      <c r="K1790" s="244" t="s">
        <v>2487</v>
      </c>
      <c r="L1790" s="244">
        <v>2</v>
      </c>
      <c r="M1790" s="244">
        <v>89</v>
      </c>
      <c r="N1790" s="244">
        <v>90</v>
      </c>
      <c r="O1790" s="244" t="s">
        <v>2515</v>
      </c>
      <c r="P1790" s="244" t="s">
        <v>2474</v>
      </c>
      <c r="Q1790" s="244" t="s">
        <v>2474</v>
      </c>
      <c r="R1790" s="6">
        <f t="shared" si="251"/>
        <v>2</v>
      </c>
      <c r="S1790" s="6">
        <f t="shared" si="252"/>
        <v>1</v>
      </c>
      <c r="T1790" s="7">
        <f t="shared" si="253"/>
        <v>130306</v>
      </c>
      <c r="U1790" s="121" t="str">
        <f t="shared" si="254"/>
        <v>1FD02</v>
      </c>
      <c r="V1790" s="10">
        <f t="shared" si="255"/>
        <v>253</v>
      </c>
      <c r="W1790" s="10">
        <f t="shared" si="256"/>
        <v>2</v>
      </c>
      <c r="X1790" s="11">
        <f t="shared" si="257"/>
        <v>1</v>
      </c>
      <c r="Y1790" s="11">
        <f t="shared" si="258"/>
        <v>253</v>
      </c>
      <c r="Z1790" s="12" t="str">
        <f t="shared" si="259"/>
        <v>Wind Data</v>
      </c>
      <c r="AI1790" s="17"/>
      <c r="AJ1790" s="18"/>
      <c r="AK1790" s="19"/>
      <c r="AL1790" s="21"/>
      <c r="AM1790" s="21"/>
      <c r="AN1790" s="21"/>
      <c r="AO1790" s="21"/>
      <c r="AP1790" s="20"/>
      <c r="AQ1790" s="22"/>
      <c r="AR1790" s="20"/>
      <c r="AS1790" s="20"/>
      <c r="AT1790" s="20"/>
      <c r="AU1790" s="20"/>
      <c r="AV1790" s="20"/>
      <c r="AW1790" s="20"/>
      <c r="AX1790" s="221">
        <v>130306</v>
      </c>
      <c r="AY1790" s="6">
        <v>1</v>
      </c>
      <c r="AZ1790" s="6">
        <v>253</v>
      </c>
      <c r="BA1790" s="87" t="s">
        <v>2701</v>
      </c>
      <c r="BB1790" s="39" t="s">
        <v>3137</v>
      </c>
      <c r="BC1790" s="84" t="s">
        <v>2349</v>
      </c>
      <c r="BD1790" s="38" t="s">
        <v>2702</v>
      </c>
      <c r="BE1790" s="39" t="s">
        <v>3138</v>
      </c>
      <c r="BF1790" s="90" t="s">
        <v>2691</v>
      </c>
      <c r="BJ1790" s="47" t="s">
        <v>2703</v>
      </c>
      <c r="BL1790" s="42" t="s">
        <v>2698</v>
      </c>
      <c r="BM1790" s="43" t="s">
        <v>2688</v>
      </c>
      <c r="BO1790" s="17">
        <v>65238</v>
      </c>
      <c r="BP1790" s="18" t="s">
        <v>1354</v>
      </c>
    </row>
    <row r="1791" spans="1:68" ht="15" customHeight="1" thickBot="1" x14ac:dyDescent="0.35">
      <c r="A1791" s="116">
        <v>1789</v>
      </c>
      <c r="H1791" t="s">
        <v>2643</v>
      </c>
      <c r="I1791" s="244">
        <v>8</v>
      </c>
      <c r="J1791" s="244" t="s">
        <v>2474</v>
      </c>
      <c r="K1791" s="244" t="s">
        <v>2515</v>
      </c>
      <c r="L1791" s="244" t="s">
        <v>2531</v>
      </c>
      <c r="M1791" s="244" t="s">
        <v>2568</v>
      </c>
      <c r="N1791" s="244">
        <v>0</v>
      </c>
      <c r="O1791" s="244">
        <v>0</v>
      </c>
      <c r="P1791" s="244" t="s">
        <v>2474</v>
      </c>
      <c r="Q1791" s="244" t="s">
        <v>2474</v>
      </c>
      <c r="R1791" s="6">
        <f t="shared" ref="R1791:R1854" si="260">_xlfn.BITRSHIFT(_xlfn.BITAND(HEX2DEC(H1791),HEX2DEC("1C000000")),26)</f>
        <v>2</v>
      </c>
      <c r="S1791" s="6">
        <f t="shared" ref="S1791:S1854" si="261">_xlfn.BITRSHIFT(_xlfn.BITAND(HEX2DEC(H1791),HEX2DEC("01000000")),24)</f>
        <v>1</v>
      </c>
      <c r="T1791" s="7">
        <f t="shared" ref="T1791:T1854" si="262">IF(_xlfn.BITRSHIFT(_xlfn.BITAND(HEX2DEC(H1791),HEX2DEC("0FF0000")),16)&lt;240,_xlfn.BITRSHIFT(_xlfn.BITAND(HEX2DEC(H1791),HEX2DEC("1FF0000")),8),_xlfn.BITRSHIFT(_xlfn.BITAND(HEX2DEC(H1791),HEX2DEC("1FFFF00")),8))</f>
        <v>129026</v>
      </c>
      <c r="U1791" s="121" t="str">
        <f t="shared" ref="U1791:U1854" si="263">DEC2HEX(T1791)</f>
        <v>1F802</v>
      </c>
      <c r="V1791" s="10">
        <f t="shared" ref="V1791:V1854" si="264">_xlfn.BITRSHIFT(_xlfn.BITAND(HEX2DEC(H1791),HEX2DEC("0FF0000")),16)</f>
        <v>248</v>
      </c>
      <c r="W1791" s="10">
        <f t="shared" ref="W1791:W1854" si="265">_xlfn.BITRSHIFT(_xlfn.BITAND(HEX2DEC(H1791),HEX2DEC("FF00")),8)</f>
        <v>2</v>
      </c>
      <c r="X1791" s="11">
        <f t="shared" ref="X1791:X1854" si="266">_xlfn.BITAND(HEX2DEC(H1791),HEX2DEC("00000FF"))</f>
        <v>7</v>
      </c>
      <c r="Y1791" s="11">
        <f t="shared" ref="Y1791:Y1854" si="267">IF(_xlfn.BITRSHIFT(_xlfn.BITAND(HEX2DEC(H1791),HEX2DEC("0FF0000")),16)&lt;240,_xlfn.BITRSHIFT(_xlfn.BITAND(HEX2DEC(H1791),HEX2DEC("0FF00")),8),_xlfn.BITRSHIFT(_xlfn.BITAND(HEX2DEC(H1791),HEX2DEC("0FF0000")),16))</f>
        <v>248</v>
      </c>
      <c r="Z1791" s="12" t="str">
        <f t="shared" si="259"/>
        <v>COG &amp; SOG, Rapid Update</v>
      </c>
      <c r="AI1791" s="17"/>
      <c r="AJ1791" s="18"/>
      <c r="AK1791" s="19"/>
      <c r="AQ1791" s="37"/>
      <c r="AR1791" s="34"/>
      <c r="AS1791" s="34"/>
      <c r="AT1791" s="34"/>
      <c r="AU1791" s="34"/>
      <c r="AV1791" s="34"/>
      <c r="AW1791" s="34"/>
      <c r="AX1791" s="222">
        <v>129026</v>
      </c>
      <c r="AY1791" s="6">
        <v>7</v>
      </c>
      <c r="AZ1791" s="6">
        <v>248</v>
      </c>
      <c r="BA1791" s="87" t="s">
        <v>2771</v>
      </c>
      <c r="BB1791" s="39" t="s">
        <v>3001</v>
      </c>
      <c r="BC1791" s="84" t="s">
        <v>2691</v>
      </c>
      <c r="BD1791" s="38" t="s">
        <v>2772</v>
      </c>
      <c r="BE1791" s="39" t="s">
        <v>2457</v>
      </c>
      <c r="BF1791" s="90" t="s">
        <v>2349</v>
      </c>
      <c r="BL1791" s="42" t="s">
        <v>2693</v>
      </c>
      <c r="BM1791" s="43" t="s">
        <v>2688</v>
      </c>
      <c r="BO1791" s="17">
        <v>65251</v>
      </c>
      <c r="BP1791" s="18" t="s">
        <v>1366</v>
      </c>
    </row>
    <row r="1792" spans="1:68" ht="15" customHeight="1" thickBot="1" x14ac:dyDescent="0.35">
      <c r="A1792" s="116">
        <v>1790</v>
      </c>
      <c r="H1792" t="s">
        <v>2522</v>
      </c>
      <c r="I1792" s="244">
        <v>8</v>
      </c>
      <c r="J1792" s="244" t="s">
        <v>2593</v>
      </c>
      <c r="K1792" s="244">
        <v>88</v>
      </c>
      <c r="L1792" s="244">
        <v>2</v>
      </c>
      <c r="M1792" s="244" t="s">
        <v>2477</v>
      </c>
      <c r="N1792" s="244" t="s">
        <v>2608</v>
      </c>
      <c r="O1792" s="244" t="s">
        <v>2512</v>
      </c>
      <c r="P1792" s="244" t="s">
        <v>2474</v>
      </c>
      <c r="Q1792" s="244" t="s">
        <v>2474</v>
      </c>
      <c r="R1792" s="6">
        <f t="shared" si="260"/>
        <v>2</v>
      </c>
      <c r="S1792" s="6">
        <f t="shared" si="261"/>
        <v>1</v>
      </c>
      <c r="T1792" s="7">
        <f t="shared" si="262"/>
        <v>130306</v>
      </c>
      <c r="U1792" s="121" t="str">
        <f t="shared" si="263"/>
        <v>1FD02</v>
      </c>
      <c r="V1792" s="10">
        <f t="shared" si="264"/>
        <v>253</v>
      </c>
      <c r="W1792" s="10">
        <f t="shared" si="265"/>
        <v>2</v>
      </c>
      <c r="X1792" s="11">
        <f t="shared" si="266"/>
        <v>3</v>
      </c>
      <c r="Y1792" s="11">
        <f t="shared" si="267"/>
        <v>253</v>
      </c>
      <c r="Z1792" s="12" t="str">
        <f t="shared" si="259"/>
        <v>Wind Data</v>
      </c>
      <c r="AI1792" s="17"/>
      <c r="AJ1792" s="18"/>
      <c r="AK1792" s="19"/>
      <c r="AL1792" s="21"/>
      <c r="AM1792" s="21"/>
      <c r="AN1792" s="21"/>
      <c r="AO1792" s="21"/>
      <c r="AP1792" s="20"/>
      <c r="AQ1792" s="22"/>
      <c r="AR1792" s="20"/>
      <c r="AS1792" s="20"/>
      <c r="AT1792" s="20"/>
      <c r="AU1792" s="20"/>
      <c r="AV1792" s="20"/>
      <c r="AW1792" s="20"/>
      <c r="AX1792" s="221">
        <v>130306</v>
      </c>
      <c r="AY1792" s="6">
        <v>3</v>
      </c>
      <c r="AZ1792" s="6">
        <v>253</v>
      </c>
      <c r="BA1792" s="87" t="s">
        <v>2701</v>
      </c>
      <c r="BB1792" s="39" t="s">
        <v>3149</v>
      </c>
      <c r="BC1792" s="84" t="s">
        <v>2349</v>
      </c>
      <c r="BD1792" s="38" t="s">
        <v>2702</v>
      </c>
      <c r="BE1792" s="39" t="s">
        <v>3150</v>
      </c>
      <c r="BF1792" s="90" t="s">
        <v>2691</v>
      </c>
      <c r="BJ1792" s="47" t="s">
        <v>2704</v>
      </c>
      <c r="BL1792" s="42" t="s">
        <v>2705</v>
      </c>
      <c r="BM1792" s="43" t="s">
        <v>2688</v>
      </c>
      <c r="BO1792" s="17">
        <v>65306</v>
      </c>
      <c r="BP1792" s="18" t="s">
        <v>1396</v>
      </c>
    </row>
    <row r="1793" spans="1:68" ht="15" customHeight="1" thickBot="1" x14ac:dyDescent="0.35">
      <c r="A1793" s="116">
        <v>1791</v>
      </c>
      <c r="H1793" t="s">
        <v>2638</v>
      </c>
      <c r="I1793" s="244">
        <v>8</v>
      </c>
      <c r="J1793" s="244" t="s">
        <v>2545</v>
      </c>
      <c r="K1793" s="244">
        <v>26</v>
      </c>
      <c r="L1793" s="244" t="s">
        <v>2639</v>
      </c>
      <c r="M1793" s="244">
        <v>98</v>
      </c>
      <c r="N1793" s="244">
        <v>47</v>
      </c>
      <c r="O1793" s="244">
        <v>19</v>
      </c>
      <c r="P1793" s="244">
        <v>2</v>
      </c>
      <c r="Q1793" s="244">
        <v>2</v>
      </c>
      <c r="R1793" s="6">
        <f t="shared" si="260"/>
        <v>7</v>
      </c>
      <c r="S1793" s="6">
        <f t="shared" si="261"/>
        <v>1</v>
      </c>
      <c r="T1793" s="7">
        <f t="shared" si="262"/>
        <v>126720</v>
      </c>
      <c r="U1793" s="121" t="str">
        <f t="shared" si="263"/>
        <v>1EF00</v>
      </c>
      <c r="V1793" s="10">
        <f t="shared" si="264"/>
        <v>239</v>
      </c>
      <c r="W1793" s="10">
        <f t="shared" si="265"/>
        <v>255</v>
      </c>
      <c r="X1793" s="11">
        <f t="shared" si="266"/>
        <v>7</v>
      </c>
      <c r="Y1793" s="11">
        <f t="shared" si="267"/>
        <v>255</v>
      </c>
      <c r="Z1793" s="12" t="str">
        <f t="shared" si="259"/>
        <v>Proprietary A2</v>
      </c>
      <c r="AI1793" s="17"/>
      <c r="AJ1793" s="18"/>
      <c r="AK1793" s="19"/>
      <c r="AQ1793" s="37"/>
      <c r="AR1793" s="34"/>
      <c r="AS1793" s="34"/>
      <c r="AT1793" s="34"/>
      <c r="AU1793" s="34"/>
      <c r="AV1793" s="34"/>
      <c r="AW1793" s="34"/>
      <c r="AX1793" s="222">
        <v>126720</v>
      </c>
      <c r="AY1793" s="6">
        <v>7</v>
      </c>
      <c r="AZ1793" s="6">
        <v>255</v>
      </c>
      <c r="BA1793" s="87" t="s">
        <v>2755</v>
      </c>
      <c r="BB1793" s="39" t="s">
        <v>2709</v>
      </c>
      <c r="BC1793" s="84" t="s">
        <v>2710</v>
      </c>
      <c r="BD1793" s="38" t="s">
        <v>2756</v>
      </c>
      <c r="BE1793" s="39" t="s">
        <v>2757</v>
      </c>
      <c r="BF1793" s="90" t="s">
        <v>2710</v>
      </c>
      <c r="BJ1793" s="47" t="s">
        <v>2758</v>
      </c>
      <c r="BL1793" s="42" t="s">
        <v>2693</v>
      </c>
      <c r="BM1793" s="43" t="s">
        <v>2688</v>
      </c>
      <c r="BO1793" s="17">
        <v>65314</v>
      </c>
      <c r="BP1793" s="18" t="s">
        <v>1396</v>
      </c>
    </row>
    <row r="1794" spans="1:68" ht="15" customHeight="1" thickBot="1" x14ac:dyDescent="0.35">
      <c r="A1794" s="116">
        <v>1792</v>
      </c>
      <c r="H1794" t="s">
        <v>2570</v>
      </c>
      <c r="I1794" s="244">
        <v>8</v>
      </c>
      <c r="J1794" s="244">
        <v>1</v>
      </c>
      <c r="K1794" s="244">
        <v>34</v>
      </c>
      <c r="L1794" s="244">
        <v>5</v>
      </c>
      <c r="M1794" s="244" t="s">
        <v>2528</v>
      </c>
      <c r="N1794" s="244" t="s">
        <v>2474</v>
      </c>
      <c r="O1794" s="244">
        <v>29</v>
      </c>
      <c r="P1794" s="244">
        <v>72</v>
      </c>
      <c r="Q1794" s="244" t="s">
        <v>2474</v>
      </c>
      <c r="R1794" s="6">
        <f t="shared" si="260"/>
        <v>5</v>
      </c>
      <c r="S1794" s="6">
        <f t="shared" si="261"/>
        <v>1</v>
      </c>
      <c r="T1794" s="7">
        <f t="shared" si="262"/>
        <v>127508</v>
      </c>
      <c r="U1794" s="121" t="str">
        <f t="shared" si="263"/>
        <v>1F214</v>
      </c>
      <c r="V1794" s="10">
        <f t="shared" si="264"/>
        <v>242</v>
      </c>
      <c r="W1794" s="10">
        <f t="shared" si="265"/>
        <v>20</v>
      </c>
      <c r="X1794" s="11">
        <f t="shared" si="266"/>
        <v>16</v>
      </c>
      <c r="Y1794" s="11">
        <f t="shared" si="267"/>
        <v>242</v>
      </c>
      <c r="Z1794" s="12" t="str">
        <f t="shared" si="259"/>
        <v>Battery Status</v>
      </c>
      <c r="AI1794" s="17"/>
      <c r="AJ1794" s="18"/>
      <c r="AK1794" s="19"/>
      <c r="AL1794" s="21"/>
      <c r="AM1794" s="21"/>
      <c r="AN1794" s="21"/>
      <c r="AO1794" s="21"/>
      <c r="AP1794" s="20"/>
      <c r="AQ1794" s="22"/>
      <c r="AR1794" s="20"/>
      <c r="AS1794" s="20"/>
      <c r="AT1794" s="20"/>
      <c r="AU1794" s="20"/>
      <c r="AV1794" s="20"/>
      <c r="AW1794" s="20"/>
      <c r="AX1794" s="221">
        <v>127508</v>
      </c>
      <c r="AY1794" s="6">
        <v>16</v>
      </c>
      <c r="AZ1794" s="6">
        <v>242</v>
      </c>
      <c r="BA1794" s="87" t="s">
        <v>2861</v>
      </c>
      <c r="BB1794" s="39" t="s">
        <v>2862</v>
      </c>
      <c r="BC1794" s="84" t="s">
        <v>2358</v>
      </c>
      <c r="BG1794" s="58" t="s">
        <v>2863</v>
      </c>
      <c r="BH1794" s="24" t="s">
        <v>3060</v>
      </c>
      <c r="BI1794" s="6" t="s">
        <v>2359</v>
      </c>
      <c r="BJ1794" s="47" t="s">
        <v>2864</v>
      </c>
      <c r="BL1794" s="42" t="s">
        <v>2687</v>
      </c>
      <c r="BM1794" s="43" t="s">
        <v>2688</v>
      </c>
      <c r="BO1794" s="17">
        <v>65317</v>
      </c>
      <c r="BP1794" s="18" t="s">
        <v>1396</v>
      </c>
    </row>
    <row r="1795" spans="1:68" ht="15" customHeight="1" thickBot="1" x14ac:dyDescent="0.35">
      <c r="A1795" s="116">
        <v>1793</v>
      </c>
      <c r="H1795" t="s">
        <v>2638</v>
      </c>
      <c r="I1795" s="244">
        <v>8</v>
      </c>
      <c r="J1795" s="244" t="s">
        <v>2576</v>
      </c>
      <c r="K1795" s="244">
        <v>6</v>
      </c>
      <c r="L1795" s="244">
        <v>3</v>
      </c>
      <c r="M1795" s="244">
        <v>1</v>
      </c>
      <c r="N1795" s="244">
        <v>1</v>
      </c>
      <c r="O1795" s="244">
        <v>3</v>
      </c>
      <c r="P1795" s="244" t="s">
        <v>2477</v>
      </c>
      <c r="Q1795" s="244">
        <v>8</v>
      </c>
      <c r="R1795" s="6">
        <f t="shared" si="260"/>
        <v>7</v>
      </c>
      <c r="S1795" s="6">
        <f t="shared" si="261"/>
        <v>1</v>
      </c>
      <c r="T1795" s="7">
        <f t="shared" si="262"/>
        <v>126720</v>
      </c>
      <c r="U1795" s="121" t="str">
        <f t="shared" si="263"/>
        <v>1EF00</v>
      </c>
      <c r="V1795" s="10">
        <f t="shared" si="264"/>
        <v>239</v>
      </c>
      <c r="W1795" s="10">
        <f t="shared" si="265"/>
        <v>255</v>
      </c>
      <c r="X1795" s="11">
        <f t="shared" si="266"/>
        <v>7</v>
      </c>
      <c r="Y1795" s="11">
        <f t="shared" si="267"/>
        <v>255</v>
      </c>
      <c r="Z1795" s="12" t="str">
        <f t="shared" ref="Z1795:Z1858" si="268">VLOOKUP(T1795,BO:BP,2,FALSE)</f>
        <v>Proprietary A2</v>
      </c>
      <c r="AI1795" s="17"/>
      <c r="AJ1795" s="18"/>
      <c r="AK1795" s="19"/>
      <c r="AQ1795" s="37"/>
      <c r="AR1795" s="34"/>
      <c r="AS1795" s="34"/>
      <c r="AT1795" s="34"/>
      <c r="AU1795" s="34"/>
      <c r="AV1795" s="34"/>
      <c r="AW1795" s="34"/>
      <c r="AX1795" s="222">
        <v>126720</v>
      </c>
      <c r="AY1795" s="6">
        <v>7</v>
      </c>
      <c r="AZ1795" s="6">
        <v>255</v>
      </c>
      <c r="BA1795" s="87" t="s">
        <v>2759</v>
      </c>
      <c r="BB1795" s="39" t="s">
        <v>2352</v>
      </c>
      <c r="BC1795" s="84" t="s">
        <v>2710</v>
      </c>
      <c r="BL1795" s="42" t="s">
        <v>2693</v>
      </c>
      <c r="BM1795" s="43" t="s">
        <v>2688</v>
      </c>
      <c r="BO1795" s="17">
        <v>65329</v>
      </c>
      <c r="BP1795" s="18" t="s">
        <v>1396</v>
      </c>
    </row>
    <row r="1796" spans="1:68" ht="15" customHeight="1" thickBot="1" x14ac:dyDescent="0.35">
      <c r="A1796" s="116">
        <v>1794</v>
      </c>
      <c r="H1796" t="s">
        <v>2638</v>
      </c>
      <c r="I1796" s="244">
        <v>8</v>
      </c>
      <c r="J1796" s="244" t="s">
        <v>2486</v>
      </c>
      <c r="K1796" s="244" t="s">
        <v>2474</v>
      </c>
      <c r="L1796" s="244" t="s">
        <v>2477</v>
      </c>
      <c r="M1796" s="244">
        <v>0</v>
      </c>
      <c r="N1796" s="244">
        <v>98</v>
      </c>
      <c r="O1796" s="244" t="s">
        <v>2495</v>
      </c>
      <c r="P1796" s="244" t="s">
        <v>2505</v>
      </c>
      <c r="Q1796" s="244" t="s">
        <v>2487</v>
      </c>
      <c r="R1796" s="6">
        <f t="shared" si="260"/>
        <v>7</v>
      </c>
      <c r="S1796" s="6">
        <f t="shared" si="261"/>
        <v>1</v>
      </c>
      <c r="T1796" s="7">
        <f t="shared" si="262"/>
        <v>126720</v>
      </c>
      <c r="U1796" s="121" t="str">
        <f t="shared" si="263"/>
        <v>1EF00</v>
      </c>
      <c r="V1796" s="10">
        <f t="shared" si="264"/>
        <v>239</v>
      </c>
      <c r="W1796" s="10">
        <f t="shared" si="265"/>
        <v>255</v>
      </c>
      <c r="X1796" s="11">
        <f t="shared" si="266"/>
        <v>7</v>
      </c>
      <c r="Y1796" s="11">
        <f t="shared" si="267"/>
        <v>255</v>
      </c>
      <c r="Z1796" s="12" t="str">
        <f t="shared" si="268"/>
        <v>Proprietary A2</v>
      </c>
      <c r="AI1796" s="17"/>
      <c r="AJ1796" s="18"/>
      <c r="AK1796" s="19"/>
      <c r="AL1796" s="21"/>
      <c r="AM1796" s="21"/>
      <c r="AN1796" s="21"/>
      <c r="AO1796" s="21"/>
      <c r="AP1796" s="20"/>
      <c r="AQ1796" s="22"/>
      <c r="AR1796" s="20"/>
      <c r="AS1796" s="20"/>
      <c r="AT1796" s="20"/>
      <c r="AU1796" s="20"/>
      <c r="AV1796" s="20"/>
      <c r="AW1796" s="20"/>
      <c r="AX1796" s="221">
        <v>126720</v>
      </c>
      <c r="AY1796" s="6">
        <v>7</v>
      </c>
      <c r="AZ1796" s="6">
        <v>255</v>
      </c>
      <c r="BA1796" s="87" t="s">
        <v>2760</v>
      </c>
      <c r="BB1796" s="39" t="s">
        <v>2411</v>
      </c>
      <c r="BC1796" s="84" t="s">
        <v>2710</v>
      </c>
      <c r="BL1796" s="42" t="s">
        <v>2693</v>
      </c>
      <c r="BM1796" s="43" t="s">
        <v>2688</v>
      </c>
      <c r="BO1796" s="17">
        <v>65340</v>
      </c>
      <c r="BP1796" s="18" t="s">
        <v>1396</v>
      </c>
    </row>
    <row r="1797" spans="1:68" ht="15" customHeight="1" thickBot="1" x14ac:dyDescent="0.35">
      <c r="A1797" s="116">
        <v>1795</v>
      </c>
      <c r="H1797" t="s">
        <v>2638</v>
      </c>
      <c r="I1797" s="244">
        <v>8</v>
      </c>
      <c r="J1797" s="244" t="s">
        <v>2582</v>
      </c>
      <c r="K1797" s="244">
        <v>1</v>
      </c>
      <c r="L1797" s="244">
        <v>11</v>
      </c>
      <c r="M1797" s="244">
        <v>0</v>
      </c>
      <c r="N1797" s="244" t="s">
        <v>2484</v>
      </c>
      <c r="O1797" s="244">
        <v>7</v>
      </c>
      <c r="P1797" s="244">
        <v>6</v>
      </c>
      <c r="Q1797" s="244">
        <v>0</v>
      </c>
      <c r="R1797" s="6">
        <f t="shared" si="260"/>
        <v>7</v>
      </c>
      <c r="S1797" s="6">
        <f t="shared" si="261"/>
        <v>1</v>
      </c>
      <c r="T1797" s="7">
        <f t="shared" si="262"/>
        <v>126720</v>
      </c>
      <c r="U1797" s="121" t="str">
        <f t="shared" si="263"/>
        <v>1EF00</v>
      </c>
      <c r="V1797" s="10">
        <f t="shared" si="264"/>
        <v>239</v>
      </c>
      <c r="W1797" s="10">
        <f t="shared" si="265"/>
        <v>255</v>
      </c>
      <c r="X1797" s="11">
        <f t="shared" si="266"/>
        <v>7</v>
      </c>
      <c r="Y1797" s="11">
        <f t="shared" si="267"/>
        <v>255</v>
      </c>
      <c r="Z1797" s="12" t="str">
        <f t="shared" si="268"/>
        <v>Proprietary A2</v>
      </c>
      <c r="AI1797" s="17"/>
      <c r="AJ1797" s="18"/>
      <c r="AK1797" s="19"/>
      <c r="AQ1797" s="37"/>
      <c r="AR1797" s="34"/>
      <c r="AS1797" s="34"/>
      <c r="AT1797" s="34"/>
      <c r="AU1797" s="34"/>
      <c r="AV1797" s="34"/>
      <c r="AW1797" s="34"/>
      <c r="AX1797" s="222">
        <v>126720</v>
      </c>
      <c r="AY1797" s="6">
        <v>7</v>
      </c>
      <c r="AZ1797" s="6">
        <v>255</v>
      </c>
      <c r="BA1797" s="87" t="s">
        <v>2761</v>
      </c>
      <c r="BB1797" s="39" t="s">
        <v>2412</v>
      </c>
      <c r="BC1797" s="84" t="s">
        <v>2710</v>
      </c>
      <c r="BL1797" s="42" t="s">
        <v>2693</v>
      </c>
      <c r="BM1797" s="43" t="s">
        <v>2688</v>
      </c>
      <c r="BO1797" s="17">
        <v>65365</v>
      </c>
      <c r="BP1797" s="18" t="s">
        <v>1396</v>
      </c>
    </row>
    <row r="1798" spans="1:68" ht="15" customHeight="1" thickBot="1" x14ac:dyDescent="0.35">
      <c r="A1798" s="116">
        <v>1796</v>
      </c>
      <c r="H1798" t="s">
        <v>2638</v>
      </c>
      <c r="I1798" s="244">
        <v>8</v>
      </c>
      <c r="J1798" s="244" t="s">
        <v>2524</v>
      </c>
      <c r="K1798" s="244">
        <v>27</v>
      </c>
      <c r="L1798" s="244">
        <v>29</v>
      </c>
      <c r="M1798" s="244">
        <v>50</v>
      </c>
      <c r="N1798" s="244" t="s">
        <v>2601</v>
      </c>
      <c r="O1798" s="244" t="s">
        <v>2675</v>
      </c>
      <c r="P1798" s="244">
        <v>22</v>
      </c>
      <c r="Q1798" s="244">
        <v>90</v>
      </c>
      <c r="R1798" s="6">
        <f t="shared" si="260"/>
        <v>7</v>
      </c>
      <c r="S1798" s="6">
        <f t="shared" si="261"/>
        <v>1</v>
      </c>
      <c r="T1798" s="7">
        <f t="shared" si="262"/>
        <v>126720</v>
      </c>
      <c r="U1798" s="121" t="str">
        <f t="shared" si="263"/>
        <v>1EF00</v>
      </c>
      <c r="V1798" s="10">
        <f t="shared" si="264"/>
        <v>239</v>
      </c>
      <c r="W1798" s="10">
        <f t="shared" si="265"/>
        <v>255</v>
      </c>
      <c r="X1798" s="11">
        <f t="shared" si="266"/>
        <v>7</v>
      </c>
      <c r="Y1798" s="11">
        <f t="shared" si="267"/>
        <v>255</v>
      </c>
      <c r="Z1798" s="12" t="str">
        <f t="shared" si="268"/>
        <v>Proprietary A2</v>
      </c>
      <c r="AI1798" s="17"/>
      <c r="AJ1798" s="18"/>
      <c r="AK1798" s="19"/>
      <c r="AL1798" s="21"/>
      <c r="AM1798" s="21"/>
      <c r="AN1798" s="21"/>
      <c r="AO1798" s="21"/>
      <c r="AP1798" s="20"/>
      <c r="AQ1798" s="22"/>
      <c r="AR1798" s="20"/>
      <c r="AS1798" s="20"/>
      <c r="AT1798" s="20"/>
      <c r="AU1798" s="20"/>
      <c r="AV1798" s="20"/>
      <c r="AW1798" s="20"/>
      <c r="AX1798" s="221">
        <v>126720</v>
      </c>
      <c r="AY1798" s="6">
        <v>7</v>
      </c>
      <c r="AZ1798" s="6">
        <v>255</v>
      </c>
      <c r="BA1798" s="87" t="s">
        <v>2762</v>
      </c>
      <c r="BB1798" s="39" t="s">
        <v>2413</v>
      </c>
      <c r="BC1798" s="84" t="s">
        <v>2710</v>
      </c>
      <c r="BL1798" s="42" t="s">
        <v>2693</v>
      </c>
      <c r="BM1798" s="43" t="s">
        <v>2688</v>
      </c>
      <c r="BO1798" s="17">
        <v>65368</v>
      </c>
      <c r="BP1798" s="18" t="s">
        <v>1396</v>
      </c>
    </row>
    <row r="1799" spans="1:68" ht="15" customHeight="1" thickBot="1" x14ac:dyDescent="0.35">
      <c r="A1799" s="116">
        <v>1797</v>
      </c>
      <c r="H1799" t="s">
        <v>2638</v>
      </c>
      <c r="I1799" s="244">
        <v>8</v>
      </c>
      <c r="J1799" s="244" t="s">
        <v>2583</v>
      </c>
      <c r="K1799" s="244" t="s">
        <v>2493</v>
      </c>
      <c r="L1799" s="244" t="s">
        <v>2538</v>
      </c>
      <c r="M1799" s="244" t="s">
        <v>2678</v>
      </c>
      <c r="N1799" s="244">
        <v>6</v>
      </c>
      <c r="O1799" s="244" t="s">
        <v>2474</v>
      </c>
      <c r="P1799" s="244" t="s">
        <v>2474</v>
      </c>
      <c r="Q1799" s="244" t="s">
        <v>2474</v>
      </c>
      <c r="R1799" s="6">
        <f t="shared" si="260"/>
        <v>7</v>
      </c>
      <c r="S1799" s="6">
        <f t="shared" si="261"/>
        <v>1</v>
      </c>
      <c r="T1799" s="7">
        <f t="shared" si="262"/>
        <v>126720</v>
      </c>
      <c r="U1799" s="121" t="str">
        <f t="shared" si="263"/>
        <v>1EF00</v>
      </c>
      <c r="V1799" s="10">
        <f t="shared" si="264"/>
        <v>239</v>
      </c>
      <c r="W1799" s="10">
        <f t="shared" si="265"/>
        <v>255</v>
      </c>
      <c r="X1799" s="11">
        <f t="shared" si="266"/>
        <v>7</v>
      </c>
      <c r="Y1799" s="11">
        <f t="shared" si="267"/>
        <v>255</v>
      </c>
      <c r="Z1799" s="12" t="str">
        <f t="shared" si="268"/>
        <v>Proprietary A2</v>
      </c>
      <c r="AI1799" s="17"/>
      <c r="AJ1799" s="18"/>
      <c r="AK1799" s="19"/>
      <c r="AQ1799" s="37"/>
      <c r="AR1799" s="34"/>
      <c r="AS1799" s="34"/>
      <c r="AT1799" s="34"/>
      <c r="AU1799" s="34"/>
      <c r="AV1799" s="34"/>
      <c r="AW1799" s="34"/>
      <c r="AX1799" s="222">
        <v>126720</v>
      </c>
      <c r="AY1799" s="6">
        <v>7</v>
      </c>
      <c r="AZ1799" s="6">
        <v>255</v>
      </c>
      <c r="BA1799" s="87" t="s">
        <v>2763</v>
      </c>
      <c r="BB1799" s="39" t="s">
        <v>2415</v>
      </c>
      <c r="BC1799" s="84" t="s">
        <v>2710</v>
      </c>
      <c r="BL1799" s="42" t="s">
        <v>2693</v>
      </c>
      <c r="BM1799" s="43" t="s">
        <v>2688</v>
      </c>
      <c r="BO1799" s="17">
        <v>65371</v>
      </c>
      <c r="BP1799" s="18" t="s">
        <v>1396</v>
      </c>
    </row>
    <row r="1800" spans="1:68" ht="15" customHeight="1" thickBot="1" x14ac:dyDescent="0.35">
      <c r="A1800" s="116">
        <v>1798</v>
      </c>
      <c r="H1800" t="s">
        <v>2619</v>
      </c>
      <c r="I1800" s="244">
        <v>8</v>
      </c>
      <c r="J1800" s="244">
        <v>86</v>
      </c>
      <c r="K1800" s="244">
        <v>79</v>
      </c>
      <c r="L1800" s="244" t="s">
        <v>2509</v>
      </c>
      <c r="M1800" s="244">
        <v>19</v>
      </c>
      <c r="N1800" s="244">
        <v>4</v>
      </c>
      <c r="O1800" s="244" t="s">
        <v>2579</v>
      </c>
      <c r="P1800" s="244">
        <v>32</v>
      </c>
      <c r="Q1800" s="244">
        <v>3</v>
      </c>
      <c r="R1800" s="6">
        <f t="shared" si="260"/>
        <v>2</v>
      </c>
      <c r="S1800" s="6">
        <f t="shared" si="261"/>
        <v>1</v>
      </c>
      <c r="T1800" s="7">
        <f t="shared" si="262"/>
        <v>129025</v>
      </c>
      <c r="U1800" s="121" t="str">
        <f t="shared" si="263"/>
        <v>1F801</v>
      </c>
      <c r="V1800" s="10">
        <f t="shared" si="264"/>
        <v>248</v>
      </c>
      <c r="W1800" s="10">
        <f t="shared" si="265"/>
        <v>1</v>
      </c>
      <c r="X1800" s="11">
        <f t="shared" si="266"/>
        <v>7</v>
      </c>
      <c r="Y1800" s="11">
        <f t="shared" si="267"/>
        <v>248</v>
      </c>
      <c r="Z1800" s="12" t="str">
        <f t="shared" si="268"/>
        <v>Position, Rapid Update</v>
      </c>
      <c r="AI1800" s="17"/>
      <c r="AJ1800" s="18"/>
      <c r="AK1800" s="19"/>
      <c r="AL1800" s="21"/>
      <c r="AM1800" s="21"/>
      <c r="AN1800" s="21"/>
      <c r="AO1800" s="21"/>
      <c r="AP1800" s="20"/>
      <c r="AQ1800" s="22"/>
      <c r="AR1800" s="20"/>
      <c r="AS1800" s="20"/>
      <c r="AT1800" s="20"/>
      <c r="AU1800" s="20"/>
      <c r="AV1800" s="20"/>
      <c r="AW1800" s="20"/>
      <c r="AX1800" s="221">
        <v>129025</v>
      </c>
      <c r="AY1800" s="6">
        <v>7</v>
      </c>
      <c r="AZ1800" s="6">
        <v>248</v>
      </c>
      <c r="BA1800" s="87" t="s">
        <v>2689</v>
      </c>
      <c r="BB1800" s="39" t="s">
        <v>2690</v>
      </c>
      <c r="BC1800" s="84" t="s">
        <v>2691</v>
      </c>
      <c r="BD1800" s="38" t="s">
        <v>2350</v>
      </c>
      <c r="BE1800" s="39" t="s">
        <v>2984</v>
      </c>
      <c r="BF1800" s="90" t="s">
        <v>2691</v>
      </c>
      <c r="BL1800" s="42" t="s">
        <v>2693</v>
      </c>
      <c r="BM1800" s="43" t="s">
        <v>2688</v>
      </c>
      <c r="BO1800" s="17">
        <v>65376</v>
      </c>
      <c r="BP1800" s="18" t="s">
        <v>1396</v>
      </c>
    </row>
    <row r="1801" spans="1:68" ht="15" customHeight="1" thickBot="1" x14ac:dyDescent="0.35">
      <c r="A1801" s="116">
        <v>1799</v>
      </c>
      <c r="H1801" t="s">
        <v>2620</v>
      </c>
      <c r="I1801" s="244">
        <v>8</v>
      </c>
      <c r="J1801" s="244">
        <v>0</v>
      </c>
      <c r="K1801" s="244" t="s">
        <v>2474</v>
      </c>
      <c r="L1801" s="244" t="s">
        <v>2474</v>
      </c>
      <c r="M1801" s="244" t="s">
        <v>2474</v>
      </c>
      <c r="N1801" s="244">
        <v>46</v>
      </c>
      <c r="O1801" s="244">
        <v>2</v>
      </c>
      <c r="P1801" s="244" t="s">
        <v>2474</v>
      </c>
      <c r="Q1801" s="244" t="s">
        <v>2474</v>
      </c>
      <c r="R1801" s="6">
        <f t="shared" si="260"/>
        <v>2</v>
      </c>
      <c r="S1801" s="6">
        <f t="shared" si="261"/>
        <v>1</v>
      </c>
      <c r="T1801" s="7">
        <f t="shared" si="262"/>
        <v>127245</v>
      </c>
      <c r="U1801" s="121" t="str">
        <f t="shared" si="263"/>
        <v>1F10D</v>
      </c>
      <c r="V1801" s="10">
        <f t="shared" si="264"/>
        <v>241</v>
      </c>
      <c r="W1801" s="10">
        <f t="shared" si="265"/>
        <v>13</v>
      </c>
      <c r="X1801" s="11">
        <f t="shared" si="266"/>
        <v>1</v>
      </c>
      <c r="Y1801" s="11">
        <f t="shared" si="267"/>
        <v>241</v>
      </c>
      <c r="Z1801" s="12" t="str">
        <f t="shared" si="268"/>
        <v>Rudder</v>
      </c>
      <c r="AI1801" s="17"/>
      <c r="AJ1801" s="18"/>
      <c r="AK1801" s="19"/>
      <c r="AQ1801" s="37"/>
      <c r="AR1801" s="34"/>
      <c r="AS1801" s="34"/>
      <c r="AT1801" s="34"/>
      <c r="AU1801" s="34"/>
      <c r="AV1801" s="34"/>
      <c r="AW1801" s="34"/>
      <c r="AX1801" s="222">
        <v>127245</v>
      </c>
      <c r="AY1801" s="6">
        <v>1</v>
      </c>
      <c r="AZ1801" s="6">
        <v>241</v>
      </c>
      <c r="BA1801" s="87" t="s">
        <v>2696</v>
      </c>
      <c r="BB1801" s="39" t="s">
        <v>3003</v>
      </c>
      <c r="BC1801" s="84" t="s">
        <v>2691</v>
      </c>
      <c r="BL1801" s="42" t="s">
        <v>2698</v>
      </c>
      <c r="BM1801" s="43" t="s">
        <v>2688</v>
      </c>
      <c r="BO1801" s="17">
        <v>65378</v>
      </c>
      <c r="BP1801" s="18" t="s">
        <v>1396</v>
      </c>
    </row>
    <row r="1802" spans="1:68" ht="15" customHeight="1" thickBot="1" x14ac:dyDescent="0.35">
      <c r="A1802" s="116">
        <v>1800</v>
      </c>
      <c r="H1802" t="s">
        <v>2621</v>
      </c>
      <c r="I1802" s="244">
        <v>8</v>
      </c>
      <c r="J1802" s="244" t="s">
        <v>2500</v>
      </c>
      <c r="K1802" s="244" t="s">
        <v>2519</v>
      </c>
      <c r="L1802" s="244" t="s">
        <v>2506</v>
      </c>
      <c r="M1802" s="244">
        <v>0</v>
      </c>
      <c r="N1802" s="244">
        <v>0</v>
      </c>
      <c r="O1802" s="244" t="s">
        <v>2474</v>
      </c>
      <c r="P1802" s="244" t="s">
        <v>2483</v>
      </c>
      <c r="Q1802" s="244" t="s">
        <v>2520</v>
      </c>
      <c r="R1802" s="6">
        <f t="shared" si="260"/>
        <v>2</v>
      </c>
      <c r="S1802" s="6">
        <f t="shared" si="261"/>
        <v>1</v>
      </c>
      <c r="T1802" s="7">
        <f t="shared" si="262"/>
        <v>127250</v>
      </c>
      <c r="U1802" s="121" t="str">
        <f t="shared" si="263"/>
        <v>1F112</v>
      </c>
      <c r="V1802" s="10">
        <f t="shared" si="264"/>
        <v>241</v>
      </c>
      <c r="W1802" s="10">
        <f t="shared" si="265"/>
        <v>18</v>
      </c>
      <c r="X1802" s="11">
        <f t="shared" si="266"/>
        <v>1</v>
      </c>
      <c r="Y1802" s="11">
        <f t="shared" si="267"/>
        <v>241</v>
      </c>
      <c r="Z1802" s="12" t="str">
        <f t="shared" si="268"/>
        <v>Vessel Heading</v>
      </c>
      <c r="AI1802" s="17"/>
      <c r="AJ1802" s="18"/>
      <c r="AK1802" s="19"/>
      <c r="AL1802" s="21"/>
      <c r="AM1802" s="21"/>
      <c r="AN1802" s="21"/>
      <c r="AO1802" s="21"/>
      <c r="AP1802" s="20"/>
      <c r="AQ1802" s="22"/>
      <c r="AR1802" s="20"/>
      <c r="AS1802" s="20"/>
      <c r="AT1802" s="20"/>
      <c r="AU1802" s="20"/>
      <c r="AV1802" s="20"/>
      <c r="AW1802" s="20"/>
      <c r="AX1802" s="221">
        <v>127250</v>
      </c>
      <c r="AY1802" s="6">
        <v>1</v>
      </c>
      <c r="AZ1802" s="6">
        <v>241</v>
      </c>
      <c r="BA1802" s="87" t="s">
        <v>18</v>
      </c>
      <c r="BB1802" s="39" t="s">
        <v>2462</v>
      </c>
      <c r="BC1802" s="84" t="s">
        <v>2691</v>
      </c>
      <c r="BL1802" s="42" t="s">
        <v>2698</v>
      </c>
      <c r="BM1802" s="43" t="s">
        <v>2688</v>
      </c>
      <c r="BO1802" s="17">
        <v>65431</v>
      </c>
      <c r="BP1802" s="18" t="s">
        <v>1396</v>
      </c>
    </row>
    <row r="1803" spans="1:68" ht="15" customHeight="1" thickBot="1" x14ac:dyDescent="0.35">
      <c r="A1803" s="116">
        <v>1801</v>
      </c>
      <c r="H1803" t="s">
        <v>2622</v>
      </c>
      <c r="I1803" s="244">
        <v>8</v>
      </c>
      <c r="J1803" s="244" t="s">
        <v>2500</v>
      </c>
      <c r="K1803" s="244">
        <v>0</v>
      </c>
      <c r="L1803" s="244" t="s">
        <v>2563</v>
      </c>
      <c r="M1803" s="244" t="s">
        <v>2520</v>
      </c>
      <c r="N1803" s="244">
        <v>5</v>
      </c>
      <c r="O1803" s="244" t="s">
        <v>2474</v>
      </c>
      <c r="P1803" s="244" t="s">
        <v>2474</v>
      </c>
      <c r="Q1803" s="244" t="s">
        <v>2474</v>
      </c>
      <c r="R1803" s="6">
        <f t="shared" si="260"/>
        <v>2</v>
      </c>
      <c r="S1803" s="6">
        <f t="shared" si="261"/>
        <v>1</v>
      </c>
      <c r="T1803" s="7">
        <f t="shared" si="262"/>
        <v>127251</v>
      </c>
      <c r="U1803" s="121" t="str">
        <f t="shared" si="263"/>
        <v>1F113</v>
      </c>
      <c r="V1803" s="10">
        <f t="shared" si="264"/>
        <v>241</v>
      </c>
      <c r="W1803" s="10">
        <f t="shared" si="265"/>
        <v>19</v>
      </c>
      <c r="X1803" s="11">
        <f t="shared" si="266"/>
        <v>1</v>
      </c>
      <c r="Y1803" s="11">
        <f t="shared" si="267"/>
        <v>241</v>
      </c>
      <c r="Z1803" s="12" t="str">
        <f t="shared" si="268"/>
        <v>Rate of Turn</v>
      </c>
      <c r="AI1803" s="17"/>
      <c r="AJ1803" s="18"/>
      <c r="AK1803" s="19"/>
      <c r="AQ1803" s="37"/>
      <c r="AR1803" s="34"/>
      <c r="AS1803" s="34"/>
      <c r="AT1803" s="34"/>
      <c r="AU1803" s="34"/>
      <c r="AV1803" s="34"/>
      <c r="AW1803" s="34"/>
      <c r="AX1803" s="222">
        <v>127251</v>
      </c>
      <c r="AY1803" s="6">
        <v>1</v>
      </c>
      <c r="AZ1803" s="6">
        <v>241</v>
      </c>
      <c r="BA1803" s="87" t="s">
        <v>2699</v>
      </c>
      <c r="BB1803" s="39" t="s">
        <v>2700</v>
      </c>
      <c r="BC1803" s="84" t="s">
        <v>2691</v>
      </c>
      <c r="BL1803" s="42" t="s">
        <v>2698</v>
      </c>
      <c r="BM1803" s="43" t="s">
        <v>2688</v>
      </c>
      <c r="BO1803" s="17">
        <v>65433</v>
      </c>
      <c r="BP1803" s="18" t="s">
        <v>1396</v>
      </c>
    </row>
    <row r="1804" spans="1:68" ht="15" customHeight="1" thickBot="1" x14ac:dyDescent="0.35">
      <c r="A1804" s="116">
        <v>1802</v>
      </c>
      <c r="H1804" t="s">
        <v>2623</v>
      </c>
      <c r="I1804" s="244">
        <v>8</v>
      </c>
      <c r="J1804" s="244" t="s">
        <v>2500</v>
      </c>
      <c r="K1804" s="244" t="s">
        <v>2487</v>
      </c>
      <c r="L1804" s="244">
        <v>2</v>
      </c>
      <c r="M1804" s="244">
        <v>89</v>
      </c>
      <c r="N1804" s="244">
        <v>90</v>
      </c>
      <c r="O1804" s="244" t="s">
        <v>2515</v>
      </c>
      <c r="P1804" s="244" t="s">
        <v>2474</v>
      </c>
      <c r="Q1804" s="244" t="s">
        <v>2474</v>
      </c>
      <c r="R1804" s="6">
        <f t="shared" si="260"/>
        <v>2</v>
      </c>
      <c r="S1804" s="6">
        <f t="shared" si="261"/>
        <v>1</v>
      </c>
      <c r="T1804" s="7">
        <f t="shared" si="262"/>
        <v>130306</v>
      </c>
      <c r="U1804" s="121" t="str">
        <f t="shared" si="263"/>
        <v>1FD02</v>
      </c>
      <c r="V1804" s="10">
        <f t="shared" si="264"/>
        <v>253</v>
      </c>
      <c r="W1804" s="10">
        <f t="shared" si="265"/>
        <v>2</v>
      </c>
      <c r="X1804" s="11">
        <f t="shared" si="266"/>
        <v>1</v>
      </c>
      <c r="Y1804" s="11">
        <f t="shared" si="267"/>
        <v>253</v>
      </c>
      <c r="Z1804" s="12" t="str">
        <f t="shared" si="268"/>
        <v>Wind Data</v>
      </c>
      <c r="AI1804" s="17"/>
      <c r="AJ1804" s="18"/>
      <c r="AK1804" s="19"/>
      <c r="AL1804" s="21"/>
      <c r="AM1804" s="21"/>
      <c r="AN1804" s="21"/>
      <c r="AO1804" s="21"/>
      <c r="AP1804" s="20"/>
      <c r="AQ1804" s="22"/>
      <c r="AR1804" s="20"/>
      <c r="AS1804" s="20"/>
      <c r="AT1804" s="20"/>
      <c r="AU1804" s="20"/>
      <c r="AV1804" s="20"/>
      <c r="AW1804" s="20"/>
      <c r="AX1804" s="221">
        <v>130306</v>
      </c>
      <c r="AY1804" s="6">
        <v>1</v>
      </c>
      <c r="AZ1804" s="6">
        <v>253</v>
      </c>
      <c r="BA1804" s="87" t="s">
        <v>2701</v>
      </c>
      <c r="BB1804" s="39" t="s">
        <v>3137</v>
      </c>
      <c r="BC1804" s="84" t="s">
        <v>2349</v>
      </c>
      <c r="BD1804" s="38" t="s">
        <v>2702</v>
      </c>
      <c r="BE1804" s="39" t="s">
        <v>3138</v>
      </c>
      <c r="BF1804" s="90" t="s">
        <v>2691</v>
      </c>
      <c r="BJ1804" s="47" t="s">
        <v>2703</v>
      </c>
      <c r="BL1804" s="42" t="s">
        <v>2698</v>
      </c>
      <c r="BM1804" s="43" t="s">
        <v>2688</v>
      </c>
      <c r="BO1804" s="17">
        <v>65436</v>
      </c>
      <c r="BP1804" s="18" t="s">
        <v>1396</v>
      </c>
    </row>
    <row r="1805" spans="1:68" ht="15" customHeight="1" thickBot="1" x14ac:dyDescent="0.35">
      <c r="A1805" s="116">
        <v>1803</v>
      </c>
      <c r="H1805" t="s">
        <v>2522</v>
      </c>
      <c r="I1805" s="244">
        <v>8</v>
      </c>
      <c r="J1805" s="244" t="s">
        <v>2593</v>
      </c>
      <c r="K1805" s="244">
        <v>88</v>
      </c>
      <c r="L1805" s="244">
        <v>2</v>
      </c>
      <c r="M1805" s="244" t="s">
        <v>2477</v>
      </c>
      <c r="N1805" s="244" t="s">
        <v>2608</v>
      </c>
      <c r="O1805" s="244" t="s">
        <v>2512</v>
      </c>
      <c r="P1805" s="244" t="s">
        <v>2474</v>
      </c>
      <c r="Q1805" s="244" t="s">
        <v>2474</v>
      </c>
      <c r="R1805" s="6">
        <f t="shared" si="260"/>
        <v>2</v>
      </c>
      <c r="S1805" s="6">
        <f t="shared" si="261"/>
        <v>1</v>
      </c>
      <c r="T1805" s="7">
        <f t="shared" si="262"/>
        <v>130306</v>
      </c>
      <c r="U1805" s="121" t="str">
        <f t="shared" si="263"/>
        <v>1FD02</v>
      </c>
      <c r="V1805" s="10">
        <f t="shared" si="264"/>
        <v>253</v>
      </c>
      <c r="W1805" s="10">
        <f t="shared" si="265"/>
        <v>2</v>
      </c>
      <c r="X1805" s="11">
        <f t="shared" si="266"/>
        <v>3</v>
      </c>
      <c r="Y1805" s="11">
        <f t="shared" si="267"/>
        <v>253</v>
      </c>
      <c r="Z1805" s="12" t="str">
        <f t="shared" si="268"/>
        <v>Wind Data</v>
      </c>
      <c r="AI1805" s="17"/>
      <c r="AJ1805" s="18"/>
      <c r="AK1805" s="19"/>
      <c r="AQ1805" s="37"/>
      <c r="AR1805" s="34"/>
      <c r="AS1805" s="34"/>
      <c r="AT1805" s="34"/>
      <c r="AU1805" s="34"/>
      <c r="AV1805" s="34"/>
      <c r="AW1805" s="34"/>
      <c r="AX1805" s="222">
        <v>130306</v>
      </c>
      <c r="AY1805" s="6">
        <v>3</v>
      </c>
      <c r="AZ1805" s="6">
        <v>253</v>
      </c>
      <c r="BA1805" s="87" t="s">
        <v>2701</v>
      </c>
      <c r="BB1805" s="39" t="s">
        <v>3149</v>
      </c>
      <c r="BC1805" s="84" t="s">
        <v>2349</v>
      </c>
      <c r="BD1805" s="38" t="s">
        <v>2702</v>
      </c>
      <c r="BE1805" s="39" t="s">
        <v>3150</v>
      </c>
      <c r="BF1805" s="90" t="s">
        <v>2691</v>
      </c>
      <c r="BJ1805" s="47" t="s">
        <v>2704</v>
      </c>
      <c r="BL1805" s="42" t="s">
        <v>2705</v>
      </c>
      <c r="BM1805" s="43" t="s">
        <v>2688</v>
      </c>
      <c r="BO1805" s="17">
        <v>65445</v>
      </c>
      <c r="BP1805" s="18" t="s">
        <v>1396</v>
      </c>
    </row>
    <row r="1806" spans="1:68" ht="15" customHeight="1" thickBot="1" x14ac:dyDescent="0.35">
      <c r="A1806" s="116">
        <v>1804</v>
      </c>
      <c r="H1806" t="s">
        <v>2572</v>
      </c>
      <c r="I1806" s="244">
        <v>8</v>
      </c>
      <c r="J1806" s="244">
        <v>60</v>
      </c>
      <c r="K1806" s="244">
        <v>9</v>
      </c>
      <c r="L1806" s="244">
        <v>0</v>
      </c>
      <c r="M1806" s="244">
        <v>1</v>
      </c>
      <c r="N1806" s="244">
        <v>0</v>
      </c>
      <c r="O1806" s="244" t="s">
        <v>2611</v>
      </c>
      <c r="P1806" s="244">
        <v>64</v>
      </c>
      <c r="Q1806" s="244">
        <v>27</v>
      </c>
      <c r="R1806" s="6">
        <f t="shared" si="260"/>
        <v>6</v>
      </c>
      <c r="S1806" s="6">
        <f t="shared" si="261"/>
        <v>1</v>
      </c>
      <c r="T1806" s="7">
        <f t="shared" si="262"/>
        <v>127506</v>
      </c>
      <c r="U1806" s="121" t="str">
        <f t="shared" si="263"/>
        <v>1F212</v>
      </c>
      <c r="V1806" s="10">
        <f t="shared" si="264"/>
        <v>242</v>
      </c>
      <c r="W1806" s="10">
        <f t="shared" si="265"/>
        <v>18</v>
      </c>
      <c r="X1806" s="11">
        <f t="shared" si="266"/>
        <v>16</v>
      </c>
      <c r="Y1806" s="11">
        <f t="shared" si="267"/>
        <v>242</v>
      </c>
      <c r="Z1806" s="12" t="str">
        <f t="shared" si="268"/>
        <v>DC Detailed Status</v>
      </c>
      <c r="AI1806" s="17"/>
      <c r="AJ1806" s="18"/>
      <c r="AK1806" s="19"/>
      <c r="AL1806" s="21"/>
      <c r="AM1806" s="21"/>
      <c r="AN1806" s="21"/>
      <c r="AO1806" s="21"/>
      <c r="AP1806" s="20"/>
      <c r="AQ1806" s="22"/>
      <c r="AR1806" s="20"/>
      <c r="AS1806" s="20"/>
      <c r="AT1806" s="20"/>
      <c r="AU1806" s="20"/>
      <c r="AV1806" s="20"/>
      <c r="AW1806" s="20"/>
      <c r="AX1806" s="221">
        <v>127506</v>
      </c>
      <c r="AY1806" s="6">
        <v>16</v>
      </c>
      <c r="AZ1806" s="6">
        <v>242</v>
      </c>
      <c r="BA1806" s="87" t="s">
        <v>2865</v>
      </c>
      <c r="BB1806" s="39" t="s">
        <v>2709</v>
      </c>
      <c r="BC1806" s="84" t="s">
        <v>2710</v>
      </c>
      <c r="BD1806" s="38" t="s">
        <v>2866</v>
      </c>
      <c r="BE1806" s="39" t="s">
        <v>3002</v>
      </c>
      <c r="BF1806" s="90" t="s">
        <v>2361</v>
      </c>
      <c r="BG1806" s="58" t="s">
        <v>2867</v>
      </c>
      <c r="BH1806" s="24" t="s">
        <v>2459</v>
      </c>
      <c r="BI1806" s="6" t="s">
        <v>2361</v>
      </c>
      <c r="BJ1806" s="47" t="s">
        <v>2864</v>
      </c>
      <c r="BL1806" s="42" t="s">
        <v>2687</v>
      </c>
      <c r="BM1806" s="43" t="s">
        <v>2688</v>
      </c>
      <c r="BO1806" s="17">
        <v>65457</v>
      </c>
      <c r="BP1806" s="18" t="s">
        <v>1396</v>
      </c>
    </row>
    <row r="1807" spans="1:68" ht="15" customHeight="1" thickBot="1" x14ac:dyDescent="0.35">
      <c r="A1807" s="116">
        <v>1805</v>
      </c>
      <c r="H1807" t="s">
        <v>2572</v>
      </c>
      <c r="I1807" s="244">
        <v>8</v>
      </c>
      <c r="J1807" s="244">
        <v>61</v>
      </c>
      <c r="K1807" s="244">
        <v>4</v>
      </c>
      <c r="L1807" s="244">
        <v>0</v>
      </c>
      <c r="M1807" s="244">
        <v>0</v>
      </c>
      <c r="N1807" s="244" t="s">
        <v>2474</v>
      </c>
      <c r="O1807" s="244" t="s">
        <v>2474</v>
      </c>
      <c r="P1807" s="244" t="s">
        <v>2474</v>
      </c>
      <c r="Q1807" s="244" t="s">
        <v>2474</v>
      </c>
      <c r="R1807" s="6">
        <f t="shared" si="260"/>
        <v>6</v>
      </c>
      <c r="S1807" s="6">
        <f t="shared" si="261"/>
        <v>1</v>
      </c>
      <c r="T1807" s="7">
        <f t="shared" si="262"/>
        <v>127506</v>
      </c>
      <c r="U1807" s="121" t="str">
        <f t="shared" si="263"/>
        <v>1F212</v>
      </c>
      <c r="V1807" s="10">
        <f t="shared" si="264"/>
        <v>242</v>
      </c>
      <c r="W1807" s="10">
        <f t="shared" si="265"/>
        <v>18</v>
      </c>
      <c r="X1807" s="11">
        <f t="shared" si="266"/>
        <v>16</v>
      </c>
      <c r="Y1807" s="11">
        <f t="shared" si="267"/>
        <v>242</v>
      </c>
      <c r="Z1807" s="12" t="str">
        <f t="shared" si="268"/>
        <v>DC Detailed Status</v>
      </c>
      <c r="AI1807" s="17"/>
      <c r="AJ1807" s="18"/>
      <c r="AK1807" s="19"/>
      <c r="AQ1807" s="37"/>
      <c r="AR1807" s="34"/>
      <c r="AS1807" s="34"/>
      <c r="AT1807" s="34"/>
      <c r="AU1807" s="34"/>
      <c r="AV1807" s="34"/>
      <c r="AW1807" s="34"/>
      <c r="AX1807" s="222">
        <v>127506</v>
      </c>
      <c r="AY1807" s="6">
        <v>16</v>
      </c>
      <c r="AZ1807" s="6">
        <v>242</v>
      </c>
      <c r="BA1807" s="87" t="s">
        <v>2865</v>
      </c>
      <c r="BB1807" s="39" t="s">
        <v>2352</v>
      </c>
      <c r="BC1807" s="84" t="s">
        <v>2710</v>
      </c>
      <c r="BD1807" s="38" t="s">
        <v>2868</v>
      </c>
      <c r="BE1807" s="39" t="s">
        <v>3154</v>
      </c>
      <c r="BF1807" s="90" t="s">
        <v>2869</v>
      </c>
      <c r="BL1807" s="42" t="s">
        <v>2687</v>
      </c>
      <c r="BM1807" s="43" t="s">
        <v>2688</v>
      </c>
      <c r="BO1807" s="17">
        <v>65482</v>
      </c>
      <c r="BP1807" s="18" t="s">
        <v>1396</v>
      </c>
    </row>
    <row r="1808" spans="1:68" ht="15" customHeight="1" thickBot="1" x14ac:dyDescent="0.35">
      <c r="A1808" s="116">
        <v>1806</v>
      </c>
      <c r="H1808" t="s">
        <v>2619</v>
      </c>
      <c r="I1808" s="244">
        <v>8</v>
      </c>
      <c r="J1808" s="244" t="s">
        <v>2530</v>
      </c>
      <c r="K1808" s="244">
        <v>79</v>
      </c>
      <c r="L1808" s="244" t="s">
        <v>2509</v>
      </c>
      <c r="M1808" s="244">
        <v>19</v>
      </c>
      <c r="N1808" s="244">
        <v>2</v>
      </c>
      <c r="O1808" s="244" t="s">
        <v>2579</v>
      </c>
      <c r="P1808" s="244">
        <v>32</v>
      </c>
      <c r="Q1808" s="244">
        <v>3</v>
      </c>
      <c r="R1808" s="6">
        <f t="shared" si="260"/>
        <v>2</v>
      </c>
      <c r="S1808" s="6">
        <f t="shared" si="261"/>
        <v>1</v>
      </c>
      <c r="T1808" s="7">
        <f t="shared" si="262"/>
        <v>129025</v>
      </c>
      <c r="U1808" s="121" t="str">
        <f t="shared" si="263"/>
        <v>1F801</v>
      </c>
      <c r="V1808" s="10">
        <f t="shared" si="264"/>
        <v>248</v>
      </c>
      <c r="W1808" s="10">
        <f t="shared" si="265"/>
        <v>1</v>
      </c>
      <c r="X1808" s="11">
        <f t="shared" si="266"/>
        <v>7</v>
      </c>
      <c r="Y1808" s="11">
        <f t="shared" si="267"/>
        <v>248</v>
      </c>
      <c r="Z1808" s="12" t="str">
        <f t="shared" si="268"/>
        <v>Position, Rapid Update</v>
      </c>
      <c r="AI1808" s="17"/>
      <c r="AJ1808" s="18"/>
      <c r="AK1808" s="19"/>
      <c r="AL1808" s="21"/>
      <c r="AM1808" s="21"/>
      <c r="AN1808" s="21"/>
      <c r="AO1808" s="21"/>
      <c r="AP1808" s="20"/>
      <c r="AQ1808" s="22"/>
      <c r="AR1808" s="20"/>
      <c r="AS1808" s="20"/>
      <c r="AT1808" s="20"/>
      <c r="AU1808" s="20"/>
      <c r="AV1808" s="20"/>
      <c r="AW1808" s="20"/>
      <c r="AX1808" s="221">
        <v>129025</v>
      </c>
      <c r="AY1808" s="6">
        <v>7</v>
      </c>
      <c r="AZ1808" s="6">
        <v>248</v>
      </c>
      <c r="BA1808" s="87" t="s">
        <v>2689</v>
      </c>
      <c r="BB1808" s="39" t="s">
        <v>2690</v>
      </c>
      <c r="BC1808" s="84" t="s">
        <v>2691</v>
      </c>
      <c r="BD1808" s="38" t="s">
        <v>2350</v>
      </c>
      <c r="BE1808" s="39" t="s">
        <v>2984</v>
      </c>
      <c r="BF1808" s="90" t="s">
        <v>2691</v>
      </c>
      <c r="BL1808" s="42" t="s">
        <v>2693</v>
      </c>
      <c r="BM1808" s="43" t="s">
        <v>2688</v>
      </c>
      <c r="BO1808" s="17">
        <v>65486</v>
      </c>
      <c r="BP1808" s="18" t="s">
        <v>1396</v>
      </c>
    </row>
    <row r="1809" spans="1:68" ht="15" customHeight="1" thickBot="1" x14ac:dyDescent="0.35">
      <c r="A1809" s="116">
        <v>1807</v>
      </c>
      <c r="H1809" t="s">
        <v>2525</v>
      </c>
      <c r="I1809" s="244">
        <v>8</v>
      </c>
      <c r="J1809" s="244">
        <v>80</v>
      </c>
      <c r="K1809" s="244" t="s">
        <v>2521</v>
      </c>
      <c r="L1809" s="244">
        <v>0</v>
      </c>
      <c r="M1809" s="244">
        <v>0</v>
      </c>
      <c r="N1809" s="244" t="s">
        <v>2474</v>
      </c>
      <c r="O1809" s="244" t="s">
        <v>2483</v>
      </c>
      <c r="P1809" s="244" t="s">
        <v>2474</v>
      </c>
      <c r="Q1809" s="244" t="s">
        <v>2483</v>
      </c>
      <c r="R1809" s="6">
        <f t="shared" si="260"/>
        <v>2</v>
      </c>
      <c r="S1809" s="6">
        <f t="shared" si="261"/>
        <v>1</v>
      </c>
      <c r="T1809" s="7">
        <f t="shared" si="262"/>
        <v>130578</v>
      </c>
      <c r="U1809" s="121" t="str">
        <f t="shared" si="263"/>
        <v>1FE12</v>
      </c>
      <c r="V1809" s="10">
        <f t="shared" si="264"/>
        <v>254</v>
      </c>
      <c r="W1809" s="10">
        <f t="shared" si="265"/>
        <v>18</v>
      </c>
      <c r="X1809" s="11">
        <f t="shared" si="266"/>
        <v>3</v>
      </c>
      <c r="Y1809" s="11">
        <f t="shared" si="267"/>
        <v>254</v>
      </c>
      <c r="Z1809" s="12" t="str">
        <f t="shared" si="268"/>
        <v>Vessel Speed Components</v>
      </c>
      <c r="AI1809" s="17"/>
      <c r="AJ1809" s="18"/>
      <c r="AK1809" s="19"/>
      <c r="AQ1809" s="37"/>
      <c r="AR1809" s="34"/>
      <c r="AS1809" s="34"/>
      <c r="AT1809" s="34"/>
      <c r="AU1809" s="34"/>
      <c r="AV1809" s="34"/>
      <c r="AW1809" s="34"/>
      <c r="AX1809" s="222">
        <v>130578</v>
      </c>
      <c r="AY1809" s="6">
        <v>3</v>
      </c>
      <c r="AZ1809" s="6">
        <v>254</v>
      </c>
      <c r="BA1809" s="87" t="s">
        <v>2724</v>
      </c>
      <c r="BB1809" s="39" t="s">
        <v>2709</v>
      </c>
      <c r="BC1809" s="84" t="s">
        <v>2710</v>
      </c>
      <c r="BD1809" s="38" t="s">
        <v>2353</v>
      </c>
      <c r="BE1809" s="39" t="s">
        <v>2457</v>
      </c>
      <c r="BF1809" s="90" t="s">
        <v>2349</v>
      </c>
      <c r="BG1809" s="58" t="s">
        <v>2725</v>
      </c>
      <c r="BI1809" s="6" t="s">
        <v>2349</v>
      </c>
      <c r="BL1809" s="42" t="s">
        <v>2705</v>
      </c>
      <c r="BM1809" s="43" t="s">
        <v>2688</v>
      </c>
      <c r="BO1809" s="17">
        <v>65489</v>
      </c>
      <c r="BP1809" s="18" t="s">
        <v>1396</v>
      </c>
    </row>
    <row r="1810" spans="1:68" ht="15" customHeight="1" thickBot="1" x14ac:dyDescent="0.35">
      <c r="A1810" s="116">
        <v>1808</v>
      </c>
      <c r="H1810" t="s">
        <v>2525</v>
      </c>
      <c r="I1810" s="244">
        <v>8</v>
      </c>
      <c r="J1810" s="244">
        <v>81</v>
      </c>
      <c r="K1810" s="244" t="s">
        <v>2474</v>
      </c>
      <c r="L1810" s="244" t="s">
        <v>2483</v>
      </c>
      <c r="M1810" s="244" t="s">
        <v>2474</v>
      </c>
      <c r="N1810" s="244" t="s">
        <v>2483</v>
      </c>
      <c r="O1810" s="244" t="s">
        <v>2474</v>
      </c>
      <c r="P1810" s="244" t="s">
        <v>2483</v>
      </c>
      <c r="Q1810" s="244" t="s">
        <v>2474</v>
      </c>
      <c r="R1810" s="6">
        <f t="shared" si="260"/>
        <v>2</v>
      </c>
      <c r="S1810" s="6">
        <f t="shared" si="261"/>
        <v>1</v>
      </c>
      <c r="T1810" s="7">
        <f t="shared" si="262"/>
        <v>130578</v>
      </c>
      <c r="U1810" s="121" t="str">
        <f t="shared" si="263"/>
        <v>1FE12</v>
      </c>
      <c r="V1810" s="10">
        <f t="shared" si="264"/>
        <v>254</v>
      </c>
      <c r="W1810" s="10">
        <f t="shared" si="265"/>
        <v>18</v>
      </c>
      <c r="X1810" s="11">
        <f t="shared" si="266"/>
        <v>3</v>
      </c>
      <c r="Y1810" s="11">
        <f t="shared" si="267"/>
        <v>254</v>
      </c>
      <c r="Z1810" s="12" t="str">
        <f t="shared" si="268"/>
        <v>Vessel Speed Components</v>
      </c>
      <c r="AI1810" s="17"/>
      <c r="AJ1810" s="18"/>
      <c r="AK1810" s="19"/>
      <c r="AL1810" s="21"/>
      <c r="AM1810" s="21"/>
      <c r="AN1810" s="21"/>
      <c r="AO1810" s="21"/>
      <c r="AP1810" s="20"/>
      <c r="AQ1810" s="22"/>
      <c r="AR1810" s="20"/>
      <c r="AS1810" s="20"/>
      <c r="AT1810" s="20"/>
      <c r="AU1810" s="20"/>
      <c r="AV1810" s="20"/>
      <c r="AW1810" s="20"/>
      <c r="AX1810" s="221">
        <v>130578</v>
      </c>
      <c r="AY1810" s="6">
        <v>3</v>
      </c>
      <c r="AZ1810" s="6">
        <v>254</v>
      </c>
      <c r="BA1810" s="87" t="s">
        <v>2727</v>
      </c>
      <c r="BB1810" s="39" t="s">
        <v>2352</v>
      </c>
      <c r="BC1810" s="84" t="s">
        <v>2710</v>
      </c>
      <c r="BD1810" s="38" t="s">
        <v>2728</v>
      </c>
      <c r="BG1810" s="58" t="s">
        <v>2725</v>
      </c>
      <c r="BI1810" s="6" t="s">
        <v>2349</v>
      </c>
      <c r="BL1810" s="42" t="s">
        <v>2705</v>
      </c>
      <c r="BM1810" s="43" t="s">
        <v>2688</v>
      </c>
      <c r="BO1810" s="17">
        <v>65495</v>
      </c>
      <c r="BP1810" s="18" t="s">
        <v>1396</v>
      </c>
    </row>
    <row r="1811" spans="1:68" ht="15" customHeight="1" thickBot="1" x14ac:dyDescent="0.35">
      <c r="A1811" s="116">
        <v>1809</v>
      </c>
      <c r="H1811" t="s">
        <v>2623</v>
      </c>
      <c r="I1811" s="244">
        <v>8</v>
      </c>
      <c r="J1811" s="244" t="s">
        <v>2556</v>
      </c>
      <c r="K1811" s="244" t="s">
        <v>2487</v>
      </c>
      <c r="L1811" s="244">
        <v>2</v>
      </c>
      <c r="M1811" s="244">
        <v>89</v>
      </c>
      <c r="N1811" s="244">
        <v>90</v>
      </c>
      <c r="O1811" s="244" t="s">
        <v>2515</v>
      </c>
      <c r="P1811" s="244" t="s">
        <v>2474</v>
      </c>
      <c r="Q1811" s="244" t="s">
        <v>2474</v>
      </c>
      <c r="R1811" s="6">
        <f t="shared" si="260"/>
        <v>2</v>
      </c>
      <c r="S1811" s="6">
        <f t="shared" si="261"/>
        <v>1</v>
      </c>
      <c r="T1811" s="7">
        <f t="shared" si="262"/>
        <v>130306</v>
      </c>
      <c r="U1811" s="121" t="str">
        <f t="shared" si="263"/>
        <v>1FD02</v>
      </c>
      <c r="V1811" s="10">
        <f t="shared" si="264"/>
        <v>253</v>
      </c>
      <c r="W1811" s="10">
        <f t="shared" si="265"/>
        <v>2</v>
      </c>
      <c r="X1811" s="11">
        <f t="shared" si="266"/>
        <v>1</v>
      </c>
      <c r="Y1811" s="11">
        <f t="shared" si="267"/>
        <v>253</v>
      </c>
      <c r="Z1811" s="12" t="str">
        <f t="shared" si="268"/>
        <v>Wind Data</v>
      </c>
      <c r="AI1811" s="17"/>
      <c r="AJ1811" s="18"/>
      <c r="AK1811" s="19"/>
      <c r="AQ1811" s="37"/>
      <c r="AR1811" s="34"/>
      <c r="AS1811" s="34"/>
      <c r="AT1811" s="34"/>
      <c r="AU1811" s="34"/>
      <c r="AV1811" s="34"/>
      <c r="AW1811" s="34"/>
      <c r="AX1811" s="222">
        <v>130306</v>
      </c>
      <c r="AY1811" s="6">
        <v>1</v>
      </c>
      <c r="AZ1811" s="6">
        <v>253</v>
      </c>
      <c r="BA1811" s="87" t="s">
        <v>2701</v>
      </c>
      <c r="BB1811" s="39" t="s">
        <v>3137</v>
      </c>
      <c r="BC1811" s="84" t="s">
        <v>2349</v>
      </c>
      <c r="BD1811" s="38" t="s">
        <v>2702</v>
      </c>
      <c r="BE1811" s="39" t="s">
        <v>3138</v>
      </c>
      <c r="BF1811" s="90" t="s">
        <v>2691</v>
      </c>
      <c r="BJ1811" s="47" t="s">
        <v>2703</v>
      </c>
      <c r="BL1811" s="42" t="s">
        <v>2698</v>
      </c>
      <c r="BM1811" s="43" t="s">
        <v>2688</v>
      </c>
      <c r="BO1811" s="17">
        <v>65498</v>
      </c>
      <c r="BP1811" s="18" t="s">
        <v>1396</v>
      </c>
    </row>
    <row r="1812" spans="1:68" ht="15" customHeight="1" thickBot="1" x14ac:dyDescent="0.35">
      <c r="A1812" s="116">
        <v>1810</v>
      </c>
      <c r="H1812" t="s">
        <v>2620</v>
      </c>
      <c r="I1812" s="244">
        <v>8</v>
      </c>
      <c r="J1812" s="244">
        <v>0</v>
      </c>
      <c r="K1812" s="244" t="s">
        <v>2474</v>
      </c>
      <c r="L1812" s="244" t="s">
        <v>2474</v>
      </c>
      <c r="M1812" s="244" t="s">
        <v>2474</v>
      </c>
      <c r="N1812" s="244">
        <v>46</v>
      </c>
      <c r="O1812" s="244">
        <v>2</v>
      </c>
      <c r="P1812" s="244" t="s">
        <v>2474</v>
      </c>
      <c r="Q1812" s="244" t="s">
        <v>2474</v>
      </c>
      <c r="R1812" s="6">
        <f t="shared" si="260"/>
        <v>2</v>
      </c>
      <c r="S1812" s="6">
        <f t="shared" si="261"/>
        <v>1</v>
      </c>
      <c r="T1812" s="7">
        <f t="shared" si="262"/>
        <v>127245</v>
      </c>
      <c r="U1812" s="121" t="str">
        <f t="shared" si="263"/>
        <v>1F10D</v>
      </c>
      <c r="V1812" s="10">
        <f t="shared" si="264"/>
        <v>241</v>
      </c>
      <c r="W1812" s="10">
        <f t="shared" si="265"/>
        <v>13</v>
      </c>
      <c r="X1812" s="11">
        <f t="shared" si="266"/>
        <v>1</v>
      </c>
      <c r="Y1812" s="11">
        <f t="shared" si="267"/>
        <v>241</v>
      </c>
      <c r="Z1812" s="12" t="str">
        <f t="shared" si="268"/>
        <v>Rudder</v>
      </c>
      <c r="AI1812" s="17"/>
      <c r="AJ1812" s="18"/>
      <c r="AK1812" s="19"/>
      <c r="AL1812" s="21"/>
      <c r="AM1812" s="21"/>
      <c r="AN1812" s="21"/>
      <c r="AO1812" s="21"/>
      <c r="AP1812" s="20"/>
      <c r="AQ1812" s="22"/>
      <c r="AR1812" s="20"/>
      <c r="AS1812" s="20"/>
      <c r="AT1812" s="20"/>
      <c r="AU1812" s="20"/>
      <c r="AV1812" s="20"/>
      <c r="AW1812" s="20"/>
      <c r="AX1812" s="221">
        <v>127245</v>
      </c>
      <c r="AY1812" s="6">
        <v>1</v>
      </c>
      <c r="AZ1812" s="6">
        <v>241</v>
      </c>
      <c r="BA1812" s="87" t="s">
        <v>2696</v>
      </c>
      <c r="BB1812" s="39" t="s">
        <v>3003</v>
      </c>
      <c r="BC1812" s="84" t="s">
        <v>2691</v>
      </c>
      <c r="BL1812" s="42" t="s">
        <v>2698</v>
      </c>
      <c r="BM1812" s="43" t="s">
        <v>2688</v>
      </c>
      <c r="BO1812" s="17">
        <v>127504</v>
      </c>
      <c r="BP1812" s="18" t="s">
        <v>1431</v>
      </c>
    </row>
    <row r="1813" spans="1:68" ht="15" customHeight="1" thickBot="1" x14ac:dyDescent="0.35">
      <c r="A1813" s="116">
        <v>1811</v>
      </c>
      <c r="H1813" t="s">
        <v>2621</v>
      </c>
      <c r="I1813" s="244">
        <v>8</v>
      </c>
      <c r="J1813" s="244" t="s">
        <v>2556</v>
      </c>
      <c r="K1813" s="244" t="s">
        <v>2519</v>
      </c>
      <c r="L1813" s="244" t="s">
        <v>2506</v>
      </c>
      <c r="M1813" s="244">
        <v>0</v>
      </c>
      <c r="N1813" s="244">
        <v>0</v>
      </c>
      <c r="O1813" s="244" t="s">
        <v>2474</v>
      </c>
      <c r="P1813" s="244" t="s">
        <v>2483</v>
      </c>
      <c r="Q1813" s="244" t="s">
        <v>2520</v>
      </c>
      <c r="R1813" s="6">
        <f t="shared" si="260"/>
        <v>2</v>
      </c>
      <c r="S1813" s="6">
        <f t="shared" si="261"/>
        <v>1</v>
      </c>
      <c r="T1813" s="7">
        <f t="shared" si="262"/>
        <v>127250</v>
      </c>
      <c r="U1813" s="121" t="str">
        <f t="shared" si="263"/>
        <v>1F112</v>
      </c>
      <c r="V1813" s="10">
        <f t="shared" si="264"/>
        <v>241</v>
      </c>
      <c r="W1813" s="10">
        <f t="shared" si="265"/>
        <v>18</v>
      </c>
      <c r="X1813" s="11">
        <f t="shared" si="266"/>
        <v>1</v>
      </c>
      <c r="Y1813" s="11">
        <f t="shared" si="267"/>
        <v>241</v>
      </c>
      <c r="Z1813" s="12" t="str">
        <f t="shared" si="268"/>
        <v>Vessel Heading</v>
      </c>
      <c r="AI1813" s="17"/>
      <c r="AJ1813" s="18"/>
      <c r="AK1813" s="19"/>
      <c r="AQ1813" s="37"/>
      <c r="AR1813" s="34"/>
      <c r="AS1813" s="34"/>
      <c r="AT1813" s="34"/>
      <c r="AU1813" s="34"/>
      <c r="AV1813" s="34"/>
      <c r="AW1813" s="34"/>
      <c r="AX1813" s="222">
        <v>127250</v>
      </c>
      <c r="AY1813" s="6">
        <v>1</v>
      </c>
      <c r="AZ1813" s="6">
        <v>241</v>
      </c>
      <c r="BA1813" s="87" t="s">
        <v>18</v>
      </c>
      <c r="BB1813" s="39" t="s">
        <v>2462</v>
      </c>
      <c r="BC1813" s="84" t="s">
        <v>2691</v>
      </c>
      <c r="BL1813" s="42" t="s">
        <v>2698</v>
      </c>
      <c r="BM1813" s="43" t="s">
        <v>2688</v>
      </c>
      <c r="BO1813" s="17">
        <v>127506</v>
      </c>
      <c r="BP1813" s="18" t="s">
        <v>1433</v>
      </c>
    </row>
    <row r="1814" spans="1:68" ht="15" customHeight="1" thickBot="1" x14ac:dyDescent="0.35">
      <c r="A1814" s="116">
        <v>1812</v>
      </c>
      <c r="H1814" t="s">
        <v>2622</v>
      </c>
      <c r="I1814" s="244">
        <v>8</v>
      </c>
      <c r="J1814" s="244" t="s">
        <v>2556</v>
      </c>
      <c r="K1814" s="244">
        <v>0</v>
      </c>
      <c r="L1814" s="244" t="s">
        <v>2563</v>
      </c>
      <c r="M1814" s="244" t="s">
        <v>2520</v>
      </c>
      <c r="N1814" s="244">
        <v>5</v>
      </c>
      <c r="O1814" s="244" t="s">
        <v>2474</v>
      </c>
      <c r="P1814" s="244" t="s">
        <v>2474</v>
      </c>
      <c r="Q1814" s="244" t="s">
        <v>2474</v>
      </c>
      <c r="R1814" s="6">
        <f t="shared" si="260"/>
        <v>2</v>
      </c>
      <c r="S1814" s="6">
        <f t="shared" si="261"/>
        <v>1</v>
      </c>
      <c r="T1814" s="7">
        <f t="shared" si="262"/>
        <v>127251</v>
      </c>
      <c r="U1814" s="121" t="str">
        <f t="shared" si="263"/>
        <v>1F113</v>
      </c>
      <c r="V1814" s="10">
        <f t="shared" si="264"/>
        <v>241</v>
      </c>
      <c r="W1814" s="10">
        <f t="shared" si="265"/>
        <v>19</v>
      </c>
      <c r="X1814" s="11">
        <f t="shared" si="266"/>
        <v>1</v>
      </c>
      <c r="Y1814" s="11">
        <f t="shared" si="267"/>
        <v>241</v>
      </c>
      <c r="Z1814" s="12" t="str">
        <f t="shared" si="268"/>
        <v>Rate of Turn</v>
      </c>
      <c r="AI1814" s="17"/>
      <c r="AJ1814" s="18"/>
      <c r="AK1814" s="19"/>
      <c r="AL1814" s="21"/>
      <c r="AM1814" s="21"/>
      <c r="AN1814" s="21"/>
      <c r="AO1814" s="21"/>
      <c r="AP1814" s="20"/>
      <c r="AQ1814" s="22"/>
      <c r="AR1814" s="20"/>
      <c r="AS1814" s="20"/>
      <c r="AT1814" s="20"/>
      <c r="AU1814" s="20"/>
      <c r="AV1814" s="20"/>
      <c r="AW1814" s="20"/>
      <c r="AX1814" s="221">
        <v>127251</v>
      </c>
      <c r="AY1814" s="6">
        <v>1</v>
      </c>
      <c r="AZ1814" s="6">
        <v>241</v>
      </c>
      <c r="BA1814" s="87" t="s">
        <v>2699</v>
      </c>
      <c r="BB1814" s="39" t="s">
        <v>2700</v>
      </c>
      <c r="BC1814" s="84" t="s">
        <v>2691</v>
      </c>
      <c r="BL1814" s="42" t="s">
        <v>2698</v>
      </c>
      <c r="BM1814" s="43" t="s">
        <v>2688</v>
      </c>
      <c r="BO1814" s="17">
        <v>127511</v>
      </c>
      <c r="BP1814" s="18" t="s">
        <v>1438</v>
      </c>
    </row>
    <row r="1815" spans="1:68" ht="15" customHeight="1" thickBot="1" x14ac:dyDescent="0.35">
      <c r="A1815" s="116">
        <v>1813</v>
      </c>
      <c r="H1815" t="s">
        <v>2522</v>
      </c>
      <c r="I1815" s="244">
        <v>8</v>
      </c>
      <c r="J1815" s="244" t="s">
        <v>2593</v>
      </c>
      <c r="K1815" s="244">
        <v>88</v>
      </c>
      <c r="L1815" s="244">
        <v>2</v>
      </c>
      <c r="M1815" s="244" t="s">
        <v>2477</v>
      </c>
      <c r="N1815" s="244" t="s">
        <v>2608</v>
      </c>
      <c r="O1815" s="244" t="s">
        <v>2512</v>
      </c>
      <c r="P1815" s="244" t="s">
        <v>2474</v>
      </c>
      <c r="Q1815" s="244" t="s">
        <v>2474</v>
      </c>
      <c r="R1815" s="6">
        <f t="shared" si="260"/>
        <v>2</v>
      </c>
      <c r="S1815" s="6">
        <f t="shared" si="261"/>
        <v>1</v>
      </c>
      <c r="T1815" s="7">
        <f t="shared" si="262"/>
        <v>130306</v>
      </c>
      <c r="U1815" s="121" t="str">
        <f t="shared" si="263"/>
        <v>1FD02</v>
      </c>
      <c r="V1815" s="10">
        <f t="shared" si="264"/>
        <v>253</v>
      </c>
      <c r="W1815" s="10">
        <f t="shared" si="265"/>
        <v>2</v>
      </c>
      <c r="X1815" s="11">
        <f t="shared" si="266"/>
        <v>3</v>
      </c>
      <c r="Y1815" s="11">
        <f t="shared" si="267"/>
        <v>253</v>
      </c>
      <c r="Z1815" s="12" t="str">
        <f t="shared" si="268"/>
        <v>Wind Data</v>
      </c>
      <c r="AI1815" s="17"/>
      <c r="AJ1815" s="18"/>
      <c r="AK1815" s="19"/>
      <c r="AQ1815" s="37"/>
      <c r="AR1815" s="34"/>
      <c r="AS1815" s="34"/>
      <c r="AT1815" s="34"/>
      <c r="AU1815" s="34"/>
      <c r="AV1815" s="34"/>
      <c r="AW1815" s="34"/>
      <c r="AX1815" s="222">
        <v>130306</v>
      </c>
      <c r="AY1815" s="6">
        <v>3</v>
      </c>
      <c r="AZ1815" s="6">
        <v>253</v>
      </c>
      <c r="BA1815" s="87" t="s">
        <v>2701</v>
      </c>
      <c r="BB1815" s="39" t="s">
        <v>3149</v>
      </c>
      <c r="BC1815" s="84" t="s">
        <v>2349</v>
      </c>
      <c r="BD1815" s="38" t="s">
        <v>2702</v>
      </c>
      <c r="BE1815" s="39" t="s">
        <v>3150</v>
      </c>
      <c r="BF1815" s="90" t="s">
        <v>2691</v>
      </c>
      <c r="BJ1815" s="47" t="s">
        <v>2704</v>
      </c>
      <c r="BL1815" s="42" t="s">
        <v>2705</v>
      </c>
      <c r="BM1815" s="43" t="s">
        <v>2688</v>
      </c>
      <c r="BO1815" s="17">
        <v>128267</v>
      </c>
      <c r="BP1815" s="18" t="s">
        <v>1443</v>
      </c>
    </row>
    <row r="1816" spans="1:68" ht="15" customHeight="1" thickBot="1" x14ac:dyDescent="0.35">
      <c r="A1816" s="116">
        <v>1814</v>
      </c>
      <c r="H1816" t="s">
        <v>2570</v>
      </c>
      <c r="I1816" s="244">
        <v>8</v>
      </c>
      <c r="J1816" s="244">
        <v>1</v>
      </c>
      <c r="K1816" s="244">
        <v>0</v>
      </c>
      <c r="L1816" s="244">
        <v>5</v>
      </c>
      <c r="M1816" s="244" t="s">
        <v>2474</v>
      </c>
      <c r="N1816" s="244" t="s">
        <v>2483</v>
      </c>
      <c r="O1816" s="244" t="s">
        <v>2474</v>
      </c>
      <c r="P1816" s="244" t="s">
        <v>2474</v>
      </c>
      <c r="Q1816" s="244" t="s">
        <v>2474</v>
      </c>
      <c r="R1816" s="6">
        <f t="shared" si="260"/>
        <v>5</v>
      </c>
      <c r="S1816" s="6">
        <f t="shared" si="261"/>
        <v>1</v>
      </c>
      <c r="T1816" s="7">
        <f t="shared" si="262"/>
        <v>127508</v>
      </c>
      <c r="U1816" s="121" t="str">
        <f t="shared" si="263"/>
        <v>1F214</v>
      </c>
      <c r="V1816" s="10">
        <f t="shared" si="264"/>
        <v>242</v>
      </c>
      <c r="W1816" s="10">
        <f t="shared" si="265"/>
        <v>20</v>
      </c>
      <c r="X1816" s="11">
        <f t="shared" si="266"/>
        <v>16</v>
      </c>
      <c r="Y1816" s="11">
        <f t="shared" si="267"/>
        <v>242</v>
      </c>
      <c r="Z1816" s="12" t="str">
        <f t="shared" si="268"/>
        <v>Battery Status</v>
      </c>
      <c r="AI1816" s="17"/>
      <c r="AJ1816" s="18"/>
      <c r="AK1816" s="19"/>
      <c r="AL1816" s="21"/>
      <c r="AM1816" s="21"/>
      <c r="AN1816" s="21"/>
      <c r="AO1816" s="21"/>
      <c r="AP1816" s="20"/>
      <c r="AQ1816" s="22"/>
      <c r="AR1816" s="20"/>
      <c r="AS1816" s="20"/>
      <c r="AT1816" s="20"/>
      <c r="AU1816" s="20"/>
      <c r="AV1816" s="20"/>
      <c r="AW1816" s="20"/>
      <c r="AX1816" s="221">
        <v>127508</v>
      </c>
      <c r="AY1816" s="6">
        <v>16</v>
      </c>
      <c r="AZ1816" s="6">
        <v>242</v>
      </c>
      <c r="BA1816" s="87" t="s">
        <v>2861</v>
      </c>
      <c r="BB1816" s="39" t="s">
        <v>2956</v>
      </c>
      <c r="BC1816" s="84" t="s">
        <v>2358</v>
      </c>
      <c r="BG1816" s="58" t="s">
        <v>2863</v>
      </c>
      <c r="BI1816" s="6" t="s">
        <v>2359</v>
      </c>
      <c r="BJ1816" s="47" t="s">
        <v>2864</v>
      </c>
      <c r="BL1816" s="42" t="s">
        <v>2687</v>
      </c>
      <c r="BM1816" s="43" t="s">
        <v>2688</v>
      </c>
      <c r="BO1816" s="17">
        <v>128520</v>
      </c>
      <c r="BP1816" s="18" t="s">
        <v>1445</v>
      </c>
    </row>
    <row r="1817" spans="1:68" ht="15" customHeight="1" thickBot="1" x14ac:dyDescent="0.35">
      <c r="A1817" s="116">
        <v>1815</v>
      </c>
      <c r="H1817" t="s">
        <v>2626</v>
      </c>
      <c r="I1817" s="244">
        <v>8</v>
      </c>
      <c r="J1817" s="244" t="s">
        <v>2474</v>
      </c>
      <c r="K1817" s="244">
        <v>13</v>
      </c>
      <c r="L1817" s="244">
        <v>2</v>
      </c>
      <c r="M1817" s="244">
        <v>0</v>
      </c>
      <c r="N1817" s="244">
        <v>0</v>
      </c>
      <c r="O1817" s="244">
        <v>0</v>
      </c>
      <c r="P1817" s="244">
        <v>0</v>
      </c>
      <c r="Q1817" s="244" t="s">
        <v>2474</v>
      </c>
      <c r="R1817" s="6">
        <f t="shared" si="260"/>
        <v>3</v>
      </c>
      <c r="S1817" s="6">
        <f t="shared" si="261"/>
        <v>1</v>
      </c>
      <c r="T1817" s="7">
        <f t="shared" si="262"/>
        <v>128267</v>
      </c>
      <c r="U1817" s="121" t="str">
        <f t="shared" si="263"/>
        <v>1F50B</v>
      </c>
      <c r="V1817" s="10">
        <f t="shared" si="264"/>
        <v>245</v>
      </c>
      <c r="W1817" s="10">
        <f t="shared" si="265"/>
        <v>11</v>
      </c>
      <c r="X1817" s="11">
        <f t="shared" si="266"/>
        <v>7</v>
      </c>
      <c r="Y1817" s="11">
        <f t="shared" si="267"/>
        <v>245</v>
      </c>
      <c r="Z1817" s="12" t="str">
        <f t="shared" si="268"/>
        <v>Water Depth</v>
      </c>
      <c r="AI1817" s="17"/>
      <c r="AJ1817" s="18"/>
      <c r="AK1817" s="19"/>
      <c r="AQ1817" s="37"/>
      <c r="AR1817" s="34"/>
      <c r="AS1817" s="34"/>
      <c r="AT1817" s="34"/>
      <c r="AU1817" s="34"/>
      <c r="AV1817" s="34"/>
      <c r="AW1817" s="34"/>
      <c r="AX1817" s="222">
        <v>128267</v>
      </c>
      <c r="AY1817" s="6">
        <v>7</v>
      </c>
      <c r="AZ1817" s="6">
        <v>245</v>
      </c>
      <c r="BA1817" s="87" t="s">
        <v>38</v>
      </c>
      <c r="BB1817" s="39" t="s">
        <v>2882</v>
      </c>
      <c r="BC1817" s="84" t="s">
        <v>2351</v>
      </c>
      <c r="BL1817" s="42" t="s">
        <v>2693</v>
      </c>
      <c r="BM1817" s="43" t="s">
        <v>2688</v>
      </c>
      <c r="BO1817" s="17">
        <v>130060</v>
      </c>
      <c r="BP1817" s="18" t="s">
        <v>1497</v>
      </c>
    </row>
    <row r="1818" spans="1:68" ht="15" customHeight="1" thickBot="1" x14ac:dyDescent="0.35">
      <c r="A1818" s="116">
        <v>1816</v>
      </c>
      <c r="H1818" t="s">
        <v>2627</v>
      </c>
      <c r="I1818" s="244">
        <v>8</v>
      </c>
      <c r="J1818" s="244" t="s">
        <v>2500</v>
      </c>
      <c r="K1818" s="244" t="s">
        <v>2541</v>
      </c>
      <c r="L1818" s="244" t="s">
        <v>2474</v>
      </c>
      <c r="M1818" s="244">
        <v>23</v>
      </c>
      <c r="N1818" s="244" t="s">
        <v>2493</v>
      </c>
      <c r="O1818" s="244" t="s">
        <v>2513</v>
      </c>
      <c r="P1818" s="244">
        <v>89</v>
      </c>
      <c r="Q1818" s="244" t="s">
        <v>2510</v>
      </c>
      <c r="R1818" s="6">
        <f t="shared" si="260"/>
        <v>3</v>
      </c>
      <c r="S1818" s="6">
        <f t="shared" si="261"/>
        <v>1</v>
      </c>
      <c r="T1818" s="7">
        <f t="shared" si="262"/>
        <v>129029</v>
      </c>
      <c r="U1818" s="121" t="str">
        <f t="shared" si="263"/>
        <v>1F805</v>
      </c>
      <c r="V1818" s="10">
        <f t="shared" si="264"/>
        <v>248</v>
      </c>
      <c r="W1818" s="10">
        <f t="shared" si="265"/>
        <v>5</v>
      </c>
      <c r="X1818" s="11">
        <f t="shared" si="266"/>
        <v>7</v>
      </c>
      <c r="Y1818" s="11">
        <f t="shared" si="267"/>
        <v>248</v>
      </c>
      <c r="Z1818" s="12" t="str">
        <f t="shared" si="268"/>
        <v>GNSS Position Data</v>
      </c>
      <c r="AI1818" s="17"/>
      <c r="AJ1818" s="18"/>
      <c r="AK1818" s="19"/>
      <c r="AL1818" s="21"/>
      <c r="AM1818" s="21"/>
      <c r="AN1818" s="21"/>
      <c r="AO1818" s="21"/>
      <c r="AP1818" s="20"/>
      <c r="AQ1818" s="22"/>
      <c r="AR1818" s="20"/>
      <c r="AS1818" s="20"/>
      <c r="AT1818" s="20"/>
      <c r="AU1818" s="20"/>
      <c r="AV1818" s="20"/>
      <c r="AW1818" s="20"/>
      <c r="AX1818" s="221">
        <v>129029</v>
      </c>
      <c r="AY1818" s="6">
        <v>7</v>
      </c>
      <c r="AZ1818" s="6">
        <v>248</v>
      </c>
      <c r="BA1818" s="87" t="s">
        <v>2708</v>
      </c>
      <c r="BB1818" s="39" t="s">
        <v>2709</v>
      </c>
      <c r="BC1818" s="84" t="s">
        <v>2710</v>
      </c>
      <c r="BL1818" s="42" t="s">
        <v>2693</v>
      </c>
      <c r="BM1818" s="43" t="s">
        <v>2688</v>
      </c>
      <c r="BO1818" s="17">
        <v>130066</v>
      </c>
      <c r="BP1818" s="18" t="s">
        <v>1501</v>
      </c>
    </row>
    <row r="1819" spans="1:68" ht="15" customHeight="1" thickBot="1" x14ac:dyDescent="0.35">
      <c r="A1819" s="116">
        <v>1817</v>
      </c>
      <c r="H1819" t="s">
        <v>2627</v>
      </c>
      <c r="I1819" s="244">
        <v>8</v>
      </c>
      <c r="J1819" s="244" t="s">
        <v>2502</v>
      </c>
      <c r="K1819" s="244">
        <v>14</v>
      </c>
      <c r="L1819" s="244">
        <v>0</v>
      </c>
      <c r="M1819" s="244" t="s">
        <v>2604</v>
      </c>
      <c r="N1819" s="244" t="s">
        <v>2630</v>
      </c>
      <c r="O1819" s="244" t="s">
        <v>2512</v>
      </c>
      <c r="P1819" s="244" t="s">
        <v>2600</v>
      </c>
      <c r="Q1819" s="244">
        <v>53</v>
      </c>
      <c r="R1819" s="6">
        <f t="shared" si="260"/>
        <v>3</v>
      </c>
      <c r="S1819" s="6">
        <f t="shared" si="261"/>
        <v>1</v>
      </c>
      <c r="T1819" s="7">
        <f t="shared" si="262"/>
        <v>129029</v>
      </c>
      <c r="U1819" s="121" t="str">
        <f t="shared" si="263"/>
        <v>1F805</v>
      </c>
      <c r="V1819" s="10">
        <f t="shared" si="264"/>
        <v>248</v>
      </c>
      <c r="W1819" s="10">
        <f t="shared" si="265"/>
        <v>5</v>
      </c>
      <c r="X1819" s="11">
        <f t="shared" si="266"/>
        <v>7</v>
      </c>
      <c r="Y1819" s="11">
        <f t="shared" si="267"/>
        <v>248</v>
      </c>
      <c r="Z1819" s="12" t="str">
        <f t="shared" si="268"/>
        <v>GNSS Position Data</v>
      </c>
      <c r="AI1819" s="17"/>
      <c r="AJ1819" s="18"/>
      <c r="AK1819" s="19"/>
      <c r="AQ1819" s="37"/>
      <c r="AR1819" s="34"/>
      <c r="AS1819" s="34"/>
      <c r="AT1819" s="34"/>
      <c r="AU1819" s="34"/>
      <c r="AV1819" s="34"/>
      <c r="AW1819" s="34"/>
      <c r="AX1819" s="222">
        <v>129029</v>
      </c>
      <c r="AY1819" s="6">
        <v>7</v>
      </c>
      <c r="AZ1819" s="6">
        <v>248</v>
      </c>
      <c r="BA1819" s="87" t="s">
        <v>2708</v>
      </c>
      <c r="BB1819" s="39" t="s">
        <v>2352</v>
      </c>
      <c r="BC1819" s="84" t="s">
        <v>2710</v>
      </c>
      <c r="BL1819" s="42" t="s">
        <v>2693</v>
      </c>
      <c r="BM1819" s="43" t="s">
        <v>2688</v>
      </c>
      <c r="BO1819" s="17">
        <v>130069</v>
      </c>
      <c r="BP1819" s="18" t="s">
        <v>1504</v>
      </c>
    </row>
    <row r="1820" spans="1:68" ht="15" customHeight="1" thickBot="1" x14ac:dyDescent="0.35">
      <c r="A1820" s="116">
        <v>1818</v>
      </c>
      <c r="H1820" t="s">
        <v>2627</v>
      </c>
      <c r="I1820" s="244">
        <v>8</v>
      </c>
      <c r="J1820" s="244" t="s">
        <v>2504</v>
      </c>
      <c r="K1820" s="244">
        <v>0</v>
      </c>
      <c r="L1820" s="244">
        <v>6</v>
      </c>
      <c r="M1820" s="244" t="s">
        <v>2545</v>
      </c>
      <c r="N1820" s="244" t="s">
        <v>2630</v>
      </c>
      <c r="O1820" s="244" t="s">
        <v>2527</v>
      </c>
      <c r="P1820" s="244" t="s">
        <v>2474</v>
      </c>
      <c r="Q1820" s="244" t="s">
        <v>2660</v>
      </c>
      <c r="R1820" s="6">
        <f t="shared" si="260"/>
        <v>3</v>
      </c>
      <c r="S1820" s="6">
        <f t="shared" si="261"/>
        <v>1</v>
      </c>
      <c r="T1820" s="7">
        <f t="shared" si="262"/>
        <v>129029</v>
      </c>
      <c r="U1820" s="121" t="str">
        <f t="shared" si="263"/>
        <v>1F805</v>
      </c>
      <c r="V1820" s="10">
        <f t="shared" si="264"/>
        <v>248</v>
      </c>
      <c r="W1820" s="10">
        <f t="shared" si="265"/>
        <v>5</v>
      </c>
      <c r="X1820" s="11">
        <f t="shared" si="266"/>
        <v>7</v>
      </c>
      <c r="Y1820" s="11">
        <f t="shared" si="267"/>
        <v>248</v>
      </c>
      <c r="Z1820" s="12" t="str">
        <f t="shared" si="268"/>
        <v>GNSS Position Data</v>
      </c>
      <c r="AI1820" s="17"/>
      <c r="AJ1820" s="18"/>
      <c r="AK1820" s="19"/>
      <c r="AL1820" s="21"/>
      <c r="AM1820" s="21"/>
      <c r="AN1820" s="21"/>
      <c r="AO1820" s="21"/>
      <c r="AP1820" s="20"/>
      <c r="AQ1820" s="22"/>
      <c r="AR1820" s="20"/>
      <c r="AS1820" s="20"/>
      <c r="AT1820" s="20"/>
      <c r="AU1820" s="20"/>
      <c r="AV1820" s="20"/>
      <c r="AW1820" s="20"/>
      <c r="AX1820" s="221">
        <v>129029</v>
      </c>
      <c r="AY1820" s="6">
        <v>7</v>
      </c>
      <c r="AZ1820" s="6">
        <v>248</v>
      </c>
      <c r="BA1820" s="87" t="s">
        <v>2708</v>
      </c>
      <c r="BB1820" s="39" t="s">
        <v>2411</v>
      </c>
      <c r="BC1820" s="84" t="s">
        <v>2710</v>
      </c>
      <c r="BL1820" s="42" t="s">
        <v>2693</v>
      </c>
      <c r="BM1820" s="43" t="s">
        <v>2688</v>
      </c>
      <c r="BO1820" s="17">
        <v>130316</v>
      </c>
      <c r="BP1820" s="18" t="s">
        <v>1515</v>
      </c>
    </row>
    <row r="1821" spans="1:68" ht="15" customHeight="1" thickBot="1" x14ac:dyDescent="0.35">
      <c r="A1821" s="116">
        <v>1819</v>
      </c>
      <c r="H1821" t="s">
        <v>2627</v>
      </c>
      <c r="I1821" s="244">
        <v>8</v>
      </c>
      <c r="J1821" s="244" t="s">
        <v>2506</v>
      </c>
      <c r="K1821" s="244" t="s">
        <v>2545</v>
      </c>
      <c r="L1821" s="244" t="s">
        <v>2579</v>
      </c>
      <c r="M1821" s="244">
        <v>0</v>
      </c>
      <c r="N1821" s="244">
        <v>38</v>
      </c>
      <c r="O1821" s="244" t="s">
        <v>2480</v>
      </c>
      <c r="P1821" s="244" t="s">
        <v>2494</v>
      </c>
      <c r="Q1821" s="244">
        <v>4</v>
      </c>
      <c r="R1821" s="6">
        <f t="shared" si="260"/>
        <v>3</v>
      </c>
      <c r="S1821" s="6">
        <f t="shared" si="261"/>
        <v>1</v>
      </c>
      <c r="T1821" s="7">
        <f t="shared" si="262"/>
        <v>129029</v>
      </c>
      <c r="U1821" s="121" t="str">
        <f t="shared" si="263"/>
        <v>1F805</v>
      </c>
      <c r="V1821" s="10">
        <f t="shared" si="264"/>
        <v>248</v>
      </c>
      <c r="W1821" s="10">
        <f t="shared" si="265"/>
        <v>5</v>
      </c>
      <c r="X1821" s="11">
        <f t="shared" si="266"/>
        <v>7</v>
      </c>
      <c r="Y1821" s="11">
        <f t="shared" si="267"/>
        <v>248</v>
      </c>
      <c r="Z1821" s="12" t="str">
        <f t="shared" si="268"/>
        <v>GNSS Position Data</v>
      </c>
      <c r="AI1821" s="17"/>
      <c r="AJ1821" s="18"/>
      <c r="AK1821" s="19"/>
      <c r="AQ1821" s="37"/>
      <c r="AR1821" s="34"/>
      <c r="AS1821" s="34"/>
      <c r="AT1821" s="34"/>
      <c r="AU1821" s="34"/>
      <c r="AV1821" s="34"/>
      <c r="AW1821" s="34"/>
      <c r="AX1821" s="222">
        <v>129029</v>
      </c>
      <c r="AY1821" s="6">
        <v>7</v>
      </c>
      <c r="AZ1821" s="6">
        <v>248</v>
      </c>
      <c r="BA1821" s="87" t="s">
        <v>2708</v>
      </c>
      <c r="BB1821" s="39" t="s">
        <v>2412</v>
      </c>
      <c r="BC1821" s="84" t="s">
        <v>2710</v>
      </c>
      <c r="BL1821" s="42" t="s">
        <v>2693</v>
      </c>
      <c r="BM1821" s="43" t="s">
        <v>2688</v>
      </c>
      <c r="BO1821" s="17">
        <v>130324</v>
      </c>
      <c r="BP1821" s="18" t="s">
        <v>1520</v>
      </c>
    </row>
    <row r="1822" spans="1:68" ht="15" customHeight="1" thickBot="1" x14ac:dyDescent="0.35">
      <c r="A1822" s="116">
        <v>1820</v>
      </c>
      <c r="H1822" t="s">
        <v>2627</v>
      </c>
      <c r="I1822" s="244">
        <v>8</v>
      </c>
      <c r="J1822" s="244" t="s">
        <v>2507</v>
      </c>
      <c r="K1822" s="244">
        <v>0</v>
      </c>
      <c r="L1822" s="244">
        <v>0</v>
      </c>
      <c r="M1822" s="244">
        <v>0</v>
      </c>
      <c r="N1822" s="244">
        <v>0</v>
      </c>
      <c r="O1822" s="244">
        <v>10</v>
      </c>
      <c r="P1822" s="244" t="s">
        <v>2515</v>
      </c>
      <c r="Q1822" s="244">
        <v>9</v>
      </c>
      <c r="R1822" s="6">
        <f t="shared" si="260"/>
        <v>3</v>
      </c>
      <c r="S1822" s="6">
        <f t="shared" si="261"/>
        <v>1</v>
      </c>
      <c r="T1822" s="7">
        <f t="shared" si="262"/>
        <v>129029</v>
      </c>
      <c r="U1822" s="121" t="str">
        <f t="shared" si="263"/>
        <v>1F805</v>
      </c>
      <c r="V1822" s="10">
        <f t="shared" si="264"/>
        <v>248</v>
      </c>
      <c r="W1822" s="10">
        <f t="shared" si="265"/>
        <v>5</v>
      </c>
      <c r="X1822" s="11">
        <f t="shared" si="266"/>
        <v>7</v>
      </c>
      <c r="Y1822" s="11">
        <f t="shared" si="267"/>
        <v>248</v>
      </c>
      <c r="Z1822" s="12" t="str">
        <f t="shared" si="268"/>
        <v>GNSS Position Data</v>
      </c>
      <c r="AI1822" s="17"/>
      <c r="AJ1822" s="18"/>
      <c r="AK1822" s="19"/>
      <c r="AL1822" s="21"/>
      <c r="AM1822" s="21"/>
      <c r="AN1822" s="21"/>
      <c r="AO1822" s="21"/>
      <c r="AP1822" s="20"/>
      <c r="AQ1822" s="22"/>
      <c r="AR1822" s="20"/>
      <c r="AS1822" s="20"/>
      <c r="AT1822" s="20"/>
      <c r="AU1822" s="20"/>
      <c r="AV1822" s="20"/>
      <c r="AW1822" s="20"/>
      <c r="AX1822" s="221">
        <v>129029</v>
      </c>
      <c r="AY1822" s="6">
        <v>7</v>
      </c>
      <c r="AZ1822" s="6">
        <v>248</v>
      </c>
      <c r="BA1822" s="87" t="s">
        <v>2708</v>
      </c>
      <c r="BB1822" s="39" t="s">
        <v>2413</v>
      </c>
      <c r="BC1822" s="84" t="s">
        <v>2710</v>
      </c>
      <c r="BD1822" s="38" t="s">
        <v>2711</v>
      </c>
      <c r="BE1822" s="39" t="s">
        <v>2712</v>
      </c>
      <c r="BF1822" s="90" t="s">
        <v>2713</v>
      </c>
      <c r="BL1822" s="42" t="s">
        <v>2693</v>
      </c>
      <c r="BM1822" s="43" t="s">
        <v>2688</v>
      </c>
      <c r="BO1822" s="17">
        <v>130838</v>
      </c>
      <c r="BP1822" s="18" t="s">
        <v>1526</v>
      </c>
    </row>
    <row r="1823" spans="1:68" ht="15" customHeight="1" thickBot="1" x14ac:dyDescent="0.35">
      <c r="A1823" s="116">
        <v>1821</v>
      </c>
      <c r="H1823" t="s">
        <v>2627</v>
      </c>
      <c r="I1823" s="244">
        <v>8</v>
      </c>
      <c r="J1823" s="244" t="s">
        <v>2508</v>
      </c>
      <c r="K1823" s="244" t="s">
        <v>2493</v>
      </c>
      <c r="L1823" s="244">
        <v>0</v>
      </c>
      <c r="M1823" s="244">
        <v>78</v>
      </c>
      <c r="N1823" s="244">
        <v>0</v>
      </c>
      <c r="O1823" s="244" t="s">
        <v>2628</v>
      </c>
      <c r="P1823" s="244">
        <v>12</v>
      </c>
      <c r="Q1823" s="244">
        <v>0</v>
      </c>
      <c r="R1823" s="6">
        <f t="shared" si="260"/>
        <v>3</v>
      </c>
      <c r="S1823" s="6">
        <f t="shared" si="261"/>
        <v>1</v>
      </c>
      <c r="T1823" s="7">
        <f t="shared" si="262"/>
        <v>129029</v>
      </c>
      <c r="U1823" s="121" t="str">
        <f t="shared" si="263"/>
        <v>1F805</v>
      </c>
      <c r="V1823" s="10">
        <f t="shared" si="264"/>
        <v>248</v>
      </c>
      <c r="W1823" s="10">
        <f t="shared" si="265"/>
        <v>5</v>
      </c>
      <c r="X1823" s="11">
        <f t="shared" si="266"/>
        <v>7</v>
      </c>
      <c r="Y1823" s="11">
        <f t="shared" si="267"/>
        <v>248</v>
      </c>
      <c r="Z1823" s="12" t="str">
        <f t="shared" si="268"/>
        <v>GNSS Position Data</v>
      </c>
      <c r="AI1823" s="17"/>
      <c r="AJ1823" s="18"/>
      <c r="AK1823" s="19"/>
      <c r="AQ1823" s="37"/>
      <c r="AR1823" s="34"/>
      <c r="AS1823" s="34"/>
      <c r="AT1823" s="34"/>
      <c r="AU1823" s="34"/>
      <c r="AV1823" s="34"/>
      <c r="AW1823" s="34"/>
      <c r="AX1823" s="222">
        <v>129029</v>
      </c>
      <c r="AY1823" s="6">
        <v>7</v>
      </c>
      <c r="AZ1823" s="6">
        <v>248</v>
      </c>
      <c r="BA1823" s="87" t="s">
        <v>2708</v>
      </c>
      <c r="BB1823" s="39" t="s">
        <v>2415</v>
      </c>
      <c r="BC1823" s="84" t="s">
        <v>2710</v>
      </c>
      <c r="BL1823" s="42" t="s">
        <v>2693</v>
      </c>
      <c r="BM1823" s="43" t="s">
        <v>2688</v>
      </c>
      <c r="BO1823" s="17">
        <v>130841</v>
      </c>
      <c r="BP1823" s="18" t="s">
        <v>1526</v>
      </c>
    </row>
    <row r="1824" spans="1:68" ht="15" customHeight="1" thickBot="1" x14ac:dyDescent="0.35">
      <c r="A1824" s="116">
        <v>1822</v>
      </c>
      <c r="H1824" t="s">
        <v>2627</v>
      </c>
      <c r="I1824" s="244">
        <v>8</v>
      </c>
      <c r="J1824" s="244" t="s">
        <v>2509</v>
      </c>
      <c r="K1824" s="244">
        <v>0</v>
      </c>
      <c r="L1824" s="244">
        <v>0</v>
      </c>
      <c r="M1824" s="244" t="s">
        <v>2474</v>
      </c>
      <c r="N1824" s="244" t="s">
        <v>2474</v>
      </c>
      <c r="O1824" s="244" t="s">
        <v>2474</v>
      </c>
      <c r="P1824" s="244" t="s">
        <v>2474</v>
      </c>
      <c r="Q1824" s="244" t="s">
        <v>2474</v>
      </c>
      <c r="R1824" s="6">
        <f t="shared" si="260"/>
        <v>3</v>
      </c>
      <c r="S1824" s="6">
        <f t="shared" si="261"/>
        <v>1</v>
      </c>
      <c r="T1824" s="7">
        <f t="shared" si="262"/>
        <v>129029</v>
      </c>
      <c r="U1824" s="121" t="str">
        <f t="shared" si="263"/>
        <v>1F805</v>
      </c>
      <c r="V1824" s="10">
        <f t="shared" si="264"/>
        <v>248</v>
      </c>
      <c r="W1824" s="10">
        <f t="shared" si="265"/>
        <v>5</v>
      </c>
      <c r="X1824" s="11">
        <f t="shared" si="266"/>
        <v>7</v>
      </c>
      <c r="Y1824" s="11">
        <f t="shared" si="267"/>
        <v>248</v>
      </c>
      <c r="Z1824" s="12" t="str">
        <f t="shared" si="268"/>
        <v>GNSS Position Data</v>
      </c>
      <c r="AI1824" s="17"/>
      <c r="AJ1824" s="18"/>
      <c r="AK1824" s="19"/>
      <c r="AL1824" s="21"/>
      <c r="AM1824" s="21"/>
      <c r="AN1824" s="21"/>
      <c r="AO1824" s="21"/>
      <c r="AP1824" s="20"/>
      <c r="AQ1824" s="22"/>
      <c r="AR1824" s="20"/>
      <c r="AS1824" s="20"/>
      <c r="AT1824" s="20"/>
      <c r="AU1824" s="20"/>
      <c r="AV1824" s="20"/>
      <c r="AW1824" s="20"/>
      <c r="AX1824" s="221">
        <v>129029</v>
      </c>
      <c r="AY1824" s="6">
        <v>7</v>
      </c>
      <c r="AZ1824" s="6">
        <v>248</v>
      </c>
      <c r="BA1824" s="87" t="s">
        <v>2708</v>
      </c>
      <c r="BB1824" s="39" t="s">
        <v>2414</v>
      </c>
      <c r="BC1824" s="84" t="s">
        <v>2710</v>
      </c>
      <c r="BL1824" s="42" t="s">
        <v>2693</v>
      </c>
      <c r="BM1824" s="43" t="s">
        <v>2688</v>
      </c>
      <c r="BO1824" s="17">
        <v>130847</v>
      </c>
      <c r="BP1824" s="18" t="s">
        <v>1526</v>
      </c>
    </row>
    <row r="1825" spans="1:68" ht="15" customHeight="1" thickBot="1" x14ac:dyDescent="0.35">
      <c r="A1825" s="116">
        <v>1823</v>
      </c>
      <c r="H1825" t="s">
        <v>2629</v>
      </c>
      <c r="I1825" s="244">
        <v>8</v>
      </c>
      <c r="J1825" s="244" t="s">
        <v>2474</v>
      </c>
      <c r="K1825" s="244" t="s">
        <v>2630</v>
      </c>
      <c r="L1825" s="244">
        <v>23</v>
      </c>
      <c r="M1825" s="244" t="s">
        <v>2493</v>
      </c>
      <c r="N1825" s="244">
        <v>89</v>
      </c>
      <c r="O1825" s="244">
        <v>1</v>
      </c>
      <c r="P1825" s="244" t="s">
        <v>2474</v>
      </c>
      <c r="Q1825" s="244" t="s">
        <v>2474</v>
      </c>
      <c r="R1825" s="6">
        <f t="shared" si="260"/>
        <v>6</v>
      </c>
      <c r="S1825" s="6">
        <f t="shared" si="261"/>
        <v>1</v>
      </c>
      <c r="T1825" s="7">
        <f t="shared" si="262"/>
        <v>127258</v>
      </c>
      <c r="U1825" s="121" t="str">
        <f t="shared" si="263"/>
        <v>1F11A</v>
      </c>
      <c r="V1825" s="10">
        <f t="shared" si="264"/>
        <v>241</v>
      </c>
      <c r="W1825" s="10">
        <f t="shared" si="265"/>
        <v>26</v>
      </c>
      <c r="X1825" s="11">
        <f t="shared" si="266"/>
        <v>7</v>
      </c>
      <c r="Y1825" s="11">
        <f t="shared" si="267"/>
        <v>241</v>
      </c>
      <c r="Z1825" s="12" t="str">
        <f t="shared" si="268"/>
        <v>Magnetic Variation</v>
      </c>
      <c r="AI1825" s="17"/>
      <c r="AJ1825" s="18"/>
      <c r="AK1825" s="19"/>
      <c r="AQ1825" s="37"/>
      <c r="AR1825" s="34"/>
      <c r="AS1825" s="34"/>
      <c r="AT1825" s="34"/>
      <c r="AU1825" s="34"/>
      <c r="AV1825" s="34"/>
      <c r="AW1825" s="34"/>
      <c r="AX1825" s="222">
        <v>127258</v>
      </c>
      <c r="AY1825" s="6">
        <v>7</v>
      </c>
      <c r="AZ1825" s="6">
        <v>241</v>
      </c>
      <c r="BA1825" s="87" t="s">
        <v>44</v>
      </c>
      <c r="BB1825" s="39" t="s">
        <v>2714</v>
      </c>
      <c r="BC1825" s="84" t="s">
        <v>2691</v>
      </c>
      <c r="BL1825" s="42" t="s">
        <v>2693</v>
      </c>
      <c r="BM1825" s="43" t="s">
        <v>2688</v>
      </c>
      <c r="BO1825" s="17">
        <v>130857</v>
      </c>
      <c r="BP1825" s="18" t="s">
        <v>1526</v>
      </c>
    </row>
    <row r="1826" spans="1:68" ht="15" customHeight="1" thickBot="1" x14ac:dyDescent="0.35">
      <c r="A1826" s="116">
        <v>1824</v>
      </c>
      <c r="H1826" t="s">
        <v>2631</v>
      </c>
      <c r="I1826" s="244">
        <v>8</v>
      </c>
      <c r="J1826" s="244">
        <v>20</v>
      </c>
      <c r="K1826" s="244" t="s">
        <v>2519</v>
      </c>
      <c r="L1826" s="244" t="s">
        <v>2474</v>
      </c>
      <c r="M1826" s="244" t="s">
        <v>2474</v>
      </c>
      <c r="N1826" s="244" t="s">
        <v>2534</v>
      </c>
      <c r="O1826" s="244">
        <v>9</v>
      </c>
      <c r="P1826" s="244">
        <v>96</v>
      </c>
      <c r="Q1826" s="244">
        <v>38</v>
      </c>
      <c r="R1826" s="6">
        <f t="shared" si="260"/>
        <v>6</v>
      </c>
      <c r="S1826" s="6">
        <f t="shared" si="261"/>
        <v>1</v>
      </c>
      <c r="T1826" s="7">
        <f t="shared" si="262"/>
        <v>129540</v>
      </c>
      <c r="U1826" s="121" t="str">
        <f t="shared" si="263"/>
        <v>1FA04</v>
      </c>
      <c r="V1826" s="10">
        <f t="shared" si="264"/>
        <v>250</v>
      </c>
      <c r="W1826" s="10">
        <f t="shared" si="265"/>
        <v>4</v>
      </c>
      <c r="X1826" s="11">
        <f t="shared" si="266"/>
        <v>7</v>
      </c>
      <c r="Y1826" s="11">
        <f t="shared" si="267"/>
        <v>250</v>
      </c>
      <c r="Z1826" s="12" t="str">
        <f t="shared" si="268"/>
        <v>GNSS Sats in View</v>
      </c>
      <c r="AI1826" s="17"/>
      <c r="AJ1826" s="18"/>
      <c r="AK1826" s="19"/>
      <c r="AL1826" s="21"/>
      <c r="AM1826" s="21"/>
      <c r="AN1826" s="21"/>
      <c r="AO1826" s="21"/>
      <c r="AP1826" s="20"/>
      <c r="AQ1826" s="22"/>
      <c r="AR1826" s="20"/>
      <c r="AS1826" s="20"/>
      <c r="AT1826" s="20"/>
      <c r="AU1826" s="20"/>
      <c r="AV1826" s="20"/>
      <c r="AW1826" s="20"/>
      <c r="AX1826" s="221">
        <v>129540</v>
      </c>
      <c r="AY1826" s="6">
        <v>7</v>
      </c>
      <c r="AZ1826" s="6">
        <v>250</v>
      </c>
      <c r="BA1826" s="87" t="s">
        <v>2715</v>
      </c>
      <c r="BB1826" s="39" t="s">
        <v>2709</v>
      </c>
      <c r="BC1826" s="84" t="s">
        <v>2710</v>
      </c>
      <c r="BD1826" s="38" t="s">
        <v>2716</v>
      </c>
      <c r="BE1826" s="39" t="s">
        <v>2712</v>
      </c>
      <c r="BF1826" s="90" t="s">
        <v>2713</v>
      </c>
      <c r="BL1826" s="42" t="s">
        <v>2693</v>
      </c>
      <c r="BM1826" s="43" t="s">
        <v>2688</v>
      </c>
      <c r="BO1826" s="17">
        <v>130860</v>
      </c>
      <c r="BP1826" s="18" t="s">
        <v>1526</v>
      </c>
    </row>
    <row r="1827" spans="1:68" ht="15" customHeight="1" thickBot="1" x14ac:dyDescent="0.35">
      <c r="A1827" s="116">
        <v>1825</v>
      </c>
      <c r="H1827" t="s">
        <v>2631</v>
      </c>
      <c r="I1827" s="244">
        <v>8</v>
      </c>
      <c r="J1827" s="244">
        <v>21</v>
      </c>
      <c r="K1827" s="244">
        <v>58</v>
      </c>
      <c r="L1827" s="244" t="s">
        <v>2542</v>
      </c>
      <c r="M1827" s="244" t="s">
        <v>2580</v>
      </c>
      <c r="N1827" s="244" t="s">
        <v>2477</v>
      </c>
      <c r="O1827" s="244" t="s">
        <v>2474</v>
      </c>
      <c r="P1827" s="244" t="s">
        <v>2474</v>
      </c>
      <c r="Q1827" s="244" t="s">
        <v>2474</v>
      </c>
      <c r="R1827" s="6">
        <f t="shared" si="260"/>
        <v>6</v>
      </c>
      <c r="S1827" s="6">
        <f t="shared" si="261"/>
        <v>1</v>
      </c>
      <c r="T1827" s="7">
        <f t="shared" si="262"/>
        <v>129540</v>
      </c>
      <c r="U1827" s="121" t="str">
        <f t="shared" si="263"/>
        <v>1FA04</v>
      </c>
      <c r="V1827" s="10">
        <f t="shared" si="264"/>
        <v>250</v>
      </c>
      <c r="W1827" s="10">
        <f t="shared" si="265"/>
        <v>4</v>
      </c>
      <c r="X1827" s="11">
        <f t="shared" si="266"/>
        <v>7</v>
      </c>
      <c r="Y1827" s="11">
        <f t="shared" si="267"/>
        <v>250</v>
      </c>
      <c r="Z1827" s="12" t="str">
        <f t="shared" si="268"/>
        <v>GNSS Sats in View</v>
      </c>
      <c r="AI1827" s="17"/>
      <c r="AJ1827" s="18"/>
      <c r="AK1827" s="19"/>
      <c r="AQ1827" s="37"/>
      <c r="AR1827" s="34"/>
      <c r="AS1827" s="34"/>
      <c r="AT1827" s="34"/>
      <c r="AU1827" s="34"/>
      <c r="AV1827" s="34"/>
      <c r="AW1827" s="34"/>
      <c r="AX1827" s="222">
        <v>129540</v>
      </c>
      <c r="AY1827" s="6">
        <v>7</v>
      </c>
      <c r="AZ1827" s="6">
        <v>250</v>
      </c>
      <c r="BA1827" s="87" t="s">
        <v>2717</v>
      </c>
      <c r="BB1827" s="39" t="s">
        <v>2352</v>
      </c>
      <c r="BC1827" s="84" t="s">
        <v>2710</v>
      </c>
      <c r="BL1827" s="42" t="s">
        <v>2693</v>
      </c>
      <c r="BM1827" s="43" t="s">
        <v>2688</v>
      </c>
      <c r="BO1827" s="17">
        <v>130910</v>
      </c>
      <c r="BP1827" s="18" t="s">
        <v>1526</v>
      </c>
    </row>
    <row r="1828" spans="1:68" ht="15" customHeight="1" thickBot="1" x14ac:dyDescent="0.35">
      <c r="A1828" s="116">
        <v>1826</v>
      </c>
      <c r="H1828" t="s">
        <v>2631</v>
      </c>
      <c r="I1828" s="244">
        <v>8</v>
      </c>
      <c r="J1828" s="244">
        <v>22</v>
      </c>
      <c r="K1828" s="244" t="s">
        <v>2483</v>
      </c>
      <c r="L1828" s="244" t="s">
        <v>2632</v>
      </c>
      <c r="M1828" s="244">
        <v>6</v>
      </c>
      <c r="N1828" s="244" t="s">
        <v>2474</v>
      </c>
      <c r="O1828" s="244" t="s">
        <v>2540</v>
      </c>
      <c r="P1828" s="244">
        <v>59</v>
      </c>
      <c r="Q1828" s="244" t="s">
        <v>2571</v>
      </c>
      <c r="R1828" s="6">
        <f t="shared" si="260"/>
        <v>6</v>
      </c>
      <c r="S1828" s="6">
        <f t="shared" si="261"/>
        <v>1</v>
      </c>
      <c r="T1828" s="7">
        <f t="shared" si="262"/>
        <v>129540</v>
      </c>
      <c r="U1828" s="121" t="str">
        <f t="shared" si="263"/>
        <v>1FA04</v>
      </c>
      <c r="V1828" s="10">
        <f t="shared" si="264"/>
        <v>250</v>
      </c>
      <c r="W1828" s="10">
        <f t="shared" si="265"/>
        <v>4</v>
      </c>
      <c r="X1828" s="11">
        <f t="shared" si="266"/>
        <v>7</v>
      </c>
      <c r="Y1828" s="11">
        <f t="shared" si="267"/>
        <v>250</v>
      </c>
      <c r="Z1828" s="12" t="str">
        <f t="shared" si="268"/>
        <v>GNSS Sats in View</v>
      </c>
      <c r="AI1828" s="17"/>
      <c r="AJ1828" s="18"/>
      <c r="AK1828" s="19"/>
      <c r="AL1828" s="21"/>
      <c r="AM1828" s="21"/>
      <c r="AN1828" s="21"/>
      <c r="AO1828" s="21"/>
      <c r="AP1828" s="20"/>
      <c r="AQ1828" s="22"/>
      <c r="AR1828" s="20"/>
      <c r="AS1828" s="20"/>
      <c r="AT1828" s="20"/>
      <c r="AU1828" s="20"/>
      <c r="AV1828" s="20"/>
      <c r="AW1828" s="20"/>
      <c r="AX1828" s="221">
        <v>129540</v>
      </c>
      <c r="AY1828" s="6">
        <v>7</v>
      </c>
      <c r="AZ1828" s="6">
        <v>250</v>
      </c>
      <c r="BA1828" s="87" t="s">
        <v>2718</v>
      </c>
      <c r="BB1828" s="39" t="s">
        <v>2411</v>
      </c>
      <c r="BC1828" s="84" t="s">
        <v>2710</v>
      </c>
      <c r="BL1828" s="42" t="s">
        <v>2693</v>
      </c>
      <c r="BM1828" s="43" t="s">
        <v>2688</v>
      </c>
      <c r="BO1828" s="17">
        <v>130912</v>
      </c>
      <c r="BP1828" s="18" t="s">
        <v>1526</v>
      </c>
    </row>
    <row r="1829" spans="1:68" ht="15" customHeight="1" thickBot="1" x14ac:dyDescent="0.35">
      <c r="A1829" s="116">
        <v>1827</v>
      </c>
      <c r="H1829" t="s">
        <v>2631</v>
      </c>
      <c r="I1829" s="244">
        <v>8</v>
      </c>
      <c r="J1829" s="244">
        <v>23</v>
      </c>
      <c r="K1829" s="244" t="s">
        <v>2658</v>
      </c>
      <c r="L1829" s="244" t="s">
        <v>2534</v>
      </c>
      <c r="M1829" s="244" t="s">
        <v>2474</v>
      </c>
      <c r="N1829" s="244" t="s">
        <v>2474</v>
      </c>
      <c r="O1829" s="244" t="s">
        <v>2474</v>
      </c>
      <c r="P1829" s="244" t="s">
        <v>2483</v>
      </c>
      <c r="Q1829" s="244" t="s">
        <v>2632</v>
      </c>
      <c r="R1829" s="6">
        <f t="shared" si="260"/>
        <v>6</v>
      </c>
      <c r="S1829" s="6">
        <f t="shared" si="261"/>
        <v>1</v>
      </c>
      <c r="T1829" s="7">
        <f t="shared" si="262"/>
        <v>129540</v>
      </c>
      <c r="U1829" s="121" t="str">
        <f t="shared" si="263"/>
        <v>1FA04</v>
      </c>
      <c r="V1829" s="10">
        <f t="shared" si="264"/>
        <v>250</v>
      </c>
      <c r="W1829" s="10">
        <f t="shared" si="265"/>
        <v>4</v>
      </c>
      <c r="X1829" s="11">
        <f t="shared" si="266"/>
        <v>7</v>
      </c>
      <c r="Y1829" s="11">
        <f t="shared" si="267"/>
        <v>250</v>
      </c>
      <c r="Z1829" s="12" t="str">
        <f t="shared" si="268"/>
        <v>GNSS Sats in View</v>
      </c>
      <c r="AI1829" s="17"/>
      <c r="AJ1829" s="18"/>
      <c r="AK1829" s="19"/>
      <c r="AQ1829" s="37"/>
      <c r="AR1829" s="34"/>
      <c r="AS1829" s="34"/>
      <c r="AT1829" s="34"/>
      <c r="AU1829" s="34"/>
      <c r="AV1829" s="34"/>
      <c r="AW1829" s="34"/>
      <c r="AX1829" s="222">
        <v>129540</v>
      </c>
      <c r="AY1829" s="6">
        <v>7</v>
      </c>
      <c r="AZ1829" s="6">
        <v>250</v>
      </c>
      <c r="BA1829" s="87" t="s">
        <v>2719</v>
      </c>
      <c r="BB1829" s="39" t="s">
        <v>2412</v>
      </c>
      <c r="BC1829" s="84" t="s">
        <v>2710</v>
      </c>
      <c r="BL1829" s="42" t="s">
        <v>2693</v>
      </c>
      <c r="BM1829" s="43" t="s">
        <v>2688</v>
      </c>
      <c r="BO1829" s="17">
        <v>130915</v>
      </c>
      <c r="BP1829" s="18" t="s">
        <v>1526</v>
      </c>
    </row>
    <row r="1830" spans="1:68" ht="15" customHeight="1" thickBot="1" x14ac:dyDescent="0.35">
      <c r="A1830" s="116">
        <v>1828</v>
      </c>
      <c r="H1830" t="s">
        <v>2631</v>
      </c>
      <c r="I1830" s="244">
        <v>8</v>
      </c>
      <c r="J1830" s="244">
        <v>24</v>
      </c>
      <c r="K1830" s="244">
        <v>4</v>
      </c>
      <c r="L1830" s="244">
        <v>16</v>
      </c>
      <c r="M1830" s="244">
        <v>22</v>
      </c>
      <c r="N1830" s="244" t="s">
        <v>2508</v>
      </c>
      <c r="O1830" s="244">
        <v>22</v>
      </c>
      <c r="P1830" s="244">
        <v>74</v>
      </c>
      <c r="Q1830" s="244" t="s">
        <v>2534</v>
      </c>
      <c r="R1830" s="6">
        <f t="shared" si="260"/>
        <v>6</v>
      </c>
      <c r="S1830" s="6">
        <f t="shared" si="261"/>
        <v>1</v>
      </c>
      <c r="T1830" s="7">
        <f t="shared" si="262"/>
        <v>129540</v>
      </c>
      <c r="U1830" s="121" t="str">
        <f t="shared" si="263"/>
        <v>1FA04</v>
      </c>
      <c r="V1830" s="10">
        <f t="shared" si="264"/>
        <v>250</v>
      </c>
      <c r="W1830" s="10">
        <f t="shared" si="265"/>
        <v>4</v>
      </c>
      <c r="X1830" s="11">
        <f t="shared" si="266"/>
        <v>7</v>
      </c>
      <c r="Y1830" s="11">
        <f t="shared" si="267"/>
        <v>250</v>
      </c>
      <c r="Z1830" s="12" t="str">
        <f t="shared" si="268"/>
        <v>GNSS Sats in View</v>
      </c>
      <c r="AI1830" s="17"/>
      <c r="AJ1830" s="18"/>
      <c r="AK1830" s="19"/>
      <c r="AL1830" s="21"/>
      <c r="AM1830" s="21"/>
      <c r="AN1830" s="21"/>
      <c r="AO1830" s="21"/>
      <c r="AP1830" s="20"/>
      <c r="AQ1830" s="22"/>
      <c r="AR1830" s="20"/>
      <c r="AS1830" s="20"/>
      <c r="AT1830" s="20"/>
      <c r="AU1830" s="20"/>
      <c r="AV1830" s="20"/>
      <c r="AW1830" s="20"/>
      <c r="AX1830" s="221">
        <v>129540</v>
      </c>
      <c r="AY1830" s="6">
        <v>7</v>
      </c>
      <c r="AZ1830" s="6">
        <v>250</v>
      </c>
      <c r="BA1830" s="87" t="s">
        <v>2720</v>
      </c>
      <c r="BB1830" s="39" t="s">
        <v>2413</v>
      </c>
      <c r="BC1830" s="84" t="s">
        <v>2710</v>
      </c>
      <c r="BL1830" s="42" t="s">
        <v>2693</v>
      </c>
      <c r="BM1830" s="43" t="s">
        <v>2688</v>
      </c>
      <c r="BO1830" s="17">
        <v>130920</v>
      </c>
      <c r="BP1830" s="18" t="s">
        <v>1526</v>
      </c>
    </row>
    <row r="1831" spans="1:68" ht="15" customHeight="1" thickBot="1" x14ac:dyDescent="0.35">
      <c r="A1831" s="116">
        <v>1829</v>
      </c>
      <c r="H1831" t="s">
        <v>2631</v>
      </c>
      <c r="I1831" s="244">
        <v>8</v>
      </c>
      <c r="J1831" s="244">
        <v>25</v>
      </c>
      <c r="K1831" s="244" t="s">
        <v>2474</v>
      </c>
      <c r="L1831" s="244" t="s">
        <v>2474</v>
      </c>
      <c r="M1831" s="244" t="s">
        <v>2474</v>
      </c>
      <c r="N1831" s="244" t="s">
        <v>2483</v>
      </c>
      <c r="O1831" s="244" t="s">
        <v>2632</v>
      </c>
      <c r="P1831" s="244">
        <v>7</v>
      </c>
      <c r="Q1831" s="244" t="s">
        <v>2635</v>
      </c>
      <c r="R1831" s="6">
        <f t="shared" si="260"/>
        <v>6</v>
      </c>
      <c r="S1831" s="6">
        <f t="shared" si="261"/>
        <v>1</v>
      </c>
      <c r="T1831" s="7">
        <f t="shared" si="262"/>
        <v>129540</v>
      </c>
      <c r="U1831" s="121" t="str">
        <f t="shared" si="263"/>
        <v>1FA04</v>
      </c>
      <c r="V1831" s="10">
        <f t="shared" si="264"/>
        <v>250</v>
      </c>
      <c r="W1831" s="10">
        <f t="shared" si="265"/>
        <v>4</v>
      </c>
      <c r="X1831" s="11">
        <f t="shared" si="266"/>
        <v>7</v>
      </c>
      <c r="Y1831" s="11">
        <f t="shared" si="267"/>
        <v>250</v>
      </c>
      <c r="Z1831" s="12" t="str">
        <f t="shared" si="268"/>
        <v>GNSS Sats in View</v>
      </c>
      <c r="AI1831" s="17"/>
      <c r="AJ1831" s="18"/>
      <c r="AK1831" s="19"/>
      <c r="AQ1831" s="37"/>
      <c r="AR1831" s="34"/>
      <c r="AS1831" s="34"/>
      <c r="AT1831" s="34"/>
      <c r="AU1831" s="34"/>
      <c r="AV1831" s="34"/>
      <c r="AW1831" s="34"/>
      <c r="AX1831" s="222">
        <v>129540</v>
      </c>
      <c r="AY1831" s="6">
        <v>7</v>
      </c>
      <c r="AZ1831" s="6">
        <v>250</v>
      </c>
      <c r="BA1831" s="87" t="s">
        <v>2721</v>
      </c>
      <c r="BB1831" s="39" t="s">
        <v>2415</v>
      </c>
      <c r="BC1831" s="84" t="s">
        <v>2710</v>
      </c>
      <c r="BL1831" s="42" t="s">
        <v>2693</v>
      </c>
      <c r="BM1831" s="43" t="s">
        <v>2688</v>
      </c>
      <c r="BO1831" s="17">
        <v>130928</v>
      </c>
      <c r="BP1831" s="18" t="s">
        <v>1526</v>
      </c>
    </row>
    <row r="1832" spans="1:68" ht="15" customHeight="1" thickBot="1" x14ac:dyDescent="0.35">
      <c r="A1832" s="116">
        <v>1830</v>
      </c>
      <c r="H1832" t="s">
        <v>2631</v>
      </c>
      <c r="I1832" s="244">
        <v>8</v>
      </c>
      <c r="J1832" s="244">
        <v>26</v>
      </c>
      <c r="K1832" s="244">
        <v>19</v>
      </c>
      <c r="L1832" s="244" t="s">
        <v>2597</v>
      </c>
      <c r="M1832" s="244">
        <v>70</v>
      </c>
      <c r="N1832" s="244">
        <v>74</v>
      </c>
      <c r="O1832" s="244" t="s">
        <v>2534</v>
      </c>
      <c r="P1832" s="244" t="s">
        <v>2474</v>
      </c>
      <c r="Q1832" s="244" t="s">
        <v>2474</v>
      </c>
      <c r="R1832" s="6">
        <f t="shared" si="260"/>
        <v>6</v>
      </c>
      <c r="S1832" s="6">
        <f t="shared" si="261"/>
        <v>1</v>
      </c>
      <c r="T1832" s="7">
        <f t="shared" si="262"/>
        <v>129540</v>
      </c>
      <c r="U1832" s="121" t="str">
        <f t="shared" si="263"/>
        <v>1FA04</v>
      </c>
      <c r="V1832" s="10">
        <f t="shared" si="264"/>
        <v>250</v>
      </c>
      <c r="W1832" s="10">
        <f t="shared" si="265"/>
        <v>4</v>
      </c>
      <c r="X1832" s="11">
        <f t="shared" si="266"/>
        <v>7</v>
      </c>
      <c r="Y1832" s="11">
        <f t="shared" si="267"/>
        <v>250</v>
      </c>
      <c r="Z1832" s="12" t="str">
        <f t="shared" si="268"/>
        <v>GNSS Sats in View</v>
      </c>
      <c r="AI1832" s="17"/>
      <c r="AJ1832" s="18"/>
      <c r="AK1832" s="19"/>
      <c r="AL1832" s="21"/>
      <c r="AM1832" s="21"/>
      <c r="AN1832" s="21"/>
      <c r="AO1832" s="21"/>
      <c r="AP1832" s="20"/>
      <c r="AQ1832" s="22"/>
      <c r="AR1832" s="20"/>
      <c r="AS1832" s="20"/>
      <c r="AT1832" s="20"/>
      <c r="AU1832" s="20"/>
      <c r="AV1832" s="20"/>
      <c r="AW1832" s="20"/>
      <c r="AX1832" s="221">
        <v>129540</v>
      </c>
      <c r="AY1832" s="6">
        <v>7</v>
      </c>
      <c r="AZ1832" s="6">
        <v>250</v>
      </c>
      <c r="BA1832" s="87" t="s">
        <v>2722</v>
      </c>
      <c r="BB1832" s="39" t="s">
        <v>2414</v>
      </c>
      <c r="BC1832" s="84" t="s">
        <v>2710</v>
      </c>
      <c r="BL1832" s="42" t="s">
        <v>2693</v>
      </c>
      <c r="BM1832" s="43" t="s">
        <v>2688</v>
      </c>
      <c r="BO1832" s="17">
        <v>130953</v>
      </c>
      <c r="BP1832" s="18" t="s">
        <v>1526</v>
      </c>
    </row>
    <row r="1833" spans="1:68" ht="15" customHeight="1" thickBot="1" x14ac:dyDescent="0.35">
      <c r="A1833" s="116">
        <v>1831</v>
      </c>
      <c r="H1833" t="s">
        <v>2631</v>
      </c>
      <c r="I1833" s="244">
        <v>8</v>
      </c>
      <c r="J1833" s="244">
        <v>27</v>
      </c>
      <c r="K1833" s="244" t="s">
        <v>2474</v>
      </c>
      <c r="L1833" s="244" t="s">
        <v>2483</v>
      </c>
      <c r="M1833" s="244" t="s">
        <v>2632</v>
      </c>
      <c r="N1833" s="244">
        <v>24</v>
      </c>
      <c r="O1833" s="244" t="s">
        <v>2531</v>
      </c>
      <c r="P1833" s="244">
        <v>18</v>
      </c>
      <c r="Q1833" s="244" t="s">
        <v>2552</v>
      </c>
      <c r="R1833" s="6">
        <f t="shared" si="260"/>
        <v>6</v>
      </c>
      <c r="S1833" s="6">
        <f t="shared" si="261"/>
        <v>1</v>
      </c>
      <c r="T1833" s="7">
        <f t="shared" si="262"/>
        <v>129540</v>
      </c>
      <c r="U1833" s="121" t="str">
        <f t="shared" si="263"/>
        <v>1FA04</v>
      </c>
      <c r="V1833" s="10">
        <f t="shared" si="264"/>
        <v>250</v>
      </c>
      <c r="W1833" s="10">
        <f t="shared" si="265"/>
        <v>4</v>
      </c>
      <c r="X1833" s="11">
        <f t="shared" si="266"/>
        <v>7</v>
      </c>
      <c r="Y1833" s="11">
        <f t="shared" si="267"/>
        <v>250</v>
      </c>
      <c r="Z1833" s="12" t="str">
        <f t="shared" si="268"/>
        <v>GNSS Sats in View</v>
      </c>
      <c r="AI1833" s="17"/>
      <c r="AJ1833" s="18"/>
      <c r="AK1833" s="19"/>
      <c r="AQ1833" s="37"/>
      <c r="AR1833" s="34"/>
      <c r="AS1833" s="34"/>
      <c r="AT1833" s="34"/>
      <c r="AU1833" s="34"/>
      <c r="AV1833" s="34"/>
      <c r="AW1833" s="34"/>
      <c r="AX1833" s="222">
        <v>129540</v>
      </c>
      <c r="AY1833" s="6">
        <v>7</v>
      </c>
      <c r="AZ1833" s="6">
        <v>250</v>
      </c>
      <c r="BA1833" s="87" t="s">
        <v>2723</v>
      </c>
      <c r="BB1833" s="39" t="s">
        <v>2416</v>
      </c>
      <c r="BC1833" s="84" t="s">
        <v>2710</v>
      </c>
      <c r="BL1833" s="42" t="s">
        <v>2693</v>
      </c>
      <c r="BM1833" s="43" t="s">
        <v>2688</v>
      </c>
      <c r="BO1833" s="17">
        <v>130957</v>
      </c>
      <c r="BP1833" s="18" t="s">
        <v>1526</v>
      </c>
    </row>
    <row r="1834" spans="1:68" ht="15" customHeight="1" thickBot="1" x14ac:dyDescent="0.35">
      <c r="A1834" s="116">
        <v>1832</v>
      </c>
      <c r="H1834" t="s">
        <v>2631</v>
      </c>
      <c r="I1834" s="244">
        <v>8</v>
      </c>
      <c r="J1834" s="244">
        <v>28</v>
      </c>
      <c r="K1834" s="244">
        <v>68</v>
      </c>
      <c r="L1834" s="244">
        <v>80</v>
      </c>
      <c r="M1834" s="244" t="s">
        <v>2521</v>
      </c>
      <c r="N1834" s="244" t="s">
        <v>2474</v>
      </c>
      <c r="O1834" s="244" t="s">
        <v>2474</v>
      </c>
      <c r="P1834" s="244" t="s">
        <v>2474</v>
      </c>
      <c r="Q1834" s="244" t="s">
        <v>2483</v>
      </c>
      <c r="R1834" s="6">
        <f t="shared" si="260"/>
        <v>6</v>
      </c>
      <c r="S1834" s="6">
        <f t="shared" si="261"/>
        <v>1</v>
      </c>
      <c r="T1834" s="7">
        <f t="shared" si="262"/>
        <v>129540</v>
      </c>
      <c r="U1834" s="121" t="str">
        <f t="shared" si="263"/>
        <v>1FA04</v>
      </c>
      <c r="V1834" s="10">
        <f t="shared" si="264"/>
        <v>250</v>
      </c>
      <c r="W1834" s="10">
        <f t="shared" si="265"/>
        <v>4</v>
      </c>
      <c r="X1834" s="11">
        <f t="shared" si="266"/>
        <v>7</v>
      </c>
      <c r="Y1834" s="11">
        <f t="shared" si="267"/>
        <v>250</v>
      </c>
      <c r="Z1834" s="12" t="str">
        <f t="shared" si="268"/>
        <v>GNSS Sats in View</v>
      </c>
      <c r="AI1834" s="17"/>
      <c r="AJ1834" s="18"/>
      <c r="AK1834" s="19"/>
      <c r="AL1834" s="21"/>
      <c r="AM1834" s="21"/>
      <c r="AN1834" s="21"/>
      <c r="AO1834" s="21"/>
      <c r="AP1834" s="20"/>
      <c r="AQ1834" s="22"/>
      <c r="AR1834" s="20"/>
      <c r="AS1834" s="20"/>
      <c r="AT1834" s="20"/>
      <c r="AU1834" s="20"/>
      <c r="AV1834" s="20"/>
      <c r="AW1834" s="20"/>
      <c r="AX1834" s="221">
        <v>129540</v>
      </c>
      <c r="AY1834" s="6">
        <v>7</v>
      </c>
      <c r="AZ1834" s="6">
        <v>250</v>
      </c>
      <c r="BA1834" s="87" t="s">
        <v>2726</v>
      </c>
      <c r="BB1834" s="39" t="s">
        <v>2417</v>
      </c>
      <c r="BC1834" s="84" t="s">
        <v>2710</v>
      </c>
      <c r="BL1834" s="42" t="s">
        <v>2693</v>
      </c>
      <c r="BM1834" s="43" t="s">
        <v>2688</v>
      </c>
      <c r="BO1834" s="17">
        <v>130963</v>
      </c>
      <c r="BP1834" s="18" t="s">
        <v>1526</v>
      </c>
    </row>
    <row r="1835" spans="1:68" ht="15" customHeight="1" thickBot="1" x14ac:dyDescent="0.35">
      <c r="A1835" s="116">
        <v>1833</v>
      </c>
      <c r="H1835" t="s">
        <v>2631</v>
      </c>
      <c r="I1835" s="244">
        <v>8</v>
      </c>
      <c r="J1835" s="244">
        <v>29</v>
      </c>
      <c r="K1835" s="244" t="s">
        <v>2542</v>
      </c>
      <c r="L1835" s="244" t="s">
        <v>2481</v>
      </c>
      <c r="M1835" s="244" t="s">
        <v>2508</v>
      </c>
      <c r="N1835" s="244">
        <v>13</v>
      </c>
      <c r="O1835" s="244">
        <v>64</v>
      </c>
      <c r="P1835" s="244" t="s">
        <v>2670</v>
      </c>
      <c r="Q1835" s="244" t="s">
        <v>2480</v>
      </c>
      <c r="R1835" s="6">
        <f t="shared" si="260"/>
        <v>6</v>
      </c>
      <c r="S1835" s="6">
        <f t="shared" si="261"/>
        <v>1</v>
      </c>
      <c r="T1835" s="7">
        <f t="shared" si="262"/>
        <v>129540</v>
      </c>
      <c r="U1835" s="121" t="str">
        <f t="shared" si="263"/>
        <v>1FA04</v>
      </c>
      <c r="V1835" s="10">
        <f t="shared" si="264"/>
        <v>250</v>
      </c>
      <c r="W1835" s="10">
        <f t="shared" si="265"/>
        <v>4</v>
      </c>
      <c r="X1835" s="11">
        <f t="shared" si="266"/>
        <v>7</v>
      </c>
      <c r="Y1835" s="11">
        <f t="shared" si="267"/>
        <v>250</v>
      </c>
      <c r="Z1835" s="12" t="str">
        <f t="shared" si="268"/>
        <v>GNSS Sats in View</v>
      </c>
      <c r="AI1835" s="17"/>
      <c r="AJ1835" s="18"/>
      <c r="AK1835" s="19"/>
      <c r="AQ1835" s="37"/>
      <c r="AR1835" s="34"/>
      <c r="AS1835" s="34"/>
      <c r="AT1835" s="34"/>
      <c r="AU1835" s="34"/>
      <c r="AV1835" s="34"/>
      <c r="AW1835" s="34"/>
      <c r="AX1835" s="222">
        <v>129540</v>
      </c>
      <c r="AY1835" s="6">
        <v>7</v>
      </c>
      <c r="AZ1835" s="6">
        <v>250</v>
      </c>
      <c r="BA1835" s="87" t="s">
        <v>2729</v>
      </c>
      <c r="BB1835" s="39" t="s">
        <v>2712</v>
      </c>
      <c r="BC1835" s="84" t="s">
        <v>2710</v>
      </c>
      <c r="BL1835" s="42" t="s">
        <v>2693</v>
      </c>
      <c r="BM1835" s="43" t="s">
        <v>2688</v>
      </c>
      <c r="BO1835" s="17">
        <v>130970</v>
      </c>
      <c r="BP1835" s="18" t="s">
        <v>1526</v>
      </c>
    </row>
    <row r="1836" spans="1:68" ht="15" customHeight="1" thickBot="1" x14ac:dyDescent="0.35">
      <c r="A1836" s="116">
        <v>1834</v>
      </c>
      <c r="H1836" t="s">
        <v>2631</v>
      </c>
      <c r="I1836" s="244">
        <v>8</v>
      </c>
      <c r="J1836" s="244" t="s">
        <v>2538</v>
      </c>
      <c r="K1836" s="244" t="s">
        <v>2481</v>
      </c>
      <c r="L1836" s="244" t="s">
        <v>2474</v>
      </c>
      <c r="M1836" s="244" t="s">
        <v>2474</v>
      </c>
      <c r="N1836" s="244" t="s">
        <v>2474</v>
      </c>
      <c r="O1836" s="244" t="s">
        <v>2483</v>
      </c>
      <c r="P1836" s="244" t="s">
        <v>2632</v>
      </c>
      <c r="Q1836" s="244">
        <v>3</v>
      </c>
      <c r="R1836" s="6">
        <f t="shared" si="260"/>
        <v>6</v>
      </c>
      <c r="S1836" s="6">
        <f t="shared" si="261"/>
        <v>1</v>
      </c>
      <c r="T1836" s="7">
        <f t="shared" si="262"/>
        <v>129540</v>
      </c>
      <c r="U1836" s="121" t="str">
        <f t="shared" si="263"/>
        <v>1FA04</v>
      </c>
      <c r="V1836" s="10">
        <f t="shared" si="264"/>
        <v>250</v>
      </c>
      <c r="W1836" s="10">
        <f t="shared" si="265"/>
        <v>4</v>
      </c>
      <c r="X1836" s="11">
        <f t="shared" si="266"/>
        <v>7</v>
      </c>
      <c r="Y1836" s="11">
        <f t="shared" si="267"/>
        <v>250</v>
      </c>
      <c r="Z1836" s="12" t="str">
        <f t="shared" si="268"/>
        <v>GNSS Sats in View</v>
      </c>
      <c r="AI1836" s="17"/>
      <c r="AJ1836" s="18"/>
      <c r="AK1836" s="19"/>
      <c r="AL1836" s="21"/>
      <c r="AM1836" s="21"/>
      <c r="AN1836" s="21"/>
      <c r="AO1836" s="21"/>
      <c r="AP1836" s="20"/>
      <c r="AQ1836" s="22"/>
      <c r="AR1836" s="20"/>
      <c r="AS1836" s="20"/>
      <c r="AT1836" s="20"/>
      <c r="AU1836" s="20"/>
      <c r="AV1836" s="20"/>
      <c r="AW1836" s="20"/>
      <c r="AX1836" s="221">
        <v>129540</v>
      </c>
      <c r="AY1836" s="6">
        <v>7</v>
      </c>
      <c r="AZ1836" s="6">
        <v>250</v>
      </c>
      <c r="BA1836" s="87" t="s">
        <v>2730</v>
      </c>
      <c r="BB1836" s="39" t="s">
        <v>2731</v>
      </c>
      <c r="BC1836" s="84" t="s">
        <v>2710</v>
      </c>
      <c r="BL1836" s="42" t="s">
        <v>2693</v>
      </c>
      <c r="BM1836" s="43" t="s">
        <v>2688</v>
      </c>
      <c r="BO1836" s="17">
        <v>130983</v>
      </c>
      <c r="BP1836" s="18" t="s">
        <v>1526</v>
      </c>
    </row>
    <row r="1837" spans="1:68" ht="15" customHeight="1" thickBot="1" x14ac:dyDescent="0.35">
      <c r="A1837" s="116">
        <v>1835</v>
      </c>
      <c r="H1837" t="s">
        <v>2631</v>
      </c>
      <c r="I1837" s="244">
        <v>8</v>
      </c>
      <c r="J1837" s="244" t="s">
        <v>2541</v>
      </c>
      <c r="K1837" s="244" t="s">
        <v>2599</v>
      </c>
      <c r="L1837" s="244">
        <v>11</v>
      </c>
      <c r="M1837" s="244" t="s">
        <v>2492</v>
      </c>
      <c r="N1837" s="244">
        <v>44</v>
      </c>
      <c r="O1837" s="244">
        <v>28</v>
      </c>
      <c r="P1837" s="244" t="s">
        <v>2485</v>
      </c>
      <c r="Q1837" s="244" t="s">
        <v>2474</v>
      </c>
      <c r="R1837" s="6">
        <f t="shared" si="260"/>
        <v>6</v>
      </c>
      <c r="S1837" s="6">
        <f t="shared" si="261"/>
        <v>1</v>
      </c>
      <c r="T1837" s="7">
        <f t="shared" si="262"/>
        <v>129540</v>
      </c>
      <c r="U1837" s="121" t="str">
        <f t="shared" si="263"/>
        <v>1FA04</v>
      </c>
      <c r="V1837" s="10">
        <f t="shared" si="264"/>
        <v>250</v>
      </c>
      <c r="W1837" s="10">
        <f t="shared" si="265"/>
        <v>4</v>
      </c>
      <c r="X1837" s="11">
        <f t="shared" si="266"/>
        <v>7</v>
      </c>
      <c r="Y1837" s="11">
        <f t="shared" si="267"/>
        <v>250</v>
      </c>
      <c r="Z1837" s="12" t="str">
        <f t="shared" si="268"/>
        <v>GNSS Sats in View</v>
      </c>
      <c r="AI1837" s="17"/>
      <c r="AJ1837" s="18"/>
      <c r="AK1837" s="19"/>
      <c r="AQ1837" s="37"/>
      <c r="AR1837" s="34"/>
      <c r="AS1837" s="34"/>
      <c r="AT1837" s="34"/>
      <c r="AU1837" s="34"/>
      <c r="AV1837" s="34"/>
      <c r="AW1837" s="34"/>
      <c r="AX1837" s="222">
        <v>129540</v>
      </c>
      <c r="AY1837" s="6">
        <v>7</v>
      </c>
      <c r="AZ1837" s="6">
        <v>250</v>
      </c>
      <c r="BA1837" s="87" t="s">
        <v>2732</v>
      </c>
      <c r="BB1837" s="39" t="s">
        <v>2733</v>
      </c>
      <c r="BC1837" s="84" t="s">
        <v>2710</v>
      </c>
      <c r="BL1837" s="42" t="s">
        <v>2693</v>
      </c>
      <c r="BM1837" s="43" t="s">
        <v>2688</v>
      </c>
      <c r="BO1837" s="17">
        <v>131035</v>
      </c>
      <c r="BP1837" s="18" t="s">
        <v>1526</v>
      </c>
    </row>
    <row r="1838" spans="1:68" ht="15" customHeight="1" thickBot="1" x14ac:dyDescent="0.35">
      <c r="A1838" s="116">
        <v>1836</v>
      </c>
      <c r="H1838" t="s">
        <v>2631</v>
      </c>
      <c r="I1838" s="244">
        <v>8</v>
      </c>
      <c r="J1838" s="244" t="s">
        <v>2540</v>
      </c>
      <c r="K1838" s="244" t="s">
        <v>2474</v>
      </c>
      <c r="L1838" s="244" t="s">
        <v>2474</v>
      </c>
      <c r="M1838" s="244" t="s">
        <v>2483</v>
      </c>
      <c r="N1838" s="244" t="s">
        <v>2632</v>
      </c>
      <c r="O1838" s="244">
        <v>13</v>
      </c>
      <c r="P1838" s="244" t="s">
        <v>2635</v>
      </c>
      <c r="Q1838" s="244" t="s">
        <v>2485</v>
      </c>
      <c r="R1838" s="6">
        <f t="shared" si="260"/>
        <v>6</v>
      </c>
      <c r="S1838" s="6">
        <f t="shared" si="261"/>
        <v>1</v>
      </c>
      <c r="T1838" s="7">
        <f t="shared" si="262"/>
        <v>129540</v>
      </c>
      <c r="U1838" s="121" t="str">
        <f t="shared" si="263"/>
        <v>1FA04</v>
      </c>
      <c r="V1838" s="10">
        <f t="shared" si="264"/>
        <v>250</v>
      </c>
      <c r="W1838" s="10">
        <f t="shared" si="265"/>
        <v>4</v>
      </c>
      <c r="X1838" s="11">
        <f t="shared" si="266"/>
        <v>7</v>
      </c>
      <c r="Y1838" s="11">
        <f t="shared" si="267"/>
        <v>250</v>
      </c>
      <c r="Z1838" s="12" t="str">
        <f t="shared" si="268"/>
        <v>GNSS Sats in View</v>
      </c>
      <c r="AI1838" s="17"/>
      <c r="AJ1838" s="18"/>
      <c r="AK1838" s="19"/>
      <c r="AL1838" s="21"/>
      <c r="AM1838" s="21"/>
      <c r="AN1838" s="21"/>
      <c r="AO1838" s="21"/>
      <c r="AP1838" s="20"/>
      <c r="AQ1838" s="22"/>
      <c r="AR1838" s="20"/>
      <c r="AS1838" s="20"/>
      <c r="AT1838" s="20"/>
      <c r="AU1838" s="20"/>
      <c r="AV1838" s="20"/>
      <c r="AW1838" s="20"/>
      <c r="AX1838" s="221">
        <v>129540</v>
      </c>
      <c r="AY1838" s="6">
        <v>7</v>
      </c>
      <c r="AZ1838" s="6">
        <v>250</v>
      </c>
      <c r="BA1838" s="87" t="s">
        <v>2734</v>
      </c>
      <c r="BB1838" s="39" t="s">
        <v>2735</v>
      </c>
      <c r="BC1838" s="84" t="s">
        <v>2710</v>
      </c>
      <c r="BL1838" s="42" t="s">
        <v>2693</v>
      </c>
      <c r="BM1838" s="43" t="s">
        <v>2688</v>
      </c>
      <c r="BO1838" s="17">
        <v>131038</v>
      </c>
      <c r="BP1838" s="18" t="s">
        <v>1526</v>
      </c>
    </row>
    <row r="1839" spans="1:68" ht="15" customHeight="1" thickBot="1" x14ac:dyDescent="0.35">
      <c r="A1839" s="116">
        <v>1837</v>
      </c>
      <c r="H1839" t="s">
        <v>2631</v>
      </c>
      <c r="I1839" s="244">
        <v>8</v>
      </c>
      <c r="J1839" s="244" t="s">
        <v>2492</v>
      </c>
      <c r="K1839" s="244">
        <v>37</v>
      </c>
      <c r="L1839" s="244" t="s">
        <v>2545</v>
      </c>
      <c r="M1839" s="244" t="s">
        <v>2515</v>
      </c>
      <c r="N1839" s="244">
        <v>8</v>
      </c>
      <c r="O1839" s="244" t="s">
        <v>2474</v>
      </c>
      <c r="P1839" s="244" t="s">
        <v>2474</v>
      </c>
      <c r="Q1839" s="244" t="s">
        <v>2474</v>
      </c>
      <c r="R1839" s="6">
        <f t="shared" si="260"/>
        <v>6</v>
      </c>
      <c r="S1839" s="6">
        <f t="shared" si="261"/>
        <v>1</v>
      </c>
      <c r="T1839" s="7">
        <f t="shared" si="262"/>
        <v>129540</v>
      </c>
      <c r="U1839" s="121" t="str">
        <f t="shared" si="263"/>
        <v>1FA04</v>
      </c>
      <c r="V1839" s="10">
        <f t="shared" si="264"/>
        <v>250</v>
      </c>
      <c r="W1839" s="10">
        <f t="shared" si="265"/>
        <v>4</v>
      </c>
      <c r="X1839" s="11">
        <f t="shared" si="266"/>
        <v>7</v>
      </c>
      <c r="Y1839" s="11">
        <f t="shared" si="267"/>
        <v>250</v>
      </c>
      <c r="Z1839" s="12" t="str">
        <f t="shared" si="268"/>
        <v>GNSS Sats in View</v>
      </c>
      <c r="AI1839" s="17"/>
      <c r="AJ1839" s="18"/>
      <c r="AK1839" s="19"/>
      <c r="AQ1839" s="37"/>
      <c r="AR1839" s="34"/>
      <c r="AS1839" s="34"/>
      <c r="AT1839" s="34"/>
      <c r="AU1839" s="34"/>
      <c r="AV1839" s="34"/>
      <c r="AW1839" s="34"/>
      <c r="AX1839" s="222">
        <v>129540</v>
      </c>
      <c r="AY1839" s="6">
        <v>7</v>
      </c>
      <c r="AZ1839" s="6">
        <v>250</v>
      </c>
      <c r="BA1839" s="87" t="s">
        <v>2736</v>
      </c>
      <c r="BB1839" s="39" t="s">
        <v>2737</v>
      </c>
      <c r="BC1839" s="84" t="s">
        <v>2710</v>
      </c>
      <c r="BL1839" s="42" t="s">
        <v>2693</v>
      </c>
      <c r="BM1839" s="43" t="s">
        <v>2688</v>
      </c>
      <c r="BO1839" s="17">
        <v>131041</v>
      </c>
      <c r="BP1839" s="18" t="s">
        <v>1526</v>
      </c>
    </row>
    <row r="1840" spans="1:68" ht="15" customHeight="1" thickBot="1" x14ac:dyDescent="0.35">
      <c r="A1840" s="116">
        <v>1838</v>
      </c>
      <c r="H1840" t="s">
        <v>2631</v>
      </c>
      <c r="I1840" s="244">
        <v>8</v>
      </c>
      <c r="J1840" s="244" t="s">
        <v>2478</v>
      </c>
      <c r="K1840" s="244" t="s">
        <v>2483</v>
      </c>
      <c r="L1840" s="244" t="s">
        <v>2632</v>
      </c>
      <c r="M1840" s="244">
        <v>14</v>
      </c>
      <c r="N1840" s="244" t="s">
        <v>2478</v>
      </c>
      <c r="O1840" s="244">
        <v>8</v>
      </c>
      <c r="P1840" s="244" t="s">
        <v>2677</v>
      </c>
      <c r="Q1840" s="244" t="s">
        <v>2557</v>
      </c>
      <c r="R1840" s="6">
        <f t="shared" si="260"/>
        <v>6</v>
      </c>
      <c r="S1840" s="6">
        <f t="shared" si="261"/>
        <v>1</v>
      </c>
      <c r="T1840" s="7">
        <f t="shared" si="262"/>
        <v>129540</v>
      </c>
      <c r="U1840" s="121" t="str">
        <f t="shared" si="263"/>
        <v>1FA04</v>
      </c>
      <c r="V1840" s="10">
        <f t="shared" si="264"/>
        <v>250</v>
      </c>
      <c r="W1840" s="10">
        <f t="shared" si="265"/>
        <v>4</v>
      </c>
      <c r="X1840" s="11">
        <f t="shared" si="266"/>
        <v>7</v>
      </c>
      <c r="Y1840" s="11">
        <f t="shared" si="267"/>
        <v>250</v>
      </c>
      <c r="Z1840" s="12" t="str">
        <f t="shared" si="268"/>
        <v>GNSS Sats in View</v>
      </c>
      <c r="AI1840" s="17"/>
      <c r="AJ1840" s="18"/>
      <c r="AK1840" s="19"/>
      <c r="AL1840" s="21"/>
      <c r="AM1840" s="21"/>
      <c r="AN1840" s="21"/>
      <c r="AO1840" s="21"/>
      <c r="AP1840" s="20"/>
      <c r="AQ1840" s="22"/>
      <c r="AR1840" s="20"/>
      <c r="AS1840" s="20"/>
      <c r="AT1840" s="20"/>
      <c r="AU1840" s="20"/>
      <c r="AV1840" s="20"/>
      <c r="AW1840" s="20"/>
      <c r="AX1840" s="221">
        <v>129540</v>
      </c>
      <c r="AY1840" s="6">
        <v>7</v>
      </c>
      <c r="AZ1840" s="6">
        <v>250</v>
      </c>
      <c r="BA1840" s="87" t="s">
        <v>2738</v>
      </c>
      <c r="BB1840" s="39" t="s">
        <v>2739</v>
      </c>
      <c r="BC1840" s="84" t="s">
        <v>2710</v>
      </c>
      <c r="BL1840" s="42" t="s">
        <v>2693</v>
      </c>
      <c r="BM1840" s="43" t="s">
        <v>2688</v>
      </c>
      <c r="BO1840" s="17">
        <v>131053</v>
      </c>
      <c r="BP1840" s="18" t="s">
        <v>1526</v>
      </c>
    </row>
    <row r="1841" spans="1:68" ht="15" customHeight="1" thickBot="1" x14ac:dyDescent="0.35">
      <c r="A1841" s="116">
        <v>1839</v>
      </c>
      <c r="H1841" t="s">
        <v>2631</v>
      </c>
      <c r="I1841" s="244">
        <v>8</v>
      </c>
      <c r="J1841" s="244" t="s">
        <v>2573</v>
      </c>
      <c r="K1841" s="244" t="s">
        <v>2480</v>
      </c>
      <c r="L1841" s="244" t="s">
        <v>2481</v>
      </c>
      <c r="M1841" s="244" t="s">
        <v>2474</v>
      </c>
      <c r="N1841" s="244" t="s">
        <v>2474</v>
      </c>
      <c r="O1841" s="244" t="s">
        <v>2474</v>
      </c>
      <c r="P1841" s="244" t="s">
        <v>2483</v>
      </c>
      <c r="Q1841" s="244" t="s">
        <v>2632</v>
      </c>
      <c r="R1841" s="6">
        <f t="shared" si="260"/>
        <v>6</v>
      </c>
      <c r="S1841" s="6">
        <f t="shared" si="261"/>
        <v>1</v>
      </c>
      <c r="T1841" s="7">
        <f t="shared" si="262"/>
        <v>129540</v>
      </c>
      <c r="U1841" s="121" t="str">
        <f t="shared" si="263"/>
        <v>1FA04</v>
      </c>
      <c r="V1841" s="10">
        <f t="shared" si="264"/>
        <v>250</v>
      </c>
      <c r="W1841" s="10">
        <f t="shared" si="265"/>
        <v>4</v>
      </c>
      <c r="X1841" s="11">
        <f t="shared" si="266"/>
        <v>7</v>
      </c>
      <c r="Y1841" s="11">
        <f t="shared" si="267"/>
        <v>250</v>
      </c>
      <c r="Z1841" s="12" t="str">
        <f t="shared" si="268"/>
        <v>GNSS Sats in View</v>
      </c>
      <c r="AI1841" s="17"/>
      <c r="AJ1841" s="18"/>
      <c r="AK1841" s="19"/>
      <c r="AQ1841" s="37"/>
      <c r="AR1841" s="34"/>
      <c r="AS1841" s="34"/>
      <c r="AT1841" s="34"/>
      <c r="AU1841" s="34"/>
      <c r="AV1841" s="34"/>
      <c r="AW1841" s="34"/>
      <c r="AX1841" s="222">
        <v>129540</v>
      </c>
      <c r="AY1841" s="6">
        <v>7</v>
      </c>
      <c r="AZ1841" s="6">
        <v>250</v>
      </c>
      <c r="BA1841" s="87" t="s">
        <v>2740</v>
      </c>
      <c r="BB1841" s="39" t="s">
        <v>2741</v>
      </c>
      <c r="BC1841" s="84" t="s">
        <v>2710</v>
      </c>
      <c r="BL1841" s="42" t="s">
        <v>2693</v>
      </c>
      <c r="BM1841" s="43" t="s">
        <v>2688</v>
      </c>
      <c r="BO1841" s="17">
        <v>131058</v>
      </c>
      <c r="BP1841" s="18" t="s">
        <v>1526</v>
      </c>
    </row>
    <row r="1842" spans="1:68" ht="15" customHeight="1" thickBot="1" x14ac:dyDescent="0.35">
      <c r="A1842" s="116">
        <v>1840</v>
      </c>
      <c r="H1842" t="s">
        <v>2631</v>
      </c>
      <c r="I1842" s="244">
        <v>8</v>
      </c>
      <c r="J1842" s="244">
        <v>30</v>
      </c>
      <c r="K1842" s="244">
        <v>11</v>
      </c>
      <c r="L1842" s="244">
        <v>17</v>
      </c>
      <c r="M1842" s="244">
        <v>4</v>
      </c>
      <c r="N1842" s="244">
        <v>43</v>
      </c>
      <c r="O1842" s="244">
        <v>93</v>
      </c>
      <c r="P1842" s="244" t="s">
        <v>2641</v>
      </c>
      <c r="Q1842" s="244" t="s">
        <v>2521</v>
      </c>
      <c r="R1842" s="6">
        <f t="shared" si="260"/>
        <v>6</v>
      </c>
      <c r="S1842" s="6">
        <f t="shared" si="261"/>
        <v>1</v>
      </c>
      <c r="T1842" s="7">
        <f t="shared" si="262"/>
        <v>129540</v>
      </c>
      <c r="U1842" s="121" t="str">
        <f t="shared" si="263"/>
        <v>1FA04</v>
      </c>
      <c r="V1842" s="10">
        <f t="shared" si="264"/>
        <v>250</v>
      </c>
      <c r="W1842" s="10">
        <f t="shared" si="265"/>
        <v>4</v>
      </c>
      <c r="X1842" s="11">
        <f t="shared" si="266"/>
        <v>7</v>
      </c>
      <c r="Y1842" s="11">
        <f t="shared" si="267"/>
        <v>250</v>
      </c>
      <c r="Z1842" s="12" t="str">
        <f t="shared" si="268"/>
        <v>GNSS Sats in View</v>
      </c>
      <c r="AI1842" s="17"/>
      <c r="AJ1842" s="18"/>
      <c r="AK1842" s="19"/>
      <c r="AL1842" s="21"/>
      <c r="AM1842" s="21"/>
      <c r="AN1842" s="21"/>
      <c r="AO1842" s="21"/>
      <c r="AP1842" s="20"/>
      <c r="AQ1842" s="22"/>
      <c r="AR1842" s="20"/>
      <c r="AS1842" s="20"/>
      <c r="AT1842" s="20"/>
      <c r="AU1842" s="20"/>
      <c r="AV1842" s="20"/>
      <c r="AW1842" s="20"/>
      <c r="AX1842" s="221">
        <v>129540</v>
      </c>
      <c r="AY1842" s="6">
        <v>7</v>
      </c>
      <c r="AZ1842" s="6">
        <v>250</v>
      </c>
      <c r="BA1842" s="87" t="s">
        <v>2742</v>
      </c>
      <c r="BB1842" s="39" t="s">
        <v>2743</v>
      </c>
      <c r="BC1842" s="84" t="s">
        <v>2710</v>
      </c>
      <c r="BL1842" s="42" t="s">
        <v>2693</v>
      </c>
      <c r="BM1842" s="43" t="s">
        <v>2688</v>
      </c>
      <c r="BO1842" s="17">
        <v>128777</v>
      </c>
      <c r="BP1842" s="18" t="s">
        <v>1540</v>
      </c>
    </row>
    <row r="1843" spans="1:68" ht="15" customHeight="1" thickBot="1" x14ac:dyDescent="0.35">
      <c r="A1843" s="116">
        <v>1841</v>
      </c>
      <c r="H1843" t="s">
        <v>2631</v>
      </c>
      <c r="I1843" s="244">
        <v>8</v>
      </c>
      <c r="J1843" s="244">
        <v>31</v>
      </c>
      <c r="K1843" s="244" t="s">
        <v>2474</v>
      </c>
      <c r="L1843" s="244" t="s">
        <v>2474</v>
      </c>
      <c r="M1843" s="244" t="s">
        <v>2474</v>
      </c>
      <c r="N1843" s="244" t="s">
        <v>2483</v>
      </c>
      <c r="O1843" s="244" t="s">
        <v>2632</v>
      </c>
      <c r="P1843" s="244" t="s">
        <v>2484</v>
      </c>
      <c r="Q1843" s="244" t="s">
        <v>2611</v>
      </c>
      <c r="R1843" s="6">
        <f t="shared" si="260"/>
        <v>6</v>
      </c>
      <c r="S1843" s="6">
        <f t="shared" si="261"/>
        <v>1</v>
      </c>
      <c r="T1843" s="7">
        <f t="shared" si="262"/>
        <v>129540</v>
      </c>
      <c r="U1843" s="121" t="str">
        <f t="shared" si="263"/>
        <v>1FA04</v>
      </c>
      <c r="V1843" s="10">
        <f t="shared" si="264"/>
        <v>250</v>
      </c>
      <c r="W1843" s="10">
        <f t="shared" si="265"/>
        <v>4</v>
      </c>
      <c r="X1843" s="11">
        <f t="shared" si="266"/>
        <v>7</v>
      </c>
      <c r="Y1843" s="11">
        <f t="shared" si="267"/>
        <v>250</v>
      </c>
      <c r="Z1843" s="12" t="str">
        <f t="shared" si="268"/>
        <v>GNSS Sats in View</v>
      </c>
      <c r="AI1843" s="17"/>
      <c r="AJ1843" s="18"/>
      <c r="AK1843" s="19"/>
      <c r="AQ1843" s="37"/>
      <c r="AR1843" s="34"/>
      <c r="AS1843" s="34"/>
      <c r="AT1843" s="34"/>
      <c r="AU1843" s="34"/>
      <c r="AV1843" s="34"/>
      <c r="AW1843" s="34"/>
      <c r="AX1843" s="222">
        <v>129540</v>
      </c>
      <c r="AY1843" s="6">
        <v>7</v>
      </c>
      <c r="AZ1843" s="6">
        <v>250</v>
      </c>
      <c r="BA1843" s="87" t="s">
        <v>2744</v>
      </c>
      <c r="BB1843" s="39" t="s">
        <v>2745</v>
      </c>
      <c r="BC1843" s="84" t="s">
        <v>2710</v>
      </c>
      <c r="BL1843" s="42" t="s">
        <v>2693</v>
      </c>
      <c r="BM1843" s="43" t="s">
        <v>2688</v>
      </c>
      <c r="BO1843" s="17">
        <v>129041</v>
      </c>
      <c r="BP1843" s="18" t="s">
        <v>1542</v>
      </c>
    </row>
    <row r="1844" spans="1:68" ht="15" customHeight="1" thickBot="1" x14ac:dyDescent="0.35">
      <c r="A1844" s="116">
        <v>1842</v>
      </c>
      <c r="H1844" t="s">
        <v>2631</v>
      </c>
      <c r="I1844" s="244">
        <v>8</v>
      </c>
      <c r="J1844" s="244">
        <v>32</v>
      </c>
      <c r="K1844" s="244">
        <v>1</v>
      </c>
      <c r="L1844" s="244" t="s">
        <v>2634</v>
      </c>
      <c r="M1844" s="244">
        <v>15</v>
      </c>
      <c r="N1844" s="244">
        <v>0</v>
      </c>
      <c r="O1844" s="244">
        <v>0</v>
      </c>
      <c r="P1844" s="244" t="s">
        <v>2474</v>
      </c>
      <c r="Q1844" s="244" t="s">
        <v>2474</v>
      </c>
      <c r="R1844" s="6">
        <f t="shared" si="260"/>
        <v>6</v>
      </c>
      <c r="S1844" s="6">
        <f t="shared" si="261"/>
        <v>1</v>
      </c>
      <c r="T1844" s="7">
        <f t="shared" si="262"/>
        <v>129540</v>
      </c>
      <c r="U1844" s="121" t="str">
        <f t="shared" si="263"/>
        <v>1FA04</v>
      </c>
      <c r="V1844" s="10">
        <f t="shared" si="264"/>
        <v>250</v>
      </c>
      <c r="W1844" s="10">
        <f t="shared" si="265"/>
        <v>4</v>
      </c>
      <c r="X1844" s="11">
        <f t="shared" si="266"/>
        <v>7</v>
      </c>
      <c r="Y1844" s="11">
        <f t="shared" si="267"/>
        <v>250</v>
      </c>
      <c r="Z1844" s="12" t="str">
        <f t="shared" si="268"/>
        <v>GNSS Sats in View</v>
      </c>
      <c r="AI1844" s="17"/>
      <c r="AJ1844" s="18"/>
      <c r="AK1844" s="19"/>
      <c r="AL1844" s="21"/>
      <c r="AM1844" s="21"/>
      <c r="AN1844" s="21"/>
      <c r="AO1844" s="21"/>
      <c r="AP1844" s="20"/>
      <c r="AQ1844" s="22"/>
      <c r="AR1844" s="20"/>
      <c r="AS1844" s="20"/>
      <c r="AT1844" s="20"/>
      <c r="AU1844" s="20"/>
      <c r="AV1844" s="20"/>
      <c r="AW1844" s="20"/>
      <c r="AX1844" s="221">
        <v>129540</v>
      </c>
      <c r="AY1844" s="6">
        <v>7</v>
      </c>
      <c r="AZ1844" s="6">
        <v>250</v>
      </c>
      <c r="BA1844" s="87" t="s">
        <v>2746</v>
      </c>
      <c r="BB1844" s="39" t="s">
        <v>2747</v>
      </c>
      <c r="BC1844" s="84" t="s">
        <v>2710</v>
      </c>
      <c r="BL1844" s="42" t="s">
        <v>2693</v>
      </c>
      <c r="BM1844" s="43" t="s">
        <v>2688</v>
      </c>
      <c r="BO1844" s="17">
        <v>4608</v>
      </c>
      <c r="BP1844" s="18" t="s">
        <v>1547</v>
      </c>
    </row>
    <row r="1845" spans="1:68" ht="15" customHeight="1" thickBot="1" x14ac:dyDescent="0.35">
      <c r="A1845" s="116">
        <v>1843</v>
      </c>
      <c r="H1845" t="s">
        <v>2631</v>
      </c>
      <c r="I1845" s="244">
        <v>8</v>
      </c>
      <c r="J1845" s="244">
        <v>33</v>
      </c>
      <c r="K1845" s="244" t="s">
        <v>2474</v>
      </c>
      <c r="L1845" s="244" t="s">
        <v>2483</v>
      </c>
      <c r="M1845" s="244" t="s">
        <v>2542</v>
      </c>
      <c r="N1845" s="244" t="s">
        <v>2602</v>
      </c>
      <c r="O1845" s="244" t="s">
        <v>2636</v>
      </c>
      <c r="P1845" s="244">
        <v>8</v>
      </c>
      <c r="Q1845" s="244" t="s">
        <v>2540</v>
      </c>
      <c r="R1845" s="6">
        <f t="shared" si="260"/>
        <v>6</v>
      </c>
      <c r="S1845" s="6">
        <f t="shared" si="261"/>
        <v>1</v>
      </c>
      <c r="T1845" s="7">
        <f t="shared" si="262"/>
        <v>129540</v>
      </c>
      <c r="U1845" s="121" t="str">
        <f t="shared" si="263"/>
        <v>1FA04</v>
      </c>
      <c r="V1845" s="10">
        <f t="shared" si="264"/>
        <v>250</v>
      </c>
      <c r="W1845" s="10">
        <f t="shared" si="265"/>
        <v>4</v>
      </c>
      <c r="X1845" s="11">
        <f t="shared" si="266"/>
        <v>7</v>
      </c>
      <c r="Y1845" s="11">
        <f t="shared" si="267"/>
        <v>250</v>
      </c>
      <c r="Z1845" s="12" t="str">
        <f t="shared" si="268"/>
        <v>GNSS Sats in View</v>
      </c>
      <c r="AI1845" s="17"/>
      <c r="AJ1845" s="18"/>
      <c r="AK1845" s="19"/>
      <c r="AQ1845" s="37"/>
      <c r="AR1845" s="34"/>
      <c r="AS1845" s="34"/>
      <c r="AT1845" s="34"/>
      <c r="AU1845" s="34"/>
      <c r="AV1845" s="34"/>
      <c r="AW1845" s="34"/>
      <c r="AX1845" s="222">
        <v>129540</v>
      </c>
      <c r="AY1845" s="6">
        <v>7</v>
      </c>
      <c r="AZ1845" s="6">
        <v>250</v>
      </c>
      <c r="BA1845" s="87" t="s">
        <v>2748</v>
      </c>
      <c r="BB1845" s="39" t="s">
        <v>2749</v>
      </c>
      <c r="BC1845" s="84" t="s">
        <v>2710</v>
      </c>
      <c r="BL1845" s="42" t="s">
        <v>2693</v>
      </c>
      <c r="BM1845" s="43" t="s">
        <v>2688</v>
      </c>
      <c r="BO1845" s="17">
        <v>5888</v>
      </c>
      <c r="BP1845" s="18" t="s">
        <v>1552</v>
      </c>
    </row>
    <row r="1846" spans="1:68" ht="15" customHeight="1" thickBot="1" x14ac:dyDescent="0.35">
      <c r="A1846" s="116">
        <v>1844</v>
      </c>
      <c r="H1846" t="s">
        <v>2631</v>
      </c>
      <c r="I1846" s="244">
        <v>8</v>
      </c>
      <c r="J1846" s="244">
        <v>34</v>
      </c>
      <c r="K1846" s="244">
        <v>80</v>
      </c>
      <c r="L1846" s="244">
        <v>0</v>
      </c>
      <c r="M1846" s="244">
        <v>0</v>
      </c>
      <c r="N1846" s="244" t="s">
        <v>2474</v>
      </c>
      <c r="O1846" s="244" t="s">
        <v>2474</v>
      </c>
      <c r="P1846" s="244" t="s">
        <v>2474</v>
      </c>
      <c r="Q1846" s="244" t="s">
        <v>2483</v>
      </c>
      <c r="R1846" s="6">
        <f t="shared" si="260"/>
        <v>6</v>
      </c>
      <c r="S1846" s="6">
        <f t="shared" si="261"/>
        <v>1</v>
      </c>
      <c r="T1846" s="7">
        <f t="shared" si="262"/>
        <v>129540</v>
      </c>
      <c r="U1846" s="121" t="str">
        <f t="shared" si="263"/>
        <v>1FA04</v>
      </c>
      <c r="V1846" s="10">
        <f t="shared" si="264"/>
        <v>250</v>
      </c>
      <c r="W1846" s="10">
        <f t="shared" si="265"/>
        <v>4</v>
      </c>
      <c r="X1846" s="11">
        <f t="shared" si="266"/>
        <v>7</v>
      </c>
      <c r="Y1846" s="11">
        <f t="shared" si="267"/>
        <v>250</v>
      </c>
      <c r="Z1846" s="12" t="str">
        <f t="shared" si="268"/>
        <v>GNSS Sats in View</v>
      </c>
      <c r="AI1846" s="17"/>
      <c r="AJ1846" s="18"/>
      <c r="AK1846" s="19"/>
      <c r="AL1846" s="21"/>
      <c r="AM1846" s="21"/>
      <c r="AN1846" s="21"/>
      <c r="AO1846" s="21"/>
      <c r="AP1846" s="20"/>
      <c r="AQ1846" s="22"/>
      <c r="AR1846" s="20"/>
      <c r="AS1846" s="20"/>
      <c r="AT1846" s="20"/>
      <c r="AU1846" s="20"/>
      <c r="AV1846" s="20"/>
      <c r="AW1846" s="20"/>
      <c r="AX1846" s="221">
        <v>129540</v>
      </c>
      <c r="AY1846" s="6">
        <v>7</v>
      </c>
      <c r="AZ1846" s="6">
        <v>250</v>
      </c>
      <c r="BA1846" s="87" t="s">
        <v>2750</v>
      </c>
      <c r="BB1846" s="39" t="s">
        <v>2751</v>
      </c>
      <c r="BC1846" s="84" t="s">
        <v>2710</v>
      </c>
      <c r="BL1846" s="42" t="s">
        <v>2693</v>
      </c>
      <c r="BM1846" s="43" t="s">
        <v>2688</v>
      </c>
      <c r="BO1846" s="17">
        <v>6400</v>
      </c>
      <c r="BP1846" s="18" t="s">
        <v>1554</v>
      </c>
    </row>
    <row r="1847" spans="1:68" ht="15" customHeight="1" thickBot="1" x14ac:dyDescent="0.35">
      <c r="A1847" s="116">
        <v>1845</v>
      </c>
      <c r="H1847" t="s">
        <v>2631</v>
      </c>
      <c r="I1847" s="244">
        <v>8</v>
      </c>
      <c r="J1847" s="244">
        <v>35</v>
      </c>
      <c r="K1847" s="244" t="s">
        <v>2528</v>
      </c>
      <c r="L1847" s="244" t="s">
        <v>2554</v>
      </c>
      <c r="M1847" s="244" t="s">
        <v>2481</v>
      </c>
      <c r="N1847" s="244">
        <v>2</v>
      </c>
      <c r="O1847" s="244">
        <v>50</v>
      </c>
      <c r="P1847" s="244" t="s">
        <v>2539</v>
      </c>
      <c r="Q1847" s="244">
        <v>0</v>
      </c>
      <c r="R1847" s="6">
        <f t="shared" si="260"/>
        <v>6</v>
      </c>
      <c r="S1847" s="6">
        <f t="shared" si="261"/>
        <v>1</v>
      </c>
      <c r="T1847" s="7">
        <f t="shared" si="262"/>
        <v>129540</v>
      </c>
      <c r="U1847" s="121" t="str">
        <f t="shared" si="263"/>
        <v>1FA04</v>
      </c>
      <c r="V1847" s="10">
        <f t="shared" si="264"/>
        <v>250</v>
      </c>
      <c r="W1847" s="10">
        <f t="shared" si="265"/>
        <v>4</v>
      </c>
      <c r="X1847" s="11">
        <f t="shared" si="266"/>
        <v>7</v>
      </c>
      <c r="Y1847" s="11">
        <f t="shared" si="267"/>
        <v>250</v>
      </c>
      <c r="Z1847" s="12" t="str">
        <f t="shared" si="268"/>
        <v>GNSS Sats in View</v>
      </c>
      <c r="AI1847" s="17"/>
      <c r="AJ1847" s="18"/>
      <c r="AK1847" s="19"/>
      <c r="AQ1847" s="37"/>
      <c r="AR1847" s="34"/>
      <c r="AS1847" s="34"/>
      <c r="AT1847" s="34"/>
      <c r="AU1847" s="34"/>
      <c r="AV1847" s="34"/>
      <c r="AW1847" s="34"/>
      <c r="AX1847" s="222">
        <v>129540</v>
      </c>
      <c r="AY1847" s="6">
        <v>7</v>
      </c>
      <c r="AZ1847" s="6">
        <v>250</v>
      </c>
      <c r="BA1847" s="87" t="s">
        <v>2752</v>
      </c>
      <c r="BB1847" s="39" t="s">
        <v>2753</v>
      </c>
      <c r="BC1847" s="84" t="s">
        <v>2710</v>
      </c>
      <c r="BL1847" s="42" t="s">
        <v>2693</v>
      </c>
      <c r="BM1847" s="43" t="s">
        <v>2688</v>
      </c>
      <c r="BO1847" s="17">
        <v>61571</v>
      </c>
      <c r="BP1847" s="18" t="s">
        <v>1605</v>
      </c>
    </row>
    <row r="1848" spans="1:68" ht="15" customHeight="1" thickBot="1" x14ac:dyDescent="0.35">
      <c r="A1848" s="116">
        <v>1846</v>
      </c>
      <c r="H1848" t="s">
        <v>2631</v>
      </c>
      <c r="I1848" s="244">
        <v>8</v>
      </c>
      <c r="J1848" s="244">
        <v>36</v>
      </c>
      <c r="K1848" s="244">
        <v>0</v>
      </c>
      <c r="L1848" s="244" t="s">
        <v>2474</v>
      </c>
      <c r="M1848" s="244" t="s">
        <v>2474</v>
      </c>
      <c r="N1848" s="244" t="s">
        <v>2474</v>
      </c>
      <c r="O1848" s="244" t="s">
        <v>2483</v>
      </c>
      <c r="P1848" s="244" t="s">
        <v>2528</v>
      </c>
      <c r="Q1848" s="244">
        <v>10</v>
      </c>
      <c r="R1848" s="6">
        <f t="shared" si="260"/>
        <v>6</v>
      </c>
      <c r="S1848" s="6">
        <f t="shared" si="261"/>
        <v>1</v>
      </c>
      <c r="T1848" s="7">
        <f t="shared" si="262"/>
        <v>129540</v>
      </c>
      <c r="U1848" s="121" t="str">
        <f t="shared" si="263"/>
        <v>1FA04</v>
      </c>
      <c r="V1848" s="10">
        <f t="shared" si="264"/>
        <v>250</v>
      </c>
      <c r="W1848" s="10">
        <f t="shared" si="265"/>
        <v>4</v>
      </c>
      <c r="X1848" s="11">
        <f t="shared" si="266"/>
        <v>7</v>
      </c>
      <c r="Y1848" s="11">
        <f t="shared" si="267"/>
        <v>250</v>
      </c>
      <c r="Z1848" s="12" t="str">
        <f t="shared" si="268"/>
        <v>GNSS Sats in View</v>
      </c>
      <c r="AI1848" s="17"/>
      <c r="AJ1848" s="18"/>
      <c r="AK1848" s="19"/>
      <c r="AL1848" s="21"/>
      <c r="AM1848" s="21"/>
      <c r="AN1848" s="21"/>
      <c r="AO1848" s="21"/>
      <c r="AP1848" s="20"/>
      <c r="AQ1848" s="22"/>
      <c r="AR1848" s="20"/>
      <c r="AS1848" s="20"/>
      <c r="AT1848" s="20"/>
      <c r="AU1848" s="20"/>
      <c r="AV1848" s="20"/>
      <c r="AW1848" s="20"/>
      <c r="AX1848" s="221">
        <v>129540</v>
      </c>
      <c r="AY1848" s="6">
        <v>7</v>
      </c>
      <c r="AZ1848" s="6">
        <v>250</v>
      </c>
      <c r="BA1848" s="87" t="s">
        <v>3000</v>
      </c>
      <c r="BB1848" s="39" t="s">
        <v>2990</v>
      </c>
      <c r="BC1848" s="84" t="s">
        <v>2710</v>
      </c>
      <c r="BL1848" s="42" t="s">
        <v>2693</v>
      </c>
      <c r="BM1848" s="43" t="s">
        <v>2688</v>
      </c>
      <c r="BO1848" s="17">
        <v>61835</v>
      </c>
      <c r="BP1848" s="18" t="s">
        <v>1609</v>
      </c>
    </row>
    <row r="1849" spans="1:68" ht="15" customHeight="1" thickBot="1" x14ac:dyDescent="0.35">
      <c r="A1849" s="116">
        <v>1847</v>
      </c>
      <c r="H1849" t="s">
        <v>2631</v>
      </c>
      <c r="I1849" s="244">
        <v>8</v>
      </c>
      <c r="J1849" s="244">
        <v>37</v>
      </c>
      <c r="K1849" s="244" t="s">
        <v>2611</v>
      </c>
      <c r="L1849" s="244">
        <v>1</v>
      </c>
      <c r="M1849" s="244">
        <v>73</v>
      </c>
      <c r="N1849" s="244">
        <v>32</v>
      </c>
      <c r="O1849" s="244">
        <v>0</v>
      </c>
      <c r="P1849" s="244">
        <v>0</v>
      </c>
      <c r="Q1849" s="244" t="s">
        <v>2474</v>
      </c>
      <c r="R1849" s="6">
        <f t="shared" si="260"/>
        <v>6</v>
      </c>
      <c r="S1849" s="6">
        <f t="shared" si="261"/>
        <v>1</v>
      </c>
      <c r="T1849" s="7">
        <f t="shared" si="262"/>
        <v>129540</v>
      </c>
      <c r="U1849" s="121" t="str">
        <f t="shared" si="263"/>
        <v>1FA04</v>
      </c>
      <c r="V1849" s="10">
        <f t="shared" si="264"/>
        <v>250</v>
      </c>
      <c r="W1849" s="10">
        <f t="shared" si="265"/>
        <v>4</v>
      </c>
      <c r="X1849" s="11">
        <f t="shared" si="266"/>
        <v>7</v>
      </c>
      <c r="Y1849" s="11">
        <f t="shared" si="267"/>
        <v>250</v>
      </c>
      <c r="Z1849" s="12" t="str">
        <f t="shared" si="268"/>
        <v>GNSS Sats in View</v>
      </c>
      <c r="AI1849" s="17"/>
      <c r="AJ1849" s="18"/>
      <c r="AK1849" s="19"/>
      <c r="AQ1849" s="37"/>
      <c r="AR1849" s="34"/>
      <c r="AS1849" s="34"/>
      <c r="AT1849" s="34"/>
      <c r="AU1849" s="34"/>
      <c r="AV1849" s="34"/>
      <c r="AW1849" s="34"/>
      <c r="AX1849" s="222">
        <v>129540</v>
      </c>
      <c r="AY1849" s="6">
        <v>7</v>
      </c>
      <c r="AZ1849" s="6">
        <v>250</v>
      </c>
      <c r="BA1849" s="87" t="s">
        <v>3058</v>
      </c>
      <c r="BB1849" s="39" t="s">
        <v>2950</v>
      </c>
      <c r="BC1849" s="84" t="s">
        <v>2710</v>
      </c>
      <c r="BL1849" s="42" t="s">
        <v>2693</v>
      </c>
      <c r="BM1849" s="43" t="s">
        <v>2688</v>
      </c>
      <c r="BO1849" s="17">
        <v>61839</v>
      </c>
      <c r="BP1849" s="18" t="s">
        <v>1613</v>
      </c>
    </row>
    <row r="1850" spans="1:68" ht="15" customHeight="1" thickBot="1" x14ac:dyDescent="0.35">
      <c r="A1850" s="116">
        <v>1848</v>
      </c>
      <c r="H1850" t="s">
        <v>2631</v>
      </c>
      <c r="I1850" s="244">
        <v>8</v>
      </c>
      <c r="J1850" s="244">
        <v>38</v>
      </c>
      <c r="K1850" s="244" t="s">
        <v>2474</v>
      </c>
      <c r="L1850" s="244" t="s">
        <v>2474</v>
      </c>
      <c r="M1850" s="244" t="s">
        <v>2483</v>
      </c>
      <c r="N1850" s="244" t="s">
        <v>2528</v>
      </c>
      <c r="O1850" s="244" t="s">
        <v>2474</v>
      </c>
      <c r="P1850" s="244" t="s">
        <v>2474</v>
      </c>
      <c r="Q1850" s="244" t="s">
        <v>2474</v>
      </c>
      <c r="R1850" s="6">
        <f t="shared" si="260"/>
        <v>6</v>
      </c>
      <c r="S1850" s="6">
        <f t="shared" si="261"/>
        <v>1</v>
      </c>
      <c r="T1850" s="7">
        <f t="shared" si="262"/>
        <v>129540</v>
      </c>
      <c r="U1850" s="121" t="str">
        <f t="shared" si="263"/>
        <v>1FA04</v>
      </c>
      <c r="V1850" s="10">
        <f t="shared" si="264"/>
        <v>250</v>
      </c>
      <c r="W1850" s="10">
        <f t="shared" si="265"/>
        <v>4</v>
      </c>
      <c r="X1850" s="11">
        <f t="shared" si="266"/>
        <v>7</v>
      </c>
      <c r="Y1850" s="11">
        <f t="shared" si="267"/>
        <v>250</v>
      </c>
      <c r="Z1850" s="12" t="str">
        <f t="shared" si="268"/>
        <v>GNSS Sats in View</v>
      </c>
      <c r="AI1850" s="17"/>
      <c r="AJ1850" s="18"/>
      <c r="AK1850" s="19"/>
      <c r="AL1850" s="21"/>
      <c r="AM1850" s="21"/>
      <c r="AN1850" s="21"/>
      <c r="AO1850" s="21"/>
      <c r="AP1850" s="20"/>
      <c r="AQ1850" s="22"/>
      <c r="AR1850" s="20"/>
      <c r="AS1850" s="20"/>
      <c r="AT1850" s="20"/>
      <c r="AU1850" s="20"/>
      <c r="AV1850" s="20"/>
      <c r="AW1850" s="20"/>
      <c r="AX1850" s="221">
        <v>129540</v>
      </c>
      <c r="AY1850" s="6">
        <v>7</v>
      </c>
      <c r="AZ1850" s="6">
        <v>250</v>
      </c>
      <c r="BA1850" s="87" t="s">
        <v>3059</v>
      </c>
      <c r="BB1850" s="39" t="s">
        <v>2992</v>
      </c>
      <c r="BC1850" s="84" t="s">
        <v>2710</v>
      </c>
      <c r="BL1850" s="42" t="s">
        <v>2693</v>
      </c>
      <c r="BM1850" s="43" t="s">
        <v>2688</v>
      </c>
      <c r="BO1850" s="17">
        <v>61846</v>
      </c>
      <c r="BP1850" s="18" t="s">
        <v>1620</v>
      </c>
    </row>
    <row r="1851" spans="1:68" ht="15" customHeight="1" thickBot="1" x14ac:dyDescent="0.35">
      <c r="A1851" s="116">
        <v>1849</v>
      </c>
      <c r="H1851" t="s">
        <v>2637</v>
      </c>
      <c r="I1851" s="244">
        <v>8</v>
      </c>
      <c r="J1851" s="244" t="s">
        <v>2474</v>
      </c>
      <c r="K1851" s="244" t="s">
        <v>2497</v>
      </c>
      <c r="L1851" s="244" t="s">
        <v>2493</v>
      </c>
      <c r="M1851" s="244">
        <v>0</v>
      </c>
      <c r="N1851" s="244" t="s">
        <v>2601</v>
      </c>
      <c r="O1851" s="244">
        <v>0</v>
      </c>
      <c r="P1851" s="244">
        <v>41</v>
      </c>
      <c r="Q1851" s="244">
        <v>0</v>
      </c>
      <c r="R1851" s="6">
        <f t="shared" si="260"/>
        <v>6</v>
      </c>
      <c r="S1851" s="6">
        <f t="shared" si="261"/>
        <v>1</v>
      </c>
      <c r="T1851" s="7">
        <f t="shared" si="262"/>
        <v>129539</v>
      </c>
      <c r="U1851" s="121" t="str">
        <f t="shared" si="263"/>
        <v>1FA03</v>
      </c>
      <c r="V1851" s="10">
        <f t="shared" si="264"/>
        <v>250</v>
      </c>
      <c r="W1851" s="10">
        <f t="shared" si="265"/>
        <v>3</v>
      </c>
      <c r="X1851" s="11">
        <f t="shared" si="266"/>
        <v>7</v>
      </c>
      <c r="Y1851" s="11">
        <f t="shared" si="267"/>
        <v>250</v>
      </c>
      <c r="Z1851" s="12" t="str">
        <f t="shared" si="268"/>
        <v>GNSS DOPs</v>
      </c>
      <c r="AI1851" s="17"/>
      <c r="AJ1851" s="18"/>
      <c r="AK1851" s="19"/>
      <c r="AQ1851" s="37"/>
      <c r="AR1851" s="34"/>
      <c r="AS1851" s="34"/>
      <c r="AT1851" s="34"/>
      <c r="AU1851" s="34"/>
      <c r="AV1851" s="34"/>
      <c r="AW1851" s="34"/>
      <c r="AX1851" s="222">
        <v>129539</v>
      </c>
      <c r="AY1851" s="6">
        <v>7</v>
      </c>
      <c r="AZ1851" s="6">
        <v>250</v>
      </c>
      <c r="BA1851" s="87" t="s">
        <v>2754</v>
      </c>
      <c r="BL1851" s="42" t="s">
        <v>2693</v>
      </c>
      <c r="BM1851" s="43" t="s">
        <v>2688</v>
      </c>
      <c r="BO1851" s="17">
        <v>61855</v>
      </c>
      <c r="BP1851" s="18" t="s">
        <v>1629</v>
      </c>
    </row>
    <row r="1852" spans="1:68" ht="15" customHeight="1" thickBot="1" x14ac:dyDescent="0.35">
      <c r="A1852" s="116">
        <v>1850</v>
      </c>
      <c r="H1852" t="s">
        <v>2638</v>
      </c>
      <c r="I1852" s="244">
        <v>8</v>
      </c>
      <c r="J1852" s="244" t="s">
        <v>2500</v>
      </c>
      <c r="K1852" s="244" t="s">
        <v>2501</v>
      </c>
      <c r="L1852" s="244" t="s">
        <v>2639</v>
      </c>
      <c r="M1852" s="244">
        <v>98</v>
      </c>
      <c r="N1852" s="244">
        <v>17</v>
      </c>
      <c r="O1852" s="244">
        <v>0</v>
      </c>
      <c r="P1852" s="244">
        <v>4</v>
      </c>
      <c r="Q1852" s="244">
        <v>4</v>
      </c>
      <c r="R1852" s="6">
        <f t="shared" si="260"/>
        <v>7</v>
      </c>
      <c r="S1852" s="6">
        <f t="shared" si="261"/>
        <v>1</v>
      </c>
      <c r="T1852" s="7">
        <f t="shared" si="262"/>
        <v>126720</v>
      </c>
      <c r="U1852" s="121" t="str">
        <f t="shared" si="263"/>
        <v>1EF00</v>
      </c>
      <c r="V1852" s="10">
        <f t="shared" si="264"/>
        <v>239</v>
      </c>
      <c r="W1852" s="10">
        <f t="shared" si="265"/>
        <v>255</v>
      </c>
      <c r="X1852" s="11">
        <f t="shared" si="266"/>
        <v>7</v>
      </c>
      <c r="Y1852" s="11">
        <f t="shared" si="267"/>
        <v>255</v>
      </c>
      <c r="Z1852" s="12" t="str">
        <f t="shared" si="268"/>
        <v>Proprietary A2</v>
      </c>
      <c r="AI1852" s="17"/>
      <c r="AJ1852" s="18"/>
      <c r="AK1852" s="19"/>
      <c r="AL1852" s="21"/>
      <c r="AM1852" s="21"/>
      <c r="AN1852" s="21"/>
      <c r="AO1852" s="21"/>
      <c r="AP1852" s="20"/>
      <c r="AQ1852" s="22"/>
      <c r="AR1852" s="20"/>
      <c r="AS1852" s="20"/>
      <c r="AT1852" s="20"/>
      <c r="AU1852" s="20"/>
      <c r="AV1852" s="20"/>
      <c r="AW1852" s="20"/>
      <c r="AX1852" s="221">
        <v>126720</v>
      </c>
      <c r="AY1852" s="6">
        <v>7</v>
      </c>
      <c r="AZ1852" s="6">
        <v>255</v>
      </c>
      <c r="BA1852" s="87" t="s">
        <v>2755</v>
      </c>
      <c r="BB1852" s="39" t="s">
        <v>2709</v>
      </c>
      <c r="BC1852" s="84" t="s">
        <v>2710</v>
      </c>
      <c r="BD1852" s="38" t="s">
        <v>2756</v>
      </c>
      <c r="BE1852" s="39" t="s">
        <v>2757</v>
      </c>
      <c r="BF1852" s="90" t="s">
        <v>2710</v>
      </c>
      <c r="BJ1852" s="47" t="s">
        <v>2758</v>
      </c>
      <c r="BL1852" s="42" t="s">
        <v>2693</v>
      </c>
      <c r="BM1852" s="43" t="s">
        <v>2688</v>
      </c>
      <c r="BO1852" s="17">
        <v>61884</v>
      </c>
      <c r="BP1852" s="18" t="s">
        <v>1658</v>
      </c>
    </row>
    <row r="1853" spans="1:68" ht="15" customHeight="1" thickBot="1" x14ac:dyDescent="0.35">
      <c r="A1853" s="116">
        <v>1851</v>
      </c>
      <c r="H1853" t="s">
        <v>2638</v>
      </c>
      <c r="I1853" s="244">
        <v>8</v>
      </c>
      <c r="J1853" s="244" t="s">
        <v>2502</v>
      </c>
      <c r="K1853" s="244">
        <v>0</v>
      </c>
      <c r="L1853" s="244">
        <v>0</v>
      </c>
      <c r="M1853" s="244" t="s">
        <v>2500</v>
      </c>
      <c r="N1853" s="244">
        <v>40</v>
      </c>
      <c r="O1853" s="244">
        <v>0</v>
      </c>
      <c r="P1853" s="244">
        <v>0</v>
      </c>
      <c r="Q1853" s="244" t="s">
        <v>2500</v>
      </c>
      <c r="R1853" s="6">
        <f t="shared" si="260"/>
        <v>7</v>
      </c>
      <c r="S1853" s="6">
        <f t="shared" si="261"/>
        <v>1</v>
      </c>
      <c r="T1853" s="7">
        <f t="shared" si="262"/>
        <v>126720</v>
      </c>
      <c r="U1853" s="121" t="str">
        <f t="shared" si="263"/>
        <v>1EF00</v>
      </c>
      <c r="V1853" s="10">
        <f t="shared" si="264"/>
        <v>239</v>
      </c>
      <c r="W1853" s="10">
        <f t="shared" si="265"/>
        <v>255</v>
      </c>
      <c r="X1853" s="11">
        <f t="shared" si="266"/>
        <v>7</v>
      </c>
      <c r="Y1853" s="11">
        <f t="shared" si="267"/>
        <v>255</v>
      </c>
      <c r="Z1853" s="12" t="str">
        <f t="shared" si="268"/>
        <v>Proprietary A2</v>
      </c>
      <c r="AI1853" s="17"/>
      <c r="AJ1853" s="18"/>
      <c r="AK1853" s="19"/>
      <c r="AQ1853" s="37"/>
      <c r="AR1853" s="34"/>
      <c r="AS1853" s="34"/>
      <c r="AT1853" s="34"/>
      <c r="AU1853" s="34"/>
      <c r="AV1853" s="34"/>
      <c r="AW1853" s="34"/>
      <c r="AX1853" s="222">
        <v>126720</v>
      </c>
      <c r="AY1853" s="6">
        <v>7</v>
      </c>
      <c r="AZ1853" s="6">
        <v>255</v>
      </c>
      <c r="BA1853" s="87" t="s">
        <v>2759</v>
      </c>
      <c r="BB1853" s="39" t="s">
        <v>2352</v>
      </c>
      <c r="BC1853" s="84" t="s">
        <v>2710</v>
      </c>
      <c r="BL1853" s="42" t="s">
        <v>2693</v>
      </c>
      <c r="BM1853" s="43" t="s">
        <v>2688</v>
      </c>
      <c r="BO1853" s="17">
        <v>61887</v>
      </c>
      <c r="BP1853" s="18" t="s">
        <v>1661</v>
      </c>
    </row>
    <row r="1854" spans="1:68" ht="15" customHeight="1" thickBot="1" x14ac:dyDescent="0.35">
      <c r="A1854" s="116">
        <v>1852</v>
      </c>
      <c r="H1854" t="s">
        <v>2638</v>
      </c>
      <c r="I1854" s="244">
        <v>8</v>
      </c>
      <c r="J1854" s="244" t="s">
        <v>2504</v>
      </c>
      <c r="K1854" s="244">
        <v>40</v>
      </c>
      <c r="L1854" s="244" t="s">
        <v>2505</v>
      </c>
      <c r="M1854" s="244" t="s">
        <v>2506</v>
      </c>
      <c r="N1854" s="244">
        <v>7</v>
      </c>
      <c r="O1854" s="244">
        <v>41</v>
      </c>
      <c r="P1854" s="244">
        <v>0</v>
      </c>
      <c r="Q1854" s="244">
        <v>0</v>
      </c>
      <c r="R1854" s="6">
        <f t="shared" si="260"/>
        <v>7</v>
      </c>
      <c r="S1854" s="6">
        <f t="shared" si="261"/>
        <v>1</v>
      </c>
      <c r="T1854" s="7">
        <f t="shared" si="262"/>
        <v>126720</v>
      </c>
      <c r="U1854" s="121" t="str">
        <f t="shared" si="263"/>
        <v>1EF00</v>
      </c>
      <c r="V1854" s="10">
        <f t="shared" si="264"/>
        <v>239</v>
      </c>
      <c r="W1854" s="10">
        <f t="shared" si="265"/>
        <v>255</v>
      </c>
      <c r="X1854" s="11">
        <f t="shared" si="266"/>
        <v>7</v>
      </c>
      <c r="Y1854" s="11">
        <f t="shared" si="267"/>
        <v>255</v>
      </c>
      <c r="Z1854" s="12" t="str">
        <f t="shared" si="268"/>
        <v>Proprietary A2</v>
      </c>
      <c r="AI1854" s="17"/>
      <c r="AJ1854" s="18"/>
      <c r="AK1854" s="19"/>
      <c r="AL1854" s="21"/>
      <c r="AM1854" s="21"/>
      <c r="AN1854" s="21"/>
      <c r="AO1854" s="21"/>
      <c r="AP1854" s="20"/>
      <c r="AQ1854" s="22"/>
      <c r="AR1854" s="20"/>
      <c r="AS1854" s="20"/>
      <c r="AT1854" s="20"/>
      <c r="AU1854" s="20"/>
      <c r="AV1854" s="20"/>
      <c r="AW1854" s="20"/>
      <c r="AX1854" s="221">
        <v>126720</v>
      </c>
      <c r="AY1854" s="6">
        <v>7</v>
      </c>
      <c r="AZ1854" s="6">
        <v>255</v>
      </c>
      <c r="BA1854" s="87" t="s">
        <v>2760</v>
      </c>
      <c r="BB1854" s="39" t="s">
        <v>2411</v>
      </c>
      <c r="BC1854" s="84" t="s">
        <v>2710</v>
      </c>
      <c r="BL1854" s="42" t="s">
        <v>2693</v>
      </c>
      <c r="BM1854" s="43" t="s">
        <v>2688</v>
      </c>
      <c r="BO1854" s="17">
        <v>61897</v>
      </c>
      <c r="BP1854" s="18" t="s">
        <v>1671</v>
      </c>
    </row>
    <row r="1855" spans="1:68" ht="15" customHeight="1" thickBot="1" x14ac:dyDescent="0.35">
      <c r="A1855" s="116">
        <v>1853</v>
      </c>
      <c r="H1855" t="s">
        <v>2638</v>
      </c>
      <c r="I1855" s="244">
        <v>8</v>
      </c>
      <c r="J1855" s="244" t="s">
        <v>2506</v>
      </c>
      <c r="K1855" s="244">
        <v>0</v>
      </c>
      <c r="L1855" s="244">
        <v>0</v>
      </c>
      <c r="M1855" s="244">
        <v>0</v>
      </c>
      <c r="N1855" s="244">
        <v>0</v>
      </c>
      <c r="O1855" s="244">
        <v>0</v>
      </c>
      <c r="P1855" s="244">
        <v>0</v>
      </c>
      <c r="Q1855" s="244">
        <v>0</v>
      </c>
      <c r="R1855" s="6">
        <f t="shared" ref="R1855:R1918" si="269">_xlfn.BITRSHIFT(_xlfn.BITAND(HEX2DEC(H1855),HEX2DEC("1C000000")),26)</f>
        <v>7</v>
      </c>
      <c r="S1855" s="6">
        <f t="shared" ref="S1855:S1918" si="270">_xlfn.BITRSHIFT(_xlfn.BITAND(HEX2DEC(H1855),HEX2DEC("01000000")),24)</f>
        <v>1</v>
      </c>
      <c r="T1855" s="7">
        <f t="shared" ref="T1855:T1918" si="271">IF(_xlfn.BITRSHIFT(_xlfn.BITAND(HEX2DEC(H1855),HEX2DEC("0FF0000")),16)&lt;240,_xlfn.BITRSHIFT(_xlfn.BITAND(HEX2DEC(H1855),HEX2DEC("1FF0000")),8),_xlfn.BITRSHIFT(_xlfn.BITAND(HEX2DEC(H1855),HEX2DEC("1FFFF00")),8))</f>
        <v>126720</v>
      </c>
      <c r="U1855" s="121" t="str">
        <f t="shared" ref="U1855:U1918" si="272">DEC2HEX(T1855)</f>
        <v>1EF00</v>
      </c>
      <c r="V1855" s="10">
        <f t="shared" ref="V1855:V1918" si="273">_xlfn.BITRSHIFT(_xlfn.BITAND(HEX2DEC(H1855),HEX2DEC("0FF0000")),16)</f>
        <v>239</v>
      </c>
      <c r="W1855" s="10">
        <f t="shared" ref="W1855:W1918" si="274">_xlfn.BITRSHIFT(_xlfn.BITAND(HEX2DEC(H1855),HEX2DEC("FF00")),8)</f>
        <v>255</v>
      </c>
      <c r="X1855" s="11">
        <f t="shared" ref="X1855:X1918" si="275">_xlfn.BITAND(HEX2DEC(H1855),HEX2DEC("00000FF"))</f>
        <v>7</v>
      </c>
      <c r="Y1855" s="11">
        <f t="shared" ref="Y1855:Y1918" si="276">IF(_xlfn.BITRSHIFT(_xlfn.BITAND(HEX2DEC(H1855),HEX2DEC("0FF0000")),16)&lt;240,_xlfn.BITRSHIFT(_xlfn.BITAND(HEX2DEC(H1855),HEX2DEC("0FF00")),8),_xlfn.BITRSHIFT(_xlfn.BITAND(HEX2DEC(H1855),HEX2DEC("0FF0000")),16))</f>
        <v>255</v>
      </c>
      <c r="Z1855" s="12" t="str">
        <f t="shared" si="268"/>
        <v>Proprietary A2</v>
      </c>
      <c r="AI1855" s="17"/>
      <c r="AJ1855" s="18"/>
      <c r="AK1855" s="19"/>
      <c r="AQ1855" s="37"/>
      <c r="AR1855" s="34"/>
      <c r="AS1855" s="34"/>
      <c r="AT1855" s="34"/>
      <c r="AU1855" s="34"/>
      <c r="AV1855" s="34"/>
      <c r="AW1855" s="34"/>
      <c r="AX1855" s="222">
        <v>126720</v>
      </c>
      <c r="AY1855" s="6">
        <v>7</v>
      </c>
      <c r="AZ1855" s="6">
        <v>255</v>
      </c>
      <c r="BA1855" s="87" t="s">
        <v>2761</v>
      </c>
      <c r="BB1855" s="39" t="s">
        <v>2412</v>
      </c>
      <c r="BC1855" s="84" t="s">
        <v>2710</v>
      </c>
      <c r="BL1855" s="42" t="s">
        <v>2693</v>
      </c>
      <c r="BM1855" s="43" t="s">
        <v>2688</v>
      </c>
      <c r="BO1855" s="17">
        <v>61903</v>
      </c>
      <c r="BP1855" s="18" t="s">
        <v>1677</v>
      </c>
    </row>
    <row r="1856" spans="1:68" ht="15" customHeight="1" thickBot="1" x14ac:dyDescent="0.35">
      <c r="A1856" s="116">
        <v>1854</v>
      </c>
      <c r="H1856" t="s">
        <v>2638</v>
      </c>
      <c r="I1856" s="244">
        <v>8</v>
      </c>
      <c r="J1856" s="244" t="s">
        <v>2507</v>
      </c>
      <c r="K1856" s="244">
        <v>0</v>
      </c>
      <c r="L1856" s="244">
        <v>0</v>
      </c>
      <c r="M1856" s="244">
        <v>0</v>
      </c>
      <c r="N1856" s="244">
        <v>0</v>
      </c>
      <c r="O1856" s="244">
        <v>0</v>
      </c>
      <c r="P1856" s="244">
        <v>0</v>
      </c>
      <c r="Q1856" s="244">
        <v>0</v>
      </c>
      <c r="R1856" s="6">
        <f t="shared" si="269"/>
        <v>7</v>
      </c>
      <c r="S1856" s="6">
        <f t="shared" si="270"/>
        <v>1</v>
      </c>
      <c r="T1856" s="7">
        <f t="shared" si="271"/>
        <v>126720</v>
      </c>
      <c r="U1856" s="121" t="str">
        <f t="shared" si="272"/>
        <v>1EF00</v>
      </c>
      <c r="V1856" s="10">
        <f t="shared" si="273"/>
        <v>239</v>
      </c>
      <c r="W1856" s="10">
        <f t="shared" si="274"/>
        <v>255</v>
      </c>
      <c r="X1856" s="11">
        <f t="shared" si="275"/>
        <v>7</v>
      </c>
      <c r="Y1856" s="11">
        <f t="shared" si="276"/>
        <v>255</v>
      </c>
      <c r="Z1856" s="12" t="str">
        <f t="shared" si="268"/>
        <v>Proprietary A2</v>
      </c>
      <c r="AI1856" s="17"/>
      <c r="AJ1856" s="18"/>
      <c r="AK1856" s="19"/>
      <c r="AL1856" s="21"/>
      <c r="AM1856" s="21"/>
      <c r="AN1856" s="21"/>
      <c r="AO1856" s="21"/>
      <c r="AP1856" s="20"/>
      <c r="AQ1856" s="22"/>
      <c r="AR1856" s="20"/>
      <c r="AS1856" s="20"/>
      <c r="AT1856" s="20"/>
      <c r="AU1856" s="20"/>
      <c r="AV1856" s="20"/>
      <c r="AW1856" s="20"/>
      <c r="AX1856" s="221">
        <v>126720</v>
      </c>
      <c r="AY1856" s="6">
        <v>7</v>
      </c>
      <c r="AZ1856" s="6">
        <v>255</v>
      </c>
      <c r="BA1856" s="87" t="s">
        <v>2762</v>
      </c>
      <c r="BB1856" s="39" t="s">
        <v>2413</v>
      </c>
      <c r="BC1856" s="84" t="s">
        <v>2710</v>
      </c>
      <c r="BL1856" s="42" t="s">
        <v>2693</v>
      </c>
      <c r="BM1856" s="43" t="s">
        <v>2688</v>
      </c>
      <c r="BO1856" s="17">
        <v>61906</v>
      </c>
      <c r="BP1856" s="18" t="s">
        <v>1680</v>
      </c>
    </row>
    <row r="1857" spans="1:68" ht="15" customHeight="1" thickBot="1" x14ac:dyDescent="0.35">
      <c r="A1857" s="116">
        <v>1855</v>
      </c>
      <c r="H1857" t="s">
        <v>2638</v>
      </c>
      <c r="I1857" s="244">
        <v>8</v>
      </c>
      <c r="J1857" s="244" t="s">
        <v>2508</v>
      </c>
      <c r="K1857" s="244">
        <v>0</v>
      </c>
      <c r="L1857" s="244">
        <v>0</v>
      </c>
      <c r="M1857" s="244">
        <v>0</v>
      </c>
      <c r="N1857" s="244">
        <v>0</v>
      </c>
      <c r="O1857" s="244">
        <v>0</v>
      </c>
      <c r="P1857" s="244">
        <v>0</v>
      </c>
      <c r="Q1857" s="244">
        <v>0</v>
      </c>
      <c r="R1857" s="6">
        <f t="shared" si="269"/>
        <v>7</v>
      </c>
      <c r="S1857" s="6">
        <f t="shared" si="270"/>
        <v>1</v>
      </c>
      <c r="T1857" s="7">
        <f t="shared" si="271"/>
        <v>126720</v>
      </c>
      <c r="U1857" s="121" t="str">
        <f t="shared" si="272"/>
        <v>1EF00</v>
      </c>
      <c r="V1857" s="10">
        <f t="shared" si="273"/>
        <v>239</v>
      </c>
      <c r="W1857" s="10">
        <f t="shared" si="274"/>
        <v>255</v>
      </c>
      <c r="X1857" s="11">
        <f t="shared" si="275"/>
        <v>7</v>
      </c>
      <c r="Y1857" s="11">
        <f t="shared" si="276"/>
        <v>255</v>
      </c>
      <c r="Z1857" s="12" t="str">
        <f t="shared" si="268"/>
        <v>Proprietary A2</v>
      </c>
      <c r="AI1857" s="17"/>
      <c r="AJ1857" s="18"/>
      <c r="AK1857" s="19"/>
      <c r="AQ1857" s="37"/>
      <c r="AR1857" s="34"/>
      <c r="AS1857" s="34"/>
      <c r="AT1857" s="34"/>
      <c r="AU1857" s="34"/>
      <c r="AV1857" s="34"/>
      <c r="AW1857" s="34"/>
      <c r="AX1857" s="222">
        <v>126720</v>
      </c>
      <c r="AY1857" s="6">
        <v>7</v>
      </c>
      <c r="AZ1857" s="6">
        <v>255</v>
      </c>
      <c r="BA1857" s="87" t="s">
        <v>2763</v>
      </c>
      <c r="BB1857" s="39" t="s">
        <v>2415</v>
      </c>
      <c r="BC1857" s="84" t="s">
        <v>2710</v>
      </c>
      <c r="BL1857" s="42" t="s">
        <v>2693</v>
      </c>
      <c r="BM1857" s="43" t="s">
        <v>2688</v>
      </c>
      <c r="BO1857" s="17">
        <v>61957</v>
      </c>
      <c r="BP1857" s="18" t="s">
        <v>1731</v>
      </c>
    </row>
    <row r="1858" spans="1:68" ht="15" customHeight="1" thickBot="1" x14ac:dyDescent="0.35">
      <c r="A1858" s="116">
        <v>1856</v>
      </c>
      <c r="H1858" t="s">
        <v>2638</v>
      </c>
      <c r="I1858" s="244">
        <v>8</v>
      </c>
      <c r="J1858" s="244" t="s">
        <v>2509</v>
      </c>
      <c r="K1858" s="244">
        <v>0</v>
      </c>
      <c r="L1858" s="244" t="s">
        <v>2554</v>
      </c>
      <c r="M1858" s="244">
        <v>16</v>
      </c>
      <c r="N1858" s="244">
        <v>48</v>
      </c>
      <c r="O1858" s="244" t="s">
        <v>2498</v>
      </c>
      <c r="P1858" s="244" t="s">
        <v>2571</v>
      </c>
      <c r="Q1858" s="244" t="s">
        <v>2672</v>
      </c>
      <c r="R1858" s="6">
        <f t="shared" si="269"/>
        <v>7</v>
      </c>
      <c r="S1858" s="6">
        <f t="shared" si="270"/>
        <v>1</v>
      </c>
      <c r="T1858" s="7">
        <f t="shared" si="271"/>
        <v>126720</v>
      </c>
      <c r="U1858" s="121" t="str">
        <f t="shared" si="272"/>
        <v>1EF00</v>
      </c>
      <c r="V1858" s="10">
        <f t="shared" si="273"/>
        <v>239</v>
      </c>
      <c r="W1858" s="10">
        <f t="shared" si="274"/>
        <v>255</v>
      </c>
      <c r="X1858" s="11">
        <f t="shared" si="275"/>
        <v>7</v>
      </c>
      <c r="Y1858" s="11">
        <f t="shared" si="276"/>
        <v>255</v>
      </c>
      <c r="Z1858" s="12" t="str">
        <f t="shared" si="268"/>
        <v>Proprietary A2</v>
      </c>
      <c r="AI1858" s="17"/>
      <c r="AJ1858" s="18"/>
      <c r="AK1858" s="19"/>
      <c r="AL1858" s="21"/>
      <c r="AM1858" s="21"/>
      <c r="AN1858" s="21"/>
      <c r="AO1858" s="21"/>
      <c r="AP1858" s="20"/>
      <c r="AQ1858" s="22"/>
      <c r="AR1858" s="20"/>
      <c r="AS1858" s="20"/>
      <c r="AT1858" s="20"/>
      <c r="AU1858" s="20"/>
      <c r="AV1858" s="20"/>
      <c r="AW1858" s="20"/>
      <c r="AX1858" s="221">
        <v>126720</v>
      </c>
      <c r="AY1858" s="6">
        <v>7</v>
      </c>
      <c r="AZ1858" s="6">
        <v>255</v>
      </c>
      <c r="BA1858" s="87" t="s">
        <v>2764</v>
      </c>
      <c r="BB1858" s="39" t="s">
        <v>2414</v>
      </c>
      <c r="BC1858" s="84" t="s">
        <v>2710</v>
      </c>
      <c r="BL1858" s="42" t="s">
        <v>2693</v>
      </c>
      <c r="BM1858" s="43" t="s">
        <v>2688</v>
      </c>
      <c r="BO1858" s="17">
        <v>61959</v>
      </c>
      <c r="BP1858" s="18" t="s">
        <v>1733</v>
      </c>
    </row>
    <row r="1859" spans="1:68" ht="15" customHeight="1" thickBot="1" x14ac:dyDescent="0.35">
      <c r="A1859" s="116">
        <v>1857</v>
      </c>
      <c r="H1859" t="s">
        <v>2638</v>
      </c>
      <c r="I1859" s="244">
        <v>8</v>
      </c>
      <c r="J1859" s="244" t="s">
        <v>2510</v>
      </c>
      <c r="K1859" s="244" t="s">
        <v>2491</v>
      </c>
      <c r="L1859" s="244" t="s">
        <v>2498</v>
      </c>
      <c r="M1859" s="244" t="s">
        <v>2486</v>
      </c>
      <c r="N1859" s="244">
        <v>39</v>
      </c>
      <c r="O1859" s="244" t="s">
        <v>2513</v>
      </c>
      <c r="P1859" s="244" t="s">
        <v>2498</v>
      </c>
      <c r="Q1859" s="244">
        <v>67</v>
      </c>
      <c r="R1859" s="6">
        <f t="shared" si="269"/>
        <v>7</v>
      </c>
      <c r="S1859" s="6">
        <f t="shared" si="270"/>
        <v>1</v>
      </c>
      <c r="T1859" s="7">
        <f t="shared" si="271"/>
        <v>126720</v>
      </c>
      <c r="U1859" s="121" t="str">
        <f t="shared" si="272"/>
        <v>1EF00</v>
      </c>
      <c r="V1859" s="10">
        <f t="shared" si="273"/>
        <v>239</v>
      </c>
      <c r="W1859" s="10">
        <f t="shared" si="274"/>
        <v>255</v>
      </c>
      <c r="X1859" s="11">
        <f t="shared" si="275"/>
        <v>7</v>
      </c>
      <c r="Y1859" s="11">
        <f t="shared" si="276"/>
        <v>255</v>
      </c>
      <c r="Z1859" s="12" t="str">
        <f t="shared" ref="Z1859:Z1922" si="277">VLOOKUP(T1859,BO:BP,2,FALSE)</f>
        <v>Proprietary A2</v>
      </c>
      <c r="AI1859" s="17"/>
      <c r="AJ1859" s="18"/>
      <c r="AK1859" s="19"/>
      <c r="AQ1859" s="37"/>
      <c r="AR1859" s="34"/>
      <c r="AS1859" s="34"/>
      <c r="AT1859" s="34"/>
      <c r="AU1859" s="34"/>
      <c r="AV1859" s="34"/>
      <c r="AW1859" s="34"/>
      <c r="AX1859" s="222">
        <v>126720</v>
      </c>
      <c r="AY1859" s="6">
        <v>7</v>
      </c>
      <c r="AZ1859" s="6">
        <v>255</v>
      </c>
      <c r="BA1859" s="87" t="s">
        <v>2765</v>
      </c>
      <c r="BB1859" s="39" t="s">
        <v>2416</v>
      </c>
      <c r="BC1859" s="84" t="s">
        <v>2710</v>
      </c>
      <c r="BL1859" s="42" t="s">
        <v>2693</v>
      </c>
      <c r="BM1859" s="43" t="s">
        <v>2688</v>
      </c>
      <c r="BO1859" s="17">
        <v>61961</v>
      </c>
      <c r="BP1859" s="18" t="s">
        <v>1735</v>
      </c>
    </row>
    <row r="1860" spans="1:68" ht="15" customHeight="1" thickBot="1" x14ac:dyDescent="0.35">
      <c r="A1860" s="116">
        <v>1858</v>
      </c>
      <c r="H1860" t="s">
        <v>2638</v>
      </c>
      <c r="I1860" s="244">
        <v>8</v>
      </c>
      <c r="J1860" s="244" t="s">
        <v>2514</v>
      </c>
      <c r="K1860" s="244">
        <v>96</v>
      </c>
      <c r="L1860" s="244">
        <v>27</v>
      </c>
      <c r="M1860" s="244" t="s">
        <v>2498</v>
      </c>
      <c r="N1860" s="244">
        <v>0</v>
      </c>
      <c r="O1860" s="244">
        <v>0</v>
      </c>
      <c r="P1860" s="244">
        <v>0</v>
      </c>
      <c r="Q1860" s="244">
        <v>0</v>
      </c>
      <c r="R1860" s="6">
        <f t="shared" si="269"/>
        <v>7</v>
      </c>
      <c r="S1860" s="6">
        <f t="shared" si="270"/>
        <v>1</v>
      </c>
      <c r="T1860" s="7">
        <f t="shared" si="271"/>
        <v>126720</v>
      </c>
      <c r="U1860" s="121" t="str">
        <f t="shared" si="272"/>
        <v>1EF00</v>
      </c>
      <c r="V1860" s="10">
        <f t="shared" si="273"/>
        <v>239</v>
      </c>
      <c r="W1860" s="10">
        <f t="shared" si="274"/>
        <v>255</v>
      </c>
      <c r="X1860" s="11">
        <f t="shared" si="275"/>
        <v>7</v>
      </c>
      <c r="Y1860" s="11">
        <f t="shared" si="276"/>
        <v>255</v>
      </c>
      <c r="Z1860" s="12" t="str">
        <f t="shared" si="277"/>
        <v>Proprietary A2</v>
      </c>
      <c r="AI1860" s="17"/>
      <c r="AJ1860" s="18"/>
      <c r="AK1860" s="19"/>
      <c r="AL1860" s="21"/>
      <c r="AM1860" s="21"/>
      <c r="AN1860" s="21"/>
      <c r="AO1860" s="21"/>
      <c r="AP1860" s="20"/>
      <c r="AQ1860" s="22"/>
      <c r="AR1860" s="20"/>
      <c r="AS1860" s="20"/>
      <c r="AT1860" s="20"/>
      <c r="AU1860" s="20"/>
      <c r="AV1860" s="20"/>
      <c r="AW1860" s="20"/>
      <c r="AX1860" s="221">
        <v>126720</v>
      </c>
      <c r="AY1860" s="6">
        <v>7</v>
      </c>
      <c r="AZ1860" s="6">
        <v>255</v>
      </c>
      <c r="BA1860" s="87" t="s">
        <v>2766</v>
      </c>
      <c r="BB1860" s="39" t="s">
        <v>2417</v>
      </c>
      <c r="BC1860" s="84" t="s">
        <v>2710</v>
      </c>
      <c r="BL1860" s="42" t="s">
        <v>2693</v>
      </c>
      <c r="BM1860" s="43" t="s">
        <v>2688</v>
      </c>
      <c r="BO1860" s="17">
        <v>61976</v>
      </c>
      <c r="BP1860" s="18" t="s">
        <v>1746</v>
      </c>
    </row>
    <row r="1861" spans="1:68" ht="15" customHeight="1" thickBot="1" x14ac:dyDescent="0.35">
      <c r="A1861" s="116">
        <v>1859</v>
      </c>
      <c r="H1861" t="s">
        <v>2642</v>
      </c>
      <c r="I1861" s="244">
        <v>8</v>
      </c>
      <c r="J1861" s="244" t="s">
        <v>2474</v>
      </c>
      <c r="K1861" s="244" t="s">
        <v>2582</v>
      </c>
      <c r="L1861" s="244">
        <v>73</v>
      </c>
      <c r="M1861" s="244" t="s">
        <v>2474</v>
      </c>
      <c r="N1861" s="244" t="s">
        <v>2474</v>
      </c>
      <c r="O1861" s="244" t="s">
        <v>2474</v>
      </c>
      <c r="P1861" s="244" t="s">
        <v>2474</v>
      </c>
      <c r="Q1861" s="244" t="s">
        <v>2474</v>
      </c>
      <c r="R1861" s="6">
        <f t="shared" si="269"/>
        <v>5</v>
      </c>
      <c r="S1861" s="6">
        <f t="shared" si="270"/>
        <v>1</v>
      </c>
      <c r="T1861" s="7">
        <f t="shared" si="271"/>
        <v>130310</v>
      </c>
      <c r="U1861" s="121" t="str">
        <f t="shared" si="272"/>
        <v>1FD06</v>
      </c>
      <c r="V1861" s="10">
        <f t="shared" si="273"/>
        <v>253</v>
      </c>
      <c r="W1861" s="10">
        <f t="shared" si="274"/>
        <v>6</v>
      </c>
      <c r="X1861" s="11">
        <f t="shared" si="275"/>
        <v>7</v>
      </c>
      <c r="Y1861" s="11">
        <f t="shared" si="276"/>
        <v>253</v>
      </c>
      <c r="Z1861" s="12" t="str">
        <f t="shared" si="277"/>
        <v>Environmental Parameters</v>
      </c>
      <c r="AI1861" s="17"/>
      <c r="AJ1861" s="18"/>
      <c r="AK1861" s="19"/>
      <c r="AQ1861" s="37"/>
      <c r="AR1861" s="34"/>
      <c r="AS1861" s="34"/>
      <c r="AT1861" s="34"/>
      <c r="AU1861" s="34"/>
      <c r="AV1861" s="34"/>
      <c r="AW1861" s="34"/>
      <c r="AX1861" s="222">
        <v>130310</v>
      </c>
      <c r="AY1861" s="6">
        <v>7</v>
      </c>
      <c r="AZ1861" s="6">
        <v>253</v>
      </c>
      <c r="BA1861" s="87" t="s">
        <v>2767</v>
      </c>
      <c r="BC1861" s="84" t="s">
        <v>2360</v>
      </c>
      <c r="BD1861" s="38" t="s">
        <v>2768</v>
      </c>
      <c r="BE1861" s="39" t="s">
        <v>3061</v>
      </c>
      <c r="BF1861" s="90" t="s">
        <v>2359</v>
      </c>
      <c r="BG1861" s="58" t="s">
        <v>2769</v>
      </c>
      <c r="BI1861" s="6" t="s">
        <v>2770</v>
      </c>
      <c r="BL1861" s="42" t="s">
        <v>2693</v>
      </c>
      <c r="BM1861" s="43" t="s">
        <v>2688</v>
      </c>
      <c r="BO1861" s="17">
        <v>61986</v>
      </c>
      <c r="BP1861" s="18" t="s">
        <v>1756</v>
      </c>
    </row>
    <row r="1862" spans="1:68" ht="15" customHeight="1" thickBot="1" x14ac:dyDescent="0.35">
      <c r="A1862" s="116">
        <v>1860</v>
      </c>
      <c r="H1862" t="s">
        <v>2643</v>
      </c>
      <c r="I1862" s="244">
        <v>8</v>
      </c>
      <c r="J1862" s="244" t="s">
        <v>2474</v>
      </c>
      <c r="K1862" s="244" t="s">
        <v>2515</v>
      </c>
      <c r="L1862" s="244" t="s">
        <v>2531</v>
      </c>
      <c r="M1862" s="244" t="s">
        <v>2568</v>
      </c>
      <c r="N1862" s="244">
        <v>0</v>
      </c>
      <c r="O1862" s="244">
        <v>0</v>
      </c>
      <c r="P1862" s="244" t="s">
        <v>2474</v>
      </c>
      <c r="Q1862" s="244" t="s">
        <v>2474</v>
      </c>
      <c r="R1862" s="6">
        <f t="shared" si="269"/>
        <v>2</v>
      </c>
      <c r="S1862" s="6">
        <f t="shared" si="270"/>
        <v>1</v>
      </c>
      <c r="T1862" s="7">
        <f t="shared" si="271"/>
        <v>129026</v>
      </c>
      <c r="U1862" s="121" t="str">
        <f t="shared" si="272"/>
        <v>1F802</v>
      </c>
      <c r="V1862" s="10">
        <f t="shared" si="273"/>
        <v>248</v>
      </c>
      <c r="W1862" s="10">
        <f t="shared" si="274"/>
        <v>2</v>
      </c>
      <c r="X1862" s="11">
        <f t="shared" si="275"/>
        <v>7</v>
      </c>
      <c r="Y1862" s="11">
        <f t="shared" si="276"/>
        <v>248</v>
      </c>
      <c r="Z1862" s="12" t="str">
        <f t="shared" si="277"/>
        <v>COG &amp; SOG, Rapid Update</v>
      </c>
      <c r="AI1862" s="17"/>
      <c r="AJ1862" s="18"/>
      <c r="AK1862" s="19"/>
      <c r="AL1862" s="21"/>
      <c r="AM1862" s="21"/>
      <c r="AN1862" s="21"/>
      <c r="AO1862" s="21"/>
      <c r="AP1862" s="20"/>
      <c r="AQ1862" s="22"/>
      <c r="AR1862" s="20"/>
      <c r="AS1862" s="20"/>
      <c r="AT1862" s="20"/>
      <c r="AU1862" s="20"/>
      <c r="AV1862" s="20"/>
      <c r="AW1862" s="20"/>
      <c r="AX1862" s="221">
        <v>129026</v>
      </c>
      <c r="AY1862" s="6">
        <v>7</v>
      </c>
      <c r="AZ1862" s="6">
        <v>248</v>
      </c>
      <c r="BA1862" s="87" t="s">
        <v>2771</v>
      </c>
      <c r="BB1862" s="39" t="s">
        <v>3001</v>
      </c>
      <c r="BC1862" s="84" t="s">
        <v>2691</v>
      </c>
      <c r="BD1862" s="38" t="s">
        <v>2772</v>
      </c>
      <c r="BE1862" s="39" t="s">
        <v>2457</v>
      </c>
      <c r="BF1862" s="90" t="s">
        <v>2349</v>
      </c>
      <c r="BL1862" s="42" t="s">
        <v>2693</v>
      </c>
      <c r="BM1862" s="43" t="s">
        <v>2688</v>
      </c>
      <c r="BO1862" s="17">
        <v>62011</v>
      </c>
      <c r="BP1862" s="18" t="s">
        <v>1781</v>
      </c>
    </row>
    <row r="1863" spans="1:68" ht="15" customHeight="1" thickBot="1" x14ac:dyDescent="0.35">
      <c r="A1863" s="116">
        <v>1861</v>
      </c>
      <c r="H1863" t="s">
        <v>2619</v>
      </c>
      <c r="I1863" s="244">
        <v>8</v>
      </c>
      <c r="J1863" s="244">
        <v>89</v>
      </c>
      <c r="K1863" s="244">
        <v>79</v>
      </c>
      <c r="L1863" s="244" t="s">
        <v>2509</v>
      </c>
      <c r="M1863" s="244">
        <v>19</v>
      </c>
      <c r="N1863" s="244">
        <v>3</v>
      </c>
      <c r="O1863" s="244" t="s">
        <v>2579</v>
      </c>
      <c r="P1863" s="244">
        <v>32</v>
      </c>
      <c r="Q1863" s="244">
        <v>3</v>
      </c>
      <c r="R1863" s="6">
        <f t="shared" si="269"/>
        <v>2</v>
      </c>
      <c r="S1863" s="6">
        <f t="shared" si="270"/>
        <v>1</v>
      </c>
      <c r="T1863" s="7">
        <f t="shared" si="271"/>
        <v>129025</v>
      </c>
      <c r="U1863" s="121" t="str">
        <f t="shared" si="272"/>
        <v>1F801</v>
      </c>
      <c r="V1863" s="10">
        <f t="shared" si="273"/>
        <v>248</v>
      </c>
      <c r="W1863" s="10">
        <f t="shared" si="274"/>
        <v>1</v>
      </c>
      <c r="X1863" s="11">
        <f t="shared" si="275"/>
        <v>7</v>
      </c>
      <c r="Y1863" s="11">
        <f t="shared" si="276"/>
        <v>248</v>
      </c>
      <c r="Z1863" s="12" t="str">
        <f t="shared" si="277"/>
        <v>Position, Rapid Update</v>
      </c>
      <c r="AI1863" s="17"/>
      <c r="AJ1863" s="18"/>
      <c r="AK1863" s="19"/>
      <c r="AQ1863" s="37"/>
      <c r="AR1863" s="34"/>
      <c r="AS1863" s="34"/>
      <c r="AT1863" s="34"/>
      <c r="AU1863" s="34"/>
      <c r="AV1863" s="34"/>
      <c r="AW1863" s="34"/>
      <c r="AX1863" s="222">
        <v>129025</v>
      </c>
      <c r="AY1863" s="6">
        <v>7</v>
      </c>
      <c r="AZ1863" s="6">
        <v>248</v>
      </c>
      <c r="BA1863" s="87" t="s">
        <v>2689</v>
      </c>
      <c r="BB1863" s="39" t="s">
        <v>2690</v>
      </c>
      <c r="BC1863" s="84" t="s">
        <v>2691</v>
      </c>
      <c r="BD1863" s="38" t="s">
        <v>2350</v>
      </c>
      <c r="BE1863" s="39" t="s">
        <v>2984</v>
      </c>
      <c r="BF1863" s="90" t="s">
        <v>2691</v>
      </c>
      <c r="BL1863" s="42" t="s">
        <v>2693</v>
      </c>
      <c r="BM1863" s="43" t="s">
        <v>2688</v>
      </c>
      <c r="BO1863" s="17">
        <v>62015</v>
      </c>
      <c r="BP1863" s="18" t="s">
        <v>1785</v>
      </c>
    </row>
    <row r="1864" spans="1:68" ht="15" customHeight="1" thickBot="1" x14ac:dyDescent="0.35">
      <c r="A1864" s="116">
        <v>1862</v>
      </c>
      <c r="H1864" t="s">
        <v>2623</v>
      </c>
      <c r="I1864" s="244">
        <v>8</v>
      </c>
      <c r="J1864" s="244" t="s">
        <v>2565</v>
      </c>
      <c r="K1864" s="244" t="s">
        <v>2487</v>
      </c>
      <c r="L1864" s="244">
        <v>2</v>
      </c>
      <c r="M1864" s="244">
        <v>89</v>
      </c>
      <c r="N1864" s="244">
        <v>90</v>
      </c>
      <c r="O1864" s="244" t="s">
        <v>2515</v>
      </c>
      <c r="P1864" s="244" t="s">
        <v>2474</v>
      </c>
      <c r="Q1864" s="244" t="s">
        <v>2474</v>
      </c>
      <c r="R1864" s="6">
        <f t="shared" si="269"/>
        <v>2</v>
      </c>
      <c r="S1864" s="6">
        <f t="shared" si="270"/>
        <v>1</v>
      </c>
      <c r="T1864" s="7">
        <f t="shared" si="271"/>
        <v>130306</v>
      </c>
      <c r="U1864" s="121" t="str">
        <f t="shared" si="272"/>
        <v>1FD02</v>
      </c>
      <c r="V1864" s="10">
        <f t="shared" si="273"/>
        <v>253</v>
      </c>
      <c r="W1864" s="10">
        <f t="shared" si="274"/>
        <v>2</v>
      </c>
      <c r="X1864" s="11">
        <f t="shared" si="275"/>
        <v>1</v>
      </c>
      <c r="Y1864" s="11">
        <f t="shared" si="276"/>
        <v>253</v>
      </c>
      <c r="Z1864" s="12" t="str">
        <f t="shared" si="277"/>
        <v>Wind Data</v>
      </c>
      <c r="AI1864" s="17"/>
      <c r="AJ1864" s="18"/>
      <c r="AK1864" s="19"/>
      <c r="AL1864" s="21"/>
      <c r="AM1864" s="21"/>
      <c r="AN1864" s="21"/>
      <c r="AO1864" s="21"/>
      <c r="AP1864" s="20"/>
      <c r="AQ1864" s="22"/>
      <c r="AR1864" s="20"/>
      <c r="AS1864" s="20"/>
      <c r="AT1864" s="20"/>
      <c r="AU1864" s="20"/>
      <c r="AV1864" s="20"/>
      <c r="AW1864" s="20"/>
      <c r="AX1864" s="221">
        <v>130306</v>
      </c>
      <c r="AY1864" s="6">
        <v>1</v>
      </c>
      <c r="AZ1864" s="6">
        <v>253</v>
      </c>
      <c r="BA1864" s="87" t="s">
        <v>2701</v>
      </c>
      <c r="BB1864" s="39" t="s">
        <v>3137</v>
      </c>
      <c r="BC1864" s="84" t="s">
        <v>2349</v>
      </c>
      <c r="BD1864" s="38" t="s">
        <v>2702</v>
      </c>
      <c r="BE1864" s="39" t="s">
        <v>3138</v>
      </c>
      <c r="BF1864" s="90" t="s">
        <v>2691</v>
      </c>
      <c r="BJ1864" s="47" t="s">
        <v>2703</v>
      </c>
      <c r="BL1864" s="42" t="s">
        <v>2698</v>
      </c>
      <c r="BM1864" s="43" t="s">
        <v>2688</v>
      </c>
      <c r="BO1864" s="17">
        <v>62025</v>
      </c>
      <c r="BP1864" s="18" t="s">
        <v>1795</v>
      </c>
    </row>
    <row r="1865" spans="1:68" ht="15" customHeight="1" thickBot="1" x14ac:dyDescent="0.35">
      <c r="A1865" s="116">
        <v>1863</v>
      </c>
      <c r="H1865" t="s">
        <v>2620</v>
      </c>
      <c r="I1865" s="244">
        <v>8</v>
      </c>
      <c r="J1865" s="244">
        <v>0</v>
      </c>
      <c r="K1865" s="244" t="s">
        <v>2474</v>
      </c>
      <c r="L1865" s="244" t="s">
        <v>2474</v>
      </c>
      <c r="M1865" s="244" t="s">
        <v>2474</v>
      </c>
      <c r="N1865" s="244" t="s">
        <v>2521</v>
      </c>
      <c r="O1865" s="244">
        <v>2</v>
      </c>
      <c r="P1865" s="244" t="s">
        <v>2474</v>
      </c>
      <c r="Q1865" s="244" t="s">
        <v>2474</v>
      </c>
      <c r="R1865" s="6">
        <f t="shared" si="269"/>
        <v>2</v>
      </c>
      <c r="S1865" s="6">
        <f t="shared" si="270"/>
        <v>1</v>
      </c>
      <c r="T1865" s="7">
        <f t="shared" si="271"/>
        <v>127245</v>
      </c>
      <c r="U1865" s="121" t="str">
        <f t="shared" si="272"/>
        <v>1F10D</v>
      </c>
      <c r="V1865" s="10">
        <f t="shared" si="273"/>
        <v>241</v>
      </c>
      <c r="W1865" s="10">
        <f t="shared" si="274"/>
        <v>13</v>
      </c>
      <c r="X1865" s="11">
        <f t="shared" si="275"/>
        <v>1</v>
      </c>
      <c r="Y1865" s="11">
        <f t="shared" si="276"/>
        <v>241</v>
      </c>
      <c r="Z1865" s="12" t="str">
        <f t="shared" si="277"/>
        <v>Rudder</v>
      </c>
      <c r="AI1865" s="17"/>
      <c r="AJ1865" s="18"/>
      <c r="AK1865" s="19"/>
      <c r="AQ1865" s="37"/>
      <c r="AR1865" s="34"/>
      <c r="AS1865" s="34"/>
      <c r="AT1865" s="34"/>
      <c r="AU1865" s="34"/>
      <c r="AV1865" s="34"/>
      <c r="AW1865" s="34"/>
      <c r="AX1865" s="222">
        <v>127245</v>
      </c>
      <c r="AY1865" s="6">
        <v>1</v>
      </c>
      <c r="AZ1865" s="6">
        <v>241</v>
      </c>
      <c r="BA1865" s="87" t="s">
        <v>2696</v>
      </c>
      <c r="BB1865" s="39" t="s">
        <v>2999</v>
      </c>
      <c r="BC1865" s="84" t="s">
        <v>2691</v>
      </c>
      <c r="BL1865" s="42" t="s">
        <v>2698</v>
      </c>
      <c r="BM1865" s="43" t="s">
        <v>2688</v>
      </c>
      <c r="BO1865" s="17">
        <v>62032</v>
      </c>
      <c r="BP1865" s="18" t="s">
        <v>1802</v>
      </c>
    </row>
    <row r="1866" spans="1:68" ht="15" customHeight="1" thickBot="1" x14ac:dyDescent="0.35">
      <c r="A1866" s="116">
        <v>1864</v>
      </c>
      <c r="H1866" t="s">
        <v>2621</v>
      </c>
      <c r="I1866" s="244">
        <v>8</v>
      </c>
      <c r="J1866" s="244" t="s">
        <v>2670</v>
      </c>
      <c r="K1866" s="244" t="s">
        <v>2519</v>
      </c>
      <c r="L1866" s="244" t="s">
        <v>2506</v>
      </c>
      <c r="M1866" s="244">
        <v>0</v>
      </c>
      <c r="N1866" s="244">
        <v>0</v>
      </c>
      <c r="O1866" s="244" t="s">
        <v>2474</v>
      </c>
      <c r="P1866" s="244" t="s">
        <v>2483</v>
      </c>
      <c r="Q1866" s="244" t="s">
        <v>2520</v>
      </c>
      <c r="R1866" s="6">
        <f t="shared" si="269"/>
        <v>2</v>
      </c>
      <c r="S1866" s="6">
        <f t="shared" si="270"/>
        <v>1</v>
      </c>
      <c r="T1866" s="7">
        <f t="shared" si="271"/>
        <v>127250</v>
      </c>
      <c r="U1866" s="121" t="str">
        <f t="shared" si="272"/>
        <v>1F112</v>
      </c>
      <c r="V1866" s="10">
        <f t="shared" si="273"/>
        <v>241</v>
      </c>
      <c r="W1866" s="10">
        <f t="shared" si="274"/>
        <v>18</v>
      </c>
      <c r="X1866" s="11">
        <f t="shared" si="275"/>
        <v>1</v>
      </c>
      <c r="Y1866" s="11">
        <f t="shared" si="276"/>
        <v>241</v>
      </c>
      <c r="Z1866" s="12" t="str">
        <f t="shared" si="277"/>
        <v>Vessel Heading</v>
      </c>
      <c r="AI1866" s="17"/>
      <c r="AJ1866" s="18"/>
      <c r="AK1866" s="19"/>
      <c r="AL1866" s="21"/>
      <c r="AM1866" s="21"/>
      <c r="AN1866" s="21"/>
      <c r="AO1866" s="21"/>
      <c r="AP1866" s="20"/>
      <c r="AQ1866" s="22"/>
      <c r="AR1866" s="20"/>
      <c r="AS1866" s="20"/>
      <c r="AT1866" s="20"/>
      <c r="AU1866" s="20"/>
      <c r="AV1866" s="20"/>
      <c r="AW1866" s="20"/>
      <c r="AX1866" s="221">
        <v>127250</v>
      </c>
      <c r="AY1866" s="6">
        <v>1</v>
      </c>
      <c r="AZ1866" s="6">
        <v>241</v>
      </c>
      <c r="BA1866" s="87" t="s">
        <v>18</v>
      </c>
      <c r="BB1866" s="39" t="s">
        <v>2462</v>
      </c>
      <c r="BC1866" s="84" t="s">
        <v>2691</v>
      </c>
      <c r="BL1866" s="42" t="s">
        <v>2698</v>
      </c>
      <c r="BM1866" s="43" t="s">
        <v>2688</v>
      </c>
      <c r="BO1866" s="17">
        <v>62035</v>
      </c>
      <c r="BP1866" s="18" t="s">
        <v>1805</v>
      </c>
    </row>
    <row r="1867" spans="1:68" ht="15" customHeight="1" thickBot="1" x14ac:dyDescent="0.35">
      <c r="A1867" s="116">
        <v>1865</v>
      </c>
      <c r="H1867" t="s">
        <v>2622</v>
      </c>
      <c r="I1867" s="244">
        <v>8</v>
      </c>
      <c r="J1867" s="244" t="s">
        <v>2670</v>
      </c>
      <c r="K1867" s="244">
        <v>0</v>
      </c>
      <c r="L1867" s="244" t="s">
        <v>2563</v>
      </c>
      <c r="M1867" s="244" t="s">
        <v>2520</v>
      </c>
      <c r="N1867" s="244">
        <v>5</v>
      </c>
      <c r="O1867" s="244" t="s">
        <v>2474</v>
      </c>
      <c r="P1867" s="244" t="s">
        <v>2474</v>
      </c>
      <c r="Q1867" s="244" t="s">
        <v>2474</v>
      </c>
      <c r="R1867" s="6">
        <f t="shared" si="269"/>
        <v>2</v>
      </c>
      <c r="S1867" s="6">
        <f t="shared" si="270"/>
        <v>1</v>
      </c>
      <c r="T1867" s="7">
        <f t="shared" si="271"/>
        <v>127251</v>
      </c>
      <c r="U1867" s="121" t="str">
        <f t="shared" si="272"/>
        <v>1F113</v>
      </c>
      <c r="V1867" s="10">
        <f t="shared" si="273"/>
        <v>241</v>
      </c>
      <c r="W1867" s="10">
        <f t="shared" si="274"/>
        <v>19</v>
      </c>
      <c r="X1867" s="11">
        <f t="shared" si="275"/>
        <v>1</v>
      </c>
      <c r="Y1867" s="11">
        <f t="shared" si="276"/>
        <v>241</v>
      </c>
      <c r="Z1867" s="12" t="str">
        <f t="shared" si="277"/>
        <v>Rate of Turn</v>
      </c>
      <c r="AI1867" s="17"/>
      <c r="AJ1867" s="18"/>
      <c r="AK1867" s="19"/>
      <c r="AQ1867" s="37"/>
      <c r="AR1867" s="34"/>
      <c r="AS1867" s="34"/>
      <c r="AT1867" s="34"/>
      <c r="AU1867" s="34"/>
      <c r="AV1867" s="34"/>
      <c r="AW1867" s="34"/>
      <c r="AX1867" s="222">
        <v>127251</v>
      </c>
      <c r="AY1867" s="6">
        <v>1</v>
      </c>
      <c r="AZ1867" s="6">
        <v>241</v>
      </c>
      <c r="BA1867" s="87" t="s">
        <v>2699</v>
      </c>
      <c r="BB1867" s="39" t="s">
        <v>2700</v>
      </c>
      <c r="BC1867" s="84" t="s">
        <v>2691</v>
      </c>
      <c r="BL1867" s="42" t="s">
        <v>2698</v>
      </c>
      <c r="BM1867" s="43" t="s">
        <v>2688</v>
      </c>
      <c r="BO1867" s="17">
        <v>62086</v>
      </c>
      <c r="BP1867" s="18" t="s">
        <v>1856</v>
      </c>
    </row>
    <row r="1868" spans="1:68" ht="15" customHeight="1" thickBot="1" x14ac:dyDescent="0.35">
      <c r="A1868" s="116">
        <v>1866</v>
      </c>
      <c r="H1868" t="s">
        <v>2522</v>
      </c>
      <c r="I1868" s="244">
        <v>8</v>
      </c>
      <c r="J1868" s="244" t="s">
        <v>2593</v>
      </c>
      <c r="K1868" s="244">
        <v>88</v>
      </c>
      <c r="L1868" s="244">
        <v>2</v>
      </c>
      <c r="M1868" s="244" t="s">
        <v>2477</v>
      </c>
      <c r="N1868" s="244" t="s">
        <v>2608</v>
      </c>
      <c r="O1868" s="244" t="s">
        <v>2512</v>
      </c>
      <c r="P1868" s="244" t="s">
        <v>2474</v>
      </c>
      <c r="Q1868" s="244" t="s">
        <v>2474</v>
      </c>
      <c r="R1868" s="6">
        <f t="shared" si="269"/>
        <v>2</v>
      </c>
      <c r="S1868" s="6">
        <f t="shared" si="270"/>
        <v>1</v>
      </c>
      <c r="T1868" s="7">
        <f t="shared" si="271"/>
        <v>130306</v>
      </c>
      <c r="U1868" s="121" t="str">
        <f t="shared" si="272"/>
        <v>1FD02</v>
      </c>
      <c r="V1868" s="10">
        <f t="shared" si="273"/>
        <v>253</v>
      </c>
      <c r="W1868" s="10">
        <f t="shared" si="274"/>
        <v>2</v>
      </c>
      <c r="X1868" s="11">
        <f t="shared" si="275"/>
        <v>3</v>
      </c>
      <c r="Y1868" s="11">
        <f t="shared" si="276"/>
        <v>253</v>
      </c>
      <c r="Z1868" s="12" t="str">
        <f t="shared" si="277"/>
        <v>Wind Data</v>
      </c>
      <c r="AI1868" s="17"/>
      <c r="AJ1868" s="18"/>
      <c r="AK1868" s="19"/>
      <c r="AL1868" s="21"/>
      <c r="AM1868" s="21"/>
      <c r="AN1868" s="21"/>
      <c r="AO1868" s="21"/>
      <c r="AP1868" s="20"/>
      <c r="AQ1868" s="22"/>
      <c r="AR1868" s="20"/>
      <c r="AS1868" s="20"/>
      <c r="AT1868" s="20"/>
      <c r="AU1868" s="20"/>
      <c r="AV1868" s="20"/>
      <c r="AW1868" s="20"/>
      <c r="AX1868" s="221">
        <v>130306</v>
      </c>
      <c r="AY1868" s="6">
        <v>3</v>
      </c>
      <c r="AZ1868" s="6">
        <v>253</v>
      </c>
      <c r="BA1868" s="87" t="s">
        <v>2701</v>
      </c>
      <c r="BB1868" s="39" t="s">
        <v>3149</v>
      </c>
      <c r="BC1868" s="84" t="s">
        <v>2349</v>
      </c>
      <c r="BD1868" s="38" t="s">
        <v>2702</v>
      </c>
      <c r="BE1868" s="39" t="s">
        <v>3150</v>
      </c>
      <c r="BF1868" s="90" t="s">
        <v>2691</v>
      </c>
      <c r="BJ1868" s="47" t="s">
        <v>2704</v>
      </c>
      <c r="BL1868" s="42" t="s">
        <v>2705</v>
      </c>
      <c r="BM1868" s="43" t="s">
        <v>2688</v>
      </c>
      <c r="BO1868" s="17">
        <v>62089</v>
      </c>
      <c r="BP1868" s="18" t="s">
        <v>1859</v>
      </c>
    </row>
    <row r="1869" spans="1:68" ht="15" customHeight="1" thickBot="1" x14ac:dyDescent="0.35">
      <c r="A1869" s="116">
        <v>1867</v>
      </c>
      <c r="H1869" t="s">
        <v>2572</v>
      </c>
      <c r="I1869" s="244">
        <v>8</v>
      </c>
      <c r="J1869" s="244">
        <v>80</v>
      </c>
      <c r="K1869" s="244">
        <v>9</v>
      </c>
      <c r="L1869" s="244">
        <v>0</v>
      </c>
      <c r="M1869" s="244">
        <v>1</v>
      </c>
      <c r="N1869" s="244">
        <v>0</v>
      </c>
      <c r="O1869" s="244">
        <v>64</v>
      </c>
      <c r="P1869" s="244">
        <v>64</v>
      </c>
      <c r="Q1869" s="244" t="s">
        <v>2474</v>
      </c>
      <c r="R1869" s="6">
        <f t="shared" si="269"/>
        <v>6</v>
      </c>
      <c r="S1869" s="6">
        <f t="shared" si="270"/>
        <v>1</v>
      </c>
      <c r="T1869" s="7">
        <f t="shared" si="271"/>
        <v>127506</v>
      </c>
      <c r="U1869" s="121" t="str">
        <f t="shared" si="272"/>
        <v>1F212</v>
      </c>
      <c r="V1869" s="10">
        <f t="shared" si="273"/>
        <v>242</v>
      </c>
      <c r="W1869" s="10">
        <f t="shared" si="274"/>
        <v>18</v>
      </c>
      <c r="X1869" s="11">
        <f t="shared" si="275"/>
        <v>16</v>
      </c>
      <c r="Y1869" s="11">
        <f t="shared" si="276"/>
        <v>242</v>
      </c>
      <c r="Z1869" s="12" t="str">
        <f t="shared" si="277"/>
        <v>DC Detailed Status</v>
      </c>
      <c r="AI1869" s="17"/>
      <c r="AJ1869" s="18"/>
      <c r="AK1869" s="19"/>
      <c r="AQ1869" s="37"/>
      <c r="AR1869" s="34"/>
      <c r="AS1869" s="34"/>
      <c r="AT1869" s="34"/>
      <c r="AU1869" s="34"/>
      <c r="AV1869" s="34"/>
      <c r="AW1869" s="34"/>
      <c r="AX1869" s="222">
        <v>127506</v>
      </c>
      <c r="AY1869" s="6">
        <v>16</v>
      </c>
      <c r="AZ1869" s="6">
        <v>242</v>
      </c>
      <c r="BA1869" s="87" t="s">
        <v>2865</v>
      </c>
      <c r="BB1869" s="39" t="s">
        <v>2709</v>
      </c>
      <c r="BC1869" s="84" t="s">
        <v>2710</v>
      </c>
      <c r="BD1869" s="38" t="s">
        <v>2866</v>
      </c>
      <c r="BE1869" s="39" t="s">
        <v>2459</v>
      </c>
      <c r="BF1869" s="90" t="s">
        <v>2361</v>
      </c>
      <c r="BG1869" s="58" t="s">
        <v>2867</v>
      </c>
      <c r="BH1869" s="24" t="s">
        <v>2459</v>
      </c>
      <c r="BI1869" s="6" t="s">
        <v>2361</v>
      </c>
      <c r="BL1869" s="42" t="s">
        <v>2687</v>
      </c>
      <c r="BM1869" s="43" t="s">
        <v>2688</v>
      </c>
      <c r="BO1869" s="17">
        <v>62093</v>
      </c>
      <c r="BP1869" s="18" t="s">
        <v>1863</v>
      </c>
    </row>
    <row r="1870" spans="1:68" ht="15" customHeight="1" thickBot="1" x14ac:dyDescent="0.35">
      <c r="A1870" s="116">
        <v>1868</v>
      </c>
      <c r="H1870" t="s">
        <v>2572</v>
      </c>
      <c r="I1870" s="244">
        <v>8</v>
      </c>
      <c r="J1870" s="244">
        <v>81</v>
      </c>
      <c r="K1870" s="244" t="s">
        <v>2474</v>
      </c>
      <c r="L1870" s="244">
        <v>0</v>
      </c>
      <c r="M1870" s="244">
        <v>0</v>
      </c>
      <c r="N1870" s="244" t="s">
        <v>2474</v>
      </c>
      <c r="O1870" s="244" t="s">
        <v>2474</v>
      </c>
      <c r="P1870" s="244" t="s">
        <v>2474</v>
      </c>
      <c r="Q1870" s="244" t="s">
        <v>2474</v>
      </c>
      <c r="R1870" s="6">
        <f t="shared" si="269"/>
        <v>6</v>
      </c>
      <c r="S1870" s="6">
        <f t="shared" si="270"/>
        <v>1</v>
      </c>
      <c r="T1870" s="7">
        <f t="shared" si="271"/>
        <v>127506</v>
      </c>
      <c r="U1870" s="121" t="str">
        <f t="shared" si="272"/>
        <v>1F212</v>
      </c>
      <c r="V1870" s="10">
        <f t="shared" si="273"/>
        <v>242</v>
      </c>
      <c r="W1870" s="10">
        <f t="shared" si="274"/>
        <v>18</v>
      </c>
      <c r="X1870" s="11">
        <f t="shared" si="275"/>
        <v>16</v>
      </c>
      <c r="Y1870" s="11">
        <f t="shared" si="276"/>
        <v>242</v>
      </c>
      <c r="Z1870" s="12" t="str">
        <f t="shared" si="277"/>
        <v>DC Detailed Status</v>
      </c>
      <c r="AI1870" s="17"/>
      <c r="AJ1870" s="18"/>
      <c r="AK1870" s="19"/>
      <c r="AL1870" s="21"/>
      <c r="AM1870" s="21"/>
      <c r="AN1870" s="21"/>
      <c r="AO1870" s="21"/>
      <c r="AP1870" s="20"/>
      <c r="AQ1870" s="22"/>
      <c r="AR1870" s="20"/>
      <c r="AS1870" s="20"/>
      <c r="AT1870" s="20"/>
      <c r="AU1870" s="20"/>
      <c r="AV1870" s="20"/>
      <c r="AW1870" s="20"/>
      <c r="AX1870" s="221">
        <v>127506</v>
      </c>
      <c r="AY1870" s="6">
        <v>16</v>
      </c>
      <c r="AZ1870" s="6">
        <v>242</v>
      </c>
      <c r="BA1870" s="87" t="s">
        <v>2865</v>
      </c>
      <c r="BB1870" s="39" t="s">
        <v>2352</v>
      </c>
      <c r="BC1870" s="84" t="s">
        <v>2710</v>
      </c>
      <c r="BF1870" s="90" t="s">
        <v>2361</v>
      </c>
      <c r="BL1870" s="42" t="s">
        <v>2687</v>
      </c>
      <c r="BM1870" s="43" t="s">
        <v>2688</v>
      </c>
      <c r="BO1870" s="17">
        <v>62106</v>
      </c>
      <c r="BP1870" s="18" t="s">
        <v>1876</v>
      </c>
    </row>
    <row r="1871" spans="1:68" ht="15" customHeight="1" thickBot="1" x14ac:dyDescent="0.35">
      <c r="A1871" s="116">
        <v>1869</v>
      </c>
      <c r="H1871" t="s">
        <v>2619</v>
      </c>
      <c r="I1871" s="244">
        <v>8</v>
      </c>
      <c r="J1871" s="244" t="s">
        <v>2530</v>
      </c>
      <c r="K1871" s="244">
        <v>79</v>
      </c>
      <c r="L1871" s="244" t="s">
        <v>2509</v>
      </c>
      <c r="M1871" s="244">
        <v>19</v>
      </c>
      <c r="N1871" s="244">
        <v>2</v>
      </c>
      <c r="O1871" s="244" t="s">
        <v>2579</v>
      </c>
      <c r="P1871" s="244">
        <v>32</v>
      </c>
      <c r="Q1871" s="244">
        <v>3</v>
      </c>
      <c r="R1871" s="6">
        <f t="shared" si="269"/>
        <v>2</v>
      </c>
      <c r="S1871" s="6">
        <f t="shared" si="270"/>
        <v>1</v>
      </c>
      <c r="T1871" s="7">
        <f t="shared" si="271"/>
        <v>129025</v>
      </c>
      <c r="U1871" s="121" t="str">
        <f t="shared" si="272"/>
        <v>1F801</v>
      </c>
      <c r="V1871" s="10">
        <f t="shared" si="273"/>
        <v>248</v>
      </c>
      <c r="W1871" s="10">
        <f t="shared" si="274"/>
        <v>1</v>
      </c>
      <c r="X1871" s="11">
        <f t="shared" si="275"/>
        <v>7</v>
      </c>
      <c r="Y1871" s="11">
        <f t="shared" si="276"/>
        <v>248</v>
      </c>
      <c r="Z1871" s="12" t="str">
        <f t="shared" si="277"/>
        <v>Position, Rapid Update</v>
      </c>
      <c r="AI1871" s="17"/>
      <c r="AJ1871" s="18"/>
      <c r="AK1871" s="19"/>
      <c r="AQ1871" s="37"/>
      <c r="AR1871" s="34"/>
      <c r="AS1871" s="34"/>
      <c r="AT1871" s="34"/>
      <c r="AU1871" s="34"/>
      <c r="AV1871" s="34"/>
      <c r="AW1871" s="34"/>
      <c r="AX1871" s="222">
        <v>129025</v>
      </c>
      <c r="AY1871" s="6">
        <v>7</v>
      </c>
      <c r="AZ1871" s="6">
        <v>248</v>
      </c>
      <c r="BA1871" s="87" t="s">
        <v>2689</v>
      </c>
      <c r="BB1871" s="39" t="s">
        <v>2690</v>
      </c>
      <c r="BC1871" s="84" t="s">
        <v>2691</v>
      </c>
      <c r="BD1871" s="38" t="s">
        <v>2350</v>
      </c>
      <c r="BE1871" s="39" t="s">
        <v>2984</v>
      </c>
      <c r="BF1871" s="90" t="s">
        <v>2691</v>
      </c>
      <c r="BL1871" s="42" t="s">
        <v>2693</v>
      </c>
      <c r="BM1871" s="43" t="s">
        <v>2688</v>
      </c>
      <c r="BO1871" s="17">
        <v>62111</v>
      </c>
      <c r="BP1871" s="18" t="s">
        <v>1881</v>
      </c>
    </row>
    <row r="1872" spans="1:68" ht="15" customHeight="1" thickBot="1" x14ac:dyDescent="0.35">
      <c r="A1872" s="116">
        <v>1870</v>
      </c>
      <c r="H1872" t="s">
        <v>2656</v>
      </c>
      <c r="I1872" s="244">
        <v>8</v>
      </c>
      <c r="J1872" s="244" t="s">
        <v>2667</v>
      </c>
      <c r="K1872" s="244">
        <v>0</v>
      </c>
      <c r="L1872" s="244">
        <v>0</v>
      </c>
      <c r="M1872" s="244" t="s">
        <v>2474</v>
      </c>
      <c r="N1872" s="244" t="s">
        <v>2474</v>
      </c>
      <c r="O1872" s="244">
        <v>0</v>
      </c>
      <c r="P1872" s="244" t="s">
        <v>2474</v>
      </c>
      <c r="Q1872" s="244" t="s">
        <v>2474</v>
      </c>
      <c r="R1872" s="6">
        <f t="shared" si="269"/>
        <v>2</v>
      </c>
      <c r="S1872" s="6">
        <f t="shared" si="270"/>
        <v>1</v>
      </c>
      <c r="T1872" s="7">
        <f t="shared" si="271"/>
        <v>128259</v>
      </c>
      <c r="U1872" s="121" t="str">
        <f t="shared" si="272"/>
        <v>1F503</v>
      </c>
      <c r="V1872" s="10">
        <f t="shared" si="273"/>
        <v>245</v>
      </c>
      <c r="W1872" s="10">
        <f t="shared" si="274"/>
        <v>3</v>
      </c>
      <c r="X1872" s="11">
        <f t="shared" si="275"/>
        <v>1</v>
      </c>
      <c r="Y1872" s="11">
        <f t="shared" si="276"/>
        <v>245</v>
      </c>
      <c r="Z1872" s="12" t="str">
        <f t="shared" si="277"/>
        <v>Speed</v>
      </c>
      <c r="AI1872" s="17"/>
      <c r="AJ1872" s="18"/>
      <c r="AK1872" s="19"/>
      <c r="AL1872" s="21"/>
      <c r="AM1872" s="21"/>
      <c r="AN1872" s="21"/>
      <c r="AO1872" s="21"/>
      <c r="AP1872" s="20"/>
      <c r="AQ1872" s="22"/>
      <c r="AR1872" s="20"/>
      <c r="AS1872" s="20"/>
      <c r="AT1872" s="20"/>
      <c r="AU1872" s="20"/>
      <c r="AV1872" s="20"/>
      <c r="AW1872" s="20"/>
      <c r="AX1872" s="221">
        <v>128259</v>
      </c>
      <c r="AY1872" s="6">
        <v>1</v>
      </c>
      <c r="AZ1872" s="6">
        <v>245</v>
      </c>
      <c r="BA1872" s="87" t="s">
        <v>34</v>
      </c>
      <c r="BB1872" s="39" t="s">
        <v>2457</v>
      </c>
      <c r="BC1872" s="84" t="s">
        <v>2349</v>
      </c>
      <c r="BD1872" s="38" t="s">
        <v>2830</v>
      </c>
      <c r="BF1872" s="90" t="s">
        <v>2349</v>
      </c>
      <c r="BJ1872" s="47" t="s">
        <v>2831</v>
      </c>
      <c r="BL1872" s="42" t="s">
        <v>2698</v>
      </c>
      <c r="BM1872" s="43" t="s">
        <v>2688</v>
      </c>
      <c r="BO1872" s="17">
        <v>62137</v>
      </c>
      <c r="BP1872" s="18" t="s">
        <v>1907</v>
      </c>
    </row>
    <row r="1873" spans="1:68" ht="15" customHeight="1" thickBot="1" x14ac:dyDescent="0.35">
      <c r="A1873" s="116">
        <v>1871</v>
      </c>
      <c r="H1873" t="s">
        <v>2623</v>
      </c>
      <c r="I1873" s="244">
        <v>8</v>
      </c>
      <c r="J1873" s="244" t="s">
        <v>2667</v>
      </c>
      <c r="K1873" s="244" t="s">
        <v>2487</v>
      </c>
      <c r="L1873" s="244">
        <v>2</v>
      </c>
      <c r="M1873" s="244">
        <v>89</v>
      </c>
      <c r="N1873" s="244">
        <v>90</v>
      </c>
      <c r="O1873" s="244" t="s">
        <v>2515</v>
      </c>
      <c r="P1873" s="244" t="s">
        <v>2474</v>
      </c>
      <c r="Q1873" s="244" t="s">
        <v>2474</v>
      </c>
      <c r="R1873" s="6">
        <f t="shared" si="269"/>
        <v>2</v>
      </c>
      <c r="S1873" s="6">
        <f t="shared" si="270"/>
        <v>1</v>
      </c>
      <c r="T1873" s="7">
        <f t="shared" si="271"/>
        <v>130306</v>
      </c>
      <c r="U1873" s="121" t="str">
        <f t="shared" si="272"/>
        <v>1FD02</v>
      </c>
      <c r="V1873" s="10">
        <f t="shared" si="273"/>
        <v>253</v>
      </c>
      <c r="W1873" s="10">
        <f t="shared" si="274"/>
        <v>2</v>
      </c>
      <c r="X1873" s="11">
        <f t="shared" si="275"/>
        <v>1</v>
      </c>
      <c r="Y1873" s="11">
        <f t="shared" si="276"/>
        <v>253</v>
      </c>
      <c r="Z1873" s="12" t="str">
        <f t="shared" si="277"/>
        <v>Wind Data</v>
      </c>
      <c r="AI1873" s="17"/>
      <c r="AJ1873" s="18"/>
      <c r="AK1873" s="19"/>
      <c r="AQ1873" s="37"/>
      <c r="AR1873" s="34"/>
      <c r="AS1873" s="34"/>
      <c r="AT1873" s="34"/>
      <c r="AU1873" s="34"/>
      <c r="AV1873" s="34"/>
      <c r="AW1873" s="34"/>
      <c r="AX1873" s="222">
        <v>130306</v>
      </c>
      <c r="AY1873" s="6">
        <v>1</v>
      </c>
      <c r="AZ1873" s="6">
        <v>253</v>
      </c>
      <c r="BA1873" s="87" t="s">
        <v>2701</v>
      </c>
      <c r="BB1873" s="39" t="s">
        <v>3137</v>
      </c>
      <c r="BC1873" s="84" t="s">
        <v>2349</v>
      </c>
      <c r="BD1873" s="38" t="s">
        <v>2702</v>
      </c>
      <c r="BE1873" s="39" t="s">
        <v>3138</v>
      </c>
      <c r="BF1873" s="90" t="s">
        <v>2691</v>
      </c>
      <c r="BJ1873" s="47" t="s">
        <v>2703</v>
      </c>
      <c r="BL1873" s="42" t="s">
        <v>2698</v>
      </c>
      <c r="BM1873" s="43" t="s">
        <v>2688</v>
      </c>
      <c r="BO1873" s="17">
        <v>62139</v>
      </c>
      <c r="BP1873" s="18" t="s">
        <v>1909</v>
      </c>
    </row>
    <row r="1874" spans="1:68" ht="15" customHeight="1" thickBot="1" x14ac:dyDescent="0.35">
      <c r="A1874" s="116">
        <v>1872</v>
      </c>
      <c r="H1874" t="s">
        <v>2657</v>
      </c>
      <c r="I1874" s="244">
        <v>8</v>
      </c>
      <c r="J1874" s="244" t="s">
        <v>2545</v>
      </c>
      <c r="K1874" s="244" t="s">
        <v>2534</v>
      </c>
      <c r="L1874" s="244" t="s">
        <v>2633</v>
      </c>
      <c r="M1874" s="244" t="s">
        <v>2667</v>
      </c>
      <c r="N1874" s="244" t="s">
        <v>2474</v>
      </c>
      <c r="O1874" s="244" t="s">
        <v>2474</v>
      </c>
      <c r="P1874" s="244" t="s">
        <v>2474</v>
      </c>
      <c r="Q1874" s="244" t="s">
        <v>2474</v>
      </c>
      <c r="R1874" s="6">
        <f t="shared" si="269"/>
        <v>3</v>
      </c>
      <c r="S1874" s="6">
        <f t="shared" si="270"/>
        <v>1</v>
      </c>
      <c r="T1874" s="7">
        <f t="shared" si="271"/>
        <v>130577</v>
      </c>
      <c r="U1874" s="121" t="str">
        <f t="shared" si="272"/>
        <v>1FE11</v>
      </c>
      <c r="V1874" s="10">
        <f t="shared" si="273"/>
        <v>254</v>
      </c>
      <c r="W1874" s="10">
        <f t="shared" si="274"/>
        <v>17</v>
      </c>
      <c r="X1874" s="11">
        <f t="shared" si="275"/>
        <v>1</v>
      </c>
      <c r="Y1874" s="11">
        <f t="shared" si="276"/>
        <v>254</v>
      </c>
      <c r="Z1874" s="12" t="str">
        <f t="shared" si="277"/>
        <v>Direction Data</v>
      </c>
      <c r="AI1874" s="17"/>
      <c r="AJ1874" s="18"/>
      <c r="AK1874" s="19"/>
      <c r="AL1874" s="21"/>
      <c r="AM1874" s="21"/>
      <c r="AN1874" s="21"/>
      <c r="AO1874" s="21"/>
      <c r="AP1874" s="20"/>
      <c r="AQ1874" s="22"/>
      <c r="AR1874" s="20"/>
      <c r="AS1874" s="20"/>
      <c r="AT1874" s="20"/>
      <c r="AU1874" s="20"/>
      <c r="AV1874" s="20"/>
      <c r="AW1874" s="20"/>
      <c r="AX1874" s="221">
        <v>130577</v>
      </c>
      <c r="AY1874" s="6">
        <v>1</v>
      </c>
      <c r="AZ1874" s="6">
        <v>254</v>
      </c>
      <c r="BA1874" s="87" t="s">
        <v>2832</v>
      </c>
      <c r="BB1874" s="39" t="s">
        <v>2709</v>
      </c>
      <c r="BC1874" s="84" t="s">
        <v>2710</v>
      </c>
      <c r="BL1874" s="42" t="s">
        <v>2698</v>
      </c>
      <c r="BM1874" s="43" t="s">
        <v>2688</v>
      </c>
      <c r="BO1874" s="17">
        <v>62144</v>
      </c>
      <c r="BP1874" s="18" t="s">
        <v>1914</v>
      </c>
    </row>
    <row r="1875" spans="1:68" ht="15" customHeight="1" thickBot="1" x14ac:dyDescent="0.35">
      <c r="A1875" s="116">
        <v>1873</v>
      </c>
      <c r="H1875" t="s">
        <v>2657</v>
      </c>
      <c r="I1875" s="244">
        <v>8</v>
      </c>
      <c r="J1875" s="244" t="s">
        <v>2576</v>
      </c>
      <c r="K1875" s="244" t="s">
        <v>2519</v>
      </c>
      <c r="L1875" s="244" t="s">
        <v>2506</v>
      </c>
      <c r="M1875" s="244">
        <v>0</v>
      </c>
      <c r="N1875" s="244">
        <v>0</v>
      </c>
      <c r="O1875" s="244" t="s">
        <v>2474</v>
      </c>
      <c r="P1875" s="244" t="s">
        <v>2474</v>
      </c>
      <c r="Q1875" s="244" t="s">
        <v>2474</v>
      </c>
      <c r="R1875" s="6">
        <f t="shared" si="269"/>
        <v>3</v>
      </c>
      <c r="S1875" s="6">
        <f t="shared" si="270"/>
        <v>1</v>
      </c>
      <c r="T1875" s="7">
        <f t="shared" si="271"/>
        <v>130577</v>
      </c>
      <c r="U1875" s="121" t="str">
        <f t="shared" si="272"/>
        <v>1FE11</v>
      </c>
      <c r="V1875" s="10">
        <f t="shared" si="273"/>
        <v>254</v>
      </c>
      <c r="W1875" s="10">
        <f t="shared" si="274"/>
        <v>17</v>
      </c>
      <c r="X1875" s="11">
        <f t="shared" si="275"/>
        <v>1</v>
      </c>
      <c r="Y1875" s="11">
        <f t="shared" si="276"/>
        <v>254</v>
      </c>
      <c r="Z1875" s="12" t="str">
        <f t="shared" si="277"/>
        <v>Direction Data</v>
      </c>
      <c r="AI1875" s="17"/>
      <c r="AJ1875" s="18"/>
      <c r="AK1875" s="19"/>
      <c r="AQ1875" s="37"/>
      <c r="AR1875" s="34"/>
      <c r="AS1875" s="34"/>
      <c r="AT1875" s="34"/>
      <c r="AU1875" s="34"/>
      <c r="AV1875" s="34"/>
      <c r="AW1875" s="34"/>
      <c r="AX1875" s="222">
        <v>130577</v>
      </c>
      <c r="AY1875" s="6">
        <v>1</v>
      </c>
      <c r="AZ1875" s="6">
        <v>254</v>
      </c>
      <c r="BA1875" s="87" t="s">
        <v>2833</v>
      </c>
      <c r="BB1875" s="39" t="s">
        <v>2352</v>
      </c>
      <c r="BC1875" s="84" t="s">
        <v>2710</v>
      </c>
      <c r="BD1875" s="38" t="s">
        <v>2834</v>
      </c>
      <c r="BE1875" s="39" t="s">
        <v>2835</v>
      </c>
      <c r="BF1875" s="90" t="s">
        <v>2691</v>
      </c>
      <c r="BG1875" s="58" t="s">
        <v>2772</v>
      </c>
      <c r="BH1875" s="24" t="s">
        <v>2836</v>
      </c>
      <c r="BI1875" s="6" t="s">
        <v>2349</v>
      </c>
      <c r="BL1875" s="42" t="s">
        <v>2698</v>
      </c>
      <c r="BM1875" s="43" t="s">
        <v>2688</v>
      </c>
      <c r="BO1875" s="17">
        <v>62153</v>
      </c>
      <c r="BP1875" s="18" t="s">
        <v>1923</v>
      </c>
    </row>
    <row r="1876" spans="1:68" ht="15" customHeight="1" thickBot="1" x14ac:dyDescent="0.35">
      <c r="A1876" s="116">
        <v>1874</v>
      </c>
      <c r="H1876" t="s">
        <v>2657</v>
      </c>
      <c r="I1876" s="244">
        <v>8</v>
      </c>
      <c r="J1876" s="244" t="s">
        <v>2486</v>
      </c>
      <c r="K1876" s="244" t="s">
        <v>2474</v>
      </c>
      <c r="L1876" s="244" t="s">
        <v>2474</v>
      </c>
      <c r="M1876" s="244" t="s">
        <v>2474</v>
      </c>
      <c r="N1876" s="244" t="s">
        <v>2474</v>
      </c>
      <c r="O1876" s="244" t="s">
        <v>2474</v>
      </c>
      <c r="P1876" s="244" t="s">
        <v>2474</v>
      </c>
      <c r="Q1876" s="244" t="s">
        <v>2474</v>
      </c>
      <c r="R1876" s="6">
        <f t="shared" si="269"/>
        <v>3</v>
      </c>
      <c r="S1876" s="6">
        <f t="shared" si="270"/>
        <v>1</v>
      </c>
      <c r="T1876" s="7">
        <f t="shared" si="271"/>
        <v>130577</v>
      </c>
      <c r="U1876" s="121" t="str">
        <f t="shared" si="272"/>
        <v>1FE11</v>
      </c>
      <c r="V1876" s="10">
        <f t="shared" si="273"/>
        <v>254</v>
      </c>
      <c r="W1876" s="10">
        <f t="shared" si="274"/>
        <v>17</v>
      </c>
      <c r="X1876" s="11">
        <f t="shared" si="275"/>
        <v>1</v>
      </c>
      <c r="Y1876" s="11">
        <f t="shared" si="276"/>
        <v>254</v>
      </c>
      <c r="Z1876" s="12" t="str">
        <f t="shared" si="277"/>
        <v>Direction Data</v>
      </c>
      <c r="AI1876" s="17"/>
      <c r="AJ1876" s="18"/>
      <c r="AK1876" s="19"/>
      <c r="AL1876" s="21"/>
      <c r="AM1876" s="21"/>
      <c r="AN1876" s="21"/>
      <c r="AO1876" s="21"/>
      <c r="AP1876" s="20"/>
      <c r="AQ1876" s="22"/>
      <c r="AR1876" s="20"/>
      <c r="AS1876" s="20"/>
      <c r="AT1876" s="20"/>
      <c r="AU1876" s="20"/>
      <c r="AV1876" s="20"/>
      <c r="AW1876" s="20"/>
      <c r="AX1876" s="221">
        <v>130577</v>
      </c>
      <c r="AY1876" s="6">
        <v>1</v>
      </c>
      <c r="AZ1876" s="6">
        <v>254</v>
      </c>
      <c r="BA1876" s="87" t="s">
        <v>2837</v>
      </c>
      <c r="BB1876" s="39" t="s">
        <v>2411</v>
      </c>
      <c r="BC1876" s="84" t="s">
        <v>2710</v>
      </c>
      <c r="BL1876" s="42" t="s">
        <v>2698</v>
      </c>
      <c r="BM1876" s="43" t="s">
        <v>2688</v>
      </c>
      <c r="BO1876" s="17">
        <v>62155</v>
      </c>
      <c r="BP1876" s="18" t="s">
        <v>1925</v>
      </c>
    </row>
    <row r="1877" spans="1:68" ht="15" customHeight="1" thickBot="1" x14ac:dyDescent="0.35">
      <c r="A1877" s="116">
        <v>1875</v>
      </c>
      <c r="H1877" t="s">
        <v>2620</v>
      </c>
      <c r="I1877" s="244">
        <v>8</v>
      </c>
      <c r="J1877" s="244">
        <v>0</v>
      </c>
      <c r="K1877" s="244" t="s">
        <v>2474</v>
      </c>
      <c r="L1877" s="244" t="s">
        <v>2474</v>
      </c>
      <c r="M1877" s="244" t="s">
        <v>2474</v>
      </c>
      <c r="N1877" s="244" t="s">
        <v>2521</v>
      </c>
      <c r="O1877" s="244">
        <v>2</v>
      </c>
      <c r="P1877" s="244" t="s">
        <v>2474</v>
      </c>
      <c r="Q1877" s="244" t="s">
        <v>2474</v>
      </c>
      <c r="R1877" s="6">
        <f t="shared" si="269"/>
        <v>2</v>
      </c>
      <c r="S1877" s="6">
        <f t="shared" si="270"/>
        <v>1</v>
      </c>
      <c r="T1877" s="7">
        <f t="shared" si="271"/>
        <v>127245</v>
      </c>
      <c r="U1877" s="121" t="str">
        <f t="shared" si="272"/>
        <v>1F10D</v>
      </c>
      <c r="V1877" s="10">
        <f t="shared" si="273"/>
        <v>241</v>
      </c>
      <c r="W1877" s="10">
        <f t="shared" si="274"/>
        <v>13</v>
      </c>
      <c r="X1877" s="11">
        <f t="shared" si="275"/>
        <v>1</v>
      </c>
      <c r="Y1877" s="11">
        <f t="shared" si="276"/>
        <v>241</v>
      </c>
      <c r="Z1877" s="12" t="str">
        <f t="shared" si="277"/>
        <v>Rudder</v>
      </c>
      <c r="AI1877" s="17"/>
      <c r="AJ1877" s="18"/>
      <c r="AK1877" s="19"/>
      <c r="AQ1877" s="37"/>
      <c r="AR1877" s="34"/>
      <c r="AS1877" s="34"/>
      <c r="AT1877" s="34"/>
      <c r="AU1877" s="34"/>
      <c r="AV1877" s="34"/>
      <c r="AW1877" s="34"/>
      <c r="AX1877" s="222">
        <v>127245</v>
      </c>
      <c r="AY1877" s="6">
        <v>1</v>
      </c>
      <c r="AZ1877" s="6">
        <v>241</v>
      </c>
      <c r="BA1877" s="87" t="s">
        <v>2696</v>
      </c>
      <c r="BB1877" s="39" t="s">
        <v>2999</v>
      </c>
      <c r="BC1877" s="84" t="s">
        <v>2691</v>
      </c>
      <c r="BL1877" s="42" t="s">
        <v>2698</v>
      </c>
      <c r="BM1877" s="43" t="s">
        <v>2688</v>
      </c>
      <c r="BO1877" s="17">
        <v>62207</v>
      </c>
      <c r="BP1877" s="18" t="s">
        <v>1977</v>
      </c>
    </row>
    <row r="1878" spans="1:68" ht="15" customHeight="1" thickBot="1" x14ac:dyDescent="0.35">
      <c r="A1878" s="116">
        <v>1876</v>
      </c>
      <c r="H1878" t="s">
        <v>2621</v>
      </c>
      <c r="I1878" s="244">
        <v>8</v>
      </c>
      <c r="J1878" s="244" t="s">
        <v>2612</v>
      </c>
      <c r="K1878" s="244" t="s">
        <v>2519</v>
      </c>
      <c r="L1878" s="244" t="s">
        <v>2506</v>
      </c>
      <c r="M1878" s="244">
        <v>0</v>
      </c>
      <c r="N1878" s="244">
        <v>0</v>
      </c>
      <c r="O1878" s="244" t="s">
        <v>2474</v>
      </c>
      <c r="P1878" s="244" t="s">
        <v>2483</v>
      </c>
      <c r="Q1878" s="244" t="s">
        <v>2520</v>
      </c>
      <c r="R1878" s="6">
        <f t="shared" si="269"/>
        <v>2</v>
      </c>
      <c r="S1878" s="6">
        <f t="shared" si="270"/>
        <v>1</v>
      </c>
      <c r="T1878" s="7">
        <f t="shared" si="271"/>
        <v>127250</v>
      </c>
      <c r="U1878" s="121" t="str">
        <f t="shared" si="272"/>
        <v>1F112</v>
      </c>
      <c r="V1878" s="10">
        <f t="shared" si="273"/>
        <v>241</v>
      </c>
      <c r="W1878" s="10">
        <f t="shared" si="274"/>
        <v>18</v>
      </c>
      <c r="X1878" s="11">
        <f t="shared" si="275"/>
        <v>1</v>
      </c>
      <c r="Y1878" s="11">
        <f t="shared" si="276"/>
        <v>241</v>
      </c>
      <c r="Z1878" s="12" t="str">
        <f t="shared" si="277"/>
        <v>Vessel Heading</v>
      </c>
      <c r="AI1878" s="17"/>
      <c r="AJ1878" s="18"/>
      <c r="AK1878" s="19"/>
      <c r="AL1878" s="21"/>
      <c r="AM1878" s="21"/>
      <c r="AN1878" s="21"/>
      <c r="AO1878" s="21"/>
      <c r="AP1878" s="20"/>
      <c r="AQ1878" s="22"/>
      <c r="AR1878" s="20"/>
      <c r="AS1878" s="20"/>
      <c r="AT1878" s="20"/>
      <c r="AU1878" s="20"/>
      <c r="AV1878" s="20"/>
      <c r="AW1878" s="20"/>
      <c r="AX1878" s="221">
        <v>127250</v>
      </c>
      <c r="AY1878" s="6">
        <v>1</v>
      </c>
      <c r="AZ1878" s="6">
        <v>241</v>
      </c>
      <c r="BA1878" s="87" t="s">
        <v>18</v>
      </c>
      <c r="BB1878" s="39" t="s">
        <v>2462</v>
      </c>
      <c r="BC1878" s="84" t="s">
        <v>2691</v>
      </c>
      <c r="BL1878" s="42" t="s">
        <v>2698</v>
      </c>
      <c r="BM1878" s="43" t="s">
        <v>2688</v>
      </c>
      <c r="BO1878" s="17">
        <v>62211</v>
      </c>
      <c r="BP1878" s="18" t="s">
        <v>1981</v>
      </c>
    </row>
    <row r="1879" spans="1:68" ht="15" customHeight="1" thickBot="1" x14ac:dyDescent="0.35">
      <c r="A1879" s="116">
        <v>1877</v>
      </c>
      <c r="H1879" t="s">
        <v>2622</v>
      </c>
      <c r="I1879" s="244">
        <v>8</v>
      </c>
      <c r="J1879" s="244" t="s">
        <v>2612</v>
      </c>
      <c r="K1879" s="244">
        <v>0</v>
      </c>
      <c r="L1879" s="244" t="s">
        <v>2563</v>
      </c>
      <c r="M1879" s="244" t="s">
        <v>2520</v>
      </c>
      <c r="N1879" s="244">
        <v>5</v>
      </c>
      <c r="O1879" s="244" t="s">
        <v>2474</v>
      </c>
      <c r="P1879" s="244" t="s">
        <v>2474</v>
      </c>
      <c r="Q1879" s="244" t="s">
        <v>2474</v>
      </c>
      <c r="R1879" s="6">
        <f t="shared" si="269"/>
        <v>2</v>
      </c>
      <c r="S1879" s="6">
        <f t="shared" si="270"/>
        <v>1</v>
      </c>
      <c r="T1879" s="7">
        <f t="shared" si="271"/>
        <v>127251</v>
      </c>
      <c r="U1879" s="121" t="str">
        <f t="shared" si="272"/>
        <v>1F113</v>
      </c>
      <c r="V1879" s="10">
        <f t="shared" si="273"/>
        <v>241</v>
      </c>
      <c r="W1879" s="10">
        <f t="shared" si="274"/>
        <v>19</v>
      </c>
      <c r="X1879" s="11">
        <f t="shared" si="275"/>
        <v>1</v>
      </c>
      <c r="Y1879" s="11">
        <f t="shared" si="276"/>
        <v>241</v>
      </c>
      <c r="Z1879" s="12" t="str">
        <f t="shared" si="277"/>
        <v>Rate of Turn</v>
      </c>
      <c r="AI1879" s="17"/>
      <c r="AJ1879" s="18"/>
      <c r="AK1879" s="19"/>
      <c r="AQ1879" s="37"/>
      <c r="AR1879" s="34"/>
      <c r="AS1879" s="34"/>
      <c r="AT1879" s="34"/>
      <c r="AU1879" s="34"/>
      <c r="AV1879" s="34"/>
      <c r="AW1879" s="34"/>
      <c r="AX1879" s="222">
        <v>127251</v>
      </c>
      <c r="AY1879" s="6">
        <v>1</v>
      </c>
      <c r="AZ1879" s="6">
        <v>241</v>
      </c>
      <c r="BA1879" s="87" t="s">
        <v>2699</v>
      </c>
      <c r="BB1879" s="39" t="s">
        <v>2700</v>
      </c>
      <c r="BC1879" s="84" t="s">
        <v>2691</v>
      </c>
      <c r="BL1879" s="42" t="s">
        <v>2698</v>
      </c>
      <c r="BM1879" s="43" t="s">
        <v>2688</v>
      </c>
      <c r="BO1879" s="17">
        <v>62214</v>
      </c>
      <c r="BP1879" s="18" t="s">
        <v>1984</v>
      </c>
    </row>
    <row r="1880" spans="1:68" ht="15" customHeight="1" thickBot="1" x14ac:dyDescent="0.35">
      <c r="A1880" s="116">
        <v>1878</v>
      </c>
      <c r="H1880" t="s">
        <v>2522</v>
      </c>
      <c r="I1880" s="244">
        <v>8</v>
      </c>
      <c r="J1880" s="244" t="s">
        <v>2593</v>
      </c>
      <c r="K1880" s="244">
        <v>88</v>
      </c>
      <c r="L1880" s="244">
        <v>2</v>
      </c>
      <c r="M1880" s="244" t="s">
        <v>2477</v>
      </c>
      <c r="N1880" s="244" t="s">
        <v>2608</v>
      </c>
      <c r="O1880" s="244" t="s">
        <v>2512</v>
      </c>
      <c r="P1880" s="244" t="s">
        <v>2474</v>
      </c>
      <c r="Q1880" s="244" t="s">
        <v>2474</v>
      </c>
      <c r="R1880" s="6">
        <f t="shared" si="269"/>
        <v>2</v>
      </c>
      <c r="S1880" s="6">
        <f t="shared" si="270"/>
        <v>1</v>
      </c>
      <c r="T1880" s="7">
        <f t="shared" si="271"/>
        <v>130306</v>
      </c>
      <c r="U1880" s="121" t="str">
        <f t="shared" si="272"/>
        <v>1FD02</v>
      </c>
      <c r="V1880" s="10">
        <f t="shared" si="273"/>
        <v>253</v>
      </c>
      <c r="W1880" s="10">
        <f t="shared" si="274"/>
        <v>2</v>
      </c>
      <c r="X1880" s="11">
        <f t="shared" si="275"/>
        <v>3</v>
      </c>
      <c r="Y1880" s="11">
        <f t="shared" si="276"/>
        <v>253</v>
      </c>
      <c r="Z1880" s="12" t="str">
        <f t="shared" si="277"/>
        <v>Wind Data</v>
      </c>
      <c r="AI1880" s="17"/>
      <c r="AJ1880" s="18"/>
      <c r="AK1880" s="19"/>
      <c r="AL1880" s="21"/>
      <c r="AM1880" s="21"/>
      <c r="AN1880" s="21"/>
      <c r="AO1880" s="21"/>
      <c r="AP1880" s="20"/>
      <c r="AQ1880" s="22"/>
      <c r="AR1880" s="20"/>
      <c r="AS1880" s="20"/>
      <c r="AT1880" s="20"/>
      <c r="AU1880" s="20"/>
      <c r="AV1880" s="20"/>
      <c r="AW1880" s="20"/>
      <c r="AX1880" s="221">
        <v>130306</v>
      </c>
      <c r="AY1880" s="6">
        <v>3</v>
      </c>
      <c r="AZ1880" s="6">
        <v>253</v>
      </c>
      <c r="BA1880" s="87" t="s">
        <v>2701</v>
      </c>
      <c r="BB1880" s="39" t="s">
        <v>3149</v>
      </c>
      <c r="BC1880" s="84" t="s">
        <v>2349</v>
      </c>
      <c r="BD1880" s="38" t="s">
        <v>2702</v>
      </c>
      <c r="BE1880" s="39" t="s">
        <v>3150</v>
      </c>
      <c r="BF1880" s="90" t="s">
        <v>2691</v>
      </c>
      <c r="BJ1880" s="47" t="s">
        <v>2704</v>
      </c>
      <c r="BL1880" s="42" t="s">
        <v>2705</v>
      </c>
      <c r="BM1880" s="43" t="s">
        <v>2688</v>
      </c>
      <c r="BO1880" s="17">
        <v>62227</v>
      </c>
      <c r="BP1880" s="18" t="s">
        <v>1997</v>
      </c>
    </row>
    <row r="1881" spans="1:68" ht="15" customHeight="1" thickBot="1" x14ac:dyDescent="0.35">
      <c r="A1881" s="116">
        <v>1879</v>
      </c>
      <c r="H1881" t="s">
        <v>2525</v>
      </c>
      <c r="I1881" s="244">
        <v>8</v>
      </c>
      <c r="J1881" s="244" t="s">
        <v>2545</v>
      </c>
      <c r="K1881" s="244" t="s">
        <v>2521</v>
      </c>
      <c r="L1881" s="244">
        <v>0</v>
      </c>
      <c r="M1881" s="244">
        <v>0</v>
      </c>
      <c r="N1881" s="244" t="s">
        <v>2474</v>
      </c>
      <c r="O1881" s="244" t="s">
        <v>2483</v>
      </c>
      <c r="P1881" s="244" t="s">
        <v>2474</v>
      </c>
      <c r="Q1881" s="244" t="s">
        <v>2483</v>
      </c>
      <c r="R1881" s="6">
        <f t="shared" si="269"/>
        <v>2</v>
      </c>
      <c r="S1881" s="6">
        <f t="shared" si="270"/>
        <v>1</v>
      </c>
      <c r="T1881" s="7">
        <f t="shared" si="271"/>
        <v>130578</v>
      </c>
      <c r="U1881" s="121" t="str">
        <f t="shared" si="272"/>
        <v>1FE12</v>
      </c>
      <c r="V1881" s="10">
        <f t="shared" si="273"/>
        <v>254</v>
      </c>
      <c r="W1881" s="10">
        <f t="shared" si="274"/>
        <v>18</v>
      </c>
      <c r="X1881" s="11">
        <f t="shared" si="275"/>
        <v>3</v>
      </c>
      <c r="Y1881" s="11">
        <f t="shared" si="276"/>
        <v>254</v>
      </c>
      <c r="Z1881" s="12" t="str">
        <f t="shared" si="277"/>
        <v>Vessel Speed Components</v>
      </c>
      <c r="AI1881" s="17"/>
      <c r="AJ1881" s="18"/>
      <c r="AK1881" s="19"/>
      <c r="AQ1881" s="37"/>
      <c r="AR1881" s="34"/>
      <c r="AS1881" s="34"/>
      <c r="AT1881" s="34"/>
      <c r="AU1881" s="34"/>
      <c r="AV1881" s="34"/>
      <c r="AW1881" s="34"/>
      <c r="AX1881" s="222">
        <v>130578</v>
      </c>
      <c r="AY1881" s="6">
        <v>3</v>
      </c>
      <c r="AZ1881" s="6">
        <v>254</v>
      </c>
      <c r="BA1881" s="87" t="s">
        <v>2724</v>
      </c>
      <c r="BB1881" s="39" t="s">
        <v>2709</v>
      </c>
      <c r="BC1881" s="84" t="s">
        <v>2710</v>
      </c>
      <c r="BD1881" s="38" t="s">
        <v>2353</v>
      </c>
      <c r="BE1881" s="39" t="s">
        <v>2457</v>
      </c>
      <c r="BF1881" s="90" t="s">
        <v>2349</v>
      </c>
      <c r="BG1881" s="58" t="s">
        <v>2725</v>
      </c>
      <c r="BI1881" s="6" t="s">
        <v>2349</v>
      </c>
      <c r="BL1881" s="42" t="s">
        <v>2705</v>
      </c>
      <c r="BM1881" s="43" t="s">
        <v>2688</v>
      </c>
      <c r="BO1881" s="17">
        <v>62232</v>
      </c>
      <c r="BP1881" s="18" t="s">
        <v>2002</v>
      </c>
    </row>
    <row r="1882" spans="1:68" ht="15" customHeight="1" thickBot="1" x14ac:dyDescent="0.35">
      <c r="A1882" s="116">
        <v>1880</v>
      </c>
      <c r="H1882" t="s">
        <v>2525</v>
      </c>
      <c r="I1882" s="244">
        <v>8</v>
      </c>
      <c r="J1882" s="244" t="s">
        <v>2576</v>
      </c>
      <c r="K1882" s="244" t="s">
        <v>2474</v>
      </c>
      <c r="L1882" s="244" t="s">
        <v>2483</v>
      </c>
      <c r="M1882" s="244" t="s">
        <v>2474</v>
      </c>
      <c r="N1882" s="244" t="s">
        <v>2483</v>
      </c>
      <c r="O1882" s="244" t="s">
        <v>2474</v>
      </c>
      <c r="P1882" s="244" t="s">
        <v>2483</v>
      </c>
      <c r="Q1882" s="244" t="s">
        <v>2474</v>
      </c>
      <c r="R1882" s="6">
        <f t="shared" si="269"/>
        <v>2</v>
      </c>
      <c r="S1882" s="6">
        <f t="shared" si="270"/>
        <v>1</v>
      </c>
      <c r="T1882" s="7">
        <f t="shared" si="271"/>
        <v>130578</v>
      </c>
      <c r="U1882" s="121" t="str">
        <f t="shared" si="272"/>
        <v>1FE12</v>
      </c>
      <c r="V1882" s="10">
        <f t="shared" si="273"/>
        <v>254</v>
      </c>
      <c r="W1882" s="10">
        <f t="shared" si="274"/>
        <v>18</v>
      </c>
      <c r="X1882" s="11">
        <f t="shared" si="275"/>
        <v>3</v>
      </c>
      <c r="Y1882" s="11">
        <f t="shared" si="276"/>
        <v>254</v>
      </c>
      <c r="Z1882" s="12" t="str">
        <f t="shared" si="277"/>
        <v>Vessel Speed Components</v>
      </c>
      <c r="AI1882" s="17"/>
      <c r="AJ1882" s="18"/>
      <c r="AK1882" s="19"/>
      <c r="AL1882" s="21"/>
      <c r="AM1882" s="21"/>
      <c r="AN1882" s="21"/>
      <c r="AO1882" s="21"/>
      <c r="AP1882" s="20"/>
      <c r="AQ1882" s="22"/>
      <c r="AR1882" s="20"/>
      <c r="AS1882" s="20"/>
      <c r="AT1882" s="20"/>
      <c r="AU1882" s="20"/>
      <c r="AV1882" s="20"/>
      <c r="AW1882" s="20"/>
      <c r="AX1882" s="221">
        <v>130578</v>
      </c>
      <c r="AY1882" s="6">
        <v>3</v>
      </c>
      <c r="AZ1882" s="6">
        <v>254</v>
      </c>
      <c r="BA1882" s="87" t="s">
        <v>2727</v>
      </c>
      <c r="BB1882" s="39" t="s">
        <v>2352</v>
      </c>
      <c r="BC1882" s="84" t="s">
        <v>2710</v>
      </c>
      <c r="BD1882" s="38" t="s">
        <v>2728</v>
      </c>
      <c r="BG1882" s="58" t="s">
        <v>2725</v>
      </c>
      <c r="BI1882" s="6" t="s">
        <v>2349</v>
      </c>
      <c r="BL1882" s="42" t="s">
        <v>2705</v>
      </c>
      <c r="BM1882" s="43" t="s">
        <v>2688</v>
      </c>
      <c r="BO1882" s="17">
        <v>62257</v>
      </c>
      <c r="BP1882" s="18" t="s">
        <v>2027</v>
      </c>
    </row>
    <row r="1883" spans="1:68" ht="15" customHeight="1" thickBot="1" x14ac:dyDescent="0.35">
      <c r="A1883" s="116">
        <v>1881</v>
      </c>
      <c r="H1883" t="s">
        <v>2595</v>
      </c>
      <c r="I1883" s="244">
        <v>8</v>
      </c>
      <c r="J1883" s="244">
        <v>11</v>
      </c>
      <c r="K1883" s="244">
        <v>23</v>
      </c>
      <c r="L1883" s="244" t="s">
        <v>2610</v>
      </c>
      <c r="M1883" s="244">
        <v>40</v>
      </c>
      <c r="N1883" s="244">
        <v>6</v>
      </c>
      <c r="O1883" s="244">
        <v>0</v>
      </c>
      <c r="P1883" s="244">
        <v>0</v>
      </c>
      <c r="Q1883" s="244">
        <v>0</v>
      </c>
      <c r="R1883" s="6">
        <f t="shared" si="269"/>
        <v>5</v>
      </c>
      <c r="S1883" s="6">
        <f t="shared" si="270"/>
        <v>1</v>
      </c>
      <c r="T1883" s="7">
        <f t="shared" si="271"/>
        <v>127505</v>
      </c>
      <c r="U1883" s="121" t="str">
        <f t="shared" si="272"/>
        <v>1F211</v>
      </c>
      <c r="V1883" s="10">
        <f t="shared" si="273"/>
        <v>242</v>
      </c>
      <c r="W1883" s="10">
        <f t="shared" si="274"/>
        <v>17</v>
      </c>
      <c r="X1883" s="11">
        <f t="shared" si="275"/>
        <v>16</v>
      </c>
      <c r="Y1883" s="11">
        <f t="shared" si="276"/>
        <v>242</v>
      </c>
      <c r="Z1883" s="12" t="str">
        <f t="shared" si="277"/>
        <v>Fluid Level</v>
      </c>
      <c r="AI1883" s="17"/>
      <c r="AJ1883" s="18"/>
      <c r="AK1883" s="19"/>
      <c r="AQ1883" s="37"/>
      <c r="AR1883" s="34"/>
      <c r="AS1883" s="34"/>
      <c r="AT1883" s="34"/>
      <c r="AU1883" s="34"/>
      <c r="AV1883" s="34"/>
      <c r="AW1883" s="34"/>
      <c r="AX1883" s="222">
        <v>127505</v>
      </c>
      <c r="AY1883" s="6">
        <v>16</v>
      </c>
      <c r="AZ1883" s="6">
        <v>242</v>
      </c>
      <c r="BA1883" s="87" t="s">
        <v>2683</v>
      </c>
      <c r="BB1883" s="39" t="s">
        <v>2684</v>
      </c>
      <c r="BC1883" s="84" t="s">
        <v>2361</v>
      </c>
      <c r="BD1883" s="38" t="s">
        <v>2685</v>
      </c>
      <c r="BE1883" s="39" t="s">
        <v>2460</v>
      </c>
      <c r="BF1883" s="90" t="s">
        <v>2362</v>
      </c>
      <c r="BJ1883" s="47" t="s">
        <v>2686</v>
      </c>
      <c r="BL1883" s="42" t="s">
        <v>2687</v>
      </c>
      <c r="BM1883" s="43" t="s">
        <v>2688</v>
      </c>
      <c r="BO1883" s="17">
        <v>62260</v>
      </c>
      <c r="BP1883" s="18" t="s">
        <v>2030</v>
      </c>
    </row>
    <row r="1884" spans="1:68" ht="15" customHeight="1" thickBot="1" x14ac:dyDescent="0.35">
      <c r="A1884" s="116">
        <v>1882</v>
      </c>
      <c r="H1884" t="s">
        <v>2619</v>
      </c>
      <c r="I1884" s="244">
        <v>8</v>
      </c>
      <c r="J1884" s="244" t="s">
        <v>2530</v>
      </c>
      <c r="K1884" s="244">
        <v>79</v>
      </c>
      <c r="L1884" s="244" t="s">
        <v>2509</v>
      </c>
      <c r="M1884" s="244">
        <v>19</v>
      </c>
      <c r="N1884" s="244">
        <v>2</v>
      </c>
      <c r="O1884" s="244" t="s">
        <v>2579</v>
      </c>
      <c r="P1884" s="244">
        <v>32</v>
      </c>
      <c r="Q1884" s="244">
        <v>3</v>
      </c>
      <c r="R1884" s="6">
        <f t="shared" si="269"/>
        <v>2</v>
      </c>
      <c r="S1884" s="6">
        <f t="shared" si="270"/>
        <v>1</v>
      </c>
      <c r="T1884" s="7">
        <f t="shared" si="271"/>
        <v>129025</v>
      </c>
      <c r="U1884" s="121" t="str">
        <f t="shared" si="272"/>
        <v>1F801</v>
      </c>
      <c r="V1884" s="10">
        <f t="shared" si="273"/>
        <v>248</v>
      </c>
      <c r="W1884" s="10">
        <f t="shared" si="274"/>
        <v>1</v>
      </c>
      <c r="X1884" s="11">
        <f t="shared" si="275"/>
        <v>7</v>
      </c>
      <c r="Y1884" s="11">
        <f t="shared" si="276"/>
        <v>248</v>
      </c>
      <c r="Z1884" s="12" t="str">
        <f t="shared" si="277"/>
        <v>Position, Rapid Update</v>
      </c>
      <c r="AI1884" s="17"/>
      <c r="AJ1884" s="18"/>
      <c r="AK1884" s="19"/>
      <c r="AL1884" s="21"/>
      <c r="AM1884" s="21"/>
      <c r="AN1884" s="21"/>
      <c r="AO1884" s="21"/>
      <c r="AP1884" s="20"/>
      <c r="AQ1884" s="22"/>
      <c r="AR1884" s="20"/>
      <c r="AS1884" s="20"/>
      <c r="AT1884" s="20"/>
      <c r="AU1884" s="20"/>
      <c r="AV1884" s="20"/>
      <c r="AW1884" s="20"/>
      <c r="AX1884" s="221">
        <v>129025</v>
      </c>
      <c r="AY1884" s="6">
        <v>7</v>
      </c>
      <c r="AZ1884" s="6">
        <v>248</v>
      </c>
      <c r="BA1884" s="87" t="s">
        <v>2689</v>
      </c>
      <c r="BB1884" s="39" t="s">
        <v>2690</v>
      </c>
      <c r="BC1884" s="84" t="s">
        <v>2691</v>
      </c>
      <c r="BD1884" s="38" t="s">
        <v>2350</v>
      </c>
      <c r="BE1884" s="39" t="s">
        <v>2984</v>
      </c>
      <c r="BF1884" s="90" t="s">
        <v>2691</v>
      </c>
      <c r="BL1884" s="42" t="s">
        <v>2693</v>
      </c>
      <c r="BM1884" s="43" t="s">
        <v>2688</v>
      </c>
      <c r="BO1884" s="17">
        <v>62266</v>
      </c>
      <c r="BP1884" s="18" t="s">
        <v>2036</v>
      </c>
    </row>
    <row r="1885" spans="1:68" ht="15" customHeight="1" thickBot="1" x14ac:dyDescent="0.35">
      <c r="A1885" s="116">
        <v>1883</v>
      </c>
      <c r="H1885" t="s">
        <v>2623</v>
      </c>
      <c r="I1885" s="244">
        <v>8</v>
      </c>
      <c r="J1885" s="244" t="s">
        <v>2635</v>
      </c>
      <c r="K1885" s="244" t="s">
        <v>2487</v>
      </c>
      <c r="L1885" s="244">
        <v>2</v>
      </c>
      <c r="M1885" s="244">
        <v>89</v>
      </c>
      <c r="N1885" s="244">
        <v>90</v>
      </c>
      <c r="O1885" s="244" t="s">
        <v>2515</v>
      </c>
      <c r="P1885" s="244" t="s">
        <v>2474</v>
      </c>
      <c r="Q1885" s="244" t="s">
        <v>2474</v>
      </c>
      <c r="R1885" s="6">
        <f t="shared" si="269"/>
        <v>2</v>
      </c>
      <c r="S1885" s="6">
        <f t="shared" si="270"/>
        <v>1</v>
      </c>
      <c r="T1885" s="7">
        <f t="shared" si="271"/>
        <v>130306</v>
      </c>
      <c r="U1885" s="121" t="str">
        <f t="shared" si="272"/>
        <v>1FD02</v>
      </c>
      <c r="V1885" s="10">
        <f t="shared" si="273"/>
        <v>253</v>
      </c>
      <c r="W1885" s="10">
        <f t="shared" si="274"/>
        <v>2</v>
      </c>
      <c r="X1885" s="11">
        <f t="shared" si="275"/>
        <v>1</v>
      </c>
      <c r="Y1885" s="11">
        <f t="shared" si="276"/>
        <v>253</v>
      </c>
      <c r="Z1885" s="12" t="str">
        <f t="shared" si="277"/>
        <v>Wind Data</v>
      </c>
      <c r="AI1885" s="17"/>
      <c r="AJ1885" s="18"/>
      <c r="AK1885" s="19"/>
      <c r="AQ1885" s="37"/>
      <c r="AR1885" s="34"/>
      <c r="AS1885" s="34"/>
      <c r="AT1885" s="34"/>
      <c r="AU1885" s="34"/>
      <c r="AV1885" s="34"/>
      <c r="AW1885" s="34"/>
      <c r="AX1885" s="222">
        <v>130306</v>
      </c>
      <c r="AY1885" s="6">
        <v>1</v>
      </c>
      <c r="AZ1885" s="6">
        <v>253</v>
      </c>
      <c r="BA1885" s="87" t="s">
        <v>2701</v>
      </c>
      <c r="BB1885" s="39" t="s">
        <v>3137</v>
      </c>
      <c r="BC1885" s="84" t="s">
        <v>2349</v>
      </c>
      <c r="BD1885" s="38" t="s">
        <v>2702</v>
      </c>
      <c r="BE1885" s="39" t="s">
        <v>3138</v>
      </c>
      <c r="BF1885" s="90" t="s">
        <v>2691</v>
      </c>
      <c r="BJ1885" s="47" t="s">
        <v>2703</v>
      </c>
      <c r="BL1885" s="42" t="s">
        <v>2698</v>
      </c>
      <c r="BM1885" s="43" t="s">
        <v>2688</v>
      </c>
      <c r="BO1885" s="17">
        <v>64078</v>
      </c>
      <c r="BP1885" s="18" t="s">
        <v>2048</v>
      </c>
    </row>
    <row r="1886" spans="1:68" ht="15" customHeight="1" thickBot="1" x14ac:dyDescent="0.35">
      <c r="A1886" s="116">
        <v>1884</v>
      </c>
      <c r="H1886" t="s">
        <v>2620</v>
      </c>
      <c r="I1886" s="244">
        <v>8</v>
      </c>
      <c r="J1886" s="244">
        <v>0</v>
      </c>
      <c r="K1886" s="244" t="s">
        <v>2474</v>
      </c>
      <c r="L1886" s="244" t="s">
        <v>2474</v>
      </c>
      <c r="M1886" s="244" t="s">
        <v>2474</v>
      </c>
      <c r="N1886" s="244">
        <v>46</v>
      </c>
      <c r="O1886" s="244">
        <v>2</v>
      </c>
      <c r="P1886" s="244" t="s">
        <v>2474</v>
      </c>
      <c r="Q1886" s="244" t="s">
        <v>2474</v>
      </c>
      <c r="R1886" s="6">
        <f t="shared" si="269"/>
        <v>2</v>
      </c>
      <c r="S1886" s="6">
        <f t="shared" si="270"/>
        <v>1</v>
      </c>
      <c r="T1886" s="7">
        <f t="shared" si="271"/>
        <v>127245</v>
      </c>
      <c r="U1886" s="121" t="str">
        <f t="shared" si="272"/>
        <v>1F10D</v>
      </c>
      <c r="V1886" s="10">
        <f t="shared" si="273"/>
        <v>241</v>
      </c>
      <c r="W1886" s="10">
        <f t="shared" si="274"/>
        <v>13</v>
      </c>
      <c r="X1886" s="11">
        <f t="shared" si="275"/>
        <v>1</v>
      </c>
      <c r="Y1886" s="11">
        <f t="shared" si="276"/>
        <v>241</v>
      </c>
      <c r="Z1886" s="12" t="str">
        <f t="shared" si="277"/>
        <v>Rudder</v>
      </c>
      <c r="AI1886" s="17"/>
      <c r="AJ1886" s="18"/>
      <c r="AK1886" s="19"/>
      <c r="AL1886" s="21"/>
      <c r="AM1886" s="21"/>
      <c r="AN1886" s="21"/>
      <c r="AO1886" s="21"/>
      <c r="AP1886" s="20"/>
      <c r="AQ1886" s="22"/>
      <c r="AR1886" s="20"/>
      <c r="AS1886" s="20"/>
      <c r="AT1886" s="20"/>
      <c r="AU1886" s="20"/>
      <c r="AV1886" s="20"/>
      <c r="AW1886" s="20"/>
      <c r="AX1886" s="221">
        <v>127245</v>
      </c>
      <c r="AY1886" s="6">
        <v>1</v>
      </c>
      <c r="AZ1886" s="6">
        <v>241</v>
      </c>
      <c r="BA1886" s="87" t="s">
        <v>2696</v>
      </c>
      <c r="BB1886" s="39" t="s">
        <v>3003</v>
      </c>
      <c r="BC1886" s="84" t="s">
        <v>2691</v>
      </c>
      <c r="BL1886" s="42" t="s">
        <v>2698</v>
      </c>
      <c r="BM1886" s="43" t="s">
        <v>2688</v>
      </c>
      <c r="BO1886" s="17">
        <v>64081</v>
      </c>
      <c r="BP1886" s="18" t="s">
        <v>2051</v>
      </c>
    </row>
    <row r="1887" spans="1:68" ht="15" customHeight="1" thickBot="1" x14ac:dyDescent="0.35">
      <c r="A1887" s="116">
        <v>1885</v>
      </c>
      <c r="H1887" t="s">
        <v>2621</v>
      </c>
      <c r="I1887" s="244">
        <v>8</v>
      </c>
      <c r="J1887" s="244" t="s">
        <v>2635</v>
      </c>
      <c r="K1887" s="244" t="s">
        <v>2519</v>
      </c>
      <c r="L1887" s="244" t="s">
        <v>2506</v>
      </c>
      <c r="M1887" s="244">
        <v>0</v>
      </c>
      <c r="N1887" s="244">
        <v>0</v>
      </c>
      <c r="O1887" s="244" t="s">
        <v>2474</v>
      </c>
      <c r="P1887" s="244" t="s">
        <v>2483</v>
      </c>
      <c r="Q1887" s="244" t="s">
        <v>2520</v>
      </c>
      <c r="R1887" s="6">
        <f t="shared" si="269"/>
        <v>2</v>
      </c>
      <c r="S1887" s="6">
        <f t="shared" si="270"/>
        <v>1</v>
      </c>
      <c r="T1887" s="7">
        <f t="shared" si="271"/>
        <v>127250</v>
      </c>
      <c r="U1887" s="121" t="str">
        <f t="shared" si="272"/>
        <v>1F112</v>
      </c>
      <c r="V1887" s="10">
        <f t="shared" si="273"/>
        <v>241</v>
      </c>
      <c r="W1887" s="10">
        <f t="shared" si="274"/>
        <v>18</v>
      </c>
      <c r="X1887" s="11">
        <f t="shared" si="275"/>
        <v>1</v>
      </c>
      <c r="Y1887" s="11">
        <f t="shared" si="276"/>
        <v>241</v>
      </c>
      <c r="Z1887" s="12" t="str">
        <f t="shared" si="277"/>
        <v>Vessel Heading</v>
      </c>
      <c r="AI1887" s="17"/>
      <c r="AJ1887" s="18"/>
      <c r="AK1887" s="19"/>
      <c r="AQ1887" s="37"/>
      <c r="AR1887" s="34"/>
      <c r="AS1887" s="34"/>
      <c r="AT1887" s="34"/>
      <c r="AU1887" s="34"/>
      <c r="AV1887" s="34"/>
      <c r="AW1887" s="34"/>
      <c r="AX1887" s="222">
        <v>127250</v>
      </c>
      <c r="AY1887" s="6">
        <v>1</v>
      </c>
      <c r="AZ1887" s="6">
        <v>241</v>
      </c>
      <c r="BA1887" s="87" t="s">
        <v>18</v>
      </c>
      <c r="BB1887" s="39" t="s">
        <v>2462</v>
      </c>
      <c r="BC1887" s="84" t="s">
        <v>2691</v>
      </c>
      <c r="BL1887" s="42" t="s">
        <v>2698</v>
      </c>
      <c r="BM1887" s="43" t="s">
        <v>2688</v>
      </c>
      <c r="BO1887" s="17">
        <v>64132</v>
      </c>
      <c r="BP1887" s="18" t="s">
        <v>2101</v>
      </c>
    </row>
    <row r="1888" spans="1:68" ht="15" customHeight="1" thickBot="1" x14ac:dyDescent="0.35">
      <c r="A1888" s="116">
        <v>1886</v>
      </c>
      <c r="H1888" t="s">
        <v>2622</v>
      </c>
      <c r="I1888" s="244">
        <v>8</v>
      </c>
      <c r="J1888" s="244" t="s">
        <v>2635</v>
      </c>
      <c r="K1888" s="244">
        <v>0</v>
      </c>
      <c r="L1888" s="244" t="s">
        <v>2563</v>
      </c>
      <c r="M1888" s="244" t="s">
        <v>2520</v>
      </c>
      <c r="N1888" s="244">
        <v>5</v>
      </c>
      <c r="O1888" s="244" t="s">
        <v>2474</v>
      </c>
      <c r="P1888" s="244" t="s">
        <v>2474</v>
      </c>
      <c r="Q1888" s="244" t="s">
        <v>2474</v>
      </c>
      <c r="R1888" s="6">
        <f t="shared" si="269"/>
        <v>2</v>
      </c>
      <c r="S1888" s="6">
        <f t="shared" si="270"/>
        <v>1</v>
      </c>
      <c r="T1888" s="7">
        <f t="shared" si="271"/>
        <v>127251</v>
      </c>
      <c r="U1888" s="121" t="str">
        <f t="shared" si="272"/>
        <v>1F113</v>
      </c>
      <c r="V1888" s="10">
        <f t="shared" si="273"/>
        <v>241</v>
      </c>
      <c r="W1888" s="10">
        <f t="shared" si="274"/>
        <v>19</v>
      </c>
      <c r="X1888" s="11">
        <f t="shared" si="275"/>
        <v>1</v>
      </c>
      <c r="Y1888" s="11">
        <f t="shared" si="276"/>
        <v>241</v>
      </c>
      <c r="Z1888" s="12" t="str">
        <f t="shared" si="277"/>
        <v>Rate of Turn</v>
      </c>
      <c r="AI1888" s="17"/>
      <c r="AJ1888" s="18"/>
      <c r="AK1888" s="19"/>
      <c r="AL1888" s="21"/>
      <c r="AM1888" s="21"/>
      <c r="AN1888" s="21"/>
      <c r="AO1888" s="21"/>
      <c r="AP1888" s="20"/>
      <c r="AQ1888" s="22"/>
      <c r="AR1888" s="20"/>
      <c r="AS1888" s="20"/>
      <c r="AT1888" s="20"/>
      <c r="AU1888" s="20"/>
      <c r="AV1888" s="20"/>
      <c r="AW1888" s="20"/>
      <c r="AX1888" s="221">
        <v>127251</v>
      </c>
      <c r="AY1888" s="6">
        <v>1</v>
      </c>
      <c r="AZ1888" s="6">
        <v>241</v>
      </c>
      <c r="BA1888" s="87" t="s">
        <v>2699</v>
      </c>
      <c r="BB1888" s="39" t="s">
        <v>2700</v>
      </c>
      <c r="BC1888" s="84" t="s">
        <v>2691</v>
      </c>
      <c r="BL1888" s="42" t="s">
        <v>2698</v>
      </c>
      <c r="BM1888" s="43" t="s">
        <v>2688</v>
      </c>
      <c r="BO1888" s="17">
        <v>64134</v>
      </c>
      <c r="BP1888" s="18" t="s">
        <v>2103</v>
      </c>
    </row>
    <row r="1889" spans="1:68" ht="15" customHeight="1" thickBot="1" x14ac:dyDescent="0.35">
      <c r="A1889" s="116">
        <v>1887</v>
      </c>
      <c r="H1889" t="s">
        <v>2643</v>
      </c>
      <c r="I1889" s="244">
        <v>8</v>
      </c>
      <c r="J1889" s="244" t="s">
        <v>2474</v>
      </c>
      <c r="K1889" s="244" t="s">
        <v>2515</v>
      </c>
      <c r="L1889" s="244" t="s">
        <v>2531</v>
      </c>
      <c r="M1889" s="244" t="s">
        <v>2568</v>
      </c>
      <c r="N1889" s="244">
        <v>0</v>
      </c>
      <c r="O1889" s="244">
        <v>0</v>
      </c>
      <c r="P1889" s="244" t="s">
        <v>2474</v>
      </c>
      <c r="Q1889" s="244" t="s">
        <v>2474</v>
      </c>
      <c r="R1889" s="6">
        <f t="shared" si="269"/>
        <v>2</v>
      </c>
      <c r="S1889" s="6">
        <f t="shared" si="270"/>
        <v>1</v>
      </c>
      <c r="T1889" s="7">
        <f t="shared" si="271"/>
        <v>129026</v>
      </c>
      <c r="U1889" s="121" t="str">
        <f t="shared" si="272"/>
        <v>1F802</v>
      </c>
      <c r="V1889" s="10">
        <f t="shared" si="273"/>
        <v>248</v>
      </c>
      <c r="W1889" s="10">
        <f t="shared" si="274"/>
        <v>2</v>
      </c>
      <c r="X1889" s="11">
        <f t="shared" si="275"/>
        <v>7</v>
      </c>
      <c r="Y1889" s="11">
        <f t="shared" si="276"/>
        <v>248</v>
      </c>
      <c r="Z1889" s="12" t="str">
        <f t="shared" si="277"/>
        <v>COG &amp; SOG, Rapid Update</v>
      </c>
      <c r="AI1889" s="17"/>
      <c r="AJ1889" s="18"/>
      <c r="AK1889" s="19"/>
      <c r="AQ1889" s="37"/>
      <c r="AR1889" s="34"/>
      <c r="AS1889" s="34"/>
      <c r="AT1889" s="34"/>
      <c r="AU1889" s="34"/>
      <c r="AV1889" s="34"/>
      <c r="AW1889" s="34"/>
      <c r="AX1889" s="222">
        <v>129026</v>
      </c>
      <c r="AY1889" s="6">
        <v>7</v>
      </c>
      <c r="AZ1889" s="6">
        <v>248</v>
      </c>
      <c r="BA1889" s="87" t="s">
        <v>2771</v>
      </c>
      <c r="BB1889" s="39" t="s">
        <v>3001</v>
      </c>
      <c r="BC1889" s="84" t="s">
        <v>2691</v>
      </c>
      <c r="BD1889" s="38" t="s">
        <v>2772</v>
      </c>
      <c r="BE1889" s="39" t="s">
        <v>2457</v>
      </c>
      <c r="BF1889" s="90" t="s">
        <v>2349</v>
      </c>
      <c r="BL1889" s="42" t="s">
        <v>2693</v>
      </c>
      <c r="BM1889" s="43" t="s">
        <v>2688</v>
      </c>
      <c r="BO1889" s="17">
        <v>64137</v>
      </c>
      <c r="BP1889" s="18" t="s">
        <v>2106</v>
      </c>
    </row>
    <row r="1890" spans="1:68" ht="15" customHeight="1" thickBot="1" x14ac:dyDescent="0.35">
      <c r="A1890" s="116">
        <v>1888</v>
      </c>
      <c r="H1890" t="s">
        <v>2522</v>
      </c>
      <c r="I1890" s="244">
        <v>8</v>
      </c>
      <c r="J1890" s="244" t="s">
        <v>2593</v>
      </c>
      <c r="K1890" s="244">
        <v>88</v>
      </c>
      <c r="L1890" s="244">
        <v>2</v>
      </c>
      <c r="M1890" s="244" t="s">
        <v>2477</v>
      </c>
      <c r="N1890" s="244" t="s">
        <v>2608</v>
      </c>
      <c r="O1890" s="244" t="s">
        <v>2512</v>
      </c>
      <c r="P1890" s="244" t="s">
        <v>2474</v>
      </c>
      <c r="Q1890" s="244" t="s">
        <v>2474</v>
      </c>
      <c r="R1890" s="6">
        <f t="shared" si="269"/>
        <v>2</v>
      </c>
      <c r="S1890" s="6">
        <f t="shared" si="270"/>
        <v>1</v>
      </c>
      <c r="T1890" s="7">
        <f t="shared" si="271"/>
        <v>130306</v>
      </c>
      <c r="U1890" s="121" t="str">
        <f t="shared" si="272"/>
        <v>1FD02</v>
      </c>
      <c r="V1890" s="10">
        <f t="shared" si="273"/>
        <v>253</v>
      </c>
      <c r="W1890" s="10">
        <f t="shared" si="274"/>
        <v>2</v>
      </c>
      <c r="X1890" s="11">
        <f t="shared" si="275"/>
        <v>3</v>
      </c>
      <c r="Y1890" s="11">
        <f t="shared" si="276"/>
        <v>253</v>
      </c>
      <c r="Z1890" s="12" t="str">
        <f t="shared" si="277"/>
        <v>Wind Data</v>
      </c>
      <c r="AI1890" s="17"/>
      <c r="AJ1890" s="18"/>
      <c r="AK1890" s="19"/>
      <c r="AL1890" s="21"/>
      <c r="AM1890" s="21"/>
      <c r="AN1890" s="21"/>
      <c r="AO1890" s="21"/>
      <c r="AP1890" s="20"/>
      <c r="AQ1890" s="22"/>
      <c r="AR1890" s="20"/>
      <c r="AS1890" s="20"/>
      <c r="AT1890" s="20"/>
      <c r="AU1890" s="20"/>
      <c r="AV1890" s="20"/>
      <c r="AW1890" s="20"/>
      <c r="AX1890" s="221">
        <v>130306</v>
      </c>
      <c r="AY1890" s="6">
        <v>3</v>
      </c>
      <c r="AZ1890" s="6">
        <v>253</v>
      </c>
      <c r="BA1890" s="87" t="s">
        <v>2701</v>
      </c>
      <c r="BB1890" s="39" t="s">
        <v>3149</v>
      </c>
      <c r="BC1890" s="84" t="s">
        <v>2349</v>
      </c>
      <c r="BD1890" s="38" t="s">
        <v>2702</v>
      </c>
      <c r="BE1890" s="39" t="s">
        <v>3150</v>
      </c>
      <c r="BF1890" s="90" t="s">
        <v>2691</v>
      </c>
      <c r="BJ1890" s="47" t="s">
        <v>2704</v>
      </c>
      <c r="BL1890" s="42" t="s">
        <v>2705</v>
      </c>
      <c r="BM1890" s="43" t="s">
        <v>2688</v>
      </c>
      <c r="BO1890" s="17">
        <v>64142</v>
      </c>
      <c r="BP1890" s="18" t="s">
        <v>2111</v>
      </c>
    </row>
    <row r="1891" spans="1:68" ht="15" customHeight="1" thickBot="1" x14ac:dyDescent="0.35">
      <c r="A1891" s="116">
        <v>1889</v>
      </c>
      <c r="H1891" t="s">
        <v>2595</v>
      </c>
      <c r="I1891" s="244">
        <v>8</v>
      </c>
      <c r="J1891" s="244">
        <v>1</v>
      </c>
      <c r="K1891" s="244" t="s">
        <v>2513</v>
      </c>
      <c r="L1891" s="244">
        <v>10</v>
      </c>
      <c r="M1891" s="244" t="s">
        <v>2540</v>
      </c>
      <c r="N1891" s="244">
        <v>1</v>
      </c>
      <c r="O1891" s="244">
        <v>0</v>
      </c>
      <c r="P1891" s="244">
        <v>0</v>
      </c>
      <c r="Q1891" s="244">
        <v>0</v>
      </c>
      <c r="R1891" s="6">
        <f t="shared" si="269"/>
        <v>5</v>
      </c>
      <c r="S1891" s="6">
        <f t="shared" si="270"/>
        <v>1</v>
      </c>
      <c r="T1891" s="7">
        <f t="shared" si="271"/>
        <v>127505</v>
      </c>
      <c r="U1891" s="121" t="str">
        <f t="shared" si="272"/>
        <v>1F211</v>
      </c>
      <c r="V1891" s="10">
        <f t="shared" si="273"/>
        <v>242</v>
      </c>
      <c r="W1891" s="10">
        <f t="shared" si="274"/>
        <v>17</v>
      </c>
      <c r="X1891" s="11">
        <f t="shared" si="275"/>
        <v>16</v>
      </c>
      <c r="Y1891" s="11">
        <f t="shared" si="276"/>
        <v>242</v>
      </c>
      <c r="Z1891" s="12" t="str">
        <f t="shared" si="277"/>
        <v>Fluid Level</v>
      </c>
      <c r="AI1891" s="17"/>
      <c r="AJ1891" s="18"/>
      <c r="AK1891" s="19"/>
      <c r="AQ1891" s="37"/>
      <c r="AR1891" s="34"/>
      <c r="AS1891" s="34"/>
      <c r="AT1891" s="34"/>
      <c r="AU1891" s="34"/>
      <c r="AV1891" s="34"/>
      <c r="AW1891" s="34"/>
      <c r="AX1891" s="222">
        <v>127505</v>
      </c>
      <c r="AY1891" s="6">
        <v>16</v>
      </c>
      <c r="AZ1891" s="6">
        <v>242</v>
      </c>
      <c r="BA1891" s="87" t="s">
        <v>2683</v>
      </c>
      <c r="BB1891" s="39" t="s">
        <v>3022</v>
      </c>
      <c r="BC1891" s="84" t="s">
        <v>2361</v>
      </c>
      <c r="BD1891" s="38" t="s">
        <v>2685</v>
      </c>
      <c r="BE1891" s="39" t="s">
        <v>2461</v>
      </c>
      <c r="BF1891" s="90" t="s">
        <v>2362</v>
      </c>
      <c r="BJ1891" s="47" t="s">
        <v>2706</v>
      </c>
      <c r="BL1891" s="42" t="s">
        <v>2687</v>
      </c>
      <c r="BM1891" s="43" t="s">
        <v>2688</v>
      </c>
      <c r="BO1891" s="17">
        <v>64154</v>
      </c>
      <c r="BP1891" s="18" t="s">
        <v>2123</v>
      </c>
    </row>
    <row r="1892" spans="1:68" ht="15" customHeight="1" thickBot="1" x14ac:dyDescent="0.35">
      <c r="A1892" s="116">
        <v>1890</v>
      </c>
      <c r="H1892" t="s">
        <v>2619</v>
      </c>
      <c r="I1892" s="244">
        <v>8</v>
      </c>
      <c r="J1892" s="244" t="s">
        <v>2530</v>
      </c>
      <c r="K1892" s="244">
        <v>79</v>
      </c>
      <c r="L1892" s="244" t="s">
        <v>2509</v>
      </c>
      <c r="M1892" s="244">
        <v>19</v>
      </c>
      <c r="N1892" s="244">
        <v>2</v>
      </c>
      <c r="O1892" s="244" t="s">
        <v>2579</v>
      </c>
      <c r="P1892" s="244">
        <v>32</v>
      </c>
      <c r="Q1892" s="244">
        <v>3</v>
      </c>
      <c r="R1892" s="6">
        <f t="shared" si="269"/>
        <v>2</v>
      </c>
      <c r="S1892" s="6">
        <f t="shared" si="270"/>
        <v>1</v>
      </c>
      <c r="T1892" s="7">
        <f t="shared" si="271"/>
        <v>129025</v>
      </c>
      <c r="U1892" s="121" t="str">
        <f t="shared" si="272"/>
        <v>1F801</v>
      </c>
      <c r="V1892" s="10">
        <f t="shared" si="273"/>
        <v>248</v>
      </c>
      <c r="W1892" s="10">
        <f t="shared" si="274"/>
        <v>1</v>
      </c>
      <c r="X1892" s="11">
        <f t="shared" si="275"/>
        <v>7</v>
      </c>
      <c r="Y1892" s="11">
        <f t="shared" si="276"/>
        <v>248</v>
      </c>
      <c r="Z1892" s="12" t="str">
        <f t="shared" si="277"/>
        <v>Position, Rapid Update</v>
      </c>
      <c r="AI1892" s="17"/>
      <c r="AJ1892" s="18"/>
      <c r="AK1892" s="19"/>
      <c r="AL1892" s="21"/>
      <c r="AM1892" s="21"/>
      <c r="AN1892" s="21"/>
      <c r="AO1892" s="21"/>
      <c r="AP1892" s="20"/>
      <c r="AQ1892" s="22"/>
      <c r="AR1892" s="20"/>
      <c r="AS1892" s="20"/>
      <c r="AT1892" s="20"/>
      <c r="AU1892" s="20"/>
      <c r="AV1892" s="20"/>
      <c r="AW1892" s="20"/>
      <c r="AX1892" s="221">
        <v>129025</v>
      </c>
      <c r="AY1892" s="6">
        <v>7</v>
      </c>
      <c r="AZ1892" s="6">
        <v>248</v>
      </c>
      <c r="BA1892" s="87" t="s">
        <v>2689</v>
      </c>
      <c r="BB1892" s="39" t="s">
        <v>2690</v>
      </c>
      <c r="BC1892" s="84" t="s">
        <v>2691</v>
      </c>
      <c r="BD1892" s="38" t="s">
        <v>2350</v>
      </c>
      <c r="BE1892" s="39" t="s">
        <v>2984</v>
      </c>
      <c r="BF1892" s="90" t="s">
        <v>2691</v>
      </c>
      <c r="BL1892" s="42" t="s">
        <v>2693</v>
      </c>
      <c r="BM1892" s="43" t="s">
        <v>2688</v>
      </c>
      <c r="BO1892" s="17">
        <v>64180</v>
      </c>
      <c r="BP1892" s="18" t="s">
        <v>2148</v>
      </c>
    </row>
    <row r="1893" spans="1:68" ht="15" customHeight="1" thickBot="1" x14ac:dyDescent="0.35">
      <c r="A1893" s="116">
        <v>1891</v>
      </c>
      <c r="H1893" t="s">
        <v>2620</v>
      </c>
      <c r="I1893" s="244">
        <v>8</v>
      </c>
      <c r="J1893" s="244">
        <v>0</v>
      </c>
      <c r="K1893" s="244" t="s">
        <v>2474</v>
      </c>
      <c r="L1893" s="244" t="s">
        <v>2474</v>
      </c>
      <c r="M1893" s="244" t="s">
        <v>2474</v>
      </c>
      <c r="N1893" s="244">
        <v>46</v>
      </c>
      <c r="O1893" s="244">
        <v>2</v>
      </c>
      <c r="P1893" s="244" t="s">
        <v>2474</v>
      </c>
      <c r="Q1893" s="244" t="s">
        <v>2474</v>
      </c>
      <c r="R1893" s="6">
        <f t="shared" si="269"/>
        <v>2</v>
      </c>
      <c r="S1893" s="6">
        <f t="shared" si="270"/>
        <v>1</v>
      </c>
      <c r="T1893" s="7">
        <f t="shared" si="271"/>
        <v>127245</v>
      </c>
      <c r="U1893" s="121" t="str">
        <f t="shared" si="272"/>
        <v>1F10D</v>
      </c>
      <c r="V1893" s="10">
        <f t="shared" si="273"/>
        <v>241</v>
      </c>
      <c r="W1893" s="10">
        <f t="shared" si="274"/>
        <v>13</v>
      </c>
      <c r="X1893" s="11">
        <f t="shared" si="275"/>
        <v>1</v>
      </c>
      <c r="Y1893" s="11">
        <f t="shared" si="276"/>
        <v>241</v>
      </c>
      <c r="Z1893" s="12" t="str">
        <f t="shared" si="277"/>
        <v>Rudder</v>
      </c>
      <c r="AI1893" s="17"/>
      <c r="AJ1893" s="18"/>
      <c r="AK1893" s="19"/>
      <c r="AQ1893" s="37"/>
      <c r="AR1893" s="34"/>
      <c r="AS1893" s="34"/>
      <c r="AT1893" s="34"/>
      <c r="AU1893" s="34"/>
      <c r="AV1893" s="34"/>
      <c r="AW1893" s="34"/>
      <c r="AX1893" s="222">
        <v>127245</v>
      </c>
      <c r="AY1893" s="6">
        <v>1</v>
      </c>
      <c r="AZ1893" s="6">
        <v>241</v>
      </c>
      <c r="BA1893" s="87" t="s">
        <v>2696</v>
      </c>
      <c r="BB1893" s="39" t="s">
        <v>3003</v>
      </c>
      <c r="BC1893" s="84" t="s">
        <v>2691</v>
      </c>
      <c r="BL1893" s="42" t="s">
        <v>2698</v>
      </c>
      <c r="BM1893" s="43" t="s">
        <v>2688</v>
      </c>
      <c r="BO1893" s="17">
        <v>64184</v>
      </c>
      <c r="BP1893" s="18" t="s">
        <v>2152</v>
      </c>
    </row>
    <row r="1894" spans="1:68" ht="15" customHeight="1" thickBot="1" x14ac:dyDescent="0.35">
      <c r="A1894" s="116">
        <v>1892</v>
      </c>
      <c r="H1894" t="s">
        <v>2621</v>
      </c>
      <c r="I1894" s="244">
        <v>8</v>
      </c>
      <c r="J1894" s="244" t="s">
        <v>2630</v>
      </c>
      <c r="K1894" s="244" t="s">
        <v>2519</v>
      </c>
      <c r="L1894" s="244" t="s">
        <v>2506</v>
      </c>
      <c r="M1894" s="244">
        <v>0</v>
      </c>
      <c r="N1894" s="244">
        <v>0</v>
      </c>
      <c r="O1894" s="244" t="s">
        <v>2474</v>
      </c>
      <c r="P1894" s="244" t="s">
        <v>2483</v>
      </c>
      <c r="Q1894" s="244" t="s">
        <v>2520</v>
      </c>
      <c r="R1894" s="6">
        <f t="shared" si="269"/>
        <v>2</v>
      </c>
      <c r="S1894" s="6">
        <f t="shared" si="270"/>
        <v>1</v>
      </c>
      <c r="T1894" s="7">
        <f t="shared" si="271"/>
        <v>127250</v>
      </c>
      <c r="U1894" s="121" t="str">
        <f t="shared" si="272"/>
        <v>1F112</v>
      </c>
      <c r="V1894" s="10">
        <f t="shared" si="273"/>
        <v>241</v>
      </c>
      <c r="W1894" s="10">
        <f t="shared" si="274"/>
        <v>18</v>
      </c>
      <c r="X1894" s="11">
        <f t="shared" si="275"/>
        <v>1</v>
      </c>
      <c r="Y1894" s="11">
        <f t="shared" si="276"/>
        <v>241</v>
      </c>
      <c r="Z1894" s="12" t="str">
        <f t="shared" si="277"/>
        <v>Vessel Heading</v>
      </c>
      <c r="AI1894" s="17"/>
      <c r="AJ1894" s="18"/>
      <c r="AK1894" s="19"/>
      <c r="AL1894" s="21"/>
      <c r="AM1894" s="21"/>
      <c r="AN1894" s="21"/>
      <c r="AO1894" s="21"/>
      <c r="AP1894" s="20"/>
      <c r="AQ1894" s="22"/>
      <c r="AR1894" s="20"/>
      <c r="AS1894" s="20"/>
      <c r="AT1894" s="20"/>
      <c r="AU1894" s="20"/>
      <c r="AV1894" s="20"/>
      <c r="AW1894" s="20"/>
      <c r="AX1894" s="221">
        <v>127250</v>
      </c>
      <c r="AY1894" s="6">
        <v>1</v>
      </c>
      <c r="AZ1894" s="6">
        <v>241</v>
      </c>
      <c r="BA1894" s="87" t="s">
        <v>18</v>
      </c>
      <c r="BB1894" s="39" t="s">
        <v>2462</v>
      </c>
      <c r="BC1894" s="84" t="s">
        <v>2691</v>
      </c>
      <c r="BL1894" s="42" t="s">
        <v>2698</v>
      </c>
      <c r="BM1894" s="43" t="s">
        <v>2688</v>
      </c>
      <c r="BO1894" s="17">
        <v>64194</v>
      </c>
      <c r="BP1894" s="18" t="s">
        <v>2162</v>
      </c>
    </row>
    <row r="1895" spans="1:68" ht="15" customHeight="1" thickBot="1" x14ac:dyDescent="0.35">
      <c r="A1895" s="116">
        <v>1893</v>
      </c>
      <c r="H1895" t="s">
        <v>2622</v>
      </c>
      <c r="I1895" s="244">
        <v>8</v>
      </c>
      <c r="J1895" s="244" t="s">
        <v>2630</v>
      </c>
      <c r="K1895" s="244">
        <v>0</v>
      </c>
      <c r="L1895" s="244" t="s">
        <v>2563</v>
      </c>
      <c r="M1895" s="244" t="s">
        <v>2520</v>
      </c>
      <c r="N1895" s="244">
        <v>5</v>
      </c>
      <c r="O1895" s="244" t="s">
        <v>2474</v>
      </c>
      <c r="P1895" s="244" t="s">
        <v>2474</v>
      </c>
      <c r="Q1895" s="244" t="s">
        <v>2474</v>
      </c>
      <c r="R1895" s="6">
        <f t="shared" si="269"/>
        <v>2</v>
      </c>
      <c r="S1895" s="6">
        <f t="shared" si="270"/>
        <v>1</v>
      </c>
      <c r="T1895" s="7">
        <f t="shared" si="271"/>
        <v>127251</v>
      </c>
      <c r="U1895" s="121" t="str">
        <f t="shared" si="272"/>
        <v>1F113</v>
      </c>
      <c r="V1895" s="10">
        <f t="shared" si="273"/>
        <v>241</v>
      </c>
      <c r="W1895" s="10">
        <f t="shared" si="274"/>
        <v>19</v>
      </c>
      <c r="X1895" s="11">
        <f t="shared" si="275"/>
        <v>1</v>
      </c>
      <c r="Y1895" s="11">
        <f t="shared" si="276"/>
        <v>241</v>
      </c>
      <c r="Z1895" s="12" t="str">
        <f t="shared" si="277"/>
        <v>Rate of Turn</v>
      </c>
      <c r="AI1895" s="17"/>
      <c r="AJ1895" s="18"/>
      <c r="AK1895" s="19"/>
      <c r="AQ1895" s="37"/>
      <c r="AR1895" s="34"/>
      <c r="AS1895" s="34"/>
      <c r="AT1895" s="34"/>
      <c r="AU1895" s="34"/>
      <c r="AV1895" s="34"/>
      <c r="AW1895" s="34"/>
      <c r="AX1895" s="222">
        <v>127251</v>
      </c>
      <c r="AY1895" s="6">
        <v>1</v>
      </c>
      <c r="AZ1895" s="6">
        <v>241</v>
      </c>
      <c r="BA1895" s="87" t="s">
        <v>2699</v>
      </c>
      <c r="BB1895" s="39" t="s">
        <v>2700</v>
      </c>
      <c r="BC1895" s="84" t="s">
        <v>2691</v>
      </c>
      <c r="BL1895" s="42" t="s">
        <v>2698</v>
      </c>
      <c r="BM1895" s="43" t="s">
        <v>2688</v>
      </c>
      <c r="BO1895" s="17">
        <v>64206</v>
      </c>
      <c r="BP1895" s="18" t="s">
        <v>2169</v>
      </c>
    </row>
    <row r="1896" spans="1:68" ht="15" customHeight="1" thickBot="1" x14ac:dyDescent="0.35">
      <c r="A1896" s="116">
        <v>1894</v>
      </c>
      <c r="H1896" t="s">
        <v>2623</v>
      </c>
      <c r="I1896" s="244">
        <v>8</v>
      </c>
      <c r="J1896" s="244" t="s">
        <v>2630</v>
      </c>
      <c r="K1896" s="244" t="s">
        <v>2487</v>
      </c>
      <c r="L1896" s="244">
        <v>2</v>
      </c>
      <c r="M1896" s="244">
        <v>89</v>
      </c>
      <c r="N1896" s="244">
        <v>90</v>
      </c>
      <c r="O1896" s="244" t="s">
        <v>2515</v>
      </c>
      <c r="P1896" s="244" t="s">
        <v>2474</v>
      </c>
      <c r="Q1896" s="244" t="s">
        <v>2474</v>
      </c>
      <c r="R1896" s="6">
        <f t="shared" si="269"/>
        <v>2</v>
      </c>
      <c r="S1896" s="6">
        <f t="shared" si="270"/>
        <v>1</v>
      </c>
      <c r="T1896" s="7">
        <f t="shared" si="271"/>
        <v>130306</v>
      </c>
      <c r="U1896" s="121" t="str">
        <f t="shared" si="272"/>
        <v>1FD02</v>
      </c>
      <c r="V1896" s="10">
        <f t="shared" si="273"/>
        <v>253</v>
      </c>
      <c r="W1896" s="10">
        <f t="shared" si="274"/>
        <v>2</v>
      </c>
      <c r="X1896" s="11">
        <f t="shared" si="275"/>
        <v>1</v>
      </c>
      <c r="Y1896" s="11">
        <f t="shared" si="276"/>
        <v>253</v>
      </c>
      <c r="Z1896" s="12" t="str">
        <f t="shared" si="277"/>
        <v>Wind Data</v>
      </c>
      <c r="AI1896" s="17"/>
      <c r="AJ1896" s="18"/>
      <c r="AK1896" s="19"/>
      <c r="AL1896" s="21"/>
      <c r="AM1896" s="21"/>
      <c r="AN1896" s="21"/>
      <c r="AO1896" s="21"/>
      <c r="AP1896" s="20"/>
      <c r="AQ1896" s="22"/>
      <c r="AR1896" s="20"/>
      <c r="AS1896" s="20"/>
      <c r="AT1896" s="20"/>
      <c r="AU1896" s="20"/>
      <c r="AV1896" s="20"/>
      <c r="AW1896" s="20"/>
      <c r="AX1896" s="221">
        <v>130306</v>
      </c>
      <c r="AY1896" s="6">
        <v>1</v>
      </c>
      <c r="AZ1896" s="6">
        <v>253</v>
      </c>
      <c r="BA1896" s="87" t="s">
        <v>2701</v>
      </c>
      <c r="BB1896" s="39" t="s">
        <v>3137</v>
      </c>
      <c r="BC1896" s="84" t="s">
        <v>2349</v>
      </c>
      <c r="BD1896" s="38" t="s">
        <v>2702</v>
      </c>
      <c r="BE1896" s="39" t="s">
        <v>3138</v>
      </c>
      <c r="BF1896" s="90" t="s">
        <v>2691</v>
      </c>
      <c r="BJ1896" s="47" t="s">
        <v>2703</v>
      </c>
      <c r="BL1896" s="42" t="s">
        <v>2698</v>
      </c>
      <c r="BM1896" s="43" t="s">
        <v>2688</v>
      </c>
      <c r="BO1896" s="17">
        <v>64209</v>
      </c>
      <c r="BP1896" s="18" t="s">
        <v>2172</v>
      </c>
    </row>
    <row r="1897" spans="1:68" ht="15" customHeight="1" thickBot="1" x14ac:dyDescent="0.35">
      <c r="A1897" s="116">
        <v>1895</v>
      </c>
      <c r="H1897" t="s">
        <v>2522</v>
      </c>
      <c r="I1897" s="244">
        <v>8</v>
      </c>
      <c r="J1897" s="244" t="s">
        <v>2593</v>
      </c>
      <c r="K1897" s="244">
        <v>88</v>
      </c>
      <c r="L1897" s="244">
        <v>2</v>
      </c>
      <c r="M1897" s="244" t="s">
        <v>2477</v>
      </c>
      <c r="N1897" s="244" t="s">
        <v>2608</v>
      </c>
      <c r="O1897" s="244" t="s">
        <v>2512</v>
      </c>
      <c r="P1897" s="244" t="s">
        <v>2474</v>
      </c>
      <c r="Q1897" s="244" t="s">
        <v>2474</v>
      </c>
      <c r="R1897" s="6">
        <f t="shared" si="269"/>
        <v>2</v>
      </c>
      <c r="S1897" s="6">
        <f t="shared" si="270"/>
        <v>1</v>
      </c>
      <c r="T1897" s="7">
        <f t="shared" si="271"/>
        <v>130306</v>
      </c>
      <c r="U1897" s="121" t="str">
        <f t="shared" si="272"/>
        <v>1FD02</v>
      </c>
      <c r="V1897" s="10">
        <f t="shared" si="273"/>
        <v>253</v>
      </c>
      <c r="W1897" s="10">
        <f t="shared" si="274"/>
        <v>2</v>
      </c>
      <c r="X1897" s="11">
        <f t="shared" si="275"/>
        <v>3</v>
      </c>
      <c r="Y1897" s="11">
        <f t="shared" si="276"/>
        <v>253</v>
      </c>
      <c r="Z1897" s="12" t="str">
        <f t="shared" si="277"/>
        <v>Wind Data</v>
      </c>
      <c r="AI1897" s="17"/>
      <c r="AJ1897" s="18"/>
      <c r="AK1897" s="19"/>
      <c r="AQ1897" s="37"/>
      <c r="AR1897" s="34"/>
      <c r="AS1897" s="34"/>
      <c r="AT1897" s="34"/>
      <c r="AU1897" s="34"/>
      <c r="AV1897" s="34"/>
      <c r="AW1897" s="34"/>
      <c r="AX1897" s="222">
        <v>130306</v>
      </c>
      <c r="AY1897" s="6">
        <v>3</v>
      </c>
      <c r="AZ1897" s="6">
        <v>253</v>
      </c>
      <c r="BA1897" s="87" t="s">
        <v>2701</v>
      </c>
      <c r="BB1897" s="39" t="s">
        <v>3149</v>
      </c>
      <c r="BC1897" s="84" t="s">
        <v>2349</v>
      </c>
      <c r="BD1897" s="38" t="s">
        <v>2702</v>
      </c>
      <c r="BE1897" s="39" t="s">
        <v>3150</v>
      </c>
      <c r="BF1897" s="90" t="s">
        <v>2691</v>
      </c>
      <c r="BJ1897" s="47" t="s">
        <v>2704</v>
      </c>
      <c r="BL1897" s="42" t="s">
        <v>2705</v>
      </c>
      <c r="BM1897" s="43" t="s">
        <v>2688</v>
      </c>
      <c r="BO1897" s="17">
        <v>64253</v>
      </c>
      <c r="BP1897" s="18" t="s">
        <v>2193</v>
      </c>
    </row>
    <row r="1898" spans="1:68" ht="15" customHeight="1" thickBot="1" x14ac:dyDescent="0.35">
      <c r="A1898" s="116">
        <v>1896</v>
      </c>
      <c r="H1898" t="s">
        <v>2598</v>
      </c>
      <c r="I1898" s="244">
        <v>8</v>
      </c>
      <c r="J1898" s="244">
        <v>0</v>
      </c>
      <c r="K1898" s="244">
        <v>0</v>
      </c>
      <c r="L1898" s="244">
        <v>2</v>
      </c>
      <c r="M1898" s="244" t="s">
        <v>2591</v>
      </c>
      <c r="N1898" s="244">
        <v>73</v>
      </c>
      <c r="O1898" s="244" t="s">
        <v>2474</v>
      </c>
      <c r="P1898" s="244" t="s">
        <v>2474</v>
      </c>
      <c r="Q1898" s="244" t="s">
        <v>2474</v>
      </c>
      <c r="R1898" s="6">
        <f t="shared" si="269"/>
        <v>5</v>
      </c>
      <c r="S1898" s="6">
        <f t="shared" si="270"/>
        <v>1</v>
      </c>
      <c r="T1898" s="7">
        <f t="shared" si="271"/>
        <v>130312</v>
      </c>
      <c r="U1898" s="121" t="str">
        <f t="shared" si="272"/>
        <v>1FD08</v>
      </c>
      <c r="V1898" s="10">
        <f t="shared" si="273"/>
        <v>253</v>
      </c>
      <c r="W1898" s="10">
        <f t="shared" si="274"/>
        <v>8</v>
      </c>
      <c r="X1898" s="11">
        <f t="shared" si="275"/>
        <v>16</v>
      </c>
      <c r="Y1898" s="11">
        <f t="shared" si="276"/>
        <v>253</v>
      </c>
      <c r="Z1898" s="12" t="str">
        <f t="shared" si="277"/>
        <v>Temperature</v>
      </c>
      <c r="AI1898" s="17"/>
      <c r="AJ1898" s="18"/>
      <c r="AK1898" s="19"/>
      <c r="AL1898" s="21"/>
      <c r="AM1898" s="21"/>
      <c r="AN1898" s="21"/>
      <c r="AO1898" s="21"/>
      <c r="AP1898" s="20"/>
      <c r="AQ1898" s="22"/>
      <c r="AR1898" s="20"/>
      <c r="AS1898" s="20"/>
      <c r="AT1898" s="20"/>
      <c r="AU1898" s="20"/>
      <c r="AV1898" s="20"/>
      <c r="AW1898" s="20"/>
      <c r="AX1898" s="221">
        <v>130312</v>
      </c>
      <c r="AY1898" s="6">
        <v>16</v>
      </c>
      <c r="AZ1898" s="6">
        <v>253</v>
      </c>
      <c r="BA1898" s="87" t="s">
        <v>2365</v>
      </c>
      <c r="BB1898" s="39" t="s">
        <v>2870</v>
      </c>
      <c r="BC1898" s="84" t="s">
        <v>2359</v>
      </c>
      <c r="BJ1898" s="47" t="s">
        <v>2773</v>
      </c>
      <c r="BL1898" s="42" t="s">
        <v>2687</v>
      </c>
      <c r="BM1898" s="43" t="s">
        <v>2688</v>
      </c>
      <c r="BO1898" s="17">
        <v>64258</v>
      </c>
      <c r="BP1898" s="18" t="s">
        <v>2195</v>
      </c>
    </row>
    <row r="1899" spans="1:68" ht="15" customHeight="1" thickBot="1" x14ac:dyDescent="0.35">
      <c r="A1899" s="116">
        <v>1897</v>
      </c>
      <c r="H1899" t="s">
        <v>2619</v>
      </c>
      <c r="I1899" s="244">
        <v>8</v>
      </c>
      <c r="J1899" s="244">
        <v>89</v>
      </c>
      <c r="K1899" s="244">
        <v>79</v>
      </c>
      <c r="L1899" s="244" t="s">
        <v>2509</v>
      </c>
      <c r="M1899" s="244">
        <v>19</v>
      </c>
      <c r="N1899" s="244">
        <v>3</v>
      </c>
      <c r="O1899" s="244" t="s">
        <v>2579</v>
      </c>
      <c r="P1899" s="244">
        <v>32</v>
      </c>
      <c r="Q1899" s="244">
        <v>3</v>
      </c>
      <c r="R1899" s="6">
        <f t="shared" si="269"/>
        <v>2</v>
      </c>
      <c r="S1899" s="6">
        <f t="shared" si="270"/>
        <v>1</v>
      </c>
      <c r="T1899" s="7">
        <f t="shared" si="271"/>
        <v>129025</v>
      </c>
      <c r="U1899" s="121" t="str">
        <f t="shared" si="272"/>
        <v>1F801</v>
      </c>
      <c r="V1899" s="10">
        <f t="shared" si="273"/>
        <v>248</v>
      </c>
      <c r="W1899" s="10">
        <f t="shared" si="274"/>
        <v>1</v>
      </c>
      <c r="X1899" s="11">
        <f t="shared" si="275"/>
        <v>7</v>
      </c>
      <c r="Y1899" s="11">
        <f t="shared" si="276"/>
        <v>248</v>
      </c>
      <c r="Z1899" s="12" t="str">
        <f t="shared" si="277"/>
        <v>Position, Rapid Update</v>
      </c>
      <c r="AI1899" s="17"/>
      <c r="AJ1899" s="18"/>
      <c r="AK1899" s="19"/>
      <c r="AQ1899" s="37"/>
      <c r="AR1899" s="34"/>
      <c r="AS1899" s="34"/>
      <c r="AT1899" s="34"/>
      <c r="AU1899" s="34"/>
      <c r="AV1899" s="34"/>
      <c r="AW1899" s="34"/>
      <c r="AX1899" s="222">
        <v>129025</v>
      </c>
      <c r="AY1899" s="6">
        <v>7</v>
      </c>
      <c r="AZ1899" s="6">
        <v>248</v>
      </c>
      <c r="BA1899" s="87" t="s">
        <v>2689</v>
      </c>
      <c r="BB1899" s="39" t="s">
        <v>2690</v>
      </c>
      <c r="BC1899" s="84" t="s">
        <v>2691</v>
      </c>
      <c r="BD1899" s="38" t="s">
        <v>2350</v>
      </c>
      <c r="BE1899" s="39" t="s">
        <v>2984</v>
      </c>
      <c r="BF1899" s="90" t="s">
        <v>2691</v>
      </c>
      <c r="BL1899" s="42" t="s">
        <v>2693</v>
      </c>
      <c r="BM1899" s="43" t="s">
        <v>2688</v>
      </c>
      <c r="BO1899" s="17">
        <v>64260</v>
      </c>
      <c r="BP1899" s="18" t="s">
        <v>2197</v>
      </c>
    </row>
    <row r="1900" spans="1:68" ht="15" customHeight="1" thickBot="1" x14ac:dyDescent="0.35">
      <c r="A1900" s="116">
        <v>1898</v>
      </c>
      <c r="H1900" t="s">
        <v>2525</v>
      </c>
      <c r="I1900" s="244">
        <v>8</v>
      </c>
      <c r="J1900" s="244" t="s">
        <v>2500</v>
      </c>
      <c r="K1900" s="244" t="s">
        <v>2521</v>
      </c>
      <c r="L1900" s="244">
        <v>0</v>
      </c>
      <c r="M1900" s="244">
        <v>0</v>
      </c>
      <c r="N1900" s="244" t="s">
        <v>2474</v>
      </c>
      <c r="O1900" s="244" t="s">
        <v>2483</v>
      </c>
      <c r="P1900" s="244" t="s">
        <v>2474</v>
      </c>
      <c r="Q1900" s="244" t="s">
        <v>2483</v>
      </c>
      <c r="R1900" s="6">
        <f t="shared" si="269"/>
        <v>2</v>
      </c>
      <c r="S1900" s="6">
        <f t="shared" si="270"/>
        <v>1</v>
      </c>
      <c r="T1900" s="7">
        <f t="shared" si="271"/>
        <v>130578</v>
      </c>
      <c r="U1900" s="121" t="str">
        <f t="shared" si="272"/>
        <v>1FE12</v>
      </c>
      <c r="V1900" s="10">
        <f t="shared" si="273"/>
        <v>254</v>
      </c>
      <c r="W1900" s="10">
        <f t="shared" si="274"/>
        <v>18</v>
      </c>
      <c r="X1900" s="11">
        <f t="shared" si="275"/>
        <v>3</v>
      </c>
      <c r="Y1900" s="11">
        <f t="shared" si="276"/>
        <v>254</v>
      </c>
      <c r="Z1900" s="12" t="str">
        <f t="shared" si="277"/>
        <v>Vessel Speed Components</v>
      </c>
      <c r="AI1900" s="17"/>
      <c r="AJ1900" s="18"/>
      <c r="AK1900" s="19"/>
      <c r="AL1900" s="21"/>
      <c r="AM1900" s="21"/>
      <c r="AN1900" s="21"/>
      <c r="AO1900" s="21"/>
      <c r="AP1900" s="20"/>
      <c r="AQ1900" s="22"/>
      <c r="AR1900" s="20"/>
      <c r="AS1900" s="20"/>
      <c r="AT1900" s="20"/>
      <c r="AU1900" s="20"/>
      <c r="AV1900" s="20"/>
      <c r="AW1900" s="20"/>
      <c r="AX1900" s="221">
        <v>130578</v>
      </c>
      <c r="AY1900" s="6">
        <v>3</v>
      </c>
      <c r="AZ1900" s="6">
        <v>254</v>
      </c>
      <c r="BA1900" s="87" t="s">
        <v>2724</v>
      </c>
      <c r="BB1900" s="39" t="s">
        <v>2709</v>
      </c>
      <c r="BC1900" s="84" t="s">
        <v>2710</v>
      </c>
      <c r="BD1900" s="38" t="s">
        <v>2353</v>
      </c>
      <c r="BE1900" s="39" t="s">
        <v>2457</v>
      </c>
      <c r="BF1900" s="90" t="s">
        <v>2349</v>
      </c>
      <c r="BG1900" s="58" t="s">
        <v>2725</v>
      </c>
      <c r="BI1900" s="6" t="s">
        <v>2349</v>
      </c>
      <c r="BL1900" s="42" t="s">
        <v>2705</v>
      </c>
      <c r="BM1900" s="43" t="s">
        <v>2688</v>
      </c>
      <c r="BO1900" s="17">
        <v>64269</v>
      </c>
      <c r="BP1900" s="18" t="s">
        <v>2206</v>
      </c>
    </row>
    <row r="1901" spans="1:68" ht="15" customHeight="1" thickBot="1" x14ac:dyDescent="0.35">
      <c r="A1901" s="116">
        <v>1899</v>
      </c>
      <c r="H1901" t="s">
        <v>2525</v>
      </c>
      <c r="I1901" s="244">
        <v>8</v>
      </c>
      <c r="J1901" s="244" t="s">
        <v>2502</v>
      </c>
      <c r="K1901" s="244" t="s">
        <v>2474</v>
      </c>
      <c r="L1901" s="244" t="s">
        <v>2483</v>
      </c>
      <c r="M1901" s="244" t="s">
        <v>2474</v>
      </c>
      <c r="N1901" s="244" t="s">
        <v>2483</v>
      </c>
      <c r="O1901" s="244" t="s">
        <v>2474</v>
      </c>
      <c r="P1901" s="244" t="s">
        <v>2483</v>
      </c>
      <c r="Q1901" s="244" t="s">
        <v>2474</v>
      </c>
      <c r="R1901" s="6">
        <f t="shared" si="269"/>
        <v>2</v>
      </c>
      <c r="S1901" s="6">
        <f t="shared" si="270"/>
        <v>1</v>
      </c>
      <c r="T1901" s="7">
        <f t="shared" si="271"/>
        <v>130578</v>
      </c>
      <c r="U1901" s="121" t="str">
        <f t="shared" si="272"/>
        <v>1FE12</v>
      </c>
      <c r="V1901" s="10">
        <f t="shared" si="273"/>
        <v>254</v>
      </c>
      <c r="W1901" s="10">
        <f t="shared" si="274"/>
        <v>18</v>
      </c>
      <c r="X1901" s="11">
        <f t="shared" si="275"/>
        <v>3</v>
      </c>
      <c r="Y1901" s="11">
        <f t="shared" si="276"/>
        <v>254</v>
      </c>
      <c r="Z1901" s="12" t="str">
        <f t="shared" si="277"/>
        <v>Vessel Speed Components</v>
      </c>
      <c r="AI1901" s="17"/>
      <c r="AJ1901" s="18"/>
      <c r="AK1901" s="19"/>
      <c r="AQ1901" s="37"/>
      <c r="AR1901" s="34"/>
      <c r="AS1901" s="34"/>
      <c r="AT1901" s="34"/>
      <c r="AU1901" s="34"/>
      <c r="AV1901" s="34"/>
      <c r="AW1901" s="34"/>
      <c r="AX1901" s="222">
        <v>130578</v>
      </c>
      <c r="AY1901" s="6">
        <v>3</v>
      </c>
      <c r="AZ1901" s="6">
        <v>254</v>
      </c>
      <c r="BA1901" s="87" t="s">
        <v>2727</v>
      </c>
      <c r="BB1901" s="39" t="s">
        <v>2352</v>
      </c>
      <c r="BC1901" s="84" t="s">
        <v>2710</v>
      </c>
      <c r="BD1901" s="38" t="s">
        <v>2728</v>
      </c>
      <c r="BG1901" s="58" t="s">
        <v>2725</v>
      </c>
      <c r="BI1901" s="6" t="s">
        <v>2349</v>
      </c>
      <c r="BL1901" s="42" t="s">
        <v>2705</v>
      </c>
      <c r="BM1901" s="43" t="s">
        <v>2688</v>
      </c>
      <c r="BO1901" s="17">
        <v>64280</v>
      </c>
      <c r="BP1901" s="18" t="s">
        <v>2217</v>
      </c>
    </row>
    <row r="1902" spans="1:68" ht="15" customHeight="1" thickBot="1" x14ac:dyDescent="0.35">
      <c r="A1902" s="116">
        <v>1900</v>
      </c>
      <c r="H1902" t="s">
        <v>2620</v>
      </c>
      <c r="I1902" s="244">
        <v>8</v>
      </c>
      <c r="J1902" s="244">
        <v>0</v>
      </c>
      <c r="K1902" s="244" t="s">
        <v>2474</v>
      </c>
      <c r="L1902" s="244" t="s">
        <v>2474</v>
      </c>
      <c r="M1902" s="244" t="s">
        <v>2474</v>
      </c>
      <c r="N1902" s="244" t="s">
        <v>2521</v>
      </c>
      <c r="O1902" s="244">
        <v>2</v>
      </c>
      <c r="P1902" s="244" t="s">
        <v>2474</v>
      </c>
      <c r="Q1902" s="244" t="s">
        <v>2474</v>
      </c>
      <c r="R1902" s="6">
        <f t="shared" si="269"/>
        <v>2</v>
      </c>
      <c r="S1902" s="6">
        <f t="shared" si="270"/>
        <v>1</v>
      </c>
      <c r="T1902" s="7">
        <f t="shared" si="271"/>
        <v>127245</v>
      </c>
      <c r="U1902" s="121" t="str">
        <f t="shared" si="272"/>
        <v>1F10D</v>
      </c>
      <c r="V1902" s="10">
        <f t="shared" si="273"/>
        <v>241</v>
      </c>
      <c r="W1902" s="10">
        <f t="shared" si="274"/>
        <v>13</v>
      </c>
      <c r="X1902" s="11">
        <f t="shared" si="275"/>
        <v>1</v>
      </c>
      <c r="Y1902" s="11">
        <f t="shared" si="276"/>
        <v>241</v>
      </c>
      <c r="Z1902" s="12" t="str">
        <f t="shared" si="277"/>
        <v>Rudder</v>
      </c>
      <c r="AI1902" s="17"/>
      <c r="AJ1902" s="18"/>
      <c r="AK1902" s="19"/>
      <c r="AL1902" s="21"/>
      <c r="AM1902" s="21"/>
      <c r="AN1902" s="21"/>
      <c r="AO1902" s="21"/>
      <c r="AP1902" s="20"/>
      <c r="AQ1902" s="22"/>
      <c r="AR1902" s="20"/>
      <c r="AS1902" s="20"/>
      <c r="AT1902" s="20"/>
      <c r="AU1902" s="20"/>
      <c r="AV1902" s="20"/>
      <c r="AW1902" s="20"/>
      <c r="AX1902" s="221">
        <v>127245</v>
      </c>
      <c r="AY1902" s="6">
        <v>1</v>
      </c>
      <c r="AZ1902" s="6">
        <v>241</v>
      </c>
      <c r="BA1902" s="87" t="s">
        <v>2696</v>
      </c>
      <c r="BB1902" s="39" t="s">
        <v>2999</v>
      </c>
      <c r="BC1902" s="84" t="s">
        <v>2691</v>
      </c>
      <c r="BL1902" s="42" t="s">
        <v>2698</v>
      </c>
      <c r="BM1902" s="43" t="s">
        <v>2688</v>
      </c>
      <c r="BO1902" s="17">
        <v>64307</v>
      </c>
      <c r="BP1902" s="18" t="s">
        <v>2243</v>
      </c>
    </row>
    <row r="1903" spans="1:68" ht="15" customHeight="1" thickBot="1" x14ac:dyDescent="0.35">
      <c r="A1903" s="116">
        <v>1901</v>
      </c>
      <c r="H1903" t="s">
        <v>2621</v>
      </c>
      <c r="I1903" s="244">
        <v>8</v>
      </c>
      <c r="J1903" s="244" t="s">
        <v>2515</v>
      </c>
      <c r="K1903" s="244" t="s">
        <v>2519</v>
      </c>
      <c r="L1903" s="244" t="s">
        <v>2506</v>
      </c>
      <c r="M1903" s="244">
        <v>0</v>
      </c>
      <c r="N1903" s="244">
        <v>0</v>
      </c>
      <c r="O1903" s="244" t="s">
        <v>2474</v>
      </c>
      <c r="P1903" s="244" t="s">
        <v>2483</v>
      </c>
      <c r="Q1903" s="244" t="s">
        <v>2520</v>
      </c>
      <c r="R1903" s="6">
        <f t="shared" si="269"/>
        <v>2</v>
      </c>
      <c r="S1903" s="6">
        <f t="shared" si="270"/>
        <v>1</v>
      </c>
      <c r="T1903" s="7">
        <f t="shared" si="271"/>
        <v>127250</v>
      </c>
      <c r="U1903" s="121" t="str">
        <f t="shared" si="272"/>
        <v>1F112</v>
      </c>
      <c r="V1903" s="10">
        <f t="shared" si="273"/>
        <v>241</v>
      </c>
      <c r="W1903" s="10">
        <f t="shared" si="274"/>
        <v>18</v>
      </c>
      <c r="X1903" s="11">
        <f t="shared" si="275"/>
        <v>1</v>
      </c>
      <c r="Y1903" s="11">
        <f t="shared" si="276"/>
        <v>241</v>
      </c>
      <c r="Z1903" s="12" t="str">
        <f t="shared" si="277"/>
        <v>Vessel Heading</v>
      </c>
      <c r="AI1903" s="17"/>
      <c r="AJ1903" s="18"/>
      <c r="AK1903" s="19"/>
      <c r="AQ1903" s="37"/>
      <c r="AR1903" s="34"/>
      <c r="AS1903" s="34"/>
      <c r="AT1903" s="34"/>
      <c r="AU1903" s="34"/>
      <c r="AV1903" s="34"/>
      <c r="AW1903" s="34"/>
      <c r="AX1903" s="222">
        <v>127250</v>
      </c>
      <c r="AY1903" s="6">
        <v>1</v>
      </c>
      <c r="AZ1903" s="6">
        <v>241</v>
      </c>
      <c r="BA1903" s="87" t="s">
        <v>18</v>
      </c>
      <c r="BB1903" s="39" t="s">
        <v>2462</v>
      </c>
      <c r="BC1903" s="84" t="s">
        <v>2691</v>
      </c>
      <c r="BL1903" s="42" t="s">
        <v>2698</v>
      </c>
      <c r="BM1903" s="43" t="s">
        <v>2688</v>
      </c>
      <c r="BO1903" s="17">
        <v>64310</v>
      </c>
      <c r="BP1903" s="18" t="s">
        <v>2246</v>
      </c>
    </row>
    <row r="1904" spans="1:68" ht="15" customHeight="1" thickBot="1" x14ac:dyDescent="0.35">
      <c r="A1904" s="116">
        <v>1902</v>
      </c>
      <c r="H1904" t="s">
        <v>2622</v>
      </c>
      <c r="I1904" s="244">
        <v>8</v>
      </c>
      <c r="J1904" s="244" t="s">
        <v>2515</v>
      </c>
      <c r="K1904" s="244">
        <v>0</v>
      </c>
      <c r="L1904" s="244" t="s">
        <v>2563</v>
      </c>
      <c r="M1904" s="244" t="s">
        <v>2520</v>
      </c>
      <c r="N1904" s="244">
        <v>5</v>
      </c>
      <c r="O1904" s="244" t="s">
        <v>2474</v>
      </c>
      <c r="P1904" s="244" t="s">
        <v>2474</v>
      </c>
      <c r="Q1904" s="244" t="s">
        <v>2474</v>
      </c>
      <c r="R1904" s="6">
        <f t="shared" si="269"/>
        <v>2</v>
      </c>
      <c r="S1904" s="6">
        <f t="shared" si="270"/>
        <v>1</v>
      </c>
      <c r="T1904" s="7">
        <f t="shared" si="271"/>
        <v>127251</v>
      </c>
      <c r="U1904" s="121" t="str">
        <f t="shared" si="272"/>
        <v>1F113</v>
      </c>
      <c r="V1904" s="10">
        <f t="shared" si="273"/>
        <v>241</v>
      </c>
      <c r="W1904" s="10">
        <f t="shared" si="274"/>
        <v>19</v>
      </c>
      <c r="X1904" s="11">
        <f t="shared" si="275"/>
        <v>1</v>
      </c>
      <c r="Y1904" s="11">
        <f t="shared" si="276"/>
        <v>241</v>
      </c>
      <c r="Z1904" s="12" t="str">
        <f t="shared" si="277"/>
        <v>Rate of Turn</v>
      </c>
      <c r="AI1904" s="17"/>
      <c r="AJ1904" s="18"/>
      <c r="AK1904" s="19"/>
      <c r="AL1904" s="21"/>
      <c r="AM1904" s="21"/>
      <c r="AN1904" s="21"/>
      <c r="AO1904" s="21"/>
      <c r="AP1904" s="20"/>
      <c r="AQ1904" s="22"/>
      <c r="AR1904" s="20"/>
      <c r="AS1904" s="20"/>
      <c r="AT1904" s="20"/>
      <c r="AU1904" s="20"/>
      <c r="AV1904" s="20"/>
      <c r="AW1904" s="20"/>
      <c r="AX1904" s="221">
        <v>127251</v>
      </c>
      <c r="AY1904" s="6">
        <v>1</v>
      </c>
      <c r="AZ1904" s="6">
        <v>241</v>
      </c>
      <c r="BA1904" s="87" t="s">
        <v>2699</v>
      </c>
      <c r="BB1904" s="39" t="s">
        <v>2700</v>
      </c>
      <c r="BC1904" s="84" t="s">
        <v>2691</v>
      </c>
      <c r="BL1904" s="42" t="s">
        <v>2698</v>
      </c>
      <c r="BM1904" s="43" t="s">
        <v>2688</v>
      </c>
      <c r="BO1904" s="17">
        <v>64314</v>
      </c>
      <c r="BP1904" s="18" t="s">
        <v>2250</v>
      </c>
    </row>
    <row r="1905" spans="1:68" ht="15" customHeight="1" thickBot="1" x14ac:dyDescent="0.35">
      <c r="A1905" s="116">
        <v>1903</v>
      </c>
      <c r="H1905" t="s">
        <v>2623</v>
      </c>
      <c r="I1905" s="244">
        <v>8</v>
      </c>
      <c r="J1905" s="244" t="s">
        <v>2515</v>
      </c>
      <c r="K1905" s="244" t="s">
        <v>2487</v>
      </c>
      <c r="L1905" s="244">
        <v>2</v>
      </c>
      <c r="M1905" s="244">
        <v>89</v>
      </c>
      <c r="N1905" s="244">
        <v>90</v>
      </c>
      <c r="O1905" s="244" t="s">
        <v>2515</v>
      </c>
      <c r="P1905" s="244" t="s">
        <v>2474</v>
      </c>
      <c r="Q1905" s="244" t="s">
        <v>2474</v>
      </c>
      <c r="R1905" s="6">
        <f t="shared" si="269"/>
        <v>2</v>
      </c>
      <c r="S1905" s="6">
        <f t="shared" si="270"/>
        <v>1</v>
      </c>
      <c r="T1905" s="7">
        <f t="shared" si="271"/>
        <v>130306</v>
      </c>
      <c r="U1905" s="121" t="str">
        <f t="shared" si="272"/>
        <v>1FD02</v>
      </c>
      <c r="V1905" s="10">
        <f t="shared" si="273"/>
        <v>253</v>
      </c>
      <c r="W1905" s="10">
        <f t="shared" si="274"/>
        <v>2</v>
      </c>
      <c r="X1905" s="11">
        <f t="shared" si="275"/>
        <v>1</v>
      </c>
      <c r="Y1905" s="11">
        <f t="shared" si="276"/>
        <v>253</v>
      </c>
      <c r="Z1905" s="12" t="str">
        <f t="shared" si="277"/>
        <v>Wind Data</v>
      </c>
      <c r="AI1905" s="17"/>
      <c r="AJ1905" s="18"/>
      <c r="AK1905" s="19"/>
      <c r="AQ1905" s="37"/>
      <c r="AR1905" s="34"/>
      <c r="AS1905" s="34"/>
      <c r="AT1905" s="34"/>
      <c r="AU1905" s="34"/>
      <c r="AV1905" s="34"/>
      <c r="AW1905" s="34"/>
      <c r="AX1905" s="222">
        <v>130306</v>
      </c>
      <c r="AY1905" s="6">
        <v>1</v>
      </c>
      <c r="AZ1905" s="6">
        <v>253</v>
      </c>
      <c r="BA1905" s="87" t="s">
        <v>2701</v>
      </c>
      <c r="BB1905" s="39" t="s">
        <v>3137</v>
      </c>
      <c r="BC1905" s="84" t="s">
        <v>2349</v>
      </c>
      <c r="BD1905" s="38" t="s">
        <v>2702</v>
      </c>
      <c r="BE1905" s="39" t="s">
        <v>3138</v>
      </c>
      <c r="BF1905" s="90" t="s">
        <v>2691</v>
      </c>
      <c r="BJ1905" s="47" t="s">
        <v>2703</v>
      </c>
      <c r="BL1905" s="42" t="s">
        <v>2698</v>
      </c>
      <c r="BM1905" s="43" t="s">
        <v>2688</v>
      </c>
      <c r="BO1905" s="17">
        <v>64320</v>
      </c>
      <c r="BP1905" s="18" t="s">
        <v>2256</v>
      </c>
    </row>
    <row r="1906" spans="1:68" ht="15" customHeight="1" thickBot="1" x14ac:dyDescent="0.35">
      <c r="A1906" s="116">
        <v>1904</v>
      </c>
      <c r="H1906" t="s">
        <v>2638</v>
      </c>
      <c r="I1906" s="244">
        <v>8</v>
      </c>
      <c r="J1906" s="244" t="s">
        <v>2533</v>
      </c>
      <c r="K1906" s="244" t="s">
        <v>2538</v>
      </c>
      <c r="L1906" s="244" t="s">
        <v>2639</v>
      </c>
      <c r="M1906" s="244">
        <v>98</v>
      </c>
      <c r="N1906" s="244">
        <v>61</v>
      </c>
      <c r="O1906" s="244">
        <v>6</v>
      </c>
      <c r="P1906" s="244">
        <v>2</v>
      </c>
      <c r="Q1906" s="244">
        <v>2</v>
      </c>
      <c r="R1906" s="6">
        <f t="shared" si="269"/>
        <v>7</v>
      </c>
      <c r="S1906" s="6">
        <f t="shared" si="270"/>
        <v>1</v>
      </c>
      <c r="T1906" s="7">
        <f t="shared" si="271"/>
        <v>126720</v>
      </c>
      <c r="U1906" s="121" t="str">
        <f t="shared" si="272"/>
        <v>1EF00</v>
      </c>
      <c r="V1906" s="10">
        <f t="shared" si="273"/>
        <v>239</v>
      </c>
      <c r="W1906" s="10">
        <f t="shared" si="274"/>
        <v>255</v>
      </c>
      <c r="X1906" s="11">
        <f t="shared" si="275"/>
        <v>7</v>
      </c>
      <c r="Y1906" s="11">
        <f t="shared" si="276"/>
        <v>255</v>
      </c>
      <c r="Z1906" s="12" t="str">
        <f t="shared" si="277"/>
        <v>Proprietary A2</v>
      </c>
      <c r="AI1906" s="17"/>
      <c r="AJ1906" s="18"/>
      <c r="AK1906" s="19"/>
      <c r="AL1906" s="21"/>
      <c r="AM1906" s="21"/>
      <c r="AN1906" s="21"/>
      <c r="AO1906" s="21"/>
      <c r="AP1906" s="20"/>
      <c r="AQ1906" s="22"/>
      <c r="AR1906" s="20"/>
      <c r="AS1906" s="20"/>
      <c r="AT1906" s="20"/>
      <c r="AU1906" s="20"/>
      <c r="AV1906" s="20"/>
      <c r="AW1906" s="20"/>
      <c r="AX1906" s="221">
        <v>126720</v>
      </c>
      <c r="AY1906" s="6">
        <v>7</v>
      </c>
      <c r="AZ1906" s="6">
        <v>255</v>
      </c>
      <c r="BA1906" s="87" t="s">
        <v>2755</v>
      </c>
      <c r="BB1906" s="39" t="s">
        <v>2709</v>
      </c>
      <c r="BC1906" s="84" t="s">
        <v>2710</v>
      </c>
      <c r="BD1906" s="38" t="s">
        <v>2756</v>
      </c>
      <c r="BE1906" s="39" t="s">
        <v>2757</v>
      </c>
      <c r="BF1906" s="90" t="s">
        <v>2710</v>
      </c>
      <c r="BJ1906" s="47" t="s">
        <v>2758</v>
      </c>
      <c r="BL1906" s="42" t="s">
        <v>2693</v>
      </c>
      <c r="BM1906" s="43" t="s">
        <v>2688</v>
      </c>
      <c r="BO1906" s="17">
        <v>64326</v>
      </c>
      <c r="BP1906" s="18" t="s">
        <v>2262</v>
      </c>
    </row>
    <row r="1907" spans="1:68" ht="15" customHeight="1" thickBot="1" x14ac:dyDescent="0.35">
      <c r="A1907" s="116">
        <v>1905</v>
      </c>
      <c r="H1907" t="s">
        <v>2638</v>
      </c>
      <c r="I1907" s="244">
        <v>8</v>
      </c>
      <c r="J1907" s="244" t="s">
        <v>2535</v>
      </c>
      <c r="K1907" s="244" t="s">
        <v>2474</v>
      </c>
      <c r="L1907" s="244" t="s">
        <v>2474</v>
      </c>
      <c r="M1907" s="244" t="s">
        <v>2474</v>
      </c>
      <c r="N1907" s="244" t="s">
        <v>2474</v>
      </c>
      <c r="O1907" s="244">
        <v>3</v>
      </c>
      <c r="P1907" s="244">
        <v>3</v>
      </c>
      <c r="Q1907" s="244">
        <v>0</v>
      </c>
      <c r="R1907" s="6">
        <f t="shared" si="269"/>
        <v>7</v>
      </c>
      <c r="S1907" s="6">
        <f t="shared" si="270"/>
        <v>1</v>
      </c>
      <c r="T1907" s="7">
        <f t="shared" si="271"/>
        <v>126720</v>
      </c>
      <c r="U1907" s="121" t="str">
        <f t="shared" si="272"/>
        <v>1EF00</v>
      </c>
      <c r="V1907" s="10">
        <f t="shared" si="273"/>
        <v>239</v>
      </c>
      <c r="W1907" s="10">
        <f t="shared" si="274"/>
        <v>255</v>
      </c>
      <c r="X1907" s="11">
        <f t="shared" si="275"/>
        <v>7</v>
      </c>
      <c r="Y1907" s="11">
        <f t="shared" si="276"/>
        <v>255</v>
      </c>
      <c r="Z1907" s="12" t="str">
        <f t="shared" si="277"/>
        <v>Proprietary A2</v>
      </c>
      <c r="AI1907" s="17"/>
      <c r="AJ1907" s="18"/>
      <c r="AK1907" s="19"/>
      <c r="AQ1907" s="37"/>
      <c r="AR1907" s="34"/>
      <c r="AS1907" s="34"/>
      <c r="AT1907" s="34"/>
      <c r="AU1907" s="34"/>
      <c r="AV1907" s="34"/>
      <c r="AW1907" s="34"/>
      <c r="AX1907" s="222">
        <v>126720</v>
      </c>
      <c r="AY1907" s="6">
        <v>7</v>
      </c>
      <c r="AZ1907" s="6">
        <v>255</v>
      </c>
      <c r="BA1907" s="87" t="s">
        <v>2759</v>
      </c>
      <c r="BB1907" s="39" t="s">
        <v>2352</v>
      </c>
      <c r="BC1907" s="84" t="s">
        <v>2710</v>
      </c>
      <c r="BL1907" s="42" t="s">
        <v>2693</v>
      </c>
      <c r="BM1907" s="43" t="s">
        <v>2688</v>
      </c>
      <c r="BO1907" s="17">
        <v>64067</v>
      </c>
      <c r="BP1907" s="18" t="s">
        <v>2318</v>
      </c>
    </row>
    <row r="1908" spans="1:68" ht="15" customHeight="1" thickBot="1" x14ac:dyDescent="0.35">
      <c r="A1908" s="116">
        <v>1906</v>
      </c>
      <c r="H1908" t="s">
        <v>2638</v>
      </c>
      <c r="I1908" s="244">
        <v>8</v>
      </c>
      <c r="J1908" s="244" t="s">
        <v>2536</v>
      </c>
      <c r="K1908" s="244">
        <v>0</v>
      </c>
      <c r="L1908" s="244" t="s">
        <v>2474</v>
      </c>
      <c r="M1908" s="244" t="s">
        <v>2474</v>
      </c>
      <c r="N1908" s="244" t="s">
        <v>2474</v>
      </c>
      <c r="O1908" s="244" t="s">
        <v>2474</v>
      </c>
      <c r="P1908" s="244" t="s">
        <v>2474</v>
      </c>
      <c r="Q1908" s="244" t="s">
        <v>2474</v>
      </c>
      <c r="R1908" s="6">
        <f t="shared" si="269"/>
        <v>7</v>
      </c>
      <c r="S1908" s="6">
        <f t="shared" si="270"/>
        <v>1</v>
      </c>
      <c r="T1908" s="7">
        <f t="shared" si="271"/>
        <v>126720</v>
      </c>
      <c r="U1908" s="121" t="str">
        <f t="shared" si="272"/>
        <v>1EF00</v>
      </c>
      <c r="V1908" s="10">
        <f t="shared" si="273"/>
        <v>239</v>
      </c>
      <c r="W1908" s="10">
        <f t="shared" si="274"/>
        <v>255</v>
      </c>
      <c r="X1908" s="11">
        <f t="shared" si="275"/>
        <v>7</v>
      </c>
      <c r="Y1908" s="11">
        <f t="shared" si="276"/>
        <v>255</v>
      </c>
      <c r="Z1908" s="12" t="str">
        <f t="shared" si="277"/>
        <v>Proprietary A2</v>
      </c>
      <c r="AI1908" s="17"/>
      <c r="AJ1908" s="18"/>
      <c r="AK1908" s="19"/>
      <c r="AL1908" s="21"/>
      <c r="AM1908" s="21"/>
      <c r="AN1908" s="21"/>
      <c r="AO1908" s="21"/>
      <c r="AP1908" s="20"/>
      <c r="AQ1908" s="22"/>
      <c r="AR1908" s="20"/>
      <c r="AS1908" s="20"/>
      <c r="AT1908" s="20"/>
      <c r="AU1908" s="20"/>
      <c r="AV1908" s="20"/>
      <c r="AW1908" s="20"/>
      <c r="AX1908" s="221">
        <v>126720</v>
      </c>
      <c r="AY1908" s="6">
        <v>7</v>
      </c>
      <c r="AZ1908" s="6">
        <v>255</v>
      </c>
      <c r="BA1908" s="87" t="s">
        <v>2760</v>
      </c>
      <c r="BB1908" s="39" t="s">
        <v>2411</v>
      </c>
      <c r="BC1908" s="84" t="s">
        <v>2710</v>
      </c>
      <c r="BL1908" s="42" t="s">
        <v>2693</v>
      </c>
      <c r="BM1908" s="43" t="s">
        <v>2688</v>
      </c>
      <c r="BO1908" s="17">
        <v>64647</v>
      </c>
      <c r="BP1908" s="18" t="s">
        <v>2321</v>
      </c>
    </row>
    <row r="1909" spans="1:68" ht="15" customHeight="1" thickBot="1" x14ac:dyDescent="0.35">
      <c r="A1909" s="116">
        <v>1907</v>
      </c>
      <c r="H1909" t="s">
        <v>2638</v>
      </c>
      <c r="I1909" s="244">
        <v>8</v>
      </c>
      <c r="J1909" s="244" t="s">
        <v>2640</v>
      </c>
      <c r="K1909" s="244" t="s">
        <v>2474</v>
      </c>
      <c r="L1909" s="244" t="s">
        <v>2474</v>
      </c>
      <c r="M1909" s="244" t="s">
        <v>2474</v>
      </c>
      <c r="N1909" s="244" t="s">
        <v>2474</v>
      </c>
      <c r="O1909" s="244">
        <v>0</v>
      </c>
      <c r="P1909" s="244">
        <v>0</v>
      </c>
      <c r="Q1909" s="244" t="s">
        <v>2474</v>
      </c>
      <c r="R1909" s="6">
        <f t="shared" si="269"/>
        <v>7</v>
      </c>
      <c r="S1909" s="6">
        <f t="shared" si="270"/>
        <v>1</v>
      </c>
      <c r="T1909" s="7">
        <f t="shared" si="271"/>
        <v>126720</v>
      </c>
      <c r="U1909" s="121" t="str">
        <f t="shared" si="272"/>
        <v>1EF00</v>
      </c>
      <c r="V1909" s="10">
        <f t="shared" si="273"/>
        <v>239</v>
      </c>
      <c r="W1909" s="10">
        <f t="shared" si="274"/>
        <v>255</v>
      </c>
      <c r="X1909" s="11">
        <f t="shared" si="275"/>
        <v>7</v>
      </c>
      <c r="Y1909" s="11">
        <f t="shared" si="276"/>
        <v>255</v>
      </c>
      <c r="Z1909" s="12" t="str">
        <f t="shared" si="277"/>
        <v>Proprietary A2</v>
      </c>
      <c r="AI1909" s="17"/>
      <c r="AJ1909" s="18"/>
      <c r="AK1909" s="19"/>
      <c r="AQ1909" s="37"/>
      <c r="AR1909" s="34"/>
      <c r="AS1909" s="34"/>
      <c r="AT1909" s="34"/>
      <c r="AU1909" s="34"/>
      <c r="AV1909" s="34"/>
      <c r="AW1909" s="34"/>
      <c r="AX1909" s="222">
        <v>126720</v>
      </c>
      <c r="AY1909" s="6">
        <v>7</v>
      </c>
      <c r="AZ1909" s="6">
        <v>255</v>
      </c>
      <c r="BA1909" s="87" t="s">
        <v>2761</v>
      </c>
      <c r="BB1909" s="39" t="s">
        <v>2412</v>
      </c>
      <c r="BC1909" s="84" t="s">
        <v>2710</v>
      </c>
      <c r="BL1909" s="42" t="s">
        <v>2693</v>
      </c>
      <c r="BM1909" s="43" t="s">
        <v>2688</v>
      </c>
      <c r="BO1909" s="17">
        <v>65001</v>
      </c>
      <c r="BP1909" s="18" t="s">
        <v>1117</v>
      </c>
    </row>
    <row r="1910" spans="1:68" ht="15" customHeight="1" thickBot="1" x14ac:dyDescent="0.35">
      <c r="A1910" s="116">
        <v>1908</v>
      </c>
      <c r="H1910" t="s">
        <v>2638</v>
      </c>
      <c r="I1910" s="244">
        <v>8</v>
      </c>
      <c r="J1910" s="244" t="s">
        <v>2641</v>
      </c>
      <c r="K1910" s="244" t="s">
        <v>2474</v>
      </c>
      <c r="L1910" s="244" t="s">
        <v>2474</v>
      </c>
      <c r="M1910" s="244" t="s">
        <v>2483</v>
      </c>
      <c r="N1910" s="244" t="s">
        <v>2474</v>
      </c>
      <c r="O1910" s="244" t="s">
        <v>2474</v>
      </c>
      <c r="P1910" s="244" t="s">
        <v>2474</v>
      </c>
      <c r="Q1910" s="244" t="s">
        <v>2483</v>
      </c>
      <c r="R1910" s="6">
        <f t="shared" si="269"/>
        <v>7</v>
      </c>
      <c r="S1910" s="6">
        <f t="shared" si="270"/>
        <v>1</v>
      </c>
      <c r="T1910" s="7">
        <f t="shared" si="271"/>
        <v>126720</v>
      </c>
      <c r="U1910" s="121" t="str">
        <f t="shared" si="272"/>
        <v>1EF00</v>
      </c>
      <c r="V1910" s="10">
        <f t="shared" si="273"/>
        <v>239</v>
      </c>
      <c r="W1910" s="10">
        <f t="shared" si="274"/>
        <v>255</v>
      </c>
      <c r="X1910" s="11">
        <f t="shared" si="275"/>
        <v>7</v>
      </c>
      <c r="Y1910" s="11">
        <f t="shared" si="276"/>
        <v>255</v>
      </c>
      <c r="Z1910" s="12" t="str">
        <f t="shared" si="277"/>
        <v>Proprietary A2</v>
      </c>
      <c r="AI1910" s="17"/>
      <c r="AJ1910" s="18"/>
      <c r="AK1910" s="19"/>
      <c r="AL1910" s="21"/>
      <c r="AM1910" s="21"/>
      <c r="AN1910" s="21"/>
      <c r="AO1910" s="21"/>
      <c r="AP1910" s="20"/>
      <c r="AQ1910" s="22"/>
      <c r="AR1910" s="20"/>
      <c r="AS1910" s="20"/>
      <c r="AT1910" s="20"/>
      <c r="AU1910" s="20"/>
      <c r="AV1910" s="20"/>
      <c r="AW1910" s="20"/>
      <c r="AX1910" s="221">
        <v>126720</v>
      </c>
      <c r="AY1910" s="6">
        <v>7</v>
      </c>
      <c r="AZ1910" s="6">
        <v>255</v>
      </c>
      <c r="BA1910" s="87" t="s">
        <v>2762</v>
      </c>
      <c r="BB1910" s="39" t="s">
        <v>2413</v>
      </c>
      <c r="BC1910" s="84" t="s">
        <v>2710</v>
      </c>
      <c r="BL1910" s="42" t="s">
        <v>2693</v>
      </c>
      <c r="BM1910" s="43" t="s">
        <v>2688</v>
      </c>
      <c r="BO1910" s="17">
        <v>65012</v>
      </c>
      <c r="BP1910" s="18" t="s">
        <v>1128</v>
      </c>
    </row>
    <row r="1911" spans="1:68" ht="15" customHeight="1" thickBot="1" x14ac:dyDescent="0.35">
      <c r="A1911" s="116">
        <v>1909</v>
      </c>
      <c r="H1911" t="s">
        <v>2638</v>
      </c>
      <c r="I1911" s="244">
        <v>8</v>
      </c>
      <c r="J1911" s="244" t="s">
        <v>2639</v>
      </c>
      <c r="K1911" s="244" t="s">
        <v>2474</v>
      </c>
      <c r="L1911" s="244" t="s">
        <v>2474</v>
      </c>
      <c r="M1911" s="244" t="s">
        <v>2474</v>
      </c>
      <c r="N1911" s="244" t="s">
        <v>2483</v>
      </c>
      <c r="O1911" s="244">
        <v>0</v>
      </c>
      <c r="P1911" s="244">
        <v>0</v>
      </c>
      <c r="Q1911" s="244" t="s">
        <v>2474</v>
      </c>
      <c r="R1911" s="6">
        <f t="shared" si="269"/>
        <v>7</v>
      </c>
      <c r="S1911" s="6">
        <f t="shared" si="270"/>
        <v>1</v>
      </c>
      <c r="T1911" s="7">
        <f t="shared" si="271"/>
        <v>126720</v>
      </c>
      <c r="U1911" s="121" t="str">
        <f t="shared" si="272"/>
        <v>1EF00</v>
      </c>
      <c r="V1911" s="10">
        <f t="shared" si="273"/>
        <v>239</v>
      </c>
      <c r="W1911" s="10">
        <f t="shared" si="274"/>
        <v>255</v>
      </c>
      <c r="X1911" s="11">
        <f t="shared" si="275"/>
        <v>7</v>
      </c>
      <c r="Y1911" s="11">
        <f t="shared" si="276"/>
        <v>255</v>
      </c>
      <c r="Z1911" s="12" t="str">
        <f t="shared" si="277"/>
        <v>Proprietary A2</v>
      </c>
      <c r="AI1911" s="17"/>
      <c r="AJ1911" s="18"/>
      <c r="AK1911" s="19"/>
      <c r="AQ1911" s="37"/>
      <c r="AR1911" s="34"/>
      <c r="AS1911" s="34"/>
      <c r="AT1911" s="34"/>
      <c r="AU1911" s="34"/>
      <c r="AV1911" s="34"/>
      <c r="AW1911" s="34"/>
      <c r="AX1911" s="222">
        <v>126720</v>
      </c>
      <c r="AY1911" s="6">
        <v>7</v>
      </c>
      <c r="AZ1911" s="6">
        <v>255</v>
      </c>
      <c r="BA1911" s="87" t="s">
        <v>2763</v>
      </c>
      <c r="BB1911" s="39" t="s">
        <v>2415</v>
      </c>
      <c r="BC1911" s="84" t="s">
        <v>2710</v>
      </c>
      <c r="BL1911" s="42" t="s">
        <v>2693</v>
      </c>
      <c r="BM1911" s="43" t="s">
        <v>2688</v>
      </c>
      <c r="BO1911" s="17">
        <v>65023</v>
      </c>
      <c r="BP1911" s="18" t="s">
        <v>1139</v>
      </c>
    </row>
    <row r="1912" spans="1:68" ht="15" customHeight="1" thickBot="1" x14ac:dyDescent="0.35">
      <c r="A1912" s="116">
        <v>1910</v>
      </c>
      <c r="H1912" t="s">
        <v>2638</v>
      </c>
      <c r="I1912" s="244">
        <v>8</v>
      </c>
      <c r="J1912" s="244" t="s">
        <v>2567</v>
      </c>
      <c r="K1912" s="244" t="s">
        <v>2483</v>
      </c>
      <c r="L1912" s="244" t="s">
        <v>2474</v>
      </c>
      <c r="M1912" s="244" t="s">
        <v>2474</v>
      </c>
      <c r="N1912" s="244" t="s">
        <v>2474</v>
      </c>
      <c r="O1912" s="244" t="s">
        <v>2474</v>
      </c>
      <c r="P1912" s="244" t="s">
        <v>2474</v>
      </c>
      <c r="Q1912" s="244" t="s">
        <v>2474</v>
      </c>
      <c r="R1912" s="6">
        <f t="shared" si="269"/>
        <v>7</v>
      </c>
      <c r="S1912" s="6">
        <f t="shared" si="270"/>
        <v>1</v>
      </c>
      <c r="T1912" s="7">
        <f t="shared" si="271"/>
        <v>126720</v>
      </c>
      <c r="U1912" s="121" t="str">
        <f t="shared" si="272"/>
        <v>1EF00</v>
      </c>
      <c r="V1912" s="10">
        <f t="shared" si="273"/>
        <v>239</v>
      </c>
      <c r="W1912" s="10">
        <f t="shared" si="274"/>
        <v>255</v>
      </c>
      <c r="X1912" s="11">
        <f t="shared" si="275"/>
        <v>7</v>
      </c>
      <c r="Y1912" s="11">
        <f t="shared" si="276"/>
        <v>255</v>
      </c>
      <c r="Z1912" s="12" t="str">
        <f t="shared" si="277"/>
        <v>Proprietary A2</v>
      </c>
      <c r="AI1912" s="17"/>
      <c r="AJ1912" s="18"/>
      <c r="AK1912" s="19"/>
      <c r="AL1912" s="21"/>
      <c r="AM1912" s="21"/>
      <c r="AN1912" s="21"/>
      <c r="AO1912" s="21"/>
      <c r="AP1912" s="20"/>
      <c r="AQ1912" s="22"/>
      <c r="AR1912" s="20"/>
      <c r="AS1912" s="20"/>
      <c r="AT1912" s="20"/>
      <c r="AU1912" s="20"/>
      <c r="AV1912" s="20"/>
      <c r="AW1912" s="20"/>
      <c r="AX1912" s="221">
        <v>126720</v>
      </c>
      <c r="AY1912" s="6">
        <v>7</v>
      </c>
      <c r="AZ1912" s="6">
        <v>255</v>
      </c>
      <c r="BA1912" s="87" t="s">
        <v>2764</v>
      </c>
      <c r="BB1912" s="39" t="s">
        <v>2414</v>
      </c>
      <c r="BC1912" s="84" t="s">
        <v>2710</v>
      </c>
      <c r="BL1912" s="42" t="s">
        <v>2693</v>
      </c>
      <c r="BM1912" s="43" t="s">
        <v>2688</v>
      </c>
      <c r="BO1912" s="17">
        <v>126998</v>
      </c>
      <c r="BP1912" s="18" t="s">
        <v>1415</v>
      </c>
    </row>
    <row r="1913" spans="1:68" ht="15" customHeight="1" thickBot="1" x14ac:dyDescent="0.35">
      <c r="A1913" s="116">
        <v>1911</v>
      </c>
      <c r="H1913" t="s">
        <v>2638</v>
      </c>
      <c r="I1913" s="244">
        <v>8</v>
      </c>
      <c r="J1913" s="244">
        <v>0</v>
      </c>
      <c r="K1913" s="244" t="s">
        <v>2539</v>
      </c>
      <c r="L1913" s="244" t="s">
        <v>2639</v>
      </c>
      <c r="M1913" s="244">
        <v>98</v>
      </c>
      <c r="N1913" s="244">
        <v>12</v>
      </c>
      <c r="O1913" s="244">
        <v>7</v>
      </c>
      <c r="P1913" s="244">
        <v>2</v>
      </c>
      <c r="Q1913" s="244">
        <v>2</v>
      </c>
      <c r="R1913" s="6">
        <f t="shared" si="269"/>
        <v>7</v>
      </c>
      <c r="S1913" s="6">
        <f t="shared" si="270"/>
        <v>1</v>
      </c>
      <c r="T1913" s="7">
        <f t="shared" si="271"/>
        <v>126720</v>
      </c>
      <c r="U1913" s="121" t="str">
        <f t="shared" si="272"/>
        <v>1EF00</v>
      </c>
      <c r="V1913" s="10">
        <f t="shared" si="273"/>
        <v>239</v>
      </c>
      <c r="W1913" s="10">
        <f t="shared" si="274"/>
        <v>255</v>
      </c>
      <c r="X1913" s="11">
        <f t="shared" si="275"/>
        <v>7</v>
      </c>
      <c r="Y1913" s="11">
        <f t="shared" si="276"/>
        <v>255</v>
      </c>
      <c r="Z1913" s="12" t="str">
        <f t="shared" si="277"/>
        <v>Proprietary A2</v>
      </c>
      <c r="AI1913" s="17"/>
      <c r="AJ1913" s="18"/>
      <c r="AK1913" s="19"/>
      <c r="AQ1913" s="37"/>
      <c r="AR1913" s="34"/>
      <c r="AS1913" s="34"/>
      <c r="AT1913" s="34"/>
      <c r="AU1913" s="34"/>
      <c r="AV1913" s="34"/>
      <c r="AW1913" s="34"/>
      <c r="AX1913" s="222">
        <v>126720</v>
      </c>
      <c r="AY1913" s="6">
        <v>7</v>
      </c>
      <c r="AZ1913" s="6">
        <v>255</v>
      </c>
      <c r="BA1913" s="87" t="s">
        <v>2755</v>
      </c>
      <c r="BB1913" s="39" t="s">
        <v>2709</v>
      </c>
      <c r="BC1913" s="84" t="s">
        <v>2710</v>
      </c>
      <c r="BD1913" s="38" t="s">
        <v>2756</v>
      </c>
      <c r="BE1913" s="39" t="s">
        <v>2757</v>
      </c>
      <c r="BF1913" s="90" t="s">
        <v>2710</v>
      </c>
      <c r="BJ1913" s="47" t="s">
        <v>2758</v>
      </c>
      <c r="BL1913" s="42" t="s">
        <v>2693</v>
      </c>
      <c r="BM1913" s="43" t="s">
        <v>2688</v>
      </c>
      <c r="BO1913" s="17">
        <v>127245</v>
      </c>
      <c r="BP1913" s="18" t="s">
        <v>1417</v>
      </c>
    </row>
    <row r="1914" spans="1:68" ht="15" customHeight="1" thickBot="1" x14ac:dyDescent="0.35">
      <c r="A1914" s="116">
        <v>1912</v>
      </c>
      <c r="H1914" t="s">
        <v>2638</v>
      </c>
      <c r="I1914" s="244">
        <v>8</v>
      </c>
      <c r="J1914" s="244">
        <v>1</v>
      </c>
      <c r="K1914" s="244" t="s">
        <v>2474</v>
      </c>
      <c r="L1914" s="244" t="s">
        <v>2474</v>
      </c>
      <c r="M1914" s="244" t="s">
        <v>2474</v>
      </c>
      <c r="N1914" s="244" t="s">
        <v>2474</v>
      </c>
      <c r="O1914" s="244" t="s">
        <v>2474</v>
      </c>
      <c r="P1914" s="244" t="s">
        <v>2474</v>
      </c>
      <c r="Q1914" s="244" t="s">
        <v>2474</v>
      </c>
      <c r="R1914" s="6">
        <f t="shared" si="269"/>
        <v>7</v>
      </c>
      <c r="S1914" s="6">
        <f t="shared" si="270"/>
        <v>1</v>
      </c>
      <c r="T1914" s="7">
        <f t="shared" si="271"/>
        <v>126720</v>
      </c>
      <c r="U1914" s="121" t="str">
        <f t="shared" si="272"/>
        <v>1EF00</v>
      </c>
      <c r="V1914" s="10">
        <f t="shared" si="273"/>
        <v>239</v>
      </c>
      <c r="W1914" s="10">
        <f t="shared" si="274"/>
        <v>255</v>
      </c>
      <c r="X1914" s="11">
        <f t="shared" si="275"/>
        <v>7</v>
      </c>
      <c r="Y1914" s="11">
        <f t="shared" si="276"/>
        <v>255</v>
      </c>
      <c r="Z1914" s="12" t="str">
        <f t="shared" si="277"/>
        <v>Proprietary A2</v>
      </c>
      <c r="AI1914" s="17"/>
      <c r="AJ1914" s="18"/>
      <c r="AK1914" s="19"/>
      <c r="AL1914" s="21"/>
      <c r="AM1914" s="21"/>
      <c r="AN1914" s="21"/>
      <c r="AO1914" s="21"/>
      <c r="AP1914" s="20"/>
      <c r="AQ1914" s="22"/>
      <c r="AR1914" s="20"/>
      <c r="AS1914" s="20"/>
      <c r="AT1914" s="20"/>
      <c r="AU1914" s="20"/>
      <c r="AV1914" s="20"/>
      <c r="AW1914" s="20"/>
      <c r="AX1914" s="221">
        <v>126720</v>
      </c>
      <c r="AY1914" s="6">
        <v>7</v>
      </c>
      <c r="AZ1914" s="6">
        <v>255</v>
      </c>
      <c r="BA1914" s="87" t="s">
        <v>2759</v>
      </c>
      <c r="BB1914" s="39" t="s">
        <v>2352</v>
      </c>
      <c r="BC1914" s="84" t="s">
        <v>2710</v>
      </c>
      <c r="BL1914" s="42" t="s">
        <v>2693</v>
      </c>
      <c r="BM1914" s="43" t="s">
        <v>2688</v>
      </c>
      <c r="BO1914" s="17">
        <v>127489</v>
      </c>
      <c r="BP1914" s="18" t="s">
        <v>1423</v>
      </c>
    </row>
    <row r="1915" spans="1:68" ht="15" customHeight="1" thickBot="1" x14ac:dyDescent="0.35">
      <c r="A1915" s="116">
        <v>1913</v>
      </c>
      <c r="H1915" t="s">
        <v>2638</v>
      </c>
      <c r="I1915" s="244">
        <v>8</v>
      </c>
      <c r="J1915" s="244">
        <v>2</v>
      </c>
      <c r="K1915" s="244" t="s">
        <v>2474</v>
      </c>
      <c r="L1915" s="244" t="s">
        <v>2474</v>
      </c>
      <c r="M1915" s="244" t="s">
        <v>2474</v>
      </c>
      <c r="N1915" s="244" t="s">
        <v>2474</v>
      </c>
      <c r="O1915" s="244" t="s">
        <v>2474</v>
      </c>
      <c r="P1915" s="244" t="s">
        <v>2474</v>
      </c>
      <c r="Q1915" s="244" t="s">
        <v>2474</v>
      </c>
      <c r="R1915" s="6">
        <f t="shared" si="269"/>
        <v>7</v>
      </c>
      <c r="S1915" s="6">
        <f t="shared" si="270"/>
        <v>1</v>
      </c>
      <c r="T1915" s="7">
        <f t="shared" si="271"/>
        <v>126720</v>
      </c>
      <c r="U1915" s="121" t="str">
        <f t="shared" si="272"/>
        <v>1EF00</v>
      </c>
      <c r="V1915" s="10">
        <f t="shared" si="273"/>
        <v>239</v>
      </c>
      <c r="W1915" s="10">
        <f t="shared" si="274"/>
        <v>255</v>
      </c>
      <c r="X1915" s="11">
        <f t="shared" si="275"/>
        <v>7</v>
      </c>
      <c r="Y1915" s="11">
        <f t="shared" si="276"/>
        <v>255</v>
      </c>
      <c r="Z1915" s="12" t="str">
        <f t="shared" si="277"/>
        <v>Proprietary A2</v>
      </c>
      <c r="AI1915" s="17"/>
      <c r="AJ1915" s="18"/>
      <c r="AK1915" s="19"/>
      <c r="AQ1915" s="37"/>
      <c r="AR1915" s="34"/>
      <c r="AS1915" s="34"/>
      <c r="AT1915" s="34"/>
      <c r="AU1915" s="34"/>
      <c r="AV1915" s="34"/>
      <c r="AW1915" s="34"/>
      <c r="AX1915" s="222">
        <v>126720</v>
      </c>
      <c r="AY1915" s="6">
        <v>7</v>
      </c>
      <c r="AZ1915" s="6">
        <v>255</v>
      </c>
      <c r="BA1915" s="87" t="s">
        <v>2760</v>
      </c>
      <c r="BB1915" s="39" t="s">
        <v>2411</v>
      </c>
      <c r="BC1915" s="84" t="s">
        <v>2710</v>
      </c>
      <c r="BL1915" s="42" t="s">
        <v>2693</v>
      </c>
      <c r="BM1915" s="43" t="s">
        <v>2688</v>
      </c>
      <c r="BO1915" s="17">
        <v>127501</v>
      </c>
      <c r="BP1915" s="18" t="s">
        <v>1428</v>
      </c>
    </row>
    <row r="1916" spans="1:68" ht="15" customHeight="1" thickBot="1" x14ac:dyDescent="0.35">
      <c r="A1916" s="116">
        <v>1914</v>
      </c>
      <c r="H1916" t="s">
        <v>2638</v>
      </c>
      <c r="I1916" s="244">
        <v>8</v>
      </c>
      <c r="J1916" s="244">
        <v>3</v>
      </c>
      <c r="K1916" s="244" t="s">
        <v>2474</v>
      </c>
      <c r="L1916" s="244" t="s">
        <v>2474</v>
      </c>
      <c r="M1916" s="244" t="s">
        <v>2474</v>
      </c>
      <c r="N1916" s="244" t="s">
        <v>2474</v>
      </c>
      <c r="O1916" s="244" t="s">
        <v>2483</v>
      </c>
      <c r="P1916" s="244" t="s">
        <v>2474</v>
      </c>
      <c r="Q1916" s="244" t="s">
        <v>2474</v>
      </c>
      <c r="R1916" s="6">
        <f t="shared" si="269"/>
        <v>7</v>
      </c>
      <c r="S1916" s="6">
        <f t="shared" si="270"/>
        <v>1</v>
      </c>
      <c r="T1916" s="7">
        <f t="shared" si="271"/>
        <v>126720</v>
      </c>
      <c r="U1916" s="121" t="str">
        <f t="shared" si="272"/>
        <v>1EF00</v>
      </c>
      <c r="V1916" s="10">
        <f t="shared" si="273"/>
        <v>239</v>
      </c>
      <c r="W1916" s="10">
        <f t="shared" si="274"/>
        <v>255</v>
      </c>
      <c r="X1916" s="11">
        <f t="shared" si="275"/>
        <v>7</v>
      </c>
      <c r="Y1916" s="11">
        <f t="shared" si="276"/>
        <v>255</v>
      </c>
      <c r="Z1916" s="12" t="str">
        <f t="shared" si="277"/>
        <v>Proprietary A2</v>
      </c>
      <c r="AI1916" s="17"/>
      <c r="AJ1916" s="18"/>
      <c r="AK1916" s="19"/>
      <c r="AL1916" s="21"/>
      <c r="AM1916" s="21"/>
      <c r="AN1916" s="21"/>
      <c r="AO1916" s="21"/>
      <c r="AP1916" s="20"/>
      <c r="AQ1916" s="22"/>
      <c r="AR1916" s="20"/>
      <c r="AS1916" s="20"/>
      <c r="AT1916" s="20"/>
      <c r="AU1916" s="20"/>
      <c r="AV1916" s="20"/>
      <c r="AW1916" s="20"/>
      <c r="AX1916" s="221">
        <v>126720</v>
      </c>
      <c r="AY1916" s="6">
        <v>7</v>
      </c>
      <c r="AZ1916" s="6">
        <v>255</v>
      </c>
      <c r="BA1916" s="87" t="s">
        <v>2761</v>
      </c>
      <c r="BB1916" s="39" t="s">
        <v>2412</v>
      </c>
      <c r="BC1916" s="84" t="s">
        <v>2710</v>
      </c>
      <c r="BL1916" s="42" t="s">
        <v>2693</v>
      </c>
      <c r="BM1916" s="43" t="s">
        <v>2688</v>
      </c>
      <c r="BO1916" s="17">
        <v>127507</v>
      </c>
      <c r="BP1916" s="18" t="s">
        <v>1434</v>
      </c>
    </row>
    <row r="1917" spans="1:68" ht="15" customHeight="1" thickBot="1" x14ac:dyDescent="0.35">
      <c r="A1917" s="116">
        <v>1915</v>
      </c>
      <c r="H1917" t="s">
        <v>2638</v>
      </c>
      <c r="I1917" s="244">
        <v>8</v>
      </c>
      <c r="J1917" s="244">
        <v>4</v>
      </c>
      <c r="K1917" s="244" t="s">
        <v>2474</v>
      </c>
      <c r="L1917" s="244" t="s">
        <v>2483</v>
      </c>
      <c r="M1917" s="244" t="s">
        <v>2474</v>
      </c>
      <c r="N1917" s="244" t="s">
        <v>2474</v>
      </c>
      <c r="O1917" s="244" t="s">
        <v>2474</v>
      </c>
      <c r="P1917" s="244" t="s">
        <v>2474</v>
      </c>
      <c r="Q1917" s="244" t="s">
        <v>2474</v>
      </c>
      <c r="R1917" s="6">
        <f t="shared" si="269"/>
        <v>7</v>
      </c>
      <c r="S1917" s="6">
        <f t="shared" si="270"/>
        <v>1</v>
      </c>
      <c r="T1917" s="7">
        <f t="shared" si="271"/>
        <v>126720</v>
      </c>
      <c r="U1917" s="121" t="str">
        <f t="shared" si="272"/>
        <v>1EF00</v>
      </c>
      <c r="V1917" s="10">
        <f t="shared" si="273"/>
        <v>239</v>
      </c>
      <c r="W1917" s="10">
        <f t="shared" si="274"/>
        <v>255</v>
      </c>
      <c r="X1917" s="11">
        <f t="shared" si="275"/>
        <v>7</v>
      </c>
      <c r="Y1917" s="11">
        <f t="shared" si="276"/>
        <v>255</v>
      </c>
      <c r="Z1917" s="12" t="str">
        <f t="shared" si="277"/>
        <v>Proprietary A2</v>
      </c>
      <c r="AI1917" s="17"/>
      <c r="AJ1917" s="18"/>
      <c r="AK1917" s="19"/>
      <c r="AQ1917" s="34"/>
      <c r="AR1917" s="34"/>
      <c r="AS1917" s="34"/>
      <c r="AT1917" s="34"/>
      <c r="AU1917" s="34"/>
      <c r="AV1917" s="34"/>
      <c r="AW1917" s="34"/>
      <c r="AX1917" s="222">
        <v>126720</v>
      </c>
      <c r="AY1917" s="6">
        <v>7</v>
      </c>
      <c r="AZ1917" s="6">
        <v>255</v>
      </c>
      <c r="BA1917" s="87" t="s">
        <v>2762</v>
      </c>
      <c r="BB1917" s="39" t="s">
        <v>2413</v>
      </c>
      <c r="BC1917" s="84" t="s">
        <v>2710</v>
      </c>
      <c r="BL1917" s="42" t="s">
        <v>2693</v>
      </c>
      <c r="BM1917" s="43" t="s">
        <v>2688</v>
      </c>
      <c r="BO1917" s="17"/>
      <c r="BP1917" s="18"/>
    </row>
    <row r="1918" spans="1:68" ht="15" customHeight="1" thickBot="1" x14ac:dyDescent="0.35">
      <c r="A1918" s="116">
        <v>1916</v>
      </c>
      <c r="H1918" t="s">
        <v>2654</v>
      </c>
      <c r="I1918" s="244">
        <v>8</v>
      </c>
      <c r="J1918" s="244" t="s">
        <v>2500</v>
      </c>
      <c r="K1918" s="244">
        <v>22</v>
      </c>
      <c r="L1918" s="244" t="s">
        <v>2474</v>
      </c>
      <c r="M1918" s="244" t="s">
        <v>2474</v>
      </c>
      <c r="N1918" s="244" t="s">
        <v>2474</v>
      </c>
      <c r="O1918" s="244" t="s">
        <v>2474</v>
      </c>
      <c r="P1918" s="244" t="s">
        <v>2474</v>
      </c>
      <c r="Q1918" s="244" t="s">
        <v>2477</v>
      </c>
      <c r="R1918" s="6">
        <f t="shared" si="269"/>
        <v>3</v>
      </c>
      <c r="S1918" s="6">
        <f t="shared" si="270"/>
        <v>1</v>
      </c>
      <c r="T1918" s="7">
        <f t="shared" si="271"/>
        <v>129284</v>
      </c>
      <c r="U1918" s="121" t="str">
        <f t="shared" si="272"/>
        <v>1F904</v>
      </c>
      <c r="V1918" s="10">
        <f t="shared" si="273"/>
        <v>249</v>
      </c>
      <c r="W1918" s="10">
        <f t="shared" si="274"/>
        <v>4</v>
      </c>
      <c r="X1918" s="11">
        <f t="shared" si="275"/>
        <v>7</v>
      </c>
      <c r="Y1918" s="11">
        <f t="shared" si="276"/>
        <v>249</v>
      </c>
      <c r="Z1918" s="12" t="str">
        <f t="shared" si="277"/>
        <v>Navigation Data</v>
      </c>
      <c r="AI1918" s="17"/>
      <c r="AJ1918" s="18"/>
      <c r="AK1918" s="19"/>
      <c r="AL1918" s="21"/>
      <c r="AM1918" s="21"/>
      <c r="AN1918" s="21"/>
      <c r="AO1918" s="21"/>
      <c r="AP1918" s="20"/>
      <c r="AQ1918" s="20"/>
      <c r="AR1918" s="20"/>
      <c r="AS1918" s="20"/>
      <c r="AT1918" s="20"/>
      <c r="AU1918" s="20"/>
      <c r="AV1918" s="20"/>
      <c r="AW1918" s="20"/>
      <c r="AX1918" s="221">
        <v>129284</v>
      </c>
      <c r="AY1918" s="6">
        <v>7</v>
      </c>
      <c r="AZ1918" s="6">
        <v>249</v>
      </c>
      <c r="BA1918" s="87" t="s">
        <v>2826</v>
      </c>
      <c r="BB1918" s="39" t="s">
        <v>2709</v>
      </c>
      <c r="BC1918" s="84" t="s">
        <v>2710</v>
      </c>
      <c r="BL1918" s="42" t="s">
        <v>2693</v>
      </c>
      <c r="BM1918" s="43" t="s">
        <v>2688</v>
      </c>
      <c r="BO1918" s="17"/>
      <c r="BP1918" s="18"/>
    </row>
    <row r="1919" spans="1:68" ht="15" customHeight="1" thickBot="1" x14ac:dyDescent="0.35">
      <c r="A1919" s="116">
        <v>1917</v>
      </c>
      <c r="H1919" t="s">
        <v>2654</v>
      </c>
      <c r="I1919" s="244">
        <v>8</v>
      </c>
      <c r="J1919" s="244" t="s">
        <v>2502</v>
      </c>
      <c r="K1919" s="244" t="s">
        <v>2474</v>
      </c>
      <c r="L1919" s="244" t="s">
        <v>2474</v>
      </c>
      <c r="M1919" s="244" t="s">
        <v>2474</v>
      </c>
      <c r="N1919" s="244" t="s">
        <v>2474</v>
      </c>
      <c r="O1919" s="244" t="s">
        <v>2474</v>
      </c>
      <c r="P1919" s="244" t="s">
        <v>2474</v>
      </c>
      <c r="Q1919" s="244" t="s">
        <v>2474</v>
      </c>
      <c r="R1919" s="6">
        <f t="shared" ref="R1919:R1982" si="278">_xlfn.BITRSHIFT(_xlfn.BITAND(HEX2DEC(H1919),HEX2DEC("1C000000")),26)</f>
        <v>3</v>
      </c>
      <c r="S1919" s="6">
        <f t="shared" ref="S1919:S1982" si="279">_xlfn.BITRSHIFT(_xlfn.BITAND(HEX2DEC(H1919),HEX2DEC("01000000")),24)</f>
        <v>1</v>
      </c>
      <c r="T1919" s="7">
        <f t="shared" ref="T1919:T1982" si="280">IF(_xlfn.BITRSHIFT(_xlfn.BITAND(HEX2DEC(H1919),HEX2DEC("0FF0000")),16)&lt;240,_xlfn.BITRSHIFT(_xlfn.BITAND(HEX2DEC(H1919),HEX2DEC("1FF0000")),8),_xlfn.BITRSHIFT(_xlfn.BITAND(HEX2DEC(H1919),HEX2DEC("1FFFF00")),8))</f>
        <v>129284</v>
      </c>
      <c r="U1919" s="121" t="str">
        <f t="shared" ref="U1919:U1982" si="281">DEC2HEX(T1919)</f>
        <v>1F904</v>
      </c>
      <c r="V1919" s="10">
        <f t="shared" ref="V1919:V1982" si="282">_xlfn.BITRSHIFT(_xlfn.BITAND(HEX2DEC(H1919),HEX2DEC("0FF0000")),16)</f>
        <v>249</v>
      </c>
      <c r="W1919" s="10">
        <f t="shared" ref="W1919:W1982" si="283">_xlfn.BITRSHIFT(_xlfn.BITAND(HEX2DEC(H1919),HEX2DEC("FF00")),8)</f>
        <v>4</v>
      </c>
      <c r="X1919" s="11">
        <f t="shared" ref="X1919:X1982" si="284">_xlfn.BITAND(HEX2DEC(H1919),HEX2DEC("00000FF"))</f>
        <v>7</v>
      </c>
      <c r="Y1919" s="11">
        <f t="shared" ref="Y1919:Y1982" si="285">IF(_xlfn.BITRSHIFT(_xlfn.BITAND(HEX2DEC(H1919),HEX2DEC("0FF0000")),16)&lt;240,_xlfn.BITRSHIFT(_xlfn.BITAND(HEX2DEC(H1919),HEX2DEC("0FF00")),8),_xlfn.BITRSHIFT(_xlfn.BITAND(HEX2DEC(H1919),HEX2DEC("0FF0000")),16))</f>
        <v>249</v>
      </c>
      <c r="Z1919" s="12" t="str">
        <f t="shared" si="277"/>
        <v>Navigation Data</v>
      </c>
      <c r="AI1919" s="17"/>
      <c r="AJ1919" s="18"/>
      <c r="AK1919" s="19"/>
      <c r="AQ1919" s="34"/>
      <c r="AR1919" s="34"/>
      <c r="AS1919" s="34"/>
      <c r="AT1919" s="34"/>
      <c r="AU1919" s="34"/>
      <c r="AV1919" s="34"/>
      <c r="AW1919" s="34"/>
      <c r="AX1919" s="222">
        <v>129284</v>
      </c>
      <c r="AY1919" s="6">
        <v>7</v>
      </c>
      <c r="AZ1919" s="6">
        <v>249</v>
      </c>
      <c r="BA1919" s="87" t="s">
        <v>2826</v>
      </c>
      <c r="BB1919" s="39" t="s">
        <v>2352</v>
      </c>
      <c r="BC1919" s="84" t="s">
        <v>2710</v>
      </c>
      <c r="BL1919" s="42" t="s">
        <v>2693</v>
      </c>
      <c r="BM1919" s="43" t="s">
        <v>2688</v>
      </c>
      <c r="BO1919" s="17"/>
      <c r="BP1919" s="18"/>
    </row>
    <row r="1920" spans="1:68" ht="15" customHeight="1" thickBot="1" x14ac:dyDescent="0.35">
      <c r="A1920" s="116">
        <v>1918</v>
      </c>
      <c r="H1920" t="s">
        <v>2654</v>
      </c>
      <c r="I1920" s="244">
        <v>8</v>
      </c>
      <c r="J1920" s="244" t="s">
        <v>2504</v>
      </c>
      <c r="K1920" s="244" t="s">
        <v>2474</v>
      </c>
      <c r="L1920" s="244" t="s">
        <v>2474</v>
      </c>
      <c r="M1920" s="244" t="s">
        <v>2474</v>
      </c>
      <c r="N1920" s="244" t="s">
        <v>2474</v>
      </c>
      <c r="O1920" s="244" t="s">
        <v>2474</v>
      </c>
      <c r="P1920" s="244" t="s">
        <v>2474</v>
      </c>
      <c r="Q1920" s="244" t="s">
        <v>2474</v>
      </c>
      <c r="R1920" s="6">
        <f t="shared" si="278"/>
        <v>3</v>
      </c>
      <c r="S1920" s="6">
        <f t="shared" si="279"/>
        <v>1</v>
      </c>
      <c r="T1920" s="7">
        <f t="shared" si="280"/>
        <v>129284</v>
      </c>
      <c r="U1920" s="121" t="str">
        <f t="shared" si="281"/>
        <v>1F904</v>
      </c>
      <c r="V1920" s="10">
        <f t="shared" si="282"/>
        <v>249</v>
      </c>
      <c r="W1920" s="10">
        <f t="shared" si="283"/>
        <v>4</v>
      </c>
      <c r="X1920" s="11">
        <f t="shared" si="284"/>
        <v>7</v>
      </c>
      <c r="Y1920" s="11">
        <f t="shared" si="285"/>
        <v>249</v>
      </c>
      <c r="Z1920" s="12" t="str">
        <f t="shared" si="277"/>
        <v>Navigation Data</v>
      </c>
      <c r="AI1920" s="17"/>
      <c r="AJ1920" s="18"/>
      <c r="AK1920" s="19"/>
      <c r="AL1920" s="21"/>
      <c r="AM1920" s="21"/>
      <c r="AN1920" s="21"/>
      <c r="AO1920" s="21"/>
      <c r="AP1920" s="20"/>
      <c r="AQ1920" s="20"/>
      <c r="AR1920" s="20"/>
      <c r="AS1920" s="20"/>
      <c r="AT1920" s="20"/>
      <c r="AU1920" s="20"/>
      <c r="AV1920" s="20"/>
      <c r="AW1920" s="20"/>
      <c r="AX1920" s="221">
        <v>129284</v>
      </c>
      <c r="AY1920" s="6">
        <v>7</v>
      </c>
      <c r="AZ1920" s="6">
        <v>249</v>
      </c>
      <c r="BA1920" s="87" t="s">
        <v>2826</v>
      </c>
      <c r="BB1920" s="39" t="s">
        <v>2411</v>
      </c>
      <c r="BC1920" s="84" t="s">
        <v>2710</v>
      </c>
      <c r="BL1920" s="42" t="s">
        <v>2693</v>
      </c>
      <c r="BM1920" s="43" t="s">
        <v>2688</v>
      </c>
      <c r="BO1920" s="17"/>
      <c r="BP1920" s="18"/>
    </row>
    <row r="1921" spans="1:68" ht="15" customHeight="1" thickBot="1" x14ac:dyDescent="0.35">
      <c r="A1921" s="116">
        <v>1919</v>
      </c>
      <c r="H1921" t="s">
        <v>2654</v>
      </c>
      <c r="I1921" s="244">
        <v>8</v>
      </c>
      <c r="J1921" s="244" t="s">
        <v>2506</v>
      </c>
      <c r="K1921" s="244" t="s">
        <v>2474</v>
      </c>
      <c r="L1921" s="244" t="s">
        <v>2474</v>
      </c>
      <c r="M1921" s="244" t="s">
        <v>2474</v>
      </c>
      <c r="N1921" s="244" t="s">
        <v>2474</v>
      </c>
      <c r="O1921" s="244" t="s">
        <v>2474</v>
      </c>
      <c r="P1921" s="244" t="s">
        <v>2474</v>
      </c>
      <c r="Q1921" s="244" t="s">
        <v>2474</v>
      </c>
      <c r="R1921" s="6">
        <f t="shared" si="278"/>
        <v>3</v>
      </c>
      <c r="S1921" s="6">
        <f t="shared" si="279"/>
        <v>1</v>
      </c>
      <c r="T1921" s="7">
        <f t="shared" si="280"/>
        <v>129284</v>
      </c>
      <c r="U1921" s="121" t="str">
        <f t="shared" si="281"/>
        <v>1F904</v>
      </c>
      <c r="V1921" s="10">
        <f t="shared" si="282"/>
        <v>249</v>
      </c>
      <c r="W1921" s="10">
        <f t="shared" si="283"/>
        <v>4</v>
      </c>
      <c r="X1921" s="11">
        <f t="shared" si="284"/>
        <v>7</v>
      </c>
      <c r="Y1921" s="11">
        <f t="shared" si="285"/>
        <v>249</v>
      </c>
      <c r="Z1921" s="12" t="str">
        <f t="shared" si="277"/>
        <v>Navigation Data</v>
      </c>
      <c r="AI1921" s="17"/>
      <c r="AJ1921" s="18"/>
      <c r="AK1921" s="19"/>
      <c r="AQ1921" s="34"/>
      <c r="AR1921" s="34"/>
      <c r="AS1921" s="34"/>
      <c r="AT1921" s="34"/>
      <c r="AU1921" s="34"/>
      <c r="AV1921" s="34"/>
      <c r="AW1921" s="34"/>
      <c r="AX1921" s="222">
        <v>129284</v>
      </c>
      <c r="AY1921" s="6">
        <v>7</v>
      </c>
      <c r="AZ1921" s="6">
        <v>249</v>
      </c>
      <c r="BA1921" s="87" t="s">
        <v>2826</v>
      </c>
      <c r="BB1921" s="39" t="s">
        <v>2412</v>
      </c>
      <c r="BC1921" s="84" t="s">
        <v>2710</v>
      </c>
      <c r="BL1921" s="42" t="s">
        <v>2693</v>
      </c>
      <c r="BM1921" s="43" t="s">
        <v>2688</v>
      </c>
      <c r="BO1921" s="17"/>
      <c r="BP1921" s="18"/>
    </row>
    <row r="1922" spans="1:68" ht="15" customHeight="1" thickBot="1" x14ac:dyDescent="0.35">
      <c r="A1922" s="116">
        <v>1920</v>
      </c>
      <c r="H1922" t="s">
        <v>2654</v>
      </c>
      <c r="I1922" s="244">
        <v>8</v>
      </c>
      <c r="J1922" s="244" t="s">
        <v>2507</v>
      </c>
      <c r="K1922" s="244" t="s">
        <v>2483</v>
      </c>
      <c r="L1922" s="244" t="s">
        <v>2474</v>
      </c>
      <c r="M1922" s="244" t="s">
        <v>2474</v>
      </c>
      <c r="N1922" s="244" t="s">
        <v>2474</v>
      </c>
      <c r="O1922" s="244" t="s">
        <v>2483</v>
      </c>
      <c r="P1922" s="244" t="s">
        <v>2474</v>
      </c>
      <c r="Q1922" s="244" t="s">
        <v>2483</v>
      </c>
      <c r="R1922" s="6">
        <f t="shared" si="278"/>
        <v>3</v>
      </c>
      <c r="S1922" s="6">
        <f t="shared" si="279"/>
        <v>1</v>
      </c>
      <c r="T1922" s="7">
        <f t="shared" si="280"/>
        <v>129284</v>
      </c>
      <c r="U1922" s="121" t="str">
        <f t="shared" si="281"/>
        <v>1F904</v>
      </c>
      <c r="V1922" s="10">
        <f t="shared" si="282"/>
        <v>249</v>
      </c>
      <c r="W1922" s="10">
        <f t="shared" si="283"/>
        <v>4</v>
      </c>
      <c r="X1922" s="11">
        <f t="shared" si="284"/>
        <v>7</v>
      </c>
      <c r="Y1922" s="11">
        <f t="shared" si="285"/>
        <v>249</v>
      </c>
      <c r="Z1922" s="12" t="str">
        <f t="shared" si="277"/>
        <v>Navigation Data</v>
      </c>
      <c r="AI1922" s="17"/>
      <c r="AJ1922" s="18"/>
      <c r="AK1922" s="19"/>
      <c r="AL1922" s="21"/>
      <c r="AM1922" s="21"/>
      <c r="AN1922" s="21"/>
      <c r="AO1922" s="21"/>
      <c r="AP1922" s="20"/>
      <c r="AQ1922" s="20"/>
      <c r="AR1922" s="20"/>
      <c r="AS1922" s="20"/>
      <c r="AT1922" s="20"/>
      <c r="AU1922" s="20"/>
      <c r="AV1922" s="20"/>
      <c r="AW1922" s="20"/>
      <c r="AX1922" s="221">
        <v>129284</v>
      </c>
      <c r="AY1922" s="6">
        <v>7</v>
      </c>
      <c r="AZ1922" s="6">
        <v>249</v>
      </c>
      <c r="BA1922" s="87" t="s">
        <v>2826</v>
      </c>
      <c r="BB1922" s="39" t="s">
        <v>2413</v>
      </c>
      <c r="BC1922" s="84" t="s">
        <v>2710</v>
      </c>
      <c r="BD1922" s="38" t="s">
        <v>2827</v>
      </c>
      <c r="BF1922" s="90" t="s">
        <v>2691</v>
      </c>
      <c r="BG1922" s="58" t="s">
        <v>2828</v>
      </c>
      <c r="BI1922" s="6" t="s">
        <v>2691</v>
      </c>
      <c r="BL1922" s="42" t="s">
        <v>2693</v>
      </c>
      <c r="BM1922" s="43" t="s">
        <v>2688</v>
      </c>
      <c r="BO1922" s="17"/>
      <c r="BP1922" s="18"/>
    </row>
    <row r="1923" spans="1:68" ht="15" customHeight="1" thickBot="1" x14ac:dyDescent="0.35">
      <c r="A1923" s="116">
        <v>1921</v>
      </c>
      <c r="H1923" t="s">
        <v>2655</v>
      </c>
      <c r="I1923" s="244">
        <v>8</v>
      </c>
      <c r="J1923" s="244" t="s">
        <v>2474</v>
      </c>
      <c r="K1923" s="244" t="s">
        <v>2542</v>
      </c>
      <c r="L1923" s="244" t="s">
        <v>2474</v>
      </c>
      <c r="M1923" s="244" t="s">
        <v>2474</v>
      </c>
      <c r="N1923" s="244" t="s">
        <v>2474</v>
      </c>
      <c r="O1923" s="244" t="s">
        <v>2483</v>
      </c>
      <c r="P1923" s="244" t="s">
        <v>2474</v>
      </c>
      <c r="Q1923" s="244" t="s">
        <v>2474</v>
      </c>
      <c r="R1923" s="6">
        <f t="shared" si="278"/>
        <v>3</v>
      </c>
      <c r="S1923" s="6">
        <f t="shared" si="279"/>
        <v>1</v>
      </c>
      <c r="T1923" s="7">
        <f t="shared" si="280"/>
        <v>129283</v>
      </c>
      <c r="U1923" s="121" t="str">
        <f t="shared" si="281"/>
        <v>1F903</v>
      </c>
      <c r="V1923" s="10">
        <f t="shared" si="282"/>
        <v>249</v>
      </c>
      <c r="W1923" s="10">
        <f t="shared" si="283"/>
        <v>3</v>
      </c>
      <c r="X1923" s="11">
        <f t="shared" si="284"/>
        <v>7</v>
      </c>
      <c r="Y1923" s="11">
        <f t="shared" si="285"/>
        <v>249</v>
      </c>
      <c r="Z1923" s="12" t="str">
        <f t="shared" ref="Z1923:Z1986" si="286">VLOOKUP(T1923,BO:BP,2,FALSE)</f>
        <v>Cross Track Error</v>
      </c>
      <c r="AI1923" s="17"/>
      <c r="AJ1923" s="18"/>
      <c r="AK1923" s="19"/>
      <c r="AQ1923" s="34"/>
      <c r="AR1923" s="34"/>
      <c r="AS1923" s="34"/>
      <c r="AT1923" s="34"/>
      <c r="AU1923" s="34"/>
      <c r="AV1923" s="34"/>
      <c r="AW1923" s="34"/>
      <c r="AX1923" s="222">
        <v>129283</v>
      </c>
      <c r="AY1923" s="6">
        <v>7</v>
      </c>
      <c r="AZ1923" s="6">
        <v>249</v>
      </c>
      <c r="BA1923" s="87" t="s">
        <v>2829</v>
      </c>
      <c r="BC1923" s="84" t="s">
        <v>2351</v>
      </c>
      <c r="BL1923" s="42" t="s">
        <v>2693</v>
      </c>
      <c r="BM1923" s="43" t="s">
        <v>2688</v>
      </c>
      <c r="BO1923" s="17"/>
      <c r="BP1923" s="18"/>
    </row>
    <row r="1924" spans="1:68" ht="15" customHeight="1" thickBot="1" x14ac:dyDescent="0.35">
      <c r="A1924" s="116">
        <v>1922</v>
      </c>
      <c r="H1924" t="s">
        <v>2522</v>
      </c>
      <c r="I1924" s="244">
        <v>8</v>
      </c>
      <c r="J1924" s="244" t="s">
        <v>2603</v>
      </c>
      <c r="K1924" s="244" t="s">
        <v>2487</v>
      </c>
      <c r="L1924" s="244">
        <v>2</v>
      </c>
      <c r="M1924" s="244" t="s">
        <v>2545</v>
      </c>
      <c r="N1924" s="244">
        <v>76</v>
      </c>
      <c r="O1924" s="244" t="s">
        <v>2512</v>
      </c>
      <c r="P1924" s="244" t="s">
        <v>2474</v>
      </c>
      <c r="Q1924" s="244" t="s">
        <v>2474</v>
      </c>
      <c r="R1924" s="6">
        <f t="shared" si="278"/>
        <v>2</v>
      </c>
      <c r="S1924" s="6">
        <f t="shared" si="279"/>
        <v>1</v>
      </c>
      <c r="T1924" s="7">
        <f t="shared" si="280"/>
        <v>130306</v>
      </c>
      <c r="U1924" s="121" t="str">
        <f t="shared" si="281"/>
        <v>1FD02</v>
      </c>
      <c r="V1924" s="10">
        <f t="shared" si="282"/>
        <v>253</v>
      </c>
      <c r="W1924" s="10">
        <f t="shared" si="283"/>
        <v>2</v>
      </c>
      <c r="X1924" s="11">
        <f t="shared" si="284"/>
        <v>3</v>
      </c>
      <c r="Y1924" s="11">
        <f t="shared" si="285"/>
        <v>253</v>
      </c>
      <c r="Z1924" s="12" t="str">
        <f t="shared" si="286"/>
        <v>Wind Data</v>
      </c>
      <c r="AI1924" s="17"/>
      <c r="AJ1924" s="18"/>
      <c r="AK1924" s="19"/>
      <c r="AL1924" s="21"/>
      <c r="AM1924" s="21"/>
      <c r="AN1924" s="21"/>
      <c r="AO1924" s="21"/>
      <c r="AP1924" s="20"/>
      <c r="AQ1924" s="20"/>
      <c r="AR1924" s="20"/>
      <c r="AS1924" s="20"/>
      <c r="AT1924" s="20"/>
      <c r="AU1924" s="20"/>
      <c r="AV1924" s="20"/>
      <c r="AW1924" s="20"/>
      <c r="AX1924" s="221">
        <v>130306</v>
      </c>
      <c r="AY1924" s="6">
        <v>3</v>
      </c>
      <c r="AZ1924" s="6">
        <v>253</v>
      </c>
      <c r="BA1924" s="87" t="s">
        <v>2701</v>
      </c>
      <c r="BB1924" s="39" t="s">
        <v>3137</v>
      </c>
      <c r="BC1924" s="84" t="s">
        <v>2349</v>
      </c>
      <c r="BD1924" s="38" t="s">
        <v>2702</v>
      </c>
      <c r="BE1924" s="39" t="s">
        <v>2886</v>
      </c>
      <c r="BF1924" s="90" t="s">
        <v>2691</v>
      </c>
      <c r="BJ1924" s="47" t="s">
        <v>2704</v>
      </c>
      <c r="BL1924" s="42" t="s">
        <v>2705</v>
      </c>
      <c r="BM1924" s="43" t="s">
        <v>2688</v>
      </c>
      <c r="BO1924" s="17"/>
      <c r="BP1924" s="18"/>
    </row>
    <row r="1925" spans="1:68" ht="15" customHeight="1" thickBot="1" x14ac:dyDescent="0.35">
      <c r="A1925" s="116">
        <v>1923</v>
      </c>
      <c r="H1925" t="s">
        <v>2598</v>
      </c>
      <c r="I1925" s="244">
        <v>8</v>
      </c>
      <c r="J1925" s="244">
        <v>0</v>
      </c>
      <c r="K1925" s="244">
        <v>0</v>
      </c>
      <c r="L1925" s="244">
        <v>3</v>
      </c>
      <c r="M1925" s="244">
        <v>29</v>
      </c>
      <c r="N1925" s="244">
        <v>72</v>
      </c>
      <c r="O1925" s="244" t="s">
        <v>2474</v>
      </c>
      <c r="P1925" s="244" t="s">
        <v>2474</v>
      </c>
      <c r="Q1925" s="244" t="s">
        <v>2474</v>
      </c>
      <c r="R1925" s="6">
        <f t="shared" si="278"/>
        <v>5</v>
      </c>
      <c r="S1925" s="6">
        <f t="shared" si="279"/>
        <v>1</v>
      </c>
      <c r="T1925" s="7">
        <f t="shared" si="280"/>
        <v>130312</v>
      </c>
      <c r="U1925" s="121" t="str">
        <f t="shared" si="281"/>
        <v>1FD08</v>
      </c>
      <c r="V1925" s="10">
        <f t="shared" si="282"/>
        <v>253</v>
      </c>
      <c r="W1925" s="10">
        <f t="shared" si="283"/>
        <v>8</v>
      </c>
      <c r="X1925" s="11">
        <f t="shared" si="284"/>
        <v>16</v>
      </c>
      <c r="Y1925" s="11">
        <f t="shared" si="285"/>
        <v>253</v>
      </c>
      <c r="Z1925" s="12" t="str">
        <f t="shared" si="286"/>
        <v>Temperature</v>
      </c>
      <c r="AI1925" s="17"/>
      <c r="AJ1925" s="18"/>
      <c r="AK1925" s="19"/>
      <c r="AQ1925" s="34"/>
      <c r="AR1925" s="34"/>
      <c r="AS1925" s="34"/>
      <c r="AT1925" s="34"/>
      <c r="AU1925" s="34"/>
      <c r="AV1925" s="34"/>
      <c r="AW1925" s="34"/>
      <c r="AX1925" s="222">
        <v>130312</v>
      </c>
      <c r="AY1925" s="6">
        <v>16</v>
      </c>
      <c r="AZ1925" s="6">
        <v>253</v>
      </c>
      <c r="BA1925" s="87" t="s">
        <v>2365</v>
      </c>
      <c r="BB1925" s="39" t="s">
        <v>3060</v>
      </c>
      <c r="BC1925" s="84" t="s">
        <v>2359</v>
      </c>
      <c r="BJ1925" s="47" t="s">
        <v>2774</v>
      </c>
      <c r="BL1925" s="42" t="s">
        <v>2687</v>
      </c>
      <c r="BM1925" s="43" t="s">
        <v>2688</v>
      </c>
      <c r="BO1925" s="17"/>
      <c r="BP1925" s="18"/>
    </row>
    <row r="1926" spans="1:68" ht="15" customHeight="1" thickBot="1" x14ac:dyDescent="0.35">
      <c r="A1926" s="116">
        <v>1924</v>
      </c>
      <c r="H1926" t="s">
        <v>2642</v>
      </c>
      <c r="I1926" s="244">
        <v>8</v>
      </c>
      <c r="J1926" s="244" t="s">
        <v>2474</v>
      </c>
      <c r="K1926" s="244" t="s">
        <v>2582</v>
      </c>
      <c r="L1926" s="244">
        <v>73</v>
      </c>
      <c r="M1926" s="244" t="s">
        <v>2474</v>
      </c>
      <c r="N1926" s="244" t="s">
        <v>2474</v>
      </c>
      <c r="O1926" s="244" t="s">
        <v>2474</v>
      </c>
      <c r="P1926" s="244" t="s">
        <v>2474</v>
      </c>
      <c r="Q1926" s="244" t="s">
        <v>2474</v>
      </c>
      <c r="R1926" s="6">
        <f t="shared" si="278"/>
        <v>5</v>
      </c>
      <c r="S1926" s="6">
        <f t="shared" si="279"/>
        <v>1</v>
      </c>
      <c r="T1926" s="7">
        <f t="shared" si="280"/>
        <v>130310</v>
      </c>
      <c r="U1926" s="121" t="str">
        <f t="shared" si="281"/>
        <v>1FD06</v>
      </c>
      <c r="V1926" s="10">
        <f t="shared" si="282"/>
        <v>253</v>
      </c>
      <c r="W1926" s="10">
        <f t="shared" si="283"/>
        <v>6</v>
      </c>
      <c r="X1926" s="11">
        <f t="shared" si="284"/>
        <v>7</v>
      </c>
      <c r="Y1926" s="11">
        <f t="shared" si="285"/>
        <v>253</v>
      </c>
      <c r="Z1926" s="12" t="str">
        <f t="shared" si="286"/>
        <v>Environmental Parameters</v>
      </c>
      <c r="AI1926" s="17"/>
      <c r="AJ1926" s="18"/>
      <c r="AK1926" s="19"/>
      <c r="AL1926" s="21"/>
      <c r="AM1926" s="21"/>
      <c r="AN1926" s="21"/>
      <c r="AO1926" s="21"/>
      <c r="AP1926" s="20"/>
      <c r="AQ1926" s="20"/>
      <c r="AR1926" s="20"/>
      <c r="AS1926" s="20"/>
      <c r="AT1926" s="20"/>
      <c r="AU1926" s="20"/>
      <c r="AV1926" s="20"/>
      <c r="AW1926" s="20"/>
      <c r="AX1926" s="221">
        <v>130310</v>
      </c>
      <c r="AY1926" s="6">
        <v>7</v>
      </c>
      <c r="AZ1926" s="6">
        <v>253</v>
      </c>
      <c r="BA1926" s="87" t="s">
        <v>2767</v>
      </c>
      <c r="BC1926" s="84" t="s">
        <v>2360</v>
      </c>
      <c r="BD1926" s="38" t="s">
        <v>2768</v>
      </c>
      <c r="BE1926" s="39" t="s">
        <v>3061</v>
      </c>
      <c r="BF1926" s="90" t="s">
        <v>2359</v>
      </c>
      <c r="BG1926" s="58" t="s">
        <v>2769</v>
      </c>
      <c r="BI1926" s="6" t="s">
        <v>2770</v>
      </c>
      <c r="BL1926" s="42" t="s">
        <v>2693</v>
      </c>
      <c r="BM1926" s="43" t="s">
        <v>2688</v>
      </c>
      <c r="BO1926" s="17"/>
      <c r="BP1926" s="18"/>
    </row>
    <row r="1927" spans="1:68" ht="15" customHeight="1" thickBot="1" x14ac:dyDescent="0.35">
      <c r="A1927" s="116">
        <v>1925</v>
      </c>
      <c r="H1927" t="s">
        <v>2643</v>
      </c>
      <c r="I1927" s="244">
        <v>8</v>
      </c>
      <c r="J1927" s="244" t="s">
        <v>2474</v>
      </c>
      <c r="K1927" s="244" t="s">
        <v>2515</v>
      </c>
      <c r="L1927" s="244" t="s">
        <v>2531</v>
      </c>
      <c r="M1927" s="244" t="s">
        <v>2568</v>
      </c>
      <c r="N1927" s="244">
        <v>0</v>
      </c>
      <c r="O1927" s="244">
        <v>0</v>
      </c>
      <c r="P1927" s="244" t="s">
        <v>2474</v>
      </c>
      <c r="Q1927" s="244" t="s">
        <v>2474</v>
      </c>
      <c r="R1927" s="6">
        <f t="shared" si="278"/>
        <v>2</v>
      </c>
      <c r="S1927" s="6">
        <f t="shared" si="279"/>
        <v>1</v>
      </c>
      <c r="T1927" s="7">
        <f t="shared" si="280"/>
        <v>129026</v>
      </c>
      <c r="U1927" s="121" t="str">
        <f t="shared" si="281"/>
        <v>1F802</v>
      </c>
      <c r="V1927" s="10">
        <f t="shared" si="282"/>
        <v>248</v>
      </c>
      <c r="W1927" s="10">
        <f t="shared" si="283"/>
        <v>2</v>
      </c>
      <c r="X1927" s="11">
        <f t="shared" si="284"/>
        <v>7</v>
      </c>
      <c r="Y1927" s="11">
        <f t="shared" si="285"/>
        <v>248</v>
      </c>
      <c r="Z1927" s="12" t="str">
        <f t="shared" si="286"/>
        <v>COG &amp; SOG, Rapid Update</v>
      </c>
      <c r="AI1927" s="17"/>
      <c r="AJ1927" s="18"/>
      <c r="AK1927" s="19"/>
      <c r="AQ1927" s="34"/>
      <c r="AR1927" s="34"/>
      <c r="AS1927" s="34"/>
      <c r="AT1927" s="34"/>
      <c r="AU1927" s="34"/>
      <c r="AV1927" s="34"/>
      <c r="AW1927" s="34"/>
      <c r="AX1927" s="222">
        <v>129026</v>
      </c>
      <c r="AY1927" s="6">
        <v>7</v>
      </c>
      <c r="AZ1927" s="6">
        <v>248</v>
      </c>
      <c r="BA1927" s="87" t="s">
        <v>2771</v>
      </c>
      <c r="BB1927" s="39" t="s">
        <v>3001</v>
      </c>
      <c r="BC1927" s="84" t="s">
        <v>2691</v>
      </c>
      <c r="BD1927" s="38" t="s">
        <v>2772</v>
      </c>
      <c r="BE1927" s="39" t="s">
        <v>2457</v>
      </c>
      <c r="BF1927" s="90" t="s">
        <v>2349</v>
      </c>
      <c r="BL1927" s="42" t="s">
        <v>2693</v>
      </c>
      <c r="BM1927" s="43" t="s">
        <v>2688</v>
      </c>
      <c r="BO1927" s="17"/>
      <c r="BP1927" s="18"/>
    </row>
    <row r="1928" spans="1:68" ht="15" customHeight="1" thickBot="1" x14ac:dyDescent="0.35">
      <c r="A1928" s="116">
        <v>1926</v>
      </c>
      <c r="H1928" t="s">
        <v>2619</v>
      </c>
      <c r="I1928" s="244">
        <v>8</v>
      </c>
      <c r="J1928" s="244" t="s">
        <v>2530</v>
      </c>
      <c r="K1928" s="244">
        <v>79</v>
      </c>
      <c r="L1928" s="244" t="s">
        <v>2509</v>
      </c>
      <c r="M1928" s="244">
        <v>19</v>
      </c>
      <c r="N1928" s="244">
        <v>2</v>
      </c>
      <c r="O1928" s="244" t="s">
        <v>2579</v>
      </c>
      <c r="P1928" s="244">
        <v>32</v>
      </c>
      <c r="Q1928" s="244">
        <v>3</v>
      </c>
      <c r="R1928" s="6">
        <f t="shared" si="278"/>
        <v>2</v>
      </c>
      <c r="S1928" s="6">
        <f t="shared" si="279"/>
        <v>1</v>
      </c>
      <c r="T1928" s="7">
        <f t="shared" si="280"/>
        <v>129025</v>
      </c>
      <c r="U1928" s="121" t="str">
        <f t="shared" si="281"/>
        <v>1F801</v>
      </c>
      <c r="V1928" s="10">
        <f t="shared" si="282"/>
        <v>248</v>
      </c>
      <c r="W1928" s="10">
        <f t="shared" si="283"/>
        <v>1</v>
      </c>
      <c r="X1928" s="11">
        <f t="shared" si="284"/>
        <v>7</v>
      </c>
      <c r="Y1928" s="11">
        <f t="shared" si="285"/>
        <v>248</v>
      </c>
      <c r="Z1928" s="12" t="str">
        <f t="shared" si="286"/>
        <v>Position, Rapid Update</v>
      </c>
      <c r="AI1928" s="17"/>
      <c r="AJ1928" s="18"/>
      <c r="AK1928" s="19"/>
      <c r="AL1928" s="21"/>
      <c r="AM1928" s="21"/>
      <c r="AN1928" s="21"/>
      <c r="AO1928" s="21"/>
      <c r="AP1928" s="20"/>
      <c r="AQ1928" s="20"/>
      <c r="AR1928" s="20"/>
      <c r="AS1928" s="20"/>
      <c r="AT1928" s="20"/>
      <c r="AU1928" s="20"/>
      <c r="AV1928" s="20"/>
      <c r="AW1928" s="20"/>
      <c r="AX1928" s="221">
        <v>129025</v>
      </c>
      <c r="AY1928" s="6">
        <v>7</v>
      </c>
      <c r="AZ1928" s="6">
        <v>248</v>
      </c>
      <c r="BA1928" s="87" t="s">
        <v>2689</v>
      </c>
      <c r="BB1928" s="39" t="s">
        <v>2690</v>
      </c>
      <c r="BC1928" s="84" t="s">
        <v>2691</v>
      </c>
      <c r="BD1928" s="38" t="s">
        <v>2350</v>
      </c>
      <c r="BE1928" s="39" t="s">
        <v>2984</v>
      </c>
      <c r="BF1928" s="90" t="s">
        <v>2691</v>
      </c>
      <c r="BL1928" s="42" t="s">
        <v>2693</v>
      </c>
      <c r="BM1928" s="43" t="s">
        <v>2688</v>
      </c>
      <c r="BO1928" s="17"/>
      <c r="BP1928" s="18"/>
    </row>
    <row r="1929" spans="1:68" ht="15" customHeight="1" thickBot="1" x14ac:dyDescent="0.35">
      <c r="A1929" s="116">
        <v>1927</v>
      </c>
      <c r="H1929" t="s">
        <v>2546</v>
      </c>
      <c r="I1929" s="244">
        <v>8</v>
      </c>
      <c r="J1929" s="244" t="s">
        <v>2603</v>
      </c>
      <c r="K1929" s="244" t="s">
        <v>2602</v>
      </c>
      <c r="L1929" s="244">
        <v>2</v>
      </c>
      <c r="M1929" s="244">
        <v>0</v>
      </c>
      <c r="N1929" s="244">
        <v>0</v>
      </c>
      <c r="O1929" s="244" t="s">
        <v>2474</v>
      </c>
      <c r="P1929" s="244" t="s">
        <v>2483</v>
      </c>
      <c r="Q1929" s="244" t="s">
        <v>2520</v>
      </c>
      <c r="R1929" s="6">
        <f t="shared" si="278"/>
        <v>3</v>
      </c>
      <c r="S1929" s="6">
        <f t="shared" si="279"/>
        <v>1</v>
      </c>
      <c r="T1929" s="7">
        <f t="shared" si="280"/>
        <v>128267</v>
      </c>
      <c r="U1929" s="121" t="str">
        <f t="shared" si="281"/>
        <v>1F50B</v>
      </c>
      <c r="V1929" s="10">
        <f t="shared" si="282"/>
        <v>245</v>
      </c>
      <c r="W1929" s="10">
        <f t="shared" si="283"/>
        <v>11</v>
      </c>
      <c r="X1929" s="11">
        <f t="shared" si="284"/>
        <v>3</v>
      </c>
      <c r="Y1929" s="11">
        <f t="shared" si="285"/>
        <v>245</v>
      </c>
      <c r="Z1929" s="12" t="str">
        <f t="shared" si="286"/>
        <v>Water Depth</v>
      </c>
      <c r="AI1929" s="17"/>
      <c r="AJ1929" s="18"/>
      <c r="AK1929" s="19"/>
      <c r="AQ1929" s="34"/>
      <c r="AR1929" s="34"/>
      <c r="AS1929" s="34"/>
      <c r="AT1929" s="34"/>
      <c r="AU1929" s="34"/>
      <c r="AV1929" s="34"/>
      <c r="AW1929" s="34"/>
      <c r="AX1929" s="222">
        <v>128267</v>
      </c>
      <c r="AY1929" s="6">
        <v>3</v>
      </c>
      <c r="AZ1929" s="6">
        <v>245</v>
      </c>
      <c r="BA1929" s="87" t="s">
        <v>38</v>
      </c>
      <c r="BB1929" s="39" t="s">
        <v>3016</v>
      </c>
      <c r="BC1929" s="84" t="s">
        <v>2351</v>
      </c>
      <c r="BL1929" s="42" t="s">
        <v>2705</v>
      </c>
      <c r="BM1929" s="43" t="s">
        <v>2688</v>
      </c>
      <c r="BO1929" s="17"/>
      <c r="BP1929" s="18"/>
    </row>
    <row r="1930" spans="1:68" ht="15" customHeight="1" thickBot="1" x14ac:dyDescent="0.35">
      <c r="A1930" s="116">
        <v>1928</v>
      </c>
      <c r="H1930" t="s">
        <v>2547</v>
      </c>
      <c r="I1930" s="244">
        <v>8</v>
      </c>
      <c r="J1930" s="244" t="s">
        <v>2603</v>
      </c>
      <c r="K1930" s="244">
        <v>0</v>
      </c>
      <c r="L1930" s="244">
        <v>0</v>
      </c>
      <c r="M1930" s="244" t="s">
        <v>2474</v>
      </c>
      <c r="N1930" s="244" t="s">
        <v>2474</v>
      </c>
      <c r="O1930" s="244" t="s">
        <v>2474</v>
      </c>
      <c r="P1930" s="244">
        <v>10</v>
      </c>
      <c r="Q1930" s="244" t="s">
        <v>2474</v>
      </c>
      <c r="R1930" s="6">
        <f t="shared" si="278"/>
        <v>2</v>
      </c>
      <c r="S1930" s="6">
        <f t="shared" si="279"/>
        <v>1</v>
      </c>
      <c r="T1930" s="7">
        <f t="shared" si="280"/>
        <v>128259</v>
      </c>
      <c r="U1930" s="121" t="str">
        <f t="shared" si="281"/>
        <v>1F503</v>
      </c>
      <c r="V1930" s="10">
        <f t="shared" si="282"/>
        <v>245</v>
      </c>
      <c r="W1930" s="10">
        <f t="shared" si="283"/>
        <v>3</v>
      </c>
      <c r="X1930" s="11">
        <f t="shared" si="284"/>
        <v>3</v>
      </c>
      <c r="Y1930" s="11">
        <f t="shared" si="285"/>
        <v>245</v>
      </c>
      <c r="Z1930" s="12" t="str">
        <f t="shared" si="286"/>
        <v>Speed</v>
      </c>
      <c r="AI1930" s="17"/>
      <c r="AJ1930" s="18"/>
      <c r="AK1930" s="19"/>
      <c r="AL1930" s="21"/>
      <c r="AM1930" s="21"/>
      <c r="AN1930" s="21"/>
      <c r="AO1930" s="21"/>
      <c r="AP1930" s="20"/>
      <c r="AQ1930" s="20"/>
      <c r="AR1930" s="20"/>
      <c r="AS1930" s="20"/>
      <c r="AT1930" s="20"/>
      <c r="AU1930" s="20"/>
      <c r="AV1930" s="20"/>
      <c r="AW1930" s="20"/>
      <c r="AX1930" s="221">
        <v>128259</v>
      </c>
      <c r="AY1930" s="6">
        <v>3</v>
      </c>
      <c r="AZ1930" s="6">
        <v>245</v>
      </c>
      <c r="BA1930" s="87" t="s">
        <v>34</v>
      </c>
      <c r="BB1930" s="39" t="s">
        <v>2457</v>
      </c>
      <c r="BC1930" s="84" t="s">
        <v>2349</v>
      </c>
      <c r="BD1930" s="38" t="s">
        <v>2830</v>
      </c>
      <c r="BF1930" s="90" t="s">
        <v>2349</v>
      </c>
      <c r="BL1930" s="42" t="s">
        <v>2705</v>
      </c>
      <c r="BM1930" s="43" t="s">
        <v>2688</v>
      </c>
      <c r="BO1930" s="17"/>
      <c r="BP1930" s="18"/>
    </row>
    <row r="1931" spans="1:68" ht="15" customHeight="1" thickBot="1" x14ac:dyDescent="0.35">
      <c r="A1931" s="116">
        <v>1929</v>
      </c>
      <c r="H1931" t="s">
        <v>2620</v>
      </c>
      <c r="I1931" s="244">
        <v>8</v>
      </c>
      <c r="J1931" s="244">
        <v>0</v>
      </c>
      <c r="K1931" s="244" t="s">
        <v>2474</v>
      </c>
      <c r="L1931" s="244" t="s">
        <v>2474</v>
      </c>
      <c r="M1931" s="244" t="s">
        <v>2474</v>
      </c>
      <c r="N1931" s="244" t="s">
        <v>2521</v>
      </c>
      <c r="O1931" s="244">
        <v>2</v>
      </c>
      <c r="P1931" s="244" t="s">
        <v>2474</v>
      </c>
      <c r="Q1931" s="244" t="s">
        <v>2474</v>
      </c>
      <c r="R1931" s="6">
        <f t="shared" si="278"/>
        <v>2</v>
      </c>
      <c r="S1931" s="6">
        <f t="shared" si="279"/>
        <v>1</v>
      </c>
      <c r="T1931" s="7">
        <f t="shared" si="280"/>
        <v>127245</v>
      </c>
      <c r="U1931" s="121" t="str">
        <f t="shared" si="281"/>
        <v>1F10D</v>
      </c>
      <c r="V1931" s="10">
        <f t="shared" si="282"/>
        <v>241</v>
      </c>
      <c r="W1931" s="10">
        <f t="shared" si="283"/>
        <v>13</v>
      </c>
      <c r="X1931" s="11">
        <f t="shared" si="284"/>
        <v>1</v>
      </c>
      <c r="Y1931" s="11">
        <f t="shared" si="285"/>
        <v>241</v>
      </c>
      <c r="Z1931" s="12" t="str">
        <f t="shared" si="286"/>
        <v>Rudder</v>
      </c>
      <c r="AI1931" s="17"/>
      <c r="AJ1931" s="18"/>
      <c r="AK1931" s="19"/>
      <c r="AQ1931" s="34"/>
      <c r="AR1931" s="34"/>
      <c r="AS1931" s="34"/>
      <c r="AT1931" s="34"/>
      <c r="AU1931" s="34"/>
      <c r="AV1931" s="34"/>
      <c r="AW1931" s="34"/>
      <c r="AX1931" s="222">
        <v>127245</v>
      </c>
      <c r="AY1931" s="6">
        <v>1</v>
      </c>
      <c r="AZ1931" s="6">
        <v>241</v>
      </c>
      <c r="BA1931" s="87" t="s">
        <v>2696</v>
      </c>
      <c r="BB1931" s="39" t="s">
        <v>2999</v>
      </c>
      <c r="BC1931" s="84" t="s">
        <v>2691</v>
      </c>
      <c r="BL1931" s="42" t="s">
        <v>2698</v>
      </c>
      <c r="BM1931" s="43" t="s">
        <v>2688</v>
      </c>
      <c r="BO1931" s="17"/>
      <c r="BP1931" s="18"/>
    </row>
    <row r="1932" spans="1:68" ht="15" customHeight="1" thickBot="1" x14ac:dyDescent="0.35">
      <c r="A1932" s="116">
        <v>1930</v>
      </c>
      <c r="H1932" t="s">
        <v>2621</v>
      </c>
      <c r="I1932" s="244">
        <v>8</v>
      </c>
      <c r="J1932" s="244">
        <v>9</v>
      </c>
      <c r="K1932" s="244" t="s">
        <v>2519</v>
      </c>
      <c r="L1932" s="244" t="s">
        <v>2506</v>
      </c>
      <c r="M1932" s="244">
        <v>0</v>
      </c>
      <c r="N1932" s="244">
        <v>0</v>
      </c>
      <c r="O1932" s="244" t="s">
        <v>2474</v>
      </c>
      <c r="P1932" s="244" t="s">
        <v>2483</v>
      </c>
      <c r="Q1932" s="244" t="s">
        <v>2520</v>
      </c>
      <c r="R1932" s="6">
        <f t="shared" si="278"/>
        <v>2</v>
      </c>
      <c r="S1932" s="6">
        <f t="shared" si="279"/>
        <v>1</v>
      </c>
      <c r="T1932" s="7">
        <f t="shared" si="280"/>
        <v>127250</v>
      </c>
      <c r="U1932" s="121" t="str">
        <f t="shared" si="281"/>
        <v>1F112</v>
      </c>
      <c r="V1932" s="10">
        <f t="shared" si="282"/>
        <v>241</v>
      </c>
      <c r="W1932" s="10">
        <f t="shared" si="283"/>
        <v>18</v>
      </c>
      <c r="X1932" s="11">
        <f t="shared" si="284"/>
        <v>1</v>
      </c>
      <c r="Y1932" s="11">
        <f t="shared" si="285"/>
        <v>241</v>
      </c>
      <c r="Z1932" s="12" t="str">
        <f t="shared" si="286"/>
        <v>Vessel Heading</v>
      </c>
      <c r="AI1932" s="17"/>
      <c r="AJ1932" s="18"/>
      <c r="AK1932" s="19"/>
      <c r="AL1932" s="21"/>
      <c r="AM1932" s="21"/>
      <c r="AN1932" s="21"/>
      <c r="AO1932" s="21"/>
      <c r="AP1932" s="20"/>
      <c r="AQ1932" s="20"/>
      <c r="AR1932" s="20"/>
      <c r="AS1932" s="20"/>
      <c r="AT1932" s="20"/>
      <c r="AU1932" s="20"/>
      <c r="AV1932" s="20"/>
      <c r="AW1932" s="20"/>
      <c r="AX1932" s="221">
        <v>127250</v>
      </c>
      <c r="AY1932" s="6">
        <v>1</v>
      </c>
      <c r="AZ1932" s="6">
        <v>241</v>
      </c>
      <c r="BA1932" s="87" t="s">
        <v>18</v>
      </c>
      <c r="BB1932" s="39" t="s">
        <v>2462</v>
      </c>
      <c r="BC1932" s="84" t="s">
        <v>2691</v>
      </c>
      <c r="BL1932" s="42" t="s">
        <v>2698</v>
      </c>
      <c r="BM1932" s="43" t="s">
        <v>2688</v>
      </c>
      <c r="BO1932" s="17"/>
      <c r="BP1932" s="18"/>
    </row>
    <row r="1933" spans="1:68" ht="15" customHeight="1" thickBot="1" x14ac:dyDescent="0.35">
      <c r="A1933" s="116">
        <v>1931</v>
      </c>
      <c r="H1933" t="s">
        <v>2622</v>
      </c>
      <c r="I1933" s="244">
        <v>8</v>
      </c>
      <c r="J1933" s="244">
        <v>9</v>
      </c>
      <c r="K1933" s="244">
        <v>0</v>
      </c>
      <c r="L1933" s="244" t="s">
        <v>2563</v>
      </c>
      <c r="M1933" s="244" t="s">
        <v>2520</v>
      </c>
      <c r="N1933" s="244">
        <v>5</v>
      </c>
      <c r="O1933" s="244" t="s">
        <v>2474</v>
      </c>
      <c r="P1933" s="244" t="s">
        <v>2474</v>
      </c>
      <c r="Q1933" s="244" t="s">
        <v>2474</v>
      </c>
      <c r="R1933" s="6">
        <f t="shared" si="278"/>
        <v>2</v>
      </c>
      <c r="S1933" s="6">
        <f t="shared" si="279"/>
        <v>1</v>
      </c>
      <c r="T1933" s="7">
        <f t="shared" si="280"/>
        <v>127251</v>
      </c>
      <c r="U1933" s="121" t="str">
        <f t="shared" si="281"/>
        <v>1F113</v>
      </c>
      <c r="V1933" s="10">
        <f t="shared" si="282"/>
        <v>241</v>
      </c>
      <c r="W1933" s="10">
        <f t="shared" si="283"/>
        <v>19</v>
      </c>
      <c r="X1933" s="11">
        <f t="shared" si="284"/>
        <v>1</v>
      </c>
      <c r="Y1933" s="11">
        <f t="shared" si="285"/>
        <v>241</v>
      </c>
      <c r="Z1933" s="12" t="str">
        <f t="shared" si="286"/>
        <v>Rate of Turn</v>
      </c>
      <c r="AI1933" s="17"/>
      <c r="AJ1933" s="18"/>
      <c r="AK1933" s="19"/>
      <c r="AQ1933" s="34"/>
      <c r="AR1933" s="34"/>
      <c r="AS1933" s="34"/>
      <c r="AT1933" s="34"/>
      <c r="AU1933" s="34"/>
      <c r="AV1933" s="34"/>
      <c r="AW1933" s="34"/>
      <c r="AX1933" s="222">
        <v>127251</v>
      </c>
      <c r="AY1933" s="6">
        <v>1</v>
      </c>
      <c r="AZ1933" s="6">
        <v>241</v>
      </c>
      <c r="BA1933" s="87" t="s">
        <v>2699</v>
      </c>
      <c r="BB1933" s="39" t="s">
        <v>2700</v>
      </c>
      <c r="BC1933" s="84" t="s">
        <v>2691</v>
      </c>
      <c r="BL1933" s="42" t="s">
        <v>2698</v>
      </c>
      <c r="BM1933" s="43" t="s">
        <v>2688</v>
      </c>
      <c r="BO1933" s="17"/>
      <c r="BP1933" s="18"/>
    </row>
    <row r="1934" spans="1:68" ht="15" customHeight="1" thickBot="1" x14ac:dyDescent="0.35">
      <c r="A1934" s="116">
        <v>1932</v>
      </c>
      <c r="H1934" t="s">
        <v>2623</v>
      </c>
      <c r="I1934" s="244">
        <v>8</v>
      </c>
      <c r="J1934" s="244">
        <v>9</v>
      </c>
      <c r="K1934" s="244" t="s">
        <v>2487</v>
      </c>
      <c r="L1934" s="244">
        <v>2</v>
      </c>
      <c r="M1934" s="244">
        <v>89</v>
      </c>
      <c r="N1934" s="244">
        <v>90</v>
      </c>
      <c r="O1934" s="244" t="s">
        <v>2515</v>
      </c>
      <c r="P1934" s="244" t="s">
        <v>2474</v>
      </c>
      <c r="Q1934" s="244" t="s">
        <v>2474</v>
      </c>
      <c r="R1934" s="6">
        <f t="shared" si="278"/>
        <v>2</v>
      </c>
      <c r="S1934" s="6">
        <f t="shared" si="279"/>
        <v>1</v>
      </c>
      <c r="T1934" s="7">
        <f t="shared" si="280"/>
        <v>130306</v>
      </c>
      <c r="U1934" s="121" t="str">
        <f t="shared" si="281"/>
        <v>1FD02</v>
      </c>
      <c r="V1934" s="10">
        <f t="shared" si="282"/>
        <v>253</v>
      </c>
      <c r="W1934" s="10">
        <f t="shared" si="283"/>
        <v>2</v>
      </c>
      <c r="X1934" s="11">
        <f t="shared" si="284"/>
        <v>1</v>
      </c>
      <c r="Y1934" s="11">
        <f t="shared" si="285"/>
        <v>253</v>
      </c>
      <c r="Z1934" s="12" t="str">
        <f t="shared" si="286"/>
        <v>Wind Data</v>
      </c>
      <c r="AI1934" s="17"/>
      <c r="AJ1934" s="18"/>
      <c r="AK1934" s="19"/>
      <c r="AL1934" s="21"/>
      <c r="AM1934" s="21"/>
      <c r="AN1934" s="21"/>
      <c r="AO1934" s="21"/>
      <c r="AP1934" s="20"/>
      <c r="AQ1934" s="20"/>
      <c r="AR1934" s="20"/>
      <c r="AS1934" s="20"/>
      <c r="AT1934" s="20"/>
      <c r="AU1934" s="20"/>
      <c r="AV1934" s="20"/>
      <c r="AW1934" s="20"/>
      <c r="AX1934" s="221">
        <v>130306</v>
      </c>
      <c r="AY1934" s="6">
        <v>1</v>
      </c>
      <c r="AZ1934" s="6">
        <v>253</v>
      </c>
      <c r="BA1934" s="87" t="s">
        <v>2701</v>
      </c>
      <c r="BB1934" s="39" t="s">
        <v>3137</v>
      </c>
      <c r="BC1934" s="84" t="s">
        <v>2349</v>
      </c>
      <c r="BD1934" s="38" t="s">
        <v>2702</v>
      </c>
      <c r="BE1934" s="39" t="s">
        <v>3138</v>
      </c>
      <c r="BF1934" s="90" t="s">
        <v>2691</v>
      </c>
      <c r="BJ1934" s="47" t="s">
        <v>2703</v>
      </c>
      <c r="BL1934" s="42" t="s">
        <v>2698</v>
      </c>
      <c r="BM1934" s="43" t="s">
        <v>2688</v>
      </c>
      <c r="BO1934" s="17"/>
      <c r="BP1934" s="18"/>
    </row>
    <row r="1935" spans="1:68" ht="15" customHeight="1" thickBot="1" x14ac:dyDescent="0.35">
      <c r="A1935" s="116">
        <v>1933</v>
      </c>
      <c r="H1935" t="s">
        <v>2522</v>
      </c>
      <c r="I1935" s="244">
        <v>8</v>
      </c>
      <c r="J1935" s="244" t="s">
        <v>2603</v>
      </c>
      <c r="K1935" s="244" t="s">
        <v>2487</v>
      </c>
      <c r="L1935" s="244">
        <v>2</v>
      </c>
      <c r="M1935" s="244" t="s">
        <v>2545</v>
      </c>
      <c r="N1935" s="244">
        <v>76</v>
      </c>
      <c r="O1935" s="244" t="s">
        <v>2512</v>
      </c>
      <c r="P1935" s="244" t="s">
        <v>2474</v>
      </c>
      <c r="Q1935" s="244" t="s">
        <v>2474</v>
      </c>
      <c r="R1935" s="6">
        <f t="shared" si="278"/>
        <v>2</v>
      </c>
      <c r="S1935" s="6">
        <f t="shared" si="279"/>
        <v>1</v>
      </c>
      <c r="T1935" s="7">
        <f t="shared" si="280"/>
        <v>130306</v>
      </c>
      <c r="U1935" s="121" t="str">
        <f t="shared" si="281"/>
        <v>1FD02</v>
      </c>
      <c r="V1935" s="10">
        <f t="shared" si="282"/>
        <v>253</v>
      </c>
      <c r="W1935" s="10">
        <f t="shared" si="283"/>
        <v>2</v>
      </c>
      <c r="X1935" s="11">
        <f t="shared" si="284"/>
        <v>3</v>
      </c>
      <c r="Y1935" s="11">
        <f t="shared" si="285"/>
        <v>253</v>
      </c>
      <c r="Z1935" s="12" t="str">
        <f t="shared" si="286"/>
        <v>Wind Data</v>
      </c>
      <c r="AI1935" s="17"/>
      <c r="AJ1935" s="18"/>
      <c r="AK1935" s="19"/>
      <c r="AQ1935" s="34"/>
      <c r="AR1935" s="34"/>
      <c r="AS1935" s="34"/>
      <c r="AT1935" s="34"/>
      <c r="AU1935" s="34"/>
      <c r="AV1935" s="34"/>
      <c r="AW1935" s="34"/>
      <c r="AX1935" s="222">
        <v>130306</v>
      </c>
      <c r="AY1935" s="6">
        <v>3</v>
      </c>
      <c r="AZ1935" s="6">
        <v>253</v>
      </c>
      <c r="BA1935" s="87" t="s">
        <v>2701</v>
      </c>
      <c r="BB1935" s="39" t="s">
        <v>3137</v>
      </c>
      <c r="BC1935" s="84" t="s">
        <v>2349</v>
      </c>
      <c r="BD1935" s="38" t="s">
        <v>2702</v>
      </c>
      <c r="BE1935" s="39" t="s">
        <v>2886</v>
      </c>
      <c r="BF1935" s="90" t="s">
        <v>2691</v>
      </c>
      <c r="BJ1935" s="47" t="s">
        <v>2704</v>
      </c>
      <c r="BL1935" s="42" t="s">
        <v>2705</v>
      </c>
      <c r="BM1935" s="43" t="s">
        <v>2688</v>
      </c>
      <c r="BO1935" s="17"/>
      <c r="BP1935" s="18"/>
    </row>
    <row r="1936" spans="1:68" ht="15" customHeight="1" thickBot="1" x14ac:dyDescent="0.35">
      <c r="A1936" s="116">
        <v>1934</v>
      </c>
      <c r="H1936" t="s">
        <v>2475</v>
      </c>
      <c r="I1936" s="244">
        <v>8</v>
      </c>
      <c r="J1936" s="244">
        <v>0</v>
      </c>
      <c r="K1936" s="244">
        <v>0</v>
      </c>
      <c r="L1936" s="244">
        <v>0</v>
      </c>
      <c r="M1936" s="244">
        <v>38</v>
      </c>
      <c r="N1936" s="244" t="s">
        <v>2499</v>
      </c>
      <c r="O1936" s="244" t="s">
        <v>2477</v>
      </c>
      <c r="P1936" s="244">
        <v>0</v>
      </c>
      <c r="Q1936" s="244" t="s">
        <v>2474</v>
      </c>
      <c r="R1936" s="6">
        <f t="shared" si="278"/>
        <v>5</v>
      </c>
      <c r="S1936" s="6">
        <f t="shared" si="279"/>
        <v>1</v>
      </c>
      <c r="T1936" s="7">
        <f t="shared" si="280"/>
        <v>130314</v>
      </c>
      <c r="U1936" s="121" t="str">
        <f t="shared" si="281"/>
        <v>1FD0A</v>
      </c>
      <c r="V1936" s="10">
        <f t="shared" si="282"/>
        <v>253</v>
      </c>
      <c r="W1936" s="10">
        <f t="shared" si="283"/>
        <v>10</v>
      </c>
      <c r="X1936" s="11">
        <f t="shared" si="284"/>
        <v>16</v>
      </c>
      <c r="Y1936" s="11">
        <f t="shared" si="285"/>
        <v>253</v>
      </c>
      <c r="Z1936" s="12" t="str">
        <f t="shared" si="286"/>
        <v>Actual Pressure</v>
      </c>
      <c r="AI1936" s="17"/>
      <c r="AJ1936" s="18"/>
      <c r="AK1936" s="19"/>
      <c r="AL1936" s="21"/>
      <c r="AM1936" s="21"/>
      <c r="AN1936" s="21"/>
      <c r="AO1936" s="21"/>
      <c r="AP1936" s="20"/>
      <c r="AQ1936" s="20"/>
      <c r="AR1936" s="20"/>
      <c r="AS1936" s="20"/>
      <c r="AT1936" s="20"/>
      <c r="AU1936" s="20"/>
      <c r="AV1936" s="20"/>
      <c r="AW1936" s="20"/>
      <c r="AX1936" s="221">
        <v>130314</v>
      </c>
      <c r="AY1936" s="6">
        <v>16</v>
      </c>
      <c r="AZ1936" s="6">
        <v>253</v>
      </c>
      <c r="BA1936" s="87" t="s">
        <v>2822</v>
      </c>
      <c r="BB1936" s="39" t="s">
        <v>3004</v>
      </c>
      <c r="BC1936" s="84" t="s">
        <v>2360</v>
      </c>
      <c r="BJ1936" s="47" t="s">
        <v>2823</v>
      </c>
      <c r="BL1936" s="42" t="s">
        <v>2687</v>
      </c>
      <c r="BM1936" s="43" t="s">
        <v>2688</v>
      </c>
      <c r="BO1936" s="17"/>
      <c r="BP1936" s="18"/>
    </row>
    <row r="1937" spans="1:68" ht="15" customHeight="1" thickBot="1" x14ac:dyDescent="0.35">
      <c r="A1937" s="116">
        <v>1935</v>
      </c>
      <c r="H1937" t="s">
        <v>2619</v>
      </c>
      <c r="I1937" s="244">
        <v>8</v>
      </c>
      <c r="J1937" s="244" t="s">
        <v>2530</v>
      </c>
      <c r="K1937" s="244">
        <v>79</v>
      </c>
      <c r="L1937" s="244" t="s">
        <v>2509</v>
      </c>
      <c r="M1937" s="244">
        <v>19</v>
      </c>
      <c r="N1937" s="244">
        <v>2</v>
      </c>
      <c r="O1937" s="244" t="s">
        <v>2579</v>
      </c>
      <c r="P1937" s="244">
        <v>32</v>
      </c>
      <c r="Q1937" s="244">
        <v>3</v>
      </c>
      <c r="R1937" s="6">
        <f t="shared" si="278"/>
        <v>2</v>
      </c>
      <c r="S1937" s="6">
        <f t="shared" si="279"/>
        <v>1</v>
      </c>
      <c r="T1937" s="7">
        <f t="shared" si="280"/>
        <v>129025</v>
      </c>
      <c r="U1937" s="121" t="str">
        <f t="shared" si="281"/>
        <v>1F801</v>
      </c>
      <c r="V1937" s="10">
        <f t="shared" si="282"/>
        <v>248</v>
      </c>
      <c r="W1937" s="10">
        <f t="shared" si="283"/>
        <v>1</v>
      </c>
      <c r="X1937" s="11">
        <f t="shared" si="284"/>
        <v>7</v>
      </c>
      <c r="Y1937" s="11">
        <f t="shared" si="285"/>
        <v>248</v>
      </c>
      <c r="Z1937" s="12" t="str">
        <f t="shared" si="286"/>
        <v>Position, Rapid Update</v>
      </c>
      <c r="AI1937" s="17"/>
      <c r="AJ1937" s="18"/>
      <c r="AK1937" s="19"/>
      <c r="AQ1937" s="34"/>
      <c r="AR1937" s="34"/>
      <c r="AS1937" s="34"/>
      <c r="AT1937" s="34"/>
      <c r="AU1937" s="34"/>
      <c r="AV1937" s="34"/>
      <c r="AW1937" s="34"/>
      <c r="AX1937" s="222">
        <v>129025</v>
      </c>
      <c r="AY1937" s="6">
        <v>7</v>
      </c>
      <c r="AZ1937" s="6">
        <v>248</v>
      </c>
      <c r="BA1937" s="87" t="s">
        <v>2689</v>
      </c>
      <c r="BB1937" s="39" t="s">
        <v>2690</v>
      </c>
      <c r="BC1937" s="84" t="s">
        <v>2691</v>
      </c>
      <c r="BD1937" s="38" t="s">
        <v>2350</v>
      </c>
      <c r="BE1937" s="39" t="s">
        <v>2984</v>
      </c>
      <c r="BF1937" s="90" t="s">
        <v>2691</v>
      </c>
      <c r="BL1937" s="42" t="s">
        <v>2693</v>
      </c>
      <c r="BM1937" s="43" t="s">
        <v>2688</v>
      </c>
      <c r="BO1937" s="17"/>
      <c r="BP1937" s="18"/>
    </row>
    <row r="1938" spans="1:68" ht="15" customHeight="1" thickBot="1" x14ac:dyDescent="0.35">
      <c r="A1938" s="116">
        <v>1936</v>
      </c>
      <c r="H1938" t="s">
        <v>2623</v>
      </c>
      <c r="I1938" s="244">
        <v>8</v>
      </c>
      <c r="J1938" s="244">
        <v>13</v>
      </c>
      <c r="K1938" s="244" t="s">
        <v>2487</v>
      </c>
      <c r="L1938" s="244">
        <v>2</v>
      </c>
      <c r="M1938" s="244">
        <v>89</v>
      </c>
      <c r="N1938" s="244">
        <v>90</v>
      </c>
      <c r="O1938" s="244" t="s">
        <v>2515</v>
      </c>
      <c r="P1938" s="244" t="s">
        <v>2474</v>
      </c>
      <c r="Q1938" s="244" t="s">
        <v>2474</v>
      </c>
      <c r="R1938" s="6">
        <f t="shared" si="278"/>
        <v>2</v>
      </c>
      <c r="S1938" s="6">
        <f t="shared" si="279"/>
        <v>1</v>
      </c>
      <c r="T1938" s="7">
        <f t="shared" si="280"/>
        <v>130306</v>
      </c>
      <c r="U1938" s="121" t="str">
        <f t="shared" si="281"/>
        <v>1FD02</v>
      </c>
      <c r="V1938" s="10">
        <f t="shared" si="282"/>
        <v>253</v>
      </c>
      <c r="W1938" s="10">
        <f t="shared" si="283"/>
        <v>2</v>
      </c>
      <c r="X1938" s="11">
        <f t="shared" si="284"/>
        <v>1</v>
      </c>
      <c r="Y1938" s="11">
        <f t="shared" si="285"/>
        <v>253</v>
      </c>
      <c r="Z1938" s="12" t="str">
        <f t="shared" si="286"/>
        <v>Wind Data</v>
      </c>
      <c r="AI1938" s="17"/>
      <c r="AJ1938" s="18"/>
      <c r="AK1938" s="19"/>
      <c r="AL1938" s="21"/>
      <c r="AM1938" s="21"/>
      <c r="AN1938" s="21"/>
      <c r="AO1938" s="21"/>
      <c r="AP1938" s="20"/>
      <c r="AQ1938" s="20"/>
      <c r="AR1938" s="20"/>
      <c r="AS1938" s="20"/>
      <c r="AT1938" s="20"/>
      <c r="AU1938" s="20"/>
      <c r="AV1938" s="20"/>
      <c r="AW1938" s="20"/>
      <c r="AX1938" s="221">
        <v>130306</v>
      </c>
      <c r="AY1938" s="6">
        <v>1</v>
      </c>
      <c r="AZ1938" s="6">
        <v>253</v>
      </c>
      <c r="BA1938" s="87" t="s">
        <v>2701</v>
      </c>
      <c r="BB1938" s="39" t="s">
        <v>3137</v>
      </c>
      <c r="BC1938" s="84" t="s">
        <v>2349</v>
      </c>
      <c r="BD1938" s="38" t="s">
        <v>2702</v>
      </c>
      <c r="BE1938" s="39" t="s">
        <v>3138</v>
      </c>
      <c r="BF1938" s="90" t="s">
        <v>2691</v>
      </c>
      <c r="BJ1938" s="47" t="s">
        <v>2703</v>
      </c>
      <c r="BL1938" s="42" t="s">
        <v>2698</v>
      </c>
      <c r="BM1938" s="43" t="s">
        <v>2688</v>
      </c>
      <c r="BO1938" s="17"/>
      <c r="BP1938" s="18"/>
    </row>
    <row r="1939" spans="1:68" ht="15" customHeight="1" thickBot="1" x14ac:dyDescent="0.35">
      <c r="A1939" s="116">
        <v>1937</v>
      </c>
      <c r="H1939" t="s">
        <v>2620</v>
      </c>
      <c r="I1939" s="244">
        <v>8</v>
      </c>
      <c r="J1939" s="244">
        <v>0</v>
      </c>
      <c r="K1939" s="244" t="s">
        <v>2474</v>
      </c>
      <c r="L1939" s="244" t="s">
        <v>2474</v>
      </c>
      <c r="M1939" s="244" t="s">
        <v>2474</v>
      </c>
      <c r="N1939" s="244" t="s">
        <v>2521</v>
      </c>
      <c r="O1939" s="244">
        <v>2</v>
      </c>
      <c r="P1939" s="244" t="s">
        <v>2474</v>
      </c>
      <c r="Q1939" s="244" t="s">
        <v>2474</v>
      </c>
      <c r="R1939" s="6">
        <f t="shared" si="278"/>
        <v>2</v>
      </c>
      <c r="S1939" s="6">
        <f t="shared" si="279"/>
        <v>1</v>
      </c>
      <c r="T1939" s="7">
        <f t="shared" si="280"/>
        <v>127245</v>
      </c>
      <c r="U1939" s="121" t="str">
        <f t="shared" si="281"/>
        <v>1F10D</v>
      </c>
      <c r="V1939" s="10">
        <f t="shared" si="282"/>
        <v>241</v>
      </c>
      <c r="W1939" s="10">
        <f t="shared" si="283"/>
        <v>13</v>
      </c>
      <c r="X1939" s="11">
        <f t="shared" si="284"/>
        <v>1</v>
      </c>
      <c r="Y1939" s="11">
        <f t="shared" si="285"/>
        <v>241</v>
      </c>
      <c r="Z1939" s="12" t="str">
        <f t="shared" si="286"/>
        <v>Rudder</v>
      </c>
      <c r="AI1939" s="17"/>
      <c r="AJ1939" s="18"/>
      <c r="AK1939" s="19"/>
      <c r="AQ1939" s="34"/>
      <c r="AR1939" s="34"/>
      <c r="AS1939" s="34"/>
      <c r="AT1939" s="34"/>
      <c r="AU1939" s="34"/>
      <c r="AV1939" s="34"/>
      <c r="AW1939" s="34"/>
      <c r="AX1939" s="222">
        <v>127245</v>
      </c>
      <c r="AY1939" s="6">
        <v>1</v>
      </c>
      <c r="AZ1939" s="6">
        <v>241</v>
      </c>
      <c r="BA1939" s="87" t="s">
        <v>2696</v>
      </c>
      <c r="BB1939" s="39" t="s">
        <v>2999</v>
      </c>
      <c r="BC1939" s="84" t="s">
        <v>2691</v>
      </c>
      <c r="BL1939" s="42" t="s">
        <v>2698</v>
      </c>
      <c r="BM1939" s="43" t="s">
        <v>2688</v>
      </c>
      <c r="BO1939" s="17"/>
      <c r="BP1939" s="18"/>
    </row>
    <row r="1940" spans="1:68" ht="15" customHeight="1" thickBot="1" x14ac:dyDescent="0.35">
      <c r="A1940" s="116">
        <v>1938</v>
      </c>
      <c r="H1940" t="s">
        <v>2621</v>
      </c>
      <c r="I1940" s="244">
        <v>8</v>
      </c>
      <c r="J1940" s="244">
        <v>13</v>
      </c>
      <c r="K1940" s="244" t="s">
        <v>2519</v>
      </c>
      <c r="L1940" s="244" t="s">
        <v>2506</v>
      </c>
      <c r="M1940" s="244">
        <v>0</v>
      </c>
      <c r="N1940" s="244">
        <v>0</v>
      </c>
      <c r="O1940" s="244" t="s">
        <v>2474</v>
      </c>
      <c r="P1940" s="244" t="s">
        <v>2483</v>
      </c>
      <c r="Q1940" s="244" t="s">
        <v>2520</v>
      </c>
      <c r="R1940" s="6">
        <f t="shared" si="278"/>
        <v>2</v>
      </c>
      <c r="S1940" s="6">
        <f t="shared" si="279"/>
        <v>1</v>
      </c>
      <c r="T1940" s="7">
        <f t="shared" si="280"/>
        <v>127250</v>
      </c>
      <c r="U1940" s="121" t="str">
        <f t="shared" si="281"/>
        <v>1F112</v>
      </c>
      <c r="V1940" s="10">
        <f t="shared" si="282"/>
        <v>241</v>
      </c>
      <c r="W1940" s="10">
        <f t="shared" si="283"/>
        <v>18</v>
      </c>
      <c r="X1940" s="11">
        <f t="shared" si="284"/>
        <v>1</v>
      </c>
      <c r="Y1940" s="11">
        <f t="shared" si="285"/>
        <v>241</v>
      </c>
      <c r="Z1940" s="12" t="str">
        <f t="shared" si="286"/>
        <v>Vessel Heading</v>
      </c>
      <c r="AI1940" s="17"/>
      <c r="AJ1940" s="18"/>
      <c r="AK1940" s="19"/>
      <c r="AL1940" s="21"/>
      <c r="AM1940" s="21"/>
      <c r="AN1940" s="21"/>
      <c r="AO1940" s="21"/>
      <c r="AP1940" s="20"/>
      <c r="AQ1940" s="20"/>
      <c r="AR1940" s="20"/>
      <c r="AS1940" s="20"/>
      <c r="AT1940" s="20"/>
      <c r="AU1940" s="20"/>
      <c r="AV1940" s="20"/>
      <c r="AW1940" s="20"/>
      <c r="AX1940" s="221">
        <v>127250</v>
      </c>
      <c r="AY1940" s="6">
        <v>1</v>
      </c>
      <c r="AZ1940" s="6">
        <v>241</v>
      </c>
      <c r="BA1940" s="87" t="s">
        <v>18</v>
      </c>
      <c r="BB1940" s="39" t="s">
        <v>2462</v>
      </c>
      <c r="BC1940" s="84" t="s">
        <v>2691</v>
      </c>
      <c r="BL1940" s="42" t="s">
        <v>2698</v>
      </c>
      <c r="BM1940" s="43" t="s">
        <v>2688</v>
      </c>
      <c r="BO1940" s="17"/>
      <c r="BP1940" s="18"/>
    </row>
    <row r="1941" spans="1:68" ht="15" customHeight="1" thickBot="1" x14ac:dyDescent="0.35">
      <c r="A1941" s="116">
        <v>1939</v>
      </c>
      <c r="H1941" t="s">
        <v>2638</v>
      </c>
      <c r="I1941" s="244">
        <v>8</v>
      </c>
      <c r="J1941" s="244">
        <v>20</v>
      </c>
      <c r="K1941" s="244">
        <v>11</v>
      </c>
      <c r="L1941" s="244" t="s">
        <v>2639</v>
      </c>
      <c r="M1941" s="244">
        <v>98</v>
      </c>
      <c r="N1941" s="244" t="s">
        <v>2543</v>
      </c>
      <c r="O1941" s="244">
        <v>8</v>
      </c>
      <c r="P1941" s="244">
        <v>0</v>
      </c>
      <c r="Q1941" s="244" t="s">
        <v>2485</v>
      </c>
      <c r="R1941" s="6">
        <f t="shared" si="278"/>
        <v>7</v>
      </c>
      <c r="S1941" s="6">
        <f t="shared" si="279"/>
        <v>1</v>
      </c>
      <c r="T1941" s="7">
        <f t="shared" si="280"/>
        <v>126720</v>
      </c>
      <c r="U1941" s="121" t="str">
        <f t="shared" si="281"/>
        <v>1EF00</v>
      </c>
      <c r="V1941" s="10">
        <f t="shared" si="282"/>
        <v>239</v>
      </c>
      <c r="W1941" s="10">
        <f t="shared" si="283"/>
        <v>255</v>
      </c>
      <c r="X1941" s="11">
        <f t="shared" si="284"/>
        <v>7</v>
      </c>
      <c r="Y1941" s="11">
        <f t="shared" si="285"/>
        <v>255</v>
      </c>
      <c r="Z1941" s="12" t="str">
        <f t="shared" si="286"/>
        <v>Proprietary A2</v>
      </c>
      <c r="AI1941" s="17"/>
      <c r="AJ1941" s="18"/>
      <c r="AK1941" s="19"/>
      <c r="AQ1941" s="34"/>
      <c r="AR1941" s="34"/>
      <c r="AS1941" s="34"/>
      <c r="AT1941" s="34"/>
      <c r="AU1941" s="34"/>
      <c r="AV1941" s="34"/>
      <c r="AW1941" s="34"/>
      <c r="AX1941" s="222">
        <v>126720</v>
      </c>
      <c r="AY1941" s="6">
        <v>7</v>
      </c>
      <c r="AZ1941" s="6">
        <v>255</v>
      </c>
      <c r="BA1941" s="87" t="s">
        <v>2755</v>
      </c>
      <c r="BB1941" s="39" t="s">
        <v>2709</v>
      </c>
      <c r="BC1941" s="84" t="s">
        <v>2710</v>
      </c>
      <c r="BD1941" s="38" t="s">
        <v>2756</v>
      </c>
      <c r="BE1941" s="39" t="s">
        <v>2757</v>
      </c>
      <c r="BF1941" s="90" t="s">
        <v>2710</v>
      </c>
      <c r="BJ1941" s="47" t="s">
        <v>2758</v>
      </c>
      <c r="BL1941" s="42" t="s">
        <v>2693</v>
      </c>
      <c r="BM1941" s="43" t="s">
        <v>2688</v>
      </c>
      <c r="BO1941" s="17"/>
      <c r="BP1941" s="18"/>
    </row>
    <row r="1942" spans="1:68" ht="15" customHeight="1" thickBot="1" x14ac:dyDescent="0.35">
      <c r="A1942" s="116">
        <v>1940</v>
      </c>
      <c r="H1942" t="s">
        <v>2622</v>
      </c>
      <c r="I1942" s="244">
        <v>8</v>
      </c>
      <c r="J1942" s="244">
        <v>13</v>
      </c>
      <c r="K1942" s="244">
        <v>0</v>
      </c>
      <c r="L1942" s="244" t="s">
        <v>2563</v>
      </c>
      <c r="M1942" s="244" t="s">
        <v>2520</v>
      </c>
      <c r="N1942" s="244">
        <v>5</v>
      </c>
      <c r="O1942" s="244" t="s">
        <v>2474</v>
      </c>
      <c r="P1942" s="244" t="s">
        <v>2474</v>
      </c>
      <c r="Q1942" s="244" t="s">
        <v>2474</v>
      </c>
      <c r="R1942" s="6">
        <f t="shared" si="278"/>
        <v>2</v>
      </c>
      <c r="S1942" s="6">
        <f t="shared" si="279"/>
        <v>1</v>
      </c>
      <c r="T1942" s="7">
        <f t="shared" si="280"/>
        <v>127251</v>
      </c>
      <c r="U1942" s="121" t="str">
        <f t="shared" si="281"/>
        <v>1F113</v>
      </c>
      <c r="V1942" s="10">
        <f t="shared" si="282"/>
        <v>241</v>
      </c>
      <c r="W1942" s="10">
        <f t="shared" si="283"/>
        <v>19</v>
      </c>
      <c r="X1942" s="11">
        <f t="shared" si="284"/>
        <v>1</v>
      </c>
      <c r="Y1942" s="11">
        <f t="shared" si="285"/>
        <v>241</v>
      </c>
      <c r="Z1942" s="12" t="str">
        <f t="shared" si="286"/>
        <v>Rate of Turn</v>
      </c>
      <c r="AI1942" s="17"/>
      <c r="AJ1942" s="18"/>
      <c r="AK1942" s="19"/>
      <c r="AL1942" s="21"/>
      <c r="AM1942" s="21"/>
      <c r="AN1942" s="21"/>
      <c r="AO1942" s="21"/>
      <c r="AP1942" s="20"/>
      <c r="AQ1942" s="20"/>
      <c r="AR1942" s="20"/>
      <c r="AS1942" s="20"/>
      <c r="AT1942" s="20"/>
      <c r="AU1942" s="20"/>
      <c r="AV1942" s="20"/>
      <c r="AW1942" s="20"/>
      <c r="AX1942" s="221">
        <v>127251</v>
      </c>
      <c r="AY1942" s="6">
        <v>1</v>
      </c>
      <c r="AZ1942" s="6">
        <v>241</v>
      </c>
      <c r="BA1942" s="87" t="s">
        <v>2699</v>
      </c>
      <c r="BB1942" s="39" t="s">
        <v>2700</v>
      </c>
      <c r="BC1942" s="84" t="s">
        <v>2691</v>
      </c>
      <c r="BL1942" s="42" t="s">
        <v>2698</v>
      </c>
      <c r="BM1942" s="43" t="s">
        <v>2688</v>
      </c>
      <c r="BO1942" s="17"/>
      <c r="BP1942" s="18"/>
    </row>
    <row r="1943" spans="1:68" ht="15" customHeight="1" thickBot="1" x14ac:dyDescent="0.35">
      <c r="A1943" s="116">
        <v>1941</v>
      </c>
      <c r="H1943" t="s">
        <v>2638</v>
      </c>
      <c r="I1943" s="244">
        <v>8</v>
      </c>
      <c r="J1943" s="244">
        <v>21</v>
      </c>
      <c r="K1943" s="244">
        <v>3</v>
      </c>
      <c r="L1943" s="244">
        <v>1</v>
      </c>
      <c r="M1943" s="244">
        <v>3</v>
      </c>
      <c r="N1943" s="244" t="s">
        <v>2494</v>
      </c>
      <c r="O1943" s="244">
        <v>97</v>
      </c>
      <c r="P1943" s="244" t="s">
        <v>2474</v>
      </c>
      <c r="Q1943" s="244" t="s">
        <v>2544</v>
      </c>
      <c r="R1943" s="6">
        <f t="shared" si="278"/>
        <v>7</v>
      </c>
      <c r="S1943" s="6">
        <f t="shared" si="279"/>
        <v>1</v>
      </c>
      <c r="T1943" s="7">
        <f t="shared" si="280"/>
        <v>126720</v>
      </c>
      <c r="U1943" s="121" t="str">
        <f t="shared" si="281"/>
        <v>1EF00</v>
      </c>
      <c r="V1943" s="10">
        <f t="shared" si="282"/>
        <v>239</v>
      </c>
      <c r="W1943" s="10">
        <f t="shared" si="283"/>
        <v>255</v>
      </c>
      <c r="X1943" s="11">
        <f t="shared" si="284"/>
        <v>7</v>
      </c>
      <c r="Y1943" s="11">
        <f t="shared" si="285"/>
        <v>255</v>
      </c>
      <c r="Z1943" s="12" t="str">
        <f t="shared" si="286"/>
        <v>Proprietary A2</v>
      </c>
      <c r="AI1943" s="17"/>
      <c r="AJ1943" s="18"/>
      <c r="AK1943" s="19"/>
      <c r="AQ1943" s="34"/>
      <c r="AR1943" s="34"/>
      <c r="AS1943" s="34"/>
      <c r="AT1943" s="34"/>
      <c r="AU1943" s="34"/>
      <c r="AV1943" s="34"/>
      <c r="AW1943" s="34"/>
      <c r="AX1943" s="222">
        <v>126720</v>
      </c>
      <c r="AY1943" s="6">
        <v>7</v>
      </c>
      <c r="AZ1943" s="6">
        <v>255</v>
      </c>
      <c r="BA1943" s="87" t="s">
        <v>2759</v>
      </c>
      <c r="BB1943" s="39" t="s">
        <v>2352</v>
      </c>
      <c r="BC1943" s="84" t="s">
        <v>2710</v>
      </c>
      <c r="BL1943" s="42" t="s">
        <v>2693</v>
      </c>
      <c r="BM1943" s="43" t="s">
        <v>2688</v>
      </c>
      <c r="BO1943" s="17"/>
      <c r="BP1943" s="18"/>
    </row>
    <row r="1944" spans="1:68" ht="15" customHeight="1" thickBot="1" x14ac:dyDescent="0.35">
      <c r="A1944" s="116">
        <v>1942</v>
      </c>
      <c r="H1944" t="s">
        <v>2638</v>
      </c>
      <c r="I1944" s="244">
        <v>8</v>
      </c>
      <c r="J1944" s="244">
        <v>22</v>
      </c>
      <c r="K1944" s="244" t="s">
        <v>2545</v>
      </c>
      <c r="L1944" s="244">
        <v>1</v>
      </c>
      <c r="M1944" s="244">
        <v>11</v>
      </c>
      <c r="N1944" s="244">
        <v>0</v>
      </c>
      <c r="O1944" s="244" t="s">
        <v>2474</v>
      </c>
      <c r="P1944" s="244" t="s">
        <v>2474</v>
      </c>
      <c r="Q1944" s="244" t="s">
        <v>2474</v>
      </c>
      <c r="R1944" s="6">
        <f t="shared" si="278"/>
        <v>7</v>
      </c>
      <c r="S1944" s="6">
        <f t="shared" si="279"/>
        <v>1</v>
      </c>
      <c r="T1944" s="7">
        <f t="shared" si="280"/>
        <v>126720</v>
      </c>
      <c r="U1944" s="121" t="str">
        <f t="shared" si="281"/>
        <v>1EF00</v>
      </c>
      <c r="V1944" s="10">
        <f t="shared" si="282"/>
        <v>239</v>
      </c>
      <c r="W1944" s="10">
        <f t="shared" si="283"/>
        <v>255</v>
      </c>
      <c r="X1944" s="11">
        <f t="shared" si="284"/>
        <v>7</v>
      </c>
      <c r="Y1944" s="11">
        <f t="shared" si="285"/>
        <v>255</v>
      </c>
      <c r="Z1944" s="12" t="str">
        <f t="shared" si="286"/>
        <v>Proprietary A2</v>
      </c>
      <c r="AI1944" s="17"/>
      <c r="AJ1944" s="18"/>
      <c r="AK1944" s="19"/>
      <c r="AL1944" s="21"/>
      <c r="AM1944" s="21"/>
      <c r="AN1944" s="21"/>
      <c r="AO1944" s="21"/>
      <c r="AP1944" s="20"/>
      <c r="AQ1944" s="20"/>
      <c r="AR1944" s="20"/>
      <c r="AS1944" s="20"/>
      <c r="AT1944" s="20"/>
      <c r="AU1944" s="20"/>
      <c r="AV1944" s="20"/>
      <c r="AW1944" s="20"/>
      <c r="AX1944" s="221">
        <v>126720</v>
      </c>
      <c r="AY1944" s="6">
        <v>7</v>
      </c>
      <c r="AZ1944" s="6">
        <v>255</v>
      </c>
      <c r="BA1944" s="87" t="s">
        <v>2760</v>
      </c>
      <c r="BB1944" s="39" t="s">
        <v>2411</v>
      </c>
      <c r="BC1944" s="84" t="s">
        <v>2710</v>
      </c>
      <c r="BL1944" s="42" t="s">
        <v>2693</v>
      </c>
      <c r="BM1944" s="43" t="s">
        <v>2688</v>
      </c>
      <c r="BO1944" s="17"/>
      <c r="BP1944" s="18"/>
    </row>
    <row r="1945" spans="1:68" ht="15" customHeight="1" thickBot="1" x14ac:dyDescent="0.35">
      <c r="A1945" s="116">
        <v>1943</v>
      </c>
      <c r="H1945" t="s">
        <v>2638</v>
      </c>
      <c r="I1945" s="244">
        <v>8</v>
      </c>
      <c r="J1945" s="244">
        <v>40</v>
      </c>
      <c r="K1945" s="244" t="s">
        <v>2534</v>
      </c>
      <c r="L1945" s="244" t="s">
        <v>2639</v>
      </c>
      <c r="M1945" s="244">
        <v>98</v>
      </c>
      <c r="N1945" s="244" t="s">
        <v>2520</v>
      </c>
      <c r="O1945" s="244">
        <v>9</v>
      </c>
      <c r="P1945" s="244" t="s">
        <v>2481</v>
      </c>
      <c r="Q1945" s="244" t="s">
        <v>2481</v>
      </c>
      <c r="R1945" s="6">
        <f t="shared" si="278"/>
        <v>7</v>
      </c>
      <c r="S1945" s="6">
        <f t="shared" si="279"/>
        <v>1</v>
      </c>
      <c r="T1945" s="7">
        <f t="shared" si="280"/>
        <v>126720</v>
      </c>
      <c r="U1945" s="121" t="str">
        <f t="shared" si="281"/>
        <v>1EF00</v>
      </c>
      <c r="V1945" s="10">
        <f t="shared" si="282"/>
        <v>239</v>
      </c>
      <c r="W1945" s="10">
        <f t="shared" si="283"/>
        <v>255</v>
      </c>
      <c r="X1945" s="11">
        <f t="shared" si="284"/>
        <v>7</v>
      </c>
      <c r="Y1945" s="11">
        <f t="shared" si="285"/>
        <v>255</v>
      </c>
      <c r="Z1945" s="12" t="str">
        <f t="shared" si="286"/>
        <v>Proprietary A2</v>
      </c>
      <c r="AI1945" s="17"/>
      <c r="AJ1945" s="18"/>
      <c r="AK1945" s="19"/>
      <c r="AQ1945" s="34"/>
      <c r="AR1945" s="34"/>
      <c r="AS1945" s="34"/>
      <c r="AT1945" s="34"/>
      <c r="AU1945" s="34"/>
      <c r="AV1945" s="34"/>
      <c r="AW1945" s="34"/>
      <c r="AX1945" s="222">
        <v>126720</v>
      </c>
      <c r="AY1945" s="6">
        <v>7</v>
      </c>
      <c r="AZ1945" s="6">
        <v>255</v>
      </c>
      <c r="BA1945" s="87" t="s">
        <v>2755</v>
      </c>
      <c r="BB1945" s="39" t="s">
        <v>2709</v>
      </c>
      <c r="BC1945" s="84" t="s">
        <v>2710</v>
      </c>
      <c r="BD1945" s="38" t="s">
        <v>2756</v>
      </c>
      <c r="BE1945" s="39" t="s">
        <v>2757</v>
      </c>
      <c r="BF1945" s="90" t="s">
        <v>2710</v>
      </c>
      <c r="BJ1945" s="47" t="s">
        <v>2758</v>
      </c>
      <c r="BL1945" s="42" t="s">
        <v>2693</v>
      </c>
      <c r="BM1945" s="43" t="s">
        <v>2688</v>
      </c>
      <c r="BO1945" s="17"/>
      <c r="BP1945" s="18"/>
    </row>
    <row r="1946" spans="1:68" ht="15" customHeight="1" thickBot="1" x14ac:dyDescent="0.35">
      <c r="A1946" s="116">
        <v>1944</v>
      </c>
      <c r="H1946" t="s">
        <v>2638</v>
      </c>
      <c r="I1946" s="244">
        <v>8</v>
      </c>
      <c r="J1946" s="244">
        <v>41</v>
      </c>
      <c r="K1946" s="244">
        <v>1</v>
      </c>
      <c r="L1946" s="244">
        <v>0</v>
      </c>
      <c r="M1946" s="244">
        <v>1</v>
      </c>
      <c r="N1946" s="244">
        <v>0</v>
      </c>
      <c r="O1946" s="244">
        <v>6</v>
      </c>
      <c r="P1946" s="244">
        <v>0</v>
      </c>
      <c r="Q1946" s="244">
        <v>0</v>
      </c>
      <c r="R1946" s="6">
        <f t="shared" si="278"/>
        <v>7</v>
      </c>
      <c r="S1946" s="6">
        <f t="shared" si="279"/>
        <v>1</v>
      </c>
      <c r="T1946" s="7">
        <f t="shared" si="280"/>
        <v>126720</v>
      </c>
      <c r="U1946" s="121" t="str">
        <f t="shared" si="281"/>
        <v>1EF00</v>
      </c>
      <c r="V1946" s="10">
        <f t="shared" si="282"/>
        <v>239</v>
      </c>
      <c r="W1946" s="10">
        <f t="shared" si="283"/>
        <v>255</v>
      </c>
      <c r="X1946" s="11">
        <f t="shared" si="284"/>
        <v>7</v>
      </c>
      <c r="Y1946" s="11">
        <f t="shared" si="285"/>
        <v>255</v>
      </c>
      <c r="Z1946" s="12" t="str">
        <f t="shared" si="286"/>
        <v>Proprietary A2</v>
      </c>
      <c r="AI1946" s="17"/>
      <c r="AJ1946" s="18"/>
      <c r="AK1946" s="19"/>
      <c r="AL1946" s="21"/>
      <c r="AM1946" s="21"/>
      <c r="AN1946" s="21"/>
      <c r="AO1946" s="21"/>
      <c r="AP1946" s="20"/>
      <c r="AQ1946" s="20"/>
      <c r="AR1946" s="20"/>
      <c r="AS1946" s="20"/>
      <c r="AT1946" s="20"/>
      <c r="AU1946" s="20"/>
      <c r="AV1946" s="20"/>
      <c r="AW1946" s="20"/>
      <c r="AX1946" s="221">
        <v>126720</v>
      </c>
      <c r="AY1946" s="6">
        <v>7</v>
      </c>
      <c r="AZ1946" s="6">
        <v>255</v>
      </c>
      <c r="BA1946" s="87" t="s">
        <v>2759</v>
      </c>
      <c r="BB1946" s="39" t="s">
        <v>2352</v>
      </c>
      <c r="BC1946" s="84" t="s">
        <v>2710</v>
      </c>
      <c r="BL1946" s="42" t="s">
        <v>2693</v>
      </c>
      <c r="BM1946" s="43" t="s">
        <v>2688</v>
      </c>
      <c r="BO1946" s="17"/>
      <c r="BP1946" s="18"/>
    </row>
    <row r="1947" spans="1:68" ht="15" customHeight="1" thickBot="1" x14ac:dyDescent="0.35">
      <c r="A1947" s="116">
        <v>1945</v>
      </c>
      <c r="H1947" t="s">
        <v>2638</v>
      </c>
      <c r="I1947" s="244">
        <v>8</v>
      </c>
      <c r="J1947" s="244">
        <v>42</v>
      </c>
      <c r="K1947" s="244">
        <v>0</v>
      </c>
      <c r="L1947" s="244" t="s">
        <v>2474</v>
      </c>
      <c r="M1947" s="244" t="s">
        <v>2474</v>
      </c>
      <c r="N1947" s="244" t="s">
        <v>2474</v>
      </c>
      <c r="O1947" s="244" t="s">
        <v>2474</v>
      </c>
      <c r="P1947" s="244" t="s">
        <v>2474</v>
      </c>
      <c r="Q1947" s="244" t="s">
        <v>2474</v>
      </c>
      <c r="R1947" s="6">
        <f t="shared" si="278"/>
        <v>7</v>
      </c>
      <c r="S1947" s="6">
        <f t="shared" si="279"/>
        <v>1</v>
      </c>
      <c r="T1947" s="7">
        <f t="shared" si="280"/>
        <v>126720</v>
      </c>
      <c r="U1947" s="121" t="str">
        <f t="shared" si="281"/>
        <v>1EF00</v>
      </c>
      <c r="V1947" s="10">
        <f t="shared" si="282"/>
        <v>239</v>
      </c>
      <c r="W1947" s="10">
        <f t="shared" si="283"/>
        <v>255</v>
      </c>
      <c r="X1947" s="11">
        <f t="shared" si="284"/>
        <v>7</v>
      </c>
      <c r="Y1947" s="11">
        <f t="shared" si="285"/>
        <v>255</v>
      </c>
      <c r="Z1947" s="12" t="str">
        <f t="shared" si="286"/>
        <v>Proprietary A2</v>
      </c>
      <c r="AI1947" s="17"/>
      <c r="AJ1947" s="18"/>
      <c r="AK1947" s="19"/>
      <c r="AQ1947" s="34"/>
      <c r="AR1947" s="34"/>
      <c r="AS1947" s="34"/>
      <c r="AT1947" s="34"/>
      <c r="AU1947" s="34"/>
      <c r="AV1947" s="34"/>
      <c r="AW1947" s="34"/>
      <c r="AX1947" s="222">
        <v>126720</v>
      </c>
      <c r="AY1947" s="6">
        <v>7</v>
      </c>
      <c r="AZ1947" s="6">
        <v>255</v>
      </c>
      <c r="BA1947" s="87" t="s">
        <v>2760</v>
      </c>
      <c r="BB1947" s="39" t="s">
        <v>2411</v>
      </c>
      <c r="BC1947" s="84" t="s">
        <v>2710</v>
      </c>
      <c r="BL1947" s="42" t="s">
        <v>2693</v>
      </c>
      <c r="BM1947" s="43" t="s">
        <v>2688</v>
      </c>
      <c r="BO1947" s="17"/>
      <c r="BP1947" s="18"/>
    </row>
    <row r="1948" spans="1:68" ht="15" customHeight="1" thickBot="1" x14ac:dyDescent="0.35">
      <c r="A1948" s="116">
        <v>1946</v>
      </c>
      <c r="H1948" t="s">
        <v>2522</v>
      </c>
      <c r="I1948" s="244">
        <v>8</v>
      </c>
      <c r="J1948" s="244" t="s">
        <v>2603</v>
      </c>
      <c r="K1948" s="244" t="s">
        <v>2487</v>
      </c>
      <c r="L1948" s="244">
        <v>2</v>
      </c>
      <c r="M1948" s="244" t="s">
        <v>2545</v>
      </c>
      <c r="N1948" s="244">
        <v>76</v>
      </c>
      <c r="O1948" s="244" t="s">
        <v>2512</v>
      </c>
      <c r="P1948" s="244" t="s">
        <v>2474</v>
      </c>
      <c r="Q1948" s="244" t="s">
        <v>2474</v>
      </c>
      <c r="R1948" s="6">
        <f t="shared" si="278"/>
        <v>2</v>
      </c>
      <c r="S1948" s="6">
        <f t="shared" si="279"/>
        <v>1</v>
      </c>
      <c r="T1948" s="7">
        <f t="shared" si="280"/>
        <v>130306</v>
      </c>
      <c r="U1948" s="121" t="str">
        <f t="shared" si="281"/>
        <v>1FD02</v>
      </c>
      <c r="V1948" s="10">
        <f t="shared" si="282"/>
        <v>253</v>
      </c>
      <c r="W1948" s="10">
        <f t="shared" si="283"/>
        <v>2</v>
      </c>
      <c r="X1948" s="11">
        <f t="shared" si="284"/>
        <v>3</v>
      </c>
      <c r="Y1948" s="11">
        <f t="shared" si="285"/>
        <v>253</v>
      </c>
      <c r="Z1948" s="12" t="str">
        <f t="shared" si="286"/>
        <v>Wind Data</v>
      </c>
      <c r="AI1948" s="17"/>
      <c r="AJ1948" s="18"/>
      <c r="AK1948" s="19"/>
      <c r="AL1948" s="21"/>
      <c r="AM1948" s="21"/>
      <c r="AN1948" s="21"/>
      <c r="AO1948" s="21"/>
      <c r="AP1948" s="20"/>
      <c r="AQ1948" s="20"/>
      <c r="AR1948" s="20"/>
      <c r="AS1948" s="20"/>
      <c r="AT1948" s="20"/>
      <c r="AU1948" s="20"/>
      <c r="AV1948" s="20"/>
      <c r="AW1948" s="20"/>
      <c r="AX1948" s="221">
        <v>130306</v>
      </c>
      <c r="AY1948" s="6">
        <v>3</v>
      </c>
      <c r="AZ1948" s="6">
        <v>253</v>
      </c>
      <c r="BA1948" s="87" t="s">
        <v>2701</v>
      </c>
      <c r="BB1948" s="39" t="s">
        <v>3137</v>
      </c>
      <c r="BC1948" s="84" t="s">
        <v>2349</v>
      </c>
      <c r="BD1948" s="38" t="s">
        <v>2702</v>
      </c>
      <c r="BE1948" s="39" t="s">
        <v>2886</v>
      </c>
      <c r="BF1948" s="90" t="s">
        <v>2691</v>
      </c>
      <c r="BJ1948" s="47" t="s">
        <v>2704</v>
      </c>
      <c r="BL1948" s="42" t="s">
        <v>2705</v>
      </c>
      <c r="BM1948" s="43" t="s">
        <v>2688</v>
      </c>
      <c r="BO1948" s="17"/>
      <c r="BP1948" s="18"/>
    </row>
    <row r="1949" spans="1:68" ht="15" customHeight="1" thickBot="1" x14ac:dyDescent="0.35">
      <c r="A1949" s="116">
        <v>1947</v>
      </c>
      <c r="H1949" t="s">
        <v>2525</v>
      </c>
      <c r="I1949" s="244">
        <v>8</v>
      </c>
      <c r="J1949" s="244" t="s">
        <v>2533</v>
      </c>
      <c r="K1949" s="244" t="s">
        <v>2521</v>
      </c>
      <c r="L1949" s="244">
        <v>0</v>
      </c>
      <c r="M1949" s="244">
        <v>0</v>
      </c>
      <c r="N1949" s="244" t="s">
        <v>2474</v>
      </c>
      <c r="O1949" s="244" t="s">
        <v>2483</v>
      </c>
      <c r="P1949" s="244" t="s">
        <v>2474</v>
      </c>
      <c r="Q1949" s="244" t="s">
        <v>2483</v>
      </c>
      <c r="R1949" s="6">
        <f t="shared" si="278"/>
        <v>2</v>
      </c>
      <c r="S1949" s="6">
        <f t="shared" si="279"/>
        <v>1</v>
      </c>
      <c r="T1949" s="7">
        <f t="shared" si="280"/>
        <v>130578</v>
      </c>
      <c r="U1949" s="121" t="str">
        <f t="shared" si="281"/>
        <v>1FE12</v>
      </c>
      <c r="V1949" s="10">
        <f t="shared" si="282"/>
        <v>254</v>
      </c>
      <c r="W1949" s="10">
        <f t="shared" si="283"/>
        <v>18</v>
      </c>
      <c r="X1949" s="11">
        <f t="shared" si="284"/>
        <v>3</v>
      </c>
      <c r="Y1949" s="11">
        <f t="shared" si="285"/>
        <v>254</v>
      </c>
      <c r="Z1949" s="12" t="str">
        <f t="shared" si="286"/>
        <v>Vessel Speed Components</v>
      </c>
      <c r="AI1949" s="17"/>
      <c r="AJ1949" s="18"/>
      <c r="AK1949" s="19"/>
      <c r="AQ1949" s="34"/>
      <c r="AR1949" s="34"/>
      <c r="AS1949" s="34"/>
      <c r="AT1949" s="34"/>
      <c r="AU1949" s="34"/>
      <c r="AV1949" s="34"/>
      <c r="AW1949" s="34"/>
      <c r="AX1949" s="222">
        <v>130578</v>
      </c>
      <c r="AY1949" s="6">
        <v>3</v>
      </c>
      <c r="AZ1949" s="6">
        <v>254</v>
      </c>
      <c r="BA1949" s="87" t="s">
        <v>2724</v>
      </c>
      <c r="BB1949" s="39" t="s">
        <v>2709</v>
      </c>
      <c r="BC1949" s="84" t="s">
        <v>2710</v>
      </c>
      <c r="BD1949" s="38" t="s">
        <v>2353</v>
      </c>
      <c r="BE1949" s="39" t="s">
        <v>2457</v>
      </c>
      <c r="BF1949" s="90" t="s">
        <v>2349</v>
      </c>
      <c r="BG1949" s="58" t="s">
        <v>2725</v>
      </c>
      <c r="BI1949" s="6" t="s">
        <v>2349</v>
      </c>
      <c r="BL1949" s="42" t="s">
        <v>2705</v>
      </c>
      <c r="BM1949" s="43" t="s">
        <v>2688</v>
      </c>
      <c r="BO1949" s="17"/>
      <c r="BP1949" s="18"/>
    </row>
    <row r="1950" spans="1:68" ht="15" customHeight="1" thickBot="1" x14ac:dyDescent="0.35">
      <c r="A1950" s="116">
        <v>1948</v>
      </c>
      <c r="H1950" t="s">
        <v>2525</v>
      </c>
      <c r="I1950" s="244">
        <v>8</v>
      </c>
      <c r="J1950" s="244" t="s">
        <v>2535</v>
      </c>
      <c r="K1950" s="244" t="s">
        <v>2474</v>
      </c>
      <c r="L1950" s="244" t="s">
        <v>2483</v>
      </c>
      <c r="M1950" s="244" t="s">
        <v>2474</v>
      </c>
      <c r="N1950" s="244" t="s">
        <v>2483</v>
      </c>
      <c r="O1950" s="244" t="s">
        <v>2474</v>
      </c>
      <c r="P1950" s="244" t="s">
        <v>2483</v>
      </c>
      <c r="Q1950" s="244" t="s">
        <v>2474</v>
      </c>
      <c r="R1950" s="6">
        <f t="shared" si="278"/>
        <v>2</v>
      </c>
      <c r="S1950" s="6">
        <f t="shared" si="279"/>
        <v>1</v>
      </c>
      <c r="T1950" s="7">
        <f t="shared" si="280"/>
        <v>130578</v>
      </c>
      <c r="U1950" s="121" t="str">
        <f t="shared" si="281"/>
        <v>1FE12</v>
      </c>
      <c r="V1950" s="10">
        <f t="shared" si="282"/>
        <v>254</v>
      </c>
      <c r="W1950" s="10">
        <f t="shared" si="283"/>
        <v>18</v>
      </c>
      <c r="X1950" s="11">
        <f t="shared" si="284"/>
        <v>3</v>
      </c>
      <c r="Y1950" s="11">
        <f t="shared" si="285"/>
        <v>254</v>
      </c>
      <c r="Z1950" s="12" t="str">
        <f t="shared" si="286"/>
        <v>Vessel Speed Components</v>
      </c>
      <c r="AI1950" s="17"/>
      <c r="AJ1950" s="18"/>
      <c r="AK1950" s="19"/>
      <c r="AL1950" s="21"/>
      <c r="AM1950" s="21"/>
      <c r="AN1950" s="21"/>
      <c r="AO1950" s="21"/>
      <c r="AP1950" s="20"/>
      <c r="AQ1950" s="20"/>
      <c r="AR1950" s="20"/>
      <c r="AS1950" s="20"/>
      <c r="AT1950" s="20"/>
      <c r="AU1950" s="20"/>
      <c r="AV1950" s="20"/>
      <c r="AW1950" s="20"/>
      <c r="AX1950" s="221">
        <v>130578</v>
      </c>
      <c r="AY1950" s="6">
        <v>3</v>
      </c>
      <c r="AZ1950" s="6">
        <v>254</v>
      </c>
      <c r="BA1950" s="87" t="s">
        <v>2727</v>
      </c>
      <c r="BB1950" s="39" t="s">
        <v>2352</v>
      </c>
      <c r="BC1950" s="84" t="s">
        <v>2710</v>
      </c>
      <c r="BD1950" s="38" t="s">
        <v>2728</v>
      </c>
      <c r="BG1950" s="58" t="s">
        <v>2725</v>
      </c>
      <c r="BI1950" s="6" t="s">
        <v>2349</v>
      </c>
      <c r="BL1950" s="42" t="s">
        <v>2705</v>
      </c>
      <c r="BM1950" s="43" t="s">
        <v>2688</v>
      </c>
      <c r="BO1950" s="17"/>
      <c r="BP1950" s="18"/>
    </row>
    <row r="1951" spans="1:68" ht="15" customHeight="1" thickBot="1" x14ac:dyDescent="0.35">
      <c r="A1951" s="116">
        <v>1949</v>
      </c>
      <c r="H1951" t="s">
        <v>2526</v>
      </c>
      <c r="I1951" s="244">
        <v>8</v>
      </c>
      <c r="J1951" s="244">
        <v>0</v>
      </c>
      <c r="K1951" s="244" t="s">
        <v>2474</v>
      </c>
      <c r="L1951" s="244" t="s">
        <v>2474</v>
      </c>
      <c r="M1951" s="244" t="s">
        <v>2474</v>
      </c>
      <c r="N1951" s="244" t="s">
        <v>2474</v>
      </c>
      <c r="O1951" s="244" t="s">
        <v>2568</v>
      </c>
      <c r="P1951" s="244">
        <v>3</v>
      </c>
      <c r="Q1951" s="244" t="s">
        <v>2474</v>
      </c>
      <c r="R1951" s="6">
        <f t="shared" si="278"/>
        <v>5</v>
      </c>
      <c r="S1951" s="6">
        <f t="shared" si="279"/>
        <v>1</v>
      </c>
      <c r="T1951" s="7">
        <f t="shared" si="280"/>
        <v>130310</v>
      </c>
      <c r="U1951" s="121" t="str">
        <f t="shared" si="281"/>
        <v>1FD06</v>
      </c>
      <c r="V1951" s="10">
        <f t="shared" si="282"/>
        <v>253</v>
      </c>
      <c r="W1951" s="10">
        <f t="shared" si="283"/>
        <v>6</v>
      </c>
      <c r="X1951" s="11">
        <f t="shared" si="284"/>
        <v>16</v>
      </c>
      <c r="Y1951" s="11">
        <f t="shared" si="285"/>
        <v>253</v>
      </c>
      <c r="Z1951" s="12" t="str">
        <f t="shared" si="286"/>
        <v>Environmental Parameters</v>
      </c>
      <c r="AI1951" s="17"/>
      <c r="AJ1951" s="18"/>
      <c r="AK1951" s="19"/>
      <c r="AQ1951" s="34"/>
      <c r="AR1951" s="34"/>
      <c r="AS1951" s="34"/>
      <c r="AT1951" s="34"/>
      <c r="AU1951" s="34"/>
      <c r="AV1951" s="34"/>
      <c r="AW1951" s="34"/>
      <c r="AX1951" s="222">
        <v>130310</v>
      </c>
      <c r="AY1951" s="6">
        <v>16</v>
      </c>
      <c r="AZ1951" s="6">
        <v>253</v>
      </c>
      <c r="BA1951" s="87" t="s">
        <v>2767</v>
      </c>
      <c r="BB1951" s="39" t="s">
        <v>3004</v>
      </c>
      <c r="BC1951" s="84" t="s">
        <v>2360</v>
      </c>
      <c r="BD1951" s="38" t="s">
        <v>2768</v>
      </c>
      <c r="BF1951" s="90" t="s">
        <v>2359</v>
      </c>
      <c r="BG1951" s="58" t="s">
        <v>2769</v>
      </c>
      <c r="BI1951" s="6" t="s">
        <v>2770</v>
      </c>
      <c r="BL1951" s="42" t="s">
        <v>2687</v>
      </c>
      <c r="BM1951" s="43" t="s">
        <v>2688</v>
      </c>
      <c r="BO1951" s="17"/>
      <c r="BP1951" s="18"/>
    </row>
    <row r="1952" spans="1:68" ht="15" customHeight="1" thickBot="1" x14ac:dyDescent="0.35">
      <c r="A1952" s="116">
        <v>1950</v>
      </c>
      <c r="H1952" t="s">
        <v>2619</v>
      </c>
      <c r="I1952" s="244">
        <v>8</v>
      </c>
      <c r="J1952" s="244" t="s">
        <v>2530</v>
      </c>
      <c r="K1952" s="244">
        <v>79</v>
      </c>
      <c r="L1952" s="244" t="s">
        <v>2509</v>
      </c>
      <c r="M1952" s="244">
        <v>19</v>
      </c>
      <c r="N1952" s="244">
        <v>2</v>
      </c>
      <c r="O1952" s="244" t="s">
        <v>2579</v>
      </c>
      <c r="P1952" s="244">
        <v>32</v>
      </c>
      <c r="Q1952" s="244">
        <v>3</v>
      </c>
      <c r="R1952" s="6">
        <f t="shared" si="278"/>
        <v>2</v>
      </c>
      <c r="S1952" s="6">
        <f t="shared" si="279"/>
        <v>1</v>
      </c>
      <c r="T1952" s="7">
        <f t="shared" si="280"/>
        <v>129025</v>
      </c>
      <c r="U1952" s="121" t="str">
        <f t="shared" si="281"/>
        <v>1F801</v>
      </c>
      <c r="V1952" s="10">
        <f t="shared" si="282"/>
        <v>248</v>
      </c>
      <c r="W1952" s="10">
        <f t="shared" si="283"/>
        <v>1</v>
      </c>
      <c r="X1952" s="11">
        <f t="shared" si="284"/>
        <v>7</v>
      </c>
      <c r="Y1952" s="11">
        <f t="shared" si="285"/>
        <v>248</v>
      </c>
      <c r="Z1952" s="12" t="str">
        <f t="shared" si="286"/>
        <v>Position, Rapid Update</v>
      </c>
      <c r="AI1952" s="17"/>
      <c r="AJ1952" s="18"/>
      <c r="AK1952" s="19"/>
      <c r="AL1952" s="21"/>
      <c r="AM1952" s="21"/>
      <c r="AN1952" s="21"/>
      <c r="AO1952" s="21"/>
      <c r="AP1952" s="20"/>
      <c r="AQ1952" s="20"/>
      <c r="AR1952" s="20"/>
      <c r="AS1952" s="20"/>
      <c r="AT1952" s="20"/>
      <c r="AU1952" s="20"/>
      <c r="AV1952" s="20"/>
      <c r="AW1952" s="20"/>
      <c r="AX1952" s="221">
        <v>129025</v>
      </c>
      <c r="AY1952" s="6">
        <v>7</v>
      </c>
      <c r="AZ1952" s="6">
        <v>248</v>
      </c>
      <c r="BA1952" s="87" t="s">
        <v>2689</v>
      </c>
      <c r="BB1952" s="39" t="s">
        <v>2690</v>
      </c>
      <c r="BC1952" s="84" t="s">
        <v>2691</v>
      </c>
      <c r="BD1952" s="38" t="s">
        <v>2350</v>
      </c>
      <c r="BE1952" s="39" t="s">
        <v>2984</v>
      </c>
      <c r="BF1952" s="90" t="s">
        <v>2691</v>
      </c>
      <c r="BL1952" s="42" t="s">
        <v>2693</v>
      </c>
      <c r="BM1952" s="43" t="s">
        <v>2688</v>
      </c>
      <c r="BO1952" s="17"/>
      <c r="BP1952" s="18"/>
    </row>
    <row r="1953" spans="1:68" ht="15" customHeight="1" thickBot="1" x14ac:dyDescent="0.35">
      <c r="A1953" s="116">
        <v>1951</v>
      </c>
      <c r="H1953" t="s">
        <v>2623</v>
      </c>
      <c r="I1953" s="244">
        <v>8</v>
      </c>
      <c r="J1953" s="244" t="s">
        <v>2539</v>
      </c>
      <c r="K1953" s="244">
        <v>88</v>
      </c>
      <c r="L1953" s="244">
        <v>2</v>
      </c>
      <c r="M1953" s="244" t="s">
        <v>2480</v>
      </c>
      <c r="N1953" s="244" t="s">
        <v>2517</v>
      </c>
      <c r="O1953" s="244" t="s">
        <v>2515</v>
      </c>
      <c r="P1953" s="244" t="s">
        <v>2474</v>
      </c>
      <c r="Q1953" s="244" t="s">
        <v>2474</v>
      </c>
      <c r="R1953" s="6">
        <f t="shared" si="278"/>
        <v>2</v>
      </c>
      <c r="S1953" s="6">
        <f t="shared" si="279"/>
        <v>1</v>
      </c>
      <c r="T1953" s="7">
        <f t="shared" si="280"/>
        <v>130306</v>
      </c>
      <c r="U1953" s="121" t="str">
        <f t="shared" si="281"/>
        <v>1FD02</v>
      </c>
      <c r="V1953" s="10">
        <f t="shared" si="282"/>
        <v>253</v>
      </c>
      <c r="W1953" s="10">
        <f t="shared" si="283"/>
        <v>2</v>
      </c>
      <c r="X1953" s="11">
        <f t="shared" si="284"/>
        <v>1</v>
      </c>
      <c r="Y1953" s="11">
        <f t="shared" si="285"/>
        <v>253</v>
      </c>
      <c r="Z1953" s="12" t="str">
        <f t="shared" si="286"/>
        <v>Wind Data</v>
      </c>
      <c r="AI1953" s="17"/>
      <c r="AJ1953" s="18"/>
      <c r="AK1953" s="19"/>
      <c r="AQ1953" s="34"/>
      <c r="AR1953" s="34"/>
      <c r="AS1953" s="34"/>
      <c r="AT1953" s="34"/>
      <c r="AU1953" s="34"/>
      <c r="AV1953" s="34"/>
      <c r="AW1953" s="34"/>
      <c r="AX1953" s="222">
        <v>130306</v>
      </c>
      <c r="AY1953" s="6">
        <v>1</v>
      </c>
      <c r="AZ1953" s="6">
        <v>253</v>
      </c>
      <c r="BA1953" s="87" t="s">
        <v>2701</v>
      </c>
      <c r="BB1953" s="39" t="s">
        <v>3149</v>
      </c>
      <c r="BC1953" s="84" t="s">
        <v>2349</v>
      </c>
      <c r="BD1953" s="38" t="s">
        <v>2702</v>
      </c>
      <c r="BE1953" s="39" t="s">
        <v>3155</v>
      </c>
      <c r="BF1953" s="90" t="s">
        <v>2691</v>
      </c>
      <c r="BJ1953" s="47" t="s">
        <v>2703</v>
      </c>
      <c r="BL1953" s="42" t="s">
        <v>2698</v>
      </c>
      <c r="BM1953" s="43" t="s">
        <v>2688</v>
      </c>
      <c r="BO1953" s="17"/>
      <c r="BP1953" s="18"/>
    </row>
    <row r="1954" spans="1:68" ht="15" customHeight="1" thickBot="1" x14ac:dyDescent="0.35">
      <c r="A1954" s="116">
        <v>1952</v>
      </c>
      <c r="H1954" t="s">
        <v>2620</v>
      </c>
      <c r="I1954" s="244">
        <v>8</v>
      </c>
      <c r="J1954" s="244">
        <v>0</v>
      </c>
      <c r="K1954" s="244" t="s">
        <v>2474</v>
      </c>
      <c r="L1954" s="244" t="s">
        <v>2474</v>
      </c>
      <c r="M1954" s="244" t="s">
        <v>2474</v>
      </c>
      <c r="N1954" s="244" t="s">
        <v>2521</v>
      </c>
      <c r="O1954" s="244">
        <v>2</v>
      </c>
      <c r="P1954" s="244" t="s">
        <v>2474</v>
      </c>
      <c r="Q1954" s="244" t="s">
        <v>2474</v>
      </c>
      <c r="R1954" s="6">
        <f t="shared" si="278"/>
        <v>2</v>
      </c>
      <c r="S1954" s="6">
        <f t="shared" si="279"/>
        <v>1</v>
      </c>
      <c r="T1954" s="7">
        <f t="shared" si="280"/>
        <v>127245</v>
      </c>
      <c r="U1954" s="121" t="str">
        <f t="shared" si="281"/>
        <v>1F10D</v>
      </c>
      <c r="V1954" s="10">
        <f t="shared" si="282"/>
        <v>241</v>
      </c>
      <c r="W1954" s="10">
        <f t="shared" si="283"/>
        <v>13</v>
      </c>
      <c r="X1954" s="11">
        <f t="shared" si="284"/>
        <v>1</v>
      </c>
      <c r="Y1954" s="11">
        <f t="shared" si="285"/>
        <v>241</v>
      </c>
      <c r="Z1954" s="12" t="str">
        <f t="shared" si="286"/>
        <v>Rudder</v>
      </c>
      <c r="AI1954" s="17"/>
      <c r="AJ1954" s="18"/>
      <c r="AK1954" s="19"/>
      <c r="AL1954" s="21"/>
      <c r="AM1954" s="21"/>
      <c r="AN1954" s="21"/>
      <c r="AO1954" s="21"/>
      <c r="AP1954" s="20"/>
      <c r="AQ1954" s="20"/>
      <c r="AR1954" s="20"/>
      <c r="AS1954" s="20"/>
      <c r="AT1954" s="20"/>
      <c r="AU1954" s="20"/>
      <c r="AV1954" s="20"/>
      <c r="AW1954" s="20"/>
      <c r="AX1954" s="221">
        <v>127245</v>
      </c>
      <c r="AY1954" s="6">
        <v>1</v>
      </c>
      <c r="AZ1954" s="6">
        <v>241</v>
      </c>
      <c r="BA1954" s="87" t="s">
        <v>2696</v>
      </c>
      <c r="BB1954" s="39" t="s">
        <v>2999</v>
      </c>
      <c r="BC1954" s="84" t="s">
        <v>2691</v>
      </c>
      <c r="BL1954" s="42" t="s">
        <v>2698</v>
      </c>
      <c r="BM1954" s="43" t="s">
        <v>2688</v>
      </c>
      <c r="BO1954" s="17"/>
      <c r="BP1954" s="18"/>
    </row>
    <row r="1955" spans="1:68" ht="15" customHeight="1" thickBot="1" x14ac:dyDescent="0.35">
      <c r="A1955" s="116">
        <v>1953</v>
      </c>
      <c r="H1955" t="s">
        <v>2621</v>
      </c>
      <c r="I1955" s="244">
        <v>8</v>
      </c>
      <c r="J1955" s="244" t="s">
        <v>2539</v>
      </c>
      <c r="K1955" s="244" t="s">
        <v>2519</v>
      </c>
      <c r="L1955" s="244" t="s">
        <v>2506</v>
      </c>
      <c r="M1955" s="244">
        <v>0</v>
      </c>
      <c r="N1955" s="244">
        <v>0</v>
      </c>
      <c r="O1955" s="244" t="s">
        <v>2474</v>
      </c>
      <c r="P1955" s="244" t="s">
        <v>2483</v>
      </c>
      <c r="Q1955" s="244" t="s">
        <v>2520</v>
      </c>
      <c r="R1955" s="6">
        <f t="shared" si="278"/>
        <v>2</v>
      </c>
      <c r="S1955" s="6">
        <f t="shared" si="279"/>
        <v>1</v>
      </c>
      <c r="T1955" s="7">
        <f t="shared" si="280"/>
        <v>127250</v>
      </c>
      <c r="U1955" s="121" t="str">
        <f t="shared" si="281"/>
        <v>1F112</v>
      </c>
      <c r="V1955" s="10">
        <f t="shared" si="282"/>
        <v>241</v>
      </c>
      <c r="W1955" s="10">
        <f t="shared" si="283"/>
        <v>18</v>
      </c>
      <c r="X1955" s="11">
        <f t="shared" si="284"/>
        <v>1</v>
      </c>
      <c r="Y1955" s="11">
        <f t="shared" si="285"/>
        <v>241</v>
      </c>
      <c r="Z1955" s="12" t="str">
        <f t="shared" si="286"/>
        <v>Vessel Heading</v>
      </c>
      <c r="AI1955" s="17"/>
      <c r="AJ1955" s="18"/>
      <c r="AK1955" s="19"/>
      <c r="AQ1955" s="34"/>
      <c r="AR1955" s="34"/>
      <c r="AS1955" s="34"/>
      <c r="AT1955" s="34"/>
      <c r="AU1955" s="34"/>
      <c r="AV1955" s="34"/>
      <c r="AW1955" s="34"/>
      <c r="AX1955" s="222">
        <v>127250</v>
      </c>
      <c r="AY1955" s="6">
        <v>1</v>
      </c>
      <c r="AZ1955" s="6">
        <v>241</v>
      </c>
      <c r="BA1955" s="87" t="s">
        <v>18</v>
      </c>
      <c r="BB1955" s="39" t="s">
        <v>2462</v>
      </c>
      <c r="BC1955" s="84" t="s">
        <v>2691</v>
      </c>
      <c r="BL1955" s="42" t="s">
        <v>2698</v>
      </c>
      <c r="BM1955" s="43" t="s">
        <v>2688</v>
      </c>
      <c r="BO1955" s="17"/>
      <c r="BP1955" s="18"/>
    </row>
    <row r="1956" spans="1:68" ht="15" customHeight="1" thickBot="1" x14ac:dyDescent="0.35">
      <c r="A1956" s="116">
        <v>1954</v>
      </c>
      <c r="H1956" t="s">
        <v>2622</v>
      </c>
      <c r="I1956" s="244">
        <v>8</v>
      </c>
      <c r="J1956" s="244" t="s">
        <v>2539</v>
      </c>
      <c r="K1956" s="244">
        <v>0</v>
      </c>
      <c r="L1956" s="244" t="s">
        <v>2563</v>
      </c>
      <c r="M1956" s="244" t="s">
        <v>2520</v>
      </c>
      <c r="N1956" s="244">
        <v>5</v>
      </c>
      <c r="O1956" s="244" t="s">
        <v>2474</v>
      </c>
      <c r="P1956" s="244" t="s">
        <v>2474</v>
      </c>
      <c r="Q1956" s="244" t="s">
        <v>2474</v>
      </c>
      <c r="R1956" s="6">
        <f t="shared" si="278"/>
        <v>2</v>
      </c>
      <c r="S1956" s="6">
        <f t="shared" si="279"/>
        <v>1</v>
      </c>
      <c r="T1956" s="7">
        <f t="shared" si="280"/>
        <v>127251</v>
      </c>
      <c r="U1956" s="121" t="str">
        <f t="shared" si="281"/>
        <v>1F113</v>
      </c>
      <c r="V1956" s="10">
        <f t="shared" si="282"/>
        <v>241</v>
      </c>
      <c r="W1956" s="10">
        <f t="shared" si="283"/>
        <v>19</v>
      </c>
      <c r="X1956" s="11">
        <f t="shared" si="284"/>
        <v>1</v>
      </c>
      <c r="Y1956" s="11">
        <f t="shared" si="285"/>
        <v>241</v>
      </c>
      <c r="Z1956" s="12" t="str">
        <f t="shared" si="286"/>
        <v>Rate of Turn</v>
      </c>
      <c r="AI1956" s="17"/>
      <c r="AJ1956" s="18"/>
      <c r="AK1956" s="19"/>
      <c r="AL1956" s="21"/>
      <c r="AM1956" s="21"/>
      <c r="AN1956" s="21"/>
      <c r="AO1956" s="21"/>
      <c r="AP1956" s="20"/>
      <c r="AQ1956" s="20"/>
      <c r="AR1956" s="20"/>
      <c r="AS1956" s="20"/>
      <c r="AT1956" s="20"/>
      <c r="AU1956" s="20"/>
      <c r="AV1956" s="20"/>
      <c r="AW1956" s="20"/>
      <c r="AX1956" s="221">
        <v>127251</v>
      </c>
      <c r="AY1956" s="6">
        <v>1</v>
      </c>
      <c r="AZ1956" s="6">
        <v>241</v>
      </c>
      <c r="BA1956" s="87" t="s">
        <v>2699</v>
      </c>
      <c r="BB1956" s="39" t="s">
        <v>2700</v>
      </c>
      <c r="BC1956" s="84" t="s">
        <v>2691</v>
      </c>
      <c r="BL1956" s="42" t="s">
        <v>2698</v>
      </c>
      <c r="BM1956" s="43" t="s">
        <v>2688</v>
      </c>
      <c r="BO1956" s="17"/>
      <c r="BP1956" s="18"/>
    </row>
    <row r="1957" spans="1:68" ht="15" customHeight="1" thickBot="1" x14ac:dyDescent="0.35">
      <c r="A1957" s="116">
        <v>1955</v>
      </c>
      <c r="H1957" t="s">
        <v>2643</v>
      </c>
      <c r="I1957" s="244">
        <v>8</v>
      </c>
      <c r="J1957" s="244" t="s">
        <v>2474</v>
      </c>
      <c r="K1957" s="244" t="s">
        <v>2515</v>
      </c>
      <c r="L1957" s="244" t="s">
        <v>2531</v>
      </c>
      <c r="M1957" s="244" t="s">
        <v>2568</v>
      </c>
      <c r="N1957" s="244">
        <v>0</v>
      </c>
      <c r="O1957" s="244">
        <v>0</v>
      </c>
      <c r="P1957" s="244" t="s">
        <v>2474</v>
      </c>
      <c r="Q1957" s="244" t="s">
        <v>2474</v>
      </c>
      <c r="R1957" s="6">
        <f t="shared" si="278"/>
        <v>2</v>
      </c>
      <c r="S1957" s="6">
        <f t="shared" si="279"/>
        <v>1</v>
      </c>
      <c r="T1957" s="7">
        <f t="shared" si="280"/>
        <v>129026</v>
      </c>
      <c r="U1957" s="121" t="str">
        <f t="shared" si="281"/>
        <v>1F802</v>
      </c>
      <c r="V1957" s="10">
        <f t="shared" si="282"/>
        <v>248</v>
      </c>
      <c r="W1957" s="10">
        <f t="shared" si="283"/>
        <v>2</v>
      </c>
      <c r="X1957" s="11">
        <f t="shared" si="284"/>
        <v>7</v>
      </c>
      <c r="Y1957" s="11">
        <f t="shared" si="285"/>
        <v>248</v>
      </c>
      <c r="Z1957" s="12" t="str">
        <f t="shared" si="286"/>
        <v>COG &amp; SOG, Rapid Update</v>
      </c>
      <c r="AI1957" s="17"/>
      <c r="AJ1957" s="18"/>
      <c r="AK1957" s="19"/>
      <c r="AQ1957" s="34"/>
      <c r="AR1957" s="34"/>
      <c r="AS1957" s="34"/>
      <c r="AT1957" s="34"/>
      <c r="AU1957" s="34"/>
      <c r="AV1957" s="34"/>
      <c r="AW1957" s="34"/>
      <c r="AX1957" s="222">
        <v>129026</v>
      </c>
      <c r="AY1957" s="6">
        <v>7</v>
      </c>
      <c r="AZ1957" s="6">
        <v>248</v>
      </c>
      <c r="BA1957" s="87" t="s">
        <v>2771</v>
      </c>
      <c r="BB1957" s="39" t="s">
        <v>3001</v>
      </c>
      <c r="BC1957" s="84" t="s">
        <v>2691</v>
      </c>
      <c r="BD1957" s="38" t="s">
        <v>2772</v>
      </c>
      <c r="BE1957" s="39" t="s">
        <v>2457</v>
      </c>
      <c r="BF1957" s="90" t="s">
        <v>2349</v>
      </c>
      <c r="BL1957" s="42" t="s">
        <v>2693</v>
      </c>
      <c r="BM1957" s="43" t="s">
        <v>2688</v>
      </c>
      <c r="BO1957" s="17"/>
      <c r="BP1957" s="18"/>
    </row>
    <row r="1958" spans="1:68" ht="15" customHeight="1" thickBot="1" x14ac:dyDescent="0.35">
      <c r="A1958" s="116">
        <v>1956</v>
      </c>
      <c r="H1958" t="s">
        <v>2522</v>
      </c>
      <c r="I1958" s="244">
        <v>8</v>
      </c>
      <c r="J1958" s="244" t="s">
        <v>2549</v>
      </c>
      <c r="K1958" s="244" t="s">
        <v>2640</v>
      </c>
      <c r="L1958" s="244">
        <v>1</v>
      </c>
      <c r="M1958" s="244" t="s">
        <v>2597</v>
      </c>
      <c r="N1958" s="244" t="s">
        <v>2483</v>
      </c>
      <c r="O1958" s="244" t="s">
        <v>2512</v>
      </c>
      <c r="P1958" s="244" t="s">
        <v>2474</v>
      </c>
      <c r="Q1958" s="244" t="s">
        <v>2474</v>
      </c>
      <c r="R1958" s="6">
        <f t="shared" si="278"/>
        <v>2</v>
      </c>
      <c r="S1958" s="6">
        <f t="shared" si="279"/>
        <v>1</v>
      </c>
      <c r="T1958" s="7">
        <f t="shared" si="280"/>
        <v>130306</v>
      </c>
      <c r="U1958" s="121" t="str">
        <f t="shared" si="281"/>
        <v>1FD02</v>
      </c>
      <c r="V1958" s="10">
        <f t="shared" si="282"/>
        <v>253</v>
      </c>
      <c r="W1958" s="10">
        <f t="shared" si="283"/>
        <v>2</v>
      </c>
      <c r="X1958" s="11">
        <f t="shared" si="284"/>
        <v>3</v>
      </c>
      <c r="Y1958" s="11">
        <f t="shared" si="285"/>
        <v>253</v>
      </c>
      <c r="Z1958" s="12" t="str">
        <f t="shared" si="286"/>
        <v>Wind Data</v>
      </c>
      <c r="AI1958" s="17"/>
      <c r="AJ1958" s="18"/>
      <c r="AK1958" s="19"/>
      <c r="AL1958" s="21"/>
      <c r="AM1958" s="21"/>
      <c r="AN1958" s="21"/>
      <c r="AO1958" s="21"/>
      <c r="AP1958" s="20"/>
      <c r="AQ1958" s="20"/>
      <c r="AR1958" s="20"/>
      <c r="AS1958" s="20"/>
      <c r="AT1958" s="20"/>
      <c r="AU1958" s="20"/>
      <c r="AV1958" s="20"/>
      <c r="AW1958" s="20"/>
      <c r="AX1958" s="221">
        <v>130306</v>
      </c>
      <c r="AY1958" s="6">
        <v>3</v>
      </c>
      <c r="AZ1958" s="6">
        <v>253</v>
      </c>
      <c r="BA1958" s="87" t="s">
        <v>2701</v>
      </c>
      <c r="BB1958" s="39" t="s">
        <v>3156</v>
      </c>
      <c r="BC1958" s="84" t="s">
        <v>2349</v>
      </c>
      <c r="BD1958" s="38" t="s">
        <v>2702</v>
      </c>
      <c r="BE1958" s="39" t="s">
        <v>3131</v>
      </c>
      <c r="BF1958" s="90" t="s">
        <v>2691</v>
      </c>
      <c r="BJ1958" s="47" t="s">
        <v>2704</v>
      </c>
      <c r="BL1958" s="42" t="s">
        <v>2705</v>
      </c>
      <c r="BM1958" s="43" t="s">
        <v>2688</v>
      </c>
      <c r="BO1958" s="17"/>
      <c r="BP1958" s="18"/>
    </row>
    <row r="1959" spans="1:68" ht="15" customHeight="1" thickBot="1" x14ac:dyDescent="0.35">
      <c r="A1959" s="116">
        <v>1957</v>
      </c>
      <c r="H1959" t="s">
        <v>2619</v>
      </c>
      <c r="I1959" s="244">
        <v>8</v>
      </c>
      <c r="J1959" s="244" t="s">
        <v>2502</v>
      </c>
      <c r="K1959" s="244">
        <v>79</v>
      </c>
      <c r="L1959" s="244" t="s">
        <v>2509</v>
      </c>
      <c r="M1959" s="244">
        <v>19</v>
      </c>
      <c r="N1959" s="244" t="s">
        <v>2610</v>
      </c>
      <c r="O1959" s="244" t="s">
        <v>2579</v>
      </c>
      <c r="P1959" s="244">
        <v>32</v>
      </c>
      <c r="Q1959" s="244">
        <v>3</v>
      </c>
      <c r="R1959" s="6">
        <f t="shared" si="278"/>
        <v>2</v>
      </c>
      <c r="S1959" s="6">
        <f t="shared" si="279"/>
        <v>1</v>
      </c>
      <c r="T1959" s="7">
        <f t="shared" si="280"/>
        <v>129025</v>
      </c>
      <c r="U1959" s="121" t="str">
        <f t="shared" si="281"/>
        <v>1F801</v>
      </c>
      <c r="V1959" s="10">
        <f t="shared" si="282"/>
        <v>248</v>
      </c>
      <c r="W1959" s="10">
        <f t="shared" si="283"/>
        <v>1</v>
      </c>
      <c r="X1959" s="11">
        <f t="shared" si="284"/>
        <v>7</v>
      </c>
      <c r="Y1959" s="11">
        <f t="shared" si="285"/>
        <v>248</v>
      </c>
      <c r="Z1959" s="12" t="str">
        <f t="shared" si="286"/>
        <v>Position, Rapid Update</v>
      </c>
      <c r="AI1959" s="17"/>
      <c r="AJ1959" s="18"/>
      <c r="AK1959" s="19"/>
      <c r="AQ1959" s="34"/>
      <c r="AR1959" s="34"/>
      <c r="AS1959" s="34"/>
      <c r="AT1959" s="34"/>
      <c r="AU1959" s="34"/>
      <c r="AV1959" s="34"/>
      <c r="AW1959" s="34"/>
      <c r="AX1959" s="222">
        <v>129025</v>
      </c>
      <c r="AY1959" s="6">
        <v>7</v>
      </c>
      <c r="AZ1959" s="6">
        <v>248</v>
      </c>
      <c r="BA1959" s="87" t="s">
        <v>2689</v>
      </c>
      <c r="BB1959" s="39" t="s">
        <v>2690</v>
      </c>
      <c r="BC1959" s="84" t="s">
        <v>2691</v>
      </c>
      <c r="BD1959" s="38" t="s">
        <v>2350</v>
      </c>
      <c r="BE1959" s="39" t="s">
        <v>2692</v>
      </c>
      <c r="BF1959" s="90" t="s">
        <v>2691</v>
      </c>
      <c r="BL1959" s="42" t="s">
        <v>2693</v>
      </c>
      <c r="BM1959" s="43" t="s">
        <v>2688</v>
      </c>
      <c r="BO1959" s="17"/>
      <c r="BP1959" s="18"/>
    </row>
    <row r="1960" spans="1:68" ht="15" customHeight="1" thickBot="1" x14ac:dyDescent="0.35">
      <c r="A1960" s="116">
        <v>1958</v>
      </c>
      <c r="H1960" t="s">
        <v>2620</v>
      </c>
      <c r="I1960" s="244">
        <v>8</v>
      </c>
      <c r="J1960" s="244">
        <v>0</v>
      </c>
      <c r="K1960" s="244" t="s">
        <v>2474</v>
      </c>
      <c r="L1960" s="244" t="s">
        <v>2474</v>
      </c>
      <c r="M1960" s="244" t="s">
        <v>2474</v>
      </c>
      <c r="N1960" s="244" t="s">
        <v>2521</v>
      </c>
      <c r="O1960" s="244">
        <v>2</v>
      </c>
      <c r="P1960" s="244" t="s">
        <v>2474</v>
      </c>
      <c r="Q1960" s="244" t="s">
        <v>2474</v>
      </c>
      <c r="R1960" s="6">
        <f t="shared" si="278"/>
        <v>2</v>
      </c>
      <c r="S1960" s="6">
        <f t="shared" si="279"/>
        <v>1</v>
      </c>
      <c r="T1960" s="7">
        <f t="shared" si="280"/>
        <v>127245</v>
      </c>
      <c r="U1960" s="121" t="str">
        <f t="shared" si="281"/>
        <v>1F10D</v>
      </c>
      <c r="V1960" s="10">
        <f t="shared" si="282"/>
        <v>241</v>
      </c>
      <c r="W1960" s="10">
        <f t="shared" si="283"/>
        <v>13</v>
      </c>
      <c r="X1960" s="11">
        <f t="shared" si="284"/>
        <v>1</v>
      </c>
      <c r="Y1960" s="11">
        <f t="shared" si="285"/>
        <v>241</v>
      </c>
      <c r="Z1960" s="12" t="str">
        <f t="shared" si="286"/>
        <v>Rudder</v>
      </c>
      <c r="AI1960" s="17"/>
      <c r="AJ1960" s="18"/>
      <c r="AK1960" s="19"/>
      <c r="AL1960" s="21"/>
      <c r="AM1960" s="21"/>
      <c r="AN1960" s="21"/>
      <c r="AO1960" s="21"/>
      <c r="AP1960" s="20"/>
      <c r="AQ1960" s="20"/>
      <c r="AR1960" s="20"/>
      <c r="AS1960" s="20"/>
      <c r="AT1960" s="20"/>
      <c r="AU1960" s="20"/>
      <c r="AV1960" s="20"/>
      <c r="AW1960" s="20"/>
      <c r="AX1960" s="221">
        <v>127245</v>
      </c>
      <c r="AY1960" s="6">
        <v>1</v>
      </c>
      <c r="AZ1960" s="6">
        <v>241</v>
      </c>
      <c r="BA1960" s="87" t="s">
        <v>2696</v>
      </c>
      <c r="BB1960" s="39" t="s">
        <v>2999</v>
      </c>
      <c r="BC1960" s="84" t="s">
        <v>2691</v>
      </c>
      <c r="BL1960" s="42" t="s">
        <v>2698</v>
      </c>
      <c r="BM1960" s="43" t="s">
        <v>2688</v>
      </c>
      <c r="BO1960" s="17"/>
      <c r="BP1960" s="18"/>
    </row>
    <row r="1961" spans="1:68" ht="15" customHeight="1" thickBot="1" x14ac:dyDescent="0.35">
      <c r="A1961" s="116">
        <v>1959</v>
      </c>
      <c r="H1961" t="s">
        <v>2621</v>
      </c>
      <c r="I1961" s="244">
        <v>8</v>
      </c>
      <c r="J1961" s="244">
        <v>88</v>
      </c>
      <c r="K1961" s="244" t="s">
        <v>2519</v>
      </c>
      <c r="L1961" s="244" t="s">
        <v>2506</v>
      </c>
      <c r="M1961" s="244">
        <v>0</v>
      </c>
      <c r="N1961" s="244">
        <v>0</v>
      </c>
      <c r="O1961" s="244" t="s">
        <v>2474</v>
      </c>
      <c r="P1961" s="244" t="s">
        <v>2483</v>
      </c>
      <c r="Q1961" s="244" t="s">
        <v>2520</v>
      </c>
      <c r="R1961" s="6">
        <f t="shared" si="278"/>
        <v>2</v>
      </c>
      <c r="S1961" s="6">
        <f t="shared" si="279"/>
        <v>1</v>
      </c>
      <c r="T1961" s="7">
        <f t="shared" si="280"/>
        <v>127250</v>
      </c>
      <c r="U1961" s="121" t="str">
        <f t="shared" si="281"/>
        <v>1F112</v>
      </c>
      <c r="V1961" s="10">
        <f t="shared" si="282"/>
        <v>241</v>
      </c>
      <c r="W1961" s="10">
        <f t="shared" si="283"/>
        <v>18</v>
      </c>
      <c r="X1961" s="11">
        <f t="shared" si="284"/>
        <v>1</v>
      </c>
      <c r="Y1961" s="11">
        <f t="shared" si="285"/>
        <v>241</v>
      </c>
      <c r="Z1961" s="12" t="str">
        <f t="shared" si="286"/>
        <v>Vessel Heading</v>
      </c>
      <c r="AI1961" s="17"/>
      <c r="AJ1961" s="18"/>
      <c r="AK1961" s="19"/>
      <c r="AQ1961" s="34"/>
      <c r="AR1961" s="34"/>
      <c r="AS1961" s="34"/>
      <c r="AT1961" s="34"/>
      <c r="AU1961" s="34"/>
      <c r="AV1961" s="34"/>
      <c r="AW1961" s="34"/>
      <c r="AX1961" s="222">
        <v>127250</v>
      </c>
      <c r="AY1961" s="6">
        <v>1</v>
      </c>
      <c r="AZ1961" s="6">
        <v>241</v>
      </c>
      <c r="BA1961" s="87" t="s">
        <v>18</v>
      </c>
      <c r="BB1961" s="39" t="s">
        <v>2462</v>
      </c>
      <c r="BC1961" s="84" t="s">
        <v>2691</v>
      </c>
      <c r="BL1961" s="42" t="s">
        <v>2698</v>
      </c>
      <c r="BM1961" s="43" t="s">
        <v>2688</v>
      </c>
      <c r="BO1961" s="17"/>
      <c r="BP1961" s="18"/>
    </row>
    <row r="1962" spans="1:68" ht="15" customHeight="1" thickBot="1" x14ac:dyDescent="0.35">
      <c r="A1962" s="116">
        <v>1960</v>
      </c>
      <c r="H1962" t="s">
        <v>2622</v>
      </c>
      <c r="I1962" s="244">
        <v>8</v>
      </c>
      <c r="J1962" s="244">
        <v>88</v>
      </c>
      <c r="K1962" s="244">
        <v>0</v>
      </c>
      <c r="L1962" s="244" t="s">
        <v>2563</v>
      </c>
      <c r="M1962" s="244" t="s">
        <v>2520</v>
      </c>
      <c r="N1962" s="244">
        <v>5</v>
      </c>
      <c r="O1962" s="244" t="s">
        <v>2474</v>
      </c>
      <c r="P1962" s="244" t="s">
        <v>2474</v>
      </c>
      <c r="Q1962" s="244" t="s">
        <v>2474</v>
      </c>
      <c r="R1962" s="6">
        <f t="shared" si="278"/>
        <v>2</v>
      </c>
      <c r="S1962" s="6">
        <f t="shared" si="279"/>
        <v>1</v>
      </c>
      <c r="T1962" s="7">
        <f t="shared" si="280"/>
        <v>127251</v>
      </c>
      <c r="U1962" s="121" t="str">
        <f t="shared" si="281"/>
        <v>1F113</v>
      </c>
      <c r="V1962" s="10">
        <f t="shared" si="282"/>
        <v>241</v>
      </c>
      <c r="W1962" s="10">
        <f t="shared" si="283"/>
        <v>19</v>
      </c>
      <c r="X1962" s="11">
        <f t="shared" si="284"/>
        <v>1</v>
      </c>
      <c r="Y1962" s="11">
        <f t="shared" si="285"/>
        <v>241</v>
      </c>
      <c r="Z1962" s="12" t="str">
        <f t="shared" si="286"/>
        <v>Rate of Turn</v>
      </c>
      <c r="AI1962" s="17"/>
      <c r="AJ1962" s="18"/>
      <c r="AK1962" s="19"/>
      <c r="AL1962" s="21"/>
      <c r="AM1962" s="21"/>
      <c r="AN1962" s="21"/>
      <c r="AO1962" s="21"/>
      <c r="AP1962" s="20"/>
      <c r="AQ1962" s="20"/>
      <c r="AR1962" s="20"/>
      <c r="AS1962" s="20"/>
      <c r="AT1962" s="20"/>
      <c r="AU1962" s="20"/>
      <c r="AV1962" s="20"/>
      <c r="AW1962" s="20"/>
      <c r="AX1962" s="221">
        <v>127251</v>
      </c>
      <c r="AY1962" s="6">
        <v>1</v>
      </c>
      <c r="AZ1962" s="6">
        <v>241</v>
      </c>
      <c r="BA1962" s="87" t="s">
        <v>2699</v>
      </c>
      <c r="BB1962" s="39" t="s">
        <v>2700</v>
      </c>
      <c r="BC1962" s="84" t="s">
        <v>2691</v>
      </c>
      <c r="BL1962" s="42" t="s">
        <v>2698</v>
      </c>
      <c r="BM1962" s="43" t="s">
        <v>2688</v>
      </c>
      <c r="BO1962" s="17"/>
      <c r="BP1962" s="18"/>
    </row>
    <row r="1963" spans="1:68" ht="15" customHeight="1" thickBot="1" x14ac:dyDescent="0.35">
      <c r="A1963" s="116">
        <v>1961</v>
      </c>
      <c r="H1963" t="s">
        <v>2525</v>
      </c>
      <c r="I1963" s="244">
        <v>8</v>
      </c>
      <c r="J1963" s="244">
        <v>0</v>
      </c>
      <c r="K1963" s="244" t="s">
        <v>2521</v>
      </c>
      <c r="L1963" s="244">
        <v>0</v>
      </c>
      <c r="M1963" s="244">
        <v>0</v>
      </c>
      <c r="N1963" s="244" t="s">
        <v>2474</v>
      </c>
      <c r="O1963" s="244" t="s">
        <v>2483</v>
      </c>
      <c r="P1963" s="244" t="s">
        <v>2474</v>
      </c>
      <c r="Q1963" s="244" t="s">
        <v>2483</v>
      </c>
      <c r="R1963" s="6">
        <f t="shared" si="278"/>
        <v>2</v>
      </c>
      <c r="S1963" s="6">
        <f t="shared" si="279"/>
        <v>1</v>
      </c>
      <c r="T1963" s="7">
        <f t="shared" si="280"/>
        <v>130578</v>
      </c>
      <c r="U1963" s="121" t="str">
        <f t="shared" si="281"/>
        <v>1FE12</v>
      </c>
      <c r="V1963" s="10">
        <f t="shared" si="282"/>
        <v>254</v>
      </c>
      <c r="W1963" s="10">
        <f t="shared" si="283"/>
        <v>18</v>
      </c>
      <c r="X1963" s="11">
        <f t="shared" si="284"/>
        <v>3</v>
      </c>
      <c r="Y1963" s="11">
        <f t="shared" si="285"/>
        <v>254</v>
      </c>
      <c r="Z1963" s="12" t="str">
        <f t="shared" si="286"/>
        <v>Vessel Speed Components</v>
      </c>
      <c r="AI1963" s="17"/>
      <c r="AJ1963" s="18"/>
      <c r="AK1963" s="19"/>
      <c r="AQ1963" s="34"/>
      <c r="AR1963" s="34"/>
      <c r="AS1963" s="34"/>
      <c r="AT1963" s="34"/>
      <c r="AU1963" s="34"/>
      <c r="AV1963" s="34"/>
      <c r="AW1963" s="34"/>
      <c r="AX1963" s="222">
        <v>130578</v>
      </c>
      <c r="AY1963" s="6">
        <v>3</v>
      </c>
      <c r="AZ1963" s="6">
        <v>254</v>
      </c>
      <c r="BA1963" s="87" t="s">
        <v>2724</v>
      </c>
      <c r="BB1963" s="39" t="s">
        <v>2709</v>
      </c>
      <c r="BC1963" s="84" t="s">
        <v>2710</v>
      </c>
      <c r="BD1963" s="38" t="s">
        <v>2353</v>
      </c>
      <c r="BE1963" s="39" t="s">
        <v>2457</v>
      </c>
      <c r="BF1963" s="90" t="s">
        <v>2349</v>
      </c>
      <c r="BG1963" s="58" t="s">
        <v>2725</v>
      </c>
      <c r="BI1963" s="6" t="s">
        <v>2349</v>
      </c>
      <c r="BL1963" s="42" t="s">
        <v>2705</v>
      </c>
      <c r="BM1963" s="43" t="s">
        <v>2688</v>
      </c>
      <c r="BO1963" s="17"/>
      <c r="BP1963" s="18"/>
    </row>
    <row r="1964" spans="1:68" ht="15" customHeight="1" thickBot="1" x14ac:dyDescent="0.35">
      <c r="A1964" s="116">
        <v>1962</v>
      </c>
      <c r="H1964" t="s">
        <v>2525</v>
      </c>
      <c r="I1964" s="244">
        <v>8</v>
      </c>
      <c r="J1964" s="244">
        <v>1</v>
      </c>
      <c r="K1964" s="244" t="s">
        <v>2474</v>
      </c>
      <c r="L1964" s="244" t="s">
        <v>2483</v>
      </c>
      <c r="M1964" s="244" t="s">
        <v>2474</v>
      </c>
      <c r="N1964" s="244" t="s">
        <v>2483</v>
      </c>
      <c r="O1964" s="244" t="s">
        <v>2474</v>
      </c>
      <c r="P1964" s="244" t="s">
        <v>2483</v>
      </c>
      <c r="Q1964" s="244" t="s">
        <v>2474</v>
      </c>
      <c r="R1964" s="6">
        <f t="shared" si="278"/>
        <v>2</v>
      </c>
      <c r="S1964" s="6">
        <f t="shared" si="279"/>
        <v>1</v>
      </c>
      <c r="T1964" s="7">
        <f t="shared" si="280"/>
        <v>130578</v>
      </c>
      <c r="U1964" s="121" t="str">
        <f t="shared" si="281"/>
        <v>1FE12</v>
      </c>
      <c r="V1964" s="10">
        <f t="shared" si="282"/>
        <v>254</v>
      </c>
      <c r="W1964" s="10">
        <f t="shared" si="283"/>
        <v>18</v>
      </c>
      <c r="X1964" s="11">
        <f t="shared" si="284"/>
        <v>3</v>
      </c>
      <c r="Y1964" s="11">
        <f t="shared" si="285"/>
        <v>254</v>
      </c>
      <c r="Z1964" s="12" t="str">
        <f t="shared" si="286"/>
        <v>Vessel Speed Components</v>
      </c>
      <c r="AI1964" s="17"/>
      <c r="AJ1964" s="18"/>
      <c r="AK1964" s="19"/>
      <c r="AL1964" s="21"/>
      <c r="AM1964" s="21"/>
      <c r="AN1964" s="21"/>
      <c r="AO1964" s="21"/>
      <c r="AP1964" s="20"/>
      <c r="AQ1964" s="20"/>
      <c r="AR1964" s="20"/>
      <c r="AS1964" s="20"/>
      <c r="AT1964" s="20"/>
      <c r="AU1964" s="20"/>
      <c r="AV1964" s="20"/>
      <c r="AW1964" s="20"/>
      <c r="AX1964" s="221">
        <v>130578</v>
      </c>
      <c r="AY1964" s="6">
        <v>3</v>
      </c>
      <c r="AZ1964" s="6">
        <v>254</v>
      </c>
      <c r="BA1964" s="87" t="s">
        <v>2727</v>
      </c>
      <c r="BB1964" s="39" t="s">
        <v>2352</v>
      </c>
      <c r="BC1964" s="84" t="s">
        <v>2710</v>
      </c>
      <c r="BD1964" s="38" t="s">
        <v>2728</v>
      </c>
      <c r="BG1964" s="58" t="s">
        <v>2725</v>
      </c>
      <c r="BI1964" s="6" t="s">
        <v>2349</v>
      </c>
      <c r="BL1964" s="42" t="s">
        <v>2705</v>
      </c>
      <c r="BM1964" s="43" t="s">
        <v>2688</v>
      </c>
      <c r="BO1964" s="17"/>
      <c r="BP1964" s="18"/>
    </row>
    <row r="1965" spans="1:68" ht="15" customHeight="1" thickBot="1" x14ac:dyDescent="0.35">
      <c r="A1965" s="116">
        <v>1963</v>
      </c>
      <c r="H1965" t="s">
        <v>2623</v>
      </c>
      <c r="I1965" s="244">
        <v>8</v>
      </c>
      <c r="J1965" s="244">
        <v>88</v>
      </c>
      <c r="K1965" s="244" t="s">
        <v>2673</v>
      </c>
      <c r="L1965" s="244">
        <v>1</v>
      </c>
      <c r="M1965" s="244" t="s">
        <v>2545</v>
      </c>
      <c r="N1965" s="244">
        <v>85</v>
      </c>
      <c r="O1965" s="244" t="s">
        <v>2515</v>
      </c>
      <c r="P1965" s="244" t="s">
        <v>2474</v>
      </c>
      <c r="Q1965" s="244" t="s">
        <v>2474</v>
      </c>
      <c r="R1965" s="6">
        <f t="shared" si="278"/>
        <v>2</v>
      </c>
      <c r="S1965" s="6">
        <f t="shared" si="279"/>
        <v>1</v>
      </c>
      <c r="T1965" s="7">
        <f t="shared" si="280"/>
        <v>130306</v>
      </c>
      <c r="U1965" s="121" t="str">
        <f t="shared" si="281"/>
        <v>1FD02</v>
      </c>
      <c r="V1965" s="10">
        <f t="shared" si="282"/>
        <v>253</v>
      </c>
      <c r="W1965" s="10">
        <f t="shared" si="283"/>
        <v>2</v>
      </c>
      <c r="X1965" s="11">
        <f t="shared" si="284"/>
        <v>1</v>
      </c>
      <c r="Y1965" s="11">
        <f t="shared" si="285"/>
        <v>253</v>
      </c>
      <c r="Z1965" s="12" t="str">
        <f t="shared" si="286"/>
        <v>Wind Data</v>
      </c>
      <c r="AI1965" s="17"/>
      <c r="AJ1965" s="18"/>
      <c r="AK1965" s="19"/>
      <c r="AQ1965" s="34"/>
      <c r="AR1965" s="34"/>
      <c r="AS1965" s="34"/>
      <c r="AT1965" s="34"/>
      <c r="AU1965" s="34"/>
      <c r="AV1965" s="34"/>
      <c r="AW1965" s="34"/>
      <c r="AX1965" s="222">
        <v>130306</v>
      </c>
      <c r="AY1965" s="6">
        <v>1</v>
      </c>
      <c r="AZ1965" s="6">
        <v>253</v>
      </c>
      <c r="BA1965" s="87" t="s">
        <v>2701</v>
      </c>
      <c r="BB1965" s="39" t="s">
        <v>3135</v>
      </c>
      <c r="BC1965" s="84" t="s">
        <v>2349</v>
      </c>
      <c r="BD1965" s="38" t="s">
        <v>2702</v>
      </c>
      <c r="BE1965" s="39" t="s">
        <v>3063</v>
      </c>
      <c r="BF1965" s="90" t="s">
        <v>2691</v>
      </c>
      <c r="BJ1965" s="47" t="s">
        <v>2703</v>
      </c>
      <c r="BL1965" s="42" t="s">
        <v>2698</v>
      </c>
      <c r="BM1965" s="43" t="s">
        <v>2688</v>
      </c>
      <c r="BO1965" s="17"/>
      <c r="BP1965" s="18"/>
    </row>
    <row r="1966" spans="1:68" ht="15" customHeight="1" thickBot="1" x14ac:dyDescent="0.35">
      <c r="A1966" s="116">
        <v>1964</v>
      </c>
      <c r="H1966" t="s">
        <v>2522</v>
      </c>
      <c r="I1966" s="244">
        <v>8</v>
      </c>
      <c r="J1966" s="244" t="s">
        <v>2549</v>
      </c>
      <c r="K1966" s="244" t="s">
        <v>2640</v>
      </c>
      <c r="L1966" s="244">
        <v>1</v>
      </c>
      <c r="M1966" s="244" t="s">
        <v>2597</v>
      </c>
      <c r="N1966" s="244" t="s">
        <v>2483</v>
      </c>
      <c r="O1966" s="244" t="s">
        <v>2512</v>
      </c>
      <c r="P1966" s="244" t="s">
        <v>2474</v>
      </c>
      <c r="Q1966" s="244" t="s">
        <v>2474</v>
      </c>
      <c r="R1966" s="6">
        <f t="shared" si="278"/>
        <v>2</v>
      </c>
      <c r="S1966" s="6">
        <f t="shared" si="279"/>
        <v>1</v>
      </c>
      <c r="T1966" s="7">
        <f t="shared" si="280"/>
        <v>130306</v>
      </c>
      <c r="U1966" s="121" t="str">
        <f t="shared" si="281"/>
        <v>1FD02</v>
      </c>
      <c r="V1966" s="10">
        <f t="shared" si="282"/>
        <v>253</v>
      </c>
      <c r="W1966" s="10">
        <f t="shared" si="283"/>
        <v>2</v>
      </c>
      <c r="X1966" s="11">
        <f t="shared" si="284"/>
        <v>3</v>
      </c>
      <c r="Y1966" s="11">
        <f t="shared" si="285"/>
        <v>253</v>
      </c>
      <c r="Z1966" s="12" t="str">
        <f t="shared" si="286"/>
        <v>Wind Data</v>
      </c>
      <c r="AI1966" s="17"/>
      <c r="AJ1966" s="18"/>
      <c r="AK1966" s="19"/>
      <c r="AL1966" s="21"/>
      <c r="AM1966" s="21"/>
      <c r="AN1966" s="21"/>
      <c r="AO1966" s="21"/>
      <c r="AP1966" s="20"/>
      <c r="AQ1966" s="20"/>
      <c r="AR1966" s="20"/>
      <c r="AS1966" s="20"/>
      <c r="AT1966" s="20"/>
      <c r="AU1966" s="20"/>
      <c r="AV1966" s="20"/>
      <c r="AW1966" s="20"/>
      <c r="AX1966" s="221">
        <v>130306</v>
      </c>
      <c r="AY1966" s="6">
        <v>3</v>
      </c>
      <c r="AZ1966" s="6">
        <v>253</v>
      </c>
      <c r="BA1966" s="87" t="s">
        <v>2701</v>
      </c>
      <c r="BB1966" s="39" t="s">
        <v>3156</v>
      </c>
      <c r="BC1966" s="84" t="s">
        <v>2349</v>
      </c>
      <c r="BD1966" s="38" t="s">
        <v>2702</v>
      </c>
      <c r="BE1966" s="39" t="s">
        <v>3131</v>
      </c>
      <c r="BF1966" s="90" t="s">
        <v>2691</v>
      </c>
      <c r="BJ1966" s="47" t="s">
        <v>2704</v>
      </c>
      <c r="BL1966" s="42" t="s">
        <v>2705</v>
      </c>
      <c r="BM1966" s="43" t="s">
        <v>2688</v>
      </c>
      <c r="BO1966" s="17"/>
      <c r="BP1966" s="18"/>
    </row>
    <row r="1967" spans="1:68" ht="15" customHeight="1" thickBot="1" x14ac:dyDescent="0.35">
      <c r="A1967" s="116">
        <v>1965</v>
      </c>
      <c r="H1967" t="s">
        <v>2623</v>
      </c>
      <c r="I1967" s="244">
        <v>8</v>
      </c>
      <c r="J1967" s="244" t="s">
        <v>2606</v>
      </c>
      <c r="K1967" s="244" t="s">
        <v>2673</v>
      </c>
      <c r="L1967" s="244">
        <v>1</v>
      </c>
      <c r="M1967" s="244" t="s">
        <v>2545</v>
      </c>
      <c r="N1967" s="244">
        <v>85</v>
      </c>
      <c r="O1967" s="244" t="s">
        <v>2515</v>
      </c>
      <c r="P1967" s="244" t="s">
        <v>2474</v>
      </c>
      <c r="Q1967" s="244" t="s">
        <v>2474</v>
      </c>
      <c r="R1967" s="6">
        <f t="shared" si="278"/>
        <v>2</v>
      </c>
      <c r="S1967" s="6">
        <f t="shared" si="279"/>
        <v>1</v>
      </c>
      <c r="T1967" s="7">
        <f t="shared" si="280"/>
        <v>130306</v>
      </c>
      <c r="U1967" s="121" t="str">
        <f t="shared" si="281"/>
        <v>1FD02</v>
      </c>
      <c r="V1967" s="10">
        <f t="shared" si="282"/>
        <v>253</v>
      </c>
      <c r="W1967" s="10">
        <f t="shared" si="283"/>
        <v>2</v>
      </c>
      <c r="X1967" s="11">
        <f t="shared" si="284"/>
        <v>1</v>
      </c>
      <c r="Y1967" s="11">
        <f t="shared" si="285"/>
        <v>253</v>
      </c>
      <c r="Z1967" s="12" t="str">
        <f t="shared" si="286"/>
        <v>Wind Data</v>
      </c>
      <c r="AI1967" s="17"/>
      <c r="AJ1967" s="18"/>
      <c r="AK1967" s="19"/>
      <c r="AQ1967" s="34"/>
      <c r="AR1967" s="34"/>
      <c r="AS1967" s="34"/>
      <c r="AT1967" s="34"/>
      <c r="AU1967" s="34"/>
      <c r="AV1967" s="34"/>
      <c r="AW1967" s="34"/>
      <c r="AX1967" s="222">
        <v>130306</v>
      </c>
      <c r="AY1967" s="6">
        <v>1</v>
      </c>
      <c r="AZ1967" s="6">
        <v>253</v>
      </c>
      <c r="BA1967" s="87" t="s">
        <v>2701</v>
      </c>
      <c r="BB1967" s="39" t="s">
        <v>3135</v>
      </c>
      <c r="BC1967" s="84" t="s">
        <v>2349</v>
      </c>
      <c r="BD1967" s="38" t="s">
        <v>2702</v>
      </c>
      <c r="BE1967" s="39" t="s">
        <v>3063</v>
      </c>
      <c r="BF1967" s="90" t="s">
        <v>2691</v>
      </c>
      <c r="BJ1967" s="47" t="s">
        <v>2703</v>
      </c>
      <c r="BL1967" s="42" t="s">
        <v>2698</v>
      </c>
      <c r="BM1967" s="43" t="s">
        <v>2688</v>
      </c>
      <c r="BO1967" s="17"/>
      <c r="BP1967" s="18"/>
    </row>
    <row r="1968" spans="1:68" ht="15" customHeight="1" thickBot="1" x14ac:dyDescent="0.35">
      <c r="A1968" s="116">
        <v>1966</v>
      </c>
      <c r="H1968" t="s">
        <v>2522</v>
      </c>
      <c r="I1968" s="244">
        <v>8</v>
      </c>
      <c r="J1968" s="244" t="s">
        <v>2549</v>
      </c>
      <c r="K1968" s="244" t="s">
        <v>2640</v>
      </c>
      <c r="L1968" s="244">
        <v>1</v>
      </c>
      <c r="M1968" s="244" t="s">
        <v>2597</v>
      </c>
      <c r="N1968" s="244" t="s">
        <v>2483</v>
      </c>
      <c r="O1968" s="244" t="s">
        <v>2512</v>
      </c>
      <c r="P1968" s="244" t="s">
        <v>2474</v>
      </c>
      <c r="Q1968" s="244" t="s">
        <v>2474</v>
      </c>
      <c r="R1968" s="6">
        <f t="shared" si="278"/>
        <v>2</v>
      </c>
      <c r="S1968" s="6">
        <f t="shared" si="279"/>
        <v>1</v>
      </c>
      <c r="T1968" s="7">
        <f t="shared" si="280"/>
        <v>130306</v>
      </c>
      <c r="U1968" s="121" t="str">
        <f t="shared" si="281"/>
        <v>1FD02</v>
      </c>
      <c r="V1968" s="10">
        <f t="shared" si="282"/>
        <v>253</v>
      </c>
      <c r="W1968" s="10">
        <f t="shared" si="283"/>
        <v>2</v>
      </c>
      <c r="X1968" s="11">
        <f t="shared" si="284"/>
        <v>3</v>
      </c>
      <c r="Y1968" s="11">
        <f t="shared" si="285"/>
        <v>253</v>
      </c>
      <c r="Z1968" s="12" t="str">
        <f t="shared" si="286"/>
        <v>Wind Data</v>
      </c>
      <c r="AI1968" s="17"/>
      <c r="AJ1968" s="18"/>
      <c r="AK1968" s="19"/>
      <c r="AL1968" s="21"/>
      <c r="AM1968" s="21"/>
      <c r="AN1968" s="21"/>
      <c r="AO1968" s="21"/>
      <c r="AP1968" s="20"/>
      <c r="AQ1968" s="20"/>
      <c r="AR1968" s="20"/>
      <c r="AS1968" s="20"/>
      <c r="AT1968" s="20"/>
      <c r="AU1968" s="20"/>
      <c r="AV1968" s="20"/>
      <c r="AW1968" s="20"/>
      <c r="AX1968" s="221">
        <v>130306</v>
      </c>
      <c r="AY1968" s="6">
        <v>3</v>
      </c>
      <c r="AZ1968" s="6">
        <v>253</v>
      </c>
      <c r="BA1968" s="87" t="s">
        <v>2701</v>
      </c>
      <c r="BB1968" s="39" t="s">
        <v>3156</v>
      </c>
      <c r="BC1968" s="84" t="s">
        <v>2349</v>
      </c>
      <c r="BD1968" s="38" t="s">
        <v>2702</v>
      </c>
      <c r="BE1968" s="39" t="s">
        <v>3131</v>
      </c>
      <c r="BF1968" s="90" t="s">
        <v>2691</v>
      </c>
      <c r="BJ1968" s="47" t="s">
        <v>2704</v>
      </c>
      <c r="BL1968" s="42" t="s">
        <v>2705</v>
      </c>
      <c r="BM1968" s="43" t="s">
        <v>2688</v>
      </c>
      <c r="BO1968" s="17"/>
      <c r="BP1968" s="18"/>
    </row>
    <row r="1969" spans="1:68" ht="15" customHeight="1" thickBot="1" x14ac:dyDescent="0.35">
      <c r="A1969" s="116">
        <v>1967</v>
      </c>
      <c r="H1969" t="s">
        <v>2525</v>
      </c>
      <c r="I1969" s="244">
        <v>8</v>
      </c>
      <c r="J1969" s="244">
        <v>20</v>
      </c>
      <c r="K1969" s="244" t="s">
        <v>2521</v>
      </c>
      <c r="L1969" s="244">
        <v>0</v>
      </c>
      <c r="M1969" s="244">
        <v>0</v>
      </c>
      <c r="N1969" s="244" t="s">
        <v>2474</v>
      </c>
      <c r="O1969" s="244" t="s">
        <v>2483</v>
      </c>
      <c r="P1969" s="244" t="s">
        <v>2474</v>
      </c>
      <c r="Q1969" s="244" t="s">
        <v>2483</v>
      </c>
      <c r="R1969" s="6">
        <f t="shared" si="278"/>
        <v>2</v>
      </c>
      <c r="S1969" s="6">
        <f t="shared" si="279"/>
        <v>1</v>
      </c>
      <c r="T1969" s="7">
        <f t="shared" si="280"/>
        <v>130578</v>
      </c>
      <c r="U1969" s="121" t="str">
        <f t="shared" si="281"/>
        <v>1FE12</v>
      </c>
      <c r="V1969" s="10">
        <f t="shared" si="282"/>
        <v>254</v>
      </c>
      <c r="W1969" s="10">
        <f t="shared" si="283"/>
        <v>18</v>
      </c>
      <c r="X1969" s="11">
        <f t="shared" si="284"/>
        <v>3</v>
      </c>
      <c r="Y1969" s="11">
        <f t="shared" si="285"/>
        <v>254</v>
      </c>
      <c r="Z1969" s="12" t="str">
        <f t="shared" si="286"/>
        <v>Vessel Speed Components</v>
      </c>
      <c r="AI1969" s="17"/>
      <c r="AJ1969" s="18"/>
      <c r="AK1969" s="19"/>
      <c r="AQ1969" s="34"/>
      <c r="AR1969" s="34"/>
      <c r="AS1969" s="34"/>
      <c r="AT1969" s="34"/>
      <c r="AU1969" s="34"/>
      <c r="AV1969" s="34"/>
      <c r="AW1969" s="34"/>
      <c r="AX1969" s="222">
        <v>130578</v>
      </c>
      <c r="AY1969" s="6">
        <v>3</v>
      </c>
      <c r="AZ1969" s="6">
        <v>254</v>
      </c>
      <c r="BA1969" s="87" t="s">
        <v>2724</v>
      </c>
      <c r="BB1969" s="39" t="s">
        <v>2709</v>
      </c>
      <c r="BC1969" s="84" t="s">
        <v>2710</v>
      </c>
      <c r="BD1969" s="38" t="s">
        <v>2353</v>
      </c>
      <c r="BE1969" s="39" t="s">
        <v>2457</v>
      </c>
      <c r="BF1969" s="90" t="s">
        <v>2349</v>
      </c>
      <c r="BG1969" s="58" t="s">
        <v>2725</v>
      </c>
      <c r="BI1969" s="6" t="s">
        <v>2349</v>
      </c>
      <c r="BL1969" s="42" t="s">
        <v>2705</v>
      </c>
      <c r="BM1969" s="43" t="s">
        <v>2688</v>
      </c>
      <c r="BO1969" s="17"/>
      <c r="BP1969" s="18"/>
    </row>
    <row r="1970" spans="1:68" ht="15" customHeight="1" thickBot="1" x14ac:dyDescent="0.35">
      <c r="A1970" s="116">
        <v>1968</v>
      </c>
      <c r="H1970" t="s">
        <v>2525</v>
      </c>
      <c r="I1970" s="244">
        <v>8</v>
      </c>
      <c r="J1970" s="244">
        <v>21</v>
      </c>
      <c r="K1970" s="244" t="s">
        <v>2474</v>
      </c>
      <c r="L1970" s="244" t="s">
        <v>2483</v>
      </c>
      <c r="M1970" s="244" t="s">
        <v>2474</v>
      </c>
      <c r="N1970" s="244" t="s">
        <v>2483</v>
      </c>
      <c r="O1970" s="244" t="s">
        <v>2474</v>
      </c>
      <c r="P1970" s="244" t="s">
        <v>2483</v>
      </c>
      <c r="Q1970" s="244" t="s">
        <v>2474</v>
      </c>
      <c r="R1970" s="6">
        <f t="shared" si="278"/>
        <v>2</v>
      </c>
      <c r="S1970" s="6">
        <f t="shared" si="279"/>
        <v>1</v>
      </c>
      <c r="T1970" s="7">
        <f t="shared" si="280"/>
        <v>130578</v>
      </c>
      <c r="U1970" s="121" t="str">
        <f t="shared" si="281"/>
        <v>1FE12</v>
      </c>
      <c r="V1970" s="10">
        <f t="shared" si="282"/>
        <v>254</v>
      </c>
      <c r="W1970" s="10">
        <f t="shared" si="283"/>
        <v>18</v>
      </c>
      <c r="X1970" s="11">
        <f t="shared" si="284"/>
        <v>3</v>
      </c>
      <c r="Y1970" s="11">
        <f t="shared" si="285"/>
        <v>254</v>
      </c>
      <c r="Z1970" s="12" t="str">
        <f t="shared" si="286"/>
        <v>Vessel Speed Components</v>
      </c>
      <c r="AI1970" s="17"/>
      <c r="AJ1970" s="18"/>
      <c r="AK1970" s="19"/>
      <c r="AL1970" s="21"/>
      <c r="AM1970" s="21"/>
      <c r="AN1970" s="21"/>
      <c r="AO1970" s="21"/>
      <c r="AP1970" s="20"/>
      <c r="AQ1970" s="20"/>
      <c r="AR1970" s="20"/>
      <c r="AS1970" s="20"/>
      <c r="AT1970" s="20"/>
      <c r="AU1970" s="20"/>
      <c r="AV1970" s="20"/>
      <c r="AW1970" s="20"/>
      <c r="AX1970" s="221">
        <v>130578</v>
      </c>
      <c r="AY1970" s="6">
        <v>3</v>
      </c>
      <c r="AZ1970" s="6">
        <v>254</v>
      </c>
      <c r="BA1970" s="87" t="s">
        <v>2727</v>
      </c>
      <c r="BB1970" s="39" t="s">
        <v>2352</v>
      </c>
      <c r="BC1970" s="84" t="s">
        <v>2710</v>
      </c>
      <c r="BD1970" s="38" t="s">
        <v>2728</v>
      </c>
      <c r="BG1970" s="58" t="s">
        <v>2725</v>
      </c>
      <c r="BI1970" s="6" t="s">
        <v>2349</v>
      </c>
      <c r="BL1970" s="42" t="s">
        <v>2705</v>
      </c>
      <c r="BM1970" s="43" t="s">
        <v>2688</v>
      </c>
      <c r="BO1970" s="17"/>
      <c r="BP1970" s="18"/>
    </row>
    <row r="1971" spans="1:68" ht="15" customHeight="1" thickBot="1" x14ac:dyDescent="0.35">
      <c r="A1971" s="116">
        <v>1969</v>
      </c>
      <c r="H1971" t="s">
        <v>2619</v>
      </c>
      <c r="I1971" s="244">
        <v>8</v>
      </c>
      <c r="J1971" s="244" t="s">
        <v>2500</v>
      </c>
      <c r="K1971" s="244">
        <v>79</v>
      </c>
      <c r="L1971" s="244" t="s">
        <v>2509</v>
      </c>
      <c r="M1971" s="244">
        <v>19</v>
      </c>
      <c r="N1971" s="244" t="s">
        <v>2610</v>
      </c>
      <c r="O1971" s="244" t="s">
        <v>2579</v>
      </c>
      <c r="P1971" s="244">
        <v>32</v>
      </c>
      <c r="Q1971" s="244">
        <v>3</v>
      </c>
      <c r="R1971" s="6">
        <f t="shared" si="278"/>
        <v>2</v>
      </c>
      <c r="S1971" s="6">
        <f t="shared" si="279"/>
        <v>1</v>
      </c>
      <c r="T1971" s="7">
        <f t="shared" si="280"/>
        <v>129025</v>
      </c>
      <c r="U1971" s="121" t="str">
        <f t="shared" si="281"/>
        <v>1F801</v>
      </c>
      <c r="V1971" s="10">
        <f t="shared" si="282"/>
        <v>248</v>
      </c>
      <c r="W1971" s="10">
        <f t="shared" si="283"/>
        <v>1</v>
      </c>
      <c r="X1971" s="11">
        <f t="shared" si="284"/>
        <v>7</v>
      </c>
      <c r="Y1971" s="11">
        <f t="shared" si="285"/>
        <v>248</v>
      </c>
      <c r="Z1971" s="12" t="str">
        <f t="shared" si="286"/>
        <v>Position, Rapid Update</v>
      </c>
      <c r="AI1971" s="17"/>
      <c r="AJ1971" s="18"/>
      <c r="AK1971" s="19"/>
      <c r="AQ1971" s="34"/>
      <c r="AR1971" s="34"/>
      <c r="AS1971" s="34"/>
      <c r="AT1971" s="34"/>
      <c r="AU1971" s="34"/>
      <c r="AV1971" s="34"/>
      <c r="AW1971" s="34"/>
      <c r="AX1971" s="222">
        <v>129025</v>
      </c>
      <c r="AY1971" s="6">
        <v>7</v>
      </c>
      <c r="AZ1971" s="6">
        <v>248</v>
      </c>
      <c r="BA1971" s="87" t="s">
        <v>2689</v>
      </c>
      <c r="BB1971" s="39" t="s">
        <v>2690</v>
      </c>
      <c r="BC1971" s="84" t="s">
        <v>2691</v>
      </c>
      <c r="BD1971" s="38" t="s">
        <v>2350</v>
      </c>
      <c r="BE1971" s="39" t="s">
        <v>2692</v>
      </c>
      <c r="BF1971" s="90" t="s">
        <v>2691</v>
      </c>
      <c r="BL1971" s="42" t="s">
        <v>2693</v>
      </c>
      <c r="BM1971" s="43" t="s">
        <v>2688</v>
      </c>
      <c r="BO1971" s="17"/>
      <c r="BP1971" s="18"/>
    </row>
    <row r="1972" spans="1:68" ht="15" customHeight="1" thickBot="1" x14ac:dyDescent="0.35">
      <c r="A1972" s="116">
        <v>1970</v>
      </c>
      <c r="H1972" t="s">
        <v>2620</v>
      </c>
      <c r="I1972" s="244">
        <v>8</v>
      </c>
      <c r="J1972" s="244">
        <v>0</v>
      </c>
      <c r="K1972" s="244" t="s">
        <v>2474</v>
      </c>
      <c r="L1972" s="244" t="s">
        <v>2474</v>
      </c>
      <c r="M1972" s="244" t="s">
        <v>2474</v>
      </c>
      <c r="N1972" s="244" t="s">
        <v>2521</v>
      </c>
      <c r="O1972" s="244">
        <v>2</v>
      </c>
      <c r="P1972" s="244" t="s">
        <v>2474</v>
      </c>
      <c r="Q1972" s="244" t="s">
        <v>2474</v>
      </c>
      <c r="R1972" s="6">
        <f t="shared" si="278"/>
        <v>2</v>
      </c>
      <c r="S1972" s="6">
        <f t="shared" si="279"/>
        <v>1</v>
      </c>
      <c r="T1972" s="7">
        <f t="shared" si="280"/>
        <v>127245</v>
      </c>
      <c r="U1972" s="121" t="str">
        <f t="shared" si="281"/>
        <v>1F10D</v>
      </c>
      <c r="V1972" s="10">
        <f t="shared" si="282"/>
        <v>241</v>
      </c>
      <c r="W1972" s="10">
        <f t="shared" si="283"/>
        <v>13</v>
      </c>
      <c r="X1972" s="11">
        <f t="shared" si="284"/>
        <v>1</v>
      </c>
      <c r="Y1972" s="11">
        <f t="shared" si="285"/>
        <v>241</v>
      </c>
      <c r="Z1972" s="12" t="str">
        <f t="shared" si="286"/>
        <v>Rudder</v>
      </c>
      <c r="AI1972" s="17"/>
      <c r="AJ1972" s="18"/>
      <c r="AK1972" s="19"/>
      <c r="AL1972" s="21"/>
      <c r="AM1972" s="21"/>
      <c r="AN1972" s="21"/>
      <c r="AO1972" s="21"/>
      <c r="AP1972" s="20"/>
      <c r="AQ1972" s="20"/>
      <c r="AR1972" s="20"/>
      <c r="AS1972" s="20"/>
      <c r="AT1972" s="20"/>
      <c r="AU1972" s="20"/>
      <c r="AV1972" s="20"/>
      <c r="AW1972" s="20"/>
      <c r="AX1972" s="221">
        <v>127245</v>
      </c>
      <c r="AY1972" s="6">
        <v>1</v>
      </c>
      <c r="AZ1972" s="6">
        <v>241</v>
      </c>
      <c r="BA1972" s="87" t="s">
        <v>2696</v>
      </c>
      <c r="BB1972" s="39" t="s">
        <v>2999</v>
      </c>
      <c r="BC1972" s="84" t="s">
        <v>2691</v>
      </c>
      <c r="BL1972" s="42" t="s">
        <v>2698</v>
      </c>
      <c r="BM1972" s="43" t="s">
        <v>2688</v>
      </c>
      <c r="BO1972" s="17"/>
      <c r="BP1972" s="18"/>
    </row>
    <row r="1973" spans="1:68" ht="15" customHeight="1" thickBot="1" x14ac:dyDescent="0.35">
      <c r="A1973" s="116">
        <v>1971</v>
      </c>
      <c r="H1973" t="s">
        <v>2621</v>
      </c>
      <c r="I1973" s="244">
        <v>8</v>
      </c>
      <c r="J1973" s="244" t="s">
        <v>2584</v>
      </c>
      <c r="K1973" s="244" t="s">
        <v>2519</v>
      </c>
      <c r="L1973" s="244" t="s">
        <v>2506</v>
      </c>
      <c r="M1973" s="244">
        <v>0</v>
      </c>
      <c r="N1973" s="244">
        <v>0</v>
      </c>
      <c r="O1973" s="244" t="s">
        <v>2474</v>
      </c>
      <c r="P1973" s="244" t="s">
        <v>2483</v>
      </c>
      <c r="Q1973" s="244" t="s">
        <v>2520</v>
      </c>
      <c r="R1973" s="6">
        <f t="shared" si="278"/>
        <v>2</v>
      </c>
      <c r="S1973" s="6">
        <f t="shared" si="279"/>
        <v>1</v>
      </c>
      <c r="T1973" s="7">
        <f t="shared" si="280"/>
        <v>127250</v>
      </c>
      <c r="U1973" s="121" t="str">
        <f t="shared" si="281"/>
        <v>1F112</v>
      </c>
      <c r="V1973" s="10">
        <f t="shared" si="282"/>
        <v>241</v>
      </c>
      <c r="W1973" s="10">
        <f t="shared" si="283"/>
        <v>18</v>
      </c>
      <c r="X1973" s="11">
        <f t="shared" si="284"/>
        <v>1</v>
      </c>
      <c r="Y1973" s="11">
        <f t="shared" si="285"/>
        <v>241</v>
      </c>
      <c r="Z1973" s="12" t="str">
        <f t="shared" si="286"/>
        <v>Vessel Heading</v>
      </c>
      <c r="AI1973" s="17"/>
      <c r="AJ1973" s="18"/>
      <c r="AK1973" s="19"/>
      <c r="AQ1973" s="34"/>
      <c r="AR1973" s="34"/>
      <c r="AS1973" s="34"/>
      <c r="AT1973" s="34"/>
      <c r="AU1973" s="34"/>
      <c r="AV1973" s="34"/>
      <c r="AW1973" s="34"/>
      <c r="AX1973" s="222">
        <v>127250</v>
      </c>
      <c r="AY1973" s="6">
        <v>1</v>
      </c>
      <c r="AZ1973" s="6">
        <v>241</v>
      </c>
      <c r="BA1973" s="87" t="s">
        <v>18</v>
      </c>
      <c r="BB1973" s="39" t="s">
        <v>2462</v>
      </c>
      <c r="BC1973" s="84" t="s">
        <v>2691</v>
      </c>
      <c r="BL1973" s="42" t="s">
        <v>2698</v>
      </c>
      <c r="BM1973" s="43" t="s">
        <v>2688</v>
      </c>
      <c r="BO1973" s="17"/>
      <c r="BP1973" s="18"/>
    </row>
    <row r="1974" spans="1:68" ht="15" customHeight="1" thickBot="1" x14ac:dyDescent="0.35">
      <c r="A1974" s="116">
        <v>1972</v>
      </c>
      <c r="H1974" t="s">
        <v>2622</v>
      </c>
      <c r="I1974" s="244">
        <v>8</v>
      </c>
      <c r="J1974" s="244" t="s">
        <v>2584</v>
      </c>
      <c r="K1974" s="244">
        <v>0</v>
      </c>
      <c r="L1974" s="244" t="s">
        <v>2563</v>
      </c>
      <c r="M1974" s="244" t="s">
        <v>2520</v>
      </c>
      <c r="N1974" s="244">
        <v>5</v>
      </c>
      <c r="O1974" s="244" t="s">
        <v>2474</v>
      </c>
      <c r="P1974" s="244" t="s">
        <v>2474</v>
      </c>
      <c r="Q1974" s="244" t="s">
        <v>2474</v>
      </c>
      <c r="R1974" s="6">
        <f t="shared" si="278"/>
        <v>2</v>
      </c>
      <c r="S1974" s="6">
        <f t="shared" si="279"/>
        <v>1</v>
      </c>
      <c r="T1974" s="7">
        <f t="shared" si="280"/>
        <v>127251</v>
      </c>
      <c r="U1974" s="121" t="str">
        <f t="shared" si="281"/>
        <v>1F113</v>
      </c>
      <c r="V1974" s="10">
        <f t="shared" si="282"/>
        <v>241</v>
      </c>
      <c r="W1974" s="10">
        <f t="shared" si="283"/>
        <v>19</v>
      </c>
      <c r="X1974" s="11">
        <f t="shared" si="284"/>
        <v>1</v>
      </c>
      <c r="Y1974" s="11">
        <f t="shared" si="285"/>
        <v>241</v>
      </c>
      <c r="Z1974" s="12" t="str">
        <f t="shared" si="286"/>
        <v>Rate of Turn</v>
      </c>
      <c r="AI1974" s="17"/>
      <c r="AJ1974" s="18"/>
      <c r="AK1974" s="19"/>
      <c r="AL1974" s="21"/>
      <c r="AM1974" s="21"/>
      <c r="AN1974" s="21"/>
      <c r="AO1974" s="21"/>
      <c r="AP1974" s="20"/>
      <c r="AQ1974" s="20"/>
      <c r="AR1974" s="20"/>
      <c r="AS1974" s="20"/>
      <c r="AT1974" s="20"/>
      <c r="AU1974" s="20"/>
      <c r="AV1974" s="20"/>
      <c r="AW1974" s="20"/>
      <c r="AX1974" s="221">
        <v>127251</v>
      </c>
      <c r="AY1974" s="6">
        <v>1</v>
      </c>
      <c r="AZ1974" s="6">
        <v>241</v>
      </c>
      <c r="BA1974" s="87" t="s">
        <v>2699</v>
      </c>
      <c r="BB1974" s="39" t="s">
        <v>2700</v>
      </c>
      <c r="BC1974" s="84" t="s">
        <v>2691</v>
      </c>
      <c r="BL1974" s="42" t="s">
        <v>2698</v>
      </c>
      <c r="BM1974" s="43" t="s">
        <v>2688</v>
      </c>
      <c r="BO1974" s="17"/>
      <c r="BP1974" s="18"/>
    </row>
    <row r="1975" spans="1:68" ht="15" customHeight="1" thickBot="1" x14ac:dyDescent="0.35">
      <c r="A1975" s="116">
        <v>1973</v>
      </c>
      <c r="H1975" t="s">
        <v>2623</v>
      </c>
      <c r="I1975" s="244">
        <v>8</v>
      </c>
      <c r="J1975" s="244" t="s">
        <v>2584</v>
      </c>
      <c r="K1975" s="244" t="s">
        <v>2673</v>
      </c>
      <c r="L1975" s="244">
        <v>1</v>
      </c>
      <c r="M1975" s="244" t="s">
        <v>2545</v>
      </c>
      <c r="N1975" s="244">
        <v>85</v>
      </c>
      <c r="O1975" s="244" t="s">
        <v>2515</v>
      </c>
      <c r="P1975" s="244" t="s">
        <v>2474</v>
      </c>
      <c r="Q1975" s="244" t="s">
        <v>2474</v>
      </c>
      <c r="R1975" s="6">
        <f t="shared" si="278"/>
        <v>2</v>
      </c>
      <c r="S1975" s="6">
        <f t="shared" si="279"/>
        <v>1</v>
      </c>
      <c r="T1975" s="7">
        <f t="shared" si="280"/>
        <v>130306</v>
      </c>
      <c r="U1975" s="121" t="str">
        <f t="shared" si="281"/>
        <v>1FD02</v>
      </c>
      <c r="V1975" s="10">
        <f t="shared" si="282"/>
        <v>253</v>
      </c>
      <c r="W1975" s="10">
        <f t="shared" si="283"/>
        <v>2</v>
      </c>
      <c r="X1975" s="11">
        <f t="shared" si="284"/>
        <v>1</v>
      </c>
      <c r="Y1975" s="11">
        <f t="shared" si="285"/>
        <v>253</v>
      </c>
      <c r="Z1975" s="12" t="str">
        <f t="shared" si="286"/>
        <v>Wind Data</v>
      </c>
      <c r="AI1975" s="17"/>
      <c r="AJ1975" s="18"/>
      <c r="AK1975" s="19"/>
      <c r="AQ1975" s="34"/>
      <c r="AR1975" s="34"/>
      <c r="AS1975" s="34"/>
      <c r="AT1975" s="34"/>
      <c r="AU1975" s="34"/>
      <c r="AV1975" s="34"/>
      <c r="AW1975" s="34"/>
      <c r="AX1975" s="222">
        <v>130306</v>
      </c>
      <c r="AY1975" s="6">
        <v>1</v>
      </c>
      <c r="AZ1975" s="6">
        <v>253</v>
      </c>
      <c r="BA1975" s="87" t="s">
        <v>2701</v>
      </c>
      <c r="BB1975" s="39" t="s">
        <v>3135</v>
      </c>
      <c r="BC1975" s="84" t="s">
        <v>2349</v>
      </c>
      <c r="BD1975" s="38" t="s">
        <v>2702</v>
      </c>
      <c r="BE1975" s="39" t="s">
        <v>3063</v>
      </c>
      <c r="BF1975" s="90" t="s">
        <v>2691</v>
      </c>
      <c r="BJ1975" s="47" t="s">
        <v>2703</v>
      </c>
      <c r="BL1975" s="42" t="s">
        <v>2698</v>
      </c>
      <c r="BM1975" s="43" t="s">
        <v>2688</v>
      </c>
      <c r="BO1975" s="17"/>
      <c r="BP1975" s="18"/>
    </row>
    <row r="1976" spans="1:68" ht="15" customHeight="1" thickBot="1" x14ac:dyDescent="0.35">
      <c r="A1976" s="116">
        <v>1974</v>
      </c>
      <c r="H1976" t="s">
        <v>3081</v>
      </c>
      <c r="I1976" s="244">
        <v>3</v>
      </c>
      <c r="J1976" s="244">
        <v>14</v>
      </c>
      <c r="K1976" s="244" t="s">
        <v>2528</v>
      </c>
      <c r="L1976" s="244">
        <v>1</v>
      </c>
      <c r="M1976" s="244"/>
      <c r="N1976" s="244"/>
      <c r="O1976" s="244"/>
      <c r="P1976" s="244"/>
      <c r="Q1976" s="244"/>
      <c r="R1976" s="6">
        <f t="shared" si="278"/>
        <v>6</v>
      </c>
      <c r="S1976" s="6">
        <f t="shared" si="279"/>
        <v>0</v>
      </c>
      <c r="T1976" s="7">
        <f t="shared" si="280"/>
        <v>59904</v>
      </c>
      <c r="U1976" s="121" t="str">
        <f t="shared" si="281"/>
        <v>EA00</v>
      </c>
      <c r="V1976" s="10">
        <f t="shared" si="282"/>
        <v>234</v>
      </c>
      <c r="W1976" s="10">
        <f t="shared" si="283"/>
        <v>11</v>
      </c>
      <c r="X1976" s="11">
        <f t="shared" si="284"/>
        <v>1</v>
      </c>
      <c r="Y1976" s="11">
        <f t="shared" si="285"/>
        <v>11</v>
      </c>
      <c r="Z1976" s="12" t="str">
        <f t="shared" si="286"/>
        <v>Request</v>
      </c>
      <c r="AI1976" s="17"/>
      <c r="AJ1976" s="18"/>
      <c r="AK1976" s="19"/>
      <c r="AL1976" s="21"/>
      <c r="AM1976" s="21"/>
      <c r="AN1976" s="21"/>
      <c r="AO1976" s="21"/>
      <c r="AP1976" s="20"/>
      <c r="AQ1976" s="20"/>
      <c r="AR1976" s="20"/>
      <c r="AS1976" s="20"/>
      <c r="AT1976" s="20"/>
      <c r="AU1976" s="20"/>
      <c r="AV1976" s="20"/>
      <c r="AW1976" s="20"/>
      <c r="AX1976" s="221">
        <v>59904</v>
      </c>
      <c r="AY1976" s="6">
        <v>1</v>
      </c>
      <c r="AZ1976" s="6">
        <v>11</v>
      </c>
      <c r="BA1976" s="87" t="s">
        <v>2850</v>
      </c>
      <c r="BB1976" s="39" t="s">
        <v>2694</v>
      </c>
      <c r="BC1976" s="84" t="s">
        <v>4</v>
      </c>
      <c r="BL1976" s="42" t="s">
        <v>2698</v>
      </c>
      <c r="BM1976" s="43" t="s">
        <v>2851</v>
      </c>
      <c r="BO1976" s="17"/>
      <c r="BP1976" s="18"/>
    </row>
    <row r="1977" spans="1:68" ht="15" customHeight="1" thickBot="1" x14ac:dyDescent="0.35">
      <c r="A1977" s="116">
        <v>1975</v>
      </c>
      <c r="H1977" t="s">
        <v>2666</v>
      </c>
      <c r="I1977" s="244">
        <v>8</v>
      </c>
      <c r="J1977" s="244">
        <v>40</v>
      </c>
      <c r="K1977" s="244">
        <v>86</v>
      </c>
      <c r="L1977" s="244">
        <v>14</v>
      </c>
      <c r="M1977" s="244">
        <v>5</v>
      </c>
      <c r="N1977" s="244">
        <v>22</v>
      </c>
      <c r="O1977" s="244">
        <v>2</v>
      </c>
      <c r="P1977" s="244">
        <v>47</v>
      </c>
      <c r="Q1977" s="244" t="s">
        <v>2490</v>
      </c>
      <c r="R1977" s="6">
        <f t="shared" si="278"/>
        <v>6</v>
      </c>
      <c r="S1977" s="6">
        <f t="shared" si="279"/>
        <v>1</v>
      </c>
      <c r="T1977" s="7">
        <f t="shared" si="280"/>
        <v>126996</v>
      </c>
      <c r="U1977" s="121" t="str">
        <f t="shared" si="281"/>
        <v>1F014</v>
      </c>
      <c r="V1977" s="10">
        <f t="shared" si="282"/>
        <v>240</v>
      </c>
      <c r="W1977" s="10">
        <f t="shared" si="283"/>
        <v>20</v>
      </c>
      <c r="X1977" s="11">
        <f t="shared" si="284"/>
        <v>11</v>
      </c>
      <c r="Y1977" s="11">
        <f t="shared" si="285"/>
        <v>240</v>
      </c>
      <c r="Z1977" s="12" t="str">
        <f t="shared" si="286"/>
        <v>Product Information</v>
      </c>
      <c r="AI1977" s="17"/>
      <c r="AJ1977" s="18"/>
      <c r="AK1977" s="19"/>
      <c r="AQ1977" s="34"/>
      <c r="AR1977" s="34"/>
      <c r="AS1977" s="34"/>
      <c r="AT1977" s="34"/>
      <c r="AU1977" s="34"/>
      <c r="AV1977" s="34"/>
      <c r="AW1977" s="34"/>
      <c r="AX1977" s="222">
        <v>126996</v>
      </c>
      <c r="AY1977" s="6">
        <v>11</v>
      </c>
      <c r="AZ1977" s="6">
        <v>240</v>
      </c>
      <c r="BA1977" s="87" t="s">
        <v>2775</v>
      </c>
      <c r="BB1977" s="39" t="s">
        <v>2709</v>
      </c>
      <c r="BC1977" s="84" t="s">
        <v>2710</v>
      </c>
      <c r="BD1977" s="38" t="s">
        <v>2776</v>
      </c>
      <c r="BE1977" s="39" t="s">
        <v>2852</v>
      </c>
      <c r="BL1977" s="42" t="s">
        <v>2853</v>
      </c>
      <c r="BM1977" s="43" t="s">
        <v>2688</v>
      </c>
      <c r="BO1977" s="17"/>
      <c r="BP1977" s="18"/>
    </row>
    <row r="1978" spans="1:68" ht="15" customHeight="1" thickBot="1" x14ac:dyDescent="0.35">
      <c r="A1978" s="116">
        <v>1976</v>
      </c>
      <c r="H1978" t="s">
        <v>2666</v>
      </c>
      <c r="I1978" s="244">
        <v>8</v>
      </c>
      <c r="J1978" s="244">
        <v>41</v>
      </c>
      <c r="K1978" s="244">
        <v>49</v>
      </c>
      <c r="L1978" s="244">
        <v>32</v>
      </c>
      <c r="M1978" s="244">
        <v>30</v>
      </c>
      <c r="N1978" s="244">
        <v>0</v>
      </c>
      <c r="O1978" s="244">
        <v>0</v>
      </c>
      <c r="P1978" s="244">
        <v>0</v>
      </c>
      <c r="Q1978" s="244">
        <v>0</v>
      </c>
      <c r="R1978" s="6">
        <f t="shared" si="278"/>
        <v>6</v>
      </c>
      <c r="S1978" s="6">
        <f t="shared" si="279"/>
        <v>1</v>
      </c>
      <c r="T1978" s="7">
        <f t="shared" si="280"/>
        <v>126996</v>
      </c>
      <c r="U1978" s="121" t="str">
        <f t="shared" si="281"/>
        <v>1F014</v>
      </c>
      <c r="V1978" s="10">
        <f t="shared" si="282"/>
        <v>240</v>
      </c>
      <c r="W1978" s="10">
        <f t="shared" si="283"/>
        <v>20</v>
      </c>
      <c r="X1978" s="11">
        <f t="shared" si="284"/>
        <v>11</v>
      </c>
      <c r="Y1978" s="11">
        <f t="shared" si="285"/>
        <v>240</v>
      </c>
      <c r="Z1978" s="12" t="str">
        <f t="shared" si="286"/>
        <v>Product Information</v>
      </c>
      <c r="AI1978" s="17"/>
      <c r="AJ1978" s="18"/>
      <c r="AK1978" s="19"/>
      <c r="AL1978" s="21"/>
      <c r="AM1978" s="21"/>
      <c r="AN1978" s="21"/>
      <c r="AO1978" s="21"/>
      <c r="AP1978" s="20"/>
      <c r="AQ1978" s="20"/>
      <c r="AR1978" s="20"/>
      <c r="AS1978" s="20"/>
      <c r="AT1978" s="20"/>
      <c r="AU1978" s="20"/>
      <c r="AV1978" s="20"/>
      <c r="AW1978" s="20"/>
      <c r="AX1978" s="221">
        <v>126996</v>
      </c>
      <c r="AY1978" s="6">
        <v>11</v>
      </c>
      <c r="AZ1978" s="6">
        <v>240</v>
      </c>
      <c r="BA1978" s="87" t="s">
        <v>2777</v>
      </c>
      <c r="BB1978" s="39" t="s">
        <v>2352</v>
      </c>
      <c r="BC1978" s="84" t="s">
        <v>2710</v>
      </c>
      <c r="BD1978" s="38" t="s">
        <v>2776</v>
      </c>
      <c r="BE1978" s="39" t="s">
        <v>2854</v>
      </c>
      <c r="BF1978" s="90" t="s">
        <v>2778</v>
      </c>
      <c r="BL1978" s="42" t="s">
        <v>2853</v>
      </c>
      <c r="BM1978" s="43" t="s">
        <v>2688</v>
      </c>
      <c r="BO1978" s="17"/>
      <c r="BP1978" s="18"/>
    </row>
    <row r="1979" spans="1:68" ht="15" customHeight="1" thickBot="1" x14ac:dyDescent="0.35">
      <c r="A1979" s="116">
        <v>1977</v>
      </c>
      <c r="H1979" t="s">
        <v>2666</v>
      </c>
      <c r="I1979" s="244">
        <v>8</v>
      </c>
      <c r="J1979" s="244">
        <v>42</v>
      </c>
      <c r="K1979" s="244">
        <v>0</v>
      </c>
      <c r="L1979" s="244">
        <v>0</v>
      </c>
      <c r="M1979" s="244">
        <v>0</v>
      </c>
      <c r="N1979" s="244">
        <v>0</v>
      </c>
      <c r="O1979" s="244">
        <v>0</v>
      </c>
      <c r="P1979" s="244">
        <v>0</v>
      </c>
      <c r="Q1979" s="244">
        <v>0</v>
      </c>
      <c r="R1979" s="6">
        <f t="shared" si="278"/>
        <v>6</v>
      </c>
      <c r="S1979" s="6">
        <f t="shared" si="279"/>
        <v>1</v>
      </c>
      <c r="T1979" s="7">
        <f t="shared" si="280"/>
        <v>126996</v>
      </c>
      <c r="U1979" s="121" t="str">
        <f t="shared" si="281"/>
        <v>1F014</v>
      </c>
      <c r="V1979" s="10">
        <f t="shared" si="282"/>
        <v>240</v>
      </c>
      <c r="W1979" s="10">
        <f t="shared" si="283"/>
        <v>20</v>
      </c>
      <c r="X1979" s="11">
        <f t="shared" si="284"/>
        <v>11</v>
      </c>
      <c r="Y1979" s="11">
        <f t="shared" si="285"/>
        <v>240</v>
      </c>
      <c r="Z1979" s="12" t="str">
        <f t="shared" si="286"/>
        <v>Product Information</v>
      </c>
      <c r="AI1979" s="17"/>
      <c r="AJ1979" s="18"/>
      <c r="AK1979" s="19"/>
      <c r="AQ1979" s="34"/>
      <c r="AR1979" s="34"/>
      <c r="AS1979" s="34"/>
      <c r="AT1979" s="34"/>
      <c r="AU1979" s="34"/>
      <c r="AV1979" s="34"/>
      <c r="AW1979" s="34"/>
      <c r="AX1979" s="222">
        <v>126996</v>
      </c>
      <c r="AY1979" s="6">
        <v>11</v>
      </c>
      <c r="AZ1979" s="6">
        <v>240</v>
      </c>
      <c r="BA1979" s="87" t="s">
        <v>2779</v>
      </c>
      <c r="BB1979" s="39" t="s">
        <v>2411</v>
      </c>
      <c r="BC1979" s="84" t="s">
        <v>2710</v>
      </c>
      <c r="BD1979" s="38" t="s">
        <v>2776</v>
      </c>
      <c r="BE1979" s="39" t="s">
        <v>2697</v>
      </c>
      <c r="BF1979" s="90" t="s">
        <v>2778</v>
      </c>
      <c r="BL1979" s="42" t="s">
        <v>2853</v>
      </c>
      <c r="BM1979" s="43" t="s">
        <v>2688</v>
      </c>
      <c r="BO1979" s="17"/>
      <c r="BP1979" s="18"/>
    </row>
    <row r="1980" spans="1:68" ht="15" customHeight="1" thickBot="1" x14ac:dyDescent="0.35">
      <c r="A1980" s="116">
        <v>1978</v>
      </c>
      <c r="H1980" t="s">
        <v>2666</v>
      </c>
      <c r="I1980" s="244">
        <v>8</v>
      </c>
      <c r="J1980" s="244">
        <v>43</v>
      </c>
      <c r="K1980" s="244">
        <v>0</v>
      </c>
      <c r="L1980" s="244">
        <v>0</v>
      </c>
      <c r="M1980" s="244">
        <v>0</v>
      </c>
      <c r="N1980" s="244">
        <v>0</v>
      </c>
      <c r="O1980" s="244">
        <v>0</v>
      </c>
      <c r="P1980" s="244">
        <v>0</v>
      </c>
      <c r="Q1980" s="244">
        <v>0</v>
      </c>
      <c r="R1980" s="6">
        <f t="shared" si="278"/>
        <v>6</v>
      </c>
      <c r="S1980" s="6">
        <f t="shared" si="279"/>
        <v>1</v>
      </c>
      <c r="T1980" s="7">
        <f t="shared" si="280"/>
        <v>126996</v>
      </c>
      <c r="U1980" s="121" t="str">
        <f t="shared" si="281"/>
        <v>1F014</v>
      </c>
      <c r="V1980" s="10">
        <f t="shared" si="282"/>
        <v>240</v>
      </c>
      <c r="W1980" s="10">
        <f t="shared" si="283"/>
        <v>20</v>
      </c>
      <c r="X1980" s="11">
        <f t="shared" si="284"/>
        <v>11</v>
      </c>
      <c r="Y1980" s="11">
        <f t="shared" si="285"/>
        <v>240</v>
      </c>
      <c r="Z1980" s="12" t="str">
        <f t="shared" si="286"/>
        <v>Product Information</v>
      </c>
      <c r="AI1980" s="17"/>
      <c r="AJ1980" s="18"/>
      <c r="AK1980" s="19"/>
      <c r="AL1980" s="21"/>
      <c r="AM1980" s="21"/>
      <c r="AN1980" s="21"/>
      <c r="AO1980" s="21"/>
      <c r="AP1980" s="20"/>
      <c r="AQ1980" s="20"/>
      <c r="AR1980" s="20"/>
      <c r="AS1980" s="20"/>
      <c r="AT1980" s="20"/>
      <c r="AU1980" s="20"/>
      <c r="AV1980" s="20"/>
      <c r="AW1980" s="20"/>
      <c r="AX1980" s="221">
        <v>126996</v>
      </c>
      <c r="AY1980" s="6">
        <v>11</v>
      </c>
      <c r="AZ1980" s="6">
        <v>240</v>
      </c>
      <c r="BA1980" s="87" t="s">
        <v>2780</v>
      </c>
      <c r="BB1980" s="39" t="s">
        <v>2412</v>
      </c>
      <c r="BC1980" s="84" t="s">
        <v>2710</v>
      </c>
      <c r="BL1980" s="42" t="s">
        <v>2853</v>
      </c>
      <c r="BM1980" s="43" t="s">
        <v>2688</v>
      </c>
      <c r="BO1980" s="17"/>
      <c r="BP1980" s="18"/>
    </row>
    <row r="1981" spans="1:68" ht="15" customHeight="1" thickBot="1" x14ac:dyDescent="0.35">
      <c r="A1981" s="116">
        <v>1979</v>
      </c>
      <c r="H1981" t="s">
        <v>2666</v>
      </c>
      <c r="I1981" s="244">
        <v>8</v>
      </c>
      <c r="J1981" s="244">
        <v>44</v>
      </c>
      <c r="K1981" s="244">
        <v>0</v>
      </c>
      <c r="L1981" s="244">
        <v>0</v>
      </c>
      <c r="M1981" s="244">
        <v>0</v>
      </c>
      <c r="N1981" s="244">
        <v>0</v>
      </c>
      <c r="O1981" s="244">
        <v>0</v>
      </c>
      <c r="P1981" s="244">
        <v>0</v>
      </c>
      <c r="Q1981" s="244">
        <v>0</v>
      </c>
      <c r="R1981" s="6">
        <f t="shared" si="278"/>
        <v>6</v>
      </c>
      <c r="S1981" s="6">
        <f t="shared" si="279"/>
        <v>1</v>
      </c>
      <c r="T1981" s="7">
        <f t="shared" si="280"/>
        <v>126996</v>
      </c>
      <c r="U1981" s="121" t="str">
        <f t="shared" si="281"/>
        <v>1F014</v>
      </c>
      <c r="V1981" s="10">
        <f t="shared" si="282"/>
        <v>240</v>
      </c>
      <c r="W1981" s="10">
        <f t="shared" si="283"/>
        <v>20</v>
      </c>
      <c r="X1981" s="11">
        <f t="shared" si="284"/>
        <v>11</v>
      </c>
      <c r="Y1981" s="11">
        <f t="shared" si="285"/>
        <v>240</v>
      </c>
      <c r="Z1981" s="12" t="str">
        <f t="shared" si="286"/>
        <v>Product Information</v>
      </c>
      <c r="AI1981" s="17"/>
      <c r="AJ1981" s="18"/>
      <c r="AK1981" s="19"/>
      <c r="AQ1981" s="34"/>
      <c r="AR1981" s="34"/>
      <c r="AS1981" s="34"/>
      <c r="AT1981" s="34"/>
      <c r="AU1981" s="34"/>
      <c r="AV1981" s="34"/>
      <c r="AW1981" s="34"/>
      <c r="AX1981" s="222">
        <v>126996</v>
      </c>
      <c r="AY1981" s="6">
        <v>11</v>
      </c>
      <c r="AZ1981" s="6">
        <v>240</v>
      </c>
      <c r="BA1981" s="87" t="s">
        <v>2781</v>
      </c>
      <c r="BB1981" s="39" t="s">
        <v>2413</v>
      </c>
      <c r="BC1981" s="84" t="s">
        <v>2710</v>
      </c>
      <c r="BD1981" s="38" t="s">
        <v>2776</v>
      </c>
      <c r="BE1981" s="39" t="s">
        <v>2697</v>
      </c>
      <c r="BF1981" s="90" t="s">
        <v>2778</v>
      </c>
      <c r="BL1981" s="42" t="s">
        <v>2853</v>
      </c>
      <c r="BM1981" s="43" t="s">
        <v>2688</v>
      </c>
      <c r="BO1981" s="17"/>
      <c r="BP1981" s="18"/>
    </row>
    <row r="1982" spans="1:68" ht="15" customHeight="1" thickBot="1" x14ac:dyDescent="0.35">
      <c r="A1982" s="116">
        <v>1980</v>
      </c>
      <c r="H1982" t="s">
        <v>2666</v>
      </c>
      <c r="I1982" s="244">
        <v>8</v>
      </c>
      <c r="J1982" s="244">
        <v>45</v>
      </c>
      <c r="K1982" s="244">
        <v>0</v>
      </c>
      <c r="L1982" s="244">
        <v>0</v>
      </c>
      <c r="M1982" s="244">
        <v>33</v>
      </c>
      <c r="N1982" s="244" t="s">
        <v>2478</v>
      </c>
      <c r="O1982" s="244">
        <v>36</v>
      </c>
      <c r="P1982" s="244">
        <v>30</v>
      </c>
      <c r="Q1982" s="244">
        <v>0</v>
      </c>
      <c r="R1982" s="6">
        <f t="shared" si="278"/>
        <v>6</v>
      </c>
      <c r="S1982" s="6">
        <f t="shared" si="279"/>
        <v>1</v>
      </c>
      <c r="T1982" s="7">
        <f t="shared" si="280"/>
        <v>126996</v>
      </c>
      <c r="U1982" s="121" t="str">
        <f t="shared" si="281"/>
        <v>1F014</v>
      </c>
      <c r="V1982" s="10">
        <f t="shared" si="282"/>
        <v>240</v>
      </c>
      <c r="W1982" s="10">
        <f t="shared" si="283"/>
        <v>20</v>
      </c>
      <c r="X1982" s="11">
        <f t="shared" si="284"/>
        <v>11</v>
      </c>
      <c r="Y1982" s="11">
        <f t="shared" si="285"/>
        <v>240</v>
      </c>
      <c r="Z1982" s="12" t="str">
        <f t="shared" si="286"/>
        <v>Product Information</v>
      </c>
      <c r="AI1982" s="17"/>
      <c r="AJ1982" s="18"/>
      <c r="AK1982" s="19"/>
      <c r="AL1982" s="21"/>
      <c r="AM1982" s="21"/>
      <c r="AN1982" s="21"/>
      <c r="AO1982" s="21"/>
      <c r="AP1982" s="20"/>
      <c r="AQ1982" s="20"/>
      <c r="AR1982" s="20"/>
      <c r="AS1982" s="20"/>
      <c r="AT1982" s="20"/>
      <c r="AU1982" s="20"/>
      <c r="AV1982" s="20"/>
      <c r="AW1982" s="20"/>
      <c r="AX1982" s="221">
        <v>126996</v>
      </c>
      <c r="AY1982" s="6">
        <v>11</v>
      </c>
      <c r="AZ1982" s="6">
        <v>240</v>
      </c>
      <c r="BA1982" s="87" t="s">
        <v>2782</v>
      </c>
      <c r="BB1982" s="39" t="s">
        <v>2415</v>
      </c>
      <c r="BC1982" s="84" t="s">
        <v>2710</v>
      </c>
      <c r="BD1982" s="38" t="s">
        <v>2783</v>
      </c>
      <c r="BE1982" s="39" t="s">
        <v>2855</v>
      </c>
      <c r="BL1982" s="42" t="s">
        <v>2853</v>
      </c>
      <c r="BM1982" s="43" t="s">
        <v>2688</v>
      </c>
      <c r="BO1982" s="17"/>
      <c r="BP1982" s="18"/>
    </row>
    <row r="1983" spans="1:68" ht="15" customHeight="1" thickBot="1" x14ac:dyDescent="0.35">
      <c r="A1983" s="116">
        <v>1981</v>
      </c>
      <c r="H1983" t="s">
        <v>2666</v>
      </c>
      <c r="I1983" s="244">
        <v>8</v>
      </c>
      <c r="J1983" s="244">
        <v>46</v>
      </c>
      <c r="K1983" s="244">
        <v>0</v>
      </c>
      <c r="L1983" s="244">
        <v>0</v>
      </c>
      <c r="M1983" s="244">
        <v>0</v>
      </c>
      <c r="N1983" s="244">
        <v>0</v>
      </c>
      <c r="O1983" s="244">
        <v>0</v>
      </c>
      <c r="P1983" s="244">
        <v>0</v>
      </c>
      <c r="Q1983" s="244">
        <v>0</v>
      </c>
      <c r="R1983" s="6">
        <f t="shared" ref="R1983:R2046" si="287">_xlfn.BITRSHIFT(_xlfn.BITAND(HEX2DEC(H1983),HEX2DEC("1C000000")),26)</f>
        <v>6</v>
      </c>
      <c r="S1983" s="6">
        <f t="shared" ref="S1983:S2046" si="288">_xlfn.BITRSHIFT(_xlfn.BITAND(HEX2DEC(H1983),HEX2DEC("01000000")),24)</f>
        <v>1</v>
      </c>
      <c r="T1983" s="7">
        <f t="shared" ref="T1983:T2046" si="289">IF(_xlfn.BITRSHIFT(_xlfn.BITAND(HEX2DEC(H1983),HEX2DEC("0FF0000")),16)&lt;240,_xlfn.BITRSHIFT(_xlfn.BITAND(HEX2DEC(H1983),HEX2DEC("1FF0000")),8),_xlfn.BITRSHIFT(_xlfn.BITAND(HEX2DEC(H1983),HEX2DEC("1FFFF00")),8))</f>
        <v>126996</v>
      </c>
      <c r="U1983" s="121" t="str">
        <f t="shared" ref="U1983:U2046" si="290">DEC2HEX(T1983)</f>
        <v>1F014</v>
      </c>
      <c r="V1983" s="10">
        <f t="shared" ref="V1983:V2046" si="291">_xlfn.BITRSHIFT(_xlfn.BITAND(HEX2DEC(H1983),HEX2DEC("0FF0000")),16)</f>
        <v>240</v>
      </c>
      <c r="W1983" s="10">
        <f t="shared" ref="W1983:W2046" si="292">_xlfn.BITRSHIFT(_xlfn.BITAND(HEX2DEC(H1983),HEX2DEC("FF00")),8)</f>
        <v>20</v>
      </c>
      <c r="X1983" s="11">
        <f t="shared" ref="X1983:X2046" si="293">_xlfn.BITAND(HEX2DEC(H1983),HEX2DEC("00000FF"))</f>
        <v>11</v>
      </c>
      <c r="Y1983" s="11">
        <f t="shared" ref="Y1983:Y2046" si="294">IF(_xlfn.BITRSHIFT(_xlfn.BITAND(HEX2DEC(H1983),HEX2DEC("0FF0000")),16)&lt;240,_xlfn.BITRSHIFT(_xlfn.BITAND(HEX2DEC(H1983),HEX2DEC("0FF00")),8),_xlfn.BITRSHIFT(_xlfn.BITAND(HEX2DEC(H1983),HEX2DEC("0FF0000")),16))</f>
        <v>240</v>
      </c>
      <c r="Z1983" s="12" t="str">
        <f t="shared" si="286"/>
        <v>Product Information</v>
      </c>
      <c r="AI1983" s="17"/>
      <c r="AJ1983" s="18"/>
      <c r="AK1983" s="19"/>
      <c r="AQ1983" s="34"/>
      <c r="AR1983" s="34"/>
      <c r="AS1983" s="34"/>
      <c r="AT1983" s="34"/>
      <c r="AU1983" s="34"/>
      <c r="AV1983" s="34"/>
      <c r="AW1983" s="34"/>
      <c r="AX1983" s="222">
        <v>126996</v>
      </c>
      <c r="AY1983" s="6">
        <v>11</v>
      </c>
      <c r="AZ1983" s="6">
        <v>240</v>
      </c>
      <c r="BA1983" s="87" t="s">
        <v>2784</v>
      </c>
      <c r="BB1983" s="39" t="s">
        <v>2414</v>
      </c>
      <c r="BC1983" s="84" t="s">
        <v>2710</v>
      </c>
      <c r="BD1983" s="38" t="s">
        <v>2783</v>
      </c>
      <c r="BE1983" s="39" t="s">
        <v>2697</v>
      </c>
      <c r="BL1983" s="42" t="s">
        <v>2853</v>
      </c>
      <c r="BM1983" s="43" t="s">
        <v>2688</v>
      </c>
      <c r="BO1983" s="17"/>
      <c r="BP1983" s="18"/>
    </row>
    <row r="1984" spans="1:68" ht="15" customHeight="1" thickBot="1" x14ac:dyDescent="0.35">
      <c r="A1984" s="116">
        <v>1982</v>
      </c>
      <c r="H1984" t="s">
        <v>2666</v>
      </c>
      <c r="I1984" s="244">
        <v>8</v>
      </c>
      <c r="J1984" s="244">
        <v>47</v>
      </c>
      <c r="K1984" s="244">
        <v>0</v>
      </c>
      <c r="L1984" s="244">
        <v>0</v>
      </c>
      <c r="M1984" s="244">
        <v>0</v>
      </c>
      <c r="N1984" s="244">
        <v>0</v>
      </c>
      <c r="O1984" s="244">
        <v>0</v>
      </c>
      <c r="P1984" s="244">
        <v>0</v>
      </c>
      <c r="Q1984" s="244">
        <v>0</v>
      </c>
      <c r="R1984" s="6">
        <f t="shared" si="287"/>
        <v>6</v>
      </c>
      <c r="S1984" s="6">
        <f t="shared" si="288"/>
        <v>1</v>
      </c>
      <c r="T1984" s="7">
        <f t="shared" si="289"/>
        <v>126996</v>
      </c>
      <c r="U1984" s="121" t="str">
        <f t="shared" si="290"/>
        <v>1F014</v>
      </c>
      <c r="V1984" s="10">
        <f t="shared" si="291"/>
        <v>240</v>
      </c>
      <c r="W1984" s="10">
        <f t="shared" si="292"/>
        <v>20</v>
      </c>
      <c r="X1984" s="11">
        <f t="shared" si="293"/>
        <v>11</v>
      </c>
      <c r="Y1984" s="11">
        <f t="shared" si="294"/>
        <v>240</v>
      </c>
      <c r="Z1984" s="12" t="str">
        <f t="shared" si="286"/>
        <v>Product Information</v>
      </c>
      <c r="AI1984" s="17"/>
      <c r="AJ1984" s="18"/>
      <c r="AK1984" s="19"/>
      <c r="AL1984" s="21"/>
      <c r="AM1984" s="21"/>
      <c r="AN1984" s="21"/>
      <c r="AO1984" s="21"/>
      <c r="AP1984" s="20"/>
      <c r="AQ1984" s="20"/>
      <c r="AR1984" s="20"/>
      <c r="AS1984" s="20"/>
      <c r="AT1984" s="20"/>
      <c r="AU1984" s="20"/>
      <c r="AV1984" s="20"/>
      <c r="AW1984" s="20"/>
      <c r="AX1984" s="221">
        <v>126996</v>
      </c>
      <c r="AY1984" s="6">
        <v>11</v>
      </c>
      <c r="AZ1984" s="6">
        <v>240</v>
      </c>
      <c r="BA1984" s="87" t="s">
        <v>2785</v>
      </c>
      <c r="BB1984" s="39" t="s">
        <v>2416</v>
      </c>
      <c r="BC1984" s="84" t="s">
        <v>2710</v>
      </c>
      <c r="BD1984" s="38" t="s">
        <v>2783</v>
      </c>
      <c r="BE1984" s="39" t="s">
        <v>2697</v>
      </c>
      <c r="BL1984" s="42" t="s">
        <v>2853</v>
      </c>
      <c r="BM1984" s="43" t="s">
        <v>2688</v>
      </c>
      <c r="BO1984" s="17"/>
      <c r="BP1984" s="18"/>
    </row>
    <row r="1985" spans="1:68" ht="15" customHeight="1" thickBot="1" x14ac:dyDescent="0.35">
      <c r="A1985" s="116">
        <v>1983</v>
      </c>
      <c r="H1985" t="s">
        <v>2666</v>
      </c>
      <c r="I1985" s="244">
        <v>8</v>
      </c>
      <c r="J1985" s="244">
        <v>48</v>
      </c>
      <c r="K1985" s="244">
        <v>0</v>
      </c>
      <c r="L1985" s="244">
        <v>0</v>
      </c>
      <c r="M1985" s="244">
        <v>0</v>
      </c>
      <c r="N1985" s="244">
        <v>0</v>
      </c>
      <c r="O1985" s="244">
        <v>0</v>
      </c>
      <c r="P1985" s="244">
        <v>0</v>
      </c>
      <c r="Q1985" s="244">
        <v>0</v>
      </c>
      <c r="R1985" s="6">
        <f t="shared" si="287"/>
        <v>6</v>
      </c>
      <c r="S1985" s="6">
        <f t="shared" si="288"/>
        <v>1</v>
      </c>
      <c r="T1985" s="7">
        <f t="shared" si="289"/>
        <v>126996</v>
      </c>
      <c r="U1985" s="121" t="str">
        <f t="shared" si="290"/>
        <v>1F014</v>
      </c>
      <c r="V1985" s="10">
        <f t="shared" si="291"/>
        <v>240</v>
      </c>
      <c r="W1985" s="10">
        <f t="shared" si="292"/>
        <v>20</v>
      </c>
      <c r="X1985" s="11">
        <f t="shared" si="293"/>
        <v>11</v>
      </c>
      <c r="Y1985" s="11">
        <f t="shared" si="294"/>
        <v>240</v>
      </c>
      <c r="Z1985" s="12" t="str">
        <f t="shared" si="286"/>
        <v>Product Information</v>
      </c>
      <c r="AI1985" s="17"/>
      <c r="AJ1985" s="18"/>
      <c r="AK1985" s="19"/>
      <c r="AQ1985" s="34"/>
      <c r="AR1985" s="34"/>
      <c r="AS1985" s="34"/>
      <c r="AT1985" s="34"/>
      <c r="AU1985" s="34"/>
      <c r="AV1985" s="34"/>
      <c r="AW1985" s="34"/>
      <c r="AX1985" s="222">
        <v>126996</v>
      </c>
      <c r="AY1985" s="6">
        <v>11</v>
      </c>
      <c r="AZ1985" s="6">
        <v>240</v>
      </c>
      <c r="BA1985" s="87" t="s">
        <v>2786</v>
      </c>
      <c r="BB1985" s="39" t="s">
        <v>2417</v>
      </c>
      <c r="BC1985" s="84" t="s">
        <v>2710</v>
      </c>
      <c r="BD1985" s="38" t="s">
        <v>2783</v>
      </c>
      <c r="BE1985" s="39" t="s">
        <v>2697</v>
      </c>
      <c r="BL1985" s="42" t="s">
        <v>2853</v>
      </c>
      <c r="BM1985" s="43" t="s">
        <v>2688</v>
      </c>
      <c r="BO1985" s="17"/>
      <c r="BP1985" s="18"/>
    </row>
    <row r="1986" spans="1:68" ht="15" customHeight="1" thickBot="1" x14ac:dyDescent="0.35">
      <c r="A1986" s="116">
        <v>1984</v>
      </c>
      <c r="H1986" t="s">
        <v>2666</v>
      </c>
      <c r="I1986" s="244">
        <v>8</v>
      </c>
      <c r="J1986" s="244" t="s">
        <v>2529</v>
      </c>
      <c r="K1986" s="244">
        <v>0</v>
      </c>
      <c r="L1986" s="244">
        <v>0</v>
      </c>
      <c r="M1986" s="244">
        <v>0</v>
      </c>
      <c r="N1986" s="244">
        <v>0</v>
      </c>
      <c r="O1986" s="244">
        <v>0</v>
      </c>
      <c r="P1986" s="244">
        <v>0</v>
      </c>
      <c r="Q1986" s="244">
        <v>0</v>
      </c>
      <c r="R1986" s="6">
        <f t="shared" si="287"/>
        <v>6</v>
      </c>
      <c r="S1986" s="6">
        <f t="shared" si="288"/>
        <v>1</v>
      </c>
      <c r="T1986" s="7">
        <f t="shared" si="289"/>
        <v>126996</v>
      </c>
      <c r="U1986" s="121" t="str">
        <f t="shared" si="290"/>
        <v>1F014</v>
      </c>
      <c r="V1986" s="10">
        <f t="shared" si="291"/>
        <v>240</v>
      </c>
      <c r="W1986" s="10">
        <f t="shared" si="292"/>
        <v>20</v>
      </c>
      <c r="X1986" s="11">
        <f t="shared" si="293"/>
        <v>11</v>
      </c>
      <c r="Y1986" s="11">
        <f t="shared" si="294"/>
        <v>240</v>
      </c>
      <c r="Z1986" s="12" t="str">
        <f t="shared" si="286"/>
        <v>Product Information</v>
      </c>
      <c r="AI1986" s="17"/>
      <c r="AJ1986" s="18"/>
      <c r="AK1986" s="19"/>
      <c r="AL1986" s="21"/>
      <c r="AM1986" s="21"/>
      <c r="AN1986" s="21"/>
      <c r="AO1986" s="21"/>
      <c r="AP1986" s="20"/>
      <c r="AQ1986" s="20"/>
      <c r="AR1986" s="20"/>
      <c r="AS1986" s="20"/>
      <c r="AT1986" s="20"/>
      <c r="AU1986" s="20"/>
      <c r="AV1986" s="20"/>
      <c r="AW1986" s="20"/>
      <c r="AX1986" s="221">
        <v>126996</v>
      </c>
      <c r="AY1986" s="6">
        <v>11</v>
      </c>
      <c r="AZ1986" s="6">
        <v>240</v>
      </c>
      <c r="BA1986" s="87" t="s">
        <v>2790</v>
      </c>
      <c r="BB1986" s="39" t="s">
        <v>2733</v>
      </c>
      <c r="BC1986" s="84" t="s">
        <v>2710</v>
      </c>
      <c r="BD1986" s="38" t="s">
        <v>2791</v>
      </c>
      <c r="BE1986" s="39" t="s">
        <v>2697</v>
      </c>
      <c r="BL1986" s="42" t="s">
        <v>2853</v>
      </c>
      <c r="BM1986" s="43" t="s">
        <v>2688</v>
      </c>
      <c r="BO1986" s="17"/>
      <c r="BP1986" s="18"/>
    </row>
    <row r="1987" spans="1:68" ht="15" customHeight="1" thickBot="1" x14ac:dyDescent="0.35">
      <c r="A1987" s="116">
        <v>1985</v>
      </c>
      <c r="H1987" t="s">
        <v>2666</v>
      </c>
      <c r="I1987" s="244">
        <v>8</v>
      </c>
      <c r="J1987" s="244" t="s">
        <v>2607</v>
      </c>
      <c r="K1987" s="244">
        <v>0</v>
      </c>
      <c r="L1987" s="244">
        <v>0</v>
      </c>
      <c r="M1987" s="244">
        <v>0</v>
      </c>
      <c r="N1987" s="244">
        <v>0</v>
      </c>
      <c r="O1987" s="244">
        <v>0</v>
      </c>
      <c r="P1987" s="244">
        <v>0</v>
      </c>
      <c r="Q1987" s="244">
        <v>0</v>
      </c>
      <c r="R1987" s="6">
        <f t="shared" si="287"/>
        <v>6</v>
      </c>
      <c r="S1987" s="6">
        <f t="shared" si="288"/>
        <v>1</v>
      </c>
      <c r="T1987" s="7">
        <f t="shared" si="289"/>
        <v>126996</v>
      </c>
      <c r="U1987" s="121" t="str">
        <f t="shared" si="290"/>
        <v>1F014</v>
      </c>
      <c r="V1987" s="10">
        <f t="shared" si="291"/>
        <v>240</v>
      </c>
      <c r="W1987" s="10">
        <f t="shared" si="292"/>
        <v>20</v>
      </c>
      <c r="X1987" s="11">
        <f t="shared" si="293"/>
        <v>11</v>
      </c>
      <c r="Y1987" s="11">
        <f t="shared" si="294"/>
        <v>240</v>
      </c>
      <c r="Z1987" s="12" t="str">
        <f t="shared" ref="Z1987:Z2050" si="295">VLOOKUP(T1987,BO:BP,2,FALSE)</f>
        <v>Product Information</v>
      </c>
      <c r="AI1987" s="17"/>
      <c r="AJ1987" s="18"/>
      <c r="AK1987" s="19"/>
      <c r="AQ1987" s="34"/>
      <c r="AR1987" s="34"/>
      <c r="AS1987" s="34"/>
      <c r="AT1987" s="34"/>
      <c r="AU1987" s="34"/>
      <c r="AV1987" s="34"/>
      <c r="AW1987" s="34"/>
      <c r="AX1987" s="222">
        <v>126996</v>
      </c>
      <c r="AY1987" s="6">
        <v>11</v>
      </c>
      <c r="AZ1987" s="6">
        <v>240</v>
      </c>
      <c r="BA1987" s="87" t="s">
        <v>2792</v>
      </c>
      <c r="BB1987" s="39" t="s">
        <v>2735</v>
      </c>
      <c r="BC1987" s="84" t="s">
        <v>2710</v>
      </c>
      <c r="BD1987" s="38" t="s">
        <v>2791</v>
      </c>
      <c r="BE1987" s="39" t="s">
        <v>2697</v>
      </c>
      <c r="BL1987" s="42" t="s">
        <v>2853</v>
      </c>
      <c r="BM1987" s="43" t="s">
        <v>2688</v>
      </c>
      <c r="BO1987" s="17"/>
      <c r="BP1987" s="18"/>
    </row>
    <row r="1988" spans="1:68" ht="15" customHeight="1" thickBot="1" x14ac:dyDescent="0.35">
      <c r="A1988" s="116">
        <v>1986</v>
      </c>
      <c r="H1988" t="s">
        <v>2666</v>
      </c>
      <c r="I1988" s="244">
        <v>8</v>
      </c>
      <c r="J1988" s="244" t="s">
        <v>2490</v>
      </c>
      <c r="K1988" s="244">
        <v>0</v>
      </c>
      <c r="L1988" s="244">
        <v>0</v>
      </c>
      <c r="M1988" s="244">
        <v>0</v>
      </c>
      <c r="N1988" s="244">
        <v>0</v>
      </c>
      <c r="O1988" s="244">
        <v>0</v>
      </c>
      <c r="P1988" s="244">
        <v>0</v>
      </c>
      <c r="Q1988" s="244">
        <v>0</v>
      </c>
      <c r="R1988" s="6">
        <f t="shared" si="287"/>
        <v>6</v>
      </c>
      <c r="S1988" s="6">
        <f t="shared" si="288"/>
        <v>1</v>
      </c>
      <c r="T1988" s="7">
        <f t="shared" si="289"/>
        <v>126996</v>
      </c>
      <c r="U1988" s="121" t="str">
        <f t="shared" si="290"/>
        <v>1F014</v>
      </c>
      <c r="V1988" s="10">
        <f t="shared" si="291"/>
        <v>240</v>
      </c>
      <c r="W1988" s="10">
        <f t="shared" si="292"/>
        <v>20</v>
      </c>
      <c r="X1988" s="11">
        <f t="shared" si="293"/>
        <v>11</v>
      </c>
      <c r="Y1988" s="11">
        <f t="shared" si="294"/>
        <v>240</v>
      </c>
      <c r="Z1988" s="12" t="str">
        <f t="shared" si="295"/>
        <v>Product Information</v>
      </c>
      <c r="AI1988" s="17"/>
      <c r="AJ1988" s="18"/>
      <c r="AK1988" s="19"/>
      <c r="AL1988" s="21"/>
      <c r="AM1988" s="21"/>
      <c r="AN1988" s="21"/>
      <c r="AO1988" s="21"/>
      <c r="AP1988" s="20"/>
      <c r="AQ1988" s="20"/>
      <c r="AR1988" s="20"/>
      <c r="AS1988" s="20"/>
      <c r="AT1988" s="20"/>
      <c r="AU1988" s="20"/>
      <c r="AV1988" s="20"/>
      <c r="AW1988" s="20"/>
      <c r="AX1988" s="221">
        <v>126996</v>
      </c>
      <c r="AY1988" s="6">
        <v>11</v>
      </c>
      <c r="AZ1988" s="6">
        <v>240</v>
      </c>
      <c r="BA1988" s="87" t="s">
        <v>2793</v>
      </c>
      <c r="BB1988" s="39" t="s">
        <v>2737</v>
      </c>
      <c r="BC1988" s="84" t="s">
        <v>2710</v>
      </c>
      <c r="BL1988" s="42" t="s">
        <v>2853</v>
      </c>
      <c r="BM1988" s="43" t="s">
        <v>2688</v>
      </c>
      <c r="BO1988" s="17"/>
      <c r="BP1988" s="18"/>
    </row>
    <row r="1989" spans="1:68" ht="15" customHeight="1" thickBot="1" x14ac:dyDescent="0.35">
      <c r="A1989" s="116">
        <v>1987</v>
      </c>
      <c r="H1989" t="s">
        <v>2666</v>
      </c>
      <c r="I1989" s="244">
        <v>8</v>
      </c>
      <c r="J1989" s="244" t="s">
        <v>2493</v>
      </c>
      <c r="K1989" s="244">
        <v>0</v>
      </c>
      <c r="L1989" s="244">
        <v>0</v>
      </c>
      <c r="M1989" s="244">
        <v>0</v>
      </c>
      <c r="N1989" s="244">
        <v>33</v>
      </c>
      <c r="O1989" s="244">
        <v>34</v>
      </c>
      <c r="P1989" s="244">
        <v>36</v>
      </c>
      <c r="Q1989" s="244">
        <v>36</v>
      </c>
      <c r="R1989" s="6">
        <f t="shared" si="287"/>
        <v>6</v>
      </c>
      <c r="S1989" s="6">
        <f t="shared" si="288"/>
        <v>1</v>
      </c>
      <c r="T1989" s="7">
        <f t="shared" si="289"/>
        <v>126996</v>
      </c>
      <c r="U1989" s="121" t="str">
        <f t="shared" si="290"/>
        <v>1F014</v>
      </c>
      <c r="V1989" s="10">
        <f t="shared" si="291"/>
        <v>240</v>
      </c>
      <c r="W1989" s="10">
        <f t="shared" si="292"/>
        <v>20</v>
      </c>
      <c r="X1989" s="11">
        <f t="shared" si="293"/>
        <v>11</v>
      </c>
      <c r="Y1989" s="11">
        <f t="shared" si="294"/>
        <v>240</v>
      </c>
      <c r="Z1989" s="12" t="str">
        <f t="shared" si="295"/>
        <v>Product Information</v>
      </c>
      <c r="AI1989" s="17"/>
      <c r="AJ1989" s="18"/>
      <c r="AK1989" s="19"/>
      <c r="AQ1989" s="34"/>
      <c r="AR1989" s="34"/>
      <c r="AS1989" s="34"/>
      <c r="AT1989" s="34"/>
      <c r="AU1989" s="34"/>
      <c r="AV1989" s="34"/>
      <c r="AW1989" s="34"/>
      <c r="AX1989" s="222">
        <v>126996</v>
      </c>
      <c r="AY1989" s="6">
        <v>11</v>
      </c>
      <c r="AZ1989" s="6">
        <v>240</v>
      </c>
      <c r="BA1989" s="87" t="s">
        <v>2794</v>
      </c>
      <c r="BB1989" s="39" t="s">
        <v>2739</v>
      </c>
      <c r="BC1989" s="84" t="s">
        <v>2710</v>
      </c>
      <c r="BL1989" s="42" t="s">
        <v>2853</v>
      </c>
      <c r="BM1989" s="43" t="s">
        <v>2688</v>
      </c>
      <c r="BO1989" s="17"/>
      <c r="BP1989" s="18"/>
    </row>
    <row r="1990" spans="1:68" ht="15" customHeight="1" thickBot="1" x14ac:dyDescent="0.35">
      <c r="A1990" s="116">
        <v>1988</v>
      </c>
      <c r="H1990" t="s">
        <v>2666</v>
      </c>
      <c r="I1990" s="244">
        <v>8</v>
      </c>
      <c r="J1990" s="244" t="s">
        <v>2523</v>
      </c>
      <c r="K1990" s="244">
        <v>36</v>
      </c>
      <c r="L1990" s="244">
        <v>39</v>
      </c>
      <c r="M1990" s="244">
        <v>34</v>
      </c>
      <c r="N1990" s="244">
        <v>39</v>
      </c>
      <c r="O1990" s="244">
        <v>39</v>
      </c>
      <c r="P1990" s="244">
        <v>33</v>
      </c>
      <c r="Q1990" s="244">
        <v>0</v>
      </c>
      <c r="R1990" s="6">
        <f t="shared" si="287"/>
        <v>6</v>
      </c>
      <c r="S1990" s="6">
        <f t="shared" si="288"/>
        <v>1</v>
      </c>
      <c r="T1990" s="7">
        <f t="shared" si="289"/>
        <v>126996</v>
      </c>
      <c r="U1990" s="121" t="str">
        <f t="shared" si="290"/>
        <v>1F014</v>
      </c>
      <c r="V1990" s="10">
        <f t="shared" si="291"/>
        <v>240</v>
      </c>
      <c r="W1990" s="10">
        <f t="shared" si="292"/>
        <v>20</v>
      </c>
      <c r="X1990" s="11">
        <f t="shared" si="293"/>
        <v>11</v>
      </c>
      <c r="Y1990" s="11">
        <f t="shared" si="294"/>
        <v>240</v>
      </c>
      <c r="Z1990" s="12" t="str">
        <f t="shared" si="295"/>
        <v>Product Information</v>
      </c>
      <c r="AI1990" s="17"/>
      <c r="AJ1990" s="18"/>
      <c r="AK1990" s="19"/>
      <c r="AL1990" s="21"/>
      <c r="AM1990" s="21"/>
      <c r="AN1990" s="21"/>
      <c r="AO1990" s="21"/>
      <c r="AP1990" s="20"/>
      <c r="AQ1990" s="20"/>
      <c r="AR1990" s="20"/>
      <c r="AS1990" s="20"/>
      <c r="AT1990" s="20"/>
      <c r="AU1990" s="20"/>
      <c r="AV1990" s="20"/>
      <c r="AW1990" s="20"/>
      <c r="AX1990" s="221">
        <v>126996</v>
      </c>
      <c r="AY1990" s="6">
        <v>11</v>
      </c>
      <c r="AZ1990" s="6">
        <v>240</v>
      </c>
      <c r="BA1990" s="87" t="s">
        <v>2795</v>
      </c>
      <c r="BB1990" s="39" t="s">
        <v>2741</v>
      </c>
      <c r="BC1990" s="84" t="s">
        <v>2710</v>
      </c>
      <c r="BL1990" s="42" t="s">
        <v>2853</v>
      </c>
      <c r="BM1990" s="43" t="s">
        <v>2688</v>
      </c>
      <c r="BO1990" s="17"/>
      <c r="BP1990" s="18"/>
    </row>
    <row r="1991" spans="1:68" ht="15" customHeight="1" thickBot="1" x14ac:dyDescent="0.35">
      <c r="A1991" s="116">
        <v>1989</v>
      </c>
      <c r="H1991" t="s">
        <v>2666</v>
      </c>
      <c r="I1991" s="244">
        <v>8</v>
      </c>
      <c r="J1991" s="244">
        <v>52</v>
      </c>
      <c r="K1991" s="244">
        <v>0</v>
      </c>
      <c r="L1991" s="244">
        <v>0</v>
      </c>
      <c r="M1991" s="244">
        <v>0</v>
      </c>
      <c r="N1991" s="244">
        <v>0</v>
      </c>
      <c r="O1991" s="244">
        <v>0</v>
      </c>
      <c r="P1991" s="244">
        <v>0</v>
      </c>
      <c r="Q1991" s="244">
        <v>0</v>
      </c>
      <c r="R1991" s="6">
        <f t="shared" si="287"/>
        <v>6</v>
      </c>
      <c r="S1991" s="6">
        <f t="shared" si="288"/>
        <v>1</v>
      </c>
      <c r="T1991" s="7">
        <f t="shared" si="289"/>
        <v>126996</v>
      </c>
      <c r="U1991" s="121" t="str">
        <f t="shared" si="290"/>
        <v>1F014</v>
      </c>
      <c r="V1991" s="10">
        <f t="shared" si="291"/>
        <v>240</v>
      </c>
      <c r="W1991" s="10">
        <f t="shared" si="292"/>
        <v>20</v>
      </c>
      <c r="X1991" s="11">
        <f t="shared" si="293"/>
        <v>11</v>
      </c>
      <c r="Y1991" s="11">
        <f t="shared" si="294"/>
        <v>240</v>
      </c>
      <c r="Z1991" s="12" t="str">
        <f t="shared" si="295"/>
        <v>Product Information</v>
      </c>
      <c r="AI1991" s="17"/>
      <c r="AJ1991" s="18"/>
      <c r="AK1991" s="19"/>
      <c r="AQ1991" s="34"/>
      <c r="AR1991" s="34"/>
      <c r="AS1991" s="34"/>
      <c r="AT1991" s="34"/>
      <c r="AU1991" s="34"/>
      <c r="AV1991" s="34"/>
      <c r="AW1991" s="34"/>
      <c r="AX1991" s="222">
        <v>126996</v>
      </c>
      <c r="AY1991" s="6">
        <v>11</v>
      </c>
      <c r="AZ1991" s="6">
        <v>240</v>
      </c>
      <c r="BA1991" s="87" t="s">
        <v>2798</v>
      </c>
      <c r="BB1991" s="39" t="s">
        <v>2747</v>
      </c>
      <c r="BC1991" s="84" t="s">
        <v>2710</v>
      </c>
      <c r="BL1991" s="42" t="s">
        <v>2853</v>
      </c>
      <c r="BM1991" s="43" t="s">
        <v>2688</v>
      </c>
      <c r="BO1991" s="17"/>
      <c r="BP1991" s="18"/>
    </row>
    <row r="1992" spans="1:68" ht="15" customHeight="1" thickBot="1" x14ac:dyDescent="0.35">
      <c r="A1992" s="116">
        <v>1990</v>
      </c>
      <c r="H1992" t="s">
        <v>2666</v>
      </c>
      <c r="I1992" s="244">
        <v>8</v>
      </c>
      <c r="J1992" s="244">
        <v>53</v>
      </c>
      <c r="K1992" s="244">
        <v>1</v>
      </c>
      <c r="L1992" s="244">
        <v>6</v>
      </c>
      <c r="M1992" s="244" t="s">
        <v>2474</v>
      </c>
      <c r="N1992" s="244" t="s">
        <v>2474</v>
      </c>
      <c r="O1992" s="244" t="s">
        <v>2474</v>
      </c>
      <c r="P1992" s="244" t="s">
        <v>2474</v>
      </c>
      <c r="Q1992" s="244" t="s">
        <v>2474</v>
      </c>
      <c r="R1992" s="6">
        <f t="shared" si="287"/>
        <v>6</v>
      </c>
      <c r="S1992" s="6">
        <f t="shared" si="288"/>
        <v>1</v>
      </c>
      <c r="T1992" s="7">
        <f t="shared" si="289"/>
        <v>126996</v>
      </c>
      <c r="U1992" s="121" t="str">
        <f t="shared" si="290"/>
        <v>1F014</v>
      </c>
      <c r="V1992" s="10">
        <f t="shared" si="291"/>
        <v>240</v>
      </c>
      <c r="W1992" s="10">
        <f t="shared" si="292"/>
        <v>20</v>
      </c>
      <c r="X1992" s="11">
        <f t="shared" si="293"/>
        <v>11</v>
      </c>
      <c r="Y1992" s="11">
        <f t="shared" si="294"/>
        <v>240</v>
      </c>
      <c r="Z1992" s="12" t="str">
        <f t="shared" si="295"/>
        <v>Product Information</v>
      </c>
      <c r="AI1992" s="17"/>
      <c r="AJ1992" s="18"/>
      <c r="AK1992" s="19"/>
      <c r="AL1992" s="21"/>
      <c r="AM1992" s="21"/>
      <c r="AN1992" s="21"/>
      <c r="AO1992" s="21"/>
      <c r="AP1992" s="20"/>
      <c r="AQ1992" s="20"/>
      <c r="AR1992" s="20"/>
      <c r="AS1992" s="20"/>
      <c r="AT1992" s="20"/>
      <c r="AU1992" s="20"/>
      <c r="AV1992" s="20"/>
      <c r="AW1992" s="20"/>
      <c r="AX1992" s="221">
        <v>126996</v>
      </c>
      <c r="AY1992" s="6">
        <v>11</v>
      </c>
      <c r="AZ1992" s="6">
        <v>240</v>
      </c>
      <c r="BA1992" s="87" t="s">
        <v>2799</v>
      </c>
      <c r="BB1992" s="39" t="s">
        <v>2749</v>
      </c>
      <c r="BC1992" s="84" t="s">
        <v>2710</v>
      </c>
      <c r="BL1992" s="42" t="s">
        <v>2853</v>
      </c>
      <c r="BM1992" s="43" t="s">
        <v>2688</v>
      </c>
      <c r="BO1992" s="17"/>
      <c r="BP1992" s="18"/>
    </row>
    <row r="1993" spans="1:68" ht="15" customHeight="1" thickBot="1" x14ac:dyDescent="0.35">
      <c r="A1993" s="116">
        <v>1991</v>
      </c>
      <c r="H1993" t="s">
        <v>2522</v>
      </c>
      <c r="I1993" s="244">
        <v>8</v>
      </c>
      <c r="J1993" s="244" t="s">
        <v>2549</v>
      </c>
      <c r="K1993" s="244" t="s">
        <v>2640</v>
      </c>
      <c r="L1993" s="244">
        <v>1</v>
      </c>
      <c r="M1993" s="244" t="s">
        <v>2597</v>
      </c>
      <c r="N1993" s="244" t="s">
        <v>2483</v>
      </c>
      <c r="O1993" s="244" t="s">
        <v>2512</v>
      </c>
      <c r="P1993" s="244" t="s">
        <v>2474</v>
      </c>
      <c r="Q1993" s="244" t="s">
        <v>2474</v>
      </c>
      <c r="R1993" s="6">
        <f t="shared" si="287"/>
        <v>2</v>
      </c>
      <c r="S1993" s="6">
        <f t="shared" si="288"/>
        <v>1</v>
      </c>
      <c r="T1993" s="7">
        <f t="shared" si="289"/>
        <v>130306</v>
      </c>
      <c r="U1993" s="121" t="str">
        <f t="shared" si="290"/>
        <v>1FD02</v>
      </c>
      <c r="V1993" s="10">
        <f t="shared" si="291"/>
        <v>253</v>
      </c>
      <c r="W1993" s="10">
        <f t="shared" si="292"/>
        <v>2</v>
      </c>
      <c r="X1993" s="11">
        <f t="shared" si="293"/>
        <v>3</v>
      </c>
      <c r="Y1993" s="11">
        <f t="shared" si="294"/>
        <v>253</v>
      </c>
      <c r="Z1993" s="12" t="str">
        <f t="shared" si="295"/>
        <v>Wind Data</v>
      </c>
      <c r="AI1993" s="17"/>
      <c r="AJ1993" s="18"/>
      <c r="AK1993" s="19"/>
      <c r="AQ1993" s="34"/>
      <c r="AR1993" s="34"/>
      <c r="AS1993" s="34"/>
      <c r="AT1993" s="34"/>
      <c r="AU1993" s="34"/>
      <c r="AV1993" s="34"/>
      <c r="AW1993" s="34"/>
      <c r="AX1993" s="222">
        <v>130306</v>
      </c>
      <c r="AY1993" s="6">
        <v>3</v>
      </c>
      <c r="AZ1993" s="6">
        <v>253</v>
      </c>
      <c r="BA1993" s="87" t="s">
        <v>2701</v>
      </c>
      <c r="BB1993" s="39" t="s">
        <v>3156</v>
      </c>
      <c r="BC1993" s="84" t="s">
        <v>2349</v>
      </c>
      <c r="BD1993" s="38" t="s">
        <v>2702</v>
      </c>
      <c r="BE1993" s="39" t="s">
        <v>3131</v>
      </c>
      <c r="BF1993" s="90" t="s">
        <v>2691</v>
      </c>
      <c r="BJ1993" s="47" t="s">
        <v>2704</v>
      </c>
      <c r="BL1993" s="42" t="s">
        <v>2705</v>
      </c>
      <c r="BM1993" s="43" t="s">
        <v>2688</v>
      </c>
      <c r="BO1993" s="17"/>
      <c r="BP1993" s="18"/>
    </row>
    <row r="1994" spans="1:68" ht="15" customHeight="1" thickBot="1" x14ac:dyDescent="0.35">
      <c r="A1994" s="116">
        <v>1992</v>
      </c>
      <c r="H1994" t="s">
        <v>2537</v>
      </c>
      <c r="I1994" s="244">
        <v>8</v>
      </c>
      <c r="J1994" s="244" t="s">
        <v>2549</v>
      </c>
      <c r="K1994" s="244">
        <v>0</v>
      </c>
      <c r="L1994" s="244">
        <v>0</v>
      </c>
      <c r="M1994" s="244" t="s">
        <v>2660</v>
      </c>
      <c r="N1994" s="244" t="s">
        <v>2495</v>
      </c>
      <c r="O1994" s="244">
        <v>4</v>
      </c>
      <c r="P1994" s="244" t="s">
        <v>2474</v>
      </c>
      <c r="Q1994" s="244" t="s">
        <v>2474</v>
      </c>
      <c r="R1994" s="6">
        <f t="shared" si="287"/>
        <v>5</v>
      </c>
      <c r="S1994" s="6">
        <f t="shared" si="288"/>
        <v>1</v>
      </c>
      <c r="T1994" s="7">
        <f t="shared" si="289"/>
        <v>130316</v>
      </c>
      <c r="U1994" s="121" t="str">
        <f t="shared" si="290"/>
        <v>1FD0C</v>
      </c>
      <c r="V1994" s="10">
        <f t="shared" si="291"/>
        <v>253</v>
      </c>
      <c r="W1994" s="10">
        <f t="shared" si="292"/>
        <v>12</v>
      </c>
      <c r="X1994" s="11">
        <f t="shared" si="293"/>
        <v>3</v>
      </c>
      <c r="Y1994" s="11">
        <f t="shared" si="294"/>
        <v>253</v>
      </c>
      <c r="Z1994" s="12" t="str">
        <f t="shared" si="295"/>
        <v>Temperature- Extended Range</v>
      </c>
      <c r="AI1994" s="17"/>
      <c r="AJ1994" s="18"/>
      <c r="AK1994" s="19"/>
      <c r="AL1994" s="21"/>
      <c r="AM1994" s="21"/>
      <c r="AN1994" s="21"/>
      <c r="AO1994" s="21"/>
      <c r="AP1994" s="20"/>
      <c r="AQ1994" s="20"/>
      <c r="AR1994" s="20"/>
      <c r="AS1994" s="20"/>
      <c r="AT1994" s="20"/>
      <c r="AU1994" s="20"/>
      <c r="AV1994" s="20"/>
      <c r="AW1994" s="20"/>
      <c r="AX1994" s="221">
        <v>130316</v>
      </c>
      <c r="AY1994" s="6">
        <v>3</v>
      </c>
      <c r="AZ1994" s="6">
        <v>253</v>
      </c>
      <c r="BA1994" s="87" t="s">
        <v>2824</v>
      </c>
      <c r="BB1994" s="39" t="s">
        <v>2985</v>
      </c>
      <c r="BC1994" s="84" t="s">
        <v>2359</v>
      </c>
      <c r="BJ1994" s="47" t="s">
        <v>2825</v>
      </c>
      <c r="BL1994" s="42" t="s">
        <v>2705</v>
      </c>
      <c r="BM1994" s="43" t="s">
        <v>2688</v>
      </c>
      <c r="BO1994" s="17"/>
      <c r="BP1994" s="18"/>
    </row>
    <row r="1995" spans="1:68" ht="15" customHeight="1" thickBot="1" x14ac:dyDescent="0.35">
      <c r="A1995" s="116">
        <v>1993</v>
      </c>
      <c r="H1995" t="s">
        <v>2572</v>
      </c>
      <c r="I1995" s="244">
        <v>8</v>
      </c>
      <c r="J1995" s="244" t="s">
        <v>2576</v>
      </c>
      <c r="K1995" s="244">
        <v>4</v>
      </c>
      <c r="L1995" s="244">
        <v>0</v>
      </c>
      <c r="M1995" s="244">
        <v>0</v>
      </c>
      <c r="N1995" s="244" t="s">
        <v>2474</v>
      </c>
      <c r="O1995" s="244" t="s">
        <v>2474</v>
      </c>
      <c r="P1995" s="244" t="s">
        <v>2474</v>
      </c>
      <c r="Q1995" s="244" t="s">
        <v>2474</v>
      </c>
      <c r="R1995" s="6">
        <f t="shared" si="287"/>
        <v>6</v>
      </c>
      <c r="S1995" s="6">
        <f t="shared" si="288"/>
        <v>1</v>
      </c>
      <c r="T1995" s="7">
        <f t="shared" si="289"/>
        <v>127506</v>
      </c>
      <c r="U1995" s="121" t="str">
        <f t="shared" si="290"/>
        <v>1F212</v>
      </c>
      <c r="V1995" s="10">
        <f t="shared" si="291"/>
        <v>242</v>
      </c>
      <c r="W1995" s="10">
        <f t="shared" si="292"/>
        <v>18</v>
      </c>
      <c r="X1995" s="11">
        <f t="shared" si="293"/>
        <v>16</v>
      </c>
      <c r="Y1995" s="11">
        <f t="shared" si="294"/>
        <v>242</v>
      </c>
      <c r="Z1995" s="12" t="str">
        <f t="shared" si="295"/>
        <v>DC Detailed Status</v>
      </c>
      <c r="AI1995" s="17"/>
      <c r="AJ1995" s="18"/>
      <c r="AK1995" s="19"/>
      <c r="AQ1995" s="34"/>
      <c r="AR1995" s="34"/>
      <c r="AS1995" s="34"/>
      <c r="AT1995" s="34"/>
      <c r="AU1995" s="34"/>
      <c r="AV1995" s="34"/>
      <c r="AW1995" s="34"/>
      <c r="AX1995" s="222">
        <v>127506</v>
      </c>
      <c r="AY1995" s="6">
        <v>16</v>
      </c>
      <c r="AZ1995" s="6">
        <v>242</v>
      </c>
      <c r="BA1995" s="87" t="s">
        <v>2865</v>
      </c>
      <c r="BB1995" s="39" t="s">
        <v>2352</v>
      </c>
      <c r="BC1995" s="84" t="s">
        <v>2710</v>
      </c>
      <c r="BF1995" s="90" t="s">
        <v>2691</v>
      </c>
      <c r="BL1995" s="42" t="s">
        <v>2687</v>
      </c>
      <c r="BM1995" s="43" t="s">
        <v>2688</v>
      </c>
      <c r="BO1995" s="17"/>
      <c r="BP1995" s="18"/>
    </row>
    <row r="1996" spans="1:68" ht="15" customHeight="1" thickBot="1" x14ac:dyDescent="0.35">
      <c r="A1996" s="116">
        <v>1994</v>
      </c>
      <c r="H1996" t="s">
        <v>2619</v>
      </c>
      <c r="I1996" s="244">
        <v>8</v>
      </c>
      <c r="J1996" s="244" t="s">
        <v>2575</v>
      </c>
      <c r="K1996" s="244">
        <v>79</v>
      </c>
      <c r="L1996" s="244" t="s">
        <v>2509</v>
      </c>
      <c r="M1996" s="244">
        <v>19</v>
      </c>
      <c r="N1996" s="244">
        <v>55</v>
      </c>
      <c r="O1996" s="244" t="s">
        <v>2579</v>
      </c>
      <c r="P1996" s="244">
        <v>32</v>
      </c>
      <c r="Q1996" s="244">
        <v>3</v>
      </c>
      <c r="R1996" s="6">
        <f t="shared" si="287"/>
        <v>2</v>
      </c>
      <c r="S1996" s="6">
        <f t="shared" si="288"/>
        <v>1</v>
      </c>
      <c r="T1996" s="7">
        <f t="shared" si="289"/>
        <v>129025</v>
      </c>
      <c r="U1996" s="121" t="str">
        <f t="shared" si="290"/>
        <v>1F801</v>
      </c>
      <c r="V1996" s="10">
        <f t="shared" si="291"/>
        <v>248</v>
      </c>
      <c r="W1996" s="10">
        <f t="shared" si="292"/>
        <v>1</v>
      </c>
      <c r="X1996" s="11">
        <f t="shared" si="293"/>
        <v>7</v>
      </c>
      <c r="Y1996" s="11">
        <f t="shared" si="294"/>
        <v>248</v>
      </c>
      <c r="Z1996" s="12" t="str">
        <f t="shared" si="295"/>
        <v>Position, Rapid Update</v>
      </c>
      <c r="AI1996" s="17"/>
      <c r="AJ1996" s="18"/>
      <c r="AK1996" s="19"/>
      <c r="AL1996" s="21"/>
      <c r="AM1996" s="21"/>
      <c r="AN1996" s="21"/>
      <c r="AO1996" s="21"/>
      <c r="AP1996" s="20"/>
      <c r="AQ1996" s="20"/>
      <c r="AR1996" s="20"/>
      <c r="AS1996" s="20"/>
      <c r="AT1996" s="20"/>
      <c r="AU1996" s="20"/>
      <c r="AV1996" s="20"/>
      <c r="AW1996" s="20"/>
      <c r="AX1996" s="221">
        <v>129025</v>
      </c>
      <c r="AY1996" s="6">
        <v>7</v>
      </c>
      <c r="AZ1996" s="6">
        <v>248</v>
      </c>
      <c r="BA1996" s="87" t="s">
        <v>2689</v>
      </c>
      <c r="BB1996" s="39" t="s">
        <v>2690</v>
      </c>
      <c r="BC1996" s="84" t="s">
        <v>2691</v>
      </c>
      <c r="BD1996" s="38" t="s">
        <v>2350</v>
      </c>
      <c r="BE1996" s="39" t="s">
        <v>2692</v>
      </c>
      <c r="BF1996" s="90" t="s">
        <v>2691</v>
      </c>
      <c r="BL1996" s="42" t="s">
        <v>2693</v>
      </c>
      <c r="BM1996" s="43" t="s">
        <v>2688</v>
      </c>
      <c r="BO1996" s="17"/>
      <c r="BP1996" s="18"/>
    </row>
    <row r="1997" spans="1:68" ht="15" customHeight="1" thickBot="1" x14ac:dyDescent="0.35">
      <c r="A1997" s="116">
        <v>1995</v>
      </c>
      <c r="H1997" t="s">
        <v>2638</v>
      </c>
      <c r="I1997" s="244">
        <v>8</v>
      </c>
      <c r="J1997" s="244">
        <v>20</v>
      </c>
      <c r="K1997" s="244" t="s">
        <v>2538</v>
      </c>
      <c r="L1997" s="244" t="s">
        <v>2639</v>
      </c>
      <c r="M1997" s="244">
        <v>98</v>
      </c>
      <c r="N1997" s="244">
        <v>61</v>
      </c>
      <c r="O1997" s="244">
        <v>6</v>
      </c>
      <c r="P1997" s="244">
        <v>2</v>
      </c>
      <c r="Q1997" s="244">
        <v>2</v>
      </c>
      <c r="R1997" s="6">
        <f t="shared" si="287"/>
        <v>7</v>
      </c>
      <c r="S1997" s="6">
        <f t="shared" si="288"/>
        <v>1</v>
      </c>
      <c r="T1997" s="7">
        <f t="shared" si="289"/>
        <v>126720</v>
      </c>
      <c r="U1997" s="121" t="str">
        <f t="shared" si="290"/>
        <v>1EF00</v>
      </c>
      <c r="V1997" s="10">
        <f t="shared" si="291"/>
        <v>239</v>
      </c>
      <c r="W1997" s="10">
        <f t="shared" si="292"/>
        <v>255</v>
      </c>
      <c r="X1997" s="11">
        <f t="shared" si="293"/>
        <v>7</v>
      </c>
      <c r="Y1997" s="11">
        <f t="shared" si="294"/>
        <v>255</v>
      </c>
      <c r="Z1997" s="12" t="str">
        <f t="shared" si="295"/>
        <v>Proprietary A2</v>
      </c>
      <c r="AI1997" s="17"/>
      <c r="AJ1997" s="18"/>
      <c r="AK1997" s="19"/>
      <c r="AQ1997" s="34"/>
      <c r="AR1997" s="34"/>
      <c r="AS1997" s="34"/>
      <c r="AT1997" s="34"/>
      <c r="AU1997" s="34"/>
      <c r="AV1997" s="34"/>
      <c r="AW1997" s="34"/>
      <c r="AX1997" s="222">
        <v>126720</v>
      </c>
      <c r="AY1997" s="6">
        <v>7</v>
      </c>
      <c r="AZ1997" s="6">
        <v>255</v>
      </c>
      <c r="BA1997" s="87" t="s">
        <v>2755</v>
      </c>
      <c r="BB1997" s="39" t="s">
        <v>2709</v>
      </c>
      <c r="BC1997" s="84" t="s">
        <v>2710</v>
      </c>
      <c r="BD1997" s="38" t="s">
        <v>2756</v>
      </c>
      <c r="BE1997" s="39" t="s">
        <v>2757</v>
      </c>
      <c r="BF1997" s="90" t="s">
        <v>2710</v>
      </c>
      <c r="BJ1997" s="47" t="s">
        <v>2758</v>
      </c>
      <c r="BL1997" s="42" t="s">
        <v>2693</v>
      </c>
      <c r="BM1997" s="43" t="s">
        <v>2688</v>
      </c>
      <c r="BO1997" s="17"/>
      <c r="BP1997" s="18"/>
    </row>
    <row r="1998" spans="1:68" ht="15" customHeight="1" thickBot="1" x14ac:dyDescent="0.35">
      <c r="A1998" s="116">
        <v>1996</v>
      </c>
      <c r="H1998" t="s">
        <v>2638</v>
      </c>
      <c r="I1998" s="244">
        <v>8</v>
      </c>
      <c r="J1998" s="244">
        <v>21</v>
      </c>
      <c r="K1998" s="244" t="s">
        <v>2474</v>
      </c>
      <c r="L1998" s="244" t="s">
        <v>2474</v>
      </c>
      <c r="M1998" s="244" t="s">
        <v>2474</v>
      </c>
      <c r="N1998" s="244" t="s">
        <v>2474</v>
      </c>
      <c r="O1998" s="244">
        <v>3</v>
      </c>
      <c r="P1998" s="244">
        <v>3</v>
      </c>
      <c r="Q1998" s="244">
        <v>0</v>
      </c>
      <c r="R1998" s="6">
        <f t="shared" si="287"/>
        <v>7</v>
      </c>
      <c r="S1998" s="6">
        <f t="shared" si="288"/>
        <v>1</v>
      </c>
      <c r="T1998" s="7">
        <f t="shared" si="289"/>
        <v>126720</v>
      </c>
      <c r="U1998" s="121" t="str">
        <f t="shared" si="290"/>
        <v>1EF00</v>
      </c>
      <c r="V1998" s="10">
        <f t="shared" si="291"/>
        <v>239</v>
      </c>
      <c r="W1998" s="10">
        <f t="shared" si="292"/>
        <v>255</v>
      </c>
      <c r="X1998" s="11">
        <f t="shared" si="293"/>
        <v>7</v>
      </c>
      <c r="Y1998" s="11">
        <f t="shared" si="294"/>
        <v>255</v>
      </c>
      <c r="Z1998" s="12" t="str">
        <f t="shared" si="295"/>
        <v>Proprietary A2</v>
      </c>
      <c r="AI1998" s="17"/>
      <c r="AJ1998" s="18"/>
      <c r="AK1998" s="19"/>
      <c r="AL1998" s="21"/>
      <c r="AM1998" s="21"/>
      <c r="AN1998" s="21"/>
      <c r="AO1998" s="21"/>
      <c r="AP1998" s="20"/>
      <c r="AQ1998" s="20"/>
      <c r="AR1998" s="20"/>
      <c r="AS1998" s="20"/>
      <c r="AT1998" s="20"/>
      <c r="AU1998" s="20"/>
      <c r="AV1998" s="20"/>
      <c r="AW1998" s="20"/>
      <c r="AX1998" s="221">
        <v>126720</v>
      </c>
      <c r="AY1998" s="6">
        <v>7</v>
      </c>
      <c r="AZ1998" s="6">
        <v>255</v>
      </c>
      <c r="BA1998" s="87" t="s">
        <v>2759</v>
      </c>
      <c r="BB1998" s="39" t="s">
        <v>2352</v>
      </c>
      <c r="BC1998" s="84" t="s">
        <v>2710</v>
      </c>
      <c r="BL1998" s="42" t="s">
        <v>2693</v>
      </c>
      <c r="BM1998" s="43" t="s">
        <v>2688</v>
      </c>
      <c r="BO1998" s="17"/>
      <c r="BP1998" s="18"/>
    </row>
    <row r="1999" spans="1:68" ht="15" customHeight="1" thickBot="1" x14ac:dyDescent="0.35">
      <c r="A1999" s="116">
        <v>1997</v>
      </c>
      <c r="H1999" t="s">
        <v>2638</v>
      </c>
      <c r="I1999" s="244">
        <v>8</v>
      </c>
      <c r="J1999" s="244">
        <v>22</v>
      </c>
      <c r="K1999" s="244">
        <v>0</v>
      </c>
      <c r="L1999" s="244" t="s">
        <v>2474</v>
      </c>
      <c r="M1999" s="244" t="s">
        <v>2474</v>
      </c>
      <c r="N1999" s="244" t="s">
        <v>2474</v>
      </c>
      <c r="O1999" s="244" t="s">
        <v>2474</v>
      </c>
      <c r="P1999" s="244" t="s">
        <v>2474</v>
      </c>
      <c r="Q1999" s="244" t="s">
        <v>2474</v>
      </c>
      <c r="R1999" s="6">
        <f t="shared" si="287"/>
        <v>7</v>
      </c>
      <c r="S1999" s="6">
        <f t="shared" si="288"/>
        <v>1</v>
      </c>
      <c r="T1999" s="7">
        <f t="shared" si="289"/>
        <v>126720</v>
      </c>
      <c r="U1999" s="121" t="str">
        <f t="shared" si="290"/>
        <v>1EF00</v>
      </c>
      <c r="V1999" s="10">
        <f t="shared" si="291"/>
        <v>239</v>
      </c>
      <c r="W1999" s="10">
        <f t="shared" si="292"/>
        <v>255</v>
      </c>
      <c r="X1999" s="11">
        <f t="shared" si="293"/>
        <v>7</v>
      </c>
      <c r="Y1999" s="11">
        <f t="shared" si="294"/>
        <v>255</v>
      </c>
      <c r="Z1999" s="12" t="str">
        <f t="shared" si="295"/>
        <v>Proprietary A2</v>
      </c>
      <c r="AI1999" s="17"/>
      <c r="AJ1999" s="18"/>
      <c r="AK1999" s="19"/>
      <c r="AQ1999" s="34"/>
      <c r="AR1999" s="34"/>
      <c r="AS1999" s="34"/>
      <c r="AT1999" s="34"/>
      <c r="AU1999" s="34"/>
      <c r="AV1999" s="34"/>
      <c r="AW1999" s="34"/>
      <c r="AX1999" s="222">
        <v>126720</v>
      </c>
      <c r="AY1999" s="6">
        <v>7</v>
      </c>
      <c r="AZ1999" s="6">
        <v>255</v>
      </c>
      <c r="BA1999" s="87" t="s">
        <v>2760</v>
      </c>
      <c r="BB1999" s="39" t="s">
        <v>2411</v>
      </c>
      <c r="BC1999" s="84" t="s">
        <v>2710</v>
      </c>
      <c r="BL1999" s="42" t="s">
        <v>2693</v>
      </c>
      <c r="BM1999" s="43" t="s">
        <v>2688</v>
      </c>
      <c r="BO1999" s="17"/>
      <c r="BP1999" s="18"/>
    </row>
    <row r="2000" spans="1:68" ht="15" customHeight="1" thickBot="1" x14ac:dyDescent="0.35">
      <c r="A2000" s="116">
        <v>1998</v>
      </c>
      <c r="H2000" t="s">
        <v>2638</v>
      </c>
      <c r="I2000" s="244">
        <v>8</v>
      </c>
      <c r="J2000" s="244">
        <v>23</v>
      </c>
      <c r="K2000" s="244" t="s">
        <v>2474</v>
      </c>
      <c r="L2000" s="244" t="s">
        <v>2474</v>
      </c>
      <c r="M2000" s="244" t="s">
        <v>2474</v>
      </c>
      <c r="N2000" s="244" t="s">
        <v>2474</v>
      </c>
      <c r="O2000" s="244">
        <v>0</v>
      </c>
      <c r="P2000" s="244">
        <v>0</v>
      </c>
      <c r="Q2000" s="244" t="s">
        <v>2474</v>
      </c>
      <c r="R2000" s="6">
        <f t="shared" si="287"/>
        <v>7</v>
      </c>
      <c r="S2000" s="6">
        <f t="shared" si="288"/>
        <v>1</v>
      </c>
      <c r="T2000" s="7">
        <f t="shared" si="289"/>
        <v>126720</v>
      </c>
      <c r="U2000" s="121" t="str">
        <f t="shared" si="290"/>
        <v>1EF00</v>
      </c>
      <c r="V2000" s="10">
        <f t="shared" si="291"/>
        <v>239</v>
      </c>
      <c r="W2000" s="10">
        <f t="shared" si="292"/>
        <v>255</v>
      </c>
      <c r="X2000" s="11">
        <f t="shared" si="293"/>
        <v>7</v>
      </c>
      <c r="Y2000" s="11">
        <f t="shared" si="294"/>
        <v>255</v>
      </c>
      <c r="Z2000" s="12" t="str">
        <f t="shared" si="295"/>
        <v>Proprietary A2</v>
      </c>
      <c r="AI2000" s="17"/>
      <c r="AJ2000" s="18"/>
      <c r="AK2000" s="19"/>
      <c r="AL2000" s="21"/>
      <c r="AM2000" s="21"/>
      <c r="AN2000" s="21"/>
      <c r="AO2000" s="21"/>
      <c r="AP2000" s="20"/>
      <c r="AQ2000" s="20"/>
      <c r="AR2000" s="20"/>
      <c r="AS2000" s="20"/>
      <c r="AT2000" s="20"/>
      <c r="AU2000" s="20"/>
      <c r="AV2000" s="20"/>
      <c r="AW2000" s="20"/>
      <c r="AX2000" s="221">
        <v>126720</v>
      </c>
      <c r="AY2000" s="6">
        <v>7</v>
      </c>
      <c r="AZ2000" s="6">
        <v>255</v>
      </c>
      <c r="BA2000" s="87" t="s">
        <v>2761</v>
      </c>
      <c r="BB2000" s="39" t="s">
        <v>2412</v>
      </c>
      <c r="BC2000" s="84" t="s">
        <v>2710</v>
      </c>
      <c r="BL2000" s="42" t="s">
        <v>2693</v>
      </c>
      <c r="BM2000" s="43" t="s">
        <v>2688</v>
      </c>
      <c r="BO2000" s="17"/>
      <c r="BP2000" s="18"/>
    </row>
    <row r="2001" spans="1:68" ht="15" customHeight="1" thickBot="1" x14ac:dyDescent="0.35">
      <c r="A2001" s="116">
        <v>1999</v>
      </c>
      <c r="H2001" t="s">
        <v>2638</v>
      </c>
      <c r="I2001" s="244">
        <v>8</v>
      </c>
      <c r="J2001" s="244">
        <v>24</v>
      </c>
      <c r="K2001" s="244" t="s">
        <v>2474</v>
      </c>
      <c r="L2001" s="244" t="s">
        <v>2474</v>
      </c>
      <c r="M2001" s="244" t="s">
        <v>2483</v>
      </c>
      <c r="N2001" s="244" t="s">
        <v>2474</v>
      </c>
      <c r="O2001" s="244" t="s">
        <v>2474</v>
      </c>
      <c r="P2001" s="244" t="s">
        <v>2474</v>
      </c>
      <c r="Q2001" s="244" t="s">
        <v>2483</v>
      </c>
      <c r="R2001" s="6">
        <f t="shared" si="287"/>
        <v>7</v>
      </c>
      <c r="S2001" s="6">
        <f t="shared" si="288"/>
        <v>1</v>
      </c>
      <c r="T2001" s="7">
        <f t="shared" si="289"/>
        <v>126720</v>
      </c>
      <c r="U2001" s="121" t="str">
        <f t="shared" si="290"/>
        <v>1EF00</v>
      </c>
      <c r="V2001" s="10">
        <f t="shared" si="291"/>
        <v>239</v>
      </c>
      <c r="W2001" s="10">
        <f t="shared" si="292"/>
        <v>255</v>
      </c>
      <c r="X2001" s="11">
        <f t="shared" si="293"/>
        <v>7</v>
      </c>
      <c r="Y2001" s="11">
        <f t="shared" si="294"/>
        <v>255</v>
      </c>
      <c r="Z2001" s="12" t="str">
        <f t="shared" si="295"/>
        <v>Proprietary A2</v>
      </c>
      <c r="AI2001" s="17"/>
      <c r="AJ2001" s="18"/>
      <c r="AK2001" s="19"/>
      <c r="AQ2001" s="34"/>
      <c r="AR2001" s="34"/>
      <c r="AS2001" s="34"/>
      <c r="AT2001" s="34"/>
      <c r="AU2001" s="34"/>
      <c r="AV2001" s="34"/>
      <c r="AW2001" s="34"/>
      <c r="AX2001" s="222">
        <v>126720</v>
      </c>
      <c r="AY2001" s="6">
        <v>7</v>
      </c>
      <c r="AZ2001" s="6">
        <v>255</v>
      </c>
      <c r="BA2001" s="87" t="s">
        <v>2762</v>
      </c>
      <c r="BB2001" s="39" t="s">
        <v>2413</v>
      </c>
      <c r="BC2001" s="84" t="s">
        <v>2710</v>
      </c>
      <c r="BL2001" s="42" t="s">
        <v>2693</v>
      </c>
      <c r="BM2001" s="43" t="s">
        <v>2688</v>
      </c>
      <c r="BO2001" s="17"/>
      <c r="BP2001" s="18"/>
    </row>
    <row r="2002" spans="1:68" ht="15" customHeight="1" thickBot="1" x14ac:dyDescent="0.35">
      <c r="A2002" s="116">
        <v>2000</v>
      </c>
      <c r="H2002" t="s">
        <v>2631</v>
      </c>
      <c r="I2002" s="244">
        <v>8</v>
      </c>
      <c r="J2002" s="244">
        <v>32</v>
      </c>
      <c r="K2002" s="244">
        <v>1</v>
      </c>
      <c r="L2002" s="244" t="s">
        <v>2634</v>
      </c>
      <c r="M2002" s="244">
        <v>15</v>
      </c>
      <c r="N2002" s="244">
        <v>0</v>
      </c>
      <c r="O2002" s="244">
        <v>0</v>
      </c>
      <c r="P2002" s="244" t="s">
        <v>2474</v>
      </c>
      <c r="Q2002" s="244" t="s">
        <v>2474</v>
      </c>
      <c r="R2002" s="6">
        <f t="shared" si="287"/>
        <v>6</v>
      </c>
      <c r="S2002" s="6">
        <f t="shared" si="288"/>
        <v>1</v>
      </c>
      <c r="T2002" s="7">
        <f t="shared" si="289"/>
        <v>129540</v>
      </c>
      <c r="U2002" s="121" t="str">
        <f t="shared" si="290"/>
        <v>1FA04</v>
      </c>
      <c r="V2002" s="10">
        <f t="shared" si="291"/>
        <v>250</v>
      </c>
      <c r="W2002" s="10">
        <f t="shared" si="292"/>
        <v>4</v>
      </c>
      <c r="X2002" s="11">
        <f t="shared" si="293"/>
        <v>7</v>
      </c>
      <c r="Y2002" s="11">
        <f t="shared" si="294"/>
        <v>250</v>
      </c>
      <c r="Z2002" s="12" t="str">
        <f t="shared" si="295"/>
        <v>GNSS Sats in View</v>
      </c>
      <c r="AI2002" s="17"/>
      <c r="AJ2002" s="18"/>
      <c r="AK2002" s="19"/>
      <c r="AL2002" s="21"/>
      <c r="AM2002" s="21"/>
      <c r="AN2002" s="21"/>
      <c r="AO2002" s="21"/>
      <c r="AP2002" s="20"/>
      <c r="AQ2002" s="20"/>
      <c r="AR2002" s="20"/>
      <c r="AS2002" s="20"/>
      <c r="AT2002" s="20"/>
      <c r="AU2002" s="20"/>
      <c r="AV2002" s="20"/>
      <c r="AW2002" s="20"/>
      <c r="AX2002" s="221">
        <v>129540</v>
      </c>
      <c r="AY2002" s="6">
        <v>7</v>
      </c>
      <c r="AZ2002" s="6">
        <v>250</v>
      </c>
      <c r="BA2002" s="87" t="s">
        <v>2746</v>
      </c>
      <c r="BB2002" s="39" t="s">
        <v>2747</v>
      </c>
      <c r="BC2002" s="84" t="s">
        <v>2710</v>
      </c>
      <c r="BL2002" s="42" t="s">
        <v>2693</v>
      </c>
      <c r="BM2002" s="43" t="s">
        <v>2688</v>
      </c>
      <c r="BO2002" s="17"/>
      <c r="BP2002" s="18"/>
    </row>
    <row r="2003" spans="1:68" ht="15" customHeight="1" thickBot="1" x14ac:dyDescent="0.35">
      <c r="A2003" s="116">
        <v>2001</v>
      </c>
      <c r="H2003" t="s">
        <v>2631</v>
      </c>
      <c r="I2003" s="244">
        <v>8</v>
      </c>
      <c r="J2003" s="244">
        <v>33</v>
      </c>
      <c r="K2003" s="244" t="s">
        <v>2474</v>
      </c>
      <c r="L2003" s="244" t="s">
        <v>2483</v>
      </c>
      <c r="M2003" s="244" t="s">
        <v>2542</v>
      </c>
      <c r="N2003" s="244" t="s">
        <v>2602</v>
      </c>
      <c r="O2003" s="244" t="s">
        <v>2531</v>
      </c>
      <c r="P2003" s="244">
        <v>9</v>
      </c>
      <c r="Q2003" s="244" t="s">
        <v>2540</v>
      </c>
      <c r="R2003" s="6">
        <f t="shared" si="287"/>
        <v>6</v>
      </c>
      <c r="S2003" s="6">
        <f t="shared" si="288"/>
        <v>1</v>
      </c>
      <c r="T2003" s="7">
        <f t="shared" si="289"/>
        <v>129540</v>
      </c>
      <c r="U2003" s="121" t="str">
        <f t="shared" si="290"/>
        <v>1FA04</v>
      </c>
      <c r="V2003" s="10">
        <f t="shared" si="291"/>
        <v>250</v>
      </c>
      <c r="W2003" s="10">
        <f t="shared" si="292"/>
        <v>4</v>
      </c>
      <c r="X2003" s="11">
        <f t="shared" si="293"/>
        <v>7</v>
      </c>
      <c r="Y2003" s="11">
        <f t="shared" si="294"/>
        <v>250</v>
      </c>
      <c r="Z2003" s="12" t="str">
        <f t="shared" si="295"/>
        <v>GNSS Sats in View</v>
      </c>
      <c r="AI2003" s="17"/>
      <c r="AJ2003" s="18"/>
      <c r="AK2003" s="19"/>
      <c r="AQ2003" s="34"/>
      <c r="AR2003" s="34"/>
      <c r="AS2003" s="34"/>
      <c r="AT2003" s="34"/>
      <c r="AU2003" s="34"/>
      <c r="AV2003" s="34"/>
      <c r="AW2003" s="34"/>
      <c r="AX2003" s="222">
        <v>129540</v>
      </c>
      <c r="AY2003" s="6">
        <v>7</v>
      </c>
      <c r="AZ2003" s="6">
        <v>250</v>
      </c>
      <c r="BA2003" s="87" t="s">
        <v>2748</v>
      </c>
      <c r="BB2003" s="39" t="s">
        <v>2749</v>
      </c>
      <c r="BC2003" s="84" t="s">
        <v>2710</v>
      </c>
      <c r="BL2003" s="42" t="s">
        <v>2693</v>
      </c>
      <c r="BM2003" s="43" t="s">
        <v>2688</v>
      </c>
      <c r="BO2003" s="17"/>
      <c r="BP2003" s="18"/>
    </row>
    <row r="2004" spans="1:68" ht="15" customHeight="1" thickBot="1" x14ac:dyDescent="0.35">
      <c r="A2004" s="116">
        <v>2002</v>
      </c>
      <c r="H2004" t="s">
        <v>2631</v>
      </c>
      <c r="I2004" s="244">
        <v>8</v>
      </c>
      <c r="J2004" s="244">
        <v>34</v>
      </c>
      <c r="K2004" s="244">
        <v>80</v>
      </c>
      <c r="L2004" s="244">
        <v>0</v>
      </c>
      <c r="M2004" s="244">
        <v>0</v>
      </c>
      <c r="N2004" s="244" t="s">
        <v>2474</v>
      </c>
      <c r="O2004" s="244" t="s">
        <v>2474</v>
      </c>
      <c r="P2004" s="244" t="s">
        <v>2474</v>
      </c>
      <c r="Q2004" s="244" t="s">
        <v>2483</v>
      </c>
      <c r="R2004" s="6">
        <f t="shared" si="287"/>
        <v>6</v>
      </c>
      <c r="S2004" s="6">
        <f t="shared" si="288"/>
        <v>1</v>
      </c>
      <c r="T2004" s="7">
        <f t="shared" si="289"/>
        <v>129540</v>
      </c>
      <c r="U2004" s="121" t="str">
        <f t="shared" si="290"/>
        <v>1FA04</v>
      </c>
      <c r="V2004" s="10">
        <f t="shared" si="291"/>
        <v>250</v>
      </c>
      <c r="W2004" s="10">
        <f t="shared" si="292"/>
        <v>4</v>
      </c>
      <c r="X2004" s="11">
        <f t="shared" si="293"/>
        <v>7</v>
      </c>
      <c r="Y2004" s="11">
        <f t="shared" si="294"/>
        <v>250</v>
      </c>
      <c r="Z2004" s="12" t="str">
        <f t="shared" si="295"/>
        <v>GNSS Sats in View</v>
      </c>
      <c r="AI2004" s="17"/>
      <c r="AJ2004" s="18"/>
      <c r="AK2004" s="19"/>
      <c r="AL2004" s="21"/>
      <c r="AM2004" s="21"/>
      <c r="AN2004" s="21"/>
      <c r="AO2004" s="21"/>
      <c r="AP2004" s="20"/>
      <c r="AQ2004" s="20"/>
      <c r="AR2004" s="20"/>
      <c r="AS2004" s="20"/>
      <c r="AT2004" s="20"/>
      <c r="AU2004" s="20"/>
      <c r="AV2004" s="20"/>
      <c r="AW2004" s="20"/>
      <c r="AX2004" s="221">
        <v>129540</v>
      </c>
      <c r="AY2004" s="6">
        <v>7</v>
      </c>
      <c r="AZ2004" s="6">
        <v>250</v>
      </c>
      <c r="BA2004" s="87" t="s">
        <v>2750</v>
      </c>
      <c r="BB2004" s="39" t="s">
        <v>2751</v>
      </c>
      <c r="BC2004" s="84" t="s">
        <v>2710</v>
      </c>
      <c r="BL2004" s="42" t="s">
        <v>2693</v>
      </c>
      <c r="BM2004" s="43" t="s">
        <v>2688</v>
      </c>
      <c r="BO2004" s="17"/>
      <c r="BP2004" s="18"/>
    </row>
    <row r="2005" spans="1:68" ht="15" customHeight="1" thickBot="1" x14ac:dyDescent="0.35">
      <c r="A2005" s="116">
        <v>2003</v>
      </c>
      <c r="H2005" t="s">
        <v>2620</v>
      </c>
      <c r="I2005" s="244">
        <v>8</v>
      </c>
      <c r="J2005" s="244">
        <v>0</v>
      </c>
      <c r="K2005" s="244" t="s">
        <v>2474</v>
      </c>
      <c r="L2005" s="244" t="s">
        <v>2474</v>
      </c>
      <c r="M2005" s="244" t="s">
        <v>2474</v>
      </c>
      <c r="N2005" s="244" t="s">
        <v>2521</v>
      </c>
      <c r="O2005" s="244">
        <v>2</v>
      </c>
      <c r="P2005" s="244" t="s">
        <v>2474</v>
      </c>
      <c r="Q2005" s="244" t="s">
        <v>2474</v>
      </c>
      <c r="R2005" s="6">
        <f t="shared" si="287"/>
        <v>2</v>
      </c>
      <c r="S2005" s="6">
        <f t="shared" si="288"/>
        <v>1</v>
      </c>
      <c r="T2005" s="7">
        <f t="shared" si="289"/>
        <v>127245</v>
      </c>
      <c r="U2005" s="121" t="str">
        <f t="shared" si="290"/>
        <v>1F10D</v>
      </c>
      <c r="V2005" s="10">
        <f t="shared" si="291"/>
        <v>241</v>
      </c>
      <c r="W2005" s="10">
        <f t="shared" si="292"/>
        <v>13</v>
      </c>
      <c r="X2005" s="11">
        <f t="shared" si="293"/>
        <v>1</v>
      </c>
      <c r="Y2005" s="11">
        <f t="shared" si="294"/>
        <v>241</v>
      </c>
      <c r="Z2005" s="12" t="str">
        <f t="shared" si="295"/>
        <v>Rudder</v>
      </c>
      <c r="AI2005" s="17"/>
      <c r="AJ2005" s="18"/>
      <c r="AK2005" s="19"/>
      <c r="AQ2005" s="34"/>
      <c r="AR2005" s="34"/>
      <c r="AS2005" s="34"/>
      <c r="AT2005" s="34"/>
      <c r="AU2005" s="34"/>
      <c r="AV2005" s="34"/>
      <c r="AW2005" s="34"/>
      <c r="AX2005" s="222">
        <v>127245</v>
      </c>
      <c r="AY2005" s="6">
        <v>1</v>
      </c>
      <c r="AZ2005" s="6">
        <v>241</v>
      </c>
      <c r="BA2005" s="87" t="s">
        <v>2696</v>
      </c>
      <c r="BB2005" s="39" t="s">
        <v>2999</v>
      </c>
      <c r="BC2005" s="84" t="s">
        <v>2691</v>
      </c>
      <c r="BL2005" s="42" t="s">
        <v>2698</v>
      </c>
      <c r="BM2005" s="43" t="s">
        <v>2688</v>
      </c>
      <c r="BO2005" s="17"/>
      <c r="BP2005" s="18"/>
    </row>
    <row r="2006" spans="1:68" ht="15" customHeight="1" thickBot="1" x14ac:dyDescent="0.35">
      <c r="A2006" s="116">
        <v>2004</v>
      </c>
      <c r="H2006" t="s">
        <v>2631</v>
      </c>
      <c r="I2006" s="244">
        <v>8</v>
      </c>
      <c r="J2006" s="244">
        <v>35</v>
      </c>
      <c r="K2006" s="244" t="s">
        <v>2528</v>
      </c>
      <c r="L2006" s="244" t="s">
        <v>2554</v>
      </c>
      <c r="M2006" s="244" t="s">
        <v>2481</v>
      </c>
      <c r="N2006" s="244">
        <v>2</v>
      </c>
      <c r="O2006" s="244">
        <v>50</v>
      </c>
      <c r="P2006" s="244" t="s">
        <v>2539</v>
      </c>
      <c r="Q2006" s="244">
        <v>0</v>
      </c>
      <c r="R2006" s="6">
        <f t="shared" si="287"/>
        <v>6</v>
      </c>
      <c r="S2006" s="6">
        <f t="shared" si="288"/>
        <v>1</v>
      </c>
      <c r="T2006" s="7">
        <f t="shared" si="289"/>
        <v>129540</v>
      </c>
      <c r="U2006" s="121" t="str">
        <f t="shared" si="290"/>
        <v>1FA04</v>
      </c>
      <c r="V2006" s="10">
        <f t="shared" si="291"/>
        <v>250</v>
      </c>
      <c r="W2006" s="10">
        <f t="shared" si="292"/>
        <v>4</v>
      </c>
      <c r="X2006" s="11">
        <f t="shared" si="293"/>
        <v>7</v>
      </c>
      <c r="Y2006" s="11">
        <f t="shared" si="294"/>
        <v>250</v>
      </c>
      <c r="Z2006" s="12" t="str">
        <f t="shared" si="295"/>
        <v>GNSS Sats in View</v>
      </c>
      <c r="AI2006" s="17"/>
      <c r="AJ2006" s="18"/>
      <c r="AK2006" s="19"/>
      <c r="AL2006" s="21"/>
      <c r="AM2006" s="21"/>
      <c r="AN2006" s="21"/>
      <c r="AO2006" s="21"/>
      <c r="AP2006" s="20"/>
      <c r="AQ2006" s="20"/>
      <c r="AR2006" s="20"/>
      <c r="AS2006" s="20"/>
      <c r="AT2006" s="20"/>
      <c r="AU2006" s="20"/>
      <c r="AV2006" s="20"/>
      <c r="AW2006" s="20"/>
      <c r="AX2006" s="221">
        <v>129540</v>
      </c>
      <c r="AY2006" s="6">
        <v>7</v>
      </c>
      <c r="AZ2006" s="6">
        <v>250</v>
      </c>
      <c r="BA2006" s="87" t="s">
        <v>2752</v>
      </c>
      <c r="BB2006" s="39" t="s">
        <v>2753</v>
      </c>
      <c r="BC2006" s="84" t="s">
        <v>2710</v>
      </c>
      <c r="BL2006" s="42" t="s">
        <v>2693</v>
      </c>
      <c r="BM2006" s="43" t="s">
        <v>2688</v>
      </c>
      <c r="BO2006" s="17"/>
      <c r="BP2006" s="18"/>
    </row>
    <row r="2007" spans="1:68" ht="15" customHeight="1" thickBot="1" x14ac:dyDescent="0.35">
      <c r="A2007" s="116">
        <v>2005</v>
      </c>
      <c r="H2007" t="s">
        <v>2621</v>
      </c>
      <c r="I2007" s="244">
        <v>8</v>
      </c>
      <c r="J2007" s="244" t="s">
        <v>2569</v>
      </c>
      <c r="K2007" s="244" t="s">
        <v>2519</v>
      </c>
      <c r="L2007" s="244" t="s">
        <v>2506</v>
      </c>
      <c r="M2007" s="244">
        <v>0</v>
      </c>
      <c r="N2007" s="244">
        <v>0</v>
      </c>
      <c r="O2007" s="244" t="s">
        <v>2474</v>
      </c>
      <c r="P2007" s="244" t="s">
        <v>2483</v>
      </c>
      <c r="Q2007" s="244" t="s">
        <v>2520</v>
      </c>
      <c r="R2007" s="6">
        <f t="shared" si="287"/>
        <v>2</v>
      </c>
      <c r="S2007" s="6">
        <f t="shared" si="288"/>
        <v>1</v>
      </c>
      <c r="T2007" s="7">
        <f t="shared" si="289"/>
        <v>127250</v>
      </c>
      <c r="U2007" s="121" t="str">
        <f t="shared" si="290"/>
        <v>1F112</v>
      </c>
      <c r="V2007" s="10">
        <f t="shared" si="291"/>
        <v>241</v>
      </c>
      <c r="W2007" s="10">
        <f t="shared" si="292"/>
        <v>18</v>
      </c>
      <c r="X2007" s="11">
        <f t="shared" si="293"/>
        <v>1</v>
      </c>
      <c r="Y2007" s="11">
        <f t="shared" si="294"/>
        <v>241</v>
      </c>
      <c r="Z2007" s="12" t="str">
        <f t="shared" si="295"/>
        <v>Vessel Heading</v>
      </c>
      <c r="AI2007" s="17"/>
      <c r="AJ2007" s="18"/>
      <c r="AK2007" s="19"/>
      <c r="AQ2007" s="34"/>
      <c r="AR2007" s="34"/>
      <c r="AS2007" s="34"/>
      <c r="AT2007" s="34"/>
      <c r="AU2007" s="34"/>
      <c r="AV2007" s="34"/>
      <c r="AW2007" s="34"/>
      <c r="AX2007" s="222">
        <v>127250</v>
      </c>
      <c r="AY2007" s="6">
        <v>1</v>
      </c>
      <c r="AZ2007" s="6">
        <v>241</v>
      </c>
      <c r="BA2007" s="87" t="s">
        <v>18</v>
      </c>
      <c r="BB2007" s="39" t="s">
        <v>2462</v>
      </c>
      <c r="BC2007" s="84" t="s">
        <v>2691</v>
      </c>
      <c r="BL2007" s="42" t="s">
        <v>2698</v>
      </c>
      <c r="BM2007" s="43" t="s">
        <v>2688</v>
      </c>
      <c r="BO2007" s="17"/>
      <c r="BP2007" s="18"/>
    </row>
    <row r="2008" spans="1:68" ht="15" customHeight="1" thickBot="1" x14ac:dyDescent="0.35">
      <c r="A2008" s="116">
        <v>2006</v>
      </c>
      <c r="H2008" t="s">
        <v>2631</v>
      </c>
      <c r="I2008" s="244">
        <v>8</v>
      </c>
      <c r="J2008" s="244">
        <v>36</v>
      </c>
      <c r="K2008" s="244">
        <v>0</v>
      </c>
      <c r="L2008" s="244" t="s">
        <v>2474</v>
      </c>
      <c r="M2008" s="244" t="s">
        <v>2474</v>
      </c>
      <c r="N2008" s="244" t="s">
        <v>2474</v>
      </c>
      <c r="O2008" s="244" t="s">
        <v>2483</v>
      </c>
      <c r="P2008" s="244" t="s">
        <v>2528</v>
      </c>
      <c r="Q2008" s="244">
        <v>10</v>
      </c>
      <c r="R2008" s="6">
        <f t="shared" si="287"/>
        <v>6</v>
      </c>
      <c r="S2008" s="6">
        <f t="shared" si="288"/>
        <v>1</v>
      </c>
      <c r="T2008" s="7">
        <f t="shared" si="289"/>
        <v>129540</v>
      </c>
      <c r="U2008" s="121" t="str">
        <f t="shared" si="290"/>
        <v>1FA04</v>
      </c>
      <c r="V2008" s="10">
        <f t="shared" si="291"/>
        <v>250</v>
      </c>
      <c r="W2008" s="10">
        <f t="shared" si="292"/>
        <v>4</v>
      </c>
      <c r="X2008" s="11">
        <f t="shared" si="293"/>
        <v>7</v>
      </c>
      <c r="Y2008" s="11">
        <f t="shared" si="294"/>
        <v>250</v>
      </c>
      <c r="Z2008" s="12" t="str">
        <f t="shared" si="295"/>
        <v>GNSS Sats in View</v>
      </c>
      <c r="AI2008" s="17"/>
      <c r="AJ2008" s="18"/>
      <c r="AK2008" s="19"/>
      <c r="AL2008" s="21"/>
      <c r="AM2008" s="21"/>
      <c r="AN2008" s="21"/>
      <c r="AO2008" s="21"/>
      <c r="AP2008" s="20"/>
      <c r="AQ2008" s="20"/>
      <c r="AR2008" s="20"/>
      <c r="AS2008" s="20"/>
      <c r="AT2008" s="20"/>
      <c r="AU2008" s="20"/>
      <c r="AV2008" s="20"/>
      <c r="AW2008" s="20"/>
      <c r="AX2008" s="221">
        <v>129540</v>
      </c>
      <c r="AY2008" s="6">
        <v>7</v>
      </c>
      <c r="AZ2008" s="6">
        <v>250</v>
      </c>
      <c r="BA2008" s="87" t="s">
        <v>3000</v>
      </c>
      <c r="BB2008" s="39" t="s">
        <v>2990</v>
      </c>
      <c r="BC2008" s="84" t="s">
        <v>2710</v>
      </c>
      <c r="BL2008" s="42" t="s">
        <v>2693</v>
      </c>
      <c r="BM2008" s="43" t="s">
        <v>2688</v>
      </c>
      <c r="BO2008" s="17"/>
      <c r="BP2008" s="18"/>
    </row>
    <row r="2009" spans="1:68" ht="15" customHeight="1" thickBot="1" x14ac:dyDescent="0.35">
      <c r="A2009" s="116">
        <v>2007</v>
      </c>
      <c r="H2009" t="s">
        <v>2622</v>
      </c>
      <c r="I2009" s="244">
        <v>8</v>
      </c>
      <c r="J2009" s="244" t="s">
        <v>2569</v>
      </c>
      <c r="K2009" s="244">
        <v>0</v>
      </c>
      <c r="L2009" s="244" t="s">
        <v>2563</v>
      </c>
      <c r="M2009" s="244" t="s">
        <v>2520</v>
      </c>
      <c r="N2009" s="244">
        <v>5</v>
      </c>
      <c r="O2009" s="244" t="s">
        <v>2474</v>
      </c>
      <c r="P2009" s="244" t="s">
        <v>2474</v>
      </c>
      <c r="Q2009" s="244" t="s">
        <v>2474</v>
      </c>
      <c r="R2009" s="6">
        <f t="shared" si="287"/>
        <v>2</v>
      </c>
      <c r="S2009" s="6">
        <f t="shared" si="288"/>
        <v>1</v>
      </c>
      <c r="T2009" s="7">
        <f t="shared" si="289"/>
        <v>127251</v>
      </c>
      <c r="U2009" s="121" t="str">
        <f t="shared" si="290"/>
        <v>1F113</v>
      </c>
      <c r="V2009" s="10">
        <f t="shared" si="291"/>
        <v>241</v>
      </c>
      <c r="W2009" s="10">
        <f t="shared" si="292"/>
        <v>19</v>
      </c>
      <c r="X2009" s="11">
        <f t="shared" si="293"/>
        <v>1</v>
      </c>
      <c r="Y2009" s="11">
        <f t="shared" si="294"/>
        <v>241</v>
      </c>
      <c r="Z2009" s="12" t="str">
        <f t="shared" si="295"/>
        <v>Rate of Turn</v>
      </c>
      <c r="AI2009" s="17"/>
      <c r="AJ2009" s="18"/>
      <c r="AK2009" s="19"/>
      <c r="AQ2009" s="34"/>
      <c r="AR2009" s="34"/>
      <c r="AS2009" s="34"/>
      <c r="AT2009" s="34"/>
      <c r="AU2009" s="34"/>
      <c r="AV2009" s="34"/>
      <c r="AW2009" s="34"/>
      <c r="AX2009" s="222">
        <v>127251</v>
      </c>
      <c r="AY2009" s="6">
        <v>1</v>
      </c>
      <c r="AZ2009" s="6">
        <v>241</v>
      </c>
      <c r="BA2009" s="87" t="s">
        <v>2699</v>
      </c>
      <c r="BB2009" s="39" t="s">
        <v>2700</v>
      </c>
      <c r="BC2009" s="84" t="s">
        <v>2691</v>
      </c>
      <c r="BL2009" s="42" t="s">
        <v>2698</v>
      </c>
      <c r="BM2009" s="43" t="s">
        <v>2688</v>
      </c>
      <c r="BO2009" s="17"/>
      <c r="BP2009" s="18"/>
    </row>
    <row r="2010" spans="1:68" ht="15" customHeight="1" thickBot="1" x14ac:dyDescent="0.35">
      <c r="A2010" s="116">
        <v>2008</v>
      </c>
      <c r="H2010" t="s">
        <v>2631</v>
      </c>
      <c r="I2010" s="244">
        <v>8</v>
      </c>
      <c r="J2010" s="244">
        <v>37</v>
      </c>
      <c r="K2010" s="244" t="s">
        <v>2611</v>
      </c>
      <c r="L2010" s="244">
        <v>1</v>
      </c>
      <c r="M2010" s="244">
        <v>73</v>
      </c>
      <c r="N2010" s="244">
        <v>32</v>
      </c>
      <c r="O2010" s="244">
        <v>0</v>
      </c>
      <c r="P2010" s="244">
        <v>0</v>
      </c>
      <c r="Q2010" s="244" t="s">
        <v>2474</v>
      </c>
      <c r="R2010" s="6">
        <f t="shared" si="287"/>
        <v>6</v>
      </c>
      <c r="S2010" s="6">
        <f t="shared" si="288"/>
        <v>1</v>
      </c>
      <c r="T2010" s="7">
        <f t="shared" si="289"/>
        <v>129540</v>
      </c>
      <c r="U2010" s="121" t="str">
        <f t="shared" si="290"/>
        <v>1FA04</v>
      </c>
      <c r="V2010" s="10">
        <f t="shared" si="291"/>
        <v>250</v>
      </c>
      <c r="W2010" s="10">
        <f t="shared" si="292"/>
        <v>4</v>
      </c>
      <c r="X2010" s="11">
        <f t="shared" si="293"/>
        <v>7</v>
      </c>
      <c r="Y2010" s="11">
        <f t="shared" si="294"/>
        <v>250</v>
      </c>
      <c r="Z2010" s="12" t="str">
        <f t="shared" si="295"/>
        <v>GNSS Sats in View</v>
      </c>
      <c r="AI2010" s="17"/>
      <c r="AJ2010" s="18"/>
      <c r="AK2010" s="19"/>
      <c r="AL2010" s="21"/>
      <c r="AM2010" s="21"/>
      <c r="AN2010" s="21"/>
      <c r="AO2010" s="21"/>
      <c r="AP2010" s="20"/>
      <c r="AQ2010" s="20"/>
      <c r="AR2010" s="20"/>
      <c r="AS2010" s="20"/>
      <c r="AT2010" s="20"/>
      <c r="AU2010" s="20"/>
      <c r="AV2010" s="20"/>
      <c r="AW2010" s="20"/>
      <c r="AX2010" s="221">
        <v>129540</v>
      </c>
      <c r="AY2010" s="6">
        <v>7</v>
      </c>
      <c r="AZ2010" s="6">
        <v>250</v>
      </c>
      <c r="BA2010" s="87" t="s">
        <v>3058</v>
      </c>
      <c r="BB2010" s="39" t="s">
        <v>2950</v>
      </c>
      <c r="BC2010" s="84" t="s">
        <v>2710</v>
      </c>
      <c r="BL2010" s="42" t="s">
        <v>2693</v>
      </c>
      <c r="BM2010" s="43" t="s">
        <v>2688</v>
      </c>
      <c r="BO2010" s="17"/>
      <c r="BP2010" s="18"/>
    </row>
    <row r="2011" spans="1:68" ht="15" customHeight="1" thickBot="1" x14ac:dyDescent="0.35">
      <c r="A2011" s="116">
        <v>2009</v>
      </c>
      <c r="H2011" t="s">
        <v>2631</v>
      </c>
      <c r="I2011" s="244">
        <v>8</v>
      </c>
      <c r="J2011" s="244">
        <v>38</v>
      </c>
      <c r="K2011" s="244" t="s">
        <v>2474</v>
      </c>
      <c r="L2011" s="244" t="s">
        <v>2474</v>
      </c>
      <c r="M2011" s="244" t="s">
        <v>2483</v>
      </c>
      <c r="N2011" s="244" t="s">
        <v>2528</v>
      </c>
      <c r="O2011" s="244" t="s">
        <v>2474</v>
      </c>
      <c r="P2011" s="244" t="s">
        <v>2474</v>
      </c>
      <c r="Q2011" s="244" t="s">
        <v>2474</v>
      </c>
      <c r="R2011" s="6">
        <f t="shared" si="287"/>
        <v>6</v>
      </c>
      <c r="S2011" s="6">
        <f t="shared" si="288"/>
        <v>1</v>
      </c>
      <c r="T2011" s="7">
        <f t="shared" si="289"/>
        <v>129540</v>
      </c>
      <c r="U2011" s="121" t="str">
        <f t="shared" si="290"/>
        <v>1FA04</v>
      </c>
      <c r="V2011" s="10">
        <f t="shared" si="291"/>
        <v>250</v>
      </c>
      <c r="W2011" s="10">
        <f t="shared" si="292"/>
        <v>4</v>
      </c>
      <c r="X2011" s="11">
        <f t="shared" si="293"/>
        <v>7</v>
      </c>
      <c r="Y2011" s="11">
        <f t="shared" si="294"/>
        <v>250</v>
      </c>
      <c r="Z2011" s="12" t="str">
        <f t="shared" si="295"/>
        <v>GNSS Sats in View</v>
      </c>
      <c r="AI2011" s="17"/>
      <c r="AJ2011" s="18"/>
      <c r="AK2011" s="19"/>
      <c r="AQ2011" s="34"/>
      <c r="AR2011" s="34"/>
      <c r="AS2011" s="34"/>
      <c r="AT2011" s="34"/>
      <c r="AU2011" s="34"/>
      <c r="AV2011" s="34"/>
      <c r="AW2011" s="34"/>
      <c r="AX2011" s="222">
        <v>129540</v>
      </c>
      <c r="AY2011" s="6">
        <v>7</v>
      </c>
      <c r="AZ2011" s="6">
        <v>250</v>
      </c>
      <c r="BA2011" s="87" t="s">
        <v>3059</v>
      </c>
      <c r="BB2011" s="39" t="s">
        <v>2992</v>
      </c>
      <c r="BC2011" s="84" t="s">
        <v>2710</v>
      </c>
      <c r="BL2011" s="42" t="s">
        <v>2693</v>
      </c>
      <c r="BM2011" s="43" t="s">
        <v>2688</v>
      </c>
      <c r="BO2011" s="17"/>
      <c r="BP2011" s="18"/>
    </row>
    <row r="2012" spans="1:68" ht="15" customHeight="1" thickBot="1" x14ac:dyDescent="0.35">
      <c r="A2012" s="116">
        <v>2010</v>
      </c>
      <c r="H2012" t="s">
        <v>2637</v>
      </c>
      <c r="I2012" s="244">
        <v>8</v>
      </c>
      <c r="J2012" s="244" t="s">
        <v>2474</v>
      </c>
      <c r="K2012" s="244" t="s">
        <v>2497</v>
      </c>
      <c r="L2012" s="244" t="s">
        <v>2493</v>
      </c>
      <c r="M2012" s="244">
        <v>0</v>
      </c>
      <c r="N2012" s="244" t="s">
        <v>2601</v>
      </c>
      <c r="O2012" s="244">
        <v>0</v>
      </c>
      <c r="P2012" s="244">
        <v>41</v>
      </c>
      <c r="Q2012" s="244">
        <v>0</v>
      </c>
      <c r="R2012" s="6">
        <f t="shared" si="287"/>
        <v>6</v>
      </c>
      <c r="S2012" s="6">
        <f t="shared" si="288"/>
        <v>1</v>
      </c>
      <c r="T2012" s="7">
        <f t="shared" si="289"/>
        <v>129539</v>
      </c>
      <c r="U2012" s="121" t="str">
        <f t="shared" si="290"/>
        <v>1FA03</v>
      </c>
      <c r="V2012" s="10">
        <f t="shared" si="291"/>
        <v>250</v>
      </c>
      <c r="W2012" s="10">
        <f t="shared" si="292"/>
        <v>3</v>
      </c>
      <c r="X2012" s="11">
        <f t="shared" si="293"/>
        <v>7</v>
      </c>
      <c r="Y2012" s="11">
        <f t="shared" si="294"/>
        <v>250</v>
      </c>
      <c r="Z2012" s="12" t="str">
        <f t="shared" si="295"/>
        <v>GNSS DOPs</v>
      </c>
      <c r="AI2012" s="17"/>
      <c r="AJ2012" s="18"/>
      <c r="AK2012" s="19"/>
      <c r="AL2012" s="21"/>
      <c r="AM2012" s="21"/>
      <c r="AN2012" s="21"/>
      <c r="AO2012" s="21"/>
      <c r="AP2012" s="20"/>
      <c r="AQ2012" s="20"/>
      <c r="AR2012" s="20"/>
      <c r="AS2012" s="20"/>
      <c r="AT2012" s="20"/>
      <c r="AU2012" s="20"/>
      <c r="AV2012" s="20"/>
      <c r="AW2012" s="20"/>
      <c r="AX2012" s="221">
        <v>129539</v>
      </c>
      <c r="AY2012" s="6">
        <v>7</v>
      </c>
      <c r="AZ2012" s="6">
        <v>250</v>
      </c>
      <c r="BA2012" s="87" t="s">
        <v>2754</v>
      </c>
      <c r="BL2012" s="42" t="s">
        <v>2693</v>
      </c>
      <c r="BM2012" s="43" t="s">
        <v>2688</v>
      </c>
      <c r="BO2012" s="17"/>
      <c r="BP2012" s="18"/>
    </row>
    <row r="2013" spans="1:68" ht="15" customHeight="1" thickBot="1" x14ac:dyDescent="0.35">
      <c r="A2013" s="116">
        <v>2011</v>
      </c>
      <c r="H2013" t="s">
        <v>2638</v>
      </c>
      <c r="I2013" s="244">
        <v>8</v>
      </c>
      <c r="J2013" s="244" t="s">
        <v>2500</v>
      </c>
      <c r="K2013" s="244" t="s">
        <v>2501</v>
      </c>
      <c r="L2013" s="244" t="s">
        <v>2639</v>
      </c>
      <c r="M2013" s="244">
        <v>98</v>
      </c>
      <c r="N2013" s="244">
        <v>17</v>
      </c>
      <c r="O2013" s="244">
        <v>0</v>
      </c>
      <c r="P2013" s="244">
        <v>4</v>
      </c>
      <c r="Q2013" s="244">
        <v>4</v>
      </c>
      <c r="R2013" s="6">
        <f t="shared" si="287"/>
        <v>7</v>
      </c>
      <c r="S2013" s="6">
        <f t="shared" si="288"/>
        <v>1</v>
      </c>
      <c r="T2013" s="7">
        <f t="shared" si="289"/>
        <v>126720</v>
      </c>
      <c r="U2013" s="121" t="str">
        <f t="shared" si="290"/>
        <v>1EF00</v>
      </c>
      <c r="V2013" s="10">
        <f t="shared" si="291"/>
        <v>239</v>
      </c>
      <c r="W2013" s="10">
        <f t="shared" si="292"/>
        <v>255</v>
      </c>
      <c r="X2013" s="11">
        <f t="shared" si="293"/>
        <v>7</v>
      </c>
      <c r="Y2013" s="11">
        <f t="shared" si="294"/>
        <v>255</v>
      </c>
      <c r="Z2013" s="12" t="str">
        <f t="shared" si="295"/>
        <v>Proprietary A2</v>
      </c>
      <c r="AI2013" s="17"/>
      <c r="AJ2013" s="18"/>
      <c r="AK2013" s="19"/>
      <c r="AQ2013" s="34"/>
      <c r="AR2013" s="34"/>
      <c r="AS2013" s="34"/>
      <c r="AT2013" s="34"/>
      <c r="AU2013" s="34"/>
      <c r="AV2013" s="34"/>
      <c r="AW2013" s="34"/>
      <c r="AX2013" s="222">
        <v>126720</v>
      </c>
      <c r="AY2013" s="6">
        <v>7</v>
      </c>
      <c r="AZ2013" s="6">
        <v>255</v>
      </c>
      <c r="BA2013" s="87" t="s">
        <v>2755</v>
      </c>
      <c r="BB2013" s="39" t="s">
        <v>2709</v>
      </c>
      <c r="BC2013" s="84" t="s">
        <v>2710</v>
      </c>
      <c r="BD2013" s="38" t="s">
        <v>2756</v>
      </c>
      <c r="BE2013" s="39" t="s">
        <v>2757</v>
      </c>
      <c r="BF2013" s="90" t="s">
        <v>2710</v>
      </c>
      <c r="BJ2013" s="47" t="s">
        <v>2758</v>
      </c>
      <c r="BL2013" s="42" t="s">
        <v>2693</v>
      </c>
      <c r="BM2013" s="43" t="s">
        <v>2688</v>
      </c>
      <c r="BO2013" s="17"/>
      <c r="BP2013" s="18"/>
    </row>
    <row r="2014" spans="1:68" ht="15" customHeight="1" thickBot="1" x14ac:dyDescent="0.35">
      <c r="A2014" s="116">
        <v>2012</v>
      </c>
      <c r="H2014" t="s">
        <v>2638</v>
      </c>
      <c r="I2014" s="244">
        <v>8</v>
      </c>
      <c r="J2014" s="244" t="s">
        <v>2502</v>
      </c>
      <c r="K2014" s="244">
        <v>0</v>
      </c>
      <c r="L2014" s="244">
        <v>0</v>
      </c>
      <c r="M2014" s="244" t="s">
        <v>2500</v>
      </c>
      <c r="N2014" s="244">
        <v>40</v>
      </c>
      <c r="O2014" s="244">
        <v>0</v>
      </c>
      <c r="P2014" s="244">
        <v>0</v>
      </c>
      <c r="Q2014" s="244" t="s">
        <v>2500</v>
      </c>
      <c r="R2014" s="6">
        <f t="shared" si="287"/>
        <v>7</v>
      </c>
      <c r="S2014" s="6">
        <f t="shared" si="288"/>
        <v>1</v>
      </c>
      <c r="T2014" s="7">
        <f t="shared" si="289"/>
        <v>126720</v>
      </c>
      <c r="U2014" s="121" t="str">
        <f t="shared" si="290"/>
        <v>1EF00</v>
      </c>
      <c r="V2014" s="10">
        <f t="shared" si="291"/>
        <v>239</v>
      </c>
      <c r="W2014" s="10">
        <f t="shared" si="292"/>
        <v>255</v>
      </c>
      <c r="X2014" s="11">
        <f t="shared" si="293"/>
        <v>7</v>
      </c>
      <c r="Y2014" s="11">
        <f t="shared" si="294"/>
        <v>255</v>
      </c>
      <c r="Z2014" s="12" t="str">
        <f t="shared" si="295"/>
        <v>Proprietary A2</v>
      </c>
      <c r="AI2014" s="17"/>
      <c r="AJ2014" s="18"/>
      <c r="AK2014" s="19"/>
      <c r="AL2014" s="21"/>
      <c r="AM2014" s="21"/>
      <c r="AN2014" s="21"/>
      <c r="AO2014" s="21"/>
      <c r="AP2014" s="20"/>
      <c r="AQ2014" s="20"/>
      <c r="AR2014" s="20"/>
      <c r="AS2014" s="20"/>
      <c r="AT2014" s="20"/>
      <c r="AU2014" s="20"/>
      <c r="AV2014" s="20"/>
      <c r="AW2014" s="20"/>
      <c r="AX2014" s="221">
        <v>126720</v>
      </c>
      <c r="AY2014" s="6">
        <v>7</v>
      </c>
      <c r="AZ2014" s="6">
        <v>255</v>
      </c>
      <c r="BA2014" s="87" t="s">
        <v>2759</v>
      </c>
      <c r="BB2014" s="39" t="s">
        <v>2352</v>
      </c>
      <c r="BC2014" s="84" t="s">
        <v>2710</v>
      </c>
      <c r="BL2014" s="42" t="s">
        <v>2693</v>
      </c>
      <c r="BM2014" s="43" t="s">
        <v>2688</v>
      </c>
      <c r="BO2014" s="17"/>
      <c r="BP2014" s="18"/>
    </row>
    <row r="2015" spans="1:68" ht="15" customHeight="1" thickBot="1" x14ac:dyDescent="0.35">
      <c r="A2015" s="116">
        <v>2013</v>
      </c>
      <c r="H2015" t="s">
        <v>2638</v>
      </c>
      <c r="I2015" s="244">
        <v>8</v>
      </c>
      <c r="J2015" s="244" t="s">
        <v>2504</v>
      </c>
      <c r="K2015" s="244">
        <v>40</v>
      </c>
      <c r="L2015" s="244" t="s">
        <v>2505</v>
      </c>
      <c r="M2015" s="244" t="s">
        <v>2506</v>
      </c>
      <c r="N2015" s="244">
        <v>7</v>
      </c>
      <c r="O2015" s="244">
        <v>41</v>
      </c>
      <c r="P2015" s="244">
        <v>0</v>
      </c>
      <c r="Q2015" s="244">
        <v>0</v>
      </c>
      <c r="R2015" s="6">
        <f t="shared" si="287"/>
        <v>7</v>
      </c>
      <c r="S2015" s="6">
        <f t="shared" si="288"/>
        <v>1</v>
      </c>
      <c r="T2015" s="7">
        <f t="shared" si="289"/>
        <v>126720</v>
      </c>
      <c r="U2015" s="121" t="str">
        <f t="shared" si="290"/>
        <v>1EF00</v>
      </c>
      <c r="V2015" s="10">
        <f t="shared" si="291"/>
        <v>239</v>
      </c>
      <c r="W2015" s="10">
        <f t="shared" si="292"/>
        <v>255</v>
      </c>
      <c r="X2015" s="11">
        <f t="shared" si="293"/>
        <v>7</v>
      </c>
      <c r="Y2015" s="11">
        <f t="shared" si="294"/>
        <v>255</v>
      </c>
      <c r="Z2015" s="12" t="str">
        <f t="shared" si="295"/>
        <v>Proprietary A2</v>
      </c>
      <c r="AI2015" s="17"/>
      <c r="AJ2015" s="18"/>
      <c r="AK2015" s="19"/>
      <c r="AQ2015" s="34"/>
      <c r="AR2015" s="34"/>
      <c r="AS2015" s="34"/>
      <c r="AT2015" s="34"/>
      <c r="AU2015" s="34"/>
      <c r="AV2015" s="34"/>
      <c r="AW2015" s="34"/>
      <c r="AX2015" s="222">
        <v>126720</v>
      </c>
      <c r="AY2015" s="6">
        <v>7</v>
      </c>
      <c r="AZ2015" s="6">
        <v>255</v>
      </c>
      <c r="BA2015" s="87" t="s">
        <v>2760</v>
      </c>
      <c r="BB2015" s="39" t="s">
        <v>2411</v>
      </c>
      <c r="BC2015" s="84" t="s">
        <v>2710</v>
      </c>
      <c r="BL2015" s="42" t="s">
        <v>2693</v>
      </c>
      <c r="BM2015" s="43" t="s">
        <v>2688</v>
      </c>
      <c r="BO2015" s="17"/>
      <c r="BP2015" s="18"/>
    </row>
    <row r="2016" spans="1:68" ht="15" customHeight="1" thickBot="1" x14ac:dyDescent="0.35">
      <c r="A2016" s="116">
        <v>2014</v>
      </c>
      <c r="H2016" t="s">
        <v>2638</v>
      </c>
      <c r="I2016" s="244">
        <v>8</v>
      </c>
      <c r="J2016" s="244" t="s">
        <v>2506</v>
      </c>
      <c r="K2016" s="244">
        <v>0</v>
      </c>
      <c r="L2016" s="244">
        <v>0</v>
      </c>
      <c r="M2016" s="244">
        <v>0</v>
      </c>
      <c r="N2016" s="244">
        <v>0</v>
      </c>
      <c r="O2016" s="244">
        <v>0</v>
      </c>
      <c r="P2016" s="244">
        <v>0</v>
      </c>
      <c r="Q2016" s="244">
        <v>0</v>
      </c>
      <c r="R2016" s="6">
        <f t="shared" si="287"/>
        <v>7</v>
      </c>
      <c r="S2016" s="6">
        <f t="shared" si="288"/>
        <v>1</v>
      </c>
      <c r="T2016" s="7">
        <f t="shared" si="289"/>
        <v>126720</v>
      </c>
      <c r="U2016" s="121" t="str">
        <f t="shared" si="290"/>
        <v>1EF00</v>
      </c>
      <c r="V2016" s="10">
        <f t="shared" si="291"/>
        <v>239</v>
      </c>
      <c r="W2016" s="10">
        <f t="shared" si="292"/>
        <v>255</v>
      </c>
      <c r="X2016" s="11">
        <f t="shared" si="293"/>
        <v>7</v>
      </c>
      <c r="Y2016" s="11">
        <f t="shared" si="294"/>
        <v>255</v>
      </c>
      <c r="Z2016" s="12" t="str">
        <f t="shared" si="295"/>
        <v>Proprietary A2</v>
      </c>
      <c r="AI2016" s="17"/>
      <c r="AJ2016" s="18"/>
      <c r="AK2016" s="19"/>
      <c r="AL2016" s="21"/>
      <c r="AM2016" s="21"/>
      <c r="AN2016" s="21"/>
      <c r="AO2016" s="21"/>
      <c r="AP2016" s="20"/>
      <c r="AQ2016" s="20"/>
      <c r="AR2016" s="20"/>
      <c r="AS2016" s="20"/>
      <c r="AT2016" s="20"/>
      <c r="AU2016" s="20"/>
      <c r="AV2016" s="20"/>
      <c r="AW2016" s="20"/>
      <c r="AX2016" s="221">
        <v>126720</v>
      </c>
      <c r="AY2016" s="6">
        <v>7</v>
      </c>
      <c r="AZ2016" s="6">
        <v>255</v>
      </c>
      <c r="BA2016" s="87" t="s">
        <v>2761</v>
      </c>
      <c r="BB2016" s="39" t="s">
        <v>2412</v>
      </c>
      <c r="BC2016" s="84" t="s">
        <v>2710</v>
      </c>
      <c r="BL2016" s="42" t="s">
        <v>2693</v>
      </c>
      <c r="BM2016" s="43" t="s">
        <v>2688</v>
      </c>
      <c r="BO2016" s="17"/>
      <c r="BP2016" s="18"/>
    </row>
    <row r="2017" spans="1:68" ht="15" customHeight="1" thickBot="1" x14ac:dyDescent="0.35">
      <c r="A2017" s="116">
        <v>2015</v>
      </c>
      <c r="H2017" t="s">
        <v>2638</v>
      </c>
      <c r="I2017" s="244">
        <v>8</v>
      </c>
      <c r="J2017" s="244" t="s">
        <v>2507</v>
      </c>
      <c r="K2017" s="244">
        <v>0</v>
      </c>
      <c r="L2017" s="244">
        <v>0</v>
      </c>
      <c r="M2017" s="244">
        <v>0</v>
      </c>
      <c r="N2017" s="244">
        <v>0</v>
      </c>
      <c r="O2017" s="244">
        <v>0</v>
      </c>
      <c r="P2017" s="244">
        <v>0</v>
      </c>
      <c r="Q2017" s="244">
        <v>0</v>
      </c>
      <c r="R2017" s="6">
        <f t="shared" si="287"/>
        <v>7</v>
      </c>
      <c r="S2017" s="6">
        <f t="shared" si="288"/>
        <v>1</v>
      </c>
      <c r="T2017" s="7">
        <f t="shared" si="289"/>
        <v>126720</v>
      </c>
      <c r="U2017" s="121" t="str">
        <f t="shared" si="290"/>
        <v>1EF00</v>
      </c>
      <c r="V2017" s="10">
        <f t="shared" si="291"/>
        <v>239</v>
      </c>
      <c r="W2017" s="10">
        <f t="shared" si="292"/>
        <v>255</v>
      </c>
      <c r="X2017" s="11">
        <f t="shared" si="293"/>
        <v>7</v>
      </c>
      <c r="Y2017" s="11">
        <f t="shared" si="294"/>
        <v>255</v>
      </c>
      <c r="Z2017" s="12" t="str">
        <f t="shared" si="295"/>
        <v>Proprietary A2</v>
      </c>
      <c r="AI2017" s="17"/>
      <c r="AJ2017" s="18"/>
      <c r="AK2017" s="19"/>
      <c r="AQ2017" s="34"/>
      <c r="AR2017" s="34"/>
      <c r="AS2017" s="34"/>
      <c r="AT2017" s="34"/>
      <c r="AU2017" s="34"/>
      <c r="AV2017" s="34"/>
      <c r="AW2017" s="34"/>
      <c r="AX2017" s="222">
        <v>126720</v>
      </c>
      <c r="AY2017" s="6">
        <v>7</v>
      </c>
      <c r="AZ2017" s="6">
        <v>255</v>
      </c>
      <c r="BA2017" s="87" t="s">
        <v>2762</v>
      </c>
      <c r="BB2017" s="39" t="s">
        <v>2413</v>
      </c>
      <c r="BC2017" s="84" t="s">
        <v>2710</v>
      </c>
      <c r="BL2017" s="42" t="s">
        <v>2693</v>
      </c>
      <c r="BM2017" s="43" t="s">
        <v>2688</v>
      </c>
      <c r="BO2017" s="17"/>
      <c r="BP2017" s="18"/>
    </row>
    <row r="2018" spans="1:68" ht="15" customHeight="1" thickBot="1" x14ac:dyDescent="0.35">
      <c r="A2018" s="116">
        <v>2016</v>
      </c>
      <c r="H2018" t="s">
        <v>2638</v>
      </c>
      <c r="I2018" s="244">
        <v>8</v>
      </c>
      <c r="J2018" s="244" t="s">
        <v>2508</v>
      </c>
      <c r="K2018" s="244">
        <v>0</v>
      </c>
      <c r="L2018" s="244">
        <v>0</v>
      </c>
      <c r="M2018" s="244">
        <v>0</v>
      </c>
      <c r="N2018" s="244">
        <v>0</v>
      </c>
      <c r="O2018" s="244">
        <v>0</v>
      </c>
      <c r="P2018" s="244">
        <v>0</v>
      </c>
      <c r="Q2018" s="244">
        <v>0</v>
      </c>
      <c r="R2018" s="6">
        <f t="shared" si="287"/>
        <v>7</v>
      </c>
      <c r="S2018" s="6">
        <f t="shared" si="288"/>
        <v>1</v>
      </c>
      <c r="T2018" s="7">
        <f t="shared" si="289"/>
        <v>126720</v>
      </c>
      <c r="U2018" s="121" t="str">
        <f t="shared" si="290"/>
        <v>1EF00</v>
      </c>
      <c r="V2018" s="10">
        <f t="shared" si="291"/>
        <v>239</v>
      </c>
      <c r="W2018" s="10">
        <f t="shared" si="292"/>
        <v>255</v>
      </c>
      <c r="X2018" s="11">
        <f t="shared" si="293"/>
        <v>7</v>
      </c>
      <c r="Y2018" s="11">
        <f t="shared" si="294"/>
        <v>255</v>
      </c>
      <c r="Z2018" s="12" t="str">
        <f t="shared" si="295"/>
        <v>Proprietary A2</v>
      </c>
      <c r="AI2018" s="17"/>
      <c r="AJ2018" s="18"/>
      <c r="AK2018" s="19"/>
      <c r="AL2018" s="21"/>
      <c r="AM2018" s="21"/>
      <c r="AN2018" s="21"/>
      <c r="AO2018" s="21"/>
      <c r="AP2018" s="20"/>
      <c r="AQ2018" s="20"/>
      <c r="AR2018" s="20"/>
      <c r="AS2018" s="20"/>
      <c r="AT2018" s="20"/>
      <c r="AU2018" s="20"/>
      <c r="AV2018" s="20"/>
      <c r="AW2018" s="20"/>
      <c r="AX2018" s="221">
        <v>126720</v>
      </c>
      <c r="AY2018" s="6">
        <v>7</v>
      </c>
      <c r="AZ2018" s="6">
        <v>255</v>
      </c>
      <c r="BA2018" s="87" t="s">
        <v>2763</v>
      </c>
      <c r="BB2018" s="39" t="s">
        <v>2415</v>
      </c>
      <c r="BC2018" s="84" t="s">
        <v>2710</v>
      </c>
      <c r="BL2018" s="42" t="s">
        <v>2693</v>
      </c>
      <c r="BM2018" s="43" t="s">
        <v>2688</v>
      </c>
      <c r="BO2018" s="17"/>
      <c r="BP2018" s="18"/>
    </row>
    <row r="2019" spans="1:68" ht="15" customHeight="1" thickBot="1" x14ac:dyDescent="0.35">
      <c r="A2019" s="116">
        <v>2017</v>
      </c>
      <c r="H2019" t="s">
        <v>2638</v>
      </c>
      <c r="I2019" s="244">
        <v>8</v>
      </c>
      <c r="J2019" s="244" t="s">
        <v>2509</v>
      </c>
      <c r="K2019" s="244">
        <v>0</v>
      </c>
      <c r="L2019" s="244" t="s">
        <v>2514</v>
      </c>
      <c r="M2019" s="244" t="s">
        <v>2506</v>
      </c>
      <c r="N2019" s="244">
        <v>47</v>
      </c>
      <c r="O2019" s="244" t="s">
        <v>2498</v>
      </c>
      <c r="P2019" s="244" t="s">
        <v>2533</v>
      </c>
      <c r="Q2019" s="244">
        <v>29</v>
      </c>
      <c r="R2019" s="6">
        <f t="shared" si="287"/>
        <v>7</v>
      </c>
      <c r="S2019" s="6">
        <f t="shared" si="288"/>
        <v>1</v>
      </c>
      <c r="T2019" s="7">
        <f t="shared" si="289"/>
        <v>126720</v>
      </c>
      <c r="U2019" s="121" t="str">
        <f t="shared" si="290"/>
        <v>1EF00</v>
      </c>
      <c r="V2019" s="10">
        <f t="shared" si="291"/>
        <v>239</v>
      </c>
      <c r="W2019" s="10">
        <f t="shared" si="292"/>
        <v>255</v>
      </c>
      <c r="X2019" s="11">
        <f t="shared" si="293"/>
        <v>7</v>
      </c>
      <c r="Y2019" s="11">
        <f t="shared" si="294"/>
        <v>255</v>
      </c>
      <c r="Z2019" s="12" t="str">
        <f t="shared" si="295"/>
        <v>Proprietary A2</v>
      </c>
      <c r="AI2019" s="17"/>
      <c r="AJ2019" s="18"/>
      <c r="AK2019" s="19"/>
      <c r="AQ2019" s="34"/>
      <c r="AR2019" s="34"/>
      <c r="AS2019" s="34"/>
      <c r="AT2019" s="34"/>
      <c r="AU2019" s="34"/>
      <c r="AV2019" s="34"/>
      <c r="AW2019" s="34"/>
      <c r="AX2019" s="222">
        <v>126720</v>
      </c>
      <c r="AY2019" s="6">
        <v>7</v>
      </c>
      <c r="AZ2019" s="6">
        <v>255</v>
      </c>
      <c r="BA2019" s="87" t="s">
        <v>2764</v>
      </c>
      <c r="BB2019" s="39" t="s">
        <v>2414</v>
      </c>
      <c r="BC2019" s="84" t="s">
        <v>2710</v>
      </c>
      <c r="BL2019" s="42" t="s">
        <v>2693</v>
      </c>
      <c r="BM2019" s="43" t="s">
        <v>2688</v>
      </c>
      <c r="BO2019" s="17"/>
      <c r="BP2019" s="18"/>
    </row>
    <row r="2020" spans="1:68" ht="15" customHeight="1" thickBot="1" x14ac:dyDescent="0.35">
      <c r="A2020" s="116">
        <v>2018</v>
      </c>
      <c r="H2020" t="s">
        <v>2638</v>
      </c>
      <c r="I2020" s="244">
        <v>8</v>
      </c>
      <c r="J2020" s="244" t="s">
        <v>2510</v>
      </c>
      <c r="K2020" s="244" t="s">
        <v>2491</v>
      </c>
      <c r="L2020" s="244" t="s">
        <v>2498</v>
      </c>
      <c r="M2020" s="244" t="s">
        <v>2551</v>
      </c>
      <c r="N2020" s="244" t="s">
        <v>2639</v>
      </c>
      <c r="O2020" s="244">
        <v>99</v>
      </c>
      <c r="P2020" s="244" t="s">
        <v>2498</v>
      </c>
      <c r="Q2020" s="244">
        <v>52</v>
      </c>
      <c r="R2020" s="6">
        <f t="shared" si="287"/>
        <v>7</v>
      </c>
      <c r="S2020" s="6">
        <f t="shared" si="288"/>
        <v>1</v>
      </c>
      <c r="T2020" s="7">
        <f t="shared" si="289"/>
        <v>126720</v>
      </c>
      <c r="U2020" s="121" t="str">
        <f t="shared" si="290"/>
        <v>1EF00</v>
      </c>
      <c r="V2020" s="10">
        <f t="shared" si="291"/>
        <v>239</v>
      </c>
      <c r="W2020" s="10">
        <f t="shared" si="292"/>
        <v>255</v>
      </c>
      <c r="X2020" s="11">
        <f t="shared" si="293"/>
        <v>7</v>
      </c>
      <c r="Y2020" s="11">
        <f t="shared" si="294"/>
        <v>255</v>
      </c>
      <c r="Z2020" s="12" t="str">
        <f t="shared" si="295"/>
        <v>Proprietary A2</v>
      </c>
      <c r="AI2020" s="17"/>
      <c r="AJ2020" s="18"/>
      <c r="AK2020" s="19"/>
      <c r="AL2020" s="21"/>
      <c r="AM2020" s="21"/>
      <c r="AN2020" s="21"/>
      <c r="AO2020" s="21"/>
      <c r="AP2020" s="20"/>
      <c r="AQ2020" s="20"/>
      <c r="AR2020" s="20"/>
      <c r="AS2020" s="20"/>
      <c r="AT2020" s="20"/>
      <c r="AU2020" s="20"/>
      <c r="AV2020" s="20"/>
      <c r="AW2020" s="20"/>
      <c r="AX2020" s="221">
        <v>126720</v>
      </c>
      <c r="AY2020" s="6">
        <v>7</v>
      </c>
      <c r="AZ2020" s="6">
        <v>255</v>
      </c>
      <c r="BA2020" s="87" t="s">
        <v>2765</v>
      </c>
      <c r="BB2020" s="39" t="s">
        <v>2416</v>
      </c>
      <c r="BC2020" s="84" t="s">
        <v>2710</v>
      </c>
      <c r="BL2020" s="42" t="s">
        <v>2693</v>
      </c>
      <c r="BM2020" s="43" t="s">
        <v>2688</v>
      </c>
      <c r="BO2020" s="17"/>
      <c r="BP2020" s="18"/>
    </row>
    <row r="2021" spans="1:68" ht="15" customHeight="1" thickBot="1" x14ac:dyDescent="0.35">
      <c r="A2021" s="116">
        <v>2019</v>
      </c>
      <c r="H2021" t="s">
        <v>2638</v>
      </c>
      <c r="I2021" s="244">
        <v>8</v>
      </c>
      <c r="J2021" s="244" t="s">
        <v>2514</v>
      </c>
      <c r="K2021" s="244" t="s">
        <v>2527</v>
      </c>
      <c r="L2021" s="244">
        <v>26</v>
      </c>
      <c r="M2021" s="244" t="s">
        <v>2498</v>
      </c>
      <c r="N2021" s="244">
        <v>0</v>
      </c>
      <c r="O2021" s="244">
        <v>0</v>
      </c>
      <c r="P2021" s="244">
        <v>0</v>
      </c>
      <c r="Q2021" s="244">
        <v>0</v>
      </c>
      <c r="R2021" s="6">
        <f t="shared" si="287"/>
        <v>7</v>
      </c>
      <c r="S2021" s="6">
        <f t="shared" si="288"/>
        <v>1</v>
      </c>
      <c r="T2021" s="7">
        <f t="shared" si="289"/>
        <v>126720</v>
      </c>
      <c r="U2021" s="121" t="str">
        <f t="shared" si="290"/>
        <v>1EF00</v>
      </c>
      <c r="V2021" s="10">
        <f t="shared" si="291"/>
        <v>239</v>
      </c>
      <c r="W2021" s="10">
        <f t="shared" si="292"/>
        <v>255</v>
      </c>
      <c r="X2021" s="11">
        <f t="shared" si="293"/>
        <v>7</v>
      </c>
      <c r="Y2021" s="11">
        <f t="shared" si="294"/>
        <v>255</v>
      </c>
      <c r="Z2021" s="12" t="str">
        <f t="shared" si="295"/>
        <v>Proprietary A2</v>
      </c>
      <c r="AI2021" s="17"/>
      <c r="AJ2021" s="18"/>
      <c r="AK2021" s="19"/>
      <c r="AQ2021" s="34"/>
      <c r="AR2021" s="34"/>
      <c r="AS2021" s="34"/>
      <c r="AT2021" s="34"/>
      <c r="AU2021" s="34"/>
      <c r="AV2021" s="34"/>
      <c r="AW2021" s="34"/>
      <c r="AX2021" s="222">
        <v>126720</v>
      </c>
      <c r="AY2021" s="6">
        <v>7</v>
      </c>
      <c r="AZ2021" s="6">
        <v>255</v>
      </c>
      <c r="BA2021" s="87" t="s">
        <v>2766</v>
      </c>
      <c r="BB2021" s="39" t="s">
        <v>2417</v>
      </c>
      <c r="BC2021" s="84" t="s">
        <v>2710</v>
      </c>
      <c r="BL2021" s="42" t="s">
        <v>2693</v>
      </c>
      <c r="BM2021" s="43" t="s">
        <v>2688</v>
      </c>
      <c r="BO2021" s="17"/>
      <c r="BP2021" s="18"/>
    </row>
    <row r="2022" spans="1:68" ht="15" customHeight="1" thickBot="1" x14ac:dyDescent="0.35">
      <c r="A2022" s="116">
        <v>2020</v>
      </c>
      <c r="H2022" t="s">
        <v>2642</v>
      </c>
      <c r="I2022" s="244">
        <v>8</v>
      </c>
      <c r="J2022" s="244" t="s">
        <v>2474</v>
      </c>
      <c r="K2022" s="244" t="s">
        <v>2582</v>
      </c>
      <c r="L2022" s="244">
        <v>73</v>
      </c>
      <c r="M2022" s="244" t="s">
        <v>2474</v>
      </c>
      <c r="N2022" s="244" t="s">
        <v>2474</v>
      </c>
      <c r="O2022" s="244" t="s">
        <v>2474</v>
      </c>
      <c r="P2022" s="244" t="s">
        <v>2474</v>
      </c>
      <c r="Q2022" s="244" t="s">
        <v>2474</v>
      </c>
      <c r="R2022" s="6">
        <f t="shared" si="287"/>
        <v>5</v>
      </c>
      <c r="S2022" s="6">
        <f t="shared" si="288"/>
        <v>1</v>
      </c>
      <c r="T2022" s="7">
        <f t="shared" si="289"/>
        <v>130310</v>
      </c>
      <c r="U2022" s="121" t="str">
        <f t="shared" si="290"/>
        <v>1FD06</v>
      </c>
      <c r="V2022" s="10">
        <f t="shared" si="291"/>
        <v>253</v>
      </c>
      <c r="W2022" s="10">
        <f t="shared" si="292"/>
        <v>6</v>
      </c>
      <c r="X2022" s="11">
        <f t="shared" si="293"/>
        <v>7</v>
      </c>
      <c r="Y2022" s="11">
        <f t="shared" si="294"/>
        <v>253</v>
      </c>
      <c r="Z2022" s="12" t="str">
        <f t="shared" si="295"/>
        <v>Environmental Parameters</v>
      </c>
      <c r="AI2022" s="17"/>
      <c r="AJ2022" s="18"/>
      <c r="AK2022" s="19"/>
      <c r="AL2022" s="21"/>
      <c r="AM2022" s="21"/>
      <c r="AN2022" s="21"/>
      <c r="AO2022" s="21"/>
      <c r="AP2022" s="20"/>
      <c r="AQ2022" s="20"/>
      <c r="AR2022" s="20"/>
      <c r="AS2022" s="20"/>
      <c r="AT2022" s="20"/>
      <c r="AU2022" s="20"/>
      <c r="AV2022" s="20"/>
      <c r="AW2022" s="20"/>
      <c r="AX2022" s="221">
        <v>130310</v>
      </c>
      <c r="AY2022" s="6">
        <v>7</v>
      </c>
      <c r="AZ2022" s="6">
        <v>253</v>
      </c>
      <c r="BA2022" s="87" t="s">
        <v>2767</v>
      </c>
      <c r="BC2022" s="84" t="s">
        <v>2360</v>
      </c>
      <c r="BD2022" s="38" t="s">
        <v>2768</v>
      </c>
      <c r="BE2022" s="39" t="s">
        <v>3061</v>
      </c>
      <c r="BF2022" s="90" t="s">
        <v>2359</v>
      </c>
      <c r="BG2022" s="58" t="s">
        <v>2769</v>
      </c>
      <c r="BI2022" s="6" t="s">
        <v>2770</v>
      </c>
      <c r="BL2022" s="42" t="s">
        <v>2693</v>
      </c>
      <c r="BM2022" s="43" t="s">
        <v>2688</v>
      </c>
      <c r="BO2022" s="17"/>
      <c r="BP2022" s="18"/>
    </row>
    <row r="2023" spans="1:68" ht="15" customHeight="1" thickBot="1" x14ac:dyDescent="0.35">
      <c r="A2023" s="116">
        <v>2021</v>
      </c>
      <c r="H2023" t="s">
        <v>2643</v>
      </c>
      <c r="I2023" s="244">
        <v>8</v>
      </c>
      <c r="J2023" s="244" t="s">
        <v>2474</v>
      </c>
      <c r="K2023" s="244" t="s">
        <v>2515</v>
      </c>
      <c r="L2023" s="244" t="s">
        <v>2531</v>
      </c>
      <c r="M2023" s="244" t="s">
        <v>2568</v>
      </c>
      <c r="N2023" s="244">
        <v>0</v>
      </c>
      <c r="O2023" s="244">
        <v>0</v>
      </c>
      <c r="P2023" s="244" t="s">
        <v>2474</v>
      </c>
      <c r="Q2023" s="244" t="s">
        <v>2474</v>
      </c>
      <c r="R2023" s="6">
        <f t="shared" si="287"/>
        <v>2</v>
      </c>
      <c r="S2023" s="6">
        <f t="shared" si="288"/>
        <v>1</v>
      </c>
      <c r="T2023" s="7">
        <f t="shared" si="289"/>
        <v>129026</v>
      </c>
      <c r="U2023" s="121" t="str">
        <f t="shared" si="290"/>
        <v>1F802</v>
      </c>
      <c r="V2023" s="10">
        <f t="shared" si="291"/>
        <v>248</v>
      </c>
      <c r="W2023" s="10">
        <f t="shared" si="292"/>
        <v>2</v>
      </c>
      <c r="X2023" s="11">
        <f t="shared" si="293"/>
        <v>7</v>
      </c>
      <c r="Y2023" s="11">
        <f t="shared" si="294"/>
        <v>248</v>
      </c>
      <c r="Z2023" s="12" t="str">
        <f t="shared" si="295"/>
        <v>COG &amp; SOG, Rapid Update</v>
      </c>
      <c r="AI2023" s="17"/>
      <c r="AJ2023" s="18"/>
      <c r="AK2023" s="19"/>
      <c r="AQ2023" s="34"/>
      <c r="AR2023" s="34"/>
      <c r="AS2023" s="34"/>
      <c r="AT2023" s="34"/>
      <c r="AU2023" s="34"/>
      <c r="AV2023" s="34"/>
      <c r="AW2023" s="34"/>
      <c r="AX2023" s="222">
        <v>129026</v>
      </c>
      <c r="AY2023" s="6">
        <v>7</v>
      </c>
      <c r="AZ2023" s="6">
        <v>248</v>
      </c>
      <c r="BA2023" s="87" t="s">
        <v>2771</v>
      </c>
      <c r="BB2023" s="39" t="s">
        <v>3001</v>
      </c>
      <c r="BC2023" s="84" t="s">
        <v>2691</v>
      </c>
      <c r="BD2023" s="38" t="s">
        <v>2772</v>
      </c>
      <c r="BE2023" s="39" t="s">
        <v>2457</v>
      </c>
      <c r="BF2023" s="90" t="s">
        <v>2349</v>
      </c>
      <c r="BL2023" s="42" t="s">
        <v>2693</v>
      </c>
      <c r="BM2023" s="43" t="s">
        <v>2688</v>
      </c>
      <c r="BO2023" s="17"/>
      <c r="BP2023" s="18"/>
    </row>
    <row r="2024" spans="1:68" ht="15" customHeight="1" thickBot="1" x14ac:dyDescent="0.35">
      <c r="A2024" s="116">
        <v>2022</v>
      </c>
      <c r="H2024" t="s">
        <v>2619</v>
      </c>
      <c r="I2024" s="244">
        <v>8</v>
      </c>
      <c r="J2024" s="244" t="s">
        <v>2575</v>
      </c>
      <c r="K2024" s="244">
        <v>79</v>
      </c>
      <c r="L2024" s="244" t="s">
        <v>2509</v>
      </c>
      <c r="M2024" s="244">
        <v>19</v>
      </c>
      <c r="N2024" s="244">
        <v>55</v>
      </c>
      <c r="O2024" s="244" t="s">
        <v>2579</v>
      </c>
      <c r="P2024" s="244">
        <v>32</v>
      </c>
      <c r="Q2024" s="244">
        <v>3</v>
      </c>
      <c r="R2024" s="6">
        <f t="shared" si="287"/>
        <v>2</v>
      </c>
      <c r="S2024" s="6">
        <f t="shared" si="288"/>
        <v>1</v>
      </c>
      <c r="T2024" s="7">
        <f t="shared" si="289"/>
        <v>129025</v>
      </c>
      <c r="U2024" s="121" t="str">
        <f t="shared" si="290"/>
        <v>1F801</v>
      </c>
      <c r="V2024" s="10">
        <f t="shared" si="291"/>
        <v>248</v>
      </c>
      <c r="W2024" s="10">
        <f t="shared" si="292"/>
        <v>1</v>
      </c>
      <c r="X2024" s="11">
        <f t="shared" si="293"/>
        <v>7</v>
      </c>
      <c r="Y2024" s="11">
        <f t="shared" si="294"/>
        <v>248</v>
      </c>
      <c r="Z2024" s="12" t="str">
        <f t="shared" si="295"/>
        <v>Position, Rapid Update</v>
      </c>
      <c r="AI2024" s="17"/>
      <c r="AJ2024" s="18"/>
      <c r="AK2024" s="19"/>
      <c r="AL2024" s="21"/>
      <c r="AM2024" s="21"/>
      <c r="AN2024" s="21"/>
      <c r="AO2024" s="21"/>
      <c r="AP2024" s="20"/>
      <c r="AQ2024" s="20"/>
      <c r="AR2024" s="20"/>
      <c r="AS2024" s="20"/>
      <c r="AT2024" s="20"/>
      <c r="AU2024" s="20"/>
      <c r="AV2024" s="20"/>
      <c r="AW2024" s="20"/>
      <c r="AX2024" s="221">
        <v>129025</v>
      </c>
      <c r="AY2024" s="6">
        <v>7</v>
      </c>
      <c r="AZ2024" s="6">
        <v>248</v>
      </c>
      <c r="BA2024" s="87" t="s">
        <v>2689</v>
      </c>
      <c r="BB2024" s="39" t="s">
        <v>2690</v>
      </c>
      <c r="BC2024" s="84" t="s">
        <v>2691</v>
      </c>
      <c r="BD2024" s="38" t="s">
        <v>2350</v>
      </c>
      <c r="BE2024" s="39" t="s">
        <v>2692</v>
      </c>
      <c r="BF2024" s="90" t="s">
        <v>2691</v>
      </c>
      <c r="BL2024" s="42" t="s">
        <v>2693</v>
      </c>
      <c r="BM2024" s="43" t="s">
        <v>2688</v>
      </c>
      <c r="BO2024" s="17"/>
      <c r="BP2024" s="18"/>
    </row>
    <row r="2025" spans="1:68" ht="15" customHeight="1" thickBot="1" x14ac:dyDescent="0.35">
      <c r="A2025" s="116">
        <v>2023</v>
      </c>
      <c r="H2025" t="s">
        <v>2623</v>
      </c>
      <c r="I2025" s="244">
        <v>8</v>
      </c>
      <c r="J2025" s="244" t="s">
        <v>2527</v>
      </c>
      <c r="K2025" s="244" t="s">
        <v>2673</v>
      </c>
      <c r="L2025" s="244">
        <v>1</v>
      </c>
      <c r="M2025" s="244" t="s">
        <v>2545</v>
      </c>
      <c r="N2025" s="244">
        <v>85</v>
      </c>
      <c r="O2025" s="244" t="s">
        <v>2515</v>
      </c>
      <c r="P2025" s="244" t="s">
        <v>2474</v>
      </c>
      <c r="Q2025" s="244" t="s">
        <v>2474</v>
      </c>
      <c r="R2025" s="6">
        <f t="shared" si="287"/>
        <v>2</v>
      </c>
      <c r="S2025" s="6">
        <f t="shared" si="288"/>
        <v>1</v>
      </c>
      <c r="T2025" s="7">
        <f t="shared" si="289"/>
        <v>130306</v>
      </c>
      <c r="U2025" s="121" t="str">
        <f t="shared" si="290"/>
        <v>1FD02</v>
      </c>
      <c r="V2025" s="10">
        <f t="shared" si="291"/>
        <v>253</v>
      </c>
      <c r="W2025" s="10">
        <f t="shared" si="292"/>
        <v>2</v>
      </c>
      <c r="X2025" s="11">
        <f t="shared" si="293"/>
        <v>1</v>
      </c>
      <c r="Y2025" s="11">
        <f t="shared" si="294"/>
        <v>253</v>
      </c>
      <c r="Z2025" s="12" t="str">
        <f t="shared" si="295"/>
        <v>Wind Data</v>
      </c>
      <c r="AI2025" s="17"/>
      <c r="AJ2025" s="18"/>
      <c r="AK2025" s="19"/>
      <c r="AQ2025" s="34"/>
      <c r="AR2025" s="34"/>
      <c r="AS2025" s="34"/>
      <c r="AT2025" s="34"/>
      <c r="AU2025" s="34"/>
      <c r="AV2025" s="34"/>
      <c r="AW2025" s="34"/>
      <c r="AX2025" s="222">
        <v>130306</v>
      </c>
      <c r="AY2025" s="6">
        <v>1</v>
      </c>
      <c r="AZ2025" s="6">
        <v>253</v>
      </c>
      <c r="BA2025" s="87" t="s">
        <v>2701</v>
      </c>
      <c r="BB2025" s="39" t="s">
        <v>3135</v>
      </c>
      <c r="BC2025" s="84" t="s">
        <v>2349</v>
      </c>
      <c r="BD2025" s="38" t="s">
        <v>2702</v>
      </c>
      <c r="BE2025" s="39" t="s">
        <v>3063</v>
      </c>
      <c r="BF2025" s="90" t="s">
        <v>2691</v>
      </c>
      <c r="BJ2025" s="47" t="s">
        <v>2703</v>
      </c>
      <c r="BL2025" s="42" t="s">
        <v>2698</v>
      </c>
      <c r="BM2025" s="43" t="s">
        <v>2688</v>
      </c>
      <c r="BO2025" s="17"/>
      <c r="BP2025" s="18"/>
    </row>
    <row r="2026" spans="1:68" ht="15" customHeight="1" thickBot="1" x14ac:dyDescent="0.35">
      <c r="A2026" s="116">
        <v>2024</v>
      </c>
      <c r="H2026" t="s">
        <v>2522</v>
      </c>
      <c r="I2026" s="244">
        <v>8</v>
      </c>
      <c r="J2026" s="244" t="s">
        <v>2550</v>
      </c>
      <c r="K2026" s="244">
        <v>26</v>
      </c>
      <c r="L2026" s="244">
        <v>2</v>
      </c>
      <c r="M2026" s="244" t="s">
        <v>2493</v>
      </c>
      <c r="N2026" s="244">
        <v>86</v>
      </c>
      <c r="O2026" s="244" t="s">
        <v>2512</v>
      </c>
      <c r="P2026" s="244" t="s">
        <v>2474</v>
      </c>
      <c r="Q2026" s="244" t="s">
        <v>2474</v>
      </c>
      <c r="R2026" s="6">
        <f t="shared" si="287"/>
        <v>2</v>
      </c>
      <c r="S2026" s="6">
        <f t="shared" si="288"/>
        <v>1</v>
      </c>
      <c r="T2026" s="7">
        <f t="shared" si="289"/>
        <v>130306</v>
      </c>
      <c r="U2026" s="121" t="str">
        <f t="shared" si="290"/>
        <v>1FD02</v>
      </c>
      <c r="V2026" s="10">
        <f t="shared" si="291"/>
        <v>253</v>
      </c>
      <c r="W2026" s="10">
        <f t="shared" si="292"/>
        <v>2</v>
      </c>
      <c r="X2026" s="11">
        <f t="shared" si="293"/>
        <v>3</v>
      </c>
      <c r="Y2026" s="11">
        <f t="shared" si="294"/>
        <v>253</v>
      </c>
      <c r="Z2026" s="12" t="str">
        <f t="shared" si="295"/>
        <v>Wind Data</v>
      </c>
      <c r="AI2026" s="17"/>
      <c r="AJ2026" s="18"/>
      <c r="AK2026" s="19"/>
      <c r="AL2026" s="21"/>
      <c r="AM2026" s="21"/>
      <c r="AN2026" s="21"/>
      <c r="AO2026" s="21"/>
      <c r="AP2026" s="20"/>
      <c r="AQ2026" s="20"/>
      <c r="AR2026" s="20"/>
      <c r="AS2026" s="20"/>
      <c r="AT2026" s="20"/>
      <c r="AU2026" s="20"/>
      <c r="AV2026" s="20"/>
      <c r="AW2026" s="20"/>
      <c r="AX2026" s="221">
        <v>130306</v>
      </c>
      <c r="AY2026" s="6">
        <v>3</v>
      </c>
      <c r="AZ2026" s="6">
        <v>253</v>
      </c>
      <c r="BA2026" s="87" t="s">
        <v>2701</v>
      </c>
      <c r="BB2026" s="39" t="s">
        <v>3069</v>
      </c>
      <c r="BC2026" s="84" t="s">
        <v>2349</v>
      </c>
      <c r="BD2026" s="38" t="s">
        <v>2702</v>
      </c>
      <c r="BE2026" s="39" t="s">
        <v>3157</v>
      </c>
      <c r="BF2026" s="90" t="s">
        <v>2691</v>
      </c>
      <c r="BJ2026" s="47" t="s">
        <v>2704</v>
      </c>
      <c r="BL2026" s="42" t="s">
        <v>2705</v>
      </c>
      <c r="BM2026" s="43" t="s">
        <v>2688</v>
      </c>
      <c r="BO2026" s="17"/>
      <c r="BP2026" s="18"/>
    </row>
    <row r="2027" spans="1:68" ht="15" customHeight="1" thickBot="1" x14ac:dyDescent="0.35">
      <c r="A2027" s="116">
        <v>2025</v>
      </c>
      <c r="H2027" t="s">
        <v>2475</v>
      </c>
      <c r="I2027" s="244">
        <v>8</v>
      </c>
      <c r="J2027" s="244">
        <v>0</v>
      </c>
      <c r="K2027" s="244">
        <v>0</v>
      </c>
      <c r="L2027" s="244">
        <v>0</v>
      </c>
      <c r="M2027" s="244">
        <v>38</v>
      </c>
      <c r="N2027" s="244" t="s">
        <v>2499</v>
      </c>
      <c r="O2027" s="244" t="s">
        <v>2477</v>
      </c>
      <c r="P2027" s="244">
        <v>0</v>
      </c>
      <c r="Q2027" s="244" t="s">
        <v>2474</v>
      </c>
      <c r="R2027" s="6">
        <f t="shared" si="287"/>
        <v>5</v>
      </c>
      <c r="S2027" s="6">
        <f t="shared" si="288"/>
        <v>1</v>
      </c>
      <c r="T2027" s="7">
        <f t="shared" si="289"/>
        <v>130314</v>
      </c>
      <c r="U2027" s="121" t="str">
        <f t="shared" si="290"/>
        <v>1FD0A</v>
      </c>
      <c r="V2027" s="10">
        <f t="shared" si="291"/>
        <v>253</v>
      </c>
      <c r="W2027" s="10">
        <f t="shared" si="292"/>
        <v>10</v>
      </c>
      <c r="X2027" s="11">
        <f t="shared" si="293"/>
        <v>16</v>
      </c>
      <c r="Y2027" s="11">
        <f t="shared" si="294"/>
        <v>253</v>
      </c>
      <c r="Z2027" s="12" t="str">
        <f t="shared" si="295"/>
        <v>Actual Pressure</v>
      </c>
      <c r="AI2027" s="17"/>
      <c r="AJ2027" s="18"/>
      <c r="AK2027" s="19"/>
      <c r="AQ2027" s="34"/>
      <c r="AR2027" s="34"/>
      <c r="AS2027" s="34"/>
      <c r="AT2027" s="34"/>
      <c r="AU2027" s="34"/>
      <c r="AV2027" s="34"/>
      <c r="AW2027" s="34"/>
      <c r="AX2027" s="222">
        <v>130314</v>
      </c>
      <c r="AY2027" s="6">
        <v>16</v>
      </c>
      <c r="AZ2027" s="6">
        <v>253</v>
      </c>
      <c r="BA2027" s="87" t="s">
        <v>2822</v>
      </c>
      <c r="BB2027" s="39" t="s">
        <v>3004</v>
      </c>
      <c r="BC2027" s="84" t="s">
        <v>2360</v>
      </c>
      <c r="BJ2027" s="47" t="s">
        <v>2823</v>
      </c>
      <c r="BL2027" s="42" t="s">
        <v>2687</v>
      </c>
      <c r="BM2027" s="43" t="s">
        <v>2688</v>
      </c>
      <c r="BO2027" s="17"/>
      <c r="BP2027" s="18"/>
    </row>
    <row r="2028" spans="1:68" ht="15" customHeight="1" thickBot="1" x14ac:dyDescent="0.35">
      <c r="A2028" s="116">
        <v>2026</v>
      </c>
      <c r="H2028" t="s">
        <v>2619</v>
      </c>
      <c r="I2028" s="244">
        <v>8</v>
      </c>
      <c r="J2028" s="244" t="s">
        <v>2575</v>
      </c>
      <c r="K2028" s="244">
        <v>79</v>
      </c>
      <c r="L2028" s="244" t="s">
        <v>2509</v>
      </c>
      <c r="M2028" s="244">
        <v>19</v>
      </c>
      <c r="N2028" s="244">
        <v>55</v>
      </c>
      <c r="O2028" s="244" t="s">
        <v>2579</v>
      </c>
      <c r="P2028" s="244">
        <v>32</v>
      </c>
      <c r="Q2028" s="244">
        <v>3</v>
      </c>
      <c r="R2028" s="6">
        <f t="shared" si="287"/>
        <v>2</v>
      </c>
      <c r="S2028" s="6">
        <f t="shared" si="288"/>
        <v>1</v>
      </c>
      <c r="T2028" s="7">
        <f t="shared" si="289"/>
        <v>129025</v>
      </c>
      <c r="U2028" s="121" t="str">
        <f t="shared" si="290"/>
        <v>1F801</v>
      </c>
      <c r="V2028" s="10">
        <f t="shared" si="291"/>
        <v>248</v>
      </c>
      <c r="W2028" s="10">
        <f t="shared" si="292"/>
        <v>1</v>
      </c>
      <c r="X2028" s="11">
        <f t="shared" si="293"/>
        <v>7</v>
      </c>
      <c r="Y2028" s="11">
        <f t="shared" si="294"/>
        <v>248</v>
      </c>
      <c r="Z2028" s="12" t="str">
        <f t="shared" si="295"/>
        <v>Position, Rapid Update</v>
      </c>
      <c r="AI2028" s="17"/>
      <c r="AJ2028" s="18"/>
      <c r="AK2028" s="19"/>
      <c r="AL2028" s="21"/>
      <c r="AM2028" s="21"/>
      <c r="AN2028" s="21"/>
      <c r="AO2028" s="21"/>
      <c r="AP2028" s="20"/>
      <c r="AQ2028" s="20"/>
      <c r="AR2028" s="20"/>
      <c r="AS2028" s="20"/>
      <c r="AT2028" s="20"/>
      <c r="AU2028" s="20"/>
      <c r="AV2028" s="20"/>
      <c r="AW2028" s="20"/>
      <c r="AX2028" s="221">
        <v>129025</v>
      </c>
      <c r="AY2028" s="6">
        <v>7</v>
      </c>
      <c r="AZ2028" s="6">
        <v>248</v>
      </c>
      <c r="BA2028" s="87" t="s">
        <v>2689</v>
      </c>
      <c r="BB2028" s="39" t="s">
        <v>2690</v>
      </c>
      <c r="BC2028" s="84" t="s">
        <v>2691</v>
      </c>
      <c r="BD2028" s="38" t="s">
        <v>2350</v>
      </c>
      <c r="BE2028" s="39" t="s">
        <v>2692</v>
      </c>
      <c r="BF2028" s="90" t="s">
        <v>2691</v>
      </c>
      <c r="BL2028" s="42" t="s">
        <v>2693</v>
      </c>
      <c r="BM2028" s="43" t="s">
        <v>2688</v>
      </c>
      <c r="BO2028" s="17"/>
      <c r="BP2028" s="18"/>
    </row>
    <row r="2029" spans="1:68" ht="15" customHeight="1" thickBot="1" x14ac:dyDescent="0.35">
      <c r="A2029" s="116">
        <v>2027</v>
      </c>
      <c r="H2029" t="s">
        <v>2657</v>
      </c>
      <c r="I2029" s="244">
        <v>8</v>
      </c>
      <c r="J2029" s="244" t="s">
        <v>2545</v>
      </c>
      <c r="K2029" s="244" t="s">
        <v>2534</v>
      </c>
      <c r="L2029" s="244" t="s">
        <v>2633</v>
      </c>
      <c r="M2029" s="244">
        <v>3</v>
      </c>
      <c r="N2029" s="244" t="s">
        <v>2474</v>
      </c>
      <c r="O2029" s="244" t="s">
        <v>2474</v>
      </c>
      <c r="P2029" s="244" t="s">
        <v>2474</v>
      </c>
      <c r="Q2029" s="244" t="s">
        <v>2474</v>
      </c>
      <c r="R2029" s="6">
        <f t="shared" si="287"/>
        <v>3</v>
      </c>
      <c r="S2029" s="6">
        <f t="shared" si="288"/>
        <v>1</v>
      </c>
      <c r="T2029" s="7">
        <f t="shared" si="289"/>
        <v>130577</v>
      </c>
      <c r="U2029" s="121" t="str">
        <f t="shared" si="290"/>
        <v>1FE11</v>
      </c>
      <c r="V2029" s="10">
        <f t="shared" si="291"/>
        <v>254</v>
      </c>
      <c r="W2029" s="10">
        <f t="shared" si="292"/>
        <v>17</v>
      </c>
      <c r="X2029" s="11">
        <f t="shared" si="293"/>
        <v>1</v>
      </c>
      <c r="Y2029" s="11">
        <f t="shared" si="294"/>
        <v>254</v>
      </c>
      <c r="Z2029" s="12" t="str">
        <f t="shared" si="295"/>
        <v>Direction Data</v>
      </c>
      <c r="AI2029" s="17"/>
      <c r="AJ2029" s="18"/>
      <c r="AK2029" s="19"/>
      <c r="AQ2029" s="34"/>
      <c r="AR2029" s="34"/>
      <c r="AS2029" s="34"/>
      <c r="AT2029" s="34"/>
      <c r="AU2029" s="34"/>
      <c r="AV2029" s="34"/>
      <c r="AW2029" s="34"/>
      <c r="AX2029" s="222">
        <v>130577</v>
      </c>
      <c r="AY2029" s="6">
        <v>1</v>
      </c>
      <c r="AZ2029" s="6">
        <v>254</v>
      </c>
      <c r="BA2029" s="87" t="s">
        <v>2832</v>
      </c>
      <c r="BB2029" s="39" t="s">
        <v>2709</v>
      </c>
      <c r="BC2029" s="84" t="s">
        <v>2710</v>
      </c>
      <c r="BL2029" s="42" t="s">
        <v>2698</v>
      </c>
      <c r="BM2029" s="43" t="s">
        <v>2688</v>
      </c>
      <c r="BO2029" s="17"/>
      <c r="BP2029" s="18"/>
    </row>
    <row r="2030" spans="1:68" ht="15" customHeight="1" thickBot="1" x14ac:dyDescent="0.35">
      <c r="A2030" s="116">
        <v>2028</v>
      </c>
      <c r="H2030" t="s">
        <v>2657</v>
      </c>
      <c r="I2030" s="244">
        <v>8</v>
      </c>
      <c r="J2030" s="244" t="s">
        <v>2576</v>
      </c>
      <c r="K2030" s="244" t="s">
        <v>2519</v>
      </c>
      <c r="L2030" s="244" t="s">
        <v>2506</v>
      </c>
      <c r="M2030" s="244">
        <v>0</v>
      </c>
      <c r="N2030" s="244">
        <v>0</v>
      </c>
      <c r="O2030" s="244" t="s">
        <v>2474</v>
      </c>
      <c r="P2030" s="244" t="s">
        <v>2474</v>
      </c>
      <c r="Q2030" s="244" t="s">
        <v>2474</v>
      </c>
      <c r="R2030" s="6">
        <f t="shared" si="287"/>
        <v>3</v>
      </c>
      <c r="S2030" s="6">
        <f t="shared" si="288"/>
        <v>1</v>
      </c>
      <c r="T2030" s="7">
        <f t="shared" si="289"/>
        <v>130577</v>
      </c>
      <c r="U2030" s="121" t="str">
        <f t="shared" si="290"/>
        <v>1FE11</v>
      </c>
      <c r="V2030" s="10">
        <f t="shared" si="291"/>
        <v>254</v>
      </c>
      <c r="W2030" s="10">
        <f t="shared" si="292"/>
        <v>17</v>
      </c>
      <c r="X2030" s="11">
        <f t="shared" si="293"/>
        <v>1</v>
      </c>
      <c r="Y2030" s="11">
        <f t="shared" si="294"/>
        <v>254</v>
      </c>
      <c r="Z2030" s="12" t="str">
        <f t="shared" si="295"/>
        <v>Direction Data</v>
      </c>
      <c r="AI2030" s="17"/>
      <c r="AJ2030" s="18"/>
      <c r="AK2030" s="19"/>
      <c r="AL2030" s="21"/>
      <c r="AM2030" s="21"/>
      <c r="AN2030" s="21"/>
      <c r="AO2030" s="21"/>
      <c r="AP2030" s="20"/>
      <c r="AQ2030" s="20"/>
      <c r="AR2030" s="20"/>
      <c r="AS2030" s="20"/>
      <c r="AT2030" s="20"/>
      <c r="AU2030" s="20"/>
      <c r="AV2030" s="20"/>
      <c r="AW2030" s="20"/>
      <c r="AX2030" s="221">
        <v>130577</v>
      </c>
      <c r="AY2030" s="6">
        <v>1</v>
      </c>
      <c r="AZ2030" s="6">
        <v>254</v>
      </c>
      <c r="BA2030" s="87" t="s">
        <v>2833</v>
      </c>
      <c r="BB2030" s="39" t="s">
        <v>2352</v>
      </c>
      <c r="BC2030" s="84" t="s">
        <v>2710</v>
      </c>
      <c r="BD2030" s="38" t="s">
        <v>2834</v>
      </c>
      <c r="BE2030" s="39" t="s">
        <v>2835</v>
      </c>
      <c r="BF2030" s="90" t="s">
        <v>2691</v>
      </c>
      <c r="BG2030" s="58" t="s">
        <v>2772</v>
      </c>
      <c r="BH2030" s="24" t="s">
        <v>2836</v>
      </c>
      <c r="BI2030" s="6" t="s">
        <v>2349</v>
      </c>
      <c r="BL2030" s="42" t="s">
        <v>2698</v>
      </c>
      <c r="BM2030" s="43" t="s">
        <v>2688</v>
      </c>
      <c r="BO2030" s="17"/>
      <c r="BP2030" s="18"/>
    </row>
    <row r="2031" spans="1:68" ht="15" customHeight="1" thickBot="1" x14ac:dyDescent="0.35">
      <c r="A2031" s="116">
        <v>2029</v>
      </c>
      <c r="H2031" t="s">
        <v>2657</v>
      </c>
      <c r="I2031" s="244">
        <v>8</v>
      </c>
      <c r="J2031" s="244" t="s">
        <v>2486</v>
      </c>
      <c r="K2031" s="244" t="s">
        <v>2474</v>
      </c>
      <c r="L2031" s="244" t="s">
        <v>2474</v>
      </c>
      <c r="M2031" s="244" t="s">
        <v>2474</v>
      </c>
      <c r="N2031" s="244" t="s">
        <v>2474</v>
      </c>
      <c r="O2031" s="244" t="s">
        <v>2474</v>
      </c>
      <c r="P2031" s="244" t="s">
        <v>2474</v>
      </c>
      <c r="Q2031" s="244" t="s">
        <v>2474</v>
      </c>
      <c r="R2031" s="6">
        <f t="shared" si="287"/>
        <v>3</v>
      </c>
      <c r="S2031" s="6">
        <f t="shared" si="288"/>
        <v>1</v>
      </c>
      <c r="T2031" s="7">
        <f t="shared" si="289"/>
        <v>130577</v>
      </c>
      <c r="U2031" s="121" t="str">
        <f t="shared" si="290"/>
        <v>1FE11</v>
      </c>
      <c r="V2031" s="10">
        <f t="shared" si="291"/>
        <v>254</v>
      </c>
      <c r="W2031" s="10">
        <f t="shared" si="292"/>
        <v>17</v>
      </c>
      <c r="X2031" s="11">
        <f t="shared" si="293"/>
        <v>1</v>
      </c>
      <c r="Y2031" s="11">
        <f t="shared" si="294"/>
        <v>254</v>
      </c>
      <c r="Z2031" s="12" t="str">
        <f t="shared" si="295"/>
        <v>Direction Data</v>
      </c>
      <c r="AI2031" s="17"/>
      <c r="AJ2031" s="18"/>
      <c r="AK2031" s="19"/>
      <c r="AQ2031" s="34"/>
      <c r="AR2031" s="34"/>
      <c r="AS2031" s="34"/>
      <c r="AT2031" s="34"/>
      <c r="AU2031" s="34"/>
      <c r="AV2031" s="34"/>
      <c r="AW2031" s="34"/>
      <c r="AX2031" s="222">
        <v>130577</v>
      </c>
      <c r="AY2031" s="6">
        <v>1</v>
      </c>
      <c r="AZ2031" s="6">
        <v>254</v>
      </c>
      <c r="BA2031" s="87" t="s">
        <v>2837</v>
      </c>
      <c r="BB2031" s="39" t="s">
        <v>2411</v>
      </c>
      <c r="BC2031" s="84" t="s">
        <v>2710</v>
      </c>
      <c r="BL2031" s="42" t="s">
        <v>2698</v>
      </c>
      <c r="BM2031" s="43" t="s">
        <v>2688</v>
      </c>
      <c r="BO2031" s="17"/>
      <c r="BP2031" s="18"/>
    </row>
    <row r="2032" spans="1:68" ht="15" customHeight="1" thickBot="1" x14ac:dyDescent="0.35">
      <c r="A2032" s="116">
        <v>2030</v>
      </c>
      <c r="H2032" t="s">
        <v>2620</v>
      </c>
      <c r="I2032" s="244">
        <v>8</v>
      </c>
      <c r="J2032" s="244">
        <v>0</v>
      </c>
      <c r="K2032" s="244" t="s">
        <v>2474</v>
      </c>
      <c r="L2032" s="244" t="s">
        <v>2474</v>
      </c>
      <c r="M2032" s="244" t="s">
        <v>2474</v>
      </c>
      <c r="N2032" s="244" t="s">
        <v>2521</v>
      </c>
      <c r="O2032" s="244">
        <v>2</v>
      </c>
      <c r="P2032" s="244" t="s">
        <v>2474</v>
      </c>
      <c r="Q2032" s="244" t="s">
        <v>2474</v>
      </c>
      <c r="R2032" s="6">
        <f t="shared" si="287"/>
        <v>2</v>
      </c>
      <c r="S2032" s="6">
        <f t="shared" si="288"/>
        <v>1</v>
      </c>
      <c r="T2032" s="7">
        <f t="shared" si="289"/>
        <v>127245</v>
      </c>
      <c r="U2032" s="121" t="str">
        <f t="shared" si="290"/>
        <v>1F10D</v>
      </c>
      <c r="V2032" s="10">
        <f t="shared" si="291"/>
        <v>241</v>
      </c>
      <c r="W2032" s="10">
        <f t="shared" si="292"/>
        <v>13</v>
      </c>
      <c r="X2032" s="11">
        <f t="shared" si="293"/>
        <v>1</v>
      </c>
      <c r="Y2032" s="11">
        <f t="shared" si="294"/>
        <v>241</v>
      </c>
      <c r="Z2032" s="12" t="str">
        <f t="shared" si="295"/>
        <v>Rudder</v>
      </c>
      <c r="AI2032" s="17"/>
      <c r="AJ2032" s="18"/>
      <c r="AK2032" s="19"/>
      <c r="AL2032" s="21"/>
      <c r="AM2032" s="21"/>
      <c r="AN2032" s="21"/>
      <c r="AO2032" s="21"/>
      <c r="AP2032" s="20"/>
      <c r="AQ2032" s="20"/>
      <c r="AR2032" s="20"/>
      <c r="AS2032" s="20"/>
      <c r="AT2032" s="20"/>
      <c r="AU2032" s="20"/>
      <c r="AV2032" s="20"/>
      <c r="AW2032" s="20"/>
      <c r="AX2032" s="221">
        <v>127245</v>
      </c>
      <c r="AY2032" s="6">
        <v>1</v>
      </c>
      <c r="AZ2032" s="6">
        <v>241</v>
      </c>
      <c r="BA2032" s="87" t="s">
        <v>2696</v>
      </c>
      <c r="BB2032" s="39" t="s">
        <v>2999</v>
      </c>
      <c r="BC2032" s="84" t="s">
        <v>2691</v>
      </c>
      <c r="BL2032" s="42" t="s">
        <v>2698</v>
      </c>
      <c r="BM2032" s="43" t="s">
        <v>2688</v>
      </c>
      <c r="BO2032" s="17"/>
      <c r="BP2032" s="18"/>
    </row>
    <row r="2033" spans="1:68" ht="15" customHeight="1" thickBot="1" x14ac:dyDescent="0.35">
      <c r="A2033" s="116">
        <v>2031</v>
      </c>
      <c r="H2033" t="s">
        <v>2621</v>
      </c>
      <c r="I2033" s="244">
        <v>8</v>
      </c>
      <c r="J2033" s="244">
        <v>3</v>
      </c>
      <c r="K2033" s="244" t="s">
        <v>2519</v>
      </c>
      <c r="L2033" s="244" t="s">
        <v>2506</v>
      </c>
      <c r="M2033" s="244">
        <v>0</v>
      </c>
      <c r="N2033" s="244">
        <v>0</v>
      </c>
      <c r="O2033" s="244" t="s">
        <v>2474</v>
      </c>
      <c r="P2033" s="244" t="s">
        <v>2483</v>
      </c>
      <c r="Q2033" s="244" t="s">
        <v>2520</v>
      </c>
      <c r="R2033" s="6">
        <f t="shared" si="287"/>
        <v>2</v>
      </c>
      <c r="S2033" s="6">
        <f t="shared" si="288"/>
        <v>1</v>
      </c>
      <c r="T2033" s="7">
        <f t="shared" si="289"/>
        <v>127250</v>
      </c>
      <c r="U2033" s="121" t="str">
        <f t="shared" si="290"/>
        <v>1F112</v>
      </c>
      <c r="V2033" s="10">
        <f t="shared" si="291"/>
        <v>241</v>
      </c>
      <c r="W2033" s="10">
        <f t="shared" si="292"/>
        <v>18</v>
      </c>
      <c r="X2033" s="11">
        <f t="shared" si="293"/>
        <v>1</v>
      </c>
      <c r="Y2033" s="11">
        <f t="shared" si="294"/>
        <v>241</v>
      </c>
      <c r="Z2033" s="12" t="str">
        <f t="shared" si="295"/>
        <v>Vessel Heading</v>
      </c>
      <c r="AI2033" s="17"/>
      <c r="AJ2033" s="18"/>
      <c r="AK2033" s="19"/>
      <c r="AQ2033" s="34"/>
      <c r="AR2033" s="34"/>
      <c r="AS2033" s="34"/>
      <c r="AT2033" s="34"/>
      <c r="AU2033" s="34"/>
      <c r="AV2033" s="34"/>
      <c r="AW2033" s="34"/>
      <c r="AX2033" s="222">
        <v>127250</v>
      </c>
      <c r="AY2033" s="6">
        <v>1</v>
      </c>
      <c r="AZ2033" s="6">
        <v>241</v>
      </c>
      <c r="BA2033" s="87" t="s">
        <v>18</v>
      </c>
      <c r="BB2033" s="39" t="s">
        <v>2462</v>
      </c>
      <c r="BC2033" s="84" t="s">
        <v>2691</v>
      </c>
      <c r="BL2033" s="42" t="s">
        <v>2698</v>
      </c>
      <c r="BM2033" s="43" t="s">
        <v>2688</v>
      </c>
      <c r="BO2033" s="17"/>
      <c r="BP2033" s="18"/>
    </row>
    <row r="2034" spans="1:68" ht="15" customHeight="1" thickBot="1" x14ac:dyDescent="0.35">
      <c r="A2034" s="116">
        <v>2032</v>
      </c>
      <c r="H2034" t="s">
        <v>2622</v>
      </c>
      <c r="I2034" s="244">
        <v>8</v>
      </c>
      <c r="J2034" s="244">
        <v>3</v>
      </c>
      <c r="K2034" s="244">
        <v>0</v>
      </c>
      <c r="L2034" s="244" t="s">
        <v>2563</v>
      </c>
      <c r="M2034" s="244" t="s">
        <v>2520</v>
      </c>
      <c r="N2034" s="244">
        <v>5</v>
      </c>
      <c r="O2034" s="244" t="s">
        <v>2474</v>
      </c>
      <c r="P2034" s="244" t="s">
        <v>2474</v>
      </c>
      <c r="Q2034" s="244" t="s">
        <v>2474</v>
      </c>
      <c r="R2034" s="6">
        <f t="shared" si="287"/>
        <v>2</v>
      </c>
      <c r="S2034" s="6">
        <f t="shared" si="288"/>
        <v>1</v>
      </c>
      <c r="T2034" s="7">
        <f t="shared" si="289"/>
        <v>127251</v>
      </c>
      <c r="U2034" s="121" t="str">
        <f t="shared" si="290"/>
        <v>1F113</v>
      </c>
      <c r="V2034" s="10">
        <f t="shared" si="291"/>
        <v>241</v>
      </c>
      <c r="W2034" s="10">
        <f t="shared" si="292"/>
        <v>19</v>
      </c>
      <c r="X2034" s="11">
        <f t="shared" si="293"/>
        <v>1</v>
      </c>
      <c r="Y2034" s="11">
        <f t="shared" si="294"/>
        <v>241</v>
      </c>
      <c r="Z2034" s="12" t="str">
        <f t="shared" si="295"/>
        <v>Rate of Turn</v>
      </c>
      <c r="AI2034" s="17"/>
      <c r="AJ2034" s="18"/>
      <c r="AK2034" s="19"/>
      <c r="AL2034" s="21"/>
      <c r="AM2034" s="21"/>
      <c r="AN2034" s="21"/>
      <c r="AO2034" s="21"/>
      <c r="AP2034" s="20"/>
      <c r="AQ2034" s="20"/>
      <c r="AR2034" s="20"/>
      <c r="AS2034" s="20"/>
      <c r="AT2034" s="20"/>
      <c r="AU2034" s="20"/>
      <c r="AV2034" s="20"/>
      <c r="AW2034" s="20"/>
      <c r="AX2034" s="221">
        <v>127251</v>
      </c>
      <c r="AY2034" s="6">
        <v>1</v>
      </c>
      <c r="AZ2034" s="6">
        <v>241</v>
      </c>
      <c r="BA2034" s="87" t="s">
        <v>2699</v>
      </c>
      <c r="BB2034" s="39" t="s">
        <v>2700</v>
      </c>
      <c r="BC2034" s="84" t="s">
        <v>2691</v>
      </c>
      <c r="BL2034" s="42" t="s">
        <v>2698</v>
      </c>
      <c r="BM2034" s="43" t="s">
        <v>2688</v>
      </c>
      <c r="BO2034" s="17"/>
      <c r="BP2034" s="18"/>
    </row>
    <row r="2035" spans="1:68" ht="15" customHeight="1" thickBot="1" x14ac:dyDescent="0.35">
      <c r="A2035" s="116">
        <v>2033</v>
      </c>
      <c r="H2035" t="s">
        <v>2656</v>
      </c>
      <c r="I2035" s="244">
        <v>8</v>
      </c>
      <c r="J2035" s="244">
        <v>3</v>
      </c>
      <c r="K2035" s="244">
        <v>0</v>
      </c>
      <c r="L2035" s="244">
        <v>0</v>
      </c>
      <c r="M2035" s="244" t="s">
        <v>2474</v>
      </c>
      <c r="N2035" s="244" t="s">
        <v>2474</v>
      </c>
      <c r="O2035" s="244">
        <v>0</v>
      </c>
      <c r="P2035" s="244" t="s">
        <v>2474</v>
      </c>
      <c r="Q2035" s="244" t="s">
        <v>2474</v>
      </c>
      <c r="R2035" s="6">
        <f t="shared" si="287"/>
        <v>2</v>
      </c>
      <c r="S2035" s="6">
        <f t="shared" si="288"/>
        <v>1</v>
      </c>
      <c r="T2035" s="7">
        <f t="shared" si="289"/>
        <v>128259</v>
      </c>
      <c r="U2035" s="121" t="str">
        <f t="shared" si="290"/>
        <v>1F503</v>
      </c>
      <c r="V2035" s="10">
        <f t="shared" si="291"/>
        <v>245</v>
      </c>
      <c r="W2035" s="10">
        <f t="shared" si="292"/>
        <v>3</v>
      </c>
      <c r="X2035" s="11">
        <f t="shared" si="293"/>
        <v>1</v>
      </c>
      <c r="Y2035" s="11">
        <f t="shared" si="294"/>
        <v>245</v>
      </c>
      <c r="Z2035" s="12" t="str">
        <f t="shared" si="295"/>
        <v>Speed</v>
      </c>
      <c r="AI2035" s="17"/>
      <c r="AJ2035" s="18"/>
      <c r="AK2035" s="19"/>
      <c r="AQ2035" s="34"/>
      <c r="AR2035" s="34"/>
      <c r="AS2035" s="34"/>
      <c r="AT2035" s="34"/>
      <c r="AU2035" s="34"/>
      <c r="AV2035" s="34"/>
      <c r="AW2035" s="34"/>
      <c r="AX2035" s="222">
        <v>128259</v>
      </c>
      <c r="AY2035" s="6">
        <v>1</v>
      </c>
      <c r="AZ2035" s="6">
        <v>245</v>
      </c>
      <c r="BA2035" s="87" t="s">
        <v>34</v>
      </c>
      <c r="BB2035" s="39" t="s">
        <v>2457</v>
      </c>
      <c r="BC2035" s="84" t="s">
        <v>2349</v>
      </c>
      <c r="BD2035" s="38" t="s">
        <v>2830</v>
      </c>
      <c r="BF2035" s="90" t="s">
        <v>2349</v>
      </c>
      <c r="BJ2035" s="47" t="s">
        <v>2831</v>
      </c>
      <c r="BL2035" s="42" t="s">
        <v>2698</v>
      </c>
      <c r="BM2035" s="43" t="s">
        <v>2688</v>
      </c>
      <c r="BO2035" s="17"/>
      <c r="BP2035" s="18"/>
    </row>
    <row r="2036" spans="1:68" ht="15" customHeight="1" thickBot="1" x14ac:dyDescent="0.35">
      <c r="A2036" s="116">
        <v>2034</v>
      </c>
      <c r="H2036" t="s">
        <v>2623</v>
      </c>
      <c r="I2036" s="244">
        <v>8</v>
      </c>
      <c r="J2036" s="244">
        <v>4</v>
      </c>
      <c r="K2036" s="244" t="s">
        <v>2673</v>
      </c>
      <c r="L2036" s="244">
        <v>1</v>
      </c>
      <c r="M2036" s="244" t="s">
        <v>2545</v>
      </c>
      <c r="N2036" s="244">
        <v>85</v>
      </c>
      <c r="O2036" s="244" t="s">
        <v>2515</v>
      </c>
      <c r="P2036" s="244" t="s">
        <v>2474</v>
      </c>
      <c r="Q2036" s="244" t="s">
        <v>2474</v>
      </c>
      <c r="R2036" s="6">
        <f t="shared" si="287"/>
        <v>2</v>
      </c>
      <c r="S2036" s="6">
        <f t="shared" si="288"/>
        <v>1</v>
      </c>
      <c r="T2036" s="7">
        <f t="shared" si="289"/>
        <v>130306</v>
      </c>
      <c r="U2036" s="121" t="str">
        <f t="shared" si="290"/>
        <v>1FD02</v>
      </c>
      <c r="V2036" s="10">
        <f t="shared" si="291"/>
        <v>253</v>
      </c>
      <c r="W2036" s="10">
        <f t="shared" si="292"/>
        <v>2</v>
      </c>
      <c r="X2036" s="11">
        <f t="shared" si="293"/>
        <v>1</v>
      </c>
      <c r="Y2036" s="11">
        <f t="shared" si="294"/>
        <v>253</v>
      </c>
      <c r="Z2036" s="12" t="str">
        <f t="shared" si="295"/>
        <v>Wind Data</v>
      </c>
      <c r="AI2036" s="17"/>
      <c r="AJ2036" s="18"/>
      <c r="AK2036" s="19"/>
      <c r="AL2036" s="21"/>
      <c r="AM2036" s="21"/>
      <c r="AN2036" s="21"/>
      <c r="AO2036" s="21"/>
      <c r="AP2036" s="20"/>
      <c r="AQ2036" s="20"/>
      <c r="AR2036" s="20"/>
      <c r="AS2036" s="20"/>
      <c r="AT2036" s="20"/>
      <c r="AU2036" s="20"/>
      <c r="AV2036" s="20"/>
      <c r="AW2036" s="20"/>
      <c r="AX2036" s="221">
        <v>130306</v>
      </c>
      <c r="AY2036" s="6">
        <v>1</v>
      </c>
      <c r="AZ2036" s="6">
        <v>253</v>
      </c>
      <c r="BA2036" s="87" t="s">
        <v>2701</v>
      </c>
      <c r="BB2036" s="39" t="s">
        <v>3135</v>
      </c>
      <c r="BC2036" s="84" t="s">
        <v>2349</v>
      </c>
      <c r="BD2036" s="38" t="s">
        <v>2702</v>
      </c>
      <c r="BE2036" s="39" t="s">
        <v>3063</v>
      </c>
      <c r="BF2036" s="90" t="s">
        <v>2691</v>
      </c>
      <c r="BJ2036" s="47" t="s">
        <v>2703</v>
      </c>
      <c r="BL2036" s="42" t="s">
        <v>2698</v>
      </c>
      <c r="BM2036" s="43" t="s">
        <v>2688</v>
      </c>
      <c r="BO2036" s="17"/>
      <c r="BP2036" s="18"/>
    </row>
    <row r="2037" spans="1:68" ht="15" customHeight="1" thickBot="1" x14ac:dyDescent="0.35">
      <c r="A2037" s="116">
        <v>2035</v>
      </c>
      <c r="H2037" t="s">
        <v>3082</v>
      </c>
      <c r="I2037" s="244">
        <v>3</v>
      </c>
      <c r="J2037" s="244">
        <v>14</v>
      </c>
      <c r="K2037" s="244" t="s">
        <v>2528</v>
      </c>
      <c r="L2037" s="244">
        <v>1</v>
      </c>
      <c r="M2037" s="244"/>
      <c r="N2037" s="244"/>
      <c r="O2037" s="244"/>
      <c r="P2037" s="244"/>
      <c r="Q2037" s="244"/>
      <c r="R2037" s="6">
        <f t="shared" si="287"/>
        <v>6</v>
      </c>
      <c r="S2037" s="6">
        <f t="shared" si="288"/>
        <v>0</v>
      </c>
      <c r="T2037" s="7">
        <f t="shared" si="289"/>
        <v>59904</v>
      </c>
      <c r="U2037" s="121" t="str">
        <f t="shared" si="290"/>
        <v>EA00</v>
      </c>
      <c r="V2037" s="10">
        <f t="shared" si="291"/>
        <v>234</v>
      </c>
      <c r="W2037" s="10">
        <f t="shared" si="292"/>
        <v>2</v>
      </c>
      <c r="X2037" s="11">
        <f t="shared" si="293"/>
        <v>1</v>
      </c>
      <c r="Y2037" s="11">
        <f t="shared" si="294"/>
        <v>2</v>
      </c>
      <c r="Z2037" s="12" t="str">
        <f t="shared" si="295"/>
        <v>Request</v>
      </c>
      <c r="AI2037" s="17"/>
      <c r="AJ2037" s="18"/>
      <c r="AK2037" s="19"/>
      <c r="AQ2037" s="34"/>
      <c r="AR2037" s="34"/>
      <c r="AS2037" s="34"/>
      <c r="AT2037" s="34"/>
      <c r="AU2037" s="34"/>
      <c r="AV2037" s="34"/>
      <c r="AW2037" s="34"/>
      <c r="AX2037" s="222">
        <v>59904</v>
      </c>
      <c r="AY2037" s="6">
        <v>1</v>
      </c>
      <c r="AZ2037" s="6">
        <v>2</v>
      </c>
      <c r="BA2037" s="87" t="s">
        <v>2813</v>
      </c>
      <c r="BB2037" s="39" t="s">
        <v>2694</v>
      </c>
      <c r="BC2037" s="84" t="s">
        <v>4</v>
      </c>
      <c r="BL2037" s="42" t="s">
        <v>2698</v>
      </c>
      <c r="BM2037" s="43" t="s">
        <v>2814</v>
      </c>
      <c r="BO2037" s="17"/>
      <c r="BP2037" s="18"/>
    </row>
    <row r="2038" spans="1:68" ht="15" customHeight="1" thickBot="1" x14ac:dyDescent="0.35">
      <c r="A2038" s="116">
        <v>2036</v>
      </c>
      <c r="H2038" t="s">
        <v>2650</v>
      </c>
      <c r="I2038" s="244">
        <v>8</v>
      </c>
      <c r="J2038" s="244">
        <v>60</v>
      </c>
      <c r="K2038" s="244">
        <v>86</v>
      </c>
      <c r="L2038" s="244" t="s">
        <v>2633</v>
      </c>
      <c r="M2038" s="244">
        <v>7</v>
      </c>
      <c r="N2038" s="244">
        <v>74</v>
      </c>
      <c r="O2038" s="244" t="s">
        <v>2646</v>
      </c>
      <c r="P2038" s="244" t="s">
        <v>2490</v>
      </c>
      <c r="Q2038" s="244">
        <v>69</v>
      </c>
      <c r="R2038" s="6">
        <f t="shared" si="287"/>
        <v>6</v>
      </c>
      <c r="S2038" s="6">
        <f t="shared" si="288"/>
        <v>1</v>
      </c>
      <c r="T2038" s="7">
        <f t="shared" si="289"/>
        <v>126996</v>
      </c>
      <c r="U2038" s="121" t="str">
        <f t="shared" si="290"/>
        <v>1F014</v>
      </c>
      <c r="V2038" s="10">
        <f t="shared" si="291"/>
        <v>240</v>
      </c>
      <c r="W2038" s="10">
        <f t="shared" si="292"/>
        <v>20</v>
      </c>
      <c r="X2038" s="11">
        <f t="shared" si="293"/>
        <v>2</v>
      </c>
      <c r="Y2038" s="11">
        <f t="shared" si="294"/>
        <v>240</v>
      </c>
      <c r="Z2038" s="12" t="str">
        <f t="shared" si="295"/>
        <v>Product Information</v>
      </c>
      <c r="AI2038" s="17"/>
      <c r="AJ2038" s="18"/>
      <c r="AK2038" s="19"/>
      <c r="AL2038" s="21"/>
      <c r="AM2038" s="21"/>
      <c r="AN2038" s="21"/>
      <c r="AO2038" s="21"/>
      <c r="AP2038" s="20"/>
      <c r="AQ2038" s="20"/>
      <c r="AR2038" s="20"/>
      <c r="AS2038" s="20"/>
      <c r="AT2038" s="20"/>
      <c r="AU2038" s="20"/>
      <c r="AV2038" s="20"/>
      <c r="AW2038" s="20"/>
      <c r="AX2038" s="221">
        <v>126996</v>
      </c>
      <c r="AY2038" s="6">
        <v>2</v>
      </c>
      <c r="AZ2038" s="6">
        <v>240</v>
      </c>
      <c r="BA2038" s="87" t="s">
        <v>2775</v>
      </c>
      <c r="BB2038" s="39" t="s">
        <v>2709</v>
      </c>
      <c r="BC2038" s="84" t="s">
        <v>2710</v>
      </c>
      <c r="BD2038" s="38" t="s">
        <v>2776</v>
      </c>
      <c r="BE2038" s="39" t="s">
        <v>2802</v>
      </c>
      <c r="BL2038" s="42" t="s">
        <v>2815</v>
      </c>
      <c r="BM2038" s="43" t="s">
        <v>2688</v>
      </c>
      <c r="BO2038" s="17"/>
      <c r="BP2038" s="18"/>
    </row>
    <row r="2039" spans="1:68" ht="15" customHeight="1" thickBot="1" x14ac:dyDescent="0.35">
      <c r="A2039" s="116">
        <v>2037</v>
      </c>
      <c r="H2039" t="s">
        <v>2650</v>
      </c>
      <c r="I2039" s="244">
        <v>8</v>
      </c>
      <c r="J2039" s="244">
        <v>61</v>
      </c>
      <c r="K2039" s="244" t="s">
        <v>2496</v>
      </c>
      <c r="L2039" s="244">
        <v>69</v>
      </c>
      <c r="M2039" s="244">
        <v>50</v>
      </c>
      <c r="N2039" s="244" t="s">
        <v>2489</v>
      </c>
      <c r="O2039" s="244">
        <v>65</v>
      </c>
      <c r="P2039" s="244">
        <v>78</v>
      </c>
      <c r="Q2039" s="244" t="s">
        <v>2492</v>
      </c>
      <c r="R2039" s="6">
        <f t="shared" si="287"/>
        <v>6</v>
      </c>
      <c r="S2039" s="6">
        <f t="shared" si="288"/>
        <v>1</v>
      </c>
      <c r="T2039" s="7">
        <f t="shared" si="289"/>
        <v>126996</v>
      </c>
      <c r="U2039" s="121" t="str">
        <f t="shared" si="290"/>
        <v>1F014</v>
      </c>
      <c r="V2039" s="10">
        <f t="shared" si="291"/>
        <v>240</v>
      </c>
      <c r="W2039" s="10">
        <f t="shared" si="292"/>
        <v>20</v>
      </c>
      <c r="X2039" s="11">
        <f t="shared" si="293"/>
        <v>2</v>
      </c>
      <c r="Y2039" s="11">
        <f t="shared" si="294"/>
        <v>240</v>
      </c>
      <c r="Z2039" s="12" t="str">
        <f t="shared" si="295"/>
        <v>Product Information</v>
      </c>
      <c r="AI2039" s="17"/>
      <c r="AJ2039" s="18"/>
      <c r="AK2039" s="19"/>
      <c r="AQ2039" s="34"/>
      <c r="AR2039" s="34"/>
      <c r="AS2039" s="34"/>
      <c r="AT2039" s="34"/>
      <c r="AU2039" s="34"/>
      <c r="AV2039" s="34"/>
      <c r="AW2039" s="34"/>
      <c r="AX2039" s="222">
        <v>126996</v>
      </c>
      <c r="AY2039" s="6">
        <v>2</v>
      </c>
      <c r="AZ2039" s="6">
        <v>240</v>
      </c>
      <c r="BA2039" s="87" t="s">
        <v>2777</v>
      </c>
      <c r="BB2039" s="39" t="s">
        <v>2352</v>
      </c>
      <c r="BC2039" s="84" t="s">
        <v>2710</v>
      </c>
      <c r="BD2039" s="38" t="s">
        <v>2776</v>
      </c>
      <c r="BE2039" s="39" t="s">
        <v>2804</v>
      </c>
      <c r="BF2039" s="90" t="s">
        <v>2778</v>
      </c>
      <c r="BL2039" s="42" t="s">
        <v>2815</v>
      </c>
      <c r="BM2039" s="43" t="s">
        <v>2688</v>
      </c>
      <c r="BO2039" s="17"/>
      <c r="BP2039" s="18"/>
    </row>
    <row r="2040" spans="1:68" ht="15" customHeight="1" thickBot="1" x14ac:dyDescent="0.35">
      <c r="A2040" s="116">
        <v>2038</v>
      </c>
      <c r="H2040" t="s">
        <v>2650</v>
      </c>
      <c r="I2040" s="244">
        <v>8</v>
      </c>
      <c r="J2040" s="244">
        <v>62</v>
      </c>
      <c r="K2040" s="244">
        <v>33</v>
      </c>
      <c r="L2040" s="244">
        <v>57</v>
      </c>
      <c r="M2040" s="244">
        <v>69</v>
      </c>
      <c r="N2040" s="244" t="s">
        <v>2492</v>
      </c>
      <c r="O2040" s="244" t="s">
        <v>2493</v>
      </c>
      <c r="P2040" s="244">
        <v>32</v>
      </c>
      <c r="Q2040" s="244" t="s">
        <v>2529</v>
      </c>
      <c r="R2040" s="6">
        <f t="shared" si="287"/>
        <v>6</v>
      </c>
      <c r="S2040" s="6">
        <f t="shared" si="288"/>
        <v>1</v>
      </c>
      <c r="T2040" s="7">
        <f t="shared" si="289"/>
        <v>126996</v>
      </c>
      <c r="U2040" s="121" t="str">
        <f t="shared" si="290"/>
        <v>1F014</v>
      </c>
      <c r="V2040" s="10">
        <f t="shared" si="291"/>
        <v>240</v>
      </c>
      <c r="W2040" s="10">
        <f t="shared" si="292"/>
        <v>20</v>
      </c>
      <c r="X2040" s="11">
        <f t="shared" si="293"/>
        <v>2</v>
      </c>
      <c r="Y2040" s="11">
        <f t="shared" si="294"/>
        <v>240</v>
      </c>
      <c r="Z2040" s="12" t="str">
        <f t="shared" si="295"/>
        <v>Product Information</v>
      </c>
      <c r="AI2040" s="17"/>
      <c r="AJ2040" s="18"/>
      <c r="AK2040" s="19"/>
      <c r="AL2040" s="21"/>
      <c r="AM2040" s="21"/>
      <c r="AN2040" s="21"/>
      <c r="AO2040" s="21"/>
      <c r="AP2040" s="20"/>
      <c r="AQ2040" s="20"/>
      <c r="AR2040" s="20"/>
      <c r="AS2040" s="20"/>
      <c r="AT2040" s="20"/>
      <c r="AU2040" s="20"/>
      <c r="AV2040" s="20"/>
      <c r="AW2040" s="20"/>
      <c r="AX2040" s="221">
        <v>126996</v>
      </c>
      <c r="AY2040" s="6">
        <v>2</v>
      </c>
      <c r="AZ2040" s="6">
        <v>240</v>
      </c>
      <c r="BA2040" s="87" t="s">
        <v>2779</v>
      </c>
      <c r="BB2040" s="39" t="s">
        <v>2411</v>
      </c>
      <c r="BC2040" s="84" t="s">
        <v>2710</v>
      </c>
      <c r="BD2040" s="38" t="s">
        <v>2776</v>
      </c>
      <c r="BE2040" s="39" t="s">
        <v>2805</v>
      </c>
      <c r="BF2040" s="90" t="s">
        <v>2778</v>
      </c>
      <c r="BL2040" s="42" t="s">
        <v>2815</v>
      </c>
      <c r="BM2040" s="43" t="s">
        <v>2688</v>
      </c>
      <c r="BO2040" s="17"/>
      <c r="BP2040" s="18"/>
    </row>
    <row r="2041" spans="1:68" ht="15" customHeight="1" thickBot="1" x14ac:dyDescent="0.35">
      <c r="A2041" s="116">
        <v>2039</v>
      </c>
      <c r="H2041" t="s">
        <v>2650</v>
      </c>
      <c r="I2041" s="244">
        <v>8</v>
      </c>
      <c r="J2041" s="244">
        <v>63</v>
      </c>
      <c r="K2041" s="244">
        <v>20</v>
      </c>
      <c r="L2041" s="244" t="s">
        <v>2492</v>
      </c>
      <c r="M2041" s="244">
        <v>20</v>
      </c>
      <c r="N2041" s="244">
        <v>49</v>
      </c>
      <c r="O2041" s="244" t="s">
        <v>2496</v>
      </c>
      <c r="P2041" s="244">
        <v>32</v>
      </c>
      <c r="Q2041" s="244" t="s">
        <v>2474</v>
      </c>
      <c r="R2041" s="6">
        <f t="shared" si="287"/>
        <v>6</v>
      </c>
      <c r="S2041" s="6">
        <f t="shared" si="288"/>
        <v>1</v>
      </c>
      <c r="T2041" s="7">
        <f t="shared" si="289"/>
        <v>126996</v>
      </c>
      <c r="U2041" s="121" t="str">
        <f t="shared" si="290"/>
        <v>1F014</v>
      </c>
      <c r="V2041" s="10">
        <f t="shared" si="291"/>
        <v>240</v>
      </c>
      <c r="W2041" s="10">
        <f t="shared" si="292"/>
        <v>20</v>
      </c>
      <c r="X2041" s="11">
        <f t="shared" si="293"/>
        <v>2</v>
      </c>
      <c r="Y2041" s="11">
        <f t="shared" si="294"/>
        <v>240</v>
      </c>
      <c r="Z2041" s="12" t="str">
        <f t="shared" si="295"/>
        <v>Product Information</v>
      </c>
      <c r="AI2041" s="17"/>
      <c r="AJ2041" s="18"/>
      <c r="AK2041" s="19"/>
      <c r="AQ2041" s="34"/>
      <c r="AR2041" s="34"/>
      <c r="AS2041" s="34"/>
      <c r="AT2041" s="34"/>
      <c r="AU2041" s="34"/>
      <c r="AV2041" s="34"/>
      <c r="AW2041" s="34"/>
      <c r="AX2041" s="222">
        <v>126996</v>
      </c>
      <c r="AY2041" s="6">
        <v>2</v>
      </c>
      <c r="AZ2041" s="6">
        <v>240</v>
      </c>
      <c r="BA2041" s="87" t="s">
        <v>2780</v>
      </c>
      <c r="BB2041" s="39" t="s">
        <v>2412</v>
      </c>
      <c r="BC2041" s="84" t="s">
        <v>2710</v>
      </c>
      <c r="BL2041" s="42" t="s">
        <v>2815</v>
      </c>
      <c r="BM2041" s="43" t="s">
        <v>2688</v>
      </c>
      <c r="BO2041" s="17"/>
      <c r="BP2041" s="18"/>
    </row>
    <row r="2042" spans="1:68" ht="15" customHeight="1" thickBot="1" x14ac:dyDescent="0.35">
      <c r="A2042" s="116">
        <v>2040</v>
      </c>
      <c r="H2042" t="s">
        <v>2650</v>
      </c>
      <c r="I2042" s="244">
        <v>8</v>
      </c>
      <c r="J2042" s="244">
        <v>64</v>
      </c>
      <c r="K2042" s="244" t="s">
        <v>2474</v>
      </c>
      <c r="L2042" s="244" t="s">
        <v>2474</v>
      </c>
      <c r="M2042" s="244" t="s">
        <v>2474</v>
      </c>
      <c r="N2042" s="244" t="s">
        <v>2474</v>
      </c>
      <c r="O2042" s="244" t="s">
        <v>2474</v>
      </c>
      <c r="P2042" s="244" t="s">
        <v>2474</v>
      </c>
      <c r="Q2042" s="244" t="s">
        <v>2474</v>
      </c>
      <c r="R2042" s="6">
        <f t="shared" si="287"/>
        <v>6</v>
      </c>
      <c r="S2042" s="6">
        <f t="shared" si="288"/>
        <v>1</v>
      </c>
      <c r="T2042" s="7">
        <f t="shared" si="289"/>
        <v>126996</v>
      </c>
      <c r="U2042" s="121" t="str">
        <f t="shared" si="290"/>
        <v>1F014</v>
      </c>
      <c r="V2042" s="10">
        <f t="shared" si="291"/>
        <v>240</v>
      </c>
      <c r="W2042" s="10">
        <f t="shared" si="292"/>
        <v>20</v>
      </c>
      <c r="X2042" s="11">
        <f t="shared" si="293"/>
        <v>2</v>
      </c>
      <c r="Y2042" s="11">
        <f t="shared" si="294"/>
        <v>240</v>
      </c>
      <c r="Z2042" s="12" t="str">
        <f t="shared" si="295"/>
        <v>Product Information</v>
      </c>
      <c r="AI2042" s="17"/>
      <c r="AJ2042" s="18"/>
      <c r="AK2042" s="19"/>
      <c r="AL2042" s="21"/>
      <c r="AM2042" s="21"/>
      <c r="AN2042" s="21"/>
      <c r="AO2042" s="21"/>
      <c r="AP2042" s="20"/>
      <c r="AQ2042" s="20"/>
      <c r="AR2042" s="20"/>
      <c r="AS2042" s="20"/>
      <c r="AT2042" s="20"/>
      <c r="AU2042" s="20"/>
      <c r="AV2042" s="20"/>
      <c r="AW2042" s="20"/>
      <c r="AX2042" s="221">
        <v>126996</v>
      </c>
      <c r="AY2042" s="6">
        <v>2</v>
      </c>
      <c r="AZ2042" s="6">
        <v>240</v>
      </c>
      <c r="BA2042" s="87" t="s">
        <v>2781</v>
      </c>
      <c r="BB2042" s="39" t="s">
        <v>2413</v>
      </c>
      <c r="BC2042" s="84" t="s">
        <v>2710</v>
      </c>
      <c r="BL2042" s="42" t="s">
        <v>2815</v>
      </c>
      <c r="BM2042" s="43" t="s">
        <v>2688</v>
      </c>
      <c r="BO2042" s="17"/>
      <c r="BP2042" s="18"/>
    </row>
    <row r="2043" spans="1:68" ht="15" customHeight="1" thickBot="1" x14ac:dyDescent="0.35">
      <c r="A2043" s="116">
        <v>2041</v>
      </c>
      <c r="H2043" t="s">
        <v>2650</v>
      </c>
      <c r="I2043" s="244">
        <v>8</v>
      </c>
      <c r="J2043" s="244">
        <v>65</v>
      </c>
      <c r="K2043" s="244" t="s">
        <v>2474</v>
      </c>
      <c r="L2043" s="244" t="s">
        <v>2474</v>
      </c>
      <c r="M2043" s="244">
        <v>33</v>
      </c>
      <c r="N2043" s="244" t="s">
        <v>2478</v>
      </c>
      <c r="O2043" s="244">
        <v>32</v>
      </c>
      <c r="P2043" s="244">
        <v>35</v>
      </c>
      <c r="Q2043" s="244" t="s">
        <v>2478</v>
      </c>
      <c r="R2043" s="6">
        <f t="shared" si="287"/>
        <v>6</v>
      </c>
      <c r="S2043" s="6">
        <f t="shared" si="288"/>
        <v>1</v>
      </c>
      <c r="T2043" s="7">
        <f t="shared" si="289"/>
        <v>126996</v>
      </c>
      <c r="U2043" s="121" t="str">
        <f t="shared" si="290"/>
        <v>1F014</v>
      </c>
      <c r="V2043" s="10">
        <f t="shared" si="291"/>
        <v>240</v>
      </c>
      <c r="W2043" s="10">
        <f t="shared" si="292"/>
        <v>20</v>
      </c>
      <c r="X2043" s="11">
        <f t="shared" si="293"/>
        <v>2</v>
      </c>
      <c r="Y2043" s="11">
        <f t="shared" si="294"/>
        <v>240</v>
      </c>
      <c r="Z2043" s="12" t="str">
        <f t="shared" si="295"/>
        <v>Product Information</v>
      </c>
      <c r="AI2043" s="17"/>
      <c r="AJ2043" s="18"/>
      <c r="AK2043" s="19"/>
      <c r="AQ2043" s="34"/>
      <c r="AR2043" s="34"/>
      <c r="AS2043" s="34"/>
      <c r="AT2043" s="34"/>
      <c r="AU2043" s="34"/>
      <c r="AV2043" s="34"/>
      <c r="AW2043" s="34"/>
      <c r="AX2043" s="222">
        <v>126996</v>
      </c>
      <c r="AY2043" s="6">
        <v>2</v>
      </c>
      <c r="AZ2043" s="6">
        <v>240</v>
      </c>
      <c r="BA2043" s="87" t="s">
        <v>2782</v>
      </c>
      <c r="BB2043" s="39" t="s">
        <v>2415</v>
      </c>
      <c r="BC2043" s="84" t="s">
        <v>2710</v>
      </c>
      <c r="BD2043" s="38" t="s">
        <v>2783</v>
      </c>
      <c r="BE2043" s="39" t="s">
        <v>2806</v>
      </c>
      <c r="BL2043" s="42" t="s">
        <v>2815</v>
      </c>
      <c r="BM2043" s="43" t="s">
        <v>2688</v>
      </c>
      <c r="BO2043" s="17"/>
      <c r="BP2043" s="18"/>
    </row>
    <row r="2044" spans="1:68" ht="15" customHeight="1" thickBot="1" x14ac:dyDescent="0.35">
      <c r="A2044" s="116">
        <v>2042</v>
      </c>
      <c r="H2044" t="s">
        <v>2650</v>
      </c>
      <c r="I2044" s="244">
        <v>8</v>
      </c>
      <c r="J2044" s="244">
        <v>66</v>
      </c>
      <c r="K2044" s="244">
        <v>31</v>
      </c>
      <c r="L2044" s="244" t="s">
        <v>2474</v>
      </c>
      <c r="M2044" s="244" t="s">
        <v>2474</v>
      </c>
      <c r="N2044" s="244" t="s">
        <v>2474</v>
      </c>
      <c r="O2044" s="244" t="s">
        <v>2474</v>
      </c>
      <c r="P2044" s="244" t="s">
        <v>2474</v>
      </c>
      <c r="Q2044" s="244" t="s">
        <v>2474</v>
      </c>
      <c r="R2044" s="6">
        <f t="shared" si="287"/>
        <v>6</v>
      </c>
      <c r="S2044" s="6">
        <f t="shared" si="288"/>
        <v>1</v>
      </c>
      <c r="T2044" s="7">
        <f t="shared" si="289"/>
        <v>126996</v>
      </c>
      <c r="U2044" s="121" t="str">
        <f t="shared" si="290"/>
        <v>1F014</v>
      </c>
      <c r="V2044" s="10">
        <f t="shared" si="291"/>
        <v>240</v>
      </c>
      <c r="W2044" s="10">
        <f t="shared" si="292"/>
        <v>20</v>
      </c>
      <c r="X2044" s="11">
        <f t="shared" si="293"/>
        <v>2</v>
      </c>
      <c r="Y2044" s="11">
        <f t="shared" si="294"/>
        <v>240</v>
      </c>
      <c r="Z2044" s="12" t="str">
        <f t="shared" si="295"/>
        <v>Product Information</v>
      </c>
      <c r="AI2044" s="17"/>
      <c r="AJ2044" s="18"/>
      <c r="AK2044" s="19"/>
      <c r="AL2044" s="21"/>
      <c r="AM2044" s="21"/>
      <c r="AN2044" s="21"/>
      <c r="AO2044" s="21"/>
      <c r="AP2044" s="20"/>
      <c r="AQ2044" s="20"/>
      <c r="AR2044" s="20"/>
      <c r="AS2044" s="20"/>
      <c r="AT2044" s="20"/>
      <c r="AU2044" s="20"/>
      <c r="AV2044" s="20"/>
      <c r="AW2044" s="20"/>
      <c r="AX2044" s="221">
        <v>126996</v>
      </c>
      <c r="AY2044" s="6">
        <v>2</v>
      </c>
      <c r="AZ2044" s="6">
        <v>240</v>
      </c>
      <c r="BA2044" s="87" t="s">
        <v>2784</v>
      </c>
      <c r="BB2044" s="39" t="s">
        <v>2414</v>
      </c>
      <c r="BC2044" s="84" t="s">
        <v>2710</v>
      </c>
      <c r="BD2044" s="38" t="s">
        <v>2783</v>
      </c>
      <c r="BE2044" s="39" t="s">
        <v>2352</v>
      </c>
      <c r="BL2044" s="42" t="s">
        <v>2815</v>
      </c>
      <c r="BM2044" s="43" t="s">
        <v>2688</v>
      </c>
      <c r="BO2044" s="17"/>
      <c r="BP2044" s="18"/>
    </row>
    <row r="2045" spans="1:68" ht="15" customHeight="1" thickBot="1" x14ac:dyDescent="0.35">
      <c r="A2045" s="116">
        <v>2043</v>
      </c>
      <c r="H2045" t="s">
        <v>2650</v>
      </c>
      <c r="I2045" s="244">
        <v>8</v>
      </c>
      <c r="J2045" s="244">
        <v>67</v>
      </c>
      <c r="K2045" s="244" t="s">
        <v>2474</v>
      </c>
      <c r="L2045" s="244" t="s">
        <v>2474</v>
      </c>
      <c r="M2045" s="244" t="s">
        <v>2474</v>
      </c>
      <c r="N2045" s="244" t="s">
        <v>2474</v>
      </c>
      <c r="O2045" s="244" t="s">
        <v>2474</v>
      </c>
      <c r="P2045" s="244" t="s">
        <v>2474</v>
      </c>
      <c r="Q2045" s="244" t="s">
        <v>2474</v>
      </c>
      <c r="R2045" s="6">
        <f t="shared" si="287"/>
        <v>6</v>
      </c>
      <c r="S2045" s="6">
        <f t="shared" si="288"/>
        <v>1</v>
      </c>
      <c r="T2045" s="7">
        <f t="shared" si="289"/>
        <v>126996</v>
      </c>
      <c r="U2045" s="121" t="str">
        <f t="shared" si="290"/>
        <v>1F014</v>
      </c>
      <c r="V2045" s="10">
        <f t="shared" si="291"/>
        <v>240</v>
      </c>
      <c r="W2045" s="10">
        <f t="shared" si="292"/>
        <v>20</v>
      </c>
      <c r="X2045" s="11">
        <f t="shared" si="293"/>
        <v>2</v>
      </c>
      <c r="Y2045" s="11">
        <f t="shared" si="294"/>
        <v>240</v>
      </c>
      <c r="Z2045" s="12" t="str">
        <f t="shared" si="295"/>
        <v>Product Information</v>
      </c>
      <c r="AI2045" s="17"/>
      <c r="AJ2045" s="18"/>
      <c r="AK2045" s="19"/>
      <c r="AQ2045" s="34"/>
      <c r="AR2045" s="34"/>
      <c r="AS2045" s="34"/>
      <c r="AT2045" s="34"/>
      <c r="AU2045" s="34"/>
      <c r="AV2045" s="34"/>
      <c r="AW2045" s="34"/>
      <c r="AX2045" s="222">
        <v>126996</v>
      </c>
      <c r="AY2045" s="6">
        <v>2</v>
      </c>
      <c r="AZ2045" s="6">
        <v>240</v>
      </c>
      <c r="BA2045" s="87" t="s">
        <v>2785</v>
      </c>
      <c r="BB2045" s="39" t="s">
        <v>2416</v>
      </c>
      <c r="BC2045" s="84" t="s">
        <v>2710</v>
      </c>
      <c r="BL2045" s="42" t="s">
        <v>2815</v>
      </c>
      <c r="BM2045" s="43" t="s">
        <v>2688</v>
      </c>
      <c r="BO2045" s="17"/>
      <c r="BP2045" s="18"/>
    </row>
    <row r="2046" spans="1:68" ht="15" customHeight="1" thickBot="1" x14ac:dyDescent="0.35">
      <c r="A2046" s="116">
        <v>2044</v>
      </c>
      <c r="H2046" t="s">
        <v>2650</v>
      </c>
      <c r="I2046" s="244">
        <v>8</v>
      </c>
      <c r="J2046" s="244">
        <v>68</v>
      </c>
      <c r="K2046" s="244" t="s">
        <v>2474</v>
      </c>
      <c r="L2046" s="244" t="s">
        <v>2474</v>
      </c>
      <c r="M2046" s="244" t="s">
        <v>2474</v>
      </c>
      <c r="N2046" s="244" t="s">
        <v>2474</v>
      </c>
      <c r="O2046" s="244" t="s">
        <v>2474</v>
      </c>
      <c r="P2046" s="244" t="s">
        <v>2474</v>
      </c>
      <c r="Q2046" s="244" t="s">
        <v>2474</v>
      </c>
      <c r="R2046" s="6">
        <f t="shared" si="287"/>
        <v>6</v>
      </c>
      <c r="S2046" s="6">
        <f t="shared" si="288"/>
        <v>1</v>
      </c>
      <c r="T2046" s="7">
        <f t="shared" si="289"/>
        <v>126996</v>
      </c>
      <c r="U2046" s="121" t="str">
        <f t="shared" si="290"/>
        <v>1F014</v>
      </c>
      <c r="V2046" s="10">
        <f t="shared" si="291"/>
        <v>240</v>
      </c>
      <c r="W2046" s="10">
        <f t="shared" si="292"/>
        <v>20</v>
      </c>
      <c r="X2046" s="11">
        <f t="shared" si="293"/>
        <v>2</v>
      </c>
      <c r="Y2046" s="11">
        <f t="shared" si="294"/>
        <v>240</v>
      </c>
      <c r="Z2046" s="12" t="str">
        <f t="shared" si="295"/>
        <v>Product Information</v>
      </c>
      <c r="AI2046" s="17"/>
      <c r="AJ2046" s="18"/>
      <c r="AK2046" s="19"/>
      <c r="AL2046" s="21"/>
      <c r="AM2046" s="21"/>
      <c r="AN2046" s="21"/>
      <c r="AO2046" s="21"/>
      <c r="AP2046" s="20"/>
      <c r="AQ2046" s="20"/>
      <c r="AR2046" s="20"/>
      <c r="AS2046" s="20"/>
      <c r="AT2046" s="20"/>
      <c r="AU2046" s="20"/>
      <c r="AV2046" s="20"/>
      <c r="AW2046" s="20"/>
      <c r="AX2046" s="221">
        <v>126996</v>
      </c>
      <c r="AY2046" s="6">
        <v>2</v>
      </c>
      <c r="AZ2046" s="6">
        <v>240</v>
      </c>
      <c r="BA2046" s="87" t="s">
        <v>2786</v>
      </c>
      <c r="BB2046" s="39" t="s">
        <v>2417</v>
      </c>
      <c r="BC2046" s="84" t="s">
        <v>2710</v>
      </c>
      <c r="BL2046" s="42" t="s">
        <v>2815</v>
      </c>
      <c r="BM2046" s="43" t="s">
        <v>2688</v>
      </c>
      <c r="BO2046" s="17"/>
      <c r="BP2046" s="18"/>
    </row>
    <row r="2047" spans="1:68" ht="15" customHeight="1" thickBot="1" x14ac:dyDescent="0.35">
      <c r="A2047" s="116">
        <v>2045</v>
      </c>
      <c r="H2047" t="s">
        <v>2650</v>
      </c>
      <c r="I2047" s="244">
        <v>8</v>
      </c>
      <c r="J2047" s="244">
        <v>69</v>
      </c>
      <c r="K2047" s="244" t="s">
        <v>2474</v>
      </c>
      <c r="L2047" s="244" t="s">
        <v>2474</v>
      </c>
      <c r="M2047" s="244" t="s">
        <v>2474</v>
      </c>
      <c r="N2047" s="244" t="s">
        <v>2474</v>
      </c>
      <c r="O2047" s="244" t="s">
        <v>2474</v>
      </c>
      <c r="P2047" s="244" t="s">
        <v>2474</v>
      </c>
      <c r="Q2047" s="244" t="s">
        <v>2490</v>
      </c>
      <c r="R2047" s="6">
        <f t="shared" ref="R2047:R2110" si="296">_xlfn.BITRSHIFT(_xlfn.BITAND(HEX2DEC(H2047),HEX2DEC("1C000000")),26)</f>
        <v>6</v>
      </c>
      <c r="S2047" s="6">
        <f t="shared" ref="S2047:S2110" si="297">_xlfn.BITRSHIFT(_xlfn.BITAND(HEX2DEC(H2047),HEX2DEC("01000000")),24)</f>
        <v>1</v>
      </c>
      <c r="T2047" s="7">
        <f t="shared" ref="T2047:T2110" si="298">IF(_xlfn.BITRSHIFT(_xlfn.BITAND(HEX2DEC(H2047),HEX2DEC("0FF0000")),16)&lt;240,_xlfn.BITRSHIFT(_xlfn.BITAND(HEX2DEC(H2047),HEX2DEC("1FF0000")),8),_xlfn.BITRSHIFT(_xlfn.BITAND(HEX2DEC(H2047),HEX2DEC("1FFFF00")),8))</f>
        <v>126996</v>
      </c>
      <c r="U2047" s="121" t="str">
        <f t="shared" ref="U2047:U2110" si="299">DEC2HEX(T2047)</f>
        <v>1F014</v>
      </c>
      <c r="V2047" s="10">
        <f t="shared" ref="V2047:V2110" si="300">_xlfn.BITRSHIFT(_xlfn.BITAND(HEX2DEC(H2047),HEX2DEC("0FF0000")),16)</f>
        <v>240</v>
      </c>
      <c r="W2047" s="10">
        <f t="shared" ref="W2047:W2110" si="301">_xlfn.BITRSHIFT(_xlfn.BITAND(HEX2DEC(H2047),HEX2DEC("FF00")),8)</f>
        <v>20</v>
      </c>
      <c r="X2047" s="11">
        <f t="shared" ref="X2047:X2110" si="302">_xlfn.BITAND(HEX2DEC(H2047),HEX2DEC("00000FF"))</f>
        <v>2</v>
      </c>
      <c r="Y2047" s="11">
        <f t="shared" ref="Y2047:Y2110" si="303">IF(_xlfn.BITRSHIFT(_xlfn.BITAND(HEX2DEC(H2047),HEX2DEC("0FF0000")),16)&lt;240,_xlfn.BITRSHIFT(_xlfn.BITAND(HEX2DEC(H2047),HEX2DEC("0FF00")),8),_xlfn.BITRSHIFT(_xlfn.BITAND(HEX2DEC(H2047),HEX2DEC("0FF0000")),16))</f>
        <v>240</v>
      </c>
      <c r="Z2047" s="12" t="str">
        <f t="shared" si="295"/>
        <v>Product Information</v>
      </c>
      <c r="AI2047" s="17"/>
      <c r="AJ2047" s="18"/>
      <c r="AK2047" s="19"/>
      <c r="AQ2047" s="34"/>
      <c r="AR2047" s="34"/>
      <c r="AS2047" s="34"/>
      <c r="AT2047" s="34"/>
      <c r="AU2047" s="34"/>
      <c r="AV2047" s="34"/>
      <c r="AW2047" s="34"/>
      <c r="AX2047" s="222">
        <v>126996</v>
      </c>
      <c r="AY2047" s="6">
        <v>2</v>
      </c>
      <c r="AZ2047" s="6">
        <v>240</v>
      </c>
      <c r="BA2047" s="87" t="s">
        <v>2787</v>
      </c>
      <c r="BB2047" s="39" t="s">
        <v>2712</v>
      </c>
      <c r="BC2047" s="84" t="s">
        <v>2710</v>
      </c>
      <c r="BL2047" s="42" t="s">
        <v>2815</v>
      </c>
      <c r="BM2047" s="43" t="s">
        <v>2688</v>
      </c>
      <c r="BO2047" s="17"/>
      <c r="BP2047" s="18"/>
    </row>
    <row r="2048" spans="1:68" ht="15" customHeight="1" thickBot="1" x14ac:dyDescent="0.35">
      <c r="A2048" s="116">
        <v>2046</v>
      </c>
      <c r="H2048" t="s">
        <v>2650</v>
      </c>
      <c r="I2048" s="244">
        <v>8</v>
      </c>
      <c r="J2048" s="244" t="s">
        <v>2491</v>
      </c>
      <c r="K2048" s="244">
        <v>50</v>
      </c>
      <c r="L2048" s="244">
        <v>58</v>
      </c>
      <c r="M2048" s="244" t="s">
        <v>2492</v>
      </c>
      <c r="N2048" s="244">
        <v>33</v>
      </c>
      <c r="O2048" s="244">
        <v>57</v>
      </c>
      <c r="P2048" s="244" t="s">
        <v>2492</v>
      </c>
      <c r="Q2048" s="244" t="s">
        <v>2493</v>
      </c>
      <c r="R2048" s="6">
        <f t="shared" si="296"/>
        <v>6</v>
      </c>
      <c r="S2048" s="6">
        <f t="shared" si="297"/>
        <v>1</v>
      </c>
      <c r="T2048" s="7">
        <f t="shared" si="298"/>
        <v>126996</v>
      </c>
      <c r="U2048" s="121" t="str">
        <f t="shared" si="299"/>
        <v>1F014</v>
      </c>
      <c r="V2048" s="10">
        <f t="shared" si="300"/>
        <v>240</v>
      </c>
      <c r="W2048" s="10">
        <f t="shared" si="301"/>
        <v>20</v>
      </c>
      <c r="X2048" s="11">
        <f t="shared" si="302"/>
        <v>2</v>
      </c>
      <c r="Y2048" s="11">
        <f t="shared" si="303"/>
        <v>240</v>
      </c>
      <c r="Z2048" s="12" t="str">
        <f t="shared" si="295"/>
        <v>Product Information</v>
      </c>
      <c r="AI2048" s="17"/>
      <c r="AJ2048" s="18"/>
      <c r="AK2048" s="19"/>
      <c r="AL2048" s="21"/>
      <c r="AM2048" s="21"/>
      <c r="AN2048" s="21"/>
      <c r="AO2048" s="21"/>
      <c r="AP2048" s="20"/>
      <c r="AQ2048" s="20"/>
      <c r="AR2048" s="20"/>
      <c r="AS2048" s="20"/>
      <c r="AT2048" s="20"/>
      <c r="AU2048" s="20"/>
      <c r="AV2048" s="20"/>
      <c r="AW2048" s="20"/>
      <c r="AX2048" s="221">
        <v>126996</v>
      </c>
      <c r="AY2048" s="6">
        <v>2</v>
      </c>
      <c r="AZ2048" s="6">
        <v>240</v>
      </c>
      <c r="BA2048" s="87" t="s">
        <v>2788</v>
      </c>
      <c r="BB2048" s="39" t="s">
        <v>2731</v>
      </c>
      <c r="BC2048" s="84" t="s">
        <v>2710</v>
      </c>
      <c r="BD2048" s="38" t="s">
        <v>2789</v>
      </c>
      <c r="BE2048" s="39" t="s">
        <v>2807</v>
      </c>
      <c r="BL2048" s="42" t="s">
        <v>2815</v>
      </c>
      <c r="BM2048" s="43" t="s">
        <v>2688</v>
      </c>
      <c r="BO2048" s="17"/>
      <c r="BP2048" s="18"/>
    </row>
    <row r="2049" spans="1:68" ht="15" customHeight="1" thickBot="1" x14ac:dyDescent="0.35">
      <c r="A2049" s="116">
        <v>2047</v>
      </c>
      <c r="H2049" t="s">
        <v>2650</v>
      </c>
      <c r="I2049" s="244">
        <v>8</v>
      </c>
      <c r="J2049" s="244" t="s">
        <v>2495</v>
      </c>
      <c r="K2049" s="244">
        <v>20</v>
      </c>
      <c r="L2049" s="244">
        <v>56</v>
      </c>
      <c r="M2049" s="244">
        <v>31</v>
      </c>
      <c r="N2049" s="244" t="s">
        <v>2478</v>
      </c>
      <c r="O2049" s="244">
        <v>30</v>
      </c>
      <c r="P2049" s="244">
        <v>20</v>
      </c>
      <c r="Q2049" s="244" t="s">
        <v>2492</v>
      </c>
      <c r="R2049" s="6">
        <f t="shared" si="296"/>
        <v>6</v>
      </c>
      <c r="S2049" s="6">
        <f t="shared" si="297"/>
        <v>1</v>
      </c>
      <c r="T2049" s="7">
        <f t="shared" si="298"/>
        <v>126996</v>
      </c>
      <c r="U2049" s="121" t="str">
        <f t="shared" si="299"/>
        <v>1F014</v>
      </c>
      <c r="V2049" s="10">
        <f t="shared" si="300"/>
        <v>240</v>
      </c>
      <c r="W2049" s="10">
        <f t="shared" si="301"/>
        <v>20</v>
      </c>
      <c r="X2049" s="11">
        <f t="shared" si="302"/>
        <v>2</v>
      </c>
      <c r="Y2049" s="11">
        <f t="shared" si="303"/>
        <v>240</v>
      </c>
      <c r="Z2049" s="12" t="str">
        <f t="shared" si="295"/>
        <v>Product Information</v>
      </c>
      <c r="AI2049" s="17"/>
      <c r="AJ2049" s="18"/>
      <c r="AK2049" s="19"/>
      <c r="AQ2049" s="34"/>
      <c r="AR2049" s="34"/>
      <c r="AS2049" s="34"/>
      <c r="AT2049" s="34"/>
      <c r="AU2049" s="34"/>
      <c r="AV2049" s="34"/>
      <c r="AW2049" s="34"/>
      <c r="AX2049" s="222">
        <v>126996</v>
      </c>
      <c r="AY2049" s="6">
        <v>2</v>
      </c>
      <c r="AZ2049" s="6">
        <v>240</v>
      </c>
      <c r="BA2049" s="87" t="s">
        <v>2790</v>
      </c>
      <c r="BB2049" s="39" t="s">
        <v>2733</v>
      </c>
      <c r="BC2049" s="84" t="s">
        <v>2710</v>
      </c>
      <c r="BD2049" s="38" t="s">
        <v>2791</v>
      </c>
      <c r="BE2049" s="39" t="s">
        <v>2808</v>
      </c>
      <c r="BL2049" s="42" t="s">
        <v>2815</v>
      </c>
      <c r="BM2049" s="43" t="s">
        <v>2688</v>
      </c>
      <c r="BO2049" s="17"/>
      <c r="BP2049" s="18"/>
    </row>
    <row r="2050" spans="1:68" ht="15" customHeight="1" thickBot="1" x14ac:dyDescent="0.35">
      <c r="A2050" s="116">
        <v>2048</v>
      </c>
      <c r="H2050" t="s">
        <v>2650</v>
      </c>
      <c r="I2050" s="244">
        <v>8</v>
      </c>
      <c r="J2050" s="244" t="s">
        <v>2489</v>
      </c>
      <c r="K2050" s="244">
        <v>20</v>
      </c>
      <c r="L2050" s="244">
        <v>49</v>
      </c>
      <c r="M2050" s="244" t="s">
        <v>2496</v>
      </c>
      <c r="N2050" s="244">
        <v>32</v>
      </c>
      <c r="O2050" s="244" t="s">
        <v>2474</v>
      </c>
      <c r="P2050" s="244" t="s">
        <v>2474</v>
      </c>
      <c r="Q2050" s="244" t="s">
        <v>2474</v>
      </c>
      <c r="R2050" s="6">
        <f t="shared" si="296"/>
        <v>6</v>
      </c>
      <c r="S2050" s="6">
        <f t="shared" si="297"/>
        <v>1</v>
      </c>
      <c r="T2050" s="7">
        <f t="shared" si="298"/>
        <v>126996</v>
      </c>
      <c r="U2050" s="121" t="str">
        <f t="shared" si="299"/>
        <v>1F014</v>
      </c>
      <c r="V2050" s="10">
        <f t="shared" si="300"/>
        <v>240</v>
      </c>
      <c r="W2050" s="10">
        <f t="shared" si="301"/>
        <v>20</v>
      </c>
      <c r="X2050" s="11">
        <f t="shared" si="302"/>
        <v>2</v>
      </c>
      <c r="Y2050" s="11">
        <f t="shared" si="303"/>
        <v>240</v>
      </c>
      <c r="Z2050" s="12" t="str">
        <f t="shared" si="295"/>
        <v>Product Information</v>
      </c>
      <c r="AI2050" s="17"/>
      <c r="AJ2050" s="18"/>
      <c r="AK2050" s="19"/>
      <c r="AL2050" s="21"/>
      <c r="AM2050" s="21"/>
      <c r="AN2050" s="21"/>
      <c r="AO2050" s="21"/>
      <c r="AP2050" s="20"/>
      <c r="AQ2050" s="20"/>
      <c r="AR2050" s="20"/>
      <c r="AS2050" s="20"/>
      <c r="AT2050" s="20"/>
      <c r="AU2050" s="20"/>
      <c r="AV2050" s="20"/>
      <c r="AW2050" s="20"/>
      <c r="AX2050" s="221">
        <v>126996</v>
      </c>
      <c r="AY2050" s="6">
        <v>2</v>
      </c>
      <c r="AZ2050" s="6">
        <v>240</v>
      </c>
      <c r="BA2050" s="87" t="s">
        <v>2792</v>
      </c>
      <c r="BB2050" s="39" t="s">
        <v>2735</v>
      </c>
      <c r="BC2050" s="84" t="s">
        <v>2710</v>
      </c>
      <c r="BD2050" s="38" t="s">
        <v>2791</v>
      </c>
      <c r="BE2050" s="39" t="s">
        <v>2816</v>
      </c>
      <c r="BL2050" s="42" t="s">
        <v>2815</v>
      </c>
      <c r="BM2050" s="43" t="s">
        <v>2688</v>
      </c>
      <c r="BO2050" s="17"/>
      <c r="BP2050" s="18"/>
    </row>
    <row r="2051" spans="1:68" ht="15" customHeight="1" thickBot="1" x14ac:dyDescent="0.35">
      <c r="A2051" s="116">
        <v>2049</v>
      </c>
      <c r="H2051" t="s">
        <v>2650</v>
      </c>
      <c r="I2051" s="244">
        <v>8</v>
      </c>
      <c r="J2051" s="244" t="s">
        <v>2499</v>
      </c>
      <c r="K2051" s="244" t="s">
        <v>2474</v>
      </c>
      <c r="L2051" s="244" t="s">
        <v>2474</v>
      </c>
      <c r="M2051" s="244" t="s">
        <v>2474</v>
      </c>
      <c r="N2051" s="244" t="s">
        <v>2474</v>
      </c>
      <c r="O2051" s="244" t="s">
        <v>2474</v>
      </c>
      <c r="P2051" s="244" t="s">
        <v>2474</v>
      </c>
      <c r="Q2051" s="244" t="s">
        <v>2474</v>
      </c>
      <c r="R2051" s="6">
        <f t="shared" si="296"/>
        <v>6</v>
      </c>
      <c r="S2051" s="6">
        <f t="shared" si="297"/>
        <v>1</v>
      </c>
      <c r="T2051" s="7">
        <f t="shared" si="298"/>
        <v>126996</v>
      </c>
      <c r="U2051" s="121" t="str">
        <f t="shared" si="299"/>
        <v>1F014</v>
      </c>
      <c r="V2051" s="10">
        <f t="shared" si="300"/>
        <v>240</v>
      </c>
      <c r="W2051" s="10">
        <f t="shared" si="301"/>
        <v>20</v>
      </c>
      <c r="X2051" s="11">
        <f t="shared" si="302"/>
        <v>2</v>
      </c>
      <c r="Y2051" s="11">
        <f t="shared" si="303"/>
        <v>240</v>
      </c>
      <c r="Z2051" s="12" t="str">
        <f t="shared" ref="Z2051:Z2114" si="304">VLOOKUP(T2051,BO:BP,2,FALSE)</f>
        <v>Product Information</v>
      </c>
      <c r="AI2051" s="17"/>
      <c r="AJ2051" s="18"/>
      <c r="AK2051" s="19"/>
      <c r="AQ2051" s="34"/>
      <c r="AR2051" s="34"/>
      <c r="AS2051" s="34"/>
      <c r="AT2051" s="34"/>
      <c r="AU2051" s="34"/>
      <c r="AV2051" s="34"/>
      <c r="AW2051" s="34"/>
      <c r="AX2051" s="222">
        <v>126996</v>
      </c>
      <c r="AY2051" s="6">
        <v>2</v>
      </c>
      <c r="AZ2051" s="6">
        <v>240</v>
      </c>
      <c r="BA2051" s="87" t="s">
        <v>2793</v>
      </c>
      <c r="BB2051" s="39" t="s">
        <v>2737</v>
      </c>
      <c r="BC2051" s="84" t="s">
        <v>2710</v>
      </c>
      <c r="BL2051" s="42" t="s">
        <v>2815</v>
      </c>
      <c r="BM2051" s="43" t="s">
        <v>2688</v>
      </c>
      <c r="BO2051" s="17"/>
      <c r="BP2051" s="18"/>
    </row>
    <row r="2052" spans="1:68" ht="15" customHeight="1" thickBot="1" x14ac:dyDescent="0.35">
      <c r="A2052" s="116">
        <v>2050</v>
      </c>
      <c r="H2052" t="s">
        <v>2650</v>
      </c>
      <c r="I2052" s="244">
        <v>8</v>
      </c>
      <c r="J2052" s="244" t="s">
        <v>2496</v>
      </c>
      <c r="K2052" s="244" t="s">
        <v>2474</v>
      </c>
      <c r="L2052" s="244" t="s">
        <v>2474</v>
      </c>
      <c r="M2052" s="244" t="s">
        <v>2474</v>
      </c>
      <c r="N2052" s="244">
        <v>33</v>
      </c>
      <c r="O2052" s="244">
        <v>42</v>
      </c>
      <c r="P2052" s="244">
        <v>30</v>
      </c>
      <c r="Q2052" s="244">
        <v>30</v>
      </c>
      <c r="R2052" s="6">
        <f t="shared" si="296"/>
        <v>6</v>
      </c>
      <c r="S2052" s="6">
        <f t="shared" si="297"/>
        <v>1</v>
      </c>
      <c r="T2052" s="7">
        <f t="shared" si="298"/>
        <v>126996</v>
      </c>
      <c r="U2052" s="121" t="str">
        <f t="shared" si="299"/>
        <v>1F014</v>
      </c>
      <c r="V2052" s="10">
        <f t="shared" si="300"/>
        <v>240</v>
      </c>
      <c r="W2052" s="10">
        <f t="shared" si="301"/>
        <v>20</v>
      </c>
      <c r="X2052" s="11">
        <f t="shared" si="302"/>
        <v>2</v>
      </c>
      <c r="Y2052" s="11">
        <f t="shared" si="303"/>
        <v>240</v>
      </c>
      <c r="Z2052" s="12" t="str">
        <f t="shared" si="304"/>
        <v>Product Information</v>
      </c>
      <c r="AI2052" s="17"/>
      <c r="AJ2052" s="18"/>
      <c r="AK2052" s="19"/>
      <c r="AL2052" s="21"/>
      <c r="AM2052" s="21"/>
      <c r="AN2052" s="21"/>
      <c r="AO2052" s="21"/>
      <c r="AP2052" s="20"/>
      <c r="AQ2052" s="20"/>
      <c r="AR2052" s="20"/>
      <c r="AS2052" s="20"/>
      <c r="AT2052" s="20"/>
      <c r="AU2052" s="20"/>
      <c r="AV2052" s="20"/>
      <c r="AW2052" s="20"/>
      <c r="AX2052" s="221">
        <v>126996</v>
      </c>
      <c r="AY2052" s="6">
        <v>2</v>
      </c>
      <c r="AZ2052" s="6">
        <v>240</v>
      </c>
      <c r="BA2052" s="87" t="s">
        <v>2794</v>
      </c>
      <c r="BB2052" s="39" t="s">
        <v>2739</v>
      </c>
      <c r="BC2052" s="84" t="s">
        <v>2710</v>
      </c>
      <c r="BL2052" s="42" t="s">
        <v>2815</v>
      </c>
      <c r="BM2052" s="43" t="s">
        <v>2688</v>
      </c>
      <c r="BO2052" s="17"/>
      <c r="BP2052" s="18"/>
    </row>
    <row r="2053" spans="1:68" ht="15" customHeight="1" thickBot="1" x14ac:dyDescent="0.35">
      <c r="A2053" s="116">
        <v>2051</v>
      </c>
      <c r="H2053" t="s">
        <v>2650</v>
      </c>
      <c r="I2053" s="244">
        <v>8</v>
      </c>
      <c r="J2053" s="244" t="s">
        <v>2503</v>
      </c>
      <c r="K2053" s="244">
        <v>31</v>
      </c>
      <c r="L2053" s="244">
        <v>35</v>
      </c>
      <c r="M2053" s="244">
        <v>34</v>
      </c>
      <c r="N2053" s="244">
        <v>39</v>
      </c>
      <c r="O2053" s="244" t="s">
        <v>2474</v>
      </c>
      <c r="P2053" s="244" t="s">
        <v>2474</v>
      </c>
      <c r="Q2053" s="244" t="s">
        <v>2474</v>
      </c>
      <c r="R2053" s="6">
        <f t="shared" si="296"/>
        <v>6</v>
      </c>
      <c r="S2053" s="6">
        <f t="shared" si="297"/>
        <v>1</v>
      </c>
      <c r="T2053" s="7">
        <f t="shared" si="298"/>
        <v>126996</v>
      </c>
      <c r="U2053" s="121" t="str">
        <f t="shared" si="299"/>
        <v>1F014</v>
      </c>
      <c r="V2053" s="10">
        <f t="shared" si="300"/>
        <v>240</v>
      </c>
      <c r="W2053" s="10">
        <f t="shared" si="301"/>
        <v>20</v>
      </c>
      <c r="X2053" s="11">
        <f t="shared" si="302"/>
        <v>2</v>
      </c>
      <c r="Y2053" s="11">
        <f t="shared" si="303"/>
        <v>240</v>
      </c>
      <c r="Z2053" s="12" t="str">
        <f t="shared" si="304"/>
        <v>Product Information</v>
      </c>
      <c r="AI2053" s="17"/>
      <c r="AJ2053" s="18"/>
      <c r="AK2053" s="19"/>
      <c r="AQ2053" s="34"/>
      <c r="AR2053" s="34"/>
      <c r="AS2053" s="34"/>
      <c r="AT2053" s="34"/>
      <c r="AU2053" s="34"/>
      <c r="AV2053" s="34"/>
      <c r="AW2053" s="34"/>
      <c r="AX2053" s="222">
        <v>126996</v>
      </c>
      <c r="AY2053" s="6">
        <v>2</v>
      </c>
      <c r="AZ2053" s="6">
        <v>240</v>
      </c>
      <c r="BA2053" s="87" t="s">
        <v>2795</v>
      </c>
      <c r="BB2053" s="39" t="s">
        <v>2741</v>
      </c>
      <c r="BC2053" s="84" t="s">
        <v>2710</v>
      </c>
      <c r="BL2053" s="42" t="s">
        <v>2815</v>
      </c>
      <c r="BM2053" s="43" t="s">
        <v>2688</v>
      </c>
      <c r="BO2053" s="17"/>
      <c r="BP2053" s="18"/>
    </row>
    <row r="2054" spans="1:68" ht="15" customHeight="1" thickBot="1" x14ac:dyDescent="0.35">
      <c r="A2054" s="116">
        <v>2052</v>
      </c>
      <c r="H2054" t="s">
        <v>2650</v>
      </c>
      <c r="I2054" s="244">
        <v>8</v>
      </c>
      <c r="J2054" s="244">
        <v>70</v>
      </c>
      <c r="K2054" s="244" t="s">
        <v>2474</v>
      </c>
      <c r="L2054" s="244" t="s">
        <v>2474</v>
      </c>
      <c r="M2054" s="244" t="s">
        <v>2474</v>
      </c>
      <c r="N2054" s="244" t="s">
        <v>2474</v>
      </c>
      <c r="O2054" s="244" t="s">
        <v>2474</v>
      </c>
      <c r="P2054" s="244" t="s">
        <v>2474</v>
      </c>
      <c r="Q2054" s="244" t="s">
        <v>2474</v>
      </c>
      <c r="R2054" s="6">
        <f t="shared" si="296"/>
        <v>6</v>
      </c>
      <c r="S2054" s="6">
        <f t="shared" si="297"/>
        <v>1</v>
      </c>
      <c r="T2054" s="7">
        <f t="shared" si="298"/>
        <v>126996</v>
      </c>
      <c r="U2054" s="121" t="str">
        <f t="shared" si="299"/>
        <v>1F014</v>
      </c>
      <c r="V2054" s="10">
        <f t="shared" si="300"/>
        <v>240</v>
      </c>
      <c r="W2054" s="10">
        <f t="shared" si="301"/>
        <v>20</v>
      </c>
      <c r="X2054" s="11">
        <f t="shared" si="302"/>
        <v>2</v>
      </c>
      <c r="Y2054" s="11">
        <f t="shared" si="303"/>
        <v>240</v>
      </c>
      <c r="Z2054" s="12" t="str">
        <f t="shared" si="304"/>
        <v>Product Information</v>
      </c>
      <c r="AI2054" s="17"/>
      <c r="AJ2054" s="18"/>
      <c r="AK2054" s="19"/>
      <c r="AL2054" s="21"/>
      <c r="AM2054" s="21"/>
      <c r="AN2054" s="21"/>
      <c r="AO2054" s="21"/>
      <c r="AP2054" s="20"/>
      <c r="AQ2054" s="20"/>
      <c r="AR2054" s="20"/>
      <c r="AS2054" s="20"/>
      <c r="AT2054" s="20"/>
      <c r="AU2054" s="20"/>
      <c r="AV2054" s="20"/>
      <c r="AW2054" s="20"/>
      <c r="AX2054" s="221">
        <v>126996</v>
      </c>
      <c r="AY2054" s="6">
        <v>2</v>
      </c>
      <c r="AZ2054" s="6">
        <v>240</v>
      </c>
      <c r="BA2054" s="87" t="s">
        <v>2796</v>
      </c>
      <c r="BB2054" s="39" t="s">
        <v>2743</v>
      </c>
      <c r="BC2054" s="84" t="s">
        <v>2710</v>
      </c>
      <c r="BL2054" s="42" t="s">
        <v>2815</v>
      </c>
      <c r="BM2054" s="43" t="s">
        <v>2688</v>
      </c>
      <c r="BO2054" s="17"/>
      <c r="BP2054" s="18"/>
    </row>
    <row r="2055" spans="1:68" ht="15" customHeight="1" thickBot="1" x14ac:dyDescent="0.35">
      <c r="A2055" s="116">
        <v>2053</v>
      </c>
      <c r="H2055" t="s">
        <v>2650</v>
      </c>
      <c r="I2055" s="244">
        <v>8</v>
      </c>
      <c r="J2055" s="244">
        <v>71</v>
      </c>
      <c r="K2055" s="244" t="s">
        <v>2474</v>
      </c>
      <c r="L2055" s="244" t="s">
        <v>2474</v>
      </c>
      <c r="M2055" s="244" t="s">
        <v>2474</v>
      </c>
      <c r="N2055" s="244" t="s">
        <v>2474</v>
      </c>
      <c r="O2055" s="244" t="s">
        <v>2474</v>
      </c>
      <c r="P2055" s="244" t="s">
        <v>2474</v>
      </c>
      <c r="Q2055" s="244" t="s">
        <v>2474</v>
      </c>
      <c r="R2055" s="6">
        <f t="shared" si="296"/>
        <v>6</v>
      </c>
      <c r="S2055" s="6">
        <f t="shared" si="297"/>
        <v>1</v>
      </c>
      <c r="T2055" s="7">
        <f t="shared" si="298"/>
        <v>126996</v>
      </c>
      <c r="U2055" s="121" t="str">
        <f t="shared" si="299"/>
        <v>1F014</v>
      </c>
      <c r="V2055" s="10">
        <f t="shared" si="300"/>
        <v>240</v>
      </c>
      <c r="W2055" s="10">
        <f t="shared" si="301"/>
        <v>20</v>
      </c>
      <c r="X2055" s="11">
        <f t="shared" si="302"/>
        <v>2</v>
      </c>
      <c r="Y2055" s="11">
        <f t="shared" si="303"/>
        <v>240</v>
      </c>
      <c r="Z2055" s="12" t="str">
        <f t="shared" si="304"/>
        <v>Product Information</v>
      </c>
      <c r="AI2055" s="17"/>
      <c r="AJ2055" s="18"/>
      <c r="AK2055" s="19"/>
      <c r="AQ2055" s="34"/>
      <c r="AR2055" s="34"/>
      <c r="AS2055" s="34"/>
      <c r="AT2055" s="34"/>
      <c r="AU2055" s="34"/>
      <c r="AV2055" s="34"/>
      <c r="AW2055" s="34"/>
      <c r="AX2055" s="222">
        <v>126996</v>
      </c>
      <c r="AY2055" s="6">
        <v>2</v>
      </c>
      <c r="AZ2055" s="6">
        <v>240</v>
      </c>
      <c r="BA2055" s="87" t="s">
        <v>2797</v>
      </c>
      <c r="BB2055" s="39" t="s">
        <v>2745</v>
      </c>
      <c r="BC2055" s="84" t="s">
        <v>2710</v>
      </c>
      <c r="BL2055" s="42" t="s">
        <v>2815</v>
      </c>
      <c r="BM2055" s="43" t="s">
        <v>2688</v>
      </c>
      <c r="BO2055" s="17"/>
      <c r="BP2055" s="18"/>
    </row>
    <row r="2056" spans="1:68" ht="15" customHeight="1" thickBot="1" x14ac:dyDescent="0.35">
      <c r="A2056" s="116">
        <v>2054</v>
      </c>
      <c r="H2056" t="s">
        <v>2650</v>
      </c>
      <c r="I2056" s="244">
        <v>8</v>
      </c>
      <c r="J2056" s="244">
        <v>72</v>
      </c>
      <c r="K2056" s="244" t="s">
        <v>2474</v>
      </c>
      <c r="L2056" s="244" t="s">
        <v>2474</v>
      </c>
      <c r="M2056" s="244" t="s">
        <v>2474</v>
      </c>
      <c r="N2056" s="244" t="s">
        <v>2474</v>
      </c>
      <c r="O2056" s="244" t="s">
        <v>2474</v>
      </c>
      <c r="P2056" s="244" t="s">
        <v>2474</v>
      </c>
      <c r="Q2056" s="244" t="s">
        <v>2474</v>
      </c>
      <c r="R2056" s="6">
        <f t="shared" si="296"/>
        <v>6</v>
      </c>
      <c r="S2056" s="6">
        <f t="shared" si="297"/>
        <v>1</v>
      </c>
      <c r="T2056" s="7">
        <f t="shared" si="298"/>
        <v>126996</v>
      </c>
      <c r="U2056" s="121" t="str">
        <f t="shared" si="299"/>
        <v>1F014</v>
      </c>
      <c r="V2056" s="10">
        <f t="shared" si="300"/>
        <v>240</v>
      </c>
      <c r="W2056" s="10">
        <f t="shared" si="301"/>
        <v>20</v>
      </c>
      <c r="X2056" s="11">
        <f t="shared" si="302"/>
        <v>2</v>
      </c>
      <c r="Y2056" s="11">
        <f t="shared" si="303"/>
        <v>240</v>
      </c>
      <c r="Z2056" s="12" t="str">
        <f t="shared" si="304"/>
        <v>Product Information</v>
      </c>
      <c r="AI2056" s="17"/>
      <c r="AJ2056" s="18"/>
      <c r="AK2056" s="19"/>
      <c r="AL2056" s="21"/>
      <c r="AM2056" s="21"/>
      <c r="AN2056" s="21"/>
      <c r="AO2056" s="21"/>
      <c r="AP2056" s="20"/>
      <c r="AQ2056" s="20"/>
      <c r="AR2056" s="20"/>
      <c r="AS2056" s="20"/>
      <c r="AT2056" s="20"/>
      <c r="AU2056" s="20"/>
      <c r="AV2056" s="20"/>
      <c r="AW2056" s="20"/>
      <c r="AX2056" s="221">
        <v>126996</v>
      </c>
      <c r="AY2056" s="6">
        <v>2</v>
      </c>
      <c r="AZ2056" s="6">
        <v>240</v>
      </c>
      <c r="BA2056" s="87" t="s">
        <v>2798</v>
      </c>
      <c r="BB2056" s="39" t="s">
        <v>2747</v>
      </c>
      <c r="BC2056" s="84" t="s">
        <v>2710</v>
      </c>
      <c r="BL2056" s="42" t="s">
        <v>2815</v>
      </c>
      <c r="BM2056" s="43" t="s">
        <v>2688</v>
      </c>
      <c r="BO2056" s="17"/>
      <c r="BP2056" s="18"/>
    </row>
    <row r="2057" spans="1:68" ht="15" customHeight="1" thickBot="1" x14ac:dyDescent="0.35">
      <c r="A2057" s="116">
        <v>2055</v>
      </c>
      <c r="H2057" t="s">
        <v>2650</v>
      </c>
      <c r="I2057" s="244">
        <v>8</v>
      </c>
      <c r="J2057" s="244">
        <v>73</v>
      </c>
      <c r="K2057" s="244">
        <v>2</v>
      </c>
      <c r="L2057" s="244">
        <v>0</v>
      </c>
      <c r="M2057" s="244" t="s">
        <v>2474</v>
      </c>
      <c r="N2057" s="244" t="s">
        <v>2474</v>
      </c>
      <c r="O2057" s="244" t="s">
        <v>2474</v>
      </c>
      <c r="P2057" s="244" t="s">
        <v>2474</v>
      </c>
      <c r="Q2057" s="244" t="s">
        <v>2474</v>
      </c>
      <c r="R2057" s="6">
        <f t="shared" si="296"/>
        <v>6</v>
      </c>
      <c r="S2057" s="6">
        <f t="shared" si="297"/>
        <v>1</v>
      </c>
      <c r="T2057" s="7">
        <f t="shared" si="298"/>
        <v>126996</v>
      </c>
      <c r="U2057" s="121" t="str">
        <f t="shared" si="299"/>
        <v>1F014</v>
      </c>
      <c r="V2057" s="10">
        <f t="shared" si="300"/>
        <v>240</v>
      </c>
      <c r="W2057" s="10">
        <f t="shared" si="301"/>
        <v>20</v>
      </c>
      <c r="X2057" s="11">
        <f t="shared" si="302"/>
        <v>2</v>
      </c>
      <c r="Y2057" s="11">
        <f t="shared" si="303"/>
        <v>240</v>
      </c>
      <c r="Z2057" s="12" t="str">
        <f t="shared" si="304"/>
        <v>Product Information</v>
      </c>
      <c r="AI2057" s="17"/>
      <c r="AJ2057" s="18"/>
      <c r="AK2057" s="19"/>
      <c r="AQ2057" s="34"/>
      <c r="AR2057" s="34"/>
      <c r="AS2057" s="34"/>
      <c r="AT2057" s="34"/>
      <c r="AU2057" s="34"/>
      <c r="AV2057" s="34"/>
      <c r="AW2057" s="34"/>
      <c r="AX2057" s="222">
        <v>126996</v>
      </c>
      <c r="AY2057" s="6">
        <v>2</v>
      </c>
      <c r="AZ2057" s="6">
        <v>240</v>
      </c>
      <c r="BA2057" s="87" t="s">
        <v>2799</v>
      </c>
      <c r="BB2057" s="39" t="s">
        <v>2749</v>
      </c>
      <c r="BC2057" s="84" t="s">
        <v>2710</v>
      </c>
      <c r="BL2057" s="42" t="s">
        <v>2815</v>
      </c>
      <c r="BM2057" s="43" t="s">
        <v>2688</v>
      </c>
      <c r="BO2057" s="17"/>
      <c r="BP2057" s="18"/>
    </row>
    <row r="2058" spans="1:68" ht="15" customHeight="1" thickBot="1" x14ac:dyDescent="0.35">
      <c r="A2058" s="116">
        <v>2056</v>
      </c>
      <c r="H2058" t="s">
        <v>2522</v>
      </c>
      <c r="I2058" s="244">
        <v>8</v>
      </c>
      <c r="J2058" s="244" t="s">
        <v>2550</v>
      </c>
      <c r="K2058" s="244">
        <v>26</v>
      </c>
      <c r="L2058" s="244">
        <v>2</v>
      </c>
      <c r="M2058" s="244" t="s">
        <v>2493</v>
      </c>
      <c r="N2058" s="244">
        <v>86</v>
      </c>
      <c r="O2058" s="244" t="s">
        <v>2512</v>
      </c>
      <c r="P2058" s="244" t="s">
        <v>2474</v>
      </c>
      <c r="Q2058" s="244" t="s">
        <v>2474</v>
      </c>
      <c r="R2058" s="6">
        <f t="shared" si="296"/>
        <v>2</v>
      </c>
      <c r="S2058" s="6">
        <f t="shared" si="297"/>
        <v>1</v>
      </c>
      <c r="T2058" s="7">
        <f t="shared" si="298"/>
        <v>130306</v>
      </c>
      <c r="U2058" s="121" t="str">
        <f t="shared" si="299"/>
        <v>1FD02</v>
      </c>
      <c r="V2058" s="10">
        <f t="shared" si="300"/>
        <v>253</v>
      </c>
      <c r="W2058" s="10">
        <f t="shared" si="301"/>
        <v>2</v>
      </c>
      <c r="X2058" s="11">
        <f t="shared" si="302"/>
        <v>3</v>
      </c>
      <c r="Y2058" s="11">
        <f t="shared" si="303"/>
        <v>253</v>
      </c>
      <c r="Z2058" s="12" t="str">
        <f t="shared" si="304"/>
        <v>Wind Data</v>
      </c>
      <c r="AI2058" s="17"/>
      <c r="AJ2058" s="18"/>
      <c r="AK2058" s="19"/>
      <c r="AL2058" s="21"/>
      <c r="AM2058" s="21"/>
      <c r="AN2058" s="21"/>
      <c r="AO2058" s="21"/>
      <c r="AP2058" s="20"/>
      <c r="AQ2058" s="20"/>
      <c r="AR2058" s="20"/>
      <c r="AS2058" s="20"/>
      <c r="AT2058" s="20"/>
      <c r="AU2058" s="20"/>
      <c r="AV2058" s="20"/>
      <c r="AW2058" s="20"/>
      <c r="AX2058" s="221">
        <v>130306</v>
      </c>
      <c r="AY2058" s="6">
        <v>3</v>
      </c>
      <c r="AZ2058" s="6">
        <v>253</v>
      </c>
      <c r="BA2058" s="87" t="s">
        <v>2701</v>
      </c>
      <c r="BB2058" s="39" t="s">
        <v>3069</v>
      </c>
      <c r="BC2058" s="84" t="s">
        <v>2349</v>
      </c>
      <c r="BD2058" s="38" t="s">
        <v>2702</v>
      </c>
      <c r="BE2058" s="39" t="s">
        <v>3157</v>
      </c>
      <c r="BF2058" s="90" t="s">
        <v>2691</v>
      </c>
      <c r="BJ2058" s="47" t="s">
        <v>2704</v>
      </c>
      <c r="BL2058" s="42" t="s">
        <v>2705</v>
      </c>
      <c r="BM2058" s="43" t="s">
        <v>2688</v>
      </c>
      <c r="BO2058" s="17"/>
      <c r="BP2058" s="18"/>
    </row>
    <row r="2059" spans="1:68" ht="15" customHeight="1" thickBot="1" x14ac:dyDescent="0.35">
      <c r="A2059" s="116">
        <v>2057</v>
      </c>
      <c r="H2059" t="s">
        <v>2525</v>
      </c>
      <c r="I2059" s="244">
        <v>8</v>
      </c>
      <c r="J2059" s="244" t="s">
        <v>2545</v>
      </c>
      <c r="K2059" s="244" t="s">
        <v>2521</v>
      </c>
      <c r="L2059" s="244">
        <v>0</v>
      </c>
      <c r="M2059" s="244">
        <v>0</v>
      </c>
      <c r="N2059" s="244" t="s">
        <v>2474</v>
      </c>
      <c r="O2059" s="244" t="s">
        <v>2483</v>
      </c>
      <c r="P2059" s="244" t="s">
        <v>2474</v>
      </c>
      <c r="Q2059" s="244" t="s">
        <v>2483</v>
      </c>
      <c r="R2059" s="6">
        <f t="shared" si="296"/>
        <v>2</v>
      </c>
      <c r="S2059" s="6">
        <f t="shared" si="297"/>
        <v>1</v>
      </c>
      <c r="T2059" s="7">
        <f t="shared" si="298"/>
        <v>130578</v>
      </c>
      <c r="U2059" s="121" t="str">
        <f t="shared" si="299"/>
        <v>1FE12</v>
      </c>
      <c r="V2059" s="10">
        <f t="shared" si="300"/>
        <v>254</v>
      </c>
      <c r="W2059" s="10">
        <f t="shared" si="301"/>
        <v>18</v>
      </c>
      <c r="X2059" s="11">
        <f t="shared" si="302"/>
        <v>3</v>
      </c>
      <c r="Y2059" s="11">
        <f t="shared" si="303"/>
        <v>254</v>
      </c>
      <c r="Z2059" s="12" t="str">
        <f t="shared" si="304"/>
        <v>Vessel Speed Components</v>
      </c>
      <c r="AI2059" s="17"/>
      <c r="AJ2059" s="18"/>
      <c r="AK2059" s="19"/>
      <c r="AQ2059" s="34"/>
      <c r="AR2059" s="34"/>
      <c r="AS2059" s="34"/>
      <c r="AT2059" s="34"/>
      <c r="AU2059" s="34"/>
      <c r="AV2059" s="34"/>
      <c r="AW2059" s="34"/>
      <c r="AX2059" s="222">
        <v>130578</v>
      </c>
      <c r="AY2059" s="6">
        <v>3</v>
      </c>
      <c r="AZ2059" s="6">
        <v>254</v>
      </c>
      <c r="BA2059" s="87" t="s">
        <v>2724</v>
      </c>
      <c r="BB2059" s="39" t="s">
        <v>2709</v>
      </c>
      <c r="BC2059" s="84" t="s">
        <v>2710</v>
      </c>
      <c r="BD2059" s="38" t="s">
        <v>2353</v>
      </c>
      <c r="BE2059" s="39" t="s">
        <v>2457</v>
      </c>
      <c r="BF2059" s="90" t="s">
        <v>2349</v>
      </c>
      <c r="BG2059" s="58" t="s">
        <v>2725</v>
      </c>
      <c r="BI2059" s="6" t="s">
        <v>2349</v>
      </c>
      <c r="BL2059" s="42" t="s">
        <v>2705</v>
      </c>
      <c r="BM2059" s="43" t="s">
        <v>2688</v>
      </c>
      <c r="BO2059" s="17"/>
      <c r="BP2059" s="18"/>
    </row>
    <row r="2060" spans="1:68" ht="15" customHeight="1" thickBot="1" x14ac:dyDescent="0.35">
      <c r="A2060" s="116">
        <v>2058</v>
      </c>
      <c r="H2060" t="s">
        <v>2525</v>
      </c>
      <c r="I2060" s="244">
        <v>8</v>
      </c>
      <c r="J2060" s="244" t="s">
        <v>2576</v>
      </c>
      <c r="K2060" s="244" t="s">
        <v>2474</v>
      </c>
      <c r="L2060" s="244" t="s">
        <v>2483</v>
      </c>
      <c r="M2060" s="244" t="s">
        <v>2474</v>
      </c>
      <c r="N2060" s="244" t="s">
        <v>2483</v>
      </c>
      <c r="O2060" s="244" t="s">
        <v>2474</v>
      </c>
      <c r="P2060" s="244" t="s">
        <v>2483</v>
      </c>
      <c r="Q2060" s="244" t="s">
        <v>2474</v>
      </c>
      <c r="R2060" s="6">
        <f t="shared" si="296"/>
        <v>2</v>
      </c>
      <c r="S2060" s="6">
        <f t="shared" si="297"/>
        <v>1</v>
      </c>
      <c r="T2060" s="7">
        <f t="shared" si="298"/>
        <v>130578</v>
      </c>
      <c r="U2060" s="121" t="str">
        <f t="shared" si="299"/>
        <v>1FE12</v>
      </c>
      <c r="V2060" s="10">
        <f t="shared" si="300"/>
        <v>254</v>
      </c>
      <c r="W2060" s="10">
        <f t="shared" si="301"/>
        <v>18</v>
      </c>
      <c r="X2060" s="11">
        <f t="shared" si="302"/>
        <v>3</v>
      </c>
      <c r="Y2060" s="11">
        <f t="shared" si="303"/>
        <v>254</v>
      </c>
      <c r="Z2060" s="12" t="str">
        <f t="shared" si="304"/>
        <v>Vessel Speed Components</v>
      </c>
      <c r="AI2060" s="17"/>
      <c r="AJ2060" s="18"/>
      <c r="AK2060" s="19"/>
      <c r="AL2060" s="21"/>
      <c r="AM2060" s="21"/>
      <c r="AN2060" s="21"/>
      <c r="AO2060" s="21"/>
      <c r="AP2060" s="20"/>
      <c r="AQ2060" s="20"/>
      <c r="AR2060" s="20"/>
      <c r="AS2060" s="20"/>
      <c r="AT2060" s="20"/>
      <c r="AU2060" s="20"/>
      <c r="AV2060" s="20"/>
      <c r="AW2060" s="20"/>
      <c r="AX2060" s="221">
        <v>130578</v>
      </c>
      <c r="AY2060" s="6">
        <v>3</v>
      </c>
      <c r="AZ2060" s="6">
        <v>254</v>
      </c>
      <c r="BA2060" s="87" t="s">
        <v>2727</v>
      </c>
      <c r="BB2060" s="39" t="s">
        <v>2352</v>
      </c>
      <c r="BC2060" s="84" t="s">
        <v>2710</v>
      </c>
      <c r="BD2060" s="38" t="s">
        <v>2728</v>
      </c>
      <c r="BG2060" s="58" t="s">
        <v>2725</v>
      </c>
      <c r="BI2060" s="6" t="s">
        <v>2349</v>
      </c>
      <c r="BL2060" s="42" t="s">
        <v>2705</v>
      </c>
      <c r="BM2060" s="43" t="s">
        <v>2688</v>
      </c>
      <c r="BO2060" s="17"/>
      <c r="BP2060" s="18"/>
    </row>
    <row r="2061" spans="1:68" ht="15" customHeight="1" thickBot="1" x14ac:dyDescent="0.35">
      <c r="A2061" s="116">
        <v>2059</v>
      </c>
      <c r="H2061" t="s">
        <v>2526</v>
      </c>
      <c r="I2061" s="244">
        <v>8</v>
      </c>
      <c r="J2061" s="244">
        <v>0</v>
      </c>
      <c r="K2061" s="244" t="s">
        <v>2474</v>
      </c>
      <c r="L2061" s="244" t="s">
        <v>2474</v>
      </c>
      <c r="M2061" s="244" t="s">
        <v>2474</v>
      </c>
      <c r="N2061" s="244" t="s">
        <v>2474</v>
      </c>
      <c r="O2061" s="244" t="s">
        <v>2568</v>
      </c>
      <c r="P2061" s="244">
        <v>3</v>
      </c>
      <c r="Q2061" s="244" t="s">
        <v>2474</v>
      </c>
      <c r="R2061" s="6">
        <f t="shared" si="296"/>
        <v>5</v>
      </c>
      <c r="S2061" s="6">
        <f t="shared" si="297"/>
        <v>1</v>
      </c>
      <c r="T2061" s="7">
        <f t="shared" si="298"/>
        <v>130310</v>
      </c>
      <c r="U2061" s="121" t="str">
        <f t="shared" si="299"/>
        <v>1FD06</v>
      </c>
      <c r="V2061" s="10">
        <f t="shared" si="300"/>
        <v>253</v>
      </c>
      <c r="W2061" s="10">
        <f t="shared" si="301"/>
        <v>6</v>
      </c>
      <c r="X2061" s="11">
        <f t="shared" si="302"/>
        <v>16</v>
      </c>
      <c r="Y2061" s="11">
        <f t="shared" si="303"/>
        <v>253</v>
      </c>
      <c r="Z2061" s="12" t="str">
        <f t="shared" si="304"/>
        <v>Environmental Parameters</v>
      </c>
      <c r="AI2061" s="17"/>
      <c r="AJ2061" s="18"/>
      <c r="AK2061" s="19"/>
      <c r="AQ2061" s="34"/>
      <c r="AR2061" s="34"/>
      <c r="AS2061" s="34"/>
      <c r="AT2061" s="34"/>
      <c r="AU2061" s="34"/>
      <c r="AV2061" s="34"/>
      <c r="AW2061" s="34"/>
      <c r="AX2061" s="222">
        <v>130310</v>
      </c>
      <c r="AY2061" s="6">
        <v>16</v>
      </c>
      <c r="AZ2061" s="6">
        <v>253</v>
      </c>
      <c r="BA2061" s="87" t="s">
        <v>2767</v>
      </c>
      <c r="BB2061" s="39" t="s">
        <v>3004</v>
      </c>
      <c r="BC2061" s="84" t="s">
        <v>2360</v>
      </c>
      <c r="BD2061" s="38" t="s">
        <v>2768</v>
      </c>
      <c r="BF2061" s="90" t="s">
        <v>2359</v>
      </c>
      <c r="BG2061" s="58" t="s">
        <v>2769</v>
      </c>
      <c r="BI2061" s="6" t="s">
        <v>2770</v>
      </c>
      <c r="BL2061" s="42" t="s">
        <v>2687</v>
      </c>
      <c r="BM2061" s="43" t="s">
        <v>2688</v>
      </c>
      <c r="BO2061" s="17"/>
      <c r="BP2061" s="18"/>
    </row>
    <row r="2062" spans="1:68" ht="15" customHeight="1" thickBot="1" x14ac:dyDescent="0.35">
      <c r="A2062" s="116">
        <v>2060</v>
      </c>
      <c r="H2062" t="s">
        <v>2619</v>
      </c>
      <c r="I2062" s="244">
        <v>8</v>
      </c>
      <c r="J2062" s="244" t="s">
        <v>2575</v>
      </c>
      <c r="K2062" s="244">
        <v>79</v>
      </c>
      <c r="L2062" s="244" t="s">
        <v>2509</v>
      </c>
      <c r="M2062" s="244">
        <v>19</v>
      </c>
      <c r="N2062" s="244">
        <v>55</v>
      </c>
      <c r="O2062" s="244" t="s">
        <v>2579</v>
      </c>
      <c r="P2062" s="244">
        <v>32</v>
      </c>
      <c r="Q2062" s="244">
        <v>3</v>
      </c>
      <c r="R2062" s="6">
        <f t="shared" si="296"/>
        <v>2</v>
      </c>
      <c r="S2062" s="6">
        <f t="shared" si="297"/>
        <v>1</v>
      </c>
      <c r="T2062" s="7">
        <f t="shared" si="298"/>
        <v>129025</v>
      </c>
      <c r="U2062" s="121" t="str">
        <f t="shared" si="299"/>
        <v>1F801</v>
      </c>
      <c r="V2062" s="10">
        <f t="shared" si="300"/>
        <v>248</v>
      </c>
      <c r="W2062" s="10">
        <f t="shared" si="301"/>
        <v>1</v>
      </c>
      <c r="X2062" s="11">
        <f t="shared" si="302"/>
        <v>7</v>
      </c>
      <c r="Y2062" s="11">
        <f t="shared" si="303"/>
        <v>248</v>
      </c>
      <c r="Z2062" s="12" t="str">
        <f t="shared" si="304"/>
        <v>Position, Rapid Update</v>
      </c>
      <c r="AI2062" s="17"/>
      <c r="AJ2062" s="18"/>
      <c r="AK2062" s="19"/>
      <c r="AL2062" s="21"/>
      <c r="AM2062" s="21"/>
      <c r="AN2062" s="21"/>
      <c r="AO2062" s="21"/>
      <c r="AP2062" s="20"/>
      <c r="AQ2062" s="20"/>
      <c r="AR2062" s="20"/>
      <c r="AS2062" s="20"/>
      <c r="AT2062" s="20"/>
      <c r="AU2062" s="20"/>
      <c r="AV2062" s="20"/>
      <c r="AW2062" s="20"/>
      <c r="AX2062" s="221">
        <v>129025</v>
      </c>
      <c r="AY2062" s="6">
        <v>7</v>
      </c>
      <c r="AZ2062" s="6">
        <v>248</v>
      </c>
      <c r="BA2062" s="87" t="s">
        <v>2689</v>
      </c>
      <c r="BB2062" s="39" t="s">
        <v>2690</v>
      </c>
      <c r="BC2062" s="84" t="s">
        <v>2691</v>
      </c>
      <c r="BD2062" s="38" t="s">
        <v>2350</v>
      </c>
      <c r="BE2062" s="39" t="s">
        <v>2692</v>
      </c>
      <c r="BF2062" s="90" t="s">
        <v>2691</v>
      </c>
      <c r="BL2062" s="42" t="s">
        <v>2693</v>
      </c>
      <c r="BM2062" s="43" t="s">
        <v>2688</v>
      </c>
      <c r="BO2062" s="17"/>
      <c r="BP2062" s="18"/>
    </row>
    <row r="2063" spans="1:68" ht="15" customHeight="1" thickBot="1" x14ac:dyDescent="0.35">
      <c r="A2063" s="116">
        <v>2061</v>
      </c>
      <c r="H2063" t="s">
        <v>2620</v>
      </c>
      <c r="I2063" s="244">
        <v>8</v>
      </c>
      <c r="J2063" s="244">
        <v>0</v>
      </c>
      <c r="K2063" s="244" t="s">
        <v>2474</v>
      </c>
      <c r="L2063" s="244" t="s">
        <v>2474</v>
      </c>
      <c r="M2063" s="244" t="s">
        <v>2474</v>
      </c>
      <c r="N2063" s="244" t="s">
        <v>2521</v>
      </c>
      <c r="O2063" s="244">
        <v>2</v>
      </c>
      <c r="P2063" s="244" t="s">
        <v>2474</v>
      </c>
      <c r="Q2063" s="244" t="s">
        <v>2474</v>
      </c>
      <c r="R2063" s="6">
        <f t="shared" si="296"/>
        <v>2</v>
      </c>
      <c r="S2063" s="6">
        <f t="shared" si="297"/>
        <v>1</v>
      </c>
      <c r="T2063" s="7">
        <f t="shared" si="298"/>
        <v>127245</v>
      </c>
      <c r="U2063" s="121" t="str">
        <f t="shared" si="299"/>
        <v>1F10D</v>
      </c>
      <c r="V2063" s="10">
        <f t="shared" si="300"/>
        <v>241</v>
      </c>
      <c r="W2063" s="10">
        <f t="shared" si="301"/>
        <v>13</v>
      </c>
      <c r="X2063" s="11">
        <f t="shared" si="302"/>
        <v>1</v>
      </c>
      <c r="Y2063" s="11">
        <f t="shared" si="303"/>
        <v>241</v>
      </c>
      <c r="Z2063" s="12" t="str">
        <f t="shared" si="304"/>
        <v>Rudder</v>
      </c>
      <c r="AI2063" s="17"/>
      <c r="AJ2063" s="18"/>
      <c r="AK2063" s="19"/>
      <c r="AQ2063" s="34"/>
      <c r="AR2063" s="34"/>
      <c r="AS2063" s="34"/>
      <c r="AT2063" s="34"/>
      <c r="AU2063" s="34"/>
      <c r="AV2063" s="34"/>
      <c r="AW2063" s="34"/>
      <c r="AX2063" s="222">
        <v>127245</v>
      </c>
      <c r="AY2063" s="6">
        <v>1</v>
      </c>
      <c r="AZ2063" s="6">
        <v>241</v>
      </c>
      <c r="BA2063" s="87" t="s">
        <v>2696</v>
      </c>
      <c r="BB2063" s="39" t="s">
        <v>2999</v>
      </c>
      <c r="BC2063" s="84" t="s">
        <v>2691</v>
      </c>
      <c r="BL2063" s="42" t="s">
        <v>2698</v>
      </c>
      <c r="BM2063" s="43" t="s">
        <v>2688</v>
      </c>
      <c r="BO2063" s="17"/>
      <c r="BP2063" s="18"/>
    </row>
    <row r="2064" spans="1:68" ht="15" customHeight="1" thickBot="1" x14ac:dyDescent="0.35">
      <c r="A2064" s="116">
        <v>2062</v>
      </c>
      <c r="H2064" t="s">
        <v>2621</v>
      </c>
      <c r="I2064" s="244">
        <v>8</v>
      </c>
      <c r="J2064" s="244" t="s">
        <v>2494</v>
      </c>
      <c r="K2064" s="244" t="s">
        <v>2519</v>
      </c>
      <c r="L2064" s="244" t="s">
        <v>2506</v>
      </c>
      <c r="M2064" s="244">
        <v>0</v>
      </c>
      <c r="N2064" s="244">
        <v>0</v>
      </c>
      <c r="O2064" s="244" t="s">
        <v>2474</v>
      </c>
      <c r="P2064" s="244" t="s">
        <v>2483</v>
      </c>
      <c r="Q2064" s="244" t="s">
        <v>2520</v>
      </c>
      <c r="R2064" s="6">
        <f t="shared" si="296"/>
        <v>2</v>
      </c>
      <c r="S2064" s="6">
        <f t="shared" si="297"/>
        <v>1</v>
      </c>
      <c r="T2064" s="7">
        <f t="shared" si="298"/>
        <v>127250</v>
      </c>
      <c r="U2064" s="121" t="str">
        <f t="shared" si="299"/>
        <v>1F112</v>
      </c>
      <c r="V2064" s="10">
        <f t="shared" si="300"/>
        <v>241</v>
      </c>
      <c r="W2064" s="10">
        <f t="shared" si="301"/>
        <v>18</v>
      </c>
      <c r="X2064" s="11">
        <f t="shared" si="302"/>
        <v>1</v>
      </c>
      <c r="Y2064" s="11">
        <f t="shared" si="303"/>
        <v>241</v>
      </c>
      <c r="Z2064" s="12" t="str">
        <f t="shared" si="304"/>
        <v>Vessel Heading</v>
      </c>
      <c r="AI2064" s="17"/>
      <c r="AJ2064" s="18"/>
      <c r="AK2064" s="19"/>
      <c r="AL2064" s="21"/>
      <c r="AM2064" s="21"/>
      <c r="AN2064" s="21"/>
      <c r="AO2064" s="21"/>
      <c r="AP2064" s="20"/>
      <c r="AQ2064" s="20"/>
      <c r="AR2064" s="20"/>
      <c r="AS2064" s="20"/>
      <c r="AT2064" s="20"/>
      <c r="AU2064" s="20"/>
      <c r="AV2064" s="20"/>
      <c r="AW2064" s="20"/>
      <c r="AX2064" s="221">
        <v>127250</v>
      </c>
      <c r="AY2064" s="6">
        <v>1</v>
      </c>
      <c r="AZ2064" s="6">
        <v>241</v>
      </c>
      <c r="BA2064" s="87" t="s">
        <v>18</v>
      </c>
      <c r="BB2064" s="39" t="s">
        <v>2462</v>
      </c>
      <c r="BC2064" s="84" t="s">
        <v>2691</v>
      </c>
      <c r="BL2064" s="42" t="s">
        <v>2698</v>
      </c>
      <c r="BM2064" s="43" t="s">
        <v>2688</v>
      </c>
      <c r="BO2064" s="17"/>
      <c r="BP2064" s="18"/>
    </row>
    <row r="2065" spans="1:68" ht="15" customHeight="1" thickBot="1" x14ac:dyDescent="0.35">
      <c r="A2065" s="116">
        <v>2063</v>
      </c>
      <c r="H2065" t="s">
        <v>2622</v>
      </c>
      <c r="I2065" s="244">
        <v>8</v>
      </c>
      <c r="J2065" s="244" t="s">
        <v>2494</v>
      </c>
      <c r="K2065" s="244">
        <v>0</v>
      </c>
      <c r="L2065" s="244" t="s">
        <v>2563</v>
      </c>
      <c r="M2065" s="244" t="s">
        <v>2520</v>
      </c>
      <c r="N2065" s="244">
        <v>5</v>
      </c>
      <c r="O2065" s="244" t="s">
        <v>2474</v>
      </c>
      <c r="P2065" s="244" t="s">
        <v>2474</v>
      </c>
      <c r="Q2065" s="244" t="s">
        <v>2474</v>
      </c>
      <c r="R2065" s="6">
        <f t="shared" si="296"/>
        <v>2</v>
      </c>
      <c r="S2065" s="6">
        <f t="shared" si="297"/>
        <v>1</v>
      </c>
      <c r="T2065" s="7">
        <f t="shared" si="298"/>
        <v>127251</v>
      </c>
      <c r="U2065" s="121" t="str">
        <f t="shared" si="299"/>
        <v>1F113</v>
      </c>
      <c r="V2065" s="10">
        <f t="shared" si="300"/>
        <v>241</v>
      </c>
      <c r="W2065" s="10">
        <f t="shared" si="301"/>
        <v>19</v>
      </c>
      <c r="X2065" s="11">
        <f t="shared" si="302"/>
        <v>1</v>
      </c>
      <c r="Y2065" s="11">
        <f t="shared" si="303"/>
        <v>241</v>
      </c>
      <c r="Z2065" s="12" t="str">
        <f t="shared" si="304"/>
        <v>Rate of Turn</v>
      </c>
      <c r="AI2065" s="17"/>
      <c r="AJ2065" s="18"/>
      <c r="AK2065" s="19"/>
      <c r="AQ2065" s="34"/>
      <c r="AR2065" s="34"/>
      <c r="AS2065" s="34"/>
      <c r="AT2065" s="34"/>
      <c r="AU2065" s="34"/>
      <c r="AV2065" s="34"/>
      <c r="AW2065" s="34"/>
      <c r="AX2065" s="222">
        <v>127251</v>
      </c>
      <c r="AY2065" s="6">
        <v>1</v>
      </c>
      <c r="AZ2065" s="6">
        <v>241</v>
      </c>
      <c r="BA2065" s="87" t="s">
        <v>2699</v>
      </c>
      <c r="BB2065" s="39" t="s">
        <v>2700</v>
      </c>
      <c r="BC2065" s="84" t="s">
        <v>2691</v>
      </c>
      <c r="BL2065" s="42" t="s">
        <v>2698</v>
      </c>
      <c r="BM2065" s="43" t="s">
        <v>2688</v>
      </c>
      <c r="BO2065" s="17"/>
      <c r="BP2065" s="18"/>
    </row>
    <row r="2066" spans="1:68" ht="15" customHeight="1" thickBot="1" x14ac:dyDescent="0.35">
      <c r="A2066" s="116">
        <v>2064</v>
      </c>
      <c r="H2066" t="s">
        <v>2623</v>
      </c>
      <c r="I2066" s="244">
        <v>8</v>
      </c>
      <c r="J2066" s="244" t="s">
        <v>2494</v>
      </c>
      <c r="K2066" s="244" t="s">
        <v>2673</v>
      </c>
      <c r="L2066" s="244">
        <v>1</v>
      </c>
      <c r="M2066" s="244" t="s">
        <v>2545</v>
      </c>
      <c r="N2066" s="244">
        <v>85</v>
      </c>
      <c r="O2066" s="244" t="s">
        <v>2515</v>
      </c>
      <c r="P2066" s="244" t="s">
        <v>2474</v>
      </c>
      <c r="Q2066" s="244" t="s">
        <v>2474</v>
      </c>
      <c r="R2066" s="6">
        <f t="shared" si="296"/>
        <v>2</v>
      </c>
      <c r="S2066" s="6">
        <f t="shared" si="297"/>
        <v>1</v>
      </c>
      <c r="T2066" s="7">
        <f t="shared" si="298"/>
        <v>130306</v>
      </c>
      <c r="U2066" s="121" t="str">
        <f t="shared" si="299"/>
        <v>1FD02</v>
      </c>
      <c r="V2066" s="10">
        <f t="shared" si="300"/>
        <v>253</v>
      </c>
      <c r="W2066" s="10">
        <f t="shared" si="301"/>
        <v>2</v>
      </c>
      <c r="X2066" s="11">
        <f t="shared" si="302"/>
        <v>1</v>
      </c>
      <c r="Y2066" s="11">
        <f t="shared" si="303"/>
        <v>253</v>
      </c>
      <c r="Z2066" s="12" t="str">
        <f t="shared" si="304"/>
        <v>Wind Data</v>
      </c>
      <c r="AI2066" s="17"/>
      <c r="AJ2066" s="18"/>
      <c r="AK2066" s="19"/>
      <c r="AL2066" s="21"/>
      <c r="AM2066" s="21"/>
      <c r="AN2066" s="21"/>
      <c r="AO2066" s="21"/>
      <c r="AP2066" s="20"/>
      <c r="AQ2066" s="20"/>
      <c r="AR2066" s="20"/>
      <c r="AS2066" s="20"/>
      <c r="AT2066" s="20"/>
      <c r="AU2066" s="20"/>
      <c r="AV2066" s="20"/>
      <c r="AW2066" s="20"/>
      <c r="AX2066" s="221">
        <v>130306</v>
      </c>
      <c r="AY2066" s="6">
        <v>1</v>
      </c>
      <c r="AZ2066" s="6">
        <v>253</v>
      </c>
      <c r="BA2066" s="87" t="s">
        <v>2701</v>
      </c>
      <c r="BB2066" s="39" t="s">
        <v>3135</v>
      </c>
      <c r="BC2066" s="84" t="s">
        <v>2349</v>
      </c>
      <c r="BD2066" s="38" t="s">
        <v>2702</v>
      </c>
      <c r="BE2066" s="39" t="s">
        <v>3063</v>
      </c>
      <c r="BF2066" s="90" t="s">
        <v>2691</v>
      </c>
      <c r="BJ2066" s="47" t="s">
        <v>2703</v>
      </c>
      <c r="BL2066" s="42" t="s">
        <v>2698</v>
      </c>
      <c r="BM2066" s="43" t="s">
        <v>2688</v>
      </c>
      <c r="BO2066" s="17"/>
      <c r="BP2066" s="18"/>
    </row>
    <row r="2067" spans="1:68" ht="15" customHeight="1" thickBot="1" x14ac:dyDescent="0.35">
      <c r="A2067" s="116">
        <v>2065</v>
      </c>
      <c r="H2067" t="s">
        <v>2643</v>
      </c>
      <c r="I2067" s="244">
        <v>8</v>
      </c>
      <c r="J2067" s="244" t="s">
        <v>2474</v>
      </c>
      <c r="K2067" s="244" t="s">
        <v>2515</v>
      </c>
      <c r="L2067" s="244" t="s">
        <v>2531</v>
      </c>
      <c r="M2067" s="244" t="s">
        <v>2568</v>
      </c>
      <c r="N2067" s="244">
        <v>0</v>
      </c>
      <c r="O2067" s="244">
        <v>0</v>
      </c>
      <c r="P2067" s="244" t="s">
        <v>2474</v>
      </c>
      <c r="Q2067" s="244" t="s">
        <v>2474</v>
      </c>
      <c r="R2067" s="6">
        <f t="shared" si="296"/>
        <v>2</v>
      </c>
      <c r="S2067" s="6">
        <f t="shared" si="297"/>
        <v>1</v>
      </c>
      <c r="T2067" s="7">
        <f t="shared" si="298"/>
        <v>129026</v>
      </c>
      <c r="U2067" s="121" t="str">
        <f t="shared" si="299"/>
        <v>1F802</v>
      </c>
      <c r="V2067" s="10">
        <f t="shared" si="300"/>
        <v>248</v>
      </c>
      <c r="W2067" s="10">
        <f t="shared" si="301"/>
        <v>2</v>
      </c>
      <c r="X2067" s="11">
        <f t="shared" si="302"/>
        <v>7</v>
      </c>
      <c r="Y2067" s="11">
        <f t="shared" si="303"/>
        <v>248</v>
      </c>
      <c r="Z2067" s="12" t="str">
        <f t="shared" si="304"/>
        <v>COG &amp; SOG, Rapid Update</v>
      </c>
      <c r="AI2067" s="17"/>
      <c r="AJ2067" s="18"/>
      <c r="AK2067" s="19"/>
      <c r="AQ2067" s="34"/>
      <c r="AR2067" s="34"/>
      <c r="AS2067" s="34"/>
      <c r="AT2067" s="34"/>
      <c r="AU2067" s="34"/>
      <c r="AV2067" s="34"/>
      <c r="AW2067" s="34"/>
      <c r="AX2067" s="222">
        <v>129026</v>
      </c>
      <c r="AY2067" s="6">
        <v>7</v>
      </c>
      <c r="AZ2067" s="6">
        <v>248</v>
      </c>
      <c r="BA2067" s="87" t="s">
        <v>2771</v>
      </c>
      <c r="BB2067" s="39" t="s">
        <v>3001</v>
      </c>
      <c r="BC2067" s="84" t="s">
        <v>2691</v>
      </c>
      <c r="BD2067" s="38" t="s">
        <v>2772</v>
      </c>
      <c r="BE2067" s="39" t="s">
        <v>2457</v>
      </c>
      <c r="BF2067" s="90" t="s">
        <v>2349</v>
      </c>
      <c r="BL2067" s="42" t="s">
        <v>2693</v>
      </c>
      <c r="BM2067" s="43" t="s">
        <v>2688</v>
      </c>
      <c r="BO2067" s="17"/>
      <c r="BP2067" s="18"/>
    </row>
    <row r="2068" spans="1:68" ht="15" customHeight="1" thickBot="1" x14ac:dyDescent="0.35">
      <c r="A2068" s="116">
        <v>2066</v>
      </c>
      <c r="H2068" t="s">
        <v>2522</v>
      </c>
      <c r="I2068" s="244">
        <v>8</v>
      </c>
      <c r="J2068" s="244" t="s">
        <v>2550</v>
      </c>
      <c r="K2068" s="244">
        <v>26</v>
      </c>
      <c r="L2068" s="244">
        <v>2</v>
      </c>
      <c r="M2068" s="244" t="s">
        <v>2493</v>
      </c>
      <c r="N2068" s="244">
        <v>86</v>
      </c>
      <c r="O2068" s="244" t="s">
        <v>2512</v>
      </c>
      <c r="P2068" s="244" t="s">
        <v>2474</v>
      </c>
      <c r="Q2068" s="244" t="s">
        <v>2474</v>
      </c>
      <c r="R2068" s="6">
        <f t="shared" si="296"/>
        <v>2</v>
      </c>
      <c r="S2068" s="6">
        <f t="shared" si="297"/>
        <v>1</v>
      </c>
      <c r="T2068" s="7">
        <f t="shared" si="298"/>
        <v>130306</v>
      </c>
      <c r="U2068" s="121" t="str">
        <f t="shared" si="299"/>
        <v>1FD02</v>
      </c>
      <c r="V2068" s="10">
        <f t="shared" si="300"/>
        <v>253</v>
      </c>
      <c r="W2068" s="10">
        <f t="shared" si="301"/>
        <v>2</v>
      </c>
      <c r="X2068" s="11">
        <f t="shared" si="302"/>
        <v>3</v>
      </c>
      <c r="Y2068" s="11">
        <f t="shared" si="303"/>
        <v>253</v>
      </c>
      <c r="Z2068" s="12" t="str">
        <f t="shared" si="304"/>
        <v>Wind Data</v>
      </c>
      <c r="AI2068" s="17"/>
      <c r="AJ2068" s="18"/>
      <c r="AK2068" s="19"/>
      <c r="AL2068" s="21"/>
      <c r="AM2068" s="21"/>
      <c r="AN2068" s="21"/>
      <c r="AO2068" s="21"/>
      <c r="AP2068" s="20"/>
      <c r="AQ2068" s="20"/>
      <c r="AR2068" s="20"/>
      <c r="AS2068" s="20"/>
      <c r="AT2068" s="20"/>
      <c r="AU2068" s="20"/>
      <c r="AV2068" s="20"/>
      <c r="AW2068" s="20"/>
      <c r="AX2068" s="221">
        <v>130306</v>
      </c>
      <c r="AY2068" s="6">
        <v>3</v>
      </c>
      <c r="AZ2068" s="6">
        <v>253</v>
      </c>
      <c r="BA2068" s="87" t="s">
        <v>2701</v>
      </c>
      <c r="BB2068" s="39" t="s">
        <v>3069</v>
      </c>
      <c r="BC2068" s="84" t="s">
        <v>2349</v>
      </c>
      <c r="BD2068" s="38" t="s">
        <v>2702</v>
      </c>
      <c r="BE2068" s="39" t="s">
        <v>3157</v>
      </c>
      <c r="BF2068" s="90" t="s">
        <v>2691</v>
      </c>
      <c r="BJ2068" s="47" t="s">
        <v>2704</v>
      </c>
      <c r="BL2068" s="42" t="s">
        <v>2705</v>
      </c>
      <c r="BM2068" s="43" t="s">
        <v>2688</v>
      </c>
      <c r="BO2068" s="17"/>
      <c r="BP2068" s="18"/>
    </row>
    <row r="2069" spans="1:68" ht="15" customHeight="1" thickBot="1" x14ac:dyDescent="0.35">
      <c r="A2069" s="116">
        <v>2067</v>
      </c>
      <c r="H2069" t="s">
        <v>2619</v>
      </c>
      <c r="I2069" s="244">
        <v>8</v>
      </c>
      <c r="J2069" s="244" t="s">
        <v>2575</v>
      </c>
      <c r="K2069" s="244">
        <v>79</v>
      </c>
      <c r="L2069" s="244" t="s">
        <v>2509</v>
      </c>
      <c r="M2069" s="244">
        <v>19</v>
      </c>
      <c r="N2069" s="244">
        <v>55</v>
      </c>
      <c r="O2069" s="244" t="s">
        <v>2579</v>
      </c>
      <c r="P2069" s="244">
        <v>32</v>
      </c>
      <c r="Q2069" s="244">
        <v>3</v>
      </c>
      <c r="R2069" s="6">
        <f t="shared" si="296"/>
        <v>2</v>
      </c>
      <c r="S2069" s="6">
        <f t="shared" si="297"/>
        <v>1</v>
      </c>
      <c r="T2069" s="7">
        <f t="shared" si="298"/>
        <v>129025</v>
      </c>
      <c r="U2069" s="121" t="str">
        <f t="shared" si="299"/>
        <v>1F801</v>
      </c>
      <c r="V2069" s="10">
        <f t="shared" si="300"/>
        <v>248</v>
      </c>
      <c r="W2069" s="10">
        <f t="shared" si="301"/>
        <v>1</v>
      </c>
      <c r="X2069" s="11">
        <f t="shared" si="302"/>
        <v>7</v>
      </c>
      <c r="Y2069" s="11">
        <f t="shared" si="303"/>
        <v>248</v>
      </c>
      <c r="Z2069" s="12" t="str">
        <f t="shared" si="304"/>
        <v>Position, Rapid Update</v>
      </c>
      <c r="AI2069" s="17"/>
      <c r="AJ2069" s="18"/>
      <c r="AK2069" s="19"/>
      <c r="AQ2069" s="34"/>
      <c r="AR2069" s="34"/>
      <c r="AS2069" s="34"/>
      <c r="AT2069" s="34"/>
      <c r="AU2069" s="34"/>
      <c r="AV2069" s="34"/>
      <c r="AW2069" s="34"/>
      <c r="AX2069" s="222">
        <v>129025</v>
      </c>
      <c r="AY2069" s="6">
        <v>7</v>
      </c>
      <c r="AZ2069" s="6">
        <v>248</v>
      </c>
      <c r="BA2069" s="87" t="s">
        <v>2689</v>
      </c>
      <c r="BB2069" s="39" t="s">
        <v>2690</v>
      </c>
      <c r="BC2069" s="84" t="s">
        <v>2691</v>
      </c>
      <c r="BD2069" s="38" t="s">
        <v>2350</v>
      </c>
      <c r="BE2069" s="39" t="s">
        <v>2692</v>
      </c>
      <c r="BF2069" s="90" t="s">
        <v>2691</v>
      </c>
      <c r="BL2069" s="42" t="s">
        <v>2693</v>
      </c>
      <c r="BM2069" s="43" t="s">
        <v>2688</v>
      </c>
      <c r="BO2069" s="17"/>
      <c r="BP2069" s="18"/>
    </row>
    <row r="2070" spans="1:68" ht="15" customHeight="1" thickBot="1" x14ac:dyDescent="0.35">
      <c r="A2070" s="116">
        <v>2068</v>
      </c>
      <c r="H2070" t="s">
        <v>2623</v>
      </c>
      <c r="I2070" s="244">
        <v>8</v>
      </c>
      <c r="J2070" s="244">
        <v>17</v>
      </c>
      <c r="K2070" s="244" t="s">
        <v>2673</v>
      </c>
      <c r="L2070" s="244">
        <v>1</v>
      </c>
      <c r="M2070" s="244" t="s">
        <v>2545</v>
      </c>
      <c r="N2070" s="244">
        <v>85</v>
      </c>
      <c r="O2070" s="244" t="s">
        <v>2515</v>
      </c>
      <c r="P2070" s="244" t="s">
        <v>2474</v>
      </c>
      <c r="Q2070" s="244" t="s">
        <v>2474</v>
      </c>
      <c r="R2070" s="6">
        <f t="shared" si="296"/>
        <v>2</v>
      </c>
      <c r="S2070" s="6">
        <f t="shared" si="297"/>
        <v>1</v>
      </c>
      <c r="T2070" s="7">
        <f t="shared" si="298"/>
        <v>130306</v>
      </c>
      <c r="U2070" s="121" t="str">
        <f t="shared" si="299"/>
        <v>1FD02</v>
      </c>
      <c r="V2070" s="10">
        <f t="shared" si="300"/>
        <v>253</v>
      </c>
      <c r="W2070" s="10">
        <f t="shared" si="301"/>
        <v>2</v>
      </c>
      <c r="X2070" s="11">
        <f t="shared" si="302"/>
        <v>1</v>
      </c>
      <c r="Y2070" s="11">
        <f t="shared" si="303"/>
        <v>253</v>
      </c>
      <c r="Z2070" s="12" t="str">
        <f t="shared" si="304"/>
        <v>Wind Data</v>
      </c>
      <c r="AI2070" s="17"/>
      <c r="AJ2070" s="18"/>
      <c r="AK2070" s="19"/>
      <c r="AL2070" s="21"/>
      <c r="AM2070" s="21"/>
      <c r="AN2070" s="21"/>
      <c r="AO2070" s="21"/>
      <c r="AP2070" s="20"/>
      <c r="AQ2070" s="20"/>
      <c r="AR2070" s="20"/>
      <c r="AS2070" s="20"/>
      <c r="AT2070" s="20"/>
      <c r="AU2070" s="20"/>
      <c r="AV2070" s="20"/>
      <c r="AW2070" s="20"/>
      <c r="AX2070" s="221">
        <v>130306</v>
      </c>
      <c r="AY2070" s="6">
        <v>1</v>
      </c>
      <c r="AZ2070" s="6">
        <v>253</v>
      </c>
      <c r="BA2070" s="87" t="s">
        <v>2701</v>
      </c>
      <c r="BB2070" s="39" t="s">
        <v>3135</v>
      </c>
      <c r="BC2070" s="84" t="s">
        <v>2349</v>
      </c>
      <c r="BD2070" s="38" t="s">
        <v>2702</v>
      </c>
      <c r="BE2070" s="39" t="s">
        <v>3063</v>
      </c>
      <c r="BF2070" s="90" t="s">
        <v>2691</v>
      </c>
      <c r="BJ2070" s="47" t="s">
        <v>2703</v>
      </c>
      <c r="BL2070" s="42" t="s">
        <v>2698</v>
      </c>
      <c r="BM2070" s="43" t="s">
        <v>2688</v>
      </c>
      <c r="BO2070" s="17"/>
      <c r="BP2070" s="18"/>
    </row>
    <row r="2071" spans="1:68" ht="15" customHeight="1" thickBot="1" x14ac:dyDescent="0.35">
      <c r="A2071" s="116">
        <v>2069</v>
      </c>
      <c r="H2071" t="s">
        <v>2620</v>
      </c>
      <c r="I2071" s="244">
        <v>8</v>
      </c>
      <c r="J2071" s="244">
        <v>0</v>
      </c>
      <c r="K2071" s="244" t="s">
        <v>2474</v>
      </c>
      <c r="L2071" s="244" t="s">
        <v>2474</v>
      </c>
      <c r="M2071" s="244" t="s">
        <v>2474</v>
      </c>
      <c r="N2071" s="244" t="s">
        <v>2521</v>
      </c>
      <c r="O2071" s="244">
        <v>2</v>
      </c>
      <c r="P2071" s="244" t="s">
        <v>2474</v>
      </c>
      <c r="Q2071" s="244" t="s">
        <v>2474</v>
      </c>
      <c r="R2071" s="6">
        <f t="shared" si="296"/>
        <v>2</v>
      </c>
      <c r="S2071" s="6">
        <f t="shared" si="297"/>
        <v>1</v>
      </c>
      <c r="T2071" s="7">
        <f t="shared" si="298"/>
        <v>127245</v>
      </c>
      <c r="U2071" s="121" t="str">
        <f t="shared" si="299"/>
        <v>1F10D</v>
      </c>
      <c r="V2071" s="10">
        <f t="shared" si="300"/>
        <v>241</v>
      </c>
      <c r="W2071" s="10">
        <f t="shared" si="301"/>
        <v>13</v>
      </c>
      <c r="X2071" s="11">
        <f t="shared" si="302"/>
        <v>1</v>
      </c>
      <c r="Y2071" s="11">
        <f t="shared" si="303"/>
        <v>241</v>
      </c>
      <c r="Z2071" s="12" t="str">
        <f t="shared" si="304"/>
        <v>Rudder</v>
      </c>
      <c r="AI2071" s="17"/>
      <c r="AJ2071" s="18"/>
      <c r="AK2071" s="19"/>
      <c r="AQ2071" s="34"/>
      <c r="AR2071" s="34"/>
      <c r="AS2071" s="34"/>
      <c r="AT2071" s="34"/>
      <c r="AU2071" s="34"/>
      <c r="AV2071" s="34"/>
      <c r="AW2071" s="34"/>
      <c r="AX2071" s="222">
        <v>127245</v>
      </c>
      <c r="AY2071" s="6">
        <v>1</v>
      </c>
      <c r="AZ2071" s="6">
        <v>241</v>
      </c>
      <c r="BA2071" s="87" t="s">
        <v>2696</v>
      </c>
      <c r="BB2071" s="39" t="s">
        <v>2999</v>
      </c>
      <c r="BC2071" s="84" t="s">
        <v>2691</v>
      </c>
      <c r="BL2071" s="42" t="s">
        <v>2698</v>
      </c>
      <c r="BM2071" s="43" t="s">
        <v>2688</v>
      </c>
      <c r="BO2071" s="17"/>
      <c r="BP2071" s="18"/>
    </row>
    <row r="2072" spans="1:68" ht="15" customHeight="1" thickBot="1" x14ac:dyDescent="0.35">
      <c r="A2072" s="116">
        <v>2070</v>
      </c>
      <c r="H2072" t="s">
        <v>2621</v>
      </c>
      <c r="I2072" s="244">
        <v>8</v>
      </c>
      <c r="J2072" s="244">
        <v>17</v>
      </c>
      <c r="K2072" s="244" t="s">
        <v>2519</v>
      </c>
      <c r="L2072" s="244" t="s">
        <v>2506</v>
      </c>
      <c r="M2072" s="244">
        <v>0</v>
      </c>
      <c r="N2072" s="244">
        <v>0</v>
      </c>
      <c r="O2072" s="244" t="s">
        <v>2474</v>
      </c>
      <c r="P2072" s="244" t="s">
        <v>2483</v>
      </c>
      <c r="Q2072" s="244" t="s">
        <v>2520</v>
      </c>
      <c r="R2072" s="6">
        <f t="shared" si="296"/>
        <v>2</v>
      </c>
      <c r="S2072" s="6">
        <f t="shared" si="297"/>
        <v>1</v>
      </c>
      <c r="T2072" s="7">
        <f t="shared" si="298"/>
        <v>127250</v>
      </c>
      <c r="U2072" s="121" t="str">
        <f t="shared" si="299"/>
        <v>1F112</v>
      </c>
      <c r="V2072" s="10">
        <f t="shared" si="300"/>
        <v>241</v>
      </c>
      <c r="W2072" s="10">
        <f t="shared" si="301"/>
        <v>18</v>
      </c>
      <c r="X2072" s="11">
        <f t="shared" si="302"/>
        <v>1</v>
      </c>
      <c r="Y2072" s="11">
        <f t="shared" si="303"/>
        <v>241</v>
      </c>
      <c r="Z2072" s="12" t="str">
        <f t="shared" si="304"/>
        <v>Vessel Heading</v>
      </c>
      <c r="AI2072" s="17"/>
      <c r="AJ2072" s="18"/>
      <c r="AK2072" s="19"/>
      <c r="AL2072" s="21"/>
      <c r="AM2072" s="21"/>
      <c r="AN2072" s="21"/>
      <c r="AO2072" s="21"/>
      <c r="AP2072" s="20"/>
      <c r="AQ2072" s="20"/>
      <c r="AR2072" s="20"/>
      <c r="AS2072" s="20"/>
      <c r="AT2072" s="20"/>
      <c r="AU2072" s="20"/>
      <c r="AV2072" s="20"/>
      <c r="AW2072" s="20"/>
      <c r="AX2072" s="221">
        <v>127250</v>
      </c>
      <c r="AY2072" s="6">
        <v>1</v>
      </c>
      <c r="AZ2072" s="6">
        <v>241</v>
      </c>
      <c r="BA2072" s="87" t="s">
        <v>18</v>
      </c>
      <c r="BB2072" s="39" t="s">
        <v>2462</v>
      </c>
      <c r="BC2072" s="84" t="s">
        <v>2691</v>
      </c>
      <c r="BL2072" s="42" t="s">
        <v>2698</v>
      </c>
      <c r="BM2072" s="43" t="s">
        <v>2688</v>
      </c>
      <c r="BO2072" s="17"/>
      <c r="BP2072" s="18"/>
    </row>
    <row r="2073" spans="1:68" ht="15" customHeight="1" thickBot="1" x14ac:dyDescent="0.35">
      <c r="A2073" s="116">
        <v>2071</v>
      </c>
      <c r="H2073" t="s">
        <v>2622</v>
      </c>
      <c r="I2073" s="244">
        <v>8</v>
      </c>
      <c r="J2073" s="244">
        <v>17</v>
      </c>
      <c r="K2073" s="244">
        <v>0</v>
      </c>
      <c r="L2073" s="244" t="s">
        <v>2563</v>
      </c>
      <c r="M2073" s="244" t="s">
        <v>2520</v>
      </c>
      <c r="N2073" s="244">
        <v>5</v>
      </c>
      <c r="O2073" s="244" t="s">
        <v>2474</v>
      </c>
      <c r="P2073" s="244" t="s">
        <v>2474</v>
      </c>
      <c r="Q2073" s="244" t="s">
        <v>2474</v>
      </c>
      <c r="R2073" s="6">
        <f t="shared" si="296"/>
        <v>2</v>
      </c>
      <c r="S2073" s="6">
        <f t="shared" si="297"/>
        <v>1</v>
      </c>
      <c r="T2073" s="7">
        <f t="shared" si="298"/>
        <v>127251</v>
      </c>
      <c r="U2073" s="121" t="str">
        <f t="shared" si="299"/>
        <v>1F113</v>
      </c>
      <c r="V2073" s="10">
        <f t="shared" si="300"/>
        <v>241</v>
      </c>
      <c r="W2073" s="10">
        <f t="shared" si="301"/>
        <v>19</v>
      </c>
      <c r="X2073" s="11">
        <f t="shared" si="302"/>
        <v>1</v>
      </c>
      <c r="Y2073" s="11">
        <f t="shared" si="303"/>
        <v>241</v>
      </c>
      <c r="Z2073" s="12" t="str">
        <f t="shared" si="304"/>
        <v>Rate of Turn</v>
      </c>
      <c r="AI2073" s="17"/>
      <c r="AJ2073" s="18"/>
      <c r="AK2073" s="19"/>
      <c r="AQ2073" s="34"/>
      <c r="AR2073" s="34"/>
      <c r="AS2073" s="34"/>
      <c r="AT2073" s="34"/>
      <c r="AU2073" s="34"/>
      <c r="AV2073" s="34"/>
      <c r="AW2073" s="34"/>
      <c r="AX2073" s="222">
        <v>127251</v>
      </c>
      <c r="AY2073" s="6">
        <v>1</v>
      </c>
      <c r="AZ2073" s="6">
        <v>241</v>
      </c>
      <c r="BA2073" s="87" t="s">
        <v>2699</v>
      </c>
      <c r="BB2073" s="39" t="s">
        <v>2700</v>
      </c>
      <c r="BC2073" s="84" t="s">
        <v>2691</v>
      </c>
      <c r="BL2073" s="42" t="s">
        <v>2698</v>
      </c>
      <c r="BM2073" s="43" t="s">
        <v>2688</v>
      </c>
      <c r="BO2073" s="17"/>
      <c r="BP2073" s="18"/>
    </row>
    <row r="2074" spans="1:68" ht="15" customHeight="1" thickBot="1" x14ac:dyDescent="0.35">
      <c r="A2074" s="116">
        <v>2072</v>
      </c>
      <c r="H2074" t="s">
        <v>3082</v>
      </c>
      <c r="I2074" s="244">
        <v>3</v>
      </c>
      <c r="J2074" s="244">
        <v>16</v>
      </c>
      <c r="K2074" s="244" t="s">
        <v>2528</v>
      </c>
      <c r="L2074" s="244">
        <v>1</v>
      </c>
      <c r="M2074" s="244"/>
      <c r="N2074" s="244"/>
      <c r="O2074" s="244"/>
      <c r="P2074" s="244"/>
      <c r="Q2074" s="244"/>
      <c r="R2074" s="6">
        <f t="shared" si="296"/>
        <v>6</v>
      </c>
      <c r="S2074" s="6">
        <f t="shared" si="297"/>
        <v>0</v>
      </c>
      <c r="T2074" s="7">
        <f t="shared" si="298"/>
        <v>59904</v>
      </c>
      <c r="U2074" s="121" t="str">
        <f t="shared" si="299"/>
        <v>EA00</v>
      </c>
      <c r="V2074" s="10">
        <f t="shared" si="300"/>
        <v>234</v>
      </c>
      <c r="W2074" s="10">
        <f t="shared" si="301"/>
        <v>2</v>
      </c>
      <c r="X2074" s="11">
        <f t="shared" si="302"/>
        <v>1</v>
      </c>
      <c r="Y2074" s="11">
        <f t="shared" si="303"/>
        <v>2</v>
      </c>
      <c r="Z2074" s="12" t="str">
        <f t="shared" si="304"/>
        <v>Request</v>
      </c>
      <c r="AI2074" s="17"/>
      <c r="AJ2074" s="18"/>
      <c r="AK2074" s="19"/>
      <c r="AL2074" s="21"/>
      <c r="AM2074" s="21"/>
      <c r="AN2074" s="21"/>
      <c r="AO2074" s="21"/>
      <c r="AP2074" s="20"/>
      <c r="AQ2074" s="20"/>
      <c r="AR2074" s="20"/>
      <c r="AS2074" s="20"/>
      <c r="AT2074" s="20"/>
      <c r="AU2074" s="20"/>
      <c r="AV2074" s="20"/>
      <c r="AW2074" s="20"/>
      <c r="AX2074" s="221">
        <v>59904</v>
      </c>
      <c r="AY2074" s="6">
        <v>1</v>
      </c>
      <c r="AZ2074" s="6">
        <v>2</v>
      </c>
      <c r="BA2074" s="87" t="s">
        <v>2981</v>
      </c>
      <c r="BB2074" s="39" t="s">
        <v>2913</v>
      </c>
      <c r="BC2074" s="84" t="s">
        <v>4</v>
      </c>
      <c r="BL2074" s="42" t="s">
        <v>2698</v>
      </c>
      <c r="BM2074" s="43" t="s">
        <v>2814</v>
      </c>
      <c r="BO2074" s="17"/>
      <c r="BP2074" s="18"/>
    </row>
    <row r="2075" spans="1:68" ht="15" customHeight="1" thickBot="1" x14ac:dyDescent="0.35">
      <c r="A2075" s="116">
        <v>2073</v>
      </c>
      <c r="H2075" t="s">
        <v>3083</v>
      </c>
      <c r="I2075" s="244">
        <v>8</v>
      </c>
      <c r="J2075" s="244" t="s">
        <v>2545</v>
      </c>
      <c r="K2075" s="244">
        <v>32</v>
      </c>
      <c r="L2075" s="244">
        <v>2</v>
      </c>
      <c r="M2075" s="244">
        <v>0</v>
      </c>
      <c r="N2075" s="244">
        <v>2</v>
      </c>
      <c r="O2075" s="244">
        <v>0</v>
      </c>
      <c r="P2075" s="244" t="s">
        <v>2478</v>
      </c>
      <c r="Q2075" s="244">
        <v>1</v>
      </c>
      <c r="R2075" s="6">
        <f t="shared" si="296"/>
        <v>6</v>
      </c>
      <c r="S2075" s="6">
        <f t="shared" si="297"/>
        <v>1</v>
      </c>
      <c r="T2075" s="7">
        <f t="shared" si="298"/>
        <v>126998</v>
      </c>
      <c r="U2075" s="121" t="str">
        <f t="shared" si="299"/>
        <v>1F016</v>
      </c>
      <c r="V2075" s="10">
        <f t="shared" si="300"/>
        <v>240</v>
      </c>
      <c r="W2075" s="10">
        <f t="shared" si="301"/>
        <v>22</v>
      </c>
      <c r="X2075" s="11">
        <f t="shared" si="302"/>
        <v>2</v>
      </c>
      <c r="Y2075" s="11">
        <f t="shared" si="303"/>
        <v>240</v>
      </c>
      <c r="Z2075" s="12" t="str">
        <f t="shared" si="304"/>
        <v>Configuration Information</v>
      </c>
      <c r="AI2075" s="17"/>
      <c r="AJ2075" s="18"/>
      <c r="AK2075" s="19"/>
      <c r="AQ2075" s="34"/>
      <c r="AR2075" s="34"/>
      <c r="AS2075" s="34"/>
      <c r="AT2075" s="34"/>
      <c r="AU2075" s="34"/>
      <c r="AV2075" s="34"/>
      <c r="AW2075" s="34"/>
      <c r="AX2075" s="222">
        <v>126998</v>
      </c>
      <c r="AY2075" s="6">
        <v>2</v>
      </c>
      <c r="AZ2075" s="6">
        <v>240</v>
      </c>
      <c r="BA2075" s="87" t="s">
        <v>2914</v>
      </c>
      <c r="BB2075" s="39" t="s">
        <v>2709</v>
      </c>
      <c r="BC2075" s="84" t="s">
        <v>2710</v>
      </c>
      <c r="BD2075" s="38" t="s">
        <v>2776</v>
      </c>
      <c r="BL2075" s="42" t="s">
        <v>2815</v>
      </c>
      <c r="BM2075" s="43" t="s">
        <v>2688</v>
      </c>
      <c r="BO2075" s="17"/>
      <c r="BP2075" s="18"/>
    </row>
    <row r="2076" spans="1:68" ht="15" customHeight="1" thickBot="1" x14ac:dyDescent="0.35">
      <c r="A2076" s="116">
        <v>2074</v>
      </c>
      <c r="H2076" t="s">
        <v>3083</v>
      </c>
      <c r="I2076" s="244">
        <v>8</v>
      </c>
      <c r="J2076" s="244" t="s">
        <v>2576</v>
      </c>
      <c r="K2076" s="244">
        <v>53</v>
      </c>
      <c r="L2076" s="244">
        <v>68</v>
      </c>
      <c r="M2076" s="244">
        <v>69</v>
      </c>
      <c r="N2076" s="244">
        <v>70</v>
      </c>
      <c r="O2076" s="244" t="s">
        <v>2490</v>
      </c>
      <c r="P2076" s="244" t="s">
        <v>2503</v>
      </c>
      <c r="Q2076" s="244">
        <v>64</v>
      </c>
      <c r="R2076" s="6">
        <f t="shared" si="296"/>
        <v>6</v>
      </c>
      <c r="S2076" s="6">
        <f t="shared" si="297"/>
        <v>1</v>
      </c>
      <c r="T2076" s="7">
        <f t="shared" si="298"/>
        <v>126998</v>
      </c>
      <c r="U2076" s="121" t="str">
        <f t="shared" si="299"/>
        <v>1F016</v>
      </c>
      <c r="V2076" s="10">
        <f t="shared" si="300"/>
        <v>240</v>
      </c>
      <c r="W2076" s="10">
        <f t="shared" si="301"/>
        <v>22</v>
      </c>
      <c r="X2076" s="11">
        <f t="shared" si="302"/>
        <v>2</v>
      </c>
      <c r="Y2076" s="11">
        <f t="shared" si="303"/>
        <v>240</v>
      </c>
      <c r="Z2076" s="12" t="str">
        <f t="shared" si="304"/>
        <v>Configuration Information</v>
      </c>
      <c r="AI2076" s="17"/>
      <c r="AJ2076" s="18"/>
      <c r="AK2076" s="19"/>
      <c r="AL2076" s="21"/>
      <c r="AM2076" s="21"/>
      <c r="AN2076" s="21"/>
      <c r="AO2076" s="21"/>
      <c r="AP2076" s="20"/>
      <c r="AQ2076" s="20"/>
      <c r="AR2076" s="20"/>
      <c r="AS2076" s="20"/>
      <c r="AT2076" s="20"/>
      <c r="AU2076" s="20"/>
      <c r="AV2076" s="20"/>
      <c r="AW2076" s="20"/>
      <c r="AX2076" s="221">
        <v>126998</v>
      </c>
      <c r="AY2076" s="6">
        <v>2</v>
      </c>
      <c r="AZ2076" s="6">
        <v>240</v>
      </c>
      <c r="BA2076" s="87" t="s">
        <v>2915</v>
      </c>
      <c r="BB2076" s="39" t="s">
        <v>2352</v>
      </c>
      <c r="BC2076" s="84" t="s">
        <v>2710</v>
      </c>
      <c r="BD2076" s="38" t="s">
        <v>2776</v>
      </c>
      <c r="BE2076" s="39" t="s">
        <v>2916</v>
      </c>
      <c r="BF2076" s="90" t="s">
        <v>2778</v>
      </c>
      <c r="BL2076" s="42" t="s">
        <v>2815</v>
      </c>
      <c r="BM2076" s="43" t="s">
        <v>2688</v>
      </c>
      <c r="BO2076" s="17"/>
      <c r="BP2076" s="18"/>
    </row>
    <row r="2077" spans="1:68" ht="15" customHeight="1" thickBot="1" x14ac:dyDescent="0.35">
      <c r="A2077" s="116">
        <v>2075</v>
      </c>
      <c r="H2077" t="s">
        <v>3083</v>
      </c>
      <c r="I2077" s="244">
        <v>8</v>
      </c>
      <c r="J2077" s="244" t="s">
        <v>2486</v>
      </c>
      <c r="K2077" s="244">
        <v>75</v>
      </c>
      <c r="L2077" s="244" t="s">
        <v>2489</v>
      </c>
      <c r="M2077" s="244" t="s">
        <v>2540</v>
      </c>
      <c r="N2077" s="244">
        <v>20</v>
      </c>
      <c r="O2077" s="244" t="s">
        <v>2541</v>
      </c>
      <c r="P2077" s="244">
        <v>33</v>
      </c>
      <c r="Q2077" s="244">
        <v>31</v>
      </c>
      <c r="R2077" s="6">
        <f t="shared" si="296"/>
        <v>6</v>
      </c>
      <c r="S2077" s="6">
        <f t="shared" si="297"/>
        <v>1</v>
      </c>
      <c r="T2077" s="7">
        <f t="shared" si="298"/>
        <v>126998</v>
      </c>
      <c r="U2077" s="121" t="str">
        <f t="shared" si="299"/>
        <v>1F016</v>
      </c>
      <c r="V2077" s="10">
        <f t="shared" si="300"/>
        <v>240</v>
      </c>
      <c r="W2077" s="10">
        <f t="shared" si="301"/>
        <v>22</v>
      </c>
      <c r="X2077" s="11">
        <f t="shared" si="302"/>
        <v>2</v>
      </c>
      <c r="Y2077" s="11">
        <f t="shared" si="303"/>
        <v>240</v>
      </c>
      <c r="Z2077" s="12" t="str">
        <f t="shared" si="304"/>
        <v>Configuration Information</v>
      </c>
      <c r="AI2077" s="17"/>
      <c r="AJ2077" s="18"/>
      <c r="AK2077" s="19"/>
      <c r="AQ2077" s="34"/>
      <c r="AR2077" s="34"/>
      <c r="AS2077" s="34"/>
      <c r="AT2077" s="34"/>
      <c r="AU2077" s="34"/>
      <c r="AV2077" s="34"/>
      <c r="AW2077" s="34"/>
      <c r="AX2077" s="222">
        <v>126998</v>
      </c>
      <c r="AY2077" s="6">
        <v>2</v>
      </c>
      <c r="AZ2077" s="6">
        <v>240</v>
      </c>
      <c r="BA2077" s="87" t="s">
        <v>2922</v>
      </c>
      <c r="BB2077" s="39" t="s">
        <v>2411</v>
      </c>
      <c r="BC2077" s="84" t="s">
        <v>2710</v>
      </c>
      <c r="BD2077" s="38" t="s">
        <v>2776</v>
      </c>
      <c r="BE2077" s="39" t="s">
        <v>2923</v>
      </c>
      <c r="BF2077" s="90" t="s">
        <v>2778</v>
      </c>
      <c r="BL2077" s="42" t="s">
        <v>2815</v>
      </c>
      <c r="BM2077" s="43" t="s">
        <v>2688</v>
      </c>
      <c r="BO2077" s="17"/>
      <c r="BP2077" s="18"/>
    </row>
    <row r="2078" spans="1:68" ht="15" customHeight="1" thickBot="1" x14ac:dyDescent="0.35">
      <c r="A2078" s="116">
        <v>2076</v>
      </c>
      <c r="H2078" t="s">
        <v>3083</v>
      </c>
      <c r="I2078" s="244">
        <v>8</v>
      </c>
      <c r="J2078" s="244" t="s">
        <v>2582</v>
      </c>
      <c r="K2078" s="244" t="s">
        <v>2492</v>
      </c>
      <c r="L2078" s="244">
        <v>35</v>
      </c>
      <c r="M2078" s="244">
        <v>39</v>
      </c>
      <c r="N2078" s="244">
        <v>32</v>
      </c>
      <c r="O2078" s="244" t="s">
        <v>2492</v>
      </c>
      <c r="P2078" s="244">
        <v>33</v>
      </c>
      <c r="Q2078" s="244">
        <v>37</v>
      </c>
      <c r="R2078" s="6">
        <f t="shared" si="296"/>
        <v>6</v>
      </c>
      <c r="S2078" s="6">
        <f t="shared" si="297"/>
        <v>1</v>
      </c>
      <c r="T2078" s="7">
        <f t="shared" si="298"/>
        <v>126998</v>
      </c>
      <c r="U2078" s="121" t="str">
        <f t="shared" si="299"/>
        <v>1F016</v>
      </c>
      <c r="V2078" s="10">
        <f t="shared" si="300"/>
        <v>240</v>
      </c>
      <c r="W2078" s="10">
        <f t="shared" si="301"/>
        <v>22</v>
      </c>
      <c r="X2078" s="11">
        <f t="shared" si="302"/>
        <v>2</v>
      </c>
      <c r="Y2078" s="11">
        <f t="shared" si="303"/>
        <v>240</v>
      </c>
      <c r="Z2078" s="12" t="str">
        <f t="shared" si="304"/>
        <v>Configuration Information</v>
      </c>
      <c r="AI2078" s="17"/>
      <c r="AJ2078" s="18"/>
      <c r="AK2078" s="19"/>
      <c r="AL2078" s="21"/>
      <c r="AM2078" s="21"/>
      <c r="AN2078" s="21"/>
      <c r="AO2078" s="21"/>
      <c r="AP2078" s="20"/>
      <c r="AQ2078" s="20"/>
      <c r="AR2078" s="20"/>
      <c r="AS2078" s="20"/>
      <c r="AT2078" s="20"/>
      <c r="AU2078" s="20"/>
      <c r="AV2078" s="20"/>
      <c r="AW2078" s="20"/>
      <c r="AX2078" s="221">
        <v>126998</v>
      </c>
      <c r="AY2078" s="6">
        <v>2</v>
      </c>
      <c r="AZ2078" s="6">
        <v>240</v>
      </c>
      <c r="BA2078" s="87" t="s">
        <v>2917</v>
      </c>
      <c r="BB2078" s="39" t="s">
        <v>2412</v>
      </c>
      <c r="BC2078" s="84" t="s">
        <v>2710</v>
      </c>
      <c r="BD2078" s="38" t="s">
        <v>2776</v>
      </c>
      <c r="BE2078" s="39" t="s">
        <v>2918</v>
      </c>
      <c r="BF2078" s="90" t="s">
        <v>2778</v>
      </c>
      <c r="BL2078" s="42" t="s">
        <v>2815</v>
      </c>
      <c r="BM2078" s="43" t="s">
        <v>2688</v>
      </c>
      <c r="BO2078" s="17"/>
      <c r="BP2078" s="18"/>
    </row>
    <row r="2079" spans="1:68" ht="15" customHeight="1" thickBot="1" x14ac:dyDescent="0.35">
      <c r="A2079" s="116">
        <v>2077</v>
      </c>
      <c r="H2079" t="s">
        <v>3083</v>
      </c>
      <c r="I2079" s="244">
        <v>8</v>
      </c>
      <c r="J2079" s="244" t="s">
        <v>2524</v>
      </c>
      <c r="K2079" s="244">
        <v>35</v>
      </c>
      <c r="L2079" s="244">
        <v>36</v>
      </c>
      <c r="M2079" s="244">
        <v>36</v>
      </c>
      <c r="N2079" s="244">
        <v>30</v>
      </c>
      <c r="O2079" s="244" t="s">
        <v>2540</v>
      </c>
      <c r="P2079" s="244">
        <v>20</v>
      </c>
      <c r="Q2079" s="244">
        <v>77</v>
      </c>
      <c r="R2079" s="6">
        <f t="shared" si="296"/>
        <v>6</v>
      </c>
      <c r="S2079" s="6">
        <f t="shared" si="297"/>
        <v>1</v>
      </c>
      <c r="T2079" s="7">
        <f t="shared" si="298"/>
        <v>126998</v>
      </c>
      <c r="U2079" s="121" t="str">
        <f t="shared" si="299"/>
        <v>1F016</v>
      </c>
      <c r="V2079" s="10">
        <f t="shared" si="300"/>
        <v>240</v>
      </c>
      <c r="W2079" s="10">
        <f t="shared" si="301"/>
        <v>22</v>
      </c>
      <c r="X2079" s="11">
        <f t="shared" si="302"/>
        <v>2</v>
      </c>
      <c r="Y2079" s="11">
        <f t="shared" si="303"/>
        <v>240</v>
      </c>
      <c r="Z2079" s="12" t="str">
        <f t="shared" si="304"/>
        <v>Configuration Information</v>
      </c>
      <c r="AI2079" s="17"/>
      <c r="AJ2079" s="18"/>
      <c r="AK2079" s="19"/>
      <c r="AQ2079" s="34"/>
      <c r="AR2079" s="34"/>
      <c r="AS2079" s="34"/>
      <c r="AT2079" s="34"/>
      <c r="AU2079" s="34"/>
      <c r="AV2079" s="34"/>
      <c r="AW2079" s="34"/>
      <c r="AX2079" s="222">
        <v>126998</v>
      </c>
      <c r="AY2079" s="6">
        <v>2</v>
      </c>
      <c r="AZ2079" s="6">
        <v>240</v>
      </c>
      <c r="BA2079" s="87" t="s">
        <v>3158</v>
      </c>
      <c r="BB2079" s="39" t="s">
        <v>2413</v>
      </c>
      <c r="BC2079" s="84" t="s">
        <v>2710</v>
      </c>
      <c r="BD2079" s="38" t="s">
        <v>2776</v>
      </c>
      <c r="BE2079" s="39" t="s">
        <v>3159</v>
      </c>
      <c r="BF2079" s="90" t="s">
        <v>2778</v>
      </c>
      <c r="BL2079" s="42" t="s">
        <v>2815</v>
      </c>
      <c r="BM2079" s="43" t="s">
        <v>2688</v>
      </c>
      <c r="BO2079" s="17"/>
      <c r="BP2079" s="18"/>
    </row>
    <row r="2080" spans="1:68" ht="15" customHeight="1" thickBot="1" x14ac:dyDescent="0.35">
      <c r="A2080" s="116">
        <v>2078</v>
      </c>
      <c r="H2080" t="s">
        <v>3083</v>
      </c>
      <c r="I2080" s="244">
        <v>8</v>
      </c>
      <c r="J2080" s="244" t="s">
        <v>2583</v>
      </c>
      <c r="K2080" s="244">
        <v>77</v>
      </c>
      <c r="L2080" s="244">
        <v>77</v>
      </c>
      <c r="M2080" s="244" t="s">
        <v>2478</v>
      </c>
      <c r="N2080" s="244">
        <v>73</v>
      </c>
      <c r="O2080" s="244">
        <v>68</v>
      </c>
      <c r="P2080" s="244">
        <v>69</v>
      </c>
      <c r="Q2080" s="244">
        <v>70</v>
      </c>
      <c r="R2080" s="6">
        <f t="shared" si="296"/>
        <v>6</v>
      </c>
      <c r="S2080" s="6">
        <f t="shared" si="297"/>
        <v>1</v>
      </c>
      <c r="T2080" s="7">
        <f t="shared" si="298"/>
        <v>126998</v>
      </c>
      <c r="U2080" s="121" t="str">
        <f t="shared" si="299"/>
        <v>1F016</v>
      </c>
      <c r="V2080" s="10">
        <f t="shared" si="300"/>
        <v>240</v>
      </c>
      <c r="W2080" s="10">
        <f t="shared" si="301"/>
        <v>22</v>
      </c>
      <c r="X2080" s="11">
        <f t="shared" si="302"/>
        <v>2</v>
      </c>
      <c r="Y2080" s="11">
        <f t="shared" si="303"/>
        <v>240</v>
      </c>
      <c r="Z2080" s="12" t="str">
        <f t="shared" si="304"/>
        <v>Configuration Information</v>
      </c>
      <c r="AI2080" s="17"/>
      <c r="AJ2080" s="18"/>
      <c r="AK2080" s="19"/>
      <c r="AL2080" s="21"/>
      <c r="AM2080" s="21"/>
      <c r="AN2080" s="21"/>
      <c r="AO2080" s="21"/>
      <c r="AP2080" s="20"/>
      <c r="AQ2080" s="20"/>
      <c r="AR2080" s="20"/>
      <c r="AS2080" s="20"/>
      <c r="AT2080" s="20"/>
      <c r="AU2080" s="20"/>
      <c r="AV2080" s="20"/>
      <c r="AW2080" s="20"/>
      <c r="AX2080" s="221">
        <v>126998</v>
      </c>
      <c r="AY2080" s="6">
        <v>2</v>
      </c>
      <c r="AZ2080" s="6">
        <v>240</v>
      </c>
      <c r="BA2080" s="87" t="s">
        <v>2919</v>
      </c>
      <c r="BB2080" s="39" t="s">
        <v>2415</v>
      </c>
      <c r="BC2080" s="84" t="s">
        <v>2710</v>
      </c>
      <c r="BD2080" s="38" t="s">
        <v>2776</v>
      </c>
      <c r="BE2080" s="39" t="s">
        <v>2920</v>
      </c>
      <c r="BF2080" s="90" t="s">
        <v>2778</v>
      </c>
      <c r="BL2080" s="42" t="s">
        <v>2815</v>
      </c>
      <c r="BM2080" s="43" t="s">
        <v>2688</v>
      </c>
      <c r="BO2080" s="17"/>
      <c r="BP2080" s="18"/>
    </row>
    <row r="2081" spans="1:68" ht="15" customHeight="1" thickBot="1" x14ac:dyDescent="0.35">
      <c r="A2081" s="116">
        <v>2079</v>
      </c>
      <c r="H2081" t="s">
        <v>3083</v>
      </c>
      <c r="I2081" s="244">
        <v>8</v>
      </c>
      <c r="J2081" s="244" t="s">
        <v>2584</v>
      </c>
      <c r="K2081" s="244" t="s">
        <v>2499</v>
      </c>
      <c r="L2081" s="244" t="s">
        <v>2503</v>
      </c>
      <c r="M2081" s="244">
        <v>64</v>
      </c>
      <c r="N2081" s="244">
        <v>75</v>
      </c>
      <c r="O2081" s="244" t="s">
        <v>2489</v>
      </c>
      <c r="P2081" s="244" t="s">
        <v>2478</v>
      </c>
      <c r="Q2081" s="244">
        <v>63</v>
      </c>
      <c r="R2081" s="6">
        <f t="shared" si="296"/>
        <v>6</v>
      </c>
      <c r="S2081" s="6">
        <f t="shared" si="297"/>
        <v>1</v>
      </c>
      <c r="T2081" s="7">
        <f t="shared" si="298"/>
        <v>126998</v>
      </c>
      <c r="U2081" s="121" t="str">
        <f t="shared" si="299"/>
        <v>1F016</v>
      </c>
      <c r="V2081" s="10">
        <f t="shared" si="300"/>
        <v>240</v>
      </c>
      <c r="W2081" s="10">
        <f t="shared" si="301"/>
        <v>22</v>
      </c>
      <c r="X2081" s="11">
        <f t="shared" si="302"/>
        <v>2</v>
      </c>
      <c r="Y2081" s="11">
        <f t="shared" si="303"/>
        <v>240</v>
      </c>
      <c r="Z2081" s="12" t="str">
        <f t="shared" si="304"/>
        <v>Configuration Information</v>
      </c>
      <c r="AI2081" s="17"/>
      <c r="AJ2081" s="18"/>
      <c r="AK2081" s="19"/>
      <c r="AQ2081" s="34"/>
      <c r="AR2081" s="34"/>
      <c r="AS2081" s="34"/>
      <c r="AT2081" s="34"/>
      <c r="AU2081" s="34"/>
      <c r="AV2081" s="34"/>
      <c r="AW2081" s="34"/>
      <c r="AX2081" s="222">
        <v>126998</v>
      </c>
      <c r="AY2081" s="6">
        <v>2</v>
      </c>
      <c r="AZ2081" s="6">
        <v>240</v>
      </c>
      <c r="BA2081" s="87" t="s">
        <v>2960</v>
      </c>
      <c r="BB2081" s="39" t="s">
        <v>2414</v>
      </c>
      <c r="BC2081" s="84" t="s">
        <v>2710</v>
      </c>
      <c r="BD2081" s="38" t="s">
        <v>2776</v>
      </c>
      <c r="BE2081" s="39" t="s">
        <v>2961</v>
      </c>
      <c r="BF2081" s="90" t="s">
        <v>2778</v>
      </c>
      <c r="BL2081" s="42" t="s">
        <v>2815</v>
      </c>
      <c r="BM2081" s="43" t="s">
        <v>2688</v>
      </c>
      <c r="BO2081" s="17"/>
      <c r="BP2081" s="18"/>
    </row>
    <row r="2082" spans="1:68" ht="15" customHeight="1" thickBot="1" x14ac:dyDescent="0.35">
      <c r="A2082" s="116">
        <v>2080</v>
      </c>
      <c r="H2082" t="s">
        <v>3083</v>
      </c>
      <c r="I2082" s="244">
        <v>8</v>
      </c>
      <c r="J2082" s="244" t="s">
        <v>2577</v>
      </c>
      <c r="K2082" s="244" t="s">
        <v>2503</v>
      </c>
      <c r="L2082" s="244" t="s">
        <v>2499</v>
      </c>
      <c r="M2082" s="244" t="s">
        <v>2474</v>
      </c>
      <c r="N2082" s="244" t="s">
        <v>2474</v>
      </c>
      <c r="O2082" s="244" t="s">
        <v>2474</v>
      </c>
      <c r="P2082" s="244" t="s">
        <v>2474</v>
      </c>
      <c r="Q2082" s="244" t="s">
        <v>2474</v>
      </c>
      <c r="R2082" s="6">
        <f t="shared" si="296"/>
        <v>6</v>
      </c>
      <c r="S2082" s="6">
        <f t="shared" si="297"/>
        <v>1</v>
      </c>
      <c r="T2082" s="7">
        <f t="shared" si="298"/>
        <v>126998</v>
      </c>
      <c r="U2082" s="121" t="str">
        <f t="shared" si="299"/>
        <v>1F016</v>
      </c>
      <c r="V2082" s="10">
        <f t="shared" si="300"/>
        <v>240</v>
      </c>
      <c r="W2082" s="10">
        <f t="shared" si="301"/>
        <v>22</v>
      </c>
      <c r="X2082" s="11">
        <f t="shared" si="302"/>
        <v>2</v>
      </c>
      <c r="Y2082" s="11">
        <f t="shared" si="303"/>
        <v>240</v>
      </c>
      <c r="Z2082" s="12" t="str">
        <f t="shared" si="304"/>
        <v>Configuration Information</v>
      </c>
      <c r="AI2082" s="17"/>
      <c r="AJ2082" s="18"/>
      <c r="AK2082" s="19"/>
      <c r="AL2082" s="21"/>
      <c r="AM2082" s="21"/>
      <c r="AN2082" s="21"/>
      <c r="AO2082" s="21"/>
      <c r="AP2082" s="20"/>
      <c r="AQ2082" s="20"/>
      <c r="AR2082" s="20"/>
      <c r="AS2082" s="20"/>
      <c r="AT2082" s="20"/>
      <c r="AU2082" s="20"/>
      <c r="AV2082" s="20"/>
      <c r="AW2082" s="20"/>
      <c r="AX2082" s="221">
        <v>126998</v>
      </c>
      <c r="AY2082" s="6">
        <v>2</v>
      </c>
      <c r="AZ2082" s="6">
        <v>240</v>
      </c>
      <c r="BA2082" s="87" t="s">
        <v>2921</v>
      </c>
      <c r="BB2082" s="39" t="s">
        <v>2416</v>
      </c>
      <c r="BC2082" s="84" t="s">
        <v>2710</v>
      </c>
      <c r="BD2082" s="38" t="s">
        <v>2776</v>
      </c>
      <c r="BE2082" s="39" t="s">
        <v>3160</v>
      </c>
      <c r="BF2082" s="90" t="s">
        <v>2778</v>
      </c>
      <c r="BL2082" s="42" t="s">
        <v>2815</v>
      </c>
      <c r="BM2082" s="43" t="s">
        <v>2688</v>
      </c>
      <c r="BO2082" s="17"/>
      <c r="BP2082" s="18"/>
    </row>
    <row r="2083" spans="1:68" ht="15" customHeight="1" thickBot="1" x14ac:dyDescent="0.35">
      <c r="A2083" s="116">
        <v>2081</v>
      </c>
      <c r="H2083" t="s">
        <v>2522</v>
      </c>
      <c r="I2083" s="244">
        <v>8</v>
      </c>
      <c r="J2083" s="244" t="s">
        <v>2550</v>
      </c>
      <c r="K2083" s="244">
        <v>97</v>
      </c>
      <c r="L2083" s="244">
        <v>2</v>
      </c>
      <c r="M2083" s="244">
        <v>31</v>
      </c>
      <c r="N2083" s="244">
        <v>81</v>
      </c>
      <c r="O2083" s="244" t="s">
        <v>2512</v>
      </c>
      <c r="P2083" s="244" t="s">
        <v>2474</v>
      </c>
      <c r="Q2083" s="244" t="s">
        <v>2474</v>
      </c>
      <c r="R2083" s="6">
        <f t="shared" si="296"/>
        <v>2</v>
      </c>
      <c r="S2083" s="6">
        <f t="shared" si="297"/>
        <v>1</v>
      </c>
      <c r="T2083" s="7">
        <f t="shared" si="298"/>
        <v>130306</v>
      </c>
      <c r="U2083" s="121" t="str">
        <f t="shared" si="299"/>
        <v>1FD02</v>
      </c>
      <c r="V2083" s="10">
        <f t="shared" si="300"/>
        <v>253</v>
      </c>
      <c r="W2083" s="10">
        <f t="shared" si="301"/>
        <v>2</v>
      </c>
      <c r="X2083" s="11">
        <f t="shared" si="302"/>
        <v>3</v>
      </c>
      <c r="Y2083" s="11">
        <f t="shared" si="303"/>
        <v>253</v>
      </c>
      <c r="Z2083" s="12" t="str">
        <f t="shared" si="304"/>
        <v>Wind Data</v>
      </c>
      <c r="AI2083" s="17"/>
      <c r="AJ2083" s="18"/>
      <c r="AK2083" s="19"/>
      <c r="AQ2083" s="34"/>
      <c r="AR2083" s="34"/>
      <c r="AS2083" s="34"/>
      <c r="AT2083" s="34"/>
      <c r="AU2083" s="34"/>
      <c r="AV2083" s="34"/>
      <c r="AW2083" s="34"/>
      <c r="AX2083" s="222">
        <v>130306</v>
      </c>
      <c r="AY2083" s="6">
        <v>3</v>
      </c>
      <c r="AZ2083" s="6">
        <v>253</v>
      </c>
      <c r="BA2083" s="87" t="s">
        <v>2701</v>
      </c>
      <c r="BB2083" s="39" t="s">
        <v>3161</v>
      </c>
      <c r="BC2083" s="84" t="s">
        <v>2349</v>
      </c>
      <c r="BD2083" s="38" t="s">
        <v>2702</v>
      </c>
      <c r="BE2083" s="39" t="s">
        <v>3074</v>
      </c>
      <c r="BF2083" s="90" t="s">
        <v>2691</v>
      </c>
      <c r="BJ2083" s="47" t="s">
        <v>2704</v>
      </c>
      <c r="BL2083" s="42" t="s">
        <v>2705</v>
      </c>
      <c r="BM2083" s="43" t="s">
        <v>2688</v>
      </c>
      <c r="BO2083" s="17"/>
      <c r="BP2083" s="18"/>
    </row>
    <row r="2084" spans="1:68" ht="15" customHeight="1" thickBot="1" x14ac:dyDescent="0.35">
      <c r="A2084" s="116">
        <v>2082</v>
      </c>
      <c r="H2084" t="s">
        <v>2619</v>
      </c>
      <c r="I2084" s="244">
        <v>8</v>
      </c>
      <c r="J2084" s="244" t="s">
        <v>2575</v>
      </c>
      <c r="K2084" s="244">
        <v>79</v>
      </c>
      <c r="L2084" s="244" t="s">
        <v>2509</v>
      </c>
      <c r="M2084" s="244">
        <v>19</v>
      </c>
      <c r="N2084" s="244">
        <v>55</v>
      </c>
      <c r="O2084" s="244" t="s">
        <v>2579</v>
      </c>
      <c r="P2084" s="244">
        <v>32</v>
      </c>
      <c r="Q2084" s="244">
        <v>3</v>
      </c>
      <c r="R2084" s="6">
        <f t="shared" si="296"/>
        <v>2</v>
      </c>
      <c r="S2084" s="6">
        <f t="shared" si="297"/>
        <v>1</v>
      </c>
      <c r="T2084" s="7">
        <f t="shared" si="298"/>
        <v>129025</v>
      </c>
      <c r="U2084" s="121" t="str">
        <f t="shared" si="299"/>
        <v>1F801</v>
      </c>
      <c r="V2084" s="10">
        <f t="shared" si="300"/>
        <v>248</v>
      </c>
      <c r="W2084" s="10">
        <f t="shared" si="301"/>
        <v>1</v>
      </c>
      <c r="X2084" s="11">
        <f t="shared" si="302"/>
        <v>7</v>
      </c>
      <c r="Y2084" s="11">
        <f t="shared" si="303"/>
        <v>248</v>
      </c>
      <c r="Z2084" s="12" t="str">
        <f t="shared" si="304"/>
        <v>Position, Rapid Update</v>
      </c>
      <c r="AI2084" s="17"/>
      <c r="AJ2084" s="18"/>
      <c r="AK2084" s="19"/>
      <c r="AL2084" s="21"/>
      <c r="AM2084" s="21"/>
      <c r="AN2084" s="21"/>
      <c r="AO2084" s="21"/>
      <c r="AP2084" s="20"/>
      <c r="AQ2084" s="20"/>
      <c r="AR2084" s="20"/>
      <c r="AS2084" s="20"/>
      <c r="AT2084" s="20"/>
      <c r="AU2084" s="20"/>
      <c r="AV2084" s="20"/>
      <c r="AW2084" s="20"/>
      <c r="AX2084" s="221">
        <v>129025</v>
      </c>
      <c r="AY2084" s="6">
        <v>7</v>
      </c>
      <c r="AZ2084" s="6">
        <v>248</v>
      </c>
      <c r="BA2084" s="87" t="s">
        <v>2689</v>
      </c>
      <c r="BB2084" s="39" t="s">
        <v>2690</v>
      </c>
      <c r="BC2084" s="84" t="s">
        <v>2691</v>
      </c>
      <c r="BD2084" s="38" t="s">
        <v>2350</v>
      </c>
      <c r="BE2084" s="39" t="s">
        <v>2692</v>
      </c>
      <c r="BF2084" s="90" t="s">
        <v>2691</v>
      </c>
      <c r="BL2084" s="42" t="s">
        <v>2693</v>
      </c>
      <c r="BM2084" s="43" t="s">
        <v>2688</v>
      </c>
      <c r="BO2084" s="17"/>
      <c r="BP2084" s="18"/>
    </row>
    <row r="2085" spans="1:68" ht="15" customHeight="1" thickBot="1" x14ac:dyDescent="0.35">
      <c r="A2085" s="116">
        <v>2083</v>
      </c>
      <c r="H2085" t="s">
        <v>2525</v>
      </c>
      <c r="I2085" s="244">
        <v>8</v>
      </c>
      <c r="J2085" s="244" t="s">
        <v>2500</v>
      </c>
      <c r="K2085" s="244" t="s">
        <v>2521</v>
      </c>
      <c r="L2085" s="244">
        <v>0</v>
      </c>
      <c r="M2085" s="244">
        <v>0</v>
      </c>
      <c r="N2085" s="244" t="s">
        <v>2474</v>
      </c>
      <c r="O2085" s="244" t="s">
        <v>2483</v>
      </c>
      <c r="P2085" s="244" t="s">
        <v>2474</v>
      </c>
      <c r="Q2085" s="244" t="s">
        <v>2483</v>
      </c>
      <c r="R2085" s="6">
        <f t="shared" si="296"/>
        <v>2</v>
      </c>
      <c r="S2085" s="6">
        <f t="shared" si="297"/>
        <v>1</v>
      </c>
      <c r="T2085" s="7">
        <f t="shared" si="298"/>
        <v>130578</v>
      </c>
      <c r="U2085" s="121" t="str">
        <f t="shared" si="299"/>
        <v>1FE12</v>
      </c>
      <c r="V2085" s="10">
        <f t="shared" si="300"/>
        <v>254</v>
      </c>
      <c r="W2085" s="10">
        <f t="shared" si="301"/>
        <v>18</v>
      </c>
      <c r="X2085" s="11">
        <f t="shared" si="302"/>
        <v>3</v>
      </c>
      <c r="Y2085" s="11">
        <f t="shared" si="303"/>
        <v>254</v>
      </c>
      <c r="Z2085" s="12" t="str">
        <f t="shared" si="304"/>
        <v>Vessel Speed Components</v>
      </c>
      <c r="AI2085" s="17"/>
      <c r="AJ2085" s="18"/>
      <c r="AK2085" s="19"/>
      <c r="AQ2085" s="34"/>
      <c r="AR2085" s="34"/>
      <c r="AS2085" s="34"/>
      <c r="AT2085" s="34"/>
      <c r="AU2085" s="34"/>
      <c r="AV2085" s="34"/>
      <c r="AW2085" s="34"/>
      <c r="AX2085" s="222">
        <v>130578</v>
      </c>
      <c r="AY2085" s="6">
        <v>3</v>
      </c>
      <c r="AZ2085" s="6">
        <v>254</v>
      </c>
      <c r="BA2085" s="87" t="s">
        <v>2724</v>
      </c>
      <c r="BB2085" s="39" t="s">
        <v>2709</v>
      </c>
      <c r="BC2085" s="84" t="s">
        <v>2710</v>
      </c>
      <c r="BD2085" s="38" t="s">
        <v>2353</v>
      </c>
      <c r="BE2085" s="39" t="s">
        <v>2457</v>
      </c>
      <c r="BF2085" s="90" t="s">
        <v>2349</v>
      </c>
      <c r="BG2085" s="58" t="s">
        <v>2725</v>
      </c>
      <c r="BI2085" s="6" t="s">
        <v>2349</v>
      </c>
      <c r="BL2085" s="42" t="s">
        <v>2705</v>
      </c>
      <c r="BM2085" s="43" t="s">
        <v>2688</v>
      </c>
      <c r="BO2085" s="17"/>
      <c r="BP2085" s="18"/>
    </row>
    <row r="2086" spans="1:68" ht="15" customHeight="1" thickBot="1" x14ac:dyDescent="0.35">
      <c r="A2086" s="116">
        <v>2084</v>
      </c>
      <c r="H2086" t="s">
        <v>2525</v>
      </c>
      <c r="I2086" s="244">
        <v>8</v>
      </c>
      <c r="J2086" s="244" t="s">
        <v>2502</v>
      </c>
      <c r="K2086" s="244" t="s">
        <v>2474</v>
      </c>
      <c r="L2086" s="244" t="s">
        <v>2483</v>
      </c>
      <c r="M2086" s="244" t="s">
        <v>2474</v>
      </c>
      <c r="N2086" s="244" t="s">
        <v>2483</v>
      </c>
      <c r="O2086" s="244" t="s">
        <v>2474</v>
      </c>
      <c r="P2086" s="244" t="s">
        <v>2483</v>
      </c>
      <c r="Q2086" s="244" t="s">
        <v>2474</v>
      </c>
      <c r="R2086" s="6">
        <f t="shared" si="296"/>
        <v>2</v>
      </c>
      <c r="S2086" s="6">
        <f t="shared" si="297"/>
        <v>1</v>
      </c>
      <c r="T2086" s="7">
        <f t="shared" si="298"/>
        <v>130578</v>
      </c>
      <c r="U2086" s="121" t="str">
        <f t="shared" si="299"/>
        <v>1FE12</v>
      </c>
      <c r="V2086" s="10">
        <f t="shared" si="300"/>
        <v>254</v>
      </c>
      <c r="W2086" s="10">
        <f t="shared" si="301"/>
        <v>18</v>
      </c>
      <c r="X2086" s="11">
        <f t="shared" si="302"/>
        <v>3</v>
      </c>
      <c r="Y2086" s="11">
        <f t="shared" si="303"/>
        <v>254</v>
      </c>
      <c r="Z2086" s="12" t="str">
        <f t="shared" si="304"/>
        <v>Vessel Speed Components</v>
      </c>
      <c r="AI2086" s="17"/>
      <c r="AJ2086" s="18"/>
      <c r="AK2086" s="19"/>
      <c r="AL2086" s="21"/>
      <c r="AM2086" s="21"/>
      <c r="AN2086" s="21"/>
      <c r="AO2086" s="21"/>
      <c r="AP2086" s="20"/>
      <c r="AQ2086" s="20"/>
      <c r="AR2086" s="20"/>
      <c r="AS2086" s="20"/>
      <c r="AT2086" s="20"/>
      <c r="AU2086" s="20"/>
      <c r="AV2086" s="20"/>
      <c r="AW2086" s="20"/>
      <c r="AX2086" s="221">
        <v>130578</v>
      </c>
      <c r="AY2086" s="6">
        <v>3</v>
      </c>
      <c r="AZ2086" s="6">
        <v>254</v>
      </c>
      <c r="BA2086" s="87" t="s">
        <v>2727</v>
      </c>
      <c r="BB2086" s="39" t="s">
        <v>2352</v>
      </c>
      <c r="BC2086" s="84" t="s">
        <v>2710</v>
      </c>
      <c r="BD2086" s="38" t="s">
        <v>2728</v>
      </c>
      <c r="BG2086" s="58" t="s">
        <v>2725</v>
      </c>
      <c r="BI2086" s="6" t="s">
        <v>2349</v>
      </c>
      <c r="BL2086" s="42" t="s">
        <v>2705</v>
      </c>
      <c r="BM2086" s="43" t="s">
        <v>2688</v>
      </c>
      <c r="BO2086" s="17"/>
      <c r="BP2086" s="18"/>
    </row>
    <row r="2087" spans="1:68" ht="15" customHeight="1" thickBot="1" x14ac:dyDescent="0.35">
      <c r="A2087" s="116">
        <v>2085</v>
      </c>
      <c r="H2087" t="s">
        <v>2623</v>
      </c>
      <c r="I2087" s="244">
        <v>8</v>
      </c>
      <c r="J2087" s="244">
        <v>21</v>
      </c>
      <c r="K2087" s="244" t="s">
        <v>2673</v>
      </c>
      <c r="L2087" s="244">
        <v>1</v>
      </c>
      <c r="M2087" s="244" t="s">
        <v>2545</v>
      </c>
      <c r="N2087" s="244">
        <v>85</v>
      </c>
      <c r="O2087" s="244" t="s">
        <v>2515</v>
      </c>
      <c r="P2087" s="244" t="s">
        <v>2474</v>
      </c>
      <c r="Q2087" s="244" t="s">
        <v>2474</v>
      </c>
      <c r="R2087" s="6">
        <f t="shared" si="296"/>
        <v>2</v>
      </c>
      <c r="S2087" s="6">
        <f t="shared" si="297"/>
        <v>1</v>
      </c>
      <c r="T2087" s="7">
        <f t="shared" si="298"/>
        <v>130306</v>
      </c>
      <c r="U2087" s="121" t="str">
        <f t="shared" si="299"/>
        <v>1FD02</v>
      </c>
      <c r="V2087" s="10">
        <f t="shared" si="300"/>
        <v>253</v>
      </c>
      <c r="W2087" s="10">
        <f t="shared" si="301"/>
        <v>2</v>
      </c>
      <c r="X2087" s="11">
        <f t="shared" si="302"/>
        <v>1</v>
      </c>
      <c r="Y2087" s="11">
        <f t="shared" si="303"/>
        <v>253</v>
      </c>
      <c r="Z2087" s="12" t="str">
        <f t="shared" si="304"/>
        <v>Wind Data</v>
      </c>
      <c r="AI2087" s="17"/>
      <c r="AJ2087" s="18"/>
      <c r="AK2087" s="19"/>
      <c r="AQ2087" s="34"/>
      <c r="AR2087" s="34"/>
      <c r="AS2087" s="34"/>
      <c r="AT2087" s="34"/>
      <c r="AU2087" s="34"/>
      <c r="AV2087" s="34"/>
      <c r="AW2087" s="34"/>
      <c r="AX2087" s="222">
        <v>130306</v>
      </c>
      <c r="AY2087" s="6">
        <v>1</v>
      </c>
      <c r="AZ2087" s="6">
        <v>253</v>
      </c>
      <c r="BA2087" s="87" t="s">
        <v>2701</v>
      </c>
      <c r="BB2087" s="39" t="s">
        <v>3135</v>
      </c>
      <c r="BC2087" s="84" t="s">
        <v>2349</v>
      </c>
      <c r="BD2087" s="38" t="s">
        <v>2702</v>
      </c>
      <c r="BE2087" s="39" t="s">
        <v>3063</v>
      </c>
      <c r="BF2087" s="90" t="s">
        <v>2691</v>
      </c>
      <c r="BJ2087" s="47" t="s">
        <v>2703</v>
      </c>
      <c r="BL2087" s="42" t="s">
        <v>2698</v>
      </c>
      <c r="BM2087" s="43" t="s">
        <v>2688</v>
      </c>
      <c r="BO2087" s="17"/>
      <c r="BP2087" s="18"/>
    </row>
    <row r="2088" spans="1:68" ht="15" customHeight="1" thickBot="1" x14ac:dyDescent="0.35">
      <c r="A2088" s="116">
        <v>2086</v>
      </c>
      <c r="H2088" t="s">
        <v>2620</v>
      </c>
      <c r="I2088" s="244">
        <v>8</v>
      </c>
      <c r="J2088" s="244">
        <v>0</v>
      </c>
      <c r="K2088" s="244" t="s">
        <v>2474</v>
      </c>
      <c r="L2088" s="244" t="s">
        <v>2474</v>
      </c>
      <c r="M2088" s="244" t="s">
        <v>2474</v>
      </c>
      <c r="N2088" s="244" t="s">
        <v>2521</v>
      </c>
      <c r="O2088" s="244">
        <v>2</v>
      </c>
      <c r="P2088" s="244" t="s">
        <v>2474</v>
      </c>
      <c r="Q2088" s="244" t="s">
        <v>2474</v>
      </c>
      <c r="R2088" s="6">
        <f t="shared" si="296"/>
        <v>2</v>
      </c>
      <c r="S2088" s="6">
        <f t="shared" si="297"/>
        <v>1</v>
      </c>
      <c r="T2088" s="7">
        <f t="shared" si="298"/>
        <v>127245</v>
      </c>
      <c r="U2088" s="121" t="str">
        <f t="shared" si="299"/>
        <v>1F10D</v>
      </c>
      <c r="V2088" s="10">
        <f t="shared" si="300"/>
        <v>241</v>
      </c>
      <c r="W2088" s="10">
        <f t="shared" si="301"/>
        <v>13</v>
      </c>
      <c r="X2088" s="11">
        <f t="shared" si="302"/>
        <v>1</v>
      </c>
      <c r="Y2088" s="11">
        <f t="shared" si="303"/>
        <v>241</v>
      </c>
      <c r="Z2088" s="12" t="str">
        <f t="shared" si="304"/>
        <v>Rudder</v>
      </c>
      <c r="AI2088" s="17"/>
      <c r="AJ2088" s="18"/>
      <c r="AK2088" s="19"/>
      <c r="AL2088" s="21"/>
      <c r="AM2088" s="21"/>
      <c r="AN2088" s="21"/>
      <c r="AO2088" s="21"/>
      <c r="AP2088" s="20"/>
      <c r="AQ2088" s="20"/>
      <c r="AR2088" s="20"/>
      <c r="AS2088" s="20"/>
      <c r="AT2088" s="20"/>
      <c r="AU2088" s="20"/>
      <c r="AV2088" s="20"/>
      <c r="AW2088" s="20"/>
      <c r="AX2088" s="221">
        <v>127245</v>
      </c>
      <c r="AY2088" s="6">
        <v>1</v>
      </c>
      <c r="AZ2088" s="6">
        <v>241</v>
      </c>
      <c r="BA2088" s="87" t="s">
        <v>2696</v>
      </c>
      <c r="BB2088" s="39" t="s">
        <v>2999</v>
      </c>
      <c r="BC2088" s="84" t="s">
        <v>2691</v>
      </c>
      <c r="BL2088" s="42" t="s">
        <v>2698</v>
      </c>
      <c r="BM2088" s="43" t="s">
        <v>2688</v>
      </c>
      <c r="BO2088" s="17"/>
      <c r="BP2088" s="18"/>
    </row>
    <row r="2089" spans="1:68" ht="15" customHeight="1" thickBot="1" x14ac:dyDescent="0.35">
      <c r="A2089" s="116">
        <v>2087</v>
      </c>
      <c r="H2089" t="s">
        <v>2621</v>
      </c>
      <c r="I2089" s="244">
        <v>8</v>
      </c>
      <c r="J2089" s="244">
        <v>21</v>
      </c>
      <c r="K2089" s="244" t="s">
        <v>2519</v>
      </c>
      <c r="L2089" s="244" t="s">
        <v>2506</v>
      </c>
      <c r="M2089" s="244">
        <v>0</v>
      </c>
      <c r="N2089" s="244">
        <v>0</v>
      </c>
      <c r="O2089" s="244" t="s">
        <v>2474</v>
      </c>
      <c r="P2089" s="244" t="s">
        <v>2483</v>
      </c>
      <c r="Q2089" s="244" t="s">
        <v>2520</v>
      </c>
      <c r="R2089" s="6">
        <f t="shared" si="296"/>
        <v>2</v>
      </c>
      <c r="S2089" s="6">
        <f t="shared" si="297"/>
        <v>1</v>
      </c>
      <c r="T2089" s="7">
        <f t="shared" si="298"/>
        <v>127250</v>
      </c>
      <c r="U2089" s="121" t="str">
        <f t="shared" si="299"/>
        <v>1F112</v>
      </c>
      <c r="V2089" s="10">
        <f t="shared" si="300"/>
        <v>241</v>
      </c>
      <c r="W2089" s="10">
        <f t="shared" si="301"/>
        <v>18</v>
      </c>
      <c r="X2089" s="11">
        <f t="shared" si="302"/>
        <v>1</v>
      </c>
      <c r="Y2089" s="11">
        <f t="shared" si="303"/>
        <v>241</v>
      </c>
      <c r="Z2089" s="12" t="str">
        <f t="shared" si="304"/>
        <v>Vessel Heading</v>
      </c>
      <c r="AI2089" s="17"/>
      <c r="AJ2089" s="18"/>
      <c r="AK2089" s="19"/>
      <c r="AL2089" s="48"/>
      <c r="AM2089" s="4"/>
      <c r="AN2089" s="110"/>
      <c r="AQ2089" s="37"/>
      <c r="AR2089" s="34"/>
      <c r="AS2089" s="34"/>
      <c r="AT2089" s="34"/>
      <c r="AU2089" s="34"/>
      <c r="AV2089" s="34"/>
      <c r="AW2089" s="34"/>
      <c r="AX2089" s="222">
        <v>127250</v>
      </c>
      <c r="AY2089" s="6">
        <v>1</v>
      </c>
      <c r="AZ2089" s="6">
        <v>241</v>
      </c>
      <c r="BA2089" s="87" t="s">
        <v>18</v>
      </c>
      <c r="BB2089" s="39" t="s">
        <v>2462</v>
      </c>
      <c r="BC2089" s="84" t="s">
        <v>2691</v>
      </c>
      <c r="BL2089" s="42" t="s">
        <v>2698</v>
      </c>
      <c r="BM2089" s="43" t="s">
        <v>2688</v>
      </c>
      <c r="BO2089" s="17">
        <v>768</v>
      </c>
      <c r="BP2089" s="18" t="s">
        <v>78</v>
      </c>
    </row>
    <row r="2090" spans="1:68" ht="15" customHeight="1" thickBot="1" x14ac:dyDescent="0.35">
      <c r="A2090" s="116">
        <v>2088</v>
      </c>
      <c r="H2090" t="s">
        <v>2622</v>
      </c>
      <c r="I2090" s="244">
        <v>8</v>
      </c>
      <c r="J2090" s="244">
        <v>21</v>
      </c>
      <c r="K2090" s="244">
        <v>0</v>
      </c>
      <c r="L2090" s="244" t="s">
        <v>2563</v>
      </c>
      <c r="M2090" s="244" t="s">
        <v>2520</v>
      </c>
      <c r="N2090" s="244">
        <v>5</v>
      </c>
      <c r="O2090" s="244" t="s">
        <v>2474</v>
      </c>
      <c r="P2090" s="244" t="s">
        <v>2474</v>
      </c>
      <c r="Q2090" s="244" t="s">
        <v>2474</v>
      </c>
      <c r="R2090" s="6">
        <f t="shared" si="296"/>
        <v>2</v>
      </c>
      <c r="S2090" s="6">
        <f t="shared" si="297"/>
        <v>1</v>
      </c>
      <c r="T2090" s="7">
        <f t="shared" si="298"/>
        <v>127251</v>
      </c>
      <c r="U2090" s="121" t="str">
        <f t="shared" si="299"/>
        <v>1F113</v>
      </c>
      <c r="V2090" s="10">
        <f t="shared" si="300"/>
        <v>241</v>
      </c>
      <c r="W2090" s="10">
        <f t="shared" si="301"/>
        <v>19</v>
      </c>
      <c r="X2090" s="11">
        <f t="shared" si="302"/>
        <v>1</v>
      </c>
      <c r="Y2090" s="11">
        <f t="shared" si="303"/>
        <v>241</v>
      </c>
      <c r="Z2090" s="12" t="str">
        <f t="shared" si="304"/>
        <v>Rate of Turn</v>
      </c>
      <c r="AI2090" s="17"/>
      <c r="AJ2090" s="18"/>
      <c r="AK2090" s="19"/>
      <c r="AL2090" s="21"/>
      <c r="AM2090" s="21"/>
      <c r="AN2090" s="21"/>
      <c r="AO2090" s="21"/>
      <c r="AP2090" s="20"/>
      <c r="AQ2090" s="22"/>
      <c r="AR2090" s="20"/>
      <c r="AS2090" s="20"/>
      <c r="AT2090" s="20"/>
      <c r="AU2090" s="20"/>
      <c r="AV2090" s="20"/>
      <c r="AW2090" s="20"/>
      <c r="AX2090" s="221">
        <v>127251</v>
      </c>
      <c r="AY2090" s="6">
        <v>1</v>
      </c>
      <c r="AZ2090" s="6">
        <v>241</v>
      </c>
      <c r="BA2090" s="87" t="s">
        <v>2699</v>
      </c>
      <c r="BB2090" s="39" t="s">
        <v>2700</v>
      </c>
      <c r="BC2090" s="84" t="s">
        <v>2691</v>
      </c>
      <c r="BL2090" s="42" t="s">
        <v>2698</v>
      </c>
      <c r="BM2090" s="43" t="s">
        <v>2688</v>
      </c>
      <c r="BO2090" s="17">
        <v>25600</v>
      </c>
      <c r="BP2090" s="18" t="s">
        <v>108</v>
      </c>
    </row>
    <row r="2091" spans="1:68" ht="15" customHeight="1" thickBot="1" x14ac:dyDescent="0.35">
      <c r="A2091" s="116">
        <v>2089</v>
      </c>
      <c r="H2091" t="s">
        <v>2638</v>
      </c>
      <c r="I2091" s="244">
        <v>8</v>
      </c>
      <c r="J2091" s="244" t="s">
        <v>2533</v>
      </c>
      <c r="K2091" s="244" t="s">
        <v>2538</v>
      </c>
      <c r="L2091" s="244" t="s">
        <v>2639</v>
      </c>
      <c r="M2091" s="244">
        <v>98</v>
      </c>
      <c r="N2091" s="244">
        <v>61</v>
      </c>
      <c r="O2091" s="244">
        <v>6</v>
      </c>
      <c r="P2091" s="244">
        <v>2</v>
      </c>
      <c r="Q2091" s="244">
        <v>2</v>
      </c>
      <c r="R2091" s="6">
        <f t="shared" si="296"/>
        <v>7</v>
      </c>
      <c r="S2091" s="6">
        <f t="shared" si="297"/>
        <v>1</v>
      </c>
      <c r="T2091" s="7">
        <f t="shared" si="298"/>
        <v>126720</v>
      </c>
      <c r="U2091" s="121" t="str">
        <f t="shared" si="299"/>
        <v>1EF00</v>
      </c>
      <c r="V2091" s="10">
        <f t="shared" si="300"/>
        <v>239</v>
      </c>
      <c r="W2091" s="10">
        <f t="shared" si="301"/>
        <v>255</v>
      </c>
      <c r="X2091" s="11">
        <f t="shared" si="302"/>
        <v>7</v>
      </c>
      <c r="Y2091" s="11">
        <f t="shared" si="303"/>
        <v>255</v>
      </c>
      <c r="Z2091" s="12" t="str">
        <f t="shared" si="304"/>
        <v>Proprietary A2</v>
      </c>
      <c r="AI2091" s="17"/>
      <c r="AJ2091" s="18"/>
      <c r="AK2091" s="19"/>
      <c r="AQ2091" s="37"/>
      <c r="AR2091" s="34"/>
      <c r="AS2091" s="34"/>
      <c r="AT2091" s="34"/>
      <c r="AU2091" s="34"/>
      <c r="AV2091" s="34"/>
      <c r="AW2091" s="34"/>
      <c r="AX2091" s="222">
        <v>126720</v>
      </c>
      <c r="AY2091" s="6">
        <v>7</v>
      </c>
      <c r="AZ2091" s="6">
        <v>255</v>
      </c>
      <c r="BA2091" s="87" t="s">
        <v>2755</v>
      </c>
      <c r="BB2091" s="39" t="s">
        <v>2709</v>
      </c>
      <c r="BC2091" s="84" t="s">
        <v>2710</v>
      </c>
      <c r="BD2091" s="38" t="s">
        <v>2756</v>
      </c>
      <c r="BE2091" s="39" t="s">
        <v>2757</v>
      </c>
      <c r="BF2091" s="90" t="s">
        <v>2710</v>
      </c>
      <c r="BJ2091" s="47" t="s">
        <v>2758</v>
      </c>
      <c r="BL2091" s="42" t="s">
        <v>2693</v>
      </c>
      <c r="BM2091" s="43" t="s">
        <v>2688</v>
      </c>
      <c r="BO2091" s="17">
        <v>29440</v>
      </c>
      <c r="BP2091" s="18" t="s">
        <v>123</v>
      </c>
    </row>
    <row r="2092" spans="1:68" ht="15" customHeight="1" thickBot="1" x14ac:dyDescent="0.35">
      <c r="A2092" s="116">
        <v>2090</v>
      </c>
      <c r="H2092" t="s">
        <v>2638</v>
      </c>
      <c r="I2092" s="244">
        <v>8</v>
      </c>
      <c r="J2092" s="244" t="s">
        <v>2535</v>
      </c>
      <c r="K2092" s="244" t="s">
        <v>2474</v>
      </c>
      <c r="L2092" s="244" t="s">
        <v>2474</v>
      </c>
      <c r="M2092" s="244" t="s">
        <v>2474</v>
      </c>
      <c r="N2092" s="244" t="s">
        <v>2474</v>
      </c>
      <c r="O2092" s="244">
        <v>3</v>
      </c>
      <c r="P2092" s="244">
        <v>3</v>
      </c>
      <c r="Q2092" s="244">
        <v>0</v>
      </c>
      <c r="R2092" s="6">
        <f t="shared" si="296"/>
        <v>7</v>
      </c>
      <c r="S2092" s="6">
        <f t="shared" si="297"/>
        <v>1</v>
      </c>
      <c r="T2092" s="7">
        <f t="shared" si="298"/>
        <v>126720</v>
      </c>
      <c r="U2092" s="121" t="str">
        <f t="shared" si="299"/>
        <v>1EF00</v>
      </c>
      <c r="V2092" s="10">
        <f t="shared" si="300"/>
        <v>239</v>
      </c>
      <c r="W2092" s="10">
        <f t="shared" si="301"/>
        <v>255</v>
      </c>
      <c r="X2092" s="11">
        <f t="shared" si="302"/>
        <v>7</v>
      </c>
      <c r="Y2092" s="11">
        <f t="shared" si="303"/>
        <v>255</v>
      </c>
      <c r="Z2092" s="12" t="str">
        <f t="shared" si="304"/>
        <v>Proprietary A2</v>
      </c>
      <c r="AI2092" s="17"/>
      <c r="AJ2092" s="18"/>
      <c r="AK2092" s="19"/>
      <c r="AL2092" s="21"/>
      <c r="AM2092" s="21"/>
      <c r="AN2092" s="21"/>
      <c r="AO2092" s="21"/>
      <c r="AP2092" s="20"/>
      <c r="AQ2092" s="22"/>
      <c r="AR2092" s="20"/>
      <c r="AS2092" s="20"/>
      <c r="AT2092" s="20"/>
      <c r="AU2092" s="20"/>
      <c r="AV2092" s="20"/>
      <c r="AW2092" s="20"/>
      <c r="AX2092" s="221">
        <v>126720</v>
      </c>
      <c r="AY2092" s="6">
        <v>7</v>
      </c>
      <c r="AZ2092" s="6">
        <v>255</v>
      </c>
      <c r="BA2092" s="87" t="s">
        <v>2759</v>
      </c>
      <c r="BB2092" s="39" t="s">
        <v>2352</v>
      </c>
      <c r="BC2092" s="84" t="s">
        <v>2710</v>
      </c>
      <c r="BL2092" s="42" t="s">
        <v>2693</v>
      </c>
      <c r="BM2092" s="43" t="s">
        <v>2688</v>
      </c>
      <c r="BO2092" s="17">
        <v>46080</v>
      </c>
      <c r="BP2092" s="18" t="s">
        <v>187</v>
      </c>
    </row>
    <row r="2093" spans="1:68" ht="15" customHeight="1" thickBot="1" x14ac:dyDescent="0.35">
      <c r="A2093" s="116">
        <v>2091</v>
      </c>
      <c r="H2093" t="s">
        <v>2638</v>
      </c>
      <c r="I2093" s="244">
        <v>8</v>
      </c>
      <c r="J2093" s="244" t="s">
        <v>2536</v>
      </c>
      <c r="K2093" s="244">
        <v>0</v>
      </c>
      <c r="L2093" s="244" t="s">
        <v>2474</v>
      </c>
      <c r="M2093" s="244" t="s">
        <v>2474</v>
      </c>
      <c r="N2093" s="244" t="s">
        <v>2474</v>
      </c>
      <c r="O2093" s="244" t="s">
        <v>2474</v>
      </c>
      <c r="P2093" s="244" t="s">
        <v>2474</v>
      </c>
      <c r="Q2093" s="244" t="s">
        <v>2474</v>
      </c>
      <c r="R2093" s="6">
        <f t="shared" si="296"/>
        <v>7</v>
      </c>
      <c r="S2093" s="6">
        <f t="shared" si="297"/>
        <v>1</v>
      </c>
      <c r="T2093" s="7">
        <f t="shared" si="298"/>
        <v>126720</v>
      </c>
      <c r="U2093" s="121" t="str">
        <f t="shared" si="299"/>
        <v>1EF00</v>
      </c>
      <c r="V2093" s="10">
        <f t="shared" si="300"/>
        <v>239</v>
      </c>
      <c r="W2093" s="10">
        <f t="shared" si="301"/>
        <v>255</v>
      </c>
      <c r="X2093" s="11">
        <f t="shared" si="302"/>
        <v>7</v>
      </c>
      <c r="Y2093" s="11">
        <f t="shared" si="303"/>
        <v>255</v>
      </c>
      <c r="Z2093" s="12" t="str">
        <f t="shared" si="304"/>
        <v>Proprietary A2</v>
      </c>
      <c r="AI2093" s="17"/>
      <c r="AJ2093" s="18"/>
      <c r="AK2093" s="19"/>
      <c r="AQ2093" s="37"/>
      <c r="AR2093" s="34"/>
      <c r="AS2093" s="34"/>
      <c r="AT2093" s="34"/>
      <c r="AU2093" s="34"/>
      <c r="AV2093" s="34"/>
      <c r="AW2093" s="34"/>
      <c r="AX2093" s="222">
        <v>126720</v>
      </c>
      <c r="AY2093" s="6">
        <v>7</v>
      </c>
      <c r="AZ2093" s="6">
        <v>255</v>
      </c>
      <c r="BA2093" s="87" t="s">
        <v>2760</v>
      </c>
      <c r="BB2093" s="39" t="s">
        <v>2411</v>
      </c>
      <c r="BC2093" s="84" t="s">
        <v>2710</v>
      </c>
      <c r="BL2093" s="42" t="s">
        <v>2693</v>
      </c>
      <c r="BM2093" s="43" t="s">
        <v>2688</v>
      </c>
      <c r="BO2093" s="17">
        <v>48640</v>
      </c>
      <c r="BP2093" s="18" t="s">
        <v>197</v>
      </c>
    </row>
    <row r="2094" spans="1:68" ht="15" customHeight="1" thickBot="1" x14ac:dyDescent="0.35">
      <c r="A2094" s="116">
        <v>2092</v>
      </c>
      <c r="H2094" t="s">
        <v>2638</v>
      </c>
      <c r="I2094" s="244">
        <v>8</v>
      </c>
      <c r="J2094" s="244" t="s">
        <v>2640</v>
      </c>
      <c r="K2094" s="244" t="s">
        <v>2474</v>
      </c>
      <c r="L2094" s="244" t="s">
        <v>2474</v>
      </c>
      <c r="M2094" s="244" t="s">
        <v>2474</v>
      </c>
      <c r="N2094" s="244" t="s">
        <v>2474</v>
      </c>
      <c r="O2094" s="244">
        <v>0</v>
      </c>
      <c r="P2094" s="244">
        <v>0</v>
      </c>
      <c r="Q2094" s="244" t="s">
        <v>2474</v>
      </c>
      <c r="R2094" s="6">
        <f t="shared" si="296"/>
        <v>7</v>
      </c>
      <c r="S2094" s="6">
        <f t="shared" si="297"/>
        <v>1</v>
      </c>
      <c r="T2094" s="7">
        <f t="shared" si="298"/>
        <v>126720</v>
      </c>
      <c r="U2094" s="121" t="str">
        <f t="shared" si="299"/>
        <v>1EF00</v>
      </c>
      <c r="V2094" s="10">
        <f t="shared" si="300"/>
        <v>239</v>
      </c>
      <c r="W2094" s="10">
        <f t="shared" si="301"/>
        <v>255</v>
      </c>
      <c r="X2094" s="11">
        <f t="shared" si="302"/>
        <v>7</v>
      </c>
      <c r="Y2094" s="11">
        <f t="shared" si="303"/>
        <v>255</v>
      </c>
      <c r="Z2094" s="12" t="str">
        <f t="shared" si="304"/>
        <v>Proprietary A2</v>
      </c>
      <c r="AI2094" s="17"/>
      <c r="AJ2094" s="18"/>
      <c r="AK2094" s="19"/>
      <c r="AL2094" s="21"/>
      <c r="AM2094" s="21"/>
      <c r="AN2094" s="21"/>
      <c r="AO2094" s="21"/>
      <c r="AP2094" s="20"/>
      <c r="AQ2094" s="22"/>
      <c r="AR2094" s="20"/>
      <c r="AS2094" s="20"/>
      <c r="AT2094" s="20"/>
      <c r="AU2094" s="20"/>
      <c r="AV2094" s="20"/>
      <c r="AW2094" s="20"/>
      <c r="AX2094" s="221">
        <v>126720</v>
      </c>
      <c r="AY2094" s="6">
        <v>7</v>
      </c>
      <c r="AZ2094" s="6">
        <v>255</v>
      </c>
      <c r="BA2094" s="87" t="s">
        <v>2761</v>
      </c>
      <c r="BB2094" s="39" t="s">
        <v>2412</v>
      </c>
      <c r="BC2094" s="84" t="s">
        <v>2710</v>
      </c>
      <c r="BL2094" s="42" t="s">
        <v>2693</v>
      </c>
      <c r="BM2094" s="43" t="s">
        <v>2688</v>
      </c>
      <c r="BO2094" s="17">
        <v>59904</v>
      </c>
      <c r="BP2094" s="18" t="s">
        <v>237</v>
      </c>
    </row>
    <row r="2095" spans="1:68" ht="15" customHeight="1" thickBot="1" x14ac:dyDescent="0.35">
      <c r="A2095" s="116">
        <v>2093</v>
      </c>
      <c r="H2095" t="s">
        <v>2638</v>
      </c>
      <c r="I2095" s="244">
        <v>8</v>
      </c>
      <c r="J2095" s="244" t="s">
        <v>2641</v>
      </c>
      <c r="K2095" s="244" t="s">
        <v>2474</v>
      </c>
      <c r="L2095" s="244" t="s">
        <v>2474</v>
      </c>
      <c r="M2095" s="244" t="s">
        <v>2483</v>
      </c>
      <c r="N2095" s="244" t="s">
        <v>2474</v>
      </c>
      <c r="O2095" s="244" t="s">
        <v>2474</v>
      </c>
      <c r="P2095" s="244" t="s">
        <v>2474</v>
      </c>
      <c r="Q2095" s="244" t="s">
        <v>2483</v>
      </c>
      <c r="R2095" s="6">
        <f t="shared" si="296"/>
        <v>7</v>
      </c>
      <c r="S2095" s="6">
        <f t="shared" si="297"/>
        <v>1</v>
      </c>
      <c r="T2095" s="7">
        <f t="shared" si="298"/>
        <v>126720</v>
      </c>
      <c r="U2095" s="121" t="str">
        <f t="shared" si="299"/>
        <v>1EF00</v>
      </c>
      <c r="V2095" s="10">
        <f t="shared" si="300"/>
        <v>239</v>
      </c>
      <c r="W2095" s="10">
        <f t="shared" si="301"/>
        <v>255</v>
      </c>
      <c r="X2095" s="11">
        <f t="shared" si="302"/>
        <v>7</v>
      </c>
      <c r="Y2095" s="11">
        <f t="shared" si="303"/>
        <v>255</v>
      </c>
      <c r="Z2095" s="12" t="str">
        <f t="shared" si="304"/>
        <v>Proprietary A2</v>
      </c>
      <c r="AI2095" s="17"/>
      <c r="AJ2095" s="18"/>
      <c r="AK2095" s="19"/>
      <c r="AQ2095" s="37"/>
      <c r="AR2095" s="34"/>
      <c r="AS2095" s="34"/>
      <c r="AT2095" s="34"/>
      <c r="AU2095" s="34"/>
      <c r="AV2095" s="34"/>
      <c r="AW2095" s="34"/>
      <c r="AX2095" s="222">
        <v>126720</v>
      </c>
      <c r="AY2095" s="6">
        <v>7</v>
      </c>
      <c r="AZ2095" s="6">
        <v>255</v>
      </c>
      <c r="BA2095" s="87" t="s">
        <v>2762</v>
      </c>
      <c r="BB2095" s="39" t="s">
        <v>2413</v>
      </c>
      <c r="BC2095" s="84" t="s">
        <v>2710</v>
      </c>
      <c r="BL2095" s="42" t="s">
        <v>2693</v>
      </c>
      <c r="BM2095" s="43" t="s">
        <v>2688</v>
      </c>
      <c r="BO2095" s="17">
        <v>61448</v>
      </c>
      <c r="BP2095" s="18" t="s">
        <v>251</v>
      </c>
    </row>
    <row r="2096" spans="1:68" ht="15" customHeight="1" thickBot="1" x14ac:dyDescent="0.35">
      <c r="A2096" s="116">
        <v>2094</v>
      </c>
      <c r="H2096" t="s">
        <v>2638</v>
      </c>
      <c r="I2096" s="244">
        <v>8</v>
      </c>
      <c r="J2096" s="244" t="s">
        <v>2639</v>
      </c>
      <c r="K2096" s="244" t="s">
        <v>2474</v>
      </c>
      <c r="L2096" s="244" t="s">
        <v>2474</v>
      </c>
      <c r="M2096" s="244" t="s">
        <v>2474</v>
      </c>
      <c r="N2096" s="244" t="s">
        <v>2483</v>
      </c>
      <c r="O2096" s="244">
        <v>0</v>
      </c>
      <c r="P2096" s="244">
        <v>0</v>
      </c>
      <c r="Q2096" s="244" t="s">
        <v>2474</v>
      </c>
      <c r="R2096" s="6">
        <f t="shared" si="296"/>
        <v>7</v>
      </c>
      <c r="S2096" s="6">
        <f t="shared" si="297"/>
        <v>1</v>
      </c>
      <c r="T2096" s="7">
        <f t="shared" si="298"/>
        <v>126720</v>
      </c>
      <c r="U2096" s="121" t="str">
        <f t="shared" si="299"/>
        <v>1EF00</v>
      </c>
      <c r="V2096" s="10">
        <f t="shared" si="300"/>
        <v>239</v>
      </c>
      <c r="W2096" s="10">
        <f t="shared" si="301"/>
        <v>255</v>
      </c>
      <c r="X2096" s="11">
        <f t="shared" si="302"/>
        <v>7</v>
      </c>
      <c r="Y2096" s="11">
        <f t="shared" si="303"/>
        <v>255</v>
      </c>
      <c r="Z2096" s="12" t="str">
        <f t="shared" si="304"/>
        <v>Proprietary A2</v>
      </c>
      <c r="AI2096" s="17"/>
      <c r="AJ2096" s="18"/>
      <c r="AK2096" s="19"/>
      <c r="AL2096" s="21"/>
      <c r="AM2096" s="21"/>
      <c r="AN2096" s="21"/>
      <c r="AO2096" s="21"/>
      <c r="AP2096" s="20"/>
      <c r="AQ2096" s="22"/>
      <c r="AR2096" s="20"/>
      <c r="AS2096" s="20"/>
      <c r="AT2096" s="20"/>
      <c r="AU2096" s="20"/>
      <c r="AV2096" s="20"/>
      <c r="AW2096" s="20"/>
      <c r="AX2096" s="221">
        <v>126720</v>
      </c>
      <c r="AY2096" s="6">
        <v>7</v>
      </c>
      <c r="AZ2096" s="6">
        <v>255</v>
      </c>
      <c r="BA2096" s="87" t="s">
        <v>2763</v>
      </c>
      <c r="BB2096" s="39" t="s">
        <v>2415</v>
      </c>
      <c r="BC2096" s="84" t="s">
        <v>2710</v>
      </c>
      <c r="BL2096" s="42" t="s">
        <v>2693</v>
      </c>
      <c r="BM2096" s="43" t="s">
        <v>2688</v>
      </c>
      <c r="BO2096" s="17">
        <v>61507</v>
      </c>
      <c r="BP2096" s="18" t="s">
        <v>309</v>
      </c>
    </row>
    <row r="2097" spans="1:68" ht="15" customHeight="1" thickBot="1" x14ac:dyDescent="0.35">
      <c r="A2097" s="116">
        <v>2095</v>
      </c>
      <c r="H2097" t="s">
        <v>2638</v>
      </c>
      <c r="I2097" s="244">
        <v>8</v>
      </c>
      <c r="J2097" s="244" t="s">
        <v>2567</v>
      </c>
      <c r="K2097" s="244" t="s">
        <v>2483</v>
      </c>
      <c r="L2097" s="244" t="s">
        <v>2474</v>
      </c>
      <c r="M2097" s="244" t="s">
        <v>2474</v>
      </c>
      <c r="N2097" s="244" t="s">
        <v>2474</v>
      </c>
      <c r="O2097" s="244" t="s">
        <v>2474</v>
      </c>
      <c r="P2097" s="244" t="s">
        <v>2474</v>
      </c>
      <c r="Q2097" s="244" t="s">
        <v>2474</v>
      </c>
      <c r="R2097" s="6">
        <f t="shared" si="296"/>
        <v>7</v>
      </c>
      <c r="S2097" s="6">
        <f t="shared" si="297"/>
        <v>1</v>
      </c>
      <c r="T2097" s="7">
        <f t="shared" si="298"/>
        <v>126720</v>
      </c>
      <c r="U2097" s="121" t="str">
        <f t="shared" si="299"/>
        <v>1EF00</v>
      </c>
      <c r="V2097" s="10">
        <f t="shared" si="300"/>
        <v>239</v>
      </c>
      <c r="W2097" s="10">
        <f t="shared" si="301"/>
        <v>255</v>
      </c>
      <c r="X2097" s="11">
        <f t="shared" si="302"/>
        <v>7</v>
      </c>
      <c r="Y2097" s="11">
        <f t="shared" si="303"/>
        <v>255</v>
      </c>
      <c r="Z2097" s="12" t="str">
        <f t="shared" si="304"/>
        <v>Proprietary A2</v>
      </c>
      <c r="AI2097" s="17"/>
      <c r="AJ2097" s="18"/>
      <c r="AK2097" s="19"/>
      <c r="AQ2097" s="37"/>
      <c r="AR2097" s="34"/>
      <c r="AS2097" s="34"/>
      <c r="AT2097" s="34"/>
      <c r="AU2097" s="34"/>
      <c r="AV2097" s="34"/>
      <c r="AW2097" s="34"/>
      <c r="AX2097" s="222">
        <v>126720</v>
      </c>
      <c r="AY2097" s="6">
        <v>7</v>
      </c>
      <c r="AZ2097" s="6">
        <v>255</v>
      </c>
      <c r="BA2097" s="87" t="s">
        <v>2764</v>
      </c>
      <c r="BB2097" s="39" t="s">
        <v>2414</v>
      </c>
      <c r="BC2097" s="84" t="s">
        <v>2710</v>
      </c>
      <c r="BL2097" s="42" t="s">
        <v>2693</v>
      </c>
      <c r="BM2097" s="43" t="s">
        <v>2688</v>
      </c>
      <c r="BO2097" s="17">
        <v>61526</v>
      </c>
      <c r="BP2097" s="18" t="s">
        <v>328</v>
      </c>
    </row>
    <row r="2098" spans="1:68" ht="15" customHeight="1" thickBot="1" x14ac:dyDescent="0.35">
      <c r="A2098" s="116">
        <v>2096</v>
      </c>
      <c r="H2098" t="s">
        <v>2638</v>
      </c>
      <c r="I2098" s="244">
        <v>8</v>
      </c>
      <c r="J2098" s="244">
        <v>0</v>
      </c>
      <c r="K2098" s="244" t="s">
        <v>2539</v>
      </c>
      <c r="L2098" s="244" t="s">
        <v>2639</v>
      </c>
      <c r="M2098" s="244">
        <v>98</v>
      </c>
      <c r="N2098" s="244">
        <v>12</v>
      </c>
      <c r="O2098" s="244">
        <v>7</v>
      </c>
      <c r="P2098" s="244">
        <v>2</v>
      </c>
      <c r="Q2098" s="244">
        <v>2</v>
      </c>
      <c r="R2098" s="6">
        <f t="shared" si="296"/>
        <v>7</v>
      </c>
      <c r="S2098" s="6">
        <f t="shared" si="297"/>
        <v>1</v>
      </c>
      <c r="T2098" s="7">
        <f t="shared" si="298"/>
        <v>126720</v>
      </c>
      <c r="U2098" s="121" t="str">
        <f t="shared" si="299"/>
        <v>1EF00</v>
      </c>
      <c r="V2098" s="10">
        <f t="shared" si="300"/>
        <v>239</v>
      </c>
      <c r="W2098" s="10">
        <f t="shared" si="301"/>
        <v>255</v>
      </c>
      <c r="X2098" s="11">
        <f t="shared" si="302"/>
        <v>7</v>
      </c>
      <c r="Y2098" s="11">
        <f t="shared" si="303"/>
        <v>255</v>
      </c>
      <c r="Z2098" s="12" t="str">
        <f t="shared" si="304"/>
        <v>Proprietary A2</v>
      </c>
      <c r="AI2098" s="17"/>
      <c r="AJ2098" s="18"/>
      <c r="AK2098" s="19"/>
      <c r="AL2098" s="21"/>
      <c r="AM2098" s="21"/>
      <c r="AN2098" s="21"/>
      <c r="AO2098" s="21"/>
      <c r="AP2098" s="20"/>
      <c r="AQ2098" s="22"/>
      <c r="AR2098" s="20"/>
      <c r="AS2098" s="20"/>
      <c r="AT2098" s="20"/>
      <c r="AU2098" s="20"/>
      <c r="AV2098" s="20"/>
      <c r="AW2098" s="20"/>
      <c r="AX2098" s="221">
        <v>126720</v>
      </c>
      <c r="AY2098" s="6">
        <v>7</v>
      </c>
      <c r="AZ2098" s="6">
        <v>255</v>
      </c>
      <c r="BA2098" s="87" t="s">
        <v>2755</v>
      </c>
      <c r="BB2098" s="39" t="s">
        <v>2709</v>
      </c>
      <c r="BC2098" s="84" t="s">
        <v>2710</v>
      </c>
      <c r="BD2098" s="38" t="s">
        <v>2756</v>
      </c>
      <c r="BE2098" s="39" t="s">
        <v>2757</v>
      </c>
      <c r="BF2098" s="90" t="s">
        <v>2710</v>
      </c>
      <c r="BJ2098" s="47" t="s">
        <v>2758</v>
      </c>
      <c r="BL2098" s="42" t="s">
        <v>2693</v>
      </c>
      <c r="BM2098" s="43" t="s">
        <v>2688</v>
      </c>
      <c r="BO2098" s="17">
        <v>61645</v>
      </c>
      <c r="BP2098" s="18" t="s">
        <v>366</v>
      </c>
    </row>
    <row r="2099" spans="1:68" ht="15" customHeight="1" thickBot="1" x14ac:dyDescent="0.35">
      <c r="A2099" s="116">
        <v>2097</v>
      </c>
      <c r="H2099" t="s">
        <v>2638</v>
      </c>
      <c r="I2099" s="244">
        <v>8</v>
      </c>
      <c r="J2099" s="244">
        <v>1</v>
      </c>
      <c r="K2099" s="244" t="s">
        <v>2474</v>
      </c>
      <c r="L2099" s="244" t="s">
        <v>2474</v>
      </c>
      <c r="M2099" s="244" t="s">
        <v>2474</v>
      </c>
      <c r="N2099" s="244" t="s">
        <v>2474</v>
      </c>
      <c r="O2099" s="244" t="s">
        <v>2474</v>
      </c>
      <c r="P2099" s="244" t="s">
        <v>2474</v>
      </c>
      <c r="Q2099" s="244" t="s">
        <v>2474</v>
      </c>
      <c r="R2099" s="6">
        <f t="shared" si="296"/>
        <v>7</v>
      </c>
      <c r="S2099" s="6">
        <f t="shared" si="297"/>
        <v>1</v>
      </c>
      <c r="T2099" s="7">
        <f t="shared" si="298"/>
        <v>126720</v>
      </c>
      <c r="U2099" s="121" t="str">
        <f t="shared" si="299"/>
        <v>1EF00</v>
      </c>
      <c r="V2099" s="10">
        <f t="shared" si="300"/>
        <v>239</v>
      </c>
      <c r="W2099" s="10">
        <f t="shared" si="301"/>
        <v>255</v>
      </c>
      <c r="X2099" s="11">
        <f t="shared" si="302"/>
        <v>7</v>
      </c>
      <c r="Y2099" s="11">
        <f t="shared" si="303"/>
        <v>255</v>
      </c>
      <c r="Z2099" s="12" t="str">
        <f t="shared" si="304"/>
        <v>Proprietary A2</v>
      </c>
      <c r="AI2099" s="17"/>
      <c r="AJ2099" s="18"/>
      <c r="AK2099" s="19"/>
      <c r="AQ2099" s="37"/>
      <c r="AR2099" s="34"/>
      <c r="AS2099" s="34"/>
      <c r="AT2099" s="34"/>
      <c r="AU2099" s="34"/>
      <c r="AV2099" s="34"/>
      <c r="AW2099" s="34"/>
      <c r="AX2099" s="222">
        <v>126720</v>
      </c>
      <c r="AY2099" s="6">
        <v>7</v>
      </c>
      <c r="AZ2099" s="6">
        <v>255</v>
      </c>
      <c r="BA2099" s="87" t="s">
        <v>2759</v>
      </c>
      <c r="BB2099" s="39" t="s">
        <v>2352</v>
      </c>
      <c r="BC2099" s="84" t="s">
        <v>2710</v>
      </c>
      <c r="BL2099" s="42" t="s">
        <v>2693</v>
      </c>
      <c r="BM2099" s="43" t="s">
        <v>2688</v>
      </c>
      <c r="BO2099" s="17">
        <v>61663</v>
      </c>
      <c r="BP2099" s="18" t="s">
        <v>376</v>
      </c>
    </row>
    <row r="2100" spans="1:68" ht="15" customHeight="1" thickBot="1" x14ac:dyDescent="0.35">
      <c r="A2100" s="116">
        <v>2098</v>
      </c>
      <c r="H2100" t="s">
        <v>2638</v>
      </c>
      <c r="I2100" s="244">
        <v>8</v>
      </c>
      <c r="J2100" s="244">
        <v>2</v>
      </c>
      <c r="K2100" s="244" t="s">
        <v>2474</v>
      </c>
      <c r="L2100" s="244" t="s">
        <v>2474</v>
      </c>
      <c r="M2100" s="244" t="s">
        <v>2474</v>
      </c>
      <c r="N2100" s="244" t="s">
        <v>2474</v>
      </c>
      <c r="O2100" s="244" t="s">
        <v>2474</v>
      </c>
      <c r="P2100" s="244" t="s">
        <v>2474</v>
      </c>
      <c r="Q2100" s="244" t="s">
        <v>2474</v>
      </c>
      <c r="R2100" s="6">
        <f t="shared" si="296"/>
        <v>7</v>
      </c>
      <c r="S2100" s="6">
        <f t="shared" si="297"/>
        <v>1</v>
      </c>
      <c r="T2100" s="7">
        <f t="shared" si="298"/>
        <v>126720</v>
      </c>
      <c r="U2100" s="121" t="str">
        <f t="shared" si="299"/>
        <v>1EF00</v>
      </c>
      <c r="V2100" s="10">
        <f t="shared" si="300"/>
        <v>239</v>
      </c>
      <c r="W2100" s="10">
        <f t="shared" si="301"/>
        <v>255</v>
      </c>
      <c r="X2100" s="11">
        <f t="shared" si="302"/>
        <v>7</v>
      </c>
      <c r="Y2100" s="11">
        <f t="shared" si="303"/>
        <v>255</v>
      </c>
      <c r="Z2100" s="12" t="str">
        <f t="shared" si="304"/>
        <v>Proprietary A2</v>
      </c>
      <c r="AI2100" s="17"/>
      <c r="AJ2100" s="18"/>
      <c r="AK2100" s="19"/>
      <c r="AL2100" s="21"/>
      <c r="AM2100" s="21"/>
      <c r="AN2100" s="21"/>
      <c r="AO2100" s="21"/>
      <c r="AP2100" s="20"/>
      <c r="AQ2100" s="22"/>
      <c r="AR2100" s="20"/>
      <c r="AS2100" s="20"/>
      <c r="AT2100" s="20"/>
      <c r="AU2100" s="20"/>
      <c r="AV2100" s="20"/>
      <c r="AW2100" s="20"/>
      <c r="AX2100" s="221">
        <v>126720</v>
      </c>
      <c r="AY2100" s="6">
        <v>7</v>
      </c>
      <c r="AZ2100" s="6">
        <v>255</v>
      </c>
      <c r="BA2100" s="87" t="s">
        <v>2760</v>
      </c>
      <c r="BB2100" s="39" t="s">
        <v>2411</v>
      </c>
      <c r="BC2100" s="84" t="s">
        <v>2710</v>
      </c>
      <c r="BL2100" s="42" t="s">
        <v>2693</v>
      </c>
      <c r="BM2100" s="43" t="s">
        <v>2688</v>
      </c>
      <c r="BO2100" s="17">
        <v>61734</v>
      </c>
      <c r="BP2100" s="18" t="s">
        <v>438</v>
      </c>
    </row>
    <row r="2101" spans="1:68" ht="15" customHeight="1" thickBot="1" x14ac:dyDescent="0.35">
      <c r="A2101" s="116">
        <v>2099</v>
      </c>
      <c r="H2101" t="s">
        <v>2638</v>
      </c>
      <c r="I2101" s="244">
        <v>8</v>
      </c>
      <c r="J2101" s="244">
        <v>3</v>
      </c>
      <c r="K2101" s="244" t="s">
        <v>2474</v>
      </c>
      <c r="L2101" s="244" t="s">
        <v>2474</v>
      </c>
      <c r="M2101" s="244" t="s">
        <v>2474</v>
      </c>
      <c r="N2101" s="244" t="s">
        <v>2474</v>
      </c>
      <c r="O2101" s="244" t="s">
        <v>2483</v>
      </c>
      <c r="P2101" s="244" t="s">
        <v>2474</v>
      </c>
      <c r="Q2101" s="244" t="s">
        <v>2474</v>
      </c>
      <c r="R2101" s="6">
        <f t="shared" si="296"/>
        <v>7</v>
      </c>
      <c r="S2101" s="6">
        <f t="shared" si="297"/>
        <v>1</v>
      </c>
      <c r="T2101" s="7">
        <f t="shared" si="298"/>
        <v>126720</v>
      </c>
      <c r="U2101" s="121" t="str">
        <f t="shared" si="299"/>
        <v>1EF00</v>
      </c>
      <c r="V2101" s="10">
        <f t="shared" si="300"/>
        <v>239</v>
      </c>
      <c r="W2101" s="10">
        <f t="shared" si="301"/>
        <v>255</v>
      </c>
      <c r="X2101" s="11">
        <f t="shared" si="302"/>
        <v>7</v>
      </c>
      <c r="Y2101" s="11">
        <f t="shared" si="303"/>
        <v>255</v>
      </c>
      <c r="Z2101" s="12" t="str">
        <f t="shared" si="304"/>
        <v>Proprietary A2</v>
      </c>
      <c r="AI2101" s="17"/>
      <c r="AJ2101" s="18"/>
      <c r="AK2101" s="19"/>
      <c r="AQ2101" s="37"/>
      <c r="AR2101" s="34"/>
      <c r="AS2101" s="34"/>
      <c r="AT2101" s="34"/>
      <c r="AU2101" s="34"/>
      <c r="AV2101" s="34"/>
      <c r="AW2101" s="34"/>
      <c r="AX2101" s="222">
        <v>126720</v>
      </c>
      <c r="AY2101" s="6">
        <v>7</v>
      </c>
      <c r="AZ2101" s="6">
        <v>255</v>
      </c>
      <c r="BA2101" s="87" t="s">
        <v>2761</v>
      </c>
      <c r="BB2101" s="39" t="s">
        <v>2412</v>
      </c>
      <c r="BC2101" s="84" t="s">
        <v>2710</v>
      </c>
      <c r="BL2101" s="42" t="s">
        <v>2693</v>
      </c>
      <c r="BM2101" s="43" t="s">
        <v>2688</v>
      </c>
      <c r="BO2101" s="17">
        <v>61742</v>
      </c>
      <c r="BP2101" s="18" t="s">
        <v>446</v>
      </c>
    </row>
    <row r="2102" spans="1:68" ht="15" customHeight="1" thickBot="1" x14ac:dyDescent="0.35">
      <c r="A2102" s="116">
        <v>2100</v>
      </c>
      <c r="H2102" t="s">
        <v>2638</v>
      </c>
      <c r="I2102" s="244">
        <v>8</v>
      </c>
      <c r="J2102" s="244">
        <v>4</v>
      </c>
      <c r="K2102" s="244" t="s">
        <v>2474</v>
      </c>
      <c r="L2102" s="244" t="s">
        <v>2483</v>
      </c>
      <c r="M2102" s="244" t="s">
        <v>2474</v>
      </c>
      <c r="N2102" s="244" t="s">
        <v>2474</v>
      </c>
      <c r="O2102" s="244" t="s">
        <v>2474</v>
      </c>
      <c r="P2102" s="244" t="s">
        <v>2474</v>
      </c>
      <c r="Q2102" s="244" t="s">
        <v>2474</v>
      </c>
      <c r="R2102" s="6">
        <f t="shared" si="296"/>
        <v>7</v>
      </c>
      <c r="S2102" s="6">
        <f t="shared" si="297"/>
        <v>1</v>
      </c>
      <c r="T2102" s="7">
        <f t="shared" si="298"/>
        <v>126720</v>
      </c>
      <c r="U2102" s="121" t="str">
        <f t="shared" si="299"/>
        <v>1EF00</v>
      </c>
      <c r="V2102" s="10">
        <f t="shared" si="300"/>
        <v>239</v>
      </c>
      <c r="W2102" s="10">
        <f t="shared" si="301"/>
        <v>255</v>
      </c>
      <c r="X2102" s="11">
        <f t="shared" si="302"/>
        <v>7</v>
      </c>
      <c r="Y2102" s="11">
        <f t="shared" si="303"/>
        <v>255</v>
      </c>
      <c r="Z2102" s="12" t="str">
        <f t="shared" si="304"/>
        <v>Proprietary A2</v>
      </c>
      <c r="AI2102" s="17"/>
      <c r="AJ2102" s="18"/>
      <c r="AK2102" s="19"/>
      <c r="AL2102" s="21"/>
      <c r="AM2102" s="21"/>
      <c r="AN2102" s="21"/>
      <c r="AO2102" s="21"/>
      <c r="AP2102" s="20"/>
      <c r="AQ2102" s="22"/>
      <c r="AR2102" s="20"/>
      <c r="AS2102" s="20"/>
      <c r="AT2102" s="20"/>
      <c r="AU2102" s="20"/>
      <c r="AV2102" s="20"/>
      <c r="AW2102" s="20"/>
      <c r="AX2102" s="221">
        <v>126720</v>
      </c>
      <c r="AY2102" s="6">
        <v>7</v>
      </c>
      <c r="AZ2102" s="6">
        <v>255</v>
      </c>
      <c r="BA2102" s="87" t="s">
        <v>2762</v>
      </c>
      <c r="BB2102" s="39" t="s">
        <v>2413</v>
      </c>
      <c r="BC2102" s="84" t="s">
        <v>2710</v>
      </c>
      <c r="BL2102" s="42" t="s">
        <v>2693</v>
      </c>
      <c r="BM2102" s="43" t="s">
        <v>2688</v>
      </c>
      <c r="BO2102" s="17">
        <v>61780</v>
      </c>
      <c r="BP2102" s="18" t="s">
        <v>484</v>
      </c>
    </row>
    <row r="2103" spans="1:68" ht="15" customHeight="1" thickBot="1" x14ac:dyDescent="0.35">
      <c r="A2103" s="116">
        <v>2101</v>
      </c>
      <c r="H2103" t="s">
        <v>2654</v>
      </c>
      <c r="I2103" s="244">
        <v>8</v>
      </c>
      <c r="J2103" s="244" t="s">
        <v>2500</v>
      </c>
      <c r="K2103" s="244">
        <v>22</v>
      </c>
      <c r="L2103" s="244" t="s">
        <v>2474</v>
      </c>
      <c r="M2103" s="244" t="s">
        <v>2474</v>
      </c>
      <c r="N2103" s="244" t="s">
        <v>2474</v>
      </c>
      <c r="O2103" s="244" t="s">
        <v>2474</v>
      </c>
      <c r="P2103" s="244" t="s">
        <v>2474</v>
      </c>
      <c r="Q2103" s="244" t="s">
        <v>2477</v>
      </c>
      <c r="R2103" s="6">
        <f t="shared" si="296"/>
        <v>3</v>
      </c>
      <c r="S2103" s="6">
        <f t="shared" si="297"/>
        <v>1</v>
      </c>
      <c r="T2103" s="7">
        <f t="shared" si="298"/>
        <v>129284</v>
      </c>
      <c r="U2103" s="121" t="str">
        <f t="shared" si="299"/>
        <v>1F904</v>
      </c>
      <c r="V2103" s="10">
        <f t="shared" si="300"/>
        <v>249</v>
      </c>
      <c r="W2103" s="10">
        <f t="shared" si="301"/>
        <v>4</v>
      </c>
      <c r="X2103" s="11">
        <f t="shared" si="302"/>
        <v>7</v>
      </c>
      <c r="Y2103" s="11">
        <f t="shared" si="303"/>
        <v>249</v>
      </c>
      <c r="Z2103" s="12" t="str">
        <f t="shared" si="304"/>
        <v>Navigation Data</v>
      </c>
      <c r="AI2103" s="17"/>
      <c r="AJ2103" s="18"/>
      <c r="AK2103" s="19"/>
      <c r="AQ2103" s="37"/>
      <c r="AR2103" s="34"/>
      <c r="AS2103" s="34"/>
      <c r="AT2103" s="34"/>
      <c r="AU2103" s="34"/>
      <c r="AV2103" s="34"/>
      <c r="AW2103" s="34"/>
      <c r="AX2103" s="222">
        <v>129284</v>
      </c>
      <c r="AY2103" s="6">
        <v>7</v>
      </c>
      <c r="AZ2103" s="6">
        <v>249</v>
      </c>
      <c r="BA2103" s="87" t="s">
        <v>2826</v>
      </c>
      <c r="BB2103" s="39" t="s">
        <v>2709</v>
      </c>
      <c r="BC2103" s="84" t="s">
        <v>2710</v>
      </c>
      <c r="BL2103" s="42" t="s">
        <v>2693</v>
      </c>
      <c r="BM2103" s="43" t="s">
        <v>2688</v>
      </c>
      <c r="BO2103" s="17">
        <v>61791</v>
      </c>
      <c r="BP2103" s="18" t="s">
        <v>495</v>
      </c>
    </row>
    <row r="2104" spans="1:68" ht="15" customHeight="1" thickBot="1" x14ac:dyDescent="0.35">
      <c r="A2104" s="116">
        <v>2102</v>
      </c>
      <c r="H2104" t="s">
        <v>2654</v>
      </c>
      <c r="I2104" s="244">
        <v>8</v>
      </c>
      <c r="J2104" s="244" t="s">
        <v>2502</v>
      </c>
      <c r="K2104" s="244" t="s">
        <v>2474</v>
      </c>
      <c r="L2104" s="244" t="s">
        <v>2474</v>
      </c>
      <c r="M2104" s="244" t="s">
        <v>2474</v>
      </c>
      <c r="N2104" s="244" t="s">
        <v>2474</v>
      </c>
      <c r="O2104" s="244" t="s">
        <v>2474</v>
      </c>
      <c r="P2104" s="244" t="s">
        <v>2474</v>
      </c>
      <c r="Q2104" s="244" t="s">
        <v>2474</v>
      </c>
      <c r="R2104" s="6">
        <f t="shared" si="296"/>
        <v>3</v>
      </c>
      <c r="S2104" s="6">
        <f t="shared" si="297"/>
        <v>1</v>
      </c>
      <c r="T2104" s="7">
        <f t="shared" si="298"/>
        <v>129284</v>
      </c>
      <c r="U2104" s="121" t="str">
        <f t="shared" si="299"/>
        <v>1F904</v>
      </c>
      <c r="V2104" s="10">
        <f t="shared" si="300"/>
        <v>249</v>
      </c>
      <c r="W2104" s="10">
        <f t="shared" si="301"/>
        <v>4</v>
      </c>
      <c r="X2104" s="11">
        <f t="shared" si="302"/>
        <v>7</v>
      </c>
      <c r="Y2104" s="11">
        <f t="shared" si="303"/>
        <v>249</v>
      </c>
      <c r="Z2104" s="12" t="str">
        <f t="shared" si="304"/>
        <v>Navigation Data</v>
      </c>
      <c r="AI2104" s="17"/>
      <c r="AJ2104" s="18"/>
      <c r="AK2104" s="19"/>
      <c r="AL2104" s="21"/>
      <c r="AM2104" s="21"/>
      <c r="AN2104" s="21"/>
      <c r="AO2104" s="21"/>
      <c r="AP2104" s="20"/>
      <c r="AQ2104" s="22"/>
      <c r="AR2104" s="20"/>
      <c r="AS2104" s="20"/>
      <c r="AT2104" s="20"/>
      <c r="AU2104" s="20"/>
      <c r="AV2104" s="20"/>
      <c r="AW2104" s="20"/>
      <c r="AX2104" s="221">
        <v>129284</v>
      </c>
      <c r="AY2104" s="6">
        <v>7</v>
      </c>
      <c r="AZ2104" s="6">
        <v>249</v>
      </c>
      <c r="BA2104" s="87" t="s">
        <v>2826</v>
      </c>
      <c r="BB2104" s="39" t="s">
        <v>2352</v>
      </c>
      <c r="BC2104" s="84" t="s">
        <v>2710</v>
      </c>
      <c r="BL2104" s="42" t="s">
        <v>2693</v>
      </c>
      <c r="BM2104" s="43" t="s">
        <v>2688</v>
      </c>
      <c r="BO2104" s="17">
        <v>64381</v>
      </c>
      <c r="BP2104" s="18" t="s">
        <v>556</v>
      </c>
    </row>
    <row r="2105" spans="1:68" ht="15" customHeight="1" thickBot="1" x14ac:dyDescent="0.35">
      <c r="A2105" s="116">
        <v>2103</v>
      </c>
      <c r="H2105" t="s">
        <v>2654</v>
      </c>
      <c r="I2105" s="244">
        <v>8</v>
      </c>
      <c r="J2105" s="244" t="s">
        <v>2504</v>
      </c>
      <c r="K2105" s="244" t="s">
        <v>2474</v>
      </c>
      <c r="L2105" s="244" t="s">
        <v>2474</v>
      </c>
      <c r="M2105" s="244" t="s">
        <v>2474</v>
      </c>
      <c r="N2105" s="244" t="s">
        <v>2474</v>
      </c>
      <c r="O2105" s="244" t="s">
        <v>2474</v>
      </c>
      <c r="P2105" s="244" t="s">
        <v>2474</v>
      </c>
      <c r="Q2105" s="244" t="s">
        <v>2474</v>
      </c>
      <c r="R2105" s="6">
        <f t="shared" si="296"/>
        <v>3</v>
      </c>
      <c r="S2105" s="6">
        <f t="shared" si="297"/>
        <v>1</v>
      </c>
      <c r="T2105" s="7">
        <f t="shared" si="298"/>
        <v>129284</v>
      </c>
      <c r="U2105" s="121" t="str">
        <f t="shared" si="299"/>
        <v>1F904</v>
      </c>
      <c r="V2105" s="10">
        <f t="shared" si="300"/>
        <v>249</v>
      </c>
      <c r="W2105" s="10">
        <f t="shared" si="301"/>
        <v>4</v>
      </c>
      <c r="X2105" s="11">
        <f t="shared" si="302"/>
        <v>7</v>
      </c>
      <c r="Y2105" s="11">
        <f t="shared" si="303"/>
        <v>249</v>
      </c>
      <c r="Z2105" s="12" t="str">
        <f t="shared" si="304"/>
        <v>Navigation Data</v>
      </c>
      <c r="AI2105" s="17"/>
      <c r="AJ2105" s="18"/>
      <c r="AK2105" s="19"/>
      <c r="AQ2105" s="37"/>
      <c r="AR2105" s="34"/>
      <c r="AS2105" s="34"/>
      <c r="AT2105" s="34"/>
      <c r="AU2105" s="34"/>
      <c r="AV2105" s="34"/>
      <c r="AW2105" s="34"/>
      <c r="AX2105" s="222">
        <v>129284</v>
      </c>
      <c r="AY2105" s="6">
        <v>7</v>
      </c>
      <c r="AZ2105" s="6">
        <v>249</v>
      </c>
      <c r="BA2105" s="87" t="s">
        <v>2826</v>
      </c>
      <c r="BB2105" s="39" t="s">
        <v>2411</v>
      </c>
      <c r="BC2105" s="84" t="s">
        <v>2710</v>
      </c>
      <c r="BL2105" s="42" t="s">
        <v>2693</v>
      </c>
      <c r="BM2105" s="43" t="s">
        <v>2688</v>
      </c>
      <c r="BO2105" s="17">
        <v>64392</v>
      </c>
      <c r="BP2105" s="18" t="s">
        <v>567</v>
      </c>
    </row>
    <row r="2106" spans="1:68" ht="15" customHeight="1" thickBot="1" x14ac:dyDescent="0.35">
      <c r="A2106" s="116">
        <v>2104</v>
      </c>
      <c r="H2106" t="s">
        <v>2654</v>
      </c>
      <c r="I2106" s="244">
        <v>8</v>
      </c>
      <c r="J2106" s="244" t="s">
        <v>2506</v>
      </c>
      <c r="K2106" s="244" t="s">
        <v>2474</v>
      </c>
      <c r="L2106" s="244" t="s">
        <v>2474</v>
      </c>
      <c r="M2106" s="244" t="s">
        <v>2474</v>
      </c>
      <c r="N2106" s="244" t="s">
        <v>2474</v>
      </c>
      <c r="O2106" s="244" t="s">
        <v>2474</v>
      </c>
      <c r="P2106" s="244" t="s">
        <v>2474</v>
      </c>
      <c r="Q2106" s="244" t="s">
        <v>2474</v>
      </c>
      <c r="R2106" s="6">
        <f t="shared" si="296"/>
        <v>3</v>
      </c>
      <c r="S2106" s="6">
        <f t="shared" si="297"/>
        <v>1</v>
      </c>
      <c r="T2106" s="7">
        <f t="shared" si="298"/>
        <v>129284</v>
      </c>
      <c r="U2106" s="121" t="str">
        <f t="shared" si="299"/>
        <v>1F904</v>
      </c>
      <c r="V2106" s="10">
        <f t="shared" si="300"/>
        <v>249</v>
      </c>
      <c r="W2106" s="10">
        <f t="shared" si="301"/>
        <v>4</v>
      </c>
      <c r="X2106" s="11">
        <f t="shared" si="302"/>
        <v>7</v>
      </c>
      <c r="Y2106" s="11">
        <f t="shared" si="303"/>
        <v>249</v>
      </c>
      <c r="Z2106" s="12" t="str">
        <f t="shared" si="304"/>
        <v>Navigation Data</v>
      </c>
      <c r="AI2106" s="17"/>
      <c r="AJ2106" s="18"/>
      <c r="AK2106" s="19"/>
      <c r="AL2106" s="21"/>
      <c r="AM2106" s="21"/>
      <c r="AN2106" s="21"/>
      <c r="AO2106" s="21"/>
      <c r="AP2106" s="20"/>
      <c r="AQ2106" s="22"/>
      <c r="AR2106" s="20"/>
      <c r="AS2106" s="20"/>
      <c r="AT2106" s="20"/>
      <c r="AU2106" s="20"/>
      <c r="AV2106" s="20"/>
      <c r="AW2106" s="20"/>
      <c r="AX2106" s="221">
        <v>129284</v>
      </c>
      <c r="AY2106" s="6">
        <v>7</v>
      </c>
      <c r="AZ2106" s="6">
        <v>249</v>
      </c>
      <c r="BA2106" s="87" t="s">
        <v>2826</v>
      </c>
      <c r="BB2106" s="39" t="s">
        <v>2412</v>
      </c>
      <c r="BC2106" s="84" t="s">
        <v>2710</v>
      </c>
      <c r="BL2106" s="42" t="s">
        <v>2693</v>
      </c>
      <c r="BM2106" s="43" t="s">
        <v>2688</v>
      </c>
      <c r="BO2106" s="17">
        <v>64430</v>
      </c>
      <c r="BP2106" s="18" t="s">
        <v>605</v>
      </c>
    </row>
    <row r="2107" spans="1:68" ht="15" customHeight="1" thickBot="1" x14ac:dyDescent="0.35">
      <c r="A2107" s="116">
        <v>2105</v>
      </c>
      <c r="H2107" t="s">
        <v>2654</v>
      </c>
      <c r="I2107" s="244">
        <v>8</v>
      </c>
      <c r="J2107" s="244" t="s">
        <v>2507</v>
      </c>
      <c r="K2107" s="244" t="s">
        <v>2483</v>
      </c>
      <c r="L2107" s="244" t="s">
        <v>2474</v>
      </c>
      <c r="M2107" s="244" t="s">
        <v>2474</v>
      </c>
      <c r="N2107" s="244" t="s">
        <v>2474</v>
      </c>
      <c r="O2107" s="244" t="s">
        <v>2483</v>
      </c>
      <c r="P2107" s="244" t="s">
        <v>2474</v>
      </c>
      <c r="Q2107" s="244" t="s">
        <v>2483</v>
      </c>
      <c r="R2107" s="6">
        <f t="shared" si="296"/>
        <v>3</v>
      </c>
      <c r="S2107" s="6">
        <f t="shared" si="297"/>
        <v>1</v>
      </c>
      <c r="T2107" s="7">
        <f t="shared" si="298"/>
        <v>129284</v>
      </c>
      <c r="U2107" s="121" t="str">
        <f t="shared" si="299"/>
        <v>1F904</v>
      </c>
      <c r="V2107" s="10">
        <f t="shared" si="300"/>
        <v>249</v>
      </c>
      <c r="W2107" s="10">
        <f t="shared" si="301"/>
        <v>4</v>
      </c>
      <c r="X2107" s="11">
        <f t="shared" si="302"/>
        <v>7</v>
      </c>
      <c r="Y2107" s="11">
        <f t="shared" si="303"/>
        <v>249</v>
      </c>
      <c r="Z2107" s="12" t="str">
        <f t="shared" si="304"/>
        <v>Navigation Data</v>
      </c>
      <c r="AI2107" s="17"/>
      <c r="AJ2107" s="18"/>
      <c r="AK2107" s="19"/>
      <c r="AQ2107" s="37"/>
      <c r="AR2107" s="34"/>
      <c r="AS2107" s="34"/>
      <c r="AT2107" s="34"/>
      <c r="AU2107" s="34"/>
      <c r="AV2107" s="34"/>
      <c r="AW2107" s="34"/>
      <c r="AX2107" s="222">
        <v>129284</v>
      </c>
      <c r="AY2107" s="6">
        <v>7</v>
      </c>
      <c r="AZ2107" s="6">
        <v>249</v>
      </c>
      <c r="BA2107" s="87" t="s">
        <v>2826</v>
      </c>
      <c r="BB2107" s="39" t="s">
        <v>2413</v>
      </c>
      <c r="BC2107" s="84" t="s">
        <v>2710</v>
      </c>
      <c r="BD2107" s="38" t="s">
        <v>2827</v>
      </c>
      <c r="BF2107" s="90" t="s">
        <v>2691</v>
      </c>
      <c r="BG2107" s="58" t="s">
        <v>2828</v>
      </c>
      <c r="BI2107" s="6" t="s">
        <v>2691</v>
      </c>
      <c r="BL2107" s="42" t="s">
        <v>2693</v>
      </c>
      <c r="BM2107" s="43" t="s">
        <v>2688</v>
      </c>
      <c r="BO2107" s="17">
        <v>64442</v>
      </c>
      <c r="BP2107" s="18" t="s">
        <v>617</v>
      </c>
    </row>
    <row r="2108" spans="1:68" ht="15" customHeight="1" thickBot="1" x14ac:dyDescent="0.35">
      <c r="A2108" s="116">
        <v>2106</v>
      </c>
      <c r="H2108" t="s">
        <v>2655</v>
      </c>
      <c r="I2108" s="244">
        <v>8</v>
      </c>
      <c r="J2108" s="244" t="s">
        <v>2474</v>
      </c>
      <c r="K2108" s="244" t="s">
        <v>2542</v>
      </c>
      <c r="L2108" s="244" t="s">
        <v>2474</v>
      </c>
      <c r="M2108" s="244" t="s">
        <v>2474</v>
      </c>
      <c r="N2108" s="244" t="s">
        <v>2474</v>
      </c>
      <c r="O2108" s="244" t="s">
        <v>2483</v>
      </c>
      <c r="P2108" s="244" t="s">
        <v>2474</v>
      </c>
      <c r="Q2108" s="244" t="s">
        <v>2474</v>
      </c>
      <c r="R2108" s="6">
        <f t="shared" si="296"/>
        <v>3</v>
      </c>
      <c r="S2108" s="6">
        <f t="shared" si="297"/>
        <v>1</v>
      </c>
      <c r="T2108" s="7">
        <f t="shared" si="298"/>
        <v>129283</v>
      </c>
      <c r="U2108" s="121" t="str">
        <f t="shared" si="299"/>
        <v>1F903</v>
      </c>
      <c r="V2108" s="10">
        <f t="shared" si="300"/>
        <v>249</v>
      </c>
      <c r="W2108" s="10">
        <f t="shared" si="301"/>
        <v>3</v>
      </c>
      <c r="X2108" s="11">
        <f t="shared" si="302"/>
        <v>7</v>
      </c>
      <c r="Y2108" s="11">
        <f t="shared" si="303"/>
        <v>249</v>
      </c>
      <c r="Z2108" s="12" t="str">
        <f t="shared" si="304"/>
        <v>Cross Track Error</v>
      </c>
      <c r="AI2108" s="17"/>
      <c r="AJ2108" s="18"/>
      <c r="AK2108" s="19"/>
      <c r="AL2108" s="21"/>
      <c r="AM2108" s="21"/>
      <c r="AN2108" s="21"/>
      <c r="AO2108" s="21"/>
      <c r="AP2108" s="20"/>
      <c r="AQ2108" s="22"/>
      <c r="AR2108" s="20"/>
      <c r="AS2108" s="20"/>
      <c r="AT2108" s="20"/>
      <c r="AU2108" s="20"/>
      <c r="AV2108" s="20"/>
      <c r="AW2108" s="20"/>
      <c r="AX2108" s="221">
        <v>129283</v>
      </c>
      <c r="AY2108" s="6">
        <v>7</v>
      </c>
      <c r="AZ2108" s="6">
        <v>249</v>
      </c>
      <c r="BA2108" s="87" t="s">
        <v>2829</v>
      </c>
      <c r="BC2108" s="84" t="s">
        <v>2351</v>
      </c>
      <c r="BL2108" s="42" t="s">
        <v>2693</v>
      </c>
      <c r="BM2108" s="43" t="s">
        <v>2688</v>
      </c>
      <c r="BO2108" s="17">
        <v>64503</v>
      </c>
      <c r="BP2108" s="18" t="s">
        <v>677</v>
      </c>
    </row>
    <row r="2109" spans="1:68" ht="15" customHeight="1" thickBot="1" x14ac:dyDescent="0.35">
      <c r="A2109" s="116">
        <v>2107</v>
      </c>
      <c r="H2109" t="s">
        <v>2522</v>
      </c>
      <c r="I2109" s="244">
        <v>8</v>
      </c>
      <c r="J2109" s="244" t="s">
        <v>2551</v>
      </c>
      <c r="K2109" s="244">
        <v>97</v>
      </c>
      <c r="L2109" s="244">
        <v>2</v>
      </c>
      <c r="M2109" s="244">
        <v>31</v>
      </c>
      <c r="N2109" s="244">
        <v>81</v>
      </c>
      <c r="O2109" s="244" t="s">
        <v>2512</v>
      </c>
      <c r="P2109" s="244" t="s">
        <v>2474</v>
      </c>
      <c r="Q2109" s="244" t="s">
        <v>2474</v>
      </c>
      <c r="R2109" s="6">
        <f t="shared" si="296"/>
        <v>2</v>
      </c>
      <c r="S2109" s="6">
        <f t="shared" si="297"/>
        <v>1</v>
      </c>
      <c r="T2109" s="7">
        <f t="shared" si="298"/>
        <v>130306</v>
      </c>
      <c r="U2109" s="121" t="str">
        <f t="shared" si="299"/>
        <v>1FD02</v>
      </c>
      <c r="V2109" s="10">
        <f t="shared" si="300"/>
        <v>253</v>
      </c>
      <c r="W2109" s="10">
        <f t="shared" si="301"/>
        <v>2</v>
      </c>
      <c r="X2109" s="11">
        <f t="shared" si="302"/>
        <v>3</v>
      </c>
      <c r="Y2109" s="11">
        <f t="shared" si="303"/>
        <v>253</v>
      </c>
      <c r="Z2109" s="12" t="str">
        <f t="shared" si="304"/>
        <v>Wind Data</v>
      </c>
      <c r="AI2109" s="17"/>
      <c r="AJ2109" s="18"/>
      <c r="AK2109" s="19"/>
      <c r="AQ2109" s="37"/>
      <c r="AR2109" s="34"/>
      <c r="AS2109" s="34"/>
      <c r="AT2109" s="34"/>
      <c r="AU2109" s="34"/>
      <c r="AV2109" s="34"/>
      <c r="AW2109" s="34"/>
      <c r="AX2109" s="222">
        <v>130306</v>
      </c>
      <c r="AY2109" s="6">
        <v>3</v>
      </c>
      <c r="AZ2109" s="6">
        <v>253</v>
      </c>
      <c r="BA2109" s="87" t="s">
        <v>2701</v>
      </c>
      <c r="BB2109" s="39" t="s">
        <v>3161</v>
      </c>
      <c r="BC2109" s="84" t="s">
        <v>2349</v>
      </c>
      <c r="BD2109" s="38" t="s">
        <v>2702</v>
      </c>
      <c r="BE2109" s="39" t="s">
        <v>3074</v>
      </c>
      <c r="BF2109" s="90" t="s">
        <v>2691</v>
      </c>
      <c r="BJ2109" s="47" t="s">
        <v>2704</v>
      </c>
      <c r="BL2109" s="42" t="s">
        <v>2705</v>
      </c>
      <c r="BM2109" s="43" t="s">
        <v>2688</v>
      </c>
      <c r="BO2109" s="17">
        <v>64515</v>
      </c>
      <c r="BP2109" s="18" t="s">
        <v>688</v>
      </c>
    </row>
    <row r="2110" spans="1:68" ht="15" customHeight="1" thickBot="1" x14ac:dyDescent="0.35">
      <c r="A2110" s="116">
        <v>2108</v>
      </c>
      <c r="H2110" t="s">
        <v>2642</v>
      </c>
      <c r="I2110" s="244">
        <v>8</v>
      </c>
      <c r="J2110" s="244" t="s">
        <v>2474</v>
      </c>
      <c r="K2110" s="244" t="s">
        <v>2582</v>
      </c>
      <c r="L2110" s="244">
        <v>73</v>
      </c>
      <c r="M2110" s="244" t="s">
        <v>2474</v>
      </c>
      <c r="N2110" s="244" t="s">
        <v>2474</v>
      </c>
      <c r="O2110" s="244" t="s">
        <v>2474</v>
      </c>
      <c r="P2110" s="244" t="s">
        <v>2474</v>
      </c>
      <c r="Q2110" s="244" t="s">
        <v>2474</v>
      </c>
      <c r="R2110" s="6">
        <f t="shared" si="296"/>
        <v>5</v>
      </c>
      <c r="S2110" s="6">
        <f t="shared" si="297"/>
        <v>1</v>
      </c>
      <c r="T2110" s="7">
        <f t="shared" si="298"/>
        <v>130310</v>
      </c>
      <c r="U2110" s="121" t="str">
        <f t="shared" si="299"/>
        <v>1FD06</v>
      </c>
      <c r="V2110" s="10">
        <f t="shared" si="300"/>
        <v>253</v>
      </c>
      <c r="W2110" s="10">
        <f t="shared" si="301"/>
        <v>6</v>
      </c>
      <c r="X2110" s="11">
        <f t="shared" si="302"/>
        <v>7</v>
      </c>
      <c r="Y2110" s="11">
        <f t="shared" si="303"/>
        <v>253</v>
      </c>
      <c r="Z2110" s="12" t="str">
        <f t="shared" si="304"/>
        <v>Environmental Parameters</v>
      </c>
      <c r="AI2110" s="17"/>
      <c r="AJ2110" s="18"/>
      <c r="AK2110" s="19"/>
      <c r="AL2110" s="21"/>
      <c r="AM2110" s="21"/>
      <c r="AN2110" s="21"/>
      <c r="AO2110" s="21"/>
      <c r="AP2110" s="20"/>
      <c r="AQ2110" s="22"/>
      <c r="AR2110" s="20"/>
      <c r="AS2110" s="20"/>
      <c r="AT2110" s="20"/>
      <c r="AU2110" s="20"/>
      <c r="AV2110" s="20"/>
      <c r="AW2110" s="20"/>
      <c r="AX2110" s="221">
        <v>130310</v>
      </c>
      <c r="AY2110" s="6">
        <v>7</v>
      </c>
      <c r="AZ2110" s="6">
        <v>253</v>
      </c>
      <c r="BA2110" s="87" t="s">
        <v>2767</v>
      </c>
      <c r="BC2110" s="84" t="s">
        <v>2360</v>
      </c>
      <c r="BD2110" s="38" t="s">
        <v>2768</v>
      </c>
      <c r="BE2110" s="39" t="s">
        <v>3061</v>
      </c>
      <c r="BF2110" s="90" t="s">
        <v>2359</v>
      </c>
      <c r="BG2110" s="58" t="s">
        <v>2769</v>
      </c>
      <c r="BI2110" s="6" t="s">
        <v>2770</v>
      </c>
      <c r="BL2110" s="42" t="s">
        <v>2693</v>
      </c>
      <c r="BM2110" s="43" t="s">
        <v>2688</v>
      </c>
      <c r="BO2110" s="17">
        <v>64562</v>
      </c>
      <c r="BP2110" s="18" t="s">
        <v>726</v>
      </c>
    </row>
    <row r="2111" spans="1:68" ht="15" customHeight="1" thickBot="1" x14ac:dyDescent="0.35">
      <c r="A2111" s="116">
        <v>2109</v>
      </c>
      <c r="H2111" t="s">
        <v>2643</v>
      </c>
      <c r="I2111" s="244">
        <v>8</v>
      </c>
      <c r="J2111" s="244" t="s">
        <v>2474</v>
      </c>
      <c r="K2111" s="244" t="s">
        <v>2515</v>
      </c>
      <c r="L2111" s="244" t="s">
        <v>2531</v>
      </c>
      <c r="M2111" s="244" t="s">
        <v>2568</v>
      </c>
      <c r="N2111" s="244">
        <v>0</v>
      </c>
      <c r="O2111" s="244">
        <v>0</v>
      </c>
      <c r="P2111" s="244" t="s">
        <v>2474</v>
      </c>
      <c r="Q2111" s="244" t="s">
        <v>2474</v>
      </c>
      <c r="R2111" s="6">
        <f t="shared" ref="R2111:R2174" si="305">_xlfn.BITRSHIFT(_xlfn.BITAND(HEX2DEC(H2111),HEX2DEC("1C000000")),26)</f>
        <v>2</v>
      </c>
      <c r="S2111" s="6">
        <f t="shared" ref="S2111:S2174" si="306">_xlfn.BITRSHIFT(_xlfn.BITAND(HEX2DEC(H2111),HEX2DEC("01000000")),24)</f>
        <v>1</v>
      </c>
      <c r="T2111" s="7">
        <f t="shared" ref="T2111:T2174" si="307">IF(_xlfn.BITRSHIFT(_xlfn.BITAND(HEX2DEC(H2111),HEX2DEC("0FF0000")),16)&lt;240,_xlfn.BITRSHIFT(_xlfn.BITAND(HEX2DEC(H2111),HEX2DEC("1FF0000")),8),_xlfn.BITRSHIFT(_xlfn.BITAND(HEX2DEC(H2111),HEX2DEC("1FFFF00")),8))</f>
        <v>129026</v>
      </c>
      <c r="U2111" s="121" t="str">
        <f t="shared" ref="U2111:U2174" si="308">DEC2HEX(T2111)</f>
        <v>1F802</v>
      </c>
      <c r="V2111" s="10">
        <f t="shared" ref="V2111:V2174" si="309">_xlfn.BITRSHIFT(_xlfn.BITAND(HEX2DEC(H2111),HEX2DEC("0FF0000")),16)</f>
        <v>248</v>
      </c>
      <c r="W2111" s="10">
        <f t="shared" ref="W2111:W2174" si="310">_xlfn.BITRSHIFT(_xlfn.BITAND(HEX2DEC(H2111),HEX2DEC("FF00")),8)</f>
        <v>2</v>
      </c>
      <c r="X2111" s="11">
        <f t="shared" ref="X2111:X2174" si="311">_xlfn.BITAND(HEX2DEC(H2111),HEX2DEC("00000FF"))</f>
        <v>7</v>
      </c>
      <c r="Y2111" s="11">
        <f t="shared" ref="Y2111:Y2174" si="312">IF(_xlfn.BITRSHIFT(_xlfn.BITAND(HEX2DEC(H2111),HEX2DEC("0FF0000")),16)&lt;240,_xlfn.BITRSHIFT(_xlfn.BITAND(HEX2DEC(H2111),HEX2DEC("0FF00")),8),_xlfn.BITRSHIFT(_xlfn.BITAND(HEX2DEC(H2111),HEX2DEC("0FF0000")),16))</f>
        <v>248</v>
      </c>
      <c r="Z2111" s="12" t="str">
        <f t="shared" si="304"/>
        <v>COG &amp; SOG, Rapid Update</v>
      </c>
      <c r="AI2111" s="17"/>
      <c r="AJ2111" s="18"/>
      <c r="AK2111" s="19"/>
      <c r="AQ2111" s="37"/>
      <c r="AR2111" s="34"/>
      <c r="AS2111" s="34"/>
      <c r="AT2111" s="34"/>
      <c r="AU2111" s="34"/>
      <c r="AV2111" s="34"/>
      <c r="AW2111" s="34"/>
      <c r="AX2111" s="222">
        <v>129026</v>
      </c>
      <c r="AY2111" s="6">
        <v>7</v>
      </c>
      <c r="AZ2111" s="6">
        <v>248</v>
      </c>
      <c r="BA2111" s="87" t="s">
        <v>2771</v>
      </c>
      <c r="BB2111" s="39" t="s">
        <v>3001</v>
      </c>
      <c r="BC2111" s="84" t="s">
        <v>2691</v>
      </c>
      <c r="BD2111" s="38" t="s">
        <v>2772</v>
      </c>
      <c r="BE2111" s="39" t="s">
        <v>2457</v>
      </c>
      <c r="BF2111" s="90" t="s">
        <v>2349</v>
      </c>
      <c r="BL2111" s="42" t="s">
        <v>2693</v>
      </c>
      <c r="BM2111" s="43" t="s">
        <v>2688</v>
      </c>
      <c r="BO2111" s="17">
        <v>64587</v>
      </c>
      <c r="BP2111" s="18" t="s">
        <v>750</v>
      </c>
    </row>
    <row r="2112" spans="1:68" ht="15" customHeight="1" thickBot="1" x14ac:dyDescent="0.35">
      <c r="A2112" s="116">
        <v>2110</v>
      </c>
      <c r="H2112" t="s">
        <v>2619</v>
      </c>
      <c r="I2112" s="244">
        <v>8</v>
      </c>
      <c r="J2112" s="244" t="s">
        <v>2603</v>
      </c>
      <c r="K2112" s="244">
        <v>79</v>
      </c>
      <c r="L2112" s="244" t="s">
        <v>2509</v>
      </c>
      <c r="M2112" s="244">
        <v>19</v>
      </c>
      <c r="N2112" s="244">
        <v>52</v>
      </c>
      <c r="O2112" s="244" t="s">
        <v>2579</v>
      </c>
      <c r="P2112" s="244">
        <v>32</v>
      </c>
      <c r="Q2112" s="244">
        <v>3</v>
      </c>
      <c r="R2112" s="6">
        <f t="shared" si="305"/>
        <v>2</v>
      </c>
      <c r="S2112" s="6">
        <f t="shared" si="306"/>
        <v>1</v>
      </c>
      <c r="T2112" s="7">
        <f t="shared" si="307"/>
        <v>129025</v>
      </c>
      <c r="U2112" s="121" t="str">
        <f t="shared" si="308"/>
        <v>1F801</v>
      </c>
      <c r="V2112" s="10">
        <f t="shared" si="309"/>
        <v>248</v>
      </c>
      <c r="W2112" s="10">
        <f t="shared" si="310"/>
        <v>1</v>
      </c>
      <c r="X2112" s="11">
        <f t="shared" si="311"/>
        <v>7</v>
      </c>
      <c r="Y2112" s="11">
        <f t="shared" si="312"/>
        <v>248</v>
      </c>
      <c r="Z2112" s="12" t="str">
        <f t="shared" si="304"/>
        <v>Position, Rapid Update</v>
      </c>
      <c r="AI2112" s="17"/>
      <c r="AJ2112" s="18"/>
      <c r="AK2112" s="19"/>
      <c r="AL2112" s="21"/>
      <c r="AM2112" s="21"/>
      <c r="AN2112" s="21"/>
      <c r="AO2112" s="21"/>
      <c r="AP2112" s="20"/>
      <c r="AQ2112" s="22"/>
      <c r="AR2112" s="20"/>
      <c r="AS2112" s="20"/>
      <c r="AT2112" s="20"/>
      <c r="AU2112" s="20"/>
      <c r="AV2112" s="20"/>
      <c r="AW2112" s="20"/>
      <c r="AX2112" s="221">
        <v>129025</v>
      </c>
      <c r="AY2112" s="6">
        <v>7</v>
      </c>
      <c r="AZ2112" s="6">
        <v>248</v>
      </c>
      <c r="BA2112" s="87" t="s">
        <v>2689</v>
      </c>
      <c r="BB2112" s="39" t="s">
        <v>2690</v>
      </c>
      <c r="BC2112" s="84" t="s">
        <v>2691</v>
      </c>
      <c r="BD2112" s="38" t="s">
        <v>2350</v>
      </c>
      <c r="BE2112" s="39" t="s">
        <v>2692</v>
      </c>
      <c r="BF2112" s="90" t="s">
        <v>2691</v>
      </c>
      <c r="BL2112" s="42" t="s">
        <v>2693</v>
      </c>
      <c r="BM2112" s="43" t="s">
        <v>2688</v>
      </c>
      <c r="BO2112" s="17">
        <v>64691</v>
      </c>
      <c r="BP2112" s="18" t="s">
        <v>807</v>
      </c>
    </row>
    <row r="2113" spans="1:68" ht="15" customHeight="1" thickBot="1" x14ac:dyDescent="0.35">
      <c r="A2113" s="116">
        <v>2111</v>
      </c>
      <c r="H2113" t="s">
        <v>2546</v>
      </c>
      <c r="I2113" s="244">
        <v>8</v>
      </c>
      <c r="J2113" s="244" t="s">
        <v>2551</v>
      </c>
      <c r="K2113" s="244">
        <v>12</v>
      </c>
      <c r="L2113" s="244">
        <v>2</v>
      </c>
      <c r="M2113" s="244">
        <v>0</v>
      </c>
      <c r="N2113" s="244">
        <v>0</v>
      </c>
      <c r="O2113" s="244" t="s">
        <v>2474</v>
      </c>
      <c r="P2113" s="244" t="s">
        <v>2483</v>
      </c>
      <c r="Q2113" s="244" t="s">
        <v>2520</v>
      </c>
      <c r="R2113" s="6">
        <f t="shared" si="305"/>
        <v>3</v>
      </c>
      <c r="S2113" s="6">
        <f t="shared" si="306"/>
        <v>1</v>
      </c>
      <c r="T2113" s="7">
        <f t="shared" si="307"/>
        <v>128267</v>
      </c>
      <c r="U2113" s="121" t="str">
        <f t="shared" si="308"/>
        <v>1F50B</v>
      </c>
      <c r="V2113" s="10">
        <f t="shared" si="309"/>
        <v>245</v>
      </c>
      <c r="W2113" s="10">
        <f t="shared" si="310"/>
        <v>11</v>
      </c>
      <c r="X2113" s="11">
        <f t="shared" si="311"/>
        <v>3</v>
      </c>
      <c r="Y2113" s="11">
        <f t="shared" si="312"/>
        <v>245</v>
      </c>
      <c r="Z2113" s="12" t="str">
        <f t="shared" si="304"/>
        <v>Water Depth</v>
      </c>
      <c r="AI2113" s="17"/>
      <c r="AJ2113" s="18"/>
      <c r="AK2113" s="19"/>
      <c r="AQ2113" s="37"/>
      <c r="AR2113" s="34"/>
      <c r="AS2113" s="34"/>
      <c r="AT2113" s="34"/>
      <c r="AU2113" s="34"/>
      <c r="AV2113" s="34"/>
      <c r="AW2113" s="34"/>
      <c r="AX2113" s="222">
        <v>128267</v>
      </c>
      <c r="AY2113" s="6">
        <v>3</v>
      </c>
      <c r="AZ2113" s="6">
        <v>245</v>
      </c>
      <c r="BA2113" s="87" t="s">
        <v>38</v>
      </c>
      <c r="BB2113" s="39" t="s">
        <v>2884</v>
      </c>
      <c r="BC2113" s="84" t="s">
        <v>2351</v>
      </c>
      <c r="BL2113" s="42" t="s">
        <v>2705</v>
      </c>
      <c r="BM2113" s="43" t="s">
        <v>2688</v>
      </c>
      <c r="BO2113" s="17">
        <v>64700</v>
      </c>
      <c r="BP2113" s="18" t="s">
        <v>816</v>
      </c>
    </row>
    <row r="2114" spans="1:68" ht="15" customHeight="1" thickBot="1" x14ac:dyDescent="0.35">
      <c r="A2114" s="116">
        <v>2112</v>
      </c>
      <c r="H2114" t="s">
        <v>2620</v>
      </c>
      <c r="I2114" s="244">
        <v>8</v>
      </c>
      <c r="J2114" s="244">
        <v>0</v>
      </c>
      <c r="K2114" s="244" t="s">
        <v>2474</v>
      </c>
      <c r="L2114" s="244" t="s">
        <v>2474</v>
      </c>
      <c r="M2114" s="244" t="s">
        <v>2474</v>
      </c>
      <c r="N2114" s="244">
        <v>46</v>
      </c>
      <c r="O2114" s="244">
        <v>2</v>
      </c>
      <c r="P2114" s="244" t="s">
        <v>2474</v>
      </c>
      <c r="Q2114" s="244" t="s">
        <v>2474</v>
      </c>
      <c r="R2114" s="6">
        <f t="shared" si="305"/>
        <v>2</v>
      </c>
      <c r="S2114" s="6">
        <f t="shared" si="306"/>
        <v>1</v>
      </c>
      <c r="T2114" s="7">
        <f t="shared" si="307"/>
        <v>127245</v>
      </c>
      <c r="U2114" s="121" t="str">
        <f t="shared" si="308"/>
        <v>1F10D</v>
      </c>
      <c r="V2114" s="10">
        <f t="shared" si="309"/>
        <v>241</v>
      </c>
      <c r="W2114" s="10">
        <f t="shared" si="310"/>
        <v>13</v>
      </c>
      <c r="X2114" s="11">
        <f t="shared" si="311"/>
        <v>1</v>
      </c>
      <c r="Y2114" s="11">
        <f t="shared" si="312"/>
        <v>241</v>
      </c>
      <c r="Z2114" s="12" t="str">
        <f t="shared" si="304"/>
        <v>Rudder</v>
      </c>
      <c r="AI2114" s="17"/>
      <c r="AJ2114" s="18"/>
      <c r="AK2114" s="19"/>
      <c r="AL2114" s="21"/>
      <c r="AM2114" s="21"/>
      <c r="AN2114" s="21"/>
      <c r="AO2114" s="21"/>
      <c r="AP2114" s="20"/>
      <c r="AQ2114" s="22"/>
      <c r="AR2114" s="20"/>
      <c r="AS2114" s="20"/>
      <c r="AT2114" s="20"/>
      <c r="AU2114" s="20"/>
      <c r="AV2114" s="20"/>
      <c r="AW2114" s="20"/>
      <c r="AX2114" s="221">
        <v>127245</v>
      </c>
      <c r="AY2114" s="6">
        <v>1</v>
      </c>
      <c r="AZ2114" s="6">
        <v>241</v>
      </c>
      <c r="BA2114" s="87" t="s">
        <v>2696</v>
      </c>
      <c r="BB2114" s="39" t="s">
        <v>3003</v>
      </c>
      <c r="BC2114" s="84" t="s">
        <v>2691</v>
      </c>
      <c r="BL2114" s="42" t="s">
        <v>2698</v>
      </c>
      <c r="BM2114" s="43" t="s">
        <v>2688</v>
      </c>
      <c r="BO2114" s="17">
        <v>64745</v>
      </c>
      <c r="BP2114" s="18" t="s">
        <v>861</v>
      </c>
    </row>
    <row r="2115" spans="1:68" ht="15" customHeight="1" thickBot="1" x14ac:dyDescent="0.35">
      <c r="A2115" s="116">
        <v>2113</v>
      </c>
      <c r="H2115" t="s">
        <v>2547</v>
      </c>
      <c r="I2115" s="244">
        <v>8</v>
      </c>
      <c r="J2115" s="244" t="s">
        <v>2551</v>
      </c>
      <c r="K2115" s="244">
        <v>0</v>
      </c>
      <c r="L2115" s="244">
        <v>0</v>
      </c>
      <c r="M2115" s="244" t="s">
        <v>2474</v>
      </c>
      <c r="N2115" s="244" t="s">
        <v>2474</v>
      </c>
      <c r="O2115" s="244" t="s">
        <v>2474</v>
      </c>
      <c r="P2115" s="244">
        <v>10</v>
      </c>
      <c r="Q2115" s="244" t="s">
        <v>2474</v>
      </c>
      <c r="R2115" s="6">
        <f t="shared" si="305"/>
        <v>2</v>
      </c>
      <c r="S2115" s="6">
        <f t="shared" si="306"/>
        <v>1</v>
      </c>
      <c r="T2115" s="7">
        <f t="shared" si="307"/>
        <v>128259</v>
      </c>
      <c r="U2115" s="121" t="str">
        <f t="shared" si="308"/>
        <v>1F503</v>
      </c>
      <c r="V2115" s="10">
        <f t="shared" si="309"/>
        <v>245</v>
      </c>
      <c r="W2115" s="10">
        <f t="shared" si="310"/>
        <v>3</v>
      </c>
      <c r="X2115" s="11">
        <f t="shared" si="311"/>
        <v>3</v>
      </c>
      <c r="Y2115" s="11">
        <f t="shared" si="312"/>
        <v>245</v>
      </c>
      <c r="Z2115" s="12" t="str">
        <f t="shared" ref="Z2115:Z2178" si="313">VLOOKUP(T2115,BO:BP,2,FALSE)</f>
        <v>Speed</v>
      </c>
      <c r="AI2115" s="17"/>
      <c r="AJ2115" s="18"/>
      <c r="AK2115" s="19"/>
      <c r="AQ2115" s="37"/>
      <c r="AR2115" s="34"/>
      <c r="AS2115" s="34"/>
      <c r="AT2115" s="34"/>
      <c r="AU2115" s="34"/>
      <c r="AV2115" s="34"/>
      <c r="AW2115" s="34"/>
      <c r="AX2115" s="222">
        <v>128259</v>
      </c>
      <c r="AY2115" s="6">
        <v>3</v>
      </c>
      <c r="AZ2115" s="6">
        <v>245</v>
      </c>
      <c r="BA2115" s="87" t="s">
        <v>34</v>
      </c>
      <c r="BB2115" s="39" t="s">
        <v>2457</v>
      </c>
      <c r="BC2115" s="84" t="s">
        <v>2349</v>
      </c>
      <c r="BD2115" s="38" t="s">
        <v>2830</v>
      </c>
      <c r="BF2115" s="90" t="s">
        <v>2349</v>
      </c>
      <c r="BL2115" s="42" t="s">
        <v>2705</v>
      </c>
      <c r="BM2115" s="43" t="s">
        <v>2688</v>
      </c>
      <c r="BO2115" s="17">
        <v>64757</v>
      </c>
      <c r="BP2115" s="18" t="s">
        <v>873</v>
      </c>
    </row>
    <row r="2116" spans="1:68" ht="15" customHeight="1" thickBot="1" x14ac:dyDescent="0.35">
      <c r="A2116" s="116">
        <v>2114</v>
      </c>
      <c r="H2116" t="s">
        <v>2621</v>
      </c>
      <c r="I2116" s="244">
        <v>8</v>
      </c>
      <c r="J2116" s="244" t="s">
        <v>2541</v>
      </c>
      <c r="K2116" s="244" t="s">
        <v>2519</v>
      </c>
      <c r="L2116" s="244" t="s">
        <v>2506</v>
      </c>
      <c r="M2116" s="244">
        <v>0</v>
      </c>
      <c r="N2116" s="244">
        <v>0</v>
      </c>
      <c r="O2116" s="244" t="s">
        <v>2474</v>
      </c>
      <c r="P2116" s="244" t="s">
        <v>2483</v>
      </c>
      <c r="Q2116" s="244" t="s">
        <v>2520</v>
      </c>
      <c r="R2116" s="6">
        <f t="shared" si="305"/>
        <v>2</v>
      </c>
      <c r="S2116" s="6">
        <f t="shared" si="306"/>
        <v>1</v>
      </c>
      <c r="T2116" s="7">
        <f t="shared" si="307"/>
        <v>127250</v>
      </c>
      <c r="U2116" s="121" t="str">
        <f t="shared" si="308"/>
        <v>1F112</v>
      </c>
      <c r="V2116" s="10">
        <f t="shared" si="309"/>
        <v>241</v>
      </c>
      <c r="W2116" s="10">
        <f t="shared" si="310"/>
        <v>18</v>
      </c>
      <c r="X2116" s="11">
        <f t="shared" si="311"/>
        <v>1</v>
      </c>
      <c r="Y2116" s="11">
        <f t="shared" si="312"/>
        <v>241</v>
      </c>
      <c r="Z2116" s="12" t="str">
        <f t="shared" si="313"/>
        <v>Vessel Heading</v>
      </c>
      <c r="AI2116" s="17"/>
      <c r="AJ2116" s="18"/>
      <c r="AK2116" s="19"/>
      <c r="AL2116" s="21"/>
      <c r="AM2116" s="21"/>
      <c r="AN2116" s="21"/>
      <c r="AO2116" s="21"/>
      <c r="AP2116" s="20"/>
      <c r="AQ2116" s="22"/>
      <c r="AR2116" s="20"/>
      <c r="AS2116" s="20"/>
      <c r="AT2116" s="20"/>
      <c r="AU2116" s="20"/>
      <c r="AV2116" s="20"/>
      <c r="AW2116" s="20"/>
      <c r="AX2116" s="221">
        <v>127250</v>
      </c>
      <c r="AY2116" s="6">
        <v>1</v>
      </c>
      <c r="AZ2116" s="6">
        <v>241</v>
      </c>
      <c r="BA2116" s="87" t="s">
        <v>18</v>
      </c>
      <c r="BB2116" s="39" t="s">
        <v>2462</v>
      </c>
      <c r="BC2116" s="84" t="s">
        <v>2691</v>
      </c>
      <c r="BL2116" s="42" t="s">
        <v>2698</v>
      </c>
      <c r="BM2116" s="43" t="s">
        <v>2688</v>
      </c>
      <c r="BO2116" s="17">
        <v>64816</v>
      </c>
      <c r="BP2116" s="18" t="s">
        <v>932</v>
      </c>
    </row>
    <row r="2117" spans="1:68" ht="15" customHeight="1" thickBot="1" x14ac:dyDescent="0.35">
      <c r="A2117" s="116">
        <v>2115</v>
      </c>
      <c r="H2117" t="s">
        <v>2622</v>
      </c>
      <c r="I2117" s="244">
        <v>8</v>
      </c>
      <c r="J2117" s="244" t="s">
        <v>2541</v>
      </c>
      <c r="K2117" s="244">
        <v>0</v>
      </c>
      <c r="L2117" s="244" t="s">
        <v>2563</v>
      </c>
      <c r="M2117" s="244" t="s">
        <v>2520</v>
      </c>
      <c r="N2117" s="244">
        <v>5</v>
      </c>
      <c r="O2117" s="244" t="s">
        <v>2474</v>
      </c>
      <c r="P2117" s="244" t="s">
        <v>2474</v>
      </c>
      <c r="Q2117" s="244" t="s">
        <v>2474</v>
      </c>
      <c r="R2117" s="6">
        <f t="shared" si="305"/>
        <v>2</v>
      </c>
      <c r="S2117" s="6">
        <f t="shared" si="306"/>
        <v>1</v>
      </c>
      <c r="T2117" s="7">
        <f t="shared" si="307"/>
        <v>127251</v>
      </c>
      <c r="U2117" s="121" t="str">
        <f t="shared" si="308"/>
        <v>1F113</v>
      </c>
      <c r="V2117" s="10">
        <f t="shared" si="309"/>
        <v>241</v>
      </c>
      <c r="W2117" s="10">
        <f t="shared" si="310"/>
        <v>19</v>
      </c>
      <c r="X2117" s="11">
        <f t="shared" si="311"/>
        <v>1</v>
      </c>
      <c r="Y2117" s="11">
        <f t="shared" si="312"/>
        <v>241</v>
      </c>
      <c r="Z2117" s="12" t="str">
        <f t="shared" si="313"/>
        <v>Rate of Turn</v>
      </c>
      <c r="AI2117" s="17"/>
      <c r="AJ2117" s="18"/>
      <c r="AK2117" s="19"/>
      <c r="AQ2117" s="37"/>
      <c r="AR2117" s="34"/>
      <c r="AS2117" s="34"/>
      <c r="AT2117" s="34"/>
      <c r="AU2117" s="34"/>
      <c r="AV2117" s="34"/>
      <c r="AW2117" s="34"/>
      <c r="AX2117" s="222">
        <v>127251</v>
      </c>
      <c r="AY2117" s="6">
        <v>1</v>
      </c>
      <c r="AZ2117" s="6">
        <v>241</v>
      </c>
      <c r="BA2117" s="87" t="s">
        <v>2699</v>
      </c>
      <c r="BB2117" s="39" t="s">
        <v>2700</v>
      </c>
      <c r="BC2117" s="84" t="s">
        <v>2691</v>
      </c>
      <c r="BL2117" s="42" t="s">
        <v>2698</v>
      </c>
      <c r="BM2117" s="43" t="s">
        <v>2688</v>
      </c>
      <c r="BO2117" s="17">
        <v>64826</v>
      </c>
      <c r="BP2117" s="18" t="s">
        <v>942</v>
      </c>
    </row>
    <row r="2118" spans="1:68" ht="15" customHeight="1" thickBot="1" x14ac:dyDescent="0.35">
      <c r="A2118" s="116">
        <v>2116</v>
      </c>
      <c r="H2118" t="s">
        <v>2623</v>
      </c>
      <c r="I2118" s="244">
        <v>8</v>
      </c>
      <c r="J2118" s="244" t="s">
        <v>2541</v>
      </c>
      <c r="K2118" s="244" t="s">
        <v>2673</v>
      </c>
      <c r="L2118" s="244">
        <v>1</v>
      </c>
      <c r="M2118" s="244" t="s">
        <v>2545</v>
      </c>
      <c r="N2118" s="244">
        <v>85</v>
      </c>
      <c r="O2118" s="244" t="s">
        <v>2515</v>
      </c>
      <c r="P2118" s="244" t="s">
        <v>2474</v>
      </c>
      <c r="Q2118" s="244" t="s">
        <v>2474</v>
      </c>
      <c r="R2118" s="6">
        <f t="shared" si="305"/>
        <v>2</v>
      </c>
      <c r="S2118" s="6">
        <f t="shared" si="306"/>
        <v>1</v>
      </c>
      <c r="T2118" s="7">
        <f t="shared" si="307"/>
        <v>130306</v>
      </c>
      <c r="U2118" s="121" t="str">
        <f t="shared" si="308"/>
        <v>1FD02</v>
      </c>
      <c r="V2118" s="10">
        <f t="shared" si="309"/>
        <v>253</v>
      </c>
      <c r="W2118" s="10">
        <f t="shared" si="310"/>
        <v>2</v>
      </c>
      <c r="X2118" s="11">
        <f t="shared" si="311"/>
        <v>1</v>
      </c>
      <c r="Y2118" s="11">
        <f t="shared" si="312"/>
        <v>253</v>
      </c>
      <c r="Z2118" s="12" t="str">
        <f t="shared" si="313"/>
        <v>Wind Data</v>
      </c>
      <c r="AI2118" s="17"/>
      <c r="AJ2118" s="18"/>
      <c r="AK2118" s="19"/>
      <c r="AL2118" s="21"/>
      <c r="AM2118" s="21"/>
      <c r="AN2118" s="21"/>
      <c r="AO2118" s="21"/>
      <c r="AP2118" s="20"/>
      <c r="AQ2118" s="22"/>
      <c r="AR2118" s="20"/>
      <c r="AS2118" s="20"/>
      <c r="AT2118" s="20"/>
      <c r="AU2118" s="20"/>
      <c r="AV2118" s="20"/>
      <c r="AW2118" s="20"/>
      <c r="AX2118" s="221">
        <v>130306</v>
      </c>
      <c r="AY2118" s="6">
        <v>1</v>
      </c>
      <c r="AZ2118" s="6">
        <v>253</v>
      </c>
      <c r="BA2118" s="87" t="s">
        <v>2701</v>
      </c>
      <c r="BB2118" s="39" t="s">
        <v>3135</v>
      </c>
      <c r="BC2118" s="84" t="s">
        <v>2349</v>
      </c>
      <c r="BD2118" s="38" t="s">
        <v>2702</v>
      </c>
      <c r="BE2118" s="39" t="s">
        <v>3063</v>
      </c>
      <c r="BF2118" s="90" t="s">
        <v>2691</v>
      </c>
      <c r="BJ2118" s="47" t="s">
        <v>2703</v>
      </c>
      <c r="BL2118" s="42" t="s">
        <v>2698</v>
      </c>
      <c r="BM2118" s="43" t="s">
        <v>2688</v>
      </c>
      <c r="BO2118" s="17">
        <v>64867</v>
      </c>
      <c r="BP2118" s="18" t="s">
        <v>983</v>
      </c>
    </row>
    <row r="2119" spans="1:68" ht="15" customHeight="1" thickBot="1" x14ac:dyDescent="0.35">
      <c r="A2119" s="116">
        <v>2117</v>
      </c>
      <c r="H2119" t="s">
        <v>3082</v>
      </c>
      <c r="I2119" s="244">
        <v>3</v>
      </c>
      <c r="J2119" s="244">
        <v>0</v>
      </c>
      <c r="K2119" s="244" t="s">
        <v>2548</v>
      </c>
      <c r="L2119" s="244">
        <v>1</v>
      </c>
      <c r="M2119" s="244"/>
      <c r="N2119" s="244"/>
      <c r="O2119" s="244"/>
      <c r="P2119" s="244"/>
      <c r="Q2119" s="244"/>
      <c r="R2119" s="6">
        <f t="shared" si="305"/>
        <v>6</v>
      </c>
      <c r="S2119" s="6">
        <f t="shared" si="306"/>
        <v>0</v>
      </c>
      <c r="T2119" s="7">
        <f t="shared" si="307"/>
        <v>59904</v>
      </c>
      <c r="U2119" s="121" t="str">
        <f t="shared" si="308"/>
        <v>EA00</v>
      </c>
      <c r="V2119" s="10">
        <f t="shared" si="309"/>
        <v>234</v>
      </c>
      <c r="W2119" s="10">
        <f t="shared" si="310"/>
        <v>2</v>
      </c>
      <c r="X2119" s="11">
        <f t="shared" si="311"/>
        <v>1</v>
      </c>
      <c r="Y2119" s="11">
        <f t="shared" si="312"/>
        <v>2</v>
      </c>
      <c r="Z2119" s="12" t="str">
        <f t="shared" si="313"/>
        <v>Request</v>
      </c>
      <c r="AI2119" s="17"/>
      <c r="AJ2119" s="18"/>
      <c r="AK2119" s="19"/>
      <c r="AQ2119" s="37"/>
      <c r="AR2119" s="34"/>
      <c r="AS2119" s="34"/>
      <c r="AT2119" s="34"/>
      <c r="AU2119" s="34"/>
      <c r="AV2119" s="34"/>
      <c r="AW2119" s="34"/>
      <c r="AX2119" s="222">
        <v>59904</v>
      </c>
      <c r="AY2119" s="6">
        <v>1</v>
      </c>
      <c r="AZ2119" s="6">
        <v>2</v>
      </c>
      <c r="BA2119" s="87" t="s">
        <v>2982</v>
      </c>
      <c r="BB2119" s="39" t="s">
        <v>2924</v>
      </c>
      <c r="BC2119" s="84" t="s">
        <v>4</v>
      </c>
      <c r="BL2119" s="42" t="s">
        <v>2698</v>
      </c>
      <c r="BM2119" s="43" t="s">
        <v>2814</v>
      </c>
      <c r="BO2119" s="17">
        <v>64875</v>
      </c>
      <c r="BP2119" s="18" t="s">
        <v>991</v>
      </c>
    </row>
    <row r="2120" spans="1:68" ht="15" customHeight="1" thickBot="1" x14ac:dyDescent="0.35">
      <c r="A2120" s="116">
        <v>2118</v>
      </c>
      <c r="H2120" t="s">
        <v>3084</v>
      </c>
      <c r="I2120" s="244">
        <v>8</v>
      </c>
      <c r="J2120" s="244">
        <v>80</v>
      </c>
      <c r="K2120" s="244">
        <v>91</v>
      </c>
      <c r="L2120" s="244">
        <v>0</v>
      </c>
      <c r="M2120" s="244">
        <v>0</v>
      </c>
      <c r="N2120" s="244" t="s">
        <v>2635</v>
      </c>
      <c r="O2120" s="244">
        <v>0</v>
      </c>
      <c r="P2120" s="244">
        <v>0</v>
      </c>
      <c r="Q2120" s="244" t="s">
        <v>2549</v>
      </c>
      <c r="R2120" s="6">
        <f t="shared" si="305"/>
        <v>6</v>
      </c>
      <c r="S2120" s="6">
        <f t="shared" si="306"/>
        <v>1</v>
      </c>
      <c r="T2120" s="7">
        <f t="shared" si="307"/>
        <v>126464</v>
      </c>
      <c r="U2120" s="121" t="str">
        <f t="shared" si="308"/>
        <v>1EE00</v>
      </c>
      <c r="V2120" s="10">
        <f t="shared" si="309"/>
        <v>238</v>
      </c>
      <c r="W2120" s="10">
        <f t="shared" si="310"/>
        <v>1</v>
      </c>
      <c r="X2120" s="11">
        <f t="shared" si="311"/>
        <v>2</v>
      </c>
      <c r="Y2120" s="11">
        <f t="shared" si="312"/>
        <v>1</v>
      </c>
      <c r="Z2120" s="12" t="str">
        <f t="shared" si="313"/>
        <v>PGN List - Transmit/Receive PGN's group function</v>
      </c>
      <c r="AI2120" s="17"/>
      <c r="AJ2120" s="18"/>
      <c r="AK2120" s="19"/>
      <c r="AL2120" s="21"/>
      <c r="AM2120" s="21"/>
      <c r="AN2120" s="21"/>
      <c r="AO2120" s="21"/>
      <c r="AP2120" s="20"/>
      <c r="AQ2120" s="22"/>
      <c r="AR2120" s="20"/>
      <c r="AS2120" s="20"/>
      <c r="AT2120" s="20"/>
      <c r="AU2120" s="20"/>
      <c r="AV2120" s="20"/>
      <c r="AW2120" s="20"/>
      <c r="AX2120" s="221">
        <v>126464</v>
      </c>
      <c r="AY2120" s="6">
        <v>2</v>
      </c>
      <c r="AZ2120" s="6">
        <v>1</v>
      </c>
      <c r="BA2120" s="87" t="s">
        <v>2925</v>
      </c>
      <c r="BB2120" s="39" t="s">
        <v>2709</v>
      </c>
      <c r="BC2120" s="84" t="s">
        <v>2710</v>
      </c>
      <c r="BL2120" s="42" t="s">
        <v>2815</v>
      </c>
      <c r="BM2120" s="43" t="s">
        <v>2821</v>
      </c>
      <c r="BO2120" s="17">
        <v>64935</v>
      </c>
      <c r="BP2120" s="18" t="s">
        <v>1051</v>
      </c>
    </row>
    <row r="2121" spans="1:68" ht="15" customHeight="1" thickBot="1" x14ac:dyDescent="0.35">
      <c r="A2121" s="116">
        <v>2119</v>
      </c>
      <c r="H2121" t="s">
        <v>3084</v>
      </c>
      <c r="I2121" s="244">
        <v>8</v>
      </c>
      <c r="J2121" s="244">
        <v>81</v>
      </c>
      <c r="K2121" s="244">
        <v>0</v>
      </c>
      <c r="L2121" s="244">
        <v>0</v>
      </c>
      <c r="M2121" s="244" t="s">
        <v>2550</v>
      </c>
      <c r="N2121" s="244">
        <v>0</v>
      </c>
      <c r="O2121" s="244">
        <v>0</v>
      </c>
      <c r="P2121" s="244" t="s">
        <v>2551</v>
      </c>
      <c r="Q2121" s="244">
        <v>0</v>
      </c>
      <c r="R2121" s="6">
        <f t="shared" si="305"/>
        <v>6</v>
      </c>
      <c r="S2121" s="6">
        <f t="shared" si="306"/>
        <v>1</v>
      </c>
      <c r="T2121" s="7">
        <f t="shared" si="307"/>
        <v>126464</v>
      </c>
      <c r="U2121" s="121" t="str">
        <f t="shared" si="308"/>
        <v>1EE00</v>
      </c>
      <c r="V2121" s="10">
        <f t="shared" si="309"/>
        <v>238</v>
      </c>
      <c r="W2121" s="10">
        <f t="shared" si="310"/>
        <v>1</v>
      </c>
      <c r="X2121" s="11">
        <f t="shared" si="311"/>
        <v>2</v>
      </c>
      <c r="Y2121" s="11">
        <f t="shared" si="312"/>
        <v>1</v>
      </c>
      <c r="Z2121" s="12" t="str">
        <f t="shared" si="313"/>
        <v>PGN List - Transmit/Receive PGN's group function</v>
      </c>
      <c r="AI2121" s="17"/>
      <c r="AJ2121" s="18"/>
      <c r="AK2121" s="19"/>
      <c r="AQ2121" s="37"/>
      <c r="AR2121" s="34"/>
      <c r="AS2121" s="34"/>
      <c r="AT2121" s="34"/>
      <c r="AU2121" s="34"/>
      <c r="AV2121" s="34"/>
      <c r="AW2121" s="34"/>
      <c r="AX2121" s="222">
        <v>126464</v>
      </c>
      <c r="AY2121" s="6">
        <v>2</v>
      </c>
      <c r="AZ2121" s="6">
        <v>1</v>
      </c>
      <c r="BA2121" s="87" t="s">
        <v>2926</v>
      </c>
      <c r="BB2121" s="39" t="s">
        <v>2352</v>
      </c>
      <c r="BC2121" s="84" t="s">
        <v>2710</v>
      </c>
      <c r="BD2121" s="38" t="s">
        <v>2932</v>
      </c>
      <c r="BE2121" s="39" t="s">
        <v>2964</v>
      </c>
      <c r="BF2121" s="90" t="s">
        <v>4</v>
      </c>
      <c r="BL2121" s="42" t="s">
        <v>2815</v>
      </c>
      <c r="BM2121" s="43" t="s">
        <v>2821</v>
      </c>
      <c r="BO2121" s="17">
        <v>64947</v>
      </c>
      <c r="BP2121" s="18" t="s">
        <v>1063</v>
      </c>
    </row>
    <row r="2122" spans="1:68" ht="15" customHeight="1" thickBot="1" x14ac:dyDescent="0.35">
      <c r="A2122" s="116">
        <v>2120</v>
      </c>
      <c r="H2122" t="s">
        <v>3084</v>
      </c>
      <c r="I2122" s="244">
        <v>8</v>
      </c>
      <c r="J2122" s="244">
        <v>82</v>
      </c>
      <c r="K2122" s="244">
        <v>0</v>
      </c>
      <c r="L2122" s="244" t="s">
        <v>2548</v>
      </c>
      <c r="M2122" s="244">
        <v>0</v>
      </c>
      <c r="N2122" s="244" t="s">
        <v>2658</v>
      </c>
      <c r="O2122" s="244" t="s">
        <v>2552</v>
      </c>
      <c r="P2122" s="244">
        <v>0</v>
      </c>
      <c r="Q2122" s="244">
        <v>32</v>
      </c>
      <c r="R2122" s="6">
        <f t="shared" si="305"/>
        <v>6</v>
      </c>
      <c r="S2122" s="6">
        <f t="shared" si="306"/>
        <v>1</v>
      </c>
      <c r="T2122" s="7">
        <f t="shared" si="307"/>
        <v>126464</v>
      </c>
      <c r="U2122" s="121" t="str">
        <f t="shared" si="308"/>
        <v>1EE00</v>
      </c>
      <c r="V2122" s="10">
        <f t="shared" si="309"/>
        <v>238</v>
      </c>
      <c r="W2122" s="10">
        <f t="shared" si="310"/>
        <v>1</v>
      </c>
      <c r="X2122" s="11">
        <f t="shared" si="311"/>
        <v>2</v>
      </c>
      <c r="Y2122" s="11">
        <f t="shared" si="312"/>
        <v>1</v>
      </c>
      <c r="Z2122" s="12" t="str">
        <f t="shared" si="313"/>
        <v>PGN List - Transmit/Receive PGN's group function</v>
      </c>
      <c r="AI2122" s="17"/>
      <c r="AJ2122" s="18"/>
      <c r="AK2122" s="19"/>
      <c r="AL2122" s="21"/>
      <c r="AM2122" s="21"/>
      <c r="AN2122" s="21"/>
      <c r="AO2122" s="21"/>
      <c r="AP2122" s="20"/>
      <c r="AQ2122" s="22"/>
      <c r="AR2122" s="20"/>
      <c r="AS2122" s="20"/>
      <c r="AT2122" s="20"/>
      <c r="AU2122" s="20"/>
      <c r="AV2122" s="20"/>
      <c r="AW2122" s="20"/>
      <c r="AX2122" s="221">
        <v>126464</v>
      </c>
      <c r="AY2122" s="6">
        <v>2</v>
      </c>
      <c r="AZ2122" s="6">
        <v>1</v>
      </c>
      <c r="BA2122" s="87" t="s">
        <v>2954</v>
      </c>
      <c r="BB2122" s="39" t="s">
        <v>2411</v>
      </c>
      <c r="BC2122" s="84" t="s">
        <v>2710</v>
      </c>
      <c r="BG2122" s="58" t="s">
        <v>2932</v>
      </c>
      <c r="BH2122" s="24" t="s">
        <v>2955</v>
      </c>
      <c r="BI2122" s="6" t="s">
        <v>4</v>
      </c>
      <c r="BL2122" s="42" t="s">
        <v>2815</v>
      </c>
      <c r="BM2122" s="43" t="s">
        <v>2821</v>
      </c>
      <c r="BO2122" s="17">
        <v>64981</v>
      </c>
      <c r="BP2122" s="18" t="s">
        <v>1097</v>
      </c>
    </row>
    <row r="2123" spans="1:68" ht="15" customHeight="1" thickBot="1" x14ac:dyDescent="0.35">
      <c r="A2123" s="116">
        <v>2121</v>
      </c>
      <c r="H2123" t="s">
        <v>3084</v>
      </c>
      <c r="I2123" s="244">
        <v>8</v>
      </c>
      <c r="J2123" s="244">
        <v>83</v>
      </c>
      <c r="K2123" s="244" t="s">
        <v>2474</v>
      </c>
      <c r="L2123" s="244">
        <v>0</v>
      </c>
      <c r="M2123" s="244">
        <v>0</v>
      </c>
      <c r="N2123" s="244" t="s">
        <v>2553</v>
      </c>
      <c r="O2123" s="244">
        <v>1</v>
      </c>
      <c r="P2123" s="244">
        <v>0</v>
      </c>
      <c r="Q2123" s="244" t="s">
        <v>2548</v>
      </c>
      <c r="R2123" s="6">
        <f t="shared" si="305"/>
        <v>6</v>
      </c>
      <c r="S2123" s="6">
        <f t="shared" si="306"/>
        <v>1</v>
      </c>
      <c r="T2123" s="7">
        <f t="shared" si="307"/>
        <v>126464</v>
      </c>
      <c r="U2123" s="121" t="str">
        <f t="shared" si="308"/>
        <v>1EE00</v>
      </c>
      <c r="V2123" s="10">
        <f t="shared" si="309"/>
        <v>238</v>
      </c>
      <c r="W2123" s="10">
        <f t="shared" si="310"/>
        <v>1</v>
      </c>
      <c r="X2123" s="11">
        <f t="shared" si="311"/>
        <v>2</v>
      </c>
      <c r="Y2123" s="11">
        <f t="shared" si="312"/>
        <v>1</v>
      </c>
      <c r="Z2123" s="12" t="str">
        <f t="shared" si="313"/>
        <v>PGN List - Transmit/Receive PGN's group function</v>
      </c>
      <c r="AI2123" s="17"/>
      <c r="AJ2123" s="18"/>
      <c r="AK2123" s="19"/>
      <c r="AQ2123" s="37"/>
      <c r="AR2123" s="34"/>
      <c r="AS2123" s="34"/>
      <c r="AT2123" s="34"/>
      <c r="AU2123" s="34"/>
      <c r="AV2123" s="34"/>
      <c r="AW2123" s="34"/>
      <c r="AX2123" s="222">
        <v>126464</v>
      </c>
      <c r="AY2123" s="6">
        <v>2</v>
      </c>
      <c r="AZ2123" s="6">
        <v>1</v>
      </c>
      <c r="BA2123" s="87" t="s">
        <v>2927</v>
      </c>
      <c r="BB2123" s="39" t="s">
        <v>2412</v>
      </c>
      <c r="BC2123" s="84" t="s">
        <v>2710</v>
      </c>
      <c r="BL2123" s="42" t="s">
        <v>2815</v>
      </c>
      <c r="BM2123" s="43" t="s">
        <v>2821</v>
      </c>
      <c r="BO2123" s="17">
        <v>64991</v>
      </c>
      <c r="BP2123" s="18" t="s">
        <v>1107</v>
      </c>
    </row>
    <row r="2124" spans="1:68" ht="15" customHeight="1" thickBot="1" x14ac:dyDescent="0.35">
      <c r="A2124" s="116">
        <v>2122</v>
      </c>
      <c r="H2124" t="s">
        <v>3084</v>
      </c>
      <c r="I2124" s="244">
        <v>8</v>
      </c>
      <c r="J2124" s="244">
        <v>84</v>
      </c>
      <c r="K2124" s="244">
        <v>1</v>
      </c>
      <c r="L2124" s="244">
        <v>0</v>
      </c>
      <c r="M2124" s="244" t="s">
        <v>2653</v>
      </c>
      <c r="N2124" s="244">
        <v>1</v>
      </c>
      <c r="O2124" s="244">
        <v>10</v>
      </c>
      <c r="P2124" s="244" t="s">
        <v>2528</v>
      </c>
      <c r="Q2124" s="244">
        <v>1</v>
      </c>
      <c r="R2124" s="6">
        <f t="shared" si="305"/>
        <v>6</v>
      </c>
      <c r="S2124" s="6">
        <f t="shared" si="306"/>
        <v>1</v>
      </c>
      <c r="T2124" s="7">
        <f t="shared" si="307"/>
        <v>126464</v>
      </c>
      <c r="U2124" s="121" t="str">
        <f t="shared" si="308"/>
        <v>1EE00</v>
      </c>
      <c r="V2124" s="10">
        <f t="shared" si="309"/>
        <v>238</v>
      </c>
      <c r="W2124" s="10">
        <f t="shared" si="310"/>
        <v>1</v>
      </c>
      <c r="X2124" s="11">
        <f t="shared" si="311"/>
        <v>2</v>
      </c>
      <c r="Y2124" s="11">
        <f t="shared" si="312"/>
        <v>1</v>
      </c>
      <c r="Z2124" s="12" t="str">
        <f t="shared" si="313"/>
        <v>PGN List - Transmit/Receive PGN's group function</v>
      </c>
      <c r="AI2124" s="17"/>
      <c r="AJ2124" s="18"/>
      <c r="AK2124" s="19"/>
      <c r="AL2124" s="21"/>
      <c r="AM2124" s="21"/>
      <c r="AN2124" s="21"/>
      <c r="AO2124" s="21"/>
      <c r="AP2124" s="20"/>
      <c r="AQ2124" s="22"/>
      <c r="AR2124" s="20"/>
      <c r="AS2124" s="20"/>
      <c r="AT2124" s="20"/>
      <c r="AU2124" s="20"/>
      <c r="AV2124" s="20"/>
      <c r="AW2124" s="20"/>
      <c r="AX2124" s="221">
        <v>126464</v>
      </c>
      <c r="AY2124" s="6">
        <v>2</v>
      </c>
      <c r="AZ2124" s="6">
        <v>1</v>
      </c>
      <c r="BA2124" s="87" t="s">
        <v>2928</v>
      </c>
      <c r="BB2124" s="39" t="s">
        <v>2413</v>
      </c>
      <c r="BC2124" s="84" t="s">
        <v>2710</v>
      </c>
      <c r="BD2124" s="38" t="s">
        <v>2932</v>
      </c>
      <c r="BE2124" s="39" t="s">
        <v>2953</v>
      </c>
      <c r="BF2124" s="90" t="s">
        <v>4</v>
      </c>
      <c r="BJ2124" s="47" t="s">
        <v>2929</v>
      </c>
      <c r="BL2124" s="42" t="s">
        <v>2815</v>
      </c>
      <c r="BM2124" s="43" t="s">
        <v>2821</v>
      </c>
      <c r="BO2124" s="17">
        <v>65054</v>
      </c>
      <c r="BP2124" s="18" t="s">
        <v>1170</v>
      </c>
    </row>
    <row r="2125" spans="1:68" ht="15" customHeight="1" thickBot="1" x14ac:dyDescent="0.35">
      <c r="A2125" s="116">
        <v>2123</v>
      </c>
      <c r="H2125" t="s">
        <v>3084</v>
      </c>
      <c r="I2125" s="244">
        <v>8</v>
      </c>
      <c r="J2125" s="244">
        <v>85</v>
      </c>
      <c r="K2125" s="244">
        <v>11</v>
      </c>
      <c r="L2125" s="244" t="s">
        <v>2528</v>
      </c>
      <c r="M2125" s="244">
        <v>1</v>
      </c>
      <c r="N2125" s="244">
        <v>14</v>
      </c>
      <c r="O2125" s="244" t="s">
        <v>2528</v>
      </c>
      <c r="P2125" s="244">
        <v>1</v>
      </c>
      <c r="Q2125" s="244">
        <v>16</v>
      </c>
      <c r="R2125" s="6">
        <f t="shared" si="305"/>
        <v>6</v>
      </c>
      <c r="S2125" s="6">
        <f t="shared" si="306"/>
        <v>1</v>
      </c>
      <c r="T2125" s="7">
        <f t="shared" si="307"/>
        <v>126464</v>
      </c>
      <c r="U2125" s="121" t="str">
        <f t="shared" si="308"/>
        <v>1EE00</v>
      </c>
      <c r="V2125" s="10">
        <f t="shared" si="309"/>
        <v>238</v>
      </c>
      <c r="W2125" s="10">
        <f t="shared" si="310"/>
        <v>1</v>
      </c>
      <c r="X2125" s="11">
        <f t="shared" si="311"/>
        <v>2</v>
      </c>
      <c r="Y2125" s="11">
        <f t="shared" si="312"/>
        <v>1</v>
      </c>
      <c r="Z2125" s="12" t="str">
        <f t="shared" si="313"/>
        <v>PGN List - Transmit/Receive PGN's group function</v>
      </c>
      <c r="AI2125" s="17"/>
      <c r="AJ2125" s="18"/>
      <c r="AK2125" s="19"/>
      <c r="AQ2125" s="37"/>
      <c r="AR2125" s="34"/>
      <c r="AS2125" s="34"/>
      <c r="AT2125" s="34"/>
      <c r="AU2125" s="34"/>
      <c r="AV2125" s="34"/>
      <c r="AW2125" s="34"/>
      <c r="AX2125" s="222">
        <v>126464</v>
      </c>
      <c r="AY2125" s="6">
        <v>2</v>
      </c>
      <c r="AZ2125" s="6">
        <v>1</v>
      </c>
      <c r="BA2125" s="87" t="s">
        <v>2941</v>
      </c>
      <c r="BB2125" s="39" t="s">
        <v>2415</v>
      </c>
      <c r="BC2125" s="84" t="s">
        <v>2710</v>
      </c>
      <c r="BD2125" s="38" t="s">
        <v>2932</v>
      </c>
      <c r="BE2125" s="39" t="s">
        <v>2965</v>
      </c>
      <c r="BF2125" s="90" t="s">
        <v>4</v>
      </c>
      <c r="BG2125" s="58" t="s">
        <v>2932</v>
      </c>
      <c r="BH2125" s="24" t="s">
        <v>2694</v>
      </c>
      <c r="BI2125" s="6" t="s">
        <v>4</v>
      </c>
      <c r="BL2125" s="42" t="s">
        <v>2815</v>
      </c>
      <c r="BM2125" s="43" t="s">
        <v>2821</v>
      </c>
      <c r="BO2125" s="17">
        <v>65062</v>
      </c>
      <c r="BP2125" s="18" t="s">
        <v>1178</v>
      </c>
    </row>
    <row r="2126" spans="1:68" ht="15" customHeight="1" thickBot="1" x14ac:dyDescent="0.35">
      <c r="A2126" s="116">
        <v>2124</v>
      </c>
      <c r="H2126" t="s">
        <v>3084</v>
      </c>
      <c r="I2126" s="244">
        <v>8</v>
      </c>
      <c r="J2126" s="244">
        <v>86</v>
      </c>
      <c r="K2126" s="244" t="s">
        <v>2528</v>
      </c>
      <c r="L2126" s="244">
        <v>1</v>
      </c>
      <c r="M2126" s="244" t="s">
        <v>2494</v>
      </c>
      <c r="N2126" s="244" t="s">
        <v>2542</v>
      </c>
      <c r="O2126" s="244">
        <v>1</v>
      </c>
      <c r="P2126" s="244">
        <v>12</v>
      </c>
      <c r="Q2126" s="244" t="s">
        <v>2542</v>
      </c>
      <c r="R2126" s="6">
        <f t="shared" si="305"/>
        <v>6</v>
      </c>
      <c r="S2126" s="6">
        <f t="shared" si="306"/>
        <v>1</v>
      </c>
      <c r="T2126" s="7">
        <f t="shared" si="307"/>
        <v>126464</v>
      </c>
      <c r="U2126" s="121" t="str">
        <f t="shared" si="308"/>
        <v>1EE00</v>
      </c>
      <c r="V2126" s="10">
        <f t="shared" si="309"/>
        <v>238</v>
      </c>
      <c r="W2126" s="10">
        <f t="shared" si="310"/>
        <v>1</v>
      </c>
      <c r="X2126" s="11">
        <f t="shared" si="311"/>
        <v>2</v>
      </c>
      <c r="Y2126" s="11">
        <f t="shared" si="312"/>
        <v>1</v>
      </c>
      <c r="Z2126" s="12" t="str">
        <f t="shared" si="313"/>
        <v>PGN List - Transmit/Receive PGN's group function</v>
      </c>
      <c r="AI2126" s="17"/>
      <c r="AJ2126" s="18"/>
      <c r="AK2126" s="19"/>
      <c r="AL2126" s="21"/>
      <c r="AM2126" s="21"/>
      <c r="AN2126" s="21"/>
      <c r="AO2126" s="21"/>
      <c r="AP2126" s="20"/>
      <c r="AQ2126" s="22"/>
      <c r="AR2126" s="20"/>
      <c r="AS2126" s="20"/>
      <c r="AT2126" s="20"/>
      <c r="AU2126" s="20"/>
      <c r="AV2126" s="20"/>
      <c r="AW2126" s="20"/>
      <c r="AX2126" s="221">
        <v>126464</v>
      </c>
      <c r="AY2126" s="6">
        <v>2</v>
      </c>
      <c r="AZ2126" s="6">
        <v>1</v>
      </c>
      <c r="BA2126" s="87" t="s">
        <v>2930</v>
      </c>
      <c r="BB2126" s="39" t="s">
        <v>2414</v>
      </c>
      <c r="BC2126" s="84" t="s">
        <v>2710</v>
      </c>
      <c r="BG2126" s="58" t="s">
        <v>2932</v>
      </c>
      <c r="BH2126" s="24" t="s">
        <v>2369</v>
      </c>
      <c r="BI2126" s="6" t="s">
        <v>4</v>
      </c>
      <c r="BL2126" s="42" t="s">
        <v>2815</v>
      </c>
      <c r="BM2126" s="43" t="s">
        <v>2821</v>
      </c>
      <c r="BO2126" s="17">
        <v>65101</v>
      </c>
      <c r="BP2126" s="18" t="s">
        <v>1217</v>
      </c>
    </row>
    <row r="2127" spans="1:68" ht="15" customHeight="1" thickBot="1" x14ac:dyDescent="0.35">
      <c r="A2127" s="116">
        <v>2125</v>
      </c>
      <c r="H2127" t="s">
        <v>3084</v>
      </c>
      <c r="I2127" s="244">
        <v>8</v>
      </c>
      <c r="J2127" s="244">
        <v>87</v>
      </c>
      <c r="K2127" s="244">
        <v>1</v>
      </c>
      <c r="L2127" s="244">
        <v>13</v>
      </c>
      <c r="M2127" s="244" t="s">
        <v>2542</v>
      </c>
      <c r="N2127" s="244">
        <v>1</v>
      </c>
      <c r="O2127" s="244">
        <v>19</v>
      </c>
      <c r="P2127" s="244" t="s">
        <v>2542</v>
      </c>
      <c r="Q2127" s="244">
        <v>1</v>
      </c>
      <c r="R2127" s="6">
        <f t="shared" si="305"/>
        <v>6</v>
      </c>
      <c r="S2127" s="6">
        <f t="shared" si="306"/>
        <v>1</v>
      </c>
      <c r="T2127" s="7">
        <f t="shared" si="307"/>
        <v>126464</v>
      </c>
      <c r="U2127" s="121" t="str">
        <f t="shared" si="308"/>
        <v>1EE00</v>
      </c>
      <c r="V2127" s="10">
        <f t="shared" si="309"/>
        <v>238</v>
      </c>
      <c r="W2127" s="10">
        <f t="shared" si="310"/>
        <v>1</v>
      </c>
      <c r="X2127" s="11">
        <f t="shared" si="311"/>
        <v>2</v>
      </c>
      <c r="Y2127" s="11">
        <f t="shared" si="312"/>
        <v>1</v>
      </c>
      <c r="Z2127" s="12" t="str">
        <f t="shared" si="313"/>
        <v>PGN List - Transmit/Receive PGN's group function</v>
      </c>
      <c r="AI2127" s="17"/>
      <c r="AJ2127" s="18"/>
      <c r="AK2127" s="19"/>
      <c r="AQ2127" s="37"/>
      <c r="AR2127" s="34"/>
      <c r="AS2127" s="34"/>
      <c r="AT2127" s="34"/>
      <c r="AU2127" s="34"/>
      <c r="AV2127" s="34"/>
      <c r="AW2127" s="34"/>
      <c r="AX2127" s="222">
        <v>126464</v>
      </c>
      <c r="AY2127" s="6">
        <v>2</v>
      </c>
      <c r="AZ2127" s="6">
        <v>1</v>
      </c>
      <c r="BA2127" s="87" t="s">
        <v>2942</v>
      </c>
      <c r="BB2127" s="39" t="s">
        <v>2416</v>
      </c>
      <c r="BC2127" s="84" t="s">
        <v>2710</v>
      </c>
      <c r="BD2127" s="38" t="s">
        <v>2932</v>
      </c>
      <c r="BE2127" s="39" t="s">
        <v>2391</v>
      </c>
      <c r="BF2127" s="90" t="s">
        <v>4</v>
      </c>
      <c r="BG2127" s="58" t="s">
        <v>2932</v>
      </c>
      <c r="BH2127" s="24" t="s">
        <v>2966</v>
      </c>
      <c r="BI2127" s="6" t="s">
        <v>4</v>
      </c>
      <c r="BJ2127" s="47" t="s">
        <v>2967</v>
      </c>
      <c r="BL2127" s="42" t="s">
        <v>2815</v>
      </c>
      <c r="BM2127" s="43" t="s">
        <v>2821</v>
      </c>
      <c r="BO2127" s="17">
        <v>65112</v>
      </c>
      <c r="BP2127" s="18" t="s">
        <v>1228</v>
      </c>
    </row>
    <row r="2128" spans="1:68" ht="15" customHeight="1" thickBot="1" x14ac:dyDescent="0.35">
      <c r="A2128" s="116">
        <v>2126</v>
      </c>
      <c r="H2128" t="s">
        <v>3084</v>
      </c>
      <c r="I2128" s="244">
        <v>8</v>
      </c>
      <c r="J2128" s="244">
        <v>88</v>
      </c>
      <c r="K2128" s="244" t="s">
        <v>2554</v>
      </c>
      <c r="L2128" s="244" t="s">
        <v>2542</v>
      </c>
      <c r="M2128" s="244">
        <v>1</v>
      </c>
      <c r="N2128" s="244">
        <v>3</v>
      </c>
      <c r="O2128" s="244" t="s">
        <v>2632</v>
      </c>
      <c r="P2128" s="244">
        <v>1</v>
      </c>
      <c r="Q2128" s="244" t="s">
        <v>2481</v>
      </c>
      <c r="R2128" s="6">
        <f t="shared" si="305"/>
        <v>6</v>
      </c>
      <c r="S2128" s="6">
        <f t="shared" si="306"/>
        <v>1</v>
      </c>
      <c r="T2128" s="7">
        <f t="shared" si="307"/>
        <v>126464</v>
      </c>
      <c r="U2128" s="121" t="str">
        <f t="shared" si="308"/>
        <v>1EE00</v>
      </c>
      <c r="V2128" s="10">
        <f t="shared" si="309"/>
        <v>238</v>
      </c>
      <c r="W2128" s="10">
        <f t="shared" si="310"/>
        <v>1</v>
      </c>
      <c r="X2128" s="11">
        <f t="shared" si="311"/>
        <v>2</v>
      </c>
      <c r="Y2128" s="11">
        <f t="shared" si="312"/>
        <v>1</v>
      </c>
      <c r="Z2128" s="12" t="str">
        <f t="shared" si="313"/>
        <v>PGN List - Transmit/Receive PGN's group function</v>
      </c>
      <c r="AI2128" s="17"/>
      <c r="AJ2128" s="18"/>
      <c r="AK2128" s="19"/>
      <c r="AL2128" s="21"/>
      <c r="AM2128" s="21"/>
      <c r="AN2128" s="21"/>
      <c r="AO2128" s="21"/>
      <c r="AP2128" s="20"/>
      <c r="AQ2128" s="22"/>
      <c r="AR2128" s="20"/>
      <c r="AS2128" s="20"/>
      <c r="AT2128" s="20"/>
      <c r="AU2128" s="20"/>
      <c r="AV2128" s="20"/>
      <c r="AW2128" s="20"/>
      <c r="AX2128" s="221">
        <v>126464</v>
      </c>
      <c r="AY2128" s="6">
        <v>2</v>
      </c>
      <c r="AZ2128" s="6">
        <v>1</v>
      </c>
      <c r="BA2128" s="87" t="s">
        <v>2931</v>
      </c>
      <c r="BB2128" s="39" t="s">
        <v>2417</v>
      </c>
      <c r="BC2128" s="84" t="s">
        <v>2710</v>
      </c>
      <c r="BD2128" s="38" t="s">
        <v>2932</v>
      </c>
      <c r="BE2128" s="39" t="s">
        <v>2933</v>
      </c>
      <c r="BF2128" s="90" t="s">
        <v>4</v>
      </c>
      <c r="BL2128" s="42" t="s">
        <v>2815</v>
      </c>
      <c r="BM2128" s="43" t="s">
        <v>2821</v>
      </c>
      <c r="BO2128" s="17">
        <v>65171</v>
      </c>
      <c r="BP2128" s="18" t="s">
        <v>1287</v>
      </c>
    </row>
    <row r="2129" spans="1:68" ht="15" customHeight="1" thickBot="1" x14ac:dyDescent="0.35">
      <c r="A2129" s="116">
        <v>2127</v>
      </c>
      <c r="H2129" t="s">
        <v>3084</v>
      </c>
      <c r="I2129" s="244">
        <v>8</v>
      </c>
      <c r="J2129" s="244">
        <v>89</v>
      </c>
      <c r="K2129" s="244" t="s">
        <v>2632</v>
      </c>
      <c r="L2129" s="244">
        <v>1</v>
      </c>
      <c r="M2129" s="244">
        <v>13</v>
      </c>
      <c r="N2129" s="244" t="s">
        <v>2632</v>
      </c>
      <c r="O2129" s="244">
        <v>1</v>
      </c>
      <c r="P2129" s="244">
        <v>1</v>
      </c>
      <c r="Q2129" s="244" t="s">
        <v>2673</v>
      </c>
      <c r="R2129" s="6">
        <f t="shared" si="305"/>
        <v>6</v>
      </c>
      <c r="S2129" s="6">
        <f t="shared" si="306"/>
        <v>1</v>
      </c>
      <c r="T2129" s="7">
        <f t="shared" si="307"/>
        <v>126464</v>
      </c>
      <c r="U2129" s="121" t="str">
        <f t="shared" si="308"/>
        <v>1EE00</v>
      </c>
      <c r="V2129" s="10">
        <f t="shared" si="309"/>
        <v>238</v>
      </c>
      <c r="W2129" s="10">
        <f t="shared" si="310"/>
        <v>1</v>
      </c>
      <c r="X2129" s="11">
        <f t="shared" si="311"/>
        <v>2</v>
      </c>
      <c r="Y2129" s="11">
        <f t="shared" si="312"/>
        <v>1</v>
      </c>
      <c r="Z2129" s="12" t="str">
        <f t="shared" si="313"/>
        <v>PGN List - Transmit/Receive PGN's group function</v>
      </c>
      <c r="AI2129" s="17"/>
      <c r="AJ2129" s="18"/>
      <c r="AK2129" s="19"/>
      <c r="AQ2129" s="37"/>
      <c r="AR2129" s="34"/>
      <c r="AS2129" s="34"/>
      <c r="AT2129" s="34"/>
      <c r="AU2129" s="34"/>
      <c r="AV2129" s="34"/>
      <c r="AW2129" s="34"/>
      <c r="AX2129" s="222">
        <v>126464</v>
      </c>
      <c r="AY2129" s="6">
        <v>2</v>
      </c>
      <c r="AZ2129" s="6">
        <v>1</v>
      </c>
      <c r="BA2129" s="87" t="s">
        <v>2945</v>
      </c>
      <c r="BB2129" s="39" t="s">
        <v>2712</v>
      </c>
      <c r="BC2129" s="84" t="s">
        <v>2710</v>
      </c>
      <c r="BG2129" s="58" t="s">
        <v>2932</v>
      </c>
      <c r="BH2129" s="24" t="s">
        <v>2968</v>
      </c>
      <c r="BI2129" s="6" t="s">
        <v>4</v>
      </c>
      <c r="BL2129" s="42" t="s">
        <v>2815</v>
      </c>
      <c r="BM2129" s="43" t="s">
        <v>2821</v>
      </c>
      <c r="BO2129" s="17">
        <v>65186</v>
      </c>
      <c r="BP2129" s="18" t="s">
        <v>1302</v>
      </c>
    </row>
    <row r="2130" spans="1:68" ht="15" customHeight="1" thickBot="1" x14ac:dyDescent="0.35">
      <c r="A2130" s="116">
        <v>2128</v>
      </c>
      <c r="H2130" t="s">
        <v>3084</v>
      </c>
      <c r="I2130" s="244">
        <v>8</v>
      </c>
      <c r="J2130" s="244" t="s">
        <v>2530</v>
      </c>
      <c r="K2130" s="244">
        <v>1</v>
      </c>
      <c r="L2130" s="244">
        <v>2</v>
      </c>
      <c r="M2130" s="244" t="s">
        <v>2673</v>
      </c>
      <c r="N2130" s="244">
        <v>1</v>
      </c>
      <c r="O2130" s="244">
        <v>5</v>
      </c>
      <c r="P2130" s="244" t="s">
        <v>2673</v>
      </c>
      <c r="Q2130" s="244">
        <v>1</v>
      </c>
      <c r="R2130" s="6">
        <f t="shared" si="305"/>
        <v>6</v>
      </c>
      <c r="S2130" s="6">
        <f t="shared" si="306"/>
        <v>1</v>
      </c>
      <c r="T2130" s="7">
        <f t="shared" si="307"/>
        <v>126464</v>
      </c>
      <c r="U2130" s="121" t="str">
        <f t="shared" si="308"/>
        <v>1EE00</v>
      </c>
      <c r="V2130" s="10">
        <f t="shared" si="309"/>
        <v>238</v>
      </c>
      <c r="W2130" s="10">
        <f t="shared" si="310"/>
        <v>1</v>
      </c>
      <c r="X2130" s="11">
        <f t="shared" si="311"/>
        <v>2</v>
      </c>
      <c r="Y2130" s="11">
        <f t="shared" si="312"/>
        <v>1</v>
      </c>
      <c r="Z2130" s="12" t="str">
        <f t="shared" si="313"/>
        <v>PGN List - Transmit/Receive PGN's group function</v>
      </c>
      <c r="AI2130" s="17"/>
      <c r="AJ2130" s="18"/>
      <c r="AK2130" s="19"/>
      <c r="AL2130" s="21"/>
      <c r="AM2130" s="21"/>
      <c r="AN2130" s="21"/>
      <c r="AO2130" s="21"/>
      <c r="AP2130" s="20"/>
      <c r="AQ2130" s="22"/>
      <c r="AR2130" s="20"/>
      <c r="AS2130" s="20"/>
      <c r="AT2130" s="20"/>
      <c r="AU2130" s="20"/>
      <c r="AV2130" s="20"/>
      <c r="AW2130" s="20"/>
      <c r="AX2130" s="221">
        <v>126464</v>
      </c>
      <c r="AY2130" s="6">
        <v>2</v>
      </c>
      <c r="AZ2130" s="6">
        <v>1</v>
      </c>
      <c r="BA2130" s="87" t="s">
        <v>2988</v>
      </c>
      <c r="BB2130" s="39" t="s">
        <v>2731</v>
      </c>
      <c r="BC2130" s="84" t="s">
        <v>2710</v>
      </c>
      <c r="BL2130" s="42" t="s">
        <v>2815</v>
      </c>
      <c r="BM2130" s="43" t="s">
        <v>2821</v>
      </c>
      <c r="BO2130" s="17">
        <v>65219</v>
      </c>
      <c r="BP2130" s="18" t="s">
        <v>1335</v>
      </c>
    </row>
    <row r="2131" spans="1:68" ht="15" customHeight="1" thickBot="1" x14ac:dyDescent="0.35">
      <c r="A2131" s="116">
        <v>2129</v>
      </c>
      <c r="H2131" t="s">
        <v>3084</v>
      </c>
      <c r="I2131" s="244">
        <v>8</v>
      </c>
      <c r="J2131" s="244" t="s">
        <v>2531</v>
      </c>
      <c r="K2131" s="244" t="s">
        <v>2534</v>
      </c>
      <c r="L2131" s="244" t="s">
        <v>2673</v>
      </c>
      <c r="M2131" s="244">
        <v>1</v>
      </c>
      <c r="N2131" s="244" t="s">
        <v>2477</v>
      </c>
      <c r="O2131" s="244" t="s">
        <v>2673</v>
      </c>
      <c r="P2131" s="244">
        <v>1</v>
      </c>
      <c r="Q2131" s="244">
        <v>10</v>
      </c>
      <c r="R2131" s="6">
        <f t="shared" si="305"/>
        <v>6</v>
      </c>
      <c r="S2131" s="6">
        <f t="shared" si="306"/>
        <v>1</v>
      </c>
      <c r="T2131" s="7">
        <f t="shared" si="307"/>
        <v>126464</v>
      </c>
      <c r="U2131" s="121" t="str">
        <f t="shared" si="308"/>
        <v>1EE00</v>
      </c>
      <c r="V2131" s="10">
        <f t="shared" si="309"/>
        <v>238</v>
      </c>
      <c r="W2131" s="10">
        <f t="shared" si="310"/>
        <v>1</v>
      </c>
      <c r="X2131" s="11">
        <f t="shared" si="311"/>
        <v>2</v>
      </c>
      <c r="Y2131" s="11">
        <f t="shared" si="312"/>
        <v>1</v>
      </c>
      <c r="Z2131" s="12" t="str">
        <f t="shared" si="313"/>
        <v>PGN List - Transmit/Receive PGN's group function</v>
      </c>
      <c r="AI2131" s="17"/>
      <c r="AJ2131" s="18"/>
      <c r="AK2131" s="19"/>
      <c r="AQ2131" s="37"/>
      <c r="AR2131" s="34"/>
      <c r="AS2131" s="34"/>
      <c r="AT2131" s="34"/>
      <c r="AU2131" s="34"/>
      <c r="AV2131" s="34"/>
      <c r="AW2131" s="34"/>
      <c r="AX2131" s="222">
        <v>126464</v>
      </c>
      <c r="AY2131" s="6">
        <v>2</v>
      </c>
      <c r="AZ2131" s="6">
        <v>1</v>
      </c>
      <c r="BA2131" s="87" t="s">
        <v>2934</v>
      </c>
      <c r="BB2131" s="39" t="s">
        <v>2733</v>
      </c>
      <c r="BC2131" s="84" t="s">
        <v>2710</v>
      </c>
      <c r="BD2131" s="38" t="s">
        <v>2932</v>
      </c>
      <c r="BE2131" s="39" t="s">
        <v>3141</v>
      </c>
      <c r="BF2131" s="90" t="s">
        <v>4</v>
      </c>
      <c r="BG2131" s="58" t="s">
        <v>2932</v>
      </c>
      <c r="BH2131" s="24" t="s">
        <v>3142</v>
      </c>
      <c r="BI2131" s="6" t="s">
        <v>4</v>
      </c>
      <c r="BL2131" s="42" t="s">
        <v>2815</v>
      </c>
      <c r="BM2131" s="43" t="s">
        <v>2821</v>
      </c>
      <c r="BO2131" s="17">
        <v>65235</v>
      </c>
      <c r="BP2131" s="18" t="s">
        <v>1351</v>
      </c>
    </row>
    <row r="2132" spans="1:68" ht="15" customHeight="1" thickBot="1" x14ac:dyDescent="0.35">
      <c r="A2132" s="116">
        <v>2130</v>
      </c>
      <c r="H2132" t="s">
        <v>3084</v>
      </c>
      <c r="I2132" s="244">
        <v>8</v>
      </c>
      <c r="J2132" s="244" t="s">
        <v>2532</v>
      </c>
      <c r="K2132" s="244" t="s">
        <v>2673</v>
      </c>
      <c r="L2132" s="244">
        <v>1</v>
      </c>
      <c r="M2132" s="244">
        <v>11</v>
      </c>
      <c r="N2132" s="244" t="s">
        <v>2673</v>
      </c>
      <c r="O2132" s="244">
        <v>1</v>
      </c>
      <c r="P2132" s="244">
        <v>3</v>
      </c>
      <c r="Q2132" s="244" t="s">
        <v>2559</v>
      </c>
      <c r="R2132" s="6">
        <f t="shared" si="305"/>
        <v>6</v>
      </c>
      <c r="S2132" s="6">
        <f t="shared" si="306"/>
        <v>1</v>
      </c>
      <c r="T2132" s="7">
        <f t="shared" si="307"/>
        <v>126464</v>
      </c>
      <c r="U2132" s="121" t="str">
        <f t="shared" si="308"/>
        <v>1EE00</v>
      </c>
      <c r="V2132" s="10">
        <f t="shared" si="309"/>
        <v>238</v>
      </c>
      <c r="W2132" s="10">
        <f t="shared" si="310"/>
        <v>1</v>
      </c>
      <c r="X2132" s="11">
        <f t="shared" si="311"/>
        <v>2</v>
      </c>
      <c r="Y2132" s="11">
        <f t="shared" si="312"/>
        <v>1</v>
      </c>
      <c r="Z2132" s="12" t="str">
        <f t="shared" si="313"/>
        <v>PGN List - Transmit/Receive PGN's group function</v>
      </c>
      <c r="AI2132" s="17"/>
      <c r="AJ2132" s="18"/>
      <c r="AK2132" s="19"/>
      <c r="AL2132" s="21"/>
      <c r="AM2132" s="21"/>
      <c r="AN2132" s="21"/>
      <c r="AO2132" s="21"/>
      <c r="AP2132" s="20"/>
      <c r="AQ2132" s="22"/>
      <c r="AR2132" s="20"/>
      <c r="AS2132" s="20"/>
      <c r="AT2132" s="20"/>
      <c r="AU2132" s="20"/>
      <c r="AV2132" s="20"/>
      <c r="AW2132" s="20"/>
      <c r="AX2132" s="221">
        <v>126464</v>
      </c>
      <c r="AY2132" s="6">
        <v>2</v>
      </c>
      <c r="AZ2132" s="6">
        <v>1</v>
      </c>
      <c r="BA2132" s="87" t="s">
        <v>3044</v>
      </c>
      <c r="BB2132" s="39" t="s">
        <v>2735</v>
      </c>
      <c r="BC2132" s="84" t="s">
        <v>2710</v>
      </c>
      <c r="BG2132" s="58" t="s">
        <v>2932</v>
      </c>
      <c r="BH2132" s="24" t="s">
        <v>2953</v>
      </c>
      <c r="BI2132" s="6" t="s">
        <v>4</v>
      </c>
      <c r="BL2132" s="42" t="s">
        <v>2815</v>
      </c>
      <c r="BM2132" s="43" t="s">
        <v>2821</v>
      </c>
      <c r="BO2132" s="17">
        <v>65305</v>
      </c>
      <c r="BP2132" s="18" t="s">
        <v>1396</v>
      </c>
    </row>
    <row r="2133" spans="1:68" ht="15" customHeight="1" thickBot="1" x14ac:dyDescent="0.35">
      <c r="A2133" s="116">
        <v>2131</v>
      </c>
      <c r="H2133" t="s">
        <v>3084</v>
      </c>
      <c r="I2133" s="244">
        <v>8</v>
      </c>
      <c r="J2133" s="244" t="s">
        <v>2479</v>
      </c>
      <c r="K2133" s="244">
        <v>1</v>
      </c>
      <c r="L2133" s="244">
        <v>4</v>
      </c>
      <c r="M2133" s="244" t="s">
        <v>2559</v>
      </c>
      <c r="N2133" s="244">
        <v>1</v>
      </c>
      <c r="O2133" s="244">
        <v>5</v>
      </c>
      <c r="P2133" s="244" t="s">
        <v>2559</v>
      </c>
      <c r="Q2133" s="244">
        <v>1</v>
      </c>
      <c r="R2133" s="6">
        <f t="shared" si="305"/>
        <v>6</v>
      </c>
      <c r="S2133" s="6">
        <f t="shared" si="306"/>
        <v>1</v>
      </c>
      <c r="T2133" s="7">
        <f t="shared" si="307"/>
        <v>126464</v>
      </c>
      <c r="U2133" s="121" t="str">
        <f t="shared" si="308"/>
        <v>1EE00</v>
      </c>
      <c r="V2133" s="10">
        <f t="shared" si="309"/>
        <v>238</v>
      </c>
      <c r="W2133" s="10">
        <f t="shared" si="310"/>
        <v>1</v>
      </c>
      <c r="X2133" s="11">
        <f t="shared" si="311"/>
        <v>2</v>
      </c>
      <c r="Y2133" s="11">
        <f t="shared" si="312"/>
        <v>1</v>
      </c>
      <c r="Z2133" s="12" t="str">
        <f t="shared" si="313"/>
        <v>PGN List - Transmit/Receive PGN's group function</v>
      </c>
      <c r="AI2133" s="17"/>
      <c r="AJ2133" s="18"/>
      <c r="AK2133" s="19"/>
      <c r="AQ2133" s="37"/>
      <c r="AR2133" s="34"/>
      <c r="AS2133" s="34"/>
      <c r="AT2133" s="34"/>
      <c r="AU2133" s="34"/>
      <c r="AV2133" s="34"/>
      <c r="AW2133" s="34"/>
      <c r="AX2133" s="222">
        <v>126464</v>
      </c>
      <c r="AY2133" s="6">
        <v>2</v>
      </c>
      <c r="AZ2133" s="6">
        <v>1</v>
      </c>
      <c r="BA2133" s="87" t="s">
        <v>2935</v>
      </c>
      <c r="BB2133" s="39" t="s">
        <v>2737</v>
      </c>
      <c r="BC2133" s="84" t="s">
        <v>2710</v>
      </c>
      <c r="BL2133" s="42" t="s">
        <v>2815</v>
      </c>
      <c r="BM2133" s="43" t="s">
        <v>2821</v>
      </c>
      <c r="BO2133" s="17">
        <v>65320</v>
      </c>
      <c r="BP2133" s="18" t="s">
        <v>1396</v>
      </c>
    </row>
    <row r="2134" spans="1:68" ht="15" customHeight="1" thickBot="1" x14ac:dyDescent="0.35">
      <c r="A2134" s="116">
        <v>2132</v>
      </c>
      <c r="H2134" t="s">
        <v>3084</v>
      </c>
      <c r="I2134" s="244">
        <v>8</v>
      </c>
      <c r="J2134" s="244" t="s">
        <v>2482</v>
      </c>
      <c r="K2134" s="244" t="s">
        <v>2481</v>
      </c>
      <c r="L2134" s="244" t="s">
        <v>2559</v>
      </c>
      <c r="M2134" s="244">
        <v>1</v>
      </c>
      <c r="N2134" s="244">
        <v>3</v>
      </c>
      <c r="O2134" s="244" t="s">
        <v>2512</v>
      </c>
      <c r="P2134" s="244">
        <v>1</v>
      </c>
      <c r="Q2134" s="244">
        <v>4</v>
      </c>
      <c r="R2134" s="6">
        <f t="shared" si="305"/>
        <v>6</v>
      </c>
      <c r="S2134" s="6">
        <f t="shared" si="306"/>
        <v>1</v>
      </c>
      <c r="T2134" s="7">
        <f t="shared" si="307"/>
        <v>126464</v>
      </c>
      <c r="U2134" s="121" t="str">
        <f t="shared" si="308"/>
        <v>1EE00</v>
      </c>
      <c r="V2134" s="10">
        <f t="shared" si="309"/>
        <v>238</v>
      </c>
      <c r="W2134" s="10">
        <f t="shared" si="310"/>
        <v>1</v>
      </c>
      <c r="X2134" s="11">
        <f t="shared" si="311"/>
        <v>2</v>
      </c>
      <c r="Y2134" s="11">
        <f t="shared" si="312"/>
        <v>1</v>
      </c>
      <c r="Z2134" s="12" t="str">
        <f t="shared" si="313"/>
        <v>PGN List - Transmit/Receive PGN's group function</v>
      </c>
      <c r="AI2134" s="17"/>
      <c r="AJ2134" s="18"/>
      <c r="AK2134" s="19"/>
      <c r="AL2134" s="21"/>
      <c r="AM2134" s="21"/>
      <c r="AN2134" s="21"/>
      <c r="AO2134" s="21"/>
      <c r="AP2134" s="20"/>
      <c r="AQ2134" s="22"/>
      <c r="AR2134" s="20"/>
      <c r="AS2134" s="20"/>
      <c r="AT2134" s="20"/>
      <c r="AU2134" s="20"/>
      <c r="AV2134" s="20"/>
      <c r="AW2134" s="20"/>
      <c r="AX2134" s="221">
        <v>126464</v>
      </c>
      <c r="AY2134" s="6">
        <v>2</v>
      </c>
      <c r="AZ2134" s="6">
        <v>1</v>
      </c>
      <c r="BA2134" s="87" t="s">
        <v>2936</v>
      </c>
      <c r="BB2134" s="39" t="s">
        <v>2739</v>
      </c>
      <c r="BC2134" s="84" t="s">
        <v>2710</v>
      </c>
      <c r="BD2134" s="38" t="s">
        <v>2932</v>
      </c>
      <c r="BE2134" s="39" t="s">
        <v>3143</v>
      </c>
      <c r="BF2134" s="90" t="s">
        <v>4</v>
      </c>
      <c r="BL2134" s="42" t="s">
        <v>2815</v>
      </c>
      <c r="BM2134" s="43" t="s">
        <v>2821</v>
      </c>
      <c r="BO2134" s="17">
        <v>65364</v>
      </c>
      <c r="BP2134" s="18" t="s">
        <v>1396</v>
      </c>
    </row>
    <row r="2135" spans="1:68" ht="15" customHeight="1" thickBot="1" x14ac:dyDescent="0.35">
      <c r="A2135" s="116">
        <v>2133</v>
      </c>
      <c r="H2135" t="s">
        <v>3084</v>
      </c>
      <c r="I2135" s="244">
        <v>8</v>
      </c>
      <c r="J2135" s="244" t="s">
        <v>2488</v>
      </c>
      <c r="K2135" s="244" t="s">
        <v>2512</v>
      </c>
      <c r="L2135" s="244">
        <v>1</v>
      </c>
      <c r="M2135" s="244">
        <v>1</v>
      </c>
      <c r="N2135" s="244" t="s">
        <v>2563</v>
      </c>
      <c r="O2135" s="244">
        <v>1</v>
      </c>
      <c r="P2135" s="244">
        <v>2</v>
      </c>
      <c r="Q2135" s="244" t="s">
        <v>2563</v>
      </c>
      <c r="R2135" s="6">
        <f t="shared" si="305"/>
        <v>6</v>
      </c>
      <c r="S2135" s="6">
        <f t="shared" si="306"/>
        <v>1</v>
      </c>
      <c r="T2135" s="7">
        <f t="shared" si="307"/>
        <v>126464</v>
      </c>
      <c r="U2135" s="121" t="str">
        <f t="shared" si="308"/>
        <v>1EE00</v>
      </c>
      <c r="V2135" s="10">
        <f t="shared" si="309"/>
        <v>238</v>
      </c>
      <c r="W2135" s="10">
        <f t="shared" si="310"/>
        <v>1</v>
      </c>
      <c r="X2135" s="11">
        <f t="shared" si="311"/>
        <v>2</v>
      </c>
      <c r="Y2135" s="11">
        <f t="shared" si="312"/>
        <v>1</v>
      </c>
      <c r="Z2135" s="12" t="str">
        <f t="shared" si="313"/>
        <v>PGN List - Transmit/Receive PGN's group function</v>
      </c>
      <c r="AI2135" s="17"/>
      <c r="AJ2135" s="18"/>
      <c r="AK2135" s="19"/>
      <c r="AQ2135" s="37"/>
      <c r="AR2135" s="34"/>
      <c r="AS2135" s="34"/>
      <c r="AT2135" s="34"/>
      <c r="AU2135" s="34"/>
      <c r="AV2135" s="34"/>
      <c r="AW2135" s="34"/>
      <c r="AX2135" s="222">
        <v>126464</v>
      </c>
      <c r="AY2135" s="6">
        <v>2</v>
      </c>
      <c r="AZ2135" s="6">
        <v>1</v>
      </c>
      <c r="BA2135" s="87" t="s">
        <v>2946</v>
      </c>
      <c r="BB2135" s="39" t="s">
        <v>2741</v>
      </c>
      <c r="BC2135" s="84" t="s">
        <v>2710</v>
      </c>
      <c r="BL2135" s="42" t="s">
        <v>2815</v>
      </c>
      <c r="BM2135" s="43" t="s">
        <v>2821</v>
      </c>
      <c r="BO2135" s="17">
        <v>65374</v>
      </c>
      <c r="BP2135" s="18" t="s">
        <v>1396</v>
      </c>
    </row>
    <row r="2136" spans="1:68" ht="15" customHeight="1" thickBot="1" x14ac:dyDescent="0.35">
      <c r="A2136" s="116">
        <v>2134</v>
      </c>
      <c r="H2136" t="s">
        <v>3084</v>
      </c>
      <c r="I2136" s="244">
        <v>8</v>
      </c>
      <c r="J2136" s="244">
        <v>90</v>
      </c>
      <c r="K2136" s="244">
        <v>1</v>
      </c>
      <c r="L2136" s="244">
        <v>6</v>
      </c>
      <c r="M2136" s="244" t="s">
        <v>2563</v>
      </c>
      <c r="N2136" s="244">
        <v>1</v>
      </c>
      <c r="O2136" s="244" t="s">
        <v>2485</v>
      </c>
      <c r="P2136" s="244" t="s">
        <v>2563</v>
      </c>
      <c r="Q2136" s="244">
        <v>1</v>
      </c>
      <c r="R2136" s="6">
        <f t="shared" si="305"/>
        <v>6</v>
      </c>
      <c r="S2136" s="6">
        <f t="shared" si="306"/>
        <v>1</v>
      </c>
      <c r="T2136" s="7">
        <f t="shared" si="307"/>
        <v>126464</v>
      </c>
      <c r="U2136" s="121" t="str">
        <f t="shared" si="308"/>
        <v>1EE00</v>
      </c>
      <c r="V2136" s="10">
        <f t="shared" si="309"/>
        <v>238</v>
      </c>
      <c r="W2136" s="10">
        <f t="shared" si="310"/>
        <v>1</v>
      </c>
      <c r="X2136" s="11">
        <f t="shared" si="311"/>
        <v>2</v>
      </c>
      <c r="Y2136" s="11">
        <f t="shared" si="312"/>
        <v>1</v>
      </c>
      <c r="Z2136" s="12" t="str">
        <f t="shared" si="313"/>
        <v>PGN List - Transmit/Receive PGN's group function</v>
      </c>
      <c r="AI2136" s="17"/>
      <c r="AJ2136" s="18"/>
      <c r="AK2136" s="19"/>
      <c r="AL2136" s="21"/>
      <c r="AM2136" s="21"/>
      <c r="AN2136" s="21"/>
      <c r="AO2136" s="21"/>
      <c r="AP2136" s="20"/>
      <c r="AQ2136" s="22"/>
      <c r="AR2136" s="20"/>
      <c r="AS2136" s="20"/>
      <c r="AT2136" s="20"/>
      <c r="AU2136" s="20"/>
      <c r="AV2136" s="20"/>
      <c r="AW2136" s="20"/>
      <c r="AX2136" s="221">
        <v>126464</v>
      </c>
      <c r="AY2136" s="6">
        <v>2</v>
      </c>
      <c r="AZ2136" s="6">
        <v>1</v>
      </c>
      <c r="BA2136" s="87" t="s">
        <v>2937</v>
      </c>
      <c r="BB2136" s="39" t="s">
        <v>2743</v>
      </c>
      <c r="BC2136" s="84" t="s">
        <v>2710</v>
      </c>
      <c r="BJ2136" s="47" t="s">
        <v>3144</v>
      </c>
      <c r="BL2136" s="42" t="s">
        <v>2815</v>
      </c>
      <c r="BM2136" s="43" t="s">
        <v>2821</v>
      </c>
      <c r="BO2136" s="17">
        <v>65430</v>
      </c>
      <c r="BP2136" s="18" t="s">
        <v>1396</v>
      </c>
    </row>
    <row r="2137" spans="1:68" ht="15" customHeight="1" thickBot="1" x14ac:dyDescent="0.35">
      <c r="A2137" s="116">
        <v>2135</v>
      </c>
      <c r="H2137" t="s">
        <v>3084</v>
      </c>
      <c r="I2137" s="244">
        <v>8</v>
      </c>
      <c r="J2137" s="244">
        <v>91</v>
      </c>
      <c r="K2137" s="244">
        <v>11</v>
      </c>
      <c r="L2137" s="244" t="s">
        <v>2563</v>
      </c>
      <c r="M2137" s="244">
        <v>1</v>
      </c>
      <c r="N2137" s="244">
        <v>12</v>
      </c>
      <c r="O2137" s="244" t="s">
        <v>2563</v>
      </c>
      <c r="P2137" s="244">
        <v>1</v>
      </c>
      <c r="Q2137" s="244" t="s">
        <v>2554</v>
      </c>
      <c r="R2137" s="6">
        <f t="shared" si="305"/>
        <v>6</v>
      </c>
      <c r="S2137" s="6">
        <f t="shared" si="306"/>
        <v>1</v>
      </c>
      <c r="T2137" s="7">
        <f t="shared" si="307"/>
        <v>126464</v>
      </c>
      <c r="U2137" s="121" t="str">
        <f t="shared" si="308"/>
        <v>1EE00</v>
      </c>
      <c r="V2137" s="10">
        <f t="shared" si="309"/>
        <v>238</v>
      </c>
      <c r="W2137" s="10">
        <f t="shared" si="310"/>
        <v>1</v>
      </c>
      <c r="X2137" s="11">
        <f t="shared" si="311"/>
        <v>2</v>
      </c>
      <c r="Y2137" s="11">
        <f t="shared" si="312"/>
        <v>1</v>
      </c>
      <c r="Z2137" s="12" t="str">
        <f t="shared" si="313"/>
        <v>PGN List - Transmit/Receive PGN's group function</v>
      </c>
      <c r="AI2137" s="17"/>
      <c r="AJ2137" s="18"/>
      <c r="AK2137" s="19"/>
      <c r="AQ2137" s="37"/>
      <c r="AR2137" s="34"/>
      <c r="AS2137" s="34"/>
      <c r="AT2137" s="34"/>
      <c r="AU2137" s="34"/>
      <c r="AV2137" s="34"/>
      <c r="AW2137" s="34"/>
      <c r="AX2137" s="222">
        <v>126464</v>
      </c>
      <c r="AY2137" s="6">
        <v>2</v>
      </c>
      <c r="AZ2137" s="6">
        <v>1</v>
      </c>
      <c r="BA2137" s="87" t="s">
        <v>2969</v>
      </c>
      <c r="BB2137" s="39" t="s">
        <v>2745</v>
      </c>
      <c r="BC2137" s="84" t="s">
        <v>2710</v>
      </c>
      <c r="BD2137" s="38" t="s">
        <v>2932</v>
      </c>
      <c r="BE2137" s="39" t="s">
        <v>2970</v>
      </c>
      <c r="BF2137" s="90" t="s">
        <v>4</v>
      </c>
      <c r="BG2137" s="58" t="s">
        <v>2932</v>
      </c>
      <c r="BH2137" s="24" t="s">
        <v>2971</v>
      </c>
      <c r="BI2137" s="6" t="s">
        <v>4</v>
      </c>
      <c r="BL2137" s="42" t="s">
        <v>2815</v>
      </c>
      <c r="BM2137" s="43" t="s">
        <v>2821</v>
      </c>
      <c r="BO2137" s="17">
        <v>65442</v>
      </c>
      <c r="BP2137" s="18" t="s">
        <v>1396</v>
      </c>
    </row>
    <row r="2138" spans="1:68" ht="15" customHeight="1" thickBot="1" x14ac:dyDescent="0.35">
      <c r="A2138" s="116">
        <v>2136</v>
      </c>
      <c r="H2138" t="s">
        <v>3084</v>
      </c>
      <c r="I2138" s="244">
        <v>8</v>
      </c>
      <c r="J2138" s="244">
        <v>92</v>
      </c>
      <c r="K2138" s="244" t="s">
        <v>2515</v>
      </c>
      <c r="L2138" s="244">
        <v>1</v>
      </c>
      <c r="M2138" s="244">
        <v>2</v>
      </c>
      <c r="N2138" s="244" t="s">
        <v>2520</v>
      </c>
      <c r="O2138" s="244">
        <v>1</v>
      </c>
      <c r="P2138" s="244">
        <v>9</v>
      </c>
      <c r="Q2138" s="244" t="s">
        <v>2520</v>
      </c>
      <c r="R2138" s="6">
        <f t="shared" si="305"/>
        <v>6</v>
      </c>
      <c r="S2138" s="6">
        <f t="shared" si="306"/>
        <v>1</v>
      </c>
      <c r="T2138" s="7">
        <f t="shared" si="307"/>
        <v>126464</v>
      </c>
      <c r="U2138" s="121" t="str">
        <f t="shared" si="308"/>
        <v>1EE00</v>
      </c>
      <c r="V2138" s="10">
        <f t="shared" si="309"/>
        <v>238</v>
      </c>
      <c r="W2138" s="10">
        <f t="shared" si="310"/>
        <v>1</v>
      </c>
      <c r="X2138" s="11">
        <f t="shared" si="311"/>
        <v>2</v>
      </c>
      <c r="Y2138" s="11">
        <f t="shared" si="312"/>
        <v>1</v>
      </c>
      <c r="Z2138" s="12" t="str">
        <f t="shared" si="313"/>
        <v>PGN List - Transmit/Receive PGN's group function</v>
      </c>
      <c r="AI2138" s="17"/>
      <c r="AJ2138" s="18"/>
      <c r="AK2138" s="19"/>
      <c r="AL2138" s="21"/>
      <c r="AM2138" s="21"/>
      <c r="AN2138" s="21"/>
      <c r="AO2138" s="21"/>
      <c r="AP2138" s="20"/>
      <c r="AQ2138" s="22"/>
      <c r="AR2138" s="20"/>
      <c r="AS2138" s="20"/>
      <c r="AT2138" s="20"/>
      <c r="AU2138" s="20"/>
      <c r="AV2138" s="20"/>
      <c r="AW2138" s="20"/>
      <c r="AX2138" s="221">
        <v>126464</v>
      </c>
      <c r="AY2138" s="6">
        <v>2</v>
      </c>
      <c r="AZ2138" s="6">
        <v>1</v>
      </c>
      <c r="BA2138" s="87" t="s">
        <v>2938</v>
      </c>
      <c r="BB2138" s="39" t="s">
        <v>2747</v>
      </c>
      <c r="BC2138" s="84" t="s">
        <v>2710</v>
      </c>
      <c r="BL2138" s="42" t="s">
        <v>2815</v>
      </c>
      <c r="BM2138" s="43" t="s">
        <v>2821</v>
      </c>
      <c r="BO2138" s="17">
        <v>65481</v>
      </c>
      <c r="BP2138" s="18" t="s">
        <v>1396</v>
      </c>
    </row>
    <row r="2139" spans="1:68" ht="15" customHeight="1" thickBot="1" x14ac:dyDescent="0.35">
      <c r="A2139" s="116">
        <v>2137</v>
      </c>
      <c r="H2139" t="s">
        <v>3084</v>
      </c>
      <c r="I2139" s="244">
        <v>8</v>
      </c>
      <c r="J2139" s="244">
        <v>93</v>
      </c>
      <c r="K2139" s="244">
        <v>1</v>
      </c>
      <c r="L2139" s="244" t="s">
        <v>2485</v>
      </c>
      <c r="M2139" s="244" t="s">
        <v>2520</v>
      </c>
      <c r="N2139" s="244">
        <v>1</v>
      </c>
      <c r="O2139" s="244" t="s">
        <v>2521</v>
      </c>
      <c r="P2139" s="244" t="s">
        <v>2520</v>
      </c>
      <c r="Q2139" s="244">
        <v>1</v>
      </c>
      <c r="R2139" s="6">
        <f t="shared" si="305"/>
        <v>6</v>
      </c>
      <c r="S2139" s="6">
        <f t="shared" si="306"/>
        <v>1</v>
      </c>
      <c r="T2139" s="7">
        <f t="shared" si="307"/>
        <v>126464</v>
      </c>
      <c r="U2139" s="121" t="str">
        <f t="shared" si="308"/>
        <v>1EE00</v>
      </c>
      <c r="V2139" s="10">
        <f t="shared" si="309"/>
        <v>238</v>
      </c>
      <c r="W2139" s="10">
        <f t="shared" si="310"/>
        <v>1</v>
      </c>
      <c r="X2139" s="11">
        <f t="shared" si="311"/>
        <v>2</v>
      </c>
      <c r="Y2139" s="11">
        <f t="shared" si="312"/>
        <v>1</v>
      </c>
      <c r="Z2139" s="12" t="str">
        <f t="shared" si="313"/>
        <v>PGN List - Transmit/Receive PGN's group function</v>
      </c>
      <c r="AI2139" s="17"/>
      <c r="AJ2139" s="18"/>
      <c r="AK2139" s="19"/>
      <c r="AQ2139" s="37"/>
      <c r="AR2139" s="34"/>
      <c r="AS2139" s="34"/>
      <c r="AT2139" s="34"/>
      <c r="AU2139" s="34"/>
      <c r="AV2139" s="34"/>
      <c r="AW2139" s="34"/>
      <c r="AX2139" s="222">
        <v>126464</v>
      </c>
      <c r="AY2139" s="6">
        <v>2</v>
      </c>
      <c r="AZ2139" s="6">
        <v>1</v>
      </c>
      <c r="BA2139" s="87" t="s">
        <v>2972</v>
      </c>
      <c r="BB2139" s="39" t="s">
        <v>2749</v>
      </c>
      <c r="BC2139" s="84" t="s">
        <v>2710</v>
      </c>
      <c r="BG2139" s="58" t="s">
        <v>2932</v>
      </c>
      <c r="BH2139" s="24" t="s">
        <v>3145</v>
      </c>
      <c r="BI2139" s="6" t="s">
        <v>4</v>
      </c>
      <c r="BJ2139" s="47" t="s">
        <v>3146</v>
      </c>
      <c r="BL2139" s="42" t="s">
        <v>2815</v>
      </c>
      <c r="BM2139" s="43" t="s">
        <v>2821</v>
      </c>
      <c r="BO2139" s="17">
        <v>65492</v>
      </c>
      <c r="BP2139" s="18" t="s">
        <v>1396</v>
      </c>
    </row>
    <row r="2140" spans="1:68" ht="15" customHeight="1" thickBot="1" x14ac:dyDescent="0.35">
      <c r="A2140" s="116">
        <v>2138</v>
      </c>
      <c r="H2140" t="s">
        <v>3084</v>
      </c>
      <c r="I2140" s="244">
        <v>8</v>
      </c>
      <c r="J2140" s="244">
        <v>94</v>
      </c>
      <c r="K2140" s="244">
        <v>12</v>
      </c>
      <c r="L2140" s="244" t="s">
        <v>2552</v>
      </c>
      <c r="M2140" s="244">
        <v>1</v>
      </c>
      <c r="N2140" s="244" t="s">
        <v>2474</v>
      </c>
      <c r="O2140" s="244" t="s">
        <v>2474</v>
      </c>
      <c r="P2140" s="244">
        <v>1</v>
      </c>
      <c r="Q2140" s="244" t="s">
        <v>2474</v>
      </c>
      <c r="R2140" s="6">
        <f t="shared" si="305"/>
        <v>6</v>
      </c>
      <c r="S2140" s="6">
        <f t="shared" si="306"/>
        <v>1</v>
      </c>
      <c r="T2140" s="7">
        <f t="shared" si="307"/>
        <v>126464</v>
      </c>
      <c r="U2140" s="121" t="str">
        <f t="shared" si="308"/>
        <v>1EE00</v>
      </c>
      <c r="V2140" s="10">
        <f t="shared" si="309"/>
        <v>238</v>
      </c>
      <c r="W2140" s="10">
        <f t="shared" si="310"/>
        <v>1</v>
      </c>
      <c r="X2140" s="11">
        <f t="shared" si="311"/>
        <v>2</v>
      </c>
      <c r="Y2140" s="11">
        <f t="shared" si="312"/>
        <v>1</v>
      </c>
      <c r="Z2140" s="12" t="str">
        <f t="shared" si="313"/>
        <v>PGN List - Transmit/Receive PGN's group function</v>
      </c>
      <c r="AI2140" s="17"/>
      <c r="AJ2140" s="18"/>
      <c r="AK2140" s="19"/>
      <c r="AL2140" s="21"/>
      <c r="AM2140" s="21"/>
      <c r="AN2140" s="21"/>
      <c r="AO2140" s="21"/>
      <c r="AP2140" s="20"/>
      <c r="AQ2140" s="22"/>
      <c r="AR2140" s="20"/>
      <c r="AS2140" s="20"/>
      <c r="AT2140" s="20"/>
      <c r="AU2140" s="20"/>
      <c r="AV2140" s="20"/>
      <c r="AW2140" s="20"/>
      <c r="AX2140" s="221">
        <v>126464</v>
      </c>
      <c r="AY2140" s="6">
        <v>2</v>
      </c>
      <c r="AZ2140" s="6">
        <v>1</v>
      </c>
      <c r="BA2140" s="87" t="s">
        <v>2939</v>
      </c>
      <c r="BB2140" s="39" t="s">
        <v>2751</v>
      </c>
      <c r="BC2140" s="84" t="s">
        <v>2710</v>
      </c>
      <c r="BD2140" s="38" t="s">
        <v>2932</v>
      </c>
      <c r="BE2140" s="39" t="s">
        <v>2940</v>
      </c>
      <c r="BF2140" s="90" t="s">
        <v>4</v>
      </c>
      <c r="BL2140" s="42" t="s">
        <v>2815</v>
      </c>
      <c r="BM2140" s="43" t="s">
        <v>2821</v>
      </c>
      <c r="BO2140" s="17">
        <v>127257</v>
      </c>
      <c r="BP2140" s="18" t="s">
        <v>1420</v>
      </c>
    </row>
    <row r="2141" spans="1:68" ht="15" customHeight="1" thickBot="1" x14ac:dyDescent="0.35">
      <c r="A2141" s="116">
        <v>2139</v>
      </c>
      <c r="H2141" t="s">
        <v>3084</v>
      </c>
      <c r="I2141" s="244">
        <v>8</v>
      </c>
      <c r="J2141" s="244" t="s">
        <v>2545</v>
      </c>
      <c r="K2141" s="244" t="s">
        <v>2566</v>
      </c>
      <c r="L2141" s="244">
        <v>1</v>
      </c>
      <c r="M2141" s="244">
        <v>0</v>
      </c>
      <c r="N2141" s="244" t="s">
        <v>2635</v>
      </c>
      <c r="O2141" s="244">
        <v>0</v>
      </c>
      <c r="P2141" s="244">
        <v>0</v>
      </c>
      <c r="Q2141" s="244" t="s">
        <v>2549</v>
      </c>
      <c r="R2141" s="6">
        <f t="shared" si="305"/>
        <v>6</v>
      </c>
      <c r="S2141" s="6">
        <f t="shared" si="306"/>
        <v>1</v>
      </c>
      <c r="T2141" s="7">
        <f t="shared" si="307"/>
        <v>126464</v>
      </c>
      <c r="U2141" s="121" t="str">
        <f t="shared" si="308"/>
        <v>1EE00</v>
      </c>
      <c r="V2141" s="10">
        <f t="shared" si="309"/>
        <v>238</v>
      </c>
      <c r="W2141" s="10">
        <f t="shared" si="310"/>
        <v>1</v>
      </c>
      <c r="X2141" s="11">
        <f t="shared" si="311"/>
        <v>2</v>
      </c>
      <c r="Y2141" s="11">
        <f t="shared" si="312"/>
        <v>1</v>
      </c>
      <c r="Z2141" s="12" t="str">
        <f t="shared" si="313"/>
        <v>PGN List - Transmit/Receive PGN's group function</v>
      </c>
      <c r="AI2141" s="17"/>
      <c r="AJ2141" s="18"/>
      <c r="AK2141" s="19"/>
      <c r="AQ2141" s="37"/>
      <c r="AR2141" s="34"/>
      <c r="AS2141" s="34"/>
      <c r="AT2141" s="34"/>
      <c r="AU2141" s="34"/>
      <c r="AV2141" s="34"/>
      <c r="AW2141" s="34"/>
      <c r="AX2141" s="222">
        <v>126464</v>
      </c>
      <c r="AY2141" s="6">
        <v>2</v>
      </c>
      <c r="AZ2141" s="6">
        <v>1</v>
      </c>
      <c r="BA2141" s="87" t="s">
        <v>2925</v>
      </c>
      <c r="BB2141" s="39" t="s">
        <v>2709</v>
      </c>
      <c r="BC2141" s="84" t="s">
        <v>2710</v>
      </c>
      <c r="BL2141" s="42" t="s">
        <v>2815</v>
      </c>
      <c r="BM2141" s="43" t="s">
        <v>2821</v>
      </c>
      <c r="BO2141" s="17">
        <v>127503</v>
      </c>
      <c r="BP2141" s="18" t="s">
        <v>1430</v>
      </c>
    </row>
    <row r="2142" spans="1:68" ht="15" customHeight="1" thickBot="1" x14ac:dyDescent="0.35">
      <c r="A2142" s="116">
        <v>2140</v>
      </c>
      <c r="H2142" t="s">
        <v>3084</v>
      </c>
      <c r="I2142" s="244">
        <v>8</v>
      </c>
      <c r="J2142" s="244" t="s">
        <v>2576</v>
      </c>
      <c r="K2142" s="244">
        <v>0</v>
      </c>
      <c r="L2142" s="244">
        <v>0</v>
      </c>
      <c r="M2142" s="244" t="s">
        <v>2550</v>
      </c>
      <c r="N2142" s="244">
        <v>0</v>
      </c>
      <c r="O2142" s="244">
        <v>0</v>
      </c>
      <c r="P2142" s="244" t="s">
        <v>2551</v>
      </c>
      <c r="Q2142" s="244">
        <v>0</v>
      </c>
      <c r="R2142" s="6">
        <f t="shared" si="305"/>
        <v>6</v>
      </c>
      <c r="S2142" s="6">
        <f t="shared" si="306"/>
        <v>1</v>
      </c>
      <c r="T2142" s="7">
        <f t="shared" si="307"/>
        <v>126464</v>
      </c>
      <c r="U2142" s="121" t="str">
        <f t="shared" si="308"/>
        <v>1EE00</v>
      </c>
      <c r="V2142" s="10">
        <f t="shared" si="309"/>
        <v>238</v>
      </c>
      <c r="W2142" s="10">
        <f t="shared" si="310"/>
        <v>1</v>
      </c>
      <c r="X2142" s="11">
        <f t="shared" si="311"/>
        <v>2</v>
      </c>
      <c r="Y2142" s="11">
        <f t="shared" si="312"/>
        <v>1</v>
      </c>
      <c r="Z2142" s="12" t="str">
        <f t="shared" si="313"/>
        <v>PGN List - Transmit/Receive PGN's group function</v>
      </c>
      <c r="AI2142" s="17"/>
      <c r="AJ2142" s="18"/>
      <c r="AK2142" s="19"/>
      <c r="AL2142" s="21"/>
      <c r="AM2142" s="21"/>
      <c r="AN2142" s="21"/>
      <c r="AO2142" s="21"/>
      <c r="AP2142" s="20"/>
      <c r="AQ2142" s="22"/>
      <c r="AR2142" s="20"/>
      <c r="AS2142" s="20"/>
      <c r="AT2142" s="20"/>
      <c r="AU2142" s="20"/>
      <c r="AV2142" s="20"/>
      <c r="AW2142" s="20"/>
      <c r="AX2142" s="221">
        <v>126464</v>
      </c>
      <c r="AY2142" s="6">
        <v>2</v>
      </c>
      <c r="AZ2142" s="6">
        <v>1</v>
      </c>
      <c r="BA2142" s="87" t="s">
        <v>2926</v>
      </c>
      <c r="BB2142" s="39" t="s">
        <v>2352</v>
      </c>
      <c r="BC2142" s="84" t="s">
        <v>2710</v>
      </c>
      <c r="BL2142" s="42" t="s">
        <v>2815</v>
      </c>
      <c r="BM2142" s="43" t="s">
        <v>2821</v>
      </c>
      <c r="BO2142" s="17">
        <v>127514</v>
      </c>
      <c r="BP2142" s="18" t="s">
        <v>1441</v>
      </c>
    </row>
    <row r="2143" spans="1:68" ht="15" customHeight="1" thickBot="1" x14ac:dyDescent="0.35">
      <c r="A2143" s="116">
        <v>2141</v>
      </c>
      <c r="H2143" t="s">
        <v>3084</v>
      </c>
      <c r="I2143" s="244">
        <v>8</v>
      </c>
      <c r="J2143" s="244" t="s">
        <v>2486</v>
      </c>
      <c r="K2143" s="244">
        <v>0</v>
      </c>
      <c r="L2143" s="244" t="s">
        <v>2548</v>
      </c>
      <c r="M2143" s="244">
        <v>0</v>
      </c>
      <c r="N2143" s="244" t="s">
        <v>2658</v>
      </c>
      <c r="O2143" s="244" t="s">
        <v>2552</v>
      </c>
      <c r="P2143" s="244">
        <v>0</v>
      </c>
      <c r="Q2143" s="244">
        <v>6</v>
      </c>
      <c r="R2143" s="6">
        <f t="shared" si="305"/>
        <v>6</v>
      </c>
      <c r="S2143" s="6">
        <f t="shared" si="306"/>
        <v>1</v>
      </c>
      <c r="T2143" s="7">
        <f t="shared" si="307"/>
        <v>126464</v>
      </c>
      <c r="U2143" s="121" t="str">
        <f t="shared" si="308"/>
        <v>1EE00</v>
      </c>
      <c r="V2143" s="10">
        <f t="shared" si="309"/>
        <v>238</v>
      </c>
      <c r="W2143" s="10">
        <f t="shared" si="310"/>
        <v>1</v>
      </c>
      <c r="X2143" s="11">
        <f t="shared" si="311"/>
        <v>2</v>
      </c>
      <c r="Y2143" s="11">
        <f t="shared" si="312"/>
        <v>1</v>
      </c>
      <c r="Z2143" s="12" t="str">
        <f t="shared" si="313"/>
        <v>PGN List - Transmit/Receive PGN's group function</v>
      </c>
      <c r="AI2143" s="17"/>
      <c r="AJ2143" s="18"/>
      <c r="AK2143" s="19"/>
      <c r="AQ2143" s="37"/>
      <c r="AR2143" s="34"/>
      <c r="AS2143" s="34"/>
      <c r="AT2143" s="34"/>
      <c r="AU2143" s="34"/>
      <c r="AV2143" s="34"/>
      <c r="AW2143" s="34"/>
      <c r="AX2143" s="222">
        <v>126464</v>
      </c>
      <c r="AY2143" s="6">
        <v>2</v>
      </c>
      <c r="AZ2143" s="6">
        <v>1</v>
      </c>
      <c r="BA2143" s="87" t="s">
        <v>2954</v>
      </c>
      <c r="BB2143" s="39" t="s">
        <v>2411</v>
      </c>
      <c r="BC2143" s="84" t="s">
        <v>2710</v>
      </c>
      <c r="BG2143" s="58" t="s">
        <v>2932</v>
      </c>
      <c r="BH2143" s="24" t="s">
        <v>2955</v>
      </c>
      <c r="BI2143" s="6" t="s">
        <v>4</v>
      </c>
      <c r="BL2143" s="42" t="s">
        <v>2815</v>
      </c>
      <c r="BM2143" s="43" t="s">
        <v>2821</v>
      </c>
      <c r="BO2143" s="17">
        <v>130054</v>
      </c>
      <c r="BP2143" s="18" t="s">
        <v>1496</v>
      </c>
    </row>
    <row r="2144" spans="1:68" ht="15" customHeight="1" thickBot="1" x14ac:dyDescent="0.35">
      <c r="A2144" s="116">
        <v>2142</v>
      </c>
      <c r="H2144" t="s">
        <v>3084</v>
      </c>
      <c r="I2144" s="244">
        <v>8</v>
      </c>
      <c r="J2144" s="244" t="s">
        <v>2582</v>
      </c>
      <c r="K2144" s="244" t="s">
        <v>2474</v>
      </c>
      <c r="L2144" s="244">
        <v>0</v>
      </c>
      <c r="M2144" s="244">
        <v>0</v>
      </c>
      <c r="N2144" s="244" t="s">
        <v>2553</v>
      </c>
      <c r="O2144" s="244">
        <v>1</v>
      </c>
      <c r="P2144" s="244">
        <v>0</v>
      </c>
      <c r="Q2144" s="244" t="s">
        <v>2653</v>
      </c>
      <c r="R2144" s="6">
        <f t="shared" si="305"/>
        <v>6</v>
      </c>
      <c r="S2144" s="6">
        <f t="shared" si="306"/>
        <v>1</v>
      </c>
      <c r="T2144" s="7">
        <f t="shared" si="307"/>
        <v>126464</v>
      </c>
      <c r="U2144" s="121" t="str">
        <f t="shared" si="308"/>
        <v>1EE00</v>
      </c>
      <c r="V2144" s="10">
        <f t="shared" si="309"/>
        <v>238</v>
      </c>
      <c r="W2144" s="10">
        <f t="shared" si="310"/>
        <v>1</v>
      </c>
      <c r="X2144" s="11">
        <f t="shared" si="311"/>
        <v>2</v>
      </c>
      <c r="Y2144" s="11">
        <f t="shared" si="312"/>
        <v>1</v>
      </c>
      <c r="Z2144" s="12" t="str">
        <f t="shared" si="313"/>
        <v>PGN List - Transmit/Receive PGN's group function</v>
      </c>
      <c r="AI2144" s="17"/>
      <c r="AJ2144" s="18"/>
      <c r="AK2144" s="19"/>
      <c r="AL2144" s="21"/>
      <c r="AM2144" s="21"/>
      <c r="AN2144" s="21"/>
      <c r="AO2144" s="21"/>
      <c r="AP2144" s="20"/>
      <c r="AQ2144" s="22"/>
      <c r="AR2144" s="20"/>
      <c r="AS2144" s="20"/>
      <c r="AT2144" s="20"/>
      <c r="AU2144" s="20"/>
      <c r="AV2144" s="20"/>
      <c r="AW2144" s="20"/>
      <c r="AX2144" s="221">
        <v>126464</v>
      </c>
      <c r="AY2144" s="6">
        <v>2</v>
      </c>
      <c r="AZ2144" s="6">
        <v>1</v>
      </c>
      <c r="BA2144" s="87" t="s">
        <v>2927</v>
      </c>
      <c r="BB2144" s="39" t="s">
        <v>2412</v>
      </c>
      <c r="BC2144" s="84" t="s">
        <v>2710</v>
      </c>
      <c r="BL2144" s="42" t="s">
        <v>2815</v>
      </c>
      <c r="BM2144" s="43" t="s">
        <v>2821</v>
      </c>
      <c r="BO2144" s="17">
        <v>130072</v>
      </c>
      <c r="BP2144" s="18" t="s">
        <v>1507</v>
      </c>
    </row>
    <row r="2145" spans="1:68" ht="15" customHeight="1" thickBot="1" x14ac:dyDescent="0.35">
      <c r="A2145" s="116">
        <v>2143</v>
      </c>
      <c r="H2145" t="s">
        <v>3084</v>
      </c>
      <c r="I2145" s="244">
        <v>8</v>
      </c>
      <c r="J2145" s="244" t="s">
        <v>2524</v>
      </c>
      <c r="K2145" s="244">
        <v>1</v>
      </c>
      <c r="L2145" s="244">
        <v>10</v>
      </c>
      <c r="M2145" s="244" t="s">
        <v>2528</v>
      </c>
      <c r="N2145" s="244">
        <v>1</v>
      </c>
      <c r="O2145" s="244">
        <v>14</v>
      </c>
      <c r="P2145" s="244" t="s">
        <v>2528</v>
      </c>
      <c r="Q2145" s="244">
        <v>1</v>
      </c>
      <c r="R2145" s="6">
        <f t="shared" si="305"/>
        <v>6</v>
      </c>
      <c r="S2145" s="6">
        <f t="shared" si="306"/>
        <v>1</v>
      </c>
      <c r="T2145" s="7">
        <f t="shared" si="307"/>
        <v>126464</v>
      </c>
      <c r="U2145" s="121" t="str">
        <f t="shared" si="308"/>
        <v>1EE00</v>
      </c>
      <c r="V2145" s="10">
        <f t="shared" si="309"/>
        <v>238</v>
      </c>
      <c r="W2145" s="10">
        <f t="shared" si="310"/>
        <v>1</v>
      </c>
      <c r="X2145" s="11">
        <f t="shared" si="311"/>
        <v>2</v>
      </c>
      <c r="Y2145" s="11">
        <f t="shared" si="312"/>
        <v>1</v>
      </c>
      <c r="Z2145" s="12" t="str">
        <f t="shared" si="313"/>
        <v>PGN List - Transmit/Receive PGN's group function</v>
      </c>
      <c r="AI2145" s="17"/>
      <c r="AJ2145" s="18"/>
      <c r="AK2145" s="19"/>
      <c r="AQ2145" s="37"/>
      <c r="AR2145" s="34"/>
      <c r="AS2145" s="34"/>
      <c r="AT2145" s="34"/>
      <c r="AU2145" s="34"/>
      <c r="AV2145" s="34"/>
      <c r="AW2145" s="34"/>
      <c r="AX2145" s="222">
        <v>126464</v>
      </c>
      <c r="AY2145" s="6">
        <v>2</v>
      </c>
      <c r="AZ2145" s="6">
        <v>1</v>
      </c>
      <c r="BA2145" s="87" t="s">
        <v>2928</v>
      </c>
      <c r="BB2145" s="39" t="s">
        <v>2413</v>
      </c>
      <c r="BC2145" s="84" t="s">
        <v>2710</v>
      </c>
      <c r="BG2145" s="58" t="s">
        <v>2932</v>
      </c>
      <c r="BH2145" s="24" t="s">
        <v>2973</v>
      </c>
      <c r="BI2145" s="6" t="s">
        <v>4</v>
      </c>
      <c r="BJ2145" s="47" t="s">
        <v>2974</v>
      </c>
      <c r="BL2145" s="42" t="s">
        <v>2815</v>
      </c>
      <c r="BM2145" s="43" t="s">
        <v>2821</v>
      </c>
      <c r="BO2145" s="17">
        <v>130837</v>
      </c>
      <c r="BP2145" s="18" t="s">
        <v>1528</v>
      </c>
    </row>
    <row r="2146" spans="1:68" ht="15" customHeight="1" thickBot="1" x14ac:dyDescent="0.35">
      <c r="A2146" s="116">
        <v>2144</v>
      </c>
      <c r="H2146" t="s">
        <v>3084</v>
      </c>
      <c r="I2146" s="244">
        <v>8</v>
      </c>
      <c r="J2146" s="244" t="s">
        <v>2583</v>
      </c>
      <c r="K2146" s="244">
        <v>5</v>
      </c>
      <c r="L2146" s="244" t="s">
        <v>2542</v>
      </c>
      <c r="M2146" s="244">
        <v>1</v>
      </c>
      <c r="N2146" s="244" t="s">
        <v>2494</v>
      </c>
      <c r="O2146" s="244" t="s">
        <v>2542</v>
      </c>
      <c r="P2146" s="244">
        <v>1</v>
      </c>
      <c r="Q2146" s="244">
        <v>12</v>
      </c>
      <c r="R2146" s="6">
        <f t="shared" si="305"/>
        <v>6</v>
      </c>
      <c r="S2146" s="6">
        <f t="shared" si="306"/>
        <v>1</v>
      </c>
      <c r="T2146" s="7">
        <f t="shared" si="307"/>
        <v>126464</v>
      </c>
      <c r="U2146" s="121" t="str">
        <f t="shared" si="308"/>
        <v>1EE00</v>
      </c>
      <c r="V2146" s="10">
        <f t="shared" si="309"/>
        <v>238</v>
      </c>
      <c r="W2146" s="10">
        <f t="shared" si="310"/>
        <v>1</v>
      </c>
      <c r="X2146" s="11">
        <f t="shared" si="311"/>
        <v>2</v>
      </c>
      <c r="Y2146" s="11">
        <f t="shared" si="312"/>
        <v>1</v>
      </c>
      <c r="Z2146" s="12" t="str">
        <f t="shared" si="313"/>
        <v>PGN List - Transmit/Receive PGN's group function</v>
      </c>
      <c r="AI2146" s="17"/>
      <c r="AJ2146" s="18"/>
      <c r="AK2146" s="19"/>
      <c r="AL2146" s="21"/>
      <c r="AM2146" s="21"/>
      <c r="AN2146" s="21"/>
      <c r="AO2146" s="21"/>
      <c r="AP2146" s="20"/>
      <c r="AQ2146" s="22"/>
      <c r="AR2146" s="20"/>
      <c r="AS2146" s="20"/>
      <c r="AT2146" s="20"/>
      <c r="AU2146" s="20"/>
      <c r="AV2146" s="20"/>
      <c r="AW2146" s="20"/>
      <c r="AX2146" s="221">
        <v>126464</v>
      </c>
      <c r="AY2146" s="6">
        <v>2</v>
      </c>
      <c r="AZ2146" s="6">
        <v>1</v>
      </c>
      <c r="BA2146" s="87" t="s">
        <v>2941</v>
      </c>
      <c r="BB2146" s="39" t="s">
        <v>2415</v>
      </c>
      <c r="BC2146" s="84" t="s">
        <v>2710</v>
      </c>
      <c r="BG2146" s="58" t="s">
        <v>2932</v>
      </c>
      <c r="BH2146" s="24" t="s">
        <v>2369</v>
      </c>
      <c r="BI2146" s="6" t="s">
        <v>4</v>
      </c>
      <c r="BL2146" s="42" t="s">
        <v>2815</v>
      </c>
      <c r="BM2146" s="43" t="s">
        <v>2821</v>
      </c>
      <c r="BO2146" s="17">
        <v>130854</v>
      </c>
      <c r="BP2146" s="18" t="s">
        <v>1526</v>
      </c>
    </row>
    <row r="2147" spans="1:68" ht="15" customHeight="1" thickBot="1" x14ac:dyDescent="0.35">
      <c r="A2147" s="116">
        <v>2145</v>
      </c>
      <c r="H2147" t="s">
        <v>3084</v>
      </c>
      <c r="I2147" s="244">
        <v>8</v>
      </c>
      <c r="J2147" s="244" t="s">
        <v>2584</v>
      </c>
      <c r="K2147" s="244" t="s">
        <v>2542</v>
      </c>
      <c r="L2147" s="244">
        <v>1</v>
      </c>
      <c r="M2147" s="244">
        <v>13</v>
      </c>
      <c r="N2147" s="244" t="s">
        <v>2542</v>
      </c>
      <c r="O2147" s="244">
        <v>1</v>
      </c>
      <c r="P2147" s="244">
        <v>14</v>
      </c>
      <c r="Q2147" s="244" t="s">
        <v>2542</v>
      </c>
      <c r="R2147" s="6">
        <f t="shared" si="305"/>
        <v>6</v>
      </c>
      <c r="S2147" s="6">
        <f t="shared" si="306"/>
        <v>1</v>
      </c>
      <c r="T2147" s="7">
        <f t="shared" si="307"/>
        <v>126464</v>
      </c>
      <c r="U2147" s="121" t="str">
        <f t="shared" si="308"/>
        <v>1EE00</v>
      </c>
      <c r="V2147" s="10">
        <f t="shared" si="309"/>
        <v>238</v>
      </c>
      <c r="W2147" s="10">
        <f t="shared" si="310"/>
        <v>1</v>
      </c>
      <c r="X2147" s="11">
        <f t="shared" si="311"/>
        <v>2</v>
      </c>
      <c r="Y2147" s="11">
        <f t="shared" si="312"/>
        <v>1</v>
      </c>
      <c r="Z2147" s="12" t="str">
        <f t="shared" si="313"/>
        <v>PGN List - Transmit/Receive PGN's group function</v>
      </c>
      <c r="AI2147" s="17"/>
      <c r="AJ2147" s="18"/>
      <c r="AK2147" s="19"/>
      <c r="AQ2147" s="37"/>
      <c r="AR2147" s="34"/>
      <c r="AS2147" s="34"/>
      <c r="AT2147" s="34"/>
      <c r="AU2147" s="34"/>
      <c r="AV2147" s="34"/>
      <c r="AW2147" s="34"/>
      <c r="AX2147" s="222">
        <v>126464</v>
      </c>
      <c r="AY2147" s="6">
        <v>2</v>
      </c>
      <c r="AZ2147" s="6">
        <v>1</v>
      </c>
      <c r="BA2147" s="87" t="s">
        <v>2930</v>
      </c>
      <c r="BB2147" s="39" t="s">
        <v>2414</v>
      </c>
      <c r="BC2147" s="84" t="s">
        <v>2710</v>
      </c>
      <c r="BG2147" s="58" t="s">
        <v>2932</v>
      </c>
      <c r="BH2147" s="24" t="s">
        <v>2966</v>
      </c>
      <c r="BI2147" s="6" t="s">
        <v>4</v>
      </c>
      <c r="BL2147" s="42" t="s">
        <v>2815</v>
      </c>
      <c r="BM2147" s="43" t="s">
        <v>2821</v>
      </c>
      <c r="BO2147" s="17">
        <v>130909</v>
      </c>
      <c r="BP2147" s="18" t="s">
        <v>1526</v>
      </c>
    </row>
    <row r="2148" spans="1:68" ht="15" customHeight="1" thickBot="1" x14ac:dyDescent="0.35">
      <c r="A2148" s="116">
        <v>2146</v>
      </c>
      <c r="H2148" t="s">
        <v>3084</v>
      </c>
      <c r="I2148" s="244">
        <v>8</v>
      </c>
      <c r="J2148" s="244" t="s">
        <v>2577</v>
      </c>
      <c r="K2148" s="244">
        <v>1</v>
      </c>
      <c r="L2148" s="244">
        <v>19</v>
      </c>
      <c r="M2148" s="244" t="s">
        <v>2542</v>
      </c>
      <c r="N2148" s="244">
        <v>1</v>
      </c>
      <c r="O2148" s="244" t="s">
        <v>2554</v>
      </c>
      <c r="P2148" s="244" t="s">
        <v>2542</v>
      </c>
      <c r="Q2148" s="244">
        <v>1</v>
      </c>
      <c r="R2148" s="6">
        <f t="shared" si="305"/>
        <v>6</v>
      </c>
      <c r="S2148" s="6">
        <f t="shared" si="306"/>
        <v>1</v>
      </c>
      <c r="T2148" s="7">
        <f t="shared" si="307"/>
        <v>126464</v>
      </c>
      <c r="U2148" s="121" t="str">
        <f t="shared" si="308"/>
        <v>1EE00</v>
      </c>
      <c r="V2148" s="10">
        <f t="shared" si="309"/>
        <v>238</v>
      </c>
      <c r="W2148" s="10">
        <f t="shared" si="310"/>
        <v>1</v>
      </c>
      <c r="X2148" s="11">
        <f t="shared" si="311"/>
        <v>2</v>
      </c>
      <c r="Y2148" s="11">
        <f t="shared" si="312"/>
        <v>1</v>
      </c>
      <c r="Z2148" s="12" t="str">
        <f t="shared" si="313"/>
        <v>PGN List - Transmit/Receive PGN's group function</v>
      </c>
      <c r="AI2148" s="17"/>
      <c r="AJ2148" s="18"/>
      <c r="AK2148" s="19"/>
      <c r="AL2148" s="21"/>
      <c r="AM2148" s="21"/>
      <c r="AN2148" s="21"/>
      <c r="AO2148" s="21"/>
      <c r="AP2148" s="20"/>
      <c r="AQ2148" s="22"/>
      <c r="AR2148" s="20"/>
      <c r="AS2148" s="20"/>
      <c r="AT2148" s="20"/>
      <c r="AU2148" s="20"/>
      <c r="AV2148" s="20"/>
      <c r="AW2148" s="20"/>
      <c r="AX2148" s="221">
        <v>126464</v>
      </c>
      <c r="AY2148" s="6">
        <v>2</v>
      </c>
      <c r="AZ2148" s="6">
        <v>1</v>
      </c>
      <c r="BA2148" s="87" t="s">
        <v>2942</v>
      </c>
      <c r="BB2148" s="39" t="s">
        <v>2416</v>
      </c>
      <c r="BC2148" s="84" t="s">
        <v>2710</v>
      </c>
      <c r="BD2148" s="38" t="s">
        <v>2932</v>
      </c>
      <c r="BE2148" s="39" t="s">
        <v>3147</v>
      </c>
      <c r="BF2148" s="90" t="s">
        <v>4</v>
      </c>
      <c r="BG2148" s="58" t="s">
        <v>2932</v>
      </c>
      <c r="BH2148" s="24" t="s">
        <v>2943</v>
      </c>
      <c r="BI2148" s="6" t="s">
        <v>4</v>
      </c>
      <c r="BJ2148" s="47" t="s">
        <v>2944</v>
      </c>
      <c r="BL2148" s="42" t="s">
        <v>2815</v>
      </c>
      <c r="BM2148" s="43" t="s">
        <v>2821</v>
      </c>
      <c r="BO2148" s="17">
        <v>130918</v>
      </c>
      <c r="BP2148" s="18" t="s">
        <v>1526</v>
      </c>
    </row>
    <row r="2149" spans="1:68" ht="15" customHeight="1" thickBot="1" x14ac:dyDescent="0.35">
      <c r="A2149" s="116">
        <v>2147</v>
      </c>
      <c r="H2149" t="s">
        <v>3084</v>
      </c>
      <c r="I2149" s="244">
        <v>8</v>
      </c>
      <c r="J2149" s="244" t="s">
        <v>2511</v>
      </c>
      <c r="K2149" s="244">
        <v>0</v>
      </c>
      <c r="L2149" s="244" t="s">
        <v>2630</v>
      </c>
      <c r="M2149" s="244">
        <v>1</v>
      </c>
      <c r="N2149" s="244">
        <v>1</v>
      </c>
      <c r="O2149" s="244" t="s">
        <v>2630</v>
      </c>
      <c r="P2149" s="244">
        <v>1</v>
      </c>
      <c r="Q2149" s="244">
        <v>5</v>
      </c>
      <c r="R2149" s="6">
        <f t="shared" si="305"/>
        <v>6</v>
      </c>
      <c r="S2149" s="6">
        <f t="shared" si="306"/>
        <v>1</v>
      </c>
      <c r="T2149" s="7">
        <f t="shared" si="307"/>
        <v>126464</v>
      </c>
      <c r="U2149" s="121" t="str">
        <f t="shared" si="308"/>
        <v>1EE00</v>
      </c>
      <c r="V2149" s="10">
        <f t="shared" si="309"/>
        <v>238</v>
      </c>
      <c r="W2149" s="10">
        <f t="shared" si="310"/>
        <v>1</v>
      </c>
      <c r="X2149" s="11">
        <f t="shared" si="311"/>
        <v>2</v>
      </c>
      <c r="Y2149" s="11">
        <f t="shared" si="312"/>
        <v>1</v>
      </c>
      <c r="Z2149" s="12" t="str">
        <f t="shared" si="313"/>
        <v>PGN List - Transmit/Receive PGN's group function</v>
      </c>
      <c r="AI2149" s="17"/>
      <c r="AJ2149" s="18"/>
      <c r="AK2149" s="19"/>
      <c r="AQ2149" s="37"/>
      <c r="AR2149" s="34"/>
      <c r="AS2149" s="34"/>
      <c r="AT2149" s="34"/>
      <c r="AU2149" s="34"/>
      <c r="AV2149" s="34"/>
      <c r="AW2149" s="34"/>
      <c r="AX2149" s="222">
        <v>126464</v>
      </c>
      <c r="AY2149" s="6">
        <v>2</v>
      </c>
      <c r="AZ2149" s="6">
        <v>1</v>
      </c>
      <c r="BA2149" s="87" t="s">
        <v>2931</v>
      </c>
      <c r="BB2149" s="39" t="s">
        <v>2417</v>
      </c>
      <c r="BC2149" s="84" t="s">
        <v>2710</v>
      </c>
      <c r="BL2149" s="42" t="s">
        <v>2815</v>
      </c>
      <c r="BM2149" s="43" t="s">
        <v>2821</v>
      </c>
      <c r="BO2149" s="17">
        <v>130952</v>
      </c>
      <c r="BP2149" s="18" t="s">
        <v>1526</v>
      </c>
    </row>
    <row r="2150" spans="1:68" ht="15" customHeight="1" thickBot="1" x14ac:dyDescent="0.35">
      <c r="A2150" s="116">
        <v>2148</v>
      </c>
      <c r="H2150" t="s">
        <v>3084</v>
      </c>
      <c r="I2150" s="244">
        <v>8</v>
      </c>
      <c r="J2150" s="244" t="s">
        <v>2574</v>
      </c>
      <c r="K2150" s="244" t="s">
        <v>2630</v>
      </c>
      <c r="L2150" s="244">
        <v>1</v>
      </c>
      <c r="M2150" s="244">
        <v>9</v>
      </c>
      <c r="N2150" s="244" t="s">
        <v>2630</v>
      </c>
      <c r="O2150" s="244">
        <v>1</v>
      </c>
      <c r="P2150" s="244">
        <v>11</v>
      </c>
      <c r="Q2150" s="244" t="s">
        <v>2630</v>
      </c>
      <c r="R2150" s="6">
        <f t="shared" si="305"/>
        <v>6</v>
      </c>
      <c r="S2150" s="6">
        <f t="shared" si="306"/>
        <v>1</v>
      </c>
      <c r="T2150" s="7">
        <f t="shared" si="307"/>
        <v>126464</v>
      </c>
      <c r="U2150" s="121" t="str">
        <f t="shared" si="308"/>
        <v>1EE00</v>
      </c>
      <c r="V2150" s="10">
        <f t="shared" si="309"/>
        <v>238</v>
      </c>
      <c r="W2150" s="10">
        <f t="shared" si="310"/>
        <v>1</v>
      </c>
      <c r="X2150" s="11">
        <f t="shared" si="311"/>
        <v>2</v>
      </c>
      <c r="Y2150" s="11">
        <f t="shared" si="312"/>
        <v>1</v>
      </c>
      <c r="Z2150" s="12" t="str">
        <f t="shared" si="313"/>
        <v>PGN List - Transmit/Receive PGN's group function</v>
      </c>
      <c r="AI2150" s="17"/>
      <c r="AJ2150" s="18"/>
      <c r="AK2150" s="19"/>
      <c r="AL2150" s="21"/>
      <c r="AM2150" s="21"/>
      <c r="AN2150" s="21"/>
      <c r="AO2150" s="21"/>
      <c r="AP2150" s="20"/>
      <c r="AQ2150" s="22"/>
      <c r="AR2150" s="20"/>
      <c r="AS2150" s="20"/>
      <c r="AT2150" s="20"/>
      <c r="AU2150" s="20"/>
      <c r="AV2150" s="20"/>
      <c r="AW2150" s="20"/>
      <c r="AX2150" s="221">
        <v>126464</v>
      </c>
      <c r="AY2150" s="6">
        <v>2</v>
      </c>
      <c r="AZ2150" s="6">
        <v>1</v>
      </c>
      <c r="BA2150" s="87" t="s">
        <v>2945</v>
      </c>
      <c r="BB2150" s="39" t="s">
        <v>2712</v>
      </c>
      <c r="BC2150" s="84" t="s">
        <v>2710</v>
      </c>
      <c r="BL2150" s="42" t="s">
        <v>2815</v>
      </c>
      <c r="BM2150" s="43" t="s">
        <v>2821</v>
      </c>
      <c r="BO2150" s="17">
        <v>130966</v>
      </c>
      <c r="BP2150" s="18" t="s">
        <v>1526</v>
      </c>
    </row>
    <row r="2151" spans="1:68" ht="15" customHeight="1" thickBot="1" x14ac:dyDescent="0.35">
      <c r="A2151" s="116">
        <v>2149</v>
      </c>
      <c r="H2151" t="s">
        <v>3084</v>
      </c>
      <c r="I2151" s="244">
        <v>8</v>
      </c>
      <c r="J2151" s="244" t="s">
        <v>2587</v>
      </c>
      <c r="K2151" s="244">
        <v>1</v>
      </c>
      <c r="L2151" s="244">
        <v>12</v>
      </c>
      <c r="M2151" s="244" t="s">
        <v>2630</v>
      </c>
      <c r="N2151" s="244">
        <v>1</v>
      </c>
      <c r="O2151" s="244">
        <v>14</v>
      </c>
      <c r="P2151" s="244" t="s">
        <v>2630</v>
      </c>
      <c r="Q2151" s="244">
        <v>1</v>
      </c>
      <c r="R2151" s="6">
        <f t="shared" si="305"/>
        <v>6</v>
      </c>
      <c r="S2151" s="6">
        <f t="shared" si="306"/>
        <v>1</v>
      </c>
      <c r="T2151" s="7">
        <f t="shared" si="307"/>
        <v>126464</v>
      </c>
      <c r="U2151" s="121" t="str">
        <f t="shared" si="308"/>
        <v>1EE00</v>
      </c>
      <c r="V2151" s="10">
        <f t="shared" si="309"/>
        <v>238</v>
      </c>
      <c r="W2151" s="10">
        <f t="shared" si="310"/>
        <v>1</v>
      </c>
      <c r="X2151" s="11">
        <f t="shared" si="311"/>
        <v>2</v>
      </c>
      <c r="Y2151" s="11">
        <f t="shared" si="312"/>
        <v>1</v>
      </c>
      <c r="Z2151" s="12" t="str">
        <f t="shared" si="313"/>
        <v>PGN List - Transmit/Receive PGN's group function</v>
      </c>
      <c r="AI2151" s="17"/>
      <c r="AJ2151" s="18"/>
      <c r="AK2151" s="19"/>
      <c r="AQ2151" s="37"/>
      <c r="AR2151" s="34"/>
      <c r="AS2151" s="34"/>
      <c r="AT2151" s="34"/>
      <c r="AU2151" s="34"/>
      <c r="AV2151" s="34"/>
      <c r="AW2151" s="34"/>
      <c r="AX2151" s="222">
        <v>126464</v>
      </c>
      <c r="AY2151" s="6">
        <v>2</v>
      </c>
      <c r="AZ2151" s="6">
        <v>1</v>
      </c>
      <c r="BA2151" s="87" t="s">
        <v>2988</v>
      </c>
      <c r="BB2151" s="39" t="s">
        <v>2731</v>
      </c>
      <c r="BC2151" s="84" t="s">
        <v>2710</v>
      </c>
      <c r="BD2151" s="38" t="s">
        <v>2932</v>
      </c>
      <c r="BE2151" s="39" t="s">
        <v>3147</v>
      </c>
      <c r="BF2151" s="90" t="s">
        <v>4</v>
      </c>
      <c r="BG2151" s="58" t="s">
        <v>2932</v>
      </c>
      <c r="BH2151" s="24" t="s">
        <v>3045</v>
      </c>
      <c r="BI2151" s="6" t="s">
        <v>4</v>
      </c>
      <c r="BJ2151" s="47" t="s">
        <v>2979</v>
      </c>
      <c r="BL2151" s="42" t="s">
        <v>2815</v>
      </c>
      <c r="BM2151" s="43" t="s">
        <v>2821</v>
      </c>
      <c r="BO2151" s="17">
        <v>131034</v>
      </c>
      <c r="BP2151" s="18" t="s">
        <v>1526</v>
      </c>
    </row>
    <row r="2152" spans="1:68" ht="15" customHeight="1" thickBot="1" x14ac:dyDescent="0.35">
      <c r="A2152" s="116">
        <v>2150</v>
      </c>
      <c r="H2152" t="s">
        <v>3084</v>
      </c>
      <c r="I2152" s="244">
        <v>8</v>
      </c>
      <c r="J2152" s="244" t="s">
        <v>2519</v>
      </c>
      <c r="K2152" s="244">
        <v>6</v>
      </c>
      <c r="L2152" s="244" t="s">
        <v>2568</v>
      </c>
      <c r="M2152" s="244">
        <v>1</v>
      </c>
      <c r="N2152" s="244">
        <v>3</v>
      </c>
      <c r="O2152" s="244" t="s">
        <v>2632</v>
      </c>
      <c r="P2152" s="244">
        <v>1</v>
      </c>
      <c r="Q2152" s="244" t="s">
        <v>2481</v>
      </c>
      <c r="R2152" s="6">
        <f t="shared" si="305"/>
        <v>6</v>
      </c>
      <c r="S2152" s="6">
        <f t="shared" si="306"/>
        <v>1</v>
      </c>
      <c r="T2152" s="7">
        <f t="shared" si="307"/>
        <v>126464</v>
      </c>
      <c r="U2152" s="121" t="str">
        <f t="shared" si="308"/>
        <v>1EE00</v>
      </c>
      <c r="V2152" s="10">
        <f t="shared" si="309"/>
        <v>238</v>
      </c>
      <c r="W2152" s="10">
        <f t="shared" si="310"/>
        <v>1</v>
      </c>
      <c r="X2152" s="11">
        <f t="shared" si="311"/>
        <v>2</v>
      </c>
      <c r="Y2152" s="11">
        <f t="shared" si="312"/>
        <v>1</v>
      </c>
      <c r="Z2152" s="12" t="str">
        <f t="shared" si="313"/>
        <v>PGN List - Transmit/Receive PGN's group function</v>
      </c>
      <c r="AI2152" s="17"/>
      <c r="AJ2152" s="18"/>
      <c r="AK2152" s="19"/>
      <c r="AL2152" s="21"/>
      <c r="AM2152" s="21"/>
      <c r="AN2152" s="21"/>
      <c r="AO2152" s="21"/>
      <c r="AP2152" s="20"/>
      <c r="AQ2152" s="22"/>
      <c r="AR2152" s="20"/>
      <c r="AS2152" s="20"/>
      <c r="AT2152" s="20"/>
      <c r="AU2152" s="20"/>
      <c r="AV2152" s="20"/>
      <c r="AW2152" s="20"/>
      <c r="AX2152" s="221">
        <v>126464</v>
      </c>
      <c r="AY2152" s="6">
        <v>2</v>
      </c>
      <c r="AZ2152" s="6">
        <v>1</v>
      </c>
      <c r="BA2152" s="87" t="s">
        <v>2934</v>
      </c>
      <c r="BB2152" s="39" t="s">
        <v>2733</v>
      </c>
      <c r="BC2152" s="84" t="s">
        <v>2710</v>
      </c>
      <c r="BL2152" s="42" t="s">
        <v>2815</v>
      </c>
      <c r="BM2152" s="43" t="s">
        <v>2821</v>
      </c>
      <c r="BO2152" s="17">
        <v>131044</v>
      </c>
      <c r="BP2152" s="18" t="s">
        <v>1526</v>
      </c>
    </row>
    <row r="2153" spans="1:68" ht="15" customHeight="1" thickBot="1" x14ac:dyDescent="0.35">
      <c r="A2153" s="116">
        <v>2151</v>
      </c>
      <c r="H2153" t="s">
        <v>3084</v>
      </c>
      <c r="I2153" s="244">
        <v>8</v>
      </c>
      <c r="J2153" s="244" t="s">
        <v>2586</v>
      </c>
      <c r="K2153" s="244" t="s">
        <v>2632</v>
      </c>
      <c r="L2153" s="244">
        <v>1</v>
      </c>
      <c r="M2153" s="244">
        <v>13</v>
      </c>
      <c r="N2153" s="244" t="s">
        <v>2632</v>
      </c>
      <c r="O2153" s="244">
        <v>1</v>
      </c>
      <c r="P2153" s="244">
        <v>1</v>
      </c>
      <c r="Q2153" s="244" t="s">
        <v>2673</v>
      </c>
      <c r="R2153" s="6">
        <f t="shared" si="305"/>
        <v>6</v>
      </c>
      <c r="S2153" s="6">
        <f t="shared" si="306"/>
        <v>1</v>
      </c>
      <c r="T2153" s="7">
        <f t="shared" si="307"/>
        <v>126464</v>
      </c>
      <c r="U2153" s="121" t="str">
        <f t="shared" si="308"/>
        <v>1EE00</v>
      </c>
      <c r="V2153" s="10">
        <f t="shared" si="309"/>
        <v>238</v>
      </c>
      <c r="W2153" s="10">
        <f t="shared" si="310"/>
        <v>1</v>
      </c>
      <c r="X2153" s="11">
        <f t="shared" si="311"/>
        <v>2</v>
      </c>
      <c r="Y2153" s="11">
        <f t="shared" si="312"/>
        <v>1</v>
      </c>
      <c r="Z2153" s="12" t="str">
        <f t="shared" si="313"/>
        <v>PGN List - Transmit/Receive PGN's group function</v>
      </c>
      <c r="AI2153" s="17"/>
      <c r="AJ2153" s="18"/>
      <c r="AK2153" s="19"/>
      <c r="AQ2153" s="37"/>
      <c r="AR2153" s="34"/>
      <c r="AS2153" s="34"/>
      <c r="AT2153" s="34"/>
      <c r="AU2153" s="34"/>
      <c r="AV2153" s="34"/>
      <c r="AW2153" s="34"/>
      <c r="AX2153" s="222">
        <v>126464</v>
      </c>
      <c r="AY2153" s="6">
        <v>2</v>
      </c>
      <c r="AZ2153" s="6">
        <v>1</v>
      </c>
      <c r="BA2153" s="87" t="s">
        <v>3044</v>
      </c>
      <c r="BB2153" s="39" t="s">
        <v>2735</v>
      </c>
      <c r="BC2153" s="84" t="s">
        <v>2710</v>
      </c>
      <c r="BG2153" s="58" t="s">
        <v>2932</v>
      </c>
      <c r="BH2153" s="24" t="s">
        <v>2968</v>
      </c>
      <c r="BI2153" s="6" t="s">
        <v>4</v>
      </c>
      <c r="BL2153" s="42" t="s">
        <v>2815</v>
      </c>
      <c r="BM2153" s="43" t="s">
        <v>2821</v>
      </c>
      <c r="BO2153" s="17">
        <v>128776</v>
      </c>
      <c r="BP2153" s="18" t="s">
        <v>1539</v>
      </c>
    </row>
    <row r="2154" spans="1:68" ht="15" customHeight="1" thickBot="1" x14ac:dyDescent="0.35">
      <c r="A2154" s="116">
        <v>2152</v>
      </c>
      <c r="H2154" t="s">
        <v>3084</v>
      </c>
      <c r="I2154" s="244">
        <v>8</v>
      </c>
      <c r="J2154" s="244" t="s">
        <v>2590</v>
      </c>
      <c r="K2154" s="244">
        <v>1</v>
      </c>
      <c r="L2154" s="244">
        <v>2</v>
      </c>
      <c r="M2154" s="244" t="s">
        <v>2673</v>
      </c>
      <c r="N2154" s="244">
        <v>1</v>
      </c>
      <c r="O2154" s="244">
        <v>5</v>
      </c>
      <c r="P2154" s="244" t="s">
        <v>2673</v>
      </c>
      <c r="Q2154" s="244">
        <v>1</v>
      </c>
      <c r="R2154" s="6">
        <f t="shared" si="305"/>
        <v>6</v>
      </c>
      <c r="S2154" s="6">
        <f t="shared" si="306"/>
        <v>1</v>
      </c>
      <c r="T2154" s="7">
        <f t="shared" si="307"/>
        <v>126464</v>
      </c>
      <c r="U2154" s="121" t="str">
        <f t="shared" si="308"/>
        <v>1EE00</v>
      </c>
      <c r="V2154" s="10">
        <f t="shared" si="309"/>
        <v>238</v>
      </c>
      <c r="W2154" s="10">
        <f t="shared" si="310"/>
        <v>1</v>
      </c>
      <c r="X2154" s="11">
        <f t="shared" si="311"/>
        <v>2</v>
      </c>
      <c r="Y2154" s="11">
        <f t="shared" si="312"/>
        <v>1</v>
      </c>
      <c r="Z2154" s="12" t="str">
        <f t="shared" si="313"/>
        <v>PGN List - Transmit/Receive PGN's group function</v>
      </c>
      <c r="AI2154" s="17"/>
      <c r="AJ2154" s="18"/>
      <c r="AK2154" s="19"/>
      <c r="AL2154" s="21"/>
      <c r="AM2154" s="21"/>
      <c r="AN2154" s="21"/>
      <c r="AO2154" s="21"/>
      <c r="AP2154" s="20"/>
      <c r="AQ2154" s="22"/>
      <c r="AR2154" s="20"/>
      <c r="AS2154" s="20"/>
      <c r="AT2154" s="20"/>
      <c r="AU2154" s="20"/>
      <c r="AV2154" s="20"/>
      <c r="AW2154" s="20"/>
      <c r="AX2154" s="221">
        <v>126464</v>
      </c>
      <c r="AY2154" s="6">
        <v>2</v>
      </c>
      <c r="AZ2154" s="6">
        <v>1</v>
      </c>
      <c r="BA2154" s="87" t="s">
        <v>2935</v>
      </c>
      <c r="BB2154" s="39" t="s">
        <v>2737</v>
      </c>
      <c r="BC2154" s="84" t="s">
        <v>2710</v>
      </c>
      <c r="BL2154" s="42" t="s">
        <v>2815</v>
      </c>
      <c r="BM2154" s="43" t="s">
        <v>2821</v>
      </c>
      <c r="BO2154" s="17">
        <v>5376</v>
      </c>
      <c r="BP2154" s="18" t="s">
        <v>1550</v>
      </c>
    </row>
    <row r="2155" spans="1:68" ht="15" customHeight="1" thickBot="1" x14ac:dyDescent="0.35">
      <c r="A2155" s="116">
        <v>2153</v>
      </c>
      <c r="H2155" t="s">
        <v>3084</v>
      </c>
      <c r="I2155" s="244">
        <v>8</v>
      </c>
      <c r="J2155" s="244" t="s">
        <v>2588</v>
      </c>
      <c r="K2155" s="244">
        <v>9</v>
      </c>
      <c r="L2155" s="244" t="s">
        <v>2673</v>
      </c>
      <c r="M2155" s="244">
        <v>1</v>
      </c>
      <c r="N2155" s="244" t="s">
        <v>2534</v>
      </c>
      <c r="O2155" s="244" t="s">
        <v>2673</v>
      </c>
      <c r="P2155" s="244">
        <v>1</v>
      </c>
      <c r="Q2155" s="244" t="s">
        <v>2477</v>
      </c>
      <c r="R2155" s="6">
        <f t="shared" si="305"/>
        <v>6</v>
      </c>
      <c r="S2155" s="6">
        <f t="shared" si="306"/>
        <v>1</v>
      </c>
      <c r="T2155" s="7">
        <f t="shared" si="307"/>
        <v>126464</v>
      </c>
      <c r="U2155" s="121" t="str">
        <f t="shared" si="308"/>
        <v>1EE00</v>
      </c>
      <c r="V2155" s="10">
        <f t="shared" si="309"/>
        <v>238</v>
      </c>
      <c r="W2155" s="10">
        <f t="shared" si="310"/>
        <v>1</v>
      </c>
      <c r="X2155" s="11">
        <f t="shared" si="311"/>
        <v>2</v>
      </c>
      <c r="Y2155" s="11">
        <f t="shared" si="312"/>
        <v>1</v>
      </c>
      <c r="Z2155" s="12" t="str">
        <f t="shared" si="313"/>
        <v>PGN List - Transmit/Receive PGN's group function</v>
      </c>
      <c r="AI2155" s="17"/>
      <c r="AJ2155" s="18"/>
      <c r="AK2155" s="19"/>
      <c r="AQ2155" s="37"/>
      <c r="AR2155" s="34"/>
      <c r="AS2155" s="34"/>
      <c r="AT2155" s="34"/>
      <c r="AU2155" s="34"/>
      <c r="AV2155" s="34"/>
      <c r="AW2155" s="34"/>
      <c r="AX2155" s="222">
        <v>126464</v>
      </c>
      <c r="AY2155" s="6">
        <v>2</v>
      </c>
      <c r="AZ2155" s="6">
        <v>1</v>
      </c>
      <c r="BA2155" s="87" t="s">
        <v>2936</v>
      </c>
      <c r="BB2155" s="39" t="s">
        <v>2739</v>
      </c>
      <c r="BC2155" s="84" t="s">
        <v>2710</v>
      </c>
      <c r="BG2155" s="58" t="s">
        <v>2932</v>
      </c>
      <c r="BH2155" s="24" t="s">
        <v>3141</v>
      </c>
      <c r="BI2155" s="6" t="s">
        <v>4</v>
      </c>
      <c r="BL2155" s="42" t="s">
        <v>2815</v>
      </c>
      <c r="BM2155" s="43" t="s">
        <v>2821</v>
      </c>
      <c r="BO2155" s="17">
        <v>61570</v>
      </c>
      <c r="BP2155" s="18" t="s">
        <v>1604</v>
      </c>
    </row>
    <row r="2156" spans="1:68" ht="15" customHeight="1" thickBot="1" x14ac:dyDescent="0.35">
      <c r="A2156" s="116">
        <v>2154</v>
      </c>
      <c r="H2156" t="s">
        <v>3084</v>
      </c>
      <c r="I2156" s="244">
        <v>8</v>
      </c>
      <c r="J2156" s="244" t="s">
        <v>2591</v>
      </c>
      <c r="K2156" s="244" t="s">
        <v>2673</v>
      </c>
      <c r="L2156" s="244">
        <v>1</v>
      </c>
      <c r="M2156" s="244">
        <v>10</v>
      </c>
      <c r="N2156" s="244" t="s">
        <v>2673</v>
      </c>
      <c r="O2156" s="244">
        <v>1</v>
      </c>
      <c r="P2156" s="244">
        <v>11</v>
      </c>
      <c r="Q2156" s="244" t="s">
        <v>2673</v>
      </c>
      <c r="R2156" s="6">
        <f t="shared" si="305"/>
        <v>6</v>
      </c>
      <c r="S2156" s="6">
        <f t="shared" si="306"/>
        <v>1</v>
      </c>
      <c r="T2156" s="7">
        <f t="shared" si="307"/>
        <v>126464</v>
      </c>
      <c r="U2156" s="121" t="str">
        <f t="shared" si="308"/>
        <v>1EE00</v>
      </c>
      <c r="V2156" s="10">
        <f t="shared" si="309"/>
        <v>238</v>
      </c>
      <c r="W2156" s="10">
        <f t="shared" si="310"/>
        <v>1</v>
      </c>
      <c r="X2156" s="11">
        <f t="shared" si="311"/>
        <v>2</v>
      </c>
      <c r="Y2156" s="11">
        <f t="shared" si="312"/>
        <v>1</v>
      </c>
      <c r="Z2156" s="12" t="str">
        <f t="shared" si="313"/>
        <v>PGN List - Transmit/Receive PGN's group function</v>
      </c>
      <c r="AI2156" s="17"/>
      <c r="AJ2156" s="18"/>
      <c r="AK2156" s="19"/>
      <c r="AL2156" s="21"/>
      <c r="AM2156" s="21"/>
      <c r="AN2156" s="21"/>
      <c r="AO2156" s="21"/>
      <c r="AP2156" s="20"/>
      <c r="AQ2156" s="22"/>
      <c r="AR2156" s="20"/>
      <c r="AS2156" s="20"/>
      <c r="AT2156" s="20"/>
      <c r="AU2156" s="20"/>
      <c r="AV2156" s="20"/>
      <c r="AW2156" s="20"/>
      <c r="AX2156" s="221">
        <v>126464</v>
      </c>
      <c r="AY2156" s="6">
        <v>2</v>
      </c>
      <c r="AZ2156" s="6">
        <v>1</v>
      </c>
      <c r="BA2156" s="87" t="s">
        <v>2946</v>
      </c>
      <c r="BB2156" s="39" t="s">
        <v>2741</v>
      </c>
      <c r="BC2156" s="84" t="s">
        <v>2710</v>
      </c>
      <c r="BG2156" s="58" t="s">
        <v>2932</v>
      </c>
      <c r="BH2156" s="24" t="s">
        <v>2947</v>
      </c>
      <c r="BI2156" s="6" t="s">
        <v>4</v>
      </c>
      <c r="BL2156" s="42" t="s">
        <v>2815</v>
      </c>
      <c r="BM2156" s="43" t="s">
        <v>2821</v>
      </c>
      <c r="BO2156" s="17">
        <v>61842</v>
      </c>
      <c r="BP2156" s="18" t="s">
        <v>1616</v>
      </c>
    </row>
    <row r="2157" spans="1:68" ht="15" customHeight="1" thickBot="1" x14ac:dyDescent="0.35">
      <c r="A2157" s="116">
        <v>2155</v>
      </c>
      <c r="H2157" t="s">
        <v>3084</v>
      </c>
      <c r="I2157" s="244">
        <v>8</v>
      </c>
      <c r="J2157" s="244" t="s">
        <v>2592</v>
      </c>
      <c r="K2157" s="244">
        <v>1</v>
      </c>
      <c r="L2157" s="244">
        <v>3</v>
      </c>
      <c r="M2157" s="244" t="s">
        <v>2559</v>
      </c>
      <c r="N2157" s="244">
        <v>1</v>
      </c>
      <c r="O2157" s="244">
        <v>4</v>
      </c>
      <c r="P2157" s="244" t="s">
        <v>2559</v>
      </c>
      <c r="Q2157" s="244">
        <v>1</v>
      </c>
      <c r="R2157" s="6">
        <f t="shared" si="305"/>
        <v>6</v>
      </c>
      <c r="S2157" s="6">
        <f t="shared" si="306"/>
        <v>1</v>
      </c>
      <c r="T2157" s="7">
        <f t="shared" si="307"/>
        <v>126464</v>
      </c>
      <c r="U2157" s="121" t="str">
        <f t="shared" si="308"/>
        <v>1EE00</v>
      </c>
      <c r="V2157" s="10">
        <f t="shared" si="309"/>
        <v>238</v>
      </c>
      <c r="W2157" s="10">
        <f t="shared" si="310"/>
        <v>1</v>
      </c>
      <c r="X2157" s="11">
        <f t="shared" si="311"/>
        <v>2</v>
      </c>
      <c r="Y2157" s="11">
        <f t="shared" si="312"/>
        <v>1</v>
      </c>
      <c r="Z2157" s="12" t="str">
        <f t="shared" si="313"/>
        <v>PGN List - Transmit/Receive PGN's group function</v>
      </c>
      <c r="AI2157" s="17"/>
      <c r="AJ2157" s="18"/>
      <c r="AK2157" s="19"/>
      <c r="AQ2157" s="37"/>
      <c r="AR2157" s="34"/>
      <c r="AS2157" s="34"/>
      <c r="AT2157" s="34"/>
      <c r="AU2157" s="34"/>
      <c r="AV2157" s="34"/>
      <c r="AW2157" s="34"/>
      <c r="AX2157" s="222">
        <v>126464</v>
      </c>
      <c r="AY2157" s="6">
        <v>2</v>
      </c>
      <c r="AZ2157" s="6">
        <v>1</v>
      </c>
      <c r="BA2157" s="87" t="s">
        <v>2937</v>
      </c>
      <c r="BB2157" s="39" t="s">
        <v>2743</v>
      </c>
      <c r="BC2157" s="84" t="s">
        <v>2710</v>
      </c>
      <c r="BD2157" s="38" t="s">
        <v>2932</v>
      </c>
      <c r="BE2157" s="39" t="s">
        <v>2953</v>
      </c>
      <c r="BF2157" s="90" t="s">
        <v>4</v>
      </c>
      <c r="BL2157" s="42" t="s">
        <v>2815</v>
      </c>
      <c r="BM2157" s="43" t="s">
        <v>2821</v>
      </c>
      <c r="BO2157" s="17">
        <v>61883</v>
      </c>
      <c r="BP2157" s="18" t="s">
        <v>1657</v>
      </c>
    </row>
    <row r="2158" spans="1:68" ht="15" customHeight="1" thickBot="1" x14ac:dyDescent="0.35">
      <c r="A2158" s="116">
        <v>2156</v>
      </c>
      <c r="H2158" t="s">
        <v>3084</v>
      </c>
      <c r="I2158" s="244">
        <v>8</v>
      </c>
      <c r="J2158" s="244" t="s">
        <v>2516</v>
      </c>
      <c r="K2158" s="244">
        <v>5</v>
      </c>
      <c r="L2158" s="244" t="s">
        <v>2559</v>
      </c>
      <c r="M2158" s="244">
        <v>1</v>
      </c>
      <c r="N2158" s="244" t="s">
        <v>2481</v>
      </c>
      <c r="O2158" s="244" t="s">
        <v>2559</v>
      </c>
      <c r="P2158" s="244">
        <v>1</v>
      </c>
      <c r="Q2158" s="244">
        <v>3</v>
      </c>
      <c r="R2158" s="6">
        <f t="shared" si="305"/>
        <v>6</v>
      </c>
      <c r="S2158" s="6">
        <f t="shared" si="306"/>
        <v>1</v>
      </c>
      <c r="T2158" s="7">
        <f t="shared" si="307"/>
        <v>126464</v>
      </c>
      <c r="U2158" s="121" t="str">
        <f t="shared" si="308"/>
        <v>1EE00</v>
      </c>
      <c r="V2158" s="10">
        <f t="shared" si="309"/>
        <v>238</v>
      </c>
      <c r="W2158" s="10">
        <f t="shared" si="310"/>
        <v>1</v>
      </c>
      <c r="X2158" s="11">
        <f t="shared" si="311"/>
        <v>2</v>
      </c>
      <c r="Y2158" s="11">
        <f t="shared" si="312"/>
        <v>1</v>
      </c>
      <c r="Z2158" s="12" t="str">
        <f t="shared" si="313"/>
        <v>PGN List - Transmit/Receive PGN's group function</v>
      </c>
      <c r="AI2158" s="17"/>
      <c r="AJ2158" s="18"/>
      <c r="AK2158" s="19"/>
      <c r="AL2158" s="21"/>
      <c r="AM2158" s="21"/>
      <c r="AN2158" s="21"/>
      <c r="AO2158" s="21"/>
      <c r="AP2158" s="20"/>
      <c r="AQ2158" s="22"/>
      <c r="AR2158" s="20"/>
      <c r="AS2158" s="20"/>
      <c r="AT2158" s="20"/>
      <c r="AU2158" s="20"/>
      <c r="AV2158" s="20"/>
      <c r="AW2158" s="20"/>
      <c r="AX2158" s="221">
        <v>126464</v>
      </c>
      <c r="AY2158" s="6">
        <v>2</v>
      </c>
      <c r="AZ2158" s="6">
        <v>1</v>
      </c>
      <c r="BA2158" s="87" t="s">
        <v>2969</v>
      </c>
      <c r="BB2158" s="39" t="s">
        <v>2745</v>
      </c>
      <c r="BC2158" s="84" t="s">
        <v>2710</v>
      </c>
      <c r="BG2158" s="58" t="s">
        <v>2932</v>
      </c>
      <c r="BH2158" s="24" t="s">
        <v>3143</v>
      </c>
      <c r="BI2158" s="6" t="s">
        <v>4</v>
      </c>
      <c r="BL2158" s="42" t="s">
        <v>2815</v>
      </c>
      <c r="BM2158" s="43" t="s">
        <v>2821</v>
      </c>
      <c r="BO2158" s="17">
        <v>61900</v>
      </c>
      <c r="BP2158" s="18" t="s">
        <v>1674</v>
      </c>
    </row>
    <row r="2159" spans="1:68" ht="15" customHeight="1" thickBot="1" x14ac:dyDescent="0.35">
      <c r="A2159" s="116">
        <v>2157</v>
      </c>
      <c r="H2159" t="s">
        <v>3084</v>
      </c>
      <c r="I2159" s="244">
        <v>8</v>
      </c>
      <c r="J2159" s="244" t="s">
        <v>2566</v>
      </c>
      <c r="K2159" s="244" t="s">
        <v>2512</v>
      </c>
      <c r="L2159" s="244">
        <v>1</v>
      </c>
      <c r="M2159" s="244">
        <v>4</v>
      </c>
      <c r="N2159" s="244" t="s">
        <v>2512</v>
      </c>
      <c r="O2159" s="244">
        <v>1</v>
      </c>
      <c r="P2159" s="244">
        <v>1</v>
      </c>
      <c r="Q2159" s="244" t="s">
        <v>2563</v>
      </c>
      <c r="R2159" s="6">
        <f t="shared" si="305"/>
        <v>6</v>
      </c>
      <c r="S2159" s="6">
        <f t="shared" si="306"/>
        <v>1</v>
      </c>
      <c r="T2159" s="7">
        <f t="shared" si="307"/>
        <v>126464</v>
      </c>
      <c r="U2159" s="121" t="str">
        <f t="shared" si="308"/>
        <v>1EE00</v>
      </c>
      <c r="V2159" s="10">
        <f t="shared" si="309"/>
        <v>238</v>
      </c>
      <c r="W2159" s="10">
        <f t="shared" si="310"/>
        <v>1</v>
      </c>
      <c r="X2159" s="11">
        <f t="shared" si="311"/>
        <v>2</v>
      </c>
      <c r="Y2159" s="11">
        <f t="shared" si="312"/>
        <v>1</v>
      </c>
      <c r="Z2159" s="12" t="str">
        <f t="shared" si="313"/>
        <v>PGN List - Transmit/Receive PGN's group function</v>
      </c>
      <c r="AI2159" s="17"/>
      <c r="AJ2159" s="18"/>
      <c r="AK2159" s="19"/>
      <c r="AQ2159" s="37"/>
      <c r="AR2159" s="34"/>
      <c r="AS2159" s="34"/>
      <c r="AT2159" s="34"/>
      <c r="AU2159" s="34"/>
      <c r="AV2159" s="34"/>
      <c r="AW2159" s="34"/>
      <c r="AX2159" s="222">
        <v>126464</v>
      </c>
      <c r="AY2159" s="6">
        <v>2</v>
      </c>
      <c r="AZ2159" s="6">
        <v>1</v>
      </c>
      <c r="BA2159" s="87" t="s">
        <v>2938</v>
      </c>
      <c r="BB2159" s="39" t="s">
        <v>2747</v>
      </c>
      <c r="BC2159" s="84" t="s">
        <v>2710</v>
      </c>
      <c r="BL2159" s="42" t="s">
        <v>2815</v>
      </c>
      <c r="BM2159" s="43" t="s">
        <v>2821</v>
      </c>
      <c r="BO2159" s="17">
        <v>61956</v>
      </c>
      <c r="BP2159" s="18" t="s">
        <v>1730</v>
      </c>
    </row>
    <row r="2160" spans="1:68" ht="15" customHeight="1" thickBot="1" x14ac:dyDescent="0.35">
      <c r="A2160" s="116">
        <v>2158</v>
      </c>
      <c r="H2160" t="s">
        <v>3084</v>
      </c>
      <c r="I2160" s="244">
        <v>8</v>
      </c>
      <c r="J2160" s="244" t="s">
        <v>2593</v>
      </c>
      <c r="K2160" s="244">
        <v>1</v>
      </c>
      <c r="L2160" s="244">
        <v>2</v>
      </c>
      <c r="M2160" s="244" t="s">
        <v>2563</v>
      </c>
      <c r="N2160" s="244">
        <v>1</v>
      </c>
      <c r="O2160" s="244">
        <v>6</v>
      </c>
      <c r="P2160" s="244" t="s">
        <v>2563</v>
      </c>
      <c r="Q2160" s="244">
        <v>1</v>
      </c>
      <c r="R2160" s="6">
        <f t="shared" si="305"/>
        <v>6</v>
      </c>
      <c r="S2160" s="6">
        <f t="shared" si="306"/>
        <v>1</v>
      </c>
      <c r="T2160" s="7">
        <f t="shared" si="307"/>
        <v>126464</v>
      </c>
      <c r="U2160" s="121" t="str">
        <f t="shared" si="308"/>
        <v>1EE00</v>
      </c>
      <c r="V2160" s="10">
        <f t="shared" si="309"/>
        <v>238</v>
      </c>
      <c r="W2160" s="10">
        <f t="shared" si="310"/>
        <v>1</v>
      </c>
      <c r="X2160" s="11">
        <f t="shared" si="311"/>
        <v>2</v>
      </c>
      <c r="Y2160" s="11">
        <f t="shared" si="312"/>
        <v>1</v>
      </c>
      <c r="Z2160" s="12" t="str">
        <f t="shared" si="313"/>
        <v>PGN List - Transmit/Receive PGN's group function</v>
      </c>
      <c r="AI2160" s="17"/>
      <c r="AJ2160" s="18"/>
      <c r="AK2160" s="19"/>
      <c r="AL2160" s="21"/>
      <c r="AM2160" s="21"/>
      <c r="AN2160" s="21"/>
      <c r="AO2160" s="21"/>
      <c r="AP2160" s="20"/>
      <c r="AQ2160" s="22"/>
      <c r="AR2160" s="20"/>
      <c r="AS2160" s="20"/>
      <c r="AT2160" s="20"/>
      <c r="AU2160" s="20"/>
      <c r="AV2160" s="20"/>
      <c r="AW2160" s="20"/>
      <c r="AX2160" s="221">
        <v>126464</v>
      </c>
      <c r="AY2160" s="6">
        <v>2</v>
      </c>
      <c r="AZ2160" s="6">
        <v>1</v>
      </c>
      <c r="BA2160" s="87" t="s">
        <v>2972</v>
      </c>
      <c r="BB2160" s="39" t="s">
        <v>2749</v>
      </c>
      <c r="BC2160" s="84" t="s">
        <v>2710</v>
      </c>
      <c r="BD2160" s="38" t="s">
        <v>2932</v>
      </c>
      <c r="BE2160" s="39" t="s">
        <v>2953</v>
      </c>
      <c r="BF2160" s="90" t="s">
        <v>4</v>
      </c>
      <c r="BL2160" s="42" t="s">
        <v>2815</v>
      </c>
      <c r="BM2160" s="43" t="s">
        <v>2821</v>
      </c>
      <c r="BO2160" s="17">
        <v>61964</v>
      </c>
      <c r="BP2160" s="18" t="s">
        <v>1738</v>
      </c>
    </row>
    <row r="2161" spans="1:68" ht="15" customHeight="1" thickBot="1" x14ac:dyDescent="0.35">
      <c r="A2161" s="116">
        <v>2159</v>
      </c>
      <c r="H2161" t="s">
        <v>3084</v>
      </c>
      <c r="I2161" s="244">
        <v>8</v>
      </c>
      <c r="J2161" s="244" t="s">
        <v>2603</v>
      </c>
      <c r="K2161" s="244" t="s">
        <v>2485</v>
      </c>
      <c r="L2161" s="244" t="s">
        <v>2563</v>
      </c>
      <c r="M2161" s="244">
        <v>1</v>
      </c>
      <c r="N2161" s="244">
        <v>11</v>
      </c>
      <c r="O2161" s="244" t="s">
        <v>2563</v>
      </c>
      <c r="P2161" s="244">
        <v>1</v>
      </c>
      <c r="Q2161" s="244">
        <v>12</v>
      </c>
      <c r="R2161" s="6">
        <f t="shared" si="305"/>
        <v>6</v>
      </c>
      <c r="S2161" s="6">
        <f t="shared" si="306"/>
        <v>1</v>
      </c>
      <c r="T2161" s="7">
        <f t="shared" si="307"/>
        <v>126464</v>
      </c>
      <c r="U2161" s="121" t="str">
        <f t="shared" si="308"/>
        <v>1EE00</v>
      </c>
      <c r="V2161" s="10">
        <f t="shared" si="309"/>
        <v>238</v>
      </c>
      <c r="W2161" s="10">
        <f t="shared" si="310"/>
        <v>1</v>
      </c>
      <c r="X2161" s="11">
        <f t="shared" si="311"/>
        <v>2</v>
      </c>
      <c r="Y2161" s="11">
        <f t="shared" si="312"/>
        <v>1</v>
      </c>
      <c r="Z2161" s="12" t="str">
        <f t="shared" si="313"/>
        <v>PGN List - Transmit/Receive PGN's group function</v>
      </c>
      <c r="AI2161" s="17"/>
      <c r="AJ2161" s="18"/>
      <c r="AK2161" s="19"/>
      <c r="AQ2161" s="37"/>
      <c r="AR2161" s="34"/>
      <c r="AS2161" s="34"/>
      <c r="AT2161" s="34"/>
      <c r="AU2161" s="34"/>
      <c r="AV2161" s="34"/>
      <c r="AW2161" s="34"/>
      <c r="AX2161" s="222">
        <v>126464</v>
      </c>
      <c r="AY2161" s="6">
        <v>2</v>
      </c>
      <c r="AZ2161" s="6">
        <v>1</v>
      </c>
      <c r="BA2161" s="87" t="s">
        <v>2939</v>
      </c>
      <c r="BB2161" s="39" t="s">
        <v>2751</v>
      </c>
      <c r="BC2161" s="84" t="s">
        <v>2710</v>
      </c>
      <c r="BD2161" s="38" t="s">
        <v>2932</v>
      </c>
      <c r="BE2161" s="39" t="s">
        <v>3148</v>
      </c>
      <c r="BF2161" s="90" t="s">
        <v>4</v>
      </c>
      <c r="BG2161" s="58" t="s">
        <v>2932</v>
      </c>
      <c r="BH2161" s="24" t="s">
        <v>2970</v>
      </c>
      <c r="BI2161" s="6" t="s">
        <v>4</v>
      </c>
      <c r="BL2161" s="42" t="s">
        <v>2815</v>
      </c>
      <c r="BM2161" s="43" t="s">
        <v>2821</v>
      </c>
      <c r="BO2161" s="17">
        <v>62010</v>
      </c>
      <c r="BP2161" s="18" t="s">
        <v>1780</v>
      </c>
    </row>
    <row r="2162" spans="1:68" ht="15" customHeight="1" thickBot="1" x14ac:dyDescent="0.35">
      <c r="A2162" s="116">
        <v>2160</v>
      </c>
      <c r="H2162" t="s">
        <v>3084</v>
      </c>
      <c r="I2162" s="244">
        <v>8</v>
      </c>
      <c r="J2162" s="244" t="s">
        <v>2571</v>
      </c>
      <c r="K2162" s="244" t="s">
        <v>2563</v>
      </c>
      <c r="L2162" s="244">
        <v>1</v>
      </c>
      <c r="M2162" s="244">
        <v>2</v>
      </c>
      <c r="N2162" s="244" t="s">
        <v>2520</v>
      </c>
      <c r="O2162" s="244">
        <v>1</v>
      </c>
      <c r="P2162" s="244">
        <v>6</v>
      </c>
      <c r="Q2162" s="244" t="s">
        <v>2520</v>
      </c>
      <c r="R2162" s="6">
        <f t="shared" si="305"/>
        <v>6</v>
      </c>
      <c r="S2162" s="6">
        <f t="shared" si="306"/>
        <v>1</v>
      </c>
      <c r="T2162" s="7">
        <f t="shared" si="307"/>
        <v>126464</v>
      </c>
      <c r="U2162" s="121" t="str">
        <f t="shared" si="308"/>
        <v>1EE00</v>
      </c>
      <c r="V2162" s="10">
        <f t="shared" si="309"/>
        <v>238</v>
      </c>
      <c r="W2162" s="10">
        <f t="shared" si="310"/>
        <v>1</v>
      </c>
      <c r="X2162" s="11">
        <f t="shared" si="311"/>
        <v>2</v>
      </c>
      <c r="Y2162" s="11">
        <f t="shared" si="312"/>
        <v>1</v>
      </c>
      <c r="Z2162" s="12" t="str">
        <f t="shared" si="313"/>
        <v>PGN List - Transmit/Receive PGN's group function</v>
      </c>
      <c r="AI2162" s="17"/>
      <c r="AJ2162" s="18"/>
      <c r="AK2162" s="19"/>
      <c r="AL2162" s="21"/>
      <c r="AM2162" s="21"/>
      <c r="AN2162" s="21"/>
      <c r="AO2162" s="21"/>
      <c r="AP2162" s="20"/>
      <c r="AQ2162" s="22"/>
      <c r="AR2162" s="20"/>
      <c r="AS2162" s="20"/>
      <c r="AT2162" s="20"/>
      <c r="AU2162" s="20"/>
      <c r="AV2162" s="20"/>
      <c r="AW2162" s="20"/>
      <c r="AX2162" s="221">
        <v>126464</v>
      </c>
      <c r="AY2162" s="6">
        <v>2</v>
      </c>
      <c r="AZ2162" s="6">
        <v>1</v>
      </c>
      <c r="BA2162" s="87" t="s">
        <v>2948</v>
      </c>
      <c r="BB2162" s="39" t="s">
        <v>2753</v>
      </c>
      <c r="BC2162" s="84" t="s">
        <v>2710</v>
      </c>
      <c r="BL2162" s="42" t="s">
        <v>2815</v>
      </c>
      <c r="BM2162" s="43" t="s">
        <v>2821</v>
      </c>
      <c r="BO2162" s="17">
        <v>62028</v>
      </c>
      <c r="BP2162" s="18" t="s">
        <v>1798</v>
      </c>
    </row>
    <row r="2163" spans="1:68" ht="15" customHeight="1" thickBot="1" x14ac:dyDescent="0.35">
      <c r="A2163" s="116">
        <v>2161</v>
      </c>
      <c r="H2163" t="s">
        <v>3084</v>
      </c>
      <c r="I2163" s="244">
        <v>8</v>
      </c>
      <c r="J2163" s="244" t="s">
        <v>2505</v>
      </c>
      <c r="K2163" s="244">
        <v>1</v>
      </c>
      <c r="L2163" s="244">
        <v>7</v>
      </c>
      <c r="M2163" s="244" t="s">
        <v>2520</v>
      </c>
      <c r="N2163" s="244">
        <v>1</v>
      </c>
      <c r="O2163" s="244">
        <v>8</v>
      </c>
      <c r="P2163" s="244" t="s">
        <v>2520</v>
      </c>
      <c r="Q2163" s="244">
        <v>1</v>
      </c>
      <c r="R2163" s="6">
        <f t="shared" si="305"/>
        <v>6</v>
      </c>
      <c r="S2163" s="6">
        <f t="shared" si="306"/>
        <v>1</v>
      </c>
      <c r="T2163" s="7">
        <f t="shared" si="307"/>
        <v>126464</v>
      </c>
      <c r="U2163" s="121" t="str">
        <f t="shared" si="308"/>
        <v>1EE00</v>
      </c>
      <c r="V2163" s="10">
        <f t="shared" si="309"/>
        <v>238</v>
      </c>
      <c r="W2163" s="10">
        <f t="shared" si="310"/>
        <v>1</v>
      </c>
      <c r="X2163" s="11">
        <f t="shared" si="311"/>
        <v>2</v>
      </c>
      <c r="Y2163" s="11">
        <f t="shared" si="312"/>
        <v>1</v>
      </c>
      <c r="Z2163" s="12" t="str">
        <f t="shared" si="313"/>
        <v>PGN List - Transmit/Receive PGN's group function</v>
      </c>
      <c r="AI2163" s="17"/>
      <c r="AJ2163" s="18"/>
      <c r="AK2163" s="19"/>
      <c r="AQ2163" s="37"/>
      <c r="AR2163" s="34"/>
      <c r="AS2163" s="34"/>
      <c r="AT2163" s="34"/>
      <c r="AU2163" s="34"/>
      <c r="AV2163" s="34"/>
      <c r="AW2163" s="34"/>
      <c r="AX2163" s="222">
        <v>126464</v>
      </c>
      <c r="AY2163" s="6">
        <v>2</v>
      </c>
      <c r="AZ2163" s="6">
        <v>1</v>
      </c>
      <c r="BA2163" s="87" t="s">
        <v>2989</v>
      </c>
      <c r="BB2163" s="39" t="s">
        <v>2990</v>
      </c>
      <c r="BC2163" s="84" t="s">
        <v>2710</v>
      </c>
      <c r="BD2163" s="38" t="s">
        <v>2932</v>
      </c>
      <c r="BE2163" s="39" t="s">
        <v>2953</v>
      </c>
      <c r="BF2163" s="90" t="s">
        <v>4</v>
      </c>
      <c r="BL2163" s="42" t="s">
        <v>2815</v>
      </c>
      <c r="BM2163" s="43" t="s">
        <v>2821</v>
      </c>
      <c r="BO2163" s="17">
        <v>62085</v>
      </c>
      <c r="BP2163" s="18" t="s">
        <v>1855</v>
      </c>
    </row>
    <row r="2164" spans="1:68" ht="15" customHeight="1" thickBot="1" x14ac:dyDescent="0.35">
      <c r="A2164" s="116">
        <v>2162</v>
      </c>
      <c r="H2164" t="s">
        <v>3084</v>
      </c>
      <c r="I2164" s="244">
        <v>8</v>
      </c>
      <c r="J2164" s="244" t="s">
        <v>2544</v>
      </c>
      <c r="K2164" s="244">
        <v>9</v>
      </c>
      <c r="L2164" s="244" t="s">
        <v>2520</v>
      </c>
      <c r="M2164" s="244">
        <v>1</v>
      </c>
      <c r="N2164" s="244" t="s">
        <v>2485</v>
      </c>
      <c r="O2164" s="244" t="s">
        <v>2520</v>
      </c>
      <c r="P2164" s="244">
        <v>1</v>
      </c>
      <c r="Q2164" s="244" t="s">
        <v>2521</v>
      </c>
      <c r="R2164" s="6">
        <f t="shared" si="305"/>
        <v>6</v>
      </c>
      <c r="S2164" s="6">
        <f t="shared" si="306"/>
        <v>1</v>
      </c>
      <c r="T2164" s="7">
        <f t="shared" si="307"/>
        <v>126464</v>
      </c>
      <c r="U2164" s="121" t="str">
        <f t="shared" si="308"/>
        <v>1EE00</v>
      </c>
      <c r="V2164" s="10">
        <f t="shared" si="309"/>
        <v>238</v>
      </c>
      <c r="W2164" s="10">
        <f t="shared" si="310"/>
        <v>1</v>
      </c>
      <c r="X2164" s="11">
        <f t="shared" si="311"/>
        <v>2</v>
      </c>
      <c r="Y2164" s="11">
        <f t="shared" si="312"/>
        <v>1</v>
      </c>
      <c r="Z2164" s="12" t="str">
        <f t="shared" si="313"/>
        <v>PGN List - Transmit/Receive PGN's group function</v>
      </c>
      <c r="AI2164" s="17"/>
      <c r="AJ2164" s="18"/>
      <c r="AK2164" s="19"/>
      <c r="AL2164" s="21"/>
      <c r="AM2164" s="21"/>
      <c r="AN2164" s="21"/>
      <c r="AO2164" s="21"/>
      <c r="AP2164" s="20"/>
      <c r="AQ2164" s="22"/>
      <c r="AR2164" s="20"/>
      <c r="AS2164" s="20"/>
      <c r="AT2164" s="20"/>
      <c r="AU2164" s="20"/>
      <c r="AV2164" s="20"/>
      <c r="AW2164" s="20"/>
      <c r="AX2164" s="221">
        <v>126464</v>
      </c>
      <c r="AY2164" s="6">
        <v>2</v>
      </c>
      <c r="AZ2164" s="6">
        <v>1</v>
      </c>
      <c r="BA2164" s="87" t="s">
        <v>2949</v>
      </c>
      <c r="BB2164" s="39" t="s">
        <v>2950</v>
      </c>
      <c r="BC2164" s="84" t="s">
        <v>2710</v>
      </c>
      <c r="BG2164" s="58" t="s">
        <v>2932</v>
      </c>
      <c r="BH2164" s="24" t="s">
        <v>3145</v>
      </c>
      <c r="BI2164" s="6" t="s">
        <v>4</v>
      </c>
      <c r="BL2164" s="42" t="s">
        <v>2815</v>
      </c>
      <c r="BM2164" s="43" t="s">
        <v>2821</v>
      </c>
      <c r="BO2164" s="17">
        <v>62099</v>
      </c>
      <c r="BP2164" s="18" t="s">
        <v>1869</v>
      </c>
    </row>
    <row r="2165" spans="1:68" ht="15" customHeight="1" thickBot="1" x14ac:dyDescent="0.35">
      <c r="A2165" s="116">
        <v>2163</v>
      </c>
      <c r="H2165" t="s">
        <v>3084</v>
      </c>
      <c r="I2165" s="244">
        <v>8</v>
      </c>
      <c r="J2165" s="244" t="s">
        <v>2480</v>
      </c>
      <c r="K2165" s="244" t="s">
        <v>2520</v>
      </c>
      <c r="L2165" s="244">
        <v>1</v>
      </c>
      <c r="M2165" s="244">
        <v>7</v>
      </c>
      <c r="N2165" s="244" t="s">
        <v>2552</v>
      </c>
      <c r="O2165" s="244">
        <v>1</v>
      </c>
      <c r="P2165" s="244">
        <v>12</v>
      </c>
      <c r="Q2165" s="244" t="s">
        <v>2552</v>
      </c>
      <c r="R2165" s="6">
        <f t="shared" si="305"/>
        <v>6</v>
      </c>
      <c r="S2165" s="6">
        <f t="shared" si="306"/>
        <v>1</v>
      </c>
      <c r="T2165" s="7">
        <f t="shared" si="307"/>
        <v>126464</v>
      </c>
      <c r="U2165" s="121" t="str">
        <f t="shared" si="308"/>
        <v>1EE00</v>
      </c>
      <c r="V2165" s="10">
        <f t="shared" si="309"/>
        <v>238</v>
      </c>
      <c r="W2165" s="10">
        <f t="shared" si="310"/>
        <v>1</v>
      </c>
      <c r="X2165" s="11">
        <f t="shared" si="311"/>
        <v>2</v>
      </c>
      <c r="Y2165" s="11">
        <f t="shared" si="312"/>
        <v>1</v>
      </c>
      <c r="Z2165" s="12" t="str">
        <f t="shared" si="313"/>
        <v>PGN List - Transmit/Receive PGN's group function</v>
      </c>
      <c r="AI2165" s="17"/>
      <c r="AJ2165" s="18"/>
      <c r="AK2165" s="19"/>
      <c r="AQ2165" s="37"/>
      <c r="AR2165" s="34"/>
      <c r="AS2165" s="34"/>
      <c r="AT2165" s="34"/>
      <c r="AU2165" s="34"/>
      <c r="AV2165" s="34"/>
      <c r="AW2165" s="34"/>
      <c r="AX2165" s="222">
        <v>126464</v>
      </c>
      <c r="AY2165" s="6">
        <v>2</v>
      </c>
      <c r="AZ2165" s="6">
        <v>1</v>
      </c>
      <c r="BA2165" s="87" t="s">
        <v>2991</v>
      </c>
      <c r="BB2165" s="39" t="s">
        <v>2992</v>
      </c>
      <c r="BC2165" s="84" t="s">
        <v>2710</v>
      </c>
      <c r="BL2165" s="42" t="s">
        <v>2815</v>
      </c>
      <c r="BM2165" s="43" t="s">
        <v>2821</v>
      </c>
      <c r="BO2165" s="17">
        <v>62136</v>
      </c>
      <c r="BP2165" s="18" t="s">
        <v>1906</v>
      </c>
    </row>
    <row r="2166" spans="1:68" ht="15" customHeight="1" thickBot="1" x14ac:dyDescent="0.35">
      <c r="A2166" s="116">
        <v>2164</v>
      </c>
      <c r="H2166" t="s">
        <v>3084</v>
      </c>
      <c r="I2166" s="244">
        <v>8</v>
      </c>
      <c r="J2166" s="244" t="s">
        <v>2599</v>
      </c>
      <c r="K2166" s="244">
        <v>1</v>
      </c>
      <c r="L2166" s="244" t="s">
        <v>2474</v>
      </c>
      <c r="M2166" s="244" t="s">
        <v>2474</v>
      </c>
      <c r="N2166" s="244">
        <v>1</v>
      </c>
      <c r="O2166" s="244" t="s">
        <v>2474</v>
      </c>
      <c r="P2166" s="244" t="s">
        <v>2474</v>
      </c>
      <c r="Q2166" s="244" t="s">
        <v>2474</v>
      </c>
      <c r="R2166" s="6">
        <f t="shared" si="305"/>
        <v>6</v>
      </c>
      <c r="S2166" s="6">
        <f t="shared" si="306"/>
        <v>1</v>
      </c>
      <c r="T2166" s="7">
        <f t="shared" si="307"/>
        <v>126464</v>
      </c>
      <c r="U2166" s="121" t="str">
        <f t="shared" si="308"/>
        <v>1EE00</v>
      </c>
      <c r="V2166" s="10">
        <f t="shared" si="309"/>
        <v>238</v>
      </c>
      <c r="W2166" s="10">
        <f t="shared" si="310"/>
        <v>1</v>
      </c>
      <c r="X2166" s="11">
        <f t="shared" si="311"/>
        <v>2</v>
      </c>
      <c r="Y2166" s="11">
        <f t="shared" si="312"/>
        <v>1</v>
      </c>
      <c r="Z2166" s="12" t="str">
        <f t="shared" si="313"/>
        <v>PGN List - Transmit/Receive PGN's group function</v>
      </c>
      <c r="AI2166" s="17"/>
      <c r="AJ2166" s="18"/>
      <c r="AK2166" s="19"/>
      <c r="AL2166" s="21"/>
      <c r="AM2166" s="21"/>
      <c r="AN2166" s="21"/>
      <c r="AO2166" s="21"/>
      <c r="AP2166" s="20"/>
      <c r="AQ2166" s="22"/>
      <c r="AR2166" s="20"/>
      <c r="AS2166" s="20"/>
      <c r="AT2166" s="20"/>
      <c r="AU2166" s="20"/>
      <c r="AV2166" s="20"/>
      <c r="AW2166" s="20"/>
      <c r="AX2166" s="221">
        <v>126464</v>
      </c>
      <c r="AY2166" s="6">
        <v>2</v>
      </c>
      <c r="AZ2166" s="6">
        <v>1</v>
      </c>
      <c r="BA2166" s="87" t="s">
        <v>2951</v>
      </c>
      <c r="BB2166" s="39" t="s">
        <v>2952</v>
      </c>
      <c r="BC2166" s="84" t="s">
        <v>2710</v>
      </c>
      <c r="BD2166" s="38" t="s">
        <v>2932</v>
      </c>
      <c r="BE2166" s="39" t="s">
        <v>2953</v>
      </c>
      <c r="BF2166" s="90" t="s">
        <v>4</v>
      </c>
      <c r="BL2166" s="42" t="s">
        <v>2815</v>
      </c>
      <c r="BM2166" s="43" t="s">
        <v>2821</v>
      </c>
      <c r="BO2166" s="17">
        <v>62147</v>
      </c>
      <c r="BP2166" s="18" t="s">
        <v>1917</v>
      </c>
    </row>
    <row r="2167" spans="1:68" ht="15" customHeight="1" thickBot="1" x14ac:dyDescent="0.35">
      <c r="A2167" s="116">
        <v>2165</v>
      </c>
      <c r="H2167" t="s">
        <v>2522</v>
      </c>
      <c r="I2167" s="244">
        <v>8</v>
      </c>
      <c r="J2167" s="244" t="s">
        <v>2551</v>
      </c>
      <c r="K2167" s="244">
        <v>97</v>
      </c>
      <c r="L2167" s="244">
        <v>2</v>
      </c>
      <c r="M2167" s="244">
        <v>31</v>
      </c>
      <c r="N2167" s="244">
        <v>81</v>
      </c>
      <c r="O2167" s="244" t="s">
        <v>2512</v>
      </c>
      <c r="P2167" s="244" t="s">
        <v>2474</v>
      </c>
      <c r="Q2167" s="244" t="s">
        <v>2474</v>
      </c>
      <c r="R2167" s="6">
        <f t="shared" si="305"/>
        <v>2</v>
      </c>
      <c r="S2167" s="6">
        <f t="shared" si="306"/>
        <v>1</v>
      </c>
      <c r="T2167" s="7">
        <f t="shared" si="307"/>
        <v>130306</v>
      </c>
      <c r="U2167" s="121" t="str">
        <f t="shared" si="308"/>
        <v>1FD02</v>
      </c>
      <c r="V2167" s="10">
        <f t="shared" si="309"/>
        <v>253</v>
      </c>
      <c r="W2167" s="10">
        <f t="shared" si="310"/>
        <v>2</v>
      </c>
      <c r="X2167" s="11">
        <f t="shared" si="311"/>
        <v>3</v>
      </c>
      <c r="Y2167" s="11">
        <f t="shared" si="312"/>
        <v>253</v>
      </c>
      <c r="Z2167" s="12" t="str">
        <f t="shared" si="313"/>
        <v>Wind Data</v>
      </c>
      <c r="AI2167" s="17"/>
      <c r="AJ2167" s="18"/>
      <c r="AK2167" s="19"/>
      <c r="AQ2167" s="37"/>
      <c r="AR2167" s="34"/>
      <c r="AS2167" s="34"/>
      <c r="AT2167" s="34"/>
      <c r="AU2167" s="34"/>
      <c r="AV2167" s="34"/>
      <c r="AW2167" s="34"/>
      <c r="AX2167" s="222">
        <v>130306</v>
      </c>
      <c r="AY2167" s="6">
        <v>3</v>
      </c>
      <c r="AZ2167" s="6">
        <v>253</v>
      </c>
      <c r="BA2167" s="87" t="s">
        <v>2701</v>
      </c>
      <c r="BB2167" s="39" t="s">
        <v>3161</v>
      </c>
      <c r="BC2167" s="84" t="s">
        <v>2349</v>
      </c>
      <c r="BD2167" s="38" t="s">
        <v>2702</v>
      </c>
      <c r="BE2167" s="39" t="s">
        <v>3074</v>
      </c>
      <c r="BF2167" s="90" t="s">
        <v>2691</v>
      </c>
      <c r="BJ2167" s="47" t="s">
        <v>2704</v>
      </c>
      <c r="BL2167" s="42" t="s">
        <v>2705</v>
      </c>
      <c r="BM2167" s="43" t="s">
        <v>2688</v>
      </c>
      <c r="BO2167" s="17">
        <v>62206</v>
      </c>
      <c r="BP2167" s="18" t="s">
        <v>1976</v>
      </c>
    </row>
    <row r="2168" spans="1:68" ht="15" customHeight="1" thickBot="1" x14ac:dyDescent="0.35">
      <c r="A2168" s="116">
        <v>2166</v>
      </c>
      <c r="H2168" t="s">
        <v>2619</v>
      </c>
      <c r="I2168" s="244">
        <v>8</v>
      </c>
      <c r="J2168" s="244" t="s">
        <v>2603</v>
      </c>
      <c r="K2168" s="244">
        <v>79</v>
      </c>
      <c r="L2168" s="244" t="s">
        <v>2509</v>
      </c>
      <c r="M2168" s="244">
        <v>19</v>
      </c>
      <c r="N2168" s="244">
        <v>52</v>
      </c>
      <c r="O2168" s="244" t="s">
        <v>2579</v>
      </c>
      <c r="P2168" s="244">
        <v>32</v>
      </c>
      <c r="Q2168" s="244">
        <v>3</v>
      </c>
      <c r="R2168" s="6">
        <f t="shared" si="305"/>
        <v>2</v>
      </c>
      <c r="S2168" s="6">
        <f t="shared" si="306"/>
        <v>1</v>
      </c>
      <c r="T2168" s="7">
        <f t="shared" si="307"/>
        <v>129025</v>
      </c>
      <c r="U2168" s="121" t="str">
        <f t="shared" si="308"/>
        <v>1F801</v>
      </c>
      <c r="V2168" s="10">
        <f t="shared" si="309"/>
        <v>248</v>
      </c>
      <c r="W2168" s="10">
        <f t="shared" si="310"/>
        <v>1</v>
      </c>
      <c r="X2168" s="11">
        <f t="shared" si="311"/>
        <v>7</v>
      </c>
      <c r="Y2168" s="11">
        <f t="shared" si="312"/>
        <v>248</v>
      </c>
      <c r="Z2168" s="12" t="str">
        <f t="shared" si="313"/>
        <v>Position, Rapid Update</v>
      </c>
      <c r="AI2168" s="17"/>
      <c r="AJ2168" s="18"/>
      <c r="AK2168" s="19"/>
      <c r="AL2168" s="21"/>
      <c r="AM2168" s="21"/>
      <c r="AN2168" s="21"/>
      <c r="AO2168" s="21"/>
      <c r="AP2168" s="20"/>
      <c r="AQ2168" s="22"/>
      <c r="AR2168" s="20"/>
      <c r="AS2168" s="20"/>
      <c r="AT2168" s="20"/>
      <c r="AU2168" s="20"/>
      <c r="AV2168" s="20"/>
      <c r="AW2168" s="20"/>
      <c r="AX2168" s="221">
        <v>129025</v>
      </c>
      <c r="AY2168" s="6">
        <v>7</v>
      </c>
      <c r="AZ2168" s="6">
        <v>248</v>
      </c>
      <c r="BA2168" s="87" t="s">
        <v>2689</v>
      </c>
      <c r="BB2168" s="39" t="s">
        <v>2690</v>
      </c>
      <c r="BC2168" s="84" t="s">
        <v>2691</v>
      </c>
      <c r="BD2168" s="38" t="s">
        <v>2350</v>
      </c>
      <c r="BE2168" s="39" t="s">
        <v>2692</v>
      </c>
      <c r="BF2168" s="90" t="s">
        <v>2691</v>
      </c>
      <c r="BL2168" s="42" t="s">
        <v>2693</v>
      </c>
      <c r="BM2168" s="43" t="s">
        <v>2688</v>
      </c>
      <c r="BO2168" s="17">
        <v>62217</v>
      </c>
      <c r="BP2168" s="18" t="s">
        <v>1987</v>
      </c>
    </row>
    <row r="2169" spans="1:68" ht="15" customHeight="1" thickBot="1" x14ac:dyDescent="0.35">
      <c r="A2169" s="116">
        <v>2167</v>
      </c>
      <c r="H2169" t="s">
        <v>2623</v>
      </c>
      <c r="I2169" s="244">
        <v>8</v>
      </c>
      <c r="J2169" s="244">
        <v>35</v>
      </c>
      <c r="K2169" s="244" t="s">
        <v>2673</v>
      </c>
      <c r="L2169" s="244">
        <v>1</v>
      </c>
      <c r="M2169" s="244" t="s">
        <v>2545</v>
      </c>
      <c r="N2169" s="244">
        <v>85</v>
      </c>
      <c r="O2169" s="244" t="s">
        <v>2515</v>
      </c>
      <c r="P2169" s="244" t="s">
        <v>2474</v>
      </c>
      <c r="Q2169" s="244" t="s">
        <v>2474</v>
      </c>
      <c r="R2169" s="6">
        <f t="shared" si="305"/>
        <v>2</v>
      </c>
      <c r="S2169" s="6">
        <f t="shared" si="306"/>
        <v>1</v>
      </c>
      <c r="T2169" s="7">
        <f t="shared" si="307"/>
        <v>130306</v>
      </c>
      <c r="U2169" s="121" t="str">
        <f t="shared" si="308"/>
        <v>1FD02</v>
      </c>
      <c r="V2169" s="10">
        <f t="shared" si="309"/>
        <v>253</v>
      </c>
      <c r="W2169" s="10">
        <f t="shared" si="310"/>
        <v>2</v>
      </c>
      <c r="X2169" s="11">
        <f t="shared" si="311"/>
        <v>1</v>
      </c>
      <c r="Y2169" s="11">
        <f t="shared" si="312"/>
        <v>253</v>
      </c>
      <c r="Z2169" s="12" t="str">
        <f t="shared" si="313"/>
        <v>Wind Data</v>
      </c>
      <c r="AI2169" s="17"/>
      <c r="AJ2169" s="18"/>
      <c r="AK2169" s="19"/>
      <c r="AQ2169" s="37"/>
      <c r="AR2169" s="34"/>
      <c r="AS2169" s="34"/>
      <c r="AT2169" s="34"/>
      <c r="AU2169" s="34"/>
      <c r="AV2169" s="34"/>
      <c r="AW2169" s="34"/>
      <c r="AX2169" s="222">
        <v>130306</v>
      </c>
      <c r="AY2169" s="6">
        <v>1</v>
      </c>
      <c r="AZ2169" s="6">
        <v>253</v>
      </c>
      <c r="BA2169" s="87" t="s">
        <v>2701</v>
      </c>
      <c r="BB2169" s="39" t="s">
        <v>3135</v>
      </c>
      <c r="BC2169" s="84" t="s">
        <v>2349</v>
      </c>
      <c r="BD2169" s="38" t="s">
        <v>2702</v>
      </c>
      <c r="BE2169" s="39" t="s">
        <v>3063</v>
      </c>
      <c r="BF2169" s="90" t="s">
        <v>2691</v>
      </c>
      <c r="BJ2169" s="47" t="s">
        <v>2703</v>
      </c>
      <c r="BL2169" s="42" t="s">
        <v>2698</v>
      </c>
      <c r="BM2169" s="43" t="s">
        <v>2688</v>
      </c>
      <c r="BO2169" s="17">
        <v>62256</v>
      </c>
      <c r="BP2169" s="18" t="s">
        <v>2026</v>
      </c>
    </row>
    <row r="2170" spans="1:68" ht="15" customHeight="1" thickBot="1" x14ac:dyDescent="0.35">
      <c r="A2170" s="116">
        <v>2168</v>
      </c>
      <c r="H2170" t="s">
        <v>2620</v>
      </c>
      <c r="I2170" s="244">
        <v>8</v>
      </c>
      <c r="J2170" s="244">
        <v>0</v>
      </c>
      <c r="K2170" s="244" t="s">
        <v>2474</v>
      </c>
      <c r="L2170" s="244" t="s">
        <v>2474</v>
      </c>
      <c r="M2170" s="244" t="s">
        <v>2474</v>
      </c>
      <c r="N2170" s="244">
        <v>46</v>
      </c>
      <c r="O2170" s="244">
        <v>2</v>
      </c>
      <c r="P2170" s="244" t="s">
        <v>2474</v>
      </c>
      <c r="Q2170" s="244" t="s">
        <v>2474</v>
      </c>
      <c r="R2170" s="6">
        <f t="shared" si="305"/>
        <v>2</v>
      </c>
      <c r="S2170" s="6">
        <f t="shared" si="306"/>
        <v>1</v>
      </c>
      <c r="T2170" s="7">
        <f t="shared" si="307"/>
        <v>127245</v>
      </c>
      <c r="U2170" s="121" t="str">
        <f t="shared" si="308"/>
        <v>1F10D</v>
      </c>
      <c r="V2170" s="10">
        <f t="shared" si="309"/>
        <v>241</v>
      </c>
      <c r="W2170" s="10">
        <f t="shared" si="310"/>
        <v>13</v>
      </c>
      <c r="X2170" s="11">
        <f t="shared" si="311"/>
        <v>1</v>
      </c>
      <c r="Y2170" s="11">
        <f t="shared" si="312"/>
        <v>241</v>
      </c>
      <c r="Z2170" s="12" t="str">
        <f t="shared" si="313"/>
        <v>Rudder</v>
      </c>
      <c r="AI2170" s="17"/>
      <c r="AJ2170" s="18"/>
      <c r="AK2170" s="19"/>
      <c r="AL2170" s="21"/>
      <c r="AM2170" s="21"/>
      <c r="AN2170" s="21"/>
      <c r="AO2170" s="21"/>
      <c r="AP2170" s="20"/>
      <c r="AQ2170" s="22"/>
      <c r="AR2170" s="20"/>
      <c r="AS2170" s="20"/>
      <c r="AT2170" s="20"/>
      <c r="AU2170" s="20"/>
      <c r="AV2170" s="20"/>
      <c r="AW2170" s="20"/>
      <c r="AX2170" s="221">
        <v>127245</v>
      </c>
      <c r="AY2170" s="6">
        <v>1</v>
      </c>
      <c r="AZ2170" s="6">
        <v>241</v>
      </c>
      <c r="BA2170" s="87" t="s">
        <v>2696</v>
      </c>
      <c r="BB2170" s="39" t="s">
        <v>3003</v>
      </c>
      <c r="BC2170" s="84" t="s">
        <v>2691</v>
      </c>
      <c r="BL2170" s="42" t="s">
        <v>2698</v>
      </c>
      <c r="BM2170" s="43" t="s">
        <v>2688</v>
      </c>
      <c r="BO2170" s="17">
        <v>62269</v>
      </c>
      <c r="BP2170" s="18" t="s">
        <v>2039</v>
      </c>
    </row>
    <row r="2171" spans="1:68" ht="15" customHeight="1" thickBot="1" x14ac:dyDescent="0.35">
      <c r="A2171" s="116">
        <v>2169</v>
      </c>
      <c r="H2171" t="s">
        <v>2621</v>
      </c>
      <c r="I2171" s="244">
        <v>8</v>
      </c>
      <c r="J2171" s="244">
        <v>35</v>
      </c>
      <c r="K2171" s="244" t="s">
        <v>2519</v>
      </c>
      <c r="L2171" s="244" t="s">
        <v>2506</v>
      </c>
      <c r="M2171" s="244">
        <v>0</v>
      </c>
      <c r="N2171" s="244">
        <v>0</v>
      </c>
      <c r="O2171" s="244" t="s">
        <v>2474</v>
      </c>
      <c r="P2171" s="244" t="s">
        <v>2483</v>
      </c>
      <c r="Q2171" s="244" t="s">
        <v>2520</v>
      </c>
      <c r="R2171" s="6">
        <f t="shared" si="305"/>
        <v>2</v>
      </c>
      <c r="S2171" s="6">
        <f t="shared" si="306"/>
        <v>1</v>
      </c>
      <c r="T2171" s="7">
        <f t="shared" si="307"/>
        <v>127250</v>
      </c>
      <c r="U2171" s="121" t="str">
        <f t="shared" si="308"/>
        <v>1F112</v>
      </c>
      <c r="V2171" s="10">
        <f t="shared" si="309"/>
        <v>241</v>
      </c>
      <c r="W2171" s="10">
        <f t="shared" si="310"/>
        <v>18</v>
      </c>
      <c r="X2171" s="11">
        <f t="shared" si="311"/>
        <v>1</v>
      </c>
      <c r="Y2171" s="11">
        <f t="shared" si="312"/>
        <v>241</v>
      </c>
      <c r="Z2171" s="12" t="str">
        <f t="shared" si="313"/>
        <v>Vessel Heading</v>
      </c>
      <c r="AI2171" s="17"/>
      <c r="AJ2171" s="18"/>
      <c r="AK2171" s="19"/>
      <c r="AQ2171" s="37"/>
      <c r="AR2171" s="34"/>
      <c r="AS2171" s="34"/>
      <c r="AT2171" s="34"/>
      <c r="AU2171" s="34"/>
      <c r="AV2171" s="34"/>
      <c r="AW2171" s="34"/>
      <c r="AX2171" s="222">
        <v>127250</v>
      </c>
      <c r="AY2171" s="6">
        <v>1</v>
      </c>
      <c r="AZ2171" s="6">
        <v>241</v>
      </c>
      <c r="BA2171" s="87" t="s">
        <v>18</v>
      </c>
      <c r="BB2171" s="39" t="s">
        <v>2462</v>
      </c>
      <c r="BC2171" s="84" t="s">
        <v>2691</v>
      </c>
      <c r="BL2171" s="42" t="s">
        <v>2698</v>
      </c>
      <c r="BM2171" s="43" t="s">
        <v>2688</v>
      </c>
      <c r="BO2171" s="17">
        <v>64131</v>
      </c>
      <c r="BP2171" s="18" t="s">
        <v>2100</v>
      </c>
    </row>
    <row r="2172" spans="1:68" ht="15" customHeight="1" thickBot="1" x14ac:dyDescent="0.35">
      <c r="A2172" s="116">
        <v>2170</v>
      </c>
      <c r="H2172" t="s">
        <v>2622</v>
      </c>
      <c r="I2172" s="244">
        <v>8</v>
      </c>
      <c r="J2172" s="244">
        <v>35</v>
      </c>
      <c r="K2172" s="244">
        <v>0</v>
      </c>
      <c r="L2172" s="244" t="s">
        <v>2563</v>
      </c>
      <c r="M2172" s="244" t="s">
        <v>2520</v>
      </c>
      <c r="N2172" s="244">
        <v>5</v>
      </c>
      <c r="O2172" s="244" t="s">
        <v>2474</v>
      </c>
      <c r="P2172" s="244" t="s">
        <v>2474</v>
      </c>
      <c r="Q2172" s="244" t="s">
        <v>2474</v>
      </c>
      <c r="R2172" s="6">
        <f t="shared" si="305"/>
        <v>2</v>
      </c>
      <c r="S2172" s="6">
        <f t="shared" si="306"/>
        <v>1</v>
      </c>
      <c r="T2172" s="7">
        <f t="shared" si="307"/>
        <v>127251</v>
      </c>
      <c r="U2172" s="121" t="str">
        <f t="shared" si="308"/>
        <v>1F113</v>
      </c>
      <c r="V2172" s="10">
        <f t="shared" si="309"/>
        <v>241</v>
      </c>
      <c r="W2172" s="10">
        <f t="shared" si="310"/>
        <v>19</v>
      </c>
      <c r="X2172" s="11">
        <f t="shared" si="311"/>
        <v>1</v>
      </c>
      <c r="Y2172" s="11">
        <f t="shared" si="312"/>
        <v>241</v>
      </c>
      <c r="Z2172" s="12" t="str">
        <f t="shared" si="313"/>
        <v>Rate of Turn</v>
      </c>
      <c r="AI2172" s="17"/>
      <c r="AJ2172" s="18"/>
      <c r="AK2172" s="19"/>
      <c r="AL2172" s="21"/>
      <c r="AM2172" s="21"/>
      <c r="AN2172" s="21"/>
      <c r="AO2172" s="21"/>
      <c r="AP2172" s="20"/>
      <c r="AQ2172" s="22"/>
      <c r="AR2172" s="20"/>
      <c r="AS2172" s="20"/>
      <c r="AT2172" s="20"/>
      <c r="AU2172" s="20"/>
      <c r="AV2172" s="20"/>
      <c r="AW2172" s="20"/>
      <c r="AX2172" s="221">
        <v>127251</v>
      </c>
      <c r="AY2172" s="6">
        <v>1</v>
      </c>
      <c r="AZ2172" s="6">
        <v>241</v>
      </c>
      <c r="BA2172" s="87" t="s">
        <v>2699</v>
      </c>
      <c r="BB2172" s="39" t="s">
        <v>2700</v>
      </c>
      <c r="BC2172" s="84" t="s">
        <v>2691</v>
      </c>
      <c r="BL2172" s="42" t="s">
        <v>2698</v>
      </c>
      <c r="BM2172" s="43" t="s">
        <v>2688</v>
      </c>
      <c r="BO2172" s="17">
        <v>64140</v>
      </c>
      <c r="BP2172" s="18" t="s">
        <v>2109</v>
      </c>
    </row>
    <row r="2173" spans="1:68" ht="15" customHeight="1" thickBot="1" x14ac:dyDescent="0.35">
      <c r="A2173" s="116">
        <v>2171</v>
      </c>
      <c r="H2173" t="s">
        <v>2522</v>
      </c>
      <c r="I2173" s="244">
        <v>8</v>
      </c>
      <c r="J2173" s="244" t="s">
        <v>2551</v>
      </c>
      <c r="K2173" s="244">
        <v>97</v>
      </c>
      <c r="L2173" s="244">
        <v>2</v>
      </c>
      <c r="M2173" s="244">
        <v>31</v>
      </c>
      <c r="N2173" s="244">
        <v>81</v>
      </c>
      <c r="O2173" s="244" t="s">
        <v>2512</v>
      </c>
      <c r="P2173" s="244" t="s">
        <v>2474</v>
      </c>
      <c r="Q2173" s="244" t="s">
        <v>2474</v>
      </c>
      <c r="R2173" s="6">
        <f t="shared" si="305"/>
        <v>2</v>
      </c>
      <c r="S2173" s="6">
        <f t="shared" si="306"/>
        <v>1</v>
      </c>
      <c r="T2173" s="7">
        <f t="shared" si="307"/>
        <v>130306</v>
      </c>
      <c r="U2173" s="121" t="str">
        <f t="shared" si="308"/>
        <v>1FD02</v>
      </c>
      <c r="V2173" s="10">
        <f t="shared" si="309"/>
        <v>253</v>
      </c>
      <c r="W2173" s="10">
        <f t="shared" si="310"/>
        <v>2</v>
      </c>
      <c r="X2173" s="11">
        <f t="shared" si="311"/>
        <v>3</v>
      </c>
      <c r="Y2173" s="11">
        <f t="shared" si="312"/>
        <v>253</v>
      </c>
      <c r="Z2173" s="12" t="str">
        <f t="shared" si="313"/>
        <v>Wind Data</v>
      </c>
      <c r="AI2173" s="17"/>
      <c r="AJ2173" s="18"/>
      <c r="AK2173" s="19"/>
      <c r="AQ2173" s="37"/>
      <c r="AR2173" s="34"/>
      <c r="AS2173" s="34"/>
      <c r="AT2173" s="34"/>
      <c r="AU2173" s="34"/>
      <c r="AV2173" s="34"/>
      <c r="AW2173" s="34"/>
      <c r="AX2173" s="222">
        <v>130306</v>
      </c>
      <c r="AY2173" s="6">
        <v>3</v>
      </c>
      <c r="AZ2173" s="6">
        <v>253</v>
      </c>
      <c r="BA2173" s="87" t="s">
        <v>2701</v>
      </c>
      <c r="BB2173" s="39" t="s">
        <v>3161</v>
      </c>
      <c r="BC2173" s="84" t="s">
        <v>2349</v>
      </c>
      <c r="BD2173" s="38" t="s">
        <v>2702</v>
      </c>
      <c r="BE2173" s="39" t="s">
        <v>3074</v>
      </c>
      <c r="BF2173" s="90" t="s">
        <v>2691</v>
      </c>
      <c r="BJ2173" s="47" t="s">
        <v>2704</v>
      </c>
      <c r="BL2173" s="42" t="s">
        <v>2705</v>
      </c>
      <c r="BM2173" s="43" t="s">
        <v>2688</v>
      </c>
      <c r="BO2173" s="17">
        <v>64178</v>
      </c>
      <c r="BP2173" s="18" t="s">
        <v>2147</v>
      </c>
    </row>
    <row r="2174" spans="1:68" ht="15" customHeight="1" thickBot="1" x14ac:dyDescent="0.35">
      <c r="A2174" s="116">
        <v>2172</v>
      </c>
      <c r="H2174" t="s">
        <v>2525</v>
      </c>
      <c r="I2174" s="244">
        <v>8</v>
      </c>
      <c r="J2174" s="244" t="s">
        <v>2533</v>
      </c>
      <c r="K2174" s="244" t="s">
        <v>2521</v>
      </c>
      <c r="L2174" s="244">
        <v>0</v>
      </c>
      <c r="M2174" s="244">
        <v>0</v>
      </c>
      <c r="N2174" s="244" t="s">
        <v>2474</v>
      </c>
      <c r="O2174" s="244" t="s">
        <v>2483</v>
      </c>
      <c r="P2174" s="244" t="s">
        <v>2474</v>
      </c>
      <c r="Q2174" s="244" t="s">
        <v>2483</v>
      </c>
      <c r="R2174" s="6">
        <f t="shared" si="305"/>
        <v>2</v>
      </c>
      <c r="S2174" s="6">
        <f t="shared" si="306"/>
        <v>1</v>
      </c>
      <c r="T2174" s="7">
        <f t="shared" si="307"/>
        <v>130578</v>
      </c>
      <c r="U2174" s="121" t="str">
        <f t="shared" si="308"/>
        <v>1FE12</v>
      </c>
      <c r="V2174" s="10">
        <f t="shared" si="309"/>
        <v>254</v>
      </c>
      <c r="W2174" s="10">
        <f t="shared" si="310"/>
        <v>18</v>
      </c>
      <c r="X2174" s="11">
        <f t="shared" si="311"/>
        <v>3</v>
      </c>
      <c r="Y2174" s="11">
        <f t="shared" si="312"/>
        <v>254</v>
      </c>
      <c r="Z2174" s="12" t="str">
        <f t="shared" si="313"/>
        <v>Vessel Speed Components</v>
      </c>
      <c r="AI2174" s="17"/>
      <c r="AJ2174" s="18"/>
      <c r="AK2174" s="19"/>
      <c r="AL2174" s="21"/>
      <c r="AM2174" s="21"/>
      <c r="AN2174" s="21"/>
      <c r="AO2174" s="21"/>
      <c r="AP2174" s="20"/>
      <c r="AQ2174" s="22"/>
      <c r="AR2174" s="20"/>
      <c r="AS2174" s="20"/>
      <c r="AT2174" s="20"/>
      <c r="AU2174" s="20"/>
      <c r="AV2174" s="20"/>
      <c r="AW2174" s="20"/>
      <c r="AX2174" s="221">
        <v>130578</v>
      </c>
      <c r="AY2174" s="6">
        <v>3</v>
      </c>
      <c r="AZ2174" s="6">
        <v>254</v>
      </c>
      <c r="BA2174" s="87" t="s">
        <v>2724</v>
      </c>
      <c r="BB2174" s="39" t="s">
        <v>2709</v>
      </c>
      <c r="BC2174" s="84" t="s">
        <v>2710</v>
      </c>
      <c r="BD2174" s="38" t="s">
        <v>2353</v>
      </c>
      <c r="BE2174" s="39" t="s">
        <v>2457</v>
      </c>
      <c r="BF2174" s="90" t="s">
        <v>2349</v>
      </c>
      <c r="BG2174" s="58" t="s">
        <v>2725</v>
      </c>
      <c r="BI2174" s="6" t="s">
        <v>2349</v>
      </c>
      <c r="BL2174" s="42" t="s">
        <v>2705</v>
      </c>
      <c r="BM2174" s="43" t="s">
        <v>2688</v>
      </c>
      <c r="BO2174" s="17">
        <v>64197</v>
      </c>
      <c r="BP2174" s="18" t="s">
        <v>2165</v>
      </c>
    </row>
    <row r="2175" spans="1:68" ht="15" customHeight="1" thickBot="1" x14ac:dyDescent="0.35">
      <c r="A2175" s="116">
        <v>2173</v>
      </c>
      <c r="H2175" t="s">
        <v>2525</v>
      </c>
      <c r="I2175" s="244">
        <v>8</v>
      </c>
      <c r="J2175" s="244" t="s">
        <v>2535</v>
      </c>
      <c r="K2175" s="244" t="s">
        <v>2474</v>
      </c>
      <c r="L2175" s="244" t="s">
        <v>2483</v>
      </c>
      <c r="M2175" s="244" t="s">
        <v>2474</v>
      </c>
      <c r="N2175" s="244" t="s">
        <v>2483</v>
      </c>
      <c r="O2175" s="244" t="s">
        <v>2474</v>
      </c>
      <c r="P2175" s="244" t="s">
        <v>2483</v>
      </c>
      <c r="Q2175" s="244" t="s">
        <v>2474</v>
      </c>
      <c r="R2175" s="6">
        <f t="shared" ref="R2175:R2238" si="314">_xlfn.BITRSHIFT(_xlfn.BITAND(HEX2DEC(H2175),HEX2DEC("1C000000")),26)</f>
        <v>2</v>
      </c>
      <c r="S2175" s="6">
        <f t="shared" ref="S2175:S2238" si="315">_xlfn.BITRSHIFT(_xlfn.BITAND(HEX2DEC(H2175),HEX2DEC("01000000")),24)</f>
        <v>1</v>
      </c>
      <c r="T2175" s="7">
        <f t="shared" ref="T2175:T2238" si="316">IF(_xlfn.BITRSHIFT(_xlfn.BITAND(HEX2DEC(H2175),HEX2DEC("0FF0000")),16)&lt;240,_xlfn.BITRSHIFT(_xlfn.BITAND(HEX2DEC(H2175),HEX2DEC("1FF0000")),8),_xlfn.BITRSHIFT(_xlfn.BITAND(HEX2DEC(H2175),HEX2DEC("1FFFF00")),8))</f>
        <v>130578</v>
      </c>
      <c r="U2175" s="121" t="str">
        <f t="shared" ref="U2175:U2238" si="317">DEC2HEX(T2175)</f>
        <v>1FE12</v>
      </c>
      <c r="V2175" s="10">
        <f t="shared" ref="V2175:V2238" si="318">_xlfn.BITRSHIFT(_xlfn.BITAND(HEX2DEC(H2175),HEX2DEC("0FF0000")),16)</f>
        <v>254</v>
      </c>
      <c r="W2175" s="10">
        <f t="shared" ref="W2175:W2238" si="319">_xlfn.BITRSHIFT(_xlfn.BITAND(HEX2DEC(H2175),HEX2DEC("FF00")),8)</f>
        <v>18</v>
      </c>
      <c r="X2175" s="11">
        <f t="shared" ref="X2175:X2238" si="320">_xlfn.BITAND(HEX2DEC(H2175),HEX2DEC("00000FF"))</f>
        <v>3</v>
      </c>
      <c r="Y2175" s="11">
        <f t="shared" ref="Y2175:Y2238" si="321">IF(_xlfn.BITRSHIFT(_xlfn.BITAND(HEX2DEC(H2175),HEX2DEC("0FF0000")),16)&lt;240,_xlfn.BITRSHIFT(_xlfn.BITAND(HEX2DEC(H2175),HEX2DEC("0FF00")),8),_xlfn.BITRSHIFT(_xlfn.BITAND(HEX2DEC(H2175),HEX2DEC("0FF0000")),16))</f>
        <v>254</v>
      </c>
      <c r="Z2175" s="12" t="str">
        <f t="shared" si="313"/>
        <v>Vessel Speed Components</v>
      </c>
      <c r="AI2175" s="17"/>
      <c r="AJ2175" s="18"/>
      <c r="AK2175" s="19"/>
      <c r="AQ2175" s="37"/>
      <c r="AR2175" s="34"/>
      <c r="AS2175" s="34"/>
      <c r="AT2175" s="34"/>
      <c r="AU2175" s="34"/>
      <c r="AV2175" s="34"/>
      <c r="AW2175" s="34"/>
      <c r="AX2175" s="222">
        <v>130578</v>
      </c>
      <c r="AY2175" s="6">
        <v>3</v>
      </c>
      <c r="AZ2175" s="6">
        <v>254</v>
      </c>
      <c r="BA2175" s="87" t="s">
        <v>2727</v>
      </c>
      <c r="BB2175" s="39" t="s">
        <v>2352</v>
      </c>
      <c r="BC2175" s="84" t="s">
        <v>2710</v>
      </c>
      <c r="BD2175" s="38" t="s">
        <v>2728</v>
      </c>
      <c r="BG2175" s="58" t="s">
        <v>2725</v>
      </c>
      <c r="BI2175" s="6" t="s">
        <v>2349</v>
      </c>
      <c r="BL2175" s="42" t="s">
        <v>2705</v>
      </c>
      <c r="BM2175" s="43" t="s">
        <v>2688</v>
      </c>
      <c r="BO2175" s="17">
        <v>64252</v>
      </c>
      <c r="BP2175" s="18" t="s">
        <v>2192</v>
      </c>
    </row>
    <row r="2176" spans="1:68" ht="15" customHeight="1" thickBot="1" x14ac:dyDescent="0.35">
      <c r="A2176" s="116">
        <v>2174</v>
      </c>
      <c r="H2176" t="s">
        <v>2619</v>
      </c>
      <c r="I2176" s="244">
        <v>8</v>
      </c>
      <c r="J2176" s="244" t="s">
        <v>2603</v>
      </c>
      <c r="K2176" s="244">
        <v>79</v>
      </c>
      <c r="L2176" s="244" t="s">
        <v>2509</v>
      </c>
      <c r="M2176" s="244">
        <v>19</v>
      </c>
      <c r="N2176" s="244">
        <v>51</v>
      </c>
      <c r="O2176" s="244" t="s">
        <v>2579</v>
      </c>
      <c r="P2176" s="244">
        <v>32</v>
      </c>
      <c r="Q2176" s="244">
        <v>3</v>
      </c>
      <c r="R2176" s="6">
        <f t="shared" si="314"/>
        <v>2</v>
      </c>
      <c r="S2176" s="6">
        <f t="shared" si="315"/>
        <v>1</v>
      </c>
      <c r="T2176" s="7">
        <f t="shared" si="316"/>
        <v>129025</v>
      </c>
      <c r="U2176" s="121" t="str">
        <f t="shared" si="317"/>
        <v>1F801</v>
      </c>
      <c r="V2176" s="10">
        <f t="shared" si="318"/>
        <v>248</v>
      </c>
      <c r="W2176" s="10">
        <f t="shared" si="319"/>
        <v>1</v>
      </c>
      <c r="X2176" s="11">
        <f t="shared" si="320"/>
        <v>7</v>
      </c>
      <c r="Y2176" s="11">
        <f t="shared" si="321"/>
        <v>248</v>
      </c>
      <c r="Z2176" s="12" t="str">
        <f t="shared" si="313"/>
        <v>Position, Rapid Update</v>
      </c>
      <c r="AI2176" s="17"/>
      <c r="AJ2176" s="18"/>
      <c r="AK2176" s="19"/>
      <c r="AL2176" s="21"/>
      <c r="AM2176" s="21"/>
      <c r="AN2176" s="21"/>
      <c r="AO2176" s="21"/>
      <c r="AP2176" s="20"/>
      <c r="AQ2176" s="22"/>
      <c r="AR2176" s="20"/>
      <c r="AS2176" s="20"/>
      <c r="AT2176" s="20"/>
      <c r="AU2176" s="20"/>
      <c r="AV2176" s="20"/>
      <c r="AW2176" s="20"/>
      <c r="AX2176" s="221">
        <v>129025</v>
      </c>
      <c r="AY2176" s="6">
        <v>7</v>
      </c>
      <c r="AZ2176" s="6">
        <v>248</v>
      </c>
      <c r="BA2176" s="87" t="s">
        <v>2689</v>
      </c>
      <c r="BB2176" s="39" t="s">
        <v>2690</v>
      </c>
      <c r="BC2176" s="84" t="s">
        <v>2691</v>
      </c>
      <c r="BD2176" s="38" t="s">
        <v>2350</v>
      </c>
      <c r="BE2176" s="39" t="s">
        <v>2692</v>
      </c>
      <c r="BF2176" s="90" t="s">
        <v>2691</v>
      </c>
      <c r="BL2176" s="42" t="s">
        <v>2693</v>
      </c>
      <c r="BM2176" s="43" t="s">
        <v>2688</v>
      </c>
      <c r="BO2176" s="17">
        <v>64263</v>
      </c>
      <c r="BP2176" s="18" t="s">
        <v>2200</v>
      </c>
    </row>
    <row r="2177" spans="1:68" ht="15" customHeight="1" thickBot="1" x14ac:dyDescent="0.35">
      <c r="A2177" s="116">
        <v>2175</v>
      </c>
      <c r="H2177" t="s">
        <v>2623</v>
      </c>
      <c r="I2177" s="244">
        <v>8</v>
      </c>
      <c r="J2177" s="244" t="s">
        <v>2498</v>
      </c>
      <c r="K2177" s="244" t="s">
        <v>2673</v>
      </c>
      <c r="L2177" s="244">
        <v>1</v>
      </c>
      <c r="M2177" s="244" t="s">
        <v>2545</v>
      </c>
      <c r="N2177" s="244">
        <v>85</v>
      </c>
      <c r="O2177" s="244" t="s">
        <v>2515</v>
      </c>
      <c r="P2177" s="244" t="s">
        <v>2474</v>
      </c>
      <c r="Q2177" s="244" t="s">
        <v>2474</v>
      </c>
      <c r="R2177" s="6">
        <f t="shared" si="314"/>
        <v>2</v>
      </c>
      <c r="S2177" s="6">
        <f t="shared" si="315"/>
        <v>1</v>
      </c>
      <c r="T2177" s="7">
        <f t="shared" si="316"/>
        <v>130306</v>
      </c>
      <c r="U2177" s="121" t="str">
        <f t="shared" si="317"/>
        <v>1FD02</v>
      </c>
      <c r="V2177" s="10">
        <f t="shared" si="318"/>
        <v>253</v>
      </c>
      <c r="W2177" s="10">
        <f t="shared" si="319"/>
        <v>2</v>
      </c>
      <c r="X2177" s="11">
        <f t="shared" si="320"/>
        <v>1</v>
      </c>
      <c r="Y2177" s="11">
        <f t="shared" si="321"/>
        <v>253</v>
      </c>
      <c r="Z2177" s="12" t="str">
        <f t="shared" si="313"/>
        <v>Wind Data</v>
      </c>
      <c r="AI2177" s="17"/>
      <c r="AJ2177" s="18"/>
      <c r="AK2177" s="19"/>
      <c r="AQ2177" s="37"/>
      <c r="AR2177" s="34"/>
      <c r="AS2177" s="34"/>
      <c r="AT2177" s="34"/>
      <c r="AU2177" s="34"/>
      <c r="AV2177" s="34"/>
      <c r="AW2177" s="34"/>
      <c r="AX2177" s="222">
        <v>130306</v>
      </c>
      <c r="AY2177" s="6">
        <v>1</v>
      </c>
      <c r="AZ2177" s="6">
        <v>253</v>
      </c>
      <c r="BA2177" s="87" t="s">
        <v>2701</v>
      </c>
      <c r="BB2177" s="39" t="s">
        <v>3135</v>
      </c>
      <c r="BC2177" s="84" t="s">
        <v>2349</v>
      </c>
      <c r="BD2177" s="38" t="s">
        <v>2702</v>
      </c>
      <c r="BE2177" s="39" t="s">
        <v>3063</v>
      </c>
      <c r="BF2177" s="90" t="s">
        <v>2691</v>
      </c>
      <c r="BJ2177" s="47" t="s">
        <v>2703</v>
      </c>
      <c r="BL2177" s="42" t="s">
        <v>2698</v>
      </c>
      <c r="BM2177" s="43" t="s">
        <v>2688</v>
      </c>
      <c r="BO2177" s="17">
        <v>64306</v>
      </c>
      <c r="BP2177" s="18" t="s">
        <v>2242</v>
      </c>
    </row>
    <row r="2178" spans="1:68" ht="15" customHeight="1" thickBot="1" x14ac:dyDescent="0.35">
      <c r="A2178" s="116">
        <v>2176</v>
      </c>
      <c r="H2178" t="s">
        <v>2620</v>
      </c>
      <c r="I2178" s="244">
        <v>8</v>
      </c>
      <c r="J2178" s="244">
        <v>0</v>
      </c>
      <c r="K2178" s="244" t="s">
        <v>2474</v>
      </c>
      <c r="L2178" s="244" t="s">
        <v>2474</v>
      </c>
      <c r="M2178" s="244" t="s">
        <v>2474</v>
      </c>
      <c r="N2178" s="244" t="s">
        <v>2521</v>
      </c>
      <c r="O2178" s="244">
        <v>2</v>
      </c>
      <c r="P2178" s="244" t="s">
        <v>2474</v>
      </c>
      <c r="Q2178" s="244" t="s">
        <v>2474</v>
      </c>
      <c r="R2178" s="6">
        <f t="shared" si="314"/>
        <v>2</v>
      </c>
      <c r="S2178" s="6">
        <f t="shared" si="315"/>
        <v>1</v>
      </c>
      <c r="T2178" s="7">
        <f t="shared" si="316"/>
        <v>127245</v>
      </c>
      <c r="U2178" s="121" t="str">
        <f t="shared" si="317"/>
        <v>1F10D</v>
      </c>
      <c r="V2178" s="10">
        <f t="shared" si="318"/>
        <v>241</v>
      </c>
      <c r="W2178" s="10">
        <f t="shared" si="319"/>
        <v>13</v>
      </c>
      <c r="X2178" s="11">
        <f t="shared" si="320"/>
        <v>1</v>
      </c>
      <c r="Y2178" s="11">
        <f t="shared" si="321"/>
        <v>241</v>
      </c>
      <c r="Z2178" s="12" t="str">
        <f t="shared" si="313"/>
        <v>Rudder</v>
      </c>
      <c r="AI2178" s="17"/>
      <c r="AJ2178" s="18"/>
      <c r="AK2178" s="19"/>
      <c r="AL2178" s="21"/>
      <c r="AM2178" s="21"/>
      <c r="AN2178" s="21"/>
      <c r="AO2178" s="21"/>
      <c r="AP2178" s="20"/>
      <c r="AQ2178" s="22"/>
      <c r="AR2178" s="20"/>
      <c r="AS2178" s="20"/>
      <c r="AT2178" s="20"/>
      <c r="AU2178" s="20"/>
      <c r="AV2178" s="20"/>
      <c r="AW2178" s="20"/>
      <c r="AX2178" s="221">
        <v>127245</v>
      </c>
      <c r="AY2178" s="6">
        <v>1</v>
      </c>
      <c r="AZ2178" s="6">
        <v>241</v>
      </c>
      <c r="BA2178" s="87" t="s">
        <v>2696</v>
      </c>
      <c r="BB2178" s="39" t="s">
        <v>2999</v>
      </c>
      <c r="BC2178" s="84" t="s">
        <v>2691</v>
      </c>
      <c r="BL2178" s="42" t="s">
        <v>2698</v>
      </c>
      <c r="BM2178" s="43" t="s">
        <v>2688</v>
      </c>
      <c r="BO2178" s="17">
        <v>64317</v>
      </c>
      <c r="BP2178" s="18" t="s">
        <v>2253</v>
      </c>
    </row>
    <row r="2179" spans="1:68" ht="15" customHeight="1" thickBot="1" x14ac:dyDescent="0.35">
      <c r="A2179" s="116">
        <v>2177</v>
      </c>
      <c r="H2179" t="s">
        <v>2621</v>
      </c>
      <c r="I2179" s="244">
        <v>8</v>
      </c>
      <c r="J2179" s="244" t="s">
        <v>2498</v>
      </c>
      <c r="K2179" s="244" t="s">
        <v>2519</v>
      </c>
      <c r="L2179" s="244" t="s">
        <v>2506</v>
      </c>
      <c r="M2179" s="244">
        <v>0</v>
      </c>
      <c r="N2179" s="244">
        <v>0</v>
      </c>
      <c r="O2179" s="244" t="s">
        <v>2474</v>
      </c>
      <c r="P2179" s="244" t="s">
        <v>2483</v>
      </c>
      <c r="Q2179" s="244" t="s">
        <v>2520</v>
      </c>
      <c r="R2179" s="6">
        <f t="shared" si="314"/>
        <v>2</v>
      </c>
      <c r="S2179" s="6">
        <f t="shared" si="315"/>
        <v>1</v>
      </c>
      <c r="T2179" s="7">
        <f t="shared" si="316"/>
        <v>127250</v>
      </c>
      <c r="U2179" s="121" t="str">
        <f t="shared" si="317"/>
        <v>1F112</v>
      </c>
      <c r="V2179" s="10">
        <f t="shared" si="318"/>
        <v>241</v>
      </c>
      <c r="W2179" s="10">
        <f t="shared" si="319"/>
        <v>18</v>
      </c>
      <c r="X2179" s="11">
        <f t="shared" si="320"/>
        <v>1</v>
      </c>
      <c r="Y2179" s="11">
        <f t="shared" si="321"/>
        <v>241</v>
      </c>
      <c r="Z2179" s="12" t="str">
        <f t="shared" ref="Z2179:Z2242" si="322">VLOOKUP(T2179,BO:BP,2,FALSE)</f>
        <v>Vessel Heading</v>
      </c>
      <c r="AI2179" s="17"/>
      <c r="AJ2179" s="18"/>
      <c r="AK2179" s="19"/>
      <c r="AQ2179" s="37"/>
      <c r="AR2179" s="34"/>
      <c r="AS2179" s="34"/>
      <c r="AT2179" s="34"/>
      <c r="AU2179" s="34"/>
      <c r="AV2179" s="34"/>
      <c r="AW2179" s="34"/>
      <c r="AX2179" s="222">
        <v>127250</v>
      </c>
      <c r="AY2179" s="6">
        <v>1</v>
      </c>
      <c r="AZ2179" s="6">
        <v>241</v>
      </c>
      <c r="BA2179" s="87" t="s">
        <v>18</v>
      </c>
      <c r="BB2179" s="39" t="s">
        <v>2462</v>
      </c>
      <c r="BC2179" s="84" t="s">
        <v>2691</v>
      </c>
      <c r="BL2179" s="42" t="s">
        <v>2698</v>
      </c>
      <c r="BM2179" s="43" t="s">
        <v>2688</v>
      </c>
      <c r="BO2179" s="17">
        <v>64065</v>
      </c>
      <c r="BP2179" s="18" t="s">
        <v>2317</v>
      </c>
    </row>
    <row r="2180" spans="1:68" ht="15" customHeight="1" thickBot="1" x14ac:dyDescent="0.35">
      <c r="A2180" s="116">
        <v>2178</v>
      </c>
      <c r="H2180" t="s">
        <v>2622</v>
      </c>
      <c r="I2180" s="244">
        <v>8</v>
      </c>
      <c r="J2180" s="244" t="s">
        <v>2498</v>
      </c>
      <c r="K2180" s="244">
        <v>0</v>
      </c>
      <c r="L2180" s="244" t="s">
        <v>2563</v>
      </c>
      <c r="M2180" s="244" t="s">
        <v>2520</v>
      </c>
      <c r="N2180" s="244">
        <v>5</v>
      </c>
      <c r="O2180" s="244" t="s">
        <v>2474</v>
      </c>
      <c r="P2180" s="244" t="s">
        <v>2474</v>
      </c>
      <c r="Q2180" s="244" t="s">
        <v>2474</v>
      </c>
      <c r="R2180" s="6">
        <f t="shared" si="314"/>
        <v>2</v>
      </c>
      <c r="S2180" s="6">
        <f t="shared" si="315"/>
        <v>1</v>
      </c>
      <c r="T2180" s="7">
        <f t="shared" si="316"/>
        <v>127251</v>
      </c>
      <c r="U2180" s="121" t="str">
        <f t="shared" si="317"/>
        <v>1F113</v>
      </c>
      <c r="V2180" s="10">
        <f t="shared" si="318"/>
        <v>241</v>
      </c>
      <c r="W2180" s="10">
        <f t="shared" si="319"/>
        <v>19</v>
      </c>
      <c r="X2180" s="11">
        <f t="shared" si="320"/>
        <v>1</v>
      </c>
      <c r="Y2180" s="11">
        <f t="shared" si="321"/>
        <v>241</v>
      </c>
      <c r="Z2180" s="12" t="str">
        <f t="shared" si="322"/>
        <v>Rate of Turn</v>
      </c>
      <c r="AI2180" s="17"/>
      <c r="AJ2180" s="18"/>
      <c r="AK2180" s="19"/>
      <c r="AL2180" s="21"/>
      <c r="AM2180" s="21"/>
      <c r="AN2180" s="21"/>
      <c r="AO2180" s="21"/>
      <c r="AP2180" s="20"/>
      <c r="AQ2180" s="22"/>
      <c r="AR2180" s="20"/>
      <c r="AS2180" s="20"/>
      <c r="AT2180" s="20"/>
      <c r="AU2180" s="20"/>
      <c r="AV2180" s="20"/>
      <c r="AW2180" s="20"/>
      <c r="AX2180" s="221">
        <v>127251</v>
      </c>
      <c r="AY2180" s="6">
        <v>1</v>
      </c>
      <c r="AZ2180" s="6">
        <v>241</v>
      </c>
      <c r="BA2180" s="87" t="s">
        <v>2699</v>
      </c>
      <c r="BB2180" s="39" t="s">
        <v>2700</v>
      </c>
      <c r="BC2180" s="84" t="s">
        <v>2691</v>
      </c>
      <c r="BL2180" s="42" t="s">
        <v>2698</v>
      </c>
      <c r="BM2180" s="43" t="s">
        <v>2688</v>
      </c>
      <c r="BO2180" s="17">
        <v>65009</v>
      </c>
      <c r="BP2180" s="18" t="s">
        <v>1125</v>
      </c>
    </row>
    <row r="2181" spans="1:68" ht="15" customHeight="1" thickBot="1" x14ac:dyDescent="0.35">
      <c r="A2181" s="116">
        <v>2179</v>
      </c>
      <c r="H2181" t="s">
        <v>2643</v>
      </c>
      <c r="I2181" s="244">
        <v>8</v>
      </c>
      <c r="J2181" s="244" t="s">
        <v>2474</v>
      </c>
      <c r="K2181" s="244" t="s">
        <v>2515</v>
      </c>
      <c r="L2181" s="244" t="s">
        <v>2531</v>
      </c>
      <c r="M2181" s="244" t="s">
        <v>2568</v>
      </c>
      <c r="N2181" s="244">
        <v>0</v>
      </c>
      <c r="O2181" s="244">
        <v>0</v>
      </c>
      <c r="P2181" s="244" t="s">
        <v>2474</v>
      </c>
      <c r="Q2181" s="244" t="s">
        <v>2474</v>
      </c>
      <c r="R2181" s="6">
        <f t="shared" si="314"/>
        <v>2</v>
      </c>
      <c r="S2181" s="6">
        <f t="shared" si="315"/>
        <v>1</v>
      </c>
      <c r="T2181" s="7">
        <f t="shared" si="316"/>
        <v>129026</v>
      </c>
      <c r="U2181" s="121" t="str">
        <f t="shared" si="317"/>
        <v>1F802</v>
      </c>
      <c r="V2181" s="10">
        <f t="shared" si="318"/>
        <v>248</v>
      </c>
      <c r="W2181" s="10">
        <f t="shared" si="319"/>
        <v>2</v>
      </c>
      <c r="X2181" s="11">
        <f t="shared" si="320"/>
        <v>7</v>
      </c>
      <c r="Y2181" s="11">
        <f t="shared" si="321"/>
        <v>248</v>
      </c>
      <c r="Z2181" s="12" t="str">
        <f t="shared" si="322"/>
        <v>COG &amp; SOG, Rapid Update</v>
      </c>
      <c r="AI2181" s="17"/>
      <c r="AJ2181" s="18"/>
      <c r="AK2181" s="19"/>
      <c r="AQ2181" s="37"/>
      <c r="AR2181" s="34"/>
      <c r="AS2181" s="34"/>
      <c r="AT2181" s="34"/>
      <c r="AU2181" s="34"/>
      <c r="AV2181" s="34"/>
      <c r="AW2181" s="34"/>
      <c r="AX2181" s="222">
        <v>129026</v>
      </c>
      <c r="AY2181" s="6">
        <v>7</v>
      </c>
      <c r="AZ2181" s="6">
        <v>248</v>
      </c>
      <c r="BA2181" s="87" t="s">
        <v>2771</v>
      </c>
      <c r="BB2181" s="39" t="s">
        <v>3001</v>
      </c>
      <c r="BC2181" s="84" t="s">
        <v>2691</v>
      </c>
      <c r="BD2181" s="38" t="s">
        <v>2772</v>
      </c>
      <c r="BE2181" s="39" t="s">
        <v>2457</v>
      </c>
      <c r="BF2181" s="90" t="s">
        <v>2349</v>
      </c>
      <c r="BL2181" s="42" t="s">
        <v>2693</v>
      </c>
      <c r="BM2181" s="43" t="s">
        <v>2688</v>
      </c>
      <c r="BO2181" s="17">
        <v>126996</v>
      </c>
      <c r="BP2181" s="18" t="s">
        <v>1414</v>
      </c>
    </row>
    <row r="2182" spans="1:68" ht="15" customHeight="1" thickBot="1" x14ac:dyDescent="0.35">
      <c r="A2182" s="116">
        <v>2180</v>
      </c>
      <c r="H2182" t="s">
        <v>2522</v>
      </c>
      <c r="I2182" s="244">
        <v>8</v>
      </c>
      <c r="J2182" s="244" t="s">
        <v>2551</v>
      </c>
      <c r="K2182" s="244">
        <v>97</v>
      </c>
      <c r="L2182" s="244">
        <v>2</v>
      </c>
      <c r="M2182" s="244">
        <v>31</v>
      </c>
      <c r="N2182" s="244">
        <v>81</v>
      </c>
      <c r="O2182" s="244" t="s">
        <v>2512</v>
      </c>
      <c r="P2182" s="244" t="s">
        <v>2474</v>
      </c>
      <c r="Q2182" s="244" t="s">
        <v>2474</v>
      </c>
      <c r="R2182" s="6">
        <f t="shared" si="314"/>
        <v>2</v>
      </c>
      <c r="S2182" s="6">
        <f t="shared" si="315"/>
        <v>1</v>
      </c>
      <c r="T2182" s="7">
        <f t="shared" si="316"/>
        <v>130306</v>
      </c>
      <c r="U2182" s="121" t="str">
        <f t="shared" si="317"/>
        <v>1FD02</v>
      </c>
      <c r="V2182" s="10">
        <f t="shared" si="318"/>
        <v>253</v>
      </c>
      <c r="W2182" s="10">
        <f t="shared" si="319"/>
        <v>2</v>
      </c>
      <c r="X2182" s="11">
        <f t="shared" si="320"/>
        <v>3</v>
      </c>
      <c r="Y2182" s="11">
        <f t="shared" si="321"/>
        <v>253</v>
      </c>
      <c r="Z2182" s="12" t="str">
        <f t="shared" si="322"/>
        <v>Wind Data</v>
      </c>
      <c r="AI2182" s="17"/>
      <c r="AJ2182" s="18"/>
      <c r="AK2182" s="19"/>
      <c r="AL2182" s="21"/>
      <c r="AM2182" s="21"/>
      <c r="AN2182" s="21"/>
      <c r="AO2182" s="21"/>
      <c r="AP2182" s="20"/>
      <c r="AQ2182" s="22"/>
      <c r="AR2182" s="20"/>
      <c r="AS2182" s="20"/>
      <c r="AT2182" s="20"/>
      <c r="AU2182" s="20"/>
      <c r="AV2182" s="20"/>
      <c r="AW2182" s="20"/>
      <c r="AX2182" s="221">
        <v>130306</v>
      </c>
      <c r="AY2182" s="6">
        <v>3</v>
      </c>
      <c r="AZ2182" s="6">
        <v>253</v>
      </c>
      <c r="BA2182" s="87" t="s">
        <v>2701</v>
      </c>
      <c r="BB2182" s="39" t="s">
        <v>3161</v>
      </c>
      <c r="BC2182" s="84" t="s">
        <v>2349</v>
      </c>
      <c r="BD2182" s="38" t="s">
        <v>2702</v>
      </c>
      <c r="BE2182" s="39" t="s">
        <v>3074</v>
      </c>
      <c r="BF2182" s="90" t="s">
        <v>2691</v>
      </c>
      <c r="BJ2182" s="47" t="s">
        <v>2704</v>
      </c>
      <c r="BL2182" s="42" t="s">
        <v>2705</v>
      </c>
      <c r="BM2182" s="43" t="s">
        <v>2688</v>
      </c>
      <c r="BO2182" s="17">
        <v>127497</v>
      </c>
      <c r="BP2182" s="18" t="s">
        <v>1426</v>
      </c>
    </row>
    <row r="2183" spans="1:68" ht="15" customHeight="1" thickBot="1" x14ac:dyDescent="0.35">
      <c r="A2183" s="116">
        <v>2181</v>
      </c>
      <c r="H2183" t="s">
        <v>2570</v>
      </c>
      <c r="I2183" s="244">
        <v>8</v>
      </c>
      <c r="J2183" s="244">
        <v>1</v>
      </c>
      <c r="K2183" s="244">
        <v>34</v>
      </c>
      <c r="L2183" s="244">
        <v>5</v>
      </c>
      <c r="M2183" s="244" t="s">
        <v>2528</v>
      </c>
      <c r="N2183" s="244" t="s">
        <v>2474</v>
      </c>
      <c r="O2183" s="244">
        <v>29</v>
      </c>
      <c r="P2183" s="244">
        <v>72</v>
      </c>
      <c r="Q2183" s="244" t="s">
        <v>2474</v>
      </c>
      <c r="R2183" s="6">
        <f t="shared" si="314"/>
        <v>5</v>
      </c>
      <c r="S2183" s="6">
        <f t="shared" si="315"/>
        <v>1</v>
      </c>
      <c r="T2183" s="7">
        <f t="shared" si="316"/>
        <v>127508</v>
      </c>
      <c r="U2183" s="121" t="str">
        <f t="shared" si="317"/>
        <v>1F214</v>
      </c>
      <c r="V2183" s="10">
        <f t="shared" si="318"/>
        <v>242</v>
      </c>
      <c r="W2183" s="10">
        <f t="shared" si="319"/>
        <v>20</v>
      </c>
      <c r="X2183" s="11">
        <f t="shared" si="320"/>
        <v>16</v>
      </c>
      <c r="Y2183" s="11">
        <f t="shared" si="321"/>
        <v>242</v>
      </c>
      <c r="Z2183" s="12" t="str">
        <f t="shared" si="322"/>
        <v>Battery Status</v>
      </c>
      <c r="AI2183" s="17"/>
      <c r="AJ2183" s="18"/>
      <c r="AK2183" s="19"/>
      <c r="AQ2183" s="34"/>
      <c r="AR2183" s="34"/>
      <c r="AS2183" s="34"/>
      <c r="AT2183" s="34"/>
      <c r="AU2183" s="34"/>
      <c r="AV2183" s="34"/>
      <c r="AW2183" s="34"/>
      <c r="AX2183" s="222">
        <v>127508</v>
      </c>
      <c r="AY2183" s="6">
        <v>16</v>
      </c>
      <c r="AZ2183" s="6">
        <v>242</v>
      </c>
      <c r="BA2183" s="87" t="s">
        <v>2861</v>
      </c>
      <c r="BB2183" s="39" t="s">
        <v>2862</v>
      </c>
      <c r="BC2183" s="84" t="s">
        <v>2358</v>
      </c>
      <c r="BG2183" s="58" t="s">
        <v>2863</v>
      </c>
      <c r="BH2183" s="24" t="s">
        <v>3060</v>
      </c>
      <c r="BI2183" s="6" t="s">
        <v>2359</v>
      </c>
      <c r="BJ2183" s="47" t="s">
        <v>2864</v>
      </c>
      <c r="BL2183" s="42" t="s">
        <v>2687</v>
      </c>
      <c r="BM2183" s="43" t="s">
        <v>2688</v>
      </c>
      <c r="BO2183" s="17"/>
      <c r="BP2183" s="18"/>
    </row>
    <row r="2184" spans="1:68" ht="15" customHeight="1" thickBot="1" x14ac:dyDescent="0.35">
      <c r="A2184" s="116">
        <v>2182</v>
      </c>
      <c r="H2184" t="s">
        <v>2619</v>
      </c>
      <c r="I2184" s="244">
        <v>8</v>
      </c>
      <c r="J2184" s="244" t="s">
        <v>2603</v>
      </c>
      <c r="K2184" s="244">
        <v>79</v>
      </c>
      <c r="L2184" s="244" t="s">
        <v>2509</v>
      </c>
      <c r="M2184" s="244">
        <v>19</v>
      </c>
      <c r="N2184" s="244">
        <v>51</v>
      </c>
      <c r="O2184" s="244" t="s">
        <v>2579</v>
      </c>
      <c r="P2184" s="244">
        <v>32</v>
      </c>
      <c r="Q2184" s="244">
        <v>3</v>
      </c>
      <c r="R2184" s="6">
        <f t="shared" si="314"/>
        <v>2</v>
      </c>
      <c r="S2184" s="6">
        <f t="shared" si="315"/>
        <v>1</v>
      </c>
      <c r="T2184" s="7">
        <f t="shared" si="316"/>
        <v>129025</v>
      </c>
      <c r="U2184" s="121" t="str">
        <f t="shared" si="317"/>
        <v>1F801</v>
      </c>
      <c r="V2184" s="10">
        <f t="shared" si="318"/>
        <v>248</v>
      </c>
      <c r="W2184" s="10">
        <f t="shared" si="319"/>
        <v>1</v>
      </c>
      <c r="X2184" s="11">
        <f t="shared" si="320"/>
        <v>7</v>
      </c>
      <c r="Y2184" s="11">
        <f t="shared" si="321"/>
        <v>248</v>
      </c>
      <c r="Z2184" s="12" t="str">
        <f t="shared" si="322"/>
        <v>Position, Rapid Update</v>
      </c>
      <c r="AI2184" s="17"/>
      <c r="AJ2184" s="18"/>
      <c r="AK2184" s="19"/>
      <c r="AL2184" s="21"/>
      <c r="AM2184" s="21"/>
      <c r="AN2184" s="21"/>
      <c r="AO2184" s="21"/>
      <c r="AP2184" s="20"/>
      <c r="AQ2184" s="20"/>
      <c r="AR2184" s="20"/>
      <c r="AS2184" s="20"/>
      <c r="AT2184" s="20"/>
      <c r="AU2184" s="20"/>
      <c r="AV2184" s="20"/>
      <c r="AW2184" s="20"/>
      <c r="AX2184" s="221">
        <v>129025</v>
      </c>
      <c r="AY2184" s="6">
        <v>7</v>
      </c>
      <c r="AZ2184" s="6">
        <v>248</v>
      </c>
      <c r="BA2184" s="87" t="s">
        <v>2689</v>
      </c>
      <c r="BB2184" s="39" t="s">
        <v>2690</v>
      </c>
      <c r="BC2184" s="84" t="s">
        <v>2691</v>
      </c>
      <c r="BD2184" s="38" t="s">
        <v>2350</v>
      </c>
      <c r="BE2184" s="39" t="s">
        <v>2692</v>
      </c>
      <c r="BF2184" s="90" t="s">
        <v>2691</v>
      </c>
      <c r="BL2184" s="42" t="s">
        <v>2693</v>
      </c>
      <c r="BM2184" s="43" t="s">
        <v>2688</v>
      </c>
      <c r="BO2184" s="17"/>
      <c r="BP2184" s="18"/>
    </row>
    <row r="2185" spans="1:68" ht="15" customHeight="1" thickBot="1" x14ac:dyDescent="0.35">
      <c r="A2185" s="116">
        <v>2183</v>
      </c>
      <c r="H2185" t="s">
        <v>2638</v>
      </c>
      <c r="I2185" s="244">
        <v>8</v>
      </c>
      <c r="J2185" s="244">
        <v>20</v>
      </c>
      <c r="K2185" s="244">
        <v>18</v>
      </c>
      <c r="L2185" s="244" t="s">
        <v>2639</v>
      </c>
      <c r="M2185" s="244">
        <v>98</v>
      </c>
      <c r="N2185" s="244">
        <v>48</v>
      </c>
      <c r="O2185" s="244">
        <v>19</v>
      </c>
      <c r="P2185" s="244">
        <v>2</v>
      </c>
      <c r="Q2185" s="244">
        <v>2</v>
      </c>
      <c r="R2185" s="6">
        <f t="shared" si="314"/>
        <v>7</v>
      </c>
      <c r="S2185" s="6">
        <f t="shared" si="315"/>
        <v>1</v>
      </c>
      <c r="T2185" s="7">
        <f t="shared" si="316"/>
        <v>126720</v>
      </c>
      <c r="U2185" s="121" t="str">
        <f t="shared" si="317"/>
        <v>1EF00</v>
      </c>
      <c r="V2185" s="10">
        <f t="shared" si="318"/>
        <v>239</v>
      </c>
      <c r="W2185" s="10">
        <f t="shared" si="319"/>
        <v>255</v>
      </c>
      <c r="X2185" s="11">
        <f t="shared" si="320"/>
        <v>7</v>
      </c>
      <c r="Y2185" s="11">
        <f t="shared" si="321"/>
        <v>255</v>
      </c>
      <c r="Z2185" s="12" t="str">
        <f t="shared" si="322"/>
        <v>Proprietary A2</v>
      </c>
      <c r="AI2185" s="17"/>
      <c r="AJ2185" s="18"/>
      <c r="AK2185" s="19"/>
      <c r="AQ2185" s="34"/>
      <c r="AR2185" s="34"/>
      <c r="AS2185" s="34"/>
      <c r="AT2185" s="34"/>
      <c r="AU2185" s="34"/>
      <c r="AV2185" s="34"/>
      <c r="AW2185" s="34"/>
      <c r="AX2185" s="222">
        <v>126720</v>
      </c>
      <c r="AY2185" s="6">
        <v>7</v>
      </c>
      <c r="AZ2185" s="6">
        <v>255</v>
      </c>
      <c r="BA2185" s="87" t="s">
        <v>2755</v>
      </c>
      <c r="BB2185" s="39" t="s">
        <v>2709</v>
      </c>
      <c r="BC2185" s="84" t="s">
        <v>2710</v>
      </c>
      <c r="BD2185" s="38" t="s">
        <v>2756</v>
      </c>
      <c r="BE2185" s="39" t="s">
        <v>2757</v>
      </c>
      <c r="BF2185" s="90" t="s">
        <v>2710</v>
      </c>
      <c r="BJ2185" s="47" t="s">
        <v>2758</v>
      </c>
      <c r="BL2185" s="42" t="s">
        <v>2693</v>
      </c>
      <c r="BM2185" s="43" t="s">
        <v>2688</v>
      </c>
      <c r="BO2185" s="17"/>
      <c r="BP2185" s="18"/>
    </row>
    <row r="2186" spans="1:68" ht="15" customHeight="1" thickBot="1" x14ac:dyDescent="0.35">
      <c r="A2186" s="116">
        <v>2184</v>
      </c>
      <c r="H2186" t="s">
        <v>2638</v>
      </c>
      <c r="I2186" s="244">
        <v>8</v>
      </c>
      <c r="J2186" s="244">
        <v>21</v>
      </c>
      <c r="K2186" s="244">
        <v>3</v>
      </c>
      <c r="L2186" s="244">
        <v>3</v>
      </c>
      <c r="M2186" s="244">
        <v>1</v>
      </c>
      <c r="N2186" s="244">
        <v>1</v>
      </c>
      <c r="O2186" s="244">
        <v>3</v>
      </c>
      <c r="P2186" s="244" t="s">
        <v>2477</v>
      </c>
      <c r="Q2186" s="244">
        <v>8</v>
      </c>
      <c r="R2186" s="6">
        <f t="shared" si="314"/>
        <v>7</v>
      </c>
      <c r="S2186" s="6">
        <f t="shared" si="315"/>
        <v>1</v>
      </c>
      <c r="T2186" s="7">
        <f t="shared" si="316"/>
        <v>126720</v>
      </c>
      <c r="U2186" s="121" t="str">
        <f t="shared" si="317"/>
        <v>1EF00</v>
      </c>
      <c r="V2186" s="10">
        <f t="shared" si="318"/>
        <v>239</v>
      </c>
      <c r="W2186" s="10">
        <f t="shared" si="319"/>
        <v>255</v>
      </c>
      <c r="X2186" s="11">
        <f t="shared" si="320"/>
        <v>7</v>
      </c>
      <c r="Y2186" s="11">
        <f t="shared" si="321"/>
        <v>255</v>
      </c>
      <c r="Z2186" s="12" t="str">
        <f t="shared" si="322"/>
        <v>Proprietary A2</v>
      </c>
      <c r="AI2186" s="17"/>
      <c r="AJ2186" s="18"/>
      <c r="AK2186" s="19"/>
      <c r="AL2186" s="21"/>
      <c r="AM2186" s="21"/>
      <c r="AN2186" s="21"/>
      <c r="AO2186" s="21"/>
      <c r="AP2186" s="20"/>
      <c r="AQ2186" s="20"/>
      <c r="AR2186" s="20"/>
      <c r="AS2186" s="20"/>
      <c r="AT2186" s="20"/>
      <c r="AU2186" s="20"/>
      <c r="AV2186" s="20"/>
      <c r="AW2186" s="20"/>
      <c r="AX2186" s="221">
        <v>126720</v>
      </c>
      <c r="AY2186" s="6">
        <v>7</v>
      </c>
      <c r="AZ2186" s="6">
        <v>255</v>
      </c>
      <c r="BA2186" s="87" t="s">
        <v>2759</v>
      </c>
      <c r="BB2186" s="39" t="s">
        <v>2352</v>
      </c>
      <c r="BC2186" s="84" t="s">
        <v>2710</v>
      </c>
      <c r="BL2186" s="42" t="s">
        <v>2693</v>
      </c>
      <c r="BM2186" s="43" t="s">
        <v>2688</v>
      </c>
      <c r="BO2186" s="17"/>
      <c r="BP2186" s="18"/>
    </row>
    <row r="2187" spans="1:68" ht="15" customHeight="1" thickBot="1" x14ac:dyDescent="0.35">
      <c r="A2187" s="116">
        <v>2185</v>
      </c>
      <c r="H2187" t="s">
        <v>2638</v>
      </c>
      <c r="I2187" s="244">
        <v>8</v>
      </c>
      <c r="J2187" s="244">
        <v>22</v>
      </c>
      <c r="K2187" s="244" t="s">
        <v>2474</v>
      </c>
      <c r="L2187" s="244" t="s">
        <v>2477</v>
      </c>
      <c r="M2187" s="244">
        <v>0</v>
      </c>
      <c r="N2187" s="244">
        <v>98</v>
      </c>
      <c r="O2187" s="244" t="s">
        <v>2495</v>
      </c>
      <c r="P2187" s="244" t="s">
        <v>2505</v>
      </c>
      <c r="Q2187" s="244" t="s">
        <v>2487</v>
      </c>
      <c r="R2187" s="6">
        <f t="shared" si="314"/>
        <v>7</v>
      </c>
      <c r="S2187" s="6">
        <f t="shared" si="315"/>
        <v>1</v>
      </c>
      <c r="T2187" s="7">
        <f t="shared" si="316"/>
        <v>126720</v>
      </c>
      <c r="U2187" s="121" t="str">
        <f t="shared" si="317"/>
        <v>1EF00</v>
      </c>
      <c r="V2187" s="10">
        <f t="shared" si="318"/>
        <v>239</v>
      </c>
      <c r="W2187" s="10">
        <f t="shared" si="319"/>
        <v>255</v>
      </c>
      <c r="X2187" s="11">
        <f t="shared" si="320"/>
        <v>7</v>
      </c>
      <c r="Y2187" s="11">
        <f t="shared" si="321"/>
        <v>255</v>
      </c>
      <c r="Z2187" s="12" t="str">
        <f t="shared" si="322"/>
        <v>Proprietary A2</v>
      </c>
      <c r="AI2187" s="17"/>
      <c r="AJ2187" s="18"/>
      <c r="AK2187" s="19"/>
      <c r="AQ2187" s="34"/>
      <c r="AR2187" s="34"/>
      <c r="AS2187" s="34"/>
      <c r="AT2187" s="34"/>
      <c r="AU2187" s="34"/>
      <c r="AV2187" s="34"/>
      <c r="AW2187" s="34"/>
      <c r="AX2187" s="222">
        <v>126720</v>
      </c>
      <c r="AY2187" s="6">
        <v>7</v>
      </c>
      <c r="AZ2187" s="6">
        <v>255</v>
      </c>
      <c r="BA2187" s="87" t="s">
        <v>2760</v>
      </c>
      <c r="BB2187" s="39" t="s">
        <v>2411</v>
      </c>
      <c r="BC2187" s="84" t="s">
        <v>2710</v>
      </c>
      <c r="BL2187" s="42" t="s">
        <v>2693</v>
      </c>
      <c r="BM2187" s="43" t="s">
        <v>2688</v>
      </c>
      <c r="BO2187" s="17"/>
      <c r="BP2187" s="18"/>
    </row>
    <row r="2188" spans="1:68" ht="15" customHeight="1" thickBot="1" x14ac:dyDescent="0.35">
      <c r="A2188" s="116">
        <v>2186</v>
      </c>
      <c r="H2188" t="s">
        <v>2638</v>
      </c>
      <c r="I2188" s="244">
        <v>8</v>
      </c>
      <c r="J2188" s="244">
        <v>23</v>
      </c>
      <c r="K2188" s="244">
        <v>1</v>
      </c>
      <c r="L2188" s="244">
        <v>12</v>
      </c>
      <c r="M2188" s="244" t="s">
        <v>2535</v>
      </c>
      <c r="N2188" s="244">
        <v>8</v>
      </c>
      <c r="O2188" s="244" t="s">
        <v>2474</v>
      </c>
      <c r="P2188" s="244" t="s">
        <v>2474</v>
      </c>
      <c r="Q2188" s="244" t="s">
        <v>2474</v>
      </c>
      <c r="R2188" s="6">
        <f t="shared" si="314"/>
        <v>7</v>
      </c>
      <c r="S2188" s="6">
        <f t="shared" si="315"/>
        <v>1</v>
      </c>
      <c r="T2188" s="7">
        <f t="shared" si="316"/>
        <v>126720</v>
      </c>
      <c r="U2188" s="121" t="str">
        <f t="shared" si="317"/>
        <v>1EF00</v>
      </c>
      <c r="V2188" s="10">
        <f t="shared" si="318"/>
        <v>239</v>
      </c>
      <c r="W2188" s="10">
        <f t="shared" si="319"/>
        <v>255</v>
      </c>
      <c r="X2188" s="11">
        <f t="shared" si="320"/>
        <v>7</v>
      </c>
      <c r="Y2188" s="11">
        <f t="shared" si="321"/>
        <v>255</v>
      </c>
      <c r="Z2188" s="12" t="str">
        <f t="shared" si="322"/>
        <v>Proprietary A2</v>
      </c>
      <c r="AI2188" s="17"/>
      <c r="AJ2188" s="18"/>
      <c r="AK2188" s="19"/>
      <c r="AL2188" s="21"/>
      <c r="AM2188" s="21"/>
      <c r="AN2188" s="21"/>
      <c r="AO2188" s="21"/>
      <c r="AP2188" s="20"/>
      <c r="AQ2188" s="20"/>
      <c r="AR2188" s="20"/>
      <c r="AS2188" s="20"/>
      <c r="AT2188" s="20"/>
      <c r="AU2188" s="20"/>
      <c r="AV2188" s="20"/>
      <c r="AW2188" s="20"/>
      <c r="AX2188" s="221">
        <v>126720</v>
      </c>
      <c r="AY2188" s="6">
        <v>7</v>
      </c>
      <c r="AZ2188" s="6">
        <v>255</v>
      </c>
      <c r="BA2188" s="87" t="s">
        <v>2761</v>
      </c>
      <c r="BB2188" s="39" t="s">
        <v>2412</v>
      </c>
      <c r="BC2188" s="84" t="s">
        <v>2710</v>
      </c>
      <c r="BL2188" s="42" t="s">
        <v>2693</v>
      </c>
      <c r="BM2188" s="43" t="s">
        <v>2688</v>
      </c>
      <c r="BO2188" s="17"/>
      <c r="BP2188" s="18"/>
    </row>
    <row r="2189" spans="1:68" ht="15" customHeight="1" thickBot="1" x14ac:dyDescent="0.35">
      <c r="A2189" s="116">
        <v>2187</v>
      </c>
      <c r="H2189" t="s">
        <v>2620</v>
      </c>
      <c r="I2189" s="244">
        <v>8</v>
      </c>
      <c r="J2189" s="244">
        <v>0</v>
      </c>
      <c r="K2189" s="244" t="s">
        <v>2474</v>
      </c>
      <c r="L2189" s="244" t="s">
        <v>2474</v>
      </c>
      <c r="M2189" s="244" t="s">
        <v>2474</v>
      </c>
      <c r="N2189" s="244" t="s">
        <v>2521</v>
      </c>
      <c r="O2189" s="244">
        <v>2</v>
      </c>
      <c r="P2189" s="244" t="s">
        <v>2474</v>
      </c>
      <c r="Q2189" s="244" t="s">
        <v>2474</v>
      </c>
      <c r="R2189" s="6">
        <f t="shared" si="314"/>
        <v>2</v>
      </c>
      <c r="S2189" s="6">
        <f t="shared" si="315"/>
        <v>1</v>
      </c>
      <c r="T2189" s="7">
        <f t="shared" si="316"/>
        <v>127245</v>
      </c>
      <c r="U2189" s="121" t="str">
        <f t="shared" si="317"/>
        <v>1F10D</v>
      </c>
      <c r="V2189" s="10">
        <f t="shared" si="318"/>
        <v>241</v>
      </c>
      <c r="W2189" s="10">
        <f t="shared" si="319"/>
        <v>13</v>
      </c>
      <c r="X2189" s="11">
        <f t="shared" si="320"/>
        <v>1</v>
      </c>
      <c r="Y2189" s="11">
        <f t="shared" si="321"/>
        <v>241</v>
      </c>
      <c r="Z2189" s="12" t="str">
        <f t="shared" si="322"/>
        <v>Rudder</v>
      </c>
      <c r="AI2189" s="17"/>
      <c r="AJ2189" s="18"/>
      <c r="AK2189" s="19"/>
      <c r="AQ2189" s="34"/>
      <c r="AR2189" s="34"/>
      <c r="AS2189" s="34"/>
      <c r="AT2189" s="34"/>
      <c r="AU2189" s="34"/>
      <c r="AV2189" s="34"/>
      <c r="AW2189" s="34"/>
      <c r="AX2189" s="222">
        <v>127245</v>
      </c>
      <c r="AY2189" s="6">
        <v>1</v>
      </c>
      <c r="AZ2189" s="6">
        <v>241</v>
      </c>
      <c r="BA2189" s="87" t="s">
        <v>2696</v>
      </c>
      <c r="BB2189" s="39" t="s">
        <v>2999</v>
      </c>
      <c r="BC2189" s="84" t="s">
        <v>2691</v>
      </c>
      <c r="BL2189" s="42" t="s">
        <v>2698</v>
      </c>
      <c r="BM2189" s="43" t="s">
        <v>2688</v>
      </c>
      <c r="BO2189" s="17"/>
      <c r="BP2189" s="18"/>
    </row>
    <row r="2190" spans="1:68" ht="15" customHeight="1" thickBot="1" x14ac:dyDescent="0.35">
      <c r="A2190" s="116">
        <v>2188</v>
      </c>
      <c r="H2190" t="s">
        <v>2621</v>
      </c>
      <c r="I2190" s="244">
        <v>8</v>
      </c>
      <c r="J2190" s="244">
        <v>49</v>
      </c>
      <c r="K2190" s="244" t="s">
        <v>2519</v>
      </c>
      <c r="L2190" s="244" t="s">
        <v>2506</v>
      </c>
      <c r="M2190" s="244">
        <v>0</v>
      </c>
      <c r="N2190" s="244">
        <v>0</v>
      </c>
      <c r="O2190" s="244" t="s">
        <v>2474</v>
      </c>
      <c r="P2190" s="244" t="s">
        <v>2483</v>
      </c>
      <c r="Q2190" s="244" t="s">
        <v>2520</v>
      </c>
      <c r="R2190" s="6">
        <f t="shared" si="314"/>
        <v>2</v>
      </c>
      <c r="S2190" s="6">
        <f t="shared" si="315"/>
        <v>1</v>
      </c>
      <c r="T2190" s="7">
        <f t="shared" si="316"/>
        <v>127250</v>
      </c>
      <c r="U2190" s="121" t="str">
        <f t="shared" si="317"/>
        <v>1F112</v>
      </c>
      <c r="V2190" s="10">
        <f t="shared" si="318"/>
        <v>241</v>
      </c>
      <c r="W2190" s="10">
        <f t="shared" si="319"/>
        <v>18</v>
      </c>
      <c r="X2190" s="11">
        <f t="shared" si="320"/>
        <v>1</v>
      </c>
      <c r="Y2190" s="11">
        <f t="shared" si="321"/>
        <v>241</v>
      </c>
      <c r="Z2190" s="12" t="str">
        <f t="shared" si="322"/>
        <v>Vessel Heading</v>
      </c>
      <c r="AI2190" s="17"/>
      <c r="AJ2190" s="18"/>
      <c r="AK2190" s="19"/>
      <c r="AL2190" s="21"/>
      <c r="AM2190" s="21"/>
      <c r="AN2190" s="21"/>
      <c r="AO2190" s="21"/>
      <c r="AP2190" s="20"/>
      <c r="AQ2190" s="20"/>
      <c r="AR2190" s="20"/>
      <c r="AS2190" s="20"/>
      <c r="AT2190" s="20"/>
      <c r="AU2190" s="20"/>
      <c r="AV2190" s="20"/>
      <c r="AW2190" s="20"/>
      <c r="AX2190" s="221">
        <v>127250</v>
      </c>
      <c r="AY2190" s="6">
        <v>1</v>
      </c>
      <c r="AZ2190" s="6">
        <v>241</v>
      </c>
      <c r="BA2190" s="87" t="s">
        <v>18</v>
      </c>
      <c r="BB2190" s="39" t="s">
        <v>2462</v>
      </c>
      <c r="BC2190" s="84" t="s">
        <v>2691</v>
      </c>
      <c r="BL2190" s="42" t="s">
        <v>2698</v>
      </c>
      <c r="BM2190" s="43" t="s">
        <v>2688</v>
      </c>
      <c r="BO2190" s="17"/>
      <c r="BP2190" s="18"/>
    </row>
    <row r="2191" spans="1:68" ht="15" customHeight="1" thickBot="1" x14ac:dyDescent="0.35">
      <c r="A2191" s="116">
        <v>2189</v>
      </c>
      <c r="H2191" t="s">
        <v>2622</v>
      </c>
      <c r="I2191" s="244">
        <v>8</v>
      </c>
      <c r="J2191" s="244">
        <v>49</v>
      </c>
      <c r="K2191" s="244">
        <v>0</v>
      </c>
      <c r="L2191" s="244" t="s">
        <v>2563</v>
      </c>
      <c r="M2191" s="244" t="s">
        <v>2520</v>
      </c>
      <c r="N2191" s="244">
        <v>5</v>
      </c>
      <c r="O2191" s="244" t="s">
        <v>2474</v>
      </c>
      <c r="P2191" s="244" t="s">
        <v>2474</v>
      </c>
      <c r="Q2191" s="244" t="s">
        <v>2474</v>
      </c>
      <c r="R2191" s="6">
        <f t="shared" si="314"/>
        <v>2</v>
      </c>
      <c r="S2191" s="6">
        <f t="shared" si="315"/>
        <v>1</v>
      </c>
      <c r="T2191" s="7">
        <f t="shared" si="316"/>
        <v>127251</v>
      </c>
      <c r="U2191" s="121" t="str">
        <f t="shared" si="317"/>
        <v>1F113</v>
      </c>
      <c r="V2191" s="10">
        <f t="shared" si="318"/>
        <v>241</v>
      </c>
      <c r="W2191" s="10">
        <f t="shared" si="319"/>
        <v>19</v>
      </c>
      <c r="X2191" s="11">
        <f t="shared" si="320"/>
        <v>1</v>
      </c>
      <c r="Y2191" s="11">
        <f t="shared" si="321"/>
        <v>241</v>
      </c>
      <c r="Z2191" s="12" t="str">
        <f t="shared" si="322"/>
        <v>Rate of Turn</v>
      </c>
      <c r="AI2191" s="17"/>
      <c r="AJ2191" s="18"/>
      <c r="AK2191" s="19"/>
      <c r="AQ2191" s="34"/>
      <c r="AR2191" s="34"/>
      <c r="AS2191" s="34"/>
      <c r="AT2191" s="34"/>
      <c r="AU2191" s="34"/>
      <c r="AV2191" s="34"/>
      <c r="AW2191" s="34"/>
      <c r="AX2191" s="222">
        <v>127251</v>
      </c>
      <c r="AY2191" s="6">
        <v>1</v>
      </c>
      <c r="AZ2191" s="6">
        <v>241</v>
      </c>
      <c r="BA2191" s="87" t="s">
        <v>2699</v>
      </c>
      <c r="BB2191" s="39" t="s">
        <v>2700</v>
      </c>
      <c r="BC2191" s="84" t="s">
        <v>2691</v>
      </c>
      <c r="BL2191" s="42" t="s">
        <v>2698</v>
      </c>
      <c r="BM2191" s="43" t="s">
        <v>2688</v>
      </c>
      <c r="BO2191" s="17"/>
      <c r="BP2191" s="18"/>
    </row>
    <row r="2192" spans="1:68" ht="15" customHeight="1" thickBot="1" x14ac:dyDescent="0.35">
      <c r="A2192" s="116">
        <v>2190</v>
      </c>
      <c r="H2192" t="s">
        <v>2623</v>
      </c>
      <c r="I2192" s="244">
        <v>8</v>
      </c>
      <c r="J2192" s="244">
        <v>49</v>
      </c>
      <c r="K2192" s="244" t="s">
        <v>2673</v>
      </c>
      <c r="L2192" s="244">
        <v>1</v>
      </c>
      <c r="M2192" s="244" t="s">
        <v>2545</v>
      </c>
      <c r="N2192" s="244">
        <v>85</v>
      </c>
      <c r="O2192" s="244" t="s">
        <v>2515</v>
      </c>
      <c r="P2192" s="244" t="s">
        <v>2474</v>
      </c>
      <c r="Q2192" s="244" t="s">
        <v>2474</v>
      </c>
      <c r="R2192" s="6">
        <f t="shared" si="314"/>
        <v>2</v>
      </c>
      <c r="S2192" s="6">
        <f t="shared" si="315"/>
        <v>1</v>
      </c>
      <c r="T2192" s="7">
        <f t="shared" si="316"/>
        <v>130306</v>
      </c>
      <c r="U2192" s="121" t="str">
        <f t="shared" si="317"/>
        <v>1FD02</v>
      </c>
      <c r="V2192" s="10">
        <f t="shared" si="318"/>
        <v>253</v>
      </c>
      <c r="W2192" s="10">
        <f t="shared" si="319"/>
        <v>2</v>
      </c>
      <c r="X2192" s="11">
        <f t="shared" si="320"/>
        <v>1</v>
      </c>
      <c r="Y2192" s="11">
        <f t="shared" si="321"/>
        <v>253</v>
      </c>
      <c r="Z2192" s="12" t="str">
        <f t="shared" si="322"/>
        <v>Wind Data</v>
      </c>
      <c r="AI2192" s="17"/>
      <c r="AJ2192" s="18"/>
      <c r="AK2192" s="19"/>
      <c r="AL2192" s="21"/>
      <c r="AM2192" s="21"/>
      <c r="AN2192" s="21"/>
      <c r="AO2192" s="21"/>
      <c r="AP2192" s="20"/>
      <c r="AQ2192" s="20"/>
      <c r="AR2192" s="20"/>
      <c r="AS2192" s="20"/>
      <c r="AT2192" s="20"/>
      <c r="AU2192" s="20"/>
      <c r="AV2192" s="20"/>
      <c r="AW2192" s="20"/>
      <c r="AX2192" s="221">
        <v>130306</v>
      </c>
      <c r="AY2192" s="6">
        <v>1</v>
      </c>
      <c r="AZ2192" s="6">
        <v>253</v>
      </c>
      <c r="BA2192" s="87" t="s">
        <v>2701</v>
      </c>
      <c r="BB2192" s="39" t="s">
        <v>3135</v>
      </c>
      <c r="BC2192" s="84" t="s">
        <v>2349</v>
      </c>
      <c r="BD2192" s="38" t="s">
        <v>2702</v>
      </c>
      <c r="BE2192" s="39" t="s">
        <v>3063</v>
      </c>
      <c r="BF2192" s="90" t="s">
        <v>2691</v>
      </c>
      <c r="BJ2192" s="47" t="s">
        <v>2703</v>
      </c>
      <c r="BL2192" s="42" t="s">
        <v>2698</v>
      </c>
      <c r="BM2192" s="43" t="s">
        <v>2688</v>
      </c>
      <c r="BO2192" s="17"/>
      <c r="BP2192" s="18"/>
    </row>
    <row r="2193" spans="1:68" ht="15" customHeight="1" thickBot="1" x14ac:dyDescent="0.35">
      <c r="A2193" s="116">
        <v>2191</v>
      </c>
      <c r="H2193" t="s">
        <v>2643</v>
      </c>
      <c r="I2193" s="244">
        <v>8</v>
      </c>
      <c r="J2193" s="244" t="s">
        <v>2474</v>
      </c>
      <c r="K2193" s="244" t="s">
        <v>2515</v>
      </c>
      <c r="L2193" s="244" t="s">
        <v>2531</v>
      </c>
      <c r="M2193" s="244" t="s">
        <v>2568</v>
      </c>
      <c r="N2193" s="244">
        <v>0</v>
      </c>
      <c r="O2193" s="244">
        <v>0</v>
      </c>
      <c r="P2193" s="244" t="s">
        <v>2474</v>
      </c>
      <c r="Q2193" s="244" t="s">
        <v>2474</v>
      </c>
      <c r="R2193" s="6">
        <f t="shared" si="314"/>
        <v>2</v>
      </c>
      <c r="S2193" s="6">
        <f t="shared" si="315"/>
        <v>1</v>
      </c>
      <c r="T2193" s="7">
        <f t="shared" si="316"/>
        <v>129026</v>
      </c>
      <c r="U2193" s="121" t="str">
        <f t="shared" si="317"/>
        <v>1F802</v>
      </c>
      <c r="V2193" s="10">
        <f t="shared" si="318"/>
        <v>248</v>
      </c>
      <c r="W2193" s="10">
        <f t="shared" si="319"/>
        <v>2</v>
      </c>
      <c r="X2193" s="11">
        <f t="shared" si="320"/>
        <v>7</v>
      </c>
      <c r="Y2193" s="11">
        <f t="shared" si="321"/>
        <v>248</v>
      </c>
      <c r="Z2193" s="12" t="str">
        <f t="shared" si="322"/>
        <v>COG &amp; SOG, Rapid Update</v>
      </c>
      <c r="AI2193" s="17"/>
      <c r="AJ2193" s="18"/>
      <c r="AK2193" s="19"/>
      <c r="AQ2193" s="34"/>
      <c r="AR2193" s="34"/>
      <c r="AS2193" s="34"/>
      <c r="AT2193" s="34"/>
      <c r="AU2193" s="34"/>
      <c r="AV2193" s="34"/>
      <c r="AW2193" s="34"/>
      <c r="AX2193" s="222">
        <v>129026</v>
      </c>
      <c r="AY2193" s="6">
        <v>7</v>
      </c>
      <c r="AZ2193" s="6">
        <v>248</v>
      </c>
      <c r="BA2193" s="87" t="s">
        <v>2771</v>
      </c>
      <c r="BB2193" s="39" t="s">
        <v>3001</v>
      </c>
      <c r="BC2193" s="84" t="s">
        <v>2691</v>
      </c>
      <c r="BD2193" s="38" t="s">
        <v>2772</v>
      </c>
      <c r="BE2193" s="39" t="s">
        <v>2457</v>
      </c>
      <c r="BF2193" s="90" t="s">
        <v>2349</v>
      </c>
      <c r="BL2193" s="42" t="s">
        <v>2693</v>
      </c>
      <c r="BM2193" s="43" t="s">
        <v>2688</v>
      </c>
      <c r="BO2193" s="17"/>
      <c r="BP2193" s="18"/>
    </row>
    <row r="2194" spans="1:68" ht="15" customHeight="1" thickBot="1" x14ac:dyDescent="0.35">
      <c r="A2194" s="116">
        <v>2192</v>
      </c>
      <c r="H2194" t="s">
        <v>2619</v>
      </c>
      <c r="I2194" s="244">
        <v>8</v>
      </c>
      <c r="J2194" s="244" t="s">
        <v>2566</v>
      </c>
      <c r="K2194" s="244">
        <v>79</v>
      </c>
      <c r="L2194" s="244" t="s">
        <v>2509</v>
      </c>
      <c r="M2194" s="244">
        <v>19</v>
      </c>
      <c r="N2194" s="244">
        <v>50</v>
      </c>
      <c r="O2194" s="244" t="s">
        <v>2579</v>
      </c>
      <c r="P2194" s="244">
        <v>32</v>
      </c>
      <c r="Q2194" s="244">
        <v>3</v>
      </c>
      <c r="R2194" s="6">
        <f t="shared" si="314"/>
        <v>2</v>
      </c>
      <c r="S2194" s="6">
        <f t="shared" si="315"/>
        <v>1</v>
      </c>
      <c r="T2194" s="7">
        <f t="shared" si="316"/>
        <v>129025</v>
      </c>
      <c r="U2194" s="121" t="str">
        <f t="shared" si="317"/>
        <v>1F801</v>
      </c>
      <c r="V2194" s="10">
        <f t="shared" si="318"/>
        <v>248</v>
      </c>
      <c r="W2194" s="10">
        <f t="shared" si="319"/>
        <v>1</v>
      </c>
      <c r="X2194" s="11">
        <f t="shared" si="320"/>
        <v>7</v>
      </c>
      <c r="Y2194" s="11">
        <f t="shared" si="321"/>
        <v>248</v>
      </c>
      <c r="Z2194" s="12" t="str">
        <f t="shared" si="322"/>
        <v>Position, Rapid Update</v>
      </c>
      <c r="AI2194" s="17"/>
      <c r="AJ2194" s="18"/>
      <c r="AK2194" s="19"/>
      <c r="AL2194" s="21"/>
      <c r="AM2194" s="21"/>
      <c r="AN2194" s="21"/>
      <c r="AO2194" s="21"/>
      <c r="AP2194" s="20"/>
      <c r="AQ2194" s="20"/>
      <c r="AR2194" s="20"/>
      <c r="AS2194" s="20"/>
      <c r="AT2194" s="20"/>
      <c r="AU2194" s="20"/>
      <c r="AV2194" s="20"/>
      <c r="AW2194" s="20"/>
      <c r="AX2194" s="221">
        <v>129025</v>
      </c>
      <c r="AY2194" s="6">
        <v>7</v>
      </c>
      <c r="AZ2194" s="6">
        <v>248</v>
      </c>
      <c r="BA2194" s="87" t="s">
        <v>2689</v>
      </c>
      <c r="BB2194" s="39" t="s">
        <v>2690</v>
      </c>
      <c r="BC2194" s="84" t="s">
        <v>2691</v>
      </c>
      <c r="BD2194" s="38" t="s">
        <v>2350</v>
      </c>
      <c r="BE2194" s="39" t="s">
        <v>2692</v>
      </c>
      <c r="BF2194" s="90" t="s">
        <v>2691</v>
      </c>
      <c r="BL2194" s="42" t="s">
        <v>2693</v>
      </c>
      <c r="BM2194" s="43" t="s">
        <v>2688</v>
      </c>
      <c r="BO2194" s="17"/>
      <c r="BP2194" s="18"/>
    </row>
    <row r="2195" spans="1:68" ht="15" customHeight="1" thickBot="1" x14ac:dyDescent="0.35">
      <c r="A2195" s="116">
        <v>2193</v>
      </c>
      <c r="H2195" t="s">
        <v>2620</v>
      </c>
      <c r="I2195" s="244">
        <v>8</v>
      </c>
      <c r="J2195" s="244">
        <v>0</v>
      </c>
      <c r="K2195" s="244" t="s">
        <v>2474</v>
      </c>
      <c r="L2195" s="244" t="s">
        <v>2474</v>
      </c>
      <c r="M2195" s="244" t="s">
        <v>2474</v>
      </c>
      <c r="N2195" s="244" t="s">
        <v>2521</v>
      </c>
      <c r="O2195" s="244">
        <v>2</v>
      </c>
      <c r="P2195" s="244" t="s">
        <v>2474</v>
      </c>
      <c r="Q2195" s="244" t="s">
        <v>2474</v>
      </c>
      <c r="R2195" s="6">
        <f t="shared" si="314"/>
        <v>2</v>
      </c>
      <c r="S2195" s="6">
        <f t="shared" si="315"/>
        <v>1</v>
      </c>
      <c r="T2195" s="7">
        <f t="shared" si="316"/>
        <v>127245</v>
      </c>
      <c r="U2195" s="121" t="str">
        <f t="shared" si="317"/>
        <v>1F10D</v>
      </c>
      <c r="V2195" s="10">
        <f t="shared" si="318"/>
        <v>241</v>
      </c>
      <c r="W2195" s="10">
        <f t="shared" si="319"/>
        <v>13</v>
      </c>
      <c r="X2195" s="11">
        <f t="shared" si="320"/>
        <v>1</v>
      </c>
      <c r="Y2195" s="11">
        <f t="shared" si="321"/>
        <v>241</v>
      </c>
      <c r="Z2195" s="12" t="str">
        <f t="shared" si="322"/>
        <v>Rudder</v>
      </c>
      <c r="AI2195" s="17"/>
      <c r="AJ2195" s="18"/>
      <c r="AK2195" s="19"/>
      <c r="AQ2195" s="34"/>
      <c r="AR2195" s="34"/>
      <c r="AS2195" s="34"/>
      <c r="AT2195" s="34"/>
      <c r="AU2195" s="34"/>
      <c r="AV2195" s="34"/>
      <c r="AW2195" s="34"/>
      <c r="AX2195" s="222">
        <v>127245</v>
      </c>
      <c r="AY2195" s="6">
        <v>1</v>
      </c>
      <c r="AZ2195" s="6">
        <v>241</v>
      </c>
      <c r="BA2195" s="87" t="s">
        <v>2696</v>
      </c>
      <c r="BB2195" s="39" t="s">
        <v>2999</v>
      </c>
      <c r="BC2195" s="84" t="s">
        <v>2691</v>
      </c>
      <c r="BL2195" s="42" t="s">
        <v>2698</v>
      </c>
      <c r="BM2195" s="43" t="s">
        <v>2688</v>
      </c>
      <c r="BO2195" s="17"/>
      <c r="BP2195" s="18"/>
    </row>
    <row r="2196" spans="1:68" ht="15" customHeight="1" thickBot="1" x14ac:dyDescent="0.35">
      <c r="A2196" s="116">
        <v>2194</v>
      </c>
      <c r="H2196" t="s">
        <v>2621</v>
      </c>
      <c r="I2196" s="244">
        <v>8</v>
      </c>
      <c r="J2196" s="244" t="s">
        <v>2488</v>
      </c>
      <c r="K2196" s="244" t="s">
        <v>2519</v>
      </c>
      <c r="L2196" s="244" t="s">
        <v>2506</v>
      </c>
      <c r="M2196" s="244">
        <v>0</v>
      </c>
      <c r="N2196" s="244">
        <v>0</v>
      </c>
      <c r="O2196" s="244" t="s">
        <v>2474</v>
      </c>
      <c r="P2196" s="244" t="s">
        <v>2483</v>
      </c>
      <c r="Q2196" s="244" t="s">
        <v>2520</v>
      </c>
      <c r="R2196" s="6">
        <f t="shared" si="314"/>
        <v>2</v>
      </c>
      <c r="S2196" s="6">
        <f t="shared" si="315"/>
        <v>1</v>
      </c>
      <c r="T2196" s="7">
        <f t="shared" si="316"/>
        <v>127250</v>
      </c>
      <c r="U2196" s="121" t="str">
        <f t="shared" si="317"/>
        <v>1F112</v>
      </c>
      <c r="V2196" s="10">
        <f t="shared" si="318"/>
        <v>241</v>
      </c>
      <c r="W2196" s="10">
        <f t="shared" si="319"/>
        <v>18</v>
      </c>
      <c r="X2196" s="11">
        <f t="shared" si="320"/>
        <v>1</v>
      </c>
      <c r="Y2196" s="11">
        <f t="shared" si="321"/>
        <v>241</v>
      </c>
      <c r="Z2196" s="12" t="str">
        <f t="shared" si="322"/>
        <v>Vessel Heading</v>
      </c>
      <c r="AI2196" s="17"/>
      <c r="AJ2196" s="18"/>
      <c r="AK2196" s="19"/>
      <c r="AL2196" s="21"/>
      <c r="AM2196" s="21"/>
      <c r="AN2196" s="21"/>
      <c r="AO2196" s="21"/>
      <c r="AP2196" s="20"/>
      <c r="AQ2196" s="20"/>
      <c r="AR2196" s="20"/>
      <c r="AS2196" s="20"/>
      <c r="AT2196" s="20"/>
      <c r="AU2196" s="20"/>
      <c r="AV2196" s="20"/>
      <c r="AW2196" s="20"/>
      <c r="AX2196" s="221">
        <v>127250</v>
      </c>
      <c r="AY2196" s="6">
        <v>1</v>
      </c>
      <c r="AZ2196" s="6">
        <v>241</v>
      </c>
      <c r="BA2196" s="87" t="s">
        <v>18</v>
      </c>
      <c r="BB2196" s="39" t="s">
        <v>2462</v>
      </c>
      <c r="BC2196" s="84" t="s">
        <v>2691</v>
      </c>
      <c r="BL2196" s="42" t="s">
        <v>2698</v>
      </c>
      <c r="BM2196" s="43" t="s">
        <v>2688</v>
      </c>
      <c r="BO2196" s="17"/>
      <c r="BP2196" s="18"/>
    </row>
    <row r="2197" spans="1:68" ht="15" customHeight="1" thickBot="1" x14ac:dyDescent="0.35">
      <c r="A2197" s="116">
        <v>2195</v>
      </c>
      <c r="H2197" t="s">
        <v>2546</v>
      </c>
      <c r="I2197" s="244">
        <v>8</v>
      </c>
      <c r="J2197" s="244" t="s">
        <v>2553</v>
      </c>
      <c r="K2197" s="244">
        <v>12</v>
      </c>
      <c r="L2197" s="244">
        <v>2</v>
      </c>
      <c r="M2197" s="244">
        <v>0</v>
      </c>
      <c r="N2197" s="244">
        <v>0</v>
      </c>
      <c r="O2197" s="244" t="s">
        <v>2474</v>
      </c>
      <c r="P2197" s="244" t="s">
        <v>2483</v>
      </c>
      <c r="Q2197" s="244" t="s">
        <v>2520</v>
      </c>
      <c r="R2197" s="6">
        <f t="shared" si="314"/>
        <v>3</v>
      </c>
      <c r="S2197" s="6">
        <f t="shared" si="315"/>
        <v>1</v>
      </c>
      <c r="T2197" s="7">
        <f t="shared" si="316"/>
        <v>128267</v>
      </c>
      <c r="U2197" s="121" t="str">
        <f t="shared" si="317"/>
        <v>1F50B</v>
      </c>
      <c r="V2197" s="10">
        <f t="shared" si="318"/>
        <v>245</v>
      </c>
      <c r="W2197" s="10">
        <f t="shared" si="319"/>
        <v>11</v>
      </c>
      <c r="X2197" s="11">
        <f t="shared" si="320"/>
        <v>3</v>
      </c>
      <c r="Y2197" s="11">
        <f t="shared" si="321"/>
        <v>245</v>
      </c>
      <c r="Z2197" s="12" t="str">
        <f t="shared" si="322"/>
        <v>Water Depth</v>
      </c>
      <c r="AI2197" s="17"/>
      <c r="AJ2197" s="18"/>
      <c r="AK2197" s="19"/>
      <c r="AQ2197" s="34"/>
      <c r="AR2197" s="34"/>
      <c r="AS2197" s="34"/>
      <c r="AT2197" s="34"/>
      <c r="AU2197" s="34"/>
      <c r="AV2197" s="34"/>
      <c r="AW2197" s="34"/>
      <c r="AX2197" s="222">
        <v>128267</v>
      </c>
      <c r="AY2197" s="6">
        <v>3</v>
      </c>
      <c r="AZ2197" s="6">
        <v>245</v>
      </c>
      <c r="BA2197" s="87" t="s">
        <v>38</v>
      </c>
      <c r="BB2197" s="39" t="s">
        <v>2884</v>
      </c>
      <c r="BC2197" s="84" t="s">
        <v>2351</v>
      </c>
      <c r="BL2197" s="42" t="s">
        <v>2705</v>
      </c>
      <c r="BM2197" s="43" t="s">
        <v>2688</v>
      </c>
      <c r="BO2197" s="17"/>
      <c r="BP2197" s="18"/>
    </row>
    <row r="2198" spans="1:68" ht="15" customHeight="1" thickBot="1" x14ac:dyDescent="0.35">
      <c r="A2198" s="116">
        <v>2196</v>
      </c>
      <c r="H2198" t="s">
        <v>2622</v>
      </c>
      <c r="I2198" s="244">
        <v>8</v>
      </c>
      <c r="J2198" s="244" t="s">
        <v>2488</v>
      </c>
      <c r="K2198" s="244">
        <v>0</v>
      </c>
      <c r="L2198" s="244" t="s">
        <v>2563</v>
      </c>
      <c r="M2198" s="244" t="s">
        <v>2520</v>
      </c>
      <c r="N2198" s="244">
        <v>5</v>
      </c>
      <c r="O2198" s="244" t="s">
        <v>2474</v>
      </c>
      <c r="P2198" s="244" t="s">
        <v>2474</v>
      </c>
      <c r="Q2198" s="244" t="s">
        <v>2474</v>
      </c>
      <c r="R2198" s="6">
        <f t="shared" si="314"/>
        <v>2</v>
      </c>
      <c r="S2198" s="6">
        <f t="shared" si="315"/>
        <v>1</v>
      </c>
      <c r="T2198" s="7">
        <f t="shared" si="316"/>
        <v>127251</v>
      </c>
      <c r="U2198" s="121" t="str">
        <f t="shared" si="317"/>
        <v>1F113</v>
      </c>
      <c r="V2198" s="10">
        <f t="shared" si="318"/>
        <v>241</v>
      </c>
      <c r="W2198" s="10">
        <f t="shared" si="319"/>
        <v>19</v>
      </c>
      <c r="X2198" s="11">
        <f t="shared" si="320"/>
        <v>1</v>
      </c>
      <c r="Y2198" s="11">
        <f t="shared" si="321"/>
        <v>241</v>
      </c>
      <c r="Z2198" s="12" t="str">
        <f t="shared" si="322"/>
        <v>Rate of Turn</v>
      </c>
      <c r="AI2198" s="17"/>
      <c r="AJ2198" s="18"/>
      <c r="AK2198" s="19"/>
      <c r="AL2198" s="21"/>
      <c r="AM2198" s="21"/>
      <c r="AN2198" s="21"/>
      <c r="AO2198" s="21"/>
      <c r="AP2198" s="20"/>
      <c r="AQ2198" s="20"/>
      <c r="AR2198" s="20"/>
      <c r="AS2198" s="20"/>
      <c r="AT2198" s="20"/>
      <c r="AU2198" s="20"/>
      <c r="AV2198" s="20"/>
      <c r="AW2198" s="20"/>
      <c r="AX2198" s="221">
        <v>127251</v>
      </c>
      <c r="AY2198" s="6">
        <v>1</v>
      </c>
      <c r="AZ2198" s="6">
        <v>241</v>
      </c>
      <c r="BA2198" s="87" t="s">
        <v>2699</v>
      </c>
      <c r="BB2198" s="39" t="s">
        <v>2700</v>
      </c>
      <c r="BC2198" s="84" t="s">
        <v>2691</v>
      </c>
      <c r="BL2198" s="42" t="s">
        <v>2698</v>
      </c>
      <c r="BM2198" s="43" t="s">
        <v>2688</v>
      </c>
      <c r="BO2198" s="17"/>
      <c r="BP2198" s="18"/>
    </row>
    <row r="2199" spans="1:68" ht="15" customHeight="1" thickBot="1" x14ac:dyDescent="0.35">
      <c r="A2199" s="116">
        <v>2197</v>
      </c>
      <c r="H2199" t="s">
        <v>2547</v>
      </c>
      <c r="I2199" s="244">
        <v>8</v>
      </c>
      <c r="J2199" s="244" t="s">
        <v>2553</v>
      </c>
      <c r="K2199" s="244">
        <v>0</v>
      </c>
      <c r="L2199" s="244">
        <v>0</v>
      </c>
      <c r="M2199" s="244" t="s">
        <v>2474</v>
      </c>
      <c r="N2199" s="244" t="s">
        <v>2474</v>
      </c>
      <c r="O2199" s="244" t="s">
        <v>2474</v>
      </c>
      <c r="P2199" s="244">
        <v>10</v>
      </c>
      <c r="Q2199" s="244" t="s">
        <v>2474</v>
      </c>
      <c r="R2199" s="6">
        <f t="shared" si="314"/>
        <v>2</v>
      </c>
      <c r="S2199" s="6">
        <f t="shared" si="315"/>
        <v>1</v>
      </c>
      <c r="T2199" s="7">
        <f t="shared" si="316"/>
        <v>128259</v>
      </c>
      <c r="U2199" s="121" t="str">
        <f t="shared" si="317"/>
        <v>1F503</v>
      </c>
      <c r="V2199" s="10">
        <f t="shared" si="318"/>
        <v>245</v>
      </c>
      <c r="W2199" s="10">
        <f t="shared" si="319"/>
        <v>3</v>
      </c>
      <c r="X2199" s="11">
        <f t="shared" si="320"/>
        <v>3</v>
      </c>
      <c r="Y2199" s="11">
        <f t="shared" si="321"/>
        <v>245</v>
      </c>
      <c r="Z2199" s="12" t="str">
        <f t="shared" si="322"/>
        <v>Speed</v>
      </c>
      <c r="AI2199" s="17"/>
      <c r="AJ2199" s="18"/>
      <c r="AK2199" s="19"/>
      <c r="AQ2199" s="34"/>
      <c r="AR2199" s="34"/>
      <c r="AS2199" s="34"/>
      <c r="AT2199" s="34"/>
      <c r="AU2199" s="34"/>
      <c r="AV2199" s="34"/>
      <c r="AW2199" s="34"/>
      <c r="AX2199" s="222">
        <v>128259</v>
      </c>
      <c r="AY2199" s="6">
        <v>3</v>
      </c>
      <c r="AZ2199" s="6">
        <v>245</v>
      </c>
      <c r="BA2199" s="87" t="s">
        <v>34</v>
      </c>
      <c r="BB2199" s="39" t="s">
        <v>2457</v>
      </c>
      <c r="BC2199" s="84" t="s">
        <v>2349</v>
      </c>
      <c r="BD2199" s="38" t="s">
        <v>2830</v>
      </c>
      <c r="BF2199" s="90" t="s">
        <v>2349</v>
      </c>
      <c r="BL2199" s="42" t="s">
        <v>2705</v>
      </c>
      <c r="BM2199" s="43" t="s">
        <v>2688</v>
      </c>
      <c r="BO2199" s="17"/>
      <c r="BP2199" s="18"/>
    </row>
    <row r="2200" spans="1:68" ht="15" customHeight="1" thickBot="1" x14ac:dyDescent="0.35">
      <c r="A2200" s="116">
        <v>2198</v>
      </c>
      <c r="H2200" t="s">
        <v>2623</v>
      </c>
      <c r="I2200" s="244">
        <v>8</v>
      </c>
      <c r="J2200" s="244" t="s">
        <v>2488</v>
      </c>
      <c r="K2200" s="244">
        <v>92</v>
      </c>
      <c r="L2200" s="244">
        <v>2</v>
      </c>
      <c r="M2200" s="244" t="s">
        <v>2671</v>
      </c>
      <c r="N2200" s="244">
        <v>80</v>
      </c>
      <c r="O2200" s="244" t="s">
        <v>2515</v>
      </c>
      <c r="P2200" s="244" t="s">
        <v>2474</v>
      </c>
      <c r="Q2200" s="244" t="s">
        <v>2474</v>
      </c>
      <c r="R2200" s="6">
        <f t="shared" si="314"/>
        <v>2</v>
      </c>
      <c r="S2200" s="6">
        <f t="shared" si="315"/>
        <v>1</v>
      </c>
      <c r="T2200" s="7">
        <f t="shared" si="316"/>
        <v>130306</v>
      </c>
      <c r="U2200" s="121" t="str">
        <f t="shared" si="317"/>
        <v>1FD02</v>
      </c>
      <c r="V2200" s="10">
        <f t="shared" si="318"/>
        <v>253</v>
      </c>
      <c r="W2200" s="10">
        <f t="shared" si="319"/>
        <v>2</v>
      </c>
      <c r="X2200" s="11">
        <f t="shared" si="320"/>
        <v>1</v>
      </c>
      <c r="Y2200" s="11">
        <f t="shared" si="321"/>
        <v>253</v>
      </c>
      <c r="Z2200" s="12" t="str">
        <f t="shared" si="322"/>
        <v>Wind Data</v>
      </c>
      <c r="AI2200" s="17"/>
      <c r="AJ2200" s="18"/>
      <c r="AK2200" s="19"/>
      <c r="AL2200" s="21"/>
      <c r="AM2200" s="21"/>
      <c r="AN2200" s="21"/>
      <c r="AO2200" s="21"/>
      <c r="AP2200" s="20"/>
      <c r="AQ2200" s="20"/>
      <c r="AR2200" s="20"/>
      <c r="AS2200" s="20"/>
      <c r="AT2200" s="20"/>
      <c r="AU2200" s="20"/>
      <c r="AV2200" s="20"/>
      <c r="AW2200" s="20"/>
      <c r="AX2200" s="221">
        <v>130306</v>
      </c>
      <c r="AY2200" s="6">
        <v>1</v>
      </c>
      <c r="AZ2200" s="6">
        <v>253</v>
      </c>
      <c r="BA2200" s="87" t="s">
        <v>2701</v>
      </c>
      <c r="BB2200" s="39" t="s">
        <v>3008</v>
      </c>
      <c r="BC2200" s="84" t="s">
        <v>2349</v>
      </c>
      <c r="BD2200" s="38" t="s">
        <v>2702</v>
      </c>
      <c r="BE2200" s="39" t="s">
        <v>3023</v>
      </c>
      <c r="BF2200" s="90" t="s">
        <v>2691</v>
      </c>
      <c r="BJ2200" s="47" t="s">
        <v>2703</v>
      </c>
      <c r="BL2200" s="42" t="s">
        <v>2698</v>
      </c>
      <c r="BM2200" s="43" t="s">
        <v>2688</v>
      </c>
      <c r="BO2200" s="17"/>
      <c r="BP2200" s="18"/>
    </row>
    <row r="2201" spans="1:68" ht="15" customHeight="1" thickBot="1" x14ac:dyDescent="0.35">
      <c r="A2201" s="116">
        <v>2199</v>
      </c>
      <c r="H2201" t="s">
        <v>2522</v>
      </c>
      <c r="I2201" s="244">
        <v>8</v>
      </c>
      <c r="J2201" s="244" t="s">
        <v>2553</v>
      </c>
      <c r="K2201" s="244" t="s">
        <v>2628</v>
      </c>
      <c r="L2201" s="244">
        <v>2</v>
      </c>
      <c r="M2201" s="244">
        <v>43</v>
      </c>
      <c r="N2201" s="244">
        <v>84</v>
      </c>
      <c r="O2201" s="244" t="s">
        <v>2512</v>
      </c>
      <c r="P2201" s="244" t="s">
        <v>2474</v>
      </c>
      <c r="Q2201" s="244" t="s">
        <v>2474</v>
      </c>
      <c r="R2201" s="6">
        <f t="shared" si="314"/>
        <v>2</v>
      </c>
      <c r="S2201" s="6">
        <f t="shared" si="315"/>
        <v>1</v>
      </c>
      <c r="T2201" s="7">
        <f t="shared" si="316"/>
        <v>130306</v>
      </c>
      <c r="U2201" s="121" t="str">
        <f t="shared" si="317"/>
        <v>1FD02</v>
      </c>
      <c r="V2201" s="10">
        <f t="shared" si="318"/>
        <v>253</v>
      </c>
      <c r="W2201" s="10">
        <f t="shared" si="319"/>
        <v>2</v>
      </c>
      <c r="X2201" s="11">
        <f t="shared" si="320"/>
        <v>3</v>
      </c>
      <c r="Y2201" s="11">
        <f t="shared" si="321"/>
        <v>253</v>
      </c>
      <c r="Z2201" s="12" t="str">
        <f t="shared" si="322"/>
        <v>Wind Data</v>
      </c>
      <c r="AI2201" s="17"/>
      <c r="AJ2201" s="18"/>
      <c r="AK2201" s="19"/>
      <c r="AQ2201" s="34"/>
      <c r="AR2201" s="34"/>
      <c r="AS2201" s="34"/>
      <c r="AT2201" s="34"/>
      <c r="AU2201" s="34"/>
      <c r="AV2201" s="34"/>
      <c r="AW2201" s="34"/>
      <c r="AX2201" s="222">
        <v>130306</v>
      </c>
      <c r="AY2201" s="6">
        <v>3</v>
      </c>
      <c r="AZ2201" s="6">
        <v>253</v>
      </c>
      <c r="BA2201" s="87" t="s">
        <v>2701</v>
      </c>
      <c r="BB2201" s="39" t="s">
        <v>3046</v>
      </c>
      <c r="BC2201" s="84" t="s">
        <v>2349</v>
      </c>
      <c r="BD2201" s="38" t="s">
        <v>2702</v>
      </c>
      <c r="BE2201" s="39" t="s">
        <v>3013</v>
      </c>
      <c r="BF2201" s="90" t="s">
        <v>2691</v>
      </c>
      <c r="BJ2201" s="47" t="s">
        <v>2704</v>
      </c>
      <c r="BL2201" s="42" t="s">
        <v>2705</v>
      </c>
      <c r="BM2201" s="43" t="s">
        <v>2688</v>
      </c>
      <c r="BO2201" s="17"/>
      <c r="BP2201" s="18"/>
    </row>
    <row r="2202" spans="1:68" ht="15" customHeight="1" thickBot="1" x14ac:dyDescent="0.35">
      <c r="A2202" s="116">
        <v>2200</v>
      </c>
      <c r="H2202" t="s">
        <v>2475</v>
      </c>
      <c r="I2202" s="244">
        <v>8</v>
      </c>
      <c r="J2202" s="244">
        <v>0</v>
      </c>
      <c r="K2202" s="244">
        <v>0</v>
      </c>
      <c r="L2202" s="244">
        <v>0</v>
      </c>
      <c r="M2202" s="244">
        <v>38</v>
      </c>
      <c r="N2202" s="244" t="s">
        <v>2499</v>
      </c>
      <c r="O2202" s="244" t="s">
        <v>2477</v>
      </c>
      <c r="P2202" s="244">
        <v>0</v>
      </c>
      <c r="Q2202" s="244" t="s">
        <v>2474</v>
      </c>
      <c r="R2202" s="6">
        <f t="shared" si="314"/>
        <v>5</v>
      </c>
      <c r="S2202" s="6">
        <f t="shared" si="315"/>
        <v>1</v>
      </c>
      <c r="T2202" s="7">
        <f t="shared" si="316"/>
        <v>130314</v>
      </c>
      <c r="U2202" s="121" t="str">
        <f t="shared" si="317"/>
        <v>1FD0A</v>
      </c>
      <c r="V2202" s="10">
        <f t="shared" si="318"/>
        <v>253</v>
      </c>
      <c r="W2202" s="10">
        <f t="shared" si="319"/>
        <v>10</v>
      </c>
      <c r="X2202" s="11">
        <f t="shared" si="320"/>
        <v>16</v>
      </c>
      <c r="Y2202" s="11">
        <f t="shared" si="321"/>
        <v>253</v>
      </c>
      <c r="Z2202" s="12" t="str">
        <f t="shared" si="322"/>
        <v>Actual Pressure</v>
      </c>
      <c r="AI2202" s="17"/>
      <c r="AJ2202" s="18"/>
      <c r="AK2202" s="19"/>
      <c r="AL2202" s="21"/>
      <c r="AM2202" s="21"/>
      <c r="AN2202" s="21"/>
      <c r="AO2202" s="21"/>
      <c r="AP2202" s="20"/>
      <c r="AQ2202" s="20"/>
      <c r="AR2202" s="20"/>
      <c r="AS2202" s="20"/>
      <c r="AT2202" s="20"/>
      <c r="AU2202" s="20"/>
      <c r="AV2202" s="20"/>
      <c r="AW2202" s="20"/>
      <c r="AX2202" s="221">
        <v>130314</v>
      </c>
      <c r="AY2202" s="6">
        <v>16</v>
      </c>
      <c r="AZ2202" s="6">
        <v>253</v>
      </c>
      <c r="BA2202" s="87" t="s">
        <v>2822</v>
      </c>
      <c r="BB2202" s="39" t="s">
        <v>3004</v>
      </c>
      <c r="BC2202" s="84" t="s">
        <v>2360</v>
      </c>
      <c r="BJ2202" s="47" t="s">
        <v>2823</v>
      </c>
      <c r="BL2202" s="42" t="s">
        <v>2687</v>
      </c>
      <c r="BM2202" s="43" t="s">
        <v>2688</v>
      </c>
      <c r="BO2202" s="17"/>
      <c r="BP2202" s="18"/>
    </row>
    <row r="2203" spans="1:68" ht="15" customHeight="1" thickBot="1" x14ac:dyDescent="0.35">
      <c r="A2203" s="116">
        <v>2201</v>
      </c>
      <c r="H2203" t="s">
        <v>2619</v>
      </c>
      <c r="I2203" s="244">
        <v>8</v>
      </c>
      <c r="J2203" s="244" t="s">
        <v>2566</v>
      </c>
      <c r="K2203" s="244">
        <v>79</v>
      </c>
      <c r="L2203" s="244" t="s">
        <v>2509</v>
      </c>
      <c r="M2203" s="244">
        <v>19</v>
      </c>
      <c r="N2203" s="244">
        <v>50</v>
      </c>
      <c r="O2203" s="244" t="s">
        <v>2579</v>
      </c>
      <c r="P2203" s="244">
        <v>32</v>
      </c>
      <c r="Q2203" s="244">
        <v>3</v>
      </c>
      <c r="R2203" s="6">
        <f t="shared" si="314"/>
        <v>2</v>
      </c>
      <c r="S2203" s="6">
        <f t="shared" si="315"/>
        <v>1</v>
      </c>
      <c r="T2203" s="7">
        <f t="shared" si="316"/>
        <v>129025</v>
      </c>
      <c r="U2203" s="121" t="str">
        <f t="shared" si="317"/>
        <v>1F801</v>
      </c>
      <c r="V2203" s="10">
        <f t="shared" si="318"/>
        <v>248</v>
      </c>
      <c r="W2203" s="10">
        <f t="shared" si="319"/>
        <v>1</v>
      </c>
      <c r="X2203" s="11">
        <f t="shared" si="320"/>
        <v>7</v>
      </c>
      <c r="Y2203" s="11">
        <f t="shared" si="321"/>
        <v>248</v>
      </c>
      <c r="Z2203" s="12" t="str">
        <f t="shared" si="322"/>
        <v>Position, Rapid Update</v>
      </c>
      <c r="AI2203" s="17"/>
      <c r="AJ2203" s="18"/>
      <c r="AK2203" s="19"/>
      <c r="AQ2203" s="34"/>
      <c r="AR2203" s="34"/>
      <c r="AS2203" s="34"/>
      <c r="AT2203" s="34"/>
      <c r="AU2203" s="34"/>
      <c r="AV2203" s="34"/>
      <c r="AW2203" s="34"/>
      <c r="AX2203" s="222">
        <v>129025</v>
      </c>
      <c r="AY2203" s="6">
        <v>7</v>
      </c>
      <c r="AZ2203" s="6">
        <v>248</v>
      </c>
      <c r="BA2203" s="87" t="s">
        <v>2689</v>
      </c>
      <c r="BB2203" s="39" t="s">
        <v>2690</v>
      </c>
      <c r="BC2203" s="84" t="s">
        <v>2691</v>
      </c>
      <c r="BD2203" s="38" t="s">
        <v>2350</v>
      </c>
      <c r="BE2203" s="39" t="s">
        <v>2692</v>
      </c>
      <c r="BF2203" s="90" t="s">
        <v>2691</v>
      </c>
      <c r="BL2203" s="42" t="s">
        <v>2693</v>
      </c>
      <c r="BM2203" s="43" t="s">
        <v>2688</v>
      </c>
      <c r="BO2203" s="17"/>
      <c r="BP2203" s="18"/>
    </row>
    <row r="2204" spans="1:68" ht="15" customHeight="1" thickBot="1" x14ac:dyDescent="0.35">
      <c r="A2204" s="116">
        <v>2202</v>
      </c>
      <c r="H2204" t="s">
        <v>2620</v>
      </c>
      <c r="I2204" s="244">
        <v>8</v>
      </c>
      <c r="J2204" s="244">
        <v>0</v>
      </c>
      <c r="K2204" s="244" t="s">
        <v>2474</v>
      </c>
      <c r="L2204" s="244" t="s">
        <v>2474</v>
      </c>
      <c r="M2204" s="244" t="s">
        <v>2474</v>
      </c>
      <c r="N2204" s="244">
        <v>46</v>
      </c>
      <c r="O2204" s="244">
        <v>2</v>
      </c>
      <c r="P2204" s="244" t="s">
        <v>2474</v>
      </c>
      <c r="Q2204" s="244" t="s">
        <v>2474</v>
      </c>
      <c r="R2204" s="6">
        <f t="shared" si="314"/>
        <v>2</v>
      </c>
      <c r="S2204" s="6">
        <f t="shared" si="315"/>
        <v>1</v>
      </c>
      <c r="T2204" s="7">
        <f t="shared" si="316"/>
        <v>127245</v>
      </c>
      <c r="U2204" s="121" t="str">
        <f t="shared" si="317"/>
        <v>1F10D</v>
      </c>
      <c r="V2204" s="10">
        <f t="shared" si="318"/>
        <v>241</v>
      </c>
      <c r="W2204" s="10">
        <f t="shared" si="319"/>
        <v>13</v>
      </c>
      <c r="X2204" s="11">
        <f t="shared" si="320"/>
        <v>1</v>
      </c>
      <c r="Y2204" s="11">
        <f t="shared" si="321"/>
        <v>241</v>
      </c>
      <c r="Z2204" s="12" t="str">
        <f t="shared" si="322"/>
        <v>Rudder</v>
      </c>
      <c r="AI2204" s="17"/>
      <c r="AJ2204" s="18"/>
      <c r="AK2204" s="19"/>
      <c r="AL2204" s="21"/>
      <c r="AM2204" s="21"/>
      <c r="AN2204" s="21"/>
      <c r="AO2204" s="21"/>
      <c r="AP2204" s="20"/>
      <c r="AQ2204" s="20"/>
      <c r="AR2204" s="20"/>
      <c r="AS2204" s="20"/>
      <c r="AT2204" s="20"/>
      <c r="AU2204" s="20"/>
      <c r="AV2204" s="20"/>
      <c r="AW2204" s="20"/>
      <c r="AX2204" s="221">
        <v>127245</v>
      </c>
      <c r="AY2204" s="6">
        <v>1</v>
      </c>
      <c r="AZ2204" s="6">
        <v>241</v>
      </c>
      <c r="BA2204" s="87" t="s">
        <v>2696</v>
      </c>
      <c r="BB2204" s="39" t="s">
        <v>3003</v>
      </c>
      <c r="BC2204" s="84" t="s">
        <v>2691</v>
      </c>
      <c r="BL2204" s="42" t="s">
        <v>2698</v>
      </c>
      <c r="BM2204" s="43" t="s">
        <v>2688</v>
      </c>
      <c r="BO2204" s="17"/>
      <c r="BP2204" s="18"/>
    </row>
    <row r="2205" spans="1:68" ht="15" customHeight="1" thickBot="1" x14ac:dyDescent="0.35">
      <c r="A2205" s="116">
        <v>2203</v>
      </c>
      <c r="H2205" t="s">
        <v>2621</v>
      </c>
      <c r="I2205" s="244">
        <v>8</v>
      </c>
      <c r="J2205" s="244">
        <v>99</v>
      </c>
      <c r="K2205" s="244" t="s">
        <v>2519</v>
      </c>
      <c r="L2205" s="244" t="s">
        <v>2506</v>
      </c>
      <c r="M2205" s="244">
        <v>0</v>
      </c>
      <c r="N2205" s="244">
        <v>0</v>
      </c>
      <c r="O2205" s="244" t="s">
        <v>2474</v>
      </c>
      <c r="P2205" s="244" t="s">
        <v>2483</v>
      </c>
      <c r="Q2205" s="244" t="s">
        <v>2520</v>
      </c>
      <c r="R2205" s="6">
        <f t="shared" si="314"/>
        <v>2</v>
      </c>
      <c r="S2205" s="6">
        <f t="shared" si="315"/>
        <v>1</v>
      </c>
      <c r="T2205" s="7">
        <f t="shared" si="316"/>
        <v>127250</v>
      </c>
      <c r="U2205" s="121" t="str">
        <f t="shared" si="317"/>
        <v>1F112</v>
      </c>
      <c r="V2205" s="10">
        <f t="shared" si="318"/>
        <v>241</v>
      </c>
      <c r="W2205" s="10">
        <f t="shared" si="319"/>
        <v>18</v>
      </c>
      <c r="X2205" s="11">
        <f t="shared" si="320"/>
        <v>1</v>
      </c>
      <c r="Y2205" s="11">
        <f t="shared" si="321"/>
        <v>241</v>
      </c>
      <c r="Z2205" s="12" t="str">
        <f t="shared" si="322"/>
        <v>Vessel Heading</v>
      </c>
      <c r="AI2205" s="17"/>
      <c r="AJ2205" s="18"/>
      <c r="AK2205" s="19"/>
      <c r="AQ2205" s="34"/>
      <c r="AR2205" s="34"/>
      <c r="AS2205" s="34"/>
      <c r="AT2205" s="34"/>
      <c r="AU2205" s="34"/>
      <c r="AV2205" s="34"/>
      <c r="AW2205" s="34"/>
      <c r="AX2205" s="222">
        <v>127250</v>
      </c>
      <c r="AY2205" s="6">
        <v>1</v>
      </c>
      <c r="AZ2205" s="6">
        <v>241</v>
      </c>
      <c r="BA2205" s="87" t="s">
        <v>18</v>
      </c>
      <c r="BB2205" s="39" t="s">
        <v>2462</v>
      </c>
      <c r="BC2205" s="84" t="s">
        <v>2691</v>
      </c>
      <c r="BL2205" s="42" t="s">
        <v>2698</v>
      </c>
      <c r="BM2205" s="43" t="s">
        <v>2688</v>
      </c>
      <c r="BO2205" s="17"/>
      <c r="BP2205" s="18"/>
    </row>
    <row r="2206" spans="1:68" ht="15" customHeight="1" thickBot="1" x14ac:dyDescent="0.35">
      <c r="A2206" s="116">
        <v>2204</v>
      </c>
      <c r="H2206" t="s">
        <v>2622</v>
      </c>
      <c r="I2206" s="244">
        <v>8</v>
      </c>
      <c r="J2206" s="244">
        <v>99</v>
      </c>
      <c r="K2206" s="244">
        <v>0</v>
      </c>
      <c r="L2206" s="244" t="s">
        <v>2563</v>
      </c>
      <c r="M2206" s="244" t="s">
        <v>2520</v>
      </c>
      <c r="N2206" s="244">
        <v>5</v>
      </c>
      <c r="O2206" s="244" t="s">
        <v>2474</v>
      </c>
      <c r="P2206" s="244" t="s">
        <v>2474</v>
      </c>
      <c r="Q2206" s="244" t="s">
        <v>2474</v>
      </c>
      <c r="R2206" s="6">
        <f t="shared" si="314"/>
        <v>2</v>
      </c>
      <c r="S2206" s="6">
        <f t="shared" si="315"/>
        <v>1</v>
      </c>
      <c r="T2206" s="7">
        <f t="shared" si="316"/>
        <v>127251</v>
      </c>
      <c r="U2206" s="121" t="str">
        <f t="shared" si="317"/>
        <v>1F113</v>
      </c>
      <c r="V2206" s="10">
        <f t="shared" si="318"/>
        <v>241</v>
      </c>
      <c r="W2206" s="10">
        <f t="shared" si="319"/>
        <v>19</v>
      </c>
      <c r="X2206" s="11">
        <f t="shared" si="320"/>
        <v>1</v>
      </c>
      <c r="Y2206" s="11">
        <f t="shared" si="321"/>
        <v>241</v>
      </c>
      <c r="Z2206" s="12" t="str">
        <f t="shared" si="322"/>
        <v>Rate of Turn</v>
      </c>
      <c r="AI2206" s="17"/>
      <c r="AJ2206" s="18"/>
      <c r="AK2206" s="19"/>
      <c r="AL2206" s="21"/>
      <c r="AM2206" s="21"/>
      <c r="AN2206" s="21"/>
      <c r="AO2206" s="21"/>
      <c r="AP2206" s="20"/>
      <c r="AQ2206" s="20"/>
      <c r="AR2206" s="20"/>
      <c r="AS2206" s="20"/>
      <c r="AT2206" s="20"/>
      <c r="AU2206" s="20"/>
      <c r="AV2206" s="20"/>
      <c r="AW2206" s="20"/>
      <c r="AX2206" s="221">
        <v>127251</v>
      </c>
      <c r="AY2206" s="6">
        <v>1</v>
      </c>
      <c r="AZ2206" s="6">
        <v>241</v>
      </c>
      <c r="BA2206" s="87" t="s">
        <v>2699</v>
      </c>
      <c r="BB2206" s="39" t="s">
        <v>2700</v>
      </c>
      <c r="BC2206" s="84" t="s">
        <v>2691</v>
      </c>
      <c r="BL2206" s="42" t="s">
        <v>2698</v>
      </c>
      <c r="BM2206" s="43" t="s">
        <v>2688</v>
      </c>
      <c r="BO2206" s="17"/>
      <c r="BP2206" s="18"/>
    </row>
    <row r="2207" spans="1:68" ht="15" customHeight="1" thickBot="1" x14ac:dyDescent="0.35">
      <c r="A2207" s="116">
        <v>2205</v>
      </c>
      <c r="H2207" t="s">
        <v>2623</v>
      </c>
      <c r="I2207" s="244">
        <v>8</v>
      </c>
      <c r="J2207" s="244">
        <v>99</v>
      </c>
      <c r="K2207" s="244">
        <v>92</v>
      </c>
      <c r="L2207" s="244">
        <v>2</v>
      </c>
      <c r="M2207" s="244" t="s">
        <v>2671</v>
      </c>
      <c r="N2207" s="244">
        <v>80</v>
      </c>
      <c r="O2207" s="244" t="s">
        <v>2515</v>
      </c>
      <c r="P2207" s="244" t="s">
        <v>2474</v>
      </c>
      <c r="Q2207" s="244" t="s">
        <v>2474</v>
      </c>
      <c r="R2207" s="6">
        <f t="shared" si="314"/>
        <v>2</v>
      </c>
      <c r="S2207" s="6">
        <f t="shared" si="315"/>
        <v>1</v>
      </c>
      <c r="T2207" s="7">
        <f t="shared" si="316"/>
        <v>130306</v>
      </c>
      <c r="U2207" s="121" t="str">
        <f t="shared" si="317"/>
        <v>1FD02</v>
      </c>
      <c r="V2207" s="10">
        <f t="shared" si="318"/>
        <v>253</v>
      </c>
      <c r="W2207" s="10">
        <f t="shared" si="319"/>
        <v>2</v>
      </c>
      <c r="X2207" s="11">
        <f t="shared" si="320"/>
        <v>1</v>
      </c>
      <c r="Y2207" s="11">
        <f t="shared" si="321"/>
        <v>253</v>
      </c>
      <c r="Z2207" s="12" t="str">
        <f t="shared" si="322"/>
        <v>Wind Data</v>
      </c>
      <c r="AI2207" s="17"/>
      <c r="AJ2207" s="18"/>
      <c r="AK2207" s="19"/>
      <c r="AQ2207" s="34"/>
      <c r="AR2207" s="34"/>
      <c r="AS2207" s="34"/>
      <c r="AT2207" s="34"/>
      <c r="AU2207" s="34"/>
      <c r="AV2207" s="34"/>
      <c r="AW2207" s="34"/>
      <c r="AX2207" s="222">
        <v>130306</v>
      </c>
      <c r="AY2207" s="6">
        <v>1</v>
      </c>
      <c r="AZ2207" s="6">
        <v>253</v>
      </c>
      <c r="BA2207" s="87" t="s">
        <v>2701</v>
      </c>
      <c r="BB2207" s="39" t="s">
        <v>3008</v>
      </c>
      <c r="BC2207" s="84" t="s">
        <v>2349</v>
      </c>
      <c r="BD2207" s="38" t="s">
        <v>2702</v>
      </c>
      <c r="BE2207" s="39" t="s">
        <v>3023</v>
      </c>
      <c r="BF2207" s="90" t="s">
        <v>2691</v>
      </c>
      <c r="BJ2207" s="47" t="s">
        <v>2703</v>
      </c>
      <c r="BL2207" s="42" t="s">
        <v>2698</v>
      </c>
      <c r="BM2207" s="43" t="s">
        <v>2688</v>
      </c>
      <c r="BO2207" s="17"/>
      <c r="BP2207" s="18"/>
    </row>
    <row r="2208" spans="1:68" ht="15" customHeight="1" thickBot="1" x14ac:dyDescent="0.35">
      <c r="A2208" s="116">
        <v>2206</v>
      </c>
      <c r="H2208" t="s">
        <v>2638</v>
      </c>
      <c r="I2208" s="244">
        <v>8</v>
      </c>
      <c r="J2208" s="244" t="s">
        <v>2533</v>
      </c>
      <c r="K2208" s="244" t="s">
        <v>2534</v>
      </c>
      <c r="L2208" s="244" t="s">
        <v>2639</v>
      </c>
      <c r="M2208" s="244">
        <v>98</v>
      </c>
      <c r="N2208" s="244" t="s">
        <v>2533</v>
      </c>
      <c r="O2208" s="244">
        <v>8</v>
      </c>
      <c r="P2208" s="244">
        <v>2</v>
      </c>
      <c r="Q2208" s="244">
        <v>2</v>
      </c>
      <c r="R2208" s="6">
        <f t="shared" si="314"/>
        <v>7</v>
      </c>
      <c r="S2208" s="6">
        <f t="shared" si="315"/>
        <v>1</v>
      </c>
      <c r="T2208" s="7">
        <f t="shared" si="316"/>
        <v>126720</v>
      </c>
      <c r="U2208" s="121" t="str">
        <f t="shared" si="317"/>
        <v>1EF00</v>
      </c>
      <c r="V2208" s="10">
        <f t="shared" si="318"/>
        <v>239</v>
      </c>
      <c r="W2208" s="10">
        <f t="shared" si="319"/>
        <v>255</v>
      </c>
      <c r="X2208" s="11">
        <f t="shared" si="320"/>
        <v>7</v>
      </c>
      <c r="Y2208" s="11">
        <f t="shared" si="321"/>
        <v>255</v>
      </c>
      <c r="Z2208" s="12" t="str">
        <f t="shared" si="322"/>
        <v>Proprietary A2</v>
      </c>
      <c r="AI2208" s="17"/>
      <c r="AJ2208" s="18"/>
      <c r="AK2208" s="19"/>
      <c r="AL2208" s="21"/>
      <c r="AM2208" s="21"/>
      <c r="AN2208" s="21"/>
      <c r="AO2208" s="21"/>
      <c r="AP2208" s="20"/>
      <c r="AQ2208" s="20"/>
      <c r="AR2208" s="20"/>
      <c r="AS2208" s="20"/>
      <c r="AT2208" s="20"/>
      <c r="AU2208" s="20"/>
      <c r="AV2208" s="20"/>
      <c r="AW2208" s="20"/>
      <c r="AX2208" s="221">
        <v>126720</v>
      </c>
      <c r="AY2208" s="6">
        <v>7</v>
      </c>
      <c r="AZ2208" s="6">
        <v>255</v>
      </c>
      <c r="BA2208" s="87" t="s">
        <v>2755</v>
      </c>
      <c r="BB2208" s="39" t="s">
        <v>2709</v>
      </c>
      <c r="BC2208" s="84" t="s">
        <v>2710</v>
      </c>
      <c r="BD2208" s="38" t="s">
        <v>2756</v>
      </c>
      <c r="BE2208" s="39" t="s">
        <v>2757</v>
      </c>
      <c r="BF2208" s="90" t="s">
        <v>2710</v>
      </c>
      <c r="BJ2208" s="47" t="s">
        <v>2758</v>
      </c>
      <c r="BL2208" s="42" t="s">
        <v>2693</v>
      </c>
      <c r="BM2208" s="43" t="s">
        <v>2688</v>
      </c>
      <c r="BO2208" s="17"/>
      <c r="BP2208" s="18"/>
    </row>
    <row r="2209" spans="1:68" ht="15" customHeight="1" thickBot="1" x14ac:dyDescent="0.35">
      <c r="A2209" s="116">
        <v>2207</v>
      </c>
      <c r="H2209" t="s">
        <v>2638</v>
      </c>
      <c r="I2209" s="244">
        <v>8</v>
      </c>
      <c r="J2209" s="244" t="s">
        <v>2535</v>
      </c>
      <c r="K2209" s="244">
        <v>3</v>
      </c>
      <c r="L2209" s="244">
        <v>9</v>
      </c>
      <c r="M2209" s="244">
        <v>0</v>
      </c>
      <c r="N2209" s="244">
        <v>12</v>
      </c>
      <c r="O2209" s="244" t="s">
        <v>2633</v>
      </c>
      <c r="P2209" s="244" t="s">
        <v>2477</v>
      </c>
      <c r="Q2209" s="244">
        <v>19</v>
      </c>
      <c r="R2209" s="6">
        <f t="shared" si="314"/>
        <v>7</v>
      </c>
      <c r="S2209" s="6">
        <f t="shared" si="315"/>
        <v>1</v>
      </c>
      <c r="T2209" s="7">
        <f t="shared" si="316"/>
        <v>126720</v>
      </c>
      <c r="U2209" s="121" t="str">
        <f t="shared" si="317"/>
        <v>1EF00</v>
      </c>
      <c r="V2209" s="10">
        <f t="shared" si="318"/>
        <v>239</v>
      </c>
      <c r="W2209" s="10">
        <f t="shared" si="319"/>
        <v>255</v>
      </c>
      <c r="X2209" s="11">
        <f t="shared" si="320"/>
        <v>7</v>
      </c>
      <c r="Y2209" s="11">
        <f t="shared" si="321"/>
        <v>255</v>
      </c>
      <c r="Z2209" s="12" t="str">
        <f t="shared" si="322"/>
        <v>Proprietary A2</v>
      </c>
      <c r="AI2209" s="17"/>
      <c r="AJ2209" s="18"/>
      <c r="AK2209" s="19"/>
      <c r="AQ2209" s="34"/>
      <c r="AR2209" s="34"/>
      <c r="AS2209" s="34"/>
      <c r="AT2209" s="34"/>
      <c r="AU2209" s="34"/>
      <c r="AV2209" s="34"/>
      <c r="AW2209" s="34"/>
      <c r="AX2209" s="222">
        <v>126720</v>
      </c>
      <c r="AY2209" s="6">
        <v>7</v>
      </c>
      <c r="AZ2209" s="6">
        <v>255</v>
      </c>
      <c r="BA2209" s="87" t="s">
        <v>2759</v>
      </c>
      <c r="BB2209" s="39" t="s">
        <v>2352</v>
      </c>
      <c r="BC2209" s="84" t="s">
        <v>2710</v>
      </c>
      <c r="BL2209" s="42" t="s">
        <v>2693</v>
      </c>
      <c r="BM2209" s="43" t="s">
        <v>2688</v>
      </c>
      <c r="BO2209" s="17"/>
      <c r="BP2209" s="18"/>
    </row>
    <row r="2210" spans="1:68" ht="15" customHeight="1" thickBot="1" x14ac:dyDescent="0.35">
      <c r="A2210" s="116">
        <v>2208</v>
      </c>
      <c r="H2210" t="s">
        <v>2638</v>
      </c>
      <c r="I2210" s="244">
        <v>8</v>
      </c>
      <c r="J2210" s="244" t="s">
        <v>2536</v>
      </c>
      <c r="K2210" s="244">
        <v>0</v>
      </c>
      <c r="L2210" s="244" t="s">
        <v>2474</v>
      </c>
      <c r="M2210" s="244" t="s">
        <v>2474</v>
      </c>
      <c r="N2210" s="244" t="s">
        <v>2474</v>
      </c>
      <c r="O2210" s="244" t="s">
        <v>2474</v>
      </c>
      <c r="P2210" s="244" t="s">
        <v>2474</v>
      </c>
      <c r="Q2210" s="244" t="s">
        <v>2474</v>
      </c>
      <c r="R2210" s="6">
        <f t="shared" si="314"/>
        <v>7</v>
      </c>
      <c r="S2210" s="6">
        <f t="shared" si="315"/>
        <v>1</v>
      </c>
      <c r="T2210" s="7">
        <f t="shared" si="316"/>
        <v>126720</v>
      </c>
      <c r="U2210" s="121" t="str">
        <f t="shared" si="317"/>
        <v>1EF00</v>
      </c>
      <c r="V2210" s="10">
        <f t="shared" si="318"/>
        <v>239</v>
      </c>
      <c r="W2210" s="10">
        <f t="shared" si="319"/>
        <v>255</v>
      </c>
      <c r="X2210" s="11">
        <f t="shared" si="320"/>
        <v>7</v>
      </c>
      <c r="Y2210" s="11">
        <f t="shared" si="321"/>
        <v>255</v>
      </c>
      <c r="Z2210" s="12" t="str">
        <f t="shared" si="322"/>
        <v>Proprietary A2</v>
      </c>
      <c r="AI2210" s="17"/>
      <c r="AJ2210" s="18"/>
      <c r="AK2210" s="19"/>
      <c r="AL2210" s="21"/>
      <c r="AM2210" s="21"/>
      <c r="AN2210" s="21"/>
      <c r="AO2210" s="21"/>
      <c r="AP2210" s="20"/>
      <c r="AQ2210" s="20"/>
      <c r="AR2210" s="20"/>
      <c r="AS2210" s="20"/>
      <c r="AT2210" s="20"/>
      <c r="AU2210" s="20"/>
      <c r="AV2210" s="20"/>
      <c r="AW2210" s="20"/>
      <c r="AX2210" s="221">
        <v>126720</v>
      </c>
      <c r="AY2210" s="6">
        <v>7</v>
      </c>
      <c r="AZ2210" s="6">
        <v>255</v>
      </c>
      <c r="BA2210" s="87" t="s">
        <v>2760</v>
      </c>
      <c r="BB2210" s="39" t="s">
        <v>2411</v>
      </c>
      <c r="BC2210" s="84" t="s">
        <v>2710</v>
      </c>
      <c r="BL2210" s="42" t="s">
        <v>2693</v>
      </c>
      <c r="BM2210" s="43" t="s">
        <v>2688</v>
      </c>
      <c r="BO2210" s="17"/>
      <c r="BP2210" s="18"/>
    </row>
    <row r="2211" spans="1:68" ht="15" customHeight="1" thickBot="1" x14ac:dyDescent="0.35">
      <c r="A2211" s="116">
        <v>2209</v>
      </c>
      <c r="H2211" t="s">
        <v>2638</v>
      </c>
      <c r="I2211" s="244">
        <v>8</v>
      </c>
      <c r="J2211" s="244">
        <v>0</v>
      </c>
      <c r="K2211" s="244" t="s">
        <v>2534</v>
      </c>
      <c r="L2211" s="244" t="s">
        <v>2639</v>
      </c>
      <c r="M2211" s="244">
        <v>98</v>
      </c>
      <c r="N2211" s="244" t="s">
        <v>2533</v>
      </c>
      <c r="O2211" s="244">
        <v>8</v>
      </c>
      <c r="P2211" s="244">
        <v>2</v>
      </c>
      <c r="Q2211" s="244">
        <v>2</v>
      </c>
      <c r="R2211" s="6">
        <f t="shared" si="314"/>
        <v>7</v>
      </c>
      <c r="S2211" s="6">
        <f t="shared" si="315"/>
        <v>1</v>
      </c>
      <c r="T2211" s="7">
        <f t="shared" si="316"/>
        <v>126720</v>
      </c>
      <c r="U2211" s="121" t="str">
        <f t="shared" si="317"/>
        <v>1EF00</v>
      </c>
      <c r="V2211" s="10">
        <f t="shared" si="318"/>
        <v>239</v>
      </c>
      <c r="W2211" s="10">
        <f t="shared" si="319"/>
        <v>255</v>
      </c>
      <c r="X2211" s="11">
        <f t="shared" si="320"/>
        <v>7</v>
      </c>
      <c r="Y2211" s="11">
        <f t="shared" si="321"/>
        <v>255</v>
      </c>
      <c r="Z2211" s="12" t="str">
        <f t="shared" si="322"/>
        <v>Proprietary A2</v>
      </c>
      <c r="AI2211" s="17"/>
      <c r="AJ2211" s="18"/>
      <c r="AK2211" s="19"/>
      <c r="AQ2211" s="34"/>
      <c r="AR2211" s="34"/>
      <c r="AS2211" s="34"/>
      <c r="AT2211" s="34"/>
      <c r="AU2211" s="34"/>
      <c r="AV2211" s="34"/>
      <c r="AW2211" s="34"/>
      <c r="AX2211" s="222">
        <v>126720</v>
      </c>
      <c r="AY2211" s="6">
        <v>7</v>
      </c>
      <c r="AZ2211" s="6">
        <v>255</v>
      </c>
      <c r="BA2211" s="87" t="s">
        <v>2755</v>
      </c>
      <c r="BB2211" s="39" t="s">
        <v>2709</v>
      </c>
      <c r="BC2211" s="84" t="s">
        <v>2710</v>
      </c>
      <c r="BD2211" s="38" t="s">
        <v>2756</v>
      </c>
      <c r="BE2211" s="39" t="s">
        <v>2757</v>
      </c>
      <c r="BF2211" s="90" t="s">
        <v>2710</v>
      </c>
      <c r="BJ2211" s="47" t="s">
        <v>2758</v>
      </c>
      <c r="BL2211" s="42" t="s">
        <v>2693</v>
      </c>
      <c r="BM2211" s="43" t="s">
        <v>2688</v>
      </c>
      <c r="BO2211" s="17"/>
      <c r="BP2211" s="18"/>
    </row>
    <row r="2212" spans="1:68" ht="15" customHeight="1" thickBot="1" x14ac:dyDescent="0.35">
      <c r="A2212" s="116">
        <v>2210</v>
      </c>
      <c r="H2212" t="s">
        <v>2638</v>
      </c>
      <c r="I2212" s="244">
        <v>8</v>
      </c>
      <c r="J2212" s="244">
        <v>1</v>
      </c>
      <c r="K2212" s="244">
        <v>3</v>
      </c>
      <c r="L2212" s="244">
        <v>9</v>
      </c>
      <c r="M2212" s="244">
        <v>1</v>
      </c>
      <c r="N2212" s="244">
        <v>12</v>
      </c>
      <c r="O2212" s="244" t="s">
        <v>2635</v>
      </c>
      <c r="P2212" s="244">
        <v>7</v>
      </c>
      <c r="Q2212" s="244">
        <v>19</v>
      </c>
      <c r="R2212" s="6">
        <f t="shared" si="314"/>
        <v>7</v>
      </c>
      <c r="S2212" s="6">
        <f t="shared" si="315"/>
        <v>1</v>
      </c>
      <c r="T2212" s="7">
        <f t="shared" si="316"/>
        <v>126720</v>
      </c>
      <c r="U2212" s="121" t="str">
        <f t="shared" si="317"/>
        <v>1EF00</v>
      </c>
      <c r="V2212" s="10">
        <f t="shared" si="318"/>
        <v>239</v>
      </c>
      <c r="W2212" s="10">
        <f t="shared" si="319"/>
        <v>255</v>
      </c>
      <c r="X2212" s="11">
        <f t="shared" si="320"/>
        <v>7</v>
      </c>
      <c r="Y2212" s="11">
        <f t="shared" si="321"/>
        <v>255</v>
      </c>
      <c r="Z2212" s="12" t="str">
        <f t="shared" si="322"/>
        <v>Proprietary A2</v>
      </c>
      <c r="AI2212" s="17"/>
      <c r="AJ2212" s="18"/>
      <c r="AK2212" s="19"/>
      <c r="AL2212" s="21"/>
      <c r="AM2212" s="21"/>
      <c r="AN2212" s="21"/>
      <c r="AO2212" s="21"/>
      <c r="AP2212" s="20"/>
      <c r="AQ2212" s="20"/>
      <c r="AR2212" s="20"/>
      <c r="AS2212" s="20"/>
      <c r="AT2212" s="20"/>
      <c r="AU2212" s="20"/>
      <c r="AV2212" s="20"/>
      <c r="AW2212" s="20"/>
      <c r="AX2212" s="221">
        <v>126720</v>
      </c>
      <c r="AY2212" s="6">
        <v>7</v>
      </c>
      <c r="AZ2212" s="6">
        <v>255</v>
      </c>
      <c r="BA2212" s="87" t="s">
        <v>2759</v>
      </c>
      <c r="BB2212" s="39" t="s">
        <v>2352</v>
      </c>
      <c r="BC2212" s="84" t="s">
        <v>2710</v>
      </c>
      <c r="BL2212" s="42" t="s">
        <v>2693</v>
      </c>
      <c r="BM2212" s="43" t="s">
        <v>2688</v>
      </c>
      <c r="BO2212" s="17"/>
      <c r="BP2212" s="18"/>
    </row>
    <row r="2213" spans="1:68" ht="15" customHeight="1" thickBot="1" x14ac:dyDescent="0.35">
      <c r="A2213" s="116">
        <v>2211</v>
      </c>
      <c r="H2213" t="s">
        <v>2638</v>
      </c>
      <c r="I2213" s="244">
        <v>8</v>
      </c>
      <c r="J2213" s="244">
        <v>2</v>
      </c>
      <c r="K2213" s="244">
        <v>0</v>
      </c>
      <c r="L2213" s="244" t="s">
        <v>2474</v>
      </c>
      <c r="M2213" s="244" t="s">
        <v>2474</v>
      </c>
      <c r="N2213" s="244" t="s">
        <v>2474</v>
      </c>
      <c r="O2213" s="244" t="s">
        <v>2474</v>
      </c>
      <c r="P2213" s="244" t="s">
        <v>2474</v>
      </c>
      <c r="Q2213" s="244" t="s">
        <v>2474</v>
      </c>
      <c r="R2213" s="6">
        <f t="shared" si="314"/>
        <v>7</v>
      </c>
      <c r="S2213" s="6">
        <f t="shared" si="315"/>
        <v>1</v>
      </c>
      <c r="T2213" s="7">
        <f t="shared" si="316"/>
        <v>126720</v>
      </c>
      <c r="U2213" s="121" t="str">
        <f t="shared" si="317"/>
        <v>1EF00</v>
      </c>
      <c r="V2213" s="10">
        <f t="shared" si="318"/>
        <v>239</v>
      </c>
      <c r="W2213" s="10">
        <f t="shared" si="319"/>
        <v>255</v>
      </c>
      <c r="X2213" s="11">
        <f t="shared" si="320"/>
        <v>7</v>
      </c>
      <c r="Y2213" s="11">
        <f t="shared" si="321"/>
        <v>255</v>
      </c>
      <c r="Z2213" s="12" t="str">
        <f t="shared" si="322"/>
        <v>Proprietary A2</v>
      </c>
      <c r="AI2213" s="17"/>
      <c r="AJ2213" s="18"/>
      <c r="AK2213" s="19"/>
      <c r="AQ2213" s="34"/>
      <c r="AR2213" s="34"/>
      <c r="AS2213" s="34"/>
      <c r="AT2213" s="34"/>
      <c r="AU2213" s="34"/>
      <c r="AV2213" s="34"/>
      <c r="AW2213" s="34"/>
      <c r="AX2213" s="222">
        <v>126720</v>
      </c>
      <c r="AY2213" s="6">
        <v>7</v>
      </c>
      <c r="AZ2213" s="6">
        <v>255</v>
      </c>
      <c r="BA2213" s="87" t="s">
        <v>2760</v>
      </c>
      <c r="BB2213" s="39" t="s">
        <v>2411</v>
      </c>
      <c r="BC2213" s="84" t="s">
        <v>2710</v>
      </c>
      <c r="BL2213" s="42" t="s">
        <v>2693</v>
      </c>
      <c r="BM2213" s="43" t="s">
        <v>2688</v>
      </c>
      <c r="BO2213" s="17"/>
      <c r="BP2213" s="18"/>
    </row>
    <row r="2214" spans="1:68" ht="15" customHeight="1" thickBot="1" x14ac:dyDescent="0.35">
      <c r="A2214" s="116">
        <v>2212</v>
      </c>
      <c r="H2214" t="s">
        <v>2522</v>
      </c>
      <c r="I2214" s="244">
        <v>8</v>
      </c>
      <c r="J2214" s="244" t="s">
        <v>2553</v>
      </c>
      <c r="K2214" s="244" t="s">
        <v>2628</v>
      </c>
      <c r="L2214" s="244">
        <v>2</v>
      </c>
      <c r="M2214" s="244">
        <v>43</v>
      </c>
      <c r="N2214" s="244">
        <v>84</v>
      </c>
      <c r="O2214" s="244" t="s">
        <v>2512</v>
      </c>
      <c r="P2214" s="244" t="s">
        <v>2474</v>
      </c>
      <c r="Q2214" s="244" t="s">
        <v>2474</v>
      </c>
      <c r="R2214" s="6">
        <f t="shared" si="314"/>
        <v>2</v>
      </c>
      <c r="S2214" s="6">
        <f t="shared" si="315"/>
        <v>1</v>
      </c>
      <c r="T2214" s="7">
        <f t="shared" si="316"/>
        <v>130306</v>
      </c>
      <c r="U2214" s="121" t="str">
        <f t="shared" si="317"/>
        <v>1FD02</v>
      </c>
      <c r="V2214" s="10">
        <f t="shared" si="318"/>
        <v>253</v>
      </c>
      <c r="W2214" s="10">
        <f t="shared" si="319"/>
        <v>2</v>
      </c>
      <c r="X2214" s="11">
        <f t="shared" si="320"/>
        <v>3</v>
      </c>
      <c r="Y2214" s="11">
        <f t="shared" si="321"/>
        <v>253</v>
      </c>
      <c r="Z2214" s="12" t="str">
        <f t="shared" si="322"/>
        <v>Wind Data</v>
      </c>
      <c r="AI2214" s="17"/>
      <c r="AJ2214" s="18"/>
      <c r="AK2214" s="19"/>
      <c r="AL2214" s="21"/>
      <c r="AM2214" s="21"/>
      <c r="AN2214" s="21"/>
      <c r="AO2214" s="21"/>
      <c r="AP2214" s="20"/>
      <c r="AQ2214" s="20"/>
      <c r="AR2214" s="20"/>
      <c r="AS2214" s="20"/>
      <c r="AT2214" s="20"/>
      <c r="AU2214" s="20"/>
      <c r="AV2214" s="20"/>
      <c r="AW2214" s="20"/>
      <c r="AX2214" s="221">
        <v>130306</v>
      </c>
      <c r="AY2214" s="6">
        <v>3</v>
      </c>
      <c r="AZ2214" s="6">
        <v>253</v>
      </c>
      <c r="BA2214" s="87" t="s">
        <v>2701</v>
      </c>
      <c r="BB2214" s="39" t="s">
        <v>3046</v>
      </c>
      <c r="BC2214" s="84" t="s">
        <v>2349</v>
      </c>
      <c r="BD2214" s="38" t="s">
        <v>2702</v>
      </c>
      <c r="BE2214" s="39" t="s">
        <v>3013</v>
      </c>
      <c r="BF2214" s="90" t="s">
        <v>2691</v>
      </c>
      <c r="BJ2214" s="47" t="s">
        <v>2704</v>
      </c>
      <c r="BL2214" s="42" t="s">
        <v>2705</v>
      </c>
      <c r="BM2214" s="43" t="s">
        <v>2688</v>
      </c>
      <c r="BO2214" s="17"/>
      <c r="BP2214" s="18"/>
    </row>
    <row r="2215" spans="1:68" ht="15" customHeight="1" thickBot="1" x14ac:dyDescent="0.35">
      <c r="A2215" s="116">
        <v>2213</v>
      </c>
      <c r="H2215" t="s">
        <v>2525</v>
      </c>
      <c r="I2215" s="244">
        <v>8</v>
      </c>
      <c r="J2215" s="244">
        <v>60</v>
      </c>
      <c r="K2215" s="244" t="s">
        <v>2521</v>
      </c>
      <c r="L2215" s="244">
        <v>0</v>
      </c>
      <c r="M2215" s="244">
        <v>0</v>
      </c>
      <c r="N2215" s="244" t="s">
        <v>2474</v>
      </c>
      <c r="O2215" s="244" t="s">
        <v>2483</v>
      </c>
      <c r="P2215" s="244" t="s">
        <v>2474</v>
      </c>
      <c r="Q2215" s="244" t="s">
        <v>2483</v>
      </c>
      <c r="R2215" s="6">
        <f t="shared" si="314"/>
        <v>2</v>
      </c>
      <c r="S2215" s="6">
        <f t="shared" si="315"/>
        <v>1</v>
      </c>
      <c r="T2215" s="7">
        <f t="shared" si="316"/>
        <v>130578</v>
      </c>
      <c r="U2215" s="121" t="str">
        <f t="shared" si="317"/>
        <v>1FE12</v>
      </c>
      <c r="V2215" s="10">
        <f t="shared" si="318"/>
        <v>254</v>
      </c>
      <c r="W2215" s="10">
        <f t="shared" si="319"/>
        <v>18</v>
      </c>
      <c r="X2215" s="11">
        <f t="shared" si="320"/>
        <v>3</v>
      </c>
      <c r="Y2215" s="11">
        <f t="shared" si="321"/>
        <v>254</v>
      </c>
      <c r="Z2215" s="12" t="str">
        <f t="shared" si="322"/>
        <v>Vessel Speed Components</v>
      </c>
      <c r="AI2215" s="17"/>
      <c r="AJ2215" s="18"/>
      <c r="AK2215" s="19"/>
      <c r="AQ2215" s="34"/>
      <c r="AR2215" s="34"/>
      <c r="AS2215" s="34"/>
      <c r="AT2215" s="34"/>
      <c r="AU2215" s="34"/>
      <c r="AV2215" s="34"/>
      <c r="AW2215" s="34"/>
      <c r="AX2215" s="222">
        <v>130578</v>
      </c>
      <c r="AY2215" s="6">
        <v>3</v>
      </c>
      <c r="AZ2215" s="6">
        <v>254</v>
      </c>
      <c r="BA2215" s="87" t="s">
        <v>2724</v>
      </c>
      <c r="BB2215" s="39" t="s">
        <v>2709</v>
      </c>
      <c r="BC2215" s="84" t="s">
        <v>2710</v>
      </c>
      <c r="BD2215" s="38" t="s">
        <v>2353</v>
      </c>
      <c r="BE2215" s="39" t="s">
        <v>2457</v>
      </c>
      <c r="BF2215" s="90" t="s">
        <v>2349</v>
      </c>
      <c r="BG2215" s="58" t="s">
        <v>2725</v>
      </c>
      <c r="BI2215" s="6" t="s">
        <v>2349</v>
      </c>
      <c r="BL2215" s="42" t="s">
        <v>2705</v>
      </c>
      <c r="BM2215" s="43" t="s">
        <v>2688</v>
      </c>
      <c r="BO2215" s="17"/>
      <c r="BP2215" s="18"/>
    </row>
    <row r="2216" spans="1:68" ht="15" customHeight="1" thickBot="1" x14ac:dyDescent="0.35">
      <c r="A2216" s="116">
        <v>2214</v>
      </c>
      <c r="H2216" t="s">
        <v>2525</v>
      </c>
      <c r="I2216" s="244">
        <v>8</v>
      </c>
      <c r="J2216" s="244">
        <v>61</v>
      </c>
      <c r="K2216" s="244" t="s">
        <v>2474</v>
      </c>
      <c r="L2216" s="244" t="s">
        <v>2483</v>
      </c>
      <c r="M2216" s="244" t="s">
        <v>2474</v>
      </c>
      <c r="N2216" s="244" t="s">
        <v>2483</v>
      </c>
      <c r="O2216" s="244" t="s">
        <v>2474</v>
      </c>
      <c r="P2216" s="244" t="s">
        <v>2483</v>
      </c>
      <c r="Q2216" s="244" t="s">
        <v>2474</v>
      </c>
      <c r="R2216" s="6">
        <f t="shared" si="314"/>
        <v>2</v>
      </c>
      <c r="S2216" s="6">
        <f t="shared" si="315"/>
        <v>1</v>
      </c>
      <c r="T2216" s="7">
        <f t="shared" si="316"/>
        <v>130578</v>
      </c>
      <c r="U2216" s="121" t="str">
        <f t="shared" si="317"/>
        <v>1FE12</v>
      </c>
      <c r="V2216" s="10">
        <f t="shared" si="318"/>
        <v>254</v>
      </c>
      <c r="W2216" s="10">
        <f t="shared" si="319"/>
        <v>18</v>
      </c>
      <c r="X2216" s="11">
        <f t="shared" si="320"/>
        <v>3</v>
      </c>
      <c r="Y2216" s="11">
        <f t="shared" si="321"/>
        <v>254</v>
      </c>
      <c r="Z2216" s="12" t="str">
        <f t="shared" si="322"/>
        <v>Vessel Speed Components</v>
      </c>
      <c r="AI2216" s="17"/>
      <c r="AJ2216" s="18"/>
      <c r="AK2216" s="19"/>
      <c r="AL2216" s="21"/>
      <c r="AM2216" s="21"/>
      <c r="AN2216" s="21"/>
      <c r="AO2216" s="21"/>
      <c r="AP2216" s="20"/>
      <c r="AQ2216" s="20"/>
      <c r="AR2216" s="20"/>
      <c r="AS2216" s="20"/>
      <c r="AT2216" s="20"/>
      <c r="AU2216" s="20"/>
      <c r="AV2216" s="20"/>
      <c r="AW2216" s="20"/>
      <c r="AX2216" s="221">
        <v>130578</v>
      </c>
      <c r="AY2216" s="6">
        <v>3</v>
      </c>
      <c r="AZ2216" s="6">
        <v>254</v>
      </c>
      <c r="BA2216" s="87" t="s">
        <v>2727</v>
      </c>
      <c r="BB2216" s="39" t="s">
        <v>2352</v>
      </c>
      <c r="BC2216" s="84" t="s">
        <v>2710</v>
      </c>
      <c r="BD2216" s="38" t="s">
        <v>2728</v>
      </c>
      <c r="BG2216" s="58" t="s">
        <v>2725</v>
      </c>
      <c r="BI2216" s="6" t="s">
        <v>2349</v>
      </c>
      <c r="BL2216" s="42" t="s">
        <v>2705</v>
      </c>
      <c r="BM2216" s="43" t="s">
        <v>2688</v>
      </c>
      <c r="BO2216" s="17"/>
      <c r="BP2216" s="18"/>
    </row>
    <row r="2217" spans="1:68" ht="15" customHeight="1" thickBot="1" x14ac:dyDescent="0.35">
      <c r="A2217" s="116">
        <v>2215</v>
      </c>
      <c r="H2217" t="s">
        <v>2526</v>
      </c>
      <c r="I2217" s="244">
        <v>8</v>
      </c>
      <c r="J2217" s="244">
        <v>0</v>
      </c>
      <c r="K2217" s="244" t="s">
        <v>2474</v>
      </c>
      <c r="L2217" s="244" t="s">
        <v>2474</v>
      </c>
      <c r="M2217" s="244" t="s">
        <v>2474</v>
      </c>
      <c r="N2217" s="244" t="s">
        <v>2474</v>
      </c>
      <c r="O2217" s="244" t="s">
        <v>2568</v>
      </c>
      <c r="P2217" s="244">
        <v>3</v>
      </c>
      <c r="Q2217" s="244" t="s">
        <v>2474</v>
      </c>
      <c r="R2217" s="6">
        <f t="shared" si="314"/>
        <v>5</v>
      </c>
      <c r="S2217" s="6">
        <f t="shared" si="315"/>
        <v>1</v>
      </c>
      <c r="T2217" s="7">
        <f t="shared" si="316"/>
        <v>130310</v>
      </c>
      <c r="U2217" s="121" t="str">
        <f t="shared" si="317"/>
        <v>1FD06</v>
      </c>
      <c r="V2217" s="10">
        <f t="shared" si="318"/>
        <v>253</v>
      </c>
      <c r="W2217" s="10">
        <f t="shared" si="319"/>
        <v>6</v>
      </c>
      <c r="X2217" s="11">
        <f t="shared" si="320"/>
        <v>16</v>
      </c>
      <c r="Y2217" s="11">
        <f t="shared" si="321"/>
        <v>253</v>
      </c>
      <c r="Z2217" s="12" t="str">
        <f t="shared" si="322"/>
        <v>Environmental Parameters</v>
      </c>
      <c r="AI2217" s="17"/>
      <c r="AJ2217" s="18"/>
      <c r="AK2217" s="19"/>
      <c r="AQ2217" s="34"/>
      <c r="AR2217" s="34"/>
      <c r="AS2217" s="34"/>
      <c r="AT2217" s="34"/>
      <c r="AU2217" s="34"/>
      <c r="AV2217" s="34"/>
      <c r="AW2217" s="34"/>
      <c r="AX2217" s="222">
        <v>130310</v>
      </c>
      <c r="AY2217" s="6">
        <v>16</v>
      </c>
      <c r="AZ2217" s="6">
        <v>253</v>
      </c>
      <c r="BA2217" s="87" t="s">
        <v>2767</v>
      </c>
      <c r="BB2217" s="39" t="s">
        <v>3004</v>
      </c>
      <c r="BC2217" s="84" t="s">
        <v>2360</v>
      </c>
      <c r="BD2217" s="38" t="s">
        <v>2768</v>
      </c>
      <c r="BF2217" s="90" t="s">
        <v>2359</v>
      </c>
      <c r="BG2217" s="58" t="s">
        <v>2769</v>
      </c>
      <c r="BI2217" s="6" t="s">
        <v>2770</v>
      </c>
      <c r="BL2217" s="42" t="s">
        <v>2687</v>
      </c>
      <c r="BM2217" s="43" t="s">
        <v>2688</v>
      </c>
      <c r="BO2217" s="17"/>
      <c r="BP2217" s="18"/>
    </row>
    <row r="2218" spans="1:68" ht="15" customHeight="1" thickBot="1" x14ac:dyDescent="0.35">
      <c r="A2218" s="116">
        <v>2216</v>
      </c>
      <c r="H2218" t="s">
        <v>2525</v>
      </c>
      <c r="I2218" s="244">
        <v>8</v>
      </c>
      <c r="J2218" s="244">
        <v>40</v>
      </c>
      <c r="K2218" s="244" t="s">
        <v>2521</v>
      </c>
      <c r="L2218" s="244">
        <v>0</v>
      </c>
      <c r="M2218" s="244">
        <v>0</v>
      </c>
      <c r="N2218" s="244" t="s">
        <v>2474</v>
      </c>
      <c r="O2218" s="244" t="s">
        <v>2483</v>
      </c>
      <c r="P2218" s="244" t="s">
        <v>2474</v>
      </c>
      <c r="Q2218" s="244" t="s">
        <v>2483</v>
      </c>
      <c r="R2218" s="6">
        <f t="shared" si="314"/>
        <v>2</v>
      </c>
      <c r="S2218" s="6">
        <f t="shared" si="315"/>
        <v>1</v>
      </c>
      <c r="T2218" s="7">
        <f t="shared" si="316"/>
        <v>130578</v>
      </c>
      <c r="U2218" s="121" t="str">
        <f t="shared" si="317"/>
        <v>1FE12</v>
      </c>
      <c r="V2218" s="10">
        <f t="shared" si="318"/>
        <v>254</v>
      </c>
      <c r="W2218" s="10">
        <f t="shared" si="319"/>
        <v>18</v>
      </c>
      <c r="X2218" s="11">
        <f t="shared" si="320"/>
        <v>3</v>
      </c>
      <c r="Y2218" s="11">
        <f t="shared" si="321"/>
        <v>254</v>
      </c>
      <c r="Z2218" s="12" t="str">
        <f t="shared" si="322"/>
        <v>Vessel Speed Components</v>
      </c>
      <c r="AI2218" s="17"/>
      <c r="AJ2218" s="18"/>
      <c r="AK2218" s="19"/>
      <c r="AL2218" s="21"/>
      <c r="AM2218" s="21"/>
      <c r="AN2218" s="21"/>
      <c r="AO2218" s="21"/>
      <c r="AP2218" s="20"/>
      <c r="AQ2218" s="20"/>
      <c r="AR2218" s="20"/>
      <c r="AS2218" s="20"/>
      <c r="AT2218" s="20"/>
      <c r="AU2218" s="20"/>
      <c r="AV2218" s="20"/>
      <c r="AW2218" s="20"/>
      <c r="AX2218" s="221">
        <v>130578</v>
      </c>
      <c r="AY2218" s="6">
        <v>3</v>
      </c>
      <c r="AZ2218" s="6">
        <v>254</v>
      </c>
      <c r="BA2218" s="87" t="s">
        <v>2724</v>
      </c>
      <c r="BB2218" s="39" t="s">
        <v>2709</v>
      </c>
      <c r="BC2218" s="84" t="s">
        <v>2710</v>
      </c>
      <c r="BD2218" s="38" t="s">
        <v>2353</v>
      </c>
      <c r="BE2218" s="39" t="s">
        <v>2457</v>
      </c>
      <c r="BF2218" s="90" t="s">
        <v>2349</v>
      </c>
      <c r="BG2218" s="58" t="s">
        <v>2725</v>
      </c>
      <c r="BI2218" s="6" t="s">
        <v>2349</v>
      </c>
      <c r="BL2218" s="42" t="s">
        <v>2705</v>
      </c>
      <c r="BM2218" s="43" t="s">
        <v>2688</v>
      </c>
      <c r="BO2218" s="17"/>
      <c r="BP2218" s="18"/>
    </row>
    <row r="2219" spans="1:68" ht="15" customHeight="1" thickBot="1" x14ac:dyDescent="0.35">
      <c r="A2219" s="116">
        <v>2217</v>
      </c>
      <c r="H2219" t="s">
        <v>2623</v>
      </c>
      <c r="I2219" s="244">
        <v>8</v>
      </c>
      <c r="J2219" s="244" t="s">
        <v>2640</v>
      </c>
      <c r="K2219" s="244">
        <v>47</v>
      </c>
      <c r="L2219" s="244">
        <v>3</v>
      </c>
      <c r="M2219" s="244" t="s">
        <v>2601</v>
      </c>
      <c r="N2219" s="244">
        <v>79</v>
      </c>
      <c r="O2219" s="244" t="s">
        <v>2515</v>
      </c>
      <c r="P2219" s="244" t="s">
        <v>2474</v>
      </c>
      <c r="Q2219" s="244" t="s">
        <v>2474</v>
      </c>
      <c r="R2219" s="6">
        <f t="shared" si="314"/>
        <v>2</v>
      </c>
      <c r="S2219" s="6">
        <f t="shared" si="315"/>
        <v>1</v>
      </c>
      <c r="T2219" s="7">
        <f t="shared" si="316"/>
        <v>130306</v>
      </c>
      <c r="U2219" s="121" t="str">
        <f t="shared" si="317"/>
        <v>1FD02</v>
      </c>
      <c r="V2219" s="10">
        <f t="shared" si="318"/>
        <v>253</v>
      </c>
      <c r="W2219" s="10">
        <f t="shared" si="319"/>
        <v>2</v>
      </c>
      <c r="X2219" s="11">
        <f t="shared" si="320"/>
        <v>1</v>
      </c>
      <c r="Y2219" s="11">
        <f t="shared" si="321"/>
        <v>253</v>
      </c>
      <c r="Z2219" s="12" t="str">
        <f t="shared" si="322"/>
        <v>Wind Data</v>
      </c>
      <c r="AI2219" s="17"/>
      <c r="AJ2219" s="18"/>
      <c r="AK2219" s="19"/>
      <c r="AQ2219" s="34"/>
      <c r="AR2219" s="34"/>
      <c r="AS2219" s="34"/>
      <c r="AT2219" s="34"/>
      <c r="AU2219" s="34"/>
      <c r="AV2219" s="34"/>
      <c r="AW2219" s="34"/>
      <c r="AX2219" s="222">
        <v>130306</v>
      </c>
      <c r="AY2219" s="6">
        <v>1</v>
      </c>
      <c r="AZ2219" s="6">
        <v>253</v>
      </c>
      <c r="BA2219" s="87" t="s">
        <v>2701</v>
      </c>
      <c r="BB2219" s="39" t="s">
        <v>3162</v>
      </c>
      <c r="BC2219" s="84" t="s">
        <v>2349</v>
      </c>
      <c r="BD2219" s="38" t="s">
        <v>2702</v>
      </c>
      <c r="BE2219" s="39" t="s">
        <v>3163</v>
      </c>
      <c r="BF2219" s="90" t="s">
        <v>2691</v>
      </c>
      <c r="BJ2219" s="47" t="s">
        <v>2703</v>
      </c>
      <c r="BL2219" s="42" t="s">
        <v>2698</v>
      </c>
      <c r="BM2219" s="43" t="s">
        <v>2688</v>
      </c>
      <c r="BO2219" s="17"/>
      <c r="BP2219" s="18"/>
    </row>
    <row r="2220" spans="1:68" ht="15" customHeight="1" thickBot="1" x14ac:dyDescent="0.35">
      <c r="A2220" s="116">
        <v>2218</v>
      </c>
      <c r="H2220" t="s">
        <v>2525</v>
      </c>
      <c r="I2220" s="244">
        <v>8</v>
      </c>
      <c r="J2220" s="244">
        <v>41</v>
      </c>
      <c r="K2220" s="244" t="s">
        <v>2474</v>
      </c>
      <c r="L2220" s="244" t="s">
        <v>2483</v>
      </c>
      <c r="M2220" s="244" t="s">
        <v>2474</v>
      </c>
      <c r="N2220" s="244" t="s">
        <v>2483</v>
      </c>
      <c r="O2220" s="244" t="s">
        <v>2474</v>
      </c>
      <c r="P2220" s="244" t="s">
        <v>2483</v>
      </c>
      <c r="Q2220" s="244" t="s">
        <v>2474</v>
      </c>
      <c r="R2220" s="6">
        <f t="shared" si="314"/>
        <v>2</v>
      </c>
      <c r="S2220" s="6">
        <f t="shared" si="315"/>
        <v>1</v>
      </c>
      <c r="T2220" s="7">
        <f t="shared" si="316"/>
        <v>130578</v>
      </c>
      <c r="U2220" s="121" t="str">
        <f t="shared" si="317"/>
        <v>1FE12</v>
      </c>
      <c r="V2220" s="10">
        <f t="shared" si="318"/>
        <v>254</v>
      </c>
      <c r="W2220" s="10">
        <f t="shared" si="319"/>
        <v>18</v>
      </c>
      <c r="X2220" s="11">
        <f t="shared" si="320"/>
        <v>3</v>
      </c>
      <c r="Y2220" s="11">
        <f t="shared" si="321"/>
        <v>254</v>
      </c>
      <c r="Z2220" s="12" t="str">
        <f t="shared" si="322"/>
        <v>Vessel Speed Components</v>
      </c>
      <c r="AI2220" s="17"/>
      <c r="AJ2220" s="18"/>
      <c r="AK2220" s="19"/>
      <c r="AL2220" s="21"/>
      <c r="AM2220" s="21"/>
      <c r="AN2220" s="21"/>
      <c r="AO2220" s="21"/>
      <c r="AP2220" s="20"/>
      <c r="AQ2220" s="20"/>
      <c r="AR2220" s="20"/>
      <c r="AS2220" s="20"/>
      <c r="AT2220" s="20"/>
      <c r="AU2220" s="20"/>
      <c r="AV2220" s="20"/>
      <c r="AW2220" s="20"/>
      <c r="AX2220" s="221">
        <v>130578</v>
      </c>
      <c r="AY2220" s="6">
        <v>3</v>
      </c>
      <c r="AZ2220" s="6">
        <v>254</v>
      </c>
      <c r="BA2220" s="87" t="s">
        <v>2727</v>
      </c>
      <c r="BB2220" s="39" t="s">
        <v>2352</v>
      </c>
      <c r="BC2220" s="84" t="s">
        <v>2710</v>
      </c>
      <c r="BD2220" s="38" t="s">
        <v>2728</v>
      </c>
      <c r="BG2220" s="58" t="s">
        <v>2725</v>
      </c>
      <c r="BI2220" s="6" t="s">
        <v>2349</v>
      </c>
      <c r="BL2220" s="42" t="s">
        <v>2705</v>
      </c>
      <c r="BM2220" s="43" t="s">
        <v>2688</v>
      </c>
      <c r="BO2220" s="17"/>
      <c r="BP2220" s="18"/>
    </row>
    <row r="2221" spans="1:68" ht="15" customHeight="1" thickBot="1" x14ac:dyDescent="0.35">
      <c r="A2221" s="116">
        <v>2219</v>
      </c>
      <c r="H2221" t="s">
        <v>2620</v>
      </c>
      <c r="I2221" s="244">
        <v>8</v>
      </c>
      <c r="J2221" s="244">
        <v>0</v>
      </c>
      <c r="K2221" s="244" t="s">
        <v>2474</v>
      </c>
      <c r="L2221" s="244" t="s">
        <v>2474</v>
      </c>
      <c r="M2221" s="244" t="s">
        <v>2474</v>
      </c>
      <c r="N2221" s="244" t="s">
        <v>2521</v>
      </c>
      <c r="O2221" s="244">
        <v>2</v>
      </c>
      <c r="P2221" s="244" t="s">
        <v>2474</v>
      </c>
      <c r="Q2221" s="244" t="s">
        <v>2474</v>
      </c>
      <c r="R2221" s="6">
        <f t="shared" si="314"/>
        <v>2</v>
      </c>
      <c r="S2221" s="6">
        <f t="shared" si="315"/>
        <v>1</v>
      </c>
      <c r="T2221" s="7">
        <f t="shared" si="316"/>
        <v>127245</v>
      </c>
      <c r="U2221" s="121" t="str">
        <f t="shared" si="317"/>
        <v>1F10D</v>
      </c>
      <c r="V2221" s="10">
        <f t="shared" si="318"/>
        <v>241</v>
      </c>
      <c r="W2221" s="10">
        <f t="shared" si="319"/>
        <v>13</v>
      </c>
      <c r="X2221" s="11">
        <f t="shared" si="320"/>
        <v>1</v>
      </c>
      <c r="Y2221" s="11">
        <f t="shared" si="321"/>
        <v>241</v>
      </c>
      <c r="Z2221" s="12" t="str">
        <f t="shared" si="322"/>
        <v>Rudder</v>
      </c>
      <c r="AI2221" s="17"/>
      <c r="AJ2221" s="18"/>
      <c r="AK2221" s="19"/>
      <c r="AQ2221" s="34"/>
      <c r="AR2221" s="34"/>
      <c r="AS2221" s="34"/>
      <c r="AT2221" s="34"/>
      <c r="AU2221" s="34"/>
      <c r="AV2221" s="34"/>
      <c r="AW2221" s="34"/>
      <c r="AX2221" s="222">
        <v>127245</v>
      </c>
      <c r="AY2221" s="6">
        <v>1</v>
      </c>
      <c r="AZ2221" s="6">
        <v>241</v>
      </c>
      <c r="BA2221" s="87" t="s">
        <v>2696</v>
      </c>
      <c r="BB2221" s="39" t="s">
        <v>2999</v>
      </c>
      <c r="BC2221" s="84" t="s">
        <v>2691</v>
      </c>
      <c r="BL2221" s="42" t="s">
        <v>2698</v>
      </c>
      <c r="BM2221" s="43" t="s">
        <v>2688</v>
      </c>
      <c r="BO2221" s="17"/>
      <c r="BP2221" s="18"/>
    </row>
    <row r="2222" spans="1:68" ht="15" customHeight="1" thickBot="1" x14ac:dyDescent="0.35">
      <c r="A2222" s="116">
        <v>2220</v>
      </c>
      <c r="H2222" t="s">
        <v>2621</v>
      </c>
      <c r="I2222" s="244">
        <v>8</v>
      </c>
      <c r="J2222" s="244" t="s">
        <v>2640</v>
      </c>
      <c r="K2222" s="244" t="s">
        <v>2519</v>
      </c>
      <c r="L2222" s="244" t="s">
        <v>2506</v>
      </c>
      <c r="M2222" s="244">
        <v>0</v>
      </c>
      <c r="N2222" s="244">
        <v>0</v>
      </c>
      <c r="O2222" s="244" t="s">
        <v>2474</v>
      </c>
      <c r="P2222" s="244" t="s">
        <v>2483</v>
      </c>
      <c r="Q2222" s="244" t="s">
        <v>2520</v>
      </c>
      <c r="R2222" s="6">
        <f t="shared" si="314"/>
        <v>2</v>
      </c>
      <c r="S2222" s="6">
        <f t="shared" si="315"/>
        <v>1</v>
      </c>
      <c r="T2222" s="7">
        <f t="shared" si="316"/>
        <v>127250</v>
      </c>
      <c r="U2222" s="121" t="str">
        <f t="shared" si="317"/>
        <v>1F112</v>
      </c>
      <c r="V2222" s="10">
        <f t="shared" si="318"/>
        <v>241</v>
      </c>
      <c r="W2222" s="10">
        <f t="shared" si="319"/>
        <v>18</v>
      </c>
      <c r="X2222" s="11">
        <f t="shared" si="320"/>
        <v>1</v>
      </c>
      <c r="Y2222" s="11">
        <f t="shared" si="321"/>
        <v>241</v>
      </c>
      <c r="Z2222" s="12" t="str">
        <f t="shared" si="322"/>
        <v>Vessel Heading</v>
      </c>
      <c r="AI2222" s="17"/>
      <c r="AJ2222" s="18"/>
      <c r="AK2222" s="19"/>
      <c r="AL2222" s="21"/>
      <c r="AM2222" s="21"/>
      <c r="AN2222" s="21"/>
      <c r="AO2222" s="21"/>
      <c r="AP2222" s="20"/>
      <c r="AQ2222" s="20"/>
      <c r="AR2222" s="20"/>
      <c r="AS2222" s="20"/>
      <c r="AT2222" s="20"/>
      <c r="AU2222" s="20"/>
      <c r="AV2222" s="20"/>
      <c r="AW2222" s="20"/>
      <c r="AX2222" s="221">
        <v>127250</v>
      </c>
      <c r="AY2222" s="6">
        <v>1</v>
      </c>
      <c r="AZ2222" s="6">
        <v>241</v>
      </c>
      <c r="BA2222" s="87" t="s">
        <v>18</v>
      </c>
      <c r="BB2222" s="39" t="s">
        <v>2462</v>
      </c>
      <c r="BC2222" s="84" t="s">
        <v>2691</v>
      </c>
      <c r="BL2222" s="42" t="s">
        <v>2698</v>
      </c>
      <c r="BM2222" s="43" t="s">
        <v>2688</v>
      </c>
      <c r="BO2222" s="17"/>
      <c r="BP2222" s="18"/>
    </row>
    <row r="2223" spans="1:68" ht="15" customHeight="1" thickBot="1" x14ac:dyDescent="0.35">
      <c r="A2223" s="116">
        <v>2221</v>
      </c>
      <c r="H2223" t="s">
        <v>2622</v>
      </c>
      <c r="I2223" s="244">
        <v>8</v>
      </c>
      <c r="J2223" s="244" t="s">
        <v>2640</v>
      </c>
      <c r="K2223" s="244">
        <v>0</v>
      </c>
      <c r="L2223" s="244" t="s">
        <v>2563</v>
      </c>
      <c r="M2223" s="244" t="s">
        <v>2520</v>
      </c>
      <c r="N2223" s="244">
        <v>5</v>
      </c>
      <c r="O2223" s="244" t="s">
        <v>2474</v>
      </c>
      <c r="P2223" s="244" t="s">
        <v>2474</v>
      </c>
      <c r="Q2223" s="244" t="s">
        <v>2474</v>
      </c>
      <c r="R2223" s="6">
        <f t="shared" si="314"/>
        <v>2</v>
      </c>
      <c r="S2223" s="6">
        <f t="shared" si="315"/>
        <v>1</v>
      </c>
      <c r="T2223" s="7">
        <f t="shared" si="316"/>
        <v>127251</v>
      </c>
      <c r="U2223" s="121" t="str">
        <f t="shared" si="317"/>
        <v>1F113</v>
      </c>
      <c r="V2223" s="10">
        <f t="shared" si="318"/>
        <v>241</v>
      </c>
      <c r="W2223" s="10">
        <f t="shared" si="319"/>
        <v>19</v>
      </c>
      <c r="X2223" s="11">
        <f t="shared" si="320"/>
        <v>1</v>
      </c>
      <c r="Y2223" s="11">
        <f t="shared" si="321"/>
        <v>241</v>
      </c>
      <c r="Z2223" s="12" t="str">
        <f t="shared" si="322"/>
        <v>Rate of Turn</v>
      </c>
      <c r="AI2223" s="17"/>
      <c r="AJ2223" s="18"/>
      <c r="AK2223" s="19"/>
      <c r="AQ2223" s="34"/>
      <c r="AR2223" s="34"/>
      <c r="AS2223" s="34"/>
      <c r="AT2223" s="34"/>
      <c r="AU2223" s="34"/>
      <c r="AV2223" s="34"/>
      <c r="AW2223" s="34"/>
      <c r="AX2223" s="222">
        <v>127251</v>
      </c>
      <c r="AY2223" s="6">
        <v>1</v>
      </c>
      <c r="AZ2223" s="6">
        <v>241</v>
      </c>
      <c r="BA2223" s="87" t="s">
        <v>2699</v>
      </c>
      <c r="BB2223" s="39" t="s">
        <v>2700</v>
      </c>
      <c r="BC2223" s="84" t="s">
        <v>2691</v>
      </c>
      <c r="BL2223" s="42" t="s">
        <v>2698</v>
      </c>
      <c r="BM2223" s="43" t="s">
        <v>2688</v>
      </c>
      <c r="BO2223" s="17"/>
      <c r="BP2223" s="18"/>
    </row>
    <row r="2224" spans="1:68" ht="15" customHeight="1" thickBot="1" x14ac:dyDescent="0.35">
      <c r="A2224" s="116">
        <v>2222</v>
      </c>
      <c r="H2224" t="s">
        <v>2526</v>
      </c>
      <c r="I2224" s="244">
        <v>8</v>
      </c>
      <c r="J2224" s="244">
        <v>0</v>
      </c>
      <c r="K2224" s="244" t="s">
        <v>2474</v>
      </c>
      <c r="L2224" s="244" t="s">
        <v>2474</v>
      </c>
      <c r="M2224" s="244" t="s">
        <v>2474</v>
      </c>
      <c r="N2224" s="244" t="s">
        <v>2474</v>
      </c>
      <c r="O2224" s="244" t="s">
        <v>2568</v>
      </c>
      <c r="P2224" s="244">
        <v>3</v>
      </c>
      <c r="Q2224" s="244" t="s">
        <v>2474</v>
      </c>
      <c r="R2224" s="6">
        <f t="shared" si="314"/>
        <v>5</v>
      </c>
      <c r="S2224" s="6">
        <f t="shared" si="315"/>
        <v>1</v>
      </c>
      <c r="T2224" s="7">
        <f t="shared" si="316"/>
        <v>130310</v>
      </c>
      <c r="U2224" s="121" t="str">
        <f t="shared" si="317"/>
        <v>1FD06</v>
      </c>
      <c r="V2224" s="10">
        <f t="shared" si="318"/>
        <v>253</v>
      </c>
      <c r="W2224" s="10">
        <f t="shared" si="319"/>
        <v>6</v>
      </c>
      <c r="X2224" s="11">
        <f t="shared" si="320"/>
        <v>16</v>
      </c>
      <c r="Y2224" s="11">
        <f t="shared" si="321"/>
        <v>253</v>
      </c>
      <c r="Z2224" s="12" t="str">
        <f t="shared" si="322"/>
        <v>Environmental Parameters</v>
      </c>
      <c r="AI2224" s="17"/>
      <c r="AJ2224" s="18"/>
      <c r="AK2224" s="19"/>
      <c r="AL2224" s="21"/>
      <c r="AM2224" s="21"/>
      <c r="AN2224" s="21"/>
      <c r="AO2224" s="21"/>
      <c r="AP2224" s="20"/>
      <c r="AQ2224" s="20"/>
      <c r="AR2224" s="20"/>
      <c r="AS2224" s="20"/>
      <c r="AT2224" s="20"/>
      <c r="AU2224" s="20"/>
      <c r="AV2224" s="20"/>
      <c r="AW2224" s="20"/>
      <c r="AX2224" s="221">
        <v>130310</v>
      </c>
      <c r="AY2224" s="6">
        <v>16</v>
      </c>
      <c r="AZ2224" s="6">
        <v>253</v>
      </c>
      <c r="BA2224" s="87" t="s">
        <v>2767</v>
      </c>
      <c r="BB2224" s="39" t="s">
        <v>3004</v>
      </c>
      <c r="BC2224" s="84" t="s">
        <v>2360</v>
      </c>
      <c r="BD2224" s="38" t="s">
        <v>2768</v>
      </c>
      <c r="BF2224" s="90" t="s">
        <v>2359</v>
      </c>
      <c r="BG2224" s="58" t="s">
        <v>2769</v>
      </c>
      <c r="BI2224" s="6" t="s">
        <v>2770</v>
      </c>
      <c r="BL2224" s="42" t="s">
        <v>2687</v>
      </c>
      <c r="BM2224" s="43" t="s">
        <v>2688</v>
      </c>
      <c r="BO2224" s="17"/>
      <c r="BP2224" s="18"/>
    </row>
    <row r="2225" spans="1:68" ht="15" customHeight="1" thickBot="1" x14ac:dyDescent="0.35">
      <c r="A2225" s="116">
        <v>2223</v>
      </c>
      <c r="H2225" t="s">
        <v>2619</v>
      </c>
      <c r="I2225" s="244">
        <v>8</v>
      </c>
      <c r="J2225" s="244" t="s">
        <v>2544</v>
      </c>
      <c r="K2225" s="244">
        <v>79</v>
      </c>
      <c r="L2225" s="244" t="s">
        <v>2509</v>
      </c>
      <c r="M2225" s="244">
        <v>19</v>
      </c>
      <c r="N2225" s="244">
        <v>48</v>
      </c>
      <c r="O2225" s="244" t="s">
        <v>2579</v>
      </c>
      <c r="P2225" s="244">
        <v>32</v>
      </c>
      <c r="Q2225" s="244">
        <v>3</v>
      </c>
      <c r="R2225" s="6">
        <f t="shared" si="314"/>
        <v>2</v>
      </c>
      <c r="S2225" s="6">
        <f t="shared" si="315"/>
        <v>1</v>
      </c>
      <c r="T2225" s="7">
        <f t="shared" si="316"/>
        <v>129025</v>
      </c>
      <c r="U2225" s="121" t="str">
        <f t="shared" si="317"/>
        <v>1F801</v>
      </c>
      <c r="V2225" s="10">
        <f t="shared" si="318"/>
        <v>248</v>
      </c>
      <c r="W2225" s="10">
        <f t="shared" si="319"/>
        <v>1</v>
      </c>
      <c r="X2225" s="11">
        <f t="shared" si="320"/>
        <v>7</v>
      </c>
      <c r="Y2225" s="11">
        <f t="shared" si="321"/>
        <v>248</v>
      </c>
      <c r="Z2225" s="12" t="str">
        <f t="shared" si="322"/>
        <v>Position, Rapid Update</v>
      </c>
      <c r="AI2225" s="17"/>
      <c r="AJ2225" s="18"/>
      <c r="AK2225" s="19"/>
      <c r="AQ2225" s="34"/>
      <c r="AR2225" s="34"/>
      <c r="AS2225" s="34"/>
      <c r="AT2225" s="34"/>
      <c r="AU2225" s="34"/>
      <c r="AV2225" s="34"/>
      <c r="AW2225" s="34"/>
      <c r="AX2225" s="222">
        <v>129025</v>
      </c>
      <c r="AY2225" s="6">
        <v>7</v>
      </c>
      <c r="AZ2225" s="6">
        <v>248</v>
      </c>
      <c r="BA2225" s="87" t="s">
        <v>2689</v>
      </c>
      <c r="BB2225" s="39" t="s">
        <v>2690</v>
      </c>
      <c r="BC2225" s="84" t="s">
        <v>2691</v>
      </c>
      <c r="BD2225" s="38" t="s">
        <v>2350</v>
      </c>
      <c r="BE2225" s="39" t="s">
        <v>2692</v>
      </c>
      <c r="BF2225" s="90" t="s">
        <v>2691</v>
      </c>
      <c r="BL2225" s="42" t="s">
        <v>2693</v>
      </c>
      <c r="BM2225" s="43" t="s">
        <v>2688</v>
      </c>
      <c r="BO2225" s="17"/>
      <c r="BP2225" s="18"/>
    </row>
    <row r="2226" spans="1:68" ht="15" customHeight="1" thickBot="1" x14ac:dyDescent="0.35">
      <c r="A2226" s="116">
        <v>2224</v>
      </c>
      <c r="H2226" t="s">
        <v>2620</v>
      </c>
      <c r="I2226" s="244">
        <v>8</v>
      </c>
      <c r="J2226" s="244">
        <v>0</v>
      </c>
      <c r="K2226" s="244" t="s">
        <v>2474</v>
      </c>
      <c r="L2226" s="244" t="s">
        <v>2474</v>
      </c>
      <c r="M2226" s="244" t="s">
        <v>2474</v>
      </c>
      <c r="N2226" s="244" t="s">
        <v>2521</v>
      </c>
      <c r="O2226" s="244">
        <v>2</v>
      </c>
      <c r="P2226" s="244" t="s">
        <v>2474</v>
      </c>
      <c r="Q2226" s="244" t="s">
        <v>2474</v>
      </c>
      <c r="R2226" s="6">
        <f t="shared" si="314"/>
        <v>2</v>
      </c>
      <c r="S2226" s="6">
        <f t="shared" si="315"/>
        <v>1</v>
      </c>
      <c r="T2226" s="7">
        <f t="shared" si="316"/>
        <v>127245</v>
      </c>
      <c r="U2226" s="121" t="str">
        <f t="shared" si="317"/>
        <v>1F10D</v>
      </c>
      <c r="V2226" s="10">
        <f t="shared" si="318"/>
        <v>241</v>
      </c>
      <c r="W2226" s="10">
        <f t="shared" si="319"/>
        <v>13</v>
      </c>
      <c r="X2226" s="11">
        <f t="shared" si="320"/>
        <v>1</v>
      </c>
      <c r="Y2226" s="11">
        <f t="shared" si="321"/>
        <v>241</v>
      </c>
      <c r="Z2226" s="12" t="str">
        <f t="shared" si="322"/>
        <v>Rudder</v>
      </c>
      <c r="AI2226" s="17"/>
      <c r="AJ2226" s="18"/>
      <c r="AK2226" s="19"/>
      <c r="AL2226" s="21"/>
      <c r="AM2226" s="21"/>
      <c r="AN2226" s="21"/>
      <c r="AO2226" s="21"/>
      <c r="AP2226" s="20"/>
      <c r="AQ2226" s="20"/>
      <c r="AR2226" s="20"/>
      <c r="AS2226" s="20"/>
      <c r="AT2226" s="20"/>
      <c r="AU2226" s="20"/>
      <c r="AV2226" s="20"/>
      <c r="AW2226" s="20"/>
      <c r="AX2226" s="221">
        <v>127245</v>
      </c>
      <c r="AY2226" s="6">
        <v>1</v>
      </c>
      <c r="AZ2226" s="6">
        <v>241</v>
      </c>
      <c r="BA2226" s="87" t="s">
        <v>2696</v>
      </c>
      <c r="BB2226" s="39" t="s">
        <v>2999</v>
      </c>
      <c r="BC2226" s="84" t="s">
        <v>2691</v>
      </c>
      <c r="BL2226" s="42" t="s">
        <v>2698</v>
      </c>
      <c r="BM2226" s="43" t="s">
        <v>2688</v>
      </c>
      <c r="BO2226" s="17"/>
      <c r="BP2226" s="18"/>
    </row>
    <row r="2227" spans="1:68" ht="15" customHeight="1" thickBot="1" x14ac:dyDescent="0.35">
      <c r="A2227" s="116">
        <v>2225</v>
      </c>
      <c r="H2227" t="s">
        <v>2621</v>
      </c>
      <c r="I2227" s="244">
        <v>8</v>
      </c>
      <c r="J2227" s="244">
        <v>4</v>
      </c>
      <c r="K2227" s="244" t="s">
        <v>2519</v>
      </c>
      <c r="L2227" s="244" t="s">
        <v>2506</v>
      </c>
      <c r="M2227" s="244">
        <v>0</v>
      </c>
      <c r="N2227" s="244">
        <v>0</v>
      </c>
      <c r="O2227" s="244" t="s">
        <v>2474</v>
      </c>
      <c r="P2227" s="244" t="s">
        <v>2483</v>
      </c>
      <c r="Q2227" s="244" t="s">
        <v>2520</v>
      </c>
      <c r="R2227" s="6">
        <f t="shared" si="314"/>
        <v>2</v>
      </c>
      <c r="S2227" s="6">
        <f t="shared" si="315"/>
        <v>1</v>
      </c>
      <c r="T2227" s="7">
        <f t="shared" si="316"/>
        <v>127250</v>
      </c>
      <c r="U2227" s="121" t="str">
        <f t="shared" si="317"/>
        <v>1F112</v>
      </c>
      <c r="V2227" s="10">
        <f t="shared" si="318"/>
        <v>241</v>
      </c>
      <c r="W2227" s="10">
        <f t="shared" si="319"/>
        <v>18</v>
      </c>
      <c r="X2227" s="11">
        <f t="shared" si="320"/>
        <v>1</v>
      </c>
      <c r="Y2227" s="11">
        <f t="shared" si="321"/>
        <v>241</v>
      </c>
      <c r="Z2227" s="12" t="str">
        <f t="shared" si="322"/>
        <v>Vessel Heading</v>
      </c>
      <c r="AI2227" s="17"/>
      <c r="AJ2227" s="18"/>
      <c r="AK2227" s="19"/>
      <c r="AQ2227" s="34"/>
      <c r="AR2227" s="34"/>
      <c r="AS2227" s="34"/>
      <c r="AT2227" s="34"/>
      <c r="AU2227" s="34"/>
      <c r="AV2227" s="34"/>
      <c r="AW2227" s="34"/>
      <c r="AX2227" s="222">
        <v>127250</v>
      </c>
      <c r="AY2227" s="6">
        <v>1</v>
      </c>
      <c r="AZ2227" s="6">
        <v>241</v>
      </c>
      <c r="BA2227" s="87" t="s">
        <v>18</v>
      </c>
      <c r="BB2227" s="39" t="s">
        <v>2462</v>
      </c>
      <c r="BC2227" s="84" t="s">
        <v>2691</v>
      </c>
      <c r="BL2227" s="42" t="s">
        <v>2698</v>
      </c>
      <c r="BM2227" s="43" t="s">
        <v>2688</v>
      </c>
      <c r="BO2227" s="17"/>
      <c r="BP2227" s="18"/>
    </row>
    <row r="2228" spans="1:68" ht="15" customHeight="1" thickBot="1" x14ac:dyDescent="0.35">
      <c r="A2228" s="116">
        <v>2226</v>
      </c>
      <c r="H2228" t="s">
        <v>2622</v>
      </c>
      <c r="I2228" s="244">
        <v>8</v>
      </c>
      <c r="J2228" s="244">
        <v>4</v>
      </c>
      <c r="K2228" s="244">
        <v>0</v>
      </c>
      <c r="L2228" s="244" t="s">
        <v>2563</v>
      </c>
      <c r="M2228" s="244" t="s">
        <v>2520</v>
      </c>
      <c r="N2228" s="244">
        <v>5</v>
      </c>
      <c r="O2228" s="244" t="s">
        <v>2474</v>
      </c>
      <c r="P2228" s="244" t="s">
        <v>2474</v>
      </c>
      <c r="Q2228" s="244" t="s">
        <v>2474</v>
      </c>
      <c r="R2228" s="6">
        <f t="shared" si="314"/>
        <v>2</v>
      </c>
      <c r="S2228" s="6">
        <f t="shared" si="315"/>
        <v>1</v>
      </c>
      <c r="T2228" s="7">
        <f t="shared" si="316"/>
        <v>127251</v>
      </c>
      <c r="U2228" s="121" t="str">
        <f t="shared" si="317"/>
        <v>1F113</v>
      </c>
      <c r="V2228" s="10">
        <f t="shared" si="318"/>
        <v>241</v>
      </c>
      <c r="W2228" s="10">
        <f t="shared" si="319"/>
        <v>19</v>
      </c>
      <c r="X2228" s="11">
        <f t="shared" si="320"/>
        <v>1</v>
      </c>
      <c r="Y2228" s="11">
        <f t="shared" si="321"/>
        <v>241</v>
      </c>
      <c r="Z2228" s="12" t="str">
        <f t="shared" si="322"/>
        <v>Rate of Turn</v>
      </c>
      <c r="AI2228" s="17"/>
      <c r="AJ2228" s="18"/>
      <c r="AK2228" s="19"/>
      <c r="AL2228" s="21"/>
      <c r="AM2228" s="21"/>
      <c r="AN2228" s="21"/>
      <c r="AO2228" s="21"/>
      <c r="AP2228" s="20"/>
      <c r="AQ2228" s="20"/>
      <c r="AR2228" s="20"/>
      <c r="AS2228" s="20"/>
      <c r="AT2228" s="20"/>
      <c r="AU2228" s="20"/>
      <c r="AV2228" s="20"/>
      <c r="AW2228" s="20"/>
      <c r="AX2228" s="221">
        <v>127251</v>
      </c>
      <c r="AY2228" s="6">
        <v>1</v>
      </c>
      <c r="AZ2228" s="6">
        <v>241</v>
      </c>
      <c r="BA2228" s="87" t="s">
        <v>2699</v>
      </c>
      <c r="BB2228" s="39" t="s">
        <v>2700</v>
      </c>
      <c r="BC2228" s="84" t="s">
        <v>2691</v>
      </c>
      <c r="BL2228" s="42" t="s">
        <v>2698</v>
      </c>
      <c r="BM2228" s="43" t="s">
        <v>2688</v>
      </c>
      <c r="BO2228" s="17"/>
      <c r="BP2228" s="18"/>
    </row>
    <row r="2229" spans="1:68" ht="15" customHeight="1" thickBot="1" x14ac:dyDescent="0.35">
      <c r="A2229" s="116">
        <v>2227</v>
      </c>
      <c r="H2229" t="s">
        <v>2623</v>
      </c>
      <c r="I2229" s="244">
        <v>8</v>
      </c>
      <c r="J2229" s="244">
        <v>4</v>
      </c>
      <c r="K2229" s="244" t="s">
        <v>2559</v>
      </c>
      <c r="L2229" s="244">
        <v>2</v>
      </c>
      <c r="M2229" s="244">
        <v>9</v>
      </c>
      <c r="N2229" s="244">
        <v>89</v>
      </c>
      <c r="O2229" s="244" t="s">
        <v>2515</v>
      </c>
      <c r="P2229" s="244" t="s">
        <v>2474</v>
      </c>
      <c r="Q2229" s="244" t="s">
        <v>2474</v>
      </c>
      <c r="R2229" s="6">
        <f t="shared" si="314"/>
        <v>2</v>
      </c>
      <c r="S2229" s="6">
        <f t="shared" si="315"/>
        <v>1</v>
      </c>
      <c r="T2229" s="7">
        <f t="shared" si="316"/>
        <v>130306</v>
      </c>
      <c r="U2229" s="121" t="str">
        <f t="shared" si="317"/>
        <v>1FD02</v>
      </c>
      <c r="V2229" s="10">
        <f t="shared" si="318"/>
        <v>253</v>
      </c>
      <c r="W2229" s="10">
        <f t="shared" si="319"/>
        <v>2</v>
      </c>
      <c r="X2229" s="11">
        <f t="shared" si="320"/>
        <v>1</v>
      </c>
      <c r="Y2229" s="11">
        <f t="shared" si="321"/>
        <v>253</v>
      </c>
      <c r="Z2229" s="12" t="str">
        <f t="shared" si="322"/>
        <v>Wind Data</v>
      </c>
      <c r="AI2229" s="17"/>
      <c r="AJ2229" s="18"/>
      <c r="AK2229" s="19"/>
      <c r="AQ2229" s="34"/>
      <c r="AR2229" s="34"/>
      <c r="AS2229" s="34"/>
      <c r="AT2229" s="34"/>
      <c r="AU2229" s="34"/>
      <c r="AV2229" s="34"/>
      <c r="AW2229" s="34"/>
      <c r="AX2229" s="222">
        <v>130306</v>
      </c>
      <c r="AY2229" s="6">
        <v>1</v>
      </c>
      <c r="AZ2229" s="6">
        <v>253</v>
      </c>
      <c r="BA2229" s="87" t="s">
        <v>2701</v>
      </c>
      <c r="BB2229" s="39" t="s">
        <v>3164</v>
      </c>
      <c r="BC2229" s="84" t="s">
        <v>2349</v>
      </c>
      <c r="BD2229" s="38" t="s">
        <v>2702</v>
      </c>
      <c r="BE2229" s="39" t="s">
        <v>3042</v>
      </c>
      <c r="BF2229" s="90" t="s">
        <v>2691</v>
      </c>
      <c r="BJ2229" s="47" t="s">
        <v>2703</v>
      </c>
      <c r="BL2229" s="42" t="s">
        <v>2698</v>
      </c>
      <c r="BM2229" s="43" t="s">
        <v>2688</v>
      </c>
      <c r="BO2229" s="17"/>
      <c r="BP2229" s="18"/>
    </row>
    <row r="2230" spans="1:68" ht="15" customHeight="1" thickBot="1" x14ac:dyDescent="0.35">
      <c r="A2230" s="116">
        <v>2228</v>
      </c>
      <c r="H2230" t="s">
        <v>3085</v>
      </c>
      <c r="I2230" s="244">
        <v>3</v>
      </c>
      <c r="J2230" s="244">
        <v>14</v>
      </c>
      <c r="K2230" s="244" t="s">
        <v>2528</v>
      </c>
      <c r="L2230" s="244">
        <v>1</v>
      </c>
      <c r="M2230" s="244"/>
      <c r="N2230" s="244"/>
      <c r="O2230" s="244"/>
      <c r="P2230" s="244"/>
      <c r="Q2230" s="244"/>
      <c r="R2230" s="6">
        <f t="shared" si="314"/>
        <v>6</v>
      </c>
      <c r="S2230" s="6">
        <f t="shared" si="315"/>
        <v>0</v>
      </c>
      <c r="T2230" s="7">
        <f t="shared" si="316"/>
        <v>59904</v>
      </c>
      <c r="U2230" s="121" t="str">
        <f t="shared" si="317"/>
        <v>EA00</v>
      </c>
      <c r="V2230" s="10">
        <f t="shared" si="318"/>
        <v>234</v>
      </c>
      <c r="W2230" s="10">
        <f t="shared" si="319"/>
        <v>4</v>
      </c>
      <c r="X2230" s="11">
        <f t="shared" si="320"/>
        <v>1</v>
      </c>
      <c r="Y2230" s="11">
        <f t="shared" si="321"/>
        <v>4</v>
      </c>
      <c r="Z2230" s="12" t="str">
        <f t="shared" si="322"/>
        <v>Request</v>
      </c>
      <c r="AI2230" s="17"/>
      <c r="AJ2230" s="18"/>
      <c r="AK2230" s="19"/>
      <c r="AL2230" s="21"/>
      <c r="AM2230" s="21"/>
      <c r="AN2230" s="21"/>
      <c r="AO2230" s="21"/>
      <c r="AP2230" s="20"/>
      <c r="AQ2230" s="20"/>
      <c r="AR2230" s="20"/>
      <c r="AS2230" s="20"/>
      <c r="AT2230" s="20"/>
      <c r="AU2230" s="20"/>
      <c r="AV2230" s="20"/>
      <c r="AW2230" s="20"/>
      <c r="AX2230" s="221">
        <v>59904</v>
      </c>
      <c r="AY2230" s="6">
        <v>1</v>
      </c>
      <c r="AZ2230" s="6">
        <v>4</v>
      </c>
      <c r="BA2230" s="87" t="s">
        <v>2817</v>
      </c>
      <c r="BB2230" s="39" t="s">
        <v>2694</v>
      </c>
      <c r="BC2230" s="84" t="s">
        <v>4</v>
      </c>
      <c r="BL2230" s="42" t="s">
        <v>2698</v>
      </c>
      <c r="BM2230" s="43" t="s">
        <v>2818</v>
      </c>
      <c r="BO2230" s="17"/>
      <c r="BP2230" s="18"/>
    </row>
    <row r="2231" spans="1:68" ht="15" customHeight="1" thickBot="1" x14ac:dyDescent="0.35">
      <c r="A2231" s="116">
        <v>2229</v>
      </c>
      <c r="H2231" t="s">
        <v>2652</v>
      </c>
      <c r="I2231" s="244">
        <v>8</v>
      </c>
      <c r="J2231" s="244" t="s">
        <v>2500</v>
      </c>
      <c r="K2231" s="244">
        <v>86</v>
      </c>
      <c r="L2231" s="244" t="s">
        <v>2633</v>
      </c>
      <c r="M2231" s="244">
        <v>7</v>
      </c>
      <c r="N2231" s="244">
        <v>74</v>
      </c>
      <c r="O2231" s="244" t="s">
        <v>2646</v>
      </c>
      <c r="P2231" s="244" t="s">
        <v>2490</v>
      </c>
      <c r="Q2231" s="244">
        <v>69</v>
      </c>
      <c r="R2231" s="6">
        <f t="shared" si="314"/>
        <v>6</v>
      </c>
      <c r="S2231" s="6">
        <f t="shared" si="315"/>
        <v>1</v>
      </c>
      <c r="T2231" s="7">
        <f t="shared" si="316"/>
        <v>126996</v>
      </c>
      <c r="U2231" s="121" t="str">
        <f t="shared" si="317"/>
        <v>1F014</v>
      </c>
      <c r="V2231" s="10">
        <f t="shared" si="318"/>
        <v>240</v>
      </c>
      <c r="W2231" s="10">
        <f t="shared" si="319"/>
        <v>20</v>
      </c>
      <c r="X2231" s="11">
        <f t="shared" si="320"/>
        <v>4</v>
      </c>
      <c r="Y2231" s="11">
        <f t="shared" si="321"/>
        <v>240</v>
      </c>
      <c r="Z2231" s="12" t="str">
        <f t="shared" si="322"/>
        <v>Product Information</v>
      </c>
      <c r="AI2231" s="17"/>
      <c r="AJ2231" s="18"/>
      <c r="AK2231" s="19"/>
      <c r="AQ2231" s="34"/>
      <c r="AR2231" s="34"/>
      <c r="AS2231" s="34"/>
      <c r="AT2231" s="34"/>
      <c r="AU2231" s="34"/>
      <c r="AV2231" s="34"/>
      <c r="AW2231" s="34"/>
      <c r="AX2231" s="222">
        <v>126996</v>
      </c>
      <c r="AY2231" s="6">
        <v>4</v>
      </c>
      <c r="AZ2231" s="6">
        <v>240</v>
      </c>
      <c r="BA2231" s="87" t="s">
        <v>2775</v>
      </c>
      <c r="BB2231" s="39" t="s">
        <v>2709</v>
      </c>
      <c r="BC2231" s="84" t="s">
        <v>2710</v>
      </c>
      <c r="BD2231" s="38" t="s">
        <v>2776</v>
      </c>
      <c r="BE2231" s="39" t="s">
        <v>2802</v>
      </c>
      <c r="BL2231" s="42" t="s">
        <v>2819</v>
      </c>
      <c r="BM2231" s="43" t="s">
        <v>2688</v>
      </c>
      <c r="BO2231" s="17"/>
      <c r="BP2231" s="18"/>
    </row>
    <row r="2232" spans="1:68" ht="15" customHeight="1" thickBot="1" x14ac:dyDescent="0.35">
      <c r="A2232" s="116">
        <v>2230</v>
      </c>
      <c r="H2232" t="s">
        <v>2652</v>
      </c>
      <c r="I2232" s="244">
        <v>8</v>
      </c>
      <c r="J2232" s="244" t="s">
        <v>2502</v>
      </c>
      <c r="K2232" s="244" t="s">
        <v>2496</v>
      </c>
      <c r="L2232" s="244">
        <v>69</v>
      </c>
      <c r="M2232" s="244">
        <v>50</v>
      </c>
      <c r="N2232" s="244" t="s">
        <v>2489</v>
      </c>
      <c r="O2232" s="244">
        <v>65</v>
      </c>
      <c r="P2232" s="244">
        <v>78</v>
      </c>
      <c r="Q2232" s="244" t="s">
        <v>2492</v>
      </c>
      <c r="R2232" s="6">
        <f t="shared" si="314"/>
        <v>6</v>
      </c>
      <c r="S2232" s="6">
        <f t="shared" si="315"/>
        <v>1</v>
      </c>
      <c r="T2232" s="7">
        <f t="shared" si="316"/>
        <v>126996</v>
      </c>
      <c r="U2232" s="121" t="str">
        <f t="shared" si="317"/>
        <v>1F014</v>
      </c>
      <c r="V2232" s="10">
        <f t="shared" si="318"/>
        <v>240</v>
      </c>
      <c r="W2232" s="10">
        <f t="shared" si="319"/>
        <v>20</v>
      </c>
      <c r="X2232" s="11">
        <f t="shared" si="320"/>
        <v>4</v>
      </c>
      <c r="Y2232" s="11">
        <f t="shared" si="321"/>
        <v>240</v>
      </c>
      <c r="Z2232" s="12" t="str">
        <f t="shared" si="322"/>
        <v>Product Information</v>
      </c>
      <c r="AI2232" s="17"/>
      <c r="AJ2232" s="18"/>
      <c r="AK2232" s="19"/>
      <c r="AL2232" s="21"/>
      <c r="AM2232" s="21"/>
      <c r="AN2232" s="21"/>
      <c r="AO2232" s="21"/>
      <c r="AP2232" s="20"/>
      <c r="AQ2232" s="20"/>
      <c r="AR2232" s="20"/>
      <c r="AS2232" s="20"/>
      <c r="AT2232" s="20"/>
      <c r="AU2232" s="20"/>
      <c r="AV2232" s="20"/>
      <c r="AW2232" s="20"/>
      <c r="AX2232" s="221">
        <v>126996</v>
      </c>
      <c r="AY2232" s="6">
        <v>4</v>
      </c>
      <c r="AZ2232" s="6">
        <v>240</v>
      </c>
      <c r="BA2232" s="87" t="s">
        <v>2777</v>
      </c>
      <c r="BB2232" s="39" t="s">
        <v>2352</v>
      </c>
      <c r="BC2232" s="84" t="s">
        <v>2710</v>
      </c>
      <c r="BD2232" s="38" t="s">
        <v>2776</v>
      </c>
      <c r="BE2232" s="39" t="s">
        <v>2804</v>
      </c>
      <c r="BF2232" s="90" t="s">
        <v>2778</v>
      </c>
      <c r="BL2232" s="42" t="s">
        <v>2819</v>
      </c>
      <c r="BM2232" s="43" t="s">
        <v>2688</v>
      </c>
      <c r="BO2232" s="17"/>
      <c r="BP2232" s="18"/>
    </row>
    <row r="2233" spans="1:68" ht="15" customHeight="1" thickBot="1" x14ac:dyDescent="0.35">
      <c r="A2233" s="116">
        <v>2231</v>
      </c>
      <c r="H2233" t="s">
        <v>2652</v>
      </c>
      <c r="I2233" s="244">
        <v>8</v>
      </c>
      <c r="J2233" s="244" t="s">
        <v>2504</v>
      </c>
      <c r="K2233" s="244">
        <v>33</v>
      </c>
      <c r="L2233" s="244">
        <v>57</v>
      </c>
      <c r="M2233" s="244">
        <v>69</v>
      </c>
      <c r="N2233" s="244" t="s">
        <v>2492</v>
      </c>
      <c r="O2233" s="244" t="s">
        <v>2493</v>
      </c>
      <c r="P2233" s="244">
        <v>32</v>
      </c>
      <c r="Q2233" s="244" t="s">
        <v>2529</v>
      </c>
      <c r="R2233" s="6">
        <f t="shared" si="314"/>
        <v>6</v>
      </c>
      <c r="S2233" s="6">
        <f t="shared" si="315"/>
        <v>1</v>
      </c>
      <c r="T2233" s="7">
        <f t="shared" si="316"/>
        <v>126996</v>
      </c>
      <c r="U2233" s="121" t="str">
        <f t="shared" si="317"/>
        <v>1F014</v>
      </c>
      <c r="V2233" s="10">
        <f t="shared" si="318"/>
        <v>240</v>
      </c>
      <c r="W2233" s="10">
        <f t="shared" si="319"/>
        <v>20</v>
      </c>
      <c r="X2233" s="11">
        <f t="shared" si="320"/>
        <v>4</v>
      </c>
      <c r="Y2233" s="11">
        <f t="shared" si="321"/>
        <v>240</v>
      </c>
      <c r="Z2233" s="12" t="str">
        <f t="shared" si="322"/>
        <v>Product Information</v>
      </c>
      <c r="AI2233" s="17"/>
      <c r="AJ2233" s="18"/>
      <c r="AK2233" s="19"/>
      <c r="AQ2233" s="34"/>
      <c r="AR2233" s="34"/>
      <c r="AS2233" s="34"/>
      <c r="AT2233" s="34"/>
      <c r="AU2233" s="34"/>
      <c r="AV2233" s="34"/>
      <c r="AW2233" s="34"/>
      <c r="AX2233" s="222">
        <v>126996</v>
      </c>
      <c r="AY2233" s="6">
        <v>4</v>
      </c>
      <c r="AZ2233" s="6">
        <v>240</v>
      </c>
      <c r="BA2233" s="87" t="s">
        <v>2779</v>
      </c>
      <c r="BB2233" s="39" t="s">
        <v>2411</v>
      </c>
      <c r="BC2233" s="84" t="s">
        <v>2710</v>
      </c>
      <c r="BD2233" s="38" t="s">
        <v>2776</v>
      </c>
      <c r="BE2233" s="39" t="s">
        <v>2805</v>
      </c>
      <c r="BF2233" s="90" t="s">
        <v>2778</v>
      </c>
      <c r="BL2233" s="42" t="s">
        <v>2819</v>
      </c>
      <c r="BM2233" s="43" t="s">
        <v>2688</v>
      </c>
      <c r="BO2233" s="17"/>
      <c r="BP2233" s="18"/>
    </row>
    <row r="2234" spans="1:68" ht="15" customHeight="1" thickBot="1" x14ac:dyDescent="0.35">
      <c r="A2234" s="116">
        <v>2232</v>
      </c>
      <c r="H2234" t="s">
        <v>2652</v>
      </c>
      <c r="I2234" s="244">
        <v>8</v>
      </c>
      <c r="J2234" s="244" t="s">
        <v>2506</v>
      </c>
      <c r="K2234" s="244">
        <v>20</v>
      </c>
      <c r="L2234" s="244" t="s">
        <v>2492</v>
      </c>
      <c r="M2234" s="244">
        <v>20</v>
      </c>
      <c r="N2234" s="244">
        <v>49</v>
      </c>
      <c r="O2234" s="244" t="s">
        <v>2496</v>
      </c>
      <c r="P2234" s="244">
        <v>33</v>
      </c>
      <c r="Q2234" s="244" t="s">
        <v>2474</v>
      </c>
      <c r="R2234" s="6">
        <f t="shared" si="314"/>
        <v>6</v>
      </c>
      <c r="S2234" s="6">
        <f t="shared" si="315"/>
        <v>1</v>
      </c>
      <c r="T2234" s="7">
        <f t="shared" si="316"/>
        <v>126996</v>
      </c>
      <c r="U2234" s="121" t="str">
        <f t="shared" si="317"/>
        <v>1F014</v>
      </c>
      <c r="V2234" s="10">
        <f t="shared" si="318"/>
        <v>240</v>
      </c>
      <c r="W2234" s="10">
        <f t="shared" si="319"/>
        <v>20</v>
      </c>
      <c r="X2234" s="11">
        <f t="shared" si="320"/>
        <v>4</v>
      </c>
      <c r="Y2234" s="11">
        <f t="shared" si="321"/>
        <v>240</v>
      </c>
      <c r="Z2234" s="12" t="str">
        <f t="shared" si="322"/>
        <v>Product Information</v>
      </c>
      <c r="AI2234" s="17"/>
      <c r="AJ2234" s="18"/>
      <c r="AK2234" s="19"/>
      <c r="AL2234" s="21"/>
      <c r="AM2234" s="21"/>
      <c r="AN2234" s="21"/>
      <c r="AO2234" s="21"/>
      <c r="AP2234" s="20"/>
      <c r="AQ2234" s="20"/>
      <c r="AR2234" s="20"/>
      <c r="AS2234" s="20"/>
      <c r="AT2234" s="20"/>
      <c r="AU2234" s="20"/>
      <c r="AV2234" s="20"/>
      <c r="AW2234" s="20"/>
      <c r="AX2234" s="221">
        <v>126996</v>
      </c>
      <c r="AY2234" s="6">
        <v>4</v>
      </c>
      <c r="AZ2234" s="6">
        <v>240</v>
      </c>
      <c r="BA2234" s="87" t="s">
        <v>2780</v>
      </c>
      <c r="BB2234" s="39" t="s">
        <v>2412</v>
      </c>
      <c r="BC2234" s="84" t="s">
        <v>2710</v>
      </c>
      <c r="BL2234" s="42" t="s">
        <v>2819</v>
      </c>
      <c r="BM2234" s="43" t="s">
        <v>2688</v>
      </c>
      <c r="BO2234" s="17"/>
      <c r="BP2234" s="18"/>
    </row>
    <row r="2235" spans="1:68" ht="15" customHeight="1" thickBot="1" x14ac:dyDescent="0.35">
      <c r="A2235" s="116">
        <v>2233</v>
      </c>
      <c r="H2235" t="s">
        <v>2652</v>
      </c>
      <c r="I2235" s="244">
        <v>8</v>
      </c>
      <c r="J2235" s="244" t="s">
        <v>2507</v>
      </c>
      <c r="K2235" s="244" t="s">
        <v>2474</v>
      </c>
      <c r="L2235" s="244" t="s">
        <v>2474</v>
      </c>
      <c r="M2235" s="244" t="s">
        <v>2474</v>
      </c>
      <c r="N2235" s="244" t="s">
        <v>2474</v>
      </c>
      <c r="O2235" s="244" t="s">
        <v>2474</v>
      </c>
      <c r="P2235" s="244" t="s">
        <v>2474</v>
      </c>
      <c r="Q2235" s="244" t="s">
        <v>2474</v>
      </c>
      <c r="R2235" s="6">
        <f t="shared" si="314"/>
        <v>6</v>
      </c>
      <c r="S2235" s="6">
        <f t="shared" si="315"/>
        <v>1</v>
      </c>
      <c r="T2235" s="7">
        <f t="shared" si="316"/>
        <v>126996</v>
      </c>
      <c r="U2235" s="121" t="str">
        <f t="shared" si="317"/>
        <v>1F014</v>
      </c>
      <c r="V2235" s="10">
        <f t="shared" si="318"/>
        <v>240</v>
      </c>
      <c r="W2235" s="10">
        <f t="shared" si="319"/>
        <v>20</v>
      </c>
      <c r="X2235" s="11">
        <f t="shared" si="320"/>
        <v>4</v>
      </c>
      <c r="Y2235" s="11">
        <f t="shared" si="321"/>
        <v>240</v>
      </c>
      <c r="Z2235" s="12" t="str">
        <f t="shared" si="322"/>
        <v>Product Information</v>
      </c>
      <c r="AI2235" s="17"/>
      <c r="AJ2235" s="18"/>
      <c r="AK2235" s="19"/>
      <c r="AQ2235" s="34"/>
      <c r="AR2235" s="34"/>
      <c r="AS2235" s="34"/>
      <c r="AT2235" s="34"/>
      <c r="AU2235" s="34"/>
      <c r="AV2235" s="34"/>
      <c r="AW2235" s="34"/>
      <c r="AX2235" s="222">
        <v>126996</v>
      </c>
      <c r="AY2235" s="6">
        <v>4</v>
      </c>
      <c r="AZ2235" s="6">
        <v>240</v>
      </c>
      <c r="BA2235" s="87" t="s">
        <v>2781</v>
      </c>
      <c r="BB2235" s="39" t="s">
        <v>2413</v>
      </c>
      <c r="BC2235" s="84" t="s">
        <v>2710</v>
      </c>
      <c r="BL2235" s="42" t="s">
        <v>2819</v>
      </c>
      <c r="BM2235" s="43" t="s">
        <v>2688</v>
      </c>
      <c r="BO2235" s="17"/>
      <c r="BP2235" s="18"/>
    </row>
    <row r="2236" spans="1:68" ht="15" customHeight="1" thickBot="1" x14ac:dyDescent="0.35">
      <c r="A2236" s="116">
        <v>2234</v>
      </c>
      <c r="H2236" t="s">
        <v>2652</v>
      </c>
      <c r="I2236" s="244">
        <v>8</v>
      </c>
      <c r="J2236" s="244" t="s">
        <v>2508</v>
      </c>
      <c r="K2236" s="244" t="s">
        <v>2474</v>
      </c>
      <c r="L2236" s="244" t="s">
        <v>2474</v>
      </c>
      <c r="M2236" s="244">
        <v>33</v>
      </c>
      <c r="N2236" s="244" t="s">
        <v>2478</v>
      </c>
      <c r="O2236" s="244">
        <v>32</v>
      </c>
      <c r="P2236" s="244">
        <v>35</v>
      </c>
      <c r="Q2236" s="244" t="s">
        <v>2478</v>
      </c>
      <c r="R2236" s="6">
        <f t="shared" si="314"/>
        <v>6</v>
      </c>
      <c r="S2236" s="6">
        <f t="shared" si="315"/>
        <v>1</v>
      </c>
      <c r="T2236" s="7">
        <f t="shared" si="316"/>
        <v>126996</v>
      </c>
      <c r="U2236" s="121" t="str">
        <f t="shared" si="317"/>
        <v>1F014</v>
      </c>
      <c r="V2236" s="10">
        <f t="shared" si="318"/>
        <v>240</v>
      </c>
      <c r="W2236" s="10">
        <f t="shared" si="319"/>
        <v>20</v>
      </c>
      <c r="X2236" s="11">
        <f t="shared" si="320"/>
        <v>4</v>
      </c>
      <c r="Y2236" s="11">
        <f t="shared" si="321"/>
        <v>240</v>
      </c>
      <c r="Z2236" s="12" t="str">
        <f t="shared" si="322"/>
        <v>Product Information</v>
      </c>
      <c r="AI2236" s="17"/>
      <c r="AJ2236" s="18"/>
      <c r="AK2236" s="19"/>
      <c r="AL2236" s="21"/>
      <c r="AM2236" s="21"/>
      <c r="AN2236" s="21"/>
      <c r="AO2236" s="21"/>
      <c r="AP2236" s="20"/>
      <c r="AQ2236" s="20"/>
      <c r="AR2236" s="20"/>
      <c r="AS2236" s="20"/>
      <c r="AT2236" s="20"/>
      <c r="AU2236" s="20"/>
      <c r="AV2236" s="20"/>
      <c r="AW2236" s="20"/>
      <c r="AX2236" s="221">
        <v>126996</v>
      </c>
      <c r="AY2236" s="6">
        <v>4</v>
      </c>
      <c r="AZ2236" s="6">
        <v>240</v>
      </c>
      <c r="BA2236" s="87" t="s">
        <v>2782</v>
      </c>
      <c r="BB2236" s="39" t="s">
        <v>2415</v>
      </c>
      <c r="BC2236" s="84" t="s">
        <v>2710</v>
      </c>
      <c r="BD2236" s="38" t="s">
        <v>2783</v>
      </c>
      <c r="BE2236" s="39" t="s">
        <v>2806</v>
      </c>
      <c r="BL2236" s="42" t="s">
        <v>2819</v>
      </c>
      <c r="BM2236" s="43" t="s">
        <v>2688</v>
      </c>
      <c r="BO2236" s="17"/>
      <c r="BP2236" s="18"/>
    </row>
    <row r="2237" spans="1:68" ht="15" customHeight="1" thickBot="1" x14ac:dyDescent="0.35">
      <c r="A2237" s="116">
        <v>2235</v>
      </c>
      <c r="H2237" t="s">
        <v>2652</v>
      </c>
      <c r="I2237" s="244">
        <v>8</v>
      </c>
      <c r="J2237" s="244" t="s">
        <v>2509</v>
      </c>
      <c r="K2237" s="244">
        <v>31</v>
      </c>
      <c r="L2237" s="244" t="s">
        <v>2474</v>
      </c>
      <c r="M2237" s="244" t="s">
        <v>2474</v>
      </c>
      <c r="N2237" s="244" t="s">
        <v>2474</v>
      </c>
      <c r="O2237" s="244" t="s">
        <v>2474</v>
      </c>
      <c r="P2237" s="244" t="s">
        <v>2474</v>
      </c>
      <c r="Q2237" s="244" t="s">
        <v>2474</v>
      </c>
      <c r="R2237" s="6">
        <f t="shared" si="314"/>
        <v>6</v>
      </c>
      <c r="S2237" s="6">
        <f t="shared" si="315"/>
        <v>1</v>
      </c>
      <c r="T2237" s="7">
        <f t="shared" si="316"/>
        <v>126996</v>
      </c>
      <c r="U2237" s="121" t="str">
        <f t="shared" si="317"/>
        <v>1F014</v>
      </c>
      <c r="V2237" s="10">
        <f t="shared" si="318"/>
        <v>240</v>
      </c>
      <c r="W2237" s="10">
        <f t="shared" si="319"/>
        <v>20</v>
      </c>
      <c r="X2237" s="11">
        <f t="shared" si="320"/>
        <v>4</v>
      </c>
      <c r="Y2237" s="11">
        <f t="shared" si="321"/>
        <v>240</v>
      </c>
      <c r="Z2237" s="12" t="str">
        <f t="shared" si="322"/>
        <v>Product Information</v>
      </c>
      <c r="AI2237" s="17"/>
      <c r="AJ2237" s="18"/>
      <c r="AK2237" s="19"/>
      <c r="AQ2237" s="34"/>
      <c r="AR2237" s="34"/>
      <c r="AS2237" s="34"/>
      <c r="AT2237" s="34"/>
      <c r="AU2237" s="34"/>
      <c r="AV2237" s="34"/>
      <c r="AW2237" s="34"/>
      <c r="AX2237" s="222">
        <v>126996</v>
      </c>
      <c r="AY2237" s="6">
        <v>4</v>
      </c>
      <c r="AZ2237" s="6">
        <v>240</v>
      </c>
      <c r="BA2237" s="87" t="s">
        <v>2784</v>
      </c>
      <c r="BB2237" s="39" t="s">
        <v>2414</v>
      </c>
      <c r="BC2237" s="84" t="s">
        <v>2710</v>
      </c>
      <c r="BD2237" s="38" t="s">
        <v>2783</v>
      </c>
      <c r="BE2237" s="39" t="s">
        <v>2352</v>
      </c>
      <c r="BL2237" s="42" t="s">
        <v>2819</v>
      </c>
      <c r="BM2237" s="43" t="s">
        <v>2688</v>
      </c>
      <c r="BO2237" s="17"/>
      <c r="BP2237" s="18"/>
    </row>
    <row r="2238" spans="1:68" ht="15" customHeight="1" thickBot="1" x14ac:dyDescent="0.35">
      <c r="A2238" s="116">
        <v>2236</v>
      </c>
      <c r="H2238" t="s">
        <v>2652</v>
      </c>
      <c r="I2238" s="244">
        <v>8</v>
      </c>
      <c r="J2238" s="244" t="s">
        <v>2510</v>
      </c>
      <c r="K2238" s="244" t="s">
        <v>2474</v>
      </c>
      <c r="L2238" s="244" t="s">
        <v>2474</v>
      </c>
      <c r="M2238" s="244" t="s">
        <v>2474</v>
      </c>
      <c r="N2238" s="244" t="s">
        <v>2474</v>
      </c>
      <c r="O2238" s="244" t="s">
        <v>2474</v>
      </c>
      <c r="P2238" s="244" t="s">
        <v>2474</v>
      </c>
      <c r="Q2238" s="244" t="s">
        <v>2474</v>
      </c>
      <c r="R2238" s="6">
        <f t="shared" si="314"/>
        <v>6</v>
      </c>
      <c r="S2238" s="6">
        <f t="shared" si="315"/>
        <v>1</v>
      </c>
      <c r="T2238" s="7">
        <f t="shared" si="316"/>
        <v>126996</v>
      </c>
      <c r="U2238" s="121" t="str">
        <f t="shared" si="317"/>
        <v>1F014</v>
      </c>
      <c r="V2238" s="10">
        <f t="shared" si="318"/>
        <v>240</v>
      </c>
      <c r="W2238" s="10">
        <f t="shared" si="319"/>
        <v>20</v>
      </c>
      <c r="X2238" s="11">
        <f t="shared" si="320"/>
        <v>4</v>
      </c>
      <c r="Y2238" s="11">
        <f t="shared" si="321"/>
        <v>240</v>
      </c>
      <c r="Z2238" s="12" t="str">
        <f t="shared" si="322"/>
        <v>Product Information</v>
      </c>
      <c r="AI2238" s="17"/>
      <c r="AJ2238" s="18"/>
      <c r="AK2238" s="19"/>
      <c r="AL2238" s="21"/>
      <c r="AM2238" s="21"/>
      <c r="AN2238" s="21"/>
      <c r="AO2238" s="21"/>
      <c r="AP2238" s="20"/>
      <c r="AQ2238" s="20"/>
      <c r="AR2238" s="20"/>
      <c r="AS2238" s="20"/>
      <c r="AT2238" s="20"/>
      <c r="AU2238" s="20"/>
      <c r="AV2238" s="20"/>
      <c r="AW2238" s="20"/>
      <c r="AX2238" s="221">
        <v>126996</v>
      </c>
      <c r="AY2238" s="6">
        <v>4</v>
      </c>
      <c r="AZ2238" s="6">
        <v>240</v>
      </c>
      <c r="BA2238" s="87" t="s">
        <v>2785</v>
      </c>
      <c r="BB2238" s="39" t="s">
        <v>2416</v>
      </c>
      <c r="BC2238" s="84" t="s">
        <v>2710</v>
      </c>
      <c r="BL2238" s="42" t="s">
        <v>2819</v>
      </c>
      <c r="BM2238" s="43" t="s">
        <v>2688</v>
      </c>
      <c r="BO2238" s="17"/>
      <c r="BP2238" s="18"/>
    </row>
    <row r="2239" spans="1:68" ht="15" customHeight="1" thickBot="1" x14ac:dyDescent="0.35">
      <c r="A2239" s="116">
        <v>2237</v>
      </c>
      <c r="H2239" t="s">
        <v>2652</v>
      </c>
      <c r="I2239" s="244">
        <v>8</v>
      </c>
      <c r="J2239" s="244" t="s">
        <v>2514</v>
      </c>
      <c r="K2239" s="244" t="s">
        <v>2474</v>
      </c>
      <c r="L2239" s="244" t="s">
        <v>2474</v>
      </c>
      <c r="M2239" s="244" t="s">
        <v>2474</v>
      </c>
      <c r="N2239" s="244" t="s">
        <v>2474</v>
      </c>
      <c r="O2239" s="244" t="s">
        <v>2474</v>
      </c>
      <c r="P2239" s="244" t="s">
        <v>2474</v>
      </c>
      <c r="Q2239" s="244" t="s">
        <v>2474</v>
      </c>
      <c r="R2239" s="6">
        <f t="shared" ref="R2239:R2302" si="323">_xlfn.BITRSHIFT(_xlfn.BITAND(HEX2DEC(H2239),HEX2DEC("1C000000")),26)</f>
        <v>6</v>
      </c>
      <c r="S2239" s="6">
        <f t="shared" ref="S2239:S2302" si="324">_xlfn.BITRSHIFT(_xlfn.BITAND(HEX2DEC(H2239),HEX2DEC("01000000")),24)</f>
        <v>1</v>
      </c>
      <c r="T2239" s="7">
        <f t="shared" ref="T2239:T2302" si="325">IF(_xlfn.BITRSHIFT(_xlfn.BITAND(HEX2DEC(H2239),HEX2DEC("0FF0000")),16)&lt;240,_xlfn.BITRSHIFT(_xlfn.BITAND(HEX2DEC(H2239),HEX2DEC("1FF0000")),8),_xlfn.BITRSHIFT(_xlfn.BITAND(HEX2DEC(H2239),HEX2DEC("1FFFF00")),8))</f>
        <v>126996</v>
      </c>
      <c r="U2239" s="121" t="str">
        <f t="shared" ref="U2239:U2302" si="326">DEC2HEX(T2239)</f>
        <v>1F014</v>
      </c>
      <c r="V2239" s="10">
        <f t="shared" ref="V2239:V2302" si="327">_xlfn.BITRSHIFT(_xlfn.BITAND(HEX2DEC(H2239),HEX2DEC("0FF0000")),16)</f>
        <v>240</v>
      </c>
      <c r="W2239" s="10">
        <f t="shared" ref="W2239:W2302" si="328">_xlfn.BITRSHIFT(_xlfn.BITAND(HEX2DEC(H2239),HEX2DEC("FF00")),8)</f>
        <v>20</v>
      </c>
      <c r="X2239" s="11">
        <f t="shared" ref="X2239:X2302" si="329">_xlfn.BITAND(HEX2DEC(H2239),HEX2DEC("00000FF"))</f>
        <v>4</v>
      </c>
      <c r="Y2239" s="11">
        <f t="shared" ref="Y2239:Y2302" si="330">IF(_xlfn.BITRSHIFT(_xlfn.BITAND(HEX2DEC(H2239),HEX2DEC("0FF0000")),16)&lt;240,_xlfn.BITRSHIFT(_xlfn.BITAND(HEX2DEC(H2239),HEX2DEC("0FF00")),8),_xlfn.BITRSHIFT(_xlfn.BITAND(HEX2DEC(H2239),HEX2DEC("0FF0000")),16))</f>
        <v>240</v>
      </c>
      <c r="Z2239" s="12" t="str">
        <f t="shared" si="322"/>
        <v>Product Information</v>
      </c>
      <c r="AI2239" s="17"/>
      <c r="AJ2239" s="18"/>
      <c r="AK2239" s="19"/>
      <c r="AQ2239" s="34"/>
      <c r="AR2239" s="34"/>
      <c r="AS2239" s="34"/>
      <c r="AT2239" s="34"/>
      <c r="AU2239" s="34"/>
      <c r="AV2239" s="34"/>
      <c r="AW2239" s="34"/>
      <c r="AX2239" s="222">
        <v>126996</v>
      </c>
      <c r="AY2239" s="6">
        <v>4</v>
      </c>
      <c r="AZ2239" s="6">
        <v>240</v>
      </c>
      <c r="BA2239" s="87" t="s">
        <v>2786</v>
      </c>
      <c r="BB2239" s="39" t="s">
        <v>2417</v>
      </c>
      <c r="BC2239" s="84" t="s">
        <v>2710</v>
      </c>
      <c r="BL2239" s="42" t="s">
        <v>2819</v>
      </c>
      <c r="BM2239" s="43" t="s">
        <v>2688</v>
      </c>
      <c r="BO2239" s="17"/>
      <c r="BP2239" s="18"/>
    </row>
    <row r="2240" spans="1:68" ht="15" customHeight="1" thickBot="1" x14ac:dyDescent="0.35">
      <c r="A2240" s="116">
        <v>2238</v>
      </c>
      <c r="H2240" t="s">
        <v>2652</v>
      </c>
      <c r="I2240" s="244">
        <v>8</v>
      </c>
      <c r="J2240" s="244" t="s">
        <v>2555</v>
      </c>
      <c r="K2240" s="244" t="s">
        <v>2474</v>
      </c>
      <c r="L2240" s="244" t="s">
        <v>2474</v>
      </c>
      <c r="M2240" s="244" t="s">
        <v>2474</v>
      </c>
      <c r="N2240" s="244" t="s">
        <v>2474</v>
      </c>
      <c r="O2240" s="244" t="s">
        <v>2474</v>
      </c>
      <c r="P2240" s="244" t="s">
        <v>2474</v>
      </c>
      <c r="Q2240" s="244" t="s">
        <v>2490</v>
      </c>
      <c r="R2240" s="6">
        <f t="shared" si="323"/>
        <v>6</v>
      </c>
      <c r="S2240" s="6">
        <f t="shared" si="324"/>
        <v>1</v>
      </c>
      <c r="T2240" s="7">
        <f t="shared" si="325"/>
        <v>126996</v>
      </c>
      <c r="U2240" s="121" t="str">
        <f t="shared" si="326"/>
        <v>1F014</v>
      </c>
      <c r="V2240" s="10">
        <f t="shared" si="327"/>
        <v>240</v>
      </c>
      <c r="W2240" s="10">
        <f t="shared" si="328"/>
        <v>20</v>
      </c>
      <c r="X2240" s="11">
        <f t="shared" si="329"/>
        <v>4</v>
      </c>
      <c r="Y2240" s="11">
        <f t="shared" si="330"/>
        <v>240</v>
      </c>
      <c r="Z2240" s="12" t="str">
        <f t="shared" si="322"/>
        <v>Product Information</v>
      </c>
      <c r="AI2240" s="17"/>
      <c r="AJ2240" s="18"/>
      <c r="AK2240" s="19"/>
      <c r="AL2240" s="21"/>
      <c r="AM2240" s="21"/>
      <c r="AN2240" s="21"/>
      <c r="AO2240" s="21"/>
      <c r="AP2240" s="20"/>
      <c r="AQ2240" s="20"/>
      <c r="AR2240" s="20"/>
      <c r="AS2240" s="20"/>
      <c r="AT2240" s="20"/>
      <c r="AU2240" s="20"/>
      <c r="AV2240" s="20"/>
      <c r="AW2240" s="20"/>
      <c r="AX2240" s="221">
        <v>126996</v>
      </c>
      <c r="AY2240" s="6">
        <v>4</v>
      </c>
      <c r="AZ2240" s="6">
        <v>240</v>
      </c>
      <c r="BA2240" s="87" t="s">
        <v>2787</v>
      </c>
      <c r="BB2240" s="39" t="s">
        <v>2712</v>
      </c>
      <c r="BC2240" s="84" t="s">
        <v>2710</v>
      </c>
      <c r="BL2240" s="42" t="s">
        <v>2819</v>
      </c>
      <c r="BM2240" s="43" t="s">
        <v>2688</v>
      </c>
      <c r="BO2240" s="17"/>
      <c r="BP2240" s="18"/>
    </row>
    <row r="2241" spans="1:68" ht="15" customHeight="1" thickBot="1" x14ac:dyDescent="0.35">
      <c r="A2241" s="116">
        <v>2239</v>
      </c>
      <c r="H2241" t="s">
        <v>2652</v>
      </c>
      <c r="I2241" s="244">
        <v>8</v>
      </c>
      <c r="J2241" s="244" t="s">
        <v>2556</v>
      </c>
      <c r="K2241" s="244">
        <v>50</v>
      </c>
      <c r="L2241" s="244">
        <v>58</v>
      </c>
      <c r="M2241" s="244" t="s">
        <v>2492</v>
      </c>
      <c r="N2241" s="244">
        <v>33</v>
      </c>
      <c r="O2241" s="244">
        <v>57</v>
      </c>
      <c r="P2241" s="244" t="s">
        <v>2492</v>
      </c>
      <c r="Q2241" s="244" t="s">
        <v>2493</v>
      </c>
      <c r="R2241" s="6">
        <f t="shared" si="323"/>
        <v>6</v>
      </c>
      <c r="S2241" s="6">
        <f t="shared" si="324"/>
        <v>1</v>
      </c>
      <c r="T2241" s="7">
        <f t="shared" si="325"/>
        <v>126996</v>
      </c>
      <c r="U2241" s="121" t="str">
        <f t="shared" si="326"/>
        <v>1F014</v>
      </c>
      <c r="V2241" s="10">
        <f t="shared" si="327"/>
        <v>240</v>
      </c>
      <c r="W2241" s="10">
        <f t="shared" si="328"/>
        <v>20</v>
      </c>
      <c r="X2241" s="11">
        <f t="shared" si="329"/>
        <v>4</v>
      </c>
      <c r="Y2241" s="11">
        <f t="shared" si="330"/>
        <v>240</v>
      </c>
      <c r="Z2241" s="12" t="str">
        <f t="shared" si="322"/>
        <v>Product Information</v>
      </c>
      <c r="AI2241" s="17"/>
      <c r="AJ2241" s="18"/>
      <c r="AK2241" s="19"/>
      <c r="AQ2241" s="34"/>
      <c r="AR2241" s="34"/>
      <c r="AS2241" s="34"/>
      <c r="AT2241" s="34"/>
      <c r="AU2241" s="34"/>
      <c r="AV2241" s="34"/>
      <c r="AW2241" s="34"/>
      <c r="AX2241" s="222">
        <v>126996</v>
      </c>
      <c r="AY2241" s="6">
        <v>4</v>
      </c>
      <c r="AZ2241" s="6">
        <v>240</v>
      </c>
      <c r="BA2241" s="87" t="s">
        <v>2788</v>
      </c>
      <c r="BB2241" s="39" t="s">
        <v>2731</v>
      </c>
      <c r="BC2241" s="84" t="s">
        <v>2710</v>
      </c>
      <c r="BD2241" s="38" t="s">
        <v>2789</v>
      </c>
      <c r="BE2241" s="39" t="s">
        <v>2807</v>
      </c>
      <c r="BL2241" s="42" t="s">
        <v>2819</v>
      </c>
      <c r="BM2241" s="43" t="s">
        <v>2688</v>
      </c>
      <c r="BO2241" s="17"/>
      <c r="BP2241" s="18"/>
    </row>
    <row r="2242" spans="1:68" ht="15" customHeight="1" thickBot="1" x14ac:dyDescent="0.35">
      <c r="A2242" s="116">
        <v>2240</v>
      </c>
      <c r="H2242" t="s">
        <v>2652</v>
      </c>
      <c r="I2242" s="244">
        <v>8</v>
      </c>
      <c r="J2242" s="244" t="s">
        <v>2557</v>
      </c>
      <c r="K2242" s="244">
        <v>20</v>
      </c>
      <c r="L2242" s="244">
        <v>56</v>
      </c>
      <c r="M2242" s="244">
        <v>31</v>
      </c>
      <c r="N2242" s="244" t="s">
        <v>2478</v>
      </c>
      <c r="O2242" s="244">
        <v>30</v>
      </c>
      <c r="P2242" s="244">
        <v>20</v>
      </c>
      <c r="Q2242" s="244" t="s">
        <v>2492</v>
      </c>
      <c r="R2242" s="6">
        <f t="shared" si="323"/>
        <v>6</v>
      </c>
      <c r="S2242" s="6">
        <f t="shared" si="324"/>
        <v>1</v>
      </c>
      <c r="T2242" s="7">
        <f t="shared" si="325"/>
        <v>126996</v>
      </c>
      <c r="U2242" s="121" t="str">
        <f t="shared" si="326"/>
        <v>1F014</v>
      </c>
      <c r="V2242" s="10">
        <f t="shared" si="327"/>
        <v>240</v>
      </c>
      <c r="W2242" s="10">
        <f t="shared" si="328"/>
        <v>20</v>
      </c>
      <c r="X2242" s="11">
        <f t="shared" si="329"/>
        <v>4</v>
      </c>
      <c r="Y2242" s="11">
        <f t="shared" si="330"/>
        <v>240</v>
      </c>
      <c r="Z2242" s="12" t="str">
        <f t="shared" si="322"/>
        <v>Product Information</v>
      </c>
      <c r="AI2242" s="17"/>
      <c r="AJ2242" s="18"/>
      <c r="AK2242" s="19"/>
      <c r="AL2242" s="21"/>
      <c r="AM2242" s="21"/>
      <c r="AN2242" s="21"/>
      <c r="AO2242" s="21"/>
      <c r="AP2242" s="20"/>
      <c r="AQ2242" s="20"/>
      <c r="AR2242" s="20"/>
      <c r="AS2242" s="20"/>
      <c r="AT2242" s="20"/>
      <c r="AU2242" s="20"/>
      <c r="AV2242" s="20"/>
      <c r="AW2242" s="20"/>
      <c r="AX2242" s="221">
        <v>126996</v>
      </c>
      <c r="AY2242" s="6">
        <v>4</v>
      </c>
      <c r="AZ2242" s="6">
        <v>240</v>
      </c>
      <c r="BA2242" s="87" t="s">
        <v>2790</v>
      </c>
      <c r="BB2242" s="39" t="s">
        <v>2733</v>
      </c>
      <c r="BC2242" s="84" t="s">
        <v>2710</v>
      </c>
      <c r="BD2242" s="38" t="s">
        <v>2791</v>
      </c>
      <c r="BE2242" s="39" t="s">
        <v>2808</v>
      </c>
      <c r="BL2242" s="42" t="s">
        <v>2819</v>
      </c>
      <c r="BM2242" s="43" t="s">
        <v>2688</v>
      </c>
      <c r="BO2242" s="17"/>
      <c r="BP2242" s="18"/>
    </row>
    <row r="2243" spans="1:68" ht="15" customHeight="1" thickBot="1" x14ac:dyDescent="0.35">
      <c r="A2243" s="116">
        <v>2241</v>
      </c>
      <c r="H2243" t="s">
        <v>2652</v>
      </c>
      <c r="I2243" s="244">
        <v>8</v>
      </c>
      <c r="J2243" s="244" t="s">
        <v>2558</v>
      </c>
      <c r="K2243" s="244">
        <v>20</v>
      </c>
      <c r="L2243" s="244">
        <v>49</v>
      </c>
      <c r="M2243" s="244" t="s">
        <v>2496</v>
      </c>
      <c r="N2243" s="244">
        <v>33</v>
      </c>
      <c r="O2243" s="244" t="s">
        <v>2474</v>
      </c>
      <c r="P2243" s="244" t="s">
        <v>2474</v>
      </c>
      <c r="Q2243" s="244" t="s">
        <v>2474</v>
      </c>
      <c r="R2243" s="6">
        <f t="shared" si="323"/>
        <v>6</v>
      </c>
      <c r="S2243" s="6">
        <f t="shared" si="324"/>
        <v>1</v>
      </c>
      <c r="T2243" s="7">
        <f t="shared" si="325"/>
        <v>126996</v>
      </c>
      <c r="U2243" s="121" t="str">
        <f t="shared" si="326"/>
        <v>1F014</v>
      </c>
      <c r="V2243" s="10">
        <f t="shared" si="327"/>
        <v>240</v>
      </c>
      <c r="W2243" s="10">
        <f t="shared" si="328"/>
        <v>20</v>
      </c>
      <c r="X2243" s="11">
        <f t="shared" si="329"/>
        <v>4</v>
      </c>
      <c r="Y2243" s="11">
        <f t="shared" si="330"/>
        <v>240</v>
      </c>
      <c r="Z2243" s="12" t="str">
        <f t="shared" ref="Z2243:Z2306" si="331">VLOOKUP(T2243,BO:BP,2,FALSE)</f>
        <v>Product Information</v>
      </c>
      <c r="AI2243" s="17"/>
      <c r="AJ2243" s="18"/>
      <c r="AK2243" s="19"/>
      <c r="AQ2243" s="34"/>
      <c r="AR2243" s="34"/>
      <c r="AS2243" s="34"/>
      <c r="AT2243" s="34"/>
      <c r="AU2243" s="34"/>
      <c r="AV2243" s="34"/>
      <c r="AW2243" s="34"/>
      <c r="AX2243" s="222">
        <v>126996</v>
      </c>
      <c r="AY2243" s="6">
        <v>4</v>
      </c>
      <c r="AZ2243" s="6">
        <v>240</v>
      </c>
      <c r="BA2243" s="87" t="s">
        <v>2792</v>
      </c>
      <c r="BB2243" s="39" t="s">
        <v>2735</v>
      </c>
      <c r="BC2243" s="84" t="s">
        <v>2710</v>
      </c>
      <c r="BD2243" s="38" t="s">
        <v>2791</v>
      </c>
      <c r="BE2243" s="39" t="s">
        <v>2820</v>
      </c>
      <c r="BL2243" s="42" t="s">
        <v>2819</v>
      </c>
      <c r="BM2243" s="43" t="s">
        <v>2688</v>
      </c>
      <c r="BO2243" s="17"/>
      <c r="BP2243" s="18"/>
    </row>
    <row r="2244" spans="1:68" ht="15" customHeight="1" thickBot="1" x14ac:dyDescent="0.35">
      <c r="A2244" s="116">
        <v>2242</v>
      </c>
      <c r="H2244" t="s">
        <v>2652</v>
      </c>
      <c r="I2244" s="244">
        <v>8</v>
      </c>
      <c r="J2244" s="244" t="s">
        <v>2560</v>
      </c>
      <c r="K2244" s="244" t="s">
        <v>2474</v>
      </c>
      <c r="L2244" s="244" t="s">
        <v>2474</v>
      </c>
      <c r="M2244" s="244" t="s">
        <v>2474</v>
      </c>
      <c r="N2244" s="244" t="s">
        <v>2474</v>
      </c>
      <c r="O2244" s="244" t="s">
        <v>2474</v>
      </c>
      <c r="P2244" s="244" t="s">
        <v>2474</v>
      </c>
      <c r="Q2244" s="244" t="s">
        <v>2474</v>
      </c>
      <c r="R2244" s="6">
        <f t="shared" si="323"/>
        <v>6</v>
      </c>
      <c r="S2244" s="6">
        <f t="shared" si="324"/>
        <v>1</v>
      </c>
      <c r="T2244" s="7">
        <f t="shared" si="325"/>
        <v>126996</v>
      </c>
      <c r="U2244" s="121" t="str">
        <f t="shared" si="326"/>
        <v>1F014</v>
      </c>
      <c r="V2244" s="10">
        <f t="shared" si="327"/>
        <v>240</v>
      </c>
      <c r="W2244" s="10">
        <f t="shared" si="328"/>
        <v>20</v>
      </c>
      <c r="X2244" s="11">
        <f t="shared" si="329"/>
        <v>4</v>
      </c>
      <c r="Y2244" s="11">
        <f t="shared" si="330"/>
        <v>240</v>
      </c>
      <c r="Z2244" s="12" t="str">
        <f t="shared" si="331"/>
        <v>Product Information</v>
      </c>
      <c r="AI2244" s="17"/>
      <c r="AJ2244" s="18"/>
      <c r="AK2244" s="19"/>
      <c r="AL2244" s="21"/>
      <c r="AM2244" s="21"/>
      <c r="AN2244" s="21"/>
      <c r="AO2244" s="21"/>
      <c r="AP2244" s="20"/>
      <c r="AQ2244" s="20"/>
      <c r="AR2244" s="20"/>
      <c r="AS2244" s="20"/>
      <c r="AT2244" s="20"/>
      <c r="AU2244" s="20"/>
      <c r="AV2244" s="20"/>
      <c r="AW2244" s="20"/>
      <c r="AX2244" s="221">
        <v>126996</v>
      </c>
      <c r="AY2244" s="6">
        <v>4</v>
      </c>
      <c r="AZ2244" s="6">
        <v>240</v>
      </c>
      <c r="BA2244" s="87" t="s">
        <v>2793</v>
      </c>
      <c r="BB2244" s="39" t="s">
        <v>2737</v>
      </c>
      <c r="BC2244" s="84" t="s">
        <v>2710</v>
      </c>
      <c r="BL2244" s="42" t="s">
        <v>2819</v>
      </c>
      <c r="BM2244" s="43" t="s">
        <v>2688</v>
      </c>
      <c r="BO2244" s="17"/>
      <c r="BP2244" s="18"/>
    </row>
    <row r="2245" spans="1:68" ht="15" customHeight="1" thickBot="1" x14ac:dyDescent="0.35">
      <c r="A2245" s="116">
        <v>2243</v>
      </c>
      <c r="H2245" t="s">
        <v>2652</v>
      </c>
      <c r="I2245" s="244">
        <v>8</v>
      </c>
      <c r="J2245" s="244" t="s">
        <v>2561</v>
      </c>
      <c r="K2245" s="244" t="s">
        <v>2474</v>
      </c>
      <c r="L2245" s="244" t="s">
        <v>2474</v>
      </c>
      <c r="M2245" s="244" t="s">
        <v>2474</v>
      </c>
      <c r="N2245" s="244">
        <v>33</v>
      </c>
      <c r="O2245" s="244">
        <v>42</v>
      </c>
      <c r="P2245" s="244">
        <v>30</v>
      </c>
      <c r="Q2245" s="244">
        <v>30</v>
      </c>
      <c r="R2245" s="6">
        <f t="shared" si="323"/>
        <v>6</v>
      </c>
      <c r="S2245" s="6">
        <f t="shared" si="324"/>
        <v>1</v>
      </c>
      <c r="T2245" s="7">
        <f t="shared" si="325"/>
        <v>126996</v>
      </c>
      <c r="U2245" s="121" t="str">
        <f t="shared" si="326"/>
        <v>1F014</v>
      </c>
      <c r="V2245" s="10">
        <f t="shared" si="327"/>
        <v>240</v>
      </c>
      <c r="W2245" s="10">
        <f t="shared" si="328"/>
        <v>20</v>
      </c>
      <c r="X2245" s="11">
        <f t="shared" si="329"/>
        <v>4</v>
      </c>
      <c r="Y2245" s="11">
        <f t="shared" si="330"/>
        <v>240</v>
      </c>
      <c r="Z2245" s="12" t="str">
        <f t="shared" si="331"/>
        <v>Product Information</v>
      </c>
      <c r="AI2245" s="17"/>
      <c r="AJ2245" s="18"/>
      <c r="AK2245" s="19"/>
      <c r="AQ2245" s="34"/>
      <c r="AR2245" s="34"/>
      <c r="AS2245" s="34"/>
      <c r="AT2245" s="34"/>
      <c r="AU2245" s="34"/>
      <c r="AV2245" s="34"/>
      <c r="AW2245" s="34"/>
      <c r="AX2245" s="222">
        <v>126996</v>
      </c>
      <c r="AY2245" s="6">
        <v>4</v>
      </c>
      <c r="AZ2245" s="6">
        <v>240</v>
      </c>
      <c r="BA2245" s="87" t="s">
        <v>2794</v>
      </c>
      <c r="BB2245" s="39" t="s">
        <v>2739</v>
      </c>
      <c r="BC2245" s="84" t="s">
        <v>2710</v>
      </c>
      <c r="BL2245" s="42" t="s">
        <v>2819</v>
      </c>
      <c r="BM2245" s="43" t="s">
        <v>2688</v>
      </c>
      <c r="BO2245" s="17"/>
      <c r="BP2245" s="18"/>
    </row>
    <row r="2246" spans="1:68" ht="15" customHeight="1" thickBot="1" x14ac:dyDescent="0.35">
      <c r="A2246" s="116">
        <v>2244</v>
      </c>
      <c r="H2246" t="s">
        <v>2652</v>
      </c>
      <c r="I2246" s="244">
        <v>8</v>
      </c>
      <c r="J2246" s="244" t="s">
        <v>2562</v>
      </c>
      <c r="K2246" s="244">
        <v>31</v>
      </c>
      <c r="L2246" s="244">
        <v>35</v>
      </c>
      <c r="M2246" s="244">
        <v>34</v>
      </c>
      <c r="N2246" s="244">
        <v>39</v>
      </c>
      <c r="O2246" s="244" t="s">
        <v>2474</v>
      </c>
      <c r="P2246" s="244" t="s">
        <v>2474</v>
      </c>
      <c r="Q2246" s="244" t="s">
        <v>2474</v>
      </c>
      <c r="R2246" s="6">
        <f t="shared" si="323"/>
        <v>6</v>
      </c>
      <c r="S2246" s="6">
        <f t="shared" si="324"/>
        <v>1</v>
      </c>
      <c r="T2246" s="7">
        <f t="shared" si="325"/>
        <v>126996</v>
      </c>
      <c r="U2246" s="121" t="str">
        <f t="shared" si="326"/>
        <v>1F014</v>
      </c>
      <c r="V2246" s="10">
        <f t="shared" si="327"/>
        <v>240</v>
      </c>
      <c r="W2246" s="10">
        <f t="shared" si="328"/>
        <v>20</v>
      </c>
      <c r="X2246" s="11">
        <f t="shared" si="329"/>
        <v>4</v>
      </c>
      <c r="Y2246" s="11">
        <f t="shared" si="330"/>
        <v>240</v>
      </c>
      <c r="Z2246" s="12" t="str">
        <f t="shared" si="331"/>
        <v>Product Information</v>
      </c>
      <c r="AI2246" s="17"/>
      <c r="AJ2246" s="18"/>
      <c r="AK2246" s="19"/>
      <c r="AL2246" s="21"/>
      <c r="AM2246" s="21"/>
      <c r="AN2246" s="21"/>
      <c r="AO2246" s="21"/>
      <c r="AP2246" s="20"/>
      <c r="AQ2246" s="20"/>
      <c r="AR2246" s="20"/>
      <c r="AS2246" s="20"/>
      <c r="AT2246" s="20"/>
      <c r="AU2246" s="20"/>
      <c r="AV2246" s="20"/>
      <c r="AW2246" s="20"/>
      <c r="AX2246" s="221">
        <v>126996</v>
      </c>
      <c r="AY2246" s="6">
        <v>4</v>
      </c>
      <c r="AZ2246" s="6">
        <v>240</v>
      </c>
      <c r="BA2246" s="87" t="s">
        <v>2795</v>
      </c>
      <c r="BB2246" s="39" t="s">
        <v>2741</v>
      </c>
      <c r="BC2246" s="84" t="s">
        <v>2710</v>
      </c>
      <c r="BL2246" s="42" t="s">
        <v>2819</v>
      </c>
      <c r="BM2246" s="43" t="s">
        <v>2688</v>
      </c>
      <c r="BO2246" s="17"/>
      <c r="BP2246" s="18"/>
    </row>
    <row r="2247" spans="1:68" ht="15" customHeight="1" thickBot="1" x14ac:dyDescent="0.35">
      <c r="A2247" s="116">
        <v>2245</v>
      </c>
      <c r="H2247" t="s">
        <v>2652</v>
      </c>
      <c r="I2247" s="244">
        <v>8</v>
      </c>
      <c r="J2247" s="244" t="s">
        <v>2633</v>
      </c>
      <c r="K2247" s="244" t="s">
        <v>2474</v>
      </c>
      <c r="L2247" s="244" t="s">
        <v>2474</v>
      </c>
      <c r="M2247" s="244" t="s">
        <v>2474</v>
      </c>
      <c r="N2247" s="244" t="s">
        <v>2474</v>
      </c>
      <c r="O2247" s="244" t="s">
        <v>2474</v>
      </c>
      <c r="P2247" s="244" t="s">
        <v>2474</v>
      </c>
      <c r="Q2247" s="244" t="s">
        <v>2474</v>
      </c>
      <c r="R2247" s="6">
        <f t="shared" si="323"/>
        <v>6</v>
      </c>
      <c r="S2247" s="6">
        <f t="shared" si="324"/>
        <v>1</v>
      </c>
      <c r="T2247" s="7">
        <f t="shared" si="325"/>
        <v>126996</v>
      </c>
      <c r="U2247" s="121" t="str">
        <f t="shared" si="326"/>
        <v>1F014</v>
      </c>
      <c r="V2247" s="10">
        <f t="shared" si="327"/>
        <v>240</v>
      </c>
      <c r="W2247" s="10">
        <f t="shared" si="328"/>
        <v>20</v>
      </c>
      <c r="X2247" s="11">
        <f t="shared" si="329"/>
        <v>4</v>
      </c>
      <c r="Y2247" s="11">
        <f t="shared" si="330"/>
        <v>240</v>
      </c>
      <c r="Z2247" s="12" t="str">
        <f t="shared" si="331"/>
        <v>Product Information</v>
      </c>
      <c r="AI2247" s="17"/>
      <c r="AJ2247" s="18"/>
      <c r="AK2247" s="19"/>
      <c r="AQ2247" s="34"/>
      <c r="AR2247" s="34"/>
      <c r="AS2247" s="34"/>
      <c r="AT2247" s="34"/>
      <c r="AU2247" s="34"/>
      <c r="AV2247" s="34"/>
      <c r="AW2247" s="34"/>
      <c r="AX2247" s="222">
        <v>126996</v>
      </c>
      <c r="AY2247" s="6">
        <v>4</v>
      </c>
      <c r="AZ2247" s="6">
        <v>240</v>
      </c>
      <c r="BA2247" s="87" t="s">
        <v>2796</v>
      </c>
      <c r="BB2247" s="39" t="s">
        <v>2743</v>
      </c>
      <c r="BC2247" s="84" t="s">
        <v>2710</v>
      </c>
      <c r="BL2247" s="42" t="s">
        <v>2819</v>
      </c>
      <c r="BM2247" s="43" t="s">
        <v>2688</v>
      </c>
      <c r="BO2247" s="17"/>
      <c r="BP2247" s="18"/>
    </row>
    <row r="2248" spans="1:68" ht="15" customHeight="1" thickBot="1" x14ac:dyDescent="0.35">
      <c r="A2248" s="116">
        <v>2246</v>
      </c>
      <c r="H2248" t="s">
        <v>2652</v>
      </c>
      <c r="I2248" s="244">
        <v>8</v>
      </c>
      <c r="J2248" s="244" t="s">
        <v>2634</v>
      </c>
      <c r="K2248" s="244" t="s">
        <v>2474</v>
      </c>
      <c r="L2248" s="244" t="s">
        <v>2474</v>
      </c>
      <c r="M2248" s="244" t="s">
        <v>2474</v>
      </c>
      <c r="N2248" s="244" t="s">
        <v>2474</v>
      </c>
      <c r="O2248" s="244" t="s">
        <v>2474</v>
      </c>
      <c r="P2248" s="244" t="s">
        <v>2474</v>
      </c>
      <c r="Q2248" s="244" t="s">
        <v>2474</v>
      </c>
      <c r="R2248" s="6">
        <f t="shared" si="323"/>
        <v>6</v>
      </c>
      <c r="S2248" s="6">
        <f t="shared" si="324"/>
        <v>1</v>
      </c>
      <c r="T2248" s="7">
        <f t="shared" si="325"/>
        <v>126996</v>
      </c>
      <c r="U2248" s="121" t="str">
        <f t="shared" si="326"/>
        <v>1F014</v>
      </c>
      <c r="V2248" s="10">
        <f t="shared" si="327"/>
        <v>240</v>
      </c>
      <c r="W2248" s="10">
        <f t="shared" si="328"/>
        <v>20</v>
      </c>
      <c r="X2248" s="11">
        <f t="shared" si="329"/>
        <v>4</v>
      </c>
      <c r="Y2248" s="11">
        <f t="shared" si="330"/>
        <v>240</v>
      </c>
      <c r="Z2248" s="12" t="str">
        <f t="shared" si="331"/>
        <v>Product Information</v>
      </c>
      <c r="AI2248" s="17"/>
      <c r="AJ2248" s="18"/>
      <c r="AK2248" s="19"/>
      <c r="AL2248" s="21"/>
      <c r="AM2248" s="21"/>
      <c r="AN2248" s="21"/>
      <c r="AO2248" s="21"/>
      <c r="AP2248" s="20"/>
      <c r="AQ2248" s="20"/>
      <c r="AR2248" s="20"/>
      <c r="AS2248" s="20"/>
      <c r="AT2248" s="20"/>
      <c r="AU2248" s="20"/>
      <c r="AV2248" s="20"/>
      <c r="AW2248" s="20"/>
      <c r="AX2248" s="221">
        <v>126996</v>
      </c>
      <c r="AY2248" s="6">
        <v>4</v>
      </c>
      <c r="AZ2248" s="6">
        <v>240</v>
      </c>
      <c r="BA2248" s="87" t="s">
        <v>2797</v>
      </c>
      <c r="BB2248" s="39" t="s">
        <v>2745</v>
      </c>
      <c r="BC2248" s="84" t="s">
        <v>2710</v>
      </c>
      <c r="BL2248" s="42" t="s">
        <v>2819</v>
      </c>
      <c r="BM2248" s="43" t="s">
        <v>2688</v>
      </c>
      <c r="BO2248" s="17"/>
      <c r="BP2248" s="18"/>
    </row>
    <row r="2249" spans="1:68" ht="15" customHeight="1" thickBot="1" x14ac:dyDescent="0.35">
      <c r="A2249" s="116">
        <v>2247</v>
      </c>
      <c r="H2249" t="s">
        <v>2652</v>
      </c>
      <c r="I2249" s="244">
        <v>8</v>
      </c>
      <c r="J2249" s="244" t="s">
        <v>2564</v>
      </c>
      <c r="K2249" s="244" t="s">
        <v>2474</v>
      </c>
      <c r="L2249" s="244" t="s">
        <v>2474</v>
      </c>
      <c r="M2249" s="244" t="s">
        <v>2474</v>
      </c>
      <c r="N2249" s="244" t="s">
        <v>2474</v>
      </c>
      <c r="O2249" s="244" t="s">
        <v>2474</v>
      </c>
      <c r="P2249" s="244" t="s">
        <v>2474</v>
      </c>
      <c r="Q2249" s="244" t="s">
        <v>2474</v>
      </c>
      <c r="R2249" s="6">
        <f t="shared" si="323"/>
        <v>6</v>
      </c>
      <c r="S2249" s="6">
        <f t="shared" si="324"/>
        <v>1</v>
      </c>
      <c r="T2249" s="7">
        <f t="shared" si="325"/>
        <v>126996</v>
      </c>
      <c r="U2249" s="121" t="str">
        <f t="shared" si="326"/>
        <v>1F014</v>
      </c>
      <c r="V2249" s="10">
        <f t="shared" si="327"/>
        <v>240</v>
      </c>
      <c r="W2249" s="10">
        <f t="shared" si="328"/>
        <v>20</v>
      </c>
      <c r="X2249" s="11">
        <f t="shared" si="329"/>
        <v>4</v>
      </c>
      <c r="Y2249" s="11">
        <f t="shared" si="330"/>
        <v>240</v>
      </c>
      <c r="Z2249" s="12" t="str">
        <f t="shared" si="331"/>
        <v>Product Information</v>
      </c>
      <c r="AI2249" s="17"/>
      <c r="AJ2249" s="18"/>
      <c r="AK2249" s="19"/>
      <c r="AQ2249" s="34"/>
      <c r="AR2249" s="34"/>
      <c r="AS2249" s="34"/>
      <c r="AT2249" s="34"/>
      <c r="AU2249" s="34"/>
      <c r="AV2249" s="34"/>
      <c r="AW2249" s="34"/>
      <c r="AX2249" s="222">
        <v>126996</v>
      </c>
      <c r="AY2249" s="6">
        <v>4</v>
      </c>
      <c r="AZ2249" s="6">
        <v>240</v>
      </c>
      <c r="BA2249" s="87" t="s">
        <v>2798</v>
      </c>
      <c r="BB2249" s="39" t="s">
        <v>2747</v>
      </c>
      <c r="BC2249" s="84" t="s">
        <v>2710</v>
      </c>
      <c r="BL2249" s="42" t="s">
        <v>2819</v>
      </c>
      <c r="BM2249" s="43" t="s">
        <v>2688</v>
      </c>
      <c r="BO2249" s="17"/>
      <c r="BP2249" s="18"/>
    </row>
    <row r="2250" spans="1:68" ht="15" customHeight="1" thickBot="1" x14ac:dyDescent="0.35">
      <c r="A2250" s="116">
        <v>2248</v>
      </c>
      <c r="H2250" t="s">
        <v>2652</v>
      </c>
      <c r="I2250" s="244">
        <v>8</v>
      </c>
      <c r="J2250" s="244" t="s">
        <v>2625</v>
      </c>
      <c r="K2250" s="244">
        <v>2</v>
      </c>
      <c r="L2250" s="244">
        <v>0</v>
      </c>
      <c r="M2250" s="244" t="s">
        <v>2474</v>
      </c>
      <c r="N2250" s="244" t="s">
        <v>2474</v>
      </c>
      <c r="O2250" s="244" t="s">
        <v>2474</v>
      </c>
      <c r="P2250" s="244" t="s">
        <v>2474</v>
      </c>
      <c r="Q2250" s="244" t="s">
        <v>2474</v>
      </c>
      <c r="R2250" s="6">
        <f t="shared" si="323"/>
        <v>6</v>
      </c>
      <c r="S2250" s="6">
        <f t="shared" si="324"/>
        <v>1</v>
      </c>
      <c r="T2250" s="7">
        <f t="shared" si="325"/>
        <v>126996</v>
      </c>
      <c r="U2250" s="121" t="str">
        <f t="shared" si="326"/>
        <v>1F014</v>
      </c>
      <c r="V2250" s="10">
        <f t="shared" si="327"/>
        <v>240</v>
      </c>
      <c r="W2250" s="10">
        <f t="shared" si="328"/>
        <v>20</v>
      </c>
      <c r="X2250" s="11">
        <f t="shared" si="329"/>
        <v>4</v>
      </c>
      <c r="Y2250" s="11">
        <f t="shared" si="330"/>
        <v>240</v>
      </c>
      <c r="Z2250" s="12" t="str">
        <f t="shared" si="331"/>
        <v>Product Information</v>
      </c>
      <c r="AI2250" s="17"/>
      <c r="AJ2250" s="18"/>
      <c r="AK2250" s="19"/>
      <c r="AL2250" s="21"/>
      <c r="AM2250" s="21"/>
      <c r="AN2250" s="21"/>
      <c r="AO2250" s="21"/>
      <c r="AP2250" s="20"/>
      <c r="AQ2250" s="20"/>
      <c r="AR2250" s="20"/>
      <c r="AS2250" s="20"/>
      <c r="AT2250" s="20"/>
      <c r="AU2250" s="20"/>
      <c r="AV2250" s="20"/>
      <c r="AW2250" s="20"/>
      <c r="AX2250" s="221">
        <v>126996</v>
      </c>
      <c r="AY2250" s="6">
        <v>4</v>
      </c>
      <c r="AZ2250" s="6">
        <v>240</v>
      </c>
      <c r="BA2250" s="87" t="s">
        <v>2799</v>
      </c>
      <c r="BB2250" s="39" t="s">
        <v>2749</v>
      </c>
      <c r="BC2250" s="84" t="s">
        <v>2710</v>
      </c>
      <c r="BL2250" s="42" t="s">
        <v>2819</v>
      </c>
      <c r="BM2250" s="43" t="s">
        <v>2688</v>
      </c>
      <c r="BO2250" s="17"/>
      <c r="BP2250" s="18"/>
    </row>
    <row r="2251" spans="1:68" ht="15" customHeight="1" thickBot="1" x14ac:dyDescent="0.35">
      <c r="A2251" s="116">
        <v>2249</v>
      </c>
      <c r="H2251" t="s">
        <v>2643</v>
      </c>
      <c r="I2251" s="244">
        <v>8</v>
      </c>
      <c r="J2251" s="244" t="s">
        <v>2474</v>
      </c>
      <c r="K2251" s="244" t="s">
        <v>2515</v>
      </c>
      <c r="L2251" s="244" t="s">
        <v>2531</v>
      </c>
      <c r="M2251" s="244" t="s">
        <v>2568</v>
      </c>
      <c r="N2251" s="244">
        <v>0</v>
      </c>
      <c r="O2251" s="244">
        <v>0</v>
      </c>
      <c r="P2251" s="244" t="s">
        <v>2474</v>
      </c>
      <c r="Q2251" s="244" t="s">
        <v>2474</v>
      </c>
      <c r="R2251" s="6">
        <f t="shared" si="323"/>
        <v>2</v>
      </c>
      <c r="S2251" s="6">
        <f t="shared" si="324"/>
        <v>1</v>
      </c>
      <c r="T2251" s="7">
        <f t="shared" si="325"/>
        <v>129026</v>
      </c>
      <c r="U2251" s="121" t="str">
        <f t="shared" si="326"/>
        <v>1F802</v>
      </c>
      <c r="V2251" s="10">
        <f t="shared" si="327"/>
        <v>248</v>
      </c>
      <c r="W2251" s="10">
        <f t="shared" si="328"/>
        <v>2</v>
      </c>
      <c r="X2251" s="11">
        <f t="shared" si="329"/>
        <v>7</v>
      </c>
      <c r="Y2251" s="11">
        <f t="shared" si="330"/>
        <v>248</v>
      </c>
      <c r="Z2251" s="12" t="str">
        <f t="shared" si="331"/>
        <v>COG &amp; SOG, Rapid Update</v>
      </c>
      <c r="AI2251" s="17"/>
      <c r="AJ2251" s="18"/>
      <c r="AK2251" s="19"/>
      <c r="AQ2251" s="34"/>
      <c r="AR2251" s="34"/>
      <c r="AS2251" s="34"/>
      <c r="AT2251" s="34"/>
      <c r="AU2251" s="34"/>
      <c r="AV2251" s="34"/>
      <c r="AW2251" s="34"/>
      <c r="AX2251" s="222">
        <v>129026</v>
      </c>
      <c r="AY2251" s="6">
        <v>7</v>
      </c>
      <c r="AZ2251" s="6">
        <v>248</v>
      </c>
      <c r="BA2251" s="87" t="s">
        <v>2771</v>
      </c>
      <c r="BB2251" s="39" t="s">
        <v>3001</v>
      </c>
      <c r="BC2251" s="84" t="s">
        <v>2691</v>
      </c>
      <c r="BD2251" s="38" t="s">
        <v>2772</v>
      </c>
      <c r="BE2251" s="39" t="s">
        <v>2457</v>
      </c>
      <c r="BF2251" s="90" t="s">
        <v>2349</v>
      </c>
      <c r="BL2251" s="42" t="s">
        <v>2693</v>
      </c>
      <c r="BM2251" s="43" t="s">
        <v>2688</v>
      </c>
      <c r="BO2251" s="17"/>
      <c r="BP2251" s="18"/>
    </row>
    <row r="2252" spans="1:68" ht="15" customHeight="1" thickBot="1" x14ac:dyDescent="0.35">
      <c r="A2252" s="116">
        <v>2250</v>
      </c>
      <c r="H2252" t="s">
        <v>2522</v>
      </c>
      <c r="I2252" s="244">
        <v>8</v>
      </c>
      <c r="J2252" s="244" t="s">
        <v>2568</v>
      </c>
      <c r="K2252" s="244" t="s">
        <v>2559</v>
      </c>
      <c r="L2252" s="244">
        <v>2</v>
      </c>
      <c r="M2252" s="244">
        <v>9</v>
      </c>
      <c r="N2252" s="244">
        <v>89</v>
      </c>
      <c r="O2252" s="244" t="s">
        <v>2512</v>
      </c>
      <c r="P2252" s="244" t="s">
        <v>2474</v>
      </c>
      <c r="Q2252" s="244" t="s">
        <v>2474</v>
      </c>
      <c r="R2252" s="6">
        <f t="shared" si="323"/>
        <v>2</v>
      </c>
      <c r="S2252" s="6">
        <f t="shared" si="324"/>
        <v>1</v>
      </c>
      <c r="T2252" s="7">
        <f t="shared" si="325"/>
        <v>130306</v>
      </c>
      <c r="U2252" s="121" t="str">
        <f t="shared" si="326"/>
        <v>1FD02</v>
      </c>
      <c r="V2252" s="10">
        <f t="shared" si="327"/>
        <v>253</v>
      </c>
      <c r="W2252" s="10">
        <f t="shared" si="328"/>
        <v>2</v>
      </c>
      <c r="X2252" s="11">
        <f t="shared" si="329"/>
        <v>3</v>
      </c>
      <c r="Y2252" s="11">
        <f t="shared" si="330"/>
        <v>253</v>
      </c>
      <c r="Z2252" s="12" t="str">
        <f t="shared" si="331"/>
        <v>Wind Data</v>
      </c>
      <c r="AI2252" s="17"/>
      <c r="AJ2252" s="18"/>
      <c r="AK2252" s="19"/>
      <c r="AL2252" s="21"/>
      <c r="AM2252" s="21"/>
      <c r="AN2252" s="21"/>
      <c r="AO2252" s="21"/>
      <c r="AP2252" s="20"/>
      <c r="AQ2252" s="22"/>
      <c r="AR2252" s="20"/>
      <c r="AS2252" s="20"/>
      <c r="AT2252" s="20"/>
      <c r="AU2252" s="20"/>
      <c r="AV2252" s="20"/>
      <c r="AW2252" s="20"/>
      <c r="AX2252" s="221">
        <v>130306</v>
      </c>
      <c r="AY2252" s="6">
        <v>3</v>
      </c>
      <c r="AZ2252" s="6">
        <v>253</v>
      </c>
      <c r="BA2252" s="87" t="s">
        <v>2701</v>
      </c>
      <c r="BB2252" s="39" t="s">
        <v>3164</v>
      </c>
      <c r="BC2252" s="84" t="s">
        <v>2349</v>
      </c>
      <c r="BD2252" s="38" t="s">
        <v>2702</v>
      </c>
      <c r="BE2252" s="39" t="s">
        <v>3042</v>
      </c>
      <c r="BF2252" s="90" t="s">
        <v>2691</v>
      </c>
      <c r="BJ2252" s="47" t="s">
        <v>2704</v>
      </c>
      <c r="BL2252" s="42" t="s">
        <v>2705</v>
      </c>
      <c r="BM2252" s="43" t="s">
        <v>2688</v>
      </c>
      <c r="BO2252" s="17">
        <v>35072</v>
      </c>
      <c r="BP2252" s="18" t="s">
        <v>144</v>
      </c>
    </row>
    <row r="2253" spans="1:68" ht="15" customHeight="1" thickBot="1" x14ac:dyDescent="0.35">
      <c r="A2253" s="116">
        <v>2251</v>
      </c>
      <c r="H2253" t="s">
        <v>2619</v>
      </c>
      <c r="I2253" s="244">
        <v>8</v>
      </c>
      <c r="J2253" s="244" t="s">
        <v>2544</v>
      </c>
      <c r="K2253" s="244">
        <v>79</v>
      </c>
      <c r="L2253" s="244" t="s">
        <v>2509</v>
      </c>
      <c r="M2253" s="244">
        <v>19</v>
      </c>
      <c r="N2253" s="244">
        <v>49</v>
      </c>
      <c r="O2253" s="244" t="s">
        <v>2579</v>
      </c>
      <c r="P2253" s="244">
        <v>32</v>
      </c>
      <c r="Q2253" s="244">
        <v>3</v>
      </c>
      <c r="R2253" s="6">
        <f t="shared" si="323"/>
        <v>2</v>
      </c>
      <c r="S2253" s="6">
        <f t="shared" si="324"/>
        <v>1</v>
      </c>
      <c r="T2253" s="7">
        <f t="shared" si="325"/>
        <v>129025</v>
      </c>
      <c r="U2253" s="121" t="str">
        <f t="shared" si="326"/>
        <v>1F801</v>
      </c>
      <c r="V2253" s="10">
        <f t="shared" si="327"/>
        <v>248</v>
      </c>
      <c r="W2253" s="10">
        <f t="shared" si="328"/>
        <v>1</v>
      </c>
      <c r="X2253" s="11">
        <f t="shared" si="329"/>
        <v>7</v>
      </c>
      <c r="Y2253" s="11">
        <f t="shared" si="330"/>
        <v>248</v>
      </c>
      <c r="Z2253" s="12" t="str">
        <f t="shared" si="331"/>
        <v>Position, Rapid Update</v>
      </c>
      <c r="AI2253" s="17"/>
      <c r="AJ2253" s="18"/>
      <c r="AK2253" s="19"/>
      <c r="AQ2253" s="37"/>
      <c r="AR2253" s="34"/>
      <c r="AS2253" s="34"/>
      <c r="AT2253" s="34"/>
      <c r="AU2253" s="34"/>
      <c r="AV2253" s="34"/>
      <c r="AW2253" s="34"/>
      <c r="AX2253" s="222">
        <v>129025</v>
      </c>
      <c r="AY2253" s="6">
        <v>7</v>
      </c>
      <c r="AZ2253" s="6">
        <v>248</v>
      </c>
      <c r="BA2253" s="87" t="s">
        <v>2689</v>
      </c>
      <c r="BB2253" s="39" t="s">
        <v>2690</v>
      </c>
      <c r="BC2253" s="84" t="s">
        <v>2691</v>
      </c>
      <c r="BD2253" s="38" t="s">
        <v>2350</v>
      </c>
      <c r="BE2253" s="39" t="s">
        <v>2692</v>
      </c>
      <c r="BF2253" s="90" t="s">
        <v>2691</v>
      </c>
      <c r="BL2253" s="42" t="s">
        <v>2693</v>
      </c>
      <c r="BM2253" s="43" t="s">
        <v>2688</v>
      </c>
      <c r="BO2253" s="17">
        <v>35328</v>
      </c>
      <c r="BP2253" s="18" t="s">
        <v>145</v>
      </c>
    </row>
    <row r="2254" spans="1:68" ht="15" customHeight="1" thickBot="1" x14ac:dyDescent="0.35">
      <c r="A2254" s="116">
        <v>2252</v>
      </c>
      <c r="H2254" t="s">
        <v>2620</v>
      </c>
      <c r="I2254" s="244">
        <v>8</v>
      </c>
      <c r="J2254" s="244">
        <v>0</v>
      </c>
      <c r="K2254" s="244" t="s">
        <v>2474</v>
      </c>
      <c r="L2254" s="244" t="s">
        <v>2474</v>
      </c>
      <c r="M2254" s="244" t="s">
        <v>2474</v>
      </c>
      <c r="N2254" s="244" t="s">
        <v>2521</v>
      </c>
      <c r="O2254" s="244">
        <v>2</v>
      </c>
      <c r="P2254" s="244" t="s">
        <v>2474</v>
      </c>
      <c r="Q2254" s="244" t="s">
        <v>2474</v>
      </c>
      <c r="R2254" s="6">
        <f t="shared" si="323"/>
        <v>2</v>
      </c>
      <c r="S2254" s="6">
        <f t="shared" si="324"/>
        <v>1</v>
      </c>
      <c r="T2254" s="7">
        <f t="shared" si="325"/>
        <v>127245</v>
      </c>
      <c r="U2254" s="121" t="str">
        <f t="shared" si="326"/>
        <v>1F10D</v>
      </c>
      <c r="V2254" s="10">
        <f t="shared" si="327"/>
        <v>241</v>
      </c>
      <c r="W2254" s="10">
        <f t="shared" si="328"/>
        <v>13</v>
      </c>
      <c r="X2254" s="11">
        <f t="shared" si="329"/>
        <v>1</v>
      </c>
      <c r="Y2254" s="11">
        <f t="shared" si="330"/>
        <v>241</v>
      </c>
      <c r="Z2254" s="12" t="str">
        <f t="shared" si="331"/>
        <v>Rudder</v>
      </c>
      <c r="AI2254" s="17"/>
      <c r="AJ2254" s="18"/>
      <c r="AK2254" s="19"/>
      <c r="AL2254" s="21"/>
      <c r="AM2254" s="21"/>
      <c r="AN2254" s="21"/>
      <c r="AO2254" s="21"/>
      <c r="AP2254" s="20"/>
      <c r="AQ2254" s="22"/>
      <c r="AR2254" s="20"/>
      <c r="AS2254" s="20"/>
      <c r="AT2254" s="20"/>
      <c r="AU2254" s="20"/>
      <c r="AV2254" s="20"/>
      <c r="AW2254" s="20"/>
      <c r="AX2254" s="221">
        <v>127245</v>
      </c>
      <c r="AY2254" s="6">
        <v>1</v>
      </c>
      <c r="AZ2254" s="6">
        <v>241</v>
      </c>
      <c r="BA2254" s="87" t="s">
        <v>2696</v>
      </c>
      <c r="BB2254" s="39" t="s">
        <v>2999</v>
      </c>
      <c r="BC2254" s="84" t="s">
        <v>2691</v>
      </c>
      <c r="BL2254" s="42" t="s">
        <v>2698</v>
      </c>
      <c r="BM2254" s="43" t="s">
        <v>2688</v>
      </c>
      <c r="BO2254" s="17">
        <v>35584</v>
      </c>
      <c r="BP2254" s="18" t="s">
        <v>146</v>
      </c>
    </row>
    <row r="2255" spans="1:68" ht="15" customHeight="1" thickBot="1" x14ac:dyDescent="0.35">
      <c r="A2255" s="116">
        <v>2253</v>
      </c>
      <c r="H2255" t="s">
        <v>2621</v>
      </c>
      <c r="I2255" s="244">
        <v>8</v>
      </c>
      <c r="J2255" s="244" t="s">
        <v>2534</v>
      </c>
      <c r="K2255" s="244" t="s">
        <v>2519</v>
      </c>
      <c r="L2255" s="244" t="s">
        <v>2506</v>
      </c>
      <c r="M2255" s="244">
        <v>0</v>
      </c>
      <c r="N2255" s="244">
        <v>0</v>
      </c>
      <c r="O2255" s="244" t="s">
        <v>2474</v>
      </c>
      <c r="P2255" s="244" t="s">
        <v>2483</v>
      </c>
      <c r="Q2255" s="244" t="s">
        <v>2520</v>
      </c>
      <c r="R2255" s="6">
        <f t="shared" si="323"/>
        <v>2</v>
      </c>
      <c r="S2255" s="6">
        <f t="shared" si="324"/>
        <v>1</v>
      </c>
      <c r="T2255" s="7">
        <f t="shared" si="325"/>
        <v>127250</v>
      </c>
      <c r="U2255" s="121" t="str">
        <f t="shared" si="326"/>
        <v>1F112</v>
      </c>
      <c r="V2255" s="10">
        <f t="shared" si="327"/>
        <v>241</v>
      </c>
      <c r="W2255" s="10">
        <f t="shared" si="328"/>
        <v>18</v>
      </c>
      <c r="X2255" s="11">
        <f t="shared" si="329"/>
        <v>1</v>
      </c>
      <c r="Y2255" s="11">
        <f t="shared" si="330"/>
        <v>241</v>
      </c>
      <c r="Z2255" s="12" t="str">
        <f t="shared" si="331"/>
        <v>Vessel Heading</v>
      </c>
      <c r="AI2255" s="17"/>
      <c r="AJ2255" s="18"/>
      <c r="AK2255" s="19"/>
      <c r="AQ2255" s="37"/>
      <c r="AR2255" s="34"/>
      <c r="AS2255" s="34"/>
      <c r="AT2255" s="34"/>
      <c r="AU2255" s="34"/>
      <c r="AV2255" s="34"/>
      <c r="AW2255" s="34"/>
      <c r="AX2255" s="222">
        <v>127250</v>
      </c>
      <c r="AY2255" s="6">
        <v>1</v>
      </c>
      <c r="AZ2255" s="6">
        <v>241</v>
      </c>
      <c r="BA2255" s="87" t="s">
        <v>18</v>
      </c>
      <c r="BB2255" s="39" t="s">
        <v>2462</v>
      </c>
      <c r="BC2255" s="84" t="s">
        <v>2691</v>
      </c>
      <c r="BL2255" s="42" t="s">
        <v>2698</v>
      </c>
      <c r="BM2255" s="43" t="s">
        <v>2688</v>
      </c>
      <c r="BO2255" s="17">
        <v>35840</v>
      </c>
      <c r="BP2255" s="18" t="s">
        <v>147</v>
      </c>
    </row>
    <row r="2256" spans="1:68" ht="15" customHeight="1" thickBot="1" x14ac:dyDescent="0.35">
      <c r="A2256" s="116">
        <v>2254</v>
      </c>
      <c r="H2256" t="s">
        <v>2622</v>
      </c>
      <c r="I2256" s="244">
        <v>8</v>
      </c>
      <c r="J2256" s="244" t="s">
        <v>2534</v>
      </c>
      <c r="K2256" s="244">
        <v>0</v>
      </c>
      <c r="L2256" s="244" t="s">
        <v>2563</v>
      </c>
      <c r="M2256" s="244" t="s">
        <v>2520</v>
      </c>
      <c r="N2256" s="244">
        <v>5</v>
      </c>
      <c r="O2256" s="244" t="s">
        <v>2474</v>
      </c>
      <c r="P2256" s="244" t="s">
        <v>2474</v>
      </c>
      <c r="Q2256" s="244" t="s">
        <v>2474</v>
      </c>
      <c r="R2256" s="6">
        <f t="shared" si="323"/>
        <v>2</v>
      </c>
      <c r="S2256" s="6">
        <f t="shared" si="324"/>
        <v>1</v>
      </c>
      <c r="T2256" s="7">
        <f t="shared" si="325"/>
        <v>127251</v>
      </c>
      <c r="U2256" s="121" t="str">
        <f t="shared" si="326"/>
        <v>1F113</v>
      </c>
      <c r="V2256" s="10">
        <f t="shared" si="327"/>
        <v>241</v>
      </c>
      <c r="W2256" s="10">
        <f t="shared" si="328"/>
        <v>19</v>
      </c>
      <c r="X2256" s="11">
        <f t="shared" si="329"/>
        <v>1</v>
      </c>
      <c r="Y2256" s="11">
        <f t="shared" si="330"/>
        <v>241</v>
      </c>
      <c r="Z2256" s="12" t="str">
        <f t="shared" si="331"/>
        <v>Rate of Turn</v>
      </c>
      <c r="AI2256" s="17"/>
      <c r="AJ2256" s="18"/>
      <c r="AK2256" s="19"/>
      <c r="AL2256" s="21"/>
      <c r="AM2256" s="21"/>
      <c r="AN2256" s="21"/>
      <c r="AO2256" s="21"/>
      <c r="AP2256" s="20"/>
      <c r="AQ2256" s="22"/>
      <c r="AR2256" s="20"/>
      <c r="AS2256" s="20"/>
      <c r="AT2256" s="20"/>
      <c r="AU2256" s="20"/>
      <c r="AV2256" s="20"/>
      <c r="AW2256" s="20"/>
      <c r="AX2256" s="221">
        <v>127251</v>
      </c>
      <c r="AY2256" s="6">
        <v>1</v>
      </c>
      <c r="AZ2256" s="6">
        <v>241</v>
      </c>
      <c r="BA2256" s="87" t="s">
        <v>2699</v>
      </c>
      <c r="BB2256" s="39" t="s">
        <v>2700</v>
      </c>
      <c r="BC2256" s="84" t="s">
        <v>2691</v>
      </c>
      <c r="BL2256" s="42" t="s">
        <v>2698</v>
      </c>
      <c r="BM2256" s="43" t="s">
        <v>2688</v>
      </c>
      <c r="BO2256" s="17">
        <v>36096</v>
      </c>
      <c r="BP2256" s="18" t="s">
        <v>148</v>
      </c>
    </row>
    <row r="2257" spans="1:68" ht="15" customHeight="1" thickBot="1" x14ac:dyDescent="0.35">
      <c r="A2257" s="116">
        <v>2255</v>
      </c>
      <c r="H2257" t="s">
        <v>2623</v>
      </c>
      <c r="I2257" s="244">
        <v>8</v>
      </c>
      <c r="J2257" s="244" t="s">
        <v>2534</v>
      </c>
      <c r="K2257" s="244" t="s">
        <v>2559</v>
      </c>
      <c r="L2257" s="244">
        <v>2</v>
      </c>
      <c r="M2257" s="244">
        <v>9</v>
      </c>
      <c r="N2257" s="244">
        <v>89</v>
      </c>
      <c r="O2257" s="244" t="s">
        <v>2515</v>
      </c>
      <c r="P2257" s="244" t="s">
        <v>2474</v>
      </c>
      <c r="Q2257" s="244" t="s">
        <v>2474</v>
      </c>
      <c r="R2257" s="6">
        <f t="shared" si="323"/>
        <v>2</v>
      </c>
      <c r="S2257" s="6">
        <f t="shared" si="324"/>
        <v>1</v>
      </c>
      <c r="T2257" s="7">
        <f t="shared" si="325"/>
        <v>130306</v>
      </c>
      <c r="U2257" s="121" t="str">
        <f t="shared" si="326"/>
        <v>1FD02</v>
      </c>
      <c r="V2257" s="10">
        <f t="shared" si="327"/>
        <v>253</v>
      </c>
      <c r="W2257" s="10">
        <f t="shared" si="328"/>
        <v>2</v>
      </c>
      <c r="X2257" s="11">
        <f t="shared" si="329"/>
        <v>1</v>
      </c>
      <c r="Y2257" s="11">
        <f t="shared" si="330"/>
        <v>253</v>
      </c>
      <c r="Z2257" s="12" t="str">
        <f t="shared" si="331"/>
        <v>Wind Data</v>
      </c>
      <c r="AI2257" s="17"/>
      <c r="AJ2257" s="18"/>
      <c r="AK2257" s="19"/>
      <c r="AQ2257" s="37"/>
      <c r="AR2257" s="34"/>
      <c r="AS2257" s="34"/>
      <c r="AT2257" s="34"/>
      <c r="AU2257" s="34"/>
      <c r="AV2257" s="34"/>
      <c r="AW2257" s="34"/>
      <c r="AX2257" s="222">
        <v>130306</v>
      </c>
      <c r="AY2257" s="6">
        <v>1</v>
      </c>
      <c r="AZ2257" s="6">
        <v>253</v>
      </c>
      <c r="BA2257" s="87" t="s">
        <v>2701</v>
      </c>
      <c r="BB2257" s="39" t="s">
        <v>3164</v>
      </c>
      <c r="BC2257" s="84" t="s">
        <v>2349</v>
      </c>
      <c r="BD2257" s="38" t="s">
        <v>2702</v>
      </c>
      <c r="BE2257" s="39" t="s">
        <v>3042</v>
      </c>
      <c r="BF2257" s="90" t="s">
        <v>2691</v>
      </c>
      <c r="BJ2257" s="47" t="s">
        <v>2703</v>
      </c>
      <c r="BL2257" s="42" t="s">
        <v>2698</v>
      </c>
      <c r="BM2257" s="43" t="s">
        <v>2688</v>
      </c>
      <c r="BO2257" s="17">
        <v>36352</v>
      </c>
      <c r="BP2257" s="18" t="s">
        <v>149</v>
      </c>
    </row>
    <row r="2258" spans="1:68" ht="15" customHeight="1" thickBot="1" x14ac:dyDescent="0.35">
      <c r="A2258" s="116">
        <v>2256</v>
      </c>
      <c r="H2258" t="s">
        <v>2522</v>
      </c>
      <c r="I2258" s="244">
        <v>8</v>
      </c>
      <c r="J2258" s="244" t="s">
        <v>2568</v>
      </c>
      <c r="K2258" s="244" t="s">
        <v>2559</v>
      </c>
      <c r="L2258" s="244">
        <v>2</v>
      </c>
      <c r="M2258" s="244">
        <v>9</v>
      </c>
      <c r="N2258" s="244">
        <v>89</v>
      </c>
      <c r="O2258" s="244" t="s">
        <v>2512</v>
      </c>
      <c r="P2258" s="244" t="s">
        <v>2474</v>
      </c>
      <c r="Q2258" s="244" t="s">
        <v>2474</v>
      </c>
      <c r="R2258" s="6">
        <f t="shared" si="323"/>
        <v>2</v>
      </c>
      <c r="S2258" s="6">
        <f t="shared" si="324"/>
        <v>1</v>
      </c>
      <c r="T2258" s="7">
        <f t="shared" si="325"/>
        <v>130306</v>
      </c>
      <c r="U2258" s="121" t="str">
        <f t="shared" si="326"/>
        <v>1FD02</v>
      </c>
      <c r="V2258" s="10">
        <f t="shared" si="327"/>
        <v>253</v>
      </c>
      <c r="W2258" s="10">
        <f t="shared" si="328"/>
        <v>2</v>
      </c>
      <c r="X2258" s="11">
        <f t="shared" si="329"/>
        <v>3</v>
      </c>
      <c r="Y2258" s="11">
        <f t="shared" si="330"/>
        <v>253</v>
      </c>
      <c r="Z2258" s="12" t="str">
        <f t="shared" si="331"/>
        <v>Wind Data</v>
      </c>
      <c r="AI2258" s="17"/>
      <c r="AJ2258" s="18"/>
      <c r="AK2258" s="19"/>
      <c r="AL2258" s="21"/>
      <c r="AM2258" s="21"/>
      <c r="AN2258" s="21"/>
      <c r="AO2258" s="21"/>
      <c r="AP2258" s="20"/>
      <c r="AQ2258" s="22"/>
      <c r="AR2258" s="20"/>
      <c r="AS2258" s="20"/>
      <c r="AT2258" s="20"/>
      <c r="AU2258" s="20"/>
      <c r="AV2258" s="20"/>
      <c r="AW2258" s="20"/>
      <c r="AX2258" s="221">
        <v>130306</v>
      </c>
      <c r="AY2258" s="6">
        <v>3</v>
      </c>
      <c r="AZ2258" s="6">
        <v>253</v>
      </c>
      <c r="BA2258" s="87" t="s">
        <v>2701</v>
      </c>
      <c r="BB2258" s="39" t="s">
        <v>3164</v>
      </c>
      <c r="BC2258" s="84" t="s">
        <v>2349</v>
      </c>
      <c r="BD2258" s="38" t="s">
        <v>2702</v>
      </c>
      <c r="BE2258" s="39" t="s">
        <v>3042</v>
      </c>
      <c r="BF2258" s="90" t="s">
        <v>2691</v>
      </c>
      <c r="BJ2258" s="47" t="s">
        <v>2704</v>
      </c>
      <c r="BL2258" s="42" t="s">
        <v>2705</v>
      </c>
      <c r="BM2258" s="43" t="s">
        <v>2688</v>
      </c>
      <c r="BO2258" s="17">
        <v>36608</v>
      </c>
      <c r="BP2258" s="18" t="s">
        <v>150</v>
      </c>
    </row>
    <row r="2259" spans="1:68" ht="15" customHeight="1" thickBot="1" x14ac:dyDescent="0.35">
      <c r="A2259" s="116">
        <v>2257</v>
      </c>
      <c r="H2259" t="s">
        <v>2619</v>
      </c>
      <c r="I2259" s="244">
        <v>8</v>
      </c>
      <c r="J2259" s="244" t="s">
        <v>2544</v>
      </c>
      <c r="K2259" s="244">
        <v>79</v>
      </c>
      <c r="L2259" s="244" t="s">
        <v>2509</v>
      </c>
      <c r="M2259" s="244">
        <v>19</v>
      </c>
      <c r="N2259" s="244">
        <v>47</v>
      </c>
      <c r="O2259" s="244" t="s">
        <v>2579</v>
      </c>
      <c r="P2259" s="244">
        <v>32</v>
      </c>
      <c r="Q2259" s="244">
        <v>3</v>
      </c>
      <c r="R2259" s="6">
        <f t="shared" si="323"/>
        <v>2</v>
      </c>
      <c r="S2259" s="6">
        <f t="shared" si="324"/>
        <v>1</v>
      </c>
      <c r="T2259" s="7">
        <f t="shared" si="325"/>
        <v>129025</v>
      </c>
      <c r="U2259" s="121" t="str">
        <f t="shared" si="326"/>
        <v>1F801</v>
      </c>
      <c r="V2259" s="10">
        <f t="shared" si="327"/>
        <v>248</v>
      </c>
      <c r="W2259" s="10">
        <f t="shared" si="328"/>
        <v>1</v>
      </c>
      <c r="X2259" s="11">
        <f t="shared" si="329"/>
        <v>7</v>
      </c>
      <c r="Y2259" s="11">
        <f t="shared" si="330"/>
        <v>248</v>
      </c>
      <c r="Z2259" s="12" t="str">
        <f t="shared" si="331"/>
        <v>Position, Rapid Update</v>
      </c>
      <c r="AI2259" s="17"/>
      <c r="AJ2259" s="18"/>
      <c r="AK2259" s="19"/>
      <c r="AQ2259" s="37"/>
      <c r="AR2259" s="34"/>
      <c r="AS2259" s="34"/>
      <c r="AT2259" s="34"/>
      <c r="AU2259" s="34"/>
      <c r="AV2259" s="34"/>
      <c r="AW2259" s="34"/>
      <c r="AX2259" s="222">
        <v>129025</v>
      </c>
      <c r="AY2259" s="6">
        <v>7</v>
      </c>
      <c r="AZ2259" s="6">
        <v>248</v>
      </c>
      <c r="BA2259" s="87" t="s">
        <v>2689</v>
      </c>
      <c r="BB2259" s="39" t="s">
        <v>2690</v>
      </c>
      <c r="BC2259" s="84" t="s">
        <v>2691</v>
      </c>
      <c r="BD2259" s="38" t="s">
        <v>2350</v>
      </c>
      <c r="BE2259" s="39" t="s">
        <v>2692</v>
      </c>
      <c r="BF2259" s="90" t="s">
        <v>2691</v>
      </c>
      <c r="BL2259" s="42" t="s">
        <v>2693</v>
      </c>
      <c r="BM2259" s="43" t="s">
        <v>2688</v>
      </c>
      <c r="BO2259" s="17">
        <v>61460</v>
      </c>
      <c r="BP2259" s="18" t="s">
        <v>263</v>
      </c>
    </row>
    <row r="2260" spans="1:68" ht="15" customHeight="1" thickBot="1" x14ac:dyDescent="0.35">
      <c r="A2260" s="116">
        <v>2258</v>
      </c>
      <c r="H2260" t="s">
        <v>2620</v>
      </c>
      <c r="I2260" s="244">
        <v>8</v>
      </c>
      <c r="J2260" s="244">
        <v>0</v>
      </c>
      <c r="K2260" s="244" t="s">
        <v>2474</v>
      </c>
      <c r="L2260" s="244" t="s">
        <v>2474</v>
      </c>
      <c r="M2260" s="244" t="s">
        <v>2474</v>
      </c>
      <c r="N2260" s="244">
        <v>46</v>
      </c>
      <c r="O2260" s="244">
        <v>2</v>
      </c>
      <c r="P2260" s="244" t="s">
        <v>2474</v>
      </c>
      <c r="Q2260" s="244" t="s">
        <v>2474</v>
      </c>
      <c r="R2260" s="6">
        <f t="shared" si="323"/>
        <v>2</v>
      </c>
      <c r="S2260" s="6">
        <f t="shared" si="324"/>
        <v>1</v>
      </c>
      <c r="T2260" s="7">
        <f t="shared" si="325"/>
        <v>127245</v>
      </c>
      <c r="U2260" s="121" t="str">
        <f t="shared" si="326"/>
        <v>1F10D</v>
      </c>
      <c r="V2260" s="10">
        <f t="shared" si="327"/>
        <v>241</v>
      </c>
      <c r="W2260" s="10">
        <f t="shared" si="328"/>
        <v>13</v>
      </c>
      <c r="X2260" s="11">
        <f t="shared" si="329"/>
        <v>1</v>
      </c>
      <c r="Y2260" s="11">
        <f t="shared" si="330"/>
        <v>241</v>
      </c>
      <c r="Z2260" s="12" t="str">
        <f t="shared" si="331"/>
        <v>Rudder</v>
      </c>
      <c r="AI2260" s="17"/>
      <c r="AJ2260" s="18"/>
      <c r="AK2260" s="19"/>
      <c r="AL2260" s="21"/>
      <c r="AM2260" s="21"/>
      <c r="AN2260" s="21"/>
      <c r="AO2260" s="21"/>
      <c r="AP2260" s="20"/>
      <c r="AQ2260" s="22"/>
      <c r="AR2260" s="20"/>
      <c r="AS2260" s="20"/>
      <c r="AT2260" s="20"/>
      <c r="AU2260" s="20"/>
      <c r="AV2260" s="20"/>
      <c r="AW2260" s="20"/>
      <c r="AX2260" s="221">
        <v>127245</v>
      </c>
      <c r="AY2260" s="6">
        <v>1</v>
      </c>
      <c r="AZ2260" s="6">
        <v>241</v>
      </c>
      <c r="BA2260" s="87" t="s">
        <v>2696</v>
      </c>
      <c r="BB2260" s="39" t="s">
        <v>3003</v>
      </c>
      <c r="BC2260" s="84" t="s">
        <v>2691</v>
      </c>
      <c r="BL2260" s="42" t="s">
        <v>2698</v>
      </c>
      <c r="BM2260" s="43" t="s">
        <v>2688</v>
      </c>
      <c r="BO2260" s="17">
        <v>61461</v>
      </c>
      <c r="BP2260" s="18" t="s">
        <v>264</v>
      </c>
    </row>
    <row r="2261" spans="1:68" ht="15" customHeight="1" thickBot="1" x14ac:dyDescent="0.35">
      <c r="A2261" s="116">
        <v>2259</v>
      </c>
      <c r="H2261" t="s">
        <v>2525</v>
      </c>
      <c r="I2261" s="244">
        <v>8</v>
      </c>
      <c r="J2261" s="244">
        <v>80</v>
      </c>
      <c r="K2261" s="244" t="s">
        <v>2521</v>
      </c>
      <c r="L2261" s="244">
        <v>0</v>
      </c>
      <c r="M2261" s="244">
        <v>0</v>
      </c>
      <c r="N2261" s="244" t="s">
        <v>2474</v>
      </c>
      <c r="O2261" s="244" t="s">
        <v>2483</v>
      </c>
      <c r="P2261" s="244" t="s">
        <v>2474</v>
      </c>
      <c r="Q2261" s="244" t="s">
        <v>2483</v>
      </c>
      <c r="R2261" s="6">
        <f t="shared" si="323"/>
        <v>2</v>
      </c>
      <c r="S2261" s="6">
        <f t="shared" si="324"/>
        <v>1</v>
      </c>
      <c r="T2261" s="7">
        <f t="shared" si="325"/>
        <v>130578</v>
      </c>
      <c r="U2261" s="121" t="str">
        <f t="shared" si="326"/>
        <v>1FE12</v>
      </c>
      <c r="V2261" s="10">
        <f t="shared" si="327"/>
        <v>254</v>
      </c>
      <c r="W2261" s="10">
        <f t="shared" si="328"/>
        <v>18</v>
      </c>
      <c r="X2261" s="11">
        <f t="shared" si="329"/>
        <v>3</v>
      </c>
      <c r="Y2261" s="11">
        <f t="shared" si="330"/>
        <v>254</v>
      </c>
      <c r="Z2261" s="12" t="str">
        <f t="shared" si="331"/>
        <v>Vessel Speed Components</v>
      </c>
      <c r="AI2261" s="17"/>
      <c r="AJ2261" s="18"/>
      <c r="AK2261" s="19"/>
      <c r="AQ2261" s="37"/>
      <c r="AR2261" s="34"/>
      <c r="AS2261" s="34"/>
      <c r="AT2261" s="34"/>
      <c r="AU2261" s="34"/>
      <c r="AV2261" s="34"/>
      <c r="AW2261" s="34"/>
      <c r="AX2261" s="222">
        <v>130578</v>
      </c>
      <c r="AY2261" s="6">
        <v>3</v>
      </c>
      <c r="AZ2261" s="6">
        <v>254</v>
      </c>
      <c r="BA2261" s="87" t="s">
        <v>2724</v>
      </c>
      <c r="BB2261" s="39" t="s">
        <v>2709</v>
      </c>
      <c r="BC2261" s="84" t="s">
        <v>2710</v>
      </c>
      <c r="BD2261" s="38" t="s">
        <v>2353</v>
      </c>
      <c r="BE2261" s="39" t="s">
        <v>2457</v>
      </c>
      <c r="BF2261" s="90" t="s">
        <v>2349</v>
      </c>
      <c r="BG2261" s="58" t="s">
        <v>2725</v>
      </c>
      <c r="BI2261" s="6" t="s">
        <v>2349</v>
      </c>
      <c r="BL2261" s="42" t="s">
        <v>2705</v>
      </c>
      <c r="BM2261" s="43" t="s">
        <v>2688</v>
      </c>
      <c r="BO2261" s="17">
        <v>61462</v>
      </c>
      <c r="BP2261" s="18" t="s">
        <v>265</v>
      </c>
    </row>
    <row r="2262" spans="1:68" ht="15" customHeight="1" thickBot="1" x14ac:dyDescent="0.35">
      <c r="A2262" s="116">
        <v>2260</v>
      </c>
      <c r="H2262" t="s">
        <v>2621</v>
      </c>
      <c r="I2262" s="244">
        <v>8</v>
      </c>
      <c r="J2262" s="244">
        <v>18</v>
      </c>
      <c r="K2262" s="244" t="s">
        <v>2519</v>
      </c>
      <c r="L2262" s="244" t="s">
        <v>2506</v>
      </c>
      <c r="M2262" s="244">
        <v>0</v>
      </c>
      <c r="N2262" s="244">
        <v>0</v>
      </c>
      <c r="O2262" s="244" t="s">
        <v>2474</v>
      </c>
      <c r="P2262" s="244" t="s">
        <v>2483</v>
      </c>
      <c r="Q2262" s="244" t="s">
        <v>2520</v>
      </c>
      <c r="R2262" s="6">
        <f t="shared" si="323"/>
        <v>2</v>
      </c>
      <c r="S2262" s="6">
        <f t="shared" si="324"/>
        <v>1</v>
      </c>
      <c r="T2262" s="7">
        <f t="shared" si="325"/>
        <v>127250</v>
      </c>
      <c r="U2262" s="121" t="str">
        <f t="shared" si="326"/>
        <v>1F112</v>
      </c>
      <c r="V2262" s="10">
        <f t="shared" si="327"/>
        <v>241</v>
      </c>
      <c r="W2262" s="10">
        <f t="shared" si="328"/>
        <v>18</v>
      </c>
      <c r="X2262" s="11">
        <f t="shared" si="329"/>
        <v>1</v>
      </c>
      <c r="Y2262" s="11">
        <f t="shared" si="330"/>
        <v>241</v>
      </c>
      <c r="Z2262" s="12" t="str">
        <f t="shared" si="331"/>
        <v>Vessel Heading</v>
      </c>
      <c r="AI2262" s="17"/>
      <c r="AJ2262" s="18"/>
      <c r="AK2262" s="19"/>
      <c r="AL2262" s="21"/>
      <c r="AM2262" s="21"/>
      <c r="AN2262" s="21"/>
      <c r="AO2262" s="21"/>
      <c r="AP2262" s="20"/>
      <c r="AQ2262" s="22"/>
      <c r="AR2262" s="20"/>
      <c r="AS2262" s="20"/>
      <c r="AT2262" s="20"/>
      <c r="AU2262" s="20"/>
      <c r="AV2262" s="20"/>
      <c r="AW2262" s="20"/>
      <c r="AX2262" s="221">
        <v>127250</v>
      </c>
      <c r="AY2262" s="6">
        <v>1</v>
      </c>
      <c r="AZ2262" s="6">
        <v>241</v>
      </c>
      <c r="BA2262" s="87" t="s">
        <v>18</v>
      </c>
      <c r="BB2262" s="39" t="s">
        <v>2462</v>
      </c>
      <c r="BC2262" s="84" t="s">
        <v>2691</v>
      </c>
      <c r="BL2262" s="42" t="s">
        <v>2698</v>
      </c>
      <c r="BM2262" s="43" t="s">
        <v>2688</v>
      </c>
      <c r="BO2262" s="17">
        <v>61463</v>
      </c>
      <c r="BP2262" s="18" t="s">
        <v>266</v>
      </c>
    </row>
    <row r="2263" spans="1:68" ht="15" customHeight="1" thickBot="1" x14ac:dyDescent="0.35">
      <c r="A2263" s="116">
        <v>2261</v>
      </c>
      <c r="H2263" t="s">
        <v>2622</v>
      </c>
      <c r="I2263" s="244">
        <v>8</v>
      </c>
      <c r="J2263" s="244">
        <v>18</v>
      </c>
      <c r="K2263" s="244">
        <v>0</v>
      </c>
      <c r="L2263" s="244" t="s">
        <v>2563</v>
      </c>
      <c r="M2263" s="244" t="s">
        <v>2520</v>
      </c>
      <c r="N2263" s="244">
        <v>5</v>
      </c>
      <c r="O2263" s="244" t="s">
        <v>2474</v>
      </c>
      <c r="P2263" s="244" t="s">
        <v>2474</v>
      </c>
      <c r="Q2263" s="244" t="s">
        <v>2474</v>
      </c>
      <c r="R2263" s="6">
        <f t="shared" si="323"/>
        <v>2</v>
      </c>
      <c r="S2263" s="6">
        <f t="shared" si="324"/>
        <v>1</v>
      </c>
      <c r="T2263" s="7">
        <f t="shared" si="325"/>
        <v>127251</v>
      </c>
      <c r="U2263" s="121" t="str">
        <f t="shared" si="326"/>
        <v>1F113</v>
      </c>
      <c r="V2263" s="10">
        <f t="shared" si="327"/>
        <v>241</v>
      </c>
      <c r="W2263" s="10">
        <f t="shared" si="328"/>
        <v>19</v>
      </c>
      <c r="X2263" s="11">
        <f t="shared" si="329"/>
        <v>1</v>
      </c>
      <c r="Y2263" s="11">
        <f t="shared" si="330"/>
        <v>241</v>
      </c>
      <c r="Z2263" s="12" t="str">
        <f t="shared" si="331"/>
        <v>Rate of Turn</v>
      </c>
      <c r="AI2263" s="17"/>
      <c r="AJ2263" s="18"/>
      <c r="AK2263" s="19"/>
      <c r="AQ2263" s="37"/>
      <c r="AR2263" s="34"/>
      <c r="AS2263" s="34"/>
      <c r="AT2263" s="34"/>
      <c r="AU2263" s="34"/>
      <c r="AV2263" s="34"/>
      <c r="AW2263" s="34"/>
      <c r="AX2263" s="222">
        <v>127251</v>
      </c>
      <c r="AY2263" s="6">
        <v>1</v>
      </c>
      <c r="AZ2263" s="6">
        <v>241</v>
      </c>
      <c r="BA2263" s="87" t="s">
        <v>2699</v>
      </c>
      <c r="BB2263" s="39" t="s">
        <v>2700</v>
      </c>
      <c r="BC2263" s="84" t="s">
        <v>2691</v>
      </c>
      <c r="BL2263" s="42" t="s">
        <v>2698</v>
      </c>
      <c r="BM2263" s="43" t="s">
        <v>2688</v>
      </c>
      <c r="BO2263" s="17">
        <v>61464</v>
      </c>
      <c r="BP2263" s="18" t="s">
        <v>267</v>
      </c>
    </row>
    <row r="2264" spans="1:68" ht="15" customHeight="1" thickBot="1" x14ac:dyDescent="0.35">
      <c r="A2264" s="116">
        <v>2262</v>
      </c>
      <c r="H2264" t="s">
        <v>2525</v>
      </c>
      <c r="I2264" s="244">
        <v>8</v>
      </c>
      <c r="J2264" s="244">
        <v>81</v>
      </c>
      <c r="K2264" s="244" t="s">
        <v>2474</v>
      </c>
      <c r="L2264" s="244" t="s">
        <v>2483</v>
      </c>
      <c r="M2264" s="244" t="s">
        <v>2474</v>
      </c>
      <c r="N2264" s="244" t="s">
        <v>2483</v>
      </c>
      <c r="O2264" s="244" t="s">
        <v>2474</v>
      </c>
      <c r="P2264" s="244" t="s">
        <v>2483</v>
      </c>
      <c r="Q2264" s="244" t="s">
        <v>2474</v>
      </c>
      <c r="R2264" s="6">
        <f t="shared" si="323"/>
        <v>2</v>
      </c>
      <c r="S2264" s="6">
        <f t="shared" si="324"/>
        <v>1</v>
      </c>
      <c r="T2264" s="7">
        <f t="shared" si="325"/>
        <v>130578</v>
      </c>
      <c r="U2264" s="121" t="str">
        <f t="shared" si="326"/>
        <v>1FE12</v>
      </c>
      <c r="V2264" s="10">
        <f t="shared" si="327"/>
        <v>254</v>
      </c>
      <c r="W2264" s="10">
        <f t="shared" si="328"/>
        <v>18</v>
      </c>
      <c r="X2264" s="11">
        <f t="shared" si="329"/>
        <v>3</v>
      </c>
      <c r="Y2264" s="11">
        <f t="shared" si="330"/>
        <v>254</v>
      </c>
      <c r="Z2264" s="12" t="str">
        <f t="shared" si="331"/>
        <v>Vessel Speed Components</v>
      </c>
      <c r="AI2264" s="17"/>
      <c r="AJ2264" s="18"/>
      <c r="AK2264" s="19"/>
      <c r="AL2264" s="21"/>
      <c r="AM2264" s="21"/>
      <c r="AN2264" s="21"/>
      <c r="AO2264" s="21"/>
      <c r="AP2264" s="20"/>
      <c r="AQ2264" s="22"/>
      <c r="AR2264" s="20"/>
      <c r="AS2264" s="20"/>
      <c r="AT2264" s="20"/>
      <c r="AU2264" s="20"/>
      <c r="AV2264" s="20"/>
      <c r="AW2264" s="20"/>
      <c r="AX2264" s="221">
        <v>130578</v>
      </c>
      <c r="AY2264" s="6">
        <v>3</v>
      </c>
      <c r="AZ2264" s="6">
        <v>254</v>
      </c>
      <c r="BA2264" s="87" t="s">
        <v>2727</v>
      </c>
      <c r="BB2264" s="39" t="s">
        <v>2352</v>
      </c>
      <c r="BC2264" s="84" t="s">
        <v>2710</v>
      </c>
      <c r="BD2264" s="38" t="s">
        <v>2728</v>
      </c>
      <c r="BG2264" s="58" t="s">
        <v>2725</v>
      </c>
      <c r="BI2264" s="6" t="s">
        <v>2349</v>
      </c>
      <c r="BL2264" s="42" t="s">
        <v>2705</v>
      </c>
      <c r="BM2264" s="43" t="s">
        <v>2688</v>
      </c>
      <c r="BO2264" s="17">
        <v>61465</v>
      </c>
      <c r="BP2264" s="18" t="s">
        <v>268</v>
      </c>
    </row>
    <row r="2265" spans="1:68" ht="15" customHeight="1" thickBot="1" x14ac:dyDescent="0.35">
      <c r="A2265" s="116">
        <v>2263</v>
      </c>
      <c r="H2265" t="s">
        <v>2623</v>
      </c>
      <c r="I2265" s="244">
        <v>8</v>
      </c>
      <c r="J2265" s="244">
        <v>18</v>
      </c>
      <c r="K2265" s="244" t="s">
        <v>2559</v>
      </c>
      <c r="L2265" s="244">
        <v>2</v>
      </c>
      <c r="M2265" s="244">
        <v>9</v>
      </c>
      <c r="N2265" s="244">
        <v>89</v>
      </c>
      <c r="O2265" s="244" t="s">
        <v>2515</v>
      </c>
      <c r="P2265" s="244" t="s">
        <v>2474</v>
      </c>
      <c r="Q2265" s="244" t="s">
        <v>2474</v>
      </c>
      <c r="R2265" s="6">
        <f t="shared" si="323"/>
        <v>2</v>
      </c>
      <c r="S2265" s="6">
        <f t="shared" si="324"/>
        <v>1</v>
      </c>
      <c r="T2265" s="7">
        <f t="shared" si="325"/>
        <v>130306</v>
      </c>
      <c r="U2265" s="121" t="str">
        <f t="shared" si="326"/>
        <v>1FD02</v>
      </c>
      <c r="V2265" s="10">
        <f t="shared" si="327"/>
        <v>253</v>
      </c>
      <c r="W2265" s="10">
        <f t="shared" si="328"/>
        <v>2</v>
      </c>
      <c r="X2265" s="11">
        <f t="shared" si="329"/>
        <v>1</v>
      </c>
      <c r="Y2265" s="11">
        <f t="shared" si="330"/>
        <v>253</v>
      </c>
      <c r="Z2265" s="12" t="str">
        <f t="shared" si="331"/>
        <v>Wind Data</v>
      </c>
      <c r="AI2265" s="17"/>
      <c r="AJ2265" s="18"/>
      <c r="AK2265" s="19"/>
      <c r="AQ2265" s="37"/>
      <c r="AR2265" s="34"/>
      <c r="AS2265" s="34"/>
      <c r="AT2265" s="34"/>
      <c r="AU2265" s="34"/>
      <c r="AV2265" s="34"/>
      <c r="AW2265" s="34"/>
      <c r="AX2265" s="222">
        <v>130306</v>
      </c>
      <c r="AY2265" s="6">
        <v>1</v>
      </c>
      <c r="AZ2265" s="6">
        <v>253</v>
      </c>
      <c r="BA2265" s="87" t="s">
        <v>2701</v>
      </c>
      <c r="BB2265" s="39" t="s">
        <v>3164</v>
      </c>
      <c r="BC2265" s="84" t="s">
        <v>2349</v>
      </c>
      <c r="BD2265" s="38" t="s">
        <v>2702</v>
      </c>
      <c r="BE2265" s="39" t="s">
        <v>3042</v>
      </c>
      <c r="BF2265" s="90" t="s">
        <v>2691</v>
      </c>
      <c r="BJ2265" s="47" t="s">
        <v>2703</v>
      </c>
      <c r="BL2265" s="42" t="s">
        <v>2698</v>
      </c>
      <c r="BM2265" s="43" t="s">
        <v>2688</v>
      </c>
      <c r="BO2265" s="17">
        <v>61466</v>
      </c>
      <c r="BP2265" s="18" t="s">
        <v>269</v>
      </c>
    </row>
    <row r="2266" spans="1:68" ht="15" customHeight="1" thickBot="1" x14ac:dyDescent="0.35">
      <c r="A2266" s="116">
        <v>2264</v>
      </c>
      <c r="H2266" t="s">
        <v>3085</v>
      </c>
      <c r="I2266" s="244">
        <v>3</v>
      </c>
      <c r="J2266" s="244">
        <v>14</v>
      </c>
      <c r="K2266" s="244" t="s">
        <v>2528</v>
      </c>
      <c r="L2266" s="244">
        <v>1</v>
      </c>
      <c r="M2266" s="244"/>
      <c r="N2266" s="244"/>
      <c r="O2266" s="244"/>
      <c r="P2266" s="244"/>
      <c r="Q2266" s="244"/>
      <c r="R2266" s="6">
        <f t="shared" si="323"/>
        <v>6</v>
      </c>
      <c r="S2266" s="6">
        <f t="shared" si="324"/>
        <v>0</v>
      </c>
      <c r="T2266" s="7">
        <f t="shared" si="325"/>
        <v>59904</v>
      </c>
      <c r="U2266" s="121" t="str">
        <f t="shared" si="326"/>
        <v>EA00</v>
      </c>
      <c r="V2266" s="10">
        <f t="shared" si="327"/>
        <v>234</v>
      </c>
      <c r="W2266" s="10">
        <f t="shared" si="328"/>
        <v>4</v>
      </c>
      <c r="X2266" s="11">
        <f t="shared" si="329"/>
        <v>1</v>
      </c>
      <c r="Y2266" s="11">
        <f t="shared" si="330"/>
        <v>4</v>
      </c>
      <c r="Z2266" s="12" t="str">
        <f t="shared" si="331"/>
        <v>Request</v>
      </c>
      <c r="AI2266" s="17"/>
      <c r="AJ2266" s="18"/>
      <c r="AK2266" s="19"/>
      <c r="AL2266" s="21"/>
      <c r="AM2266" s="21"/>
      <c r="AN2266" s="21"/>
      <c r="AO2266" s="21"/>
      <c r="AP2266" s="20"/>
      <c r="AQ2266" s="22"/>
      <c r="AR2266" s="20"/>
      <c r="AS2266" s="20"/>
      <c r="AT2266" s="20"/>
      <c r="AU2266" s="20"/>
      <c r="AV2266" s="20"/>
      <c r="AW2266" s="20"/>
      <c r="AX2266" s="221">
        <v>59904</v>
      </c>
      <c r="AY2266" s="6">
        <v>1</v>
      </c>
      <c r="AZ2266" s="6">
        <v>4</v>
      </c>
      <c r="BA2266" s="87" t="s">
        <v>2817</v>
      </c>
      <c r="BB2266" s="39" t="s">
        <v>2694</v>
      </c>
      <c r="BC2266" s="84" t="s">
        <v>4</v>
      </c>
      <c r="BL2266" s="42" t="s">
        <v>2698</v>
      </c>
      <c r="BM2266" s="43" t="s">
        <v>2818</v>
      </c>
      <c r="BO2266" s="17">
        <v>61690</v>
      </c>
      <c r="BP2266" s="18" t="s">
        <v>394</v>
      </c>
    </row>
    <row r="2267" spans="1:68" ht="15" customHeight="1" thickBot="1" x14ac:dyDescent="0.35">
      <c r="A2267" s="116">
        <v>2265</v>
      </c>
      <c r="H2267" t="s">
        <v>2652</v>
      </c>
      <c r="I2267" s="244">
        <v>8</v>
      </c>
      <c r="J2267" s="244" t="s">
        <v>2533</v>
      </c>
      <c r="K2267" s="244">
        <v>86</v>
      </c>
      <c r="L2267" s="244" t="s">
        <v>2633</v>
      </c>
      <c r="M2267" s="244">
        <v>7</v>
      </c>
      <c r="N2267" s="244">
        <v>74</v>
      </c>
      <c r="O2267" s="244" t="s">
        <v>2646</v>
      </c>
      <c r="P2267" s="244" t="s">
        <v>2490</v>
      </c>
      <c r="Q2267" s="244">
        <v>69</v>
      </c>
      <c r="R2267" s="6">
        <f t="shared" si="323"/>
        <v>6</v>
      </c>
      <c r="S2267" s="6">
        <f t="shared" si="324"/>
        <v>1</v>
      </c>
      <c r="T2267" s="7">
        <f t="shared" si="325"/>
        <v>126996</v>
      </c>
      <c r="U2267" s="121" t="str">
        <f t="shared" si="326"/>
        <v>1F014</v>
      </c>
      <c r="V2267" s="10">
        <f t="shared" si="327"/>
        <v>240</v>
      </c>
      <c r="W2267" s="10">
        <f t="shared" si="328"/>
        <v>20</v>
      </c>
      <c r="X2267" s="11">
        <f t="shared" si="329"/>
        <v>4</v>
      </c>
      <c r="Y2267" s="11">
        <f t="shared" si="330"/>
        <v>240</v>
      </c>
      <c r="Z2267" s="12" t="str">
        <f t="shared" si="331"/>
        <v>Product Information</v>
      </c>
      <c r="AI2267" s="17"/>
      <c r="AJ2267" s="18"/>
      <c r="AK2267" s="19"/>
      <c r="AQ2267" s="37"/>
      <c r="AR2267" s="34"/>
      <c r="AS2267" s="34"/>
      <c r="AT2267" s="34"/>
      <c r="AU2267" s="34"/>
      <c r="AV2267" s="34"/>
      <c r="AW2267" s="34"/>
      <c r="AX2267" s="222">
        <v>126996</v>
      </c>
      <c r="AY2267" s="6">
        <v>4</v>
      </c>
      <c r="AZ2267" s="6">
        <v>240</v>
      </c>
      <c r="BA2267" s="87" t="s">
        <v>2775</v>
      </c>
      <c r="BB2267" s="39" t="s">
        <v>2709</v>
      </c>
      <c r="BC2267" s="84" t="s">
        <v>2710</v>
      </c>
      <c r="BD2267" s="38" t="s">
        <v>2776</v>
      </c>
      <c r="BE2267" s="39" t="s">
        <v>2802</v>
      </c>
      <c r="BL2267" s="42" t="s">
        <v>2819</v>
      </c>
      <c r="BM2267" s="43" t="s">
        <v>2688</v>
      </c>
      <c r="BO2267" s="17">
        <v>61691</v>
      </c>
      <c r="BP2267" s="18" t="s">
        <v>395</v>
      </c>
    </row>
    <row r="2268" spans="1:68" ht="15" customHeight="1" thickBot="1" x14ac:dyDescent="0.35">
      <c r="A2268" s="116">
        <v>2266</v>
      </c>
      <c r="H2268" t="s">
        <v>2652</v>
      </c>
      <c r="I2268" s="244">
        <v>8</v>
      </c>
      <c r="J2268" s="244" t="s">
        <v>2535</v>
      </c>
      <c r="K2268" s="244" t="s">
        <v>2496</v>
      </c>
      <c r="L2268" s="244">
        <v>69</v>
      </c>
      <c r="M2268" s="244">
        <v>50</v>
      </c>
      <c r="N2268" s="244" t="s">
        <v>2489</v>
      </c>
      <c r="O2268" s="244">
        <v>65</v>
      </c>
      <c r="P2268" s="244">
        <v>78</v>
      </c>
      <c r="Q2268" s="244" t="s">
        <v>2492</v>
      </c>
      <c r="R2268" s="6">
        <f t="shared" si="323"/>
        <v>6</v>
      </c>
      <c r="S2268" s="6">
        <f t="shared" si="324"/>
        <v>1</v>
      </c>
      <c r="T2268" s="7">
        <f t="shared" si="325"/>
        <v>126996</v>
      </c>
      <c r="U2268" s="121" t="str">
        <f t="shared" si="326"/>
        <v>1F014</v>
      </c>
      <c r="V2268" s="10">
        <f t="shared" si="327"/>
        <v>240</v>
      </c>
      <c r="W2268" s="10">
        <f t="shared" si="328"/>
        <v>20</v>
      </c>
      <c r="X2268" s="11">
        <f t="shared" si="329"/>
        <v>4</v>
      </c>
      <c r="Y2268" s="11">
        <f t="shared" si="330"/>
        <v>240</v>
      </c>
      <c r="Z2268" s="12" t="str">
        <f t="shared" si="331"/>
        <v>Product Information</v>
      </c>
      <c r="AI2268" s="17"/>
      <c r="AJ2268" s="18"/>
      <c r="AK2268" s="19"/>
      <c r="AL2268" s="21"/>
      <c r="AM2268" s="21"/>
      <c r="AN2268" s="21"/>
      <c r="AO2268" s="21"/>
      <c r="AP2268" s="20"/>
      <c r="AQ2268" s="22"/>
      <c r="AR2268" s="20"/>
      <c r="AS2268" s="20"/>
      <c r="AT2268" s="20"/>
      <c r="AU2268" s="20"/>
      <c r="AV2268" s="20"/>
      <c r="AW2268" s="20"/>
      <c r="AX2268" s="221">
        <v>126996</v>
      </c>
      <c r="AY2268" s="6">
        <v>4</v>
      </c>
      <c r="AZ2268" s="6">
        <v>240</v>
      </c>
      <c r="BA2268" s="87" t="s">
        <v>2777</v>
      </c>
      <c r="BB2268" s="39" t="s">
        <v>2352</v>
      </c>
      <c r="BC2268" s="84" t="s">
        <v>2710</v>
      </c>
      <c r="BD2268" s="38" t="s">
        <v>2776</v>
      </c>
      <c r="BE2268" s="39" t="s">
        <v>2804</v>
      </c>
      <c r="BF2268" s="90" t="s">
        <v>2778</v>
      </c>
      <c r="BL2268" s="42" t="s">
        <v>2819</v>
      </c>
      <c r="BM2268" s="43" t="s">
        <v>2688</v>
      </c>
      <c r="BO2268" s="17">
        <v>61692</v>
      </c>
      <c r="BP2268" s="18" t="s">
        <v>396</v>
      </c>
    </row>
    <row r="2269" spans="1:68" ht="15" customHeight="1" thickBot="1" x14ac:dyDescent="0.35">
      <c r="A2269" s="116">
        <v>2267</v>
      </c>
      <c r="H2269" t="s">
        <v>2652</v>
      </c>
      <c r="I2269" s="244">
        <v>8</v>
      </c>
      <c r="J2269" s="244" t="s">
        <v>2536</v>
      </c>
      <c r="K2269" s="244">
        <v>33</v>
      </c>
      <c r="L2269" s="244">
        <v>57</v>
      </c>
      <c r="M2269" s="244">
        <v>69</v>
      </c>
      <c r="N2269" s="244" t="s">
        <v>2492</v>
      </c>
      <c r="O2269" s="244" t="s">
        <v>2493</v>
      </c>
      <c r="P2269" s="244">
        <v>32</v>
      </c>
      <c r="Q2269" s="244" t="s">
        <v>2529</v>
      </c>
      <c r="R2269" s="6">
        <f t="shared" si="323"/>
        <v>6</v>
      </c>
      <c r="S2269" s="6">
        <f t="shared" si="324"/>
        <v>1</v>
      </c>
      <c r="T2269" s="7">
        <f t="shared" si="325"/>
        <v>126996</v>
      </c>
      <c r="U2269" s="121" t="str">
        <f t="shared" si="326"/>
        <v>1F014</v>
      </c>
      <c r="V2269" s="10">
        <f t="shared" si="327"/>
        <v>240</v>
      </c>
      <c r="W2269" s="10">
        <f t="shared" si="328"/>
        <v>20</v>
      </c>
      <c r="X2269" s="11">
        <f t="shared" si="329"/>
        <v>4</v>
      </c>
      <c r="Y2269" s="11">
        <f t="shared" si="330"/>
        <v>240</v>
      </c>
      <c r="Z2269" s="12" t="str">
        <f t="shared" si="331"/>
        <v>Product Information</v>
      </c>
      <c r="AI2269" s="17"/>
      <c r="AJ2269" s="18"/>
      <c r="AK2269" s="19"/>
      <c r="AQ2269" s="37"/>
      <c r="AR2269" s="34"/>
      <c r="AS2269" s="34"/>
      <c r="AT2269" s="34"/>
      <c r="AU2269" s="34"/>
      <c r="AV2269" s="34"/>
      <c r="AW2269" s="34"/>
      <c r="AX2269" s="222">
        <v>126996</v>
      </c>
      <c r="AY2269" s="6">
        <v>4</v>
      </c>
      <c r="AZ2269" s="6">
        <v>240</v>
      </c>
      <c r="BA2269" s="87" t="s">
        <v>2779</v>
      </c>
      <c r="BB2269" s="39" t="s">
        <v>2411</v>
      </c>
      <c r="BC2269" s="84" t="s">
        <v>2710</v>
      </c>
      <c r="BD2269" s="38" t="s">
        <v>2776</v>
      </c>
      <c r="BE2269" s="39" t="s">
        <v>2805</v>
      </c>
      <c r="BF2269" s="90" t="s">
        <v>2778</v>
      </c>
      <c r="BL2269" s="42" t="s">
        <v>2819</v>
      </c>
      <c r="BM2269" s="43" t="s">
        <v>2688</v>
      </c>
      <c r="BO2269" s="17">
        <v>61693</v>
      </c>
      <c r="BP2269" s="18" t="s">
        <v>397</v>
      </c>
    </row>
    <row r="2270" spans="1:68" ht="15" customHeight="1" thickBot="1" x14ac:dyDescent="0.35">
      <c r="A2270" s="116">
        <v>2268</v>
      </c>
      <c r="H2270" t="s">
        <v>2652</v>
      </c>
      <c r="I2270" s="244">
        <v>8</v>
      </c>
      <c r="J2270" s="244" t="s">
        <v>2640</v>
      </c>
      <c r="K2270" s="244">
        <v>20</v>
      </c>
      <c r="L2270" s="244" t="s">
        <v>2492</v>
      </c>
      <c r="M2270" s="244">
        <v>20</v>
      </c>
      <c r="N2270" s="244">
        <v>49</v>
      </c>
      <c r="O2270" s="244" t="s">
        <v>2496</v>
      </c>
      <c r="P2270" s="244">
        <v>33</v>
      </c>
      <c r="Q2270" s="244" t="s">
        <v>2474</v>
      </c>
      <c r="R2270" s="6">
        <f t="shared" si="323"/>
        <v>6</v>
      </c>
      <c r="S2270" s="6">
        <f t="shared" si="324"/>
        <v>1</v>
      </c>
      <c r="T2270" s="7">
        <f t="shared" si="325"/>
        <v>126996</v>
      </c>
      <c r="U2270" s="121" t="str">
        <f t="shared" si="326"/>
        <v>1F014</v>
      </c>
      <c r="V2270" s="10">
        <f t="shared" si="327"/>
        <v>240</v>
      </c>
      <c r="W2270" s="10">
        <f t="shared" si="328"/>
        <v>20</v>
      </c>
      <c r="X2270" s="11">
        <f t="shared" si="329"/>
        <v>4</v>
      </c>
      <c r="Y2270" s="11">
        <f t="shared" si="330"/>
        <v>240</v>
      </c>
      <c r="Z2270" s="12" t="str">
        <f t="shared" si="331"/>
        <v>Product Information</v>
      </c>
      <c r="AI2270" s="17"/>
      <c r="AJ2270" s="18"/>
      <c r="AK2270" s="19"/>
      <c r="AL2270" s="21"/>
      <c r="AM2270" s="21"/>
      <c r="AN2270" s="21"/>
      <c r="AO2270" s="21"/>
      <c r="AP2270" s="20"/>
      <c r="AQ2270" s="22"/>
      <c r="AR2270" s="20"/>
      <c r="AS2270" s="20"/>
      <c r="AT2270" s="20"/>
      <c r="AU2270" s="20"/>
      <c r="AV2270" s="20"/>
      <c r="AW2270" s="20"/>
      <c r="AX2270" s="221">
        <v>126996</v>
      </c>
      <c r="AY2270" s="6">
        <v>4</v>
      </c>
      <c r="AZ2270" s="6">
        <v>240</v>
      </c>
      <c r="BA2270" s="87" t="s">
        <v>2780</v>
      </c>
      <c r="BB2270" s="39" t="s">
        <v>2412</v>
      </c>
      <c r="BC2270" s="84" t="s">
        <v>2710</v>
      </c>
      <c r="BL2270" s="42" t="s">
        <v>2819</v>
      </c>
      <c r="BM2270" s="43" t="s">
        <v>2688</v>
      </c>
      <c r="BO2270" s="17">
        <v>61694</v>
      </c>
      <c r="BP2270" s="18" t="s">
        <v>398</v>
      </c>
    </row>
    <row r="2271" spans="1:68" ht="15" customHeight="1" thickBot="1" x14ac:dyDescent="0.35">
      <c r="A2271" s="116">
        <v>2269</v>
      </c>
      <c r="H2271" t="s">
        <v>2652</v>
      </c>
      <c r="I2271" s="244">
        <v>8</v>
      </c>
      <c r="J2271" s="244" t="s">
        <v>2641</v>
      </c>
      <c r="K2271" s="244" t="s">
        <v>2474</v>
      </c>
      <c r="L2271" s="244" t="s">
        <v>2474</v>
      </c>
      <c r="M2271" s="244" t="s">
        <v>2474</v>
      </c>
      <c r="N2271" s="244" t="s">
        <v>2474</v>
      </c>
      <c r="O2271" s="244" t="s">
        <v>2474</v>
      </c>
      <c r="P2271" s="244" t="s">
        <v>2474</v>
      </c>
      <c r="Q2271" s="244" t="s">
        <v>2474</v>
      </c>
      <c r="R2271" s="6">
        <f t="shared" si="323"/>
        <v>6</v>
      </c>
      <c r="S2271" s="6">
        <f t="shared" si="324"/>
        <v>1</v>
      </c>
      <c r="T2271" s="7">
        <f t="shared" si="325"/>
        <v>126996</v>
      </c>
      <c r="U2271" s="121" t="str">
        <f t="shared" si="326"/>
        <v>1F014</v>
      </c>
      <c r="V2271" s="10">
        <f t="shared" si="327"/>
        <v>240</v>
      </c>
      <c r="W2271" s="10">
        <f t="shared" si="328"/>
        <v>20</v>
      </c>
      <c r="X2271" s="11">
        <f t="shared" si="329"/>
        <v>4</v>
      </c>
      <c r="Y2271" s="11">
        <f t="shared" si="330"/>
        <v>240</v>
      </c>
      <c r="Z2271" s="12" t="str">
        <f t="shared" si="331"/>
        <v>Product Information</v>
      </c>
      <c r="AI2271" s="17"/>
      <c r="AJ2271" s="18"/>
      <c r="AK2271" s="19"/>
      <c r="AQ2271" s="37"/>
      <c r="AR2271" s="34"/>
      <c r="AS2271" s="34"/>
      <c r="AT2271" s="34"/>
      <c r="AU2271" s="34"/>
      <c r="AV2271" s="34"/>
      <c r="AW2271" s="34"/>
      <c r="AX2271" s="222">
        <v>126996</v>
      </c>
      <c r="AY2271" s="6">
        <v>4</v>
      </c>
      <c r="AZ2271" s="6">
        <v>240</v>
      </c>
      <c r="BA2271" s="87" t="s">
        <v>2781</v>
      </c>
      <c r="BB2271" s="39" t="s">
        <v>2413</v>
      </c>
      <c r="BC2271" s="84" t="s">
        <v>2710</v>
      </c>
      <c r="BL2271" s="42" t="s">
        <v>2819</v>
      </c>
      <c r="BM2271" s="43" t="s">
        <v>2688</v>
      </c>
      <c r="BO2271" s="17">
        <v>61695</v>
      </c>
      <c r="BP2271" s="18" t="s">
        <v>399</v>
      </c>
    </row>
    <row r="2272" spans="1:68" ht="15" customHeight="1" thickBot="1" x14ac:dyDescent="0.35">
      <c r="A2272" s="116">
        <v>2270</v>
      </c>
      <c r="H2272" t="s">
        <v>2652</v>
      </c>
      <c r="I2272" s="244">
        <v>8</v>
      </c>
      <c r="J2272" s="244" t="s">
        <v>2639</v>
      </c>
      <c r="K2272" s="244" t="s">
        <v>2474</v>
      </c>
      <c r="L2272" s="244" t="s">
        <v>2474</v>
      </c>
      <c r="M2272" s="244">
        <v>33</v>
      </c>
      <c r="N2272" s="244" t="s">
        <v>2478</v>
      </c>
      <c r="O2272" s="244">
        <v>32</v>
      </c>
      <c r="P2272" s="244">
        <v>35</v>
      </c>
      <c r="Q2272" s="244" t="s">
        <v>2478</v>
      </c>
      <c r="R2272" s="6">
        <f t="shared" si="323"/>
        <v>6</v>
      </c>
      <c r="S2272" s="6">
        <f t="shared" si="324"/>
        <v>1</v>
      </c>
      <c r="T2272" s="7">
        <f t="shared" si="325"/>
        <v>126996</v>
      </c>
      <c r="U2272" s="121" t="str">
        <f t="shared" si="326"/>
        <v>1F014</v>
      </c>
      <c r="V2272" s="10">
        <f t="shared" si="327"/>
        <v>240</v>
      </c>
      <c r="W2272" s="10">
        <f t="shared" si="328"/>
        <v>20</v>
      </c>
      <c r="X2272" s="11">
        <f t="shared" si="329"/>
        <v>4</v>
      </c>
      <c r="Y2272" s="11">
        <f t="shared" si="330"/>
        <v>240</v>
      </c>
      <c r="Z2272" s="12" t="str">
        <f t="shared" si="331"/>
        <v>Product Information</v>
      </c>
      <c r="AI2272" s="17"/>
      <c r="AJ2272" s="18"/>
      <c r="AK2272" s="19"/>
      <c r="AL2272" s="21"/>
      <c r="AM2272" s="21"/>
      <c r="AN2272" s="21"/>
      <c r="AO2272" s="21"/>
      <c r="AP2272" s="20"/>
      <c r="AQ2272" s="22"/>
      <c r="AR2272" s="20"/>
      <c r="AS2272" s="20"/>
      <c r="AT2272" s="20"/>
      <c r="AU2272" s="20"/>
      <c r="AV2272" s="20"/>
      <c r="AW2272" s="20"/>
      <c r="AX2272" s="221">
        <v>126996</v>
      </c>
      <c r="AY2272" s="6">
        <v>4</v>
      </c>
      <c r="AZ2272" s="6">
        <v>240</v>
      </c>
      <c r="BA2272" s="87" t="s">
        <v>2782</v>
      </c>
      <c r="BB2272" s="39" t="s">
        <v>2415</v>
      </c>
      <c r="BC2272" s="84" t="s">
        <v>2710</v>
      </c>
      <c r="BD2272" s="38" t="s">
        <v>2783</v>
      </c>
      <c r="BE2272" s="39" t="s">
        <v>2806</v>
      </c>
      <c r="BL2272" s="42" t="s">
        <v>2819</v>
      </c>
      <c r="BM2272" s="43" t="s">
        <v>2688</v>
      </c>
      <c r="BO2272" s="17">
        <v>61696</v>
      </c>
      <c r="BP2272" s="18" t="s">
        <v>400</v>
      </c>
    </row>
    <row r="2273" spans="1:68" ht="15" customHeight="1" thickBot="1" x14ac:dyDescent="0.35">
      <c r="A2273" s="116">
        <v>2271</v>
      </c>
      <c r="H2273" t="s">
        <v>2652</v>
      </c>
      <c r="I2273" s="244">
        <v>8</v>
      </c>
      <c r="J2273" s="244" t="s">
        <v>2567</v>
      </c>
      <c r="K2273" s="244">
        <v>31</v>
      </c>
      <c r="L2273" s="244" t="s">
        <v>2474</v>
      </c>
      <c r="M2273" s="244" t="s">
        <v>2474</v>
      </c>
      <c r="N2273" s="244" t="s">
        <v>2474</v>
      </c>
      <c r="O2273" s="244" t="s">
        <v>2474</v>
      </c>
      <c r="P2273" s="244" t="s">
        <v>2474</v>
      </c>
      <c r="Q2273" s="244" t="s">
        <v>2474</v>
      </c>
      <c r="R2273" s="6">
        <f t="shared" si="323"/>
        <v>6</v>
      </c>
      <c r="S2273" s="6">
        <f t="shared" si="324"/>
        <v>1</v>
      </c>
      <c r="T2273" s="7">
        <f t="shared" si="325"/>
        <v>126996</v>
      </c>
      <c r="U2273" s="121" t="str">
        <f t="shared" si="326"/>
        <v>1F014</v>
      </c>
      <c r="V2273" s="10">
        <f t="shared" si="327"/>
        <v>240</v>
      </c>
      <c r="W2273" s="10">
        <f t="shared" si="328"/>
        <v>20</v>
      </c>
      <c r="X2273" s="11">
        <f t="shared" si="329"/>
        <v>4</v>
      </c>
      <c r="Y2273" s="11">
        <f t="shared" si="330"/>
        <v>240</v>
      </c>
      <c r="Z2273" s="12" t="str">
        <f t="shared" si="331"/>
        <v>Product Information</v>
      </c>
      <c r="AI2273" s="17"/>
      <c r="AJ2273" s="18"/>
      <c r="AK2273" s="19"/>
      <c r="AQ2273" s="37"/>
      <c r="AR2273" s="34"/>
      <c r="AS2273" s="34"/>
      <c r="AT2273" s="34"/>
      <c r="AU2273" s="34"/>
      <c r="AV2273" s="34"/>
      <c r="AW2273" s="34"/>
      <c r="AX2273" s="222">
        <v>126996</v>
      </c>
      <c r="AY2273" s="6">
        <v>4</v>
      </c>
      <c r="AZ2273" s="6">
        <v>240</v>
      </c>
      <c r="BA2273" s="87" t="s">
        <v>2784</v>
      </c>
      <c r="BB2273" s="39" t="s">
        <v>2414</v>
      </c>
      <c r="BC2273" s="84" t="s">
        <v>2710</v>
      </c>
      <c r="BD2273" s="38" t="s">
        <v>2783</v>
      </c>
      <c r="BE2273" s="39" t="s">
        <v>2352</v>
      </c>
      <c r="BL2273" s="42" t="s">
        <v>2819</v>
      </c>
      <c r="BM2273" s="43" t="s">
        <v>2688</v>
      </c>
      <c r="BO2273" s="17">
        <v>61816</v>
      </c>
      <c r="BP2273" s="18" t="s">
        <v>520</v>
      </c>
    </row>
    <row r="2274" spans="1:68" ht="15" customHeight="1" thickBot="1" x14ac:dyDescent="0.35">
      <c r="A2274" s="116">
        <v>2272</v>
      </c>
      <c r="H2274" t="s">
        <v>2652</v>
      </c>
      <c r="I2274" s="244">
        <v>8</v>
      </c>
      <c r="J2274" s="244" t="s">
        <v>2543</v>
      </c>
      <c r="K2274" s="244" t="s">
        <v>2474</v>
      </c>
      <c r="L2274" s="244" t="s">
        <v>2474</v>
      </c>
      <c r="M2274" s="244" t="s">
        <v>2474</v>
      </c>
      <c r="N2274" s="244" t="s">
        <v>2474</v>
      </c>
      <c r="O2274" s="244" t="s">
        <v>2474</v>
      </c>
      <c r="P2274" s="244" t="s">
        <v>2474</v>
      </c>
      <c r="Q2274" s="244" t="s">
        <v>2474</v>
      </c>
      <c r="R2274" s="6">
        <f t="shared" si="323"/>
        <v>6</v>
      </c>
      <c r="S2274" s="6">
        <f t="shared" si="324"/>
        <v>1</v>
      </c>
      <c r="T2274" s="7">
        <f t="shared" si="325"/>
        <v>126996</v>
      </c>
      <c r="U2274" s="121" t="str">
        <f t="shared" si="326"/>
        <v>1F014</v>
      </c>
      <c r="V2274" s="10">
        <f t="shared" si="327"/>
        <v>240</v>
      </c>
      <c r="W2274" s="10">
        <f t="shared" si="328"/>
        <v>20</v>
      </c>
      <c r="X2274" s="11">
        <f t="shared" si="329"/>
        <v>4</v>
      </c>
      <c r="Y2274" s="11">
        <f t="shared" si="330"/>
        <v>240</v>
      </c>
      <c r="Z2274" s="12" t="str">
        <f t="shared" si="331"/>
        <v>Product Information</v>
      </c>
      <c r="AI2274" s="17"/>
      <c r="AJ2274" s="18"/>
      <c r="AK2274" s="19"/>
      <c r="AL2274" s="21"/>
      <c r="AM2274" s="21"/>
      <c r="AN2274" s="21"/>
      <c r="AO2274" s="21"/>
      <c r="AP2274" s="20"/>
      <c r="AQ2274" s="22"/>
      <c r="AR2274" s="20"/>
      <c r="AS2274" s="20"/>
      <c r="AT2274" s="20"/>
      <c r="AU2274" s="20"/>
      <c r="AV2274" s="20"/>
      <c r="AW2274" s="20"/>
      <c r="AX2274" s="221">
        <v>126996</v>
      </c>
      <c r="AY2274" s="6">
        <v>4</v>
      </c>
      <c r="AZ2274" s="6">
        <v>240</v>
      </c>
      <c r="BA2274" s="87" t="s">
        <v>2785</v>
      </c>
      <c r="BB2274" s="39" t="s">
        <v>2416</v>
      </c>
      <c r="BC2274" s="84" t="s">
        <v>2710</v>
      </c>
      <c r="BL2274" s="42" t="s">
        <v>2819</v>
      </c>
      <c r="BM2274" s="43" t="s">
        <v>2688</v>
      </c>
      <c r="BO2274" s="17">
        <v>61817</v>
      </c>
      <c r="BP2274" s="18" t="s">
        <v>521</v>
      </c>
    </row>
    <row r="2275" spans="1:68" ht="15" customHeight="1" thickBot="1" x14ac:dyDescent="0.35">
      <c r="A2275" s="116">
        <v>2273</v>
      </c>
      <c r="H2275" t="s">
        <v>2652</v>
      </c>
      <c r="I2275" s="244">
        <v>8</v>
      </c>
      <c r="J2275" s="244" t="s">
        <v>2635</v>
      </c>
      <c r="K2275" s="244" t="s">
        <v>2474</v>
      </c>
      <c r="L2275" s="244" t="s">
        <v>2474</v>
      </c>
      <c r="M2275" s="244" t="s">
        <v>2474</v>
      </c>
      <c r="N2275" s="244" t="s">
        <v>2474</v>
      </c>
      <c r="O2275" s="244" t="s">
        <v>2474</v>
      </c>
      <c r="P2275" s="244" t="s">
        <v>2474</v>
      </c>
      <c r="Q2275" s="244" t="s">
        <v>2474</v>
      </c>
      <c r="R2275" s="6">
        <f t="shared" si="323"/>
        <v>6</v>
      </c>
      <c r="S2275" s="6">
        <f t="shared" si="324"/>
        <v>1</v>
      </c>
      <c r="T2275" s="7">
        <f t="shared" si="325"/>
        <v>126996</v>
      </c>
      <c r="U2275" s="121" t="str">
        <f t="shared" si="326"/>
        <v>1F014</v>
      </c>
      <c r="V2275" s="10">
        <f t="shared" si="327"/>
        <v>240</v>
      </c>
      <c r="W2275" s="10">
        <f t="shared" si="328"/>
        <v>20</v>
      </c>
      <c r="X2275" s="11">
        <f t="shared" si="329"/>
        <v>4</v>
      </c>
      <c r="Y2275" s="11">
        <f t="shared" si="330"/>
        <v>240</v>
      </c>
      <c r="Z2275" s="12" t="str">
        <f t="shared" si="331"/>
        <v>Product Information</v>
      </c>
      <c r="AI2275" s="17"/>
      <c r="AJ2275" s="18"/>
      <c r="AK2275" s="19"/>
      <c r="AQ2275" s="37"/>
      <c r="AR2275" s="34"/>
      <c r="AS2275" s="34"/>
      <c r="AT2275" s="34"/>
      <c r="AU2275" s="34"/>
      <c r="AV2275" s="34"/>
      <c r="AW2275" s="34"/>
      <c r="AX2275" s="222">
        <v>126996</v>
      </c>
      <c r="AY2275" s="6">
        <v>4</v>
      </c>
      <c r="AZ2275" s="6">
        <v>240</v>
      </c>
      <c r="BA2275" s="87" t="s">
        <v>2786</v>
      </c>
      <c r="BB2275" s="39" t="s">
        <v>2417</v>
      </c>
      <c r="BC2275" s="84" t="s">
        <v>2710</v>
      </c>
      <c r="BL2275" s="42" t="s">
        <v>2819</v>
      </c>
      <c r="BM2275" s="43" t="s">
        <v>2688</v>
      </c>
      <c r="BO2275" s="17">
        <v>61818</v>
      </c>
      <c r="BP2275" s="18" t="s">
        <v>522</v>
      </c>
    </row>
    <row r="2276" spans="1:68" ht="15" customHeight="1" thickBot="1" x14ac:dyDescent="0.35">
      <c r="A2276" s="116">
        <v>2274</v>
      </c>
      <c r="H2276" t="s">
        <v>2652</v>
      </c>
      <c r="I2276" s="244">
        <v>8</v>
      </c>
      <c r="J2276" s="244" t="s">
        <v>2678</v>
      </c>
      <c r="K2276" s="244" t="s">
        <v>2474</v>
      </c>
      <c r="L2276" s="244" t="s">
        <v>2474</v>
      </c>
      <c r="M2276" s="244" t="s">
        <v>2474</v>
      </c>
      <c r="N2276" s="244" t="s">
        <v>2474</v>
      </c>
      <c r="O2276" s="244" t="s">
        <v>2474</v>
      </c>
      <c r="P2276" s="244" t="s">
        <v>2474</v>
      </c>
      <c r="Q2276" s="244" t="s">
        <v>2490</v>
      </c>
      <c r="R2276" s="6">
        <f t="shared" si="323"/>
        <v>6</v>
      </c>
      <c r="S2276" s="6">
        <f t="shared" si="324"/>
        <v>1</v>
      </c>
      <c r="T2276" s="7">
        <f t="shared" si="325"/>
        <v>126996</v>
      </c>
      <c r="U2276" s="121" t="str">
        <f t="shared" si="326"/>
        <v>1F014</v>
      </c>
      <c r="V2276" s="10">
        <f t="shared" si="327"/>
        <v>240</v>
      </c>
      <c r="W2276" s="10">
        <f t="shared" si="328"/>
        <v>20</v>
      </c>
      <c r="X2276" s="11">
        <f t="shared" si="329"/>
        <v>4</v>
      </c>
      <c r="Y2276" s="11">
        <f t="shared" si="330"/>
        <v>240</v>
      </c>
      <c r="Z2276" s="12" t="str">
        <f t="shared" si="331"/>
        <v>Product Information</v>
      </c>
      <c r="AI2276" s="17"/>
      <c r="AJ2276" s="18"/>
      <c r="AK2276" s="19"/>
      <c r="AL2276" s="21"/>
      <c r="AM2276" s="21"/>
      <c r="AN2276" s="21"/>
      <c r="AO2276" s="21"/>
      <c r="AP2276" s="20"/>
      <c r="AQ2276" s="22"/>
      <c r="AR2276" s="20"/>
      <c r="AS2276" s="20"/>
      <c r="AT2276" s="20"/>
      <c r="AU2276" s="20"/>
      <c r="AV2276" s="20"/>
      <c r="AW2276" s="20"/>
      <c r="AX2276" s="221">
        <v>126996</v>
      </c>
      <c r="AY2276" s="6">
        <v>4</v>
      </c>
      <c r="AZ2276" s="6">
        <v>240</v>
      </c>
      <c r="BA2276" s="87" t="s">
        <v>2787</v>
      </c>
      <c r="BB2276" s="39" t="s">
        <v>2712</v>
      </c>
      <c r="BC2276" s="84" t="s">
        <v>2710</v>
      </c>
      <c r="BL2276" s="42" t="s">
        <v>2819</v>
      </c>
      <c r="BM2276" s="43" t="s">
        <v>2688</v>
      </c>
      <c r="BO2276" s="17">
        <v>61819</v>
      </c>
      <c r="BP2276" s="18" t="s">
        <v>523</v>
      </c>
    </row>
    <row r="2277" spans="1:68" ht="15" customHeight="1" thickBot="1" x14ac:dyDescent="0.35">
      <c r="A2277" s="116">
        <v>2275</v>
      </c>
      <c r="H2277" t="s">
        <v>2652</v>
      </c>
      <c r="I2277" s="244">
        <v>8</v>
      </c>
      <c r="J2277" s="244" t="s">
        <v>2549</v>
      </c>
      <c r="K2277" s="244">
        <v>50</v>
      </c>
      <c r="L2277" s="244">
        <v>58</v>
      </c>
      <c r="M2277" s="244" t="s">
        <v>2492</v>
      </c>
      <c r="N2277" s="244">
        <v>33</v>
      </c>
      <c r="O2277" s="244">
        <v>57</v>
      </c>
      <c r="P2277" s="244" t="s">
        <v>2492</v>
      </c>
      <c r="Q2277" s="244" t="s">
        <v>2493</v>
      </c>
      <c r="R2277" s="6">
        <f t="shared" si="323"/>
        <v>6</v>
      </c>
      <c r="S2277" s="6">
        <f t="shared" si="324"/>
        <v>1</v>
      </c>
      <c r="T2277" s="7">
        <f t="shared" si="325"/>
        <v>126996</v>
      </c>
      <c r="U2277" s="121" t="str">
        <f t="shared" si="326"/>
        <v>1F014</v>
      </c>
      <c r="V2277" s="10">
        <f t="shared" si="327"/>
        <v>240</v>
      </c>
      <c r="W2277" s="10">
        <f t="shared" si="328"/>
        <v>20</v>
      </c>
      <c r="X2277" s="11">
        <f t="shared" si="329"/>
        <v>4</v>
      </c>
      <c r="Y2277" s="11">
        <f t="shared" si="330"/>
        <v>240</v>
      </c>
      <c r="Z2277" s="12" t="str">
        <f t="shared" si="331"/>
        <v>Product Information</v>
      </c>
      <c r="AI2277" s="17"/>
      <c r="AJ2277" s="18"/>
      <c r="AK2277" s="19"/>
      <c r="AQ2277" s="37"/>
      <c r="AR2277" s="34"/>
      <c r="AS2277" s="34"/>
      <c r="AT2277" s="34"/>
      <c r="AU2277" s="34"/>
      <c r="AV2277" s="34"/>
      <c r="AW2277" s="34"/>
      <c r="AX2277" s="222">
        <v>126996</v>
      </c>
      <c r="AY2277" s="6">
        <v>4</v>
      </c>
      <c r="AZ2277" s="6">
        <v>240</v>
      </c>
      <c r="BA2277" s="87" t="s">
        <v>2788</v>
      </c>
      <c r="BB2277" s="39" t="s">
        <v>2731</v>
      </c>
      <c r="BC2277" s="84" t="s">
        <v>2710</v>
      </c>
      <c r="BD2277" s="38" t="s">
        <v>2789</v>
      </c>
      <c r="BE2277" s="39" t="s">
        <v>2807</v>
      </c>
      <c r="BL2277" s="42" t="s">
        <v>2819</v>
      </c>
      <c r="BM2277" s="43" t="s">
        <v>2688</v>
      </c>
      <c r="BO2277" s="17">
        <v>61820</v>
      </c>
      <c r="BP2277" s="18" t="s">
        <v>524</v>
      </c>
    </row>
    <row r="2278" spans="1:68" ht="15" customHeight="1" thickBot="1" x14ac:dyDescent="0.35">
      <c r="A2278" s="116">
        <v>2276</v>
      </c>
      <c r="H2278" t="s">
        <v>2638</v>
      </c>
      <c r="I2278" s="244">
        <v>8</v>
      </c>
      <c r="J2278" s="244" t="s">
        <v>2545</v>
      </c>
      <c r="K2278" s="244">
        <v>11</v>
      </c>
      <c r="L2278" s="244" t="s">
        <v>2639</v>
      </c>
      <c r="M2278" s="244">
        <v>98</v>
      </c>
      <c r="N2278" s="244" t="s">
        <v>2543</v>
      </c>
      <c r="O2278" s="244">
        <v>8</v>
      </c>
      <c r="P2278" s="244">
        <v>0</v>
      </c>
      <c r="Q2278" s="244" t="s">
        <v>2485</v>
      </c>
      <c r="R2278" s="6">
        <f t="shared" si="323"/>
        <v>7</v>
      </c>
      <c r="S2278" s="6">
        <f t="shared" si="324"/>
        <v>1</v>
      </c>
      <c r="T2278" s="7">
        <f t="shared" si="325"/>
        <v>126720</v>
      </c>
      <c r="U2278" s="121" t="str">
        <f t="shared" si="326"/>
        <v>1EF00</v>
      </c>
      <c r="V2278" s="10">
        <f t="shared" si="327"/>
        <v>239</v>
      </c>
      <c r="W2278" s="10">
        <f t="shared" si="328"/>
        <v>255</v>
      </c>
      <c r="X2278" s="11">
        <f t="shared" si="329"/>
        <v>7</v>
      </c>
      <c r="Y2278" s="11">
        <f t="shared" si="330"/>
        <v>255</v>
      </c>
      <c r="Z2278" s="12" t="str">
        <f t="shared" si="331"/>
        <v>Proprietary A2</v>
      </c>
      <c r="AI2278" s="17"/>
      <c r="AJ2278" s="18"/>
      <c r="AK2278" s="19"/>
      <c r="AL2278" s="21"/>
      <c r="AM2278" s="21"/>
      <c r="AN2278" s="21"/>
      <c r="AO2278" s="21"/>
      <c r="AP2278" s="20"/>
      <c r="AQ2278" s="22"/>
      <c r="AR2278" s="20"/>
      <c r="AS2278" s="20"/>
      <c r="AT2278" s="20"/>
      <c r="AU2278" s="20"/>
      <c r="AV2278" s="20"/>
      <c r="AW2278" s="20"/>
      <c r="AX2278" s="221">
        <v>126720</v>
      </c>
      <c r="AY2278" s="6">
        <v>7</v>
      </c>
      <c r="AZ2278" s="6">
        <v>255</v>
      </c>
      <c r="BA2278" s="87" t="s">
        <v>2755</v>
      </c>
      <c r="BB2278" s="39" t="s">
        <v>2709</v>
      </c>
      <c r="BC2278" s="84" t="s">
        <v>2710</v>
      </c>
      <c r="BD2278" s="38" t="s">
        <v>2756</v>
      </c>
      <c r="BE2278" s="39" t="s">
        <v>2757</v>
      </c>
      <c r="BF2278" s="90" t="s">
        <v>2710</v>
      </c>
      <c r="BJ2278" s="47" t="s">
        <v>2758</v>
      </c>
      <c r="BL2278" s="42" t="s">
        <v>2693</v>
      </c>
      <c r="BM2278" s="43" t="s">
        <v>2688</v>
      </c>
      <c r="BO2278" s="17">
        <v>61821</v>
      </c>
      <c r="BP2278" s="18" t="s">
        <v>525</v>
      </c>
    </row>
    <row r="2279" spans="1:68" ht="15" customHeight="1" thickBot="1" x14ac:dyDescent="0.35">
      <c r="A2279" s="116">
        <v>2277</v>
      </c>
      <c r="H2279" t="s">
        <v>2652</v>
      </c>
      <c r="I2279" s="244">
        <v>8</v>
      </c>
      <c r="J2279" s="244" t="s">
        <v>2550</v>
      </c>
      <c r="K2279" s="244">
        <v>20</v>
      </c>
      <c r="L2279" s="244">
        <v>56</v>
      </c>
      <c r="M2279" s="244">
        <v>31</v>
      </c>
      <c r="N2279" s="244" t="s">
        <v>2478</v>
      </c>
      <c r="O2279" s="244">
        <v>30</v>
      </c>
      <c r="P2279" s="244">
        <v>20</v>
      </c>
      <c r="Q2279" s="244" t="s">
        <v>2492</v>
      </c>
      <c r="R2279" s="6">
        <f t="shared" si="323"/>
        <v>6</v>
      </c>
      <c r="S2279" s="6">
        <f t="shared" si="324"/>
        <v>1</v>
      </c>
      <c r="T2279" s="7">
        <f t="shared" si="325"/>
        <v>126996</v>
      </c>
      <c r="U2279" s="121" t="str">
        <f t="shared" si="326"/>
        <v>1F014</v>
      </c>
      <c r="V2279" s="10">
        <f t="shared" si="327"/>
        <v>240</v>
      </c>
      <c r="W2279" s="10">
        <f t="shared" si="328"/>
        <v>20</v>
      </c>
      <c r="X2279" s="11">
        <f t="shared" si="329"/>
        <v>4</v>
      </c>
      <c r="Y2279" s="11">
        <f t="shared" si="330"/>
        <v>240</v>
      </c>
      <c r="Z2279" s="12" t="str">
        <f t="shared" si="331"/>
        <v>Product Information</v>
      </c>
      <c r="AI2279" s="17"/>
      <c r="AJ2279" s="18"/>
      <c r="AK2279" s="19"/>
      <c r="AQ2279" s="37"/>
      <c r="AR2279" s="34"/>
      <c r="AS2279" s="34"/>
      <c r="AT2279" s="34"/>
      <c r="AU2279" s="34"/>
      <c r="AV2279" s="34"/>
      <c r="AW2279" s="34"/>
      <c r="AX2279" s="222">
        <v>126996</v>
      </c>
      <c r="AY2279" s="6">
        <v>4</v>
      </c>
      <c r="AZ2279" s="6">
        <v>240</v>
      </c>
      <c r="BA2279" s="87" t="s">
        <v>2790</v>
      </c>
      <c r="BB2279" s="39" t="s">
        <v>2733</v>
      </c>
      <c r="BC2279" s="84" t="s">
        <v>2710</v>
      </c>
      <c r="BD2279" s="38" t="s">
        <v>2791</v>
      </c>
      <c r="BE2279" s="39" t="s">
        <v>2808</v>
      </c>
      <c r="BL2279" s="42" t="s">
        <v>2819</v>
      </c>
      <c r="BM2279" s="43" t="s">
        <v>2688</v>
      </c>
      <c r="BO2279" s="17">
        <v>61822</v>
      </c>
      <c r="BP2279" s="18" t="s">
        <v>526</v>
      </c>
    </row>
    <row r="2280" spans="1:68" ht="15" customHeight="1" thickBot="1" x14ac:dyDescent="0.35">
      <c r="A2280" s="116">
        <v>2278</v>
      </c>
      <c r="H2280" t="s">
        <v>2638</v>
      </c>
      <c r="I2280" s="244">
        <v>8</v>
      </c>
      <c r="J2280" s="244" t="s">
        <v>2576</v>
      </c>
      <c r="K2280" s="244">
        <v>3</v>
      </c>
      <c r="L2280" s="244">
        <v>1</v>
      </c>
      <c r="M2280" s="244">
        <v>3</v>
      </c>
      <c r="N2280" s="244" t="s">
        <v>2494</v>
      </c>
      <c r="O2280" s="244">
        <v>97</v>
      </c>
      <c r="P2280" s="244" t="s">
        <v>2474</v>
      </c>
      <c r="Q2280" s="244" t="s">
        <v>2544</v>
      </c>
      <c r="R2280" s="6">
        <f t="shared" si="323"/>
        <v>7</v>
      </c>
      <c r="S2280" s="6">
        <f t="shared" si="324"/>
        <v>1</v>
      </c>
      <c r="T2280" s="7">
        <f t="shared" si="325"/>
        <v>126720</v>
      </c>
      <c r="U2280" s="121" t="str">
        <f t="shared" si="326"/>
        <v>1EF00</v>
      </c>
      <c r="V2280" s="10">
        <f t="shared" si="327"/>
        <v>239</v>
      </c>
      <c r="W2280" s="10">
        <f t="shared" si="328"/>
        <v>255</v>
      </c>
      <c r="X2280" s="11">
        <f t="shared" si="329"/>
        <v>7</v>
      </c>
      <c r="Y2280" s="11">
        <f t="shared" si="330"/>
        <v>255</v>
      </c>
      <c r="Z2280" s="12" t="str">
        <f t="shared" si="331"/>
        <v>Proprietary A2</v>
      </c>
      <c r="AI2280" s="17"/>
      <c r="AJ2280" s="18"/>
      <c r="AK2280" s="19"/>
      <c r="AL2280" s="21"/>
      <c r="AM2280" s="21"/>
      <c r="AN2280" s="21"/>
      <c r="AO2280" s="21"/>
      <c r="AP2280" s="20"/>
      <c r="AQ2280" s="22"/>
      <c r="AR2280" s="20"/>
      <c r="AS2280" s="20"/>
      <c r="AT2280" s="20"/>
      <c r="AU2280" s="20"/>
      <c r="AV2280" s="20"/>
      <c r="AW2280" s="20"/>
      <c r="AX2280" s="221">
        <v>126720</v>
      </c>
      <c r="AY2280" s="6">
        <v>7</v>
      </c>
      <c r="AZ2280" s="6">
        <v>255</v>
      </c>
      <c r="BA2280" s="87" t="s">
        <v>2759</v>
      </c>
      <c r="BB2280" s="39" t="s">
        <v>2352</v>
      </c>
      <c r="BC2280" s="84" t="s">
        <v>2710</v>
      </c>
      <c r="BL2280" s="42" t="s">
        <v>2693</v>
      </c>
      <c r="BM2280" s="43" t="s">
        <v>2688</v>
      </c>
      <c r="BO2280" s="17">
        <v>64458</v>
      </c>
      <c r="BP2280" s="18" t="s">
        <v>633</v>
      </c>
    </row>
    <row r="2281" spans="1:68" ht="15" customHeight="1" thickBot="1" x14ac:dyDescent="0.35">
      <c r="A2281" s="116">
        <v>2279</v>
      </c>
      <c r="H2281" t="s">
        <v>2652</v>
      </c>
      <c r="I2281" s="244">
        <v>8</v>
      </c>
      <c r="J2281" s="244" t="s">
        <v>2551</v>
      </c>
      <c r="K2281" s="244">
        <v>20</v>
      </c>
      <c r="L2281" s="244">
        <v>49</v>
      </c>
      <c r="M2281" s="244" t="s">
        <v>2496</v>
      </c>
      <c r="N2281" s="244">
        <v>33</v>
      </c>
      <c r="O2281" s="244" t="s">
        <v>2474</v>
      </c>
      <c r="P2281" s="244" t="s">
        <v>2474</v>
      </c>
      <c r="Q2281" s="244" t="s">
        <v>2474</v>
      </c>
      <c r="R2281" s="6">
        <f t="shared" si="323"/>
        <v>6</v>
      </c>
      <c r="S2281" s="6">
        <f t="shared" si="324"/>
        <v>1</v>
      </c>
      <c r="T2281" s="7">
        <f t="shared" si="325"/>
        <v>126996</v>
      </c>
      <c r="U2281" s="121" t="str">
        <f t="shared" si="326"/>
        <v>1F014</v>
      </c>
      <c r="V2281" s="10">
        <f t="shared" si="327"/>
        <v>240</v>
      </c>
      <c r="W2281" s="10">
        <f t="shared" si="328"/>
        <v>20</v>
      </c>
      <c r="X2281" s="11">
        <f t="shared" si="329"/>
        <v>4</v>
      </c>
      <c r="Y2281" s="11">
        <f t="shared" si="330"/>
        <v>240</v>
      </c>
      <c r="Z2281" s="12" t="str">
        <f t="shared" si="331"/>
        <v>Product Information</v>
      </c>
      <c r="AI2281" s="17"/>
      <c r="AJ2281" s="18"/>
      <c r="AK2281" s="19"/>
      <c r="AQ2281" s="37"/>
      <c r="AR2281" s="34"/>
      <c r="AS2281" s="34"/>
      <c r="AT2281" s="34"/>
      <c r="AU2281" s="34"/>
      <c r="AV2281" s="34"/>
      <c r="AW2281" s="34"/>
      <c r="AX2281" s="222">
        <v>126996</v>
      </c>
      <c r="AY2281" s="6">
        <v>4</v>
      </c>
      <c r="AZ2281" s="6">
        <v>240</v>
      </c>
      <c r="BA2281" s="87" t="s">
        <v>2792</v>
      </c>
      <c r="BB2281" s="39" t="s">
        <v>2735</v>
      </c>
      <c r="BC2281" s="84" t="s">
        <v>2710</v>
      </c>
      <c r="BD2281" s="38" t="s">
        <v>2791</v>
      </c>
      <c r="BE2281" s="39" t="s">
        <v>2820</v>
      </c>
      <c r="BL2281" s="42" t="s">
        <v>2819</v>
      </c>
      <c r="BM2281" s="43" t="s">
        <v>2688</v>
      </c>
      <c r="BO2281" s="17">
        <v>64459</v>
      </c>
      <c r="BP2281" s="18" t="s">
        <v>634</v>
      </c>
    </row>
    <row r="2282" spans="1:68" ht="15" customHeight="1" thickBot="1" x14ac:dyDescent="0.35">
      <c r="A2282" s="116">
        <v>2280</v>
      </c>
      <c r="H2282" t="s">
        <v>2638</v>
      </c>
      <c r="I2282" s="244">
        <v>8</v>
      </c>
      <c r="J2282" s="244" t="s">
        <v>2486</v>
      </c>
      <c r="K2282" s="244" t="s">
        <v>2545</v>
      </c>
      <c r="L2282" s="244">
        <v>1</v>
      </c>
      <c r="M2282" s="244">
        <v>11</v>
      </c>
      <c r="N2282" s="244">
        <v>0</v>
      </c>
      <c r="O2282" s="244" t="s">
        <v>2474</v>
      </c>
      <c r="P2282" s="244" t="s">
        <v>2474</v>
      </c>
      <c r="Q2282" s="244" t="s">
        <v>2474</v>
      </c>
      <c r="R2282" s="6">
        <f t="shared" si="323"/>
        <v>7</v>
      </c>
      <c r="S2282" s="6">
        <f t="shared" si="324"/>
        <v>1</v>
      </c>
      <c r="T2282" s="7">
        <f t="shared" si="325"/>
        <v>126720</v>
      </c>
      <c r="U2282" s="121" t="str">
        <f t="shared" si="326"/>
        <v>1EF00</v>
      </c>
      <c r="V2282" s="10">
        <f t="shared" si="327"/>
        <v>239</v>
      </c>
      <c r="W2282" s="10">
        <f t="shared" si="328"/>
        <v>255</v>
      </c>
      <c r="X2282" s="11">
        <f t="shared" si="329"/>
        <v>7</v>
      </c>
      <c r="Y2282" s="11">
        <f t="shared" si="330"/>
        <v>255</v>
      </c>
      <c r="Z2282" s="12" t="str">
        <f t="shared" si="331"/>
        <v>Proprietary A2</v>
      </c>
      <c r="AI2282" s="17"/>
      <c r="AJ2282" s="18"/>
      <c r="AK2282" s="19"/>
      <c r="AL2282" s="21"/>
      <c r="AM2282" s="21"/>
      <c r="AN2282" s="21"/>
      <c r="AO2282" s="21"/>
      <c r="AP2282" s="20"/>
      <c r="AQ2282" s="22"/>
      <c r="AR2282" s="20"/>
      <c r="AS2282" s="20"/>
      <c r="AT2282" s="20"/>
      <c r="AU2282" s="20"/>
      <c r="AV2282" s="20"/>
      <c r="AW2282" s="20"/>
      <c r="AX2282" s="221">
        <v>126720</v>
      </c>
      <c r="AY2282" s="6">
        <v>7</v>
      </c>
      <c r="AZ2282" s="6">
        <v>255</v>
      </c>
      <c r="BA2282" s="87" t="s">
        <v>2760</v>
      </c>
      <c r="BB2282" s="39" t="s">
        <v>2411</v>
      </c>
      <c r="BC2282" s="84" t="s">
        <v>2710</v>
      </c>
      <c r="BL2282" s="42" t="s">
        <v>2693</v>
      </c>
      <c r="BM2282" s="43" t="s">
        <v>2688</v>
      </c>
      <c r="BO2282" s="17">
        <v>64460</v>
      </c>
      <c r="BP2282" s="18" t="s">
        <v>635</v>
      </c>
    </row>
    <row r="2283" spans="1:68" ht="15" customHeight="1" thickBot="1" x14ac:dyDescent="0.35">
      <c r="A2283" s="116">
        <v>2281</v>
      </c>
      <c r="H2283" t="s">
        <v>2652</v>
      </c>
      <c r="I2283" s="244">
        <v>8</v>
      </c>
      <c r="J2283" s="244" t="s">
        <v>2553</v>
      </c>
      <c r="K2283" s="244" t="s">
        <v>2474</v>
      </c>
      <c r="L2283" s="244" t="s">
        <v>2474</v>
      </c>
      <c r="M2283" s="244" t="s">
        <v>2474</v>
      </c>
      <c r="N2283" s="244" t="s">
        <v>2474</v>
      </c>
      <c r="O2283" s="244" t="s">
        <v>2474</v>
      </c>
      <c r="P2283" s="244" t="s">
        <v>2474</v>
      </c>
      <c r="Q2283" s="244" t="s">
        <v>2474</v>
      </c>
      <c r="R2283" s="6">
        <f t="shared" si="323"/>
        <v>6</v>
      </c>
      <c r="S2283" s="6">
        <f t="shared" si="324"/>
        <v>1</v>
      </c>
      <c r="T2283" s="7">
        <f t="shared" si="325"/>
        <v>126996</v>
      </c>
      <c r="U2283" s="121" t="str">
        <f t="shared" si="326"/>
        <v>1F014</v>
      </c>
      <c r="V2283" s="10">
        <f t="shared" si="327"/>
        <v>240</v>
      </c>
      <c r="W2283" s="10">
        <f t="shared" si="328"/>
        <v>20</v>
      </c>
      <c r="X2283" s="11">
        <f t="shared" si="329"/>
        <v>4</v>
      </c>
      <c r="Y2283" s="11">
        <f t="shared" si="330"/>
        <v>240</v>
      </c>
      <c r="Z2283" s="12" t="str">
        <f t="shared" si="331"/>
        <v>Product Information</v>
      </c>
      <c r="AI2283" s="17"/>
      <c r="AJ2283" s="18"/>
      <c r="AK2283" s="19"/>
      <c r="AQ2283" s="37"/>
      <c r="AR2283" s="34"/>
      <c r="AS2283" s="34"/>
      <c r="AT2283" s="34"/>
      <c r="AU2283" s="34"/>
      <c r="AV2283" s="34"/>
      <c r="AW2283" s="34"/>
      <c r="AX2283" s="222">
        <v>126996</v>
      </c>
      <c r="AY2283" s="6">
        <v>4</v>
      </c>
      <c r="AZ2283" s="6">
        <v>240</v>
      </c>
      <c r="BA2283" s="87" t="s">
        <v>2793</v>
      </c>
      <c r="BB2283" s="39" t="s">
        <v>2737</v>
      </c>
      <c r="BC2283" s="84" t="s">
        <v>2710</v>
      </c>
      <c r="BL2283" s="42" t="s">
        <v>2819</v>
      </c>
      <c r="BM2283" s="43" t="s">
        <v>2688</v>
      </c>
      <c r="BO2283" s="17">
        <v>64461</v>
      </c>
      <c r="BP2283" s="18" t="s">
        <v>636</v>
      </c>
    </row>
    <row r="2284" spans="1:68" ht="15" customHeight="1" thickBot="1" x14ac:dyDescent="0.35">
      <c r="A2284" s="116">
        <v>2282</v>
      </c>
      <c r="H2284" t="s">
        <v>2652</v>
      </c>
      <c r="I2284" s="244">
        <v>8</v>
      </c>
      <c r="J2284" s="244" t="s">
        <v>2548</v>
      </c>
      <c r="K2284" s="244" t="s">
        <v>2474</v>
      </c>
      <c r="L2284" s="244" t="s">
        <v>2474</v>
      </c>
      <c r="M2284" s="244" t="s">
        <v>2474</v>
      </c>
      <c r="N2284" s="244">
        <v>33</v>
      </c>
      <c r="O2284" s="244">
        <v>42</v>
      </c>
      <c r="P2284" s="244">
        <v>30</v>
      </c>
      <c r="Q2284" s="244">
        <v>30</v>
      </c>
      <c r="R2284" s="6">
        <f t="shared" si="323"/>
        <v>6</v>
      </c>
      <c r="S2284" s="6">
        <f t="shared" si="324"/>
        <v>1</v>
      </c>
      <c r="T2284" s="7">
        <f t="shared" si="325"/>
        <v>126996</v>
      </c>
      <c r="U2284" s="121" t="str">
        <f t="shared" si="326"/>
        <v>1F014</v>
      </c>
      <c r="V2284" s="10">
        <f t="shared" si="327"/>
        <v>240</v>
      </c>
      <c r="W2284" s="10">
        <f t="shared" si="328"/>
        <v>20</v>
      </c>
      <c r="X2284" s="11">
        <f t="shared" si="329"/>
        <v>4</v>
      </c>
      <c r="Y2284" s="11">
        <f t="shared" si="330"/>
        <v>240</v>
      </c>
      <c r="Z2284" s="12" t="str">
        <f t="shared" si="331"/>
        <v>Product Information</v>
      </c>
      <c r="AI2284" s="17"/>
      <c r="AJ2284" s="18"/>
      <c r="AK2284" s="19"/>
      <c r="AL2284" s="21"/>
      <c r="AM2284" s="21"/>
      <c r="AN2284" s="21"/>
      <c r="AO2284" s="21"/>
      <c r="AP2284" s="20"/>
      <c r="AQ2284" s="22"/>
      <c r="AR2284" s="20"/>
      <c r="AS2284" s="20"/>
      <c r="AT2284" s="20"/>
      <c r="AU2284" s="20"/>
      <c r="AV2284" s="20"/>
      <c r="AW2284" s="20"/>
      <c r="AX2284" s="221">
        <v>126996</v>
      </c>
      <c r="AY2284" s="6">
        <v>4</v>
      </c>
      <c r="AZ2284" s="6">
        <v>240</v>
      </c>
      <c r="BA2284" s="87" t="s">
        <v>2794</v>
      </c>
      <c r="BB2284" s="39" t="s">
        <v>2739</v>
      </c>
      <c r="BC2284" s="84" t="s">
        <v>2710</v>
      </c>
      <c r="BL2284" s="42" t="s">
        <v>2819</v>
      </c>
      <c r="BM2284" s="43" t="s">
        <v>2688</v>
      </c>
      <c r="BO2284" s="17">
        <v>64462</v>
      </c>
      <c r="BP2284" s="18" t="s">
        <v>637</v>
      </c>
    </row>
    <row r="2285" spans="1:68" ht="15" customHeight="1" thickBot="1" x14ac:dyDescent="0.35">
      <c r="A2285" s="116">
        <v>2283</v>
      </c>
      <c r="H2285" t="s">
        <v>2652</v>
      </c>
      <c r="I2285" s="244">
        <v>8</v>
      </c>
      <c r="J2285" s="244" t="s">
        <v>2653</v>
      </c>
      <c r="K2285" s="244">
        <v>31</v>
      </c>
      <c r="L2285" s="244">
        <v>35</v>
      </c>
      <c r="M2285" s="244">
        <v>34</v>
      </c>
      <c r="N2285" s="244">
        <v>39</v>
      </c>
      <c r="O2285" s="244" t="s">
        <v>2474</v>
      </c>
      <c r="P2285" s="244" t="s">
        <v>2474</v>
      </c>
      <c r="Q2285" s="244" t="s">
        <v>2474</v>
      </c>
      <c r="R2285" s="6">
        <f t="shared" si="323"/>
        <v>6</v>
      </c>
      <c r="S2285" s="6">
        <f t="shared" si="324"/>
        <v>1</v>
      </c>
      <c r="T2285" s="7">
        <f t="shared" si="325"/>
        <v>126996</v>
      </c>
      <c r="U2285" s="121" t="str">
        <f t="shared" si="326"/>
        <v>1F014</v>
      </c>
      <c r="V2285" s="10">
        <f t="shared" si="327"/>
        <v>240</v>
      </c>
      <c r="W2285" s="10">
        <f t="shared" si="328"/>
        <v>20</v>
      </c>
      <c r="X2285" s="11">
        <f t="shared" si="329"/>
        <v>4</v>
      </c>
      <c r="Y2285" s="11">
        <f t="shared" si="330"/>
        <v>240</v>
      </c>
      <c r="Z2285" s="12" t="str">
        <f t="shared" si="331"/>
        <v>Product Information</v>
      </c>
      <c r="AI2285" s="17"/>
      <c r="AJ2285" s="18"/>
      <c r="AK2285" s="19"/>
      <c r="AQ2285" s="37"/>
      <c r="AR2285" s="34"/>
      <c r="AS2285" s="34"/>
      <c r="AT2285" s="34"/>
      <c r="AU2285" s="34"/>
      <c r="AV2285" s="34"/>
      <c r="AW2285" s="34"/>
      <c r="AX2285" s="222">
        <v>126996</v>
      </c>
      <c r="AY2285" s="6">
        <v>4</v>
      </c>
      <c r="AZ2285" s="6">
        <v>240</v>
      </c>
      <c r="BA2285" s="87" t="s">
        <v>2795</v>
      </c>
      <c r="BB2285" s="39" t="s">
        <v>2741</v>
      </c>
      <c r="BC2285" s="84" t="s">
        <v>2710</v>
      </c>
      <c r="BL2285" s="42" t="s">
        <v>2819</v>
      </c>
      <c r="BM2285" s="43" t="s">
        <v>2688</v>
      </c>
      <c r="BO2285" s="17">
        <v>64463</v>
      </c>
      <c r="BP2285" s="18" t="s">
        <v>638</v>
      </c>
    </row>
    <row r="2286" spans="1:68" ht="15" customHeight="1" thickBot="1" x14ac:dyDescent="0.35">
      <c r="A2286" s="116">
        <v>2284</v>
      </c>
      <c r="H2286" t="s">
        <v>2652</v>
      </c>
      <c r="I2286" s="244">
        <v>8</v>
      </c>
      <c r="J2286" s="244" t="s">
        <v>2528</v>
      </c>
      <c r="K2286" s="244" t="s">
        <v>2474</v>
      </c>
      <c r="L2286" s="244" t="s">
        <v>2474</v>
      </c>
      <c r="M2286" s="244" t="s">
        <v>2474</v>
      </c>
      <c r="N2286" s="244" t="s">
        <v>2474</v>
      </c>
      <c r="O2286" s="244" t="s">
        <v>2474</v>
      </c>
      <c r="P2286" s="244" t="s">
        <v>2474</v>
      </c>
      <c r="Q2286" s="244" t="s">
        <v>2474</v>
      </c>
      <c r="R2286" s="6">
        <f t="shared" si="323"/>
        <v>6</v>
      </c>
      <c r="S2286" s="6">
        <f t="shared" si="324"/>
        <v>1</v>
      </c>
      <c r="T2286" s="7">
        <f t="shared" si="325"/>
        <v>126996</v>
      </c>
      <c r="U2286" s="121" t="str">
        <f t="shared" si="326"/>
        <v>1F014</v>
      </c>
      <c r="V2286" s="10">
        <f t="shared" si="327"/>
        <v>240</v>
      </c>
      <c r="W2286" s="10">
        <f t="shared" si="328"/>
        <v>20</v>
      </c>
      <c r="X2286" s="11">
        <f t="shared" si="329"/>
        <v>4</v>
      </c>
      <c r="Y2286" s="11">
        <f t="shared" si="330"/>
        <v>240</v>
      </c>
      <c r="Z2286" s="12" t="str">
        <f t="shared" si="331"/>
        <v>Product Information</v>
      </c>
      <c r="AI2286" s="17"/>
      <c r="AJ2286" s="18"/>
      <c r="AK2286" s="19"/>
      <c r="AL2286" s="21"/>
      <c r="AM2286" s="21"/>
      <c r="AN2286" s="21"/>
      <c r="AO2286" s="21"/>
      <c r="AP2286" s="20"/>
      <c r="AQ2286" s="22"/>
      <c r="AR2286" s="20"/>
      <c r="AS2286" s="20"/>
      <c r="AT2286" s="20"/>
      <c r="AU2286" s="20"/>
      <c r="AV2286" s="20"/>
      <c r="AW2286" s="20"/>
      <c r="AX2286" s="221">
        <v>126996</v>
      </c>
      <c r="AY2286" s="6">
        <v>4</v>
      </c>
      <c r="AZ2286" s="6">
        <v>240</v>
      </c>
      <c r="BA2286" s="87" t="s">
        <v>2796</v>
      </c>
      <c r="BB2286" s="39" t="s">
        <v>2743</v>
      </c>
      <c r="BC2286" s="84" t="s">
        <v>2710</v>
      </c>
      <c r="BL2286" s="42" t="s">
        <v>2819</v>
      </c>
      <c r="BM2286" s="43" t="s">
        <v>2688</v>
      </c>
      <c r="BO2286" s="17">
        <v>64464</v>
      </c>
      <c r="BP2286" s="18" t="s">
        <v>639</v>
      </c>
    </row>
    <row r="2287" spans="1:68" ht="15" customHeight="1" thickBot="1" x14ac:dyDescent="0.35">
      <c r="A2287" s="116">
        <v>2285</v>
      </c>
      <c r="H2287" t="s">
        <v>2652</v>
      </c>
      <c r="I2287" s="244">
        <v>8</v>
      </c>
      <c r="J2287" s="244" t="s">
        <v>2542</v>
      </c>
      <c r="K2287" s="244" t="s">
        <v>2474</v>
      </c>
      <c r="L2287" s="244" t="s">
        <v>2474</v>
      </c>
      <c r="M2287" s="244" t="s">
        <v>2474</v>
      </c>
      <c r="N2287" s="244" t="s">
        <v>2474</v>
      </c>
      <c r="O2287" s="244" t="s">
        <v>2474</v>
      </c>
      <c r="P2287" s="244" t="s">
        <v>2474</v>
      </c>
      <c r="Q2287" s="244" t="s">
        <v>2474</v>
      </c>
      <c r="R2287" s="6">
        <f t="shared" si="323"/>
        <v>6</v>
      </c>
      <c r="S2287" s="6">
        <f t="shared" si="324"/>
        <v>1</v>
      </c>
      <c r="T2287" s="7">
        <f t="shared" si="325"/>
        <v>126996</v>
      </c>
      <c r="U2287" s="121" t="str">
        <f t="shared" si="326"/>
        <v>1F014</v>
      </c>
      <c r="V2287" s="10">
        <f t="shared" si="327"/>
        <v>240</v>
      </c>
      <c r="W2287" s="10">
        <f t="shared" si="328"/>
        <v>20</v>
      </c>
      <c r="X2287" s="11">
        <f t="shared" si="329"/>
        <v>4</v>
      </c>
      <c r="Y2287" s="11">
        <f t="shared" si="330"/>
        <v>240</v>
      </c>
      <c r="Z2287" s="12" t="str">
        <f t="shared" si="331"/>
        <v>Product Information</v>
      </c>
      <c r="AI2287" s="17"/>
      <c r="AJ2287" s="18"/>
      <c r="AK2287" s="19"/>
      <c r="AQ2287" s="37"/>
      <c r="AR2287" s="34"/>
      <c r="AS2287" s="34"/>
      <c r="AT2287" s="34"/>
      <c r="AU2287" s="34"/>
      <c r="AV2287" s="34"/>
      <c r="AW2287" s="34"/>
      <c r="AX2287" s="222">
        <v>126996</v>
      </c>
      <c r="AY2287" s="6">
        <v>4</v>
      </c>
      <c r="AZ2287" s="6">
        <v>240</v>
      </c>
      <c r="BA2287" s="87" t="s">
        <v>2797</v>
      </c>
      <c r="BB2287" s="39" t="s">
        <v>2745</v>
      </c>
      <c r="BC2287" s="84" t="s">
        <v>2710</v>
      </c>
      <c r="BL2287" s="42" t="s">
        <v>2819</v>
      </c>
      <c r="BM2287" s="43" t="s">
        <v>2688</v>
      </c>
      <c r="BO2287" s="17">
        <v>64600</v>
      </c>
      <c r="BP2287" s="18" t="s">
        <v>763</v>
      </c>
    </row>
    <row r="2288" spans="1:68" ht="15" customHeight="1" thickBot="1" x14ac:dyDescent="0.35">
      <c r="A2288" s="116">
        <v>2286</v>
      </c>
      <c r="H2288" t="s">
        <v>2652</v>
      </c>
      <c r="I2288" s="244">
        <v>8</v>
      </c>
      <c r="J2288" s="244" t="s">
        <v>2630</v>
      </c>
      <c r="K2288" s="244" t="s">
        <v>2474</v>
      </c>
      <c r="L2288" s="244" t="s">
        <v>2474</v>
      </c>
      <c r="M2288" s="244" t="s">
        <v>2474</v>
      </c>
      <c r="N2288" s="244" t="s">
        <v>2474</v>
      </c>
      <c r="O2288" s="244" t="s">
        <v>2474</v>
      </c>
      <c r="P2288" s="244" t="s">
        <v>2474</v>
      </c>
      <c r="Q2288" s="244" t="s">
        <v>2474</v>
      </c>
      <c r="R2288" s="6">
        <f t="shared" si="323"/>
        <v>6</v>
      </c>
      <c r="S2288" s="6">
        <f t="shared" si="324"/>
        <v>1</v>
      </c>
      <c r="T2288" s="7">
        <f t="shared" si="325"/>
        <v>126996</v>
      </c>
      <c r="U2288" s="121" t="str">
        <f t="shared" si="326"/>
        <v>1F014</v>
      </c>
      <c r="V2288" s="10">
        <f t="shared" si="327"/>
        <v>240</v>
      </c>
      <c r="W2288" s="10">
        <f t="shared" si="328"/>
        <v>20</v>
      </c>
      <c r="X2288" s="11">
        <f t="shared" si="329"/>
        <v>4</v>
      </c>
      <c r="Y2288" s="11">
        <f t="shared" si="330"/>
        <v>240</v>
      </c>
      <c r="Z2288" s="12" t="str">
        <f t="shared" si="331"/>
        <v>Product Information</v>
      </c>
      <c r="AI2288" s="17"/>
      <c r="AJ2288" s="18"/>
      <c r="AK2288" s="19"/>
      <c r="AL2288" s="21"/>
      <c r="AM2288" s="21"/>
      <c r="AN2288" s="21"/>
      <c r="AO2288" s="21"/>
      <c r="AP2288" s="20"/>
      <c r="AQ2288" s="22"/>
      <c r="AR2288" s="20"/>
      <c r="AS2288" s="20"/>
      <c r="AT2288" s="20"/>
      <c r="AU2288" s="20"/>
      <c r="AV2288" s="20"/>
      <c r="AW2288" s="20"/>
      <c r="AX2288" s="221">
        <v>126996</v>
      </c>
      <c r="AY2288" s="6">
        <v>4</v>
      </c>
      <c r="AZ2288" s="6">
        <v>240</v>
      </c>
      <c r="BA2288" s="87" t="s">
        <v>2798</v>
      </c>
      <c r="BB2288" s="39" t="s">
        <v>2747</v>
      </c>
      <c r="BC2288" s="84" t="s">
        <v>2710</v>
      </c>
      <c r="BL2288" s="42" t="s">
        <v>2819</v>
      </c>
      <c r="BM2288" s="43" t="s">
        <v>2688</v>
      </c>
      <c r="BO2288" s="17">
        <v>64601</v>
      </c>
      <c r="BP2288" s="18" t="s">
        <v>764</v>
      </c>
    </row>
    <row r="2289" spans="1:68" ht="15" customHeight="1" thickBot="1" x14ac:dyDescent="0.35">
      <c r="A2289" s="116">
        <v>2287</v>
      </c>
      <c r="H2289" t="s">
        <v>2652</v>
      </c>
      <c r="I2289" s="244">
        <v>8</v>
      </c>
      <c r="J2289" s="244" t="s">
        <v>2568</v>
      </c>
      <c r="K2289" s="244">
        <v>2</v>
      </c>
      <c r="L2289" s="244">
        <v>0</v>
      </c>
      <c r="M2289" s="244" t="s">
        <v>2474</v>
      </c>
      <c r="N2289" s="244" t="s">
        <v>2474</v>
      </c>
      <c r="O2289" s="244" t="s">
        <v>2474</v>
      </c>
      <c r="P2289" s="244" t="s">
        <v>2474</v>
      </c>
      <c r="Q2289" s="244" t="s">
        <v>2474</v>
      </c>
      <c r="R2289" s="6">
        <f t="shared" si="323"/>
        <v>6</v>
      </c>
      <c r="S2289" s="6">
        <f t="shared" si="324"/>
        <v>1</v>
      </c>
      <c r="T2289" s="7">
        <f t="shared" si="325"/>
        <v>126996</v>
      </c>
      <c r="U2289" s="121" t="str">
        <f t="shared" si="326"/>
        <v>1F014</v>
      </c>
      <c r="V2289" s="10">
        <f t="shared" si="327"/>
        <v>240</v>
      </c>
      <c r="W2289" s="10">
        <f t="shared" si="328"/>
        <v>20</v>
      </c>
      <c r="X2289" s="11">
        <f t="shared" si="329"/>
        <v>4</v>
      </c>
      <c r="Y2289" s="11">
        <f t="shared" si="330"/>
        <v>240</v>
      </c>
      <c r="Z2289" s="12" t="str">
        <f t="shared" si="331"/>
        <v>Product Information</v>
      </c>
      <c r="AI2289" s="17"/>
      <c r="AJ2289" s="18"/>
      <c r="AK2289" s="19"/>
      <c r="AQ2289" s="37"/>
      <c r="AR2289" s="34"/>
      <c r="AS2289" s="34"/>
      <c r="AT2289" s="34"/>
      <c r="AU2289" s="34"/>
      <c r="AV2289" s="34"/>
      <c r="AW2289" s="34"/>
      <c r="AX2289" s="222">
        <v>126996</v>
      </c>
      <c r="AY2289" s="6">
        <v>4</v>
      </c>
      <c r="AZ2289" s="6">
        <v>240</v>
      </c>
      <c r="BA2289" s="87" t="s">
        <v>2799</v>
      </c>
      <c r="BB2289" s="39" t="s">
        <v>2749</v>
      </c>
      <c r="BC2289" s="84" t="s">
        <v>2710</v>
      </c>
      <c r="BL2289" s="42" t="s">
        <v>2819</v>
      </c>
      <c r="BM2289" s="43" t="s">
        <v>2688</v>
      </c>
      <c r="BO2289" s="17">
        <v>64605</v>
      </c>
      <c r="BP2289" s="18" t="s">
        <v>765</v>
      </c>
    </row>
    <row r="2290" spans="1:68" ht="15" customHeight="1" thickBot="1" x14ac:dyDescent="0.35">
      <c r="A2290" s="116">
        <v>2288</v>
      </c>
      <c r="H2290" t="s">
        <v>2522</v>
      </c>
      <c r="I2290" s="244">
        <v>8</v>
      </c>
      <c r="J2290" s="244" t="s">
        <v>2568</v>
      </c>
      <c r="K2290" s="244" t="s">
        <v>2559</v>
      </c>
      <c r="L2290" s="244">
        <v>2</v>
      </c>
      <c r="M2290" s="244">
        <v>9</v>
      </c>
      <c r="N2290" s="244">
        <v>89</v>
      </c>
      <c r="O2290" s="244" t="s">
        <v>2512</v>
      </c>
      <c r="P2290" s="244" t="s">
        <v>2474</v>
      </c>
      <c r="Q2290" s="244" t="s">
        <v>2474</v>
      </c>
      <c r="R2290" s="6">
        <f t="shared" si="323"/>
        <v>2</v>
      </c>
      <c r="S2290" s="6">
        <f t="shared" si="324"/>
        <v>1</v>
      </c>
      <c r="T2290" s="7">
        <f t="shared" si="325"/>
        <v>130306</v>
      </c>
      <c r="U2290" s="121" t="str">
        <f t="shared" si="326"/>
        <v>1FD02</v>
      </c>
      <c r="V2290" s="10">
        <f t="shared" si="327"/>
        <v>253</v>
      </c>
      <c r="W2290" s="10">
        <f t="shared" si="328"/>
        <v>2</v>
      </c>
      <c r="X2290" s="11">
        <f t="shared" si="329"/>
        <v>3</v>
      </c>
      <c r="Y2290" s="11">
        <f t="shared" si="330"/>
        <v>253</v>
      </c>
      <c r="Z2290" s="12" t="str">
        <f t="shared" si="331"/>
        <v>Wind Data</v>
      </c>
      <c r="AI2290" s="17"/>
      <c r="AJ2290" s="18"/>
      <c r="AK2290" s="19"/>
      <c r="AL2290" s="21"/>
      <c r="AM2290" s="21"/>
      <c r="AN2290" s="21"/>
      <c r="AO2290" s="21"/>
      <c r="AP2290" s="20"/>
      <c r="AQ2290" s="22"/>
      <c r="AR2290" s="20"/>
      <c r="AS2290" s="20"/>
      <c r="AT2290" s="20"/>
      <c r="AU2290" s="20"/>
      <c r="AV2290" s="20"/>
      <c r="AW2290" s="20"/>
      <c r="AX2290" s="221">
        <v>130306</v>
      </c>
      <c r="AY2290" s="6">
        <v>3</v>
      </c>
      <c r="AZ2290" s="6">
        <v>253</v>
      </c>
      <c r="BA2290" s="87" t="s">
        <v>2701</v>
      </c>
      <c r="BB2290" s="39" t="s">
        <v>3164</v>
      </c>
      <c r="BC2290" s="84" t="s">
        <v>2349</v>
      </c>
      <c r="BD2290" s="38" t="s">
        <v>2702</v>
      </c>
      <c r="BE2290" s="39" t="s">
        <v>3042</v>
      </c>
      <c r="BF2290" s="90" t="s">
        <v>2691</v>
      </c>
      <c r="BJ2290" s="47" t="s">
        <v>2704</v>
      </c>
      <c r="BL2290" s="42" t="s">
        <v>2705</v>
      </c>
      <c r="BM2290" s="43" t="s">
        <v>2688</v>
      </c>
      <c r="BO2290" s="17">
        <v>64606</v>
      </c>
      <c r="BP2290" s="18" t="s">
        <v>766</v>
      </c>
    </row>
    <row r="2291" spans="1:68" ht="15" customHeight="1" thickBot="1" x14ac:dyDescent="0.35">
      <c r="A2291" s="116">
        <v>2289</v>
      </c>
      <c r="H2291" t="s">
        <v>2626</v>
      </c>
      <c r="I2291" s="244">
        <v>8</v>
      </c>
      <c r="J2291" s="244" t="s">
        <v>2474</v>
      </c>
      <c r="K2291" s="244">
        <v>20</v>
      </c>
      <c r="L2291" s="244">
        <v>2</v>
      </c>
      <c r="M2291" s="244">
        <v>0</v>
      </c>
      <c r="N2291" s="244">
        <v>0</v>
      </c>
      <c r="O2291" s="244">
        <v>0</v>
      </c>
      <c r="P2291" s="244">
        <v>0</v>
      </c>
      <c r="Q2291" s="244" t="s">
        <v>2474</v>
      </c>
      <c r="R2291" s="6">
        <f t="shared" si="323"/>
        <v>3</v>
      </c>
      <c r="S2291" s="6">
        <f t="shared" si="324"/>
        <v>1</v>
      </c>
      <c r="T2291" s="7">
        <f t="shared" si="325"/>
        <v>128267</v>
      </c>
      <c r="U2291" s="121" t="str">
        <f t="shared" si="326"/>
        <v>1F50B</v>
      </c>
      <c r="V2291" s="10">
        <f t="shared" si="327"/>
        <v>245</v>
      </c>
      <c r="W2291" s="10">
        <f t="shared" si="328"/>
        <v>11</v>
      </c>
      <c r="X2291" s="11">
        <f t="shared" si="329"/>
        <v>7</v>
      </c>
      <c r="Y2291" s="11">
        <f t="shared" si="330"/>
        <v>245</v>
      </c>
      <c r="Z2291" s="12" t="str">
        <f t="shared" si="331"/>
        <v>Water Depth</v>
      </c>
      <c r="AI2291" s="17"/>
      <c r="AJ2291" s="18"/>
      <c r="AK2291" s="19"/>
      <c r="AQ2291" s="37"/>
      <c r="AR2291" s="34"/>
      <c r="AS2291" s="34"/>
      <c r="AT2291" s="34"/>
      <c r="AU2291" s="34"/>
      <c r="AV2291" s="34"/>
      <c r="AW2291" s="34"/>
      <c r="AX2291" s="222">
        <v>128267</v>
      </c>
      <c r="AY2291" s="6">
        <v>7</v>
      </c>
      <c r="AZ2291" s="6">
        <v>245</v>
      </c>
      <c r="BA2291" s="87" t="s">
        <v>38</v>
      </c>
      <c r="BB2291" s="39" t="s">
        <v>3165</v>
      </c>
      <c r="BC2291" s="84" t="s">
        <v>2351</v>
      </c>
      <c r="BL2291" s="42" t="s">
        <v>2693</v>
      </c>
      <c r="BM2291" s="43" t="s">
        <v>2688</v>
      </c>
      <c r="BO2291" s="17">
        <v>64651</v>
      </c>
      <c r="BP2291" s="18" t="s">
        <v>767</v>
      </c>
    </row>
    <row r="2292" spans="1:68" ht="15" customHeight="1" thickBot="1" x14ac:dyDescent="0.35">
      <c r="A2292" s="116">
        <v>2290</v>
      </c>
      <c r="H2292" t="s">
        <v>2627</v>
      </c>
      <c r="I2292" s="244">
        <v>8</v>
      </c>
      <c r="J2292" s="244" t="s">
        <v>2500</v>
      </c>
      <c r="K2292" s="244" t="s">
        <v>2541</v>
      </c>
      <c r="L2292" s="244" t="s">
        <v>2474</v>
      </c>
      <c r="M2292" s="244">
        <v>23</v>
      </c>
      <c r="N2292" s="244" t="s">
        <v>2493</v>
      </c>
      <c r="O2292" s="244" t="s">
        <v>2504</v>
      </c>
      <c r="P2292" s="244" t="s">
        <v>2490</v>
      </c>
      <c r="Q2292" s="244" t="s">
        <v>2634</v>
      </c>
      <c r="R2292" s="6">
        <f t="shared" si="323"/>
        <v>3</v>
      </c>
      <c r="S2292" s="6">
        <f t="shared" si="324"/>
        <v>1</v>
      </c>
      <c r="T2292" s="7">
        <f t="shared" si="325"/>
        <v>129029</v>
      </c>
      <c r="U2292" s="121" t="str">
        <f t="shared" si="326"/>
        <v>1F805</v>
      </c>
      <c r="V2292" s="10">
        <f t="shared" si="327"/>
        <v>248</v>
      </c>
      <c r="W2292" s="10">
        <f t="shared" si="328"/>
        <v>5</v>
      </c>
      <c r="X2292" s="11">
        <f t="shared" si="329"/>
        <v>7</v>
      </c>
      <c r="Y2292" s="11">
        <f t="shared" si="330"/>
        <v>248</v>
      </c>
      <c r="Z2292" s="12" t="str">
        <f t="shared" si="331"/>
        <v>GNSS Position Data</v>
      </c>
      <c r="AI2292" s="17"/>
      <c r="AJ2292" s="18"/>
      <c r="AK2292" s="19"/>
      <c r="AL2292" s="21"/>
      <c r="AM2292" s="21"/>
      <c r="AN2292" s="21"/>
      <c r="AO2292" s="21"/>
      <c r="AP2292" s="20"/>
      <c r="AQ2292" s="22"/>
      <c r="AR2292" s="20"/>
      <c r="AS2292" s="20"/>
      <c r="AT2292" s="20"/>
      <c r="AU2292" s="20"/>
      <c r="AV2292" s="20"/>
      <c r="AW2292" s="20"/>
      <c r="AX2292" s="221">
        <v>129029</v>
      </c>
      <c r="AY2292" s="6">
        <v>7</v>
      </c>
      <c r="AZ2292" s="6">
        <v>248</v>
      </c>
      <c r="BA2292" s="87" t="s">
        <v>2708</v>
      </c>
      <c r="BB2292" s="39" t="s">
        <v>2709</v>
      </c>
      <c r="BC2292" s="84" t="s">
        <v>2710</v>
      </c>
      <c r="BL2292" s="42" t="s">
        <v>2693</v>
      </c>
      <c r="BM2292" s="43" t="s">
        <v>2688</v>
      </c>
      <c r="BO2292" s="17">
        <v>64652</v>
      </c>
      <c r="BP2292" s="18" t="s">
        <v>768</v>
      </c>
    </row>
    <row r="2293" spans="1:68" ht="15" customHeight="1" thickBot="1" x14ac:dyDescent="0.35">
      <c r="A2293" s="116">
        <v>2291</v>
      </c>
      <c r="H2293" t="s">
        <v>2627</v>
      </c>
      <c r="I2293" s="244">
        <v>8</v>
      </c>
      <c r="J2293" s="244" t="s">
        <v>2502</v>
      </c>
      <c r="K2293" s="244">
        <v>14</v>
      </c>
      <c r="L2293" s="244" t="s">
        <v>2500</v>
      </c>
      <c r="M2293" s="244" t="s">
        <v>2585</v>
      </c>
      <c r="N2293" s="244" t="s">
        <v>2658</v>
      </c>
      <c r="O2293" s="244" t="s">
        <v>2576</v>
      </c>
      <c r="P2293" s="244" t="s">
        <v>2514</v>
      </c>
      <c r="Q2293" s="244">
        <v>53</v>
      </c>
      <c r="R2293" s="6">
        <f t="shared" si="323"/>
        <v>3</v>
      </c>
      <c r="S2293" s="6">
        <f t="shared" si="324"/>
        <v>1</v>
      </c>
      <c r="T2293" s="7">
        <f t="shared" si="325"/>
        <v>129029</v>
      </c>
      <c r="U2293" s="121" t="str">
        <f t="shared" si="326"/>
        <v>1F805</v>
      </c>
      <c r="V2293" s="10">
        <f t="shared" si="327"/>
        <v>248</v>
      </c>
      <c r="W2293" s="10">
        <f t="shared" si="328"/>
        <v>5</v>
      </c>
      <c r="X2293" s="11">
        <f t="shared" si="329"/>
        <v>7</v>
      </c>
      <c r="Y2293" s="11">
        <f t="shared" si="330"/>
        <v>248</v>
      </c>
      <c r="Z2293" s="12" t="str">
        <f t="shared" si="331"/>
        <v>GNSS Position Data</v>
      </c>
      <c r="AI2293" s="17"/>
      <c r="AJ2293" s="18"/>
      <c r="AK2293" s="19"/>
      <c r="AQ2293" s="37"/>
      <c r="AR2293" s="34"/>
      <c r="AS2293" s="34"/>
      <c r="AT2293" s="34"/>
      <c r="AU2293" s="34"/>
      <c r="AV2293" s="34"/>
      <c r="AW2293" s="34"/>
      <c r="AX2293" s="222">
        <v>129029</v>
      </c>
      <c r="AY2293" s="6">
        <v>7</v>
      </c>
      <c r="AZ2293" s="6">
        <v>248</v>
      </c>
      <c r="BA2293" s="87" t="s">
        <v>2708</v>
      </c>
      <c r="BB2293" s="39" t="s">
        <v>2352</v>
      </c>
      <c r="BC2293" s="84" t="s">
        <v>2710</v>
      </c>
      <c r="BL2293" s="42" t="s">
        <v>2693</v>
      </c>
      <c r="BM2293" s="43" t="s">
        <v>2688</v>
      </c>
      <c r="BO2293" s="17">
        <v>64653</v>
      </c>
      <c r="BP2293" s="18" t="s">
        <v>769</v>
      </c>
    </row>
    <row r="2294" spans="1:68" ht="15" customHeight="1" thickBot="1" x14ac:dyDescent="0.35">
      <c r="A2294" s="116">
        <v>2292</v>
      </c>
      <c r="H2294" t="s">
        <v>2627</v>
      </c>
      <c r="I2294" s="244">
        <v>8</v>
      </c>
      <c r="J2294" s="244" t="s">
        <v>2504</v>
      </c>
      <c r="K2294" s="244">
        <v>0</v>
      </c>
      <c r="L2294" s="244">
        <v>6</v>
      </c>
      <c r="M2294" s="244">
        <v>48</v>
      </c>
      <c r="N2294" s="244">
        <v>97</v>
      </c>
      <c r="O2294" s="244">
        <v>43</v>
      </c>
      <c r="P2294" s="244" t="s">
        <v>2628</v>
      </c>
      <c r="Q2294" s="244" t="s">
        <v>2567</v>
      </c>
      <c r="R2294" s="6">
        <f t="shared" si="323"/>
        <v>3</v>
      </c>
      <c r="S2294" s="6">
        <f t="shared" si="324"/>
        <v>1</v>
      </c>
      <c r="T2294" s="7">
        <f t="shared" si="325"/>
        <v>129029</v>
      </c>
      <c r="U2294" s="121" t="str">
        <f t="shared" si="326"/>
        <v>1F805</v>
      </c>
      <c r="V2294" s="10">
        <f t="shared" si="327"/>
        <v>248</v>
      </c>
      <c r="W2294" s="10">
        <f t="shared" si="328"/>
        <v>5</v>
      </c>
      <c r="X2294" s="11">
        <f t="shared" si="329"/>
        <v>7</v>
      </c>
      <c r="Y2294" s="11">
        <f t="shared" si="330"/>
        <v>248</v>
      </c>
      <c r="Z2294" s="12" t="str">
        <f t="shared" si="331"/>
        <v>GNSS Position Data</v>
      </c>
      <c r="AI2294" s="17"/>
      <c r="AJ2294" s="18"/>
      <c r="AK2294" s="19"/>
      <c r="AL2294" s="21"/>
      <c r="AM2294" s="21"/>
      <c r="AN2294" s="21"/>
      <c r="AO2294" s="21"/>
      <c r="AP2294" s="20"/>
      <c r="AQ2294" s="22"/>
      <c r="AR2294" s="20"/>
      <c r="AS2294" s="20"/>
      <c r="AT2294" s="20"/>
      <c r="AU2294" s="20"/>
      <c r="AV2294" s="20"/>
      <c r="AW2294" s="20"/>
      <c r="AX2294" s="221">
        <v>129029</v>
      </c>
      <c r="AY2294" s="6">
        <v>7</v>
      </c>
      <c r="AZ2294" s="6">
        <v>248</v>
      </c>
      <c r="BA2294" s="87" t="s">
        <v>2708</v>
      </c>
      <c r="BB2294" s="39" t="s">
        <v>2411</v>
      </c>
      <c r="BC2294" s="84" t="s">
        <v>2710</v>
      </c>
      <c r="BL2294" s="42" t="s">
        <v>2693</v>
      </c>
      <c r="BM2294" s="43" t="s">
        <v>2688</v>
      </c>
      <c r="BO2294" s="17">
        <v>64773</v>
      </c>
      <c r="BP2294" s="18" t="s">
        <v>889</v>
      </c>
    </row>
    <row r="2295" spans="1:68" ht="15" customHeight="1" thickBot="1" x14ac:dyDescent="0.35">
      <c r="A2295" s="116">
        <v>2293</v>
      </c>
      <c r="H2295" t="s">
        <v>2627</v>
      </c>
      <c r="I2295" s="244">
        <v>8</v>
      </c>
      <c r="J2295" s="244" t="s">
        <v>2506</v>
      </c>
      <c r="K2295" s="244" t="s">
        <v>2545</v>
      </c>
      <c r="L2295" s="244" t="s">
        <v>2579</v>
      </c>
      <c r="M2295" s="244">
        <v>0</v>
      </c>
      <c r="N2295" s="244">
        <v>40</v>
      </c>
      <c r="O2295" s="244">
        <v>15</v>
      </c>
      <c r="P2295" s="244" t="s">
        <v>2474</v>
      </c>
      <c r="Q2295" s="244">
        <v>3</v>
      </c>
      <c r="R2295" s="6">
        <f t="shared" si="323"/>
        <v>3</v>
      </c>
      <c r="S2295" s="6">
        <f t="shared" si="324"/>
        <v>1</v>
      </c>
      <c r="T2295" s="7">
        <f t="shared" si="325"/>
        <v>129029</v>
      </c>
      <c r="U2295" s="121" t="str">
        <f t="shared" si="326"/>
        <v>1F805</v>
      </c>
      <c r="V2295" s="10">
        <f t="shared" si="327"/>
        <v>248</v>
      </c>
      <c r="W2295" s="10">
        <f t="shared" si="328"/>
        <v>5</v>
      </c>
      <c r="X2295" s="11">
        <f t="shared" si="329"/>
        <v>7</v>
      </c>
      <c r="Y2295" s="11">
        <f t="shared" si="330"/>
        <v>248</v>
      </c>
      <c r="Z2295" s="12" t="str">
        <f t="shared" si="331"/>
        <v>GNSS Position Data</v>
      </c>
      <c r="AI2295" s="17"/>
      <c r="AJ2295" s="18"/>
      <c r="AK2295" s="19"/>
      <c r="AQ2295" s="37"/>
      <c r="AR2295" s="34"/>
      <c r="AS2295" s="34"/>
      <c r="AT2295" s="34"/>
      <c r="AU2295" s="34"/>
      <c r="AV2295" s="34"/>
      <c r="AW2295" s="34"/>
      <c r="AX2295" s="222">
        <v>129029</v>
      </c>
      <c r="AY2295" s="6">
        <v>7</v>
      </c>
      <c r="AZ2295" s="6">
        <v>248</v>
      </c>
      <c r="BA2295" s="87" t="s">
        <v>2708</v>
      </c>
      <c r="BB2295" s="39" t="s">
        <v>2412</v>
      </c>
      <c r="BC2295" s="84" t="s">
        <v>2710</v>
      </c>
      <c r="BL2295" s="42" t="s">
        <v>2693</v>
      </c>
      <c r="BM2295" s="43" t="s">
        <v>2688</v>
      </c>
      <c r="BO2295" s="17">
        <v>64774</v>
      </c>
      <c r="BP2295" s="18" t="s">
        <v>890</v>
      </c>
    </row>
    <row r="2296" spans="1:68" ht="15" customHeight="1" thickBot="1" x14ac:dyDescent="0.35">
      <c r="A2296" s="116">
        <v>2294</v>
      </c>
      <c r="H2296" t="s">
        <v>2627</v>
      </c>
      <c r="I2296" s="244">
        <v>8</v>
      </c>
      <c r="J2296" s="244" t="s">
        <v>2507</v>
      </c>
      <c r="K2296" s="244">
        <v>0</v>
      </c>
      <c r="L2296" s="244">
        <v>0</v>
      </c>
      <c r="M2296" s="244">
        <v>0</v>
      </c>
      <c r="N2296" s="244">
        <v>0</v>
      </c>
      <c r="O2296" s="244">
        <v>10</v>
      </c>
      <c r="P2296" s="244" t="s">
        <v>2515</v>
      </c>
      <c r="Q2296" s="244">
        <v>9</v>
      </c>
      <c r="R2296" s="6">
        <f t="shared" si="323"/>
        <v>3</v>
      </c>
      <c r="S2296" s="6">
        <f t="shared" si="324"/>
        <v>1</v>
      </c>
      <c r="T2296" s="7">
        <f t="shared" si="325"/>
        <v>129029</v>
      </c>
      <c r="U2296" s="121" t="str">
        <f t="shared" si="326"/>
        <v>1F805</v>
      </c>
      <c r="V2296" s="10">
        <f t="shared" si="327"/>
        <v>248</v>
      </c>
      <c r="W2296" s="10">
        <f t="shared" si="328"/>
        <v>5</v>
      </c>
      <c r="X2296" s="11">
        <f t="shared" si="329"/>
        <v>7</v>
      </c>
      <c r="Y2296" s="11">
        <f t="shared" si="330"/>
        <v>248</v>
      </c>
      <c r="Z2296" s="12" t="str">
        <f t="shared" si="331"/>
        <v>GNSS Position Data</v>
      </c>
      <c r="AI2296" s="17"/>
      <c r="AJ2296" s="18"/>
      <c r="AK2296" s="19"/>
      <c r="AL2296" s="21"/>
      <c r="AM2296" s="21"/>
      <c r="AN2296" s="21"/>
      <c r="AO2296" s="21"/>
      <c r="AP2296" s="20"/>
      <c r="AQ2296" s="22"/>
      <c r="AR2296" s="20"/>
      <c r="AS2296" s="20"/>
      <c r="AT2296" s="20"/>
      <c r="AU2296" s="20"/>
      <c r="AV2296" s="20"/>
      <c r="AW2296" s="20"/>
      <c r="AX2296" s="221">
        <v>129029</v>
      </c>
      <c r="AY2296" s="6">
        <v>7</v>
      </c>
      <c r="AZ2296" s="6">
        <v>248</v>
      </c>
      <c r="BA2296" s="87" t="s">
        <v>2708</v>
      </c>
      <c r="BB2296" s="39" t="s">
        <v>2413</v>
      </c>
      <c r="BC2296" s="84" t="s">
        <v>2710</v>
      </c>
      <c r="BD2296" s="38" t="s">
        <v>2711</v>
      </c>
      <c r="BE2296" s="39" t="s">
        <v>2712</v>
      </c>
      <c r="BF2296" s="90" t="s">
        <v>2713</v>
      </c>
      <c r="BL2296" s="42" t="s">
        <v>2693</v>
      </c>
      <c r="BM2296" s="43" t="s">
        <v>2688</v>
      </c>
      <c r="BO2296" s="17">
        <v>64775</v>
      </c>
      <c r="BP2296" s="18" t="s">
        <v>891</v>
      </c>
    </row>
    <row r="2297" spans="1:68" ht="15" customHeight="1" thickBot="1" x14ac:dyDescent="0.35">
      <c r="A2297" s="116">
        <v>2295</v>
      </c>
      <c r="H2297" t="s">
        <v>2627</v>
      </c>
      <c r="I2297" s="244">
        <v>8</v>
      </c>
      <c r="J2297" s="244" t="s">
        <v>2508</v>
      </c>
      <c r="K2297" s="244" t="s">
        <v>2490</v>
      </c>
      <c r="L2297" s="244">
        <v>0</v>
      </c>
      <c r="M2297" s="244">
        <v>78</v>
      </c>
      <c r="N2297" s="244">
        <v>0</v>
      </c>
      <c r="O2297" s="244" t="s">
        <v>2628</v>
      </c>
      <c r="P2297" s="244">
        <v>12</v>
      </c>
      <c r="Q2297" s="244">
        <v>0</v>
      </c>
      <c r="R2297" s="6">
        <f t="shared" si="323"/>
        <v>3</v>
      </c>
      <c r="S2297" s="6">
        <f t="shared" si="324"/>
        <v>1</v>
      </c>
      <c r="T2297" s="7">
        <f t="shared" si="325"/>
        <v>129029</v>
      </c>
      <c r="U2297" s="121" t="str">
        <f t="shared" si="326"/>
        <v>1F805</v>
      </c>
      <c r="V2297" s="10">
        <f t="shared" si="327"/>
        <v>248</v>
      </c>
      <c r="W2297" s="10">
        <f t="shared" si="328"/>
        <v>5</v>
      </c>
      <c r="X2297" s="11">
        <f t="shared" si="329"/>
        <v>7</v>
      </c>
      <c r="Y2297" s="11">
        <f t="shared" si="330"/>
        <v>248</v>
      </c>
      <c r="Z2297" s="12" t="str">
        <f t="shared" si="331"/>
        <v>GNSS Position Data</v>
      </c>
      <c r="AI2297" s="17"/>
      <c r="AJ2297" s="18"/>
      <c r="AK2297" s="19"/>
      <c r="AQ2297" s="37"/>
      <c r="AR2297" s="34"/>
      <c r="AS2297" s="34"/>
      <c r="AT2297" s="34"/>
      <c r="AU2297" s="34"/>
      <c r="AV2297" s="34"/>
      <c r="AW2297" s="34"/>
      <c r="AX2297" s="222">
        <v>129029</v>
      </c>
      <c r="AY2297" s="6">
        <v>7</v>
      </c>
      <c r="AZ2297" s="6">
        <v>248</v>
      </c>
      <c r="BA2297" s="87" t="s">
        <v>2708</v>
      </c>
      <c r="BB2297" s="39" t="s">
        <v>2415</v>
      </c>
      <c r="BC2297" s="84" t="s">
        <v>2710</v>
      </c>
      <c r="BL2297" s="42" t="s">
        <v>2693</v>
      </c>
      <c r="BM2297" s="43" t="s">
        <v>2688</v>
      </c>
      <c r="BO2297" s="17">
        <v>64776</v>
      </c>
      <c r="BP2297" s="18" t="s">
        <v>892</v>
      </c>
    </row>
    <row r="2298" spans="1:68" ht="15" customHeight="1" thickBot="1" x14ac:dyDescent="0.35">
      <c r="A2298" s="116">
        <v>2296</v>
      </c>
      <c r="H2298" t="s">
        <v>2627</v>
      </c>
      <c r="I2298" s="244">
        <v>8</v>
      </c>
      <c r="J2298" s="244" t="s">
        <v>2509</v>
      </c>
      <c r="K2298" s="244">
        <v>0</v>
      </c>
      <c r="L2298" s="244">
        <v>0</v>
      </c>
      <c r="M2298" s="244" t="s">
        <v>2474</v>
      </c>
      <c r="N2298" s="244" t="s">
        <v>2474</v>
      </c>
      <c r="O2298" s="244" t="s">
        <v>2474</v>
      </c>
      <c r="P2298" s="244" t="s">
        <v>2474</v>
      </c>
      <c r="Q2298" s="244" t="s">
        <v>2474</v>
      </c>
      <c r="R2298" s="6">
        <f t="shared" si="323"/>
        <v>3</v>
      </c>
      <c r="S2298" s="6">
        <f t="shared" si="324"/>
        <v>1</v>
      </c>
      <c r="T2298" s="7">
        <f t="shared" si="325"/>
        <v>129029</v>
      </c>
      <c r="U2298" s="121" t="str">
        <f t="shared" si="326"/>
        <v>1F805</v>
      </c>
      <c r="V2298" s="10">
        <f t="shared" si="327"/>
        <v>248</v>
      </c>
      <c r="W2298" s="10">
        <f t="shared" si="328"/>
        <v>5</v>
      </c>
      <c r="X2298" s="11">
        <f t="shared" si="329"/>
        <v>7</v>
      </c>
      <c r="Y2298" s="11">
        <f t="shared" si="330"/>
        <v>248</v>
      </c>
      <c r="Z2298" s="12" t="str">
        <f t="shared" si="331"/>
        <v>GNSS Position Data</v>
      </c>
      <c r="AI2298" s="17"/>
      <c r="AJ2298" s="18"/>
      <c r="AK2298" s="19"/>
      <c r="AL2298" s="21"/>
      <c r="AM2298" s="21"/>
      <c r="AN2298" s="21"/>
      <c r="AO2298" s="21"/>
      <c r="AP2298" s="20"/>
      <c r="AQ2298" s="22"/>
      <c r="AR2298" s="20"/>
      <c r="AS2298" s="20"/>
      <c r="AT2298" s="20"/>
      <c r="AU2298" s="20"/>
      <c r="AV2298" s="20"/>
      <c r="AW2298" s="20"/>
      <c r="AX2298" s="221">
        <v>129029</v>
      </c>
      <c r="AY2298" s="6">
        <v>7</v>
      </c>
      <c r="AZ2298" s="6">
        <v>248</v>
      </c>
      <c r="BA2298" s="87" t="s">
        <v>2708</v>
      </c>
      <c r="BB2298" s="39" t="s">
        <v>2414</v>
      </c>
      <c r="BC2298" s="84" t="s">
        <v>2710</v>
      </c>
      <c r="BL2298" s="42" t="s">
        <v>2693</v>
      </c>
      <c r="BM2298" s="43" t="s">
        <v>2688</v>
      </c>
      <c r="BO2298" s="17">
        <v>64777</v>
      </c>
      <c r="BP2298" s="18" t="s">
        <v>893</v>
      </c>
    </row>
    <row r="2299" spans="1:68" ht="15" customHeight="1" thickBot="1" x14ac:dyDescent="0.35">
      <c r="A2299" s="116">
        <v>2297</v>
      </c>
      <c r="H2299" t="s">
        <v>2629</v>
      </c>
      <c r="I2299" s="244">
        <v>8</v>
      </c>
      <c r="J2299" s="244" t="s">
        <v>2474</v>
      </c>
      <c r="K2299" s="244" t="s">
        <v>2630</v>
      </c>
      <c r="L2299" s="244">
        <v>23</v>
      </c>
      <c r="M2299" s="244" t="s">
        <v>2493</v>
      </c>
      <c r="N2299" s="244">
        <v>89</v>
      </c>
      <c r="O2299" s="244">
        <v>1</v>
      </c>
      <c r="P2299" s="244" t="s">
        <v>2474</v>
      </c>
      <c r="Q2299" s="244" t="s">
        <v>2474</v>
      </c>
      <c r="R2299" s="6">
        <f t="shared" si="323"/>
        <v>6</v>
      </c>
      <c r="S2299" s="6">
        <f t="shared" si="324"/>
        <v>1</v>
      </c>
      <c r="T2299" s="7">
        <f t="shared" si="325"/>
        <v>127258</v>
      </c>
      <c r="U2299" s="121" t="str">
        <f t="shared" si="326"/>
        <v>1F11A</v>
      </c>
      <c r="V2299" s="10">
        <f t="shared" si="327"/>
        <v>241</v>
      </c>
      <c r="W2299" s="10">
        <f t="shared" si="328"/>
        <v>26</v>
      </c>
      <c r="X2299" s="11">
        <f t="shared" si="329"/>
        <v>7</v>
      </c>
      <c r="Y2299" s="11">
        <f t="shared" si="330"/>
        <v>241</v>
      </c>
      <c r="Z2299" s="12" t="str">
        <f t="shared" si="331"/>
        <v>Magnetic Variation</v>
      </c>
      <c r="AI2299" s="17"/>
      <c r="AJ2299" s="18"/>
      <c r="AK2299" s="19"/>
      <c r="AQ2299" s="37"/>
      <c r="AR2299" s="34"/>
      <c r="AS2299" s="34"/>
      <c r="AT2299" s="34"/>
      <c r="AU2299" s="34"/>
      <c r="AV2299" s="34"/>
      <c r="AW2299" s="34"/>
      <c r="AX2299" s="222">
        <v>127258</v>
      </c>
      <c r="AY2299" s="6">
        <v>7</v>
      </c>
      <c r="AZ2299" s="6">
        <v>241</v>
      </c>
      <c r="BA2299" s="87" t="s">
        <v>44</v>
      </c>
      <c r="BB2299" s="39" t="s">
        <v>2714</v>
      </c>
      <c r="BC2299" s="84" t="s">
        <v>2691</v>
      </c>
      <c r="BL2299" s="42" t="s">
        <v>2693</v>
      </c>
      <c r="BM2299" s="43" t="s">
        <v>2688</v>
      </c>
      <c r="BO2299" s="17">
        <v>64778</v>
      </c>
      <c r="BP2299" s="18" t="s">
        <v>894</v>
      </c>
    </row>
    <row r="2300" spans="1:68" ht="15" customHeight="1" thickBot="1" x14ac:dyDescent="0.35">
      <c r="A2300" s="116">
        <v>2298</v>
      </c>
      <c r="H2300" t="s">
        <v>2631</v>
      </c>
      <c r="I2300" s="244">
        <v>8</v>
      </c>
      <c r="J2300" s="244">
        <v>20</v>
      </c>
      <c r="K2300" s="244" t="s">
        <v>2519</v>
      </c>
      <c r="L2300" s="244" t="s">
        <v>2474</v>
      </c>
      <c r="M2300" s="244" t="s">
        <v>2474</v>
      </c>
      <c r="N2300" s="244" t="s">
        <v>2534</v>
      </c>
      <c r="O2300" s="244">
        <v>9</v>
      </c>
      <c r="P2300" s="244" t="s">
        <v>2543</v>
      </c>
      <c r="Q2300" s="244">
        <v>37</v>
      </c>
      <c r="R2300" s="6">
        <f t="shared" si="323"/>
        <v>6</v>
      </c>
      <c r="S2300" s="6">
        <f t="shared" si="324"/>
        <v>1</v>
      </c>
      <c r="T2300" s="7">
        <f t="shared" si="325"/>
        <v>129540</v>
      </c>
      <c r="U2300" s="121" t="str">
        <f t="shared" si="326"/>
        <v>1FA04</v>
      </c>
      <c r="V2300" s="10">
        <f t="shared" si="327"/>
        <v>250</v>
      </c>
      <c r="W2300" s="10">
        <f t="shared" si="328"/>
        <v>4</v>
      </c>
      <c r="X2300" s="11">
        <f t="shared" si="329"/>
        <v>7</v>
      </c>
      <c r="Y2300" s="11">
        <f t="shared" si="330"/>
        <v>250</v>
      </c>
      <c r="Z2300" s="12" t="str">
        <f t="shared" si="331"/>
        <v>GNSS Sats in View</v>
      </c>
      <c r="AI2300" s="17"/>
      <c r="AJ2300" s="18"/>
      <c r="AK2300" s="19"/>
      <c r="AL2300" s="21"/>
      <c r="AM2300" s="21"/>
      <c r="AN2300" s="21"/>
      <c r="AO2300" s="21"/>
      <c r="AP2300" s="20"/>
      <c r="AQ2300" s="22"/>
      <c r="AR2300" s="20"/>
      <c r="AS2300" s="20"/>
      <c r="AT2300" s="20"/>
      <c r="AU2300" s="20"/>
      <c r="AV2300" s="20"/>
      <c r="AW2300" s="20"/>
      <c r="AX2300" s="221">
        <v>129540</v>
      </c>
      <c r="AY2300" s="6">
        <v>7</v>
      </c>
      <c r="AZ2300" s="6">
        <v>250</v>
      </c>
      <c r="BA2300" s="87" t="s">
        <v>2715</v>
      </c>
      <c r="BB2300" s="39" t="s">
        <v>2709</v>
      </c>
      <c r="BC2300" s="84" t="s">
        <v>2710</v>
      </c>
      <c r="BD2300" s="38" t="s">
        <v>2716</v>
      </c>
      <c r="BE2300" s="39" t="s">
        <v>2712</v>
      </c>
      <c r="BF2300" s="90" t="s">
        <v>2713</v>
      </c>
      <c r="BL2300" s="42" t="s">
        <v>2693</v>
      </c>
      <c r="BM2300" s="43" t="s">
        <v>2688</v>
      </c>
      <c r="BO2300" s="17">
        <v>64779</v>
      </c>
      <c r="BP2300" s="18" t="s">
        <v>895</v>
      </c>
    </row>
    <row r="2301" spans="1:68" ht="15" customHeight="1" thickBot="1" x14ac:dyDescent="0.35">
      <c r="A2301" s="116">
        <v>2299</v>
      </c>
      <c r="H2301" t="s">
        <v>2631</v>
      </c>
      <c r="I2301" s="244">
        <v>8</v>
      </c>
      <c r="J2301" s="244">
        <v>21</v>
      </c>
      <c r="K2301" s="244" t="s">
        <v>2571</v>
      </c>
      <c r="L2301" s="244" t="s">
        <v>2630</v>
      </c>
      <c r="M2301" s="244" t="s">
        <v>2545</v>
      </c>
      <c r="N2301" s="244" t="s">
        <v>2477</v>
      </c>
      <c r="O2301" s="244" t="s">
        <v>2474</v>
      </c>
      <c r="P2301" s="244" t="s">
        <v>2474</v>
      </c>
      <c r="Q2301" s="244" t="s">
        <v>2474</v>
      </c>
      <c r="R2301" s="6">
        <f t="shared" si="323"/>
        <v>6</v>
      </c>
      <c r="S2301" s="6">
        <f t="shared" si="324"/>
        <v>1</v>
      </c>
      <c r="T2301" s="7">
        <f t="shared" si="325"/>
        <v>129540</v>
      </c>
      <c r="U2301" s="121" t="str">
        <f t="shared" si="326"/>
        <v>1FA04</v>
      </c>
      <c r="V2301" s="10">
        <f t="shared" si="327"/>
        <v>250</v>
      </c>
      <c r="W2301" s="10">
        <f t="shared" si="328"/>
        <v>4</v>
      </c>
      <c r="X2301" s="11">
        <f t="shared" si="329"/>
        <v>7</v>
      </c>
      <c r="Y2301" s="11">
        <f t="shared" si="330"/>
        <v>250</v>
      </c>
      <c r="Z2301" s="12" t="str">
        <f t="shared" si="331"/>
        <v>GNSS Sats in View</v>
      </c>
      <c r="AI2301" s="17"/>
      <c r="AJ2301" s="18"/>
      <c r="AK2301" s="19"/>
      <c r="AQ2301" s="37"/>
      <c r="AR2301" s="34"/>
      <c r="AS2301" s="34"/>
      <c r="AT2301" s="34"/>
      <c r="AU2301" s="34"/>
      <c r="AV2301" s="34"/>
      <c r="AW2301" s="34"/>
      <c r="AX2301" s="222">
        <v>129540</v>
      </c>
      <c r="AY2301" s="6">
        <v>7</v>
      </c>
      <c r="AZ2301" s="6">
        <v>250</v>
      </c>
      <c r="BA2301" s="87" t="s">
        <v>2717</v>
      </c>
      <c r="BB2301" s="39" t="s">
        <v>2352</v>
      </c>
      <c r="BC2301" s="84" t="s">
        <v>2710</v>
      </c>
      <c r="BL2301" s="42" t="s">
        <v>2693</v>
      </c>
      <c r="BM2301" s="43" t="s">
        <v>2688</v>
      </c>
      <c r="BO2301" s="17">
        <v>64891</v>
      </c>
      <c r="BP2301" s="18" t="s">
        <v>1007</v>
      </c>
    </row>
    <row r="2302" spans="1:68" ht="15" customHeight="1" thickBot="1" x14ac:dyDescent="0.35">
      <c r="A2302" s="116">
        <v>2300</v>
      </c>
      <c r="H2302" t="s">
        <v>2631</v>
      </c>
      <c r="I2302" s="244">
        <v>8</v>
      </c>
      <c r="J2302" s="244">
        <v>22</v>
      </c>
      <c r="K2302" s="244" t="s">
        <v>2483</v>
      </c>
      <c r="L2302" s="244" t="s">
        <v>2632</v>
      </c>
      <c r="M2302" s="244">
        <v>6</v>
      </c>
      <c r="N2302" s="244" t="s">
        <v>2474</v>
      </c>
      <c r="O2302" s="244" t="s">
        <v>2540</v>
      </c>
      <c r="P2302" s="244" t="s">
        <v>2519</v>
      </c>
      <c r="Q2302" s="244" t="s">
        <v>2603</v>
      </c>
      <c r="R2302" s="6">
        <f t="shared" si="323"/>
        <v>6</v>
      </c>
      <c r="S2302" s="6">
        <f t="shared" si="324"/>
        <v>1</v>
      </c>
      <c r="T2302" s="7">
        <f t="shared" si="325"/>
        <v>129540</v>
      </c>
      <c r="U2302" s="121" t="str">
        <f t="shared" si="326"/>
        <v>1FA04</v>
      </c>
      <c r="V2302" s="10">
        <f t="shared" si="327"/>
        <v>250</v>
      </c>
      <c r="W2302" s="10">
        <f t="shared" si="328"/>
        <v>4</v>
      </c>
      <c r="X2302" s="11">
        <f t="shared" si="329"/>
        <v>7</v>
      </c>
      <c r="Y2302" s="11">
        <f t="shared" si="330"/>
        <v>250</v>
      </c>
      <c r="Z2302" s="12" t="str">
        <f t="shared" si="331"/>
        <v>GNSS Sats in View</v>
      </c>
      <c r="AI2302" s="17"/>
      <c r="AJ2302" s="18"/>
      <c r="AK2302" s="19"/>
      <c r="AL2302" s="21"/>
      <c r="AM2302" s="21"/>
      <c r="AN2302" s="21"/>
      <c r="AO2302" s="21"/>
      <c r="AP2302" s="20"/>
      <c r="AQ2302" s="22"/>
      <c r="AR2302" s="20"/>
      <c r="AS2302" s="20"/>
      <c r="AT2302" s="20"/>
      <c r="AU2302" s="20"/>
      <c r="AV2302" s="20"/>
      <c r="AW2302" s="20"/>
      <c r="AX2302" s="221">
        <v>129540</v>
      </c>
      <c r="AY2302" s="6">
        <v>7</v>
      </c>
      <c r="AZ2302" s="6">
        <v>250</v>
      </c>
      <c r="BA2302" s="87" t="s">
        <v>2718</v>
      </c>
      <c r="BB2302" s="39" t="s">
        <v>2411</v>
      </c>
      <c r="BC2302" s="84" t="s">
        <v>2710</v>
      </c>
      <c r="BL2302" s="42" t="s">
        <v>2693</v>
      </c>
      <c r="BM2302" s="43" t="s">
        <v>2688</v>
      </c>
      <c r="BO2302" s="17">
        <v>64892</v>
      </c>
      <c r="BP2302" s="18" t="s">
        <v>1008</v>
      </c>
    </row>
    <row r="2303" spans="1:68" ht="15" customHeight="1" thickBot="1" x14ac:dyDescent="0.35">
      <c r="A2303" s="116">
        <v>2301</v>
      </c>
      <c r="H2303" t="s">
        <v>2631</v>
      </c>
      <c r="I2303" s="244">
        <v>8</v>
      </c>
      <c r="J2303" s="244">
        <v>23</v>
      </c>
      <c r="K2303" s="244" t="s">
        <v>2586</v>
      </c>
      <c r="L2303" s="244" t="s">
        <v>2494</v>
      </c>
      <c r="M2303" s="244" t="s">
        <v>2474</v>
      </c>
      <c r="N2303" s="244" t="s">
        <v>2474</v>
      </c>
      <c r="O2303" s="244" t="s">
        <v>2474</v>
      </c>
      <c r="P2303" s="244" t="s">
        <v>2483</v>
      </c>
      <c r="Q2303" s="244" t="s">
        <v>2632</v>
      </c>
      <c r="R2303" s="6">
        <f t="shared" ref="R2303:R2366" si="332">_xlfn.BITRSHIFT(_xlfn.BITAND(HEX2DEC(H2303),HEX2DEC("1C000000")),26)</f>
        <v>6</v>
      </c>
      <c r="S2303" s="6">
        <f t="shared" ref="S2303:S2366" si="333">_xlfn.BITRSHIFT(_xlfn.BITAND(HEX2DEC(H2303),HEX2DEC("01000000")),24)</f>
        <v>1</v>
      </c>
      <c r="T2303" s="7">
        <f t="shared" ref="T2303:T2366" si="334">IF(_xlfn.BITRSHIFT(_xlfn.BITAND(HEX2DEC(H2303),HEX2DEC("0FF0000")),16)&lt;240,_xlfn.BITRSHIFT(_xlfn.BITAND(HEX2DEC(H2303),HEX2DEC("1FF0000")),8),_xlfn.BITRSHIFT(_xlfn.BITAND(HEX2DEC(H2303),HEX2DEC("1FFFF00")),8))</f>
        <v>129540</v>
      </c>
      <c r="U2303" s="121" t="str">
        <f t="shared" ref="U2303:U2366" si="335">DEC2HEX(T2303)</f>
        <v>1FA04</v>
      </c>
      <c r="V2303" s="10">
        <f t="shared" ref="V2303:V2366" si="336">_xlfn.BITRSHIFT(_xlfn.BITAND(HEX2DEC(H2303),HEX2DEC("0FF0000")),16)</f>
        <v>250</v>
      </c>
      <c r="W2303" s="10">
        <f t="shared" ref="W2303:W2366" si="337">_xlfn.BITRSHIFT(_xlfn.BITAND(HEX2DEC(H2303),HEX2DEC("FF00")),8)</f>
        <v>4</v>
      </c>
      <c r="X2303" s="11">
        <f t="shared" ref="X2303:X2366" si="338">_xlfn.BITAND(HEX2DEC(H2303),HEX2DEC("00000FF"))</f>
        <v>7</v>
      </c>
      <c r="Y2303" s="11">
        <f t="shared" ref="Y2303:Y2366" si="339">IF(_xlfn.BITRSHIFT(_xlfn.BITAND(HEX2DEC(H2303),HEX2DEC("0FF0000")),16)&lt;240,_xlfn.BITRSHIFT(_xlfn.BITAND(HEX2DEC(H2303),HEX2DEC("0FF00")),8),_xlfn.BITRSHIFT(_xlfn.BITAND(HEX2DEC(H2303),HEX2DEC("0FF0000")),16))</f>
        <v>250</v>
      </c>
      <c r="Z2303" s="12" t="str">
        <f t="shared" si="331"/>
        <v>GNSS Sats in View</v>
      </c>
      <c r="AI2303" s="17"/>
      <c r="AJ2303" s="18"/>
      <c r="AK2303" s="19"/>
      <c r="AQ2303" s="37"/>
      <c r="AR2303" s="34"/>
      <c r="AS2303" s="34"/>
      <c r="AT2303" s="34"/>
      <c r="AU2303" s="34"/>
      <c r="AV2303" s="34"/>
      <c r="AW2303" s="34"/>
      <c r="AX2303" s="222">
        <v>129540</v>
      </c>
      <c r="AY2303" s="6">
        <v>7</v>
      </c>
      <c r="AZ2303" s="6">
        <v>250</v>
      </c>
      <c r="BA2303" s="87" t="s">
        <v>2719</v>
      </c>
      <c r="BB2303" s="39" t="s">
        <v>2412</v>
      </c>
      <c r="BC2303" s="84" t="s">
        <v>2710</v>
      </c>
      <c r="BL2303" s="42" t="s">
        <v>2693</v>
      </c>
      <c r="BM2303" s="43" t="s">
        <v>2688</v>
      </c>
      <c r="BO2303" s="17">
        <v>64893</v>
      </c>
      <c r="BP2303" s="18" t="s">
        <v>1009</v>
      </c>
    </row>
    <row r="2304" spans="1:68" ht="15" customHeight="1" thickBot="1" x14ac:dyDescent="0.35">
      <c r="A2304" s="116">
        <v>2302</v>
      </c>
      <c r="H2304" t="s">
        <v>2631</v>
      </c>
      <c r="I2304" s="244">
        <v>8</v>
      </c>
      <c r="J2304" s="244">
        <v>24</v>
      </c>
      <c r="K2304" s="244">
        <v>4</v>
      </c>
      <c r="L2304" s="244">
        <v>16</v>
      </c>
      <c r="M2304" s="244">
        <v>22</v>
      </c>
      <c r="N2304" s="244" t="s">
        <v>2508</v>
      </c>
      <c r="O2304" s="244">
        <v>22</v>
      </c>
      <c r="P2304" s="244">
        <v>10</v>
      </c>
      <c r="Q2304" s="244" t="s">
        <v>2534</v>
      </c>
      <c r="R2304" s="6">
        <f t="shared" si="332"/>
        <v>6</v>
      </c>
      <c r="S2304" s="6">
        <f t="shared" si="333"/>
        <v>1</v>
      </c>
      <c r="T2304" s="7">
        <f t="shared" si="334"/>
        <v>129540</v>
      </c>
      <c r="U2304" s="121" t="str">
        <f t="shared" si="335"/>
        <v>1FA04</v>
      </c>
      <c r="V2304" s="10">
        <f t="shared" si="336"/>
        <v>250</v>
      </c>
      <c r="W2304" s="10">
        <f t="shared" si="337"/>
        <v>4</v>
      </c>
      <c r="X2304" s="11">
        <f t="shared" si="338"/>
        <v>7</v>
      </c>
      <c r="Y2304" s="11">
        <f t="shared" si="339"/>
        <v>250</v>
      </c>
      <c r="Z2304" s="12" t="str">
        <f t="shared" si="331"/>
        <v>GNSS Sats in View</v>
      </c>
      <c r="AI2304" s="17"/>
      <c r="AJ2304" s="18"/>
      <c r="AK2304" s="19"/>
      <c r="AL2304" s="21"/>
      <c r="AM2304" s="21"/>
      <c r="AN2304" s="21"/>
      <c r="AO2304" s="21"/>
      <c r="AP2304" s="20"/>
      <c r="AQ2304" s="22"/>
      <c r="AR2304" s="20"/>
      <c r="AS2304" s="20"/>
      <c r="AT2304" s="20"/>
      <c r="AU2304" s="20"/>
      <c r="AV2304" s="20"/>
      <c r="AW2304" s="20"/>
      <c r="AX2304" s="221">
        <v>129540</v>
      </c>
      <c r="AY2304" s="6">
        <v>7</v>
      </c>
      <c r="AZ2304" s="6">
        <v>250</v>
      </c>
      <c r="BA2304" s="87" t="s">
        <v>2720</v>
      </c>
      <c r="BB2304" s="39" t="s">
        <v>2413</v>
      </c>
      <c r="BC2304" s="84" t="s">
        <v>2710</v>
      </c>
      <c r="BL2304" s="42" t="s">
        <v>2693</v>
      </c>
      <c r="BM2304" s="43" t="s">
        <v>2688</v>
      </c>
      <c r="BO2304" s="17">
        <v>64894</v>
      </c>
      <c r="BP2304" s="18" t="s">
        <v>1010</v>
      </c>
    </row>
    <row r="2305" spans="1:68" ht="15" customHeight="1" thickBot="1" x14ac:dyDescent="0.35">
      <c r="A2305" s="116">
        <v>2303</v>
      </c>
      <c r="H2305" t="s">
        <v>2631</v>
      </c>
      <c r="I2305" s="244">
        <v>8</v>
      </c>
      <c r="J2305" s="244">
        <v>25</v>
      </c>
      <c r="K2305" s="244" t="s">
        <v>2474</v>
      </c>
      <c r="L2305" s="244" t="s">
        <v>2474</v>
      </c>
      <c r="M2305" s="244" t="s">
        <v>2474</v>
      </c>
      <c r="N2305" s="244" t="s">
        <v>2483</v>
      </c>
      <c r="O2305" s="244" t="s">
        <v>2632</v>
      </c>
      <c r="P2305" s="244">
        <v>7</v>
      </c>
      <c r="Q2305" s="244">
        <v>96</v>
      </c>
      <c r="R2305" s="6">
        <f t="shared" si="332"/>
        <v>6</v>
      </c>
      <c r="S2305" s="6">
        <f t="shared" si="333"/>
        <v>1</v>
      </c>
      <c r="T2305" s="7">
        <f t="shared" si="334"/>
        <v>129540</v>
      </c>
      <c r="U2305" s="121" t="str">
        <f t="shared" si="335"/>
        <v>1FA04</v>
      </c>
      <c r="V2305" s="10">
        <f t="shared" si="336"/>
        <v>250</v>
      </c>
      <c r="W2305" s="10">
        <f t="shared" si="337"/>
        <v>4</v>
      </c>
      <c r="X2305" s="11">
        <f t="shared" si="338"/>
        <v>7</v>
      </c>
      <c r="Y2305" s="11">
        <f t="shared" si="339"/>
        <v>250</v>
      </c>
      <c r="Z2305" s="12" t="str">
        <f t="shared" si="331"/>
        <v>GNSS Sats in View</v>
      </c>
      <c r="AI2305" s="17"/>
      <c r="AJ2305" s="18"/>
      <c r="AK2305" s="19"/>
      <c r="AQ2305" s="37"/>
      <c r="AR2305" s="34"/>
      <c r="AS2305" s="34"/>
      <c r="AT2305" s="34"/>
      <c r="AU2305" s="34"/>
      <c r="AV2305" s="34"/>
      <c r="AW2305" s="34"/>
      <c r="AX2305" s="222">
        <v>129540</v>
      </c>
      <c r="AY2305" s="6">
        <v>7</v>
      </c>
      <c r="AZ2305" s="6">
        <v>250</v>
      </c>
      <c r="BA2305" s="87" t="s">
        <v>2721</v>
      </c>
      <c r="BB2305" s="39" t="s">
        <v>2415</v>
      </c>
      <c r="BC2305" s="84" t="s">
        <v>2710</v>
      </c>
      <c r="BL2305" s="42" t="s">
        <v>2693</v>
      </c>
      <c r="BM2305" s="43" t="s">
        <v>2688</v>
      </c>
      <c r="BO2305" s="17">
        <v>64895</v>
      </c>
      <c r="BP2305" s="18" t="s">
        <v>1011</v>
      </c>
    </row>
    <row r="2306" spans="1:68" ht="15" customHeight="1" thickBot="1" x14ac:dyDescent="0.35">
      <c r="A2306" s="116">
        <v>2304</v>
      </c>
      <c r="H2306" t="s">
        <v>2631</v>
      </c>
      <c r="I2306" s="244">
        <v>8</v>
      </c>
      <c r="J2306" s="244">
        <v>26</v>
      </c>
      <c r="K2306" s="244" t="s">
        <v>2554</v>
      </c>
      <c r="L2306" s="244" t="s">
        <v>2597</v>
      </c>
      <c r="M2306" s="244">
        <v>70</v>
      </c>
      <c r="N2306" s="244" t="s">
        <v>2658</v>
      </c>
      <c r="O2306" s="244" t="s">
        <v>2534</v>
      </c>
      <c r="P2306" s="244" t="s">
        <v>2474</v>
      </c>
      <c r="Q2306" s="244" t="s">
        <v>2474</v>
      </c>
      <c r="R2306" s="6">
        <f t="shared" si="332"/>
        <v>6</v>
      </c>
      <c r="S2306" s="6">
        <f t="shared" si="333"/>
        <v>1</v>
      </c>
      <c r="T2306" s="7">
        <f t="shared" si="334"/>
        <v>129540</v>
      </c>
      <c r="U2306" s="121" t="str">
        <f t="shared" si="335"/>
        <v>1FA04</v>
      </c>
      <c r="V2306" s="10">
        <f t="shared" si="336"/>
        <v>250</v>
      </c>
      <c r="W2306" s="10">
        <f t="shared" si="337"/>
        <v>4</v>
      </c>
      <c r="X2306" s="11">
        <f t="shared" si="338"/>
        <v>7</v>
      </c>
      <c r="Y2306" s="11">
        <f t="shared" si="339"/>
        <v>250</v>
      </c>
      <c r="Z2306" s="12" t="str">
        <f t="shared" si="331"/>
        <v>GNSS Sats in View</v>
      </c>
      <c r="AI2306" s="17"/>
      <c r="AJ2306" s="18"/>
      <c r="AK2306" s="19"/>
      <c r="AL2306" s="21"/>
      <c r="AM2306" s="21"/>
      <c r="AN2306" s="21"/>
      <c r="AO2306" s="21"/>
      <c r="AP2306" s="20"/>
      <c r="AQ2306" s="22"/>
      <c r="AR2306" s="20"/>
      <c r="AS2306" s="20"/>
      <c r="AT2306" s="20"/>
      <c r="AU2306" s="20"/>
      <c r="AV2306" s="20"/>
      <c r="AW2306" s="20"/>
      <c r="AX2306" s="221">
        <v>129540</v>
      </c>
      <c r="AY2306" s="6">
        <v>7</v>
      </c>
      <c r="AZ2306" s="6">
        <v>250</v>
      </c>
      <c r="BA2306" s="87" t="s">
        <v>2722</v>
      </c>
      <c r="BB2306" s="39" t="s">
        <v>2414</v>
      </c>
      <c r="BC2306" s="84" t="s">
        <v>2710</v>
      </c>
      <c r="BL2306" s="42" t="s">
        <v>2693</v>
      </c>
      <c r="BM2306" s="43" t="s">
        <v>2688</v>
      </c>
      <c r="BO2306" s="17">
        <v>64896</v>
      </c>
      <c r="BP2306" s="18" t="s">
        <v>1012</v>
      </c>
    </row>
    <row r="2307" spans="1:68" ht="15" customHeight="1" thickBot="1" x14ac:dyDescent="0.35">
      <c r="A2307" s="116">
        <v>2305</v>
      </c>
      <c r="H2307" s="251" t="s">
        <v>2631</v>
      </c>
      <c r="I2307" s="244">
        <v>8</v>
      </c>
      <c r="J2307" s="244">
        <v>27</v>
      </c>
      <c r="K2307" s="244" t="s">
        <v>2474</v>
      </c>
      <c r="L2307" s="244" t="s">
        <v>2483</v>
      </c>
      <c r="M2307" s="244" t="s">
        <v>2632</v>
      </c>
      <c r="N2307" s="244">
        <v>24</v>
      </c>
      <c r="O2307" s="244" t="s">
        <v>2531</v>
      </c>
      <c r="P2307" s="244">
        <v>18</v>
      </c>
      <c r="Q2307" s="244" t="s">
        <v>2552</v>
      </c>
      <c r="R2307" s="6">
        <f t="shared" si="332"/>
        <v>6</v>
      </c>
      <c r="S2307" s="6">
        <f t="shared" si="333"/>
        <v>1</v>
      </c>
      <c r="T2307" s="7">
        <f t="shared" si="334"/>
        <v>129540</v>
      </c>
      <c r="U2307" s="121" t="str">
        <f t="shared" si="335"/>
        <v>1FA04</v>
      </c>
      <c r="V2307" s="10">
        <f t="shared" si="336"/>
        <v>250</v>
      </c>
      <c r="W2307" s="10">
        <f t="shared" si="337"/>
        <v>4</v>
      </c>
      <c r="X2307" s="11">
        <f t="shared" si="338"/>
        <v>7</v>
      </c>
      <c r="Y2307" s="11">
        <f t="shared" si="339"/>
        <v>250</v>
      </c>
      <c r="Z2307" s="12" t="str">
        <f t="shared" ref="Z2307:Z2370" si="340">VLOOKUP(T2307,BO:BP,2,FALSE)</f>
        <v>GNSS Sats in View</v>
      </c>
      <c r="AI2307" s="17"/>
      <c r="AJ2307" s="18"/>
      <c r="AK2307" s="19"/>
      <c r="AQ2307" s="37"/>
      <c r="AR2307" s="34"/>
      <c r="AS2307" s="34"/>
      <c r="AT2307" s="34"/>
      <c r="AU2307" s="34"/>
      <c r="AV2307" s="34"/>
      <c r="AW2307" s="34"/>
      <c r="AX2307" s="222">
        <v>129540</v>
      </c>
      <c r="AY2307" s="6">
        <v>7</v>
      </c>
      <c r="AZ2307" s="6">
        <v>250</v>
      </c>
      <c r="BA2307" s="87" t="s">
        <v>2723</v>
      </c>
      <c r="BB2307" s="39" t="s">
        <v>2416</v>
      </c>
      <c r="BC2307" s="84" t="s">
        <v>2710</v>
      </c>
      <c r="BL2307" s="42" t="s">
        <v>2693</v>
      </c>
      <c r="BM2307" s="43" t="s">
        <v>2688</v>
      </c>
      <c r="BO2307" s="17">
        <v>64897</v>
      </c>
      <c r="BP2307" s="18" t="s">
        <v>1013</v>
      </c>
    </row>
    <row r="2308" spans="1:68" ht="15" customHeight="1" thickBot="1" x14ac:dyDescent="0.35">
      <c r="A2308" s="116">
        <v>2306</v>
      </c>
      <c r="H2308" t="s">
        <v>2631</v>
      </c>
      <c r="I2308" s="244">
        <v>8</v>
      </c>
      <c r="J2308" s="244">
        <v>28</v>
      </c>
      <c r="K2308" s="244">
        <v>68</v>
      </c>
      <c r="L2308" s="244" t="s">
        <v>2487</v>
      </c>
      <c r="M2308" s="244" t="s">
        <v>2521</v>
      </c>
      <c r="N2308" s="244" t="s">
        <v>2474</v>
      </c>
      <c r="O2308" s="244" t="s">
        <v>2474</v>
      </c>
      <c r="P2308" s="244" t="s">
        <v>2474</v>
      </c>
      <c r="Q2308" s="244" t="s">
        <v>2483</v>
      </c>
      <c r="R2308" s="6">
        <f t="shared" si="332"/>
        <v>6</v>
      </c>
      <c r="S2308" s="6">
        <f t="shared" si="333"/>
        <v>1</v>
      </c>
      <c r="T2308" s="7">
        <f t="shared" si="334"/>
        <v>129540</v>
      </c>
      <c r="U2308" s="121" t="str">
        <f t="shared" si="335"/>
        <v>1FA04</v>
      </c>
      <c r="V2308" s="10">
        <f t="shared" si="336"/>
        <v>250</v>
      </c>
      <c r="W2308" s="10">
        <f t="shared" si="337"/>
        <v>4</v>
      </c>
      <c r="X2308" s="11">
        <f t="shared" si="338"/>
        <v>7</v>
      </c>
      <c r="Y2308" s="11">
        <f t="shared" si="339"/>
        <v>250</v>
      </c>
      <c r="Z2308" s="12" t="str">
        <f t="shared" si="340"/>
        <v>GNSS Sats in View</v>
      </c>
      <c r="AI2308" s="17"/>
      <c r="AJ2308" s="18"/>
      <c r="AK2308" s="19"/>
      <c r="AL2308" s="21"/>
      <c r="AM2308" s="21"/>
      <c r="AN2308" s="21"/>
      <c r="AO2308" s="21"/>
      <c r="AP2308" s="20"/>
      <c r="AQ2308" s="22"/>
      <c r="AR2308" s="20"/>
      <c r="AS2308" s="20"/>
      <c r="AT2308" s="20"/>
      <c r="AU2308" s="20"/>
      <c r="AV2308" s="20"/>
      <c r="AW2308" s="20"/>
      <c r="AX2308" s="221">
        <v>129540</v>
      </c>
      <c r="AY2308" s="6">
        <v>7</v>
      </c>
      <c r="AZ2308" s="6">
        <v>250</v>
      </c>
      <c r="BA2308" s="87" t="s">
        <v>2726</v>
      </c>
      <c r="BB2308" s="39" t="s">
        <v>2417</v>
      </c>
      <c r="BC2308" s="84" t="s">
        <v>2710</v>
      </c>
      <c r="BL2308" s="42" t="s">
        <v>2693</v>
      </c>
      <c r="BM2308" s="43" t="s">
        <v>2688</v>
      </c>
      <c r="BO2308" s="17">
        <v>65010</v>
      </c>
      <c r="BP2308" s="18" t="s">
        <v>1126</v>
      </c>
    </row>
    <row r="2309" spans="1:68" ht="15" customHeight="1" thickBot="1" x14ac:dyDescent="0.35">
      <c r="A2309" s="116">
        <v>2307</v>
      </c>
      <c r="H2309" t="s">
        <v>2631</v>
      </c>
      <c r="I2309" s="244">
        <v>8</v>
      </c>
      <c r="J2309" s="244">
        <v>29</v>
      </c>
      <c r="K2309" s="244" t="s">
        <v>2542</v>
      </c>
      <c r="L2309" s="244" t="s">
        <v>2481</v>
      </c>
      <c r="M2309" s="244" t="s">
        <v>2508</v>
      </c>
      <c r="N2309" s="244">
        <v>13</v>
      </c>
      <c r="O2309" s="244">
        <v>64</v>
      </c>
      <c r="P2309" s="244" t="s">
        <v>2670</v>
      </c>
      <c r="Q2309" s="244" t="s">
        <v>2480</v>
      </c>
      <c r="R2309" s="6">
        <f t="shared" si="332"/>
        <v>6</v>
      </c>
      <c r="S2309" s="6">
        <f t="shared" si="333"/>
        <v>1</v>
      </c>
      <c r="T2309" s="7">
        <f t="shared" si="334"/>
        <v>129540</v>
      </c>
      <c r="U2309" s="121" t="str">
        <f t="shared" si="335"/>
        <v>1FA04</v>
      </c>
      <c r="V2309" s="10">
        <f t="shared" si="336"/>
        <v>250</v>
      </c>
      <c r="W2309" s="10">
        <f t="shared" si="337"/>
        <v>4</v>
      </c>
      <c r="X2309" s="11">
        <f t="shared" si="338"/>
        <v>7</v>
      </c>
      <c r="Y2309" s="11">
        <f t="shared" si="339"/>
        <v>250</v>
      </c>
      <c r="Z2309" s="12" t="str">
        <f t="shared" si="340"/>
        <v>GNSS Sats in View</v>
      </c>
      <c r="AI2309" s="17"/>
      <c r="AJ2309" s="18"/>
      <c r="AK2309" s="19"/>
      <c r="AQ2309" s="37"/>
      <c r="AR2309" s="34"/>
      <c r="AS2309" s="34"/>
      <c r="AT2309" s="34"/>
      <c r="AU2309" s="34"/>
      <c r="AV2309" s="34"/>
      <c r="AW2309" s="34"/>
      <c r="AX2309" s="222">
        <v>129540</v>
      </c>
      <c r="AY2309" s="6">
        <v>7</v>
      </c>
      <c r="AZ2309" s="6">
        <v>250</v>
      </c>
      <c r="BA2309" s="87" t="s">
        <v>2729</v>
      </c>
      <c r="BB2309" s="39" t="s">
        <v>2712</v>
      </c>
      <c r="BC2309" s="84" t="s">
        <v>2710</v>
      </c>
      <c r="BL2309" s="42" t="s">
        <v>2693</v>
      </c>
      <c r="BM2309" s="43" t="s">
        <v>2688</v>
      </c>
      <c r="BO2309" s="17">
        <v>65011</v>
      </c>
      <c r="BP2309" s="18" t="s">
        <v>1127</v>
      </c>
    </row>
    <row r="2310" spans="1:68" ht="15" customHeight="1" thickBot="1" x14ac:dyDescent="0.35">
      <c r="A2310" s="116">
        <v>2308</v>
      </c>
      <c r="H2310" s="251" t="s">
        <v>2631</v>
      </c>
      <c r="I2310" s="244">
        <v>8</v>
      </c>
      <c r="J2310" s="244" t="s">
        <v>2538</v>
      </c>
      <c r="K2310" s="244" t="s">
        <v>2481</v>
      </c>
      <c r="L2310" s="244" t="s">
        <v>2474</v>
      </c>
      <c r="M2310" s="244" t="s">
        <v>2474</v>
      </c>
      <c r="N2310" s="244" t="s">
        <v>2474</v>
      </c>
      <c r="O2310" s="244" t="s">
        <v>2483</v>
      </c>
      <c r="P2310" s="244" t="s">
        <v>2632</v>
      </c>
      <c r="Q2310" s="244">
        <v>3</v>
      </c>
      <c r="R2310" s="6">
        <f t="shared" si="332"/>
        <v>6</v>
      </c>
      <c r="S2310" s="6">
        <f t="shared" si="333"/>
        <v>1</v>
      </c>
      <c r="T2310" s="7">
        <f t="shared" si="334"/>
        <v>129540</v>
      </c>
      <c r="U2310" s="121" t="str">
        <f t="shared" si="335"/>
        <v>1FA04</v>
      </c>
      <c r="V2310" s="10">
        <f t="shared" si="336"/>
        <v>250</v>
      </c>
      <c r="W2310" s="10">
        <f t="shared" si="337"/>
        <v>4</v>
      </c>
      <c r="X2310" s="11">
        <f t="shared" si="338"/>
        <v>7</v>
      </c>
      <c r="Y2310" s="11">
        <f t="shared" si="339"/>
        <v>250</v>
      </c>
      <c r="Z2310" s="12" t="str">
        <f t="shared" si="340"/>
        <v>GNSS Sats in View</v>
      </c>
      <c r="AI2310" s="17"/>
      <c r="AJ2310" s="18"/>
      <c r="AK2310" s="19"/>
      <c r="AL2310" s="21"/>
      <c r="AM2310" s="21"/>
      <c r="AN2310" s="21"/>
      <c r="AO2310" s="21"/>
      <c r="AP2310" s="20"/>
      <c r="AQ2310" s="22"/>
      <c r="AR2310" s="20"/>
      <c r="AS2310" s="20"/>
      <c r="AT2310" s="20"/>
      <c r="AU2310" s="20"/>
      <c r="AV2310" s="20"/>
      <c r="AW2310" s="20"/>
      <c r="AX2310" s="221">
        <v>129540</v>
      </c>
      <c r="AY2310" s="6">
        <v>7</v>
      </c>
      <c r="AZ2310" s="6">
        <v>250</v>
      </c>
      <c r="BA2310" s="87" t="s">
        <v>2730</v>
      </c>
      <c r="BB2310" s="39" t="s">
        <v>2731</v>
      </c>
      <c r="BC2310" s="84" t="s">
        <v>2710</v>
      </c>
      <c r="BL2310" s="42" t="s">
        <v>2693</v>
      </c>
      <c r="BM2310" s="43" t="s">
        <v>2688</v>
      </c>
      <c r="BO2310" s="17">
        <v>65012</v>
      </c>
      <c r="BP2310" s="18" t="s">
        <v>1128</v>
      </c>
    </row>
    <row r="2311" spans="1:68" ht="15" customHeight="1" thickBot="1" x14ac:dyDescent="0.35">
      <c r="A2311" s="116">
        <v>2309</v>
      </c>
      <c r="H2311" t="s">
        <v>2631</v>
      </c>
      <c r="I2311" s="244">
        <v>8</v>
      </c>
      <c r="J2311" s="244" t="s">
        <v>2541</v>
      </c>
      <c r="K2311" s="244" t="s">
        <v>2599</v>
      </c>
      <c r="L2311" s="244">
        <v>11</v>
      </c>
      <c r="M2311" s="244" t="s">
        <v>2492</v>
      </c>
      <c r="N2311" s="244">
        <v>44</v>
      </c>
      <c r="O2311" s="244">
        <v>28</v>
      </c>
      <c r="P2311" s="244" t="s">
        <v>2485</v>
      </c>
      <c r="Q2311" s="244" t="s">
        <v>2474</v>
      </c>
      <c r="R2311" s="6">
        <f t="shared" si="332"/>
        <v>6</v>
      </c>
      <c r="S2311" s="6">
        <f t="shared" si="333"/>
        <v>1</v>
      </c>
      <c r="T2311" s="7">
        <f t="shared" si="334"/>
        <v>129540</v>
      </c>
      <c r="U2311" s="121" t="str">
        <f t="shared" si="335"/>
        <v>1FA04</v>
      </c>
      <c r="V2311" s="10">
        <f t="shared" si="336"/>
        <v>250</v>
      </c>
      <c r="W2311" s="10">
        <f t="shared" si="337"/>
        <v>4</v>
      </c>
      <c r="X2311" s="11">
        <f t="shared" si="338"/>
        <v>7</v>
      </c>
      <c r="Y2311" s="11">
        <f t="shared" si="339"/>
        <v>250</v>
      </c>
      <c r="Z2311" s="12" t="str">
        <f t="shared" si="340"/>
        <v>GNSS Sats in View</v>
      </c>
      <c r="AI2311" s="17"/>
      <c r="AJ2311" s="18"/>
      <c r="AK2311" s="19"/>
      <c r="AQ2311" s="37"/>
      <c r="AR2311" s="34"/>
      <c r="AS2311" s="34"/>
      <c r="AT2311" s="34"/>
      <c r="AU2311" s="34"/>
      <c r="AV2311" s="34"/>
      <c r="AW2311" s="34"/>
      <c r="AX2311" s="222">
        <v>129540</v>
      </c>
      <c r="AY2311" s="6">
        <v>7</v>
      </c>
      <c r="AZ2311" s="6">
        <v>250</v>
      </c>
      <c r="BA2311" s="87" t="s">
        <v>2732</v>
      </c>
      <c r="BB2311" s="39" t="s">
        <v>2733</v>
      </c>
      <c r="BC2311" s="84" t="s">
        <v>2710</v>
      </c>
      <c r="BL2311" s="42" t="s">
        <v>2693</v>
      </c>
      <c r="BM2311" s="43" t="s">
        <v>2688</v>
      </c>
      <c r="BO2311" s="17">
        <v>65013</v>
      </c>
      <c r="BP2311" s="18" t="s">
        <v>1129</v>
      </c>
    </row>
    <row r="2312" spans="1:68" ht="15" customHeight="1" thickBot="1" x14ac:dyDescent="0.35">
      <c r="A2312" s="116">
        <v>2310</v>
      </c>
      <c r="H2312" t="s">
        <v>2631</v>
      </c>
      <c r="I2312" s="244">
        <v>8</v>
      </c>
      <c r="J2312" s="244" t="s">
        <v>2540</v>
      </c>
      <c r="K2312" s="244" t="s">
        <v>2474</v>
      </c>
      <c r="L2312" s="244" t="s">
        <v>2474</v>
      </c>
      <c r="M2312" s="244" t="s">
        <v>2483</v>
      </c>
      <c r="N2312" s="244" t="s">
        <v>2632</v>
      </c>
      <c r="O2312" s="244">
        <v>13</v>
      </c>
      <c r="P2312" s="244" t="s">
        <v>2635</v>
      </c>
      <c r="Q2312" s="244" t="s">
        <v>2485</v>
      </c>
      <c r="R2312" s="6">
        <f t="shared" si="332"/>
        <v>6</v>
      </c>
      <c r="S2312" s="6">
        <f t="shared" si="333"/>
        <v>1</v>
      </c>
      <c r="T2312" s="7">
        <f t="shared" si="334"/>
        <v>129540</v>
      </c>
      <c r="U2312" s="121" t="str">
        <f t="shared" si="335"/>
        <v>1FA04</v>
      </c>
      <c r="V2312" s="10">
        <f t="shared" si="336"/>
        <v>250</v>
      </c>
      <c r="W2312" s="10">
        <f t="shared" si="337"/>
        <v>4</v>
      </c>
      <c r="X2312" s="11">
        <f t="shared" si="338"/>
        <v>7</v>
      </c>
      <c r="Y2312" s="11">
        <f t="shared" si="339"/>
        <v>250</v>
      </c>
      <c r="Z2312" s="12" t="str">
        <f t="shared" si="340"/>
        <v>GNSS Sats in View</v>
      </c>
      <c r="AI2312" s="17"/>
      <c r="AJ2312" s="18"/>
      <c r="AK2312" s="19"/>
      <c r="AL2312" s="21"/>
      <c r="AM2312" s="21"/>
      <c r="AN2312" s="21"/>
      <c r="AO2312" s="21"/>
      <c r="AP2312" s="20"/>
      <c r="AQ2312" s="22"/>
      <c r="AR2312" s="20"/>
      <c r="AS2312" s="20"/>
      <c r="AT2312" s="20"/>
      <c r="AU2312" s="20"/>
      <c r="AV2312" s="20"/>
      <c r="AW2312" s="20"/>
      <c r="AX2312" s="221">
        <v>129540</v>
      </c>
      <c r="AY2312" s="6">
        <v>7</v>
      </c>
      <c r="AZ2312" s="6">
        <v>250</v>
      </c>
      <c r="BA2312" s="87" t="s">
        <v>2734</v>
      </c>
      <c r="BB2312" s="39" t="s">
        <v>2735</v>
      </c>
      <c r="BC2312" s="84" t="s">
        <v>2710</v>
      </c>
      <c r="BL2312" s="42" t="s">
        <v>2693</v>
      </c>
      <c r="BM2312" s="43" t="s">
        <v>2688</v>
      </c>
      <c r="BO2312" s="17">
        <v>65014</v>
      </c>
      <c r="BP2312" s="18" t="s">
        <v>1130</v>
      </c>
    </row>
    <row r="2313" spans="1:68" ht="15" customHeight="1" thickBot="1" x14ac:dyDescent="0.35">
      <c r="A2313" s="116">
        <v>2311</v>
      </c>
      <c r="H2313" t="s">
        <v>2631</v>
      </c>
      <c r="I2313" s="244">
        <v>8</v>
      </c>
      <c r="J2313" s="244" t="s">
        <v>2492</v>
      </c>
      <c r="K2313" s="244">
        <v>37</v>
      </c>
      <c r="L2313" s="244" t="s">
        <v>2545</v>
      </c>
      <c r="M2313" s="244" t="s">
        <v>2532</v>
      </c>
      <c r="N2313" s="244" t="s">
        <v>2485</v>
      </c>
      <c r="O2313" s="244" t="s">
        <v>2474</v>
      </c>
      <c r="P2313" s="244" t="s">
        <v>2474</v>
      </c>
      <c r="Q2313" s="244" t="s">
        <v>2474</v>
      </c>
      <c r="R2313" s="6">
        <f t="shared" si="332"/>
        <v>6</v>
      </c>
      <c r="S2313" s="6">
        <f t="shared" si="333"/>
        <v>1</v>
      </c>
      <c r="T2313" s="7">
        <f t="shared" si="334"/>
        <v>129540</v>
      </c>
      <c r="U2313" s="121" t="str">
        <f t="shared" si="335"/>
        <v>1FA04</v>
      </c>
      <c r="V2313" s="10">
        <f t="shared" si="336"/>
        <v>250</v>
      </c>
      <c r="W2313" s="10">
        <f t="shared" si="337"/>
        <v>4</v>
      </c>
      <c r="X2313" s="11">
        <f t="shared" si="338"/>
        <v>7</v>
      </c>
      <c r="Y2313" s="11">
        <f t="shared" si="339"/>
        <v>250</v>
      </c>
      <c r="Z2313" s="12" t="str">
        <f t="shared" si="340"/>
        <v>GNSS Sats in View</v>
      </c>
      <c r="AI2313" s="17"/>
      <c r="AJ2313" s="18"/>
      <c r="AK2313" s="19"/>
      <c r="AQ2313" s="37"/>
      <c r="AR2313" s="34"/>
      <c r="AS2313" s="34"/>
      <c r="AT2313" s="34"/>
      <c r="AU2313" s="34"/>
      <c r="AV2313" s="34"/>
      <c r="AW2313" s="34"/>
      <c r="AX2313" s="222">
        <v>129540</v>
      </c>
      <c r="AY2313" s="6">
        <v>7</v>
      </c>
      <c r="AZ2313" s="6">
        <v>250</v>
      </c>
      <c r="BA2313" s="87" t="s">
        <v>2736</v>
      </c>
      <c r="BB2313" s="39" t="s">
        <v>2737</v>
      </c>
      <c r="BC2313" s="84" t="s">
        <v>2710</v>
      </c>
      <c r="BL2313" s="42" t="s">
        <v>2693</v>
      </c>
      <c r="BM2313" s="43" t="s">
        <v>2688</v>
      </c>
      <c r="BO2313" s="17">
        <v>65015</v>
      </c>
      <c r="BP2313" s="18" t="s">
        <v>1131</v>
      </c>
    </row>
    <row r="2314" spans="1:68" ht="15" customHeight="1" thickBot="1" x14ac:dyDescent="0.35">
      <c r="A2314" s="116">
        <v>2312</v>
      </c>
      <c r="H2314" t="s">
        <v>2631</v>
      </c>
      <c r="I2314" s="244">
        <v>8</v>
      </c>
      <c r="J2314" s="244" t="s">
        <v>2478</v>
      </c>
      <c r="K2314" s="244" t="s">
        <v>2483</v>
      </c>
      <c r="L2314" s="244" t="s">
        <v>2632</v>
      </c>
      <c r="M2314" s="244">
        <v>14</v>
      </c>
      <c r="N2314" s="244" t="s">
        <v>2478</v>
      </c>
      <c r="O2314" s="244">
        <v>8</v>
      </c>
      <c r="P2314" s="244">
        <v>87</v>
      </c>
      <c r="Q2314" s="244" t="s">
        <v>2558</v>
      </c>
      <c r="R2314" s="6">
        <f t="shared" si="332"/>
        <v>6</v>
      </c>
      <c r="S2314" s="6">
        <f t="shared" si="333"/>
        <v>1</v>
      </c>
      <c r="T2314" s="7">
        <f t="shared" si="334"/>
        <v>129540</v>
      </c>
      <c r="U2314" s="121" t="str">
        <f t="shared" si="335"/>
        <v>1FA04</v>
      </c>
      <c r="V2314" s="10">
        <f t="shared" si="336"/>
        <v>250</v>
      </c>
      <c r="W2314" s="10">
        <f t="shared" si="337"/>
        <v>4</v>
      </c>
      <c r="X2314" s="11">
        <f t="shared" si="338"/>
        <v>7</v>
      </c>
      <c r="Y2314" s="11">
        <f t="shared" si="339"/>
        <v>250</v>
      </c>
      <c r="Z2314" s="12" t="str">
        <f t="shared" si="340"/>
        <v>GNSS Sats in View</v>
      </c>
      <c r="AI2314" s="17"/>
      <c r="AJ2314" s="18"/>
      <c r="AK2314" s="19"/>
      <c r="AL2314" s="21"/>
      <c r="AM2314" s="21"/>
      <c r="AN2314" s="21"/>
      <c r="AO2314" s="21"/>
      <c r="AP2314" s="20"/>
      <c r="AQ2314" s="22"/>
      <c r="AR2314" s="20"/>
      <c r="AS2314" s="20"/>
      <c r="AT2314" s="20"/>
      <c r="AU2314" s="20"/>
      <c r="AV2314" s="20"/>
      <c r="AW2314" s="20"/>
      <c r="AX2314" s="221">
        <v>129540</v>
      </c>
      <c r="AY2314" s="6">
        <v>7</v>
      </c>
      <c r="AZ2314" s="6">
        <v>250</v>
      </c>
      <c r="BA2314" s="87" t="s">
        <v>2738</v>
      </c>
      <c r="BB2314" s="39" t="s">
        <v>2739</v>
      </c>
      <c r="BC2314" s="84" t="s">
        <v>2710</v>
      </c>
      <c r="BL2314" s="42" t="s">
        <v>2693</v>
      </c>
      <c r="BM2314" s="43" t="s">
        <v>2688</v>
      </c>
      <c r="BO2314" s="17">
        <v>65016</v>
      </c>
      <c r="BP2314" s="18" t="s">
        <v>1132</v>
      </c>
    </row>
    <row r="2315" spans="1:68" ht="15" customHeight="1" thickBot="1" x14ac:dyDescent="0.35">
      <c r="A2315" s="116">
        <v>2313</v>
      </c>
      <c r="H2315" t="s">
        <v>2631</v>
      </c>
      <c r="I2315" s="244">
        <v>8</v>
      </c>
      <c r="J2315" s="244" t="s">
        <v>2573</v>
      </c>
      <c r="K2315" s="244" t="s">
        <v>2641</v>
      </c>
      <c r="L2315" s="244" t="s">
        <v>2521</v>
      </c>
      <c r="M2315" s="244" t="s">
        <v>2474</v>
      </c>
      <c r="N2315" s="244" t="s">
        <v>2474</v>
      </c>
      <c r="O2315" s="244" t="s">
        <v>2474</v>
      </c>
      <c r="P2315" s="244" t="s">
        <v>2483</v>
      </c>
      <c r="Q2315" s="244" t="s">
        <v>2632</v>
      </c>
      <c r="R2315" s="6">
        <f t="shared" si="332"/>
        <v>6</v>
      </c>
      <c r="S2315" s="6">
        <f t="shared" si="333"/>
        <v>1</v>
      </c>
      <c r="T2315" s="7">
        <f t="shared" si="334"/>
        <v>129540</v>
      </c>
      <c r="U2315" s="121" t="str">
        <f t="shared" si="335"/>
        <v>1FA04</v>
      </c>
      <c r="V2315" s="10">
        <f t="shared" si="336"/>
        <v>250</v>
      </c>
      <c r="W2315" s="10">
        <f t="shared" si="337"/>
        <v>4</v>
      </c>
      <c r="X2315" s="11">
        <f t="shared" si="338"/>
        <v>7</v>
      </c>
      <c r="Y2315" s="11">
        <f t="shared" si="339"/>
        <v>250</v>
      </c>
      <c r="Z2315" s="12" t="str">
        <f t="shared" si="340"/>
        <v>GNSS Sats in View</v>
      </c>
      <c r="AI2315" s="17"/>
      <c r="AJ2315" s="18"/>
      <c r="AK2315" s="19"/>
      <c r="AQ2315" s="37"/>
      <c r="AR2315" s="34"/>
      <c r="AS2315" s="34"/>
      <c r="AT2315" s="34"/>
      <c r="AU2315" s="34"/>
      <c r="AV2315" s="34"/>
      <c r="AW2315" s="34"/>
      <c r="AX2315" s="222">
        <v>129540</v>
      </c>
      <c r="AY2315" s="6">
        <v>7</v>
      </c>
      <c r="AZ2315" s="6">
        <v>250</v>
      </c>
      <c r="BA2315" s="87" t="s">
        <v>2740</v>
      </c>
      <c r="BB2315" s="39" t="s">
        <v>2741</v>
      </c>
      <c r="BC2315" s="84" t="s">
        <v>2710</v>
      </c>
      <c r="BL2315" s="42" t="s">
        <v>2693</v>
      </c>
      <c r="BM2315" s="43" t="s">
        <v>2688</v>
      </c>
      <c r="BO2315" s="17">
        <v>65127</v>
      </c>
      <c r="BP2315" s="18" t="s">
        <v>1243</v>
      </c>
    </row>
    <row r="2316" spans="1:68" ht="15" customHeight="1" thickBot="1" x14ac:dyDescent="0.35">
      <c r="A2316" s="116">
        <v>2314</v>
      </c>
      <c r="H2316" t="s">
        <v>2631</v>
      </c>
      <c r="I2316" s="244">
        <v>8</v>
      </c>
      <c r="J2316" s="244">
        <v>30</v>
      </c>
      <c r="K2316" s="244">
        <v>11</v>
      </c>
      <c r="L2316" s="244">
        <v>17</v>
      </c>
      <c r="M2316" s="244">
        <v>4</v>
      </c>
      <c r="N2316" s="244">
        <v>43</v>
      </c>
      <c r="O2316" s="244">
        <v>93</v>
      </c>
      <c r="P2316" s="244" t="s">
        <v>2641</v>
      </c>
      <c r="Q2316" s="244" t="s">
        <v>2521</v>
      </c>
      <c r="R2316" s="6">
        <f t="shared" si="332"/>
        <v>6</v>
      </c>
      <c r="S2316" s="6">
        <f t="shared" si="333"/>
        <v>1</v>
      </c>
      <c r="T2316" s="7">
        <f t="shared" si="334"/>
        <v>129540</v>
      </c>
      <c r="U2316" s="121" t="str">
        <f t="shared" si="335"/>
        <v>1FA04</v>
      </c>
      <c r="V2316" s="10">
        <f t="shared" si="336"/>
        <v>250</v>
      </c>
      <c r="W2316" s="10">
        <f t="shared" si="337"/>
        <v>4</v>
      </c>
      <c r="X2316" s="11">
        <f t="shared" si="338"/>
        <v>7</v>
      </c>
      <c r="Y2316" s="11">
        <f t="shared" si="339"/>
        <v>250</v>
      </c>
      <c r="Z2316" s="12" t="str">
        <f t="shared" si="340"/>
        <v>GNSS Sats in View</v>
      </c>
      <c r="AI2316" s="17"/>
      <c r="AJ2316" s="18"/>
      <c r="AK2316" s="19"/>
      <c r="AL2316" s="21"/>
      <c r="AM2316" s="21"/>
      <c r="AN2316" s="21"/>
      <c r="AO2316" s="21"/>
      <c r="AP2316" s="20"/>
      <c r="AQ2316" s="22"/>
      <c r="AR2316" s="20"/>
      <c r="AS2316" s="20"/>
      <c r="AT2316" s="20"/>
      <c r="AU2316" s="20"/>
      <c r="AV2316" s="20"/>
      <c r="AW2316" s="20"/>
      <c r="AX2316" s="221">
        <v>129540</v>
      </c>
      <c r="AY2316" s="6">
        <v>7</v>
      </c>
      <c r="AZ2316" s="6">
        <v>250</v>
      </c>
      <c r="BA2316" s="87" t="s">
        <v>2742</v>
      </c>
      <c r="BB2316" s="39" t="s">
        <v>2743</v>
      </c>
      <c r="BC2316" s="84" t="s">
        <v>2710</v>
      </c>
      <c r="BL2316" s="42" t="s">
        <v>2693</v>
      </c>
      <c r="BM2316" s="43" t="s">
        <v>2688</v>
      </c>
      <c r="BO2316" s="17">
        <v>65128</v>
      </c>
      <c r="BP2316" s="18" t="s">
        <v>1244</v>
      </c>
    </row>
    <row r="2317" spans="1:68" ht="15" customHeight="1" thickBot="1" x14ac:dyDescent="0.35">
      <c r="A2317" s="116">
        <v>2315</v>
      </c>
      <c r="H2317" t="s">
        <v>2631</v>
      </c>
      <c r="I2317" s="244">
        <v>8</v>
      </c>
      <c r="J2317" s="244">
        <v>31</v>
      </c>
      <c r="K2317" s="244" t="s">
        <v>2474</v>
      </c>
      <c r="L2317" s="244" t="s">
        <v>2474</v>
      </c>
      <c r="M2317" s="244" t="s">
        <v>2474</v>
      </c>
      <c r="N2317" s="244" t="s">
        <v>2483</v>
      </c>
      <c r="O2317" s="244" t="s">
        <v>2632</v>
      </c>
      <c r="P2317" s="244" t="s">
        <v>2484</v>
      </c>
      <c r="Q2317" s="244" t="s">
        <v>2611</v>
      </c>
      <c r="R2317" s="6">
        <f t="shared" si="332"/>
        <v>6</v>
      </c>
      <c r="S2317" s="6">
        <f t="shared" si="333"/>
        <v>1</v>
      </c>
      <c r="T2317" s="7">
        <f t="shared" si="334"/>
        <v>129540</v>
      </c>
      <c r="U2317" s="121" t="str">
        <f t="shared" si="335"/>
        <v>1FA04</v>
      </c>
      <c r="V2317" s="10">
        <f t="shared" si="336"/>
        <v>250</v>
      </c>
      <c r="W2317" s="10">
        <f t="shared" si="337"/>
        <v>4</v>
      </c>
      <c r="X2317" s="11">
        <f t="shared" si="338"/>
        <v>7</v>
      </c>
      <c r="Y2317" s="11">
        <f t="shared" si="339"/>
        <v>250</v>
      </c>
      <c r="Z2317" s="12" t="str">
        <f t="shared" si="340"/>
        <v>GNSS Sats in View</v>
      </c>
      <c r="AI2317" s="17"/>
      <c r="AJ2317" s="18"/>
      <c r="AK2317" s="19"/>
      <c r="AQ2317" s="37"/>
      <c r="AR2317" s="34"/>
      <c r="AS2317" s="34"/>
      <c r="AT2317" s="34"/>
      <c r="AU2317" s="34"/>
      <c r="AV2317" s="34"/>
      <c r="AW2317" s="34"/>
      <c r="AX2317" s="222">
        <v>129540</v>
      </c>
      <c r="AY2317" s="6">
        <v>7</v>
      </c>
      <c r="AZ2317" s="6">
        <v>250</v>
      </c>
      <c r="BA2317" s="87" t="s">
        <v>2744</v>
      </c>
      <c r="BB2317" s="39" t="s">
        <v>2745</v>
      </c>
      <c r="BC2317" s="84" t="s">
        <v>2710</v>
      </c>
      <c r="BL2317" s="42" t="s">
        <v>2693</v>
      </c>
      <c r="BM2317" s="43" t="s">
        <v>2688</v>
      </c>
      <c r="BO2317" s="17">
        <v>65129</v>
      </c>
      <c r="BP2317" s="18" t="s">
        <v>1245</v>
      </c>
    </row>
    <row r="2318" spans="1:68" ht="15" customHeight="1" thickBot="1" x14ac:dyDescent="0.35">
      <c r="A2318" s="116">
        <v>2316</v>
      </c>
      <c r="H2318" t="s">
        <v>2631</v>
      </c>
      <c r="I2318" s="244">
        <v>8</v>
      </c>
      <c r="J2318" s="244">
        <v>32</v>
      </c>
      <c r="K2318" s="244">
        <v>1</v>
      </c>
      <c r="L2318" s="244" t="s">
        <v>2634</v>
      </c>
      <c r="M2318" s="244">
        <v>15</v>
      </c>
      <c r="N2318" s="244">
        <v>0</v>
      </c>
      <c r="O2318" s="244">
        <v>0</v>
      </c>
      <c r="P2318" s="244" t="s">
        <v>2474</v>
      </c>
      <c r="Q2318" s="244" t="s">
        <v>2474</v>
      </c>
      <c r="R2318" s="6">
        <f t="shared" si="332"/>
        <v>6</v>
      </c>
      <c r="S2318" s="6">
        <f t="shared" si="333"/>
        <v>1</v>
      </c>
      <c r="T2318" s="7">
        <f t="shared" si="334"/>
        <v>129540</v>
      </c>
      <c r="U2318" s="121" t="str">
        <f t="shared" si="335"/>
        <v>1FA04</v>
      </c>
      <c r="V2318" s="10">
        <f t="shared" si="336"/>
        <v>250</v>
      </c>
      <c r="W2318" s="10">
        <f t="shared" si="337"/>
        <v>4</v>
      </c>
      <c r="X2318" s="11">
        <f t="shared" si="338"/>
        <v>7</v>
      </c>
      <c r="Y2318" s="11">
        <f t="shared" si="339"/>
        <v>250</v>
      </c>
      <c r="Z2318" s="12" t="str">
        <f t="shared" si="340"/>
        <v>GNSS Sats in View</v>
      </c>
      <c r="AI2318" s="17"/>
      <c r="AJ2318" s="18"/>
      <c r="AK2318" s="19"/>
      <c r="AL2318" s="21"/>
      <c r="AM2318" s="21"/>
      <c r="AN2318" s="21"/>
      <c r="AO2318" s="21"/>
      <c r="AP2318" s="20"/>
      <c r="AQ2318" s="22"/>
      <c r="AR2318" s="20"/>
      <c r="AS2318" s="20"/>
      <c r="AT2318" s="20"/>
      <c r="AU2318" s="20"/>
      <c r="AV2318" s="20"/>
      <c r="AW2318" s="20"/>
      <c r="AX2318" s="221">
        <v>129540</v>
      </c>
      <c r="AY2318" s="6">
        <v>7</v>
      </c>
      <c r="AZ2318" s="6">
        <v>250</v>
      </c>
      <c r="BA2318" s="87" t="s">
        <v>2746</v>
      </c>
      <c r="BB2318" s="39" t="s">
        <v>2747</v>
      </c>
      <c r="BC2318" s="84" t="s">
        <v>2710</v>
      </c>
      <c r="BL2318" s="42" t="s">
        <v>2693</v>
      </c>
      <c r="BM2318" s="43" t="s">
        <v>2688</v>
      </c>
      <c r="BO2318" s="17">
        <v>65130</v>
      </c>
      <c r="BP2318" s="18" t="s">
        <v>1246</v>
      </c>
    </row>
    <row r="2319" spans="1:68" ht="15" customHeight="1" thickBot="1" x14ac:dyDescent="0.35">
      <c r="A2319" s="116">
        <v>2317</v>
      </c>
      <c r="H2319" t="s">
        <v>2631</v>
      </c>
      <c r="I2319" s="244">
        <v>8</v>
      </c>
      <c r="J2319" s="244">
        <v>33</v>
      </c>
      <c r="K2319" s="244" t="s">
        <v>2474</v>
      </c>
      <c r="L2319" s="244" t="s">
        <v>2483</v>
      </c>
      <c r="M2319" s="244" t="s">
        <v>2542</v>
      </c>
      <c r="N2319" s="244" t="s">
        <v>2602</v>
      </c>
      <c r="O2319" s="244" t="s">
        <v>2531</v>
      </c>
      <c r="P2319" s="244">
        <v>9</v>
      </c>
      <c r="Q2319" s="244" t="s">
        <v>2540</v>
      </c>
      <c r="R2319" s="6">
        <f t="shared" si="332"/>
        <v>6</v>
      </c>
      <c r="S2319" s="6">
        <f t="shared" si="333"/>
        <v>1</v>
      </c>
      <c r="T2319" s="7">
        <f t="shared" si="334"/>
        <v>129540</v>
      </c>
      <c r="U2319" s="121" t="str">
        <f t="shared" si="335"/>
        <v>1FA04</v>
      </c>
      <c r="V2319" s="10">
        <f t="shared" si="336"/>
        <v>250</v>
      </c>
      <c r="W2319" s="10">
        <f t="shared" si="337"/>
        <v>4</v>
      </c>
      <c r="X2319" s="11">
        <f t="shared" si="338"/>
        <v>7</v>
      </c>
      <c r="Y2319" s="11">
        <f t="shared" si="339"/>
        <v>250</v>
      </c>
      <c r="Z2319" s="12" t="str">
        <f t="shared" si="340"/>
        <v>GNSS Sats in View</v>
      </c>
      <c r="AI2319" s="17"/>
      <c r="AJ2319" s="18"/>
      <c r="AK2319" s="19"/>
      <c r="AQ2319" s="37"/>
      <c r="AR2319" s="34"/>
      <c r="AS2319" s="34"/>
      <c r="AT2319" s="34"/>
      <c r="AU2319" s="34"/>
      <c r="AV2319" s="34"/>
      <c r="AW2319" s="34"/>
      <c r="AX2319" s="222">
        <v>129540</v>
      </c>
      <c r="AY2319" s="6">
        <v>7</v>
      </c>
      <c r="AZ2319" s="6">
        <v>250</v>
      </c>
      <c r="BA2319" s="87" t="s">
        <v>2748</v>
      </c>
      <c r="BB2319" s="39" t="s">
        <v>2749</v>
      </c>
      <c r="BC2319" s="84" t="s">
        <v>2710</v>
      </c>
      <c r="BL2319" s="42" t="s">
        <v>2693</v>
      </c>
      <c r="BM2319" s="43" t="s">
        <v>2688</v>
      </c>
      <c r="BO2319" s="17">
        <v>65131</v>
      </c>
      <c r="BP2319" s="18" t="s">
        <v>1247</v>
      </c>
    </row>
    <row r="2320" spans="1:68" ht="15" customHeight="1" thickBot="1" x14ac:dyDescent="0.35">
      <c r="A2320" s="116">
        <v>2318</v>
      </c>
      <c r="H2320" t="s">
        <v>2631</v>
      </c>
      <c r="I2320" s="244">
        <v>8</v>
      </c>
      <c r="J2320" s="244">
        <v>34</v>
      </c>
      <c r="K2320" s="244">
        <v>80</v>
      </c>
      <c r="L2320" s="244">
        <v>0</v>
      </c>
      <c r="M2320" s="244">
        <v>0</v>
      </c>
      <c r="N2320" s="244" t="s">
        <v>2474</v>
      </c>
      <c r="O2320" s="244" t="s">
        <v>2474</v>
      </c>
      <c r="P2320" s="244" t="s">
        <v>2474</v>
      </c>
      <c r="Q2320" s="244" t="s">
        <v>2483</v>
      </c>
      <c r="R2320" s="6">
        <f t="shared" si="332"/>
        <v>6</v>
      </c>
      <c r="S2320" s="6">
        <f t="shared" si="333"/>
        <v>1</v>
      </c>
      <c r="T2320" s="7">
        <f t="shared" si="334"/>
        <v>129540</v>
      </c>
      <c r="U2320" s="121" t="str">
        <f t="shared" si="335"/>
        <v>1FA04</v>
      </c>
      <c r="V2320" s="10">
        <f t="shared" si="336"/>
        <v>250</v>
      </c>
      <c r="W2320" s="10">
        <f t="shared" si="337"/>
        <v>4</v>
      </c>
      <c r="X2320" s="11">
        <f t="shared" si="338"/>
        <v>7</v>
      </c>
      <c r="Y2320" s="11">
        <f t="shared" si="339"/>
        <v>250</v>
      </c>
      <c r="Z2320" s="12" t="str">
        <f t="shared" si="340"/>
        <v>GNSS Sats in View</v>
      </c>
      <c r="AI2320" s="17"/>
      <c r="AJ2320" s="18"/>
      <c r="AK2320" s="19"/>
      <c r="AL2320" s="21"/>
      <c r="AM2320" s="21"/>
      <c r="AN2320" s="21"/>
      <c r="AO2320" s="21"/>
      <c r="AP2320" s="20"/>
      <c r="AQ2320" s="22"/>
      <c r="AR2320" s="20"/>
      <c r="AS2320" s="20"/>
      <c r="AT2320" s="20"/>
      <c r="AU2320" s="20"/>
      <c r="AV2320" s="20"/>
      <c r="AW2320" s="20"/>
      <c r="AX2320" s="221">
        <v>129540</v>
      </c>
      <c r="AY2320" s="6">
        <v>7</v>
      </c>
      <c r="AZ2320" s="6">
        <v>250</v>
      </c>
      <c r="BA2320" s="87" t="s">
        <v>2750</v>
      </c>
      <c r="BB2320" s="39" t="s">
        <v>2751</v>
      </c>
      <c r="BC2320" s="84" t="s">
        <v>2710</v>
      </c>
      <c r="BL2320" s="42" t="s">
        <v>2693</v>
      </c>
      <c r="BM2320" s="43" t="s">
        <v>2688</v>
      </c>
      <c r="BO2320" s="17">
        <v>65132</v>
      </c>
      <c r="BP2320" s="18" t="s">
        <v>1248</v>
      </c>
    </row>
    <row r="2321" spans="1:68" ht="15" customHeight="1" thickBot="1" x14ac:dyDescent="0.35">
      <c r="A2321" s="116">
        <v>2319</v>
      </c>
      <c r="H2321" t="s">
        <v>2631</v>
      </c>
      <c r="I2321" s="244">
        <v>8</v>
      </c>
      <c r="J2321" s="244">
        <v>35</v>
      </c>
      <c r="K2321" s="244" t="s">
        <v>2528</v>
      </c>
      <c r="L2321" s="244" t="s">
        <v>2554</v>
      </c>
      <c r="M2321" s="244" t="s">
        <v>2481</v>
      </c>
      <c r="N2321" s="244">
        <v>2</v>
      </c>
      <c r="O2321" s="244">
        <v>50</v>
      </c>
      <c r="P2321" s="244" t="s">
        <v>2539</v>
      </c>
      <c r="Q2321" s="244">
        <v>0</v>
      </c>
      <c r="R2321" s="6">
        <f t="shared" si="332"/>
        <v>6</v>
      </c>
      <c r="S2321" s="6">
        <f t="shared" si="333"/>
        <v>1</v>
      </c>
      <c r="T2321" s="7">
        <f t="shared" si="334"/>
        <v>129540</v>
      </c>
      <c r="U2321" s="121" t="str">
        <f t="shared" si="335"/>
        <v>1FA04</v>
      </c>
      <c r="V2321" s="10">
        <f t="shared" si="336"/>
        <v>250</v>
      </c>
      <c r="W2321" s="10">
        <f t="shared" si="337"/>
        <v>4</v>
      </c>
      <c r="X2321" s="11">
        <f t="shared" si="338"/>
        <v>7</v>
      </c>
      <c r="Y2321" s="11">
        <f t="shared" si="339"/>
        <v>250</v>
      </c>
      <c r="Z2321" s="12" t="str">
        <f t="shared" si="340"/>
        <v>GNSS Sats in View</v>
      </c>
      <c r="AI2321" s="17"/>
      <c r="AJ2321" s="18"/>
      <c r="AK2321" s="19"/>
      <c r="AQ2321" s="37"/>
      <c r="AR2321" s="34"/>
      <c r="AS2321" s="34"/>
      <c r="AT2321" s="34"/>
      <c r="AU2321" s="34"/>
      <c r="AV2321" s="34"/>
      <c r="AW2321" s="34"/>
      <c r="AX2321" s="222">
        <v>129540</v>
      </c>
      <c r="AY2321" s="6">
        <v>7</v>
      </c>
      <c r="AZ2321" s="6">
        <v>250</v>
      </c>
      <c r="BA2321" s="87" t="s">
        <v>2752</v>
      </c>
      <c r="BB2321" s="39" t="s">
        <v>2753</v>
      </c>
      <c r="BC2321" s="84" t="s">
        <v>2710</v>
      </c>
      <c r="BL2321" s="42" t="s">
        <v>2693</v>
      </c>
      <c r="BM2321" s="43" t="s">
        <v>2688</v>
      </c>
      <c r="BO2321" s="17">
        <v>65133</v>
      </c>
      <c r="BP2321" s="18" t="s">
        <v>1249</v>
      </c>
    </row>
    <row r="2322" spans="1:68" ht="15" customHeight="1" thickBot="1" x14ac:dyDescent="0.35">
      <c r="A2322" s="116">
        <v>2320</v>
      </c>
      <c r="H2322" t="s">
        <v>2631</v>
      </c>
      <c r="I2322" s="244">
        <v>8</v>
      </c>
      <c r="J2322" s="244">
        <v>36</v>
      </c>
      <c r="K2322" s="244">
        <v>0</v>
      </c>
      <c r="L2322" s="244" t="s">
        <v>2474</v>
      </c>
      <c r="M2322" s="244" t="s">
        <v>2474</v>
      </c>
      <c r="N2322" s="244" t="s">
        <v>2474</v>
      </c>
      <c r="O2322" s="244" t="s">
        <v>2483</v>
      </c>
      <c r="P2322" s="244" t="s">
        <v>2528</v>
      </c>
      <c r="Q2322" s="244">
        <v>10</v>
      </c>
      <c r="R2322" s="6">
        <f t="shared" si="332"/>
        <v>6</v>
      </c>
      <c r="S2322" s="6">
        <f t="shared" si="333"/>
        <v>1</v>
      </c>
      <c r="T2322" s="7">
        <f t="shared" si="334"/>
        <v>129540</v>
      </c>
      <c r="U2322" s="121" t="str">
        <f t="shared" si="335"/>
        <v>1FA04</v>
      </c>
      <c r="V2322" s="10">
        <f t="shared" si="336"/>
        <v>250</v>
      </c>
      <c r="W2322" s="10">
        <f t="shared" si="337"/>
        <v>4</v>
      </c>
      <c r="X2322" s="11">
        <f t="shared" si="338"/>
        <v>7</v>
      </c>
      <c r="Y2322" s="11">
        <f t="shared" si="339"/>
        <v>250</v>
      </c>
      <c r="Z2322" s="12" t="str">
        <f t="shared" si="340"/>
        <v>GNSS Sats in View</v>
      </c>
      <c r="AI2322" s="17"/>
      <c r="AJ2322" s="18"/>
      <c r="AK2322" s="19"/>
      <c r="AL2322" s="21"/>
      <c r="AM2322" s="21"/>
      <c r="AN2322" s="21"/>
      <c r="AO2322" s="21"/>
      <c r="AP2322" s="20"/>
      <c r="AQ2322" s="22"/>
      <c r="AR2322" s="20"/>
      <c r="AS2322" s="20"/>
      <c r="AT2322" s="20"/>
      <c r="AU2322" s="20"/>
      <c r="AV2322" s="20"/>
      <c r="AW2322" s="20"/>
      <c r="AX2322" s="221">
        <v>129540</v>
      </c>
      <c r="AY2322" s="6">
        <v>7</v>
      </c>
      <c r="AZ2322" s="6">
        <v>250</v>
      </c>
      <c r="BA2322" s="87" t="s">
        <v>3000</v>
      </c>
      <c r="BB2322" s="39" t="s">
        <v>2990</v>
      </c>
      <c r="BC2322" s="84" t="s">
        <v>2710</v>
      </c>
      <c r="BL2322" s="42" t="s">
        <v>2693</v>
      </c>
      <c r="BM2322" s="43" t="s">
        <v>2688</v>
      </c>
      <c r="BO2322" s="17">
        <v>65261</v>
      </c>
      <c r="BP2322" s="18" t="s">
        <v>1376</v>
      </c>
    </row>
    <row r="2323" spans="1:68" ht="15" customHeight="1" thickBot="1" x14ac:dyDescent="0.35">
      <c r="A2323" s="116">
        <v>2321</v>
      </c>
      <c r="H2323" t="s">
        <v>2620</v>
      </c>
      <c r="I2323" s="244">
        <v>8</v>
      </c>
      <c r="J2323" s="244">
        <v>0</v>
      </c>
      <c r="K2323" s="244" t="s">
        <v>2474</v>
      </c>
      <c r="L2323" s="244" t="s">
        <v>2474</v>
      </c>
      <c r="M2323" s="244" t="s">
        <v>2474</v>
      </c>
      <c r="N2323" s="244" t="s">
        <v>2521</v>
      </c>
      <c r="O2323" s="244">
        <v>2</v>
      </c>
      <c r="P2323" s="244" t="s">
        <v>2474</v>
      </c>
      <c r="Q2323" s="244" t="s">
        <v>2474</v>
      </c>
      <c r="R2323" s="6">
        <f t="shared" si="332"/>
        <v>2</v>
      </c>
      <c r="S2323" s="6">
        <f t="shared" si="333"/>
        <v>1</v>
      </c>
      <c r="T2323" s="7">
        <f t="shared" si="334"/>
        <v>127245</v>
      </c>
      <c r="U2323" s="121" t="str">
        <f t="shared" si="335"/>
        <v>1F10D</v>
      </c>
      <c r="V2323" s="10">
        <f t="shared" si="336"/>
        <v>241</v>
      </c>
      <c r="W2323" s="10">
        <f t="shared" si="337"/>
        <v>13</v>
      </c>
      <c r="X2323" s="11">
        <f t="shared" si="338"/>
        <v>1</v>
      </c>
      <c r="Y2323" s="11">
        <f t="shared" si="339"/>
        <v>241</v>
      </c>
      <c r="Z2323" s="12" t="str">
        <f t="shared" si="340"/>
        <v>Rudder</v>
      </c>
      <c r="AI2323" s="17"/>
      <c r="AJ2323" s="18"/>
      <c r="AK2323" s="19"/>
      <c r="AQ2323" s="37"/>
      <c r="AR2323" s="34"/>
      <c r="AS2323" s="34"/>
      <c r="AT2323" s="34"/>
      <c r="AU2323" s="34"/>
      <c r="AV2323" s="34"/>
      <c r="AW2323" s="34"/>
      <c r="AX2323" s="222">
        <v>127245</v>
      </c>
      <c r="AY2323" s="6">
        <v>1</v>
      </c>
      <c r="AZ2323" s="6">
        <v>241</v>
      </c>
      <c r="BA2323" s="87" t="s">
        <v>2696</v>
      </c>
      <c r="BB2323" s="39" t="s">
        <v>2999</v>
      </c>
      <c r="BC2323" s="84" t="s">
        <v>2691</v>
      </c>
      <c r="BL2323" s="42" t="s">
        <v>2698</v>
      </c>
      <c r="BM2323" s="43" t="s">
        <v>2688</v>
      </c>
      <c r="BO2323" s="17">
        <v>65262</v>
      </c>
      <c r="BP2323" s="18" t="s">
        <v>1377</v>
      </c>
    </row>
    <row r="2324" spans="1:68" ht="15" customHeight="1" thickBot="1" x14ac:dyDescent="0.35">
      <c r="A2324" s="116">
        <v>2322</v>
      </c>
      <c r="H2324" t="s">
        <v>2631</v>
      </c>
      <c r="I2324" s="244">
        <v>8</v>
      </c>
      <c r="J2324" s="244">
        <v>37</v>
      </c>
      <c r="K2324" s="244" t="s">
        <v>2611</v>
      </c>
      <c r="L2324" s="244">
        <v>1</v>
      </c>
      <c r="M2324" s="244">
        <v>73</v>
      </c>
      <c r="N2324" s="244">
        <v>32</v>
      </c>
      <c r="O2324" s="244">
        <v>0</v>
      </c>
      <c r="P2324" s="244">
        <v>0</v>
      </c>
      <c r="Q2324" s="244" t="s">
        <v>2474</v>
      </c>
      <c r="R2324" s="6">
        <f t="shared" si="332"/>
        <v>6</v>
      </c>
      <c r="S2324" s="6">
        <f t="shared" si="333"/>
        <v>1</v>
      </c>
      <c r="T2324" s="7">
        <f t="shared" si="334"/>
        <v>129540</v>
      </c>
      <c r="U2324" s="121" t="str">
        <f t="shared" si="335"/>
        <v>1FA04</v>
      </c>
      <c r="V2324" s="10">
        <f t="shared" si="336"/>
        <v>250</v>
      </c>
      <c r="W2324" s="10">
        <f t="shared" si="337"/>
        <v>4</v>
      </c>
      <c r="X2324" s="11">
        <f t="shared" si="338"/>
        <v>7</v>
      </c>
      <c r="Y2324" s="11">
        <f t="shared" si="339"/>
        <v>250</v>
      </c>
      <c r="Z2324" s="12" t="str">
        <f t="shared" si="340"/>
        <v>GNSS Sats in View</v>
      </c>
      <c r="AI2324" s="17"/>
      <c r="AJ2324" s="18"/>
      <c r="AK2324" s="19"/>
      <c r="AL2324" s="21"/>
      <c r="AM2324" s="21"/>
      <c r="AN2324" s="21"/>
      <c r="AO2324" s="21"/>
      <c r="AP2324" s="20"/>
      <c r="AQ2324" s="22"/>
      <c r="AR2324" s="20"/>
      <c r="AS2324" s="20"/>
      <c r="AT2324" s="20"/>
      <c r="AU2324" s="20"/>
      <c r="AV2324" s="20"/>
      <c r="AW2324" s="20"/>
      <c r="AX2324" s="221">
        <v>129540</v>
      </c>
      <c r="AY2324" s="6">
        <v>7</v>
      </c>
      <c r="AZ2324" s="6">
        <v>250</v>
      </c>
      <c r="BA2324" s="87" t="s">
        <v>3058</v>
      </c>
      <c r="BB2324" s="39" t="s">
        <v>2950</v>
      </c>
      <c r="BC2324" s="84" t="s">
        <v>2710</v>
      </c>
      <c r="BL2324" s="42" t="s">
        <v>2693</v>
      </c>
      <c r="BM2324" s="43" t="s">
        <v>2688</v>
      </c>
      <c r="BO2324" s="17">
        <v>65263</v>
      </c>
      <c r="BP2324" s="18" t="s">
        <v>1378</v>
      </c>
    </row>
    <row r="2325" spans="1:68" ht="15" customHeight="1" thickBot="1" x14ac:dyDescent="0.35">
      <c r="A2325" s="116">
        <v>2323</v>
      </c>
      <c r="H2325" t="s">
        <v>2621</v>
      </c>
      <c r="I2325" s="244">
        <v>8</v>
      </c>
      <c r="J2325" s="244">
        <v>22</v>
      </c>
      <c r="K2325" s="244" t="s">
        <v>2519</v>
      </c>
      <c r="L2325" s="244" t="s">
        <v>2506</v>
      </c>
      <c r="M2325" s="244">
        <v>0</v>
      </c>
      <c r="N2325" s="244">
        <v>0</v>
      </c>
      <c r="O2325" s="244" t="s">
        <v>2474</v>
      </c>
      <c r="P2325" s="244" t="s">
        <v>2483</v>
      </c>
      <c r="Q2325" s="244" t="s">
        <v>2520</v>
      </c>
      <c r="R2325" s="6">
        <f t="shared" si="332"/>
        <v>2</v>
      </c>
      <c r="S2325" s="6">
        <f t="shared" si="333"/>
        <v>1</v>
      </c>
      <c r="T2325" s="7">
        <f t="shared" si="334"/>
        <v>127250</v>
      </c>
      <c r="U2325" s="121" t="str">
        <f t="shared" si="335"/>
        <v>1F112</v>
      </c>
      <c r="V2325" s="10">
        <f t="shared" si="336"/>
        <v>241</v>
      </c>
      <c r="W2325" s="10">
        <f t="shared" si="337"/>
        <v>18</v>
      </c>
      <c r="X2325" s="11">
        <f t="shared" si="338"/>
        <v>1</v>
      </c>
      <c r="Y2325" s="11">
        <f t="shared" si="339"/>
        <v>241</v>
      </c>
      <c r="Z2325" s="12" t="str">
        <f t="shared" si="340"/>
        <v>Vessel Heading</v>
      </c>
      <c r="AI2325" s="17"/>
      <c r="AJ2325" s="18"/>
      <c r="AK2325" s="19"/>
      <c r="AQ2325" s="37"/>
      <c r="AR2325" s="34"/>
      <c r="AS2325" s="34"/>
      <c r="AT2325" s="34"/>
      <c r="AU2325" s="34"/>
      <c r="AV2325" s="34"/>
      <c r="AW2325" s="34"/>
      <c r="AX2325" s="222">
        <v>127250</v>
      </c>
      <c r="AY2325" s="6">
        <v>1</v>
      </c>
      <c r="AZ2325" s="6">
        <v>241</v>
      </c>
      <c r="BA2325" s="87" t="s">
        <v>18</v>
      </c>
      <c r="BB2325" s="39" t="s">
        <v>2462</v>
      </c>
      <c r="BC2325" s="84" t="s">
        <v>2691</v>
      </c>
      <c r="BL2325" s="42" t="s">
        <v>2698</v>
      </c>
      <c r="BM2325" s="43" t="s">
        <v>2688</v>
      </c>
      <c r="BO2325" s="17">
        <v>65264</v>
      </c>
      <c r="BP2325" s="18" t="s">
        <v>1379</v>
      </c>
    </row>
    <row r="2326" spans="1:68" ht="15" customHeight="1" thickBot="1" x14ac:dyDescent="0.35">
      <c r="A2326" s="116">
        <v>2324</v>
      </c>
      <c r="H2326" t="s">
        <v>2631</v>
      </c>
      <c r="I2326" s="244">
        <v>8</v>
      </c>
      <c r="J2326" s="244">
        <v>38</v>
      </c>
      <c r="K2326" s="244" t="s">
        <v>2474</v>
      </c>
      <c r="L2326" s="244" t="s">
        <v>2474</v>
      </c>
      <c r="M2326" s="244" t="s">
        <v>2483</v>
      </c>
      <c r="N2326" s="244" t="s">
        <v>2528</v>
      </c>
      <c r="O2326" s="244" t="s">
        <v>2474</v>
      </c>
      <c r="P2326" s="244" t="s">
        <v>2474</v>
      </c>
      <c r="Q2326" s="244" t="s">
        <v>2474</v>
      </c>
      <c r="R2326" s="6">
        <f t="shared" si="332"/>
        <v>6</v>
      </c>
      <c r="S2326" s="6">
        <f t="shared" si="333"/>
        <v>1</v>
      </c>
      <c r="T2326" s="7">
        <f t="shared" si="334"/>
        <v>129540</v>
      </c>
      <c r="U2326" s="121" t="str">
        <f t="shared" si="335"/>
        <v>1FA04</v>
      </c>
      <c r="V2326" s="10">
        <f t="shared" si="336"/>
        <v>250</v>
      </c>
      <c r="W2326" s="10">
        <f t="shared" si="337"/>
        <v>4</v>
      </c>
      <c r="X2326" s="11">
        <f t="shared" si="338"/>
        <v>7</v>
      </c>
      <c r="Y2326" s="11">
        <f t="shared" si="339"/>
        <v>250</v>
      </c>
      <c r="Z2326" s="12" t="str">
        <f t="shared" si="340"/>
        <v>GNSS Sats in View</v>
      </c>
      <c r="AI2326" s="17"/>
      <c r="AJ2326" s="18"/>
      <c r="AK2326" s="19"/>
      <c r="AL2326" s="21"/>
      <c r="AM2326" s="21"/>
      <c r="AN2326" s="21"/>
      <c r="AO2326" s="21"/>
      <c r="AP2326" s="20"/>
      <c r="AQ2326" s="22"/>
      <c r="AR2326" s="20"/>
      <c r="AS2326" s="20"/>
      <c r="AT2326" s="20"/>
      <c r="AU2326" s="20"/>
      <c r="AV2326" s="20"/>
      <c r="AW2326" s="20"/>
      <c r="AX2326" s="221">
        <v>129540</v>
      </c>
      <c r="AY2326" s="6">
        <v>7</v>
      </c>
      <c r="AZ2326" s="6">
        <v>250</v>
      </c>
      <c r="BA2326" s="87" t="s">
        <v>3059</v>
      </c>
      <c r="BB2326" s="39" t="s">
        <v>2992</v>
      </c>
      <c r="BC2326" s="84" t="s">
        <v>2710</v>
      </c>
      <c r="BL2326" s="42" t="s">
        <v>2693</v>
      </c>
      <c r="BM2326" s="43" t="s">
        <v>2688</v>
      </c>
      <c r="BO2326" s="17">
        <v>65265</v>
      </c>
      <c r="BP2326" s="18" t="s">
        <v>1380</v>
      </c>
    </row>
    <row r="2327" spans="1:68" ht="15" customHeight="1" thickBot="1" x14ac:dyDescent="0.35">
      <c r="A2327" s="116">
        <v>2325</v>
      </c>
      <c r="H2327" t="s">
        <v>2622</v>
      </c>
      <c r="I2327" s="244">
        <v>8</v>
      </c>
      <c r="J2327" s="244">
        <v>22</v>
      </c>
      <c r="K2327" s="244">
        <v>0</v>
      </c>
      <c r="L2327" s="244" t="s">
        <v>2563</v>
      </c>
      <c r="M2327" s="244" t="s">
        <v>2520</v>
      </c>
      <c r="N2327" s="244">
        <v>5</v>
      </c>
      <c r="O2327" s="244" t="s">
        <v>2474</v>
      </c>
      <c r="P2327" s="244" t="s">
        <v>2474</v>
      </c>
      <c r="Q2327" s="244" t="s">
        <v>2474</v>
      </c>
      <c r="R2327" s="6">
        <f t="shared" si="332"/>
        <v>2</v>
      </c>
      <c r="S2327" s="6">
        <f t="shared" si="333"/>
        <v>1</v>
      </c>
      <c r="T2327" s="7">
        <f t="shared" si="334"/>
        <v>127251</v>
      </c>
      <c r="U2327" s="121" t="str">
        <f t="shared" si="335"/>
        <v>1F113</v>
      </c>
      <c r="V2327" s="10">
        <f t="shared" si="336"/>
        <v>241</v>
      </c>
      <c r="W2327" s="10">
        <f t="shared" si="337"/>
        <v>19</v>
      </c>
      <c r="X2327" s="11">
        <f t="shared" si="338"/>
        <v>1</v>
      </c>
      <c r="Y2327" s="11">
        <f t="shared" si="339"/>
        <v>241</v>
      </c>
      <c r="Z2327" s="12" t="str">
        <f t="shared" si="340"/>
        <v>Rate of Turn</v>
      </c>
      <c r="AI2327" s="17"/>
      <c r="AJ2327" s="18"/>
      <c r="AK2327" s="19"/>
      <c r="AQ2327" s="37"/>
      <c r="AR2327" s="34"/>
      <c r="AS2327" s="34"/>
      <c r="AT2327" s="34"/>
      <c r="AU2327" s="34"/>
      <c r="AV2327" s="34"/>
      <c r="AW2327" s="34"/>
      <c r="AX2327" s="222">
        <v>127251</v>
      </c>
      <c r="AY2327" s="6">
        <v>1</v>
      </c>
      <c r="AZ2327" s="6">
        <v>241</v>
      </c>
      <c r="BA2327" s="87" t="s">
        <v>2699</v>
      </c>
      <c r="BB2327" s="39" t="s">
        <v>2700</v>
      </c>
      <c r="BC2327" s="84" t="s">
        <v>2691</v>
      </c>
      <c r="BL2327" s="42" t="s">
        <v>2698</v>
      </c>
      <c r="BM2327" s="43" t="s">
        <v>2688</v>
      </c>
      <c r="BO2327" s="17">
        <v>65266</v>
      </c>
      <c r="BP2327" s="18" t="s">
        <v>1381</v>
      </c>
    </row>
    <row r="2328" spans="1:68" ht="15" customHeight="1" thickBot="1" x14ac:dyDescent="0.35">
      <c r="A2328" s="116">
        <v>2326</v>
      </c>
      <c r="H2328" t="s">
        <v>2637</v>
      </c>
      <c r="I2328" s="244">
        <v>8</v>
      </c>
      <c r="J2328" s="244" t="s">
        <v>2474</v>
      </c>
      <c r="K2328" s="244" t="s">
        <v>2497</v>
      </c>
      <c r="L2328" s="244" t="s">
        <v>2490</v>
      </c>
      <c r="M2328" s="244">
        <v>0</v>
      </c>
      <c r="N2328" s="244" t="s">
        <v>2601</v>
      </c>
      <c r="O2328" s="244">
        <v>0</v>
      </c>
      <c r="P2328" s="244">
        <v>41</v>
      </c>
      <c r="Q2328" s="244">
        <v>0</v>
      </c>
      <c r="R2328" s="6">
        <f t="shared" si="332"/>
        <v>6</v>
      </c>
      <c r="S2328" s="6">
        <f t="shared" si="333"/>
        <v>1</v>
      </c>
      <c r="T2328" s="7">
        <f t="shared" si="334"/>
        <v>129539</v>
      </c>
      <c r="U2328" s="121" t="str">
        <f t="shared" si="335"/>
        <v>1FA03</v>
      </c>
      <c r="V2328" s="10">
        <f t="shared" si="336"/>
        <v>250</v>
      </c>
      <c r="W2328" s="10">
        <f t="shared" si="337"/>
        <v>3</v>
      </c>
      <c r="X2328" s="11">
        <f t="shared" si="338"/>
        <v>7</v>
      </c>
      <c r="Y2328" s="11">
        <f t="shared" si="339"/>
        <v>250</v>
      </c>
      <c r="Z2328" s="12" t="str">
        <f t="shared" si="340"/>
        <v>GNSS DOPs</v>
      </c>
      <c r="AI2328" s="17"/>
      <c r="AJ2328" s="18"/>
      <c r="AK2328" s="19"/>
      <c r="AL2328" s="21"/>
      <c r="AM2328" s="21"/>
      <c r="AN2328" s="21"/>
      <c r="AO2328" s="21"/>
      <c r="AP2328" s="20"/>
      <c r="AQ2328" s="22"/>
      <c r="AR2328" s="20"/>
      <c r="AS2328" s="20"/>
      <c r="AT2328" s="20"/>
      <c r="AU2328" s="20"/>
      <c r="AV2328" s="20"/>
      <c r="AW2328" s="20"/>
      <c r="AX2328" s="221">
        <v>129539</v>
      </c>
      <c r="AY2328" s="6">
        <v>7</v>
      </c>
      <c r="AZ2328" s="6">
        <v>250</v>
      </c>
      <c r="BA2328" s="87" t="s">
        <v>2754</v>
      </c>
      <c r="BL2328" s="42" t="s">
        <v>2693</v>
      </c>
      <c r="BM2328" s="43" t="s">
        <v>2688</v>
      </c>
      <c r="BO2328" s="17">
        <v>65267</v>
      </c>
      <c r="BP2328" s="18" t="s">
        <v>1382</v>
      </c>
    </row>
    <row r="2329" spans="1:68" ht="15" customHeight="1" thickBot="1" x14ac:dyDescent="0.35">
      <c r="A2329" s="116">
        <v>2327</v>
      </c>
      <c r="H2329" t="s">
        <v>2638</v>
      </c>
      <c r="I2329" s="244">
        <v>8</v>
      </c>
      <c r="J2329" s="244" t="s">
        <v>2500</v>
      </c>
      <c r="K2329" s="244" t="s">
        <v>2501</v>
      </c>
      <c r="L2329" s="244" t="s">
        <v>2639</v>
      </c>
      <c r="M2329" s="244">
        <v>98</v>
      </c>
      <c r="N2329" s="244">
        <v>17</v>
      </c>
      <c r="O2329" s="244">
        <v>0</v>
      </c>
      <c r="P2329" s="244">
        <v>4</v>
      </c>
      <c r="Q2329" s="244">
        <v>4</v>
      </c>
      <c r="R2329" s="6">
        <f t="shared" si="332"/>
        <v>7</v>
      </c>
      <c r="S2329" s="6">
        <f t="shared" si="333"/>
        <v>1</v>
      </c>
      <c r="T2329" s="7">
        <f t="shared" si="334"/>
        <v>126720</v>
      </c>
      <c r="U2329" s="121" t="str">
        <f t="shared" si="335"/>
        <v>1EF00</v>
      </c>
      <c r="V2329" s="10">
        <f t="shared" si="336"/>
        <v>239</v>
      </c>
      <c r="W2329" s="10">
        <f t="shared" si="337"/>
        <v>255</v>
      </c>
      <c r="X2329" s="11">
        <f t="shared" si="338"/>
        <v>7</v>
      </c>
      <c r="Y2329" s="11">
        <f t="shared" si="339"/>
        <v>255</v>
      </c>
      <c r="Z2329" s="12" t="str">
        <f t="shared" si="340"/>
        <v>Proprietary A2</v>
      </c>
      <c r="AI2329" s="17"/>
      <c r="AJ2329" s="18"/>
      <c r="AK2329" s="19"/>
      <c r="AQ2329" s="37"/>
      <c r="AR2329" s="34"/>
      <c r="AS2329" s="34"/>
      <c r="AT2329" s="34"/>
      <c r="AU2329" s="34"/>
      <c r="AV2329" s="34"/>
      <c r="AW2329" s="34"/>
      <c r="AX2329" s="222">
        <v>126720</v>
      </c>
      <c r="AY2329" s="6">
        <v>7</v>
      </c>
      <c r="AZ2329" s="6">
        <v>255</v>
      </c>
      <c r="BA2329" s="87" t="s">
        <v>2755</v>
      </c>
      <c r="BB2329" s="39" t="s">
        <v>2709</v>
      </c>
      <c r="BC2329" s="84" t="s">
        <v>2710</v>
      </c>
      <c r="BD2329" s="38" t="s">
        <v>2756</v>
      </c>
      <c r="BE2329" s="39" t="s">
        <v>2757</v>
      </c>
      <c r="BF2329" s="90" t="s">
        <v>2710</v>
      </c>
      <c r="BJ2329" s="47" t="s">
        <v>2758</v>
      </c>
      <c r="BL2329" s="42" t="s">
        <v>2693</v>
      </c>
      <c r="BM2329" s="43" t="s">
        <v>2688</v>
      </c>
      <c r="BO2329" s="17">
        <v>65386</v>
      </c>
      <c r="BP2329" s="18" t="s">
        <v>1396</v>
      </c>
    </row>
    <row r="2330" spans="1:68" ht="15" customHeight="1" thickBot="1" x14ac:dyDescent="0.35">
      <c r="A2330" s="116">
        <v>2328</v>
      </c>
      <c r="H2330" t="s">
        <v>2638</v>
      </c>
      <c r="I2330" s="244">
        <v>8</v>
      </c>
      <c r="J2330" s="244" t="s">
        <v>2502</v>
      </c>
      <c r="K2330" s="244">
        <v>0</v>
      </c>
      <c r="L2330" s="244">
        <v>0</v>
      </c>
      <c r="M2330" s="244" t="s">
        <v>2500</v>
      </c>
      <c r="N2330" s="244">
        <v>40</v>
      </c>
      <c r="O2330" s="244">
        <v>0</v>
      </c>
      <c r="P2330" s="244">
        <v>0</v>
      </c>
      <c r="Q2330" s="244" t="s">
        <v>2500</v>
      </c>
      <c r="R2330" s="6">
        <f t="shared" si="332"/>
        <v>7</v>
      </c>
      <c r="S2330" s="6">
        <f t="shared" si="333"/>
        <v>1</v>
      </c>
      <c r="T2330" s="7">
        <f t="shared" si="334"/>
        <v>126720</v>
      </c>
      <c r="U2330" s="121" t="str">
        <f t="shared" si="335"/>
        <v>1EF00</v>
      </c>
      <c r="V2330" s="10">
        <f t="shared" si="336"/>
        <v>239</v>
      </c>
      <c r="W2330" s="10">
        <f t="shared" si="337"/>
        <v>255</v>
      </c>
      <c r="X2330" s="11">
        <f t="shared" si="338"/>
        <v>7</v>
      </c>
      <c r="Y2330" s="11">
        <f t="shared" si="339"/>
        <v>255</v>
      </c>
      <c r="Z2330" s="12" t="str">
        <f t="shared" si="340"/>
        <v>Proprietary A2</v>
      </c>
      <c r="AI2330" s="17"/>
      <c r="AJ2330" s="18"/>
      <c r="AK2330" s="19"/>
      <c r="AL2330" s="21"/>
      <c r="AM2330" s="21"/>
      <c r="AN2330" s="21"/>
      <c r="AO2330" s="21"/>
      <c r="AP2330" s="20"/>
      <c r="AQ2330" s="22"/>
      <c r="AR2330" s="20"/>
      <c r="AS2330" s="20"/>
      <c r="AT2330" s="20"/>
      <c r="AU2330" s="20"/>
      <c r="AV2330" s="20"/>
      <c r="AW2330" s="20"/>
      <c r="AX2330" s="221">
        <v>126720</v>
      </c>
      <c r="AY2330" s="6">
        <v>7</v>
      </c>
      <c r="AZ2330" s="6">
        <v>255</v>
      </c>
      <c r="BA2330" s="87" t="s">
        <v>2759</v>
      </c>
      <c r="BB2330" s="39" t="s">
        <v>2352</v>
      </c>
      <c r="BC2330" s="84" t="s">
        <v>2710</v>
      </c>
      <c r="BL2330" s="42" t="s">
        <v>2693</v>
      </c>
      <c r="BM2330" s="43" t="s">
        <v>2688</v>
      </c>
      <c r="BO2330" s="17">
        <v>65387</v>
      </c>
      <c r="BP2330" s="18" t="s">
        <v>1396</v>
      </c>
    </row>
    <row r="2331" spans="1:68" ht="15" customHeight="1" thickBot="1" x14ac:dyDescent="0.35">
      <c r="A2331" s="116">
        <v>2329</v>
      </c>
      <c r="H2331" t="s">
        <v>2638</v>
      </c>
      <c r="I2331" s="244">
        <v>8</v>
      </c>
      <c r="J2331" s="244" t="s">
        <v>2504</v>
      </c>
      <c r="K2331" s="244">
        <v>40</v>
      </c>
      <c r="L2331" s="244" t="s">
        <v>2505</v>
      </c>
      <c r="M2331" s="244" t="s">
        <v>2506</v>
      </c>
      <c r="N2331" s="244">
        <v>7</v>
      </c>
      <c r="O2331" s="244">
        <v>41</v>
      </c>
      <c r="P2331" s="244">
        <v>0</v>
      </c>
      <c r="Q2331" s="244">
        <v>0</v>
      </c>
      <c r="R2331" s="6">
        <f t="shared" si="332"/>
        <v>7</v>
      </c>
      <c r="S2331" s="6">
        <f t="shared" si="333"/>
        <v>1</v>
      </c>
      <c r="T2331" s="7">
        <f t="shared" si="334"/>
        <v>126720</v>
      </c>
      <c r="U2331" s="121" t="str">
        <f t="shared" si="335"/>
        <v>1EF00</v>
      </c>
      <c r="V2331" s="10">
        <f t="shared" si="336"/>
        <v>239</v>
      </c>
      <c r="W2331" s="10">
        <f t="shared" si="337"/>
        <v>255</v>
      </c>
      <c r="X2331" s="11">
        <f t="shared" si="338"/>
        <v>7</v>
      </c>
      <c r="Y2331" s="11">
        <f t="shared" si="339"/>
        <v>255</v>
      </c>
      <c r="Z2331" s="12" t="str">
        <f t="shared" si="340"/>
        <v>Proprietary A2</v>
      </c>
      <c r="AI2331" s="17"/>
      <c r="AJ2331" s="18"/>
      <c r="AK2331" s="19"/>
      <c r="AQ2331" s="37"/>
      <c r="AR2331" s="34"/>
      <c r="AS2331" s="34"/>
      <c r="AT2331" s="34"/>
      <c r="AU2331" s="34"/>
      <c r="AV2331" s="34"/>
      <c r="AW2331" s="34"/>
      <c r="AX2331" s="222">
        <v>126720</v>
      </c>
      <c r="AY2331" s="6">
        <v>7</v>
      </c>
      <c r="AZ2331" s="6">
        <v>255</v>
      </c>
      <c r="BA2331" s="87" t="s">
        <v>2760</v>
      </c>
      <c r="BB2331" s="39" t="s">
        <v>2411</v>
      </c>
      <c r="BC2331" s="84" t="s">
        <v>2710</v>
      </c>
      <c r="BL2331" s="42" t="s">
        <v>2693</v>
      </c>
      <c r="BM2331" s="43" t="s">
        <v>2688</v>
      </c>
      <c r="BO2331" s="17">
        <v>65388</v>
      </c>
      <c r="BP2331" s="18" t="s">
        <v>1396</v>
      </c>
    </row>
    <row r="2332" spans="1:68" ht="15" customHeight="1" thickBot="1" x14ac:dyDescent="0.35">
      <c r="A2332" s="116">
        <v>2330</v>
      </c>
      <c r="H2332" t="s">
        <v>2638</v>
      </c>
      <c r="I2332" s="244">
        <v>8</v>
      </c>
      <c r="J2332" s="244" t="s">
        <v>2506</v>
      </c>
      <c r="K2332" s="244">
        <v>0</v>
      </c>
      <c r="L2332" s="244">
        <v>0</v>
      </c>
      <c r="M2332" s="244">
        <v>0</v>
      </c>
      <c r="N2332" s="244">
        <v>0</v>
      </c>
      <c r="O2332" s="244">
        <v>0</v>
      </c>
      <c r="P2332" s="244">
        <v>0</v>
      </c>
      <c r="Q2332" s="244">
        <v>0</v>
      </c>
      <c r="R2332" s="6">
        <f t="shared" si="332"/>
        <v>7</v>
      </c>
      <c r="S2332" s="6">
        <f t="shared" si="333"/>
        <v>1</v>
      </c>
      <c r="T2332" s="7">
        <f t="shared" si="334"/>
        <v>126720</v>
      </c>
      <c r="U2332" s="121" t="str">
        <f t="shared" si="335"/>
        <v>1EF00</v>
      </c>
      <c r="V2332" s="10">
        <f t="shared" si="336"/>
        <v>239</v>
      </c>
      <c r="W2332" s="10">
        <f t="shared" si="337"/>
        <v>255</v>
      </c>
      <c r="X2332" s="11">
        <f t="shared" si="338"/>
        <v>7</v>
      </c>
      <c r="Y2332" s="11">
        <f t="shared" si="339"/>
        <v>255</v>
      </c>
      <c r="Z2332" s="12" t="str">
        <f t="shared" si="340"/>
        <v>Proprietary A2</v>
      </c>
      <c r="AI2332" s="17"/>
      <c r="AJ2332" s="18"/>
      <c r="AK2332" s="19"/>
      <c r="AL2332" s="21"/>
      <c r="AM2332" s="21"/>
      <c r="AN2332" s="21"/>
      <c r="AO2332" s="21"/>
      <c r="AP2332" s="20"/>
      <c r="AQ2332" s="22"/>
      <c r="AR2332" s="20"/>
      <c r="AS2332" s="20"/>
      <c r="AT2332" s="20"/>
      <c r="AU2332" s="20"/>
      <c r="AV2332" s="20"/>
      <c r="AW2332" s="20"/>
      <c r="AX2332" s="221">
        <v>126720</v>
      </c>
      <c r="AY2332" s="6">
        <v>7</v>
      </c>
      <c r="AZ2332" s="6">
        <v>255</v>
      </c>
      <c r="BA2332" s="87" t="s">
        <v>2761</v>
      </c>
      <c r="BB2332" s="39" t="s">
        <v>2412</v>
      </c>
      <c r="BC2332" s="84" t="s">
        <v>2710</v>
      </c>
      <c r="BL2332" s="42" t="s">
        <v>2693</v>
      </c>
      <c r="BM2332" s="43" t="s">
        <v>2688</v>
      </c>
      <c r="BO2332" s="17">
        <v>65389</v>
      </c>
      <c r="BP2332" s="18" t="s">
        <v>1396</v>
      </c>
    </row>
    <row r="2333" spans="1:68" ht="15" customHeight="1" thickBot="1" x14ac:dyDescent="0.35">
      <c r="A2333" s="116">
        <v>2331</v>
      </c>
      <c r="H2333" t="s">
        <v>2638</v>
      </c>
      <c r="I2333" s="244">
        <v>8</v>
      </c>
      <c r="J2333" s="244" t="s">
        <v>2507</v>
      </c>
      <c r="K2333" s="244">
        <v>0</v>
      </c>
      <c r="L2333" s="244">
        <v>0</v>
      </c>
      <c r="M2333" s="244">
        <v>0</v>
      </c>
      <c r="N2333" s="244">
        <v>0</v>
      </c>
      <c r="O2333" s="244">
        <v>0</v>
      </c>
      <c r="P2333" s="244">
        <v>0</v>
      </c>
      <c r="Q2333" s="244">
        <v>0</v>
      </c>
      <c r="R2333" s="6">
        <f t="shared" si="332"/>
        <v>7</v>
      </c>
      <c r="S2333" s="6">
        <f t="shared" si="333"/>
        <v>1</v>
      </c>
      <c r="T2333" s="7">
        <f t="shared" si="334"/>
        <v>126720</v>
      </c>
      <c r="U2333" s="121" t="str">
        <f t="shared" si="335"/>
        <v>1EF00</v>
      </c>
      <c r="V2333" s="10">
        <f t="shared" si="336"/>
        <v>239</v>
      </c>
      <c r="W2333" s="10">
        <f t="shared" si="337"/>
        <v>255</v>
      </c>
      <c r="X2333" s="11">
        <f t="shared" si="338"/>
        <v>7</v>
      </c>
      <c r="Y2333" s="11">
        <f t="shared" si="339"/>
        <v>255</v>
      </c>
      <c r="Z2333" s="12" t="str">
        <f t="shared" si="340"/>
        <v>Proprietary A2</v>
      </c>
      <c r="AI2333" s="17"/>
      <c r="AJ2333" s="18"/>
      <c r="AK2333" s="19"/>
      <c r="AQ2333" s="37"/>
      <c r="AR2333" s="34"/>
      <c r="AS2333" s="34"/>
      <c r="AT2333" s="34"/>
      <c r="AU2333" s="34"/>
      <c r="AV2333" s="34"/>
      <c r="AW2333" s="34"/>
      <c r="AX2333" s="222">
        <v>126720</v>
      </c>
      <c r="AY2333" s="6">
        <v>7</v>
      </c>
      <c r="AZ2333" s="6">
        <v>255</v>
      </c>
      <c r="BA2333" s="87" t="s">
        <v>2762</v>
      </c>
      <c r="BB2333" s="39" t="s">
        <v>2413</v>
      </c>
      <c r="BC2333" s="84" t="s">
        <v>2710</v>
      </c>
      <c r="BL2333" s="42" t="s">
        <v>2693</v>
      </c>
      <c r="BM2333" s="43" t="s">
        <v>2688</v>
      </c>
      <c r="BO2333" s="17">
        <v>65390</v>
      </c>
      <c r="BP2333" s="18" t="s">
        <v>1396</v>
      </c>
    </row>
    <row r="2334" spans="1:68" ht="15" customHeight="1" thickBot="1" x14ac:dyDescent="0.35">
      <c r="A2334" s="116">
        <v>2332</v>
      </c>
      <c r="H2334" t="s">
        <v>2638</v>
      </c>
      <c r="I2334" s="244">
        <v>8</v>
      </c>
      <c r="J2334" s="244" t="s">
        <v>2508</v>
      </c>
      <c r="K2334" s="244">
        <v>0</v>
      </c>
      <c r="L2334" s="244">
        <v>0</v>
      </c>
      <c r="M2334" s="244">
        <v>0</v>
      </c>
      <c r="N2334" s="244">
        <v>0</v>
      </c>
      <c r="O2334" s="244">
        <v>0</v>
      </c>
      <c r="P2334" s="244">
        <v>0</v>
      </c>
      <c r="Q2334" s="244">
        <v>0</v>
      </c>
      <c r="R2334" s="6">
        <f t="shared" si="332"/>
        <v>7</v>
      </c>
      <c r="S2334" s="6">
        <f t="shared" si="333"/>
        <v>1</v>
      </c>
      <c r="T2334" s="7">
        <f t="shared" si="334"/>
        <v>126720</v>
      </c>
      <c r="U2334" s="121" t="str">
        <f t="shared" si="335"/>
        <v>1EF00</v>
      </c>
      <c r="V2334" s="10">
        <f t="shared" si="336"/>
        <v>239</v>
      </c>
      <c r="W2334" s="10">
        <f t="shared" si="337"/>
        <v>255</v>
      </c>
      <c r="X2334" s="11">
        <f t="shared" si="338"/>
        <v>7</v>
      </c>
      <c r="Y2334" s="11">
        <f t="shared" si="339"/>
        <v>255</v>
      </c>
      <c r="Z2334" s="12" t="str">
        <f t="shared" si="340"/>
        <v>Proprietary A2</v>
      </c>
      <c r="AI2334" s="17"/>
      <c r="AJ2334" s="18"/>
      <c r="AK2334" s="19"/>
      <c r="AL2334" s="21"/>
      <c r="AM2334" s="21"/>
      <c r="AN2334" s="21"/>
      <c r="AO2334" s="21"/>
      <c r="AP2334" s="20"/>
      <c r="AQ2334" s="22"/>
      <c r="AR2334" s="20"/>
      <c r="AS2334" s="20"/>
      <c r="AT2334" s="20"/>
      <c r="AU2334" s="20"/>
      <c r="AV2334" s="20"/>
      <c r="AW2334" s="20"/>
      <c r="AX2334" s="221">
        <v>126720</v>
      </c>
      <c r="AY2334" s="6">
        <v>7</v>
      </c>
      <c r="AZ2334" s="6">
        <v>255</v>
      </c>
      <c r="BA2334" s="87" t="s">
        <v>2763</v>
      </c>
      <c r="BB2334" s="39" t="s">
        <v>2415</v>
      </c>
      <c r="BC2334" s="84" t="s">
        <v>2710</v>
      </c>
      <c r="BL2334" s="42" t="s">
        <v>2693</v>
      </c>
      <c r="BM2334" s="43" t="s">
        <v>2688</v>
      </c>
      <c r="BO2334" s="17">
        <v>65391</v>
      </c>
      <c r="BP2334" s="18" t="s">
        <v>1396</v>
      </c>
    </row>
    <row r="2335" spans="1:68" ht="15" customHeight="1" thickBot="1" x14ac:dyDescent="0.35">
      <c r="A2335" s="116">
        <v>2333</v>
      </c>
      <c r="H2335" t="s">
        <v>2638</v>
      </c>
      <c r="I2335" s="244">
        <v>8</v>
      </c>
      <c r="J2335" s="244" t="s">
        <v>2509</v>
      </c>
      <c r="K2335" s="244">
        <v>0</v>
      </c>
      <c r="L2335" s="244" t="s">
        <v>2653</v>
      </c>
      <c r="M2335" s="244" t="s">
        <v>2590</v>
      </c>
      <c r="N2335" s="244">
        <v>47</v>
      </c>
      <c r="O2335" s="244" t="s">
        <v>2498</v>
      </c>
      <c r="P2335" s="244" t="s">
        <v>2515</v>
      </c>
      <c r="Q2335" s="244">
        <v>11</v>
      </c>
      <c r="R2335" s="6">
        <f t="shared" si="332"/>
        <v>7</v>
      </c>
      <c r="S2335" s="6">
        <f t="shared" si="333"/>
        <v>1</v>
      </c>
      <c r="T2335" s="7">
        <f t="shared" si="334"/>
        <v>126720</v>
      </c>
      <c r="U2335" s="121" t="str">
        <f t="shared" si="335"/>
        <v>1EF00</v>
      </c>
      <c r="V2335" s="10">
        <f t="shared" si="336"/>
        <v>239</v>
      </c>
      <c r="W2335" s="10">
        <f t="shared" si="337"/>
        <v>255</v>
      </c>
      <c r="X2335" s="11">
        <f t="shared" si="338"/>
        <v>7</v>
      </c>
      <c r="Y2335" s="11">
        <f t="shared" si="339"/>
        <v>255</v>
      </c>
      <c r="Z2335" s="12" t="str">
        <f t="shared" si="340"/>
        <v>Proprietary A2</v>
      </c>
      <c r="AI2335" s="17"/>
      <c r="AJ2335" s="18"/>
      <c r="AK2335" s="19"/>
      <c r="AQ2335" s="37"/>
      <c r="AR2335" s="34"/>
      <c r="AS2335" s="34"/>
      <c r="AT2335" s="34"/>
      <c r="AU2335" s="34"/>
      <c r="AV2335" s="34"/>
      <c r="AW2335" s="34"/>
      <c r="AX2335" s="222">
        <v>126720</v>
      </c>
      <c r="AY2335" s="6">
        <v>7</v>
      </c>
      <c r="AZ2335" s="6">
        <v>255</v>
      </c>
      <c r="BA2335" s="87" t="s">
        <v>2764</v>
      </c>
      <c r="BB2335" s="39" t="s">
        <v>2414</v>
      </c>
      <c r="BC2335" s="84" t="s">
        <v>2710</v>
      </c>
      <c r="BL2335" s="42" t="s">
        <v>2693</v>
      </c>
      <c r="BM2335" s="43" t="s">
        <v>2688</v>
      </c>
      <c r="BO2335" s="17">
        <v>65392</v>
      </c>
      <c r="BP2335" s="18" t="s">
        <v>1396</v>
      </c>
    </row>
    <row r="2336" spans="1:68" ht="15" customHeight="1" thickBot="1" x14ac:dyDescent="0.35">
      <c r="A2336" s="116">
        <v>2334</v>
      </c>
      <c r="H2336" t="s">
        <v>2638</v>
      </c>
      <c r="I2336" s="244">
        <v>8</v>
      </c>
      <c r="J2336" s="244" t="s">
        <v>2510</v>
      </c>
      <c r="K2336" s="244" t="s">
        <v>2491</v>
      </c>
      <c r="L2336" s="244" t="s">
        <v>2498</v>
      </c>
      <c r="M2336" s="244" t="s">
        <v>2672</v>
      </c>
      <c r="N2336" s="244" t="s">
        <v>2670</v>
      </c>
      <c r="O2336" s="244">
        <v>99</v>
      </c>
      <c r="P2336" s="244" t="s">
        <v>2498</v>
      </c>
      <c r="Q2336" s="244" t="s">
        <v>2561</v>
      </c>
      <c r="R2336" s="6">
        <f t="shared" si="332"/>
        <v>7</v>
      </c>
      <c r="S2336" s="6">
        <f t="shared" si="333"/>
        <v>1</v>
      </c>
      <c r="T2336" s="7">
        <f t="shared" si="334"/>
        <v>126720</v>
      </c>
      <c r="U2336" s="121" t="str">
        <f t="shared" si="335"/>
        <v>1EF00</v>
      </c>
      <c r="V2336" s="10">
        <f t="shared" si="336"/>
        <v>239</v>
      </c>
      <c r="W2336" s="10">
        <f t="shared" si="337"/>
        <v>255</v>
      </c>
      <c r="X2336" s="11">
        <f t="shared" si="338"/>
        <v>7</v>
      </c>
      <c r="Y2336" s="11">
        <f t="shared" si="339"/>
        <v>255</v>
      </c>
      <c r="Z2336" s="12" t="str">
        <f t="shared" si="340"/>
        <v>Proprietary A2</v>
      </c>
      <c r="AI2336" s="17"/>
      <c r="AJ2336" s="18"/>
      <c r="AK2336" s="19"/>
      <c r="AL2336" s="21"/>
      <c r="AM2336" s="21"/>
      <c r="AN2336" s="21"/>
      <c r="AO2336" s="21"/>
      <c r="AP2336" s="20"/>
      <c r="AQ2336" s="22"/>
      <c r="AR2336" s="20"/>
      <c r="AS2336" s="20"/>
      <c r="AT2336" s="20"/>
      <c r="AU2336" s="20"/>
      <c r="AV2336" s="20"/>
      <c r="AW2336" s="20"/>
      <c r="AX2336" s="221">
        <v>126720</v>
      </c>
      <c r="AY2336" s="6">
        <v>7</v>
      </c>
      <c r="AZ2336" s="6">
        <v>255</v>
      </c>
      <c r="BA2336" s="87" t="s">
        <v>2765</v>
      </c>
      <c r="BB2336" s="39" t="s">
        <v>2416</v>
      </c>
      <c r="BC2336" s="84" t="s">
        <v>2710</v>
      </c>
      <c r="BL2336" s="42" t="s">
        <v>2693</v>
      </c>
      <c r="BM2336" s="43" t="s">
        <v>2688</v>
      </c>
      <c r="BO2336" s="17">
        <v>65508</v>
      </c>
      <c r="BP2336" s="18" t="s">
        <v>1396</v>
      </c>
    </row>
    <row r="2337" spans="1:68" ht="15" customHeight="1" thickBot="1" x14ac:dyDescent="0.35">
      <c r="A2337" s="116">
        <v>2335</v>
      </c>
      <c r="H2337" t="s">
        <v>2638</v>
      </c>
      <c r="I2337" s="244">
        <v>8</v>
      </c>
      <c r="J2337" s="244" t="s">
        <v>2514</v>
      </c>
      <c r="K2337" s="244" t="s">
        <v>2670</v>
      </c>
      <c r="L2337" s="244">
        <v>26</v>
      </c>
      <c r="M2337" s="244" t="s">
        <v>2498</v>
      </c>
      <c r="N2337" s="244">
        <v>0</v>
      </c>
      <c r="O2337" s="244">
        <v>0</v>
      </c>
      <c r="P2337" s="244">
        <v>0</v>
      </c>
      <c r="Q2337" s="244">
        <v>0</v>
      </c>
      <c r="R2337" s="6">
        <f t="shared" si="332"/>
        <v>7</v>
      </c>
      <c r="S2337" s="6">
        <f t="shared" si="333"/>
        <v>1</v>
      </c>
      <c r="T2337" s="7">
        <f t="shared" si="334"/>
        <v>126720</v>
      </c>
      <c r="U2337" s="121" t="str">
        <f t="shared" si="335"/>
        <v>1EF00</v>
      </c>
      <c r="V2337" s="10">
        <f t="shared" si="336"/>
        <v>239</v>
      </c>
      <c r="W2337" s="10">
        <f t="shared" si="337"/>
        <v>255</v>
      </c>
      <c r="X2337" s="11">
        <f t="shared" si="338"/>
        <v>7</v>
      </c>
      <c r="Y2337" s="11">
        <f t="shared" si="339"/>
        <v>255</v>
      </c>
      <c r="Z2337" s="12" t="str">
        <f t="shared" si="340"/>
        <v>Proprietary A2</v>
      </c>
      <c r="AI2337" s="17"/>
      <c r="AJ2337" s="18"/>
      <c r="AK2337" s="19"/>
      <c r="AQ2337" s="37"/>
      <c r="AR2337" s="34"/>
      <c r="AS2337" s="34"/>
      <c r="AT2337" s="34"/>
      <c r="AU2337" s="34"/>
      <c r="AV2337" s="34"/>
      <c r="AW2337" s="34"/>
      <c r="AX2337" s="222">
        <v>126720</v>
      </c>
      <c r="AY2337" s="6">
        <v>7</v>
      </c>
      <c r="AZ2337" s="6">
        <v>255</v>
      </c>
      <c r="BA2337" s="87" t="s">
        <v>2766</v>
      </c>
      <c r="BB2337" s="39" t="s">
        <v>2417</v>
      </c>
      <c r="BC2337" s="84" t="s">
        <v>2710</v>
      </c>
      <c r="BL2337" s="42" t="s">
        <v>2693</v>
      </c>
      <c r="BM2337" s="43" t="s">
        <v>2688</v>
      </c>
      <c r="BO2337" s="17">
        <v>65509</v>
      </c>
      <c r="BP2337" s="18" t="s">
        <v>1396</v>
      </c>
    </row>
    <row r="2338" spans="1:68" ht="15" customHeight="1" thickBot="1" x14ac:dyDescent="0.35">
      <c r="A2338" s="116">
        <v>2336</v>
      </c>
      <c r="H2338" t="s">
        <v>2642</v>
      </c>
      <c r="I2338" s="244">
        <v>8</v>
      </c>
      <c r="J2338" s="244" t="s">
        <v>2474</v>
      </c>
      <c r="K2338" s="244" t="s">
        <v>2582</v>
      </c>
      <c r="L2338" s="244">
        <v>73</v>
      </c>
      <c r="M2338" s="244" t="s">
        <v>2474</v>
      </c>
      <c r="N2338" s="244" t="s">
        <v>2474</v>
      </c>
      <c r="O2338" s="244" t="s">
        <v>2474</v>
      </c>
      <c r="P2338" s="244" t="s">
        <v>2474</v>
      </c>
      <c r="Q2338" s="244" t="s">
        <v>2474</v>
      </c>
      <c r="R2338" s="6">
        <f t="shared" si="332"/>
        <v>5</v>
      </c>
      <c r="S2338" s="6">
        <f t="shared" si="333"/>
        <v>1</v>
      </c>
      <c r="T2338" s="7">
        <f t="shared" si="334"/>
        <v>130310</v>
      </c>
      <c r="U2338" s="121" t="str">
        <f t="shared" si="335"/>
        <v>1FD06</v>
      </c>
      <c r="V2338" s="10">
        <f t="shared" si="336"/>
        <v>253</v>
      </c>
      <c r="W2338" s="10">
        <f t="shared" si="337"/>
        <v>6</v>
      </c>
      <c r="X2338" s="11">
        <f t="shared" si="338"/>
        <v>7</v>
      </c>
      <c r="Y2338" s="11">
        <f t="shared" si="339"/>
        <v>253</v>
      </c>
      <c r="Z2338" s="12" t="str">
        <f t="shared" si="340"/>
        <v>Environmental Parameters</v>
      </c>
      <c r="AI2338" s="17"/>
      <c r="AJ2338" s="18"/>
      <c r="AK2338" s="19"/>
      <c r="AL2338" s="21"/>
      <c r="AM2338" s="21"/>
      <c r="AN2338" s="21"/>
      <c r="AO2338" s="21"/>
      <c r="AP2338" s="20"/>
      <c r="AQ2338" s="22"/>
      <c r="AR2338" s="20"/>
      <c r="AS2338" s="20"/>
      <c r="AT2338" s="20"/>
      <c r="AU2338" s="20"/>
      <c r="AV2338" s="20"/>
      <c r="AW2338" s="20"/>
      <c r="AX2338" s="221">
        <v>130310</v>
      </c>
      <c r="AY2338" s="6">
        <v>7</v>
      </c>
      <c r="AZ2338" s="6">
        <v>253</v>
      </c>
      <c r="BA2338" s="87" t="s">
        <v>2767</v>
      </c>
      <c r="BC2338" s="84" t="s">
        <v>2360</v>
      </c>
      <c r="BD2338" s="38" t="s">
        <v>2768</v>
      </c>
      <c r="BE2338" s="39" t="s">
        <v>3061</v>
      </c>
      <c r="BF2338" s="90" t="s">
        <v>2359</v>
      </c>
      <c r="BG2338" s="58" t="s">
        <v>2769</v>
      </c>
      <c r="BI2338" s="6" t="s">
        <v>2770</v>
      </c>
      <c r="BL2338" s="42" t="s">
        <v>2693</v>
      </c>
      <c r="BM2338" s="43" t="s">
        <v>2688</v>
      </c>
      <c r="BO2338" s="17">
        <v>65510</v>
      </c>
      <c r="BP2338" s="18" t="s">
        <v>1396</v>
      </c>
    </row>
    <row r="2339" spans="1:68" ht="15" customHeight="1" thickBot="1" x14ac:dyDescent="0.35">
      <c r="A2339" s="116">
        <v>2337</v>
      </c>
      <c r="H2339" t="s">
        <v>2643</v>
      </c>
      <c r="I2339" s="244">
        <v>8</v>
      </c>
      <c r="J2339" s="244" t="s">
        <v>2474</v>
      </c>
      <c r="K2339" s="244" t="s">
        <v>2515</v>
      </c>
      <c r="L2339" s="244" t="s">
        <v>2531</v>
      </c>
      <c r="M2339" s="244" t="s">
        <v>2568</v>
      </c>
      <c r="N2339" s="244">
        <v>0</v>
      </c>
      <c r="O2339" s="244">
        <v>0</v>
      </c>
      <c r="P2339" s="244" t="s">
        <v>2474</v>
      </c>
      <c r="Q2339" s="244" t="s">
        <v>2474</v>
      </c>
      <c r="R2339" s="6">
        <f t="shared" si="332"/>
        <v>2</v>
      </c>
      <c r="S2339" s="6">
        <f t="shared" si="333"/>
        <v>1</v>
      </c>
      <c r="T2339" s="7">
        <f t="shared" si="334"/>
        <v>129026</v>
      </c>
      <c r="U2339" s="121" t="str">
        <f t="shared" si="335"/>
        <v>1F802</v>
      </c>
      <c r="V2339" s="10">
        <f t="shared" si="336"/>
        <v>248</v>
      </c>
      <c r="W2339" s="10">
        <f t="shared" si="337"/>
        <v>2</v>
      </c>
      <c r="X2339" s="11">
        <f t="shared" si="338"/>
        <v>7</v>
      </c>
      <c r="Y2339" s="11">
        <f t="shared" si="339"/>
        <v>248</v>
      </c>
      <c r="Z2339" s="12" t="str">
        <f t="shared" si="340"/>
        <v>COG &amp; SOG, Rapid Update</v>
      </c>
      <c r="AI2339" s="17"/>
      <c r="AJ2339" s="18"/>
      <c r="AK2339" s="19"/>
      <c r="AQ2339" s="37"/>
      <c r="AR2339" s="34"/>
      <c r="AS2339" s="34"/>
      <c r="AT2339" s="34"/>
      <c r="AU2339" s="34"/>
      <c r="AV2339" s="34"/>
      <c r="AW2339" s="34"/>
      <c r="AX2339" s="222">
        <v>129026</v>
      </c>
      <c r="AY2339" s="6">
        <v>7</v>
      </c>
      <c r="AZ2339" s="6">
        <v>248</v>
      </c>
      <c r="BA2339" s="87" t="s">
        <v>2771</v>
      </c>
      <c r="BB2339" s="39" t="s">
        <v>3001</v>
      </c>
      <c r="BC2339" s="84" t="s">
        <v>2691</v>
      </c>
      <c r="BD2339" s="38" t="s">
        <v>2772</v>
      </c>
      <c r="BE2339" s="39" t="s">
        <v>2457</v>
      </c>
      <c r="BF2339" s="90" t="s">
        <v>2349</v>
      </c>
      <c r="BL2339" s="42" t="s">
        <v>2693</v>
      </c>
      <c r="BM2339" s="43" t="s">
        <v>2688</v>
      </c>
      <c r="BO2339" s="17">
        <v>65511</v>
      </c>
      <c r="BP2339" s="18" t="s">
        <v>1396</v>
      </c>
    </row>
    <row r="2340" spans="1:68" ht="15" customHeight="1" thickBot="1" x14ac:dyDescent="0.35">
      <c r="A2340" s="116">
        <v>2338</v>
      </c>
      <c r="H2340" t="s">
        <v>2619</v>
      </c>
      <c r="I2340" s="244">
        <v>8</v>
      </c>
      <c r="J2340" s="244" t="s">
        <v>2544</v>
      </c>
      <c r="K2340" s="244">
        <v>79</v>
      </c>
      <c r="L2340" s="244" t="s">
        <v>2509</v>
      </c>
      <c r="M2340" s="244">
        <v>19</v>
      </c>
      <c r="N2340" s="244">
        <v>47</v>
      </c>
      <c r="O2340" s="244" t="s">
        <v>2579</v>
      </c>
      <c r="P2340" s="244">
        <v>32</v>
      </c>
      <c r="Q2340" s="244">
        <v>3</v>
      </c>
      <c r="R2340" s="6">
        <f t="shared" si="332"/>
        <v>2</v>
      </c>
      <c r="S2340" s="6">
        <f t="shared" si="333"/>
        <v>1</v>
      </c>
      <c r="T2340" s="7">
        <f t="shared" si="334"/>
        <v>129025</v>
      </c>
      <c r="U2340" s="121" t="str">
        <f t="shared" si="335"/>
        <v>1F801</v>
      </c>
      <c r="V2340" s="10">
        <f t="shared" si="336"/>
        <v>248</v>
      </c>
      <c r="W2340" s="10">
        <f t="shared" si="337"/>
        <v>1</v>
      </c>
      <c r="X2340" s="11">
        <f t="shared" si="338"/>
        <v>7</v>
      </c>
      <c r="Y2340" s="11">
        <f t="shared" si="339"/>
        <v>248</v>
      </c>
      <c r="Z2340" s="12" t="str">
        <f t="shared" si="340"/>
        <v>Position, Rapid Update</v>
      </c>
      <c r="AI2340" s="17"/>
      <c r="AJ2340" s="18"/>
      <c r="AK2340" s="19"/>
      <c r="AL2340" s="21"/>
      <c r="AM2340" s="21"/>
      <c r="AN2340" s="21"/>
      <c r="AO2340" s="21"/>
      <c r="AP2340" s="20"/>
      <c r="AQ2340" s="22"/>
      <c r="AR2340" s="20"/>
      <c r="AS2340" s="20"/>
      <c r="AT2340" s="20"/>
      <c r="AU2340" s="20"/>
      <c r="AV2340" s="20"/>
      <c r="AW2340" s="20"/>
      <c r="AX2340" s="221">
        <v>129025</v>
      </c>
      <c r="AY2340" s="6">
        <v>7</v>
      </c>
      <c r="AZ2340" s="6">
        <v>248</v>
      </c>
      <c r="BA2340" s="87" t="s">
        <v>2689</v>
      </c>
      <c r="BB2340" s="39" t="s">
        <v>2690</v>
      </c>
      <c r="BC2340" s="84" t="s">
        <v>2691</v>
      </c>
      <c r="BD2340" s="38" t="s">
        <v>2350</v>
      </c>
      <c r="BE2340" s="39" t="s">
        <v>2692</v>
      </c>
      <c r="BF2340" s="90" t="s">
        <v>2691</v>
      </c>
      <c r="BL2340" s="42" t="s">
        <v>2693</v>
      </c>
      <c r="BM2340" s="43" t="s">
        <v>2688</v>
      </c>
      <c r="BO2340" s="17">
        <v>65512</v>
      </c>
      <c r="BP2340" s="18" t="s">
        <v>1396</v>
      </c>
    </row>
    <row r="2341" spans="1:68" ht="15" customHeight="1" thickBot="1" x14ac:dyDescent="0.35">
      <c r="A2341" s="116">
        <v>2339</v>
      </c>
      <c r="H2341" t="s">
        <v>2623</v>
      </c>
      <c r="I2341" s="244">
        <v>8</v>
      </c>
      <c r="J2341" s="244">
        <v>23</v>
      </c>
      <c r="K2341" s="244" t="s">
        <v>2559</v>
      </c>
      <c r="L2341" s="244">
        <v>2</v>
      </c>
      <c r="M2341" s="244">
        <v>9</v>
      </c>
      <c r="N2341" s="244">
        <v>89</v>
      </c>
      <c r="O2341" s="244" t="s">
        <v>2515</v>
      </c>
      <c r="P2341" s="244" t="s">
        <v>2474</v>
      </c>
      <c r="Q2341" s="244" t="s">
        <v>2474</v>
      </c>
      <c r="R2341" s="6">
        <f t="shared" si="332"/>
        <v>2</v>
      </c>
      <c r="S2341" s="6">
        <f t="shared" si="333"/>
        <v>1</v>
      </c>
      <c r="T2341" s="7">
        <f t="shared" si="334"/>
        <v>130306</v>
      </c>
      <c r="U2341" s="121" t="str">
        <f t="shared" si="335"/>
        <v>1FD02</v>
      </c>
      <c r="V2341" s="10">
        <f t="shared" si="336"/>
        <v>253</v>
      </c>
      <c r="W2341" s="10">
        <f t="shared" si="337"/>
        <v>2</v>
      </c>
      <c r="X2341" s="11">
        <f t="shared" si="338"/>
        <v>1</v>
      </c>
      <c r="Y2341" s="11">
        <f t="shared" si="339"/>
        <v>253</v>
      </c>
      <c r="Z2341" s="12" t="str">
        <f t="shared" si="340"/>
        <v>Wind Data</v>
      </c>
      <c r="AI2341" s="17"/>
      <c r="AJ2341" s="18"/>
      <c r="AK2341" s="19"/>
      <c r="AQ2341" s="37"/>
      <c r="AR2341" s="34"/>
      <c r="AS2341" s="34"/>
      <c r="AT2341" s="34"/>
      <c r="AU2341" s="34"/>
      <c r="AV2341" s="34"/>
      <c r="AW2341" s="34"/>
      <c r="AX2341" s="222">
        <v>130306</v>
      </c>
      <c r="AY2341" s="6">
        <v>1</v>
      </c>
      <c r="AZ2341" s="6">
        <v>253</v>
      </c>
      <c r="BA2341" s="87" t="s">
        <v>2701</v>
      </c>
      <c r="BB2341" s="39" t="s">
        <v>3164</v>
      </c>
      <c r="BC2341" s="84" t="s">
        <v>2349</v>
      </c>
      <c r="BD2341" s="38" t="s">
        <v>2702</v>
      </c>
      <c r="BE2341" s="39" t="s">
        <v>3042</v>
      </c>
      <c r="BF2341" s="90" t="s">
        <v>2691</v>
      </c>
      <c r="BJ2341" s="47" t="s">
        <v>2703</v>
      </c>
      <c r="BL2341" s="42" t="s">
        <v>2698</v>
      </c>
      <c r="BM2341" s="43" t="s">
        <v>2688</v>
      </c>
      <c r="BO2341" s="17">
        <v>65513</v>
      </c>
      <c r="BP2341" s="18" t="s">
        <v>1396</v>
      </c>
    </row>
    <row r="2342" spans="1:68" ht="15" customHeight="1" thickBot="1" x14ac:dyDescent="0.35">
      <c r="A2342" s="116">
        <v>2340</v>
      </c>
      <c r="H2342" t="s">
        <v>2522</v>
      </c>
      <c r="I2342" s="244">
        <v>8</v>
      </c>
      <c r="J2342" s="244" t="s">
        <v>2568</v>
      </c>
      <c r="K2342" s="244" t="s">
        <v>2559</v>
      </c>
      <c r="L2342" s="244">
        <v>2</v>
      </c>
      <c r="M2342" s="244">
        <v>9</v>
      </c>
      <c r="N2342" s="244">
        <v>89</v>
      </c>
      <c r="O2342" s="244" t="s">
        <v>2512</v>
      </c>
      <c r="P2342" s="244" t="s">
        <v>2474</v>
      </c>
      <c r="Q2342" s="244" t="s">
        <v>2474</v>
      </c>
      <c r="R2342" s="6">
        <f t="shared" si="332"/>
        <v>2</v>
      </c>
      <c r="S2342" s="6">
        <f t="shared" si="333"/>
        <v>1</v>
      </c>
      <c r="T2342" s="7">
        <f t="shared" si="334"/>
        <v>130306</v>
      </c>
      <c r="U2342" s="121" t="str">
        <f t="shared" si="335"/>
        <v>1FD02</v>
      </c>
      <c r="V2342" s="10">
        <f t="shared" si="336"/>
        <v>253</v>
      </c>
      <c r="W2342" s="10">
        <f t="shared" si="337"/>
        <v>2</v>
      </c>
      <c r="X2342" s="11">
        <f t="shared" si="338"/>
        <v>3</v>
      </c>
      <c r="Y2342" s="11">
        <f t="shared" si="339"/>
        <v>253</v>
      </c>
      <c r="Z2342" s="12" t="str">
        <f t="shared" si="340"/>
        <v>Wind Data</v>
      </c>
      <c r="AI2342" s="17"/>
      <c r="AJ2342" s="18"/>
      <c r="AK2342" s="19"/>
      <c r="AL2342" s="21"/>
      <c r="AM2342" s="21"/>
      <c r="AN2342" s="21"/>
      <c r="AO2342" s="21"/>
      <c r="AP2342" s="20"/>
      <c r="AQ2342" s="22"/>
      <c r="AR2342" s="20"/>
      <c r="AS2342" s="20"/>
      <c r="AT2342" s="20"/>
      <c r="AU2342" s="20"/>
      <c r="AV2342" s="20"/>
      <c r="AW2342" s="20"/>
      <c r="AX2342" s="221">
        <v>130306</v>
      </c>
      <c r="AY2342" s="6">
        <v>3</v>
      </c>
      <c r="AZ2342" s="6">
        <v>253</v>
      </c>
      <c r="BA2342" s="87" t="s">
        <v>2701</v>
      </c>
      <c r="BB2342" s="39" t="s">
        <v>3164</v>
      </c>
      <c r="BC2342" s="84" t="s">
        <v>2349</v>
      </c>
      <c r="BD2342" s="38" t="s">
        <v>2702</v>
      </c>
      <c r="BE2342" s="39" t="s">
        <v>3042</v>
      </c>
      <c r="BF2342" s="90" t="s">
        <v>2691</v>
      </c>
      <c r="BJ2342" s="47" t="s">
        <v>2704</v>
      </c>
      <c r="BL2342" s="42" t="s">
        <v>2705</v>
      </c>
      <c r="BM2342" s="43" t="s">
        <v>2688</v>
      </c>
      <c r="BO2342" s="17">
        <v>65514</v>
      </c>
      <c r="BP2342" s="18" t="s">
        <v>1396</v>
      </c>
    </row>
    <row r="2343" spans="1:68" ht="15" customHeight="1" thickBot="1" x14ac:dyDescent="0.35">
      <c r="A2343" s="116">
        <v>2341</v>
      </c>
      <c r="H2343" t="s">
        <v>2619</v>
      </c>
      <c r="I2343" s="244">
        <v>8</v>
      </c>
      <c r="J2343" s="244" t="s">
        <v>2544</v>
      </c>
      <c r="K2343" s="244">
        <v>79</v>
      </c>
      <c r="L2343" s="244" t="s">
        <v>2509</v>
      </c>
      <c r="M2343" s="244">
        <v>19</v>
      </c>
      <c r="N2343" s="244">
        <v>48</v>
      </c>
      <c r="O2343" s="244" t="s">
        <v>2579</v>
      </c>
      <c r="P2343" s="244">
        <v>32</v>
      </c>
      <c r="Q2343" s="244">
        <v>3</v>
      </c>
      <c r="R2343" s="6">
        <f t="shared" si="332"/>
        <v>2</v>
      </c>
      <c r="S2343" s="6">
        <f t="shared" si="333"/>
        <v>1</v>
      </c>
      <c r="T2343" s="7">
        <f t="shared" si="334"/>
        <v>129025</v>
      </c>
      <c r="U2343" s="121" t="str">
        <f t="shared" si="335"/>
        <v>1F801</v>
      </c>
      <c r="V2343" s="10">
        <f t="shared" si="336"/>
        <v>248</v>
      </c>
      <c r="W2343" s="10">
        <f t="shared" si="337"/>
        <v>1</v>
      </c>
      <c r="X2343" s="11">
        <f t="shared" si="338"/>
        <v>7</v>
      </c>
      <c r="Y2343" s="11">
        <f t="shared" si="339"/>
        <v>248</v>
      </c>
      <c r="Z2343" s="12" t="str">
        <f t="shared" si="340"/>
        <v>Position, Rapid Update</v>
      </c>
      <c r="AI2343" s="17"/>
      <c r="AJ2343" s="18"/>
      <c r="AK2343" s="19"/>
      <c r="AQ2343" s="37"/>
      <c r="AR2343" s="34"/>
      <c r="AS2343" s="34"/>
      <c r="AT2343" s="34"/>
      <c r="AU2343" s="34"/>
      <c r="AV2343" s="34"/>
      <c r="AW2343" s="34"/>
      <c r="AX2343" s="222">
        <v>129025</v>
      </c>
      <c r="AY2343" s="6">
        <v>7</v>
      </c>
      <c r="AZ2343" s="6">
        <v>248</v>
      </c>
      <c r="BA2343" s="87" t="s">
        <v>2689</v>
      </c>
      <c r="BB2343" s="39" t="s">
        <v>2690</v>
      </c>
      <c r="BC2343" s="84" t="s">
        <v>2691</v>
      </c>
      <c r="BD2343" s="38" t="s">
        <v>2350</v>
      </c>
      <c r="BE2343" s="39" t="s">
        <v>2692</v>
      </c>
      <c r="BF2343" s="90" t="s">
        <v>2691</v>
      </c>
      <c r="BL2343" s="42" t="s">
        <v>2693</v>
      </c>
      <c r="BM2343" s="43" t="s">
        <v>2688</v>
      </c>
      <c r="BO2343" s="17">
        <v>129038</v>
      </c>
      <c r="BP2343" s="18" t="s">
        <v>1452</v>
      </c>
    </row>
    <row r="2344" spans="1:68" ht="15" customHeight="1" thickBot="1" x14ac:dyDescent="0.35">
      <c r="A2344" s="116">
        <v>2342</v>
      </c>
      <c r="H2344" t="s">
        <v>2620</v>
      </c>
      <c r="I2344" s="244">
        <v>8</v>
      </c>
      <c r="J2344" s="244">
        <v>0</v>
      </c>
      <c r="K2344" s="244" t="s">
        <v>2474</v>
      </c>
      <c r="L2344" s="244" t="s">
        <v>2474</v>
      </c>
      <c r="M2344" s="244" t="s">
        <v>2474</v>
      </c>
      <c r="N2344" s="244" t="s">
        <v>2521</v>
      </c>
      <c r="O2344" s="244">
        <v>2</v>
      </c>
      <c r="P2344" s="244" t="s">
        <v>2474</v>
      </c>
      <c r="Q2344" s="244" t="s">
        <v>2474</v>
      </c>
      <c r="R2344" s="6">
        <f t="shared" si="332"/>
        <v>2</v>
      </c>
      <c r="S2344" s="6">
        <f t="shared" si="333"/>
        <v>1</v>
      </c>
      <c r="T2344" s="7">
        <f t="shared" si="334"/>
        <v>127245</v>
      </c>
      <c r="U2344" s="121" t="str">
        <f t="shared" si="335"/>
        <v>1F10D</v>
      </c>
      <c r="V2344" s="10">
        <f t="shared" si="336"/>
        <v>241</v>
      </c>
      <c r="W2344" s="10">
        <f t="shared" si="337"/>
        <v>13</v>
      </c>
      <c r="X2344" s="11">
        <f t="shared" si="338"/>
        <v>1</v>
      </c>
      <c r="Y2344" s="11">
        <f t="shared" si="339"/>
        <v>241</v>
      </c>
      <c r="Z2344" s="12" t="str">
        <f t="shared" si="340"/>
        <v>Rudder</v>
      </c>
      <c r="AI2344" s="17"/>
      <c r="AJ2344" s="18"/>
      <c r="AK2344" s="19"/>
      <c r="AL2344" s="21"/>
      <c r="AM2344" s="21"/>
      <c r="AN2344" s="21"/>
      <c r="AO2344" s="21"/>
      <c r="AP2344" s="20"/>
      <c r="AQ2344" s="22"/>
      <c r="AR2344" s="20"/>
      <c r="AS2344" s="20"/>
      <c r="AT2344" s="20"/>
      <c r="AU2344" s="20"/>
      <c r="AV2344" s="20"/>
      <c r="AW2344" s="20"/>
      <c r="AX2344" s="221">
        <v>127245</v>
      </c>
      <c r="AY2344" s="6">
        <v>1</v>
      </c>
      <c r="AZ2344" s="6">
        <v>241</v>
      </c>
      <c r="BA2344" s="87" t="s">
        <v>2696</v>
      </c>
      <c r="BB2344" s="39" t="s">
        <v>2999</v>
      </c>
      <c r="BC2344" s="84" t="s">
        <v>2691</v>
      </c>
      <c r="BL2344" s="42" t="s">
        <v>2698</v>
      </c>
      <c r="BM2344" s="43" t="s">
        <v>2688</v>
      </c>
      <c r="BO2344" s="17">
        <v>129039</v>
      </c>
      <c r="BP2344" s="18" t="s">
        <v>1453</v>
      </c>
    </row>
    <row r="2345" spans="1:68" ht="15" customHeight="1" thickBot="1" x14ac:dyDescent="0.35">
      <c r="A2345" s="116">
        <v>2343</v>
      </c>
      <c r="H2345" t="s">
        <v>2621</v>
      </c>
      <c r="I2345" s="244">
        <v>8</v>
      </c>
      <c r="J2345" s="244" t="s">
        <v>2540</v>
      </c>
      <c r="K2345" s="244" t="s">
        <v>2519</v>
      </c>
      <c r="L2345" s="244" t="s">
        <v>2506</v>
      </c>
      <c r="M2345" s="244">
        <v>0</v>
      </c>
      <c r="N2345" s="244">
        <v>0</v>
      </c>
      <c r="O2345" s="244" t="s">
        <v>2474</v>
      </c>
      <c r="P2345" s="244" t="s">
        <v>2483</v>
      </c>
      <c r="Q2345" s="244" t="s">
        <v>2520</v>
      </c>
      <c r="R2345" s="6">
        <f t="shared" si="332"/>
        <v>2</v>
      </c>
      <c r="S2345" s="6">
        <f t="shared" si="333"/>
        <v>1</v>
      </c>
      <c r="T2345" s="7">
        <f t="shared" si="334"/>
        <v>127250</v>
      </c>
      <c r="U2345" s="121" t="str">
        <f t="shared" si="335"/>
        <v>1F112</v>
      </c>
      <c r="V2345" s="10">
        <f t="shared" si="336"/>
        <v>241</v>
      </c>
      <c r="W2345" s="10">
        <f t="shared" si="337"/>
        <v>18</v>
      </c>
      <c r="X2345" s="11">
        <f t="shared" si="338"/>
        <v>1</v>
      </c>
      <c r="Y2345" s="11">
        <f t="shared" si="339"/>
        <v>241</v>
      </c>
      <c r="Z2345" s="12" t="str">
        <f t="shared" si="340"/>
        <v>Vessel Heading</v>
      </c>
      <c r="AI2345" s="17"/>
      <c r="AJ2345" s="18"/>
      <c r="AK2345" s="19"/>
      <c r="AQ2345" s="37"/>
      <c r="AR2345" s="34"/>
      <c r="AS2345" s="34"/>
      <c r="AT2345" s="34"/>
      <c r="AU2345" s="34"/>
      <c r="AV2345" s="34"/>
      <c r="AW2345" s="34"/>
      <c r="AX2345" s="222">
        <v>127250</v>
      </c>
      <c r="AY2345" s="6">
        <v>1</v>
      </c>
      <c r="AZ2345" s="6">
        <v>241</v>
      </c>
      <c r="BA2345" s="87" t="s">
        <v>18</v>
      </c>
      <c r="BB2345" s="39" t="s">
        <v>2462</v>
      </c>
      <c r="BC2345" s="84" t="s">
        <v>2691</v>
      </c>
      <c r="BL2345" s="42" t="s">
        <v>2698</v>
      </c>
      <c r="BM2345" s="43" t="s">
        <v>2688</v>
      </c>
      <c r="BO2345" s="17">
        <v>129040</v>
      </c>
      <c r="BP2345" s="18" t="s">
        <v>1454</v>
      </c>
    </row>
    <row r="2346" spans="1:68" ht="15" customHeight="1" thickBot="1" x14ac:dyDescent="0.35">
      <c r="A2346" s="116">
        <v>2344</v>
      </c>
      <c r="H2346" t="s">
        <v>2622</v>
      </c>
      <c r="I2346" s="244">
        <v>8</v>
      </c>
      <c r="J2346" s="244" t="s">
        <v>2540</v>
      </c>
      <c r="K2346" s="244">
        <v>0</v>
      </c>
      <c r="L2346" s="244" t="s">
        <v>2563</v>
      </c>
      <c r="M2346" s="244" t="s">
        <v>2520</v>
      </c>
      <c r="N2346" s="244">
        <v>5</v>
      </c>
      <c r="O2346" s="244" t="s">
        <v>2474</v>
      </c>
      <c r="P2346" s="244" t="s">
        <v>2474</v>
      </c>
      <c r="Q2346" s="244" t="s">
        <v>2474</v>
      </c>
      <c r="R2346" s="6">
        <f t="shared" si="332"/>
        <v>2</v>
      </c>
      <c r="S2346" s="6">
        <f t="shared" si="333"/>
        <v>1</v>
      </c>
      <c r="T2346" s="7">
        <f t="shared" si="334"/>
        <v>127251</v>
      </c>
      <c r="U2346" s="121" t="str">
        <f t="shared" si="335"/>
        <v>1F113</v>
      </c>
      <c r="V2346" s="10">
        <f t="shared" si="336"/>
        <v>241</v>
      </c>
      <c r="W2346" s="10">
        <f t="shared" si="337"/>
        <v>19</v>
      </c>
      <c r="X2346" s="11">
        <f t="shared" si="338"/>
        <v>1</v>
      </c>
      <c r="Y2346" s="11">
        <f t="shared" si="339"/>
        <v>241</v>
      </c>
      <c r="Z2346" s="12" t="str">
        <f t="shared" si="340"/>
        <v>Rate of Turn</v>
      </c>
      <c r="AI2346" s="17"/>
      <c r="AJ2346" s="18"/>
      <c r="AK2346" s="19"/>
      <c r="AL2346" s="21"/>
      <c r="AM2346" s="21"/>
      <c r="AN2346" s="21"/>
      <c r="AO2346" s="21"/>
      <c r="AP2346" s="20"/>
      <c r="AQ2346" s="22"/>
      <c r="AR2346" s="20"/>
      <c r="AS2346" s="20"/>
      <c r="AT2346" s="20"/>
      <c r="AU2346" s="20"/>
      <c r="AV2346" s="20"/>
      <c r="AW2346" s="20"/>
      <c r="AX2346" s="221">
        <v>127251</v>
      </c>
      <c r="AY2346" s="6">
        <v>1</v>
      </c>
      <c r="AZ2346" s="6">
        <v>241</v>
      </c>
      <c r="BA2346" s="87" t="s">
        <v>2699</v>
      </c>
      <c r="BB2346" s="39" t="s">
        <v>2700</v>
      </c>
      <c r="BC2346" s="84" t="s">
        <v>2691</v>
      </c>
      <c r="BL2346" s="42" t="s">
        <v>2698</v>
      </c>
      <c r="BM2346" s="43" t="s">
        <v>2688</v>
      </c>
      <c r="BO2346" s="17">
        <v>129044</v>
      </c>
      <c r="BP2346" s="18" t="s">
        <v>1455</v>
      </c>
    </row>
    <row r="2347" spans="1:68" ht="15" customHeight="1" thickBot="1" x14ac:dyDescent="0.35">
      <c r="A2347" s="116">
        <v>2345</v>
      </c>
      <c r="H2347" t="s">
        <v>2656</v>
      </c>
      <c r="I2347" s="244">
        <v>8</v>
      </c>
      <c r="J2347" s="244" t="s">
        <v>2540</v>
      </c>
      <c r="K2347" s="244">
        <v>0</v>
      </c>
      <c r="L2347" s="244">
        <v>0</v>
      </c>
      <c r="M2347" s="244" t="s">
        <v>2474</v>
      </c>
      <c r="N2347" s="244" t="s">
        <v>2474</v>
      </c>
      <c r="O2347" s="244">
        <v>0</v>
      </c>
      <c r="P2347" s="244" t="s">
        <v>2474</v>
      </c>
      <c r="Q2347" s="244" t="s">
        <v>2474</v>
      </c>
      <c r="R2347" s="6">
        <f t="shared" si="332"/>
        <v>2</v>
      </c>
      <c r="S2347" s="6">
        <f t="shared" si="333"/>
        <v>1</v>
      </c>
      <c r="T2347" s="7">
        <f t="shared" si="334"/>
        <v>128259</v>
      </c>
      <c r="U2347" s="121" t="str">
        <f t="shared" si="335"/>
        <v>1F503</v>
      </c>
      <c r="V2347" s="10">
        <f t="shared" si="336"/>
        <v>245</v>
      </c>
      <c r="W2347" s="10">
        <f t="shared" si="337"/>
        <v>3</v>
      </c>
      <c r="X2347" s="11">
        <f t="shared" si="338"/>
        <v>1</v>
      </c>
      <c r="Y2347" s="11">
        <f t="shared" si="339"/>
        <v>245</v>
      </c>
      <c r="Z2347" s="12" t="str">
        <f t="shared" si="340"/>
        <v>Speed</v>
      </c>
      <c r="AI2347" s="17"/>
      <c r="AJ2347" s="18"/>
      <c r="AK2347" s="19"/>
      <c r="AQ2347" s="37"/>
      <c r="AR2347" s="34"/>
      <c r="AS2347" s="34"/>
      <c r="AT2347" s="34"/>
      <c r="AU2347" s="34"/>
      <c r="AV2347" s="34"/>
      <c r="AW2347" s="34"/>
      <c r="AX2347" s="222">
        <v>128259</v>
      </c>
      <c r="AY2347" s="6">
        <v>1</v>
      </c>
      <c r="AZ2347" s="6">
        <v>245</v>
      </c>
      <c r="BA2347" s="87" t="s">
        <v>34</v>
      </c>
      <c r="BB2347" s="39" t="s">
        <v>2457</v>
      </c>
      <c r="BC2347" s="84" t="s">
        <v>2349</v>
      </c>
      <c r="BD2347" s="38" t="s">
        <v>2830</v>
      </c>
      <c r="BF2347" s="90" t="s">
        <v>2349</v>
      </c>
      <c r="BJ2347" s="47" t="s">
        <v>2831</v>
      </c>
      <c r="BL2347" s="42" t="s">
        <v>2698</v>
      </c>
      <c r="BM2347" s="43" t="s">
        <v>2688</v>
      </c>
      <c r="BO2347" s="17">
        <v>129045</v>
      </c>
      <c r="BP2347" s="18" t="s">
        <v>1456</v>
      </c>
    </row>
    <row r="2348" spans="1:68" ht="15" customHeight="1" thickBot="1" x14ac:dyDescent="0.35">
      <c r="A2348" s="116">
        <v>2346</v>
      </c>
      <c r="H2348" t="s">
        <v>2623</v>
      </c>
      <c r="I2348" s="244">
        <v>8</v>
      </c>
      <c r="J2348" s="244" t="s">
        <v>2540</v>
      </c>
      <c r="K2348" s="244" t="s">
        <v>2559</v>
      </c>
      <c r="L2348" s="244">
        <v>2</v>
      </c>
      <c r="M2348" s="244">
        <v>9</v>
      </c>
      <c r="N2348" s="244">
        <v>89</v>
      </c>
      <c r="O2348" s="244" t="s">
        <v>2515</v>
      </c>
      <c r="P2348" s="244" t="s">
        <v>2474</v>
      </c>
      <c r="Q2348" s="244" t="s">
        <v>2474</v>
      </c>
      <c r="R2348" s="6">
        <f t="shared" si="332"/>
        <v>2</v>
      </c>
      <c r="S2348" s="6">
        <f t="shared" si="333"/>
        <v>1</v>
      </c>
      <c r="T2348" s="7">
        <f t="shared" si="334"/>
        <v>130306</v>
      </c>
      <c r="U2348" s="121" t="str">
        <f t="shared" si="335"/>
        <v>1FD02</v>
      </c>
      <c r="V2348" s="10">
        <f t="shared" si="336"/>
        <v>253</v>
      </c>
      <c r="W2348" s="10">
        <f t="shared" si="337"/>
        <v>2</v>
      </c>
      <c r="X2348" s="11">
        <f t="shared" si="338"/>
        <v>1</v>
      </c>
      <c r="Y2348" s="11">
        <f t="shared" si="339"/>
        <v>253</v>
      </c>
      <c r="Z2348" s="12" t="str">
        <f t="shared" si="340"/>
        <v>Wind Data</v>
      </c>
      <c r="AI2348" s="17"/>
      <c r="AJ2348" s="18"/>
      <c r="AK2348" s="19"/>
      <c r="AL2348" s="21"/>
      <c r="AM2348" s="21"/>
      <c r="AN2348" s="21"/>
      <c r="AO2348" s="21"/>
      <c r="AP2348" s="20"/>
      <c r="AQ2348" s="22"/>
      <c r="AR2348" s="20"/>
      <c r="AS2348" s="20"/>
      <c r="AT2348" s="20"/>
      <c r="AU2348" s="20"/>
      <c r="AV2348" s="20"/>
      <c r="AW2348" s="20"/>
      <c r="AX2348" s="221">
        <v>130306</v>
      </c>
      <c r="AY2348" s="6">
        <v>1</v>
      </c>
      <c r="AZ2348" s="6">
        <v>253</v>
      </c>
      <c r="BA2348" s="87" t="s">
        <v>2701</v>
      </c>
      <c r="BB2348" s="39" t="s">
        <v>3164</v>
      </c>
      <c r="BC2348" s="84" t="s">
        <v>2349</v>
      </c>
      <c r="BD2348" s="38" t="s">
        <v>2702</v>
      </c>
      <c r="BE2348" s="39" t="s">
        <v>3042</v>
      </c>
      <c r="BF2348" s="90" t="s">
        <v>2691</v>
      </c>
      <c r="BJ2348" s="47" t="s">
        <v>2703</v>
      </c>
      <c r="BL2348" s="42" t="s">
        <v>2698</v>
      </c>
      <c r="BM2348" s="43" t="s">
        <v>2688</v>
      </c>
      <c r="BO2348" s="17">
        <v>129283</v>
      </c>
      <c r="BP2348" s="18" t="s">
        <v>1457</v>
      </c>
    </row>
    <row r="2349" spans="1:68" ht="15" customHeight="1" thickBot="1" x14ac:dyDescent="0.35">
      <c r="A2349" s="116">
        <v>2347</v>
      </c>
      <c r="H2349" t="s">
        <v>3085</v>
      </c>
      <c r="I2349" s="244">
        <v>3</v>
      </c>
      <c r="J2349" s="244">
        <v>16</v>
      </c>
      <c r="K2349" s="244" t="s">
        <v>2528</v>
      </c>
      <c r="L2349" s="244">
        <v>1</v>
      </c>
      <c r="M2349" s="244"/>
      <c r="N2349" s="244"/>
      <c r="O2349" s="244"/>
      <c r="P2349" s="244"/>
      <c r="Q2349" s="244"/>
      <c r="R2349" s="6">
        <f t="shared" si="332"/>
        <v>6</v>
      </c>
      <c r="S2349" s="6">
        <f t="shared" si="333"/>
        <v>0</v>
      </c>
      <c r="T2349" s="7">
        <f t="shared" si="334"/>
        <v>59904</v>
      </c>
      <c r="U2349" s="121" t="str">
        <f t="shared" si="335"/>
        <v>EA00</v>
      </c>
      <c r="V2349" s="10">
        <f t="shared" si="336"/>
        <v>234</v>
      </c>
      <c r="W2349" s="10">
        <f t="shared" si="337"/>
        <v>4</v>
      </c>
      <c r="X2349" s="11">
        <f t="shared" si="338"/>
        <v>1</v>
      </c>
      <c r="Y2349" s="11">
        <f t="shared" si="339"/>
        <v>4</v>
      </c>
      <c r="Z2349" s="12" t="str">
        <f t="shared" si="340"/>
        <v>Request</v>
      </c>
      <c r="AI2349" s="17"/>
      <c r="AJ2349" s="18"/>
      <c r="AK2349" s="19"/>
      <c r="AQ2349" s="37"/>
      <c r="AR2349" s="34"/>
      <c r="AS2349" s="34"/>
      <c r="AT2349" s="34"/>
      <c r="AU2349" s="34"/>
      <c r="AV2349" s="34"/>
      <c r="AW2349" s="34"/>
      <c r="AX2349" s="222">
        <v>59904</v>
      </c>
      <c r="AY2349" s="6">
        <v>1</v>
      </c>
      <c r="AZ2349" s="6">
        <v>4</v>
      </c>
      <c r="BA2349" s="87" t="s">
        <v>2986</v>
      </c>
      <c r="BB2349" s="39" t="s">
        <v>2913</v>
      </c>
      <c r="BC2349" s="84" t="s">
        <v>4</v>
      </c>
      <c r="BL2349" s="42" t="s">
        <v>2698</v>
      </c>
      <c r="BM2349" s="43" t="s">
        <v>2818</v>
      </c>
      <c r="BO2349" s="17">
        <v>129284</v>
      </c>
      <c r="BP2349" s="18" t="s">
        <v>1458</v>
      </c>
    </row>
    <row r="2350" spans="1:68" ht="15" customHeight="1" thickBot="1" x14ac:dyDescent="0.35">
      <c r="A2350" s="116">
        <v>2348</v>
      </c>
      <c r="H2350" t="s">
        <v>3086</v>
      </c>
      <c r="I2350" s="244">
        <v>8</v>
      </c>
      <c r="J2350" s="244" t="s">
        <v>2500</v>
      </c>
      <c r="K2350" s="244">
        <v>32</v>
      </c>
      <c r="L2350" s="244">
        <v>2</v>
      </c>
      <c r="M2350" s="244">
        <v>0</v>
      </c>
      <c r="N2350" s="244">
        <v>2</v>
      </c>
      <c r="O2350" s="244">
        <v>0</v>
      </c>
      <c r="P2350" s="244" t="s">
        <v>2478</v>
      </c>
      <c r="Q2350" s="244">
        <v>1</v>
      </c>
      <c r="R2350" s="6">
        <f t="shared" si="332"/>
        <v>6</v>
      </c>
      <c r="S2350" s="6">
        <f t="shared" si="333"/>
        <v>1</v>
      </c>
      <c r="T2350" s="7">
        <f t="shared" si="334"/>
        <v>126998</v>
      </c>
      <c r="U2350" s="121" t="str">
        <f t="shared" si="335"/>
        <v>1F016</v>
      </c>
      <c r="V2350" s="10">
        <f t="shared" si="336"/>
        <v>240</v>
      </c>
      <c r="W2350" s="10">
        <f t="shared" si="337"/>
        <v>22</v>
      </c>
      <c r="X2350" s="11">
        <f t="shared" si="338"/>
        <v>4</v>
      </c>
      <c r="Y2350" s="11">
        <f t="shared" si="339"/>
        <v>240</v>
      </c>
      <c r="Z2350" s="12" t="str">
        <f t="shared" si="340"/>
        <v>Configuration Information</v>
      </c>
      <c r="AI2350" s="17"/>
      <c r="AJ2350" s="18"/>
      <c r="AK2350" s="19"/>
      <c r="AL2350" s="21"/>
      <c r="AM2350" s="21"/>
      <c r="AN2350" s="21"/>
      <c r="AO2350" s="21"/>
      <c r="AP2350" s="20"/>
      <c r="AQ2350" s="22"/>
      <c r="AR2350" s="20"/>
      <c r="AS2350" s="20"/>
      <c r="AT2350" s="20"/>
      <c r="AU2350" s="20"/>
      <c r="AV2350" s="20"/>
      <c r="AW2350" s="20"/>
      <c r="AX2350" s="221">
        <v>126998</v>
      </c>
      <c r="AY2350" s="6">
        <v>4</v>
      </c>
      <c r="AZ2350" s="6">
        <v>240</v>
      </c>
      <c r="BA2350" s="87" t="s">
        <v>2914</v>
      </c>
      <c r="BB2350" s="39" t="s">
        <v>2709</v>
      </c>
      <c r="BC2350" s="84" t="s">
        <v>2710</v>
      </c>
      <c r="BD2350" s="38" t="s">
        <v>2776</v>
      </c>
      <c r="BL2350" s="42" t="s">
        <v>2819</v>
      </c>
      <c r="BM2350" s="43" t="s">
        <v>2688</v>
      </c>
      <c r="BO2350" s="17">
        <v>130865</v>
      </c>
      <c r="BP2350" s="18" t="s">
        <v>1526</v>
      </c>
    </row>
    <row r="2351" spans="1:68" ht="15" customHeight="1" thickBot="1" x14ac:dyDescent="0.35">
      <c r="A2351" s="116">
        <v>2349</v>
      </c>
      <c r="H2351" t="s">
        <v>3086</v>
      </c>
      <c r="I2351" s="244">
        <v>8</v>
      </c>
      <c r="J2351" s="244" t="s">
        <v>2502</v>
      </c>
      <c r="K2351" s="244">
        <v>53</v>
      </c>
      <c r="L2351" s="244">
        <v>68</v>
      </c>
      <c r="M2351" s="244">
        <v>69</v>
      </c>
      <c r="N2351" s="244">
        <v>70</v>
      </c>
      <c r="O2351" s="244" t="s">
        <v>2490</v>
      </c>
      <c r="P2351" s="244" t="s">
        <v>2503</v>
      </c>
      <c r="Q2351" s="244">
        <v>64</v>
      </c>
      <c r="R2351" s="6">
        <f t="shared" si="332"/>
        <v>6</v>
      </c>
      <c r="S2351" s="6">
        <f t="shared" si="333"/>
        <v>1</v>
      </c>
      <c r="T2351" s="7">
        <f t="shared" si="334"/>
        <v>126998</v>
      </c>
      <c r="U2351" s="121" t="str">
        <f t="shared" si="335"/>
        <v>1F016</v>
      </c>
      <c r="V2351" s="10">
        <f t="shared" si="336"/>
        <v>240</v>
      </c>
      <c r="W2351" s="10">
        <f t="shared" si="337"/>
        <v>22</v>
      </c>
      <c r="X2351" s="11">
        <f t="shared" si="338"/>
        <v>4</v>
      </c>
      <c r="Y2351" s="11">
        <f t="shared" si="339"/>
        <v>240</v>
      </c>
      <c r="Z2351" s="12" t="str">
        <f t="shared" si="340"/>
        <v>Configuration Information</v>
      </c>
      <c r="AI2351" s="17"/>
      <c r="AJ2351" s="18"/>
      <c r="AK2351" s="19"/>
      <c r="AQ2351" s="37"/>
      <c r="AR2351" s="34"/>
      <c r="AS2351" s="34"/>
      <c r="AT2351" s="34"/>
      <c r="AU2351" s="34"/>
      <c r="AV2351" s="34"/>
      <c r="AW2351" s="34"/>
      <c r="AX2351" s="222">
        <v>126998</v>
      </c>
      <c r="AY2351" s="6">
        <v>4</v>
      </c>
      <c r="AZ2351" s="6">
        <v>240</v>
      </c>
      <c r="BA2351" s="87" t="s">
        <v>2915</v>
      </c>
      <c r="BB2351" s="39" t="s">
        <v>2352</v>
      </c>
      <c r="BC2351" s="84" t="s">
        <v>2710</v>
      </c>
      <c r="BD2351" s="38" t="s">
        <v>2776</v>
      </c>
      <c r="BE2351" s="39" t="s">
        <v>2916</v>
      </c>
      <c r="BF2351" s="90" t="s">
        <v>2778</v>
      </c>
      <c r="BL2351" s="42" t="s">
        <v>2819</v>
      </c>
      <c r="BM2351" s="43" t="s">
        <v>2688</v>
      </c>
      <c r="BO2351" s="17">
        <v>130866</v>
      </c>
      <c r="BP2351" s="18" t="s">
        <v>1526</v>
      </c>
    </row>
    <row r="2352" spans="1:68" ht="15" customHeight="1" thickBot="1" x14ac:dyDescent="0.35">
      <c r="A2352" s="116">
        <v>2350</v>
      </c>
      <c r="H2352" t="s">
        <v>3086</v>
      </c>
      <c r="I2352" s="244">
        <v>8</v>
      </c>
      <c r="J2352" s="244" t="s">
        <v>2504</v>
      </c>
      <c r="K2352" s="244">
        <v>75</v>
      </c>
      <c r="L2352" s="244" t="s">
        <v>2489</v>
      </c>
      <c r="M2352" s="244" t="s">
        <v>2540</v>
      </c>
      <c r="N2352" s="244">
        <v>20</v>
      </c>
      <c r="O2352" s="244" t="s">
        <v>2541</v>
      </c>
      <c r="P2352" s="244">
        <v>33</v>
      </c>
      <c r="Q2352" s="244">
        <v>31</v>
      </c>
      <c r="R2352" s="6">
        <f t="shared" si="332"/>
        <v>6</v>
      </c>
      <c r="S2352" s="6">
        <f t="shared" si="333"/>
        <v>1</v>
      </c>
      <c r="T2352" s="7">
        <f t="shared" si="334"/>
        <v>126998</v>
      </c>
      <c r="U2352" s="121" t="str">
        <f t="shared" si="335"/>
        <v>1F016</v>
      </c>
      <c r="V2352" s="10">
        <f t="shared" si="336"/>
        <v>240</v>
      </c>
      <c r="W2352" s="10">
        <f t="shared" si="337"/>
        <v>22</v>
      </c>
      <c r="X2352" s="11">
        <f t="shared" si="338"/>
        <v>4</v>
      </c>
      <c r="Y2352" s="11">
        <f t="shared" si="339"/>
        <v>240</v>
      </c>
      <c r="Z2352" s="12" t="str">
        <f t="shared" si="340"/>
        <v>Configuration Information</v>
      </c>
      <c r="AI2352" s="17"/>
      <c r="AJ2352" s="18"/>
      <c r="AK2352" s="19"/>
      <c r="AL2352" s="21"/>
      <c r="AM2352" s="21"/>
      <c r="AN2352" s="21"/>
      <c r="AO2352" s="21"/>
      <c r="AP2352" s="20"/>
      <c r="AQ2352" s="22"/>
      <c r="AR2352" s="20"/>
      <c r="AS2352" s="20"/>
      <c r="AT2352" s="20"/>
      <c r="AU2352" s="20"/>
      <c r="AV2352" s="20"/>
      <c r="AW2352" s="20"/>
      <c r="AX2352" s="221">
        <v>126998</v>
      </c>
      <c r="AY2352" s="6">
        <v>4</v>
      </c>
      <c r="AZ2352" s="6">
        <v>240</v>
      </c>
      <c r="BA2352" s="87" t="s">
        <v>2922</v>
      </c>
      <c r="BB2352" s="39" t="s">
        <v>2411</v>
      </c>
      <c r="BC2352" s="84" t="s">
        <v>2710</v>
      </c>
      <c r="BD2352" s="38" t="s">
        <v>2776</v>
      </c>
      <c r="BE2352" s="39" t="s">
        <v>2923</v>
      </c>
      <c r="BF2352" s="90" t="s">
        <v>2778</v>
      </c>
      <c r="BL2352" s="42" t="s">
        <v>2819</v>
      </c>
      <c r="BM2352" s="43" t="s">
        <v>2688</v>
      </c>
      <c r="BO2352" s="17">
        <v>130867</v>
      </c>
      <c r="BP2352" s="18" t="s">
        <v>1526</v>
      </c>
    </row>
    <row r="2353" spans="1:68" ht="15" customHeight="1" thickBot="1" x14ac:dyDescent="0.35">
      <c r="A2353" s="116">
        <v>2351</v>
      </c>
      <c r="H2353" t="s">
        <v>2657</v>
      </c>
      <c r="I2353" s="244">
        <v>8</v>
      </c>
      <c r="J2353" s="244" t="s">
        <v>2545</v>
      </c>
      <c r="K2353" s="244" t="s">
        <v>2534</v>
      </c>
      <c r="L2353" s="244" t="s">
        <v>2633</v>
      </c>
      <c r="M2353" s="244" t="s">
        <v>2492</v>
      </c>
      <c r="N2353" s="244" t="s">
        <v>2474</v>
      </c>
      <c r="O2353" s="244" t="s">
        <v>2474</v>
      </c>
      <c r="P2353" s="244" t="s">
        <v>2474</v>
      </c>
      <c r="Q2353" s="244" t="s">
        <v>2474</v>
      </c>
      <c r="R2353" s="6">
        <f t="shared" si="332"/>
        <v>3</v>
      </c>
      <c r="S2353" s="6">
        <f t="shared" si="333"/>
        <v>1</v>
      </c>
      <c r="T2353" s="7">
        <f t="shared" si="334"/>
        <v>130577</v>
      </c>
      <c r="U2353" s="121" t="str">
        <f t="shared" si="335"/>
        <v>1FE11</v>
      </c>
      <c r="V2353" s="10">
        <f t="shared" si="336"/>
        <v>254</v>
      </c>
      <c r="W2353" s="10">
        <f t="shared" si="337"/>
        <v>17</v>
      </c>
      <c r="X2353" s="11">
        <f t="shared" si="338"/>
        <v>1</v>
      </c>
      <c r="Y2353" s="11">
        <f t="shared" si="339"/>
        <v>254</v>
      </c>
      <c r="Z2353" s="12" t="str">
        <f t="shared" si="340"/>
        <v>Direction Data</v>
      </c>
      <c r="AI2353" s="17"/>
      <c r="AJ2353" s="18"/>
      <c r="AK2353" s="19"/>
      <c r="AQ2353" s="37"/>
      <c r="AR2353" s="34"/>
      <c r="AS2353" s="34"/>
      <c r="AT2353" s="34"/>
      <c r="AU2353" s="34"/>
      <c r="AV2353" s="34"/>
      <c r="AW2353" s="34"/>
      <c r="AX2353" s="222">
        <v>130577</v>
      </c>
      <c r="AY2353" s="6">
        <v>1</v>
      </c>
      <c r="AZ2353" s="6">
        <v>254</v>
      </c>
      <c r="BA2353" s="87" t="s">
        <v>2832</v>
      </c>
      <c r="BB2353" s="39" t="s">
        <v>2709</v>
      </c>
      <c r="BC2353" s="84" t="s">
        <v>2710</v>
      </c>
      <c r="BL2353" s="42" t="s">
        <v>2698</v>
      </c>
      <c r="BM2353" s="43" t="s">
        <v>2688</v>
      </c>
      <c r="BO2353" s="17">
        <v>130868</v>
      </c>
      <c r="BP2353" s="18" t="s">
        <v>1526</v>
      </c>
    </row>
    <row r="2354" spans="1:68" ht="15" customHeight="1" thickBot="1" x14ac:dyDescent="0.35">
      <c r="A2354" s="116">
        <v>2352</v>
      </c>
      <c r="H2354" t="s">
        <v>3086</v>
      </c>
      <c r="I2354" s="244">
        <v>8</v>
      </c>
      <c r="J2354" s="244" t="s">
        <v>2506</v>
      </c>
      <c r="K2354" s="244" t="s">
        <v>2492</v>
      </c>
      <c r="L2354" s="244">
        <v>35</v>
      </c>
      <c r="M2354" s="244">
        <v>39</v>
      </c>
      <c r="N2354" s="244">
        <v>32</v>
      </c>
      <c r="O2354" s="244" t="s">
        <v>2492</v>
      </c>
      <c r="P2354" s="244">
        <v>33</v>
      </c>
      <c r="Q2354" s="244">
        <v>37</v>
      </c>
      <c r="R2354" s="6">
        <f t="shared" si="332"/>
        <v>6</v>
      </c>
      <c r="S2354" s="6">
        <f t="shared" si="333"/>
        <v>1</v>
      </c>
      <c r="T2354" s="7">
        <f t="shared" si="334"/>
        <v>126998</v>
      </c>
      <c r="U2354" s="121" t="str">
        <f t="shared" si="335"/>
        <v>1F016</v>
      </c>
      <c r="V2354" s="10">
        <f t="shared" si="336"/>
        <v>240</v>
      </c>
      <c r="W2354" s="10">
        <f t="shared" si="337"/>
        <v>22</v>
      </c>
      <c r="X2354" s="11">
        <f t="shared" si="338"/>
        <v>4</v>
      </c>
      <c r="Y2354" s="11">
        <f t="shared" si="339"/>
        <v>240</v>
      </c>
      <c r="Z2354" s="12" t="str">
        <f t="shared" si="340"/>
        <v>Configuration Information</v>
      </c>
      <c r="AI2354" s="17"/>
      <c r="AJ2354" s="18"/>
      <c r="AK2354" s="19"/>
      <c r="AL2354" s="21"/>
      <c r="AM2354" s="21"/>
      <c r="AN2354" s="21"/>
      <c r="AO2354" s="21"/>
      <c r="AP2354" s="20"/>
      <c r="AQ2354" s="22"/>
      <c r="AR2354" s="20"/>
      <c r="AS2354" s="20"/>
      <c r="AT2354" s="20"/>
      <c r="AU2354" s="20"/>
      <c r="AV2354" s="20"/>
      <c r="AW2354" s="20"/>
      <c r="AX2354" s="221">
        <v>126998</v>
      </c>
      <c r="AY2354" s="6">
        <v>4</v>
      </c>
      <c r="AZ2354" s="6">
        <v>240</v>
      </c>
      <c r="BA2354" s="87" t="s">
        <v>2917</v>
      </c>
      <c r="BB2354" s="39" t="s">
        <v>2412</v>
      </c>
      <c r="BC2354" s="84" t="s">
        <v>2710</v>
      </c>
      <c r="BD2354" s="38" t="s">
        <v>2776</v>
      </c>
      <c r="BE2354" s="39" t="s">
        <v>2918</v>
      </c>
      <c r="BF2354" s="90" t="s">
        <v>2778</v>
      </c>
      <c r="BL2354" s="42" t="s">
        <v>2819</v>
      </c>
      <c r="BM2354" s="43" t="s">
        <v>2688</v>
      </c>
      <c r="BO2354" s="17">
        <v>130869</v>
      </c>
      <c r="BP2354" s="18" t="s">
        <v>1526</v>
      </c>
    </row>
    <row r="2355" spans="1:68" ht="15" customHeight="1" thickBot="1" x14ac:dyDescent="0.35">
      <c r="A2355" s="116">
        <v>2353</v>
      </c>
      <c r="H2355" t="s">
        <v>2657</v>
      </c>
      <c r="I2355" s="244">
        <v>8</v>
      </c>
      <c r="J2355" s="244" t="s">
        <v>2576</v>
      </c>
      <c r="K2355" s="244" t="s">
        <v>2519</v>
      </c>
      <c r="L2355" s="244" t="s">
        <v>2506</v>
      </c>
      <c r="M2355" s="244">
        <v>0</v>
      </c>
      <c r="N2355" s="244">
        <v>0</v>
      </c>
      <c r="O2355" s="244" t="s">
        <v>2474</v>
      </c>
      <c r="P2355" s="244" t="s">
        <v>2474</v>
      </c>
      <c r="Q2355" s="244" t="s">
        <v>2474</v>
      </c>
      <c r="R2355" s="6">
        <f t="shared" si="332"/>
        <v>3</v>
      </c>
      <c r="S2355" s="6">
        <f t="shared" si="333"/>
        <v>1</v>
      </c>
      <c r="T2355" s="7">
        <f t="shared" si="334"/>
        <v>130577</v>
      </c>
      <c r="U2355" s="121" t="str">
        <f t="shared" si="335"/>
        <v>1FE11</v>
      </c>
      <c r="V2355" s="10">
        <f t="shared" si="336"/>
        <v>254</v>
      </c>
      <c r="W2355" s="10">
        <f t="shared" si="337"/>
        <v>17</v>
      </c>
      <c r="X2355" s="11">
        <f t="shared" si="338"/>
        <v>1</v>
      </c>
      <c r="Y2355" s="11">
        <f t="shared" si="339"/>
        <v>254</v>
      </c>
      <c r="Z2355" s="12" t="str">
        <f t="shared" si="340"/>
        <v>Direction Data</v>
      </c>
      <c r="AI2355" s="17"/>
      <c r="AJ2355" s="18"/>
      <c r="AK2355" s="19"/>
      <c r="AQ2355" s="37"/>
      <c r="AR2355" s="34"/>
      <c r="AS2355" s="34"/>
      <c r="AT2355" s="34"/>
      <c r="AU2355" s="34"/>
      <c r="AV2355" s="34"/>
      <c r="AW2355" s="34"/>
      <c r="AX2355" s="222">
        <v>130577</v>
      </c>
      <c r="AY2355" s="6">
        <v>1</v>
      </c>
      <c r="AZ2355" s="6">
        <v>254</v>
      </c>
      <c r="BA2355" s="87" t="s">
        <v>2833</v>
      </c>
      <c r="BB2355" s="39" t="s">
        <v>2352</v>
      </c>
      <c r="BC2355" s="84" t="s">
        <v>2710</v>
      </c>
      <c r="BD2355" s="38" t="s">
        <v>2834</v>
      </c>
      <c r="BE2355" s="39" t="s">
        <v>2835</v>
      </c>
      <c r="BF2355" s="90" t="s">
        <v>2691</v>
      </c>
      <c r="BG2355" s="58" t="s">
        <v>2772</v>
      </c>
      <c r="BH2355" s="24" t="s">
        <v>2836</v>
      </c>
      <c r="BI2355" s="6" t="s">
        <v>2349</v>
      </c>
      <c r="BL2355" s="42" t="s">
        <v>2698</v>
      </c>
      <c r="BM2355" s="43" t="s">
        <v>2688</v>
      </c>
      <c r="BO2355" s="17">
        <v>130870</v>
      </c>
      <c r="BP2355" s="18" t="s">
        <v>1526</v>
      </c>
    </row>
    <row r="2356" spans="1:68" ht="15" customHeight="1" thickBot="1" x14ac:dyDescent="0.35">
      <c r="A2356" s="116">
        <v>2354</v>
      </c>
      <c r="H2356" t="s">
        <v>3086</v>
      </c>
      <c r="I2356" s="244">
        <v>8</v>
      </c>
      <c r="J2356" s="244" t="s">
        <v>2507</v>
      </c>
      <c r="K2356" s="244">
        <v>35</v>
      </c>
      <c r="L2356" s="244">
        <v>36</v>
      </c>
      <c r="M2356" s="244">
        <v>36</v>
      </c>
      <c r="N2356" s="244">
        <v>30</v>
      </c>
      <c r="O2356" s="244" t="s">
        <v>2540</v>
      </c>
      <c r="P2356" s="244">
        <v>20</v>
      </c>
      <c r="Q2356" s="244">
        <v>77</v>
      </c>
      <c r="R2356" s="6">
        <f t="shared" si="332"/>
        <v>6</v>
      </c>
      <c r="S2356" s="6">
        <f t="shared" si="333"/>
        <v>1</v>
      </c>
      <c r="T2356" s="7">
        <f t="shared" si="334"/>
        <v>126998</v>
      </c>
      <c r="U2356" s="121" t="str">
        <f t="shared" si="335"/>
        <v>1F016</v>
      </c>
      <c r="V2356" s="10">
        <f t="shared" si="336"/>
        <v>240</v>
      </c>
      <c r="W2356" s="10">
        <f t="shared" si="337"/>
        <v>22</v>
      </c>
      <c r="X2356" s="11">
        <f t="shared" si="338"/>
        <v>4</v>
      </c>
      <c r="Y2356" s="11">
        <f t="shared" si="339"/>
        <v>240</v>
      </c>
      <c r="Z2356" s="12" t="str">
        <f t="shared" si="340"/>
        <v>Configuration Information</v>
      </c>
      <c r="AI2356" s="17"/>
      <c r="AJ2356" s="18"/>
      <c r="AK2356" s="19"/>
      <c r="AL2356" s="21"/>
      <c r="AM2356" s="21"/>
      <c r="AN2356" s="21"/>
      <c r="AO2356" s="21"/>
      <c r="AP2356" s="20"/>
      <c r="AQ2356" s="22"/>
      <c r="AR2356" s="20"/>
      <c r="AS2356" s="20"/>
      <c r="AT2356" s="20"/>
      <c r="AU2356" s="20"/>
      <c r="AV2356" s="20"/>
      <c r="AW2356" s="20"/>
      <c r="AX2356" s="221">
        <v>126998</v>
      </c>
      <c r="AY2356" s="6">
        <v>4</v>
      </c>
      <c r="AZ2356" s="6">
        <v>240</v>
      </c>
      <c r="BA2356" s="87" t="s">
        <v>3158</v>
      </c>
      <c r="BB2356" s="39" t="s">
        <v>2413</v>
      </c>
      <c r="BC2356" s="84" t="s">
        <v>2710</v>
      </c>
      <c r="BD2356" s="38" t="s">
        <v>2776</v>
      </c>
      <c r="BE2356" s="39" t="s">
        <v>3159</v>
      </c>
      <c r="BF2356" s="90" t="s">
        <v>2778</v>
      </c>
      <c r="BL2356" s="42" t="s">
        <v>2819</v>
      </c>
      <c r="BM2356" s="43" t="s">
        <v>2688</v>
      </c>
      <c r="BO2356" s="17">
        <v>130871</v>
      </c>
      <c r="BP2356" s="18" t="s">
        <v>1526</v>
      </c>
    </row>
    <row r="2357" spans="1:68" ht="15" customHeight="1" thickBot="1" x14ac:dyDescent="0.35">
      <c r="A2357" s="116">
        <v>2355</v>
      </c>
      <c r="H2357" t="s">
        <v>2657</v>
      </c>
      <c r="I2357" s="244">
        <v>8</v>
      </c>
      <c r="J2357" s="244" t="s">
        <v>2486</v>
      </c>
      <c r="K2357" s="244" t="s">
        <v>2474</v>
      </c>
      <c r="L2357" s="244" t="s">
        <v>2474</v>
      </c>
      <c r="M2357" s="244" t="s">
        <v>2474</v>
      </c>
      <c r="N2357" s="244" t="s">
        <v>2474</v>
      </c>
      <c r="O2357" s="244" t="s">
        <v>2474</v>
      </c>
      <c r="P2357" s="244" t="s">
        <v>2474</v>
      </c>
      <c r="Q2357" s="244" t="s">
        <v>2474</v>
      </c>
      <c r="R2357" s="6">
        <f t="shared" si="332"/>
        <v>3</v>
      </c>
      <c r="S2357" s="6">
        <f t="shared" si="333"/>
        <v>1</v>
      </c>
      <c r="T2357" s="7">
        <f t="shared" si="334"/>
        <v>130577</v>
      </c>
      <c r="U2357" s="121" t="str">
        <f t="shared" si="335"/>
        <v>1FE11</v>
      </c>
      <c r="V2357" s="10">
        <f t="shared" si="336"/>
        <v>254</v>
      </c>
      <c r="W2357" s="10">
        <f t="shared" si="337"/>
        <v>17</v>
      </c>
      <c r="X2357" s="11">
        <f t="shared" si="338"/>
        <v>1</v>
      </c>
      <c r="Y2357" s="11">
        <f t="shared" si="339"/>
        <v>254</v>
      </c>
      <c r="Z2357" s="12" t="str">
        <f t="shared" si="340"/>
        <v>Direction Data</v>
      </c>
      <c r="AI2357" s="17"/>
      <c r="AJ2357" s="18"/>
      <c r="AK2357" s="19"/>
      <c r="AQ2357" s="37"/>
      <c r="AR2357" s="34"/>
      <c r="AS2357" s="34"/>
      <c r="AT2357" s="34"/>
      <c r="AU2357" s="34"/>
      <c r="AV2357" s="34"/>
      <c r="AW2357" s="34"/>
      <c r="AX2357" s="222">
        <v>130577</v>
      </c>
      <c r="AY2357" s="6">
        <v>1</v>
      </c>
      <c r="AZ2357" s="6">
        <v>254</v>
      </c>
      <c r="BA2357" s="87" t="s">
        <v>2837</v>
      </c>
      <c r="BB2357" s="39" t="s">
        <v>2411</v>
      </c>
      <c r="BC2357" s="84" t="s">
        <v>2710</v>
      </c>
      <c r="BL2357" s="42" t="s">
        <v>2698</v>
      </c>
      <c r="BM2357" s="43" t="s">
        <v>2688</v>
      </c>
      <c r="BO2357" s="17">
        <v>130990</v>
      </c>
      <c r="BP2357" s="18" t="s">
        <v>1526</v>
      </c>
    </row>
    <row r="2358" spans="1:68" ht="15" customHeight="1" thickBot="1" x14ac:dyDescent="0.35">
      <c r="A2358" s="116">
        <v>2356</v>
      </c>
      <c r="H2358" t="s">
        <v>3086</v>
      </c>
      <c r="I2358" s="244">
        <v>8</v>
      </c>
      <c r="J2358" s="244" t="s">
        <v>2508</v>
      </c>
      <c r="K2358" s="244">
        <v>77</v>
      </c>
      <c r="L2358" s="244">
        <v>77</v>
      </c>
      <c r="M2358" s="244" t="s">
        <v>2478</v>
      </c>
      <c r="N2358" s="244">
        <v>73</v>
      </c>
      <c r="O2358" s="244">
        <v>68</v>
      </c>
      <c r="P2358" s="244">
        <v>69</v>
      </c>
      <c r="Q2358" s="244">
        <v>70</v>
      </c>
      <c r="R2358" s="6">
        <f t="shared" si="332"/>
        <v>6</v>
      </c>
      <c r="S2358" s="6">
        <f t="shared" si="333"/>
        <v>1</v>
      </c>
      <c r="T2358" s="7">
        <f t="shared" si="334"/>
        <v>126998</v>
      </c>
      <c r="U2358" s="121" t="str">
        <f t="shared" si="335"/>
        <v>1F016</v>
      </c>
      <c r="V2358" s="10">
        <f t="shared" si="336"/>
        <v>240</v>
      </c>
      <c r="W2358" s="10">
        <f t="shared" si="337"/>
        <v>22</v>
      </c>
      <c r="X2358" s="11">
        <f t="shared" si="338"/>
        <v>4</v>
      </c>
      <c r="Y2358" s="11">
        <f t="shared" si="339"/>
        <v>240</v>
      </c>
      <c r="Z2358" s="12" t="str">
        <f t="shared" si="340"/>
        <v>Configuration Information</v>
      </c>
      <c r="AI2358" s="17"/>
      <c r="AJ2358" s="18"/>
      <c r="AK2358" s="19"/>
      <c r="AL2358" s="21"/>
      <c r="AM2358" s="21"/>
      <c r="AN2358" s="21"/>
      <c r="AO2358" s="21"/>
      <c r="AP2358" s="20"/>
      <c r="AQ2358" s="22"/>
      <c r="AR2358" s="20"/>
      <c r="AS2358" s="20"/>
      <c r="AT2358" s="20"/>
      <c r="AU2358" s="20"/>
      <c r="AV2358" s="20"/>
      <c r="AW2358" s="20"/>
      <c r="AX2358" s="221">
        <v>126998</v>
      </c>
      <c r="AY2358" s="6">
        <v>4</v>
      </c>
      <c r="AZ2358" s="6">
        <v>240</v>
      </c>
      <c r="BA2358" s="87" t="s">
        <v>2919</v>
      </c>
      <c r="BB2358" s="39" t="s">
        <v>2415</v>
      </c>
      <c r="BC2358" s="84" t="s">
        <v>2710</v>
      </c>
      <c r="BD2358" s="38" t="s">
        <v>2776</v>
      </c>
      <c r="BE2358" s="39" t="s">
        <v>2920</v>
      </c>
      <c r="BF2358" s="90" t="s">
        <v>2778</v>
      </c>
      <c r="BL2358" s="42" t="s">
        <v>2819</v>
      </c>
      <c r="BM2358" s="43" t="s">
        <v>2688</v>
      </c>
      <c r="BO2358" s="17">
        <v>130991</v>
      </c>
      <c r="BP2358" s="18" t="s">
        <v>1526</v>
      </c>
    </row>
    <row r="2359" spans="1:68" ht="15" customHeight="1" thickBot="1" x14ac:dyDescent="0.35">
      <c r="A2359" s="116">
        <v>2357</v>
      </c>
      <c r="H2359" t="s">
        <v>3086</v>
      </c>
      <c r="I2359" s="244">
        <v>8</v>
      </c>
      <c r="J2359" s="244" t="s">
        <v>2509</v>
      </c>
      <c r="K2359" s="244" t="s">
        <v>2499</v>
      </c>
      <c r="L2359" s="244" t="s">
        <v>2503</v>
      </c>
      <c r="M2359" s="244">
        <v>64</v>
      </c>
      <c r="N2359" s="244">
        <v>75</v>
      </c>
      <c r="O2359" s="244" t="s">
        <v>2489</v>
      </c>
      <c r="P2359" s="244" t="s">
        <v>2478</v>
      </c>
      <c r="Q2359" s="244">
        <v>63</v>
      </c>
      <c r="R2359" s="6">
        <f t="shared" si="332"/>
        <v>6</v>
      </c>
      <c r="S2359" s="6">
        <f t="shared" si="333"/>
        <v>1</v>
      </c>
      <c r="T2359" s="7">
        <f t="shared" si="334"/>
        <v>126998</v>
      </c>
      <c r="U2359" s="121" t="str">
        <f t="shared" si="335"/>
        <v>1F016</v>
      </c>
      <c r="V2359" s="10">
        <f t="shared" si="336"/>
        <v>240</v>
      </c>
      <c r="W2359" s="10">
        <f t="shared" si="337"/>
        <v>22</v>
      </c>
      <c r="X2359" s="11">
        <f t="shared" si="338"/>
        <v>4</v>
      </c>
      <c r="Y2359" s="11">
        <f t="shared" si="339"/>
        <v>240</v>
      </c>
      <c r="Z2359" s="12" t="str">
        <f t="shared" si="340"/>
        <v>Configuration Information</v>
      </c>
      <c r="AI2359" s="17"/>
      <c r="AJ2359" s="18"/>
      <c r="AK2359" s="19"/>
      <c r="AQ2359" s="37"/>
      <c r="AR2359" s="34"/>
      <c r="AS2359" s="34"/>
      <c r="AT2359" s="34"/>
      <c r="AU2359" s="34"/>
      <c r="AV2359" s="34"/>
      <c r="AW2359" s="34"/>
      <c r="AX2359" s="222">
        <v>126998</v>
      </c>
      <c r="AY2359" s="6">
        <v>4</v>
      </c>
      <c r="AZ2359" s="6">
        <v>240</v>
      </c>
      <c r="BA2359" s="87" t="s">
        <v>2960</v>
      </c>
      <c r="BB2359" s="39" t="s">
        <v>2414</v>
      </c>
      <c r="BC2359" s="84" t="s">
        <v>2710</v>
      </c>
      <c r="BD2359" s="38" t="s">
        <v>2776</v>
      </c>
      <c r="BE2359" s="39" t="s">
        <v>2961</v>
      </c>
      <c r="BF2359" s="90" t="s">
        <v>2778</v>
      </c>
      <c r="BL2359" s="42" t="s">
        <v>2819</v>
      </c>
      <c r="BM2359" s="43" t="s">
        <v>2688</v>
      </c>
      <c r="BO2359" s="17">
        <v>130992</v>
      </c>
      <c r="BP2359" s="18" t="s">
        <v>1526</v>
      </c>
    </row>
    <row r="2360" spans="1:68" ht="15" customHeight="1" thickBot="1" x14ac:dyDescent="0.35">
      <c r="A2360" s="116">
        <v>2358</v>
      </c>
      <c r="H2360" t="s">
        <v>3086</v>
      </c>
      <c r="I2360" s="244">
        <v>8</v>
      </c>
      <c r="J2360" s="244" t="s">
        <v>2510</v>
      </c>
      <c r="K2360" s="244" t="s">
        <v>2503</v>
      </c>
      <c r="L2360" s="244" t="s">
        <v>2499</v>
      </c>
      <c r="M2360" s="244" t="s">
        <v>2474</v>
      </c>
      <c r="N2360" s="244" t="s">
        <v>2474</v>
      </c>
      <c r="O2360" s="244" t="s">
        <v>2474</v>
      </c>
      <c r="P2360" s="244" t="s">
        <v>2474</v>
      </c>
      <c r="Q2360" s="244" t="s">
        <v>2474</v>
      </c>
      <c r="R2360" s="6">
        <f t="shared" si="332"/>
        <v>6</v>
      </c>
      <c r="S2360" s="6">
        <f t="shared" si="333"/>
        <v>1</v>
      </c>
      <c r="T2360" s="7">
        <f t="shared" si="334"/>
        <v>126998</v>
      </c>
      <c r="U2360" s="121" t="str">
        <f t="shared" si="335"/>
        <v>1F016</v>
      </c>
      <c r="V2360" s="10">
        <f t="shared" si="336"/>
        <v>240</v>
      </c>
      <c r="W2360" s="10">
        <f t="shared" si="337"/>
        <v>22</v>
      </c>
      <c r="X2360" s="11">
        <f t="shared" si="338"/>
        <v>4</v>
      </c>
      <c r="Y2360" s="11">
        <f t="shared" si="339"/>
        <v>240</v>
      </c>
      <c r="Z2360" s="12" t="str">
        <f t="shared" si="340"/>
        <v>Configuration Information</v>
      </c>
      <c r="AI2360" s="17"/>
      <c r="AJ2360" s="18"/>
      <c r="AK2360" s="19"/>
      <c r="AL2360" s="21"/>
      <c r="AM2360" s="21"/>
      <c r="AN2360" s="21"/>
      <c r="AO2360" s="21"/>
      <c r="AP2360" s="20"/>
      <c r="AQ2360" s="22"/>
      <c r="AR2360" s="20"/>
      <c r="AS2360" s="20"/>
      <c r="AT2360" s="20"/>
      <c r="AU2360" s="20"/>
      <c r="AV2360" s="20"/>
      <c r="AW2360" s="20"/>
      <c r="AX2360" s="221">
        <v>126998</v>
      </c>
      <c r="AY2360" s="6">
        <v>4</v>
      </c>
      <c r="AZ2360" s="6">
        <v>240</v>
      </c>
      <c r="BA2360" s="87" t="s">
        <v>2921</v>
      </c>
      <c r="BB2360" s="39" t="s">
        <v>2416</v>
      </c>
      <c r="BC2360" s="84" t="s">
        <v>2710</v>
      </c>
      <c r="BD2360" s="38" t="s">
        <v>2776</v>
      </c>
      <c r="BE2360" s="39" t="s">
        <v>3160</v>
      </c>
      <c r="BF2360" s="90" t="s">
        <v>2778</v>
      </c>
      <c r="BL2360" s="42" t="s">
        <v>2819</v>
      </c>
      <c r="BM2360" s="43" t="s">
        <v>2688</v>
      </c>
      <c r="BO2360" s="17">
        <v>130993</v>
      </c>
      <c r="BP2360" s="18" t="s">
        <v>1526</v>
      </c>
    </row>
    <row r="2361" spans="1:68" ht="15" customHeight="1" thickBot="1" x14ac:dyDescent="0.35">
      <c r="A2361" s="116">
        <v>2359</v>
      </c>
      <c r="H2361" t="s">
        <v>2522</v>
      </c>
      <c r="I2361" s="244">
        <v>8</v>
      </c>
      <c r="J2361" s="244" t="s">
        <v>2568</v>
      </c>
      <c r="K2361" s="244" t="s">
        <v>2653</v>
      </c>
      <c r="L2361" s="244">
        <v>2</v>
      </c>
      <c r="M2361" s="244" t="s">
        <v>2630</v>
      </c>
      <c r="N2361" s="244">
        <v>75</v>
      </c>
      <c r="O2361" s="244" t="s">
        <v>2512</v>
      </c>
      <c r="P2361" s="244" t="s">
        <v>2474</v>
      </c>
      <c r="Q2361" s="244" t="s">
        <v>2474</v>
      </c>
      <c r="R2361" s="6">
        <f t="shared" si="332"/>
        <v>2</v>
      </c>
      <c r="S2361" s="6">
        <f t="shared" si="333"/>
        <v>1</v>
      </c>
      <c r="T2361" s="7">
        <f t="shared" si="334"/>
        <v>130306</v>
      </c>
      <c r="U2361" s="121" t="str">
        <f t="shared" si="335"/>
        <v>1FD02</v>
      </c>
      <c r="V2361" s="10">
        <f t="shared" si="336"/>
        <v>253</v>
      </c>
      <c r="W2361" s="10">
        <f t="shared" si="337"/>
        <v>2</v>
      </c>
      <c r="X2361" s="11">
        <f t="shared" si="338"/>
        <v>3</v>
      </c>
      <c r="Y2361" s="11">
        <f t="shared" si="339"/>
        <v>253</v>
      </c>
      <c r="Z2361" s="12" t="str">
        <f t="shared" si="340"/>
        <v>Wind Data</v>
      </c>
      <c r="AI2361" s="17"/>
      <c r="AJ2361" s="18"/>
      <c r="AK2361" s="19"/>
      <c r="AQ2361" s="37"/>
      <c r="AR2361" s="34"/>
      <c r="AS2361" s="34"/>
      <c r="AT2361" s="34"/>
      <c r="AU2361" s="34"/>
      <c r="AV2361" s="34"/>
      <c r="AW2361" s="34"/>
      <c r="AX2361" s="222">
        <v>130306</v>
      </c>
      <c r="AY2361" s="6">
        <v>3</v>
      </c>
      <c r="AZ2361" s="6">
        <v>253</v>
      </c>
      <c r="BA2361" s="87" t="s">
        <v>2701</v>
      </c>
      <c r="BB2361" s="39" t="s">
        <v>3027</v>
      </c>
      <c r="BC2361" s="84" t="s">
        <v>2349</v>
      </c>
      <c r="BD2361" s="38" t="s">
        <v>2702</v>
      </c>
      <c r="BE2361" s="39" t="s">
        <v>3020</v>
      </c>
      <c r="BF2361" s="90" t="s">
        <v>2691</v>
      </c>
      <c r="BJ2361" s="47" t="s">
        <v>2704</v>
      </c>
      <c r="BL2361" s="42" t="s">
        <v>2705</v>
      </c>
      <c r="BM2361" s="43" t="s">
        <v>2688</v>
      </c>
      <c r="BO2361" s="17">
        <v>130994</v>
      </c>
      <c r="BP2361" s="18" t="s">
        <v>1526</v>
      </c>
    </row>
    <row r="2362" spans="1:68" ht="15" customHeight="1" thickBot="1" x14ac:dyDescent="0.35">
      <c r="A2362" s="116">
        <v>2360</v>
      </c>
      <c r="H2362" t="s">
        <v>2525</v>
      </c>
      <c r="I2362" s="244">
        <v>8</v>
      </c>
      <c r="J2362" s="244" t="s">
        <v>2545</v>
      </c>
      <c r="K2362" s="244" t="s">
        <v>2521</v>
      </c>
      <c r="L2362" s="244">
        <v>0</v>
      </c>
      <c r="M2362" s="244">
        <v>0</v>
      </c>
      <c r="N2362" s="244" t="s">
        <v>2474</v>
      </c>
      <c r="O2362" s="244" t="s">
        <v>2483</v>
      </c>
      <c r="P2362" s="244" t="s">
        <v>2474</v>
      </c>
      <c r="Q2362" s="244" t="s">
        <v>2483</v>
      </c>
      <c r="R2362" s="6">
        <f t="shared" si="332"/>
        <v>2</v>
      </c>
      <c r="S2362" s="6">
        <f t="shared" si="333"/>
        <v>1</v>
      </c>
      <c r="T2362" s="7">
        <f t="shared" si="334"/>
        <v>130578</v>
      </c>
      <c r="U2362" s="121" t="str">
        <f t="shared" si="335"/>
        <v>1FE12</v>
      </c>
      <c r="V2362" s="10">
        <f t="shared" si="336"/>
        <v>254</v>
      </c>
      <c r="W2362" s="10">
        <f t="shared" si="337"/>
        <v>18</v>
      </c>
      <c r="X2362" s="11">
        <f t="shared" si="338"/>
        <v>3</v>
      </c>
      <c r="Y2362" s="11">
        <f t="shared" si="339"/>
        <v>254</v>
      </c>
      <c r="Z2362" s="12" t="str">
        <f t="shared" si="340"/>
        <v>Vessel Speed Components</v>
      </c>
      <c r="AI2362" s="17"/>
      <c r="AJ2362" s="18"/>
      <c r="AK2362" s="19"/>
      <c r="AL2362" s="21"/>
      <c r="AM2362" s="21"/>
      <c r="AN2362" s="21"/>
      <c r="AO2362" s="21"/>
      <c r="AP2362" s="20"/>
      <c r="AQ2362" s="22"/>
      <c r="AR2362" s="20"/>
      <c r="AS2362" s="20"/>
      <c r="AT2362" s="20"/>
      <c r="AU2362" s="20"/>
      <c r="AV2362" s="20"/>
      <c r="AW2362" s="20"/>
      <c r="AX2362" s="221">
        <v>130578</v>
      </c>
      <c r="AY2362" s="6">
        <v>3</v>
      </c>
      <c r="AZ2362" s="6">
        <v>254</v>
      </c>
      <c r="BA2362" s="87" t="s">
        <v>2724</v>
      </c>
      <c r="BB2362" s="39" t="s">
        <v>2709</v>
      </c>
      <c r="BC2362" s="84" t="s">
        <v>2710</v>
      </c>
      <c r="BD2362" s="38" t="s">
        <v>2353</v>
      </c>
      <c r="BE2362" s="39" t="s">
        <v>2457</v>
      </c>
      <c r="BF2362" s="90" t="s">
        <v>2349</v>
      </c>
      <c r="BG2362" s="58" t="s">
        <v>2725</v>
      </c>
      <c r="BI2362" s="6" t="s">
        <v>2349</v>
      </c>
      <c r="BL2362" s="42" t="s">
        <v>2705</v>
      </c>
      <c r="BM2362" s="43" t="s">
        <v>2688</v>
      </c>
      <c r="BO2362" s="17">
        <v>130995</v>
      </c>
      <c r="BP2362" s="18" t="s">
        <v>1526</v>
      </c>
    </row>
    <row r="2363" spans="1:68" ht="15" customHeight="1" thickBot="1" x14ac:dyDescent="0.35">
      <c r="A2363" s="116">
        <v>2361</v>
      </c>
      <c r="H2363" t="s">
        <v>2525</v>
      </c>
      <c r="I2363" s="244">
        <v>8</v>
      </c>
      <c r="J2363" s="244" t="s">
        <v>2576</v>
      </c>
      <c r="K2363" s="244" t="s">
        <v>2474</v>
      </c>
      <c r="L2363" s="244" t="s">
        <v>2483</v>
      </c>
      <c r="M2363" s="244" t="s">
        <v>2474</v>
      </c>
      <c r="N2363" s="244" t="s">
        <v>2483</v>
      </c>
      <c r="O2363" s="244" t="s">
        <v>2474</v>
      </c>
      <c r="P2363" s="244" t="s">
        <v>2483</v>
      </c>
      <c r="Q2363" s="244" t="s">
        <v>2474</v>
      </c>
      <c r="R2363" s="6">
        <f t="shared" si="332"/>
        <v>2</v>
      </c>
      <c r="S2363" s="6">
        <f t="shared" si="333"/>
        <v>1</v>
      </c>
      <c r="T2363" s="7">
        <f t="shared" si="334"/>
        <v>130578</v>
      </c>
      <c r="U2363" s="121" t="str">
        <f t="shared" si="335"/>
        <v>1FE12</v>
      </c>
      <c r="V2363" s="10">
        <f t="shared" si="336"/>
        <v>254</v>
      </c>
      <c r="W2363" s="10">
        <f t="shared" si="337"/>
        <v>18</v>
      </c>
      <c r="X2363" s="11">
        <f t="shared" si="338"/>
        <v>3</v>
      </c>
      <c r="Y2363" s="11">
        <f t="shared" si="339"/>
        <v>254</v>
      </c>
      <c r="Z2363" s="12" t="str">
        <f t="shared" si="340"/>
        <v>Vessel Speed Components</v>
      </c>
      <c r="AI2363" s="17"/>
      <c r="AJ2363" s="18"/>
      <c r="AK2363" s="19"/>
      <c r="AQ2363" s="37"/>
      <c r="AR2363" s="34"/>
      <c r="AS2363" s="34"/>
      <c r="AT2363" s="34"/>
      <c r="AU2363" s="34"/>
      <c r="AV2363" s="34"/>
      <c r="AW2363" s="34"/>
      <c r="AX2363" s="222">
        <v>130578</v>
      </c>
      <c r="AY2363" s="6">
        <v>3</v>
      </c>
      <c r="AZ2363" s="6">
        <v>254</v>
      </c>
      <c r="BA2363" s="87" t="s">
        <v>2727</v>
      </c>
      <c r="BB2363" s="39" t="s">
        <v>2352</v>
      </c>
      <c r="BC2363" s="84" t="s">
        <v>2710</v>
      </c>
      <c r="BD2363" s="38" t="s">
        <v>2728</v>
      </c>
      <c r="BG2363" s="58" t="s">
        <v>2725</v>
      </c>
      <c r="BI2363" s="6" t="s">
        <v>2349</v>
      </c>
      <c r="BL2363" s="42" t="s">
        <v>2705</v>
      </c>
      <c r="BM2363" s="43" t="s">
        <v>2688</v>
      </c>
      <c r="BO2363" s="17">
        <v>130996</v>
      </c>
      <c r="BP2363" s="18" t="s">
        <v>1526</v>
      </c>
    </row>
    <row r="2364" spans="1:68" ht="15" customHeight="1" thickBot="1" x14ac:dyDescent="0.35">
      <c r="A2364" s="116">
        <v>2362</v>
      </c>
      <c r="H2364" t="s">
        <v>2619</v>
      </c>
      <c r="I2364" s="244">
        <v>8</v>
      </c>
      <c r="J2364" s="244" t="s">
        <v>2544</v>
      </c>
      <c r="K2364" s="244">
        <v>79</v>
      </c>
      <c r="L2364" s="244" t="s">
        <v>2509</v>
      </c>
      <c r="M2364" s="244">
        <v>19</v>
      </c>
      <c r="N2364" s="244">
        <v>48</v>
      </c>
      <c r="O2364" s="244" t="s">
        <v>2579</v>
      </c>
      <c r="P2364" s="244">
        <v>32</v>
      </c>
      <c r="Q2364" s="244">
        <v>3</v>
      </c>
      <c r="R2364" s="6">
        <f t="shared" si="332"/>
        <v>2</v>
      </c>
      <c r="S2364" s="6">
        <f t="shared" si="333"/>
        <v>1</v>
      </c>
      <c r="T2364" s="7">
        <f t="shared" si="334"/>
        <v>129025</v>
      </c>
      <c r="U2364" s="121" t="str">
        <f t="shared" si="335"/>
        <v>1F801</v>
      </c>
      <c r="V2364" s="10">
        <f t="shared" si="336"/>
        <v>248</v>
      </c>
      <c r="W2364" s="10">
        <f t="shared" si="337"/>
        <v>1</v>
      </c>
      <c r="X2364" s="11">
        <f t="shared" si="338"/>
        <v>7</v>
      </c>
      <c r="Y2364" s="11">
        <f t="shared" si="339"/>
        <v>248</v>
      </c>
      <c r="Z2364" s="12" t="str">
        <f t="shared" si="340"/>
        <v>Position, Rapid Update</v>
      </c>
      <c r="AI2364" s="17"/>
      <c r="AJ2364" s="18"/>
      <c r="AK2364" s="19"/>
      <c r="AL2364" s="21"/>
      <c r="AM2364" s="21"/>
      <c r="AN2364" s="21"/>
      <c r="AO2364" s="21"/>
      <c r="AP2364" s="20"/>
      <c r="AQ2364" s="22"/>
      <c r="AR2364" s="20"/>
      <c r="AS2364" s="20"/>
      <c r="AT2364" s="20"/>
      <c r="AU2364" s="20"/>
      <c r="AV2364" s="20"/>
      <c r="AW2364" s="20"/>
      <c r="AX2364" s="221">
        <v>129025</v>
      </c>
      <c r="AY2364" s="6">
        <v>7</v>
      </c>
      <c r="AZ2364" s="6">
        <v>248</v>
      </c>
      <c r="BA2364" s="87" t="s">
        <v>2689</v>
      </c>
      <c r="BB2364" s="39" t="s">
        <v>2690</v>
      </c>
      <c r="BC2364" s="84" t="s">
        <v>2691</v>
      </c>
      <c r="BD2364" s="38" t="s">
        <v>2350</v>
      </c>
      <c r="BE2364" s="39" t="s">
        <v>2692</v>
      </c>
      <c r="BF2364" s="90" t="s">
        <v>2691</v>
      </c>
      <c r="BL2364" s="42" t="s">
        <v>2693</v>
      </c>
      <c r="BM2364" s="43" t="s">
        <v>2688</v>
      </c>
      <c r="BO2364" s="17">
        <v>10240</v>
      </c>
      <c r="BP2364" s="18" t="s">
        <v>1560</v>
      </c>
    </row>
    <row r="2365" spans="1:68" ht="15" customHeight="1" thickBot="1" x14ac:dyDescent="0.35">
      <c r="A2365" s="116">
        <v>2363</v>
      </c>
      <c r="H2365" t="s">
        <v>2623</v>
      </c>
      <c r="I2365" s="244">
        <v>8</v>
      </c>
      <c r="J2365" s="244">
        <v>36</v>
      </c>
      <c r="K2365" s="244" t="s">
        <v>2559</v>
      </c>
      <c r="L2365" s="244">
        <v>2</v>
      </c>
      <c r="M2365" s="244">
        <v>9</v>
      </c>
      <c r="N2365" s="244">
        <v>89</v>
      </c>
      <c r="O2365" s="244" t="s">
        <v>2515</v>
      </c>
      <c r="P2365" s="244" t="s">
        <v>2474</v>
      </c>
      <c r="Q2365" s="244" t="s">
        <v>2474</v>
      </c>
      <c r="R2365" s="6">
        <f t="shared" si="332"/>
        <v>2</v>
      </c>
      <c r="S2365" s="6">
        <f t="shared" si="333"/>
        <v>1</v>
      </c>
      <c r="T2365" s="7">
        <f t="shared" si="334"/>
        <v>130306</v>
      </c>
      <c r="U2365" s="121" t="str">
        <f t="shared" si="335"/>
        <v>1FD02</v>
      </c>
      <c r="V2365" s="10">
        <f t="shared" si="336"/>
        <v>253</v>
      </c>
      <c r="W2365" s="10">
        <f t="shared" si="337"/>
        <v>2</v>
      </c>
      <c r="X2365" s="11">
        <f t="shared" si="338"/>
        <v>1</v>
      </c>
      <c r="Y2365" s="11">
        <f t="shared" si="339"/>
        <v>253</v>
      </c>
      <c r="Z2365" s="12" t="str">
        <f t="shared" si="340"/>
        <v>Wind Data</v>
      </c>
      <c r="AI2365" s="17"/>
      <c r="AJ2365" s="18"/>
      <c r="AK2365" s="19"/>
      <c r="AQ2365" s="37"/>
      <c r="AR2365" s="34"/>
      <c r="AS2365" s="34"/>
      <c r="AT2365" s="34"/>
      <c r="AU2365" s="34"/>
      <c r="AV2365" s="34"/>
      <c r="AW2365" s="34"/>
      <c r="AX2365" s="222">
        <v>130306</v>
      </c>
      <c r="AY2365" s="6">
        <v>1</v>
      </c>
      <c r="AZ2365" s="6">
        <v>253</v>
      </c>
      <c r="BA2365" s="87" t="s">
        <v>2701</v>
      </c>
      <c r="BB2365" s="39" t="s">
        <v>3164</v>
      </c>
      <c r="BC2365" s="84" t="s">
        <v>2349</v>
      </c>
      <c r="BD2365" s="38" t="s">
        <v>2702</v>
      </c>
      <c r="BE2365" s="39" t="s">
        <v>3042</v>
      </c>
      <c r="BF2365" s="90" t="s">
        <v>2691</v>
      </c>
      <c r="BJ2365" s="47" t="s">
        <v>2703</v>
      </c>
      <c r="BL2365" s="42" t="s">
        <v>2698</v>
      </c>
      <c r="BM2365" s="43" t="s">
        <v>2688</v>
      </c>
      <c r="BO2365" s="17">
        <v>10496</v>
      </c>
      <c r="BP2365" s="18" t="s">
        <v>1561</v>
      </c>
    </row>
    <row r="2366" spans="1:68" ht="15" customHeight="1" thickBot="1" x14ac:dyDescent="0.35">
      <c r="A2366" s="116">
        <v>2364</v>
      </c>
      <c r="H2366" t="s">
        <v>2620</v>
      </c>
      <c r="I2366" s="244">
        <v>8</v>
      </c>
      <c r="J2366" s="244">
        <v>0</v>
      </c>
      <c r="K2366" s="244" t="s">
        <v>2474</v>
      </c>
      <c r="L2366" s="244" t="s">
        <v>2474</v>
      </c>
      <c r="M2366" s="244" t="s">
        <v>2474</v>
      </c>
      <c r="N2366" s="244" t="s">
        <v>2521</v>
      </c>
      <c r="O2366" s="244">
        <v>2</v>
      </c>
      <c r="P2366" s="244" t="s">
        <v>2474</v>
      </c>
      <c r="Q2366" s="244" t="s">
        <v>2474</v>
      </c>
      <c r="R2366" s="6">
        <f t="shared" si="332"/>
        <v>2</v>
      </c>
      <c r="S2366" s="6">
        <f t="shared" si="333"/>
        <v>1</v>
      </c>
      <c r="T2366" s="7">
        <f t="shared" si="334"/>
        <v>127245</v>
      </c>
      <c r="U2366" s="121" t="str">
        <f t="shared" si="335"/>
        <v>1F10D</v>
      </c>
      <c r="V2366" s="10">
        <f t="shared" si="336"/>
        <v>241</v>
      </c>
      <c r="W2366" s="10">
        <f t="shared" si="337"/>
        <v>13</v>
      </c>
      <c r="X2366" s="11">
        <f t="shared" si="338"/>
        <v>1</v>
      </c>
      <c r="Y2366" s="11">
        <f t="shared" si="339"/>
        <v>241</v>
      </c>
      <c r="Z2366" s="12" t="str">
        <f t="shared" si="340"/>
        <v>Rudder</v>
      </c>
      <c r="AI2366" s="17"/>
      <c r="AJ2366" s="18"/>
      <c r="AK2366" s="19"/>
      <c r="AL2366" s="21"/>
      <c r="AM2366" s="21"/>
      <c r="AN2366" s="21"/>
      <c r="AO2366" s="21"/>
      <c r="AP2366" s="20"/>
      <c r="AQ2366" s="22"/>
      <c r="AR2366" s="20"/>
      <c r="AS2366" s="20"/>
      <c r="AT2366" s="20"/>
      <c r="AU2366" s="20"/>
      <c r="AV2366" s="20"/>
      <c r="AW2366" s="20"/>
      <c r="AX2366" s="221">
        <v>127245</v>
      </c>
      <c r="AY2366" s="6">
        <v>1</v>
      </c>
      <c r="AZ2366" s="6">
        <v>241</v>
      </c>
      <c r="BA2366" s="87" t="s">
        <v>2696</v>
      </c>
      <c r="BB2366" s="39" t="s">
        <v>2999</v>
      </c>
      <c r="BC2366" s="84" t="s">
        <v>2691</v>
      </c>
      <c r="BL2366" s="42" t="s">
        <v>2698</v>
      </c>
      <c r="BM2366" s="43" t="s">
        <v>2688</v>
      </c>
      <c r="BO2366" s="17">
        <v>10752</v>
      </c>
      <c r="BP2366" s="18" t="s">
        <v>1562</v>
      </c>
    </row>
    <row r="2367" spans="1:68" ht="15" customHeight="1" thickBot="1" x14ac:dyDescent="0.35">
      <c r="A2367" s="116">
        <v>2365</v>
      </c>
      <c r="H2367" t="s">
        <v>2621</v>
      </c>
      <c r="I2367" s="244">
        <v>8</v>
      </c>
      <c r="J2367" s="244">
        <v>36</v>
      </c>
      <c r="K2367" s="244" t="s">
        <v>2519</v>
      </c>
      <c r="L2367" s="244" t="s">
        <v>2506</v>
      </c>
      <c r="M2367" s="244">
        <v>0</v>
      </c>
      <c r="N2367" s="244">
        <v>0</v>
      </c>
      <c r="O2367" s="244" t="s">
        <v>2474</v>
      </c>
      <c r="P2367" s="244" t="s">
        <v>2483</v>
      </c>
      <c r="Q2367" s="244" t="s">
        <v>2520</v>
      </c>
      <c r="R2367" s="6">
        <f t="shared" ref="R2367:R2382" si="341">_xlfn.BITRSHIFT(_xlfn.BITAND(HEX2DEC(H2367),HEX2DEC("1C000000")),26)</f>
        <v>2</v>
      </c>
      <c r="S2367" s="6">
        <f t="shared" ref="S2367:S2382" si="342">_xlfn.BITRSHIFT(_xlfn.BITAND(HEX2DEC(H2367),HEX2DEC("01000000")),24)</f>
        <v>1</v>
      </c>
      <c r="T2367" s="7">
        <f t="shared" ref="T2367:T2382" si="343">IF(_xlfn.BITRSHIFT(_xlfn.BITAND(HEX2DEC(H2367),HEX2DEC("0FF0000")),16)&lt;240,_xlfn.BITRSHIFT(_xlfn.BITAND(HEX2DEC(H2367),HEX2DEC("1FF0000")),8),_xlfn.BITRSHIFT(_xlfn.BITAND(HEX2DEC(H2367),HEX2DEC("1FFFF00")),8))</f>
        <v>127250</v>
      </c>
      <c r="U2367" s="121" t="str">
        <f t="shared" ref="U2367:U2382" si="344">DEC2HEX(T2367)</f>
        <v>1F112</v>
      </c>
      <c r="V2367" s="10">
        <f t="shared" ref="V2367:V2382" si="345">_xlfn.BITRSHIFT(_xlfn.BITAND(HEX2DEC(H2367),HEX2DEC("0FF0000")),16)</f>
        <v>241</v>
      </c>
      <c r="W2367" s="10">
        <f t="shared" ref="W2367:W2382" si="346">_xlfn.BITRSHIFT(_xlfn.BITAND(HEX2DEC(H2367),HEX2DEC("FF00")),8)</f>
        <v>18</v>
      </c>
      <c r="X2367" s="11">
        <f t="shared" ref="X2367:X2382" si="347">_xlfn.BITAND(HEX2DEC(H2367),HEX2DEC("00000FF"))</f>
        <v>1</v>
      </c>
      <c r="Y2367" s="11">
        <f t="shared" ref="Y2367:Y2382" si="348">IF(_xlfn.BITRSHIFT(_xlfn.BITAND(HEX2DEC(H2367),HEX2DEC("0FF0000")),16)&lt;240,_xlfn.BITRSHIFT(_xlfn.BITAND(HEX2DEC(H2367),HEX2DEC("0FF00")),8),_xlfn.BITRSHIFT(_xlfn.BITAND(HEX2DEC(H2367),HEX2DEC("0FF0000")),16))</f>
        <v>241</v>
      </c>
      <c r="Z2367" s="12" t="str">
        <f t="shared" si="340"/>
        <v>Vessel Heading</v>
      </c>
      <c r="AI2367" s="17"/>
      <c r="AJ2367" s="18"/>
      <c r="AK2367" s="19"/>
      <c r="AQ2367" s="37"/>
      <c r="AR2367" s="34"/>
      <c r="AS2367" s="34"/>
      <c r="AT2367" s="34"/>
      <c r="AU2367" s="34"/>
      <c r="AV2367" s="34"/>
      <c r="AW2367" s="34"/>
      <c r="AX2367" s="222">
        <v>127250</v>
      </c>
      <c r="AY2367" s="6">
        <v>1</v>
      </c>
      <c r="AZ2367" s="6">
        <v>241</v>
      </c>
      <c r="BA2367" s="87" t="s">
        <v>18</v>
      </c>
      <c r="BB2367" s="39" t="s">
        <v>2462</v>
      </c>
      <c r="BC2367" s="84" t="s">
        <v>2691</v>
      </c>
      <c r="BL2367" s="42" t="s">
        <v>2698</v>
      </c>
      <c r="BM2367" s="43" t="s">
        <v>2688</v>
      </c>
      <c r="BO2367" s="17">
        <v>11008</v>
      </c>
      <c r="BP2367" s="18" t="s">
        <v>1563</v>
      </c>
    </row>
    <row r="2368" spans="1:68" ht="15" customHeight="1" thickBot="1" x14ac:dyDescent="0.35">
      <c r="A2368" s="116">
        <v>2366</v>
      </c>
      <c r="H2368" t="s">
        <v>2622</v>
      </c>
      <c r="I2368" s="244">
        <v>8</v>
      </c>
      <c r="J2368" s="244">
        <v>36</v>
      </c>
      <c r="K2368" s="244">
        <v>0</v>
      </c>
      <c r="L2368" s="244" t="s">
        <v>2563</v>
      </c>
      <c r="M2368" s="244" t="s">
        <v>2520</v>
      </c>
      <c r="N2368" s="244">
        <v>5</v>
      </c>
      <c r="O2368" s="244" t="s">
        <v>2474</v>
      </c>
      <c r="P2368" s="244" t="s">
        <v>2474</v>
      </c>
      <c r="Q2368" s="244" t="s">
        <v>2474</v>
      </c>
      <c r="R2368" s="6">
        <f t="shared" si="341"/>
        <v>2</v>
      </c>
      <c r="S2368" s="6">
        <f t="shared" si="342"/>
        <v>1</v>
      </c>
      <c r="T2368" s="7">
        <f t="shared" si="343"/>
        <v>127251</v>
      </c>
      <c r="U2368" s="121" t="str">
        <f t="shared" si="344"/>
        <v>1F113</v>
      </c>
      <c r="V2368" s="10">
        <f t="shared" si="345"/>
        <v>241</v>
      </c>
      <c r="W2368" s="10">
        <f t="shared" si="346"/>
        <v>19</v>
      </c>
      <c r="X2368" s="11">
        <f t="shared" si="347"/>
        <v>1</v>
      </c>
      <c r="Y2368" s="11">
        <f t="shared" si="348"/>
        <v>241</v>
      </c>
      <c r="Z2368" s="12" t="str">
        <f t="shared" si="340"/>
        <v>Rate of Turn</v>
      </c>
      <c r="AI2368" s="17"/>
      <c r="AJ2368" s="18"/>
      <c r="AK2368" s="19"/>
      <c r="AL2368" s="21"/>
      <c r="AM2368" s="21"/>
      <c r="AN2368" s="21"/>
      <c r="AO2368" s="21"/>
      <c r="AP2368" s="20"/>
      <c r="AQ2368" s="22"/>
      <c r="AR2368" s="20"/>
      <c r="AS2368" s="20"/>
      <c r="AT2368" s="20"/>
      <c r="AU2368" s="20"/>
      <c r="AV2368" s="20"/>
      <c r="AW2368" s="20"/>
      <c r="AX2368" s="221">
        <v>127251</v>
      </c>
      <c r="AY2368" s="6">
        <v>1</v>
      </c>
      <c r="AZ2368" s="6">
        <v>241</v>
      </c>
      <c r="BA2368" s="87" t="s">
        <v>2699</v>
      </c>
      <c r="BB2368" s="39" t="s">
        <v>2700</v>
      </c>
      <c r="BC2368" s="84" t="s">
        <v>2691</v>
      </c>
      <c r="BL2368" s="42" t="s">
        <v>2698</v>
      </c>
      <c r="BM2368" s="43" t="s">
        <v>2688</v>
      </c>
      <c r="BO2368" s="17">
        <v>11264</v>
      </c>
      <c r="BP2368" s="18" t="s">
        <v>1564</v>
      </c>
    </row>
    <row r="2369" spans="1:68" ht="15" customHeight="1" thickBot="1" x14ac:dyDescent="0.35">
      <c r="A2369" s="116">
        <v>2367</v>
      </c>
      <c r="H2369" t="s">
        <v>2643</v>
      </c>
      <c r="I2369" s="244">
        <v>8</v>
      </c>
      <c r="J2369" s="244" t="s">
        <v>2474</v>
      </c>
      <c r="K2369" s="244" t="s">
        <v>2515</v>
      </c>
      <c r="L2369" s="244" t="s">
        <v>2531</v>
      </c>
      <c r="M2369" s="244" t="s">
        <v>2568</v>
      </c>
      <c r="N2369" s="244">
        <v>0</v>
      </c>
      <c r="O2369" s="244">
        <v>0</v>
      </c>
      <c r="P2369" s="244" t="s">
        <v>2474</v>
      </c>
      <c r="Q2369" s="244" t="s">
        <v>2474</v>
      </c>
      <c r="R2369" s="6">
        <f t="shared" si="341"/>
        <v>2</v>
      </c>
      <c r="S2369" s="6">
        <f t="shared" si="342"/>
        <v>1</v>
      </c>
      <c r="T2369" s="7">
        <f t="shared" si="343"/>
        <v>129026</v>
      </c>
      <c r="U2369" s="121" t="str">
        <f t="shared" si="344"/>
        <v>1F802</v>
      </c>
      <c r="V2369" s="10">
        <f t="shared" si="345"/>
        <v>248</v>
      </c>
      <c r="W2369" s="10">
        <f t="shared" si="346"/>
        <v>2</v>
      </c>
      <c r="X2369" s="11">
        <f t="shared" si="347"/>
        <v>7</v>
      </c>
      <c r="Y2369" s="11">
        <f t="shared" si="348"/>
        <v>248</v>
      </c>
      <c r="Z2369" s="12" t="str">
        <f t="shared" si="340"/>
        <v>COG &amp; SOG, Rapid Update</v>
      </c>
      <c r="AI2369" s="17"/>
      <c r="AJ2369" s="18"/>
      <c r="AK2369" s="19"/>
      <c r="AQ2369" s="37"/>
      <c r="AR2369" s="34"/>
      <c r="AS2369" s="34"/>
      <c r="AT2369" s="34"/>
      <c r="AU2369" s="34"/>
      <c r="AV2369" s="34"/>
      <c r="AW2369" s="34"/>
      <c r="AX2369" s="222">
        <v>129026</v>
      </c>
      <c r="AY2369" s="6">
        <v>7</v>
      </c>
      <c r="AZ2369" s="6">
        <v>248</v>
      </c>
      <c r="BA2369" s="87" t="s">
        <v>2771</v>
      </c>
      <c r="BB2369" s="39" t="s">
        <v>3001</v>
      </c>
      <c r="BC2369" s="84" t="s">
        <v>2691</v>
      </c>
      <c r="BD2369" s="38" t="s">
        <v>2772</v>
      </c>
      <c r="BE2369" s="39" t="s">
        <v>2457</v>
      </c>
      <c r="BF2369" s="90" t="s">
        <v>2349</v>
      </c>
      <c r="BL2369" s="42" t="s">
        <v>2693</v>
      </c>
      <c r="BM2369" s="43" t="s">
        <v>2688</v>
      </c>
      <c r="BO2369" s="17">
        <v>11520</v>
      </c>
      <c r="BP2369" s="18" t="s">
        <v>1565</v>
      </c>
    </row>
    <row r="2370" spans="1:68" ht="15" customHeight="1" thickBot="1" x14ac:dyDescent="0.35">
      <c r="A2370" s="116">
        <v>2368</v>
      </c>
      <c r="H2370" t="s">
        <v>2522</v>
      </c>
      <c r="I2370" s="244">
        <v>8</v>
      </c>
      <c r="J2370" s="244" t="s">
        <v>2568</v>
      </c>
      <c r="K2370" s="244" t="s">
        <v>2653</v>
      </c>
      <c r="L2370" s="244">
        <v>2</v>
      </c>
      <c r="M2370" s="244" t="s">
        <v>2630</v>
      </c>
      <c r="N2370" s="244">
        <v>75</v>
      </c>
      <c r="O2370" s="244" t="s">
        <v>2512</v>
      </c>
      <c r="P2370" s="244" t="s">
        <v>2474</v>
      </c>
      <c r="Q2370" s="244" t="s">
        <v>2474</v>
      </c>
      <c r="R2370" s="6">
        <f t="shared" si="341"/>
        <v>2</v>
      </c>
      <c r="S2370" s="6">
        <f t="shared" si="342"/>
        <v>1</v>
      </c>
      <c r="T2370" s="7">
        <f t="shared" si="343"/>
        <v>130306</v>
      </c>
      <c r="U2370" s="121" t="str">
        <f t="shared" si="344"/>
        <v>1FD02</v>
      </c>
      <c r="V2370" s="10">
        <f t="shared" si="345"/>
        <v>253</v>
      </c>
      <c r="W2370" s="10">
        <f t="shared" si="346"/>
        <v>2</v>
      </c>
      <c r="X2370" s="11">
        <f t="shared" si="347"/>
        <v>3</v>
      </c>
      <c r="Y2370" s="11">
        <f t="shared" si="348"/>
        <v>253</v>
      </c>
      <c r="Z2370" s="12" t="str">
        <f t="shared" si="340"/>
        <v>Wind Data</v>
      </c>
      <c r="AI2370" s="17"/>
      <c r="AJ2370" s="18"/>
      <c r="AK2370" s="19"/>
      <c r="AL2370" s="21"/>
      <c r="AM2370" s="21"/>
      <c r="AN2370" s="21"/>
      <c r="AO2370" s="21"/>
      <c r="AP2370" s="20"/>
      <c r="AQ2370" s="22"/>
      <c r="AR2370" s="20"/>
      <c r="AS2370" s="20"/>
      <c r="AT2370" s="20"/>
      <c r="AU2370" s="20"/>
      <c r="AV2370" s="20"/>
      <c r="AW2370" s="20"/>
      <c r="AX2370" s="221">
        <v>130306</v>
      </c>
      <c r="AY2370" s="6">
        <v>3</v>
      </c>
      <c r="AZ2370" s="6">
        <v>253</v>
      </c>
      <c r="BA2370" s="87" t="s">
        <v>2701</v>
      </c>
      <c r="BB2370" s="39" t="s">
        <v>3027</v>
      </c>
      <c r="BC2370" s="84" t="s">
        <v>2349</v>
      </c>
      <c r="BD2370" s="38" t="s">
        <v>2702</v>
      </c>
      <c r="BE2370" s="39" t="s">
        <v>3020</v>
      </c>
      <c r="BF2370" s="90" t="s">
        <v>2691</v>
      </c>
      <c r="BJ2370" s="47" t="s">
        <v>2704</v>
      </c>
      <c r="BL2370" s="42" t="s">
        <v>2705</v>
      </c>
      <c r="BM2370" s="43" t="s">
        <v>2688</v>
      </c>
      <c r="BO2370" s="17">
        <v>11776</v>
      </c>
      <c r="BP2370" s="18" t="s">
        <v>1566</v>
      </c>
    </row>
    <row r="2371" spans="1:68" ht="15" customHeight="1" thickBot="1" x14ac:dyDescent="0.35">
      <c r="A2371" s="116">
        <v>2369</v>
      </c>
      <c r="H2371" t="s">
        <v>2570</v>
      </c>
      <c r="I2371" s="244">
        <v>8</v>
      </c>
      <c r="J2371" s="244">
        <v>1</v>
      </c>
      <c r="K2371" s="244">
        <v>34</v>
      </c>
      <c r="L2371" s="244">
        <v>5</v>
      </c>
      <c r="M2371" s="244" t="s">
        <v>2528</v>
      </c>
      <c r="N2371" s="244" t="s">
        <v>2474</v>
      </c>
      <c r="O2371" s="244">
        <v>29</v>
      </c>
      <c r="P2371" s="244">
        <v>72</v>
      </c>
      <c r="Q2371" s="244" t="s">
        <v>2474</v>
      </c>
      <c r="R2371" s="6">
        <f t="shared" si="341"/>
        <v>5</v>
      </c>
      <c r="S2371" s="6">
        <f t="shared" si="342"/>
        <v>1</v>
      </c>
      <c r="T2371" s="7">
        <f t="shared" si="343"/>
        <v>127508</v>
      </c>
      <c r="U2371" s="121" t="str">
        <f t="shared" si="344"/>
        <v>1F214</v>
      </c>
      <c r="V2371" s="10">
        <f t="shared" si="345"/>
        <v>242</v>
      </c>
      <c r="W2371" s="10">
        <f t="shared" si="346"/>
        <v>20</v>
      </c>
      <c r="X2371" s="11">
        <f t="shared" si="347"/>
        <v>16</v>
      </c>
      <c r="Y2371" s="11">
        <f t="shared" si="348"/>
        <v>242</v>
      </c>
      <c r="Z2371" s="12" t="str">
        <f t="shared" ref="Z2371:Z2382" si="349">VLOOKUP(T2371,BO:BP,2,FALSE)</f>
        <v>Battery Status</v>
      </c>
      <c r="AI2371" s="17"/>
      <c r="AJ2371" s="18"/>
      <c r="AK2371" s="19"/>
      <c r="AQ2371" s="37"/>
      <c r="AR2371" s="34"/>
      <c r="AS2371" s="34"/>
      <c r="AT2371" s="34"/>
      <c r="AU2371" s="34"/>
      <c r="AV2371" s="34"/>
      <c r="AW2371" s="34"/>
      <c r="AX2371" s="222">
        <v>127508</v>
      </c>
      <c r="AY2371" s="6">
        <v>16</v>
      </c>
      <c r="AZ2371" s="6">
        <v>242</v>
      </c>
      <c r="BA2371" s="87" t="s">
        <v>2861</v>
      </c>
      <c r="BB2371" s="39" t="s">
        <v>2862</v>
      </c>
      <c r="BC2371" s="84" t="s">
        <v>2358</v>
      </c>
      <c r="BG2371" s="58" t="s">
        <v>2863</v>
      </c>
      <c r="BH2371" s="24" t="s">
        <v>3060</v>
      </c>
      <c r="BI2371" s="6" t="s">
        <v>2359</v>
      </c>
      <c r="BJ2371" s="47" t="s">
        <v>2864</v>
      </c>
      <c r="BL2371" s="42" t="s">
        <v>2687</v>
      </c>
      <c r="BM2371" s="43" t="s">
        <v>2688</v>
      </c>
      <c r="BO2371" s="17">
        <v>61912</v>
      </c>
      <c r="BP2371" s="18" t="s">
        <v>1686</v>
      </c>
    </row>
    <row r="2372" spans="1:68" ht="15" customHeight="1" thickBot="1" x14ac:dyDescent="0.35">
      <c r="A2372" s="116">
        <v>2370</v>
      </c>
      <c r="H2372" t="s">
        <v>2619</v>
      </c>
      <c r="I2372" s="244">
        <v>8</v>
      </c>
      <c r="J2372" s="244" t="s">
        <v>2544</v>
      </c>
      <c r="K2372" s="244">
        <v>79</v>
      </c>
      <c r="L2372" s="244" t="s">
        <v>2509</v>
      </c>
      <c r="M2372" s="244">
        <v>19</v>
      </c>
      <c r="N2372" s="244">
        <v>48</v>
      </c>
      <c r="O2372" s="244" t="s">
        <v>2579</v>
      </c>
      <c r="P2372" s="244">
        <v>32</v>
      </c>
      <c r="Q2372" s="244">
        <v>3</v>
      </c>
      <c r="R2372" s="6">
        <f t="shared" si="341"/>
        <v>2</v>
      </c>
      <c r="S2372" s="6">
        <f t="shared" si="342"/>
        <v>1</v>
      </c>
      <c r="T2372" s="7">
        <f t="shared" si="343"/>
        <v>129025</v>
      </c>
      <c r="U2372" s="121" t="str">
        <f t="shared" si="344"/>
        <v>1F801</v>
      </c>
      <c r="V2372" s="10">
        <f t="shared" si="345"/>
        <v>248</v>
      </c>
      <c r="W2372" s="10">
        <f t="shared" si="346"/>
        <v>1</v>
      </c>
      <c r="X2372" s="11">
        <f t="shared" si="347"/>
        <v>7</v>
      </c>
      <c r="Y2372" s="11">
        <f t="shared" si="348"/>
        <v>248</v>
      </c>
      <c r="Z2372" s="12" t="str">
        <f t="shared" si="349"/>
        <v>Position, Rapid Update</v>
      </c>
      <c r="AI2372" s="17"/>
      <c r="AJ2372" s="18"/>
      <c r="AK2372" s="19"/>
      <c r="AL2372" s="21"/>
      <c r="AM2372" s="21"/>
      <c r="AN2372" s="21"/>
      <c r="AO2372" s="21"/>
      <c r="AP2372" s="20"/>
      <c r="AQ2372" s="22"/>
      <c r="AR2372" s="20"/>
      <c r="AS2372" s="20"/>
      <c r="AT2372" s="20"/>
      <c r="AU2372" s="20"/>
      <c r="AV2372" s="20"/>
      <c r="AW2372" s="20"/>
      <c r="AX2372" s="221">
        <v>129025</v>
      </c>
      <c r="AY2372" s="6">
        <v>7</v>
      </c>
      <c r="AZ2372" s="6">
        <v>248</v>
      </c>
      <c r="BA2372" s="87" t="s">
        <v>2689</v>
      </c>
      <c r="BB2372" s="39" t="s">
        <v>2690</v>
      </c>
      <c r="BC2372" s="84" t="s">
        <v>2691</v>
      </c>
      <c r="BD2372" s="38" t="s">
        <v>2350</v>
      </c>
      <c r="BE2372" s="39" t="s">
        <v>2692</v>
      </c>
      <c r="BF2372" s="90" t="s">
        <v>2691</v>
      </c>
      <c r="BL2372" s="42" t="s">
        <v>2693</v>
      </c>
      <c r="BM2372" s="43" t="s">
        <v>2688</v>
      </c>
      <c r="BO2372" s="17">
        <v>61913</v>
      </c>
      <c r="BP2372" s="18" t="s">
        <v>1687</v>
      </c>
    </row>
    <row r="2373" spans="1:68" ht="15" customHeight="1" thickBot="1" x14ac:dyDescent="0.35">
      <c r="A2373" s="116">
        <v>2371</v>
      </c>
      <c r="H2373" t="s">
        <v>2620</v>
      </c>
      <c r="I2373" s="244">
        <v>8</v>
      </c>
      <c r="J2373" s="244">
        <v>0</v>
      </c>
      <c r="K2373" s="244" t="s">
        <v>2474</v>
      </c>
      <c r="L2373" s="244" t="s">
        <v>2474</v>
      </c>
      <c r="M2373" s="244" t="s">
        <v>2474</v>
      </c>
      <c r="N2373" s="244">
        <v>46</v>
      </c>
      <c r="O2373" s="244">
        <v>2</v>
      </c>
      <c r="P2373" s="244" t="s">
        <v>2474</v>
      </c>
      <c r="Q2373" s="244" t="s">
        <v>2474</v>
      </c>
      <c r="R2373" s="6">
        <f t="shared" si="341"/>
        <v>2</v>
      </c>
      <c r="S2373" s="6">
        <f t="shared" si="342"/>
        <v>1</v>
      </c>
      <c r="T2373" s="7">
        <f t="shared" si="343"/>
        <v>127245</v>
      </c>
      <c r="U2373" s="121" t="str">
        <f t="shared" si="344"/>
        <v>1F10D</v>
      </c>
      <c r="V2373" s="10">
        <f t="shared" si="345"/>
        <v>241</v>
      </c>
      <c r="W2373" s="10">
        <f t="shared" si="346"/>
        <v>13</v>
      </c>
      <c r="X2373" s="11">
        <f t="shared" si="347"/>
        <v>1</v>
      </c>
      <c r="Y2373" s="11">
        <f t="shared" si="348"/>
        <v>241</v>
      </c>
      <c r="Z2373" s="12" t="str">
        <f t="shared" si="349"/>
        <v>Rudder</v>
      </c>
      <c r="AI2373" s="17"/>
      <c r="AJ2373" s="18"/>
      <c r="AK2373" s="19"/>
      <c r="AQ2373" s="37"/>
      <c r="AR2373" s="34"/>
      <c r="AS2373" s="34"/>
      <c r="AT2373" s="34"/>
      <c r="AU2373" s="34"/>
      <c r="AV2373" s="34"/>
      <c r="AW2373" s="34"/>
      <c r="AX2373" s="222">
        <v>127245</v>
      </c>
      <c r="AY2373" s="6">
        <v>1</v>
      </c>
      <c r="AZ2373" s="6">
        <v>241</v>
      </c>
      <c r="BA2373" s="87" t="s">
        <v>2696</v>
      </c>
      <c r="BB2373" s="39" t="s">
        <v>3003</v>
      </c>
      <c r="BC2373" s="84" t="s">
        <v>2691</v>
      </c>
      <c r="BL2373" s="42" t="s">
        <v>2698</v>
      </c>
      <c r="BM2373" s="43" t="s">
        <v>2688</v>
      </c>
      <c r="BO2373" s="17">
        <v>61914</v>
      </c>
      <c r="BP2373" s="18" t="s">
        <v>1688</v>
      </c>
    </row>
    <row r="2374" spans="1:68" ht="15" customHeight="1" thickBot="1" x14ac:dyDescent="0.35">
      <c r="A2374" s="116">
        <v>2372</v>
      </c>
      <c r="H2374" t="s">
        <v>2621</v>
      </c>
      <c r="I2374" s="244">
        <v>8</v>
      </c>
      <c r="J2374" s="244">
        <v>40</v>
      </c>
      <c r="K2374" s="244" t="s">
        <v>2519</v>
      </c>
      <c r="L2374" s="244" t="s">
        <v>2506</v>
      </c>
      <c r="M2374" s="244">
        <v>0</v>
      </c>
      <c r="N2374" s="244">
        <v>0</v>
      </c>
      <c r="O2374" s="244" t="s">
        <v>2474</v>
      </c>
      <c r="P2374" s="244" t="s">
        <v>2483</v>
      </c>
      <c r="Q2374" s="244" t="s">
        <v>2520</v>
      </c>
      <c r="R2374" s="6">
        <f t="shared" si="341"/>
        <v>2</v>
      </c>
      <c r="S2374" s="6">
        <f t="shared" si="342"/>
        <v>1</v>
      </c>
      <c r="T2374" s="7">
        <f t="shared" si="343"/>
        <v>127250</v>
      </c>
      <c r="U2374" s="121" t="str">
        <f t="shared" si="344"/>
        <v>1F112</v>
      </c>
      <c r="V2374" s="10">
        <f t="shared" si="345"/>
        <v>241</v>
      </c>
      <c r="W2374" s="10">
        <f t="shared" si="346"/>
        <v>18</v>
      </c>
      <c r="X2374" s="11">
        <f t="shared" si="347"/>
        <v>1</v>
      </c>
      <c r="Y2374" s="11">
        <f t="shared" si="348"/>
        <v>241</v>
      </c>
      <c r="Z2374" s="12" t="str">
        <f t="shared" si="349"/>
        <v>Vessel Heading</v>
      </c>
      <c r="AI2374" s="17"/>
      <c r="AJ2374" s="18"/>
      <c r="AK2374" s="19"/>
      <c r="AL2374" s="21"/>
      <c r="AM2374" s="21"/>
      <c r="AN2374" s="21"/>
      <c r="AO2374" s="21"/>
      <c r="AP2374" s="20"/>
      <c r="AQ2374" s="22"/>
      <c r="AR2374" s="20"/>
      <c r="AS2374" s="20"/>
      <c r="AT2374" s="20"/>
      <c r="AU2374" s="20"/>
      <c r="AV2374" s="20"/>
      <c r="AW2374" s="20"/>
      <c r="AX2374" s="221">
        <v>127250</v>
      </c>
      <c r="AY2374" s="6">
        <v>1</v>
      </c>
      <c r="AZ2374" s="6">
        <v>241</v>
      </c>
      <c r="BA2374" s="87" t="s">
        <v>18</v>
      </c>
      <c r="BB2374" s="39" t="s">
        <v>2462</v>
      </c>
      <c r="BC2374" s="84" t="s">
        <v>2691</v>
      </c>
      <c r="BL2374" s="42" t="s">
        <v>2698</v>
      </c>
      <c r="BM2374" s="43" t="s">
        <v>2688</v>
      </c>
      <c r="BO2374" s="17">
        <v>61915</v>
      </c>
      <c r="BP2374" s="18" t="s">
        <v>1689</v>
      </c>
    </row>
    <row r="2375" spans="1:68" ht="15" customHeight="1" thickBot="1" x14ac:dyDescent="0.35">
      <c r="A2375" s="116">
        <v>2373</v>
      </c>
      <c r="H2375" t="s">
        <v>2622</v>
      </c>
      <c r="I2375" s="244">
        <v>8</v>
      </c>
      <c r="J2375" s="244">
        <v>40</v>
      </c>
      <c r="K2375" s="244">
        <v>0</v>
      </c>
      <c r="L2375" s="244" t="s">
        <v>2563</v>
      </c>
      <c r="M2375" s="244" t="s">
        <v>2520</v>
      </c>
      <c r="N2375" s="244">
        <v>5</v>
      </c>
      <c r="O2375" s="244" t="s">
        <v>2474</v>
      </c>
      <c r="P2375" s="244" t="s">
        <v>2474</v>
      </c>
      <c r="Q2375" s="244" t="s">
        <v>2474</v>
      </c>
      <c r="R2375" s="6">
        <f t="shared" si="341"/>
        <v>2</v>
      </c>
      <c r="S2375" s="6">
        <f t="shared" si="342"/>
        <v>1</v>
      </c>
      <c r="T2375" s="7">
        <f t="shared" si="343"/>
        <v>127251</v>
      </c>
      <c r="U2375" s="121" t="str">
        <f t="shared" si="344"/>
        <v>1F113</v>
      </c>
      <c r="V2375" s="10">
        <f t="shared" si="345"/>
        <v>241</v>
      </c>
      <c r="W2375" s="10">
        <f t="shared" si="346"/>
        <v>19</v>
      </c>
      <c r="X2375" s="11">
        <f t="shared" si="347"/>
        <v>1</v>
      </c>
      <c r="Y2375" s="11">
        <f t="shared" si="348"/>
        <v>241</v>
      </c>
      <c r="Z2375" s="12" t="str">
        <f t="shared" si="349"/>
        <v>Rate of Turn</v>
      </c>
      <c r="AI2375" s="17"/>
      <c r="AJ2375" s="18"/>
      <c r="AK2375" s="19"/>
      <c r="AQ2375" s="37"/>
      <c r="AR2375" s="34"/>
      <c r="AS2375" s="34"/>
      <c r="AT2375" s="34"/>
      <c r="AU2375" s="34"/>
      <c r="AV2375" s="34"/>
      <c r="AW2375" s="34"/>
      <c r="AX2375" s="222">
        <v>127251</v>
      </c>
      <c r="AY2375" s="6">
        <v>1</v>
      </c>
      <c r="AZ2375" s="6">
        <v>241</v>
      </c>
      <c r="BA2375" s="87" t="s">
        <v>2699</v>
      </c>
      <c r="BB2375" s="39" t="s">
        <v>2700</v>
      </c>
      <c r="BC2375" s="84" t="s">
        <v>2691</v>
      </c>
      <c r="BL2375" s="42" t="s">
        <v>2698</v>
      </c>
      <c r="BM2375" s="43" t="s">
        <v>2688</v>
      </c>
      <c r="BO2375" s="17">
        <v>61916</v>
      </c>
      <c r="BP2375" s="18" t="s">
        <v>1690</v>
      </c>
    </row>
    <row r="2376" spans="1:68" ht="15" customHeight="1" thickBot="1" x14ac:dyDescent="0.35">
      <c r="A2376" s="116">
        <v>2374</v>
      </c>
      <c r="H2376" t="s">
        <v>2623</v>
      </c>
      <c r="I2376" s="244">
        <v>8</v>
      </c>
      <c r="J2376" s="244">
        <v>40</v>
      </c>
      <c r="K2376" s="244" t="s">
        <v>2559</v>
      </c>
      <c r="L2376" s="244">
        <v>2</v>
      </c>
      <c r="M2376" s="244">
        <v>9</v>
      </c>
      <c r="N2376" s="244">
        <v>89</v>
      </c>
      <c r="O2376" s="244" t="s">
        <v>2515</v>
      </c>
      <c r="P2376" s="244" t="s">
        <v>2474</v>
      </c>
      <c r="Q2376" s="244" t="s">
        <v>2474</v>
      </c>
      <c r="R2376" s="6">
        <f t="shared" si="341"/>
        <v>2</v>
      </c>
      <c r="S2376" s="6">
        <f t="shared" si="342"/>
        <v>1</v>
      </c>
      <c r="T2376" s="7">
        <f t="shared" si="343"/>
        <v>130306</v>
      </c>
      <c r="U2376" s="121" t="str">
        <f t="shared" si="344"/>
        <v>1FD02</v>
      </c>
      <c r="V2376" s="10">
        <f t="shared" si="345"/>
        <v>253</v>
      </c>
      <c r="W2376" s="10">
        <f t="shared" si="346"/>
        <v>2</v>
      </c>
      <c r="X2376" s="11">
        <f t="shared" si="347"/>
        <v>1</v>
      </c>
      <c r="Y2376" s="11">
        <f t="shared" si="348"/>
        <v>253</v>
      </c>
      <c r="Z2376" s="12" t="str">
        <f t="shared" si="349"/>
        <v>Wind Data</v>
      </c>
      <c r="AI2376" s="17"/>
      <c r="AJ2376" s="18"/>
      <c r="AK2376" s="19"/>
      <c r="AL2376" s="21"/>
      <c r="AM2376" s="21"/>
      <c r="AN2376" s="21"/>
      <c r="AO2376" s="21"/>
      <c r="AP2376" s="20"/>
      <c r="AQ2376" s="22"/>
      <c r="AR2376" s="20"/>
      <c r="AS2376" s="20"/>
      <c r="AT2376" s="20"/>
      <c r="AU2376" s="20"/>
      <c r="AV2376" s="20"/>
      <c r="AW2376" s="20"/>
      <c r="AX2376" s="221">
        <v>130306</v>
      </c>
      <c r="AY2376" s="6">
        <v>1</v>
      </c>
      <c r="AZ2376" s="6">
        <v>253</v>
      </c>
      <c r="BA2376" s="87" t="s">
        <v>2701</v>
      </c>
      <c r="BB2376" s="39" t="s">
        <v>3164</v>
      </c>
      <c r="BC2376" s="84" t="s">
        <v>2349</v>
      </c>
      <c r="BD2376" s="38" t="s">
        <v>2702</v>
      </c>
      <c r="BE2376" s="39" t="s">
        <v>3042</v>
      </c>
      <c r="BF2376" s="90" t="s">
        <v>2691</v>
      </c>
      <c r="BJ2376" s="47" t="s">
        <v>2703</v>
      </c>
      <c r="BL2376" s="42" t="s">
        <v>2698</v>
      </c>
      <c r="BM2376" s="43" t="s">
        <v>2688</v>
      </c>
      <c r="BO2376" s="17">
        <v>61917</v>
      </c>
      <c r="BP2376" s="18" t="s">
        <v>1691</v>
      </c>
    </row>
    <row r="2377" spans="1:68" ht="15" customHeight="1" thickBot="1" x14ac:dyDescent="0.35">
      <c r="A2377" s="116">
        <v>2375</v>
      </c>
      <c r="H2377" t="s">
        <v>3085</v>
      </c>
      <c r="I2377" s="244">
        <v>3</v>
      </c>
      <c r="J2377" s="244">
        <v>0</v>
      </c>
      <c r="K2377" s="244" t="s">
        <v>2548</v>
      </c>
      <c r="L2377" s="244">
        <v>1</v>
      </c>
      <c r="M2377" s="244"/>
      <c r="N2377" s="244"/>
      <c r="O2377" s="244"/>
      <c r="P2377" s="244"/>
      <c r="Q2377" s="244"/>
      <c r="R2377" s="6">
        <f t="shared" si="341"/>
        <v>6</v>
      </c>
      <c r="S2377" s="6">
        <f t="shared" si="342"/>
        <v>0</v>
      </c>
      <c r="T2377" s="7">
        <f t="shared" si="343"/>
        <v>59904</v>
      </c>
      <c r="U2377" s="121" t="str">
        <f t="shared" si="344"/>
        <v>EA00</v>
      </c>
      <c r="V2377" s="10">
        <f t="shared" si="345"/>
        <v>234</v>
      </c>
      <c r="W2377" s="10">
        <f t="shared" si="346"/>
        <v>4</v>
      </c>
      <c r="X2377" s="11">
        <f t="shared" si="347"/>
        <v>1</v>
      </c>
      <c r="Y2377" s="11">
        <f t="shared" si="348"/>
        <v>4</v>
      </c>
      <c r="Z2377" s="12" t="str">
        <f t="shared" si="349"/>
        <v>Request</v>
      </c>
      <c r="AI2377" s="17"/>
      <c r="AJ2377" s="18"/>
      <c r="AK2377" s="19"/>
      <c r="AQ2377" s="37"/>
      <c r="AR2377" s="34"/>
      <c r="AS2377" s="34"/>
      <c r="AT2377" s="34"/>
      <c r="AU2377" s="34"/>
      <c r="AV2377" s="34"/>
      <c r="AW2377" s="34"/>
      <c r="AX2377" s="222">
        <v>59904</v>
      </c>
      <c r="AY2377" s="6">
        <v>1</v>
      </c>
      <c r="AZ2377" s="6">
        <v>4</v>
      </c>
      <c r="BA2377" s="87" t="s">
        <v>2987</v>
      </c>
      <c r="BB2377" s="39" t="s">
        <v>2924</v>
      </c>
      <c r="BC2377" s="84" t="s">
        <v>4</v>
      </c>
      <c r="BL2377" s="42" t="s">
        <v>2698</v>
      </c>
      <c r="BM2377" s="43" t="s">
        <v>2818</v>
      </c>
      <c r="BO2377" s="17">
        <v>61918</v>
      </c>
      <c r="BP2377" s="18" t="s">
        <v>1692</v>
      </c>
    </row>
    <row r="2378" spans="1:68" ht="15" customHeight="1" thickBot="1" x14ac:dyDescent="0.35">
      <c r="A2378" s="116">
        <v>2376</v>
      </c>
      <c r="H2378" t="s">
        <v>3087</v>
      </c>
      <c r="I2378" s="244">
        <v>8</v>
      </c>
      <c r="J2378" s="244" t="s">
        <v>2500</v>
      </c>
      <c r="K2378" s="244">
        <v>91</v>
      </c>
      <c r="L2378" s="244">
        <v>0</v>
      </c>
      <c r="M2378" s="244">
        <v>0</v>
      </c>
      <c r="N2378" s="244" t="s">
        <v>2635</v>
      </c>
      <c r="O2378" s="244">
        <v>0</v>
      </c>
      <c r="P2378" s="244">
        <v>0</v>
      </c>
      <c r="Q2378" s="244" t="s">
        <v>2549</v>
      </c>
      <c r="R2378" s="6">
        <f t="shared" si="341"/>
        <v>6</v>
      </c>
      <c r="S2378" s="6">
        <f t="shared" si="342"/>
        <v>1</v>
      </c>
      <c r="T2378" s="7">
        <f t="shared" si="343"/>
        <v>126464</v>
      </c>
      <c r="U2378" s="121" t="str">
        <f t="shared" si="344"/>
        <v>1EE00</v>
      </c>
      <c r="V2378" s="10">
        <f t="shared" si="345"/>
        <v>238</v>
      </c>
      <c r="W2378" s="10">
        <f t="shared" si="346"/>
        <v>1</v>
      </c>
      <c r="X2378" s="11">
        <f t="shared" si="347"/>
        <v>4</v>
      </c>
      <c r="Y2378" s="11">
        <f t="shared" si="348"/>
        <v>1</v>
      </c>
      <c r="Z2378" s="12" t="str">
        <f t="shared" si="349"/>
        <v>PGN List - Transmit/Receive PGN's group function</v>
      </c>
      <c r="AI2378" s="17"/>
      <c r="AJ2378" s="18"/>
      <c r="AK2378" s="19"/>
      <c r="AL2378" s="21"/>
      <c r="AM2378" s="21"/>
      <c r="AN2378" s="21"/>
      <c r="AO2378" s="21"/>
      <c r="AP2378" s="20"/>
      <c r="AQ2378" s="22"/>
      <c r="AR2378" s="20"/>
      <c r="AS2378" s="20"/>
      <c r="AT2378" s="20"/>
      <c r="AU2378" s="20"/>
      <c r="AV2378" s="20"/>
      <c r="AW2378" s="20"/>
      <c r="AX2378" s="221">
        <v>126464</v>
      </c>
      <c r="AY2378" s="6">
        <v>4</v>
      </c>
      <c r="AZ2378" s="6">
        <v>1</v>
      </c>
      <c r="BA2378" s="87" t="s">
        <v>2925</v>
      </c>
      <c r="BB2378" s="39" t="s">
        <v>2709</v>
      </c>
      <c r="BC2378" s="84" t="s">
        <v>2710</v>
      </c>
      <c r="BL2378" s="42" t="s">
        <v>2819</v>
      </c>
      <c r="BM2378" s="43" t="s">
        <v>2821</v>
      </c>
      <c r="BO2378" s="17">
        <v>62041</v>
      </c>
      <c r="BP2378" s="18" t="s">
        <v>1811</v>
      </c>
    </row>
    <row r="2379" spans="1:68" ht="15" customHeight="1" thickBot="1" x14ac:dyDescent="0.35">
      <c r="A2379" s="116">
        <v>2377</v>
      </c>
      <c r="H2379" t="s">
        <v>3087</v>
      </c>
      <c r="I2379" s="244">
        <v>8</v>
      </c>
      <c r="J2379" s="244" t="s">
        <v>2502</v>
      </c>
      <c r="K2379" s="244">
        <v>0</v>
      </c>
      <c r="L2379" s="244">
        <v>0</v>
      </c>
      <c r="M2379" s="244" t="s">
        <v>2550</v>
      </c>
      <c r="N2379" s="244">
        <v>0</v>
      </c>
      <c r="O2379" s="244">
        <v>0</v>
      </c>
      <c r="P2379" s="244" t="s">
        <v>2551</v>
      </c>
      <c r="Q2379" s="244">
        <v>0</v>
      </c>
      <c r="R2379" s="6">
        <f t="shared" si="341"/>
        <v>6</v>
      </c>
      <c r="S2379" s="6">
        <f t="shared" si="342"/>
        <v>1</v>
      </c>
      <c r="T2379" s="7">
        <f t="shared" si="343"/>
        <v>126464</v>
      </c>
      <c r="U2379" s="121" t="str">
        <f t="shared" si="344"/>
        <v>1EE00</v>
      </c>
      <c r="V2379" s="10">
        <f t="shared" si="345"/>
        <v>238</v>
      </c>
      <c r="W2379" s="10">
        <f t="shared" si="346"/>
        <v>1</v>
      </c>
      <c r="X2379" s="11">
        <f t="shared" si="347"/>
        <v>4</v>
      </c>
      <c r="Y2379" s="11">
        <f t="shared" si="348"/>
        <v>1</v>
      </c>
      <c r="Z2379" s="12" t="str">
        <f t="shared" si="349"/>
        <v>PGN List - Transmit/Receive PGN's group function</v>
      </c>
      <c r="AI2379" s="17"/>
      <c r="AJ2379" s="18"/>
      <c r="AK2379" s="19"/>
      <c r="AQ2379" s="37"/>
      <c r="AR2379" s="34"/>
      <c r="AS2379" s="34"/>
      <c r="AT2379" s="34"/>
      <c r="AU2379" s="34"/>
      <c r="AV2379" s="34"/>
      <c r="AW2379" s="34"/>
      <c r="AX2379" s="222">
        <v>126464</v>
      </c>
      <c r="AY2379" s="6">
        <v>4</v>
      </c>
      <c r="AZ2379" s="6">
        <v>1</v>
      </c>
      <c r="BA2379" s="87" t="s">
        <v>2926</v>
      </c>
      <c r="BB2379" s="39" t="s">
        <v>2352</v>
      </c>
      <c r="BC2379" s="84" t="s">
        <v>2710</v>
      </c>
      <c r="BD2379" s="38" t="s">
        <v>2932</v>
      </c>
      <c r="BE2379" s="39" t="s">
        <v>2964</v>
      </c>
      <c r="BF2379" s="90" t="s">
        <v>4</v>
      </c>
      <c r="BL2379" s="42" t="s">
        <v>2819</v>
      </c>
      <c r="BM2379" s="43" t="s">
        <v>2821</v>
      </c>
      <c r="BO2379" s="17">
        <v>62042</v>
      </c>
      <c r="BP2379" s="18" t="s">
        <v>1812</v>
      </c>
    </row>
    <row r="2380" spans="1:68" ht="15" customHeight="1" thickBot="1" x14ac:dyDescent="0.35">
      <c r="A2380" s="116">
        <v>2378</v>
      </c>
      <c r="H2380" t="s">
        <v>3087</v>
      </c>
      <c r="I2380" s="244">
        <v>8</v>
      </c>
      <c r="J2380" s="244" t="s">
        <v>2504</v>
      </c>
      <c r="K2380" s="244">
        <v>0</v>
      </c>
      <c r="L2380" s="244" t="s">
        <v>2548</v>
      </c>
      <c r="M2380" s="244">
        <v>0</v>
      </c>
      <c r="N2380" s="244" t="s">
        <v>2658</v>
      </c>
      <c r="O2380" s="244" t="s">
        <v>2552</v>
      </c>
      <c r="P2380" s="244">
        <v>0</v>
      </c>
      <c r="Q2380" s="244">
        <v>32</v>
      </c>
      <c r="R2380" s="6">
        <f t="shared" si="341"/>
        <v>6</v>
      </c>
      <c r="S2380" s="6">
        <f t="shared" si="342"/>
        <v>1</v>
      </c>
      <c r="T2380" s="7">
        <f t="shared" si="343"/>
        <v>126464</v>
      </c>
      <c r="U2380" s="121" t="str">
        <f t="shared" si="344"/>
        <v>1EE00</v>
      </c>
      <c r="V2380" s="10">
        <f t="shared" si="345"/>
        <v>238</v>
      </c>
      <c r="W2380" s="10">
        <f t="shared" si="346"/>
        <v>1</v>
      </c>
      <c r="X2380" s="11">
        <f t="shared" si="347"/>
        <v>4</v>
      </c>
      <c r="Y2380" s="11">
        <f t="shared" si="348"/>
        <v>1</v>
      </c>
      <c r="Z2380" s="12" t="str">
        <f t="shared" si="349"/>
        <v>PGN List - Transmit/Receive PGN's group function</v>
      </c>
      <c r="AI2380" s="17"/>
      <c r="AJ2380" s="18"/>
      <c r="AK2380" s="19"/>
      <c r="AL2380" s="21"/>
      <c r="AM2380" s="21"/>
      <c r="AN2380" s="21"/>
      <c r="AO2380" s="21"/>
      <c r="AP2380" s="20"/>
      <c r="AQ2380" s="22"/>
      <c r="AR2380" s="20"/>
      <c r="AS2380" s="20"/>
      <c r="AT2380" s="20"/>
      <c r="AU2380" s="20"/>
      <c r="AV2380" s="20"/>
      <c r="AW2380" s="20"/>
      <c r="AX2380" s="221">
        <v>126464</v>
      </c>
      <c r="AY2380" s="6">
        <v>4</v>
      </c>
      <c r="AZ2380" s="6">
        <v>1</v>
      </c>
      <c r="BA2380" s="87" t="s">
        <v>2954</v>
      </c>
      <c r="BB2380" s="39" t="s">
        <v>2411</v>
      </c>
      <c r="BC2380" s="84" t="s">
        <v>2710</v>
      </c>
      <c r="BG2380" s="58" t="s">
        <v>2932</v>
      </c>
      <c r="BH2380" s="24" t="s">
        <v>2955</v>
      </c>
      <c r="BI2380" s="6" t="s">
        <v>4</v>
      </c>
      <c r="BL2380" s="42" t="s">
        <v>2819</v>
      </c>
      <c r="BM2380" s="43" t="s">
        <v>2821</v>
      </c>
      <c r="BO2380" s="17">
        <v>62043</v>
      </c>
      <c r="BP2380" s="18" t="s">
        <v>1813</v>
      </c>
    </row>
    <row r="2381" spans="1:68" ht="15" customHeight="1" thickBot="1" x14ac:dyDescent="0.35">
      <c r="A2381" s="116">
        <v>2379</v>
      </c>
      <c r="H2381" t="s">
        <v>3087</v>
      </c>
      <c r="I2381" s="244">
        <v>8</v>
      </c>
      <c r="J2381" s="244" t="s">
        <v>2506</v>
      </c>
      <c r="K2381" s="244" t="s">
        <v>2474</v>
      </c>
      <c r="L2381" s="244">
        <v>0</v>
      </c>
      <c r="M2381" s="244">
        <v>0</v>
      </c>
      <c r="N2381" s="244" t="s">
        <v>2553</v>
      </c>
      <c r="O2381" s="244">
        <v>1</v>
      </c>
      <c r="P2381" s="244">
        <v>0</v>
      </c>
      <c r="Q2381" s="244" t="s">
        <v>2548</v>
      </c>
      <c r="R2381" s="6">
        <f t="shared" si="341"/>
        <v>6</v>
      </c>
      <c r="S2381" s="6">
        <f t="shared" si="342"/>
        <v>1</v>
      </c>
      <c r="T2381" s="7">
        <f t="shared" si="343"/>
        <v>126464</v>
      </c>
      <c r="U2381" s="121" t="str">
        <f t="shared" si="344"/>
        <v>1EE00</v>
      </c>
      <c r="V2381" s="10">
        <f t="shared" si="345"/>
        <v>238</v>
      </c>
      <c r="W2381" s="10">
        <f t="shared" si="346"/>
        <v>1</v>
      </c>
      <c r="X2381" s="11">
        <f t="shared" si="347"/>
        <v>4</v>
      </c>
      <c r="Y2381" s="11">
        <f t="shared" si="348"/>
        <v>1</v>
      </c>
      <c r="Z2381" s="12" t="str">
        <f t="shared" si="349"/>
        <v>PGN List - Transmit/Receive PGN's group function</v>
      </c>
      <c r="AI2381" s="17"/>
      <c r="AJ2381" s="18"/>
      <c r="AK2381" s="19"/>
      <c r="AQ2381" s="37"/>
      <c r="AR2381" s="34"/>
      <c r="AS2381" s="34"/>
      <c r="AT2381" s="34"/>
      <c r="AU2381" s="34"/>
      <c r="AV2381" s="34"/>
      <c r="AW2381" s="34"/>
      <c r="AX2381" s="222">
        <v>126464</v>
      </c>
      <c r="AY2381" s="6">
        <v>4</v>
      </c>
      <c r="AZ2381" s="6">
        <v>1</v>
      </c>
      <c r="BA2381" s="87" t="s">
        <v>2927</v>
      </c>
      <c r="BB2381" s="39" t="s">
        <v>2412</v>
      </c>
      <c r="BC2381" s="84" t="s">
        <v>2710</v>
      </c>
      <c r="BL2381" s="42" t="s">
        <v>2819</v>
      </c>
      <c r="BM2381" s="43" t="s">
        <v>2821</v>
      </c>
      <c r="BO2381" s="17">
        <v>62044</v>
      </c>
      <c r="BP2381" s="18" t="s">
        <v>1814</v>
      </c>
    </row>
    <row r="2382" spans="1:68" ht="15" customHeight="1" thickBot="1" x14ac:dyDescent="0.35">
      <c r="A2382" s="116">
        <v>2380</v>
      </c>
      <c r="H2382" t="s">
        <v>3087</v>
      </c>
      <c r="I2382" s="244">
        <v>8</v>
      </c>
      <c r="J2382" s="244" t="s">
        <v>2507</v>
      </c>
      <c r="K2382" s="244">
        <v>1</v>
      </c>
      <c r="L2382" s="244">
        <v>0</v>
      </c>
      <c r="M2382" s="244" t="s">
        <v>2653</v>
      </c>
      <c r="N2382" s="244">
        <v>1</v>
      </c>
      <c r="O2382" s="244">
        <v>10</v>
      </c>
      <c r="P2382" s="244" t="s">
        <v>2528</v>
      </c>
      <c r="Q2382" s="244">
        <v>1</v>
      </c>
      <c r="R2382" s="6">
        <f t="shared" si="341"/>
        <v>6</v>
      </c>
      <c r="S2382" s="6">
        <f t="shared" si="342"/>
        <v>1</v>
      </c>
      <c r="T2382" s="7">
        <f t="shared" si="343"/>
        <v>126464</v>
      </c>
      <c r="U2382" s="121" t="str">
        <f t="shared" si="344"/>
        <v>1EE00</v>
      </c>
      <c r="V2382" s="10">
        <f t="shared" si="345"/>
        <v>238</v>
      </c>
      <c r="W2382" s="10">
        <f t="shared" si="346"/>
        <v>1</v>
      </c>
      <c r="X2382" s="11">
        <f t="shared" si="347"/>
        <v>4</v>
      </c>
      <c r="Y2382" s="11">
        <f t="shared" si="348"/>
        <v>1</v>
      </c>
      <c r="Z2382" s="12" t="str">
        <f t="shared" si="349"/>
        <v>PGN List - Transmit/Receive PGN's group function</v>
      </c>
      <c r="AI2382" s="17"/>
      <c r="AJ2382" s="18"/>
      <c r="AK2382" s="19"/>
      <c r="AL2382" s="21"/>
      <c r="AM2382" s="21"/>
      <c r="AN2382" s="21"/>
      <c r="AO2382" s="21"/>
      <c r="AP2382" s="20"/>
      <c r="AQ2382" s="22"/>
      <c r="AR2382" s="20"/>
      <c r="AS2382" s="20"/>
      <c r="AT2382" s="20"/>
      <c r="AU2382" s="20"/>
      <c r="AV2382" s="20"/>
      <c r="AW2382" s="20"/>
      <c r="AX2382" s="221">
        <v>126464</v>
      </c>
      <c r="AY2382" s="6">
        <v>4</v>
      </c>
      <c r="AZ2382" s="6">
        <v>1</v>
      </c>
      <c r="BA2382" s="87" t="s">
        <v>2928</v>
      </c>
      <c r="BB2382" s="39" t="s">
        <v>2413</v>
      </c>
      <c r="BC2382" s="84" t="s">
        <v>2710</v>
      </c>
      <c r="BD2382" s="38" t="s">
        <v>2932</v>
      </c>
      <c r="BE2382" s="39" t="s">
        <v>2953</v>
      </c>
      <c r="BF2382" s="90" t="s">
        <v>4</v>
      </c>
      <c r="BJ2382" s="47" t="s">
        <v>2929</v>
      </c>
      <c r="BL2382" s="42" t="s">
        <v>2819</v>
      </c>
      <c r="BM2382" s="43" t="s">
        <v>2821</v>
      </c>
      <c r="BO2382" s="17">
        <v>62045</v>
      </c>
      <c r="BP2382" s="18" t="s">
        <v>1815</v>
      </c>
    </row>
    <row r="2383" spans="1:68" ht="15" customHeight="1" thickBot="1" x14ac:dyDescent="0.35">
      <c r="A2383" s="116">
        <v>2381</v>
      </c>
      <c r="H2383" t="s">
        <v>3087</v>
      </c>
      <c r="I2383" s="244">
        <v>8</v>
      </c>
      <c r="J2383" s="244" t="s">
        <v>2508</v>
      </c>
      <c r="K2383" s="244">
        <v>11</v>
      </c>
      <c r="L2383" s="244" t="s">
        <v>2528</v>
      </c>
      <c r="M2383" s="244">
        <v>1</v>
      </c>
      <c r="N2383" s="244">
        <v>14</v>
      </c>
      <c r="O2383" s="244" t="s">
        <v>2528</v>
      </c>
      <c r="P2383" s="244">
        <v>1</v>
      </c>
      <c r="Q2383" s="244">
        <v>16</v>
      </c>
      <c r="R2383" s="6">
        <f t="shared" ref="R2383:R2446" si="350">_xlfn.BITRSHIFT(_xlfn.BITAND(HEX2DEC(H2383),HEX2DEC("1C000000")),26)</f>
        <v>6</v>
      </c>
      <c r="S2383" s="6">
        <f t="shared" ref="S2383:S2446" si="351">_xlfn.BITRSHIFT(_xlfn.BITAND(HEX2DEC(H2383),HEX2DEC("01000000")),24)</f>
        <v>1</v>
      </c>
      <c r="T2383" s="7">
        <f t="shared" ref="T2383:T2446" si="352">IF(_xlfn.BITRSHIFT(_xlfn.BITAND(HEX2DEC(H2383),HEX2DEC("0FF0000")),16)&lt;240,_xlfn.BITRSHIFT(_xlfn.BITAND(HEX2DEC(H2383),HEX2DEC("1FF0000")),8),_xlfn.BITRSHIFT(_xlfn.BITAND(HEX2DEC(H2383),HEX2DEC("1FFFF00")),8))</f>
        <v>126464</v>
      </c>
      <c r="U2383" s="121" t="str">
        <f t="shared" ref="U2383:U2446" si="353">DEC2HEX(T2383)</f>
        <v>1EE00</v>
      </c>
      <c r="V2383" s="10">
        <f t="shared" ref="V2383:V2446" si="354">_xlfn.BITRSHIFT(_xlfn.BITAND(HEX2DEC(H2383),HEX2DEC("0FF0000")),16)</f>
        <v>238</v>
      </c>
      <c r="W2383" s="10">
        <f t="shared" ref="W2383:W2446" si="355">_xlfn.BITRSHIFT(_xlfn.BITAND(HEX2DEC(H2383),HEX2DEC("FF00")),8)</f>
        <v>1</v>
      </c>
      <c r="X2383" s="11">
        <f t="shared" ref="X2383:X2446" si="356">_xlfn.BITAND(HEX2DEC(H2383),HEX2DEC("00000FF"))</f>
        <v>4</v>
      </c>
      <c r="Y2383" s="11">
        <f t="shared" ref="Y2383:Y2446" si="357">IF(_xlfn.BITRSHIFT(_xlfn.BITAND(HEX2DEC(H2383),HEX2DEC("0FF0000")),16)&lt;240,_xlfn.BITRSHIFT(_xlfn.BITAND(HEX2DEC(H2383),HEX2DEC("0FF00")),8),_xlfn.BITRSHIFT(_xlfn.BITAND(HEX2DEC(H2383),HEX2DEC("0FF0000")),16))</f>
        <v>1</v>
      </c>
      <c r="Z2383" s="12" t="str">
        <f t="shared" ref="Z2383:Z2446" si="358">VLOOKUP(T2383,BO:BP,2,FALSE)</f>
        <v>PGN List - Transmit/Receive PGN's group function</v>
      </c>
      <c r="AI2383" s="17"/>
      <c r="AJ2383" s="18"/>
      <c r="AK2383" s="19"/>
      <c r="AQ2383" s="37"/>
      <c r="AR2383" s="34"/>
      <c r="AS2383" s="34"/>
      <c r="AT2383" s="34"/>
      <c r="AU2383" s="34"/>
      <c r="AV2383" s="34"/>
      <c r="AW2383" s="34"/>
      <c r="AX2383" s="222">
        <v>126464</v>
      </c>
      <c r="AY2383" s="6">
        <v>4</v>
      </c>
      <c r="AZ2383" s="6">
        <v>1</v>
      </c>
      <c r="BA2383" s="87" t="s">
        <v>2941</v>
      </c>
      <c r="BB2383" s="39" t="s">
        <v>2415</v>
      </c>
      <c r="BC2383" s="84" t="s">
        <v>2710</v>
      </c>
      <c r="BD2383" s="38" t="s">
        <v>2932</v>
      </c>
      <c r="BE2383" s="39" t="s">
        <v>2965</v>
      </c>
      <c r="BF2383" s="90" t="s">
        <v>4</v>
      </c>
      <c r="BG2383" s="58" t="s">
        <v>2932</v>
      </c>
      <c r="BH2383" s="24" t="s">
        <v>2694</v>
      </c>
      <c r="BI2383" s="6" t="s">
        <v>4</v>
      </c>
      <c r="BL2383" s="42" t="s">
        <v>2819</v>
      </c>
      <c r="BM2383" s="43" t="s">
        <v>2821</v>
      </c>
      <c r="BO2383" s="17">
        <v>62046</v>
      </c>
      <c r="BP2383" s="18" t="s">
        <v>1816</v>
      </c>
    </row>
    <row r="2384" spans="1:68" ht="15" customHeight="1" thickBot="1" x14ac:dyDescent="0.35">
      <c r="A2384" s="116">
        <v>2382</v>
      </c>
      <c r="H2384" t="s">
        <v>3087</v>
      </c>
      <c r="I2384" s="244">
        <v>8</v>
      </c>
      <c r="J2384" s="244" t="s">
        <v>2509</v>
      </c>
      <c r="K2384" s="244" t="s">
        <v>2528</v>
      </c>
      <c r="L2384" s="244">
        <v>1</v>
      </c>
      <c r="M2384" s="244" t="s">
        <v>2494</v>
      </c>
      <c r="N2384" s="244" t="s">
        <v>2542</v>
      </c>
      <c r="O2384" s="244">
        <v>1</v>
      </c>
      <c r="P2384" s="244">
        <v>12</v>
      </c>
      <c r="Q2384" s="244" t="s">
        <v>2542</v>
      </c>
      <c r="R2384" s="6">
        <f t="shared" si="350"/>
        <v>6</v>
      </c>
      <c r="S2384" s="6">
        <f t="shared" si="351"/>
        <v>1</v>
      </c>
      <c r="T2384" s="7">
        <f t="shared" si="352"/>
        <v>126464</v>
      </c>
      <c r="U2384" s="121" t="str">
        <f t="shared" si="353"/>
        <v>1EE00</v>
      </c>
      <c r="V2384" s="10">
        <f t="shared" si="354"/>
        <v>238</v>
      </c>
      <c r="W2384" s="10">
        <f t="shared" si="355"/>
        <v>1</v>
      </c>
      <c r="X2384" s="11">
        <f t="shared" si="356"/>
        <v>4</v>
      </c>
      <c r="Y2384" s="11">
        <f t="shared" si="357"/>
        <v>1</v>
      </c>
      <c r="Z2384" s="12" t="str">
        <f t="shared" si="358"/>
        <v>PGN List - Transmit/Receive PGN's group function</v>
      </c>
      <c r="AI2384" s="17"/>
      <c r="AJ2384" s="18"/>
      <c r="AK2384" s="19"/>
      <c r="AL2384" s="21"/>
      <c r="AM2384" s="21"/>
      <c r="AN2384" s="21"/>
      <c r="AO2384" s="21"/>
      <c r="AP2384" s="20"/>
      <c r="AQ2384" s="22"/>
      <c r="AR2384" s="20"/>
      <c r="AS2384" s="20"/>
      <c r="AT2384" s="20"/>
      <c r="AU2384" s="20"/>
      <c r="AV2384" s="20"/>
      <c r="AW2384" s="20"/>
      <c r="AX2384" s="221">
        <v>126464</v>
      </c>
      <c r="AY2384" s="6">
        <v>4</v>
      </c>
      <c r="AZ2384" s="6">
        <v>1</v>
      </c>
      <c r="BA2384" s="87" t="s">
        <v>2930</v>
      </c>
      <c r="BB2384" s="39" t="s">
        <v>2414</v>
      </c>
      <c r="BC2384" s="84" t="s">
        <v>2710</v>
      </c>
      <c r="BG2384" s="58" t="s">
        <v>2932</v>
      </c>
      <c r="BH2384" s="24" t="s">
        <v>2369</v>
      </c>
      <c r="BI2384" s="6" t="s">
        <v>4</v>
      </c>
      <c r="BL2384" s="42" t="s">
        <v>2819</v>
      </c>
      <c r="BM2384" s="43" t="s">
        <v>2821</v>
      </c>
      <c r="BO2384" s="17">
        <v>62047</v>
      </c>
      <c r="BP2384" s="18" t="s">
        <v>1817</v>
      </c>
    </row>
    <row r="2385" spans="1:68" ht="15" customHeight="1" thickBot="1" x14ac:dyDescent="0.35">
      <c r="A2385" s="116">
        <v>2383</v>
      </c>
      <c r="H2385" t="s">
        <v>3087</v>
      </c>
      <c r="I2385" s="244">
        <v>8</v>
      </c>
      <c r="J2385" s="244" t="s">
        <v>2510</v>
      </c>
      <c r="K2385" s="244">
        <v>1</v>
      </c>
      <c r="L2385" s="244">
        <v>13</v>
      </c>
      <c r="M2385" s="244" t="s">
        <v>2542</v>
      </c>
      <c r="N2385" s="244">
        <v>1</v>
      </c>
      <c r="O2385" s="244">
        <v>19</v>
      </c>
      <c r="P2385" s="244" t="s">
        <v>2542</v>
      </c>
      <c r="Q2385" s="244">
        <v>1</v>
      </c>
      <c r="R2385" s="6">
        <f t="shared" si="350"/>
        <v>6</v>
      </c>
      <c r="S2385" s="6">
        <f t="shared" si="351"/>
        <v>1</v>
      </c>
      <c r="T2385" s="7">
        <f t="shared" si="352"/>
        <v>126464</v>
      </c>
      <c r="U2385" s="121" t="str">
        <f t="shared" si="353"/>
        <v>1EE00</v>
      </c>
      <c r="V2385" s="10">
        <f t="shared" si="354"/>
        <v>238</v>
      </c>
      <c r="W2385" s="10">
        <f t="shared" si="355"/>
        <v>1</v>
      </c>
      <c r="X2385" s="11">
        <f t="shared" si="356"/>
        <v>4</v>
      </c>
      <c r="Y2385" s="11">
        <f t="shared" si="357"/>
        <v>1</v>
      </c>
      <c r="Z2385" s="12" t="str">
        <f t="shared" si="358"/>
        <v>PGN List - Transmit/Receive PGN's group function</v>
      </c>
      <c r="AI2385" s="17"/>
      <c r="AJ2385" s="18"/>
      <c r="AK2385" s="19"/>
      <c r="AQ2385" s="37"/>
      <c r="AR2385" s="34"/>
      <c r="AS2385" s="34"/>
      <c r="AT2385" s="34"/>
      <c r="AU2385" s="34"/>
      <c r="AV2385" s="34"/>
      <c r="AW2385" s="34"/>
      <c r="AX2385" s="222">
        <v>126464</v>
      </c>
      <c r="AY2385" s="6">
        <v>4</v>
      </c>
      <c r="AZ2385" s="6">
        <v>1</v>
      </c>
      <c r="BA2385" s="87" t="s">
        <v>2942</v>
      </c>
      <c r="BB2385" s="39" t="s">
        <v>2416</v>
      </c>
      <c r="BC2385" s="84" t="s">
        <v>2710</v>
      </c>
      <c r="BD2385" s="38" t="s">
        <v>2932</v>
      </c>
      <c r="BE2385" s="39" t="s">
        <v>2391</v>
      </c>
      <c r="BF2385" s="90" t="s">
        <v>4</v>
      </c>
      <c r="BG2385" s="58" t="s">
        <v>2932</v>
      </c>
      <c r="BH2385" s="24" t="s">
        <v>2966</v>
      </c>
      <c r="BI2385" s="6" t="s">
        <v>4</v>
      </c>
      <c r="BJ2385" s="47" t="s">
        <v>2967</v>
      </c>
      <c r="BL2385" s="42" t="s">
        <v>2819</v>
      </c>
      <c r="BM2385" s="43" t="s">
        <v>2821</v>
      </c>
      <c r="BO2385" s="17">
        <v>62162</v>
      </c>
      <c r="BP2385" s="18" t="s">
        <v>1932</v>
      </c>
    </row>
    <row r="2386" spans="1:68" ht="15" customHeight="1" thickBot="1" x14ac:dyDescent="0.35">
      <c r="A2386" s="116">
        <v>2384</v>
      </c>
      <c r="H2386" t="s">
        <v>3087</v>
      </c>
      <c r="I2386" s="244">
        <v>8</v>
      </c>
      <c r="J2386" s="244" t="s">
        <v>2514</v>
      </c>
      <c r="K2386" s="244" t="s">
        <v>2554</v>
      </c>
      <c r="L2386" s="244" t="s">
        <v>2542</v>
      </c>
      <c r="M2386" s="244">
        <v>1</v>
      </c>
      <c r="N2386" s="244">
        <v>3</v>
      </c>
      <c r="O2386" s="244" t="s">
        <v>2632</v>
      </c>
      <c r="P2386" s="244">
        <v>1</v>
      </c>
      <c r="Q2386" s="244" t="s">
        <v>2481</v>
      </c>
      <c r="R2386" s="6">
        <f t="shared" si="350"/>
        <v>6</v>
      </c>
      <c r="S2386" s="6">
        <f t="shared" si="351"/>
        <v>1</v>
      </c>
      <c r="T2386" s="7">
        <f t="shared" si="352"/>
        <v>126464</v>
      </c>
      <c r="U2386" s="121" t="str">
        <f t="shared" si="353"/>
        <v>1EE00</v>
      </c>
      <c r="V2386" s="10">
        <f t="shared" si="354"/>
        <v>238</v>
      </c>
      <c r="W2386" s="10">
        <f t="shared" si="355"/>
        <v>1</v>
      </c>
      <c r="X2386" s="11">
        <f t="shared" si="356"/>
        <v>4</v>
      </c>
      <c r="Y2386" s="11">
        <f t="shared" si="357"/>
        <v>1</v>
      </c>
      <c r="Z2386" s="12" t="str">
        <f t="shared" si="358"/>
        <v>PGN List - Transmit/Receive PGN's group function</v>
      </c>
      <c r="AI2386" s="17"/>
      <c r="AJ2386" s="18"/>
      <c r="AK2386" s="19"/>
      <c r="AL2386" s="21"/>
      <c r="AM2386" s="21"/>
      <c r="AN2386" s="21"/>
      <c r="AO2386" s="21"/>
      <c r="AP2386" s="20"/>
      <c r="AQ2386" s="22"/>
      <c r="AR2386" s="20"/>
      <c r="AS2386" s="20"/>
      <c r="AT2386" s="20"/>
      <c r="AU2386" s="20"/>
      <c r="AV2386" s="20"/>
      <c r="AW2386" s="20"/>
      <c r="AX2386" s="221">
        <v>126464</v>
      </c>
      <c r="AY2386" s="6">
        <v>4</v>
      </c>
      <c r="AZ2386" s="6">
        <v>1</v>
      </c>
      <c r="BA2386" s="87" t="s">
        <v>2931</v>
      </c>
      <c r="BB2386" s="39" t="s">
        <v>2417</v>
      </c>
      <c r="BC2386" s="84" t="s">
        <v>2710</v>
      </c>
      <c r="BD2386" s="38" t="s">
        <v>2932</v>
      </c>
      <c r="BE2386" s="39" t="s">
        <v>2933</v>
      </c>
      <c r="BF2386" s="90" t="s">
        <v>4</v>
      </c>
      <c r="BL2386" s="42" t="s">
        <v>2819</v>
      </c>
      <c r="BM2386" s="43" t="s">
        <v>2821</v>
      </c>
      <c r="BO2386" s="17">
        <v>62163</v>
      </c>
      <c r="BP2386" s="18" t="s">
        <v>1933</v>
      </c>
    </row>
    <row r="2387" spans="1:68" ht="15" customHeight="1" thickBot="1" x14ac:dyDescent="0.35">
      <c r="A2387" s="116">
        <v>2385</v>
      </c>
      <c r="H2387" t="s">
        <v>3087</v>
      </c>
      <c r="I2387" s="244">
        <v>8</v>
      </c>
      <c r="J2387" s="244" t="s">
        <v>2555</v>
      </c>
      <c r="K2387" s="244" t="s">
        <v>2632</v>
      </c>
      <c r="L2387" s="244">
        <v>1</v>
      </c>
      <c r="M2387" s="244">
        <v>13</v>
      </c>
      <c r="N2387" s="244" t="s">
        <v>2632</v>
      </c>
      <c r="O2387" s="244">
        <v>1</v>
      </c>
      <c r="P2387" s="244">
        <v>1</v>
      </c>
      <c r="Q2387" s="244" t="s">
        <v>2673</v>
      </c>
      <c r="R2387" s="6">
        <f t="shared" si="350"/>
        <v>6</v>
      </c>
      <c r="S2387" s="6">
        <f t="shared" si="351"/>
        <v>1</v>
      </c>
      <c r="T2387" s="7">
        <f t="shared" si="352"/>
        <v>126464</v>
      </c>
      <c r="U2387" s="121" t="str">
        <f t="shared" si="353"/>
        <v>1EE00</v>
      </c>
      <c r="V2387" s="10">
        <f t="shared" si="354"/>
        <v>238</v>
      </c>
      <c r="W2387" s="10">
        <f t="shared" si="355"/>
        <v>1</v>
      </c>
      <c r="X2387" s="11">
        <f t="shared" si="356"/>
        <v>4</v>
      </c>
      <c r="Y2387" s="11">
        <f t="shared" si="357"/>
        <v>1</v>
      </c>
      <c r="Z2387" s="12" t="str">
        <f t="shared" si="358"/>
        <v>PGN List - Transmit/Receive PGN's group function</v>
      </c>
      <c r="AI2387" s="17"/>
      <c r="AJ2387" s="18"/>
      <c r="AK2387" s="19"/>
      <c r="AQ2387" s="37"/>
      <c r="AR2387" s="34"/>
      <c r="AS2387" s="34"/>
      <c r="AT2387" s="34"/>
      <c r="AU2387" s="34"/>
      <c r="AV2387" s="34"/>
      <c r="AW2387" s="34"/>
      <c r="AX2387" s="222">
        <v>126464</v>
      </c>
      <c r="AY2387" s="6">
        <v>4</v>
      </c>
      <c r="AZ2387" s="6">
        <v>1</v>
      </c>
      <c r="BA2387" s="87" t="s">
        <v>2945</v>
      </c>
      <c r="BB2387" s="39" t="s">
        <v>2712</v>
      </c>
      <c r="BC2387" s="84" t="s">
        <v>2710</v>
      </c>
      <c r="BG2387" s="58" t="s">
        <v>2932</v>
      </c>
      <c r="BH2387" s="24" t="s">
        <v>2968</v>
      </c>
      <c r="BI2387" s="6" t="s">
        <v>4</v>
      </c>
      <c r="BL2387" s="42" t="s">
        <v>2819</v>
      </c>
      <c r="BM2387" s="43" t="s">
        <v>2821</v>
      </c>
      <c r="BO2387" s="17">
        <v>62164</v>
      </c>
      <c r="BP2387" s="18" t="s">
        <v>1934</v>
      </c>
    </row>
    <row r="2388" spans="1:68" ht="15" customHeight="1" thickBot="1" x14ac:dyDescent="0.35">
      <c r="A2388" s="116">
        <v>2386</v>
      </c>
      <c r="H2388" t="s">
        <v>3087</v>
      </c>
      <c r="I2388" s="244">
        <v>8</v>
      </c>
      <c r="J2388" s="244" t="s">
        <v>2556</v>
      </c>
      <c r="K2388" s="244">
        <v>1</v>
      </c>
      <c r="L2388" s="244">
        <v>2</v>
      </c>
      <c r="M2388" s="244" t="s">
        <v>2673</v>
      </c>
      <c r="N2388" s="244">
        <v>1</v>
      </c>
      <c r="O2388" s="244">
        <v>5</v>
      </c>
      <c r="P2388" s="244" t="s">
        <v>2673</v>
      </c>
      <c r="Q2388" s="244">
        <v>1</v>
      </c>
      <c r="R2388" s="6">
        <f t="shared" si="350"/>
        <v>6</v>
      </c>
      <c r="S2388" s="6">
        <f t="shared" si="351"/>
        <v>1</v>
      </c>
      <c r="T2388" s="7">
        <f t="shared" si="352"/>
        <v>126464</v>
      </c>
      <c r="U2388" s="121" t="str">
        <f t="shared" si="353"/>
        <v>1EE00</v>
      </c>
      <c r="V2388" s="10">
        <f t="shared" si="354"/>
        <v>238</v>
      </c>
      <c r="W2388" s="10">
        <f t="shared" si="355"/>
        <v>1</v>
      </c>
      <c r="X2388" s="11">
        <f t="shared" si="356"/>
        <v>4</v>
      </c>
      <c r="Y2388" s="11">
        <f t="shared" si="357"/>
        <v>1</v>
      </c>
      <c r="Z2388" s="12" t="str">
        <f t="shared" si="358"/>
        <v>PGN List - Transmit/Receive PGN's group function</v>
      </c>
      <c r="AI2388" s="17"/>
      <c r="AJ2388" s="18"/>
      <c r="AK2388" s="19"/>
      <c r="AL2388" s="21"/>
      <c r="AM2388" s="21"/>
      <c r="AN2388" s="21"/>
      <c r="AO2388" s="21"/>
      <c r="AP2388" s="20"/>
      <c r="AQ2388" s="22"/>
      <c r="AR2388" s="20"/>
      <c r="AS2388" s="20"/>
      <c r="AT2388" s="20"/>
      <c r="AU2388" s="20"/>
      <c r="AV2388" s="20"/>
      <c r="AW2388" s="20"/>
      <c r="AX2388" s="221">
        <v>126464</v>
      </c>
      <c r="AY2388" s="6">
        <v>4</v>
      </c>
      <c r="AZ2388" s="6">
        <v>1</v>
      </c>
      <c r="BA2388" s="87" t="s">
        <v>2988</v>
      </c>
      <c r="BB2388" s="39" t="s">
        <v>2731</v>
      </c>
      <c r="BC2388" s="84" t="s">
        <v>2710</v>
      </c>
      <c r="BL2388" s="42" t="s">
        <v>2819</v>
      </c>
      <c r="BM2388" s="43" t="s">
        <v>2821</v>
      </c>
      <c r="BO2388" s="17">
        <v>62165</v>
      </c>
      <c r="BP2388" s="18" t="s">
        <v>1935</v>
      </c>
    </row>
    <row r="2389" spans="1:68" ht="15" customHeight="1" thickBot="1" x14ac:dyDescent="0.35">
      <c r="A2389" s="116">
        <v>2387</v>
      </c>
      <c r="H2389" t="s">
        <v>3087</v>
      </c>
      <c r="I2389" s="244">
        <v>8</v>
      </c>
      <c r="J2389" s="244" t="s">
        <v>2557</v>
      </c>
      <c r="K2389" s="244" t="s">
        <v>2534</v>
      </c>
      <c r="L2389" s="244" t="s">
        <v>2673</v>
      </c>
      <c r="M2389" s="244">
        <v>1</v>
      </c>
      <c r="N2389" s="244" t="s">
        <v>2477</v>
      </c>
      <c r="O2389" s="244" t="s">
        <v>2673</v>
      </c>
      <c r="P2389" s="244">
        <v>1</v>
      </c>
      <c r="Q2389" s="244">
        <v>10</v>
      </c>
      <c r="R2389" s="6">
        <f t="shared" si="350"/>
        <v>6</v>
      </c>
      <c r="S2389" s="6">
        <f t="shared" si="351"/>
        <v>1</v>
      </c>
      <c r="T2389" s="7">
        <f t="shared" si="352"/>
        <v>126464</v>
      </c>
      <c r="U2389" s="121" t="str">
        <f t="shared" si="353"/>
        <v>1EE00</v>
      </c>
      <c r="V2389" s="10">
        <f t="shared" si="354"/>
        <v>238</v>
      </c>
      <c r="W2389" s="10">
        <f t="shared" si="355"/>
        <v>1</v>
      </c>
      <c r="X2389" s="11">
        <f t="shared" si="356"/>
        <v>4</v>
      </c>
      <c r="Y2389" s="11">
        <f t="shared" si="357"/>
        <v>1</v>
      </c>
      <c r="Z2389" s="12" t="str">
        <f t="shared" si="358"/>
        <v>PGN List - Transmit/Receive PGN's group function</v>
      </c>
      <c r="AI2389" s="17"/>
      <c r="AJ2389" s="18"/>
      <c r="AK2389" s="19"/>
      <c r="AQ2389" s="37"/>
      <c r="AR2389" s="34"/>
      <c r="AS2389" s="34"/>
      <c r="AT2389" s="34"/>
      <c r="AU2389" s="34"/>
      <c r="AV2389" s="34"/>
      <c r="AW2389" s="34"/>
      <c r="AX2389" s="222">
        <v>126464</v>
      </c>
      <c r="AY2389" s="6">
        <v>4</v>
      </c>
      <c r="AZ2389" s="6">
        <v>1</v>
      </c>
      <c r="BA2389" s="87" t="s">
        <v>2934</v>
      </c>
      <c r="BB2389" s="39" t="s">
        <v>2733</v>
      </c>
      <c r="BC2389" s="84" t="s">
        <v>2710</v>
      </c>
      <c r="BD2389" s="38" t="s">
        <v>2932</v>
      </c>
      <c r="BE2389" s="39" t="s">
        <v>3141</v>
      </c>
      <c r="BF2389" s="90" t="s">
        <v>4</v>
      </c>
      <c r="BG2389" s="58" t="s">
        <v>2932</v>
      </c>
      <c r="BH2389" s="24" t="s">
        <v>3142</v>
      </c>
      <c r="BI2389" s="6" t="s">
        <v>4</v>
      </c>
      <c r="BL2389" s="42" t="s">
        <v>2819</v>
      </c>
      <c r="BM2389" s="43" t="s">
        <v>2821</v>
      </c>
      <c r="BO2389" s="17">
        <v>62166</v>
      </c>
      <c r="BP2389" s="18" t="s">
        <v>1936</v>
      </c>
    </row>
    <row r="2390" spans="1:68" ht="15" customHeight="1" thickBot="1" x14ac:dyDescent="0.35">
      <c r="A2390" s="116">
        <v>2388</v>
      </c>
      <c r="H2390" t="s">
        <v>3087</v>
      </c>
      <c r="I2390" s="244">
        <v>8</v>
      </c>
      <c r="J2390" s="244" t="s">
        <v>2558</v>
      </c>
      <c r="K2390" s="244" t="s">
        <v>2673</v>
      </c>
      <c r="L2390" s="244">
        <v>1</v>
      </c>
      <c r="M2390" s="244">
        <v>11</v>
      </c>
      <c r="N2390" s="244" t="s">
        <v>2673</v>
      </c>
      <c r="O2390" s="244">
        <v>1</v>
      </c>
      <c r="P2390" s="244">
        <v>3</v>
      </c>
      <c r="Q2390" s="244" t="s">
        <v>2559</v>
      </c>
      <c r="R2390" s="6">
        <f t="shared" si="350"/>
        <v>6</v>
      </c>
      <c r="S2390" s="6">
        <f t="shared" si="351"/>
        <v>1</v>
      </c>
      <c r="T2390" s="7">
        <f t="shared" si="352"/>
        <v>126464</v>
      </c>
      <c r="U2390" s="121" t="str">
        <f t="shared" si="353"/>
        <v>1EE00</v>
      </c>
      <c r="V2390" s="10">
        <f t="shared" si="354"/>
        <v>238</v>
      </c>
      <c r="W2390" s="10">
        <f t="shared" si="355"/>
        <v>1</v>
      </c>
      <c r="X2390" s="11">
        <f t="shared" si="356"/>
        <v>4</v>
      </c>
      <c r="Y2390" s="11">
        <f t="shared" si="357"/>
        <v>1</v>
      </c>
      <c r="Z2390" s="12" t="str">
        <f t="shared" si="358"/>
        <v>PGN List - Transmit/Receive PGN's group function</v>
      </c>
      <c r="AI2390" s="17"/>
      <c r="AJ2390" s="18"/>
      <c r="AK2390" s="19"/>
      <c r="AL2390" s="21"/>
      <c r="AM2390" s="21"/>
      <c r="AN2390" s="21"/>
      <c r="AO2390" s="21"/>
      <c r="AP2390" s="20"/>
      <c r="AQ2390" s="22"/>
      <c r="AR2390" s="20"/>
      <c r="AS2390" s="20"/>
      <c r="AT2390" s="20"/>
      <c r="AU2390" s="20"/>
      <c r="AV2390" s="20"/>
      <c r="AW2390" s="20"/>
      <c r="AX2390" s="221">
        <v>126464</v>
      </c>
      <c r="AY2390" s="6">
        <v>4</v>
      </c>
      <c r="AZ2390" s="6">
        <v>1</v>
      </c>
      <c r="BA2390" s="87" t="s">
        <v>3044</v>
      </c>
      <c r="BB2390" s="39" t="s">
        <v>2735</v>
      </c>
      <c r="BC2390" s="84" t="s">
        <v>2710</v>
      </c>
      <c r="BG2390" s="58" t="s">
        <v>2932</v>
      </c>
      <c r="BH2390" s="24" t="s">
        <v>2953</v>
      </c>
      <c r="BI2390" s="6" t="s">
        <v>4</v>
      </c>
      <c r="BL2390" s="42" t="s">
        <v>2819</v>
      </c>
      <c r="BM2390" s="43" t="s">
        <v>2821</v>
      </c>
      <c r="BO2390" s="17">
        <v>62167</v>
      </c>
      <c r="BP2390" s="18" t="s">
        <v>1937</v>
      </c>
    </row>
    <row r="2391" spans="1:68" ht="15" customHeight="1" thickBot="1" x14ac:dyDescent="0.35">
      <c r="A2391" s="116">
        <v>2389</v>
      </c>
      <c r="H2391" t="s">
        <v>3087</v>
      </c>
      <c r="I2391" s="244">
        <v>8</v>
      </c>
      <c r="J2391" s="244" t="s">
        <v>2560</v>
      </c>
      <c r="K2391" s="244">
        <v>1</v>
      </c>
      <c r="L2391" s="244">
        <v>4</v>
      </c>
      <c r="M2391" s="244" t="s">
        <v>2559</v>
      </c>
      <c r="N2391" s="244">
        <v>1</v>
      </c>
      <c r="O2391" s="244">
        <v>5</v>
      </c>
      <c r="P2391" s="244" t="s">
        <v>2559</v>
      </c>
      <c r="Q2391" s="244">
        <v>1</v>
      </c>
      <c r="R2391" s="6">
        <f t="shared" si="350"/>
        <v>6</v>
      </c>
      <c r="S2391" s="6">
        <f t="shared" si="351"/>
        <v>1</v>
      </c>
      <c r="T2391" s="7">
        <f t="shared" si="352"/>
        <v>126464</v>
      </c>
      <c r="U2391" s="121" t="str">
        <f t="shared" si="353"/>
        <v>1EE00</v>
      </c>
      <c r="V2391" s="10">
        <f t="shared" si="354"/>
        <v>238</v>
      </c>
      <c r="W2391" s="10">
        <f t="shared" si="355"/>
        <v>1</v>
      </c>
      <c r="X2391" s="11">
        <f t="shared" si="356"/>
        <v>4</v>
      </c>
      <c r="Y2391" s="11">
        <f t="shared" si="357"/>
        <v>1</v>
      </c>
      <c r="Z2391" s="12" t="str">
        <f t="shared" si="358"/>
        <v>PGN List - Transmit/Receive PGN's group function</v>
      </c>
      <c r="AI2391" s="17"/>
      <c r="AJ2391" s="18"/>
      <c r="AK2391" s="19"/>
      <c r="AQ2391" s="37"/>
      <c r="AR2391" s="34"/>
      <c r="AS2391" s="34"/>
      <c r="AT2391" s="34"/>
      <c r="AU2391" s="34"/>
      <c r="AV2391" s="34"/>
      <c r="AW2391" s="34"/>
      <c r="AX2391" s="222">
        <v>126464</v>
      </c>
      <c r="AY2391" s="6">
        <v>4</v>
      </c>
      <c r="AZ2391" s="6">
        <v>1</v>
      </c>
      <c r="BA2391" s="87" t="s">
        <v>2935</v>
      </c>
      <c r="BB2391" s="39" t="s">
        <v>2737</v>
      </c>
      <c r="BC2391" s="84" t="s">
        <v>2710</v>
      </c>
      <c r="BL2391" s="42" t="s">
        <v>2819</v>
      </c>
      <c r="BM2391" s="43" t="s">
        <v>2821</v>
      </c>
      <c r="BO2391" s="17">
        <v>62168</v>
      </c>
      <c r="BP2391" s="18" t="s">
        <v>1938</v>
      </c>
    </row>
    <row r="2392" spans="1:68" ht="15" customHeight="1" thickBot="1" x14ac:dyDescent="0.35">
      <c r="A2392" s="116">
        <v>2390</v>
      </c>
      <c r="H2392" t="s">
        <v>3087</v>
      </c>
      <c r="I2392" s="244">
        <v>8</v>
      </c>
      <c r="J2392" s="244" t="s">
        <v>2561</v>
      </c>
      <c r="K2392" s="244" t="s">
        <v>2481</v>
      </c>
      <c r="L2392" s="244" t="s">
        <v>2559</v>
      </c>
      <c r="M2392" s="244">
        <v>1</v>
      </c>
      <c r="N2392" s="244">
        <v>3</v>
      </c>
      <c r="O2392" s="244" t="s">
        <v>2512</v>
      </c>
      <c r="P2392" s="244">
        <v>1</v>
      </c>
      <c r="Q2392" s="244">
        <v>4</v>
      </c>
      <c r="R2392" s="6">
        <f t="shared" si="350"/>
        <v>6</v>
      </c>
      <c r="S2392" s="6">
        <f t="shared" si="351"/>
        <v>1</v>
      </c>
      <c r="T2392" s="7">
        <f t="shared" si="352"/>
        <v>126464</v>
      </c>
      <c r="U2392" s="121" t="str">
        <f t="shared" si="353"/>
        <v>1EE00</v>
      </c>
      <c r="V2392" s="10">
        <f t="shared" si="354"/>
        <v>238</v>
      </c>
      <c r="W2392" s="10">
        <f t="shared" si="355"/>
        <v>1</v>
      </c>
      <c r="X2392" s="11">
        <f t="shared" si="356"/>
        <v>4</v>
      </c>
      <c r="Y2392" s="11">
        <f t="shared" si="357"/>
        <v>1</v>
      </c>
      <c r="Z2392" s="12" t="str">
        <f t="shared" si="358"/>
        <v>PGN List - Transmit/Receive PGN's group function</v>
      </c>
      <c r="AI2392" s="17"/>
      <c r="AJ2392" s="18"/>
      <c r="AK2392" s="19"/>
      <c r="AL2392" s="21"/>
      <c r="AM2392" s="21"/>
      <c r="AN2392" s="21"/>
      <c r="AO2392" s="21"/>
      <c r="AP2392" s="20"/>
      <c r="AQ2392" s="22"/>
      <c r="AR2392" s="20"/>
      <c r="AS2392" s="20"/>
      <c r="AT2392" s="20"/>
      <c r="AU2392" s="20"/>
      <c r="AV2392" s="20"/>
      <c r="AW2392" s="20"/>
      <c r="AX2392" s="221">
        <v>126464</v>
      </c>
      <c r="AY2392" s="6">
        <v>4</v>
      </c>
      <c r="AZ2392" s="6">
        <v>1</v>
      </c>
      <c r="BA2392" s="87" t="s">
        <v>2936</v>
      </c>
      <c r="BB2392" s="39" t="s">
        <v>2739</v>
      </c>
      <c r="BC2392" s="84" t="s">
        <v>2710</v>
      </c>
      <c r="BD2392" s="38" t="s">
        <v>2932</v>
      </c>
      <c r="BE2392" s="39" t="s">
        <v>3143</v>
      </c>
      <c r="BF2392" s="90" t="s">
        <v>4</v>
      </c>
      <c r="BL2392" s="42" t="s">
        <v>2819</v>
      </c>
      <c r="BM2392" s="43" t="s">
        <v>2821</v>
      </c>
      <c r="BO2392" s="17">
        <v>64086</v>
      </c>
      <c r="BP2392" s="18" t="s">
        <v>2056</v>
      </c>
    </row>
    <row r="2393" spans="1:68" ht="15" customHeight="1" thickBot="1" x14ac:dyDescent="0.35">
      <c r="A2393" s="116">
        <v>2391</v>
      </c>
      <c r="H2393" t="s">
        <v>3087</v>
      </c>
      <c r="I2393" s="244">
        <v>8</v>
      </c>
      <c r="J2393" s="244" t="s">
        <v>2562</v>
      </c>
      <c r="K2393" s="244" t="s">
        <v>2512</v>
      </c>
      <c r="L2393" s="244">
        <v>1</v>
      </c>
      <c r="M2393" s="244">
        <v>1</v>
      </c>
      <c r="N2393" s="244" t="s">
        <v>2563</v>
      </c>
      <c r="O2393" s="244">
        <v>1</v>
      </c>
      <c r="P2393" s="244">
        <v>2</v>
      </c>
      <c r="Q2393" s="244" t="s">
        <v>2563</v>
      </c>
      <c r="R2393" s="6">
        <f t="shared" si="350"/>
        <v>6</v>
      </c>
      <c r="S2393" s="6">
        <f t="shared" si="351"/>
        <v>1</v>
      </c>
      <c r="T2393" s="7">
        <f t="shared" si="352"/>
        <v>126464</v>
      </c>
      <c r="U2393" s="121" t="str">
        <f t="shared" si="353"/>
        <v>1EE00</v>
      </c>
      <c r="V2393" s="10">
        <f t="shared" si="354"/>
        <v>238</v>
      </c>
      <c r="W2393" s="10">
        <f t="shared" si="355"/>
        <v>1</v>
      </c>
      <c r="X2393" s="11">
        <f t="shared" si="356"/>
        <v>4</v>
      </c>
      <c r="Y2393" s="11">
        <f t="shared" si="357"/>
        <v>1</v>
      </c>
      <c r="Z2393" s="12" t="str">
        <f t="shared" si="358"/>
        <v>PGN List - Transmit/Receive PGN's group function</v>
      </c>
      <c r="AI2393" s="17"/>
      <c r="AJ2393" s="18"/>
      <c r="AK2393" s="19"/>
      <c r="AQ2393" s="37"/>
      <c r="AR2393" s="34"/>
      <c r="AS2393" s="34"/>
      <c r="AT2393" s="34"/>
      <c r="AU2393" s="34"/>
      <c r="AV2393" s="34"/>
      <c r="AW2393" s="34"/>
      <c r="AX2393" s="222">
        <v>126464</v>
      </c>
      <c r="AY2393" s="6">
        <v>4</v>
      </c>
      <c r="AZ2393" s="6">
        <v>1</v>
      </c>
      <c r="BA2393" s="87" t="s">
        <v>2946</v>
      </c>
      <c r="BB2393" s="39" t="s">
        <v>2741</v>
      </c>
      <c r="BC2393" s="84" t="s">
        <v>2710</v>
      </c>
      <c r="BL2393" s="42" t="s">
        <v>2819</v>
      </c>
      <c r="BM2393" s="43" t="s">
        <v>2821</v>
      </c>
      <c r="BO2393" s="17">
        <v>64087</v>
      </c>
      <c r="BP2393" s="18" t="s">
        <v>2057</v>
      </c>
    </row>
    <row r="2394" spans="1:68" ht="15" customHeight="1" thickBot="1" x14ac:dyDescent="0.35">
      <c r="A2394" s="116">
        <v>2392</v>
      </c>
      <c r="H2394" t="s">
        <v>3087</v>
      </c>
      <c r="I2394" s="244">
        <v>8</v>
      </c>
      <c r="J2394" s="244" t="s">
        <v>2633</v>
      </c>
      <c r="K2394" s="244">
        <v>1</v>
      </c>
      <c r="L2394" s="244">
        <v>6</v>
      </c>
      <c r="M2394" s="244" t="s">
        <v>2563</v>
      </c>
      <c r="N2394" s="244">
        <v>1</v>
      </c>
      <c r="O2394" s="244" t="s">
        <v>2485</v>
      </c>
      <c r="P2394" s="244" t="s">
        <v>2563</v>
      </c>
      <c r="Q2394" s="244">
        <v>1</v>
      </c>
      <c r="R2394" s="6">
        <f t="shared" si="350"/>
        <v>6</v>
      </c>
      <c r="S2394" s="6">
        <f t="shared" si="351"/>
        <v>1</v>
      </c>
      <c r="T2394" s="7">
        <f t="shared" si="352"/>
        <v>126464</v>
      </c>
      <c r="U2394" s="121" t="str">
        <f t="shared" si="353"/>
        <v>1EE00</v>
      </c>
      <c r="V2394" s="10">
        <f t="shared" si="354"/>
        <v>238</v>
      </c>
      <c r="W2394" s="10">
        <f t="shared" si="355"/>
        <v>1</v>
      </c>
      <c r="X2394" s="11">
        <f t="shared" si="356"/>
        <v>4</v>
      </c>
      <c r="Y2394" s="11">
        <f t="shared" si="357"/>
        <v>1</v>
      </c>
      <c r="Z2394" s="12" t="str">
        <f t="shared" si="358"/>
        <v>PGN List - Transmit/Receive PGN's group function</v>
      </c>
      <c r="AI2394" s="17"/>
      <c r="AJ2394" s="18"/>
      <c r="AK2394" s="19"/>
      <c r="AL2394" s="21"/>
      <c r="AM2394" s="21"/>
      <c r="AN2394" s="21"/>
      <c r="AO2394" s="21"/>
      <c r="AP2394" s="20"/>
      <c r="AQ2394" s="22"/>
      <c r="AR2394" s="20"/>
      <c r="AS2394" s="20"/>
      <c r="AT2394" s="20"/>
      <c r="AU2394" s="20"/>
      <c r="AV2394" s="20"/>
      <c r="AW2394" s="20"/>
      <c r="AX2394" s="221">
        <v>126464</v>
      </c>
      <c r="AY2394" s="6">
        <v>4</v>
      </c>
      <c r="AZ2394" s="6">
        <v>1</v>
      </c>
      <c r="BA2394" s="87" t="s">
        <v>2937</v>
      </c>
      <c r="BB2394" s="39" t="s">
        <v>2743</v>
      </c>
      <c r="BC2394" s="84" t="s">
        <v>2710</v>
      </c>
      <c r="BJ2394" s="47" t="s">
        <v>3144</v>
      </c>
      <c r="BL2394" s="42" t="s">
        <v>2819</v>
      </c>
      <c r="BM2394" s="43" t="s">
        <v>2821</v>
      </c>
      <c r="BO2394" s="17">
        <v>64088</v>
      </c>
      <c r="BP2394" s="18" t="s">
        <v>2058</v>
      </c>
    </row>
    <row r="2395" spans="1:68" ht="15" customHeight="1" thickBot="1" x14ac:dyDescent="0.35">
      <c r="A2395" s="116">
        <v>2393</v>
      </c>
      <c r="H2395" t="s">
        <v>3087</v>
      </c>
      <c r="I2395" s="244">
        <v>8</v>
      </c>
      <c r="J2395" s="244" t="s">
        <v>2634</v>
      </c>
      <c r="K2395" s="244">
        <v>11</v>
      </c>
      <c r="L2395" s="244" t="s">
        <v>2563</v>
      </c>
      <c r="M2395" s="244">
        <v>1</v>
      </c>
      <c r="N2395" s="244">
        <v>12</v>
      </c>
      <c r="O2395" s="244" t="s">
        <v>2563</v>
      </c>
      <c r="P2395" s="244">
        <v>1</v>
      </c>
      <c r="Q2395" s="244" t="s">
        <v>2554</v>
      </c>
      <c r="R2395" s="6">
        <f t="shared" si="350"/>
        <v>6</v>
      </c>
      <c r="S2395" s="6">
        <f t="shared" si="351"/>
        <v>1</v>
      </c>
      <c r="T2395" s="7">
        <f t="shared" si="352"/>
        <v>126464</v>
      </c>
      <c r="U2395" s="121" t="str">
        <f t="shared" si="353"/>
        <v>1EE00</v>
      </c>
      <c r="V2395" s="10">
        <f t="shared" si="354"/>
        <v>238</v>
      </c>
      <c r="W2395" s="10">
        <f t="shared" si="355"/>
        <v>1</v>
      </c>
      <c r="X2395" s="11">
        <f t="shared" si="356"/>
        <v>4</v>
      </c>
      <c r="Y2395" s="11">
        <f t="shared" si="357"/>
        <v>1</v>
      </c>
      <c r="Z2395" s="12" t="str">
        <f t="shared" si="358"/>
        <v>PGN List - Transmit/Receive PGN's group function</v>
      </c>
      <c r="AI2395" s="17"/>
      <c r="AJ2395" s="18"/>
      <c r="AK2395" s="19"/>
      <c r="AQ2395" s="37"/>
      <c r="AR2395" s="34"/>
      <c r="AS2395" s="34"/>
      <c r="AT2395" s="34"/>
      <c r="AU2395" s="34"/>
      <c r="AV2395" s="34"/>
      <c r="AW2395" s="34"/>
      <c r="AX2395" s="222">
        <v>126464</v>
      </c>
      <c r="AY2395" s="6">
        <v>4</v>
      </c>
      <c r="AZ2395" s="6">
        <v>1</v>
      </c>
      <c r="BA2395" s="87" t="s">
        <v>2969</v>
      </c>
      <c r="BB2395" s="39" t="s">
        <v>2745</v>
      </c>
      <c r="BC2395" s="84" t="s">
        <v>2710</v>
      </c>
      <c r="BD2395" s="38" t="s">
        <v>2932</v>
      </c>
      <c r="BE2395" s="39" t="s">
        <v>2970</v>
      </c>
      <c r="BF2395" s="90" t="s">
        <v>4</v>
      </c>
      <c r="BG2395" s="58" t="s">
        <v>2932</v>
      </c>
      <c r="BH2395" s="24" t="s">
        <v>2971</v>
      </c>
      <c r="BI2395" s="6" t="s">
        <v>4</v>
      </c>
      <c r="BL2395" s="42" t="s">
        <v>2819</v>
      </c>
      <c r="BM2395" s="43" t="s">
        <v>2821</v>
      </c>
      <c r="BO2395" s="17">
        <v>64089</v>
      </c>
      <c r="BP2395" s="18" t="s">
        <v>2059</v>
      </c>
    </row>
    <row r="2396" spans="1:68" ht="15" customHeight="1" thickBot="1" x14ac:dyDescent="0.35">
      <c r="A2396" s="116">
        <v>2394</v>
      </c>
      <c r="H2396" t="s">
        <v>3087</v>
      </c>
      <c r="I2396" s="244">
        <v>8</v>
      </c>
      <c r="J2396" s="244" t="s">
        <v>2564</v>
      </c>
      <c r="K2396" s="244" t="s">
        <v>2515</v>
      </c>
      <c r="L2396" s="244">
        <v>1</v>
      </c>
      <c r="M2396" s="244">
        <v>2</v>
      </c>
      <c r="N2396" s="244" t="s">
        <v>2520</v>
      </c>
      <c r="O2396" s="244">
        <v>1</v>
      </c>
      <c r="P2396" s="244">
        <v>9</v>
      </c>
      <c r="Q2396" s="244" t="s">
        <v>2520</v>
      </c>
      <c r="R2396" s="6">
        <f t="shared" si="350"/>
        <v>6</v>
      </c>
      <c r="S2396" s="6">
        <f t="shared" si="351"/>
        <v>1</v>
      </c>
      <c r="T2396" s="7">
        <f t="shared" si="352"/>
        <v>126464</v>
      </c>
      <c r="U2396" s="121" t="str">
        <f t="shared" si="353"/>
        <v>1EE00</v>
      </c>
      <c r="V2396" s="10">
        <f t="shared" si="354"/>
        <v>238</v>
      </c>
      <c r="W2396" s="10">
        <f t="shared" si="355"/>
        <v>1</v>
      </c>
      <c r="X2396" s="11">
        <f t="shared" si="356"/>
        <v>4</v>
      </c>
      <c r="Y2396" s="11">
        <f t="shared" si="357"/>
        <v>1</v>
      </c>
      <c r="Z2396" s="12" t="str">
        <f t="shared" si="358"/>
        <v>PGN List - Transmit/Receive PGN's group function</v>
      </c>
      <c r="AI2396" s="17"/>
      <c r="AJ2396" s="18"/>
      <c r="AK2396" s="19"/>
      <c r="AL2396" s="21"/>
      <c r="AM2396" s="21"/>
      <c r="AN2396" s="21"/>
      <c r="AO2396" s="21"/>
      <c r="AP2396" s="20"/>
      <c r="AQ2396" s="22"/>
      <c r="AR2396" s="20"/>
      <c r="AS2396" s="20"/>
      <c r="AT2396" s="20"/>
      <c r="AU2396" s="20"/>
      <c r="AV2396" s="20"/>
      <c r="AW2396" s="20"/>
      <c r="AX2396" s="221">
        <v>126464</v>
      </c>
      <c r="AY2396" s="6">
        <v>4</v>
      </c>
      <c r="AZ2396" s="6">
        <v>1</v>
      </c>
      <c r="BA2396" s="87" t="s">
        <v>2938</v>
      </c>
      <c r="BB2396" s="39" t="s">
        <v>2747</v>
      </c>
      <c r="BC2396" s="84" t="s">
        <v>2710</v>
      </c>
      <c r="BL2396" s="42" t="s">
        <v>2819</v>
      </c>
      <c r="BM2396" s="43" t="s">
        <v>2821</v>
      </c>
      <c r="BO2396" s="17">
        <v>64090</v>
      </c>
      <c r="BP2396" s="18" t="s">
        <v>2060</v>
      </c>
    </row>
    <row r="2397" spans="1:68" ht="15" customHeight="1" thickBot="1" x14ac:dyDescent="0.35">
      <c r="A2397" s="116">
        <v>2395</v>
      </c>
      <c r="H2397" t="s">
        <v>3087</v>
      </c>
      <c r="I2397" s="244">
        <v>8</v>
      </c>
      <c r="J2397" s="244" t="s">
        <v>2625</v>
      </c>
      <c r="K2397" s="244">
        <v>1</v>
      </c>
      <c r="L2397" s="244" t="s">
        <v>2485</v>
      </c>
      <c r="M2397" s="244" t="s">
        <v>2520</v>
      </c>
      <c r="N2397" s="244">
        <v>1</v>
      </c>
      <c r="O2397" s="244" t="s">
        <v>2521</v>
      </c>
      <c r="P2397" s="244" t="s">
        <v>2520</v>
      </c>
      <c r="Q2397" s="244">
        <v>1</v>
      </c>
      <c r="R2397" s="6">
        <f t="shared" si="350"/>
        <v>6</v>
      </c>
      <c r="S2397" s="6">
        <f t="shared" si="351"/>
        <v>1</v>
      </c>
      <c r="T2397" s="7">
        <f t="shared" si="352"/>
        <v>126464</v>
      </c>
      <c r="U2397" s="121" t="str">
        <f t="shared" si="353"/>
        <v>1EE00</v>
      </c>
      <c r="V2397" s="10">
        <f t="shared" si="354"/>
        <v>238</v>
      </c>
      <c r="W2397" s="10">
        <f t="shared" si="355"/>
        <v>1</v>
      </c>
      <c r="X2397" s="11">
        <f t="shared" si="356"/>
        <v>4</v>
      </c>
      <c r="Y2397" s="11">
        <f t="shared" si="357"/>
        <v>1</v>
      </c>
      <c r="Z2397" s="12" t="str">
        <f t="shared" si="358"/>
        <v>PGN List - Transmit/Receive PGN's group function</v>
      </c>
      <c r="AI2397" s="17"/>
      <c r="AJ2397" s="18"/>
      <c r="AK2397" s="19"/>
      <c r="AQ2397" s="37"/>
      <c r="AR2397" s="34"/>
      <c r="AS2397" s="34"/>
      <c r="AT2397" s="34"/>
      <c r="AU2397" s="34"/>
      <c r="AV2397" s="34"/>
      <c r="AW2397" s="34"/>
      <c r="AX2397" s="222">
        <v>126464</v>
      </c>
      <c r="AY2397" s="6">
        <v>4</v>
      </c>
      <c r="AZ2397" s="6">
        <v>1</v>
      </c>
      <c r="BA2397" s="87" t="s">
        <v>2972</v>
      </c>
      <c r="BB2397" s="39" t="s">
        <v>2749</v>
      </c>
      <c r="BC2397" s="84" t="s">
        <v>2710</v>
      </c>
      <c r="BG2397" s="58" t="s">
        <v>2932</v>
      </c>
      <c r="BH2397" s="24" t="s">
        <v>3145</v>
      </c>
      <c r="BI2397" s="6" t="s">
        <v>4</v>
      </c>
      <c r="BJ2397" s="47" t="s">
        <v>3146</v>
      </c>
      <c r="BL2397" s="42" t="s">
        <v>2819</v>
      </c>
      <c r="BM2397" s="43" t="s">
        <v>2821</v>
      </c>
      <c r="BO2397" s="17">
        <v>64091</v>
      </c>
      <c r="BP2397" s="18" t="s">
        <v>2061</v>
      </c>
    </row>
    <row r="2398" spans="1:68" ht="15" customHeight="1" thickBot="1" x14ac:dyDescent="0.35">
      <c r="A2398" s="116">
        <v>2396</v>
      </c>
      <c r="H2398" t="s">
        <v>3087</v>
      </c>
      <c r="I2398" s="244">
        <v>8</v>
      </c>
      <c r="J2398" s="244" t="s">
        <v>2565</v>
      </c>
      <c r="K2398" s="244">
        <v>12</v>
      </c>
      <c r="L2398" s="244" t="s">
        <v>2552</v>
      </c>
      <c r="M2398" s="244">
        <v>1</v>
      </c>
      <c r="N2398" s="244" t="s">
        <v>2474</v>
      </c>
      <c r="O2398" s="244" t="s">
        <v>2474</v>
      </c>
      <c r="P2398" s="244">
        <v>1</v>
      </c>
      <c r="Q2398" s="244" t="s">
        <v>2474</v>
      </c>
      <c r="R2398" s="6">
        <f t="shared" si="350"/>
        <v>6</v>
      </c>
      <c r="S2398" s="6">
        <f t="shared" si="351"/>
        <v>1</v>
      </c>
      <c r="T2398" s="7">
        <f t="shared" si="352"/>
        <v>126464</v>
      </c>
      <c r="U2398" s="121" t="str">
        <f t="shared" si="353"/>
        <v>1EE00</v>
      </c>
      <c r="V2398" s="10">
        <f t="shared" si="354"/>
        <v>238</v>
      </c>
      <c r="W2398" s="10">
        <f t="shared" si="355"/>
        <v>1</v>
      </c>
      <c r="X2398" s="11">
        <f t="shared" si="356"/>
        <v>4</v>
      </c>
      <c r="Y2398" s="11">
        <f t="shared" si="357"/>
        <v>1</v>
      </c>
      <c r="Z2398" s="12" t="str">
        <f t="shared" si="358"/>
        <v>PGN List - Transmit/Receive PGN's group function</v>
      </c>
      <c r="AI2398" s="17"/>
      <c r="AJ2398" s="18"/>
      <c r="AK2398" s="19"/>
      <c r="AL2398" s="21"/>
      <c r="AM2398" s="21"/>
      <c r="AN2398" s="21"/>
      <c r="AO2398" s="21"/>
      <c r="AP2398" s="20"/>
      <c r="AQ2398" s="22"/>
      <c r="AR2398" s="20"/>
      <c r="AS2398" s="20"/>
      <c r="AT2398" s="20"/>
      <c r="AU2398" s="20"/>
      <c r="AV2398" s="20"/>
      <c r="AW2398" s="20"/>
      <c r="AX2398" s="221">
        <v>126464</v>
      </c>
      <c r="AY2398" s="6">
        <v>4</v>
      </c>
      <c r="AZ2398" s="6">
        <v>1</v>
      </c>
      <c r="BA2398" s="87" t="s">
        <v>2939</v>
      </c>
      <c r="BB2398" s="39" t="s">
        <v>2751</v>
      </c>
      <c r="BC2398" s="84" t="s">
        <v>2710</v>
      </c>
      <c r="BD2398" s="38" t="s">
        <v>2932</v>
      </c>
      <c r="BE2398" s="39" t="s">
        <v>2940</v>
      </c>
      <c r="BF2398" s="90" t="s">
        <v>4</v>
      </c>
      <c r="BL2398" s="42" t="s">
        <v>2819</v>
      </c>
      <c r="BM2398" s="43" t="s">
        <v>2821</v>
      </c>
      <c r="BO2398" s="17">
        <v>64092</v>
      </c>
      <c r="BP2398" s="18" t="s">
        <v>2062</v>
      </c>
    </row>
    <row r="2399" spans="1:68" ht="15" customHeight="1" thickBot="1" x14ac:dyDescent="0.35">
      <c r="A2399" s="116">
        <v>2397</v>
      </c>
      <c r="H2399" t="s">
        <v>3087</v>
      </c>
      <c r="I2399" s="244">
        <v>8</v>
      </c>
      <c r="J2399" s="244" t="s">
        <v>2533</v>
      </c>
      <c r="K2399" s="244" t="s">
        <v>2566</v>
      </c>
      <c r="L2399" s="244">
        <v>1</v>
      </c>
      <c r="M2399" s="244">
        <v>0</v>
      </c>
      <c r="N2399" s="244" t="s">
        <v>2635</v>
      </c>
      <c r="O2399" s="244">
        <v>0</v>
      </c>
      <c r="P2399" s="244">
        <v>0</v>
      </c>
      <c r="Q2399" s="244" t="s">
        <v>2549</v>
      </c>
      <c r="R2399" s="6">
        <f t="shared" si="350"/>
        <v>6</v>
      </c>
      <c r="S2399" s="6">
        <f t="shared" si="351"/>
        <v>1</v>
      </c>
      <c r="T2399" s="7">
        <f t="shared" si="352"/>
        <v>126464</v>
      </c>
      <c r="U2399" s="121" t="str">
        <f t="shared" si="353"/>
        <v>1EE00</v>
      </c>
      <c r="V2399" s="10">
        <f t="shared" si="354"/>
        <v>238</v>
      </c>
      <c r="W2399" s="10">
        <f t="shared" si="355"/>
        <v>1</v>
      </c>
      <c r="X2399" s="11">
        <f t="shared" si="356"/>
        <v>4</v>
      </c>
      <c r="Y2399" s="11">
        <f t="shared" si="357"/>
        <v>1</v>
      </c>
      <c r="Z2399" s="12" t="str">
        <f t="shared" si="358"/>
        <v>PGN List - Transmit/Receive PGN's group function</v>
      </c>
      <c r="AI2399" s="17"/>
      <c r="AJ2399" s="18"/>
      <c r="AK2399" s="19"/>
      <c r="AQ2399" s="37"/>
      <c r="AR2399" s="34"/>
      <c r="AS2399" s="34"/>
      <c r="AT2399" s="34"/>
      <c r="AU2399" s="34"/>
      <c r="AV2399" s="34"/>
      <c r="AW2399" s="34"/>
      <c r="AX2399" s="222">
        <v>126464</v>
      </c>
      <c r="AY2399" s="6">
        <v>4</v>
      </c>
      <c r="AZ2399" s="6">
        <v>1</v>
      </c>
      <c r="BA2399" s="87" t="s">
        <v>2925</v>
      </c>
      <c r="BB2399" s="39" t="s">
        <v>2709</v>
      </c>
      <c r="BC2399" s="84" t="s">
        <v>2710</v>
      </c>
      <c r="BL2399" s="42" t="s">
        <v>2819</v>
      </c>
      <c r="BM2399" s="43" t="s">
        <v>2821</v>
      </c>
      <c r="BO2399" s="17">
        <v>64238</v>
      </c>
      <c r="BP2399" s="18" t="s">
        <v>2179</v>
      </c>
    </row>
    <row r="2400" spans="1:68" ht="15" customHeight="1" thickBot="1" x14ac:dyDescent="0.35">
      <c r="A2400" s="116">
        <v>2398</v>
      </c>
      <c r="H2400" t="s">
        <v>3087</v>
      </c>
      <c r="I2400" s="244">
        <v>8</v>
      </c>
      <c r="J2400" s="244" t="s">
        <v>2535</v>
      </c>
      <c r="K2400" s="244">
        <v>0</v>
      </c>
      <c r="L2400" s="244">
        <v>0</v>
      </c>
      <c r="M2400" s="244" t="s">
        <v>2550</v>
      </c>
      <c r="N2400" s="244">
        <v>0</v>
      </c>
      <c r="O2400" s="244">
        <v>0</v>
      </c>
      <c r="P2400" s="244" t="s">
        <v>2551</v>
      </c>
      <c r="Q2400" s="244">
        <v>0</v>
      </c>
      <c r="R2400" s="6">
        <f t="shared" si="350"/>
        <v>6</v>
      </c>
      <c r="S2400" s="6">
        <f t="shared" si="351"/>
        <v>1</v>
      </c>
      <c r="T2400" s="7">
        <f t="shared" si="352"/>
        <v>126464</v>
      </c>
      <c r="U2400" s="121" t="str">
        <f t="shared" si="353"/>
        <v>1EE00</v>
      </c>
      <c r="V2400" s="10">
        <f t="shared" si="354"/>
        <v>238</v>
      </c>
      <c r="W2400" s="10">
        <f t="shared" si="355"/>
        <v>1</v>
      </c>
      <c r="X2400" s="11">
        <f t="shared" si="356"/>
        <v>4</v>
      </c>
      <c r="Y2400" s="11">
        <f t="shared" si="357"/>
        <v>1</v>
      </c>
      <c r="Z2400" s="12" t="str">
        <f t="shared" si="358"/>
        <v>PGN List - Transmit/Receive PGN's group function</v>
      </c>
      <c r="AI2400" s="17"/>
      <c r="AJ2400" s="18"/>
      <c r="AK2400" s="19"/>
      <c r="AL2400" s="21"/>
      <c r="AM2400" s="21"/>
      <c r="AN2400" s="21"/>
      <c r="AO2400" s="21"/>
      <c r="AP2400" s="20"/>
      <c r="AQ2400" s="22"/>
      <c r="AR2400" s="20"/>
      <c r="AS2400" s="20"/>
      <c r="AT2400" s="20"/>
      <c r="AU2400" s="20"/>
      <c r="AV2400" s="20"/>
      <c r="AW2400" s="20"/>
      <c r="AX2400" s="221">
        <v>126464</v>
      </c>
      <c r="AY2400" s="6">
        <v>4</v>
      </c>
      <c r="AZ2400" s="6">
        <v>1</v>
      </c>
      <c r="BA2400" s="87" t="s">
        <v>2926</v>
      </c>
      <c r="BB2400" s="39" t="s">
        <v>2352</v>
      </c>
      <c r="BC2400" s="84" t="s">
        <v>2710</v>
      </c>
      <c r="BL2400" s="42" t="s">
        <v>2819</v>
      </c>
      <c r="BM2400" s="43" t="s">
        <v>2821</v>
      </c>
      <c r="BO2400" s="17">
        <v>64337</v>
      </c>
      <c r="BP2400" s="18" t="s">
        <v>2273</v>
      </c>
    </row>
    <row r="2401" spans="1:68" ht="15" customHeight="1" thickBot="1" x14ac:dyDescent="0.35">
      <c r="A2401" s="116">
        <v>2399</v>
      </c>
      <c r="H2401" t="s">
        <v>3087</v>
      </c>
      <c r="I2401" s="244">
        <v>8</v>
      </c>
      <c r="J2401" s="244" t="s">
        <v>2536</v>
      </c>
      <c r="K2401" s="244">
        <v>0</v>
      </c>
      <c r="L2401" s="244" t="s">
        <v>2548</v>
      </c>
      <c r="M2401" s="244">
        <v>0</v>
      </c>
      <c r="N2401" s="244" t="s">
        <v>2658</v>
      </c>
      <c r="O2401" s="244" t="s">
        <v>2552</v>
      </c>
      <c r="P2401" s="244">
        <v>0</v>
      </c>
      <c r="Q2401" s="244">
        <v>6</v>
      </c>
      <c r="R2401" s="6">
        <f t="shared" si="350"/>
        <v>6</v>
      </c>
      <c r="S2401" s="6">
        <f t="shared" si="351"/>
        <v>1</v>
      </c>
      <c r="T2401" s="7">
        <f t="shared" si="352"/>
        <v>126464</v>
      </c>
      <c r="U2401" s="121" t="str">
        <f t="shared" si="353"/>
        <v>1EE00</v>
      </c>
      <c r="V2401" s="10">
        <f t="shared" si="354"/>
        <v>238</v>
      </c>
      <c r="W2401" s="10">
        <f t="shared" si="355"/>
        <v>1</v>
      </c>
      <c r="X2401" s="11">
        <f t="shared" si="356"/>
        <v>4</v>
      </c>
      <c r="Y2401" s="11">
        <f t="shared" si="357"/>
        <v>1</v>
      </c>
      <c r="Z2401" s="12" t="str">
        <f t="shared" si="358"/>
        <v>PGN List - Transmit/Receive PGN's group function</v>
      </c>
      <c r="AI2401" s="17"/>
      <c r="AJ2401" s="18"/>
      <c r="AK2401" s="19"/>
      <c r="AQ2401" s="37"/>
      <c r="AR2401" s="34"/>
      <c r="AS2401" s="34"/>
      <c r="AT2401" s="34"/>
      <c r="AU2401" s="34"/>
      <c r="AV2401" s="34"/>
      <c r="AW2401" s="34"/>
      <c r="AX2401" s="222">
        <v>126464</v>
      </c>
      <c r="AY2401" s="6">
        <v>4</v>
      </c>
      <c r="AZ2401" s="6">
        <v>1</v>
      </c>
      <c r="BA2401" s="87" t="s">
        <v>2954</v>
      </c>
      <c r="BB2401" s="39" t="s">
        <v>2411</v>
      </c>
      <c r="BC2401" s="84" t="s">
        <v>2710</v>
      </c>
      <c r="BG2401" s="58" t="s">
        <v>2932</v>
      </c>
      <c r="BH2401" s="24" t="s">
        <v>2955</v>
      </c>
      <c r="BI2401" s="6" t="s">
        <v>4</v>
      </c>
      <c r="BL2401" s="42" t="s">
        <v>2819</v>
      </c>
      <c r="BM2401" s="43" t="s">
        <v>2821</v>
      </c>
      <c r="BO2401" s="17">
        <v>64338</v>
      </c>
      <c r="BP2401" s="18" t="s">
        <v>2274</v>
      </c>
    </row>
    <row r="2402" spans="1:68" ht="15" customHeight="1" thickBot="1" x14ac:dyDescent="0.35">
      <c r="A2402" s="116">
        <v>2400</v>
      </c>
      <c r="H2402" t="s">
        <v>3087</v>
      </c>
      <c r="I2402" s="244">
        <v>8</v>
      </c>
      <c r="J2402" s="244" t="s">
        <v>2640</v>
      </c>
      <c r="K2402" s="244" t="s">
        <v>2474</v>
      </c>
      <c r="L2402" s="244">
        <v>0</v>
      </c>
      <c r="M2402" s="244">
        <v>0</v>
      </c>
      <c r="N2402" s="244" t="s">
        <v>2553</v>
      </c>
      <c r="O2402" s="244">
        <v>1</v>
      </c>
      <c r="P2402" s="244">
        <v>0</v>
      </c>
      <c r="Q2402" s="244" t="s">
        <v>2653</v>
      </c>
      <c r="R2402" s="6">
        <f t="shared" si="350"/>
        <v>6</v>
      </c>
      <c r="S2402" s="6">
        <f t="shared" si="351"/>
        <v>1</v>
      </c>
      <c r="T2402" s="7">
        <f t="shared" si="352"/>
        <v>126464</v>
      </c>
      <c r="U2402" s="121" t="str">
        <f t="shared" si="353"/>
        <v>1EE00</v>
      </c>
      <c r="V2402" s="10">
        <f t="shared" si="354"/>
        <v>238</v>
      </c>
      <c r="W2402" s="10">
        <f t="shared" si="355"/>
        <v>1</v>
      </c>
      <c r="X2402" s="11">
        <f t="shared" si="356"/>
        <v>4</v>
      </c>
      <c r="Y2402" s="11">
        <f t="shared" si="357"/>
        <v>1</v>
      </c>
      <c r="Z2402" s="12" t="str">
        <f t="shared" si="358"/>
        <v>PGN List - Transmit/Receive PGN's group function</v>
      </c>
      <c r="AI2402" s="17"/>
      <c r="AJ2402" s="18"/>
      <c r="AK2402" s="19"/>
      <c r="AL2402" s="21"/>
      <c r="AM2402" s="21"/>
      <c r="AN2402" s="21"/>
      <c r="AO2402" s="21"/>
      <c r="AP2402" s="20"/>
      <c r="AQ2402" s="22"/>
      <c r="AR2402" s="20"/>
      <c r="AS2402" s="20"/>
      <c r="AT2402" s="20"/>
      <c r="AU2402" s="20"/>
      <c r="AV2402" s="20"/>
      <c r="AW2402" s="20"/>
      <c r="AX2402" s="221">
        <v>126464</v>
      </c>
      <c r="AY2402" s="6">
        <v>4</v>
      </c>
      <c r="AZ2402" s="6">
        <v>1</v>
      </c>
      <c r="BA2402" s="87" t="s">
        <v>2927</v>
      </c>
      <c r="BB2402" s="39" t="s">
        <v>2412</v>
      </c>
      <c r="BC2402" s="84" t="s">
        <v>2710</v>
      </c>
      <c r="BL2402" s="42" t="s">
        <v>2819</v>
      </c>
      <c r="BM2402" s="43" t="s">
        <v>2821</v>
      </c>
      <c r="BO2402" s="17">
        <v>64339</v>
      </c>
      <c r="BP2402" s="18" t="s">
        <v>2275</v>
      </c>
    </row>
    <row r="2403" spans="1:68" ht="15" customHeight="1" thickBot="1" x14ac:dyDescent="0.35">
      <c r="A2403" s="116">
        <v>2401</v>
      </c>
      <c r="H2403" t="s">
        <v>3087</v>
      </c>
      <c r="I2403" s="244">
        <v>8</v>
      </c>
      <c r="J2403" s="244" t="s">
        <v>2641</v>
      </c>
      <c r="K2403" s="244">
        <v>1</v>
      </c>
      <c r="L2403" s="244">
        <v>10</v>
      </c>
      <c r="M2403" s="244" t="s">
        <v>2528</v>
      </c>
      <c r="N2403" s="244">
        <v>1</v>
      </c>
      <c r="O2403" s="244">
        <v>14</v>
      </c>
      <c r="P2403" s="244" t="s">
        <v>2528</v>
      </c>
      <c r="Q2403" s="244">
        <v>1</v>
      </c>
      <c r="R2403" s="6">
        <f t="shared" si="350"/>
        <v>6</v>
      </c>
      <c r="S2403" s="6">
        <f t="shared" si="351"/>
        <v>1</v>
      </c>
      <c r="T2403" s="7">
        <f t="shared" si="352"/>
        <v>126464</v>
      </c>
      <c r="U2403" s="121" t="str">
        <f t="shared" si="353"/>
        <v>1EE00</v>
      </c>
      <c r="V2403" s="10">
        <f t="shared" si="354"/>
        <v>238</v>
      </c>
      <c r="W2403" s="10">
        <f t="shared" si="355"/>
        <v>1</v>
      </c>
      <c r="X2403" s="11">
        <f t="shared" si="356"/>
        <v>4</v>
      </c>
      <c r="Y2403" s="11">
        <f t="shared" si="357"/>
        <v>1</v>
      </c>
      <c r="Z2403" s="12" t="str">
        <f t="shared" si="358"/>
        <v>PGN List - Transmit/Receive PGN's group function</v>
      </c>
      <c r="AI2403" s="17"/>
      <c r="AJ2403" s="18"/>
      <c r="AK2403" s="19"/>
      <c r="AQ2403" s="37"/>
      <c r="AR2403" s="34"/>
      <c r="AS2403" s="34"/>
      <c r="AT2403" s="34"/>
      <c r="AU2403" s="34"/>
      <c r="AV2403" s="34"/>
      <c r="AW2403" s="34"/>
      <c r="AX2403" s="222">
        <v>126464</v>
      </c>
      <c r="AY2403" s="6">
        <v>4</v>
      </c>
      <c r="AZ2403" s="6">
        <v>1</v>
      </c>
      <c r="BA2403" s="87" t="s">
        <v>2928</v>
      </c>
      <c r="BB2403" s="39" t="s">
        <v>2413</v>
      </c>
      <c r="BC2403" s="84" t="s">
        <v>2710</v>
      </c>
      <c r="BG2403" s="58" t="s">
        <v>2932</v>
      </c>
      <c r="BH2403" s="24" t="s">
        <v>2973</v>
      </c>
      <c r="BI2403" s="6" t="s">
        <v>4</v>
      </c>
      <c r="BJ2403" s="47" t="s">
        <v>2974</v>
      </c>
      <c r="BL2403" s="42" t="s">
        <v>2819</v>
      </c>
      <c r="BM2403" s="43" t="s">
        <v>2821</v>
      </c>
      <c r="BO2403" s="17">
        <v>64340</v>
      </c>
      <c r="BP2403" s="18" t="s">
        <v>2276</v>
      </c>
    </row>
    <row r="2404" spans="1:68" ht="15" customHeight="1" thickBot="1" x14ac:dyDescent="0.35">
      <c r="A2404" s="116">
        <v>2402</v>
      </c>
      <c r="H2404" t="s">
        <v>3087</v>
      </c>
      <c r="I2404" s="244">
        <v>8</v>
      </c>
      <c r="J2404" s="244" t="s">
        <v>2639</v>
      </c>
      <c r="K2404" s="244">
        <v>5</v>
      </c>
      <c r="L2404" s="244" t="s">
        <v>2542</v>
      </c>
      <c r="M2404" s="244">
        <v>1</v>
      </c>
      <c r="N2404" s="244" t="s">
        <v>2494</v>
      </c>
      <c r="O2404" s="244" t="s">
        <v>2542</v>
      </c>
      <c r="P2404" s="244">
        <v>1</v>
      </c>
      <c r="Q2404" s="244">
        <v>12</v>
      </c>
      <c r="R2404" s="6">
        <f t="shared" si="350"/>
        <v>6</v>
      </c>
      <c r="S2404" s="6">
        <f t="shared" si="351"/>
        <v>1</v>
      </c>
      <c r="T2404" s="7">
        <f t="shared" si="352"/>
        <v>126464</v>
      </c>
      <c r="U2404" s="121" t="str">
        <f t="shared" si="353"/>
        <v>1EE00</v>
      </c>
      <c r="V2404" s="10">
        <f t="shared" si="354"/>
        <v>238</v>
      </c>
      <c r="W2404" s="10">
        <f t="shared" si="355"/>
        <v>1</v>
      </c>
      <c r="X2404" s="11">
        <f t="shared" si="356"/>
        <v>4</v>
      </c>
      <c r="Y2404" s="11">
        <f t="shared" si="357"/>
        <v>1</v>
      </c>
      <c r="Z2404" s="12" t="str">
        <f t="shared" si="358"/>
        <v>PGN List - Transmit/Receive PGN's group function</v>
      </c>
      <c r="AI2404" s="17"/>
      <c r="AJ2404" s="18"/>
      <c r="AK2404" s="19"/>
      <c r="AL2404" s="21"/>
      <c r="AM2404" s="21"/>
      <c r="AN2404" s="21"/>
      <c r="AO2404" s="21"/>
      <c r="AP2404" s="20"/>
      <c r="AQ2404" s="22"/>
      <c r="AR2404" s="20"/>
      <c r="AS2404" s="20"/>
      <c r="AT2404" s="20"/>
      <c r="AU2404" s="20"/>
      <c r="AV2404" s="20"/>
      <c r="AW2404" s="20"/>
      <c r="AX2404" s="221">
        <v>126464</v>
      </c>
      <c r="AY2404" s="6">
        <v>4</v>
      </c>
      <c r="AZ2404" s="6">
        <v>1</v>
      </c>
      <c r="BA2404" s="87" t="s">
        <v>2941</v>
      </c>
      <c r="BB2404" s="39" t="s">
        <v>2415</v>
      </c>
      <c r="BC2404" s="84" t="s">
        <v>2710</v>
      </c>
      <c r="BG2404" s="58" t="s">
        <v>2932</v>
      </c>
      <c r="BH2404" s="24" t="s">
        <v>2369</v>
      </c>
      <c r="BI2404" s="6" t="s">
        <v>4</v>
      </c>
      <c r="BL2404" s="42" t="s">
        <v>2819</v>
      </c>
      <c r="BM2404" s="43" t="s">
        <v>2821</v>
      </c>
      <c r="BO2404" s="17">
        <v>64341</v>
      </c>
      <c r="BP2404" s="18" t="s">
        <v>2277</v>
      </c>
    </row>
    <row r="2405" spans="1:68" ht="15" customHeight="1" thickBot="1" x14ac:dyDescent="0.35">
      <c r="A2405" s="116">
        <v>2403</v>
      </c>
      <c r="H2405" t="s">
        <v>3087</v>
      </c>
      <c r="I2405" s="244">
        <v>8</v>
      </c>
      <c r="J2405" s="244" t="s">
        <v>2567</v>
      </c>
      <c r="K2405" s="244" t="s">
        <v>2542</v>
      </c>
      <c r="L2405" s="244">
        <v>1</v>
      </c>
      <c r="M2405" s="244">
        <v>13</v>
      </c>
      <c r="N2405" s="244" t="s">
        <v>2542</v>
      </c>
      <c r="O2405" s="244">
        <v>1</v>
      </c>
      <c r="P2405" s="244">
        <v>14</v>
      </c>
      <c r="Q2405" s="244" t="s">
        <v>2542</v>
      </c>
      <c r="R2405" s="6">
        <f t="shared" si="350"/>
        <v>6</v>
      </c>
      <c r="S2405" s="6">
        <f t="shared" si="351"/>
        <v>1</v>
      </c>
      <c r="T2405" s="7">
        <f t="shared" si="352"/>
        <v>126464</v>
      </c>
      <c r="U2405" s="121" t="str">
        <f t="shared" si="353"/>
        <v>1EE00</v>
      </c>
      <c r="V2405" s="10">
        <f t="shared" si="354"/>
        <v>238</v>
      </c>
      <c r="W2405" s="10">
        <f t="shared" si="355"/>
        <v>1</v>
      </c>
      <c r="X2405" s="11">
        <f t="shared" si="356"/>
        <v>4</v>
      </c>
      <c r="Y2405" s="11">
        <f t="shared" si="357"/>
        <v>1</v>
      </c>
      <c r="Z2405" s="12" t="str">
        <f t="shared" si="358"/>
        <v>PGN List - Transmit/Receive PGN's group function</v>
      </c>
      <c r="AI2405" s="17"/>
      <c r="AJ2405" s="18"/>
      <c r="AK2405" s="19"/>
      <c r="AQ2405" s="37"/>
      <c r="AR2405" s="34"/>
      <c r="AS2405" s="34"/>
      <c r="AT2405" s="34"/>
      <c r="AU2405" s="34"/>
      <c r="AV2405" s="34"/>
      <c r="AW2405" s="34"/>
      <c r="AX2405" s="222">
        <v>126464</v>
      </c>
      <c r="AY2405" s="6">
        <v>4</v>
      </c>
      <c r="AZ2405" s="6">
        <v>1</v>
      </c>
      <c r="BA2405" s="87" t="s">
        <v>2930</v>
      </c>
      <c r="BB2405" s="39" t="s">
        <v>2414</v>
      </c>
      <c r="BC2405" s="84" t="s">
        <v>2710</v>
      </c>
      <c r="BG2405" s="58" t="s">
        <v>2932</v>
      </c>
      <c r="BH2405" s="24" t="s">
        <v>2966</v>
      </c>
      <c r="BI2405" s="6" t="s">
        <v>4</v>
      </c>
      <c r="BL2405" s="42" t="s">
        <v>2819</v>
      </c>
      <c r="BM2405" s="43" t="s">
        <v>2821</v>
      </c>
      <c r="BO2405" s="17">
        <v>64342</v>
      </c>
      <c r="BP2405" s="18" t="s">
        <v>2278</v>
      </c>
    </row>
    <row r="2406" spans="1:68" ht="15" customHeight="1" thickBot="1" x14ac:dyDescent="0.35">
      <c r="A2406" s="116">
        <v>2404</v>
      </c>
      <c r="H2406" t="s">
        <v>3087</v>
      </c>
      <c r="I2406" s="244">
        <v>8</v>
      </c>
      <c r="J2406" s="244" t="s">
        <v>2543</v>
      </c>
      <c r="K2406" s="244">
        <v>1</v>
      </c>
      <c r="L2406" s="244">
        <v>19</v>
      </c>
      <c r="M2406" s="244" t="s">
        <v>2542</v>
      </c>
      <c r="N2406" s="244">
        <v>1</v>
      </c>
      <c r="O2406" s="244" t="s">
        <v>2554</v>
      </c>
      <c r="P2406" s="244" t="s">
        <v>2542</v>
      </c>
      <c r="Q2406" s="244">
        <v>1</v>
      </c>
      <c r="R2406" s="6">
        <f t="shared" si="350"/>
        <v>6</v>
      </c>
      <c r="S2406" s="6">
        <f t="shared" si="351"/>
        <v>1</v>
      </c>
      <c r="T2406" s="7">
        <f t="shared" si="352"/>
        <v>126464</v>
      </c>
      <c r="U2406" s="121" t="str">
        <f t="shared" si="353"/>
        <v>1EE00</v>
      </c>
      <c r="V2406" s="10">
        <f t="shared" si="354"/>
        <v>238</v>
      </c>
      <c r="W2406" s="10">
        <f t="shared" si="355"/>
        <v>1</v>
      </c>
      <c r="X2406" s="11">
        <f t="shared" si="356"/>
        <v>4</v>
      </c>
      <c r="Y2406" s="11">
        <f t="shared" si="357"/>
        <v>1</v>
      </c>
      <c r="Z2406" s="12" t="str">
        <f t="shared" si="358"/>
        <v>PGN List - Transmit/Receive PGN's group function</v>
      </c>
      <c r="AI2406" s="17"/>
      <c r="AJ2406" s="18"/>
      <c r="AK2406" s="19"/>
      <c r="AL2406" s="21"/>
      <c r="AM2406" s="21"/>
      <c r="AN2406" s="21"/>
      <c r="AO2406" s="21"/>
      <c r="AP2406" s="20"/>
      <c r="AQ2406" s="22"/>
      <c r="AR2406" s="20"/>
      <c r="AS2406" s="20"/>
      <c r="AT2406" s="20"/>
      <c r="AU2406" s="20"/>
      <c r="AV2406" s="20"/>
      <c r="AW2406" s="20"/>
      <c r="AX2406" s="221">
        <v>126464</v>
      </c>
      <c r="AY2406" s="6">
        <v>4</v>
      </c>
      <c r="AZ2406" s="6">
        <v>1</v>
      </c>
      <c r="BA2406" s="87" t="s">
        <v>2942</v>
      </c>
      <c r="BB2406" s="39" t="s">
        <v>2416</v>
      </c>
      <c r="BC2406" s="84" t="s">
        <v>2710</v>
      </c>
      <c r="BD2406" s="38" t="s">
        <v>2932</v>
      </c>
      <c r="BE2406" s="39" t="s">
        <v>3147</v>
      </c>
      <c r="BF2406" s="90" t="s">
        <v>4</v>
      </c>
      <c r="BG2406" s="58" t="s">
        <v>2932</v>
      </c>
      <c r="BH2406" s="24" t="s">
        <v>2943</v>
      </c>
      <c r="BI2406" s="6" t="s">
        <v>4</v>
      </c>
      <c r="BJ2406" s="47" t="s">
        <v>2944</v>
      </c>
      <c r="BL2406" s="42" t="s">
        <v>2819</v>
      </c>
      <c r="BM2406" s="43" t="s">
        <v>2821</v>
      </c>
      <c r="BO2406" s="17">
        <v>64343</v>
      </c>
      <c r="BP2406" s="18" t="s">
        <v>2279</v>
      </c>
    </row>
    <row r="2407" spans="1:68" ht="15" customHeight="1" thickBot="1" x14ac:dyDescent="0.35">
      <c r="A2407" s="116">
        <v>2405</v>
      </c>
      <c r="H2407" t="s">
        <v>3087</v>
      </c>
      <c r="I2407" s="244">
        <v>8</v>
      </c>
      <c r="J2407" s="244" t="s">
        <v>2635</v>
      </c>
      <c r="K2407" s="244">
        <v>0</v>
      </c>
      <c r="L2407" s="244" t="s">
        <v>2630</v>
      </c>
      <c r="M2407" s="244">
        <v>1</v>
      </c>
      <c r="N2407" s="244">
        <v>1</v>
      </c>
      <c r="O2407" s="244" t="s">
        <v>2630</v>
      </c>
      <c r="P2407" s="244">
        <v>1</v>
      </c>
      <c r="Q2407" s="244">
        <v>5</v>
      </c>
      <c r="R2407" s="6">
        <f t="shared" si="350"/>
        <v>6</v>
      </c>
      <c r="S2407" s="6">
        <f t="shared" si="351"/>
        <v>1</v>
      </c>
      <c r="T2407" s="7">
        <f t="shared" si="352"/>
        <v>126464</v>
      </c>
      <c r="U2407" s="121" t="str">
        <f t="shared" si="353"/>
        <v>1EE00</v>
      </c>
      <c r="V2407" s="10">
        <f t="shared" si="354"/>
        <v>238</v>
      </c>
      <c r="W2407" s="10">
        <f t="shared" si="355"/>
        <v>1</v>
      </c>
      <c r="X2407" s="11">
        <f t="shared" si="356"/>
        <v>4</v>
      </c>
      <c r="Y2407" s="11">
        <f t="shared" si="357"/>
        <v>1</v>
      </c>
      <c r="Z2407" s="12" t="str">
        <f t="shared" si="358"/>
        <v>PGN List - Transmit/Receive PGN's group function</v>
      </c>
      <c r="AI2407" s="17"/>
      <c r="AJ2407" s="18"/>
      <c r="AK2407" s="19"/>
      <c r="AQ2407" s="37"/>
      <c r="AR2407" s="34"/>
      <c r="AS2407" s="34"/>
      <c r="AT2407" s="34"/>
      <c r="AU2407" s="34"/>
      <c r="AV2407" s="34"/>
      <c r="AW2407" s="34"/>
      <c r="AX2407" s="222">
        <v>126464</v>
      </c>
      <c r="AY2407" s="6">
        <v>4</v>
      </c>
      <c r="AZ2407" s="6">
        <v>1</v>
      </c>
      <c r="BA2407" s="87" t="s">
        <v>2931</v>
      </c>
      <c r="BB2407" s="39" t="s">
        <v>2417</v>
      </c>
      <c r="BC2407" s="84" t="s">
        <v>2710</v>
      </c>
      <c r="BL2407" s="42" t="s">
        <v>2819</v>
      </c>
      <c r="BM2407" s="43" t="s">
        <v>2821</v>
      </c>
      <c r="BO2407" s="17">
        <v>129029</v>
      </c>
      <c r="BP2407" s="18" t="s">
        <v>1450</v>
      </c>
    </row>
    <row r="2408" spans="1:68" ht="15" customHeight="1" thickBot="1" x14ac:dyDescent="0.35">
      <c r="A2408" s="116">
        <v>2406</v>
      </c>
      <c r="H2408" t="s">
        <v>3087</v>
      </c>
      <c r="I2408" s="244">
        <v>8</v>
      </c>
      <c r="J2408" s="244" t="s">
        <v>2678</v>
      </c>
      <c r="K2408" s="244" t="s">
        <v>2630</v>
      </c>
      <c r="L2408" s="244">
        <v>1</v>
      </c>
      <c r="M2408" s="244">
        <v>9</v>
      </c>
      <c r="N2408" s="244" t="s">
        <v>2630</v>
      </c>
      <c r="O2408" s="244">
        <v>1</v>
      </c>
      <c r="P2408" s="244">
        <v>11</v>
      </c>
      <c r="Q2408" s="244" t="s">
        <v>2630</v>
      </c>
      <c r="R2408" s="6">
        <f t="shared" si="350"/>
        <v>6</v>
      </c>
      <c r="S2408" s="6">
        <f t="shared" si="351"/>
        <v>1</v>
      </c>
      <c r="T2408" s="7">
        <f t="shared" si="352"/>
        <v>126464</v>
      </c>
      <c r="U2408" s="121" t="str">
        <f t="shared" si="353"/>
        <v>1EE00</v>
      </c>
      <c r="V2408" s="10">
        <f t="shared" si="354"/>
        <v>238</v>
      </c>
      <c r="W2408" s="10">
        <f t="shared" si="355"/>
        <v>1</v>
      </c>
      <c r="X2408" s="11">
        <f t="shared" si="356"/>
        <v>4</v>
      </c>
      <c r="Y2408" s="11">
        <f t="shared" si="357"/>
        <v>1</v>
      </c>
      <c r="Z2408" s="12" t="str">
        <f t="shared" si="358"/>
        <v>PGN List - Transmit/Receive PGN's group function</v>
      </c>
      <c r="AI2408" s="17"/>
      <c r="AJ2408" s="18"/>
      <c r="AK2408" s="19"/>
      <c r="AL2408" s="21"/>
      <c r="AM2408" s="21"/>
      <c r="AN2408" s="21"/>
      <c r="AO2408" s="21"/>
      <c r="AP2408" s="20"/>
      <c r="AQ2408" s="22"/>
      <c r="AR2408" s="20"/>
      <c r="AS2408" s="20"/>
      <c r="AT2408" s="20"/>
      <c r="AU2408" s="20"/>
      <c r="AV2408" s="20"/>
      <c r="AW2408" s="20"/>
      <c r="AX2408" s="221">
        <v>126464</v>
      </c>
      <c r="AY2408" s="6">
        <v>4</v>
      </c>
      <c r="AZ2408" s="6">
        <v>1</v>
      </c>
      <c r="BA2408" s="87" t="s">
        <v>2945</v>
      </c>
      <c r="BB2408" s="39" t="s">
        <v>2712</v>
      </c>
      <c r="BC2408" s="84" t="s">
        <v>2710</v>
      </c>
      <c r="BL2408" s="42" t="s">
        <v>2819</v>
      </c>
      <c r="BM2408" s="43" t="s">
        <v>2821</v>
      </c>
      <c r="BO2408" s="17">
        <v>129033</v>
      </c>
      <c r="BP2408" s="18" t="s">
        <v>1451</v>
      </c>
    </row>
    <row r="2409" spans="1:68" ht="15" customHeight="1" thickBot="1" x14ac:dyDescent="0.35">
      <c r="A2409" s="116">
        <v>2407</v>
      </c>
      <c r="H2409" t="s">
        <v>3087</v>
      </c>
      <c r="I2409" s="244">
        <v>8</v>
      </c>
      <c r="J2409" s="244" t="s">
        <v>2549</v>
      </c>
      <c r="K2409" s="244">
        <v>1</v>
      </c>
      <c r="L2409" s="244">
        <v>12</v>
      </c>
      <c r="M2409" s="244" t="s">
        <v>2630</v>
      </c>
      <c r="N2409" s="244">
        <v>1</v>
      </c>
      <c r="O2409" s="244">
        <v>14</v>
      </c>
      <c r="P2409" s="244" t="s">
        <v>2630</v>
      </c>
      <c r="Q2409" s="244">
        <v>1</v>
      </c>
      <c r="R2409" s="6">
        <f t="shared" si="350"/>
        <v>6</v>
      </c>
      <c r="S2409" s="6">
        <f t="shared" si="351"/>
        <v>1</v>
      </c>
      <c r="T2409" s="7">
        <f t="shared" si="352"/>
        <v>126464</v>
      </c>
      <c r="U2409" s="121" t="str">
        <f t="shared" si="353"/>
        <v>1EE00</v>
      </c>
      <c r="V2409" s="10">
        <f t="shared" si="354"/>
        <v>238</v>
      </c>
      <c r="W2409" s="10">
        <f t="shared" si="355"/>
        <v>1</v>
      </c>
      <c r="X2409" s="11">
        <f t="shared" si="356"/>
        <v>4</v>
      </c>
      <c r="Y2409" s="11">
        <f t="shared" si="357"/>
        <v>1</v>
      </c>
      <c r="Z2409" s="12" t="str">
        <f t="shared" si="358"/>
        <v>PGN List - Transmit/Receive PGN's group function</v>
      </c>
      <c r="AI2409" s="17"/>
      <c r="AJ2409" s="18"/>
      <c r="AK2409" s="19"/>
      <c r="AQ2409" s="37"/>
      <c r="AR2409" s="34"/>
      <c r="AS2409" s="34"/>
      <c r="AT2409" s="34"/>
      <c r="AU2409" s="34"/>
      <c r="AV2409" s="34"/>
      <c r="AW2409" s="34"/>
      <c r="AX2409" s="222">
        <v>126464</v>
      </c>
      <c r="AY2409" s="6">
        <v>4</v>
      </c>
      <c r="AZ2409" s="6">
        <v>1</v>
      </c>
      <c r="BA2409" s="87" t="s">
        <v>2988</v>
      </c>
      <c r="BB2409" s="39" t="s">
        <v>2731</v>
      </c>
      <c r="BC2409" s="84" t="s">
        <v>2710</v>
      </c>
      <c r="BD2409" s="38" t="s">
        <v>2932</v>
      </c>
      <c r="BE2409" s="39" t="s">
        <v>3147</v>
      </c>
      <c r="BF2409" s="90" t="s">
        <v>4</v>
      </c>
      <c r="BG2409" s="58" t="s">
        <v>2932</v>
      </c>
      <c r="BH2409" s="24" t="s">
        <v>3045</v>
      </c>
      <c r="BI2409" s="6" t="s">
        <v>4</v>
      </c>
      <c r="BJ2409" s="47" t="s">
        <v>2979</v>
      </c>
      <c r="BL2409" s="42" t="s">
        <v>2819</v>
      </c>
      <c r="BM2409" s="43" t="s">
        <v>2821</v>
      </c>
      <c r="BO2409" s="17">
        <v>129038</v>
      </c>
      <c r="BP2409" s="18" t="s">
        <v>1452</v>
      </c>
    </row>
    <row r="2410" spans="1:68" ht="15" customHeight="1" thickBot="1" x14ac:dyDescent="0.35">
      <c r="A2410" s="116">
        <v>2408</v>
      </c>
      <c r="H2410" t="s">
        <v>3087</v>
      </c>
      <c r="I2410" s="244">
        <v>8</v>
      </c>
      <c r="J2410" s="244" t="s">
        <v>2550</v>
      </c>
      <c r="K2410" s="244">
        <v>6</v>
      </c>
      <c r="L2410" s="244" t="s">
        <v>2568</v>
      </c>
      <c r="M2410" s="244">
        <v>1</v>
      </c>
      <c r="N2410" s="244">
        <v>3</v>
      </c>
      <c r="O2410" s="244" t="s">
        <v>2632</v>
      </c>
      <c r="P2410" s="244">
        <v>1</v>
      </c>
      <c r="Q2410" s="244" t="s">
        <v>2481</v>
      </c>
      <c r="R2410" s="6">
        <f t="shared" si="350"/>
        <v>6</v>
      </c>
      <c r="S2410" s="6">
        <f t="shared" si="351"/>
        <v>1</v>
      </c>
      <c r="T2410" s="7">
        <f t="shared" si="352"/>
        <v>126464</v>
      </c>
      <c r="U2410" s="121" t="str">
        <f t="shared" si="353"/>
        <v>1EE00</v>
      </c>
      <c r="V2410" s="10">
        <f t="shared" si="354"/>
        <v>238</v>
      </c>
      <c r="W2410" s="10">
        <f t="shared" si="355"/>
        <v>1</v>
      </c>
      <c r="X2410" s="11">
        <f t="shared" si="356"/>
        <v>4</v>
      </c>
      <c r="Y2410" s="11">
        <f t="shared" si="357"/>
        <v>1</v>
      </c>
      <c r="Z2410" s="12" t="str">
        <f t="shared" si="358"/>
        <v>PGN List - Transmit/Receive PGN's group function</v>
      </c>
      <c r="AI2410" s="17"/>
      <c r="AJ2410" s="18"/>
      <c r="AK2410" s="19"/>
      <c r="AL2410" s="21"/>
      <c r="AM2410" s="21"/>
      <c r="AN2410" s="21"/>
      <c r="AO2410" s="21"/>
      <c r="AP2410" s="20"/>
      <c r="AQ2410" s="22"/>
      <c r="AR2410" s="20"/>
      <c r="AS2410" s="20"/>
      <c r="AT2410" s="20"/>
      <c r="AU2410" s="20"/>
      <c r="AV2410" s="20"/>
      <c r="AW2410" s="20"/>
      <c r="AX2410" s="221">
        <v>126464</v>
      </c>
      <c r="AY2410" s="6">
        <v>4</v>
      </c>
      <c r="AZ2410" s="6">
        <v>1</v>
      </c>
      <c r="BA2410" s="87" t="s">
        <v>2934</v>
      </c>
      <c r="BB2410" s="39" t="s">
        <v>2733</v>
      </c>
      <c r="BC2410" s="84" t="s">
        <v>2710</v>
      </c>
      <c r="BL2410" s="42" t="s">
        <v>2819</v>
      </c>
      <c r="BM2410" s="43" t="s">
        <v>2821</v>
      </c>
      <c r="BO2410" s="17">
        <v>129039</v>
      </c>
      <c r="BP2410" s="18" t="s">
        <v>1453</v>
      </c>
    </row>
    <row r="2411" spans="1:68" ht="15" customHeight="1" thickBot="1" x14ac:dyDescent="0.35">
      <c r="A2411" s="116">
        <v>2409</v>
      </c>
      <c r="H2411" t="s">
        <v>3087</v>
      </c>
      <c r="I2411" s="244">
        <v>8</v>
      </c>
      <c r="J2411" s="244" t="s">
        <v>2551</v>
      </c>
      <c r="K2411" s="244" t="s">
        <v>2632</v>
      </c>
      <c r="L2411" s="244">
        <v>1</v>
      </c>
      <c r="M2411" s="244">
        <v>13</v>
      </c>
      <c r="N2411" s="244" t="s">
        <v>2632</v>
      </c>
      <c r="O2411" s="244">
        <v>1</v>
      </c>
      <c r="P2411" s="244">
        <v>1</v>
      </c>
      <c r="Q2411" s="244" t="s">
        <v>2673</v>
      </c>
      <c r="R2411" s="6">
        <f t="shared" si="350"/>
        <v>6</v>
      </c>
      <c r="S2411" s="6">
        <f t="shared" si="351"/>
        <v>1</v>
      </c>
      <c r="T2411" s="7">
        <f t="shared" si="352"/>
        <v>126464</v>
      </c>
      <c r="U2411" s="121" t="str">
        <f t="shared" si="353"/>
        <v>1EE00</v>
      </c>
      <c r="V2411" s="10">
        <f t="shared" si="354"/>
        <v>238</v>
      </c>
      <c r="W2411" s="10">
        <f t="shared" si="355"/>
        <v>1</v>
      </c>
      <c r="X2411" s="11">
        <f t="shared" si="356"/>
        <v>4</v>
      </c>
      <c r="Y2411" s="11">
        <f t="shared" si="357"/>
        <v>1</v>
      </c>
      <c r="Z2411" s="12" t="str">
        <f t="shared" si="358"/>
        <v>PGN List - Transmit/Receive PGN's group function</v>
      </c>
      <c r="AI2411" s="17"/>
      <c r="AJ2411" s="18"/>
      <c r="AK2411" s="19"/>
      <c r="AQ2411" s="37"/>
      <c r="AR2411" s="34"/>
      <c r="AS2411" s="34"/>
      <c r="AT2411" s="34"/>
      <c r="AU2411" s="34"/>
      <c r="AV2411" s="34"/>
      <c r="AW2411" s="34"/>
      <c r="AX2411" s="222">
        <v>126464</v>
      </c>
      <c r="AY2411" s="6">
        <v>4</v>
      </c>
      <c r="AZ2411" s="6">
        <v>1</v>
      </c>
      <c r="BA2411" s="87" t="s">
        <v>3044</v>
      </c>
      <c r="BB2411" s="39" t="s">
        <v>2735</v>
      </c>
      <c r="BC2411" s="84" t="s">
        <v>2710</v>
      </c>
      <c r="BG2411" s="58" t="s">
        <v>2932</v>
      </c>
      <c r="BH2411" s="24" t="s">
        <v>2968</v>
      </c>
      <c r="BI2411" s="6" t="s">
        <v>4</v>
      </c>
      <c r="BL2411" s="42" t="s">
        <v>2819</v>
      </c>
      <c r="BM2411" s="43" t="s">
        <v>2821</v>
      </c>
      <c r="BO2411" s="17">
        <v>129040</v>
      </c>
      <c r="BP2411" s="18" t="s">
        <v>1454</v>
      </c>
    </row>
    <row r="2412" spans="1:68" ht="15" customHeight="1" thickBot="1" x14ac:dyDescent="0.35">
      <c r="A2412" s="116">
        <v>2410</v>
      </c>
      <c r="H2412" t="s">
        <v>3087</v>
      </c>
      <c r="I2412" s="244">
        <v>8</v>
      </c>
      <c r="J2412" s="244" t="s">
        <v>2553</v>
      </c>
      <c r="K2412" s="244">
        <v>1</v>
      </c>
      <c r="L2412" s="244">
        <v>2</v>
      </c>
      <c r="M2412" s="244" t="s">
        <v>2673</v>
      </c>
      <c r="N2412" s="244">
        <v>1</v>
      </c>
      <c r="O2412" s="244">
        <v>5</v>
      </c>
      <c r="P2412" s="244" t="s">
        <v>2673</v>
      </c>
      <c r="Q2412" s="244">
        <v>1</v>
      </c>
      <c r="R2412" s="6">
        <f t="shared" si="350"/>
        <v>6</v>
      </c>
      <c r="S2412" s="6">
        <f t="shared" si="351"/>
        <v>1</v>
      </c>
      <c r="T2412" s="7">
        <f t="shared" si="352"/>
        <v>126464</v>
      </c>
      <c r="U2412" s="121" t="str">
        <f t="shared" si="353"/>
        <v>1EE00</v>
      </c>
      <c r="V2412" s="10">
        <f t="shared" si="354"/>
        <v>238</v>
      </c>
      <c r="W2412" s="10">
        <f t="shared" si="355"/>
        <v>1</v>
      </c>
      <c r="X2412" s="11">
        <f t="shared" si="356"/>
        <v>4</v>
      </c>
      <c r="Y2412" s="11">
        <f t="shared" si="357"/>
        <v>1</v>
      </c>
      <c r="Z2412" s="12" t="str">
        <f t="shared" si="358"/>
        <v>PGN List - Transmit/Receive PGN's group function</v>
      </c>
      <c r="AI2412" s="17"/>
      <c r="AJ2412" s="18"/>
      <c r="AK2412" s="19"/>
      <c r="AL2412" s="21"/>
      <c r="AM2412" s="21"/>
      <c r="AN2412" s="21"/>
      <c r="AO2412" s="21"/>
      <c r="AP2412" s="20"/>
      <c r="AQ2412" s="22"/>
      <c r="AR2412" s="20"/>
      <c r="AS2412" s="20"/>
      <c r="AT2412" s="20"/>
      <c r="AU2412" s="20"/>
      <c r="AV2412" s="20"/>
      <c r="AW2412" s="20"/>
      <c r="AX2412" s="221">
        <v>126464</v>
      </c>
      <c r="AY2412" s="6">
        <v>4</v>
      </c>
      <c r="AZ2412" s="6">
        <v>1</v>
      </c>
      <c r="BA2412" s="87" t="s">
        <v>2935</v>
      </c>
      <c r="BB2412" s="39" t="s">
        <v>2737</v>
      </c>
      <c r="BC2412" s="84" t="s">
        <v>2710</v>
      </c>
      <c r="BL2412" s="42" t="s">
        <v>2819</v>
      </c>
      <c r="BM2412" s="43" t="s">
        <v>2821</v>
      </c>
      <c r="BO2412" s="17">
        <v>129044</v>
      </c>
      <c r="BP2412" s="18" t="s">
        <v>1455</v>
      </c>
    </row>
    <row r="2413" spans="1:68" ht="15" customHeight="1" thickBot="1" x14ac:dyDescent="0.35">
      <c r="A2413" s="116">
        <v>2411</v>
      </c>
      <c r="H2413" t="s">
        <v>3087</v>
      </c>
      <c r="I2413" s="244">
        <v>8</v>
      </c>
      <c r="J2413" s="244" t="s">
        <v>2548</v>
      </c>
      <c r="K2413" s="244">
        <v>9</v>
      </c>
      <c r="L2413" s="244" t="s">
        <v>2673</v>
      </c>
      <c r="M2413" s="244">
        <v>1</v>
      </c>
      <c r="N2413" s="244" t="s">
        <v>2534</v>
      </c>
      <c r="O2413" s="244" t="s">
        <v>2673</v>
      </c>
      <c r="P2413" s="244">
        <v>1</v>
      </c>
      <c r="Q2413" s="244" t="s">
        <v>2477</v>
      </c>
      <c r="R2413" s="6">
        <f t="shared" si="350"/>
        <v>6</v>
      </c>
      <c r="S2413" s="6">
        <f t="shared" si="351"/>
        <v>1</v>
      </c>
      <c r="T2413" s="7">
        <f t="shared" si="352"/>
        <v>126464</v>
      </c>
      <c r="U2413" s="121" t="str">
        <f t="shared" si="353"/>
        <v>1EE00</v>
      </c>
      <c r="V2413" s="10">
        <f t="shared" si="354"/>
        <v>238</v>
      </c>
      <c r="W2413" s="10">
        <f t="shared" si="355"/>
        <v>1</v>
      </c>
      <c r="X2413" s="11">
        <f t="shared" si="356"/>
        <v>4</v>
      </c>
      <c r="Y2413" s="11">
        <f t="shared" si="357"/>
        <v>1</v>
      </c>
      <c r="Z2413" s="12" t="str">
        <f t="shared" si="358"/>
        <v>PGN List - Transmit/Receive PGN's group function</v>
      </c>
      <c r="AI2413" s="17"/>
      <c r="AJ2413" s="18"/>
      <c r="AK2413" s="19"/>
      <c r="AQ2413" s="37"/>
      <c r="AR2413" s="34"/>
      <c r="AS2413" s="34"/>
      <c r="AT2413" s="34"/>
      <c r="AU2413" s="34"/>
      <c r="AV2413" s="34"/>
      <c r="AW2413" s="34"/>
      <c r="AX2413" s="222">
        <v>126464</v>
      </c>
      <c r="AY2413" s="6">
        <v>4</v>
      </c>
      <c r="AZ2413" s="6">
        <v>1</v>
      </c>
      <c r="BA2413" s="87" t="s">
        <v>2936</v>
      </c>
      <c r="BB2413" s="39" t="s">
        <v>2739</v>
      </c>
      <c r="BC2413" s="84" t="s">
        <v>2710</v>
      </c>
      <c r="BG2413" s="58" t="s">
        <v>2932</v>
      </c>
      <c r="BH2413" s="24" t="s">
        <v>3141</v>
      </c>
      <c r="BI2413" s="6" t="s">
        <v>4</v>
      </c>
      <c r="BL2413" s="42" t="s">
        <v>2819</v>
      </c>
      <c r="BM2413" s="43" t="s">
        <v>2821</v>
      </c>
      <c r="BO2413" s="17">
        <v>129045</v>
      </c>
      <c r="BP2413" s="18" t="s">
        <v>1456</v>
      </c>
    </row>
    <row r="2414" spans="1:68" ht="15" customHeight="1" thickBot="1" x14ac:dyDescent="0.35">
      <c r="A2414" s="116">
        <v>2412</v>
      </c>
      <c r="H2414" t="s">
        <v>3087</v>
      </c>
      <c r="I2414" s="244">
        <v>8</v>
      </c>
      <c r="J2414" s="244" t="s">
        <v>2653</v>
      </c>
      <c r="K2414" s="244" t="s">
        <v>2673</v>
      </c>
      <c r="L2414" s="244">
        <v>1</v>
      </c>
      <c r="M2414" s="244">
        <v>10</v>
      </c>
      <c r="N2414" s="244" t="s">
        <v>2673</v>
      </c>
      <c r="O2414" s="244">
        <v>1</v>
      </c>
      <c r="P2414" s="244">
        <v>11</v>
      </c>
      <c r="Q2414" s="244" t="s">
        <v>2673</v>
      </c>
      <c r="R2414" s="6">
        <f t="shared" si="350"/>
        <v>6</v>
      </c>
      <c r="S2414" s="6">
        <f t="shared" si="351"/>
        <v>1</v>
      </c>
      <c r="T2414" s="7">
        <f t="shared" si="352"/>
        <v>126464</v>
      </c>
      <c r="U2414" s="121" t="str">
        <f t="shared" si="353"/>
        <v>1EE00</v>
      </c>
      <c r="V2414" s="10">
        <f t="shared" si="354"/>
        <v>238</v>
      </c>
      <c r="W2414" s="10">
        <f t="shared" si="355"/>
        <v>1</v>
      </c>
      <c r="X2414" s="11">
        <f t="shared" si="356"/>
        <v>4</v>
      </c>
      <c r="Y2414" s="11">
        <f t="shared" si="357"/>
        <v>1</v>
      </c>
      <c r="Z2414" s="12" t="str">
        <f t="shared" si="358"/>
        <v>PGN List - Transmit/Receive PGN's group function</v>
      </c>
      <c r="AI2414" s="17"/>
      <c r="AJ2414" s="18"/>
      <c r="AK2414" s="19"/>
      <c r="AL2414" s="21"/>
      <c r="AM2414" s="21"/>
      <c r="AN2414" s="21"/>
      <c r="AO2414" s="21"/>
      <c r="AP2414" s="20"/>
      <c r="AQ2414" s="20"/>
      <c r="AR2414" s="20"/>
      <c r="AS2414" s="20"/>
      <c r="AT2414" s="20"/>
      <c r="AU2414" s="20"/>
      <c r="AV2414" s="20"/>
      <c r="AW2414" s="20"/>
      <c r="AX2414" s="221">
        <v>126464</v>
      </c>
      <c r="AY2414" s="6">
        <v>4</v>
      </c>
      <c r="AZ2414" s="6">
        <v>1</v>
      </c>
      <c r="BA2414" s="87" t="s">
        <v>2946</v>
      </c>
      <c r="BB2414" s="39" t="s">
        <v>2741</v>
      </c>
      <c r="BC2414" s="84" t="s">
        <v>2710</v>
      </c>
      <c r="BG2414" s="58" t="s">
        <v>2932</v>
      </c>
      <c r="BH2414" s="24" t="s">
        <v>2947</v>
      </c>
      <c r="BI2414" s="6" t="s">
        <v>4</v>
      </c>
      <c r="BL2414" s="42" t="s">
        <v>2819</v>
      </c>
      <c r="BM2414" s="43" t="s">
        <v>2821</v>
      </c>
      <c r="BO2414" s="17"/>
      <c r="BP2414" s="18"/>
    </row>
    <row r="2415" spans="1:68" ht="15" customHeight="1" thickBot="1" x14ac:dyDescent="0.35">
      <c r="A2415" s="116">
        <v>2413</v>
      </c>
      <c r="H2415" t="s">
        <v>3087</v>
      </c>
      <c r="I2415" s="244">
        <v>8</v>
      </c>
      <c r="J2415" s="244" t="s">
        <v>2528</v>
      </c>
      <c r="K2415" s="244">
        <v>1</v>
      </c>
      <c r="L2415" s="244">
        <v>3</v>
      </c>
      <c r="M2415" s="244" t="s">
        <v>2559</v>
      </c>
      <c r="N2415" s="244">
        <v>1</v>
      </c>
      <c r="O2415" s="244">
        <v>4</v>
      </c>
      <c r="P2415" s="244" t="s">
        <v>2559</v>
      </c>
      <c r="Q2415" s="244">
        <v>1</v>
      </c>
      <c r="R2415" s="6">
        <f t="shared" si="350"/>
        <v>6</v>
      </c>
      <c r="S2415" s="6">
        <f t="shared" si="351"/>
        <v>1</v>
      </c>
      <c r="T2415" s="7">
        <f t="shared" si="352"/>
        <v>126464</v>
      </c>
      <c r="U2415" s="121" t="str">
        <f t="shared" si="353"/>
        <v>1EE00</v>
      </c>
      <c r="V2415" s="10">
        <f t="shared" si="354"/>
        <v>238</v>
      </c>
      <c r="W2415" s="10">
        <f t="shared" si="355"/>
        <v>1</v>
      </c>
      <c r="X2415" s="11">
        <f t="shared" si="356"/>
        <v>4</v>
      </c>
      <c r="Y2415" s="11">
        <f t="shared" si="357"/>
        <v>1</v>
      </c>
      <c r="Z2415" s="12" t="str">
        <f t="shared" si="358"/>
        <v>PGN List - Transmit/Receive PGN's group function</v>
      </c>
      <c r="AI2415" s="17"/>
      <c r="AJ2415" s="18"/>
      <c r="AK2415" s="19"/>
      <c r="AQ2415" s="34"/>
      <c r="AR2415" s="34"/>
      <c r="AS2415" s="34"/>
      <c r="AT2415" s="34"/>
      <c r="AU2415" s="34"/>
      <c r="AV2415" s="34"/>
      <c r="AW2415" s="34"/>
      <c r="AX2415" s="222">
        <v>126464</v>
      </c>
      <c r="AY2415" s="6">
        <v>4</v>
      </c>
      <c r="AZ2415" s="6">
        <v>1</v>
      </c>
      <c r="BA2415" s="87" t="s">
        <v>2937</v>
      </c>
      <c r="BB2415" s="39" t="s">
        <v>2743</v>
      </c>
      <c r="BC2415" s="84" t="s">
        <v>2710</v>
      </c>
      <c r="BD2415" s="38" t="s">
        <v>2932</v>
      </c>
      <c r="BE2415" s="39" t="s">
        <v>2953</v>
      </c>
      <c r="BF2415" s="90" t="s">
        <v>4</v>
      </c>
      <c r="BL2415" s="42" t="s">
        <v>2819</v>
      </c>
      <c r="BM2415" s="43" t="s">
        <v>2821</v>
      </c>
      <c r="BO2415" s="17"/>
      <c r="BP2415" s="18"/>
    </row>
    <row r="2416" spans="1:68" ht="15" customHeight="1" thickBot="1" x14ac:dyDescent="0.35">
      <c r="A2416" s="116">
        <v>2414</v>
      </c>
      <c r="H2416" t="s">
        <v>3087</v>
      </c>
      <c r="I2416" s="244">
        <v>8</v>
      </c>
      <c r="J2416" s="244" t="s">
        <v>2542</v>
      </c>
      <c r="K2416" s="244">
        <v>5</v>
      </c>
      <c r="L2416" s="244" t="s">
        <v>2559</v>
      </c>
      <c r="M2416" s="244">
        <v>1</v>
      </c>
      <c r="N2416" s="244" t="s">
        <v>2481</v>
      </c>
      <c r="O2416" s="244" t="s">
        <v>2559</v>
      </c>
      <c r="P2416" s="244">
        <v>1</v>
      </c>
      <c r="Q2416" s="244">
        <v>3</v>
      </c>
      <c r="R2416" s="6">
        <f t="shared" si="350"/>
        <v>6</v>
      </c>
      <c r="S2416" s="6">
        <f t="shared" si="351"/>
        <v>1</v>
      </c>
      <c r="T2416" s="7">
        <f t="shared" si="352"/>
        <v>126464</v>
      </c>
      <c r="U2416" s="121" t="str">
        <f t="shared" si="353"/>
        <v>1EE00</v>
      </c>
      <c r="V2416" s="10">
        <f t="shared" si="354"/>
        <v>238</v>
      </c>
      <c r="W2416" s="10">
        <f t="shared" si="355"/>
        <v>1</v>
      </c>
      <c r="X2416" s="11">
        <f t="shared" si="356"/>
        <v>4</v>
      </c>
      <c r="Y2416" s="11">
        <f t="shared" si="357"/>
        <v>1</v>
      </c>
      <c r="Z2416" s="12" t="str">
        <f t="shared" si="358"/>
        <v>PGN List - Transmit/Receive PGN's group function</v>
      </c>
      <c r="AI2416" s="17"/>
      <c r="AJ2416" s="18"/>
      <c r="AK2416" s="19"/>
      <c r="AL2416" s="21"/>
      <c r="AM2416" s="21"/>
      <c r="AN2416" s="21"/>
      <c r="AO2416" s="21"/>
      <c r="AP2416" s="20"/>
      <c r="AQ2416" s="20"/>
      <c r="AR2416" s="20"/>
      <c r="AS2416" s="20"/>
      <c r="AT2416" s="20"/>
      <c r="AU2416" s="20"/>
      <c r="AV2416" s="20"/>
      <c r="AW2416" s="20"/>
      <c r="AX2416" s="221">
        <v>126464</v>
      </c>
      <c r="AY2416" s="6">
        <v>4</v>
      </c>
      <c r="AZ2416" s="6">
        <v>1</v>
      </c>
      <c r="BA2416" s="87" t="s">
        <v>2969</v>
      </c>
      <c r="BB2416" s="39" t="s">
        <v>2745</v>
      </c>
      <c r="BC2416" s="84" t="s">
        <v>2710</v>
      </c>
      <c r="BG2416" s="58" t="s">
        <v>2932</v>
      </c>
      <c r="BH2416" s="24" t="s">
        <v>3143</v>
      </c>
      <c r="BI2416" s="6" t="s">
        <v>4</v>
      </c>
      <c r="BL2416" s="42" t="s">
        <v>2819</v>
      </c>
      <c r="BM2416" s="43" t="s">
        <v>2821</v>
      </c>
      <c r="BO2416" s="17"/>
      <c r="BP2416" s="18"/>
    </row>
    <row r="2417" spans="1:68" ht="15" customHeight="1" thickBot="1" x14ac:dyDescent="0.35">
      <c r="A2417" s="116">
        <v>2415</v>
      </c>
      <c r="H2417" t="s">
        <v>3087</v>
      </c>
      <c r="I2417" s="244">
        <v>8</v>
      </c>
      <c r="J2417" s="244" t="s">
        <v>2630</v>
      </c>
      <c r="K2417" s="244" t="s">
        <v>2512</v>
      </c>
      <c r="L2417" s="244">
        <v>1</v>
      </c>
      <c r="M2417" s="244">
        <v>4</v>
      </c>
      <c r="N2417" s="244" t="s">
        <v>2512</v>
      </c>
      <c r="O2417" s="244">
        <v>1</v>
      </c>
      <c r="P2417" s="244">
        <v>1</v>
      </c>
      <c r="Q2417" s="244" t="s">
        <v>2563</v>
      </c>
      <c r="R2417" s="6">
        <f t="shared" si="350"/>
        <v>6</v>
      </c>
      <c r="S2417" s="6">
        <f t="shared" si="351"/>
        <v>1</v>
      </c>
      <c r="T2417" s="7">
        <f t="shared" si="352"/>
        <v>126464</v>
      </c>
      <c r="U2417" s="121" t="str">
        <f t="shared" si="353"/>
        <v>1EE00</v>
      </c>
      <c r="V2417" s="10">
        <f t="shared" si="354"/>
        <v>238</v>
      </c>
      <c r="W2417" s="10">
        <f t="shared" si="355"/>
        <v>1</v>
      </c>
      <c r="X2417" s="11">
        <f t="shared" si="356"/>
        <v>4</v>
      </c>
      <c r="Y2417" s="11">
        <f t="shared" si="357"/>
        <v>1</v>
      </c>
      <c r="Z2417" s="12" t="str">
        <f t="shared" si="358"/>
        <v>PGN List - Transmit/Receive PGN's group function</v>
      </c>
      <c r="AI2417" s="17"/>
      <c r="AJ2417" s="18"/>
      <c r="AK2417" s="19"/>
      <c r="AQ2417" s="34"/>
      <c r="AR2417" s="34"/>
      <c r="AS2417" s="34"/>
      <c r="AT2417" s="34"/>
      <c r="AU2417" s="34"/>
      <c r="AV2417" s="34"/>
      <c r="AW2417" s="34"/>
      <c r="AX2417" s="222">
        <v>126464</v>
      </c>
      <c r="AY2417" s="6">
        <v>4</v>
      </c>
      <c r="AZ2417" s="6">
        <v>1</v>
      </c>
      <c r="BA2417" s="87" t="s">
        <v>2938</v>
      </c>
      <c r="BB2417" s="39" t="s">
        <v>2747</v>
      </c>
      <c r="BC2417" s="84" t="s">
        <v>2710</v>
      </c>
      <c r="BL2417" s="42" t="s">
        <v>2819</v>
      </c>
      <c r="BM2417" s="43" t="s">
        <v>2821</v>
      </c>
      <c r="BO2417" s="17"/>
      <c r="BP2417" s="18"/>
    </row>
    <row r="2418" spans="1:68" ht="15" customHeight="1" thickBot="1" x14ac:dyDescent="0.35">
      <c r="A2418" s="116">
        <v>2416</v>
      </c>
      <c r="H2418" t="s">
        <v>3087</v>
      </c>
      <c r="I2418" s="244">
        <v>8</v>
      </c>
      <c r="J2418" s="244" t="s">
        <v>2568</v>
      </c>
      <c r="K2418" s="244">
        <v>1</v>
      </c>
      <c r="L2418" s="244">
        <v>2</v>
      </c>
      <c r="M2418" s="244" t="s">
        <v>2563</v>
      </c>
      <c r="N2418" s="244">
        <v>1</v>
      </c>
      <c r="O2418" s="244">
        <v>6</v>
      </c>
      <c r="P2418" s="244" t="s">
        <v>2563</v>
      </c>
      <c r="Q2418" s="244">
        <v>1</v>
      </c>
      <c r="R2418" s="6">
        <f t="shared" si="350"/>
        <v>6</v>
      </c>
      <c r="S2418" s="6">
        <f t="shared" si="351"/>
        <v>1</v>
      </c>
      <c r="T2418" s="7">
        <f t="shared" si="352"/>
        <v>126464</v>
      </c>
      <c r="U2418" s="121" t="str">
        <f t="shared" si="353"/>
        <v>1EE00</v>
      </c>
      <c r="V2418" s="10">
        <f t="shared" si="354"/>
        <v>238</v>
      </c>
      <c r="W2418" s="10">
        <f t="shared" si="355"/>
        <v>1</v>
      </c>
      <c r="X2418" s="11">
        <f t="shared" si="356"/>
        <v>4</v>
      </c>
      <c r="Y2418" s="11">
        <f t="shared" si="357"/>
        <v>1</v>
      </c>
      <c r="Z2418" s="12" t="str">
        <f t="shared" si="358"/>
        <v>PGN List - Transmit/Receive PGN's group function</v>
      </c>
      <c r="AI2418" s="17"/>
      <c r="AJ2418" s="18"/>
      <c r="AK2418" s="19"/>
      <c r="AL2418" s="21"/>
      <c r="AM2418" s="21"/>
      <c r="AN2418" s="21"/>
      <c r="AO2418" s="21"/>
      <c r="AP2418" s="20"/>
      <c r="AQ2418" s="20"/>
      <c r="AR2418" s="20"/>
      <c r="AS2418" s="20"/>
      <c r="AT2418" s="20"/>
      <c r="AU2418" s="20"/>
      <c r="AV2418" s="20"/>
      <c r="AW2418" s="20"/>
      <c r="AX2418" s="221">
        <v>126464</v>
      </c>
      <c r="AY2418" s="6">
        <v>4</v>
      </c>
      <c r="AZ2418" s="6">
        <v>1</v>
      </c>
      <c r="BA2418" s="87" t="s">
        <v>2972</v>
      </c>
      <c r="BB2418" s="39" t="s">
        <v>2749</v>
      </c>
      <c r="BC2418" s="84" t="s">
        <v>2710</v>
      </c>
      <c r="BD2418" s="38" t="s">
        <v>2932</v>
      </c>
      <c r="BE2418" s="39" t="s">
        <v>2953</v>
      </c>
      <c r="BF2418" s="90" t="s">
        <v>4</v>
      </c>
      <c r="BL2418" s="42" t="s">
        <v>2819</v>
      </c>
      <c r="BM2418" s="43" t="s">
        <v>2821</v>
      </c>
      <c r="BO2418" s="17"/>
      <c r="BP2418" s="18"/>
    </row>
    <row r="2419" spans="1:68" ht="15" customHeight="1" thickBot="1" x14ac:dyDescent="0.35">
      <c r="A2419" s="116">
        <v>2417</v>
      </c>
      <c r="H2419" t="s">
        <v>3087</v>
      </c>
      <c r="I2419" s="244">
        <v>8</v>
      </c>
      <c r="J2419" s="244" t="s">
        <v>2628</v>
      </c>
      <c r="K2419" s="244" t="s">
        <v>2485</v>
      </c>
      <c r="L2419" s="244" t="s">
        <v>2563</v>
      </c>
      <c r="M2419" s="244">
        <v>1</v>
      </c>
      <c r="N2419" s="244">
        <v>11</v>
      </c>
      <c r="O2419" s="244" t="s">
        <v>2563</v>
      </c>
      <c r="P2419" s="244">
        <v>1</v>
      </c>
      <c r="Q2419" s="244">
        <v>12</v>
      </c>
      <c r="R2419" s="6">
        <f t="shared" si="350"/>
        <v>6</v>
      </c>
      <c r="S2419" s="6">
        <f t="shared" si="351"/>
        <v>1</v>
      </c>
      <c r="T2419" s="7">
        <f t="shared" si="352"/>
        <v>126464</v>
      </c>
      <c r="U2419" s="121" t="str">
        <f t="shared" si="353"/>
        <v>1EE00</v>
      </c>
      <c r="V2419" s="10">
        <f t="shared" si="354"/>
        <v>238</v>
      </c>
      <c r="W2419" s="10">
        <f t="shared" si="355"/>
        <v>1</v>
      </c>
      <c r="X2419" s="11">
        <f t="shared" si="356"/>
        <v>4</v>
      </c>
      <c r="Y2419" s="11">
        <f t="shared" si="357"/>
        <v>1</v>
      </c>
      <c r="Z2419" s="12" t="str">
        <f t="shared" si="358"/>
        <v>PGN List - Transmit/Receive PGN's group function</v>
      </c>
      <c r="AI2419" s="17"/>
      <c r="AJ2419" s="18"/>
      <c r="AK2419" s="19"/>
      <c r="AQ2419" s="34"/>
      <c r="AR2419" s="34"/>
      <c r="AS2419" s="34"/>
      <c r="AT2419" s="34"/>
      <c r="AU2419" s="34"/>
      <c r="AV2419" s="34"/>
      <c r="AW2419" s="34"/>
      <c r="AX2419" s="222">
        <v>126464</v>
      </c>
      <c r="AY2419" s="6">
        <v>4</v>
      </c>
      <c r="AZ2419" s="6">
        <v>1</v>
      </c>
      <c r="BA2419" s="87" t="s">
        <v>2939</v>
      </c>
      <c r="BB2419" s="39" t="s">
        <v>2751</v>
      </c>
      <c r="BC2419" s="84" t="s">
        <v>2710</v>
      </c>
      <c r="BD2419" s="38" t="s">
        <v>2932</v>
      </c>
      <c r="BE2419" s="39" t="s">
        <v>3148</v>
      </c>
      <c r="BF2419" s="90" t="s">
        <v>4</v>
      </c>
      <c r="BG2419" s="58" t="s">
        <v>2932</v>
      </c>
      <c r="BH2419" s="24" t="s">
        <v>2970</v>
      </c>
      <c r="BI2419" s="6" t="s">
        <v>4</v>
      </c>
      <c r="BL2419" s="42" t="s">
        <v>2819</v>
      </c>
      <c r="BM2419" s="43" t="s">
        <v>2821</v>
      </c>
      <c r="BO2419" s="17"/>
      <c r="BP2419" s="18"/>
    </row>
    <row r="2420" spans="1:68" ht="15" customHeight="1" thickBot="1" x14ac:dyDescent="0.35">
      <c r="A2420" s="116">
        <v>2418</v>
      </c>
      <c r="H2420" t="s">
        <v>3087</v>
      </c>
      <c r="I2420" s="244">
        <v>8</v>
      </c>
      <c r="J2420" s="244" t="s">
        <v>2632</v>
      </c>
      <c r="K2420" s="244" t="s">
        <v>2563</v>
      </c>
      <c r="L2420" s="244">
        <v>1</v>
      </c>
      <c r="M2420" s="244">
        <v>2</v>
      </c>
      <c r="N2420" s="244" t="s">
        <v>2520</v>
      </c>
      <c r="O2420" s="244">
        <v>1</v>
      </c>
      <c r="P2420" s="244">
        <v>6</v>
      </c>
      <c r="Q2420" s="244" t="s">
        <v>2520</v>
      </c>
      <c r="R2420" s="6">
        <f t="shared" si="350"/>
        <v>6</v>
      </c>
      <c r="S2420" s="6">
        <f t="shared" si="351"/>
        <v>1</v>
      </c>
      <c r="T2420" s="7">
        <f t="shared" si="352"/>
        <v>126464</v>
      </c>
      <c r="U2420" s="121" t="str">
        <f t="shared" si="353"/>
        <v>1EE00</v>
      </c>
      <c r="V2420" s="10">
        <f t="shared" si="354"/>
        <v>238</v>
      </c>
      <c r="W2420" s="10">
        <f t="shared" si="355"/>
        <v>1</v>
      </c>
      <c r="X2420" s="11">
        <f t="shared" si="356"/>
        <v>4</v>
      </c>
      <c r="Y2420" s="11">
        <f t="shared" si="357"/>
        <v>1</v>
      </c>
      <c r="Z2420" s="12" t="str">
        <f t="shared" si="358"/>
        <v>PGN List - Transmit/Receive PGN's group function</v>
      </c>
      <c r="AI2420" s="17"/>
      <c r="AJ2420" s="18"/>
      <c r="AK2420" s="19"/>
      <c r="AL2420" s="21"/>
      <c r="AM2420" s="21"/>
      <c r="AN2420" s="21"/>
      <c r="AO2420" s="21"/>
      <c r="AP2420" s="20"/>
      <c r="AQ2420" s="20"/>
      <c r="AR2420" s="20"/>
      <c r="AS2420" s="20"/>
      <c r="AT2420" s="20"/>
      <c r="AU2420" s="20"/>
      <c r="AV2420" s="20"/>
      <c r="AW2420" s="20"/>
      <c r="AX2420" s="221">
        <v>126464</v>
      </c>
      <c r="AY2420" s="6">
        <v>4</v>
      </c>
      <c r="AZ2420" s="6">
        <v>1</v>
      </c>
      <c r="BA2420" s="87" t="s">
        <v>2948</v>
      </c>
      <c r="BB2420" s="39" t="s">
        <v>2753</v>
      </c>
      <c r="BC2420" s="84" t="s">
        <v>2710</v>
      </c>
      <c r="BL2420" s="42" t="s">
        <v>2819</v>
      </c>
      <c r="BM2420" s="43" t="s">
        <v>2821</v>
      </c>
      <c r="BO2420" s="17"/>
      <c r="BP2420" s="18"/>
    </row>
    <row r="2421" spans="1:68" ht="15" customHeight="1" thickBot="1" x14ac:dyDescent="0.35">
      <c r="A2421" s="116">
        <v>2419</v>
      </c>
      <c r="H2421" t="s">
        <v>3087</v>
      </c>
      <c r="I2421" s="244">
        <v>8</v>
      </c>
      <c r="J2421" s="244" t="s">
        <v>2569</v>
      </c>
      <c r="K2421" s="244">
        <v>1</v>
      </c>
      <c r="L2421" s="244">
        <v>7</v>
      </c>
      <c r="M2421" s="244" t="s">
        <v>2520</v>
      </c>
      <c r="N2421" s="244">
        <v>1</v>
      </c>
      <c r="O2421" s="244">
        <v>8</v>
      </c>
      <c r="P2421" s="244" t="s">
        <v>2520</v>
      </c>
      <c r="Q2421" s="244">
        <v>1</v>
      </c>
      <c r="R2421" s="6">
        <f t="shared" si="350"/>
        <v>6</v>
      </c>
      <c r="S2421" s="6">
        <f t="shared" si="351"/>
        <v>1</v>
      </c>
      <c r="T2421" s="7">
        <f t="shared" si="352"/>
        <v>126464</v>
      </c>
      <c r="U2421" s="121" t="str">
        <f t="shared" si="353"/>
        <v>1EE00</v>
      </c>
      <c r="V2421" s="10">
        <f t="shared" si="354"/>
        <v>238</v>
      </c>
      <c r="W2421" s="10">
        <f t="shared" si="355"/>
        <v>1</v>
      </c>
      <c r="X2421" s="11">
        <f t="shared" si="356"/>
        <v>4</v>
      </c>
      <c r="Y2421" s="11">
        <f t="shared" si="357"/>
        <v>1</v>
      </c>
      <c r="Z2421" s="12" t="str">
        <f t="shared" si="358"/>
        <v>PGN List - Transmit/Receive PGN's group function</v>
      </c>
      <c r="AI2421" s="17"/>
      <c r="AJ2421" s="18"/>
      <c r="AK2421" s="19"/>
      <c r="AQ2421" s="34"/>
      <c r="AR2421" s="34"/>
      <c r="AS2421" s="34"/>
      <c r="AT2421" s="34"/>
      <c r="AU2421" s="34"/>
      <c r="AV2421" s="34"/>
      <c r="AW2421" s="34"/>
      <c r="AX2421" s="222">
        <v>126464</v>
      </c>
      <c r="AY2421" s="6">
        <v>4</v>
      </c>
      <c r="AZ2421" s="6">
        <v>1</v>
      </c>
      <c r="BA2421" s="87" t="s">
        <v>2989</v>
      </c>
      <c r="BB2421" s="39" t="s">
        <v>2990</v>
      </c>
      <c r="BC2421" s="84" t="s">
        <v>2710</v>
      </c>
      <c r="BD2421" s="38" t="s">
        <v>2932</v>
      </c>
      <c r="BE2421" s="39" t="s">
        <v>2953</v>
      </c>
      <c r="BF2421" s="90" t="s">
        <v>4</v>
      </c>
      <c r="BL2421" s="42" t="s">
        <v>2819</v>
      </c>
      <c r="BM2421" s="43" t="s">
        <v>2821</v>
      </c>
      <c r="BO2421" s="17"/>
      <c r="BP2421" s="18"/>
    </row>
    <row r="2422" spans="1:68" ht="15" customHeight="1" thickBot="1" x14ac:dyDescent="0.35">
      <c r="A2422" s="116">
        <v>2420</v>
      </c>
      <c r="H2422" t="s">
        <v>3087</v>
      </c>
      <c r="I2422" s="244">
        <v>8</v>
      </c>
      <c r="J2422" s="244" t="s">
        <v>2527</v>
      </c>
      <c r="K2422" s="244">
        <v>9</v>
      </c>
      <c r="L2422" s="244" t="s">
        <v>2520</v>
      </c>
      <c r="M2422" s="244">
        <v>1</v>
      </c>
      <c r="N2422" s="244" t="s">
        <v>2485</v>
      </c>
      <c r="O2422" s="244" t="s">
        <v>2520</v>
      </c>
      <c r="P2422" s="244">
        <v>1</v>
      </c>
      <c r="Q2422" s="244" t="s">
        <v>2521</v>
      </c>
      <c r="R2422" s="6">
        <f t="shared" si="350"/>
        <v>6</v>
      </c>
      <c r="S2422" s="6">
        <f t="shared" si="351"/>
        <v>1</v>
      </c>
      <c r="T2422" s="7">
        <f t="shared" si="352"/>
        <v>126464</v>
      </c>
      <c r="U2422" s="121" t="str">
        <f t="shared" si="353"/>
        <v>1EE00</v>
      </c>
      <c r="V2422" s="10">
        <f t="shared" si="354"/>
        <v>238</v>
      </c>
      <c r="W2422" s="10">
        <f t="shared" si="355"/>
        <v>1</v>
      </c>
      <c r="X2422" s="11">
        <f t="shared" si="356"/>
        <v>4</v>
      </c>
      <c r="Y2422" s="11">
        <f t="shared" si="357"/>
        <v>1</v>
      </c>
      <c r="Z2422" s="12" t="str">
        <f t="shared" si="358"/>
        <v>PGN List - Transmit/Receive PGN's group function</v>
      </c>
      <c r="AI2422" s="17"/>
      <c r="AJ2422" s="18"/>
      <c r="AK2422" s="19"/>
      <c r="AL2422" s="21"/>
      <c r="AM2422" s="21"/>
      <c r="AN2422" s="21"/>
      <c r="AO2422" s="21"/>
      <c r="AP2422" s="20"/>
      <c r="AQ2422" s="20"/>
      <c r="AR2422" s="20"/>
      <c r="AS2422" s="20"/>
      <c r="AT2422" s="20"/>
      <c r="AU2422" s="20"/>
      <c r="AV2422" s="20"/>
      <c r="AW2422" s="20"/>
      <c r="AX2422" s="221">
        <v>126464</v>
      </c>
      <c r="AY2422" s="6">
        <v>4</v>
      </c>
      <c r="AZ2422" s="6">
        <v>1</v>
      </c>
      <c r="BA2422" s="87" t="s">
        <v>2949</v>
      </c>
      <c r="BB2422" s="39" t="s">
        <v>2950</v>
      </c>
      <c r="BC2422" s="84" t="s">
        <v>2710</v>
      </c>
      <c r="BG2422" s="58" t="s">
        <v>2932</v>
      </c>
      <c r="BH2422" s="24" t="s">
        <v>3145</v>
      </c>
      <c r="BI2422" s="6" t="s">
        <v>4</v>
      </c>
      <c r="BL2422" s="42" t="s">
        <v>2819</v>
      </c>
      <c r="BM2422" s="43" t="s">
        <v>2821</v>
      </c>
      <c r="BO2422" s="17"/>
      <c r="BP2422" s="18"/>
    </row>
    <row r="2423" spans="1:68" ht="15" customHeight="1" thickBot="1" x14ac:dyDescent="0.35">
      <c r="A2423" s="116">
        <v>2421</v>
      </c>
      <c r="H2423" t="s">
        <v>3087</v>
      </c>
      <c r="I2423" s="244">
        <v>8</v>
      </c>
      <c r="J2423" s="244" t="s">
        <v>2673</v>
      </c>
      <c r="K2423" s="244" t="s">
        <v>2520</v>
      </c>
      <c r="L2423" s="244">
        <v>1</v>
      </c>
      <c r="M2423" s="244">
        <v>7</v>
      </c>
      <c r="N2423" s="244" t="s">
        <v>2552</v>
      </c>
      <c r="O2423" s="244">
        <v>1</v>
      </c>
      <c r="P2423" s="244">
        <v>12</v>
      </c>
      <c r="Q2423" s="244" t="s">
        <v>2552</v>
      </c>
      <c r="R2423" s="6">
        <f t="shared" si="350"/>
        <v>6</v>
      </c>
      <c r="S2423" s="6">
        <f t="shared" si="351"/>
        <v>1</v>
      </c>
      <c r="T2423" s="7">
        <f t="shared" si="352"/>
        <v>126464</v>
      </c>
      <c r="U2423" s="121" t="str">
        <f t="shared" si="353"/>
        <v>1EE00</v>
      </c>
      <c r="V2423" s="10">
        <f t="shared" si="354"/>
        <v>238</v>
      </c>
      <c r="W2423" s="10">
        <f t="shared" si="355"/>
        <v>1</v>
      </c>
      <c r="X2423" s="11">
        <f t="shared" si="356"/>
        <v>4</v>
      </c>
      <c r="Y2423" s="11">
        <f t="shared" si="357"/>
        <v>1</v>
      </c>
      <c r="Z2423" s="12" t="str">
        <f t="shared" si="358"/>
        <v>PGN List - Transmit/Receive PGN's group function</v>
      </c>
      <c r="AI2423" s="17"/>
      <c r="AJ2423" s="18"/>
      <c r="AK2423" s="19"/>
      <c r="AQ2423" s="34"/>
      <c r="AR2423" s="34"/>
      <c r="AS2423" s="34"/>
      <c r="AT2423" s="34"/>
      <c r="AU2423" s="34"/>
      <c r="AV2423" s="34"/>
      <c r="AW2423" s="34"/>
      <c r="AX2423" s="222">
        <v>126464</v>
      </c>
      <c r="AY2423" s="6">
        <v>4</v>
      </c>
      <c r="AZ2423" s="6">
        <v>1</v>
      </c>
      <c r="BA2423" s="87" t="s">
        <v>2991</v>
      </c>
      <c r="BB2423" s="39" t="s">
        <v>2992</v>
      </c>
      <c r="BC2423" s="84" t="s">
        <v>2710</v>
      </c>
      <c r="BL2423" s="42" t="s">
        <v>2819</v>
      </c>
      <c r="BM2423" s="43" t="s">
        <v>2821</v>
      </c>
      <c r="BO2423" s="17"/>
      <c r="BP2423" s="18"/>
    </row>
    <row r="2424" spans="1:68" ht="15" customHeight="1" thickBot="1" x14ac:dyDescent="0.35">
      <c r="A2424" s="116">
        <v>2422</v>
      </c>
      <c r="H2424" t="s">
        <v>3087</v>
      </c>
      <c r="I2424" s="244">
        <v>8</v>
      </c>
      <c r="J2424" s="244" t="s">
        <v>2559</v>
      </c>
      <c r="K2424" s="244">
        <v>1</v>
      </c>
      <c r="L2424" s="244" t="s">
        <v>2474</v>
      </c>
      <c r="M2424" s="244" t="s">
        <v>2474</v>
      </c>
      <c r="N2424" s="244">
        <v>1</v>
      </c>
      <c r="O2424" s="244" t="s">
        <v>2474</v>
      </c>
      <c r="P2424" s="244" t="s">
        <v>2474</v>
      </c>
      <c r="Q2424" s="244" t="s">
        <v>2474</v>
      </c>
      <c r="R2424" s="6">
        <f t="shared" si="350"/>
        <v>6</v>
      </c>
      <c r="S2424" s="6">
        <f t="shared" si="351"/>
        <v>1</v>
      </c>
      <c r="T2424" s="7">
        <f t="shared" si="352"/>
        <v>126464</v>
      </c>
      <c r="U2424" s="121" t="str">
        <f t="shared" si="353"/>
        <v>1EE00</v>
      </c>
      <c r="V2424" s="10">
        <f t="shared" si="354"/>
        <v>238</v>
      </c>
      <c r="W2424" s="10">
        <f t="shared" si="355"/>
        <v>1</v>
      </c>
      <c r="X2424" s="11">
        <f t="shared" si="356"/>
        <v>4</v>
      </c>
      <c r="Y2424" s="11">
        <f t="shared" si="357"/>
        <v>1</v>
      </c>
      <c r="Z2424" s="12" t="str">
        <f t="shared" si="358"/>
        <v>PGN List - Transmit/Receive PGN's group function</v>
      </c>
      <c r="AI2424" s="17"/>
      <c r="AJ2424" s="18"/>
      <c r="AK2424" s="19"/>
      <c r="AL2424" s="21"/>
      <c r="AM2424" s="21"/>
      <c r="AN2424" s="21"/>
      <c r="AO2424" s="21"/>
      <c r="AP2424" s="20"/>
      <c r="AQ2424" s="20"/>
      <c r="AR2424" s="20"/>
      <c r="AS2424" s="20"/>
      <c r="AT2424" s="20"/>
      <c r="AU2424" s="20"/>
      <c r="AV2424" s="20"/>
      <c r="AW2424" s="20"/>
      <c r="AX2424" s="221">
        <v>126464</v>
      </c>
      <c r="AY2424" s="6">
        <v>4</v>
      </c>
      <c r="AZ2424" s="6">
        <v>1</v>
      </c>
      <c r="BA2424" s="87" t="s">
        <v>2951</v>
      </c>
      <c r="BB2424" s="39" t="s">
        <v>2952</v>
      </c>
      <c r="BC2424" s="84" t="s">
        <v>2710</v>
      </c>
      <c r="BD2424" s="38" t="s">
        <v>2932</v>
      </c>
      <c r="BE2424" s="39" t="s">
        <v>2953</v>
      </c>
      <c r="BF2424" s="90" t="s">
        <v>4</v>
      </c>
      <c r="BL2424" s="42" t="s">
        <v>2819</v>
      </c>
      <c r="BM2424" s="43" t="s">
        <v>2821</v>
      </c>
      <c r="BO2424" s="17"/>
      <c r="BP2424" s="18"/>
    </row>
    <row r="2425" spans="1:68" ht="15" customHeight="1" thickBot="1" x14ac:dyDescent="0.35">
      <c r="A2425" s="116">
        <v>2423</v>
      </c>
      <c r="H2425" t="s">
        <v>2522</v>
      </c>
      <c r="I2425" s="244">
        <v>8</v>
      </c>
      <c r="J2425" s="244" t="s">
        <v>2568</v>
      </c>
      <c r="K2425" s="244" t="s">
        <v>2653</v>
      </c>
      <c r="L2425" s="244">
        <v>2</v>
      </c>
      <c r="M2425" s="244" t="s">
        <v>2630</v>
      </c>
      <c r="N2425" s="244">
        <v>75</v>
      </c>
      <c r="O2425" s="244" t="s">
        <v>2512</v>
      </c>
      <c r="P2425" s="244" t="s">
        <v>2474</v>
      </c>
      <c r="Q2425" s="244" t="s">
        <v>2474</v>
      </c>
      <c r="R2425" s="6">
        <f t="shared" si="350"/>
        <v>2</v>
      </c>
      <c r="S2425" s="6">
        <f t="shared" si="351"/>
        <v>1</v>
      </c>
      <c r="T2425" s="7">
        <f t="shared" si="352"/>
        <v>130306</v>
      </c>
      <c r="U2425" s="121" t="str">
        <f t="shared" si="353"/>
        <v>1FD02</v>
      </c>
      <c r="V2425" s="10">
        <f t="shared" si="354"/>
        <v>253</v>
      </c>
      <c r="W2425" s="10">
        <f t="shared" si="355"/>
        <v>2</v>
      </c>
      <c r="X2425" s="11">
        <f t="shared" si="356"/>
        <v>3</v>
      </c>
      <c r="Y2425" s="11">
        <f t="shared" si="357"/>
        <v>253</v>
      </c>
      <c r="Z2425" s="12" t="str">
        <f t="shared" si="358"/>
        <v>Wind Data</v>
      </c>
      <c r="AI2425" s="17"/>
      <c r="AJ2425" s="18"/>
      <c r="AK2425" s="19"/>
      <c r="AQ2425" s="34"/>
      <c r="AR2425" s="34"/>
      <c r="AS2425" s="34"/>
      <c r="AT2425" s="34"/>
      <c r="AU2425" s="34"/>
      <c r="AV2425" s="34"/>
      <c r="AW2425" s="34"/>
      <c r="AX2425" s="222">
        <v>130306</v>
      </c>
      <c r="AY2425" s="6">
        <v>3</v>
      </c>
      <c r="AZ2425" s="6">
        <v>253</v>
      </c>
      <c r="BA2425" s="87" t="s">
        <v>2701</v>
      </c>
      <c r="BB2425" s="39" t="s">
        <v>3027</v>
      </c>
      <c r="BC2425" s="84" t="s">
        <v>2349</v>
      </c>
      <c r="BD2425" s="38" t="s">
        <v>2702</v>
      </c>
      <c r="BE2425" s="39" t="s">
        <v>3020</v>
      </c>
      <c r="BF2425" s="90" t="s">
        <v>2691</v>
      </c>
      <c r="BJ2425" s="47" t="s">
        <v>2704</v>
      </c>
      <c r="BL2425" s="42" t="s">
        <v>2705</v>
      </c>
      <c r="BM2425" s="43" t="s">
        <v>2688</v>
      </c>
      <c r="BO2425" s="17"/>
      <c r="BP2425" s="18"/>
    </row>
    <row r="2426" spans="1:68" ht="15" customHeight="1" thickBot="1" x14ac:dyDescent="0.35">
      <c r="A2426" s="116">
        <v>2424</v>
      </c>
      <c r="H2426" t="s">
        <v>2676</v>
      </c>
      <c r="I2426" s="244">
        <v>8</v>
      </c>
      <c r="J2426" s="244">
        <v>60</v>
      </c>
      <c r="K2426" s="244" t="s">
        <v>2485</v>
      </c>
      <c r="L2426" s="244" t="s">
        <v>2639</v>
      </c>
      <c r="M2426" s="244">
        <v>98</v>
      </c>
      <c r="N2426" s="244" t="s">
        <v>2505</v>
      </c>
      <c r="O2426" s="244">
        <v>6</v>
      </c>
      <c r="P2426" s="244">
        <v>4</v>
      </c>
      <c r="Q2426" s="244">
        <v>4</v>
      </c>
      <c r="R2426" s="6">
        <f t="shared" si="350"/>
        <v>7</v>
      </c>
      <c r="S2426" s="6">
        <f t="shared" si="351"/>
        <v>1</v>
      </c>
      <c r="T2426" s="7">
        <f t="shared" si="352"/>
        <v>126720</v>
      </c>
      <c r="U2426" s="121" t="str">
        <f t="shared" si="353"/>
        <v>1EF00</v>
      </c>
      <c r="V2426" s="10">
        <f t="shared" si="354"/>
        <v>239</v>
      </c>
      <c r="W2426" s="10">
        <f t="shared" si="355"/>
        <v>255</v>
      </c>
      <c r="X2426" s="11">
        <f t="shared" si="356"/>
        <v>9</v>
      </c>
      <c r="Y2426" s="11">
        <f t="shared" si="357"/>
        <v>255</v>
      </c>
      <c r="Z2426" s="12" t="str">
        <f t="shared" si="358"/>
        <v>Proprietary A2</v>
      </c>
      <c r="AI2426" s="17"/>
      <c r="AJ2426" s="18"/>
      <c r="AK2426" s="19"/>
      <c r="AL2426" s="21"/>
      <c r="AM2426" s="21"/>
      <c r="AN2426" s="21"/>
      <c r="AO2426" s="21"/>
      <c r="AP2426" s="20"/>
      <c r="AQ2426" s="20"/>
      <c r="AR2426" s="20"/>
      <c r="AS2426" s="20"/>
      <c r="AT2426" s="20"/>
      <c r="AU2426" s="20"/>
      <c r="AV2426" s="20"/>
      <c r="AW2426" s="20"/>
      <c r="AX2426" s="221">
        <v>126720</v>
      </c>
      <c r="AY2426" s="6">
        <v>9</v>
      </c>
      <c r="AZ2426" s="6">
        <v>255</v>
      </c>
      <c r="BA2426" s="87" t="s">
        <v>2755</v>
      </c>
      <c r="BB2426" s="39" t="s">
        <v>2709</v>
      </c>
      <c r="BC2426" s="84" t="s">
        <v>2710</v>
      </c>
      <c r="BD2426" s="38" t="s">
        <v>2756</v>
      </c>
      <c r="BE2426" s="39" t="s">
        <v>2757</v>
      </c>
      <c r="BF2426" s="90" t="s">
        <v>2710</v>
      </c>
      <c r="BJ2426" s="47" t="s">
        <v>2758</v>
      </c>
      <c r="BL2426" s="42" t="s">
        <v>2839</v>
      </c>
      <c r="BM2426" s="43" t="s">
        <v>2688</v>
      </c>
      <c r="BO2426" s="17"/>
      <c r="BP2426" s="18"/>
    </row>
    <row r="2427" spans="1:68" ht="15" customHeight="1" thickBot="1" x14ac:dyDescent="0.35">
      <c r="A2427" s="116">
        <v>2425</v>
      </c>
      <c r="H2427" t="s">
        <v>2676</v>
      </c>
      <c r="I2427" s="244">
        <v>8</v>
      </c>
      <c r="J2427" s="244">
        <v>61</v>
      </c>
      <c r="K2427" s="244">
        <v>0</v>
      </c>
      <c r="L2427" s="244">
        <v>0</v>
      </c>
      <c r="M2427" s="244">
        <v>0</v>
      </c>
      <c r="N2427" s="244">
        <v>4</v>
      </c>
      <c r="O2427" s="244" t="s">
        <v>2474</v>
      </c>
      <c r="P2427" s="244" t="s">
        <v>2474</v>
      </c>
      <c r="Q2427" s="244" t="s">
        <v>2474</v>
      </c>
      <c r="R2427" s="6">
        <f t="shared" si="350"/>
        <v>7</v>
      </c>
      <c r="S2427" s="6">
        <f t="shared" si="351"/>
        <v>1</v>
      </c>
      <c r="T2427" s="7">
        <f t="shared" si="352"/>
        <v>126720</v>
      </c>
      <c r="U2427" s="121" t="str">
        <f t="shared" si="353"/>
        <v>1EF00</v>
      </c>
      <c r="V2427" s="10">
        <f t="shared" si="354"/>
        <v>239</v>
      </c>
      <c r="W2427" s="10">
        <f t="shared" si="355"/>
        <v>255</v>
      </c>
      <c r="X2427" s="11">
        <f t="shared" si="356"/>
        <v>9</v>
      </c>
      <c r="Y2427" s="11">
        <f t="shared" si="357"/>
        <v>255</v>
      </c>
      <c r="Z2427" s="12" t="str">
        <f t="shared" si="358"/>
        <v>Proprietary A2</v>
      </c>
      <c r="AI2427" s="17"/>
      <c r="AJ2427" s="18"/>
      <c r="AK2427" s="19"/>
      <c r="AQ2427" s="34"/>
      <c r="AR2427" s="34"/>
      <c r="AS2427" s="34"/>
      <c r="AT2427" s="34"/>
      <c r="AU2427" s="34"/>
      <c r="AV2427" s="34"/>
      <c r="AW2427" s="34"/>
      <c r="AX2427" s="222">
        <v>126720</v>
      </c>
      <c r="AY2427" s="6">
        <v>9</v>
      </c>
      <c r="AZ2427" s="6">
        <v>255</v>
      </c>
      <c r="BA2427" s="87" t="s">
        <v>2759</v>
      </c>
      <c r="BB2427" s="39" t="s">
        <v>2352</v>
      </c>
      <c r="BC2427" s="84" t="s">
        <v>2710</v>
      </c>
      <c r="BL2427" s="42" t="s">
        <v>2839</v>
      </c>
      <c r="BM2427" s="43" t="s">
        <v>2688</v>
      </c>
      <c r="BO2427" s="17"/>
      <c r="BP2427" s="18"/>
    </row>
    <row r="2428" spans="1:68" ht="15" customHeight="1" thickBot="1" x14ac:dyDescent="0.35">
      <c r="A2428" s="116">
        <v>2426</v>
      </c>
      <c r="H2428" t="s">
        <v>2572</v>
      </c>
      <c r="I2428" s="244">
        <v>8</v>
      </c>
      <c r="J2428" s="244">
        <v>20</v>
      </c>
      <c r="K2428" s="244">
        <v>9</v>
      </c>
      <c r="L2428" s="244">
        <v>0</v>
      </c>
      <c r="M2428" s="244">
        <v>1</v>
      </c>
      <c r="N2428" s="244">
        <v>0</v>
      </c>
      <c r="O2428" s="244" t="s">
        <v>2611</v>
      </c>
      <c r="P2428" s="244">
        <v>64</v>
      </c>
      <c r="Q2428" s="244" t="s">
        <v>2512</v>
      </c>
      <c r="R2428" s="6">
        <f t="shared" si="350"/>
        <v>6</v>
      </c>
      <c r="S2428" s="6">
        <f t="shared" si="351"/>
        <v>1</v>
      </c>
      <c r="T2428" s="7">
        <f t="shared" si="352"/>
        <v>127506</v>
      </c>
      <c r="U2428" s="121" t="str">
        <f t="shared" si="353"/>
        <v>1F212</v>
      </c>
      <c r="V2428" s="10">
        <f t="shared" si="354"/>
        <v>242</v>
      </c>
      <c r="W2428" s="10">
        <f t="shared" si="355"/>
        <v>18</v>
      </c>
      <c r="X2428" s="11">
        <f t="shared" si="356"/>
        <v>16</v>
      </c>
      <c r="Y2428" s="11">
        <f t="shared" si="357"/>
        <v>242</v>
      </c>
      <c r="Z2428" s="12" t="str">
        <f t="shared" si="358"/>
        <v>DC Detailed Status</v>
      </c>
      <c r="AI2428" s="17"/>
      <c r="AJ2428" s="18"/>
      <c r="AK2428" s="19"/>
      <c r="AL2428" s="21"/>
      <c r="AM2428" s="21"/>
      <c r="AN2428" s="21"/>
      <c r="AO2428" s="21"/>
      <c r="AP2428" s="20"/>
      <c r="AQ2428" s="20"/>
      <c r="AR2428" s="20"/>
      <c r="AS2428" s="20"/>
      <c r="AT2428" s="20"/>
      <c r="AU2428" s="20"/>
      <c r="AV2428" s="20"/>
      <c r="AW2428" s="20"/>
      <c r="AX2428" s="221">
        <v>127506</v>
      </c>
      <c r="AY2428" s="6">
        <v>16</v>
      </c>
      <c r="AZ2428" s="6">
        <v>242</v>
      </c>
      <c r="BA2428" s="87" t="s">
        <v>2865</v>
      </c>
      <c r="BB2428" s="39" t="s">
        <v>2709</v>
      </c>
      <c r="BC2428" s="84" t="s">
        <v>2710</v>
      </c>
      <c r="BD2428" s="38" t="s">
        <v>2866</v>
      </c>
      <c r="BE2428" s="39" t="s">
        <v>3002</v>
      </c>
      <c r="BF2428" s="90" t="s">
        <v>2361</v>
      </c>
      <c r="BG2428" s="58" t="s">
        <v>2867</v>
      </c>
      <c r="BH2428" s="24" t="s">
        <v>2459</v>
      </c>
      <c r="BI2428" s="6" t="s">
        <v>2361</v>
      </c>
      <c r="BJ2428" s="47" t="s">
        <v>2864</v>
      </c>
      <c r="BL2428" s="42" t="s">
        <v>2687</v>
      </c>
      <c r="BM2428" s="43" t="s">
        <v>2688</v>
      </c>
      <c r="BO2428" s="17"/>
      <c r="BP2428" s="18"/>
    </row>
    <row r="2429" spans="1:68" ht="15" customHeight="1" thickBot="1" x14ac:dyDescent="0.35">
      <c r="A2429" s="116">
        <v>2427</v>
      </c>
      <c r="H2429" t="s">
        <v>2572</v>
      </c>
      <c r="I2429" s="244">
        <v>8</v>
      </c>
      <c r="J2429" s="244">
        <v>21</v>
      </c>
      <c r="K2429" s="244">
        <v>3</v>
      </c>
      <c r="L2429" s="244">
        <v>0</v>
      </c>
      <c r="M2429" s="244">
        <v>0</v>
      </c>
      <c r="N2429" s="244" t="s">
        <v>2474</v>
      </c>
      <c r="O2429" s="244" t="s">
        <v>2474</v>
      </c>
      <c r="P2429" s="244" t="s">
        <v>2474</v>
      </c>
      <c r="Q2429" s="244" t="s">
        <v>2474</v>
      </c>
      <c r="R2429" s="6">
        <f t="shared" si="350"/>
        <v>6</v>
      </c>
      <c r="S2429" s="6">
        <f t="shared" si="351"/>
        <v>1</v>
      </c>
      <c r="T2429" s="7">
        <f t="shared" si="352"/>
        <v>127506</v>
      </c>
      <c r="U2429" s="121" t="str">
        <f t="shared" si="353"/>
        <v>1F212</v>
      </c>
      <c r="V2429" s="10">
        <f t="shared" si="354"/>
        <v>242</v>
      </c>
      <c r="W2429" s="10">
        <f t="shared" si="355"/>
        <v>18</v>
      </c>
      <c r="X2429" s="11">
        <f t="shared" si="356"/>
        <v>16</v>
      </c>
      <c r="Y2429" s="11">
        <f t="shared" si="357"/>
        <v>242</v>
      </c>
      <c r="Z2429" s="12" t="str">
        <f t="shared" si="358"/>
        <v>DC Detailed Status</v>
      </c>
      <c r="AI2429" s="17"/>
      <c r="AJ2429" s="18"/>
      <c r="AK2429" s="19"/>
      <c r="AQ2429" s="34"/>
      <c r="AR2429" s="34"/>
      <c r="AS2429" s="34"/>
      <c r="AT2429" s="34"/>
      <c r="AU2429" s="34"/>
      <c r="AV2429" s="34"/>
      <c r="AW2429" s="34"/>
      <c r="AX2429" s="222">
        <v>127506</v>
      </c>
      <c r="AY2429" s="6">
        <v>16</v>
      </c>
      <c r="AZ2429" s="6">
        <v>242</v>
      </c>
      <c r="BA2429" s="87" t="s">
        <v>2865</v>
      </c>
      <c r="BB2429" s="39" t="s">
        <v>2352</v>
      </c>
      <c r="BC2429" s="84" t="s">
        <v>2710</v>
      </c>
      <c r="BD2429" s="38" t="s">
        <v>2868</v>
      </c>
      <c r="BE2429" s="39" t="s">
        <v>3166</v>
      </c>
      <c r="BF2429" s="90" t="s">
        <v>2869</v>
      </c>
      <c r="BL2429" s="42" t="s">
        <v>2687</v>
      </c>
      <c r="BM2429" s="43" t="s">
        <v>2688</v>
      </c>
      <c r="BO2429" s="17"/>
      <c r="BP2429" s="18"/>
    </row>
    <row r="2430" spans="1:68" ht="15" customHeight="1" thickBot="1" x14ac:dyDescent="0.35">
      <c r="A2430" s="116">
        <v>2428</v>
      </c>
      <c r="H2430" t="s">
        <v>2619</v>
      </c>
      <c r="I2430" s="244">
        <v>8</v>
      </c>
      <c r="J2430" s="244" t="s">
        <v>2544</v>
      </c>
      <c r="K2430" s="244">
        <v>79</v>
      </c>
      <c r="L2430" s="244" t="s">
        <v>2509</v>
      </c>
      <c r="M2430" s="244">
        <v>19</v>
      </c>
      <c r="N2430" s="244">
        <v>48</v>
      </c>
      <c r="O2430" s="244" t="s">
        <v>2579</v>
      </c>
      <c r="P2430" s="244">
        <v>32</v>
      </c>
      <c r="Q2430" s="244">
        <v>3</v>
      </c>
      <c r="R2430" s="6">
        <f t="shared" si="350"/>
        <v>2</v>
      </c>
      <c r="S2430" s="6">
        <f t="shared" si="351"/>
        <v>1</v>
      </c>
      <c r="T2430" s="7">
        <f t="shared" si="352"/>
        <v>129025</v>
      </c>
      <c r="U2430" s="121" t="str">
        <f t="shared" si="353"/>
        <v>1F801</v>
      </c>
      <c r="V2430" s="10">
        <f t="shared" si="354"/>
        <v>248</v>
      </c>
      <c r="W2430" s="10">
        <f t="shared" si="355"/>
        <v>1</v>
      </c>
      <c r="X2430" s="11">
        <f t="shared" si="356"/>
        <v>7</v>
      </c>
      <c r="Y2430" s="11">
        <f t="shared" si="357"/>
        <v>248</v>
      </c>
      <c r="Z2430" s="12" t="str">
        <f t="shared" si="358"/>
        <v>Position, Rapid Update</v>
      </c>
      <c r="AI2430" s="17"/>
      <c r="AJ2430" s="18"/>
      <c r="AK2430" s="19"/>
      <c r="AL2430" s="21"/>
      <c r="AM2430" s="21"/>
      <c r="AN2430" s="21"/>
      <c r="AO2430" s="21"/>
      <c r="AP2430" s="20"/>
      <c r="AQ2430" s="20"/>
      <c r="AR2430" s="20"/>
      <c r="AS2430" s="20"/>
      <c r="AT2430" s="20"/>
      <c r="AU2430" s="20"/>
      <c r="AV2430" s="20"/>
      <c r="AW2430" s="20"/>
      <c r="AX2430" s="221">
        <v>129025</v>
      </c>
      <c r="AY2430" s="6">
        <v>7</v>
      </c>
      <c r="AZ2430" s="6">
        <v>248</v>
      </c>
      <c r="BA2430" s="87" t="s">
        <v>2689</v>
      </c>
      <c r="BB2430" s="39" t="s">
        <v>2690</v>
      </c>
      <c r="BC2430" s="84" t="s">
        <v>2691</v>
      </c>
      <c r="BD2430" s="38" t="s">
        <v>2350</v>
      </c>
      <c r="BE2430" s="39" t="s">
        <v>2692</v>
      </c>
      <c r="BF2430" s="90" t="s">
        <v>2691</v>
      </c>
      <c r="BL2430" s="42" t="s">
        <v>2693</v>
      </c>
      <c r="BM2430" s="43" t="s">
        <v>2688</v>
      </c>
      <c r="BO2430" s="17"/>
      <c r="BP2430" s="18"/>
    </row>
    <row r="2431" spans="1:68" ht="15" customHeight="1" thickBot="1" x14ac:dyDescent="0.35">
      <c r="A2431" s="116">
        <v>2429</v>
      </c>
      <c r="H2431" t="s">
        <v>2623</v>
      </c>
      <c r="I2431" s="244">
        <v>8</v>
      </c>
      <c r="J2431" s="244" t="s">
        <v>2604</v>
      </c>
      <c r="K2431" s="244" t="s">
        <v>2559</v>
      </c>
      <c r="L2431" s="244">
        <v>2</v>
      </c>
      <c r="M2431" s="244">
        <v>9</v>
      </c>
      <c r="N2431" s="244">
        <v>89</v>
      </c>
      <c r="O2431" s="244" t="s">
        <v>2515</v>
      </c>
      <c r="P2431" s="244" t="s">
        <v>2474</v>
      </c>
      <c r="Q2431" s="244" t="s">
        <v>2474</v>
      </c>
      <c r="R2431" s="6">
        <f t="shared" si="350"/>
        <v>2</v>
      </c>
      <c r="S2431" s="6">
        <f t="shared" si="351"/>
        <v>1</v>
      </c>
      <c r="T2431" s="7">
        <f t="shared" si="352"/>
        <v>130306</v>
      </c>
      <c r="U2431" s="121" t="str">
        <f t="shared" si="353"/>
        <v>1FD02</v>
      </c>
      <c r="V2431" s="10">
        <f t="shared" si="354"/>
        <v>253</v>
      </c>
      <c r="W2431" s="10">
        <f t="shared" si="355"/>
        <v>2</v>
      </c>
      <c r="X2431" s="11">
        <f t="shared" si="356"/>
        <v>1</v>
      </c>
      <c r="Y2431" s="11">
        <f t="shared" si="357"/>
        <v>253</v>
      </c>
      <c r="Z2431" s="12" t="str">
        <f t="shared" si="358"/>
        <v>Wind Data</v>
      </c>
      <c r="AI2431" s="17"/>
      <c r="AJ2431" s="18"/>
      <c r="AK2431" s="19"/>
      <c r="AQ2431" s="34"/>
      <c r="AR2431" s="34"/>
      <c r="AS2431" s="34"/>
      <c r="AT2431" s="34"/>
      <c r="AU2431" s="34"/>
      <c r="AV2431" s="34"/>
      <c r="AW2431" s="34"/>
      <c r="AX2431" s="222">
        <v>130306</v>
      </c>
      <c r="AY2431" s="6">
        <v>1</v>
      </c>
      <c r="AZ2431" s="6">
        <v>253</v>
      </c>
      <c r="BA2431" s="87" t="s">
        <v>2701</v>
      </c>
      <c r="BB2431" s="39" t="s">
        <v>3164</v>
      </c>
      <c r="BC2431" s="84" t="s">
        <v>2349</v>
      </c>
      <c r="BD2431" s="38" t="s">
        <v>2702</v>
      </c>
      <c r="BE2431" s="39" t="s">
        <v>3042</v>
      </c>
      <c r="BF2431" s="90" t="s">
        <v>2691</v>
      </c>
      <c r="BJ2431" s="47" t="s">
        <v>2703</v>
      </c>
      <c r="BL2431" s="42" t="s">
        <v>2698</v>
      </c>
      <c r="BM2431" s="43" t="s">
        <v>2688</v>
      </c>
      <c r="BO2431" s="17"/>
      <c r="BP2431" s="18"/>
    </row>
    <row r="2432" spans="1:68" ht="15" customHeight="1" thickBot="1" x14ac:dyDescent="0.35">
      <c r="A2432" s="116">
        <v>2430</v>
      </c>
      <c r="H2432" t="s">
        <v>2525</v>
      </c>
      <c r="I2432" s="244">
        <v>8</v>
      </c>
      <c r="J2432" s="244" t="s">
        <v>2500</v>
      </c>
      <c r="K2432" s="244" t="s">
        <v>2521</v>
      </c>
      <c r="L2432" s="244">
        <v>0</v>
      </c>
      <c r="M2432" s="244">
        <v>0</v>
      </c>
      <c r="N2432" s="244" t="s">
        <v>2474</v>
      </c>
      <c r="O2432" s="244" t="s">
        <v>2483</v>
      </c>
      <c r="P2432" s="244" t="s">
        <v>2474</v>
      </c>
      <c r="Q2432" s="244" t="s">
        <v>2483</v>
      </c>
      <c r="R2432" s="6">
        <f t="shared" si="350"/>
        <v>2</v>
      </c>
      <c r="S2432" s="6">
        <f t="shared" si="351"/>
        <v>1</v>
      </c>
      <c r="T2432" s="7">
        <f t="shared" si="352"/>
        <v>130578</v>
      </c>
      <c r="U2432" s="121" t="str">
        <f t="shared" si="353"/>
        <v>1FE12</v>
      </c>
      <c r="V2432" s="10">
        <f t="shared" si="354"/>
        <v>254</v>
      </c>
      <c r="W2432" s="10">
        <f t="shared" si="355"/>
        <v>18</v>
      </c>
      <c r="X2432" s="11">
        <f t="shared" si="356"/>
        <v>3</v>
      </c>
      <c r="Y2432" s="11">
        <f t="shared" si="357"/>
        <v>254</v>
      </c>
      <c r="Z2432" s="12" t="str">
        <f t="shared" si="358"/>
        <v>Vessel Speed Components</v>
      </c>
      <c r="AI2432" s="17"/>
      <c r="AJ2432" s="18"/>
      <c r="AK2432" s="19"/>
      <c r="AL2432" s="21"/>
      <c r="AM2432" s="21"/>
      <c r="AN2432" s="21"/>
      <c r="AO2432" s="21"/>
      <c r="AP2432" s="20"/>
      <c r="AQ2432" s="20"/>
      <c r="AR2432" s="20"/>
      <c r="AS2432" s="20"/>
      <c r="AT2432" s="20"/>
      <c r="AU2432" s="20"/>
      <c r="AV2432" s="20"/>
      <c r="AW2432" s="20"/>
      <c r="AX2432" s="221">
        <v>130578</v>
      </c>
      <c r="AY2432" s="6">
        <v>3</v>
      </c>
      <c r="AZ2432" s="6">
        <v>254</v>
      </c>
      <c r="BA2432" s="87" t="s">
        <v>2724</v>
      </c>
      <c r="BB2432" s="39" t="s">
        <v>2709</v>
      </c>
      <c r="BC2432" s="84" t="s">
        <v>2710</v>
      </c>
      <c r="BD2432" s="38" t="s">
        <v>2353</v>
      </c>
      <c r="BE2432" s="39" t="s">
        <v>2457</v>
      </c>
      <c r="BF2432" s="90" t="s">
        <v>2349</v>
      </c>
      <c r="BG2432" s="58" t="s">
        <v>2725</v>
      </c>
      <c r="BI2432" s="6" t="s">
        <v>2349</v>
      </c>
      <c r="BL2432" s="42" t="s">
        <v>2705</v>
      </c>
      <c r="BM2432" s="43" t="s">
        <v>2688</v>
      </c>
      <c r="BO2432" s="17"/>
      <c r="BP2432" s="18"/>
    </row>
    <row r="2433" spans="1:68" ht="15" customHeight="1" thickBot="1" x14ac:dyDescent="0.35">
      <c r="A2433" s="116">
        <v>2431</v>
      </c>
      <c r="H2433" t="s">
        <v>2525</v>
      </c>
      <c r="I2433" s="244">
        <v>8</v>
      </c>
      <c r="J2433" s="244" t="s">
        <v>2502</v>
      </c>
      <c r="K2433" s="244" t="s">
        <v>2474</v>
      </c>
      <c r="L2433" s="244" t="s">
        <v>2483</v>
      </c>
      <c r="M2433" s="244" t="s">
        <v>2474</v>
      </c>
      <c r="N2433" s="244" t="s">
        <v>2483</v>
      </c>
      <c r="O2433" s="244" t="s">
        <v>2474</v>
      </c>
      <c r="P2433" s="244" t="s">
        <v>2483</v>
      </c>
      <c r="Q2433" s="244" t="s">
        <v>2474</v>
      </c>
      <c r="R2433" s="6">
        <f t="shared" si="350"/>
        <v>2</v>
      </c>
      <c r="S2433" s="6">
        <f t="shared" si="351"/>
        <v>1</v>
      </c>
      <c r="T2433" s="7">
        <f t="shared" si="352"/>
        <v>130578</v>
      </c>
      <c r="U2433" s="121" t="str">
        <f t="shared" si="353"/>
        <v>1FE12</v>
      </c>
      <c r="V2433" s="10">
        <f t="shared" si="354"/>
        <v>254</v>
      </c>
      <c r="W2433" s="10">
        <f t="shared" si="355"/>
        <v>18</v>
      </c>
      <c r="X2433" s="11">
        <f t="shared" si="356"/>
        <v>3</v>
      </c>
      <c r="Y2433" s="11">
        <f t="shared" si="357"/>
        <v>254</v>
      </c>
      <c r="Z2433" s="12" t="str">
        <f t="shared" si="358"/>
        <v>Vessel Speed Components</v>
      </c>
      <c r="AI2433" s="17"/>
      <c r="AJ2433" s="18"/>
      <c r="AK2433" s="19"/>
      <c r="AQ2433" s="34"/>
      <c r="AR2433" s="34"/>
      <c r="AS2433" s="34"/>
      <c r="AT2433" s="34"/>
      <c r="AU2433" s="34"/>
      <c r="AV2433" s="34"/>
      <c r="AW2433" s="34"/>
      <c r="AX2433" s="222">
        <v>130578</v>
      </c>
      <c r="AY2433" s="6">
        <v>3</v>
      </c>
      <c r="AZ2433" s="6">
        <v>254</v>
      </c>
      <c r="BA2433" s="87" t="s">
        <v>2727</v>
      </c>
      <c r="BB2433" s="39" t="s">
        <v>2352</v>
      </c>
      <c r="BC2433" s="84" t="s">
        <v>2710</v>
      </c>
      <c r="BD2433" s="38" t="s">
        <v>2728</v>
      </c>
      <c r="BG2433" s="58" t="s">
        <v>2725</v>
      </c>
      <c r="BI2433" s="6" t="s">
        <v>2349</v>
      </c>
      <c r="BL2433" s="42" t="s">
        <v>2705</v>
      </c>
      <c r="BM2433" s="43" t="s">
        <v>2688</v>
      </c>
      <c r="BO2433" s="17"/>
      <c r="BP2433" s="18"/>
    </row>
    <row r="2434" spans="1:68" ht="15" customHeight="1" thickBot="1" x14ac:dyDescent="0.35">
      <c r="A2434" s="116">
        <v>2432</v>
      </c>
      <c r="H2434" t="s">
        <v>2620</v>
      </c>
      <c r="I2434" s="244">
        <v>8</v>
      </c>
      <c r="J2434" s="244">
        <v>0</v>
      </c>
      <c r="K2434" s="244" t="s">
        <v>2474</v>
      </c>
      <c r="L2434" s="244" t="s">
        <v>2474</v>
      </c>
      <c r="M2434" s="244" t="s">
        <v>2474</v>
      </c>
      <c r="N2434" s="244" t="s">
        <v>2521</v>
      </c>
      <c r="O2434" s="244">
        <v>2</v>
      </c>
      <c r="P2434" s="244" t="s">
        <v>2474</v>
      </c>
      <c r="Q2434" s="244" t="s">
        <v>2474</v>
      </c>
      <c r="R2434" s="6">
        <f t="shared" si="350"/>
        <v>2</v>
      </c>
      <c r="S2434" s="6">
        <f t="shared" si="351"/>
        <v>1</v>
      </c>
      <c r="T2434" s="7">
        <f t="shared" si="352"/>
        <v>127245</v>
      </c>
      <c r="U2434" s="121" t="str">
        <f t="shared" si="353"/>
        <v>1F10D</v>
      </c>
      <c r="V2434" s="10">
        <f t="shared" si="354"/>
        <v>241</v>
      </c>
      <c r="W2434" s="10">
        <f t="shared" si="355"/>
        <v>13</v>
      </c>
      <c r="X2434" s="11">
        <f t="shared" si="356"/>
        <v>1</v>
      </c>
      <c r="Y2434" s="11">
        <f t="shared" si="357"/>
        <v>241</v>
      </c>
      <c r="Z2434" s="12" t="str">
        <f t="shared" si="358"/>
        <v>Rudder</v>
      </c>
      <c r="AI2434" s="17"/>
      <c r="AJ2434" s="18"/>
      <c r="AK2434" s="19"/>
      <c r="AL2434" s="21"/>
      <c r="AM2434" s="21"/>
      <c r="AN2434" s="21"/>
      <c r="AO2434" s="21"/>
      <c r="AP2434" s="20"/>
      <c r="AQ2434" s="20"/>
      <c r="AR2434" s="20"/>
      <c r="AS2434" s="20"/>
      <c r="AT2434" s="20"/>
      <c r="AU2434" s="20"/>
      <c r="AV2434" s="20"/>
      <c r="AW2434" s="20"/>
      <c r="AX2434" s="221">
        <v>127245</v>
      </c>
      <c r="AY2434" s="6">
        <v>1</v>
      </c>
      <c r="AZ2434" s="6">
        <v>241</v>
      </c>
      <c r="BA2434" s="87" t="s">
        <v>2696</v>
      </c>
      <c r="BB2434" s="39" t="s">
        <v>2999</v>
      </c>
      <c r="BC2434" s="84" t="s">
        <v>2691</v>
      </c>
      <c r="BL2434" s="42" t="s">
        <v>2698</v>
      </c>
      <c r="BM2434" s="43" t="s">
        <v>2688</v>
      </c>
      <c r="BO2434" s="17"/>
      <c r="BP2434" s="18"/>
    </row>
    <row r="2435" spans="1:68" ht="15" customHeight="1" thickBot="1" x14ac:dyDescent="0.35">
      <c r="A2435" s="116">
        <v>2433</v>
      </c>
      <c r="H2435" t="s">
        <v>2621</v>
      </c>
      <c r="I2435" s="244">
        <v>8</v>
      </c>
      <c r="J2435" s="244" t="s">
        <v>2604</v>
      </c>
      <c r="K2435" s="244" t="s">
        <v>2519</v>
      </c>
      <c r="L2435" s="244" t="s">
        <v>2506</v>
      </c>
      <c r="M2435" s="244">
        <v>0</v>
      </c>
      <c r="N2435" s="244">
        <v>0</v>
      </c>
      <c r="O2435" s="244" t="s">
        <v>2474</v>
      </c>
      <c r="P2435" s="244" t="s">
        <v>2483</v>
      </c>
      <c r="Q2435" s="244" t="s">
        <v>2520</v>
      </c>
      <c r="R2435" s="6">
        <f t="shared" si="350"/>
        <v>2</v>
      </c>
      <c r="S2435" s="6">
        <f t="shared" si="351"/>
        <v>1</v>
      </c>
      <c r="T2435" s="7">
        <f t="shared" si="352"/>
        <v>127250</v>
      </c>
      <c r="U2435" s="121" t="str">
        <f t="shared" si="353"/>
        <v>1F112</v>
      </c>
      <c r="V2435" s="10">
        <f t="shared" si="354"/>
        <v>241</v>
      </c>
      <c r="W2435" s="10">
        <f t="shared" si="355"/>
        <v>18</v>
      </c>
      <c r="X2435" s="11">
        <f t="shared" si="356"/>
        <v>1</v>
      </c>
      <c r="Y2435" s="11">
        <f t="shared" si="357"/>
        <v>241</v>
      </c>
      <c r="Z2435" s="12" t="str">
        <f t="shared" si="358"/>
        <v>Vessel Heading</v>
      </c>
      <c r="AI2435" s="17"/>
      <c r="AJ2435" s="18"/>
      <c r="AK2435" s="19"/>
      <c r="AQ2435" s="34"/>
      <c r="AR2435" s="34"/>
      <c r="AS2435" s="34"/>
      <c r="AT2435" s="34"/>
      <c r="AU2435" s="34"/>
      <c r="AV2435" s="34"/>
      <c r="AW2435" s="34"/>
      <c r="AX2435" s="222">
        <v>127250</v>
      </c>
      <c r="AY2435" s="6">
        <v>1</v>
      </c>
      <c r="AZ2435" s="6">
        <v>241</v>
      </c>
      <c r="BA2435" s="87" t="s">
        <v>18</v>
      </c>
      <c r="BB2435" s="39" t="s">
        <v>2462</v>
      </c>
      <c r="BC2435" s="84" t="s">
        <v>2691</v>
      </c>
      <c r="BL2435" s="42" t="s">
        <v>2698</v>
      </c>
      <c r="BM2435" s="43" t="s">
        <v>2688</v>
      </c>
      <c r="BO2435" s="17"/>
      <c r="BP2435" s="18"/>
    </row>
    <row r="2436" spans="1:68" ht="15" customHeight="1" thickBot="1" x14ac:dyDescent="0.35">
      <c r="A2436" s="116">
        <v>2434</v>
      </c>
      <c r="H2436" t="s">
        <v>2622</v>
      </c>
      <c r="I2436" s="244">
        <v>8</v>
      </c>
      <c r="J2436" s="244" t="s">
        <v>2604</v>
      </c>
      <c r="K2436" s="244">
        <v>0</v>
      </c>
      <c r="L2436" s="244" t="s">
        <v>2563</v>
      </c>
      <c r="M2436" s="244" t="s">
        <v>2520</v>
      </c>
      <c r="N2436" s="244">
        <v>5</v>
      </c>
      <c r="O2436" s="244" t="s">
        <v>2474</v>
      </c>
      <c r="P2436" s="244" t="s">
        <v>2474</v>
      </c>
      <c r="Q2436" s="244" t="s">
        <v>2474</v>
      </c>
      <c r="R2436" s="6">
        <f t="shared" si="350"/>
        <v>2</v>
      </c>
      <c r="S2436" s="6">
        <f t="shared" si="351"/>
        <v>1</v>
      </c>
      <c r="T2436" s="7">
        <f t="shared" si="352"/>
        <v>127251</v>
      </c>
      <c r="U2436" s="121" t="str">
        <f t="shared" si="353"/>
        <v>1F113</v>
      </c>
      <c r="V2436" s="10">
        <f t="shared" si="354"/>
        <v>241</v>
      </c>
      <c r="W2436" s="10">
        <f t="shared" si="355"/>
        <v>19</v>
      </c>
      <c r="X2436" s="11">
        <f t="shared" si="356"/>
        <v>1</v>
      </c>
      <c r="Y2436" s="11">
        <f t="shared" si="357"/>
        <v>241</v>
      </c>
      <c r="Z2436" s="12" t="str">
        <f t="shared" si="358"/>
        <v>Rate of Turn</v>
      </c>
      <c r="AI2436" s="17"/>
      <c r="AJ2436" s="18"/>
      <c r="AK2436" s="19"/>
      <c r="AL2436" s="21"/>
      <c r="AM2436" s="21"/>
      <c r="AN2436" s="21"/>
      <c r="AO2436" s="21"/>
      <c r="AP2436" s="20"/>
      <c r="AQ2436" s="20"/>
      <c r="AR2436" s="20"/>
      <c r="AS2436" s="20"/>
      <c r="AT2436" s="20"/>
      <c r="AU2436" s="20"/>
      <c r="AV2436" s="20"/>
      <c r="AW2436" s="20"/>
      <c r="AX2436" s="221">
        <v>127251</v>
      </c>
      <c r="AY2436" s="6">
        <v>1</v>
      </c>
      <c r="AZ2436" s="6">
        <v>241</v>
      </c>
      <c r="BA2436" s="87" t="s">
        <v>2699</v>
      </c>
      <c r="BB2436" s="39" t="s">
        <v>2700</v>
      </c>
      <c r="BC2436" s="84" t="s">
        <v>2691</v>
      </c>
      <c r="BL2436" s="42" t="s">
        <v>2698</v>
      </c>
      <c r="BM2436" s="43" t="s">
        <v>2688</v>
      </c>
      <c r="BO2436" s="17"/>
      <c r="BP2436" s="18"/>
    </row>
    <row r="2437" spans="1:68" ht="15" customHeight="1" thickBot="1" x14ac:dyDescent="0.35">
      <c r="A2437" s="116">
        <v>2435</v>
      </c>
      <c r="H2437" t="s">
        <v>2638</v>
      </c>
      <c r="I2437" s="244">
        <v>8</v>
      </c>
      <c r="J2437" s="244" t="s">
        <v>2533</v>
      </c>
      <c r="K2437" s="244" t="s">
        <v>2538</v>
      </c>
      <c r="L2437" s="244" t="s">
        <v>2639</v>
      </c>
      <c r="M2437" s="244">
        <v>98</v>
      </c>
      <c r="N2437" s="244">
        <v>61</v>
      </c>
      <c r="O2437" s="244">
        <v>6</v>
      </c>
      <c r="P2437" s="244">
        <v>2</v>
      </c>
      <c r="Q2437" s="244">
        <v>2</v>
      </c>
      <c r="R2437" s="6">
        <f t="shared" si="350"/>
        <v>7</v>
      </c>
      <c r="S2437" s="6">
        <f t="shared" si="351"/>
        <v>1</v>
      </c>
      <c r="T2437" s="7">
        <f t="shared" si="352"/>
        <v>126720</v>
      </c>
      <c r="U2437" s="121" t="str">
        <f t="shared" si="353"/>
        <v>1EF00</v>
      </c>
      <c r="V2437" s="10">
        <f t="shared" si="354"/>
        <v>239</v>
      </c>
      <c r="W2437" s="10">
        <f t="shared" si="355"/>
        <v>255</v>
      </c>
      <c r="X2437" s="11">
        <f t="shared" si="356"/>
        <v>7</v>
      </c>
      <c r="Y2437" s="11">
        <f t="shared" si="357"/>
        <v>255</v>
      </c>
      <c r="Z2437" s="12" t="str">
        <f t="shared" si="358"/>
        <v>Proprietary A2</v>
      </c>
      <c r="AI2437" s="17"/>
      <c r="AJ2437" s="18"/>
      <c r="AK2437" s="19"/>
      <c r="AQ2437" s="34"/>
      <c r="AR2437" s="34"/>
      <c r="AS2437" s="34"/>
      <c r="AT2437" s="34"/>
      <c r="AU2437" s="34"/>
      <c r="AV2437" s="34"/>
      <c r="AW2437" s="34"/>
      <c r="AX2437" s="222">
        <v>126720</v>
      </c>
      <c r="AY2437" s="6">
        <v>7</v>
      </c>
      <c r="AZ2437" s="6">
        <v>255</v>
      </c>
      <c r="BA2437" s="87" t="s">
        <v>2755</v>
      </c>
      <c r="BB2437" s="39" t="s">
        <v>2709</v>
      </c>
      <c r="BC2437" s="84" t="s">
        <v>2710</v>
      </c>
      <c r="BD2437" s="38" t="s">
        <v>2756</v>
      </c>
      <c r="BE2437" s="39" t="s">
        <v>2757</v>
      </c>
      <c r="BF2437" s="90" t="s">
        <v>2710</v>
      </c>
      <c r="BJ2437" s="47" t="s">
        <v>2758</v>
      </c>
      <c r="BL2437" s="42" t="s">
        <v>2693</v>
      </c>
      <c r="BM2437" s="43" t="s">
        <v>2688</v>
      </c>
      <c r="BO2437" s="17"/>
      <c r="BP2437" s="18"/>
    </row>
    <row r="2438" spans="1:68" ht="15" customHeight="1" thickBot="1" x14ac:dyDescent="0.35">
      <c r="A2438" s="116">
        <v>2436</v>
      </c>
      <c r="H2438" t="s">
        <v>2638</v>
      </c>
      <c r="I2438" s="244">
        <v>8</v>
      </c>
      <c r="J2438" s="244" t="s">
        <v>2535</v>
      </c>
      <c r="K2438" s="244" t="s">
        <v>2474</v>
      </c>
      <c r="L2438" s="244" t="s">
        <v>2474</v>
      </c>
      <c r="M2438" s="244" t="s">
        <v>2474</v>
      </c>
      <c r="N2438" s="244" t="s">
        <v>2474</v>
      </c>
      <c r="O2438" s="244">
        <v>3</v>
      </c>
      <c r="P2438" s="244">
        <v>3</v>
      </c>
      <c r="Q2438" s="244">
        <v>0</v>
      </c>
      <c r="R2438" s="6">
        <f t="shared" si="350"/>
        <v>7</v>
      </c>
      <c r="S2438" s="6">
        <f t="shared" si="351"/>
        <v>1</v>
      </c>
      <c r="T2438" s="7">
        <f t="shared" si="352"/>
        <v>126720</v>
      </c>
      <c r="U2438" s="121" t="str">
        <f t="shared" si="353"/>
        <v>1EF00</v>
      </c>
      <c r="V2438" s="10">
        <f t="shared" si="354"/>
        <v>239</v>
      </c>
      <c r="W2438" s="10">
        <f t="shared" si="355"/>
        <v>255</v>
      </c>
      <c r="X2438" s="11">
        <f t="shared" si="356"/>
        <v>7</v>
      </c>
      <c r="Y2438" s="11">
        <f t="shared" si="357"/>
        <v>255</v>
      </c>
      <c r="Z2438" s="12" t="str">
        <f t="shared" si="358"/>
        <v>Proprietary A2</v>
      </c>
      <c r="AI2438" s="17"/>
      <c r="AJ2438" s="18"/>
      <c r="AK2438" s="19"/>
      <c r="AL2438" s="21"/>
      <c r="AM2438" s="21"/>
      <c r="AN2438" s="21"/>
      <c r="AO2438" s="21"/>
      <c r="AP2438" s="20"/>
      <c r="AQ2438" s="20"/>
      <c r="AR2438" s="20"/>
      <c r="AS2438" s="20"/>
      <c r="AT2438" s="20"/>
      <c r="AU2438" s="20"/>
      <c r="AV2438" s="20"/>
      <c r="AW2438" s="20"/>
      <c r="AX2438" s="221">
        <v>126720</v>
      </c>
      <c r="AY2438" s="6">
        <v>7</v>
      </c>
      <c r="AZ2438" s="6">
        <v>255</v>
      </c>
      <c r="BA2438" s="87" t="s">
        <v>2759</v>
      </c>
      <c r="BB2438" s="39" t="s">
        <v>2352</v>
      </c>
      <c r="BC2438" s="84" t="s">
        <v>2710</v>
      </c>
      <c r="BL2438" s="42" t="s">
        <v>2693</v>
      </c>
      <c r="BM2438" s="43" t="s">
        <v>2688</v>
      </c>
      <c r="BO2438" s="17"/>
      <c r="BP2438" s="18"/>
    </row>
    <row r="2439" spans="1:68" ht="15" customHeight="1" thickBot="1" x14ac:dyDescent="0.35">
      <c r="A2439" s="116">
        <v>2437</v>
      </c>
      <c r="H2439" t="s">
        <v>2638</v>
      </c>
      <c r="I2439" s="244">
        <v>8</v>
      </c>
      <c r="J2439" s="244" t="s">
        <v>2536</v>
      </c>
      <c r="K2439" s="244">
        <v>0</v>
      </c>
      <c r="L2439" s="244" t="s">
        <v>2474</v>
      </c>
      <c r="M2439" s="244" t="s">
        <v>2474</v>
      </c>
      <c r="N2439" s="244" t="s">
        <v>2474</v>
      </c>
      <c r="O2439" s="244" t="s">
        <v>2474</v>
      </c>
      <c r="P2439" s="244" t="s">
        <v>2474</v>
      </c>
      <c r="Q2439" s="244" t="s">
        <v>2474</v>
      </c>
      <c r="R2439" s="6">
        <f t="shared" si="350"/>
        <v>7</v>
      </c>
      <c r="S2439" s="6">
        <f t="shared" si="351"/>
        <v>1</v>
      </c>
      <c r="T2439" s="7">
        <f t="shared" si="352"/>
        <v>126720</v>
      </c>
      <c r="U2439" s="121" t="str">
        <f t="shared" si="353"/>
        <v>1EF00</v>
      </c>
      <c r="V2439" s="10">
        <f t="shared" si="354"/>
        <v>239</v>
      </c>
      <c r="W2439" s="10">
        <f t="shared" si="355"/>
        <v>255</v>
      </c>
      <c r="X2439" s="11">
        <f t="shared" si="356"/>
        <v>7</v>
      </c>
      <c r="Y2439" s="11">
        <f t="shared" si="357"/>
        <v>255</v>
      </c>
      <c r="Z2439" s="12" t="str">
        <f t="shared" si="358"/>
        <v>Proprietary A2</v>
      </c>
      <c r="AI2439" s="17"/>
      <c r="AJ2439" s="18"/>
      <c r="AK2439" s="19"/>
      <c r="AQ2439" s="34"/>
      <c r="AR2439" s="34"/>
      <c r="AS2439" s="34"/>
      <c r="AT2439" s="34"/>
      <c r="AU2439" s="34"/>
      <c r="AV2439" s="34"/>
      <c r="AW2439" s="34"/>
      <c r="AX2439" s="222">
        <v>126720</v>
      </c>
      <c r="AY2439" s="6">
        <v>7</v>
      </c>
      <c r="AZ2439" s="6">
        <v>255</v>
      </c>
      <c r="BA2439" s="87" t="s">
        <v>2760</v>
      </c>
      <c r="BB2439" s="39" t="s">
        <v>2411</v>
      </c>
      <c r="BC2439" s="84" t="s">
        <v>2710</v>
      </c>
      <c r="BL2439" s="42" t="s">
        <v>2693</v>
      </c>
      <c r="BM2439" s="43" t="s">
        <v>2688</v>
      </c>
      <c r="BO2439" s="17"/>
      <c r="BP2439" s="18"/>
    </row>
    <row r="2440" spans="1:68" ht="15" customHeight="1" thickBot="1" x14ac:dyDescent="0.35">
      <c r="A2440" s="116">
        <v>2438</v>
      </c>
      <c r="H2440" t="s">
        <v>2638</v>
      </c>
      <c r="I2440" s="244">
        <v>8</v>
      </c>
      <c r="J2440" s="244" t="s">
        <v>2640</v>
      </c>
      <c r="K2440" s="244" t="s">
        <v>2474</v>
      </c>
      <c r="L2440" s="244" t="s">
        <v>2474</v>
      </c>
      <c r="M2440" s="244" t="s">
        <v>2474</v>
      </c>
      <c r="N2440" s="244" t="s">
        <v>2474</v>
      </c>
      <c r="O2440" s="244">
        <v>0</v>
      </c>
      <c r="P2440" s="244">
        <v>0</v>
      </c>
      <c r="Q2440" s="244" t="s">
        <v>2474</v>
      </c>
      <c r="R2440" s="6">
        <f t="shared" si="350"/>
        <v>7</v>
      </c>
      <c r="S2440" s="6">
        <f t="shared" si="351"/>
        <v>1</v>
      </c>
      <c r="T2440" s="7">
        <f t="shared" si="352"/>
        <v>126720</v>
      </c>
      <c r="U2440" s="121" t="str">
        <f t="shared" si="353"/>
        <v>1EF00</v>
      </c>
      <c r="V2440" s="10">
        <f t="shared" si="354"/>
        <v>239</v>
      </c>
      <c r="W2440" s="10">
        <f t="shared" si="355"/>
        <v>255</v>
      </c>
      <c r="X2440" s="11">
        <f t="shared" si="356"/>
        <v>7</v>
      </c>
      <c r="Y2440" s="11">
        <f t="shared" si="357"/>
        <v>255</v>
      </c>
      <c r="Z2440" s="12" t="str">
        <f t="shared" si="358"/>
        <v>Proprietary A2</v>
      </c>
      <c r="AI2440" s="17"/>
      <c r="AJ2440" s="18"/>
      <c r="AK2440" s="19"/>
      <c r="AL2440" s="21"/>
      <c r="AM2440" s="21"/>
      <c r="AN2440" s="21"/>
      <c r="AO2440" s="21"/>
      <c r="AP2440" s="20"/>
      <c r="AQ2440" s="20"/>
      <c r="AR2440" s="20"/>
      <c r="AS2440" s="20"/>
      <c r="AT2440" s="20"/>
      <c r="AU2440" s="20"/>
      <c r="AV2440" s="20"/>
      <c r="AW2440" s="20"/>
      <c r="AX2440" s="221">
        <v>126720</v>
      </c>
      <c r="AY2440" s="6">
        <v>7</v>
      </c>
      <c r="AZ2440" s="6">
        <v>255</v>
      </c>
      <c r="BA2440" s="87" t="s">
        <v>2761</v>
      </c>
      <c r="BB2440" s="39" t="s">
        <v>2412</v>
      </c>
      <c r="BC2440" s="84" t="s">
        <v>2710</v>
      </c>
      <c r="BL2440" s="42" t="s">
        <v>2693</v>
      </c>
      <c r="BM2440" s="43" t="s">
        <v>2688</v>
      </c>
      <c r="BO2440" s="17"/>
      <c r="BP2440" s="18"/>
    </row>
    <row r="2441" spans="1:68" ht="15" customHeight="1" thickBot="1" x14ac:dyDescent="0.35">
      <c r="A2441" s="116">
        <v>2439</v>
      </c>
      <c r="H2441" t="s">
        <v>2638</v>
      </c>
      <c r="I2441" s="244">
        <v>8</v>
      </c>
      <c r="J2441" s="244" t="s">
        <v>2641</v>
      </c>
      <c r="K2441" s="244" t="s">
        <v>2474</v>
      </c>
      <c r="L2441" s="244" t="s">
        <v>2474</v>
      </c>
      <c r="M2441" s="244" t="s">
        <v>2483</v>
      </c>
      <c r="N2441" s="244" t="s">
        <v>2474</v>
      </c>
      <c r="O2441" s="244" t="s">
        <v>2474</v>
      </c>
      <c r="P2441" s="244" t="s">
        <v>2474</v>
      </c>
      <c r="Q2441" s="244" t="s">
        <v>2483</v>
      </c>
      <c r="R2441" s="6">
        <f t="shared" si="350"/>
        <v>7</v>
      </c>
      <c r="S2441" s="6">
        <f t="shared" si="351"/>
        <v>1</v>
      </c>
      <c r="T2441" s="7">
        <f t="shared" si="352"/>
        <v>126720</v>
      </c>
      <c r="U2441" s="121" t="str">
        <f t="shared" si="353"/>
        <v>1EF00</v>
      </c>
      <c r="V2441" s="10">
        <f t="shared" si="354"/>
        <v>239</v>
      </c>
      <c r="W2441" s="10">
        <f t="shared" si="355"/>
        <v>255</v>
      </c>
      <c r="X2441" s="11">
        <f t="shared" si="356"/>
        <v>7</v>
      </c>
      <c r="Y2441" s="11">
        <f t="shared" si="357"/>
        <v>255</v>
      </c>
      <c r="Z2441" s="12" t="str">
        <f t="shared" si="358"/>
        <v>Proprietary A2</v>
      </c>
      <c r="AI2441" s="17"/>
      <c r="AJ2441" s="18"/>
      <c r="AK2441" s="19"/>
      <c r="AQ2441" s="34"/>
      <c r="AR2441" s="34"/>
      <c r="AS2441" s="34"/>
      <c r="AT2441" s="34"/>
      <c r="AU2441" s="34"/>
      <c r="AV2441" s="34"/>
      <c r="AW2441" s="34"/>
      <c r="AX2441" s="222">
        <v>126720</v>
      </c>
      <c r="AY2441" s="6">
        <v>7</v>
      </c>
      <c r="AZ2441" s="6">
        <v>255</v>
      </c>
      <c r="BA2441" s="87" t="s">
        <v>2762</v>
      </c>
      <c r="BB2441" s="39" t="s">
        <v>2413</v>
      </c>
      <c r="BC2441" s="84" t="s">
        <v>2710</v>
      </c>
      <c r="BL2441" s="42" t="s">
        <v>2693</v>
      </c>
      <c r="BM2441" s="43" t="s">
        <v>2688</v>
      </c>
      <c r="BO2441" s="17"/>
      <c r="BP2441" s="18"/>
    </row>
    <row r="2442" spans="1:68" ht="15" customHeight="1" thickBot="1" x14ac:dyDescent="0.35">
      <c r="A2442" s="116">
        <v>2440</v>
      </c>
      <c r="H2442" t="s">
        <v>2638</v>
      </c>
      <c r="I2442" s="244">
        <v>8</v>
      </c>
      <c r="J2442" s="244" t="s">
        <v>2639</v>
      </c>
      <c r="K2442" s="244" t="s">
        <v>2474</v>
      </c>
      <c r="L2442" s="244" t="s">
        <v>2474</v>
      </c>
      <c r="M2442" s="244" t="s">
        <v>2474</v>
      </c>
      <c r="N2442" s="244" t="s">
        <v>2483</v>
      </c>
      <c r="O2442" s="244">
        <v>0</v>
      </c>
      <c r="P2442" s="244">
        <v>0</v>
      </c>
      <c r="Q2442" s="244" t="s">
        <v>2474</v>
      </c>
      <c r="R2442" s="6">
        <f t="shared" si="350"/>
        <v>7</v>
      </c>
      <c r="S2442" s="6">
        <f t="shared" si="351"/>
        <v>1</v>
      </c>
      <c r="T2442" s="7">
        <f t="shared" si="352"/>
        <v>126720</v>
      </c>
      <c r="U2442" s="121" t="str">
        <f t="shared" si="353"/>
        <v>1EF00</v>
      </c>
      <c r="V2442" s="10">
        <f t="shared" si="354"/>
        <v>239</v>
      </c>
      <c r="W2442" s="10">
        <f t="shared" si="355"/>
        <v>255</v>
      </c>
      <c r="X2442" s="11">
        <f t="shared" si="356"/>
        <v>7</v>
      </c>
      <c r="Y2442" s="11">
        <f t="shared" si="357"/>
        <v>255</v>
      </c>
      <c r="Z2442" s="12" t="str">
        <f t="shared" si="358"/>
        <v>Proprietary A2</v>
      </c>
      <c r="AI2442" s="17"/>
      <c r="AJ2442" s="18"/>
      <c r="AK2442" s="19"/>
      <c r="AL2442" s="21"/>
      <c r="AM2442" s="21"/>
      <c r="AN2442" s="21"/>
      <c r="AO2442" s="21"/>
      <c r="AP2442" s="20"/>
      <c r="AQ2442" s="20"/>
      <c r="AR2442" s="20"/>
      <c r="AS2442" s="20"/>
      <c r="AT2442" s="20"/>
      <c r="AU2442" s="20"/>
      <c r="AV2442" s="20"/>
      <c r="AW2442" s="20"/>
      <c r="AX2442" s="221">
        <v>126720</v>
      </c>
      <c r="AY2442" s="6">
        <v>7</v>
      </c>
      <c r="AZ2442" s="6">
        <v>255</v>
      </c>
      <c r="BA2442" s="87" t="s">
        <v>2763</v>
      </c>
      <c r="BB2442" s="39" t="s">
        <v>2415</v>
      </c>
      <c r="BC2442" s="84" t="s">
        <v>2710</v>
      </c>
      <c r="BL2442" s="42" t="s">
        <v>2693</v>
      </c>
      <c r="BM2442" s="43" t="s">
        <v>2688</v>
      </c>
      <c r="BO2442" s="17"/>
      <c r="BP2442" s="18"/>
    </row>
    <row r="2443" spans="1:68" ht="15" customHeight="1" thickBot="1" x14ac:dyDescent="0.35">
      <c r="A2443" s="116">
        <v>2441</v>
      </c>
      <c r="H2443" t="s">
        <v>2638</v>
      </c>
      <c r="I2443" s="244">
        <v>8</v>
      </c>
      <c r="J2443" s="244" t="s">
        <v>2567</v>
      </c>
      <c r="K2443" s="244" t="s">
        <v>2483</v>
      </c>
      <c r="L2443" s="244" t="s">
        <v>2474</v>
      </c>
      <c r="M2443" s="244" t="s">
        <v>2474</v>
      </c>
      <c r="N2443" s="244" t="s">
        <v>2474</v>
      </c>
      <c r="O2443" s="244" t="s">
        <v>2474</v>
      </c>
      <c r="P2443" s="244" t="s">
        <v>2474</v>
      </c>
      <c r="Q2443" s="244" t="s">
        <v>2474</v>
      </c>
      <c r="R2443" s="6">
        <f t="shared" si="350"/>
        <v>7</v>
      </c>
      <c r="S2443" s="6">
        <f t="shared" si="351"/>
        <v>1</v>
      </c>
      <c r="T2443" s="7">
        <f t="shared" si="352"/>
        <v>126720</v>
      </c>
      <c r="U2443" s="121" t="str">
        <f t="shared" si="353"/>
        <v>1EF00</v>
      </c>
      <c r="V2443" s="10">
        <f t="shared" si="354"/>
        <v>239</v>
      </c>
      <c r="W2443" s="10">
        <f t="shared" si="355"/>
        <v>255</v>
      </c>
      <c r="X2443" s="11">
        <f t="shared" si="356"/>
        <v>7</v>
      </c>
      <c r="Y2443" s="11">
        <f t="shared" si="357"/>
        <v>255</v>
      </c>
      <c r="Z2443" s="12" t="str">
        <f t="shared" si="358"/>
        <v>Proprietary A2</v>
      </c>
      <c r="AI2443" s="17"/>
      <c r="AJ2443" s="18"/>
      <c r="AK2443" s="19"/>
      <c r="AQ2443" s="34"/>
      <c r="AR2443" s="34"/>
      <c r="AS2443" s="34"/>
      <c r="AT2443" s="34"/>
      <c r="AU2443" s="34"/>
      <c r="AV2443" s="34"/>
      <c r="AW2443" s="34"/>
      <c r="AX2443" s="222">
        <v>126720</v>
      </c>
      <c r="AY2443" s="6">
        <v>7</v>
      </c>
      <c r="AZ2443" s="6">
        <v>255</v>
      </c>
      <c r="BA2443" s="87" t="s">
        <v>2764</v>
      </c>
      <c r="BB2443" s="39" t="s">
        <v>2414</v>
      </c>
      <c r="BC2443" s="84" t="s">
        <v>2710</v>
      </c>
      <c r="BL2443" s="42" t="s">
        <v>2693</v>
      </c>
      <c r="BM2443" s="43" t="s">
        <v>2688</v>
      </c>
      <c r="BO2443" s="17"/>
      <c r="BP2443" s="18"/>
    </row>
    <row r="2444" spans="1:68" ht="15" customHeight="1" thickBot="1" x14ac:dyDescent="0.35">
      <c r="A2444" s="116">
        <v>2442</v>
      </c>
      <c r="H2444" t="s">
        <v>2638</v>
      </c>
      <c r="I2444" s="244">
        <v>8</v>
      </c>
      <c r="J2444" s="244">
        <v>0</v>
      </c>
      <c r="K2444" s="244" t="s">
        <v>2539</v>
      </c>
      <c r="L2444" s="244" t="s">
        <v>2639</v>
      </c>
      <c r="M2444" s="244">
        <v>98</v>
      </c>
      <c r="N2444" s="244">
        <v>12</v>
      </c>
      <c r="O2444" s="244">
        <v>7</v>
      </c>
      <c r="P2444" s="244">
        <v>2</v>
      </c>
      <c r="Q2444" s="244">
        <v>2</v>
      </c>
      <c r="R2444" s="6">
        <f t="shared" si="350"/>
        <v>7</v>
      </c>
      <c r="S2444" s="6">
        <f t="shared" si="351"/>
        <v>1</v>
      </c>
      <c r="T2444" s="7">
        <f t="shared" si="352"/>
        <v>126720</v>
      </c>
      <c r="U2444" s="121" t="str">
        <f t="shared" si="353"/>
        <v>1EF00</v>
      </c>
      <c r="V2444" s="10">
        <f t="shared" si="354"/>
        <v>239</v>
      </c>
      <c r="W2444" s="10">
        <f t="shared" si="355"/>
        <v>255</v>
      </c>
      <c r="X2444" s="11">
        <f t="shared" si="356"/>
        <v>7</v>
      </c>
      <c r="Y2444" s="11">
        <f t="shared" si="357"/>
        <v>255</v>
      </c>
      <c r="Z2444" s="12" t="str">
        <f t="shared" si="358"/>
        <v>Proprietary A2</v>
      </c>
      <c r="AI2444" s="17"/>
      <c r="AJ2444" s="18"/>
      <c r="AK2444" s="19"/>
      <c r="AL2444" s="21"/>
      <c r="AM2444" s="21"/>
      <c r="AN2444" s="21"/>
      <c r="AO2444" s="21"/>
      <c r="AP2444" s="20"/>
      <c r="AQ2444" s="20"/>
      <c r="AR2444" s="20"/>
      <c r="AS2444" s="20"/>
      <c r="AT2444" s="20"/>
      <c r="AU2444" s="20"/>
      <c r="AV2444" s="20"/>
      <c r="AW2444" s="20"/>
      <c r="AX2444" s="221">
        <v>126720</v>
      </c>
      <c r="AY2444" s="6">
        <v>7</v>
      </c>
      <c r="AZ2444" s="6">
        <v>255</v>
      </c>
      <c r="BA2444" s="87" t="s">
        <v>2755</v>
      </c>
      <c r="BB2444" s="39" t="s">
        <v>2709</v>
      </c>
      <c r="BC2444" s="84" t="s">
        <v>2710</v>
      </c>
      <c r="BD2444" s="38" t="s">
        <v>2756</v>
      </c>
      <c r="BE2444" s="39" t="s">
        <v>2757</v>
      </c>
      <c r="BF2444" s="90" t="s">
        <v>2710</v>
      </c>
      <c r="BJ2444" s="47" t="s">
        <v>2758</v>
      </c>
      <c r="BL2444" s="42" t="s">
        <v>2693</v>
      </c>
      <c r="BM2444" s="43" t="s">
        <v>2688</v>
      </c>
      <c r="BO2444" s="17"/>
      <c r="BP2444" s="18"/>
    </row>
    <row r="2445" spans="1:68" ht="15" customHeight="1" thickBot="1" x14ac:dyDescent="0.35">
      <c r="A2445" s="116">
        <v>2443</v>
      </c>
      <c r="H2445" t="s">
        <v>2638</v>
      </c>
      <c r="I2445" s="244">
        <v>8</v>
      </c>
      <c r="J2445" s="244">
        <v>1</v>
      </c>
      <c r="K2445" s="244" t="s">
        <v>2474</v>
      </c>
      <c r="L2445" s="244" t="s">
        <v>2474</v>
      </c>
      <c r="M2445" s="244" t="s">
        <v>2474</v>
      </c>
      <c r="N2445" s="244" t="s">
        <v>2474</v>
      </c>
      <c r="O2445" s="244" t="s">
        <v>2474</v>
      </c>
      <c r="P2445" s="244" t="s">
        <v>2474</v>
      </c>
      <c r="Q2445" s="244" t="s">
        <v>2474</v>
      </c>
      <c r="R2445" s="6">
        <f t="shared" si="350"/>
        <v>7</v>
      </c>
      <c r="S2445" s="6">
        <f t="shared" si="351"/>
        <v>1</v>
      </c>
      <c r="T2445" s="7">
        <f t="shared" si="352"/>
        <v>126720</v>
      </c>
      <c r="U2445" s="121" t="str">
        <f t="shared" si="353"/>
        <v>1EF00</v>
      </c>
      <c r="V2445" s="10">
        <f t="shared" si="354"/>
        <v>239</v>
      </c>
      <c r="W2445" s="10">
        <f t="shared" si="355"/>
        <v>255</v>
      </c>
      <c r="X2445" s="11">
        <f t="shared" si="356"/>
        <v>7</v>
      </c>
      <c r="Y2445" s="11">
        <f t="shared" si="357"/>
        <v>255</v>
      </c>
      <c r="Z2445" s="12" t="str">
        <f t="shared" si="358"/>
        <v>Proprietary A2</v>
      </c>
      <c r="AI2445" s="17"/>
      <c r="AJ2445" s="18"/>
      <c r="AK2445" s="19"/>
      <c r="AQ2445" s="34"/>
      <c r="AR2445" s="34"/>
      <c r="AS2445" s="34"/>
      <c r="AT2445" s="34"/>
      <c r="AU2445" s="34"/>
      <c r="AV2445" s="34"/>
      <c r="AW2445" s="34"/>
      <c r="AX2445" s="222">
        <v>126720</v>
      </c>
      <c r="AY2445" s="6">
        <v>7</v>
      </c>
      <c r="AZ2445" s="6">
        <v>255</v>
      </c>
      <c r="BA2445" s="87" t="s">
        <v>2759</v>
      </c>
      <c r="BB2445" s="39" t="s">
        <v>2352</v>
      </c>
      <c r="BC2445" s="84" t="s">
        <v>2710</v>
      </c>
      <c r="BL2445" s="42" t="s">
        <v>2693</v>
      </c>
      <c r="BM2445" s="43" t="s">
        <v>2688</v>
      </c>
      <c r="BO2445" s="17"/>
      <c r="BP2445" s="18"/>
    </row>
    <row r="2446" spans="1:68" ht="15" customHeight="1" thickBot="1" x14ac:dyDescent="0.35">
      <c r="A2446" s="116">
        <v>2444</v>
      </c>
      <c r="H2446" t="s">
        <v>2638</v>
      </c>
      <c r="I2446" s="244">
        <v>8</v>
      </c>
      <c r="J2446" s="244">
        <v>2</v>
      </c>
      <c r="K2446" s="244" t="s">
        <v>2474</v>
      </c>
      <c r="L2446" s="244" t="s">
        <v>2474</v>
      </c>
      <c r="M2446" s="244" t="s">
        <v>2474</v>
      </c>
      <c r="N2446" s="244" t="s">
        <v>2474</v>
      </c>
      <c r="O2446" s="244" t="s">
        <v>2474</v>
      </c>
      <c r="P2446" s="244" t="s">
        <v>2474</v>
      </c>
      <c r="Q2446" s="244" t="s">
        <v>2474</v>
      </c>
      <c r="R2446" s="6">
        <f t="shared" si="350"/>
        <v>7</v>
      </c>
      <c r="S2446" s="6">
        <f t="shared" si="351"/>
        <v>1</v>
      </c>
      <c r="T2446" s="7">
        <f t="shared" si="352"/>
        <v>126720</v>
      </c>
      <c r="U2446" s="121" t="str">
        <f t="shared" si="353"/>
        <v>1EF00</v>
      </c>
      <c r="V2446" s="10">
        <f t="shared" si="354"/>
        <v>239</v>
      </c>
      <c r="W2446" s="10">
        <f t="shared" si="355"/>
        <v>255</v>
      </c>
      <c r="X2446" s="11">
        <f t="shared" si="356"/>
        <v>7</v>
      </c>
      <c r="Y2446" s="11">
        <f t="shared" si="357"/>
        <v>255</v>
      </c>
      <c r="Z2446" s="12" t="str">
        <f t="shared" si="358"/>
        <v>Proprietary A2</v>
      </c>
      <c r="AI2446" s="17"/>
      <c r="AJ2446" s="18"/>
      <c r="AK2446" s="19"/>
      <c r="AL2446" s="21"/>
      <c r="AM2446" s="21"/>
      <c r="AN2446" s="21"/>
      <c r="AO2446" s="21"/>
      <c r="AP2446" s="20"/>
      <c r="AQ2446" s="20"/>
      <c r="AR2446" s="20"/>
      <c r="AS2446" s="20"/>
      <c r="AT2446" s="20"/>
      <c r="AU2446" s="20"/>
      <c r="AV2446" s="20"/>
      <c r="AW2446" s="20"/>
      <c r="AX2446" s="221">
        <v>126720</v>
      </c>
      <c r="AY2446" s="6">
        <v>7</v>
      </c>
      <c r="AZ2446" s="6">
        <v>255</v>
      </c>
      <c r="BA2446" s="87" t="s">
        <v>2760</v>
      </c>
      <c r="BB2446" s="39" t="s">
        <v>2411</v>
      </c>
      <c r="BC2446" s="84" t="s">
        <v>2710</v>
      </c>
      <c r="BL2446" s="42" t="s">
        <v>2693</v>
      </c>
      <c r="BM2446" s="43" t="s">
        <v>2688</v>
      </c>
      <c r="BO2446" s="17"/>
      <c r="BP2446" s="18"/>
    </row>
    <row r="2447" spans="1:68" ht="15" customHeight="1" thickBot="1" x14ac:dyDescent="0.35">
      <c r="A2447" s="116">
        <v>2445</v>
      </c>
      <c r="H2447" t="s">
        <v>2638</v>
      </c>
      <c r="I2447" s="244">
        <v>8</v>
      </c>
      <c r="J2447" s="244">
        <v>3</v>
      </c>
      <c r="K2447" s="244" t="s">
        <v>2474</v>
      </c>
      <c r="L2447" s="244" t="s">
        <v>2474</v>
      </c>
      <c r="M2447" s="244" t="s">
        <v>2474</v>
      </c>
      <c r="N2447" s="244" t="s">
        <v>2474</v>
      </c>
      <c r="O2447" s="244" t="s">
        <v>2483</v>
      </c>
      <c r="P2447" s="244" t="s">
        <v>2474</v>
      </c>
      <c r="Q2447" s="244" t="s">
        <v>2474</v>
      </c>
      <c r="R2447" s="6">
        <f t="shared" ref="R2447:R2510" si="359">_xlfn.BITRSHIFT(_xlfn.BITAND(HEX2DEC(H2447),HEX2DEC("1C000000")),26)</f>
        <v>7</v>
      </c>
      <c r="S2447" s="6">
        <f t="shared" ref="S2447:S2510" si="360">_xlfn.BITRSHIFT(_xlfn.BITAND(HEX2DEC(H2447),HEX2DEC("01000000")),24)</f>
        <v>1</v>
      </c>
      <c r="T2447" s="7">
        <f t="shared" ref="T2447:T2510" si="361">IF(_xlfn.BITRSHIFT(_xlfn.BITAND(HEX2DEC(H2447),HEX2DEC("0FF0000")),16)&lt;240,_xlfn.BITRSHIFT(_xlfn.BITAND(HEX2DEC(H2447),HEX2DEC("1FF0000")),8),_xlfn.BITRSHIFT(_xlfn.BITAND(HEX2DEC(H2447),HEX2DEC("1FFFF00")),8))</f>
        <v>126720</v>
      </c>
      <c r="U2447" s="121" t="str">
        <f t="shared" ref="U2447:U2510" si="362">DEC2HEX(T2447)</f>
        <v>1EF00</v>
      </c>
      <c r="V2447" s="10">
        <f t="shared" ref="V2447:V2510" si="363">_xlfn.BITRSHIFT(_xlfn.BITAND(HEX2DEC(H2447),HEX2DEC("0FF0000")),16)</f>
        <v>239</v>
      </c>
      <c r="W2447" s="10">
        <f t="shared" ref="W2447:W2510" si="364">_xlfn.BITRSHIFT(_xlfn.BITAND(HEX2DEC(H2447),HEX2DEC("FF00")),8)</f>
        <v>255</v>
      </c>
      <c r="X2447" s="11">
        <f t="shared" ref="X2447:X2510" si="365">_xlfn.BITAND(HEX2DEC(H2447),HEX2DEC("00000FF"))</f>
        <v>7</v>
      </c>
      <c r="Y2447" s="11">
        <f t="shared" ref="Y2447:Y2510" si="366">IF(_xlfn.BITRSHIFT(_xlfn.BITAND(HEX2DEC(H2447),HEX2DEC("0FF0000")),16)&lt;240,_xlfn.BITRSHIFT(_xlfn.BITAND(HEX2DEC(H2447),HEX2DEC("0FF00")),8),_xlfn.BITRSHIFT(_xlfn.BITAND(HEX2DEC(H2447),HEX2DEC("0FF0000")),16))</f>
        <v>255</v>
      </c>
      <c r="Z2447" s="12" t="str">
        <f t="shared" ref="Z2447:Z2510" si="367">VLOOKUP(T2447,BO:BP,2,FALSE)</f>
        <v>Proprietary A2</v>
      </c>
      <c r="AI2447" s="17"/>
      <c r="AJ2447" s="18"/>
      <c r="AK2447" s="19"/>
      <c r="AQ2447" s="34"/>
      <c r="AR2447" s="34"/>
      <c r="AS2447" s="34"/>
      <c r="AT2447" s="34"/>
      <c r="AU2447" s="34"/>
      <c r="AV2447" s="34"/>
      <c r="AW2447" s="34"/>
      <c r="AX2447" s="222">
        <v>126720</v>
      </c>
      <c r="AY2447" s="6">
        <v>7</v>
      </c>
      <c r="AZ2447" s="6">
        <v>255</v>
      </c>
      <c r="BA2447" s="87" t="s">
        <v>2761</v>
      </c>
      <c r="BB2447" s="39" t="s">
        <v>2412</v>
      </c>
      <c r="BC2447" s="84" t="s">
        <v>2710</v>
      </c>
      <c r="BL2447" s="42" t="s">
        <v>2693</v>
      </c>
      <c r="BM2447" s="43" t="s">
        <v>2688</v>
      </c>
      <c r="BO2447" s="17"/>
      <c r="BP2447" s="18"/>
    </row>
    <row r="2448" spans="1:68" ht="15" customHeight="1" thickBot="1" x14ac:dyDescent="0.35">
      <c r="A2448" s="116">
        <v>2446</v>
      </c>
      <c r="H2448" t="s">
        <v>2638</v>
      </c>
      <c r="I2448" s="244">
        <v>8</v>
      </c>
      <c r="J2448" s="244">
        <v>4</v>
      </c>
      <c r="K2448" s="244" t="s">
        <v>2474</v>
      </c>
      <c r="L2448" s="244" t="s">
        <v>2483</v>
      </c>
      <c r="M2448" s="244" t="s">
        <v>2474</v>
      </c>
      <c r="N2448" s="244" t="s">
        <v>2474</v>
      </c>
      <c r="O2448" s="244" t="s">
        <v>2474</v>
      </c>
      <c r="P2448" s="244" t="s">
        <v>2474</v>
      </c>
      <c r="Q2448" s="244" t="s">
        <v>2474</v>
      </c>
      <c r="R2448" s="6">
        <f t="shared" si="359"/>
        <v>7</v>
      </c>
      <c r="S2448" s="6">
        <f t="shared" si="360"/>
        <v>1</v>
      </c>
      <c r="T2448" s="7">
        <f t="shared" si="361"/>
        <v>126720</v>
      </c>
      <c r="U2448" s="121" t="str">
        <f t="shared" si="362"/>
        <v>1EF00</v>
      </c>
      <c r="V2448" s="10">
        <f t="shared" si="363"/>
        <v>239</v>
      </c>
      <c r="W2448" s="10">
        <f t="shared" si="364"/>
        <v>255</v>
      </c>
      <c r="X2448" s="11">
        <f t="shared" si="365"/>
        <v>7</v>
      </c>
      <c r="Y2448" s="11">
        <f t="shared" si="366"/>
        <v>255</v>
      </c>
      <c r="Z2448" s="12" t="str">
        <f t="shared" si="367"/>
        <v>Proprietary A2</v>
      </c>
      <c r="AI2448" s="17"/>
      <c r="AJ2448" s="18"/>
      <c r="AK2448" s="19"/>
      <c r="AL2448" s="21"/>
      <c r="AM2448" s="21"/>
      <c r="AN2448" s="21"/>
      <c r="AO2448" s="21"/>
      <c r="AP2448" s="20"/>
      <c r="AQ2448" s="20"/>
      <c r="AR2448" s="20"/>
      <c r="AS2448" s="20"/>
      <c r="AT2448" s="20"/>
      <c r="AU2448" s="20"/>
      <c r="AV2448" s="20"/>
      <c r="AW2448" s="20"/>
      <c r="AX2448" s="221">
        <v>126720</v>
      </c>
      <c r="AY2448" s="6">
        <v>7</v>
      </c>
      <c r="AZ2448" s="6">
        <v>255</v>
      </c>
      <c r="BA2448" s="87" t="s">
        <v>2762</v>
      </c>
      <c r="BB2448" s="39" t="s">
        <v>2413</v>
      </c>
      <c r="BC2448" s="84" t="s">
        <v>2710</v>
      </c>
      <c r="BL2448" s="42" t="s">
        <v>2693</v>
      </c>
      <c r="BM2448" s="43" t="s">
        <v>2688</v>
      </c>
      <c r="BO2448" s="17"/>
      <c r="BP2448" s="18"/>
    </row>
    <row r="2449" spans="1:68" ht="15" customHeight="1" thickBot="1" x14ac:dyDescent="0.35">
      <c r="A2449" s="116">
        <v>2447</v>
      </c>
      <c r="H2449" t="s">
        <v>2654</v>
      </c>
      <c r="I2449" s="244">
        <v>8</v>
      </c>
      <c r="J2449" s="244" t="s">
        <v>2500</v>
      </c>
      <c r="K2449" s="244">
        <v>22</v>
      </c>
      <c r="L2449" s="244" t="s">
        <v>2474</v>
      </c>
      <c r="M2449" s="244" t="s">
        <v>2474</v>
      </c>
      <c r="N2449" s="244" t="s">
        <v>2474</v>
      </c>
      <c r="O2449" s="244" t="s">
        <v>2474</v>
      </c>
      <c r="P2449" s="244" t="s">
        <v>2474</v>
      </c>
      <c r="Q2449" s="244" t="s">
        <v>2477</v>
      </c>
      <c r="R2449" s="6">
        <f t="shared" si="359"/>
        <v>3</v>
      </c>
      <c r="S2449" s="6">
        <f t="shared" si="360"/>
        <v>1</v>
      </c>
      <c r="T2449" s="7">
        <f t="shared" si="361"/>
        <v>129284</v>
      </c>
      <c r="U2449" s="121" t="str">
        <f t="shared" si="362"/>
        <v>1F904</v>
      </c>
      <c r="V2449" s="10">
        <f t="shared" si="363"/>
        <v>249</v>
      </c>
      <c r="W2449" s="10">
        <f t="shared" si="364"/>
        <v>4</v>
      </c>
      <c r="X2449" s="11">
        <f t="shared" si="365"/>
        <v>7</v>
      </c>
      <c r="Y2449" s="11">
        <f t="shared" si="366"/>
        <v>249</v>
      </c>
      <c r="Z2449" s="12" t="str">
        <f t="shared" si="367"/>
        <v>Navigation Data</v>
      </c>
      <c r="AI2449" s="17"/>
      <c r="AJ2449" s="18"/>
      <c r="AK2449" s="19"/>
      <c r="AQ2449" s="34"/>
      <c r="AR2449" s="34"/>
      <c r="AS2449" s="34"/>
      <c r="AT2449" s="34"/>
      <c r="AU2449" s="34"/>
      <c r="AV2449" s="34"/>
      <c r="AW2449" s="34"/>
      <c r="AX2449" s="222">
        <v>129284</v>
      </c>
      <c r="AY2449" s="6">
        <v>7</v>
      </c>
      <c r="AZ2449" s="6">
        <v>249</v>
      </c>
      <c r="BA2449" s="87" t="s">
        <v>2826</v>
      </c>
      <c r="BB2449" s="39" t="s">
        <v>2709</v>
      </c>
      <c r="BC2449" s="84" t="s">
        <v>2710</v>
      </c>
      <c r="BL2449" s="42" t="s">
        <v>2693</v>
      </c>
      <c r="BM2449" s="43" t="s">
        <v>2688</v>
      </c>
      <c r="BO2449" s="17"/>
      <c r="BP2449" s="18"/>
    </row>
    <row r="2450" spans="1:68" ht="15" customHeight="1" thickBot="1" x14ac:dyDescent="0.35">
      <c r="A2450" s="116">
        <v>2448</v>
      </c>
      <c r="H2450" t="s">
        <v>2654</v>
      </c>
      <c r="I2450" s="244">
        <v>8</v>
      </c>
      <c r="J2450" s="244" t="s">
        <v>2502</v>
      </c>
      <c r="K2450" s="244" t="s">
        <v>2474</v>
      </c>
      <c r="L2450" s="244" t="s">
        <v>2474</v>
      </c>
      <c r="M2450" s="244" t="s">
        <v>2474</v>
      </c>
      <c r="N2450" s="244" t="s">
        <v>2474</v>
      </c>
      <c r="O2450" s="244" t="s">
        <v>2474</v>
      </c>
      <c r="P2450" s="244" t="s">
        <v>2474</v>
      </c>
      <c r="Q2450" s="244" t="s">
        <v>2474</v>
      </c>
      <c r="R2450" s="6">
        <f t="shared" si="359"/>
        <v>3</v>
      </c>
      <c r="S2450" s="6">
        <f t="shared" si="360"/>
        <v>1</v>
      </c>
      <c r="T2450" s="7">
        <f t="shared" si="361"/>
        <v>129284</v>
      </c>
      <c r="U2450" s="121" t="str">
        <f t="shared" si="362"/>
        <v>1F904</v>
      </c>
      <c r="V2450" s="10">
        <f t="shared" si="363"/>
        <v>249</v>
      </c>
      <c r="W2450" s="10">
        <f t="shared" si="364"/>
        <v>4</v>
      </c>
      <c r="X2450" s="11">
        <f t="shared" si="365"/>
        <v>7</v>
      </c>
      <c r="Y2450" s="11">
        <f t="shared" si="366"/>
        <v>249</v>
      </c>
      <c r="Z2450" s="12" t="str">
        <f t="shared" si="367"/>
        <v>Navigation Data</v>
      </c>
      <c r="AI2450" s="17"/>
      <c r="AJ2450" s="18"/>
      <c r="AK2450" s="19"/>
      <c r="AL2450" s="21"/>
      <c r="AM2450" s="21"/>
      <c r="AN2450" s="21"/>
      <c r="AO2450" s="21"/>
      <c r="AP2450" s="20"/>
      <c r="AQ2450" s="20"/>
      <c r="AR2450" s="20"/>
      <c r="AS2450" s="20"/>
      <c r="AT2450" s="20"/>
      <c r="AU2450" s="20"/>
      <c r="AV2450" s="20"/>
      <c r="AW2450" s="20"/>
      <c r="AX2450" s="221">
        <v>129284</v>
      </c>
      <c r="AY2450" s="6">
        <v>7</v>
      </c>
      <c r="AZ2450" s="6">
        <v>249</v>
      </c>
      <c r="BA2450" s="87" t="s">
        <v>2826</v>
      </c>
      <c r="BB2450" s="39" t="s">
        <v>2352</v>
      </c>
      <c r="BC2450" s="84" t="s">
        <v>2710</v>
      </c>
      <c r="BL2450" s="42" t="s">
        <v>2693</v>
      </c>
      <c r="BM2450" s="43" t="s">
        <v>2688</v>
      </c>
      <c r="BO2450" s="17"/>
      <c r="BP2450" s="18"/>
    </row>
    <row r="2451" spans="1:68" ht="15" customHeight="1" thickBot="1" x14ac:dyDescent="0.35">
      <c r="A2451" s="116">
        <v>2449</v>
      </c>
      <c r="H2451" t="s">
        <v>2654</v>
      </c>
      <c r="I2451" s="244">
        <v>8</v>
      </c>
      <c r="J2451" s="244" t="s">
        <v>2504</v>
      </c>
      <c r="K2451" s="244" t="s">
        <v>2474</v>
      </c>
      <c r="L2451" s="244" t="s">
        <v>2474</v>
      </c>
      <c r="M2451" s="244" t="s">
        <v>2474</v>
      </c>
      <c r="N2451" s="244" t="s">
        <v>2474</v>
      </c>
      <c r="O2451" s="244" t="s">
        <v>2474</v>
      </c>
      <c r="P2451" s="244" t="s">
        <v>2474</v>
      </c>
      <c r="Q2451" s="244" t="s">
        <v>2474</v>
      </c>
      <c r="R2451" s="6">
        <f t="shared" si="359"/>
        <v>3</v>
      </c>
      <c r="S2451" s="6">
        <f t="shared" si="360"/>
        <v>1</v>
      </c>
      <c r="T2451" s="7">
        <f t="shared" si="361"/>
        <v>129284</v>
      </c>
      <c r="U2451" s="121" t="str">
        <f t="shared" si="362"/>
        <v>1F904</v>
      </c>
      <c r="V2451" s="10">
        <f t="shared" si="363"/>
        <v>249</v>
      </c>
      <c r="W2451" s="10">
        <f t="shared" si="364"/>
        <v>4</v>
      </c>
      <c r="X2451" s="11">
        <f t="shared" si="365"/>
        <v>7</v>
      </c>
      <c r="Y2451" s="11">
        <f t="shared" si="366"/>
        <v>249</v>
      </c>
      <c r="Z2451" s="12" t="str">
        <f t="shared" si="367"/>
        <v>Navigation Data</v>
      </c>
      <c r="AI2451" s="17"/>
      <c r="AJ2451" s="18"/>
      <c r="AK2451" s="19"/>
      <c r="AQ2451" s="34"/>
      <c r="AR2451" s="34"/>
      <c r="AS2451" s="34"/>
      <c r="AT2451" s="34"/>
      <c r="AU2451" s="34"/>
      <c r="AV2451" s="34"/>
      <c r="AW2451" s="34"/>
      <c r="AX2451" s="222">
        <v>129284</v>
      </c>
      <c r="AY2451" s="6">
        <v>7</v>
      </c>
      <c r="AZ2451" s="6">
        <v>249</v>
      </c>
      <c r="BA2451" s="87" t="s">
        <v>2826</v>
      </c>
      <c r="BB2451" s="39" t="s">
        <v>2411</v>
      </c>
      <c r="BC2451" s="84" t="s">
        <v>2710</v>
      </c>
      <c r="BL2451" s="42" t="s">
        <v>2693</v>
      </c>
      <c r="BM2451" s="43" t="s">
        <v>2688</v>
      </c>
      <c r="BO2451" s="17"/>
      <c r="BP2451" s="18"/>
    </row>
    <row r="2452" spans="1:68" ht="15" customHeight="1" thickBot="1" x14ac:dyDescent="0.35">
      <c r="A2452" s="116">
        <v>2450</v>
      </c>
      <c r="H2452" t="s">
        <v>2654</v>
      </c>
      <c r="I2452" s="244">
        <v>8</v>
      </c>
      <c r="J2452" s="244" t="s">
        <v>2506</v>
      </c>
      <c r="K2452" s="244" t="s">
        <v>2474</v>
      </c>
      <c r="L2452" s="244" t="s">
        <v>2474</v>
      </c>
      <c r="M2452" s="244" t="s">
        <v>2474</v>
      </c>
      <c r="N2452" s="244" t="s">
        <v>2474</v>
      </c>
      <c r="O2452" s="244" t="s">
        <v>2474</v>
      </c>
      <c r="P2452" s="244" t="s">
        <v>2474</v>
      </c>
      <c r="Q2452" s="244" t="s">
        <v>2474</v>
      </c>
      <c r="R2452" s="6">
        <f t="shared" si="359"/>
        <v>3</v>
      </c>
      <c r="S2452" s="6">
        <f t="shared" si="360"/>
        <v>1</v>
      </c>
      <c r="T2452" s="7">
        <f t="shared" si="361"/>
        <v>129284</v>
      </c>
      <c r="U2452" s="121" t="str">
        <f t="shared" si="362"/>
        <v>1F904</v>
      </c>
      <c r="V2452" s="10">
        <f t="shared" si="363"/>
        <v>249</v>
      </c>
      <c r="W2452" s="10">
        <f t="shared" si="364"/>
        <v>4</v>
      </c>
      <c r="X2452" s="11">
        <f t="shared" si="365"/>
        <v>7</v>
      </c>
      <c r="Y2452" s="11">
        <f t="shared" si="366"/>
        <v>249</v>
      </c>
      <c r="Z2452" s="12" t="str">
        <f t="shared" si="367"/>
        <v>Navigation Data</v>
      </c>
      <c r="AI2452" s="17"/>
      <c r="AJ2452" s="18"/>
      <c r="AK2452" s="19"/>
      <c r="AL2452" s="21"/>
      <c r="AM2452" s="21"/>
      <c r="AN2452" s="21"/>
      <c r="AO2452" s="21"/>
      <c r="AP2452" s="20"/>
      <c r="AQ2452" s="20"/>
      <c r="AR2452" s="20"/>
      <c r="AS2452" s="20"/>
      <c r="AT2452" s="20"/>
      <c r="AU2452" s="20"/>
      <c r="AV2452" s="20"/>
      <c r="AW2452" s="20"/>
      <c r="AX2452" s="221">
        <v>129284</v>
      </c>
      <c r="AY2452" s="6">
        <v>7</v>
      </c>
      <c r="AZ2452" s="6">
        <v>249</v>
      </c>
      <c r="BA2452" s="87" t="s">
        <v>2826</v>
      </c>
      <c r="BB2452" s="39" t="s">
        <v>2412</v>
      </c>
      <c r="BC2452" s="84" t="s">
        <v>2710</v>
      </c>
      <c r="BL2452" s="42" t="s">
        <v>2693</v>
      </c>
      <c r="BM2452" s="43" t="s">
        <v>2688</v>
      </c>
      <c r="BO2452" s="17"/>
      <c r="BP2452" s="18"/>
    </row>
    <row r="2453" spans="1:68" ht="15" customHeight="1" thickBot="1" x14ac:dyDescent="0.35">
      <c r="A2453" s="116">
        <v>2451</v>
      </c>
      <c r="H2453" t="s">
        <v>2654</v>
      </c>
      <c r="I2453" s="244">
        <v>8</v>
      </c>
      <c r="J2453" s="244" t="s">
        <v>2507</v>
      </c>
      <c r="K2453" s="244" t="s">
        <v>2483</v>
      </c>
      <c r="L2453" s="244" t="s">
        <v>2474</v>
      </c>
      <c r="M2453" s="244" t="s">
        <v>2474</v>
      </c>
      <c r="N2453" s="244" t="s">
        <v>2474</v>
      </c>
      <c r="O2453" s="244" t="s">
        <v>2483</v>
      </c>
      <c r="P2453" s="244" t="s">
        <v>2474</v>
      </c>
      <c r="Q2453" s="244" t="s">
        <v>2483</v>
      </c>
      <c r="R2453" s="6">
        <f t="shared" si="359"/>
        <v>3</v>
      </c>
      <c r="S2453" s="6">
        <f t="shared" si="360"/>
        <v>1</v>
      </c>
      <c r="T2453" s="7">
        <f t="shared" si="361"/>
        <v>129284</v>
      </c>
      <c r="U2453" s="121" t="str">
        <f t="shared" si="362"/>
        <v>1F904</v>
      </c>
      <c r="V2453" s="10">
        <f t="shared" si="363"/>
        <v>249</v>
      </c>
      <c r="W2453" s="10">
        <f t="shared" si="364"/>
        <v>4</v>
      </c>
      <c r="X2453" s="11">
        <f t="shared" si="365"/>
        <v>7</v>
      </c>
      <c r="Y2453" s="11">
        <f t="shared" si="366"/>
        <v>249</v>
      </c>
      <c r="Z2453" s="12" t="str">
        <f t="shared" si="367"/>
        <v>Navigation Data</v>
      </c>
      <c r="AI2453" s="17"/>
      <c r="AJ2453" s="18"/>
      <c r="AK2453" s="19"/>
      <c r="AQ2453" s="34"/>
      <c r="AR2453" s="34"/>
      <c r="AS2453" s="34"/>
      <c r="AT2453" s="34"/>
      <c r="AU2453" s="34"/>
      <c r="AV2453" s="34"/>
      <c r="AW2453" s="34"/>
      <c r="AX2453" s="222">
        <v>129284</v>
      </c>
      <c r="AY2453" s="6">
        <v>7</v>
      </c>
      <c r="AZ2453" s="6">
        <v>249</v>
      </c>
      <c r="BA2453" s="87" t="s">
        <v>2826</v>
      </c>
      <c r="BB2453" s="39" t="s">
        <v>2413</v>
      </c>
      <c r="BC2453" s="84" t="s">
        <v>2710</v>
      </c>
      <c r="BD2453" s="38" t="s">
        <v>2827</v>
      </c>
      <c r="BF2453" s="90" t="s">
        <v>2691</v>
      </c>
      <c r="BG2453" s="58" t="s">
        <v>2828</v>
      </c>
      <c r="BI2453" s="6" t="s">
        <v>2691</v>
      </c>
      <c r="BL2453" s="42" t="s">
        <v>2693</v>
      </c>
      <c r="BM2453" s="43" t="s">
        <v>2688</v>
      </c>
      <c r="BO2453" s="17"/>
      <c r="BP2453" s="18"/>
    </row>
    <row r="2454" spans="1:68" ht="15" customHeight="1" thickBot="1" x14ac:dyDescent="0.35">
      <c r="A2454" s="116">
        <v>2452</v>
      </c>
      <c r="H2454" t="s">
        <v>2655</v>
      </c>
      <c r="I2454" s="244">
        <v>8</v>
      </c>
      <c r="J2454" s="244" t="s">
        <v>2474</v>
      </c>
      <c r="K2454" s="244" t="s">
        <v>2542</v>
      </c>
      <c r="L2454" s="244" t="s">
        <v>2474</v>
      </c>
      <c r="M2454" s="244" t="s">
        <v>2474</v>
      </c>
      <c r="N2454" s="244" t="s">
        <v>2474</v>
      </c>
      <c r="O2454" s="244" t="s">
        <v>2483</v>
      </c>
      <c r="P2454" s="244" t="s">
        <v>2474</v>
      </c>
      <c r="Q2454" s="244" t="s">
        <v>2474</v>
      </c>
      <c r="R2454" s="6">
        <f t="shared" si="359"/>
        <v>3</v>
      </c>
      <c r="S2454" s="6">
        <f t="shared" si="360"/>
        <v>1</v>
      </c>
      <c r="T2454" s="7">
        <f t="shared" si="361"/>
        <v>129283</v>
      </c>
      <c r="U2454" s="121" t="str">
        <f t="shared" si="362"/>
        <v>1F903</v>
      </c>
      <c r="V2454" s="10">
        <f t="shared" si="363"/>
        <v>249</v>
      </c>
      <c r="W2454" s="10">
        <f t="shared" si="364"/>
        <v>3</v>
      </c>
      <c r="X2454" s="11">
        <f t="shared" si="365"/>
        <v>7</v>
      </c>
      <c r="Y2454" s="11">
        <f t="shared" si="366"/>
        <v>249</v>
      </c>
      <c r="Z2454" s="12" t="str">
        <f t="shared" si="367"/>
        <v>Cross Track Error</v>
      </c>
      <c r="AI2454" s="17"/>
      <c r="AJ2454" s="18"/>
      <c r="AK2454" s="19"/>
      <c r="AL2454" s="21"/>
      <c r="AM2454" s="21"/>
      <c r="AN2454" s="21"/>
      <c r="AO2454" s="21"/>
      <c r="AP2454" s="20"/>
      <c r="AQ2454" s="20"/>
      <c r="AR2454" s="20"/>
      <c r="AS2454" s="20"/>
      <c r="AT2454" s="20"/>
      <c r="AU2454" s="20"/>
      <c r="AV2454" s="20"/>
      <c r="AW2454" s="20"/>
      <c r="AX2454" s="221">
        <v>129283</v>
      </c>
      <c r="AY2454" s="6">
        <v>7</v>
      </c>
      <c r="AZ2454" s="6">
        <v>249</v>
      </c>
      <c r="BA2454" s="87" t="s">
        <v>2829</v>
      </c>
      <c r="BC2454" s="84" t="s">
        <v>2351</v>
      </c>
      <c r="BL2454" s="42" t="s">
        <v>2693</v>
      </c>
      <c r="BM2454" s="43" t="s">
        <v>2688</v>
      </c>
      <c r="BO2454" s="17"/>
      <c r="BP2454" s="18"/>
    </row>
    <row r="2455" spans="1:68" ht="15" customHeight="1" thickBot="1" x14ac:dyDescent="0.35">
      <c r="A2455" s="116">
        <v>2453</v>
      </c>
      <c r="H2455" t="s">
        <v>2522</v>
      </c>
      <c r="I2455" s="244">
        <v>8</v>
      </c>
      <c r="J2455" s="244" t="s">
        <v>2628</v>
      </c>
      <c r="K2455" s="244" t="s">
        <v>2653</v>
      </c>
      <c r="L2455" s="244">
        <v>2</v>
      </c>
      <c r="M2455" s="244" t="s">
        <v>2630</v>
      </c>
      <c r="N2455" s="244">
        <v>75</v>
      </c>
      <c r="O2455" s="244" t="s">
        <v>2512</v>
      </c>
      <c r="P2455" s="244" t="s">
        <v>2474</v>
      </c>
      <c r="Q2455" s="244" t="s">
        <v>2474</v>
      </c>
      <c r="R2455" s="6">
        <f t="shared" si="359"/>
        <v>2</v>
      </c>
      <c r="S2455" s="6">
        <f t="shared" si="360"/>
        <v>1</v>
      </c>
      <c r="T2455" s="7">
        <f t="shared" si="361"/>
        <v>130306</v>
      </c>
      <c r="U2455" s="121" t="str">
        <f t="shared" si="362"/>
        <v>1FD02</v>
      </c>
      <c r="V2455" s="10">
        <f t="shared" si="363"/>
        <v>253</v>
      </c>
      <c r="W2455" s="10">
        <f t="shared" si="364"/>
        <v>2</v>
      </c>
      <c r="X2455" s="11">
        <f t="shared" si="365"/>
        <v>3</v>
      </c>
      <c r="Y2455" s="11">
        <f t="shared" si="366"/>
        <v>253</v>
      </c>
      <c r="Z2455" s="12" t="str">
        <f t="shared" si="367"/>
        <v>Wind Data</v>
      </c>
      <c r="AI2455" s="17"/>
      <c r="AJ2455" s="18"/>
      <c r="AK2455" s="19"/>
      <c r="AQ2455" s="34"/>
      <c r="AR2455" s="34"/>
      <c r="AS2455" s="34"/>
      <c r="AT2455" s="34"/>
      <c r="AU2455" s="34"/>
      <c r="AV2455" s="34"/>
      <c r="AW2455" s="34"/>
      <c r="AX2455" s="222">
        <v>130306</v>
      </c>
      <c r="AY2455" s="6">
        <v>3</v>
      </c>
      <c r="AZ2455" s="6">
        <v>253</v>
      </c>
      <c r="BA2455" s="87" t="s">
        <v>2701</v>
      </c>
      <c r="BB2455" s="39" t="s">
        <v>3027</v>
      </c>
      <c r="BC2455" s="84" t="s">
        <v>2349</v>
      </c>
      <c r="BD2455" s="38" t="s">
        <v>2702</v>
      </c>
      <c r="BE2455" s="39" t="s">
        <v>3020</v>
      </c>
      <c r="BF2455" s="90" t="s">
        <v>2691</v>
      </c>
      <c r="BJ2455" s="47" t="s">
        <v>2704</v>
      </c>
      <c r="BL2455" s="42" t="s">
        <v>2705</v>
      </c>
      <c r="BM2455" s="43" t="s">
        <v>2688</v>
      </c>
      <c r="BO2455" s="17"/>
      <c r="BP2455" s="18"/>
    </row>
    <row r="2456" spans="1:68" ht="15" customHeight="1" thickBot="1" x14ac:dyDescent="0.35">
      <c r="A2456" s="116">
        <v>2454</v>
      </c>
      <c r="H2456" t="s">
        <v>2570</v>
      </c>
      <c r="I2456" s="244">
        <v>8</v>
      </c>
      <c r="J2456" s="244">
        <v>1</v>
      </c>
      <c r="K2456" s="244">
        <v>0</v>
      </c>
      <c r="L2456" s="244">
        <v>5</v>
      </c>
      <c r="M2456" s="244" t="s">
        <v>2474</v>
      </c>
      <c r="N2456" s="244" t="s">
        <v>2483</v>
      </c>
      <c r="O2456" s="244" t="s">
        <v>2474</v>
      </c>
      <c r="P2456" s="244" t="s">
        <v>2474</v>
      </c>
      <c r="Q2456" s="244" t="s">
        <v>2474</v>
      </c>
      <c r="R2456" s="6">
        <f t="shared" si="359"/>
        <v>5</v>
      </c>
      <c r="S2456" s="6">
        <f t="shared" si="360"/>
        <v>1</v>
      </c>
      <c r="T2456" s="7">
        <f t="shared" si="361"/>
        <v>127508</v>
      </c>
      <c r="U2456" s="121" t="str">
        <f t="shared" si="362"/>
        <v>1F214</v>
      </c>
      <c r="V2456" s="10">
        <f t="shared" si="363"/>
        <v>242</v>
      </c>
      <c r="W2456" s="10">
        <f t="shared" si="364"/>
        <v>20</v>
      </c>
      <c r="X2456" s="11">
        <f t="shared" si="365"/>
        <v>16</v>
      </c>
      <c r="Y2456" s="11">
        <f t="shared" si="366"/>
        <v>242</v>
      </c>
      <c r="Z2456" s="12" t="str">
        <f t="shared" si="367"/>
        <v>Battery Status</v>
      </c>
      <c r="AI2456" s="17"/>
      <c r="AJ2456" s="18"/>
      <c r="AK2456" s="19"/>
      <c r="AL2456" s="21"/>
      <c r="AM2456" s="21"/>
      <c r="AN2456" s="21"/>
      <c r="AO2456" s="21"/>
      <c r="AP2456" s="20"/>
      <c r="AQ2456" s="20"/>
      <c r="AR2456" s="20"/>
      <c r="AS2456" s="20"/>
      <c r="AT2456" s="20"/>
      <c r="AU2456" s="20"/>
      <c r="AV2456" s="20"/>
      <c r="AW2456" s="20"/>
      <c r="AX2456" s="221">
        <v>127508</v>
      </c>
      <c r="AY2456" s="6">
        <v>16</v>
      </c>
      <c r="AZ2456" s="6">
        <v>242</v>
      </c>
      <c r="BA2456" s="87" t="s">
        <v>2861</v>
      </c>
      <c r="BB2456" s="39" t="s">
        <v>2956</v>
      </c>
      <c r="BC2456" s="84" t="s">
        <v>2358</v>
      </c>
      <c r="BG2456" s="58" t="s">
        <v>2863</v>
      </c>
      <c r="BI2456" s="6" t="s">
        <v>2359</v>
      </c>
      <c r="BJ2456" s="47" t="s">
        <v>2864</v>
      </c>
      <c r="BL2456" s="42" t="s">
        <v>2687</v>
      </c>
      <c r="BM2456" s="43" t="s">
        <v>2688</v>
      </c>
      <c r="BO2456" s="17"/>
      <c r="BP2456" s="18"/>
    </row>
    <row r="2457" spans="1:68" ht="15" customHeight="1" thickBot="1" x14ac:dyDescent="0.35">
      <c r="A2457" s="116">
        <v>2455</v>
      </c>
      <c r="H2457" t="s">
        <v>2642</v>
      </c>
      <c r="I2457" s="244">
        <v>8</v>
      </c>
      <c r="J2457" s="244" t="s">
        <v>2474</v>
      </c>
      <c r="K2457" s="244" t="s">
        <v>2582</v>
      </c>
      <c r="L2457" s="244">
        <v>73</v>
      </c>
      <c r="M2457" s="244" t="s">
        <v>2474</v>
      </c>
      <c r="N2457" s="244" t="s">
        <v>2474</v>
      </c>
      <c r="O2457" s="244" t="s">
        <v>2474</v>
      </c>
      <c r="P2457" s="244" t="s">
        <v>2474</v>
      </c>
      <c r="Q2457" s="244" t="s">
        <v>2474</v>
      </c>
      <c r="R2457" s="6">
        <f t="shared" si="359"/>
        <v>5</v>
      </c>
      <c r="S2457" s="6">
        <f t="shared" si="360"/>
        <v>1</v>
      </c>
      <c r="T2457" s="7">
        <f t="shared" si="361"/>
        <v>130310</v>
      </c>
      <c r="U2457" s="121" t="str">
        <f t="shared" si="362"/>
        <v>1FD06</v>
      </c>
      <c r="V2457" s="10">
        <f t="shared" si="363"/>
        <v>253</v>
      </c>
      <c r="W2457" s="10">
        <f t="shared" si="364"/>
        <v>6</v>
      </c>
      <c r="X2457" s="11">
        <f t="shared" si="365"/>
        <v>7</v>
      </c>
      <c r="Y2457" s="11">
        <f t="shared" si="366"/>
        <v>253</v>
      </c>
      <c r="Z2457" s="12" t="str">
        <f t="shared" si="367"/>
        <v>Environmental Parameters</v>
      </c>
      <c r="AI2457" s="17"/>
      <c r="AJ2457" s="18"/>
      <c r="AK2457" s="19"/>
      <c r="AQ2457" s="34"/>
      <c r="AR2457" s="34"/>
      <c r="AS2457" s="34"/>
      <c r="AT2457" s="34"/>
      <c r="AU2457" s="34"/>
      <c r="AV2457" s="34"/>
      <c r="AW2457" s="34"/>
      <c r="AX2457" s="222">
        <v>130310</v>
      </c>
      <c r="AY2457" s="6">
        <v>7</v>
      </c>
      <c r="AZ2457" s="6">
        <v>253</v>
      </c>
      <c r="BA2457" s="87" t="s">
        <v>2767</v>
      </c>
      <c r="BC2457" s="84" t="s">
        <v>2360</v>
      </c>
      <c r="BD2457" s="38" t="s">
        <v>2768</v>
      </c>
      <c r="BE2457" s="39" t="s">
        <v>3061</v>
      </c>
      <c r="BF2457" s="90" t="s">
        <v>2359</v>
      </c>
      <c r="BG2457" s="58" t="s">
        <v>2769</v>
      </c>
      <c r="BI2457" s="6" t="s">
        <v>2770</v>
      </c>
      <c r="BL2457" s="42" t="s">
        <v>2693</v>
      </c>
      <c r="BM2457" s="43" t="s">
        <v>2688</v>
      </c>
      <c r="BO2457" s="17"/>
      <c r="BP2457" s="18"/>
    </row>
    <row r="2458" spans="1:68" ht="15" customHeight="1" thickBot="1" x14ac:dyDescent="0.35">
      <c r="A2458" s="116">
        <v>2456</v>
      </c>
      <c r="H2458" t="s">
        <v>2643</v>
      </c>
      <c r="I2458" s="244">
        <v>8</v>
      </c>
      <c r="J2458" s="244" t="s">
        <v>2474</v>
      </c>
      <c r="K2458" s="244" t="s">
        <v>2515</v>
      </c>
      <c r="L2458" s="244" t="s">
        <v>2531</v>
      </c>
      <c r="M2458" s="244" t="s">
        <v>2568</v>
      </c>
      <c r="N2458" s="244">
        <v>0</v>
      </c>
      <c r="O2458" s="244">
        <v>0</v>
      </c>
      <c r="P2458" s="244" t="s">
        <v>2474</v>
      </c>
      <c r="Q2458" s="244" t="s">
        <v>2474</v>
      </c>
      <c r="R2458" s="6">
        <f t="shared" si="359"/>
        <v>2</v>
      </c>
      <c r="S2458" s="6">
        <f t="shared" si="360"/>
        <v>1</v>
      </c>
      <c r="T2458" s="7">
        <f t="shared" si="361"/>
        <v>129026</v>
      </c>
      <c r="U2458" s="121" t="str">
        <f t="shared" si="362"/>
        <v>1F802</v>
      </c>
      <c r="V2458" s="10">
        <f t="shared" si="363"/>
        <v>248</v>
      </c>
      <c r="W2458" s="10">
        <f t="shared" si="364"/>
        <v>2</v>
      </c>
      <c r="X2458" s="11">
        <f t="shared" si="365"/>
        <v>7</v>
      </c>
      <c r="Y2458" s="11">
        <f t="shared" si="366"/>
        <v>248</v>
      </c>
      <c r="Z2458" s="12" t="str">
        <f t="shared" si="367"/>
        <v>COG &amp; SOG, Rapid Update</v>
      </c>
      <c r="AI2458" s="17"/>
      <c r="AJ2458" s="18"/>
      <c r="AK2458" s="19"/>
      <c r="AL2458" s="21"/>
      <c r="AM2458" s="21"/>
      <c r="AN2458" s="21"/>
      <c r="AO2458" s="21"/>
      <c r="AP2458" s="20"/>
      <c r="AQ2458" s="20"/>
      <c r="AR2458" s="20"/>
      <c r="AS2458" s="20"/>
      <c r="AT2458" s="20"/>
      <c r="AU2458" s="20"/>
      <c r="AV2458" s="20"/>
      <c r="AW2458" s="20"/>
      <c r="AX2458" s="221">
        <v>129026</v>
      </c>
      <c r="AY2458" s="6">
        <v>7</v>
      </c>
      <c r="AZ2458" s="6">
        <v>248</v>
      </c>
      <c r="BA2458" s="87" t="s">
        <v>2771</v>
      </c>
      <c r="BB2458" s="39" t="s">
        <v>3001</v>
      </c>
      <c r="BC2458" s="84" t="s">
        <v>2691</v>
      </c>
      <c r="BD2458" s="38" t="s">
        <v>2772</v>
      </c>
      <c r="BE2458" s="39" t="s">
        <v>2457</v>
      </c>
      <c r="BF2458" s="90" t="s">
        <v>2349</v>
      </c>
      <c r="BL2458" s="42" t="s">
        <v>2693</v>
      </c>
      <c r="BM2458" s="43" t="s">
        <v>2688</v>
      </c>
      <c r="BO2458" s="17"/>
      <c r="BP2458" s="18"/>
    </row>
    <row r="2459" spans="1:68" ht="15" customHeight="1" thickBot="1" x14ac:dyDescent="0.35">
      <c r="A2459" s="116">
        <v>2457</v>
      </c>
      <c r="H2459" t="s">
        <v>2619</v>
      </c>
      <c r="I2459" s="244">
        <v>8</v>
      </c>
      <c r="J2459" s="244" t="s">
        <v>2544</v>
      </c>
      <c r="K2459" s="244">
        <v>79</v>
      </c>
      <c r="L2459" s="244" t="s">
        <v>2509</v>
      </c>
      <c r="M2459" s="244">
        <v>19</v>
      </c>
      <c r="N2459" s="244">
        <v>48</v>
      </c>
      <c r="O2459" s="244" t="s">
        <v>2579</v>
      </c>
      <c r="P2459" s="244">
        <v>32</v>
      </c>
      <c r="Q2459" s="244">
        <v>3</v>
      </c>
      <c r="R2459" s="6">
        <f t="shared" si="359"/>
        <v>2</v>
      </c>
      <c r="S2459" s="6">
        <f t="shared" si="360"/>
        <v>1</v>
      </c>
      <c r="T2459" s="7">
        <f t="shared" si="361"/>
        <v>129025</v>
      </c>
      <c r="U2459" s="121" t="str">
        <f t="shared" si="362"/>
        <v>1F801</v>
      </c>
      <c r="V2459" s="10">
        <f t="shared" si="363"/>
        <v>248</v>
      </c>
      <c r="W2459" s="10">
        <f t="shared" si="364"/>
        <v>1</v>
      </c>
      <c r="X2459" s="11">
        <f t="shared" si="365"/>
        <v>7</v>
      </c>
      <c r="Y2459" s="11">
        <f t="shared" si="366"/>
        <v>248</v>
      </c>
      <c r="Z2459" s="12" t="str">
        <f t="shared" si="367"/>
        <v>Position, Rapid Update</v>
      </c>
      <c r="AI2459" s="17"/>
      <c r="AJ2459" s="18"/>
      <c r="AK2459" s="19"/>
      <c r="AQ2459" s="34"/>
      <c r="AR2459" s="34"/>
      <c r="AS2459" s="34"/>
      <c r="AT2459" s="34"/>
      <c r="AU2459" s="34"/>
      <c r="AV2459" s="34"/>
      <c r="AW2459" s="34"/>
      <c r="AX2459" s="222">
        <v>129025</v>
      </c>
      <c r="AY2459" s="6">
        <v>7</v>
      </c>
      <c r="AZ2459" s="6">
        <v>248</v>
      </c>
      <c r="BA2459" s="87" t="s">
        <v>2689</v>
      </c>
      <c r="BB2459" s="39" t="s">
        <v>2690</v>
      </c>
      <c r="BC2459" s="84" t="s">
        <v>2691</v>
      </c>
      <c r="BD2459" s="38" t="s">
        <v>2350</v>
      </c>
      <c r="BE2459" s="39" t="s">
        <v>2692</v>
      </c>
      <c r="BF2459" s="90" t="s">
        <v>2691</v>
      </c>
      <c r="BL2459" s="42" t="s">
        <v>2693</v>
      </c>
      <c r="BM2459" s="43" t="s">
        <v>2688</v>
      </c>
      <c r="BO2459" s="17"/>
      <c r="BP2459" s="18"/>
    </row>
    <row r="2460" spans="1:68" ht="15" customHeight="1" thickBot="1" x14ac:dyDescent="0.35">
      <c r="A2460" s="116">
        <v>2458</v>
      </c>
      <c r="H2460" t="s">
        <v>3088</v>
      </c>
      <c r="I2460" s="244">
        <v>3</v>
      </c>
      <c r="J2460" s="244">
        <v>0</v>
      </c>
      <c r="K2460" s="244" t="s">
        <v>2548</v>
      </c>
      <c r="L2460" s="244">
        <v>0</v>
      </c>
      <c r="M2460" s="244"/>
      <c r="N2460" s="244"/>
      <c r="O2460" s="244"/>
      <c r="P2460" s="244"/>
      <c r="Q2460" s="244"/>
      <c r="R2460" s="6">
        <f t="shared" si="359"/>
        <v>6</v>
      </c>
      <c r="S2460" s="6">
        <f t="shared" si="360"/>
        <v>0</v>
      </c>
      <c r="T2460" s="7">
        <f t="shared" si="361"/>
        <v>59904</v>
      </c>
      <c r="U2460" s="121" t="str">
        <f t="shared" si="362"/>
        <v>EA00</v>
      </c>
      <c r="V2460" s="10">
        <f t="shared" si="363"/>
        <v>234</v>
      </c>
      <c r="W2460" s="10">
        <f t="shared" si="364"/>
        <v>6</v>
      </c>
      <c r="X2460" s="11">
        <f t="shared" si="365"/>
        <v>11</v>
      </c>
      <c r="Y2460" s="11">
        <f t="shared" si="366"/>
        <v>6</v>
      </c>
      <c r="Z2460" s="12" t="str">
        <f t="shared" si="367"/>
        <v>Request</v>
      </c>
      <c r="AI2460" s="17"/>
      <c r="AJ2460" s="18"/>
      <c r="AK2460" s="19"/>
      <c r="AL2460" s="21"/>
      <c r="AM2460" s="21"/>
      <c r="AN2460" s="21"/>
      <c r="AO2460" s="21"/>
      <c r="AP2460" s="20"/>
      <c r="AQ2460" s="20"/>
      <c r="AR2460" s="20"/>
      <c r="AS2460" s="20"/>
      <c r="AT2460" s="20"/>
      <c r="AU2460" s="20"/>
      <c r="AV2460" s="20"/>
      <c r="AW2460" s="20"/>
      <c r="AX2460" s="221">
        <v>59904</v>
      </c>
      <c r="AY2460" s="6">
        <v>11</v>
      </c>
      <c r="AZ2460" s="6">
        <v>6</v>
      </c>
      <c r="BA2460" s="87" t="s">
        <v>2906</v>
      </c>
      <c r="BB2460" s="39" t="s">
        <v>2905</v>
      </c>
      <c r="BC2460" s="84" t="s">
        <v>4</v>
      </c>
      <c r="BL2460" s="42" t="s">
        <v>2853</v>
      </c>
      <c r="BM2460" s="43" t="s">
        <v>2847</v>
      </c>
      <c r="BO2460" s="17"/>
      <c r="BP2460" s="18"/>
    </row>
    <row r="2461" spans="1:68" ht="15" customHeight="1" thickBot="1" x14ac:dyDescent="0.35">
      <c r="A2461" s="116">
        <v>2459</v>
      </c>
      <c r="H2461" t="s">
        <v>3089</v>
      </c>
      <c r="I2461" s="244">
        <v>8</v>
      </c>
      <c r="J2461" s="244" t="s">
        <v>2499</v>
      </c>
      <c r="K2461" s="244">
        <v>30</v>
      </c>
      <c r="L2461" s="244" t="s">
        <v>2489</v>
      </c>
      <c r="M2461" s="244" t="s">
        <v>2604</v>
      </c>
      <c r="N2461" s="244">
        <v>0</v>
      </c>
      <c r="O2461" s="244">
        <v>87</v>
      </c>
      <c r="P2461" s="244">
        <v>32</v>
      </c>
      <c r="Q2461" s="244" t="s">
        <v>2500</v>
      </c>
      <c r="R2461" s="6">
        <f t="shared" si="359"/>
        <v>6</v>
      </c>
      <c r="S2461" s="6">
        <f t="shared" si="360"/>
        <v>0</v>
      </c>
      <c r="T2461" s="7">
        <f t="shared" si="361"/>
        <v>60928</v>
      </c>
      <c r="U2461" s="121" t="str">
        <f t="shared" si="362"/>
        <v>EE00</v>
      </c>
      <c r="V2461" s="10">
        <f t="shared" si="363"/>
        <v>238</v>
      </c>
      <c r="W2461" s="10">
        <f t="shared" si="364"/>
        <v>255</v>
      </c>
      <c r="X2461" s="11">
        <f t="shared" si="365"/>
        <v>6</v>
      </c>
      <c r="Y2461" s="11">
        <f t="shared" si="366"/>
        <v>255</v>
      </c>
      <c r="Z2461" s="12" t="str">
        <f t="shared" si="367"/>
        <v>Address Claimed</v>
      </c>
      <c r="AI2461" s="17"/>
      <c r="AJ2461" s="18"/>
      <c r="AK2461" s="19"/>
      <c r="AQ2461" s="34"/>
      <c r="AR2461" s="34"/>
      <c r="AS2461" s="34"/>
      <c r="AT2461" s="34"/>
      <c r="AU2461" s="34"/>
      <c r="AV2461" s="34"/>
      <c r="AW2461" s="34"/>
      <c r="AX2461" s="222">
        <v>60928</v>
      </c>
      <c r="AY2461" s="6">
        <v>6</v>
      </c>
      <c r="AZ2461" s="6">
        <v>255</v>
      </c>
      <c r="BA2461" s="87" t="s">
        <v>2907</v>
      </c>
      <c r="BD2461" s="38" t="s">
        <v>2908</v>
      </c>
      <c r="BE2461" s="39" t="s">
        <v>2912</v>
      </c>
      <c r="BF2461" s="90" t="s">
        <v>2910</v>
      </c>
      <c r="BG2461" s="58" t="s">
        <v>2437</v>
      </c>
      <c r="BH2461" s="24" t="s">
        <v>2911</v>
      </c>
      <c r="BI2461" s="6" t="s">
        <v>2910</v>
      </c>
      <c r="BL2461" s="42" t="s">
        <v>2848</v>
      </c>
      <c r="BM2461" s="43" t="s">
        <v>2688</v>
      </c>
      <c r="BO2461" s="17"/>
      <c r="BP2461" s="18"/>
    </row>
    <row r="2462" spans="1:68" ht="15" customHeight="1" thickBot="1" x14ac:dyDescent="0.35">
      <c r="A2462" s="116">
        <v>2460</v>
      </c>
      <c r="H2462" t="s">
        <v>2546</v>
      </c>
      <c r="I2462" s="244">
        <v>8</v>
      </c>
      <c r="J2462" s="244" t="s">
        <v>2628</v>
      </c>
      <c r="K2462" s="244">
        <v>12</v>
      </c>
      <c r="L2462" s="244">
        <v>2</v>
      </c>
      <c r="M2462" s="244">
        <v>0</v>
      </c>
      <c r="N2462" s="244">
        <v>0</v>
      </c>
      <c r="O2462" s="244" t="s">
        <v>2474</v>
      </c>
      <c r="P2462" s="244" t="s">
        <v>2483</v>
      </c>
      <c r="Q2462" s="244" t="s">
        <v>2520</v>
      </c>
      <c r="R2462" s="6">
        <f t="shared" si="359"/>
        <v>3</v>
      </c>
      <c r="S2462" s="6">
        <f t="shared" si="360"/>
        <v>1</v>
      </c>
      <c r="T2462" s="7">
        <f t="shared" si="361"/>
        <v>128267</v>
      </c>
      <c r="U2462" s="121" t="str">
        <f t="shared" si="362"/>
        <v>1F50B</v>
      </c>
      <c r="V2462" s="10">
        <f t="shared" si="363"/>
        <v>245</v>
      </c>
      <c r="W2462" s="10">
        <f t="shared" si="364"/>
        <v>11</v>
      </c>
      <c r="X2462" s="11">
        <f t="shared" si="365"/>
        <v>3</v>
      </c>
      <c r="Y2462" s="11">
        <f t="shared" si="366"/>
        <v>245</v>
      </c>
      <c r="Z2462" s="12" t="str">
        <f t="shared" si="367"/>
        <v>Water Depth</v>
      </c>
      <c r="AI2462" s="17"/>
      <c r="AJ2462" s="18"/>
      <c r="AK2462" s="19"/>
      <c r="AL2462" s="21"/>
      <c r="AM2462" s="21"/>
      <c r="AN2462" s="21"/>
      <c r="AO2462" s="21"/>
      <c r="AP2462" s="20"/>
      <c r="AQ2462" s="20"/>
      <c r="AR2462" s="20"/>
      <c r="AS2462" s="20"/>
      <c r="AT2462" s="20"/>
      <c r="AU2462" s="20"/>
      <c r="AV2462" s="20"/>
      <c r="AW2462" s="20"/>
      <c r="AX2462" s="221">
        <v>128267</v>
      </c>
      <c r="AY2462" s="6">
        <v>3</v>
      </c>
      <c r="AZ2462" s="6">
        <v>245</v>
      </c>
      <c r="BA2462" s="87" t="s">
        <v>38</v>
      </c>
      <c r="BB2462" s="39" t="s">
        <v>2884</v>
      </c>
      <c r="BC2462" s="84" t="s">
        <v>2351</v>
      </c>
      <c r="BL2462" s="42" t="s">
        <v>2705</v>
      </c>
      <c r="BM2462" s="43" t="s">
        <v>2688</v>
      </c>
      <c r="BO2462" s="17"/>
      <c r="BP2462" s="18"/>
    </row>
    <row r="2463" spans="1:68" ht="15" customHeight="1" thickBot="1" x14ac:dyDescent="0.35">
      <c r="A2463" s="116">
        <v>2461</v>
      </c>
      <c r="H2463" t="s">
        <v>2547</v>
      </c>
      <c r="I2463" s="244">
        <v>8</v>
      </c>
      <c r="J2463" s="244" t="s">
        <v>2628</v>
      </c>
      <c r="K2463" s="244">
        <v>0</v>
      </c>
      <c r="L2463" s="244">
        <v>0</v>
      </c>
      <c r="M2463" s="244" t="s">
        <v>2474</v>
      </c>
      <c r="N2463" s="244" t="s">
        <v>2474</v>
      </c>
      <c r="O2463" s="244" t="s">
        <v>2474</v>
      </c>
      <c r="P2463" s="244">
        <v>10</v>
      </c>
      <c r="Q2463" s="244" t="s">
        <v>2474</v>
      </c>
      <c r="R2463" s="6">
        <f t="shared" si="359"/>
        <v>2</v>
      </c>
      <c r="S2463" s="6">
        <f t="shared" si="360"/>
        <v>1</v>
      </c>
      <c r="T2463" s="7">
        <f t="shared" si="361"/>
        <v>128259</v>
      </c>
      <c r="U2463" s="121" t="str">
        <f t="shared" si="362"/>
        <v>1F503</v>
      </c>
      <c r="V2463" s="10">
        <f t="shared" si="363"/>
        <v>245</v>
      </c>
      <c r="W2463" s="10">
        <f t="shared" si="364"/>
        <v>3</v>
      </c>
      <c r="X2463" s="11">
        <f t="shared" si="365"/>
        <v>3</v>
      </c>
      <c r="Y2463" s="11">
        <f t="shared" si="366"/>
        <v>245</v>
      </c>
      <c r="Z2463" s="12" t="str">
        <f t="shared" si="367"/>
        <v>Speed</v>
      </c>
      <c r="AI2463" s="17"/>
      <c r="AJ2463" s="18"/>
      <c r="AK2463" s="19"/>
      <c r="AQ2463" s="34"/>
      <c r="AR2463" s="34"/>
      <c r="AS2463" s="34"/>
      <c r="AT2463" s="34"/>
      <c r="AU2463" s="34"/>
      <c r="AV2463" s="34"/>
      <c r="AW2463" s="34"/>
      <c r="AX2463" s="222">
        <v>128259</v>
      </c>
      <c r="AY2463" s="6">
        <v>3</v>
      </c>
      <c r="AZ2463" s="6">
        <v>245</v>
      </c>
      <c r="BA2463" s="87" t="s">
        <v>34</v>
      </c>
      <c r="BB2463" s="39" t="s">
        <v>2457</v>
      </c>
      <c r="BC2463" s="84" t="s">
        <v>2349</v>
      </c>
      <c r="BD2463" s="38" t="s">
        <v>2830</v>
      </c>
      <c r="BF2463" s="90" t="s">
        <v>2349</v>
      </c>
      <c r="BL2463" s="42" t="s">
        <v>2705</v>
      </c>
      <c r="BM2463" s="43" t="s">
        <v>2688</v>
      </c>
      <c r="BO2463" s="17"/>
      <c r="BP2463" s="18"/>
    </row>
    <row r="2464" spans="1:68" ht="15" customHeight="1" thickBot="1" x14ac:dyDescent="0.35">
      <c r="A2464" s="116">
        <v>2462</v>
      </c>
      <c r="H2464" t="s">
        <v>2620</v>
      </c>
      <c r="I2464" s="244">
        <v>8</v>
      </c>
      <c r="J2464" s="244">
        <v>0</v>
      </c>
      <c r="K2464" s="244" t="s">
        <v>2474</v>
      </c>
      <c r="L2464" s="244" t="s">
        <v>2474</v>
      </c>
      <c r="M2464" s="244" t="s">
        <v>2474</v>
      </c>
      <c r="N2464" s="244">
        <v>46</v>
      </c>
      <c r="O2464" s="244">
        <v>2</v>
      </c>
      <c r="P2464" s="244" t="s">
        <v>2474</v>
      </c>
      <c r="Q2464" s="244" t="s">
        <v>2474</v>
      </c>
      <c r="R2464" s="6">
        <f t="shared" si="359"/>
        <v>2</v>
      </c>
      <c r="S2464" s="6">
        <f t="shared" si="360"/>
        <v>1</v>
      </c>
      <c r="T2464" s="7">
        <f t="shared" si="361"/>
        <v>127245</v>
      </c>
      <c r="U2464" s="121" t="str">
        <f t="shared" si="362"/>
        <v>1F10D</v>
      </c>
      <c r="V2464" s="10">
        <f t="shared" si="363"/>
        <v>241</v>
      </c>
      <c r="W2464" s="10">
        <f t="shared" si="364"/>
        <v>13</v>
      </c>
      <c r="X2464" s="11">
        <f t="shared" si="365"/>
        <v>1</v>
      </c>
      <c r="Y2464" s="11">
        <f t="shared" si="366"/>
        <v>241</v>
      </c>
      <c r="Z2464" s="12" t="str">
        <f t="shared" si="367"/>
        <v>Rudder</v>
      </c>
      <c r="AI2464" s="17"/>
      <c r="AJ2464" s="18"/>
      <c r="AK2464" s="19"/>
      <c r="AL2464" s="21"/>
      <c r="AM2464" s="21"/>
      <c r="AN2464" s="21"/>
      <c r="AO2464" s="21"/>
      <c r="AP2464" s="20"/>
      <c r="AQ2464" s="20"/>
      <c r="AR2464" s="20"/>
      <c r="AS2464" s="20"/>
      <c r="AT2464" s="20"/>
      <c r="AU2464" s="20"/>
      <c r="AV2464" s="20"/>
      <c r="AW2464" s="20"/>
      <c r="AX2464" s="221">
        <v>127245</v>
      </c>
      <c r="AY2464" s="6">
        <v>1</v>
      </c>
      <c r="AZ2464" s="6">
        <v>241</v>
      </c>
      <c r="BA2464" s="87" t="s">
        <v>2696</v>
      </c>
      <c r="BB2464" s="39" t="s">
        <v>3003</v>
      </c>
      <c r="BC2464" s="84" t="s">
        <v>2691</v>
      </c>
      <c r="BL2464" s="42" t="s">
        <v>2698</v>
      </c>
      <c r="BM2464" s="43" t="s">
        <v>2688</v>
      </c>
      <c r="BO2464" s="17"/>
      <c r="BP2464" s="18"/>
    </row>
    <row r="2465" spans="1:68" ht="15" customHeight="1" thickBot="1" x14ac:dyDescent="0.35">
      <c r="A2465" s="116">
        <v>2463</v>
      </c>
      <c r="H2465" t="s">
        <v>2621</v>
      </c>
      <c r="I2465" s="244">
        <v>8</v>
      </c>
      <c r="J2465" s="244">
        <v>55</v>
      </c>
      <c r="K2465" s="244" t="s">
        <v>2519</v>
      </c>
      <c r="L2465" s="244" t="s">
        <v>2506</v>
      </c>
      <c r="M2465" s="244">
        <v>0</v>
      </c>
      <c r="N2465" s="244">
        <v>0</v>
      </c>
      <c r="O2465" s="244" t="s">
        <v>2474</v>
      </c>
      <c r="P2465" s="244" t="s">
        <v>2483</v>
      </c>
      <c r="Q2465" s="244" t="s">
        <v>2520</v>
      </c>
      <c r="R2465" s="6">
        <f t="shared" si="359"/>
        <v>2</v>
      </c>
      <c r="S2465" s="6">
        <f t="shared" si="360"/>
        <v>1</v>
      </c>
      <c r="T2465" s="7">
        <f t="shared" si="361"/>
        <v>127250</v>
      </c>
      <c r="U2465" s="121" t="str">
        <f t="shared" si="362"/>
        <v>1F112</v>
      </c>
      <c r="V2465" s="10">
        <f t="shared" si="363"/>
        <v>241</v>
      </c>
      <c r="W2465" s="10">
        <f t="shared" si="364"/>
        <v>18</v>
      </c>
      <c r="X2465" s="11">
        <f t="shared" si="365"/>
        <v>1</v>
      </c>
      <c r="Y2465" s="11">
        <f t="shared" si="366"/>
        <v>241</v>
      </c>
      <c r="Z2465" s="12" t="str">
        <f t="shared" si="367"/>
        <v>Vessel Heading</v>
      </c>
      <c r="AI2465" s="17"/>
      <c r="AJ2465" s="18"/>
      <c r="AK2465" s="19"/>
      <c r="AQ2465" s="34"/>
      <c r="AR2465" s="34"/>
      <c r="AS2465" s="34"/>
      <c r="AT2465" s="34"/>
      <c r="AU2465" s="34"/>
      <c r="AV2465" s="34"/>
      <c r="AW2465" s="34"/>
      <c r="AX2465" s="222">
        <v>127250</v>
      </c>
      <c r="AY2465" s="6">
        <v>1</v>
      </c>
      <c r="AZ2465" s="6">
        <v>241</v>
      </c>
      <c r="BA2465" s="87" t="s">
        <v>18</v>
      </c>
      <c r="BB2465" s="39" t="s">
        <v>2462</v>
      </c>
      <c r="BC2465" s="84" t="s">
        <v>2691</v>
      </c>
      <c r="BL2465" s="42" t="s">
        <v>2698</v>
      </c>
      <c r="BM2465" s="43" t="s">
        <v>2688</v>
      </c>
      <c r="BO2465" s="17"/>
      <c r="BP2465" s="18"/>
    </row>
    <row r="2466" spans="1:68" ht="15" customHeight="1" thickBot="1" x14ac:dyDescent="0.35">
      <c r="A2466" s="116">
        <v>2464</v>
      </c>
      <c r="H2466" t="s">
        <v>2622</v>
      </c>
      <c r="I2466" s="244">
        <v>8</v>
      </c>
      <c r="J2466" s="244">
        <v>55</v>
      </c>
      <c r="K2466" s="244">
        <v>0</v>
      </c>
      <c r="L2466" s="244" t="s">
        <v>2563</v>
      </c>
      <c r="M2466" s="244" t="s">
        <v>2520</v>
      </c>
      <c r="N2466" s="244">
        <v>5</v>
      </c>
      <c r="O2466" s="244" t="s">
        <v>2474</v>
      </c>
      <c r="P2466" s="244" t="s">
        <v>2474</v>
      </c>
      <c r="Q2466" s="244" t="s">
        <v>2474</v>
      </c>
      <c r="R2466" s="6">
        <f t="shared" si="359"/>
        <v>2</v>
      </c>
      <c r="S2466" s="6">
        <f t="shared" si="360"/>
        <v>1</v>
      </c>
      <c r="T2466" s="7">
        <f t="shared" si="361"/>
        <v>127251</v>
      </c>
      <c r="U2466" s="121" t="str">
        <f t="shared" si="362"/>
        <v>1F113</v>
      </c>
      <c r="V2466" s="10">
        <f t="shared" si="363"/>
        <v>241</v>
      </c>
      <c r="W2466" s="10">
        <f t="shared" si="364"/>
        <v>19</v>
      </c>
      <c r="X2466" s="11">
        <f t="shared" si="365"/>
        <v>1</v>
      </c>
      <c r="Y2466" s="11">
        <f t="shared" si="366"/>
        <v>241</v>
      </c>
      <c r="Z2466" s="12" t="str">
        <f t="shared" si="367"/>
        <v>Rate of Turn</v>
      </c>
      <c r="AI2466" s="17"/>
      <c r="AJ2466" s="18"/>
      <c r="AK2466" s="19"/>
      <c r="AL2466" s="21"/>
      <c r="AM2466" s="21"/>
      <c r="AN2466" s="21"/>
      <c r="AO2466" s="21"/>
      <c r="AP2466" s="20"/>
      <c r="AQ2466" s="20"/>
      <c r="AR2466" s="20"/>
      <c r="AS2466" s="20"/>
      <c r="AT2466" s="20"/>
      <c r="AU2466" s="20"/>
      <c r="AV2466" s="20"/>
      <c r="AW2466" s="20"/>
      <c r="AX2466" s="221">
        <v>127251</v>
      </c>
      <c r="AY2466" s="6">
        <v>1</v>
      </c>
      <c r="AZ2466" s="6">
        <v>241</v>
      </c>
      <c r="BA2466" s="87" t="s">
        <v>2699</v>
      </c>
      <c r="BB2466" s="39" t="s">
        <v>2700</v>
      </c>
      <c r="BC2466" s="84" t="s">
        <v>2691</v>
      </c>
      <c r="BL2466" s="42" t="s">
        <v>2698</v>
      </c>
      <c r="BM2466" s="43" t="s">
        <v>2688</v>
      </c>
      <c r="BO2466" s="17"/>
      <c r="BP2466" s="18"/>
    </row>
    <row r="2467" spans="1:68" ht="15" customHeight="1" thickBot="1" x14ac:dyDescent="0.35">
      <c r="A2467" s="116">
        <v>2465</v>
      </c>
      <c r="H2467" t="s">
        <v>2623</v>
      </c>
      <c r="I2467" s="244">
        <v>8</v>
      </c>
      <c r="J2467" s="244">
        <v>56</v>
      </c>
      <c r="K2467" s="244" t="s">
        <v>2559</v>
      </c>
      <c r="L2467" s="244">
        <v>2</v>
      </c>
      <c r="M2467" s="244">
        <v>9</v>
      </c>
      <c r="N2467" s="244">
        <v>89</v>
      </c>
      <c r="O2467" s="244" t="s">
        <v>2515</v>
      </c>
      <c r="P2467" s="244" t="s">
        <v>2474</v>
      </c>
      <c r="Q2467" s="244" t="s">
        <v>2474</v>
      </c>
      <c r="R2467" s="6">
        <f t="shared" si="359"/>
        <v>2</v>
      </c>
      <c r="S2467" s="6">
        <f t="shared" si="360"/>
        <v>1</v>
      </c>
      <c r="T2467" s="7">
        <f t="shared" si="361"/>
        <v>130306</v>
      </c>
      <c r="U2467" s="121" t="str">
        <f t="shared" si="362"/>
        <v>1FD02</v>
      </c>
      <c r="V2467" s="10">
        <f t="shared" si="363"/>
        <v>253</v>
      </c>
      <c r="W2467" s="10">
        <f t="shared" si="364"/>
        <v>2</v>
      </c>
      <c r="X2467" s="11">
        <f t="shared" si="365"/>
        <v>1</v>
      </c>
      <c r="Y2467" s="11">
        <f t="shared" si="366"/>
        <v>253</v>
      </c>
      <c r="Z2467" s="12" t="str">
        <f t="shared" si="367"/>
        <v>Wind Data</v>
      </c>
      <c r="AI2467" s="17"/>
      <c r="AJ2467" s="18"/>
      <c r="AK2467" s="19"/>
      <c r="AQ2467" s="34"/>
      <c r="AR2467" s="34"/>
      <c r="AS2467" s="34"/>
      <c r="AT2467" s="34"/>
      <c r="AU2467" s="34"/>
      <c r="AV2467" s="34"/>
      <c r="AW2467" s="34"/>
      <c r="AX2467" s="222">
        <v>130306</v>
      </c>
      <c r="AY2467" s="6">
        <v>1</v>
      </c>
      <c r="AZ2467" s="6">
        <v>253</v>
      </c>
      <c r="BA2467" s="87" t="s">
        <v>2701</v>
      </c>
      <c r="BB2467" s="39" t="s">
        <v>3164</v>
      </c>
      <c r="BC2467" s="84" t="s">
        <v>2349</v>
      </c>
      <c r="BD2467" s="38" t="s">
        <v>2702</v>
      </c>
      <c r="BE2467" s="39" t="s">
        <v>3042</v>
      </c>
      <c r="BF2467" s="90" t="s">
        <v>2691</v>
      </c>
      <c r="BJ2467" s="47" t="s">
        <v>2703</v>
      </c>
      <c r="BL2467" s="42" t="s">
        <v>2698</v>
      </c>
      <c r="BM2467" s="43" t="s">
        <v>2688</v>
      </c>
      <c r="BO2467" s="17"/>
      <c r="BP2467" s="18"/>
    </row>
    <row r="2468" spans="1:68" ht="15" customHeight="1" thickBot="1" x14ac:dyDescent="0.35">
      <c r="A2468" s="116">
        <v>2466</v>
      </c>
      <c r="H2468" t="s">
        <v>2522</v>
      </c>
      <c r="I2468" s="244">
        <v>8</v>
      </c>
      <c r="J2468" s="244" t="s">
        <v>2628</v>
      </c>
      <c r="K2468" s="244" t="s">
        <v>2653</v>
      </c>
      <c r="L2468" s="244">
        <v>2</v>
      </c>
      <c r="M2468" s="244" t="s">
        <v>2630</v>
      </c>
      <c r="N2468" s="244">
        <v>75</v>
      </c>
      <c r="O2468" s="244" t="s">
        <v>2512</v>
      </c>
      <c r="P2468" s="244" t="s">
        <v>2474</v>
      </c>
      <c r="Q2468" s="244" t="s">
        <v>2474</v>
      </c>
      <c r="R2468" s="6">
        <f t="shared" si="359"/>
        <v>2</v>
      </c>
      <c r="S2468" s="6">
        <f t="shared" si="360"/>
        <v>1</v>
      </c>
      <c r="T2468" s="7">
        <f t="shared" si="361"/>
        <v>130306</v>
      </c>
      <c r="U2468" s="121" t="str">
        <f t="shared" si="362"/>
        <v>1FD02</v>
      </c>
      <c r="V2468" s="10">
        <f t="shared" si="363"/>
        <v>253</v>
      </c>
      <c r="W2468" s="10">
        <f t="shared" si="364"/>
        <v>2</v>
      </c>
      <c r="X2468" s="11">
        <f t="shared" si="365"/>
        <v>3</v>
      </c>
      <c r="Y2468" s="11">
        <f t="shared" si="366"/>
        <v>253</v>
      </c>
      <c r="Z2468" s="12" t="str">
        <f t="shared" si="367"/>
        <v>Wind Data</v>
      </c>
      <c r="AI2468" s="17"/>
      <c r="AJ2468" s="18"/>
      <c r="AK2468" s="19"/>
      <c r="AL2468" s="21"/>
      <c r="AM2468" s="21"/>
      <c r="AN2468" s="21"/>
      <c r="AO2468" s="21"/>
      <c r="AP2468" s="20"/>
      <c r="AQ2468" s="20"/>
      <c r="AR2468" s="20"/>
      <c r="AS2468" s="20"/>
      <c r="AT2468" s="20"/>
      <c r="AU2468" s="20"/>
      <c r="AV2468" s="20"/>
      <c r="AW2468" s="20"/>
      <c r="AX2468" s="221">
        <v>130306</v>
      </c>
      <c r="AY2468" s="6">
        <v>3</v>
      </c>
      <c r="AZ2468" s="6">
        <v>253</v>
      </c>
      <c r="BA2468" s="87" t="s">
        <v>2701</v>
      </c>
      <c r="BB2468" s="39" t="s">
        <v>3027</v>
      </c>
      <c r="BC2468" s="84" t="s">
        <v>2349</v>
      </c>
      <c r="BD2468" s="38" t="s">
        <v>2702</v>
      </c>
      <c r="BE2468" s="39" t="s">
        <v>3020</v>
      </c>
      <c r="BF2468" s="90" t="s">
        <v>2691</v>
      </c>
      <c r="BJ2468" s="47" t="s">
        <v>2704</v>
      </c>
      <c r="BL2468" s="42" t="s">
        <v>2705</v>
      </c>
      <c r="BM2468" s="43" t="s">
        <v>2688</v>
      </c>
      <c r="BO2468" s="17"/>
      <c r="BP2468" s="18"/>
    </row>
    <row r="2469" spans="1:68" ht="15" customHeight="1" thickBot="1" x14ac:dyDescent="0.35">
      <c r="A2469" s="116">
        <v>2467</v>
      </c>
      <c r="H2469" t="s">
        <v>2572</v>
      </c>
      <c r="I2469" s="244">
        <v>8</v>
      </c>
      <c r="J2469" s="244">
        <v>40</v>
      </c>
      <c r="K2469" s="244">
        <v>9</v>
      </c>
      <c r="L2469" s="244">
        <v>0</v>
      </c>
      <c r="M2469" s="244">
        <v>1</v>
      </c>
      <c r="N2469" s="244">
        <v>0</v>
      </c>
      <c r="O2469" s="244">
        <v>64</v>
      </c>
      <c r="P2469" s="244">
        <v>64</v>
      </c>
      <c r="Q2469" s="244" t="s">
        <v>2474</v>
      </c>
      <c r="R2469" s="6">
        <f t="shared" si="359"/>
        <v>6</v>
      </c>
      <c r="S2469" s="6">
        <f t="shared" si="360"/>
        <v>1</v>
      </c>
      <c r="T2469" s="7">
        <f t="shared" si="361"/>
        <v>127506</v>
      </c>
      <c r="U2469" s="121" t="str">
        <f t="shared" si="362"/>
        <v>1F212</v>
      </c>
      <c r="V2469" s="10">
        <f t="shared" si="363"/>
        <v>242</v>
      </c>
      <c r="W2469" s="10">
        <f t="shared" si="364"/>
        <v>18</v>
      </c>
      <c r="X2469" s="11">
        <f t="shared" si="365"/>
        <v>16</v>
      </c>
      <c r="Y2469" s="11">
        <f t="shared" si="366"/>
        <v>242</v>
      </c>
      <c r="Z2469" s="12" t="str">
        <f t="shared" si="367"/>
        <v>DC Detailed Status</v>
      </c>
      <c r="AI2469" s="17"/>
      <c r="AJ2469" s="18"/>
      <c r="AK2469" s="19"/>
      <c r="AQ2469" s="34"/>
      <c r="AR2469" s="34"/>
      <c r="AS2469" s="34"/>
      <c r="AT2469" s="34"/>
      <c r="AU2469" s="34"/>
      <c r="AV2469" s="34"/>
      <c r="AW2469" s="34"/>
      <c r="AX2469" s="222">
        <v>127506</v>
      </c>
      <c r="AY2469" s="6">
        <v>16</v>
      </c>
      <c r="AZ2469" s="6">
        <v>242</v>
      </c>
      <c r="BA2469" s="87" t="s">
        <v>2865</v>
      </c>
      <c r="BB2469" s="39" t="s">
        <v>2709</v>
      </c>
      <c r="BC2469" s="84" t="s">
        <v>2710</v>
      </c>
      <c r="BD2469" s="38" t="s">
        <v>2866</v>
      </c>
      <c r="BE2469" s="39" t="s">
        <v>2459</v>
      </c>
      <c r="BF2469" s="90" t="s">
        <v>2361</v>
      </c>
      <c r="BG2469" s="58" t="s">
        <v>2867</v>
      </c>
      <c r="BH2469" s="24" t="s">
        <v>2459</v>
      </c>
      <c r="BI2469" s="6" t="s">
        <v>2361</v>
      </c>
      <c r="BL2469" s="42" t="s">
        <v>2687</v>
      </c>
      <c r="BM2469" s="43" t="s">
        <v>2688</v>
      </c>
      <c r="BO2469" s="17"/>
      <c r="BP2469" s="18"/>
    </row>
    <row r="2470" spans="1:68" ht="15" customHeight="1" thickBot="1" x14ac:dyDescent="0.35">
      <c r="A2470" s="116">
        <v>2468</v>
      </c>
      <c r="H2470" t="s">
        <v>2572</v>
      </c>
      <c r="I2470" s="244">
        <v>8</v>
      </c>
      <c r="J2470" s="244">
        <v>41</v>
      </c>
      <c r="K2470" s="244" t="s">
        <v>2474</v>
      </c>
      <c r="L2470" s="244">
        <v>0</v>
      </c>
      <c r="M2470" s="244">
        <v>0</v>
      </c>
      <c r="N2470" s="244" t="s">
        <v>2474</v>
      </c>
      <c r="O2470" s="244" t="s">
        <v>2474</v>
      </c>
      <c r="P2470" s="244" t="s">
        <v>2474</v>
      </c>
      <c r="Q2470" s="244" t="s">
        <v>2474</v>
      </c>
      <c r="R2470" s="6">
        <f t="shared" si="359"/>
        <v>6</v>
      </c>
      <c r="S2470" s="6">
        <f t="shared" si="360"/>
        <v>1</v>
      </c>
      <c r="T2470" s="7">
        <f t="shared" si="361"/>
        <v>127506</v>
      </c>
      <c r="U2470" s="121" t="str">
        <f t="shared" si="362"/>
        <v>1F212</v>
      </c>
      <c r="V2470" s="10">
        <f t="shared" si="363"/>
        <v>242</v>
      </c>
      <c r="W2470" s="10">
        <f t="shared" si="364"/>
        <v>18</v>
      </c>
      <c r="X2470" s="11">
        <f t="shared" si="365"/>
        <v>16</v>
      </c>
      <c r="Y2470" s="11">
        <f t="shared" si="366"/>
        <v>242</v>
      </c>
      <c r="Z2470" s="12" t="str">
        <f t="shared" si="367"/>
        <v>DC Detailed Status</v>
      </c>
      <c r="AI2470" s="17"/>
      <c r="AJ2470" s="18"/>
      <c r="AK2470" s="19"/>
      <c r="AL2470" s="21"/>
      <c r="AM2470" s="21"/>
      <c r="AN2470" s="21"/>
      <c r="AO2470" s="21"/>
      <c r="AP2470" s="20"/>
      <c r="AQ2470" s="20"/>
      <c r="AR2470" s="20"/>
      <c r="AS2470" s="20"/>
      <c r="AT2470" s="20"/>
      <c r="AU2470" s="20"/>
      <c r="AV2470" s="20"/>
      <c r="AW2470" s="20"/>
      <c r="AX2470" s="221">
        <v>127506</v>
      </c>
      <c r="AY2470" s="6">
        <v>16</v>
      </c>
      <c r="AZ2470" s="6">
        <v>242</v>
      </c>
      <c r="BA2470" s="87" t="s">
        <v>2865</v>
      </c>
      <c r="BB2470" s="39" t="s">
        <v>2352</v>
      </c>
      <c r="BC2470" s="84" t="s">
        <v>2710</v>
      </c>
      <c r="BF2470" s="90" t="s">
        <v>2361</v>
      </c>
      <c r="BL2470" s="42" t="s">
        <v>2687</v>
      </c>
      <c r="BM2470" s="43" t="s">
        <v>2688</v>
      </c>
      <c r="BO2470" s="17"/>
      <c r="BP2470" s="18"/>
    </row>
    <row r="2471" spans="1:68" ht="15" customHeight="1" thickBot="1" x14ac:dyDescent="0.35">
      <c r="A2471" s="116">
        <v>2469</v>
      </c>
      <c r="H2471" t="s">
        <v>2619</v>
      </c>
      <c r="I2471" s="244">
        <v>8</v>
      </c>
      <c r="J2471" s="244" t="s">
        <v>2544</v>
      </c>
      <c r="K2471" s="244">
        <v>79</v>
      </c>
      <c r="L2471" s="244" t="s">
        <v>2509</v>
      </c>
      <c r="M2471" s="244">
        <v>19</v>
      </c>
      <c r="N2471" s="244">
        <v>48</v>
      </c>
      <c r="O2471" s="244" t="s">
        <v>2579</v>
      </c>
      <c r="P2471" s="244">
        <v>32</v>
      </c>
      <c r="Q2471" s="244">
        <v>3</v>
      </c>
      <c r="R2471" s="6">
        <f t="shared" si="359"/>
        <v>2</v>
      </c>
      <c r="S2471" s="6">
        <f t="shared" si="360"/>
        <v>1</v>
      </c>
      <c r="T2471" s="7">
        <f t="shared" si="361"/>
        <v>129025</v>
      </c>
      <c r="U2471" s="121" t="str">
        <f t="shared" si="362"/>
        <v>1F801</v>
      </c>
      <c r="V2471" s="10">
        <f t="shared" si="363"/>
        <v>248</v>
      </c>
      <c r="W2471" s="10">
        <f t="shared" si="364"/>
        <v>1</v>
      </c>
      <c r="X2471" s="11">
        <f t="shared" si="365"/>
        <v>7</v>
      </c>
      <c r="Y2471" s="11">
        <f t="shared" si="366"/>
        <v>248</v>
      </c>
      <c r="Z2471" s="12" t="str">
        <f t="shared" si="367"/>
        <v>Position, Rapid Update</v>
      </c>
      <c r="AI2471" s="17"/>
      <c r="AJ2471" s="18"/>
      <c r="AK2471" s="19"/>
      <c r="AQ2471" s="34"/>
      <c r="AR2471" s="34"/>
      <c r="AS2471" s="34"/>
      <c r="AT2471" s="34"/>
      <c r="AU2471" s="34"/>
      <c r="AV2471" s="34"/>
      <c r="AW2471" s="34"/>
      <c r="AX2471" s="222">
        <v>129025</v>
      </c>
      <c r="AY2471" s="6">
        <v>7</v>
      </c>
      <c r="AZ2471" s="6">
        <v>248</v>
      </c>
      <c r="BA2471" s="87" t="s">
        <v>2689</v>
      </c>
      <c r="BB2471" s="39" t="s">
        <v>2690</v>
      </c>
      <c r="BC2471" s="84" t="s">
        <v>2691</v>
      </c>
      <c r="BD2471" s="38" t="s">
        <v>2350</v>
      </c>
      <c r="BE2471" s="39" t="s">
        <v>2692</v>
      </c>
      <c r="BF2471" s="90" t="s">
        <v>2691</v>
      </c>
      <c r="BL2471" s="42" t="s">
        <v>2693</v>
      </c>
      <c r="BM2471" s="43" t="s">
        <v>2688</v>
      </c>
      <c r="BO2471" s="17"/>
      <c r="BP2471" s="18"/>
    </row>
    <row r="2472" spans="1:68" ht="15" customHeight="1" thickBot="1" x14ac:dyDescent="0.35">
      <c r="A2472" s="116">
        <v>2470</v>
      </c>
      <c r="H2472" t="s">
        <v>2620</v>
      </c>
      <c r="I2472" s="244">
        <v>8</v>
      </c>
      <c r="J2472" s="244">
        <v>0</v>
      </c>
      <c r="K2472" s="244" t="s">
        <v>2474</v>
      </c>
      <c r="L2472" s="244" t="s">
        <v>2474</v>
      </c>
      <c r="M2472" s="244" t="s">
        <v>2474</v>
      </c>
      <c r="N2472" s="244">
        <v>46</v>
      </c>
      <c r="O2472" s="244">
        <v>2</v>
      </c>
      <c r="P2472" s="244" t="s">
        <v>2474</v>
      </c>
      <c r="Q2472" s="244" t="s">
        <v>2474</v>
      </c>
      <c r="R2472" s="6">
        <f t="shared" si="359"/>
        <v>2</v>
      </c>
      <c r="S2472" s="6">
        <f t="shared" si="360"/>
        <v>1</v>
      </c>
      <c r="T2472" s="7">
        <f t="shared" si="361"/>
        <v>127245</v>
      </c>
      <c r="U2472" s="121" t="str">
        <f t="shared" si="362"/>
        <v>1F10D</v>
      </c>
      <c r="V2472" s="10">
        <f t="shared" si="363"/>
        <v>241</v>
      </c>
      <c r="W2472" s="10">
        <f t="shared" si="364"/>
        <v>13</v>
      </c>
      <c r="X2472" s="11">
        <f t="shared" si="365"/>
        <v>1</v>
      </c>
      <c r="Y2472" s="11">
        <f t="shared" si="366"/>
        <v>241</v>
      </c>
      <c r="Z2472" s="12" t="str">
        <f t="shared" si="367"/>
        <v>Rudder</v>
      </c>
      <c r="AI2472" s="17"/>
      <c r="AJ2472" s="18"/>
      <c r="AK2472" s="19"/>
      <c r="AL2472" s="21"/>
      <c r="AM2472" s="21"/>
      <c r="AN2472" s="21"/>
      <c r="AO2472" s="21"/>
      <c r="AP2472" s="20"/>
      <c r="AQ2472" s="20"/>
      <c r="AR2472" s="20"/>
      <c r="AS2472" s="20"/>
      <c r="AT2472" s="20"/>
      <c r="AU2472" s="20"/>
      <c r="AV2472" s="20"/>
      <c r="AW2472" s="20"/>
      <c r="AX2472" s="221">
        <v>127245</v>
      </c>
      <c r="AY2472" s="6">
        <v>1</v>
      </c>
      <c r="AZ2472" s="6">
        <v>241</v>
      </c>
      <c r="BA2472" s="87" t="s">
        <v>2696</v>
      </c>
      <c r="BB2472" s="39" t="s">
        <v>3003</v>
      </c>
      <c r="BC2472" s="84" t="s">
        <v>2691</v>
      </c>
      <c r="BL2472" s="42" t="s">
        <v>2698</v>
      </c>
      <c r="BM2472" s="43" t="s">
        <v>2688</v>
      </c>
      <c r="BO2472" s="17"/>
      <c r="BP2472" s="18"/>
    </row>
    <row r="2473" spans="1:68" ht="15" customHeight="1" thickBot="1" x14ac:dyDescent="0.35">
      <c r="A2473" s="116">
        <v>2471</v>
      </c>
      <c r="H2473" t="s">
        <v>2621</v>
      </c>
      <c r="I2473" s="244">
        <v>8</v>
      </c>
      <c r="J2473" s="244" t="s">
        <v>2646</v>
      </c>
      <c r="K2473" s="244" t="s">
        <v>2519</v>
      </c>
      <c r="L2473" s="244" t="s">
        <v>2506</v>
      </c>
      <c r="M2473" s="244">
        <v>0</v>
      </c>
      <c r="N2473" s="244">
        <v>0</v>
      </c>
      <c r="O2473" s="244" t="s">
        <v>2474</v>
      </c>
      <c r="P2473" s="244" t="s">
        <v>2483</v>
      </c>
      <c r="Q2473" s="244" t="s">
        <v>2520</v>
      </c>
      <c r="R2473" s="6">
        <f t="shared" si="359"/>
        <v>2</v>
      </c>
      <c r="S2473" s="6">
        <f t="shared" si="360"/>
        <v>1</v>
      </c>
      <c r="T2473" s="7">
        <f t="shared" si="361"/>
        <v>127250</v>
      </c>
      <c r="U2473" s="121" t="str">
        <f t="shared" si="362"/>
        <v>1F112</v>
      </c>
      <c r="V2473" s="10">
        <f t="shared" si="363"/>
        <v>241</v>
      </c>
      <c r="W2473" s="10">
        <f t="shared" si="364"/>
        <v>18</v>
      </c>
      <c r="X2473" s="11">
        <f t="shared" si="365"/>
        <v>1</v>
      </c>
      <c r="Y2473" s="11">
        <f t="shared" si="366"/>
        <v>241</v>
      </c>
      <c r="Z2473" s="12" t="str">
        <f t="shared" si="367"/>
        <v>Vessel Heading</v>
      </c>
      <c r="AI2473" s="17"/>
      <c r="AJ2473" s="18"/>
      <c r="AK2473" s="19"/>
      <c r="AQ2473" s="34"/>
      <c r="AR2473" s="34"/>
      <c r="AS2473" s="34"/>
      <c r="AT2473" s="34"/>
      <c r="AU2473" s="34"/>
      <c r="AV2473" s="34"/>
      <c r="AW2473" s="34"/>
      <c r="AX2473" s="222">
        <v>127250</v>
      </c>
      <c r="AY2473" s="6">
        <v>1</v>
      </c>
      <c r="AZ2473" s="6">
        <v>241</v>
      </c>
      <c r="BA2473" s="87" t="s">
        <v>18</v>
      </c>
      <c r="BB2473" s="39" t="s">
        <v>2462</v>
      </c>
      <c r="BC2473" s="84" t="s">
        <v>2691</v>
      </c>
      <c r="BL2473" s="42" t="s">
        <v>2698</v>
      </c>
      <c r="BM2473" s="43" t="s">
        <v>2688</v>
      </c>
      <c r="BO2473" s="17"/>
      <c r="BP2473" s="18"/>
    </row>
    <row r="2474" spans="1:68" ht="15" customHeight="1" thickBot="1" x14ac:dyDescent="0.35">
      <c r="A2474" s="116">
        <v>2472</v>
      </c>
      <c r="H2474" t="s">
        <v>2622</v>
      </c>
      <c r="I2474" s="244">
        <v>8</v>
      </c>
      <c r="J2474" s="244" t="s">
        <v>2646</v>
      </c>
      <c r="K2474" s="244">
        <v>0</v>
      </c>
      <c r="L2474" s="244" t="s">
        <v>2563</v>
      </c>
      <c r="M2474" s="244" t="s">
        <v>2520</v>
      </c>
      <c r="N2474" s="244">
        <v>5</v>
      </c>
      <c r="O2474" s="244" t="s">
        <v>2474</v>
      </c>
      <c r="P2474" s="244" t="s">
        <v>2474</v>
      </c>
      <c r="Q2474" s="244" t="s">
        <v>2474</v>
      </c>
      <c r="R2474" s="6">
        <f t="shared" si="359"/>
        <v>2</v>
      </c>
      <c r="S2474" s="6">
        <f t="shared" si="360"/>
        <v>1</v>
      </c>
      <c r="T2474" s="7">
        <f t="shared" si="361"/>
        <v>127251</v>
      </c>
      <c r="U2474" s="121" t="str">
        <f t="shared" si="362"/>
        <v>1F113</v>
      </c>
      <c r="V2474" s="10">
        <f t="shared" si="363"/>
        <v>241</v>
      </c>
      <c r="W2474" s="10">
        <f t="shared" si="364"/>
        <v>19</v>
      </c>
      <c r="X2474" s="11">
        <f t="shared" si="365"/>
        <v>1</v>
      </c>
      <c r="Y2474" s="11">
        <f t="shared" si="366"/>
        <v>241</v>
      </c>
      <c r="Z2474" s="12" t="str">
        <f t="shared" si="367"/>
        <v>Rate of Turn</v>
      </c>
      <c r="AI2474" s="17"/>
      <c r="AJ2474" s="18"/>
      <c r="AK2474" s="19"/>
      <c r="AL2474" s="21"/>
      <c r="AM2474" s="21"/>
      <c r="AN2474" s="21"/>
      <c r="AO2474" s="21"/>
      <c r="AP2474" s="20"/>
      <c r="AQ2474" s="20"/>
      <c r="AR2474" s="20"/>
      <c r="AS2474" s="20"/>
      <c r="AT2474" s="20"/>
      <c r="AU2474" s="20"/>
      <c r="AV2474" s="20"/>
      <c r="AW2474" s="20"/>
      <c r="AX2474" s="221">
        <v>127251</v>
      </c>
      <c r="AY2474" s="6">
        <v>1</v>
      </c>
      <c r="AZ2474" s="6">
        <v>241</v>
      </c>
      <c r="BA2474" s="87" t="s">
        <v>2699</v>
      </c>
      <c r="BB2474" s="39" t="s">
        <v>2700</v>
      </c>
      <c r="BC2474" s="84" t="s">
        <v>2691</v>
      </c>
      <c r="BL2474" s="42" t="s">
        <v>2698</v>
      </c>
      <c r="BM2474" s="43" t="s">
        <v>2688</v>
      </c>
      <c r="BO2474" s="17"/>
      <c r="BP2474" s="18"/>
    </row>
    <row r="2475" spans="1:68" ht="15" customHeight="1" thickBot="1" x14ac:dyDescent="0.35">
      <c r="A2475" s="116">
        <v>2473</v>
      </c>
      <c r="H2475" t="s">
        <v>2623</v>
      </c>
      <c r="I2475" s="244">
        <v>8</v>
      </c>
      <c r="J2475" s="244" t="s">
        <v>2646</v>
      </c>
      <c r="K2475" s="244" t="s">
        <v>2559</v>
      </c>
      <c r="L2475" s="244">
        <v>2</v>
      </c>
      <c r="M2475" s="244">
        <v>9</v>
      </c>
      <c r="N2475" s="244">
        <v>89</v>
      </c>
      <c r="O2475" s="244" t="s">
        <v>2515</v>
      </c>
      <c r="P2475" s="244" t="s">
        <v>2474</v>
      </c>
      <c r="Q2475" s="244" t="s">
        <v>2474</v>
      </c>
      <c r="R2475" s="6">
        <f t="shared" si="359"/>
        <v>2</v>
      </c>
      <c r="S2475" s="6">
        <f t="shared" si="360"/>
        <v>1</v>
      </c>
      <c r="T2475" s="7">
        <f t="shared" si="361"/>
        <v>130306</v>
      </c>
      <c r="U2475" s="121" t="str">
        <f t="shared" si="362"/>
        <v>1FD02</v>
      </c>
      <c r="V2475" s="10">
        <f t="shared" si="363"/>
        <v>253</v>
      </c>
      <c r="W2475" s="10">
        <f t="shared" si="364"/>
        <v>2</v>
      </c>
      <c r="X2475" s="11">
        <f t="shared" si="365"/>
        <v>1</v>
      </c>
      <c r="Y2475" s="11">
        <f t="shared" si="366"/>
        <v>253</v>
      </c>
      <c r="Z2475" s="12" t="str">
        <f t="shared" si="367"/>
        <v>Wind Data</v>
      </c>
      <c r="AI2475" s="17"/>
      <c r="AJ2475" s="18"/>
      <c r="AK2475" s="19"/>
      <c r="AQ2475" s="34"/>
      <c r="AR2475" s="34"/>
      <c r="AS2475" s="34"/>
      <c r="AT2475" s="34"/>
      <c r="AU2475" s="34"/>
      <c r="AV2475" s="34"/>
      <c r="AW2475" s="34"/>
      <c r="AX2475" s="222">
        <v>130306</v>
      </c>
      <c r="AY2475" s="6">
        <v>1</v>
      </c>
      <c r="AZ2475" s="6">
        <v>253</v>
      </c>
      <c r="BA2475" s="87" t="s">
        <v>2701</v>
      </c>
      <c r="BB2475" s="39" t="s">
        <v>3164</v>
      </c>
      <c r="BC2475" s="84" t="s">
        <v>2349</v>
      </c>
      <c r="BD2475" s="38" t="s">
        <v>2702</v>
      </c>
      <c r="BE2475" s="39" t="s">
        <v>3042</v>
      </c>
      <c r="BF2475" s="90" t="s">
        <v>2691</v>
      </c>
      <c r="BJ2475" s="47" t="s">
        <v>2703</v>
      </c>
      <c r="BL2475" s="42" t="s">
        <v>2698</v>
      </c>
      <c r="BM2475" s="43" t="s">
        <v>2688</v>
      </c>
      <c r="BO2475" s="17"/>
      <c r="BP2475" s="18"/>
    </row>
    <row r="2476" spans="1:68" ht="15" customHeight="1" thickBot="1" x14ac:dyDescent="0.35">
      <c r="A2476" s="116">
        <v>2474</v>
      </c>
      <c r="H2476" t="s">
        <v>2522</v>
      </c>
      <c r="I2476" s="244">
        <v>8</v>
      </c>
      <c r="J2476" s="244" t="s">
        <v>2628</v>
      </c>
      <c r="K2476" s="244" t="s">
        <v>2653</v>
      </c>
      <c r="L2476" s="244">
        <v>2</v>
      </c>
      <c r="M2476" s="244" t="s">
        <v>2630</v>
      </c>
      <c r="N2476" s="244">
        <v>75</v>
      </c>
      <c r="O2476" s="244" t="s">
        <v>2512</v>
      </c>
      <c r="P2476" s="244" t="s">
        <v>2474</v>
      </c>
      <c r="Q2476" s="244" t="s">
        <v>2474</v>
      </c>
      <c r="R2476" s="6">
        <f t="shared" si="359"/>
        <v>2</v>
      </c>
      <c r="S2476" s="6">
        <f t="shared" si="360"/>
        <v>1</v>
      </c>
      <c r="T2476" s="7">
        <f t="shared" si="361"/>
        <v>130306</v>
      </c>
      <c r="U2476" s="121" t="str">
        <f t="shared" si="362"/>
        <v>1FD02</v>
      </c>
      <c r="V2476" s="10">
        <f t="shared" si="363"/>
        <v>253</v>
      </c>
      <c r="W2476" s="10">
        <f t="shared" si="364"/>
        <v>2</v>
      </c>
      <c r="X2476" s="11">
        <f t="shared" si="365"/>
        <v>3</v>
      </c>
      <c r="Y2476" s="11">
        <f t="shared" si="366"/>
        <v>253</v>
      </c>
      <c r="Z2476" s="12" t="str">
        <f t="shared" si="367"/>
        <v>Wind Data</v>
      </c>
      <c r="AI2476" s="17"/>
      <c r="AJ2476" s="18"/>
      <c r="AK2476" s="19"/>
      <c r="AL2476" s="21"/>
      <c r="AM2476" s="21"/>
      <c r="AN2476" s="21"/>
      <c r="AO2476" s="21"/>
      <c r="AP2476" s="20"/>
      <c r="AQ2476" s="20"/>
      <c r="AR2476" s="20"/>
      <c r="AS2476" s="20"/>
      <c r="AT2476" s="20"/>
      <c r="AU2476" s="20"/>
      <c r="AV2476" s="20"/>
      <c r="AW2476" s="20"/>
      <c r="AX2476" s="221">
        <v>130306</v>
      </c>
      <c r="AY2476" s="6">
        <v>3</v>
      </c>
      <c r="AZ2476" s="6">
        <v>253</v>
      </c>
      <c r="BA2476" s="87" t="s">
        <v>2701</v>
      </c>
      <c r="BB2476" s="39" t="s">
        <v>3027</v>
      </c>
      <c r="BC2476" s="84" t="s">
        <v>2349</v>
      </c>
      <c r="BD2476" s="38" t="s">
        <v>2702</v>
      </c>
      <c r="BE2476" s="39" t="s">
        <v>3020</v>
      </c>
      <c r="BF2476" s="90" t="s">
        <v>2691</v>
      </c>
      <c r="BJ2476" s="47" t="s">
        <v>2704</v>
      </c>
      <c r="BL2476" s="42" t="s">
        <v>2705</v>
      </c>
      <c r="BM2476" s="43" t="s">
        <v>2688</v>
      </c>
      <c r="BO2476" s="17"/>
      <c r="BP2476" s="18"/>
    </row>
    <row r="2477" spans="1:68" ht="15" customHeight="1" thickBot="1" x14ac:dyDescent="0.35">
      <c r="A2477" s="116">
        <v>2475</v>
      </c>
      <c r="H2477" t="s">
        <v>2525</v>
      </c>
      <c r="I2477" s="244">
        <v>8</v>
      </c>
      <c r="J2477" s="244" t="s">
        <v>2533</v>
      </c>
      <c r="K2477" s="244" t="s">
        <v>2521</v>
      </c>
      <c r="L2477" s="244">
        <v>0</v>
      </c>
      <c r="M2477" s="244">
        <v>0</v>
      </c>
      <c r="N2477" s="244" t="s">
        <v>2474</v>
      </c>
      <c r="O2477" s="244" t="s">
        <v>2483</v>
      </c>
      <c r="P2477" s="244" t="s">
        <v>2474</v>
      </c>
      <c r="Q2477" s="244" t="s">
        <v>2483</v>
      </c>
      <c r="R2477" s="6">
        <f t="shared" si="359"/>
        <v>2</v>
      </c>
      <c r="S2477" s="6">
        <f t="shared" si="360"/>
        <v>1</v>
      </c>
      <c r="T2477" s="7">
        <f t="shared" si="361"/>
        <v>130578</v>
      </c>
      <c r="U2477" s="121" t="str">
        <f t="shared" si="362"/>
        <v>1FE12</v>
      </c>
      <c r="V2477" s="10">
        <f t="shared" si="363"/>
        <v>254</v>
      </c>
      <c r="W2477" s="10">
        <f t="shared" si="364"/>
        <v>18</v>
      </c>
      <c r="X2477" s="11">
        <f t="shared" si="365"/>
        <v>3</v>
      </c>
      <c r="Y2477" s="11">
        <f t="shared" si="366"/>
        <v>254</v>
      </c>
      <c r="Z2477" s="12" t="str">
        <f t="shared" si="367"/>
        <v>Vessel Speed Components</v>
      </c>
      <c r="AI2477" s="17"/>
      <c r="AJ2477" s="18"/>
      <c r="AK2477" s="19"/>
      <c r="AQ2477" s="34"/>
      <c r="AR2477" s="34"/>
      <c r="AS2477" s="34"/>
      <c r="AT2477" s="34"/>
      <c r="AU2477" s="34"/>
      <c r="AV2477" s="34"/>
      <c r="AW2477" s="34"/>
      <c r="AX2477" s="222">
        <v>130578</v>
      </c>
      <c r="AY2477" s="6">
        <v>3</v>
      </c>
      <c r="AZ2477" s="6">
        <v>254</v>
      </c>
      <c r="BA2477" s="87" t="s">
        <v>2724</v>
      </c>
      <c r="BB2477" s="39" t="s">
        <v>2709</v>
      </c>
      <c r="BC2477" s="84" t="s">
        <v>2710</v>
      </c>
      <c r="BD2477" s="38" t="s">
        <v>2353</v>
      </c>
      <c r="BE2477" s="39" t="s">
        <v>2457</v>
      </c>
      <c r="BF2477" s="90" t="s">
        <v>2349</v>
      </c>
      <c r="BG2477" s="58" t="s">
        <v>2725</v>
      </c>
      <c r="BI2477" s="6" t="s">
        <v>2349</v>
      </c>
      <c r="BL2477" s="42" t="s">
        <v>2705</v>
      </c>
      <c r="BM2477" s="43" t="s">
        <v>2688</v>
      </c>
      <c r="BO2477" s="17"/>
      <c r="BP2477" s="18"/>
    </row>
    <row r="2478" spans="1:68" ht="15" customHeight="1" thickBot="1" x14ac:dyDescent="0.35">
      <c r="A2478" s="116">
        <v>2476</v>
      </c>
      <c r="H2478" t="s">
        <v>2525</v>
      </c>
      <c r="I2478" s="244">
        <v>8</v>
      </c>
      <c r="J2478" s="244" t="s">
        <v>2535</v>
      </c>
      <c r="K2478" s="244" t="s">
        <v>2474</v>
      </c>
      <c r="L2478" s="244" t="s">
        <v>2483</v>
      </c>
      <c r="M2478" s="244" t="s">
        <v>2474</v>
      </c>
      <c r="N2478" s="244" t="s">
        <v>2483</v>
      </c>
      <c r="O2478" s="244" t="s">
        <v>2474</v>
      </c>
      <c r="P2478" s="244" t="s">
        <v>2483</v>
      </c>
      <c r="Q2478" s="244" t="s">
        <v>2474</v>
      </c>
      <c r="R2478" s="6">
        <f t="shared" si="359"/>
        <v>2</v>
      </c>
      <c r="S2478" s="6">
        <f t="shared" si="360"/>
        <v>1</v>
      </c>
      <c r="T2478" s="7">
        <f t="shared" si="361"/>
        <v>130578</v>
      </c>
      <c r="U2478" s="121" t="str">
        <f t="shared" si="362"/>
        <v>1FE12</v>
      </c>
      <c r="V2478" s="10">
        <f t="shared" si="363"/>
        <v>254</v>
      </c>
      <c r="W2478" s="10">
        <f t="shared" si="364"/>
        <v>18</v>
      </c>
      <c r="X2478" s="11">
        <f t="shared" si="365"/>
        <v>3</v>
      </c>
      <c r="Y2478" s="11">
        <f t="shared" si="366"/>
        <v>254</v>
      </c>
      <c r="Z2478" s="12" t="str">
        <f t="shared" si="367"/>
        <v>Vessel Speed Components</v>
      </c>
      <c r="AI2478" s="17"/>
      <c r="AJ2478" s="18"/>
      <c r="AK2478" s="19"/>
      <c r="AL2478" s="21"/>
      <c r="AM2478" s="21"/>
      <c r="AN2478" s="21"/>
      <c r="AO2478" s="21"/>
      <c r="AP2478" s="20"/>
      <c r="AQ2478" s="20"/>
      <c r="AR2478" s="20"/>
      <c r="AS2478" s="20"/>
      <c r="AT2478" s="20"/>
      <c r="AU2478" s="20"/>
      <c r="AV2478" s="20"/>
      <c r="AW2478" s="20"/>
      <c r="AX2478" s="221">
        <v>130578</v>
      </c>
      <c r="AY2478" s="6">
        <v>3</v>
      </c>
      <c r="AZ2478" s="6">
        <v>254</v>
      </c>
      <c r="BA2478" s="87" t="s">
        <v>2727</v>
      </c>
      <c r="BB2478" s="39" t="s">
        <v>2352</v>
      </c>
      <c r="BC2478" s="84" t="s">
        <v>2710</v>
      </c>
      <c r="BD2478" s="38" t="s">
        <v>2728</v>
      </c>
      <c r="BG2478" s="58" t="s">
        <v>2725</v>
      </c>
      <c r="BI2478" s="6" t="s">
        <v>2349</v>
      </c>
      <c r="BL2478" s="42" t="s">
        <v>2705</v>
      </c>
      <c r="BM2478" s="43" t="s">
        <v>2688</v>
      </c>
      <c r="BO2478" s="17"/>
      <c r="BP2478" s="18"/>
    </row>
    <row r="2479" spans="1:68" ht="15" customHeight="1" thickBot="1" x14ac:dyDescent="0.35">
      <c r="A2479" s="116">
        <v>2477</v>
      </c>
      <c r="H2479" t="s">
        <v>2595</v>
      </c>
      <c r="I2479" s="244">
        <v>8</v>
      </c>
      <c r="J2479" s="244">
        <v>11</v>
      </c>
      <c r="K2479" s="244">
        <v>23</v>
      </c>
      <c r="L2479" s="244" t="s">
        <v>2610</v>
      </c>
      <c r="M2479" s="244">
        <v>40</v>
      </c>
      <c r="N2479" s="244">
        <v>6</v>
      </c>
      <c r="O2479" s="244">
        <v>0</v>
      </c>
      <c r="P2479" s="244">
        <v>0</v>
      </c>
      <c r="Q2479" s="244">
        <v>0</v>
      </c>
      <c r="R2479" s="6">
        <f t="shared" si="359"/>
        <v>5</v>
      </c>
      <c r="S2479" s="6">
        <f t="shared" si="360"/>
        <v>1</v>
      </c>
      <c r="T2479" s="7">
        <f t="shared" si="361"/>
        <v>127505</v>
      </c>
      <c r="U2479" s="121" t="str">
        <f t="shared" si="362"/>
        <v>1F211</v>
      </c>
      <c r="V2479" s="10">
        <f t="shared" si="363"/>
        <v>242</v>
      </c>
      <c r="W2479" s="10">
        <f t="shared" si="364"/>
        <v>17</v>
      </c>
      <c r="X2479" s="11">
        <f t="shared" si="365"/>
        <v>16</v>
      </c>
      <c r="Y2479" s="11">
        <f t="shared" si="366"/>
        <v>242</v>
      </c>
      <c r="Z2479" s="12" t="str">
        <f t="shared" si="367"/>
        <v>Fluid Level</v>
      </c>
      <c r="AI2479" s="17"/>
      <c r="AJ2479" s="18"/>
      <c r="AK2479" s="19"/>
      <c r="AQ2479" s="34"/>
      <c r="AR2479" s="34"/>
      <c r="AS2479" s="34"/>
      <c r="AT2479" s="34"/>
      <c r="AU2479" s="34"/>
      <c r="AV2479" s="34"/>
      <c r="AW2479" s="34"/>
      <c r="AX2479" s="222">
        <v>127505</v>
      </c>
      <c r="AY2479" s="6">
        <v>16</v>
      </c>
      <c r="AZ2479" s="6">
        <v>242</v>
      </c>
      <c r="BA2479" s="87" t="s">
        <v>2683</v>
      </c>
      <c r="BB2479" s="39" t="s">
        <v>2684</v>
      </c>
      <c r="BC2479" s="84" t="s">
        <v>2361</v>
      </c>
      <c r="BD2479" s="38" t="s">
        <v>2685</v>
      </c>
      <c r="BE2479" s="39" t="s">
        <v>2460</v>
      </c>
      <c r="BF2479" s="90" t="s">
        <v>2362</v>
      </c>
      <c r="BJ2479" s="47" t="s">
        <v>2686</v>
      </c>
      <c r="BL2479" s="42" t="s">
        <v>2687</v>
      </c>
      <c r="BM2479" s="43" t="s">
        <v>2688</v>
      </c>
      <c r="BO2479" s="17"/>
      <c r="BP2479" s="18"/>
    </row>
    <row r="2480" spans="1:68" ht="15" customHeight="1" thickBot="1" x14ac:dyDescent="0.35">
      <c r="A2480" s="116">
        <v>2478</v>
      </c>
      <c r="H2480" t="s">
        <v>2619</v>
      </c>
      <c r="I2480" s="244">
        <v>8</v>
      </c>
      <c r="J2480" s="244" t="s">
        <v>2544</v>
      </c>
      <c r="K2480" s="244">
        <v>79</v>
      </c>
      <c r="L2480" s="244" t="s">
        <v>2509</v>
      </c>
      <c r="M2480" s="244">
        <v>19</v>
      </c>
      <c r="N2480" s="244">
        <v>47</v>
      </c>
      <c r="O2480" s="244" t="s">
        <v>2579</v>
      </c>
      <c r="P2480" s="244">
        <v>32</v>
      </c>
      <c r="Q2480" s="244">
        <v>3</v>
      </c>
      <c r="R2480" s="6">
        <f t="shared" si="359"/>
        <v>2</v>
      </c>
      <c r="S2480" s="6">
        <f t="shared" si="360"/>
        <v>1</v>
      </c>
      <c r="T2480" s="7">
        <f t="shared" si="361"/>
        <v>129025</v>
      </c>
      <c r="U2480" s="121" t="str">
        <f t="shared" si="362"/>
        <v>1F801</v>
      </c>
      <c r="V2480" s="10">
        <f t="shared" si="363"/>
        <v>248</v>
      </c>
      <c r="W2480" s="10">
        <f t="shared" si="364"/>
        <v>1</v>
      </c>
      <c r="X2480" s="11">
        <f t="shared" si="365"/>
        <v>7</v>
      </c>
      <c r="Y2480" s="11">
        <f t="shared" si="366"/>
        <v>248</v>
      </c>
      <c r="Z2480" s="12" t="str">
        <f t="shared" si="367"/>
        <v>Position, Rapid Update</v>
      </c>
      <c r="AI2480" s="17"/>
      <c r="AJ2480" s="18"/>
      <c r="AK2480" s="19"/>
      <c r="AL2480" s="21"/>
      <c r="AM2480" s="21"/>
      <c r="AN2480" s="21"/>
      <c r="AO2480" s="21"/>
      <c r="AP2480" s="20"/>
      <c r="AQ2480" s="20"/>
      <c r="AR2480" s="20"/>
      <c r="AS2480" s="20"/>
      <c r="AT2480" s="20"/>
      <c r="AU2480" s="20"/>
      <c r="AV2480" s="20"/>
      <c r="AW2480" s="20"/>
      <c r="AX2480" s="221">
        <v>129025</v>
      </c>
      <c r="AY2480" s="6">
        <v>7</v>
      </c>
      <c r="AZ2480" s="6">
        <v>248</v>
      </c>
      <c r="BA2480" s="87" t="s">
        <v>2689</v>
      </c>
      <c r="BB2480" s="39" t="s">
        <v>2690</v>
      </c>
      <c r="BC2480" s="84" t="s">
        <v>2691</v>
      </c>
      <c r="BD2480" s="38" t="s">
        <v>2350</v>
      </c>
      <c r="BE2480" s="39" t="s">
        <v>2692</v>
      </c>
      <c r="BF2480" s="90" t="s">
        <v>2691</v>
      </c>
      <c r="BL2480" s="42" t="s">
        <v>2693</v>
      </c>
      <c r="BM2480" s="43" t="s">
        <v>2688</v>
      </c>
      <c r="BO2480" s="17"/>
      <c r="BP2480" s="18"/>
    </row>
    <row r="2481" spans="1:68" ht="15" customHeight="1" thickBot="1" x14ac:dyDescent="0.35">
      <c r="A2481" s="116">
        <v>2479</v>
      </c>
      <c r="H2481" t="s">
        <v>2620</v>
      </c>
      <c r="I2481" s="244">
        <v>8</v>
      </c>
      <c r="J2481" s="244">
        <v>0</v>
      </c>
      <c r="K2481" s="244" t="s">
        <v>2474</v>
      </c>
      <c r="L2481" s="244" t="s">
        <v>2474</v>
      </c>
      <c r="M2481" s="244" t="s">
        <v>2474</v>
      </c>
      <c r="N2481" s="244" t="s">
        <v>2521</v>
      </c>
      <c r="O2481" s="244">
        <v>2</v>
      </c>
      <c r="P2481" s="244" t="s">
        <v>2474</v>
      </c>
      <c r="Q2481" s="244" t="s">
        <v>2474</v>
      </c>
      <c r="R2481" s="6">
        <f t="shared" si="359"/>
        <v>2</v>
      </c>
      <c r="S2481" s="6">
        <f t="shared" si="360"/>
        <v>1</v>
      </c>
      <c r="T2481" s="7">
        <f t="shared" si="361"/>
        <v>127245</v>
      </c>
      <c r="U2481" s="121" t="str">
        <f t="shared" si="362"/>
        <v>1F10D</v>
      </c>
      <c r="V2481" s="10">
        <f t="shared" si="363"/>
        <v>241</v>
      </c>
      <c r="W2481" s="10">
        <f t="shared" si="364"/>
        <v>13</v>
      </c>
      <c r="X2481" s="11">
        <f t="shared" si="365"/>
        <v>1</v>
      </c>
      <c r="Y2481" s="11">
        <f t="shared" si="366"/>
        <v>241</v>
      </c>
      <c r="Z2481" s="12" t="str">
        <f t="shared" si="367"/>
        <v>Rudder</v>
      </c>
      <c r="AI2481" s="17"/>
      <c r="AJ2481" s="18"/>
      <c r="AK2481" s="19"/>
      <c r="AQ2481" s="34"/>
      <c r="AR2481" s="34"/>
      <c r="AS2481" s="34"/>
      <c r="AT2481" s="34"/>
      <c r="AU2481" s="34"/>
      <c r="AV2481" s="34"/>
      <c r="AW2481" s="34"/>
      <c r="AX2481" s="222">
        <v>127245</v>
      </c>
      <c r="AY2481" s="6">
        <v>1</v>
      </c>
      <c r="AZ2481" s="6">
        <v>241</v>
      </c>
      <c r="BA2481" s="87" t="s">
        <v>2696</v>
      </c>
      <c r="BB2481" s="39" t="s">
        <v>2999</v>
      </c>
      <c r="BC2481" s="84" t="s">
        <v>2691</v>
      </c>
      <c r="BL2481" s="42" t="s">
        <v>2698</v>
      </c>
      <c r="BM2481" s="43" t="s">
        <v>2688</v>
      </c>
      <c r="BO2481" s="17"/>
      <c r="BP2481" s="18"/>
    </row>
    <row r="2482" spans="1:68" ht="15" customHeight="1" thickBot="1" x14ac:dyDescent="0.35">
      <c r="A2482" s="116">
        <v>2480</v>
      </c>
      <c r="H2482" t="s">
        <v>2621</v>
      </c>
      <c r="I2482" s="244">
        <v>8</v>
      </c>
      <c r="J2482" s="244">
        <v>68</v>
      </c>
      <c r="K2482" s="244" t="s">
        <v>2519</v>
      </c>
      <c r="L2482" s="244" t="s">
        <v>2506</v>
      </c>
      <c r="M2482" s="244">
        <v>0</v>
      </c>
      <c r="N2482" s="244">
        <v>0</v>
      </c>
      <c r="O2482" s="244" t="s">
        <v>2474</v>
      </c>
      <c r="P2482" s="244" t="s">
        <v>2483</v>
      </c>
      <c r="Q2482" s="244" t="s">
        <v>2520</v>
      </c>
      <c r="R2482" s="6">
        <f t="shared" si="359"/>
        <v>2</v>
      </c>
      <c r="S2482" s="6">
        <f t="shared" si="360"/>
        <v>1</v>
      </c>
      <c r="T2482" s="7">
        <f t="shared" si="361"/>
        <v>127250</v>
      </c>
      <c r="U2482" s="121" t="str">
        <f t="shared" si="362"/>
        <v>1F112</v>
      </c>
      <c r="V2482" s="10">
        <f t="shared" si="363"/>
        <v>241</v>
      </c>
      <c r="W2482" s="10">
        <f t="shared" si="364"/>
        <v>18</v>
      </c>
      <c r="X2482" s="11">
        <f t="shared" si="365"/>
        <v>1</v>
      </c>
      <c r="Y2482" s="11">
        <f t="shared" si="366"/>
        <v>241</v>
      </c>
      <c r="Z2482" s="12" t="str">
        <f t="shared" si="367"/>
        <v>Vessel Heading</v>
      </c>
      <c r="AI2482" s="17"/>
      <c r="AJ2482" s="18"/>
      <c r="AK2482" s="19"/>
      <c r="AL2482" s="21"/>
      <c r="AM2482" s="21"/>
      <c r="AN2482" s="21"/>
      <c r="AO2482" s="21"/>
      <c r="AP2482" s="20"/>
      <c r="AQ2482" s="20"/>
      <c r="AR2482" s="20"/>
      <c r="AS2482" s="20"/>
      <c r="AT2482" s="20"/>
      <c r="AU2482" s="20"/>
      <c r="AV2482" s="20"/>
      <c r="AW2482" s="20"/>
      <c r="AX2482" s="221">
        <v>127250</v>
      </c>
      <c r="AY2482" s="6">
        <v>1</v>
      </c>
      <c r="AZ2482" s="6">
        <v>241</v>
      </c>
      <c r="BA2482" s="87" t="s">
        <v>18</v>
      </c>
      <c r="BB2482" s="39" t="s">
        <v>2462</v>
      </c>
      <c r="BC2482" s="84" t="s">
        <v>2691</v>
      </c>
      <c r="BL2482" s="42" t="s">
        <v>2698</v>
      </c>
      <c r="BM2482" s="43" t="s">
        <v>2688</v>
      </c>
      <c r="BO2482" s="17"/>
      <c r="BP2482" s="18"/>
    </row>
    <row r="2483" spans="1:68" ht="15" customHeight="1" thickBot="1" x14ac:dyDescent="0.35">
      <c r="A2483" s="116">
        <v>2481</v>
      </c>
      <c r="H2483" t="s">
        <v>2622</v>
      </c>
      <c r="I2483" s="244">
        <v>8</v>
      </c>
      <c r="J2483" s="244">
        <v>68</v>
      </c>
      <c r="K2483" s="244">
        <v>0</v>
      </c>
      <c r="L2483" s="244" t="s">
        <v>2563</v>
      </c>
      <c r="M2483" s="244" t="s">
        <v>2520</v>
      </c>
      <c r="N2483" s="244">
        <v>5</v>
      </c>
      <c r="O2483" s="244" t="s">
        <v>2474</v>
      </c>
      <c r="P2483" s="244" t="s">
        <v>2474</v>
      </c>
      <c r="Q2483" s="244" t="s">
        <v>2474</v>
      </c>
      <c r="R2483" s="6">
        <f t="shared" si="359"/>
        <v>2</v>
      </c>
      <c r="S2483" s="6">
        <f t="shared" si="360"/>
        <v>1</v>
      </c>
      <c r="T2483" s="7">
        <f t="shared" si="361"/>
        <v>127251</v>
      </c>
      <c r="U2483" s="121" t="str">
        <f t="shared" si="362"/>
        <v>1F113</v>
      </c>
      <c r="V2483" s="10">
        <f t="shared" si="363"/>
        <v>241</v>
      </c>
      <c r="W2483" s="10">
        <f t="shared" si="364"/>
        <v>19</v>
      </c>
      <c r="X2483" s="11">
        <f t="shared" si="365"/>
        <v>1</v>
      </c>
      <c r="Y2483" s="11">
        <f t="shared" si="366"/>
        <v>241</v>
      </c>
      <c r="Z2483" s="12" t="str">
        <f t="shared" si="367"/>
        <v>Rate of Turn</v>
      </c>
      <c r="AI2483" s="17"/>
      <c r="AJ2483" s="18"/>
      <c r="AK2483" s="19"/>
      <c r="AQ2483" s="34"/>
      <c r="AR2483" s="34"/>
      <c r="AS2483" s="34"/>
      <c r="AT2483" s="34"/>
      <c r="AU2483" s="34"/>
      <c r="AV2483" s="34"/>
      <c r="AW2483" s="34"/>
      <c r="AX2483" s="222">
        <v>127251</v>
      </c>
      <c r="AY2483" s="6">
        <v>1</v>
      </c>
      <c r="AZ2483" s="6">
        <v>241</v>
      </c>
      <c r="BA2483" s="87" t="s">
        <v>2699</v>
      </c>
      <c r="BB2483" s="39" t="s">
        <v>2700</v>
      </c>
      <c r="BC2483" s="84" t="s">
        <v>2691</v>
      </c>
      <c r="BL2483" s="42" t="s">
        <v>2698</v>
      </c>
      <c r="BM2483" s="43" t="s">
        <v>2688</v>
      </c>
      <c r="BO2483" s="17"/>
      <c r="BP2483" s="18"/>
    </row>
    <row r="2484" spans="1:68" ht="15" customHeight="1" thickBot="1" x14ac:dyDescent="0.35">
      <c r="A2484" s="116">
        <v>2482</v>
      </c>
      <c r="H2484" t="s">
        <v>2623</v>
      </c>
      <c r="I2484" s="244">
        <v>8</v>
      </c>
      <c r="J2484" s="244">
        <v>68</v>
      </c>
      <c r="K2484" s="244" t="s">
        <v>2559</v>
      </c>
      <c r="L2484" s="244">
        <v>2</v>
      </c>
      <c r="M2484" s="244">
        <v>9</v>
      </c>
      <c r="N2484" s="244">
        <v>89</v>
      </c>
      <c r="O2484" s="244" t="s">
        <v>2515</v>
      </c>
      <c r="P2484" s="244" t="s">
        <v>2474</v>
      </c>
      <c r="Q2484" s="244" t="s">
        <v>2474</v>
      </c>
      <c r="R2484" s="6">
        <f t="shared" si="359"/>
        <v>2</v>
      </c>
      <c r="S2484" s="6">
        <f t="shared" si="360"/>
        <v>1</v>
      </c>
      <c r="T2484" s="7">
        <f t="shared" si="361"/>
        <v>130306</v>
      </c>
      <c r="U2484" s="121" t="str">
        <f t="shared" si="362"/>
        <v>1FD02</v>
      </c>
      <c r="V2484" s="10">
        <f t="shared" si="363"/>
        <v>253</v>
      </c>
      <c r="W2484" s="10">
        <f t="shared" si="364"/>
        <v>2</v>
      </c>
      <c r="X2484" s="11">
        <f t="shared" si="365"/>
        <v>1</v>
      </c>
      <c r="Y2484" s="11">
        <f t="shared" si="366"/>
        <v>253</v>
      </c>
      <c r="Z2484" s="12" t="str">
        <f t="shared" si="367"/>
        <v>Wind Data</v>
      </c>
      <c r="AI2484" s="17"/>
      <c r="AJ2484" s="18"/>
      <c r="AK2484" s="19"/>
      <c r="AL2484" s="21"/>
      <c r="AM2484" s="21"/>
      <c r="AN2484" s="21"/>
      <c r="AO2484" s="21"/>
      <c r="AP2484" s="20"/>
      <c r="AQ2484" s="20"/>
      <c r="AR2484" s="20"/>
      <c r="AS2484" s="20"/>
      <c r="AT2484" s="20"/>
      <c r="AU2484" s="20"/>
      <c r="AV2484" s="20"/>
      <c r="AW2484" s="20"/>
      <c r="AX2484" s="221">
        <v>130306</v>
      </c>
      <c r="AY2484" s="6">
        <v>1</v>
      </c>
      <c r="AZ2484" s="6">
        <v>253</v>
      </c>
      <c r="BA2484" s="87" t="s">
        <v>2701</v>
      </c>
      <c r="BB2484" s="39" t="s">
        <v>3164</v>
      </c>
      <c r="BC2484" s="84" t="s">
        <v>2349</v>
      </c>
      <c r="BD2484" s="38" t="s">
        <v>2702</v>
      </c>
      <c r="BE2484" s="39" t="s">
        <v>3042</v>
      </c>
      <c r="BF2484" s="90" t="s">
        <v>2691</v>
      </c>
      <c r="BJ2484" s="47" t="s">
        <v>2703</v>
      </c>
      <c r="BL2484" s="42" t="s">
        <v>2698</v>
      </c>
      <c r="BM2484" s="43" t="s">
        <v>2688</v>
      </c>
      <c r="BO2484" s="17"/>
      <c r="BP2484" s="18"/>
    </row>
    <row r="2485" spans="1:68" ht="15" customHeight="1" thickBot="1" x14ac:dyDescent="0.35">
      <c r="A2485" s="116">
        <v>2483</v>
      </c>
      <c r="H2485" t="s">
        <v>3079</v>
      </c>
      <c r="I2485" s="244">
        <v>3</v>
      </c>
      <c r="J2485" s="244">
        <v>14</v>
      </c>
      <c r="K2485" s="244" t="s">
        <v>2528</v>
      </c>
      <c r="L2485" s="244">
        <v>1</v>
      </c>
      <c r="M2485" s="244"/>
      <c r="N2485" s="244"/>
      <c r="O2485" s="244"/>
      <c r="P2485" s="244"/>
      <c r="Q2485" s="244"/>
      <c r="R2485" s="6">
        <f t="shared" si="359"/>
        <v>6</v>
      </c>
      <c r="S2485" s="6">
        <f t="shared" si="360"/>
        <v>0</v>
      </c>
      <c r="T2485" s="7">
        <f t="shared" si="361"/>
        <v>59904</v>
      </c>
      <c r="U2485" s="121" t="str">
        <f t="shared" si="362"/>
        <v>EA00</v>
      </c>
      <c r="V2485" s="10">
        <f t="shared" si="363"/>
        <v>234</v>
      </c>
      <c r="W2485" s="10">
        <f t="shared" si="364"/>
        <v>6</v>
      </c>
      <c r="X2485" s="11">
        <f t="shared" si="365"/>
        <v>1</v>
      </c>
      <c r="Y2485" s="11">
        <f t="shared" si="366"/>
        <v>6</v>
      </c>
      <c r="Z2485" s="12" t="str">
        <f t="shared" si="367"/>
        <v>Request</v>
      </c>
      <c r="AI2485" s="17"/>
      <c r="AJ2485" s="18"/>
      <c r="AK2485" s="19"/>
      <c r="AQ2485" s="34"/>
      <c r="AR2485" s="34"/>
      <c r="AS2485" s="34"/>
      <c r="AT2485" s="34"/>
      <c r="AU2485" s="34"/>
      <c r="AV2485" s="34"/>
      <c r="AW2485" s="34"/>
      <c r="AX2485" s="222">
        <v>59904</v>
      </c>
      <c r="AY2485" s="6">
        <v>1</v>
      </c>
      <c r="AZ2485" s="6">
        <v>6</v>
      </c>
      <c r="BA2485" s="87" t="s">
        <v>2846</v>
      </c>
      <c r="BB2485" s="39" t="s">
        <v>2694</v>
      </c>
      <c r="BC2485" s="84" t="s">
        <v>4</v>
      </c>
      <c r="BL2485" s="42" t="s">
        <v>2698</v>
      </c>
      <c r="BM2485" s="43" t="s">
        <v>2847</v>
      </c>
      <c r="BO2485" s="17"/>
      <c r="BP2485" s="18"/>
    </row>
    <row r="2486" spans="1:68" ht="15" customHeight="1" thickBot="1" x14ac:dyDescent="0.35">
      <c r="A2486" s="116">
        <v>2484</v>
      </c>
      <c r="H2486" t="s">
        <v>2664</v>
      </c>
      <c r="I2486" s="244">
        <v>8</v>
      </c>
      <c r="J2486" s="244">
        <v>0</v>
      </c>
      <c r="K2486" s="244">
        <v>86</v>
      </c>
      <c r="L2486" s="244" t="s">
        <v>2633</v>
      </c>
      <c r="M2486" s="244">
        <v>7</v>
      </c>
      <c r="N2486" s="244">
        <v>74</v>
      </c>
      <c r="O2486" s="244" t="s">
        <v>2646</v>
      </c>
      <c r="P2486" s="244" t="s">
        <v>2490</v>
      </c>
      <c r="Q2486" s="244">
        <v>69</v>
      </c>
      <c r="R2486" s="6">
        <f t="shared" si="359"/>
        <v>6</v>
      </c>
      <c r="S2486" s="6">
        <f t="shared" si="360"/>
        <v>1</v>
      </c>
      <c r="T2486" s="7">
        <f t="shared" si="361"/>
        <v>126996</v>
      </c>
      <c r="U2486" s="121" t="str">
        <f t="shared" si="362"/>
        <v>1F014</v>
      </c>
      <c r="V2486" s="10">
        <f t="shared" si="363"/>
        <v>240</v>
      </c>
      <c r="W2486" s="10">
        <f t="shared" si="364"/>
        <v>20</v>
      </c>
      <c r="X2486" s="11">
        <f t="shared" si="365"/>
        <v>6</v>
      </c>
      <c r="Y2486" s="11">
        <f t="shared" si="366"/>
        <v>240</v>
      </c>
      <c r="Z2486" s="12" t="str">
        <f t="shared" si="367"/>
        <v>Product Information</v>
      </c>
      <c r="AI2486" s="17"/>
      <c r="AJ2486" s="18"/>
      <c r="AK2486" s="19"/>
      <c r="AL2486" s="21"/>
      <c r="AM2486" s="21"/>
      <c r="AN2486" s="21"/>
      <c r="AO2486" s="21"/>
      <c r="AP2486" s="20"/>
      <c r="AQ2486" s="20"/>
      <c r="AR2486" s="20"/>
      <c r="AS2486" s="20"/>
      <c r="AT2486" s="20"/>
      <c r="AU2486" s="20"/>
      <c r="AV2486" s="20"/>
      <c r="AW2486" s="20"/>
      <c r="AX2486" s="221">
        <v>126996</v>
      </c>
      <c r="AY2486" s="6">
        <v>6</v>
      </c>
      <c r="AZ2486" s="6">
        <v>240</v>
      </c>
      <c r="BA2486" s="87" t="s">
        <v>2775</v>
      </c>
      <c r="BB2486" s="39" t="s">
        <v>2709</v>
      </c>
      <c r="BC2486" s="84" t="s">
        <v>2710</v>
      </c>
      <c r="BD2486" s="38" t="s">
        <v>2776</v>
      </c>
      <c r="BE2486" s="39" t="s">
        <v>2802</v>
      </c>
      <c r="BL2486" s="42" t="s">
        <v>2848</v>
      </c>
      <c r="BM2486" s="43" t="s">
        <v>2688</v>
      </c>
      <c r="BO2486" s="17"/>
      <c r="BP2486" s="18"/>
    </row>
    <row r="2487" spans="1:68" ht="15" customHeight="1" thickBot="1" x14ac:dyDescent="0.35">
      <c r="A2487" s="116">
        <v>2485</v>
      </c>
      <c r="H2487" t="s">
        <v>2664</v>
      </c>
      <c r="I2487" s="244">
        <v>8</v>
      </c>
      <c r="J2487" s="244">
        <v>1</v>
      </c>
      <c r="K2487" s="244" t="s">
        <v>2496</v>
      </c>
      <c r="L2487" s="244">
        <v>69</v>
      </c>
      <c r="M2487" s="244">
        <v>50</v>
      </c>
      <c r="N2487" s="244" t="s">
        <v>2489</v>
      </c>
      <c r="O2487" s="244">
        <v>65</v>
      </c>
      <c r="P2487" s="244">
        <v>78</v>
      </c>
      <c r="Q2487" s="244" t="s">
        <v>2492</v>
      </c>
      <c r="R2487" s="6">
        <f t="shared" si="359"/>
        <v>6</v>
      </c>
      <c r="S2487" s="6">
        <f t="shared" si="360"/>
        <v>1</v>
      </c>
      <c r="T2487" s="7">
        <f t="shared" si="361"/>
        <v>126996</v>
      </c>
      <c r="U2487" s="121" t="str">
        <f t="shared" si="362"/>
        <v>1F014</v>
      </c>
      <c r="V2487" s="10">
        <f t="shared" si="363"/>
        <v>240</v>
      </c>
      <c r="W2487" s="10">
        <f t="shared" si="364"/>
        <v>20</v>
      </c>
      <c r="X2487" s="11">
        <f t="shared" si="365"/>
        <v>6</v>
      </c>
      <c r="Y2487" s="11">
        <f t="shared" si="366"/>
        <v>240</v>
      </c>
      <c r="Z2487" s="12" t="str">
        <f t="shared" si="367"/>
        <v>Product Information</v>
      </c>
      <c r="AI2487" s="17"/>
      <c r="AJ2487" s="18"/>
      <c r="AK2487" s="19"/>
      <c r="AQ2487" s="34"/>
      <c r="AR2487" s="34"/>
      <c r="AS2487" s="34"/>
      <c r="AT2487" s="34"/>
      <c r="AU2487" s="34"/>
      <c r="AV2487" s="34"/>
      <c r="AW2487" s="34"/>
      <c r="AX2487" s="222">
        <v>126996</v>
      </c>
      <c r="AY2487" s="6">
        <v>6</v>
      </c>
      <c r="AZ2487" s="6">
        <v>240</v>
      </c>
      <c r="BA2487" s="87" t="s">
        <v>2777</v>
      </c>
      <c r="BB2487" s="39" t="s">
        <v>2352</v>
      </c>
      <c r="BC2487" s="84" t="s">
        <v>2710</v>
      </c>
      <c r="BD2487" s="38" t="s">
        <v>2776</v>
      </c>
      <c r="BE2487" s="39" t="s">
        <v>2804</v>
      </c>
      <c r="BF2487" s="90" t="s">
        <v>2778</v>
      </c>
      <c r="BL2487" s="42" t="s">
        <v>2848</v>
      </c>
      <c r="BM2487" s="43" t="s">
        <v>2688</v>
      </c>
      <c r="BO2487" s="17"/>
      <c r="BP2487" s="18"/>
    </row>
    <row r="2488" spans="1:68" ht="15" customHeight="1" thickBot="1" x14ac:dyDescent="0.35">
      <c r="A2488" s="116">
        <v>2486</v>
      </c>
      <c r="H2488" t="s">
        <v>2664</v>
      </c>
      <c r="I2488" s="244">
        <v>8</v>
      </c>
      <c r="J2488" s="244">
        <v>2</v>
      </c>
      <c r="K2488" s="244">
        <v>33</v>
      </c>
      <c r="L2488" s="244">
        <v>57</v>
      </c>
      <c r="M2488" s="244">
        <v>69</v>
      </c>
      <c r="N2488" s="244" t="s">
        <v>2492</v>
      </c>
      <c r="O2488" s="244" t="s">
        <v>2493</v>
      </c>
      <c r="P2488" s="244">
        <v>32</v>
      </c>
      <c r="Q2488" s="244" t="s">
        <v>2529</v>
      </c>
      <c r="R2488" s="6">
        <f t="shared" si="359"/>
        <v>6</v>
      </c>
      <c r="S2488" s="6">
        <f t="shared" si="360"/>
        <v>1</v>
      </c>
      <c r="T2488" s="7">
        <f t="shared" si="361"/>
        <v>126996</v>
      </c>
      <c r="U2488" s="121" t="str">
        <f t="shared" si="362"/>
        <v>1F014</v>
      </c>
      <c r="V2488" s="10">
        <f t="shared" si="363"/>
        <v>240</v>
      </c>
      <c r="W2488" s="10">
        <f t="shared" si="364"/>
        <v>20</v>
      </c>
      <c r="X2488" s="11">
        <f t="shared" si="365"/>
        <v>6</v>
      </c>
      <c r="Y2488" s="11">
        <f t="shared" si="366"/>
        <v>240</v>
      </c>
      <c r="Z2488" s="12" t="str">
        <f t="shared" si="367"/>
        <v>Product Information</v>
      </c>
      <c r="AI2488" s="17"/>
      <c r="AJ2488" s="18"/>
      <c r="AK2488" s="19"/>
      <c r="AL2488" s="21"/>
      <c r="AM2488" s="21"/>
      <c r="AN2488" s="21"/>
      <c r="AO2488" s="21"/>
      <c r="AP2488" s="20"/>
      <c r="AQ2488" s="20"/>
      <c r="AR2488" s="20"/>
      <c r="AS2488" s="20"/>
      <c r="AT2488" s="20"/>
      <c r="AU2488" s="20"/>
      <c r="AV2488" s="20"/>
      <c r="AW2488" s="20"/>
      <c r="AX2488" s="221">
        <v>126996</v>
      </c>
      <c r="AY2488" s="6">
        <v>6</v>
      </c>
      <c r="AZ2488" s="6">
        <v>240</v>
      </c>
      <c r="BA2488" s="87" t="s">
        <v>2779</v>
      </c>
      <c r="BB2488" s="39" t="s">
        <v>2411</v>
      </c>
      <c r="BC2488" s="84" t="s">
        <v>2710</v>
      </c>
      <c r="BD2488" s="38" t="s">
        <v>2776</v>
      </c>
      <c r="BE2488" s="39" t="s">
        <v>2805</v>
      </c>
      <c r="BF2488" s="90" t="s">
        <v>2778</v>
      </c>
      <c r="BL2488" s="42" t="s">
        <v>2848</v>
      </c>
      <c r="BM2488" s="43" t="s">
        <v>2688</v>
      </c>
      <c r="BO2488" s="17"/>
      <c r="BP2488" s="18"/>
    </row>
    <row r="2489" spans="1:68" ht="15" customHeight="1" thickBot="1" x14ac:dyDescent="0.35">
      <c r="A2489" s="116">
        <v>2487</v>
      </c>
      <c r="H2489" t="s">
        <v>2664</v>
      </c>
      <c r="I2489" s="244">
        <v>8</v>
      </c>
      <c r="J2489" s="244">
        <v>3</v>
      </c>
      <c r="K2489" s="244">
        <v>20</v>
      </c>
      <c r="L2489" s="244" t="s">
        <v>2492</v>
      </c>
      <c r="M2489" s="244">
        <v>20</v>
      </c>
      <c r="N2489" s="244">
        <v>43</v>
      </c>
      <c r="O2489" s="244" t="s">
        <v>2496</v>
      </c>
      <c r="P2489" s="244">
        <v>76</v>
      </c>
      <c r="Q2489" s="244" t="s">
        <v>2474</v>
      </c>
      <c r="R2489" s="6">
        <f t="shared" si="359"/>
        <v>6</v>
      </c>
      <c r="S2489" s="6">
        <f t="shared" si="360"/>
        <v>1</v>
      </c>
      <c r="T2489" s="7">
        <f t="shared" si="361"/>
        <v>126996</v>
      </c>
      <c r="U2489" s="121" t="str">
        <f t="shared" si="362"/>
        <v>1F014</v>
      </c>
      <c r="V2489" s="10">
        <f t="shared" si="363"/>
        <v>240</v>
      </c>
      <c r="W2489" s="10">
        <f t="shared" si="364"/>
        <v>20</v>
      </c>
      <c r="X2489" s="11">
        <f t="shared" si="365"/>
        <v>6</v>
      </c>
      <c r="Y2489" s="11">
        <f t="shared" si="366"/>
        <v>240</v>
      </c>
      <c r="Z2489" s="12" t="str">
        <f t="shared" si="367"/>
        <v>Product Information</v>
      </c>
      <c r="AI2489" s="17"/>
      <c r="AJ2489" s="18"/>
      <c r="AK2489" s="19"/>
      <c r="AQ2489" s="34"/>
      <c r="AR2489" s="34"/>
      <c r="AS2489" s="34"/>
      <c r="AT2489" s="34"/>
      <c r="AU2489" s="34"/>
      <c r="AV2489" s="34"/>
      <c r="AW2489" s="34"/>
      <c r="AX2489" s="222">
        <v>126996</v>
      </c>
      <c r="AY2489" s="6">
        <v>6</v>
      </c>
      <c r="AZ2489" s="6">
        <v>240</v>
      </c>
      <c r="BA2489" s="87" t="s">
        <v>2780</v>
      </c>
      <c r="BB2489" s="39" t="s">
        <v>2412</v>
      </c>
      <c r="BC2489" s="84" t="s">
        <v>2710</v>
      </c>
      <c r="BL2489" s="42" t="s">
        <v>2848</v>
      </c>
      <c r="BM2489" s="43" t="s">
        <v>2688</v>
      </c>
      <c r="BO2489" s="17"/>
      <c r="BP2489" s="18"/>
    </row>
    <row r="2490" spans="1:68" ht="15" customHeight="1" thickBot="1" x14ac:dyDescent="0.35">
      <c r="A2490" s="116">
        <v>2488</v>
      </c>
      <c r="H2490" t="s">
        <v>2664</v>
      </c>
      <c r="I2490" s="244">
        <v>8</v>
      </c>
      <c r="J2490" s="244">
        <v>4</v>
      </c>
      <c r="K2490" s="244" t="s">
        <v>2474</v>
      </c>
      <c r="L2490" s="244" t="s">
        <v>2474</v>
      </c>
      <c r="M2490" s="244" t="s">
        <v>2474</v>
      </c>
      <c r="N2490" s="244" t="s">
        <v>2474</v>
      </c>
      <c r="O2490" s="244" t="s">
        <v>2474</v>
      </c>
      <c r="P2490" s="244" t="s">
        <v>2474</v>
      </c>
      <c r="Q2490" s="244" t="s">
        <v>2474</v>
      </c>
      <c r="R2490" s="6">
        <f t="shared" si="359"/>
        <v>6</v>
      </c>
      <c r="S2490" s="6">
        <f t="shared" si="360"/>
        <v>1</v>
      </c>
      <c r="T2490" s="7">
        <f t="shared" si="361"/>
        <v>126996</v>
      </c>
      <c r="U2490" s="121" t="str">
        <f t="shared" si="362"/>
        <v>1F014</v>
      </c>
      <c r="V2490" s="10">
        <f t="shared" si="363"/>
        <v>240</v>
      </c>
      <c r="W2490" s="10">
        <f t="shared" si="364"/>
        <v>20</v>
      </c>
      <c r="X2490" s="11">
        <f t="shared" si="365"/>
        <v>6</v>
      </c>
      <c r="Y2490" s="11">
        <f t="shared" si="366"/>
        <v>240</v>
      </c>
      <c r="Z2490" s="12" t="str">
        <f t="shared" si="367"/>
        <v>Product Information</v>
      </c>
      <c r="AI2490" s="17"/>
      <c r="AJ2490" s="18"/>
      <c r="AK2490" s="19"/>
      <c r="AL2490" s="21"/>
      <c r="AM2490" s="21"/>
      <c r="AN2490" s="21"/>
      <c r="AO2490" s="21"/>
      <c r="AP2490" s="20"/>
      <c r="AQ2490" s="20"/>
      <c r="AR2490" s="20"/>
      <c r="AS2490" s="20"/>
      <c r="AT2490" s="20"/>
      <c r="AU2490" s="20"/>
      <c r="AV2490" s="20"/>
      <c r="AW2490" s="20"/>
      <c r="AX2490" s="221">
        <v>126996</v>
      </c>
      <c r="AY2490" s="6">
        <v>6</v>
      </c>
      <c r="AZ2490" s="6">
        <v>240</v>
      </c>
      <c r="BA2490" s="87" t="s">
        <v>2781</v>
      </c>
      <c r="BB2490" s="39" t="s">
        <v>2413</v>
      </c>
      <c r="BC2490" s="84" t="s">
        <v>2710</v>
      </c>
      <c r="BL2490" s="42" t="s">
        <v>2848</v>
      </c>
      <c r="BM2490" s="43" t="s">
        <v>2688</v>
      </c>
      <c r="BO2490" s="17"/>
      <c r="BP2490" s="18"/>
    </row>
    <row r="2491" spans="1:68" ht="15" customHeight="1" thickBot="1" x14ac:dyDescent="0.35">
      <c r="A2491" s="116">
        <v>2489</v>
      </c>
      <c r="H2491" t="s">
        <v>2664</v>
      </c>
      <c r="I2491" s="244">
        <v>8</v>
      </c>
      <c r="J2491" s="244">
        <v>5</v>
      </c>
      <c r="K2491" s="244" t="s">
        <v>2474</v>
      </c>
      <c r="L2491" s="244" t="s">
        <v>2474</v>
      </c>
      <c r="M2491" s="244">
        <v>33</v>
      </c>
      <c r="N2491" s="244" t="s">
        <v>2478</v>
      </c>
      <c r="O2491" s="244">
        <v>32</v>
      </c>
      <c r="P2491" s="244">
        <v>35</v>
      </c>
      <c r="Q2491" s="244" t="s">
        <v>2478</v>
      </c>
      <c r="R2491" s="6">
        <f t="shared" si="359"/>
        <v>6</v>
      </c>
      <c r="S2491" s="6">
        <f t="shared" si="360"/>
        <v>1</v>
      </c>
      <c r="T2491" s="7">
        <f t="shared" si="361"/>
        <v>126996</v>
      </c>
      <c r="U2491" s="121" t="str">
        <f t="shared" si="362"/>
        <v>1F014</v>
      </c>
      <c r="V2491" s="10">
        <f t="shared" si="363"/>
        <v>240</v>
      </c>
      <c r="W2491" s="10">
        <f t="shared" si="364"/>
        <v>20</v>
      </c>
      <c r="X2491" s="11">
        <f t="shared" si="365"/>
        <v>6</v>
      </c>
      <c r="Y2491" s="11">
        <f t="shared" si="366"/>
        <v>240</v>
      </c>
      <c r="Z2491" s="12" t="str">
        <f t="shared" si="367"/>
        <v>Product Information</v>
      </c>
      <c r="AI2491" s="17"/>
      <c r="AJ2491" s="18"/>
      <c r="AK2491" s="19"/>
      <c r="AQ2491" s="34"/>
      <c r="AR2491" s="34"/>
      <c r="AS2491" s="34"/>
      <c r="AT2491" s="34"/>
      <c r="AU2491" s="34"/>
      <c r="AV2491" s="34"/>
      <c r="AW2491" s="34"/>
      <c r="AX2491" s="222">
        <v>126996</v>
      </c>
      <c r="AY2491" s="6">
        <v>6</v>
      </c>
      <c r="AZ2491" s="6">
        <v>240</v>
      </c>
      <c r="BA2491" s="87" t="s">
        <v>2782</v>
      </c>
      <c r="BB2491" s="39" t="s">
        <v>2415</v>
      </c>
      <c r="BC2491" s="84" t="s">
        <v>2710</v>
      </c>
      <c r="BD2491" s="38" t="s">
        <v>2783</v>
      </c>
      <c r="BE2491" s="39" t="s">
        <v>2806</v>
      </c>
      <c r="BL2491" s="42" t="s">
        <v>2848</v>
      </c>
      <c r="BM2491" s="43" t="s">
        <v>2688</v>
      </c>
      <c r="BO2491" s="17"/>
      <c r="BP2491" s="18"/>
    </row>
    <row r="2492" spans="1:68" ht="15" customHeight="1" thickBot="1" x14ac:dyDescent="0.35">
      <c r="A2492" s="116">
        <v>2490</v>
      </c>
      <c r="H2492" t="s">
        <v>2664</v>
      </c>
      <c r="I2492" s="244">
        <v>8</v>
      </c>
      <c r="J2492" s="244">
        <v>6</v>
      </c>
      <c r="K2492" s="244">
        <v>31</v>
      </c>
      <c r="L2492" s="244" t="s">
        <v>2474</v>
      </c>
      <c r="M2492" s="244" t="s">
        <v>2474</v>
      </c>
      <c r="N2492" s="244" t="s">
        <v>2474</v>
      </c>
      <c r="O2492" s="244" t="s">
        <v>2474</v>
      </c>
      <c r="P2492" s="244" t="s">
        <v>2474</v>
      </c>
      <c r="Q2492" s="244" t="s">
        <v>2474</v>
      </c>
      <c r="R2492" s="6">
        <f t="shared" si="359"/>
        <v>6</v>
      </c>
      <c r="S2492" s="6">
        <f t="shared" si="360"/>
        <v>1</v>
      </c>
      <c r="T2492" s="7">
        <f t="shared" si="361"/>
        <v>126996</v>
      </c>
      <c r="U2492" s="121" t="str">
        <f t="shared" si="362"/>
        <v>1F014</v>
      </c>
      <c r="V2492" s="10">
        <f t="shared" si="363"/>
        <v>240</v>
      </c>
      <c r="W2492" s="10">
        <f t="shared" si="364"/>
        <v>20</v>
      </c>
      <c r="X2492" s="11">
        <f t="shared" si="365"/>
        <v>6</v>
      </c>
      <c r="Y2492" s="11">
        <f t="shared" si="366"/>
        <v>240</v>
      </c>
      <c r="Z2492" s="12" t="str">
        <f t="shared" si="367"/>
        <v>Product Information</v>
      </c>
      <c r="AI2492" s="17"/>
      <c r="AJ2492" s="18"/>
      <c r="AK2492" s="19"/>
      <c r="AL2492" s="21"/>
      <c r="AM2492" s="21"/>
      <c r="AN2492" s="21"/>
      <c r="AO2492" s="21"/>
      <c r="AP2492" s="20"/>
      <c r="AQ2492" s="20"/>
      <c r="AR2492" s="20"/>
      <c r="AS2492" s="20"/>
      <c r="AT2492" s="20"/>
      <c r="AU2492" s="20"/>
      <c r="AV2492" s="20"/>
      <c r="AW2492" s="20"/>
      <c r="AX2492" s="221">
        <v>126996</v>
      </c>
      <c r="AY2492" s="6">
        <v>6</v>
      </c>
      <c r="AZ2492" s="6">
        <v>240</v>
      </c>
      <c r="BA2492" s="87" t="s">
        <v>2784</v>
      </c>
      <c r="BB2492" s="39" t="s">
        <v>2414</v>
      </c>
      <c r="BC2492" s="84" t="s">
        <v>2710</v>
      </c>
      <c r="BD2492" s="38" t="s">
        <v>2783</v>
      </c>
      <c r="BE2492" s="39" t="s">
        <v>2352</v>
      </c>
      <c r="BL2492" s="42" t="s">
        <v>2848</v>
      </c>
      <c r="BM2492" s="43" t="s">
        <v>2688</v>
      </c>
      <c r="BO2492" s="17"/>
      <c r="BP2492" s="18"/>
    </row>
    <row r="2493" spans="1:68" ht="15" customHeight="1" thickBot="1" x14ac:dyDescent="0.35">
      <c r="A2493" s="116">
        <v>2491</v>
      </c>
      <c r="H2493" t="s">
        <v>2664</v>
      </c>
      <c r="I2493" s="244">
        <v>8</v>
      </c>
      <c r="J2493" s="244">
        <v>7</v>
      </c>
      <c r="K2493" s="244" t="s">
        <v>2474</v>
      </c>
      <c r="L2493" s="244" t="s">
        <v>2474</v>
      </c>
      <c r="M2493" s="244" t="s">
        <v>2474</v>
      </c>
      <c r="N2493" s="244" t="s">
        <v>2474</v>
      </c>
      <c r="O2493" s="244" t="s">
        <v>2474</v>
      </c>
      <c r="P2493" s="244" t="s">
        <v>2474</v>
      </c>
      <c r="Q2493" s="244" t="s">
        <v>2474</v>
      </c>
      <c r="R2493" s="6">
        <f t="shared" si="359"/>
        <v>6</v>
      </c>
      <c r="S2493" s="6">
        <f t="shared" si="360"/>
        <v>1</v>
      </c>
      <c r="T2493" s="7">
        <f t="shared" si="361"/>
        <v>126996</v>
      </c>
      <c r="U2493" s="121" t="str">
        <f t="shared" si="362"/>
        <v>1F014</v>
      </c>
      <c r="V2493" s="10">
        <f t="shared" si="363"/>
        <v>240</v>
      </c>
      <c r="W2493" s="10">
        <f t="shared" si="364"/>
        <v>20</v>
      </c>
      <c r="X2493" s="11">
        <f t="shared" si="365"/>
        <v>6</v>
      </c>
      <c r="Y2493" s="11">
        <f t="shared" si="366"/>
        <v>240</v>
      </c>
      <c r="Z2493" s="12" t="str">
        <f t="shared" si="367"/>
        <v>Product Information</v>
      </c>
      <c r="AI2493" s="17"/>
      <c r="AJ2493" s="18"/>
      <c r="AK2493" s="19"/>
      <c r="AQ2493" s="34"/>
      <c r="AR2493" s="34"/>
      <c r="AS2493" s="34"/>
      <c r="AT2493" s="34"/>
      <c r="AU2493" s="34"/>
      <c r="AV2493" s="34"/>
      <c r="AW2493" s="34"/>
      <c r="AX2493" s="222">
        <v>126996</v>
      </c>
      <c r="AY2493" s="6">
        <v>6</v>
      </c>
      <c r="AZ2493" s="6">
        <v>240</v>
      </c>
      <c r="BA2493" s="87" t="s">
        <v>2785</v>
      </c>
      <c r="BB2493" s="39" t="s">
        <v>2416</v>
      </c>
      <c r="BC2493" s="84" t="s">
        <v>2710</v>
      </c>
      <c r="BL2493" s="42" t="s">
        <v>2848</v>
      </c>
      <c r="BM2493" s="43" t="s">
        <v>2688</v>
      </c>
      <c r="BO2493" s="17"/>
      <c r="BP2493" s="18"/>
    </row>
    <row r="2494" spans="1:68" ht="15" customHeight="1" thickBot="1" x14ac:dyDescent="0.35">
      <c r="A2494" s="116">
        <v>2492</v>
      </c>
      <c r="H2494" t="s">
        <v>2664</v>
      </c>
      <c r="I2494" s="244">
        <v>8</v>
      </c>
      <c r="J2494" s="244">
        <v>8</v>
      </c>
      <c r="K2494" s="244" t="s">
        <v>2474</v>
      </c>
      <c r="L2494" s="244" t="s">
        <v>2474</v>
      </c>
      <c r="M2494" s="244" t="s">
        <v>2474</v>
      </c>
      <c r="N2494" s="244" t="s">
        <v>2474</v>
      </c>
      <c r="O2494" s="244" t="s">
        <v>2474</v>
      </c>
      <c r="P2494" s="244" t="s">
        <v>2474</v>
      </c>
      <c r="Q2494" s="244" t="s">
        <v>2474</v>
      </c>
      <c r="R2494" s="6">
        <f t="shared" si="359"/>
        <v>6</v>
      </c>
      <c r="S2494" s="6">
        <f t="shared" si="360"/>
        <v>1</v>
      </c>
      <c r="T2494" s="7">
        <f t="shared" si="361"/>
        <v>126996</v>
      </c>
      <c r="U2494" s="121" t="str">
        <f t="shared" si="362"/>
        <v>1F014</v>
      </c>
      <c r="V2494" s="10">
        <f t="shared" si="363"/>
        <v>240</v>
      </c>
      <c r="W2494" s="10">
        <f t="shared" si="364"/>
        <v>20</v>
      </c>
      <c r="X2494" s="11">
        <f t="shared" si="365"/>
        <v>6</v>
      </c>
      <c r="Y2494" s="11">
        <f t="shared" si="366"/>
        <v>240</v>
      </c>
      <c r="Z2494" s="12" t="str">
        <f t="shared" si="367"/>
        <v>Product Information</v>
      </c>
      <c r="AI2494" s="17"/>
      <c r="AJ2494" s="18"/>
      <c r="AK2494" s="19"/>
      <c r="AL2494" s="21"/>
      <c r="AM2494" s="21"/>
      <c r="AN2494" s="21"/>
      <c r="AO2494" s="21"/>
      <c r="AP2494" s="20"/>
      <c r="AQ2494" s="20"/>
      <c r="AR2494" s="20"/>
      <c r="AS2494" s="20"/>
      <c r="AT2494" s="20"/>
      <c r="AU2494" s="20"/>
      <c r="AV2494" s="20"/>
      <c r="AW2494" s="20"/>
      <c r="AX2494" s="221">
        <v>126996</v>
      </c>
      <c r="AY2494" s="6">
        <v>6</v>
      </c>
      <c r="AZ2494" s="6">
        <v>240</v>
      </c>
      <c r="BA2494" s="87" t="s">
        <v>2786</v>
      </c>
      <c r="BB2494" s="39" t="s">
        <v>2417</v>
      </c>
      <c r="BC2494" s="84" t="s">
        <v>2710</v>
      </c>
      <c r="BL2494" s="42" t="s">
        <v>2848</v>
      </c>
      <c r="BM2494" s="43" t="s">
        <v>2688</v>
      </c>
      <c r="BO2494" s="17"/>
      <c r="BP2494" s="18"/>
    </row>
    <row r="2495" spans="1:68" ht="15" customHeight="1" thickBot="1" x14ac:dyDescent="0.35">
      <c r="A2495" s="116">
        <v>2493</v>
      </c>
      <c r="H2495" t="s">
        <v>2664</v>
      </c>
      <c r="I2495" s="244">
        <v>8</v>
      </c>
      <c r="J2495" s="244">
        <v>9</v>
      </c>
      <c r="K2495" s="244" t="s">
        <v>2474</v>
      </c>
      <c r="L2495" s="244" t="s">
        <v>2474</v>
      </c>
      <c r="M2495" s="244" t="s">
        <v>2474</v>
      </c>
      <c r="N2495" s="244" t="s">
        <v>2474</v>
      </c>
      <c r="O2495" s="244" t="s">
        <v>2474</v>
      </c>
      <c r="P2495" s="244" t="s">
        <v>2474</v>
      </c>
      <c r="Q2495" s="244" t="s">
        <v>2490</v>
      </c>
      <c r="R2495" s="6">
        <f t="shared" si="359"/>
        <v>6</v>
      </c>
      <c r="S2495" s="6">
        <f t="shared" si="360"/>
        <v>1</v>
      </c>
      <c r="T2495" s="7">
        <f t="shared" si="361"/>
        <v>126996</v>
      </c>
      <c r="U2495" s="121" t="str">
        <f t="shared" si="362"/>
        <v>1F014</v>
      </c>
      <c r="V2495" s="10">
        <f t="shared" si="363"/>
        <v>240</v>
      </c>
      <c r="W2495" s="10">
        <f t="shared" si="364"/>
        <v>20</v>
      </c>
      <c r="X2495" s="11">
        <f t="shared" si="365"/>
        <v>6</v>
      </c>
      <c r="Y2495" s="11">
        <f t="shared" si="366"/>
        <v>240</v>
      </c>
      <c r="Z2495" s="12" t="str">
        <f t="shared" si="367"/>
        <v>Product Information</v>
      </c>
      <c r="AI2495" s="17"/>
      <c r="AJ2495" s="18"/>
      <c r="AK2495" s="19"/>
      <c r="AQ2495" s="34"/>
      <c r="AR2495" s="34"/>
      <c r="AS2495" s="34"/>
      <c r="AT2495" s="34"/>
      <c r="AU2495" s="34"/>
      <c r="AV2495" s="34"/>
      <c r="AW2495" s="34"/>
      <c r="AX2495" s="222">
        <v>126996</v>
      </c>
      <c r="AY2495" s="6">
        <v>6</v>
      </c>
      <c r="AZ2495" s="6">
        <v>240</v>
      </c>
      <c r="BA2495" s="87" t="s">
        <v>2787</v>
      </c>
      <c r="BB2495" s="39" t="s">
        <v>2712</v>
      </c>
      <c r="BC2495" s="84" t="s">
        <v>2710</v>
      </c>
      <c r="BL2495" s="42" t="s">
        <v>2848</v>
      </c>
      <c r="BM2495" s="43" t="s">
        <v>2688</v>
      </c>
      <c r="BO2495" s="17"/>
      <c r="BP2495" s="18"/>
    </row>
    <row r="2496" spans="1:68" ht="15" customHeight="1" thickBot="1" x14ac:dyDescent="0.35">
      <c r="A2496" s="116">
        <v>2494</v>
      </c>
      <c r="H2496" t="s">
        <v>2664</v>
      </c>
      <c r="I2496" s="244">
        <v>8</v>
      </c>
      <c r="J2496" s="244" t="s">
        <v>2485</v>
      </c>
      <c r="K2496" s="244">
        <v>50</v>
      </c>
      <c r="L2496" s="244">
        <v>58</v>
      </c>
      <c r="M2496" s="244" t="s">
        <v>2492</v>
      </c>
      <c r="N2496" s="244">
        <v>33</v>
      </c>
      <c r="O2496" s="244">
        <v>57</v>
      </c>
      <c r="P2496" s="244" t="s">
        <v>2492</v>
      </c>
      <c r="Q2496" s="244" t="s">
        <v>2493</v>
      </c>
      <c r="R2496" s="6">
        <f t="shared" si="359"/>
        <v>6</v>
      </c>
      <c r="S2496" s="6">
        <f t="shared" si="360"/>
        <v>1</v>
      </c>
      <c r="T2496" s="7">
        <f t="shared" si="361"/>
        <v>126996</v>
      </c>
      <c r="U2496" s="121" t="str">
        <f t="shared" si="362"/>
        <v>1F014</v>
      </c>
      <c r="V2496" s="10">
        <f t="shared" si="363"/>
        <v>240</v>
      </c>
      <c r="W2496" s="10">
        <f t="shared" si="364"/>
        <v>20</v>
      </c>
      <c r="X2496" s="11">
        <f t="shared" si="365"/>
        <v>6</v>
      </c>
      <c r="Y2496" s="11">
        <f t="shared" si="366"/>
        <v>240</v>
      </c>
      <c r="Z2496" s="12" t="str">
        <f t="shared" si="367"/>
        <v>Product Information</v>
      </c>
      <c r="AI2496" s="17"/>
      <c r="AJ2496" s="18"/>
      <c r="AK2496" s="19"/>
      <c r="AL2496" s="21"/>
      <c r="AM2496" s="21"/>
      <c r="AN2496" s="21"/>
      <c r="AO2496" s="21"/>
      <c r="AP2496" s="20"/>
      <c r="AQ2496" s="20"/>
      <c r="AR2496" s="20"/>
      <c r="AS2496" s="20"/>
      <c r="AT2496" s="20"/>
      <c r="AU2496" s="20"/>
      <c r="AV2496" s="20"/>
      <c r="AW2496" s="20"/>
      <c r="AX2496" s="221">
        <v>126996</v>
      </c>
      <c r="AY2496" s="6">
        <v>6</v>
      </c>
      <c r="AZ2496" s="6">
        <v>240</v>
      </c>
      <c r="BA2496" s="87" t="s">
        <v>2788</v>
      </c>
      <c r="BB2496" s="39" t="s">
        <v>2731</v>
      </c>
      <c r="BC2496" s="84" t="s">
        <v>2710</v>
      </c>
      <c r="BD2496" s="38" t="s">
        <v>2789</v>
      </c>
      <c r="BE2496" s="39" t="s">
        <v>2807</v>
      </c>
      <c r="BL2496" s="42" t="s">
        <v>2848</v>
      </c>
      <c r="BM2496" s="43" t="s">
        <v>2688</v>
      </c>
      <c r="BO2496" s="17"/>
      <c r="BP2496" s="18"/>
    </row>
    <row r="2497" spans="1:68" ht="15" customHeight="1" thickBot="1" x14ac:dyDescent="0.35">
      <c r="A2497" s="116">
        <v>2495</v>
      </c>
      <c r="H2497" t="s">
        <v>2664</v>
      </c>
      <c r="I2497" s="244">
        <v>8</v>
      </c>
      <c r="J2497" s="244" t="s">
        <v>2481</v>
      </c>
      <c r="K2497" s="244">
        <v>20</v>
      </c>
      <c r="L2497" s="244">
        <v>56</v>
      </c>
      <c r="M2497" s="244">
        <v>31</v>
      </c>
      <c r="N2497" s="244" t="s">
        <v>2478</v>
      </c>
      <c r="O2497" s="244">
        <v>30</v>
      </c>
      <c r="P2497" s="244">
        <v>20</v>
      </c>
      <c r="Q2497" s="244" t="s">
        <v>2492</v>
      </c>
      <c r="R2497" s="6">
        <f t="shared" si="359"/>
        <v>6</v>
      </c>
      <c r="S2497" s="6">
        <f t="shared" si="360"/>
        <v>1</v>
      </c>
      <c r="T2497" s="7">
        <f t="shared" si="361"/>
        <v>126996</v>
      </c>
      <c r="U2497" s="121" t="str">
        <f t="shared" si="362"/>
        <v>1F014</v>
      </c>
      <c r="V2497" s="10">
        <f t="shared" si="363"/>
        <v>240</v>
      </c>
      <c r="W2497" s="10">
        <f t="shared" si="364"/>
        <v>20</v>
      </c>
      <c r="X2497" s="11">
        <f t="shared" si="365"/>
        <v>6</v>
      </c>
      <c r="Y2497" s="11">
        <f t="shared" si="366"/>
        <v>240</v>
      </c>
      <c r="Z2497" s="12" t="str">
        <f t="shared" si="367"/>
        <v>Product Information</v>
      </c>
      <c r="AI2497" s="17"/>
      <c r="AJ2497" s="18"/>
      <c r="AK2497" s="19"/>
      <c r="AQ2497" s="34"/>
      <c r="AR2497" s="34"/>
      <c r="AS2497" s="34"/>
      <c r="AT2497" s="34"/>
      <c r="AU2497" s="34"/>
      <c r="AV2497" s="34"/>
      <c r="AW2497" s="34"/>
      <c r="AX2497" s="222">
        <v>126996</v>
      </c>
      <c r="AY2497" s="6">
        <v>6</v>
      </c>
      <c r="AZ2497" s="6">
        <v>240</v>
      </c>
      <c r="BA2497" s="87" t="s">
        <v>2790</v>
      </c>
      <c r="BB2497" s="39" t="s">
        <v>2733</v>
      </c>
      <c r="BC2497" s="84" t="s">
        <v>2710</v>
      </c>
      <c r="BD2497" s="38" t="s">
        <v>2791</v>
      </c>
      <c r="BE2497" s="39" t="s">
        <v>2808</v>
      </c>
      <c r="BL2497" s="42" t="s">
        <v>2848</v>
      </c>
      <c r="BM2497" s="43" t="s">
        <v>2688</v>
      </c>
      <c r="BO2497" s="17"/>
      <c r="BP2497" s="18"/>
    </row>
    <row r="2498" spans="1:68" ht="15" customHeight="1" thickBot="1" x14ac:dyDescent="0.35">
      <c r="A2498" s="116">
        <v>2496</v>
      </c>
      <c r="H2498" t="s">
        <v>2664</v>
      </c>
      <c r="I2498" s="244">
        <v>8</v>
      </c>
      <c r="J2498" s="244" t="s">
        <v>2521</v>
      </c>
      <c r="K2498" s="244">
        <v>20</v>
      </c>
      <c r="L2498" s="244">
        <v>43</v>
      </c>
      <c r="M2498" s="244" t="s">
        <v>2496</v>
      </c>
      <c r="N2498" s="244">
        <v>76</v>
      </c>
      <c r="O2498" s="244" t="s">
        <v>2474</v>
      </c>
      <c r="P2498" s="244" t="s">
        <v>2474</v>
      </c>
      <c r="Q2498" s="244" t="s">
        <v>2474</v>
      </c>
      <c r="R2498" s="6">
        <f t="shared" si="359"/>
        <v>6</v>
      </c>
      <c r="S2498" s="6">
        <f t="shared" si="360"/>
        <v>1</v>
      </c>
      <c r="T2498" s="7">
        <f t="shared" si="361"/>
        <v>126996</v>
      </c>
      <c r="U2498" s="121" t="str">
        <f t="shared" si="362"/>
        <v>1F014</v>
      </c>
      <c r="V2498" s="10">
        <f t="shared" si="363"/>
        <v>240</v>
      </c>
      <c r="W2498" s="10">
        <f t="shared" si="364"/>
        <v>20</v>
      </c>
      <c r="X2498" s="11">
        <f t="shared" si="365"/>
        <v>6</v>
      </c>
      <c r="Y2498" s="11">
        <f t="shared" si="366"/>
        <v>240</v>
      </c>
      <c r="Z2498" s="12" t="str">
        <f t="shared" si="367"/>
        <v>Product Information</v>
      </c>
      <c r="AI2498" s="17"/>
      <c r="AJ2498" s="18"/>
      <c r="AK2498" s="19"/>
      <c r="AL2498" s="21"/>
      <c r="AM2498" s="21"/>
      <c r="AN2498" s="21"/>
      <c r="AO2498" s="21"/>
      <c r="AP2498" s="20"/>
      <c r="AQ2498" s="20"/>
      <c r="AR2498" s="20"/>
      <c r="AS2498" s="20"/>
      <c r="AT2498" s="20"/>
      <c r="AU2498" s="20"/>
      <c r="AV2498" s="20"/>
      <c r="AW2498" s="20"/>
      <c r="AX2498" s="221">
        <v>126996</v>
      </c>
      <c r="AY2498" s="6">
        <v>6</v>
      </c>
      <c r="AZ2498" s="6">
        <v>240</v>
      </c>
      <c r="BA2498" s="87" t="s">
        <v>2792</v>
      </c>
      <c r="BB2498" s="39" t="s">
        <v>2735</v>
      </c>
      <c r="BC2498" s="84" t="s">
        <v>2710</v>
      </c>
      <c r="BD2498" s="38" t="s">
        <v>2791</v>
      </c>
      <c r="BE2498" s="39" t="s">
        <v>2849</v>
      </c>
      <c r="BL2498" s="42" t="s">
        <v>2848</v>
      </c>
      <c r="BM2498" s="43" t="s">
        <v>2688</v>
      </c>
      <c r="BO2498" s="17"/>
      <c r="BP2498" s="18"/>
    </row>
    <row r="2499" spans="1:68" ht="15" customHeight="1" thickBot="1" x14ac:dyDescent="0.35">
      <c r="A2499" s="116">
        <v>2497</v>
      </c>
      <c r="H2499" t="s">
        <v>2664</v>
      </c>
      <c r="I2499" s="244">
        <v>8</v>
      </c>
      <c r="J2499" s="244" t="s">
        <v>2494</v>
      </c>
      <c r="K2499" s="244" t="s">
        <v>2474</v>
      </c>
      <c r="L2499" s="244" t="s">
        <v>2474</v>
      </c>
      <c r="M2499" s="244" t="s">
        <v>2474</v>
      </c>
      <c r="N2499" s="244" t="s">
        <v>2474</v>
      </c>
      <c r="O2499" s="244" t="s">
        <v>2474</v>
      </c>
      <c r="P2499" s="244" t="s">
        <v>2474</v>
      </c>
      <c r="Q2499" s="244" t="s">
        <v>2474</v>
      </c>
      <c r="R2499" s="6">
        <f t="shared" si="359"/>
        <v>6</v>
      </c>
      <c r="S2499" s="6">
        <f t="shared" si="360"/>
        <v>1</v>
      </c>
      <c r="T2499" s="7">
        <f t="shared" si="361"/>
        <v>126996</v>
      </c>
      <c r="U2499" s="121" t="str">
        <f t="shared" si="362"/>
        <v>1F014</v>
      </c>
      <c r="V2499" s="10">
        <f t="shared" si="363"/>
        <v>240</v>
      </c>
      <c r="W2499" s="10">
        <f t="shared" si="364"/>
        <v>20</v>
      </c>
      <c r="X2499" s="11">
        <f t="shared" si="365"/>
        <v>6</v>
      </c>
      <c r="Y2499" s="11">
        <f t="shared" si="366"/>
        <v>240</v>
      </c>
      <c r="Z2499" s="12" t="str">
        <f t="shared" si="367"/>
        <v>Product Information</v>
      </c>
      <c r="AI2499" s="17"/>
      <c r="AJ2499" s="18"/>
      <c r="AK2499" s="19"/>
      <c r="AQ2499" s="34"/>
      <c r="AR2499" s="34"/>
      <c r="AS2499" s="34"/>
      <c r="AT2499" s="34"/>
      <c r="AU2499" s="34"/>
      <c r="AV2499" s="34"/>
      <c r="AW2499" s="34"/>
      <c r="AX2499" s="222">
        <v>126996</v>
      </c>
      <c r="AY2499" s="6">
        <v>6</v>
      </c>
      <c r="AZ2499" s="6">
        <v>240</v>
      </c>
      <c r="BA2499" s="87" t="s">
        <v>2793</v>
      </c>
      <c r="BB2499" s="39" t="s">
        <v>2737</v>
      </c>
      <c r="BC2499" s="84" t="s">
        <v>2710</v>
      </c>
      <c r="BL2499" s="42" t="s">
        <v>2848</v>
      </c>
      <c r="BM2499" s="43" t="s">
        <v>2688</v>
      </c>
      <c r="BO2499" s="17"/>
      <c r="BP2499" s="18"/>
    </row>
    <row r="2500" spans="1:68" ht="15" customHeight="1" thickBot="1" x14ac:dyDescent="0.35">
      <c r="A2500" s="116">
        <v>2498</v>
      </c>
      <c r="H2500" t="s">
        <v>2664</v>
      </c>
      <c r="I2500" s="244">
        <v>8</v>
      </c>
      <c r="J2500" s="244" t="s">
        <v>2534</v>
      </c>
      <c r="K2500" s="244" t="s">
        <v>2474</v>
      </c>
      <c r="L2500" s="244" t="s">
        <v>2474</v>
      </c>
      <c r="M2500" s="244" t="s">
        <v>2474</v>
      </c>
      <c r="N2500" s="244">
        <v>33</v>
      </c>
      <c r="O2500" s="244">
        <v>42</v>
      </c>
      <c r="P2500" s="244">
        <v>30</v>
      </c>
      <c r="Q2500" s="244">
        <v>30</v>
      </c>
      <c r="R2500" s="6">
        <f t="shared" si="359"/>
        <v>6</v>
      </c>
      <c r="S2500" s="6">
        <f t="shared" si="360"/>
        <v>1</v>
      </c>
      <c r="T2500" s="7">
        <f t="shared" si="361"/>
        <v>126996</v>
      </c>
      <c r="U2500" s="121" t="str">
        <f t="shared" si="362"/>
        <v>1F014</v>
      </c>
      <c r="V2500" s="10">
        <f t="shared" si="363"/>
        <v>240</v>
      </c>
      <c r="W2500" s="10">
        <f t="shared" si="364"/>
        <v>20</v>
      </c>
      <c r="X2500" s="11">
        <f t="shared" si="365"/>
        <v>6</v>
      </c>
      <c r="Y2500" s="11">
        <f t="shared" si="366"/>
        <v>240</v>
      </c>
      <c r="Z2500" s="12" t="str">
        <f t="shared" si="367"/>
        <v>Product Information</v>
      </c>
      <c r="AI2500" s="17"/>
      <c r="AJ2500" s="18"/>
      <c r="AK2500" s="19"/>
      <c r="AL2500" s="21"/>
      <c r="AM2500" s="21"/>
      <c r="AN2500" s="21"/>
      <c r="AO2500" s="21"/>
      <c r="AP2500" s="20"/>
      <c r="AQ2500" s="20"/>
      <c r="AR2500" s="20"/>
      <c r="AS2500" s="20"/>
      <c r="AT2500" s="20"/>
      <c r="AU2500" s="20"/>
      <c r="AV2500" s="20"/>
      <c r="AW2500" s="20"/>
      <c r="AX2500" s="221">
        <v>126996</v>
      </c>
      <c r="AY2500" s="6">
        <v>6</v>
      </c>
      <c r="AZ2500" s="6">
        <v>240</v>
      </c>
      <c r="BA2500" s="87" t="s">
        <v>2794</v>
      </c>
      <c r="BB2500" s="39" t="s">
        <v>2739</v>
      </c>
      <c r="BC2500" s="84" t="s">
        <v>2710</v>
      </c>
      <c r="BL2500" s="42" t="s">
        <v>2848</v>
      </c>
      <c r="BM2500" s="43" t="s">
        <v>2688</v>
      </c>
      <c r="BO2500" s="17"/>
      <c r="BP2500" s="18"/>
    </row>
    <row r="2501" spans="1:68" ht="15" customHeight="1" thickBot="1" x14ac:dyDescent="0.35">
      <c r="A2501" s="116">
        <v>2499</v>
      </c>
      <c r="H2501" t="s">
        <v>2664</v>
      </c>
      <c r="I2501" s="244">
        <v>8</v>
      </c>
      <c r="J2501" s="244" t="s">
        <v>2477</v>
      </c>
      <c r="K2501" s="244">
        <v>31</v>
      </c>
      <c r="L2501" s="244">
        <v>35</v>
      </c>
      <c r="M2501" s="244">
        <v>34</v>
      </c>
      <c r="N2501" s="244">
        <v>39</v>
      </c>
      <c r="O2501" s="244" t="s">
        <v>2474</v>
      </c>
      <c r="P2501" s="244" t="s">
        <v>2474</v>
      </c>
      <c r="Q2501" s="244" t="s">
        <v>2474</v>
      </c>
      <c r="R2501" s="6">
        <f t="shared" si="359"/>
        <v>6</v>
      </c>
      <c r="S2501" s="6">
        <f t="shared" si="360"/>
        <v>1</v>
      </c>
      <c r="T2501" s="7">
        <f t="shared" si="361"/>
        <v>126996</v>
      </c>
      <c r="U2501" s="121" t="str">
        <f t="shared" si="362"/>
        <v>1F014</v>
      </c>
      <c r="V2501" s="10">
        <f t="shared" si="363"/>
        <v>240</v>
      </c>
      <c r="W2501" s="10">
        <f t="shared" si="364"/>
        <v>20</v>
      </c>
      <c r="X2501" s="11">
        <f t="shared" si="365"/>
        <v>6</v>
      </c>
      <c r="Y2501" s="11">
        <f t="shared" si="366"/>
        <v>240</v>
      </c>
      <c r="Z2501" s="12" t="str">
        <f t="shared" si="367"/>
        <v>Product Information</v>
      </c>
      <c r="AI2501" s="17"/>
      <c r="AJ2501" s="18"/>
      <c r="AK2501" s="19"/>
      <c r="AQ2501" s="34"/>
      <c r="AR2501" s="34"/>
      <c r="AS2501" s="34"/>
      <c r="AT2501" s="34"/>
      <c r="AU2501" s="34"/>
      <c r="AV2501" s="34"/>
      <c r="AW2501" s="34"/>
      <c r="AX2501" s="222">
        <v>126996</v>
      </c>
      <c r="AY2501" s="6">
        <v>6</v>
      </c>
      <c r="AZ2501" s="6">
        <v>240</v>
      </c>
      <c r="BA2501" s="87" t="s">
        <v>2795</v>
      </c>
      <c r="BB2501" s="39" t="s">
        <v>2741</v>
      </c>
      <c r="BC2501" s="84" t="s">
        <v>2710</v>
      </c>
      <c r="BL2501" s="42" t="s">
        <v>2848</v>
      </c>
      <c r="BM2501" s="43" t="s">
        <v>2688</v>
      </c>
      <c r="BO2501" s="17"/>
      <c r="BP2501" s="18"/>
    </row>
    <row r="2502" spans="1:68" ht="15" customHeight="1" thickBot="1" x14ac:dyDescent="0.35">
      <c r="A2502" s="116">
        <v>2500</v>
      </c>
      <c r="H2502" t="s">
        <v>2664</v>
      </c>
      <c r="I2502" s="244">
        <v>8</v>
      </c>
      <c r="J2502" s="244">
        <v>10</v>
      </c>
      <c r="K2502" s="244" t="s">
        <v>2474</v>
      </c>
      <c r="L2502" s="244" t="s">
        <v>2474</v>
      </c>
      <c r="M2502" s="244" t="s">
        <v>2474</v>
      </c>
      <c r="N2502" s="244" t="s">
        <v>2474</v>
      </c>
      <c r="O2502" s="244" t="s">
        <v>2474</v>
      </c>
      <c r="P2502" s="244" t="s">
        <v>2474</v>
      </c>
      <c r="Q2502" s="244" t="s">
        <v>2474</v>
      </c>
      <c r="R2502" s="6">
        <f t="shared" si="359"/>
        <v>6</v>
      </c>
      <c r="S2502" s="6">
        <f t="shared" si="360"/>
        <v>1</v>
      </c>
      <c r="T2502" s="7">
        <f t="shared" si="361"/>
        <v>126996</v>
      </c>
      <c r="U2502" s="121" t="str">
        <f t="shared" si="362"/>
        <v>1F014</v>
      </c>
      <c r="V2502" s="10">
        <f t="shared" si="363"/>
        <v>240</v>
      </c>
      <c r="W2502" s="10">
        <f t="shared" si="364"/>
        <v>20</v>
      </c>
      <c r="X2502" s="11">
        <f t="shared" si="365"/>
        <v>6</v>
      </c>
      <c r="Y2502" s="11">
        <f t="shared" si="366"/>
        <v>240</v>
      </c>
      <c r="Z2502" s="12" t="str">
        <f t="shared" si="367"/>
        <v>Product Information</v>
      </c>
      <c r="AI2502" s="17"/>
      <c r="AJ2502" s="18"/>
      <c r="AK2502" s="19"/>
      <c r="AL2502" s="21"/>
      <c r="AM2502" s="21"/>
      <c r="AN2502" s="21"/>
      <c r="AO2502" s="21"/>
      <c r="AP2502" s="20"/>
      <c r="AQ2502" s="20"/>
      <c r="AR2502" s="20"/>
      <c r="AS2502" s="20"/>
      <c r="AT2502" s="20"/>
      <c r="AU2502" s="20"/>
      <c r="AV2502" s="20"/>
      <c r="AW2502" s="20"/>
      <c r="AX2502" s="221">
        <v>126996</v>
      </c>
      <c r="AY2502" s="6">
        <v>6</v>
      </c>
      <c r="AZ2502" s="6">
        <v>240</v>
      </c>
      <c r="BA2502" s="87" t="s">
        <v>2796</v>
      </c>
      <c r="BB2502" s="39" t="s">
        <v>2743</v>
      </c>
      <c r="BC2502" s="84" t="s">
        <v>2710</v>
      </c>
      <c r="BL2502" s="42" t="s">
        <v>2848</v>
      </c>
      <c r="BM2502" s="43" t="s">
        <v>2688</v>
      </c>
      <c r="BO2502" s="17"/>
      <c r="BP2502" s="18"/>
    </row>
    <row r="2503" spans="1:68" ht="15" customHeight="1" thickBot="1" x14ac:dyDescent="0.35">
      <c r="A2503" s="116">
        <v>2501</v>
      </c>
      <c r="H2503" t="s">
        <v>2664</v>
      </c>
      <c r="I2503" s="244">
        <v>8</v>
      </c>
      <c r="J2503" s="244">
        <v>11</v>
      </c>
      <c r="K2503" s="244" t="s">
        <v>2474</v>
      </c>
      <c r="L2503" s="244" t="s">
        <v>2474</v>
      </c>
      <c r="M2503" s="244" t="s">
        <v>2474</v>
      </c>
      <c r="N2503" s="244" t="s">
        <v>2474</v>
      </c>
      <c r="O2503" s="244" t="s">
        <v>2474</v>
      </c>
      <c r="P2503" s="244" t="s">
        <v>2474</v>
      </c>
      <c r="Q2503" s="244" t="s">
        <v>2474</v>
      </c>
      <c r="R2503" s="6">
        <f t="shared" si="359"/>
        <v>6</v>
      </c>
      <c r="S2503" s="6">
        <f t="shared" si="360"/>
        <v>1</v>
      </c>
      <c r="T2503" s="7">
        <f t="shared" si="361"/>
        <v>126996</v>
      </c>
      <c r="U2503" s="121" t="str">
        <f t="shared" si="362"/>
        <v>1F014</v>
      </c>
      <c r="V2503" s="10">
        <f t="shared" si="363"/>
        <v>240</v>
      </c>
      <c r="W2503" s="10">
        <f t="shared" si="364"/>
        <v>20</v>
      </c>
      <c r="X2503" s="11">
        <f t="shared" si="365"/>
        <v>6</v>
      </c>
      <c r="Y2503" s="11">
        <f t="shared" si="366"/>
        <v>240</v>
      </c>
      <c r="Z2503" s="12" t="str">
        <f t="shared" si="367"/>
        <v>Product Information</v>
      </c>
      <c r="AI2503" s="17"/>
      <c r="AJ2503" s="18"/>
      <c r="AK2503" s="19"/>
      <c r="AQ2503" s="34"/>
      <c r="AR2503" s="34"/>
      <c r="AS2503" s="34"/>
      <c r="AT2503" s="34"/>
      <c r="AU2503" s="34"/>
      <c r="AV2503" s="34"/>
      <c r="AW2503" s="34"/>
      <c r="AX2503" s="222">
        <v>126996</v>
      </c>
      <c r="AY2503" s="6">
        <v>6</v>
      </c>
      <c r="AZ2503" s="6">
        <v>240</v>
      </c>
      <c r="BA2503" s="87" t="s">
        <v>2797</v>
      </c>
      <c r="BB2503" s="39" t="s">
        <v>2745</v>
      </c>
      <c r="BC2503" s="84" t="s">
        <v>2710</v>
      </c>
      <c r="BL2503" s="42" t="s">
        <v>2848</v>
      </c>
      <c r="BM2503" s="43" t="s">
        <v>2688</v>
      </c>
      <c r="BO2503" s="17"/>
      <c r="BP2503" s="18"/>
    </row>
    <row r="2504" spans="1:68" ht="15" customHeight="1" thickBot="1" x14ac:dyDescent="0.35">
      <c r="A2504" s="116">
        <v>2502</v>
      </c>
      <c r="H2504" t="s">
        <v>2664</v>
      </c>
      <c r="I2504" s="244">
        <v>8</v>
      </c>
      <c r="J2504" s="244">
        <v>12</v>
      </c>
      <c r="K2504" s="244" t="s">
        <v>2474</v>
      </c>
      <c r="L2504" s="244" t="s">
        <v>2474</v>
      </c>
      <c r="M2504" s="244" t="s">
        <v>2474</v>
      </c>
      <c r="N2504" s="244" t="s">
        <v>2474</v>
      </c>
      <c r="O2504" s="244" t="s">
        <v>2474</v>
      </c>
      <c r="P2504" s="244" t="s">
        <v>2474</v>
      </c>
      <c r="Q2504" s="244" t="s">
        <v>2474</v>
      </c>
      <c r="R2504" s="6">
        <f t="shared" si="359"/>
        <v>6</v>
      </c>
      <c r="S2504" s="6">
        <f t="shared" si="360"/>
        <v>1</v>
      </c>
      <c r="T2504" s="7">
        <f t="shared" si="361"/>
        <v>126996</v>
      </c>
      <c r="U2504" s="121" t="str">
        <f t="shared" si="362"/>
        <v>1F014</v>
      </c>
      <c r="V2504" s="10">
        <f t="shared" si="363"/>
        <v>240</v>
      </c>
      <c r="W2504" s="10">
        <f t="shared" si="364"/>
        <v>20</v>
      </c>
      <c r="X2504" s="11">
        <f t="shared" si="365"/>
        <v>6</v>
      </c>
      <c r="Y2504" s="11">
        <f t="shared" si="366"/>
        <v>240</v>
      </c>
      <c r="Z2504" s="12" t="str">
        <f t="shared" si="367"/>
        <v>Product Information</v>
      </c>
      <c r="AI2504" s="17"/>
      <c r="AJ2504" s="18"/>
      <c r="AK2504" s="19"/>
      <c r="AL2504" s="21"/>
      <c r="AM2504" s="21"/>
      <c r="AN2504" s="21"/>
      <c r="AO2504" s="21"/>
      <c r="AP2504" s="20"/>
      <c r="AQ2504" s="20"/>
      <c r="AR2504" s="20"/>
      <c r="AS2504" s="20"/>
      <c r="AT2504" s="20"/>
      <c r="AU2504" s="20"/>
      <c r="AV2504" s="20"/>
      <c r="AW2504" s="20"/>
      <c r="AX2504" s="221">
        <v>126996</v>
      </c>
      <c r="AY2504" s="6">
        <v>6</v>
      </c>
      <c r="AZ2504" s="6">
        <v>240</v>
      </c>
      <c r="BA2504" s="87" t="s">
        <v>2798</v>
      </c>
      <c r="BB2504" s="39" t="s">
        <v>2747</v>
      </c>
      <c r="BC2504" s="84" t="s">
        <v>2710</v>
      </c>
      <c r="BL2504" s="42" t="s">
        <v>2848</v>
      </c>
      <c r="BM2504" s="43" t="s">
        <v>2688</v>
      </c>
      <c r="BO2504" s="17"/>
      <c r="BP2504" s="18"/>
    </row>
    <row r="2505" spans="1:68" ht="15" customHeight="1" thickBot="1" x14ac:dyDescent="0.35">
      <c r="A2505" s="116">
        <v>2503</v>
      </c>
      <c r="H2505" t="s">
        <v>2664</v>
      </c>
      <c r="I2505" s="244">
        <v>8</v>
      </c>
      <c r="J2505" s="244">
        <v>13</v>
      </c>
      <c r="K2505" s="244">
        <v>2</v>
      </c>
      <c r="L2505" s="244">
        <v>0</v>
      </c>
      <c r="M2505" s="244" t="s">
        <v>2474</v>
      </c>
      <c r="N2505" s="244" t="s">
        <v>2474</v>
      </c>
      <c r="O2505" s="244" t="s">
        <v>2474</v>
      </c>
      <c r="P2505" s="244" t="s">
        <v>2474</v>
      </c>
      <c r="Q2505" s="244" t="s">
        <v>2474</v>
      </c>
      <c r="R2505" s="6">
        <f t="shared" si="359"/>
        <v>6</v>
      </c>
      <c r="S2505" s="6">
        <f t="shared" si="360"/>
        <v>1</v>
      </c>
      <c r="T2505" s="7">
        <f t="shared" si="361"/>
        <v>126996</v>
      </c>
      <c r="U2505" s="121" t="str">
        <f t="shared" si="362"/>
        <v>1F014</v>
      </c>
      <c r="V2505" s="10">
        <f t="shared" si="363"/>
        <v>240</v>
      </c>
      <c r="W2505" s="10">
        <f t="shared" si="364"/>
        <v>20</v>
      </c>
      <c r="X2505" s="11">
        <f t="shared" si="365"/>
        <v>6</v>
      </c>
      <c r="Y2505" s="11">
        <f t="shared" si="366"/>
        <v>240</v>
      </c>
      <c r="Z2505" s="12" t="str">
        <f t="shared" si="367"/>
        <v>Product Information</v>
      </c>
      <c r="AI2505" s="17"/>
      <c r="AJ2505" s="18"/>
      <c r="AK2505" s="19"/>
      <c r="AQ2505" s="34"/>
      <c r="AR2505" s="34"/>
      <c r="AS2505" s="34"/>
      <c r="AT2505" s="34"/>
      <c r="AU2505" s="34"/>
      <c r="AV2505" s="34"/>
      <c r="AW2505" s="34"/>
      <c r="AX2505" s="222">
        <v>126996</v>
      </c>
      <c r="AY2505" s="6">
        <v>6</v>
      </c>
      <c r="AZ2505" s="6">
        <v>240</v>
      </c>
      <c r="BA2505" s="87" t="s">
        <v>2799</v>
      </c>
      <c r="BB2505" s="39" t="s">
        <v>2749</v>
      </c>
      <c r="BC2505" s="84" t="s">
        <v>2710</v>
      </c>
      <c r="BL2505" s="42" t="s">
        <v>2848</v>
      </c>
      <c r="BM2505" s="43" t="s">
        <v>2688</v>
      </c>
      <c r="BO2505" s="17"/>
      <c r="BP2505" s="18"/>
    </row>
    <row r="2506" spans="1:68" ht="15" customHeight="1" thickBot="1" x14ac:dyDescent="0.35">
      <c r="A2506" s="116">
        <v>2504</v>
      </c>
      <c r="H2506" t="s">
        <v>2643</v>
      </c>
      <c r="I2506" s="244">
        <v>8</v>
      </c>
      <c r="J2506" s="244" t="s">
        <v>2474</v>
      </c>
      <c r="K2506" s="244" t="s">
        <v>2515</v>
      </c>
      <c r="L2506" s="244" t="s">
        <v>2531</v>
      </c>
      <c r="M2506" s="244" t="s">
        <v>2568</v>
      </c>
      <c r="N2506" s="244">
        <v>0</v>
      </c>
      <c r="O2506" s="244">
        <v>0</v>
      </c>
      <c r="P2506" s="244" t="s">
        <v>2474</v>
      </c>
      <c r="Q2506" s="244" t="s">
        <v>2474</v>
      </c>
      <c r="R2506" s="6">
        <f t="shared" si="359"/>
        <v>2</v>
      </c>
      <c r="S2506" s="6">
        <f t="shared" si="360"/>
        <v>1</v>
      </c>
      <c r="T2506" s="7">
        <f t="shared" si="361"/>
        <v>129026</v>
      </c>
      <c r="U2506" s="121" t="str">
        <f t="shared" si="362"/>
        <v>1F802</v>
      </c>
      <c r="V2506" s="10">
        <f t="shared" si="363"/>
        <v>248</v>
      </c>
      <c r="W2506" s="10">
        <f t="shared" si="364"/>
        <v>2</v>
      </c>
      <c r="X2506" s="11">
        <f t="shared" si="365"/>
        <v>7</v>
      </c>
      <c r="Y2506" s="11">
        <f t="shared" si="366"/>
        <v>248</v>
      </c>
      <c r="Z2506" s="12" t="str">
        <f t="shared" si="367"/>
        <v>COG &amp; SOG, Rapid Update</v>
      </c>
      <c r="AI2506" s="17"/>
      <c r="AJ2506" s="18"/>
      <c r="AK2506" s="19"/>
      <c r="AL2506" s="21"/>
      <c r="AM2506" s="21"/>
      <c r="AN2506" s="21"/>
      <c r="AO2506" s="21"/>
      <c r="AP2506" s="20"/>
      <c r="AQ2506" s="20"/>
      <c r="AR2506" s="20"/>
      <c r="AS2506" s="20"/>
      <c r="AT2506" s="20"/>
      <c r="AU2506" s="20"/>
      <c r="AV2506" s="20"/>
      <c r="AW2506" s="20"/>
      <c r="AX2506" s="221">
        <v>129026</v>
      </c>
      <c r="AY2506" s="6">
        <v>7</v>
      </c>
      <c r="AZ2506" s="6">
        <v>248</v>
      </c>
      <c r="BA2506" s="87" t="s">
        <v>2771</v>
      </c>
      <c r="BB2506" s="39" t="s">
        <v>3001</v>
      </c>
      <c r="BC2506" s="84" t="s">
        <v>2691</v>
      </c>
      <c r="BD2506" s="38" t="s">
        <v>2772</v>
      </c>
      <c r="BE2506" s="39" t="s">
        <v>2457</v>
      </c>
      <c r="BF2506" s="90" t="s">
        <v>2349</v>
      </c>
      <c r="BL2506" s="42" t="s">
        <v>2693</v>
      </c>
      <c r="BM2506" s="43" t="s">
        <v>2688</v>
      </c>
      <c r="BO2506" s="17"/>
      <c r="BP2506" s="18"/>
    </row>
    <row r="2507" spans="1:68" ht="15" customHeight="1" thickBot="1" x14ac:dyDescent="0.35">
      <c r="A2507" s="116">
        <v>2505</v>
      </c>
      <c r="H2507" t="s">
        <v>2522</v>
      </c>
      <c r="I2507" s="244">
        <v>8</v>
      </c>
      <c r="J2507" s="244" t="s">
        <v>2628</v>
      </c>
      <c r="K2507" s="244" t="s">
        <v>2653</v>
      </c>
      <c r="L2507" s="244">
        <v>2</v>
      </c>
      <c r="M2507" s="244" t="s">
        <v>2630</v>
      </c>
      <c r="N2507" s="244">
        <v>75</v>
      </c>
      <c r="O2507" s="244" t="s">
        <v>2512</v>
      </c>
      <c r="P2507" s="244" t="s">
        <v>2474</v>
      </c>
      <c r="Q2507" s="244" t="s">
        <v>2474</v>
      </c>
      <c r="R2507" s="6">
        <f t="shared" si="359"/>
        <v>2</v>
      </c>
      <c r="S2507" s="6">
        <f t="shared" si="360"/>
        <v>1</v>
      </c>
      <c r="T2507" s="7">
        <f t="shared" si="361"/>
        <v>130306</v>
      </c>
      <c r="U2507" s="121" t="str">
        <f t="shared" si="362"/>
        <v>1FD02</v>
      </c>
      <c r="V2507" s="10">
        <f t="shared" si="363"/>
        <v>253</v>
      </c>
      <c r="W2507" s="10">
        <f t="shared" si="364"/>
        <v>2</v>
      </c>
      <c r="X2507" s="11">
        <f t="shared" si="365"/>
        <v>3</v>
      </c>
      <c r="Y2507" s="11">
        <f t="shared" si="366"/>
        <v>253</v>
      </c>
      <c r="Z2507" s="12" t="str">
        <f t="shared" si="367"/>
        <v>Wind Data</v>
      </c>
      <c r="AI2507" s="17"/>
      <c r="AJ2507" s="18"/>
      <c r="AK2507" s="19"/>
      <c r="AQ2507" s="34"/>
      <c r="AR2507" s="34"/>
      <c r="AS2507" s="34"/>
      <c r="AT2507" s="34"/>
      <c r="AU2507" s="34"/>
      <c r="AV2507" s="34"/>
      <c r="AW2507" s="34"/>
      <c r="AX2507" s="222">
        <v>130306</v>
      </c>
      <c r="AY2507" s="6">
        <v>3</v>
      </c>
      <c r="AZ2507" s="6">
        <v>253</v>
      </c>
      <c r="BA2507" s="87" t="s">
        <v>2701</v>
      </c>
      <c r="BB2507" s="39" t="s">
        <v>3027</v>
      </c>
      <c r="BC2507" s="84" t="s">
        <v>2349</v>
      </c>
      <c r="BD2507" s="38" t="s">
        <v>2702</v>
      </c>
      <c r="BE2507" s="39" t="s">
        <v>3020</v>
      </c>
      <c r="BF2507" s="90" t="s">
        <v>2691</v>
      </c>
      <c r="BJ2507" s="47" t="s">
        <v>2704</v>
      </c>
      <c r="BL2507" s="42" t="s">
        <v>2705</v>
      </c>
      <c r="BM2507" s="43" t="s">
        <v>2688</v>
      </c>
      <c r="BO2507" s="17"/>
      <c r="BP2507" s="18"/>
    </row>
    <row r="2508" spans="1:68" ht="15" customHeight="1" thickBot="1" x14ac:dyDescent="0.35">
      <c r="A2508" s="116">
        <v>2506</v>
      </c>
      <c r="H2508" t="s">
        <v>2638</v>
      </c>
      <c r="I2508" s="244">
        <v>8</v>
      </c>
      <c r="J2508" s="244">
        <v>20</v>
      </c>
      <c r="K2508" s="244">
        <v>26</v>
      </c>
      <c r="L2508" s="244" t="s">
        <v>2639</v>
      </c>
      <c r="M2508" s="244">
        <v>98</v>
      </c>
      <c r="N2508" s="244">
        <v>47</v>
      </c>
      <c r="O2508" s="244">
        <v>19</v>
      </c>
      <c r="P2508" s="244">
        <v>2</v>
      </c>
      <c r="Q2508" s="244">
        <v>2</v>
      </c>
      <c r="R2508" s="6">
        <f t="shared" si="359"/>
        <v>7</v>
      </c>
      <c r="S2508" s="6">
        <f t="shared" si="360"/>
        <v>1</v>
      </c>
      <c r="T2508" s="7">
        <f t="shared" si="361"/>
        <v>126720</v>
      </c>
      <c r="U2508" s="121" t="str">
        <f t="shared" si="362"/>
        <v>1EF00</v>
      </c>
      <c r="V2508" s="10">
        <f t="shared" si="363"/>
        <v>239</v>
      </c>
      <c r="W2508" s="10">
        <f t="shared" si="364"/>
        <v>255</v>
      </c>
      <c r="X2508" s="11">
        <f t="shared" si="365"/>
        <v>7</v>
      </c>
      <c r="Y2508" s="11">
        <f t="shared" si="366"/>
        <v>255</v>
      </c>
      <c r="Z2508" s="12" t="str">
        <f t="shared" si="367"/>
        <v>Proprietary A2</v>
      </c>
      <c r="AI2508" s="17"/>
      <c r="AJ2508" s="18"/>
      <c r="AK2508" s="19"/>
      <c r="AL2508" s="21"/>
      <c r="AM2508" s="21"/>
      <c r="AN2508" s="21"/>
      <c r="AO2508" s="21"/>
      <c r="AP2508" s="20"/>
      <c r="AQ2508" s="20"/>
      <c r="AR2508" s="20"/>
      <c r="AS2508" s="20"/>
      <c r="AT2508" s="20"/>
      <c r="AU2508" s="20"/>
      <c r="AV2508" s="20"/>
      <c r="AW2508" s="20"/>
      <c r="AX2508" s="221">
        <v>126720</v>
      </c>
      <c r="AY2508" s="6">
        <v>7</v>
      </c>
      <c r="AZ2508" s="6">
        <v>255</v>
      </c>
      <c r="BA2508" s="87" t="s">
        <v>2755</v>
      </c>
      <c r="BB2508" s="39" t="s">
        <v>2709</v>
      </c>
      <c r="BC2508" s="84" t="s">
        <v>2710</v>
      </c>
      <c r="BD2508" s="38" t="s">
        <v>2756</v>
      </c>
      <c r="BE2508" s="39" t="s">
        <v>2757</v>
      </c>
      <c r="BF2508" s="90" t="s">
        <v>2710</v>
      </c>
      <c r="BJ2508" s="47" t="s">
        <v>2758</v>
      </c>
      <c r="BL2508" s="42" t="s">
        <v>2693</v>
      </c>
      <c r="BM2508" s="43" t="s">
        <v>2688</v>
      </c>
      <c r="BO2508" s="17"/>
      <c r="BP2508" s="18"/>
    </row>
    <row r="2509" spans="1:68" ht="15" customHeight="1" thickBot="1" x14ac:dyDescent="0.35">
      <c r="A2509" s="116">
        <v>2507</v>
      </c>
      <c r="H2509" t="s">
        <v>2638</v>
      </c>
      <c r="I2509" s="244">
        <v>8</v>
      </c>
      <c r="J2509" s="244">
        <v>21</v>
      </c>
      <c r="K2509" s="244">
        <v>6</v>
      </c>
      <c r="L2509" s="244">
        <v>3</v>
      </c>
      <c r="M2509" s="244">
        <v>1</v>
      </c>
      <c r="N2509" s="244">
        <v>1</v>
      </c>
      <c r="O2509" s="244">
        <v>3</v>
      </c>
      <c r="P2509" s="244" t="s">
        <v>2477</v>
      </c>
      <c r="Q2509" s="244">
        <v>8</v>
      </c>
      <c r="R2509" s="6">
        <f t="shared" si="359"/>
        <v>7</v>
      </c>
      <c r="S2509" s="6">
        <f t="shared" si="360"/>
        <v>1</v>
      </c>
      <c r="T2509" s="7">
        <f t="shared" si="361"/>
        <v>126720</v>
      </c>
      <c r="U2509" s="121" t="str">
        <f t="shared" si="362"/>
        <v>1EF00</v>
      </c>
      <c r="V2509" s="10">
        <f t="shared" si="363"/>
        <v>239</v>
      </c>
      <c r="W2509" s="10">
        <f t="shared" si="364"/>
        <v>255</v>
      </c>
      <c r="X2509" s="11">
        <f t="shared" si="365"/>
        <v>7</v>
      </c>
      <c r="Y2509" s="11">
        <f t="shared" si="366"/>
        <v>255</v>
      </c>
      <c r="Z2509" s="12" t="str">
        <f t="shared" si="367"/>
        <v>Proprietary A2</v>
      </c>
      <c r="AI2509" s="17"/>
      <c r="AJ2509" s="18"/>
      <c r="AK2509" s="19"/>
      <c r="AQ2509" s="34"/>
      <c r="AR2509" s="34"/>
      <c r="AS2509" s="34"/>
      <c r="AT2509" s="34"/>
      <c r="AU2509" s="34"/>
      <c r="AV2509" s="34"/>
      <c r="AW2509" s="34"/>
      <c r="AX2509" s="222">
        <v>126720</v>
      </c>
      <c r="AY2509" s="6">
        <v>7</v>
      </c>
      <c r="AZ2509" s="6">
        <v>255</v>
      </c>
      <c r="BA2509" s="87" t="s">
        <v>2759</v>
      </c>
      <c r="BB2509" s="39" t="s">
        <v>2352</v>
      </c>
      <c r="BC2509" s="84" t="s">
        <v>2710</v>
      </c>
      <c r="BL2509" s="42" t="s">
        <v>2693</v>
      </c>
      <c r="BM2509" s="43" t="s">
        <v>2688</v>
      </c>
      <c r="BO2509" s="17"/>
      <c r="BP2509" s="18"/>
    </row>
    <row r="2510" spans="1:68" ht="15" customHeight="1" thickBot="1" x14ac:dyDescent="0.35">
      <c r="A2510" s="116">
        <v>2508</v>
      </c>
      <c r="H2510" t="s">
        <v>2595</v>
      </c>
      <c r="I2510" s="244">
        <v>8</v>
      </c>
      <c r="J2510" s="244">
        <v>1</v>
      </c>
      <c r="K2510" s="244" t="s">
        <v>2513</v>
      </c>
      <c r="L2510" s="244">
        <v>10</v>
      </c>
      <c r="M2510" s="244" t="s">
        <v>2540</v>
      </c>
      <c r="N2510" s="244">
        <v>1</v>
      </c>
      <c r="O2510" s="244">
        <v>0</v>
      </c>
      <c r="P2510" s="244">
        <v>0</v>
      </c>
      <c r="Q2510" s="244">
        <v>0</v>
      </c>
      <c r="R2510" s="6">
        <f t="shared" si="359"/>
        <v>5</v>
      </c>
      <c r="S2510" s="6">
        <f t="shared" si="360"/>
        <v>1</v>
      </c>
      <c r="T2510" s="7">
        <f t="shared" si="361"/>
        <v>127505</v>
      </c>
      <c r="U2510" s="121" t="str">
        <f t="shared" si="362"/>
        <v>1F211</v>
      </c>
      <c r="V2510" s="10">
        <f t="shared" si="363"/>
        <v>242</v>
      </c>
      <c r="W2510" s="10">
        <f t="shared" si="364"/>
        <v>17</v>
      </c>
      <c r="X2510" s="11">
        <f t="shared" si="365"/>
        <v>16</v>
      </c>
      <c r="Y2510" s="11">
        <f t="shared" si="366"/>
        <v>242</v>
      </c>
      <c r="Z2510" s="12" t="str">
        <f t="shared" si="367"/>
        <v>Fluid Level</v>
      </c>
      <c r="AI2510" s="17"/>
      <c r="AJ2510" s="18"/>
      <c r="AK2510" s="19"/>
      <c r="AL2510" s="21"/>
      <c r="AM2510" s="21"/>
      <c r="AN2510" s="21"/>
      <c r="AO2510" s="21"/>
      <c r="AP2510" s="20"/>
      <c r="AQ2510" s="20"/>
      <c r="AR2510" s="20"/>
      <c r="AS2510" s="20"/>
      <c r="AT2510" s="20"/>
      <c r="AU2510" s="20"/>
      <c r="AV2510" s="20"/>
      <c r="AW2510" s="20"/>
      <c r="AX2510" s="221">
        <v>127505</v>
      </c>
      <c r="AY2510" s="6">
        <v>16</v>
      </c>
      <c r="AZ2510" s="6">
        <v>242</v>
      </c>
      <c r="BA2510" s="87" t="s">
        <v>2683</v>
      </c>
      <c r="BB2510" s="39" t="s">
        <v>3022</v>
      </c>
      <c r="BC2510" s="84" t="s">
        <v>2361</v>
      </c>
      <c r="BD2510" s="38" t="s">
        <v>2685</v>
      </c>
      <c r="BE2510" s="39" t="s">
        <v>2461</v>
      </c>
      <c r="BF2510" s="90" t="s">
        <v>2362</v>
      </c>
      <c r="BJ2510" s="47" t="s">
        <v>2706</v>
      </c>
      <c r="BL2510" s="42" t="s">
        <v>2687</v>
      </c>
      <c r="BM2510" s="43" t="s">
        <v>2688</v>
      </c>
      <c r="BO2510" s="17"/>
      <c r="BP2510" s="18"/>
    </row>
    <row r="2511" spans="1:68" ht="15" customHeight="1" thickBot="1" x14ac:dyDescent="0.35">
      <c r="A2511" s="116">
        <v>2509</v>
      </c>
      <c r="H2511" t="s">
        <v>2638</v>
      </c>
      <c r="I2511" s="244">
        <v>8</v>
      </c>
      <c r="J2511" s="244">
        <v>22</v>
      </c>
      <c r="K2511" s="244" t="s">
        <v>2474</v>
      </c>
      <c r="L2511" s="244" t="s">
        <v>2477</v>
      </c>
      <c r="M2511" s="244">
        <v>0</v>
      </c>
      <c r="N2511" s="244">
        <v>98</v>
      </c>
      <c r="O2511" s="244" t="s">
        <v>2495</v>
      </c>
      <c r="P2511" s="244" t="s">
        <v>2505</v>
      </c>
      <c r="Q2511" s="244" t="s">
        <v>2487</v>
      </c>
      <c r="R2511" s="6">
        <f t="shared" ref="R2511:R2574" si="368">_xlfn.BITRSHIFT(_xlfn.BITAND(HEX2DEC(H2511),HEX2DEC("1C000000")),26)</f>
        <v>7</v>
      </c>
      <c r="S2511" s="6">
        <f t="shared" ref="S2511:S2574" si="369">_xlfn.BITRSHIFT(_xlfn.BITAND(HEX2DEC(H2511),HEX2DEC("01000000")),24)</f>
        <v>1</v>
      </c>
      <c r="T2511" s="7">
        <f t="shared" ref="T2511:T2574" si="370">IF(_xlfn.BITRSHIFT(_xlfn.BITAND(HEX2DEC(H2511),HEX2DEC("0FF0000")),16)&lt;240,_xlfn.BITRSHIFT(_xlfn.BITAND(HEX2DEC(H2511),HEX2DEC("1FF0000")),8),_xlfn.BITRSHIFT(_xlfn.BITAND(HEX2DEC(H2511),HEX2DEC("1FFFF00")),8))</f>
        <v>126720</v>
      </c>
      <c r="U2511" s="121" t="str">
        <f t="shared" ref="U2511:U2574" si="371">DEC2HEX(T2511)</f>
        <v>1EF00</v>
      </c>
      <c r="V2511" s="10">
        <f t="shared" ref="V2511:V2574" si="372">_xlfn.BITRSHIFT(_xlfn.BITAND(HEX2DEC(H2511),HEX2DEC("0FF0000")),16)</f>
        <v>239</v>
      </c>
      <c r="W2511" s="10">
        <f t="shared" ref="W2511:W2574" si="373">_xlfn.BITRSHIFT(_xlfn.BITAND(HEX2DEC(H2511),HEX2DEC("FF00")),8)</f>
        <v>255</v>
      </c>
      <c r="X2511" s="11">
        <f t="shared" ref="X2511:X2574" si="374">_xlfn.BITAND(HEX2DEC(H2511),HEX2DEC("00000FF"))</f>
        <v>7</v>
      </c>
      <c r="Y2511" s="11">
        <f t="shared" ref="Y2511:Y2574" si="375">IF(_xlfn.BITRSHIFT(_xlfn.BITAND(HEX2DEC(H2511),HEX2DEC("0FF0000")),16)&lt;240,_xlfn.BITRSHIFT(_xlfn.BITAND(HEX2DEC(H2511),HEX2DEC("0FF00")),8),_xlfn.BITRSHIFT(_xlfn.BITAND(HEX2DEC(H2511),HEX2DEC("0FF0000")),16))</f>
        <v>255</v>
      </c>
      <c r="Z2511" s="12" t="str">
        <f t="shared" ref="Z2511:Z2574" si="376">VLOOKUP(T2511,BO:BP,2,FALSE)</f>
        <v>Proprietary A2</v>
      </c>
      <c r="AI2511" s="17"/>
      <c r="AJ2511" s="18"/>
      <c r="AK2511" s="19"/>
      <c r="AQ2511" s="34"/>
      <c r="AR2511" s="34"/>
      <c r="AS2511" s="34"/>
      <c r="AT2511" s="34"/>
      <c r="AU2511" s="34"/>
      <c r="AV2511" s="34"/>
      <c r="AW2511" s="34"/>
      <c r="AX2511" s="222">
        <v>126720</v>
      </c>
      <c r="AY2511" s="6">
        <v>7</v>
      </c>
      <c r="AZ2511" s="6">
        <v>255</v>
      </c>
      <c r="BA2511" s="87" t="s">
        <v>2760</v>
      </c>
      <c r="BB2511" s="39" t="s">
        <v>2411</v>
      </c>
      <c r="BC2511" s="84" t="s">
        <v>2710</v>
      </c>
      <c r="BL2511" s="42" t="s">
        <v>2693</v>
      </c>
      <c r="BM2511" s="43" t="s">
        <v>2688</v>
      </c>
      <c r="BO2511" s="17"/>
      <c r="BP2511" s="18"/>
    </row>
    <row r="2512" spans="1:68" ht="15" customHeight="1" thickBot="1" x14ac:dyDescent="0.35">
      <c r="A2512" s="116">
        <v>2510</v>
      </c>
      <c r="H2512" t="s">
        <v>2638</v>
      </c>
      <c r="I2512" s="244">
        <v>8</v>
      </c>
      <c r="J2512" s="244">
        <v>23</v>
      </c>
      <c r="K2512" s="244">
        <v>1</v>
      </c>
      <c r="L2512" s="244">
        <v>11</v>
      </c>
      <c r="M2512" s="244">
        <v>0</v>
      </c>
      <c r="N2512" s="244" t="s">
        <v>2484</v>
      </c>
      <c r="O2512" s="244">
        <v>7</v>
      </c>
      <c r="P2512" s="244">
        <v>6</v>
      </c>
      <c r="Q2512" s="244">
        <v>0</v>
      </c>
      <c r="R2512" s="6">
        <f t="shared" si="368"/>
        <v>7</v>
      </c>
      <c r="S2512" s="6">
        <f t="shared" si="369"/>
        <v>1</v>
      </c>
      <c r="T2512" s="7">
        <f t="shared" si="370"/>
        <v>126720</v>
      </c>
      <c r="U2512" s="121" t="str">
        <f t="shared" si="371"/>
        <v>1EF00</v>
      </c>
      <c r="V2512" s="10">
        <f t="shared" si="372"/>
        <v>239</v>
      </c>
      <c r="W2512" s="10">
        <f t="shared" si="373"/>
        <v>255</v>
      </c>
      <c r="X2512" s="11">
        <f t="shared" si="374"/>
        <v>7</v>
      </c>
      <c r="Y2512" s="11">
        <f t="shared" si="375"/>
        <v>255</v>
      </c>
      <c r="Z2512" s="12" t="str">
        <f t="shared" si="376"/>
        <v>Proprietary A2</v>
      </c>
      <c r="AI2512" s="17"/>
      <c r="AJ2512" s="18"/>
      <c r="AK2512" s="19"/>
      <c r="AL2512" s="21"/>
      <c r="AM2512" s="21"/>
      <c r="AN2512" s="21"/>
      <c r="AO2512" s="21"/>
      <c r="AP2512" s="20"/>
      <c r="AQ2512" s="20"/>
      <c r="AR2512" s="20"/>
      <c r="AS2512" s="20"/>
      <c r="AT2512" s="20"/>
      <c r="AU2512" s="20"/>
      <c r="AV2512" s="20"/>
      <c r="AW2512" s="20"/>
      <c r="AX2512" s="221">
        <v>126720</v>
      </c>
      <c r="AY2512" s="6">
        <v>7</v>
      </c>
      <c r="AZ2512" s="6">
        <v>255</v>
      </c>
      <c r="BA2512" s="87" t="s">
        <v>2761</v>
      </c>
      <c r="BB2512" s="39" t="s">
        <v>2412</v>
      </c>
      <c r="BC2512" s="84" t="s">
        <v>2710</v>
      </c>
      <c r="BL2512" s="42" t="s">
        <v>2693</v>
      </c>
      <c r="BM2512" s="43" t="s">
        <v>2688</v>
      </c>
      <c r="BO2512" s="17"/>
      <c r="BP2512" s="18"/>
    </row>
    <row r="2513" spans="1:68" ht="15" customHeight="1" thickBot="1" x14ac:dyDescent="0.35">
      <c r="A2513" s="116">
        <v>2511</v>
      </c>
      <c r="H2513" t="s">
        <v>2638</v>
      </c>
      <c r="I2513" s="244">
        <v>8</v>
      </c>
      <c r="J2513" s="244">
        <v>24</v>
      </c>
      <c r="K2513" s="244">
        <v>27</v>
      </c>
      <c r="L2513" s="244">
        <v>29</v>
      </c>
      <c r="M2513" s="244">
        <v>50</v>
      </c>
      <c r="N2513" s="244" t="s">
        <v>2601</v>
      </c>
      <c r="O2513" s="244" t="s">
        <v>2675</v>
      </c>
      <c r="P2513" s="244">
        <v>22</v>
      </c>
      <c r="Q2513" s="244">
        <v>90</v>
      </c>
      <c r="R2513" s="6">
        <f t="shared" si="368"/>
        <v>7</v>
      </c>
      <c r="S2513" s="6">
        <f t="shared" si="369"/>
        <v>1</v>
      </c>
      <c r="T2513" s="7">
        <f t="shared" si="370"/>
        <v>126720</v>
      </c>
      <c r="U2513" s="121" t="str">
        <f t="shared" si="371"/>
        <v>1EF00</v>
      </c>
      <c r="V2513" s="10">
        <f t="shared" si="372"/>
        <v>239</v>
      </c>
      <c r="W2513" s="10">
        <f t="shared" si="373"/>
        <v>255</v>
      </c>
      <c r="X2513" s="11">
        <f t="shared" si="374"/>
        <v>7</v>
      </c>
      <c r="Y2513" s="11">
        <f t="shared" si="375"/>
        <v>255</v>
      </c>
      <c r="Z2513" s="12" t="str">
        <f t="shared" si="376"/>
        <v>Proprietary A2</v>
      </c>
      <c r="AI2513" s="17"/>
      <c r="AJ2513" s="18"/>
      <c r="AK2513" s="19"/>
      <c r="AQ2513" s="34"/>
      <c r="AR2513" s="34"/>
      <c r="AS2513" s="34"/>
      <c r="AT2513" s="34"/>
      <c r="AU2513" s="34"/>
      <c r="AV2513" s="34"/>
      <c r="AW2513" s="34"/>
      <c r="AX2513" s="222">
        <v>126720</v>
      </c>
      <c r="AY2513" s="6">
        <v>7</v>
      </c>
      <c r="AZ2513" s="6">
        <v>255</v>
      </c>
      <c r="BA2513" s="87" t="s">
        <v>2762</v>
      </c>
      <c r="BB2513" s="39" t="s">
        <v>2413</v>
      </c>
      <c r="BC2513" s="84" t="s">
        <v>2710</v>
      </c>
      <c r="BL2513" s="42" t="s">
        <v>2693</v>
      </c>
      <c r="BM2513" s="43" t="s">
        <v>2688</v>
      </c>
      <c r="BO2513" s="17"/>
      <c r="BP2513" s="18"/>
    </row>
    <row r="2514" spans="1:68" ht="15" customHeight="1" thickBot="1" x14ac:dyDescent="0.35">
      <c r="A2514" s="116">
        <v>2512</v>
      </c>
      <c r="H2514" t="s">
        <v>2638</v>
      </c>
      <c r="I2514" s="244">
        <v>8</v>
      </c>
      <c r="J2514" s="244">
        <v>25</v>
      </c>
      <c r="K2514" s="244" t="s">
        <v>2493</v>
      </c>
      <c r="L2514" s="244" t="s">
        <v>2538</v>
      </c>
      <c r="M2514" s="244">
        <v>83</v>
      </c>
      <c r="N2514" s="244">
        <v>7</v>
      </c>
      <c r="O2514" s="244" t="s">
        <v>2474</v>
      </c>
      <c r="P2514" s="244" t="s">
        <v>2474</v>
      </c>
      <c r="Q2514" s="244" t="s">
        <v>2474</v>
      </c>
      <c r="R2514" s="6">
        <f t="shared" si="368"/>
        <v>7</v>
      </c>
      <c r="S2514" s="6">
        <f t="shared" si="369"/>
        <v>1</v>
      </c>
      <c r="T2514" s="7">
        <f t="shared" si="370"/>
        <v>126720</v>
      </c>
      <c r="U2514" s="121" t="str">
        <f t="shared" si="371"/>
        <v>1EF00</v>
      </c>
      <c r="V2514" s="10">
        <f t="shared" si="372"/>
        <v>239</v>
      </c>
      <c r="W2514" s="10">
        <f t="shared" si="373"/>
        <v>255</v>
      </c>
      <c r="X2514" s="11">
        <f t="shared" si="374"/>
        <v>7</v>
      </c>
      <c r="Y2514" s="11">
        <f t="shared" si="375"/>
        <v>255</v>
      </c>
      <c r="Z2514" s="12" t="str">
        <f t="shared" si="376"/>
        <v>Proprietary A2</v>
      </c>
      <c r="AI2514" s="17"/>
      <c r="AJ2514" s="18"/>
      <c r="AK2514" s="19"/>
      <c r="AL2514" s="21"/>
      <c r="AM2514" s="21"/>
      <c r="AN2514" s="21"/>
      <c r="AO2514" s="21"/>
      <c r="AP2514" s="20"/>
      <c r="AQ2514" s="20"/>
      <c r="AR2514" s="20"/>
      <c r="AS2514" s="20"/>
      <c r="AT2514" s="20"/>
      <c r="AU2514" s="20"/>
      <c r="AV2514" s="20"/>
      <c r="AW2514" s="20"/>
      <c r="AX2514" s="221">
        <v>126720</v>
      </c>
      <c r="AY2514" s="6">
        <v>7</v>
      </c>
      <c r="AZ2514" s="6">
        <v>255</v>
      </c>
      <c r="BA2514" s="87" t="s">
        <v>2763</v>
      </c>
      <c r="BB2514" s="39" t="s">
        <v>2415</v>
      </c>
      <c r="BC2514" s="84" t="s">
        <v>2710</v>
      </c>
      <c r="BL2514" s="42" t="s">
        <v>2693</v>
      </c>
      <c r="BM2514" s="43" t="s">
        <v>2688</v>
      </c>
      <c r="BO2514" s="17"/>
      <c r="BP2514" s="18"/>
    </row>
    <row r="2515" spans="1:68" ht="15" customHeight="1" thickBot="1" x14ac:dyDescent="0.35">
      <c r="A2515" s="116">
        <v>2513</v>
      </c>
      <c r="H2515" t="s">
        <v>2638</v>
      </c>
      <c r="I2515" s="244">
        <v>8</v>
      </c>
      <c r="J2515" s="244">
        <v>40</v>
      </c>
      <c r="K2515" s="244">
        <v>18</v>
      </c>
      <c r="L2515" s="244" t="s">
        <v>2639</v>
      </c>
      <c r="M2515" s="244">
        <v>98</v>
      </c>
      <c r="N2515" s="244">
        <v>48</v>
      </c>
      <c r="O2515" s="244">
        <v>19</v>
      </c>
      <c r="P2515" s="244">
        <v>2</v>
      </c>
      <c r="Q2515" s="244">
        <v>2</v>
      </c>
      <c r="R2515" s="6">
        <f t="shared" si="368"/>
        <v>7</v>
      </c>
      <c r="S2515" s="6">
        <f t="shared" si="369"/>
        <v>1</v>
      </c>
      <c r="T2515" s="7">
        <f t="shared" si="370"/>
        <v>126720</v>
      </c>
      <c r="U2515" s="121" t="str">
        <f t="shared" si="371"/>
        <v>1EF00</v>
      </c>
      <c r="V2515" s="10">
        <f t="shared" si="372"/>
        <v>239</v>
      </c>
      <c r="W2515" s="10">
        <f t="shared" si="373"/>
        <v>255</v>
      </c>
      <c r="X2515" s="11">
        <f t="shared" si="374"/>
        <v>7</v>
      </c>
      <c r="Y2515" s="11">
        <f t="shared" si="375"/>
        <v>255</v>
      </c>
      <c r="Z2515" s="12" t="str">
        <f t="shared" si="376"/>
        <v>Proprietary A2</v>
      </c>
      <c r="AI2515" s="17"/>
      <c r="AJ2515" s="18"/>
      <c r="AK2515" s="19"/>
      <c r="AQ2515" s="34"/>
      <c r="AR2515" s="34"/>
      <c r="AS2515" s="34"/>
      <c r="AT2515" s="34"/>
      <c r="AU2515" s="34"/>
      <c r="AV2515" s="34"/>
      <c r="AW2515" s="34"/>
      <c r="AX2515" s="222">
        <v>126720</v>
      </c>
      <c r="AY2515" s="6">
        <v>7</v>
      </c>
      <c r="AZ2515" s="6">
        <v>255</v>
      </c>
      <c r="BA2515" s="87" t="s">
        <v>2755</v>
      </c>
      <c r="BB2515" s="39" t="s">
        <v>2709</v>
      </c>
      <c r="BC2515" s="84" t="s">
        <v>2710</v>
      </c>
      <c r="BD2515" s="38" t="s">
        <v>2756</v>
      </c>
      <c r="BE2515" s="39" t="s">
        <v>2757</v>
      </c>
      <c r="BF2515" s="90" t="s">
        <v>2710</v>
      </c>
      <c r="BJ2515" s="47" t="s">
        <v>2758</v>
      </c>
      <c r="BL2515" s="42" t="s">
        <v>2693</v>
      </c>
      <c r="BM2515" s="43" t="s">
        <v>2688</v>
      </c>
      <c r="BO2515" s="17"/>
      <c r="BP2515" s="18"/>
    </row>
    <row r="2516" spans="1:68" ht="15" customHeight="1" thickBot="1" x14ac:dyDescent="0.35">
      <c r="A2516" s="116">
        <v>2514</v>
      </c>
      <c r="H2516" t="s">
        <v>2638</v>
      </c>
      <c r="I2516" s="244">
        <v>8</v>
      </c>
      <c r="J2516" s="244">
        <v>41</v>
      </c>
      <c r="K2516" s="244">
        <v>3</v>
      </c>
      <c r="L2516" s="244">
        <v>3</v>
      </c>
      <c r="M2516" s="244">
        <v>1</v>
      </c>
      <c r="N2516" s="244">
        <v>1</v>
      </c>
      <c r="O2516" s="244">
        <v>3</v>
      </c>
      <c r="P2516" s="244" t="s">
        <v>2477</v>
      </c>
      <c r="Q2516" s="244">
        <v>8</v>
      </c>
      <c r="R2516" s="6">
        <f t="shared" si="368"/>
        <v>7</v>
      </c>
      <c r="S2516" s="6">
        <f t="shared" si="369"/>
        <v>1</v>
      </c>
      <c r="T2516" s="7">
        <f t="shared" si="370"/>
        <v>126720</v>
      </c>
      <c r="U2516" s="121" t="str">
        <f t="shared" si="371"/>
        <v>1EF00</v>
      </c>
      <c r="V2516" s="10">
        <f t="shared" si="372"/>
        <v>239</v>
      </c>
      <c r="W2516" s="10">
        <f t="shared" si="373"/>
        <v>255</v>
      </c>
      <c r="X2516" s="11">
        <f t="shared" si="374"/>
        <v>7</v>
      </c>
      <c r="Y2516" s="11">
        <f t="shared" si="375"/>
        <v>255</v>
      </c>
      <c r="Z2516" s="12" t="str">
        <f t="shared" si="376"/>
        <v>Proprietary A2</v>
      </c>
      <c r="AI2516" s="17"/>
      <c r="AJ2516" s="18"/>
      <c r="AK2516" s="19"/>
      <c r="AL2516" s="21"/>
      <c r="AM2516" s="21"/>
      <c r="AN2516" s="21"/>
      <c r="AO2516" s="21"/>
      <c r="AP2516" s="20"/>
      <c r="AQ2516" s="20"/>
      <c r="AR2516" s="20"/>
      <c r="AS2516" s="20"/>
      <c r="AT2516" s="20"/>
      <c r="AU2516" s="20"/>
      <c r="AV2516" s="20"/>
      <c r="AW2516" s="20"/>
      <c r="AX2516" s="221">
        <v>126720</v>
      </c>
      <c r="AY2516" s="6">
        <v>7</v>
      </c>
      <c r="AZ2516" s="6">
        <v>255</v>
      </c>
      <c r="BA2516" s="87" t="s">
        <v>2759</v>
      </c>
      <c r="BB2516" s="39" t="s">
        <v>2352</v>
      </c>
      <c r="BC2516" s="84" t="s">
        <v>2710</v>
      </c>
      <c r="BL2516" s="42" t="s">
        <v>2693</v>
      </c>
      <c r="BM2516" s="43" t="s">
        <v>2688</v>
      </c>
      <c r="BO2516" s="17"/>
      <c r="BP2516" s="18"/>
    </row>
    <row r="2517" spans="1:68" ht="15" customHeight="1" thickBot="1" x14ac:dyDescent="0.35">
      <c r="A2517" s="116">
        <v>2515</v>
      </c>
      <c r="H2517" t="s">
        <v>2638</v>
      </c>
      <c r="I2517" s="244">
        <v>8</v>
      </c>
      <c r="J2517" s="244">
        <v>42</v>
      </c>
      <c r="K2517" s="244" t="s">
        <v>2474</v>
      </c>
      <c r="L2517" s="244" t="s">
        <v>2477</v>
      </c>
      <c r="M2517" s="244">
        <v>0</v>
      </c>
      <c r="N2517" s="244">
        <v>98</v>
      </c>
      <c r="O2517" s="244" t="s">
        <v>2495</v>
      </c>
      <c r="P2517" s="244" t="s">
        <v>2505</v>
      </c>
      <c r="Q2517" s="244" t="s">
        <v>2487</v>
      </c>
      <c r="R2517" s="6">
        <f t="shared" si="368"/>
        <v>7</v>
      </c>
      <c r="S2517" s="6">
        <f t="shared" si="369"/>
        <v>1</v>
      </c>
      <c r="T2517" s="7">
        <f t="shared" si="370"/>
        <v>126720</v>
      </c>
      <c r="U2517" s="121" t="str">
        <f t="shared" si="371"/>
        <v>1EF00</v>
      </c>
      <c r="V2517" s="10">
        <f t="shared" si="372"/>
        <v>239</v>
      </c>
      <c r="W2517" s="10">
        <f t="shared" si="373"/>
        <v>255</v>
      </c>
      <c r="X2517" s="11">
        <f t="shared" si="374"/>
        <v>7</v>
      </c>
      <c r="Y2517" s="11">
        <f t="shared" si="375"/>
        <v>255</v>
      </c>
      <c r="Z2517" s="12" t="str">
        <f t="shared" si="376"/>
        <v>Proprietary A2</v>
      </c>
      <c r="AI2517" s="17"/>
      <c r="AJ2517" s="18"/>
      <c r="AK2517" s="19"/>
      <c r="AQ2517" s="34"/>
      <c r="AR2517" s="34"/>
      <c r="AS2517" s="34"/>
      <c r="AT2517" s="34"/>
      <c r="AU2517" s="34"/>
      <c r="AV2517" s="34"/>
      <c r="AW2517" s="34"/>
      <c r="AX2517" s="222">
        <v>126720</v>
      </c>
      <c r="AY2517" s="6">
        <v>7</v>
      </c>
      <c r="AZ2517" s="6">
        <v>255</v>
      </c>
      <c r="BA2517" s="87" t="s">
        <v>2760</v>
      </c>
      <c r="BB2517" s="39" t="s">
        <v>2411</v>
      </c>
      <c r="BC2517" s="84" t="s">
        <v>2710</v>
      </c>
      <c r="BL2517" s="42" t="s">
        <v>2693</v>
      </c>
      <c r="BM2517" s="43" t="s">
        <v>2688</v>
      </c>
      <c r="BO2517" s="17"/>
      <c r="BP2517" s="18"/>
    </row>
    <row r="2518" spans="1:68" ht="15" customHeight="1" thickBot="1" x14ac:dyDescent="0.35">
      <c r="A2518" s="116">
        <v>2516</v>
      </c>
      <c r="H2518" t="s">
        <v>2638</v>
      </c>
      <c r="I2518" s="244">
        <v>8</v>
      </c>
      <c r="J2518" s="244">
        <v>43</v>
      </c>
      <c r="K2518" s="244">
        <v>1</v>
      </c>
      <c r="L2518" s="244">
        <v>12</v>
      </c>
      <c r="M2518" s="244" t="s">
        <v>2639</v>
      </c>
      <c r="N2518" s="244">
        <v>8</v>
      </c>
      <c r="O2518" s="244" t="s">
        <v>2474</v>
      </c>
      <c r="P2518" s="244" t="s">
        <v>2474</v>
      </c>
      <c r="Q2518" s="244" t="s">
        <v>2474</v>
      </c>
      <c r="R2518" s="6">
        <f t="shared" si="368"/>
        <v>7</v>
      </c>
      <c r="S2518" s="6">
        <f t="shared" si="369"/>
        <v>1</v>
      </c>
      <c r="T2518" s="7">
        <f t="shared" si="370"/>
        <v>126720</v>
      </c>
      <c r="U2518" s="121" t="str">
        <f t="shared" si="371"/>
        <v>1EF00</v>
      </c>
      <c r="V2518" s="10">
        <f t="shared" si="372"/>
        <v>239</v>
      </c>
      <c r="W2518" s="10">
        <f t="shared" si="373"/>
        <v>255</v>
      </c>
      <c r="X2518" s="11">
        <f t="shared" si="374"/>
        <v>7</v>
      </c>
      <c r="Y2518" s="11">
        <f t="shared" si="375"/>
        <v>255</v>
      </c>
      <c r="Z2518" s="12" t="str">
        <f t="shared" si="376"/>
        <v>Proprietary A2</v>
      </c>
      <c r="AI2518" s="17"/>
      <c r="AJ2518" s="18"/>
      <c r="AK2518" s="19"/>
      <c r="AL2518" s="21"/>
      <c r="AM2518" s="21"/>
      <c r="AN2518" s="21"/>
      <c r="AO2518" s="21"/>
      <c r="AP2518" s="20"/>
      <c r="AQ2518" s="20"/>
      <c r="AR2518" s="20"/>
      <c r="AS2518" s="20"/>
      <c r="AT2518" s="20"/>
      <c r="AU2518" s="20"/>
      <c r="AV2518" s="20"/>
      <c r="AW2518" s="20"/>
      <c r="AX2518" s="221">
        <v>126720</v>
      </c>
      <c r="AY2518" s="6">
        <v>7</v>
      </c>
      <c r="AZ2518" s="6">
        <v>255</v>
      </c>
      <c r="BA2518" s="87" t="s">
        <v>2761</v>
      </c>
      <c r="BB2518" s="39" t="s">
        <v>2412</v>
      </c>
      <c r="BC2518" s="84" t="s">
        <v>2710</v>
      </c>
      <c r="BL2518" s="42" t="s">
        <v>2693</v>
      </c>
      <c r="BM2518" s="43" t="s">
        <v>2688</v>
      </c>
      <c r="BO2518" s="17"/>
      <c r="BP2518" s="18"/>
    </row>
    <row r="2519" spans="1:68" ht="15" customHeight="1" thickBot="1" x14ac:dyDescent="0.35">
      <c r="A2519" s="116">
        <v>2517</v>
      </c>
      <c r="H2519" t="s">
        <v>2619</v>
      </c>
      <c r="I2519" s="244">
        <v>8</v>
      </c>
      <c r="J2519" s="244" t="s">
        <v>2544</v>
      </c>
      <c r="K2519" s="244">
        <v>79</v>
      </c>
      <c r="L2519" s="244" t="s">
        <v>2509</v>
      </c>
      <c r="M2519" s="244">
        <v>19</v>
      </c>
      <c r="N2519" s="244">
        <v>47</v>
      </c>
      <c r="O2519" s="244" t="s">
        <v>2579</v>
      </c>
      <c r="P2519" s="244">
        <v>32</v>
      </c>
      <c r="Q2519" s="244">
        <v>3</v>
      </c>
      <c r="R2519" s="6">
        <f t="shared" si="368"/>
        <v>2</v>
      </c>
      <c r="S2519" s="6">
        <f t="shared" si="369"/>
        <v>1</v>
      </c>
      <c r="T2519" s="7">
        <f t="shared" si="370"/>
        <v>129025</v>
      </c>
      <c r="U2519" s="121" t="str">
        <f t="shared" si="371"/>
        <v>1F801</v>
      </c>
      <c r="V2519" s="10">
        <f t="shared" si="372"/>
        <v>248</v>
      </c>
      <c r="W2519" s="10">
        <f t="shared" si="373"/>
        <v>1</v>
      </c>
      <c r="X2519" s="11">
        <f t="shared" si="374"/>
        <v>7</v>
      </c>
      <c r="Y2519" s="11">
        <f t="shared" si="375"/>
        <v>248</v>
      </c>
      <c r="Z2519" s="12" t="str">
        <f t="shared" si="376"/>
        <v>Position, Rapid Update</v>
      </c>
      <c r="AI2519" s="17"/>
      <c r="AJ2519" s="18"/>
      <c r="AK2519" s="19"/>
      <c r="AQ2519" s="34"/>
      <c r="AR2519" s="34"/>
      <c r="AS2519" s="34"/>
      <c r="AT2519" s="34"/>
      <c r="AU2519" s="34"/>
      <c r="AV2519" s="34"/>
      <c r="AW2519" s="34"/>
      <c r="AX2519" s="222">
        <v>129025</v>
      </c>
      <c r="AY2519" s="6">
        <v>7</v>
      </c>
      <c r="AZ2519" s="6">
        <v>248</v>
      </c>
      <c r="BA2519" s="87" t="s">
        <v>2689</v>
      </c>
      <c r="BB2519" s="39" t="s">
        <v>2690</v>
      </c>
      <c r="BC2519" s="84" t="s">
        <v>2691</v>
      </c>
      <c r="BD2519" s="38" t="s">
        <v>2350</v>
      </c>
      <c r="BE2519" s="39" t="s">
        <v>2692</v>
      </c>
      <c r="BF2519" s="90" t="s">
        <v>2691</v>
      </c>
      <c r="BL2519" s="42" t="s">
        <v>2693</v>
      </c>
      <c r="BM2519" s="43" t="s">
        <v>2688</v>
      </c>
      <c r="BO2519" s="17"/>
      <c r="BP2519" s="18"/>
    </row>
    <row r="2520" spans="1:68" ht="15" customHeight="1" thickBot="1" x14ac:dyDescent="0.35">
      <c r="A2520" s="116">
        <v>2518</v>
      </c>
      <c r="H2520" t="s">
        <v>2620</v>
      </c>
      <c r="I2520" s="244">
        <v>8</v>
      </c>
      <c r="J2520" s="244">
        <v>0</v>
      </c>
      <c r="K2520" s="244" t="s">
        <v>2474</v>
      </c>
      <c r="L2520" s="244" t="s">
        <v>2474</v>
      </c>
      <c r="M2520" s="244" t="s">
        <v>2474</v>
      </c>
      <c r="N2520" s="244" t="s">
        <v>2521</v>
      </c>
      <c r="O2520" s="244">
        <v>2</v>
      </c>
      <c r="P2520" s="244" t="s">
        <v>2474</v>
      </c>
      <c r="Q2520" s="244" t="s">
        <v>2474</v>
      </c>
      <c r="R2520" s="6">
        <f t="shared" si="368"/>
        <v>2</v>
      </c>
      <c r="S2520" s="6">
        <f t="shared" si="369"/>
        <v>1</v>
      </c>
      <c r="T2520" s="7">
        <f t="shared" si="370"/>
        <v>127245</v>
      </c>
      <c r="U2520" s="121" t="str">
        <f t="shared" si="371"/>
        <v>1F10D</v>
      </c>
      <c r="V2520" s="10">
        <f t="shared" si="372"/>
        <v>241</v>
      </c>
      <c r="W2520" s="10">
        <f t="shared" si="373"/>
        <v>13</v>
      </c>
      <c r="X2520" s="11">
        <f t="shared" si="374"/>
        <v>1</v>
      </c>
      <c r="Y2520" s="11">
        <f t="shared" si="375"/>
        <v>241</v>
      </c>
      <c r="Z2520" s="12" t="str">
        <f t="shared" si="376"/>
        <v>Rudder</v>
      </c>
      <c r="AI2520" s="17"/>
      <c r="AJ2520" s="18"/>
      <c r="AK2520" s="19"/>
      <c r="AL2520" s="21"/>
      <c r="AM2520" s="21"/>
      <c r="AN2520" s="21"/>
      <c r="AO2520" s="21"/>
      <c r="AP2520" s="20"/>
      <c r="AQ2520" s="20"/>
      <c r="AR2520" s="20"/>
      <c r="AS2520" s="20"/>
      <c r="AT2520" s="20"/>
      <c r="AU2520" s="20"/>
      <c r="AV2520" s="20"/>
      <c r="AW2520" s="20"/>
      <c r="AX2520" s="221">
        <v>127245</v>
      </c>
      <c r="AY2520" s="6">
        <v>1</v>
      </c>
      <c r="AZ2520" s="6">
        <v>241</v>
      </c>
      <c r="BA2520" s="87" t="s">
        <v>2696</v>
      </c>
      <c r="BB2520" s="39" t="s">
        <v>2999</v>
      </c>
      <c r="BC2520" s="84" t="s">
        <v>2691</v>
      </c>
      <c r="BL2520" s="42" t="s">
        <v>2698</v>
      </c>
      <c r="BM2520" s="43" t="s">
        <v>2688</v>
      </c>
      <c r="BO2520" s="17"/>
      <c r="BP2520" s="18"/>
    </row>
    <row r="2521" spans="1:68" ht="15" customHeight="1" thickBot="1" x14ac:dyDescent="0.35">
      <c r="A2521" s="116">
        <v>2519</v>
      </c>
      <c r="H2521" t="s">
        <v>2621</v>
      </c>
      <c r="I2521" s="244">
        <v>8</v>
      </c>
      <c r="J2521" s="244">
        <v>72</v>
      </c>
      <c r="K2521" s="244" t="s">
        <v>2519</v>
      </c>
      <c r="L2521" s="244" t="s">
        <v>2506</v>
      </c>
      <c r="M2521" s="244">
        <v>0</v>
      </c>
      <c r="N2521" s="244">
        <v>0</v>
      </c>
      <c r="O2521" s="244" t="s">
        <v>2474</v>
      </c>
      <c r="P2521" s="244" t="s">
        <v>2483</v>
      </c>
      <c r="Q2521" s="244" t="s">
        <v>2520</v>
      </c>
      <c r="R2521" s="6">
        <f t="shared" si="368"/>
        <v>2</v>
      </c>
      <c r="S2521" s="6">
        <f t="shared" si="369"/>
        <v>1</v>
      </c>
      <c r="T2521" s="7">
        <f t="shared" si="370"/>
        <v>127250</v>
      </c>
      <c r="U2521" s="121" t="str">
        <f t="shared" si="371"/>
        <v>1F112</v>
      </c>
      <c r="V2521" s="10">
        <f t="shared" si="372"/>
        <v>241</v>
      </c>
      <c r="W2521" s="10">
        <f t="shared" si="373"/>
        <v>18</v>
      </c>
      <c r="X2521" s="11">
        <f t="shared" si="374"/>
        <v>1</v>
      </c>
      <c r="Y2521" s="11">
        <f t="shared" si="375"/>
        <v>241</v>
      </c>
      <c r="Z2521" s="12" t="str">
        <f t="shared" si="376"/>
        <v>Vessel Heading</v>
      </c>
      <c r="AI2521" s="17"/>
      <c r="AJ2521" s="18"/>
      <c r="AK2521" s="19"/>
      <c r="AQ2521" s="34"/>
      <c r="AR2521" s="34"/>
      <c r="AS2521" s="34"/>
      <c r="AT2521" s="34"/>
      <c r="AU2521" s="34"/>
      <c r="AV2521" s="34"/>
      <c r="AW2521" s="34"/>
      <c r="AX2521" s="222">
        <v>127250</v>
      </c>
      <c r="AY2521" s="6">
        <v>1</v>
      </c>
      <c r="AZ2521" s="6">
        <v>241</v>
      </c>
      <c r="BA2521" s="87" t="s">
        <v>18</v>
      </c>
      <c r="BB2521" s="39" t="s">
        <v>2462</v>
      </c>
      <c r="BC2521" s="84" t="s">
        <v>2691</v>
      </c>
      <c r="BL2521" s="42" t="s">
        <v>2698</v>
      </c>
      <c r="BM2521" s="43" t="s">
        <v>2688</v>
      </c>
      <c r="BO2521" s="17"/>
      <c r="BP2521" s="18"/>
    </row>
    <row r="2522" spans="1:68" ht="15" customHeight="1" thickBot="1" x14ac:dyDescent="0.35">
      <c r="A2522" s="116">
        <v>2520</v>
      </c>
      <c r="H2522" t="s">
        <v>2622</v>
      </c>
      <c r="I2522" s="244">
        <v>8</v>
      </c>
      <c r="J2522" s="244">
        <v>72</v>
      </c>
      <c r="K2522" s="244">
        <v>0</v>
      </c>
      <c r="L2522" s="244" t="s">
        <v>2563</v>
      </c>
      <c r="M2522" s="244" t="s">
        <v>2520</v>
      </c>
      <c r="N2522" s="244">
        <v>5</v>
      </c>
      <c r="O2522" s="244" t="s">
        <v>2474</v>
      </c>
      <c r="P2522" s="244" t="s">
        <v>2474</v>
      </c>
      <c r="Q2522" s="244" t="s">
        <v>2474</v>
      </c>
      <c r="R2522" s="6">
        <f t="shared" si="368"/>
        <v>2</v>
      </c>
      <c r="S2522" s="6">
        <f t="shared" si="369"/>
        <v>1</v>
      </c>
      <c r="T2522" s="7">
        <f t="shared" si="370"/>
        <v>127251</v>
      </c>
      <c r="U2522" s="121" t="str">
        <f t="shared" si="371"/>
        <v>1F113</v>
      </c>
      <c r="V2522" s="10">
        <f t="shared" si="372"/>
        <v>241</v>
      </c>
      <c r="W2522" s="10">
        <f t="shared" si="373"/>
        <v>19</v>
      </c>
      <c r="X2522" s="11">
        <f t="shared" si="374"/>
        <v>1</v>
      </c>
      <c r="Y2522" s="11">
        <f t="shared" si="375"/>
        <v>241</v>
      </c>
      <c r="Z2522" s="12" t="str">
        <f t="shared" si="376"/>
        <v>Rate of Turn</v>
      </c>
      <c r="AI2522" s="17"/>
      <c r="AJ2522" s="18"/>
      <c r="AK2522" s="19"/>
      <c r="AL2522" s="21"/>
      <c r="AM2522" s="21"/>
      <c r="AN2522" s="21"/>
      <c r="AO2522" s="21"/>
      <c r="AP2522" s="20"/>
      <c r="AQ2522" s="20"/>
      <c r="AR2522" s="20"/>
      <c r="AS2522" s="20"/>
      <c r="AT2522" s="20"/>
      <c r="AU2522" s="20"/>
      <c r="AV2522" s="20"/>
      <c r="AW2522" s="20"/>
      <c r="AX2522" s="221">
        <v>127251</v>
      </c>
      <c r="AY2522" s="6">
        <v>1</v>
      </c>
      <c r="AZ2522" s="6">
        <v>241</v>
      </c>
      <c r="BA2522" s="87" t="s">
        <v>2699</v>
      </c>
      <c r="BB2522" s="39" t="s">
        <v>2700</v>
      </c>
      <c r="BC2522" s="84" t="s">
        <v>2691</v>
      </c>
      <c r="BL2522" s="42" t="s">
        <v>2698</v>
      </c>
      <c r="BM2522" s="43" t="s">
        <v>2688</v>
      </c>
      <c r="BO2522" s="17"/>
      <c r="BP2522" s="18"/>
    </row>
    <row r="2523" spans="1:68" ht="15" customHeight="1" thickBot="1" x14ac:dyDescent="0.35">
      <c r="A2523" s="116">
        <v>2521</v>
      </c>
      <c r="H2523" t="s">
        <v>2623</v>
      </c>
      <c r="I2523" s="244">
        <v>8</v>
      </c>
      <c r="J2523" s="244">
        <v>72</v>
      </c>
      <c r="K2523" s="244" t="s">
        <v>2559</v>
      </c>
      <c r="L2523" s="244">
        <v>2</v>
      </c>
      <c r="M2523" s="244">
        <v>9</v>
      </c>
      <c r="N2523" s="244">
        <v>89</v>
      </c>
      <c r="O2523" s="244" t="s">
        <v>2515</v>
      </c>
      <c r="P2523" s="244" t="s">
        <v>2474</v>
      </c>
      <c r="Q2523" s="244" t="s">
        <v>2474</v>
      </c>
      <c r="R2523" s="6">
        <f t="shared" si="368"/>
        <v>2</v>
      </c>
      <c r="S2523" s="6">
        <f t="shared" si="369"/>
        <v>1</v>
      </c>
      <c r="T2523" s="7">
        <f t="shared" si="370"/>
        <v>130306</v>
      </c>
      <c r="U2523" s="121" t="str">
        <f t="shared" si="371"/>
        <v>1FD02</v>
      </c>
      <c r="V2523" s="10">
        <f t="shared" si="372"/>
        <v>253</v>
      </c>
      <c r="W2523" s="10">
        <f t="shared" si="373"/>
        <v>2</v>
      </c>
      <c r="X2523" s="11">
        <f t="shared" si="374"/>
        <v>1</v>
      </c>
      <c r="Y2523" s="11">
        <f t="shared" si="375"/>
        <v>253</v>
      </c>
      <c r="Z2523" s="12" t="str">
        <f t="shared" si="376"/>
        <v>Wind Data</v>
      </c>
      <c r="AI2523" s="17"/>
      <c r="AJ2523" s="18"/>
      <c r="AK2523" s="19"/>
      <c r="AQ2523" s="34"/>
      <c r="AR2523" s="34"/>
      <c r="AS2523" s="34"/>
      <c r="AT2523" s="34"/>
      <c r="AU2523" s="34"/>
      <c r="AV2523" s="34"/>
      <c r="AW2523" s="34"/>
      <c r="AX2523" s="222">
        <v>130306</v>
      </c>
      <c r="AY2523" s="6">
        <v>1</v>
      </c>
      <c r="AZ2523" s="6">
        <v>253</v>
      </c>
      <c r="BA2523" s="87" t="s">
        <v>2701</v>
      </c>
      <c r="BB2523" s="39" t="s">
        <v>3164</v>
      </c>
      <c r="BC2523" s="84" t="s">
        <v>2349</v>
      </c>
      <c r="BD2523" s="38" t="s">
        <v>2702</v>
      </c>
      <c r="BE2523" s="39" t="s">
        <v>3042</v>
      </c>
      <c r="BF2523" s="90" t="s">
        <v>2691</v>
      </c>
      <c r="BJ2523" s="47" t="s">
        <v>2703</v>
      </c>
      <c r="BL2523" s="42" t="s">
        <v>2698</v>
      </c>
      <c r="BM2523" s="43" t="s">
        <v>2688</v>
      </c>
      <c r="BO2523" s="17"/>
      <c r="BP2523" s="18"/>
    </row>
    <row r="2524" spans="1:68" ht="15" customHeight="1" thickBot="1" x14ac:dyDescent="0.35">
      <c r="A2524" s="116">
        <v>2522</v>
      </c>
      <c r="H2524" t="s">
        <v>2522</v>
      </c>
      <c r="I2524" s="244">
        <v>8</v>
      </c>
      <c r="J2524" s="244" t="s">
        <v>2628</v>
      </c>
      <c r="K2524" s="244" t="s">
        <v>2653</v>
      </c>
      <c r="L2524" s="244">
        <v>2</v>
      </c>
      <c r="M2524" s="244" t="s">
        <v>2630</v>
      </c>
      <c r="N2524" s="244">
        <v>75</v>
      </c>
      <c r="O2524" s="244" t="s">
        <v>2512</v>
      </c>
      <c r="P2524" s="244" t="s">
        <v>2474</v>
      </c>
      <c r="Q2524" s="244" t="s">
        <v>2474</v>
      </c>
      <c r="R2524" s="6">
        <f t="shared" si="368"/>
        <v>2</v>
      </c>
      <c r="S2524" s="6">
        <f t="shared" si="369"/>
        <v>1</v>
      </c>
      <c r="T2524" s="7">
        <f t="shared" si="370"/>
        <v>130306</v>
      </c>
      <c r="U2524" s="121" t="str">
        <f t="shared" si="371"/>
        <v>1FD02</v>
      </c>
      <c r="V2524" s="10">
        <f t="shared" si="372"/>
        <v>253</v>
      </c>
      <c r="W2524" s="10">
        <f t="shared" si="373"/>
        <v>2</v>
      </c>
      <c r="X2524" s="11">
        <f t="shared" si="374"/>
        <v>3</v>
      </c>
      <c r="Y2524" s="11">
        <f t="shared" si="375"/>
        <v>253</v>
      </c>
      <c r="Z2524" s="12" t="str">
        <f t="shared" si="376"/>
        <v>Wind Data</v>
      </c>
      <c r="AI2524" s="17"/>
      <c r="AJ2524" s="18"/>
      <c r="AK2524" s="19"/>
      <c r="AL2524" s="21"/>
      <c r="AM2524" s="21"/>
      <c r="AN2524" s="21"/>
      <c r="AO2524" s="21"/>
      <c r="AP2524" s="20"/>
      <c r="AQ2524" s="20"/>
      <c r="AR2524" s="20"/>
      <c r="AS2524" s="20"/>
      <c r="AT2524" s="20"/>
      <c r="AU2524" s="20"/>
      <c r="AV2524" s="20"/>
      <c r="AW2524" s="20"/>
      <c r="AX2524" s="221">
        <v>130306</v>
      </c>
      <c r="AY2524" s="6">
        <v>3</v>
      </c>
      <c r="AZ2524" s="6">
        <v>253</v>
      </c>
      <c r="BA2524" s="87" t="s">
        <v>2701</v>
      </c>
      <c r="BB2524" s="39" t="s">
        <v>3027</v>
      </c>
      <c r="BC2524" s="84" t="s">
        <v>2349</v>
      </c>
      <c r="BD2524" s="38" t="s">
        <v>2702</v>
      </c>
      <c r="BE2524" s="39" t="s">
        <v>3020</v>
      </c>
      <c r="BF2524" s="90" t="s">
        <v>2691</v>
      </c>
      <c r="BJ2524" s="47" t="s">
        <v>2704</v>
      </c>
      <c r="BL2524" s="42" t="s">
        <v>2705</v>
      </c>
      <c r="BM2524" s="43" t="s">
        <v>2688</v>
      </c>
      <c r="BO2524" s="17"/>
      <c r="BP2524" s="18"/>
    </row>
    <row r="2525" spans="1:68" ht="15" customHeight="1" thickBot="1" x14ac:dyDescent="0.35">
      <c r="A2525" s="116">
        <v>2523</v>
      </c>
      <c r="H2525" t="s">
        <v>2598</v>
      </c>
      <c r="I2525" s="244">
        <v>8</v>
      </c>
      <c r="J2525" s="244">
        <v>0</v>
      </c>
      <c r="K2525" s="244">
        <v>0</v>
      </c>
      <c r="L2525" s="244">
        <v>2</v>
      </c>
      <c r="M2525" s="244" t="s">
        <v>2591</v>
      </c>
      <c r="N2525" s="244">
        <v>73</v>
      </c>
      <c r="O2525" s="244" t="s">
        <v>2474</v>
      </c>
      <c r="P2525" s="244" t="s">
        <v>2474</v>
      </c>
      <c r="Q2525" s="244" t="s">
        <v>2474</v>
      </c>
      <c r="R2525" s="6">
        <f t="shared" si="368"/>
        <v>5</v>
      </c>
      <c r="S2525" s="6">
        <f t="shared" si="369"/>
        <v>1</v>
      </c>
      <c r="T2525" s="7">
        <f t="shared" si="370"/>
        <v>130312</v>
      </c>
      <c r="U2525" s="121" t="str">
        <f t="shared" si="371"/>
        <v>1FD08</v>
      </c>
      <c r="V2525" s="10">
        <f t="shared" si="372"/>
        <v>253</v>
      </c>
      <c r="W2525" s="10">
        <f t="shared" si="373"/>
        <v>8</v>
      </c>
      <c r="X2525" s="11">
        <f t="shared" si="374"/>
        <v>16</v>
      </c>
      <c r="Y2525" s="11">
        <f t="shared" si="375"/>
        <v>253</v>
      </c>
      <c r="Z2525" s="12" t="str">
        <f t="shared" si="376"/>
        <v>Temperature</v>
      </c>
      <c r="AI2525" s="17"/>
      <c r="AJ2525" s="18"/>
      <c r="AK2525" s="19"/>
      <c r="AQ2525" s="34"/>
      <c r="AR2525" s="34"/>
      <c r="AS2525" s="34"/>
      <c r="AT2525" s="34"/>
      <c r="AU2525" s="34"/>
      <c r="AV2525" s="34"/>
      <c r="AW2525" s="34"/>
      <c r="AX2525" s="222">
        <v>130312</v>
      </c>
      <c r="AY2525" s="6">
        <v>16</v>
      </c>
      <c r="AZ2525" s="6">
        <v>253</v>
      </c>
      <c r="BA2525" s="87" t="s">
        <v>2365</v>
      </c>
      <c r="BB2525" s="39" t="s">
        <v>2870</v>
      </c>
      <c r="BC2525" s="84" t="s">
        <v>2359</v>
      </c>
      <c r="BJ2525" s="47" t="s">
        <v>2773</v>
      </c>
      <c r="BL2525" s="42" t="s">
        <v>2687</v>
      </c>
      <c r="BM2525" s="43" t="s">
        <v>2688</v>
      </c>
      <c r="BO2525" s="17"/>
      <c r="BP2525" s="18"/>
    </row>
    <row r="2526" spans="1:68" ht="15" customHeight="1" thickBot="1" x14ac:dyDescent="0.35">
      <c r="A2526" s="116">
        <v>2524</v>
      </c>
      <c r="H2526" t="s">
        <v>2619</v>
      </c>
      <c r="I2526" s="244">
        <v>8</v>
      </c>
      <c r="J2526" s="244" t="s">
        <v>2544</v>
      </c>
      <c r="K2526" s="244">
        <v>79</v>
      </c>
      <c r="L2526" s="244" t="s">
        <v>2509</v>
      </c>
      <c r="M2526" s="244">
        <v>19</v>
      </c>
      <c r="N2526" s="244">
        <v>47</v>
      </c>
      <c r="O2526" s="244" t="s">
        <v>2579</v>
      </c>
      <c r="P2526" s="244">
        <v>32</v>
      </c>
      <c r="Q2526" s="244">
        <v>3</v>
      </c>
      <c r="R2526" s="6">
        <f t="shared" si="368"/>
        <v>2</v>
      </c>
      <c r="S2526" s="6">
        <f t="shared" si="369"/>
        <v>1</v>
      </c>
      <c r="T2526" s="7">
        <f t="shared" si="370"/>
        <v>129025</v>
      </c>
      <c r="U2526" s="121" t="str">
        <f t="shared" si="371"/>
        <v>1F801</v>
      </c>
      <c r="V2526" s="10">
        <f t="shared" si="372"/>
        <v>248</v>
      </c>
      <c r="W2526" s="10">
        <f t="shared" si="373"/>
        <v>1</v>
      </c>
      <c r="X2526" s="11">
        <f t="shared" si="374"/>
        <v>7</v>
      </c>
      <c r="Y2526" s="11">
        <f t="shared" si="375"/>
        <v>248</v>
      </c>
      <c r="Z2526" s="12" t="str">
        <f t="shared" si="376"/>
        <v>Position, Rapid Update</v>
      </c>
      <c r="AI2526" s="17"/>
      <c r="AJ2526" s="18"/>
      <c r="AK2526" s="19"/>
      <c r="AL2526" s="21"/>
      <c r="AM2526" s="21"/>
      <c r="AN2526" s="21"/>
      <c r="AO2526" s="21"/>
      <c r="AP2526" s="20"/>
      <c r="AQ2526" s="20"/>
      <c r="AR2526" s="20"/>
      <c r="AS2526" s="20"/>
      <c r="AT2526" s="20"/>
      <c r="AU2526" s="20"/>
      <c r="AV2526" s="20"/>
      <c r="AW2526" s="20"/>
      <c r="AX2526" s="221">
        <v>129025</v>
      </c>
      <c r="AY2526" s="6">
        <v>7</v>
      </c>
      <c r="AZ2526" s="6">
        <v>248</v>
      </c>
      <c r="BA2526" s="87" t="s">
        <v>2689</v>
      </c>
      <c r="BB2526" s="39" t="s">
        <v>2690</v>
      </c>
      <c r="BC2526" s="84" t="s">
        <v>2691</v>
      </c>
      <c r="BD2526" s="38" t="s">
        <v>2350</v>
      </c>
      <c r="BE2526" s="39" t="s">
        <v>2692</v>
      </c>
      <c r="BF2526" s="90" t="s">
        <v>2691</v>
      </c>
      <c r="BL2526" s="42" t="s">
        <v>2693</v>
      </c>
      <c r="BM2526" s="43" t="s">
        <v>2688</v>
      </c>
      <c r="BO2526" s="17"/>
      <c r="BP2526" s="18"/>
    </row>
    <row r="2527" spans="1:68" ht="15" customHeight="1" thickBot="1" x14ac:dyDescent="0.35">
      <c r="A2527" s="116">
        <v>2525</v>
      </c>
      <c r="H2527" t="s">
        <v>2623</v>
      </c>
      <c r="I2527" s="244">
        <v>8</v>
      </c>
      <c r="J2527" s="244" t="s">
        <v>2476</v>
      </c>
      <c r="K2527" s="244" t="s">
        <v>2559</v>
      </c>
      <c r="L2527" s="244">
        <v>2</v>
      </c>
      <c r="M2527" s="244">
        <v>9</v>
      </c>
      <c r="N2527" s="244">
        <v>89</v>
      </c>
      <c r="O2527" s="244" t="s">
        <v>2515</v>
      </c>
      <c r="P2527" s="244" t="s">
        <v>2474</v>
      </c>
      <c r="Q2527" s="244" t="s">
        <v>2474</v>
      </c>
      <c r="R2527" s="6">
        <f t="shared" si="368"/>
        <v>2</v>
      </c>
      <c r="S2527" s="6">
        <f t="shared" si="369"/>
        <v>1</v>
      </c>
      <c r="T2527" s="7">
        <f t="shared" si="370"/>
        <v>130306</v>
      </c>
      <c r="U2527" s="121" t="str">
        <f t="shared" si="371"/>
        <v>1FD02</v>
      </c>
      <c r="V2527" s="10">
        <f t="shared" si="372"/>
        <v>253</v>
      </c>
      <c r="W2527" s="10">
        <f t="shared" si="373"/>
        <v>2</v>
      </c>
      <c r="X2527" s="11">
        <f t="shared" si="374"/>
        <v>1</v>
      </c>
      <c r="Y2527" s="11">
        <f t="shared" si="375"/>
        <v>253</v>
      </c>
      <c r="Z2527" s="12" t="str">
        <f t="shared" si="376"/>
        <v>Wind Data</v>
      </c>
      <c r="AI2527" s="17"/>
      <c r="AJ2527" s="18"/>
      <c r="AK2527" s="19"/>
      <c r="AQ2527" s="34"/>
      <c r="AR2527" s="34"/>
      <c r="AS2527" s="34"/>
      <c r="AT2527" s="34"/>
      <c r="AU2527" s="34"/>
      <c r="AV2527" s="34"/>
      <c r="AW2527" s="34"/>
      <c r="AX2527" s="222">
        <v>130306</v>
      </c>
      <c r="AY2527" s="6">
        <v>1</v>
      </c>
      <c r="AZ2527" s="6">
        <v>253</v>
      </c>
      <c r="BA2527" s="87" t="s">
        <v>2701</v>
      </c>
      <c r="BB2527" s="39" t="s">
        <v>3164</v>
      </c>
      <c r="BC2527" s="84" t="s">
        <v>2349</v>
      </c>
      <c r="BD2527" s="38" t="s">
        <v>2702</v>
      </c>
      <c r="BE2527" s="39" t="s">
        <v>3042</v>
      </c>
      <c r="BF2527" s="90" t="s">
        <v>2691</v>
      </c>
      <c r="BJ2527" s="47" t="s">
        <v>2703</v>
      </c>
      <c r="BL2527" s="42" t="s">
        <v>2698</v>
      </c>
      <c r="BM2527" s="43" t="s">
        <v>2688</v>
      </c>
      <c r="BO2527" s="17"/>
      <c r="BP2527" s="18"/>
    </row>
    <row r="2528" spans="1:68" ht="15" customHeight="1" thickBot="1" x14ac:dyDescent="0.35">
      <c r="A2528" s="116">
        <v>2526</v>
      </c>
      <c r="H2528" t="s">
        <v>2525</v>
      </c>
      <c r="I2528" s="244">
        <v>8</v>
      </c>
      <c r="J2528" s="244">
        <v>0</v>
      </c>
      <c r="K2528" s="244" t="s">
        <v>2521</v>
      </c>
      <c r="L2528" s="244">
        <v>0</v>
      </c>
      <c r="M2528" s="244">
        <v>0</v>
      </c>
      <c r="N2528" s="244" t="s">
        <v>2474</v>
      </c>
      <c r="O2528" s="244" t="s">
        <v>2483</v>
      </c>
      <c r="P2528" s="244" t="s">
        <v>2474</v>
      </c>
      <c r="Q2528" s="244" t="s">
        <v>2483</v>
      </c>
      <c r="R2528" s="6">
        <f t="shared" si="368"/>
        <v>2</v>
      </c>
      <c r="S2528" s="6">
        <f t="shared" si="369"/>
        <v>1</v>
      </c>
      <c r="T2528" s="7">
        <f t="shared" si="370"/>
        <v>130578</v>
      </c>
      <c r="U2528" s="121" t="str">
        <f t="shared" si="371"/>
        <v>1FE12</v>
      </c>
      <c r="V2528" s="10">
        <f t="shared" si="372"/>
        <v>254</v>
      </c>
      <c r="W2528" s="10">
        <f t="shared" si="373"/>
        <v>18</v>
      </c>
      <c r="X2528" s="11">
        <f t="shared" si="374"/>
        <v>3</v>
      </c>
      <c r="Y2528" s="11">
        <f t="shared" si="375"/>
        <v>254</v>
      </c>
      <c r="Z2528" s="12" t="str">
        <f t="shared" si="376"/>
        <v>Vessel Speed Components</v>
      </c>
      <c r="AI2528" s="17"/>
      <c r="AJ2528" s="18"/>
      <c r="AK2528" s="19"/>
      <c r="AL2528" s="21"/>
      <c r="AM2528" s="21"/>
      <c r="AN2528" s="21"/>
      <c r="AO2528" s="21"/>
      <c r="AP2528" s="20"/>
      <c r="AQ2528" s="20"/>
      <c r="AR2528" s="20"/>
      <c r="AS2528" s="20"/>
      <c r="AT2528" s="20"/>
      <c r="AU2528" s="20"/>
      <c r="AV2528" s="20"/>
      <c r="AW2528" s="20"/>
      <c r="AX2528" s="221">
        <v>130578</v>
      </c>
      <c r="AY2528" s="6">
        <v>3</v>
      </c>
      <c r="AZ2528" s="6">
        <v>254</v>
      </c>
      <c r="BA2528" s="87" t="s">
        <v>2724</v>
      </c>
      <c r="BB2528" s="39" t="s">
        <v>2709</v>
      </c>
      <c r="BC2528" s="84" t="s">
        <v>2710</v>
      </c>
      <c r="BD2528" s="38" t="s">
        <v>2353</v>
      </c>
      <c r="BE2528" s="39" t="s">
        <v>2457</v>
      </c>
      <c r="BF2528" s="90" t="s">
        <v>2349</v>
      </c>
      <c r="BG2528" s="58" t="s">
        <v>2725</v>
      </c>
      <c r="BI2528" s="6" t="s">
        <v>2349</v>
      </c>
      <c r="BL2528" s="42" t="s">
        <v>2705</v>
      </c>
      <c r="BM2528" s="43" t="s">
        <v>2688</v>
      </c>
      <c r="BO2528" s="17"/>
      <c r="BP2528" s="18"/>
    </row>
    <row r="2529" spans="1:68" ht="15" customHeight="1" thickBot="1" x14ac:dyDescent="0.35">
      <c r="A2529" s="116">
        <v>2527</v>
      </c>
      <c r="H2529" t="s">
        <v>2620</v>
      </c>
      <c r="I2529" s="244">
        <v>8</v>
      </c>
      <c r="J2529" s="244">
        <v>0</v>
      </c>
      <c r="K2529" s="244" t="s">
        <v>2474</v>
      </c>
      <c r="L2529" s="244" t="s">
        <v>2474</v>
      </c>
      <c r="M2529" s="244" t="s">
        <v>2474</v>
      </c>
      <c r="N2529" s="244">
        <v>46</v>
      </c>
      <c r="O2529" s="244">
        <v>2</v>
      </c>
      <c r="P2529" s="244" t="s">
        <v>2474</v>
      </c>
      <c r="Q2529" s="244" t="s">
        <v>2474</v>
      </c>
      <c r="R2529" s="6">
        <f t="shared" si="368"/>
        <v>2</v>
      </c>
      <c r="S2529" s="6">
        <f t="shared" si="369"/>
        <v>1</v>
      </c>
      <c r="T2529" s="7">
        <f t="shared" si="370"/>
        <v>127245</v>
      </c>
      <c r="U2529" s="121" t="str">
        <f t="shared" si="371"/>
        <v>1F10D</v>
      </c>
      <c r="V2529" s="10">
        <f t="shared" si="372"/>
        <v>241</v>
      </c>
      <c r="W2529" s="10">
        <f t="shared" si="373"/>
        <v>13</v>
      </c>
      <c r="X2529" s="11">
        <f t="shared" si="374"/>
        <v>1</v>
      </c>
      <c r="Y2529" s="11">
        <f t="shared" si="375"/>
        <v>241</v>
      </c>
      <c r="Z2529" s="12" t="str">
        <f t="shared" si="376"/>
        <v>Rudder</v>
      </c>
      <c r="AI2529" s="17"/>
      <c r="AJ2529" s="18"/>
      <c r="AK2529" s="19"/>
      <c r="AQ2529" s="34"/>
      <c r="AR2529" s="34"/>
      <c r="AS2529" s="34"/>
      <c r="AT2529" s="34"/>
      <c r="AU2529" s="34"/>
      <c r="AV2529" s="34"/>
      <c r="AW2529" s="34"/>
      <c r="AX2529" s="222">
        <v>127245</v>
      </c>
      <c r="AY2529" s="6">
        <v>1</v>
      </c>
      <c r="AZ2529" s="6">
        <v>241</v>
      </c>
      <c r="BA2529" s="87" t="s">
        <v>2696</v>
      </c>
      <c r="BB2529" s="39" t="s">
        <v>3003</v>
      </c>
      <c r="BC2529" s="84" t="s">
        <v>2691</v>
      </c>
      <c r="BL2529" s="42" t="s">
        <v>2698</v>
      </c>
      <c r="BM2529" s="43" t="s">
        <v>2688</v>
      </c>
      <c r="BO2529" s="17"/>
      <c r="BP2529" s="18"/>
    </row>
    <row r="2530" spans="1:68" ht="15" customHeight="1" thickBot="1" x14ac:dyDescent="0.35">
      <c r="A2530" s="116">
        <v>2528</v>
      </c>
      <c r="H2530" t="s">
        <v>2525</v>
      </c>
      <c r="I2530" s="244">
        <v>8</v>
      </c>
      <c r="J2530" s="244">
        <v>1</v>
      </c>
      <c r="K2530" s="244" t="s">
        <v>2474</v>
      </c>
      <c r="L2530" s="244" t="s">
        <v>2483</v>
      </c>
      <c r="M2530" s="244" t="s">
        <v>2474</v>
      </c>
      <c r="N2530" s="244" t="s">
        <v>2483</v>
      </c>
      <c r="O2530" s="244" t="s">
        <v>2474</v>
      </c>
      <c r="P2530" s="244" t="s">
        <v>2483</v>
      </c>
      <c r="Q2530" s="244" t="s">
        <v>2474</v>
      </c>
      <c r="R2530" s="6">
        <f t="shared" si="368"/>
        <v>2</v>
      </c>
      <c r="S2530" s="6">
        <f t="shared" si="369"/>
        <v>1</v>
      </c>
      <c r="T2530" s="7">
        <f t="shared" si="370"/>
        <v>130578</v>
      </c>
      <c r="U2530" s="121" t="str">
        <f t="shared" si="371"/>
        <v>1FE12</v>
      </c>
      <c r="V2530" s="10">
        <f t="shared" si="372"/>
        <v>254</v>
      </c>
      <c r="W2530" s="10">
        <f t="shared" si="373"/>
        <v>18</v>
      </c>
      <c r="X2530" s="11">
        <f t="shared" si="374"/>
        <v>3</v>
      </c>
      <c r="Y2530" s="11">
        <f t="shared" si="375"/>
        <v>254</v>
      </c>
      <c r="Z2530" s="12" t="str">
        <f t="shared" si="376"/>
        <v>Vessel Speed Components</v>
      </c>
      <c r="AI2530" s="17"/>
      <c r="AJ2530" s="18"/>
      <c r="AK2530" s="19"/>
      <c r="AL2530" s="21"/>
      <c r="AM2530" s="21"/>
      <c r="AN2530" s="21"/>
      <c r="AO2530" s="21"/>
      <c r="AP2530" s="20"/>
      <c r="AQ2530" s="20"/>
      <c r="AR2530" s="20"/>
      <c r="AS2530" s="20"/>
      <c r="AT2530" s="20"/>
      <c r="AU2530" s="20"/>
      <c r="AV2530" s="20"/>
      <c r="AW2530" s="20"/>
      <c r="AX2530" s="221">
        <v>130578</v>
      </c>
      <c r="AY2530" s="6">
        <v>3</v>
      </c>
      <c r="AZ2530" s="6">
        <v>254</v>
      </c>
      <c r="BA2530" s="87" t="s">
        <v>2727</v>
      </c>
      <c r="BB2530" s="39" t="s">
        <v>2352</v>
      </c>
      <c r="BC2530" s="84" t="s">
        <v>2710</v>
      </c>
      <c r="BD2530" s="38" t="s">
        <v>2728</v>
      </c>
      <c r="BG2530" s="58" t="s">
        <v>2725</v>
      </c>
      <c r="BI2530" s="6" t="s">
        <v>2349</v>
      </c>
      <c r="BL2530" s="42" t="s">
        <v>2705</v>
      </c>
      <c r="BM2530" s="43" t="s">
        <v>2688</v>
      </c>
      <c r="BO2530" s="17"/>
      <c r="BP2530" s="18"/>
    </row>
    <row r="2531" spans="1:68" ht="15" customHeight="1" thickBot="1" x14ac:dyDescent="0.35">
      <c r="A2531" s="116">
        <v>2529</v>
      </c>
      <c r="H2531" t="s">
        <v>2621</v>
      </c>
      <c r="I2531" s="244">
        <v>8</v>
      </c>
      <c r="J2531" s="244" t="s">
        <v>2476</v>
      </c>
      <c r="K2531" s="244" t="s">
        <v>2519</v>
      </c>
      <c r="L2531" s="244" t="s">
        <v>2506</v>
      </c>
      <c r="M2531" s="244">
        <v>0</v>
      </c>
      <c r="N2531" s="244">
        <v>0</v>
      </c>
      <c r="O2531" s="244" t="s">
        <v>2474</v>
      </c>
      <c r="P2531" s="244" t="s">
        <v>2483</v>
      </c>
      <c r="Q2531" s="244" t="s">
        <v>2520</v>
      </c>
      <c r="R2531" s="6">
        <f t="shared" si="368"/>
        <v>2</v>
      </c>
      <c r="S2531" s="6">
        <f t="shared" si="369"/>
        <v>1</v>
      </c>
      <c r="T2531" s="7">
        <f t="shared" si="370"/>
        <v>127250</v>
      </c>
      <c r="U2531" s="121" t="str">
        <f t="shared" si="371"/>
        <v>1F112</v>
      </c>
      <c r="V2531" s="10">
        <f t="shared" si="372"/>
        <v>241</v>
      </c>
      <c r="W2531" s="10">
        <f t="shared" si="373"/>
        <v>18</v>
      </c>
      <c r="X2531" s="11">
        <f t="shared" si="374"/>
        <v>1</v>
      </c>
      <c r="Y2531" s="11">
        <f t="shared" si="375"/>
        <v>241</v>
      </c>
      <c r="Z2531" s="12" t="str">
        <f t="shared" si="376"/>
        <v>Vessel Heading</v>
      </c>
      <c r="AI2531" s="17"/>
      <c r="AJ2531" s="18"/>
      <c r="AK2531" s="19"/>
      <c r="AQ2531" s="34"/>
      <c r="AR2531" s="34"/>
      <c r="AS2531" s="34"/>
      <c r="AT2531" s="34"/>
      <c r="AU2531" s="34"/>
      <c r="AV2531" s="34"/>
      <c r="AW2531" s="34"/>
      <c r="AX2531" s="222">
        <v>127250</v>
      </c>
      <c r="AY2531" s="6">
        <v>1</v>
      </c>
      <c r="AZ2531" s="6">
        <v>241</v>
      </c>
      <c r="BA2531" s="87" t="s">
        <v>18</v>
      </c>
      <c r="BB2531" s="39" t="s">
        <v>2462</v>
      </c>
      <c r="BC2531" s="84" t="s">
        <v>2691</v>
      </c>
      <c r="BL2531" s="42" t="s">
        <v>2698</v>
      </c>
      <c r="BM2531" s="43" t="s">
        <v>2688</v>
      </c>
      <c r="BO2531" s="17"/>
      <c r="BP2531" s="18"/>
    </row>
    <row r="2532" spans="1:68" ht="15" customHeight="1" thickBot="1" x14ac:dyDescent="0.35">
      <c r="A2532" s="116">
        <v>2530</v>
      </c>
      <c r="H2532" t="s">
        <v>2622</v>
      </c>
      <c r="I2532" s="244">
        <v>8</v>
      </c>
      <c r="J2532" s="244" t="s">
        <v>2476</v>
      </c>
      <c r="K2532" s="244">
        <v>0</v>
      </c>
      <c r="L2532" s="244" t="s">
        <v>2563</v>
      </c>
      <c r="M2532" s="244" t="s">
        <v>2520</v>
      </c>
      <c r="N2532" s="244">
        <v>5</v>
      </c>
      <c r="O2532" s="244" t="s">
        <v>2474</v>
      </c>
      <c r="P2532" s="244" t="s">
        <v>2474</v>
      </c>
      <c r="Q2532" s="244" t="s">
        <v>2474</v>
      </c>
      <c r="R2532" s="6">
        <f t="shared" si="368"/>
        <v>2</v>
      </c>
      <c r="S2532" s="6">
        <f t="shared" si="369"/>
        <v>1</v>
      </c>
      <c r="T2532" s="7">
        <f t="shared" si="370"/>
        <v>127251</v>
      </c>
      <c r="U2532" s="121" t="str">
        <f t="shared" si="371"/>
        <v>1F113</v>
      </c>
      <c r="V2532" s="10">
        <f t="shared" si="372"/>
        <v>241</v>
      </c>
      <c r="W2532" s="10">
        <f t="shared" si="373"/>
        <v>19</v>
      </c>
      <c r="X2532" s="11">
        <f t="shared" si="374"/>
        <v>1</v>
      </c>
      <c r="Y2532" s="11">
        <f t="shared" si="375"/>
        <v>241</v>
      </c>
      <c r="Z2532" s="12" t="str">
        <f t="shared" si="376"/>
        <v>Rate of Turn</v>
      </c>
      <c r="AI2532" s="17"/>
      <c r="AJ2532" s="18"/>
      <c r="AK2532" s="19"/>
      <c r="AL2532" s="21"/>
      <c r="AM2532" s="21"/>
      <c r="AN2532" s="21"/>
      <c r="AO2532" s="21"/>
      <c r="AP2532" s="20"/>
      <c r="AQ2532" s="20"/>
      <c r="AR2532" s="20"/>
      <c r="AS2532" s="20"/>
      <c r="AT2532" s="20"/>
      <c r="AU2532" s="20"/>
      <c r="AV2532" s="20"/>
      <c r="AW2532" s="20"/>
      <c r="AX2532" s="221">
        <v>127251</v>
      </c>
      <c r="AY2532" s="6">
        <v>1</v>
      </c>
      <c r="AZ2532" s="6">
        <v>241</v>
      </c>
      <c r="BA2532" s="87" t="s">
        <v>2699</v>
      </c>
      <c r="BB2532" s="39" t="s">
        <v>2700</v>
      </c>
      <c r="BC2532" s="84" t="s">
        <v>2691</v>
      </c>
      <c r="BL2532" s="42" t="s">
        <v>2698</v>
      </c>
      <c r="BM2532" s="43" t="s">
        <v>2688</v>
      </c>
      <c r="BO2532" s="17"/>
      <c r="BP2532" s="18"/>
    </row>
    <row r="2533" spans="1:68" ht="15" customHeight="1" thickBot="1" x14ac:dyDescent="0.35">
      <c r="A2533" s="116">
        <v>2531</v>
      </c>
      <c r="H2533" t="s">
        <v>3079</v>
      </c>
      <c r="I2533" s="244">
        <v>3</v>
      </c>
      <c r="J2533" s="244">
        <v>16</v>
      </c>
      <c r="K2533" s="244" t="s">
        <v>2528</v>
      </c>
      <c r="L2533" s="244">
        <v>1</v>
      </c>
      <c r="M2533" s="244"/>
      <c r="N2533" s="244"/>
      <c r="O2533" s="244"/>
      <c r="P2533" s="244"/>
      <c r="Q2533" s="244"/>
      <c r="R2533" s="6">
        <f t="shared" si="368"/>
        <v>6</v>
      </c>
      <c r="S2533" s="6">
        <f t="shared" si="369"/>
        <v>0</v>
      </c>
      <c r="T2533" s="7">
        <f t="shared" si="370"/>
        <v>59904</v>
      </c>
      <c r="U2533" s="121" t="str">
        <f t="shared" si="371"/>
        <v>EA00</v>
      </c>
      <c r="V2533" s="10">
        <f t="shared" si="372"/>
        <v>234</v>
      </c>
      <c r="W2533" s="10">
        <f t="shared" si="373"/>
        <v>6</v>
      </c>
      <c r="X2533" s="11">
        <f t="shared" si="374"/>
        <v>1</v>
      </c>
      <c r="Y2533" s="11">
        <f t="shared" si="375"/>
        <v>6</v>
      </c>
      <c r="Z2533" s="12" t="str">
        <f t="shared" si="376"/>
        <v>Request</v>
      </c>
      <c r="AI2533" s="17"/>
      <c r="AJ2533" s="18"/>
      <c r="AK2533" s="19"/>
      <c r="AQ2533" s="37"/>
      <c r="AR2533" s="34"/>
      <c r="AS2533" s="34"/>
      <c r="AT2533" s="34"/>
      <c r="AU2533" s="34"/>
      <c r="AV2533" s="34"/>
      <c r="AW2533" s="34"/>
      <c r="AX2533" s="222">
        <v>59904</v>
      </c>
      <c r="AY2533" s="6">
        <v>1</v>
      </c>
      <c r="AZ2533" s="6">
        <v>6</v>
      </c>
      <c r="BA2533" s="87" t="s">
        <v>3167</v>
      </c>
      <c r="BB2533" s="39" t="s">
        <v>2913</v>
      </c>
      <c r="BC2533" s="84" t="s">
        <v>4</v>
      </c>
      <c r="BL2533" s="42" t="s">
        <v>2698</v>
      </c>
      <c r="BM2533" s="43" t="s">
        <v>2847</v>
      </c>
      <c r="BO2533" s="17">
        <v>3584</v>
      </c>
      <c r="BP2533" s="18" t="s">
        <v>89</v>
      </c>
    </row>
    <row r="2534" spans="1:68" ht="15" customHeight="1" thickBot="1" x14ac:dyDescent="0.35">
      <c r="A2534" s="116">
        <v>2532</v>
      </c>
      <c r="H2534" t="s">
        <v>3090</v>
      </c>
      <c r="I2534" s="244">
        <v>8</v>
      </c>
      <c r="J2534" s="244">
        <v>0</v>
      </c>
      <c r="K2534" s="244">
        <v>32</v>
      </c>
      <c r="L2534" s="244">
        <v>2</v>
      </c>
      <c r="M2534" s="244">
        <v>0</v>
      </c>
      <c r="N2534" s="244">
        <v>2</v>
      </c>
      <c r="O2534" s="244">
        <v>0</v>
      </c>
      <c r="P2534" s="244" t="s">
        <v>2478</v>
      </c>
      <c r="Q2534" s="244">
        <v>1</v>
      </c>
      <c r="R2534" s="6">
        <f t="shared" si="368"/>
        <v>6</v>
      </c>
      <c r="S2534" s="6">
        <f t="shared" si="369"/>
        <v>1</v>
      </c>
      <c r="T2534" s="7">
        <f t="shared" si="370"/>
        <v>126998</v>
      </c>
      <c r="U2534" s="121" t="str">
        <f t="shared" si="371"/>
        <v>1F016</v>
      </c>
      <c r="V2534" s="10">
        <f t="shared" si="372"/>
        <v>240</v>
      </c>
      <c r="W2534" s="10">
        <f t="shared" si="373"/>
        <v>22</v>
      </c>
      <c r="X2534" s="11">
        <f t="shared" si="374"/>
        <v>6</v>
      </c>
      <c r="Y2534" s="11">
        <f t="shared" si="375"/>
        <v>240</v>
      </c>
      <c r="Z2534" s="12" t="str">
        <f t="shared" si="376"/>
        <v>Configuration Information</v>
      </c>
      <c r="AI2534" s="17"/>
      <c r="AJ2534" s="18"/>
      <c r="AK2534" s="19"/>
      <c r="AL2534" s="21"/>
      <c r="AM2534" s="21"/>
      <c r="AN2534" s="21"/>
      <c r="AO2534" s="21"/>
      <c r="AP2534" s="20"/>
      <c r="AQ2534" s="22"/>
      <c r="AR2534" s="20"/>
      <c r="AS2534" s="20"/>
      <c r="AT2534" s="20"/>
      <c r="AU2534" s="20"/>
      <c r="AV2534" s="20"/>
      <c r="AW2534" s="20"/>
      <c r="AX2534" s="221">
        <v>126998</v>
      </c>
      <c r="AY2534" s="6">
        <v>6</v>
      </c>
      <c r="AZ2534" s="6">
        <v>240</v>
      </c>
      <c r="BA2534" s="87" t="s">
        <v>2914</v>
      </c>
      <c r="BB2534" s="39" t="s">
        <v>2709</v>
      </c>
      <c r="BC2534" s="84" t="s">
        <v>2710</v>
      </c>
      <c r="BD2534" s="38" t="s">
        <v>2776</v>
      </c>
      <c r="BL2534" s="42" t="s">
        <v>2848</v>
      </c>
      <c r="BM2534" s="43" t="s">
        <v>2688</v>
      </c>
      <c r="BO2534" s="17">
        <v>6912</v>
      </c>
      <c r="BP2534" s="18" t="s">
        <v>90</v>
      </c>
    </row>
    <row r="2535" spans="1:68" ht="15" customHeight="1" thickBot="1" x14ac:dyDescent="0.35">
      <c r="A2535" s="116">
        <v>2533</v>
      </c>
      <c r="H2535" t="s">
        <v>3090</v>
      </c>
      <c r="I2535" s="244">
        <v>8</v>
      </c>
      <c r="J2535" s="244">
        <v>1</v>
      </c>
      <c r="K2535" s="244">
        <v>53</v>
      </c>
      <c r="L2535" s="244">
        <v>68</v>
      </c>
      <c r="M2535" s="244">
        <v>69</v>
      </c>
      <c r="N2535" s="244">
        <v>70</v>
      </c>
      <c r="O2535" s="244" t="s">
        <v>2490</v>
      </c>
      <c r="P2535" s="244" t="s">
        <v>2503</v>
      </c>
      <c r="Q2535" s="244">
        <v>64</v>
      </c>
      <c r="R2535" s="6">
        <f t="shared" si="368"/>
        <v>6</v>
      </c>
      <c r="S2535" s="6">
        <f t="shared" si="369"/>
        <v>1</v>
      </c>
      <c r="T2535" s="7">
        <f t="shared" si="370"/>
        <v>126998</v>
      </c>
      <c r="U2535" s="121" t="str">
        <f t="shared" si="371"/>
        <v>1F016</v>
      </c>
      <c r="V2535" s="10">
        <f t="shared" si="372"/>
        <v>240</v>
      </c>
      <c r="W2535" s="10">
        <f t="shared" si="373"/>
        <v>22</v>
      </c>
      <c r="X2535" s="11">
        <f t="shared" si="374"/>
        <v>6</v>
      </c>
      <c r="Y2535" s="11">
        <f t="shared" si="375"/>
        <v>240</v>
      </c>
      <c r="Z2535" s="12" t="str">
        <f t="shared" si="376"/>
        <v>Configuration Information</v>
      </c>
      <c r="AI2535" s="17"/>
      <c r="AJ2535" s="18"/>
      <c r="AK2535" s="19"/>
      <c r="AQ2535" s="37"/>
      <c r="AR2535" s="34"/>
      <c r="AS2535" s="34"/>
      <c r="AT2535" s="34"/>
      <c r="AU2535" s="34"/>
      <c r="AV2535" s="34"/>
      <c r="AW2535" s="34"/>
      <c r="AX2535" s="222">
        <v>126998</v>
      </c>
      <c r="AY2535" s="6">
        <v>6</v>
      </c>
      <c r="AZ2535" s="6">
        <v>240</v>
      </c>
      <c r="BA2535" s="87" t="s">
        <v>2915</v>
      </c>
      <c r="BB2535" s="39" t="s">
        <v>2352</v>
      </c>
      <c r="BC2535" s="84" t="s">
        <v>2710</v>
      </c>
      <c r="BD2535" s="38" t="s">
        <v>2776</v>
      </c>
      <c r="BE2535" s="39" t="s">
        <v>2916</v>
      </c>
      <c r="BF2535" s="90" t="s">
        <v>2778</v>
      </c>
      <c r="BL2535" s="42" t="s">
        <v>2848</v>
      </c>
      <c r="BM2535" s="43" t="s">
        <v>2688</v>
      </c>
      <c r="BO2535" s="17">
        <v>7168</v>
      </c>
      <c r="BP2535" s="18" t="s">
        <v>91</v>
      </c>
    </row>
    <row r="2536" spans="1:68" ht="15" customHeight="1" thickBot="1" x14ac:dyDescent="0.35">
      <c r="A2536" s="116">
        <v>2534</v>
      </c>
      <c r="H2536" s="251" t="s">
        <v>3090</v>
      </c>
      <c r="I2536" s="244">
        <v>8</v>
      </c>
      <c r="J2536" s="244">
        <v>2</v>
      </c>
      <c r="K2536" s="244">
        <v>75</v>
      </c>
      <c r="L2536" s="244" t="s">
        <v>2489</v>
      </c>
      <c r="M2536" s="244" t="s">
        <v>2540</v>
      </c>
      <c r="N2536" s="244">
        <v>20</v>
      </c>
      <c r="O2536" s="244" t="s">
        <v>2541</v>
      </c>
      <c r="P2536" s="244">
        <v>33</v>
      </c>
      <c r="Q2536" s="244">
        <v>31</v>
      </c>
      <c r="R2536" s="6">
        <f t="shared" si="368"/>
        <v>6</v>
      </c>
      <c r="S2536" s="6">
        <f t="shared" si="369"/>
        <v>1</v>
      </c>
      <c r="T2536" s="7">
        <f t="shared" si="370"/>
        <v>126998</v>
      </c>
      <c r="U2536" s="121" t="str">
        <f t="shared" si="371"/>
        <v>1F016</v>
      </c>
      <c r="V2536" s="10">
        <f t="shared" si="372"/>
        <v>240</v>
      </c>
      <c r="W2536" s="10">
        <f t="shared" si="373"/>
        <v>22</v>
      </c>
      <c r="X2536" s="11">
        <f t="shared" si="374"/>
        <v>6</v>
      </c>
      <c r="Y2536" s="11">
        <f t="shared" si="375"/>
        <v>240</v>
      </c>
      <c r="Z2536" s="12" t="str">
        <f t="shared" si="376"/>
        <v>Configuration Information</v>
      </c>
      <c r="AI2536" s="17"/>
      <c r="AJ2536" s="18"/>
      <c r="AK2536" s="19"/>
      <c r="AL2536" s="21"/>
      <c r="AM2536" s="21"/>
      <c r="AN2536" s="21"/>
      <c r="AO2536" s="21"/>
      <c r="AP2536" s="20"/>
      <c r="AQ2536" s="22"/>
      <c r="AR2536" s="20"/>
      <c r="AS2536" s="20"/>
      <c r="AT2536" s="20"/>
      <c r="AU2536" s="20"/>
      <c r="AV2536" s="20"/>
      <c r="AW2536" s="20"/>
      <c r="AX2536" s="221">
        <v>126998</v>
      </c>
      <c r="AY2536" s="6">
        <v>6</v>
      </c>
      <c r="AZ2536" s="6">
        <v>240</v>
      </c>
      <c r="BA2536" s="87" t="s">
        <v>2922</v>
      </c>
      <c r="BB2536" s="39" t="s">
        <v>2411</v>
      </c>
      <c r="BC2536" s="84" t="s">
        <v>2710</v>
      </c>
      <c r="BD2536" s="38" t="s">
        <v>2776</v>
      </c>
      <c r="BE2536" s="39" t="s">
        <v>2923</v>
      </c>
      <c r="BF2536" s="90" t="s">
        <v>2778</v>
      </c>
      <c r="BL2536" s="42" t="s">
        <v>2848</v>
      </c>
      <c r="BM2536" s="43" t="s">
        <v>2688</v>
      </c>
      <c r="BO2536" s="17">
        <v>7424</v>
      </c>
      <c r="BP2536" s="18" t="s">
        <v>92</v>
      </c>
    </row>
    <row r="2537" spans="1:68" ht="15" customHeight="1" thickBot="1" x14ac:dyDescent="0.35">
      <c r="A2537" s="116">
        <v>2535</v>
      </c>
      <c r="H2537" t="s">
        <v>3090</v>
      </c>
      <c r="I2537" s="244">
        <v>8</v>
      </c>
      <c r="J2537" s="244">
        <v>3</v>
      </c>
      <c r="K2537" s="244" t="s">
        <v>2492</v>
      </c>
      <c r="L2537" s="244">
        <v>35</v>
      </c>
      <c r="M2537" s="244">
        <v>39</v>
      </c>
      <c r="N2537" s="244">
        <v>32</v>
      </c>
      <c r="O2537" s="244" t="s">
        <v>2492</v>
      </c>
      <c r="P2537" s="244">
        <v>33</v>
      </c>
      <c r="Q2537" s="244">
        <v>37</v>
      </c>
      <c r="R2537" s="6">
        <f t="shared" si="368"/>
        <v>6</v>
      </c>
      <c r="S2537" s="6">
        <f t="shared" si="369"/>
        <v>1</v>
      </c>
      <c r="T2537" s="7">
        <f t="shared" si="370"/>
        <v>126998</v>
      </c>
      <c r="U2537" s="121" t="str">
        <f t="shared" si="371"/>
        <v>1F016</v>
      </c>
      <c r="V2537" s="10">
        <f t="shared" si="372"/>
        <v>240</v>
      </c>
      <c r="W2537" s="10">
        <f t="shared" si="373"/>
        <v>22</v>
      </c>
      <c r="X2537" s="11">
        <f t="shared" si="374"/>
        <v>6</v>
      </c>
      <c r="Y2537" s="11">
        <f t="shared" si="375"/>
        <v>240</v>
      </c>
      <c r="Z2537" s="12" t="str">
        <f t="shared" si="376"/>
        <v>Configuration Information</v>
      </c>
      <c r="AI2537" s="17"/>
      <c r="AJ2537" s="18"/>
      <c r="AK2537" s="19"/>
      <c r="AQ2537" s="37"/>
      <c r="AR2537" s="34"/>
      <c r="AS2537" s="34"/>
      <c r="AT2537" s="34"/>
      <c r="AU2537" s="34"/>
      <c r="AV2537" s="34"/>
      <c r="AW2537" s="34"/>
      <c r="AX2537" s="222">
        <v>126998</v>
      </c>
      <c r="AY2537" s="6">
        <v>6</v>
      </c>
      <c r="AZ2537" s="6">
        <v>240</v>
      </c>
      <c r="BA2537" s="87" t="s">
        <v>2917</v>
      </c>
      <c r="BB2537" s="39" t="s">
        <v>2412</v>
      </c>
      <c r="BC2537" s="84" t="s">
        <v>2710</v>
      </c>
      <c r="BD2537" s="38" t="s">
        <v>2776</v>
      </c>
      <c r="BE2537" s="39" t="s">
        <v>2918</v>
      </c>
      <c r="BF2537" s="90" t="s">
        <v>2778</v>
      </c>
      <c r="BL2537" s="42" t="s">
        <v>2848</v>
      </c>
      <c r="BM2537" s="43" t="s">
        <v>2688</v>
      </c>
      <c r="BO2537" s="17">
        <v>27136</v>
      </c>
      <c r="BP2537" s="18" t="s">
        <v>114</v>
      </c>
    </row>
    <row r="2538" spans="1:68" ht="15" customHeight="1" thickBot="1" x14ac:dyDescent="0.35">
      <c r="A2538" s="116">
        <v>2536</v>
      </c>
      <c r="H2538" t="s">
        <v>3090</v>
      </c>
      <c r="I2538" s="244">
        <v>8</v>
      </c>
      <c r="J2538" s="244">
        <v>4</v>
      </c>
      <c r="K2538" s="244">
        <v>35</v>
      </c>
      <c r="L2538" s="244">
        <v>36</v>
      </c>
      <c r="M2538" s="244">
        <v>36</v>
      </c>
      <c r="N2538" s="244">
        <v>30</v>
      </c>
      <c r="O2538" s="244" t="s">
        <v>2540</v>
      </c>
      <c r="P2538" s="244">
        <v>20</v>
      </c>
      <c r="Q2538" s="244">
        <v>77</v>
      </c>
      <c r="R2538" s="6">
        <f t="shared" si="368"/>
        <v>6</v>
      </c>
      <c r="S2538" s="6">
        <f t="shared" si="369"/>
        <v>1</v>
      </c>
      <c r="T2538" s="7">
        <f t="shared" si="370"/>
        <v>126998</v>
      </c>
      <c r="U2538" s="121" t="str">
        <f t="shared" si="371"/>
        <v>1F016</v>
      </c>
      <c r="V2538" s="10">
        <f t="shared" si="372"/>
        <v>240</v>
      </c>
      <c r="W2538" s="10">
        <f t="shared" si="373"/>
        <v>22</v>
      </c>
      <c r="X2538" s="11">
        <f t="shared" si="374"/>
        <v>6</v>
      </c>
      <c r="Y2538" s="11">
        <f t="shared" si="375"/>
        <v>240</v>
      </c>
      <c r="Z2538" s="12" t="str">
        <f t="shared" si="376"/>
        <v>Configuration Information</v>
      </c>
      <c r="AI2538" s="17"/>
      <c r="AJ2538" s="18"/>
      <c r="AK2538" s="19"/>
      <c r="AL2538" s="21"/>
      <c r="AM2538" s="21"/>
      <c r="AN2538" s="21"/>
      <c r="AO2538" s="21"/>
      <c r="AP2538" s="20"/>
      <c r="AQ2538" s="22"/>
      <c r="AR2538" s="20"/>
      <c r="AS2538" s="20"/>
      <c r="AT2538" s="20"/>
      <c r="AU2538" s="20"/>
      <c r="AV2538" s="20"/>
      <c r="AW2538" s="20"/>
      <c r="AX2538" s="221">
        <v>126998</v>
      </c>
      <c r="AY2538" s="6">
        <v>6</v>
      </c>
      <c r="AZ2538" s="6">
        <v>240</v>
      </c>
      <c r="BA2538" s="87" t="s">
        <v>3158</v>
      </c>
      <c r="BB2538" s="39" t="s">
        <v>2413</v>
      </c>
      <c r="BC2538" s="84" t="s">
        <v>2710</v>
      </c>
      <c r="BD2538" s="38" t="s">
        <v>2776</v>
      </c>
      <c r="BE2538" s="39" t="s">
        <v>3159</v>
      </c>
      <c r="BF2538" s="90" t="s">
        <v>2778</v>
      </c>
      <c r="BL2538" s="42" t="s">
        <v>2848</v>
      </c>
      <c r="BM2538" s="43" t="s">
        <v>2688</v>
      </c>
      <c r="BO2538" s="17">
        <v>27392</v>
      </c>
      <c r="BP2538" s="18" t="s">
        <v>115</v>
      </c>
    </row>
    <row r="2539" spans="1:68" ht="15" customHeight="1" thickBot="1" x14ac:dyDescent="0.35">
      <c r="A2539" s="116">
        <v>2537</v>
      </c>
      <c r="H2539" t="s">
        <v>3090</v>
      </c>
      <c r="I2539" s="244">
        <v>8</v>
      </c>
      <c r="J2539" s="244">
        <v>5</v>
      </c>
      <c r="K2539" s="244">
        <v>77</v>
      </c>
      <c r="L2539" s="244">
        <v>77</v>
      </c>
      <c r="M2539" s="244" t="s">
        <v>2478</v>
      </c>
      <c r="N2539" s="244">
        <v>73</v>
      </c>
      <c r="O2539" s="244">
        <v>68</v>
      </c>
      <c r="P2539" s="244">
        <v>69</v>
      </c>
      <c r="Q2539" s="244">
        <v>70</v>
      </c>
      <c r="R2539" s="6">
        <f t="shared" si="368"/>
        <v>6</v>
      </c>
      <c r="S2539" s="6">
        <f t="shared" si="369"/>
        <v>1</v>
      </c>
      <c r="T2539" s="7">
        <f t="shared" si="370"/>
        <v>126998</v>
      </c>
      <c r="U2539" s="121" t="str">
        <f t="shared" si="371"/>
        <v>1F016</v>
      </c>
      <c r="V2539" s="10">
        <f t="shared" si="372"/>
        <v>240</v>
      </c>
      <c r="W2539" s="10">
        <f t="shared" si="373"/>
        <v>22</v>
      </c>
      <c r="X2539" s="11">
        <f t="shared" si="374"/>
        <v>6</v>
      </c>
      <c r="Y2539" s="11">
        <f t="shared" si="375"/>
        <v>240</v>
      </c>
      <c r="Z2539" s="12" t="str">
        <f t="shared" si="376"/>
        <v>Configuration Information</v>
      </c>
      <c r="AI2539" s="17"/>
      <c r="AJ2539" s="18"/>
      <c r="AK2539" s="19"/>
      <c r="AQ2539" s="37"/>
      <c r="AR2539" s="34"/>
      <c r="AS2539" s="34"/>
      <c r="AT2539" s="34"/>
      <c r="AU2539" s="34"/>
      <c r="AV2539" s="34"/>
      <c r="AW2539" s="34"/>
      <c r="AX2539" s="222">
        <v>126998</v>
      </c>
      <c r="AY2539" s="6">
        <v>6</v>
      </c>
      <c r="AZ2539" s="6">
        <v>240</v>
      </c>
      <c r="BA2539" s="87" t="s">
        <v>2919</v>
      </c>
      <c r="BB2539" s="39" t="s">
        <v>2415</v>
      </c>
      <c r="BC2539" s="84" t="s">
        <v>2710</v>
      </c>
      <c r="BD2539" s="38" t="s">
        <v>2776</v>
      </c>
      <c r="BE2539" s="39" t="s">
        <v>2920</v>
      </c>
      <c r="BF2539" s="90" t="s">
        <v>2778</v>
      </c>
      <c r="BL2539" s="42" t="s">
        <v>2848</v>
      </c>
      <c r="BM2539" s="43" t="s">
        <v>2688</v>
      </c>
      <c r="BO2539" s="17">
        <v>27648</v>
      </c>
      <c r="BP2539" s="18" t="s">
        <v>116</v>
      </c>
    </row>
    <row r="2540" spans="1:68" ht="15" customHeight="1" thickBot="1" x14ac:dyDescent="0.35">
      <c r="A2540" s="116">
        <v>2538</v>
      </c>
      <c r="H2540" t="s">
        <v>3090</v>
      </c>
      <c r="I2540" s="244">
        <v>8</v>
      </c>
      <c r="J2540" s="244">
        <v>6</v>
      </c>
      <c r="K2540" s="244" t="s">
        <v>2499</v>
      </c>
      <c r="L2540" s="244" t="s">
        <v>2503</v>
      </c>
      <c r="M2540" s="244">
        <v>64</v>
      </c>
      <c r="N2540" s="244">
        <v>75</v>
      </c>
      <c r="O2540" s="244" t="s">
        <v>2489</v>
      </c>
      <c r="P2540" s="244" t="s">
        <v>2478</v>
      </c>
      <c r="Q2540" s="244">
        <v>63</v>
      </c>
      <c r="R2540" s="6">
        <f t="shared" si="368"/>
        <v>6</v>
      </c>
      <c r="S2540" s="6">
        <f t="shared" si="369"/>
        <v>1</v>
      </c>
      <c r="T2540" s="7">
        <f t="shared" si="370"/>
        <v>126998</v>
      </c>
      <c r="U2540" s="121" t="str">
        <f t="shared" si="371"/>
        <v>1F016</v>
      </c>
      <c r="V2540" s="10">
        <f t="shared" si="372"/>
        <v>240</v>
      </c>
      <c r="W2540" s="10">
        <f t="shared" si="373"/>
        <v>22</v>
      </c>
      <c r="X2540" s="11">
        <f t="shared" si="374"/>
        <v>6</v>
      </c>
      <c r="Y2540" s="11">
        <f t="shared" si="375"/>
        <v>240</v>
      </c>
      <c r="Z2540" s="12" t="str">
        <f t="shared" si="376"/>
        <v>Configuration Information</v>
      </c>
      <c r="AI2540" s="17"/>
      <c r="AJ2540" s="18"/>
      <c r="AK2540" s="19"/>
      <c r="AL2540" s="21"/>
      <c r="AM2540" s="21"/>
      <c r="AN2540" s="21"/>
      <c r="AO2540" s="21"/>
      <c r="AP2540" s="20"/>
      <c r="AQ2540" s="22"/>
      <c r="AR2540" s="20"/>
      <c r="AS2540" s="20"/>
      <c r="AT2540" s="20"/>
      <c r="AU2540" s="20"/>
      <c r="AV2540" s="20"/>
      <c r="AW2540" s="20"/>
      <c r="AX2540" s="221">
        <v>126998</v>
      </c>
      <c r="AY2540" s="6">
        <v>6</v>
      </c>
      <c r="AZ2540" s="6">
        <v>240</v>
      </c>
      <c r="BA2540" s="87" t="s">
        <v>2960</v>
      </c>
      <c r="BB2540" s="39" t="s">
        <v>2414</v>
      </c>
      <c r="BC2540" s="84" t="s">
        <v>2710</v>
      </c>
      <c r="BD2540" s="38" t="s">
        <v>2776</v>
      </c>
      <c r="BE2540" s="39" t="s">
        <v>2961</v>
      </c>
      <c r="BF2540" s="90" t="s">
        <v>2778</v>
      </c>
      <c r="BL2540" s="42" t="s">
        <v>2848</v>
      </c>
      <c r="BM2540" s="43" t="s">
        <v>2688</v>
      </c>
      <c r="BO2540" s="17">
        <v>27904</v>
      </c>
      <c r="BP2540" s="18" t="s">
        <v>117</v>
      </c>
    </row>
    <row r="2541" spans="1:68" ht="15" customHeight="1" thickBot="1" x14ac:dyDescent="0.35">
      <c r="A2541" s="116">
        <v>2539</v>
      </c>
      <c r="H2541" t="s">
        <v>3090</v>
      </c>
      <c r="I2541" s="244">
        <v>8</v>
      </c>
      <c r="J2541" s="244">
        <v>7</v>
      </c>
      <c r="K2541" s="244" t="s">
        <v>2503</v>
      </c>
      <c r="L2541" s="244" t="s">
        <v>2499</v>
      </c>
      <c r="M2541" s="244" t="s">
        <v>2474</v>
      </c>
      <c r="N2541" s="244" t="s">
        <v>2474</v>
      </c>
      <c r="O2541" s="244" t="s">
        <v>2474</v>
      </c>
      <c r="P2541" s="244" t="s">
        <v>2474</v>
      </c>
      <c r="Q2541" s="244" t="s">
        <v>2474</v>
      </c>
      <c r="R2541" s="6">
        <f t="shared" si="368"/>
        <v>6</v>
      </c>
      <c r="S2541" s="6">
        <f t="shared" si="369"/>
        <v>1</v>
      </c>
      <c r="T2541" s="7">
        <f t="shared" si="370"/>
        <v>126998</v>
      </c>
      <c r="U2541" s="121" t="str">
        <f t="shared" si="371"/>
        <v>1F016</v>
      </c>
      <c r="V2541" s="10">
        <f t="shared" si="372"/>
        <v>240</v>
      </c>
      <c r="W2541" s="10">
        <f t="shared" si="373"/>
        <v>22</v>
      </c>
      <c r="X2541" s="11">
        <f t="shared" si="374"/>
        <v>6</v>
      </c>
      <c r="Y2541" s="11">
        <f t="shared" si="375"/>
        <v>240</v>
      </c>
      <c r="Z2541" s="12" t="str">
        <f t="shared" si="376"/>
        <v>Configuration Information</v>
      </c>
      <c r="AI2541" s="17"/>
      <c r="AJ2541" s="18"/>
      <c r="AK2541" s="19"/>
      <c r="AQ2541" s="37"/>
      <c r="AR2541" s="34"/>
      <c r="AS2541" s="34"/>
      <c r="AT2541" s="34"/>
      <c r="AU2541" s="34"/>
      <c r="AV2541" s="34"/>
      <c r="AW2541" s="34"/>
      <c r="AX2541" s="222">
        <v>126998</v>
      </c>
      <c r="AY2541" s="6">
        <v>6</v>
      </c>
      <c r="AZ2541" s="6">
        <v>240</v>
      </c>
      <c r="BA2541" s="87" t="s">
        <v>2921</v>
      </c>
      <c r="BB2541" s="39" t="s">
        <v>2416</v>
      </c>
      <c r="BC2541" s="84" t="s">
        <v>2710</v>
      </c>
      <c r="BD2541" s="38" t="s">
        <v>2776</v>
      </c>
      <c r="BE2541" s="39" t="s">
        <v>3160</v>
      </c>
      <c r="BF2541" s="90" t="s">
        <v>2778</v>
      </c>
      <c r="BL2541" s="42" t="s">
        <v>2848</v>
      </c>
      <c r="BM2541" s="43" t="s">
        <v>2688</v>
      </c>
      <c r="BO2541" s="17">
        <v>30720</v>
      </c>
      <c r="BP2541" s="18" t="s">
        <v>128</v>
      </c>
    </row>
    <row r="2542" spans="1:68" ht="15" customHeight="1" thickBot="1" x14ac:dyDescent="0.35">
      <c r="A2542" s="116">
        <v>2540</v>
      </c>
      <c r="H2542" t="s">
        <v>2638</v>
      </c>
      <c r="I2542" s="244">
        <v>8</v>
      </c>
      <c r="J2542" s="244">
        <v>60</v>
      </c>
      <c r="K2542" s="244">
        <v>11</v>
      </c>
      <c r="L2542" s="244" t="s">
        <v>2639</v>
      </c>
      <c r="M2542" s="244">
        <v>98</v>
      </c>
      <c r="N2542" s="244" t="s">
        <v>2543</v>
      </c>
      <c r="O2542" s="244">
        <v>8</v>
      </c>
      <c r="P2542" s="244">
        <v>0</v>
      </c>
      <c r="Q2542" s="244" t="s">
        <v>2485</v>
      </c>
      <c r="R2542" s="6">
        <f t="shared" si="368"/>
        <v>7</v>
      </c>
      <c r="S2542" s="6">
        <f t="shared" si="369"/>
        <v>1</v>
      </c>
      <c r="T2542" s="7">
        <f t="shared" si="370"/>
        <v>126720</v>
      </c>
      <c r="U2542" s="121" t="str">
        <f t="shared" si="371"/>
        <v>1EF00</v>
      </c>
      <c r="V2542" s="10">
        <f t="shared" si="372"/>
        <v>239</v>
      </c>
      <c r="W2542" s="10">
        <f t="shared" si="373"/>
        <v>255</v>
      </c>
      <c r="X2542" s="11">
        <f t="shared" si="374"/>
        <v>7</v>
      </c>
      <c r="Y2542" s="11">
        <f t="shared" si="375"/>
        <v>255</v>
      </c>
      <c r="Z2542" s="12" t="str">
        <f t="shared" si="376"/>
        <v>Proprietary A2</v>
      </c>
      <c r="AI2542" s="17"/>
      <c r="AJ2542" s="18"/>
      <c r="AK2542" s="19"/>
      <c r="AL2542" s="21"/>
      <c r="AM2542" s="21"/>
      <c r="AN2542" s="21"/>
      <c r="AO2542" s="21"/>
      <c r="AP2542" s="20"/>
      <c r="AQ2542" s="22"/>
      <c r="AR2542" s="20"/>
      <c r="AS2542" s="20"/>
      <c r="AT2542" s="20"/>
      <c r="AU2542" s="20"/>
      <c r="AV2542" s="20"/>
      <c r="AW2542" s="20"/>
      <c r="AX2542" s="221">
        <v>126720</v>
      </c>
      <c r="AY2542" s="6">
        <v>7</v>
      </c>
      <c r="AZ2542" s="6">
        <v>255</v>
      </c>
      <c r="BA2542" s="87" t="s">
        <v>2755</v>
      </c>
      <c r="BB2542" s="39" t="s">
        <v>2709</v>
      </c>
      <c r="BC2542" s="84" t="s">
        <v>2710</v>
      </c>
      <c r="BD2542" s="38" t="s">
        <v>2756</v>
      </c>
      <c r="BE2542" s="39" t="s">
        <v>2757</v>
      </c>
      <c r="BF2542" s="90" t="s">
        <v>2710</v>
      </c>
      <c r="BJ2542" s="47" t="s">
        <v>2758</v>
      </c>
      <c r="BL2542" s="42" t="s">
        <v>2693</v>
      </c>
      <c r="BM2542" s="43" t="s">
        <v>2688</v>
      </c>
      <c r="BO2542" s="17">
        <v>30976</v>
      </c>
      <c r="BP2542" s="18" t="s">
        <v>129</v>
      </c>
    </row>
    <row r="2543" spans="1:68" ht="15" customHeight="1" thickBot="1" x14ac:dyDescent="0.35">
      <c r="A2543" s="116">
        <v>2541</v>
      </c>
      <c r="H2543" t="s">
        <v>2638</v>
      </c>
      <c r="I2543" s="244">
        <v>8</v>
      </c>
      <c r="J2543" s="244">
        <v>61</v>
      </c>
      <c r="K2543" s="244">
        <v>3</v>
      </c>
      <c r="L2543" s="244">
        <v>1</v>
      </c>
      <c r="M2543" s="244">
        <v>3</v>
      </c>
      <c r="N2543" s="244" t="s">
        <v>2494</v>
      </c>
      <c r="O2543" s="244">
        <v>97</v>
      </c>
      <c r="P2543" s="244" t="s">
        <v>2474</v>
      </c>
      <c r="Q2543" s="244" t="s">
        <v>2544</v>
      </c>
      <c r="R2543" s="6">
        <f t="shared" si="368"/>
        <v>7</v>
      </c>
      <c r="S2543" s="6">
        <f t="shared" si="369"/>
        <v>1</v>
      </c>
      <c r="T2543" s="7">
        <f t="shared" si="370"/>
        <v>126720</v>
      </c>
      <c r="U2543" s="121" t="str">
        <f t="shared" si="371"/>
        <v>1EF00</v>
      </c>
      <c r="V2543" s="10">
        <f t="shared" si="372"/>
        <v>239</v>
      </c>
      <c r="W2543" s="10">
        <f t="shared" si="373"/>
        <v>255</v>
      </c>
      <c r="X2543" s="11">
        <f t="shared" si="374"/>
        <v>7</v>
      </c>
      <c r="Y2543" s="11">
        <f t="shared" si="375"/>
        <v>255</v>
      </c>
      <c r="Z2543" s="12" t="str">
        <f t="shared" si="376"/>
        <v>Proprietary A2</v>
      </c>
      <c r="AI2543" s="17"/>
      <c r="AJ2543" s="18"/>
      <c r="AK2543" s="19"/>
      <c r="AQ2543" s="37"/>
      <c r="AR2543" s="34"/>
      <c r="AS2543" s="34"/>
      <c r="AT2543" s="34"/>
      <c r="AU2543" s="34"/>
      <c r="AV2543" s="34"/>
      <c r="AW2543" s="34"/>
      <c r="AX2543" s="222">
        <v>126720</v>
      </c>
      <c r="AY2543" s="6">
        <v>7</v>
      </c>
      <c r="AZ2543" s="6">
        <v>255</v>
      </c>
      <c r="BA2543" s="87" t="s">
        <v>2759</v>
      </c>
      <c r="BB2543" s="39" t="s">
        <v>2352</v>
      </c>
      <c r="BC2543" s="84" t="s">
        <v>2710</v>
      </c>
      <c r="BL2543" s="42" t="s">
        <v>2693</v>
      </c>
      <c r="BM2543" s="43" t="s">
        <v>2688</v>
      </c>
      <c r="BO2543" s="17">
        <v>31232</v>
      </c>
      <c r="BP2543" s="18" t="s">
        <v>130</v>
      </c>
    </row>
    <row r="2544" spans="1:68" ht="15" customHeight="1" thickBot="1" x14ac:dyDescent="0.35">
      <c r="A2544" s="116">
        <v>2542</v>
      </c>
      <c r="H2544" t="s">
        <v>2638</v>
      </c>
      <c r="I2544" s="244">
        <v>8</v>
      </c>
      <c r="J2544" s="244">
        <v>62</v>
      </c>
      <c r="K2544" s="244" t="s">
        <v>2545</v>
      </c>
      <c r="L2544" s="244">
        <v>1</v>
      </c>
      <c r="M2544" s="244">
        <v>11</v>
      </c>
      <c r="N2544" s="244">
        <v>0</v>
      </c>
      <c r="O2544" s="244" t="s">
        <v>2474</v>
      </c>
      <c r="P2544" s="244" t="s">
        <v>2474</v>
      </c>
      <c r="Q2544" s="244" t="s">
        <v>2474</v>
      </c>
      <c r="R2544" s="6">
        <f t="shared" si="368"/>
        <v>7</v>
      </c>
      <c r="S2544" s="6">
        <f t="shared" si="369"/>
        <v>1</v>
      </c>
      <c r="T2544" s="7">
        <f t="shared" si="370"/>
        <v>126720</v>
      </c>
      <c r="U2544" s="121" t="str">
        <f t="shared" si="371"/>
        <v>1EF00</v>
      </c>
      <c r="V2544" s="10">
        <f t="shared" si="372"/>
        <v>239</v>
      </c>
      <c r="W2544" s="10">
        <f t="shared" si="373"/>
        <v>255</v>
      </c>
      <c r="X2544" s="11">
        <f t="shared" si="374"/>
        <v>7</v>
      </c>
      <c r="Y2544" s="11">
        <f t="shared" si="375"/>
        <v>255</v>
      </c>
      <c r="Z2544" s="12" t="str">
        <f t="shared" si="376"/>
        <v>Proprietary A2</v>
      </c>
      <c r="AI2544" s="17"/>
      <c r="AJ2544" s="18"/>
      <c r="AK2544" s="19"/>
      <c r="AL2544" s="21"/>
      <c r="AM2544" s="21"/>
      <c r="AN2544" s="21"/>
      <c r="AO2544" s="21"/>
      <c r="AP2544" s="20"/>
      <c r="AQ2544" s="22"/>
      <c r="AR2544" s="20"/>
      <c r="AS2544" s="20"/>
      <c r="AT2544" s="20"/>
      <c r="AU2544" s="20"/>
      <c r="AV2544" s="20"/>
      <c r="AW2544" s="20"/>
      <c r="AX2544" s="221">
        <v>126720</v>
      </c>
      <c r="AY2544" s="6">
        <v>7</v>
      </c>
      <c r="AZ2544" s="6">
        <v>255</v>
      </c>
      <c r="BA2544" s="87" t="s">
        <v>2760</v>
      </c>
      <c r="BB2544" s="39" t="s">
        <v>2411</v>
      </c>
      <c r="BC2544" s="84" t="s">
        <v>2710</v>
      </c>
      <c r="BL2544" s="42" t="s">
        <v>2693</v>
      </c>
      <c r="BM2544" s="43" t="s">
        <v>2688</v>
      </c>
      <c r="BO2544" s="17">
        <v>31488</v>
      </c>
      <c r="BP2544" s="18" t="s">
        <v>131</v>
      </c>
    </row>
    <row r="2545" spans="1:68" ht="15" customHeight="1" thickBot="1" x14ac:dyDescent="0.35">
      <c r="A2545" s="116">
        <v>2543</v>
      </c>
      <c r="H2545" t="s">
        <v>2522</v>
      </c>
      <c r="I2545" s="244">
        <v>8</v>
      </c>
      <c r="J2545" s="244" t="s">
        <v>2628</v>
      </c>
      <c r="K2545" s="244" t="s">
        <v>2653</v>
      </c>
      <c r="L2545" s="244">
        <v>2</v>
      </c>
      <c r="M2545" s="244" t="s">
        <v>2630</v>
      </c>
      <c r="N2545" s="244">
        <v>75</v>
      </c>
      <c r="O2545" s="244" t="s">
        <v>2512</v>
      </c>
      <c r="P2545" s="244" t="s">
        <v>2474</v>
      </c>
      <c r="Q2545" s="244" t="s">
        <v>2474</v>
      </c>
      <c r="R2545" s="6">
        <f t="shared" si="368"/>
        <v>2</v>
      </c>
      <c r="S2545" s="6">
        <f t="shared" si="369"/>
        <v>1</v>
      </c>
      <c r="T2545" s="7">
        <f t="shared" si="370"/>
        <v>130306</v>
      </c>
      <c r="U2545" s="121" t="str">
        <f t="shared" si="371"/>
        <v>1FD02</v>
      </c>
      <c r="V2545" s="10">
        <f t="shared" si="372"/>
        <v>253</v>
      </c>
      <c r="W2545" s="10">
        <f t="shared" si="373"/>
        <v>2</v>
      </c>
      <c r="X2545" s="11">
        <f t="shared" si="374"/>
        <v>3</v>
      </c>
      <c r="Y2545" s="11">
        <f t="shared" si="375"/>
        <v>253</v>
      </c>
      <c r="Z2545" s="12" t="str">
        <f t="shared" si="376"/>
        <v>Wind Data</v>
      </c>
      <c r="AI2545" s="17"/>
      <c r="AJ2545" s="18"/>
      <c r="AK2545" s="19"/>
      <c r="AQ2545" s="37"/>
      <c r="AR2545" s="34"/>
      <c r="AS2545" s="34"/>
      <c r="AT2545" s="34"/>
      <c r="AU2545" s="34"/>
      <c r="AV2545" s="34"/>
      <c r="AW2545" s="34"/>
      <c r="AX2545" s="222">
        <v>130306</v>
      </c>
      <c r="AY2545" s="6">
        <v>3</v>
      </c>
      <c r="AZ2545" s="6">
        <v>253</v>
      </c>
      <c r="BA2545" s="87" t="s">
        <v>2701</v>
      </c>
      <c r="BB2545" s="39" t="s">
        <v>3027</v>
      </c>
      <c r="BC2545" s="84" t="s">
        <v>2349</v>
      </c>
      <c r="BD2545" s="38" t="s">
        <v>2702</v>
      </c>
      <c r="BE2545" s="39" t="s">
        <v>3020</v>
      </c>
      <c r="BF2545" s="90" t="s">
        <v>2691</v>
      </c>
      <c r="BJ2545" s="47" t="s">
        <v>2704</v>
      </c>
      <c r="BL2545" s="42" t="s">
        <v>2705</v>
      </c>
      <c r="BM2545" s="43" t="s">
        <v>2688</v>
      </c>
      <c r="BO2545" s="17">
        <v>61440</v>
      </c>
      <c r="BP2545" s="18" t="s">
        <v>243</v>
      </c>
    </row>
    <row r="2546" spans="1:68" ht="15" customHeight="1" thickBot="1" x14ac:dyDescent="0.35">
      <c r="A2546" s="116">
        <v>2544</v>
      </c>
      <c r="H2546" t="s">
        <v>2669</v>
      </c>
      <c r="I2546" s="244">
        <v>8</v>
      </c>
      <c r="J2546" s="244" t="s">
        <v>2474</v>
      </c>
      <c r="K2546" s="244">
        <v>0</v>
      </c>
      <c r="L2546" s="244">
        <v>0</v>
      </c>
      <c r="M2546" s="244" t="s">
        <v>2582</v>
      </c>
      <c r="N2546" s="244">
        <v>73</v>
      </c>
      <c r="O2546" s="244" t="s">
        <v>2474</v>
      </c>
      <c r="P2546" s="244" t="s">
        <v>2474</v>
      </c>
      <c r="Q2546" s="244" t="s">
        <v>2474</v>
      </c>
      <c r="R2546" s="6">
        <f t="shared" si="368"/>
        <v>5</v>
      </c>
      <c r="S2546" s="6">
        <f t="shared" si="369"/>
        <v>1</v>
      </c>
      <c r="T2546" s="7">
        <f t="shared" si="370"/>
        <v>130312</v>
      </c>
      <c r="U2546" s="121" t="str">
        <f t="shared" si="371"/>
        <v>1FD08</v>
      </c>
      <c r="V2546" s="10">
        <f t="shared" si="372"/>
        <v>253</v>
      </c>
      <c r="W2546" s="10">
        <f t="shared" si="373"/>
        <v>8</v>
      </c>
      <c r="X2546" s="11">
        <f t="shared" si="374"/>
        <v>7</v>
      </c>
      <c r="Y2546" s="11">
        <f t="shared" si="375"/>
        <v>253</v>
      </c>
      <c r="Z2546" s="12" t="str">
        <f t="shared" si="376"/>
        <v>Temperature</v>
      </c>
      <c r="AI2546" s="17"/>
      <c r="AJ2546" s="18"/>
      <c r="AK2546" s="19"/>
      <c r="AL2546" s="21"/>
      <c r="AM2546" s="21"/>
      <c r="AN2546" s="21"/>
      <c r="AO2546" s="21"/>
      <c r="AP2546" s="20"/>
      <c r="AQ2546" s="22"/>
      <c r="AR2546" s="20"/>
      <c r="AS2546" s="20"/>
      <c r="AT2546" s="20"/>
      <c r="AU2546" s="20"/>
      <c r="AV2546" s="20"/>
      <c r="AW2546" s="20"/>
      <c r="AX2546" s="221">
        <v>130312</v>
      </c>
      <c r="AY2546" s="6">
        <v>7</v>
      </c>
      <c r="AZ2546" s="6">
        <v>253</v>
      </c>
      <c r="BA2546" s="87" t="s">
        <v>2365</v>
      </c>
      <c r="BB2546" s="39" t="s">
        <v>3061</v>
      </c>
      <c r="BC2546" s="84" t="s">
        <v>2359</v>
      </c>
      <c r="BJ2546" s="47" t="s">
        <v>2825</v>
      </c>
      <c r="BL2546" s="42" t="s">
        <v>2693</v>
      </c>
      <c r="BM2546" s="43" t="s">
        <v>2688</v>
      </c>
      <c r="BO2546" s="17">
        <v>61441</v>
      </c>
      <c r="BP2546" s="18" t="s">
        <v>244</v>
      </c>
    </row>
    <row r="2547" spans="1:68" ht="15" customHeight="1" thickBot="1" x14ac:dyDescent="0.35">
      <c r="A2547" s="116">
        <v>2545</v>
      </c>
      <c r="H2547" t="s">
        <v>2626</v>
      </c>
      <c r="I2547" s="244">
        <v>8</v>
      </c>
      <c r="J2547" s="244" t="s">
        <v>2474</v>
      </c>
      <c r="K2547" s="244">
        <v>21</v>
      </c>
      <c r="L2547" s="244">
        <v>2</v>
      </c>
      <c r="M2547" s="244">
        <v>0</v>
      </c>
      <c r="N2547" s="244">
        <v>0</v>
      </c>
      <c r="O2547" s="244">
        <v>0</v>
      </c>
      <c r="P2547" s="244">
        <v>0</v>
      </c>
      <c r="Q2547" s="244" t="s">
        <v>2474</v>
      </c>
      <c r="R2547" s="6">
        <f t="shared" si="368"/>
        <v>3</v>
      </c>
      <c r="S2547" s="6">
        <f t="shared" si="369"/>
        <v>1</v>
      </c>
      <c r="T2547" s="7">
        <f t="shared" si="370"/>
        <v>128267</v>
      </c>
      <c r="U2547" s="121" t="str">
        <f t="shared" si="371"/>
        <v>1F50B</v>
      </c>
      <c r="V2547" s="10">
        <f t="shared" si="372"/>
        <v>245</v>
      </c>
      <c r="W2547" s="10">
        <f t="shared" si="373"/>
        <v>11</v>
      </c>
      <c r="X2547" s="11">
        <f t="shared" si="374"/>
        <v>7</v>
      </c>
      <c r="Y2547" s="11">
        <f t="shared" si="375"/>
        <v>245</v>
      </c>
      <c r="Z2547" s="12" t="str">
        <f t="shared" si="376"/>
        <v>Water Depth</v>
      </c>
      <c r="AI2547" s="17"/>
      <c r="AJ2547" s="18"/>
      <c r="AK2547" s="19"/>
      <c r="AQ2547" s="37"/>
      <c r="AR2547" s="34"/>
      <c r="AS2547" s="34"/>
      <c r="AT2547" s="34"/>
      <c r="AU2547" s="34"/>
      <c r="AV2547" s="34"/>
      <c r="AW2547" s="34"/>
      <c r="AX2547" s="222">
        <v>128267</v>
      </c>
      <c r="AY2547" s="6">
        <v>7</v>
      </c>
      <c r="AZ2547" s="6">
        <v>245</v>
      </c>
      <c r="BA2547" s="87" t="s">
        <v>38</v>
      </c>
      <c r="BB2547" s="39" t="s">
        <v>3012</v>
      </c>
      <c r="BC2547" s="84" t="s">
        <v>2351</v>
      </c>
      <c r="BL2547" s="42" t="s">
        <v>2693</v>
      </c>
      <c r="BM2547" s="43" t="s">
        <v>2688</v>
      </c>
      <c r="BO2547" s="17">
        <v>61442</v>
      </c>
      <c r="BP2547" s="18" t="s">
        <v>245</v>
      </c>
    </row>
    <row r="2548" spans="1:68" ht="15" customHeight="1" thickBot="1" x14ac:dyDescent="0.35">
      <c r="A2548" s="116">
        <v>2546</v>
      </c>
      <c r="H2548" t="s">
        <v>2627</v>
      </c>
      <c r="I2548" s="244">
        <v>8</v>
      </c>
      <c r="J2548" s="244" t="s">
        <v>2533</v>
      </c>
      <c r="K2548" s="244" t="s">
        <v>2541</v>
      </c>
      <c r="L2548" s="244" t="s">
        <v>2474</v>
      </c>
      <c r="M2548" s="244">
        <v>23</v>
      </c>
      <c r="N2548" s="244" t="s">
        <v>2493</v>
      </c>
      <c r="O2548" s="244" t="s">
        <v>2559</v>
      </c>
      <c r="P2548" s="244">
        <v>74</v>
      </c>
      <c r="Q2548" s="244" t="s">
        <v>2634</v>
      </c>
      <c r="R2548" s="6">
        <f t="shared" si="368"/>
        <v>3</v>
      </c>
      <c r="S2548" s="6">
        <f t="shared" si="369"/>
        <v>1</v>
      </c>
      <c r="T2548" s="7">
        <f t="shared" si="370"/>
        <v>129029</v>
      </c>
      <c r="U2548" s="121" t="str">
        <f t="shared" si="371"/>
        <v>1F805</v>
      </c>
      <c r="V2548" s="10">
        <f t="shared" si="372"/>
        <v>248</v>
      </c>
      <c r="W2548" s="10">
        <f t="shared" si="373"/>
        <v>5</v>
      </c>
      <c r="X2548" s="11">
        <f t="shared" si="374"/>
        <v>7</v>
      </c>
      <c r="Y2548" s="11">
        <f t="shared" si="375"/>
        <v>248</v>
      </c>
      <c r="Z2548" s="12" t="str">
        <f t="shared" si="376"/>
        <v>GNSS Position Data</v>
      </c>
      <c r="AI2548" s="17"/>
      <c r="AJ2548" s="18"/>
      <c r="AK2548" s="19"/>
      <c r="AL2548" s="21"/>
      <c r="AM2548" s="21"/>
      <c r="AN2548" s="21"/>
      <c r="AO2548" s="21"/>
      <c r="AP2548" s="20"/>
      <c r="AQ2548" s="22"/>
      <c r="AR2548" s="20"/>
      <c r="AS2548" s="20"/>
      <c r="AT2548" s="20"/>
      <c r="AU2548" s="20"/>
      <c r="AV2548" s="20"/>
      <c r="AW2548" s="20"/>
      <c r="AX2548" s="221">
        <v>129029</v>
      </c>
      <c r="AY2548" s="6">
        <v>7</v>
      </c>
      <c r="AZ2548" s="6">
        <v>248</v>
      </c>
      <c r="BA2548" s="87" t="s">
        <v>2708</v>
      </c>
      <c r="BB2548" s="39" t="s">
        <v>2709</v>
      </c>
      <c r="BC2548" s="84" t="s">
        <v>2710</v>
      </c>
      <c r="BL2548" s="42" t="s">
        <v>2693</v>
      </c>
      <c r="BM2548" s="43" t="s">
        <v>2688</v>
      </c>
      <c r="BO2548" s="17">
        <v>61443</v>
      </c>
      <c r="BP2548" s="18" t="s">
        <v>246</v>
      </c>
    </row>
    <row r="2549" spans="1:68" ht="15" customHeight="1" thickBot="1" x14ac:dyDescent="0.35">
      <c r="A2549" s="116">
        <v>2547</v>
      </c>
      <c r="H2549" t="s">
        <v>2627</v>
      </c>
      <c r="I2549" s="244">
        <v>8</v>
      </c>
      <c r="J2549" s="244" t="s">
        <v>2535</v>
      </c>
      <c r="K2549" s="244">
        <v>14</v>
      </c>
      <c r="L2549" s="244">
        <v>0</v>
      </c>
      <c r="M2549" s="244" t="s">
        <v>2582</v>
      </c>
      <c r="N2549" s="244" t="s">
        <v>2653</v>
      </c>
      <c r="O2549" s="244" t="s">
        <v>2480</v>
      </c>
      <c r="P2549" s="244" t="s">
        <v>2514</v>
      </c>
      <c r="Q2549" s="244">
        <v>53</v>
      </c>
      <c r="R2549" s="6">
        <f t="shared" si="368"/>
        <v>3</v>
      </c>
      <c r="S2549" s="6">
        <f t="shared" si="369"/>
        <v>1</v>
      </c>
      <c r="T2549" s="7">
        <f t="shared" si="370"/>
        <v>129029</v>
      </c>
      <c r="U2549" s="121" t="str">
        <f t="shared" si="371"/>
        <v>1F805</v>
      </c>
      <c r="V2549" s="10">
        <f t="shared" si="372"/>
        <v>248</v>
      </c>
      <c r="W2549" s="10">
        <f t="shared" si="373"/>
        <v>5</v>
      </c>
      <c r="X2549" s="11">
        <f t="shared" si="374"/>
        <v>7</v>
      </c>
      <c r="Y2549" s="11">
        <f t="shared" si="375"/>
        <v>248</v>
      </c>
      <c r="Z2549" s="12" t="str">
        <f t="shared" si="376"/>
        <v>GNSS Position Data</v>
      </c>
      <c r="AI2549" s="17"/>
      <c r="AJ2549" s="18"/>
      <c r="AK2549" s="19"/>
      <c r="AQ2549" s="37"/>
      <c r="AR2549" s="34"/>
      <c r="AS2549" s="34"/>
      <c r="AT2549" s="34"/>
      <c r="AU2549" s="34"/>
      <c r="AV2549" s="34"/>
      <c r="AW2549" s="34"/>
      <c r="AX2549" s="222">
        <v>129029</v>
      </c>
      <c r="AY2549" s="6">
        <v>7</v>
      </c>
      <c r="AZ2549" s="6">
        <v>248</v>
      </c>
      <c r="BA2549" s="87" t="s">
        <v>2708</v>
      </c>
      <c r="BB2549" s="39" t="s">
        <v>2352</v>
      </c>
      <c r="BC2549" s="84" t="s">
        <v>2710</v>
      </c>
      <c r="BL2549" s="42" t="s">
        <v>2693</v>
      </c>
      <c r="BM2549" s="43" t="s">
        <v>2688</v>
      </c>
      <c r="BO2549" s="17">
        <v>61510</v>
      </c>
      <c r="BP2549" s="18" t="s">
        <v>312</v>
      </c>
    </row>
    <row r="2550" spans="1:68" ht="15" customHeight="1" thickBot="1" x14ac:dyDescent="0.35">
      <c r="A2550" s="116">
        <v>2548</v>
      </c>
      <c r="H2550" t="s">
        <v>2627</v>
      </c>
      <c r="I2550" s="244">
        <v>8</v>
      </c>
      <c r="J2550" s="244" t="s">
        <v>2536</v>
      </c>
      <c r="K2550" s="244">
        <v>0</v>
      </c>
      <c r="L2550" s="244">
        <v>6</v>
      </c>
      <c r="M2550" s="244">
        <v>58</v>
      </c>
      <c r="N2550" s="244" t="s">
        <v>2675</v>
      </c>
      <c r="O2550" s="244" t="s">
        <v>2474</v>
      </c>
      <c r="P2550" s="244">
        <v>5</v>
      </c>
      <c r="Q2550" s="244" t="s">
        <v>2543</v>
      </c>
      <c r="R2550" s="6">
        <f t="shared" si="368"/>
        <v>3</v>
      </c>
      <c r="S2550" s="6">
        <f t="shared" si="369"/>
        <v>1</v>
      </c>
      <c r="T2550" s="7">
        <f t="shared" si="370"/>
        <v>129029</v>
      </c>
      <c r="U2550" s="121" t="str">
        <f t="shared" si="371"/>
        <v>1F805</v>
      </c>
      <c r="V2550" s="10">
        <f t="shared" si="372"/>
        <v>248</v>
      </c>
      <c r="W2550" s="10">
        <f t="shared" si="373"/>
        <v>5</v>
      </c>
      <c r="X2550" s="11">
        <f t="shared" si="374"/>
        <v>7</v>
      </c>
      <c r="Y2550" s="11">
        <f t="shared" si="375"/>
        <v>248</v>
      </c>
      <c r="Z2550" s="12" t="str">
        <f t="shared" si="376"/>
        <v>GNSS Position Data</v>
      </c>
      <c r="AI2550" s="17"/>
      <c r="AJ2550" s="18"/>
      <c r="AK2550" s="19"/>
      <c r="AL2550" s="21"/>
      <c r="AM2550" s="21"/>
      <c r="AN2550" s="21"/>
      <c r="AO2550" s="21"/>
      <c r="AP2550" s="20"/>
      <c r="AQ2550" s="22"/>
      <c r="AR2550" s="20"/>
      <c r="AS2550" s="20"/>
      <c r="AT2550" s="20"/>
      <c r="AU2550" s="20"/>
      <c r="AV2550" s="20"/>
      <c r="AW2550" s="20"/>
      <c r="AX2550" s="221">
        <v>129029</v>
      </c>
      <c r="AY2550" s="6">
        <v>7</v>
      </c>
      <c r="AZ2550" s="6">
        <v>248</v>
      </c>
      <c r="BA2550" s="87" t="s">
        <v>2708</v>
      </c>
      <c r="BB2550" s="39" t="s">
        <v>2411</v>
      </c>
      <c r="BC2550" s="84" t="s">
        <v>2710</v>
      </c>
      <c r="BL2550" s="42" t="s">
        <v>2693</v>
      </c>
      <c r="BM2550" s="43" t="s">
        <v>2688</v>
      </c>
      <c r="BO2550" s="17">
        <v>61511</v>
      </c>
      <c r="BP2550" s="18" t="s">
        <v>313</v>
      </c>
    </row>
    <row r="2551" spans="1:68" ht="15" customHeight="1" thickBot="1" x14ac:dyDescent="0.35">
      <c r="A2551" s="116">
        <v>2549</v>
      </c>
      <c r="H2551" t="s">
        <v>2627</v>
      </c>
      <c r="I2551" s="244">
        <v>8</v>
      </c>
      <c r="J2551" s="244" t="s">
        <v>2640</v>
      </c>
      <c r="K2551" s="244" t="s">
        <v>2545</v>
      </c>
      <c r="L2551" s="244" t="s">
        <v>2579</v>
      </c>
      <c r="M2551" s="244">
        <v>0</v>
      </c>
      <c r="N2551" s="244" t="s">
        <v>2635</v>
      </c>
      <c r="O2551" s="244">
        <v>21</v>
      </c>
      <c r="P2551" s="244" t="s">
        <v>2474</v>
      </c>
      <c r="Q2551" s="244">
        <v>3</v>
      </c>
      <c r="R2551" s="6">
        <f t="shared" si="368"/>
        <v>3</v>
      </c>
      <c r="S2551" s="6">
        <f t="shared" si="369"/>
        <v>1</v>
      </c>
      <c r="T2551" s="7">
        <f t="shared" si="370"/>
        <v>129029</v>
      </c>
      <c r="U2551" s="121" t="str">
        <f t="shared" si="371"/>
        <v>1F805</v>
      </c>
      <c r="V2551" s="10">
        <f t="shared" si="372"/>
        <v>248</v>
      </c>
      <c r="W2551" s="10">
        <f t="shared" si="373"/>
        <v>5</v>
      </c>
      <c r="X2551" s="11">
        <f t="shared" si="374"/>
        <v>7</v>
      </c>
      <c r="Y2551" s="11">
        <f t="shared" si="375"/>
        <v>248</v>
      </c>
      <c r="Z2551" s="12" t="str">
        <f t="shared" si="376"/>
        <v>GNSS Position Data</v>
      </c>
      <c r="AI2551" s="17"/>
      <c r="AJ2551" s="18"/>
      <c r="AK2551" s="19"/>
      <c r="AQ2551" s="37"/>
      <c r="AR2551" s="34"/>
      <c r="AS2551" s="34"/>
      <c r="AT2551" s="34"/>
      <c r="AU2551" s="34"/>
      <c r="AV2551" s="34"/>
      <c r="AW2551" s="34"/>
      <c r="AX2551" s="222">
        <v>129029</v>
      </c>
      <c r="AY2551" s="6">
        <v>7</v>
      </c>
      <c r="AZ2551" s="6">
        <v>248</v>
      </c>
      <c r="BA2551" s="87" t="s">
        <v>2708</v>
      </c>
      <c r="BB2551" s="39" t="s">
        <v>2412</v>
      </c>
      <c r="BC2551" s="84" t="s">
        <v>2710</v>
      </c>
      <c r="BL2551" s="42" t="s">
        <v>2693</v>
      </c>
      <c r="BM2551" s="43" t="s">
        <v>2688</v>
      </c>
      <c r="BO2551" s="17">
        <v>61512</v>
      </c>
      <c r="BP2551" s="18" t="s">
        <v>314</v>
      </c>
    </row>
    <row r="2552" spans="1:68" ht="15" customHeight="1" thickBot="1" x14ac:dyDescent="0.35">
      <c r="A2552" s="116">
        <v>2550</v>
      </c>
      <c r="H2552" t="s">
        <v>2627</v>
      </c>
      <c r="I2552" s="244">
        <v>8</v>
      </c>
      <c r="J2552" s="244" t="s">
        <v>2641</v>
      </c>
      <c r="K2552" s="244">
        <v>0</v>
      </c>
      <c r="L2552" s="244">
        <v>0</v>
      </c>
      <c r="M2552" s="244">
        <v>0</v>
      </c>
      <c r="N2552" s="244">
        <v>0</v>
      </c>
      <c r="O2552" s="244">
        <v>10</v>
      </c>
      <c r="P2552" s="244" t="s">
        <v>2515</v>
      </c>
      <c r="Q2552" s="244">
        <v>9</v>
      </c>
      <c r="R2552" s="6">
        <f t="shared" si="368"/>
        <v>3</v>
      </c>
      <c r="S2552" s="6">
        <f t="shared" si="369"/>
        <v>1</v>
      </c>
      <c r="T2552" s="7">
        <f t="shared" si="370"/>
        <v>129029</v>
      </c>
      <c r="U2552" s="121" t="str">
        <f t="shared" si="371"/>
        <v>1F805</v>
      </c>
      <c r="V2552" s="10">
        <f t="shared" si="372"/>
        <v>248</v>
      </c>
      <c r="W2552" s="10">
        <f t="shared" si="373"/>
        <v>5</v>
      </c>
      <c r="X2552" s="11">
        <f t="shared" si="374"/>
        <v>7</v>
      </c>
      <c r="Y2552" s="11">
        <f t="shared" si="375"/>
        <v>248</v>
      </c>
      <c r="Z2552" s="12" t="str">
        <f t="shared" si="376"/>
        <v>GNSS Position Data</v>
      </c>
      <c r="AI2552" s="17"/>
      <c r="AJ2552" s="18"/>
      <c r="AK2552" s="19"/>
      <c r="AL2552" s="21"/>
      <c r="AM2552" s="21"/>
      <c r="AN2552" s="21"/>
      <c r="AO2552" s="21"/>
      <c r="AP2552" s="20"/>
      <c r="AQ2552" s="22"/>
      <c r="AR2552" s="20"/>
      <c r="AS2552" s="20"/>
      <c r="AT2552" s="20"/>
      <c r="AU2552" s="20"/>
      <c r="AV2552" s="20"/>
      <c r="AW2552" s="20"/>
      <c r="AX2552" s="221">
        <v>129029</v>
      </c>
      <c r="AY2552" s="6">
        <v>7</v>
      </c>
      <c r="AZ2552" s="6">
        <v>248</v>
      </c>
      <c r="BA2552" s="87" t="s">
        <v>2708</v>
      </c>
      <c r="BB2552" s="39" t="s">
        <v>2413</v>
      </c>
      <c r="BC2552" s="84" t="s">
        <v>2710</v>
      </c>
      <c r="BD2552" s="38" t="s">
        <v>2711</v>
      </c>
      <c r="BE2552" s="39" t="s">
        <v>2712</v>
      </c>
      <c r="BF2552" s="90" t="s">
        <v>2713</v>
      </c>
      <c r="BL2552" s="42" t="s">
        <v>2693</v>
      </c>
      <c r="BM2552" s="43" t="s">
        <v>2688</v>
      </c>
      <c r="BO2552" s="17">
        <v>61513</v>
      </c>
      <c r="BP2552" s="18" t="s">
        <v>315</v>
      </c>
    </row>
    <row r="2553" spans="1:68" ht="15" customHeight="1" thickBot="1" x14ac:dyDescent="0.35">
      <c r="A2553" s="116">
        <v>2551</v>
      </c>
      <c r="H2553" t="s">
        <v>2627</v>
      </c>
      <c r="I2553" s="244">
        <v>8</v>
      </c>
      <c r="J2553" s="244" t="s">
        <v>2639</v>
      </c>
      <c r="K2553" s="244" t="s">
        <v>2493</v>
      </c>
      <c r="L2553" s="244">
        <v>0</v>
      </c>
      <c r="M2553" s="244">
        <v>78</v>
      </c>
      <c r="N2553" s="244">
        <v>0</v>
      </c>
      <c r="O2553" s="244" t="s">
        <v>2628</v>
      </c>
      <c r="P2553" s="244">
        <v>12</v>
      </c>
      <c r="Q2553" s="244">
        <v>0</v>
      </c>
      <c r="R2553" s="6">
        <f t="shared" si="368"/>
        <v>3</v>
      </c>
      <c r="S2553" s="6">
        <f t="shared" si="369"/>
        <v>1</v>
      </c>
      <c r="T2553" s="7">
        <f t="shared" si="370"/>
        <v>129029</v>
      </c>
      <c r="U2553" s="121" t="str">
        <f t="shared" si="371"/>
        <v>1F805</v>
      </c>
      <c r="V2553" s="10">
        <f t="shared" si="372"/>
        <v>248</v>
      </c>
      <c r="W2553" s="10">
        <f t="shared" si="373"/>
        <v>5</v>
      </c>
      <c r="X2553" s="11">
        <f t="shared" si="374"/>
        <v>7</v>
      </c>
      <c r="Y2553" s="11">
        <f t="shared" si="375"/>
        <v>248</v>
      </c>
      <c r="Z2553" s="12" t="str">
        <f t="shared" si="376"/>
        <v>GNSS Position Data</v>
      </c>
      <c r="AI2553" s="17"/>
      <c r="AJ2553" s="18"/>
      <c r="AK2553" s="19"/>
      <c r="AQ2553" s="37"/>
      <c r="AR2553" s="34"/>
      <c r="AS2553" s="34"/>
      <c r="AT2553" s="34"/>
      <c r="AU2553" s="34"/>
      <c r="AV2553" s="34"/>
      <c r="AW2553" s="34"/>
      <c r="AX2553" s="222">
        <v>129029</v>
      </c>
      <c r="AY2553" s="6">
        <v>7</v>
      </c>
      <c r="AZ2553" s="6">
        <v>248</v>
      </c>
      <c r="BA2553" s="87" t="s">
        <v>2708</v>
      </c>
      <c r="BB2553" s="39" t="s">
        <v>2415</v>
      </c>
      <c r="BC2553" s="84" t="s">
        <v>2710</v>
      </c>
      <c r="BL2553" s="42" t="s">
        <v>2693</v>
      </c>
      <c r="BM2553" s="43" t="s">
        <v>2688</v>
      </c>
      <c r="BO2553" s="17">
        <v>61667</v>
      </c>
      <c r="BP2553" s="18" t="s">
        <v>378</v>
      </c>
    </row>
    <row r="2554" spans="1:68" ht="15" customHeight="1" thickBot="1" x14ac:dyDescent="0.35">
      <c r="A2554" s="116">
        <v>2552</v>
      </c>
      <c r="H2554" t="s">
        <v>2627</v>
      </c>
      <c r="I2554" s="244">
        <v>8</v>
      </c>
      <c r="J2554" s="244" t="s">
        <v>2567</v>
      </c>
      <c r="K2554" s="244">
        <v>0</v>
      </c>
      <c r="L2554" s="244">
        <v>0</v>
      </c>
      <c r="M2554" s="244" t="s">
        <v>2474</v>
      </c>
      <c r="N2554" s="244" t="s">
        <v>2474</v>
      </c>
      <c r="O2554" s="244" t="s">
        <v>2474</v>
      </c>
      <c r="P2554" s="244" t="s">
        <v>2474</v>
      </c>
      <c r="Q2554" s="244" t="s">
        <v>2474</v>
      </c>
      <c r="R2554" s="6">
        <f t="shared" si="368"/>
        <v>3</v>
      </c>
      <c r="S2554" s="6">
        <f t="shared" si="369"/>
        <v>1</v>
      </c>
      <c r="T2554" s="7">
        <f t="shared" si="370"/>
        <v>129029</v>
      </c>
      <c r="U2554" s="121" t="str">
        <f t="shared" si="371"/>
        <v>1F805</v>
      </c>
      <c r="V2554" s="10">
        <f t="shared" si="372"/>
        <v>248</v>
      </c>
      <c r="W2554" s="10">
        <f t="shared" si="373"/>
        <v>5</v>
      </c>
      <c r="X2554" s="11">
        <f t="shared" si="374"/>
        <v>7</v>
      </c>
      <c r="Y2554" s="11">
        <f t="shared" si="375"/>
        <v>248</v>
      </c>
      <c r="Z2554" s="12" t="str">
        <f t="shared" si="376"/>
        <v>GNSS Position Data</v>
      </c>
      <c r="AI2554" s="17"/>
      <c r="AJ2554" s="18"/>
      <c r="AK2554" s="19"/>
      <c r="AL2554" s="21"/>
      <c r="AM2554" s="21"/>
      <c r="AN2554" s="21"/>
      <c r="AO2554" s="21"/>
      <c r="AP2554" s="20"/>
      <c r="AQ2554" s="22"/>
      <c r="AR2554" s="20"/>
      <c r="AS2554" s="20"/>
      <c r="AT2554" s="20"/>
      <c r="AU2554" s="20"/>
      <c r="AV2554" s="20"/>
      <c r="AW2554" s="20"/>
      <c r="AX2554" s="221">
        <v>129029</v>
      </c>
      <c r="AY2554" s="6">
        <v>7</v>
      </c>
      <c r="AZ2554" s="6">
        <v>248</v>
      </c>
      <c r="BA2554" s="87" t="s">
        <v>2708</v>
      </c>
      <c r="BB2554" s="39" t="s">
        <v>2414</v>
      </c>
      <c r="BC2554" s="84" t="s">
        <v>2710</v>
      </c>
      <c r="BL2554" s="42" t="s">
        <v>2693</v>
      </c>
      <c r="BM2554" s="43" t="s">
        <v>2688</v>
      </c>
      <c r="BO2554" s="17">
        <v>61668</v>
      </c>
      <c r="BP2554" s="18" t="s">
        <v>379</v>
      </c>
    </row>
    <row r="2555" spans="1:68" ht="15" customHeight="1" thickBot="1" x14ac:dyDescent="0.35">
      <c r="A2555" s="116">
        <v>2553</v>
      </c>
      <c r="H2555" t="s">
        <v>2629</v>
      </c>
      <c r="I2555" s="244">
        <v>8</v>
      </c>
      <c r="J2555" s="244" t="s">
        <v>2474</v>
      </c>
      <c r="K2555" s="244" t="s">
        <v>2630</v>
      </c>
      <c r="L2555" s="244">
        <v>23</v>
      </c>
      <c r="M2555" s="244" t="s">
        <v>2493</v>
      </c>
      <c r="N2555" s="244">
        <v>89</v>
      </c>
      <c r="O2555" s="244">
        <v>1</v>
      </c>
      <c r="P2555" s="244" t="s">
        <v>2474</v>
      </c>
      <c r="Q2555" s="244" t="s">
        <v>2474</v>
      </c>
      <c r="R2555" s="6">
        <f t="shared" si="368"/>
        <v>6</v>
      </c>
      <c r="S2555" s="6">
        <f t="shared" si="369"/>
        <v>1</v>
      </c>
      <c r="T2555" s="7">
        <f t="shared" si="370"/>
        <v>127258</v>
      </c>
      <c r="U2555" s="121" t="str">
        <f t="shared" si="371"/>
        <v>1F11A</v>
      </c>
      <c r="V2555" s="10">
        <f t="shared" si="372"/>
        <v>241</v>
      </c>
      <c r="W2555" s="10">
        <f t="shared" si="373"/>
        <v>26</v>
      </c>
      <c r="X2555" s="11">
        <f t="shared" si="374"/>
        <v>7</v>
      </c>
      <c r="Y2555" s="11">
        <f t="shared" si="375"/>
        <v>241</v>
      </c>
      <c r="Z2555" s="12" t="str">
        <f t="shared" si="376"/>
        <v>Magnetic Variation</v>
      </c>
      <c r="AI2555" s="17"/>
      <c r="AJ2555" s="18"/>
      <c r="AK2555" s="19"/>
      <c r="AQ2555" s="37"/>
      <c r="AR2555" s="34"/>
      <c r="AS2555" s="34"/>
      <c r="AT2555" s="34"/>
      <c r="AU2555" s="34"/>
      <c r="AV2555" s="34"/>
      <c r="AW2555" s="34"/>
      <c r="AX2555" s="222">
        <v>127258</v>
      </c>
      <c r="AY2555" s="6">
        <v>7</v>
      </c>
      <c r="AZ2555" s="6">
        <v>241</v>
      </c>
      <c r="BA2555" s="87" t="s">
        <v>44</v>
      </c>
      <c r="BB2555" s="39" t="s">
        <v>2714</v>
      </c>
      <c r="BC2555" s="84" t="s">
        <v>2691</v>
      </c>
      <c r="BL2555" s="42" t="s">
        <v>2693</v>
      </c>
      <c r="BM2555" s="43" t="s">
        <v>2688</v>
      </c>
      <c r="BO2555" s="17">
        <v>61669</v>
      </c>
      <c r="BP2555" s="18" t="s">
        <v>380</v>
      </c>
    </row>
    <row r="2556" spans="1:68" ht="15" customHeight="1" thickBot="1" x14ac:dyDescent="0.35">
      <c r="A2556" s="116">
        <v>2554</v>
      </c>
      <c r="H2556" t="s">
        <v>2631</v>
      </c>
      <c r="I2556" s="244">
        <v>8</v>
      </c>
      <c r="J2556" s="244">
        <v>40</v>
      </c>
      <c r="K2556" s="244" t="s">
        <v>2519</v>
      </c>
      <c r="L2556" s="244" t="s">
        <v>2474</v>
      </c>
      <c r="M2556" s="244" t="s">
        <v>2474</v>
      </c>
      <c r="N2556" s="244" t="s">
        <v>2534</v>
      </c>
      <c r="O2556" s="244">
        <v>9</v>
      </c>
      <c r="P2556" s="244" t="s">
        <v>2543</v>
      </c>
      <c r="Q2556" s="244">
        <v>37</v>
      </c>
      <c r="R2556" s="6">
        <f t="shared" si="368"/>
        <v>6</v>
      </c>
      <c r="S2556" s="6">
        <f t="shared" si="369"/>
        <v>1</v>
      </c>
      <c r="T2556" s="7">
        <f t="shared" si="370"/>
        <v>129540</v>
      </c>
      <c r="U2556" s="121" t="str">
        <f t="shared" si="371"/>
        <v>1FA04</v>
      </c>
      <c r="V2556" s="10">
        <f t="shared" si="372"/>
        <v>250</v>
      </c>
      <c r="W2556" s="10">
        <f t="shared" si="373"/>
        <v>4</v>
      </c>
      <c r="X2556" s="11">
        <f t="shared" si="374"/>
        <v>7</v>
      </c>
      <c r="Y2556" s="11">
        <f t="shared" si="375"/>
        <v>250</v>
      </c>
      <c r="Z2556" s="12" t="str">
        <f t="shared" si="376"/>
        <v>GNSS Sats in View</v>
      </c>
      <c r="AI2556" s="17"/>
      <c r="AJ2556" s="18"/>
      <c r="AK2556" s="19"/>
      <c r="AL2556" s="21"/>
      <c r="AM2556" s="21"/>
      <c r="AN2556" s="21"/>
      <c r="AO2556" s="21"/>
      <c r="AP2556" s="20"/>
      <c r="AQ2556" s="22"/>
      <c r="AR2556" s="20"/>
      <c r="AS2556" s="20"/>
      <c r="AT2556" s="20"/>
      <c r="AU2556" s="20"/>
      <c r="AV2556" s="20"/>
      <c r="AW2556" s="20"/>
      <c r="AX2556" s="221">
        <v>129540</v>
      </c>
      <c r="AY2556" s="6">
        <v>7</v>
      </c>
      <c r="AZ2556" s="6">
        <v>250</v>
      </c>
      <c r="BA2556" s="87" t="s">
        <v>2715</v>
      </c>
      <c r="BB2556" s="39" t="s">
        <v>2709</v>
      </c>
      <c r="BC2556" s="84" t="s">
        <v>2710</v>
      </c>
      <c r="BD2556" s="38" t="s">
        <v>2716</v>
      </c>
      <c r="BE2556" s="39" t="s">
        <v>2712</v>
      </c>
      <c r="BF2556" s="90" t="s">
        <v>2713</v>
      </c>
      <c r="BL2556" s="42" t="s">
        <v>2693</v>
      </c>
      <c r="BM2556" s="43" t="s">
        <v>2688</v>
      </c>
      <c r="BO2556" s="17">
        <v>61670</v>
      </c>
      <c r="BP2556" s="18" t="s">
        <v>381</v>
      </c>
    </row>
    <row r="2557" spans="1:68" ht="15" customHeight="1" thickBot="1" x14ac:dyDescent="0.35">
      <c r="A2557" s="116">
        <v>2555</v>
      </c>
      <c r="H2557" t="s">
        <v>2631</v>
      </c>
      <c r="I2557" s="244">
        <v>8</v>
      </c>
      <c r="J2557" s="244">
        <v>41</v>
      </c>
      <c r="K2557" s="244" t="s">
        <v>2571</v>
      </c>
      <c r="L2557" s="244" t="s">
        <v>2630</v>
      </c>
      <c r="M2557" s="244" t="s">
        <v>2545</v>
      </c>
      <c r="N2557" s="244" t="s">
        <v>2477</v>
      </c>
      <c r="O2557" s="244" t="s">
        <v>2474</v>
      </c>
      <c r="P2557" s="244" t="s">
        <v>2474</v>
      </c>
      <c r="Q2557" s="244" t="s">
        <v>2474</v>
      </c>
      <c r="R2557" s="6">
        <f t="shared" si="368"/>
        <v>6</v>
      </c>
      <c r="S2557" s="6">
        <f t="shared" si="369"/>
        <v>1</v>
      </c>
      <c r="T2557" s="7">
        <f t="shared" si="370"/>
        <v>129540</v>
      </c>
      <c r="U2557" s="121" t="str">
        <f t="shared" si="371"/>
        <v>1FA04</v>
      </c>
      <c r="V2557" s="10">
        <f t="shared" si="372"/>
        <v>250</v>
      </c>
      <c r="W2557" s="10">
        <f t="shared" si="373"/>
        <v>4</v>
      </c>
      <c r="X2557" s="11">
        <f t="shared" si="374"/>
        <v>7</v>
      </c>
      <c r="Y2557" s="11">
        <f t="shared" si="375"/>
        <v>250</v>
      </c>
      <c r="Z2557" s="12" t="str">
        <f t="shared" si="376"/>
        <v>GNSS Sats in View</v>
      </c>
      <c r="AI2557" s="17"/>
      <c r="AJ2557" s="18"/>
      <c r="AK2557" s="19"/>
      <c r="AQ2557" s="37"/>
      <c r="AR2557" s="34"/>
      <c r="AS2557" s="34"/>
      <c r="AT2557" s="34"/>
      <c r="AU2557" s="34"/>
      <c r="AV2557" s="34"/>
      <c r="AW2557" s="34"/>
      <c r="AX2557" s="222">
        <v>129540</v>
      </c>
      <c r="AY2557" s="6">
        <v>7</v>
      </c>
      <c r="AZ2557" s="6">
        <v>250</v>
      </c>
      <c r="BA2557" s="87" t="s">
        <v>2717</v>
      </c>
      <c r="BB2557" s="39" t="s">
        <v>2352</v>
      </c>
      <c r="BC2557" s="84" t="s">
        <v>2710</v>
      </c>
      <c r="BL2557" s="42" t="s">
        <v>2693</v>
      </c>
      <c r="BM2557" s="43" t="s">
        <v>2688</v>
      </c>
      <c r="BO2557" s="17">
        <v>64393</v>
      </c>
      <c r="BP2557" s="18" t="s">
        <v>568</v>
      </c>
    </row>
    <row r="2558" spans="1:68" ht="15" customHeight="1" thickBot="1" x14ac:dyDescent="0.35">
      <c r="A2558" s="116">
        <v>2556</v>
      </c>
      <c r="H2558" t="s">
        <v>2631</v>
      </c>
      <c r="I2558" s="244">
        <v>8</v>
      </c>
      <c r="J2558" s="244">
        <v>42</v>
      </c>
      <c r="K2558" s="244" t="s">
        <v>2483</v>
      </c>
      <c r="L2558" s="244" t="s">
        <v>2632</v>
      </c>
      <c r="M2558" s="244">
        <v>6</v>
      </c>
      <c r="N2558" s="244" t="s">
        <v>2474</v>
      </c>
      <c r="O2558" s="244" t="s">
        <v>2540</v>
      </c>
      <c r="P2558" s="244" t="s">
        <v>2519</v>
      </c>
      <c r="Q2558" s="244" t="s">
        <v>2603</v>
      </c>
      <c r="R2558" s="6">
        <f t="shared" si="368"/>
        <v>6</v>
      </c>
      <c r="S2558" s="6">
        <f t="shared" si="369"/>
        <v>1</v>
      </c>
      <c r="T2558" s="7">
        <f t="shared" si="370"/>
        <v>129540</v>
      </c>
      <c r="U2558" s="121" t="str">
        <f t="shared" si="371"/>
        <v>1FA04</v>
      </c>
      <c r="V2558" s="10">
        <f t="shared" si="372"/>
        <v>250</v>
      </c>
      <c r="W2558" s="10">
        <f t="shared" si="373"/>
        <v>4</v>
      </c>
      <c r="X2558" s="11">
        <f t="shared" si="374"/>
        <v>7</v>
      </c>
      <c r="Y2558" s="11">
        <f t="shared" si="375"/>
        <v>250</v>
      </c>
      <c r="Z2558" s="12" t="str">
        <f t="shared" si="376"/>
        <v>GNSS Sats in View</v>
      </c>
      <c r="AI2558" s="17"/>
      <c r="AJ2558" s="18"/>
      <c r="AK2558" s="19"/>
      <c r="AL2558" s="21"/>
      <c r="AM2558" s="21"/>
      <c r="AN2558" s="21"/>
      <c r="AO2558" s="21"/>
      <c r="AP2558" s="20"/>
      <c r="AQ2558" s="22"/>
      <c r="AR2558" s="20"/>
      <c r="AS2558" s="20"/>
      <c r="AT2558" s="20"/>
      <c r="AU2558" s="20"/>
      <c r="AV2558" s="20"/>
      <c r="AW2558" s="20"/>
      <c r="AX2558" s="221">
        <v>129540</v>
      </c>
      <c r="AY2558" s="6">
        <v>7</v>
      </c>
      <c r="AZ2558" s="6">
        <v>250</v>
      </c>
      <c r="BA2558" s="87" t="s">
        <v>2718</v>
      </c>
      <c r="BB2558" s="39" t="s">
        <v>2411</v>
      </c>
      <c r="BC2558" s="84" t="s">
        <v>2710</v>
      </c>
      <c r="BL2558" s="42" t="s">
        <v>2693</v>
      </c>
      <c r="BM2558" s="43" t="s">
        <v>2688</v>
      </c>
      <c r="BO2558" s="17">
        <v>64394</v>
      </c>
      <c r="BP2558" s="18" t="s">
        <v>569</v>
      </c>
    </row>
    <row r="2559" spans="1:68" ht="15" customHeight="1" thickBot="1" x14ac:dyDescent="0.35">
      <c r="A2559" s="116">
        <v>2557</v>
      </c>
      <c r="H2559" t="s">
        <v>2631</v>
      </c>
      <c r="I2559" s="244">
        <v>8</v>
      </c>
      <c r="J2559" s="244">
        <v>43</v>
      </c>
      <c r="K2559" s="244" t="s">
        <v>2586</v>
      </c>
      <c r="L2559" s="244" t="s">
        <v>2494</v>
      </c>
      <c r="M2559" s="244" t="s">
        <v>2474</v>
      </c>
      <c r="N2559" s="244" t="s">
        <v>2474</v>
      </c>
      <c r="O2559" s="244" t="s">
        <v>2474</v>
      </c>
      <c r="P2559" s="244" t="s">
        <v>2483</v>
      </c>
      <c r="Q2559" s="244" t="s">
        <v>2632</v>
      </c>
      <c r="R2559" s="6">
        <f t="shared" si="368"/>
        <v>6</v>
      </c>
      <c r="S2559" s="6">
        <f t="shared" si="369"/>
        <v>1</v>
      </c>
      <c r="T2559" s="7">
        <f t="shared" si="370"/>
        <v>129540</v>
      </c>
      <c r="U2559" s="121" t="str">
        <f t="shared" si="371"/>
        <v>1FA04</v>
      </c>
      <c r="V2559" s="10">
        <f t="shared" si="372"/>
        <v>250</v>
      </c>
      <c r="W2559" s="10">
        <f t="shared" si="373"/>
        <v>4</v>
      </c>
      <c r="X2559" s="11">
        <f t="shared" si="374"/>
        <v>7</v>
      </c>
      <c r="Y2559" s="11">
        <f t="shared" si="375"/>
        <v>250</v>
      </c>
      <c r="Z2559" s="12" t="str">
        <f t="shared" si="376"/>
        <v>GNSS Sats in View</v>
      </c>
      <c r="AI2559" s="17"/>
      <c r="AJ2559" s="18"/>
      <c r="AK2559" s="19"/>
      <c r="AQ2559" s="37"/>
      <c r="AR2559" s="34"/>
      <c r="AS2559" s="34"/>
      <c r="AT2559" s="34"/>
      <c r="AU2559" s="34"/>
      <c r="AV2559" s="34"/>
      <c r="AW2559" s="34"/>
      <c r="AX2559" s="222">
        <v>129540</v>
      </c>
      <c r="AY2559" s="6">
        <v>7</v>
      </c>
      <c r="AZ2559" s="6">
        <v>250</v>
      </c>
      <c r="BA2559" s="87" t="s">
        <v>2719</v>
      </c>
      <c r="BB2559" s="39" t="s">
        <v>2412</v>
      </c>
      <c r="BC2559" s="84" t="s">
        <v>2710</v>
      </c>
      <c r="BL2559" s="42" t="s">
        <v>2693</v>
      </c>
      <c r="BM2559" s="43" t="s">
        <v>2688</v>
      </c>
      <c r="BO2559" s="17">
        <v>64395</v>
      </c>
      <c r="BP2559" s="18" t="s">
        <v>570</v>
      </c>
    </row>
    <row r="2560" spans="1:68" ht="15" customHeight="1" thickBot="1" x14ac:dyDescent="0.35">
      <c r="A2560" s="116">
        <v>2558</v>
      </c>
      <c r="H2560" t="s">
        <v>2598</v>
      </c>
      <c r="I2560" s="244">
        <v>8</v>
      </c>
      <c r="J2560" s="244">
        <v>0</v>
      </c>
      <c r="K2560" s="244">
        <v>0</v>
      </c>
      <c r="L2560" s="244">
        <v>3</v>
      </c>
      <c r="M2560" s="244">
        <v>29</v>
      </c>
      <c r="N2560" s="244">
        <v>72</v>
      </c>
      <c r="O2560" s="244" t="s">
        <v>2474</v>
      </c>
      <c r="P2560" s="244" t="s">
        <v>2474</v>
      </c>
      <c r="Q2560" s="244" t="s">
        <v>2474</v>
      </c>
      <c r="R2560" s="6">
        <f t="shared" si="368"/>
        <v>5</v>
      </c>
      <c r="S2560" s="6">
        <f t="shared" si="369"/>
        <v>1</v>
      </c>
      <c r="T2560" s="7">
        <f t="shared" si="370"/>
        <v>130312</v>
      </c>
      <c r="U2560" s="121" t="str">
        <f t="shared" si="371"/>
        <v>1FD08</v>
      </c>
      <c r="V2560" s="10">
        <f t="shared" si="372"/>
        <v>253</v>
      </c>
      <c r="W2560" s="10">
        <f t="shared" si="373"/>
        <v>8</v>
      </c>
      <c r="X2560" s="11">
        <f t="shared" si="374"/>
        <v>16</v>
      </c>
      <c r="Y2560" s="11">
        <f t="shared" si="375"/>
        <v>253</v>
      </c>
      <c r="Z2560" s="12" t="str">
        <f t="shared" si="376"/>
        <v>Temperature</v>
      </c>
      <c r="AI2560" s="17"/>
      <c r="AJ2560" s="18"/>
      <c r="AK2560" s="19"/>
      <c r="AL2560" s="21"/>
      <c r="AM2560" s="21"/>
      <c r="AN2560" s="21"/>
      <c r="AO2560" s="21"/>
      <c r="AP2560" s="20"/>
      <c r="AQ2560" s="22"/>
      <c r="AR2560" s="20"/>
      <c r="AS2560" s="20"/>
      <c r="AT2560" s="20"/>
      <c r="AU2560" s="20"/>
      <c r="AV2560" s="20"/>
      <c r="AW2560" s="20"/>
      <c r="AX2560" s="221">
        <v>130312</v>
      </c>
      <c r="AY2560" s="6">
        <v>16</v>
      </c>
      <c r="AZ2560" s="6">
        <v>253</v>
      </c>
      <c r="BA2560" s="87" t="s">
        <v>2365</v>
      </c>
      <c r="BB2560" s="39" t="s">
        <v>3060</v>
      </c>
      <c r="BC2560" s="84" t="s">
        <v>2359</v>
      </c>
      <c r="BJ2560" s="47" t="s">
        <v>2774</v>
      </c>
      <c r="BL2560" s="42" t="s">
        <v>2687</v>
      </c>
      <c r="BM2560" s="43" t="s">
        <v>2688</v>
      </c>
      <c r="BO2560" s="17">
        <v>64396</v>
      </c>
      <c r="BP2560" s="18" t="s">
        <v>571</v>
      </c>
    </row>
    <row r="2561" spans="1:68" ht="15" customHeight="1" thickBot="1" x14ac:dyDescent="0.35">
      <c r="A2561" s="116">
        <v>2559</v>
      </c>
      <c r="H2561" t="s">
        <v>2631</v>
      </c>
      <c r="I2561" s="244">
        <v>8</v>
      </c>
      <c r="J2561" s="244">
        <v>44</v>
      </c>
      <c r="K2561" s="244">
        <v>4</v>
      </c>
      <c r="L2561" s="244">
        <v>16</v>
      </c>
      <c r="M2561" s="244">
        <v>22</v>
      </c>
      <c r="N2561" s="244" t="s">
        <v>2508</v>
      </c>
      <c r="O2561" s="244">
        <v>22</v>
      </c>
      <c r="P2561" s="244">
        <v>10</v>
      </c>
      <c r="Q2561" s="244" t="s">
        <v>2534</v>
      </c>
      <c r="R2561" s="6">
        <f t="shared" si="368"/>
        <v>6</v>
      </c>
      <c r="S2561" s="6">
        <f t="shared" si="369"/>
        <v>1</v>
      </c>
      <c r="T2561" s="7">
        <f t="shared" si="370"/>
        <v>129540</v>
      </c>
      <c r="U2561" s="121" t="str">
        <f t="shared" si="371"/>
        <v>1FA04</v>
      </c>
      <c r="V2561" s="10">
        <f t="shared" si="372"/>
        <v>250</v>
      </c>
      <c r="W2561" s="10">
        <f t="shared" si="373"/>
        <v>4</v>
      </c>
      <c r="X2561" s="11">
        <f t="shared" si="374"/>
        <v>7</v>
      </c>
      <c r="Y2561" s="11">
        <f t="shared" si="375"/>
        <v>250</v>
      </c>
      <c r="Z2561" s="12" t="str">
        <f t="shared" si="376"/>
        <v>GNSS Sats in View</v>
      </c>
      <c r="AI2561" s="17"/>
      <c r="AJ2561" s="18"/>
      <c r="AK2561" s="19"/>
      <c r="AQ2561" s="37"/>
      <c r="AR2561" s="34"/>
      <c r="AS2561" s="34"/>
      <c r="AT2561" s="34"/>
      <c r="AU2561" s="34"/>
      <c r="AV2561" s="34"/>
      <c r="AW2561" s="34"/>
      <c r="AX2561" s="222">
        <v>129540</v>
      </c>
      <c r="AY2561" s="6">
        <v>7</v>
      </c>
      <c r="AZ2561" s="6">
        <v>250</v>
      </c>
      <c r="BA2561" s="87" t="s">
        <v>2720</v>
      </c>
      <c r="BB2561" s="39" t="s">
        <v>2413</v>
      </c>
      <c r="BC2561" s="84" t="s">
        <v>2710</v>
      </c>
      <c r="BL2561" s="42" t="s">
        <v>2693</v>
      </c>
      <c r="BM2561" s="43" t="s">
        <v>2688</v>
      </c>
      <c r="BO2561" s="17">
        <v>64436</v>
      </c>
      <c r="BP2561" s="18" t="s">
        <v>611</v>
      </c>
    </row>
    <row r="2562" spans="1:68" ht="15" customHeight="1" thickBot="1" x14ac:dyDescent="0.35">
      <c r="A2562" s="116">
        <v>2560</v>
      </c>
      <c r="H2562" t="s">
        <v>2631</v>
      </c>
      <c r="I2562" s="244">
        <v>8</v>
      </c>
      <c r="J2562" s="244">
        <v>45</v>
      </c>
      <c r="K2562" s="244" t="s">
        <v>2474</v>
      </c>
      <c r="L2562" s="244" t="s">
        <v>2474</v>
      </c>
      <c r="M2562" s="244" t="s">
        <v>2474</v>
      </c>
      <c r="N2562" s="244" t="s">
        <v>2483</v>
      </c>
      <c r="O2562" s="244" t="s">
        <v>2632</v>
      </c>
      <c r="P2562" s="244">
        <v>7</v>
      </c>
      <c r="Q2562" s="244">
        <v>96</v>
      </c>
      <c r="R2562" s="6">
        <f t="shared" si="368"/>
        <v>6</v>
      </c>
      <c r="S2562" s="6">
        <f t="shared" si="369"/>
        <v>1</v>
      </c>
      <c r="T2562" s="7">
        <f t="shared" si="370"/>
        <v>129540</v>
      </c>
      <c r="U2562" s="121" t="str">
        <f t="shared" si="371"/>
        <v>1FA04</v>
      </c>
      <c r="V2562" s="10">
        <f t="shared" si="372"/>
        <v>250</v>
      </c>
      <c r="W2562" s="10">
        <f t="shared" si="373"/>
        <v>4</v>
      </c>
      <c r="X2562" s="11">
        <f t="shared" si="374"/>
        <v>7</v>
      </c>
      <c r="Y2562" s="11">
        <f t="shared" si="375"/>
        <v>250</v>
      </c>
      <c r="Z2562" s="12" t="str">
        <f t="shared" si="376"/>
        <v>GNSS Sats in View</v>
      </c>
      <c r="AI2562" s="17"/>
      <c r="AJ2562" s="18"/>
      <c r="AK2562" s="19"/>
      <c r="AL2562" s="21"/>
      <c r="AM2562" s="21"/>
      <c r="AN2562" s="21"/>
      <c r="AO2562" s="21"/>
      <c r="AP2562" s="20"/>
      <c r="AQ2562" s="22"/>
      <c r="AR2562" s="20"/>
      <c r="AS2562" s="20"/>
      <c r="AT2562" s="20"/>
      <c r="AU2562" s="20"/>
      <c r="AV2562" s="20"/>
      <c r="AW2562" s="20"/>
      <c r="AX2562" s="221">
        <v>129540</v>
      </c>
      <c r="AY2562" s="6">
        <v>7</v>
      </c>
      <c r="AZ2562" s="6">
        <v>250</v>
      </c>
      <c r="BA2562" s="87" t="s">
        <v>2721</v>
      </c>
      <c r="BB2562" s="39" t="s">
        <v>2415</v>
      </c>
      <c r="BC2562" s="84" t="s">
        <v>2710</v>
      </c>
      <c r="BL2562" s="42" t="s">
        <v>2693</v>
      </c>
      <c r="BM2562" s="43" t="s">
        <v>2688</v>
      </c>
      <c r="BO2562" s="17">
        <v>64437</v>
      </c>
      <c r="BP2562" s="18" t="s">
        <v>612</v>
      </c>
    </row>
    <row r="2563" spans="1:68" ht="15" customHeight="1" thickBot="1" x14ac:dyDescent="0.35">
      <c r="A2563" s="116">
        <v>2561</v>
      </c>
      <c r="H2563" t="s">
        <v>2631</v>
      </c>
      <c r="I2563" s="244">
        <v>8</v>
      </c>
      <c r="J2563" s="244">
        <v>46</v>
      </c>
      <c r="K2563" s="244" t="s">
        <v>2554</v>
      </c>
      <c r="L2563" s="244" t="s">
        <v>2597</v>
      </c>
      <c r="M2563" s="244">
        <v>70</v>
      </c>
      <c r="N2563" s="244" t="s">
        <v>2658</v>
      </c>
      <c r="O2563" s="244" t="s">
        <v>2534</v>
      </c>
      <c r="P2563" s="244" t="s">
        <v>2474</v>
      </c>
      <c r="Q2563" s="244" t="s">
        <v>2474</v>
      </c>
      <c r="R2563" s="6">
        <f t="shared" si="368"/>
        <v>6</v>
      </c>
      <c r="S2563" s="6">
        <f t="shared" si="369"/>
        <v>1</v>
      </c>
      <c r="T2563" s="7">
        <f t="shared" si="370"/>
        <v>129540</v>
      </c>
      <c r="U2563" s="121" t="str">
        <f t="shared" si="371"/>
        <v>1FA04</v>
      </c>
      <c r="V2563" s="10">
        <f t="shared" si="372"/>
        <v>250</v>
      </c>
      <c r="W2563" s="10">
        <f t="shared" si="373"/>
        <v>4</v>
      </c>
      <c r="X2563" s="11">
        <f t="shared" si="374"/>
        <v>7</v>
      </c>
      <c r="Y2563" s="11">
        <f t="shared" si="375"/>
        <v>250</v>
      </c>
      <c r="Z2563" s="12" t="str">
        <f t="shared" si="376"/>
        <v>GNSS Sats in View</v>
      </c>
      <c r="AI2563" s="17"/>
      <c r="AJ2563" s="18"/>
      <c r="AK2563" s="19"/>
      <c r="AQ2563" s="37"/>
      <c r="AR2563" s="34"/>
      <c r="AS2563" s="34"/>
      <c r="AT2563" s="34"/>
      <c r="AU2563" s="34"/>
      <c r="AV2563" s="34"/>
      <c r="AW2563" s="34"/>
      <c r="AX2563" s="222">
        <v>129540</v>
      </c>
      <c r="AY2563" s="6">
        <v>7</v>
      </c>
      <c r="AZ2563" s="6">
        <v>250</v>
      </c>
      <c r="BA2563" s="87" t="s">
        <v>2722</v>
      </c>
      <c r="BB2563" s="39" t="s">
        <v>2414</v>
      </c>
      <c r="BC2563" s="84" t="s">
        <v>2710</v>
      </c>
      <c r="BL2563" s="42" t="s">
        <v>2693</v>
      </c>
      <c r="BM2563" s="43" t="s">
        <v>2688</v>
      </c>
      <c r="BO2563" s="17">
        <v>64438</v>
      </c>
      <c r="BP2563" s="18" t="s">
        <v>613</v>
      </c>
    </row>
    <row r="2564" spans="1:68" ht="15" customHeight="1" thickBot="1" x14ac:dyDescent="0.35">
      <c r="A2564" s="116">
        <v>2562</v>
      </c>
      <c r="H2564" t="s">
        <v>2631</v>
      </c>
      <c r="I2564" s="244">
        <v>8</v>
      </c>
      <c r="J2564" s="244">
        <v>47</v>
      </c>
      <c r="K2564" s="244" t="s">
        <v>2474</v>
      </c>
      <c r="L2564" s="244" t="s">
        <v>2483</v>
      </c>
      <c r="M2564" s="244" t="s">
        <v>2632</v>
      </c>
      <c r="N2564" s="244">
        <v>24</v>
      </c>
      <c r="O2564" s="244" t="s">
        <v>2531</v>
      </c>
      <c r="P2564" s="244">
        <v>18</v>
      </c>
      <c r="Q2564" s="244" t="s">
        <v>2552</v>
      </c>
      <c r="R2564" s="6">
        <f t="shared" si="368"/>
        <v>6</v>
      </c>
      <c r="S2564" s="6">
        <f t="shared" si="369"/>
        <v>1</v>
      </c>
      <c r="T2564" s="7">
        <f t="shared" si="370"/>
        <v>129540</v>
      </c>
      <c r="U2564" s="121" t="str">
        <f t="shared" si="371"/>
        <v>1FA04</v>
      </c>
      <c r="V2564" s="10">
        <f t="shared" si="372"/>
        <v>250</v>
      </c>
      <c r="W2564" s="10">
        <f t="shared" si="373"/>
        <v>4</v>
      </c>
      <c r="X2564" s="11">
        <f t="shared" si="374"/>
        <v>7</v>
      </c>
      <c r="Y2564" s="11">
        <f t="shared" si="375"/>
        <v>250</v>
      </c>
      <c r="Z2564" s="12" t="str">
        <f t="shared" si="376"/>
        <v>GNSS Sats in View</v>
      </c>
      <c r="AI2564" s="17"/>
      <c r="AJ2564" s="18"/>
      <c r="AK2564" s="19"/>
      <c r="AL2564" s="21"/>
      <c r="AM2564" s="21"/>
      <c r="AN2564" s="21"/>
      <c r="AO2564" s="21"/>
      <c r="AP2564" s="20"/>
      <c r="AQ2564" s="22"/>
      <c r="AR2564" s="20"/>
      <c r="AS2564" s="20"/>
      <c r="AT2564" s="20"/>
      <c r="AU2564" s="20"/>
      <c r="AV2564" s="20"/>
      <c r="AW2564" s="20"/>
      <c r="AX2564" s="221">
        <v>129540</v>
      </c>
      <c r="AY2564" s="6">
        <v>7</v>
      </c>
      <c r="AZ2564" s="6">
        <v>250</v>
      </c>
      <c r="BA2564" s="87" t="s">
        <v>2723</v>
      </c>
      <c r="BB2564" s="39" t="s">
        <v>2416</v>
      </c>
      <c r="BC2564" s="84" t="s">
        <v>2710</v>
      </c>
      <c r="BL2564" s="42" t="s">
        <v>2693</v>
      </c>
      <c r="BM2564" s="43" t="s">
        <v>2688</v>
      </c>
      <c r="BO2564" s="17">
        <v>64439</v>
      </c>
      <c r="BP2564" s="18" t="s">
        <v>614</v>
      </c>
    </row>
    <row r="2565" spans="1:68" ht="15" customHeight="1" thickBot="1" x14ac:dyDescent="0.35">
      <c r="A2565" s="116">
        <v>2563</v>
      </c>
      <c r="H2565" t="s">
        <v>2631</v>
      </c>
      <c r="I2565" s="244">
        <v>8</v>
      </c>
      <c r="J2565" s="244">
        <v>48</v>
      </c>
      <c r="K2565" s="244">
        <v>68</v>
      </c>
      <c r="L2565" s="244">
        <v>80</v>
      </c>
      <c r="M2565" s="244" t="s">
        <v>2521</v>
      </c>
      <c r="N2565" s="244" t="s">
        <v>2474</v>
      </c>
      <c r="O2565" s="244" t="s">
        <v>2474</v>
      </c>
      <c r="P2565" s="244" t="s">
        <v>2474</v>
      </c>
      <c r="Q2565" s="244" t="s">
        <v>2483</v>
      </c>
      <c r="R2565" s="6">
        <f t="shared" si="368"/>
        <v>6</v>
      </c>
      <c r="S2565" s="6">
        <f t="shared" si="369"/>
        <v>1</v>
      </c>
      <c r="T2565" s="7">
        <f t="shared" si="370"/>
        <v>129540</v>
      </c>
      <c r="U2565" s="121" t="str">
        <f t="shared" si="371"/>
        <v>1FA04</v>
      </c>
      <c r="V2565" s="10">
        <f t="shared" si="372"/>
        <v>250</v>
      </c>
      <c r="W2565" s="10">
        <f t="shared" si="373"/>
        <v>4</v>
      </c>
      <c r="X2565" s="11">
        <f t="shared" si="374"/>
        <v>7</v>
      </c>
      <c r="Y2565" s="11">
        <f t="shared" si="375"/>
        <v>250</v>
      </c>
      <c r="Z2565" s="12" t="str">
        <f t="shared" si="376"/>
        <v>GNSS Sats in View</v>
      </c>
      <c r="AI2565" s="17"/>
      <c r="AJ2565" s="18"/>
      <c r="AK2565" s="19"/>
      <c r="AQ2565" s="37"/>
      <c r="AR2565" s="34"/>
      <c r="AS2565" s="34"/>
      <c r="AT2565" s="34"/>
      <c r="AU2565" s="34"/>
      <c r="AV2565" s="34"/>
      <c r="AW2565" s="34"/>
      <c r="AX2565" s="222">
        <v>129540</v>
      </c>
      <c r="AY2565" s="6">
        <v>7</v>
      </c>
      <c r="AZ2565" s="6">
        <v>250</v>
      </c>
      <c r="BA2565" s="87" t="s">
        <v>2726</v>
      </c>
      <c r="BB2565" s="39" t="s">
        <v>2417</v>
      </c>
      <c r="BC2565" s="84" t="s">
        <v>2710</v>
      </c>
      <c r="BL2565" s="42" t="s">
        <v>2693</v>
      </c>
      <c r="BM2565" s="43" t="s">
        <v>2688</v>
      </c>
      <c r="BO2565" s="17">
        <v>64702</v>
      </c>
      <c r="BP2565" s="18" t="s">
        <v>818</v>
      </c>
    </row>
    <row r="2566" spans="1:68" ht="15" customHeight="1" thickBot="1" x14ac:dyDescent="0.35">
      <c r="A2566" s="116">
        <v>2564</v>
      </c>
      <c r="H2566" t="s">
        <v>2631</v>
      </c>
      <c r="I2566" s="244">
        <v>8</v>
      </c>
      <c r="J2566" s="244">
        <v>49</v>
      </c>
      <c r="K2566" s="244" t="s">
        <v>2542</v>
      </c>
      <c r="L2566" s="244" t="s">
        <v>2481</v>
      </c>
      <c r="M2566" s="244" t="s">
        <v>2508</v>
      </c>
      <c r="N2566" s="244">
        <v>13</v>
      </c>
      <c r="O2566" s="244">
        <v>64</v>
      </c>
      <c r="P2566" s="244" t="s">
        <v>2670</v>
      </c>
      <c r="Q2566" s="244" t="s">
        <v>2480</v>
      </c>
      <c r="R2566" s="6">
        <f t="shared" si="368"/>
        <v>6</v>
      </c>
      <c r="S2566" s="6">
        <f t="shared" si="369"/>
        <v>1</v>
      </c>
      <c r="T2566" s="7">
        <f t="shared" si="370"/>
        <v>129540</v>
      </c>
      <c r="U2566" s="121" t="str">
        <f t="shared" si="371"/>
        <v>1FA04</v>
      </c>
      <c r="V2566" s="10">
        <f t="shared" si="372"/>
        <v>250</v>
      </c>
      <c r="W2566" s="10">
        <f t="shared" si="373"/>
        <v>4</v>
      </c>
      <c r="X2566" s="11">
        <f t="shared" si="374"/>
        <v>7</v>
      </c>
      <c r="Y2566" s="11">
        <f t="shared" si="375"/>
        <v>250</v>
      </c>
      <c r="Z2566" s="12" t="str">
        <f t="shared" si="376"/>
        <v>GNSS Sats in View</v>
      </c>
      <c r="AI2566" s="17"/>
      <c r="AJ2566" s="18"/>
      <c r="AK2566" s="19"/>
      <c r="AL2566" s="21"/>
      <c r="AM2566" s="21"/>
      <c r="AN2566" s="21"/>
      <c r="AO2566" s="21"/>
      <c r="AP2566" s="20"/>
      <c r="AQ2566" s="22"/>
      <c r="AR2566" s="20"/>
      <c r="AS2566" s="20"/>
      <c r="AT2566" s="20"/>
      <c r="AU2566" s="20"/>
      <c r="AV2566" s="20"/>
      <c r="AW2566" s="20"/>
      <c r="AX2566" s="221">
        <v>129540</v>
      </c>
      <c r="AY2566" s="6">
        <v>7</v>
      </c>
      <c r="AZ2566" s="6">
        <v>250</v>
      </c>
      <c r="BA2566" s="87" t="s">
        <v>2729</v>
      </c>
      <c r="BB2566" s="39" t="s">
        <v>2712</v>
      </c>
      <c r="BC2566" s="84" t="s">
        <v>2710</v>
      </c>
      <c r="BL2566" s="42" t="s">
        <v>2693</v>
      </c>
      <c r="BM2566" s="43" t="s">
        <v>2688</v>
      </c>
      <c r="BO2566" s="17">
        <v>64703</v>
      </c>
      <c r="BP2566" s="18" t="s">
        <v>819</v>
      </c>
    </row>
    <row r="2567" spans="1:68" ht="15" customHeight="1" thickBot="1" x14ac:dyDescent="0.35">
      <c r="A2567" s="116">
        <v>2565</v>
      </c>
      <c r="H2567" t="s">
        <v>2631</v>
      </c>
      <c r="I2567" s="244">
        <v>8</v>
      </c>
      <c r="J2567" s="244" t="s">
        <v>2604</v>
      </c>
      <c r="K2567" s="244" t="s">
        <v>2481</v>
      </c>
      <c r="L2567" s="244" t="s">
        <v>2474</v>
      </c>
      <c r="M2567" s="244" t="s">
        <v>2474</v>
      </c>
      <c r="N2567" s="244" t="s">
        <v>2474</v>
      </c>
      <c r="O2567" s="244" t="s">
        <v>2483</v>
      </c>
      <c r="P2567" s="244" t="s">
        <v>2632</v>
      </c>
      <c r="Q2567" s="244">
        <v>3</v>
      </c>
      <c r="R2567" s="6">
        <f t="shared" si="368"/>
        <v>6</v>
      </c>
      <c r="S2567" s="6">
        <f t="shared" si="369"/>
        <v>1</v>
      </c>
      <c r="T2567" s="7">
        <f t="shared" si="370"/>
        <v>129540</v>
      </c>
      <c r="U2567" s="121" t="str">
        <f t="shared" si="371"/>
        <v>1FA04</v>
      </c>
      <c r="V2567" s="10">
        <f t="shared" si="372"/>
        <v>250</v>
      </c>
      <c r="W2567" s="10">
        <f t="shared" si="373"/>
        <v>4</v>
      </c>
      <c r="X2567" s="11">
        <f t="shared" si="374"/>
        <v>7</v>
      </c>
      <c r="Y2567" s="11">
        <f t="shared" si="375"/>
        <v>250</v>
      </c>
      <c r="Z2567" s="12" t="str">
        <f t="shared" si="376"/>
        <v>GNSS Sats in View</v>
      </c>
      <c r="AI2567" s="17"/>
      <c r="AJ2567" s="18"/>
      <c r="AK2567" s="19"/>
      <c r="AQ2567" s="37"/>
      <c r="AR2567" s="34"/>
      <c r="AS2567" s="34"/>
      <c r="AT2567" s="34"/>
      <c r="AU2567" s="34"/>
      <c r="AV2567" s="34"/>
      <c r="AW2567" s="34"/>
      <c r="AX2567" s="222">
        <v>129540</v>
      </c>
      <c r="AY2567" s="6">
        <v>7</v>
      </c>
      <c r="AZ2567" s="6">
        <v>250</v>
      </c>
      <c r="BA2567" s="87" t="s">
        <v>2730</v>
      </c>
      <c r="BB2567" s="39" t="s">
        <v>2731</v>
      </c>
      <c r="BC2567" s="84" t="s">
        <v>2710</v>
      </c>
      <c r="BL2567" s="42" t="s">
        <v>2693</v>
      </c>
      <c r="BM2567" s="43" t="s">
        <v>2688</v>
      </c>
      <c r="BO2567" s="17">
        <v>64704</v>
      </c>
      <c r="BP2567" s="18" t="s">
        <v>820</v>
      </c>
    </row>
    <row r="2568" spans="1:68" ht="15" customHeight="1" thickBot="1" x14ac:dyDescent="0.35">
      <c r="A2568" s="116">
        <v>2566</v>
      </c>
      <c r="H2568" t="s">
        <v>2631</v>
      </c>
      <c r="I2568" s="244">
        <v>8</v>
      </c>
      <c r="J2568" s="244" t="s">
        <v>2529</v>
      </c>
      <c r="K2568" s="244" t="s">
        <v>2599</v>
      </c>
      <c r="L2568" s="244">
        <v>11</v>
      </c>
      <c r="M2568" s="244" t="s">
        <v>2492</v>
      </c>
      <c r="N2568" s="244">
        <v>44</v>
      </c>
      <c r="O2568" s="244">
        <v>28</v>
      </c>
      <c r="P2568" s="244" t="s">
        <v>2485</v>
      </c>
      <c r="Q2568" s="244" t="s">
        <v>2474</v>
      </c>
      <c r="R2568" s="6">
        <f t="shared" si="368"/>
        <v>6</v>
      </c>
      <c r="S2568" s="6">
        <f t="shared" si="369"/>
        <v>1</v>
      </c>
      <c r="T2568" s="7">
        <f t="shared" si="370"/>
        <v>129540</v>
      </c>
      <c r="U2568" s="121" t="str">
        <f t="shared" si="371"/>
        <v>1FA04</v>
      </c>
      <c r="V2568" s="10">
        <f t="shared" si="372"/>
        <v>250</v>
      </c>
      <c r="W2568" s="10">
        <f t="shared" si="373"/>
        <v>4</v>
      </c>
      <c r="X2568" s="11">
        <f t="shared" si="374"/>
        <v>7</v>
      </c>
      <c r="Y2568" s="11">
        <f t="shared" si="375"/>
        <v>250</v>
      </c>
      <c r="Z2568" s="12" t="str">
        <f t="shared" si="376"/>
        <v>GNSS Sats in View</v>
      </c>
      <c r="AI2568" s="17"/>
      <c r="AJ2568" s="18"/>
      <c r="AK2568" s="19"/>
      <c r="AL2568" s="21"/>
      <c r="AM2568" s="21"/>
      <c r="AN2568" s="21"/>
      <c r="AO2568" s="21"/>
      <c r="AP2568" s="20"/>
      <c r="AQ2568" s="22"/>
      <c r="AR2568" s="20"/>
      <c r="AS2568" s="20"/>
      <c r="AT2568" s="20"/>
      <c r="AU2568" s="20"/>
      <c r="AV2568" s="20"/>
      <c r="AW2568" s="20"/>
      <c r="AX2568" s="221">
        <v>129540</v>
      </c>
      <c r="AY2568" s="6">
        <v>7</v>
      </c>
      <c r="AZ2568" s="6">
        <v>250</v>
      </c>
      <c r="BA2568" s="87" t="s">
        <v>2732</v>
      </c>
      <c r="BB2568" s="39" t="s">
        <v>2733</v>
      </c>
      <c r="BC2568" s="84" t="s">
        <v>2710</v>
      </c>
      <c r="BL2568" s="42" t="s">
        <v>2693</v>
      </c>
      <c r="BM2568" s="43" t="s">
        <v>2688</v>
      </c>
      <c r="BO2568" s="17">
        <v>64705</v>
      </c>
      <c r="BP2568" s="18" t="s">
        <v>821</v>
      </c>
    </row>
    <row r="2569" spans="1:68" ht="15" customHeight="1" thickBot="1" x14ac:dyDescent="0.35">
      <c r="A2569" s="116">
        <v>2567</v>
      </c>
      <c r="H2569" t="s">
        <v>2631</v>
      </c>
      <c r="I2569" s="244">
        <v>8</v>
      </c>
      <c r="J2569" s="244" t="s">
        <v>2607</v>
      </c>
      <c r="K2569" s="244" t="s">
        <v>2474</v>
      </c>
      <c r="L2569" s="244" t="s">
        <v>2474</v>
      </c>
      <c r="M2569" s="244" t="s">
        <v>2483</v>
      </c>
      <c r="N2569" s="244" t="s">
        <v>2632</v>
      </c>
      <c r="O2569" s="244">
        <v>13</v>
      </c>
      <c r="P2569" s="244" t="s">
        <v>2635</v>
      </c>
      <c r="Q2569" s="244" t="s">
        <v>2485</v>
      </c>
      <c r="R2569" s="6">
        <f t="shared" si="368"/>
        <v>6</v>
      </c>
      <c r="S2569" s="6">
        <f t="shared" si="369"/>
        <v>1</v>
      </c>
      <c r="T2569" s="7">
        <f t="shared" si="370"/>
        <v>129540</v>
      </c>
      <c r="U2569" s="121" t="str">
        <f t="shared" si="371"/>
        <v>1FA04</v>
      </c>
      <c r="V2569" s="10">
        <f t="shared" si="372"/>
        <v>250</v>
      </c>
      <c r="W2569" s="10">
        <f t="shared" si="373"/>
        <v>4</v>
      </c>
      <c r="X2569" s="11">
        <f t="shared" si="374"/>
        <v>7</v>
      </c>
      <c r="Y2569" s="11">
        <f t="shared" si="375"/>
        <v>250</v>
      </c>
      <c r="Z2569" s="12" t="str">
        <f t="shared" si="376"/>
        <v>GNSS Sats in View</v>
      </c>
      <c r="AI2569" s="17"/>
      <c r="AJ2569" s="18"/>
      <c r="AK2569" s="19"/>
      <c r="AQ2569" s="37"/>
      <c r="AR2569" s="34"/>
      <c r="AS2569" s="34"/>
      <c r="AT2569" s="34"/>
      <c r="AU2569" s="34"/>
      <c r="AV2569" s="34"/>
      <c r="AW2569" s="34"/>
      <c r="AX2569" s="222">
        <v>129540</v>
      </c>
      <c r="AY2569" s="6">
        <v>7</v>
      </c>
      <c r="AZ2569" s="6">
        <v>250</v>
      </c>
      <c r="BA2569" s="87" t="s">
        <v>2734</v>
      </c>
      <c r="BB2569" s="39" t="s">
        <v>2735</v>
      </c>
      <c r="BC2569" s="84" t="s">
        <v>2710</v>
      </c>
      <c r="BL2569" s="42" t="s">
        <v>2693</v>
      </c>
      <c r="BM2569" s="43" t="s">
        <v>2688</v>
      </c>
      <c r="BO2569" s="17">
        <v>64835</v>
      </c>
      <c r="BP2569" s="18" t="s">
        <v>951</v>
      </c>
    </row>
    <row r="2570" spans="1:68" ht="15" customHeight="1" thickBot="1" x14ac:dyDescent="0.35">
      <c r="A2570" s="116">
        <v>2568</v>
      </c>
      <c r="H2570" t="s">
        <v>2631</v>
      </c>
      <c r="I2570" s="244">
        <v>8</v>
      </c>
      <c r="J2570" s="244" t="s">
        <v>2490</v>
      </c>
      <c r="K2570" s="244">
        <v>37</v>
      </c>
      <c r="L2570" s="244" t="s">
        <v>2545</v>
      </c>
      <c r="M2570" s="244">
        <v>60</v>
      </c>
      <c r="N2570" s="244">
        <v>9</v>
      </c>
      <c r="O2570" s="244" t="s">
        <v>2474</v>
      </c>
      <c r="P2570" s="244" t="s">
        <v>2474</v>
      </c>
      <c r="Q2570" s="244" t="s">
        <v>2474</v>
      </c>
      <c r="R2570" s="6">
        <f t="shared" si="368"/>
        <v>6</v>
      </c>
      <c r="S2570" s="6">
        <f t="shared" si="369"/>
        <v>1</v>
      </c>
      <c r="T2570" s="7">
        <f t="shared" si="370"/>
        <v>129540</v>
      </c>
      <c r="U2570" s="121" t="str">
        <f t="shared" si="371"/>
        <v>1FA04</v>
      </c>
      <c r="V2570" s="10">
        <f t="shared" si="372"/>
        <v>250</v>
      </c>
      <c r="W2570" s="10">
        <f t="shared" si="373"/>
        <v>4</v>
      </c>
      <c r="X2570" s="11">
        <f t="shared" si="374"/>
        <v>7</v>
      </c>
      <c r="Y2570" s="11">
        <f t="shared" si="375"/>
        <v>250</v>
      </c>
      <c r="Z2570" s="12" t="str">
        <f t="shared" si="376"/>
        <v>GNSS Sats in View</v>
      </c>
      <c r="AI2570" s="17"/>
      <c r="AJ2570" s="18"/>
      <c r="AK2570" s="19"/>
      <c r="AL2570" s="21"/>
      <c r="AM2570" s="21"/>
      <c r="AN2570" s="21"/>
      <c r="AO2570" s="21"/>
      <c r="AP2570" s="20"/>
      <c r="AQ2570" s="22"/>
      <c r="AR2570" s="20"/>
      <c r="AS2570" s="20"/>
      <c r="AT2570" s="20"/>
      <c r="AU2570" s="20"/>
      <c r="AV2570" s="20"/>
      <c r="AW2570" s="20"/>
      <c r="AX2570" s="221">
        <v>129540</v>
      </c>
      <c r="AY2570" s="6">
        <v>7</v>
      </c>
      <c r="AZ2570" s="6">
        <v>250</v>
      </c>
      <c r="BA2570" s="87" t="s">
        <v>2736</v>
      </c>
      <c r="BB2570" s="39" t="s">
        <v>2737</v>
      </c>
      <c r="BC2570" s="84" t="s">
        <v>2710</v>
      </c>
      <c r="BL2570" s="42" t="s">
        <v>2693</v>
      </c>
      <c r="BM2570" s="43" t="s">
        <v>2688</v>
      </c>
      <c r="BO2570" s="17">
        <v>64836</v>
      </c>
      <c r="BP2570" s="18" t="s">
        <v>952</v>
      </c>
    </row>
    <row r="2571" spans="1:68" ht="15" customHeight="1" thickBot="1" x14ac:dyDescent="0.35">
      <c r="A2571" s="116">
        <v>2569</v>
      </c>
      <c r="H2571" t="s">
        <v>2631</v>
      </c>
      <c r="I2571" s="244">
        <v>8</v>
      </c>
      <c r="J2571" s="244" t="s">
        <v>2493</v>
      </c>
      <c r="K2571" s="244" t="s">
        <v>2483</v>
      </c>
      <c r="L2571" s="244" t="s">
        <v>2632</v>
      </c>
      <c r="M2571" s="244">
        <v>14</v>
      </c>
      <c r="N2571" s="244" t="s">
        <v>2478</v>
      </c>
      <c r="O2571" s="244">
        <v>8</v>
      </c>
      <c r="P2571" s="244">
        <v>87</v>
      </c>
      <c r="Q2571" s="244" t="s">
        <v>2558</v>
      </c>
      <c r="R2571" s="6">
        <f t="shared" si="368"/>
        <v>6</v>
      </c>
      <c r="S2571" s="6">
        <f t="shared" si="369"/>
        <v>1</v>
      </c>
      <c r="T2571" s="7">
        <f t="shared" si="370"/>
        <v>129540</v>
      </c>
      <c r="U2571" s="121" t="str">
        <f t="shared" si="371"/>
        <v>1FA04</v>
      </c>
      <c r="V2571" s="10">
        <f t="shared" si="372"/>
        <v>250</v>
      </c>
      <c r="W2571" s="10">
        <f t="shared" si="373"/>
        <v>4</v>
      </c>
      <c r="X2571" s="11">
        <f t="shared" si="374"/>
        <v>7</v>
      </c>
      <c r="Y2571" s="11">
        <f t="shared" si="375"/>
        <v>250</v>
      </c>
      <c r="Z2571" s="12" t="str">
        <f t="shared" si="376"/>
        <v>GNSS Sats in View</v>
      </c>
      <c r="AI2571" s="17"/>
      <c r="AJ2571" s="18"/>
      <c r="AK2571" s="19"/>
      <c r="AQ2571" s="37"/>
      <c r="AR2571" s="34"/>
      <c r="AS2571" s="34"/>
      <c r="AT2571" s="34"/>
      <c r="AU2571" s="34"/>
      <c r="AV2571" s="34"/>
      <c r="AW2571" s="34"/>
      <c r="AX2571" s="222">
        <v>129540</v>
      </c>
      <c r="AY2571" s="6">
        <v>7</v>
      </c>
      <c r="AZ2571" s="6">
        <v>250</v>
      </c>
      <c r="BA2571" s="87" t="s">
        <v>2738</v>
      </c>
      <c r="BB2571" s="39" t="s">
        <v>2739</v>
      </c>
      <c r="BC2571" s="84" t="s">
        <v>2710</v>
      </c>
      <c r="BL2571" s="42" t="s">
        <v>2693</v>
      </c>
      <c r="BM2571" s="43" t="s">
        <v>2688</v>
      </c>
      <c r="BO2571" s="17">
        <v>64837</v>
      </c>
      <c r="BP2571" s="18" t="s">
        <v>953</v>
      </c>
    </row>
    <row r="2572" spans="1:68" ht="15" customHeight="1" thickBot="1" x14ac:dyDescent="0.35">
      <c r="A2572" s="116">
        <v>2570</v>
      </c>
      <c r="H2572" t="s">
        <v>2631</v>
      </c>
      <c r="I2572" s="244">
        <v>8</v>
      </c>
      <c r="J2572" s="244" t="s">
        <v>2523</v>
      </c>
      <c r="K2572" s="244">
        <v>80</v>
      </c>
      <c r="L2572" s="244" t="s">
        <v>2521</v>
      </c>
      <c r="M2572" s="244" t="s">
        <v>2474</v>
      </c>
      <c r="N2572" s="244" t="s">
        <v>2474</v>
      </c>
      <c r="O2572" s="244" t="s">
        <v>2474</v>
      </c>
      <c r="P2572" s="244" t="s">
        <v>2483</v>
      </c>
      <c r="Q2572" s="244" t="s">
        <v>2632</v>
      </c>
      <c r="R2572" s="6">
        <f t="shared" si="368"/>
        <v>6</v>
      </c>
      <c r="S2572" s="6">
        <f t="shared" si="369"/>
        <v>1</v>
      </c>
      <c r="T2572" s="7">
        <f t="shared" si="370"/>
        <v>129540</v>
      </c>
      <c r="U2572" s="121" t="str">
        <f t="shared" si="371"/>
        <v>1FA04</v>
      </c>
      <c r="V2572" s="10">
        <f t="shared" si="372"/>
        <v>250</v>
      </c>
      <c r="W2572" s="10">
        <f t="shared" si="373"/>
        <v>4</v>
      </c>
      <c r="X2572" s="11">
        <f t="shared" si="374"/>
        <v>7</v>
      </c>
      <c r="Y2572" s="11">
        <f t="shared" si="375"/>
        <v>250</v>
      </c>
      <c r="Z2572" s="12" t="str">
        <f t="shared" si="376"/>
        <v>GNSS Sats in View</v>
      </c>
      <c r="AI2572" s="17"/>
      <c r="AJ2572" s="18"/>
      <c r="AK2572" s="19"/>
      <c r="AL2572" s="21"/>
      <c r="AM2572" s="21"/>
      <c r="AN2572" s="21"/>
      <c r="AO2572" s="21"/>
      <c r="AP2572" s="20"/>
      <c r="AQ2572" s="22"/>
      <c r="AR2572" s="20"/>
      <c r="AS2572" s="20"/>
      <c r="AT2572" s="20"/>
      <c r="AU2572" s="20"/>
      <c r="AV2572" s="20"/>
      <c r="AW2572" s="20"/>
      <c r="AX2572" s="221">
        <v>129540</v>
      </c>
      <c r="AY2572" s="6">
        <v>7</v>
      </c>
      <c r="AZ2572" s="6">
        <v>250</v>
      </c>
      <c r="BA2572" s="87" t="s">
        <v>2740</v>
      </c>
      <c r="BB2572" s="39" t="s">
        <v>2741</v>
      </c>
      <c r="BC2572" s="84" t="s">
        <v>2710</v>
      </c>
      <c r="BL2572" s="42" t="s">
        <v>2693</v>
      </c>
      <c r="BM2572" s="43" t="s">
        <v>2688</v>
      </c>
      <c r="BO2572" s="17">
        <v>64838</v>
      </c>
      <c r="BP2572" s="18" t="s">
        <v>954</v>
      </c>
    </row>
    <row r="2573" spans="1:68" ht="15" customHeight="1" thickBot="1" x14ac:dyDescent="0.35">
      <c r="A2573" s="116">
        <v>2571</v>
      </c>
      <c r="H2573" t="s">
        <v>2631</v>
      </c>
      <c r="I2573" s="244">
        <v>8</v>
      </c>
      <c r="J2573" s="244">
        <v>50</v>
      </c>
      <c r="K2573" s="244">
        <v>11</v>
      </c>
      <c r="L2573" s="244">
        <v>17</v>
      </c>
      <c r="M2573" s="244">
        <v>4</v>
      </c>
      <c r="N2573" s="244">
        <v>43</v>
      </c>
      <c r="O2573" s="244">
        <v>93</v>
      </c>
      <c r="P2573" s="244" t="s">
        <v>2641</v>
      </c>
      <c r="Q2573" s="244" t="s">
        <v>2521</v>
      </c>
      <c r="R2573" s="6">
        <f t="shared" si="368"/>
        <v>6</v>
      </c>
      <c r="S2573" s="6">
        <f t="shared" si="369"/>
        <v>1</v>
      </c>
      <c r="T2573" s="7">
        <f t="shared" si="370"/>
        <v>129540</v>
      </c>
      <c r="U2573" s="121" t="str">
        <f t="shared" si="371"/>
        <v>1FA04</v>
      </c>
      <c r="V2573" s="10">
        <f t="shared" si="372"/>
        <v>250</v>
      </c>
      <c r="W2573" s="10">
        <f t="shared" si="373"/>
        <v>4</v>
      </c>
      <c r="X2573" s="11">
        <f t="shared" si="374"/>
        <v>7</v>
      </c>
      <c r="Y2573" s="11">
        <f t="shared" si="375"/>
        <v>250</v>
      </c>
      <c r="Z2573" s="12" t="str">
        <f t="shared" si="376"/>
        <v>GNSS Sats in View</v>
      </c>
      <c r="AI2573" s="17"/>
      <c r="AJ2573" s="18"/>
      <c r="AK2573" s="19"/>
      <c r="AQ2573" s="37"/>
      <c r="AR2573" s="34"/>
      <c r="AS2573" s="34"/>
      <c r="AT2573" s="34"/>
      <c r="AU2573" s="34"/>
      <c r="AV2573" s="34"/>
      <c r="AW2573" s="34"/>
      <c r="AX2573" s="222">
        <v>129540</v>
      </c>
      <c r="AY2573" s="6">
        <v>7</v>
      </c>
      <c r="AZ2573" s="6">
        <v>250</v>
      </c>
      <c r="BA2573" s="87" t="s">
        <v>2742</v>
      </c>
      <c r="BB2573" s="39" t="s">
        <v>2743</v>
      </c>
      <c r="BC2573" s="84" t="s">
        <v>2710</v>
      </c>
      <c r="BL2573" s="42" t="s">
        <v>2693</v>
      </c>
      <c r="BM2573" s="43" t="s">
        <v>2688</v>
      </c>
      <c r="BO2573" s="17">
        <v>65182</v>
      </c>
      <c r="BP2573" s="18" t="s">
        <v>1298</v>
      </c>
    </row>
    <row r="2574" spans="1:68" ht="15" customHeight="1" thickBot="1" x14ac:dyDescent="0.35">
      <c r="A2574" s="116">
        <v>2572</v>
      </c>
      <c r="H2574" t="s">
        <v>2631</v>
      </c>
      <c r="I2574" s="244">
        <v>8</v>
      </c>
      <c r="J2574" s="244">
        <v>51</v>
      </c>
      <c r="K2574" s="244" t="s">
        <v>2474</v>
      </c>
      <c r="L2574" s="244" t="s">
        <v>2474</v>
      </c>
      <c r="M2574" s="244" t="s">
        <v>2474</v>
      </c>
      <c r="N2574" s="244" t="s">
        <v>2483</v>
      </c>
      <c r="O2574" s="244" t="s">
        <v>2632</v>
      </c>
      <c r="P2574" s="244" t="s">
        <v>2484</v>
      </c>
      <c r="Q2574" s="244" t="s">
        <v>2611</v>
      </c>
      <c r="R2574" s="6">
        <f t="shared" si="368"/>
        <v>6</v>
      </c>
      <c r="S2574" s="6">
        <f t="shared" si="369"/>
        <v>1</v>
      </c>
      <c r="T2574" s="7">
        <f t="shared" si="370"/>
        <v>129540</v>
      </c>
      <c r="U2574" s="121" t="str">
        <f t="shared" si="371"/>
        <v>1FA04</v>
      </c>
      <c r="V2574" s="10">
        <f t="shared" si="372"/>
        <v>250</v>
      </c>
      <c r="W2574" s="10">
        <f t="shared" si="373"/>
        <v>4</v>
      </c>
      <c r="X2574" s="11">
        <f t="shared" si="374"/>
        <v>7</v>
      </c>
      <c r="Y2574" s="11">
        <f t="shared" si="375"/>
        <v>250</v>
      </c>
      <c r="Z2574" s="12" t="str">
        <f t="shared" si="376"/>
        <v>GNSS Sats in View</v>
      </c>
      <c r="AI2574" s="17"/>
      <c r="AJ2574" s="18"/>
      <c r="AK2574" s="19"/>
      <c r="AL2574" s="21"/>
      <c r="AM2574" s="21"/>
      <c r="AN2574" s="21"/>
      <c r="AO2574" s="21"/>
      <c r="AP2574" s="20"/>
      <c r="AQ2574" s="22"/>
      <c r="AR2574" s="20"/>
      <c r="AS2574" s="20"/>
      <c r="AT2574" s="20"/>
      <c r="AU2574" s="20"/>
      <c r="AV2574" s="20"/>
      <c r="AW2574" s="20"/>
      <c r="AX2574" s="221">
        <v>129540</v>
      </c>
      <c r="AY2574" s="6">
        <v>7</v>
      </c>
      <c r="AZ2574" s="6">
        <v>250</v>
      </c>
      <c r="BA2574" s="87" t="s">
        <v>2744</v>
      </c>
      <c r="BB2574" s="39" t="s">
        <v>2745</v>
      </c>
      <c r="BC2574" s="84" t="s">
        <v>2710</v>
      </c>
      <c r="BL2574" s="42" t="s">
        <v>2693</v>
      </c>
      <c r="BM2574" s="43" t="s">
        <v>2688</v>
      </c>
      <c r="BO2574" s="17">
        <v>65183</v>
      </c>
      <c r="BP2574" s="18" t="s">
        <v>1299</v>
      </c>
    </row>
    <row r="2575" spans="1:68" ht="15" customHeight="1" thickBot="1" x14ac:dyDescent="0.35">
      <c r="A2575" s="116">
        <v>2573</v>
      </c>
      <c r="H2575" t="s">
        <v>2631</v>
      </c>
      <c r="I2575" s="244">
        <v>8</v>
      </c>
      <c r="J2575" s="244">
        <v>52</v>
      </c>
      <c r="K2575" s="244">
        <v>1</v>
      </c>
      <c r="L2575" s="244" t="s">
        <v>2634</v>
      </c>
      <c r="M2575" s="244">
        <v>15</v>
      </c>
      <c r="N2575" s="244">
        <v>0</v>
      </c>
      <c r="O2575" s="244">
        <v>0</v>
      </c>
      <c r="P2575" s="244" t="s">
        <v>2474</v>
      </c>
      <c r="Q2575" s="244" t="s">
        <v>2474</v>
      </c>
      <c r="R2575" s="6">
        <f t="shared" ref="R2575:R2638" si="377">_xlfn.BITRSHIFT(_xlfn.BITAND(HEX2DEC(H2575),HEX2DEC("1C000000")),26)</f>
        <v>6</v>
      </c>
      <c r="S2575" s="6">
        <f t="shared" ref="S2575:S2638" si="378">_xlfn.BITRSHIFT(_xlfn.BITAND(HEX2DEC(H2575),HEX2DEC("01000000")),24)</f>
        <v>1</v>
      </c>
      <c r="T2575" s="7">
        <f t="shared" ref="T2575:T2638" si="379">IF(_xlfn.BITRSHIFT(_xlfn.BITAND(HEX2DEC(H2575),HEX2DEC("0FF0000")),16)&lt;240,_xlfn.BITRSHIFT(_xlfn.BITAND(HEX2DEC(H2575),HEX2DEC("1FF0000")),8),_xlfn.BITRSHIFT(_xlfn.BITAND(HEX2DEC(H2575),HEX2DEC("1FFFF00")),8))</f>
        <v>129540</v>
      </c>
      <c r="U2575" s="121" t="str">
        <f t="shared" ref="U2575:U2638" si="380">DEC2HEX(T2575)</f>
        <v>1FA04</v>
      </c>
      <c r="V2575" s="10">
        <f t="shared" ref="V2575:V2638" si="381">_xlfn.BITRSHIFT(_xlfn.BITAND(HEX2DEC(H2575),HEX2DEC("0FF0000")),16)</f>
        <v>250</v>
      </c>
      <c r="W2575" s="10">
        <f t="shared" ref="W2575:W2638" si="382">_xlfn.BITRSHIFT(_xlfn.BITAND(HEX2DEC(H2575),HEX2DEC("FF00")),8)</f>
        <v>4</v>
      </c>
      <c r="X2575" s="11">
        <f t="shared" ref="X2575:X2638" si="383">_xlfn.BITAND(HEX2DEC(H2575),HEX2DEC("00000FF"))</f>
        <v>7</v>
      </c>
      <c r="Y2575" s="11">
        <f t="shared" ref="Y2575:Y2638" si="384">IF(_xlfn.BITRSHIFT(_xlfn.BITAND(HEX2DEC(H2575),HEX2DEC("0FF0000")),16)&lt;240,_xlfn.BITRSHIFT(_xlfn.BITAND(HEX2DEC(H2575),HEX2DEC("0FF00")),8),_xlfn.BITRSHIFT(_xlfn.BITAND(HEX2DEC(H2575),HEX2DEC("0FF0000")),16))</f>
        <v>250</v>
      </c>
      <c r="Z2575" s="12" t="str">
        <f t="shared" ref="Z2575:Z2638" si="385">VLOOKUP(T2575,BO:BP,2,FALSE)</f>
        <v>GNSS Sats in View</v>
      </c>
      <c r="AI2575" s="17"/>
      <c r="AJ2575" s="18"/>
      <c r="AK2575" s="19"/>
      <c r="AQ2575" s="37"/>
      <c r="AR2575" s="34"/>
      <c r="AS2575" s="34"/>
      <c r="AT2575" s="34"/>
      <c r="AU2575" s="34"/>
      <c r="AV2575" s="34"/>
      <c r="AW2575" s="34"/>
      <c r="AX2575" s="222">
        <v>129540</v>
      </c>
      <c r="AY2575" s="6">
        <v>7</v>
      </c>
      <c r="AZ2575" s="6">
        <v>250</v>
      </c>
      <c r="BA2575" s="87" t="s">
        <v>2746</v>
      </c>
      <c r="BB2575" s="39" t="s">
        <v>2747</v>
      </c>
      <c r="BC2575" s="84" t="s">
        <v>2710</v>
      </c>
      <c r="BL2575" s="42" t="s">
        <v>2693</v>
      </c>
      <c r="BM2575" s="43" t="s">
        <v>2688</v>
      </c>
      <c r="BO2575" s="17">
        <v>65184</v>
      </c>
      <c r="BP2575" s="18" t="s">
        <v>1300</v>
      </c>
    </row>
    <row r="2576" spans="1:68" ht="15" customHeight="1" thickBot="1" x14ac:dyDescent="0.35">
      <c r="A2576" s="116">
        <v>2574</v>
      </c>
      <c r="H2576" t="s">
        <v>2631</v>
      </c>
      <c r="I2576" s="244">
        <v>8</v>
      </c>
      <c r="J2576" s="244">
        <v>53</v>
      </c>
      <c r="K2576" s="244" t="s">
        <v>2474</v>
      </c>
      <c r="L2576" s="244" t="s">
        <v>2483</v>
      </c>
      <c r="M2576" s="244" t="s">
        <v>2542</v>
      </c>
      <c r="N2576" s="244" t="s">
        <v>2602</v>
      </c>
      <c r="O2576" s="244" t="s">
        <v>2531</v>
      </c>
      <c r="P2576" s="244">
        <v>9</v>
      </c>
      <c r="Q2576" s="244" t="s">
        <v>2540</v>
      </c>
      <c r="R2576" s="6">
        <f t="shared" si="377"/>
        <v>6</v>
      </c>
      <c r="S2576" s="6">
        <f t="shared" si="378"/>
        <v>1</v>
      </c>
      <c r="T2576" s="7">
        <f t="shared" si="379"/>
        <v>129540</v>
      </c>
      <c r="U2576" s="121" t="str">
        <f t="shared" si="380"/>
        <v>1FA04</v>
      </c>
      <c r="V2576" s="10">
        <f t="shared" si="381"/>
        <v>250</v>
      </c>
      <c r="W2576" s="10">
        <f t="shared" si="382"/>
        <v>4</v>
      </c>
      <c r="X2576" s="11">
        <f t="shared" si="383"/>
        <v>7</v>
      </c>
      <c r="Y2576" s="11">
        <f t="shared" si="384"/>
        <v>250</v>
      </c>
      <c r="Z2576" s="12" t="str">
        <f t="shared" si="385"/>
        <v>GNSS Sats in View</v>
      </c>
      <c r="AI2576" s="17"/>
      <c r="AJ2576" s="18"/>
      <c r="AK2576" s="19"/>
      <c r="AL2576" s="21"/>
      <c r="AM2576" s="21"/>
      <c r="AN2576" s="21"/>
      <c r="AO2576" s="21"/>
      <c r="AP2576" s="20"/>
      <c r="AQ2576" s="22"/>
      <c r="AR2576" s="20"/>
      <c r="AS2576" s="20"/>
      <c r="AT2576" s="20"/>
      <c r="AU2576" s="20"/>
      <c r="AV2576" s="20"/>
      <c r="AW2576" s="20"/>
      <c r="AX2576" s="221">
        <v>129540</v>
      </c>
      <c r="AY2576" s="6">
        <v>7</v>
      </c>
      <c r="AZ2576" s="6">
        <v>250</v>
      </c>
      <c r="BA2576" s="87" t="s">
        <v>2748</v>
      </c>
      <c r="BB2576" s="39" t="s">
        <v>2749</v>
      </c>
      <c r="BC2576" s="84" t="s">
        <v>2710</v>
      </c>
      <c r="BL2576" s="42" t="s">
        <v>2693</v>
      </c>
      <c r="BM2576" s="43" t="s">
        <v>2688</v>
      </c>
      <c r="BO2576" s="17">
        <v>65185</v>
      </c>
      <c r="BP2576" s="18" t="s">
        <v>1301</v>
      </c>
    </row>
    <row r="2577" spans="1:68" ht="15" customHeight="1" thickBot="1" x14ac:dyDescent="0.35">
      <c r="A2577" s="116">
        <v>2575</v>
      </c>
      <c r="H2577" t="s">
        <v>2631</v>
      </c>
      <c r="I2577" s="244">
        <v>8</v>
      </c>
      <c r="J2577" s="244">
        <v>54</v>
      </c>
      <c r="K2577" s="244">
        <v>80</v>
      </c>
      <c r="L2577" s="244">
        <v>0</v>
      </c>
      <c r="M2577" s="244">
        <v>0</v>
      </c>
      <c r="N2577" s="244" t="s">
        <v>2474</v>
      </c>
      <c r="O2577" s="244" t="s">
        <v>2474</v>
      </c>
      <c r="P2577" s="244" t="s">
        <v>2474</v>
      </c>
      <c r="Q2577" s="244" t="s">
        <v>2483</v>
      </c>
      <c r="R2577" s="6">
        <f t="shared" si="377"/>
        <v>6</v>
      </c>
      <c r="S2577" s="6">
        <f t="shared" si="378"/>
        <v>1</v>
      </c>
      <c r="T2577" s="7">
        <f t="shared" si="379"/>
        <v>129540</v>
      </c>
      <c r="U2577" s="121" t="str">
        <f t="shared" si="380"/>
        <v>1FA04</v>
      </c>
      <c r="V2577" s="10">
        <f t="shared" si="381"/>
        <v>250</v>
      </c>
      <c r="W2577" s="10">
        <f t="shared" si="382"/>
        <v>4</v>
      </c>
      <c r="X2577" s="11">
        <f t="shared" si="383"/>
        <v>7</v>
      </c>
      <c r="Y2577" s="11">
        <f t="shared" si="384"/>
        <v>250</v>
      </c>
      <c r="Z2577" s="12" t="str">
        <f t="shared" si="385"/>
        <v>GNSS Sats in View</v>
      </c>
      <c r="AI2577" s="17"/>
      <c r="AJ2577" s="18"/>
      <c r="AK2577" s="19"/>
      <c r="AQ2577" s="37"/>
      <c r="AR2577" s="34"/>
      <c r="AS2577" s="34"/>
      <c r="AT2577" s="34"/>
      <c r="AU2577" s="34"/>
      <c r="AV2577" s="34"/>
      <c r="AW2577" s="34"/>
      <c r="AX2577" s="222">
        <v>129540</v>
      </c>
      <c r="AY2577" s="6">
        <v>7</v>
      </c>
      <c r="AZ2577" s="6">
        <v>250</v>
      </c>
      <c r="BA2577" s="87" t="s">
        <v>2750</v>
      </c>
      <c r="BB2577" s="39" t="s">
        <v>2751</v>
      </c>
      <c r="BC2577" s="84" t="s">
        <v>2710</v>
      </c>
      <c r="BL2577" s="42" t="s">
        <v>2693</v>
      </c>
      <c r="BM2577" s="43" t="s">
        <v>2688</v>
      </c>
      <c r="BO2577" s="17">
        <v>65222</v>
      </c>
      <c r="BP2577" s="18" t="s">
        <v>1338</v>
      </c>
    </row>
    <row r="2578" spans="1:68" ht="15" customHeight="1" thickBot="1" x14ac:dyDescent="0.35">
      <c r="A2578" s="116">
        <v>2576</v>
      </c>
      <c r="H2578" t="s">
        <v>2631</v>
      </c>
      <c r="I2578" s="244">
        <v>8</v>
      </c>
      <c r="J2578" s="244">
        <v>55</v>
      </c>
      <c r="K2578" s="244" t="s">
        <v>2528</v>
      </c>
      <c r="L2578" s="244" t="s">
        <v>2554</v>
      </c>
      <c r="M2578" s="244" t="s">
        <v>2481</v>
      </c>
      <c r="N2578" s="244">
        <v>2</v>
      </c>
      <c r="O2578" s="244">
        <v>50</v>
      </c>
      <c r="P2578" s="244" t="s">
        <v>2539</v>
      </c>
      <c r="Q2578" s="244">
        <v>0</v>
      </c>
      <c r="R2578" s="6">
        <f t="shared" si="377"/>
        <v>6</v>
      </c>
      <c r="S2578" s="6">
        <f t="shared" si="378"/>
        <v>1</v>
      </c>
      <c r="T2578" s="7">
        <f t="shared" si="379"/>
        <v>129540</v>
      </c>
      <c r="U2578" s="121" t="str">
        <f t="shared" si="380"/>
        <v>1FA04</v>
      </c>
      <c r="V2578" s="10">
        <f t="shared" si="381"/>
        <v>250</v>
      </c>
      <c r="W2578" s="10">
        <f t="shared" si="382"/>
        <v>4</v>
      </c>
      <c r="X2578" s="11">
        <f t="shared" si="383"/>
        <v>7</v>
      </c>
      <c r="Y2578" s="11">
        <f t="shared" si="384"/>
        <v>250</v>
      </c>
      <c r="Z2578" s="12" t="str">
        <f t="shared" si="385"/>
        <v>GNSS Sats in View</v>
      </c>
      <c r="AI2578" s="17"/>
      <c r="AJ2578" s="18"/>
      <c r="AK2578" s="19"/>
      <c r="AL2578" s="21"/>
      <c r="AM2578" s="21"/>
      <c r="AN2578" s="21"/>
      <c r="AO2578" s="21"/>
      <c r="AP2578" s="20"/>
      <c r="AQ2578" s="22"/>
      <c r="AR2578" s="20"/>
      <c r="AS2578" s="20"/>
      <c r="AT2578" s="20"/>
      <c r="AU2578" s="20"/>
      <c r="AV2578" s="20"/>
      <c r="AW2578" s="20"/>
      <c r="AX2578" s="221">
        <v>129540</v>
      </c>
      <c r="AY2578" s="6">
        <v>7</v>
      </c>
      <c r="AZ2578" s="6">
        <v>250</v>
      </c>
      <c r="BA2578" s="87" t="s">
        <v>2752</v>
      </c>
      <c r="BB2578" s="39" t="s">
        <v>2753</v>
      </c>
      <c r="BC2578" s="84" t="s">
        <v>2710</v>
      </c>
      <c r="BL2578" s="42" t="s">
        <v>2693</v>
      </c>
      <c r="BM2578" s="43" t="s">
        <v>2688</v>
      </c>
      <c r="BO2578" s="17">
        <v>65223</v>
      </c>
      <c r="BP2578" s="18" t="s">
        <v>1339</v>
      </c>
    </row>
    <row r="2579" spans="1:68" ht="15" customHeight="1" thickBot="1" x14ac:dyDescent="0.35">
      <c r="A2579" s="116">
        <v>2577</v>
      </c>
      <c r="H2579" t="s">
        <v>2620</v>
      </c>
      <c r="I2579" s="244">
        <v>8</v>
      </c>
      <c r="J2579" s="244">
        <v>0</v>
      </c>
      <c r="K2579" s="244" t="s">
        <v>2474</v>
      </c>
      <c r="L2579" s="244" t="s">
        <v>2474</v>
      </c>
      <c r="M2579" s="244" t="s">
        <v>2474</v>
      </c>
      <c r="N2579" s="244" t="s">
        <v>2521</v>
      </c>
      <c r="O2579" s="244">
        <v>2</v>
      </c>
      <c r="P2579" s="244" t="s">
        <v>2474</v>
      </c>
      <c r="Q2579" s="244" t="s">
        <v>2474</v>
      </c>
      <c r="R2579" s="6">
        <f t="shared" si="377"/>
        <v>2</v>
      </c>
      <c r="S2579" s="6">
        <f t="shared" si="378"/>
        <v>1</v>
      </c>
      <c r="T2579" s="7">
        <f t="shared" si="379"/>
        <v>127245</v>
      </c>
      <c r="U2579" s="121" t="str">
        <f t="shared" si="380"/>
        <v>1F10D</v>
      </c>
      <c r="V2579" s="10">
        <f t="shared" si="381"/>
        <v>241</v>
      </c>
      <c r="W2579" s="10">
        <f t="shared" si="382"/>
        <v>13</v>
      </c>
      <c r="X2579" s="11">
        <f t="shared" si="383"/>
        <v>1</v>
      </c>
      <c r="Y2579" s="11">
        <f t="shared" si="384"/>
        <v>241</v>
      </c>
      <c r="Z2579" s="12" t="str">
        <f t="shared" si="385"/>
        <v>Rudder</v>
      </c>
      <c r="AI2579" s="17"/>
      <c r="AJ2579" s="18"/>
      <c r="AK2579" s="19"/>
      <c r="AQ2579" s="37"/>
      <c r="AR2579" s="34"/>
      <c r="AS2579" s="34"/>
      <c r="AT2579" s="34"/>
      <c r="AU2579" s="34"/>
      <c r="AV2579" s="34"/>
      <c r="AW2579" s="34"/>
      <c r="AX2579" s="222">
        <v>127245</v>
      </c>
      <c r="AY2579" s="6">
        <v>1</v>
      </c>
      <c r="AZ2579" s="6">
        <v>241</v>
      </c>
      <c r="BA2579" s="87" t="s">
        <v>2696</v>
      </c>
      <c r="BB2579" s="39" t="s">
        <v>2999</v>
      </c>
      <c r="BC2579" s="84" t="s">
        <v>2691</v>
      </c>
      <c r="BL2579" s="42" t="s">
        <v>2698</v>
      </c>
      <c r="BM2579" s="43" t="s">
        <v>2688</v>
      </c>
      <c r="BO2579" s="17">
        <v>65224</v>
      </c>
      <c r="BP2579" s="18" t="s">
        <v>1340</v>
      </c>
    </row>
    <row r="2580" spans="1:68" ht="15" customHeight="1" thickBot="1" x14ac:dyDescent="0.35">
      <c r="A2580" s="116">
        <v>2578</v>
      </c>
      <c r="H2580" t="s">
        <v>2631</v>
      </c>
      <c r="I2580" s="244">
        <v>8</v>
      </c>
      <c r="J2580" s="244">
        <v>56</v>
      </c>
      <c r="K2580" s="244">
        <v>0</v>
      </c>
      <c r="L2580" s="244" t="s">
        <v>2474</v>
      </c>
      <c r="M2580" s="244" t="s">
        <v>2474</v>
      </c>
      <c r="N2580" s="244" t="s">
        <v>2474</v>
      </c>
      <c r="O2580" s="244" t="s">
        <v>2483</v>
      </c>
      <c r="P2580" s="244" t="s">
        <v>2528</v>
      </c>
      <c r="Q2580" s="244">
        <v>10</v>
      </c>
      <c r="R2580" s="6">
        <f t="shared" si="377"/>
        <v>6</v>
      </c>
      <c r="S2580" s="6">
        <f t="shared" si="378"/>
        <v>1</v>
      </c>
      <c r="T2580" s="7">
        <f t="shared" si="379"/>
        <v>129540</v>
      </c>
      <c r="U2580" s="121" t="str">
        <f t="shared" si="380"/>
        <v>1FA04</v>
      </c>
      <c r="V2580" s="10">
        <f t="shared" si="381"/>
        <v>250</v>
      </c>
      <c r="W2580" s="10">
        <f t="shared" si="382"/>
        <v>4</v>
      </c>
      <c r="X2580" s="11">
        <f t="shared" si="383"/>
        <v>7</v>
      </c>
      <c r="Y2580" s="11">
        <f t="shared" si="384"/>
        <v>250</v>
      </c>
      <c r="Z2580" s="12" t="str">
        <f t="shared" si="385"/>
        <v>GNSS Sats in View</v>
      </c>
      <c r="AI2580" s="17"/>
      <c r="AJ2580" s="18"/>
      <c r="AK2580" s="19"/>
      <c r="AL2580" s="21"/>
      <c r="AM2580" s="21"/>
      <c r="AN2580" s="21"/>
      <c r="AO2580" s="21"/>
      <c r="AP2580" s="20"/>
      <c r="AQ2580" s="22"/>
      <c r="AR2580" s="20"/>
      <c r="AS2580" s="20"/>
      <c r="AT2580" s="20"/>
      <c r="AU2580" s="20"/>
      <c r="AV2580" s="20"/>
      <c r="AW2580" s="20"/>
      <c r="AX2580" s="221">
        <v>129540</v>
      </c>
      <c r="AY2580" s="6">
        <v>7</v>
      </c>
      <c r="AZ2580" s="6">
        <v>250</v>
      </c>
      <c r="BA2580" s="87" t="s">
        <v>3000</v>
      </c>
      <c r="BB2580" s="39" t="s">
        <v>2990</v>
      </c>
      <c r="BC2580" s="84" t="s">
        <v>2710</v>
      </c>
      <c r="BL2580" s="42" t="s">
        <v>2693</v>
      </c>
      <c r="BM2580" s="43" t="s">
        <v>2688</v>
      </c>
      <c r="BO2580" s="17">
        <v>65225</v>
      </c>
      <c r="BP2580" s="18" t="s">
        <v>1341</v>
      </c>
    </row>
    <row r="2581" spans="1:68" ht="15" customHeight="1" thickBot="1" x14ac:dyDescent="0.35">
      <c r="A2581" s="116">
        <v>2579</v>
      </c>
      <c r="H2581" t="s">
        <v>2631</v>
      </c>
      <c r="I2581" s="244">
        <v>8</v>
      </c>
      <c r="J2581" s="244">
        <v>57</v>
      </c>
      <c r="K2581" s="244" t="s">
        <v>2611</v>
      </c>
      <c r="L2581" s="244">
        <v>1</v>
      </c>
      <c r="M2581" s="244">
        <v>73</v>
      </c>
      <c r="N2581" s="244">
        <v>32</v>
      </c>
      <c r="O2581" s="244">
        <v>0</v>
      </c>
      <c r="P2581" s="244">
        <v>0</v>
      </c>
      <c r="Q2581" s="244" t="s">
        <v>2474</v>
      </c>
      <c r="R2581" s="6">
        <f t="shared" si="377"/>
        <v>6</v>
      </c>
      <c r="S2581" s="6">
        <f t="shared" si="378"/>
        <v>1</v>
      </c>
      <c r="T2581" s="7">
        <f t="shared" si="379"/>
        <v>129540</v>
      </c>
      <c r="U2581" s="121" t="str">
        <f t="shared" si="380"/>
        <v>1FA04</v>
      </c>
      <c r="V2581" s="10">
        <f t="shared" si="381"/>
        <v>250</v>
      </c>
      <c r="W2581" s="10">
        <f t="shared" si="382"/>
        <v>4</v>
      </c>
      <c r="X2581" s="11">
        <f t="shared" si="383"/>
        <v>7</v>
      </c>
      <c r="Y2581" s="11">
        <f t="shared" si="384"/>
        <v>250</v>
      </c>
      <c r="Z2581" s="12" t="str">
        <f t="shared" si="385"/>
        <v>GNSS Sats in View</v>
      </c>
      <c r="AI2581" s="17"/>
      <c r="AJ2581" s="18"/>
      <c r="AK2581" s="19"/>
      <c r="AQ2581" s="37"/>
      <c r="AR2581" s="34"/>
      <c r="AS2581" s="34"/>
      <c r="AT2581" s="34"/>
      <c r="AU2581" s="34"/>
      <c r="AV2581" s="34"/>
      <c r="AW2581" s="34"/>
      <c r="AX2581" s="222">
        <v>129540</v>
      </c>
      <c r="AY2581" s="6">
        <v>7</v>
      </c>
      <c r="AZ2581" s="6">
        <v>250</v>
      </c>
      <c r="BA2581" s="87" t="s">
        <v>3058</v>
      </c>
      <c r="BB2581" s="39" t="s">
        <v>2950</v>
      </c>
      <c r="BC2581" s="84" t="s">
        <v>2710</v>
      </c>
      <c r="BL2581" s="42" t="s">
        <v>2693</v>
      </c>
      <c r="BM2581" s="43" t="s">
        <v>2688</v>
      </c>
      <c r="BO2581" s="17">
        <v>65228</v>
      </c>
      <c r="BP2581" s="18" t="s">
        <v>1344</v>
      </c>
    </row>
    <row r="2582" spans="1:68" ht="15" customHeight="1" thickBot="1" x14ac:dyDescent="0.35">
      <c r="A2582" s="116">
        <v>2580</v>
      </c>
      <c r="H2582" t="s">
        <v>2621</v>
      </c>
      <c r="I2582" s="244">
        <v>8</v>
      </c>
      <c r="J2582" s="244">
        <v>86</v>
      </c>
      <c r="K2582" s="244" t="s">
        <v>2519</v>
      </c>
      <c r="L2582" s="244" t="s">
        <v>2506</v>
      </c>
      <c r="M2582" s="244">
        <v>0</v>
      </c>
      <c r="N2582" s="244">
        <v>0</v>
      </c>
      <c r="O2582" s="244" t="s">
        <v>2474</v>
      </c>
      <c r="P2582" s="244" t="s">
        <v>2483</v>
      </c>
      <c r="Q2582" s="244" t="s">
        <v>2520</v>
      </c>
      <c r="R2582" s="6">
        <f t="shared" si="377"/>
        <v>2</v>
      </c>
      <c r="S2582" s="6">
        <f t="shared" si="378"/>
        <v>1</v>
      </c>
      <c r="T2582" s="7">
        <f t="shared" si="379"/>
        <v>127250</v>
      </c>
      <c r="U2582" s="121" t="str">
        <f t="shared" si="380"/>
        <v>1F112</v>
      </c>
      <c r="V2582" s="10">
        <f t="shared" si="381"/>
        <v>241</v>
      </c>
      <c r="W2582" s="10">
        <f t="shared" si="382"/>
        <v>18</v>
      </c>
      <c r="X2582" s="11">
        <f t="shared" si="383"/>
        <v>1</v>
      </c>
      <c r="Y2582" s="11">
        <f t="shared" si="384"/>
        <v>241</v>
      </c>
      <c r="Z2582" s="12" t="str">
        <f t="shared" si="385"/>
        <v>Vessel Heading</v>
      </c>
      <c r="AI2582" s="17"/>
      <c r="AJ2582" s="18"/>
      <c r="AK2582" s="19"/>
      <c r="AL2582" s="21"/>
      <c r="AM2582" s="21"/>
      <c r="AN2582" s="21"/>
      <c r="AO2582" s="21"/>
      <c r="AP2582" s="20"/>
      <c r="AQ2582" s="22"/>
      <c r="AR2582" s="20"/>
      <c r="AS2582" s="20"/>
      <c r="AT2582" s="20"/>
      <c r="AU2582" s="20"/>
      <c r="AV2582" s="20"/>
      <c r="AW2582" s="20"/>
      <c r="AX2582" s="221">
        <v>127250</v>
      </c>
      <c r="AY2582" s="6">
        <v>1</v>
      </c>
      <c r="AZ2582" s="6">
        <v>241</v>
      </c>
      <c r="BA2582" s="87" t="s">
        <v>18</v>
      </c>
      <c r="BB2582" s="39" t="s">
        <v>2462</v>
      </c>
      <c r="BC2582" s="84" t="s">
        <v>2691</v>
      </c>
      <c r="BL2582" s="42" t="s">
        <v>2698</v>
      </c>
      <c r="BM2582" s="43" t="s">
        <v>2688</v>
      </c>
      <c r="BO2582" s="17">
        <v>65229</v>
      </c>
      <c r="BP2582" s="18" t="s">
        <v>1345</v>
      </c>
    </row>
    <row r="2583" spans="1:68" ht="15" customHeight="1" thickBot="1" x14ac:dyDescent="0.35">
      <c r="A2583" s="116">
        <v>2581</v>
      </c>
      <c r="H2583" t="s">
        <v>2631</v>
      </c>
      <c r="I2583" s="244">
        <v>8</v>
      </c>
      <c r="J2583" s="244">
        <v>58</v>
      </c>
      <c r="K2583" s="244" t="s">
        <v>2474</v>
      </c>
      <c r="L2583" s="244" t="s">
        <v>2474</v>
      </c>
      <c r="M2583" s="244" t="s">
        <v>2483</v>
      </c>
      <c r="N2583" s="244" t="s">
        <v>2528</v>
      </c>
      <c r="O2583" s="244" t="s">
        <v>2474</v>
      </c>
      <c r="P2583" s="244" t="s">
        <v>2474</v>
      </c>
      <c r="Q2583" s="244" t="s">
        <v>2474</v>
      </c>
      <c r="R2583" s="6">
        <f t="shared" si="377"/>
        <v>6</v>
      </c>
      <c r="S2583" s="6">
        <f t="shared" si="378"/>
        <v>1</v>
      </c>
      <c r="T2583" s="7">
        <f t="shared" si="379"/>
        <v>129540</v>
      </c>
      <c r="U2583" s="121" t="str">
        <f t="shared" si="380"/>
        <v>1FA04</v>
      </c>
      <c r="V2583" s="10">
        <f t="shared" si="381"/>
        <v>250</v>
      </c>
      <c r="W2583" s="10">
        <f t="shared" si="382"/>
        <v>4</v>
      </c>
      <c r="X2583" s="11">
        <f t="shared" si="383"/>
        <v>7</v>
      </c>
      <c r="Y2583" s="11">
        <f t="shared" si="384"/>
        <v>250</v>
      </c>
      <c r="Z2583" s="12" t="str">
        <f t="shared" si="385"/>
        <v>GNSS Sats in View</v>
      </c>
      <c r="AI2583" s="17"/>
      <c r="AJ2583" s="18"/>
      <c r="AK2583" s="19"/>
      <c r="AQ2583" s="37"/>
      <c r="AR2583" s="34"/>
      <c r="AS2583" s="34"/>
      <c r="AT2583" s="34"/>
      <c r="AU2583" s="34"/>
      <c r="AV2583" s="34"/>
      <c r="AW2583" s="34"/>
      <c r="AX2583" s="222">
        <v>129540</v>
      </c>
      <c r="AY2583" s="6">
        <v>7</v>
      </c>
      <c r="AZ2583" s="6">
        <v>250</v>
      </c>
      <c r="BA2583" s="87" t="s">
        <v>3059</v>
      </c>
      <c r="BB2583" s="39" t="s">
        <v>2992</v>
      </c>
      <c r="BC2583" s="84" t="s">
        <v>2710</v>
      </c>
      <c r="BL2583" s="42" t="s">
        <v>2693</v>
      </c>
      <c r="BM2583" s="43" t="s">
        <v>2688</v>
      </c>
      <c r="BO2583" s="17">
        <v>65230</v>
      </c>
      <c r="BP2583" s="18" t="s">
        <v>1346</v>
      </c>
    </row>
    <row r="2584" spans="1:68" ht="15" customHeight="1" thickBot="1" x14ac:dyDescent="0.35">
      <c r="A2584" s="116">
        <v>2582</v>
      </c>
      <c r="H2584" t="s">
        <v>2622</v>
      </c>
      <c r="I2584" s="244">
        <v>8</v>
      </c>
      <c r="J2584" s="244">
        <v>86</v>
      </c>
      <c r="K2584" s="244">
        <v>0</v>
      </c>
      <c r="L2584" s="244" t="s">
        <v>2563</v>
      </c>
      <c r="M2584" s="244" t="s">
        <v>2520</v>
      </c>
      <c r="N2584" s="244">
        <v>5</v>
      </c>
      <c r="O2584" s="244" t="s">
        <v>2474</v>
      </c>
      <c r="P2584" s="244" t="s">
        <v>2474</v>
      </c>
      <c r="Q2584" s="244" t="s">
        <v>2474</v>
      </c>
      <c r="R2584" s="6">
        <f t="shared" si="377"/>
        <v>2</v>
      </c>
      <c r="S2584" s="6">
        <f t="shared" si="378"/>
        <v>1</v>
      </c>
      <c r="T2584" s="7">
        <f t="shared" si="379"/>
        <v>127251</v>
      </c>
      <c r="U2584" s="121" t="str">
        <f t="shared" si="380"/>
        <v>1F113</v>
      </c>
      <c r="V2584" s="10">
        <f t="shared" si="381"/>
        <v>241</v>
      </c>
      <c r="W2584" s="10">
        <f t="shared" si="382"/>
        <v>19</v>
      </c>
      <c r="X2584" s="11">
        <f t="shared" si="383"/>
        <v>1</v>
      </c>
      <c r="Y2584" s="11">
        <f t="shared" si="384"/>
        <v>241</v>
      </c>
      <c r="Z2584" s="12" t="str">
        <f t="shared" si="385"/>
        <v>Rate of Turn</v>
      </c>
      <c r="AI2584" s="17"/>
      <c r="AJ2584" s="18"/>
      <c r="AK2584" s="19"/>
      <c r="AL2584" s="21"/>
      <c r="AM2584" s="21"/>
      <c r="AN2584" s="21"/>
      <c r="AO2584" s="21"/>
      <c r="AP2584" s="20"/>
      <c r="AQ2584" s="22"/>
      <c r="AR2584" s="20"/>
      <c r="AS2584" s="20"/>
      <c r="AT2584" s="20"/>
      <c r="AU2584" s="20"/>
      <c r="AV2584" s="20"/>
      <c r="AW2584" s="20"/>
      <c r="AX2584" s="221">
        <v>127251</v>
      </c>
      <c r="AY2584" s="6">
        <v>1</v>
      </c>
      <c r="AZ2584" s="6">
        <v>241</v>
      </c>
      <c r="BA2584" s="87" t="s">
        <v>2699</v>
      </c>
      <c r="BB2584" s="39" t="s">
        <v>2700</v>
      </c>
      <c r="BC2584" s="84" t="s">
        <v>2691</v>
      </c>
      <c r="BL2584" s="42" t="s">
        <v>2698</v>
      </c>
      <c r="BM2584" s="43" t="s">
        <v>2688</v>
      </c>
      <c r="BO2584" s="17">
        <v>65231</v>
      </c>
      <c r="BP2584" s="18" t="s">
        <v>1347</v>
      </c>
    </row>
    <row r="2585" spans="1:68" ht="15" customHeight="1" thickBot="1" x14ac:dyDescent="0.35">
      <c r="A2585" s="116">
        <v>2583</v>
      </c>
      <c r="H2585" t="s">
        <v>2637</v>
      </c>
      <c r="I2585" s="244">
        <v>8</v>
      </c>
      <c r="J2585" s="244" t="s">
        <v>2474</v>
      </c>
      <c r="K2585" s="244" t="s">
        <v>2497</v>
      </c>
      <c r="L2585" s="244" t="s">
        <v>2493</v>
      </c>
      <c r="M2585" s="244">
        <v>0</v>
      </c>
      <c r="N2585" s="244" t="s">
        <v>2601</v>
      </c>
      <c r="O2585" s="244">
        <v>0</v>
      </c>
      <c r="P2585" s="244">
        <v>41</v>
      </c>
      <c r="Q2585" s="244">
        <v>0</v>
      </c>
      <c r="R2585" s="6">
        <f t="shared" si="377"/>
        <v>6</v>
      </c>
      <c r="S2585" s="6">
        <f t="shared" si="378"/>
        <v>1</v>
      </c>
      <c r="T2585" s="7">
        <f t="shared" si="379"/>
        <v>129539</v>
      </c>
      <c r="U2585" s="121" t="str">
        <f t="shared" si="380"/>
        <v>1FA03</v>
      </c>
      <c r="V2585" s="10">
        <f t="shared" si="381"/>
        <v>250</v>
      </c>
      <c r="W2585" s="10">
        <f t="shared" si="382"/>
        <v>3</v>
      </c>
      <c r="X2585" s="11">
        <f t="shared" si="383"/>
        <v>7</v>
      </c>
      <c r="Y2585" s="11">
        <f t="shared" si="384"/>
        <v>250</v>
      </c>
      <c r="Z2585" s="12" t="str">
        <f t="shared" si="385"/>
        <v>GNSS DOPs</v>
      </c>
      <c r="AI2585" s="17"/>
      <c r="AJ2585" s="18"/>
      <c r="AK2585" s="19"/>
      <c r="AQ2585" s="37"/>
      <c r="AR2585" s="34"/>
      <c r="AS2585" s="34"/>
      <c r="AT2585" s="34"/>
      <c r="AU2585" s="34"/>
      <c r="AV2585" s="34"/>
      <c r="AW2585" s="34"/>
      <c r="AX2585" s="222">
        <v>129539</v>
      </c>
      <c r="AY2585" s="6">
        <v>7</v>
      </c>
      <c r="AZ2585" s="6">
        <v>250</v>
      </c>
      <c r="BA2585" s="87" t="s">
        <v>2754</v>
      </c>
      <c r="BL2585" s="42" t="s">
        <v>2693</v>
      </c>
      <c r="BM2585" s="43" t="s">
        <v>2688</v>
      </c>
      <c r="BO2585" s="17">
        <v>65240</v>
      </c>
      <c r="BP2585" s="18" t="s">
        <v>1355</v>
      </c>
    </row>
    <row r="2586" spans="1:68" ht="15" customHeight="1" thickBot="1" x14ac:dyDescent="0.35">
      <c r="A2586" s="116">
        <v>2584</v>
      </c>
      <c r="H2586" t="s">
        <v>2638</v>
      </c>
      <c r="I2586" s="244">
        <v>8</v>
      </c>
      <c r="J2586" s="244">
        <v>80</v>
      </c>
      <c r="K2586" s="244" t="s">
        <v>2501</v>
      </c>
      <c r="L2586" s="244" t="s">
        <v>2639</v>
      </c>
      <c r="M2586" s="244">
        <v>98</v>
      </c>
      <c r="N2586" s="244">
        <v>17</v>
      </c>
      <c r="O2586" s="244">
        <v>0</v>
      </c>
      <c r="P2586" s="244">
        <v>4</v>
      </c>
      <c r="Q2586" s="244">
        <v>4</v>
      </c>
      <c r="R2586" s="6">
        <f t="shared" si="377"/>
        <v>7</v>
      </c>
      <c r="S2586" s="6">
        <f t="shared" si="378"/>
        <v>1</v>
      </c>
      <c r="T2586" s="7">
        <f t="shared" si="379"/>
        <v>126720</v>
      </c>
      <c r="U2586" s="121" t="str">
        <f t="shared" si="380"/>
        <v>1EF00</v>
      </c>
      <c r="V2586" s="10">
        <f t="shared" si="381"/>
        <v>239</v>
      </c>
      <c r="W2586" s="10">
        <f t="shared" si="382"/>
        <v>255</v>
      </c>
      <c r="X2586" s="11">
        <f t="shared" si="383"/>
        <v>7</v>
      </c>
      <c r="Y2586" s="11">
        <f t="shared" si="384"/>
        <v>255</v>
      </c>
      <c r="Z2586" s="12" t="str">
        <f t="shared" si="385"/>
        <v>Proprietary A2</v>
      </c>
      <c r="AI2586" s="17"/>
      <c r="AJ2586" s="18"/>
      <c r="AK2586" s="19"/>
      <c r="AL2586" s="21"/>
      <c r="AM2586" s="21"/>
      <c r="AN2586" s="21"/>
      <c r="AO2586" s="21"/>
      <c r="AP2586" s="20"/>
      <c r="AQ2586" s="22"/>
      <c r="AR2586" s="20"/>
      <c r="AS2586" s="20"/>
      <c r="AT2586" s="20"/>
      <c r="AU2586" s="20"/>
      <c r="AV2586" s="20"/>
      <c r="AW2586" s="20"/>
      <c r="AX2586" s="221">
        <v>126720</v>
      </c>
      <c r="AY2586" s="6">
        <v>7</v>
      </c>
      <c r="AZ2586" s="6">
        <v>255</v>
      </c>
      <c r="BA2586" s="87" t="s">
        <v>2755</v>
      </c>
      <c r="BB2586" s="39" t="s">
        <v>2709</v>
      </c>
      <c r="BC2586" s="84" t="s">
        <v>2710</v>
      </c>
      <c r="BD2586" s="38" t="s">
        <v>2756</v>
      </c>
      <c r="BE2586" s="39" t="s">
        <v>2757</v>
      </c>
      <c r="BF2586" s="90" t="s">
        <v>2710</v>
      </c>
      <c r="BJ2586" s="47" t="s">
        <v>2758</v>
      </c>
      <c r="BL2586" s="42" t="s">
        <v>2693</v>
      </c>
      <c r="BM2586" s="43" t="s">
        <v>2688</v>
      </c>
      <c r="BO2586" s="17">
        <v>65241</v>
      </c>
      <c r="BP2586" s="18" t="s">
        <v>1356</v>
      </c>
    </row>
    <row r="2587" spans="1:68" ht="15" customHeight="1" thickBot="1" x14ac:dyDescent="0.35">
      <c r="A2587" s="116">
        <v>2585</v>
      </c>
      <c r="H2587" t="s">
        <v>2638</v>
      </c>
      <c r="I2587" s="244">
        <v>8</v>
      </c>
      <c r="J2587" s="244">
        <v>81</v>
      </c>
      <c r="K2587" s="244">
        <v>0</v>
      </c>
      <c r="L2587" s="244">
        <v>0</v>
      </c>
      <c r="M2587" s="244" t="s">
        <v>2500</v>
      </c>
      <c r="N2587" s="244">
        <v>40</v>
      </c>
      <c r="O2587" s="244">
        <v>0</v>
      </c>
      <c r="P2587" s="244">
        <v>0</v>
      </c>
      <c r="Q2587" s="244" t="s">
        <v>2500</v>
      </c>
      <c r="R2587" s="6">
        <f t="shared" si="377"/>
        <v>7</v>
      </c>
      <c r="S2587" s="6">
        <f t="shared" si="378"/>
        <v>1</v>
      </c>
      <c r="T2587" s="7">
        <f t="shared" si="379"/>
        <v>126720</v>
      </c>
      <c r="U2587" s="121" t="str">
        <f t="shared" si="380"/>
        <v>1EF00</v>
      </c>
      <c r="V2587" s="10">
        <f t="shared" si="381"/>
        <v>239</v>
      </c>
      <c r="W2587" s="10">
        <f t="shared" si="382"/>
        <v>255</v>
      </c>
      <c r="X2587" s="11">
        <f t="shared" si="383"/>
        <v>7</v>
      </c>
      <c r="Y2587" s="11">
        <f t="shared" si="384"/>
        <v>255</v>
      </c>
      <c r="Z2587" s="12" t="str">
        <f t="shared" si="385"/>
        <v>Proprietary A2</v>
      </c>
      <c r="AI2587" s="17"/>
      <c r="AJ2587" s="18"/>
      <c r="AK2587" s="19"/>
      <c r="AQ2587" s="37"/>
      <c r="AR2587" s="34"/>
      <c r="AS2587" s="34"/>
      <c r="AT2587" s="34"/>
      <c r="AU2587" s="34"/>
      <c r="AV2587" s="34"/>
      <c r="AW2587" s="34"/>
      <c r="AX2587" s="222">
        <v>126720</v>
      </c>
      <c r="AY2587" s="6">
        <v>7</v>
      </c>
      <c r="AZ2587" s="6">
        <v>255</v>
      </c>
      <c r="BA2587" s="87" t="s">
        <v>2759</v>
      </c>
      <c r="BB2587" s="39" t="s">
        <v>2352</v>
      </c>
      <c r="BC2587" s="84" t="s">
        <v>2710</v>
      </c>
      <c r="BL2587" s="42" t="s">
        <v>2693</v>
      </c>
      <c r="BM2587" s="43" t="s">
        <v>2688</v>
      </c>
      <c r="BO2587" s="17">
        <v>65242</v>
      </c>
      <c r="BP2587" s="18" t="s">
        <v>1357</v>
      </c>
    </row>
    <row r="2588" spans="1:68" ht="15" customHeight="1" thickBot="1" x14ac:dyDescent="0.35">
      <c r="A2588" s="116">
        <v>2586</v>
      </c>
      <c r="H2588" t="s">
        <v>2638</v>
      </c>
      <c r="I2588" s="244">
        <v>8</v>
      </c>
      <c r="J2588" s="244">
        <v>82</v>
      </c>
      <c r="K2588" s="244">
        <v>40</v>
      </c>
      <c r="L2588" s="244" t="s">
        <v>2505</v>
      </c>
      <c r="M2588" s="244" t="s">
        <v>2506</v>
      </c>
      <c r="N2588" s="244">
        <v>7</v>
      </c>
      <c r="O2588" s="244">
        <v>41</v>
      </c>
      <c r="P2588" s="244">
        <v>0</v>
      </c>
      <c r="Q2588" s="244">
        <v>0</v>
      </c>
      <c r="R2588" s="6">
        <f t="shared" si="377"/>
        <v>7</v>
      </c>
      <c r="S2588" s="6">
        <f t="shared" si="378"/>
        <v>1</v>
      </c>
      <c r="T2588" s="7">
        <f t="shared" si="379"/>
        <v>126720</v>
      </c>
      <c r="U2588" s="121" t="str">
        <f t="shared" si="380"/>
        <v>1EF00</v>
      </c>
      <c r="V2588" s="10">
        <f t="shared" si="381"/>
        <v>239</v>
      </c>
      <c r="W2588" s="10">
        <f t="shared" si="382"/>
        <v>255</v>
      </c>
      <c r="X2588" s="11">
        <f t="shared" si="383"/>
        <v>7</v>
      </c>
      <c r="Y2588" s="11">
        <f t="shared" si="384"/>
        <v>255</v>
      </c>
      <c r="Z2588" s="12" t="str">
        <f t="shared" si="385"/>
        <v>Proprietary A2</v>
      </c>
      <c r="AI2588" s="17"/>
      <c r="AJ2588" s="18"/>
      <c r="AK2588" s="19"/>
      <c r="AL2588" s="21"/>
      <c r="AM2588" s="21"/>
      <c r="AN2588" s="21"/>
      <c r="AO2588" s="21"/>
      <c r="AP2588" s="20"/>
      <c r="AQ2588" s="22"/>
      <c r="AR2588" s="20"/>
      <c r="AS2588" s="20"/>
      <c r="AT2588" s="20"/>
      <c r="AU2588" s="20"/>
      <c r="AV2588" s="20"/>
      <c r="AW2588" s="20"/>
      <c r="AX2588" s="221">
        <v>126720</v>
      </c>
      <c r="AY2588" s="6">
        <v>7</v>
      </c>
      <c r="AZ2588" s="6">
        <v>255</v>
      </c>
      <c r="BA2588" s="87" t="s">
        <v>2760</v>
      </c>
      <c r="BB2588" s="39" t="s">
        <v>2411</v>
      </c>
      <c r="BC2588" s="84" t="s">
        <v>2710</v>
      </c>
      <c r="BL2588" s="42" t="s">
        <v>2693</v>
      </c>
      <c r="BM2588" s="43" t="s">
        <v>2688</v>
      </c>
      <c r="BO2588" s="17">
        <v>65243</v>
      </c>
      <c r="BP2588" s="18" t="s">
        <v>1358</v>
      </c>
    </row>
    <row r="2589" spans="1:68" ht="15" customHeight="1" thickBot="1" x14ac:dyDescent="0.35">
      <c r="A2589" s="116">
        <v>2587</v>
      </c>
      <c r="H2589" t="s">
        <v>2638</v>
      </c>
      <c r="I2589" s="244">
        <v>8</v>
      </c>
      <c r="J2589" s="244">
        <v>83</v>
      </c>
      <c r="K2589" s="244">
        <v>0</v>
      </c>
      <c r="L2589" s="244">
        <v>0</v>
      </c>
      <c r="M2589" s="244">
        <v>0</v>
      </c>
      <c r="N2589" s="244">
        <v>0</v>
      </c>
      <c r="O2589" s="244">
        <v>0</v>
      </c>
      <c r="P2589" s="244">
        <v>0</v>
      </c>
      <c r="Q2589" s="244">
        <v>0</v>
      </c>
      <c r="R2589" s="6">
        <f t="shared" si="377"/>
        <v>7</v>
      </c>
      <c r="S2589" s="6">
        <f t="shared" si="378"/>
        <v>1</v>
      </c>
      <c r="T2589" s="7">
        <f t="shared" si="379"/>
        <v>126720</v>
      </c>
      <c r="U2589" s="121" t="str">
        <f t="shared" si="380"/>
        <v>1EF00</v>
      </c>
      <c r="V2589" s="10">
        <f t="shared" si="381"/>
        <v>239</v>
      </c>
      <c r="W2589" s="10">
        <f t="shared" si="382"/>
        <v>255</v>
      </c>
      <c r="X2589" s="11">
        <f t="shared" si="383"/>
        <v>7</v>
      </c>
      <c r="Y2589" s="11">
        <f t="shared" si="384"/>
        <v>255</v>
      </c>
      <c r="Z2589" s="12" t="str">
        <f t="shared" si="385"/>
        <v>Proprietary A2</v>
      </c>
      <c r="AI2589" s="17"/>
      <c r="AJ2589" s="18"/>
      <c r="AK2589" s="19"/>
      <c r="AQ2589" s="37"/>
      <c r="AR2589" s="34"/>
      <c r="AS2589" s="34"/>
      <c r="AT2589" s="34"/>
      <c r="AU2589" s="34"/>
      <c r="AV2589" s="34"/>
      <c r="AW2589" s="34"/>
      <c r="AX2589" s="222">
        <v>126720</v>
      </c>
      <c r="AY2589" s="6">
        <v>7</v>
      </c>
      <c r="AZ2589" s="6">
        <v>255</v>
      </c>
      <c r="BA2589" s="87" t="s">
        <v>2761</v>
      </c>
      <c r="BB2589" s="39" t="s">
        <v>2412</v>
      </c>
      <c r="BC2589" s="84" t="s">
        <v>2710</v>
      </c>
      <c r="BL2589" s="42" t="s">
        <v>2693</v>
      </c>
      <c r="BM2589" s="43" t="s">
        <v>2688</v>
      </c>
      <c r="BO2589" s="17">
        <v>65244</v>
      </c>
      <c r="BP2589" s="18" t="s">
        <v>1359</v>
      </c>
    </row>
    <row r="2590" spans="1:68" ht="15" customHeight="1" thickBot="1" x14ac:dyDescent="0.35">
      <c r="A2590" s="116">
        <v>2588</v>
      </c>
      <c r="H2590" t="s">
        <v>2638</v>
      </c>
      <c r="I2590" s="244">
        <v>8</v>
      </c>
      <c r="J2590" s="244">
        <v>84</v>
      </c>
      <c r="K2590" s="244">
        <v>0</v>
      </c>
      <c r="L2590" s="244">
        <v>0</v>
      </c>
      <c r="M2590" s="244">
        <v>0</v>
      </c>
      <c r="N2590" s="244">
        <v>0</v>
      </c>
      <c r="O2590" s="244">
        <v>0</v>
      </c>
      <c r="P2590" s="244">
        <v>0</v>
      </c>
      <c r="Q2590" s="244">
        <v>0</v>
      </c>
      <c r="R2590" s="6">
        <f t="shared" si="377"/>
        <v>7</v>
      </c>
      <c r="S2590" s="6">
        <f t="shared" si="378"/>
        <v>1</v>
      </c>
      <c r="T2590" s="7">
        <f t="shared" si="379"/>
        <v>126720</v>
      </c>
      <c r="U2590" s="121" t="str">
        <f t="shared" si="380"/>
        <v>1EF00</v>
      </c>
      <c r="V2590" s="10">
        <f t="shared" si="381"/>
        <v>239</v>
      </c>
      <c r="W2590" s="10">
        <f t="shared" si="382"/>
        <v>255</v>
      </c>
      <c r="X2590" s="11">
        <f t="shared" si="383"/>
        <v>7</v>
      </c>
      <c r="Y2590" s="11">
        <f t="shared" si="384"/>
        <v>255</v>
      </c>
      <c r="Z2590" s="12" t="str">
        <f t="shared" si="385"/>
        <v>Proprietary A2</v>
      </c>
      <c r="AI2590" s="17"/>
      <c r="AJ2590" s="18"/>
      <c r="AK2590" s="19"/>
      <c r="AL2590" s="21"/>
      <c r="AM2590" s="21"/>
      <c r="AN2590" s="21"/>
      <c r="AO2590" s="21"/>
      <c r="AP2590" s="20"/>
      <c r="AQ2590" s="22"/>
      <c r="AR2590" s="20"/>
      <c r="AS2590" s="20"/>
      <c r="AT2590" s="20"/>
      <c r="AU2590" s="20"/>
      <c r="AV2590" s="20"/>
      <c r="AW2590" s="20"/>
      <c r="AX2590" s="221">
        <v>126720</v>
      </c>
      <c r="AY2590" s="6">
        <v>7</v>
      </c>
      <c r="AZ2590" s="6">
        <v>255</v>
      </c>
      <c r="BA2590" s="87" t="s">
        <v>2762</v>
      </c>
      <c r="BB2590" s="39" t="s">
        <v>2413</v>
      </c>
      <c r="BC2590" s="84" t="s">
        <v>2710</v>
      </c>
      <c r="BL2590" s="42" t="s">
        <v>2693</v>
      </c>
      <c r="BM2590" s="43" t="s">
        <v>2688</v>
      </c>
      <c r="BO2590" s="17">
        <v>65245</v>
      </c>
      <c r="BP2590" s="18" t="s">
        <v>1360</v>
      </c>
    </row>
    <row r="2591" spans="1:68" ht="15" customHeight="1" thickBot="1" x14ac:dyDescent="0.35">
      <c r="A2591" s="116">
        <v>2589</v>
      </c>
      <c r="H2591" t="s">
        <v>2638</v>
      </c>
      <c r="I2591" s="244">
        <v>8</v>
      </c>
      <c r="J2591" s="244">
        <v>85</v>
      </c>
      <c r="K2591" s="244">
        <v>0</v>
      </c>
      <c r="L2591" s="244">
        <v>0</v>
      </c>
      <c r="M2591" s="244">
        <v>0</v>
      </c>
      <c r="N2591" s="244">
        <v>0</v>
      </c>
      <c r="O2591" s="244">
        <v>0</v>
      </c>
      <c r="P2591" s="244">
        <v>0</v>
      </c>
      <c r="Q2591" s="244">
        <v>0</v>
      </c>
      <c r="R2591" s="6">
        <f t="shared" si="377"/>
        <v>7</v>
      </c>
      <c r="S2591" s="6">
        <f t="shared" si="378"/>
        <v>1</v>
      </c>
      <c r="T2591" s="7">
        <f t="shared" si="379"/>
        <v>126720</v>
      </c>
      <c r="U2591" s="121" t="str">
        <f t="shared" si="380"/>
        <v>1EF00</v>
      </c>
      <c r="V2591" s="10">
        <f t="shared" si="381"/>
        <v>239</v>
      </c>
      <c r="W2591" s="10">
        <f t="shared" si="382"/>
        <v>255</v>
      </c>
      <c r="X2591" s="11">
        <f t="shared" si="383"/>
        <v>7</v>
      </c>
      <c r="Y2591" s="11">
        <f t="shared" si="384"/>
        <v>255</v>
      </c>
      <c r="Z2591" s="12" t="str">
        <f t="shared" si="385"/>
        <v>Proprietary A2</v>
      </c>
      <c r="AI2591" s="17"/>
      <c r="AJ2591" s="18"/>
      <c r="AK2591" s="19"/>
      <c r="AQ2591" s="37"/>
      <c r="AR2591" s="34"/>
      <c r="AS2591" s="34"/>
      <c r="AT2591" s="34"/>
      <c r="AU2591" s="34"/>
      <c r="AV2591" s="34"/>
      <c r="AW2591" s="34"/>
      <c r="AX2591" s="222">
        <v>126720</v>
      </c>
      <c r="AY2591" s="6">
        <v>7</v>
      </c>
      <c r="AZ2591" s="6">
        <v>255</v>
      </c>
      <c r="BA2591" s="87" t="s">
        <v>2763</v>
      </c>
      <c r="BB2591" s="39" t="s">
        <v>2415</v>
      </c>
      <c r="BC2591" s="84" t="s">
        <v>2710</v>
      </c>
      <c r="BL2591" s="42" t="s">
        <v>2693</v>
      </c>
      <c r="BM2591" s="43" t="s">
        <v>2688</v>
      </c>
      <c r="BO2591" s="17">
        <v>65246</v>
      </c>
      <c r="BP2591" s="18" t="s">
        <v>1361</v>
      </c>
    </row>
    <row r="2592" spans="1:68" ht="15" customHeight="1" thickBot="1" x14ac:dyDescent="0.35">
      <c r="A2592" s="116">
        <v>2590</v>
      </c>
      <c r="H2592" t="s">
        <v>2638</v>
      </c>
      <c r="I2592" s="244">
        <v>8</v>
      </c>
      <c r="J2592" s="244">
        <v>86</v>
      </c>
      <c r="K2592" s="244">
        <v>0</v>
      </c>
      <c r="L2592" s="244" t="s">
        <v>2527</v>
      </c>
      <c r="M2592" s="244" t="s">
        <v>2544</v>
      </c>
      <c r="N2592" s="244">
        <v>47</v>
      </c>
      <c r="O2592" s="244" t="s">
        <v>2498</v>
      </c>
      <c r="P2592" s="244">
        <v>54</v>
      </c>
      <c r="Q2592" s="244" t="s">
        <v>2585</v>
      </c>
      <c r="R2592" s="6">
        <f t="shared" si="377"/>
        <v>7</v>
      </c>
      <c r="S2592" s="6">
        <f t="shared" si="378"/>
        <v>1</v>
      </c>
      <c r="T2592" s="7">
        <f t="shared" si="379"/>
        <v>126720</v>
      </c>
      <c r="U2592" s="121" t="str">
        <f t="shared" si="380"/>
        <v>1EF00</v>
      </c>
      <c r="V2592" s="10">
        <f t="shared" si="381"/>
        <v>239</v>
      </c>
      <c r="W2592" s="10">
        <f t="shared" si="382"/>
        <v>255</v>
      </c>
      <c r="X2592" s="11">
        <f t="shared" si="383"/>
        <v>7</v>
      </c>
      <c r="Y2592" s="11">
        <f t="shared" si="384"/>
        <v>255</v>
      </c>
      <c r="Z2592" s="12" t="str">
        <f t="shared" si="385"/>
        <v>Proprietary A2</v>
      </c>
      <c r="AI2592" s="17"/>
      <c r="AJ2592" s="18"/>
      <c r="AK2592" s="19"/>
      <c r="AL2592" s="21"/>
      <c r="AM2592" s="21"/>
      <c r="AN2592" s="21"/>
      <c r="AO2592" s="21"/>
      <c r="AP2592" s="20"/>
      <c r="AQ2592" s="22"/>
      <c r="AR2592" s="20"/>
      <c r="AS2592" s="20"/>
      <c r="AT2592" s="20"/>
      <c r="AU2592" s="20"/>
      <c r="AV2592" s="20"/>
      <c r="AW2592" s="20"/>
      <c r="AX2592" s="221">
        <v>126720</v>
      </c>
      <c r="AY2592" s="6">
        <v>7</v>
      </c>
      <c r="AZ2592" s="6">
        <v>255</v>
      </c>
      <c r="BA2592" s="87" t="s">
        <v>2764</v>
      </c>
      <c r="BB2592" s="39" t="s">
        <v>2414</v>
      </c>
      <c r="BC2592" s="84" t="s">
        <v>2710</v>
      </c>
      <c r="BL2592" s="42" t="s">
        <v>2693</v>
      </c>
      <c r="BM2592" s="43" t="s">
        <v>2688</v>
      </c>
      <c r="BO2592" s="17">
        <v>65247</v>
      </c>
      <c r="BP2592" s="18" t="s">
        <v>1362</v>
      </c>
    </row>
    <row r="2593" spans="1:68" ht="15" customHeight="1" thickBot="1" x14ac:dyDescent="0.35">
      <c r="A2593" s="116">
        <v>2591</v>
      </c>
      <c r="H2593" t="s">
        <v>2638</v>
      </c>
      <c r="I2593" s="244">
        <v>8</v>
      </c>
      <c r="J2593" s="244">
        <v>87</v>
      </c>
      <c r="K2593" s="244" t="s">
        <v>2491</v>
      </c>
      <c r="L2593" s="244" t="s">
        <v>2498</v>
      </c>
      <c r="M2593" s="244" t="s">
        <v>2482</v>
      </c>
      <c r="N2593" s="244" t="s">
        <v>2636</v>
      </c>
      <c r="O2593" s="244">
        <v>99</v>
      </c>
      <c r="P2593" s="244" t="s">
        <v>2498</v>
      </c>
      <c r="Q2593" s="244" t="s">
        <v>2667</v>
      </c>
      <c r="R2593" s="6">
        <f t="shared" si="377"/>
        <v>7</v>
      </c>
      <c r="S2593" s="6">
        <f t="shared" si="378"/>
        <v>1</v>
      </c>
      <c r="T2593" s="7">
        <f t="shared" si="379"/>
        <v>126720</v>
      </c>
      <c r="U2593" s="121" t="str">
        <f t="shared" si="380"/>
        <v>1EF00</v>
      </c>
      <c r="V2593" s="10">
        <f t="shared" si="381"/>
        <v>239</v>
      </c>
      <c r="W2593" s="10">
        <f t="shared" si="382"/>
        <v>255</v>
      </c>
      <c r="X2593" s="11">
        <f t="shared" si="383"/>
        <v>7</v>
      </c>
      <c r="Y2593" s="11">
        <f t="shared" si="384"/>
        <v>255</v>
      </c>
      <c r="Z2593" s="12" t="str">
        <f t="shared" si="385"/>
        <v>Proprietary A2</v>
      </c>
      <c r="AI2593" s="17"/>
      <c r="AJ2593" s="18"/>
      <c r="AK2593" s="19"/>
      <c r="AQ2593" s="37"/>
      <c r="AR2593" s="34"/>
      <c r="AS2593" s="34"/>
      <c r="AT2593" s="34"/>
      <c r="AU2593" s="34"/>
      <c r="AV2593" s="34"/>
      <c r="AW2593" s="34"/>
      <c r="AX2593" s="222">
        <v>126720</v>
      </c>
      <c r="AY2593" s="6">
        <v>7</v>
      </c>
      <c r="AZ2593" s="6">
        <v>255</v>
      </c>
      <c r="BA2593" s="87" t="s">
        <v>2765</v>
      </c>
      <c r="BB2593" s="39" t="s">
        <v>2416</v>
      </c>
      <c r="BC2593" s="84" t="s">
        <v>2710</v>
      </c>
      <c r="BL2593" s="42" t="s">
        <v>2693</v>
      </c>
      <c r="BM2593" s="43" t="s">
        <v>2688</v>
      </c>
      <c r="BO2593" s="17">
        <v>65308</v>
      </c>
      <c r="BP2593" s="18" t="s">
        <v>1396</v>
      </c>
    </row>
    <row r="2594" spans="1:68" ht="15" customHeight="1" thickBot="1" x14ac:dyDescent="0.35">
      <c r="A2594" s="116">
        <v>2592</v>
      </c>
      <c r="H2594" t="s">
        <v>2638</v>
      </c>
      <c r="I2594" s="244">
        <v>8</v>
      </c>
      <c r="J2594" s="244">
        <v>88</v>
      </c>
      <c r="K2594" s="244" t="s">
        <v>2535</v>
      </c>
      <c r="L2594" s="244">
        <v>26</v>
      </c>
      <c r="M2594" s="244" t="s">
        <v>2498</v>
      </c>
      <c r="N2594" s="244">
        <v>0</v>
      </c>
      <c r="O2594" s="244">
        <v>0</v>
      </c>
      <c r="P2594" s="244">
        <v>0</v>
      </c>
      <c r="Q2594" s="244">
        <v>0</v>
      </c>
      <c r="R2594" s="6">
        <f t="shared" si="377"/>
        <v>7</v>
      </c>
      <c r="S2594" s="6">
        <f t="shared" si="378"/>
        <v>1</v>
      </c>
      <c r="T2594" s="7">
        <f t="shared" si="379"/>
        <v>126720</v>
      </c>
      <c r="U2594" s="121" t="str">
        <f t="shared" si="380"/>
        <v>1EF00</v>
      </c>
      <c r="V2594" s="10">
        <f t="shared" si="381"/>
        <v>239</v>
      </c>
      <c r="W2594" s="10">
        <f t="shared" si="382"/>
        <v>255</v>
      </c>
      <c r="X2594" s="11">
        <f t="shared" si="383"/>
        <v>7</v>
      </c>
      <c r="Y2594" s="11">
        <f t="shared" si="384"/>
        <v>255</v>
      </c>
      <c r="Z2594" s="12" t="str">
        <f t="shared" si="385"/>
        <v>Proprietary A2</v>
      </c>
      <c r="AI2594" s="17"/>
      <c r="AJ2594" s="18"/>
      <c r="AK2594" s="19"/>
      <c r="AL2594" s="21"/>
      <c r="AM2594" s="21"/>
      <c r="AN2594" s="21"/>
      <c r="AO2594" s="21"/>
      <c r="AP2594" s="20"/>
      <c r="AQ2594" s="22"/>
      <c r="AR2594" s="20"/>
      <c r="AS2594" s="20"/>
      <c r="AT2594" s="20"/>
      <c r="AU2594" s="20"/>
      <c r="AV2594" s="20"/>
      <c r="AW2594" s="20"/>
      <c r="AX2594" s="221">
        <v>126720</v>
      </c>
      <c r="AY2594" s="6">
        <v>7</v>
      </c>
      <c r="AZ2594" s="6">
        <v>255</v>
      </c>
      <c r="BA2594" s="87" t="s">
        <v>2766</v>
      </c>
      <c r="BB2594" s="39" t="s">
        <v>2417</v>
      </c>
      <c r="BC2594" s="84" t="s">
        <v>2710</v>
      </c>
      <c r="BL2594" s="42" t="s">
        <v>2693</v>
      </c>
      <c r="BM2594" s="43" t="s">
        <v>2688</v>
      </c>
      <c r="BO2594" s="17">
        <v>65309</v>
      </c>
      <c r="BP2594" s="18" t="s">
        <v>1396</v>
      </c>
    </row>
    <row r="2595" spans="1:68" ht="15" customHeight="1" thickBot="1" x14ac:dyDescent="0.35">
      <c r="A2595" s="116">
        <v>2593</v>
      </c>
      <c r="H2595" t="s">
        <v>2642</v>
      </c>
      <c r="I2595" s="244">
        <v>8</v>
      </c>
      <c r="J2595" s="244" t="s">
        <v>2474</v>
      </c>
      <c r="K2595" s="244" t="s">
        <v>2582</v>
      </c>
      <c r="L2595" s="244">
        <v>73</v>
      </c>
      <c r="M2595" s="244" t="s">
        <v>2474</v>
      </c>
      <c r="N2595" s="244" t="s">
        <v>2474</v>
      </c>
      <c r="O2595" s="244" t="s">
        <v>2474</v>
      </c>
      <c r="P2595" s="244" t="s">
        <v>2474</v>
      </c>
      <c r="Q2595" s="244" t="s">
        <v>2474</v>
      </c>
      <c r="R2595" s="6">
        <f t="shared" si="377"/>
        <v>5</v>
      </c>
      <c r="S2595" s="6">
        <f t="shared" si="378"/>
        <v>1</v>
      </c>
      <c r="T2595" s="7">
        <f t="shared" si="379"/>
        <v>130310</v>
      </c>
      <c r="U2595" s="121" t="str">
        <f t="shared" si="380"/>
        <v>1FD06</v>
      </c>
      <c r="V2595" s="10">
        <f t="shared" si="381"/>
        <v>253</v>
      </c>
      <c r="W2595" s="10">
        <f t="shared" si="382"/>
        <v>6</v>
      </c>
      <c r="X2595" s="11">
        <f t="shared" si="383"/>
        <v>7</v>
      </c>
      <c r="Y2595" s="11">
        <f t="shared" si="384"/>
        <v>253</v>
      </c>
      <c r="Z2595" s="12" t="str">
        <f t="shared" si="385"/>
        <v>Environmental Parameters</v>
      </c>
      <c r="AI2595" s="17"/>
      <c r="AJ2595" s="18"/>
      <c r="AK2595" s="19"/>
      <c r="AQ2595" s="37"/>
      <c r="AR2595" s="34"/>
      <c r="AS2595" s="34"/>
      <c r="AT2595" s="34"/>
      <c r="AU2595" s="34"/>
      <c r="AV2595" s="34"/>
      <c r="AW2595" s="34"/>
      <c r="AX2595" s="222">
        <v>130310</v>
      </c>
      <c r="AY2595" s="6">
        <v>7</v>
      </c>
      <c r="AZ2595" s="6">
        <v>253</v>
      </c>
      <c r="BA2595" s="87" t="s">
        <v>2767</v>
      </c>
      <c r="BC2595" s="84" t="s">
        <v>2360</v>
      </c>
      <c r="BD2595" s="38" t="s">
        <v>2768</v>
      </c>
      <c r="BE2595" s="39" t="s">
        <v>3061</v>
      </c>
      <c r="BF2595" s="90" t="s">
        <v>2359</v>
      </c>
      <c r="BG2595" s="58" t="s">
        <v>2769</v>
      </c>
      <c r="BI2595" s="6" t="s">
        <v>2770</v>
      </c>
      <c r="BL2595" s="42" t="s">
        <v>2693</v>
      </c>
      <c r="BM2595" s="43" t="s">
        <v>2688</v>
      </c>
      <c r="BO2595" s="17">
        <v>65310</v>
      </c>
      <c r="BP2595" s="18" t="s">
        <v>1396</v>
      </c>
    </row>
    <row r="2596" spans="1:68" ht="15" customHeight="1" thickBot="1" x14ac:dyDescent="0.35">
      <c r="A2596" s="116">
        <v>2594</v>
      </c>
      <c r="H2596" t="s">
        <v>2643</v>
      </c>
      <c r="I2596" s="244">
        <v>8</v>
      </c>
      <c r="J2596" s="244" t="s">
        <v>2474</v>
      </c>
      <c r="K2596" s="244" t="s">
        <v>2515</v>
      </c>
      <c r="L2596" s="244" t="s">
        <v>2531</v>
      </c>
      <c r="M2596" s="244" t="s">
        <v>2568</v>
      </c>
      <c r="N2596" s="244">
        <v>0</v>
      </c>
      <c r="O2596" s="244">
        <v>0</v>
      </c>
      <c r="P2596" s="244" t="s">
        <v>2474</v>
      </c>
      <c r="Q2596" s="244" t="s">
        <v>2474</v>
      </c>
      <c r="R2596" s="6">
        <f t="shared" si="377"/>
        <v>2</v>
      </c>
      <c r="S2596" s="6">
        <f t="shared" si="378"/>
        <v>1</v>
      </c>
      <c r="T2596" s="7">
        <f t="shared" si="379"/>
        <v>129026</v>
      </c>
      <c r="U2596" s="121" t="str">
        <f t="shared" si="380"/>
        <v>1F802</v>
      </c>
      <c r="V2596" s="10">
        <f t="shared" si="381"/>
        <v>248</v>
      </c>
      <c r="W2596" s="10">
        <f t="shared" si="382"/>
        <v>2</v>
      </c>
      <c r="X2596" s="11">
        <f t="shared" si="383"/>
        <v>7</v>
      </c>
      <c r="Y2596" s="11">
        <f t="shared" si="384"/>
        <v>248</v>
      </c>
      <c r="Z2596" s="12" t="str">
        <f t="shared" si="385"/>
        <v>COG &amp; SOG, Rapid Update</v>
      </c>
      <c r="AI2596" s="17"/>
      <c r="AJ2596" s="18"/>
      <c r="AK2596" s="19"/>
      <c r="AL2596" s="21"/>
      <c r="AM2596" s="21"/>
      <c r="AN2596" s="21"/>
      <c r="AO2596" s="21"/>
      <c r="AP2596" s="20"/>
      <c r="AQ2596" s="22"/>
      <c r="AR2596" s="20"/>
      <c r="AS2596" s="20"/>
      <c r="AT2596" s="20"/>
      <c r="AU2596" s="20"/>
      <c r="AV2596" s="20"/>
      <c r="AW2596" s="20"/>
      <c r="AX2596" s="221">
        <v>129026</v>
      </c>
      <c r="AY2596" s="6">
        <v>7</v>
      </c>
      <c r="AZ2596" s="6">
        <v>248</v>
      </c>
      <c r="BA2596" s="87" t="s">
        <v>2771</v>
      </c>
      <c r="BB2596" s="39" t="s">
        <v>3001</v>
      </c>
      <c r="BC2596" s="84" t="s">
        <v>2691</v>
      </c>
      <c r="BD2596" s="38" t="s">
        <v>2772</v>
      </c>
      <c r="BE2596" s="39" t="s">
        <v>2457</v>
      </c>
      <c r="BF2596" s="90" t="s">
        <v>2349</v>
      </c>
      <c r="BL2596" s="42" t="s">
        <v>2693</v>
      </c>
      <c r="BM2596" s="43" t="s">
        <v>2688</v>
      </c>
      <c r="BO2596" s="17">
        <v>65311</v>
      </c>
      <c r="BP2596" s="18" t="s">
        <v>1396</v>
      </c>
    </row>
    <row r="2597" spans="1:68" ht="15" customHeight="1" thickBot="1" x14ac:dyDescent="0.35">
      <c r="A2597" s="116">
        <v>2595</v>
      </c>
      <c r="H2597" t="s">
        <v>2619</v>
      </c>
      <c r="I2597" s="244">
        <v>8</v>
      </c>
      <c r="J2597" s="244" t="s">
        <v>2480</v>
      </c>
      <c r="K2597" s="244">
        <v>79</v>
      </c>
      <c r="L2597" s="244" t="s">
        <v>2509</v>
      </c>
      <c r="M2597" s="244">
        <v>19</v>
      </c>
      <c r="N2597" s="244">
        <v>47</v>
      </c>
      <c r="O2597" s="244" t="s">
        <v>2579</v>
      </c>
      <c r="P2597" s="244">
        <v>32</v>
      </c>
      <c r="Q2597" s="244">
        <v>3</v>
      </c>
      <c r="R2597" s="6">
        <f t="shared" si="377"/>
        <v>2</v>
      </c>
      <c r="S2597" s="6">
        <f t="shared" si="378"/>
        <v>1</v>
      </c>
      <c r="T2597" s="7">
        <f t="shared" si="379"/>
        <v>129025</v>
      </c>
      <c r="U2597" s="121" t="str">
        <f t="shared" si="380"/>
        <v>1F801</v>
      </c>
      <c r="V2597" s="10">
        <f t="shared" si="381"/>
        <v>248</v>
      </c>
      <c r="W2597" s="10">
        <f t="shared" si="382"/>
        <v>1</v>
      </c>
      <c r="X2597" s="11">
        <f t="shared" si="383"/>
        <v>7</v>
      </c>
      <c r="Y2597" s="11">
        <f t="shared" si="384"/>
        <v>248</v>
      </c>
      <c r="Z2597" s="12" t="str">
        <f t="shared" si="385"/>
        <v>Position, Rapid Update</v>
      </c>
      <c r="AI2597" s="17"/>
      <c r="AJ2597" s="18"/>
      <c r="AK2597" s="19"/>
      <c r="AQ2597" s="37"/>
      <c r="AR2597" s="34"/>
      <c r="AS2597" s="34"/>
      <c r="AT2597" s="34"/>
      <c r="AU2597" s="34"/>
      <c r="AV2597" s="34"/>
      <c r="AW2597" s="34"/>
      <c r="AX2597" s="222">
        <v>129025</v>
      </c>
      <c r="AY2597" s="6">
        <v>7</v>
      </c>
      <c r="AZ2597" s="6">
        <v>248</v>
      </c>
      <c r="BA2597" s="87" t="s">
        <v>2689</v>
      </c>
      <c r="BB2597" s="39" t="s">
        <v>2690</v>
      </c>
      <c r="BC2597" s="84" t="s">
        <v>2691</v>
      </c>
      <c r="BD2597" s="38" t="s">
        <v>2350</v>
      </c>
      <c r="BE2597" s="39" t="s">
        <v>2692</v>
      </c>
      <c r="BF2597" s="90" t="s">
        <v>2691</v>
      </c>
      <c r="BL2597" s="42" t="s">
        <v>2693</v>
      </c>
      <c r="BM2597" s="43" t="s">
        <v>2688</v>
      </c>
      <c r="BO2597" s="17">
        <v>130850</v>
      </c>
      <c r="BP2597" s="18" t="s">
        <v>1526</v>
      </c>
    </row>
    <row r="2598" spans="1:68" ht="15" customHeight="1" thickBot="1" x14ac:dyDescent="0.35">
      <c r="A2598" s="116">
        <v>2596</v>
      </c>
      <c r="H2598" t="s">
        <v>2623</v>
      </c>
      <c r="I2598" s="244">
        <v>8</v>
      </c>
      <c r="J2598" s="244">
        <v>87</v>
      </c>
      <c r="K2598" s="244" t="s">
        <v>2559</v>
      </c>
      <c r="L2598" s="244">
        <v>2</v>
      </c>
      <c r="M2598" s="244">
        <v>9</v>
      </c>
      <c r="N2598" s="244">
        <v>89</v>
      </c>
      <c r="O2598" s="244" t="s">
        <v>2515</v>
      </c>
      <c r="P2598" s="244" t="s">
        <v>2474</v>
      </c>
      <c r="Q2598" s="244" t="s">
        <v>2474</v>
      </c>
      <c r="R2598" s="6">
        <f t="shared" si="377"/>
        <v>2</v>
      </c>
      <c r="S2598" s="6">
        <f t="shared" si="378"/>
        <v>1</v>
      </c>
      <c r="T2598" s="7">
        <f t="shared" si="379"/>
        <v>130306</v>
      </c>
      <c r="U2598" s="121" t="str">
        <f t="shared" si="380"/>
        <v>1FD02</v>
      </c>
      <c r="V2598" s="10">
        <f t="shared" si="381"/>
        <v>253</v>
      </c>
      <c r="W2598" s="10">
        <f t="shared" si="382"/>
        <v>2</v>
      </c>
      <c r="X2598" s="11">
        <f t="shared" si="383"/>
        <v>1</v>
      </c>
      <c r="Y2598" s="11">
        <f t="shared" si="384"/>
        <v>253</v>
      </c>
      <c r="Z2598" s="12" t="str">
        <f t="shared" si="385"/>
        <v>Wind Data</v>
      </c>
      <c r="AI2598" s="17"/>
      <c r="AJ2598" s="18"/>
      <c r="AK2598" s="19"/>
      <c r="AL2598" s="21"/>
      <c r="AM2598" s="21"/>
      <c r="AN2598" s="21"/>
      <c r="AO2598" s="21"/>
      <c r="AP2598" s="20"/>
      <c r="AQ2598" s="22"/>
      <c r="AR2598" s="20"/>
      <c r="AS2598" s="20"/>
      <c r="AT2598" s="20"/>
      <c r="AU2598" s="20"/>
      <c r="AV2598" s="20"/>
      <c r="AW2598" s="20"/>
      <c r="AX2598" s="221">
        <v>130306</v>
      </c>
      <c r="AY2598" s="6">
        <v>1</v>
      </c>
      <c r="AZ2598" s="6">
        <v>253</v>
      </c>
      <c r="BA2598" s="87" t="s">
        <v>2701</v>
      </c>
      <c r="BB2598" s="39" t="s">
        <v>3164</v>
      </c>
      <c r="BC2598" s="84" t="s">
        <v>2349</v>
      </c>
      <c r="BD2598" s="38" t="s">
        <v>2702</v>
      </c>
      <c r="BE2598" s="39" t="s">
        <v>3042</v>
      </c>
      <c r="BF2598" s="90" t="s">
        <v>2691</v>
      </c>
      <c r="BJ2598" s="47" t="s">
        <v>2703</v>
      </c>
      <c r="BL2598" s="42" t="s">
        <v>2698</v>
      </c>
      <c r="BM2598" s="43" t="s">
        <v>2688</v>
      </c>
      <c r="BO2598" s="17">
        <v>130851</v>
      </c>
      <c r="BP2598" s="18" t="s">
        <v>1526</v>
      </c>
    </row>
    <row r="2599" spans="1:68" ht="15" customHeight="1" thickBot="1" x14ac:dyDescent="0.35">
      <c r="A2599" s="116">
        <v>2597</v>
      </c>
      <c r="H2599" t="s">
        <v>2522</v>
      </c>
      <c r="I2599" s="244">
        <v>8</v>
      </c>
      <c r="J2599" s="244" t="s">
        <v>2628</v>
      </c>
      <c r="K2599" s="244" t="s">
        <v>2653</v>
      </c>
      <c r="L2599" s="244">
        <v>2</v>
      </c>
      <c r="M2599" s="244">
        <v>95</v>
      </c>
      <c r="N2599" s="244">
        <v>74</v>
      </c>
      <c r="O2599" s="244" t="s">
        <v>2512</v>
      </c>
      <c r="P2599" s="244" t="s">
        <v>2474</v>
      </c>
      <c r="Q2599" s="244" t="s">
        <v>2474</v>
      </c>
      <c r="R2599" s="6">
        <f t="shared" si="377"/>
        <v>2</v>
      </c>
      <c r="S2599" s="6">
        <f t="shared" si="378"/>
        <v>1</v>
      </c>
      <c r="T2599" s="7">
        <f t="shared" si="379"/>
        <v>130306</v>
      </c>
      <c r="U2599" s="121" t="str">
        <f t="shared" si="380"/>
        <v>1FD02</v>
      </c>
      <c r="V2599" s="10">
        <f t="shared" si="381"/>
        <v>253</v>
      </c>
      <c r="W2599" s="10">
        <f t="shared" si="382"/>
        <v>2</v>
      </c>
      <c r="X2599" s="11">
        <f t="shared" si="383"/>
        <v>3</v>
      </c>
      <c r="Y2599" s="11">
        <f t="shared" si="384"/>
        <v>253</v>
      </c>
      <c r="Z2599" s="12" t="str">
        <f t="shared" si="385"/>
        <v>Wind Data</v>
      </c>
      <c r="AI2599" s="17"/>
      <c r="AJ2599" s="18"/>
      <c r="AK2599" s="19"/>
      <c r="AQ2599" s="37"/>
      <c r="AR2599" s="34"/>
      <c r="AS2599" s="34"/>
      <c r="AT2599" s="34"/>
      <c r="AU2599" s="34"/>
      <c r="AV2599" s="34"/>
      <c r="AW2599" s="34"/>
      <c r="AX2599" s="222">
        <v>130306</v>
      </c>
      <c r="AY2599" s="6">
        <v>3</v>
      </c>
      <c r="AZ2599" s="6">
        <v>253</v>
      </c>
      <c r="BA2599" s="87" t="s">
        <v>2701</v>
      </c>
      <c r="BB2599" s="39" t="s">
        <v>3027</v>
      </c>
      <c r="BC2599" s="84" t="s">
        <v>2349</v>
      </c>
      <c r="BD2599" s="38" t="s">
        <v>2702</v>
      </c>
      <c r="BE2599" s="39" t="s">
        <v>3168</v>
      </c>
      <c r="BF2599" s="90" t="s">
        <v>2691</v>
      </c>
      <c r="BJ2599" s="47" t="s">
        <v>2704</v>
      </c>
      <c r="BL2599" s="42" t="s">
        <v>2705</v>
      </c>
      <c r="BM2599" s="43" t="s">
        <v>2688</v>
      </c>
      <c r="BO2599" s="17">
        <v>130852</v>
      </c>
      <c r="BP2599" s="18" t="s">
        <v>1526</v>
      </c>
    </row>
    <row r="2600" spans="1:68" ht="15" customHeight="1" thickBot="1" x14ac:dyDescent="0.35">
      <c r="A2600" s="116">
        <v>2598</v>
      </c>
      <c r="H2600" t="s">
        <v>2475</v>
      </c>
      <c r="I2600" s="244">
        <v>8</v>
      </c>
      <c r="J2600" s="244">
        <v>0</v>
      </c>
      <c r="K2600" s="244">
        <v>0</v>
      </c>
      <c r="L2600" s="244">
        <v>0</v>
      </c>
      <c r="M2600" s="244">
        <v>38</v>
      </c>
      <c r="N2600" s="244" t="s">
        <v>2499</v>
      </c>
      <c r="O2600" s="244" t="s">
        <v>2477</v>
      </c>
      <c r="P2600" s="244">
        <v>0</v>
      </c>
      <c r="Q2600" s="244" t="s">
        <v>2474</v>
      </c>
      <c r="R2600" s="6">
        <f t="shared" si="377"/>
        <v>5</v>
      </c>
      <c r="S2600" s="6">
        <f t="shared" si="378"/>
        <v>1</v>
      </c>
      <c r="T2600" s="7">
        <f t="shared" si="379"/>
        <v>130314</v>
      </c>
      <c r="U2600" s="121" t="str">
        <f t="shared" si="380"/>
        <v>1FD0A</v>
      </c>
      <c r="V2600" s="10">
        <f t="shared" si="381"/>
        <v>253</v>
      </c>
      <c r="W2600" s="10">
        <f t="shared" si="382"/>
        <v>10</v>
      </c>
      <c r="X2600" s="11">
        <f t="shared" si="383"/>
        <v>16</v>
      </c>
      <c r="Y2600" s="11">
        <f t="shared" si="384"/>
        <v>253</v>
      </c>
      <c r="Z2600" s="12" t="str">
        <f t="shared" si="385"/>
        <v>Actual Pressure</v>
      </c>
      <c r="AI2600" s="17"/>
      <c r="AJ2600" s="18"/>
      <c r="AK2600" s="19"/>
      <c r="AL2600" s="21"/>
      <c r="AM2600" s="21"/>
      <c r="AN2600" s="21"/>
      <c r="AO2600" s="21"/>
      <c r="AP2600" s="20"/>
      <c r="AQ2600" s="22"/>
      <c r="AR2600" s="20"/>
      <c r="AS2600" s="20"/>
      <c r="AT2600" s="20"/>
      <c r="AU2600" s="20"/>
      <c r="AV2600" s="20"/>
      <c r="AW2600" s="20"/>
      <c r="AX2600" s="221">
        <v>130314</v>
      </c>
      <c r="AY2600" s="6">
        <v>16</v>
      </c>
      <c r="AZ2600" s="6">
        <v>253</v>
      </c>
      <c r="BA2600" s="87" t="s">
        <v>2822</v>
      </c>
      <c r="BB2600" s="39" t="s">
        <v>3004</v>
      </c>
      <c r="BC2600" s="84" t="s">
        <v>2360</v>
      </c>
      <c r="BJ2600" s="47" t="s">
        <v>2823</v>
      </c>
      <c r="BL2600" s="42" t="s">
        <v>2687</v>
      </c>
      <c r="BM2600" s="43" t="s">
        <v>2688</v>
      </c>
      <c r="BO2600" s="17">
        <v>130853</v>
      </c>
      <c r="BP2600" s="18" t="s">
        <v>1526</v>
      </c>
    </row>
    <row r="2601" spans="1:68" ht="15" customHeight="1" thickBot="1" x14ac:dyDescent="0.35">
      <c r="A2601" s="116">
        <v>2599</v>
      </c>
      <c r="H2601" t="s">
        <v>2659</v>
      </c>
      <c r="I2601" s="244">
        <v>8</v>
      </c>
      <c r="J2601" s="244">
        <v>20</v>
      </c>
      <c r="K2601" s="244" t="s">
        <v>2585</v>
      </c>
      <c r="L2601" s="244">
        <v>1</v>
      </c>
      <c r="M2601" s="244">
        <v>18</v>
      </c>
      <c r="N2601" s="244" t="s">
        <v>2496</v>
      </c>
      <c r="O2601" s="244" t="s">
        <v>2608</v>
      </c>
      <c r="P2601" s="244">
        <v>12</v>
      </c>
      <c r="Q2601" s="244" t="s">
        <v>2586</v>
      </c>
      <c r="R2601" s="6">
        <f t="shared" si="377"/>
        <v>4</v>
      </c>
      <c r="S2601" s="6">
        <f t="shared" si="378"/>
        <v>1</v>
      </c>
      <c r="T2601" s="7">
        <f t="shared" si="379"/>
        <v>129038</v>
      </c>
      <c r="U2601" s="121" t="str">
        <f t="shared" si="380"/>
        <v>1F80E</v>
      </c>
      <c r="V2601" s="10">
        <f t="shared" si="381"/>
        <v>248</v>
      </c>
      <c r="W2601" s="10">
        <f t="shared" si="382"/>
        <v>14</v>
      </c>
      <c r="X2601" s="11">
        <f t="shared" si="383"/>
        <v>9</v>
      </c>
      <c r="Y2601" s="11">
        <f t="shared" si="384"/>
        <v>248</v>
      </c>
      <c r="Z2601" s="12" t="str">
        <f t="shared" si="385"/>
        <v>AIS Class A Position Report</v>
      </c>
      <c r="AI2601" s="17"/>
      <c r="AJ2601" s="18"/>
      <c r="AK2601" s="19"/>
      <c r="AQ2601" s="37"/>
      <c r="AR2601" s="34"/>
      <c r="AS2601" s="34"/>
      <c r="AT2601" s="34"/>
      <c r="AU2601" s="34"/>
      <c r="AV2601" s="34"/>
      <c r="AW2601" s="34"/>
      <c r="AX2601" s="222">
        <v>129038</v>
      </c>
      <c r="AY2601" s="6">
        <v>9</v>
      </c>
      <c r="AZ2601" s="6">
        <v>248</v>
      </c>
      <c r="BA2601" s="87" t="s">
        <v>2838</v>
      </c>
      <c r="BB2601" s="39" t="s">
        <v>2709</v>
      </c>
      <c r="BC2601" s="84" t="s">
        <v>2710</v>
      </c>
      <c r="BD2601" s="38" t="s">
        <v>2424</v>
      </c>
      <c r="BE2601" s="39" t="s">
        <v>2894</v>
      </c>
      <c r="BF2601" s="90" t="s">
        <v>2710</v>
      </c>
      <c r="BL2601" s="42" t="s">
        <v>2839</v>
      </c>
      <c r="BM2601" s="43" t="s">
        <v>2688</v>
      </c>
      <c r="BO2601" s="17">
        <v>130977</v>
      </c>
      <c r="BP2601" s="18" t="s">
        <v>1526</v>
      </c>
    </row>
    <row r="2602" spans="1:68" ht="15" customHeight="1" thickBot="1" x14ac:dyDescent="0.35">
      <c r="A2602" s="116">
        <v>2600</v>
      </c>
      <c r="H2602" t="s">
        <v>2659</v>
      </c>
      <c r="I2602" s="244">
        <v>8</v>
      </c>
      <c r="J2602" s="244">
        <v>21</v>
      </c>
      <c r="K2602" s="244" t="s">
        <v>2516</v>
      </c>
      <c r="L2602" s="244">
        <v>31</v>
      </c>
      <c r="M2602" s="244">
        <v>3</v>
      </c>
      <c r="N2602" s="244">
        <v>0</v>
      </c>
      <c r="O2602" s="244">
        <v>85</v>
      </c>
      <c r="P2602" s="244" t="s">
        <v>2564</v>
      </c>
      <c r="Q2602" s="244">
        <v>19</v>
      </c>
      <c r="R2602" s="6">
        <f t="shared" si="377"/>
        <v>4</v>
      </c>
      <c r="S2602" s="6">
        <f t="shared" si="378"/>
        <v>1</v>
      </c>
      <c r="T2602" s="7">
        <f t="shared" si="379"/>
        <v>129038</v>
      </c>
      <c r="U2602" s="121" t="str">
        <f t="shared" si="380"/>
        <v>1F80E</v>
      </c>
      <c r="V2602" s="10">
        <f t="shared" si="381"/>
        <v>248</v>
      </c>
      <c r="W2602" s="10">
        <f t="shared" si="382"/>
        <v>14</v>
      </c>
      <c r="X2602" s="11">
        <f t="shared" si="383"/>
        <v>9</v>
      </c>
      <c r="Y2602" s="11">
        <f t="shared" si="384"/>
        <v>248</v>
      </c>
      <c r="Z2602" s="12" t="str">
        <f t="shared" si="385"/>
        <v>AIS Class A Position Report</v>
      </c>
      <c r="AI2602" s="17"/>
      <c r="AJ2602" s="18"/>
      <c r="AK2602" s="19"/>
      <c r="AL2602" s="21"/>
      <c r="AM2602" s="21"/>
      <c r="AN2602" s="21"/>
      <c r="AO2602" s="21"/>
      <c r="AP2602" s="20"/>
      <c r="AQ2602" s="22"/>
      <c r="AR2602" s="20"/>
      <c r="AS2602" s="20"/>
      <c r="AT2602" s="20"/>
      <c r="AU2602" s="20"/>
      <c r="AV2602" s="20"/>
      <c r="AW2602" s="20"/>
      <c r="AX2602" s="221">
        <v>129038</v>
      </c>
      <c r="AY2602" s="6">
        <v>9</v>
      </c>
      <c r="AZ2602" s="6">
        <v>248</v>
      </c>
      <c r="BA2602" s="87" t="s">
        <v>2838</v>
      </c>
      <c r="BB2602" s="39" t="s">
        <v>2352</v>
      </c>
      <c r="BC2602" s="84" t="s">
        <v>2710</v>
      </c>
      <c r="BD2602" s="38" t="s">
        <v>2367</v>
      </c>
      <c r="BE2602" s="39" t="s">
        <v>3076</v>
      </c>
      <c r="BF2602" s="90" t="s">
        <v>2381</v>
      </c>
      <c r="BG2602" s="58" t="s">
        <v>2350</v>
      </c>
      <c r="BH2602" s="24" t="s">
        <v>2995</v>
      </c>
      <c r="BI2602" s="6" t="s">
        <v>2691</v>
      </c>
      <c r="BL2602" s="42" t="s">
        <v>2839</v>
      </c>
      <c r="BM2602" s="43" t="s">
        <v>2688</v>
      </c>
      <c r="BO2602" s="17">
        <v>130978</v>
      </c>
      <c r="BP2602" s="18" t="s">
        <v>1526</v>
      </c>
    </row>
    <row r="2603" spans="1:68" ht="15" customHeight="1" thickBot="1" x14ac:dyDescent="0.35">
      <c r="A2603" s="116">
        <v>2601</v>
      </c>
      <c r="H2603" t="s">
        <v>2659</v>
      </c>
      <c r="I2603" s="244">
        <v>8</v>
      </c>
      <c r="J2603" s="244">
        <v>22</v>
      </c>
      <c r="K2603" s="244" t="s">
        <v>2487</v>
      </c>
      <c r="L2603" s="244">
        <v>11</v>
      </c>
      <c r="M2603" s="244">
        <v>0</v>
      </c>
      <c r="N2603" s="244">
        <v>0</v>
      </c>
      <c r="O2603" s="244">
        <v>0</v>
      </c>
      <c r="P2603" s="244" t="s">
        <v>2540</v>
      </c>
      <c r="Q2603" s="244">
        <v>81</v>
      </c>
      <c r="R2603" s="6">
        <f t="shared" si="377"/>
        <v>4</v>
      </c>
      <c r="S2603" s="6">
        <f t="shared" si="378"/>
        <v>1</v>
      </c>
      <c r="T2603" s="7">
        <f t="shared" si="379"/>
        <v>129038</v>
      </c>
      <c r="U2603" s="121" t="str">
        <f t="shared" si="380"/>
        <v>1F80E</v>
      </c>
      <c r="V2603" s="10">
        <f t="shared" si="381"/>
        <v>248</v>
      </c>
      <c r="W2603" s="10">
        <f t="shared" si="382"/>
        <v>14</v>
      </c>
      <c r="X2603" s="11">
        <f t="shared" si="383"/>
        <v>9</v>
      </c>
      <c r="Y2603" s="11">
        <f t="shared" si="384"/>
        <v>248</v>
      </c>
      <c r="Z2603" s="12" t="str">
        <f t="shared" si="385"/>
        <v>AIS Class A Position Report</v>
      </c>
      <c r="AI2603" s="17"/>
      <c r="AJ2603" s="18"/>
      <c r="AK2603" s="19"/>
      <c r="AQ2603" s="37"/>
      <c r="AR2603" s="34"/>
      <c r="AS2603" s="34"/>
      <c r="AT2603" s="34"/>
      <c r="AU2603" s="34"/>
      <c r="AV2603" s="34"/>
      <c r="AW2603" s="34"/>
      <c r="AX2603" s="222">
        <v>129038</v>
      </c>
      <c r="AY2603" s="6">
        <v>9</v>
      </c>
      <c r="AZ2603" s="6">
        <v>248</v>
      </c>
      <c r="BA2603" s="87" t="s">
        <v>2838</v>
      </c>
      <c r="BB2603" s="39" t="s">
        <v>2411</v>
      </c>
      <c r="BC2603" s="84" t="s">
        <v>2710</v>
      </c>
      <c r="BD2603" s="38" t="s">
        <v>2834</v>
      </c>
      <c r="BE2603" s="39" t="s">
        <v>2899</v>
      </c>
      <c r="BF2603" s="90" t="s">
        <v>2691</v>
      </c>
      <c r="BG2603" s="58" t="s">
        <v>2772</v>
      </c>
      <c r="BH2603" s="24" t="s">
        <v>2457</v>
      </c>
      <c r="BI2603" s="6" t="s">
        <v>2349</v>
      </c>
      <c r="BL2603" s="42" t="s">
        <v>2839</v>
      </c>
      <c r="BM2603" s="43" t="s">
        <v>2688</v>
      </c>
      <c r="BO2603" s="17">
        <v>130979</v>
      </c>
      <c r="BP2603" s="18" t="s">
        <v>1526</v>
      </c>
    </row>
    <row r="2604" spans="1:68" ht="15" customHeight="1" thickBot="1" x14ac:dyDescent="0.35">
      <c r="A2604" s="116">
        <v>2602</v>
      </c>
      <c r="H2604" t="s">
        <v>2659</v>
      </c>
      <c r="I2604" s="244">
        <v>8</v>
      </c>
      <c r="J2604" s="244">
        <v>23</v>
      </c>
      <c r="K2604" s="244">
        <v>0</v>
      </c>
      <c r="L2604" s="244" t="s">
        <v>2675</v>
      </c>
      <c r="M2604" s="244">
        <v>10</v>
      </c>
      <c r="N2604" s="244">
        <v>21</v>
      </c>
      <c r="O2604" s="244">
        <v>0</v>
      </c>
      <c r="P2604" s="244">
        <v>0</v>
      </c>
      <c r="Q2604" s="244" t="s">
        <v>2552</v>
      </c>
      <c r="R2604" s="6">
        <f t="shared" si="377"/>
        <v>4</v>
      </c>
      <c r="S2604" s="6">
        <f t="shared" si="378"/>
        <v>1</v>
      </c>
      <c r="T2604" s="7">
        <f t="shared" si="379"/>
        <v>129038</v>
      </c>
      <c r="U2604" s="121" t="str">
        <f t="shared" si="380"/>
        <v>1F80E</v>
      </c>
      <c r="V2604" s="10">
        <f t="shared" si="381"/>
        <v>248</v>
      </c>
      <c r="W2604" s="10">
        <f t="shared" si="382"/>
        <v>14</v>
      </c>
      <c r="X2604" s="11">
        <f t="shared" si="383"/>
        <v>9</v>
      </c>
      <c r="Y2604" s="11">
        <f t="shared" si="384"/>
        <v>248</v>
      </c>
      <c r="Z2604" s="12" t="str">
        <f t="shared" si="385"/>
        <v>AIS Class A Position Report</v>
      </c>
      <c r="AI2604" s="17"/>
      <c r="AJ2604" s="18"/>
      <c r="AK2604" s="19"/>
      <c r="AL2604" s="21"/>
      <c r="AM2604" s="21"/>
      <c r="AN2604" s="21"/>
      <c r="AO2604" s="21"/>
      <c r="AP2604" s="20"/>
      <c r="AQ2604" s="22"/>
      <c r="AR2604" s="20"/>
      <c r="AS2604" s="20"/>
      <c r="AT2604" s="20"/>
      <c r="AU2604" s="20"/>
      <c r="AV2604" s="20"/>
      <c r="AW2604" s="20"/>
      <c r="AX2604" s="221">
        <v>129038</v>
      </c>
      <c r="AY2604" s="6">
        <v>9</v>
      </c>
      <c r="AZ2604" s="6">
        <v>248</v>
      </c>
      <c r="BA2604" s="87" t="s">
        <v>2838</v>
      </c>
      <c r="BB2604" s="39" t="s">
        <v>2412</v>
      </c>
      <c r="BC2604" s="84" t="s">
        <v>2710</v>
      </c>
      <c r="BD2604" s="38" t="s">
        <v>2840</v>
      </c>
      <c r="BE2604" s="39" t="s">
        <v>3043</v>
      </c>
      <c r="BF2604" s="90" t="s">
        <v>2691</v>
      </c>
      <c r="BL2604" s="42" t="s">
        <v>2839</v>
      </c>
      <c r="BM2604" s="43" t="s">
        <v>2688</v>
      </c>
      <c r="BO2604" s="17">
        <v>130980</v>
      </c>
      <c r="BP2604" s="18" t="s">
        <v>1526</v>
      </c>
    </row>
    <row r="2605" spans="1:68" ht="15" customHeight="1" thickBot="1" x14ac:dyDescent="0.35">
      <c r="A2605" s="116">
        <v>2603</v>
      </c>
      <c r="H2605" t="s">
        <v>2619</v>
      </c>
      <c r="I2605" s="244">
        <v>8</v>
      </c>
      <c r="J2605" s="244" t="s">
        <v>2609</v>
      </c>
      <c r="K2605" s="244">
        <v>79</v>
      </c>
      <c r="L2605" s="244" t="s">
        <v>2509</v>
      </c>
      <c r="M2605" s="244">
        <v>19</v>
      </c>
      <c r="N2605" s="244">
        <v>47</v>
      </c>
      <c r="O2605" s="244" t="s">
        <v>2579</v>
      </c>
      <c r="P2605" s="244">
        <v>32</v>
      </c>
      <c r="Q2605" s="244">
        <v>3</v>
      </c>
      <c r="R2605" s="6">
        <f t="shared" si="377"/>
        <v>2</v>
      </c>
      <c r="S2605" s="6">
        <f t="shared" si="378"/>
        <v>1</v>
      </c>
      <c r="T2605" s="7">
        <f t="shared" si="379"/>
        <v>129025</v>
      </c>
      <c r="U2605" s="121" t="str">
        <f t="shared" si="380"/>
        <v>1F801</v>
      </c>
      <c r="V2605" s="10">
        <f t="shared" si="381"/>
        <v>248</v>
      </c>
      <c r="W2605" s="10">
        <f t="shared" si="382"/>
        <v>1</v>
      </c>
      <c r="X2605" s="11">
        <f t="shared" si="383"/>
        <v>7</v>
      </c>
      <c r="Y2605" s="11">
        <f t="shared" si="384"/>
        <v>248</v>
      </c>
      <c r="Z2605" s="12" t="str">
        <f t="shared" si="385"/>
        <v>Position, Rapid Update</v>
      </c>
      <c r="AI2605" s="17"/>
      <c r="AJ2605" s="18"/>
      <c r="AK2605" s="19"/>
      <c r="AQ2605" s="37"/>
      <c r="AR2605" s="34"/>
      <c r="AS2605" s="34"/>
      <c r="AT2605" s="34"/>
      <c r="AU2605" s="34"/>
      <c r="AV2605" s="34"/>
      <c r="AW2605" s="34"/>
      <c r="AX2605" s="222">
        <v>129025</v>
      </c>
      <c r="AY2605" s="6">
        <v>7</v>
      </c>
      <c r="AZ2605" s="6">
        <v>248</v>
      </c>
      <c r="BA2605" s="87" t="s">
        <v>2689</v>
      </c>
      <c r="BB2605" s="39" t="s">
        <v>2690</v>
      </c>
      <c r="BC2605" s="84" t="s">
        <v>2691</v>
      </c>
      <c r="BD2605" s="38" t="s">
        <v>2350</v>
      </c>
      <c r="BE2605" s="39" t="s">
        <v>2692</v>
      </c>
      <c r="BF2605" s="90" t="s">
        <v>2691</v>
      </c>
      <c r="BL2605" s="42" t="s">
        <v>2693</v>
      </c>
      <c r="BM2605" s="43" t="s">
        <v>2688</v>
      </c>
      <c r="BO2605" s="17">
        <v>61856</v>
      </c>
      <c r="BP2605" s="18" t="s">
        <v>1630</v>
      </c>
    </row>
    <row r="2606" spans="1:68" ht="15" customHeight="1" thickBot="1" x14ac:dyDescent="0.35">
      <c r="A2606" s="116">
        <v>2604</v>
      </c>
      <c r="H2606" t="s">
        <v>2623</v>
      </c>
      <c r="I2606" s="244">
        <v>8</v>
      </c>
      <c r="J2606" s="244">
        <v>90</v>
      </c>
      <c r="K2606" s="244" t="s">
        <v>2559</v>
      </c>
      <c r="L2606" s="244">
        <v>2</v>
      </c>
      <c r="M2606" s="244">
        <v>9</v>
      </c>
      <c r="N2606" s="244">
        <v>89</v>
      </c>
      <c r="O2606" s="244" t="s">
        <v>2515</v>
      </c>
      <c r="P2606" s="244" t="s">
        <v>2474</v>
      </c>
      <c r="Q2606" s="244" t="s">
        <v>2474</v>
      </c>
      <c r="R2606" s="6">
        <f t="shared" si="377"/>
        <v>2</v>
      </c>
      <c r="S2606" s="6">
        <f t="shared" si="378"/>
        <v>1</v>
      </c>
      <c r="T2606" s="7">
        <f t="shared" si="379"/>
        <v>130306</v>
      </c>
      <c r="U2606" s="121" t="str">
        <f t="shared" si="380"/>
        <v>1FD02</v>
      </c>
      <c r="V2606" s="10">
        <f t="shared" si="381"/>
        <v>253</v>
      </c>
      <c r="W2606" s="10">
        <f t="shared" si="382"/>
        <v>2</v>
      </c>
      <c r="X2606" s="11">
        <f t="shared" si="383"/>
        <v>1</v>
      </c>
      <c r="Y2606" s="11">
        <f t="shared" si="384"/>
        <v>253</v>
      </c>
      <c r="Z2606" s="12" t="str">
        <f t="shared" si="385"/>
        <v>Wind Data</v>
      </c>
      <c r="AI2606" s="17"/>
      <c r="AJ2606" s="18"/>
      <c r="AK2606" s="19"/>
      <c r="AL2606" s="21"/>
      <c r="AM2606" s="21"/>
      <c r="AN2606" s="21"/>
      <c r="AO2606" s="21"/>
      <c r="AP2606" s="20"/>
      <c r="AQ2606" s="22"/>
      <c r="AR2606" s="20"/>
      <c r="AS2606" s="20"/>
      <c r="AT2606" s="20"/>
      <c r="AU2606" s="20"/>
      <c r="AV2606" s="20"/>
      <c r="AW2606" s="20"/>
      <c r="AX2606" s="221">
        <v>130306</v>
      </c>
      <c r="AY2606" s="6">
        <v>1</v>
      </c>
      <c r="AZ2606" s="6">
        <v>253</v>
      </c>
      <c r="BA2606" s="87" t="s">
        <v>2701</v>
      </c>
      <c r="BB2606" s="39" t="s">
        <v>3164</v>
      </c>
      <c r="BC2606" s="84" t="s">
        <v>2349</v>
      </c>
      <c r="BD2606" s="38" t="s">
        <v>2702</v>
      </c>
      <c r="BE2606" s="39" t="s">
        <v>3042</v>
      </c>
      <c r="BF2606" s="90" t="s">
        <v>2691</v>
      </c>
      <c r="BJ2606" s="47" t="s">
        <v>2703</v>
      </c>
      <c r="BL2606" s="42" t="s">
        <v>2698</v>
      </c>
      <c r="BM2606" s="43" t="s">
        <v>2688</v>
      </c>
      <c r="BO2606" s="17">
        <v>61857</v>
      </c>
      <c r="BP2606" s="18" t="s">
        <v>1631</v>
      </c>
    </row>
    <row r="2607" spans="1:68" ht="15" customHeight="1" thickBot="1" x14ac:dyDescent="0.35">
      <c r="A2607" s="116">
        <v>2605</v>
      </c>
      <c r="H2607" t="s">
        <v>2657</v>
      </c>
      <c r="I2607" s="244">
        <v>8</v>
      </c>
      <c r="J2607" s="244" t="s">
        <v>2500</v>
      </c>
      <c r="K2607" s="244" t="s">
        <v>2534</v>
      </c>
      <c r="L2607" s="244" t="s">
        <v>2633</v>
      </c>
      <c r="M2607" s="244">
        <v>90</v>
      </c>
      <c r="N2607" s="244" t="s">
        <v>2474</v>
      </c>
      <c r="O2607" s="244" t="s">
        <v>2474</v>
      </c>
      <c r="P2607" s="244" t="s">
        <v>2474</v>
      </c>
      <c r="Q2607" s="244" t="s">
        <v>2474</v>
      </c>
      <c r="R2607" s="6">
        <f t="shared" si="377"/>
        <v>3</v>
      </c>
      <c r="S2607" s="6">
        <f t="shared" si="378"/>
        <v>1</v>
      </c>
      <c r="T2607" s="7">
        <f t="shared" si="379"/>
        <v>130577</v>
      </c>
      <c r="U2607" s="121" t="str">
        <f t="shared" si="380"/>
        <v>1FE11</v>
      </c>
      <c r="V2607" s="10">
        <f t="shared" si="381"/>
        <v>254</v>
      </c>
      <c r="W2607" s="10">
        <f t="shared" si="382"/>
        <v>17</v>
      </c>
      <c r="X2607" s="11">
        <f t="shared" si="383"/>
        <v>1</v>
      </c>
      <c r="Y2607" s="11">
        <f t="shared" si="384"/>
        <v>254</v>
      </c>
      <c r="Z2607" s="12" t="str">
        <f t="shared" si="385"/>
        <v>Direction Data</v>
      </c>
      <c r="AI2607" s="17"/>
      <c r="AJ2607" s="18"/>
      <c r="AK2607" s="19"/>
      <c r="AQ2607" s="37"/>
      <c r="AR2607" s="34"/>
      <c r="AS2607" s="34"/>
      <c r="AT2607" s="34"/>
      <c r="AU2607" s="34"/>
      <c r="AV2607" s="34"/>
      <c r="AW2607" s="34"/>
      <c r="AX2607" s="222">
        <v>130577</v>
      </c>
      <c r="AY2607" s="6">
        <v>1</v>
      </c>
      <c r="AZ2607" s="6">
        <v>254</v>
      </c>
      <c r="BA2607" s="87" t="s">
        <v>2832</v>
      </c>
      <c r="BB2607" s="39" t="s">
        <v>2709</v>
      </c>
      <c r="BC2607" s="84" t="s">
        <v>2710</v>
      </c>
      <c r="BL2607" s="42" t="s">
        <v>2698</v>
      </c>
      <c r="BM2607" s="43" t="s">
        <v>2688</v>
      </c>
      <c r="BO2607" s="17">
        <v>61858</v>
      </c>
      <c r="BP2607" s="18" t="s">
        <v>1632</v>
      </c>
    </row>
    <row r="2608" spans="1:68" ht="15" customHeight="1" thickBot="1" x14ac:dyDescent="0.35">
      <c r="A2608" s="116">
        <v>2606</v>
      </c>
      <c r="H2608" t="s">
        <v>2657</v>
      </c>
      <c r="I2608" s="244">
        <v>8</v>
      </c>
      <c r="J2608" s="244" t="s">
        <v>2502</v>
      </c>
      <c r="K2608" s="244" t="s">
        <v>2519</v>
      </c>
      <c r="L2608" s="244" t="s">
        <v>2506</v>
      </c>
      <c r="M2608" s="244">
        <v>0</v>
      </c>
      <c r="N2608" s="244">
        <v>0</v>
      </c>
      <c r="O2608" s="244" t="s">
        <v>2474</v>
      </c>
      <c r="P2608" s="244" t="s">
        <v>2474</v>
      </c>
      <c r="Q2608" s="244" t="s">
        <v>2474</v>
      </c>
      <c r="R2608" s="6">
        <f t="shared" si="377"/>
        <v>3</v>
      </c>
      <c r="S2608" s="6">
        <f t="shared" si="378"/>
        <v>1</v>
      </c>
      <c r="T2608" s="7">
        <f t="shared" si="379"/>
        <v>130577</v>
      </c>
      <c r="U2608" s="121" t="str">
        <f t="shared" si="380"/>
        <v>1FE11</v>
      </c>
      <c r="V2608" s="10">
        <f t="shared" si="381"/>
        <v>254</v>
      </c>
      <c r="W2608" s="10">
        <f t="shared" si="382"/>
        <v>17</v>
      </c>
      <c r="X2608" s="11">
        <f t="shared" si="383"/>
        <v>1</v>
      </c>
      <c r="Y2608" s="11">
        <f t="shared" si="384"/>
        <v>254</v>
      </c>
      <c r="Z2608" s="12" t="str">
        <f t="shared" si="385"/>
        <v>Direction Data</v>
      </c>
      <c r="AI2608" s="17"/>
      <c r="AJ2608" s="18"/>
      <c r="AK2608" s="19"/>
      <c r="AL2608" s="21"/>
      <c r="AM2608" s="21"/>
      <c r="AN2608" s="21"/>
      <c r="AO2608" s="21"/>
      <c r="AP2608" s="20"/>
      <c r="AQ2608" s="22"/>
      <c r="AR2608" s="20"/>
      <c r="AS2608" s="20"/>
      <c r="AT2608" s="20"/>
      <c r="AU2608" s="20"/>
      <c r="AV2608" s="20"/>
      <c r="AW2608" s="20"/>
      <c r="AX2608" s="221">
        <v>130577</v>
      </c>
      <c r="AY2608" s="6">
        <v>1</v>
      </c>
      <c r="AZ2608" s="6">
        <v>254</v>
      </c>
      <c r="BA2608" s="87" t="s">
        <v>2833</v>
      </c>
      <c r="BB2608" s="39" t="s">
        <v>2352</v>
      </c>
      <c r="BC2608" s="84" t="s">
        <v>2710</v>
      </c>
      <c r="BD2608" s="38" t="s">
        <v>2834</v>
      </c>
      <c r="BE2608" s="39" t="s">
        <v>2835</v>
      </c>
      <c r="BF2608" s="90" t="s">
        <v>2691</v>
      </c>
      <c r="BG2608" s="58" t="s">
        <v>2772</v>
      </c>
      <c r="BH2608" s="24" t="s">
        <v>2836</v>
      </c>
      <c r="BI2608" s="6" t="s">
        <v>2349</v>
      </c>
      <c r="BL2608" s="42" t="s">
        <v>2698</v>
      </c>
      <c r="BM2608" s="43" t="s">
        <v>2688</v>
      </c>
      <c r="BO2608" s="17">
        <v>61859</v>
      </c>
      <c r="BP2608" s="18" t="s">
        <v>1633</v>
      </c>
    </row>
    <row r="2609" spans="1:68" ht="15" customHeight="1" thickBot="1" x14ac:dyDescent="0.35">
      <c r="A2609" s="116">
        <v>2607</v>
      </c>
      <c r="H2609" t="s">
        <v>2657</v>
      </c>
      <c r="I2609" s="244">
        <v>8</v>
      </c>
      <c r="J2609" s="244" t="s">
        <v>2504</v>
      </c>
      <c r="K2609" s="244" t="s">
        <v>2474</v>
      </c>
      <c r="L2609" s="244" t="s">
        <v>2474</v>
      </c>
      <c r="M2609" s="244" t="s">
        <v>2474</v>
      </c>
      <c r="N2609" s="244" t="s">
        <v>2474</v>
      </c>
      <c r="O2609" s="244" t="s">
        <v>2474</v>
      </c>
      <c r="P2609" s="244" t="s">
        <v>2474</v>
      </c>
      <c r="Q2609" s="244" t="s">
        <v>2474</v>
      </c>
      <c r="R2609" s="6">
        <f t="shared" si="377"/>
        <v>3</v>
      </c>
      <c r="S2609" s="6">
        <f t="shared" si="378"/>
        <v>1</v>
      </c>
      <c r="T2609" s="7">
        <f t="shared" si="379"/>
        <v>130577</v>
      </c>
      <c r="U2609" s="121" t="str">
        <f t="shared" si="380"/>
        <v>1FE11</v>
      </c>
      <c r="V2609" s="10">
        <f t="shared" si="381"/>
        <v>254</v>
      </c>
      <c r="W2609" s="10">
        <f t="shared" si="382"/>
        <v>17</v>
      </c>
      <c r="X2609" s="11">
        <f t="shared" si="383"/>
        <v>1</v>
      </c>
      <c r="Y2609" s="11">
        <f t="shared" si="384"/>
        <v>254</v>
      </c>
      <c r="Z2609" s="12" t="str">
        <f t="shared" si="385"/>
        <v>Direction Data</v>
      </c>
      <c r="AI2609" s="17"/>
      <c r="AJ2609" s="18"/>
      <c r="AK2609" s="19"/>
      <c r="AQ2609" s="37"/>
      <c r="AR2609" s="34"/>
      <c r="AS2609" s="34"/>
      <c r="AT2609" s="34"/>
      <c r="AU2609" s="34"/>
      <c r="AV2609" s="34"/>
      <c r="AW2609" s="34"/>
      <c r="AX2609" s="222">
        <v>130577</v>
      </c>
      <c r="AY2609" s="6">
        <v>1</v>
      </c>
      <c r="AZ2609" s="6">
        <v>254</v>
      </c>
      <c r="BA2609" s="87" t="s">
        <v>2837</v>
      </c>
      <c r="BB2609" s="39" t="s">
        <v>2411</v>
      </c>
      <c r="BC2609" s="84" t="s">
        <v>2710</v>
      </c>
      <c r="BL2609" s="42" t="s">
        <v>2698</v>
      </c>
      <c r="BM2609" s="43" t="s">
        <v>2688</v>
      </c>
      <c r="BO2609" s="17">
        <v>61891</v>
      </c>
      <c r="BP2609" s="18" t="s">
        <v>1665</v>
      </c>
    </row>
    <row r="2610" spans="1:68" ht="15" customHeight="1" thickBot="1" x14ac:dyDescent="0.35">
      <c r="A2610" s="116">
        <v>2608</v>
      </c>
      <c r="H2610" t="s">
        <v>2620</v>
      </c>
      <c r="I2610" s="244">
        <v>8</v>
      </c>
      <c r="J2610" s="244">
        <v>0</v>
      </c>
      <c r="K2610" s="244" t="s">
        <v>2474</v>
      </c>
      <c r="L2610" s="244" t="s">
        <v>2474</v>
      </c>
      <c r="M2610" s="244" t="s">
        <v>2474</v>
      </c>
      <c r="N2610" s="244" t="s">
        <v>2521</v>
      </c>
      <c r="O2610" s="244">
        <v>2</v>
      </c>
      <c r="P2610" s="244" t="s">
        <v>2474</v>
      </c>
      <c r="Q2610" s="244" t="s">
        <v>2474</v>
      </c>
      <c r="R2610" s="6">
        <f t="shared" si="377"/>
        <v>2</v>
      </c>
      <c r="S2610" s="6">
        <f t="shared" si="378"/>
        <v>1</v>
      </c>
      <c r="T2610" s="7">
        <f t="shared" si="379"/>
        <v>127245</v>
      </c>
      <c r="U2610" s="121" t="str">
        <f t="shared" si="380"/>
        <v>1F10D</v>
      </c>
      <c r="V2610" s="10">
        <f t="shared" si="381"/>
        <v>241</v>
      </c>
      <c r="W2610" s="10">
        <f t="shared" si="382"/>
        <v>13</v>
      </c>
      <c r="X2610" s="11">
        <f t="shared" si="383"/>
        <v>1</v>
      </c>
      <c r="Y2610" s="11">
        <f t="shared" si="384"/>
        <v>241</v>
      </c>
      <c r="Z2610" s="12" t="str">
        <f t="shared" si="385"/>
        <v>Rudder</v>
      </c>
      <c r="AI2610" s="17"/>
      <c r="AJ2610" s="18"/>
      <c r="AK2610" s="19"/>
      <c r="AL2610" s="21"/>
      <c r="AM2610" s="21"/>
      <c r="AN2610" s="21"/>
      <c r="AO2610" s="21"/>
      <c r="AP2610" s="20"/>
      <c r="AQ2610" s="22"/>
      <c r="AR2610" s="20"/>
      <c r="AS2610" s="20"/>
      <c r="AT2610" s="20"/>
      <c r="AU2610" s="20"/>
      <c r="AV2610" s="20"/>
      <c r="AW2610" s="20"/>
      <c r="AX2610" s="221">
        <v>127245</v>
      </c>
      <c r="AY2610" s="6">
        <v>1</v>
      </c>
      <c r="AZ2610" s="6">
        <v>241</v>
      </c>
      <c r="BA2610" s="87" t="s">
        <v>2696</v>
      </c>
      <c r="BB2610" s="39" t="s">
        <v>2999</v>
      </c>
      <c r="BC2610" s="84" t="s">
        <v>2691</v>
      </c>
      <c r="BL2610" s="42" t="s">
        <v>2698</v>
      </c>
      <c r="BM2610" s="43" t="s">
        <v>2688</v>
      </c>
      <c r="BO2610" s="17">
        <v>61892</v>
      </c>
      <c r="BP2610" s="18" t="s">
        <v>1666</v>
      </c>
    </row>
    <row r="2611" spans="1:68" ht="15" customHeight="1" thickBot="1" x14ac:dyDescent="0.35">
      <c r="A2611" s="116">
        <v>2609</v>
      </c>
      <c r="H2611" t="s">
        <v>2621</v>
      </c>
      <c r="I2611" s="244">
        <v>8</v>
      </c>
      <c r="J2611" s="244">
        <v>90</v>
      </c>
      <c r="K2611" s="244" t="s">
        <v>2519</v>
      </c>
      <c r="L2611" s="244" t="s">
        <v>2506</v>
      </c>
      <c r="M2611" s="244">
        <v>0</v>
      </c>
      <c r="N2611" s="244">
        <v>0</v>
      </c>
      <c r="O2611" s="244" t="s">
        <v>2474</v>
      </c>
      <c r="P2611" s="244" t="s">
        <v>2483</v>
      </c>
      <c r="Q2611" s="244" t="s">
        <v>2520</v>
      </c>
      <c r="R2611" s="6">
        <f t="shared" si="377"/>
        <v>2</v>
      </c>
      <c r="S2611" s="6">
        <f t="shared" si="378"/>
        <v>1</v>
      </c>
      <c r="T2611" s="7">
        <f t="shared" si="379"/>
        <v>127250</v>
      </c>
      <c r="U2611" s="121" t="str">
        <f t="shared" si="380"/>
        <v>1F112</v>
      </c>
      <c r="V2611" s="10">
        <f t="shared" si="381"/>
        <v>241</v>
      </c>
      <c r="W2611" s="10">
        <f t="shared" si="382"/>
        <v>18</v>
      </c>
      <c r="X2611" s="11">
        <f t="shared" si="383"/>
        <v>1</v>
      </c>
      <c r="Y2611" s="11">
        <f t="shared" si="384"/>
        <v>241</v>
      </c>
      <c r="Z2611" s="12" t="str">
        <f t="shared" si="385"/>
        <v>Vessel Heading</v>
      </c>
      <c r="AI2611" s="17"/>
      <c r="AJ2611" s="18"/>
      <c r="AK2611" s="19"/>
      <c r="AQ2611" s="37"/>
      <c r="AR2611" s="34"/>
      <c r="AS2611" s="34"/>
      <c r="AT2611" s="34"/>
      <c r="AU2611" s="34"/>
      <c r="AV2611" s="34"/>
      <c r="AW2611" s="34"/>
      <c r="AX2611" s="222">
        <v>127250</v>
      </c>
      <c r="AY2611" s="6">
        <v>1</v>
      </c>
      <c r="AZ2611" s="6">
        <v>241</v>
      </c>
      <c r="BA2611" s="87" t="s">
        <v>18</v>
      </c>
      <c r="BB2611" s="39" t="s">
        <v>2462</v>
      </c>
      <c r="BC2611" s="84" t="s">
        <v>2691</v>
      </c>
      <c r="BL2611" s="42" t="s">
        <v>2698</v>
      </c>
      <c r="BM2611" s="43" t="s">
        <v>2688</v>
      </c>
      <c r="BO2611" s="17">
        <v>61893</v>
      </c>
      <c r="BP2611" s="18" t="s">
        <v>1667</v>
      </c>
    </row>
    <row r="2612" spans="1:68" ht="15" customHeight="1" thickBot="1" x14ac:dyDescent="0.35">
      <c r="A2612" s="116">
        <v>2610</v>
      </c>
      <c r="H2612" t="s">
        <v>2622</v>
      </c>
      <c r="I2612" s="244">
        <v>8</v>
      </c>
      <c r="J2612" s="244">
        <v>90</v>
      </c>
      <c r="K2612" s="244">
        <v>0</v>
      </c>
      <c r="L2612" s="244" t="s">
        <v>2563</v>
      </c>
      <c r="M2612" s="244" t="s">
        <v>2520</v>
      </c>
      <c r="N2612" s="244">
        <v>5</v>
      </c>
      <c r="O2612" s="244" t="s">
        <v>2474</v>
      </c>
      <c r="P2612" s="244" t="s">
        <v>2474</v>
      </c>
      <c r="Q2612" s="244" t="s">
        <v>2474</v>
      </c>
      <c r="R2612" s="6">
        <f t="shared" si="377"/>
        <v>2</v>
      </c>
      <c r="S2612" s="6">
        <f t="shared" si="378"/>
        <v>1</v>
      </c>
      <c r="T2612" s="7">
        <f t="shared" si="379"/>
        <v>127251</v>
      </c>
      <c r="U2612" s="121" t="str">
        <f t="shared" si="380"/>
        <v>1F113</v>
      </c>
      <c r="V2612" s="10">
        <f t="shared" si="381"/>
        <v>241</v>
      </c>
      <c r="W2612" s="10">
        <f t="shared" si="382"/>
        <v>19</v>
      </c>
      <c r="X2612" s="11">
        <f t="shared" si="383"/>
        <v>1</v>
      </c>
      <c r="Y2612" s="11">
        <f t="shared" si="384"/>
        <v>241</v>
      </c>
      <c r="Z2612" s="12" t="str">
        <f t="shared" si="385"/>
        <v>Rate of Turn</v>
      </c>
      <c r="AI2612" s="17"/>
      <c r="AJ2612" s="18"/>
      <c r="AK2612" s="19"/>
      <c r="AL2612" s="21"/>
      <c r="AM2612" s="21"/>
      <c r="AN2612" s="21"/>
      <c r="AO2612" s="21"/>
      <c r="AP2612" s="20"/>
      <c r="AQ2612" s="22"/>
      <c r="AR2612" s="20"/>
      <c r="AS2612" s="20"/>
      <c r="AT2612" s="20"/>
      <c r="AU2612" s="20"/>
      <c r="AV2612" s="20"/>
      <c r="AW2612" s="20"/>
      <c r="AX2612" s="221">
        <v>127251</v>
      </c>
      <c r="AY2612" s="6">
        <v>1</v>
      </c>
      <c r="AZ2612" s="6">
        <v>241</v>
      </c>
      <c r="BA2612" s="87" t="s">
        <v>2699</v>
      </c>
      <c r="BB2612" s="39" t="s">
        <v>2700</v>
      </c>
      <c r="BC2612" s="84" t="s">
        <v>2691</v>
      </c>
      <c r="BL2612" s="42" t="s">
        <v>2698</v>
      </c>
      <c r="BM2612" s="43" t="s">
        <v>2688</v>
      </c>
      <c r="BO2612" s="17">
        <v>61894</v>
      </c>
      <c r="BP2612" s="18" t="s">
        <v>1668</v>
      </c>
    </row>
    <row r="2613" spans="1:68" ht="15" customHeight="1" thickBot="1" x14ac:dyDescent="0.35">
      <c r="A2613" s="116">
        <v>2611</v>
      </c>
      <c r="H2613" t="s">
        <v>2656</v>
      </c>
      <c r="I2613" s="244">
        <v>8</v>
      </c>
      <c r="J2613" s="244">
        <v>90</v>
      </c>
      <c r="K2613" s="244">
        <v>0</v>
      </c>
      <c r="L2613" s="244">
        <v>0</v>
      </c>
      <c r="M2613" s="244" t="s">
        <v>2474</v>
      </c>
      <c r="N2613" s="244" t="s">
        <v>2474</v>
      </c>
      <c r="O2613" s="244">
        <v>0</v>
      </c>
      <c r="P2613" s="244" t="s">
        <v>2474</v>
      </c>
      <c r="Q2613" s="244" t="s">
        <v>2474</v>
      </c>
      <c r="R2613" s="6">
        <f t="shared" si="377"/>
        <v>2</v>
      </c>
      <c r="S2613" s="6">
        <f t="shared" si="378"/>
        <v>1</v>
      </c>
      <c r="T2613" s="7">
        <f t="shared" si="379"/>
        <v>128259</v>
      </c>
      <c r="U2613" s="121" t="str">
        <f t="shared" si="380"/>
        <v>1F503</v>
      </c>
      <c r="V2613" s="10">
        <f t="shared" si="381"/>
        <v>245</v>
      </c>
      <c r="W2613" s="10">
        <f t="shared" si="382"/>
        <v>3</v>
      </c>
      <c r="X2613" s="11">
        <f t="shared" si="383"/>
        <v>1</v>
      </c>
      <c r="Y2613" s="11">
        <f t="shared" si="384"/>
        <v>245</v>
      </c>
      <c r="Z2613" s="12" t="str">
        <f t="shared" si="385"/>
        <v>Speed</v>
      </c>
      <c r="AI2613" s="17"/>
      <c r="AJ2613" s="18"/>
      <c r="AK2613" s="19"/>
      <c r="AQ2613" s="37"/>
      <c r="AR2613" s="34"/>
      <c r="AS2613" s="34"/>
      <c r="AT2613" s="34"/>
      <c r="AU2613" s="34"/>
      <c r="AV2613" s="34"/>
      <c r="AW2613" s="34"/>
      <c r="AX2613" s="222">
        <v>128259</v>
      </c>
      <c r="AY2613" s="6">
        <v>1</v>
      </c>
      <c r="AZ2613" s="6">
        <v>245</v>
      </c>
      <c r="BA2613" s="87" t="s">
        <v>34</v>
      </c>
      <c r="BB2613" s="39" t="s">
        <v>2457</v>
      </c>
      <c r="BC2613" s="84" t="s">
        <v>2349</v>
      </c>
      <c r="BD2613" s="38" t="s">
        <v>2830</v>
      </c>
      <c r="BF2613" s="90" t="s">
        <v>2349</v>
      </c>
      <c r="BJ2613" s="47" t="s">
        <v>2831</v>
      </c>
      <c r="BL2613" s="42" t="s">
        <v>2698</v>
      </c>
      <c r="BM2613" s="43" t="s">
        <v>2688</v>
      </c>
      <c r="BO2613" s="17">
        <v>62019</v>
      </c>
      <c r="BP2613" s="18" t="s">
        <v>1789</v>
      </c>
    </row>
    <row r="2614" spans="1:68" ht="15" customHeight="1" thickBot="1" x14ac:dyDescent="0.35">
      <c r="A2614" s="116">
        <v>2612</v>
      </c>
      <c r="H2614" t="s">
        <v>3079</v>
      </c>
      <c r="I2614" s="244">
        <v>3</v>
      </c>
      <c r="J2614" s="244">
        <v>0</v>
      </c>
      <c r="K2614" s="244" t="s">
        <v>2548</v>
      </c>
      <c r="L2614" s="244">
        <v>1</v>
      </c>
      <c r="M2614" s="244"/>
      <c r="N2614" s="244"/>
      <c r="O2614" s="244"/>
      <c r="P2614" s="244"/>
      <c r="Q2614" s="244"/>
      <c r="R2614" s="6">
        <f t="shared" si="377"/>
        <v>6</v>
      </c>
      <c r="S2614" s="6">
        <f t="shared" si="378"/>
        <v>0</v>
      </c>
      <c r="T2614" s="7">
        <f t="shared" si="379"/>
        <v>59904</v>
      </c>
      <c r="U2614" s="121" t="str">
        <f t="shared" si="380"/>
        <v>EA00</v>
      </c>
      <c r="V2614" s="10">
        <f t="shared" si="381"/>
        <v>234</v>
      </c>
      <c r="W2614" s="10">
        <f t="shared" si="382"/>
        <v>6</v>
      </c>
      <c r="X2614" s="11">
        <f t="shared" si="383"/>
        <v>1</v>
      </c>
      <c r="Y2614" s="11">
        <f t="shared" si="384"/>
        <v>6</v>
      </c>
      <c r="Z2614" s="12" t="str">
        <f t="shared" si="385"/>
        <v>Request</v>
      </c>
      <c r="AI2614" s="17"/>
      <c r="AJ2614" s="18"/>
      <c r="AK2614" s="19"/>
      <c r="AL2614" s="21"/>
      <c r="AM2614" s="21"/>
      <c r="AN2614" s="21"/>
      <c r="AO2614" s="21"/>
      <c r="AP2614" s="20"/>
      <c r="AQ2614" s="22"/>
      <c r="AR2614" s="20"/>
      <c r="AS2614" s="20"/>
      <c r="AT2614" s="20"/>
      <c r="AU2614" s="20"/>
      <c r="AV2614" s="20"/>
      <c r="AW2614" s="20"/>
      <c r="AX2614" s="221">
        <v>59904</v>
      </c>
      <c r="AY2614" s="6">
        <v>1</v>
      </c>
      <c r="AZ2614" s="6">
        <v>6</v>
      </c>
      <c r="BA2614" s="87" t="s">
        <v>2963</v>
      </c>
      <c r="BB2614" s="39" t="s">
        <v>2924</v>
      </c>
      <c r="BC2614" s="84" t="s">
        <v>4</v>
      </c>
      <c r="BL2614" s="42" t="s">
        <v>2698</v>
      </c>
      <c r="BM2614" s="43" t="s">
        <v>2847</v>
      </c>
      <c r="BO2614" s="17">
        <v>62020</v>
      </c>
      <c r="BP2614" s="18" t="s">
        <v>1790</v>
      </c>
    </row>
    <row r="2615" spans="1:68" ht="15" customHeight="1" thickBot="1" x14ac:dyDescent="0.35">
      <c r="A2615" s="116">
        <v>2613</v>
      </c>
      <c r="H2615" t="s">
        <v>3080</v>
      </c>
      <c r="I2615" s="244">
        <v>8</v>
      </c>
      <c r="J2615" s="244" t="s">
        <v>2500</v>
      </c>
      <c r="K2615" s="244">
        <v>91</v>
      </c>
      <c r="L2615" s="244">
        <v>0</v>
      </c>
      <c r="M2615" s="244">
        <v>0</v>
      </c>
      <c r="N2615" s="244" t="s">
        <v>2635</v>
      </c>
      <c r="O2615" s="244">
        <v>0</v>
      </c>
      <c r="P2615" s="244">
        <v>0</v>
      </c>
      <c r="Q2615" s="244" t="s">
        <v>2549</v>
      </c>
      <c r="R2615" s="6">
        <f t="shared" si="377"/>
        <v>6</v>
      </c>
      <c r="S2615" s="6">
        <f t="shared" si="378"/>
        <v>1</v>
      </c>
      <c r="T2615" s="7">
        <f t="shared" si="379"/>
        <v>126464</v>
      </c>
      <c r="U2615" s="121" t="str">
        <f t="shared" si="380"/>
        <v>1EE00</v>
      </c>
      <c r="V2615" s="10">
        <f t="shared" si="381"/>
        <v>238</v>
      </c>
      <c r="W2615" s="10">
        <f t="shared" si="382"/>
        <v>1</v>
      </c>
      <c r="X2615" s="11">
        <f t="shared" si="383"/>
        <v>6</v>
      </c>
      <c r="Y2615" s="11">
        <f t="shared" si="384"/>
        <v>1</v>
      </c>
      <c r="Z2615" s="12" t="str">
        <f t="shared" si="385"/>
        <v>PGN List - Transmit/Receive PGN's group function</v>
      </c>
      <c r="AI2615" s="17"/>
      <c r="AJ2615" s="18"/>
      <c r="AK2615" s="19"/>
      <c r="AQ2615" s="37"/>
      <c r="AR2615" s="34"/>
      <c r="AS2615" s="34"/>
      <c r="AT2615" s="34"/>
      <c r="AU2615" s="34"/>
      <c r="AV2615" s="34"/>
      <c r="AW2615" s="34"/>
      <c r="AX2615" s="222">
        <v>126464</v>
      </c>
      <c r="AY2615" s="6">
        <v>6</v>
      </c>
      <c r="AZ2615" s="6">
        <v>1</v>
      </c>
      <c r="BA2615" s="87" t="s">
        <v>2925</v>
      </c>
      <c r="BB2615" s="39" t="s">
        <v>2709</v>
      </c>
      <c r="BC2615" s="84" t="s">
        <v>2710</v>
      </c>
      <c r="BL2615" s="42" t="s">
        <v>2848</v>
      </c>
      <c r="BM2615" s="43" t="s">
        <v>2821</v>
      </c>
      <c r="BO2615" s="17">
        <v>62021</v>
      </c>
      <c r="BP2615" s="18" t="s">
        <v>1791</v>
      </c>
    </row>
    <row r="2616" spans="1:68" ht="15" customHeight="1" thickBot="1" x14ac:dyDescent="0.35">
      <c r="A2616" s="116">
        <v>2614</v>
      </c>
      <c r="H2616" t="s">
        <v>3080</v>
      </c>
      <c r="I2616" s="244">
        <v>8</v>
      </c>
      <c r="J2616" s="244" t="s">
        <v>2502</v>
      </c>
      <c r="K2616" s="244">
        <v>0</v>
      </c>
      <c r="L2616" s="244">
        <v>0</v>
      </c>
      <c r="M2616" s="244" t="s">
        <v>2550</v>
      </c>
      <c r="N2616" s="244">
        <v>0</v>
      </c>
      <c r="O2616" s="244">
        <v>0</v>
      </c>
      <c r="P2616" s="244" t="s">
        <v>2551</v>
      </c>
      <c r="Q2616" s="244">
        <v>0</v>
      </c>
      <c r="R2616" s="6">
        <f t="shared" si="377"/>
        <v>6</v>
      </c>
      <c r="S2616" s="6">
        <f t="shared" si="378"/>
        <v>1</v>
      </c>
      <c r="T2616" s="7">
        <f t="shared" si="379"/>
        <v>126464</v>
      </c>
      <c r="U2616" s="121" t="str">
        <f t="shared" si="380"/>
        <v>1EE00</v>
      </c>
      <c r="V2616" s="10">
        <f t="shared" si="381"/>
        <v>238</v>
      </c>
      <c r="W2616" s="10">
        <f t="shared" si="382"/>
        <v>1</v>
      </c>
      <c r="X2616" s="11">
        <f t="shared" si="383"/>
        <v>6</v>
      </c>
      <c r="Y2616" s="11">
        <f t="shared" si="384"/>
        <v>1</v>
      </c>
      <c r="Z2616" s="12" t="str">
        <f t="shared" si="385"/>
        <v>PGN List - Transmit/Receive PGN's group function</v>
      </c>
      <c r="AI2616" s="17"/>
      <c r="AJ2616" s="18"/>
      <c r="AK2616" s="19"/>
      <c r="AL2616" s="21"/>
      <c r="AM2616" s="21"/>
      <c r="AN2616" s="21"/>
      <c r="AO2616" s="21"/>
      <c r="AP2616" s="20"/>
      <c r="AQ2616" s="22"/>
      <c r="AR2616" s="20"/>
      <c r="AS2616" s="20"/>
      <c r="AT2616" s="20"/>
      <c r="AU2616" s="20"/>
      <c r="AV2616" s="20"/>
      <c r="AW2616" s="20"/>
      <c r="AX2616" s="221">
        <v>126464</v>
      </c>
      <c r="AY2616" s="6">
        <v>6</v>
      </c>
      <c r="AZ2616" s="6">
        <v>1</v>
      </c>
      <c r="BA2616" s="87" t="s">
        <v>2926</v>
      </c>
      <c r="BB2616" s="39" t="s">
        <v>2352</v>
      </c>
      <c r="BC2616" s="84" t="s">
        <v>2710</v>
      </c>
      <c r="BD2616" s="38" t="s">
        <v>2932</v>
      </c>
      <c r="BE2616" s="39" t="s">
        <v>2964</v>
      </c>
      <c r="BF2616" s="90" t="s">
        <v>4</v>
      </c>
      <c r="BL2616" s="42" t="s">
        <v>2848</v>
      </c>
      <c r="BM2616" s="43" t="s">
        <v>2821</v>
      </c>
      <c r="BO2616" s="17">
        <v>62022</v>
      </c>
      <c r="BP2616" s="18" t="s">
        <v>1792</v>
      </c>
    </row>
    <row r="2617" spans="1:68" ht="15" customHeight="1" thickBot="1" x14ac:dyDescent="0.35">
      <c r="A2617" s="116">
        <v>2615</v>
      </c>
      <c r="H2617" t="s">
        <v>3080</v>
      </c>
      <c r="I2617" s="244">
        <v>8</v>
      </c>
      <c r="J2617" s="244" t="s">
        <v>2504</v>
      </c>
      <c r="K2617" s="244">
        <v>0</v>
      </c>
      <c r="L2617" s="244" t="s">
        <v>2548</v>
      </c>
      <c r="M2617" s="244">
        <v>0</v>
      </c>
      <c r="N2617" s="244" t="s">
        <v>2658</v>
      </c>
      <c r="O2617" s="244" t="s">
        <v>2552</v>
      </c>
      <c r="P2617" s="244">
        <v>0</v>
      </c>
      <c r="Q2617" s="244">
        <v>32</v>
      </c>
      <c r="R2617" s="6">
        <f t="shared" si="377"/>
        <v>6</v>
      </c>
      <c r="S2617" s="6">
        <f t="shared" si="378"/>
        <v>1</v>
      </c>
      <c r="T2617" s="7">
        <f t="shared" si="379"/>
        <v>126464</v>
      </c>
      <c r="U2617" s="121" t="str">
        <f t="shared" si="380"/>
        <v>1EE00</v>
      </c>
      <c r="V2617" s="10">
        <f t="shared" si="381"/>
        <v>238</v>
      </c>
      <c r="W2617" s="10">
        <f t="shared" si="382"/>
        <v>1</v>
      </c>
      <c r="X2617" s="11">
        <f t="shared" si="383"/>
        <v>6</v>
      </c>
      <c r="Y2617" s="11">
        <f t="shared" si="384"/>
        <v>1</v>
      </c>
      <c r="Z2617" s="12" t="str">
        <f t="shared" si="385"/>
        <v>PGN List - Transmit/Receive PGN's group function</v>
      </c>
      <c r="AI2617" s="17"/>
      <c r="AJ2617" s="18"/>
      <c r="AK2617" s="19"/>
      <c r="AQ2617" s="37"/>
      <c r="AR2617" s="34"/>
      <c r="AS2617" s="34"/>
      <c r="AT2617" s="34"/>
      <c r="AU2617" s="34"/>
      <c r="AV2617" s="34"/>
      <c r="AW2617" s="34"/>
      <c r="AX2617" s="222">
        <v>126464</v>
      </c>
      <c r="AY2617" s="6">
        <v>6</v>
      </c>
      <c r="AZ2617" s="6">
        <v>1</v>
      </c>
      <c r="BA2617" s="87" t="s">
        <v>2954</v>
      </c>
      <c r="BB2617" s="39" t="s">
        <v>2411</v>
      </c>
      <c r="BC2617" s="84" t="s">
        <v>2710</v>
      </c>
      <c r="BG2617" s="58" t="s">
        <v>2932</v>
      </c>
      <c r="BH2617" s="24" t="s">
        <v>2955</v>
      </c>
      <c r="BI2617" s="6" t="s">
        <v>4</v>
      </c>
      <c r="BL2617" s="42" t="s">
        <v>2848</v>
      </c>
      <c r="BM2617" s="43" t="s">
        <v>2821</v>
      </c>
      <c r="BO2617" s="17">
        <v>62149</v>
      </c>
      <c r="BP2617" s="18" t="s">
        <v>1919</v>
      </c>
    </row>
    <row r="2618" spans="1:68" ht="15" customHeight="1" thickBot="1" x14ac:dyDescent="0.35">
      <c r="A2618" s="116">
        <v>2616</v>
      </c>
      <c r="H2618" t="s">
        <v>3080</v>
      </c>
      <c r="I2618" s="244">
        <v>8</v>
      </c>
      <c r="J2618" s="244" t="s">
        <v>2506</v>
      </c>
      <c r="K2618" s="244" t="s">
        <v>2474</v>
      </c>
      <c r="L2618" s="244">
        <v>0</v>
      </c>
      <c r="M2618" s="244">
        <v>0</v>
      </c>
      <c r="N2618" s="244" t="s">
        <v>2553</v>
      </c>
      <c r="O2618" s="244">
        <v>1</v>
      </c>
      <c r="P2618" s="244">
        <v>0</v>
      </c>
      <c r="Q2618" s="244" t="s">
        <v>2548</v>
      </c>
      <c r="R2618" s="6">
        <f t="shared" si="377"/>
        <v>6</v>
      </c>
      <c r="S2618" s="6">
        <f t="shared" si="378"/>
        <v>1</v>
      </c>
      <c r="T2618" s="7">
        <f t="shared" si="379"/>
        <v>126464</v>
      </c>
      <c r="U2618" s="121" t="str">
        <f t="shared" si="380"/>
        <v>1EE00</v>
      </c>
      <c r="V2618" s="10">
        <f t="shared" si="381"/>
        <v>238</v>
      </c>
      <c r="W2618" s="10">
        <f t="shared" si="382"/>
        <v>1</v>
      </c>
      <c r="X2618" s="11">
        <f t="shared" si="383"/>
        <v>6</v>
      </c>
      <c r="Y2618" s="11">
        <f t="shared" si="384"/>
        <v>1</v>
      </c>
      <c r="Z2618" s="12" t="str">
        <f t="shared" si="385"/>
        <v>PGN List - Transmit/Receive PGN's group function</v>
      </c>
      <c r="AI2618" s="17"/>
      <c r="AJ2618" s="18"/>
      <c r="AK2618" s="19"/>
      <c r="AL2618" s="21"/>
      <c r="AM2618" s="21"/>
      <c r="AN2618" s="21"/>
      <c r="AO2618" s="21"/>
      <c r="AP2618" s="20"/>
      <c r="AQ2618" s="22"/>
      <c r="AR2618" s="20"/>
      <c r="AS2618" s="20"/>
      <c r="AT2618" s="20"/>
      <c r="AU2618" s="20"/>
      <c r="AV2618" s="20"/>
      <c r="AW2618" s="20"/>
      <c r="AX2618" s="221">
        <v>126464</v>
      </c>
      <c r="AY2618" s="6">
        <v>6</v>
      </c>
      <c r="AZ2618" s="6">
        <v>1</v>
      </c>
      <c r="BA2618" s="87" t="s">
        <v>2927</v>
      </c>
      <c r="BB2618" s="39" t="s">
        <v>2412</v>
      </c>
      <c r="BC2618" s="84" t="s">
        <v>2710</v>
      </c>
      <c r="BL2618" s="42" t="s">
        <v>2848</v>
      </c>
      <c r="BM2618" s="43" t="s">
        <v>2821</v>
      </c>
      <c r="BO2618" s="17">
        <v>62150</v>
      </c>
      <c r="BP2618" s="18" t="s">
        <v>1920</v>
      </c>
    </row>
    <row r="2619" spans="1:68" ht="15" customHeight="1" thickBot="1" x14ac:dyDescent="0.35">
      <c r="A2619" s="116">
        <v>2617</v>
      </c>
      <c r="H2619" t="s">
        <v>3080</v>
      </c>
      <c r="I2619" s="244">
        <v>8</v>
      </c>
      <c r="J2619" s="244" t="s">
        <v>2507</v>
      </c>
      <c r="K2619" s="244">
        <v>1</v>
      </c>
      <c r="L2619" s="244">
        <v>0</v>
      </c>
      <c r="M2619" s="244" t="s">
        <v>2653</v>
      </c>
      <c r="N2619" s="244">
        <v>1</v>
      </c>
      <c r="O2619" s="244">
        <v>10</v>
      </c>
      <c r="P2619" s="244" t="s">
        <v>2528</v>
      </c>
      <c r="Q2619" s="244">
        <v>1</v>
      </c>
      <c r="R2619" s="6">
        <f t="shared" si="377"/>
        <v>6</v>
      </c>
      <c r="S2619" s="6">
        <f t="shared" si="378"/>
        <v>1</v>
      </c>
      <c r="T2619" s="7">
        <f t="shared" si="379"/>
        <v>126464</v>
      </c>
      <c r="U2619" s="121" t="str">
        <f t="shared" si="380"/>
        <v>1EE00</v>
      </c>
      <c r="V2619" s="10">
        <f t="shared" si="381"/>
        <v>238</v>
      </c>
      <c r="W2619" s="10">
        <f t="shared" si="382"/>
        <v>1</v>
      </c>
      <c r="X2619" s="11">
        <f t="shared" si="383"/>
        <v>6</v>
      </c>
      <c r="Y2619" s="11">
        <f t="shared" si="384"/>
        <v>1</v>
      </c>
      <c r="Z2619" s="12" t="str">
        <f t="shared" si="385"/>
        <v>PGN List - Transmit/Receive PGN's group function</v>
      </c>
      <c r="AI2619" s="17"/>
      <c r="AJ2619" s="18"/>
      <c r="AK2619" s="19"/>
      <c r="AQ2619" s="37"/>
      <c r="AR2619" s="34"/>
      <c r="AS2619" s="34"/>
      <c r="AT2619" s="34"/>
      <c r="AU2619" s="34"/>
      <c r="AV2619" s="34"/>
      <c r="AW2619" s="34"/>
      <c r="AX2619" s="222">
        <v>126464</v>
      </c>
      <c r="AY2619" s="6">
        <v>6</v>
      </c>
      <c r="AZ2619" s="6">
        <v>1</v>
      </c>
      <c r="BA2619" s="87" t="s">
        <v>2928</v>
      </c>
      <c r="BB2619" s="39" t="s">
        <v>2413</v>
      </c>
      <c r="BC2619" s="84" t="s">
        <v>2710</v>
      </c>
      <c r="BD2619" s="38" t="s">
        <v>2932</v>
      </c>
      <c r="BE2619" s="39" t="s">
        <v>2953</v>
      </c>
      <c r="BF2619" s="90" t="s">
        <v>4</v>
      </c>
      <c r="BJ2619" s="47" t="s">
        <v>2929</v>
      </c>
      <c r="BL2619" s="42" t="s">
        <v>2848</v>
      </c>
      <c r="BM2619" s="43" t="s">
        <v>2821</v>
      </c>
      <c r="BO2619" s="17">
        <v>62151</v>
      </c>
      <c r="BP2619" s="18" t="s">
        <v>1921</v>
      </c>
    </row>
    <row r="2620" spans="1:68" ht="15" customHeight="1" thickBot="1" x14ac:dyDescent="0.35">
      <c r="A2620" s="116">
        <v>2618</v>
      </c>
      <c r="H2620" t="s">
        <v>3080</v>
      </c>
      <c r="I2620" s="244">
        <v>8</v>
      </c>
      <c r="J2620" s="244" t="s">
        <v>2508</v>
      </c>
      <c r="K2620" s="244">
        <v>11</v>
      </c>
      <c r="L2620" s="244" t="s">
        <v>2528</v>
      </c>
      <c r="M2620" s="244">
        <v>1</v>
      </c>
      <c r="N2620" s="244">
        <v>14</v>
      </c>
      <c r="O2620" s="244" t="s">
        <v>2528</v>
      </c>
      <c r="P2620" s="244">
        <v>1</v>
      </c>
      <c r="Q2620" s="244">
        <v>16</v>
      </c>
      <c r="R2620" s="6">
        <f t="shared" si="377"/>
        <v>6</v>
      </c>
      <c r="S2620" s="6">
        <f t="shared" si="378"/>
        <v>1</v>
      </c>
      <c r="T2620" s="7">
        <f t="shared" si="379"/>
        <v>126464</v>
      </c>
      <c r="U2620" s="121" t="str">
        <f t="shared" si="380"/>
        <v>1EE00</v>
      </c>
      <c r="V2620" s="10">
        <f t="shared" si="381"/>
        <v>238</v>
      </c>
      <c r="W2620" s="10">
        <f t="shared" si="382"/>
        <v>1</v>
      </c>
      <c r="X2620" s="11">
        <f t="shared" si="383"/>
        <v>6</v>
      </c>
      <c r="Y2620" s="11">
        <f t="shared" si="384"/>
        <v>1</v>
      </c>
      <c r="Z2620" s="12" t="str">
        <f t="shared" si="385"/>
        <v>PGN List - Transmit/Receive PGN's group function</v>
      </c>
      <c r="AI2620" s="17"/>
      <c r="AJ2620" s="18"/>
      <c r="AK2620" s="19"/>
      <c r="AL2620" s="21"/>
      <c r="AM2620" s="21"/>
      <c r="AN2620" s="21"/>
      <c r="AO2620" s="21"/>
      <c r="AP2620" s="20"/>
      <c r="AQ2620" s="22"/>
      <c r="AR2620" s="20"/>
      <c r="AS2620" s="20"/>
      <c r="AT2620" s="20"/>
      <c r="AU2620" s="20"/>
      <c r="AV2620" s="20"/>
      <c r="AW2620" s="20"/>
      <c r="AX2620" s="221">
        <v>126464</v>
      </c>
      <c r="AY2620" s="6">
        <v>6</v>
      </c>
      <c r="AZ2620" s="6">
        <v>1</v>
      </c>
      <c r="BA2620" s="87" t="s">
        <v>2941</v>
      </c>
      <c r="BB2620" s="39" t="s">
        <v>2415</v>
      </c>
      <c r="BC2620" s="84" t="s">
        <v>2710</v>
      </c>
      <c r="BD2620" s="38" t="s">
        <v>2932</v>
      </c>
      <c r="BE2620" s="39" t="s">
        <v>2965</v>
      </c>
      <c r="BF2620" s="90" t="s">
        <v>4</v>
      </c>
      <c r="BG2620" s="58" t="s">
        <v>2932</v>
      </c>
      <c r="BH2620" s="24" t="s">
        <v>2694</v>
      </c>
      <c r="BI2620" s="6" t="s">
        <v>4</v>
      </c>
      <c r="BL2620" s="42" t="s">
        <v>2848</v>
      </c>
      <c r="BM2620" s="43" t="s">
        <v>2821</v>
      </c>
      <c r="BO2620" s="17">
        <v>62152</v>
      </c>
      <c r="BP2620" s="18" t="s">
        <v>1922</v>
      </c>
    </row>
    <row r="2621" spans="1:68" ht="15" customHeight="1" thickBot="1" x14ac:dyDescent="0.35">
      <c r="A2621" s="116">
        <v>2619</v>
      </c>
      <c r="H2621" t="s">
        <v>3080</v>
      </c>
      <c r="I2621" s="244">
        <v>8</v>
      </c>
      <c r="J2621" s="244" t="s">
        <v>2509</v>
      </c>
      <c r="K2621" s="244" t="s">
        <v>2528</v>
      </c>
      <c r="L2621" s="244">
        <v>1</v>
      </c>
      <c r="M2621" s="244" t="s">
        <v>2494</v>
      </c>
      <c r="N2621" s="244" t="s">
        <v>2542</v>
      </c>
      <c r="O2621" s="244">
        <v>1</v>
      </c>
      <c r="P2621" s="244">
        <v>12</v>
      </c>
      <c r="Q2621" s="244" t="s">
        <v>2542</v>
      </c>
      <c r="R2621" s="6">
        <f t="shared" si="377"/>
        <v>6</v>
      </c>
      <c r="S2621" s="6">
        <f t="shared" si="378"/>
        <v>1</v>
      </c>
      <c r="T2621" s="7">
        <f t="shared" si="379"/>
        <v>126464</v>
      </c>
      <c r="U2621" s="121" t="str">
        <f t="shared" si="380"/>
        <v>1EE00</v>
      </c>
      <c r="V2621" s="10">
        <f t="shared" si="381"/>
        <v>238</v>
      </c>
      <c r="W2621" s="10">
        <f t="shared" si="382"/>
        <v>1</v>
      </c>
      <c r="X2621" s="11">
        <f t="shared" si="383"/>
        <v>6</v>
      </c>
      <c r="Y2621" s="11">
        <f t="shared" si="384"/>
        <v>1</v>
      </c>
      <c r="Z2621" s="12" t="str">
        <f t="shared" si="385"/>
        <v>PGN List - Transmit/Receive PGN's group function</v>
      </c>
      <c r="AI2621" s="17"/>
      <c r="AJ2621" s="18"/>
      <c r="AK2621" s="19"/>
      <c r="AQ2621" s="37"/>
      <c r="AR2621" s="34"/>
      <c r="AS2621" s="34"/>
      <c r="AT2621" s="34"/>
      <c r="AU2621" s="34"/>
      <c r="AV2621" s="34"/>
      <c r="AW2621" s="34"/>
      <c r="AX2621" s="222">
        <v>126464</v>
      </c>
      <c r="AY2621" s="6">
        <v>6</v>
      </c>
      <c r="AZ2621" s="6">
        <v>1</v>
      </c>
      <c r="BA2621" s="87" t="s">
        <v>2930</v>
      </c>
      <c r="BB2621" s="39" t="s">
        <v>2414</v>
      </c>
      <c r="BC2621" s="84" t="s">
        <v>2710</v>
      </c>
      <c r="BG2621" s="58" t="s">
        <v>2932</v>
      </c>
      <c r="BH2621" s="24" t="s">
        <v>2369</v>
      </c>
      <c r="BI2621" s="6" t="s">
        <v>4</v>
      </c>
      <c r="BL2621" s="42" t="s">
        <v>2848</v>
      </c>
      <c r="BM2621" s="43" t="s">
        <v>2821</v>
      </c>
      <c r="BO2621" s="17">
        <v>64149</v>
      </c>
      <c r="BP2621" s="18" t="s">
        <v>2118</v>
      </c>
    </row>
    <row r="2622" spans="1:68" ht="15" customHeight="1" thickBot="1" x14ac:dyDescent="0.35">
      <c r="A2622" s="116">
        <v>2620</v>
      </c>
      <c r="H2622" t="s">
        <v>3080</v>
      </c>
      <c r="I2622" s="244">
        <v>8</v>
      </c>
      <c r="J2622" s="244" t="s">
        <v>2510</v>
      </c>
      <c r="K2622" s="244">
        <v>1</v>
      </c>
      <c r="L2622" s="244">
        <v>13</v>
      </c>
      <c r="M2622" s="244" t="s">
        <v>2542</v>
      </c>
      <c r="N2622" s="244">
        <v>1</v>
      </c>
      <c r="O2622" s="244">
        <v>19</v>
      </c>
      <c r="P2622" s="244" t="s">
        <v>2542</v>
      </c>
      <c r="Q2622" s="244">
        <v>1</v>
      </c>
      <c r="R2622" s="6">
        <f t="shared" si="377"/>
        <v>6</v>
      </c>
      <c r="S2622" s="6">
        <f t="shared" si="378"/>
        <v>1</v>
      </c>
      <c r="T2622" s="7">
        <f t="shared" si="379"/>
        <v>126464</v>
      </c>
      <c r="U2622" s="121" t="str">
        <f t="shared" si="380"/>
        <v>1EE00</v>
      </c>
      <c r="V2622" s="10">
        <f t="shared" si="381"/>
        <v>238</v>
      </c>
      <c r="W2622" s="10">
        <f t="shared" si="382"/>
        <v>1</v>
      </c>
      <c r="X2622" s="11">
        <f t="shared" si="383"/>
        <v>6</v>
      </c>
      <c r="Y2622" s="11">
        <f t="shared" si="384"/>
        <v>1</v>
      </c>
      <c r="Z2622" s="12" t="str">
        <f t="shared" si="385"/>
        <v>PGN List - Transmit/Receive PGN's group function</v>
      </c>
      <c r="AI2622" s="17"/>
      <c r="AJ2622" s="18"/>
      <c r="AK2622" s="19"/>
      <c r="AL2622" s="21"/>
      <c r="AM2622" s="21"/>
      <c r="AN2622" s="21"/>
      <c r="AO2622" s="21"/>
      <c r="AP2622" s="20"/>
      <c r="AQ2622" s="22"/>
      <c r="AR2622" s="20"/>
      <c r="AS2622" s="20"/>
      <c r="AT2622" s="20"/>
      <c r="AU2622" s="20"/>
      <c r="AV2622" s="20"/>
      <c r="AW2622" s="20"/>
      <c r="AX2622" s="221">
        <v>126464</v>
      </c>
      <c r="AY2622" s="6">
        <v>6</v>
      </c>
      <c r="AZ2622" s="6">
        <v>1</v>
      </c>
      <c r="BA2622" s="87" t="s">
        <v>2942</v>
      </c>
      <c r="BB2622" s="39" t="s">
        <v>2416</v>
      </c>
      <c r="BC2622" s="84" t="s">
        <v>2710</v>
      </c>
      <c r="BD2622" s="38" t="s">
        <v>2932</v>
      </c>
      <c r="BE2622" s="39" t="s">
        <v>2391</v>
      </c>
      <c r="BF2622" s="90" t="s">
        <v>4</v>
      </c>
      <c r="BG2622" s="58" t="s">
        <v>2932</v>
      </c>
      <c r="BH2622" s="24" t="s">
        <v>2966</v>
      </c>
      <c r="BI2622" s="6" t="s">
        <v>4</v>
      </c>
      <c r="BJ2622" s="47" t="s">
        <v>2967</v>
      </c>
      <c r="BL2622" s="42" t="s">
        <v>2848</v>
      </c>
      <c r="BM2622" s="43" t="s">
        <v>2821</v>
      </c>
      <c r="BO2622" s="17">
        <v>64150</v>
      </c>
      <c r="BP2622" s="18" t="s">
        <v>2119</v>
      </c>
    </row>
    <row r="2623" spans="1:68" ht="15" customHeight="1" thickBot="1" x14ac:dyDescent="0.35">
      <c r="A2623" s="116">
        <v>2621</v>
      </c>
      <c r="H2623" t="s">
        <v>3080</v>
      </c>
      <c r="I2623" s="244">
        <v>8</v>
      </c>
      <c r="J2623" s="244" t="s">
        <v>2514</v>
      </c>
      <c r="K2623" s="244" t="s">
        <v>2554</v>
      </c>
      <c r="L2623" s="244" t="s">
        <v>2542</v>
      </c>
      <c r="M2623" s="244">
        <v>1</v>
      </c>
      <c r="N2623" s="244">
        <v>3</v>
      </c>
      <c r="O2623" s="244" t="s">
        <v>2632</v>
      </c>
      <c r="P2623" s="244">
        <v>1</v>
      </c>
      <c r="Q2623" s="244" t="s">
        <v>2481</v>
      </c>
      <c r="R2623" s="6">
        <f t="shared" si="377"/>
        <v>6</v>
      </c>
      <c r="S2623" s="6">
        <f t="shared" si="378"/>
        <v>1</v>
      </c>
      <c r="T2623" s="7">
        <f t="shared" si="379"/>
        <v>126464</v>
      </c>
      <c r="U2623" s="121" t="str">
        <f t="shared" si="380"/>
        <v>1EE00</v>
      </c>
      <c r="V2623" s="10">
        <f t="shared" si="381"/>
        <v>238</v>
      </c>
      <c r="W2623" s="10">
        <f t="shared" si="382"/>
        <v>1</v>
      </c>
      <c r="X2623" s="11">
        <f t="shared" si="383"/>
        <v>6</v>
      </c>
      <c r="Y2623" s="11">
        <f t="shared" si="384"/>
        <v>1</v>
      </c>
      <c r="Z2623" s="12" t="str">
        <f t="shared" si="385"/>
        <v>PGN List - Transmit/Receive PGN's group function</v>
      </c>
      <c r="AI2623" s="17"/>
      <c r="AJ2623" s="18"/>
      <c r="AK2623" s="19"/>
      <c r="AQ2623" s="37"/>
      <c r="AR2623" s="34"/>
      <c r="AS2623" s="34"/>
      <c r="AT2623" s="34"/>
      <c r="AU2623" s="34"/>
      <c r="AV2623" s="34"/>
      <c r="AW2623" s="34"/>
      <c r="AX2623" s="222">
        <v>126464</v>
      </c>
      <c r="AY2623" s="6">
        <v>6</v>
      </c>
      <c r="AZ2623" s="6">
        <v>1</v>
      </c>
      <c r="BA2623" s="87" t="s">
        <v>2931</v>
      </c>
      <c r="BB2623" s="39" t="s">
        <v>2417</v>
      </c>
      <c r="BC2623" s="84" t="s">
        <v>2710</v>
      </c>
      <c r="BD2623" s="38" t="s">
        <v>2932</v>
      </c>
      <c r="BE2623" s="39" t="s">
        <v>2933</v>
      </c>
      <c r="BF2623" s="90" t="s">
        <v>4</v>
      </c>
      <c r="BL2623" s="42" t="s">
        <v>2848</v>
      </c>
      <c r="BM2623" s="43" t="s">
        <v>2821</v>
      </c>
      <c r="BO2623" s="17">
        <v>64151</v>
      </c>
      <c r="BP2623" s="18" t="s">
        <v>2120</v>
      </c>
    </row>
    <row r="2624" spans="1:68" ht="15" customHeight="1" thickBot="1" x14ac:dyDescent="0.35">
      <c r="A2624" s="116">
        <v>2622</v>
      </c>
      <c r="H2624" t="s">
        <v>3080</v>
      </c>
      <c r="I2624" s="244">
        <v>8</v>
      </c>
      <c r="J2624" s="244" t="s">
        <v>2555</v>
      </c>
      <c r="K2624" s="244" t="s">
        <v>2632</v>
      </c>
      <c r="L2624" s="244">
        <v>1</v>
      </c>
      <c r="M2624" s="244">
        <v>13</v>
      </c>
      <c r="N2624" s="244" t="s">
        <v>2632</v>
      </c>
      <c r="O2624" s="244">
        <v>1</v>
      </c>
      <c r="P2624" s="244">
        <v>1</v>
      </c>
      <c r="Q2624" s="244" t="s">
        <v>2673</v>
      </c>
      <c r="R2624" s="6">
        <f t="shared" si="377"/>
        <v>6</v>
      </c>
      <c r="S2624" s="6">
        <f t="shared" si="378"/>
        <v>1</v>
      </c>
      <c r="T2624" s="7">
        <f t="shared" si="379"/>
        <v>126464</v>
      </c>
      <c r="U2624" s="121" t="str">
        <f t="shared" si="380"/>
        <v>1EE00</v>
      </c>
      <c r="V2624" s="10">
        <f t="shared" si="381"/>
        <v>238</v>
      </c>
      <c r="W2624" s="10">
        <f t="shared" si="382"/>
        <v>1</v>
      </c>
      <c r="X2624" s="11">
        <f t="shared" si="383"/>
        <v>6</v>
      </c>
      <c r="Y2624" s="11">
        <f t="shared" si="384"/>
        <v>1</v>
      </c>
      <c r="Z2624" s="12" t="str">
        <f t="shared" si="385"/>
        <v>PGN List - Transmit/Receive PGN's group function</v>
      </c>
      <c r="AI2624" s="17"/>
      <c r="AJ2624" s="18"/>
      <c r="AK2624" s="19"/>
      <c r="AL2624" s="21"/>
      <c r="AM2624" s="21"/>
      <c r="AN2624" s="21"/>
      <c r="AO2624" s="21"/>
      <c r="AP2624" s="20"/>
      <c r="AQ2624" s="22"/>
      <c r="AR2624" s="20"/>
      <c r="AS2624" s="20"/>
      <c r="AT2624" s="20"/>
      <c r="AU2624" s="20"/>
      <c r="AV2624" s="20"/>
      <c r="AW2624" s="20"/>
      <c r="AX2624" s="221">
        <v>126464</v>
      </c>
      <c r="AY2624" s="6">
        <v>6</v>
      </c>
      <c r="AZ2624" s="6">
        <v>1</v>
      </c>
      <c r="BA2624" s="87" t="s">
        <v>2945</v>
      </c>
      <c r="BB2624" s="39" t="s">
        <v>2712</v>
      </c>
      <c r="BC2624" s="84" t="s">
        <v>2710</v>
      </c>
      <c r="BG2624" s="58" t="s">
        <v>2932</v>
      </c>
      <c r="BH2624" s="24" t="s">
        <v>2968</v>
      </c>
      <c r="BI2624" s="6" t="s">
        <v>4</v>
      </c>
      <c r="BL2624" s="42" t="s">
        <v>2848</v>
      </c>
      <c r="BM2624" s="43" t="s">
        <v>2821</v>
      </c>
      <c r="BO2624" s="17">
        <v>64152</v>
      </c>
      <c r="BP2624" s="18" t="s">
        <v>2121</v>
      </c>
    </row>
    <row r="2625" spans="1:68" ht="15" customHeight="1" thickBot="1" x14ac:dyDescent="0.35">
      <c r="A2625" s="116">
        <v>2623</v>
      </c>
      <c r="H2625" t="s">
        <v>3080</v>
      </c>
      <c r="I2625" s="244">
        <v>8</v>
      </c>
      <c r="J2625" s="244" t="s">
        <v>2556</v>
      </c>
      <c r="K2625" s="244">
        <v>1</v>
      </c>
      <c r="L2625" s="244">
        <v>2</v>
      </c>
      <c r="M2625" s="244" t="s">
        <v>2673</v>
      </c>
      <c r="N2625" s="244">
        <v>1</v>
      </c>
      <c r="O2625" s="244">
        <v>5</v>
      </c>
      <c r="P2625" s="244" t="s">
        <v>2673</v>
      </c>
      <c r="Q2625" s="244">
        <v>1</v>
      </c>
      <c r="R2625" s="6">
        <f t="shared" si="377"/>
        <v>6</v>
      </c>
      <c r="S2625" s="6">
        <f t="shared" si="378"/>
        <v>1</v>
      </c>
      <c r="T2625" s="7">
        <f t="shared" si="379"/>
        <v>126464</v>
      </c>
      <c r="U2625" s="121" t="str">
        <f t="shared" si="380"/>
        <v>1EE00</v>
      </c>
      <c r="V2625" s="10">
        <f t="shared" si="381"/>
        <v>238</v>
      </c>
      <c r="W2625" s="10">
        <f t="shared" si="382"/>
        <v>1</v>
      </c>
      <c r="X2625" s="11">
        <f t="shared" si="383"/>
        <v>6</v>
      </c>
      <c r="Y2625" s="11">
        <f t="shared" si="384"/>
        <v>1</v>
      </c>
      <c r="Z2625" s="12" t="str">
        <f t="shared" si="385"/>
        <v>PGN List - Transmit/Receive PGN's group function</v>
      </c>
      <c r="AI2625" s="17"/>
      <c r="AJ2625" s="18"/>
      <c r="AK2625" s="19"/>
      <c r="AQ2625" s="37"/>
      <c r="AR2625" s="34"/>
      <c r="AS2625" s="34"/>
      <c r="AT2625" s="34"/>
      <c r="AU2625" s="34"/>
      <c r="AV2625" s="34"/>
      <c r="AW2625" s="34"/>
      <c r="AX2625" s="222">
        <v>126464</v>
      </c>
      <c r="AY2625" s="6">
        <v>6</v>
      </c>
      <c r="AZ2625" s="6">
        <v>1</v>
      </c>
      <c r="BA2625" s="87" t="s">
        <v>2988</v>
      </c>
      <c r="BB2625" s="39" t="s">
        <v>2731</v>
      </c>
      <c r="BC2625" s="84" t="s">
        <v>2710</v>
      </c>
      <c r="BL2625" s="42" t="s">
        <v>2848</v>
      </c>
      <c r="BM2625" s="43" t="s">
        <v>2821</v>
      </c>
      <c r="BO2625" s="17">
        <v>127251</v>
      </c>
      <c r="BP2625" s="18" t="s">
        <v>1419</v>
      </c>
    </row>
    <row r="2626" spans="1:68" ht="15" customHeight="1" thickBot="1" x14ac:dyDescent="0.35">
      <c r="A2626" s="116">
        <v>2624</v>
      </c>
      <c r="H2626" t="s">
        <v>3080</v>
      </c>
      <c r="I2626" s="244">
        <v>8</v>
      </c>
      <c r="J2626" s="244" t="s">
        <v>2557</v>
      </c>
      <c r="K2626" s="244" t="s">
        <v>2534</v>
      </c>
      <c r="L2626" s="244" t="s">
        <v>2673</v>
      </c>
      <c r="M2626" s="244">
        <v>1</v>
      </c>
      <c r="N2626" s="244" t="s">
        <v>2477</v>
      </c>
      <c r="O2626" s="244" t="s">
        <v>2673</v>
      </c>
      <c r="P2626" s="244">
        <v>1</v>
      </c>
      <c r="Q2626" s="244">
        <v>10</v>
      </c>
      <c r="R2626" s="6">
        <f t="shared" si="377"/>
        <v>6</v>
      </c>
      <c r="S2626" s="6">
        <f t="shared" si="378"/>
        <v>1</v>
      </c>
      <c r="T2626" s="7">
        <f t="shared" si="379"/>
        <v>126464</v>
      </c>
      <c r="U2626" s="121" t="str">
        <f t="shared" si="380"/>
        <v>1EE00</v>
      </c>
      <c r="V2626" s="10">
        <f t="shared" si="381"/>
        <v>238</v>
      </c>
      <c r="W2626" s="10">
        <f t="shared" si="382"/>
        <v>1</v>
      </c>
      <c r="X2626" s="11">
        <f t="shared" si="383"/>
        <v>6</v>
      </c>
      <c r="Y2626" s="11">
        <f t="shared" si="384"/>
        <v>1</v>
      </c>
      <c r="Z2626" s="12" t="str">
        <f t="shared" si="385"/>
        <v>PGN List - Transmit/Receive PGN's group function</v>
      </c>
      <c r="AI2626" s="17"/>
      <c r="AJ2626" s="18"/>
      <c r="AK2626" s="19"/>
      <c r="AL2626" s="21"/>
      <c r="AM2626" s="21"/>
      <c r="AN2626" s="21"/>
      <c r="AO2626" s="21"/>
      <c r="AP2626" s="20"/>
      <c r="AQ2626" s="22"/>
      <c r="AR2626" s="20"/>
      <c r="AS2626" s="20"/>
      <c r="AT2626" s="20"/>
      <c r="AU2626" s="20"/>
      <c r="AV2626" s="20"/>
      <c r="AW2626" s="20"/>
      <c r="AX2626" s="221">
        <v>126464</v>
      </c>
      <c r="AY2626" s="6">
        <v>6</v>
      </c>
      <c r="AZ2626" s="6">
        <v>1</v>
      </c>
      <c r="BA2626" s="87" t="s">
        <v>2934</v>
      </c>
      <c r="BB2626" s="39" t="s">
        <v>2733</v>
      </c>
      <c r="BC2626" s="84" t="s">
        <v>2710</v>
      </c>
      <c r="BD2626" s="38" t="s">
        <v>2932</v>
      </c>
      <c r="BE2626" s="39" t="s">
        <v>3141</v>
      </c>
      <c r="BF2626" s="90" t="s">
        <v>4</v>
      </c>
      <c r="BG2626" s="58" t="s">
        <v>2932</v>
      </c>
      <c r="BH2626" s="24" t="s">
        <v>3142</v>
      </c>
      <c r="BI2626" s="6" t="s">
        <v>4</v>
      </c>
      <c r="BL2626" s="42" t="s">
        <v>2848</v>
      </c>
      <c r="BM2626" s="43" t="s">
        <v>2821</v>
      </c>
      <c r="BO2626" s="17">
        <v>127257</v>
      </c>
      <c r="BP2626" s="18" t="s">
        <v>1420</v>
      </c>
    </row>
    <row r="2627" spans="1:68" ht="15" customHeight="1" thickBot="1" x14ac:dyDescent="0.35">
      <c r="A2627" s="116">
        <v>2625</v>
      </c>
      <c r="H2627" t="s">
        <v>3080</v>
      </c>
      <c r="I2627" s="244">
        <v>8</v>
      </c>
      <c r="J2627" s="244" t="s">
        <v>2558</v>
      </c>
      <c r="K2627" s="244" t="s">
        <v>2673</v>
      </c>
      <c r="L2627" s="244">
        <v>1</v>
      </c>
      <c r="M2627" s="244">
        <v>11</v>
      </c>
      <c r="N2627" s="244" t="s">
        <v>2673</v>
      </c>
      <c r="O2627" s="244">
        <v>1</v>
      </c>
      <c r="P2627" s="244">
        <v>3</v>
      </c>
      <c r="Q2627" s="244" t="s">
        <v>2559</v>
      </c>
      <c r="R2627" s="6">
        <f t="shared" si="377"/>
        <v>6</v>
      </c>
      <c r="S2627" s="6">
        <f t="shared" si="378"/>
        <v>1</v>
      </c>
      <c r="T2627" s="7">
        <f t="shared" si="379"/>
        <v>126464</v>
      </c>
      <c r="U2627" s="121" t="str">
        <f t="shared" si="380"/>
        <v>1EE00</v>
      </c>
      <c r="V2627" s="10">
        <f t="shared" si="381"/>
        <v>238</v>
      </c>
      <c r="W2627" s="10">
        <f t="shared" si="382"/>
        <v>1</v>
      </c>
      <c r="X2627" s="11">
        <f t="shared" si="383"/>
        <v>6</v>
      </c>
      <c r="Y2627" s="11">
        <f t="shared" si="384"/>
        <v>1</v>
      </c>
      <c r="Z2627" s="12" t="str">
        <f t="shared" si="385"/>
        <v>PGN List - Transmit/Receive PGN's group function</v>
      </c>
      <c r="AI2627" s="17"/>
      <c r="AJ2627" s="18"/>
      <c r="AK2627" s="19"/>
      <c r="AQ2627" s="37"/>
      <c r="AR2627" s="34"/>
      <c r="AS2627" s="34"/>
      <c r="AT2627" s="34"/>
      <c r="AU2627" s="34"/>
      <c r="AV2627" s="34"/>
      <c r="AW2627" s="34"/>
      <c r="AX2627" s="222">
        <v>126464</v>
      </c>
      <c r="AY2627" s="6">
        <v>6</v>
      </c>
      <c r="AZ2627" s="6">
        <v>1</v>
      </c>
      <c r="BA2627" s="87" t="s">
        <v>3044</v>
      </c>
      <c r="BB2627" s="39" t="s">
        <v>2735</v>
      </c>
      <c r="BC2627" s="84" t="s">
        <v>2710</v>
      </c>
      <c r="BG2627" s="58" t="s">
        <v>2932</v>
      </c>
      <c r="BH2627" s="24" t="s">
        <v>2953</v>
      </c>
      <c r="BI2627" s="6" t="s">
        <v>4</v>
      </c>
      <c r="BL2627" s="42" t="s">
        <v>2848</v>
      </c>
      <c r="BM2627" s="43" t="s">
        <v>2821</v>
      </c>
      <c r="BO2627" s="17">
        <v>127258</v>
      </c>
      <c r="BP2627" s="18" t="s">
        <v>1421</v>
      </c>
    </row>
    <row r="2628" spans="1:68" ht="15" customHeight="1" thickBot="1" x14ac:dyDescent="0.35">
      <c r="A2628" s="116">
        <v>2626</v>
      </c>
      <c r="H2628" t="s">
        <v>3080</v>
      </c>
      <c r="I2628" s="244">
        <v>8</v>
      </c>
      <c r="J2628" s="244" t="s">
        <v>2560</v>
      </c>
      <c r="K2628" s="244">
        <v>1</v>
      </c>
      <c r="L2628" s="244">
        <v>4</v>
      </c>
      <c r="M2628" s="244" t="s">
        <v>2559</v>
      </c>
      <c r="N2628" s="244">
        <v>1</v>
      </c>
      <c r="O2628" s="244">
        <v>5</v>
      </c>
      <c r="P2628" s="244" t="s">
        <v>2559</v>
      </c>
      <c r="Q2628" s="244">
        <v>1</v>
      </c>
      <c r="R2628" s="6">
        <f t="shared" si="377"/>
        <v>6</v>
      </c>
      <c r="S2628" s="6">
        <f t="shared" si="378"/>
        <v>1</v>
      </c>
      <c r="T2628" s="7">
        <f t="shared" si="379"/>
        <v>126464</v>
      </c>
      <c r="U2628" s="121" t="str">
        <f t="shared" si="380"/>
        <v>1EE00</v>
      </c>
      <c r="V2628" s="10">
        <f t="shared" si="381"/>
        <v>238</v>
      </c>
      <c r="W2628" s="10">
        <f t="shared" si="382"/>
        <v>1</v>
      </c>
      <c r="X2628" s="11">
        <f t="shared" si="383"/>
        <v>6</v>
      </c>
      <c r="Y2628" s="11">
        <f t="shared" si="384"/>
        <v>1</v>
      </c>
      <c r="Z2628" s="12" t="str">
        <f t="shared" si="385"/>
        <v>PGN List - Transmit/Receive PGN's group function</v>
      </c>
      <c r="AI2628" s="17"/>
      <c r="AJ2628" s="18"/>
      <c r="AK2628" s="19"/>
      <c r="AL2628" s="21"/>
      <c r="AM2628" s="21"/>
      <c r="AN2628" s="21"/>
      <c r="AO2628" s="21"/>
      <c r="AP2628" s="20"/>
      <c r="AQ2628" s="22"/>
      <c r="AR2628" s="20"/>
      <c r="AS2628" s="20"/>
      <c r="AT2628" s="20"/>
      <c r="AU2628" s="20"/>
      <c r="AV2628" s="20"/>
      <c r="AW2628" s="20"/>
      <c r="AX2628" s="221">
        <v>126464</v>
      </c>
      <c r="AY2628" s="6">
        <v>6</v>
      </c>
      <c r="AZ2628" s="6">
        <v>1</v>
      </c>
      <c r="BA2628" s="87" t="s">
        <v>2935</v>
      </c>
      <c r="BB2628" s="39" t="s">
        <v>2737</v>
      </c>
      <c r="BC2628" s="84" t="s">
        <v>2710</v>
      </c>
      <c r="BL2628" s="42" t="s">
        <v>2848</v>
      </c>
      <c r="BM2628" s="43" t="s">
        <v>2821</v>
      </c>
      <c r="BO2628" s="17">
        <v>127488</v>
      </c>
      <c r="BP2628" s="18" t="s">
        <v>1422</v>
      </c>
    </row>
    <row r="2629" spans="1:68" ht="15" customHeight="1" thickBot="1" x14ac:dyDescent="0.35">
      <c r="A2629" s="116">
        <v>2627</v>
      </c>
      <c r="H2629" t="s">
        <v>3080</v>
      </c>
      <c r="I2629" s="244">
        <v>8</v>
      </c>
      <c r="J2629" s="244" t="s">
        <v>2561</v>
      </c>
      <c r="K2629" s="244" t="s">
        <v>2481</v>
      </c>
      <c r="L2629" s="244" t="s">
        <v>2559</v>
      </c>
      <c r="M2629" s="244">
        <v>1</v>
      </c>
      <c r="N2629" s="244">
        <v>3</v>
      </c>
      <c r="O2629" s="244" t="s">
        <v>2512</v>
      </c>
      <c r="P2629" s="244">
        <v>1</v>
      </c>
      <c r="Q2629" s="244">
        <v>4</v>
      </c>
      <c r="R2629" s="6">
        <f t="shared" si="377"/>
        <v>6</v>
      </c>
      <c r="S2629" s="6">
        <f t="shared" si="378"/>
        <v>1</v>
      </c>
      <c r="T2629" s="7">
        <f t="shared" si="379"/>
        <v>126464</v>
      </c>
      <c r="U2629" s="121" t="str">
        <f t="shared" si="380"/>
        <v>1EE00</v>
      </c>
      <c r="V2629" s="10">
        <f t="shared" si="381"/>
        <v>238</v>
      </c>
      <c r="W2629" s="10">
        <f t="shared" si="382"/>
        <v>1</v>
      </c>
      <c r="X2629" s="11">
        <f t="shared" si="383"/>
        <v>6</v>
      </c>
      <c r="Y2629" s="11">
        <f t="shared" si="384"/>
        <v>1</v>
      </c>
      <c r="Z2629" s="12" t="str">
        <f t="shared" si="385"/>
        <v>PGN List - Transmit/Receive PGN's group function</v>
      </c>
      <c r="AI2629" s="17"/>
      <c r="AJ2629" s="18"/>
      <c r="AK2629" s="19"/>
      <c r="AQ2629" s="34"/>
      <c r="AR2629" s="34"/>
      <c r="AS2629" s="34"/>
      <c r="AT2629" s="34"/>
      <c r="AU2629" s="34"/>
      <c r="AV2629" s="34"/>
      <c r="AW2629" s="34"/>
      <c r="AX2629" s="222">
        <v>126464</v>
      </c>
      <c r="AY2629" s="6">
        <v>6</v>
      </c>
      <c r="AZ2629" s="6">
        <v>1</v>
      </c>
      <c r="BA2629" s="87" t="s">
        <v>2936</v>
      </c>
      <c r="BB2629" s="39" t="s">
        <v>2739</v>
      </c>
      <c r="BC2629" s="84" t="s">
        <v>2710</v>
      </c>
      <c r="BD2629" s="38" t="s">
        <v>2932</v>
      </c>
      <c r="BE2629" s="39" t="s">
        <v>3143</v>
      </c>
      <c r="BF2629" s="90" t="s">
        <v>4</v>
      </c>
      <c r="BL2629" s="42" t="s">
        <v>2848</v>
      </c>
      <c r="BM2629" s="43" t="s">
        <v>2821</v>
      </c>
      <c r="BO2629" s="17"/>
      <c r="BP2629" s="18"/>
    </row>
    <row r="2630" spans="1:68" ht="15" customHeight="1" thickBot="1" x14ac:dyDescent="0.35">
      <c r="A2630" s="116">
        <v>2628</v>
      </c>
      <c r="H2630" t="s">
        <v>3080</v>
      </c>
      <c r="I2630" s="244">
        <v>8</v>
      </c>
      <c r="J2630" s="244" t="s">
        <v>2562</v>
      </c>
      <c r="K2630" s="244" t="s">
        <v>2512</v>
      </c>
      <c r="L2630" s="244">
        <v>1</v>
      </c>
      <c r="M2630" s="244">
        <v>1</v>
      </c>
      <c r="N2630" s="244" t="s">
        <v>2563</v>
      </c>
      <c r="O2630" s="244">
        <v>1</v>
      </c>
      <c r="P2630" s="244">
        <v>2</v>
      </c>
      <c r="Q2630" s="244" t="s">
        <v>2563</v>
      </c>
      <c r="R2630" s="6">
        <f t="shared" si="377"/>
        <v>6</v>
      </c>
      <c r="S2630" s="6">
        <f t="shared" si="378"/>
        <v>1</v>
      </c>
      <c r="T2630" s="7">
        <f t="shared" si="379"/>
        <v>126464</v>
      </c>
      <c r="U2630" s="121" t="str">
        <f t="shared" si="380"/>
        <v>1EE00</v>
      </c>
      <c r="V2630" s="10">
        <f t="shared" si="381"/>
        <v>238</v>
      </c>
      <c r="W2630" s="10">
        <f t="shared" si="382"/>
        <v>1</v>
      </c>
      <c r="X2630" s="11">
        <f t="shared" si="383"/>
        <v>6</v>
      </c>
      <c r="Y2630" s="11">
        <f t="shared" si="384"/>
        <v>1</v>
      </c>
      <c r="Z2630" s="12" t="str">
        <f t="shared" si="385"/>
        <v>PGN List - Transmit/Receive PGN's group function</v>
      </c>
      <c r="AI2630" s="17"/>
      <c r="AJ2630" s="18"/>
      <c r="AK2630" s="19"/>
      <c r="AL2630" s="21"/>
      <c r="AM2630" s="21"/>
      <c r="AN2630" s="21"/>
      <c r="AO2630" s="21"/>
      <c r="AP2630" s="20"/>
      <c r="AQ2630" s="20"/>
      <c r="AR2630" s="20"/>
      <c r="AS2630" s="20"/>
      <c r="AT2630" s="20"/>
      <c r="AU2630" s="20"/>
      <c r="AV2630" s="20"/>
      <c r="AW2630" s="20"/>
      <c r="AX2630" s="221">
        <v>126464</v>
      </c>
      <c r="AY2630" s="6">
        <v>6</v>
      </c>
      <c r="AZ2630" s="6">
        <v>1</v>
      </c>
      <c r="BA2630" s="87" t="s">
        <v>2946</v>
      </c>
      <c r="BB2630" s="39" t="s">
        <v>2741</v>
      </c>
      <c r="BC2630" s="84" t="s">
        <v>2710</v>
      </c>
      <c r="BL2630" s="42" t="s">
        <v>2848</v>
      </c>
      <c r="BM2630" s="43" t="s">
        <v>2821</v>
      </c>
      <c r="BO2630" s="17"/>
      <c r="BP2630" s="18"/>
    </row>
    <row r="2631" spans="1:68" ht="15" customHeight="1" thickBot="1" x14ac:dyDescent="0.35">
      <c r="A2631" s="116">
        <v>2629</v>
      </c>
      <c r="H2631" t="s">
        <v>3080</v>
      </c>
      <c r="I2631" s="244">
        <v>8</v>
      </c>
      <c r="J2631" s="244" t="s">
        <v>2633</v>
      </c>
      <c r="K2631" s="244">
        <v>1</v>
      </c>
      <c r="L2631" s="244">
        <v>6</v>
      </c>
      <c r="M2631" s="244" t="s">
        <v>2563</v>
      </c>
      <c r="N2631" s="244">
        <v>1</v>
      </c>
      <c r="O2631" s="244" t="s">
        <v>2485</v>
      </c>
      <c r="P2631" s="244" t="s">
        <v>2563</v>
      </c>
      <c r="Q2631" s="244">
        <v>1</v>
      </c>
      <c r="R2631" s="6">
        <f t="shared" si="377"/>
        <v>6</v>
      </c>
      <c r="S2631" s="6">
        <f t="shared" si="378"/>
        <v>1</v>
      </c>
      <c r="T2631" s="7">
        <f t="shared" si="379"/>
        <v>126464</v>
      </c>
      <c r="U2631" s="121" t="str">
        <f t="shared" si="380"/>
        <v>1EE00</v>
      </c>
      <c r="V2631" s="10">
        <f t="shared" si="381"/>
        <v>238</v>
      </c>
      <c r="W2631" s="10">
        <f t="shared" si="382"/>
        <v>1</v>
      </c>
      <c r="X2631" s="11">
        <f t="shared" si="383"/>
        <v>6</v>
      </c>
      <c r="Y2631" s="11">
        <f t="shared" si="384"/>
        <v>1</v>
      </c>
      <c r="Z2631" s="12" t="str">
        <f t="shared" si="385"/>
        <v>PGN List - Transmit/Receive PGN's group function</v>
      </c>
      <c r="AI2631" s="17"/>
      <c r="AJ2631" s="18"/>
      <c r="AK2631" s="19"/>
      <c r="AQ2631" s="34"/>
      <c r="AR2631" s="34"/>
      <c r="AS2631" s="34"/>
      <c r="AT2631" s="34"/>
      <c r="AU2631" s="34"/>
      <c r="AV2631" s="34"/>
      <c r="AW2631" s="34"/>
      <c r="AX2631" s="222">
        <v>126464</v>
      </c>
      <c r="AY2631" s="6">
        <v>6</v>
      </c>
      <c r="AZ2631" s="6">
        <v>1</v>
      </c>
      <c r="BA2631" s="87" t="s">
        <v>2937</v>
      </c>
      <c r="BB2631" s="39" t="s">
        <v>2743</v>
      </c>
      <c r="BC2631" s="84" t="s">
        <v>2710</v>
      </c>
      <c r="BJ2631" s="47" t="s">
        <v>3144</v>
      </c>
      <c r="BL2631" s="42" t="s">
        <v>2848</v>
      </c>
      <c r="BM2631" s="43" t="s">
        <v>2821</v>
      </c>
      <c r="BO2631" s="17"/>
      <c r="BP2631" s="18"/>
    </row>
    <row r="2632" spans="1:68" ht="15" customHeight="1" thickBot="1" x14ac:dyDescent="0.35">
      <c r="A2632" s="116">
        <v>2630</v>
      </c>
      <c r="H2632" t="s">
        <v>3080</v>
      </c>
      <c r="I2632" s="244">
        <v>8</v>
      </c>
      <c r="J2632" s="244" t="s">
        <v>2634</v>
      </c>
      <c r="K2632" s="244">
        <v>11</v>
      </c>
      <c r="L2632" s="244" t="s">
        <v>2563</v>
      </c>
      <c r="M2632" s="244">
        <v>1</v>
      </c>
      <c r="N2632" s="244">
        <v>12</v>
      </c>
      <c r="O2632" s="244" t="s">
        <v>2563</v>
      </c>
      <c r="P2632" s="244">
        <v>1</v>
      </c>
      <c r="Q2632" s="244" t="s">
        <v>2554</v>
      </c>
      <c r="R2632" s="6">
        <f t="shared" si="377"/>
        <v>6</v>
      </c>
      <c r="S2632" s="6">
        <f t="shared" si="378"/>
        <v>1</v>
      </c>
      <c r="T2632" s="7">
        <f t="shared" si="379"/>
        <v>126464</v>
      </c>
      <c r="U2632" s="121" t="str">
        <f t="shared" si="380"/>
        <v>1EE00</v>
      </c>
      <c r="V2632" s="10">
        <f t="shared" si="381"/>
        <v>238</v>
      </c>
      <c r="W2632" s="10">
        <f t="shared" si="382"/>
        <v>1</v>
      </c>
      <c r="X2632" s="11">
        <f t="shared" si="383"/>
        <v>6</v>
      </c>
      <c r="Y2632" s="11">
        <f t="shared" si="384"/>
        <v>1</v>
      </c>
      <c r="Z2632" s="12" t="str">
        <f t="shared" si="385"/>
        <v>PGN List - Transmit/Receive PGN's group function</v>
      </c>
      <c r="AI2632" s="17"/>
      <c r="AJ2632" s="18"/>
      <c r="AK2632" s="19"/>
      <c r="AL2632" s="21"/>
      <c r="AM2632" s="21"/>
      <c r="AN2632" s="21"/>
      <c r="AO2632" s="21"/>
      <c r="AP2632" s="20"/>
      <c r="AQ2632" s="20"/>
      <c r="AR2632" s="20"/>
      <c r="AS2632" s="20"/>
      <c r="AT2632" s="20"/>
      <c r="AU2632" s="20"/>
      <c r="AV2632" s="20"/>
      <c r="AW2632" s="20"/>
      <c r="AX2632" s="221">
        <v>126464</v>
      </c>
      <c r="AY2632" s="6">
        <v>6</v>
      </c>
      <c r="AZ2632" s="6">
        <v>1</v>
      </c>
      <c r="BA2632" s="87" t="s">
        <v>2969</v>
      </c>
      <c r="BB2632" s="39" t="s">
        <v>2745</v>
      </c>
      <c r="BC2632" s="84" t="s">
        <v>2710</v>
      </c>
      <c r="BD2632" s="38" t="s">
        <v>2932</v>
      </c>
      <c r="BE2632" s="39" t="s">
        <v>2970</v>
      </c>
      <c r="BF2632" s="90" t="s">
        <v>4</v>
      </c>
      <c r="BG2632" s="58" t="s">
        <v>2932</v>
      </c>
      <c r="BH2632" s="24" t="s">
        <v>2971</v>
      </c>
      <c r="BI2632" s="6" t="s">
        <v>4</v>
      </c>
      <c r="BL2632" s="42" t="s">
        <v>2848</v>
      </c>
      <c r="BM2632" s="43" t="s">
        <v>2821</v>
      </c>
      <c r="BO2632" s="17"/>
      <c r="BP2632" s="18"/>
    </row>
    <row r="2633" spans="1:68" ht="15" customHeight="1" thickBot="1" x14ac:dyDescent="0.35">
      <c r="A2633" s="116">
        <v>2631</v>
      </c>
      <c r="H2633" t="s">
        <v>3080</v>
      </c>
      <c r="I2633" s="244">
        <v>8</v>
      </c>
      <c r="J2633" s="244" t="s">
        <v>2564</v>
      </c>
      <c r="K2633" s="244" t="s">
        <v>2515</v>
      </c>
      <c r="L2633" s="244">
        <v>1</v>
      </c>
      <c r="M2633" s="244">
        <v>2</v>
      </c>
      <c r="N2633" s="244" t="s">
        <v>2520</v>
      </c>
      <c r="O2633" s="244">
        <v>1</v>
      </c>
      <c r="P2633" s="244">
        <v>9</v>
      </c>
      <c r="Q2633" s="244" t="s">
        <v>2520</v>
      </c>
      <c r="R2633" s="6">
        <f t="shared" si="377"/>
        <v>6</v>
      </c>
      <c r="S2633" s="6">
        <f t="shared" si="378"/>
        <v>1</v>
      </c>
      <c r="T2633" s="7">
        <f t="shared" si="379"/>
        <v>126464</v>
      </c>
      <c r="U2633" s="121" t="str">
        <f t="shared" si="380"/>
        <v>1EE00</v>
      </c>
      <c r="V2633" s="10">
        <f t="shared" si="381"/>
        <v>238</v>
      </c>
      <c r="W2633" s="10">
        <f t="shared" si="382"/>
        <v>1</v>
      </c>
      <c r="X2633" s="11">
        <f t="shared" si="383"/>
        <v>6</v>
      </c>
      <c r="Y2633" s="11">
        <f t="shared" si="384"/>
        <v>1</v>
      </c>
      <c r="Z2633" s="12" t="str">
        <f t="shared" si="385"/>
        <v>PGN List - Transmit/Receive PGN's group function</v>
      </c>
      <c r="AI2633" s="17"/>
      <c r="AJ2633" s="18"/>
      <c r="AK2633" s="19"/>
      <c r="AQ2633" s="34"/>
      <c r="AR2633" s="34"/>
      <c r="AS2633" s="34"/>
      <c r="AT2633" s="34"/>
      <c r="AU2633" s="34"/>
      <c r="AV2633" s="34"/>
      <c r="AW2633" s="34"/>
      <c r="AX2633" s="222">
        <v>126464</v>
      </c>
      <c r="AY2633" s="6">
        <v>6</v>
      </c>
      <c r="AZ2633" s="6">
        <v>1</v>
      </c>
      <c r="BA2633" s="87" t="s">
        <v>2938</v>
      </c>
      <c r="BB2633" s="39" t="s">
        <v>2747</v>
      </c>
      <c r="BC2633" s="84" t="s">
        <v>2710</v>
      </c>
      <c r="BL2633" s="42" t="s">
        <v>2848</v>
      </c>
      <c r="BM2633" s="43" t="s">
        <v>2821</v>
      </c>
      <c r="BO2633" s="17"/>
      <c r="BP2633" s="18"/>
    </row>
    <row r="2634" spans="1:68" ht="15" customHeight="1" thickBot="1" x14ac:dyDescent="0.35">
      <c r="A2634" s="116">
        <v>2632</v>
      </c>
      <c r="H2634" t="s">
        <v>3080</v>
      </c>
      <c r="I2634" s="244">
        <v>8</v>
      </c>
      <c r="J2634" s="244" t="s">
        <v>2625</v>
      </c>
      <c r="K2634" s="244">
        <v>1</v>
      </c>
      <c r="L2634" s="244" t="s">
        <v>2485</v>
      </c>
      <c r="M2634" s="244" t="s">
        <v>2520</v>
      </c>
      <c r="N2634" s="244">
        <v>1</v>
      </c>
      <c r="O2634" s="244" t="s">
        <v>2521</v>
      </c>
      <c r="P2634" s="244" t="s">
        <v>2520</v>
      </c>
      <c r="Q2634" s="244">
        <v>1</v>
      </c>
      <c r="R2634" s="6">
        <f t="shared" si="377"/>
        <v>6</v>
      </c>
      <c r="S2634" s="6">
        <f t="shared" si="378"/>
        <v>1</v>
      </c>
      <c r="T2634" s="7">
        <f t="shared" si="379"/>
        <v>126464</v>
      </c>
      <c r="U2634" s="121" t="str">
        <f t="shared" si="380"/>
        <v>1EE00</v>
      </c>
      <c r="V2634" s="10">
        <f t="shared" si="381"/>
        <v>238</v>
      </c>
      <c r="W2634" s="10">
        <f t="shared" si="382"/>
        <v>1</v>
      </c>
      <c r="X2634" s="11">
        <f t="shared" si="383"/>
        <v>6</v>
      </c>
      <c r="Y2634" s="11">
        <f t="shared" si="384"/>
        <v>1</v>
      </c>
      <c r="Z2634" s="12" t="str">
        <f t="shared" si="385"/>
        <v>PGN List - Transmit/Receive PGN's group function</v>
      </c>
      <c r="AI2634" s="17"/>
      <c r="AJ2634" s="18"/>
      <c r="AK2634" s="19"/>
      <c r="AL2634" s="21"/>
      <c r="AM2634" s="21"/>
      <c r="AN2634" s="21"/>
      <c r="AO2634" s="21"/>
      <c r="AP2634" s="20"/>
      <c r="AQ2634" s="20"/>
      <c r="AR2634" s="20"/>
      <c r="AS2634" s="20"/>
      <c r="AT2634" s="20"/>
      <c r="AU2634" s="20"/>
      <c r="AV2634" s="20"/>
      <c r="AW2634" s="20"/>
      <c r="AX2634" s="221">
        <v>126464</v>
      </c>
      <c r="AY2634" s="6">
        <v>6</v>
      </c>
      <c r="AZ2634" s="6">
        <v>1</v>
      </c>
      <c r="BA2634" s="87" t="s">
        <v>2972</v>
      </c>
      <c r="BB2634" s="39" t="s">
        <v>2749</v>
      </c>
      <c r="BC2634" s="84" t="s">
        <v>2710</v>
      </c>
      <c r="BG2634" s="58" t="s">
        <v>2932</v>
      </c>
      <c r="BH2634" s="24" t="s">
        <v>3145</v>
      </c>
      <c r="BI2634" s="6" t="s">
        <v>4</v>
      </c>
      <c r="BJ2634" s="47" t="s">
        <v>3146</v>
      </c>
      <c r="BL2634" s="42" t="s">
        <v>2848</v>
      </c>
      <c r="BM2634" s="43" t="s">
        <v>2821</v>
      </c>
      <c r="BO2634" s="17"/>
      <c r="BP2634" s="18"/>
    </row>
    <row r="2635" spans="1:68" ht="15" customHeight="1" thickBot="1" x14ac:dyDescent="0.35">
      <c r="A2635" s="116">
        <v>2633</v>
      </c>
      <c r="H2635" t="s">
        <v>3080</v>
      </c>
      <c r="I2635" s="244">
        <v>8</v>
      </c>
      <c r="J2635" s="244" t="s">
        <v>2565</v>
      </c>
      <c r="K2635" s="244">
        <v>12</v>
      </c>
      <c r="L2635" s="244" t="s">
        <v>2552</v>
      </c>
      <c r="M2635" s="244">
        <v>1</v>
      </c>
      <c r="N2635" s="244" t="s">
        <v>2474</v>
      </c>
      <c r="O2635" s="244" t="s">
        <v>2474</v>
      </c>
      <c r="P2635" s="244">
        <v>1</v>
      </c>
      <c r="Q2635" s="244" t="s">
        <v>2474</v>
      </c>
      <c r="R2635" s="6">
        <f t="shared" si="377"/>
        <v>6</v>
      </c>
      <c r="S2635" s="6">
        <f t="shared" si="378"/>
        <v>1</v>
      </c>
      <c r="T2635" s="7">
        <f t="shared" si="379"/>
        <v>126464</v>
      </c>
      <c r="U2635" s="121" t="str">
        <f t="shared" si="380"/>
        <v>1EE00</v>
      </c>
      <c r="V2635" s="10">
        <f t="shared" si="381"/>
        <v>238</v>
      </c>
      <c r="W2635" s="10">
        <f t="shared" si="382"/>
        <v>1</v>
      </c>
      <c r="X2635" s="11">
        <f t="shared" si="383"/>
        <v>6</v>
      </c>
      <c r="Y2635" s="11">
        <f t="shared" si="384"/>
        <v>1</v>
      </c>
      <c r="Z2635" s="12" t="str">
        <f t="shared" si="385"/>
        <v>PGN List - Transmit/Receive PGN's group function</v>
      </c>
      <c r="AI2635" s="17"/>
      <c r="AJ2635" s="18"/>
      <c r="AK2635" s="19"/>
      <c r="AQ2635" s="34"/>
      <c r="AR2635" s="34"/>
      <c r="AS2635" s="34"/>
      <c r="AT2635" s="34"/>
      <c r="AU2635" s="34"/>
      <c r="AV2635" s="34"/>
      <c r="AW2635" s="34"/>
      <c r="AX2635" s="222">
        <v>126464</v>
      </c>
      <c r="AY2635" s="6">
        <v>6</v>
      </c>
      <c r="AZ2635" s="6">
        <v>1</v>
      </c>
      <c r="BA2635" s="87" t="s">
        <v>2939</v>
      </c>
      <c r="BB2635" s="39" t="s">
        <v>2751</v>
      </c>
      <c r="BC2635" s="84" t="s">
        <v>2710</v>
      </c>
      <c r="BD2635" s="38" t="s">
        <v>2932</v>
      </c>
      <c r="BE2635" s="39" t="s">
        <v>2940</v>
      </c>
      <c r="BF2635" s="90" t="s">
        <v>4</v>
      </c>
      <c r="BL2635" s="42" t="s">
        <v>2848</v>
      </c>
      <c r="BM2635" s="43" t="s">
        <v>2821</v>
      </c>
      <c r="BO2635" s="17"/>
      <c r="BP2635" s="18"/>
    </row>
    <row r="2636" spans="1:68" ht="15" customHeight="1" thickBot="1" x14ac:dyDescent="0.35">
      <c r="A2636" s="116">
        <v>2634</v>
      </c>
      <c r="H2636" t="s">
        <v>3080</v>
      </c>
      <c r="I2636" s="244">
        <v>8</v>
      </c>
      <c r="J2636" s="244" t="s">
        <v>2533</v>
      </c>
      <c r="K2636" s="244" t="s">
        <v>2566</v>
      </c>
      <c r="L2636" s="244">
        <v>1</v>
      </c>
      <c r="M2636" s="244">
        <v>0</v>
      </c>
      <c r="N2636" s="244" t="s">
        <v>2635</v>
      </c>
      <c r="O2636" s="244">
        <v>0</v>
      </c>
      <c r="P2636" s="244">
        <v>0</v>
      </c>
      <c r="Q2636" s="244" t="s">
        <v>2549</v>
      </c>
      <c r="R2636" s="6">
        <f t="shared" si="377"/>
        <v>6</v>
      </c>
      <c r="S2636" s="6">
        <f t="shared" si="378"/>
        <v>1</v>
      </c>
      <c r="T2636" s="7">
        <f t="shared" si="379"/>
        <v>126464</v>
      </c>
      <c r="U2636" s="121" t="str">
        <f t="shared" si="380"/>
        <v>1EE00</v>
      </c>
      <c r="V2636" s="10">
        <f t="shared" si="381"/>
        <v>238</v>
      </c>
      <c r="W2636" s="10">
        <f t="shared" si="382"/>
        <v>1</v>
      </c>
      <c r="X2636" s="11">
        <f t="shared" si="383"/>
        <v>6</v>
      </c>
      <c r="Y2636" s="11">
        <f t="shared" si="384"/>
        <v>1</v>
      </c>
      <c r="Z2636" s="12" t="str">
        <f t="shared" si="385"/>
        <v>PGN List - Transmit/Receive PGN's group function</v>
      </c>
      <c r="AI2636" s="17"/>
      <c r="AJ2636" s="18"/>
      <c r="AK2636" s="19"/>
      <c r="AL2636" s="21"/>
      <c r="AM2636" s="21"/>
      <c r="AN2636" s="21"/>
      <c r="AO2636" s="21"/>
      <c r="AP2636" s="20"/>
      <c r="AQ2636" s="20"/>
      <c r="AR2636" s="20"/>
      <c r="AS2636" s="20"/>
      <c r="AT2636" s="20"/>
      <c r="AU2636" s="20"/>
      <c r="AV2636" s="20"/>
      <c r="AW2636" s="20"/>
      <c r="AX2636" s="221">
        <v>126464</v>
      </c>
      <c r="AY2636" s="6">
        <v>6</v>
      </c>
      <c r="AZ2636" s="6">
        <v>1</v>
      </c>
      <c r="BA2636" s="87" t="s">
        <v>2925</v>
      </c>
      <c r="BB2636" s="39" t="s">
        <v>2709</v>
      </c>
      <c r="BC2636" s="84" t="s">
        <v>2710</v>
      </c>
      <c r="BL2636" s="42" t="s">
        <v>2848</v>
      </c>
      <c r="BM2636" s="43" t="s">
        <v>2821</v>
      </c>
      <c r="BO2636" s="17"/>
      <c r="BP2636" s="18"/>
    </row>
    <row r="2637" spans="1:68" ht="15" customHeight="1" thickBot="1" x14ac:dyDescent="0.35">
      <c r="A2637" s="116">
        <v>2635</v>
      </c>
      <c r="H2637" t="s">
        <v>3080</v>
      </c>
      <c r="I2637" s="244">
        <v>8</v>
      </c>
      <c r="J2637" s="244" t="s">
        <v>2535</v>
      </c>
      <c r="K2637" s="244">
        <v>0</v>
      </c>
      <c r="L2637" s="244">
        <v>0</v>
      </c>
      <c r="M2637" s="244" t="s">
        <v>2550</v>
      </c>
      <c r="N2637" s="244">
        <v>0</v>
      </c>
      <c r="O2637" s="244">
        <v>0</v>
      </c>
      <c r="P2637" s="244" t="s">
        <v>2551</v>
      </c>
      <c r="Q2637" s="244">
        <v>0</v>
      </c>
      <c r="R2637" s="6">
        <f t="shared" si="377"/>
        <v>6</v>
      </c>
      <c r="S2637" s="6">
        <f t="shared" si="378"/>
        <v>1</v>
      </c>
      <c r="T2637" s="7">
        <f t="shared" si="379"/>
        <v>126464</v>
      </c>
      <c r="U2637" s="121" t="str">
        <f t="shared" si="380"/>
        <v>1EE00</v>
      </c>
      <c r="V2637" s="10">
        <f t="shared" si="381"/>
        <v>238</v>
      </c>
      <c r="W2637" s="10">
        <f t="shared" si="382"/>
        <v>1</v>
      </c>
      <c r="X2637" s="11">
        <f t="shared" si="383"/>
        <v>6</v>
      </c>
      <c r="Y2637" s="11">
        <f t="shared" si="384"/>
        <v>1</v>
      </c>
      <c r="Z2637" s="12" t="str">
        <f t="shared" si="385"/>
        <v>PGN List - Transmit/Receive PGN's group function</v>
      </c>
      <c r="AI2637" s="17"/>
      <c r="AJ2637" s="18"/>
      <c r="AK2637" s="19"/>
      <c r="AQ2637" s="34"/>
      <c r="AR2637" s="34"/>
      <c r="AS2637" s="34"/>
      <c r="AT2637" s="34"/>
      <c r="AU2637" s="34"/>
      <c r="AV2637" s="34"/>
      <c r="AW2637" s="34"/>
      <c r="AX2637" s="222">
        <v>126464</v>
      </c>
      <c r="AY2637" s="6">
        <v>6</v>
      </c>
      <c r="AZ2637" s="6">
        <v>1</v>
      </c>
      <c r="BA2637" s="87" t="s">
        <v>2926</v>
      </c>
      <c r="BB2637" s="39" t="s">
        <v>2352</v>
      </c>
      <c r="BC2637" s="84" t="s">
        <v>2710</v>
      </c>
      <c r="BL2637" s="42" t="s">
        <v>2848</v>
      </c>
      <c r="BM2637" s="43" t="s">
        <v>2821</v>
      </c>
      <c r="BO2637" s="17"/>
      <c r="BP2637" s="18"/>
    </row>
    <row r="2638" spans="1:68" ht="15" customHeight="1" thickBot="1" x14ac:dyDescent="0.35">
      <c r="A2638" s="116">
        <v>2636</v>
      </c>
      <c r="H2638" t="s">
        <v>3080</v>
      </c>
      <c r="I2638" s="244">
        <v>8</v>
      </c>
      <c r="J2638" s="244" t="s">
        <v>2536</v>
      </c>
      <c r="K2638" s="244">
        <v>0</v>
      </c>
      <c r="L2638" s="244" t="s">
        <v>2548</v>
      </c>
      <c r="M2638" s="244">
        <v>0</v>
      </c>
      <c r="N2638" s="244" t="s">
        <v>2658</v>
      </c>
      <c r="O2638" s="244" t="s">
        <v>2552</v>
      </c>
      <c r="P2638" s="244">
        <v>0</v>
      </c>
      <c r="Q2638" s="244">
        <v>6</v>
      </c>
      <c r="R2638" s="6">
        <f t="shared" si="377"/>
        <v>6</v>
      </c>
      <c r="S2638" s="6">
        <f t="shared" si="378"/>
        <v>1</v>
      </c>
      <c r="T2638" s="7">
        <f t="shared" si="379"/>
        <v>126464</v>
      </c>
      <c r="U2638" s="121" t="str">
        <f t="shared" si="380"/>
        <v>1EE00</v>
      </c>
      <c r="V2638" s="10">
        <f t="shared" si="381"/>
        <v>238</v>
      </c>
      <c r="W2638" s="10">
        <f t="shared" si="382"/>
        <v>1</v>
      </c>
      <c r="X2638" s="11">
        <f t="shared" si="383"/>
        <v>6</v>
      </c>
      <c r="Y2638" s="11">
        <f t="shared" si="384"/>
        <v>1</v>
      </c>
      <c r="Z2638" s="12" t="str">
        <f t="shared" si="385"/>
        <v>PGN List - Transmit/Receive PGN's group function</v>
      </c>
      <c r="AI2638" s="17"/>
      <c r="AJ2638" s="18"/>
      <c r="AK2638" s="19"/>
      <c r="AL2638" s="21"/>
      <c r="AM2638" s="21"/>
      <c r="AN2638" s="21"/>
      <c r="AO2638" s="21"/>
      <c r="AP2638" s="20"/>
      <c r="AQ2638" s="20"/>
      <c r="AR2638" s="20"/>
      <c r="AS2638" s="20"/>
      <c r="AT2638" s="20"/>
      <c r="AU2638" s="20"/>
      <c r="AV2638" s="20"/>
      <c r="AW2638" s="20"/>
      <c r="AX2638" s="221">
        <v>126464</v>
      </c>
      <c r="AY2638" s="6">
        <v>6</v>
      </c>
      <c r="AZ2638" s="6">
        <v>1</v>
      </c>
      <c r="BA2638" s="87" t="s">
        <v>2954</v>
      </c>
      <c r="BB2638" s="39" t="s">
        <v>2411</v>
      </c>
      <c r="BC2638" s="84" t="s">
        <v>2710</v>
      </c>
      <c r="BG2638" s="58" t="s">
        <v>2932</v>
      </c>
      <c r="BH2638" s="24" t="s">
        <v>2955</v>
      </c>
      <c r="BI2638" s="6" t="s">
        <v>4</v>
      </c>
      <c r="BL2638" s="42" t="s">
        <v>2848</v>
      </c>
      <c r="BM2638" s="43" t="s">
        <v>2821</v>
      </c>
      <c r="BO2638" s="17"/>
      <c r="BP2638" s="18"/>
    </row>
    <row r="2639" spans="1:68" ht="15" customHeight="1" thickBot="1" x14ac:dyDescent="0.35">
      <c r="A2639" s="116">
        <v>2637</v>
      </c>
      <c r="H2639" t="s">
        <v>3080</v>
      </c>
      <c r="I2639" s="244">
        <v>8</v>
      </c>
      <c r="J2639" s="244" t="s">
        <v>2640</v>
      </c>
      <c r="K2639" s="244" t="s">
        <v>2474</v>
      </c>
      <c r="L2639" s="244">
        <v>0</v>
      </c>
      <c r="M2639" s="244">
        <v>0</v>
      </c>
      <c r="N2639" s="244" t="s">
        <v>2553</v>
      </c>
      <c r="O2639" s="244">
        <v>1</v>
      </c>
      <c r="P2639" s="244">
        <v>0</v>
      </c>
      <c r="Q2639" s="244" t="s">
        <v>2653</v>
      </c>
      <c r="R2639" s="6">
        <f t="shared" ref="R2639:R2702" si="386">_xlfn.BITRSHIFT(_xlfn.BITAND(HEX2DEC(H2639),HEX2DEC("1C000000")),26)</f>
        <v>6</v>
      </c>
      <c r="S2639" s="6">
        <f t="shared" ref="S2639:S2702" si="387">_xlfn.BITRSHIFT(_xlfn.BITAND(HEX2DEC(H2639),HEX2DEC("01000000")),24)</f>
        <v>1</v>
      </c>
      <c r="T2639" s="7">
        <f t="shared" ref="T2639:T2702" si="388">IF(_xlfn.BITRSHIFT(_xlfn.BITAND(HEX2DEC(H2639),HEX2DEC("0FF0000")),16)&lt;240,_xlfn.BITRSHIFT(_xlfn.BITAND(HEX2DEC(H2639),HEX2DEC("1FF0000")),8),_xlfn.BITRSHIFT(_xlfn.BITAND(HEX2DEC(H2639),HEX2DEC("1FFFF00")),8))</f>
        <v>126464</v>
      </c>
      <c r="U2639" s="121" t="str">
        <f t="shared" ref="U2639:U2702" si="389">DEC2HEX(T2639)</f>
        <v>1EE00</v>
      </c>
      <c r="V2639" s="10">
        <f t="shared" ref="V2639:V2702" si="390">_xlfn.BITRSHIFT(_xlfn.BITAND(HEX2DEC(H2639),HEX2DEC("0FF0000")),16)</f>
        <v>238</v>
      </c>
      <c r="W2639" s="10">
        <f t="shared" ref="W2639:W2702" si="391">_xlfn.BITRSHIFT(_xlfn.BITAND(HEX2DEC(H2639),HEX2DEC("FF00")),8)</f>
        <v>1</v>
      </c>
      <c r="X2639" s="11">
        <f t="shared" ref="X2639:X2702" si="392">_xlfn.BITAND(HEX2DEC(H2639),HEX2DEC("00000FF"))</f>
        <v>6</v>
      </c>
      <c r="Y2639" s="11">
        <f t="shared" ref="Y2639:Y2702" si="393">IF(_xlfn.BITRSHIFT(_xlfn.BITAND(HEX2DEC(H2639),HEX2DEC("0FF0000")),16)&lt;240,_xlfn.BITRSHIFT(_xlfn.BITAND(HEX2DEC(H2639),HEX2DEC("0FF00")),8),_xlfn.BITRSHIFT(_xlfn.BITAND(HEX2DEC(H2639),HEX2DEC("0FF0000")),16))</f>
        <v>1</v>
      </c>
      <c r="Z2639" s="12" t="str">
        <f t="shared" ref="Z2639:Z2702" si="394">VLOOKUP(T2639,BO:BP,2,FALSE)</f>
        <v>PGN List - Transmit/Receive PGN's group function</v>
      </c>
      <c r="AI2639" s="17"/>
      <c r="AJ2639" s="18"/>
      <c r="AK2639" s="19"/>
      <c r="AQ2639" s="34"/>
      <c r="AR2639" s="34"/>
      <c r="AS2639" s="34"/>
      <c r="AT2639" s="34"/>
      <c r="AU2639" s="34"/>
      <c r="AV2639" s="34"/>
      <c r="AW2639" s="34"/>
      <c r="AX2639" s="222">
        <v>126464</v>
      </c>
      <c r="AY2639" s="6">
        <v>6</v>
      </c>
      <c r="AZ2639" s="6">
        <v>1</v>
      </c>
      <c r="BA2639" s="87" t="s">
        <v>2927</v>
      </c>
      <c r="BB2639" s="39" t="s">
        <v>2412</v>
      </c>
      <c r="BC2639" s="84" t="s">
        <v>2710</v>
      </c>
      <c r="BL2639" s="42" t="s">
        <v>2848</v>
      </c>
      <c r="BM2639" s="43" t="s">
        <v>2821</v>
      </c>
      <c r="BO2639" s="17"/>
      <c r="BP2639" s="18"/>
    </row>
    <row r="2640" spans="1:68" ht="15" customHeight="1" thickBot="1" x14ac:dyDescent="0.35">
      <c r="A2640" s="116">
        <v>2638</v>
      </c>
      <c r="H2640" t="s">
        <v>3080</v>
      </c>
      <c r="I2640" s="244">
        <v>8</v>
      </c>
      <c r="J2640" s="244" t="s">
        <v>2641</v>
      </c>
      <c r="K2640" s="244">
        <v>1</v>
      </c>
      <c r="L2640" s="244">
        <v>10</v>
      </c>
      <c r="M2640" s="244" t="s">
        <v>2528</v>
      </c>
      <c r="N2640" s="244">
        <v>1</v>
      </c>
      <c r="O2640" s="244">
        <v>14</v>
      </c>
      <c r="P2640" s="244" t="s">
        <v>2528</v>
      </c>
      <c r="Q2640" s="244">
        <v>1</v>
      </c>
      <c r="R2640" s="6">
        <f t="shared" si="386"/>
        <v>6</v>
      </c>
      <c r="S2640" s="6">
        <f t="shared" si="387"/>
        <v>1</v>
      </c>
      <c r="T2640" s="7">
        <f t="shared" si="388"/>
        <v>126464</v>
      </c>
      <c r="U2640" s="121" t="str">
        <f t="shared" si="389"/>
        <v>1EE00</v>
      </c>
      <c r="V2640" s="10">
        <f t="shared" si="390"/>
        <v>238</v>
      </c>
      <c r="W2640" s="10">
        <f t="shared" si="391"/>
        <v>1</v>
      </c>
      <c r="X2640" s="11">
        <f t="shared" si="392"/>
        <v>6</v>
      </c>
      <c r="Y2640" s="11">
        <f t="shared" si="393"/>
        <v>1</v>
      </c>
      <c r="Z2640" s="12" t="str">
        <f t="shared" si="394"/>
        <v>PGN List - Transmit/Receive PGN's group function</v>
      </c>
      <c r="AI2640" s="17"/>
      <c r="AJ2640" s="18"/>
      <c r="AK2640" s="19"/>
      <c r="AL2640" s="21"/>
      <c r="AM2640" s="21"/>
      <c r="AN2640" s="21"/>
      <c r="AO2640" s="21"/>
      <c r="AP2640" s="20"/>
      <c r="AQ2640" s="20"/>
      <c r="AR2640" s="20"/>
      <c r="AS2640" s="20"/>
      <c r="AT2640" s="20"/>
      <c r="AU2640" s="20"/>
      <c r="AV2640" s="20"/>
      <c r="AW2640" s="20"/>
      <c r="AX2640" s="221">
        <v>126464</v>
      </c>
      <c r="AY2640" s="6">
        <v>6</v>
      </c>
      <c r="AZ2640" s="6">
        <v>1</v>
      </c>
      <c r="BA2640" s="87" t="s">
        <v>2928</v>
      </c>
      <c r="BB2640" s="39" t="s">
        <v>2413</v>
      </c>
      <c r="BC2640" s="84" t="s">
        <v>2710</v>
      </c>
      <c r="BG2640" s="58" t="s">
        <v>2932</v>
      </c>
      <c r="BH2640" s="24" t="s">
        <v>2973</v>
      </c>
      <c r="BI2640" s="6" t="s">
        <v>4</v>
      </c>
      <c r="BJ2640" s="47" t="s">
        <v>2974</v>
      </c>
      <c r="BL2640" s="42" t="s">
        <v>2848</v>
      </c>
      <c r="BM2640" s="43" t="s">
        <v>2821</v>
      </c>
      <c r="BO2640" s="17"/>
      <c r="BP2640" s="18"/>
    </row>
    <row r="2641" spans="1:68" ht="15" customHeight="1" thickBot="1" x14ac:dyDescent="0.35">
      <c r="A2641" s="116">
        <v>2639</v>
      </c>
      <c r="H2641" t="s">
        <v>3080</v>
      </c>
      <c r="I2641" s="244">
        <v>8</v>
      </c>
      <c r="J2641" s="244" t="s">
        <v>2639</v>
      </c>
      <c r="K2641" s="244">
        <v>5</v>
      </c>
      <c r="L2641" s="244" t="s">
        <v>2542</v>
      </c>
      <c r="M2641" s="244">
        <v>1</v>
      </c>
      <c r="N2641" s="244" t="s">
        <v>2494</v>
      </c>
      <c r="O2641" s="244" t="s">
        <v>2542</v>
      </c>
      <c r="P2641" s="244">
        <v>1</v>
      </c>
      <c r="Q2641" s="244">
        <v>12</v>
      </c>
      <c r="R2641" s="6">
        <f t="shared" si="386"/>
        <v>6</v>
      </c>
      <c r="S2641" s="6">
        <f t="shared" si="387"/>
        <v>1</v>
      </c>
      <c r="T2641" s="7">
        <f t="shared" si="388"/>
        <v>126464</v>
      </c>
      <c r="U2641" s="121" t="str">
        <f t="shared" si="389"/>
        <v>1EE00</v>
      </c>
      <c r="V2641" s="10">
        <f t="shared" si="390"/>
        <v>238</v>
      </c>
      <c r="W2641" s="10">
        <f t="shared" si="391"/>
        <v>1</v>
      </c>
      <c r="X2641" s="11">
        <f t="shared" si="392"/>
        <v>6</v>
      </c>
      <c r="Y2641" s="11">
        <f t="shared" si="393"/>
        <v>1</v>
      </c>
      <c r="Z2641" s="12" t="str">
        <f t="shared" si="394"/>
        <v>PGN List - Transmit/Receive PGN's group function</v>
      </c>
      <c r="AI2641" s="17"/>
      <c r="AJ2641" s="18"/>
      <c r="AK2641" s="19"/>
      <c r="AQ2641" s="34"/>
      <c r="AR2641" s="34"/>
      <c r="AS2641" s="34"/>
      <c r="AT2641" s="34"/>
      <c r="AU2641" s="34"/>
      <c r="AV2641" s="34"/>
      <c r="AW2641" s="34"/>
      <c r="AX2641" s="222">
        <v>126464</v>
      </c>
      <c r="AY2641" s="6">
        <v>6</v>
      </c>
      <c r="AZ2641" s="6">
        <v>1</v>
      </c>
      <c r="BA2641" s="87" t="s">
        <v>2941</v>
      </c>
      <c r="BB2641" s="39" t="s">
        <v>2415</v>
      </c>
      <c r="BC2641" s="84" t="s">
        <v>2710</v>
      </c>
      <c r="BG2641" s="58" t="s">
        <v>2932</v>
      </c>
      <c r="BH2641" s="24" t="s">
        <v>2369</v>
      </c>
      <c r="BI2641" s="6" t="s">
        <v>4</v>
      </c>
      <c r="BL2641" s="42" t="s">
        <v>2848</v>
      </c>
      <c r="BM2641" s="43" t="s">
        <v>2821</v>
      </c>
      <c r="BO2641" s="17"/>
      <c r="BP2641" s="18"/>
    </row>
    <row r="2642" spans="1:68" ht="15" customHeight="1" thickBot="1" x14ac:dyDescent="0.35">
      <c r="A2642" s="116">
        <v>2640</v>
      </c>
      <c r="H2642" t="s">
        <v>3080</v>
      </c>
      <c r="I2642" s="244">
        <v>8</v>
      </c>
      <c r="J2642" s="244" t="s">
        <v>2567</v>
      </c>
      <c r="K2642" s="244" t="s">
        <v>2542</v>
      </c>
      <c r="L2642" s="244">
        <v>1</v>
      </c>
      <c r="M2642" s="244">
        <v>13</v>
      </c>
      <c r="N2642" s="244" t="s">
        <v>2542</v>
      </c>
      <c r="O2642" s="244">
        <v>1</v>
      </c>
      <c r="P2642" s="244">
        <v>14</v>
      </c>
      <c r="Q2642" s="244" t="s">
        <v>2542</v>
      </c>
      <c r="R2642" s="6">
        <f t="shared" si="386"/>
        <v>6</v>
      </c>
      <c r="S2642" s="6">
        <f t="shared" si="387"/>
        <v>1</v>
      </c>
      <c r="T2642" s="7">
        <f t="shared" si="388"/>
        <v>126464</v>
      </c>
      <c r="U2642" s="121" t="str">
        <f t="shared" si="389"/>
        <v>1EE00</v>
      </c>
      <c r="V2642" s="10">
        <f t="shared" si="390"/>
        <v>238</v>
      </c>
      <c r="W2642" s="10">
        <f t="shared" si="391"/>
        <v>1</v>
      </c>
      <c r="X2642" s="11">
        <f t="shared" si="392"/>
        <v>6</v>
      </c>
      <c r="Y2642" s="11">
        <f t="shared" si="393"/>
        <v>1</v>
      </c>
      <c r="Z2642" s="12" t="str">
        <f t="shared" si="394"/>
        <v>PGN List - Transmit/Receive PGN's group function</v>
      </c>
      <c r="AI2642" s="17"/>
      <c r="AJ2642" s="18"/>
      <c r="AK2642" s="19"/>
      <c r="AL2642" s="21"/>
      <c r="AM2642" s="21"/>
      <c r="AN2642" s="21"/>
      <c r="AO2642" s="21"/>
      <c r="AP2642" s="20"/>
      <c r="AQ2642" s="20"/>
      <c r="AR2642" s="20"/>
      <c r="AS2642" s="20"/>
      <c r="AT2642" s="20"/>
      <c r="AU2642" s="20"/>
      <c r="AV2642" s="20"/>
      <c r="AW2642" s="20"/>
      <c r="AX2642" s="221">
        <v>126464</v>
      </c>
      <c r="AY2642" s="6">
        <v>6</v>
      </c>
      <c r="AZ2642" s="6">
        <v>1</v>
      </c>
      <c r="BA2642" s="87" t="s">
        <v>2930</v>
      </c>
      <c r="BB2642" s="39" t="s">
        <v>2414</v>
      </c>
      <c r="BC2642" s="84" t="s">
        <v>2710</v>
      </c>
      <c r="BG2642" s="58" t="s">
        <v>2932</v>
      </c>
      <c r="BH2642" s="24" t="s">
        <v>2966</v>
      </c>
      <c r="BI2642" s="6" t="s">
        <v>4</v>
      </c>
      <c r="BL2642" s="42" t="s">
        <v>2848</v>
      </c>
      <c r="BM2642" s="43" t="s">
        <v>2821</v>
      </c>
      <c r="BO2642" s="17"/>
      <c r="BP2642" s="18"/>
    </row>
    <row r="2643" spans="1:68" ht="15" customHeight="1" thickBot="1" x14ac:dyDescent="0.35">
      <c r="A2643" s="116">
        <v>2641</v>
      </c>
      <c r="H2643" t="s">
        <v>3080</v>
      </c>
      <c r="I2643" s="244">
        <v>8</v>
      </c>
      <c r="J2643" s="244" t="s">
        <v>2543</v>
      </c>
      <c r="K2643" s="244">
        <v>1</v>
      </c>
      <c r="L2643" s="244">
        <v>19</v>
      </c>
      <c r="M2643" s="244" t="s">
        <v>2542</v>
      </c>
      <c r="N2643" s="244">
        <v>1</v>
      </c>
      <c r="O2643" s="244" t="s">
        <v>2554</v>
      </c>
      <c r="P2643" s="244" t="s">
        <v>2542</v>
      </c>
      <c r="Q2643" s="244">
        <v>1</v>
      </c>
      <c r="R2643" s="6">
        <f t="shared" si="386"/>
        <v>6</v>
      </c>
      <c r="S2643" s="6">
        <f t="shared" si="387"/>
        <v>1</v>
      </c>
      <c r="T2643" s="7">
        <f t="shared" si="388"/>
        <v>126464</v>
      </c>
      <c r="U2643" s="121" t="str">
        <f t="shared" si="389"/>
        <v>1EE00</v>
      </c>
      <c r="V2643" s="10">
        <f t="shared" si="390"/>
        <v>238</v>
      </c>
      <c r="W2643" s="10">
        <f t="shared" si="391"/>
        <v>1</v>
      </c>
      <c r="X2643" s="11">
        <f t="shared" si="392"/>
        <v>6</v>
      </c>
      <c r="Y2643" s="11">
        <f t="shared" si="393"/>
        <v>1</v>
      </c>
      <c r="Z2643" s="12" t="str">
        <f t="shared" si="394"/>
        <v>PGN List - Transmit/Receive PGN's group function</v>
      </c>
      <c r="AI2643" s="17"/>
      <c r="AJ2643" s="18"/>
      <c r="AK2643" s="19"/>
      <c r="AQ2643" s="34"/>
      <c r="AR2643" s="34"/>
      <c r="AS2643" s="34"/>
      <c r="AT2643" s="34"/>
      <c r="AU2643" s="34"/>
      <c r="AV2643" s="34"/>
      <c r="AW2643" s="34"/>
      <c r="AX2643" s="222">
        <v>126464</v>
      </c>
      <c r="AY2643" s="6">
        <v>6</v>
      </c>
      <c r="AZ2643" s="6">
        <v>1</v>
      </c>
      <c r="BA2643" s="87" t="s">
        <v>2942</v>
      </c>
      <c r="BB2643" s="39" t="s">
        <v>2416</v>
      </c>
      <c r="BC2643" s="84" t="s">
        <v>2710</v>
      </c>
      <c r="BD2643" s="38" t="s">
        <v>2932</v>
      </c>
      <c r="BE2643" s="39" t="s">
        <v>3147</v>
      </c>
      <c r="BF2643" s="90" t="s">
        <v>4</v>
      </c>
      <c r="BG2643" s="58" t="s">
        <v>2932</v>
      </c>
      <c r="BH2643" s="24" t="s">
        <v>2943</v>
      </c>
      <c r="BI2643" s="6" t="s">
        <v>4</v>
      </c>
      <c r="BJ2643" s="47" t="s">
        <v>2944</v>
      </c>
      <c r="BL2643" s="42" t="s">
        <v>2848</v>
      </c>
      <c r="BM2643" s="43" t="s">
        <v>2821</v>
      </c>
      <c r="BO2643" s="17"/>
      <c r="BP2643" s="18"/>
    </row>
    <row r="2644" spans="1:68" ht="15" customHeight="1" thickBot="1" x14ac:dyDescent="0.35">
      <c r="A2644" s="116">
        <v>2642</v>
      </c>
      <c r="H2644" t="s">
        <v>3080</v>
      </c>
      <c r="I2644" s="244">
        <v>8</v>
      </c>
      <c r="J2644" s="244" t="s">
        <v>2635</v>
      </c>
      <c r="K2644" s="244">
        <v>0</v>
      </c>
      <c r="L2644" s="244" t="s">
        <v>2630</v>
      </c>
      <c r="M2644" s="244">
        <v>1</v>
      </c>
      <c r="N2644" s="244">
        <v>1</v>
      </c>
      <c r="O2644" s="244" t="s">
        <v>2630</v>
      </c>
      <c r="P2644" s="244">
        <v>1</v>
      </c>
      <c r="Q2644" s="244">
        <v>5</v>
      </c>
      <c r="R2644" s="6">
        <f t="shared" si="386"/>
        <v>6</v>
      </c>
      <c r="S2644" s="6">
        <f t="shared" si="387"/>
        <v>1</v>
      </c>
      <c r="T2644" s="7">
        <f t="shared" si="388"/>
        <v>126464</v>
      </c>
      <c r="U2644" s="121" t="str">
        <f t="shared" si="389"/>
        <v>1EE00</v>
      </c>
      <c r="V2644" s="10">
        <f t="shared" si="390"/>
        <v>238</v>
      </c>
      <c r="W2644" s="10">
        <f t="shared" si="391"/>
        <v>1</v>
      </c>
      <c r="X2644" s="11">
        <f t="shared" si="392"/>
        <v>6</v>
      </c>
      <c r="Y2644" s="11">
        <f t="shared" si="393"/>
        <v>1</v>
      </c>
      <c r="Z2644" s="12" t="str">
        <f t="shared" si="394"/>
        <v>PGN List - Transmit/Receive PGN's group function</v>
      </c>
      <c r="AI2644" s="17"/>
      <c r="AJ2644" s="18"/>
      <c r="AK2644" s="19"/>
      <c r="AL2644" s="21"/>
      <c r="AM2644" s="21"/>
      <c r="AN2644" s="21"/>
      <c r="AO2644" s="21"/>
      <c r="AP2644" s="20"/>
      <c r="AQ2644" s="20"/>
      <c r="AR2644" s="20"/>
      <c r="AS2644" s="20"/>
      <c r="AT2644" s="20"/>
      <c r="AU2644" s="20"/>
      <c r="AV2644" s="20"/>
      <c r="AW2644" s="20"/>
      <c r="AX2644" s="221">
        <v>126464</v>
      </c>
      <c r="AY2644" s="6">
        <v>6</v>
      </c>
      <c r="AZ2644" s="6">
        <v>1</v>
      </c>
      <c r="BA2644" s="87" t="s">
        <v>2931</v>
      </c>
      <c r="BB2644" s="39" t="s">
        <v>2417</v>
      </c>
      <c r="BC2644" s="84" t="s">
        <v>2710</v>
      </c>
      <c r="BL2644" s="42" t="s">
        <v>2848</v>
      </c>
      <c r="BM2644" s="43" t="s">
        <v>2821</v>
      </c>
      <c r="BO2644" s="17"/>
      <c r="BP2644" s="18"/>
    </row>
    <row r="2645" spans="1:68" ht="15" customHeight="1" thickBot="1" x14ac:dyDescent="0.35">
      <c r="A2645" s="116">
        <v>2643</v>
      </c>
      <c r="H2645" t="s">
        <v>3080</v>
      </c>
      <c r="I2645" s="244">
        <v>8</v>
      </c>
      <c r="J2645" s="244" t="s">
        <v>2678</v>
      </c>
      <c r="K2645" s="244" t="s">
        <v>2630</v>
      </c>
      <c r="L2645" s="244">
        <v>1</v>
      </c>
      <c r="M2645" s="244">
        <v>9</v>
      </c>
      <c r="N2645" s="244" t="s">
        <v>2630</v>
      </c>
      <c r="O2645" s="244">
        <v>1</v>
      </c>
      <c r="P2645" s="244">
        <v>11</v>
      </c>
      <c r="Q2645" s="244" t="s">
        <v>2630</v>
      </c>
      <c r="R2645" s="6">
        <f t="shared" si="386"/>
        <v>6</v>
      </c>
      <c r="S2645" s="6">
        <f t="shared" si="387"/>
        <v>1</v>
      </c>
      <c r="T2645" s="7">
        <f t="shared" si="388"/>
        <v>126464</v>
      </c>
      <c r="U2645" s="121" t="str">
        <f t="shared" si="389"/>
        <v>1EE00</v>
      </c>
      <c r="V2645" s="10">
        <f t="shared" si="390"/>
        <v>238</v>
      </c>
      <c r="W2645" s="10">
        <f t="shared" si="391"/>
        <v>1</v>
      </c>
      <c r="X2645" s="11">
        <f t="shared" si="392"/>
        <v>6</v>
      </c>
      <c r="Y2645" s="11">
        <f t="shared" si="393"/>
        <v>1</v>
      </c>
      <c r="Z2645" s="12" t="str">
        <f t="shared" si="394"/>
        <v>PGN List - Transmit/Receive PGN's group function</v>
      </c>
      <c r="AI2645" s="17"/>
      <c r="AJ2645" s="18"/>
      <c r="AK2645" s="19"/>
      <c r="AQ2645" s="34"/>
      <c r="AR2645" s="34"/>
      <c r="AS2645" s="34"/>
      <c r="AT2645" s="34"/>
      <c r="AU2645" s="34"/>
      <c r="AV2645" s="34"/>
      <c r="AW2645" s="34"/>
      <c r="AX2645" s="222">
        <v>126464</v>
      </c>
      <c r="AY2645" s="6">
        <v>6</v>
      </c>
      <c r="AZ2645" s="6">
        <v>1</v>
      </c>
      <c r="BA2645" s="87" t="s">
        <v>2945</v>
      </c>
      <c r="BB2645" s="39" t="s">
        <v>2712</v>
      </c>
      <c r="BC2645" s="84" t="s">
        <v>2710</v>
      </c>
      <c r="BL2645" s="42" t="s">
        <v>2848</v>
      </c>
      <c r="BM2645" s="43" t="s">
        <v>2821</v>
      </c>
      <c r="BO2645" s="17"/>
      <c r="BP2645" s="18"/>
    </row>
    <row r="2646" spans="1:68" ht="15" customHeight="1" thickBot="1" x14ac:dyDescent="0.35">
      <c r="A2646" s="116">
        <v>2644</v>
      </c>
      <c r="H2646" t="s">
        <v>3080</v>
      </c>
      <c r="I2646" s="244">
        <v>8</v>
      </c>
      <c r="J2646" s="244" t="s">
        <v>2549</v>
      </c>
      <c r="K2646" s="244">
        <v>1</v>
      </c>
      <c r="L2646" s="244">
        <v>12</v>
      </c>
      <c r="M2646" s="244" t="s">
        <v>2630</v>
      </c>
      <c r="N2646" s="244">
        <v>1</v>
      </c>
      <c r="O2646" s="244">
        <v>14</v>
      </c>
      <c r="P2646" s="244" t="s">
        <v>2630</v>
      </c>
      <c r="Q2646" s="244">
        <v>1</v>
      </c>
      <c r="R2646" s="6">
        <f t="shared" si="386"/>
        <v>6</v>
      </c>
      <c r="S2646" s="6">
        <f t="shared" si="387"/>
        <v>1</v>
      </c>
      <c r="T2646" s="7">
        <f t="shared" si="388"/>
        <v>126464</v>
      </c>
      <c r="U2646" s="121" t="str">
        <f t="shared" si="389"/>
        <v>1EE00</v>
      </c>
      <c r="V2646" s="10">
        <f t="shared" si="390"/>
        <v>238</v>
      </c>
      <c r="W2646" s="10">
        <f t="shared" si="391"/>
        <v>1</v>
      </c>
      <c r="X2646" s="11">
        <f t="shared" si="392"/>
        <v>6</v>
      </c>
      <c r="Y2646" s="11">
        <f t="shared" si="393"/>
        <v>1</v>
      </c>
      <c r="Z2646" s="12" t="str">
        <f t="shared" si="394"/>
        <v>PGN List - Transmit/Receive PGN's group function</v>
      </c>
      <c r="AI2646" s="17"/>
      <c r="AJ2646" s="18"/>
      <c r="AK2646" s="19"/>
      <c r="AL2646" s="21"/>
      <c r="AM2646" s="21"/>
      <c r="AN2646" s="21"/>
      <c r="AO2646" s="21"/>
      <c r="AP2646" s="20"/>
      <c r="AQ2646" s="20"/>
      <c r="AR2646" s="20"/>
      <c r="AS2646" s="20"/>
      <c r="AT2646" s="20"/>
      <c r="AU2646" s="20"/>
      <c r="AV2646" s="20"/>
      <c r="AW2646" s="20"/>
      <c r="AX2646" s="221">
        <v>126464</v>
      </c>
      <c r="AY2646" s="6">
        <v>6</v>
      </c>
      <c r="AZ2646" s="6">
        <v>1</v>
      </c>
      <c r="BA2646" s="87" t="s">
        <v>2988</v>
      </c>
      <c r="BB2646" s="39" t="s">
        <v>2731</v>
      </c>
      <c r="BC2646" s="84" t="s">
        <v>2710</v>
      </c>
      <c r="BD2646" s="38" t="s">
        <v>2932</v>
      </c>
      <c r="BE2646" s="39" t="s">
        <v>3147</v>
      </c>
      <c r="BF2646" s="90" t="s">
        <v>4</v>
      </c>
      <c r="BG2646" s="58" t="s">
        <v>2932</v>
      </c>
      <c r="BH2646" s="24" t="s">
        <v>3045</v>
      </c>
      <c r="BI2646" s="6" t="s">
        <v>4</v>
      </c>
      <c r="BJ2646" s="47" t="s">
        <v>2979</v>
      </c>
      <c r="BL2646" s="42" t="s">
        <v>2848</v>
      </c>
      <c r="BM2646" s="43" t="s">
        <v>2821</v>
      </c>
      <c r="BO2646" s="17"/>
      <c r="BP2646" s="18"/>
    </row>
    <row r="2647" spans="1:68" ht="15" customHeight="1" thickBot="1" x14ac:dyDescent="0.35">
      <c r="A2647" s="116">
        <v>2645</v>
      </c>
      <c r="H2647" t="s">
        <v>3080</v>
      </c>
      <c r="I2647" s="244">
        <v>8</v>
      </c>
      <c r="J2647" s="244" t="s">
        <v>2550</v>
      </c>
      <c r="K2647" s="244">
        <v>6</v>
      </c>
      <c r="L2647" s="244" t="s">
        <v>2568</v>
      </c>
      <c r="M2647" s="244">
        <v>1</v>
      </c>
      <c r="N2647" s="244">
        <v>3</v>
      </c>
      <c r="O2647" s="244" t="s">
        <v>2632</v>
      </c>
      <c r="P2647" s="244">
        <v>1</v>
      </c>
      <c r="Q2647" s="244" t="s">
        <v>2481</v>
      </c>
      <c r="R2647" s="6">
        <f t="shared" si="386"/>
        <v>6</v>
      </c>
      <c r="S2647" s="6">
        <f t="shared" si="387"/>
        <v>1</v>
      </c>
      <c r="T2647" s="7">
        <f t="shared" si="388"/>
        <v>126464</v>
      </c>
      <c r="U2647" s="121" t="str">
        <f t="shared" si="389"/>
        <v>1EE00</v>
      </c>
      <c r="V2647" s="10">
        <f t="shared" si="390"/>
        <v>238</v>
      </c>
      <c r="W2647" s="10">
        <f t="shared" si="391"/>
        <v>1</v>
      </c>
      <c r="X2647" s="11">
        <f t="shared" si="392"/>
        <v>6</v>
      </c>
      <c r="Y2647" s="11">
        <f t="shared" si="393"/>
        <v>1</v>
      </c>
      <c r="Z2647" s="12" t="str">
        <f t="shared" si="394"/>
        <v>PGN List - Transmit/Receive PGN's group function</v>
      </c>
      <c r="AI2647" s="17"/>
      <c r="AJ2647" s="18"/>
      <c r="AK2647" s="19"/>
      <c r="AQ2647" s="34"/>
      <c r="AR2647" s="34"/>
      <c r="AS2647" s="34"/>
      <c r="AT2647" s="34"/>
      <c r="AU2647" s="34"/>
      <c r="AV2647" s="34"/>
      <c r="AW2647" s="34"/>
      <c r="AX2647" s="222">
        <v>126464</v>
      </c>
      <c r="AY2647" s="6">
        <v>6</v>
      </c>
      <c r="AZ2647" s="6">
        <v>1</v>
      </c>
      <c r="BA2647" s="87" t="s">
        <v>2934</v>
      </c>
      <c r="BB2647" s="39" t="s">
        <v>2733</v>
      </c>
      <c r="BC2647" s="84" t="s">
        <v>2710</v>
      </c>
      <c r="BL2647" s="42" t="s">
        <v>2848</v>
      </c>
      <c r="BM2647" s="43" t="s">
        <v>2821</v>
      </c>
      <c r="BO2647" s="17"/>
      <c r="BP2647" s="18"/>
    </row>
    <row r="2648" spans="1:68" ht="15" customHeight="1" thickBot="1" x14ac:dyDescent="0.35">
      <c r="A2648" s="116">
        <v>2646</v>
      </c>
      <c r="H2648" t="s">
        <v>3080</v>
      </c>
      <c r="I2648" s="244">
        <v>8</v>
      </c>
      <c r="J2648" s="244" t="s">
        <v>2551</v>
      </c>
      <c r="K2648" s="244" t="s">
        <v>2632</v>
      </c>
      <c r="L2648" s="244">
        <v>1</v>
      </c>
      <c r="M2648" s="244">
        <v>13</v>
      </c>
      <c r="N2648" s="244" t="s">
        <v>2632</v>
      </c>
      <c r="O2648" s="244">
        <v>1</v>
      </c>
      <c r="P2648" s="244">
        <v>1</v>
      </c>
      <c r="Q2648" s="244" t="s">
        <v>2673</v>
      </c>
      <c r="R2648" s="6">
        <f t="shared" si="386"/>
        <v>6</v>
      </c>
      <c r="S2648" s="6">
        <f t="shared" si="387"/>
        <v>1</v>
      </c>
      <c r="T2648" s="7">
        <f t="shared" si="388"/>
        <v>126464</v>
      </c>
      <c r="U2648" s="121" t="str">
        <f t="shared" si="389"/>
        <v>1EE00</v>
      </c>
      <c r="V2648" s="10">
        <f t="shared" si="390"/>
        <v>238</v>
      </c>
      <c r="W2648" s="10">
        <f t="shared" si="391"/>
        <v>1</v>
      </c>
      <c r="X2648" s="11">
        <f t="shared" si="392"/>
        <v>6</v>
      </c>
      <c r="Y2648" s="11">
        <f t="shared" si="393"/>
        <v>1</v>
      </c>
      <c r="Z2648" s="12" t="str">
        <f t="shared" si="394"/>
        <v>PGN List - Transmit/Receive PGN's group function</v>
      </c>
      <c r="AI2648" s="17"/>
      <c r="AJ2648" s="18"/>
      <c r="AK2648" s="19"/>
      <c r="AL2648" s="21"/>
      <c r="AM2648" s="21"/>
      <c r="AN2648" s="21"/>
      <c r="AO2648" s="21"/>
      <c r="AP2648" s="20"/>
      <c r="AQ2648" s="20"/>
      <c r="AR2648" s="20"/>
      <c r="AS2648" s="20"/>
      <c r="AT2648" s="20"/>
      <c r="AU2648" s="20"/>
      <c r="AV2648" s="20"/>
      <c r="AW2648" s="20"/>
      <c r="AX2648" s="221">
        <v>126464</v>
      </c>
      <c r="AY2648" s="6">
        <v>6</v>
      </c>
      <c r="AZ2648" s="6">
        <v>1</v>
      </c>
      <c r="BA2648" s="87" t="s">
        <v>3044</v>
      </c>
      <c r="BB2648" s="39" t="s">
        <v>2735</v>
      </c>
      <c r="BC2648" s="84" t="s">
        <v>2710</v>
      </c>
      <c r="BG2648" s="58" t="s">
        <v>2932</v>
      </c>
      <c r="BH2648" s="24" t="s">
        <v>2968</v>
      </c>
      <c r="BI2648" s="6" t="s">
        <v>4</v>
      </c>
      <c r="BL2648" s="42" t="s">
        <v>2848</v>
      </c>
      <c r="BM2648" s="43" t="s">
        <v>2821</v>
      </c>
      <c r="BO2648" s="17"/>
      <c r="BP2648" s="18"/>
    </row>
    <row r="2649" spans="1:68" ht="15" customHeight="1" thickBot="1" x14ac:dyDescent="0.35">
      <c r="A2649" s="116">
        <v>2647</v>
      </c>
      <c r="H2649" t="s">
        <v>3080</v>
      </c>
      <c r="I2649" s="244">
        <v>8</v>
      </c>
      <c r="J2649" s="244" t="s">
        <v>2553</v>
      </c>
      <c r="K2649" s="244">
        <v>1</v>
      </c>
      <c r="L2649" s="244">
        <v>2</v>
      </c>
      <c r="M2649" s="244" t="s">
        <v>2673</v>
      </c>
      <c r="N2649" s="244">
        <v>1</v>
      </c>
      <c r="O2649" s="244">
        <v>5</v>
      </c>
      <c r="P2649" s="244" t="s">
        <v>2673</v>
      </c>
      <c r="Q2649" s="244">
        <v>1</v>
      </c>
      <c r="R2649" s="6">
        <f t="shared" si="386"/>
        <v>6</v>
      </c>
      <c r="S2649" s="6">
        <f t="shared" si="387"/>
        <v>1</v>
      </c>
      <c r="T2649" s="7">
        <f t="shared" si="388"/>
        <v>126464</v>
      </c>
      <c r="U2649" s="121" t="str">
        <f t="shared" si="389"/>
        <v>1EE00</v>
      </c>
      <c r="V2649" s="10">
        <f t="shared" si="390"/>
        <v>238</v>
      </c>
      <c r="W2649" s="10">
        <f t="shared" si="391"/>
        <v>1</v>
      </c>
      <c r="X2649" s="11">
        <f t="shared" si="392"/>
        <v>6</v>
      </c>
      <c r="Y2649" s="11">
        <f t="shared" si="393"/>
        <v>1</v>
      </c>
      <c r="Z2649" s="12" t="str">
        <f t="shared" si="394"/>
        <v>PGN List - Transmit/Receive PGN's group function</v>
      </c>
      <c r="AI2649" s="17"/>
      <c r="AJ2649" s="18"/>
      <c r="AK2649" s="19"/>
      <c r="AQ2649" s="34"/>
      <c r="AR2649" s="34"/>
      <c r="AS2649" s="34"/>
      <c r="AT2649" s="34"/>
      <c r="AU2649" s="34"/>
      <c r="AV2649" s="34"/>
      <c r="AW2649" s="34"/>
      <c r="AX2649" s="222">
        <v>126464</v>
      </c>
      <c r="AY2649" s="6">
        <v>6</v>
      </c>
      <c r="AZ2649" s="6">
        <v>1</v>
      </c>
      <c r="BA2649" s="87" t="s">
        <v>2935</v>
      </c>
      <c r="BB2649" s="39" t="s">
        <v>2737</v>
      </c>
      <c r="BC2649" s="84" t="s">
        <v>2710</v>
      </c>
      <c r="BL2649" s="42" t="s">
        <v>2848</v>
      </c>
      <c r="BM2649" s="43" t="s">
        <v>2821</v>
      </c>
      <c r="BO2649" s="17"/>
      <c r="BP2649" s="18"/>
    </row>
    <row r="2650" spans="1:68" ht="15" customHeight="1" thickBot="1" x14ac:dyDescent="0.35">
      <c r="A2650" s="116">
        <v>2648</v>
      </c>
      <c r="H2650" t="s">
        <v>3080</v>
      </c>
      <c r="I2650" s="244">
        <v>8</v>
      </c>
      <c r="J2650" s="244" t="s">
        <v>2548</v>
      </c>
      <c r="K2650" s="244">
        <v>9</v>
      </c>
      <c r="L2650" s="244" t="s">
        <v>2673</v>
      </c>
      <c r="M2650" s="244">
        <v>1</v>
      </c>
      <c r="N2650" s="244" t="s">
        <v>2534</v>
      </c>
      <c r="O2650" s="244" t="s">
        <v>2673</v>
      </c>
      <c r="P2650" s="244">
        <v>1</v>
      </c>
      <c r="Q2650" s="244" t="s">
        <v>2477</v>
      </c>
      <c r="R2650" s="6">
        <f t="shared" si="386"/>
        <v>6</v>
      </c>
      <c r="S2650" s="6">
        <f t="shared" si="387"/>
        <v>1</v>
      </c>
      <c r="T2650" s="7">
        <f t="shared" si="388"/>
        <v>126464</v>
      </c>
      <c r="U2650" s="121" t="str">
        <f t="shared" si="389"/>
        <v>1EE00</v>
      </c>
      <c r="V2650" s="10">
        <f t="shared" si="390"/>
        <v>238</v>
      </c>
      <c r="W2650" s="10">
        <f t="shared" si="391"/>
        <v>1</v>
      </c>
      <c r="X2650" s="11">
        <f t="shared" si="392"/>
        <v>6</v>
      </c>
      <c r="Y2650" s="11">
        <f t="shared" si="393"/>
        <v>1</v>
      </c>
      <c r="Z2650" s="12" t="str">
        <f t="shared" si="394"/>
        <v>PGN List - Transmit/Receive PGN's group function</v>
      </c>
      <c r="AI2650" s="17"/>
      <c r="AJ2650" s="18"/>
      <c r="AK2650" s="19"/>
      <c r="AL2650" s="21"/>
      <c r="AM2650" s="21"/>
      <c r="AN2650" s="21"/>
      <c r="AO2650" s="21"/>
      <c r="AP2650" s="20"/>
      <c r="AQ2650" s="20"/>
      <c r="AR2650" s="20"/>
      <c r="AS2650" s="20"/>
      <c r="AT2650" s="20"/>
      <c r="AU2650" s="20"/>
      <c r="AV2650" s="20"/>
      <c r="AW2650" s="20"/>
      <c r="AX2650" s="221">
        <v>126464</v>
      </c>
      <c r="AY2650" s="6">
        <v>6</v>
      </c>
      <c r="AZ2650" s="6">
        <v>1</v>
      </c>
      <c r="BA2650" s="87" t="s">
        <v>2936</v>
      </c>
      <c r="BB2650" s="39" t="s">
        <v>2739</v>
      </c>
      <c r="BC2650" s="84" t="s">
        <v>2710</v>
      </c>
      <c r="BG2650" s="58" t="s">
        <v>2932</v>
      </c>
      <c r="BH2650" s="24" t="s">
        <v>3141</v>
      </c>
      <c r="BI2650" s="6" t="s">
        <v>4</v>
      </c>
      <c r="BL2650" s="42" t="s">
        <v>2848</v>
      </c>
      <c r="BM2650" s="43" t="s">
        <v>2821</v>
      </c>
      <c r="BO2650" s="17"/>
      <c r="BP2650" s="18"/>
    </row>
    <row r="2651" spans="1:68" ht="15" customHeight="1" thickBot="1" x14ac:dyDescent="0.35">
      <c r="A2651" s="116">
        <v>2649</v>
      </c>
      <c r="H2651" t="s">
        <v>3080</v>
      </c>
      <c r="I2651" s="244">
        <v>8</v>
      </c>
      <c r="J2651" s="244" t="s">
        <v>2653</v>
      </c>
      <c r="K2651" s="244" t="s">
        <v>2673</v>
      </c>
      <c r="L2651" s="244">
        <v>1</v>
      </c>
      <c r="M2651" s="244">
        <v>10</v>
      </c>
      <c r="N2651" s="244" t="s">
        <v>2673</v>
      </c>
      <c r="O2651" s="244">
        <v>1</v>
      </c>
      <c r="P2651" s="244">
        <v>11</v>
      </c>
      <c r="Q2651" s="244" t="s">
        <v>2673</v>
      </c>
      <c r="R2651" s="6">
        <f t="shared" si="386"/>
        <v>6</v>
      </c>
      <c r="S2651" s="6">
        <f t="shared" si="387"/>
        <v>1</v>
      </c>
      <c r="T2651" s="7">
        <f t="shared" si="388"/>
        <v>126464</v>
      </c>
      <c r="U2651" s="121" t="str">
        <f t="shared" si="389"/>
        <v>1EE00</v>
      </c>
      <c r="V2651" s="10">
        <f t="shared" si="390"/>
        <v>238</v>
      </c>
      <c r="W2651" s="10">
        <f t="shared" si="391"/>
        <v>1</v>
      </c>
      <c r="X2651" s="11">
        <f t="shared" si="392"/>
        <v>6</v>
      </c>
      <c r="Y2651" s="11">
        <f t="shared" si="393"/>
        <v>1</v>
      </c>
      <c r="Z2651" s="12" t="str">
        <f t="shared" si="394"/>
        <v>PGN List - Transmit/Receive PGN's group function</v>
      </c>
      <c r="AI2651" s="17"/>
      <c r="AJ2651" s="18"/>
      <c r="AK2651" s="19"/>
      <c r="AQ2651" s="34"/>
      <c r="AR2651" s="34"/>
      <c r="AS2651" s="34"/>
      <c r="AT2651" s="34"/>
      <c r="AU2651" s="34"/>
      <c r="AV2651" s="34"/>
      <c r="AW2651" s="34"/>
      <c r="AX2651" s="222">
        <v>126464</v>
      </c>
      <c r="AY2651" s="6">
        <v>6</v>
      </c>
      <c r="AZ2651" s="6">
        <v>1</v>
      </c>
      <c r="BA2651" s="87" t="s">
        <v>2946</v>
      </c>
      <c r="BB2651" s="39" t="s">
        <v>2741</v>
      </c>
      <c r="BC2651" s="84" t="s">
        <v>2710</v>
      </c>
      <c r="BG2651" s="58" t="s">
        <v>2932</v>
      </c>
      <c r="BH2651" s="24" t="s">
        <v>2947</v>
      </c>
      <c r="BI2651" s="6" t="s">
        <v>4</v>
      </c>
      <c r="BL2651" s="42" t="s">
        <v>2848</v>
      </c>
      <c r="BM2651" s="43" t="s">
        <v>2821</v>
      </c>
      <c r="BO2651" s="17"/>
      <c r="BP2651" s="18"/>
    </row>
    <row r="2652" spans="1:68" ht="15" customHeight="1" thickBot="1" x14ac:dyDescent="0.35">
      <c r="A2652" s="116">
        <v>2650</v>
      </c>
      <c r="H2652" t="s">
        <v>3080</v>
      </c>
      <c r="I2652" s="244">
        <v>8</v>
      </c>
      <c r="J2652" s="244" t="s">
        <v>2528</v>
      </c>
      <c r="K2652" s="244">
        <v>1</v>
      </c>
      <c r="L2652" s="244">
        <v>3</v>
      </c>
      <c r="M2652" s="244" t="s">
        <v>2559</v>
      </c>
      <c r="N2652" s="244">
        <v>1</v>
      </c>
      <c r="O2652" s="244">
        <v>4</v>
      </c>
      <c r="P2652" s="244" t="s">
        <v>2559</v>
      </c>
      <c r="Q2652" s="244">
        <v>1</v>
      </c>
      <c r="R2652" s="6">
        <f t="shared" si="386"/>
        <v>6</v>
      </c>
      <c r="S2652" s="6">
        <f t="shared" si="387"/>
        <v>1</v>
      </c>
      <c r="T2652" s="7">
        <f t="shared" si="388"/>
        <v>126464</v>
      </c>
      <c r="U2652" s="121" t="str">
        <f t="shared" si="389"/>
        <v>1EE00</v>
      </c>
      <c r="V2652" s="10">
        <f t="shared" si="390"/>
        <v>238</v>
      </c>
      <c r="W2652" s="10">
        <f t="shared" si="391"/>
        <v>1</v>
      </c>
      <c r="X2652" s="11">
        <f t="shared" si="392"/>
        <v>6</v>
      </c>
      <c r="Y2652" s="11">
        <f t="shared" si="393"/>
        <v>1</v>
      </c>
      <c r="Z2652" s="12" t="str">
        <f t="shared" si="394"/>
        <v>PGN List - Transmit/Receive PGN's group function</v>
      </c>
      <c r="AI2652" s="17"/>
      <c r="AJ2652" s="18"/>
      <c r="AK2652" s="19"/>
      <c r="AL2652" s="21"/>
      <c r="AM2652" s="21"/>
      <c r="AN2652" s="21"/>
      <c r="AO2652" s="21"/>
      <c r="AP2652" s="20"/>
      <c r="AQ2652" s="20"/>
      <c r="AR2652" s="20"/>
      <c r="AS2652" s="20"/>
      <c r="AT2652" s="20"/>
      <c r="AU2652" s="20"/>
      <c r="AV2652" s="20"/>
      <c r="AW2652" s="20"/>
      <c r="AX2652" s="221">
        <v>126464</v>
      </c>
      <c r="AY2652" s="6">
        <v>6</v>
      </c>
      <c r="AZ2652" s="6">
        <v>1</v>
      </c>
      <c r="BA2652" s="87" t="s">
        <v>2937</v>
      </c>
      <c r="BB2652" s="39" t="s">
        <v>2743</v>
      </c>
      <c r="BC2652" s="84" t="s">
        <v>2710</v>
      </c>
      <c r="BD2652" s="38" t="s">
        <v>2932</v>
      </c>
      <c r="BE2652" s="39" t="s">
        <v>2953</v>
      </c>
      <c r="BF2652" s="90" t="s">
        <v>4</v>
      </c>
      <c r="BL2652" s="42" t="s">
        <v>2848</v>
      </c>
      <c r="BM2652" s="43" t="s">
        <v>2821</v>
      </c>
      <c r="BO2652" s="17"/>
      <c r="BP2652" s="18"/>
    </row>
    <row r="2653" spans="1:68" ht="15" customHeight="1" thickBot="1" x14ac:dyDescent="0.35">
      <c r="A2653" s="116">
        <v>2651</v>
      </c>
      <c r="H2653" t="s">
        <v>3080</v>
      </c>
      <c r="I2653" s="244">
        <v>8</v>
      </c>
      <c r="J2653" s="244" t="s">
        <v>2542</v>
      </c>
      <c r="K2653" s="244">
        <v>5</v>
      </c>
      <c r="L2653" s="244" t="s">
        <v>2559</v>
      </c>
      <c r="M2653" s="244">
        <v>1</v>
      </c>
      <c r="N2653" s="244" t="s">
        <v>2481</v>
      </c>
      <c r="O2653" s="244" t="s">
        <v>2559</v>
      </c>
      <c r="P2653" s="244">
        <v>1</v>
      </c>
      <c r="Q2653" s="244">
        <v>3</v>
      </c>
      <c r="R2653" s="6">
        <f t="shared" si="386"/>
        <v>6</v>
      </c>
      <c r="S2653" s="6">
        <f t="shared" si="387"/>
        <v>1</v>
      </c>
      <c r="T2653" s="7">
        <f t="shared" si="388"/>
        <v>126464</v>
      </c>
      <c r="U2653" s="121" t="str">
        <f t="shared" si="389"/>
        <v>1EE00</v>
      </c>
      <c r="V2653" s="10">
        <f t="shared" si="390"/>
        <v>238</v>
      </c>
      <c r="W2653" s="10">
        <f t="shared" si="391"/>
        <v>1</v>
      </c>
      <c r="X2653" s="11">
        <f t="shared" si="392"/>
        <v>6</v>
      </c>
      <c r="Y2653" s="11">
        <f t="shared" si="393"/>
        <v>1</v>
      </c>
      <c r="Z2653" s="12" t="str">
        <f t="shared" si="394"/>
        <v>PGN List - Transmit/Receive PGN's group function</v>
      </c>
      <c r="AI2653" s="17"/>
      <c r="AJ2653" s="18"/>
      <c r="AK2653" s="19"/>
      <c r="AQ2653" s="34"/>
      <c r="AR2653" s="34"/>
      <c r="AS2653" s="34"/>
      <c r="AT2653" s="34"/>
      <c r="AU2653" s="34"/>
      <c r="AV2653" s="34"/>
      <c r="AW2653" s="34"/>
      <c r="AX2653" s="222">
        <v>126464</v>
      </c>
      <c r="AY2653" s="6">
        <v>6</v>
      </c>
      <c r="AZ2653" s="6">
        <v>1</v>
      </c>
      <c r="BA2653" s="87" t="s">
        <v>2969</v>
      </c>
      <c r="BB2653" s="39" t="s">
        <v>2745</v>
      </c>
      <c r="BC2653" s="84" t="s">
        <v>2710</v>
      </c>
      <c r="BG2653" s="58" t="s">
        <v>2932</v>
      </c>
      <c r="BH2653" s="24" t="s">
        <v>3143</v>
      </c>
      <c r="BI2653" s="6" t="s">
        <v>4</v>
      </c>
      <c r="BL2653" s="42" t="s">
        <v>2848</v>
      </c>
      <c r="BM2653" s="43" t="s">
        <v>2821</v>
      </c>
      <c r="BO2653" s="17"/>
      <c r="BP2653" s="18"/>
    </row>
    <row r="2654" spans="1:68" ht="15" customHeight="1" thickBot="1" x14ac:dyDescent="0.35">
      <c r="A2654" s="116">
        <v>2652</v>
      </c>
      <c r="H2654" t="s">
        <v>3080</v>
      </c>
      <c r="I2654" s="244">
        <v>8</v>
      </c>
      <c r="J2654" s="244" t="s">
        <v>2630</v>
      </c>
      <c r="K2654" s="244" t="s">
        <v>2512</v>
      </c>
      <c r="L2654" s="244">
        <v>1</v>
      </c>
      <c r="M2654" s="244">
        <v>4</v>
      </c>
      <c r="N2654" s="244" t="s">
        <v>2512</v>
      </c>
      <c r="O2654" s="244">
        <v>1</v>
      </c>
      <c r="P2654" s="244">
        <v>1</v>
      </c>
      <c r="Q2654" s="244" t="s">
        <v>2563</v>
      </c>
      <c r="R2654" s="6">
        <f t="shared" si="386"/>
        <v>6</v>
      </c>
      <c r="S2654" s="6">
        <f t="shared" si="387"/>
        <v>1</v>
      </c>
      <c r="T2654" s="7">
        <f t="shared" si="388"/>
        <v>126464</v>
      </c>
      <c r="U2654" s="121" t="str">
        <f t="shared" si="389"/>
        <v>1EE00</v>
      </c>
      <c r="V2654" s="10">
        <f t="shared" si="390"/>
        <v>238</v>
      </c>
      <c r="W2654" s="10">
        <f t="shared" si="391"/>
        <v>1</v>
      </c>
      <c r="X2654" s="11">
        <f t="shared" si="392"/>
        <v>6</v>
      </c>
      <c r="Y2654" s="11">
        <f t="shared" si="393"/>
        <v>1</v>
      </c>
      <c r="Z2654" s="12" t="str">
        <f t="shared" si="394"/>
        <v>PGN List - Transmit/Receive PGN's group function</v>
      </c>
      <c r="AI2654" s="17"/>
      <c r="AJ2654" s="18"/>
      <c r="AK2654" s="19"/>
      <c r="AL2654" s="21"/>
      <c r="AM2654" s="21"/>
      <c r="AN2654" s="21"/>
      <c r="AO2654" s="21"/>
      <c r="AP2654" s="20"/>
      <c r="AQ2654" s="20"/>
      <c r="AR2654" s="20"/>
      <c r="AS2654" s="20"/>
      <c r="AT2654" s="20"/>
      <c r="AU2654" s="20"/>
      <c r="AV2654" s="20"/>
      <c r="AW2654" s="20"/>
      <c r="AX2654" s="221">
        <v>126464</v>
      </c>
      <c r="AY2654" s="6">
        <v>6</v>
      </c>
      <c r="AZ2654" s="6">
        <v>1</v>
      </c>
      <c r="BA2654" s="87" t="s">
        <v>2938</v>
      </c>
      <c r="BB2654" s="39" t="s">
        <v>2747</v>
      </c>
      <c r="BC2654" s="84" t="s">
        <v>2710</v>
      </c>
      <c r="BL2654" s="42" t="s">
        <v>2848</v>
      </c>
      <c r="BM2654" s="43" t="s">
        <v>2821</v>
      </c>
      <c r="BO2654" s="17"/>
      <c r="BP2654" s="18"/>
    </row>
    <row r="2655" spans="1:68" ht="15" customHeight="1" thickBot="1" x14ac:dyDescent="0.35">
      <c r="A2655" s="116">
        <v>2653</v>
      </c>
      <c r="H2655" t="s">
        <v>3080</v>
      </c>
      <c r="I2655" s="244">
        <v>8</v>
      </c>
      <c r="J2655" s="244" t="s">
        <v>2568</v>
      </c>
      <c r="K2655" s="244">
        <v>1</v>
      </c>
      <c r="L2655" s="244">
        <v>2</v>
      </c>
      <c r="M2655" s="244" t="s">
        <v>2563</v>
      </c>
      <c r="N2655" s="244">
        <v>1</v>
      </c>
      <c r="O2655" s="244">
        <v>6</v>
      </c>
      <c r="P2655" s="244" t="s">
        <v>2563</v>
      </c>
      <c r="Q2655" s="244">
        <v>1</v>
      </c>
      <c r="R2655" s="6">
        <f t="shared" si="386"/>
        <v>6</v>
      </c>
      <c r="S2655" s="6">
        <f t="shared" si="387"/>
        <v>1</v>
      </c>
      <c r="T2655" s="7">
        <f t="shared" si="388"/>
        <v>126464</v>
      </c>
      <c r="U2655" s="121" t="str">
        <f t="shared" si="389"/>
        <v>1EE00</v>
      </c>
      <c r="V2655" s="10">
        <f t="shared" si="390"/>
        <v>238</v>
      </c>
      <c r="W2655" s="10">
        <f t="shared" si="391"/>
        <v>1</v>
      </c>
      <c r="X2655" s="11">
        <f t="shared" si="392"/>
        <v>6</v>
      </c>
      <c r="Y2655" s="11">
        <f t="shared" si="393"/>
        <v>1</v>
      </c>
      <c r="Z2655" s="12" t="str">
        <f t="shared" si="394"/>
        <v>PGN List - Transmit/Receive PGN's group function</v>
      </c>
      <c r="AI2655" s="17"/>
      <c r="AJ2655" s="18"/>
      <c r="AK2655" s="19"/>
      <c r="AQ2655" s="34"/>
      <c r="AR2655" s="34"/>
      <c r="AS2655" s="34"/>
      <c r="AT2655" s="34"/>
      <c r="AU2655" s="34"/>
      <c r="AV2655" s="34"/>
      <c r="AW2655" s="34"/>
      <c r="AX2655" s="222">
        <v>126464</v>
      </c>
      <c r="AY2655" s="6">
        <v>6</v>
      </c>
      <c r="AZ2655" s="6">
        <v>1</v>
      </c>
      <c r="BA2655" s="87" t="s">
        <v>2972</v>
      </c>
      <c r="BB2655" s="39" t="s">
        <v>2749</v>
      </c>
      <c r="BC2655" s="84" t="s">
        <v>2710</v>
      </c>
      <c r="BD2655" s="38" t="s">
        <v>2932</v>
      </c>
      <c r="BE2655" s="39" t="s">
        <v>2953</v>
      </c>
      <c r="BF2655" s="90" t="s">
        <v>4</v>
      </c>
      <c r="BL2655" s="42" t="s">
        <v>2848</v>
      </c>
      <c r="BM2655" s="43" t="s">
        <v>2821</v>
      </c>
      <c r="BO2655" s="17"/>
      <c r="BP2655" s="18"/>
    </row>
    <row r="2656" spans="1:68" ht="15" customHeight="1" thickBot="1" x14ac:dyDescent="0.35">
      <c r="A2656" s="116">
        <v>2654</v>
      </c>
      <c r="H2656" t="s">
        <v>3080</v>
      </c>
      <c r="I2656" s="244">
        <v>8</v>
      </c>
      <c r="J2656" s="244" t="s">
        <v>2628</v>
      </c>
      <c r="K2656" s="244" t="s">
        <v>2485</v>
      </c>
      <c r="L2656" s="244" t="s">
        <v>2563</v>
      </c>
      <c r="M2656" s="244">
        <v>1</v>
      </c>
      <c r="N2656" s="244">
        <v>11</v>
      </c>
      <c r="O2656" s="244" t="s">
        <v>2563</v>
      </c>
      <c r="P2656" s="244">
        <v>1</v>
      </c>
      <c r="Q2656" s="244">
        <v>12</v>
      </c>
      <c r="R2656" s="6">
        <f t="shared" si="386"/>
        <v>6</v>
      </c>
      <c r="S2656" s="6">
        <f t="shared" si="387"/>
        <v>1</v>
      </c>
      <c r="T2656" s="7">
        <f t="shared" si="388"/>
        <v>126464</v>
      </c>
      <c r="U2656" s="121" t="str">
        <f t="shared" si="389"/>
        <v>1EE00</v>
      </c>
      <c r="V2656" s="10">
        <f t="shared" si="390"/>
        <v>238</v>
      </c>
      <c r="W2656" s="10">
        <f t="shared" si="391"/>
        <v>1</v>
      </c>
      <c r="X2656" s="11">
        <f t="shared" si="392"/>
        <v>6</v>
      </c>
      <c r="Y2656" s="11">
        <f t="shared" si="393"/>
        <v>1</v>
      </c>
      <c r="Z2656" s="12" t="str">
        <f t="shared" si="394"/>
        <v>PGN List - Transmit/Receive PGN's group function</v>
      </c>
      <c r="AI2656" s="17"/>
      <c r="AJ2656" s="18"/>
      <c r="AK2656" s="19"/>
      <c r="AL2656" s="21"/>
      <c r="AM2656" s="21"/>
      <c r="AN2656" s="21"/>
      <c r="AO2656" s="21"/>
      <c r="AP2656" s="20"/>
      <c r="AQ2656" s="20"/>
      <c r="AR2656" s="20"/>
      <c r="AS2656" s="20"/>
      <c r="AT2656" s="20"/>
      <c r="AU2656" s="20"/>
      <c r="AV2656" s="20"/>
      <c r="AW2656" s="20"/>
      <c r="AX2656" s="221">
        <v>126464</v>
      </c>
      <c r="AY2656" s="6">
        <v>6</v>
      </c>
      <c r="AZ2656" s="6">
        <v>1</v>
      </c>
      <c r="BA2656" s="87" t="s">
        <v>2939</v>
      </c>
      <c r="BB2656" s="39" t="s">
        <v>2751</v>
      </c>
      <c r="BC2656" s="84" t="s">
        <v>2710</v>
      </c>
      <c r="BD2656" s="38" t="s">
        <v>2932</v>
      </c>
      <c r="BE2656" s="39" t="s">
        <v>3148</v>
      </c>
      <c r="BF2656" s="90" t="s">
        <v>4</v>
      </c>
      <c r="BG2656" s="58" t="s">
        <v>2932</v>
      </c>
      <c r="BH2656" s="24" t="s">
        <v>2970</v>
      </c>
      <c r="BI2656" s="6" t="s">
        <v>4</v>
      </c>
      <c r="BL2656" s="42" t="s">
        <v>2848</v>
      </c>
      <c r="BM2656" s="43" t="s">
        <v>2821</v>
      </c>
      <c r="BO2656" s="17"/>
      <c r="BP2656" s="18"/>
    </row>
    <row r="2657" spans="1:68" ht="15" customHeight="1" thickBot="1" x14ac:dyDescent="0.35">
      <c r="A2657" s="116">
        <v>2655</v>
      </c>
      <c r="H2657" t="s">
        <v>3080</v>
      </c>
      <c r="I2657" s="244">
        <v>8</v>
      </c>
      <c r="J2657" s="244" t="s">
        <v>2632</v>
      </c>
      <c r="K2657" s="244" t="s">
        <v>2563</v>
      </c>
      <c r="L2657" s="244">
        <v>1</v>
      </c>
      <c r="M2657" s="244">
        <v>2</v>
      </c>
      <c r="N2657" s="244" t="s">
        <v>2520</v>
      </c>
      <c r="O2657" s="244">
        <v>1</v>
      </c>
      <c r="P2657" s="244">
        <v>6</v>
      </c>
      <c r="Q2657" s="244" t="s">
        <v>2520</v>
      </c>
      <c r="R2657" s="6">
        <f t="shared" si="386"/>
        <v>6</v>
      </c>
      <c r="S2657" s="6">
        <f t="shared" si="387"/>
        <v>1</v>
      </c>
      <c r="T2657" s="7">
        <f t="shared" si="388"/>
        <v>126464</v>
      </c>
      <c r="U2657" s="121" t="str">
        <f t="shared" si="389"/>
        <v>1EE00</v>
      </c>
      <c r="V2657" s="10">
        <f t="shared" si="390"/>
        <v>238</v>
      </c>
      <c r="W2657" s="10">
        <f t="shared" si="391"/>
        <v>1</v>
      </c>
      <c r="X2657" s="11">
        <f t="shared" si="392"/>
        <v>6</v>
      </c>
      <c r="Y2657" s="11">
        <f t="shared" si="393"/>
        <v>1</v>
      </c>
      <c r="Z2657" s="12" t="str">
        <f t="shared" si="394"/>
        <v>PGN List - Transmit/Receive PGN's group function</v>
      </c>
      <c r="AI2657" s="17"/>
      <c r="AJ2657" s="18"/>
      <c r="AK2657" s="19"/>
      <c r="AQ2657" s="34"/>
      <c r="AR2657" s="34"/>
      <c r="AS2657" s="34"/>
      <c r="AT2657" s="34"/>
      <c r="AU2657" s="34"/>
      <c r="AV2657" s="34"/>
      <c r="AW2657" s="34"/>
      <c r="AX2657" s="222">
        <v>126464</v>
      </c>
      <c r="AY2657" s="6">
        <v>6</v>
      </c>
      <c r="AZ2657" s="6">
        <v>1</v>
      </c>
      <c r="BA2657" s="87" t="s">
        <v>2948</v>
      </c>
      <c r="BB2657" s="39" t="s">
        <v>2753</v>
      </c>
      <c r="BC2657" s="84" t="s">
        <v>2710</v>
      </c>
      <c r="BL2657" s="42" t="s">
        <v>2848</v>
      </c>
      <c r="BM2657" s="43" t="s">
        <v>2821</v>
      </c>
      <c r="BO2657" s="17"/>
      <c r="BP2657" s="18"/>
    </row>
    <row r="2658" spans="1:68" ht="15" customHeight="1" thickBot="1" x14ac:dyDescent="0.35">
      <c r="A2658" s="116">
        <v>2656</v>
      </c>
      <c r="H2658" t="s">
        <v>3080</v>
      </c>
      <c r="I2658" s="244">
        <v>8</v>
      </c>
      <c r="J2658" s="244" t="s">
        <v>2569</v>
      </c>
      <c r="K2658" s="244">
        <v>1</v>
      </c>
      <c r="L2658" s="244">
        <v>7</v>
      </c>
      <c r="M2658" s="244" t="s">
        <v>2520</v>
      </c>
      <c r="N2658" s="244">
        <v>1</v>
      </c>
      <c r="O2658" s="244">
        <v>8</v>
      </c>
      <c r="P2658" s="244" t="s">
        <v>2520</v>
      </c>
      <c r="Q2658" s="244">
        <v>1</v>
      </c>
      <c r="R2658" s="6">
        <f t="shared" si="386"/>
        <v>6</v>
      </c>
      <c r="S2658" s="6">
        <f t="shared" si="387"/>
        <v>1</v>
      </c>
      <c r="T2658" s="7">
        <f t="shared" si="388"/>
        <v>126464</v>
      </c>
      <c r="U2658" s="121" t="str">
        <f t="shared" si="389"/>
        <v>1EE00</v>
      </c>
      <c r="V2658" s="10">
        <f t="shared" si="390"/>
        <v>238</v>
      </c>
      <c r="W2658" s="10">
        <f t="shared" si="391"/>
        <v>1</v>
      </c>
      <c r="X2658" s="11">
        <f t="shared" si="392"/>
        <v>6</v>
      </c>
      <c r="Y2658" s="11">
        <f t="shared" si="393"/>
        <v>1</v>
      </c>
      <c r="Z2658" s="12" t="str">
        <f t="shared" si="394"/>
        <v>PGN List - Transmit/Receive PGN's group function</v>
      </c>
      <c r="AI2658" s="17"/>
      <c r="AJ2658" s="18"/>
      <c r="AK2658" s="19"/>
      <c r="AL2658" s="21"/>
      <c r="AM2658" s="21"/>
      <c r="AN2658" s="21"/>
      <c r="AO2658" s="21"/>
      <c r="AP2658" s="20"/>
      <c r="AQ2658" s="20"/>
      <c r="AR2658" s="20"/>
      <c r="AS2658" s="20"/>
      <c r="AT2658" s="20"/>
      <c r="AU2658" s="20"/>
      <c r="AV2658" s="20"/>
      <c r="AW2658" s="20"/>
      <c r="AX2658" s="221">
        <v>126464</v>
      </c>
      <c r="AY2658" s="6">
        <v>6</v>
      </c>
      <c r="AZ2658" s="6">
        <v>1</v>
      </c>
      <c r="BA2658" s="87" t="s">
        <v>2989</v>
      </c>
      <c r="BB2658" s="39" t="s">
        <v>2990</v>
      </c>
      <c r="BC2658" s="84" t="s">
        <v>2710</v>
      </c>
      <c r="BD2658" s="38" t="s">
        <v>2932</v>
      </c>
      <c r="BE2658" s="39" t="s">
        <v>2953</v>
      </c>
      <c r="BF2658" s="90" t="s">
        <v>4</v>
      </c>
      <c r="BL2658" s="42" t="s">
        <v>2848</v>
      </c>
      <c r="BM2658" s="43" t="s">
        <v>2821</v>
      </c>
      <c r="BO2658" s="17"/>
      <c r="BP2658" s="18"/>
    </row>
    <row r="2659" spans="1:68" ht="15" customHeight="1" thickBot="1" x14ac:dyDescent="0.35">
      <c r="A2659" s="116">
        <v>2657</v>
      </c>
      <c r="H2659" t="s">
        <v>3080</v>
      </c>
      <c r="I2659" s="244">
        <v>8</v>
      </c>
      <c r="J2659" s="244" t="s">
        <v>2527</v>
      </c>
      <c r="K2659" s="244">
        <v>9</v>
      </c>
      <c r="L2659" s="244" t="s">
        <v>2520</v>
      </c>
      <c r="M2659" s="244">
        <v>1</v>
      </c>
      <c r="N2659" s="244" t="s">
        <v>2485</v>
      </c>
      <c r="O2659" s="244" t="s">
        <v>2520</v>
      </c>
      <c r="P2659" s="244">
        <v>1</v>
      </c>
      <c r="Q2659" s="244" t="s">
        <v>2521</v>
      </c>
      <c r="R2659" s="6">
        <f t="shared" si="386"/>
        <v>6</v>
      </c>
      <c r="S2659" s="6">
        <f t="shared" si="387"/>
        <v>1</v>
      </c>
      <c r="T2659" s="7">
        <f t="shared" si="388"/>
        <v>126464</v>
      </c>
      <c r="U2659" s="121" t="str">
        <f t="shared" si="389"/>
        <v>1EE00</v>
      </c>
      <c r="V2659" s="10">
        <f t="shared" si="390"/>
        <v>238</v>
      </c>
      <c r="W2659" s="10">
        <f t="shared" si="391"/>
        <v>1</v>
      </c>
      <c r="X2659" s="11">
        <f t="shared" si="392"/>
        <v>6</v>
      </c>
      <c r="Y2659" s="11">
        <f t="shared" si="393"/>
        <v>1</v>
      </c>
      <c r="Z2659" s="12" t="str">
        <f t="shared" si="394"/>
        <v>PGN List - Transmit/Receive PGN's group function</v>
      </c>
      <c r="AI2659" s="17"/>
      <c r="AJ2659" s="18"/>
      <c r="AK2659" s="19"/>
      <c r="AQ2659" s="34"/>
      <c r="AR2659" s="34"/>
      <c r="AS2659" s="34"/>
      <c r="AT2659" s="34"/>
      <c r="AU2659" s="34"/>
      <c r="AV2659" s="34"/>
      <c r="AW2659" s="34"/>
      <c r="AX2659" s="222">
        <v>126464</v>
      </c>
      <c r="AY2659" s="6">
        <v>6</v>
      </c>
      <c r="AZ2659" s="6">
        <v>1</v>
      </c>
      <c r="BA2659" s="87" t="s">
        <v>2949</v>
      </c>
      <c r="BB2659" s="39" t="s">
        <v>2950</v>
      </c>
      <c r="BC2659" s="84" t="s">
        <v>2710</v>
      </c>
      <c r="BG2659" s="58" t="s">
        <v>2932</v>
      </c>
      <c r="BH2659" s="24" t="s">
        <v>3145</v>
      </c>
      <c r="BI2659" s="6" t="s">
        <v>4</v>
      </c>
      <c r="BL2659" s="42" t="s">
        <v>2848</v>
      </c>
      <c r="BM2659" s="43" t="s">
        <v>2821</v>
      </c>
      <c r="BO2659" s="17"/>
      <c r="BP2659" s="18"/>
    </row>
    <row r="2660" spans="1:68" ht="15" customHeight="1" thickBot="1" x14ac:dyDescent="0.35">
      <c r="A2660" s="116">
        <v>2658</v>
      </c>
      <c r="H2660" t="s">
        <v>3080</v>
      </c>
      <c r="I2660" s="244">
        <v>8</v>
      </c>
      <c r="J2660" s="244" t="s">
        <v>2673</v>
      </c>
      <c r="K2660" s="244" t="s">
        <v>2520</v>
      </c>
      <c r="L2660" s="244">
        <v>1</v>
      </c>
      <c r="M2660" s="244">
        <v>7</v>
      </c>
      <c r="N2660" s="244" t="s">
        <v>2552</v>
      </c>
      <c r="O2660" s="244">
        <v>1</v>
      </c>
      <c r="P2660" s="244">
        <v>12</v>
      </c>
      <c r="Q2660" s="244" t="s">
        <v>2552</v>
      </c>
      <c r="R2660" s="6">
        <f t="shared" si="386"/>
        <v>6</v>
      </c>
      <c r="S2660" s="6">
        <f t="shared" si="387"/>
        <v>1</v>
      </c>
      <c r="T2660" s="7">
        <f t="shared" si="388"/>
        <v>126464</v>
      </c>
      <c r="U2660" s="121" t="str">
        <f t="shared" si="389"/>
        <v>1EE00</v>
      </c>
      <c r="V2660" s="10">
        <f t="shared" si="390"/>
        <v>238</v>
      </c>
      <c r="W2660" s="10">
        <f t="shared" si="391"/>
        <v>1</v>
      </c>
      <c r="X2660" s="11">
        <f t="shared" si="392"/>
        <v>6</v>
      </c>
      <c r="Y2660" s="11">
        <f t="shared" si="393"/>
        <v>1</v>
      </c>
      <c r="Z2660" s="12" t="str">
        <f t="shared" si="394"/>
        <v>PGN List - Transmit/Receive PGN's group function</v>
      </c>
      <c r="AI2660" s="17"/>
      <c r="AJ2660" s="18"/>
      <c r="AK2660" s="19"/>
      <c r="AL2660" s="21"/>
      <c r="AM2660" s="21"/>
      <c r="AN2660" s="21"/>
      <c r="AO2660" s="21"/>
      <c r="AP2660" s="20"/>
      <c r="AQ2660" s="20"/>
      <c r="AR2660" s="20"/>
      <c r="AS2660" s="20"/>
      <c r="AT2660" s="20"/>
      <c r="AU2660" s="20"/>
      <c r="AV2660" s="20"/>
      <c r="AW2660" s="20"/>
      <c r="AX2660" s="221">
        <v>126464</v>
      </c>
      <c r="AY2660" s="6">
        <v>6</v>
      </c>
      <c r="AZ2660" s="6">
        <v>1</v>
      </c>
      <c r="BA2660" s="87" t="s">
        <v>2991</v>
      </c>
      <c r="BB2660" s="39" t="s">
        <v>2992</v>
      </c>
      <c r="BC2660" s="84" t="s">
        <v>2710</v>
      </c>
      <c r="BL2660" s="42" t="s">
        <v>2848</v>
      </c>
      <c r="BM2660" s="43" t="s">
        <v>2821</v>
      </c>
      <c r="BO2660" s="17"/>
      <c r="BP2660" s="18"/>
    </row>
    <row r="2661" spans="1:68" ht="15" customHeight="1" thickBot="1" x14ac:dyDescent="0.35">
      <c r="A2661" s="116">
        <v>2659</v>
      </c>
      <c r="H2661" t="s">
        <v>3080</v>
      </c>
      <c r="I2661" s="244">
        <v>8</v>
      </c>
      <c r="J2661" s="244" t="s">
        <v>2559</v>
      </c>
      <c r="K2661" s="244">
        <v>1</v>
      </c>
      <c r="L2661" s="244" t="s">
        <v>2474</v>
      </c>
      <c r="M2661" s="244" t="s">
        <v>2474</v>
      </c>
      <c r="N2661" s="244">
        <v>1</v>
      </c>
      <c r="O2661" s="244" t="s">
        <v>2474</v>
      </c>
      <c r="P2661" s="244" t="s">
        <v>2474</v>
      </c>
      <c r="Q2661" s="244" t="s">
        <v>2474</v>
      </c>
      <c r="R2661" s="6">
        <f t="shared" si="386"/>
        <v>6</v>
      </c>
      <c r="S2661" s="6">
        <f t="shared" si="387"/>
        <v>1</v>
      </c>
      <c r="T2661" s="7">
        <f t="shared" si="388"/>
        <v>126464</v>
      </c>
      <c r="U2661" s="121" t="str">
        <f t="shared" si="389"/>
        <v>1EE00</v>
      </c>
      <c r="V2661" s="10">
        <f t="shared" si="390"/>
        <v>238</v>
      </c>
      <c r="W2661" s="10">
        <f t="shared" si="391"/>
        <v>1</v>
      </c>
      <c r="X2661" s="11">
        <f t="shared" si="392"/>
        <v>6</v>
      </c>
      <c r="Y2661" s="11">
        <f t="shared" si="393"/>
        <v>1</v>
      </c>
      <c r="Z2661" s="12" t="str">
        <f t="shared" si="394"/>
        <v>PGN List - Transmit/Receive PGN's group function</v>
      </c>
      <c r="AI2661" s="17"/>
      <c r="AJ2661" s="18"/>
      <c r="AK2661" s="19"/>
      <c r="AQ2661" s="34"/>
      <c r="AR2661" s="34"/>
      <c r="AS2661" s="34"/>
      <c r="AT2661" s="34"/>
      <c r="AU2661" s="34"/>
      <c r="AV2661" s="34"/>
      <c r="AW2661" s="34"/>
      <c r="AX2661" s="222">
        <v>126464</v>
      </c>
      <c r="AY2661" s="6">
        <v>6</v>
      </c>
      <c r="AZ2661" s="6">
        <v>1</v>
      </c>
      <c r="BA2661" s="87" t="s">
        <v>2951</v>
      </c>
      <c r="BB2661" s="39" t="s">
        <v>2952</v>
      </c>
      <c r="BC2661" s="84" t="s">
        <v>2710</v>
      </c>
      <c r="BD2661" s="38" t="s">
        <v>2932</v>
      </c>
      <c r="BE2661" s="39" t="s">
        <v>2953</v>
      </c>
      <c r="BF2661" s="90" t="s">
        <v>4</v>
      </c>
      <c r="BL2661" s="42" t="s">
        <v>2848</v>
      </c>
      <c r="BM2661" s="43" t="s">
        <v>2821</v>
      </c>
      <c r="BO2661" s="17"/>
      <c r="BP2661" s="18"/>
    </row>
    <row r="2662" spans="1:68" ht="15" customHeight="1" thickBot="1" x14ac:dyDescent="0.35">
      <c r="A2662" s="116">
        <v>2660</v>
      </c>
      <c r="H2662" t="s">
        <v>2522</v>
      </c>
      <c r="I2662" s="244">
        <v>8</v>
      </c>
      <c r="J2662" s="244" t="s">
        <v>2628</v>
      </c>
      <c r="K2662" s="244" t="s">
        <v>2576</v>
      </c>
      <c r="L2662" s="244">
        <v>2</v>
      </c>
      <c r="M2662" s="244">
        <v>95</v>
      </c>
      <c r="N2662" s="244">
        <v>74</v>
      </c>
      <c r="O2662" s="244" t="s">
        <v>2512</v>
      </c>
      <c r="P2662" s="244" t="s">
        <v>2474</v>
      </c>
      <c r="Q2662" s="244" t="s">
        <v>2474</v>
      </c>
      <c r="R2662" s="6">
        <f t="shared" si="386"/>
        <v>2</v>
      </c>
      <c r="S2662" s="6">
        <f t="shared" si="387"/>
        <v>1</v>
      </c>
      <c r="T2662" s="7">
        <f t="shared" si="388"/>
        <v>130306</v>
      </c>
      <c r="U2662" s="121" t="str">
        <f t="shared" si="389"/>
        <v>1FD02</v>
      </c>
      <c r="V2662" s="10">
        <f t="shared" si="390"/>
        <v>253</v>
      </c>
      <c r="W2662" s="10">
        <f t="shared" si="391"/>
        <v>2</v>
      </c>
      <c r="X2662" s="11">
        <f t="shared" si="392"/>
        <v>3</v>
      </c>
      <c r="Y2662" s="11">
        <f t="shared" si="393"/>
        <v>253</v>
      </c>
      <c r="Z2662" s="12" t="str">
        <f t="shared" si="394"/>
        <v>Wind Data</v>
      </c>
      <c r="AI2662" s="17"/>
      <c r="AJ2662" s="18"/>
      <c r="AK2662" s="19"/>
      <c r="AL2662" s="21"/>
      <c r="AM2662" s="21"/>
      <c r="AN2662" s="21"/>
      <c r="AO2662" s="21"/>
      <c r="AP2662" s="20"/>
      <c r="AQ2662" s="20"/>
      <c r="AR2662" s="20"/>
      <c r="AS2662" s="20"/>
      <c r="AT2662" s="20"/>
      <c r="AU2662" s="20"/>
      <c r="AV2662" s="20"/>
      <c r="AW2662" s="20"/>
      <c r="AX2662" s="221">
        <v>130306</v>
      </c>
      <c r="AY2662" s="6">
        <v>3</v>
      </c>
      <c r="AZ2662" s="6">
        <v>253</v>
      </c>
      <c r="BA2662" s="87" t="s">
        <v>2701</v>
      </c>
      <c r="BB2662" s="39" t="s">
        <v>3111</v>
      </c>
      <c r="BC2662" s="84" t="s">
        <v>2349</v>
      </c>
      <c r="BD2662" s="38" t="s">
        <v>2702</v>
      </c>
      <c r="BE2662" s="39" t="s">
        <v>3168</v>
      </c>
      <c r="BF2662" s="90" t="s">
        <v>2691</v>
      </c>
      <c r="BJ2662" s="47" t="s">
        <v>2704</v>
      </c>
      <c r="BL2662" s="42" t="s">
        <v>2705</v>
      </c>
      <c r="BM2662" s="43" t="s">
        <v>2688</v>
      </c>
      <c r="BO2662" s="17"/>
      <c r="BP2662" s="18"/>
    </row>
    <row r="2663" spans="1:68" ht="15" customHeight="1" thickBot="1" x14ac:dyDescent="0.35">
      <c r="A2663" s="116">
        <v>2661</v>
      </c>
      <c r="H2663" t="s">
        <v>2525</v>
      </c>
      <c r="I2663" s="244">
        <v>8</v>
      </c>
      <c r="J2663" s="244">
        <v>20</v>
      </c>
      <c r="K2663" s="244" t="s">
        <v>2521</v>
      </c>
      <c r="L2663" s="244">
        <v>0</v>
      </c>
      <c r="M2663" s="244">
        <v>0</v>
      </c>
      <c r="N2663" s="244" t="s">
        <v>2474</v>
      </c>
      <c r="O2663" s="244" t="s">
        <v>2483</v>
      </c>
      <c r="P2663" s="244" t="s">
        <v>2474</v>
      </c>
      <c r="Q2663" s="244" t="s">
        <v>2483</v>
      </c>
      <c r="R2663" s="6">
        <f t="shared" si="386"/>
        <v>2</v>
      </c>
      <c r="S2663" s="6">
        <f t="shared" si="387"/>
        <v>1</v>
      </c>
      <c r="T2663" s="7">
        <f t="shared" si="388"/>
        <v>130578</v>
      </c>
      <c r="U2663" s="121" t="str">
        <f t="shared" si="389"/>
        <v>1FE12</v>
      </c>
      <c r="V2663" s="10">
        <f t="shared" si="390"/>
        <v>254</v>
      </c>
      <c r="W2663" s="10">
        <f t="shared" si="391"/>
        <v>18</v>
      </c>
      <c r="X2663" s="11">
        <f t="shared" si="392"/>
        <v>3</v>
      </c>
      <c r="Y2663" s="11">
        <f t="shared" si="393"/>
        <v>254</v>
      </c>
      <c r="Z2663" s="12" t="str">
        <f t="shared" si="394"/>
        <v>Vessel Speed Components</v>
      </c>
      <c r="AI2663" s="17"/>
      <c r="AJ2663" s="18"/>
      <c r="AK2663" s="19"/>
      <c r="AQ2663" s="34"/>
      <c r="AR2663" s="34"/>
      <c r="AS2663" s="34"/>
      <c r="AT2663" s="34"/>
      <c r="AU2663" s="34"/>
      <c r="AV2663" s="34"/>
      <c r="AW2663" s="34"/>
      <c r="AX2663" s="222">
        <v>130578</v>
      </c>
      <c r="AY2663" s="6">
        <v>3</v>
      </c>
      <c r="AZ2663" s="6">
        <v>254</v>
      </c>
      <c r="BA2663" s="87" t="s">
        <v>2724</v>
      </c>
      <c r="BB2663" s="39" t="s">
        <v>2709</v>
      </c>
      <c r="BC2663" s="84" t="s">
        <v>2710</v>
      </c>
      <c r="BD2663" s="38" t="s">
        <v>2353</v>
      </c>
      <c r="BE2663" s="39" t="s">
        <v>2457</v>
      </c>
      <c r="BF2663" s="90" t="s">
        <v>2349</v>
      </c>
      <c r="BG2663" s="58" t="s">
        <v>2725</v>
      </c>
      <c r="BI2663" s="6" t="s">
        <v>2349</v>
      </c>
      <c r="BL2663" s="42" t="s">
        <v>2705</v>
      </c>
      <c r="BM2663" s="43" t="s">
        <v>2688</v>
      </c>
      <c r="BO2663" s="17"/>
      <c r="BP2663" s="18"/>
    </row>
    <row r="2664" spans="1:68" ht="15" customHeight="1" thickBot="1" x14ac:dyDescent="0.35">
      <c r="A2664" s="116">
        <v>2662</v>
      </c>
      <c r="H2664" t="s">
        <v>2525</v>
      </c>
      <c r="I2664" s="244">
        <v>8</v>
      </c>
      <c r="J2664" s="244">
        <v>21</v>
      </c>
      <c r="K2664" s="244" t="s">
        <v>2474</v>
      </c>
      <c r="L2664" s="244" t="s">
        <v>2483</v>
      </c>
      <c r="M2664" s="244" t="s">
        <v>2474</v>
      </c>
      <c r="N2664" s="244" t="s">
        <v>2483</v>
      </c>
      <c r="O2664" s="244" t="s">
        <v>2474</v>
      </c>
      <c r="P2664" s="244" t="s">
        <v>2483</v>
      </c>
      <c r="Q2664" s="244" t="s">
        <v>2474</v>
      </c>
      <c r="R2664" s="6">
        <f t="shared" si="386"/>
        <v>2</v>
      </c>
      <c r="S2664" s="6">
        <f t="shared" si="387"/>
        <v>1</v>
      </c>
      <c r="T2664" s="7">
        <f t="shared" si="388"/>
        <v>130578</v>
      </c>
      <c r="U2664" s="121" t="str">
        <f t="shared" si="389"/>
        <v>1FE12</v>
      </c>
      <c r="V2664" s="10">
        <f t="shared" si="390"/>
        <v>254</v>
      </c>
      <c r="W2664" s="10">
        <f t="shared" si="391"/>
        <v>18</v>
      </c>
      <c r="X2664" s="11">
        <f t="shared" si="392"/>
        <v>3</v>
      </c>
      <c r="Y2664" s="11">
        <f t="shared" si="393"/>
        <v>254</v>
      </c>
      <c r="Z2664" s="12" t="str">
        <f t="shared" si="394"/>
        <v>Vessel Speed Components</v>
      </c>
      <c r="AI2664" s="17"/>
      <c r="AJ2664" s="18"/>
      <c r="AK2664" s="19"/>
      <c r="AL2664" s="21"/>
      <c r="AM2664" s="21"/>
      <c r="AN2664" s="21"/>
      <c r="AO2664" s="21"/>
      <c r="AP2664" s="20"/>
      <c r="AQ2664" s="20"/>
      <c r="AR2664" s="20"/>
      <c r="AS2664" s="20"/>
      <c r="AT2664" s="20"/>
      <c r="AU2664" s="20"/>
      <c r="AV2664" s="20"/>
      <c r="AW2664" s="20"/>
      <c r="AX2664" s="221">
        <v>130578</v>
      </c>
      <c r="AY2664" s="6">
        <v>3</v>
      </c>
      <c r="AZ2664" s="6">
        <v>254</v>
      </c>
      <c r="BA2664" s="87" t="s">
        <v>2727</v>
      </c>
      <c r="BB2664" s="39" t="s">
        <v>2352</v>
      </c>
      <c r="BC2664" s="84" t="s">
        <v>2710</v>
      </c>
      <c r="BD2664" s="38" t="s">
        <v>2728</v>
      </c>
      <c r="BG2664" s="58" t="s">
        <v>2725</v>
      </c>
      <c r="BI2664" s="6" t="s">
        <v>2349</v>
      </c>
      <c r="BL2664" s="42" t="s">
        <v>2705</v>
      </c>
      <c r="BM2664" s="43" t="s">
        <v>2688</v>
      </c>
      <c r="BO2664" s="17"/>
      <c r="BP2664" s="18"/>
    </row>
    <row r="2665" spans="1:68" ht="15" customHeight="1" thickBot="1" x14ac:dyDescent="0.35">
      <c r="A2665" s="116">
        <v>2663</v>
      </c>
      <c r="H2665" t="s">
        <v>2526</v>
      </c>
      <c r="I2665" s="244">
        <v>8</v>
      </c>
      <c r="J2665" s="244">
        <v>0</v>
      </c>
      <c r="K2665" s="244" t="s">
        <v>2474</v>
      </c>
      <c r="L2665" s="244" t="s">
        <v>2474</v>
      </c>
      <c r="M2665" s="244" t="s">
        <v>2474</v>
      </c>
      <c r="N2665" s="244" t="s">
        <v>2474</v>
      </c>
      <c r="O2665" s="244" t="s">
        <v>2568</v>
      </c>
      <c r="P2665" s="244">
        <v>3</v>
      </c>
      <c r="Q2665" s="244" t="s">
        <v>2474</v>
      </c>
      <c r="R2665" s="6">
        <f t="shared" si="386"/>
        <v>5</v>
      </c>
      <c r="S2665" s="6">
        <f t="shared" si="387"/>
        <v>1</v>
      </c>
      <c r="T2665" s="7">
        <f t="shared" si="388"/>
        <v>130310</v>
      </c>
      <c r="U2665" s="121" t="str">
        <f t="shared" si="389"/>
        <v>1FD06</v>
      </c>
      <c r="V2665" s="10">
        <f t="shared" si="390"/>
        <v>253</v>
      </c>
      <c r="W2665" s="10">
        <f t="shared" si="391"/>
        <v>6</v>
      </c>
      <c r="X2665" s="11">
        <f t="shared" si="392"/>
        <v>16</v>
      </c>
      <c r="Y2665" s="11">
        <f t="shared" si="393"/>
        <v>253</v>
      </c>
      <c r="Z2665" s="12" t="str">
        <f t="shared" si="394"/>
        <v>Environmental Parameters</v>
      </c>
      <c r="AI2665" s="17"/>
      <c r="AJ2665" s="18"/>
      <c r="AK2665" s="19"/>
      <c r="AQ2665" s="34"/>
      <c r="AR2665" s="34"/>
      <c r="AS2665" s="34"/>
      <c r="AT2665" s="34"/>
      <c r="AU2665" s="34"/>
      <c r="AV2665" s="34"/>
      <c r="AW2665" s="34"/>
      <c r="AX2665" s="222">
        <v>130310</v>
      </c>
      <c r="AY2665" s="6">
        <v>16</v>
      </c>
      <c r="AZ2665" s="6">
        <v>253</v>
      </c>
      <c r="BA2665" s="87" t="s">
        <v>2767</v>
      </c>
      <c r="BB2665" s="39" t="s">
        <v>3004</v>
      </c>
      <c r="BC2665" s="84" t="s">
        <v>2360</v>
      </c>
      <c r="BD2665" s="38" t="s">
        <v>2768</v>
      </c>
      <c r="BF2665" s="90" t="s">
        <v>2359</v>
      </c>
      <c r="BG2665" s="58" t="s">
        <v>2769</v>
      </c>
      <c r="BI2665" s="6" t="s">
        <v>2770</v>
      </c>
      <c r="BL2665" s="42" t="s">
        <v>2687</v>
      </c>
      <c r="BM2665" s="43" t="s">
        <v>2688</v>
      </c>
      <c r="BO2665" s="17"/>
      <c r="BP2665" s="18"/>
    </row>
    <row r="2666" spans="1:68" ht="15" customHeight="1" thickBot="1" x14ac:dyDescent="0.35">
      <c r="A2666" s="116">
        <v>2664</v>
      </c>
      <c r="H2666" t="s">
        <v>2619</v>
      </c>
      <c r="I2666" s="244">
        <v>8</v>
      </c>
      <c r="J2666" s="244" t="s">
        <v>2609</v>
      </c>
      <c r="K2666" s="244">
        <v>79</v>
      </c>
      <c r="L2666" s="244" t="s">
        <v>2509</v>
      </c>
      <c r="M2666" s="244">
        <v>19</v>
      </c>
      <c r="N2666" s="244">
        <v>47</v>
      </c>
      <c r="O2666" s="244" t="s">
        <v>2579</v>
      </c>
      <c r="P2666" s="244">
        <v>32</v>
      </c>
      <c r="Q2666" s="244">
        <v>3</v>
      </c>
      <c r="R2666" s="6">
        <f t="shared" si="386"/>
        <v>2</v>
      </c>
      <c r="S2666" s="6">
        <f t="shared" si="387"/>
        <v>1</v>
      </c>
      <c r="T2666" s="7">
        <f t="shared" si="388"/>
        <v>129025</v>
      </c>
      <c r="U2666" s="121" t="str">
        <f t="shared" si="389"/>
        <v>1F801</v>
      </c>
      <c r="V2666" s="10">
        <f t="shared" si="390"/>
        <v>248</v>
      </c>
      <c r="W2666" s="10">
        <f t="shared" si="391"/>
        <v>1</v>
      </c>
      <c r="X2666" s="11">
        <f t="shared" si="392"/>
        <v>7</v>
      </c>
      <c r="Y2666" s="11">
        <f t="shared" si="393"/>
        <v>248</v>
      </c>
      <c r="Z2666" s="12" t="str">
        <f t="shared" si="394"/>
        <v>Position, Rapid Update</v>
      </c>
      <c r="AI2666" s="17"/>
      <c r="AJ2666" s="18"/>
      <c r="AK2666" s="19"/>
      <c r="AL2666" s="21"/>
      <c r="AM2666" s="21"/>
      <c r="AN2666" s="21"/>
      <c r="AO2666" s="21"/>
      <c r="AP2666" s="20"/>
      <c r="AQ2666" s="20"/>
      <c r="AR2666" s="20"/>
      <c r="AS2666" s="20"/>
      <c r="AT2666" s="20"/>
      <c r="AU2666" s="20"/>
      <c r="AV2666" s="20"/>
      <c r="AW2666" s="20"/>
      <c r="AX2666" s="221">
        <v>129025</v>
      </c>
      <c r="AY2666" s="6">
        <v>7</v>
      </c>
      <c r="AZ2666" s="6">
        <v>248</v>
      </c>
      <c r="BA2666" s="87" t="s">
        <v>2689</v>
      </c>
      <c r="BB2666" s="39" t="s">
        <v>2690</v>
      </c>
      <c r="BC2666" s="84" t="s">
        <v>2691</v>
      </c>
      <c r="BD2666" s="38" t="s">
        <v>2350</v>
      </c>
      <c r="BE2666" s="39" t="s">
        <v>2692</v>
      </c>
      <c r="BF2666" s="90" t="s">
        <v>2691</v>
      </c>
      <c r="BL2666" s="42" t="s">
        <v>2693</v>
      </c>
      <c r="BM2666" s="43" t="s">
        <v>2688</v>
      </c>
      <c r="BO2666" s="17"/>
      <c r="BP2666" s="18"/>
    </row>
    <row r="2667" spans="1:68" ht="15" customHeight="1" thickBot="1" x14ac:dyDescent="0.35">
      <c r="A2667" s="116">
        <v>2665</v>
      </c>
      <c r="H2667" t="s">
        <v>2623</v>
      </c>
      <c r="I2667" s="244">
        <v>8</v>
      </c>
      <c r="J2667" s="244" t="s">
        <v>2513</v>
      </c>
      <c r="K2667" s="244" t="s">
        <v>2559</v>
      </c>
      <c r="L2667" s="244">
        <v>2</v>
      </c>
      <c r="M2667" s="244">
        <v>9</v>
      </c>
      <c r="N2667" s="244">
        <v>89</v>
      </c>
      <c r="O2667" s="244" t="s">
        <v>2515</v>
      </c>
      <c r="P2667" s="244" t="s">
        <v>2474</v>
      </c>
      <c r="Q2667" s="244" t="s">
        <v>2474</v>
      </c>
      <c r="R2667" s="6">
        <f t="shared" si="386"/>
        <v>2</v>
      </c>
      <c r="S2667" s="6">
        <f t="shared" si="387"/>
        <v>1</v>
      </c>
      <c r="T2667" s="7">
        <f t="shared" si="388"/>
        <v>130306</v>
      </c>
      <c r="U2667" s="121" t="str">
        <f t="shared" si="389"/>
        <v>1FD02</v>
      </c>
      <c r="V2667" s="10">
        <f t="shared" si="390"/>
        <v>253</v>
      </c>
      <c r="W2667" s="10">
        <f t="shared" si="391"/>
        <v>2</v>
      </c>
      <c r="X2667" s="11">
        <f t="shared" si="392"/>
        <v>1</v>
      </c>
      <c r="Y2667" s="11">
        <f t="shared" si="393"/>
        <v>253</v>
      </c>
      <c r="Z2667" s="12" t="str">
        <f t="shared" si="394"/>
        <v>Wind Data</v>
      </c>
      <c r="AI2667" s="17"/>
      <c r="AJ2667" s="18"/>
      <c r="AK2667" s="19"/>
      <c r="AQ2667" s="34"/>
      <c r="AR2667" s="34"/>
      <c r="AS2667" s="34"/>
      <c r="AT2667" s="34"/>
      <c r="AU2667" s="34"/>
      <c r="AV2667" s="34"/>
      <c r="AW2667" s="34"/>
      <c r="AX2667" s="222">
        <v>130306</v>
      </c>
      <c r="AY2667" s="6">
        <v>1</v>
      </c>
      <c r="AZ2667" s="6">
        <v>253</v>
      </c>
      <c r="BA2667" s="87" t="s">
        <v>2701</v>
      </c>
      <c r="BB2667" s="39" t="s">
        <v>3164</v>
      </c>
      <c r="BC2667" s="84" t="s">
        <v>2349</v>
      </c>
      <c r="BD2667" s="38" t="s">
        <v>2702</v>
      </c>
      <c r="BE2667" s="39" t="s">
        <v>3042</v>
      </c>
      <c r="BF2667" s="90" t="s">
        <v>2691</v>
      </c>
      <c r="BJ2667" s="47" t="s">
        <v>2703</v>
      </c>
      <c r="BL2667" s="42" t="s">
        <v>2698</v>
      </c>
      <c r="BM2667" s="43" t="s">
        <v>2688</v>
      </c>
      <c r="BO2667" s="17"/>
      <c r="BP2667" s="18"/>
    </row>
    <row r="2668" spans="1:68" ht="15" customHeight="1" thickBot="1" x14ac:dyDescent="0.35">
      <c r="A2668" s="116">
        <v>2666</v>
      </c>
      <c r="H2668" t="s">
        <v>2620</v>
      </c>
      <c r="I2668" s="244">
        <v>8</v>
      </c>
      <c r="J2668" s="244">
        <v>0</v>
      </c>
      <c r="K2668" s="244" t="s">
        <v>2474</v>
      </c>
      <c r="L2668" s="244" t="s">
        <v>2474</v>
      </c>
      <c r="M2668" s="244" t="s">
        <v>2474</v>
      </c>
      <c r="N2668" s="244" t="s">
        <v>2521</v>
      </c>
      <c r="O2668" s="244">
        <v>2</v>
      </c>
      <c r="P2668" s="244" t="s">
        <v>2474</v>
      </c>
      <c r="Q2668" s="244" t="s">
        <v>2474</v>
      </c>
      <c r="R2668" s="6">
        <f t="shared" si="386"/>
        <v>2</v>
      </c>
      <c r="S2668" s="6">
        <f t="shared" si="387"/>
        <v>1</v>
      </c>
      <c r="T2668" s="7">
        <f t="shared" si="388"/>
        <v>127245</v>
      </c>
      <c r="U2668" s="121" t="str">
        <f t="shared" si="389"/>
        <v>1F10D</v>
      </c>
      <c r="V2668" s="10">
        <f t="shared" si="390"/>
        <v>241</v>
      </c>
      <c r="W2668" s="10">
        <f t="shared" si="391"/>
        <v>13</v>
      </c>
      <c r="X2668" s="11">
        <f t="shared" si="392"/>
        <v>1</v>
      </c>
      <c r="Y2668" s="11">
        <f t="shared" si="393"/>
        <v>241</v>
      </c>
      <c r="Z2668" s="12" t="str">
        <f t="shared" si="394"/>
        <v>Rudder</v>
      </c>
      <c r="AI2668" s="17"/>
      <c r="AJ2668" s="18"/>
      <c r="AK2668" s="19"/>
      <c r="AL2668" s="21"/>
      <c r="AM2668" s="21"/>
      <c r="AN2668" s="21"/>
      <c r="AO2668" s="21"/>
      <c r="AP2668" s="20"/>
      <c r="AQ2668" s="20"/>
      <c r="AR2668" s="20"/>
      <c r="AS2668" s="20"/>
      <c r="AT2668" s="20"/>
      <c r="AU2668" s="20"/>
      <c r="AV2668" s="20"/>
      <c r="AW2668" s="20"/>
      <c r="AX2668" s="221">
        <v>127245</v>
      </c>
      <c r="AY2668" s="6">
        <v>1</v>
      </c>
      <c r="AZ2668" s="6">
        <v>241</v>
      </c>
      <c r="BA2668" s="87" t="s">
        <v>2696</v>
      </c>
      <c r="BB2668" s="39" t="s">
        <v>2999</v>
      </c>
      <c r="BC2668" s="84" t="s">
        <v>2691</v>
      </c>
      <c r="BL2668" s="42" t="s">
        <v>2698</v>
      </c>
      <c r="BM2668" s="43" t="s">
        <v>2688</v>
      </c>
      <c r="BO2668" s="17"/>
      <c r="BP2668" s="18"/>
    </row>
    <row r="2669" spans="1:68" ht="15" customHeight="1" thickBot="1" x14ac:dyDescent="0.35">
      <c r="A2669" s="116">
        <v>2667</v>
      </c>
      <c r="H2669" t="s">
        <v>2621</v>
      </c>
      <c r="I2669" s="244">
        <v>8</v>
      </c>
      <c r="J2669" s="244" t="s">
        <v>2513</v>
      </c>
      <c r="K2669" s="244" t="s">
        <v>2519</v>
      </c>
      <c r="L2669" s="244" t="s">
        <v>2506</v>
      </c>
      <c r="M2669" s="244">
        <v>0</v>
      </c>
      <c r="N2669" s="244">
        <v>0</v>
      </c>
      <c r="O2669" s="244" t="s">
        <v>2474</v>
      </c>
      <c r="P2669" s="244" t="s">
        <v>2483</v>
      </c>
      <c r="Q2669" s="244" t="s">
        <v>2520</v>
      </c>
      <c r="R2669" s="6">
        <f t="shared" si="386"/>
        <v>2</v>
      </c>
      <c r="S2669" s="6">
        <f t="shared" si="387"/>
        <v>1</v>
      </c>
      <c r="T2669" s="7">
        <f t="shared" si="388"/>
        <v>127250</v>
      </c>
      <c r="U2669" s="121" t="str">
        <f t="shared" si="389"/>
        <v>1F112</v>
      </c>
      <c r="V2669" s="10">
        <f t="shared" si="390"/>
        <v>241</v>
      </c>
      <c r="W2669" s="10">
        <f t="shared" si="391"/>
        <v>18</v>
      </c>
      <c r="X2669" s="11">
        <f t="shared" si="392"/>
        <v>1</v>
      </c>
      <c r="Y2669" s="11">
        <f t="shared" si="393"/>
        <v>241</v>
      </c>
      <c r="Z2669" s="12" t="str">
        <f t="shared" si="394"/>
        <v>Vessel Heading</v>
      </c>
      <c r="AI2669" s="17"/>
      <c r="AJ2669" s="18"/>
      <c r="AK2669" s="19"/>
      <c r="AQ2669" s="34"/>
      <c r="AR2669" s="34"/>
      <c r="AS2669" s="34"/>
      <c r="AT2669" s="34"/>
      <c r="AU2669" s="34"/>
      <c r="AV2669" s="34"/>
      <c r="AW2669" s="34"/>
      <c r="AX2669" s="222">
        <v>127250</v>
      </c>
      <c r="AY2669" s="6">
        <v>1</v>
      </c>
      <c r="AZ2669" s="6">
        <v>241</v>
      </c>
      <c r="BA2669" s="87" t="s">
        <v>18</v>
      </c>
      <c r="BB2669" s="39" t="s">
        <v>2462</v>
      </c>
      <c r="BC2669" s="84" t="s">
        <v>2691</v>
      </c>
      <c r="BL2669" s="42" t="s">
        <v>2698</v>
      </c>
      <c r="BM2669" s="43" t="s">
        <v>2688</v>
      </c>
      <c r="BO2669" s="17"/>
      <c r="BP2669" s="18"/>
    </row>
    <row r="2670" spans="1:68" ht="15" customHeight="1" thickBot="1" x14ac:dyDescent="0.35">
      <c r="A2670" s="116">
        <v>2668</v>
      </c>
      <c r="H2670" t="s">
        <v>2622</v>
      </c>
      <c r="I2670" s="244">
        <v>8</v>
      </c>
      <c r="J2670" s="244" t="s">
        <v>2513</v>
      </c>
      <c r="K2670" s="244">
        <v>0</v>
      </c>
      <c r="L2670" s="244" t="s">
        <v>2563</v>
      </c>
      <c r="M2670" s="244" t="s">
        <v>2520</v>
      </c>
      <c r="N2670" s="244">
        <v>5</v>
      </c>
      <c r="O2670" s="244" t="s">
        <v>2474</v>
      </c>
      <c r="P2670" s="244" t="s">
        <v>2474</v>
      </c>
      <c r="Q2670" s="244" t="s">
        <v>2474</v>
      </c>
      <c r="R2670" s="6">
        <f t="shared" si="386"/>
        <v>2</v>
      </c>
      <c r="S2670" s="6">
        <f t="shared" si="387"/>
        <v>1</v>
      </c>
      <c r="T2670" s="7">
        <f t="shared" si="388"/>
        <v>127251</v>
      </c>
      <c r="U2670" s="121" t="str">
        <f t="shared" si="389"/>
        <v>1F113</v>
      </c>
      <c r="V2670" s="10">
        <f t="shared" si="390"/>
        <v>241</v>
      </c>
      <c r="W2670" s="10">
        <f t="shared" si="391"/>
        <v>19</v>
      </c>
      <c r="X2670" s="11">
        <f t="shared" si="392"/>
        <v>1</v>
      </c>
      <c r="Y2670" s="11">
        <f t="shared" si="393"/>
        <v>241</v>
      </c>
      <c r="Z2670" s="12" t="str">
        <f t="shared" si="394"/>
        <v>Rate of Turn</v>
      </c>
      <c r="AI2670" s="17"/>
      <c r="AJ2670" s="18"/>
      <c r="AK2670" s="19"/>
      <c r="AL2670" s="21"/>
      <c r="AM2670" s="21"/>
      <c r="AN2670" s="21"/>
      <c r="AO2670" s="21"/>
      <c r="AP2670" s="20"/>
      <c r="AQ2670" s="20"/>
      <c r="AR2670" s="20"/>
      <c r="AS2670" s="20"/>
      <c r="AT2670" s="20"/>
      <c r="AU2670" s="20"/>
      <c r="AV2670" s="20"/>
      <c r="AW2670" s="20"/>
      <c r="AX2670" s="221">
        <v>127251</v>
      </c>
      <c r="AY2670" s="6">
        <v>1</v>
      </c>
      <c r="AZ2670" s="6">
        <v>241</v>
      </c>
      <c r="BA2670" s="87" t="s">
        <v>2699</v>
      </c>
      <c r="BB2670" s="39" t="s">
        <v>2700</v>
      </c>
      <c r="BC2670" s="84" t="s">
        <v>2691</v>
      </c>
      <c r="BL2670" s="42" t="s">
        <v>2698</v>
      </c>
      <c r="BM2670" s="43" t="s">
        <v>2688</v>
      </c>
      <c r="BO2670" s="17"/>
      <c r="BP2670" s="18"/>
    </row>
    <row r="2671" spans="1:68" ht="15" customHeight="1" thickBot="1" x14ac:dyDescent="0.35">
      <c r="A2671" s="116">
        <v>2669</v>
      </c>
      <c r="H2671" t="s">
        <v>2643</v>
      </c>
      <c r="I2671" s="244">
        <v>8</v>
      </c>
      <c r="J2671" s="244" t="s">
        <v>2474</v>
      </c>
      <c r="K2671" s="244" t="s">
        <v>2515</v>
      </c>
      <c r="L2671" s="244" t="s">
        <v>2531</v>
      </c>
      <c r="M2671" s="244" t="s">
        <v>2568</v>
      </c>
      <c r="N2671" s="244">
        <v>0</v>
      </c>
      <c r="O2671" s="244">
        <v>0</v>
      </c>
      <c r="P2671" s="244" t="s">
        <v>2474</v>
      </c>
      <c r="Q2671" s="244" t="s">
        <v>2474</v>
      </c>
      <c r="R2671" s="6">
        <f t="shared" si="386"/>
        <v>2</v>
      </c>
      <c r="S2671" s="6">
        <f t="shared" si="387"/>
        <v>1</v>
      </c>
      <c r="T2671" s="7">
        <f t="shared" si="388"/>
        <v>129026</v>
      </c>
      <c r="U2671" s="121" t="str">
        <f t="shared" si="389"/>
        <v>1F802</v>
      </c>
      <c r="V2671" s="10">
        <f t="shared" si="390"/>
        <v>248</v>
      </c>
      <c r="W2671" s="10">
        <f t="shared" si="391"/>
        <v>2</v>
      </c>
      <c r="X2671" s="11">
        <f t="shared" si="392"/>
        <v>7</v>
      </c>
      <c r="Y2671" s="11">
        <f t="shared" si="393"/>
        <v>248</v>
      </c>
      <c r="Z2671" s="12" t="str">
        <f t="shared" si="394"/>
        <v>COG &amp; SOG, Rapid Update</v>
      </c>
      <c r="AI2671" s="17"/>
      <c r="AJ2671" s="18"/>
      <c r="AK2671" s="19"/>
      <c r="AQ2671" s="34"/>
      <c r="AR2671" s="34"/>
      <c r="AS2671" s="34"/>
      <c r="AT2671" s="34"/>
      <c r="AU2671" s="34"/>
      <c r="AV2671" s="34"/>
      <c r="AW2671" s="34"/>
      <c r="AX2671" s="222">
        <v>129026</v>
      </c>
      <c r="AY2671" s="6">
        <v>7</v>
      </c>
      <c r="AZ2671" s="6">
        <v>248</v>
      </c>
      <c r="BA2671" s="87" t="s">
        <v>2771</v>
      </c>
      <c r="BB2671" s="39" t="s">
        <v>3001</v>
      </c>
      <c r="BC2671" s="84" t="s">
        <v>2691</v>
      </c>
      <c r="BD2671" s="38" t="s">
        <v>2772</v>
      </c>
      <c r="BE2671" s="39" t="s">
        <v>2457</v>
      </c>
      <c r="BF2671" s="90" t="s">
        <v>2349</v>
      </c>
      <c r="BL2671" s="42" t="s">
        <v>2693</v>
      </c>
      <c r="BM2671" s="43" t="s">
        <v>2688</v>
      </c>
      <c r="BO2671" s="17"/>
      <c r="BP2671" s="18"/>
    </row>
    <row r="2672" spans="1:68" ht="15" customHeight="1" thickBot="1" x14ac:dyDescent="0.35">
      <c r="A2672" s="116">
        <v>2670</v>
      </c>
      <c r="H2672" t="s">
        <v>2522</v>
      </c>
      <c r="I2672" s="244">
        <v>8</v>
      </c>
      <c r="J2672" s="244" t="s">
        <v>2628</v>
      </c>
      <c r="K2672" s="244" t="s">
        <v>2576</v>
      </c>
      <c r="L2672" s="244">
        <v>2</v>
      </c>
      <c r="M2672" s="244">
        <v>95</v>
      </c>
      <c r="N2672" s="244">
        <v>74</v>
      </c>
      <c r="O2672" s="244" t="s">
        <v>2512</v>
      </c>
      <c r="P2672" s="244" t="s">
        <v>2474</v>
      </c>
      <c r="Q2672" s="244" t="s">
        <v>2474</v>
      </c>
      <c r="R2672" s="6">
        <f t="shared" si="386"/>
        <v>2</v>
      </c>
      <c r="S2672" s="6">
        <f t="shared" si="387"/>
        <v>1</v>
      </c>
      <c r="T2672" s="7">
        <f t="shared" si="388"/>
        <v>130306</v>
      </c>
      <c r="U2672" s="121" t="str">
        <f t="shared" si="389"/>
        <v>1FD02</v>
      </c>
      <c r="V2672" s="10">
        <f t="shared" si="390"/>
        <v>253</v>
      </c>
      <c r="W2672" s="10">
        <f t="shared" si="391"/>
        <v>2</v>
      </c>
      <c r="X2672" s="11">
        <f t="shared" si="392"/>
        <v>3</v>
      </c>
      <c r="Y2672" s="11">
        <f t="shared" si="393"/>
        <v>253</v>
      </c>
      <c r="Z2672" s="12" t="str">
        <f t="shared" si="394"/>
        <v>Wind Data</v>
      </c>
      <c r="AI2672" s="17"/>
      <c r="AJ2672" s="18"/>
      <c r="AK2672" s="19"/>
      <c r="AL2672" s="21"/>
      <c r="AM2672" s="21"/>
      <c r="AN2672" s="21"/>
      <c r="AO2672" s="21"/>
      <c r="AP2672" s="20"/>
      <c r="AQ2672" s="20"/>
      <c r="AR2672" s="20"/>
      <c r="AS2672" s="20"/>
      <c r="AT2672" s="20"/>
      <c r="AU2672" s="20"/>
      <c r="AV2672" s="20"/>
      <c r="AW2672" s="20"/>
      <c r="AX2672" s="221">
        <v>130306</v>
      </c>
      <c r="AY2672" s="6">
        <v>3</v>
      </c>
      <c r="AZ2672" s="6">
        <v>253</v>
      </c>
      <c r="BA2672" s="87" t="s">
        <v>2701</v>
      </c>
      <c r="BB2672" s="39" t="s">
        <v>3111</v>
      </c>
      <c r="BC2672" s="84" t="s">
        <v>2349</v>
      </c>
      <c r="BD2672" s="38" t="s">
        <v>2702</v>
      </c>
      <c r="BE2672" s="39" t="s">
        <v>3168</v>
      </c>
      <c r="BF2672" s="90" t="s">
        <v>2691</v>
      </c>
      <c r="BJ2672" s="47" t="s">
        <v>2704</v>
      </c>
      <c r="BL2672" s="42" t="s">
        <v>2705</v>
      </c>
      <c r="BM2672" s="43" t="s">
        <v>2688</v>
      </c>
      <c r="BO2672" s="17"/>
      <c r="BP2672" s="18"/>
    </row>
    <row r="2673" spans="1:68" ht="15" customHeight="1" thickBot="1" x14ac:dyDescent="0.35">
      <c r="A2673" s="116">
        <v>2671</v>
      </c>
      <c r="H2673" t="s">
        <v>2619</v>
      </c>
      <c r="I2673" s="244">
        <v>8</v>
      </c>
      <c r="J2673" s="244" t="s">
        <v>2599</v>
      </c>
      <c r="K2673" s="244">
        <v>79</v>
      </c>
      <c r="L2673" s="244" t="s">
        <v>2509</v>
      </c>
      <c r="M2673" s="244">
        <v>19</v>
      </c>
      <c r="N2673" s="244">
        <v>47</v>
      </c>
      <c r="O2673" s="244" t="s">
        <v>2579</v>
      </c>
      <c r="P2673" s="244">
        <v>32</v>
      </c>
      <c r="Q2673" s="244">
        <v>3</v>
      </c>
      <c r="R2673" s="6">
        <f t="shared" si="386"/>
        <v>2</v>
      </c>
      <c r="S2673" s="6">
        <f t="shared" si="387"/>
        <v>1</v>
      </c>
      <c r="T2673" s="7">
        <f t="shared" si="388"/>
        <v>129025</v>
      </c>
      <c r="U2673" s="121" t="str">
        <f t="shared" si="389"/>
        <v>1F801</v>
      </c>
      <c r="V2673" s="10">
        <f t="shared" si="390"/>
        <v>248</v>
      </c>
      <c r="W2673" s="10">
        <f t="shared" si="391"/>
        <v>1</v>
      </c>
      <c r="X2673" s="11">
        <f t="shared" si="392"/>
        <v>7</v>
      </c>
      <c r="Y2673" s="11">
        <f t="shared" si="393"/>
        <v>248</v>
      </c>
      <c r="Z2673" s="12" t="str">
        <f t="shared" si="394"/>
        <v>Position, Rapid Update</v>
      </c>
      <c r="AI2673" s="17"/>
      <c r="AJ2673" s="18"/>
      <c r="AK2673" s="19"/>
      <c r="AQ2673" s="34"/>
      <c r="AR2673" s="34"/>
      <c r="AS2673" s="34"/>
      <c r="AT2673" s="34"/>
      <c r="AU2673" s="34"/>
      <c r="AV2673" s="34"/>
      <c r="AW2673" s="34"/>
      <c r="AX2673" s="222">
        <v>129025</v>
      </c>
      <c r="AY2673" s="6">
        <v>7</v>
      </c>
      <c r="AZ2673" s="6">
        <v>248</v>
      </c>
      <c r="BA2673" s="87" t="s">
        <v>2689</v>
      </c>
      <c r="BB2673" s="39" t="s">
        <v>2690</v>
      </c>
      <c r="BC2673" s="84" t="s">
        <v>2691</v>
      </c>
      <c r="BD2673" s="38" t="s">
        <v>2350</v>
      </c>
      <c r="BE2673" s="39" t="s">
        <v>2692</v>
      </c>
      <c r="BF2673" s="90" t="s">
        <v>2691</v>
      </c>
      <c r="BL2673" s="42" t="s">
        <v>2693</v>
      </c>
      <c r="BM2673" s="43" t="s">
        <v>2688</v>
      </c>
      <c r="BO2673" s="17"/>
      <c r="BP2673" s="18"/>
    </row>
    <row r="2674" spans="1:68" ht="15" customHeight="1" thickBot="1" x14ac:dyDescent="0.35">
      <c r="A2674" s="116">
        <v>2672</v>
      </c>
      <c r="H2674" t="s">
        <v>3091</v>
      </c>
      <c r="I2674" s="244">
        <v>3</v>
      </c>
      <c r="J2674" s="244">
        <v>0</v>
      </c>
      <c r="K2674" s="244" t="s">
        <v>2548</v>
      </c>
      <c r="L2674" s="244">
        <v>0</v>
      </c>
      <c r="M2674" s="244"/>
      <c r="N2674" s="244"/>
      <c r="O2674" s="244"/>
      <c r="P2674" s="244"/>
      <c r="Q2674" s="244"/>
      <c r="R2674" s="6">
        <f t="shared" si="386"/>
        <v>6</v>
      </c>
      <c r="S2674" s="6">
        <f t="shared" si="387"/>
        <v>0</v>
      </c>
      <c r="T2674" s="7">
        <f t="shared" si="388"/>
        <v>59904</v>
      </c>
      <c r="U2674" s="121" t="str">
        <f t="shared" si="389"/>
        <v>EA00</v>
      </c>
      <c r="V2674" s="10">
        <f t="shared" si="390"/>
        <v>234</v>
      </c>
      <c r="W2674" s="10">
        <f t="shared" si="391"/>
        <v>5</v>
      </c>
      <c r="X2674" s="11">
        <f t="shared" si="392"/>
        <v>11</v>
      </c>
      <c r="Y2674" s="11">
        <f t="shared" si="393"/>
        <v>5</v>
      </c>
      <c r="Z2674" s="12" t="str">
        <f t="shared" si="394"/>
        <v>Request</v>
      </c>
      <c r="AI2674" s="17"/>
      <c r="AJ2674" s="18"/>
      <c r="AK2674" s="19"/>
      <c r="AL2674" s="21"/>
      <c r="AM2674" s="21"/>
      <c r="AN2674" s="21"/>
      <c r="AO2674" s="21"/>
      <c r="AP2674" s="20"/>
      <c r="AQ2674" s="20"/>
      <c r="AR2674" s="20"/>
      <c r="AS2674" s="20"/>
      <c r="AT2674" s="20"/>
      <c r="AU2674" s="20"/>
      <c r="AV2674" s="20"/>
      <c r="AW2674" s="20"/>
      <c r="AX2674" s="221">
        <v>59904</v>
      </c>
      <c r="AY2674" s="6">
        <v>11</v>
      </c>
      <c r="AZ2674" s="6">
        <v>5</v>
      </c>
      <c r="BA2674" s="87" t="s">
        <v>2983</v>
      </c>
      <c r="BB2674" s="39" t="s">
        <v>2905</v>
      </c>
      <c r="BC2674" s="84" t="s">
        <v>4</v>
      </c>
      <c r="BL2674" s="42" t="s">
        <v>2853</v>
      </c>
      <c r="BM2674" s="43" t="s">
        <v>2843</v>
      </c>
      <c r="BO2674" s="17"/>
      <c r="BP2674" s="18"/>
    </row>
    <row r="2675" spans="1:68" ht="15" customHeight="1" thickBot="1" x14ac:dyDescent="0.35">
      <c r="A2675" s="116">
        <v>2673</v>
      </c>
      <c r="H2675" t="s">
        <v>3092</v>
      </c>
      <c r="I2675" s="244">
        <v>8</v>
      </c>
      <c r="J2675" s="244" t="s">
        <v>2489</v>
      </c>
      <c r="K2675" s="244">
        <v>30</v>
      </c>
      <c r="L2675" s="244" t="s">
        <v>2489</v>
      </c>
      <c r="M2675" s="244" t="s">
        <v>2604</v>
      </c>
      <c r="N2675" s="244">
        <v>0</v>
      </c>
      <c r="O2675" s="244">
        <v>87</v>
      </c>
      <c r="P2675" s="244">
        <v>32</v>
      </c>
      <c r="Q2675" s="244" t="s">
        <v>2500</v>
      </c>
      <c r="R2675" s="6">
        <f t="shared" si="386"/>
        <v>6</v>
      </c>
      <c r="S2675" s="6">
        <f t="shared" si="387"/>
        <v>0</v>
      </c>
      <c r="T2675" s="7">
        <f t="shared" si="388"/>
        <v>60928</v>
      </c>
      <c r="U2675" s="121" t="str">
        <f t="shared" si="389"/>
        <v>EE00</v>
      </c>
      <c r="V2675" s="10">
        <f t="shared" si="390"/>
        <v>238</v>
      </c>
      <c r="W2675" s="10">
        <f t="shared" si="391"/>
        <v>255</v>
      </c>
      <c r="X2675" s="11">
        <f t="shared" si="392"/>
        <v>5</v>
      </c>
      <c r="Y2675" s="11">
        <f t="shared" si="393"/>
        <v>255</v>
      </c>
      <c r="Z2675" s="12" t="str">
        <f t="shared" si="394"/>
        <v>Address Claimed</v>
      </c>
      <c r="AI2675" s="17"/>
      <c r="AJ2675" s="18"/>
      <c r="AK2675" s="19"/>
      <c r="AQ2675" s="34"/>
      <c r="AR2675" s="34"/>
      <c r="AS2675" s="34"/>
      <c r="AT2675" s="34"/>
      <c r="AU2675" s="34"/>
      <c r="AV2675" s="34"/>
      <c r="AW2675" s="34"/>
      <c r="AX2675" s="222">
        <v>60928</v>
      </c>
      <c r="AY2675" s="6">
        <v>5</v>
      </c>
      <c r="AZ2675" s="6">
        <v>255</v>
      </c>
      <c r="BA2675" s="87" t="s">
        <v>2907</v>
      </c>
      <c r="BD2675" s="38" t="s">
        <v>2908</v>
      </c>
      <c r="BE2675" s="39" t="s">
        <v>2912</v>
      </c>
      <c r="BF2675" s="90" t="s">
        <v>2910</v>
      </c>
      <c r="BG2675" s="58" t="s">
        <v>2437</v>
      </c>
      <c r="BH2675" s="24" t="s">
        <v>2911</v>
      </c>
      <c r="BI2675" s="6" t="s">
        <v>2910</v>
      </c>
      <c r="BL2675" s="42" t="s">
        <v>2844</v>
      </c>
      <c r="BM2675" s="43" t="s">
        <v>2688</v>
      </c>
      <c r="BO2675" s="17"/>
      <c r="BP2675" s="18"/>
    </row>
    <row r="2676" spans="1:68" ht="15" customHeight="1" thickBot="1" x14ac:dyDescent="0.35">
      <c r="A2676" s="116">
        <v>2674</v>
      </c>
      <c r="H2676" t="s">
        <v>3093</v>
      </c>
      <c r="I2676" s="244">
        <v>3</v>
      </c>
      <c r="J2676" s="244">
        <v>0</v>
      </c>
      <c r="K2676" s="244" t="s">
        <v>2548</v>
      </c>
      <c r="L2676" s="244">
        <v>0</v>
      </c>
      <c r="M2676" s="244"/>
      <c r="N2676" s="244"/>
      <c r="O2676" s="244"/>
      <c r="P2676" s="244"/>
      <c r="Q2676" s="244"/>
      <c r="R2676" s="6">
        <f t="shared" si="386"/>
        <v>6</v>
      </c>
      <c r="S2676" s="6">
        <f t="shared" si="387"/>
        <v>0</v>
      </c>
      <c r="T2676" s="7">
        <f t="shared" si="388"/>
        <v>59904</v>
      </c>
      <c r="U2676" s="121" t="str">
        <f t="shared" si="389"/>
        <v>EA00</v>
      </c>
      <c r="V2676" s="10">
        <f t="shared" si="390"/>
        <v>234</v>
      </c>
      <c r="W2676" s="10">
        <f t="shared" si="391"/>
        <v>11</v>
      </c>
      <c r="X2676" s="11">
        <f t="shared" si="392"/>
        <v>7</v>
      </c>
      <c r="Y2676" s="11">
        <f t="shared" si="393"/>
        <v>11</v>
      </c>
      <c r="Z2676" s="12" t="str">
        <f t="shared" si="394"/>
        <v>Request</v>
      </c>
      <c r="AI2676" s="17"/>
      <c r="AJ2676" s="18"/>
      <c r="AK2676" s="19"/>
      <c r="AL2676" s="21"/>
      <c r="AM2676" s="21"/>
      <c r="AN2676" s="21"/>
      <c r="AO2676" s="21"/>
      <c r="AP2676" s="20"/>
      <c r="AQ2676" s="20"/>
      <c r="AR2676" s="20"/>
      <c r="AS2676" s="20"/>
      <c r="AT2676" s="20"/>
      <c r="AU2676" s="20"/>
      <c r="AV2676" s="20"/>
      <c r="AW2676" s="20"/>
      <c r="AX2676" s="221">
        <v>59904</v>
      </c>
      <c r="AY2676" s="6">
        <v>7</v>
      </c>
      <c r="AZ2676" s="6">
        <v>11</v>
      </c>
      <c r="BA2676" s="87" t="s">
        <v>2958</v>
      </c>
      <c r="BB2676" s="39" t="s">
        <v>2905</v>
      </c>
      <c r="BC2676" s="84" t="s">
        <v>4</v>
      </c>
      <c r="BL2676" s="42" t="s">
        <v>2693</v>
      </c>
      <c r="BM2676" s="43" t="s">
        <v>2851</v>
      </c>
      <c r="BO2676" s="17"/>
      <c r="BP2676" s="18"/>
    </row>
    <row r="2677" spans="1:68" ht="15" customHeight="1" thickBot="1" x14ac:dyDescent="0.35">
      <c r="A2677" s="116">
        <v>2675</v>
      </c>
      <c r="H2677" t="s">
        <v>3094</v>
      </c>
      <c r="I2677" s="244">
        <v>8</v>
      </c>
      <c r="J2677" s="244">
        <v>51</v>
      </c>
      <c r="K2677" s="244">
        <v>91</v>
      </c>
      <c r="L2677" s="244" t="s">
        <v>2571</v>
      </c>
      <c r="M2677" s="244" t="s">
        <v>2487</v>
      </c>
      <c r="N2677" s="244">
        <v>0</v>
      </c>
      <c r="O2677" s="244">
        <v>82</v>
      </c>
      <c r="P2677" s="244" t="s">
        <v>2528</v>
      </c>
      <c r="Q2677" s="244" t="s">
        <v>2500</v>
      </c>
      <c r="R2677" s="6">
        <f t="shared" si="386"/>
        <v>6</v>
      </c>
      <c r="S2677" s="6">
        <f t="shared" si="387"/>
        <v>0</v>
      </c>
      <c r="T2677" s="7">
        <f t="shared" si="388"/>
        <v>60928</v>
      </c>
      <c r="U2677" s="121" t="str">
        <f t="shared" si="389"/>
        <v>EE00</v>
      </c>
      <c r="V2677" s="10">
        <f t="shared" si="390"/>
        <v>238</v>
      </c>
      <c r="W2677" s="10">
        <f t="shared" si="391"/>
        <v>255</v>
      </c>
      <c r="X2677" s="11">
        <f t="shared" si="392"/>
        <v>11</v>
      </c>
      <c r="Y2677" s="11">
        <f t="shared" si="393"/>
        <v>255</v>
      </c>
      <c r="Z2677" s="12" t="str">
        <f t="shared" si="394"/>
        <v>Address Claimed</v>
      </c>
      <c r="AI2677" s="17"/>
      <c r="AJ2677" s="18"/>
      <c r="AK2677" s="19"/>
      <c r="AQ2677" s="34"/>
      <c r="AR2677" s="34"/>
      <c r="AS2677" s="34"/>
      <c r="AT2677" s="34"/>
      <c r="AU2677" s="34"/>
      <c r="AV2677" s="34"/>
      <c r="AW2677" s="34"/>
      <c r="AX2677" s="222">
        <v>60928</v>
      </c>
      <c r="AY2677" s="6">
        <v>11</v>
      </c>
      <c r="AZ2677" s="6">
        <v>255</v>
      </c>
      <c r="BA2677" s="87" t="s">
        <v>2907</v>
      </c>
      <c r="BD2677" s="38" t="s">
        <v>2908</v>
      </c>
      <c r="BE2677" s="39" t="s">
        <v>2909</v>
      </c>
      <c r="BF2677" s="90" t="s">
        <v>2910</v>
      </c>
      <c r="BG2677" s="58" t="s">
        <v>2437</v>
      </c>
      <c r="BH2677" s="24" t="s">
        <v>2959</v>
      </c>
      <c r="BI2677" s="6" t="s">
        <v>2910</v>
      </c>
      <c r="BL2677" s="42" t="s">
        <v>2853</v>
      </c>
      <c r="BM2677" s="43" t="s">
        <v>2688</v>
      </c>
      <c r="BO2677" s="17"/>
      <c r="BP2677" s="18"/>
    </row>
    <row r="2678" spans="1:68" ht="15" customHeight="1" thickBot="1" x14ac:dyDescent="0.35">
      <c r="A2678" s="116">
        <v>2676</v>
      </c>
      <c r="H2678" t="s">
        <v>2620</v>
      </c>
      <c r="I2678" s="244">
        <v>8</v>
      </c>
      <c r="J2678" s="244">
        <v>0</v>
      </c>
      <c r="K2678" s="244" t="s">
        <v>2474</v>
      </c>
      <c r="L2678" s="244" t="s">
        <v>2474</v>
      </c>
      <c r="M2678" s="244" t="s">
        <v>2474</v>
      </c>
      <c r="N2678" s="244" t="s">
        <v>2521</v>
      </c>
      <c r="O2678" s="244">
        <v>2</v>
      </c>
      <c r="P2678" s="244" t="s">
        <v>2474</v>
      </c>
      <c r="Q2678" s="244" t="s">
        <v>2474</v>
      </c>
      <c r="R2678" s="6">
        <f t="shared" si="386"/>
        <v>2</v>
      </c>
      <c r="S2678" s="6">
        <f t="shared" si="387"/>
        <v>1</v>
      </c>
      <c r="T2678" s="7">
        <f t="shared" si="388"/>
        <v>127245</v>
      </c>
      <c r="U2678" s="121" t="str">
        <f t="shared" si="389"/>
        <v>1F10D</v>
      </c>
      <c r="V2678" s="10">
        <f t="shared" si="390"/>
        <v>241</v>
      </c>
      <c r="W2678" s="10">
        <f t="shared" si="391"/>
        <v>13</v>
      </c>
      <c r="X2678" s="11">
        <f t="shared" si="392"/>
        <v>1</v>
      </c>
      <c r="Y2678" s="11">
        <f t="shared" si="393"/>
        <v>241</v>
      </c>
      <c r="Z2678" s="12" t="str">
        <f t="shared" si="394"/>
        <v>Rudder</v>
      </c>
      <c r="AI2678" s="17"/>
      <c r="AJ2678" s="18"/>
      <c r="AK2678" s="19"/>
      <c r="AL2678" s="21"/>
      <c r="AM2678" s="21"/>
      <c r="AN2678" s="21"/>
      <c r="AO2678" s="21"/>
      <c r="AP2678" s="20"/>
      <c r="AQ2678" s="20"/>
      <c r="AR2678" s="20"/>
      <c r="AS2678" s="20"/>
      <c r="AT2678" s="20"/>
      <c r="AU2678" s="20"/>
      <c r="AV2678" s="20"/>
      <c r="AW2678" s="20"/>
      <c r="AX2678" s="221">
        <v>127245</v>
      </c>
      <c r="AY2678" s="6">
        <v>1</v>
      </c>
      <c r="AZ2678" s="6">
        <v>241</v>
      </c>
      <c r="BA2678" s="87" t="s">
        <v>2696</v>
      </c>
      <c r="BB2678" s="39" t="s">
        <v>2999</v>
      </c>
      <c r="BC2678" s="84" t="s">
        <v>2691</v>
      </c>
      <c r="BL2678" s="42" t="s">
        <v>2698</v>
      </c>
      <c r="BM2678" s="43" t="s">
        <v>2688</v>
      </c>
      <c r="BO2678" s="17"/>
      <c r="BP2678" s="18"/>
    </row>
    <row r="2679" spans="1:68" ht="15" customHeight="1" thickBot="1" x14ac:dyDescent="0.35">
      <c r="A2679" s="116">
        <v>2677</v>
      </c>
      <c r="H2679" t="s">
        <v>2621</v>
      </c>
      <c r="I2679" s="244">
        <v>8</v>
      </c>
      <c r="J2679" s="244" t="s">
        <v>2577</v>
      </c>
      <c r="K2679" s="244" t="s">
        <v>2519</v>
      </c>
      <c r="L2679" s="244" t="s">
        <v>2506</v>
      </c>
      <c r="M2679" s="244">
        <v>0</v>
      </c>
      <c r="N2679" s="244">
        <v>0</v>
      </c>
      <c r="O2679" s="244" t="s">
        <v>2474</v>
      </c>
      <c r="P2679" s="244" t="s">
        <v>2483</v>
      </c>
      <c r="Q2679" s="244" t="s">
        <v>2520</v>
      </c>
      <c r="R2679" s="6">
        <f t="shared" si="386"/>
        <v>2</v>
      </c>
      <c r="S2679" s="6">
        <f t="shared" si="387"/>
        <v>1</v>
      </c>
      <c r="T2679" s="7">
        <f t="shared" si="388"/>
        <v>127250</v>
      </c>
      <c r="U2679" s="121" t="str">
        <f t="shared" si="389"/>
        <v>1F112</v>
      </c>
      <c r="V2679" s="10">
        <f t="shared" si="390"/>
        <v>241</v>
      </c>
      <c r="W2679" s="10">
        <f t="shared" si="391"/>
        <v>18</v>
      </c>
      <c r="X2679" s="11">
        <f t="shared" si="392"/>
        <v>1</v>
      </c>
      <c r="Y2679" s="11">
        <f t="shared" si="393"/>
        <v>241</v>
      </c>
      <c r="Z2679" s="12" t="str">
        <f t="shared" si="394"/>
        <v>Vessel Heading</v>
      </c>
      <c r="AI2679" s="17"/>
      <c r="AJ2679" s="18"/>
      <c r="AK2679" s="19"/>
      <c r="AQ2679" s="34"/>
      <c r="AR2679" s="34"/>
      <c r="AS2679" s="34"/>
      <c r="AT2679" s="34"/>
      <c r="AU2679" s="34"/>
      <c r="AV2679" s="34"/>
      <c r="AW2679" s="34"/>
      <c r="AX2679" s="222">
        <v>127250</v>
      </c>
      <c r="AY2679" s="6">
        <v>1</v>
      </c>
      <c r="AZ2679" s="6">
        <v>241</v>
      </c>
      <c r="BA2679" s="87" t="s">
        <v>18</v>
      </c>
      <c r="BB2679" s="39" t="s">
        <v>2462</v>
      </c>
      <c r="BC2679" s="84" t="s">
        <v>2691</v>
      </c>
      <c r="BL2679" s="42" t="s">
        <v>2698</v>
      </c>
      <c r="BM2679" s="43" t="s">
        <v>2688</v>
      </c>
      <c r="BO2679" s="17"/>
      <c r="BP2679" s="18"/>
    </row>
    <row r="2680" spans="1:68" ht="15" customHeight="1" thickBot="1" x14ac:dyDescent="0.35">
      <c r="A2680" s="116">
        <v>2678</v>
      </c>
      <c r="H2680" t="s">
        <v>2622</v>
      </c>
      <c r="I2680" s="244">
        <v>8</v>
      </c>
      <c r="J2680" s="244" t="s">
        <v>2577</v>
      </c>
      <c r="K2680" s="244">
        <v>0</v>
      </c>
      <c r="L2680" s="244" t="s">
        <v>2563</v>
      </c>
      <c r="M2680" s="244" t="s">
        <v>2520</v>
      </c>
      <c r="N2680" s="244">
        <v>5</v>
      </c>
      <c r="O2680" s="244" t="s">
        <v>2474</v>
      </c>
      <c r="P2680" s="244" t="s">
        <v>2474</v>
      </c>
      <c r="Q2680" s="244" t="s">
        <v>2474</v>
      </c>
      <c r="R2680" s="6">
        <f t="shared" si="386"/>
        <v>2</v>
      </c>
      <c r="S2680" s="6">
        <f t="shared" si="387"/>
        <v>1</v>
      </c>
      <c r="T2680" s="7">
        <f t="shared" si="388"/>
        <v>127251</v>
      </c>
      <c r="U2680" s="121" t="str">
        <f t="shared" si="389"/>
        <v>1F113</v>
      </c>
      <c r="V2680" s="10">
        <f t="shared" si="390"/>
        <v>241</v>
      </c>
      <c r="W2680" s="10">
        <f t="shared" si="391"/>
        <v>19</v>
      </c>
      <c r="X2680" s="11">
        <f t="shared" si="392"/>
        <v>1</v>
      </c>
      <c r="Y2680" s="11">
        <f t="shared" si="393"/>
        <v>241</v>
      </c>
      <c r="Z2680" s="12" t="str">
        <f t="shared" si="394"/>
        <v>Rate of Turn</v>
      </c>
      <c r="AI2680" s="17"/>
      <c r="AJ2680" s="18"/>
      <c r="AK2680" s="19"/>
      <c r="AL2680" s="21"/>
      <c r="AM2680" s="21"/>
      <c r="AN2680" s="21"/>
      <c r="AO2680" s="21"/>
      <c r="AP2680" s="20"/>
      <c r="AQ2680" s="20"/>
      <c r="AR2680" s="20"/>
      <c r="AS2680" s="20"/>
      <c r="AT2680" s="20"/>
      <c r="AU2680" s="20"/>
      <c r="AV2680" s="20"/>
      <c r="AW2680" s="20"/>
      <c r="AX2680" s="221">
        <v>127251</v>
      </c>
      <c r="AY2680" s="6">
        <v>1</v>
      </c>
      <c r="AZ2680" s="6">
        <v>241</v>
      </c>
      <c r="BA2680" s="87" t="s">
        <v>2699</v>
      </c>
      <c r="BB2680" s="39" t="s">
        <v>2700</v>
      </c>
      <c r="BC2680" s="84" t="s">
        <v>2691</v>
      </c>
      <c r="BL2680" s="42" t="s">
        <v>2698</v>
      </c>
      <c r="BM2680" s="43" t="s">
        <v>2688</v>
      </c>
      <c r="BO2680" s="17"/>
      <c r="BP2680" s="18"/>
    </row>
    <row r="2681" spans="1:68" ht="15" customHeight="1" thickBot="1" x14ac:dyDescent="0.35">
      <c r="A2681" s="116">
        <v>2679</v>
      </c>
      <c r="H2681" t="s">
        <v>2623</v>
      </c>
      <c r="I2681" s="244">
        <v>8</v>
      </c>
      <c r="J2681" s="244" t="s">
        <v>2577</v>
      </c>
      <c r="K2681" s="244" t="s">
        <v>2559</v>
      </c>
      <c r="L2681" s="244">
        <v>2</v>
      </c>
      <c r="M2681" s="244">
        <v>9</v>
      </c>
      <c r="N2681" s="244">
        <v>89</v>
      </c>
      <c r="O2681" s="244" t="s">
        <v>2515</v>
      </c>
      <c r="P2681" s="244" t="s">
        <v>2474</v>
      </c>
      <c r="Q2681" s="244" t="s">
        <v>2474</v>
      </c>
      <c r="R2681" s="6">
        <f t="shared" si="386"/>
        <v>2</v>
      </c>
      <c r="S2681" s="6">
        <f t="shared" si="387"/>
        <v>1</v>
      </c>
      <c r="T2681" s="7">
        <f t="shared" si="388"/>
        <v>130306</v>
      </c>
      <c r="U2681" s="121" t="str">
        <f t="shared" si="389"/>
        <v>1FD02</v>
      </c>
      <c r="V2681" s="10">
        <f t="shared" si="390"/>
        <v>253</v>
      </c>
      <c r="W2681" s="10">
        <f t="shared" si="391"/>
        <v>2</v>
      </c>
      <c r="X2681" s="11">
        <f t="shared" si="392"/>
        <v>1</v>
      </c>
      <c r="Y2681" s="11">
        <f t="shared" si="393"/>
        <v>253</v>
      </c>
      <c r="Z2681" s="12" t="str">
        <f t="shared" si="394"/>
        <v>Wind Data</v>
      </c>
      <c r="AI2681" s="17"/>
      <c r="AJ2681" s="18"/>
      <c r="AK2681" s="19"/>
      <c r="AQ2681" s="37"/>
      <c r="AR2681" s="34"/>
      <c r="AS2681" s="34"/>
      <c r="AT2681" s="34"/>
      <c r="AU2681" s="34"/>
      <c r="AV2681" s="34"/>
      <c r="AW2681" s="34"/>
      <c r="AX2681" s="222">
        <v>130306</v>
      </c>
      <c r="AY2681" s="6">
        <v>1</v>
      </c>
      <c r="AZ2681" s="6">
        <v>253</v>
      </c>
      <c r="BA2681" s="87" t="s">
        <v>2701</v>
      </c>
      <c r="BB2681" s="39" t="s">
        <v>3164</v>
      </c>
      <c r="BC2681" s="84" t="s">
        <v>2349</v>
      </c>
      <c r="BD2681" s="38" t="s">
        <v>2702</v>
      </c>
      <c r="BE2681" s="39" t="s">
        <v>3042</v>
      </c>
      <c r="BF2681" s="90" t="s">
        <v>2691</v>
      </c>
      <c r="BJ2681" s="47" t="s">
        <v>2703</v>
      </c>
      <c r="BL2681" s="42" t="s">
        <v>2698</v>
      </c>
      <c r="BM2681" s="43" t="s">
        <v>2688</v>
      </c>
      <c r="BO2681" s="17">
        <v>61801</v>
      </c>
      <c r="BP2681" s="18" t="s">
        <v>505</v>
      </c>
    </row>
    <row r="2682" spans="1:68" ht="15" customHeight="1" thickBot="1" x14ac:dyDescent="0.35">
      <c r="A2682" s="116">
        <v>2680</v>
      </c>
      <c r="H2682" t="s">
        <v>2522</v>
      </c>
      <c r="I2682" s="244">
        <v>8</v>
      </c>
      <c r="J2682" s="244" t="s">
        <v>2628</v>
      </c>
      <c r="K2682" s="244" t="s">
        <v>2576</v>
      </c>
      <c r="L2682" s="244">
        <v>2</v>
      </c>
      <c r="M2682" s="244">
        <v>95</v>
      </c>
      <c r="N2682" s="244">
        <v>74</v>
      </c>
      <c r="O2682" s="244" t="s">
        <v>2512</v>
      </c>
      <c r="P2682" s="244" t="s">
        <v>2474</v>
      </c>
      <c r="Q2682" s="244" t="s">
        <v>2474</v>
      </c>
      <c r="R2682" s="6">
        <f t="shared" si="386"/>
        <v>2</v>
      </c>
      <c r="S2682" s="6">
        <f t="shared" si="387"/>
        <v>1</v>
      </c>
      <c r="T2682" s="7">
        <f t="shared" si="388"/>
        <v>130306</v>
      </c>
      <c r="U2682" s="121" t="str">
        <f t="shared" si="389"/>
        <v>1FD02</v>
      </c>
      <c r="V2682" s="10">
        <f t="shared" si="390"/>
        <v>253</v>
      </c>
      <c r="W2682" s="10">
        <f t="shared" si="391"/>
        <v>2</v>
      </c>
      <c r="X2682" s="11">
        <f t="shared" si="392"/>
        <v>3</v>
      </c>
      <c r="Y2682" s="11">
        <f t="shared" si="393"/>
        <v>253</v>
      </c>
      <c r="Z2682" s="12" t="str">
        <f t="shared" si="394"/>
        <v>Wind Data</v>
      </c>
      <c r="AI2682" s="17"/>
      <c r="AJ2682" s="18"/>
      <c r="AK2682" s="19"/>
      <c r="AL2682" s="21"/>
      <c r="AM2682" s="21"/>
      <c r="AN2682" s="21"/>
      <c r="AO2682" s="21"/>
      <c r="AP2682" s="20"/>
      <c r="AQ2682" s="22"/>
      <c r="AR2682" s="20"/>
      <c r="AS2682" s="20"/>
      <c r="AT2682" s="20"/>
      <c r="AU2682" s="20"/>
      <c r="AV2682" s="20"/>
      <c r="AW2682" s="20"/>
      <c r="AX2682" s="221">
        <v>130306</v>
      </c>
      <c r="AY2682" s="6">
        <v>3</v>
      </c>
      <c r="AZ2682" s="6">
        <v>253</v>
      </c>
      <c r="BA2682" s="87" t="s">
        <v>2701</v>
      </c>
      <c r="BB2682" s="39" t="s">
        <v>3111</v>
      </c>
      <c r="BC2682" s="84" t="s">
        <v>2349</v>
      </c>
      <c r="BD2682" s="38" t="s">
        <v>2702</v>
      </c>
      <c r="BE2682" s="39" t="s">
        <v>3168</v>
      </c>
      <c r="BF2682" s="90" t="s">
        <v>2691</v>
      </c>
      <c r="BJ2682" s="47" t="s">
        <v>2704</v>
      </c>
      <c r="BL2682" s="42" t="s">
        <v>2705</v>
      </c>
      <c r="BM2682" s="43" t="s">
        <v>2688</v>
      </c>
      <c r="BO2682" s="17">
        <v>61802</v>
      </c>
      <c r="BP2682" s="18" t="s">
        <v>506</v>
      </c>
    </row>
    <row r="2683" spans="1:68" ht="15" customHeight="1" thickBot="1" x14ac:dyDescent="0.35">
      <c r="A2683" s="116">
        <v>2681</v>
      </c>
      <c r="H2683" t="s">
        <v>2537</v>
      </c>
      <c r="I2683" s="244">
        <v>8</v>
      </c>
      <c r="J2683" s="244" t="s">
        <v>2628</v>
      </c>
      <c r="K2683" s="244">
        <v>0</v>
      </c>
      <c r="L2683" s="244">
        <v>0</v>
      </c>
      <c r="M2683" s="244" t="s">
        <v>2660</v>
      </c>
      <c r="N2683" s="244" t="s">
        <v>2495</v>
      </c>
      <c r="O2683" s="244">
        <v>4</v>
      </c>
      <c r="P2683" s="244" t="s">
        <v>2474</v>
      </c>
      <c r="Q2683" s="244" t="s">
        <v>2474</v>
      </c>
      <c r="R2683" s="6">
        <f t="shared" si="386"/>
        <v>5</v>
      </c>
      <c r="S2683" s="6">
        <f t="shared" si="387"/>
        <v>1</v>
      </c>
      <c r="T2683" s="7">
        <f t="shared" si="388"/>
        <v>130316</v>
      </c>
      <c r="U2683" s="121" t="str">
        <f t="shared" si="389"/>
        <v>1FD0C</v>
      </c>
      <c r="V2683" s="10">
        <f t="shared" si="390"/>
        <v>253</v>
      </c>
      <c r="W2683" s="10">
        <f t="shared" si="391"/>
        <v>12</v>
      </c>
      <c r="X2683" s="11">
        <f t="shared" si="392"/>
        <v>3</v>
      </c>
      <c r="Y2683" s="11">
        <f t="shared" si="393"/>
        <v>253</v>
      </c>
      <c r="Z2683" s="12" t="str">
        <f t="shared" si="394"/>
        <v>Temperature- Extended Range</v>
      </c>
      <c r="AI2683" s="17"/>
      <c r="AJ2683" s="18"/>
      <c r="AK2683" s="19"/>
      <c r="AQ2683" s="37"/>
      <c r="AR2683" s="34"/>
      <c r="AS2683" s="34"/>
      <c r="AT2683" s="34"/>
      <c r="AU2683" s="34"/>
      <c r="AV2683" s="34"/>
      <c r="AW2683" s="34"/>
      <c r="AX2683" s="222">
        <v>130316</v>
      </c>
      <c r="AY2683" s="6">
        <v>3</v>
      </c>
      <c r="AZ2683" s="6">
        <v>253</v>
      </c>
      <c r="BA2683" s="87" t="s">
        <v>2824</v>
      </c>
      <c r="BB2683" s="39" t="s">
        <v>2985</v>
      </c>
      <c r="BC2683" s="84" t="s">
        <v>2359</v>
      </c>
      <c r="BJ2683" s="47" t="s">
        <v>2825</v>
      </c>
      <c r="BL2683" s="42" t="s">
        <v>2705</v>
      </c>
      <c r="BM2683" s="43" t="s">
        <v>2688</v>
      </c>
      <c r="BO2683" s="17">
        <v>61803</v>
      </c>
      <c r="BP2683" s="18" t="s">
        <v>507</v>
      </c>
    </row>
    <row r="2684" spans="1:68" ht="15" customHeight="1" thickBot="1" x14ac:dyDescent="0.35">
      <c r="A2684" s="116">
        <v>2682</v>
      </c>
      <c r="H2684" t="s">
        <v>2619</v>
      </c>
      <c r="I2684" s="244">
        <v>8</v>
      </c>
      <c r="J2684" s="244" t="s">
        <v>2609</v>
      </c>
      <c r="K2684" s="244">
        <v>79</v>
      </c>
      <c r="L2684" s="244" t="s">
        <v>2509</v>
      </c>
      <c r="M2684" s="244">
        <v>19</v>
      </c>
      <c r="N2684" s="244">
        <v>47</v>
      </c>
      <c r="O2684" s="244" t="s">
        <v>2579</v>
      </c>
      <c r="P2684" s="244">
        <v>32</v>
      </c>
      <c r="Q2684" s="244">
        <v>3</v>
      </c>
      <c r="R2684" s="6">
        <f t="shared" si="386"/>
        <v>2</v>
      </c>
      <c r="S2684" s="6">
        <f t="shared" si="387"/>
        <v>1</v>
      </c>
      <c r="T2684" s="7">
        <f t="shared" si="388"/>
        <v>129025</v>
      </c>
      <c r="U2684" s="121" t="str">
        <f t="shared" si="389"/>
        <v>1F801</v>
      </c>
      <c r="V2684" s="10">
        <f t="shared" si="390"/>
        <v>248</v>
      </c>
      <c r="W2684" s="10">
        <f t="shared" si="391"/>
        <v>1</v>
      </c>
      <c r="X2684" s="11">
        <f t="shared" si="392"/>
        <v>7</v>
      </c>
      <c r="Y2684" s="11">
        <f t="shared" si="393"/>
        <v>248</v>
      </c>
      <c r="Z2684" s="12" t="str">
        <f t="shared" si="394"/>
        <v>Position, Rapid Update</v>
      </c>
      <c r="AI2684" s="17"/>
      <c r="AJ2684" s="18"/>
      <c r="AK2684" s="19"/>
      <c r="AL2684" s="21"/>
      <c r="AM2684" s="21"/>
      <c r="AN2684" s="21"/>
      <c r="AO2684" s="21"/>
      <c r="AP2684" s="20"/>
      <c r="AQ2684" s="22"/>
      <c r="AR2684" s="20"/>
      <c r="AS2684" s="20"/>
      <c r="AT2684" s="20"/>
      <c r="AU2684" s="20"/>
      <c r="AV2684" s="20"/>
      <c r="AW2684" s="20"/>
      <c r="AX2684" s="221">
        <v>129025</v>
      </c>
      <c r="AY2684" s="6">
        <v>7</v>
      </c>
      <c r="AZ2684" s="6">
        <v>248</v>
      </c>
      <c r="BA2684" s="87" t="s">
        <v>2689</v>
      </c>
      <c r="BB2684" s="39" t="s">
        <v>2690</v>
      </c>
      <c r="BC2684" s="84" t="s">
        <v>2691</v>
      </c>
      <c r="BD2684" s="38" t="s">
        <v>2350</v>
      </c>
      <c r="BE2684" s="39" t="s">
        <v>2692</v>
      </c>
      <c r="BF2684" s="90" t="s">
        <v>2691</v>
      </c>
      <c r="BL2684" s="42" t="s">
        <v>2693</v>
      </c>
      <c r="BM2684" s="43" t="s">
        <v>2688</v>
      </c>
      <c r="BO2684" s="17">
        <v>61804</v>
      </c>
      <c r="BP2684" s="18" t="s">
        <v>508</v>
      </c>
    </row>
    <row r="2685" spans="1:68" ht="15" customHeight="1" thickBot="1" x14ac:dyDescent="0.35">
      <c r="A2685" s="116">
        <v>2683</v>
      </c>
      <c r="H2685" t="s">
        <v>2623</v>
      </c>
      <c r="I2685" s="244">
        <v>8</v>
      </c>
      <c r="J2685" s="244" t="s">
        <v>2588</v>
      </c>
      <c r="K2685" s="244" t="s">
        <v>2559</v>
      </c>
      <c r="L2685" s="244">
        <v>2</v>
      </c>
      <c r="M2685" s="244">
        <v>9</v>
      </c>
      <c r="N2685" s="244">
        <v>89</v>
      </c>
      <c r="O2685" s="244" t="s">
        <v>2515</v>
      </c>
      <c r="P2685" s="244" t="s">
        <v>2474</v>
      </c>
      <c r="Q2685" s="244" t="s">
        <v>2474</v>
      </c>
      <c r="R2685" s="6">
        <f t="shared" si="386"/>
        <v>2</v>
      </c>
      <c r="S2685" s="6">
        <f t="shared" si="387"/>
        <v>1</v>
      </c>
      <c r="T2685" s="7">
        <f t="shared" si="388"/>
        <v>130306</v>
      </c>
      <c r="U2685" s="121" t="str">
        <f t="shared" si="389"/>
        <v>1FD02</v>
      </c>
      <c r="V2685" s="10">
        <f t="shared" si="390"/>
        <v>253</v>
      </c>
      <c r="W2685" s="10">
        <f t="shared" si="391"/>
        <v>2</v>
      </c>
      <c r="X2685" s="11">
        <f t="shared" si="392"/>
        <v>1</v>
      </c>
      <c r="Y2685" s="11">
        <f t="shared" si="393"/>
        <v>253</v>
      </c>
      <c r="Z2685" s="12" t="str">
        <f t="shared" si="394"/>
        <v>Wind Data</v>
      </c>
      <c r="AI2685" s="17"/>
      <c r="AJ2685" s="18"/>
      <c r="AK2685" s="19"/>
      <c r="AQ2685" s="37"/>
      <c r="AR2685" s="34"/>
      <c r="AS2685" s="34"/>
      <c r="AT2685" s="34"/>
      <c r="AU2685" s="34"/>
      <c r="AV2685" s="34"/>
      <c r="AW2685" s="34"/>
      <c r="AX2685" s="222">
        <v>130306</v>
      </c>
      <c r="AY2685" s="6">
        <v>1</v>
      </c>
      <c r="AZ2685" s="6">
        <v>253</v>
      </c>
      <c r="BA2685" s="87" t="s">
        <v>2701</v>
      </c>
      <c r="BB2685" s="39" t="s">
        <v>3164</v>
      </c>
      <c r="BC2685" s="84" t="s">
        <v>2349</v>
      </c>
      <c r="BD2685" s="38" t="s">
        <v>2702</v>
      </c>
      <c r="BE2685" s="39" t="s">
        <v>3042</v>
      </c>
      <c r="BF2685" s="90" t="s">
        <v>2691</v>
      </c>
      <c r="BJ2685" s="47" t="s">
        <v>2703</v>
      </c>
      <c r="BL2685" s="42" t="s">
        <v>2698</v>
      </c>
      <c r="BM2685" s="43" t="s">
        <v>2688</v>
      </c>
      <c r="BO2685" s="17">
        <v>64579</v>
      </c>
      <c r="BP2685" s="18" t="s">
        <v>743</v>
      </c>
    </row>
    <row r="2686" spans="1:68" ht="15" customHeight="1" thickBot="1" x14ac:dyDescent="0.35">
      <c r="A2686" s="116">
        <v>2684</v>
      </c>
      <c r="H2686" t="s">
        <v>2525</v>
      </c>
      <c r="I2686" s="244">
        <v>8</v>
      </c>
      <c r="J2686" s="244">
        <v>40</v>
      </c>
      <c r="K2686" s="244" t="s">
        <v>2521</v>
      </c>
      <c r="L2686" s="244">
        <v>0</v>
      </c>
      <c r="M2686" s="244">
        <v>0</v>
      </c>
      <c r="N2686" s="244" t="s">
        <v>2474</v>
      </c>
      <c r="O2686" s="244" t="s">
        <v>2483</v>
      </c>
      <c r="P2686" s="244" t="s">
        <v>2474</v>
      </c>
      <c r="Q2686" s="244" t="s">
        <v>2483</v>
      </c>
      <c r="R2686" s="6">
        <f t="shared" si="386"/>
        <v>2</v>
      </c>
      <c r="S2686" s="6">
        <f t="shared" si="387"/>
        <v>1</v>
      </c>
      <c r="T2686" s="7">
        <f t="shared" si="388"/>
        <v>130578</v>
      </c>
      <c r="U2686" s="121" t="str">
        <f t="shared" si="389"/>
        <v>1FE12</v>
      </c>
      <c r="V2686" s="10">
        <f t="shared" si="390"/>
        <v>254</v>
      </c>
      <c r="W2686" s="10">
        <f t="shared" si="391"/>
        <v>18</v>
      </c>
      <c r="X2686" s="11">
        <f t="shared" si="392"/>
        <v>3</v>
      </c>
      <c r="Y2686" s="11">
        <f t="shared" si="393"/>
        <v>254</v>
      </c>
      <c r="Z2686" s="12" t="str">
        <f t="shared" si="394"/>
        <v>Vessel Speed Components</v>
      </c>
      <c r="AI2686" s="17"/>
      <c r="AJ2686" s="18"/>
      <c r="AK2686" s="19"/>
      <c r="AL2686" s="21"/>
      <c r="AM2686" s="21"/>
      <c r="AN2686" s="21"/>
      <c r="AO2686" s="21"/>
      <c r="AP2686" s="20"/>
      <c r="AQ2686" s="22"/>
      <c r="AR2686" s="20"/>
      <c r="AS2686" s="20"/>
      <c r="AT2686" s="20"/>
      <c r="AU2686" s="20"/>
      <c r="AV2686" s="20"/>
      <c r="AW2686" s="20"/>
      <c r="AX2686" s="221">
        <v>130578</v>
      </c>
      <c r="AY2686" s="6">
        <v>3</v>
      </c>
      <c r="AZ2686" s="6">
        <v>254</v>
      </c>
      <c r="BA2686" s="87" t="s">
        <v>2724</v>
      </c>
      <c r="BB2686" s="39" t="s">
        <v>2709</v>
      </c>
      <c r="BC2686" s="84" t="s">
        <v>2710</v>
      </c>
      <c r="BD2686" s="38" t="s">
        <v>2353</v>
      </c>
      <c r="BE2686" s="39" t="s">
        <v>2457</v>
      </c>
      <c r="BF2686" s="90" t="s">
        <v>2349</v>
      </c>
      <c r="BG2686" s="58" t="s">
        <v>2725</v>
      </c>
      <c r="BI2686" s="6" t="s">
        <v>2349</v>
      </c>
      <c r="BL2686" s="42" t="s">
        <v>2705</v>
      </c>
      <c r="BM2686" s="43" t="s">
        <v>2688</v>
      </c>
      <c r="BO2686" s="17">
        <v>64581</v>
      </c>
      <c r="BP2686" s="18" t="s">
        <v>744</v>
      </c>
    </row>
    <row r="2687" spans="1:68" ht="15" customHeight="1" thickBot="1" x14ac:dyDescent="0.35">
      <c r="A2687" s="116">
        <v>2685</v>
      </c>
      <c r="H2687" t="s">
        <v>2525</v>
      </c>
      <c r="I2687" s="244">
        <v>8</v>
      </c>
      <c r="J2687" s="244">
        <v>41</v>
      </c>
      <c r="K2687" s="244" t="s">
        <v>2474</v>
      </c>
      <c r="L2687" s="244" t="s">
        <v>2483</v>
      </c>
      <c r="M2687" s="244" t="s">
        <v>2474</v>
      </c>
      <c r="N2687" s="244" t="s">
        <v>2483</v>
      </c>
      <c r="O2687" s="244" t="s">
        <v>2474</v>
      </c>
      <c r="P2687" s="244" t="s">
        <v>2483</v>
      </c>
      <c r="Q2687" s="244" t="s">
        <v>2474</v>
      </c>
      <c r="R2687" s="6">
        <f t="shared" si="386"/>
        <v>2</v>
      </c>
      <c r="S2687" s="6">
        <f t="shared" si="387"/>
        <v>1</v>
      </c>
      <c r="T2687" s="7">
        <f t="shared" si="388"/>
        <v>130578</v>
      </c>
      <c r="U2687" s="121" t="str">
        <f t="shared" si="389"/>
        <v>1FE12</v>
      </c>
      <c r="V2687" s="10">
        <f t="shared" si="390"/>
        <v>254</v>
      </c>
      <c r="W2687" s="10">
        <f t="shared" si="391"/>
        <v>18</v>
      </c>
      <c r="X2687" s="11">
        <f t="shared" si="392"/>
        <v>3</v>
      </c>
      <c r="Y2687" s="11">
        <f t="shared" si="393"/>
        <v>254</v>
      </c>
      <c r="Z2687" s="12" t="str">
        <f t="shared" si="394"/>
        <v>Vessel Speed Components</v>
      </c>
      <c r="AI2687" s="17"/>
      <c r="AJ2687" s="18"/>
      <c r="AK2687" s="19"/>
      <c r="AQ2687" s="37"/>
      <c r="AR2687" s="34"/>
      <c r="AS2687" s="34"/>
      <c r="AT2687" s="34"/>
      <c r="AU2687" s="34"/>
      <c r="AV2687" s="34"/>
      <c r="AW2687" s="34"/>
      <c r="AX2687" s="222">
        <v>130578</v>
      </c>
      <c r="AY2687" s="6">
        <v>3</v>
      </c>
      <c r="AZ2687" s="6">
        <v>254</v>
      </c>
      <c r="BA2687" s="87" t="s">
        <v>2727</v>
      </c>
      <c r="BB2687" s="39" t="s">
        <v>2352</v>
      </c>
      <c r="BC2687" s="84" t="s">
        <v>2710</v>
      </c>
      <c r="BD2687" s="38" t="s">
        <v>2728</v>
      </c>
      <c r="BG2687" s="58" t="s">
        <v>2725</v>
      </c>
      <c r="BI2687" s="6" t="s">
        <v>2349</v>
      </c>
      <c r="BL2687" s="42" t="s">
        <v>2705</v>
      </c>
      <c r="BM2687" s="43" t="s">
        <v>2688</v>
      </c>
      <c r="BO2687" s="17">
        <v>64582</v>
      </c>
      <c r="BP2687" s="18" t="s">
        <v>745</v>
      </c>
    </row>
    <row r="2688" spans="1:68" ht="15" customHeight="1" thickBot="1" x14ac:dyDescent="0.35">
      <c r="A2688" s="116">
        <v>2686</v>
      </c>
      <c r="H2688" t="s">
        <v>2620</v>
      </c>
      <c r="I2688" s="244">
        <v>8</v>
      </c>
      <c r="J2688" s="244">
        <v>0</v>
      </c>
      <c r="K2688" s="244" t="s">
        <v>2474</v>
      </c>
      <c r="L2688" s="244" t="s">
        <v>2474</v>
      </c>
      <c r="M2688" s="244" t="s">
        <v>2474</v>
      </c>
      <c r="N2688" s="244" t="s">
        <v>2521</v>
      </c>
      <c r="O2688" s="244">
        <v>2</v>
      </c>
      <c r="P2688" s="244" t="s">
        <v>2474</v>
      </c>
      <c r="Q2688" s="244" t="s">
        <v>2474</v>
      </c>
      <c r="R2688" s="6">
        <f t="shared" si="386"/>
        <v>2</v>
      </c>
      <c r="S2688" s="6">
        <f t="shared" si="387"/>
        <v>1</v>
      </c>
      <c r="T2688" s="7">
        <f t="shared" si="388"/>
        <v>127245</v>
      </c>
      <c r="U2688" s="121" t="str">
        <f t="shared" si="389"/>
        <v>1F10D</v>
      </c>
      <c r="V2688" s="10">
        <f t="shared" si="390"/>
        <v>241</v>
      </c>
      <c r="W2688" s="10">
        <f t="shared" si="391"/>
        <v>13</v>
      </c>
      <c r="X2688" s="11">
        <f t="shared" si="392"/>
        <v>1</v>
      </c>
      <c r="Y2688" s="11">
        <f t="shared" si="393"/>
        <v>241</v>
      </c>
      <c r="Z2688" s="12" t="str">
        <f t="shared" si="394"/>
        <v>Rudder</v>
      </c>
      <c r="AI2688" s="17"/>
      <c r="AJ2688" s="18"/>
      <c r="AK2688" s="19"/>
      <c r="AL2688" s="21"/>
      <c r="AM2688" s="21"/>
      <c r="AN2688" s="21"/>
      <c r="AO2688" s="21"/>
      <c r="AP2688" s="20"/>
      <c r="AQ2688" s="22"/>
      <c r="AR2688" s="20"/>
      <c r="AS2688" s="20"/>
      <c r="AT2688" s="20"/>
      <c r="AU2688" s="20"/>
      <c r="AV2688" s="20"/>
      <c r="AW2688" s="20"/>
      <c r="AX2688" s="221">
        <v>127245</v>
      </c>
      <c r="AY2688" s="6">
        <v>1</v>
      </c>
      <c r="AZ2688" s="6">
        <v>241</v>
      </c>
      <c r="BA2688" s="87" t="s">
        <v>2696</v>
      </c>
      <c r="BB2688" s="39" t="s">
        <v>2999</v>
      </c>
      <c r="BC2688" s="84" t="s">
        <v>2691</v>
      </c>
      <c r="BL2688" s="42" t="s">
        <v>2698</v>
      </c>
      <c r="BM2688" s="43" t="s">
        <v>2688</v>
      </c>
      <c r="BO2688" s="17">
        <v>64583</v>
      </c>
      <c r="BP2688" s="18" t="s">
        <v>746</v>
      </c>
    </row>
    <row r="2689" spans="1:68" ht="15" customHeight="1" thickBot="1" x14ac:dyDescent="0.35">
      <c r="A2689" s="116">
        <v>2687</v>
      </c>
      <c r="H2689" t="s">
        <v>2621</v>
      </c>
      <c r="I2689" s="244">
        <v>8</v>
      </c>
      <c r="J2689" s="244" t="s">
        <v>2588</v>
      </c>
      <c r="K2689" s="244" t="s">
        <v>2519</v>
      </c>
      <c r="L2689" s="244" t="s">
        <v>2506</v>
      </c>
      <c r="M2689" s="244">
        <v>0</v>
      </c>
      <c r="N2689" s="244">
        <v>0</v>
      </c>
      <c r="O2689" s="244" t="s">
        <v>2474</v>
      </c>
      <c r="P2689" s="244" t="s">
        <v>2483</v>
      </c>
      <c r="Q2689" s="244" t="s">
        <v>2520</v>
      </c>
      <c r="R2689" s="6">
        <f t="shared" si="386"/>
        <v>2</v>
      </c>
      <c r="S2689" s="6">
        <f t="shared" si="387"/>
        <v>1</v>
      </c>
      <c r="T2689" s="7">
        <f t="shared" si="388"/>
        <v>127250</v>
      </c>
      <c r="U2689" s="121" t="str">
        <f t="shared" si="389"/>
        <v>1F112</v>
      </c>
      <c r="V2689" s="10">
        <f t="shared" si="390"/>
        <v>241</v>
      </c>
      <c r="W2689" s="10">
        <f t="shared" si="391"/>
        <v>18</v>
      </c>
      <c r="X2689" s="11">
        <f t="shared" si="392"/>
        <v>1</v>
      </c>
      <c r="Y2689" s="11">
        <f t="shared" si="393"/>
        <v>241</v>
      </c>
      <c r="Z2689" s="12" t="str">
        <f t="shared" si="394"/>
        <v>Vessel Heading</v>
      </c>
      <c r="AI2689" s="17"/>
      <c r="AJ2689" s="18"/>
      <c r="AK2689" s="19"/>
      <c r="AQ2689" s="37"/>
      <c r="AR2689" s="34"/>
      <c r="AS2689" s="34"/>
      <c r="AT2689" s="34"/>
      <c r="AU2689" s="34"/>
      <c r="AV2689" s="34"/>
      <c r="AW2689" s="34"/>
      <c r="AX2689" s="222">
        <v>127250</v>
      </c>
      <c r="AY2689" s="6">
        <v>1</v>
      </c>
      <c r="AZ2689" s="6">
        <v>241</v>
      </c>
      <c r="BA2689" s="87" t="s">
        <v>18</v>
      </c>
      <c r="BB2689" s="39" t="s">
        <v>2462</v>
      </c>
      <c r="BC2689" s="84" t="s">
        <v>2691</v>
      </c>
      <c r="BL2689" s="42" t="s">
        <v>2698</v>
      </c>
      <c r="BM2689" s="43" t="s">
        <v>2688</v>
      </c>
      <c r="BO2689" s="17">
        <v>64185</v>
      </c>
      <c r="BP2689" s="18" t="s">
        <v>2153</v>
      </c>
    </row>
    <row r="2690" spans="1:68" ht="15" customHeight="1" thickBot="1" x14ac:dyDescent="0.35">
      <c r="A2690" s="116">
        <v>2688</v>
      </c>
      <c r="H2690" t="s">
        <v>2622</v>
      </c>
      <c r="I2690" s="244">
        <v>8</v>
      </c>
      <c r="J2690" s="244" t="s">
        <v>2588</v>
      </c>
      <c r="K2690" s="244">
        <v>0</v>
      </c>
      <c r="L2690" s="244" t="s">
        <v>2563</v>
      </c>
      <c r="M2690" s="244" t="s">
        <v>2520</v>
      </c>
      <c r="N2690" s="244">
        <v>5</v>
      </c>
      <c r="O2690" s="244" t="s">
        <v>2474</v>
      </c>
      <c r="P2690" s="244" t="s">
        <v>2474</v>
      </c>
      <c r="Q2690" s="244" t="s">
        <v>2474</v>
      </c>
      <c r="R2690" s="6">
        <f t="shared" si="386"/>
        <v>2</v>
      </c>
      <c r="S2690" s="6">
        <f t="shared" si="387"/>
        <v>1</v>
      </c>
      <c r="T2690" s="7">
        <f t="shared" si="388"/>
        <v>127251</v>
      </c>
      <c r="U2690" s="121" t="str">
        <f t="shared" si="389"/>
        <v>1F113</v>
      </c>
      <c r="V2690" s="10">
        <f t="shared" si="390"/>
        <v>241</v>
      </c>
      <c r="W2690" s="10">
        <f t="shared" si="391"/>
        <v>19</v>
      </c>
      <c r="X2690" s="11">
        <f t="shared" si="392"/>
        <v>1</v>
      </c>
      <c r="Y2690" s="11">
        <f t="shared" si="393"/>
        <v>241</v>
      </c>
      <c r="Z2690" s="12" t="str">
        <f t="shared" si="394"/>
        <v>Rate of Turn</v>
      </c>
      <c r="AI2690" s="17"/>
      <c r="AJ2690" s="18"/>
      <c r="AK2690" s="19"/>
      <c r="AL2690" s="21"/>
      <c r="AM2690" s="21"/>
      <c r="AN2690" s="21"/>
      <c r="AO2690" s="21"/>
      <c r="AP2690" s="20"/>
      <c r="AQ2690" s="22"/>
      <c r="AR2690" s="20"/>
      <c r="AS2690" s="20"/>
      <c r="AT2690" s="20"/>
      <c r="AU2690" s="20"/>
      <c r="AV2690" s="20"/>
      <c r="AW2690" s="20"/>
      <c r="AX2690" s="221">
        <v>127251</v>
      </c>
      <c r="AY2690" s="6">
        <v>1</v>
      </c>
      <c r="AZ2690" s="6">
        <v>241</v>
      </c>
      <c r="BA2690" s="87" t="s">
        <v>2699</v>
      </c>
      <c r="BB2690" s="39" t="s">
        <v>2700</v>
      </c>
      <c r="BC2690" s="84" t="s">
        <v>2691</v>
      </c>
      <c r="BL2690" s="42" t="s">
        <v>2698</v>
      </c>
      <c r="BM2690" s="43" t="s">
        <v>2688</v>
      </c>
      <c r="BO2690" s="17">
        <v>64186</v>
      </c>
      <c r="BP2690" s="18" t="s">
        <v>2154</v>
      </c>
    </row>
    <row r="2691" spans="1:68" ht="15" customHeight="1" thickBot="1" x14ac:dyDescent="0.35">
      <c r="A2691" s="116">
        <v>2689</v>
      </c>
      <c r="H2691" t="s">
        <v>2638</v>
      </c>
      <c r="I2691" s="244">
        <v>8</v>
      </c>
      <c r="J2691" s="244" t="s">
        <v>2545</v>
      </c>
      <c r="K2691" s="244" t="s">
        <v>2538</v>
      </c>
      <c r="L2691" s="244" t="s">
        <v>2639</v>
      </c>
      <c r="M2691" s="244">
        <v>98</v>
      </c>
      <c r="N2691" s="244">
        <v>61</v>
      </c>
      <c r="O2691" s="244">
        <v>6</v>
      </c>
      <c r="P2691" s="244">
        <v>2</v>
      </c>
      <c r="Q2691" s="244">
        <v>2</v>
      </c>
      <c r="R2691" s="6">
        <f t="shared" si="386"/>
        <v>7</v>
      </c>
      <c r="S2691" s="6">
        <f t="shared" si="387"/>
        <v>1</v>
      </c>
      <c r="T2691" s="7">
        <f t="shared" si="388"/>
        <v>126720</v>
      </c>
      <c r="U2691" s="121" t="str">
        <f t="shared" si="389"/>
        <v>1EF00</v>
      </c>
      <c r="V2691" s="10">
        <f t="shared" si="390"/>
        <v>239</v>
      </c>
      <c r="W2691" s="10">
        <f t="shared" si="391"/>
        <v>255</v>
      </c>
      <c r="X2691" s="11">
        <f t="shared" si="392"/>
        <v>7</v>
      </c>
      <c r="Y2691" s="11">
        <f t="shared" si="393"/>
        <v>255</v>
      </c>
      <c r="Z2691" s="12" t="str">
        <f t="shared" si="394"/>
        <v>Proprietary A2</v>
      </c>
      <c r="AI2691" s="17"/>
      <c r="AJ2691" s="18"/>
      <c r="AK2691" s="19"/>
      <c r="AQ2691" s="37"/>
      <c r="AR2691" s="34"/>
      <c r="AS2691" s="34"/>
      <c r="AT2691" s="34"/>
      <c r="AU2691" s="34"/>
      <c r="AV2691" s="34"/>
      <c r="AW2691" s="34"/>
      <c r="AX2691" s="222">
        <v>126720</v>
      </c>
      <c r="AY2691" s="6">
        <v>7</v>
      </c>
      <c r="AZ2691" s="6">
        <v>255</v>
      </c>
      <c r="BA2691" s="87" t="s">
        <v>2755</v>
      </c>
      <c r="BB2691" s="39" t="s">
        <v>2709</v>
      </c>
      <c r="BC2691" s="84" t="s">
        <v>2710</v>
      </c>
      <c r="BD2691" s="38" t="s">
        <v>2756</v>
      </c>
      <c r="BE2691" s="39" t="s">
        <v>2757</v>
      </c>
      <c r="BF2691" s="90" t="s">
        <v>2710</v>
      </c>
      <c r="BJ2691" s="47" t="s">
        <v>2758</v>
      </c>
      <c r="BL2691" s="42" t="s">
        <v>2693</v>
      </c>
      <c r="BM2691" s="43" t="s">
        <v>2688</v>
      </c>
      <c r="BO2691" s="17">
        <v>64187</v>
      </c>
      <c r="BP2691" s="18" t="s">
        <v>2155</v>
      </c>
    </row>
    <row r="2692" spans="1:68" ht="15" customHeight="1" thickBot="1" x14ac:dyDescent="0.35">
      <c r="A2692" s="116">
        <v>2690</v>
      </c>
      <c r="H2692" t="s">
        <v>2638</v>
      </c>
      <c r="I2692" s="244">
        <v>8</v>
      </c>
      <c r="J2692" s="244" t="s">
        <v>2576</v>
      </c>
      <c r="K2692" s="244" t="s">
        <v>2474</v>
      </c>
      <c r="L2692" s="244" t="s">
        <v>2474</v>
      </c>
      <c r="M2692" s="244" t="s">
        <v>2474</v>
      </c>
      <c r="N2692" s="244" t="s">
        <v>2474</v>
      </c>
      <c r="O2692" s="244">
        <v>3</v>
      </c>
      <c r="P2692" s="244">
        <v>3</v>
      </c>
      <c r="Q2692" s="244">
        <v>0</v>
      </c>
      <c r="R2692" s="6">
        <f t="shared" si="386"/>
        <v>7</v>
      </c>
      <c r="S2692" s="6">
        <f t="shared" si="387"/>
        <v>1</v>
      </c>
      <c r="T2692" s="7">
        <f t="shared" si="388"/>
        <v>126720</v>
      </c>
      <c r="U2692" s="121" t="str">
        <f t="shared" si="389"/>
        <v>1EF00</v>
      </c>
      <c r="V2692" s="10">
        <f t="shared" si="390"/>
        <v>239</v>
      </c>
      <c r="W2692" s="10">
        <f t="shared" si="391"/>
        <v>255</v>
      </c>
      <c r="X2692" s="11">
        <f t="shared" si="392"/>
        <v>7</v>
      </c>
      <c r="Y2692" s="11">
        <f t="shared" si="393"/>
        <v>255</v>
      </c>
      <c r="Z2692" s="12" t="str">
        <f t="shared" si="394"/>
        <v>Proprietary A2</v>
      </c>
      <c r="AI2692" s="17"/>
      <c r="AJ2692" s="18"/>
      <c r="AK2692" s="19"/>
      <c r="AL2692" s="21"/>
      <c r="AM2692" s="21"/>
      <c r="AN2692" s="21"/>
      <c r="AO2692" s="21"/>
      <c r="AP2692" s="20"/>
      <c r="AQ2692" s="22"/>
      <c r="AR2692" s="20"/>
      <c r="AS2692" s="20"/>
      <c r="AT2692" s="20"/>
      <c r="AU2692" s="20"/>
      <c r="AV2692" s="20"/>
      <c r="AW2692" s="20"/>
      <c r="AX2692" s="221">
        <v>126720</v>
      </c>
      <c r="AY2692" s="6">
        <v>7</v>
      </c>
      <c r="AZ2692" s="6">
        <v>255</v>
      </c>
      <c r="BA2692" s="87" t="s">
        <v>2759</v>
      </c>
      <c r="BB2692" s="39" t="s">
        <v>2352</v>
      </c>
      <c r="BC2692" s="84" t="s">
        <v>2710</v>
      </c>
      <c r="BL2692" s="42" t="s">
        <v>2693</v>
      </c>
      <c r="BM2692" s="43" t="s">
        <v>2688</v>
      </c>
      <c r="BO2692" s="17">
        <v>64188</v>
      </c>
      <c r="BP2692" s="18" t="s">
        <v>2156</v>
      </c>
    </row>
    <row r="2693" spans="1:68" ht="15" customHeight="1" thickBot="1" x14ac:dyDescent="0.35">
      <c r="A2693" s="116">
        <v>2691</v>
      </c>
      <c r="H2693" t="s">
        <v>2638</v>
      </c>
      <c r="I2693" s="244">
        <v>8</v>
      </c>
      <c r="J2693" s="244" t="s">
        <v>2486</v>
      </c>
      <c r="K2693" s="244">
        <v>0</v>
      </c>
      <c r="L2693" s="244" t="s">
        <v>2474</v>
      </c>
      <c r="M2693" s="244" t="s">
        <v>2474</v>
      </c>
      <c r="N2693" s="244" t="s">
        <v>2474</v>
      </c>
      <c r="O2693" s="244" t="s">
        <v>2474</v>
      </c>
      <c r="P2693" s="244" t="s">
        <v>2474</v>
      </c>
      <c r="Q2693" s="244" t="s">
        <v>2474</v>
      </c>
      <c r="R2693" s="6">
        <f t="shared" si="386"/>
        <v>7</v>
      </c>
      <c r="S2693" s="6">
        <f t="shared" si="387"/>
        <v>1</v>
      </c>
      <c r="T2693" s="7">
        <f t="shared" si="388"/>
        <v>126720</v>
      </c>
      <c r="U2693" s="121" t="str">
        <f t="shared" si="389"/>
        <v>1EF00</v>
      </c>
      <c r="V2693" s="10">
        <f t="shared" si="390"/>
        <v>239</v>
      </c>
      <c r="W2693" s="10">
        <f t="shared" si="391"/>
        <v>255</v>
      </c>
      <c r="X2693" s="11">
        <f t="shared" si="392"/>
        <v>7</v>
      </c>
      <c r="Y2693" s="11">
        <f t="shared" si="393"/>
        <v>255</v>
      </c>
      <c r="Z2693" s="12" t="str">
        <f t="shared" si="394"/>
        <v>Proprietary A2</v>
      </c>
      <c r="AI2693" s="17"/>
      <c r="AJ2693" s="18"/>
      <c r="AK2693" s="19"/>
      <c r="AQ2693" s="34"/>
      <c r="AR2693" s="34"/>
      <c r="AS2693" s="34"/>
      <c r="AT2693" s="34"/>
      <c r="AU2693" s="34"/>
      <c r="AV2693" s="34"/>
      <c r="AW2693" s="34"/>
      <c r="AX2693" s="222">
        <v>126720</v>
      </c>
      <c r="AY2693" s="6">
        <v>7</v>
      </c>
      <c r="AZ2693" s="6">
        <v>255</v>
      </c>
      <c r="BA2693" s="87" t="s">
        <v>2760</v>
      </c>
      <c r="BB2693" s="39" t="s">
        <v>2411</v>
      </c>
      <c r="BC2693" s="84" t="s">
        <v>2710</v>
      </c>
      <c r="BL2693" s="42" t="s">
        <v>2693</v>
      </c>
      <c r="BM2693" s="43" t="s">
        <v>2688</v>
      </c>
      <c r="BO2693" s="17"/>
      <c r="BP2693" s="18"/>
    </row>
    <row r="2694" spans="1:68" ht="15" customHeight="1" thickBot="1" x14ac:dyDescent="0.35">
      <c r="A2694" s="116">
        <v>2692</v>
      </c>
      <c r="H2694" t="s">
        <v>2638</v>
      </c>
      <c r="I2694" s="244">
        <v>8</v>
      </c>
      <c r="J2694" s="244" t="s">
        <v>2582</v>
      </c>
      <c r="K2694" s="244" t="s">
        <v>2474</v>
      </c>
      <c r="L2694" s="244" t="s">
        <v>2474</v>
      </c>
      <c r="M2694" s="244" t="s">
        <v>2474</v>
      </c>
      <c r="N2694" s="244" t="s">
        <v>2474</v>
      </c>
      <c r="O2694" s="244">
        <v>0</v>
      </c>
      <c r="P2694" s="244">
        <v>0</v>
      </c>
      <c r="Q2694" s="244" t="s">
        <v>2474</v>
      </c>
      <c r="R2694" s="6">
        <f t="shared" si="386"/>
        <v>7</v>
      </c>
      <c r="S2694" s="6">
        <f t="shared" si="387"/>
        <v>1</v>
      </c>
      <c r="T2694" s="7">
        <f t="shared" si="388"/>
        <v>126720</v>
      </c>
      <c r="U2694" s="121" t="str">
        <f t="shared" si="389"/>
        <v>1EF00</v>
      </c>
      <c r="V2694" s="10">
        <f t="shared" si="390"/>
        <v>239</v>
      </c>
      <c r="W2694" s="10">
        <f t="shared" si="391"/>
        <v>255</v>
      </c>
      <c r="X2694" s="11">
        <f t="shared" si="392"/>
        <v>7</v>
      </c>
      <c r="Y2694" s="11">
        <f t="shared" si="393"/>
        <v>255</v>
      </c>
      <c r="Z2694" s="12" t="str">
        <f t="shared" si="394"/>
        <v>Proprietary A2</v>
      </c>
      <c r="AI2694" s="17"/>
      <c r="AJ2694" s="18"/>
      <c r="AK2694" s="19"/>
      <c r="AL2694" s="21"/>
      <c r="AM2694" s="21"/>
      <c r="AN2694" s="21"/>
      <c r="AO2694" s="21"/>
      <c r="AP2694" s="20"/>
      <c r="AQ2694" s="20"/>
      <c r="AR2694" s="20"/>
      <c r="AS2694" s="20"/>
      <c r="AT2694" s="20"/>
      <c r="AU2694" s="20"/>
      <c r="AV2694" s="20"/>
      <c r="AW2694" s="20"/>
      <c r="AX2694" s="221">
        <v>126720</v>
      </c>
      <c r="AY2694" s="6">
        <v>7</v>
      </c>
      <c r="AZ2694" s="6">
        <v>255</v>
      </c>
      <c r="BA2694" s="87" t="s">
        <v>2761</v>
      </c>
      <c r="BB2694" s="39" t="s">
        <v>2412</v>
      </c>
      <c r="BC2694" s="84" t="s">
        <v>2710</v>
      </c>
      <c r="BL2694" s="42" t="s">
        <v>2693</v>
      </c>
      <c r="BM2694" s="43" t="s">
        <v>2688</v>
      </c>
      <c r="BO2694" s="17"/>
      <c r="BP2694" s="18"/>
    </row>
    <row r="2695" spans="1:68" ht="15" customHeight="1" thickBot="1" x14ac:dyDescent="0.35">
      <c r="A2695" s="116">
        <v>2693</v>
      </c>
      <c r="H2695" t="s">
        <v>2638</v>
      </c>
      <c r="I2695" s="244">
        <v>8</v>
      </c>
      <c r="J2695" s="244" t="s">
        <v>2524</v>
      </c>
      <c r="K2695" s="244" t="s">
        <v>2474</v>
      </c>
      <c r="L2695" s="244" t="s">
        <v>2474</v>
      </c>
      <c r="M2695" s="244" t="s">
        <v>2483</v>
      </c>
      <c r="N2695" s="244" t="s">
        <v>2474</v>
      </c>
      <c r="O2695" s="244" t="s">
        <v>2474</v>
      </c>
      <c r="P2695" s="244" t="s">
        <v>2474</v>
      </c>
      <c r="Q2695" s="244" t="s">
        <v>2483</v>
      </c>
      <c r="R2695" s="6">
        <f t="shared" si="386"/>
        <v>7</v>
      </c>
      <c r="S2695" s="6">
        <f t="shared" si="387"/>
        <v>1</v>
      </c>
      <c r="T2695" s="7">
        <f t="shared" si="388"/>
        <v>126720</v>
      </c>
      <c r="U2695" s="121" t="str">
        <f t="shared" si="389"/>
        <v>1EF00</v>
      </c>
      <c r="V2695" s="10">
        <f t="shared" si="390"/>
        <v>239</v>
      </c>
      <c r="W2695" s="10">
        <f t="shared" si="391"/>
        <v>255</v>
      </c>
      <c r="X2695" s="11">
        <f t="shared" si="392"/>
        <v>7</v>
      </c>
      <c r="Y2695" s="11">
        <f t="shared" si="393"/>
        <v>255</v>
      </c>
      <c r="Z2695" s="12" t="str">
        <f t="shared" si="394"/>
        <v>Proprietary A2</v>
      </c>
      <c r="AI2695" s="17"/>
      <c r="AJ2695" s="18"/>
      <c r="AK2695" s="19"/>
      <c r="AQ2695" s="34"/>
      <c r="AR2695" s="34"/>
      <c r="AS2695" s="34"/>
      <c r="AT2695" s="34"/>
      <c r="AU2695" s="34"/>
      <c r="AV2695" s="34"/>
      <c r="AW2695" s="34"/>
      <c r="AX2695" s="222">
        <v>126720</v>
      </c>
      <c r="AY2695" s="6">
        <v>7</v>
      </c>
      <c r="AZ2695" s="6">
        <v>255</v>
      </c>
      <c r="BA2695" s="87" t="s">
        <v>2762</v>
      </c>
      <c r="BB2695" s="39" t="s">
        <v>2413</v>
      </c>
      <c r="BC2695" s="84" t="s">
        <v>2710</v>
      </c>
      <c r="BL2695" s="42" t="s">
        <v>2693</v>
      </c>
      <c r="BM2695" s="43" t="s">
        <v>2688</v>
      </c>
      <c r="BO2695" s="17"/>
      <c r="BP2695" s="18"/>
    </row>
    <row r="2696" spans="1:68" ht="15" customHeight="1" thickBot="1" x14ac:dyDescent="0.35">
      <c r="A2696" s="116">
        <v>2694</v>
      </c>
      <c r="H2696" t="s">
        <v>2638</v>
      </c>
      <c r="I2696" s="244">
        <v>8</v>
      </c>
      <c r="J2696" s="244" t="s">
        <v>2583</v>
      </c>
      <c r="K2696" s="244" t="s">
        <v>2474</v>
      </c>
      <c r="L2696" s="244" t="s">
        <v>2474</v>
      </c>
      <c r="M2696" s="244" t="s">
        <v>2474</v>
      </c>
      <c r="N2696" s="244" t="s">
        <v>2483</v>
      </c>
      <c r="O2696" s="244">
        <v>0</v>
      </c>
      <c r="P2696" s="244">
        <v>0</v>
      </c>
      <c r="Q2696" s="244" t="s">
        <v>2474</v>
      </c>
      <c r="R2696" s="6">
        <f t="shared" si="386"/>
        <v>7</v>
      </c>
      <c r="S2696" s="6">
        <f t="shared" si="387"/>
        <v>1</v>
      </c>
      <c r="T2696" s="7">
        <f t="shared" si="388"/>
        <v>126720</v>
      </c>
      <c r="U2696" s="121" t="str">
        <f t="shared" si="389"/>
        <v>1EF00</v>
      </c>
      <c r="V2696" s="10">
        <f t="shared" si="390"/>
        <v>239</v>
      </c>
      <c r="W2696" s="10">
        <f t="shared" si="391"/>
        <v>255</v>
      </c>
      <c r="X2696" s="11">
        <f t="shared" si="392"/>
        <v>7</v>
      </c>
      <c r="Y2696" s="11">
        <f t="shared" si="393"/>
        <v>255</v>
      </c>
      <c r="Z2696" s="12" t="str">
        <f t="shared" si="394"/>
        <v>Proprietary A2</v>
      </c>
      <c r="AI2696" s="17"/>
      <c r="AJ2696" s="18"/>
      <c r="AK2696" s="19"/>
      <c r="AL2696" s="21"/>
      <c r="AM2696" s="21"/>
      <c r="AN2696" s="21"/>
      <c r="AO2696" s="21"/>
      <c r="AP2696" s="20"/>
      <c r="AQ2696" s="20"/>
      <c r="AR2696" s="20"/>
      <c r="AS2696" s="20"/>
      <c r="AT2696" s="20"/>
      <c r="AU2696" s="20"/>
      <c r="AV2696" s="20"/>
      <c r="AW2696" s="20"/>
      <c r="AX2696" s="221">
        <v>126720</v>
      </c>
      <c r="AY2696" s="6">
        <v>7</v>
      </c>
      <c r="AZ2696" s="6">
        <v>255</v>
      </c>
      <c r="BA2696" s="87" t="s">
        <v>2763</v>
      </c>
      <c r="BB2696" s="39" t="s">
        <v>2415</v>
      </c>
      <c r="BC2696" s="84" t="s">
        <v>2710</v>
      </c>
      <c r="BL2696" s="42" t="s">
        <v>2693</v>
      </c>
      <c r="BM2696" s="43" t="s">
        <v>2688</v>
      </c>
      <c r="BO2696" s="17"/>
      <c r="BP2696" s="18"/>
    </row>
    <row r="2697" spans="1:68" ht="15" customHeight="1" thickBot="1" x14ac:dyDescent="0.35">
      <c r="A2697" s="116">
        <v>2695</v>
      </c>
      <c r="H2697" t="s">
        <v>2638</v>
      </c>
      <c r="I2697" s="244">
        <v>8</v>
      </c>
      <c r="J2697" s="244" t="s">
        <v>2584</v>
      </c>
      <c r="K2697" s="244" t="s">
        <v>2483</v>
      </c>
      <c r="L2697" s="244" t="s">
        <v>2474</v>
      </c>
      <c r="M2697" s="244" t="s">
        <v>2474</v>
      </c>
      <c r="N2697" s="244" t="s">
        <v>2474</v>
      </c>
      <c r="O2697" s="244" t="s">
        <v>2474</v>
      </c>
      <c r="P2697" s="244" t="s">
        <v>2474</v>
      </c>
      <c r="Q2697" s="244" t="s">
        <v>2474</v>
      </c>
      <c r="R2697" s="6">
        <f t="shared" si="386"/>
        <v>7</v>
      </c>
      <c r="S2697" s="6">
        <f t="shared" si="387"/>
        <v>1</v>
      </c>
      <c r="T2697" s="7">
        <f t="shared" si="388"/>
        <v>126720</v>
      </c>
      <c r="U2697" s="121" t="str">
        <f t="shared" si="389"/>
        <v>1EF00</v>
      </c>
      <c r="V2697" s="10">
        <f t="shared" si="390"/>
        <v>239</v>
      </c>
      <c r="W2697" s="10">
        <f t="shared" si="391"/>
        <v>255</v>
      </c>
      <c r="X2697" s="11">
        <f t="shared" si="392"/>
        <v>7</v>
      </c>
      <c r="Y2697" s="11">
        <f t="shared" si="393"/>
        <v>255</v>
      </c>
      <c r="Z2697" s="12" t="str">
        <f t="shared" si="394"/>
        <v>Proprietary A2</v>
      </c>
      <c r="AI2697" s="17"/>
      <c r="AJ2697" s="18"/>
      <c r="AK2697" s="19"/>
      <c r="AQ2697" s="34"/>
      <c r="AR2697" s="34"/>
      <c r="AS2697" s="34"/>
      <c r="AT2697" s="34"/>
      <c r="AU2697" s="34"/>
      <c r="AV2697" s="34"/>
      <c r="AW2697" s="34"/>
      <c r="AX2697" s="222">
        <v>126720</v>
      </c>
      <c r="AY2697" s="6">
        <v>7</v>
      </c>
      <c r="AZ2697" s="6">
        <v>255</v>
      </c>
      <c r="BA2697" s="87" t="s">
        <v>2764</v>
      </c>
      <c r="BB2697" s="39" t="s">
        <v>2414</v>
      </c>
      <c r="BC2697" s="84" t="s">
        <v>2710</v>
      </c>
      <c r="BL2697" s="42" t="s">
        <v>2693</v>
      </c>
      <c r="BM2697" s="43" t="s">
        <v>2688</v>
      </c>
      <c r="BO2697" s="17"/>
      <c r="BP2697" s="18"/>
    </row>
    <row r="2698" spans="1:68" ht="15" customHeight="1" thickBot="1" x14ac:dyDescent="0.35">
      <c r="A2698" s="116">
        <v>2696</v>
      </c>
      <c r="H2698" t="s">
        <v>2638</v>
      </c>
      <c r="I2698" s="244">
        <v>8</v>
      </c>
      <c r="J2698" s="244" t="s">
        <v>2500</v>
      </c>
      <c r="K2698" s="244" t="s">
        <v>2539</v>
      </c>
      <c r="L2698" s="244" t="s">
        <v>2639</v>
      </c>
      <c r="M2698" s="244">
        <v>98</v>
      </c>
      <c r="N2698" s="244">
        <v>12</v>
      </c>
      <c r="O2698" s="244">
        <v>7</v>
      </c>
      <c r="P2698" s="244">
        <v>2</v>
      </c>
      <c r="Q2698" s="244">
        <v>2</v>
      </c>
      <c r="R2698" s="6">
        <f t="shared" si="386"/>
        <v>7</v>
      </c>
      <c r="S2698" s="6">
        <f t="shared" si="387"/>
        <v>1</v>
      </c>
      <c r="T2698" s="7">
        <f t="shared" si="388"/>
        <v>126720</v>
      </c>
      <c r="U2698" s="121" t="str">
        <f t="shared" si="389"/>
        <v>1EF00</v>
      </c>
      <c r="V2698" s="10">
        <f t="shared" si="390"/>
        <v>239</v>
      </c>
      <c r="W2698" s="10">
        <f t="shared" si="391"/>
        <v>255</v>
      </c>
      <c r="X2698" s="11">
        <f t="shared" si="392"/>
        <v>7</v>
      </c>
      <c r="Y2698" s="11">
        <f t="shared" si="393"/>
        <v>255</v>
      </c>
      <c r="Z2698" s="12" t="str">
        <f t="shared" si="394"/>
        <v>Proprietary A2</v>
      </c>
      <c r="AI2698" s="17"/>
      <c r="AJ2698" s="18"/>
      <c r="AK2698" s="19"/>
      <c r="AL2698" s="21"/>
      <c r="AM2698" s="21"/>
      <c r="AN2698" s="21"/>
      <c r="AO2698" s="21"/>
      <c r="AP2698" s="20"/>
      <c r="AQ2698" s="20"/>
      <c r="AR2698" s="20"/>
      <c r="AS2698" s="20"/>
      <c r="AT2698" s="20"/>
      <c r="AU2698" s="20"/>
      <c r="AV2698" s="20"/>
      <c r="AW2698" s="20"/>
      <c r="AX2698" s="221">
        <v>126720</v>
      </c>
      <c r="AY2698" s="6">
        <v>7</v>
      </c>
      <c r="AZ2698" s="6">
        <v>255</v>
      </c>
      <c r="BA2698" s="87" t="s">
        <v>2755</v>
      </c>
      <c r="BB2698" s="39" t="s">
        <v>2709</v>
      </c>
      <c r="BC2698" s="84" t="s">
        <v>2710</v>
      </c>
      <c r="BD2698" s="38" t="s">
        <v>2756</v>
      </c>
      <c r="BE2698" s="39" t="s">
        <v>2757</v>
      </c>
      <c r="BF2698" s="90" t="s">
        <v>2710</v>
      </c>
      <c r="BJ2698" s="47" t="s">
        <v>2758</v>
      </c>
      <c r="BL2698" s="42" t="s">
        <v>2693</v>
      </c>
      <c r="BM2698" s="43" t="s">
        <v>2688</v>
      </c>
      <c r="BO2698" s="17"/>
      <c r="BP2698" s="18"/>
    </row>
    <row r="2699" spans="1:68" ht="15" customHeight="1" thickBot="1" x14ac:dyDescent="0.35">
      <c r="A2699" s="116">
        <v>2697</v>
      </c>
      <c r="H2699" t="s">
        <v>2638</v>
      </c>
      <c r="I2699" s="244">
        <v>8</v>
      </c>
      <c r="J2699" s="244" t="s">
        <v>2502</v>
      </c>
      <c r="K2699" s="244" t="s">
        <v>2474</v>
      </c>
      <c r="L2699" s="244" t="s">
        <v>2474</v>
      </c>
      <c r="M2699" s="244" t="s">
        <v>2474</v>
      </c>
      <c r="N2699" s="244" t="s">
        <v>2474</v>
      </c>
      <c r="O2699" s="244" t="s">
        <v>2474</v>
      </c>
      <c r="P2699" s="244" t="s">
        <v>2474</v>
      </c>
      <c r="Q2699" s="244" t="s">
        <v>2474</v>
      </c>
      <c r="R2699" s="6">
        <f t="shared" si="386"/>
        <v>7</v>
      </c>
      <c r="S2699" s="6">
        <f t="shared" si="387"/>
        <v>1</v>
      </c>
      <c r="T2699" s="7">
        <f t="shared" si="388"/>
        <v>126720</v>
      </c>
      <c r="U2699" s="121" t="str">
        <f t="shared" si="389"/>
        <v>1EF00</v>
      </c>
      <c r="V2699" s="10">
        <f t="shared" si="390"/>
        <v>239</v>
      </c>
      <c r="W2699" s="10">
        <f t="shared" si="391"/>
        <v>255</v>
      </c>
      <c r="X2699" s="11">
        <f t="shared" si="392"/>
        <v>7</v>
      </c>
      <c r="Y2699" s="11">
        <f t="shared" si="393"/>
        <v>255</v>
      </c>
      <c r="Z2699" s="12" t="str">
        <f t="shared" si="394"/>
        <v>Proprietary A2</v>
      </c>
      <c r="AI2699" s="17"/>
      <c r="AJ2699" s="18"/>
      <c r="AK2699" s="19"/>
      <c r="AQ2699" s="34"/>
      <c r="AR2699" s="34"/>
      <c r="AS2699" s="34"/>
      <c r="AT2699" s="34"/>
      <c r="AU2699" s="34"/>
      <c r="AV2699" s="34"/>
      <c r="AW2699" s="34"/>
      <c r="AX2699" s="222">
        <v>126720</v>
      </c>
      <c r="AY2699" s="6">
        <v>7</v>
      </c>
      <c r="AZ2699" s="6">
        <v>255</v>
      </c>
      <c r="BA2699" s="87" t="s">
        <v>2759</v>
      </c>
      <c r="BB2699" s="39" t="s">
        <v>2352</v>
      </c>
      <c r="BC2699" s="84" t="s">
        <v>2710</v>
      </c>
      <c r="BL2699" s="42" t="s">
        <v>2693</v>
      </c>
      <c r="BM2699" s="43" t="s">
        <v>2688</v>
      </c>
      <c r="BO2699" s="17"/>
      <c r="BP2699" s="18"/>
    </row>
    <row r="2700" spans="1:68" ht="15" customHeight="1" thickBot="1" x14ac:dyDescent="0.35">
      <c r="A2700" s="116">
        <v>2698</v>
      </c>
      <c r="H2700" t="s">
        <v>2638</v>
      </c>
      <c r="I2700" s="244">
        <v>8</v>
      </c>
      <c r="J2700" s="244" t="s">
        <v>2504</v>
      </c>
      <c r="K2700" s="244" t="s">
        <v>2474</v>
      </c>
      <c r="L2700" s="244" t="s">
        <v>2474</v>
      </c>
      <c r="M2700" s="244" t="s">
        <v>2474</v>
      </c>
      <c r="N2700" s="244" t="s">
        <v>2474</v>
      </c>
      <c r="O2700" s="244" t="s">
        <v>2474</v>
      </c>
      <c r="P2700" s="244" t="s">
        <v>2474</v>
      </c>
      <c r="Q2700" s="244" t="s">
        <v>2474</v>
      </c>
      <c r="R2700" s="6">
        <f t="shared" si="386"/>
        <v>7</v>
      </c>
      <c r="S2700" s="6">
        <f t="shared" si="387"/>
        <v>1</v>
      </c>
      <c r="T2700" s="7">
        <f t="shared" si="388"/>
        <v>126720</v>
      </c>
      <c r="U2700" s="121" t="str">
        <f t="shared" si="389"/>
        <v>1EF00</v>
      </c>
      <c r="V2700" s="10">
        <f t="shared" si="390"/>
        <v>239</v>
      </c>
      <c r="W2700" s="10">
        <f t="shared" si="391"/>
        <v>255</v>
      </c>
      <c r="X2700" s="11">
        <f t="shared" si="392"/>
        <v>7</v>
      </c>
      <c r="Y2700" s="11">
        <f t="shared" si="393"/>
        <v>255</v>
      </c>
      <c r="Z2700" s="12" t="str">
        <f t="shared" si="394"/>
        <v>Proprietary A2</v>
      </c>
      <c r="AI2700" s="17"/>
      <c r="AJ2700" s="18"/>
      <c r="AK2700" s="19"/>
      <c r="AL2700" s="21"/>
      <c r="AM2700" s="21"/>
      <c r="AN2700" s="21"/>
      <c r="AO2700" s="21"/>
      <c r="AP2700" s="20"/>
      <c r="AQ2700" s="20"/>
      <c r="AR2700" s="20"/>
      <c r="AS2700" s="20"/>
      <c r="AT2700" s="20"/>
      <c r="AU2700" s="20"/>
      <c r="AV2700" s="20"/>
      <c r="AW2700" s="20"/>
      <c r="AX2700" s="221">
        <v>126720</v>
      </c>
      <c r="AY2700" s="6">
        <v>7</v>
      </c>
      <c r="AZ2700" s="6">
        <v>255</v>
      </c>
      <c r="BA2700" s="87" t="s">
        <v>2760</v>
      </c>
      <c r="BB2700" s="39" t="s">
        <v>2411</v>
      </c>
      <c r="BC2700" s="84" t="s">
        <v>2710</v>
      </c>
      <c r="BL2700" s="42" t="s">
        <v>2693</v>
      </c>
      <c r="BM2700" s="43" t="s">
        <v>2688</v>
      </c>
      <c r="BO2700" s="17"/>
      <c r="BP2700" s="18"/>
    </row>
    <row r="2701" spans="1:68" ht="15" customHeight="1" thickBot="1" x14ac:dyDescent="0.35">
      <c r="A2701" s="116">
        <v>2699</v>
      </c>
      <c r="H2701" t="s">
        <v>2638</v>
      </c>
      <c r="I2701" s="244">
        <v>8</v>
      </c>
      <c r="J2701" s="244" t="s">
        <v>2506</v>
      </c>
      <c r="K2701" s="244" t="s">
        <v>2474</v>
      </c>
      <c r="L2701" s="244" t="s">
        <v>2474</v>
      </c>
      <c r="M2701" s="244" t="s">
        <v>2474</v>
      </c>
      <c r="N2701" s="244" t="s">
        <v>2474</v>
      </c>
      <c r="O2701" s="244" t="s">
        <v>2483</v>
      </c>
      <c r="P2701" s="244" t="s">
        <v>2474</v>
      </c>
      <c r="Q2701" s="244" t="s">
        <v>2474</v>
      </c>
      <c r="R2701" s="6">
        <f t="shared" si="386"/>
        <v>7</v>
      </c>
      <c r="S2701" s="6">
        <f t="shared" si="387"/>
        <v>1</v>
      </c>
      <c r="T2701" s="7">
        <f t="shared" si="388"/>
        <v>126720</v>
      </c>
      <c r="U2701" s="121" t="str">
        <f t="shared" si="389"/>
        <v>1EF00</v>
      </c>
      <c r="V2701" s="10">
        <f t="shared" si="390"/>
        <v>239</v>
      </c>
      <c r="W2701" s="10">
        <f t="shared" si="391"/>
        <v>255</v>
      </c>
      <c r="X2701" s="11">
        <f t="shared" si="392"/>
        <v>7</v>
      </c>
      <c r="Y2701" s="11">
        <f t="shared" si="393"/>
        <v>255</v>
      </c>
      <c r="Z2701" s="12" t="str">
        <f t="shared" si="394"/>
        <v>Proprietary A2</v>
      </c>
      <c r="AI2701" s="17"/>
      <c r="AJ2701" s="18"/>
      <c r="AK2701" s="19"/>
      <c r="AQ2701" s="34"/>
      <c r="AR2701" s="34"/>
      <c r="AS2701" s="34"/>
      <c r="AT2701" s="34"/>
      <c r="AU2701" s="34"/>
      <c r="AV2701" s="34"/>
      <c r="AW2701" s="34"/>
      <c r="AX2701" s="222">
        <v>126720</v>
      </c>
      <c r="AY2701" s="6">
        <v>7</v>
      </c>
      <c r="AZ2701" s="6">
        <v>255</v>
      </c>
      <c r="BA2701" s="87" t="s">
        <v>2761</v>
      </c>
      <c r="BB2701" s="39" t="s">
        <v>2412</v>
      </c>
      <c r="BC2701" s="84" t="s">
        <v>2710</v>
      </c>
      <c r="BL2701" s="42" t="s">
        <v>2693</v>
      </c>
      <c r="BM2701" s="43" t="s">
        <v>2688</v>
      </c>
      <c r="BO2701" s="17"/>
      <c r="BP2701" s="18"/>
    </row>
    <row r="2702" spans="1:68" ht="15" customHeight="1" thickBot="1" x14ac:dyDescent="0.35">
      <c r="A2702" s="116">
        <v>2700</v>
      </c>
      <c r="H2702" t="s">
        <v>2638</v>
      </c>
      <c r="I2702" s="244">
        <v>8</v>
      </c>
      <c r="J2702" s="244" t="s">
        <v>2507</v>
      </c>
      <c r="K2702" s="244" t="s">
        <v>2474</v>
      </c>
      <c r="L2702" s="244" t="s">
        <v>2483</v>
      </c>
      <c r="M2702" s="244" t="s">
        <v>2474</v>
      </c>
      <c r="N2702" s="244" t="s">
        <v>2474</v>
      </c>
      <c r="O2702" s="244" t="s">
        <v>2474</v>
      </c>
      <c r="P2702" s="244" t="s">
        <v>2474</v>
      </c>
      <c r="Q2702" s="244" t="s">
        <v>2474</v>
      </c>
      <c r="R2702" s="6">
        <f t="shared" si="386"/>
        <v>7</v>
      </c>
      <c r="S2702" s="6">
        <f t="shared" si="387"/>
        <v>1</v>
      </c>
      <c r="T2702" s="7">
        <f t="shared" si="388"/>
        <v>126720</v>
      </c>
      <c r="U2702" s="121" t="str">
        <f t="shared" si="389"/>
        <v>1EF00</v>
      </c>
      <c r="V2702" s="10">
        <f t="shared" si="390"/>
        <v>239</v>
      </c>
      <c r="W2702" s="10">
        <f t="shared" si="391"/>
        <v>255</v>
      </c>
      <c r="X2702" s="11">
        <f t="shared" si="392"/>
        <v>7</v>
      </c>
      <c r="Y2702" s="11">
        <f t="shared" si="393"/>
        <v>255</v>
      </c>
      <c r="Z2702" s="12" t="str">
        <f t="shared" si="394"/>
        <v>Proprietary A2</v>
      </c>
      <c r="AI2702" s="17"/>
      <c r="AJ2702" s="18"/>
      <c r="AK2702" s="19"/>
      <c r="AL2702" s="21"/>
      <c r="AM2702" s="21"/>
      <c r="AN2702" s="21"/>
      <c r="AO2702" s="21"/>
      <c r="AP2702" s="20"/>
      <c r="AQ2702" s="20"/>
      <c r="AR2702" s="20"/>
      <c r="AS2702" s="20"/>
      <c r="AT2702" s="20"/>
      <c r="AU2702" s="20"/>
      <c r="AV2702" s="20"/>
      <c r="AW2702" s="20"/>
      <c r="AX2702" s="221">
        <v>126720</v>
      </c>
      <c r="AY2702" s="6">
        <v>7</v>
      </c>
      <c r="AZ2702" s="6">
        <v>255</v>
      </c>
      <c r="BA2702" s="87" t="s">
        <v>2762</v>
      </c>
      <c r="BB2702" s="39" t="s">
        <v>2413</v>
      </c>
      <c r="BC2702" s="84" t="s">
        <v>2710</v>
      </c>
      <c r="BL2702" s="42" t="s">
        <v>2693</v>
      </c>
      <c r="BM2702" s="43" t="s">
        <v>2688</v>
      </c>
      <c r="BO2702" s="17"/>
      <c r="BP2702" s="18"/>
    </row>
    <row r="2703" spans="1:68" ht="15" customHeight="1" thickBot="1" x14ac:dyDescent="0.35">
      <c r="A2703" s="116">
        <v>2701</v>
      </c>
      <c r="H2703" t="s">
        <v>2654</v>
      </c>
      <c r="I2703" s="244">
        <v>8</v>
      </c>
      <c r="J2703" s="244" t="s">
        <v>2533</v>
      </c>
      <c r="K2703" s="244">
        <v>22</v>
      </c>
      <c r="L2703" s="244" t="s">
        <v>2474</v>
      </c>
      <c r="M2703" s="244" t="s">
        <v>2474</v>
      </c>
      <c r="N2703" s="244" t="s">
        <v>2474</v>
      </c>
      <c r="O2703" s="244" t="s">
        <v>2474</v>
      </c>
      <c r="P2703" s="244" t="s">
        <v>2474</v>
      </c>
      <c r="Q2703" s="244" t="s">
        <v>2477</v>
      </c>
      <c r="R2703" s="6">
        <f t="shared" ref="R2703:R2766" si="395">_xlfn.BITRSHIFT(_xlfn.BITAND(HEX2DEC(H2703),HEX2DEC("1C000000")),26)</f>
        <v>3</v>
      </c>
      <c r="S2703" s="6">
        <f t="shared" ref="S2703:S2766" si="396">_xlfn.BITRSHIFT(_xlfn.BITAND(HEX2DEC(H2703),HEX2DEC("01000000")),24)</f>
        <v>1</v>
      </c>
      <c r="T2703" s="7">
        <f t="shared" ref="T2703:T2766" si="397">IF(_xlfn.BITRSHIFT(_xlfn.BITAND(HEX2DEC(H2703),HEX2DEC("0FF0000")),16)&lt;240,_xlfn.BITRSHIFT(_xlfn.BITAND(HEX2DEC(H2703),HEX2DEC("1FF0000")),8),_xlfn.BITRSHIFT(_xlfn.BITAND(HEX2DEC(H2703),HEX2DEC("1FFFF00")),8))</f>
        <v>129284</v>
      </c>
      <c r="U2703" s="121" t="str">
        <f t="shared" ref="U2703:U2766" si="398">DEC2HEX(T2703)</f>
        <v>1F904</v>
      </c>
      <c r="V2703" s="10">
        <f t="shared" ref="V2703:V2766" si="399">_xlfn.BITRSHIFT(_xlfn.BITAND(HEX2DEC(H2703),HEX2DEC("0FF0000")),16)</f>
        <v>249</v>
      </c>
      <c r="W2703" s="10">
        <f t="shared" ref="W2703:W2766" si="400">_xlfn.BITRSHIFT(_xlfn.BITAND(HEX2DEC(H2703),HEX2DEC("FF00")),8)</f>
        <v>4</v>
      </c>
      <c r="X2703" s="11">
        <f t="shared" ref="X2703:X2766" si="401">_xlfn.BITAND(HEX2DEC(H2703),HEX2DEC("00000FF"))</f>
        <v>7</v>
      </c>
      <c r="Y2703" s="11">
        <f t="shared" ref="Y2703:Y2766" si="402">IF(_xlfn.BITRSHIFT(_xlfn.BITAND(HEX2DEC(H2703),HEX2DEC("0FF0000")),16)&lt;240,_xlfn.BITRSHIFT(_xlfn.BITAND(HEX2DEC(H2703),HEX2DEC("0FF00")),8),_xlfn.BITRSHIFT(_xlfn.BITAND(HEX2DEC(H2703),HEX2DEC("0FF0000")),16))</f>
        <v>249</v>
      </c>
      <c r="Z2703" s="12" t="str">
        <f t="shared" ref="Z2703:Z2766" si="403">VLOOKUP(T2703,BO:BP,2,FALSE)</f>
        <v>Navigation Data</v>
      </c>
      <c r="AI2703" s="17"/>
      <c r="AJ2703" s="18"/>
      <c r="AK2703" s="19"/>
      <c r="AQ2703" s="34"/>
      <c r="AR2703" s="34"/>
      <c r="AS2703" s="34"/>
      <c r="AT2703" s="34"/>
      <c r="AU2703" s="34"/>
      <c r="AV2703" s="34"/>
      <c r="AW2703" s="34"/>
      <c r="AX2703" s="222">
        <v>129284</v>
      </c>
      <c r="AY2703" s="6">
        <v>7</v>
      </c>
      <c r="AZ2703" s="6">
        <v>249</v>
      </c>
      <c r="BA2703" s="87" t="s">
        <v>2826</v>
      </c>
      <c r="BB2703" s="39" t="s">
        <v>2709</v>
      </c>
      <c r="BC2703" s="84" t="s">
        <v>2710</v>
      </c>
      <c r="BL2703" s="42" t="s">
        <v>2693</v>
      </c>
      <c r="BM2703" s="43" t="s">
        <v>2688</v>
      </c>
      <c r="BO2703" s="17"/>
      <c r="BP2703" s="18"/>
    </row>
    <row r="2704" spans="1:68" ht="15" customHeight="1" thickBot="1" x14ac:dyDescent="0.35">
      <c r="A2704" s="116">
        <v>2702</v>
      </c>
      <c r="H2704" t="s">
        <v>2654</v>
      </c>
      <c r="I2704" s="244">
        <v>8</v>
      </c>
      <c r="J2704" s="244" t="s">
        <v>2535</v>
      </c>
      <c r="K2704" s="244" t="s">
        <v>2474</v>
      </c>
      <c r="L2704" s="244" t="s">
        <v>2474</v>
      </c>
      <c r="M2704" s="244" t="s">
        <v>2474</v>
      </c>
      <c r="N2704" s="244" t="s">
        <v>2474</v>
      </c>
      <c r="O2704" s="244" t="s">
        <v>2474</v>
      </c>
      <c r="P2704" s="244" t="s">
        <v>2474</v>
      </c>
      <c r="Q2704" s="244" t="s">
        <v>2474</v>
      </c>
      <c r="R2704" s="6">
        <f t="shared" si="395"/>
        <v>3</v>
      </c>
      <c r="S2704" s="6">
        <f t="shared" si="396"/>
        <v>1</v>
      </c>
      <c r="T2704" s="7">
        <f t="shared" si="397"/>
        <v>129284</v>
      </c>
      <c r="U2704" s="121" t="str">
        <f t="shared" si="398"/>
        <v>1F904</v>
      </c>
      <c r="V2704" s="10">
        <f t="shared" si="399"/>
        <v>249</v>
      </c>
      <c r="W2704" s="10">
        <f t="shared" si="400"/>
        <v>4</v>
      </c>
      <c r="X2704" s="11">
        <f t="shared" si="401"/>
        <v>7</v>
      </c>
      <c r="Y2704" s="11">
        <f t="shared" si="402"/>
        <v>249</v>
      </c>
      <c r="Z2704" s="12" t="str">
        <f t="shared" si="403"/>
        <v>Navigation Data</v>
      </c>
      <c r="AI2704" s="17"/>
      <c r="AJ2704" s="18"/>
      <c r="AK2704" s="19"/>
      <c r="AL2704" s="21"/>
      <c r="AM2704" s="21"/>
      <c r="AN2704" s="21"/>
      <c r="AO2704" s="21"/>
      <c r="AP2704" s="20"/>
      <c r="AQ2704" s="20"/>
      <c r="AR2704" s="20"/>
      <c r="AS2704" s="20"/>
      <c r="AT2704" s="20"/>
      <c r="AU2704" s="20"/>
      <c r="AV2704" s="20"/>
      <c r="AW2704" s="20"/>
      <c r="AX2704" s="221">
        <v>129284</v>
      </c>
      <c r="AY2704" s="6">
        <v>7</v>
      </c>
      <c r="AZ2704" s="6">
        <v>249</v>
      </c>
      <c r="BA2704" s="87" t="s">
        <v>2826</v>
      </c>
      <c r="BB2704" s="39" t="s">
        <v>2352</v>
      </c>
      <c r="BC2704" s="84" t="s">
        <v>2710</v>
      </c>
      <c r="BL2704" s="42" t="s">
        <v>2693</v>
      </c>
      <c r="BM2704" s="43" t="s">
        <v>2688</v>
      </c>
      <c r="BO2704" s="17"/>
      <c r="BP2704" s="18"/>
    </row>
    <row r="2705" spans="1:68" ht="15" customHeight="1" thickBot="1" x14ac:dyDescent="0.35">
      <c r="A2705" s="116">
        <v>2703</v>
      </c>
      <c r="H2705" t="s">
        <v>2654</v>
      </c>
      <c r="I2705" s="244">
        <v>8</v>
      </c>
      <c r="J2705" s="244" t="s">
        <v>2536</v>
      </c>
      <c r="K2705" s="244" t="s">
        <v>2474</v>
      </c>
      <c r="L2705" s="244" t="s">
        <v>2474</v>
      </c>
      <c r="M2705" s="244" t="s">
        <v>2474</v>
      </c>
      <c r="N2705" s="244" t="s">
        <v>2474</v>
      </c>
      <c r="O2705" s="244" t="s">
        <v>2474</v>
      </c>
      <c r="P2705" s="244" t="s">
        <v>2474</v>
      </c>
      <c r="Q2705" s="244" t="s">
        <v>2474</v>
      </c>
      <c r="R2705" s="6">
        <f t="shared" si="395"/>
        <v>3</v>
      </c>
      <c r="S2705" s="6">
        <f t="shared" si="396"/>
        <v>1</v>
      </c>
      <c r="T2705" s="7">
        <f t="shared" si="397"/>
        <v>129284</v>
      </c>
      <c r="U2705" s="121" t="str">
        <f t="shared" si="398"/>
        <v>1F904</v>
      </c>
      <c r="V2705" s="10">
        <f t="shared" si="399"/>
        <v>249</v>
      </c>
      <c r="W2705" s="10">
        <f t="shared" si="400"/>
        <v>4</v>
      </c>
      <c r="X2705" s="11">
        <f t="shared" si="401"/>
        <v>7</v>
      </c>
      <c r="Y2705" s="11">
        <f t="shared" si="402"/>
        <v>249</v>
      </c>
      <c r="Z2705" s="12" t="str">
        <f t="shared" si="403"/>
        <v>Navigation Data</v>
      </c>
      <c r="AI2705" s="17"/>
      <c r="AJ2705" s="18"/>
      <c r="AK2705" s="19"/>
      <c r="AQ2705" s="34"/>
      <c r="AR2705" s="34"/>
      <c r="AS2705" s="34"/>
      <c r="AT2705" s="34"/>
      <c r="AU2705" s="34"/>
      <c r="AV2705" s="34"/>
      <c r="AW2705" s="34"/>
      <c r="AX2705" s="222">
        <v>129284</v>
      </c>
      <c r="AY2705" s="6">
        <v>7</v>
      </c>
      <c r="AZ2705" s="6">
        <v>249</v>
      </c>
      <c r="BA2705" s="87" t="s">
        <v>2826</v>
      </c>
      <c r="BB2705" s="39" t="s">
        <v>2411</v>
      </c>
      <c r="BC2705" s="84" t="s">
        <v>2710</v>
      </c>
      <c r="BL2705" s="42" t="s">
        <v>2693</v>
      </c>
      <c r="BM2705" s="43" t="s">
        <v>2688</v>
      </c>
      <c r="BO2705" s="17"/>
      <c r="BP2705" s="18"/>
    </row>
    <row r="2706" spans="1:68" ht="15" customHeight="1" thickBot="1" x14ac:dyDescent="0.35">
      <c r="A2706" s="116">
        <v>2704</v>
      </c>
      <c r="H2706" t="s">
        <v>2654</v>
      </c>
      <c r="I2706" s="244">
        <v>8</v>
      </c>
      <c r="J2706" s="244" t="s">
        <v>2640</v>
      </c>
      <c r="K2706" s="244" t="s">
        <v>2474</v>
      </c>
      <c r="L2706" s="244" t="s">
        <v>2474</v>
      </c>
      <c r="M2706" s="244" t="s">
        <v>2474</v>
      </c>
      <c r="N2706" s="244" t="s">
        <v>2474</v>
      </c>
      <c r="O2706" s="244" t="s">
        <v>2474</v>
      </c>
      <c r="P2706" s="244" t="s">
        <v>2474</v>
      </c>
      <c r="Q2706" s="244" t="s">
        <v>2474</v>
      </c>
      <c r="R2706" s="6">
        <f t="shared" si="395"/>
        <v>3</v>
      </c>
      <c r="S2706" s="6">
        <f t="shared" si="396"/>
        <v>1</v>
      </c>
      <c r="T2706" s="7">
        <f t="shared" si="397"/>
        <v>129284</v>
      </c>
      <c r="U2706" s="121" t="str">
        <f t="shared" si="398"/>
        <v>1F904</v>
      </c>
      <c r="V2706" s="10">
        <f t="shared" si="399"/>
        <v>249</v>
      </c>
      <c r="W2706" s="10">
        <f t="shared" si="400"/>
        <v>4</v>
      </c>
      <c r="X2706" s="11">
        <f t="shared" si="401"/>
        <v>7</v>
      </c>
      <c r="Y2706" s="11">
        <f t="shared" si="402"/>
        <v>249</v>
      </c>
      <c r="Z2706" s="12" t="str">
        <f t="shared" si="403"/>
        <v>Navigation Data</v>
      </c>
      <c r="AI2706" s="17"/>
      <c r="AJ2706" s="18"/>
      <c r="AK2706" s="19"/>
      <c r="AL2706" s="21"/>
      <c r="AM2706" s="21"/>
      <c r="AN2706" s="21"/>
      <c r="AO2706" s="21"/>
      <c r="AP2706" s="20"/>
      <c r="AQ2706" s="20"/>
      <c r="AR2706" s="20"/>
      <c r="AS2706" s="20"/>
      <c r="AT2706" s="20"/>
      <c r="AU2706" s="20"/>
      <c r="AV2706" s="20"/>
      <c r="AW2706" s="20"/>
      <c r="AX2706" s="221">
        <v>129284</v>
      </c>
      <c r="AY2706" s="6">
        <v>7</v>
      </c>
      <c r="AZ2706" s="6">
        <v>249</v>
      </c>
      <c r="BA2706" s="87" t="s">
        <v>2826</v>
      </c>
      <c r="BB2706" s="39" t="s">
        <v>2412</v>
      </c>
      <c r="BC2706" s="84" t="s">
        <v>2710</v>
      </c>
      <c r="BL2706" s="42" t="s">
        <v>2693</v>
      </c>
      <c r="BM2706" s="43" t="s">
        <v>2688</v>
      </c>
      <c r="BO2706" s="17"/>
      <c r="BP2706" s="18"/>
    </row>
    <row r="2707" spans="1:68" ht="15" customHeight="1" thickBot="1" x14ac:dyDescent="0.35">
      <c r="A2707" s="116">
        <v>2705</v>
      </c>
      <c r="H2707" t="s">
        <v>2654</v>
      </c>
      <c r="I2707" s="244">
        <v>8</v>
      </c>
      <c r="J2707" s="244" t="s">
        <v>2641</v>
      </c>
      <c r="K2707" s="244" t="s">
        <v>2483</v>
      </c>
      <c r="L2707" s="244" t="s">
        <v>2474</v>
      </c>
      <c r="M2707" s="244" t="s">
        <v>2474</v>
      </c>
      <c r="N2707" s="244" t="s">
        <v>2474</v>
      </c>
      <c r="O2707" s="244" t="s">
        <v>2483</v>
      </c>
      <c r="P2707" s="244" t="s">
        <v>2474</v>
      </c>
      <c r="Q2707" s="244" t="s">
        <v>2483</v>
      </c>
      <c r="R2707" s="6">
        <f t="shared" si="395"/>
        <v>3</v>
      </c>
      <c r="S2707" s="6">
        <f t="shared" si="396"/>
        <v>1</v>
      </c>
      <c r="T2707" s="7">
        <f t="shared" si="397"/>
        <v>129284</v>
      </c>
      <c r="U2707" s="121" t="str">
        <f t="shared" si="398"/>
        <v>1F904</v>
      </c>
      <c r="V2707" s="10">
        <f t="shared" si="399"/>
        <v>249</v>
      </c>
      <c r="W2707" s="10">
        <f t="shared" si="400"/>
        <v>4</v>
      </c>
      <c r="X2707" s="11">
        <f t="shared" si="401"/>
        <v>7</v>
      </c>
      <c r="Y2707" s="11">
        <f t="shared" si="402"/>
        <v>249</v>
      </c>
      <c r="Z2707" s="12" t="str">
        <f t="shared" si="403"/>
        <v>Navigation Data</v>
      </c>
      <c r="AI2707" s="17"/>
      <c r="AJ2707" s="18"/>
      <c r="AK2707" s="19"/>
      <c r="AQ2707" s="34"/>
      <c r="AR2707" s="34"/>
      <c r="AS2707" s="34"/>
      <c r="AT2707" s="34"/>
      <c r="AU2707" s="34"/>
      <c r="AV2707" s="34"/>
      <c r="AW2707" s="34"/>
      <c r="AX2707" s="222">
        <v>129284</v>
      </c>
      <c r="AY2707" s="6">
        <v>7</v>
      </c>
      <c r="AZ2707" s="6">
        <v>249</v>
      </c>
      <c r="BA2707" s="87" t="s">
        <v>2826</v>
      </c>
      <c r="BB2707" s="39" t="s">
        <v>2413</v>
      </c>
      <c r="BC2707" s="84" t="s">
        <v>2710</v>
      </c>
      <c r="BD2707" s="38" t="s">
        <v>2827</v>
      </c>
      <c r="BF2707" s="90" t="s">
        <v>2691</v>
      </c>
      <c r="BG2707" s="58" t="s">
        <v>2828</v>
      </c>
      <c r="BI2707" s="6" t="s">
        <v>2691</v>
      </c>
      <c r="BL2707" s="42" t="s">
        <v>2693</v>
      </c>
      <c r="BM2707" s="43" t="s">
        <v>2688</v>
      </c>
      <c r="BO2707" s="17"/>
      <c r="BP2707" s="18"/>
    </row>
    <row r="2708" spans="1:68" ht="15" customHeight="1" thickBot="1" x14ac:dyDescent="0.35">
      <c r="A2708" s="116">
        <v>2706</v>
      </c>
      <c r="H2708" t="s">
        <v>2655</v>
      </c>
      <c r="I2708" s="244">
        <v>8</v>
      </c>
      <c r="J2708" s="244" t="s">
        <v>2474</v>
      </c>
      <c r="K2708" s="244" t="s">
        <v>2542</v>
      </c>
      <c r="L2708" s="244" t="s">
        <v>2474</v>
      </c>
      <c r="M2708" s="244" t="s">
        <v>2474</v>
      </c>
      <c r="N2708" s="244" t="s">
        <v>2474</v>
      </c>
      <c r="O2708" s="244" t="s">
        <v>2483</v>
      </c>
      <c r="P2708" s="244" t="s">
        <v>2474</v>
      </c>
      <c r="Q2708" s="244" t="s">
        <v>2474</v>
      </c>
      <c r="R2708" s="6">
        <f t="shared" si="395"/>
        <v>3</v>
      </c>
      <c r="S2708" s="6">
        <f t="shared" si="396"/>
        <v>1</v>
      </c>
      <c r="T2708" s="7">
        <f t="shared" si="397"/>
        <v>129283</v>
      </c>
      <c r="U2708" s="121" t="str">
        <f t="shared" si="398"/>
        <v>1F903</v>
      </c>
      <c r="V2708" s="10">
        <f t="shared" si="399"/>
        <v>249</v>
      </c>
      <c r="W2708" s="10">
        <f t="shared" si="400"/>
        <v>3</v>
      </c>
      <c r="X2708" s="11">
        <f t="shared" si="401"/>
        <v>7</v>
      </c>
      <c r="Y2708" s="11">
        <f t="shared" si="402"/>
        <v>249</v>
      </c>
      <c r="Z2708" s="12" t="str">
        <f t="shared" si="403"/>
        <v>Cross Track Error</v>
      </c>
      <c r="AI2708" s="17"/>
      <c r="AJ2708" s="18"/>
      <c r="AK2708" s="19"/>
      <c r="AL2708" s="21"/>
      <c r="AM2708" s="21"/>
      <c r="AN2708" s="21"/>
      <c r="AO2708" s="21"/>
      <c r="AP2708" s="20"/>
      <c r="AQ2708" s="20"/>
      <c r="AR2708" s="20"/>
      <c r="AS2708" s="20"/>
      <c r="AT2708" s="20"/>
      <c r="AU2708" s="20"/>
      <c r="AV2708" s="20"/>
      <c r="AW2708" s="20"/>
      <c r="AX2708" s="221">
        <v>129283</v>
      </c>
      <c r="AY2708" s="6">
        <v>7</v>
      </c>
      <c r="AZ2708" s="6">
        <v>249</v>
      </c>
      <c r="BA2708" s="87" t="s">
        <v>2829</v>
      </c>
      <c r="BC2708" s="84" t="s">
        <v>2351</v>
      </c>
      <c r="BL2708" s="42" t="s">
        <v>2693</v>
      </c>
      <c r="BM2708" s="43" t="s">
        <v>2688</v>
      </c>
      <c r="BO2708" s="17"/>
      <c r="BP2708" s="18"/>
    </row>
    <row r="2709" spans="1:68" ht="15" customHeight="1" thickBot="1" x14ac:dyDescent="0.35">
      <c r="A2709" s="116">
        <v>2707</v>
      </c>
      <c r="H2709" t="s">
        <v>2522</v>
      </c>
      <c r="I2709" s="244">
        <v>8</v>
      </c>
      <c r="J2709" s="244" t="s">
        <v>2632</v>
      </c>
      <c r="K2709" s="244" t="s">
        <v>2576</v>
      </c>
      <c r="L2709" s="244">
        <v>2</v>
      </c>
      <c r="M2709" s="244">
        <v>95</v>
      </c>
      <c r="N2709" s="244">
        <v>74</v>
      </c>
      <c r="O2709" s="244" t="s">
        <v>2512</v>
      </c>
      <c r="P2709" s="244" t="s">
        <v>2474</v>
      </c>
      <c r="Q2709" s="244" t="s">
        <v>2474</v>
      </c>
      <c r="R2709" s="6">
        <f t="shared" si="395"/>
        <v>2</v>
      </c>
      <c r="S2709" s="6">
        <f t="shared" si="396"/>
        <v>1</v>
      </c>
      <c r="T2709" s="7">
        <f t="shared" si="397"/>
        <v>130306</v>
      </c>
      <c r="U2709" s="121" t="str">
        <f t="shared" si="398"/>
        <v>1FD02</v>
      </c>
      <c r="V2709" s="10">
        <f t="shared" si="399"/>
        <v>253</v>
      </c>
      <c r="W2709" s="10">
        <f t="shared" si="400"/>
        <v>2</v>
      </c>
      <c r="X2709" s="11">
        <f t="shared" si="401"/>
        <v>3</v>
      </c>
      <c r="Y2709" s="11">
        <f t="shared" si="402"/>
        <v>253</v>
      </c>
      <c r="Z2709" s="12" t="str">
        <f t="shared" si="403"/>
        <v>Wind Data</v>
      </c>
      <c r="AI2709" s="17"/>
      <c r="AJ2709" s="18"/>
      <c r="AK2709" s="19"/>
      <c r="AQ2709" s="37"/>
      <c r="AR2709" s="34"/>
      <c r="AS2709" s="34"/>
      <c r="AT2709" s="34"/>
      <c r="AU2709" s="34"/>
      <c r="AV2709" s="34"/>
      <c r="AW2709" s="34"/>
      <c r="AX2709" s="222">
        <v>130306</v>
      </c>
      <c r="AY2709" s="6">
        <v>3</v>
      </c>
      <c r="AZ2709" s="6">
        <v>253</v>
      </c>
      <c r="BA2709" s="87" t="s">
        <v>2701</v>
      </c>
      <c r="BB2709" s="39" t="s">
        <v>3111</v>
      </c>
      <c r="BC2709" s="84" t="s">
        <v>2349</v>
      </c>
      <c r="BD2709" s="38" t="s">
        <v>2702</v>
      </c>
      <c r="BE2709" s="39" t="s">
        <v>3168</v>
      </c>
      <c r="BF2709" s="90" t="s">
        <v>2691</v>
      </c>
      <c r="BJ2709" s="47" t="s">
        <v>2704</v>
      </c>
      <c r="BL2709" s="42" t="s">
        <v>2705</v>
      </c>
      <c r="BM2709" s="43" t="s">
        <v>2688</v>
      </c>
      <c r="BO2709" s="17">
        <v>24320</v>
      </c>
      <c r="BP2709" s="18" t="s">
        <v>103</v>
      </c>
    </row>
    <row r="2710" spans="1:68" ht="15" customHeight="1" thickBot="1" x14ac:dyDescent="0.35">
      <c r="A2710" s="116">
        <v>2708</v>
      </c>
      <c r="H2710" t="s">
        <v>2642</v>
      </c>
      <c r="I2710" s="244">
        <v>8</v>
      </c>
      <c r="J2710" s="244" t="s">
        <v>2474</v>
      </c>
      <c r="K2710" s="244" t="s">
        <v>2582</v>
      </c>
      <c r="L2710" s="244">
        <v>73</v>
      </c>
      <c r="M2710" s="244" t="s">
        <v>2474</v>
      </c>
      <c r="N2710" s="244" t="s">
        <v>2474</v>
      </c>
      <c r="O2710" s="244" t="s">
        <v>2474</v>
      </c>
      <c r="P2710" s="244" t="s">
        <v>2474</v>
      </c>
      <c r="Q2710" s="244" t="s">
        <v>2474</v>
      </c>
      <c r="R2710" s="6">
        <f t="shared" si="395"/>
        <v>5</v>
      </c>
      <c r="S2710" s="6">
        <f t="shared" si="396"/>
        <v>1</v>
      </c>
      <c r="T2710" s="7">
        <f t="shared" si="397"/>
        <v>130310</v>
      </c>
      <c r="U2710" s="121" t="str">
        <f t="shared" si="398"/>
        <v>1FD06</v>
      </c>
      <c r="V2710" s="10">
        <f t="shared" si="399"/>
        <v>253</v>
      </c>
      <c r="W2710" s="10">
        <f t="shared" si="400"/>
        <v>6</v>
      </c>
      <c r="X2710" s="11">
        <f t="shared" si="401"/>
        <v>7</v>
      </c>
      <c r="Y2710" s="11">
        <f t="shared" si="402"/>
        <v>253</v>
      </c>
      <c r="Z2710" s="12" t="str">
        <f t="shared" si="403"/>
        <v>Environmental Parameters</v>
      </c>
      <c r="AI2710" s="17"/>
      <c r="AJ2710" s="18"/>
      <c r="AK2710" s="19"/>
      <c r="AL2710" s="21"/>
      <c r="AM2710" s="21"/>
      <c r="AN2710" s="21"/>
      <c r="AO2710" s="21"/>
      <c r="AP2710" s="20"/>
      <c r="AQ2710" s="22"/>
      <c r="AR2710" s="20"/>
      <c r="AS2710" s="20"/>
      <c r="AT2710" s="20"/>
      <c r="AU2710" s="20"/>
      <c r="AV2710" s="20"/>
      <c r="AW2710" s="20"/>
      <c r="AX2710" s="221">
        <v>130310</v>
      </c>
      <c r="AY2710" s="6">
        <v>7</v>
      </c>
      <c r="AZ2710" s="6">
        <v>253</v>
      </c>
      <c r="BA2710" s="87" t="s">
        <v>2767</v>
      </c>
      <c r="BC2710" s="84" t="s">
        <v>2360</v>
      </c>
      <c r="BD2710" s="38" t="s">
        <v>2768</v>
      </c>
      <c r="BE2710" s="39" t="s">
        <v>3061</v>
      </c>
      <c r="BF2710" s="90" t="s">
        <v>2359</v>
      </c>
      <c r="BG2710" s="58" t="s">
        <v>2769</v>
      </c>
      <c r="BI2710" s="6" t="s">
        <v>2770</v>
      </c>
      <c r="BL2710" s="42" t="s">
        <v>2693</v>
      </c>
      <c r="BM2710" s="43" t="s">
        <v>2688</v>
      </c>
      <c r="BO2710" s="17">
        <v>58368</v>
      </c>
      <c r="BP2710" s="18" t="s">
        <v>232</v>
      </c>
    </row>
    <row r="2711" spans="1:68" ht="15" customHeight="1" thickBot="1" x14ac:dyDescent="0.35">
      <c r="A2711" s="116">
        <v>2709</v>
      </c>
      <c r="H2711" t="s">
        <v>2643</v>
      </c>
      <c r="I2711" s="244">
        <v>8</v>
      </c>
      <c r="J2711" s="244" t="s">
        <v>2474</v>
      </c>
      <c r="K2711" s="244" t="s">
        <v>2515</v>
      </c>
      <c r="L2711" s="244" t="s">
        <v>2531</v>
      </c>
      <c r="M2711" s="244" t="s">
        <v>2568</v>
      </c>
      <c r="N2711" s="244">
        <v>0</v>
      </c>
      <c r="O2711" s="244">
        <v>0</v>
      </c>
      <c r="P2711" s="244" t="s">
        <v>2474</v>
      </c>
      <c r="Q2711" s="244" t="s">
        <v>2474</v>
      </c>
      <c r="R2711" s="6">
        <f t="shared" si="395"/>
        <v>2</v>
      </c>
      <c r="S2711" s="6">
        <f t="shared" si="396"/>
        <v>1</v>
      </c>
      <c r="T2711" s="7">
        <f t="shared" si="397"/>
        <v>129026</v>
      </c>
      <c r="U2711" s="121" t="str">
        <f t="shared" si="398"/>
        <v>1F802</v>
      </c>
      <c r="V2711" s="10">
        <f t="shared" si="399"/>
        <v>248</v>
      </c>
      <c r="W2711" s="10">
        <f t="shared" si="400"/>
        <v>2</v>
      </c>
      <c r="X2711" s="11">
        <f t="shared" si="401"/>
        <v>7</v>
      </c>
      <c r="Y2711" s="11">
        <f t="shared" si="402"/>
        <v>248</v>
      </c>
      <c r="Z2711" s="12" t="str">
        <f t="shared" si="403"/>
        <v>COG &amp; SOG, Rapid Update</v>
      </c>
      <c r="AI2711" s="17"/>
      <c r="AJ2711" s="18"/>
      <c r="AK2711" s="19"/>
      <c r="AQ2711" s="37"/>
      <c r="AR2711" s="34"/>
      <c r="AS2711" s="34"/>
      <c r="AT2711" s="34"/>
      <c r="AU2711" s="34"/>
      <c r="AV2711" s="34"/>
      <c r="AW2711" s="34"/>
      <c r="AX2711" s="222">
        <v>129026</v>
      </c>
      <c r="AY2711" s="6">
        <v>7</v>
      </c>
      <c r="AZ2711" s="6">
        <v>248</v>
      </c>
      <c r="BA2711" s="87" t="s">
        <v>2771</v>
      </c>
      <c r="BB2711" s="39" t="s">
        <v>3001</v>
      </c>
      <c r="BC2711" s="84" t="s">
        <v>2691</v>
      </c>
      <c r="BD2711" s="38" t="s">
        <v>2772</v>
      </c>
      <c r="BE2711" s="39" t="s">
        <v>2457</v>
      </c>
      <c r="BF2711" s="90" t="s">
        <v>2349</v>
      </c>
      <c r="BL2711" s="42" t="s">
        <v>2693</v>
      </c>
      <c r="BM2711" s="43" t="s">
        <v>2688</v>
      </c>
      <c r="BO2711" s="17">
        <v>61600</v>
      </c>
      <c r="BP2711" s="18" t="s">
        <v>360</v>
      </c>
    </row>
    <row r="2712" spans="1:68" ht="15" customHeight="1" thickBot="1" x14ac:dyDescent="0.35">
      <c r="A2712" s="116">
        <v>2710</v>
      </c>
      <c r="H2712" t="s">
        <v>2619</v>
      </c>
      <c r="I2712" s="244">
        <v>8</v>
      </c>
      <c r="J2712" s="244" t="s">
        <v>2609</v>
      </c>
      <c r="K2712" s="244">
        <v>79</v>
      </c>
      <c r="L2712" s="244" t="s">
        <v>2509</v>
      </c>
      <c r="M2712" s="244">
        <v>19</v>
      </c>
      <c r="N2712" s="244">
        <v>47</v>
      </c>
      <c r="O2712" s="244" t="s">
        <v>2579</v>
      </c>
      <c r="P2712" s="244">
        <v>32</v>
      </c>
      <c r="Q2712" s="244">
        <v>3</v>
      </c>
      <c r="R2712" s="6">
        <f t="shared" si="395"/>
        <v>2</v>
      </c>
      <c r="S2712" s="6">
        <f t="shared" si="396"/>
        <v>1</v>
      </c>
      <c r="T2712" s="7">
        <f t="shared" si="397"/>
        <v>129025</v>
      </c>
      <c r="U2712" s="121" t="str">
        <f t="shared" si="398"/>
        <v>1F801</v>
      </c>
      <c r="V2712" s="10">
        <f t="shared" si="399"/>
        <v>248</v>
      </c>
      <c r="W2712" s="10">
        <f t="shared" si="400"/>
        <v>1</v>
      </c>
      <c r="X2712" s="11">
        <f t="shared" si="401"/>
        <v>7</v>
      </c>
      <c r="Y2712" s="11">
        <f t="shared" si="402"/>
        <v>248</v>
      </c>
      <c r="Z2712" s="12" t="str">
        <f t="shared" si="403"/>
        <v>Position, Rapid Update</v>
      </c>
      <c r="AI2712" s="17"/>
      <c r="AJ2712" s="18"/>
      <c r="AK2712" s="19"/>
      <c r="AL2712" s="21"/>
      <c r="AM2712" s="21"/>
      <c r="AN2712" s="21"/>
      <c r="AO2712" s="21"/>
      <c r="AP2712" s="20"/>
      <c r="AQ2712" s="22"/>
      <c r="AR2712" s="20"/>
      <c r="AS2712" s="20"/>
      <c r="AT2712" s="20"/>
      <c r="AU2712" s="20"/>
      <c r="AV2712" s="20"/>
      <c r="AW2712" s="20"/>
      <c r="AX2712" s="221">
        <v>129025</v>
      </c>
      <c r="AY2712" s="6">
        <v>7</v>
      </c>
      <c r="AZ2712" s="6">
        <v>248</v>
      </c>
      <c r="BA2712" s="87" t="s">
        <v>2689</v>
      </c>
      <c r="BB2712" s="39" t="s">
        <v>2690</v>
      </c>
      <c r="BC2712" s="84" t="s">
        <v>2691</v>
      </c>
      <c r="BD2712" s="38" t="s">
        <v>2350</v>
      </c>
      <c r="BE2712" s="39" t="s">
        <v>2692</v>
      </c>
      <c r="BF2712" s="90" t="s">
        <v>2691</v>
      </c>
      <c r="BL2712" s="42" t="s">
        <v>2693</v>
      </c>
      <c r="BM2712" s="43" t="s">
        <v>2688</v>
      </c>
      <c r="BO2712" s="17">
        <v>61773</v>
      </c>
      <c r="BP2712" s="18" t="s">
        <v>477</v>
      </c>
    </row>
    <row r="2713" spans="1:68" ht="15" customHeight="1" thickBot="1" x14ac:dyDescent="0.35">
      <c r="A2713" s="116">
        <v>2711</v>
      </c>
      <c r="H2713" t="s">
        <v>2621</v>
      </c>
      <c r="I2713" s="244">
        <v>8</v>
      </c>
      <c r="J2713" s="244" t="s">
        <v>2480</v>
      </c>
      <c r="K2713" s="244" t="s">
        <v>2519</v>
      </c>
      <c r="L2713" s="244" t="s">
        <v>2506</v>
      </c>
      <c r="M2713" s="244">
        <v>0</v>
      </c>
      <c r="N2713" s="244">
        <v>0</v>
      </c>
      <c r="O2713" s="244" t="s">
        <v>2474</v>
      </c>
      <c r="P2713" s="244" t="s">
        <v>2483</v>
      </c>
      <c r="Q2713" s="244" t="s">
        <v>2520</v>
      </c>
      <c r="R2713" s="6">
        <f t="shared" si="395"/>
        <v>2</v>
      </c>
      <c r="S2713" s="6">
        <f t="shared" si="396"/>
        <v>1</v>
      </c>
      <c r="T2713" s="7">
        <f t="shared" si="397"/>
        <v>127250</v>
      </c>
      <c r="U2713" s="121" t="str">
        <f t="shared" si="398"/>
        <v>1F112</v>
      </c>
      <c r="V2713" s="10">
        <f t="shared" si="399"/>
        <v>241</v>
      </c>
      <c r="W2713" s="10">
        <f t="shared" si="400"/>
        <v>18</v>
      </c>
      <c r="X2713" s="11">
        <f t="shared" si="401"/>
        <v>1</v>
      </c>
      <c r="Y2713" s="11">
        <f t="shared" si="402"/>
        <v>241</v>
      </c>
      <c r="Z2713" s="12" t="str">
        <f t="shared" si="403"/>
        <v>Vessel Heading</v>
      </c>
      <c r="AI2713" s="17"/>
      <c r="AJ2713" s="18"/>
      <c r="AK2713" s="19"/>
      <c r="AQ2713" s="37"/>
      <c r="AR2713" s="34"/>
      <c r="AS2713" s="34"/>
      <c r="AT2713" s="34"/>
      <c r="AU2713" s="34"/>
      <c r="AV2713" s="34"/>
      <c r="AW2713" s="34"/>
      <c r="AX2713" s="222">
        <v>127250</v>
      </c>
      <c r="AY2713" s="6">
        <v>1</v>
      </c>
      <c r="AZ2713" s="6">
        <v>241</v>
      </c>
      <c r="BA2713" s="87" t="s">
        <v>18</v>
      </c>
      <c r="BB2713" s="39" t="s">
        <v>2462</v>
      </c>
      <c r="BC2713" s="84" t="s">
        <v>2691</v>
      </c>
      <c r="BL2713" s="42" t="s">
        <v>2698</v>
      </c>
      <c r="BM2713" s="43" t="s">
        <v>2688</v>
      </c>
      <c r="BO2713" s="17">
        <v>64425</v>
      </c>
      <c r="BP2713" s="18" t="s">
        <v>600</v>
      </c>
    </row>
    <row r="2714" spans="1:68" ht="15" customHeight="1" thickBot="1" x14ac:dyDescent="0.35">
      <c r="A2714" s="116">
        <v>2712</v>
      </c>
      <c r="H2714" t="s">
        <v>2622</v>
      </c>
      <c r="I2714" s="244">
        <v>8</v>
      </c>
      <c r="J2714" s="244" t="s">
        <v>2480</v>
      </c>
      <c r="K2714" s="244">
        <v>0</v>
      </c>
      <c r="L2714" s="244" t="s">
        <v>2563</v>
      </c>
      <c r="M2714" s="244" t="s">
        <v>2520</v>
      </c>
      <c r="N2714" s="244">
        <v>5</v>
      </c>
      <c r="O2714" s="244" t="s">
        <v>2474</v>
      </c>
      <c r="P2714" s="244" t="s">
        <v>2474</v>
      </c>
      <c r="Q2714" s="244" t="s">
        <v>2474</v>
      </c>
      <c r="R2714" s="6">
        <f t="shared" si="395"/>
        <v>2</v>
      </c>
      <c r="S2714" s="6">
        <f t="shared" si="396"/>
        <v>1</v>
      </c>
      <c r="T2714" s="7">
        <f t="shared" si="397"/>
        <v>127251</v>
      </c>
      <c r="U2714" s="121" t="str">
        <f t="shared" si="398"/>
        <v>1F113</v>
      </c>
      <c r="V2714" s="10">
        <f t="shared" si="399"/>
        <v>241</v>
      </c>
      <c r="W2714" s="10">
        <f t="shared" si="400"/>
        <v>19</v>
      </c>
      <c r="X2714" s="11">
        <f t="shared" si="401"/>
        <v>1</v>
      </c>
      <c r="Y2714" s="11">
        <f t="shared" si="402"/>
        <v>241</v>
      </c>
      <c r="Z2714" s="12" t="str">
        <f t="shared" si="403"/>
        <v>Rate of Turn</v>
      </c>
      <c r="AI2714" s="17"/>
      <c r="AJ2714" s="18"/>
      <c r="AK2714" s="19"/>
      <c r="AL2714" s="21"/>
      <c r="AM2714" s="21"/>
      <c r="AN2714" s="21"/>
      <c r="AO2714" s="21"/>
      <c r="AP2714" s="20"/>
      <c r="AQ2714" s="22"/>
      <c r="AR2714" s="20"/>
      <c r="AS2714" s="20"/>
      <c r="AT2714" s="20"/>
      <c r="AU2714" s="20"/>
      <c r="AV2714" s="20"/>
      <c r="AW2714" s="20"/>
      <c r="AX2714" s="221">
        <v>127251</v>
      </c>
      <c r="AY2714" s="6">
        <v>1</v>
      </c>
      <c r="AZ2714" s="6">
        <v>241</v>
      </c>
      <c r="BA2714" s="87" t="s">
        <v>2699</v>
      </c>
      <c r="BB2714" s="39" t="s">
        <v>2700</v>
      </c>
      <c r="BC2714" s="84" t="s">
        <v>2691</v>
      </c>
      <c r="BL2714" s="42" t="s">
        <v>2698</v>
      </c>
      <c r="BM2714" s="43" t="s">
        <v>2688</v>
      </c>
      <c r="BO2714" s="17">
        <v>64556</v>
      </c>
      <c r="BP2714" s="18" t="s">
        <v>720</v>
      </c>
    </row>
    <row r="2715" spans="1:68" ht="15" customHeight="1" thickBot="1" x14ac:dyDescent="0.35">
      <c r="A2715" s="116">
        <v>2713</v>
      </c>
      <c r="H2715" t="s">
        <v>2623</v>
      </c>
      <c r="I2715" s="244">
        <v>8</v>
      </c>
      <c r="J2715" s="244" t="s">
        <v>2480</v>
      </c>
      <c r="K2715" s="244" t="s">
        <v>2559</v>
      </c>
      <c r="L2715" s="244">
        <v>2</v>
      </c>
      <c r="M2715" s="244">
        <v>9</v>
      </c>
      <c r="N2715" s="244">
        <v>89</v>
      </c>
      <c r="O2715" s="244" t="s">
        <v>2515</v>
      </c>
      <c r="P2715" s="244" t="s">
        <v>2474</v>
      </c>
      <c r="Q2715" s="244" t="s">
        <v>2474</v>
      </c>
      <c r="R2715" s="6">
        <f t="shared" si="395"/>
        <v>2</v>
      </c>
      <c r="S2715" s="6">
        <f t="shared" si="396"/>
        <v>1</v>
      </c>
      <c r="T2715" s="7">
        <f t="shared" si="397"/>
        <v>130306</v>
      </c>
      <c r="U2715" s="121" t="str">
        <f t="shared" si="398"/>
        <v>1FD02</v>
      </c>
      <c r="V2715" s="10">
        <f t="shared" si="399"/>
        <v>253</v>
      </c>
      <c r="W2715" s="10">
        <f t="shared" si="400"/>
        <v>2</v>
      </c>
      <c r="X2715" s="11">
        <f t="shared" si="401"/>
        <v>1</v>
      </c>
      <c r="Y2715" s="11">
        <f t="shared" si="402"/>
        <v>253</v>
      </c>
      <c r="Z2715" s="12" t="str">
        <f t="shared" si="403"/>
        <v>Wind Data</v>
      </c>
      <c r="AI2715" s="17"/>
      <c r="AJ2715" s="18"/>
      <c r="AK2715" s="19"/>
      <c r="AQ2715" s="37"/>
      <c r="AR2715" s="34"/>
      <c r="AS2715" s="34"/>
      <c r="AT2715" s="34"/>
      <c r="AU2715" s="34"/>
      <c r="AV2715" s="34"/>
      <c r="AW2715" s="34"/>
      <c r="AX2715" s="222">
        <v>130306</v>
      </c>
      <c r="AY2715" s="6">
        <v>1</v>
      </c>
      <c r="AZ2715" s="6">
        <v>253</v>
      </c>
      <c r="BA2715" s="87" t="s">
        <v>2701</v>
      </c>
      <c r="BB2715" s="39" t="s">
        <v>3164</v>
      </c>
      <c r="BC2715" s="84" t="s">
        <v>2349</v>
      </c>
      <c r="BD2715" s="38" t="s">
        <v>2702</v>
      </c>
      <c r="BE2715" s="39" t="s">
        <v>3042</v>
      </c>
      <c r="BF2715" s="90" t="s">
        <v>2691</v>
      </c>
      <c r="BJ2715" s="47" t="s">
        <v>2703</v>
      </c>
      <c r="BL2715" s="42" t="s">
        <v>2698</v>
      </c>
      <c r="BM2715" s="43" t="s">
        <v>2688</v>
      </c>
      <c r="BO2715" s="17">
        <v>64738</v>
      </c>
      <c r="BP2715" s="18" t="s">
        <v>854</v>
      </c>
    </row>
    <row r="2716" spans="1:68" ht="15" customHeight="1" thickBot="1" x14ac:dyDescent="0.35">
      <c r="A2716" s="116">
        <v>2714</v>
      </c>
      <c r="H2716" t="s">
        <v>2546</v>
      </c>
      <c r="I2716" s="244">
        <v>8</v>
      </c>
      <c r="J2716" s="244" t="s">
        <v>2632</v>
      </c>
      <c r="K2716" s="244">
        <v>12</v>
      </c>
      <c r="L2716" s="244">
        <v>2</v>
      </c>
      <c r="M2716" s="244">
        <v>0</v>
      </c>
      <c r="N2716" s="244">
        <v>0</v>
      </c>
      <c r="O2716" s="244" t="s">
        <v>2474</v>
      </c>
      <c r="P2716" s="244" t="s">
        <v>2483</v>
      </c>
      <c r="Q2716" s="244" t="s">
        <v>2520</v>
      </c>
      <c r="R2716" s="6">
        <f t="shared" si="395"/>
        <v>3</v>
      </c>
      <c r="S2716" s="6">
        <f t="shared" si="396"/>
        <v>1</v>
      </c>
      <c r="T2716" s="7">
        <f t="shared" si="397"/>
        <v>128267</v>
      </c>
      <c r="U2716" s="121" t="str">
        <f t="shared" si="398"/>
        <v>1F50B</v>
      </c>
      <c r="V2716" s="10">
        <f t="shared" si="399"/>
        <v>245</v>
      </c>
      <c r="W2716" s="10">
        <f t="shared" si="400"/>
        <v>11</v>
      </c>
      <c r="X2716" s="11">
        <f t="shared" si="401"/>
        <v>3</v>
      </c>
      <c r="Y2716" s="11">
        <f t="shared" si="402"/>
        <v>245</v>
      </c>
      <c r="Z2716" s="12" t="str">
        <f t="shared" si="403"/>
        <v>Water Depth</v>
      </c>
      <c r="AI2716" s="17"/>
      <c r="AJ2716" s="18"/>
      <c r="AK2716" s="19"/>
      <c r="AL2716" s="21"/>
      <c r="AM2716" s="21"/>
      <c r="AN2716" s="21"/>
      <c r="AO2716" s="21"/>
      <c r="AP2716" s="20"/>
      <c r="AQ2716" s="22"/>
      <c r="AR2716" s="20"/>
      <c r="AS2716" s="20"/>
      <c r="AT2716" s="20"/>
      <c r="AU2716" s="20"/>
      <c r="AV2716" s="20"/>
      <c r="AW2716" s="20"/>
      <c r="AX2716" s="221">
        <v>128267</v>
      </c>
      <c r="AY2716" s="6">
        <v>3</v>
      </c>
      <c r="AZ2716" s="6">
        <v>245</v>
      </c>
      <c r="BA2716" s="87" t="s">
        <v>38</v>
      </c>
      <c r="BB2716" s="39" t="s">
        <v>2884</v>
      </c>
      <c r="BC2716" s="84" t="s">
        <v>2351</v>
      </c>
      <c r="BL2716" s="42" t="s">
        <v>2705</v>
      </c>
      <c r="BM2716" s="43" t="s">
        <v>2688</v>
      </c>
      <c r="BO2716" s="17">
        <v>64862</v>
      </c>
      <c r="BP2716" s="18" t="s">
        <v>978</v>
      </c>
    </row>
    <row r="2717" spans="1:68" ht="15" customHeight="1" thickBot="1" x14ac:dyDescent="0.35">
      <c r="A2717" s="116">
        <v>2715</v>
      </c>
      <c r="H2717" t="s">
        <v>2547</v>
      </c>
      <c r="I2717" s="244">
        <v>8</v>
      </c>
      <c r="J2717" s="244" t="s">
        <v>2632</v>
      </c>
      <c r="K2717" s="244">
        <v>0</v>
      </c>
      <c r="L2717" s="244">
        <v>0</v>
      </c>
      <c r="M2717" s="244" t="s">
        <v>2474</v>
      </c>
      <c r="N2717" s="244" t="s">
        <v>2474</v>
      </c>
      <c r="O2717" s="244" t="s">
        <v>2474</v>
      </c>
      <c r="P2717" s="244">
        <v>10</v>
      </c>
      <c r="Q2717" s="244" t="s">
        <v>2474</v>
      </c>
      <c r="R2717" s="6">
        <f t="shared" si="395"/>
        <v>2</v>
      </c>
      <c r="S2717" s="6">
        <f t="shared" si="396"/>
        <v>1</v>
      </c>
      <c r="T2717" s="7">
        <f t="shared" si="397"/>
        <v>128259</v>
      </c>
      <c r="U2717" s="121" t="str">
        <f t="shared" si="398"/>
        <v>1F503</v>
      </c>
      <c r="V2717" s="10">
        <f t="shared" si="399"/>
        <v>245</v>
      </c>
      <c r="W2717" s="10">
        <f t="shared" si="400"/>
        <v>3</v>
      </c>
      <c r="X2717" s="11">
        <f t="shared" si="401"/>
        <v>3</v>
      </c>
      <c r="Y2717" s="11">
        <f t="shared" si="402"/>
        <v>245</v>
      </c>
      <c r="Z2717" s="12" t="str">
        <f t="shared" si="403"/>
        <v>Speed</v>
      </c>
      <c r="AI2717" s="17"/>
      <c r="AJ2717" s="18"/>
      <c r="AK2717" s="19"/>
      <c r="AQ2717" s="37"/>
      <c r="AR2717" s="34"/>
      <c r="AS2717" s="34"/>
      <c r="AT2717" s="34"/>
      <c r="AU2717" s="34"/>
      <c r="AV2717" s="34"/>
      <c r="AW2717" s="34"/>
      <c r="AX2717" s="222">
        <v>128259</v>
      </c>
      <c r="AY2717" s="6">
        <v>3</v>
      </c>
      <c r="AZ2717" s="6">
        <v>245</v>
      </c>
      <c r="BA2717" s="87" t="s">
        <v>34</v>
      </c>
      <c r="BB2717" s="39" t="s">
        <v>2457</v>
      </c>
      <c r="BC2717" s="84" t="s">
        <v>2349</v>
      </c>
      <c r="BD2717" s="38" t="s">
        <v>2830</v>
      </c>
      <c r="BF2717" s="90" t="s">
        <v>2349</v>
      </c>
      <c r="BL2717" s="42" t="s">
        <v>2705</v>
      </c>
      <c r="BM2717" s="43" t="s">
        <v>2688</v>
      </c>
      <c r="BO2717" s="17">
        <v>64975</v>
      </c>
      <c r="BP2717" s="18" t="s">
        <v>1091</v>
      </c>
    </row>
    <row r="2718" spans="1:68" ht="15" customHeight="1" thickBot="1" x14ac:dyDescent="0.35">
      <c r="A2718" s="116">
        <v>2716</v>
      </c>
      <c r="H2718" t="s">
        <v>2620</v>
      </c>
      <c r="I2718" s="244">
        <v>8</v>
      </c>
      <c r="J2718" s="244">
        <v>0</v>
      </c>
      <c r="K2718" s="244" t="s">
        <v>2474</v>
      </c>
      <c r="L2718" s="244" t="s">
        <v>2474</v>
      </c>
      <c r="M2718" s="244" t="s">
        <v>2474</v>
      </c>
      <c r="N2718" s="244" t="s">
        <v>2521</v>
      </c>
      <c r="O2718" s="244">
        <v>2</v>
      </c>
      <c r="P2718" s="244" t="s">
        <v>2474</v>
      </c>
      <c r="Q2718" s="244" t="s">
        <v>2474</v>
      </c>
      <c r="R2718" s="6">
        <f t="shared" si="395"/>
        <v>2</v>
      </c>
      <c r="S2718" s="6">
        <f t="shared" si="396"/>
        <v>1</v>
      </c>
      <c r="T2718" s="7">
        <f t="shared" si="397"/>
        <v>127245</v>
      </c>
      <c r="U2718" s="121" t="str">
        <f t="shared" si="398"/>
        <v>1F10D</v>
      </c>
      <c r="V2718" s="10">
        <f t="shared" si="399"/>
        <v>241</v>
      </c>
      <c r="W2718" s="10">
        <f t="shared" si="400"/>
        <v>13</v>
      </c>
      <c r="X2718" s="11">
        <f t="shared" si="401"/>
        <v>1</v>
      </c>
      <c r="Y2718" s="11">
        <f t="shared" si="402"/>
        <v>241</v>
      </c>
      <c r="Z2718" s="12" t="str">
        <f t="shared" si="403"/>
        <v>Rudder</v>
      </c>
      <c r="AI2718" s="17"/>
      <c r="AJ2718" s="18"/>
      <c r="AK2718" s="19"/>
      <c r="AL2718" s="21"/>
      <c r="AM2718" s="21"/>
      <c r="AN2718" s="21"/>
      <c r="AO2718" s="21"/>
      <c r="AP2718" s="20"/>
      <c r="AQ2718" s="22"/>
      <c r="AR2718" s="20"/>
      <c r="AS2718" s="20"/>
      <c r="AT2718" s="20"/>
      <c r="AU2718" s="20"/>
      <c r="AV2718" s="20"/>
      <c r="AW2718" s="20"/>
      <c r="AX2718" s="221">
        <v>127245</v>
      </c>
      <c r="AY2718" s="6">
        <v>1</v>
      </c>
      <c r="AZ2718" s="6">
        <v>241</v>
      </c>
      <c r="BA2718" s="87" t="s">
        <v>2696</v>
      </c>
      <c r="BB2718" s="39" t="s">
        <v>2999</v>
      </c>
      <c r="BC2718" s="84" t="s">
        <v>2691</v>
      </c>
      <c r="BL2718" s="42" t="s">
        <v>2698</v>
      </c>
      <c r="BM2718" s="43" t="s">
        <v>2688</v>
      </c>
      <c r="BO2718" s="17">
        <v>65095</v>
      </c>
      <c r="BP2718" s="18" t="s">
        <v>1211</v>
      </c>
    </row>
    <row r="2719" spans="1:68" ht="15" customHeight="1" thickBot="1" x14ac:dyDescent="0.35">
      <c r="A2719" s="116">
        <v>2717</v>
      </c>
      <c r="H2719" t="s">
        <v>3095</v>
      </c>
      <c r="I2719" s="244">
        <v>3</v>
      </c>
      <c r="J2719" s="244">
        <v>14</v>
      </c>
      <c r="K2719" s="244" t="s">
        <v>2528</v>
      </c>
      <c r="L2719" s="244">
        <v>1</v>
      </c>
      <c r="M2719" s="244"/>
      <c r="N2719" s="244"/>
      <c r="O2719" s="244"/>
      <c r="P2719" s="244"/>
      <c r="Q2719" s="244"/>
      <c r="R2719" s="6">
        <f t="shared" si="395"/>
        <v>6</v>
      </c>
      <c r="S2719" s="6">
        <f t="shared" si="396"/>
        <v>0</v>
      </c>
      <c r="T2719" s="7">
        <f t="shared" si="397"/>
        <v>59904</v>
      </c>
      <c r="U2719" s="121" t="str">
        <f t="shared" si="398"/>
        <v>EA00</v>
      </c>
      <c r="V2719" s="10">
        <f t="shared" si="399"/>
        <v>234</v>
      </c>
      <c r="W2719" s="10">
        <f t="shared" si="400"/>
        <v>5</v>
      </c>
      <c r="X2719" s="11">
        <f t="shared" si="401"/>
        <v>1</v>
      </c>
      <c r="Y2719" s="11">
        <f t="shared" si="402"/>
        <v>5</v>
      </c>
      <c r="Z2719" s="12" t="str">
        <f t="shared" si="403"/>
        <v>Request</v>
      </c>
      <c r="AI2719" s="17"/>
      <c r="AJ2719" s="18"/>
      <c r="AK2719" s="19"/>
      <c r="AQ2719" s="37"/>
      <c r="AR2719" s="34"/>
      <c r="AS2719" s="34"/>
      <c r="AT2719" s="34"/>
      <c r="AU2719" s="34"/>
      <c r="AV2719" s="34"/>
      <c r="AW2719" s="34"/>
      <c r="AX2719" s="222">
        <v>59904</v>
      </c>
      <c r="AY2719" s="6">
        <v>1</v>
      </c>
      <c r="AZ2719" s="6">
        <v>5</v>
      </c>
      <c r="BA2719" s="87" t="s">
        <v>2842</v>
      </c>
      <c r="BB2719" s="39" t="s">
        <v>2694</v>
      </c>
      <c r="BC2719" s="84" t="s">
        <v>4</v>
      </c>
      <c r="BL2719" s="42" t="s">
        <v>2698</v>
      </c>
      <c r="BM2719" s="43" t="s">
        <v>2843</v>
      </c>
      <c r="BO2719" s="17">
        <v>65214</v>
      </c>
      <c r="BP2719" s="18" t="s">
        <v>1330</v>
      </c>
    </row>
    <row r="2720" spans="1:68" ht="15" customHeight="1" thickBot="1" x14ac:dyDescent="0.35">
      <c r="A2720" s="116">
        <v>2718</v>
      </c>
      <c r="H2720" t="s">
        <v>2662</v>
      </c>
      <c r="I2720" s="244">
        <v>8</v>
      </c>
      <c r="J2720" s="244" t="s">
        <v>2533</v>
      </c>
      <c r="K2720" s="244">
        <v>86</v>
      </c>
      <c r="L2720" s="244" t="s">
        <v>2633</v>
      </c>
      <c r="M2720" s="244">
        <v>7</v>
      </c>
      <c r="N2720" s="244">
        <v>74</v>
      </c>
      <c r="O2720" s="244" t="s">
        <v>2646</v>
      </c>
      <c r="P2720" s="244" t="s">
        <v>2490</v>
      </c>
      <c r="Q2720" s="244">
        <v>69</v>
      </c>
      <c r="R2720" s="6">
        <f t="shared" si="395"/>
        <v>6</v>
      </c>
      <c r="S2720" s="6">
        <f t="shared" si="396"/>
        <v>1</v>
      </c>
      <c r="T2720" s="7">
        <f t="shared" si="397"/>
        <v>126996</v>
      </c>
      <c r="U2720" s="121" t="str">
        <f t="shared" si="398"/>
        <v>1F014</v>
      </c>
      <c r="V2720" s="10">
        <f t="shared" si="399"/>
        <v>240</v>
      </c>
      <c r="W2720" s="10">
        <f t="shared" si="400"/>
        <v>20</v>
      </c>
      <c r="X2720" s="11">
        <f t="shared" si="401"/>
        <v>5</v>
      </c>
      <c r="Y2720" s="11">
        <f t="shared" si="402"/>
        <v>240</v>
      </c>
      <c r="Z2720" s="12" t="str">
        <f t="shared" si="403"/>
        <v>Product Information</v>
      </c>
      <c r="AI2720" s="17"/>
      <c r="AJ2720" s="18"/>
      <c r="AK2720" s="19"/>
      <c r="AL2720" s="21"/>
      <c r="AM2720" s="21"/>
      <c r="AN2720" s="21"/>
      <c r="AO2720" s="21"/>
      <c r="AP2720" s="20"/>
      <c r="AQ2720" s="22"/>
      <c r="AR2720" s="20"/>
      <c r="AS2720" s="20"/>
      <c r="AT2720" s="20"/>
      <c r="AU2720" s="20"/>
      <c r="AV2720" s="20"/>
      <c r="AW2720" s="20"/>
      <c r="AX2720" s="221">
        <v>126996</v>
      </c>
      <c r="AY2720" s="6">
        <v>5</v>
      </c>
      <c r="AZ2720" s="6">
        <v>240</v>
      </c>
      <c r="BA2720" s="87" t="s">
        <v>2775</v>
      </c>
      <c r="BB2720" s="39" t="s">
        <v>2709</v>
      </c>
      <c r="BC2720" s="84" t="s">
        <v>2710</v>
      </c>
      <c r="BD2720" s="38" t="s">
        <v>2776</v>
      </c>
      <c r="BE2720" s="39" t="s">
        <v>2802</v>
      </c>
      <c r="BL2720" s="42" t="s">
        <v>2844</v>
      </c>
      <c r="BM2720" s="43" t="s">
        <v>2688</v>
      </c>
      <c r="BO2720" s="17">
        <v>65358</v>
      </c>
      <c r="BP2720" s="18" t="s">
        <v>1396</v>
      </c>
    </row>
    <row r="2721" spans="1:68" ht="15" customHeight="1" thickBot="1" x14ac:dyDescent="0.35">
      <c r="A2721" s="116">
        <v>2719</v>
      </c>
      <c r="H2721" t="s">
        <v>2662</v>
      </c>
      <c r="I2721" s="244">
        <v>8</v>
      </c>
      <c r="J2721" s="244" t="s">
        <v>2535</v>
      </c>
      <c r="K2721" s="244" t="s">
        <v>2496</v>
      </c>
      <c r="L2721" s="244">
        <v>69</v>
      </c>
      <c r="M2721" s="244">
        <v>50</v>
      </c>
      <c r="N2721" s="244" t="s">
        <v>2489</v>
      </c>
      <c r="O2721" s="244">
        <v>65</v>
      </c>
      <c r="P2721" s="244">
        <v>78</v>
      </c>
      <c r="Q2721" s="244" t="s">
        <v>2492</v>
      </c>
      <c r="R2721" s="6">
        <f t="shared" si="395"/>
        <v>6</v>
      </c>
      <c r="S2721" s="6">
        <f t="shared" si="396"/>
        <v>1</v>
      </c>
      <c r="T2721" s="7">
        <f t="shared" si="397"/>
        <v>126996</v>
      </c>
      <c r="U2721" s="121" t="str">
        <f t="shared" si="398"/>
        <v>1F014</v>
      </c>
      <c r="V2721" s="10">
        <f t="shared" si="399"/>
        <v>240</v>
      </c>
      <c r="W2721" s="10">
        <f t="shared" si="400"/>
        <v>20</v>
      </c>
      <c r="X2721" s="11">
        <f t="shared" si="401"/>
        <v>5</v>
      </c>
      <c r="Y2721" s="11">
        <f t="shared" si="402"/>
        <v>240</v>
      </c>
      <c r="Z2721" s="12" t="str">
        <f t="shared" si="403"/>
        <v>Product Information</v>
      </c>
      <c r="AI2721" s="17"/>
      <c r="AJ2721" s="18"/>
      <c r="AK2721" s="19"/>
      <c r="AQ2721" s="37"/>
      <c r="AR2721" s="34"/>
      <c r="AS2721" s="34"/>
      <c r="AT2721" s="34"/>
      <c r="AU2721" s="34"/>
      <c r="AV2721" s="34"/>
      <c r="AW2721" s="34"/>
      <c r="AX2721" s="222">
        <v>126996</v>
      </c>
      <c r="AY2721" s="6">
        <v>5</v>
      </c>
      <c r="AZ2721" s="6">
        <v>240</v>
      </c>
      <c r="BA2721" s="87" t="s">
        <v>2777</v>
      </c>
      <c r="BB2721" s="39" t="s">
        <v>2352</v>
      </c>
      <c r="BC2721" s="84" t="s">
        <v>2710</v>
      </c>
      <c r="BD2721" s="38" t="s">
        <v>2776</v>
      </c>
      <c r="BE2721" s="39" t="s">
        <v>2804</v>
      </c>
      <c r="BF2721" s="90" t="s">
        <v>2778</v>
      </c>
      <c r="BL2721" s="42" t="s">
        <v>2844</v>
      </c>
      <c r="BM2721" s="43" t="s">
        <v>2688</v>
      </c>
      <c r="BO2721" s="17">
        <v>65475</v>
      </c>
      <c r="BP2721" s="18" t="s">
        <v>1396</v>
      </c>
    </row>
    <row r="2722" spans="1:68" ht="15" customHeight="1" thickBot="1" x14ac:dyDescent="0.35">
      <c r="A2722" s="116">
        <v>2720</v>
      </c>
      <c r="H2722" s="251" t="s">
        <v>2662</v>
      </c>
      <c r="I2722" s="244">
        <v>8</v>
      </c>
      <c r="J2722" s="244" t="s">
        <v>2536</v>
      </c>
      <c r="K2722" s="244">
        <v>33</v>
      </c>
      <c r="L2722" s="244">
        <v>57</v>
      </c>
      <c r="M2722" s="244">
        <v>69</v>
      </c>
      <c r="N2722" s="244" t="s">
        <v>2492</v>
      </c>
      <c r="O2722" s="244" t="s">
        <v>2493</v>
      </c>
      <c r="P2722" s="244">
        <v>32</v>
      </c>
      <c r="Q2722" s="244" t="s">
        <v>2529</v>
      </c>
      <c r="R2722" s="6">
        <f t="shared" si="395"/>
        <v>6</v>
      </c>
      <c r="S2722" s="6">
        <f t="shared" si="396"/>
        <v>1</v>
      </c>
      <c r="T2722" s="7">
        <f t="shared" si="397"/>
        <v>126996</v>
      </c>
      <c r="U2722" s="121" t="str">
        <f t="shared" si="398"/>
        <v>1F014</v>
      </c>
      <c r="V2722" s="10">
        <f t="shared" si="399"/>
        <v>240</v>
      </c>
      <c r="W2722" s="10">
        <f t="shared" si="400"/>
        <v>20</v>
      </c>
      <c r="X2722" s="11">
        <f t="shared" si="401"/>
        <v>5</v>
      </c>
      <c r="Y2722" s="11">
        <f t="shared" si="402"/>
        <v>240</v>
      </c>
      <c r="Z2722" s="12" t="str">
        <f t="shared" si="403"/>
        <v>Product Information</v>
      </c>
      <c r="AI2722" s="17"/>
      <c r="AJ2722" s="18"/>
      <c r="AK2722" s="19"/>
      <c r="AL2722" s="21"/>
      <c r="AM2722" s="21"/>
      <c r="AN2722" s="21"/>
      <c r="AO2722" s="21"/>
      <c r="AP2722" s="20"/>
      <c r="AQ2722" s="22"/>
      <c r="AR2722" s="20"/>
      <c r="AS2722" s="20"/>
      <c r="AT2722" s="20"/>
      <c r="AU2722" s="20"/>
      <c r="AV2722" s="20"/>
      <c r="AW2722" s="20"/>
      <c r="AX2722" s="221">
        <v>126996</v>
      </c>
      <c r="AY2722" s="6">
        <v>5</v>
      </c>
      <c r="AZ2722" s="6">
        <v>240</v>
      </c>
      <c r="BA2722" s="87" t="s">
        <v>2779</v>
      </c>
      <c r="BB2722" s="39" t="s">
        <v>2411</v>
      </c>
      <c r="BC2722" s="84" t="s">
        <v>2710</v>
      </c>
      <c r="BD2722" s="38" t="s">
        <v>2776</v>
      </c>
      <c r="BE2722" s="39" t="s">
        <v>2805</v>
      </c>
      <c r="BF2722" s="90" t="s">
        <v>2778</v>
      </c>
      <c r="BL2722" s="42" t="s">
        <v>2844</v>
      </c>
      <c r="BM2722" s="43" t="s">
        <v>2688</v>
      </c>
      <c r="BO2722" s="17">
        <v>127496</v>
      </c>
      <c r="BP2722" s="18" t="s">
        <v>1425</v>
      </c>
    </row>
    <row r="2723" spans="1:68" ht="15" customHeight="1" thickBot="1" x14ac:dyDescent="0.35">
      <c r="A2723" s="116">
        <v>2721</v>
      </c>
      <c r="H2723" t="s">
        <v>2662</v>
      </c>
      <c r="I2723" s="244">
        <v>8</v>
      </c>
      <c r="J2723" s="244" t="s">
        <v>2640</v>
      </c>
      <c r="K2723" s="244">
        <v>20</v>
      </c>
      <c r="L2723" s="244" t="s">
        <v>2492</v>
      </c>
      <c r="M2723" s="244">
        <v>20</v>
      </c>
      <c r="N2723" s="244">
        <v>49</v>
      </c>
      <c r="O2723" s="244" t="s">
        <v>2496</v>
      </c>
      <c r="P2723" s="244">
        <v>34</v>
      </c>
      <c r="Q2723" s="244" t="s">
        <v>2474</v>
      </c>
      <c r="R2723" s="6">
        <f t="shared" si="395"/>
        <v>6</v>
      </c>
      <c r="S2723" s="6">
        <f t="shared" si="396"/>
        <v>1</v>
      </c>
      <c r="T2723" s="7">
        <f t="shared" si="397"/>
        <v>126996</v>
      </c>
      <c r="U2723" s="121" t="str">
        <f t="shared" si="398"/>
        <v>1F014</v>
      </c>
      <c r="V2723" s="10">
        <f t="shared" si="399"/>
        <v>240</v>
      </c>
      <c r="W2723" s="10">
        <f t="shared" si="400"/>
        <v>20</v>
      </c>
      <c r="X2723" s="11">
        <f t="shared" si="401"/>
        <v>5</v>
      </c>
      <c r="Y2723" s="11">
        <f t="shared" si="402"/>
        <v>240</v>
      </c>
      <c r="Z2723" s="12" t="str">
        <f t="shared" si="403"/>
        <v>Product Information</v>
      </c>
      <c r="AI2723" s="17"/>
      <c r="AJ2723" s="18"/>
      <c r="AK2723" s="19"/>
      <c r="AQ2723" s="37"/>
      <c r="AR2723" s="34"/>
      <c r="AS2723" s="34"/>
      <c r="AT2723" s="34"/>
      <c r="AU2723" s="34"/>
      <c r="AV2723" s="34"/>
      <c r="AW2723" s="34"/>
      <c r="AX2723" s="222">
        <v>126996</v>
      </c>
      <c r="AY2723" s="6">
        <v>5</v>
      </c>
      <c r="AZ2723" s="6">
        <v>240</v>
      </c>
      <c r="BA2723" s="87" t="s">
        <v>2780</v>
      </c>
      <c r="BB2723" s="39" t="s">
        <v>2412</v>
      </c>
      <c r="BC2723" s="84" t="s">
        <v>2710</v>
      </c>
      <c r="BL2723" s="42" t="s">
        <v>2844</v>
      </c>
      <c r="BM2723" s="43" t="s">
        <v>2688</v>
      </c>
      <c r="BO2723" s="17">
        <v>130831</v>
      </c>
      <c r="BP2723" s="18" t="s">
        <v>1526</v>
      </c>
    </row>
    <row r="2724" spans="1:68" ht="15" customHeight="1" thickBot="1" x14ac:dyDescent="0.35">
      <c r="A2724" s="116">
        <v>2722</v>
      </c>
      <c r="H2724" t="s">
        <v>2662</v>
      </c>
      <c r="I2724" s="244">
        <v>8</v>
      </c>
      <c r="J2724" s="244" t="s">
        <v>2641</v>
      </c>
      <c r="K2724" s="244" t="s">
        <v>2474</v>
      </c>
      <c r="L2724" s="244" t="s">
        <v>2474</v>
      </c>
      <c r="M2724" s="244" t="s">
        <v>2474</v>
      </c>
      <c r="N2724" s="244" t="s">
        <v>2474</v>
      </c>
      <c r="O2724" s="244" t="s">
        <v>2474</v>
      </c>
      <c r="P2724" s="244" t="s">
        <v>2474</v>
      </c>
      <c r="Q2724" s="244" t="s">
        <v>2474</v>
      </c>
      <c r="R2724" s="6">
        <f t="shared" si="395"/>
        <v>6</v>
      </c>
      <c r="S2724" s="6">
        <f t="shared" si="396"/>
        <v>1</v>
      </c>
      <c r="T2724" s="7">
        <f t="shared" si="397"/>
        <v>126996</v>
      </c>
      <c r="U2724" s="121" t="str">
        <f t="shared" si="398"/>
        <v>1F014</v>
      </c>
      <c r="V2724" s="10">
        <f t="shared" si="399"/>
        <v>240</v>
      </c>
      <c r="W2724" s="10">
        <f t="shared" si="400"/>
        <v>20</v>
      </c>
      <c r="X2724" s="11">
        <f t="shared" si="401"/>
        <v>5</v>
      </c>
      <c r="Y2724" s="11">
        <f t="shared" si="402"/>
        <v>240</v>
      </c>
      <c r="Z2724" s="12" t="str">
        <f t="shared" si="403"/>
        <v>Product Information</v>
      </c>
      <c r="AI2724" s="17"/>
      <c r="AJ2724" s="18"/>
      <c r="AK2724" s="19"/>
      <c r="AL2724" s="21"/>
      <c r="AM2724" s="21"/>
      <c r="AN2724" s="21"/>
      <c r="AO2724" s="21"/>
      <c r="AP2724" s="20"/>
      <c r="AQ2724" s="22"/>
      <c r="AR2724" s="20"/>
      <c r="AS2724" s="20"/>
      <c r="AT2724" s="20"/>
      <c r="AU2724" s="20"/>
      <c r="AV2724" s="20"/>
      <c r="AW2724" s="20"/>
      <c r="AX2724" s="221">
        <v>126996</v>
      </c>
      <c r="AY2724" s="6">
        <v>5</v>
      </c>
      <c r="AZ2724" s="6">
        <v>240</v>
      </c>
      <c r="BA2724" s="87" t="s">
        <v>2781</v>
      </c>
      <c r="BB2724" s="39" t="s">
        <v>2413</v>
      </c>
      <c r="BC2724" s="84" t="s">
        <v>2710</v>
      </c>
      <c r="BL2724" s="42" t="s">
        <v>2844</v>
      </c>
      <c r="BM2724" s="43" t="s">
        <v>2688</v>
      </c>
      <c r="BO2724" s="17">
        <v>130946</v>
      </c>
      <c r="BP2724" s="18" t="s">
        <v>1526</v>
      </c>
    </row>
    <row r="2725" spans="1:68" ht="15" customHeight="1" thickBot="1" x14ac:dyDescent="0.35">
      <c r="A2725" s="116">
        <v>2723</v>
      </c>
      <c r="H2725" t="s">
        <v>2662</v>
      </c>
      <c r="I2725" s="244">
        <v>8</v>
      </c>
      <c r="J2725" s="244" t="s">
        <v>2639</v>
      </c>
      <c r="K2725" s="244" t="s">
        <v>2474</v>
      </c>
      <c r="L2725" s="244" t="s">
        <v>2474</v>
      </c>
      <c r="M2725" s="244">
        <v>33</v>
      </c>
      <c r="N2725" s="244" t="s">
        <v>2478</v>
      </c>
      <c r="O2725" s="244">
        <v>32</v>
      </c>
      <c r="P2725" s="244">
        <v>35</v>
      </c>
      <c r="Q2725" s="244" t="s">
        <v>2478</v>
      </c>
      <c r="R2725" s="6">
        <f t="shared" si="395"/>
        <v>6</v>
      </c>
      <c r="S2725" s="6">
        <f t="shared" si="396"/>
        <v>1</v>
      </c>
      <c r="T2725" s="7">
        <f t="shared" si="397"/>
        <v>126996</v>
      </c>
      <c r="U2725" s="121" t="str">
        <f t="shared" si="398"/>
        <v>1F014</v>
      </c>
      <c r="V2725" s="10">
        <f t="shared" si="399"/>
        <v>240</v>
      </c>
      <c r="W2725" s="10">
        <f t="shared" si="400"/>
        <v>20</v>
      </c>
      <c r="X2725" s="11">
        <f t="shared" si="401"/>
        <v>5</v>
      </c>
      <c r="Y2725" s="11">
        <f t="shared" si="402"/>
        <v>240</v>
      </c>
      <c r="Z2725" s="12" t="str">
        <f t="shared" si="403"/>
        <v>Product Information</v>
      </c>
      <c r="AI2725" s="17"/>
      <c r="AJ2725" s="18"/>
      <c r="AK2725" s="19"/>
      <c r="AQ2725" s="37"/>
      <c r="AR2725" s="34"/>
      <c r="AS2725" s="34"/>
      <c r="AT2725" s="34"/>
      <c r="AU2725" s="34"/>
      <c r="AV2725" s="34"/>
      <c r="AW2725" s="34"/>
      <c r="AX2725" s="222">
        <v>126996</v>
      </c>
      <c r="AY2725" s="6">
        <v>5</v>
      </c>
      <c r="AZ2725" s="6">
        <v>240</v>
      </c>
      <c r="BA2725" s="87" t="s">
        <v>2782</v>
      </c>
      <c r="BB2725" s="39" t="s">
        <v>2415</v>
      </c>
      <c r="BC2725" s="84" t="s">
        <v>2710</v>
      </c>
      <c r="BD2725" s="38" t="s">
        <v>2783</v>
      </c>
      <c r="BE2725" s="39" t="s">
        <v>2806</v>
      </c>
      <c r="BL2725" s="42" t="s">
        <v>2844</v>
      </c>
      <c r="BM2725" s="43" t="s">
        <v>2688</v>
      </c>
      <c r="BO2725" s="17">
        <v>127745</v>
      </c>
      <c r="BP2725" s="18" t="s">
        <v>1534</v>
      </c>
    </row>
    <row r="2726" spans="1:68" ht="15" customHeight="1" thickBot="1" x14ac:dyDescent="0.35">
      <c r="A2726" s="116">
        <v>2724</v>
      </c>
      <c r="H2726" t="s">
        <v>2662</v>
      </c>
      <c r="I2726" s="244">
        <v>8</v>
      </c>
      <c r="J2726" s="244" t="s">
        <v>2567</v>
      </c>
      <c r="K2726" s="244">
        <v>31</v>
      </c>
      <c r="L2726" s="244" t="s">
        <v>2474</v>
      </c>
      <c r="M2726" s="244" t="s">
        <v>2474</v>
      </c>
      <c r="N2726" s="244" t="s">
        <v>2474</v>
      </c>
      <c r="O2726" s="244" t="s">
        <v>2474</v>
      </c>
      <c r="P2726" s="244" t="s">
        <v>2474</v>
      </c>
      <c r="Q2726" s="244" t="s">
        <v>2474</v>
      </c>
      <c r="R2726" s="6">
        <f t="shared" si="395"/>
        <v>6</v>
      </c>
      <c r="S2726" s="6">
        <f t="shared" si="396"/>
        <v>1</v>
      </c>
      <c r="T2726" s="7">
        <f t="shared" si="397"/>
        <v>126996</v>
      </c>
      <c r="U2726" s="121" t="str">
        <f t="shared" si="398"/>
        <v>1F014</v>
      </c>
      <c r="V2726" s="10">
        <f t="shared" si="399"/>
        <v>240</v>
      </c>
      <c r="W2726" s="10">
        <f t="shared" si="400"/>
        <v>20</v>
      </c>
      <c r="X2726" s="11">
        <f t="shared" si="401"/>
        <v>5</v>
      </c>
      <c r="Y2726" s="11">
        <f t="shared" si="402"/>
        <v>240</v>
      </c>
      <c r="Z2726" s="12" t="str">
        <f t="shared" si="403"/>
        <v>Product Information</v>
      </c>
      <c r="AI2726" s="17"/>
      <c r="AJ2726" s="18"/>
      <c r="AK2726" s="19"/>
      <c r="AL2726" s="21"/>
      <c r="AM2726" s="21"/>
      <c r="AN2726" s="21"/>
      <c r="AO2726" s="21"/>
      <c r="AP2726" s="20"/>
      <c r="AQ2726" s="22"/>
      <c r="AR2726" s="20"/>
      <c r="AS2726" s="20"/>
      <c r="AT2726" s="20"/>
      <c r="AU2726" s="20"/>
      <c r="AV2726" s="20"/>
      <c r="AW2726" s="20"/>
      <c r="AX2726" s="221">
        <v>126996</v>
      </c>
      <c r="AY2726" s="6">
        <v>5</v>
      </c>
      <c r="AZ2726" s="6">
        <v>240</v>
      </c>
      <c r="BA2726" s="87" t="s">
        <v>2784</v>
      </c>
      <c r="BB2726" s="39" t="s">
        <v>2414</v>
      </c>
      <c r="BC2726" s="84" t="s">
        <v>2710</v>
      </c>
      <c r="BD2726" s="38" t="s">
        <v>2783</v>
      </c>
      <c r="BE2726" s="39" t="s">
        <v>2352</v>
      </c>
      <c r="BL2726" s="42" t="s">
        <v>2844</v>
      </c>
      <c r="BM2726" s="43" t="s">
        <v>2688</v>
      </c>
      <c r="BO2726" s="17">
        <v>61877</v>
      </c>
      <c r="BP2726" s="18" t="s">
        <v>1651</v>
      </c>
    </row>
    <row r="2727" spans="1:68" ht="15" customHeight="1" thickBot="1" x14ac:dyDescent="0.35">
      <c r="A2727" s="116">
        <v>2725</v>
      </c>
      <c r="H2727" t="s">
        <v>2662</v>
      </c>
      <c r="I2727" s="244">
        <v>8</v>
      </c>
      <c r="J2727" s="244" t="s">
        <v>2543</v>
      </c>
      <c r="K2727" s="244" t="s">
        <v>2474</v>
      </c>
      <c r="L2727" s="244" t="s">
        <v>2474</v>
      </c>
      <c r="M2727" s="244" t="s">
        <v>2474</v>
      </c>
      <c r="N2727" s="244" t="s">
        <v>2474</v>
      </c>
      <c r="O2727" s="244" t="s">
        <v>2474</v>
      </c>
      <c r="P2727" s="244" t="s">
        <v>2474</v>
      </c>
      <c r="Q2727" s="244" t="s">
        <v>2474</v>
      </c>
      <c r="R2727" s="6">
        <f t="shared" si="395"/>
        <v>6</v>
      </c>
      <c r="S2727" s="6">
        <f t="shared" si="396"/>
        <v>1</v>
      </c>
      <c r="T2727" s="7">
        <f t="shared" si="397"/>
        <v>126996</v>
      </c>
      <c r="U2727" s="121" t="str">
        <f t="shared" si="398"/>
        <v>1F014</v>
      </c>
      <c r="V2727" s="10">
        <f t="shared" si="399"/>
        <v>240</v>
      </c>
      <c r="W2727" s="10">
        <f t="shared" si="400"/>
        <v>20</v>
      </c>
      <c r="X2727" s="11">
        <f t="shared" si="401"/>
        <v>5</v>
      </c>
      <c r="Y2727" s="11">
        <f t="shared" si="402"/>
        <v>240</v>
      </c>
      <c r="Z2727" s="12" t="str">
        <f t="shared" si="403"/>
        <v>Product Information</v>
      </c>
      <c r="AI2727" s="17"/>
      <c r="AJ2727" s="18"/>
      <c r="AK2727" s="19"/>
      <c r="AQ2727" s="37"/>
      <c r="AR2727" s="34"/>
      <c r="AS2727" s="34"/>
      <c r="AT2727" s="34"/>
      <c r="AU2727" s="34"/>
      <c r="AV2727" s="34"/>
      <c r="AW2727" s="34"/>
      <c r="AX2727" s="222">
        <v>126996</v>
      </c>
      <c r="AY2727" s="6">
        <v>5</v>
      </c>
      <c r="AZ2727" s="6">
        <v>240</v>
      </c>
      <c r="BA2727" s="87" t="s">
        <v>2785</v>
      </c>
      <c r="BB2727" s="39" t="s">
        <v>2416</v>
      </c>
      <c r="BC2727" s="84" t="s">
        <v>2710</v>
      </c>
      <c r="BL2727" s="42" t="s">
        <v>2844</v>
      </c>
      <c r="BM2727" s="43" t="s">
        <v>2688</v>
      </c>
      <c r="BO2727" s="17">
        <v>62004</v>
      </c>
      <c r="BP2727" s="18" t="s">
        <v>1774</v>
      </c>
    </row>
    <row r="2728" spans="1:68" ht="15" customHeight="1" thickBot="1" x14ac:dyDescent="0.35">
      <c r="A2728" s="116">
        <v>2726</v>
      </c>
      <c r="H2728" t="s">
        <v>2662</v>
      </c>
      <c r="I2728" s="244">
        <v>8</v>
      </c>
      <c r="J2728" s="244" t="s">
        <v>2635</v>
      </c>
      <c r="K2728" s="244" t="s">
        <v>2474</v>
      </c>
      <c r="L2728" s="244" t="s">
        <v>2474</v>
      </c>
      <c r="M2728" s="244" t="s">
        <v>2474</v>
      </c>
      <c r="N2728" s="244" t="s">
        <v>2474</v>
      </c>
      <c r="O2728" s="244" t="s">
        <v>2474</v>
      </c>
      <c r="P2728" s="244" t="s">
        <v>2474</v>
      </c>
      <c r="Q2728" s="244" t="s">
        <v>2474</v>
      </c>
      <c r="R2728" s="6">
        <f t="shared" si="395"/>
        <v>6</v>
      </c>
      <c r="S2728" s="6">
        <f t="shared" si="396"/>
        <v>1</v>
      </c>
      <c r="T2728" s="7">
        <f t="shared" si="397"/>
        <v>126996</v>
      </c>
      <c r="U2728" s="121" t="str">
        <f t="shared" si="398"/>
        <v>1F014</v>
      </c>
      <c r="V2728" s="10">
        <f t="shared" si="399"/>
        <v>240</v>
      </c>
      <c r="W2728" s="10">
        <f t="shared" si="400"/>
        <v>20</v>
      </c>
      <c r="X2728" s="11">
        <f t="shared" si="401"/>
        <v>5</v>
      </c>
      <c r="Y2728" s="11">
        <f t="shared" si="402"/>
        <v>240</v>
      </c>
      <c r="Z2728" s="12" t="str">
        <f t="shared" si="403"/>
        <v>Product Information</v>
      </c>
      <c r="AI2728" s="17"/>
      <c r="AJ2728" s="18"/>
      <c r="AK2728" s="19"/>
      <c r="AL2728" s="21"/>
      <c r="AM2728" s="21"/>
      <c r="AN2728" s="21"/>
      <c r="AO2728" s="21"/>
      <c r="AP2728" s="20"/>
      <c r="AQ2728" s="22"/>
      <c r="AR2728" s="20"/>
      <c r="AS2728" s="20"/>
      <c r="AT2728" s="20"/>
      <c r="AU2728" s="20"/>
      <c r="AV2728" s="20"/>
      <c r="AW2728" s="20"/>
      <c r="AX2728" s="221">
        <v>126996</v>
      </c>
      <c r="AY2728" s="6">
        <v>5</v>
      </c>
      <c r="AZ2728" s="6">
        <v>240</v>
      </c>
      <c r="BA2728" s="87" t="s">
        <v>2786</v>
      </c>
      <c r="BB2728" s="39" t="s">
        <v>2417</v>
      </c>
      <c r="BC2728" s="84" t="s">
        <v>2710</v>
      </c>
      <c r="BL2728" s="42" t="s">
        <v>2844</v>
      </c>
      <c r="BM2728" s="43" t="s">
        <v>2688</v>
      </c>
      <c r="BO2728" s="17">
        <v>62131</v>
      </c>
      <c r="BP2728" s="18" t="s">
        <v>1901</v>
      </c>
    </row>
    <row r="2729" spans="1:68" ht="15" customHeight="1" thickBot="1" x14ac:dyDescent="0.35">
      <c r="A2729" s="116">
        <v>2727</v>
      </c>
      <c r="H2729" t="s">
        <v>2662</v>
      </c>
      <c r="I2729" s="244">
        <v>8</v>
      </c>
      <c r="J2729" s="244" t="s">
        <v>2678</v>
      </c>
      <c r="K2729" s="244" t="s">
        <v>2474</v>
      </c>
      <c r="L2729" s="244" t="s">
        <v>2474</v>
      </c>
      <c r="M2729" s="244" t="s">
        <v>2474</v>
      </c>
      <c r="N2729" s="244" t="s">
        <v>2474</v>
      </c>
      <c r="O2729" s="244" t="s">
        <v>2474</v>
      </c>
      <c r="P2729" s="244" t="s">
        <v>2474</v>
      </c>
      <c r="Q2729" s="244" t="s">
        <v>2490</v>
      </c>
      <c r="R2729" s="6">
        <f t="shared" si="395"/>
        <v>6</v>
      </c>
      <c r="S2729" s="6">
        <f t="shared" si="396"/>
        <v>1</v>
      </c>
      <c r="T2729" s="7">
        <f t="shared" si="397"/>
        <v>126996</v>
      </c>
      <c r="U2729" s="121" t="str">
        <f t="shared" si="398"/>
        <v>1F014</v>
      </c>
      <c r="V2729" s="10">
        <f t="shared" si="399"/>
        <v>240</v>
      </c>
      <c r="W2729" s="10">
        <f t="shared" si="400"/>
        <v>20</v>
      </c>
      <c r="X2729" s="11">
        <f t="shared" si="401"/>
        <v>5</v>
      </c>
      <c r="Y2729" s="11">
        <f t="shared" si="402"/>
        <v>240</v>
      </c>
      <c r="Z2729" s="12" t="str">
        <f t="shared" si="403"/>
        <v>Product Information</v>
      </c>
      <c r="AI2729" s="17"/>
      <c r="AJ2729" s="18"/>
      <c r="AK2729" s="19"/>
      <c r="AQ2729" s="37"/>
      <c r="AR2729" s="34"/>
      <c r="AS2729" s="34"/>
      <c r="AT2729" s="34"/>
      <c r="AU2729" s="34"/>
      <c r="AV2729" s="34"/>
      <c r="AW2729" s="34"/>
      <c r="AX2729" s="222">
        <v>126996</v>
      </c>
      <c r="AY2729" s="6">
        <v>5</v>
      </c>
      <c r="AZ2729" s="6">
        <v>240</v>
      </c>
      <c r="BA2729" s="87" t="s">
        <v>2787</v>
      </c>
      <c r="BB2729" s="39" t="s">
        <v>2712</v>
      </c>
      <c r="BC2729" s="84" t="s">
        <v>2710</v>
      </c>
      <c r="BL2729" s="42" t="s">
        <v>2844</v>
      </c>
      <c r="BM2729" s="43" t="s">
        <v>2688</v>
      </c>
      <c r="BO2729" s="17">
        <v>62250</v>
      </c>
      <c r="BP2729" s="18" t="s">
        <v>2020</v>
      </c>
    </row>
    <row r="2730" spans="1:68" ht="15" customHeight="1" thickBot="1" x14ac:dyDescent="0.35">
      <c r="A2730" s="116">
        <v>2728</v>
      </c>
      <c r="H2730" t="s">
        <v>2662</v>
      </c>
      <c r="I2730" s="244">
        <v>8</v>
      </c>
      <c r="J2730" s="244" t="s">
        <v>2549</v>
      </c>
      <c r="K2730" s="244">
        <v>50</v>
      </c>
      <c r="L2730" s="244">
        <v>58</v>
      </c>
      <c r="M2730" s="244" t="s">
        <v>2492</v>
      </c>
      <c r="N2730" s="244">
        <v>33</v>
      </c>
      <c r="O2730" s="244">
        <v>57</v>
      </c>
      <c r="P2730" s="244" t="s">
        <v>2492</v>
      </c>
      <c r="Q2730" s="244" t="s">
        <v>2493</v>
      </c>
      <c r="R2730" s="6">
        <f t="shared" si="395"/>
        <v>6</v>
      </c>
      <c r="S2730" s="6">
        <f t="shared" si="396"/>
        <v>1</v>
      </c>
      <c r="T2730" s="7">
        <f t="shared" si="397"/>
        <v>126996</v>
      </c>
      <c r="U2730" s="121" t="str">
        <f t="shared" si="398"/>
        <v>1F014</v>
      </c>
      <c r="V2730" s="10">
        <f t="shared" si="399"/>
        <v>240</v>
      </c>
      <c r="W2730" s="10">
        <f t="shared" si="400"/>
        <v>20</v>
      </c>
      <c r="X2730" s="11">
        <f t="shared" si="401"/>
        <v>5</v>
      </c>
      <c r="Y2730" s="11">
        <f t="shared" si="402"/>
        <v>240</v>
      </c>
      <c r="Z2730" s="12" t="str">
        <f t="shared" si="403"/>
        <v>Product Information</v>
      </c>
      <c r="AI2730" s="17"/>
      <c r="AJ2730" s="18"/>
      <c r="AK2730" s="19"/>
      <c r="AL2730" s="21"/>
      <c r="AM2730" s="21"/>
      <c r="AN2730" s="21"/>
      <c r="AO2730" s="21"/>
      <c r="AP2730" s="20"/>
      <c r="AQ2730" s="22"/>
      <c r="AR2730" s="20"/>
      <c r="AS2730" s="20"/>
      <c r="AT2730" s="20"/>
      <c r="AU2730" s="20"/>
      <c r="AV2730" s="20"/>
      <c r="AW2730" s="20"/>
      <c r="AX2730" s="221">
        <v>126996</v>
      </c>
      <c r="AY2730" s="6">
        <v>5</v>
      </c>
      <c r="AZ2730" s="6">
        <v>240</v>
      </c>
      <c r="BA2730" s="87" t="s">
        <v>2788</v>
      </c>
      <c r="BB2730" s="39" t="s">
        <v>2731</v>
      </c>
      <c r="BC2730" s="84" t="s">
        <v>2710</v>
      </c>
      <c r="BD2730" s="38" t="s">
        <v>2789</v>
      </c>
      <c r="BE2730" s="39" t="s">
        <v>2807</v>
      </c>
      <c r="BL2730" s="42" t="s">
        <v>2844</v>
      </c>
      <c r="BM2730" s="43" t="s">
        <v>2688</v>
      </c>
      <c r="BO2730" s="17">
        <v>64172</v>
      </c>
      <c r="BP2730" s="18" t="s">
        <v>2141</v>
      </c>
    </row>
    <row r="2731" spans="1:68" ht="15" customHeight="1" thickBot="1" x14ac:dyDescent="0.35">
      <c r="A2731" s="116">
        <v>2729</v>
      </c>
      <c r="H2731" t="s">
        <v>2662</v>
      </c>
      <c r="I2731" s="244">
        <v>8</v>
      </c>
      <c r="J2731" s="244" t="s">
        <v>2550</v>
      </c>
      <c r="K2731" s="244">
        <v>20</v>
      </c>
      <c r="L2731" s="244">
        <v>56</v>
      </c>
      <c r="M2731" s="244">
        <v>31</v>
      </c>
      <c r="N2731" s="244" t="s">
        <v>2478</v>
      </c>
      <c r="O2731" s="244">
        <v>30</v>
      </c>
      <c r="P2731" s="244">
        <v>20</v>
      </c>
      <c r="Q2731" s="244" t="s">
        <v>2492</v>
      </c>
      <c r="R2731" s="6">
        <f t="shared" si="395"/>
        <v>6</v>
      </c>
      <c r="S2731" s="6">
        <f t="shared" si="396"/>
        <v>1</v>
      </c>
      <c r="T2731" s="7">
        <f t="shared" si="397"/>
        <v>126996</v>
      </c>
      <c r="U2731" s="121" t="str">
        <f t="shared" si="398"/>
        <v>1F014</v>
      </c>
      <c r="V2731" s="10">
        <f t="shared" si="399"/>
        <v>240</v>
      </c>
      <c r="W2731" s="10">
        <f t="shared" si="400"/>
        <v>20</v>
      </c>
      <c r="X2731" s="11">
        <f t="shared" si="401"/>
        <v>5</v>
      </c>
      <c r="Y2731" s="11">
        <f t="shared" si="402"/>
        <v>240</v>
      </c>
      <c r="Z2731" s="12" t="str">
        <f t="shared" si="403"/>
        <v>Product Information</v>
      </c>
      <c r="AI2731" s="17"/>
      <c r="AJ2731" s="18"/>
      <c r="AK2731" s="19"/>
      <c r="AQ2731" s="37"/>
      <c r="AR2731" s="34"/>
      <c r="AS2731" s="34"/>
      <c r="AT2731" s="34"/>
      <c r="AU2731" s="34"/>
      <c r="AV2731" s="34"/>
      <c r="AW2731" s="34"/>
      <c r="AX2731" s="222">
        <v>126996</v>
      </c>
      <c r="AY2731" s="6">
        <v>5</v>
      </c>
      <c r="AZ2731" s="6">
        <v>240</v>
      </c>
      <c r="BA2731" s="87" t="s">
        <v>2790</v>
      </c>
      <c r="BB2731" s="39" t="s">
        <v>2733</v>
      </c>
      <c r="BC2731" s="84" t="s">
        <v>2710</v>
      </c>
      <c r="BD2731" s="38" t="s">
        <v>2791</v>
      </c>
      <c r="BE2731" s="39" t="s">
        <v>2808</v>
      </c>
      <c r="BL2731" s="42" t="s">
        <v>2844</v>
      </c>
      <c r="BM2731" s="43" t="s">
        <v>2688</v>
      </c>
      <c r="BO2731" s="17">
        <v>64298</v>
      </c>
      <c r="BP2731" s="18" t="s">
        <v>2235</v>
      </c>
    </row>
    <row r="2732" spans="1:68" ht="15" customHeight="1" thickBot="1" x14ac:dyDescent="0.35">
      <c r="A2732" s="116">
        <v>2730</v>
      </c>
      <c r="H2732" t="s">
        <v>2662</v>
      </c>
      <c r="I2732" s="244">
        <v>8</v>
      </c>
      <c r="J2732" s="244" t="s">
        <v>2551</v>
      </c>
      <c r="K2732" s="244">
        <v>20</v>
      </c>
      <c r="L2732" s="244">
        <v>49</v>
      </c>
      <c r="M2732" s="244" t="s">
        <v>2496</v>
      </c>
      <c r="N2732" s="244">
        <v>34</v>
      </c>
      <c r="O2732" s="244" t="s">
        <v>2474</v>
      </c>
      <c r="P2732" s="244" t="s">
        <v>2474</v>
      </c>
      <c r="Q2732" s="244" t="s">
        <v>2474</v>
      </c>
      <c r="R2732" s="6">
        <f t="shared" si="395"/>
        <v>6</v>
      </c>
      <c r="S2732" s="6">
        <f t="shared" si="396"/>
        <v>1</v>
      </c>
      <c r="T2732" s="7">
        <f t="shared" si="397"/>
        <v>126996</v>
      </c>
      <c r="U2732" s="121" t="str">
        <f t="shared" si="398"/>
        <v>1F014</v>
      </c>
      <c r="V2732" s="10">
        <f t="shared" si="399"/>
        <v>240</v>
      </c>
      <c r="W2732" s="10">
        <f t="shared" si="400"/>
        <v>20</v>
      </c>
      <c r="X2732" s="11">
        <f t="shared" si="401"/>
        <v>5</v>
      </c>
      <c r="Y2732" s="11">
        <f t="shared" si="402"/>
        <v>240</v>
      </c>
      <c r="Z2732" s="12" t="str">
        <f t="shared" si="403"/>
        <v>Product Information</v>
      </c>
      <c r="AI2732" s="17"/>
      <c r="AJ2732" s="18"/>
      <c r="AK2732" s="19"/>
      <c r="AL2732" s="21"/>
      <c r="AM2732" s="21"/>
      <c r="AN2732" s="21"/>
      <c r="AO2732" s="21"/>
      <c r="AP2732" s="20"/>
      <c r="AQ2732" s="22"/>
      <c r="AR2732" s="20"/>
      <c r="AS2732" s="20"/>
      <c r="AT2732" s="20"/>
      <c r="AU2732" s="20"/>
      <c r="AV2732" s="20"/>
      <c r="AW2732" s="20"/>
      <c r="AX2732" s="221">
        <v>126996</v>
      </c>
      <c r="AY2732" s="6">
        <v>5</v>
      </c>
      <c r="AZ2732" s="6">
        <v>240</v>
      </c>
      <c r="BA2732" s="87" t="s">
        <v>2792</v>
      </c>
      <c r="BB2732" s="39" t="s">
        <v>2735</v>
      </c>
      <c r="BC2732" s="84" t="s">
        <v>2710</v>
      </c>
      <c r="BD2732" s="38" t="s">
        <v>2791</v>
      </c>
      <c r="BE2732" s="39" t="s">
        <v>2845</v>
      </c>
      <c r="BL2732" s="42" t="s">
        <v>2844</v>
      </c>
      <c r="BM2732" s="43" t="s">
        <v>2688</v>
      </c>
      <c r="BO2732" s="17">
        <v>126464</v>
      </c>
      <c r="BP2732" s="18" t="s">
        <v>1405</v>
      </c>
    </row>
    <row r="2733" spans="1:68" ht="15" customHeight="1" thickBot="1" x14ac:dyDescent="0.35">
      <c r="A2733" s="116">
        <v>2731</v>
      </c>
      <c r="H2733" t="s">
        <v>2662</v>
      </c>
      <c r="I2733" s="244">
        <v>8</v>
      </c>
      <c r="J2733" s="244" t="s">
        <v>2553</v>
      </c>
      <c r="K2733" s="244" t="s">
        <v>2474</v>
      </c>
      <c r="L2733" s="244" t="s">
        <v>2474</v>
      </c>
      <c r="M2733" s="244" t="s">
        <v>2474</v>
      </c>
      <c r="N2733" s="244" t="s">
        <v>2474</v>
      </c>
      <c r="O2733" s="244" t="s">
        <v>2474</v>
      </c>
      <c r="P2733" s="244" t="s">
        <v>2474</v>
      </c>
      <c r="Q2733" s="244" t="s">
        <v>2474</v>
      </c>
      <c r="R2733" s="6">
        <f t="shared" si="395"/>
        <v>6</v>
      </c>
      <c r="S2733" s="6">
        <f t="shared" si="396"/>
        <v>1</v>
      </c>
      <c r="T2733" s="7">
        <f t="shared" si="397"/>
        <v>126996</v>
      </c>
      <c r="U2733" s="121" t="str">
        <f t="shared" si="398"/>
        <v>1F014</v>
      </c>
      <c r="V2733" s="10">
        <f t="shared" si="399"/>
        <v>240</v>
      </c>
      <c r="W2733" s="10">
        <f t="shared" si="400"/>
        <v>20</v>
      </c>
      <c r="X2733" s="11">
        <f t="shared" si="401"/>
        <v>5</v>
      </c>
      <c r="Y2733" s="11">
        <f t="shared" si="402"/>
        <v>240</v>
      </c>
      <c r="Z2733" s="12" t="str">
        <f t="shared" si="403"/>
        <v>Product Information</v>
      </c>
      <c r="AI2733" s="17"/>
      <c r="AJ2733" s="18"/>
      <c r="AK2733" s="19"/>
      <c r="AQ2733" s="34"/>
      <c r="AR2733" s="34"/>
      <c r="AS2733" s="34"/>
      <c r="AT2733" s="34"/>
      <c r="AU2733" s="34"/>
      <c r="AV2733" s="34"/>
      <c r="AW2733" s="34"/>
      <c r="AX2733" s="222">
        <v>126996</v>
      </c>
      <c r="AY2733" s="6">
        <v>5</v>
      </c>
      <c r="AZ2733" s="6">
        <v>240</v>
      </c>
      <c r="BA2733" s="87" t="s">
        <v>2793</v>
      </c>
      <c r="BB2733" s="39" t="s">
        <v>2737</v>
      </c>
      <c r="BC2733" s="84" t="s">
        <v>2710</v>
      </c>
      <c r="BL2733" s="42" t="s">
        <v>2844</v>
      </c>
      <c r="BM2733" s="43" t="s">
        <v>2688</v>
      </c>
      <c r="BO2733" s="17"/>
      <c r="BP2733" s="18"/>
    </row>
    <row r="2734" spans="1:68" ht="15" customHeight="1" thickBot="1" x14ac:dyDescent="0.35">
      <c r="A2734" s="116">
        <v>2732</v>
      </c>
      <c r="H2734" t="s">
        <v>2662</v>
      </c>
      <c r="I2734" s="244">
        <v>8</v>
      </c>
      <c r="J2734" s="244" t="s">
        <v>2548</v>
      </c>
      <c r="K2734" s="244" t="s">
        <v>2474</v>
      </c>
      <c r="L2734" s="244" t="s">
        <v>2474</v>
      </c>
      <c r="M2734" s="244" t="s">
        <v>2474</v>
      </c>
      <c r="N2734" s="244">
        <v>33</v>
      </c>
      <c r="O2734" s="244">
        <v>42</v>
      </c>
      <c r="P2734" s="244">
        <v>30</v>
      </c>
      <c r="Q2734" s="244">
        <v>30</v>
      </c>
      <c r="R2734" s="6">
        <f t="shared" si="395"/>
        <v>6</v>
      </c>
      <c r="S2734" s="6">
        <f t="shared" si="396"/>
        <v>1</v>
      </c>
      <c r="T2734" s="7">
        <f t="shared" si="397"/>
        <v>126996</v>
      </c>
      <c r="U2734" s="121" t="str">
        <f t="shared" si="398"/>
        <v>1F014</v>
      </c>
      <c r="V2734" s="10">
        <f t="shared" si="399"/>
        <v>240</v>
      </c>
      <c r="W2734" s="10">
        <f t="shared" si="400"/>
        <v>20</v>
      </c>
      <c r="X2734" s="11">
        <f t="shared" si="401"/>
        <v>5</v>
      </c>
      <c r="Y2734" s="11">
        <f t="shared" si="402"/>
        <v>240</v>
      </c>
      <c r="Z2734" s="12" t="str">
        <f t="shared" si="403"/>
        <v>Product Information</v>
      </c>
      <c r="AI2734" s="17"/>
      <c r="AJ2734" s="18"/>
      <c r="AK2734" s="19"/>
      <c r="AL2734" s="21"/>
      <c r="AM2734" s="21"/>
      <c r="AN2734" s="21"/>
      <c r="AO2734" s="21"/>
      <c r="AP2734" s="20"/>
      <c r="AQ2734" s="20"/>
      <c r="AR2734" s="20"/>
      <c r="AS2734" s="20"/>
      <c r="AT2734" s="20"/>
      <c r="AU2734" s="20"/>
      <c r="AV2734" s="20"/>
      <c r="AW2734" s="20"/>
      <c r="AX2734" s="221">
        <v>126996</v>
      </c>
      <c r="AY2734" s="6">
        <v>5</v>
      </c>
      <c r="AZ2734" s="6">
        <v>240</v>
      </c>
      <c r="BA2734" s="87" t="s">
        <v>2794</v>
      </c>
      <c r="BB2734" s="39" t="s">
        <v>2739</v>
      </c>
      <c r="BC2734" s="84" t="s">
        <v>2710</v>
      </c>
      <c r="BL2734" s="42" t="s">
        <v>2844</v>
      </c>
      <c r="BM2734" s="43" t="s">
        <v>2688</v>
      </c>
      <c r="BO2734" s="17"/>
      <c r="BP2734" s="18"/>
    </row>
    <row r="2735" spans="1:68" ht="15" customHeight="1" thickBot="1" x14ac:dyDescent="0.35">
      <c r="A2735" s="116">
        <v>2733</v>
      </c>
      <c r="H2735" t="s">
        <v>2662</v>
      </c>
      <c r="I2735" s="244">
        <v>8</v>
      </c>
      <c r="J2735" s="244" t="s">
        <v>2653</v>
      </c>
      <c r="K2735" s="244">
        <v>31</v>
      </c>
      <c r="L2735" s="244">
        <v>35</v>
      </c>
      <c r="M2735" s="244">
        <v>34</v>
      </c>
      <c r="N2735" s="244">
        <v>39</v>
      </c>
      <c r="O2735" s="244" t="s">
        <v>2474</v>
      </c>
      <c r="P2735" s="244" t="s">
        <v>2474</v>
      </c>
      <c r="Q2735" s="244" t="s">
        <v>2474</v>
      </c>
      <c r="R2735" s="6">
        <f t="shared" si="395"/>
        <v>6</v>
      </c>
      <c r="S2735" s="6">
        <f t="shared" si="396"/>
        <v>1</v>
      </c>
      <c r="T2735" s="7">
        <f t="shared" si="397"/>
        <v>126996</v>
      </c>
      <c r="U2735" s="121" t="str">
        <f t="shared" si="398"/>
        <v>1F014</v>
      </c>
      <c r="V2735" s="10">
        <f t="shared" si="399"/>
        <v>240</v>
      </c>
      <c r="W2735" s="10">
        <f t="shared" si="400"/>
        <v>20</v>
      </c>
      <c r="X2735" s="11">
        <f t="shared" si="401"/>
        <v>5</v>
      </c>
      <c r="Y2735" s="11">
        <f t="shared" si="402"/>
        <v>240</v>
      </c>
      <c r="Z2735" s="12" t="str">
        <f t="shared" si="403"/>
        <v>Product Information</v>
      </c>
      <c r="AI2735" s="17"/>
      <c r="AJ2735" s="18"/>
      <c r="AK2735" s="19"/>
      <c r="AQ2735" s="34"/>
      <c r="AR2735" s="34"/>
      <c r="AS2735" s="34"/>
      <c r="AT2735" s="34"/>
      <c r="AU2735" s="34"/>
      <c r="AV2735" s="34"/>
      <c r="AW2735" s="34"/>
      <c r="AX2735" s="222">
        <v>126996</v>
      </c>
      <c r="AY2735" s="6">
        <v>5</v>
      </c>
      <c r="AZ2735" s="6">
        <v>240</v>
      </c>
      <c r="BA2735" s="87" t="s">
        <v>2795</v>
      </c>
      <c r="BB2735" s="39" t="s">
        <v>2741</v>
      </c>
      <c r="BC2735" s="84" t="s">
        <v>2710</v>
      </c>
      <c r="BL2735" s="42" t="s">
        <v>2844</v>
      </c>
      <c r="BM2735" s="43" t="s">
        <v>2688</v>
      </c>
      <c r="BO2735" s="17"/>
      <c r="BP2735" s="18"/>
    </row>
    <row r="2736" spans="1:68" ht="15" customHeight="1" thickBot="1" x14ac:dyDescent="0.35">
      <c r="A2736" s="116">
        <v>2734</v>
      </c>
      <c r="H2736" t="s">
        <v>2662</v>
      </c>
      <c r="I2736" s="244">
        <v>8</v>
      </c>
      <c r="J2736" s="244" t="s">
        <v>2528</v>
      </c>
      <c r="K2736" s="244" t="s">
        <v>2474</v>
      </c>
      <c r="L2736" s="244" t="s">
        <v>2474</v>
      </c>
      <c r="M2736" s="244" t="s">
        <v>2474</v>
      </c>
      <c r="N2736" s="244" t="s">
        <v>2474</v>
      </c>
      <c r="O2736" s="244" t="s">
        <v>2474</v>
      </c>
      <c r="P2736" s="244" t="s">
        <v>2474</v>
      </c>
      <c r="Q2736" s="244" t="s">
        <v>2474</v>
      </c>
      <c r="R2736" s="6">
        <f t="shared" si="395"/>
        <v>6</v>
      </c>
      <c r="S2736" s="6">
        <f t="shared" si="396"/>
        <v>1</v>
      </c>
      <c r="T2736" s="7">
        <f t="shared" si="397"/>
        <v>126996</v>
      </c>
      <c r="U2736" s="121" t="str">
        <f t="shared" si="398"/>
        <v>1F014</v>
      </c>
      <c r="V2736" s="10">
        <f t="shared" si="399"/>
        <v>240</v>
      </c>
      <c r="W2736" s="10">
        <f t="shared" si="400"/>
        <v>20</v>
      </c>
      <c r="X2736" s="11">
        <f t="shared" si="401"/>
        <v>5</v>
      </c>
      <c r="Y2736" s="11">
        <f t="shared" si="402"/>
        <v>240</v>
      </c>
      <c r="Z2736" s="12" t="str">
        <f t="shared" si="403"/>
        <v>Product Information</v>
      </c>
      <c r="AI2736" s="17"/>
      <c r="AJ2736" s="18"/>
      <c r="AK2736" s="19"/>
      <c r="AL2736" s="21"/>
      <c r="AM2736" s="21"/>
      <c r="AN2736" s="21"/>
      <c r="AO2736" s="21"/>
      <c r="AP2736" s="20"/>
      <c r="AQ2736" s="20"/>
      <c r="AR2736" s="20"/>
      <c r="AS2736" s="20"/>
      <c r="AT2736" s="20"/>
      <c r="AU2736" s="20"/>
      <c r="AV2736" s="20"/>
      <c r="AW2736" s="20"/>
      <c r="AX2736" s="221">
        <v>126996</v>
      </c>
      <c r="AY2736" s="6">
        <v>5</v>
      </c>
      <c r="AZ2736" s="6">
        <v>240</v>
      </c>
      <c r="BA2736" s="87" t="s">
        <v>2796</v>
      </c>
      <c r="BB2736" s="39" t="s">
        <v>2743</v>
      </c>
      <c r="BC2736" s="84" t="s">
        <v>2710</v>
      </c>
      <c r="BL2736" s="42" t="s">
        <v>2844</v>
      </c>
      <c r="BM2736" s="43" t="s">
        <v>2688</v>
      </c>
      <c r="BO2736" s="17"/>
      <c r="BP2736" s="18"/>
    </row>
    <row r="2737" spans="1:68" ht="15" customHeight="1" thickBot="1" x14ac:dyDescent="0.35">
      <c r="A2737" s="116">
        <v>2735</v>
      </c>
      <c r="H2737" t="s">
        <v>2662</v>
      </c>
      <c r="I2737" s="244">
        <v>8</v>
      </c>
      <c r="J2737" s="244" t="s">
        <v>2542</v>
      </c>
      <c r="K2737" s="244" t="s">
        <v>2474</v>
      </c>
      <c r="L2737" s="244" t="s">
        <v>2474</v>
      </c>
      <c r="M2737" s="244" t="s">
        <v>2474</v>
      </c>
      <c r="N2737" s="244" t="s">
        <v>2474</v>
      </c>
      <c r="O2737" s="244" t="s">
        <v>2474</v>
      </c>
      <c r="P2737" s="244" t="s">
        <v>2474</v>
      </c>
      <c r="Q2737" s="244" t="s">
        <v>2474</v>
      </c>
      <c r="R2737" s="6">
        <f t="shared" si="395"/>
        <v>6</v>
      </c>
      <c r="S2737" s="6">
        <f t="shared" si="396"/>
        <v>1</v>
      </c>
      <c r="T2737" s="7">
        <f t="shared" si="397"/>
        <v>126996</v>
      </c>
      <c r="U2737" s="121" t="str">
        <f t="shared" si="398"/>
        <v>1F014</v>
      </c>
      <c r="V2737" s="10">
        <f t="shared" si="399"/>
        <v>240</v>
      </c>
      <c r="W2737" s="10">
        <f t="shared" si="400"/>
        <v>20</v>
      </c>
      <c r="X2737" s="11">
        <f t="shared" si="401"/>
        <v>5</v>
      </c>
      <c r="Y2737" s="11">
        <f t="shared" si="402"/>
        <v>240</v>
      </c>
      <c r="Z2737" s="12" t="str">
        <f t="shared" si="403"/>
        <v>Product Information</v>
      </c>
      <c r="AI2737" s="17"/>
      <c r="AJ2737" s="18"/>
      <c r="AK2737" s="19"/>
      <c r="AQ2737" s="34"/>
      <c r="AR2737" s="34"/>
      <c r="AS2737" s="34"/>
      <c r="AT2737" s="34"/>
      <c r="AU2737" s="34"/>
      <c r="AV2737" s="34"/>
      <c r="AW2737" s="34"/>
      <c r="AX2737" s="222">
        <v>126996</v>
      </c>
      <c r="AY2737" s="6">
        <v>5</v>
      </c>
      <c r="AZ2737" s="6">
        <v>240</v>
      </c>
      <c r="BA2737" s="87" t="s">
        <v>2797</v>
      </c>
      <c r="BB2737" s="39" t="s">
        <v>2745</v>
      </c>
      <c r="BC2737" s="84" t="s">
        <v>2710</v>
      </c>
      <c r="BL2737" s="42" t="s">
        <v>2844</v>
      </c>
      <c r="BM2737" s="43" t="s">
        <v>2688</v>
      </c>
      <c r="BO2737" s="17"/>
      <c r="BP2737" s="18"/>
    </row>
    <row r="2738" spans="1:68" ht="15" customHeight="1" thickBot="1" x14ac:dyDescent="0.35">
      <c r="A2738" s="116">
        <v>2736</v>
      </c>
      <c r="H2738" t="s">
        <v>2662</v>
      </c>
      <c r="I2738" s="244">
        <v>8</v>
      </c>
      <c r="J2738" s="244" t="s">
        <v>2630</v>
      </c>
      <c r="K2738" s="244" t="s">
        <v>2474</v>
      </c>
      <c r="L2738" s="244" t="s">
        <v>2474</v>
      </c>
      <c r="M2738" s="244" t="s">
        <v>2474</v>
      </c>
      <c r="N2738" s="244" t="s">
        <v>2474</v>
      </c>
      <c r="O2738" s="244" t="s">
        <v>2474</v>
      </c>
      <c r="P2738" s="244" t="s">
        <v>2474</v>
      </c>
      <c r="Q2738" s="244" t="s">
        <v>2474</v>
      </c>
      <c r="R2738" s="6">
        <f t="shared" si="395"/>
        <v>6</v>
      </c>
      <c r="S2738" s="6">
        <f t="shared" si="396"/>
        <v>1</v>
      </c>
      <c r="T2738" s="7">
        <f t="shared" si="397"/>
        <v>126996</v>
      </c>
      <c r="U2738" s="121" t="str">
        <f t="shared" si="398"/>
        <v>1F014</v>
      </c>
      <c r="V2738" s="10">
        <f t="shared" si="399"/>
        <v>240</v>
      </c>
      <c r="W2738" s="10">
        <f t="shared" si="400"/>
        <v>20</v>
      </c>
      <c r="X2738" s="11">
        <f t="shared" si="401"/>
        <v>5</v>
      </c>
      <c r="Y2738" s="11">
        <f t="shared" si="402"/>
        <v>240</v>
      </c>
      <c r="Z2738" s="12" t="str">
        <f t="shared" si="403"/>
        <v>Product Information</v>
      </c>
      <c r="AI2738" s="17"/>
      <c r="AJ2738" s="18"/>
      <c r="AK2738" s="19"/>
      <c r="AL2738" s="21"/>
      <c r="AM2738" s="21"/>
      <c r="AN2738" s="21"/>
      <c r="AO2738" s="21"/>
      <c r="AP2738" s="20"/>
      <c r="AQ2738" s="20"/>
      <c r="AR2738" s="20"/>
      <c r="AS2738" s="20"/>
      <c r="AT2738" s="20"/>
      <c r="AU2738" s="20"/>
      <c r="AV2738" s="20"/>
      <c r="AW2738" s="20"/>
      <c r="AX2738" s="221">
        <v>126996</v>
      </c>
      <c r="AY2738" s="6">
        <v>5</v>
      </c>
      <c r="AZ2738" s="6">
        <v>240</v>
      </c>
      <c r="BA2738" s="87" t="s">
        <v>2798</v>
      </c>
      <c r="BB2738" s="39" t="s">
        <v>2747</v>
      </c>
      <c r="BC2738" s="84" t="s">
        <v>2710</v>
      </c>
      <c r="BL2738" s="42" t="s">
        <v>2844</v>
      </c>
      <c r="BM2738" s="43" t="s">
        <v>2688</v>
      </c>
      <c r="BO2738" s="17"/>
      <c r="BP2738" s="18"/>
    </row>
    <row r="2739" spans="1:68" ht="15" customHeight="1" thickBot="1" x14ac:dyDescent="0.35">
      <c r="A2739" s="116">
        <v>2737</v>
      </c>
      <c r="H2739" t="s">
        <v>2662</v>
      </c>
      <c r="I2739" s="244">
        <v>8</v>
      </c>
      <c r="J2739" s="244" t="s">
        <v>2568</v>
      </c>
      <c r="K2739" s="244">
        <v>2</v>
      </c>
      <c r="L2739" s="244">
        <v>0</v>
      </c>
      <c r="M2739" s="244" t="s">
        <v>2474</v>
      </c>
      <c r="N2739" s="244" t="s">
        <v>2474</v>
      </c>
      <c r="O2739" s="244" t="s">
        <v>2474</v>
      </c>
      <c r="P2739" s="244" t="s">
        <v>2474</v>
      </c>
      <c r="Q2739" s="244" t="s">
        <v>2474</v>
      </c>
      <c r="R2739" s="6">
        <f t="shared" si="395"/>
        <v>6</v>
      </c>
      <c r="S2739" s="6">
        <f t="shared" si="396"/>
        <v>1</v>
      </c>
      <c r="T2739" s="7">
        <f t="shared" si="397"/>
        <v>126996</v>
      </c>
      <c r="U2739" s="121" t="str">
        <f t="shared" si="398"/>
        <v>1F014</v>
      </c>
      <c r="V2739" s="10">
        <f t="shared" si="399"/>
        <v>240</v>
      </c>
      <c r="W2739" s="10">
        <f t="shared" si="400"/>
        <v>20</v>
      </c>
      <c r="X2739" s="11">
        <f t="shared" si="401"/>
        <v>5</v>
      </c>
      <c r="Y2739" s="11">
        <f t="shared" si="402"/>
        <v>240</v>
      </c>
      <c r="Z2739" s="12" t="str">
        <f t="shared" si="403"/>
        <v>Product Information</v>
      </c>
      <c r="AI2739" s="17"/>
      <c r="AJ2739" s="18"/>
      <c r="AK2739" s="19"/>
      <c r="AQ2739" s="34"/>
      <c r="AR2739" s="34"/>
      <c r="AS2739" s="34"/>
      <c r="AT2739" s="34"/>
      <c r="AU2739" s="34"/>
      <c r="AV2739" s="34"/>
      <c r="AW2739" s="34"/>
      <c r="AX2739" s="222">
        <v>126996</v>
      </c>
      <c r="AY2739" s="6">
        <v>5</v>
      </c>
      <c r="AZ2739" s="6">
        <v>240</v>
      </c>
      <c r="BA2739" s="87" t="s">
        <v>2799</v>
      </c>
      <c r="BB2739" s="39" t="s">
        <v>2749</v>
      </c>
      <c r="BC2739" s="84" t="s">
        <v>2710</v>
      </c>
      <c r="BL2739" s="42" t="s">
        <v>2844</v>
      </c>
      <c r="BM2739" s="43" t="s">
        <v>2688</v>
      </c>
      <c r="BO2739" s="17"/>
      <c r="BP2739" s="18"/>
    </row>
    <row r="2740" spans="1:68" ht="15" customHeight="1" thickBot="1" x14ac:dyDescent="0.35">
      <c r="A2740" s="116">
        <v>2738</v>
      </c>
      <c r="H2740" t="s">
        <v>2522</v>
      </c>
      <c r="I2740" s="244">
        <v>8</v>
      </c>
      <c r="J2740" s="244" t="s">
        <v>2632</v>
      </c>
      <c r="K2740" s="244" t="s">
        <v>2576</v>
      </c>
      <c r="L2740" s="244">
        <v>2</v>
      </c>
      <c r="M2740" s="244">
        <v>95</v>
      </c>
      <c r="N2740" s="244">
        <v>74</v>
      </c>
      <c r="O2740" s="244" t="s">
        <v>2512</v>
      </c>
      <c r="P2740" s="244" t="s">
        <v>2474</v>
      </c>
      <c r="Q2740" s="244" t="s">
        <v>2474</v>
      </c>
      <c r="R2740" s="6">
        <f t="shared" si="395"/>
        <v>2</v>
      </c>
      <c r="S2740" s="6">
        <f t="shared" si="396"/>
        <v>1</v>
      </c>
      <c r="T2740" s="7">
        <f t="shared" si="397"/>
        <v>130306</v>
      </c>
      <c r="U2740" s="121" t="str">
        <f t="shared" si="398"/>
        <v>1FD02</v>
      </c>
      <c r="V2740" s="10">
        <f t="shared" si="399"/>
        <v>253</v>
      </c>
      <c r="W2740" s="10">
        <f t="shared" si="400"/>
        <v>2</v>
      </c>
      <c r="X2740" s="11">
        <f t="shared" si="401"/>
        <v>3</v>
      </c>
      <c r="Y2740" s="11">
        <f t="shared" si="402"/>
        <v>253</v>
      </c>
      <c r="Z2740" s="12" t="str">
        <f t="shared" si="403"/>
        <v>Wind Data</v>
      </c>
      <c r="AI2740" s="17"/>
      <c r="AJ2740" s="18"/>
      <c r="AK2740" s="19"/>
      <c r="AL2740" s="21"/>
      <c r="AM2740" s="21"/>
      <c r="AN2740" s="21"/>
      <c r="AO2740" s="21"/>
      <c r="AP2740" s="20"/>
      <c r="AQ2740" s="20"/>
      <c r="AR2740" s="20"/>
      <c r="AS2740" s="20"/>
      <c r="AT2740" s="20"/>
      <c r="AU2740" s="20"/>
      <c r="AV2740" s="20"/>
      <c r="AW2740" s="20"/>
      <c r="AX2740" s="221">
        <v>130306</v>
      </c>
      <c r="AY2740" s="6">
        <v>3</v>
      </c>
      <c r="AZ2740" s="6">
        <v>253</v>
      </c>
      <c r="BA2740" s="87" t="s">
        <v>2701</v>
      </c>
      <c r="BB2740" s="39" t="s">
        <v>3111</v>
      </c>
      <c r="BC2740" s="84" t="s">
        <v>2349</v>
      </c>
      <c r="BD2740" s="38" t="s">
        <v>2702</v>
      </c>
      <c r="BE2740" s="39" t="s">
        <v>3168</v>
      </c>
      <c r="BF2740" s="90" t="s">
        <v>2691</v>
      </c>
      <c r="BJ2740" s="47" t="s">
        <v>2704</v>
      </c>
      <c r="BL2740" s="42" t="s">
        <v>2705</v>
      </c>
      <c r="BM2740" s="43" t="s">
        <v>2688</v>
      </c>
      <c r="BO2740" s="17"/>
      <c r="BP2740" s="18"/>
    </row>
    <row r="2741" spans="1:68" ht="15" customHeight="1" thickBot="1" x14ac:dyDescent="0.35">
      <c r="A2741" s="116">
        <v>2739</v>
      </c>
      <c r="H2741" t="s">
        <v>2619</v>
      </c>
      <c r="I2741" s="244">
        <v>8</v>
      </c>
      <c r="J2741" s="244" t="s">
        <v>2609</v>
      </c>
      <c r="K2741" s="244">
        <v>79</v>
      </c>
      <c r="L2741" s="244" t="s">
        <v>2509</v>
      </c>
      <c r="M2741" s="244">
        <v>19</v>
      </c>
      <c r="N2741" s="244">
        <v>47</v>
      </c>
      <c r="O2741" s="244" t="s">
        <v>2579</v>
      </c>
      <c r="P2741" s="244">
        <v>32</v>
      </c>
      <c r="Q2741" s="244">
        <v>3</v>
      </c>
      <c r="R2741" s="6">
        <f t="shared" si="395"/>
        <v>2</v>
      </c>
      <c r="S2741" s="6">
        <f t="shared" si="396"/>
        <v>1</v>
      </c>
      <c r="T2741" s="7">
        <f t="shared" si="397"/>
        <v>129025</v>
      </c>
      <c r="U2741" s="121" t="str">
        <f t="shared" si="398"/>
        <v>1F801</v>
      </c>
      <c r="V2741" s="10">
        <f t="shared" si="399"/>
        <v>248</v>
      </c>
      <c r="W2741" s="10">
        <f t="shared" si="400"/>
        <v>1</v>
      </c>
      <c r="X2741" s="11">
        <f t="shared" si="401"/>
        <v>7</v>
      </c>
      <c r="Y2741" s="11">
        <f t="shared" si="402"/>
        <v>248</v>
      </c>
      <c r="Z2741" s="12" t="str">
        <f t="shared" si="403"/>
        <v>Position, Rapid Update</v>
      </c>
      <c r="AI2741" s="17"/>
      <c r="AJ2741" s="18"/>
      <c r="AK2741" s="19"/>
      <c r="AQ2741" s="34"/>
      <c r="AR2741" s="34"/>
      <c r="AS2741" s="34"/>
      <c r="AT2741" s="34"/>
      <c r="AU2741" s="34"/>
      <c r="AV2741" s="34"/>
      <c r="AW2741" s="34"/>
      <c r="AX2741" s="222">
        <v>129025</v>
      </c>
      <c r="AY2741" s="6">
        <v>7</v>
      </c>
      <c r="AZ2741" s="6">
        <v>248</v>
      </c>
      <c r="BA2741" s="87" t="s">
        <v>2689</v>
      </c>
      <c r="BB2741" s="39" t="s">
        <v>2690</v>
      </c>
      <c r="BC2741" s="84" t="s">
        <v>2691</v>
      </c>
      <c r="BD2741" s="38" t="s">
        <v>2350</v>
      </c>
      <c r="BE2741" s="39" t="s">
        <v>2692</v>
      </c>
      <c r="BF2741" s="90" t="s">
        <v>2691</v>
      </c>
      <c r="BL2741" s="42" t="s">
        <v>2693</v>
      </c>
      <c r="BM2741" s="43" t="s">
        <v>2688</v>
      </c>
      <c r="BO2741" s="17"/>
      <c r="BP2741" s="18"/>
    </row>
    <row r="2742" spans="1:68" ht="15" customHeight="1" thickBot="1" x14ac:dyDescent="0.35">
      <c r="A2742" s="116">
        <v>2740</v>
      </c>
      <c r="H2742" t="s">
        <v>2621</v>
      </c>
      <c r="I2742" s="244">
        <v>8</v>
      </c>
      <c r="J2742" s="244" t="s">
        <v>2504</v>
      </c>
      <c r="K2742" s="244" t="s">
        <v>2519</v>
      </c>
      <c r="L2742" s="244" t="s">
        <v>2506</v>
      </c>
      <c r="M2742" s="244">
        <v>0</v>
      </c>
      <c r="N2742" s="244">
        <v>0</v>
      </c>
      <c r="O2742" s="244" t="s">
        <v>2474</v>
      </c>
      <c r="P2742" s="244" t="s">
        <v>2483</v>
      </c>
      <c r="Q2742" s="244" t="s">
        <v>2520</v>
      </c>
      <c r="R2742" s="6">
        <f t="shared" si="395"/>
        <v>2</v>
      </c>
      <c r="S2742" s="6">
        <f t="shared" si="396"/>
        <v>1</v>
      </c>
      <c r="T2742" s="7">
        <f t="shared" si="397"/>
        <v>127250</v>
      </c>
      <c r="U2742" s="121" t="str">
        <f t="shared" si="398"/>
        <v>1F112</v>
      </c>
      <c r="V2742" s="10">
        <f t="shared" si="399"/>
        <v>241</v>
      </c>
      <c r="W2742" s="10">
        <f t="shared" si="400"/>
        <v>18</v>
      </c>
      <c r="X2742" s="11">
        <f t="shared" si="401"/>
        <v>1</v>
      </c>
      <c r="Y2742" s="11">
        <f t="shared" si="402"/>
        <v>241</v>
      </c>
      <c r="Z2742" s="12" t="str">
        <f t="shared" si="403"/>
        <v>Vessel Heading</v>
      </c>
      <c r="AI2742" s="17"/>
      <c r="AJ2742" s="18"/>
      <c r="AK2742" s="19"/>
      <c r="AL2742" s="21"/>
      <c r="AM2742" s="21"/>
      <c r="AN2742" s="21"/>
      <c r="AO2742" s="21"/>
      <c r="AP2742" s="20"/>
      <c r="AQ2742" s="20"/>
      <c r="AR2742" s="20"/>
      <c r="AS2742" s="20"/>
      <c r="AT2742" s="20"/>
      <c r="AU2742" s="20"/>
      <c r="AV2742" s="20"/>
      <c r="AW2742" s="20"/>
      <c r="AX2742" s="221">
        <v>127250</v>
      </c>
      <c r="AY2742" s="6">
        <v>1</v>
      </c>
      <c r="AZ2742" s="6">
        <v>241</v>
      </c>
      <c r="BA2742" s="87" t="s">
        <v>18</v>
      </c>
      <c r="BB2742" s="39" t="s">
        <v>2462</v>
      </c>
      <c r="BC2742" s="84" t="s">
        <v>2691</v>
      </c>
      <c r="BL2742" s="42" t="s">
        <v>2698</v>
      </c>
      <c r="BM2742" s="43" t="s">
        <v>2688</v>
      </c>
      <c r="BO2742" s="17"/>
      <c r="BP2742" s="18"/>
    </row>
    <row r="2743" spans="1:68" ht="15" customHeight="1" thickBot="1" x14ac:dyDescent="0.35">
      <c r="A2743" s="116">
        <v>2741</v>
      </c>
      <c r="H2743" t="s">
        <v>2622</v>
      </c>
      <c r="I2743" s="244">
        <v>8</v>
      </c>
      <c r="J2743" s="244" t="s">
        <v>2504</v>
      </c>
      <c r="K2743" s="244">
        <v>0</v>
      </c>
      <c r="L2743" s="244" t="s">
        <v>2563</v>
      </c>
      <c r="M2743" s="244" t="s">
        <v>2520</v>
      </c>
      <c r="N2743" s="244">
        <v>5</v>
      </c>
      <c r="O2743" s="244" t="s">
        <v>2474</v>
      </c>
      <c r="P2743" s="244" t="s">
        <v>2474</v>
      </c>
      <c r="Q2743" s="244" t="s">
        <v>2474</v>
      </c>
      <c r="R2743" s="6">
        <f t="shared" si="395"/>
        <v>2</v>
      </c>
      <c r="S2743" s="6">
        <f t="shared" si="396"/>
        <v>1</v>
      </c>
      <c r="T2743" s="7">
        <f t="shared" si="397"/>
        <v>127251</v>
      </c>
      <c r="U2743" s="121" t="str">
        <f t="shared" si="398"/>
        <v>1F113</v>
      </c>
      <c r="V2743" s="10">
        <f t="shared" si="399"/>
        <v>241</v>
      </c>
      <c r="W2743" s="10">
        <f t="shared" si="400"/>
        <v>19</v>
      </c>
      <c r="X2743" s="11">
        <f t="shared" si="401"/>
        <v>1</v>
      </c>
      <c r="Y2743" s="11">
        <f t="shared" si="402"/>
        <v>241</v>
      </c>
      <c r="Z2743" s="12" t="str">
        <f t="shared" si="403"/>
        <v>Rate of Turn</v>
      </c>
      <c r="AI2743" s="17"/>
      <c r="AJ2743" s="18"/>
      <c r="AK2743" s="19"/>
      <c r="AQ2743" s="34"/>
      <c r="AR2743" s="34"/>
      <c r="AS2743" s="34"/>
      <c r="AT2743" s="34"/>
      <c r="AU2743" s="34"/>
      <c r="AV2743" s="34"/>
      <c r="AW2743" s="34"/>
      <c r="AX2743" s="222">
        <v>127251</v>
      </c>
      <c r="AY2743" s="6">
        <v>1</v>
      </c>
      <c r="AZ2743" s="6">
        <v>241</v>
      </c>
      <c r="BA2743" s="87" t="s">
        <v>2699</v>
      </c>
      <c r="BB2743" s="39" t="s">
        <v>2700</v>
      </c>
      <c r="BC2743" s="84" t="s">
        <v>2691</v>
      </c>
      <c r="BL2743" s="42" t="s">
        <v>2698</v>
      </c>
      <c r="BM2743" s="43" t="s">
        <v>2688</v>
      </c>
      <c r="BO2743" s="17"/>
      <c r="BP2743" s="18"/>
    </row>
    <row r="2744" spans="1:68" ht="15" customHeight="1" thickBot="1" x14ac:dyDescent="0.35">
      <c r="A2744" s="116">
        <v>2742</v>
      </c>
      <c r="H2744" t="s">
        <v>2623</v>
      </c>
      <c r="I2744" s="244">
        <v>8</v>
      </c>
      <c r="J2744" s="244" t="s">
        <v>2504</v>
      </c>
      <c r="K2744" s="244" t="s">
        <v>2559</v>
      </c>
      <c r="L2744" s="244">
        <v>2</v>
      </c>
      <c r="M2744" s="244">
        <v>9</v>
      </c>
      <c r="N2744" s="244">
        <v>89</v>
      </c>
      <c r="O2744" s="244" t="s">
        <v>2515</v>
      </c>
      <c r="P2744" s="244" t="s">
        <v>2474</v>
      </c>
      <c r="Q2744" s="244" t="s">
        <v>2474</v>
      </c>
      <c r="R2744" s="6">
        <f t="shared" si="395"/>
        <v>2</v>
      </c>
      <c r="S2744" s="6">
        <f t="shared" si="396"/>
        <v>1</v>
      </c>
      <c r="T2744" s="7">
        <f t="shared" si="397"/>
        <v>130306</v>
      </c>
      <c r="U2744" s="121" t="str">
        <f t="shared" si="398"/>
        <v>1FD02</v>
      </c>
      <c r="V2744" s="10">
        <f t="shared" si="399"/>
        <v>253</v>
      </c>
      <c r="W2744" s="10">
        <f t="shared" si="400"/>
        <v>2</v>
      </c>
      <c r="X2744" s="11">
        <f t="shared" si="401"/>
        <v>1</v>
      </c>
      <c r="Y2744" s="11">
        <f t="shared" si="402"/>
        <v>253</v>
      </c>
      <c r="Z2744" s="12" t="str">
        <f t="shared" si="403"/>
        <v>Wind Data</v>
      </c>
      <c r="AI2744" s="17"/>
      <c r="AJ2744" s="18"/>
      <c r="AK2744" s="19"/>
      <c r="AL2744" s="21"/>
      <c r="AM2744" s="21"/>
      <c r="AN2744" s="21"/>
      <c r="AO2744" s="21"/>
      <c r="AP2744" s="20"/>
      <c r="AQ2744" s="20"/>
      <c r="AR2744" s="20"/>
      <c r="AS2744" s="20"/>
      <c r="AT2744" s="20"/>
      <c r="AU2744" s="20"/>
      <c r="AV2744" s="20"/>
      <c r="AW2744" s="20"/>
      <c r="AX2744" s="221">
        <v>130306</v>
      </c>
      <c r="AY2744" s="6">
        <v>1</v>
      </c>
      <c r="AZ2744" s="6">
        <v>253</v>
      </c>
      <c r="BA2744" s="87" t="s">
        <v>2701</v>
      </c>
      <c r="BB2744" s="39" t="s">
        <v>3164</v>
      </c>
      <c r="BC2744" s="84" t="s">
        <v>2349</v>
      </c>
      <c r="BD2744" s="38" t="s">
        <v>2702</v>
      </c>
      <c r="BE2744" s="39" t="s">
        <v>3042</v>
      </c>
      <c r="BF2744" s="90" t="s">
        <v>2691</v>
      </c>
      <c r="BJ2744" s="47" t="s">
        <v>2703</v>
      </c>
      <c r="BL2744" s="42" t="s">
        <v>2698</v>
      </c>
      <c r="BM2744" s="43" t="s">
        <v>2688</v>
      </c>
      <c r="BO2744" s="17"/>
      <c r="BP2744" s="18"/>
    </row>
    <row r="2745" spans="1:68" ht="15" customHeight="1" thickBot="1" x14ac:dyDescent="0.35">
      <c r="A2745" s="116">
        <v>2743</v>
      </c>
      <c r="H2745" t="s">
        <v>2620</v>
      </c>
      <c r="I2745" s="244">
        <v>8</v>
      </c>
      <c r="J2745" s="244">
        <v>0</v>
      </c>
      <c r="K2745" s="244" t="s">
        <v>2474</v>
      </c>
      <c r="L2745" s="244" t="s">
        <v>2474</v>
      </c>
      <c r="M2745" s="244" t="s">
        <v>2474</v>
      </c>
      <c r="N2745" s="244" t="s">
        <v>2521</v>
      </c>
      <c r="O2745" s="244">
        <v>2</v>
      </c>
      <c r="P2745" s="244" t="s">
        <v>2474</v>
      </c>
      <c r="Q2745" s="244" t="s">
        <v>2474</v>
      </c>
      <c r="R2745" s="6">
        <f t="shared" si="395"/>
        <v>2</v>
      </c>
      <c r="S2745" s="6">
        <f t="shared" si="396"/>
        <v>1</v>
      </c>
      <c r="T2745" s="7">
        <f t="shared" si="397"/>
        <v>127245</v>
      </c>
      <c r="U2745" s="121" t="str">
        <f t="shared" si="398"/>
        <v>1F10D</v>
      </c>
      <c r="V2745" s="10">
        <f t="shared" si="399"/>
        <v>241</v>
      </c>
      <c r="W2745" s="10">
        <f t="shared" si="400"/>
        <v>13</v>
      </c>
      <c r="X2745" s="11">
        <f t="shared" si="401"/>
        <v>1</v>
      </c>
      <c r="Y2745" s="11">
        <f t="shared" si="402"/>
        <v>241</v>
      </c>
      <c r="Z2745" s="12" t="str">
        <f t="shared" si="403"/>
        <v>Rudder</v>
      </c>
      <c r="AI2745" s="17"/>
      <c r="AJ2745" s="18"/>
      <c r="AK2745" s="19"/>
      <c r="AQ2745" s="34"/>
      <c r="AR2745" s="34"/>
      <c r="AS2745" s="34"/>
      <c r="AT2745" s="34"/>
      <c r="AU2745" s="34"/>
      <c r="AV2745" s="34"/>
      <c r="AW2745" s="34"/>
      <c r="AX2745" s="222">
        <v>127245</v>
      </c>
      <c r="AY2745" s="6">
        <v>1</v>
      </c>
      <c r="AZ2745" s="6">
        <v>241</v>
      </c>
      <c r="BA2745" s="87" t="s">
        <v>2696</v>
      </c>
      <c r="BB2745" s="39" t="s">
        <v>2999</v>
      </c>
      <c r="BC2745" s="84" t="s">
        <v>2691</v>
      </c>
      <c r="BL2745" s="42" t="s">
        <v>2698</v>
      </c>
      <c r="BM2745" s="43" t="s">
        <v>2688</v>
      </c>
      <c r="BO2745" s="17"/>
      <c r="BP2745" s="18"/>
    </row>
    <row r="2746" spans="1:68" ht="15" customHeight="1" thickBot="1" x14ac:dyDescent="0.35">
      <c r="A2746" s="116">
        <v>2744</v>
      </c>
      <c r="H2746" t="s">
        <v>2638</v>
      </c>
      <c r="I2746" s="244">
        <v>8</v>
      </c>
      <c r="J2746" s="244" t="s">
        <v>2533</v>
      </c>
      <c r="K2746" s="244" t="s">
        <v>2534</v>
      </c>
      <c r="L2746" s="244" t="s">
        <v>2639</v>
      </c>
      <c r="M2746" s="244">
        <v>98</v>
      </c>
      <c r="N2746" s="244" t="s">
        <v>2533</v>
      </c>
      <c r="O2746" s="244">
        <v>8</v>
      </c>
      <c r="P2746" s="244">
        <v>2</v>
      </c>
      <c r="Q2746" s="244">
        <v>2</v>
      </c>
      <c r="R2746" s="6">
        <f t="shared" si="395"/>
        <v>7</v>
      </c>
      <c r="S2746" s="6">
        <f t="shared" si="396"/>
        <v>1</v>
      </c>
      <c r="T2746" s="7">
        <f t="shared" si="397"/>
        <v>126720</v>
      </c>
      <c r="U2746" s="121" t="str">
        <f t="shared" si="398"/>
        <v>1EF00</v>
      </c>
      <c r="V2746" s="10">
        <f t="shared" si="399"/>
        <v>239</v>
      </c>
      <c r="W2746" s="10">
        <f t="shared" si="400"/>
        <v>255</v>
      </c>
      <c r="X2746" s="11">
        <f t="shared" si="401"/>
        <v>7</v>
      </c>
      <c r="Y2746" s="11">
        <f t="shared" si="402"/>
        <v>255</v>
      </c>
      <c r="Z2746" s="12" t="str">
        <f t="shared" si="403"/>
        <v>Proprietary A2</v>
      </c>
      <c r="AI2746" s="17"/>
      <c r="AJ2746" s="18"/>
      <c r="AK2746" s="19"/>
      <c r="AL2746" s="21"/>
      <c r="AM2746" s="21"/>
      <c r="AN2746" s="21"/>
      <c r="AO2746" s="21"/>
      <c r="AP2746" s="20"/>
      <c r="AQ2746" s="20"/>
      <c r="AR2746" s="20"/>
      <c r="AS2746" s="20"/>
      <c r="AT2746" s="20"/>
      <c r="AU2746" s="20"/>
      <c r="AV2746" s="20"/>
      <c r="AW2746" s="20"/>
      <c r="AX2746" s="221">
        <v>126720</v>
      </c>
      <c r="AY2746" s="6">
        <v>7</v>
      </c>
      <c r="AZ2746" s="6">
        <v>255</v>
      </c>
      <c r="BA2746" s="87" t="s">
        <v>2755</v>
      </c>
      <c r="BB2746" s="39" t="s">
        <v>2709</v>
      </c>
      <c r="BC2746" s="84" t="s">
        <v>2710</v>
      </c>
      <c r="BD2746" s="38" t="s">
        <v>2756</v>
      </c>
      <c r="BE2746" s="39" t="s">
        <v>2757</v>
      </c>
      <c r="BF2746" s="90" t="s">
        <v>2710</v>
      </c>
      <c r="BJ2746" s="47" t="s">
        <v>2758</v>
      </c>
      <c r="BL2746" s="42" t="s">
        <v>2693</v>
      </c>
      <c r="BM2746" s="43" t="s">
        <v>2688</v>
      </c>
      <c r="BO2746" s="17"/>
      <c r="BP2746" s="18"/>
    </row>
    <row r="2747" spans="1:68" ht="15" customHeight="1" thickBot="1" x14ac:dyDescent="0.35">
      <c r="A2747" s="116">
        <v>2745</v>
      </c>
      <c r="H2747" t="s">
        <v>2638</v>
      </c>
      <c r="I2747" s="244">
        <v>8</v>
      </c>
      <c r="J2747" s="244" t="s">
        <v>2535</v>
      </c>
      <c r="K2747" s="244">
        <v>3</v>
      </c>
      <c r="L2747" s="244">
        <v>9</v>
      </c>
      <c r="M2747" s="244">
        <v>0</v>
      </c>
      <c r="N2747" s="244">
        <v>12</v>
      </c>
      <c r="O2747" s="244" t="s">
        <v>2633</v>
      </c>
      <c r="P2747" s="244" t="s">
        <v>2477</v>
      </c>
      <c r="Q2747" s="244">
        <v>19</v>
      </c>
      <c r="R2747" s="6">
        <f t="shared" si="395"/>
        <v>7</v>
      </c>
      <c r="S2747" s="6">
        <f t="shared" si="396"/>
        <v>1</v>
      </c>
      <c r="T2747" s="7">
        <f t="shared" si="397"/>
        <v>126720</v>
      </c>
      <c r="U2747" s="121" t="str">
        <f t="shared" si="398"/>
        <v>1EF00</v>
      </c>
      <c r="V2747" s="10">
        <f t="shared" si="399"/>
        <v>239</v>
      </c>
      <c r="W2747" s="10">
        <f t="shared" si="400"/>
        <v>255</v>
      </c>
      <c r="X2747" s="11">
        <f t="shared" si="401"/>
        <v>7</v>
      </c>
      <c r="Y2747" s="11">
        <f t="shared" si="402"/>
        <v>255</v>
      </c>
      <c r="Z2747" s="12" t="str">
        <f t="shared" si="403"/>
        <v>Proprietary A2</v>
      </c>
      <c r="AI2747" s="17"/>
      <c r="AJ2747" s="18"/>
      <c r="AK2747" s="19"/>
      <c r="AQ2747" s="34"/>
      <c r="AR2747" s="34"/>
      <c r="AS2747" s="34"/>
      <c r="AT2747" s="34"/>
      <c r="AU2747" s="34"/>
      <c r="AV2747" s="34"/>
      <c r="AW2747" s="34"/>
      <c r="AX2747" s="222">
        <v>126720</v>
      </c>
      <c r="AY2747" s="6">
        <v>7</v>
      </c>
      <c r="AZ2747" s="6">
        <v>255</v>
      </c>
      <c r="BA2747" s="87" t="s">
        <v>2759</v>
      </c>
      <c r="BB2747" s="39" t="s">
        <v>2352</v>
      </c>
      <c r="BC2747" s="84" t="s">
        <v>2710</v>
      </c>
      <c r="BL2747" s="42" t="s">
        <v>2693</v>
      </c>
      <c r="BM2747" s="43" t="s">
        <v>2688</v>
      </c>
      <c r="BO2747" s="17"/>
      <c r="BP2747" s="18"/>
    </row>
    <row r="2748" spans="1:68" ht="15" customHeight="1" thickBot="1" x14ac:dyDescent="0.35">
      <c r="A2748" s="116">
        <v>2746</v>
      </c>
      <c r="H2748" t="s">
        <v>2638</v>
      </c>
      <c r="I2748" s="244">
        <v>8</v>
      </c>
      <c r="J2748" s="244" t="s">
        <v>2536</v>
      </c>
      <c r="K2748" s="244">
        <v>0</v>
      </c>
      <c r="L2748" s="244" t="s">
        <v>2474</v>
      </c>
      <c r="M2748" s="244" t="s">
        <v>2474</v>
      </c>
      <c r="N2748" s="244" t="s">
        <v>2474</v>
      </c>
      <c r="O2748" s="244" t="s">
        <v>2474</v>
      </c>
      <c r="P2748" s="244" t="s">
        <v>2474</v>
      </c>
      <c r="Q2748" s="244" t="s">
        <v>2474</v>
      </c>
      <c r="R2748" s="6">
        <f t="shared" si="395"/>
        <v>7</v>
      </c>
      <c r="S2748" s="6">
        <f t="shared" si="396"/>
        <v>1</v>
      </c>
      <c r="T2748" s="7">
        <f t="shared" si="397"/>
        <v>126720</v>
      </c>
      <c r="U2748" s="121" t="str">
        <f t="shared" si="398"/>
        <v>1EF00</v>
      </c>
      <c r="V2748" s="10">
        <f t="shared" si="399"/>
        <v>239</v>
      </c>
      <c r="W2748" s="10">
        <f t="shared" si="400"/>
        <v>255</v>
      </c>
      <c r="X2748" s="11">
        <f t="shared" si="401"/>
        <v>7</v>
      </c>
      <c r="Y2748" s="11">
        <f t="shared" si="402"/>
        <v>255</v>
      </c>
      <c r="Z2748" s="12" t="str">
        <f t="shared" si="403"/>
        <v>Proprietary A2</v>
      </c>
      <c r="AI2748" s="17"/>
      <c r="AJ2748" s="18"/>
      <c r="AK2748" s="19"/>
      <c r="AL2748" s="21"/>
      <c r="AM2748" s="21"/>
      <c r="AN2748" s="21"/>
      <c r="AO2748" s="21"/>
      <c r="AP2748" s="20"/>
      <c r="AQ2748" s="20"/>
      <c r="AR2748" s="20"/>
      <c r="AS2748" s="20"/>
      <c r="AT2748" s="20"/>
      <c r="AU2748" s="20"/>
      <c r="AV2748" s="20"/>
      <c r="AW2748" s="20"/>
      <c r="AX2748" s="221">
        <v>126720</v>
      </c>
      <c r="AY2748" s="6">
        <v>7</v>
      </c>
      <c r="AZ2748" s="6">
        <v>255</v>
      </c>
      <c r="BA2748" s="87" t="s">
        <v>2760</v>
      </c>
      <c r="BB2748" s="39" t="s">
        <v>2411</v>
      </c>
      <c r="BC2748" s="84" t="s">
        <v>2710</v>
      </c>
      <c r="BL2748" s="42" t="s">
        <v>2693</v>
      </c>
      <c r="BM2748" s="43" t="s">
        <v>2688</v>
      </c>
      <c r="BO2748" s="17"/>
      <c r="BP2748" s="18"/>
    </row>
    <row r="2749" spans="1:68" ht="15" customHeight="1" thickBot="1" x14ac:dyDescent="0.35">
      <c r="A2749" s="116">
        <v>2747</v>
      </c>
      <c r="H2749" t="s">
        <v>2638</v>
      </c>
      <c r="I2749" s="244">
        <v>8</v>
      </c>
      <c r="J2749" s="244">
        <v>0</v>
      </c>
      <c r="K2749" s="244" t="s">
        <v>2534</v>
      </c>
      <c r="L2749" s="244" t="s">
        <v>2639</v>
      </c>
      <c r="M2749" s="244">
        <v>98</v>
      </c>
      <c r="N2749" s="244" t="s">
        <v>2533</v>
      </c>
      <c r="O2749" s="244">
        <v>8</v>
      </c>
      <c r="P2749" s="244">
        <v>2</v>
      </c>
      <c r="Q2749" s="244">
        <v>2</v>
      </c>
      <c r="R2749" s="6">
        <f t="shared" si="395"/>
        <v>7</v>
      </c>
      <c r="S2749" s="6">
        <f t="shared" si="396"/>
        <v>1</v>
      </c>
      <c r="T2749" s="7">
        <f t="shared" si="397"/>
        <v>126720</v>
      </c>
      <c r="U2749" s="121" t="str">
        <f t="shared" si="398"/>
        <v>1EF00</v>
      </c>
      <c r="V2749" s="10">
        <f t="shared" si="399"/>
        <v>239</v>
      </c>
      <c r="W2749" s="10">
        <f t="shared" si="400"/>
        <v>255</v>
      </c>
      <c r="X2749" s="11">
        <f t="shared" si="401"/>
        <v>7</v>
      </c>
      <c r="Y2749" s="11">
        <f t="shared" si="402"/>
        <v>255</v>
      </c>
      <c r="Z2749" s="12" t="str">
        <f t="shared" si="403"/>
        <v>Proprietary A2</v>
      </c>
      <c r="AI2749" s="17"/>
      <c r="AJ2749" s="18"/>
      <c r="AK2749" s="19"/>
      <c r="AQ2749" s="34"/>
      <c r="AR2749" s="34"/>
      <c r="AS2749" s="34"/>
      <c r="AT2749" s="34"/>
      <c r="AU2749" s="34"/>
      <c r="AV2749" s="34"/>
      <c r="AW2749" s="34"/>
      <c r="AX2749" s="222">
        <v>126720</v>
      </c>
      <c r="AY2749" s="6">
        <v>7</v>
      </c>
      <c r="AZ2749" s="6">
        <v>255</v>
      </c>
      <c r="BA2749" s="87" t="s">
        <v>2755</v>
      </c>
      <c r="BB2749" s="39" t="s">
        <v>2709</v>
      </c>
      <c r="BC2749" s="84" t="s">
        <v>2710</v>
      </c>
      <c r="BD2749" s="38" t="s">
        <v>2756</v>
      </c>
      <c r="BE2749" s="39" t="s">
        <v>2757</v>
      </c>
      <c r="BF2749" s="90" t="s">
        <v>2710</v>
      </c>
      <c r="BJ2749" s="47" t="s">
        <v>2758</v>
      </c>
      <c r="BL2749" s="42" t="s">
        <v>2693</v>
      </c>
      <c r="BM2749" s="43" t="s">
        <v>2688</v>
      </c>
      <c r="BO2749" s="17"/>
      <c r="BP2749" s="18"/>
    </row>
    <row r="2750" spans="1:68" ht="15" customHeight="1" thickBot="1" x14ac:dyDescent="0.35">
      <c r="A2750" s="116">
        <v>2748</v>
      </c>
      <c r="H2750" t="s">
        <v>2638</v>
      </c>
      <c r="I2750" s="244">
        <v>8</v>
      </c>
      <c r="J2750" s="244">
        <v>1</v>
      </c>
      <c r="K2750" s="244">
        <v>3</v>
      </c>
      <c r="L2750" s="244">
        <v>9</v>
      </c>
      <c r="M2750" s="244">
        <v>1</v>
      </c>
      <c r="N2750" s="244">
        <v>12</v>
      </c>
      <c r="O2750" s="244" t="s">
        <v>2635</v>
      </c>
      <c r="P2750" s="244">
        <v>7</v>
      </c>
      <c r="Q2750" s="244">
        <v>19</v>
      </c>
      <c r="R2750" s="6">
        <f t="shared" si="395"/>
        <v>7</v>
      </c>
      <c r="S2750" s="6">
        <f t="shared" si="396"/>
        <v>1</v>
      </c>
      <c r="T2750" s="7">
        <f t="shared" si="397"/>
        <v>126720</v>
      </c>
      <c r="U2750" s="121" t="str">
        <f t="shared" si="398"/>
        <v>1EF00</v>
      </c>
      <c r="V2750" s="10">
        <f t="shared" si="399"/>
        <v>239</v>
      </c>
      <c r="W2750" s="10">
        <f t="shared" si="400"/>
        <v>255</v>
      </c>
      <c r="X2750" s="11">
        <f t="shared" si="401"/>
        <v>7</v>
      </c>
      <c r="Y2750" s="11">
        <f t="shared" si="402"/>
        <v>255</v>
      </c>
      <c r="Z2750" s="12" t="str">
        <f t="shared" si="403"/>
        <v>Proprietary A2</v>
      </c>
      <c r="AI2750" s="17"/>
      <c r="AJ2750" s="18"/>
      <c r="AK2750" s="19"/>
      <c r="AL2750" s="21"/>
      <c r="AM2750" s="21"/>
      <c r="AN2750" s="21"/>
      <c r="AO2750" s="21"/>
      <c r="AP2750" s="20"/>
      <c r="AQ2750" s="22"/>
      <c r="AR2750" s="20"/>
      <c r="AS2750" s="20"/>
      <c r="AT2750" s="20"/>
      <c r="AU2750" s="20"/>
      <c r="AV2750" s="20"/>
      <c r="AW2750" s="20"/>
      <c r="AX2750" s="221">
        <v>126720</v>
      </c>
      <c r="AY2750" s="6">
        <v>7</v>
      </c>
      <c r="AZ2750" s="6">
        <v>255</v>
      </c>
      <c r="BA2750" s="87" t="s">
        <v>2759</v>
      </c>
      <c r="BB2750" s="39" t="s">
        <v>2352</v>
      </c>
      <c r="BC2750" s="84" t="s">
        <v>2710</v>
      </c>
      <c r="BL2750" s="42" t="s">
        <v>2693</v>
      </c>
      <c r="BM2750" s="43" t="s">
        <v>2688</v>
      </c>
      <c r="BO2750" s="17">
        <v>23808</v>
      </c>
      <c r="BP2750" s="18" t="s">
        <v>101</v>
      </c>
    </row>
    <row r="2751" spans="1:68" ht="15" customHeight="1" thickBot="1" x14ac:dyDescent="0.35">
      <c r="A2751" s="116">
        <v>2749</v>
      </c>
      <c r="H2751" t="s">
        <v>2638</v>
      </c>
      <c r="I2751" s="244">
        <v>8</v>
      </c>
      <c r="J2751" s="244">
        <v>2</v>
      </c>
      <c r="K2751" s="244">
        <v>0</v>
      </c>
      <c r="L2751" s="244" t="s">
        <v>2474</v>
      </c>
      <c r="M2751" s="244" t="s">
        <v>2474</v>
      </c>
      <c r="N2751" s="244" t="s">
        <v>2474</v>
      </c>
      <c r="O2751" s="244" t="s">
        <v>2474</v>
      </c>
      <c r="P2751" s="244" t="s">
        <v>2474</v>
      </c>
      <c r="Q2751" s="244" t="s">
        <v>2474</v>
      </c>
      <c r="R2751" s="6">
        <f t="shared" si="395"/>
        <v>7</v>
      </c>
      <c r="S2751" s="6">
        <f t="shared" si="396"/>
        <v>1</v>
      </c>
      <c r="T2751" s="7">
        <f t="shared" si="397"/>
        <v>126720</v>
      </c>
      <c r="U2751" s="121" t="str">
        <f t="shared" si="398"/>
        <v>1EF00</v>
      </c>
      <c r="V2751" s="10">
        <f t="shared" si="399"/>
        <v>239</v>
      </c>
      <c r="W2751" s="10">
        <f t="shared" si="400"/>
        <v>255</v>
      </c>
      <c r="X2751" s="11">
        <f t="shared" si="401"/>
        <v>7</v>
      </c>
      <c r="Y2751" s="11">
        <f t="shared" si="402"/>
        <v>255</v>
      </c>
      <c r="Z2751" s="12" t="str">
        <f t="shared" si="403"/>
        <v>Proprietary A2</v>
      </c>
      <c r="AI2751" s="17"/>
      <c r="AJ2751" s="18"/>
      <c r="AK2751" s="19"/>
      <c r="AQ2751" s="37"/>
      <c r="AR2751" s="34"/>
      <c r="AS2751" s="34"/>
      <c r="AT2751" s="34"/>
      <c r="AU2751" s="34"/>
      <c r="AV2751" s="34"/>
      <c r="AW2751" s="34"/>
      <c r="AX2751" s="222">
        <v>126720</v>
      </c>
      <c r="AY2751" s="6">
        <v>7</v>
      </c>
      <c r="AZ2751" s="6">
        <v>255</v>
      </c>
      <c r="BA2751" s="87" t="s">
        <v>2760</v>
      </c>
      <c r="BB2751" s="39" t="s">
        <v>2411</v>
      </c>
      <c r="BC2751" s="84" t="s">
        <v>2710</v>
      </c>
      <c r="BL2751" s="42" t="s">
        <v>2693</v>
      </c>
      <c r="BM2751" s="43" t="s">
        <v>2688</v>
      </c>
      <c r="BO2751" s="17">
        <v>23808</v>
      </c>
      <c r="BP2751" s="18" t="s">
        <v>101</v>
      </c>
    </row>
    <row r="2752" spans="1:68" ht="15" customHeight="1" thickBot="1" x14ac:dyDescent="0.35">
      <c r="A2752" s="116">
        <v>2750</v>
      </c>
      <c r="H2752" t="s">
        <v>2522</v>
      </c>
      <c r="I2752" s="244">
        <v>8</v>
      </c>
      <c r="J2752" s="244" t="s">
        <v>2632</v>
      </c>
      <c r="K2752" s="244" t="s">
        <v>2576</v>
      </c>
      <c r="L2752" s="244">
        <v>2</v>
      </c>
      <c r="M2752" s="244">
        <v>95</v>
      </c>
      <c r="N2752" s="244">
        <v>74</v>
      </c>
      <c r="O2752" s="244" t="s">
        <v>2512</v>
      </c>
      <c r="P2752" s="244" t="s">
        <v>2474</v>
      </c>
      <c r="Q2752" s="244" t="s">
        <v>2474</v>
      </c>
      <c r="R2752" s="6">
        <f t="shared" si="395"/>
        <v>2</v>
      </c>
      <c r="S2752" s="6">
        <f t="shared" si="396"/>
        <v>1</v>
      </c>
      <c r="T2752" s="7">
        <f t="shared" si="397"/>
        <v>130306</v>
      </c>
      <c r="U2752" s="121" t="str">
        <f t="shared" si="398"/>
        <v>1FD02</v>
      </c>
      <c r="V2752" s="10">
        <f t="shared" si="399"/>
        <v>253</v>
      </c>
      <c r="W2752" s="10">
        <f t="shared" si="400"/>
        <v>2</v>
      </c>
      <c r="X2752" s="11">
        <f t="shared" si="401"/>
        <v>3</v>
      </c>
      <c r="Y2752" s="11">
        <f t="shared" si="402"/>
        <v>253</v>
      </c>
      <c r="Z2752" s="12" t="str">
        <f t="shared" si="403"/>
        <v>Wind Data</v>
      </c>
      <c r="AI2752" s="17"/>
      <c r="AJ2752" s="18"/>
      <c r="AK2752" s="19"/>
      <c r="AL2752" s="21"/>
      <c r="AM2752" s="21"/>
      <c r="AN2752" s="21"/>
      <c r="AO2752" s="21"/>
      <c r="AP2752" s="20"/>
      <c r="AQ2752" s="22"/>
      <c r="AR2752" s="20"/>
      <c r="AS2752" s="20"/>
      <c r="AT2752" s="20"/>
      <c r="AU2752" s="20"/>
      <c r="AV2752" s="20"/>
      <c r="AW2752" s="20"/>
      <c r="AX2752" s="221">
        <v>130306</v>
      </c>
      <c r="AY2752" s="6">
        <v>3</v>
      </c>
      <c r="AZ2752" s="6">
        <v>253</v>
      </c>
      <c r="BA2752" s="87" t="s">
        <v>2701</v>
      </c>
      <c r="BB2752" s="39" t="s">
        <v>3111</v>
      </c>
      <c r="BC2752" s="84" t="s">
        <v>2349</v>
      </c>
      <c r="BD2752" s="38" t="s">
        <v>2702</v>
      </c>
      <c r="BE2752" s="39" t="s">
        <v>3168</v>
      </c>
      <c r="BF2752" s="90" t="s">
        <v>2691</v>
      </c>
      <c r="BJ2752" s="47" t="s">
        <v>2704</v>
      </c>
      <c r="BL2752" s="42" t="s">
        <v>2705</v>
      </c>
      <c r="BM2752" s="43" t="s">
        <v>2688</v>
      </c>
      <c r="BO2752" s="17">
        <v>24064</v>
      </c>
      <c r="BP2752" s="18" t="s">
        <v>102</v>
      </c>
    </row>
    <row r="2753" spans="1:68" ht="15" customHeight="1" thickBot="1" x14ac:dyDescent="0.35">
      <c r="A2753" s="116">
        <v>2751</v>
      </c>
      <c r="H2753" t="s">
        <v>2525</v>
      </c>
      <c r="I2753" s="244">
        <v>8</v>
      </c>
      <c r="J2753" s="244">
        <v>60</v>
      </c>
      <c r="K2753" s="244" t="s">
        <v>2521</v>
      </c>
      <c r="L2753" s="244">
        <v>0</v>
      </c>
      <c r="M2753" s="244">
        <v>0</v>
      </c>
      <c r="N2753" s="244" t="s">
        <v>2474</v>
      </c>
      <c r="O2753" s="244" t="s">
        <v>2483</v>
      </c>
      <c r="P2753" s="244" t="s">
        <v>2474</v>
      </c>
      <c r="Q2753" s="244" t="s">
        <v>2483</v>
      </c>
      <c r="R2753" s="6">
        <f t="shared" si="395"/>
        <v>2</v>
      </c>
      <c r="S2753" s="6">
        <f t="shared" si="396"/>
        <v>1</v>
      </c>
      <c r="T2753" s="7">
        <f t="shared" si="397"/>
        <v>130578</v>
      </c>
      <c r="U2753" s="121" t="str">
        <f t="shared" si="398"/>
        <v>1FE12</v>
      </c>
      <c r="V2753" s="10">
        <f t="shared" si="399"/>
        <v>254</v>
      </c>
      <c r="W2753" s="10">
        <f t="shared" si="400"/>
        <v>18</v>
      </c>
      <c r="X2753" s="11">
        <f t="shared" si="401"/>
        <v>3</v>
      </c>
      <c r="Y2753" s="11">
        <f t="shared" si="402"/>
        <v>254</v>
      </c>
      <c r="Z2753" s="12" t="str">
        <f t="shared" si="403"/>
        <v>Vessel Speed Components</v>
      </c>
      <c r="AI2753" s="17"/>
      <c r="AJ2753" s="18"/>
      <c r="AK2753" s="19"/>
      <c r="AQ2753" s="37"/>
      <c r="AR2753" s="34"/>
      <c r="AS2753" s="34"/>
      <c r="AT2753" s="34"/>
      <c r="AU2753" s="34"/>
      <c r="AV2753" s="34"/>
      <c r="AW2753" s="34"/>
      <c r="AX2753" s="222">
        <v>130578</v>
      </c>
      <c r="AY2753" s="6">
        <v>3</v>
      </c>
      <c r="AZ2753" s="6">
        <v>254</v>
      </c>
      <c r="BA2753" s="87" t="s">
        <v>2724</v>
      </c>
      <c r="BB2753" s="39" t="s">
        <v>2709</v>
      </c>
      <c r="BC2753" s="84" t="s">
        <v>2710</v>
      </c>
      <c r="BD2753" s="38" t="s">
        <v>2353</v>
      </c>
      <c r="BE2753" s="39" t="s">
        <v>2457</v>
      </c>
      <c r="BF2753" s="90" t="s">
        <v>2349</v>
      </c>
      <c r="BG2753" s="58" t="s">
        <v>2725</v>
      </c>
      <c r="BI2753" s="6" t="s">
        <v>2349</v>
      </c>
      <c r="BL2753" s="42" t="s">
        <v>2705</v>
      </c>
      <c r="BM2753" s="43" t="s">
        <v>2688</v>
      </c>
      <c r="BO2753" s="17">
        <v>24064</v>
      </c>
      <c r="BP2753" s="18" t="s">
        <v>102</v>
      </c>
    </row>
    <row r="2754" spans="1:68" ht="15" customHeight="1" thickBot="1" x14ac:dyDescent="0.35">
      <c r="A2754" s="116">
        <v>2752</v>
      </c>
      <c r="H2754" t="s">
        <v>2525</v>
      </c>
      <c r="I2754" s="244">
        <v>8</v>
      </c>
      <c r="J2754" s="244">
        <v>61</v>
      </c>
      <c r="K2754" s="244" t="s">
        <v>2474</v>
      </c>
      <c r="L2754" s="244" t="s">
        <v>2483</v>
      </c>
      <c r="M2754" s="244" t="s">
        <v>2474</v>
      </c>
      <c r="N2754" s="244" t="s">
        <v>2483</v>
      </c>
      <c r="O2754" s="244" t="s">
        <v>2474</v>
      </c>
      <c r="P2754" s="244" t="s">
        <v>2483</v>
      </c>
      <c r="Q2754" s="244" t="s">
        <v>2474</v>
      </c>
      <c r="R2754" s="6">
        <f t="shared" si="395"/>
        <v>2</v>
      </c>
      <c r="S2754" s="6">
        <f t="shared" si="396"/>
        <v>1</v>
      </c>
      <c r="T2754" s="7">
        <f t="shared" si="397"/>
        <v>130578</v>
      </c>
      <c r="U2754" s="121" t="str">
        <f t="shared" si="398"/>
        <v>1FE12</v>
      </c>
      <c r="V2754" s="10">
        <f t="shared" si="399"/>
        <v>254</v>
      </c>
      <c r="W2754" s="10">
        <f t="shared" si="400"/>
        <v>18</v>
      </c>
      <c r="X2754" s="11">
        <f t="shared" si="401"/>
        <v>3</v>
      </c>
      <c r="Y2754" s="11">
        <f t="shared" si="402"/>
        <v>254</v>
      </c>
      <c r="Z2754" s="12" t="str">
        <f t="shared" si="403"/>
        <v>Vessel Speed Components</v>
      </c>
      <c r="AI2754" s="17"/>
      <c r="AJ2754" s="18"/>
      <c r="AK2754" s="19"/>
      <c r="AL2754" s="21"/>
      <c r="AM2754" s="21"/>
      <c r="AN2754" s="21"/>
      <c r="AO2754" s="21"/>
      <c r="AP2754" s="20"/>
      <c r="AQ2754" s="22"/>
      <c r="AR2754" s="20"/>
      <c r="AS2754" s="20"/>
      <c r="AT2754" s="20"/>
      <c r="AU2754" s="20"/>
      <c r="AV2754" s="20"/>
      <c r="AW2754" s="20"/>
      <c r="AX2754" s="221">
        <v>130578</v>
      </c>
      <c r="AY2754" s="6">
        <v>3</v>
      </c>
      <c r="AZ2754" s="6">
        <v>254</v>
      </c>
      <c r="BA2754" s="87" t="s">
        <v>2727</v>
      </c>
      <c r="BB2754" s="39" t="s">
        <v>2352</v>
      </c>
      <c r="BC2754" s="84" t="s">
        <v>2710</v>
      </c>
      <c r="BD2754" s="38" t="s">
        <v>2728</v>
      </c>
      <c r="BG2754" s="58" t="s">
        <v>2725</v>
      </c>
      <c r="BI2754" s="6" t="s">
        <v>2349</v>
      </c>
      <c r="BL2754" s="42" t="s">
        <v>2705</v>
      </c>
      <c r="BM2754" s="43" t="s">
        <v>2688</v>
      </c>
      <c r="BO2754" s="17">
        <v>24320</v>
      </c>
      <c r="BP2754" s="18" t="s">
        <v>103</v>
      </c>
    </row>
    <row r="2755" spans="1:68" ht="15" customHeight="1" thickBot="1" x14ac:dyDescent="0.35">
      <c r="A2755" s="116">
        <v>2753</v>
      </c>
      <c r="H2755" t="s">
        <v>2619</v>
      </c>
      <c r="I2755" s="244">
        <v>8</v>
      </c>
      <c r="J2755" s="244" t="s">
        <v>2599</v>
      </c>
      <c r="K2755" s="244">
        <v>79</v>
      </c>
      <c r="L2755" s="244" t="s">
        <v>2509</v>
      </c>
      <c r="M2755" s="244">
        <v>19</v>
      </c>
      <c r="N2755" s="244">
        <v>47</v>
      </c>
      <c r="O2755" s="244" t="s">
        <v>2579</v>
      </c>
      <c r="P2755" s="244">
        <v>32</v>
      </c>
      <c r="Q2755" s="244">
        <v>3</v>
      </c>
      <c r="R2755" s="6">
        <f t="shared" si="395"/>
        <v>2</v>
      </c>
      <c r="S2755" s="6">
        <f t="shared" si="396"/>
        <v>1</v>
      </c>
      <c r="T2755" s="7">
        <f t="shared" si="397"/>
        <v>129025</v>
      </c>
      <c r="U2755" s="121" t="str">
        <f t="shared" si="398"/>
        <v>1F801</v>
      </c>
      <c r="V2755" s="10">
        <f t="shared" si="399"/>
        <v>248</v>
      </c>
      <c r="W2755" s="10">
        <f t="shared" si="400"/>
        <v>1</v>
      </c>
      <c r="X2755" s="11">
        <f t="shared" si="401"/>
        <v>7</v>
      </c>
      <c r="Y2755" s="11">
        <f t="shared" si="402"/>
        <v>248</v>
      </c>
      <c r="Z2755" s="12" t="str">
        <f t="shared" si="403"/>
        <v>Position, Rapid Update</v>
      </c>
      <c r="AI2755" s="17"/>
      <c r="AJ2755" s="18"/>
      <c r="AK2755" s="19"/>
      <c r="AQ2755" s="37"/>
      <c r="AR2755" s="34"/>
      <c r="AS2755" s="34"/>
      <c r="AT2755" s="34"/>
      <c r="AU2755" s="34"/>
      <c r="AV2755" s="34"/>
      <c r="AW2755" s="34"/>
      <c r="AX2755" s="222">
        <v>129025</v>
      </c>
      <c r="AY2755" s="6">
        <v>7</v>
      </c>
      <c r="AZ2755" s="6">
        <v>248</v>
      </c>
      <c r="BA2755" s="87" t="s">
        <v>2689</v>
      </c>
      <c r="BB2755" s="39" t="s">
        <v>2690</v>
      </c>
      <c r="BC2755" s="84" t="s">
        <v>2691</v>
      </c>
      <c r="BD2755" s="38" t="s">
        <v>2350</v>
      </c>
      <c r="BE2755" s="39" t="s">
        <v>2692</v>
      </c>
      <c r="BF2755" s="90" t="s">
        <v>2691</v>
      </c>
      <c r="BL2755" s="42" t="s">
        <v>2693</v>
      </c>
      <c r="BM2755" s="43" t="s">
        <v>2688</v>
      </c>
      <c r="BO2755" s="17">
        <v>57088</v>
      </c>
      <c r="BP2755" s="18" t="s">
        <v>227</v>
      </c>
    </row>
    <row r="2756" spans="1:68" ht="15" customHeight="1" thickBot="1" x14ac:dyDescent="0.35">
      <c r="A2756" s="116">
        <v>2754</v>
      </c>
      <c r="H2756" t="s">
        <v>2620</v>
      </c>
      <c r="I2756" s="244">
        <v>8</v>
      </c>
      <c r="J2756" s="244">
        <v>0</v>
      </c>
      <c r="K2756" s="244" t="s">
        <v>2474</v>
      </c>
      <c r="L2756" s="244" t="s">
        <v>2474</v>
      </c>
      <c r="M2756" s="244" t="s">
        <v>2474</v>
      </c>
      <c r="N2756" s="244">
        <v>46</v>
      </c>
      <c r="O2756" s="244">
        <v>2</v>
      </c>
      <c r="P2756" s="244" t="s">
        <v>2474</v>
      </c>
      <c r="Q2756" s="244" t="s">
        <v>2474</v>
      </c>
      <c r="R2756" s="6">
        <f t="shared" si="395"/>
        <v>2</v>
      </c>
      <c r="S2756" s="6">
        <f t="shared" si="396"/>
        <v>1</v>
      </c>
      <c r="T2756" s="7">
        <f t="shared" si="397"/>
        <v>127245</v>
      </c>
      <c r="U2756" s="121" t="str">
        <f t="shared" si="398"/>
        <v>1F10D</v>
      </c>
      <c r="V2756" s="10">
        <f t="shared" si="399"/>
        <v>241</v>
      </c>
      <c r="W2756" s="10">
        <f t="shared" si="400"/>
        <v>13</v>
      </c>
      <c r="X2756" s="11">
        <f t="shared" si="401"/>
        <v>1</v>
      </c>
      <c r="Y2756" s="11">
        <f t="shared" si="402"/>
        <v>241</v>
      </c>
      <c r="Z2756" s="12" t="str">
        <f t="shared" si="403"/>
        <v>Rudder</v>
      </c>
      <c r="AI2756" s="17"/>
      <c r="AJ2756" s="18"/>
      <c r="AK2756" s="19"/>
      <c r="AL2756" s="21"/>
      <c r="AM2756" s="21"/>
      <c r="AN2756" s="21"/>
      <c r="AO2756" s="21"/>
      <c r="AP2756" s="20"/>
      <c r="AQ2756" s="22"/>
      <c r="AR2756" s="20"/>
      <c r="AS2756" s="20"/>
      <c r="AT2756" s="20"/>
      <c r="AU2756" s="20"/>
      <c r="AV2756" s="20"/>
      <c r="AW2756" s="20"/>
      <c r="AX2756" s="221">
        <v>127245</v>
      </c>
      <c r="AY2756" s="6">
        <v>1</v>
      </c>
      <c r="AZ2756" s="6">
        <v>241</v>
      </c>
      <c r="BA2756" s="87" t="s">
        <v>2696</v>
      </c>
      <c r="BB2756" s="39" t="s">
        <v>3003</v>
      </c>
      <c r="BC2756" s="84" t="s">
        <v>2691</v>
      </c>
      <c r="BL2756" s="42" t="s">
        <v>2698</v>
      </c>
      <c r="BM2756" s="43" t="s">
        <v>2688</v>
      </c>
      <c r="BO2756" s="17">
        <v>57344</v>
      </c>
      <c r="BP2756" s="18" t="s">
        <v>228</v>
      </c>
    </row>
    <row r="2757" spans="1:68" ht="15" customHeight="1" thickBot="1" x14ac:dyDescent="0.35">
      <c r="A2757" s="116">
        <v>2755</v>
      </c>
      <c r="H2757" t="s">
        <v>2621</v>
      </c>
      <c r="I2757" s="244">
        <v>8</v>
      </c>
      <c r="J2757" s="244" t="s">
        <v>2558</v>
      </c>
      <c r="K2757" s="244" t="s">
        <v>2519</v>
      </c>
      <c r="L2757" s="244" t="s">
        <v>2506</v>
      </c>
      <c r="M2757" s="244">
        <v>0</v>
      </c>
      <c r="N2757" s="244">
        <v>0</v>
      </c>
      <c r="O2757" s="244" t="s">
        <v>2474</v>
      </c>
      <c r="P2757" s="244" t="s">
        <v>2483</v>
      </c>
      <c r="Q2757" s="244" t="s">
        <v>2520</v>
      </c>
      <c r="R2757" s="6">
        <f t="shared" si="395"/>
        <v>2</v>
      </c>
      <c r="S2757" s="6">
        <f t="shared" si="396"/>
        <v>1</v>
      </c>
      <c r="T2757" s="7">
        <f t="shared" si="397"/>
        <v>127250</v>
      </c>
      <c r="U2757" s="121" t="str">
        <f t="shared" si="398"/>
        <v>1F112</v>
      </c>
      <c r="V2757" s="10">
        <f t="shared" si="399"/>
        <v>241</v>
      </c>
      <c r="W2757" s="10">
        <f t="shared" si="400"/>
        <v>18</v>
      </c>
      <c r="X2757" s="11">
        <f t="shared" si="401"/>
        <v>1</v>
      </c>
      <c r="Y2757" s="11">
        <f t="shared" si="402"/>
        <v>241</v>
      </c>
      <c r="Z2757" s="12" t="str">
        <f t="shared" si="403"/>
        <v>Vessel Heading</v>
      </c>
      <c r="AI2757" s="17"/>
      <c r="AJ2757" s="18"/>
      <c r="AK2757" s="19"/>
      <c r="AQ2757" s="37"/>
      <c r="AR2757" s="34"/>
      <c r="AS2757" s="34"/>
      <c r="AT2757" s="34"/>
      <c r="AU2757" s="34"/>
      <c r="AV2757" s="34"/>
      <c r="AW2757" s="34"/>
      <c r="AX2757" s="222">
        <v>127250</v>
      </c>
      <c r="AY2757" s="6">
        <v>1</v>
      </c>
      <c r="AZ2757" s="6">
        <v>241</v>
      </c>
      <c r="BA2757" s="87" t="s">
        <v>18</v>
      </c>
      <c r="BB2757" s="39" t="s">
        <v>2462</v>
      </c>
      <c r="BC2757" s="84" t="s">
        <v>2691</v>
      </c>
      <c r="BL2757" s="42" t="s">
        <v>2698</v>
      </c>
      <c r="BM2757" s="43" t="s">
        <v>2688</v>
      </c>
      <c r="BO2757" s="17">
        <v>57600</v>
      </c>
      <c r="BP2757" s="18" t="s">
        <v>229</v>
      </c>
    </row>
    <row r="2758" spans="1:68" ht="15" customHeight="1" thickBot="1" x14ac:dyDescent="0.35">
      <c r="A2758" s="116">
        <v>2756</v>
      </c>
      <c r="H2758" t="s">
        <v>2622</v>
      </c>
      <c r="I2758" s="244">
        <v>8</v>
      </c>
      <c r="J2758" s="244" t="s">
        <v>2558</v>
      </c>
      <c r="K2758" s="244">
        <v>0</v>
      </c>
      <c r="L2758" s="244" t="s">
        <v>2563</v>
      </c>
      <c r="M2758" s="244" t="s">
        <v>2520</v>
      </c>
      <c r="N2758" s="244">
        <v>5</v>
      </c>
      <c r="O2758" s="244" t="s">
        <v>2474</v>
      </c>
      <c r="P2758" s="244" t="s">
        <v>2474</v>
      </c>
      <c r="Q2758" s="244" t="s">
        <v>2474</v>
      </c>
      <c r="R2758" s="6">
        <f t="shared" si="395"/>
        <v>2</v>
      </c>
      <c r="S2758" s="6">
        <f t="shared" si="396"/>
        <v>1</v>
      </c>
      <c r="T2758" s="7">
        <f t="shared" si="397"/>
        <v>127251</v>
      </c>
      <c r="U2758" s="121" t="str">
        <f t="shared" si="398"/>
        <v>1F113</v>
      </c>
      <c r="V2758" s="10">
        <f t="shared" si="399"/>
        <v>241</v>
      </c>
      <c r="W2758" s="10">
        <f t="shared" si="400"/>
        <v>19</v>
      </c>
      <c r="X2758" s="11">
        <f t="shared" si="401"/>
        <v>1</v>
      </c>
      <c r="Y2758" s="11">
        <f t="shared" si="402"/>
        <v>241</v>
      </c>
      <c r="Z2758" s="12" t="str">
        <f t="shared" si="403"/>
        <v>Rate of Turn</v>
      </c>
      <c r="AI2758" s="17"/>
      <c r="AJ2758" s="18"/>
      <c r="AK2758" s="19"/>
      <c r="AL2758" s="21"/>
      <c r="AM2758" s="21"/>
      <c r="AN2758" s="21"/>
      <c r="AO2758" s="21"/>
      <c r="AP2758" s="20"/>
      <c r="AQ2758" s="22"/>
      <c r="AR2758" s="20"/>
      <c r="AS2758" s="20"/>
      <c r="AT2758" s="20"/>
      <c r="AU2758" s="20"/>
      <c r="AV2758" s="20"/>
      <c r="AW2758" s="20"/>
      <c r="AX2758" s="221">
        <v>127251</v>
      </c>
      <c r="AY2758" s="6">
        <v>1</v>
      </c>
      <c r="AZ2758" s="6">
        <v>241</v>
      </c>
      <c r="BA2758" s="87" t="s">
        <v>2699</v>
      </c>
      <c r="BB2758" s="39" t="s">
        <v>2700</v>
      </c>
      <c r="BC2758" s="84" t="s">
        <v>2691</v>
      </c>
      <c r="BL2758" s="42" t="s">
        <v>2698</v>
      </c>
      <c r="BM2758" s="43" t="s">
        <v>2688</v>
      </c>
      <c r="BO2758" s="17">
        <v>57856</v>
      </c>
      <c r="BP2758" s="18" t="s">
        <v>230</v>
      </c>
    </row>
    <row r="2759" spans="1:68" ht="15" customHeight="1" thickBot="1" x14ac:dyDescent="0.35">
      <c r="A2759" s="116">
        <v>2757</v>
      </c>
      <c r="H2759" t="s">
        <v>2623</v>
      </c>
      <c r="I2759" s="244">
        <v>8</v>
      </c>
      <c r="J2759" s="244" t="s">
        <v>2558</v>
      </c>
      <c r="K2759" s="244" t="s">
        <v>2559</v>
      </c>
      <c r="L2759" s="244">
        <v>2</v>
      </c>
      <c r="M2759" s="244">
        <v>9</v>
      </c>
      <c r="N2759" s="244">
        <v>89</v>
      </c>
      <c r="O2759" s="244" t="s">
        <v>2515</v>
      </c>
      <c r="P2759" s="244" t="s">
        <v>2474</v>
      </c>
      <c r="Q2759" s="244" t="s">
        <v>2474</v>
      </c>
      <c r="R2759" s="6">
        <f t="shared" si="395"/>
        <v>2</v>
      </c>
      <c r="S2759" s="6">
        <f t="shared" si="396"/>
        <v>1</v>
      </c>
      <c r="T2759" s="7">
        <f t="shared" si="397"/>
        <v>130306</v>
      </c>
      <c r="U2759" s="121" t="str">
        <f t="shared" si="398"/>
        <v>1FD02</v>
      </c>
      <c r="V2759" s="10">
        <f t="shared" si="399"/>
        <v>253</v>
      </c>
      <c r="W2759" s="10">
        <f t="shared" si="400"/>
        <v>2</v>
      </c>
      <c r="X2759" s="11">
        <f t="shared" si="401"/>
        <v>1</v>
      </c>
      <c r="Y2759" s="11">
        <f t="shared" si="402"/>
        <v>253</v>
      </c>
      <c r="Z2759" s="12" t="str">
        <f t="shared" si="403"/>
        <v>Wind Data</v>
      </c>
      <c r="AI2759" s="17"/>
      <c r="AJ2759" s="18"/>
      <c r="AK2759" s="19"/>
      <c r="AQ2759" s="37"/>
      <c r="AR2759" s="34"/>
      <c r="AS2759" s="34"/>
      <c r="AT2759" s="34"/>
      <c r="AU2759" s="34"/>
      <c r="AV2759" s="34"/>
      <c r="AW2759" s="34"/>
      <c r="AX2759" s="222">
        <v>130306</v>
      </c>
      <c r="AY2759" s="6">
        <v>1</v>
      </c>
      <c r="AZ2759" s="6">
        <v>253</v>
      </c>
      <c r="BA2759" s="87" t="s">
        <v>2701</v>
      </c>
      <c r="BB2759" s="39" t="s">
        <v>3164</v>
      </c>
      <c r="BC2759" s="84" t="s">
        <v>2349</v>
      </c>
      <c r="BD2759" s="38" t="s">
        <v>2702</v>
      </c>
      <c r="BE2759" s="39" t="s">
        <v>3042</v>
      </c>
      <c r="BF2759" s="90" t="s">
        <v>2691</v>
      </c>
      <c r="BJ2759" s="47" t="s">
        <v>2703</v>
      </c>
      <c r="BL2759" s="42" t="s">
        <v>2698</v>
      </c>
      <c r="BM2759" s="43" t="s">
        <v>2688</v>
      </c>
      <c r="BO2759" s="17">
        <v>58112</v>
      </c>
      <c r="BP2759" s="18" t="s">
        <v>231</v>
      </c>
    </row>
    <row r="2760" spans="1:68" ht="15" customHeight="1" thickBot="1" x14ac:dyDescent="0.35">
      <c r="A2760" s="116">
        <v>2758</v>
      </c>
      <c r="H2760" t="s">
        <v>3095</v>
      </c>
      <c r="I2760" s="244">
        <v>3</v>
      </c>
      <c r="J2760" s="244">
        <v>14</v>
      </c>
      <c r="K2760" s="244" t="s">
        <v>2528</v>
      </c>
      <c r="L2760" s="244">
        <v>1</v>
      </c>
      <c r="M2760" s="244"/>
      <c r="N2760" s="244"/>
      <c r="O2760" s="244"/>
      <c r="P2760" s="244"/>
      <c r="Q2760" s="244"/>
      <c r="R2760" s="6">
        <f t="shared" si="395"/>
        <v>6</v>
      </c>
      <c r="S2760" s="6">
        <f t="shared" si="396"/>
        <v>0</v>
      </c>
      <c r="T2760" s="7">
        <f t="shared" si="397"/>
        <v>59904</v>
      </c>
      <c r="U2760" s="121" t="str">
        <f t="shared" si="398"/>
        <v>EA00</v>
      </c>
      <c r="V2760" s="10">
        <f t="shared" si="399"/>
        <v>234</v>
      </c>
      <c r="W2760" s="10">
        <f t="shared" si="400"/>
        <v>5</v>
      </c>
      <c r="X2760" s="11">
        <f t="shared" si="401"/>
        <v>1</v>
      </c>
      <c r="Y2760" s="11">
        <f t="shared" si="402"/>
        <v>5</v>
      </c>
      <c r="Z2760" s="12" t="str">
        <f t="shared" si="403"/>
        <v>Request</v>
      </c>
      <c r="AI2760" s="17"/>
      <c r="AJ2760" s="18"/>
      <c r="AK2760" s="19"/>
      <c r="AL2760" s="21"/>
      <c r="AM2760" s="21"/>
      <c r="AN2760" s="21"/>
      <c r="AO2760" s="21"/>
      <c r="AP2760" s="20"/>
      <c r="AQ2760" s="22"/>
      <c r="AR2760" s="20"/>
      <c r="AS2760" s="20"/>
      <c r="AT2760" s="20"/>
      <c r="AU2760" s="20"/>
      <c r="AV2760" s="20"/>
      <c r="AW2760" s="20"/>
      <c r="AX2760" s="221">
        <v>59904</v>
      </c>
      <c r="AY2760" s="6">
        <v>1</v>
      </c>
      <c r="AZ2760" s="6">
        <v>5</v>
      </c>
      <c r="BA2760" s="87" t="s">
        <v>2842</v>
      </c>
      <c r="BB2760" s="39" t="s">
        <v>2694</v>
      </c>
      <c r="BC2760" s="84" t="s">
        <v>4</v>
      </c>
      <c r="BL2760" s="42" t="s">
        <v>2698</v>
      </c>
      <c r="BM2760" s="43" t="s">
        <v>2843</v>
      </c>
      <c r="BO2760" s="17">
        <v>61586</v>
      </c>
      <c r="BP2760" s="18" t="s">
        <v>355</v>
      </c>
    </row>
    <row r="2761" spans="1:68" ht="15" customHeight="1" thickBot="1" x14ac:dyDescent="0.35">
      <c r="A2761" s="116">
        <v>2759</v>
      </c>
      <c r="H2761" t="s">
        <v>2662</v>
      </c>
      <c r="I2761" s="244">
        <v>8</v>
      </c>
      <c r="J2761" s="244">
        <v>0</v>
      </c>
      <c r="K2761" s="244">
        <v>86</v>
      </c>
      <c r="L2761" s="244" t="s">
        <v>2633</v>
      </c>
      <c r="M2761" s="244">
        <v>7</v>
      </c>
      <c r="N2761" s="244">
        <v>74</v>
      </c>
      <c r="O2761" s="244" t="s">
        <v>2646</v>
      </c>
      <c r="P2761" s="244" t="s">
        <v>2490</v>
      </c>
      <c r="Q2761" s="244">
        <v>69</v>
      </c>
      <c r="R2761" s="6">
        <f t="shared" si="395"/>
        <v>6</v>
      </c>
      <c r="S2761" s="6">
        <f t="shared" si="396"/>
        <v>1</v>
      </c>
      <c r="T2761" s="7">
        <f t="shared" si="397"/>
        <v>126996</v>
      </c>
      <c r="U2761" s="121" t="str">
        <f t="shared" si="398"/>
        <v>1F014</v>
      </c>
      <c r="V2761" s="10">
        <f t="shared" si="399"/>
        <v>240</v>
      </c>
      <c r="W2761" s="10">
        <f t="shared" si="400"/>
        <v>20</v>
      </c>
      <c r="X2761" s="11">
        <f t="shared" si="401"/>
        <v>5</v>
      </c>
      <c r="Y2761" s="11">
        <f t="shared" si="402"/>
        <v>240</v>
      </c>
      <c r="Z2761" s="12" t="str">
        <f t="shared" si="403"/>
        <v>Product Information</v>
      </c>
      <c r="AI2761" s="17"/>
      <c r="AJ2761" s="18"/>
      <c r="AK2761" s="19"/>
      <c r="AQ2761" s="37"/>
      <c r="AR2761" s="34"/>
      <c r="AS2761" s="34"/>
      <c r="AT2761" s="34"/>
      <c r="AU2761" s="34"/>
      <c r="AV2761" s="34"/>
      <c r="AW2761" s="34"/>
      <c r="AX2761" s="222">
        <v>126996</v>
      </c>
      <c r="AY2761" s="6">
        <v>5</v>
      </c>
      <c r="AZ2761" s="6">
        <v>240</v>
      </c>
      <c r="BA2761" s="87" t="s">
        <v>2775</v>
      </c>
      <c r="BB2761" s="39" t="s">
        <v>2709</v>
      </c>
      <c r="BC2761" s="84" t="s">
        <v>2710</v>
      </c>
      <c r="BD2761" s="38" t="s">
        <v>2776</v>
      </c>
      <c r="BE2761" s="39" t="s">
        <v>2802</v>
      </c>
      <c r="BL2761" s="42" t="s">
        <v>2844</v>
      </c>
      <c r="BM2761" s="43" t="s">
        <v>2688</v>
      </c>
      <c r="BO2761" s="17">
        <v>61587</v>
      </c>
      <c r="BP2761" s="18" t="s">
        <v>356</v>
      </c>
    </row>
    <row r="2762" spans="1:68" ht="15" customHeight="1" thickBot="1" x14ac:dyDescent="0.35">
      <c r="A2762" s="116">
        <v>2760</v>
      </c>
      <c r="H2762" t="s">
        <v>2662</v>
      </c>
      <c r="I2762" s="244">
        <v>8</v>
      </c>
      <c r="J2762" s="244">
        <v>1</v>
      </c>
      <c r="K2762" s="244" t="s">
        <v>2496</v>
      </c>
      <c r="L2762" s="244">
        <v>69</v>
      </c>
      <c r="M2762" s="244">
        <v>50</v>
      </c>
      <c r="N2762" s="244" t="s">
        <v>2489</v>
      </c>
      <c r="O2762" s="244">
        <v>65</v>
      </c>
      <c r="P2762" s="244">
        <v>78</v>
      </c>
      <c r="Q2762" s="244" t="s">
        <v>2492</v>
      </c>
      <c r="R2762" s="6">
        <f t="shared" si="395"/>
        <v>6</v>
      </c>
      <c r="S2762" s="6">
        <f t="shared" si="396"/>
        <v>1</v>
      </c>
      <c r="T2762" s="7">
        <f t="shared" si="397"/>
        <v>126996</v>
      </c>
      <c r="U2762" s="121" t="str">
        <f t="shared" si="398"/>
        <v>1F014</v>
      </c>
      <c r="V2762" s="10">
        <f t="shared" si="399"/>
        <v>240</v>
      </c>
      <c r="W2762" s="10">
        <f t="shared" si="400"/>
        <v>20</v>
      </c>
      <c r="X2762" s="11">
        <f t="shared" si="401"/>
        <v>5</v>
      </c>
      <c r="Y2762" s="11">
        <f t="shared" si="402"/>
        <v>240</v>
      </c>
      <c r="Z2762" s="12" t="str">
        <f t="shared" si="403"/>
        <v>Product Information</v>
      </c>
      <c r="AI2762" s="17"/>
      <c r="AJ2762" s="18"/>
      <c r="AK2762" s="19"/>
      <c r="AL2762" s="21"/>
      <c r="AM2762" s="21"/>
      <c r="AN2762" s="21"/>
      <c r="AO2762" s="21"/>
      <c r="AP2762" s="20"/>
      <c r="AQ2762" s="22"/>
      <c r="AR2762" s="20"/>
      <c r="AS2762" s="20"/>
      <c r="AT2762" s="20"/>
      <c r="AU2762" s="20"/>
      <c r="AV2762" s="20"/>
      <c r="AW2762" s="20"/>
      <c r="AX2762" s="221">
        <v>126996</v>
      </c>
      <c r="AY2762" s="6">
        <v>5</v>
      </c>
      <c r="AZ2762" s="6">
        <v>240</v>
      </c>
      <c r="BA2762" s="87" t="s">
        <v>2777</v>
      </c>
      <c r="BB2762" s="39" t="s">
        <v>2352</v>
      </c>
      <c r="BC2762" s="84" t="s">
        <v>2710</v>
      </c>
      <c r="BD2762" s="38" t="s">
        <v>2776</v>
      </c>
      <c r="BE2762" s="39" t="s">
        <v>2804</v>
      </c>
      <c r="BF2762" s="90" t="s">
        <v>2778</v>
      </c>
      <c r="BL2762" s="42" t="s">
        <v>2844</v>
      </c>
      <c r="BM2762" s="43" t="s">
        <v>2688</v>
      </c>
      <c r="BO2762" s="17">
        <v>61588</v>
      </c>
      <c r="BP2762" s="18" t="s">
        <v>357</v>
      </c>
    </row>
    <row r="2763" spans="1:68" ht="15" customHeight="1" thickBot="1" x14ac:dyDescent="0.35">
      <c r="A2763" s="116">
        <v>2761</v>
      </c>
      <c r="H2763" t="s">
        <v>2662</v>
      </c>
      <c r="I2763" s="244">
        <v>8</v>
      </c>
      <c r="J2763" s="244">
        <v>2</v>
      </c>
      <c r="K2763" s="244">
        <v>33</v>
      </c>
      <c r="L2763" s="244">
        <v>57</v>
      </c>
      <c r="M2763" s="244">
        <v>69</v>
      </c>
      <c r="N2763" s="244" t="s">
        <v>2492</v>
      </c>
      <c r="O2763" s="244" t="s">
        <v>2493</v>
      </c>
      <c r="P2763" s="244">
        <v>32</v>
      </c>
      <c r="Q2763" s="244" t="s">
        <v>2529</v>
      </c>
      <c r="R2763" s="6">
        <f t="shared" si="395"/>
        <v>6</v>
      </c>
      <c r="S2763" s="6">
        <f t="shared" si="396"/>
        <v>1</v>
      </c>
      <c r="T2763" s="7">
        <f t="shared" si="397"/>
        <v>126996</v>
      </c>
      <c r="U2763" s="121" t="str">
        <f t="shared" si="398"/>
        <v>1F014</v>
      </c>
      <c r="V2763" s="10">
        <f t="shared" si="399"/>
        <v>240</v>
      </c>
      <c r="W2763" s="10">
        <f t="shared" si="400"/>
        <v>20</v>
      </c>
      <c r="X2763" s="11">
        <f t="shared" si="401"/>
        <v>5</v>
      </c>
      <c r="Y2763" s="11">
        <f t="shared" si="402"/>
        <v>240</v>
      </c>
      <c r="Z2763" s="12" t="str">
        <f t="shared" si="403"/>
        <v>Product Information</v>
      </c>
      <c r="AI2763" s="17"/>
      <c r="AJ2763" s="18"/>
      <c r="AK2763" s="19"/>
      <c r="AQ2763" s="37"/>
      <c r="AR2763" s="34"/>
      <c r="AS2763" s="34"/>
      <c r="AT2763" s="34"/>
      <c r="AU2763" s="34"/>
      <c r="AV2763" s="34"/>
      <c r="AW2763" s="34"/>
      <c r="AX2763" s="222">
        <v>126996</v>
      </c>
      <c r="AY2763" s="6">
        <v>5</v>
      </c>
      <c r="AZ2763" s="6">
        <v>240</v>
      </c>
      <c r="BA2763" s="87" t="s">
        <v>2779</v>
      </c>
      <c r="BB2763" s="39" t="s">
        <v>2411</v>
      </c>
      <c r="BC2763" s="84" t="s">
        <v>2710</v>
      </c>
      <c r="BD2763" s="38" t="s">
        <v>2776</v>
      </c>
      <c r="BE2763" s="39" t="s">
        <v>2805</v>
      </c>
      <c r="BF2763" s="90" t="s">
        <v>2778</v>
      </c>
      <c r="BL2763" s="42" t="s">
        <v>2844</v>
      </c>
      <c r="BM2763" s="43" t="s">
        <v>2688</v>
      </c>
      <c r="BO2763" s="17">
        <v>61589</v>
      </c>
      <c r="BP2763" s="18" t="s">
        <v>358</v>
      </c>
    </row>
    <row r="2764" spans="1:68" ht="15" customHeight="1" thickBot="1" x14ac:dyDescent="0.35">
      <c r="A2764" s="116">
        <v>2762</v>
      </c>
      <c r="H2764" t="s">
        <v>2662</v>
      </c>
      <c r="I2764" s="244">
        <v>8</v>
      </c>
      <c r="J2764" s="244">
        <v>3</v>
      </c>
      <c r="K2764" s="244">
        <v>20</v>
      </c>
      <c r="L2764" s="244" t="s">
        <v>2492</v>
      </c>
      <c r="M2764" s="244">
        <v>20</v>
      </c>
      <c r="N2764" s="244">
        <v>49</v>
      </c>
      <c r="O2764" s="244" t="s">
        <v>2496</v>
      </c>
      <c r="P2764" s="244">
        <v>34</v>
      </c>
      <c r="Q2764" s="244" t="s">
        <v>2474</v>
      </c>
      <c r="R2764" s="6">
        <f t="shared" si="395"/>
        <v>6</v>
      </c>
      <c r="S2764" s="6">
        <f t="shared" si="396"/>
        <v>1</v>
      </c>
      <c r="T2764" s="7">
        <f t="shared" si="397"/>
        <v>126996</v>
      </c>
      <c r="U2764" s="121" t="str">
        <f t="shared" si="398"/>
        <v>1F014</v>
      </c>
      <c r="V2764" s="10">
        <f t="shared" si="399"/>
        <v>240</v>
      </c>
      <c r="W2764" s="10">
        <f t="shared" si="400"/>
        <v>20</v>
      </c>
      <c r="X2764" s="11">
        <f t="shared" si="401"/>
        <v>5</v>
      </c>
      <c r="Y2764" s="11">
        <f t="shared" si="402"/>
        <v>240</v>
      </c>
      <c r="Z2764" s="12" t="str">
        <f t="shared" si="403"/>
        <v>Product Information</v>
      </c>
      <c r="AI2764" s="17"/>
      <c r="AJ2764" s="18"/>
      <c r="AK2764" s="19"/>
      <c r="AL2764" s="21"/>
      <c r="AM2764" s="21"/>
      <c r="AN2764" s="21"/>
      <c r="AO2764" s="21"/>
      <c r="AP2764" s="20"/>
      <c r="AQ2764" s="22"/>
      <c r="AR2764" s="20"/>
      <c r="AS2764" s="20"/>
      <c r="AT2764" s="20"/>
      <c r="AU2764" s="20"/>
      <c r="AV2764" s="20"/>
      <c r="AW2764" s="20"/>
      <c r="AX2764" s="221">
        <v>126996</v>
      </c>
      <c r="AY2764" s="6">
        <v>5</v>
      </c>
      <c r="AZ2764" s="6">
        <v>240</v>
      </c>
      <c r="BA2764" s="87" t="s">
        <v>2780</v>
      </c>
      <c r="BB2764" s="39" t="s">
        <v>2412</v>
      </c>
      <c r="BC2764" s="84" t="s">
        <v>2710</v>
      </c>
      <c r="BL2764" s="42" t="s">
        <v>2844</v>
      </c>
      <c r="BM2764" s="43" t="s">
        <v>2688</v>
      </c>
      <c r="BO2764" s="17">
        <v>61590</v>
      </c>
      <c r="BP2764" s="18" t="s">
        <v>359</v>
      </c>
    </row>
    <row r="2765" spans="1:68" ht="15" customHeight="1" thickBot="1" x14ac:dyDescent="0.35">
      <c r="A2765" s="116">
        <v>2763</v>
      </c>
      <c r="H2765" t="s">
        <v>2662</v>
      </c>
      <c r="I2765" s="244">
        <v>8</v>
      </c>
      <c r="J2765" s="244">
        <v>4</v>
      </c>
      <c r="K2765" s="244" t="s">
        <v>2474</v>
      </c>
      <c r="L2765" s="244" t="s">
        <v>2474</v>
      </c>
      <c r="M2765" s="244" t="s">
        <v>2474</v>
      </c>
      <c r="N2765" s="244" t="s">
        <v>2474</v>
      </c>
      <c r="O2765" s="244" t="s">
        <v>2474</v>
      </c>
      <c r="P2765" s="244" t="s">
        <v>2474</v>
      </c>
      <c r="Q2765" s="244" t="s">
        <v>2474</v>
      </c>
      <c r="R2765" s="6">
        <f t="shared" si="395"/>
        <v>6</v>
      </c>
      <c r="S2765" s="6">
        <f t="shared" si="396"/>
        <v>1</v>
      </c>
      <c r="T2765" s="7">
        <f t="shared" si="397"/>
        <v>126996</v>
      </c>
      <c r="U2765" s="121" t="str">
        <f t="shared" si="398"/>
        <v>1F014</v>
      </c>
      <c r="V2765" s="10">
        <f t="shared" si="399"/>
        <v>240</v>
      </c>
      <c r="W2765" s="10">
        <f t="shared" si="400"/>
        <v>20</v>
      </c>
      <c r="X2765" s="11">
        <f t="shared" si="401"/>
        <v>5</v>
      </c>
      <c r="Y2765" s="11">
        <f t="shared" si="402"/>
        <v>240</v>
      </c>
      <c r="Z2765" s="12" t="str">
        <f t="shared" si="403"/>
        <v>Product Information</v>
      </c>
      <c r="AI2765" s="17"/>
      <c r="AJ2765" s="18"/>
      <c r="AK2765" s="19"/>
      <c r="AQ2765" s="37"/>
      <c r="AR2765" s="34"/>
      <c r="AS2765" s="34"/>
      <c r="AT2765" s="34"/>
      <c r="AU2765" s="34"/>
      <c r="AV2765" s="34"/>
      <c r="AW2765" s="34"/>
      <c r="AX2765" s="222">
        <v>126996</v>
      </c>
      <c r="AY2765" s="6">
        <v>5</v>
      </c>
      <c r="AZ2765" s="6">
        <v>240</v>
      </c>
      <c r="BA2765" s="87" t="s">
        <v>2781</v>
      </c>
      <c r="BB2765" s="39" t="s">
        <v>2413</v>
      </c>
      <c r="BC2765" s="84" t="s">
        <v>2710</v>
      </c>
      <c r="BL2765" s="42" t="s">
        <v>2844</v>
      </c>
      <c r="BM2765" s="43" t="s">
        <v>2688</v>
      </c>
      <c r="BO2765" s="17">
        <v>61768</v>
      </c>
      <c r="BP2765" s="18" t="s">
        <v>472</v>
      </c>
    </row>
    <row r="2766" spans="1:68" ht="15" customHeight="1" thickBot="1" x14ac:dyDescent="0.35">
      <c r="A2766" s="116">
        <v>2764</v>
      </c>
      <c r="H2766" t="s">
        <v>2662</v>
      </c>
      <c r="I2766" s="244">
        <v>8</v>
      </c>
      <c r="J2766" s="244">
        <v>5</v>
      </c>
      <c r="K2766" s="244" t="s">
        <v>2474</v>
      </c>
      <c r="L2766" s="244" t="s">
        <v>2474</v>
      </c>
      <c r="M2766" s="244">
        <v>33</v>
      </c>
      <c r="N2766" s="244" t="s">
        <v>2478</v>
      </c>
      <c r="O2766" s="244">
        <v>32</v>
      </c>
      <c r="P2766" s="244">
        <v>35</v>
      </c>
      <c r="Q2766" s="244" t="s">
        <v>2478</v>
      </c>
      <c r="R2766" s="6">
        <f t="shared" si="395"/>
        <v>6</v>
      </c>
      <c r="S2766" s="6">
        <f t="shared" si="396"/>
        <v>1</v>
      </c>
      <c r="T2766" s="7">
        <f t="shared" si="397"/>
        <v>126996</v>
      </c>
      <c r="U2766" s="121" t="str">
        <f t="shared" si="398"/>
        <v>1F014</v>
      </c>
      <c r="V2766" s="10">
        <f t="shared" si="399"/>
        <v>240</v>
      </c>
      <c r="W2766" s="10">
        <f t="shared" si="400"/>
        <v>20</v>
      </c>
      <c r="X2766" s="11">
        <f t="shared" si="401"/>
        <v>5</v>
      </c>
      <c r="Y2766" s="11">
        <f t="shared" si="402"/>
        <v>240</v>
      </c>
      <c r="Z2766" s="12" t="str">
        <f t="shared" si="403"/>
        <v>Product Information</v>
      </c>
      <c r="AI2766" s="17"/>
      <c r="AJ2766" s="18"/>
      <c r="AK2766" s="19"/>
      <c r="AL2766" s="21"/>
      <c r="AM2766" s="21"/>
      <c r="AN2766" s="21"/>
      <c r="AO2766" s="21"/>
      <c r="AP2766" s="20"/>
      <c r="AQ2766" s="22"/>
      <c r="AR2766" s="20"/>
      <c r="AS2766" s="20"/>
      <c r="AT2766" s="20"/>
      <c r="AU2766" s="20"/>
      <c r="AV2766" s="20"/>
      <c r="AW2766" s="20"/>
      <c r="AX2766" s="221">
        <v>126996</v>
      </c>
      <c r="AY2766" s="6">
        <v>5</v>
      </c>
      <c r="AZ2766" s="6">
        <v>240</v>
      </c>
      <c r="BA2766" s="87" t="s">
        <v>2782</v>
      </c>
      <c r="BB2766" s="39" t="s">
        <v>2415</v>
      </c>
      <c r="BC2766" s="84" t="s">
        <v>2710</v>
      </c>
      <c r="BD2766" s="38" t="s">
        <v>2783</v>
      </c>
      <c r="BE2766" s="39" t="s">
        <v>2806</v>
      </c>
      <c r="BL2766" s="42" t="s">
        <v>2844</v>
      </c>
      <c r="BM2766" s="43" t="s">
        <v>2688</v>
      </c>
      <c r="BO2766" s="17">
        <v>61769</v>
      </c>
      <c r="BP2766" s="18" t="s">
        <v>473</v>
      </c>
    </row>
    <row r="2767" spans="1:68" ht="15" customHeight="1" thickBot="1" x14ac:dyDescent="0.35">
      <c r="A2767" s="116">
        <v>2765</v>
      </c>
      <c r="H2767" t="s">
        <v>2662</v>
      </c>
      <c r="I2767" s="244">
        <v>8</v>
      </c>
      <c r="J2767" s="244">
        <v>6</v>
      </c>
      <c r="K2767" s="244">
        <v>31</v>
      </c>
      <c r="L2767" s="244" t="s">
        <v>2474</v>
      </c>
      <c r="M2767" s="244" t="s">
        <v>2474</v>
      </c>
      <c r="N2767" s="244" t="s">
        <v>2474</v>
      </c>
      <c r="O2767" s="244" t="s">
        <v>2474</v>
      </c>
      <c r="P2767" s="244" t="s">
        <v>2474</v>
      </c>
      <c r="Q2767" s="244" t="s">
        <v>2474</v>
      </c>
      <c r="R2767" s="6">
        <f t="shared" ref="R2767:R2830" si="404">_xlfn.BITRSHIFT(_xlfn.BITAND(HEX2DEC(H2767),HEX2DEC("1C000000")),26)</f>
        <v>6</v>
      </c>
      <c r="S2767" s="6">
        <f t="shared" ref="S2767:S2830" si="405">_xlfn.BITRSHIFT(_xlfn.BITAND(HEX2DEC(H2767),HEX2DEC("01000000")),24)</f>
        <v>1</v>
      </c>
      <c r="T2767" s="7">
        <f t="shared" ref="T2767:T2830" si="406">IF(_xlfn.BITRSHIFT(_xlfn.BITAND(HEX2DEC(H2767),HEX2DEC("0FF0000")),16)&lt;240,_xlfn.BITRSHIFT(_xlfn.BITAND(HEX2DEC(H2767),HEX2DEC("1FF0000")),8),_xlfn.BITRSHIFT(_xlfn.BITAND(HEX2DEC(H2767),HEX2DEC("1FFFF00")),8))</f>
        <v>126996</v>
      </c>
      <c r="U2767" s="121" t="str">
        <f t="shared" ref="U2767:U2830" si="407">DEC2HEX(T2767)</f>
        <v>1F014</v>
      </c>
      <c r="V2767" s="10">
        <f t="shared" ref="V2767:V2830" si="408">_xlfn.BITRSHIFT(_xlfn.BITAND(HEX2DEC(H2767),HEX2DEC("0FF0000")),16)</f>
        <v>240</v>
      </c>
      <c r="W2767" s="10">
        <f t="shared" ref="W2767:W2830" si="409">_xlfn.BITRSHIFT(_xlfn.BITAND(HEX2DEC(H2767),HEX2DEC("FF00")),8)</f>
        <v>20</v>
      </c>
      <c r="X2767" s="11">
        <f t="shared" ref="X2767:X2830" si="410">_xlfn.BITAND(HEX2DEC(H2767),HEX2DEC("00000FF"))</f>
        <v>5</v>
      </c>
      <c r="Y2767" s="11">
        <f t="shared" ref="Y2767:Y2830" si="411">IF(_xlfn.BITRSHIFT(_xlfn.BITAND(HEX2DEC(H2767),HEX2DEC("0FF0000")),16)&lt;240,_xlfn.BITRSHIFT(_xlfn.BITAND(HEX2DEC(H2767),HEX2DEC("0FF00")),8),_xlfn.BITRSHIFT(_xlfn.BITAND(HEX2DEC(H2767),HEX2DEC("0FF0000")),16))</f>
        <v>240</v>
      </c>
      <c r="Z2767" s="12" t="str">
        <f t="shared" ref="Z2767:Z2830" si="412">VLOOKUP(T2767,BO:BP,2,FALSE)</f>
        <v>Product Information</v>
      </c>
      <c r="AI2767" s="17"/>
      <c r="AJ2767" s="18"/>
      <c r="AK2767" s="19"/>
      <c r="AQ2767" s="37"/>
      <c r="AR2767" s="34"/>
      <c r="AS2767" s="34"/>
      <c r="AT2767" s="34"/>
      <c r="AU2767" s="34"/>
      <c r="AV2767" s="34"/>
      <c r="AW2767" s="34"/>
      <c r="AX2767" s="222">
        <v>126996</v>
      </c>
      <c r="AY2767" s="6">
        <v>5</v>
      </c>
      <c r="AZ2767" s="6">
        <v>240</v>
      </c>
      <c r="BA2767" s="87" t="s">
        <v>2784</v>
      </c>
      <c r="BB2767" s="39" t="s">
        <v>2414</v>
      </c>
      <c r="BC2767" s="84" t="s">
        <v>2710</v>
      </c>
      <c r="BD2767" s="38" t="s">
        <v>2783</v>
      </c>
      <c r="BE2767" s="39" t="s">
        <v>2352</v>
      </c>
      <c r="BL2767" s="42" t="s">
        <v>2844</v>
      </c>
      <c r="BM2767" s="43" t="s">
        <v>2688</v>
      </c>
      <c r="BO2767" s="17">
        <v>61770</v>
      </c>
      <c r="BP2767" s="18" t="s">
        <v>474</v>
      </c>
    </row>
    <row r="2768" spans="1:68" ht="15" customHeight="1" thickBot="1" x14ac:dyDescent="0.35">
      <c r="A2768" s="116">
        <v>2766</v>
      </c>
      <c r="H2768" t="s">
        <v>2662</v>
      </c>
      <c r="I2768" s="244">
        <v>8</v>
      </c>
      <c r="J2768" s="244">
        <v>7</v>
      </c>
      <c r="K2768" s="244" t="s">
        <v>2474</v>
      </c>
      <c r="L2768" s="244" t="s">
        <v>2474</v>
      </c>
      <c r="M2768" s="244" t="s">
        <v>2474</v>
      </c>
      <c r="N2768" s="244" t="s">
        <v>2474</v>
      </c>
      <c r="O2768" s="244" t="s">
        <v>2474</v>
      </c>
      <c r="P2768" s="244" t="s">
        <v>2474</v>
      </c>
      <c r="Q2768" s="244" t="s">
        <v>2474</v>
      </c>
      <c r="R2768" s="6">
        <f t="shared" si="404"/>
        <v>6</v>
      </c>
      <c r="S2768" s="6">
        <f t="shared" si="405"/>
        <v>1</v>
      </c>
      <c r="T2768" s="7">
        <f t="shared" si="406"/>
        <v>126996</v>
      </c>
      <c r="U2768" s="121" t="str">
        <f t="shared" si="407"/>
        <v>1F014</v>
      </c>
      <c r="V2768" s="10">
        <f t="shared" si="408"/>
        <v>240</v>
      </c>
      <c r="W2768" s="10">
        <f t="shared" si="409"/>
        <v>20</v>
      </c>
      <c r="X2768" s="11">
        <f t="shared" si="410"/>
        <v>5</v>
      </c>
      <c r="Y2768" s="11">
        <f t="shared" si="411"/>
        <v>240</v>
      </c>
      <c r="Z2768" s="12" t="str">
        <f t="shared" si="412"/>
        <v>Product Information</v>
      </c>
      <c r="AI2768" s="17"/>
      <c r="AJ2768" s="18"/>
      <c r="AK2768" s="19"/>
      <c r="AL2768" s="21"/>
      <c r="AM2768" s="21"/>
      <c r="AN2768" s="21"/>
      <c r="AO2768" s="21"/>
      <c r="AP2768" s="20"/>
      <c r="AQ2768" s="22"/>
      <c r="AR2768" s="20"/>
      <c r="AS2768" s="20"/>
      <c r="AT2768" s="20"/>
      <c r="AU2768" s="20"/>
      <c r="AV2768" s="20"/>
      <c r="AW2768" s="20"/>
      <c r="AX2768" s="221">
        <v>126996</v>
      </c>
      <c r="AY2768" s="6">
        <v>5</v>
      </c>
      <c r="AZ2768" s="6">
        <v>240</v>
      </c>
      <c r="BA2768" s="87" t="s">
        <v>2785</v>
      </c>
      <c r="BB2768" s="39" t="s">
        <v>2416</v>
      </c>
      <c r="BC2768" s="84" t="s">
        <v>2710</v>
      </c>
      <c r="BL2768" s="42" t="s">
        <v>2844</v>
      </c>
      <c r="BM2768" s="43" t="s">
        <v>2688</v>
      </c>
      <c r="BO2768" s="17">
        <v>61771</v>
      </c>
      <c r="BP2768" s="18" t="s">
        <v>475</v>
      </c>
    </row>
    <row r="2769" spans="1:68" ht="15" customHeight="1" thickBot="1" x14ac:dyDescent="0.35">
      <c r="A2769" s="116">
        <v>2767</v>
      </c>
      <c r="H2769" t="s">
        <v>2662</v>
      </c>
      <c r="I2769" s="244">
        <v>8</v>
      </c>
      <c r="J2769" s="244">
        <v>8</v>
      </c>
      <c r="K2769" s="244" t="s">
        <v>2474</v>
      </c>
      <c r="L2769" s="244" t="s">
        <v>2474</v>
      </c>
      <c r="M2769" s="244" t="s">
        <v>2474</v>
      </c>
      <c r="N2769" s="244" t="s">
        <v>2474</v>
      </c>
      <c r="O2769" s="244" t="s">
        <v>2474</v>
      </c>
      <c r="P2769" s="244" t="s">
        <v>2474</v>
      </c>
      <c r="Q2769" s="244" t="s">
        <v>2474</v>
      </c>
      <c r="R2769" s="6">
        <f t="shared" si="404"/>
        <v>6</v>
      </c>
      <c r="S2769" s="6">
        <f t="shared" si="405"/>
        <v>1</v>
      </c>
      <c r="T2769" s="7">
        <f t="shared" si="406"/>
        <v>126996</v>
      </c>
      <c r="U2769" s="121" t="str">
        <f t="shared" si="407"/>
        <v>1F014</v>
      </c>
      <c r="V2769" s="10">
        <f t="shared" si="408"/>
        <v>240</v>
      </c>
      <c r="W2769" s="10">
        <f t="shared" si="409"/>
        <v>20</v>
      </c>
      <c r="X2769" s="11">
        <f t="shared" si="410"/>
        <v>5</v>
      </c>
      <c r="Y2769" s="11">
        <f t="shared" si="411"/>
        <v>240</v>
      </c>
      <c r="Z2769" s="12" t="str">
        <f t="shared" si="412"/>
        <v>Product Information</v>
      </c>
      <c r="AI2769" s="17"/>
      <c r="AJ2769" s="18"/>
      <c r="AK2769" s="19"/>
      <c r="AQ2769" s="37"/>
      <c r="AR2769" s="34"/>
      <c r="AS2769" s="34"/>
      <c r="AT2769" s="34"/>
      <c r="AU2769" s="34"/>
      <c r="AV2769" s="34"/>
      <c r="AW2769" s="34"/>
      <c r="AX2769" s="222">
        <v>126996</v>
      </c>
      <c r="AY2769" s="6">
        <v>5</v>
      </c>
      <c r="AZ2769" s="6">
        <v>240</v>
      </c>
      <c r="BA2769" s="87" t="s">
        <v>2786</v>
      </c>
      <c r="BB2769" s="39" t="s">
        <v>2417</v>
      </c>
      <c r="BC2769" s="84" t="s">
        <v>2710</v>
      </c>
      <c r="BL2769" s="42" t="s">
        <v>2844</v>
      </c>
      <c r="BM2769" s="43" t="s">
        <v>2688</v>
      </c>
      <c r="BO2769" s="17">
        <v>61772</v>
      </c>
      <c r="BP2769" s="18" t="s">
        <v>476</v>
      </c>
    </row>
    <row r="2770" spans="1:68" ht="15" customHeight="1" thickBot="1" x14ac:dyDescent="0.35">
      <c r="A2770" s="116">
        <v>2768</v>
      </c>
      <c r="H2770" t="s">
        <v>2662</v>
      </c>
      <c r="I2770" s="244">
        <v>8</v>
      </c>
      <c r="J2770" s="244">
        <v>9</v>
      </c>
      <c r="K2770" s="244" t="s">
        <v>2474</v>
      </c>
      <c r="L2770" s="244" t="s">
        <v>2474</v>
      </c>
      <c r="M2770" s="244" t="s">
        <v>2474</v>
      </c>
      <c r="N2770" s="244" t="s">
        <v>2474</v>
      </c>
      <c r="O2770" s="244" t="s">
        <v>2474</v>
      </c>
      <c r="P2770" s="244" t="s">
        <v>2474</v>
      </c>
      <c r="Q2770" s="244" t="s">
        <v>2490</v>
      </c>
      <c r="R2770" s="6">
        <f t="shared" si="404"/>
        <v>6</v>
      </c>
      <c r="S2770" s="6">
        <f t="shared" si="405"/>
        <v>1</v>
      </c>
      <c r="T2770" s="7">
        <f t="shared" si="406"/>
        <v>126996</v>
      </c>
      <c r="U2770" s="121" t="str">
        <f t="shared" si="407"/>
        <v>1F014</v>
      </c>
      <c r="V2770" s="10">
        <f t="shared" si="408"/>
        <v>240</v>
      </c>
      <c r="W2770" s="10">
        <f t="shared" si="409"/>
        <v>20</v>
      </c>
      <c r="X2770" s="11">
        <f t="shared" si="410"/>
        <v>5</v>
      </c>
      <c r="Y2770" s="11">
        <f t="shared" si="411"/>
        <v>240</v>
      </c>
      <c r="Z2770" s="12" t="str">
        <f t="shared" si="412"/>
        <v>Product Information</v>
      </c>
      <c r="AI2770" s="17"/>
      <c r="AJ2770" s="18"/>
      <c r="AK2770" s="19"/>
      <c r="AL2770" s="21"/>
      <c r="AM2770" s="21"/>
      <c r="AN2770" s="21"/>
      <c r="AO2770" s="21"/>
      <c r="AP2770" s="20"/>
      <c r="AQ2770" s="22"/>
      <c r="AR2770" s="20"/>
      <c r="AS2770" s="20"/>
      <c r="AT2770" s="20"/>
      <c r="AU2770" s="20"/>
      <c r="AV2770" s="20"/>
      <c r="AW2770" s="20"/>
      <c r="AX2770" s="221">
        <v>126996</v>
      </c>
      <c r="AY2770" s="6">
        <v>5</v>
      </c>
      <c r="AZ2770" s="6">
        <v>240</v>
      </c>
      <c r="BA2770" s="87" t="s">
        <v>2787</v>
      </c>
      <c r="BB2770" s="39" t="s">
        <v>2712</v>
      </c>
      <c r="BC2770" s="84" t="s">
        <v>2710</v>
      </c>
      <c r="BL2770" s="42" t="s">
        <v>2844</v>
      </c>
      <c r="BM2770" s="43" t="s">
        <v>2688</v>
      </c>
      <c r="BO2770" s="17">
        <v>64420</v>
      </c>
      <c r="BP2770" s="18" t="s">
        <v>595</v>
      </c>
    </row>
    <row r="2771" spans="1:68" ht="15" customHeight="1" thickBot="1" x14ac:dyDescent="0.35">
      <c r="A2771" s="116">
        <v>2769</v>
      </c>
      <c r="H2771" t="s">
        <v>2662</v>
      </c>
      <c r="I2771" s="244">
        <v>8</v>
      </c>
      <c r="J2771" s="244" t="s">
        <v>2485</v>
      </c>
      <c r="K2771" s="244">
        <v>50</v>
      </c>
      <c r="L2771" s="244">
        <v>58</v>
      </c>
      <c r="M2771" s="244" t="s">
        <v>2492</v>
      </c>
      <c r="N2771" s="244">
        <v>33</v>
      </c>
      <c r="O2771" s="244">
        <v>57</v>
      </c>
      <c r="P2771" s="244" t="s">
        <v>2492</v>
      </c>
      <c r="Q2771" s="244" t="s">
        <v>2493</v>
      </c>
      <c r="R2771" s="6">
        <f t="shared" si="404"/>
        <v>6</v>
      </c>
      <c r="S2771" s="6">
        <f t="shared" si="405"/>
        <v>1</v>
      </c>
      <c r="T2771" s="7">
        <f t="shared" si="406"/>
        <v>126996</v>
      </c>
      <c r="U2771" s="121" t="str">
        <f t="shared" si="407"/>
        <v>1F014</v>
      </c>
      <c r="V2771" s="10">
        <f t="shared" si="408"/>
        <v>240</v>
      </c>
      <c r="W2771" s="10">
        <f t="shared" si="409"/>
        <v>20</v>
      </c>
      <c r="X2771" s="11">
        <f t="shared" si="410"/>
        <v>5</v>
      </c>
      <c r="Y2771" s="11">
        <f t="shared" si="411"/>
        <v>240</v>
      </c>
      <c r="Z2771" s="12" t="str">
        <f t="shared" si="412"/>
        <v>Product Information</v>
      </c>
      <c r="AI2771" s="17"/>
      <c r="AJ2771" s="18"/>
      <c r="AK2771" s="19"/>
      <c r="AQ2771" s="37"/>
      <c r="AR2771" s="34"/>
      <c r="AS2771" s="34"/>
      <c r="AT2771" s="34"/>
      <c r="AU2771" s="34"/>
      <c r="AV2771" s="34"/>
      <c r="AW2771" s="34"/>
      <c r="AX2771" s="222">
        <v>126996</v>
      </c>
      <c r="AY2771" s="6">
        <v>5</v>
      </c>
      <c r="AZ2771" s="6">
        <v>240</v>
      </c>
      <c r="BA2771" s="87" t="s">
        <v>2788</v>
      </c>
      <c r="BB2771" s="39" t="s">
        <v>2731</v>
      </c>
      <c r="BC2771" s="84" t="s">
        <v>2710</v>
      </c>
      <c r="BD2771" s="38" t="s">
        <v>2789</v>
      </c>
      <c r="BE2771" s="39" t="s">
        <v>2807</v>
      </c>
      <c r="BL2771" s="42" t="s">
        <v>2844</v>
      </c>
      <c r="BM2771" s="43" t="s">
        <v>2688</v>
      </c>
      <c r="BO2771" s="17">
        <v>64421</v>
      </c>
      <c r="BP2771" s="18" t="s">
        <v>596</v>
      </c>
    </row>
    <row r="2772" spans="1:68" ht="15" customHeight="1" thickBot="1" x14ac:dyDescent="0.35">
      <c r="A2772" s="116">
        <v>2770</v>
      </c>
      <c r="H2772" t="s">
        <v>2662</v>
      </c>
      <c r="I2772" s="244">
        <v>8</v>
      </c>
      <c r="J2772" s="244" t="s">
        <v>2481</v>
      </c>
      <c r="K2772" s="244">
        <v>20</v>
      </c>
      <c r="L2772" s="244">
        <v>56</v>
      </c>
      <c r="M2772" s="244">
        <v>31</v>
      </c>
      <c r="N2772" s="244" t="s">
        <v>2478</v>
      </c>
      <c r="O2772" s="244">
        <v>30</v>
      </c>
      <c r="P2772" s="244">
        <v>20</v>
      </c>
      <c r="Q2772" s="244" t="s">
        <v>2492</v>
      </c>
      <c r="R2772" s="6">
        <f t="shared" si="404"/>
        <v>6</v>
      </c>
      <c r="S2772" s="6">
        <f t="shared" si="405"/>
        <v>1</v>
      </c>
      <c r="T2772" s="7">
        <f t="shared" si="406"/>
        <v>126996</v>
      </c>
      <c r="U2772" s="121" t="str">
        <f t="shared" si="407"/>
        <v>1F014</v>
      </c>
      <c r="V2772" s="10">
        <f t="shared" si="408"/>
        <v>240</v>
      </c>
      <c r="W2772" s="10">
        <f t="shared" si="409"/>
        <v>20</v>
      </c>
      <c r="X2772" s="11">
        <f t="shared" si="410"/>
        <v>5</v>
      </c>
      <c r="Y2772" s="11">
        <f t="shared" si="411"/>
        <v>240</v>
      </c>
      <c r="Z2772" s="12" t="str">
        <f t="shared" si="412"/>
        <v>Product Information</v>
      </c>
      <c r="AI2772" s="17"/>
      <c r="AJ2772" s="18"/>
      <c r="AK2772" s="19"/>
      <c r="AL2772" s="21"/>
      <c r="AM2772" s="21"/>
      <c r="AN2772" s="21"/>
      <c r="AO2772" s="21"/>
      <c r="AP2772" s="20"/>
      <c r="AQ2772" s="22"/>
      <c r="AR2772" s="20"/>
      <c r="AS2772" s="20"/>
      <c r="AT2772" s="20"/>
      <c r="AU2772" s="20"/>
      <c r="AV2772" s="20"/>
      <c r="AW2772" s="20"/>
      <c r="AX2772" s="221">
        <v>126996</v>
      </c>
      <c r="AY2772" s="6">
        <v>5</v>
      </c>
      <c r="AZ2772" s="6">
        <v>240</v>
      </c>
      <c r="BA2772" s="87" t="s">
        <v>2790</v>
      </c>
      <c r="BB2772" s="39" t="s">
        <v>2733</v>
      </c>
      <c r="BC2772" s="84" t="s">
        <v>2710</v>
      </c>
      <c r="BD2772" s="38" t="s">
        <v>2791</v>
      </c>
      <c r="BE2772" s="39" t="s">
        <v>2808</v>
      </c>
      <c r="BL2772" s="42" t="s">
        <v>2844</v>
      </c>
      <c r="BM2772" s="43" t="s">
        <v>2688</v>
      </c>
      <c r="BO2772" s="17">
        <v>64422</v>
      </c>
      <c r="BP2772" s="18" t="s">
        <v>597</v>
      </c>
    </row>
    <row r="2773" spans="1:68" ht="15" customHeight="1" thickBot="1" x14ac:dyDescent="0.35">
      <c r="A2773" s="116">
        <v>2771</v>
      </c>
      <c r="H2773" t="s">
        <v>2662</v>
      </c>
      <c r="I2773" s="244">
        <v>8</v>
      </c>
      <c r="J2773" s="244" t="s">
        <v>2521</v>
      </c>
      <c r="K2773" s="244">
        <v>20</v>
      </c>
      <c r="L2773" s="244">
        <v>49</v>
      </c>
      <c r="M2773" s="244" t="s">
        <v>2496</v>
      </c>
      <c r="N2773" s="244">
        <v>34</v>
      </c>
      <c r="O2773" s="244" t="s">
        <v>2474</v>
      </c>
      <c r="P2773" s="244" t="s">
        <v>2474</v>
      </c>
      <c r="Q2773" s="244" t="s">
        <v>2474</v>
      </c>
      <c r="R2773" s="6">
        <f t="shared" si="404"/>
        <v>6</v>
      </c>
      <c r="S2773" s="6">
        <f t="shared" si="405"/>
        <v>1</v>
      </c>
      <c r="T2773" s="7">
        <f t="shared" si="406"/>
        <v>126996</v>
      </c>
      <c r="U2773" s="121" t="str">
        <f t="shared" si="407"/>
        <v>1F014</v>
      </c>
      <c r="V2773" s="10">
        <f t="shared" si="408"/>
        <v>240</v>
      </c>
      <c r="W2773" s="10">
        <f t="shared" si="409"/>
        <v>20</v>
      </c>
      <c r="X2773" s="11">
        <f t="shared" si="410"/>
        <v>5</v>
      </c>
      <c r="Y2773" s="11">
        <f t="shared" si="411"/>
        <v>240</v>
      </c>
      <c r="Z2773" s="12" t="str">
        <f t="shared" si="412"/>
        <v>Product Information</v>
      </c>
      <c r="AI2773" s="17"/>
      <c r="AJ2773" s="18"/>
      <c r="AK2773" s="19"/>
      <c r="AQ2773" s="37"/>
      <c r="AR2773" s="34"/>
      <c r="AS2773" s="34"/>
      <c r="AT2773" s="34"/>
      <c r="AU2773" s="34"/>
      <c r="AV2773" s="34"/>
      <c r="AW2773" s="34"/>
      <c r="AX2773" s="222">
        <v>126996</v>
      </c>
      <c r="AY2773" s="6">
        <v>5</v>
      </c>
      <c r="AZ2773" s="6">
        <v>240</v>
      </c>
      <c r="BA2773" s="87" t="s">
        <v>2792</v>
      </c>
      <c r="BB2773" s="39" t="s">
        <v>2735</v>
      </c>
      <c r="BC2773" s="84" t="s">
        <v>2710</v>
      </c>
      <c r="BD2773" s="38" t="s">
        <v>2791</v>
      </c>
      <c r="BE2773" s="39" t="s">
        <v>2845</v>
      </c>
      <c r="BL2773" s="42" t="s">
        <v>2844</v>
      </c>
      <c r="BM2773" s="43" t="s">
        <v>2688</v>
      </c>
      <c r="BO2773" s="17">
        <v>64423</v>
      </c>
      <c r="BP2773" s="18" t="s">
        <v>598</v>
      </c>
    </row>
    <row r="2774" spans="1:68" ht="15" customHeight="1" thickBot="1" x14ac:dyDescent="0.35">
      <c r="A2774" s="116">
        <v>2772</v>
      </c>
      <c r="H2774" t="s">
        <v>2662</v>
      </c>
      <c r="I2774" s="244">
        <v>8</v>
      </c>
      <c r="J2774" s="244" t="s">
        <v>2494</v>
      </c>
      <c r="K2774" s="244" t="s">
        <v>2474</v>
      </c>
      <c r="L2774" s="244" t="s">
        <v>2474</v>
      </c>
      <c r="M2774" s="244" t="s">
        <v>2474</v>
      </c>
      <c r="N2774" s="244" t="s">
        <v>2474</v>
      </c>
      <c r="O2774" s="244" t="s">
        <v>2474</v>
      </c>
      <c r="P2774" s="244" t="s">
        <v>2474</v>
      </c>
      <c r="Q2774" s="244" t="s">
        <v>2474</v>
      </c>
      <c r="R2774" s="6">
        <f t="shared" si="404"/>
        <v>6</v>
      </c>
      <c r="S2774" s="6">
        <f t="shared" si="405"/>
        <v>1</v>
      </c>
      <c r="T2774" s="7">
        <f t="shared" si="406"/>
        <v>126996</v>
      </c>
      <c r="U2774" s="121" t="str">
        <f t="shared" si="407"/>
        <v>1F014</v>
      </c>
      <c r="V2774" s="10">
        <f t="shared" si="408"/>
        <v>240</v>
      </c>
      <c r="W2774" s="10">
        <f t="shared" si="409"/>
        <v>20</v>
      </c>
      <c r="X2774" s="11">
        <f t="shared" si="410"/>
        <v>5</v>
      </c>
      <c r="Y2774" s="11">
        <f t="shared" si="411"/>
        <v>240</v>
      </c>
      <c r="Z2774" s="12" t="str">
        <f t="shared" si="412"/>
        <v>Product Information</v>
      </c>
      <c r="AI2774" s="17"/>
      <c r="AJ2774" s="18"/>
      <c r="AK2774" s="19"/>
      <c r="AL2774" s="21"/>
      <c r="AM2774" s="21"/>
      <c r="AN2774" s="21"/>
      <c r="AO2774" s="21"/>
      <c r="AP2774" s="20"/>
      <c r="AQ2774" s="22"/>
      <c r="AR2774" s="20"/>
      <c r="AS2774" s="20"/>
      <c r="AT2774" s="20"/>
      <c r="AU2774" s="20"/>
      <c r="AV2774" s="20"/>
      <c r="AW2774" s="20"/>
      <c r="AX2774" s="221">
        <v>126996</v>
      </c>
      <c r="AY2774" s="6">
        <v>5</v>
      </c>
      <c r="AZ2774" s="6">
        <v>240</v>
      </c>
      <c r="BA2774" s="87" t="s">
        <v>2793</v>
      </c>
      <c r="BB2774" s="39" t="s">
        <v>2737</v>
      </c>
      <c r="BC2774" s="84" t="s">
        <v>2710</v>
      </c>
      <c r="BL2774" s="42" t="s">
        <v>2844</v>
      </c>
      <c r="BM2774" s="43" t="s">
        <v>2688</v>
      </c>
      <c r="BO2774" s="17">
        <v>64424</v>
      </c>
      <c r="BP2774" s="18" t="s">
        <v>599</v>
      </c>
    </row>
    <row r="2775" spans="1:68" ht="15" customHeight="1" thickBot="1" x14ac:dyDescent="0.35">
      <c r="A2775" s="116">
        <v>2773</v>
      </c>
      <c r="H2775" t="s">
        <v>2662</v>
      </c>
      <c r="I2775" s="244">
        <v>8</v>
      </c>
      <c r="J2775" s="244" t="s">
        <v>2534</v>
      </c>
      <c r="K2775" s="244" t="s">
        <v>2474</v>
      </c>
      <c r="L2775" s="244" t="s">
        <v>2474</v>
      </c>
      <c r="M2775" s="244" t="s">
        <v>2474</v>
      </c>
      <c r="N2775" s="244">
        <v>33</v>
      </c>
      <c r="O2775" s="244">
        <v>42</v>
      </c>
      <c r="P2775" s="244">
        <v>30</v>
      </c>
      <c r="Q2775" s="244">
        <v>30</v>
      </c>
      <c r="R2775" s="6">
        <f t="shared" si="404"/>
        <v>6</v>
      </c>
      <c r="S2775" s="6">
        <f t="shared" si="405"/>
        <v>1</v>
      </c>
      <c r="T2775" s="7">
        <f t="shared" si="406"/>
        <v>126996</v>
      </c>
      <c r="U2775" s="121" t="str">
        <f t="shared" si="407"/>
        <v>1F014</v>
      </c>
      <c r="V2775" s="10">
        <f t="shared" si="408"/>
        <v>240</v>
      </c>
      <c r="W2775" s="10">
        <f t="shared" si="409"/>
        <v>20</v>
      </c>
      <c r="X2775" s="11">
        <f t="shared" si="410"/>
        <v>5</v>
      </c>
      <c r="Y2775" s="11">
        <f t="shared" si="411"/>
        <v>240</v>
      </c>
      <c r="Z2775" s="12" t="str">
        <f t="shared" si="412"/>
        <v>Product Information</v>
      </c>
      <c r="AI2775" s="17"/>
      <c r="AJ2775" s="18"/>
      <c r="AK2775" s="19"/>
      <c r="AQ2775" s="37"/>
      <c r="AR2775" s="34"/>
      <c r="AS2775" s="34"/>
      <c r="AT2775" s="34"/>
      <c r="AU2775" s="34"/>
      <c r="AV2775" s="34"/>
      <c r="AW2775" s="34"/>
      <c r="AX2775" s="222">
        <v>126996</v>
      </c>
      <c r="AY2775" s="6">
        <v>5</v>
      </c>
      <c r="AZ2775" s="6">
        <v>240</v>
      </c>
      <c r="BA2775" s="87" t="s">
        <v>2794</v>
      </c>
      <c r="BB2775" s="39" t="s">
        <v>2739</v>
      </c>
      <c r="BC2775" s="84" t="s">
        <v>2710</v>
      </c>
      <c r="BL2775" s="42" t="s">
        <v>2844</v>
      </c>
      <c r="BM2775" s="43" t="s">
        <v>2688</v>
      </c>
      <c r="BO2775" s="17">
        <v>64550</v>
      </c>
      <c r="BP2775" s="18" t="s">
        <v>715</v>
      </c>
    </row>
    <row r="2776" spans="1:68" ht="15" customHeight="1" thickBot="1" x14ac:dyDescent="0.35">
      <c r="A2776" s="116">
        <v>2774</v>
      </c>
      <c r="H2776" t="s">
        <v>2662</v>
      </c>
      <c r="I2776" s="244">
        <v>8</v>
      </c>
      <c r="J2776" s="244" t="s">
        <v>2477</v>
      </c>
      <c r="K2776" s="244">
        <v>31</v>
      </c>
      <c r="L2776" s="244">
        <v>35</v>
      </c>
      <c r="M2776" s="244">
        <v>34</v>
      </c>
      <c r="N2776" s="244">
        <v>39</v>
      </c>
      <c r="O2776" s="244" t="s">
        <v>2474</v>
      </c>
      <c r="P2776" s="244" t="s">
        <v>2474</v>
      </c>
      <c r="Q2776" s="244" t="s">
        <v>2474</v>
      </c>
      <c r="R2776" s="6">
        <f t="shared" si="404"/>
        <v>6</v>
      </c>
      <c r="S2776" s="6">
        <f t="shared" si="405"/>
        <v>1</v>
      </c>
      <c r="T2776" s="7">
        <f t="shared" si="406"/>
        <v>126996</v>
      </c>
      <c r="U2776" s="121" t="str">
        <f t="shared" si="407"/>
        <v>1F014</v>
      </c>
      <c r="V2776" s="10">
        <f t="shared" si="408"/>
        <v>240</v>
      </c>
      <c r="W2776" s="10">
        <f t="shared" si="409"/>
        <v>20</v>
      </c>
      <c r="X2776" s="11">
        <f t="shared" si="410"/>
        <v>5</v>
      </c>
      <c r="Y2776" s="11">
        <f t="shared" si="411"/>
        <v>240</v>
      </c>
      <c r="Z2776" s="12" t="str">
        <f t="shared" si="412"/>
        <v>Product Information</v>
      </c>
      <c r="AI2776" s="17"/>
      <c r="AJ2776" s="18"/>
      <c r="AK2776" s="19"/>
      <c r="AL2776" s="21"/>
      <c r="AM2776" s="21"/>
      <c r="AN2776" s="21"/>
      <c r="AO2776" s="21"/>
      <c r="AP2776" s="20"/>
      <c r="AQ2776" s="22"/>
      <c r="AR2776" s="20"/>
      <c r="AS2776" s="20"/>
      <c r="AT2776" s="20"/>
      <c r="AU2776" s="20"/>
      <c r="AV2776" s="20"/>
      <c r="AW2776" s="20"/>
      <c r="AX2776" s="221">
        <v>126996</v>
      </c>
      <c r="AY2776" s="6">
        <v>5</v>
      </c>
      <c r="AZ2776" s="6">
        <v>240</v>
      </c>
      <c r="BA2776" s="87" t="s">
        <v>2795</v>
      </c>
      <c r="BB2776" s="39" t="s">
        <v>2741</v>
      </c>
      <c r="BC2776" s="84" t="s">
        <v>2710</v>
      </c>
      <c r="BL2776" s="42" t="s">
        <v>2844</v>
      </c>
      <c r="BM2776" s="43" t="s">
        <v>2688</v>
      </c>
      <c r="BO2776" s="17">
        <v>64551</v>
      </c>
      <c r="BP2776" s="18" t="s">
        <v>716</v>
      </c>
    </row>
    <row r="2777" spans="1:68" ht="15" customHeight="1" thickBot="1" x14ac:dyDescent="0.35">
      <c r="A2777" s="116">
        <v>2775</v>
      </c>
      <c r="H2777" t="s">
        <v>2662</v>
      </c>
      <c r="I2777" s="244">
        <v>8</v>
      </c>
      <c r="J2777" s="244">
        <v>10</v>
      </c>
      <c r="K2777" s="244" t="s">
        <v>2474</v>
      </c>
      <c r="L2777" s="244" t="s">
        <v>2474</v>
      </c>
      <c r="M2777" s="244" t="s">
        <v>2474</v>
      </c>
      <c r="N2777" s="244" t="s">
        <v>2474</v>
      </c>
      <c r="O2777" s="244" t="s">
        <v>2474</v>
      </c>
      <c r="P2777" s="244" t="s">
        <v>2474</v>
      </c>
      <c r="Q2777" s="244" t="s">
        <v>2474</v>
      </c>
      <c r="R2777" s="6">
        <f t="shared" si="404"/>
        <v>6</v>
      </c>
      <c r="S2777" s="6">
        <f t="shared" si="405"/>
        <v>1</v>
      </c>
      <c r="T2777" s="7">
        <f t="shared" si="406"/>
        <v>126996</v>
      </c>
      <c r="U2777" s="121" t="str">
        <f t="shared" si="407"/>
        <v>1F014</v>
      </c>
      <c r="V2777" s="10">
        <f t="shared" si="408"/>
        <v>240</v>
      </c>
      <c r="W2777" s="10">
        <f t="shared" si="409"/>
        <v>20</v>
      </c>
      <c r="X2777" s="11">
        <f t="shared" si="410"/>
        <v>5</v>
      </c>
      <c r="Y2777" s="11">
        <f t="shared" si="411"/>
        <v>240</v>
      </c>
      <c r="Z2777" s="12" t="str">
        <f t="shared" si="412"/>
        <v>Product Information</v>
      </c>
      <c r="AI2777" s="17"/>
      <c r="AJ2777" s="18"/>
      <c r="AK2777" s="19"/>
      <c r="AQ2777" s="37"/>
      <c r="AR2777" s="34"/>
      <c r="AS2777" s="34"/>
      <c r="AT2777" s="34"/>
      <c r="AU2777" s="34"/>
      <c r="AV2777" s="34"/>
      <c r="AW2777" s="34"/>
      <c r="AX2777" s="222">
        <v>126996</v>
      </c>
      <c r="AY2777" s="6">
        <v>5</v>
      </c>
      <c r="AZ2777" s="6">
        <v>240</v>
      </c>
      <c r="BA2777" s="87" t="s">
        <v>2796</v>
      </c>
      <c r="BB2777" s="39" t="s">
        <v>2743</v>
      </c>
      <c r="BC2777" s="84" t="s">
        <v>2710</v>
      </c>
      <c r="BL2777" s="42" t="s">
        <v>2844</v>
      </c>
      <c r="BM2777" s="43" t="s">
        <v>2688</v>
      </c>
      <c r="BO2777" s="17">
        <v>64553</v>
      </c>
      <c r="BP2777" s="18" t="s">
        <v>717</v>
      </c>
    </row>
    <row r="2778" spans="1:68" ht="15" customHeight="1" thickBot="1" x14ac:dyDescent="0.35">
      <c r="A2778" s="116">
        <v>2776</v>
      </c>
      <c r="H2778" t="s">
        <v>2662</v>
      </c>
      <c r="I2778" s="244">
        <v>8</v>
      </c>
      <c r="J2778" s="244">
        <v>11</v>
      </c>
      <c r="K2778" s="244" t="s">
        <v>2474</v>
      </c>
      <c r="L2778" s="244" t="s">
        <v>2474</v>
      </c>
      <c r="M2778" s="244" t="s">
        <v>2474</v>
      </c>
      <c r="N2778" s="244" t="s">
        <v>2474</v>
      </c>
      <c r="O2778" s="244" t="s">
        <v>2474</v>
      </c>
      <c r="P2778" s="244" t="s">
        <v>2474</v>
      </c>
      <c r="Q2778" s="244" t="s">
        <v>2474</v>
      </c>
      <c r="R2778" s="6">
        <f t="shared" si="404"/>
        <v>6</v>
      </c>
      <c r="S2778" s="6">
        <f t="shared" si="405"/>
        <v>1</v>
      </c>
      <c r="T2778" s="7">
        <f t="shared" si="406"/>
        <v>126996</v>
      </c>
      <c r="U2778" s="121" t="str">
        <f t="shared" si="407"/>
        <v>1F014</v>
      </c>
      <c r="V2778" s="10">
        <f t="shared" si="408"/>
        <v>240</v>
      </c>
      <c r="W2778" s="10">
        <f t="shared" si="409"/>
        <v>20</v>
      </c>
      <c r="X2778" s="11">
        <f t="shared" si="410"/>
        <v>5</v>
      </c>
      <c r="Y2778" s="11">
        <f t="shared" si="411"/>
        <v>240</v>
      </c>
      <c r="Z2778" s="12" t="str">
        <f t="shared" si="412"/>
        <v>Product Information</v>
      </c>
      <c r="AI2778" s="17"/>
      <c r="AJ2778" s="18"/>
      <c r="AK2778" s="19"/>
      <c r="AL2778" s="21"/>
      <c r="AM2778" s="21"/>
      <c r="AN2778" s="21"/>
      <c r="AO2778" s="21"/>
      <c r="AP2778" s="20"/>
      <c r="AQ2778" s="22"/>
      <c r="AR2778" s="20"/>
      <c r="AS2778" s="20"/>
      <c r="AT2778" s="20"/>
      <c r="AU2778" s="20"/>
      <c r="AV2778" s="20"/>
      <c r="AW2778" s="20"/>
      <c r="AX2778" s="221">
        <v>126996</v>
      </c>
      <c r="AY2778" s="6">
        <v>5</v>
      </c>
      <c r="AZ2778" s="6">
        <v>240</v>
      </c>
      <c r="BA2778" s="87" t="s">
        <v>2797</v>
      </c>
      <c r="BB2778" s="39" t="s">
        <v>2745</v>
      </c>
      <c r="BC2778" s="84" t="s">
        <v>2710</v>
      </c>
      <c r="BL2778" s="42" t="s">
        <v>2844</v>
      </c>
      <c r="BM2778" s="43" t="s">
        <v>2688</v>
      </c>
      <c r="BO2778" s="17">
        <v>64554</v>
      </c>
      <c r="BP2778" s="18" t="s">
        <v>718</v>
      </c>
    </row>
    <row r="2779" spans="1:68" ht="15" customHeight="1" thickBot="1" x14ac:dyDescent="0.35">
      <c r="A2779" s="116">
        <v>2777</v>
      </c>
      <c r="H2779" t="s">
        <v>2662</v>
      </c>
      <c r="I2779" s="244">
        <v>8</v>
      </c>
      <c r="J2779" s="244">
        <v>12</v>
      </c>
      <c r="K2779" s="244" t="s">
        <v>2474</v>
      </c>
      <c r="L2779" s="244" t="s">
        <v>2474</v>
      </c>
      <c r="M2779" s="244" t="s">
        <v>2474</v>
      </c>
      <c r="N2779" s="244" t="s">
        <v>2474</v>
      </c>
      <c r="O2779" s="244" t="s">
        <v>2474</v>
      </c>
      <c r="P2779" s="244" t="s">
        <v>2474</v>
      </c>
      <c r="Q2779" s="244" t="s">
        <v>2474</v>
      </c>
      <c r="R2779" s="6">
        <f t="shared" si="404"/>
        <v>6</v>
      </c>
      <c r="S2779" s="6">
        <f t="shared" si="405"/>
        <v>1</v>
      </c>
      <c r="T2779" s="7">
        <f t="shared" si="406"/>
        <v>126996</v>
      </c>
      <c r="U2779" s="121" t="str">
        <f t="shared" si="407"/>
        <v>1F014</v>
      </c>
      <c r="V2779" s="10">
        <f t="shared" si="408"/>
        <v>240</v>
      </c>
      <c r="W2779" s="10">
        <f t="shared" si="409"/>
        <v>20</v>
      </c>
      <c r="X2779" s="11">
        <f t="shared" si="410"/>
        <v>5</v>
      </c>
      <c r="Y2779" s="11">
        <f t="shared" si="411"/>
        <v>240</v>
      </c>
      <c r="Z2779" s="12" t="str">
        <f t="shared" si="412"/>
        <v>Product Information</v>
      </c>
      <c r="AI2779" s="17"/>
      <c r="AJ2779" s="18"/>
      <c r="AK2779" s="19"/>
      <c r="AQ2779" s="37"/>
      <c r="AR2779" s="34"/>
      <c r="AS2779" s="34"/>
      <c r="AT2779" s="34"/>
      <c r="AU2779" s="34"/>
      <c r="AV2779" s="34"/>
      <c r="AW2779" s="34"/>
      <c r="AX2779" s="222">
        <v>126996</v>
      </c>
      <c r="AY2779" s="6">
        <v>5</v>
      </c>
      <c r="AZ2779" s="6">
        <v>240</v>
      </c>
      <c r="BA2779" s="87" t="s">
        <v>2798</v>
      </c>
      <c r="BB2779" s="39" t="s">
        <v>2747</v>
      </c>
      <c r="BC2779" s="84" t="s">
        <v>2710</v>
      </c>
      <c r="BL2779" s="42" t="s">
        <v>2844</v>
      </c>
      <c r="BM2779" s="43" t="s">
        <v>2688</v>
      </c>
      <c r="BO2779" s="17">
        <v>64555</v>
      </c>
      <c r="BP2779" s="18" t="s">
        <v>719</v>
      </c>
    </row>
    <row r="2780" spans="1:68" ht="15" customHeight="1" thickBot="1" x14ac:dyDescent="0.35">
      <c r="A2780" s="116">
        <v>2778</v>
      </c>
      <c r="H2780" t="s">
        <v>2662</v>
      </c>
      <c r="I2780" s="244">
        <v>8</v>
      </c>
      <c r="J2780" s="244">
        <v>13</v>
      </c>
      <c r="K2780" s="244">
        <v>2</v>
      </c>
      <c r="L2780" s="244">
        <v>0</v>
      </c>
      <c r="M2780" s="244" t="s">
        <v>2474</v>
      </c>
      <c r="N2780" s="244" t="s">
        <v>2474</v>
      </c>
      <c r="O2780" s="244" t="s">
        <v>2474</v>
      </c>
      <c r="P2780" s="244" t="s">
        <v>2474</v>
      </c>
      <c r="Q2780" s="244" t="s">
        <v>2474</v>
      </c>
      <c r="R2780" s="6">
        <f t="shared" si="404"/>
        <v>6</v>
      </c>
      <c r="S2780" s="6">
        <f t="shared" si="405"/>
        <v>1</v>
      </c>
      <c r="T2780" s="7">
        <f t="shared" si="406"/>
        <v>126996</v>
      </c>
      <c r="U2780" s="121" t="str">
        <f t="shared" si="407"/>
        <v>1F014</v>
      </c>
      <c r="V2780" s="10">
        <f t="shared" si="408"/>
        <v>240</v>
      </c>
      <c r="W2780" s="10">
        <f t="shared" si="409"/>
        <v>20</v>
      </c>
      <c r="X2780" s="11">
        <f t="shared" si="410"/>
        <v>5</v>
      </c>
      <c r="Y2780" s="11">
        <f t="shared" si="411"/>
        <v>240</v>
      </c>
      <c r="Z2780" s="12" t="str">
        <f t="shared" si="412"/>
        <v>Product Information</v>
      </c>
      <c r="AI2780" s="17"/>
      <c r="AJ2780" s="18"/>
      <c r="AK2780" s="19"/>
      <c r="AL2780" s="21"/>
      <c r="AM2780" s="21"/>
      <c r="AN2780" s="21"/>
      <c r="AO2780" s="21"/>
      <c r="AP2780" s="20"/>
      <c r="AQ2780" s="22"/>
      <c r="AR2780" s="20"/>
      <c r="AS2780" s="20"/>
      <c r="AT2780" s="20"/>
      <c r="AU2780" s="20"/>
      <c r="AV2780" s="20"/>
      <c r="AW2780" s="20"/>
      <c r="AX2780" s="221">
        <v>126996</v>
      </c>
      <c r="AY2780" s="6">
        <v>5</v>
      </c>
      <c r="AZ2780" s="6">
        <v>240</v>
      </c>
      <c r="BA2780" s="87" t="s">
        <v>2799</v>
      </c>
      <c r="BB2780" s="39" t="s">
        <v>2749</v>
      </c>
      <c r="BC2780" s="84" t="s">
        <v>2710</v>
      </c>
      <c r="BL2780" s="42" t="s">
        <v>2844</v>
      </c>
      <c r="BM2780" s="43" t="s">
        <v>2688</v>
      </c>
      <c r="BO2780" s="17">
        <v>64733</v>
      </c>
      <c r="BP2780" s="18" t="s">
        <v>849</v>
      </c>
    </row>
    <row r="2781" spans="1:68" ht="15" customHeight="1" thickBot="1" x14ac:dyDescent="0.35">
      <c r="A2781" s="116">
        <v>2779</v>
      </c>
      <c r="H2781" t="s">
        <v>2643</v>
      </c>
      <c r="I2781" s="244">
        <v>8</v>
      </c>
      <c r="J2781" s="244" t="s">
        <v>2474</v>
      </c>
      <c r="K2781" s="244" t="s">
        <v>2515</v>
      </c>
      <c r="L2781" s="244" t="s">
        <v>2531</v>
      </c>
      <c r="M2781" s="244" t="s">
        <v>2568</v>
      </c>
      <c r="N2781" s="244">
        <v>0</v>
      </c>
      <c r="O2781" s="244">
        <v>0</v>
      </c>
      <c r="P2781" s="244" t="s">
        <v>2474</v>
      </c>
      <c r="Q2781" s="244" t="s">
        <v>2474</v>
      </c>
      <c r="R2781" s="6">
        <f t="shared" si="404"/>
        <v>2</v>
      </c>
      <c r="S2781" s="6">
        <f t="shared" si="405"/>
        <v>1</v>
      </c>
      <c r="T2781" s="7">
        <f t="shared" si="406"/>
        <v>129026</v>
      </c>
      <c r="U2781" s="121" t="str">
        <f t="shared" si="407"/>
        <v>1F802</v>
      </c>
      <c r="V2781" s="10">
        <f t="shared" si="408"/>
        <v>248</v>
      </c>
      <c r="W2781" s="10">
        <f t="shared" si="409"/>
        <v>2</v>
      </c>
      <c r="X2781" s="11">
        <f t="shared" si="410"/>
        <v>7</v>
      </c>
      <c r="Y2781" s="11">
        <f t="shared" si="411"/>
        <v>248</v>
      </c>
      <c r="Z2781" s="12" t="str">
        <f t="shared" si="412"/>
        <v>COG &amp; SOG, Rapid Update</v>
      </c>
      <c r="AI2781" s="17"/>
      <c r="AJ2781" s="18"/>
      <c r="AK2781" s="19"/>
      <c r="AQ2781" s="37"/>
      <c r="AR2781" s="34"/>
      <c r="AS2781" s="34"/>
      <c r="AT2781" s="34"/>
      <c r="AU2781" s="34"/>
      <c r="AV2781" s="34"/>
      <c r="AW2781" s="34"/>
      <c r="AX2781" s="222">
        <v>129026</v>
      </c>
      <c r="AY2781" s="6">
        <v>7</v>
      </c>
      <c r="AZ2781" s="6">
        <v>248</v>
      </c>
      <c r="BA2781" s="87" t="s">
        <v>2771</v>
      </c>
      <c r="BB2781" s="39" t="s">
        <v>3001</v>
      </c>
      <c r="BC2781" s="84" t="s">
        <v>2691</v>
      </c>
      <c r="BD2781" s="38" t="s">
        <v>2772</v>
      </c>
      <c r="BE2781" s="39" t="s">
        <v>2457</v>
      </c>
      <c r="BF2781" s="90" t="s">
        <v>2349</v>
      </c>
      <c r="BL2781" s="42" t="s">
        <v>2693</v>
      </c>
      <c r="BM2781" s="43" t="s">
        <v>2688</v>
      </c>
      <c r="BO2781" s="17">
        <v>64734</v>
      </c>
      <c r="BP2781" s="18" t="s">
        <v>850</v>
      </c>
    </row>
    <row r="2782" spans="1:68" ht="15" customHeight="1" thickBot="1" x14ac:dyDescent="0.35">
      <c r="A2782" s="116">
        <v>2780</v>
      </c>
      <c r="H2782" t="s">
        <v>2522</v>
      </c>
      <c r="I2782" s="244">
        <v>8</v>
      </c>
      <c r="J2782" s="244" t="s">
        <v>2632</v>
      </c>
      <c r="K2782" s="244" t="s">
        <v>2576</v>
      </c>
      <c r="L2782" s="244">
        <v>2</v>
      </c>
      <c r="M2782" s="244">
        <v>95</v>
      </c>
      <c r="N2782" s="244">
        <v>74</v>
      </c>
      <c r="O2782" s="244" t="s">
        <v>2512</v>
      </c>
      <c r="P2782" s="244" t="s">
        <v>2474</v>
      </c>
      <c r="Q2782" s="244" t="s">
        <v>2474</v>
      </c>
      <c r="R2782" s="6">
        <f t="shared" si="404"/>
        <v>2</v>
      </c>
      <c r="S2782" s="6">
        <f t="shared" si="405"/>
        <v>1</v>
      </c>
      <c r="T2782" s="7">
        <f t="shared" si="406"/>
        <v>130306</v>
      </c>
      <c r="U2782" s="121" t="str">
        <f t="shared" si="407"/>
        <v>1FD02</v>
      </c>
      <c r="V2782" s="10">
        <f t="shared" si="408"/>
        <v>253</v>
      </c>
      <c r="W2782" s="10">
        <f t="shared" si="409"/>
        <v>2</v>
      </c>
      <c r="X2782" s="11">
        <f t="shared" si="410"/>
        <v>3</v>
      </c>
      <c r="Y2782" s="11">
        <f t="shared" si="411"/>
        <v>253</v>
      </c>
      <c r="Z2782" s="12" t="str">
        <f t="shared" si="412"/>
        <v>Wind Data</v>
      </c>
      <c r="AI2782" s="17"/>
      <c r="AJ2782" s="18"/>
      <c r="AK2782" s="19"/>
      <c r="AL2782" s="21"/>
      <c r="AM2782" s="21"/>
      <c r="AN2782" s="21"/>
      <c r="AO2782" s="21"/>
      <c r="AP2782" s="20"/>
      <c r="AQ2782" s="22"/>
      <c r="AR2782" s="20"/>
      <c r="AS2782" s="20"/>
      <c r="AT2782" s="20"/>
      <c r="AU2782" s="20"/>
      <c r="AV2782" s="20"/>
      <c r="AW2782" s="20"/>
      <c r="AX2782" s="221">
        <v>130306</v>
      </c>
      <c r="AY2782" s="6">
        <v>3</v>
      </c>
      <c r="AZ2782" s="6">
        <v>253</v>
      </c>
      <c r="BA2782" s="87" t="s">
        <v>2701</v>
      </c>
      <c r="BB2782" s="39" t="s">
        <v>3111</v>
      </c>
      <c r="BC2782" s="84" t="s">
        <v>2349</v>
      </c>
      <c r="BD2782" s="38" t="s">
        <v>2702</v>
      </c>
      <c r="BE2782" s="39" t="s">
        <v>3168</v>
      </c>
      <c r="BF2782" s="90" t="s">
        <v>2691</v>
      </c>
      <c r="BJ2782" s="47" t="s">
        <v>2704</v>
      </c>
      <c r="BL2782" s="42" t="s">
        <v>2705</v>
      </c>
      <c r="BM2782" s="43" t="s">
        <v>2688</v>
      </c>
      <c r="BO2782" s="17">
        <v>64735</v>
      </c>
      <c r="BP2782" s="18" t="s">
        <v>851</v>
      </c>
    </row>
    <row r="2783" spans="1:68" ht="15" customHeight="1" thickBot="1" x14ac:dyDescent="0.35">
      <c r="A2783" s="116">
        <v>2781</v>
      </c>
      <c r="H2783" t="s">
        <v>2570</v>
      </c>
      <c r="I2783" s="244">
        <v>8</v>
      </c>
      <c r="J2783" s="244">
        <v>1</v>
      </c>
      <c r="K2783" s="244">
        <v>34</v>
      </c>
      <c r="L2783" s="244">
        <v>5</v>
      </c>
      <c r="M2783" s="244" t="s">
        <v>2528</v>
      </c>
      <c r="N2783" s="244" t="s">
        <v>2474</v>
      </c>
      <c r="O2783" s="244">
        <v>29</v>
      </c>
      <c r="P2783" s="244">
        <v>72</v>
      </c>
      <c r="Q2783" s="244" t="s">
        <v>2474</v>
      </c>
      <c r="R2783" s="6">
        <f t="shared" si="404"/>
        <v>5</v>
      </c>
      <c r="S2783" s="6">
        <f t="shared" si="405"/>
        <v>1</v>
      </c>
      <c r="T2783" s="7">
        <f t="shared" si="406"/>
        <v>127508</v>
      </c>
      <c r="U2783" s="121" t="str">
        <f t="shared" si="407"/>
        <v>1F214</v>
      </c>
      <c r="V2783" s="10">
        <f t="shared" si="408"/>
        <v>242</v>
      </c>
      <c r="W2783" s="10">
        <f t="shared" si="409"/>
        <v>20</v>
      </c>
      <c r="X2783" s="11">
        <f t="shared" si="410"/>
        <v>16</v>
      </c>
      <c r="Y2783" s="11">
        <f t="shared" si="411"/>
        <v>242</v>
      </c>
      <c r="Z2783" s="12" t="str">
        <f t="shared" si="412"/>
        <v>Battery Status</v>
      </c>
      <c r="AI2783" s="17"/>
      <c r="AJ2783" s="18"/>
      <c r="AK2783" s="19"/>
      <c r="AQ2783" s="37"/>
      <c r="AR2783" s="34"/>
      <c r="AS2783" s="34"/>
      <c r="AT2783" s="34"/>
      <c r="AU2783" s="34"/>
      <c r="AV2783" s="34"/>
      <c r="AW2783" s="34"/>
      <c r="AX2783" s="222">
        <v>127508</v>
      </c>
      <c r="AY2783" s="6">
        <v>16</v>
      </c>
      <c r="AZ2783" s="6">
        <v>242</v>
      </c>
      <c r="BA2783" s="87" t="s">
        <v>2861</v>
      </c>
      <c r="BB2783" s="39" t="s">
        <v>2862</v>
      </c>
      <c r="BC2783" s="84" t="s">
        <v>2358</v>
      </c>
      <c r="BG2783" s="58" t="s">
        <v>2863</v>
      </c>
      <c r="BH2783" s="24" t="s">
        <v>3060</v>
      </c>
      <c r="BI2783" s="6" t="s">
        <v>2359</v>
      </c>
      <c r="BJ2783" s="47" t="s">
        <v>2864</v>
      </c>
      <c r="BL2783" s="42" t="s">
        <v>2687</v>
      </c>
      <c r="BM2783" s="43" t="s">
        <v>2688</v>
      </c>
      <c r="BO2783" s="17">
        <v>64736</v>
      </c>
      <c r="BP2783" s="18" t="s">
        <v>852</v>
      </c>
    </row>
    <row r="2784" spans="1:68" ht="15" customHeight="1" thickBot="1" x14ac:dyDescent="0.35">
      <c r="A2784" s="116">
        <v>2782</v>
      </c>
      <c r="H2784" t="s">
        <v>2619</v>
      </c>
      <c r="I2784" s="244">
        <v>8</v>
      </c>
      <c r="J2784" s="244" t="s">
        <v>2609</v>
      </c>
      <c r="K2784" s="244">
        <v>79</v>
      </c>
      <c r="L2784" s="244" t="s">
        <v>2509</v>
      </c>
      <c r="M2784" s="244">
        <v>19</v>
      </c>
      <c r="N2784" s="244">
        <v>47</v>
      </c>
      <c r="O2784" s="244" t="s">
        <v>2579</v>
      </c>
      <c r="P2784" s="244">
        <v>32</v>
      </c>
      <c r="Q2784" s="244">
        <v>3</v>
      </c>
      <c r="R2784" s="6">
        <f t="shared" si="404"/>
        <v>2</v>
      </c>
      <c r="S2784" s="6">
        <f t="shared" si="405"/>
        <v>1</v>
      </c>
      <c r="T2784" s="7">
        <f t="shared" si="406"/>
        <v>129025</v>
      </c>
      <c r="U2784" s="121" t="str">
        <f t="shared" si="407"/>
        <v>1F801</v>
      </c>
      <c r="V2784" s="10">
        <f t="shared" si="408"/>
        <v>248</v>
      </c>
      <c r="W2784" s="10">
        <f t="shared" si="409"/>
        <v>1</v>
      </c>
      <c r="X2784" s="11">
        <f t="shared" si="410"/>
        <v>7</v>
      </c>
      <c r="Y2784" s="11">
        <f t="shared" si="411"/>
        <v>248</v>
      </c>
      <c r="Z2784" s="12" t="str">
        <f t="shared" si="412"/>
        <v>Position, Rapid Update</v>
      </c>
      <c r="AI2784" s="17"/>
      <c r="AJ2784" s="18"/>
      <c r="AK2784" s="19"/>
      <c r="AL2784" s="21"/>
      <c r="AM2784" s="21"/>
      <c r="AN2784" s="21"/>
      <c r="AO2784" s="21"/>
      <c r="AP2784" s="20"/>
      <c r="AQ2784" s="22"/>
      <c r="AR2784" s="20"/>
      <c r="AS2784" s="20"/>
      <c r="AT2784" s="20"/>
      <c r="AU2784" s="20"/>
      <c r="AV2784" s="20"/>
      <c r="AW2784" s="20"/>
      <c r="AX2784" s="221">
        <v>129025</v>
      </c>
      <c r="AY2784" s="6">
        <v>7</v>
      </c>
      <c r="AZ2784" s="6">
        <v>248</v>
      </c>
      <c r="BA2784" s="87" t="s">
        <v>2689</v>
      </c>
      <c r="BB2784" s="39" t="s">
        <v>2690</v>
      </c>
      <c r="BC2784" s="84" t="s">
        <v>2691</v>
      </c>
      <c r="BD2784" s="38" t="s">
        <v>2350</v>
      </c>
      <c r="BE2784" s="39" t="s">
        <v>2692</v>
      </c>
      <c r="BF2784" s="90" t="s">
        <v>2691</v>
      </c>
      <c r="BL2784" s="42" t="s">
        <v>2693</v>
      </c>
      <c r="BM2784" s="43" t="s">
        <v>2688</v>
      </c>
      <c r="BO2784" s="17">
        <v>64737</v>
      </c>
      <c r="BP2784" s="18" t="s">
        <v>853</v>
      </c>
    </row>
    <row r="2785" spans="1:68" ht="15" customHeight="1" thickBot="1" x14ac:dyDescent="0.35">
      <c r="A2785" s="116">
        <v>2783</v>
      </c>
      <c r="H2785" t="s">
        <v>2620</v>
      </c>
      <c r="I2785" s="244">
        <v>8</v>
      </c>
      <c r="J2785" s="244">
        <v>0</v>
      </c>
      <c r="K2785" s="244" t="s">
        <v>2474</v>
      </c>
      <c r="L2785" s="244" t="s">
        <v>2474</v>
      </c>
      <c r="M2785" s="244" t="s">
        <v>2474</v>
      </c>
      <c r="N2785" s="244">
        <v>46</v>
      </c>
      <c r="O2785" s="244">
        <v>2</v>
      </c>
      <c r="P2785" s="244" t="s">
        <v>2474</v>
      </c>
      <c r="Q2785" s="244" t="s">
        <v>2474</v>
      </c>
      <c r="R2785" s="6">
        <f t="shared" si="404"/>
        <v>2</v>
      </c>
      <c r="S2785" s="6">
        <f t="shared" si="405"/>
        <v>1</v>
      </c>
      <c r="T2785" s="7">
        <f t="shared" si="406"/>
        <v>127245</v>
      </c>
      <c r="U2785" s="121" t="str">
        <f t="shared" si="407"/>
        <v>1F10D</v>
      </c>
      <c r="V2785" s="10">
        <f t="shared" si="408"/>
        <v>241</v>
      </c>
      <c r="W2785" s="10">
        <f t="shared" si="409"/>
        <v>13</v>
      </c>
      <c r="X2785" s="11">
        <f t="shared" si="410"/>
        <v>1</v>
      </c>
      <c r="Y2785" s="11">
        <f t="shared" si="411"/>
        <v>241</v>
      </c>
      <c r="Z2785" s="12" t="str">
        <f t="shared" si="412"/>
        <v>Rudder</v>
      </c>
      <c r="AI2785" s="17"/>
      <c r="AJ2785" s="18"/>
      <c r="AK2785" s="19"/>
      <c r="AQ2785" s="37"/>
      <c r="AR2785" s="34"/>
      <c r="AS2785" s="34"/>
      <c r="AT2785" s="34"/>
      <c r="AU2785" s="34"/>
      <c r="AV2785" s="34"/>
      <c r="AW2785" s="34"/>
      <c r="AX2785" s="222">
        <v>127245</v>
      </c>
      <c r="AY2785" s="6">
        <v>1</v>
      </c>
      <c r="AZ2785" s="6">
        <v>241</v>
      </c>
      <c r="BA2785" s="87" t="s">
        <v>2696</v>
      </c>
      <c r="BB2785" s="39" t="s">
        <v>3003</v>
      </c>
      <c r="BC2785" s="84" t="s">
        <v>2691</v>
      </c>
      <c r="BL2785" s="42" t="s">
        <v>2698</v>
      </c>
      <c r="BM2785" s="43" t="s">
        <v>2688</v>
      </c>
      <c r="BO2785" s="17">
        <v>64857</v>
      </c>
      <c r="BP2785" s="18" t="s">
        <v>973</v>
      </c>
    </row>
    <row r="2786" spans="1:68" ht="15" customHeight="1" thickBot="1" x14ac:dyDescent="0.35">
      <c r="A2786" s="116">
        <v>2784</v>
      </c>
      <c r="H2786" t="s">
        <v>2621</v>
      </c>
      <c r="I2786" s="244">
        <v>8</v>
      </c>
      <c r="J2786" s="244" t="s">
        <v>2660</v>
      </c>
      <c r="K2786" s="244" t="s">
        <v>2519</v>
      </c>
      <c r="L2786" s="244" t="s">
        <v>2506</v>
      </c>
      <c r="M2786" s="244">
        <v>0</v>
      </c>
      <c r="N2786" s="244">
        <v>0</v>
      </c>
      <c r="O2786" s="244" t="s">
        <v>2474</v>
      </c>
      <c r="P2786" s="244" t="s">
        <v>2483</v>
      </c>
      <c r="Q2786" s="244" t="s">
        <v>2520</v>
      </c>
      <c r="R2786" s="6">
        <f t="shared" si="404"/>
        <v>2</v>
      </c>
      <c r="S2786" s="6">
        <f t="shared" si="405"/>
        <v>1</v>
      </c>
      <c r="T2786" s="7">
        <f t="shared" si="406"/>
        <v>127250</v>
      </c>
      <c r="U2786" s="121" t="str">
        <f t="shared" si="407"/>
        <v>1F112</v>
      </c>
      <c r="V2786" s="10">
        <f t="shared" si="408"/>
        <v>241</v>
      </c>
      <c r="W2786" s="10">
        <f t="shared" si="409"/>
        <v>18</v>
      </c>
      <c r="X2786" s="11">
        <f t="shared" si="410"/>
        <v>1</v>
      </c>
      <c r="Y2786" s="11">
        <f t="shared" si="411"/>
        <v>241</v>
      </c>
      <c r="Z2786" s="12" t="str">
        <f t="shared" si="412"/>
        <v>Vessel Heading</v>
      </c>
      <c r="AI2786" s="17"/>
      <c r="AJ2786" s="18"/>
      <c r="AK2786" s="19"/>
      <c r="AL2786" s="21"/>
      <c r="AM2786" s="21"/>
      <c r="AN2786" s="21"/>
      <c r="AO2786" s="21"/>
      <c r="AP2786" s="20"/>
      <c r="AQ2786" s="22"/>
      <c r="AR2786" s="20"/>
      <c r="AS2786" s="20"/>
      <c r="AT2786" s="20"/>
      <c r="AU2786" s="20"/>
      <c r="AV2786" s="20"/>
      <c r="AW2786" s="20"/>
      <c r="AX2786" s="221">
        <v>127250</v>
      </c>
      <c r="AY2786" s="6">
        <v>1</v>
      </c>
      <c r="AZ2786" s="6">
        <v>241</v>
      </c>
      <c r="BA2786" s="87" t="s">
        <v>18</v>
      </c>
      <c r="BB2786" s="39" t="s">
        <v>2462</v>
      </c>
      <c r="BC2786" s="84" t="s">
        <v>2691</v>
      </c>
      <c r="BL2786" s="42" t="s">
        <v>2698</v>
      </c>
      <c r="BM2786" s="43" t="s">
        <v>2688</v>
      </c>
      <c r="BO2786" s="17">
        <v>64858</v>
      </c>
      <c r="BP2786" s="18" t="s">
        <v>974</v>
      </c>
    </row>
    <row r="2787" spans="1:68" ht="15" customHeight="1" thickBot="1" x14ac:dyDescent="0.35">
      <c r="A2787" s="116">
        <v>2785</v>
      </c>
      <c r="H2787" t="s">
        <v>2622</v>
      </c>
      <c r="I2787" s="244">
        <v>8</v>
      </c>
      <c r="J2787" s="244" t="s">
        <v>2660</v>
      </c>
      <c r="K2787" s="244">
        <v>0</v>
      </c>
      <c r="L2787" s="244" t="s">
        <v>2563</v>
      </c>
      <c r="M2787" s="244" t="s">
        <v>2520</v>
      </c>
      <c r="N2787" s="244">
        <v>5</v>
      </c>
      <c r="O2787" s="244" t="s">
        <v>2474</v>
      </c>
      <c r="P2787" s="244" t="s">
        <v>2474</v>
      </c>
      <c r="Q2787" s="244" t="s">
        <v>2474</v>
      </c>
      <c r="R2787" s="6">
        <f t="shared" si="404"/>
        <v>2</v>
      </c>
      <c r="S2787" s="6">
        <f t="shared" si="405"/>
        <v>1</v>
      </c>
      <c r="T2787" s="7">
        <f t="shared" si="406"/>
        <v>127251</v>
      </c>
      <c r="U2787" s="121" t="str">
        <f t="shared" si="407"/>
        <v>1F113</v>
      </c>
      <c r="V2787" s="10">
        <f t="shared" si="408"/>
        <v>241</v>
      </c>
      <c r="W2787" s="10">
        <f t="shared" si="409"/>
        <v>19</v>
      </c>
      <c r="X2787" s="11">
        <f t="shared" si="410"/>
        <v>1</v>
      </c>
      <c r="Y2787" s="11">
        <f t="shared" si="411"/>
        <v>241</v>
      </c>
      <c r="Z2787" s="12" t="str">
        <f t="shared" si="412"/>
        <v>Rate of Turn</v>
      </c>
      <c r="AI2787" s="17"/>
      <c r="AJ2787" s="18"/>
      <c r="AK2787" s="19"/>
      <c r="AQ2787" s="37"/>
      <c r="AR2787" s="34"/>
      <c r="AS2787" s="34"/>
      <c r="AT2787" s="34"/>
      <c r="AU2787" s="34"/>
      <c r="AV2787" s="34"/>
      <c r="AW2787" s="34"/>
      <c r="AX2787" s="222">
        <v>127251</v>
      </c>
      <c r="AY2787" s="6">
        <v>1</v>
      </c>
      <c r="AZ2787" s="6">
        <v>241</v>
      </c>
      <c r="BA2787" s="87" t="s">
        <v>2699</v>
      </c>
      <c r="BB2787" s="39" t="s">
        <v>2700</v>
      </c>
      <c r="BC2787" s="84" t="s">
        <v>2691</v>
      </c>
      <c r="BL2787" s="42" t="s">
        <v>2698</v>
      </c>
      <c r="BM2787" s="43" t="s">
        <v>2688</v>
      </c>
      <c r="BO2787" s="17">
        <v>64859</v>
      </c>
      <c r="BP2787" s="18" t="s">
        <v>975</v>
      </c>
    </row>
    <row r="2788" spans="1:68" ht="15" customHeight="1" thickBot="1" x14ac:dyDescent="0.35">
      <c r="A2788" s="116">
        <v>2786</v>
      </c>
      <c r="H2788" t="s">
        <v>2623</v>
      </c>
      <c r="I2788" s="244">
        <v>8</v>
      </c>
      <c r="J2788" s="244" t="s">
        <v>2660</v>
      </c>
      <c r="K2788" s="244" t="s">
        <v>2559</v>
      </c>
      <c r="L2788" s="244">
        <v>2</v>
      </c>
      <c r="M2788" s="244">
        <v>9</v>
      </c>
      <c r="N2788" s="244">
        <v>89</v>
      </c>
      <c r="O2788" s="244" t="s">
        <v>2515</v>
      </c>
      <c r="P2788" s="244" t="s">
        <v>2474</v>
      </c>
      <c r="Q2788" s="244" t="s">
        <v>2474</v>
      </c>
      <c r="R2788" s="6">
        <f t="shared" si="404"/>
        <v>2</v>
      </c>
      <c r="S2788" s="6">
        <f t="shared" si="405"/>
        <v>1</v>
      </c>
      <c r="T2788" s="7">
        <f t="shared" si="406"/>
        <v>130306</v>
      </c>
      <c r="U2788" s="121" t="str">
        <f t="shared" si="407"/>
        <v>1FD02</v>
      </c>
      <c r="V2788" s="10">
        <f t="shared" si="408"/>
        <v>253</v>
      </c>
      <c r="W2788" s="10">
        <f t="shared" si="409"/>
        <v>2</v>
      </c>
      <c r="X2788" s="11">
        <f t="shared" si="410"/>
        <v>1</v>
      </c>
      <c r="Y2788" s="11">
        <f t="shared" si="411"/>
        <v>253</v>
      </c>
      <c r="Z2788" s="12" t="str">
        <f t="shared" si="412"/>
        <v>Wind Data</v>
      </c>
      <c r="AI2788" s="17"/>
      <c r="AJ2788" s="18"/>
      <c r="AK2788" s="19"/>
      <c r="AL2788" s="21"/>
      <c r="AM2788" s="21"/>
      <c r="AN2788" s="21"/>
      <c r="AO2788" s="21"/>
      <c r="AP2788" s="20"/>
      <c r="AQ2788" s="22"/>
      <c r="AR2788" s="20"/>
      <c r="AS2788" s="20"/>
      <c r="AT2788" s="20"/>
      <c r="AU2788" s="20"/>
      <c r="AV2788" s="20"/>
      <c r="AW2788" s="20"/>
      <c r="AX2788" s="221">
        <v>130306</v>
      </c>
      <c r="AY2788" s="6">
        <v>1</v>
      </c>
      <c r="AZ2788" s="6">
        <v>253</v>
      </c>
      <c r="BA2788" s="87" t="s">
        <v>2701</v>
      </c>
      <c r="BB2788" s="39" t="s">
        <v>3164</v>
      </c>
      <c r="BC2788" s="84" t="s">
        <v>2349</v>
      </c>
      <c r="BD2788" s="38" t="s">
        <v>2702</v>
      </c>
      <c r="BE2788" s="39" t="s">
        <v>3042</v>
      </c>
      <c r="BF2788" s="90" t="s">
        <v>2691</v>
      </c>
      <c r="BJ2788" s="47" t="s">
        <v>2703</v>
      </c>
      <c r="BL2788" s="42" t="s">
        <v>2698</v>
      </c>
      <c r="BM2788" s="43" t="s">
        <v>2688</v>
      </c>
      <c r="BO2788" s="17">
        <v>64860</v>
      </c>
      <c r="BP2788" s="18" t="s">
        <v>976</v>
      </c>
    </row>
    <row r="2789" spans="1:68" ht="15" customHeight="1" thickBot="1" x14ac:dyDescent="0.35">
      <c r="A2789" s="116">
        <v>2787</v>
      </c>
      <c r="H2789" t="s">
        <v>2522</v>
      </c>
      <c r="I2789" s="244">
        <v>8</v>
      </c>
      <c r="J2789" s="244" t="s">
        <v>2632</v>
      </c>
      <c r="K2789" s="244" t="s">
        <v>2576</v>
      </c>
      <c r="L2789" s="244">
        <v>2</v>
      </c>
      <c r="M2789" s="244">
        <v>95</v>
      </c>
      <c r="N2789" s="244">
        <v>74</v>
      </c>
      <c r="O2789" s="244" t="s">
        <v>2512</v>
      </c>
      <c r="P2789" s="244" t="s">
        <v>2474</v>
      </c>
      <c r="Q2789" s="244" t="s">
        <v>2474</v>
      </c>
      <c r="R2789" s="6">
        <f t="shared" si="404"/>
        <v>2</v>
      </c>
      <c r="S2789" s="6">
        <f t="shared" si="405"/>
        <v>1</v>
      </c>
      <c r="T2789" s="7">
        <f t="shared" si="406"/>
        <v>130306</v>
      </c>
      <c r="U2789" s="121" t="str">
        <f t="shared" si="407"/>
        <v>1FD02</v>
      </c>
      <c r="V2789" s="10">
        <f t="shared" si="408"/>
        <v>253</v>
      </c>
      <c r="W2789" s="10">
        <f t="shared" si="409"/>
        <v>2</v>
      </c>
      <c r="X2789" s="11">
        <f t="shared" si="410"/>
        <v>3</v>
      </c>
      <c r="Y2789" s="11">
        <f t="shared" si="411"/>
        <v>253</v>
      </c>
      <c r="Z2789" s="12" t="str">
        <f t="shared" si="412"/>
        <v>Wind Data</v>
      </c>
      <c r="AI2789" s="17"/>
      <c r="AJ2789" s="18"/>
      <c r="AK2789" s="19"/>
      <c r="AQ2789" s="37"/>
      <c r="AR2789" s="34"/>
      <c r="AS2789" s="34"/>
      <c r="AT2789" s="34"/>
      <c r="AU2789" s="34"/>
      <c r="AV2789" s="34"/>
      <c r="AW2789" s="34"/>
      <c r="AX2789" s="222">
        <v>130306</v>
      </c>
      <c r="AY2789" s="6">
        <v>3</v>
      </c>
      <c r="AZ2789" s="6">
        <v>253</v>
      </c>
      <c r="BA2789" s="87" t="s">
        <v>2701</v>
      </c>
      <c r="BB2789" s="39" t="s">
        <v>3111</v>
      </c>
      <c r="BC2789" s="84" t="s">
        <v>2349</v>
      </c>
      <c r="BD2789" s="38" t="s">
        <v>2702</v>
      </c>
      <c r="BE2789" s="39" t="s">
        <v>3168</v>
      </c>
      <c r="BF2789" s="90" t="s">
        <v>2691</v>
      </c>
      <c r="BJ2789" s="47" t="s">
        <v>2704</v>
      </c>
      <c r="BL2789" s="42" t="s">
        <v>2705</v>
      </c>
      <c r="BM2789" s="43" t="s">
        <v>2688</v>
      </c>
      <c r="BO2789" s="17">
        <v>64861</v>
      </c>
      <c r="BP2789" s="18" t="s">
        <v>977</v>
      </c>
    </row>
    <row r="2790" spans="1:68" ht="15" customHeight="1" thickBot="1" x14ac:dyDescent="0.35">
      <c r="A2790" s="116">
        <v>2788</v>
      </c>
      <c r="H2790" t="s">
        <v>2572</v>
      </c>
      <c r="I2790" s="244">
        <v>8</v>
      </c>
      <c r="J2790" s="244">
        <v>60</v>
      </c>
      <c r="K2790" s="244">
        <v>9</v>
      </c>
      <c r="L2790" s="244">
        <v>0</v>
      </c>
      <c r="M2790" s="244">
        <v>1</v>
      </c>
      <c r="N2790" s="244">
        <v>0</v>
      </c>
      <c r="O2790" s="244" t="s">
        <v>2611</v>
      </c>
      <c r="P2790" s="244">
        <v>64</v>
      </c>
      <c r="Q2790" s="244" t="s">
        <v>2549</v>
      </c>
      <c r="R2790" s="6">
        <f t="shared" si="404"/>
        <v>6</v>
      </c>
      <c r="S2790" s="6">
        <f t="shared" si="405"/>
        <v>1</v>
      </c>
      <c r="T2790" s="7">
        <f t="shared" si="406"/>
        <v>127506</v>
      </c>
      <c r="U2790" s="121" t="str">
        <f t="shared" si="407"/>
        <v>1F212</v>
      </c>
      <c r="V2790" s="10">
        <f t="shared" si="408"/>
        <v>242</v>
      </c>
      <c r="W2790" s="10">
        <f t="shared" si="409"/>
        <v>18</v>
      </c>
      <c r="X2790" s="11">
        <f t="shared" si="410"/>
        <v>16</v>
      </c>
      <c r="Y2790" s="11">
        <f t="shared" si="411"/>
        <v>242</v>
      </c>
      <c r="Z2790" s="12" t="str">
        <f t="shared" si="412"/>
        <v>DC Detailed Status</v>
      </c>
      <c r="AI2790" s="17"/>
      <c r="AJ2790" s="18"/>
      <c r="AK2790" s="19"/>
      <c r="AL2790" s="21"/>
      <c r="AM2790" s="21"/>
      <c r="AN2790" s="21"/>
      <c r="AO2790" s="21"/>
      <c r="AP2790" s="20"/>
      <c r="AQ2790" s="22"/>
      <c r="AR2790" s="20"/>
      <c r="AS2790" s="20"/>
      <c r="AT2790" s="20"/>
      <c r="AU2790" s="20"/>
      <c r="AV2790" s="20"/>
      <c r="AW2790" s="20"/>
      <c r="AX2790" s="221">
        <v>127506</v>
      </c>
      <c r="AY2790" s="6">
        <v>16</v>
      </c>
      <c r="AZ2790" s="6">
        <v>242</v>
      </c>
      <c r="BA2790" s="87" t="s">
        <v>2865</v>
      </c>
      <c r="BB2790" s="39" t="s">
        <v>2709</v>
      </c>
      <c r="BC2790" s="84" t="s">
        <v>2710</v>
      </c>
      <c r="BD2790" s="38" t="s">
        <v>2866</v>
      </c>
      <c r="BE2790" s="39" t="s">
        <v>3002</v>
      </c>
      <c r="BF2790" s="90" t="s">
        <v>2361</v>
      </c>
      <c r="BG2790" s="58" t="s">
        <v>2867</v>
      </c>
      <c r="BH2790" s="24" t="s">
        <v>2459</v>
      </c>
      <c r="BI2790" s="6" t="s">
        <v>2361</v>
      </c>
      <c r="BJ2790" s="47" t="s">
        <v>2864</v>
      </c>
      <c r="BL2790" s="42" t="s">
        <v>2687</v>
      </c>
      <c r="BM2790" s="43" t="s">
        <v>2688</v>
      </c>
      <c r="BO2790" s="17">
        <v>64970</v>
      </c>
      <c r="BP2790" s="18" t="s">
        <v>1086</v>
      </c>
    </row>
    <row r="2791" spans="1:68" ht="15" customHeight="1" thickBot="1" x14ac:dyDescent="0.35">
      <c r="A2791" s="116">
        <v>2789</v>
      </c>
      <c r="H2791" t="s">
        <v>2572</v>
      </c>
      <c r="I2791" s="244">
        <v>8</v>
      </c>
      <c r="J2791" s="244">
        <v>61</v>
      </c>
      <c r="K2791" s="244">
        <v>3</v>
      </c>
      <c r="L2791" s="244">
        <v>0</v>
      </c>
      <c r="M2791" s="244">
        <v>0</v>
      </c>
      <c r="N2791" s="244" t="s">
        <v>2474</v>
      </c>
      <c r="O2791" s="244" t="s">
        <v>2474</v>
      </c>
      <c r="P2791" s="244" t="s">
        <v>2474</v>
      </c>
      <c r="Q2791" s="244" t="s">
        <v>2474</v>
      </c>
      <c r="R2791" s="6">
        <f t="shared" si="404"/>
        <v>6</v>
      </c>
      <c r="S2791" s="6">
        <f t="shared" si="405"/>
        <v>1</v>
      </c>
      <c r="T2791" s="7">
        <f t="shared" si="406"/>
        <v>127506</v>
      </c>
      <c r="U2791" s="121" t="str">
        <f t="shared" si="407"/>
        <v>1F212</v>
      </c>
      <c r="V2791" s="10">
        <f t="shared" si="408"/>
        <v>242</v>
      </c>
      <c r="W2791" s="10">
        <f t="shared" si="409"/>
        <v>18</v>
      </c>
      <c r="X2791" s="11">
        <f t="shared" si="410"/>
        <v>16</v>
      </c>
      <c r="Y2791" s="11">
        <f t="shared" si="411"/>
        <v>242</v>
      </c>
      <c r="Z2791" s="12" t="str">
        <f t="shared" si="412"/>
        <v>DC Detailed Status</v>
      </c>
      <c r="AI2791" s="17"/>
      <c r="AJ2791" s="18"/>
      <c r="AK2791" s="19"/>
      <c r="AQ2791" s="37"/>
      <c r="AR2791" s="34"/>
      <c r="AS2791" s="34"/>
      <c r="AT2791" s="34"/>
      <c r="AU2791" s="34"/>
      <c r="AV2791" s="34"/>
      <c r="AW2791" s="34"/>
      <c r="AX2791" s="222">
        <v>127506</v>
      </c>
      <c r="AY2791" s="6">
        <v>16</v>
      </c>
      <c r="AZ2791" s="6">
        <v>242</v>
      </c>
      <c r="BA2791" s="87" t="s">
        <v>2865</v>
      </c>
      <c r="BB2791" s="39" t="s">
        <v>2352</v>
      </c>
      <c r="BC2791" s="84" t="s">
        <v>2710</v>
      </c>
      <c r="BD2791" s="38" t="s">
        <v>2868</v>
      </c>
      <c r="BE2791" s="39" t="s">
        <v>3169</v>
      </c>
      <c r="BF2791" s="90" t="s">
        <v>2869</v>
      </c>
      <c r="BL2791" s="42" t="s">
        <v>2687</v>
      </c>
      <c r="BM2791" s="43" t="s">
        <v>2688</v>
      </c>
      <c r="BO2791" s="17">
        <v>64971</v>
      </c>
      <c r="BP2791" s="18" t="s">
        <v>1087</v>
      </c>
    </row>
    <row r="2792" spans="1:68" ht="15" customHeight="1" thickBot="1" x14ac:dyDescent="0.35">
      <c r="A2792" s="116">
        <v>2790</v>
      </c>
      <c r="H2792" t="s">
        <v>2619</v>
      </c>
      <c r="I2792" s="244">
        <v>8</v>
      </c>
      <c r="J2792" s="244" t="s">
        <v>2599</v>
      </c>
      <c r="K2792" s="244">
        <v>79</v>
      </c>
      <c r="L2792" s="244" t="s">
        <v>2509</v>
      </c>
      <c r="M2792" s="244">
        <v>19</v>
      </c>
      <c r="N2792" s="244">
        <v>47</v>
      </c>
      <c r="O2792" s="244" t="s">
        <v>2579</v>
      </c>
      <c r="P2792" s="244">
        <v>32</v>
      </c>
      <c r="Q2792" s="244">
        <v>3</v>
      </c>
      <c r="R2792" s="6">
        <f t="shared" si="404"/>
        <v>2</v>
      </c>
      <c r="S2792" s="6">
        <f t="shared" si="405"/>
        <v>1</v>
      </c>
      <c r="T2792" s="7">
        <f t="shared" si="406"/>
        <v>129025</v>
      </c>
      <c r="U2792" s="121" t="str">
        <f t="shared" si="407"/>
        <v>1F801</v>
      </c>
      <c r="V2792" s="10">
        <f t="shared" si="408"/>
        <v>248</v>
      </c>
      <c r="W2792" s="10">
        <f t="shared" si="409"/>
        <v>1</v>
      </c>
      <c r="X2792" s="11">
        <f t="shared" si="410"/>
        <v>7</v>
      </c>
      <c r="Y2792" s="11">
        <f t="shared" si="411"/>
        <v>248</v>
      </c>
      <c r="Z2792" s="12" t="str">
        <f t="shared" si="412"/>
        <v>Position, Rapid Update</v>
      </c>
      <c r="AI2792" s="17"/>
      <c r="AJ2792" s="18"/>
      <c r="AK2792" s="19"/>
      <c r="AL2792" s="21"/>
      <c r="AM2792" s="21"/>
      <c r="AN2792" s="21"/>
      <c r="AO2792" s="21"/>
      <c r="AP2792" s="20"/>
      <c r="AQ2792" s="22"/>
      <c r="AR2792" s="20"/>
      <c r="AS2792" s="20"/>
      <c r="AT2792" s="20"/>
      <c r="AU2792" s="20"/>
      <c r="AV2792" s="20"/>
      <c r="AW2792" s="20"/>
      <c r="AX2792" s="221">
        <v>129025</v>
      </c>
      <c r="AY2792" s="6">
        <v>7</v>
      </c>
      <c r="AZ2792" s="6">
        <v>248</v>
      </c>
      <c r="BA2792" s="87" t="s">
        <v>2689</v>
      </c>
      <c r="BB2792" s="39" t="s">
        <v>2690</v>
      </c>
      <c r="BC2792" s="84" t="s">
        <v>2691</v>
      </c>
      <c r="BD2792" s="38" t="s">
        <v>2350</v>
      </c>
      <c r="BE2792" s="39" t="s">
        <v>2692</v>
      </c>
      <c r="BF2792" s="90" t="s">
        <v>2691</v>
      </c>
      <c r="BL2792" s="42" t="s">
        <v>2693</v>
      </c>
      <c r="BM2792" s="43" t="s">
        <v>2688</v>
      </c>
      <c r="BO2792" s="17">
        <v>64972</v>
      </c>
      <c r="BP2792" s="18" t="s">
        <v>1088</v>
      </c>
    </row>
    <row r="2793" spans="1:68" ht="15" customHeight="1" thickBot="1" x14ac:dyDescent="0.35">
      <c r="A2793" s="116">
        <v>2791</v>
      </c>
      <c r="H2793" t="s">
        <v>2525</v>
      </c>
      <c r="I2793" s="244">
        <v>8</v>
      </c>
      <c r="J2793" s="244">
        <v>80</v>
      </c>
      <c r="K2793" s="244" t="s">
        <v>2521</v>
      </c>
      <c r="L2793" s="244">
        <v>0</v>
      </c>
      <c r="M2793" s="244">
        <v>0</v>
      </c>
      <c r="N2793" s="244" t="s">
        <v>2474</v>
      </c>
      <c r="O2793" s="244" t="s">
        <v>2483</v>
      </c>
      <c r="P2793" s="244" t="s">
        <v>2474</v>
      </c>
      <c r="Q2793" s="244" t="s">
        <v>2483</v>
      </c>
      <c r="R2793" s="6">
        <f t="shared" si="404"/>
        <v>2</v>
      </c>
      <c r="S2793" s="6">
        <f t="shared" si="405"/>
        <v>1</v>
      </c>
      <c r="T2793" s="7">
        <f t="shared" si="406"/>
        <v>130578</v>
      </c>
      <c r="U2793" s="121" t="str">
        <f t="shared" si="407"/>
        <v>1FE12</v>
      </c>
      <c r="V2793" s="10">
        <f t="shared" si="408"/>
        <v>254</v>
      </c>
      <c r="W2793" s="10">
        <f t="shared" si="409"/>
        <v>18</v>
      </c>
      <c r="X2793" s="11">
        <f t="shared" si="410"/>
        <v>3</v>
      </c>
      <c r="Y2793" s="11">
        <f t="shared" si="411"/>
        <v>254</v>
      </c>
      <c r="Z2793" s="12" t="str">
        <f t="shared" si="412"/>
        <v>Vessel Speed Components</v>
      </c>
      <c r="AI2793" s="17"/>
      <c r="AJ2793" s="18"/>
      <c r="AK2793" s="19"/>
      <c r="AQ2793" s="37"/>
      <c r="AR2793" s="34"/>
      <c r="AS2793" s="34"/>
      <c r="AT2793" s="34"/>
      <c r="AU2793" s="34"/>
      <c r="AV2793" s="34"/>
      <c r="AW2793" s="34"/>
      <c r="AX2793" s="222">
        <v>130578</v>
      </c>
      <c r="AY2793" s="6">
        <v>3</v>
      </c>
      <c r="AZ2793" s="6">
        <v>254</v>
      </c>
      <c r="BA2793" s="87" t="s">
        <v>2724</v>
      </c>
      <c r="BB2793" s="39" t="s">
        <v>2709</v>
      </c>
      <c r="BC2793" s="84" t="s">
        <v>2710</v>
      </c>
      <c r="BD2793" s="38" t="s">
        <v>2353</v>
      </c>
      <c r="BE2793" s="39" t="s">
        <v>2457</v>
      </c>
      <c r="BF2793" s="90" t="s">
        <v>2349</v>
      </c>
      <c r="BG2793" s="58" t="s">
        <v>2725</v>
      </c>
      <c r="BI2793" s="6" t="s">
        <v>2349</v>
      </c>
      <c r="BL2793" s="42" t="s">
        <v>2705</v>
      </c>
      <c r="BM2793" s="43" t="s">
        <v>2688</v>
      </c>
      <c r="BO2793" s="17">
        <v>64973</v>
      </c>
      <c r="BP2793" s="18" t="s">
        <v>1089</v>
      </c>
    </row>
    <row r="2794" spans="1:68" ht="15" customHeight="1" thickBot="1" x14ac:dyDescent="0.35">
      <c r="A2794" s="116">
        <v>2792</v>
      </c>
      <c r="H2794" t="s">
        <v>2620</v>
      </c>
      <c r="I2794" s="244">
        <v>8</v>
      </c>
      <c r="J2794" s="244">
        <v>0</v>
      </c>
      <c r="K2794" s="244" t="s">
        <v>2474</v>
      </c>
      <c r="L2794" s="244" t="s">
        <v>2474</v>
      </c>
      <c r="M2794" s="244" t="s">
        <v>2474</v>
      </c>
      <c r="N2794" s="244">
        <v>46</v>
      </c>
      <c r="O2794" s="244">
        <v>2</v>
      </c>
      <c r="P2794" s="244" t="s">
        <v>2474</v>
      </c>
      <c r="Q2794" s="244" t="s">
        <v>2474</v>
      </c>
      <c r="R2794" s="6">
        <f t="shared" si="404"/>
        <v>2</v>
      </c>
      <c r="S2794" s="6">
        <f t="shared" si="405"/>
        <v>1</v>
      </c>
      <c r="T2794" s="7">
        <f t="shared" si="406"/>
        <v>127245</v>
      </c>
      <c r="U2794" s="121" t="str">
        <f t="shared" si="407"/>
        <v>1F10D</v>
      </c>
      <c r="V2794" s="10">
        <f t="shared" si="408"/>
        <v>241</v>
      </c>
      <c r="W2794" s="10">
        <f t="shared" si="409"/>
        <v>13</v>
      </c>
      <c r="X2794" s="11">
        <f t="shared" si="410"/>
        <v>1</v>
      </c>
      <c r="Y2794" s="11">
        <f t="shared" si="411"/>
        <v>241</v>
      </c>
      <c r="Z2794" s="12" t="str">
        <f t="shared" si="412"/>
        <v>Rudder</v>
      </c>
      <c r="AI2794" s="17"/>
      <c r="AJ2794" s="18"/>
      <c r="AK2794" s="19"/>
      <c r="AL2794" s="21"/>
      <c r="AM2794" s="21"/>
      <c r="AN2794" s="21"/>
      <c r="AO2794" s="21"/>
      <c r="AP2794" s="20"/>
      <c r="AQ2794" s="22"/>
      <c r="AR2794" s="20"/>
      <c r="AS2794" s="20"/>
      <c r="AT2794" s="20"/>
      <c r="AU2794" s="20"/>
      <c r="AV2794" s="20"/>
      <c r="AW2794" s="20"/>
      <c r="AX2794" s="221">
        <v>127245</v>
      </c>
      <c r="AY2794" s="6">
        <v>1</v>
      </c>
      <c r="AZ2794" s="6">
        <v>241</v>
      </c>
      <c r="BA2794" s="87" t="s">
        <v>2696</v>
      </c>
      <c r="BB2794" s="39" t="s">
        <v>3003</v>
      </c>
      <c r="BC2794" s="84" t="s">
        <v>2691</v>
      </c>
      <c r="BL2794" s="42" t="s">
        <v>2698</v>
      </c>
      <c r="BM2794" s="43" t="s">
        <v>2688</v>
      </c>
      <c r="BO2794" s="17">
        <v>64974</v>
      </c>
      <c r="BP2794" s="18" t="s">
        <v>1090</v>
      </c>
    </row>
    <row r="2795" spans="1:68" ht="15" customHeight="1" thickBot="1" x14ac:dyDescent="0.35">
      <c r="A2795" s="116">
        <v>2793</v>
      </c>
      <c r="H2795" t="s">
        <v>2525</v>
      </c>
      <c r="I2795" s="244">
        <v>8</v>
      </c>
      <c r="J2795" s="244">
        <v>81</v>
      </c>
      <c r="K2795" s="244" t="s">
        <v>2474</v>
      </c>
      <c r="L2795" s="244" t="s">
        <v>2483</v>
      </c>
      <c r="M2795" s="244" t="s">
        <v>2474</v>
      </c>
      <c r="N2795" s="244" t="s">
        <v>2483</v>
      </c>
      <c r="O2795" s="244" t="s">
        <v>2474</v>
      </c>
      <c r="P2795" s="244" t="s">
        <v>2483</v>
      </c>
      <c r="Q2795" s="244" t="s">
        <v>2474</v>
      </c>
      <c r="R2795" s="6">
        <f t="shared" si="404"/>
        <v>2</v>
      </c>
      <c r="S2795" s="6">
        <f t="shared" si="405"/>
        <v>1</v>
      </c>
      <c r="T2795" s="7">
        <f t="shared" si="406"/>
        <v>130578</v>
      </c>
      <c r="U2795" s="121" t="str">
        <f t="shared" si="407"/>
        <v>1FE12</v>
      </c>
      <c r="V2795" s="10">
        <f t="shared" si="408"/>
        <v>254</v>
      </c>
      <c r="W2795" s="10">
        <f t="shared" si="409"/>
        <v>18</v>
      </c>
      <c r="X2795" s="11">
        <f t="shared" si="410"/>
        <v>3</v>
      </c>
      <c r="Y2795" s="11">
        <f t="shared" si="411"/>
        <v>254</v>
      </c>
      <c r="Z2795" s="12" t="str">
        <f t="shared" si="412"/>
        <v>Vessel Speed Components</v>
      </c>
      <c r="AI2795" s="17"/>
      <c r="AJ2795" s="18"/>
      <c r="AK2795" s="19"/>
      <c r="AQ2795" s="37"/>
      <c r="AR2795" s="34"/>
      <c r="AS2795" s="34"/>
      <c r="AT2795" s="34"/>
      <c r="AU2795" s="34"/>
      <c r="AV2795" s="34"/>
      <c r="AW2795" s="34"/>
      <c r="AX2795" s="222">
        <v>130578</v>
      </c>
      <c r="AY2795" s="6">
        <v>3</v>
      </c>
      <c r="AZ2795" s="6">
        <v>254</v>
      </c>
      <c r="BA2795" s="87" t="s">
        <v>2727</v>
      </c>
      <c r="BB2795" s="39" t="s">
        <v>2352</v>
      </c>
      <c r="BC2795" s="84" t="s">
        <v>2710</v>
      </c>
      <c r="BD2795" s="38" t="s">
        <v>2728</v>
      </c>
      <c r="BG2795" s="58" t="s">
        <v>2725</v>
      </c>
      <c r="BI2795" s="6" t="s">
        <v>2349</v>
      </c>
      <c r="BL2795" s="42" t="s">
        <v>2705</v>
      </c>
      <c r="BM2795" s="43" t="s">
        <v>2688</v>
      </c>
      <c r="BO2795" s="17">
        <v>65090</v>
      </c>
      <c r="BP2795" s="18" t="s">
        <v>1206</v>
      </c>
    </row>
    <row r="2796" spans="1:68" ht="15" customHeight="1" thickBot="1" x14ac:dyDescent="0.35">
      <c r="A2796" s="116">
        <v>2794</v>
      </c>
      <c r="H2796" t="s">
        <v>2621</v>
      </c>
      <c r="I2796" s="244">
        <v>8</v>
      </c>
      <c r="J2796" s="244" t="s">
        <v>2533</v>
      </c>
      <c r="K2796" s="244" t="s">
        <v>2519</v>
      </c>
      <c r="L2796" s="244" t="s">
        <v>2506</v>
      </c>
      <c r="M2796" s="244">
        <v>0</v>
      </c>
      <c r="N2796" s="244">
        <v>0</v>
      </c>
      <c r="O2796" s="244" t="s">
        <v>2474</v>
      </c>
      <c r="P2796" s="244" t="s">
        <v>2483</v>
      </c>
      <c r="Q2796" s="244" t="s">
        <v>2520</v>
      </c>
      <c r="R2796" s="6">
        <f t="shared" si="404"/>
        <v>2</v>
      </c>
      <c r="S2796" s="6">
        <f t="shared" si="405"/>
        <v>1</v>
      </c>
      <c r="T2796" s="7">
        <f t="shared" si="406"/>
        <v>127250</v>
      </c>
      <c r="U2796" s="121" t="str">
        <f t="shared" si="407"/>
        <v>1F112</v>
      </c>
      <c r="V2796" s="10">
        <f t="shared" si="408"/>
        <v>241</v>
      </c>
      <c r="W2796" s="10">
        <f t="shared" si="409"/>
        <v>18</v>
      </c>
      <c r="X2796" s="11">
        <f t="shared" si="410"/>
        <v>1</v>
      </c>
      <c r="Y2796" s="11">
        <f t="shared" si="411"/>
        <v>241</v>
      </c>
      <c r="Z2796" s="12" t="str">
        <f t="shared" si="412"/>
        <v>Vessel Heading</v>
      </c>
      <c r="AI2796" s="17"/>
      <c r="AJ2796" s="18"/>
      <c r="AK2796" s="19"/>
      <c r="AL2796" s="21"/>
      <c r="AM2796" s="21"/>
      <c r="AN2796" s="21"/>
      <c r="AO2796" s="21"/>
      <c r="AP2796" s="20"/>
      <c r="AQ2796" s="22"/>
      <c r="AR2796" s="20"/>
      <c r="AS2796" s="20"/>
      <c r="AT2796" s="20"/>
      <c r="AU2796" s="20"/>
      <c r="AV2796" s="20"/>
      <c r="AW2796" s="20"/>
      <c r="AX2796" s="221">
        <v>127250</v>
      </c>
      <c r="AY2796" s="6">
        <v>1</v>
      </c>
      <c r="AZ2796" s="6">
        <v>241</v>
      </c>
      <c r="BA2796" s="87" t="s">
        <v>18</v>
      </c>
      <c r="BB2796" s="39" t="s">
        <v>2462</v>
      </c>
      <c r="BC2796" s="84" t="s">
        <v>2691</v>
      </c>
      <c r="BL2796" s="42" t="s">
        <v>2698</v>
      </c>
      <c r="BM2796" s="43" t="s">
        <v>2688</v>
      </c>
      <c r="BO2796" s="17">
        <v>65091</v>
      </c>
      <c r="BP2796" s="18" t="s">
        <v>1207</v>
      </c>
    </row>
    <row r="2797" spans="1:68" ht="15" customHeight="1" thickBot="1" x14ac:dyDescent="0.35">
      <c r="A2797" s="116">
        <v>2795</v>
      </c>
      <c r="H2797" t="s">
        <v>2622</v>
      </c>
      <c r="I2797" s="244">
        <v>8</v>
      </c>
      <c r="J2797" s="244" t="s">
        <v>2533</v>
      </c>
      <c r="K2797" s="244">
        <v>0</v>
      </c>
      <c r="L2797" s="244" t="s">
        <v>2563</v>
      </c>
      <c r="M2797" s="244" t="s">
        <v>2520</v>
      </c>
      <c r="N2797" s="244">
        <v>5</v>
      </c>
      <c r="O2797" s="244" t="s">
        <v>2474</v>
      </c>
      <c r="P2797" s="244" t="s">
        <v>2474</v>
      </c>
      <c r="Q2797" s="244" t="s">
        <v>2474</v>
      </c>
      <c r="R2797" s="6">
        <f t="shared" si="404"/>
        <v>2</v>
      </c>
      <c r="S2797" s="6">
        <f t="shared" si="405"/>
        <v>1</v>
      </c>
      <c r="T2797" s="7">
        <f t="shared" si="406"/>
        <v>127251</v>
      </c>
      <c r="U2797" s="121" t="str">
        <f t="shared" si="407"/>
        <v>1F113</v>
      </c>
      <c r="V2797" s="10">
        <f t="shared" si="408"/>
        <v>241</v>
      </c>
      <c r="W2797" s="10">
        <f t="shared" si="409"/>
        <v>19</v>
      </c>
      <c r="X2797" s="11">
        <f t="shared" si="410"/>
        <v>1</v>
      </c>
      <c r="Y2797" s="11">
        <f t="shared" si="411"/>
        <v>241</v>
      </c>
      <c r="Z2797" s="12" t="str">
        <f t="shared" si="412"/>
        <v>Rate of Turn</v>
      </c>
      <c r="AI2797" s="17"/>
      <c r="AJ2797" s="18"/>
      <c r="AK2797" s="19"/>
      <c r="AQ2797" s="37"/>
      <c r="AR2797" s="34"/>
      <c r="AS2797" s="34"/>
      <c r="AT2797" s="34"/>
      <c r="AU2797" s="34"/>
      <c r="AV2797" s="34"/>
      <c r="AW2797" s="34"/>
      <c r="AX2797" s="222">
        <v>127251</v>
      </c>
      <c r="AY2797" s="6">
        <v>1</v>
      </c>
      <c r="AZ2797" s="6">
        <v>241</v>
      </c>
      <c r="BA2797" s="87" t="s">
        <v>2699</v>
      </c>
      <c r="BB2797" s="39" t="s">
        <v>2700</v>
      </c>
      <c r="BC2797" s="84" t="s">
        <v>2691</v>
      </c>
      <c r="BL2797" s="42" t="s">
        <v>2698</v>
      </c>
      <c r="BM2797" s="43" t="s">
        <v>2688</v>
      </c>
      <c r="BO2797" s="17">
        <v>65092</v>
      </c>
      <c r="BP2797" s="18" t="s">
        <v>1208</v>
      </c>
    </row>
    <row r="2798" spans="1:68" ht="15" customHeight="1" thickBot="1" x14ac:dyDescent="0.35">
      <c r="A2798" s="116">
        <v>2796</v>
      </c>
      <c r="H2798" t="s">
        <v>2623</v>
      </c>
      <c r="I2798" s="244">
        <v>8</v>
      </c>
      <c r="J2798" s="244" t="s">
        <v>2533</v>
      </c>
      <c r="K2798" s="244" t="s">
        <v>2559</v>
      </c>
      <c r="L2798" s="244">
        <v>2</v>
      </c>
      <c r="M2798" s="244">
        <v>9</v>
      </c>
      <c r="N2798" s="244">
        <v>89</v>
      </c>
      <c r="O2798" s="244" t="s">
        <v>2515</v>
      </c>
      <c r="P2798" s="244" t="s">
        <v>2474</v>
      </c>
      <c r="Q2798" s="244" t="s">
        <v>2474</v>
      </c>
      <c r="R2798" s="6">
        <f t="shared" si="404"/>
        <v>2</v>
      </c>
      <c r="S2798" s="6">
        <f t="shared" si="405"/>
        <v>1</v>
      </c>
      <c r="T2798" s="7">
        <f t="shared" si="406"/>
        <v>130306</v>
      </c>
      <c r="U2798" s="121" t="str">
        <f t="shared" si="407"/>
        <v>1FD02</v>
      </c>
      <c r="V2798" s="10">
        <f t="shared" si="408"/>
        <v>253</v>
      </c>
      <c r="W2798" s="10">
        <f t="shared" si="409"/>
        <v>2</v>
      </c>
      <c r="X2798" s="11">
        <f t="shared" si="410"/>
        <v>1</v>
      </c>
      <c r="Y2798" s="11">
        <f t="shared" si="411"/>
        <v>253</v>
      </c>
      <c r="Z2798" s="12" t="str">
        <f t="shared" si="412"/>
        <v>Wind Data</v>
      </c>
      <c r="AI2798" s="17"/>
      <c r="AJ2798" s="18"/>
      <c r="AK2798" s="19"/>
      <c r="AL2798" s="21"/>
      <c r="AM2798" s="21"/>
      <c r="AN2798" s="21"/>
      <c r="AO2798" s="21"/>
      <c r="AP2798" s="20"/>
      <c r="AQ2798" s="22"/>
      <c r="AR2798" s="20"/>
      <c r="AS2798" s="20"/>
      <c r="AT2798" s="20"/>
      <c r="AU2798" s="20"/>
      <c r="AV2798" s="20"/>
      <c r="AW2798" s="20"/>
      <c r="AX2798" s="221">
        <v>130306</v>
      </c>
      <c r="AY2798" s="6">
        <v>1</v>
      </c>
      <c r="AZ2798" s="6">
        <v>253</v>
      </c>
      <c r="BA2798" s="87" t="s">
        <v>2701</v>
      </c>
      <c r="BB2798" s="39" t="s">
        <v>3164</v>
      </c>
      <c r="BC2798" s="84" t="s">
        <v>2349</v>
      </c>
      <c r="BD2798" s="38" t="s">
        <v>2702</v>
      </c>
      <c r="BE2798" s="39" t="s">
        <v>3042</v>
      </c>
      <c r="BF2798" s="90" t="s">
        <v>2691</v>
      </c>
      <c r="BJ2798" s="47" t="s">
        <v>2703</v>
      </c>
      <c r="BL2798" s="42" t="s">
        <v>2698</v>
      </c>
      <c r="BM2798" s="43" t="s">
        <v>2688</v>
      </c>
      <c r="BO2798" s="17">
        <v>65093</v>
      </c>
      <c r="BP2798" s="18" t="s">
        <v>1209</v>
      </c>
    </row>
    <row r="2799" spans="1:68" ht="15" customHeight="1" thickBot="1" x14ac:dyDescent="0.35">
      <c r="A2799" s="116">
        <v>2797</v>
      </c>
      <c r="H2799" t="s">
        <v>3095</v>
      </c>
      <c r="I2799" s="244">
        <v>3</v>
      </c>
      <c r="J2799" s="244">
        <v>14</v>
      </c>
      <c r="K2799" s="244" t="s">
        <v>2528</v>
      </c>
      <c r="L2799" s="244">
        <v>1</v>
      </c>
      <c r="M2799" s="244"/>
      <c r="N2799" s="244"/>
      <c r="O2799" s="244"/>
      <c r="P2799" s="244"/>
      <c r="Q2799" s="244"/>
      <c r="R2799" s="6">
        <f t="shared" si="404"/>
        <v>6</v>
      </c>
      <c r="S2799" s="6">
        <f t="shared" si="405"/>
        <v>0</v>
      </c>
      <c r="T2799" s="7">
        <f t="shared" si="406"/>
        <v>59904</v>
      </c>
      <c r="U2799" s="121" t="str">
        <f t="shared" si="407"/>
        <v>EA00</v>
      </c>
      <c r="V2799" s="10">
        <f t="shared" si="408"/>
        <v>234</v>
      </c>
      <c r="W2799" s="10">
        <f t="shared" si="409"/>
        <v>5</v>
      </c>
      <c r="X2799" s="11">
        <f t="shared" si="410"/>
        <v>1</v>
      </c>
      <c r="Y2799" s="11">
        <f t="shared" si="411"/>
        <v>5</v>
      </c>
      <c r="Z2799" s="12" t="str">
        <f t="shared" si="412"/>
        <v>Request</v>
      </c>
      <c r="AI2799" s="17"/>
      <c r="AJ2799" s="18"/>
      <c r="AK2799" s="19"/>
      <c r="AQ2799" s="37"/>
      <c r="AR2799" s="34"/>
      <c r="AS2799" s="34"/>
      <c r="AT2799" s="34"/>
      <c r="AU2799" s="34"/>
      <c r="AV2799" s="34"/>
      <c r="AW2799" s="34"/>
      <c r="AX2799" s="222">
        <v>59904</v>
      </c>
      <c r="AY2799" s="6">
        <v>1</v>
      </c>
      <c r="AZ2799" s="6">
        <v>5</v>
      </c>
      <c r="BA2799" s="87" t="s">
        <v>2842</v>
      </c>
      <c r="BB2799" s="39" t="s">
        <v>2694</v>
      </c>
      <c r="BC2799" s="84" t="s">
        <v>4</v>
      </c>
      <c r="BL2799" s="42" t="s">
        <v>2698</v>
      </c>
      <c r="BM2799" s="43" t="s">
        <v>2843</v>
      </c>
      <c r="BO2799" s="17">
        <v>65094</v>
      </c>
      <c r="BP2799" s="18" t="s">
        <v>1210</v>
      </c>
    </row>
    <row r="2800" spans="1:68" ht="15" customHeight="1" thickBot="1" x14ac:dyDescent="0.35">
      <c r="A2800" s="116">
        <v>2798</v>
      </c>
      <c r="H2800" t="s">
        <v>2662</v>
      </c>
      <c r="I2800" s="244">
        <v>8</v>
      </c>
      <c r="J2800" s="244">
        <v>20</v>
      </c>
      <c r="K2800" s="244">
        <v>86</v>
      </c>
      <c r="L2800" s="244" t="s">
        <v>2633</v>
      </c>
      <c r="M2800" s="244">
        <v>7</v>
      </c>
      <c r="N2800" s="244">
        <v>74</v>
      </c>
      <c r="O2800" s="244" t="s">
        <v>2646</v>
      </c>
      <c r="P2800" s="244" t="s">
        <v>2490</v>
      </c>
      <c r="Q2800" s="244">
        <v>69</v>
      </c>
      <c r="R2800" s="6">
        <f t="shared" si="404"/>
        <v>6</v>
      </c>
      <c r="S2800" s="6">
        <f t="shared" si="405"/>
        <v>1</v>
      </c>
      <c r="T2800" s="7">
        <f t="shared" si="406"/>
        <v>126996</v>
      </c>
      <c r="U2800" s="121" t="str">
        <f t="shared" si="407"/>
        <v>1F014</v>
      </c>
      <c r="V2800" s="10">
        <f t="shared" si="408"/>
        <v>240</v>
      </c>
      <c r="W2800" s="10">
        <f t="shared" si="409"/>
        <v>20</v>
      </c>
      <c r="X2800" s="11">
        <f t="shared" si="410"/>
        <v>5</v>
      </c>
      <c r="Y2800" s="11">
        <f t="shared" si="411"/>
        <v>240</v>
      </c>
      <c r="Z2800" s="12" t="str">
        <f t="shared" si="412"/>
        <v>Product Information</v>
      </c>
      <c r="AI2800" s="17"/>
      <c r="AJ2800" s="18"/>
      <c r="AK2800" s="19"/>
      <c r="AL2800" s="21"/>
      <c r="AM2800" s="21"/>
      <c r="AN2800" s="21"/>
      <c r="AO2800" s="21"/>
      <c r="AP2800" s="20"/>
      <c r="AQ2800" s="22"/>
      <c r="AR2800" s="20"/>
      <c r="AS2800" s="20"/>
      <c r="AT2800" s="20"/>
      <c r="AU2800" s="20"/>
      <c r="AV2800" s="20"/>
      <c r="AW2800" s="20"/>
      <c r="AX2800" s="221">
        <v>126996</v>
      </c>
      <c r="AY2800" s="6">
        <v>5</v>
      </c>
      <c r="AZ2800" s="6">
        <v>240</v>
      </c>
      <c r="BA2800" s="87" t="s">
        <v>2775</v>
      </c>
      <c r="BB2800" s="39" t="s">
        <v>2709</v>
      </c>
      <c r="BC2800" s="84" t="s">
        <v>2710</v>
      </c>
      <c r="BD2800" s="38" t="s">
        <v>2776</v>
      </c>
      <c r="BE2800" s="39" t="s">
        <v>2802</v>
      </c>
      <c r="BL2800" s="42" t="s">
        <v>2844</v>
      </c>
      <c r="BM2800" s="43" t="s">
        <v>2688</v>
      </c>
      <c r="BO2800" s="17">
        <v>65209</v>
      </c>
      <c r="BP2800" s="18" t="s">
        <v>1325</v>
      </c>
    </row>
    <row r="2801" spans="1:68" ht="15" customHeight="1" thickBot="1" x14ac:dyDescent="0.35">
      <c r="A2801" s="116">
        <v>2799</v>
      </c>
      <c r="H2801" t="s">
        <v>2662</v>
      </c>
      <c r="I2801" s="244">
        <v>8</v>
      </c>
      <c r="J2801" s="244">
        <v>21</v>
      </c>
      <c r="K2801" s="244" t="s">
        <v>2496</v>
      </c>
      <c r="L2801" s="244">
        <v>69</v>
      </c>
      <c r="M2801" s="244">
        <v>50</v>
      </c>
      <c r="N2801" s="244" t="s">
        <v>2489</v>
      </c>
      <c r="O2801" s="244">
        <v>65</v>
      </c>
      <c r="P2801" s="244">
        <v>78</v>
      </c>
      <c r="Q2801" s="244" t="s">
        <v>2492</v>
      </c>
      <c r="R2801" s="6">
        <f t="shared" si="404"/>
        <v>6</v>
      </c>
      <c r="S2801" s="6">
        <f t="shared" si="405"/>
        <v>1</v>
      </c>
      <c r="T2801" s="7">
        <f t="shared" si="406"/>
        <v>126996</v>
      </c>
      <c r="U2801" s="121" t="str">
        <f t="shared" si="407"/>
        <v>1F014</v>
      </c>
      <c r="V2801" s="10">
        <f t="shared" si="408"/>
        <v>240</v>
      </c>
      <c r="W2801" s="10">
        <f t="shared" si="409"/>
        <v>20</v>
      </c>
      <c r="X2801" s="11">
        <f t="shared" si="410"/>
        <v>5</v>
      </c>
      <c r="Y2801" s="11">
        <f t="shared" si="411"/>
        <v>240</v>
      </c>
      <c r="Z2801" s="12" t="str">
        <f t="shared" si="412"/>
        <v>Product Information</v>
      </c>
      <c r="AI2801" s="17"/>
      <c r="AJ2801" s="18"/>
      <c r="AK2801" s="19"/>
      <c r="AQ2801" s="37"/>
      <c r="AR2801" s="34"/>
      <c r="AS2801" s="34"/>
      <c r="AT2801" s="34"/>
      <c r="AU2801" s="34"/>
      <c r="AV2801" s="34"/>
      <c r="AW2801" s="34"/>
      <c r="AX2801" s="222">
        <v>126996</v>
      </c>
      <c r="AY2801" s="6">
        <v>5</v>
      </c>
      <c r="AZ2801" s="6">
        <v>240</v>
      </c>
      <c r="BA2801" s="87" t="s">
        <v>2777</v>
      </c>
      <c r="BB2801" s="39" t="s">
        <v>2352</v>
      </c>
      <c r="BC2801" s="84" t="s">
        <v>2710</v>
      </c>
      <c r="BD2801" s="38" t="s">
        <v>2776</v>
      </c>
      <c r="BE2801" s="39" t="s">
        <v>2804</v>
      </c>
      <c r="BF2801" s="90" t="s">
        <v>2778</v>
      </c>
      <c r="BL2801" s="42" t="s">
        <v>2844</v>
      </c>
      <c r="BM2801" s="43" t="s">
        <v>2688</v>
      </c>
      <c r="BO2801" s="17">
        <v>65210</v>
      </c>
      <c r="BP2801" s="18" t="s">
        <v>1326</v>
      </c>
    </row>
    <row r="2802" spans="1:68" ht="15" customHeight="1" thickBot="1" x14ac:dyDescent="0.35">
      <c r="A2802" s="116">
        <v>2800</v>
      </c>
      <c r="H2802" t="s">
        <v>2662</v>
      </c>
      <c r="I2802" s="244">
        <v>8</v>
      </c>
      <c r="J2802" s="244">
        <v>22</v>
      </c>
      <c r="K2802" s="244">
        <v>33</v>
      </c>
      <c r="L2802" s="244">
        <v>57</v>
      </c>
      <c r="M2802" s="244">
        <v>69</v>
      </c>
      <c r="N2802" s="244" t="s">
        <v>2492</v>
      </c>
      <c r="O2802" s="244" t="s">
        <v>2493</v>
      </c>
      <c r="P2802" s="244">
        <v>32</v>
      </c>
      <c r="Q2802" s="244" t="s">
        <v>2529</v>
      </c>
      <c r="R2802" s="6">
        <f t="shared" si="404"/>
        <v>6</v>
      </c>
      <c r="S2802" s="6">
        <f t="shared" si="405"/>
        <v>1</v>
      </c>
      <c r="T2802" s="7">
        <f t="shared" si="406"/>
        <v>126996</v>
      </c>
      <c r="U2802" s="121" t="str">
        <f t="shared" si="407"/>
        <v>1F014</v>
      </c>
      <c r="V2802" s="10">
        <f t="shared" si="408"/>
        <v>240</v>
      </c>
      <c r="W2802" s="10">
        <f t="shared" si="409"/>
        <v>20</v>
      </c>
      <c r="X2802" s="11">
        <f t="shared" si="410"/>
        <v>5</v>
      </c>
      <c r="Y2802" s="11">
        <f t="shared" si="411"/>
        <v>240</v>
      </c>
      <c r="Z2802" s="12" t="str">
        <f t="shared" si="412"/>
        <v>Product Information</v>
      </c>
      <c r="AI2802" s="17"/>
      <c r="AJ2802" s="18"/>
      <c r="AK2802" s="19"/>
      <c r="AL2802" s="21"/>
      <c r="AM2802" s="21"/>
      <c r="AN2802" s="21"/>
      <c r="AO2802" s="21"/>
      <c r="AP2802" s="20"/>
      <c r="AQ2802" s="22"/>
      <c r="AR2802" s="20"/>
      <c r="AS2802" s="20"/>
      <c r="AT2802" s="20"/>
      <c r="AU2802" s="20"/>
      <c r="AV2802" s="20"/>
      <c r="AW2802" s="20"/>
      <c r="AX2802" s="221">
        <v>126996</v>
      </c>
      <c r="AY2802" s="6">
        <v>5</v>
      </c>
      <c r="AZ2802" s="6">
        <v>240</v>
      </c>
      <c r="BA2802" s="87" t="s">
        <v>2779</v>
      </c>
      <c r="BB2802" s="39" t="s">
        <v>2411</v>
      </c>
      <c r="BC2802" s="84" t="s">
        <v>2710</v>
      </c>
      <c r="BD2802" s="38" t="s">
        <v>2776</v>
      </c>
      <c r="BE2802" s="39" t="s">
        <v>2805</v>
      </c>
      <c r="BF2802" s="90" t="s">
        <v>2778</v>
      </c>
      <c r="BL2802" s="42" t="s">
        <v>2844</v>
      </c>
      <c r="BM2802" s="43" t="s">
        <v>2688</v>
      </c>
      <c r="BO2802" s="17">
        <v>65211</v>
      </c>
      <c r="BP2802" s="18" t="s">
        <v>1327</v>
      </c>
    </row>
    <row r="2803" spans="1:68" ht="15" customHeight="1" thickBot="1" x14ac:dyDescent="0.35">
      <c r="A2803" s="116">
        <v>2801</v>
      </c>
      <c r="H2803" t="s">
        <v>2662</v>
      </c>
      <c r="I2803" s="244">
        <v>8</v>
      </c>
      <c r="J2803" s="244">
        <v>23</v>
      </c>
      <c r="K2803" s="244">
        <v>20</v>
      </c>
      <c r="L2803" s="244" t="s">
        <v>2492</v>
      </c>
      <c r="M2803" s="244">
        <v>20</v>
      </c>
      <c r="N2803" s="244">
        <v>49</v>
      </c>
      <c r="O2803" s="244" t="s">
        <v>2496</v>
      </c>
      <c r="P2803" s="244">
        <v>34</v>
      </c>
      <c r="Q2803" s="244" t="s">
        <v>2474</v>
      </c>
      <c r="R2803" s="6">
        <f t="shared" si="404"/>
        <v>6</v>
      </c>
      <c r="S2803" s="6">
        <f t="shared" si="405"/>
        <v>1</v>
      </c>
      <c r="T2803" s="7">
        <f t="shared" si="406"/>
        <v>126996</v>
      </c>
      <c r="U2803" s="121" t="str">
        <f t="shared" si="407"/>
        <v>1F014</v>
      </c>
      <c r="V2803" s="10">
        <f t="shared" si="408"/>
        <v>240</v>
      </c>
      <c r="W2803" s="10">
        <f t="shared" si="409"/>
        <v>20</v>
      </c>
      <c r="X2803" s="11">
        <f t="shared" si="410"/>
        <v>5</v>
      </c>
      <c r="Y2803" s="11">
        <f t="shared" si="411"/>
        <v>240</v>
      </c>
      <c r="Z2803" s="12" t="str">
        <f t="shared" si="412"/>
        <v>Product Information</v>
      </c>
      <c r="AI2803" s="17"/>
      <c r="AJ2803" s="18"/>
      <c r="AK2803" s="19"/>
      <c r="AQ2803" s="37"/>
      <c r="AR2803" s="34"/>
      <c r="AS2803" s="34"/>
      <c r="AT2803" s="34"/>
      <c r="AU2803" s="34"/>
      <c r="AV2803" s="34"/>
      <c r="AW2803" s="34"/>
      <c r="AX2803" s="222">
        <v>126996</v>
      </c>
      <c r="AY2803" s="6">
        <v>5</v>
      </c>
      <c r="AZ2803" s="6">
        <v>240</v>
      </c>
      <c r="BA2803" s="87" t="s">
        <v>2780</v>
      </c>
      <c r="BB2803" s="39" t="s">
        <v>2412</v>
      </c>
      <c r="BC2803" s="84" t="s">
        <v>2710</v>
      </c>
      <c r="BL2803" s="42" t="s">
        <v>2844</v>
      </c>
      <c r="BM2803" s="43" t="s">
        <v>2688</v>
      </c>
      <c r="BO2803" s="17">
        <v>65212</v>
      </c>
      <c r="BP2803" s="18" t="s">
        <v>1328</v>
      </c>
    </row>
    <row r="2804" spans="1:68" ht="15" customHeight="1" thickBot="1" x14ac:dyDescent="0.35">
      <c r="A2804" s="116">
        <v>2802</v>
      </c>
      <c r="H2804" t="s">
        <v>2662</v>
      </c>
      <c r="I2804" s="244">
        <v>8</v>
      </c>
      <c r="J2804" s="244">
        <v>24</v>
      </c>
      <c r="K2804" s="244" t="s">
        <v>2474</v>
      </c>
      <c r="L2804" s="244" t="s">
        <v>2474</v>
      </c>
      <c r="M2804" s="244" t="s">
        <v>2474</v>
      </c>
      <c r="N2804" s="244" t="s">
        <v>2474</v>
      </c>
      <c r="O2804" s="244" t="s">
        <v>2474</v>
      </c>
      <c r="P2804" s="244" t="s">
        <v>2474</v>
      </c>
      <c r="Q2804" s="244" t="s">
        <v>2474</v>
      </c>
      <c r="R2804" s="6">
        <f t="shared" si="404"/>
        <v>6</v>
      </c>
      <c r="S2804" s="6">
        <f t="shared" si="405"/>
        <v>1</v>
      </c>
      <c r="T2804" s="7">
        <f t="shared" si="406"/>
        <v>126996</v>
      </c>
      <c r="U2804" s="121" t="str">
        <f t="shared" si="407"/>
        <v>1F014</v>
      </c>
      <c r="V2804" s="10">
        <f t="shared" si="408"/>
        <v>240</v>
      </c>
      <c r="W2804" s="10">
        <f t="shared" si="409"/>
        <v>20</v>
      </c>
      <c r="X2804" s="11">
        <f t="shared" si="410"/>
        <v>5</v>
      </c>
      <c r="Y2804" s="11">
        <f t="shared" si="411"/>
        <v>240</v>
      </c>
      <c r="Z2804" s="12" t="str">
        <f t="shared" si="412"/>
        <v>Product Information</v>
      </c>
      <c r="AI2804" s="17"/>
      <c r="AJ2804" s="18"/>
      <c r="AK2804" s="19"/>
      <c r="AL2804" s="21"/>
      <c r="AM2804" s="21"/>
      <c r="AN2804" s="21"/>
      <c r="AO2804" s="21"/>
      <c r="AP2804" s="20"/>
      <c r="AQ2804" s="22"/>
      <c r="AR2804" s="20"/>
      <c r="AS2804" s="20"/>
      <c r="AT2804" s="20"/>
      <c r="AU2804" s="20"/>
      <c r="AV2804" s="20"/>
      <c r="AW2804" s="20"/>
      <c r="AX2804" s="221">
        <v>126996</v>
      </c>
      <c r="AY2804" s="6">
        <v>5</v>
      </c>
      <c r="AZ2804" s="6">
        <v>240</v>
      </c>
      <c r="BA2804" s="87" t="s">
        <v>2781</v>
      </c>
      <c r="BB2804" s="39" t="s">
        <v>2413</v>
      </c>
      <c r="BC2804" s="84" t="s">
        <v>2710</v>
      </c>
      <c r="BL2804" s="42" t="s">
        <v>2844</v>
      </c>
      <c r="BM2804" s="43" t="s">
        <v>2688</v>
      </c>
      <c r="BO2804" s="17">
        <v>65213</v>
      </c>
      <c r="BP2804" s="18" t="s">
        <v>1329</v>
      </c>
    </row>
    <row r="2805" spans="1:68" ht="15" customHeight="1" thickBot="1" x14ac:dyDescent="0.35">
      <c r="A2805" s="116">
        <v>2803</v>
      </c>
      <c r="H2805" t="s">
        <v>2662</v>
      </c>
      <c r="I2805" s="244">
        <v>8</v>
      </c>
      <c r="J2805" s="244">
        <v>25</v>
      </c>
      <c r="K2805" s="244" t="s">
        <v>2474</v>
      </c>
      <c r="L2805" s="244" t="s">
        <v>2474</v>
      </c>
      <c r="M2805" s="244">
        <v>33</v>
      </c>
      <c r="N2805" s="244" t="s">
        <v>2478</v>
      </c>
      <c r="O2805" s="244">
        <v>32</v>
      </c>
      <c r="P2805" s="244">
        <v>35</v>
      </c>
      <c r="Q2805" s="244" t="s">
        <v>2478</v>
      </c>
      <c r="R2805" s="6">
        <f t="shared" si="404"/>
        <v>6</v>
      </c>
      <c r="S2805" s="6">
        <f t="shared" si="405"/>
        <v>1</v>
      </c>
      <c r="T2805" s="7">
        <f t="shared" si="406"/>
        <v>126996</v>
      </c>
      <c r="U2805" s="121" t="str">
        <f t="shared" si="407"/>
        <v>1F014</v>
      </c>
      <c r="V2805" s="10">
        <f t="shared" si="408"/>
        <v>240</v>
      </c>
      <c r="W2805" s="10">
        <f t="shared" si="409"/>
        <v>20</v>
      </c>
      <c r="X2805" s="11">
        <f t="shared" si="410"/>
        <v>5</v>
      </c>
      <c r="Y2805" s="11">
        <f t="shared" si="411"/>
        <v>240</v>
      </c>
      <c r="Z2805" s="12" t="str">
        <f t="shared" si="412"/>
        <v>Product Information</v>
      </c>
      <c r="AI2805" s="17"/>
      <c r="AJ2805" s="18"/>
      <c r="AK2805" s="19"/>
      <c r="AQ2805" s="37"/>
      <c r="AR2805" s="34"/>
      <c r="AS2805" s="34"/>
      <c r="AT2805" s="34"/>
      <c r="AU2805" s="34"/>
      <c r="AV2805" s="34"/>
      <c r="AW2805" s="34"/>
      <c r="AX2805" s="222">
        <v>126996</v>
      </c>
      <c r="AY2805" s="6">
        <v>5</v>
      </c>
      <c r="AZ2805" s="6">
        <v>240</v>
      </c>
      <c r="BA2805" s="87" t="s">
        <v>2782</v>
      </c>
      <c r="BB2805" s="39" t="s">
        <v>2415</v>
      </c>
      <c r="BC2805" s="84" t="s">
        <v>2710</v>
      </c>
      <c r="BD2805" s="38" t="s">
        <v>2783</v>
      </c>
      <c r="BE2805" s="39" t="s">
        <v>2806</v>
      </c>
      <c r="BL2805" s="42" t="s">
        <v>2844</v>
      </c>
      <c r="BM2805" s="43" t="s">
        <v>2688</v>
      </c>
      <c r="BO2805" s="17">
        <v>65353</v>
      </c>
      <c r="BP2805" s="18" t="s">
        <v>1396</v>
      </c>
    </row>
    <row r="2806" spans="1:68" ht="15" customHeight="1" thickBot="1" x14ac:dyDescent="0.35">
      <c r="A2806" s="116">
        <v>2804</v>
      </c>
      <c r="H2806" t="s">
        <v>2662</v>
      </c>
      <c r="I2806" s="244">
        <v>8</v>
      </c>
      <c r="J2806" s="244">
        <v>26</v>
      </c>
      <c r="K2806" s="244">
        <v>31</v>
      </c>
      <c r="L2806" s="244" t="s">
        <v>2474</v>
      </c>
      <c r="M2806" s="244" t="s">
        <v>2474</v>
      </c>
      <c r="N2806" s="244" t="s">
        <v>2474</v>
      </c>
      <c r="O2806" s="244" t="s">
        <v>2474</v>
      </c>
      <c r="P2806" s="244" t="s">
        <v>2474</v>
      </c>
      <c r="Q2806" s="244" t="s">
        <v>2474</v>
      </c>
      <c r="R2806" s="6">
        <f t="shared" si="404"/>
        <v>6</v>
      </c>
      <c r="S2806" s="6">
        <f t="shared" si="405"/>
        <v>1</v>
      </c>
      <c r="T2806" s="7">
        <f t="shared" si="406"/>
        <v>126996</v>
      </c>
      <c r="U2806" s="121" t="str">
        <f t="shared" si="407"/>
        <v>1F014</v>
      </c>
      <c r="V2806" s="10">
        <f t="shared" si="408"/>
        <v>240</v>
      </c>
      <c r="W2806" s="10">
        <f t="shared" si="409"/>
        <v>20</v>
      </c>
      <c r="X2806" s="11">
        <f t="shared" si="410"/>
        <v>5</v>
      </c>
      <c r="Y2806" s="11">
        <f t="shared" si="411"/>
        <v>240</v>
      </c>
      <c r="Z2806" s="12" t="str">
        <f t="shared" si="412"/>
        <v>Product Information</v>
      </c>
      <c r="AI2806" s="17"/>
      <c r="AJ2806" s="18"/>
      <c r="AK2806" s="19"/>
      <c r="AL2806" s="21"/>
      <c r="AM2806" s="21"/>
      <c r="AN2806" s="21"/>
      <c r="AO2806" s="21"/>
      <c r="AP2806" s="20"/>
      <c r="AQ2806" s="22"/>
      <c r="AR2806" s="20"/>
      <c r="AS2806" s="20"/>
      <c r="AT2806" s="20"/>
      <c r="AU2806" s="20"/>
      <c r="AV2806" s="20"/>
      <c r="AW2806" s="20"/>
      <c r="AX2806" s="221">
        <v>126996</v>
      </c>
      <c r="AY2806" s="6">
        <v>5</v>
      </c>
      <c r="AZ2806" s="6">
        <v>240</v>
      </c>
      <c r="BA2806" s="87" t="s">
        <v>2784</v>
      </c>
      <c r="BB2806" s="39" t="s">
        <v>2414</v>
      </c>
      <c r="BC2806" s="84" t="s">
        <v>2710</v>
      </c>
      <c r="BD2806" s="38" t="s">
        <v>2783</v>
      </c>
      <c r="BE2806" s="39" t="s">
        <v>2352</v>
      </c>
      <c r="BL2806" s="42" t="s">
        <v>2844</v>
      </c>
      <c r="BM2806" s="43" t="s">
        <v>2688</v>
      </c>
      <c r="BO2806" s="17">
        <v>65354</v>
      </c>
      <c r="BP2806" s="18" t="s">
        <v>1396</v>
      </c>
    </row>
    <row r="2807" spans="1:68" ht="15" customHeight="1" thickBot="1" x14ac:dyDescent="0.35">
      <c r="A2807" s="116">
        <v>2805</v>
      </c>
      <c r="H2807" t="s">
        <v>2662</v>
      </c>
      <c r="I2807" s="244">
        <v>8</v>
      </c>
      <c r="J2807" s="244">
        <v>27</v>
      </c>
      <c r="K2807" s="244" t="s">
        <v>2474</v>
      </c>
      <c r="L2807" s="244" t="s">
        <v>2474</v>
      </c>
      <c r="M2807" s="244" t="s">
        <v>2474</v>
      </c>
      <c r="N2807" s="244" t="s">
        <v>2474</v>
      </c>
      <c r="O2807" s="244" t="s">
        <v>2474</v>
      </c>
      <c r="P2807" s="244" t="s">
        <v>2474</v>
      </c>
      <c r="Q2807" s="244" t="s">
        <v>2474</v>
      </c>
      <c r="R2807" s="6">
        <f t="shared" si="404"/>
        <v>6</v>
      </c>
      <c r="S2807" s="6">
        <f t="shared" si="405"/>
        <v>1</v>
      </c>
      <c r="T2807" s="7">
        <f t="shared" si="406"/>
        <v>126996</v>
      </c>
      <c r="U2807" s="121" t="str">
        <f t="shared" si="407"/>
        <v>1F014</v>
      </c>
      <c r="V2807" s="10">
        <f t="shared" si="408"/>
        <v>240</v>
      </c>
      <c r="W2807" s="10">
        <f t="shared" si="409"/>
        <v>20</v>
      </c>
      <c r="X2807" s="11">
        <f t="shared" si="410"/>
        <v>5</v>
      </c>
      <c r="Y2807" s="11">
        <f t="shared" si="411"/>
        <v>240</v>
      </c>
      <c r="Z2807" s="12" t="str">
        <f t="shared" si="412"/>
        <v>Product Information</v>
      </c>
      <c r="AI2807" s="17"/>
      <c r="AJ2807" s="18"/>
      <c r="AK2807" s="19"/>
      <c r="AQ2807" s="37"/>
      <c r="AR2807" s="34"/>
      <c r="AS2807" s="34"/>
      <c r="AT2807" s="34"/>
      <c r="AU2807" s="34"/>
      <c r="AV2807" s="34"/>
      <c r="AW2807" s="34"/>
      <c r="AX2807" s="222">
        <v>126996</v>
      </c>
      <c r="AY2807" s="6">
        <v>5</v>
      </c>
      <c r="AZ2807" s="6">
        <v>240</v>
      </c>
      <c r="BA2807" s="87" t="s">
        <v>2785</v>
      </c>
      <c r="BB2807" s="39" t="s">
        <v>2416</v>
      </c>
      <c r="BC2807" s="84" t="s">
        <v>2710</v>
      </c>
      <c r="BL2807" s="42" t="s">
        <v>2844</v>
      </c>
      <c r="BM2807" s="43" t="s">
        <v>2688</v>
      </c>
      <c r="BO2807" s="17">
        <v>65355</v>
      </c>
      <c r="BP2807" s="18" t="s">
        <v>1396</v>
      </c>
    </row>
    <row r="2808" spans="1:68" ht="15" customHeight="1" thickBot="1" x14ac:dyDescent="0.35">
      <c r="A2808" s="116">
        <v>2806</v>
      </c>
      <c r="H2808" t="s">
        <v>2662</v>
      </c>
      <c r="I2808" s="244">
        <v>8</v>
      </c>
      <c r="J2808" s="244">
        <v>28</v>
      </c>
      <c r="K2808" s="244" t="s">
        <v>2474</v>
      </c>
      <c r="L2808" s="244" t="s">
        <v>2474</v>
      </c>
      <c r="M2808" s="244" t="s">
        <v>2474</v>
      </c>
      <c r="N2808" s="244" t="s">
        <v>2474</v>
      </c>
      <c r="O2808" s="244" t="s">
        <v>2474</v>
      </c>
      <c r="P2808" s="244" t="s">
        <v>2474</v>
      </c>
      <c r="Q2808" s="244" t="s">
        <v>2474</v>
      </c>
      <c r="R2808" s="6">
        <f t="shared" si="404"/>
        <v>6</v>
      </c>
      <c r="S2808" s="6">
        <f t="shared" si="405"/>
        <v>1</v>
      </c>
      <c r="T2808" s="7">
        <f t="shared" si="406"/>
        <v>126996</v>
      </c>
      <c r="U2808" s="121" t="str">
        <f t="shared" si="407"/>
        <v>1F014</v>
      </c>
      <c r="V2808" s="10">
        <f t="shared" si="408"/>
        <v>240</v>
      </c>
      <c r="W2808" s="10">
        <f t="shared" si="409"/>
        <v>20</v>
      </c>
      <c r="X2808" s="11">
        <f t="shared" si="410"/>
        <v>5</v>
      </c>
      <c r="Y2808" s="11">
        <f t="shared" si="411"/>
        <v>240</v>
      </c>
      <c r="Z2808" s="12" t="str">
        <f t="shared" si="412"/>
        <v>Product Information</v>
      </c>
      <c r="AI2808" s="17"/>
      <c r="AJ2808" s="18"/>
      <c r="AK2808" s="19"/>
      <c r="AL2808" s="21"/>
      <c r="AM2808" s="21"/>
      <c r="AN2808" s="21"/>
      <c r="AO2808" s="21"/>
      <c r="AP2808" s="20"/>
      <c r="AQ2808" s="22"/>
      <c r="AR2808" s="20"/>
      <c r="AS2808" s="20"/>
      <c r="AT2808" s="20"/>
      <c r="AU2808" s="20"/>
      <c r="AV2808" s="20"/>
      <c r="AW2808" s="20"/>
      <c r="AX2808" s="221">
        <v>126996</v>
      </c>
      <c r="AY2808" s="6">
        <v>5</v>
      </c>
      <c r="AZ2808" s="6">
        <v>240</v>
      </c>
      <c r="BA2808" s="87" t="s">
        <v>2786</v>
      </c>
      <c r="BB2808" s="39" t="s">
        <v>2417</v>
      </c>
      <c r="BC2808" s="84" t="s">
        <v>2710</v>
      </c>
      <c r="BL2808" s="42" t="s">
        <v>2844</v>
      </c>
      <c r="BM2808" s="43" t="s">
        <v>2688</v>
      </c>
      <c r="BO2808" s="17">
        <v>65356</v>
      </c>
      <c r="BP2808" s="18" t="s">
        <v>1396</v>
      </c>
    </row>
    <row r="2809" spans="1:68" ht="15" customHeight="1" thickBot="1" x14ac:dyDescent="0.35">
      <c r="A2809" s="116">
        <v>2807</v>
      </c>
      <c r="H2809" t="s">
        <v>2662</v>
      </c>
      <c r="I2809" s="244">
        <v>8</v>
      </c>
      <c r="J2809" s="244">
        <v>29</v>
      </c>
      <c r="K2809" s="244" t="s">
        <v>2474</v>
      </c>
      <c r="L2809" s="244" t="s">
        <v>2474</v>
      </c>
      <c r="M2809" s="244" t="s">
        <v>2474</v>
      </c>
      <c r="N2809" s="244" t="s">
        <v>2474</v>
      </c>
      <c r="O2809" s="244" t="s">
        <v>2474</v>
      </c>
      <c r="P2809" s="244" t="s">
        <v>2474</v>
      </c>
      <c r="Q2809" s="244" t="s">
        <v>2490</v>
      </c>
      <c r="R2809" s="6">
        <f t="shared" si="404"/>
        <v>6</v>
      </c>
      <c r="S2809" s="6">
        <f t="shared" si="405"/>
        <v>1</v>
      </c>
      <c r="T2809" s="7">
        <f t="shared" si="406"/>
        <v>126996</v>
      </c>
      <c r="U2809" s="121" t="str">
        <f t="shared" si="407"/>
        <v>1F014</v>
      </c>
      <c r="V2809" s="10">
        <f t="shared" si="408"/>
        <v>240</v>
      </c>
      <c r="W2809" s="10">
        <f t="shared" si="409"/>
        <v>20</v>
      </c>
      <c r="X2809" s="11">
        <f t="shared" si="410"/>
        <v>5</v>
      </c>
      <c r="Y2809" s="11">
        <f t="shared" si="411"/>
        <v>240</v>
      </c>
      <c r="Z2809" s="12" t="str">
        <f t="shared" si="412"/>
        <v>Product Information</v>
      </c>
      <c r="AI2809" s="17"/>
      <c r="AJ2809" s="18"/>
      <c r="AK2809" s="19"/>
      <c r="AQ2809" s="37"/>
      <c r="AR2809" s="34"/>
      <c r="AS2809" s="34"/>
      <c r="AT2809" s="34"/>
      <c r="AU2809" s="34"/>
      <c r="AV2809" s="34"/>
      <c r="AW2809" s="34"/>
      <c r="AX2809" s="222">
        <v>126996</v>
      </c>
      <c r="AY2809" s="6">
        <v>5</v>
      </c>
      <c r="AZ2809" s="6">
        <v>240</v>
      </c>
      <c r="BA2809" s="87" t="s">
        <v>2787</v>
      </c>
      <c r="BB2809" s="39" t="s">
        <v>2712</v>
      </c>
      <c r="BC2809" s="84" t="s">
        <v>2710</v>
      </c>
      <c r="BL2809" s="42" t="s">
        <v>2844</v>
      </c>
      <c r="BM2809" s="43" t="s">
        <v>2688</v>
      </c>
      <c r="BO2809" s="17">
        <v>65357</v>
      </c>
      <c r="BP2809" s="18" t="s">
        <v>1396</v>
      </c>
    </row>
    <row r="2810" spans="1:68" ht="15" customHeight="1" thickBot="1" x14ac:dyDescent="0.35">
      <c r="A2810" s="116">
        <v>2808</v>
      </c>
      <c r="H2810" t="s">
        <v>2662</v>
      </c>
      <c r="I2810" s="244">
        <v>8</v>
      </c>
      <c r="J2810" s="244" t="s">
        <v>2538</v>
      </c>
      <c r="K2810" s="244">
        <v>50</v>
      </c>
      <c r="L2810" s="244">
        <v>58</v>
      </c>
      <c r="M2810" s="244" t="s">
        <v>2492</v>
      </c>
      <c r="N2810" s="244">
        <v>33</v>
      </c>
      <c r="O2810" s="244">
        <v>57</v>
      </c>
      <c r="P2810" s="244" t="s">
        <v>2492</v>
      </c>
      <c r="Q2810" s="244" t="s">
        <v>2493</v>
      </c>
      <c r="R2810" s="6">
        <f t="shared" si="404"/>
        <v>6</v>
      </c>
      <c r="S2810" s="6">
        <f t="shared" si="405"/>
        <v>1</v>
      </c>
      <c r="T2810" s="7">
        <f t="shared" si="406"/>
        <v>126996</v>
      </c>
      <c r="U2810" s="121" t="str">
        <f t="shared" si="407"/>
        <v>1F014</v>
      </c>
      <c r="V2810" s="10">
        <f t="shared" si="408"/>
        <v>240</v>
      </c>
      <c r="W2810" s="10">
        <f t="shared" si="409"/>
        <v>20</v>
      </c>
      <c r="X2810" s="11">
        <f t="shared" si="410"/>
        <v>5</v>
      </c>
      <c r="Y2810" s="11">
        <f t="shared" si="411"/>
        <v>240</v>
      </c>
      <c r="Z2810" s="12" t="str">
        <f t="shared" si="412"/>
        <v>Product Information</v>
      </c>
      <c r="AI2810" s="17"/>
      <c r="AJ2810" s="18"/>
      <c r="AK2810" s="19"/>
      <c r="AL2810" s="21"/>
      <c r="AM2810" s="21"/>
      <c r="AN2810" s="21"/>
      <c r="AO2810" s="21"/>
      <c r="AP2810" s="20"/>
      <c r="AQ2810" s="22"/>
      <c r="AR2810" s="20"/>
      <c r="AS2810" s="20"/>
      <c r="AT2810" s="20"/>
      <c r="AU2810" s="20"/>
      <c r="AV2810" s="20"/>
      <c r="AW2810" s="20"/>
      <c r="AX2810" s="221">
        <v>126996</v>
      </c>
      <c r="AY2810" s="6">
        <v>5</v>
      </c>
      <c r="AZ2810" s="6">
        <v>240</v>
      </c>
      <c r="BA2810" s="87" t="s">
        <v>2788</v>
      </c>
      <c r="BB2810" s="39" t="s">
        <v>2731</v>
      </c>
      <c r="BC2810" s="84" t="s">
        <v>2710</v>
      </c>
      <c r="BD2810" s="38" t="s">
        <v>2789</v>
      </c>
      <c r="BE2810" s="39" t="s">
        <v>2807</v>
      </c>
      <c r="BL2810" s="42" t="s">
        <v>2844</v>
      </c>
      <c r="BM2810" s="43" t="s">
        <v>2688</v>
      </c>
      <c r="BO2810" s="17">
        <v>65470</v>
      </c>
      <c r="BP2810" s="18" t="s">
        <v>1396</v>
      </c>
    </row>
    <row r="2811" spans="1:68" ht="15" customHeight="1" thickBot="1" x14ac:dyDescent="0.35">
      <c r="A2811" s="116">
        <v>2809</v>
      </c>
      <c r="H2811" t="s">
        <v>2662</v>
      </c>
      <c r="I2811" s="244">
        <v>8</v>
      </c>
      <c r="J2811" s="244" t="s">
        <v>2541</v>
      </c>
      <c r="K2811" s="244">
        <v>20</v>
      </c>
      <c r="L2811" s="244">
        <v>56</v>
      </c>
      <c r="M2811" s="244">
        <v>31</v>
      </c>
      <c r="N2811" s="244" t="s">
        <v>2478</v>
      </c>
      <c r="O2811" s="244">
        <v>30</v>
      </c>
      <c r="P2811" s="244">
        <v>20</v>
      </c>
      <c r="Q2811" s="244" t="s">
        <v>2492</v>
      </c>
      <c r="R2811" s="6">
        <f t="shared" si="404"/>
        <v>6</v>
      </c>
      <c r="S2811" s="6">
        <f t="shared" si="405"/>
        <v>1</v>
      </c>
      <c r="T2811" s="7">
        <f t="shared" si="406"/>
        <v>126996</v>
      </c>
      <c r="U2811" s="121" t="str">
        <f t="shared" si="407"/>
        <v>1F014</v>
      </c>
      <c r="V2811" s="10">
        <f t="shared" si="408"/>
        <v>240</v>
      </c>
      <c r="W2811" s="10">
        <f t="shared" si="409"/>
        <v>20</v>
      </c>
      <c r="X2811" s="11">
        <f t="shared" si="410"/>
        <v>5</v>
      </c>
      <c r="Y2811" s="11">
        <f t="shared" si="411"/>
        <v>240</v>
      </c>
      <c r="Z2811" s="12" t="str">
        <f t="shared" si="412"/>
        <v>Product Information</v>
      </c>
      <c r="AI2811" s="17"/>
      <c r="AJ2811" s="18"/>
      <c r="AK2811" s="19"/>
      <c r="AQ2811" s="37"/>
      <c r="AR2811" s="34"/>
      <c r="AS2811" s="34"/>
      <c r="AT2811" s="34"/>
      <c r="AU2811" s="34"/>
      <c r="AV2811" s="34"/>
      <c r="AW2811" s="34"/>
      <c r="AX2811" s="222">
        <v>126996</v>
      </c>
      <c r="AY2811" s="6">
        <v>5</v>
      </c>
      <c r="AZ2811" s="6">
        <v>240</v>
      </c>
      <c r="BA2811" s="87" t="s">
        <v>2790</v>
      </c>
      <c r="BB2811" s="39" t="s">
        <v>2733</v>
      </c>
      <c r="BC2811" s="84" t="s">
        <v>2710</v>
      </c>
      <c r="BD2811" s="38" t="s">
        <v>2791</v>
      </c>
      <c r="BE2811" s="39" t="s">
        <v>2808</v>
      </c>
      <c r="BL2811" s="42" t="s">
        <v>2844</v>
      </c>
      <c r="BM2811" s="43" t="s">
        <v>2688</v>
      </c>
      <c r="BO2811" s="17">
        <v>65471</v>
      </c>
      <c r="BP2811" s="18" t="s">
        <v>1396</v>
      </c>
    </row>
    <row r="2812" spans="1:68" ht="15" customHeight="1" thickBot="1" x14ac:dyDescent="0.35">
      <c r="A2812" s="116">
        <v>2810</v>
      </c>
      <c r="H2812" t="s">
        <v>2662</v>
      </c>
      <c r="I2812" s="244">
        <v>8</v>
      </c>
      <c r="J2812" s="244" t="s">
        <v>2540</v>
      </c>
      <c r="K2812" s="244">
        <v>20</v>
      </c>
      <c r="L2812" s="244">
        <v>49</v>
      </c>
      <c r="M2812" s="244" t="s">
        <v>2496</v>
      </c>
      <c r="N2812" s="244">
        <v>34</v>
      </c>
      <c r="O2812" s="244" t="s">
        <v>2474</v>
      </c>
      <c r="P2812" s="244" t="s">
        <v>2474</v>
      </c>
      <c r="Q2812" s="244" t="s">
        <v>2474</v>
      </c>
      <c r="R2812" s="6">
        <f t="shared" si="404"/>
        <v>6</v>
      </c>
      <c r="S2812" s="6">
        <f t="shared" si="405"/>
        <v>1</v>
      </c>
      <c r="T2812" s="7">
        <f t="shared" si="406"/>
        <v>126996</v>
      </c>
      <c r="U2812" s="121" t="str">
        <f t="shared" si="407"/>
        <v>1F014</v>
      </c>
      <c r="V2812" s="10">
        <f t="shared" si="408"/>
        <v>240</v>
      </c>
      <c r="W2812" s="10">
        <f t="shared" si="409"/>
        <v>20</v>
      </c>
      <c r="X2812" s="11">
        <f t="shared" si="410"/>
        <v>5</v>
      </c>
      <c r="Y2812" s="11">
        <f t="shared" si="411"/>
        <v>240</v>
      </c>
      <c r="Z2812" s="12" t="str">
        <f t="shared" si="412"/>
        <v>Product Information</v>
      </c>
      <c r="AI2812" s="17"/>
      <c r="AJ2812" s="18"/>
      <c r="AK2812" s="19"/>
      <c r="AL2812" s="21"/>
      <c r="AM2812" s="21"/>
      <c r="AN2812" s="21"/>
      <c r="AO2812" s="21"/>
      <c r="AP2812" s="20"/>
      <c r="AQ2812" s="22"/>
      <c r="AR2812" s="20"/>
      <c r="AS2812" s="20"/>
      <c r="AT2812" s="20"/>
      <c r="AU2812" s="20"/>
      <c r="AV2812" s="20"/>
      <c r="AW2812" s="20"/>
      <c r="AX2812" s="221">
        <v>126996</v>
      </c>
      <c r="AY2812" s="6">
        <v>5</v>
      </c>
      <c r="AZ2812" s="6">
        <v>240</v>
      </c>
      <c r="BA2812" s="87" t="s">
        <v>2792</v>
      </c>
      <c r="BB2812" s="39" t="s">
        <v>2735</v>
      </c>
      <c r="BC2812" s="84" t="s">
        <v>2710</v>
      </c>
      <c r="BD2812" s="38" t="s">
        <v>2791</v>
      </c>
      <c r="BE2812" s="39" t="s">
        <v>2845</v>
      </c>
      <c r="BL2812" s="42" t="s">
        <v>2844</v>
      </c>
      <c r="BM2812" s="43" t="s">
        <v>2688</v>
      </c>
      <c r="BO2812" s="17">
        <v>65472</v>
      </c>
      <c r="BP2812" s="18" t="s">
        <v>1396</v>
      </c>
    </row>
    <row r="2813" spans="1:68" ht="15" customHeight="1" thickBot="1" x14ac:dyDescent="0.35">
      <c r="A2813" s="116">
        <v>2811</v>
      </c>
      <c r="H2813" t="s">
        <v>2662</v>
      </c>
      <c r="I2813" s="244">
        <v>8</v>
      </c>
      <c r="J2813" s="244" t="s">
        <v>2492</v>
      </c>
      <c r="K2813" s="244" t="s">
        <v>2474</v>
      </c>
      <c r="L2813" s="244" t="s">
        <v>2474</v>
      </c>
      <c r="M2813" s="244" t="s">
        <v>2474</v>
      </c>
      <c r="N2813" s="244" t="s">
        <v>2474</v>
      </c>
      <c r="O2813" s="244" t="s">
        <v>2474</v>
      </c>
      <c r="P2813" s="244" t="s">
        <v>2474</v>
      </c>
      <c r="Q2813" s="244" t="s">
        <v>2474</v>
      </c>
      <c r="R2813" s="6">
        <f t="shared" si="404"/>
        <v>6</v>
      </c>
      <c r="S2813" s="6">
        <f t="shared" si="405"/>
        <v>1</v>
      </c>
      <c r="T2813" s="7">
        <f t="shared" si="406"/>
        <v>126996</v>
      </c>
      <c r="U2813" s="121" t="str">
        <f t="shared" si="407"/>
        <v>1F014</v>
      </c>
      <c r="V2813" s="10">
        <f t="shared" si="408"/>
        <v>240</v>
      </c>
      <c r="W2813" s="10">
        <f t="shared" si="409"/>
        <v>20</v>
      </c>
      <c r="X2813" s="11">
        <f t="shared" si="410"/>
        <v>5</v>
      </c>
      <c r="Y2813" s="11">
        <f t="shared" si="411"/>
        <v>240</v>
      </c>
      <c r="Z2813" s="12" t="str">
        <f t="shared" si="412"/>
        <v>Product Information</v>
      </c>
      <c r="AI2813" s="17"/>
      <c r="AJ2813" s="18"/>
      <c r="AK2813" s="19"/>
      <c r="AQ2813" s="37"/>
      <c r="AR2813" s="34"/>
      <c r="AS2813" s="34"/>
      <c r="AT2813" s="34"/>
      <c r="AU2813" s="34"/>
      <c r="AV2813" s="34"/>
      <c r="AW2813" s="34"/>
      <c r="AX2813" s="222">
        <v>126996</v>
      </c>
      <c r="AY2813" s="6">
        <v>5</v>
      </c>
      <c r="AZ2813" s="6">
        <v>240</v>
      </c>
      <c r="BA2813" s="87" t="s">
        <v>2793</v>
      </c>
      <c r="BB2813" s="39" t="s">
        <v>2737</v>
      </c>
      <c r="BC2813" s="84" t="s">
        <v>2710</v>
      </c>
      <c r="BL2813" s="42" t="s">
        <v>2844</v>
      </c>
      <c r="BM2813" s="43" t="s">
        <v>2688</v>
      </c>
      <c r="BO2813" s="17">
        <v>65473</v>
      </c>
      <c r="BP2813" s="18" t="s">
        <v>1396</v>
      </c>
    </row>
    <row r="2814" spans="1:68" ht="15" customHeight="1" thickBot="1" x14ac:dyDescent="0.35">
      <c r="A2814" s="116">
        <v>2812</v>
      </c>
      <c r="H2814" t="s">
        <v>2662</v>
      </c>
      <c r="I2814" s="244">
        <v>8</v>
      </c>
      <c r="J2814" s="244" t="s">
        <v>2478</v>
      </c>
      <c r="K2814" s="244" t="s">
        <v>2474</v>
      </c>
      <c r="L2814" s="244" t="s">
        <v>2474</v>
      </c>
      <c r="M2814" s="244" t="s">
        <v>2474</v>
      </c>
      <c r="N2814" s="244">
        <v>33</v>
      </c>
      <c r="O2814" s="244">
        <v>42</v>
      </c>
      <c r="P2814" s="244">
        <v>30</v>
      </c>
      <c r="Q2814" s="244">
        <v>30</v>
      </c>
      <c r="R2814" s="6">
        <f t="shared" si="404"/>
        <v>6</v>
      </c>
      <c r="S2814" s="6">
        <f t="shared" si="405"/>
        <v>1</v>
      </c>
      <c r="T2814" s="7">
        <f t="shared" si="406"/>
        <v>126996</v>
      </c>
      <c r="U2814" s="121" t="str">
        <f t="shared" si="407"/>
        <v>1F014</v>
      </c>
      <c r="V2814" s="10">
        <f t="shared" si="408"/>
        <v>240</v>
      </c>
      <c r="W2814" s="10">
        <f t="shared" si="409"/>
        <v>20</v>
      </c>
      <c r="X2814" s="11">
        <f t="shared" si="410"/>
        <v>5</v>
      </c>
      <c r="Y2814" s="11">
        <f t="shared" si="411"/>
        <v>240</v>
      </c>
      <c r="Z2814" s="12" t="str">
        <f t="shared" si="412"/>
        <v>Product Information</v>
      </c>
      <c r="AI2814" s="17"/>
      <c r="AJ2814" s="18"/>
      <c r="AK2814" s="19"/>
      <c r="AL2814" s="21"/>
      <c r="AM2814" s="21"/>
      <c r="AN2814" s="21"/>
      <c r="AO2814" s="21"/>
      <c r="AP2814" s="20"/>
      <c r="AQ2814" s="22"/>
      <c r="AR2814" s="20"/>
      <c r="AS2814" s="20"/>
      <c r="AT2814" s="20"/>
      <c r="AU2814" s="20"/>
      <c r="AV2814" s="20"/>
      <c r="AW2814" s="20"/>
      <c r="AX2814" s="221">
        <v>126996</v>
      </c>
      <c r="AY2814" s="6">
        <v>5</v>
      </c>
      <c r="AZ2814" s="6">
        <v>240</v>
      </c>
      <c r="BA2814" s="87" t="s">
        <v>2794</v>
      </c>
      <c r="BB2814" s="39" t="s">
        <v>2739</v>
      </c>
      <c r="BC2814" s="84" t="s">
        <v>2710</v>
      </c>
      <c r="BL2814" s="42" t="s">
        <v>2844</v>
      </c>
      <c r="BM2814" s="43" t="s">
        <v>2688</v>
      </c>
      <c r="BO2814" s="17">
        <v>65474</v>
      </c>
      <c r="BP2814" s="18" t="s">
        <v>1396</v>
      </c>
    </row>
    <row r="2815" spans="1:68" ht="15" customHeight="1" thickBot="1" x14ac:dyDescent="0.35">
      <c r="A2815" s="116">
        <v>2813</v>
      </c>
      <c r="H2815" t="s">
        <v>2662</v>
      </c>
      <c r="I2815" s="244">
        <v>8</v>
      </c>
      <c r="J2815" s="244" t="s">
        <v>2573</v>
      </c>
      <c r="K2815" s="244">
        <v>31</v>
      </c>
      <c r="L2815" s="244">
        <v>35</v>
      </c>
      <c r="M2815" s="244">
        <v>34</v>
      </c>
      <c r="N2815" s="244">
        <v>39</v>
      </c>
      <c r="O2815" s="244" t="s">
        <v>2474</v>
      </c>
      <c r="P2815" s="244" t="s">
        <v>2474</v>
      </c>
      <c r="Q2815" s="244" t="s">
        <v>2474</v>
      </c>
      <c r="R2815" s="6">
        <f t="shared" si="404"/>
        <v>6</v>
      </c>
      <c r="S2815" s="6">
        <f t="shared" si="405"/>
        <v>1</v>
      </c>
      <c r="T2815" s="7">
        <f t="shared" si="406"/>
        <v>126996</v>
      </c>
      <c r="U2815" s="121" t="str">
        <f t="shared" si="407"/>
        <v>1F014</v>
      </c>
      <c r="V2815" s="10">
        <f t="shared" si="408"/>
        <v>240</v>
      </c>
      <c r="W2815" s="10">
        <f t="shared" si="409"/>
        <v>20</v>
      </c>
      <c r="X2815" s="11">
        <f t="shared" si="410"/>
        <v>5</v>
      </c>
      <c r="Y2815" s="11">
        <f t="shared" si="411"/>
        <v>240</v>
      </c>
      <c r="Z2815" s="12" t="str">
        <f t="shared" si="412"/>
        <v>Product Information</v>
      </c>
      <c r="AI2815" s="17"/>
      <c r="AJ2815" s="18"/>
      <c r="AK2815" s="19"/>
      <c r="AQ2815" s="37"/>
      <c r="AR2815" s="34"/>
      <c r="AS2815" s="34"/>
      <c r="AT2815" s="34"/>
      <c r="AU2815" s="34"/>
      <c r="AV2815" s="34"/>
      <c r="AW2815" s="34"/>
      <c r="AX2815" s="222">
        <v>126996</v>
      </c>
      <c r="AY2815" s="6">
        <v>5</v>
      </c>
      <c r="AZ2815" s="6">
        <v>240</v>
      </c>
      <c r="BA2815" s="87" t="s">
        <v>2795</v>
      </c>
      <c r="BB2815" s="39" t="s">
        <v>2741</v>
      </c>
      <c r="BC2815" s="84" t="s">
        <v>2710</v>
      </c>
      <c r="BL2815" s="42" t="s">
        <v>2844</v>
      </c>
      <c r="BM2815" s="43" t="s">
        <v>2688</v>
      </c>
      <c r="BO2815" s="17">
        <v>127258</v>
      </c>
      <c r="BP2815" s="18" t="s">
        <v>1421</v>
      </c>
    </row>
    <row r="2816" spans="1:68" ht="15" customHeight="1" thickBot="1" x14ac:dyDescent="0.35">
      <c r="A2816" s="116">
        <v>2814</v>
      </c>
      <c r="H2816" t="s">
        <v>2662</v>
      </c>
      <c r="I2816" s="244">
        <v>8</v>
      </c>
      <c r="J2816" s="244">
        <v>30</v>
      </c>
      <c r="K2816" s="244" t="s">
        <v>2474</v>
      </c>
      <c r="L2816" s="244" t="s">
        <v>2474</v>
      </c>
      <c r="M2816" s="244" t="s">
        <v>2474</v>
      </c>
      <c r="N2816" s="244" t="s">
        <v>2474</v>
      </c>
      <c r="O2816" s="244" t="s">
        <v>2474</v>
      </c>
      <c r="P2816" s="244" t="s">
        <v>2474</v>
      </c>
      <c r="Q2816" s="244" t="s">
        <v>2474</v>
      </c>
      <c r="R2816" s="6">
        <f t="shared" si="404"/>
        <v>6</v>
      </c>
      <c r="S2816" s="6">
        <f t="shared" si="405"/>
        <v>1</v>
      </c>
      <c r="T2816" s="7">
        <f t="shared" si="406"/>
        <v>126996</v>
      </c>
      <c r="U2816" s="121" t="str">
        <f t="shared" si="407"/>
        <v>1F014</v>
      </c>
      <c r="V2816" s="10">
        <f t="shared" si="408"/>
        <v>240</v>
      </c>
      <c r="W2816" s="10">
        <f t="shared" si="409"/>
        <v>20</v>
      </c>
      <c r="X2816" s="11">
        <f t="shared" si="410"/>
        <v>5</v>
      </c>
      <c r="Y2816" s="11">
        <f t="shared" si="411"/>
        <v>240</v>
      </c>
      <c r="Z2816" s="12" t="str">
        <f t="shared" si="412"/>
        <v>Product Information</v>
      </c>
      <c r="AI2816" s="17"/>
      <c r="AJ2816" s="18"/>
      <c r="AK2816" s="19"/>
      <c r="AL2816" s="21"/>
      <c r="AM2816" s="21"/>
      <c r="AN2816" s="21"/>
      <c r="AO2816" s="21"/>
      <c r="AP2816" s="20"/>
      <c r="AQ2816" s="22"/>
      <c r="AR2816" s="20"/>
      <c r="AS2816" s="20"/>
      <c r="AT2816" s="20"/>
      <c r="AU2816" s="20"/>
      <c r="AV2816" s="20"/>
      <c r="AW2816" s="20"/>
      <c r="AX2816" s="221">
        <v>126996</v>
      </c>
      <c r="AY2816" s="6">
        <v>5</v>
      </c>
      <c r="AZ2816" s="6">
        <v>240</v>
      </c>
      <c r="BA2816" s="87" t="s">
        <v>2796</v>
      </c>
      <c r="BB2816" s="39" t="s">
        <v>2743</v>
      </c>
      <c r="BC2816" s="84" t="s">
        <v>2710</v>
      </c>
      <c r="BL2816" s="42" t="s">
        <v>2844</v>
      </c>
      <c r="BM2816" s="43" t="s">
        <v>2688</v>
      </c>
      <c r="BO2816" s="17">
        <v>127488</v>
      </c>
      <c r="BP2816" s="18" t="s">
        <v>1422</v>
      </c>
    </row>
    <row r="2817" spans="1:68" ht="15" customHeight="1" thickBot="1" x14ac:dyDescent="0.35">
      <c r="A2817" s="116">
        <v>2815</v>
      </c>
      <c r="H2817" t="s">
        <v>2662</v>
      </c>
      <c r="I2817" s="244">
        <v>8</v>
      </c>
      <c r="J2817" s="244">
        <v>31</v>
      </c>
      <c r="K2817" s="244" t="s">
        <v>2474</v>
      </c>
      <c r="L2817" s="244" t="s">
        <v>2474</v>
      </c>
      <c r="M2817" s="244" t="s">
        <v>2474</v>
      </c>
      <c r="N2817" s="244" t="s">
        <v>2474</v>
      </c>
      <c r="O2817" s="244" t="s">
        <v>2474</v>
      </c>
      <c r="P2817" s="244" t="s">
        <v>2474</v>
      </c>
      <c r="Q2817" s="244" t="s">
        <v>2474</v>
      </c>
      <c r="R2817" s="6">
        <f t="shared" si="404"/>
        <v>6</v>
      </c>
      <c r="S2817" s="6">
        <f t="shared" si="405"/>
        <v>1</v>
      </c>
      <c r="T2817" s="7">
        <f t="shared" si="406"/>
        <v>126996</v>
      </c>
      <c r="U2817" s="121" t="str">
        <f t="shared" si="407"/>
        <v>1F014</v>
      </c>
      <c r="V2817" s="10">
        <f t="shared" si="408"/>
        <v>240</v>
      </c>
      <c r="W2817" s="10">
        <f t="shared" si="409"/>
        <v>20</v>
      </c>
      <c r="X2817" s="11">
        <f t="shared" si="410"/>
        <v>5</v>
      </c>
      <c r="Y2817" s="11">
        <f t="shared" si="411"/>
        <v>240</v>
      </c>
      <c r="Z2817" s="12" t="str">
        <f t="shared" si="412"/>
        <v>Product Information</v>
      </c>
      <c r="AI2817" s="17"/>
      <c r="AJ2817" s="18"/>
      <c r="AK2817" s="19"/>
      <c r="AQ2817" s="37"/>
      <c r="AR2817" s="34"/>
      <c r="AS2817" s="34"/>
      <c r="AT2817" s="34"/>
      <c r="AU2817" s="34"/>
      <c r="AV2817" s="34"/>
      <c r="AW2817" s="34"/>
      <c r="AX2817" s="222">
        <v>126996</v>
      </c>
      <c r="AY2817" s="6">
        <v>5</v>
      </c>
      <c r="AZ2817" s="6">
        <v>240</v>
      </c>
      <c r="BA2817" s="87" t="s">
        <v>2797</v>
      </c>
      <c r="BB2817" s="39" t="s">
        <v>2745</v>
      </c>
      <c r="BC2817" s="84" t="s">
        <v>2710</v>
      </c>
      <c r="BL2817" s="42" t="s">
        <v>2844</v>
      </c>
      <c r="BM2817" s="43" t="s">
        <v>2688</v>
      </c>
      <c r="BO2817" s="17">
        <v>127489</v>
      </c>
      <c r="BP2817" s="18" t="s">
        <v>1423</v>
      </c>
    </row>
    <row r="2818" spans="1:68" ht="15" customHeight="1" thickBot="1" x14ac:dyDescent="0.35">
      <c r="A2818" s="116">
        <v>2816</v>
      </c>
      <c r="H2818" t="s">
        <v>2662</v>
      </c>
      <c r="I2818" s="244">
        <v>8</v>
      </c>
      <c r="J2818" s="244">
        <v>32</v>
      </c>
      <c r="K2818" s="244" t="s">
        <v>2474</v>
      </c>
      <c r="L2818" s="244" t="s">
        <v>2474</v>
      </c>
      <c r="M2818" s="244" t="s">
        <v>2474</v>
      </c>
      <c r="N2818" s="244" t="s">
        <v>2474</v>
      </c>
      <c r="O2818" s="244" t="s">
        <v>2474</v>
      </c>
      <c r="P2818" s="244" t="s">
        <v>2474</v>
      </c>
      <c r="Q2818" s="244" t="s">
        <v>2474</v>
      </c>
      <c r="R2818" s="6">
        <f t="shared" si="404"/>
        <v>6</v>
      </c>
      <c r="S2818" s="6">
        <f t="shared" si="405"/>
        <v>1</v>
      </c>
      <c r="T2818" s="7">
        <f t="shared" si="406"/>
        <v>126996</v>
      </c>
      <c r="U2818" s="121" t="str">
        <f t="shared" si="407"/>
        <v>1F014</v>
      </c>
      <c r="V2818" s="10">
        <f t="shared" si="408"/>
        <v>240</v>
      </c>
      <c r="W2818" s="10">
        <f t="shared" si="409"/>
        <v>20</v>
      </c>
      <c r="X2818" s="11">
        <f t="shared" si="410"/>
        <v>5</v>
      </c>
      <c r="Y2818" s="11">
        <f t="shared" si="411"/>
        <v>240</v>
      </c>
      <c r="Z2818" s="12" t="str">
        <f t="shared" si="412"/>
        <v>Product Information</v>
      </c>
      <c r="AI2818" s="17"/>
      <c r="AJ2818" s="18"/>
      <c r="AK2818" s="19"/>
      <c r="AL2818" s="21"/>
      <c r="AM2818" s="21"/>
      <c r="AN2818" s="21"/>
      <c r="AO2818" s="21"/>
      <c r="AP2818" s="20"/>
      <c r="AQ2818" s="22"/>
      <c r="AR2818" s="20"/>
      <c r="AS2818" s="20"/>
      <c r="AT2818" s="20"/>
      <c r="AU2818" s="20"/>
      <c r="AV2818" s="20"/>
      <c r="AW2818" s="20"/>
      <c r="AX2818" s="221">
        <v>126996</v>
      </c>
      <c r="AY2818" s="6">
        <v>5</v>
      </c>
      <c r="AZ2818" s="6">
        <v>240</v>
      </c>
      <c r="BA2818" s="87" t="s">
        <v>2798</v>
      </c>
      <c r="BB2818" s="39" t="s">
        <v>2747</v>
      </c>
      <c r="BC2818" s="84" t="s">
        <v>2710</v>
      </c>
      <c r="BL2818" s="42" t="s">
        <v>2844</v>
      </c>
      <c r="BM2818" s="43" t="s">
        <v>2688</v>
      </c>
      <c r="BO2818" s="17">
        <v>127493</v>
      </c>
      <c r="BP2818" s="18" t="s">
        <v>1424</v>
      </c>
    </row>
    <row r="2819" spans="1:68" ht="15" customHeight="1" thickBot="1" x14ac:dyDescent="0.35">
      <c r="A2819" s="116">
        <v>2817</v>
      </c>
      <c r="H2819" t="s">
        <v>2662</v>
      </c>
      <c r="I2819" s="244">
        <v>8</v>
      </c>
      <c r="J2819" s="244">
        <v>33</v>
      </c>
      <c r="K2819" s="244">
        <v>2</v>
      </c>
      <c r="L2819" s="244">
        <v>0</v>
      </c>
      <c r="M2819" s="244" t="s">
        <v>2474</v>
      </c>
      <c r="N2819" s="244" t="s">
        <v>2474</v>
      </c>
      <c r="O2819" s="244" t="s">
        <v>2474</v>
      </c>
      <c r="P2819" s="244" t="s">
        <v>2474</v>
      </c>
      <c r="Q2819" s="244" t="s">
        <v>2474</v>
      </c>
      <c r="R2819" s="6">
        <f t="shared" si="404"/>
        <v>6</v>
      </c>
      <c r="S2819" s="6">
        <f t="shared" si="405"/>
        <v>1</v>
      </c>
      <c r="T2819" s="7">
        <f t="shared" si="406"/>
        <v>126996</v>
      </c>
      <c r="U2819" s="121" t="str">
        <f t="shared" si="407"/>
        <v>1F014</v>
      </c>
      <c r="V2819" s="10">
        <f t="shared" si="408"/>
        <v>240</v>
      </c>
      <c r="W2819" s="10">
        <f t="shared" si="409"/>
        <v>20</v>
      </c>
      <c r="X2819" s="11">
        <f t="shared" si="410"/>
        <v>5</v>
      </c>
      <c r="Y2819" s="11">
        <f t="shared" si="411"/>
        <v>240</v>
      </c>
      <c r="Z2819" s="12" t="str">
        <f t="shared" si="412"/>
        <v>Product Information</v>
      </c>
      <c r="AI2819" s="17"/>
      <c r="AJ2819" s="18"/>
      <c r="AK2819" s="19"/>
      <c r="AQ2819" s="37"/>
      <c r="AR2819" s="34"/>
      <c r="AS2819" s="34"/>
      <c r="AT2819" s="34"/>
      <c r="AU2819" s="34"/>
      <c r="AV2819" s="34"/>
      <c r="AW2819" s="34"/>
      <c r="AX2819" s="222">
        <v>126996</v>
      </c>
      <c r="AY2819" s="6">
        <v>5</v>
      </c>
      <c r="AZ2819" s="6">
        <v>240</v>
      </c>
      <c r="BA2819" s="87" t="s">
        <v>2799</v>
      </c>
      <c r="BB2819" s="39" t="s">
        <v>2749</v>
      </c>
      <c r="BC2819" s="84" t="s">
        <v>2710</v>
      </c>
      <c r="BL2819" s="42" t="s">
        <v>2844</v>
      </c>
      <c r="BM2819" s="43" t="s">
        <v>2688</v>
      </c>
      <c r="BO2819" s="17">
        <v>130826</v>
      </c>
      <c r="BP2819" s="18" t="s">
        <v>1526</v>
      </c>
    </row>
    <row r="2820" spans="1:68" ht="15" customHeight="1" thickBot="1" x14ac:dyDescent="0.35">
      <c r="A2820" s="116">
        <v>2818</v>
      </c>
      <c r="H2820" t="s">
        <v>2638</v>
      </c>
      <c r="I2820" s="244">
        <v>8</v>
      </c>
      <c r="J2820" s="244">
        <v>20</v>
      </c>
      <c r="K2820" s="244">
        <v>11</v>
      </c>
      <c r="L2820" s="244" t="s">
        <v>2639</v>
      </c>
      <c r="M2820" s="244">
        <v>98</v>
      </c>
      <c r="N2820" s="244" t="s">
        <v>2543</v>
      </c>
      <c r="O2820" s="244">
        <v>8</v>
      </c>
      <c r="P2820" s="244">
        <v>0</v>
      </c>
      <c r="Q2820" s="244" t="s">
        <v>2485</v>
      </c>
      <c r="R2820" s="6">
        <f t="shared" si="404"/>
        <v>7</v>
      </c>
      <c r="S2820" s="6">
        <f t="shared" si="405"/>
        <v>1</v>
      </c>
      <c r="T2820" s="7">
        <f t="shared" si="406"/>
        <v>126720</v>
      </c>
      <c r="U2820" s="121" t="str">
        <f t="shared" si="407"/>
        <v>1EF00</v>
      </c>
      <c r="V2820" s="10">
        <f t="shared" si="408"/>
        <v>239</v>
      </c>
      <c r="W2820" s="10">
        <f t="shared" si="409"/>
        <v>255</v>
      </c>
      <c r="X2820" s="11">
        <f t="shared" si="410"/>
        <v>7</v>
      </c>
      <c r="Y2820" s="11">
        <f t="shared" si="411"/>
        <v>255</v>
      </c>
      <c r="Z2820" s="12" t="str">
        <f t="shared" si="412"/>
        <v>Proprietary A2</v>
      </c>
      <c r="AI2820" s="17"/>
      <c r="AJ2820" s="18"/>
      <c r="AK2820" s="19"/>
      <c r="AL2820" s="21"/>
      <c r="AM2820" s="21"/>
      <c r="AN2820" s="21"/>
      <c r="AO2820" s="21"/>
      <c r="AP2820" s="20"/>
      <c r="AQ2820" s="22"/>
      <c r="AR2820" s="20"/>
      <c r="AS2820" s="20"/>
      <c r="AT2820" s="20"/>
      <c r="AU2820" s="20"/>
      <c r="AV2820" s="20"/>
      <c r="AW2820" s="20"/>
      <c r="AX2820" s="221">
        <v>126720</v>
      </c>
      <c r="AY2820" s="6">
        <v>7</v>
      </c>
      <c r="AZ2820" s="6">
        <v>255</v>
      </c>
      <c r="BA2820" s="87" t="s">
        <v>2755</v>
      </c>
      <c r="BB2820" s="39" t="s">
        <v>2709</v>
      </c>
      <c r="BC2820" s="84" t="s">
        <v>2710</v>
      </c>
      <c r="BD2820" s="38" t="s">
        <v>2756</v>
      </c>
      <c r="BE2820" s="39" t="s">
        <v>2757</v>
      </c>
      <c r="BF2820" s="90" t="s">
        <v>2710</v>
      </c>
      <c r="BJ2820" s="47" t="s">
        <v>2758</v>
      </c>
      <c r="BL2820" s="42" t="s">
        <v>2693</v>
      </c>
      <c r="BM2820" s="43" t="s">
        <v>2688</v>
      </c>
      <c r="BO2820" s="17">
        <v>130827</v>
      </c>
      <c r="BP2820" s="18" t="s">
        <v>1526</v>
      </c>
    </row>
    <row r="2821" spans="1:68" ht="15" customHeight="1" thickBot="1" x14ac:dyDescent="0.35">
      <c r="A2821" s="116">
        <v>2819</v>
      </c>
      <c r="H2821" t="s">
        <v>2638</v>
      </c>
      <c r="I2821" s="244">
        <v>8</v>
      </c>
      <c r="J2821" s="244">
        <v>21</v>
      </c>
      <c r="K2821" s="244">
        <v>3</v>
      </c>
      <c r="L2821" s="244">
        <v>1</v>
      </c>
      <c r="M2821" s="244">
        <v>3</v>
      </c>
      <c r="N2821" s="244" t="s">
        <v>2494</v>
      </c>
      <c r="O2821" s="244">
        <v>97</v>
      </c>
      <c r="P2821" s="244" t="s">
        <v>2474</v>
      </c>
      <c r="Q2821" s="244" t="s">
        <v>2544</v>
      </c>
      <c r="R2821" s="6">
        <f t="shared" si="404"/>
        <v>7</v>
      </c>
      <c r="S2821" s="6">
        <f t="shared" si="405"/>
        <v>1</v>
      </c>
      <c r="T2821" s="7">
        <f t="shared" si="406"/>
        <v>126720</v>
      </c>
      <c r="U2821" s="121" t="str">
        <f t="shared" si="407"/>
        <v>1EF00</v>
      </c>
      <c r="V2821" s="10">
        <f t="shared" si="408"/>
        <v>239</v>
      </c>
      <c r="W2821" s="10">
        <f t="shared" si="409"/>
        <v>255</v>
      </c>
      <c r="X2821" s="11">
        <f t="shared" si="410"/>
        <v>7</v>
      </c>
      <c r="Y2821" s="11">
        <f t="shared" si="411"/>
        <v>255</v>
      </c>
      <c r="Z2821" s="12" t="str">
        <f t="shared" si="412"/>
        <v>Proprietary A2</v>
      </c>
      <c r="AI2821" s="17"/>
      <c r="AJ2821" s="18"/>
      <c r="AK2821" s="19"/>
      <c r="AQ2821" s="37"/>
      <c r="AR2821" s="34"/>
      <c r="AS2821" s="34"/>
      <c r="AT2821" s="34"/>
      <c r="AU2821" s="34"/>
      <c r="AV2821" s="34"/>
      <c r="AW2821" s="34"/>
      <c r="AX2821" s="222">
        <v>126720</v>
      </c>
      <c r="AY2821" s="6">
        <v>7</v>
      </c>
      <c r="AZ2821" s="6">
        <v>255</v>
      </c>
      <c r="BA2821" s="87" t="s">
        <v>2759</v>
      </c>
      <c r="BB2821" s="39" t="s">
        <v>2352</v>
      </c>
      <c r="BC2821" s="84" t="s">
        <v>2710</v>
      </c>
      <c r="BL2821" s="42" t="s">
        <v>2693</v>
      </c>
      <c r="BM2821" s="43" t="s">
        <v>2688</v>
      </c>
      <c r="BO2821" s="17">
        <v>130828</v>
      </c>
      <c r="BP2821" s="18" t="s">
        <v>1526</v>
      </c>
    </row>
    <row r="2822" spans="1:68" ht="15" customHeight="1" thickBot="1" x14ac:dyDescent="0.35">
      <c r="A2822" s="116">
        <v>2820</v>
      </c>
      <c r="H2822" t="s">
        <v>2638</v>
      </c>
      <c r="I2822" s="244">
        <v>8</v>
      </c>
      <c r="J2822" s="244">
        <v>22</v>
      </c>
      <c r="K2822" s="244" t="s">
        <v>2545</v>
      </c>
      <c r="L2822" s="244">
        <v>1</v>
      </c>
      <c r="M2822" s="244">
        <v>11</v>
      </c>
      <c r="N2822" s="244">
        <v>0</v>
      </c>
      <c r="O2822" s="244" t="s">
        <v>2474</v>
      </c>
      <c r="P2822" s="244" t="s">
        <v>2474</v>
      </c>
      <c r="Q2822" s="244" t="s">
        <v>2474</v>
      </c>
      <c r="R2822" s="6">
        <f t="shared" si="404"/>
        <v>7</v>
      </c>
      <c r="S2822" s="6">
        <f t="shared" si="405"/>
        <v>1</v>
      </c>
      <c r="T2822" s="7">
        <f t="shared" si="406"/>
        <v>126720</v>
      </c>
      <c r="U2822" s="121" t="str">
        <f t="shared" si="407"/>
        <v>1EF00</v>
      </c>
      <c r="V2822" s="10">
        <f t="shared" si="408"/>
        <v>239</v>
      </c>
      <c r="W2822" s="10">
        <f t="shared" si="409"/>
        <v>255</v>
      </c>
      <c r="X2822" s="11">
        <f t="shared" si="410"/>
        <v>7</v>
      </c>
      <c r="Y2822" s="11">
        <f t="shared" si="411"/>
        <v>255</v>
      </c>
      <c r="Z2822" s="12" t="str">
        <f t="shared" si="412"/>
        <v>Proprietary A2</v>
      </c>
      <c r="AI2822" s="17"/>
      <c r="AJ2822" s="18"/>
      <c r="AK2822" s="19"/>
      <c r="AL2822" s="21"/>
      <c r="AM2822" s="21"/>
      <c r="AN2822" s="21"/>
      <c r="AO2822" s="21"/>
      <c r="AP2822" s="20"/>
      <c r="AQ2822" s="22"/>
      <c r="AR2822" s="20"/>
      <c r="AS2822" s="20"/>
      <c r="AT2822" s="20"/>
      <c r="AU2822" s="20"/>
      <c r="AV2822" s="20"/>
      <c r="AW2822" s="20"/>
      <c r="AX2822" s="221">
        <v>126720</v>
      </c>
      <c r="AY2822" s="6">
        <v>7</v>
      </c>
      <c r="AZ2822" s="6">
        <v>255</v>
      </c>
      <c r="BA2822" s="87" t="s">
        <v>2760</v>
      </c>
      <c r="BB2822" s="39" t="s">
        <v>2411</v>
      </c>
      <c r="BC2822" s="84" t="s">
        <v>2710</v>
      </c>
      <c r="BL2822" s="42" t="s">
        <v>2693</v>
      </c>
      <c r="BM2822" s="43" t="s">
        <v>2688</v>
      </c>
      <c r="BO2822" s="17">
        <v>130829</v>
      </c>
      <c r="BP2822" s="18" t="s">
        <v>1526</v>
      </c>
    </row>
    <row r="2823" spans="1:68" ht="15" customHeight="1" thickBot="1" x14ac:dyDescent="0.35">
      <c r="A2823" s="116">
        <v>2821</v>
      </c>
      <c r="H2823" t="s">
        <v>2522</v>
      </c>
      <c r="I2823" s="244">
        <v>8</v>
      </c>
      <c r="J2823" s="244" t="s">
        <v>2632</v>
      </c>
      <c r="K2823" s="244" t="s">
        <v>2576</v>
      </c>
      <c r="L2823" s="244">
        <v>2</v>
      </c>
      <c r="M2823" s="244">
        <v>95</v>
      </c>
      <c r="N2823" s="244">
        <v>74</v>
      </c>
      <c r="O2823" s="244" t="s">
        <v>2512</v>
      </c>
      <c r="P2823" s="244" t="s">
        <v>2474</v>
      </c>
      <c r="Q2823" s="244" t="s">
        <v>2474</v>
      </c>
      <c r="R2823" s="6">
        <f t="shared" si="404"/>
        <v>2</v>
      </c>
      <c r="S2823" s="6">
        <f t="shared" si="405"/>
        <v>1</v>
      </c>
      <c r="T2823" s="7">
        <f t="shared" si="406"/>
        <v>130306</v>
      </c>
      <c r="U2823" s="121" t="str">
        <f t="shared" si="407"/>
        <v>1FD02</v>
      </c>
      <c r="V2823" s="10">
        <f t="shared" si="408"/>
        <v>253</v>
      </c>
      <c r="W2823" s="10">
        <f t="shared" si="409"/>
        <v>2</v>
      </c>
      <c r="X2823" s="11">
        <f t="shared" si="410"/>
        <v>3</v>
      </c>
      <c r="Y2823" s="11">
        <f t="shared" si="411"/>
        <v>253</v>
      </c>
      <c r="Z2823" s="12" t="str">
        <f t="shared" si="412"/>
        <v>Wind Data</v>
      </c>
      <c r="AI2823" s="17"/>
      <c r="AJ2823" s="18"/>
      <c r="AK2823" s="19"/>
      <c r="AQ2823" s="37"/>
      <c r="AR2823" s="34"/>
      <c r="AS2823" s="34"/>
      <c r="AT2823" s="34"/>
      <c r="AU2823" s="34"/>
      <c r="AV2823" s="34"/>
      <c r="AW2823" s="34"/>
      <c r="AX2823" s="222">
        <v>130306</v>
      </c>
      <c r="AY2823" s="6">
        <v>3</v>
      </c>
      <c r="AZ2823" s="6">
        <v>253</v>
      </c>
      <c r="BA2823" s="87" t="s">
        <v>2701</v>
      </c>
      <c r="BB2823" s="39" t="s">
        <v>3111</v>
      </c>
      <c r="BC2823" s="84" t="s">
        <v>2349</v>
      </c>
      <c r="BD2823" s="38" t="s">
        <v>2702</v>
      </c>
      <c r="BE2823" s="39" t="s">
        <v>3168</v>
      </c>
      <c r="BF2823" s="90" t="s">
        <v>2691</v>
      </c>
      <c r="BJ2823" s="47" t="s">
        <v>2704</v>
      </c>
      <c r="BL2823" s="42" t="s">
        <v>2705</v>
      </c>
      <c r="BM2823" s="43" t="s">
        <v>2688</v>
      </c>
      <c r="BO2823" s="17">
        <v>130830</v>
      </c>
      <c r="BP2823" s="18" t="s">
        <v>1526</v>
      </c>
    </row>
    <row r="2824" spans="1:68" ht="15" customHeight="1" thickBot="1" x14ac:dyDescent="0.35">
      <c r="A2824" s="116">
        <v>2822</v>
      </c>
      <c r="H2824" t="s">
        <v>2570</v>
      </c>
      <c r="I2824" s="244">
        <v>8</v>
      </c>
      <c r="J2824" s="244">
        <v>1</v>
      </c>
      <c r="K2824" s="244">
        <v>0</v>
      </c>
      <c r="L2824" s="244">
        <v>5</v>
      </c>
      <c r="M2824" s="244" t="s">
        <v>2474</v>
      </c>
      <c r="N2824" s="244" t="s">
        <v>2483</v>
      </c>
      <c r="O2824" s="244" t="s">
        <v>2474</v>
      </c>
      <c r="P2824" s="244" t="s">
        <v>2474</v>
      </c>
      <c r="Q2824" s="244" t="s">
        <v>2474</v>
      </c>
      <c r="R2824" s="6">
        <f t="shared" si="404"/>
        <v>5</v>
      </c>
      <c r="S2824" s="6">
        <f t="shared" si="405"/>
        <v>1</v>
      </c>
      <c r="T2824" s="7">
        <f t="shared" si="406"/>
        <v>127508</v>
      </c>
      <c r="U2824" s="121" t="str">
        <f t="shared" si="407"/>
        <v>1F214</v>
      </c>
      <c r="V2824" s="10">
        <f t="shared" si="408"/>
        <v>242</v>
      </c>
      <c r="W2824" s="10">
        <f t="shared" si="409"/>
        <v>20</v>
      </c>
      <c r="X2824" s="11">
        <f t="shared" si="410"/>
        <v>16</v>
      </c>
      <c r="Y2824" s="11">
        <f t="shared" si="411"/>
        <v>242</v>
      </c>
      <c r="Z2824" s="12" t="str">
        <f t="shared" si="412"/>
        <v>Battery Status</v>
      </c>
      <c r="AI2824" s="17"/>
      <c r="AJ2824" s="18"/>
      <c r="AK2824" s="19"/>
      <c r="AL2824" s="21"/>
      <c r="AM2824" s="21"/>
      <c r="AN2824" s="21"/>
      <c r="AO2824" s="21"/>
      <c r="AP2824" s="20"/>
      <c r="AQ2824" s="22"/>
      <c r="AR2824" s="20"/>
      <c r="AS2824" s="20"/>
      <c r="AT2824" s="20"/>
      <c r="AU2824" s="20"/>
      <c r="AV2824" s="20"/>
      <c r="AW2824" s="20"/>
      <c r="AX2824" s="221">
        <v>127508</v>
      </c>
      <c r="AY2824" s="6">
        <v>16</v>
      </c>
      <c r="AZ2824" s="6">
        <v>242</v>
      </c>
      <c r="BA2824" s="87" t="s">
        <v>2861</v>
      </c>
      <c r="BB2824" s="39" t="s">
        <v>2956</v>
      </c>
      <c r="BC2824" s="84" t="s">
        <v>2358</v>
      </c>
      <c r="BG2824" s="58" t="s">
        <v>2863</v>
      </c>
      <c r="BI2824" s="6" t="s">
        <v>2359</v>
      </c>
      <c r="BJ2824" s="47" t="s">
        <v>2864</v>
      </c>
      <c r="BL2824" s="42" t="s">
        <v>2687</v>
      </c>
      <c r="BM2824" s="43" t="s">
        <v>2688</v>
      </c>
      <c r="BO2824" s="17">
        <v>130941</v>
      </c>
      <c r="BP2824" s="18" t="s">
        <v>1526</v>
      </c>
    </row>
    <row r="2825" spans="1:68" ht="15" customHeight="1" thickBot="1" x14ac:dyDescent="0.35">
      <c r="A2825" s="116">
        <v>2823</v>
      </c>
      <c r="H2825" t="s">
        <v>2626</v>
      </c>
      <c r="I2825" s="244">
        <v>8</v>
      </c>
      <c r="J2825" s="244" t="s">
        <v>2474</v>
      </c>
      <c r="K2825" s="244" t="s">
        <v>2487</v>
      </c>
      <c r="L2825" s="244">
        <v>2</v>
      </c>
      <c r="M2825" s="244">
        <v>0</v>
      </c>
      <c r="N2825" s="244">
        <v>0</v>
      </c>
      <c r="O2825" s="244">
        <v>0</v>
      </c>
      <c r="P2825" s="244">
        <v>0</v>
      </c>
      <c r="Q2825" s="244" t="s">
        <v>2474</v>
      </c>
      <c r="R2825" s="6">
        <f t="shared" si="404"/>
        <v>3</v>
      </c>
      <c r="S2825" s="6">
        <f t="shared" si="405"/>
        <v>1</v>
      </c>
      <c r="T2825" s="7">
        <f t="shared" si="406"/>
        <v>128267</v>
      </c>
      <c r="U2825" s="121" t="str">
        <f t="shared" si="407"/>
        <v>1F50B</v>
      </c>
      <c r="V2825" s="10">
        <f t="shared" si="408"/>
        <v>245</v>
      </c>
      <c r="W2825" s="10">
        <f t="shared" si="409"/>
        <v>11</v>
      </c>
      <c r="X2825" s="11">
        <f t="shared" si="410"/>
        <v>7</v>
      </c>
      <c r="Y2825" s="11">
        <f t="shared" si="411"/>
        <v>245</v>
      </c>
      <c r="Z2825" s="12" t="str">
        <f t="shared" si="412"/>
        <v>Water Depth</v>
      </c>
      <c r="AI2825" s="17"/>
      <c r="AJ2825" s="18"/>
      <c r="AK2825" s="19"/>
      <c r="AQ2825" s="37"/>
      <c r="AR2825" s="34"/>
      <c r="AS2825" s="34"/>
      <c r="AT2825" s="34"/>
      <c r="AU2825" s="34"/>
      <c r="AV2825" s="34"/>
      <c r="AW2825" s="34"/>
      <c r="AX2825" s="222">
        <v>128267</v>
      </c>
      <c r="AY2825" s="6">
        <v>7</v>
      </c>
      <c r="AZ2825" s="6">
        <v>245</v>
      </c>
      <c r="BA2825" s="87" t="s">
        <v>38</v>
      </c>
      <c r="BB2825" s="39" t="s">
        <v>2874</v>
      </c>
      <c r="BC2825" s="84" t="s">
        <v>2351</v>
      </c>
      <c r="BL2825" s="42" t="s">
        <v>2693</v>
      </c>
      <c r="BM2825" s="43" t="s">
        <v>2688</v>
      </c>
      <c r="BO2825" s="17">
        <v>130942</v>
      </c>
      <c r="BP2825" s="18" t="s">
        <v>1526</v>
      </c>
    </row>
    <row r="2826" spans="1:68" ht="15" customHeight="1" thickBot="1" x14ac:dyDescent="0.35">
      <c r="A2826" s="116">
        <v>2824</v>
      </c>
      <c r="H2826" t="s">
        <v>2627</v>
      </c>
      <c r="I2826" s="244">
        <v>8</v>
      </c>
      <c r="J2826" s="244">
        <v>0</v>
      </c>
      <c r="K2826" s="244" t="s">
        <v>2541</v>
      </c>
      <c r="L2826" s="244" t="s">
        <v>2474</v>
      </c>
      <c r="M2826" s="244">
        <v>23</v>
      </c>
      <c r="N2826" s="244" t="s">
        <v>2493</v>
      </c>
      <c r="O2826" s="244">
        <v>30</v>
      </c>
      <c r="P2826" s="244" t="s">
        <v>2589</v>
      </c>
      <c r="Q2826" s="244" t="s">
        <v>2634</v>
      </c>
      <c r="R2826" s="6">
        <f t="shared" si="404"/>
        <v>3</v>
      </c>
      <c r="S2826" s="6">
        <f t="shared" si="405"/>
        <v>1</v>
      </c>
      <c r="T2826" s="7">
        <f t="shared" si="406"/>
        <v>129029</v>
      </c>
      <c r="U2826" s="121" t="str">
        <f t="shared" si="407"/>
        <v>1F805</v>
      </c>
      <c r="V2826" s="10">
        <f t="shared" si="408"/>
        <v>248</v>
      </c>
      <c r="W2826" s="10">
        <f t="shared" si="409"/>
        <v>5</v>
      </c>
      <c r="X2826" s="11">
        <f t="shared" si="410"/>
        <v>7</v>
      </c>
      <c r="Y2826" s="11">
        <f t="shared" si="411"/>
        <v>248</v>
      </c>
      <c r="Z2826" s="12" t="str">
        <f t="shared" si="412"/>
        <v>GNSS Position Data</v>
      </c>
      <c r="AI2826" s="17"/>
      <c r="AJ2826" s="18"/>
      <c r="AK2826" s="19"/>
      <c r="AL2826" s="21"/>
      <c r="AM2826" s="21"/>
      <c r="AN2826" s="21"/>
      <c r="AO2826" s="21"/>
      <c r="AP2826" s="20"/>
      <c r="AQ2826" s="22"/>
      <c r="AR2826" s="20"/>
      <c r="AS2826" s="20"/>
      <c r="AT2826" s="20"/>
      <c r="AU2826" s="20"/>
      <c r="AV2826" s="20"/>
      <c r="AW2826" s="20"/>
      <c r="AX2826" s="221">
        <v>129029</v>
      </c>
      <c r="AY2826" s="6">
        <v>7</v>
      </c>
      <c r="AZ2826" s="6">
        <v>248</v>
      </c>
      <c r="BA2826" s="87" t="s">
        <v>2708</v>
      </c>
      <c r="BB2826" s="39" t="s">
        <v>2709</v>
      </c>
      <c r="BC2826" s="84" t="s">
        <v>2710</v>
      </c>
      <c r="BL2826" s="42" t="s">
        <v>2693</v>
      </c>
      <c r="BM2826" s="43" t="s">
        <v>2688</v>
      </c>
      <c r="BO2826" s="17">
        <v>130943</v>
      </c>
      <c r="BP2826" s="18" t="s">
        <v>1526</v>
      </c>
    </row>
    <row r="2827" spans="1:68" ht="15" customHeight="1" thickBot="1" x14ac:dyDescent="0.35">
      <c r="A2827" s="116">
        <v>2825</v>
      </c>
      <c r="H2827" t="s">
        <v>2627</v>
      </c>
      <c r="I2827" s="244">
        <v>8</v>
      </c>
      <c r="J2827" s="244">
        <v>1</v>
      </c>
      <c r="K2827" s="244">
        <v>14</v>
      </c>
      <c r="L2827" s="244">
        <v>40</v>
      </c>
      <c r="M2827" s="244">
        <v>37</v>
      </c>
      <c r="N2827" s="244">
        <v>75</v>
      </c>
      <c r="O2827" s="244">
        <v>25</v>
      </c>
      <c r="P2827" s="244" t="s">
        <v>2555</v>
      </c>
      <c r="Q2827" s="244">
        <v>53</v>
      </c>
      <c r="R2827" s="6">
        <f t="shared" si="404"/>
        <v>3</v>
      </c>
      <c r="S2827" s="6">
        <f t="shared" si="405"/>
        <v>1</v>
      </c>
      <c r="T2827" s="7">
        <f t="shared" si="406"/>
        <v>129029</v>
      </c>
      <c r="U2827" s="121" t="str">
        <f t="shared" si="407"/>
        <v>1F805</v>
      </c>
      <c r="V2827" s="10">
        <f t="shared" si="408"/>
        <v>248</v>
      </c>
      <c r="W2827" s="10">
        <f t="shared" si="409"/>
        <v>5</v>
      </c>
      <c r="X2827" s="11">
        <f t="shared" si="410"/>
        <v>7</v>
      </c>
      <c r="Y2827" s="11">
        <f t="shared" si="411"/>
        <v>248</v>
      </c>
      <c r="Z2827" s="12" t="str">
        <f t="shared" si="412"/>
        <v>GNSS Position Data</v>
      </c>
      <c r="AI2827" s="17"/>
      <c r="AJ2827" s="18"/>
      <c r="AK2827" s="19"/>
      <c r="AQ2827" s="37"/>
      <c r="AR2827" s="34"/>
      <c r="AS2827" s="34"/>
      <c r="AT2827" s="34"/>
      <c r="AU2827" s="34"/>
      <c r="AV2827" s="34"/>
      <c r="AW2827" s="34"/>
      <c r="AX2827" s="222">
        <v>129029</v>
      </c>
      <c r="AY2827" s="6">
        <v>7</v>
      </c>
      <c r="AZ2827" s="6">
        <v>248</v>
      </c>
      <c r="BA2827" s="87" t="s">
        <v>2708</v>
      </c>
      <c r="BB2827" s="39" t="s">
        <v>2352</v>
      </c>
      <c r="BC2827" s="84" t="s">
        <v>2710</v>
      </c>
      <c r="BL2827" s="42" t="s">
        <v>2693</v>
      </c>
      <c r="BM2827" s="43" t="s">
        <v>2688</v>
      </c>
      <c r="BO2827" s="17">
        <v>130944</v>
      </c>
      <c r="BP2827" s="18" t="s">
        <v>1526</v>
      </c>
    </row>
    <row r="2828" spans="1:68" ht="15" customHeight="1" thickBot="1" x14ac:dyDescent="0.35">
      <c r="A2828" s="116">
        <v>2826</v>
      </c>
      <c r="H2828" t="s">
        <v>2627</v>
      </c>
      <c r="I2828" s="244">
        <v>8</v>
      </c>
      <c r="J2828" s="244">
        <v>2</v>
      </c>
      <c r="K2828" s="244">
        <v>0</v>
      </c>
      <c r="L2828" s="244">
        <v>6</v>
      </c>
      <c r="M2828" s="244" t="s">
        <v>2511</v>
      </c>
      <c r="N2828" s="244" t="s">
        <v>2543</v>
      </c>
      <c r="O2828" s="244" t="s">
        <v>2646</v>
      </c>
      <c r="P2828" s="244" t="s">
        <v>2543</v>
      </c>
      <c r="Q2828" s="244" t="s">
        <v>2567</v>
      </c>
      <c r="R2828" s="6">
        <f t="shared" si="404"/>
        <v>3</v>
      </c>
      <c r="S2828" s="6">
        <f t="shared" si="405"/>
        <v>1</v>
      </c>
      <c r="T2828" s="7">
        <f t="shared" si="406"/>
        <v>129029</v>
      </c>
      <c r="U2828" s="121" t="str">
        <f t="shared" si="407"/>
        <v>1F805</v>
      </c>
      <c r="V2828" s="10">
        <f t="shared" si="408"/>
        <v>248</v>
      </c>
      <c r="W2828" s="10">
        <f t="shared" si="409"/>
        <v>5</v>
      </c>
      <c r="X2828" s="11">
        <f t="shared" si="410"/>
        <v>7</v>
      </c>
      <c r="Y2828" s="11">
        <f t="shared" si="411"/>
        <v>248</v>
      </c>
      <c r="Z2828" s="12" t="str">
        <f t="shared" si="412"/>
        <v>GNSS Position Data</v>
      </c>
      <c r="AI2828" s="17"/>
      <c r="AJ2828" s="18"/>
      <c r="AK2828" s="19"/>
      <c r="AL2828" s="21"/>
      <c r="AM2828" s="21"/>
      <c r="AN2828" s="21"/>
      <c r="AO2828" s="21"/>
      <c r="AP2828" s="20"/>
      <c r="AQ2828" s="22"/>
      <c r="AR2828" s="20"/>
      <c r="AS2828" s="20"/>
      <c r="AT2828" s="20"/>
      <c r="AU2828" s="20"/>
      <c r="AV2828" s="20"/>
      <c r="AW2828" s="20"/>
      <c r="AX2828" s="221">
        <v>129029</v>
      </c>
      <c r="AY2828" s="6">
        <v>7</v>
      </c>
      <c r="AZ2828" s="6">
        <v>248</v>
      </c>
      <c r="BA2828" s="87" t="s">
        <v>2708</v>
      </c>
      <c r="BB2828" s="39" t="s">
        <v>2411</v>
      </c>
      <c r="BC2828" s="84" t="s">
        <v>2710</v>
      </c>
      <c r="BL2828" s="42" t="s">
        <v>2693</v>
      </c>
      <c r="BM2828" s="43" t="s">
        <v>2688</v>
      </c>
      <c r="BO2828" s="17">
        <v>130945</v>
      </c>
      <c r="BP2828" s="18" t="s">
        <v>1526</v>
      </c>
    </row>
    <row r="2829" spans="1:68" ht="15" customHeight="1" thickBot="1" x14ac:dyDescent="0.35">
      <c r="A2829" s="116">
        <v>2827</v>
      </c>
      <c r="H2829" t="s">
        <v>2627</v>
      </c>
      <c r="I2829" s="244">
        <v>8</v>
      </c>
      <c r="J2829" s="244">
        <v>3</v>
      </c>
      <c r="K2829" s="244" t="s">
        <v>2545</v>
      </c>
      <c r="L2829" s="244" t="s">
        <v>2579</v>
      </c>
      <c r="M2829" s="244">
        <v>0</v>
      </c>
      <c r="N2829" s="244">
        <v>78</v>
      </c>
      <c r="O2829" s="244" t="s">
        <v>2524</v>
      </c>
      <c r="P2829" s="244" t="s">
        <v>2552</v>
      </c>
      <c r="Q2829" s="244">
        <v>3</v>
      </c>
      <c r="R2829" s="6">
        <f t="shared" si="404"/>
        <v>3</v>
      </c>
      <c r="S2829" s="6">
        <f t="shared" si="405"/>
        <v>1</v>
      </c>
      <c r="T2829" s="7">
        <f t="shared" si="406"/>
        <v>129029</v>
      </c>
      <c r="U2829" s="121" t="str">
        <f t="shared" si="407"/>
        <v>1F805</v>
      </c>
      <c r="V2829" s="10">
        <f t="shared" si="408"/>
        <v>248</v>
      </c>
      <c r="W2829" s="10">
        <f t="shared" si="409"/>
        <v>5</v>
      </c>
      <c r="X2829" s="11">
        <f t="shared" si="410"/>
        <v>7</v>
      </c>
      <c r="Y2829" s="11">
        <f t="shared" si="411"/>
        <v>248</v>
      </c>
      <c r="Z2829" s="12" t="str">
        <f t="shared" si="412"/>
        <v>GNSS Position Data</v>
      </c>
      <c r="AI2829" s="17"/>
      <c r="AJ2829" s="18"/>
      <c r="AK2829" s="19"/>
      <c r="AQ2829" s="37"/>
      <c r="AR2829" s="34"/>
      <c r="AS2829" s="34"/>
      <c r="AT2829" s="34"/>
      <c r="AU2829" s="34"/>
      <c r="AV2829" s="34"/>
      <c r="AW2829" s="34"/>
      <c r="AX2829" s="222">
        <v>129029</v>
      </c>
      <c r="AY2829" s="6">
        <v>7</v>
      </c>
      <c r="AZ2829" s="6">
        <v>248</v>
      </c>
      <c r="BA2829" s="87" t="s">
        <v>2708</v>
      </c>
      <c r="BB2829" s="39" t="s">
        <v>2412</v>
      </c>
      <c r="BC2829" s="84" t="s">
        <v>2710</v>
      </c>
      <c r="BL2829" s="42" t="s">
        <v>2693</v>
      </c>
      <c r="BM2829" s="43" t="s">
        <v>2688</v>
      </c>
      <c r="BO2829" s="17">
        <v>131071</v>
      </c>
      <c r="BP2829" s="18" t="s">
        <v>1529</v>
      </c>
    </row>
    <row r="2830" spans="1:68" ht="15" customHeight="1" thickBot="1" x14ac:dyDescent="0.35">
      <c r="A2830" s="116">
        <v>2828</v>
      </c>
      <c r="H2830" t="s">
        <v>2627</v>
      </c>
      <c r="I2830" s="244">
        <v>8</v>
      </c>
      <c r="J2830" s="244">
        <v>4</v>
      </c>
      <c r="K2830" s="244">
        <v>0</v>
      </c>
      <c r="L2830" s="244">
        <v>0</v>
      </c>
      <c r="M2830" s="244">
        <v>0</v>
      </c>
      <c r="N2830" s="244">
        <v>0</v>
      </c>
      <c r="O2830" s="244">
        <v>10</v>
      </c>
      <c r="P2830" s="244" t="s">
        <v>2515</v>
      </c>
      <c r="Q2830" s="244">
        <v>9</v>
      </c>
      <c r="R2830" s="6">
        <f t="shared" si="404"/>
        <v>3</v>
      </c>
      <c r="S2830" s="6">
        <f t="shared" si="405"/>
        <v>1</v>
      </c>
      <c r="T2830" s="7">
        <f t="shared" si="406"/>
        <v>129029</v>
      </c>
      <c r="U2830" s="121" t="str">
        <f t="shared" si="407"/>
        <v>1F805</v>
      </c>
      <c r="V2830" s="10">
        <f t="shared" si="408"/>
        <v>248</v>
      </c>
      <c r="W2830" s="10">
        <f t="shared" si="409"/>
        <v>5</v>
      </c>
      <c r="X2830" s="11">
        <f t="shared" si="410"/>
        <v>7</v>
      </c>
      <c r="Y2830" s="11">
        <f t="shared" si="411"/>
        <v>248</v>
      </c>
      <c r="Z2830" s="12" t="str">
        <f t="shared" si="412"/>
        <v>GNSS Position Data</v>
      </c>
      <c r="AI2830" s="17"/>
      <c r="AJ2830" s="18"/>
      <c r="AK2830" s="19"/>
      <c r="AL2830" s="21"/>
      <c r="AM2830" s="21"/>
      <c r="AN2830" s="21"/>
      <c r="AO2830" s="21"/>
      <c r="AP2830" s="20"/>
      <c r="AQ2830" s="22"/>
      <c r="AR2830" s="20"/>
      <c r="AS2830" s="20"/>
      <c r="AT2830" s="20"/>
      <c r="AU2830" s="20"/>
      <c r="AV2830" s="20"/>
      <c r="AW2830" s="20"/>
      <c r="AX2830" s="221">
        <v>129029</v>
      </c>
      <c r="AY2830" s="6">
        <v>7</v>
      </c>
      <c r="AZ2830" s="6">
        <v>248</v>
      </c>
      <c r="BA2830" s="87" t="s">
        <v>2708</v>
      </c>
      <c r="BB2830" s="39" t="s">
        <v>2413</v>
      </c>
      <c r="BC2830" s="84" t="s">
        <v>2710</v>
      </c>
      <c r="BD2830" s="38" t="s">
        <v>2711</v>
      </c>
      <c r="BE2830" s="39" t="s">
        <v>2712</v>
      </c>
      <c r="BF2830" s="90" t="s">
        <v>2713</v>
      </c>
      <c r="BL2830" s="42" t="s">
        <v>2693</v>
      </c>
      <c r="BM2830" s="43" t="s">
        <v>2688</v>
      </c>
      <c r="BO2830" s="17">
        <v>126993</v>
      </c>
      <c r="BP2830" s="18" t="s">
        <v>1530</v>
      </c>
    </row>
    <row r="2831" spans="1:68" ht="15" customHeight="1" thickBot="1" x14ac:dyDescent="0.35">
      <c r="A2831" s="116">
        <v>2829</v>
      </c>
      <c r="H2831" t="s">
        <v>2627</v>
      </c>
      <c r="I2831" s="244">
        <v>8</v>
      </c>
      <c r="J2831" s="244">
        <v>5</v>
      </c>
      <c r="K2831" s="244" t="s">
        <v>2493</v>
      </c>
      <c r="L2831" s="244">
        <v>0</v>
      </c>
      <c r="M2831" s="244">
        <v>78</v>
      </c>
      <c r="N2831" s="244">
        <v>0</v>
      </c>
      <c r="O2831" s="244" t="s">
        <v>2628</v>
      </c>
      <c r="P2831" s="244">
        <v>12</v>
      </c>
      <c r="Q2831" s="244">
        <v>0</v>
      </c>
      <c r="R2831" s="6">
        <f t="shared" ref="R2831:R2894" si="413">_xlfn.BITRSHIFT(_xlfn.BITAND(HEX2DEC(H2831),HEX2DEC("1C000000")),26)</f>
        <v>3</v>
      </c>
      <c r="S2831" s="6">
        <f t="shared" ref="S2831:S2894" si="414">_xlfn.BITRSHIFT(_xlfn.BITAND(HEX2DEC(H2831),HEX2DEC("01000000")),24)</f>
        <v>1</v>
      </c>
      <c r="T2831" s="7">
        <f t="shared" ref="T2831:T2894" si="415">IF(_xlfn.BITRSHIFT(_xlfn.BITAND(HEX2DEC(H2831),HEX2DEC("0FF0000")),16)&lt;240,_xlfn.BITRSHIFT(_xlfn.BITAND(HEX2DEC(H2831),HEX2DEC("1FF0000")),8),_xlfn.BITRSHIFT(_xlfn.BITAND(HEX2DEC(H2831),HEX2DEC("1FFFF00")),8))</f>
        <v>129029</v>
      </c>
      <c r="U2831" s="121" t="str">
        <f t="shared" ref="U2831:U2894" si="416">DEC2HEX(T2831)</f>
        <v>1F805</v>
      </c>
      <c r="V2831" s="10">
        <f t="shared" ref="V2831:V2894" si="417">_xlfn.BITRSHIFT(_xlfn.BITAND(HEX2DEC(H2831),HEX2DEC("0FF0000")),16)</f>
        <v>248</v>
      </c>
      <c r="W2831" s="10">
        <f t="shared" ref="W2831:W2894" si="418">_xlfn.BITRSHIFT(_xlfn.BITAND(HEX2DEC(H2831),HEX2DEC("FF00")),8)</f>
        <v>5</v>
      </c>
      <c r="X2831" s="11">
        <f t="shared" ref="X2831:X2894" si="419">_xlfn.BITAND(HEX2DEC(H2831),HEX2DEC("00000FF"))</f>
        <v>7</v>
      </c>
      <c r="Y2831" s="11">
        <f t="shared" ref="Y2831:Y2894" si="420">IF(_xlfn.BITRSHIFT(_xlfn.BITAND(HEX2DEC(H2831),HEX2DEC("0FF0000")),16)&lt;240,_xlfn.BITRSHIFT(_xlfn.BITAND(HEX2DEC(H2831),HEX2DEC("0FF00")),8),_xlfn.BITRSHIFT(_xlfn.BITAND(HEX2DEC(H2831),HEX2DEC("0FF0000")),16))</f>
        <v>248</v>
      </c>
      <c r="Z2831" s="12" t="str">
        <f t="shared" ref="Z2831:Z2894" si="421">VLOOKUP(T2831,BO:BP,2,FALSE)</f>
        <v>GNSS Position Data</v>
      </c>
      <c r="AI2831" s="17"/>
      <c r="AJ2831" s="18"/>
      <c r="AK2831" s="19"/>
      <c r="AQ2831" s="37"/>
      <c r="AR2831" s="34"/>
      <c r="AS2831" s="34"/>
      <c r="AT2831" s="34"/>
      <c r="AU2831" s="34"/>
      <c r="AV2831" s="34"/>
      <c r="AW2831" s="34"/>
      <c r="AX2831" s="222">
        <v>129029</v>
      </c>
      <c r="AY2831" s="6">
        <v>7</v>
      </c>
      <c r="AZ2831" s="6">
        <v>248</v>
      </c>
      <c r="BA2831" s="87" t="s">
        <v>2708</v>
      </c>
      <c r="BB2831" s="39" t="s">
        <v>2415</v>
      </c>
      <c r="BC2831" s="84" t="s">
        <v>2710</v>
      </c>
      <c r="BL2831" s="42" t="s">
        <v>2693</v>
      </c>
      <c r="BM2831" s="43" t="s">
        <v>2688</v>
      </c>
      <c r="BO2831" s="17">
        <v>127233</v>
      </c>
      <c r="BP2831" s="18" t="s">
        <v>1531</v>
      </c>
    </row>
    <row r="2832" spans="1:68" ht="15" customHeight="1" thickBot="1" x14ac:dyDescent="0.35">
      <c r="A2832" s="116">
        <v>2830</v>
      </c>
      <c r="H2832" t="s">
        <v>2627</v>
      </c>
      <c r="I2832" s="244">
        <v>8</v>
      </c>
      <c r="J2832" s="244">
        <v>6</v>
      </c>
      <c r="K2832" s="244">
        <v>0</v>
      </c>
      <c r="L2832" s="244">
        <v>0</v>
      </c>
      <c r="M2832" s="244" t="s">
        <v>2474</v>
      </c>
      <c r="N2832" s="244" t="s">
        <v>2474</v>
      </c>
      <c r="O2832" s="244" t="s">
        <v>2474</v>
      </c>
      <c r="P2832" s="244" t="s">
        <v>2474</v>
      </c>
      <c r="Q2832" s="244" t="s">
        <v>2474</v>
      </c>
      <c r="R2832" s="6">
        <f t="shared" si="413"/>
        <v>3</v>
      </c>
      <c r="S2832" s="6">
        <f t="shared" si="414"/>
        <v>1</v>
      </c>
      <c r="T2832" s="7">
        <f t="shared" si="415"/>
        <v>129029</v>
      </c>
      <c r="U2832" s="121" t="str">
        <f t="shared" si="416"/>
        <v>1F805</v>
      </c>
      <c r="V2832" s="10">
        <f t="shared" si="417"/>
        <v>248</v>
      </c>
      <c r="W2832" s="10">
        <f t="shared" si="418"/>
        <v>5</v>
      </c>
      <c r="X2832" s="11">
        <f t="shared" si="419"/>
        <v>7</v>
      </c>
      <c r="Y2832" s="11">
        <f t="shared" si="420"/>
        <v>248</v>
      </c>
      <c r="Z2832" s="12" t="str">
        <f t="shared" si="421"/>
        <v>GNSS Position Data</v>
      </c>
      <c r="AI2832" s="17"/>
      <c r="AJ2832" s="18"/>
      <c r="AK2832" s="19"/>
      <c r="AL2832" s="21"/>
      <c r="AM2832" s="21"/>
      <c r="AN2832" s="21"/>
      <c r="AO2832" s="21"/>
      <c r="AP2832" s="20"/>
      <c r="AQ2832" s="22"/>
      <c r="AR2832" s="20"/>
      <c r="AS2832" s="20"/>
      <c r="AT2832" s="20"/>
      <c r="AU2832" s="20"/>
      <c r="AV2832" s="20"/>
      <c r="AW2832" s="20"/>
      <c r="AX2832" s="221">
        <v>129029</v>
      </c>
      <c r="AY2832" s="6">
        <v>7</v>
      </c>
      <c r="AZ2832" s="6">
        <v>248</v>
      </c>
      <c r="BA2832" s="87" t="s">
        <v>2708</v>
      </c>
      <c r="BB2832" s="39" t="s">
        <v>2414</v>
      </c>
      <c r="BC2832" s="84" t="s">
        <v>2710</v>
      </c>
      <c r="BL2832" s="42" t="s">
        <v>2693</v>
      </c>
      <c r="BM2832" s="43" t="s">
        <v>2688</v>
      </c>
      <c r="BO2832" s="17">
        <v>127500</v>
      </c>
      <c r="BP2832" s="18" t="s">
        <v>1532</v>
      </c>
    </row>
    <row r="2833" spans="1:68" ht="15" customHeight="1" thickBot="1" x14ac:dyDescent="0.35">
      <c r="A2833" s="116">
        <v>2831</v>
      </c>
      <c r="H2833" t="s">
        <v>2629</v>
      </c>
      <c r="I2833" s="244">
        <v>8</v>
      </c>
      <c r="J2833" s="244" t="s">
        <v>2474</v>
      </c>
      <c r="K2833" s="244" t="s">
        <v>2630</v>
      </c>
      <c r="L2833" s="244">
        <v>23</v>
      </c>
      <c r="M2833" s="244" t="s">
        <v>2493</v>
      </c>
      <c r="N2833" s="244">
        <v>89</v>
      </c>
      <c r="O2833" s="244">
        <v>1</v>
      </c>
      <c r="P2833" s="244" t="s">
        <v>2474</v>
      </c>
      <c r="Q2833" s="244" t="s">
        <v>2474</v>
      </c>
      <c r="R2833" s="6">
        <f t="shared" si="413"/>
        <v>6</v>
      </c>
      <c r="S2833" s="6">
        <f t="shared" si="414"/>
        <v>1</v>
      </c>
      <c r="T2833" s="7">
        <f t="shared" si="415"/>
        <v>127258</v>
      </c>
      <c r="U2833" s="121" t="str">
        <f t="shared" si="416"/>
        <v>1F11A</v>
      </c>
      <c r="V2833" s="10">
        <f t="shared" si="417"/>
        <v>241</v>
      </c>
      <c r="W2833" s="10">
        <f t="shared" si="418"/>
        <v>26</v>
      </c>
      <c r="X2833" s="11">
        <f t="shared" si="419"/>
        <v>7</v>
      </c>
      <c r="Y2833" s="11">
        <f t="shared" si="420"/>
        <v>241</v>
      </c>
      <c r="Z2833" s="12" t="str">
        <f t="shared" si="421"/>
        <v>Magnetic Variation</v>
      </c>
      <c r="AI2833" s="17"/>
      <c r="AJ2833" s="18"/>
      <c r="AK2833" s="19"/>
      <c r="AQ2833" s="37"/>
      <c r="AR2833" s="34"/>
      <c r="AS2833" s="34"/>
      <c r="AT2833" s="34"/>
      <c r="AU2833" s="34"/>
      <c r="AV2833" s="34"/>
      <c r="AW2833" s="34"/>
      <c r="AX2833" s="222">
        <v>127258</v>
      </c>
      <c r="AY2833" s="6">
        <v>7</v>
      </c>
      <c r="AZ2833" s="6">
        <v>241</v>
      </c>
      <c r="BA2833" s="87" t="s">
        <v>44</v>
      </c>
      <c r="BB2833" s="39" t="s">
        <v>2714</v>
      </c>
      <c r="BC2833" s="84" t="s">
        <v>2691</v>
      </c>
      <c r="BL2833" s="42" t="s">
        <v>2693</v>
      </c>
      <c r="BM2833" s="43" t="s">
        <v>2688</v>
      </c>
      <c r="BO2833" s="17">
        <v>127744</v>
      </c>
      <c r="BP2833" s="18" t="s">
        <v>1533</v>
      </c>
    </row>
    <row r="2834" spans="1:68" ht="15" customHeight="1" thickBot="1" x14ac:dyDescent="0.35">
      <c r="A2834" s="116">
        <v>2832</v>
      </c>
      <c r="H2834" t="s">
        <v>2631</v>
      </c>
      <c r="I2834" s="244">
        <v>8</v>
      </c>
      <c r="J2834" s="244">
        <v>60</v>
      </c>
      <c r="K2834" s="244" t="s">
        <v>2519</v>
      </c>
      <c r="L2834" s="244" t="s">
        <v>2474</v>
      </c>
      <c r="M2834" s="244" t="s">
        <v>2474</v>
      </c>
      <c r="N2834" s="244" t="s">
        <v>2534</v>
      </c>
      <c r="O2834" s="244">
        <v>9</v>
      </c>
      <c r="P2834" s="244" t="s">
        <v>2543</v>
      </c>
      <c r="Q2834" s="244">
        <v>37</v>
      </c>
      <c r="R2834" s="6">
        <f t="shared" si="413"/>
        <v>6</v>
      </c>
      <c r="S2834" s="6">
        <f t="shared" si="414"/>
        <v>1</v>
      </c>
      <c r="T2834" s="7">
        <f t="shared" si="415"/>
        <v>129540</v>
      </c>
      <c r="U2834" s="121" t="str">
        <f t="shared" si="416"/>
        <v>1FA04</v>
      </c>
      <c r="V2834" s="10">
        <f t="shared" si="417"/>
        <v>250</v>
      </c>
      <c r="W2834" s="10">
        <f t="shared" si="418"/>
        <v>4</v>
      </c>
      <c r="X2834" s="11">
        <f t="shared" si="419"/>
        <v>7</v>
      </c>
      <c r="Y2834" s="11">
        <f t="shared" si="420"/>
        <v>250</v>
      </c>
      <c r="Z2834" s="12" t="str">
        <f t="shared" si="421"/>
        <v>GNSS Sats in View</v>
      </c>
      <c r="AI2834" s="17"/>
      <c r="AJ2834" s="18"/>
      <c r="AK2834" s="19"/>
      <c r="AL2834" s="21"/>
      <c r="AM2834" s="21"/>
      <c r="AN2834" s="21"/>
      <c r="AO2834" s="21"/>
      <c r="AP2834" s="20"/>
      <c r="AQ2834" s="22"/>
      <c r="AR2834" s="20"/>
      <c r="AS2834" s="20"/>
      <c r="AT2834" s="20"/>
      <c r="AU2834" s="20"/>
      <c r="AV2834" s="20"/>
      <c r="AW2834" s="20"/>
      <c r="AX2834" s="221">
        <v>129540</v>
      </c>
      <c r="AY2834" s="6">
        <v>7</v>
      </c>
      <c r="AZ2834" s="6">
        <v>250</v>
      </c>
      <c r="BA2834" s="87" t="s">
        <v>2715</v>
      </c>
      <c r="BB2834" s="39" t="s">
        <v>2709</v>
      </c>
      <c r="BC2834" s="84" t="s">
        <v>2710</v>
      </c>
      <c r="BD2834" s="38" t="s">
        <v>2716</v>
      </c>
      <c r="BE2834" s="39" t="s">
        <v>2712</v>
      </c>
      <c r="BF2834" s="90" t="s">
        <v>2713</v>
      </c>
      <c r="BL2834" s="42" t="s">
        <v>2693</v>
      </c>
      <c r="BM2834" s="43" t="s">
        <v>2688</v>
      </c>
      <c r="BO2834" s="17">
        <v>61872</v>
      </c>
      <c r="BP2834" s="18" t="s">
        <v>1646</v>
      </c>
    </row>
    <row r="2835" spans="1:68" ht="15" customHeight="1" thickBot="1" x14ac:dyDescent="0.35">
      <c r="A2835" s="116">
        <v>2833</v>
      </c>
      <c r="H2835" t="s">
        <v>2631</v>
      </c>
      <c r="I2835" s="244">
        <v>8</v>
      </c>
      <c r="J2835" s="244">
        <v>61</v>
      </c>
      <c r="K2835" s="244" t="s">
        <v>2571</v>
      </c>
      <c r="L2835" s="244" t="s">
        <v>2630</v>
      </c>
      <c r="M2835" s="244" t="s">
        <v>2545</v>
      </c>
      <c r="N2835" s="244" t="s">
        <v>2477</v>
      </c>
      <c r="O2835" s="244" t="s">
        <v>2474</v>
      </c>
      <c r="P2835" s="244" t="s">
        <v>2474</v>
      </c>
      <c r="Q2835" s="244" t="s">
        <v>2474</v>
      </c>
      <c r="R2835" s="6">
        <f t="shared" si="413"/>
        <v>6</v>
      </c>
      <c r="S2835" s="6">
        <f t="shared" si="414"/>
        <v>1</v>
      </c>
      <c r="T2835" s="7">
        <f t="shared" si="415"/>
        <v>129540</v>
      </c>
      <c r="U2835" s="121" t="str">
        <f t="shared" si="416"/>
        <v>1FA04</v>
      </c>
      <c r="V2835" s="10">
        <f t="shared" si="417"/>
        <v>250</v>
      </c>
      <c r="W2835" s="10">
        <f t="shared" si="418"/>
        <v>4</v>
      </c>
      <c r="X2835" s="11">
        <f t="shared" si="419"/>
        <v>7</v>
      </c>
      <c r="Y2835" s="11">
        <f t="shared" si="420"/>
        <v>250</v>
      </c>
      <c r="Z2835" s="12" t="str">
        <f t="shared" si="421"/>
        <v>GNSS Sats in View</v>
      </c>
      <c r="AI2835" s="17"/>
      <c r="AJ2835" s="18"/>
      <c r="AK2835" s="19"/>
      <c r="AQ2835" s="37"/>
      <c r="AR2835" s="34"/>
      <c r="AS2835" s="34"/>
      <c r="AT2835" s="34"/>
      <c r="AU2835" s="34"/>
      <c r="AV2835" s="34"/>
      <c r="AW2835" s="34"/>
      <c r="AX2835" s="222">
        <v>129540</v>
      </c>
      <c r="AY2835" s="6">
        <v>7</v>
      </c>
      <c r="AZ2835" s="6">
        <v>250</v>
      </c>
      <c r="BA2835" s="87" t="s">
        <v>2717</v>
      </c>
      <c r="BB2835" s="39" t="s">
        <v>2352</v>
      </c>
      <c r="BC2835" s="84" t="s">
        <v>2710</v>
      </c>
      <c r="BL2835" s="42" t="s">
        <v>2693</v>
      </c>
      <c r="BM2835" s="43" t="s">
        <v>2688</v>
      </c>
      <c r="BO2835" s="17">
        <v>61873</v>
      </c>
      <c r="BP2835" s="18" t="s">
        <v>1647</v>
      </c>
    </row>
    <row r="2836" spans="1:68" ht="15" customHeight="1" thickBot="1" x14ac:dyDescent="0.35">
      <c r="A2836" s="116">
        <v>2834</v>
      </c>
      <c r="H2836" t="s">
        <v>2631</v>
      </c>
      <c r="I2836" s="244">
        <v>8</v>
      </c>
      <c r="J2836" s="244">
        <v>62</v>
      </c>
      <c r="K2836" s="244" t="s">
        <v>2483</v>
      </c>
      <c r="L2836" s="244" t="s">
        <v>2632</v>
      </c>
      <c r="M2836" s="244">
        <v>6</v>
      </c>
      <c r="N2836" s="244" t="s">
        <v>2474</v>
      </c>
      <c r="O2836" s="244" t="s">
        <v>2540</v>
      </c>
      <c r="P2836" s="244" t="s">
        <v>2519</v>
      </c>
      <c r="Q2836" s="244" t="s">
        <v>2603</v>
      </c>
      <c r="R2836" s="6">
        <f t="shared" si="413"/>
        <v>6</v>
      </c>
      <c r="S2836" s="6">
        <f t="shared" si="414"/>
        <v>1</v>
      </c>
      <c r="T2836" s="7">
        <f t="shared" si="415"/>
        <v>129540</v>
      </c>
      <c r="U2836" s="121" t="str">
        <f t="shared" si="416"/>
        <v>1FA04</v>
      </c>
      <c r="V2836" s="10">
        <f t="shared" si="417"/>
        <v>250</v>
      </c>
      <c r="W2836" s="10">
        <f t="shared" si="418"/>
        <v>4</v>
      </c>
      <c r="X2836" s="11">
        <f t="shared" si="419"/>
        <v>7</v>
      </c>
      <c r="Y2836" s="11">
        <f t="shared" si="420"/>
        <v>250</v>
      </c>
      <c r="Z2836" s="12" t="str">
        <f t="shared" si="421"/>
        <v>GNSS Sats in View</v>
      </c>
      <c r="AI2836" s="17"/>
      <c r="AJ2836" s="18"/>
      <c r="AK2836" s="19"/>
      <c r="AL2836" s="21"/>
      <c r="AM2836" s="21"/>
      <c r="AN2836" s="21"/>
      <c r="AO2836" s="21"/>
      <c r="AP2836" s="20"/>
      <c r="AQ2836" s="22"/>
      <c r="AR2836" s="20"/>
      <c r="AS2836" s="20"/>
      <c r="AT2836" s="20"/>
      <c r="AU2836" s="20"/>
      <c r="AV2836" s="20"/>
      <c r="AW2836" s="20"/>
      <c r="AX2836" s="221">
        <v>129540</v>
      </c>
      <c r="AY2836" s="6">
        <v>7</v>
      </c>
      <c r="AZ2836" s="6">
        <v>250</v>
      </c>
      <c r="BA2836" s="87" t="s">
        <v>2718</v>
      </c>
      <c r="BB2836" s="39" t="s">
        <v>2411</v>
      </c>
      <c r="BC2836" s="84" t="s">
        <v>2710</v>
      </c>
      <c r="BL2836" s="42" t="s">
        <v>2693</v>
      </c>
      <c r="BM2836" s="43" t="s">
        <v>2688</v>
      </c>
      <c r="BO2836" s="17">
        <v>61874</v>
      </c>
      <c r="BP2836" s="18" t="s">
        <v>1648</v>
      </c>
    </row>
    <row r="2837" spans="1:68" ht="15" customHeight="1" thickBot="1" x14ac:dyDescent="0.35">
      <c r="A2837" s="116">
        <v>2835</v>
      </c>
      <c r="H2837" t="s">
        <v>2631</v>
      </c>
      <c r="I2837" s="244">
        <v>8</v>
      </c>
      <c r="J2837" s="244">
        <v>63</v>
      </c>
      <c r="K2837" s="244">
        <v>10</v>
      </c>
      <c r="L2837" s="244" t="s">
        <v>2534</v>
      </c>
      <c r="M2837" s="244" t="s">
        <v>2474</v>
      </c>
      <c r="N2837" s="244" t="s">
        <v>2474</v>
      </c>
      <c r="O2837" s="244" t="s">
        <v>2474</v>
      </c>
      <c r="P2837" s="244" t="s">
        <v>2483</v>
      </c>
      <c r="Q2837" s="244" t="s">
        <v>2632</v>
      </c>
      <c r="R2837" s="6">
        <f t="shared" si="413"/>
        <v>6</v>
      </c>
      <c r="S2837" s="6">
        <f t="shared" si="414"/>
        <v>1</v>
      </c>
      <c r="T2837" s="7">
        <f t="shared" si="415"/>
        <v>129540</v>
      </c>
      <c r="U2837" s="121" t="str">
        <f t="shared" si="416"/>
        <v>1FA04</v>
      </c>
      <c r="V2837" s="10">
        <f t="shared" si="417"/>
        <v>250</v>
      </c>
      <c r="W2837" s="10">
        <f t="shared" si="418"/>
        <v>4</v>
      </c>
      <c r="X2837" s="11">
        <f t="shared" si="419"/>
        <v>7</v>
      </c>
      <c r="Y2837" s="11">
        <f t="shared" si="420"/>
        <v>250</v>
      </c>
      <c r="Z2837" s="12" t="str">
        <f t="shared" si="421"/>
        <v>GNSS Sats in View</v>
      </c>
      <c r="AI2837" s="17"/>
      <c r="AJ2837" s="18"/>
      <c r="AK2837" s="19"/>
      <c r="AQ2837" s="37"/>
      <c r="AR2837" s="34"/>
      <c r="AS2837" s="34"/>
      <c r="AT2837" s="34"/>
      <c r="AU2837" s="34"/>
      <c r="AV2837" s="34"/>
      <c r="AW2837" s="34"/>
      <c r="AX2837" s="222">
        <v>129540</v>
      </c>
      <c r="AY2837" s="6">
        <v>7</v>
      </c>
      <c r="AZ2837" s="6">
        <v>250</v>
      </c>
      <c r="BA2837" s="87" t="s">
        <v>2719</v>
      </c>
      <c r="BB2837" s="39" t="s">
        <v>2412</v>
      </c>
      <c r="BC2837" s="84" t="s">
        <v>2710</v>
      </c>
      <c r="BL2837" s="42" t="s">
        <v>2693</v>
      </c>
      <c r="BM2837" s="43" t="s">
        <v>2688</v>
      </c>
      <c r="BO2837" s="17">
        <v>61875</v>
      </c>
      <c r="BP2837" s="18" t="s">
        <v>1649</v>
      </c>
    </row>
    <row r="2838" spans="1:68" ht="15" customHeight="1" thickBot="1" x14ac:dyDescent="0.35">
      <c r="A2838" s="116">
        <v>2836</v>
      </c>
      <c r="H2838" t="s">
        <v>2631</v>
      </c>
      <c r="I2838" s="244">
        <v>8</v>
      </c>
      <c r="J2838" s="244">
        <v>64</v>
      </c>
      <c r="K2838" s="244">
        <v>4</v>
      </c>
      <c r="L2838" s="244">
        <v>16</v>
      </c>
      <c r="M2838" s="244">
        <v>22</v>
      </c>
      <c r="N2838" s="244" t="s">
        <v>2508</v>
      </c>
      <c r="O2838" s="244">
        <v>22</v>
      </c>
      <c r="P2838" s="244" t="s">
        <v>2586</v>
      </c>
      <c r="Q2838" s="244" t="s">
        <v>2494</v>
      </c>
      <c r="R2838" s="6">
        <f t="shared" si="413"/>
        <v>6</v>
      </c>
      <c r="S2838" s="6">
        <f t="shared" si="414"/>
        <v>1</v>
      </c>
      <c r="T2838" s="7">
        <f t="shared" si="415"/>
        <v>129540</v>
      </c>
      <c r="U2838" s="121" t="str">
        <f t="shared" si="416"/>
        <v>1FA04</v>
      </c>
      <c r="V2838" s="10">
        <f t="shared" si="417"/>
        <v>250</v>
      </c>
      <c r="W2838" s="10">
        <f t="shared" si="418"/>
        <v>4</v>
      </c>
      <c r="X2838" s="11">
        <f t="shared" si="419"/>
        <v>7</v>
      </c>
      <c r="Y2838" s="11">
        <f t="shared" si="420"/>
        <v>250</v>
      </c>
      <c r="Z2838" s="12" t="str">
        <f t="shared" si="421"/>
        <v>GNSS Sats in View</v>
      </c>
      <c r="AI2838" s="17"/>
      <c r="AJ2838" s="18"/>
      <c r="AK2838" s="19"/>
      <c r="AL2838" s="21"/>
      <c r="AM2838" s="21"/>
      <c r="AN2838" s="21"/>
      <c r="AO2838" s="21"/>
      <c r="AP2838" s="20"/>
      <c r="AQ2838" s="22"/>
      <c r="AR2838" s="20"/>
      <c r="AS2838" s="20"/>
      <c r="AT2838" s="20"/>
      <c r="AU2838" s="20"/>
      <c r="AV2838" s="20"/>
      <c r="AW2838" s="20"/>
      <c r="AX2838" s="221">
        <v>129540</v>
      </c>
      <c r="AY2838" s="6">
        <v>7</v>
      </c>
      <c r="AZ2838" s="6">
        <v>250</v>
      </c>
      <c r="BA2838" s="87" t="s">
        <v>2720</v>
      </c>
      <c r="BB2838" s="39" t="s">
        <v>2413</v>
      </c>
      <c r="BC2838" s="84" t="s">
        <v>2710</v>
      </c>
      <c r="BL2838" s="42" t="s">
        <v>2693</v>
      </c>
      <c r="BM2838" s="43" t="s">
        <v>2688</v>
      </c>
      <c r="BO2838" s="17">
        <v>61876</v>
      </c>
      <c r="BP2838" s="18" t="s">
        <v>1650</v>
      </c>
    </row>
    <row r="2839" spans="1:68" ht="15" customHeight="1" thickBot="1" x14ac:dyDescent="0.35">
      <c r="A2839" s="116">
        <v>2837</v>
      </c>
      <c r="H2839" t="s">
        <v>2631</v>
      </c>
      <c r="I2839" s="244">
        <v>8</v>
      </c>
      <c r="J2839" s="244">
        <v>65</v>
      </c>
      <c r="K2839" s="244" t="s">
        <v>2474</v>
      </c>
      <c r="L2839" s="244" t="s">
        <v>2474</v>
      </c>
      <c r="M2839" s="244" t="s">
        <v>2474</v>
      </c>
      <c r="N2839" s="244" t="s">
        <v>2483</v>
      </c>
      <c r="O2839" s="244" t="s">
        <v>2632</v>
      </c>
      <c r="P2839" s="244">
        <v>7</v>
      </c>
      <c r="Q2839" s="244">
        <v>96</v>
      </c>
      <c r="R2839" s="6">
        <f t="shared" si="413"/>
        <v>6</v>
      </c>
      <c r="S2839" s="6">
        <f t="shared" si="414"/>
        <v>1</v>
      </c>
      <c r="T2839" s="7">
        <f t="shared" si="415"/>
        <v>129540</v>
      </c>
      <c r="U2839" s="121" t="str">
        <f t="shared" si="416"/>
        <v>1FA04</v>
      </c>
      <c r="V2839" s="10">
        <f t="shared" si="417"/>
        <v>250</v>
      </c>
      <c r="W2839" s="10">
        <f t="shared" si="418"/>
        <v>4</v>
      </c>
      <c r="X2839" s="11">
        <f t="shared" si="419"/>
        <v>7</v>
      </c>
      <c r="Y2839" s="11">
        <f t="shared" si="420"/>
        <v>250</v>
      </c>
      <c r="Z2839" s="12" t="str">
        <f t="shared" si="421"/>
        <v>GNSS Sats in View</v>
      </c>
      <c r="AI2839" s="17"/>
      <c r="AJ2839" s="18"/>
      <c r="AK2839" s="19"/>
      <c r="AQ2839" s="37"/>
      <c r="AR2839" s="34"/>
      <c r="AS2839" s="34"/>
      <c r="AT2839" s="34"/>
      <c r="AU2839" s="34"/>
      <c r="AV2839" s="34"/>
      <c r="AW2839" s="34"/>
      <c r="AX2839" s="222">
        <v>129540</v>
      </c>
      <c r="AY2839" s="6">
        <v>7</v>
      </c>
      <c r="AZ2839" s="6">
        <v>250</v>
      </c>
      <c r="BA2839" s="87" t="s">
        <v>2721</v>
      </c>
      <c r="BB2839" s="39" t="s">
        <v>2415</v>
      </c>
      <c r="BC2839" s="84" t="s">
        <v>2710</v>
      </c>
      <c r="BL2839" s="42" t="s">
        <v>2693</v>
      </c>
      <c r="BM2839" s="43" t="s">
        <v>2688</v>
      </c>
      <c r="BO2839" s="17">
        <v>61999</v>
      </c>
      <c r="BP2839" s="18" t="s">
        <v>1769</v>
      </c>
    </row>
    <row r="2840" spans="1:68" ht="15" customHeight="1" thickBot="1" x14ac:dyDescent="0.35">
      <c r="A2840" s="116">
        <v>2838</v>
      </c>
      <c r="H2840" t="s">
        <v>2631</v>
      </c>
      <c r="I2840" s="244">
        <v>8</v>
      </c>
      <c r="J2840" s="244">
        <v>66</v>
      </c>
      <c r="K2840" s="244" t="s">
        <v>2554</v>
      </c>
      <c r="L2840" s="244" t="s">
        <v>2597</v>
      </c>
      <c r="M2840" s="244">
        <v>70</v>
      </c>
      <c r="N2840" s="244">
        <v>74</v>
      </c>
      <c r="O2840" s="244" t="s">
        <v>2534</v>
      </c>
      <c r="P2840" s="244" t="s">
        <v>2474</v>
      </c>
      <c r="Q2840" s="244" t="s">
        <v>2474</v>
      </c>
      <c r="R2840" s="6">
        <f t="shared" si="413"/>
        <v>6</v>
      </c>
      <c r="S2840" s="6">
        <f t="shared" si="414"/>
        <v>1</v>
      </c>
      <c r="T2840" s="7">
        <f t="shared" si="415"/>
        <v>129540</v>
      </c>
      <c r="U2840" s="121" t="str">
        <f t="shared" si="416"/>
        <v>1FA04</v>
      </c>
      <c r="V2840" s="10">
        <f t="shared" si="417"/>
        <v>250</v>
      </c>
      <c r="W2840" s="10">
        <f t="shared" si="418"/>
        <v>4</v>
      </c>
      <c r="X2840" s="11">
        <f t="shared" si="419"/>
        <v>7</v>
      </c>
      <c r="Y2840" s="11">
        <f t="shared" si="420"/>
        <v>250</v>
      </c>
      <c r="Z2840" s="12" t="str">
        <f t="shared" si="421"/>
        <v>GNSS Sats in View</v>
      </c>
      <c r="AI2840" s="17"/>
      <c r="AJ2840" s="18"/>
      <c r="AK2840" s="19"/>
      <c r="AL2840" s="21"/>
      <c r="AM2840" s="21"/>
      <c r="AN2840" s="21"/>
      <c r="AO2840" s="21"/>
      <c r="AP2840" s="20"/>
      <c r="AQ2840" s="22"/>
      <c r="AR2840" s="20"/>
      <c r="AS2840" s="20"/>
      <c r="AT2840" s="20"/>
      <c r="AU2840" s="20"/>
      <c r="AV2840" s="20"/>
      <c r="AW2840" s="20"/>
      <c r="AX2840" s="221">
        <v>129540</v>
      </c>
      <c r="AY2840" s="6">
        <v>7</v>
      </c>
      <c r="AZ2840" s="6">
        <v>250</v>
      </c>
      <c r="BA2840" s="87" t="s">
        <v>2722</v>
      </c>
      <c r="BB2840" s="39" t="s">
        <v>2414</v>
      </c>
      <c r="BC2840" s="84" t="s">
        <v>2710</v>
      </c>
      <c r="BL2840" s="42" t="s">
        <v>2693</v>
      </c>
      <c r="BM2840" s="43" t="s">
        <v>2688</v>
      </c>
      <c r="BO2840" s="17">
        <v>62000</v>
      </c>
      <c r="BP2840" s="18" t="s">
        <v>1770</v>
      </c>
    </row>
    <row r="2841" spans="1:68" ht="15" customHeight="1" thickBot="1" x14ac:dyDescent="0.35">
      <c r="A2841" s="116">
        <v>2839</v>
      </c>
      <c r="H2841" t="s">
        <v>2631</v>
      </c>
      <c r="I2841" s="244">
        <v>8</v>
      </c>
      <c r="J2841" s="244">
        <v>67</v>
      </c>
      <c r="K2841" s="244" t="s">
        <v>2474</v>
      </c>
      <c r="L2841" s="244" t="s">
        <v>2483</v>
      </c>
      <c r="M2841" s="244" t="s">
        <v>2632</v>
      </c>
      <c r="N2841" s="244">
        <v>24</v>
      </c>
      <c r="O2841" s="244" t="s">
        <v>2531</v>
      </c>
      <c r="P2841" s="244">
        <v>18</v>
      </c>
      <c r="Q2841" s="244" t="s">
        <v>2552</v>
      </c>
      <c r="R2841" s="6">
        <f t="shared" si="413"/>
        <v>6</v>
      </c>
      <c r="S2841" s="6">
        <f t="shared" si="414"/>
        <v>1</v>
      </c>
      <c r="T2841" s="7">
        <f t="shared" si="415"/>
        <v>129540</v>
      </c>
      <c r="U2841" s="121" t="str">
        <f t="shared" si="416"/>
        <v>1FA04</v>
      </c>
      <c r="V2841" s="10">
        <f t="shared" si="417"/>
        <v>250</v>
      </c>
      <c r="W2841" s="10">
        <f t="shared" si="418"/>
        <v>4</v>
      </c>
      <c r="X2841" s="11">
        <f t="shared" si="419"/>
        <v>7</v>
      </c>
      <c r="Y2841" s="11">
        <f t="shared" si="420"/>
        <v>250</v>
      </c>
      <c r="Z2841" s="12" t="str">
        <f t="shared" si="421"/>
        <v>GNSS Sats in View</v>
      </c>
      <c r="AI2841" s="17"/>
      <c r="AJ2841" s="18"/>
      <c r="AK2841" s="19"/>
      <c r="AQ2841" s="37"/>
      <c r="AR2841" s="34"/>
      <c r="AS2841" s="34"/>
      <c r="AT2841" s="34"/>
      <c r="AU2841" s="34"/>
      <c r="AV2841" s="34"/>
      <c r="AW2841" s="34"/>
      <c r="AX2841" s="222">
        <v>129540</v>
      </c>
      <c r="AY2841" s="6">
        <v>7</v>
      </c>
      <c r="AZ2841" s="6">
        <v>250</v>
      </c>
      <c r="BA2841" s="87" t="s">
        <v>2723</v>
      </c>
      <c r="BB2841" s="39" t="s">
        <v>2416</v>
      </c>
      <c r="BC2841" s="84" t="s">
        <v>2710</v>
      </c>
      <c r="BL2841" s="42" t="s">
        <v>2693</v>
      </c>
      <c r="BM2841" s="43" t="s">
        <v>2688</v>
      </c>
      <c r="BO2841" s="17">
        <v>62001</v>
      </c>
      <c r="BP2841" s="18" t="s">
        <v>1771</v>
      </c>
    </row>
    <row r="2842" spans="1:68" ht="15" customHeight="1" thickBot="1" x14ac:dyDescent="0.35">
      <c r="A2842" s="116">
        <v>2840</v>
      </c>
      <c r="H2842" t="s">
        <v>2631</v>
      </c>
      <c r="I2842" s="244">
        <v>8</v>
      </c>
      <c r="J2842" s="244">
        <v>68</v>
      </c>
      <c r="K2842" s="244">
        <v>68</v>
      </c>
      <c r="L2842" s="244" t="s">
        <v>2480</v>
      </c>
      <c r="M2842" s="244" t="s">
        <v>2481</v>
      </c>
      <c r="N2842" s="244" t="s">
        <v>2474</v>
      </c>
      <c r="O2842" s="244" t="s">
        <v>2474</v>
      </c>
      <c r="P2842" s="244" t="s">
        <v>2474</v>
      </c>
      <c r="Q2842" s="244" t="s">
        <v>2483</v>
      </c>
      <c r="R2842" s="6">
        <f t="shared" si="413"/>
        <v>6</v>
      </c>
      <c r="S2842" s="6">
        <f t="shared" si="414"/>
        <v>1</v>
      </c>
      <c r="T2842" s="7">
        <f t="shared" si="415"/>
        <v>129540</v>
      </c>
      <c r="U2842" s="121" t="str">
        <f t="shared" si="416"/>
        <v>1FA04</v>
      </c>
      <c r="V2842" s="10">
        <f t="shared" si="417"/>
        <v>250</v>
      </c>
      <c r="W2842" s="10">
        <f t="shared" si="418"/>
        <v>4</v>
      </c>
      <c r="X2842" s="11">
        <f t="shared" si="419"/>
        <v>7</v>
      </c>
      <c r="Y2842" s="11">
        <f t="shared" si="420"/>
        <v>250</v>
      </c>
      <c r="Z2842" s="12" t="str">
        <f t="shared" si="421"/>
        <v>GNSS Sats in View</v>
      </c>
      <c r="AI2842" s="17"/>
      <c r="AJ2842" s="18"/>
      <c r="AK2842" s="19"/>
      <c r="AL2842" s="21"/>
      <c r="AM2842" s="21"/>
      <c r="AN2842" s="21"/>
      <c r="AO2842" s="21"/>
      <c r="AP2842" s="20"/>
      <c r="AQ2842" s="22"/>
      <c r="AR2842" s="20"/>
      <c r="AS2842" s="20"/>
      <c r="AT2842" s="20"/>
      <c r="AU2842" s="20"/>
      <c r="AV2842" s="20"/>
      <c r="AW2842" s="20"/>
      <c r="AX2842" s="221">
        <v>129540</v>
      </c>
      <c r="AY2842" s="6">
        <v>7</v>
      </c>
      <c r="AZ2842" s="6">
        <v>250</v>
      </c>
      <c r="BA2842" s="87" t="s">
        <v>2726</v>
      </c>
      <c r="BB2842" s="39" t="s">
        <v>2417</v>
      </c>
      <c r="BC2842" s="84" t="s">
        <v>2710</v>
      </c>
      <c r="BL2842" s="42" t="s">
        <v>2693</v>
      </c>
      <c r="BM2842" s="43" t="s">
        <v>2688</v>
      </c>
      <c r="BO2842" s="17">
        <v>62002</v>
      </c>
      <c r="BP2842" s="18" t="s">
        <v>1772</v>
      </c>
    </row>
    <row r="2843" spans="1:68" ht="15" customHeight="1" thickBot="1" x14ac:dyDescent="0.35">
      <c r="A2843" s="116">
        <v>2841</v>
      </c>
      <c r="H2843" t="s">
        <v>2631</v>
      </c>
      <c r="I2843" s="244">
        <v>8</v>
      </c>
      <c r="J2843" s="244">
        <v>69</v>
      </c>
      <c r="K2843" s="244" t="s">
        <v>2542</v>
      </c>
      <c r="L2843" s="244" t="s">
        <v>2481</v>
      </c>
      <c r="M2843" s="244" t="s">
        <v>2508</v>
      </c>
      <c r="N2843" s="244">
        <v>13</v>
      </c>
      <c r="O2843" s="244">
        <v>64</v>
      </c>
      <c r="P2843" s="244" t="s">
        <v>2670</v>
      </c>
      <c r="Q2843" s="244" t="s">
        <v>2480</v>
      </c>
      <c r="R2843" s="6">
        <f t="shared" si="413"/>
        <v>6</v>
      </c>
      <c r="S2843" s="6">
        <f t="shared" si="414"/>
        <v>1</v>
      </c>
      <c r="T2843" s="7">
        <f t="shared" si="415"/>
        <v>129540</v>
      </c>
      <c r="U2843" s="121" t="str">
        <f t="shared" si="416"/>
        <v>1FA04</v>
      </c>
      <c r="V2843" s="10">
        <f t="shared" si="417"/>
        <v>250</v>
      </c>
      <c r="W2843" s="10">
        <f t="shared" si="418"/>
        <v>4</v>
      </c>
      <c r="X2843" s="11">
        <f t="shared" si="419"/>
        <v>7</v>
      </c>
      <c r="Y2843" s="11">
        <f t="shared" si="420"/>
        <v>250</v>
      </c>
      <c r="Z2843" s="12" t="str">
        <f t="shared" si="421"/>
        <v>GNSS Sats in View</v>
      </c>
      <c r="AI2843" s="17"/>
      <c r="AJ2843" s="18"/>
      <c r="AK2843" s="19"/>
      <c r="AQ2843" s="37"/>
      <c r="AR2843" s="34"/>
      <c r="AS2843" s="34"/>
      <c r="AT2843" s="34"/>
      <c r="AU2843" s="34"/>
      <c r="AV2843" s="34"/>
      <c r="AW2843" s="34"/>
      <c r="AX2843" s="222">
        <v>129540</v>
      </c>
      <c r="AY2843" s="6">
        <v>7</v>
      </c>
      <c r="AZ2843" s="6">
        <v>250</v>
      </c>
      <c r="BA2843" s="87" t="s">
        <v>2729</v>
      </c>
      <c r="BB2843" s="39" t="s">
        <v>2712</v>
      </c>
      <c r="BC2843" s="84" t="s">
        <v>2710</v>
      </c>
      <c r="BL2843" s="42" t="s">
        <v>2693</v>
      </c>
      <c r="BM2843" s="43" t="s">
        <v>2688</v>
      </c>
      <c r="BO2843" s="17">
        <v>62003</v>
      </c>
      <c r="BP2843" s="18" t="s">
        <v>1773</v>
      </c>
    </row>
    <row r="2844" spans="1:68" ht="15" customHeight="1" thickBot="1" x14ac:dyDescent="0.35">
      <c r="A2844" s="116">
        <v>2842</v>
      </c>
      <c r="H2844" t="s">
        <v>2631</v>
      </c>
      <c r="I2844" s="244">
        <v>8</v>
      </c>
      <c r="J2844" s="244" t="s">
        <v>2491</v>
      </c>
      <c r="K2844" s="244" t="s">
        <v>2481</v>
      </c>
      <c r="L2844" s="244" t="s">
        <v>2474</v>
      </c>
      <c r="M2844" s="244" t="s">
        <v>2474</v>
      </c>
      <c r="N2844" s="244" t="s">
        <v>2474</v>
      </c>
      <c r="O2844" s="244" t="s">
        <v>2483</v>
      </c>
      <c r="P2844" s="244" t="s">
        <v>2632</v>
      </c>
      <c r="Q2844" s="244">
        <v>3</v>
      </c>
      <c r="R2844" s="6">
        <f t="shared" si="413"/>
        <v>6</v>
      </c>
      <c r="S2844" s="6">
        <f t="shared" si="414"/>
        <v>1</v>
      </c>
      <c r="T2844" s="7">
        <f t="shared" si="415"/>
        <v>129540</v>
      </c>
      <c r="U2844" s="121" t="str">
        <f t="shared" si="416"/>
        <v>1FA04</v>
      </c>
      <c r="V2844" s="10">
        <f t="shared" si="417"/>
        <v>250</v>
      </c>
      <c r="W2844" s="10">
        <f t="shared" si="418"/>
        <v>4</v>
      </c>
      <c r="X2844" s="11">
        <f t="shared" si="419"/>
        <v>7</v>
      </c>
      <c r="Y2844" s="11">
        <f t="shared" si="420"/>
        <v>250</v>
      </c>
      <c r="Z2844" s="12" t="str">
        <f t="shared" si="421"/>
        <v>GNSS Sats in View</v>
      </c>
      <c r="AI2844" s="17"/>
      <c r="AJ2844" s="18"/>
      <c r="AK2844" s="19"/>
      <c r="AL2844" s="21"/>
      <c r="AM2844" s="21"/>
      <c r="AN2844" s="21"/>
      <c r="AO2844" s="21"/>
      <c r="AP2844" s="20"/>
      <c r="AQ2844" s="22"/>
      <c r="AR2844" s="20"/>
      <c r="AS2844" s="20"/>
      <c r="AT2844" s="20"/>
      <c r="AU2844" s="20"/>
      <c r="AV2844" s="20"/>
      <c r="AW2844" s="20"/>
      <c r="AX2844" s="221">
        <v>129540</v>
      </c>
      <c r="AY2844" s="6">
        <v>7</v>
      </c>
      <c r="AZ2844" s="6">
        <v>250</v>
      </c>
      <c r="BA2844" s="87" t="s">
        <v>2730</v>
      </c>
      <c r="BB2844" s="39" t="s">
        <v>2731</v>
      </c>
      <c r="BC2844" s="84" t="s">
        <v>2710</v>
      </c>
      <c r="BL2844" s="42" t="s">
        <v>2693</v>
      </c>
      <c r="BM2844" s="43" t="s">
        <v>2688</v>
      </c>
      <c r="BO2844" s="17">
        <v>62126</v>
      </c>
      <c r="BP2844" s="18" t="s">
        <v>1896</v>
      </c>
    </row>
    <row r="2845" spans="1:68" ht="15" customHeight="1" thickBot="1" x14ac:dyDescent="0.35">
      <c r="A2845" s="116">
        <v>2843</v>
      </c>
      <c r="H2845" t="s">
        <v>2631</v>
      </c>
      <c r="I2845" s="244">
        <v>8</v>
      </c>
      <c r="J2845" s="244" t="s">
        <v>2495</v>
      </c>
      <c r="K2845" s="244" t="s">
        <v>2599</v>
      </c>
      <c r="L2845" s="244">
        <v>11</v>
      </c>
      <c r="M2845" s="244" t="s">
        <v>2492</v>
      </c>
      <c r="N2845" s="244">
        <v>44</v>
      </c>
      <c r="O2845" s="244" t="s">
        <v>2507</v>
      </c>
      <c r="P2845" s="244">
        <v>9</v>
      </c>
      <c r="Q2845" s="244" t="s">
        <v>2474</v>
      </c>
      <c r="R2845" s="6">
        <f t="shared" si="413"/>
        <v>6</v>
      </c>
      <c r="S2845" s="6">
        <f t="shared" si="414"/>
        <v>1</v>
      </c>
      <c r="T2845" s="7">
        <f t="shared" si="415"/>
        <v>129540</v>
      </c>
      <c r="U2845" s="121" t="str">
        <f t="shared" si="416"/>
        <v>1FA04</v>
      </c>
      <c r="V2845" s="10">
        <f t="shared" si="417"/>
        <v>250</v>
      </c>
      <c r="W2845" s="10">
        <f t="shared" si="418"/>
        <v>4</v>
      </c>
      <c r="X2845" s="11">
        <f t="shared" si="419"/>
        <v>7</v>
      </c>
      <c r="Y2845" s="11">
        <f t="shared" si="420"/>
        <v>250</v>
      </c>
      <c r="Z2845" s="12" t="str">
        <f t="shared" si="421"/>
        <v>GNSS Sats in View</v>
      </c>
      <c r="AI2845" s="17"/>
      <c r="AJ2845" s="18"/>
      <c r="AK2845" s="19"/>
      <c r="AQ2845" s="37"/>
      <c r="AR2845" s="34"/>
      <c r="AS2845" s="34"/>
      <c r="AT2845" s="34"/>
      <c r="AU2845" s="34"/>
      <c r="AV2845" s="34"/>
      <c r="AW2845" s="34"/>
      <c r="AX2845" s="222">
        <v>129540</v>
      </c>
      <c r="AY2845" s="6">
        <v>7</v>
      </c>
      <c r="AZ2845" s="6">
        <v>250</v>
      </c>
      <c r="BA2845" s="87" t="s">
        <v>2732</v>
      </c>
      <c r="BB2845" s="39" t="s">
        <v>2733</v>
      </c>
      <c r="BC2845" s="84" t="s">
        <v>2710</v>
      </c>
      <c r="BL2845" s="42" t="s">
        <v>2693</v>
      </c>
      <c r="BM2845" s="43" t="s">
        <v>2688</v>
      </c>
      <c r="BO2845" s="17">
        <v>62127</v>
      </c>
      <c r="BP2845" s="18" t="s">
        <v>1897</v>
      </c>
    </row>
    <row r="2846" spans="1:68" ht="15" customHeight="1" thickBot="1" x14ac:dyDescent="0.35">
      <c r="A2846" s="116">
        <v>2844</v>
      </c>
      <c r="H2846" t="s">
        <v>2631</v>
      </c>
      <c r="I2846" s="244">
        <v>8</v>
      </c>
      <c r="J2846" s="244" t="s">
        <v>2489</v>
      </c>
      <c r="K2846" s="244" t="s">
        <v>2474</v>
      </c>
      <c r="L2846" s="244" t="s">
        <v>2474</v>
      </c>
      <c r="M2846" s="244" t="s">
        <v>2483</v>
      </c>
      <c r="N2846" s="244" t="s">
        <v>2632</v>
      </c>
      <c r="O2846" s="244">
        <v>13</v>
      </c>
      <c r="P2846" s="244" t="s">
        <v>2635</v>
      </c>
      <c r="Q2846" s="244" t="s">
        <v>2485</v>
      </c>
      <c r="R2846" s="6">
        <f t="shared" si="413"/>
        <v>6</v>
      </c>
      <c r="S2846" s="6">
        <f t="shared" si="414"/>
        <v>1</v>
      </c>
      <c r="T2846" s="7">
        <f t="shared" si="415"/>
        <v>129540</v>
      </c>
      <c r="U2846" s="121" t="str">
        <f t="shared" si="416"/>
        <v>1FA04</v>
      </c>
      <c r="V2846" s="10">
        <f t="shared" si="417"/>
        <v>250</v>
      </c>
      <c r="W2846" s="10">
        <f t="shared" si="418"/>
        <v>4</v>
      </c>
      <c r="X2846" s="11">
        <f t="shared" si="419"/>
        <v>7</v>
      </c>
      <c r="Y2846" s="11">
        <f t="shared" si="420"/>
        <v>250</v>
      </c>
      <c r="Z2846" s="12" t="str">
        <f t="shared" si="421"/>
        <v>GNSS Sats in View</v>
      </c>
      <c r="AI2846" s="17"/>
      <c r="AJ2846" s="18"/>
      <c r="AK2846" s="19"/>
      <c r="AL2846" s="21"/>
      <c r="AM2846" s="21"/>
      <c r="AN2846" s="21"/>
      <c r="AO2846" s="21"/>
      <c r="AP2846" s="20"/>
      <c r="AQ2846" s="22"/>
      <c r="AR2846" s="20"/>
      <c r="AS2846" s="20"/>
      <c r="AT2846" s="20"/>
      <c r="AU2846" s="20"/>
      <c r="AV2846" s="20"/>
      <c r="AW2846" s="20"/>
      <c r="AX2846" s="221">
        <v>129540</v>
      </c>
      <c r="AY2846" s="6">
        <v>7</v>
      </c>
      <c r="AZ2846" s="6">
        <v>250</v>
      </c>
      <c r="BA2846" s="87" t="s">
        <v>2734</v>
      </c>
      <c r="BB2846" s="39" t="s">
        <v>2735</v>
      </c>
      <c r="BC2846" s="84" t="s">
        <v>2710</v>
      </c>
      <c r="BL2846" s="42" t="s">
        <v>2693</v>
      </c>
      <c r="BM2846" s="43" t="s">
        <v>2688</v>
      </c>
      <c r="BO2846" s="17">
        <v>62128</v>
      </c>
      <c r="BP2846" s="18" t="s">
        <v>1898</v>
      </c>
    </row>
    <row r="2847" spans="1:68" ht="15" customHeight="1" thickBot="1" x14ac:dyDescent="0.35">
      <c r="A2847" s="116">
        <v>2845</v>
      </c>
      <c r="H2847" t="s">
        <v>2631</v>
      </c>
      <c r="I2847" s="244">
        <v>8</v>
      </c>
      <c r="J2847" s="244" t="s">
        <v>2499</v>
      </c>
      <c r="K2847" s="244">
        <v>37</v>
      </c>
      <c r="L2847" s="244" t="s">
        <v>2545</v>
      </c>
      <c r="M2847" s="244" t="s">
        <v>2633</v>
      </c>
      <c r="N2847" s="244">
        <v>7</v>
      </c>
      <c r="O2847" s="244" t="s">
        <v>2474</v>
      </c>
      <c r="P2847" s="244" t="s">
        <v>2474</v>
      </c>
      <c r="Q2847" s="244" t="s">
        <v>2474</v>
      </c>
      <c r="R2847" s="6">
        <f t="shared" si="413"/>
        <v>6</v>
      </c>
      <c r="S2847" s="6">
        <f t="shared" si="414"/>
        <v>1</v>
      </c>
      <c r="T2847" s="7">
        <f t="shared" si="415"/>
        <v>129540</v>
      </c>
      <c r="U2847" s="121" t="str">
        <f t="shared" si="416"/>
        <v>1FA04</v>
      </c>
      <c r="V2847" s="10">
        <f t="shared" si="417"/>
        <v>250</v>
      </c>
      <c r="W2847" s="10">
        <f t="shared" si="418"/>
        <v>4</v>
      </c>
      <c r="X2847" s="11">
        <f t="shared" si="419"/>
        <v>7</v>
      </c>
      <c r="Y2847" s="11">
        <f t="shared" si="420"/>
        <v>250</v>
      </c>
      <c r="Z2847" s="12" t="str">
        <f t="shared" si="421"/>
        <v>GNSS Sats in View</v>
      </c>
      <c r="AI2847" s="17"/>
      <c r="AJ2847" s="18"/>
      <c r="AK2847" s="19"/>
      <c r="AQ2847" s="37"/>
      <c r="AR2847" s="34"/>
      <c r="AS2847" s="34"/>
      <c r="AT2847" s="34"/>
      <c r="AU2847" s="34"/>
      <c r="AV2847" s="34"/>
      <c r="AW2847" s="34"/>
      <c r="AX2847" s="222">
        <v>129540</v>
      </c>
      <c r="AY2847" s="6">
        <v>7</v>
      </c>
      <c r="AZ2847" s="6">
        <v>250</v>
      </c>
      <c r="BA2847" s="87" t="s">
        <v>2736</v>
      </c>
      <c r="BB2847" s="39" t="s">
        <v>2737</v>
      </c>
      <c r="BC2847" s="84" t="s">
        <v>2710</v>
      </c>
      <c r="BL2847" s="42" t="s">
        <v>2693</v>
      </c>
      <c r="BM2847" s="43" t="s">
        <v>2688</v>
      </c>
      <c r="BO2847" s="17">
        <v>62129</v>
      </c>
      <c r="BP2847" s="18" t="s">
        <v>1899</v>
      </c>
    </row>
    <row r="2848" spans="1:68" ht="15" customHeight="1" thickBot="1" x14ac:dyDescent="0.35">
      <c r="A2848" s="116">
        <v>2846</v>
      </c>
      <c r="H2848" t="s">
        <v>2631</v>
      </c>
      <c r="I2848" s="244">
        <v>8</v>
      </c>
      <c r="J2848" s="244" t="s">
        <v>2496</v>
      </c>
      <c r="K2848" s="244" t="s">
        <v>2483</v>
      </c>
      <c r="L2848" s="244" t="s">
        <v>2632</v>
      </c>
      <c r="M2848" s="244">
        <v>14</v>
      </c>
      <c r="N2848" s="244" t="s">
        <v>2478</v>
      </c>
      <c r="O2848" s="244">
        <v>8</v>
      </c>
      <c r="P2848" s="244">
        <v>87</v>
      </c>
      <c r="Q2848" s="244" t="s">
        <v>2558</v>
      </c>
      <c r="R2848" s="6">
        <f t="shared" si="413"/>
        <v>6</v>
      </c>
      <c r="S2848" s="6">
        <f t="shared" si="414"/>
        <v>1</v>
      </c>
      <c r="T2848" s="7">
        <f t="shared" si="415"/>
        <v>129540</v>
      </c>
      <c r="U2848" s="121" t="str">
        <f t="shared" si="416"/>
        <v>1FA04</v>
      </c>
      <c r="V2848" s="10">
        <f t="shared" si="417"/>
        <v>250</v>
      </c>
      <c r="W2848" s="10">
        <f t="shared" si="418"/>
        <v>4</v>
      </c>
      <c r="X2848" s="11">
        <f t="shared" si="419"/>
        <v>7</v>
      </c>
      <c r="Y2848" s="11">
        <f t="shared" si="420"/>
        <v>250</v>
      </c>
      <c r="Z2848" s="12" t="str">
        <f t="shared" si="421"/>
        <v>GNSS Sats in View</v>
      </c>
      <c r="AI2848" s="17"/>
      <c r="AJ2848" s="18"/>
      <c r="AK2848" s="19"/>
      <c r="AL2848" s="21"/>
      <c r="AM2848" s="21"/>
      <c r="AN2848" s="21"/>
      <c r="AO2848" s="21"/>
      <c r="AP2848" s="20"/>
      <c r="AQ2848" s="22"/>
      <c r="AR2848" s="20"/>
      <c r="AS2848" s="20"/>
      <c r="AT2848" s="20"/>
      <c r="AU2848" s="20"/>
      <c r="AV2848" s="20"/>
      <c r="AW2848" s="20"/>
      <c r="AX2848" s="221">
        <v>129540</v>
      </c>
      <c r="AY2848" s="6">
        <v>7</v>
      </c>
      <c r="AZ2848" s="6">
        <v>250</v>
      </c>
      <c r="BA2848" s="87" t="s">
        <v>2738</v>
      </c>
      <c r="BB2848" s="39" t="s">
        <v>2739</v>
      </c>
      <c r="BC2848" s="84" t="s">
        <v>2710</v>
      </c>
      <c r="BL2848" s="42" t="s">
        <v>2693</v>
      </c>
      <c r="BM2848" s="43" t="s">
        <v>2688</v>
      </c>
      <c r="BO2848" s="17">
        <v>62130</v>
      </c>
      <c r="BP2848" s="18" t="s">
        <v>1900</v>
      </c>
    </row>
    <row r="2849" spans="1:68" ht="15" customHeight="1" thickBot="1" x14ac:dyDescent="0.35">
      <c r="A2849" s="116">
        <v>2847</v>
      </c>
      <c r="H2849" t="s">
        <v>2631</v>
      </c>
      <c r="I2849" s="244">
        <v>8</v>
      </c>
      <c r="J2849" s="244" t="s">
        <v>2503</v>
      </c>
      <c r="K2849" s="244">
        <v>80</v>
      </c>
      <c r="L2849" s="244" t="s">
        <v>2521</v>
      </c>
      <c r="M2849" s="244" t="s">
        <v>2474</v>
      </c>
      <c r="N2849" s="244" t="s">
        <v>2474</v>
      </c>
      <c r="O2849" s="244" t="s">
        <v>2474</v>
      </c>
      <c r="P2849" s="244" t="s">
        <v>2483</v>
      </c>
      <c r="Q2849" s="244" t="s">
        <v>2632</v>
      </c>
      <c r="R2849" s="6">
        <f t="shared" si="413"/>
        <v>6</v>
      </c>
      <c r="S2849" s="6">
        <f t="shared" si="414"/>
        <v>1</v>
      </c>
      <c r="T2849" s="7">
        <f t="shared" si="415"/>
        <v>129540</v>
      </c>
      <c r="U2849" s="121" t="str">
        <f t="shared" si="416"/>
        <v>1FA04</v>
      </c>
      <c r="V2849" s="10">
        <f t="shared" si="417"/>
        <v>250</v>
      </c>
      <c r="W2849" s="10">
        <f t="shared" si="418"/>
        <v>4</v>
      </c>
      <c r="X2849" s="11">
        <f t="shared" si="419"/>
        <v>7</v>
      </c>
      <c r="Y2849" s="11">
        <f t="shared" si="420"/>
        <v>250</v>
      </c>
      <c r="Z2849" s="12" t="str">
        <f t="shared" si="421"/>
        <v>GNSS Sats in View</v>
      </c>
      <c r="AI2849" s="17"/>
      <c r="AJ2849" s="18"/>
      <c r="AK2849" s="19"/>
      <c r="AQ2849" s="37"/>
      <c r="AR2849" s="34"/>
      <c r="AS2849" s="34"/>
      <c r="AT2849" s="34"/>
      <c r="AU2849" s="34"/>
      <c r="AV2849" s="34"/>
      <c r="AW2849" s="34"/>
      <c r="AX2849" s="222">
        <v>129540</v>
      </c>
      <c r="AY2849" s="6">
        <v>7</v>
      </c>
      <c r="AZ2849" s="6">
        <v>250</v>
      </c>
      <c r="BA2849" s="87" t="s">
        <v>2740</v>
      </c>
      <c r="BB2849" s="39" t="s">
        <v>2741</v>
      </c>
      <c r="BC2849" s="84" t="s">
        <v>2710</v>
      </c>
      <c r="BL2849" s="42" t="s">
        <v>2693</v>
      </c>
      <c r="BM2849" s="43" t="s">
        <v>2688</v>
      </c>
      <c r="BO2849" s="17">
        <v>62245</v>
      </c>
      <c r="BP2849" s="18" t="s">
        <v>2015</v>
      </c>
    </row>
    <row r="2850" spans="1:68" ht="15" customHeight="1" thickBot="1" x14ac:dyDescent="0.35">
      <c r="A2850" s="116">
        <v>2848</v>
      </c>
      <c r="H2850" t="s">
        <v>2631</v>
      </c>
      <c r="I2850" s="244">
        <v>8</v>
      </c>
      <c r="J2850" s="244">
        <v>70</v>
      </c>
      <c r="K2850" s="244">
        <v>11</v>
      </c>
      <c r="L2850" s="244">
        <v>17</v>
      </c>
      <c r="M2850" s="244">
        <v>4</v>
      </c>
      <c r="N2850" s="244">
        <v>43</v>
      </c>
      <c r="O2850" s="244">
        <v>93</v>
      </c>
      <c r="P2850" s="244" t="s">
        <v>2641</v>
      </c>
      <c r="Q2850" s="244" t="s">
        <v>2521</v>
      </c>
      <c r="R2850" s="6">
        <f t="shared" si="413"/>
        <v>6</v>
      </c>
      <c r="S2850" s="6">
        <f t="shared" si="414"/>
        <v>1</v>
      </c>
      <c r="T2850" s="7">
        <f t="shared" si="415"/>
        <v>129540</v>
      </c>
      <c r="U2850" s="121" t="str">
        <f t="shared" si="416"/>
        <v>1FA04</v>
      </c>
      <c r="V2850" s="10">
        <f t="shared" si="417"/>
        <v>250</v>
      </c>
      <c r="W2850" s="10">
        <f t="shared" si="418"/>
        <v>4</v>
      </c>
      <c r="X2850" s="11">
        <f t="shared" si="419"/>
        <v>7</v>
      </c>
      <c r="Y2850" s="11">
        <f t="shared" si="420"/>
        <v>250</v>
      </c>
      <c r="Z2850" s="12" t="str">
        <f t="shared" si="421"/>
        <v>GNSS Sats in View</v>
      </c>
      <c r="AI2850" s="17"/>
      <c r="AJ2850" s="18"/>
      <c r="AK2850" s="19"/>
      <c r="AL2850" s="21"/>
      <c r="AM2850" s="21"/>
      <c r="AN2850" s="21"/>
      <c r="AO2850" s="21"/>
      <c r="AP2850" s="20"/>
      <c r="AQ2850" s="22"/>
      <c r="AR2850" s="20"/>
      <c r="AS2850" s="20"/>
      <c r="AT2850" s="20"/>
      <c r="AU2850" s="20"/>
      <c r="AV2850" s="20"/>
      <c r="AW2850" s="20"/>
      <c r="AX2850" s="221">
        <v>129540</v>
      </c>
      <c r="AY2850" s="6">
        <v>7</v>
      </c>
      <c r="AZ2850" s="6">
        <v>250</v>
      </c>
      <c r="BA2850" s="87" t="s">
        <v>2742</v>
      </c>
      <c r="BB2850" s="39" t="s">
        <v>2743</v>
      </c>
      <c r="BC2850" s="84" t="s">
        <v>2710</v>
      </c>
      <c r="BL2850" s="42" t="s">
        <v>2693</v>
      </c>
      <c r="BM2850" s="43" t="s">
        <v>2688</v>
      </c>
      <c r="BO2850" s="17">
        <v>62246</v>
      </c>
      <c r="BP2850" s="18" t="s">
        <v>2016</v>
      </c>
    </row>
    <row r="2851" spans="1:68" ht="15" customHeight="1" thickBot="1" x14ac:dyDescent="0.35">
      <c r="A2851" s="116">
        <v>2849</v>
      </c>
      <c r="H2851" t="s">
        <v>2631</v>
      </c>
      <c r="I2851" s="244">
        <v>8</v>
      </c>
      <c r="J2851" s="244">
        <v>71</v>
      </c>
      <c r="K2851" s="244" t="s">
        <v>2474</v>
      </c>
      <c r="L2851" s="244" t="s">
        <v>2474</v>
      </c>
      <c r="M2851" s="244" t="s">
        <v>2474</v>
      </c>
      <c r="N2851" s="244" t="s">
        <v>2483</v>
      </c>
      <c r="O2851" s="244" t="s">
        <v>2632</v>
      </c>
      <c r="P2851" s="244" t="s">
        <v>2484</v>
      </c>
      <c r="Q2851" s="244" t="s">
        <v>2611</v>
      </c>
      <c r="R2851" s="6">
        <f t="shared" si="413"/>
        <v>6</v>
      </c>
      <c r="S2851" s="6">
        <f t="shared" si="414"/>
        <v>1</v>
      </c>
      <c r="T2851" s="7">
        <f t="shared" si="415"/>
        <v>129540</v>
      </c>
      <c r="U2851" s="121" t="str">
        <f t="shared" si="416"/>
        <v>1FA04</v>
      </c>
      <c r="V2851" s="10">
        <f t="shared" si="417"/>
        <v>250</v>
      </c>
      <c r="W2851" s="10">
        <f t="shared" si="418"/>
        <v>4</v>
      </c>
      <c r="X2851" s="11">
        <f t="shared" si="419"/>
        <v>7</v>
      </c>
      <c r="Y2851" s="11">
        <f t="shared" si="420"/>
        <v>250</v>
      </c>
      <c r="Z2851" s="12" t="str">
        <f t="shared" si="421"/>
        <v>GNSS Sats in View</v>
      </c>
      <c r="AI2851" s="17"/>
      <c r="AJ2851" s="18"/>
      <c r="AK2851" s="19"/>
      <c r="AQ2851" s="37"/>
      <c r="AR2851" s="34"/>
      <c r="AS2851" s="34"/>
      <c r="AT2851" s="34"/>
      <c r="AU2851" s="34"/>
      <c r="AV2851" s="34"/>
      <c r="AW2851" s="34"/>
      <c r="AX2851" s="222">
        <v>129540</v>
      </c>
      <c r="AY2851" s="6">
        <v>7</v>
      </c>
      <c r="AZ2851" s="6">
        <v>250</v>
      </c>
      <c r="BA2851" s="87" t="s">
        <v>2744</v>
      </c>
      <c r="BB2851" s="39" t="s">
        <v>2745</v>
      </c>
      <c r="BC2851" s="84" t="s">
        <v>2710</v>
      </c>
      <c r="BL2851" s="42" t="s">
        <v>2693</v>
      </c>
      <c r="BM2851" s="43" t="s">
        <v>2688</v>
      </c>
      <c r="BO2851" s="17">
        <v>62247</v>
      </c>
      <c r="BP2851" s="18" t="s">
        <v>2017</v>
      </c>
    </row>
    <row r="2852" spans="1:68" ht="15" customHeight="1" thickBot="1" x14ac:dyDescent="0.35">
      <c r="A2852" s="116">
        <v>2850</v>
      </c>
      <c r="H2852" t="s">
        <v>2631</v>
      </c>
      <c r="I2852" s="244">
        <v>8</v>
      </c>
      <c r="J2852" s="244">
        <v>72</v>
      </c>
      <c r="K2852" s="244">
        <v>1</v>
      </c>
      <c r="L2852" s="244" t="s">
        <v>2634</v>
      </c>
      <c r="M2852" s="244">
        <v>15</v>
      </c>
      <c r="N2852" s="244">
        <v>0</v>
      </c>
      <c r="O2852" s="244">
        <v>0</v>
      </c>
      <c r="P2852" s="244" t="s">
        <v>2474</v>
      </c>
      <c r="Q2852" s="244" t="s">
        <v>2474</v>
      </c>
      <c r="R2852" s="6">
        <f t="shared" si="413"/>
        <v>6</v>
      </c>
      <c r="S2852" s="6">
        <f t="shared" si="414"/>
        <v>1</v>
      </c>
      <c r="T2852" s="7">
        <f t="shared" si="415"/>
        <v>129540</v>
      </c>
      <c r="U2852" s="121" t="str">
        <f t="shared" si="416"/>
        <v>1FA04</v>
      </c>
      <c r="V2852" s="10">
        <f t="shared" si="417"/>
        <v>250</v>
      </c>
      <c r="W2852" s="10">
        <f t="shared" si="418"/>
        <v>4</v>
      </c>
      <c r="X2852" s="11">
        <f t="shared" si="419"/>
        <v>7</v>
      </c>
      <c r="Y2852" s="11">
        <f t="shared" si="420"/>
        <v>250</v>
      </c>
      <c r="Z2852" s="12" t="str">
        <f t="shared" si="421"/>
        <v>GNSS Sats in View</v>
      </c>
      <c r="AI2852" s="17"/>
      <c r="AJ2852" s="18"/>
      <c r="AK2852" s="19"/>
      <c r="AL2852" s="21"/>
      <c r="AM2852" s="21"/>
      <c r="AN2852" s="21"/>
      <c r="AO2852" s="21"/>
      <c r="AP2852" s="20"/>
      <c r="AQ2852" s="22"/>
      <c r="AR2852" s="20"/>
      <c r="AS2852" s="20"/>
      <c r="AT2852" s="20"/>
      <c r="AU2852" s="20"/>
      <c r="AV2852" s="20"/>
      <c r="AW2852" s="20"/>
      <c r="AX2852" s="221">
        <v>129540</v>
      </c>
      <c r="AY2852" s="6">
        <v>7</v>
      </c>
      <c r="AZ2852" s="6">
        <v>250</v>
      </c>
      <c r="BA2852" s="87" t="s">
        <v>2746</v>
      </c>
      <c r="BB2852" s="39" t="s">
        <v>2747</v>
      </c>
      <c r="BC2852" s="84" t="s">
        <v>2710</v>
      </c>
      <c r="BL2852" s="42" t="s">
        <v>2693</v>
      </c>
      <c r="BM2852" s="43" t="s">
        <v>2688</v>
      </c>
      <c r="BO2852" s="17">
        <v>62248</v>
      </c>
      <c r="BP2852" s="18" t="s">
        <v>2018</v>
      </c>
    </row>
    <row r="2853" spans="1:68" ht="15" customHeight="1" thickBot="1" x14ac:dyDescent="0.35">
      <c r="A2853" s="116">
        <v>2851</v>
      </c>
      <c r="H2853" t="s">
        <v>2631</v>
      </c>
      <c r="I2853" s="244">
        <v>8</v>
      </c>
      <c r="J2853" s="244">
        <v>73</v>
      </c>
      <c r="K2853" s="244" t="s">
        <v>2474</v>
      </c>
      <c r="L2853" s="244" t="s">
        <v>2483</v>
      </c>
      <c r="M2853" s="244" t="s">
        <v>2542</v>
      </c>
      <c r="N2853" s="244" t="s">
        <v>2602</v>
      </c>
      <c r="O2853" s="244" t="s">
        <v>2531</v>
      </c>
      <c r="P2853" s="244">
        <v>9</v>
      </c>
      <c r="Q2853" s="244" t="s">
        <v>2540</v>
      </c>
      <c r="R2853" s="6">
        <f t="shared" si="413"/>
        <v>6</v>
      </c>
      <c r="S2853" s="6">
        <f t="shared" si="414"/>
        <v>1</v>
      </c>
      <c r="T2853" s="7">
        <f t="shared" si="415"/>
        <v>129540</v>
      </c>
      <c r="U2853" s="121" t="str">
        <f t="shared" si="416"/>
        <v>1FA04</v>
      </c>
      <c r="V2853" s="10">
        <f t="shared" si="417"/>
        <v>250</v>
      </c>
      <c r="W2853" s="10">
        <f t="shared" si="418"/>
        <v>4</v>
      </c>
      <c r="X2853" s="11">
        <f t="shared" si="419"/>
        <v>7</v>
      </c>
      <c r="Y2853" s="11">
        <f t="shared" si="420"/>
        <v>250</v>
      </c>
      <c r="Z2853" s="12" t="str">
        <f t="shared" si="421"/>
        <v>GNSS Sats in View</v>
      </c>
      <c r="AI2853" s="17"/>
      <c r="AJ2853" s="18"/>
      <c r="AK2853" s="19"/>
      <c r="AQ2853" s="37"/>
      <c r="AR2853" s="34"/>
      <c r="AS2853" s="34"/>
      <c r="AT2853" s="34"/>
      <c r="AU2853" s="34"/>
      <c r="AV2853" s="34"/>
      <c r="AW2853" s="34"/>
      <c r="AX2853" s="222">
        <v>129540</v>
      </c>
      <c r="AY2853" s="6">
        <v>7</v>
      </c>
      <c r="AZ2853" s="6">
        <v>250</v>
      </c>
      <c r="BA2853" s="87" t="s">
        <v>2748</v>
      </c>
      <c r="BB2853" s="39" t="s">
        <v>2749</v>
      </c>
      <c r="BC2853" s="84" t="s">
        <v>2710</v>
      </c>
      <c r="BL2853" s="42" t="s">
        <v>2693</v>
      </c>
      <c r="BM2853" s="43" t="s">
        <v>2688</v>
      </c>
      <c r="BO2853" s="17">
        <v>62249</v>
      </c>
      <c r="BP2853" s="18" t="s">
        <v>2019</v>
      </c>
    </row>
    <row r="2854" spans="1:68" ht="15" customHeight="1" thickBot="1" x14ac:dyDescent="0.35">
      <c r="A2854" s="116">
        <v>2852</v>
      </c>
      <c r="H2854" t="s">
        <v>2631</v>
      </c>
      <c r="I2854" s="244">
        <v>8</v>
      </c>
      <c r="J2854" s="244">
        <v>74</v>
      </c>
      <c r="K2854" s="244">
        <v>80</v>
      </c>
      <c r="L2854" s="244">
        <v>0</v>
      </c>
      <c r="M2854" s="244">
        <v>0</v>
      </c>
      <c r="N2854" s="244" t="s">
        <v>2474</v>
      </c>
      <c r="O2854" s="244" t="s">
        <v>2474</v>
      </c>
      <c r="P2854" s="244" t="s">
        <v>2474</v>
      </c>
      <c r="Q2854" s="244" t="s">
        <v>2483</v>
      </c>
      <c r="R2854" s="6">
        <f t="shared" si="413"/>
        <v>6</v>
      </c>
      <c r="S2854" s="6">
        <f t="shared" si="414"/>
        <v>1</v>
      </c>
      <c r="T2854" s="7">
        <f t="shared" si="415"/>
        <v>129540</v>
      </c>
      <c r="U2854" s="121" t="str">
        <f t="shared" si="416"/>
        <v>1FA04</v>
      </c>
      <c r="V2854" s="10">
        <f t="shared" si="417"/>
        <v>250</v>
      </c>
      <c r="W2854" s="10">
        <f t="shared" si="418"/>
        <v>4</v>
      </c>
      <c r="X2854" s="11">
        <f t="shared" si="419"/>
        <v>7</v>
      </c>
      <c r="Y2854" s="11">
        <f t="shared" si="420"/>
        <v>250</v>
      </c>
      <c r="Z2854" s="12" t="str">
        <f t="shared" si="421"/>
        <v>GNSS Sats in View</v>
      </c>
      <c r="AI2854" s="17"/>
      <c r="AJ2854" s="18"/>
      <c r="AK2854" s="19"/>
      <c r="AL2854" s="21"/>
      <c r="AM2854" s="21"/>
      <c r="AN2854" s="21"/>
      <c r="AO2854" s="21"/>
      <c r="AP2854" s="20"/>
      <c r="AQ2854" s="22"/>
      <c r="AR2854" s="20"/>
      <c r="AS2854" s="20"/>
      <c r="AT2854" s="20"/>
      <c r="AU2854" s="20"/>
      <c r="AV2854" s="20"/>
      <c r="AW2854" s="20"/>
      <c r="AX2854" s="221">
        <v>129540</v>
      </c>
      <c r="AY2854" s="6">
        <v>7</v>
      </c>
      <c r="AZ2854" s="6">
        <v>250</v>
      </c>
      <c r="BA2854" s="87" t="s">
        <v>2750</v>
      </c>
      <c r="BB2854" s="39" t="s">
        <v>2751</v>
      </c>
      <c r="BC2854" s="84" t="s">
        <v>2710</v>
      </c>
      <c r="BL2854" s="42" t="s">
        <v>2693</v>
      </c>
      <c r="BM2854" s="43" t="s">
        <v>2688</v>
      </c>
      <c r="BO2854" s="17">
        <v>64167</v>
      </c>
      <c r="BP2854" s="18" t="s">
        <v>2136</v>
      </c>
    </row>
    <row r="2855" spans="1:68" ht="15" customHeight="1" thickBot="1" x14ac:dyDescent="0.35">
      <c r="A2855" s="116">
        <v>2853</v>
      </c>
      <c r="H2855" t="s">
        <v>2623</v>
      </c>
      <c r="I2855" s="244">
        <v>8</v>
      </c>
      <c r="J2855" s="244" t="s">
        <v>2549</v>
      </c>
      <c r="K2855" s="244" t="s">
        <v>2559</v>
      </c>
      <c r="L2855" s="244">
        <v>2</v>
      </c>
      <c r="M2855" s="244">
        <v>9</v>
      </c>
      <c r="N2855" s="244">
        <v>89</v>
      </c>
      <c r="O2855" s="244" t="s">
        <v>2515</v>
      </c>
      <c r="P2855" s="244" t="s">
        <v>2474</v>
      </c>
      <c r="Q2855" s="244" t="s">
        <v>2474</v>
      </c>
      <c r="R2855" s="6">
        <f t="shared" si="413"/>
        <v>2</v>
      </c>
      <c r="S2855" s="6">
        <f t="shared" si="414"/>
        <v>1</v>
      </c>
      <c r="T2855" s="7">
        <f t="shared" si="415"/>
        <v>130306</v>
      </c>
      <c r="U2855" s="121" t="str">
        <f t="shared" si="416"/>
        <v>1FD02</v>
      </c>
      <c r="V2855" s="10">
        <f t="shared" si="417"/>
        <v>253</v>
      </c>
      <c r="W2855" s="10">
        <f t="shared" si="418"/>
        <v>2</v>
      </c>
      <c r="X2855" s="11">
        <f t="shared" si="419"/>
        <v>1</v>
      </c>
      <c r="Y2855" s="11">
        <f t="shared" si="420"/>
        <v>253</v>
      </c>
      <c r="Z2855" s="12" t="str">
        <f t="shared" si="421"/>
        <v>Wind Data</v>
      </c>
      <c r="AI2855" s="17"/>
      <c r="AJ2855" s="18"/>
      <c r="AK2855" s="19"/>
      <c r="AQ2855" s="37"/>
      <c r="AR2855" s="34"/>
      <c r="AS2855" s="34"/>
      <c r="AT2855" s="34"/>
      <c r="AU2855" s="34"/>
      <c r="AV2855" s="34"/>
      <c r="AW2855" s="34"/>
      <c r="AX2855" s="222">
        <v>130306</v>
      </c>
      <c r="AY2855" s="6">
        <v>1</v>
      </c>
      <c r="AZ2855" s="6">
        <v>253</v>
      </c>
      <c r="BA2855" s="87" t="s">
        <v>2701</v>
      </c>
      <c r="BB2855" s="39" t="s">
        <v>3164</v>
      </c>
      <c r="BC2855" s="84" t="s">
        <v>2349</v>
      </c>
      <c r="BD2855" s="38" t="s">
        <v>2702</v>
      </c>
      <c r="BE2855" s="39" t="s">
        <v>3042</v>
      </c>
      <c r="BF2855" s="90" t="s">
        <v>2691</v>
      </c>
      <c r="BJ2855" s="47" t="s">
        <v>2703</v>
      </c>
      <c r="BL2855" s="42" t="s">
        <v>2698</v>
      </c>
      <c r="BM2855" s="43" t="s">
        <v>2688</v>
      </c>
      <c r="BO2855" s="17">
        <v>64168</v>
      </c>
      <c r="BP2855" s="18" t="s">
        <v>2137</v>
      </c>
    </row>
    <row r="2856" spans="1:68" ht="15" customHeight="1" thickBot="1" x14ac:dyDescent="0.35">
      <c r="A2856" s="116">
        <v>2854</v>
      </c>
      <c r="H2856" t="s">
        <v>2631</v>
      </c>
      <c r="I2856" s="244">
        <v>8</v>
      </c>
      <c r="J2856" s="244">
        <v>75</v>
      </c>
      <c r="K2856" s="244" t="s">
        <v>2528</v>
      </c>
      <c r="L2856" s="244" t="s">
        <v>2554</v>
      </c>
      <c r="M2856" s="244" t="s">
        <v>2481</v>
      </c>
      <c r="N2856" s="244">
        <v>2</v>
      </c>
      <c r="O2856" s="244">
        <v>50</v>
      </c>
      <c r="P2856" s="244" t="s">
        <v>2539</v>
      </c>
      <c r="Q2856" s="244">
        <v>0</v>
      </c>
      <c r="R2856" s="6">
        <f t="shared" si="413"/>
        <v>6</v>
      </c>
      <c r="S2856" s="6">
        <f t="shared" si="414"/>
        <v>1</v>
      </c>
      <c r="T2856" s="7">
        <f t="shared" si="415"/>
        <v>129540</v>
      </c>
      <c r="U2856" s="121" t="str">
        <f t="shared" si="416"/>
        <v>1FA04</v>
      </c>
      <c r="V2856" s="10">
        <f t="shared" si="417"/>
        <v>250</v>
      </c>
      <c r="W2856" s="10">
        <f t="shared" si="418"/>
        <v>4</v>
      </c>
      <c r="X2856" s="11">
        <f t="shared" si="419"/>
        <v>7</v>
      </c>
      <c r="Y2856" s="11">
        <f t="shared" si="420"/>
        <v>250</v>
      </c>
      <c r="Z2856" s="12" t="str">
        <f t="shared" si="421"/>
        <v>GNSS Sats in View</v>
      </c>
      <c r="AI2856" s="17"/>
      <c r="AJ2856" s="18"/>
      <c r="AK2856" s="19"/>
      <c r="AL2856" s="21"/>
      <c r="AM2856" s="21"/>
      <c r="AN2856" s="21"/>
      <c r="AO2856" s="21"/>
      <c r="AP2856" s="20"/>
      <c r="AQ2856" s="22"/>
      <c r="AR2856" s="20"/>
      <c r="AS2856" s="20"/>
      <c r="AT2856" s="20"/>
      <c r="AU2856" s="20"/>
      <c r="AV2856" s="20"/>
      <c r="AW2856" s="20"/>
      <c r="AX2856" s="221">
        <v>129540</v>
      </c>
      <c r="AY2856" s="6">
        <v>7</v>
      </c>
      <c r="AZ2856" s="6">
        <v>250</v>
      </c>
      <c r="BA2856" s="87" t="s">
        <v>2752</v>
      </c>
      <c r="BB2856" s="39" t="s">
        <v>2753</v>
      </c>
      <c r="BC2856" s="84" t="s">
        <v>2710</v>
      </c>
      <c r="BL2856" s="42" t="s">
        <v>2693</v>
      </c>
      <c r="BM2856" s="43" t="s">
        <v>2688</v>
      </c>
      <c r="BO2856" s="17">
        <v>64169</v>
      </c>
      <c r="BP2856" s="18" t="s">
        <v>2138</v>
      </c>
    </row>
    <row r="2857" spans="1:68" ht="15" customHeight="1" thickBot="1" x14ac:dyDescent="0.35">
      <c r="A2857" s="116">
        <v>2855</v>
      </c>
      <c r="H2857" t="s">
        <v>2631</v>
      </c>
      <c r="I2857" s="244">
        <v>8</v>
      </c>
      <c r="J2857" s="244">
        <v>76</v>
      </c>
      <c r="K2857" s="244">
        <v>0</v>
      </c>
      <c r="L2857" s="244" t="s">
        <v>2474</v>
      </c>
      <c r="M2857" s="244" t="s">
        <v>2474</v>
      </c>
      <c r="N2857" s="244" t="s">
        <v>2474</v>
      </c>
      <c r="O2857" s="244" t="s">
        <v>2483</v>
      </c>
      <c r="P2857" s="244" t="s">
        <v>2528</v>
      </c>
      <c r="Q2857" s="244">
        <v>10</v>
      </c>
      <c r="R2857" s="6">
        <f t="shared" si="413"/>
        <v>6</v>
      </c>
      <c r="S2857" s="6">
        <f t="shared" si="414"/>
        <v>1</v>
      </c>
      <c r="T2857" s="7">
        <f t="shared" si="415"/>
        <v>129540</v>
      </c>
      <c r="U2857" s="121" t="str">
        <f t="shared" si="416"/>
        <v>1FA04</v>
      </c>
      <c r="V2857" s="10">
        <f t="shared" si="417"/>
        <v>250</v>
      </c>
      <c r="W2857" s="10">
        <f t="shared" si="418"/>
        <v>4</v>
      </c>
      <c r="X2857" s="11">
        <f t="shared" si="419"/>
        <v>7</v>
      </c>
      <c r="Y2857" s="11">
        <f t="shared" si="420"/>
        <v>250</v>
      </c>
      <c r="Z2857" s="12" t="str">
        <f t="shared" si="421"/>
        <v>GNSS Sats in View</v>
      </c>
      <c r="AI2857" s="17"/>
      <c r="AJ2857" s="18"/>
      <c r="AK2857" s="19"/>
      <c r="AQ2857" s="37"/>
      <c r="AR2857" s="34"/>
      <c r="AS2857" s="34"/>
      <c r="AT2857" s="34"/>
      <c r="AU2857" s="34"/>
      <c r="AV2857" s="34"/>
      <c r="AW2857" s="34"/>
      <c r="AX2857" s="222">
        <v>129540</v>
      </c>
      <c r="AY2857" s="6">
        <v>7</v>
      </c>
      <c r="AZ2857" s="6">
        <v>250</v>
      </c>
      <c r="BA2857" s="87" t="s">
        <v>3000</v>
      </c>
      <c r="BB2857" s="39" t="s">
        <v>2990</v>
      </c>
      <c r="BC2857" s="84" t="s">
        <v>2710</v>
      </c>
      <c r="BL2857" s="42" t="s">
        <v>2693</v>
      </c>
      <c r="BM2857" s="43" t="s">
        <v>2688</v>
      </c>
      <c r="BO2857" s="17">
        <v>64170</v>
      </c>
      <c r="BP2857" s="18" t="s">
        <v>2139</v>
      </c>
    </row>
    <row r="2858" spans="1:68" ht="15" customHeight="1" thickBot="1" x14ac:dyDescent="0.35">
      <c r="A2858" s="116">
        <v>2856</v>
      </c>
      <c r="H2858" t="s">
        <v>2631</v>
      </c>
      <c r="I2858" s="244">
        <v>8</v>
      </c>
      <c r="J2858" s="244">
        <v>77</v>
      </c>
      <c r="K2858" s="244" t="s">
        <v>2611</v>
      </c>
      <c r="L2858" s="244">
        <v>1</v>
      </c>
      <c r="M2858" s="244">
        <v>73</v>
      </c>
      <c r="N2858" s="244">
        <v>32</v>
      </c>
      <c r="O2858" s="244">
        <v>0</v>
      </c>
      <c r="P2858" s="244">
        <v>0</v>
      </c>
      <c r="Q2858" s="244" t="s">
        <v>2474</v>
      </c>
      <c r="R2858" s="6">
        <f t="shared" si="413"/>
        <v>6</v>
      </c>
      <c r="S2858" s="6">
        <f t="shared" si="414"/>
        <v>1</v>
      </c>
      <c r="T2858" s="7">
        <f t="shared" si="415"/>
        <v>129540</v>
      </c>
      <c r="U2858" s="121" t="str">
        <f t="shared" si="416"/>
        <v>1FA04</v>
      </c>
      <c r="V2858" s="10">
        <f t="shared" si="417"/>
        <v>250</v>
      </c>
      <c r="W2858" s="10">
        <f t="shared" si="418"/>
        <v>4</v>
      </c>
      <c r="X2858" s="11">
        <f t="shared" si="419"/>
        <v>7</v>
      </c>
      <c r="Y2858" s="11">
        <f t="shared" si="420"/>
        <v>250</v>
      </c>
      <c r="Z2858" s="12" t="str">
        <f t="shared" si="421"/>
        <v>GNSS Sats in View</v>
      </c>
      <c r="AI2858" s="17"/>
      <c r="AJ2858" s="18"/>
      <c r="AK2858" s="19"/>
      <c r="AL2858" s="21"/>
      <c r="AM2858" s="21"/>
      <c r="AN2858" s="21"/>
      <c r="AO2858" s="21"/>
      <c r="AP2858" s="20"/>
      <c r="AQ2858" s="22"/>
      <c r="AR2858" s="20"/>
      <c r="AS2858" s="20"/>
      <c r="AT2858" s="20"/>
      <c r="AU2858" s="20"/>
      <c r="AV2858" s="20"/>
      <c r="AW2858" s="20"/>
      <c r="AX2858" s="221">
        <v>129540</v>
      </c>
      <c r="AY2858" s="6">
        <v>7</v>
      </c>
      <c r="AZ2858" s="6">
        <v>250</v>
      </c>
      <c r="BA2858" s="87" t="s">
        <v>3058</v>
      </c>
      <c r="BB2858" s="39" t="s">
        <v>2950</v>
      </c>
      <c r="BC2858" s="84" t="s">
        <v>2710</v>
      </c>
      <c r="BL2858" s="42" t="s">
        <v>2693</v>
      </c>
      <c r="BM2858" s="43" t="s">
        <v>2688</v>
      </c>
      <c r="BO2858" s="17">
        <v>64171</v>
      </c>
      <c r="BP2858" s="18" t="s">
        <v>2140</v>
      </c>
    </row>
    <row r="2859" spans="1:68" ht="15" customHeight="1" thickBot="1" x14ac:dyDescent="0.35">
      <c r="A2859" s="116">
        <v>2857</v>
      </c>
      <c r="H2859" t="s">
        <v>2631</v>
      </c>
      <c r="I2859" s="244">
        <v>8</v>
      </c>
      <c r="J2859" s="244">
        <v>78</v>
      </c>
      <c r="K2859" s="244" t="s">
        <v>2474</v>
      </c>
      <c r="L2859" s="244" t="s">
        <v>2474</v>
      </c>
      <c r="M2859" s="244" t="s">
        <v>2483</v>
      </c>
      <c r="N2859" s="244" t="s">
        <v>2528</v>
      </c>
      <c r="O2859" s="244" t="s">
        <v>2474</v>
      </c>
      <c r="P2859" s="244" t="s">
        <v>2474</v>
      </c>
      <c r="Q2859" s="244" t="s">
        <v>2474</v>
      </c>
      <c r="R2859" s="6">
        <f t="shared" si="413"/>
        <v>6</v>
      </c>
      <c r="S2859" s="6">
        <f t="shared" si="414"/>
        <v>1</v>
      </c>
      <c r="T2859" s="7">
        <f t="shared" si="415"/>
        <v>129540</v>
      </c>
      <c r="U2859" s="121" t="str">
        <f t="shared" si="416"/>
        <v>1FA04</v>
      </c>
      <c r="V2859" s="10">
        <f t="shared" si="417"/>
        <v>250</v>
      </c>
      <c r="W2859" s="10">
        <f t="shared" si="418"/>
        <v>4</v>
      </c>
      <c r="X2859" s="11">
        <f t="shared" si="419"/>
        <v>7</v>
      </c>
      <c r="Y2859" s="11">
        <f t="shared" si="420"/>
        <v>250</v>
      </c>
      <c r="Z2859" s="12" t="str">
        <f t="shared" si="421"/>
        <v>GNSS Sats in View</v>
      </c>
      <c r="AI2859" s="17"/>
      <c r="AJ2859" s="18"/>
      <c r="AK2859" s="19"/>
      <c r="AQ2859" s="37"/>
      <c r="AR2859" s="34"/>
      <c r="AS2859" s="34"/>
      <c r="AT2859" s="34"/>
      <c r="AU2859" s="34"/>
      <c r="AV2859" s="34"/>
      <c r="AW2859" s="34"/>
      <c r="AX2859" s="222">
        <v>129540</v>
      </c>
      <c r="AY2859" s="6">
        <v>7</v>
      </c>
      <c r="AZ2859" s="6">
        <v>250</v>
      </c>
      <c r="BA2859" s="87" t="s">
        <v>3059</v>
      </c>
      <c r="BB2859" s="39" t="s">
        <v>2992</v>
      </c>
      <c r="BC2859" s="84" t="s">
        <v>2710</v>
      </c>
      <c r="BL2859" s="42" t="s">
        <v>2693</v>
      </c>
      <c r="BM2859" s="43" t="s">
        <v>2688</v>
      </c>
      <c r="BO2859" s="17">
        <v>64293</v>
      </c>
      <c r="BP2859" s="18" t="s">
        <v>2230</v>
      </c>
    </row>
    <row r="2860" spans="1:68" ht="15" customHeight="1" thickBot="1" x14ac:dyDescent="0.35">
      <c r="A2860" s="116">
        <v>2858</v>
      </c>
      <c r="H2860" t="s">
        <v>2637</v>
      </c>
      <c r="I2860" s="244">
        <v>8</v>
      </c>
      <c r="J2860" s="244" t="s">
        <v>2474</v>
      </c>
      <c r="K2860" s="244" t="s">
        <v>2497</v>
      </c>
      <c r="L2860" s="244" t="s">
        <v>2493</v>
      </c>
      <c r="M2860" s="244">
        <v>0</v>
      </c>
      <c r="N2860" s="244" t="s">
        <v>2601</v>
      </c>
      <c r="O2860" s="244">
        <v>0</v>
      </c>
      <c r="P2860" s="244">
        <v>41</v>
      </c>
      <c r="Q2860" s="244">
        <v>0</v>
      </c>
      <c r="R2860" s="6">
        <f t="shared" si="413"/>
        <v>6</v>
      </c>
      <c r="S2860" s="6">
        <f t="shared" si="414"/>
        <v>1</v>
      </c>
      <c r="T2860" s="7">
        <f t="shared" si="415"/>
        <v>129539</v>
      </c>
      <c r="U2860" s="121" t="str">
        <f t="shared" si="416"/>
        <v>1FA03</v>
      </c>
      <c r="V2860" s="10">
        <f t="shared" si="417"/>
        <v>250</v>
      </c>
      <c r="W2860" s="10">
        <f t="shared" si="418"/>
        <v>3</v>
      </c>
      <c r="X2860" s="11">
        <f t="shared" si="419"/>
        <v>7</v>
      </c>
      <c r="Y2860" s="11">
        <f t="shared" si="420"/>
        <v>250</v>
      </c>
      <c r="Z2860" s="12" t="str">
        <f t="shared" si="421"/>
        <v>GNSS DOPs</v>
      </c>
      <c r="AI2860" s="17"/>
      <c r="AJ2860" s="18"/>
      <c r="AK2860" s="19"/>
      <c r="AL2860" s="21"/>
      <c r="AM2860" s="21"/>
      <c r="AN2860" s="21"/>
      <c r="AO2860" s="21"/>
      <c r="AP2860" s="20"/>
      <c r="AQ2860" s="22"/>
      <c r="AR2860" s="20"/>
      <c r="AS2860" s="20"/>
      <c r="AT2860" s="20"/>
      <c r="AU2860" s="20"/>
      <c r="AV2860" s="20"/>
      <c r="AW2860" s="20"/>
      <c r="AX2860" s="221">
        <v>129539</v>
      </c>
      <c r="AY2860" s="6">
        <v>7</v>
      </c>
      <c r="AZ2860" s="6">
        <v>250</v>
      </c>
      <c r="BA2860" s="87" t="s">
        <v>2754</v>
      </c>
      <c r="BL2860" s="42" t="s">
        <v>2693</v>
      </c>
      <c r="BM2860" s="43" t="s">
        <v>2688</v>
      </c>
      <c r="BO2860" s="17">
        <v>64294</v>
      </c>
      <c r="BP2860" s="18" t="s">
        <v>2231</v>
      </c>
    </row>
    <row r="2861" spans="1:68" ht="15" customHeight="1" thickBot="1" x14ac:dyDescent="0.35">
      <c r="A2861" s="116">
        <v>2859</v>
      </c>
      <c r="H2861" t="s">
        <v>2638</v>
      </c>
      <c r="I2861" s="244">
        <v>8</v>
      </c>
      <c r="J2861" s="244">
        <v>40</v>
      </c>
      <c r="K2861" s="244" t="s">
        <v>2501</v>
      </c>
      <c r="L2861" s="244" t="s">
        <v>2639</v>
      </c>
      <c r="M2861" s="244">
        <v>98</v>
      </c>
      <c r="N2861" s="244">
        <v>17</v>
      </c>
      <c r="O2861" s="244">
        <v>0</v>
      </c>
      <c r="P2861" s="244">
        <v>4</v>
      </c>
      <c r="Q2861" s="244">
        <v>4</v>
      </c>
      <c r="R2861" s="6">
        <f t="shared" si="413"/>
        <v>7</v>
      </c>
      <c r="S2861" s="6">
        <f t="shared" si="414"/>
        <v>1</v>
      </c>
      <c r="T2861" s="7">
        <f t="shared" si="415"/>
        <v>126720</v>
      </c>
      <c r="U2861" s="121" t="str">
        <f t="shared" si="416"/>
        <v>1EF00</v>
      </c>
      <c r="V2861" s="10">
        <f t="shared" si="417"/>
        <v>239</v>
      </c>
      <c r="W2861" s="10">
        <f t="shared" si="418"/>
        <v>255</v>
      </c>
      <c r="X2861" s="11">
        <f t="shared" si="419"/>
        <v>7</v>
      </c>
      <c r="Y2861" s="11">
        <f t="shared" si="420"/>
        <v>255</v>
      </c>
      <c r="Z2861" s="12" t="str">
        <f t="shared" si="421"/>
        <v>Proprietary A2</v>
      </c>
      <c r="AI2861" s="17"/>
      <c r="AJ2861" s="18"/>
      <c r="AK2861" s="19"/>
      <c r="AQ2861" s="37"/>
      <c r="AR2861" s="34"/>
      <c r="AS2861" s="34"/>
      <c r="AT2861" s="34"/>
      <c r="AU2861" s="34"/>
      <c r="AV2861" s="34"/>
      <c r="AW2861" s="34"/>
      <c r="AX2861" s="222">
        <v>126720</v>
      </c>
      <c r="AY2861" s="6">
        <v>7</v>
      </c>
      <c r="AZ2861" s="6">
        <v>255</v>
      </c>
      <c r="BA2861" s="87" t="s">
        <v>2755</v>
      </c>
      <c r="BB2861" s="39" t="s">
        <v>2709</v>
      </c>
      <c r="BC2861" s="84" t="s">
        <v>2710</v>
      </c>
      <c r="BD2861" s="38" t="s">
        <v>2756</v>
      </c>
      <c r="BE2861" s="39" t="s">
        <v>2757</v>
      </c>
      <c r="BF2861" s="90" t="s">
        <v>2710</v>
      </c>
      <c r="BJ2861" s="47" t="s">
        <v>2758</v>
      </c>
      <c r="BL2861" s="42" t="s">
        <v>2693</v>
      </c>
      <c r="BM2861" s="43" t="s">
        <v>2688</v>
      </c>
      <c r="BO2861" s="17">
        <v>64295</v>
      </c>
      <c r="BP2861" s="18" t="s">
        <v>2232</v>
      </c>
    </row>
    <row r="2862" spans="1:68" ht="15" customHeight="1" thickBot="1" x14ac:dyDescent="0.35">
      <c r="A2862" s="116">
        <v>2860</v>
      </c>
      <c r="H2862" t="s">
        <v>2638</v>
      </c>
      <c r="I2862" s="244">
        <v>8</v>
      </c>
      <c r="J2862" s="244">
        <v>41</v>
      </c>
      <c r="K2862" s="244">
        <v>0</v>
      </c>
      <c r="L2862" s="244">
        <v>0</v>
      </c>
      <c r="M2862" s="244" t="s">
        <v>2500</v>
      </c>
      <c r="N2862" s="244">
        <v>40</v>
      </c>
      <c r="O2862" s="244">
        <v>0</v>
      </c>
      <c r="P2862" s="244">
        <v>0</v>
      </c>
      <c r="Q2862" s="244" t="s">
        <v>2500</v>
      </c>
      <c r="R2862" s="6">
        <f t="shared" si="413"/>
        <v>7</v>
      </c>
      <c r="S2862" s="6">
        <f t="shared" si="414"/>
        <v>1</v>
      </c>
      <c r="T2862" s="7">
        <f t="shared" si="415"/>
        <v>126720</v>
      </c>
      <c r="U2862" s="121" t="str">
        <f t="shared" si="416"/>
        <v>1EF00</v>
      </c>
      <c r="V2862" s="10">
        <f t="shared" si="417"/>
        <v>239</v>
      </c>
      <c r="W2862" s="10">
        <f t="shared" si="418"/>
        <v>255</v>
      </c>
      <c r="X2862" s="11">
        <f t="shared" si="419"/>
        <v>7</v>
      </c>
      <c r="Y2862" s="11">
        <f t="shared" si="420"/>
        <v>255</v>
      </c>
      <c r="Z2862" s="12" t="str">
        <f t="shared" si="421"/>
        <v>Proprietary A2</v>
      </c>
      <c r="AI2862" s="17"/>
      <c r="AJ2862" s="18"/>
      <c r="AK2862" s="19"/>
      <c r="AL2862" s="21"/>
      <c r="AM2862" s="21"/>
      <c r="AN2862" s="21"/>
      <c r="AO2862" s="21"/>
      <c r="AP2862" s="20"/>
      <c r="AQ2862" s="22"/>
      <c r="AR2862" s="20"/>
      <c r="AS2862" s="20"/>
      <c r="AT2862" s="20"/>
      <c r="AU2862" s="20"/>
      <c r="AV2862" s="20"/>
      <c r="AW2862" s="20"/>
      <c r="AX2862" s="221">
        <v>126720</v>
      </c>
      <c r="AY2862" s="6">
        <v>7</v>
      </c>
      <c r="AZ2862" s="6">
        <v>255</v>
      </c>
      <c r="BA2862" s="87" t="s">
        <v>2759</v>
      </c>
      <c r="BB2862" s="39" t="s">
        <v>2352</v>
      </c>
      <c r="BC2862" s="84" t="s">
        <v>2710</v>
      </c>
      <c r="BL2862" s="42" t="s">
        <v>2693</v>
      </c>
      <c r="BM2862" s="43" t="s">
        <v>2688</v>
      </c>
      <c r="BO2862" s="17">
        <v>64296</v>
      </c>
      <c r="BP2862" s="18" t="s">
        <v>2233</v>
      </c>
    </row>
    <row r="2863" spans="1:68" ht="15" customHeight="1" thickBot="1" x14ac:dyDescent="0.35">
      <c r="A2863" s="116">
        <v>2861</v>
      </c>
      <c r="H2863" t="s">
        <v>2638</v>
      </c>
      <c r="I2863" s="244">
        <v>8</v>
      </c>
      <c r="J2863" s="244">
        <v>42</v>
      </c>
      <c r="K2863" s="244">
        <v>40</v>
      </c>
      <c r="L2863" s="244" t="s">
        <v>2505</v>
      </c>
      <c r="M2863" s="244" t="s">
        <v>2506</v>
      </c>
      <c r="N2863" s="244">
        <v>7</v>
      </c>
      <c r="O2863" s="244">
        <v>41</v>
      </c>
      <c r="P2863" s="244">
        <v>0</v>
      </c>
      <c r="Q2863" s="244">
        <v>0</v>
      </c>
      <c r="R2863" s="6">
        <f t="shared" si="413"/>
        <v>7</v>
      </c>
      <c r="S2863" s="6">
        <f t="shared" si="414"/>
        <v>1</v>
      </c>
      <c r="T2863" s="7">
        <f t="shared" si="415"/>
        <v>126720</v>
      </c>
      <c r="U2863" s="121" t="str">
        <f t="shared" si="416"/>
        <v>1EF00</v>
      </c>
      <c r="V2863" s="10">
        <f t="shared" si="417"/>
        <v>239</v>
      </c>
      <c r="W2863" s="10">
        <f t="shared" si="418"/>
        <v>255</v>
      </c>
      <c r="X2863" s="11">
        <f t="shared" si="419"/>
        <v>7</v>
      </c>
      <c r="Y2863" s="11">
        <f t="shared" si="420"/>
        <v>255</v>
      </c>
      <c r="Z2863" s="12" t="str">
        <f t="shared" si="421"/>
        <v>Proprietary A2</v>
      </c>
      <c r="AI2863" s="17"/>
      <c r="AJ2863" s="18"/>
      <c r="AK2863" s="19"/>
      <c r="AQ2863" s="37"/>
      <c r="AR2863" s="34"/>
      <c r="AS2863" s="34"/>
      <c r="AT2863" s="34"/>
      <c r="AU2863" s="34"/>
      <c r="AV2863" s="34"/>
      <c r="AW2863" s="34"/>
      <c r="AX2863" s="222">
        <v>126720</v>
      </c>
      <c r="AY2863" s="6">
        <v>7</v>
      </c>
      <c r="AZ2863" s="6">
        <v>255</v>
      </c>
      <c r="BA2863" s="87" t="s">
        <v>2760</v>
      </c>
      <c r="BB2863" s="39" t="s">
        <v>2411</v>
      </c>
      <c r="BC2863" s="84" t="s">
        <v>2710</v>
      </c>
      <c r="BL2863" s="42" t="s">
        <v>2693</v>
      </c>
      <c r="BM2863" s="43" t="s">
        <v>2688</v>
      </c>
      <c r="BO2863" s="17">
        <v>64297</v>
      </c>
      <c r="BP2863" s="18" t="s">
        <v>2234</v>
      </c>
    </row>
    <row r="2864" spans="1:68" ht="15" customHeight="1" thickBot="1" x14ac:dyDescent="0.35">
      <c r="A2864" s="116">
        <v>2862</v>
      </c>
      <c r="H2864" t="s">
        <v>2638</v>
      </c>
      <c r="I2864" s="244">
        <v>8</v>
      </c>
      <c r="J2864" s="244">
        <v>43</v>
      </c>
      <c r="K2864" s="244">
        <v>0</v>
      </c>
      <c r="L2864" s="244">
        <v>0</v>
      </c>
      <c r="M2864" s="244">
        <v>0</v>
      </c>
      <c r="N2864" s="244">
        <v>0</v>
      </c>
      <c r="O2864" s="244">
        <v>0</v>
      </c>
      <c r="P2864" s="244">
        <v>0</v>
      </c>
      <c r="Q2864" s="244">
        <v>0</v>
      </c>
      <c r="R2864" s="6">
        <f t="shared" si="413"/>
        <v>7</v>
      </c>
      <c r="S2864" s="6">
        <f t="shared" si="414"/>
        <v>1</v>
      </c>
      <c r="T2864" s="7">
        <f t="shared" si="415"/>
        <v>126720</v>
      </c>
      <c r="U2864" s="121" t="str">
        <f t="shared" si="416"/>
        <v>1EF00</v>
      </c>
      <c r="V2864" s="10">
        <f t="shared" si="417"/>
        <v>239</v>
      </c>
      <c r="W2864" s="10">
        <f t="shared" si="418"/>
        <v>255</v>
      </c>
      <c r="X2864" s="11">
        <f t="shared" si="419"/>
        <v>7</v>
      </c>
      <c r="Y2864" s="11">
        <f t="shared" si="420"/>
        <v>255</v>
      </c>
      <c r="Z2864" s="12" t="str">
        <f t="shared" si="421"/>
        <v>Proprietary A2</v>
      </c>
      <c r="AI2864" s="17"/>
      <c r="AJ2864" s="18"/>
      <c r="AK2864" s="19"/>
      <c r="AL2864" s="21"/>
      <c r="AM2864" s="21"/>
      <c r="AN2864" s="21"/>
      <c r="AO2864" s="21"/>
      <c r="AP2864" s="20"/>
      <c r="AQ2864" s="22"/>
      <c r="AR2864" s="20"/>
      <c r="AS2864" s="20"/>
      <c r="AT2864" s="20"/>
      <c r="AU2864" s="20"/>
      <c r="AV2864" s="20"/>
      <c r="AW2864" s="20"/>
      <c r="AX2864" s="221">
        <v>126720</v>
      </c>
      <c r="AY2864" s="6">
        <v>7</v>
      </c>
      <c r="AZ2864" s="6">
        <v>255</v>
      </c>
      <c r="BA2864" s="87" t="s">
        <v>2761</v>
      </c>
      <c r="BB2864" s="39" t="s">
        <v>2412</v>
      </c>
      <c r="BC2864" s="84" t="s">
        <v>2710</v>
      </c>
      <c r="BL2864" s="42" t="s">
        <v>2693</v>
      </c>
      <c r="BM2864" s="43" t="s">
        <v>2688</v>
      </c>
      <c r="BO2864" s="17">
        <v>65286</v>
      </c>
      <c r="BP2864" s="18" t="s">
        <v>1398</v>
      </c>
    </row>
    <row r="2865" spans="1:68" ht="15" customHeight="1" thickBot="1" x14ac:dyDescent="0.35">
      <c r="A2865" s="116">
        <v>2863</v>
      </c>
      <c r="H2865" t="s">
        <v>2638</v>
      </c>
      <c r="I2865" s="244">
        <v>8</v>
      </c>
      <c r="J2865" s="244">
        <v>44</v>
      </c>
      <c r="K2865" s="244">
        <v>0</v>
      </c>
      <c r="L2865" s="244">
        <v>0</v>
      </c>
      <c r="M2865" s="244">
        <v>0</v>
      </c>
      <c r="N2865" s="244">
        <v>0</v>
      </c>
      <c r="O2865" s="244">
        <v>0</v>
      </c>
      <c r="P2865" s="244">
        <v>0</v>
      </c>
      <c r="Q2865" s="244">
        <v>0</v>
      </c>
      <c r="R2865" s="6">
        <f t="shared" si="413"/>
        <v>7</v>
      </c>
      <c r="S2865" s="6">
        <f t="shared" si="414"/>
        <v>1</v>
      </c>
      <c r="T2865" s="7">
        <f t="shared" si="415"/>
        <v>126720</v>
      </c>
      <c r="U2865" s="121" t="str">
        <f t="shared" si="416"/>
        <v>1EF00</v>
      </c>
      <c r="V2865" s="10">
        <f t="shared" si="417"/>
        <v>239</v>
      </c>
      <c r="W2865" s="10">
        <f t="shared" si="418"/>
        <v>255</v>
      </c>
      <c r="X2865" s="11">
        <f t="shared" si="419"/>
        <v>7</v>
      </c>
      <c r="Y2865" s="11">
        <f t="shared" si="420"/>
        <v>255</v>
      </c>
      <c r="Z2865" s="12" t="str">
        <f t="shared" si="421"/>
        <v>Proprietary A2</v>
      </c>
      <c r="AI2865" s="17"/>
      <c r="AJ2865" s="18"/>
      <c r="AK2865" s="19"/>
      <c r="AQ2865" s="37"/>
      <c r="AR2865" s="34"/>
      <c r="AS2865" s="34"/>
      <c r="AT2865" s="34"/>
      <c r="AU2865" s="34"/>
      <c r="AV2865" s="34"/>
      <c r="AW2865" s="34"/>
      <c r="AX2865" s="222">
        <v>126720</v>
      </c>
      <c r="AY2865" s="6">
        <v>7</v>
      </c>
      <c r="AZ2865" s="6">
        <v>255</v>
      </c>
      <c r="BA2865" s="87" t="s">
        <v>2762</v>
      </c>
      <c r="BB2865" s="39" t="s">
        <v>2413</v>
      </c>
      <c r="BC2865" s="84" t="s">
        <v>2710</v>
      </c>
      <c r="BL2865" s="42" t="s">
        <v>2693</v>
      </c>
      <c r="BM2865" s="43" t="s">
        <v>2688</v>
      </c>
      <c r="BO2865" s="17">
        <v>65287</v>
      </c>
      <c r="BP2865" s="18" t="s">
        <v>1399</v>
      </c>
    </row>
    <row r="2866" spans="1:68" ht="15" customHeight="1" thickBot="1" x14ac:dyDescent="0.35">
      <c r="A2866" s="116">
        <v>2864</v>
      </c>
      <c r="H2866" t="s">
        <v>2638</v>
      </c>
      <c r="I2866" s="244">
        <v>8</v>
      </c>
      <c r="J2866" s="244">
        <v>45</v>
      </c>
      <c r="K2866" s="244">
        <v>0</v>
      </c>
      <c r="L2866" s="244">
        <v>0</v>
      </c>
      <c r="M2866" s="244">
        <v>0</v>
      </c>
      <c r="N2866" s="244">
        <v>0</v>
      </c>
      <c r="O2866" s="244">
        <v>0</v>
      </c>
      <c r="P2866" s="244">
        <v>0</v>
      </c>
      <c r="Q2866" s="244">
        <v>0</v>
      </c>
      <c r="R2866" s="6">
        <f t="shared" si="413"/>
        <v>7</v>
      </c>
      <c r="S2866" s="6">
        <f t="shared" si="414"/>
        <v>1</v>
      </c>
      <c r="T2866" s="7">
        <f t="shared" si="415"/>
        <v>126720</v>
      </c>
      <c r="U2866" s="121" t="str">
        <f t="shared" si="416"/>
        <v>1EF00</v>
      </c>
      <c r="V2866" s="10">
        <f t="shared" si="417"/>
        <v>239</v>
      </c>
      <c r="W2866" s="10">
        <f t="shared" si="418"/>
        <v>255</v>
      </c>
      <c r="X2866" s="11">
        <f t="shared" si="419"/>
        <v>7</v>
      </c>
      <c r="Y2866" s="11">
        <f t="shared" si="420"/>
        <v>255</v>
      </c>
      <c r="Z2866" s="12" t="str">
        <f t="shared" si="421"/>
        <v>Proprietary A2</v>
      </c>
      <c r="AI2866" s="17"/>
      <c r="AJ2866" s="18"/>
      <c r="AK2866" s="19"/>
      <c r="AL2866" s="21"/>
      <c r="AM2866" s="21"/>
      <c r="AN2866" s="21"/>
      <c r="AO2866" s="21"/>
      <c r="AP2866" s="20"/>
      <c r="AQ2866" s="22"/>
      <c r="AR2866" s="20"/>
      <c r="AS2866" s="20"/>
      <c r="AT2866" s="20"/>
      <c r="AU2866" s="20"/>
      <c r="AV2866" s="20"/>
      <c r="AW2866" s="20"/>
      <c r="AX2866" s="221">
        <v>126720</v>
      </c>
      <c r="AY2866" s="6">
        <v>7</v>
      </c>
      <c r="AZ2866" s="6">
        <v>255</v>
      </c>
      <c r="BA2866" s="87" t="s">
        <v>2763</v>
      </c>
      <c r="BB2866" s="39" t="s">
        <v>2415</v>
      </c>
      <c r="BC2866" s="84" t="s">
        <v>2710</v>
      </c>
      <c r="BL2866" s="42" t="s">
        <v>2693</v>
      </c>
      <c r="BM2866" s="43" t="s">
        <v>2688</v>
      </c>
      <c r="BO2866" s="17">
        <v>65360</v>
      </c>
      <c r="BP2866" s="18" t="s">
        <v>1400</v>
      </c>
    </row>
    <row r="2867" spans="1:68" ht="15" customHeight="1" thickBot="1" x14ac:dyDescent="0.35">
      <c r="A2867" s="116">
        <v>2865</v>
      </c>
      <c r="H2867" t="s">
        <v>2638</v>
      </c>
      <c r="I2867" s="244">
        <v>8</v>
      </c>
      <c r="J2867" s="244">
        <v>46</v>
      </c>
      <c r="K2867" s="244">
        <v>0</v>
      </c>
      <c r="L2867" s="244" t="s">
        <v>2576</v>
      </c>
      <c r="M2867" s="244" t="s">
        <v>2509</v>
      </c>
      <c r="N2867" s="244">
        <v>47</v>
      </c>
      <c r="O2867" s="244" t="s">
        <v>2498</v>
      </c>
      <c r="P2867" s="244">
        <v>5</v>
      </c>
      <c r="Q2867" s="244" t="s">
        <v>2585</v>
      </c>
      <c r="R2867" s="6">
        <f t="shared" si="413"/>
        <v>7</v>
      </c>
      <c r="S2867" s="6">
        <f t="shared" si="414"/>
        <v>1</v>
      </c>
      <c r="T2867" s="7">
        <f t="shared" si="415"/>
        <v>126720</v>
      </c>
      <c r="U2867" s="121" t="str">
        <f t="shared" si="416"/>
        <v>1EF00</v>
      </c>
      <c r="V2867" s="10">
        <f t="shared" si="417"/>
        <v>239</v>
      </c>
      <c r="W2867" s="10">
        <f t="shared" si="418"/>
        <v>255</v>
      </c>
      <c r="X2867" s="11">
        <f t="shared" si="419"/>
        <v>7</v>
      </c>
      <c r="Y2867" s="11">
        <f t="shared" si="420"/>
        <v>255</v>
      </c>
      <c r="Z2867" s="12" t="str">
        <f t="shared" si="421"/>
        <v>Proprietary A2</v>
      </c>
      <c r="AI2867" s="17"/>
      <c r="AJ2867" s="18"/>
      <c r="AK2867" s="19"/>
      <c r="AQ2867" s="37"/>
      <c r="AR2867" s="34"/>
      <c r="AS2867" s="34"/>
      <c r="AT2867" s="34"/>
      <c r="AU2867" s="34"/>
      <c r="AV2867" s="34"/>
      <c r="AW2867" s="34"/>
      <c r="AX2867" s="222">
        <v>126720</v>
      </c>
      <c r="AY2867" s="6">
        <v>7</v>
      </c>
      <c r="AZ2867" s="6">
        <v>255</v>
      </c>
      <c r="BA2867" s="87" t="s">
        <v>2764</v>
      </c>
      <c r="BB2867" s="39" t="s">
        <v>2414</v>
      </c>
      <c r="BC2867" s="84" t="s">
        <v>2710</v>
      </c>
      <c r="BL2867" s="42" t="s">
        <v>2693</v>
      </c>
      <c r="BM2867" s="43" t="s">
        <v>2688</v>
      </c>
      <c r="BO2867" s="17">
        <v>65361</v>
      </c>
      <c r="BP2867" s="18" t="s">
        <v>1401</v>
      </c>
    </row>
    <row r="2868" spans="1:68" ht="15" customHeight="1" thickBot="1" x14ac:dyDescent="0.35">
      <c r="A2868" s="116">
        <v>2866</v>
      </c>
      <c r="H2868" t="s">
        <v>2620</v>
      </c>
      <c r="I2868" s="244">
        <v>8</v>
      </c>
      <c r="J2868" s="244">
        <v>0</v>
      </c>
      <c r="K2868" s="244" t="s">
        <v>2474</v>
      </c>
      <c r="L2868" s="244" t="s">
        <v>2474</v>
      </c>
      <c r="M2868" s="244" t="s">
        <v>2474</v>
      </c>
      <c r="N2868" s="244" t="s">
        <v>2521</v>
      </c>
      <c r="O2868" s="244">
        <v>2</v>
      </c>
      <c r="P2868" s="244" t="s">
        <v>2474</v>
      </c>
      <c r="Q2868" s="244" t="s">
        <v>2474</v>
      </c>
      <c r="R2868" s="6">
        <f t="shared" si="413"/>
        <v>2</v>
      </c>
      <c r="S2868" s="6">
        <f t="shared" si="414"/>
        <v>1</v>
      </c>
      <c r="T2868" s="7">
        <f t="shared" si="415"/>
        <v>127245</v>
      </c>
      <c r="U2868" s="121" t="str">
        <f t="shared" si="416"/>
        <v>1F10D</v>
      </c>
      <c r="V2868" s="10">
        <f t="shared" si="417"/>
        <v>241</v>
      </c>
      <c r="W2868" s="10">
        <f t="shared" si="418"/>
        <v>13</v>
      </c>
      <c r="X2868" s="11">
        <f t="shared" si="419"/>
        <v>1</v>
      </c>
      <c r="Y2868" s="11">
        <f t="shared" si="420"/>
        <v>241</v>
      </c>
      <c r="Z2868" s="12" t="str">
        <f t="shared" si="421"/>
        <v>Rudder</v>
      </c>
      <c r="AI2868" s="17"/>
      <c r="AJ2868" s="18"/>
      <c r="AK2868" s="19"/>
      <c r="AL2868" s="21"/>
      <c r="AM2868" s="21"/>
      <c r="AN2868" s="21"/>
      <c r="AO2868" s="21"/>
      <c r="AP2868" s="20"/>
      <c r="AQ2868" s="22"/>
      <c r="AR2868" s="20"/>
      <c r="AS2868" s="20"/>
      <c r="AT2868" s="20"/>
      <c r="AU2868" s="20"/>
      <c r="AV2868" s="20"/>
      <c r="AW2868" s="20"/>
      <c r="AX2868" s="221">
        <v>127245</v>
      </c>
      <c r="AY2868" s="6">
        <v>1</v>
      </c>
      <c r="AZ2868" s="6">
        <v>241</v>
      </c>
      <c r="BA2868" s="87" t="s">
        <v>2696</v>
      </c>
      <c r="BB2868" s="39" t="s">
        <v>2999</v>
      </c>
      <c r="BC2868" s="84" t="s">
        <v>2691</v>
      </c>
      <c r="BL2868" s="42" t="s">
        <v>2698</v>
      </c>
      <c r="BM2868" s="43" t="s">
        <v>2688</v>
      </c>
      <c r="BO2868" s="17">
        <v>65409</v>
      </c>
      <c r="BP2868" s="18" t="s">
        <v>1402</v>
      </c>
    </row>
    <row r="2869" spans="1:68" ht="15" customHeight="1" thickBot="1" x14ac:dyDescent="0.35">
      <c r="A2869" s="116">
        <v>2867</v>
      </c>
      <c r="H2869" t="s">
        <v>2638</v>
      </c>
      <c r="I2869" s="244">
        <v>8</v>
      </c>
      <c r="J2869" s="244">
        <v>47</v>
      </c>
      <c r="K2869" s="244" t="s">
        <v>2491</v>
      </c>
      <c r="L2869" s="244" t="s">
        <v>2498</v>
      </c>
      <c r="M2869" s="244">
        <v>32</v>
      </c>
      <c r="N2869" s="244" t="s">
        <v>2535</v>
      </c>
      <c r="O2869" s="244">
        <v>99</v>
      </c>
      <c r="P2869" s="244" t="s">
        <v>2498</v>
      </c>
      <c r="Q2869" s="244">
        <v>51</v>
      </c>
      <c r="R2869" s="6">
        <f t="shared" si="413"/>
        <v>7</v>
      </c>
      <c r="S2869" s="6">
        <f t="shared" si="414"/>
        <v>1</v>
      </c>
      <c r="T2869" s="7">
        <f t="shared" si="415"/>
        <v>126720</v>
      </c>
      <c r="U2869" s="121" t="str">
        <f t="shared" si="416"/>
        <v>1EF00</v>
      </c>
      <c r="V2869" s="10">
        <f t="shared" si="417"/>
        <v>239</v>
      </c>
      <c r="W2869" s="10">
        <f t="shared" si="418"/>
        <v>255</v>
      </c>
      <c r="X2869" s="11">
        <f t="shared" si="419"/>
        <v>7</v>
      </c>
      <c r="Y2869" s="11">
        <f t="shared" si="420"/>
        <v>255</v>
      </c>
      <c r="Z2869" s="12" t="str">
        <f t="shared" si="421"/>
        <v>Proprietary A2</v>
      </c>
      <c r="AI2869" s="17"/>
      <c r="AJ2869" s="18"/>
      <c r="AK2869" s="19"/>
      <c r="AQ2869" s="34"/>
      <c r="AR2869" s="34"/>
      <c r="AS2869" s="34"/>
      <c r="AT2869" s="34"/>
      <c r="AU2869" s="34"/>
      <c r="AV2869" s="34"/>
      <c r="AW2869" s="34"/>
      <c r="AX2869" s="222">
        <v>126720</v>
      </c>
      <c r="AY2869" s="6">
        <v>7</v>
      </c>
      <c r="AZ2869" s="6">
        <v>255</v>
      </c>
      <c r="BA2869" s="87" t="s">
        <v>2765</v>
      </c>
      <c r="BB2869" s="39" t="s">
        <v>2416</v>
      </c>
      <c r="BC2869" s="84" t="s">
        <v>2710</v>
      </c>
      <c r="BL2869" s="42" t="s">
        <v>2693</v>
      </c>
      <c r="BM2869" s="43" t="s">
        <v>2688</v>
      </c>
      <c r="BO2869" s="17"/>
      <c r="BP2869" s="18"/>
    </row>
    <row r="2870" spans="1:68" ht="15" customHeight="1" thickBot="1" x14ac:dyDescent="0.35">
      <c r="A2870" s="116">
        <v>2868</v>
      </c>
      <c r="H2870" t="s">
        <v>2621</v>
      </c>
      <c r="I2870" s="244">
        <v>8</v>
      </c>
      <c r="J2870" s="244" t="s">
        <v>2550</v>
      </c>
      <c r="K2870" s="244" t="s">
        <v>2519</v>
      </c>
      <c r="L2870" s="244" t="s">
        <v>2506</v>
      </c>
      <c r="M2870" s="244">
        <v>0</v>
      </c>
      <c r="N2870" s="244">
        <v>0</v>
      </c>
      <c r="O2870" s="244" t="s">
        <v>2474</v>
      </c>
      <c r="P2870" s="244" t="s">
        <v>2483</v>
      </c>
      <c r="Q2870" s="244" t="s">
        <v>2520</v>
      </c>
      <c r="R2870" s="6">
        <f t="shared" si="413"/>
        <v>2</v>
      </c>
      <c r="S2870" s="6">
        <f t="shared" si="414"/>
        <v>1</v>
      </c>
      <c r="T2870" s="7">
        <f t="shared" si="415"/>
        <v>127250</v>
      </c>
      <c r="U2870" s="121" t="str">
        <f t="shared" si="416"/>
        <v>1F112</v>
      </c>
      <c r="V2870" s="10">
        <f t="shared" si="417"/>
        <v>241</v>
      </c>
      <c r="W2870" s="10">
        <f t="shared" si="418"/>
        <v>18</v>
      </c>
      <c r="X2870" s="11">
        <f t="shared" si="419"/>
        <v>1</v>
      </c>
      <c r="Y2870" s="11">
        <f t="shared" si="420"/>
        <v>241</v>
      </c>
      <c r="Z2870" s="12" t="str">
        <f t="shared" si="421"/>
        <v>Vessel Heading</v>
      </c>
      <c r="AI2870" s="17"/>
      <c r="AJ2870" s="18"/>
      <c r="AK2870" s="19"/>
      <c r="AL2870" s="21"/>
      <c r="AM2870" s="21"/>
      <c r="AN2870" s="21"/>
      <c r="AO2870" s="21"/>
      <c r="AP2870" s="20"/>
      <c r="AQ2870" s="20"/>
      <c r="AR2870" s="20"/>
      <c r="AS2870" s="20"/>
      <c r="AT2870" s="20"/>
      <c r="AU2870" s="20"/>
      <c r="AV2870" s="20"/>
      <c r="AW2870" s="20"/>
      <c r="AX2870" s="221">
        <v>127250</v>
      </c>
      <c r="AY2870" s="6">
        <v>1</v>
      </c>
      <c r="AZ2870" s="6">
        <v>241</v>
      </c>
      <c r="BA2870" s="87" t="s">
        <v>18</v>
      </c>
      <c r="BB2870" s="39" t="s">
        <v>2462</v>
      </c>
      <c r="BC2870" s="84" t="s">
        <v>2691</v>
      </c>
      <c r="BL2870" s="42" t="s">
        <v>2698</v>
      </c>
      <c r="BM2870" s="43" t="s">
        <v>2688</v>
      </c>
      <c r="BO2870" s="17"/>
      <c r="BP2870" s="18"/>
    </row>
    <row r="2871" spans="1:68" ht="15" customHeight="1" thickBot="1" x14ac:dyDescent="0.35">
      <c r="A2871" s="116">
        <v>2869</v>
      </c>
      <c r="H2871" t="s">
        <v>2638</v>
      </c>
      <c r="I2871" s="244">
        <v>8</v>
      </c>
      <c r="J2871" s="244">
        <v>48</v>
      </c>
      <c r="K2871" s="244" t="s">
        <v>2543</v>
      </c>
      <c r="L2871" s="244">
        <v>26</v>
      </c>
      <c r="M2871" s="244" t="s">
        <v>2498</v>
      </c>
      <c r="N2871" s="244">
        <v>0</v>
      </c>
      <c r="O2871" s="244">
        <v>0</v>
      </c>
      <c r="P2871" s="244">
        <v>0</v>
      </c>
      <c r="Q2871" s="244">
        <v>0</v>
      </c>
      <c r="R2871" s="6">
        <f t="shared" si="413"/>
        <v>7</v>
      </c>
      <c r="S2871" s="6">
        <f t="shared" si="414"/>
        <v>1</v>
      </c>
      <c r="T2871" s="7">
        <f t="shared" si="415"/>
        <v>126720</v>
      </c>
      <c r="U2871" s="121" t="str">
        <f t="shared" si="416"/>
        <v>1EF00</v>
      </c>
      <c r="V2871" s="10">
        <f t="shared" si="417"/>
        <v>239</v>
      </c>
      <c r="W2871" s="10">
        <f t="shared" si="418"/>
        <v>255</v>
      </c>
      <c r="X2871" s="11">
        <f t="shared" si="419"/>
        <v>7</v>
      </c>
      <c r="Y2871" s="11">
        <f t="shared" si="420"/>
        <v>255</v>
      </c>
      <c r="Z2871" s="12" t="str">
        <f t="shared" si="421"/>
        <v>Proprietary A2</v>
      </c>
      <c r="AI2871" s="17"/>
      <c r="AJ2871" s="18"/>
      <c r="AK2871" s="19"/>
      <c r="AQ2871" s="34"/>
      <c r="AR2871" s="34"/>
      <c r="AS2871" s="34"/>
      <c r="AT2871" s="34"/>
      <c r="AU2871" s="34"/>
      <c r="AV2871" s="34"/>
      <c r="AW2871" s="34"/>
      <c r="AX2871" s="222">
        <v>126720</v>
      </c>
      <c r="AY2871" s="6">
        <v>7</v>
      </c>
      <c r="AZ2871" s="6">
        <v>255</v>
      </c>
      <c r="BA2871" s="87" t="s">
        <v>2766</v>
      </c>
      <c r="BB2871" s="39" t="s">
        <v>2417</v>
      </c>
      <c r="BC2871" s="84" t="s">
        <v>2710</v>
      </c>
      <c r="BL2871" s="42" t="s">
        <v>2693</v>
      </c>
      <c r="BM2871" s="43" t="s">
        <v>2688</v>
      </c>
      <c r="BO2871" s="17"/>
      <c r="BP2871" s="18"/>
    </row>
    <row r="2872" spans="1:68" ht="15" customHeight="1" thickBot="1" x14ac:dyDescent="0.35">
      <c r="A2872" s="116">
        <v>2870</v>
      </c>
      <c r="H2872" t="s">
        <v>2642</v>
      </c>
      <c r="I2872" s="244">
        <v>8</v>
      </c>
      <c r="J2872" s="244" t="s">
        <v>2474</v>
      </c>
      <c r="K2872" s="244" t="s">
        <v>2582</v>
      </c>
      <c r="L2872" s="244">
        <v>73</v>
      </c>
      <c r="M2872" s="244" t="s">
        <v>2474</v>
      </c>
      <c r="N2872" s="244" t="s">
        <v>2474</v>
      </c>
      <c r="O2872" s="244" t="s">
        <v>2474</v>
      </c>
      <c r="P2872" s="244" t="s">
        <v>2474</v>
      </c>
      <c r="Q2872" s="244" t="s">
        <v>2474</v>
      </c>
      <c r="R2872" s="6">
        <f t="shared" si="413"/>
        <v>5</v>
      </c>
      <c r="S2872" s="6">
        <f t="shared" si="414"/>
        <v>1</v>
      </c>
      <c r="T2872" s="7">
        <f t="shared" si="415"/>
        <v>130310</v>
      </c>
      <c r="U2872" s="121" t="str">
        <f t="shared" si="416"/>
        <v>1FD06</v>
      </c>
      <c r="V2872" s="10">
        <f t="shared" si="417"/>
        <v>253</v>
      </c>
      <c r="W2872" s="10">
        <f t="shared" si="418"/>
        <v>6</v>
      </c>
      <c r="X2872" s="11">
        <f t="shared" si="419"/>
        <v>7</v>
      </c>
      <c r="Y2872" s="11">
        <f t="shared" si="420"/>
        <v>253</v>
      </c>
      <c r="Z2872" s="12" t="str">
        <f t="shared" si="421"/>
        <v>Environmental Parameters</v>
      </c>
      <c r="AI2872" s="17"/>
      <c r="AJ2872" s="18"/>
      <c r="AK2872" s="19"/>
      <c r="AL2872" s="21"/>
      <c r="AM2872" s="21"/>
      <c r="AN2872" s="21"/>
      <c r="AO2872" s="21"/>
      <c r="AP2872" s="20"/>
      <c r="AQ2872" s="20"/>
      <c r="AR2872" s="20"/>
      <c r="AS2872" s="20"/>
      <c r="AT2872" s="20"/>
      <c r="AU2872" s="20"/>
      <c r="AV2872" s="20"/>
      <c r="AW2872" s="20"/>
      <c r="AX2872" s="221">
        <v>130310</v>
      </c>
      <c r="AY2872" s="6">
        <v>7</v>
      </c>
      <c r="AZ2872" s="6">
        <v>253</v>
      </c>
      <c r="BA2872" s="87" t="s">
        <v>2767</v>
      </c>
      <c r="BC2872" s="84" t="s">
        <v>2360</v>
      </c>
      <c r="BD2872" s="38" t="s">
        <v>2768</v>
      </c>
      <c r="BE2872" s="39" t="s">
        <v>3061</v>
      </c>
      <c r="BF2872" s="90" t="s">
        <v>2359</v>
      </c>
      <c r="BG2872" s="58" t="s">
        <v>2769</v>
      </c>
      <c r="BI2872" s="6" t="s">
        <v>2770</v>
      </c>
      <c r="BL2872" s="42" t="s">
        <v>2693</v>
      </c>
      <c r="BM2872" s="43" t="s">
        <v>2688</v>
      </c>
      <c r="BO2872" s="17"/>
      <c r="BP2872" s="18"/>
    </row>
    <row r="2873" spans="1:68" ht="15" customHeight="1" thickBot="1" x14ac:dyDescent="0.35">
      <c r="A2873" s="116">
        <v>2871</v>
      </c>
      <c r="H2873" t="s">
        <v>2622</v>
      </c>
      <c r="I2873" s="244">
        <v>8</v>
      </c>
      <c r="J2873" s="244" t="s">
        <v>2550</v>
      </c>
      <c r="K2873" s="244">
        <v>0</v>
      </c>
      <c r="L2873" s="244" t="s">
        <v>2563</v>
      </c>
      <c r="M2873" s="244" t="s">
        <v>2520</v>
      </c>
      <c r="N2873" s="244">
        <v>5</v>
      </c>
      <c r="O2873" s="244" t="s">
        <v>2474</v>
      </c>
      <c r="P2873" s="244" t="s">
        <v>2474</v>
      </c>
      <c r="Q2873" s="244" t="s">
        <v>2474</v>
      </c>
      <c r="R2873" s="6">
        <f t="shared" si="413"/>
        <v>2</v>
      </c>
      <c r="S2873" s="6">
        <f t="shared" si="414"/>
        <v>1</v>
      </c>
      <c r="T2873" s="7">
        <f t="shared" si="415"/>
        <v>127251</v>
      </c>
      <c r="U2873" s="121" t="str">
        <f t="shared" si="416"/>
        <v>1F113</v>
      </c>
      <c r="V2873" s="10">
        <f t="shared" si="417"/>
        <v>241</v>
      </c>
      <c r="W2873" s="10">
        <f t="shared" si="418"/>
        <v>19</v>
      </c>
      <c r="X2873" s="11">
        <f t="shared" si="419"/>
        <v>1</v>
      </c>
      <c r="Y2873" s="11">
        <f t="shared" si="420"/>
        <v>241</v>
      </c>
      <c r="Z2873" s="12" t="str">
        <f t="shared" si="421"/>
        <v>Rate of Turn</v>
      </c>
      <c r="AI2873" s="17"/>
      <c r="AJ2873" s="18"/>
      <c r="AK2873" s="19"/>
      <c r="AQ2873" s="34"/>
      <c r="AR2873" s="34"/>
      <c r="AS2873" s="34"/>
      <c r="AT2873" s="34"/>
      <c r="AU2873" s="34"/>
      <c r="AV2873" s="34"/>
      <c r="AW2873" s="34"/>
      <c r="AX2873" s="222">
        <v>127251</v>
      </c>
      <c r="AY2873" s="6">
        <v>1</v>
      </c>
      <c r="AZ2873" s="6">
        <v>241</v>
      </c>
      <c r="BA2873" s="87" t="s">
        <v>2699</v>
      </c>
      <c r="BB2873" s="39" t="s">
        <v>2700</v>
      </c>
      <c r="BC2873" s="84" t="s">
        <v>2691</v>
      </c>
      <c r="BL2873" s="42" t="s">
        <v>2698</v>
      </c>
      <c r="BM2873" s="43" t="s">
        <v>2688</v>
      </c>
      <c r="BO2873" s="17"/>
      <c r="BP2873" s="18"/>
    </row>
    <row r="2874" spans="1:68" ht="15" customHeight="1" thickBot="1" x14ac:dyDescent="0.35">
      <c r="A2874" s="116">
        <v>2872</v>
      </c>
      <c r="H2874" t="s">
        <v>2643</v>
      </c>
      <c r="I2874" s="244">
        <v>8</v>
      </c>
      <c r="J2874" s="244" t="s">
        <v>2474</v>
      </c>
      <c r="K2874" s="244" t="s">
        <v>2515</v>
      </c>
      <c r="L2874" s="244" t="s">
        <v>2531</v>
      </c>
      <c r="M2874" s="244" t="s">
        <v>2568</v>
      </c>
      <c r="N2874" s="244">
        <v>0</v>
      </c>
      <c r="O2874" s="244">
        <v>0</v>
      </c>
      <c r="P2874" s="244" t="s">
        <v>2474</v>
      </c>
      <c r="Q2874" s="244" t="s">
        <v>2474</v>
      </c>
      <c r="R2874" s="6">
        <f t="shared" si="413"/>
        <v>2</v>
      </c>
      <c r="S2874" s="6">
        <f t="shared" si="414"/>
        <v>1</v>
      </c>
      <c r="T2874" s="7">
        <f t="shared" si="415"/>
        <v>129026</v>
      </c>
      <c r="U2874" s="121" t="str">
        <f t="shared" si="416"/>
        <v>1F802</v>
      </c>
      <c r="V2874" s="10">
        <f t="shared" si="417"/>
        <v>248</v>
      </c>
      <c r="W2874" s="10">
        <f t="shared" si="418"/>
        <v>2</v>
      </c>
      <c r="X2874" s="11">
        <f t="shared" si="419"/>
        <v>7</v>
      </c>
      <c r="Y2874" s="11">
        <f t="shared" si="420"/>
        <v>248</v>
      </c>
      <c r="Z2874" s="12" t="str">
        <f t="shared" si="421"/>
        <v>COG &amp; SOG, Rapid Update</v>
      </c>
      <c r="AI2874" s="17"/>
      <c r="AJ2874" s="18"/>
      <c r="AK2874" s="19"/>
      <c r="AL2874" s="21"/>
      <c r="AM2874" s="21"/>
      <c r="AN2874" s="21"/>
      <c r="AO2874" s="21"/>
      <c r="AP2874" s="20"/>
      <c r="AQ2874" s="20"/>
      <c r="AR2874" s="20"/>
      <c r="AS2874" s="20"/>
      <c r="AT2874" s="20"/>
      <c r="AU2874" s="20"/>
      <c r="AV2874" s="20"/>
      <c r="AW2874" s="20"/>
      <c r="AX2874" s="221">
        <v>129026</v>
      </c>
      <c r="AY2874" s="6">
        <v>7</v>
      </c>
      <c r="AZ2874" s="6">
        <v>248</v>
      </c>
      <c r="BA2874" s="87" t="s">
        <v>2771</v>
      </c>
      <c r="BB2874" s="39" t="s">
        <v>3001</v>
      </c>
      <c r="BC2874" s="84" t="s">
        <v>2691</v>
      </c>
      <c r="BD2874" s="38" t="s">
        <v>2772</v>
      </c>
      <c r="BE2874" s="39" t="s">
        <v>2457</v>
      </c>
      <c r="BF2874" s="90" t="s">
        <v>2349</v>
      </c>
      <c r="BL2874" s="42" t="s">
        <v>2693</v>
      </c>
      <c r="BM2874" s="43" t="s">
        <v>2688</v>
      </c>
      <c r="BO2874" s="17"/>
      <c r="BP2874" s="18"/>
    </row>
    <row r="2875" spans="1:68" ht="15" customHeight="1" thickBot="1" x14ac:dyDescent="0.35">
      <c r="A2875" s="116">
        <v>2873</v>
      </c>
      <c r="H2875" t="s">
        <v>2619</v>
      </c>
      <c r="I2875" s="244">
        <v>8</v>
      </c>
      <c r="J2875" s="244" t="s">
        <v>2599</v>
      </c>
      <c r="K2875" s="244">
        <v>79</v>
      </c>
      <c r="L2875" s="244" t="s">
        <v>2509</v>
      </c>
      <c r="M2875" s="244">
        <v>19</v>
      </c>
      <c r="N2875" s="244">
        <v>47</v>
      </c>
      <c r="O2875" s="244" t="s">
        <v>2579</v>
      </c>
      <c r="P2875" s="244">
        <v>32</v>
      </c>
      <c r="Q2875" s="244">
        <v>3</v>
      </c>
      <c r="R2875" s="6">
        <f t="shared" si="413"/>
        <v>2</v>
      </c>
      <c r="S2875" s="6">
        <f t="shared" si="414"/>
        <v>1</v>
      </c>
      <c r="T2875" s="7">
        <f t="shared" si="415"/>
        <v>129025</v>
      </c>
      <c r="U2875" s="121" t="str">
        <f t="shared" si="416"/>
        <v>1F801</v>
      </c>
      <c r="V2875" s="10">
        <f t="shared" si="417"/>
        <v>248</v>
      </c>
      <c r="W2875" s="10">
        <f t="shared" si="418"/>
        <v>1</v>
      </c>
      <c r="X2875" s="11">
        <f t="shared" si="419"/>
        <v>7</v>
      </c>
      <c r="Y2875" s="11">
        <f t="shared" si="420"/>
        <v>248</v>
      </c>
      <c r="Z2875" s="12" t="str">
        <f t="shared" si="421"/>
        <v>Position, Rapid Update</v>
      </c>
      <c r="AI2875" s="17"/>
      <c r="AJ2875" s="18"/>
      <c r="AK2875" s="19"/>
      <c r="AQ2875" s="34"/>
      <c r="AR2875" s="34"/>
      <c r="AS2875" s="34"/>
      <c r="AT2875" s="34"/>
      <c r="AU2875" s="34"/>
      <c r="AV2875" s="34"/>
      <c r="AW2875" s="34"/>
      <c r="AX2875" s="222">
        <v>129025</v>
      </c>
      <c r="AY2875" s="6">
        <v>7</v>
      </c>
      <c r="AZ2875" s="6">
        <v>248</v>
      </c>
      <c r="BA2875" s="87" t="s">
        <v>2689</v>
      </c>
      <c r="BB2875" s="39" t="s">
        <v>2690</v>
      </c>
      <c r="BC2875" s="84" t="s">
        <v>2691</v>
      </c>
      <c r="BD2875" s="38" t="s">
        <v>2350</v>
      </c>
      <c r="BE2875" s="39" t="s">
        <v>2692</v>
      </c>
      <c r="BF2875" s="90" t="s">
        <v>2691</v>
      </c>
      <c r="BL2875" s="42" t="s">
        <v>2693</v>
      </c>
      <c r="BM2875" s="43" t="s">
        <v>2688</v>
      </c>
      <c r="BO2875" s="17"/>
      <c r="BP2875" s="18"/>
    </row>
    <row r="2876" spans="1:68" ht="15" customHeight="1" thickBot="1" x14ac:dyDescent="0.35">
      <c r="A2876" s="116">
        <v>2874</v>
      </c>
      <c r="H2876" t="s">
        <v>2522</v>
      </c>
      <c r="I2876" s="244">
        <v>8</v>
      </c>
      <c r="J2876" s="244" t="s">
        <v>2632</v>
      </c>
      <c r="K2876" s="244" t="s">
        <v>2641</v>
      </c>
      <c r="L2876" s="244">
        <v>2</v>
      </c>
      <c r="M2876" s="244" t="s">
        <v>2562</v>
      </c>
      <c r="N2876" s="244" t="s">
        <v>2578</v>
      </c>
      <c r="O2876" s="244" t="s">
        <v>2512</v>
      </c>
      <c r="P2876" s="244" t="s">
        <v>2474</v>
      </c>
      <c r="Q2876" s="244" t="s">
        <v>2474</v>
      </c>
      <c r="R2876" s="6">
        <f t="shared" si="413"/>
        <v>2</v>
      </c>
      <c r="S2876" s="6">
        <f t="shared" si="414"/>
        <v>1</v>
      </c>
      <c r="T2876" s="7">
        <f t="shared" si="415"/>
        <v>130306</v>
      </c>
      <c r="U2876" s="121" t="str">
        <f t="shared" si="416"/>
        <v>1FD02</v>
      </c>
      <c r="V2876" s="10">
        <f t="shared" si="417"/>
        <v>253</v>
      </c>
      <c r="W2876" s="10">
        <f t="shared" si="418"/>
        <v>2</v>
      </c>
      <c r="X2876" s="11">
        <f t="shared" si="419"/>
        <v>3</v>
      </c>
      <c r="Y2876" s="11">
        <f t="shared" si="420"/>
        <v>253</v>
      </c>
      <c r="Z2876" s="12" t="str">
        <f t="shared" si="421"/>
        <v>Wind Data</v>
      </c>
      <c r="AI2876" s="17"/>
      <c r="AJ2876" s="18"/>
      <c r="AK2876" s="19"/>
      <c r="AL2876" s="21"/>
      <c r="AM2876" s="21"/>
      <c r="AN2876" s="21"/>
      <c r="AO2876" s="21"/>
      <c r="AP2876" s="20"/>
      <c r="AQ2876" s="20"/>
      <c r="AR2876" s="20"/>
      <c r="AS2876" s="20"/>
      <c r="AT2876" s="20"/>
      <c r="AU2876" s="20"/>
      <c r="AV2876" s="20"/>
      <c r="AW2876" s="20"/>
      <c r="AX2876" s="221">
        <v>130306</v>
      </c>
      <c r="AY2876" s="6">
        <v>3</v>
      </c>
      <c r="AZ2876" s="6">
        <v>253</v>
      </c>
      <c r="BA2876" s="87" t="s">
        <v>2701</v>
      </c>
      <c r="BB2876" s="39" t="s">
        <v>3170</v>
      </c>
      <c r="BC2876" s="84" t="s">
        <v>2349</v>
      </c>
      <c r="BD2876" s="38" t="s">
        <v>2702</v>
      </c>
      <c r="BE2876" s="39" t="s">
        <v>3024</v>
      </c>
      <c r="BF2876" s="90" t="s">
        <v>2691</v>
      </c>
      <c r="BJ2876" s="47" t="s">
        <v>2704</v>
      </c>
      <c r="BL2876" s="42" t="s">
        <v>2705</v>
      </c>
      <c r="BM2876" s="43" t="s">
        <v>2688</v>
      </c>
      <c r="BO2876" s="17"/>
      <c r="BP2876" s="18"/>
    </row>
    <row r="2877" spans="1:68" ht="15" customHeight="1" thickBot="1" x14ac:dyDescent="0.35">
      <c r="A2877" s="116">
        <v>2875</v>
      </c>
      <c r="H2877" t="s">
        <v>2572</v>
      </c>
      <c r="I2877" s="244">
        <v>8</v>
      </c>
      <c r="J2877" s="244">
        <v>80</v>
      </c>
      <c r="K2877" s="244">
        <v>9</v>
      </c>
      <c r="L2877" s="244">
        <v>0</v>
      </c>
      <c r="M2877" s="244">
        <v>1</v>
      </c>
      <c r="N2877" s="244">
        <v>0</v>
      </c>
      <c r="O2877" s="244">
        <v>64</v>
      </c>
      <c r="P2877" s="244">
        <v>64</v>
      </c>
      <c r="Q2877" s="244" t="s">
        <v>2474</v>
      </c>
      <c r="R2877" s="6">
        <f t="shared" si="413"/>
        <v>6</v>
      </c>
      <c r="S2877" s="6">
        <f t="shared" si="414"/>
        <v>1</v>
      </c>
      <c r="T2877" s="7">
        <f t="shared" si="415"/>
        <v>127506</v>
      </c>
      <c r="U2877" s="121" t="str">
        <f t="shared" si="416"/>
        <v>1F212</v>
      </c>
      <c r="V2877" s="10">
        <f t="shared" si="417"/>
        <v>242</v>
      </c>
      <c r="W2877" s="10">
        <f t="shared" si="418"/>
        <v>18</v>
      </c>
      <c r="X2877" s="11">
        <f t="shared" si="419"/>
        <v>16</v>
      </c>
      <c r="Y2877" s="11">
        <f t="shared" si="420"/>
        <v>242</v>
      </c>
      <c r="Z2877" s="12" t="str">
        <f t="shared" si="421"/>
        <v>DC Detailed Status</v>
      </c>
      <c r="AI2877" s="17"/>
      <c r="AJ2877" s="18"/>
      <c r="AK2877" s="19"/>
      <c r="AQ2877" s="34"/>
      <c r="AR2877" s="34"/>
      <c r="AS2877" s="34"/>
      <c r="AT2877" s="34"/>
      <c r="AU2877" s="34"/>
      <c r="AV2877" s="34"/>
      <c r="AW2877" s="34"/>
      <c r="AX2877" s="222">
        <v>127506</v>
      </c>
      <c r="AY2877" s="6">
        <v>16</v>
      </c>
      <c r="AZ2877" s="6">
        <v>242</v>
      </c>
      <c r="BA2877" s="87" t="s">
        <v>2865</v>
      </c>
      <c r="BB2877" s="39" t="s">
        <v>2709</v>
      </c>
      <c r="BC2877" s="84" t="s">
        <v>2710</v>
      </c>
      <c r="BD2877" s="38" t="s">
        <v>2866</v>
      </c>
      <c r="BE2877" s="39" t="s">
        <v>2459</v>
      </c>
      <c r="BF2877" s="90" t="s">
        <v>2361</v>
      </c>
      <c r="BG2877" s="58" t="s">
        <v>2867</v>
      </c>
      <c r="BH2877" s="24" t="s">
        <v>2459</v>
      </c>
      <c r="BI2877" s="6" t="s">
        <v>2361</v>
      </c>
      <c r="BL2877" s="42" t="s">
        <v>2687</v>
      </c>
      <c r="BM2877" s="43" t="s">
        <v>2688</v>
      </c>
      <c r="BO2877" s="17"/>
      <c r="BP2877" s="18"/>
    </row>
    <row r="2878" spans="1:68" ht="15" customHeight="1" thickBot="1" x14ac:dyDescent="0.35">
      <c r="A2878" s="116">
        <v>2876</v>
      </c>
      <c r="H2878" t="s">
        <v>2572</v>
      </c>
      <c r="I2878" s="244">
        <v>8</v>
      </c>
      <c r="J2878" s="244">
        <v>81</v>
      </c>
      <c r="K2878" s="244" t="s">
        <v>2474</v>
      </c>
      <c r="L2878" s="244">
        <v>0</v>
      </c>
      <c r="M2878" s="244">
        <v>0</v>
      </c>
      <c r="N2878" s="244" t="s">
        <v>2474</v>
      </c>
      <c r="O2878" s="244" t="s">
        <v>2474</v>
      </c>
      <c r="P2878" s="244" t="s">
        <v>2474</v>
      </c>
      <c r="Q2878" s="244" t="s">
        <v>2474</v>
      </c>
      <c r="R2878" s="6">
        <f t="shared" si="413"/>
        <v>6</v>
      </c>
      <c r="S2878" s="6">
        <f t="shared" si="414"/>
        <v>1</v>
      </c>
      <c r="T2878" s="7">
        <f t="shared" si="415"/>
        <v>127506</v>
      </c>
      <c r="U2878" s="121" t="str">
        <f t="shared" si="416"/>
        <v>1F212</v>
      </c>
      <c r="V2878" s="10">
        <f t="shared" si="417"/>
        <v>242</v>
      </c>
      <c r="W2878" s="10">
        <f t="shared" si="418"/>
        <v>18</v>
      </c>
      <c r="X2878" s="11">
        <f t="shared" si="419"/>
        <v>16</v>
      </c>
      <c r="Y2878" s="11">
        <f t="shared" si="420"/>
        <v>242</v>
      </c>
      <c r="Z2878" s="12" t="str">
        <f t="shared" si="421"/>
        <v>DC Detailed Status</v>
      </c>
      <c r="AI2878" s="17"/>
      <c r="AJ2878" s="18"/>
      <c r="AK2878" s="19"/>
      <c r="AL2878" s="21"/>
      <c r="AM2878" s="21"/>
      <c r="AN2878" s="21"/>
      <c r="AO2878" s="21"/>
      <c r="AP2878" s="20"/>
      <c r="AQ2878" s="20"/>
      <c r="AR2878" s="20"/>
      <c r="AS2878" s="20"/>
      <c r="AT2878" s="20"/>
      <c r="AU2878" s="20"/>
      <c r="AV2878" s="20"/>
      <c r="AW2878" s="20"/>
      <c r="AX2878" s="221">
        <v>127506</v>
      </c>
      <c r="AY2878" s="6">
        <v>16</v>
      </c>
      <c r="AZ2878" s="6">
        <v>242</v>
      </c>
      <c r="BA2878" s="87" t="s">
        <v>2865</v>
      </c>
      <c r="BB2878" s="39" t="s">
        <v>2352</v>
      </c>
      <c r="BC2878" s="84" t="s">
        <v>2710</v>
      </c>
      <c r="BF2878" s="90" t="s">
        <v>2361</v>
      </c>
      <c r="BL2878" s="42" t="s">
        <v>2687</v>
      </c>
      <c r="BM2878" s="43" t="s">
        <v>2688</v>
      </c>
      <c r="BO2878" s="17"/>
      <c r="BP2878" s="18"/>
    </row>
    <row r="2879" spans="1:68" ht="15" customHeight="1" thickBot="1" x14ac:dyDescent="0.35">
      <c r="A2879" s="116">
        <v>2877</v>
      </c>
      <c r="H2879" t="s">
        <v>2619</v>
      </c>
      <c r="I2879" s="244">
        <v>8</v>
      </c>
      <c r="J2879" s="244" t="s">
        <v>2600</v>
      </c>
      <c r="K2879" s="244">
        <v>79</v>
      </c>
      <c r="L2879" s="244" t="s">
        <v>2509</v>
      </c>
      <c r="M2879" s="244">
        <v>19</v>
      </c>
      <c r="N2879" s="244">
        <v>46</v>
      </c>
      <c r="O2879" s="244" t="s">
        <v>2579</v>
      </c>
      <c r="P2879" s="244">
        <v>32</v>
      </c>
      <c r="Q2879" s="244">
        <v>3</v>
      </c>
      <c r="R2879" s="6">
        <f t="shared" si="413"/>
        <v>2</v>
      </c>
      <c r="S2879" s="6">
        <f t="shared" si="414"/>
        <v>1</v>
      </c>
      <c r="T2879" s="7">
        <f t="shared" si="415"/>
        <v>129025</v>
      </c>
      <c r="U2879" s="121" t="str">
        <f t="shared" si="416"/>
        <v>1F801</v>
      </c>
      <c r="V2879" s="10">
        <f t="shared" si="417"/>
        <v>248</v>
      </c>
      <c r="W2879" s="10">
        <f t="shared" si="418"/>
        <v>1</v>
      </c>
      <c r="X2879" s="11">
        <f t="shared" si="419"/>
        <v>7</v>
      </c>
      <c r="Y2879" s="11">
        <f t="shared" si="420"/>
        <v>248</v>
      </c>
      <c r="Z2879" s="12" t="str">
        <f t="shared" si="421"/>
        <v>Position, Rapid Update</v>
      </c>
      <c r="AI2879" s="17"/>
      <c r="AJ2879" s="18"/>
      <c r="AK2879" s="19"/>
      <c r="AQ2879" s="34"/>
      <c r="AR2879" s="34"/>
      <c r="AS2879" s="34"/>
      <c r="AT2879" s="34"/>
      <c r="AU2879" s="34"/>
      <c r="AV2879" s="34"/>
      <c r="AW2879" s="34"/>
      <c r="AX2879" s="222">
        <v>129025</v>
      </c>
      <c r="AY2879" s="6">
        <v>7</v>
      </c>
      <c r="AZ2879" s="6">
        <v>248</v>
      </c>
      <c r="BA2879" s="87" t="s">
        <v>2689</v>
      </c>
      <c r="BB2879" s="39" t="s">
        <v>2690</v>
      </c>
      <c r="BC2879" s="84" t="s">
        <v>2691</v>
      </c>
      <c r="BD2879" s="38" t="s">
        <v>2350</v>
      </c>
      <c r="BE2879" s="39" t="s">
        <v>2692</v>
      </c>
      <c r="BF2879" s="90" t="s">
        <v>2691</v>
      </c>
      <c r="BL2879" s="42" t="s">
        <v>2693</v>
      </c>
      <c r="BM2879" s="43" t="s">
        <v>2688</v>
      </c>
      <c r="BO2879" s="17"/>
      <c r="BP2879" s="18"/>
    </row>
    <row r="2880" spans="1:68" ht="15" customHeight="1" thickBot="1" x14ac:dyDescent="0.35">
      <c r="A2880" s="116">
        <v>2878</v>
      </c>
      <c r="H2880" t="s">
        <v>2622</v>
      </c>
      <c r="I2880" s="244">
        <v>8</v>
      </c>
      <c r="J2880" s="244" t="s">
        <v>2628</v>
      </c>
      <c r="K2880" s="244">
        <v>0</v>
      </c>
      <c r="L2880" s="244" t="s">
        <v>2563</v>
      </c>
      <c r="M2880" s="244" t="s">
        <v>2520</v>
      </c>
      <c r="N2880" s="244">
        <v>5</v>
      </c>
      <c r="O2880" s="244" t="s">
        <v>2474</v>
      </c>
      <c r="P2880" s="244" t="s">
        <v>2474</v>
      </c>
      <c r="Q2880" s="244" t="s">
        <v>2474</v>
      </c>
      <c r="R2880" s="6">
        <f t="shared" si="413"/>
        <v>2</v>
      </c>
      <c r="S2880" s="6">
        <f t="shared" si="414"/>
        <v>1</v>
      </c>
      <c r="T2880" s="7">
        <f t="shared" si="415"/>
        <v>127251</v>
      </c>
      <c r="U2880" s="121" t="str">
        <f t="shared" si="416"/>
        <v>1F113</v>
      </c>
      <c r="V2880" s="10">
        <f t="shared" si="417"/>
        <v>241</v>
      </c>
      <c r="W2880" s="10">
        <f t="shared" si="418"/>
        <v>19</v>
      </c>
      <c r="X2880" s="11">
        <f t="shared" si="419"/>
        <v>1</v>
      </c>
      <c r="Y2880" s="11">
        <f t="shared" si="420"/>
        <v>241</v>
      </c>
      <c r="Z2880" s="12" t="str">
        <f t="shared" si="421"/>
        <v>Rate of Turn</v>
      </c>
      <c r="AI2880" s="17"/>
      <c r="AJ2880" s="18"/>
      <c r="AK2880" s="19"/>
      <c r="AL2880" s="21"/>
      <c r="AM2880" s="21"/>
      <c r="AN2880" s="21"/>
      <c r="AO2880" s="21"/>
      <c r="AP2880" s="20"/>
      <c r="AQ2880" s="20"/>
      <c r="AR2880" s="20"/>
      <c r="AS2880" s="20"/>
      <c r="AT2880" s="20"/>
      <c r="AU2880" s="20"/>
      <c r="AV2880" s="20"/>
      <c r="AW2880" s="20"/>
      <c r="AX2880" s="221">
        <v>127251</v>
      </c>
      <c r="AY2880" s="6">
        <v>1</v>
      </c>
      <c r="AZ2880" s="6">
        <v>241</v>
      </c>
      <c r="BA2880" s="87" t="s">
        <v>2699</v>
      </c>
      <c r="BB2880" s="39" t="s">
        <v>2700</v>
      </c>
      <c r="BC2880" s="84" t="s">
        <v>2691</v>
      </c>
      <c r="BL2880" s="42" t="s">
        <v>2698</v>
      </c>
      <c r="BM2880" s="43" t="s">
        <v>2688</v>
      </c>
      <c r="BO2880" s="17"/>
      <c r="BP2880" s="18"/>
    </row>
    <row r="2881" spans="1:68" ht="15" customHeight="1" thickBot="1" x14ac:dyDescent="0.35">
      <c r="A2881" s="116">
        <v>2879</v>
      </c>
      <c r="H2881" t="s">
        <v>2656</v>
      </c>
      <c r="I2881" s="244">
        <v>8</v>
      </c>
      <c r="J2881" s="244" t="s">
        <v>2628</v>
      </c>
      <c r="K2881" s="244">
        <v>0</v>
      </c>
      <c r="L2881" s="244">
        <v>0</v>
      </c>
      <c r="M2881" s="244" t="s">
        <v>2474</v>
      </c>
      <c r="N2881" s="244" t="s">
        <v>2474</v>
      </c>
      <c r="O2881" s="244">
        <v>0</v>
      </c>
      <c r="P2881" s="244" t="s">
        <v>2474</v>
      </c>
      <c r="Q2881" s="244" t="s">
        <v>2474</v>
      </c>
      <c r="R2881" s="6">
        <f t="shared" si="413"/>
        <v>2</v>
      </c>
      <c r="S2881" s="6">
        <f t="shared" si="414"/>
        <v>1</v>
      </c>
      <c r="T2881" s="7">
        <f t="shared" si="415"/>
        <v>128259</v>
      </c>
      <c r="U2881" s="121" t="str">
        <f t="shared" si="416"/>
        <v>1F503</v>
      </c>
      <c r="V2881" s="10">
        <f t="shared" si="417"/>
        <v>245</v>
      </c>
      <c r="W2881" s="10">
        <f t="shared" si="418"/>
        <v>3</v>
      </c>
      <c r="X2881" s="11">
        <f t="shared" si="419"/>
        <v>1</v>
      </c>
      <c r="Y2881" s="11">
        <f t="shared" si="420"/>
        <v>245</v>
      </c>
      <c r="Z2881" s="12" t="str">
        <f t="shared" si="421"/>
        <v>Speed</v>
      </c>
      <c r="AI2881" s="17"/>
      <c r="AJ2881" s="18"/>
      <c r="AK2881" s="19"/>
      <c r="AQ2881" s="34"/>
      <c r="AR2881" s="34"/>
      <c r="AS2881" s="34"/>
      <c r="AT2881" s="34"/>
      <c r="AU2881" s="34"/>
      <c r="AV2881" s="34"/>
      <c r="AW2881" s="34"/>
      <c r="AX2881" s="222">
        <v>128259</v>
      </c>
      <c r="AY2881" s="6">
        <v>1</v>
      </c>
      <c r="AZ2881" s="6">
        <v>245</v>
      </c>
      <c r="BA2881" s="87" t="s">
        <v>34</v>
      </c>
      <c r="BB2881" s="39" t="s">
        <v>2457</v>
      </c>
      <c r="BC2881" s="84" t="s">
        <v>2349</v>
      </c>
      <c r="BD2881" s="38" t="s">
        <v>2830</v>
      </c>
      <c r="BF2881" s="90" t="s">
        <v>2349</v>
      </c>
      <c r="BJ2881" s="47" t="s">
        <v>2831</v>
      </c>
      <c r="BL2881" s="42" t="s">
        <v>2698</v>
      </c>
      <c r="BM2881" s="43" t="s">
        <v>2688</v>
      </c>
      <c r="BO2881" s="17"/>
      <c r="BP2881" s="18"/>
    </row>
    <row r="2882" spans="1:68" ht="15" customHeight="1" thickBot="1" x14ac:dyDescent="0.35">
      <c r="A2882" s="116">
        <v>2880</v>
      </c>
      <c r="H2882" t="s">
        <v>2623</v>
      </c>
      <c r="I2882" s="244">
        <v>8</v>
      </c>
      <c r="J2882" s="244" t="s">
        <v>2628</v>
      </c>
      <c r="K2882" s="244" t="s">
        <v>2559</v>
      </c>
      <c r="L2882" s="244">
        <v>2</v>
      </c>
      <c r="M2882" s="244">
        <v>9</v>
      </c>
      <c r="N2882" s="244">
        <v>89</v>
      </c>
      <c r="O2882" s="244" t="s">
        <v>2515</v>
      </c>
      <c r="P2882" s="244" t="s">
        <v>2474</v>
      </c>
      <c r="Q2882" s="244" t="s">
        <v>2474</v>
      </c>
      <c r="R2882" s="6">
        <f t="shared" si="413"/>
        <v>2</v>
      </c>
      <c r="S2882" s="6">
        <f t="shared" si="414"/>
        <v>1</v>
      </c>
      <c r="T2882" s="7">
        <f t="shared" si="415"/>
        <v>130306</v>
      </c>
      <c r="U2882" s="121" t="str">
        <f t="shared" si="416"/>
        <v>1FD02</v>
      </c>
      <c r="V2882" s="10">
        <f t="shared" si="417"/>
        <v>253</v>
      </c>
      <c r="W2882" s="10">
        <f t="shared" si="418"/>
        <v>2</v>
      </c>
      <c r="X2882" s="11">
        <f t="shared" si="419"/>
        <v>1</v>
      </c>
      <c r="Y2882" s="11">
        <f t="shared" si="420"/>
        <v>253</v>
      </c>
      <c r="Z2882" s="12" t="str">
        <f t="shared" si="421"/>
        <v>Wind Data</v>
      </c>
      <c r="AI2882" s="17"/>
      <c r="AJ2882" s="18"/>
      <c r="AK2882" s="19"/>
      <c r="AL2882" s="21"/>
      <c r="AM2882" s="21"/>
      <c r="AN2882" s="21"/>
      <c r="AO2882" s="21"/>
      <c r="AP2882" s="20"/>
      <c r="AQ2882" s="20"/>
      <c r="AR2882" s="20"/>
      <c r="AS2882" s="20"/>
      <c r="AT2882" s="20"/>
      <c r="AU2882" s="20"/>
      <c r="AV2882" s="20"/>
      <c r="AW2882" s="20"/>
      <c r="AX2882" s="221">
        <v>130306</v>
      </c>
      <c r="AY2882" s="6">
        <v>1</v>
      </c>
      <c r="AZ2882" s="6">
        <v>253</v>
      </c>
      <c r="BA2882" s="87" t="s">
        <v>2701</v>
      </c>
      <c r="BB2882" s="39" t="s">
        <v>3164</v>
      </c>
      <c r="BC2882" s="84" t="s">
        <v>2349</v>
      </c>
      <c r="BD2882" s="38" t="s">
        <v>2702</v>
      </c>
      <c r="BE2882" s="39" t="s">
        <v>3042</v>
      </c>
      <c r="BF2882" s="90" t="s">
        <v>2691</v>
      </c>
      <c r="BJ2882" s="47" t="s">
        <v>2703</v>
      </c>
      <c r="BL2882" s="42" t="s">
        <v>2698</v>
      </c>
      <c r="BM2882" s="43" t="s">
        <v>2688</v>
      </c>
      <c r="BO2882" s="17"/>
      <c r="BP2882" s="18"/>
    </row>
    <row r="2883" spans="1:68" ht="15" customHeight="1" thickBot="1" x14ac:dyDescent="0.35">
      <c r="A2883" s="116">
        <v>2881</v>
      </c>
      <c r="H2883" t="s">
        <v>2657</v>
      </c>
      <c r="I2883" s="244">
        <v>8</v>
      </c>
      <c r="J2883" s="244" t="s">
        <v>2533</v>
      </c>
      <c r="K2883" s="244" t="s">
        <v>2534</v>
      </c>
      <c r="L2883" s="244" t="s">
        <v>2633</v>
      </c>
      <c r="M2883" s="244" t="s">
        <v>2628</v>
      </c>
      <c r="N2883" s="244" t="s">
        <v>2474</v>
      </c>
      <c r="O2883" s="244" t="s">
        <v>2474</v>
      </c>
      <c r="P2883" s="244" t="s">
        <v>2474</v>
      </c>
      <c r="Q2883" s="244" t="s">
        <v>2474</v>
      </c>
      <c r="R2883" s="6">
        <f t="shared" si="413"/>
        <v>3</v>
      </c>
      <c r="S2883" s="6">
        <f t="shared" si="414"/>
        <v>1</v>
      </c>
      <c r="T2883" s="7">
        <f t="shared" si="415"/>
        <v>130577</v>
      </c>
      <c r="U2883" s="121" t="str">
        <f t="shared" si="416"/>
        <v>1FE11</v>
      </c>
      <c r="V2883" s="10">
        <f t="shared" si="417"/>
        <v>254</v>
      </c>
      <c r="W2883" s="10">
        <f t="shared" si="418"/>
        <v>17</v>
      </c>
      <c r="X2883" s="11">
        <f t="shared" si="419"/>
        <v>1</v>
      </c>
      <c r="Y2883" s="11">
        <f t="shared" si="420"/>
        <v>254</v>
      </c>
      <c r="Z2883" s="12" t="str">
        <f t="shared" si="421"/>
        <v>Direction Data</v>
      </c>
      <c r="AI2883" s="17"/>
      <c r="AJ2883" s="18"/>
      <c r="AK2883" s="19"/>
      <c r="AQ2883" s="34"/>
      <c r="AR2883" s="34"/>
      <c r="AS2883" s="34"/>
      <c r="AT2883" s="34"/>
      <c r="AU2883" s="34"/>
      <c r="AV2883" s="34"/>
      <c r="AW2883" s="34"/>
      <c r="AX2883" s="222">
        <v>130577</v>
      </c>
      <c r="AY2883" s="6">
        <v>1</v>
      </c>
      <c r="AZ2883" s="6">
        <v>254</v>
      </c>
      <c r="BA2883" s="87" t="s">
        <v>2832</v>
      </c>
      <c r="BB2883" s="39" t="s">
        <v>2709</v>
      </c>
      <c r="BC2883" s="84" t="s">
        <v>2710</v>
      </c>
      <c r="BL2883" s="42" t="s">
        <v>2698</v>
      </c>
      <c r="BM2883" s="43" t="s">
        <v>2688</v>
      </c>
      <c r="BO2883" s="17"/>
      <c r="BP2883" s="18"/>
    </row>
    <row r="2884" spans="1:68" ht="15" customHeight="1" thickBot="1" x14ac:dyDescent="0.35">
      <c r="A2884" s="116">
        <v>2882</v>
      </c>
      <c r="H2884" t="s">
        <v>2657</v>
      </c>
      <c r="I2884" s="244">
        <v>8</v>
      </c>
      <c r="J2884" s="244" t="s">
        <v>2535</v>
      </c>
      <c r="K2884" s="244" t="s">
        <v>2519</v>
      </c>
      <c r="L2884" s="244" t="s">
        <v>2506</v>
      </c>
      <c r="M2884" s="244">
        <v>0</v>
      </c>
      <c r="N2884" s="244">
        <v>0</v>
      </c>
      <c r="O2884" s="244" t="s">
        <v>2474</v>
      </c>
      <c r="P2884" s="244" t="s">
        <v>2474</v>
      </c>
      <c r="Q2884" s="244" t="s">
        <v>2474</v>
      </c>
      <c r="R2884" s="6">
        <f t="shared" si="413"/>
        <v>3</v>
      </c>
      <c r="S2884" s="6">
        <f t="shared" si="414"/>
        <v>1</v>
      </c>
      <c r="T2884" s="7">
        <f t="shared" si="415"/>
        <v>130577</v>
      </c>
      <c r="U2884" s="121" t="str">
        <f t="shared" si="416"/>
        <v>1FE11</v>
      </c>
      <c r="V2884" s="10">
        <f t="shared" si="417"/>
        <v>254</v>
      </c>
      <c r="W2884" s="10">
        <f t="shared" si="418"/>
        <v>17</v>
      </c>
      <c r="X2884" s="11">
        <f t="shared" si="419"/>
        <v>1</v>
      </c>
      <c r="Y2884" s="11">
        <f t="shared" si="420"/>
        <v>254</v>
      </c>
      <c r="Z2884" s="12" t="str">
        <f t="shared" si="421"/>
        <v>Direction Data</v>
      </c>
      <c r="AI2884" s="17"/>
      <c r="AJ2884" s="18"/>
      <c r="AK2884" s="19"/>
      <c r="AL2884" s="21"/>
      <c r="AM2884" s="21"/>
      <c r="AN2884" s="21"/>
      <c r="AO2884" s="21"/>
      <c r="AP2884" s="20"/>
      <c r="AQ2884" s="20"/>
      <c r="AR2884" s="20"/>
      <c r="AS2884" s="20"/>
      <c r="AT2884" s="20"/>
      <c r="AU2884" s="20"/>
      <c r="AV2884" s="20"/>
      <c r="AW2884" s="20"/>
      <c r="AX2884" s="221">
        <v>130577</v>
      </c>
      <c r="AY2884" s="6">
        <v>1</v>
      </c>
      <c r="AZ2884" s="6">
        <v>254</v>
      </c>
      <c r="BA2884" s="87" t="s">
        <v>2833</v>
      </c>
      <c r="BB2884" s="39" t="s">
        <v>2352</v>
      </c>
      <c r="BC2884" s="84" t="s">
        <v>2710</v>
      </c>
      <c r="BD2884" s="38" t="s">
        <v>2834</v>
      </c>
      <c r="BE2884" s="39" t="s">
        <v>2835</v>
      </c>
      <c r="BF2884" s="90" t="s">
        <v>2691</v>
      </c>
      <c r="BG2884" s="58" t="s">
        <v>2772</v>
      </c>
      <c r="BH2884" s="24" t="s">
        <v>2836</v>
      </c>
      <c r="BI2884" s="6" t="s">
        <v>2349</v>
      </c>
      <c r="BL2884" s="42" t="s">
        <v>2698</v>
      </c>
      <c r="BM2884" s="43" t="s">
        <v>2688</v>
      </c>
      <c r="BO2884" s="17"/>
      <c r="BP2884" s="18"/>
    </row>
    <row r="2885" spans="1:68" ht="15" customHeight="1" thickBot="1" x14ac:dyDescent="0.35">
      <c r="A2885" s="116">
        <v>2883</v>
      </c>
      <c r="H2885" t="s">
        <v>2657</v>
      </c>
      <c r="I2885" s="244">
        <v>8</v>
      </c>
      <c r="J2885" s="244" t="s">
        <v>2536</v>
      </c>
      <c r="K2885" s="244" t="s">
        <v>2474</v>
      </c>
      <c r="L2885" s="244" t="s">
        <v>2474</v>
      </c>
      <c r="M2885" s="244" t="s">
        <v>2474</v>
      </c>
      <c r="N2885" s="244" t="s">
        <v>2474</v>
      </c>
      <c r="O2885" s="244" t="s">
        <v>2474</v>
      </c>
      <c r="P2885" s="244" t="s">
        <v>2474</v>
      </c>
      <c r="Q2885" s="244" t="s">
        <v>2474</v>
      </c>
      <c r="R2885" s="6">
        <f t="shared" si="413"/>
        <v>3</v>
      </c>
      <c r="S2885" s="6">
        <f t="shared" si="414"/>
        <v>1</v>
      </c>
      <c r="T2885" s="7">
        <f t="shared" si="415"/>
        <v>130577</v>
      </c>
      <c r="U2885" s="121" t="str">
        <f t="shared" si="416"/>
        <v>1FE11</v>
      </c>
      <c r="V2885" s="10">
        <f t="shared" si="417"/>
        <v>254</v>
      </c>
      <c r="W2885" s="10">
        <f t="shared" si="418"/>
        <v>17</v>
      </c>
      <c r="X2885" s="11">
        <f t="shared" si="419"/>
        <v>1</v>
      </c>
      <c r="Y2885" s="11">
        <f t="shared" si="420"/>
        <v>254</v>
      </c>
      <c r="Z2885" s="12" t="str">
        <f t="shared" si="421"/>
        <v>Direction Data</v>
      </c>
      <c r="AI2885" s="17"/>
      <c r="AJ2885" s="18"/>
      <c r="AK2885" s="19"/>
      <c r="AQ2885" s="34"/>
      <c r="AR2885" s="34"/>
      <c r="AS2885" s="34"/>
      <c r="AT2885" s="34"/>
      <c r="AU2885" s="34"/>
      <c r="AV2885" s="34"/>
      <c r="AW2885" s="34"/>
      <c r="AX2885" s="222">
        <v>130577</v>
      </c>
      <c r="AY2885" s="6">
        <v>1</v>
      </c>
      <c r="AZ2885" s="6">
        <v>254</v>
      </c>
      <c r="BA2885" s="87" t="s">
        <v>2837</v>
      </c>
      <c r="BB2885" s="39" t="s">
        <v>2411</v>
      </c>
      <c r="BC2885" s="84" t="s">
        <v>2710</v>
      </c>
      <c r="BL2885" s="42" t="s">
        <v>2698</v>
      </c>
      <c r="BM2885" s="43" t="s">
        <v>2688</v>
      </c>
      <c r="BO2885" s="17"/>
      <c r="BP2885" s="18"/>
    </row>
    <row r="2886" spans="1:68" ht="15" customHeight="1" thickBot="1" x14ac:dyDescent="0.35">
      <c r="A2886" s="116">
        <v>2884</v>
      </c>
      <c r="H2886" t="s">
        <v>3095</v>
      </c>
      <c r="I2886" s="244">
        <v>3</v>
      </c>
      <c r="J2886" s="244">
        <v>16</v>
      </c>
      <c r="K2886" s="244" t="s">
        <v>2528</v>
      </c>
      <c r="L2886" s="244">
        <v>1</v>
      </c>
      <c r="M2886" s="244"/>
      <c r="N2886" s="244"/>
      <c r="O2886" s="244"/>
      <c r="P2886" s="244"/>
      <c r="Q2886" s="244"/>
      <c r="R2886" s="6">
        <f t="shared" si="413"/>
        <v>6</v>
      </c>
      <c r="S2886" s="6">
        <f t="shared" si="414"/>
        <v>0</v>
      </c>
      <c r="T2886" s="7">
        <f t="shared" si="415"/>
        <v>59904</v>
      </c>
      <c r="U2886" s="121" t="str">
        <f t="shared" si="416"/>
        <v>EA00</v>
      </c>
      <c r="V2886" s="10">
        <f t="shared" si="417"/>
        <v>234</v>
      </c>
      <c r="W2886" s="10">
        <f t="shared" si="418"/>
        <v>5</v>
      </c>
      <c r="X2886" s="11">
        <f t="shared" si="419"/>
        <v>1</v>
      </c>
      <c r="Y2886" s="11">
        <f t="shared" si="420"/>
        <v>5</v>
      </c>
      <c r="Z2886" s="12" t="str">
        <f t="shared" si="421"/>
        <v>Request</v>
      </c>
      <c r="AI2886" s="17"/>
      <c r="AJ2886" s="18"/>
      <c r="AK2886" s="19"/>
      <c r="AL2886" s="21"/>
      <c r="AM2886" s="21"/>
      <c r="AN2886" s="21"/>
      <c r="AO2886" s="21"/>
      <c r="AP2886" s="20"/>
      <c r="AQ2886" s="20"/>
      <c r="AR2886" s="20"/>
      <c r="AS2886" s="20"/>
      <c r="AT2886" s="20"/>
      <c r="AU2886" s="20"/>
      <c r="AV2886" s="20"/>
      <c r="AW2886" s="20"/>
      <c r="AX2886" s="221">
        <v>59904</v>
      </c>
      <c r="AY2886" s="6">
        <v>1</v>
      </c>
      <c r="AZ2886" s="6">
        <v>5</v>
      </c>
      <c r="BA2886" s="87" t="s">
        <v>3171</v>
      </c>
      <c r="BB2886" s="39" t="s">
        <v>2913</v>
      </c>
      <c r="BC2886" s="84" t="s">
        <v>4</v>
      </c>
      <c r="BL2886" s="42" t="s">
        <v>2698</v>
      </c>
      <c r="BM2886" s="43" t="s">
        <v>2843</v>
      </c>
      <c r="BO2886" s="17"/>
      <c r="BP2886" s="18"/>
    </row>
    <row r="2887" spans="1:68" ht="15" customHeight="1" thickBot="1" x14ac:dyDescent="0.35">
      <c r="A2887" s="116">
        <v>2885</v>
      </c>
      <c r="H2887" t="s">
        <v>3096</v>
      </c>
      <c r="I2887" s="244">
        <v>8</v>
      </c>
      <c r="J2887" s="244">
        <v>80</v>
      </c>
      <c r="K2887" s="244">
        <v>32</v>
      </c>
      <c r="L2887" s="244">
        <v>2</v>
      </c>
      <c r="M2887" s="244">
        <v>0</v>
      </c>
      <c r="N2887" s="244">
        <v>2</v>
      </c>
      <c r="O2887" s="244">
        <v>0</v>
      </c>
      <c r="P2887" s="244" t="s">
        <v>2478</v>
      </c>
      <c r="Q2887" s="244">
        <v>1</v>
      </c>
      <c r="R2887" s="6">
        <f t="shared" si="413"/>
        <v>6</v>
      </c>
      <c r="S2887" s="6">
        <f t="shared" si="414"/>
        <v>1</v>
      </c>
      <c r="T2887" s="7">
        <f t="shared" si="415"/>
        <v>126998</v>
      </c>
      <c r="U2887" s="121" t="str">
        <f t="shared" si="416"/>
        <v>1F016</v>
      </c>
      <c r="V2887" s="10">
        <f t="shared" si="417"/>
        <v>240</v>
      </c>
      <c r="W2887" s="10">
        <f t="shared" si="418"/>
        <v>22</v>
      </c>
      <c r="X2887" s="11">
        <f t="shared" si="419"/>
        <v>5</v>
      </c>
      <c r="Y2887" s="11">
        <f t="shared" si="420"/>
        <v>240</v>
      </c>
      <c r="Z2887" s="12" t="str">
        <f t="shared" si="421"/>
        <v>Configuration Information</v>
      </c>
      <c r="AI2887" s="17"/>
      <c r="AJ2887" s="18"/>
      <c r="AK2887" s="19"/>
      <c r="AQ2887" s="34"/>
      <c r="AR2887" s="34"/>
      <c r="AS2887" s="34"/>
      <c r="AT2887" s="34"/>
      <c r="AU2887" s="34"/>
      <c r="AV2887" s="34"/>
      <c r="AW2887" s="34"/>
      <c r="AX2887" s="222">
        <v>126998</v>
      </c>
      <c r="AY2887" s="6">
        <v>5</v>
      </c>
      <c r="AZ2887" s="6">
        <v>240</v>
      </c>
      <c r="BA2887" s="87" t="s">
        <v>2914</v>
      </c>
      <c r="BB2887" s="39" t="s">
        <v>2709</v>
      </c>
      <c r="BC2887" s="84" t="s">
        <v>2710</v>
      </c>
      <c r="BD2887" s="38" t="s">
        <v>2776</v>
      </c>
      <c r="BL2887" s="42" t="s">
        <v>2844</v>
      </c>
      <c r="BM2887" s="43" t="s">
        <v>2688</v>
      </c>
      <c r="BO2887" s="17"/>
      <c r="BP2887" s="18"/>
    </row>
    <row r="2888" spans="1:68" ht="15" customHeight="1" thickBot="1" x14ac:dyDescent="0.35">
      <c r="A2888" s="116">
        <v>2886</v>
      </c>
      <c r="H2888" t="s">
        <v>3096</v>
      </c>
      <c r="I2888" s="244">
        <v>8</v>
      </c>
      <c r="J2888" s="244">
        <v>81</v>
      </c>
      <c r="K2888" s="244">
        <v>53</v>
      </c>
      <c r="L2888" s="244">
        <v>68</v>
      </c>
      <c r="M2888" s="244">
        <v>69</v>
      </c>
      <c r="N2888" s="244">
        <v>70</v>
      </c>
      <c r="O2888" s="244" t="s">
        <v>2490</v>
      </c>
      <c r="P2888" s="244" t="s">
        <v>2503</v>
      </c>
      <c r="Q2888" s="244">
        <v>64</v>
      </c>
      <c r="R2888" s="6">
        <f t="shared" si="413"/>
        <v>6</v>
      </c>
      <c r="S2888" s="6">
        <f t="shared" si="414"/>
        <v>1</v>
      </c>
      <c r="T2888" s="7">
        <f t="shared" si="415"/>
        <v>126998</v>
      </c>
      <c r="U2888" s="121" t="str">
        <f t="shared" si="416"/>
        <v>1F016</v>
      </c>
      <c r="V2888" s="10">
        <f t="shared" si="417"/>
        <v>240</v>
      </c>
      <c r="W2888" s="10">
        <f t="shared" si="418"/>
        <v>22</v>
      </c>
      <c r="X2888" s="11">
        <f t="shared" si="419"/>
        <v>5</v>
      </c>
      <c r="Y2888" s="11">
        <f t="shared" si="420"/>
        <v>240</v>
      </c>
      <c r="Z2888" s="12" t="str">
        <f t="shared" si="421"/>
        <v>Configuration Information</v>
      </c>
      <c r="AI2888" s="17"/>
      <c r="AJ2888" s="18"/>
      <c r="AK2888" s="19"/>
      <c r="AL2888" s="21"/>
      <c r="AM2888" s="21"/>
      <c r="AN2888" s="21"/>
      <c r="AO2888" s="21"/>
      <c r="AP2888" s="20"/>
      <c r="AQ2888" s="20"/>
      <c r="AR2888" s="20"/>
      <c r="AS2888" s="20"/>
      <c r="AT2888" s="20"/>
      <c r="AU2888" s="20"/>
      <c r="AV2888" s="20"/>
      <c r="AW2888" s="20"/>
      <c r="AX2888" s="221">
        <v>126998</v>
      </c>
      <c r="AY2888" s="6">
        <v>5</v>
      </c>
      <c r="AZ2888" s="6">
        <v>240</v>
      </c>
      <c r="BA2888" s="87" t="s">
        <v>2915</v>
      </c>
      <c r="BB2888" s="39" t="s">
        <v>2352</v>
      </c>
      <c r="BC2888" s="84" t="s">
        <v>2710</v>
      </c>
      <c r="BD2888" s="38" t="s">
        <v>2776</v>
      </c>
      <c r="BE2888" s="39" t="s">
        <v>2916</v>
      </c>
      <c r="BF2888" s="90" t="s">
        <v>2778</v>
      </c>
      <c r="BL2888" s="42" t="s">
        <v>2844</v>
      </c>
      <c r="BM2888" s="43" t="s">
        <v>2688</v>
      </c>
      <c r="BO2888" s="17"/>
      <c r="BP2888" s="18"/>
    </row>
    <row r="2889" spans="1:68" ht="15" customHeight="1" thickBot="1" x14ac:dyDescent="0.35">
      <c r="A2889" s="116">
        <v>2887</v>
      </c>
      <c r="H2889" t="s">
        <v>2620</v>
      </c>
      <c r="I2889" s="244">
        <v>8</v>
      </c>
      <c r="J2889" s="244">
        <v>0</v>
      </c>
      <c r="K2889" s="244" t="s">
        <v>2474</v>
      </c>
      <c r="L2889" s="244" t="s">
        <v>2474</v>
      </c>
      <c r="M2889" s="244" t="s">
        <v>2474</v>
      </c>
      <c r="N2889" s="244" t="s">
        <v>2521</v>
      </c>
      <c r="O2889" s="244">
        <v>2</v>
      </c>
      <c r="P2889" s="244" t="s">
        <v>2474</v>
      </c>
      <c r="Q2889" s="244" t="s">
        <v>2474</v>
      </c>
      <c r="R2889" s="6">
        <f t="shared" si="413"/>
        <v>2</v>
      </c>
      <c r="S2889" s="6">
        <f t="shared" si="414"/>
        <v>1</v>
      </c>
      <c r="T2889" s="7">
        <f t="shared" si="415"/>
        <v>127245</v>
      </c>
      <c r="U2889" s="121" t="str">
        <f t="shared" si="416"/>
        <v>1F10D</v>
      </c>
      <c r="V2889" s="10">
        <f t="shared" si="417"/>
        <v>241</v>
      </c>
      <c r="W2889" s="10">
        <f t="shared" si="418"/>
        <v>13</v>
      </c>
      <c r="X2889" s="11">
        <f t="shared" si="419"/>
        <v>1</v>
      </c>
      <c r="Y2889" s="11">
        <f t="shared" si="420"/>
        <v>241</v>
      </c>
      <c r="Z2889" s="12" t="str">
        <f t="shared" si="421"/>
        <v>Rudder</v>
      </c>
      <c r="AI2889" s="17"/>
      <c r="AJ2889" s="18"/>
      <c r="AK2889" s="19"/>
      <c r="AQ2889" s="34"/>
      <c r="AR2889" s="34"/>
      <c r="AS2889" s="34"/>
      <c r="AT2889" s="34"/>
      <c r="AU2889" s="34"/>
      <c r="AV2889" s="34"/>
      <c r="AW2889" s="34"/>
      <c r="AX2889" s="222">
        <v>127245</v>
      </c>
      <c r="AY2889" s="6">
        <v>1</v>
      </c>
      <c r="AZ2889" s="6">
        <v>241</v>
      </c>
      <c r="BA2889" s="87" t="s">
        <v>2696</v>
      </c>
      <c r="BB2889" s="39" t="s">
        <v>2999</v>
      </c>
      <c r="BC2889" s="84" t="s">
        <v>2691</v>
      </c>
      <c r="BL2889" s="42" t="s">
        <v>2698</v>
      </c>
      <c r="BM2889" s="43" t="s">
        <v>2688</v>
      </c>
      <c r="BO2889" s="17"/>
      <c r="BP2889" s="18"/>
    </row>
    <row r="2890" spans="1:68" ht="15" customHeight="1" x14ac:dyDescent="0.3">
      <c r="A2890" s="116">
        <v>2888</v>
      </c>
      <c r="H2890" t="s">
        <v>3096</v>
      </c>
      <c r="I2890" s="244">
        <v>8</v>
      </c>
      <c r="J2890" s="244">
        <v>82</v>
      </c>
      <c r="K2890" s="244">
        <v>75</v>
      </c>
      <c r="L2890" s="244" t="s">
        <v>2489</v>
      </c>
      <c r="M2890" s="244" t="s">
        <v>2540</v>
      </c>
      <c r="N2890" s="244">
        <v>20</v>
      </c>
      <c r="O2890" s="244" t="s">
        <v>2541</v>
      </c>
      <c r="P2890" s="244">
        <v>33</v>
      </c>
      <c r="Q2890" s="244">
        <v>31</v>
      </c>
      <c r="R2890" s="6">
        <f t="shared" si="413"/>
        <v>6</v>
      </c>
      <c r="S2890" s="6">
        <f t="shared" si="414"/>
        <v>1</v>
      </c>
      <c r="T2890" s="7">
        <f t="shared" si="415"/>
        <v>126998</v>
      </c>
      <c r="U2890" s="121" t="str">
        <f t="shared" si="416"/>
        <v>1F016</v>
      </c>
      <c r="V2890" s="10">
        <f t="shared" si="417"/>
        <v>240</v>
      </c>
      <c r="W2890" s="10">
        <f t="shared" si="418"/>
        <v>22</v>
      </c>
      <c r="X2890" s="11">
        <f t="shared" si="419"/>
        <v>5</v>
      </c>
      <c r="Y2890" s="11">
        <f t="shared" si="420"/>
        <v>240</v>
      </c>
      <c r="Z2890" s="12" t="str">
        <f t="shared" si="421"/>
        <v>Configuration Information</v>
      </c>
      <c r="AI2890" s="17"/>
      <c r="AJ2890" s="18"/>
      <c r="AK2890" s="19"/>
      <c r="AL2890" s="21"/>
      <c r="AM2890" s="21"/>
      <c r="AN2890" s="21"/>
      <c r="AO2890" s="21"/>
      <c r="AP2890" s="20"/>
      <c r="AQ2890" s="20"/>
      <c r="AR2890" s="20"/>
      <c r="AS2890" s="20"/>
      <c r="AT2890" s="20"/>
      <c r="AU2890" s="20"/>
      <c r="AV2890" s="20"/>
      <c r="AW2890" s="20"/>
      <c r="AX2890" s="221">
        <v>126998</v>
      </c>
      <c r="AY2890" s="6">
        <v>5</v>
      </c>
      <c r="AZ2890" s="6">
        <v>240</v>
      </c>
      <c r="BA2890" s="87" t="s">
        <v>2922</v>
      </c>
      <c r="BB2890" s="39" t="s">
        <v>2411</v>
      </c>
      <c r="BC2890" s="84" t="s">
        <v>2710</v>
      </c>
      <c r="BD2890" s="38" t="s">
        <v>2776</v>
      </c>
      <c r="BE2890" s="39" t="s">
        <v>2923</v>
      </c>
      <c r="BF2890" s="90" t="s">
        <v>2778</v>
      </c>
      <c r="BL2890" s="42" t="s">
        <v>2844</v>
      </c>
      <c r="BM2890" s="43" t="s">
        <v>2688</v>
      </c>
      <c r="BO2890" s="17"/>
      <c r="BP2890" s="18"/>
    </row>
    <row r="2891" spans="1:68" ht="15" customHeight="1" x14ac:dyDescent="0.3">
      <c r="A2891" s="116">
        <v>2889</v>
      </c>
      <c r="H2891" t="s">
        <v>2621</v>
      </c>
      <c r="I2891" s="244">
        <v>8</v>
      </c>
      <c r="J2891" s="244" t="s">
        <v>2632</v>
      </c>
      <c r="K2891" s="244" t="s">
        <v>2519</v>
      </c>
      <c r="L2891" s="244" t="s">
        <v>2506</v>
      </c>
      <c r="M2891" s="244">
        <v>0</v>
      </c>
      <c r="N2891" s="244">
        <v>0</v>
      </c>
      <c r="O2891" s="244" t="s">
        <v>2474</v>
      </c>
      <c r="P2891" s="244" t="s">
        <v>2483</v>
      </c>
      <c r="Q2891" s="244" t="s">
        <v>2520</v>
      </c>
      <c r="R2891" s="6">
        <f t="shared" si="413"/>
        <v>2</v>
      </c>
      <c r="S2891" s="6">
        <f t="shared" si="414"/>
        <v>1</v>
      </c>
      <c r="T2891" s="7">
        <f t="shared" si="415"/>
        <v>127250</v>
      </c>
      <c r="U2891" s="121" t="str">
        <f t="shared" si="416"/>
        <v>1F112</v>
      </c>
      <c r="V2891" s="10">
        <f t="shared" si="417"/>
        <v>241</v>
      </c>
      <c r="W2891" s="10">
        <f t="shared" si="418"/>
        <v>18</v>
      </c>
      <c r="X2891" s="11">
        <f t="shared" si="419"/>
        <v>1</v>
      </c>
      <c r="Y2891" s="11">
        <f t="shared" si="420"/>
        <v>241</v>
      </c>
      <c r="Z2891" s="12" t="str">
        <f t="shared" si="421"/>
        <v>Vessel Heading</v>
      </c>
      <c r="AI2891" s="111"/>
      <c r="AJ2891" s="19"/>
      <c r="AK2891" s="19"/>
      <c r="AQ2891" s="34"/>
      <c r="AR2891" s="34"/>
      <c r="AS2891" s="34"/>
      <c r="AT2891" s="34"/>
      <c r="AU2891" s="34"/>
      <c r="AV2891" s="34"/>
      <c r="AW2891" s="34"/>
      <c r="AX2891" s="222">
        <v>127250</v>
      </c>
      <c r="AY2891" s="6">
        <v>1</v>
      </c>
      <c r="AZ2891" s="6">
        <v>241</v>
      </c>
      <c r="BA2891" s="87" t="s">
        <v>18</v>
      </c>
      <c r="BB2891" s="39" t="s">
        <v>2462</v>
      </c>
      <c r="BC2891" s="84" t="s">
        <v>2691</v>
      </c>
      <c r="BL2891" s="42" t="s">
        <v>2698</v>
      </c>
      <c r="BM2891" s="43" t="s">
        <v>2688</v>
      </c>
      <c r="BO2891" s="111"/>
      <c r="BP2891" s="19"/>
    </row>
    <row r="2892" spans="1:68" ht="15" customHeight="1" x14ac:dyDescent="0.3">
      <c r="A2892" s="116">
        <v>2890</v>
      </c>
      <c r="H2892" t="s">
        <v>3096</v>
      </c>
      <c r="I2892" s="244">
        <v>8</v>
      </c>
      <c r="J2892" s="244">
        <v>83</v>
      </c>
      <c r="K2892" s="244" t="s">
        <v>2492</v>
      </c>
      <c r="L2892" s="244">
        <v>35</v>
      </c>
      <c r="M2892" s="244">
        <v>39</v>
      </c>
      <c r="N2892" s="244">
        <v>32</v>
      </c>
      <c r="O2892" s="244" t="s">
        <v>2492</v>
      </c>
      <c r="P2892" s="244">
        <v>33</v>
      </c>
      <c r="Q2892" s="244">
        <v>37</v>
      </c>
      <c r="R2892" s="6">
        <f t="shared" si="413"/>
        <v>6</v>
      </c>
      <c r="S2892" s="6">
        <f t="shared" si="414"/>
        <v>1</v>
      </c>
      <c r="T2892" s="7">
        <f t="shared" si="415"/>
        <v>126998</v>
      </c>
      <c r="U2892" s="121" t="str">
        <f t="shared" si="416"/>
        <v>1F016</v>
      </c>
      <c r="V2892" s="10">
        <f t="shared" si="417"/>
        <v>240</v>
      </c>
      <c r="W2892" s="10">
        <f t="shared" si="418"/>
        <v>22</v>
      </c>
      <c r="X2892" s="11">
        <f t="shared" si="419"/>
        <v>5</v>
      </c>
      <c r="Y2892" s="11">
        <f t="shared" si="420"/>
        <v>240</v>
      </c>
      <c r="Z2892" s="12" t="str">
        <f t="shared" si="421"/>
        <v>Configuration Information</v>
      </c>
      <c r="AI2892" s="111"/>
      <c r="AJ2892" s="19"/>
      <c r="AK2892" s="19"/>
      <c r="AL2892" s="21"/>
      <c r="AM2892" s="21"/>
      <c r="AN2892" s="21"/>
      <c r="AO2892" s="21"/>
      <c r="AP2892" s="20"/>
      <c r="AQ2892" s="20"/>
      <c r="AR2892" s="20"/>
      <c r="AS2892" s="20"/>
      <c r="AT2892" s="20"/>
      <c r="AU2892" s="20"/>
      <c r="AV2892" s="20"/>
      <c r="AW2892" s="20"/>
      <c r="AX2892" s="221">
        <v>126998</v>
      </c>
      <c r="AY2892" s="6">
        <v>5</v>
      </c>
      <c r="AZ2892" s="6">
        <v>240</v>
      </c>
      <c r="BA2892" s="87" t="s">
        <v>2917</v>
      </c>
      <c r="BB2892" s="39" t="s">
        <v>2412</v>
      </c>
      <c r="BC2892" s="84" t="s">
        <v>2710</v>
      </c>
      <c r="BD2892" s="38" t="s">
        <v>2776</v>
      </c>
      <c r="BE2892" s="39" t="s">
        <v>2918</v>
      </c>
      <c r="BF2892" s="90" t="s">
        <v>2778</v>
      </c>
      <c r="BL2892" s="42" t="s">
        <v>2844</v>
      </c>
      <c r="BM2892" s="43" t="s">
        <v>2688</v>
      </c>
      <c r="BO2892" s="111"/>
      <c r="BP2892" s="19"/>
    </row>
    <row r="2893" spans="1:68" ht="15" customHeight="1" x14ac:dyDescent="0.3">
      <c r="A2893" s="116">
        <v>2891</v>
      </c>
      <c r="H2893" t="s">
        <v>3096</v>
      </c>
      <c r="I2893" s="244">
        <v>8</v>
      </c>
      <c r="J2893" s="244">
        <v>84</v>
      </c>
      <c r="K2893" s="244">
        <v>35</v>
      </c>
      <c r="L2893" s="244">
        <v>36</v>
      </c>
      <c r="M2893" s="244">
        <v>36</v>
      </c>
      <c r="N2893" s="244">
        <v>30</v>
      </c>
      <c r="O2893" s="244" t="s">
        <v>2540</v>
      </c>
      <c r="P2893" s="244">
        <v>20</v>
      </c>
      <c r="Q2893" s="244">
        <v>77</v>
      </c>
      <c r="R2893" s="6">
        <f t="shared" si="413"/>
        <v>6</v>
      </c>
      <c r="S2893" s="6">
        <f t="shared" si="414"/>
        <v>1</v>
      </c>
      <c r="T2893" s="7">
        <f t="shared" si="415"/>
        <v>126998</v>
      </c>
      <c r="U2893" s="121" t="str">
        <f t="shared" si="416"/>
        <v>1F016</v>
      </c>
      <c r="V2893" s="10">
        <f t="shared" si="417"/>
        <v>240</v>
      </c>
      <c r="W2893" s="10">
        <f t="shared" si="418"/>
        <v>22</v>
      </c>
      <c r="X2893" s="11">
        <f t="shared" si="419"/>
        <v>5</v>
      </c>
      <c r="Y2893" s="11">
        <f t="shared" si="420"/>
        <v>240</v>
      </c>
      <c r="Z2893" s="12" t="str">
        <f t="shared" si="421"/>
        <v>Configuration Information</v>
      </c>
      <c r="AI2893" s="111"/>
      <c r="AJ2893" s="19"/>
      <c r="AK2893" s="19"/>
      <c r="AQ2893" s="34"/>
      <c r="AR2893" s="34"/>
      <c r="AS2893" s="34"/>
      <c r="AT2893" s="34"/>
      <c r="AU2893" s="34"/>
      <c r="AV2893" s="34"/>
      <c r="AW2893" s="34"/>
      <c r="AX2893" s="222">
        <v>126998</v>
      </c>
      <c r="AY2893" s="6">
        <v>5</v>
      </c>
      <c r="AZ2893" s="6">
        <v>240</v>
      </c>
      <c r="BA2893" s="87" t="s">
        <v>3158</v>
      </c>
      <c r="BB2893" s="39" t="s">
        <v>2413</v>
      </c>
      <c r="BC2893" s="84" t="s">
        <v>2710</v>
      </c>
      <c r="BD2893" s="38" t="s">
        <v>2776</v>
      </c>
      <c r="BE2893" s="39" t="s">
        <v>3159</v>
      </c>
      <c r="BF2893" s="90" t="s">
        <v>2778</v>
      </c>
      <c r="BL2893" s="42" t="s">
        <v>2844</v>
      </c>
      <c r="BM2893" s="43" t="s">
        <v>2688</v>
      </c>
      <c r="BO2893" s="111"/>
      <c r="BP2893" s="19"/>
    </row>
    <row r="2894" spans="1:68" ht="15" customHeight="1" x14ac:dyDescent="0.3">
      <c r="A2894" s="116">
        <v>2892</v>
      </c>
      <c r="H2894" t="s">
        <v>3096</v>
      </c>
      <c r="I2894" s="244">
        <v>8</v>
      </c>
      <c r="J2894" s="244">
        <v>85</v>
      </c>
      <c r="K2894" s="244">
        <v>77</v>
      </c>
      <c r="L2894" s="244">
        <v>77</v>
      </c>
      <c r="M2894" s="244" t="s">
        <v>2478</v>
      </c>
      <c r="N2894" s="244">
        <v>73</v>
      </c>
      <c r="O2894" s="244">
        <v>68</v>
      </c>
      <c r="P2894" s="244">
        <v>69</v>
      </c>
      <c r="Q2894" s="244">
        <v>70</v>
      </c>
      <c r="R2894" s="6">
        <f t="shared" si="413"/>
        <v>6</v>
      </c>
      <c r="S2894" s="6">
        <f t="shared" si="414"/>
        <v>1</v>
      </c>
      <c r="T2894" s="7">
        <f t="shared" si="415"/>
        <v>126998</v>
      </c>
      <c r="U2894" s="121" t="str">
        <f t="shared" si="416"/>
        <v>1F016</v>
      </c>
      <c r="V2894" s="10">
        <f t="shared" si="417"/>
        <v>240</v>
      </c>
      <c r="W2894" s="10">
        <f t="shared" si="418"/>
        <v>22</v>
      </c>
      <c r="X2894" s="11">
        <f t="shared" si="419"/>
        <v>5</v>
      </c>
      <c r="Y2894" s="11">
        <f t="shared" si="420"/>
        <v>240</v>
      </c>
      <c r="Z2894" s="12" t="str">
        <f t="shared" si="421"/>
        <v>Configuration Information</v>
      </c>
      <c r="AI2894" s="111"/>
      <c r="AJ2894" s="19"/>
      <c r="AK2894" s="19"/>
      <c r="AL2894" s="21"/>
      <c r="AM2894" s="21"/>
      <c r="AN2894" s="21"/>
      <c r="AO2894" s="21"/>
      <c r="AP2894" s="20"/>
      <c r="AQ2894" s="20"/>
      <c r="AR2894" s="20"/>
      <c r="AS2894" s="20"/>
      <c r="AT2894" s="20"/>
      <c r="AU2894" s="20"/>
      <c r="AV2894" s="20"/>
      <c r="AW2894" s="20"/>
      <c r="AX2894" s="221">
        <v>126998</v>
      </c>
      <c r="AY2894" s="6">
        <v>5</v>
      </c>
      <c r="AZ2894" s="6">
        <v>240</v>
      </c>
      <c r="BA2894" s="87" t="s">
        <v>2919</v>
      </c>
      <c r="BB2894" s="39" t="s">
        <v>2415</v>
      </c>
      <c r="BC2894" s="84" t="s">
        <v>2710</v>
      </c>
      <c r="BD2894" s="38" t="s">
        <v>2776</v>
      </c>
      <c r="BE2894" s="39" t="s">
        <v>2920</v>
      </c>
      <c r="BF2894" s="90" t="s">
        <v>2778</v>
      </c>
      <c r="BL2894" s="42" t="s">
        <v>2844</v>
      </c>
      <c r="BM2894" s="43" t="s">
        <v>2688</v>
      </c>
      <c r="BO2894" s="111"/>
      <c r="BP2894" s="19"/>
    </row>
    <row r="2895" spans="1:68" ht="15" customHeight="1" x14ac:dyDescent="0.3">
      <c r="A2895" s="116">
        <v>2893</v>
      </c>
      <c r="H2895" t="s">
        <v>3096</v>
      </c>
      <c r="I2895" s="244">
        <v>8</v>
      </c>
      <c r="J2895" s="244">
        <v>86</v>
      </c>
      <c r="K2895" s="244" t="s">
        <v>2499</v>
      </c>
      <c r="L2895" s="244" t="s">
        <v>2503</v>
      </c>
      <c r="M2895" s="244">
        <v>64</v>
      </c>
      <c r="N2895" s="244">
        <v>75</v>
      </c>
      <c r="O2895" s="244" t="s">
        <v>2489</v>
      </c>
      <c r="P2895" s="244" t="s">
        <v>2478</v>
      </c>
      <c r="Q2895" s="244">
        <v>63</v>
      </c>
      <c r="R2895" s="6">
        <f t="shared" ref="R2895:R2958" si="422">_xlfn.BITRSHIFT(_xlfn.BITAND(HEX2DEC(H2895),HEX2DEC("1C000000")),26)</f>
        <v>6</v>
      </c>
      <c r="S2895" s="6">
        <f t="shared" ref="S2895:S2958" si="423">_xlfn.BITRSHIFT(_xlfn.BITAND(HEX2DEC(H2895),HEX2DEC("01000000")),24)</f>
        <v>1</v>
      </c>
      <c r="T2895" s="7">
        <f t="shared" ref="T2895:T2958" si="424">IF(_xlfn.BITRSHIFT(_xlfn.BITAND(HEX2DEC(H2895),HEX2DEC("0FF0000")),16)&lt;240,_xlfn.BITRSHIFT(_xlfn.BITAND(HEX2DEC(H2895),HEX2DEC("1FF0000")),8),_xlfn.BITRSHIFT(_xlfn.BITAND(HEX2DEC(H2895),HEX2DEC("1FFFF00")),8))</f>
        <v>126998</v>
      </c>
      <c r="U2895" s="121" t="str">
        <f t="shared" ref="U2895:U2958" si="425">DEC2HEX(T2895)</f>
        <v>1F016</v>
      </c>
      <c r="V2895" s="10">
        <f t="shared" ref="V2895:V2958" si="426">_xlfn.BITRSHIFT(_xlfn.BITAND(HEX2DEC(H2895),HEX2DEC("0FF0000")),16)</f>
        <v>240</v>
      </c>
      <c r="W2895" s="10">
        <f t="shared" ref="W2895:W2958" si="427">_xlfn.BITRSHIFT(_xlfn.BITAND(HEX2DEC(H2895),HEX2DEC("FF00")),8)</f>
        <v>22</v>
      </c>
      <c r="X2895" s="11">
        <f t="shared" ref="X2895:X2958" si="428">_xlfn.BITAND(HEX2DEC(H2895),HEX2DEC("00000FF"))</f>
        <v>5</v>
      </c>
      <c r="Y2895" s="11">
        <f t="shared" ref="Y2895:Y2958" si="429">IF(_xlfn.BITRSHIFT(_xlfn.BITAND(HEX2DEC(H2895),HEX2DEC("0FF0000")),16)&lt;240,_xlfn.BITRSHIFT(_xlfn.BITAND(HEX2DEC(H2895),HEX2DEC("0FF00")),8),_xlfn.BITRSHIFT(_xlfn.BITAND(HEX2DEC(H2895),HEX2DEC("0FF0000")),16))</f>
        <v>240</v>
      </c>
      <c r="Z2895" s="12" t="str">
        <f t="shared" ref="Z2895:Z2958" si="430">VLOOKUP(T2895,BO:BP,2,FALSE)</f>
        <v>Configuration Information</v>
      </c>
      <c r="AI2895" s="111"/>
      <c r="AJ2895" s="19"/>
      <c r="AK2895" s="19"/>
      <c r="AQ2895" s="34"/>
      <c r="AR2895" s="34"/>
      <c r="AS2895" s="34"/>
      <c r="AT2895" s="34"/>
      <c r="AU2895" s="34"/>
      <c r="AV2895" s="34"/>
      <c r="AW2895" s="34"/>
      <c r="AX2895" s="222">
        <v>126998</v>
      </c>
      <c r="AY2895" s="6">
        <v>5</v>
      </c>
      <c r="AZ2895" s="6">
        <v>240</v>
      </c>
      <c r="BA2895" s="87" t="s">
        <v>2960</v>
      </c>
      <c r="BB2895" s="39" t="s">
        <v>2414</v>
      </c>
      <c r="BC2895" s="84" t="s">
        <v>2710</v>
      </c>
      <c r="BD2895" s="38" t="s">
        <v>2776</v>
      </c>
      <c r="BE2895" s="39" t="s">
        <v>2961</v>
      </c>
      <c r="BF2895" s="90" t="s">
        <v>2778</v>
      </c>
      <c r="BL2895" s="42" t="s">
        <v>2844</v>
      </c>
      <c r="BM2895" s="43" t="s">
        <v>2688</v>
      </c>
      <c r="BO2895" s="111"/>
      <c r="BP2895" s="19"/>
    </row>
    <row r="2896" spans="1:68" ht="15" customHeight="1" x14ac:dyDescent="0.3">
      <c r="A2896" s="116">
        <v>2894</v>
      </c>
      <c r="H2896" t="s">
        <v>3096</v>
      </c>
      <c r="I2896" s="244">
        <v>8</v>
      </c>
      <c r="J2896" s="244">
        <v>87</v>
      </c>
      <c r="K2896" s="244" t="s">
        <v>2503</v>
      </c>
      <c r="L2896" s="244" t="s">
        <v>2499</v>
      </c>
      <c r="M2896" s="244" t="s">
        <v>2474</v>
      </c>
      <c r="N2896" s="244" t="s">
        <v>2474</v>
      </c>
      <c r="O2896" s="244" t="s">
        <v>2474</v>
      </c>
      <c r="P2896" s="244" t="s">
        <v>2474</v>
      </c>
      <c r="Q2896" s="244" t="s">
        <v>2474</v>
      </c>
      <c r="R2896" s="6">
        <f t="shared" si="422"/>
        <v>6</v>
      </c>
      <c r="S2896" s="6">
        <f t="shared" si="423"/>
        <v>1</v>
      </c>
      <c r="T2896" s="7">
        <f t="shared" si="424"/>
        <v>126998</v>
      </c>
      <c r="U2896" s="121" t="str">
        <f t="shared" si="425"/>
        <v>1F016</v>
      </c>
      <c r="V2896" s="10">
        <f t="shared" si="426"/>
        <v>240</v>
      </c>
      <c r="W2896" s="10">
        <f t="shared" si="427"/>
        <v>22</v>
      </c>
      <c r="X2896" s="11">
        <f t="shared" si="428"/>
        <v>5</v>
      </c>
      <c r="Y2896" s="11">
        <f t="shared" si="429"/>
        <v>240</v>
      </c>
      <c r="Z2896" s="12" t="str">
        <f t="shared" si="430"/>
        <v>Configuration Information</v>
      </c>
      <c r="AI2896" s="111"/>
      <c r="AJ2896" s="19"/>
      <c r="AK2896" s="19"/>
      <c r="AL2896" s="21"/>
      <c r="AM2896" s="21"/>
      <c r="AN2896" s="21"/>
      <c r="AO2896" s="21"/>
      <c r="AP2896" s="20"/>
      <c r="AQ2896" s="20"/>
      <c r="AR2896" s="20"/>
      <c r="AS2896" s="20"/>
      <c r="AT2896" s="20"/>
      <c r="AU2896" s="20"/>
      <c r="AV2896" s="20"/>
      <c r="AW2896" s="20"/>
      <c r="AX2896" s="221">
        <v>126998</v>
      </c>
      <c r="AY2896" s="6">
        <v>5</v>
      </c>
      <c r="AZ2896" s="6">
        <v>240</v>
      </c>
      <c r="BA2896" s="87" t="s">
        <v>2921</v>
      </c>
      <c r="BB2896" s="39" t="s">
        <v>2416</v>
      </c>
      <c r="BC2896" s="84" t="s">
        <v>2710</v>
      </c>
      <c r="BD2896" s="38" t="s">
        <v>2776</v>
      </c>
      <c r="BE2896" s="39" t="s">
        <v>3160</v>
      </c>
      <c r="BF2896" s="90" t="s">
        <v>2778</v>
      </c>
      <c r="BL2896" s="42" t="s">
        <v>2844</v>
      </c>
      <c r="BM2896" s="43" t="s">
        <v>2688</v>
      </c>
      <c r="BO2896" s="111"/>
      <c r="BP2896" s="19"/>
    </row>
    <row r="2897" spans="1:68" ht="15" customHeight="1" x14ac:dyDescent="0.3">
      <c r="A2897" s="116">
        <v>2895</v>
      </c>
      <c r="H2897" t="s">
        <v>2681</v>
      </c>
      <c r="I2897" s="244">
        <v>8</v>
      </c>
      <c r="J2897" s="244" t="s">
        <v>2500</v>
      </c>
      <c r="K2897" s="244">
        <v>21</v>
      </c>
      <c r="L2897" s="244">
        <v>18</v>
      </c>
      <c r="M2897" s="244" t="s">
        <v>2554</v>
      </c>
      <c r="N2897" s="244">
        <v>45</v>
      </c>
      <c r="O2897" s="244">
        <v>98</v>
      </c>
      <c r="P2897" s="244" t="s">
        <v>2494</v>
      </c>
      <c r="Q2897" s="244">
        <v>24</v>
      </c>
      <c r="R2897" s="6">
        <f t="shared" si="422"/>
        <v>6</v>
      </c>
      <c r="S2897" s="6">
        <f t="shared" si="423"/>
        <v>1</v>
      </c>
      <c r="T2897" s="7">
        <f t="shared" si="424"/>
        <v>129810</v>
      </c>
      <c r="U2897" s="121" t="str">
        <f t="shared" si="425"/>
        <v>1FB12</v>
      </c>
      <c r="V2897" s="10">
        <f t="shared" si="426"/>
        <v>251</v>
      </c>
      <c r="W2897" s="10">
        <f t="shared" si="427"/>
        <v>18</v>
      </c>
      <c r="X2897" s="11">
        <f t="shared" si="428"/>
        <v>9</v>
      </c>
      <c r="Y2897" s="11">
        <f t="shared" si="429"/>
        <v>251</v>
      </c>
      <c r="Z2897" s="12" t="str">
        <f t="shared" si="430"/>
        <v>AIS Class B "CS" Static Data Report, Part B</v>
      </c>
      <c r="AI2897" s="111"/>
      <c r="AJ2897" s="19"/>
      <c r="AK2897" s="19"/>
      <c r="AQ2897" s="34"/>
      <c r="AR2897" s="34"/>
      <c r="AS2897" s="34"/>
      <c r="AT2897" s="34"/>
      <c r="AU2897" s="34"/>
      <c r="AV2897" s="34"/>
      <c r="AW2897" s="34"/>
      <c r="AX2897" s="222">
        <v>129810</v>
      </c>
      <c r="AY2897" s="6">
        <v>9</v>
      </c>
      <c r="AZ2897" s="6">
        <v>251</v>
      </c>
      <c r="BA2897" s="87" t="s">
        <v>2892</v>
      </c>
      <c r="BB2897" s="39" t="s">
        <v>2709</v>
      </c>
      <c r="BC2897" s="84" t="s">
        <v>2710</v>
      </c>
      <c r="BD2897" s="38" t="s">
        <v>2424</v>
      </c>
      <c r="BE2897" s="39" t="s">
        <v>3017</v>
      </c>
      <c r="BF2897" s="90" t="s">
        <v>2710</v>
      </c>
      <c r="BL2897" s="42" t="s">
        <v>2839</v>
      </c>
      <c r="BM2897" s="43" t="s">
        <v>2688</v>
      </c>
      <c r="BO2897" s="111"/>
      <c r="BP2897" s="19"/>
    </row>
    <row r="2898" spans="1:68" ht="15" customHeight="1" x14ac:dyDescent="0.3">
      <c r="A2898" s="116">
        <v>2896</v>
      </c>
      <c r="H2898" t="s">
        <v>2681</v>
      </c>
      <c r="I2898" s="244">
        <v>8</v>
      </c>
      <c r="J2898" s="244" t="s">
        <v>2502</v>
      </c>
      <c r="K2898" s="244">
        <v>53</v>
      </c>
      <c r="L2898" s="244">
        <v>52</v>
      </c>
      <c r="M2898" s="244">
        <v>54</v>
      </c>
      <c r="N2898" s="244">
        <v>49</v>
      </c>
      <c r="O2898" s="244">
        <v>35</v>
      </c>
      <c r="P2898" s="244">
        <v>43</v>
      </c>
      <c r="Q2898" s="244">
        <v>46</v>
      </c>
      <c r="R2898" s="6">
        <f t="shared" si="422"/>
        <v>6</v>
      </c>
      <c r="S2898" s="6">
        <f t="shared" si="423"/>
        <v>1</v>
      </c>
      <c r="T2898" s="7">
        <f t="shared" si="424"/>
        <v>129810</v>
      </c>
      <c r="U2898" s="121" t="str">
        <f t="shared" si="425"/>
        <v>1FB12</v>
      </c>
      <c r="V2898" s="10">
        <f t="shared" si="426"/>
        <v>251</v>
      </c>
      <c r="W2898" s="10">
        <f t="shared" si="427"/>
        <v>18</v>
      </c>
      <c r="X2898" s="11">
        <f t="shared" si="428"/>
        <v>9</v>
      </c>
      <c r="Y2898" s="11">
        <f t="shared" si="429"/>
        <v>251</v>
      </c>
      <c r="Z2898" s="12" t="str">
        <f t="shared" si="430"/>
        <v>AIS Class B "CS" Static Data Report, Part B</v>
      </c>
      <c r="AI2898" s="111"/>
      <c r="AJ2898" s="19"/>
      <c r="AK2898" s="19"/>
      <c r="AL2898" s="21"/>
      <c r="AM2898" s="21"/>
      <c r="AN2898" s="21"/>
      <c r="AO2898" s="21"/>
      <c r="AP2898" s="20"/>
      <c r="AQ2898" s="20"/>
      <c r="AR2898" s="20"/>
      <c r="AS2898" s="20"/>
      <c r="AT2898" s="20"/>
      <c r="AU2898" s="20"/>
      <c r="AV2898" s="20"/>
      <c r="AW2898" s="20"/>
      <c r="AX2898" s="221">
        <v>129810</v>
      </c>
      <c r="AY2898" s="6">
        <v>9</v>
      </c>
      <c r="AZ2898" s="6">
        <v>251</v>
      </c>
      <c r="BA2898" s="87" t="s">
        <v>2892</v>
      </c>
      <c r="BB2898" s="39" t="s">
        <v>2352</v>
      </c>
      <c r="BC2898" s="84" t="s">
        <v>2710</v>
      </c>
      <c r="BD2898" s="38" t="s">
        <v>2893</v>
      </c>
      <c r="BE2898" s="39" t="s">
        <v>3018</v>
      </c>
      <c r="BL2898" s="42" t="s">
        <v>2839</v>
      </c>
      <c r="BM2898" s="43" t="s">
        <v>2688</v>
      </c>
      <c r="BO2898" s="111"/>
      <c r="BP2898" s="19"/>
    </row>
    <row r="2899" spans="1:68" ht="15" customHeight="1" x14ac:dyDescent="0.3">
      <c r="A2899" s="116">
        <v>2897</v>
      </c>
      <c r="H2899" t="s">
        <v>2681</v>
      </c>
      <c r="I2899" s="244">
        <v>8</v>
      </c>
      <c r="J2899" s="244" t="s">
        <v>2504</v>
      </c>
      <c r="K2899" s="244">
        <v>46</v>
      </c>
      <c r="L2899" s="244">
        <v>41</v>
      </c>
      <c r="M2899" s="244" t="s">
        <v>2604</v>
      </c>
      <c r="N2899" s="244">
        <v>32</v>
      </c>
      <c r="O2899" s="244">
        <v>36</v>
      </c>
      <c r="P2899" s="244">
        <v>32</v>
      </c>
      <c r="Q2899" s="244">
        <v>35</v>
      </c>
      <c r="R2899" s="6">
        <f t="shared" si="422"/>
        <v>6</v>
      </c>
      <c r="S2899" s="6">
        <f t="shared" si="423"/>
        <v>1</v>
      </c>
      <c r="T2899" s="7">
        <f t="shared" si="424"/>
        <v>129810</v>
      </c>
      <c r="U2899" s="121" t="str">
        <f t="shared" si="425"/>
        <v>1FB12</v>
      </c>
      <c r="V2899" s="10">
        <f t="shared" si="426"/>
        <v>251</v>
      </c>
      <c r="W2899" s="10">
        <f t="shared" si="427"/>
        <v>18</v>
      </c>
      <c r="X2899" s="11">
        <f t="shared" si="428"/>
        <v>9</v>
      </c>
      <c r="Y2899" s="11">
        <f t="shared" si="429"/>
        <v>251</v>
      </c>
      <c r="Z2899" s="12" t="str">
        <f t="shared" si="430"/>
        <v>AIS Class B "CS" Static Data Report, Part B</v>
      </c>
      <c r="AI2899" s="111"/>
      <c r="AJ2899" s="19"/>
      <c r="AK2899" s="19"/>
      <c r="AQ2899" s="34"/>
      <c r="AR2899" s="34"/>
      <c r="AS2899" s="34"/>
      <c r="AT2899" s="34"/>
      <c r="AU2899" s="34"/>
      <c r="AV2899" s="34"/>
      <c r="AW2899" s="34"/>
      <c r="AX2899" s="222">
        <v>129810</v>
      </c>
      <c r="AY2899" s="6">
        <v>9</v>
      </c>
      <c r="AZ2899" s="6">
        <v>251</v>
      </c>
      <c r="BA2899" s="87" t="s">
        <v>2892</v>
      </c>
      <c r="BB2899" s="39" t="s">
        <v>2411</v>
      </c>
      <c r="BC2899" s="84" t="s">
        <v>2710</v>
      </c>
      <c r="BD2899" s="38" t="s">
        <v>2464</v>
      </c>
      <c r="BE2899" s="39" t="s">
        <v>3019</v>
      </c>
      <c r="BL2899" s="42" t="s">
        <v>2839</v>
      </c>
      <c r="BM2899" s="43" t="s">
        <v>2688</v>
      </c>
      <c r="BO2899" s="111"/>
      <c r="BP2899" s="19"/>
    </row>
    <row r="2900" spans="1:68" ht="15" customHeight="1" x14ac:dyDescent="0.3">
      <c r="A2900" s="116">
        <v>2898</v>
      </c>
      <c r="H2900" t="s">
        <v>2681</v>
      </c>
      <c r="I2900" s="244">
        <v>8</v>
      </c>
      <c r="J2900" s="244" t="s">
        <v>2506</v>
      </c>
      <c r="K2900" s="244" t="s">
        <v>2474</v>
      </c>
      <c r="L2900" s="244" t="s">
        <v>2474</v>
      </c>
      <c r="M2900" s="244" t="s">
        <v>2474</v>
      </c>
      <c r="N2900" s="244" t="s">
        <v>2474</v>
      </c>
      <c r="O2900" s="244" t="s">
        <v>2474</v>
      </c>
      <c r="P2900" s="244" t="s">
        <v>2474</v>
      </c>
      <c r="Q2900" s="244" t="s">
        <v>2474</v>
      </c>
      <c r="R2900" s="6">
        <f t="shared" si="422"/>
        <v>6</v>
      </c>
      <c r="S2900" s="6">
        <f t="shared" si="423"/>
        <v>1</v>
      </c>
      <c r="T2900" s="7">
        <f t="shared" si="424"/>
        <v>129810</v>
      </c>
      <c r="U2900" s="121" t="str">
        <f t="shared" si="425"/>
        <v>1FB12</v>
      </c>
      <c r="V2900" s="10">
        <f t="shared" si="426"/>
        <v>251</v>
      </c>
      <c r="W2900" s="10">
        <f t="shared" si="427"/>
        <v>18</v>
      </c>
      <c r="X2900" s="11">
        <f t="shared" si="428"/>
        <v>9</v>
      </c>
      <c r="Y2900" s="11">
        <f t="shared" si="429"/>
        <v>251</v>
      </c>
      <c r="Z2900" s="12" t="str">
        <f t="shared" si="430"/>
        <v>AIS Class B "CS" Static Data Report, Part B</v>
      </c>
      <c r="AI2900" s="111"/>
      <c r="AJ2900" s="19"/>
      <c r="AK2900" s="19"/>
      <c r="AL2900" s="21"/>
      <c r="AM2900" s="21"/>
      <c r="AN2900" s="21"/>
      <c r="AO2900" s="21"/>
      <c r="AP2900" s="20"/>
      <c r="AQ2900" s="20"/>
      <c r="AR2900" s="20"/>
      <c r="AS2900" s="20"/>
      <c r="AT2900" s="20"/>
      <c r="AU2900" s="20"/>
      <c r="AV2900" s="20"/>
      <c r="AW2900" s="20"/>
      <c r="AX2900" s="221">
        <v>129810</v>
      </c>
      <c r="AY2900" s="6">
        <v>9</v>
      </c>
      <c r="AZ2900" s="6">
        <v>251</v>
      </c>
      <c r="BA2900" s="87" t="s">
        <v>2892</v>
      </c>
      <c r="BB2900" s="39" t="s">
        <v>2412</v>
      </c>
      <c r="BC2900" s="84" t="s">
        <v>2710</v>
      </c>
      <c r="BL2900" s="42" t="s">
        <v>2839</v>
      </c>
      <c r="BM2900" s="43" t="s">
        <v>2688</v>
      </c>
      <c r="BO2900" s="111"/>
      <c r="BP2900" s="19"/>
    </row>
    <row r="2901" spans="1:68" ht="15" customHeight="1" x14ac:dyDescent="0.3">
      <c r="A2901" s="116">
        <v>2899</v>
      </c>
      <c r="H2901" t="s">
        <v>2681</v>
      </c>
      <c r="I2901" s="244">
        <v>8</v>
      </c>
      <c r="J2901" s="244" t="s">
        <v>2507</v>
      </c>
      <c r="K2901" s="244" t="s">
        <v>2474</v>
      </c>
      <c r="L2901" s="244" t="s">
        <v>2474</v>
      </c>
      <c r="M2901" s="244" t="s">
        <v>2474</v>
      </c>
      <c r="N2901" s="244" t="s">
        <v>2474</v>
      </c>
      <c r="O2901" s="244" t="s">
        <v>2474</v>
      </c>
      <c r="P2901" s="244">
        <v>3</v>
      </c>
      <c r="Q2901" s="244" t="s">
        <v>2474</v>
      </c>
      <c r="R2901" s="6">
        <f t="shared" si="422"/>
        <v>6</v>
      </c>
      <c r="S2901" s="6">
        <f t="shared" si="423"/>
        <v>1</v>
      </c>
      <c r="T2901" s="7">
        <f t="shared" si="424"/>
        <v>129810</v>
      </c>
      <c r="U2901" s="121" t="str">
        <f t="shared" si="425"/>
        <v>1FB12</v>
      </c>
      <c r="V2901" s="10">
        <f t="shared" si="426"/>
        <v>251</v>
      </c>
      <c r="W2901" s="10">
        <f t="shared" si="427"/>
        <v>18</v>
      </c>
      <c r="X2901" s="11">
        <f t="shared" si="428"/>
        <v>9</v>
      </c>
      <c r="Y2901" s="11">
        <f t="shared" si="429"/>
        <v>251</v>
      </c>
      <c r="Z2901" s="12" t="str">
        <f t="shared" si="430"/>
        <v>AIS Class B "CS" Static Data Report, Part B</v>
      </c>
      <c r="AI2901" s="111"/>
      <c r="AJ2901" s="19"/>
      <c r="AK2901" s="19"/>
      <c r="AQ2901" s="34"/>
      <c r="AR2901" s="34"/>
      <c r="AS2901" s="34"/>
      <c r="AT2901" s="34"/>
      <c r="AU2901" s="34"/>
      <c r="AV2901" s="34"/>
      <c r="AW2901" s="34"/>
      <c r="AX2901" s="222">
        <v>129810</v>
      </c>
      <c r="AY2901" s="6">
        <v>9</v>
      </c>
      <c r="AZ2901" s="6">
        <v>251</v>
      </c>
      <c r="BA2901" s="87" t="s">
        <v>2892</v>
      </c>
      <c r="BB2901" s="39" t="s">
        <v>2413</v>
      </c>
      <c r="BC2901" s="84" t="s">
        <v>2710</v>
      </c>
      <c r="BL2901" s="42" t="s">
        <v>2839</v>
      </c>
      <c r="BM2901" s="43" t="s">
        <v>2688</v>
      </c>
      <c r="BO2901" s="111"/>
      <c r="BP2901" s="19"/>
    </row>
    <row r="2902" spans="1:68" ht="15" customHeight="1" x14ac:dyDescent="0.3">
      <c r="A2902" s="116">
        <v>2900</v>
      </c>
      <c r="H2902" t="s">
        <v>2522</v>
      </c>
      <c r="I2902" s="244">
        <v>8</v>
      </c>
      <c r="J2902" s="244" t="s">
        <v>2632</v>
      </c>
      <c r="K2902" s="244" t="s">
        <v>2641</v>
      </c>
      <c r="L2902" s="244">
        <v>2</v>
      </c>
      <c r="M2902" s="244" t="s">
        <v>2562</v>
      </c>
      <c r="N2902" s="244" t="s">
        <v>2578</v>
      </c>
      <c r="O2902" s="244" t="s">
        <v>2512</v>
      </c>
      <c r="P2902" s="244" t="s">
        <v>2474</v>
      </c>
      <c r="Q2902" s="244" t="s">
        <v>2474</v>
      </c>
      <c r="R2902" s="6">
        <f t="shared" si="422"/>
        <v>2</v>
      </c>
      <c r="S2902" s="6">
        <f t="shared" si="423"/>
        <v>1</v>
      </c>
      <c r="T2902" s="7">
        <f t="shared" si="424"/>
        <v>130306</v>
      </c>
      <c r="U2902" s="121" t="str">
        <f t="shared" si="425"/>
        <v>1FD02</v>
      </c>
      <c r="V2902" s="10">
        <f t="shared" si="426"/>
        <v>253</v>
      </c>
      <c r="W2902" s="10">
        <f t="shared" si="427"/>
        <v>2</v>
      </c>
      <c r="X2902" s="11">
        <f t="shared" si="428"/>
        <v>3</v>
      </c>
      <c r="Y2902" s="11">
        <f t="shared" si="429"/>
        <v>253</v>
      </c>
      <c r="Z2902" s="12" t="str">
        <f t="shared" si="430"/>
        <v>Wind Data</v>
      </c>
      <c r="AI2902" s="111"/>
      <c r="AJ2902" s="19"/>
      <c r="AK2902" s="19"/>
      <c r="AL2902" s="21"/>
      <c r="AM2902" s="21"/>
      <c r="AN2902" s="21"/>
      <c r="AO2902" s="21"/>
      <c r="AP2902" s="20"/>
      <c r="AQ2902" s="20"/>
      <c r="AR2902" s="20"/>
      <c r="AS2902" s="20"/>
      <c r="AT2902" s="20"/>
      <c r="AU2902" s="20"/>
      <c r="AV2902" s="20"/>
      <c r="AW2902" s="20"/>
      <c r="AX2902" s="221">
        <v>130306</v>
      </c>
      <c r="AY2902" s="6">
        <v>3</v>
      </c>
      <c r="AZ2902" s="6">
        <v>253</v>
      </c>
      <c r="BA2902" s="87" t="s">
        <v>2701</v>
      </c>
      <c r="BB2902" s="39" t="s">
        <v>3170</v>
      </c>
      <c r="BC2902" s="84" t="s">
        <v>2349</v>
      </c>
      <c r="BD2902" s="38" t="s">
        <v>2702</v>
      </c>
      <c r="BE2902" s="39" t="s">
        <v>3024</v>
      </c>
      <c r="BF2902" s="90" t="s">
        <v>2691</v>
      </c>
      <c r="BJ2902" s="47" t="s">
        <v>2704</v>
      </c>
      <c r="BL2902" s="42" t="s">
        <v>2705</v>
      </c>
      <c r="BM2902" s="43" t="s">
        <v>2688</v>
      </c>
      <c r="BO2902" s="111"/>
      <c r="BP2902" s="19"/>
    </row>
    <row r="2903" spans="1:68" ht="15" customHeight="1" x14ac:dyDescent="0.3">
      <c r="A2903" s="116">
        <v>2901</v>
      </c>
      <c r="H2903" t="s">
        <v>2525</v>
      </c>
      <c r="I2903" s="244">
        <v>8</v>
      </c>
      <c r="J2903" s="244" t="s">
        <v>2545</v>
      </c>
      <c r="K2903" s="244" t="s">
        <v>2521</v>
      </c>
      <c r="L2903" s="244">
        <v>0</v>
      </c>
      <c r="M2903" s="244">
        <v>0</v>
      </c>
      <c r="N2903" s="244" t="s">
        <v>2474</v>
      </c>
      <c r="O2903" s="244" t="s">
        <v>2483</v>
      </c>
      <c r="P2903" s="244" t="s">
        <v>2474</v>
      </c>
      <c r="Q2903" s="244" t="s">
        <v>2483</v>
      </c>
      <c r="R2903" s="6">
        <f t="shared" si="422"/>
        <v>2</v>
      </c>
      <c r="S2903" s="6">
        <f t="shared" si="423"/>
        <v>1</v>
      </c>
      <c r="T2903" s="7">
        <f t="shared" si="424"/>
        <v>130578</v>
      </c>
      <c r="U2903" s="121" t="str">
        <f t="shared" si="425"/>
        <v>1FE12</v>
      </c>
      <c r="V2903" s="10">
        <f t="shared" si="426"/>
        <v>254</v>
      </c>
      <c r="W2903" s="10">
        <f t="shared" si="427"/>
        <v>18</v>
      </c>
      <c r="X2903" s="11">
        <f t="shared" si="428"/>
        <v>3</v>
      </c>
      <c r="Y2903" s="11">
        <f t="shared" si="429"/>
        <v>254</v>
      </c>
      <c r="Z2903" s="12" t="str">
        <f t="shared" si="430"/>
        <v>Vessel Speed Components</v>
      </c>
      <c r="AI2903" s="111"/>
      <c r="AJ2903" s="19"/>
      <c r="AK2903" s="19"/>
      <c r="AQ2903" s="34"/>
      <c r="AR2903" s="34"/>
      <c r="AS2903" s="34"/>
      <c r="AT2903" s="34"/>
      <c r="AU2903" s="34"/>
      <c r="AV2903" s="34"/>
      <c r="AW2903" s="34"/>
      <c r="AX2903" s="222">
        <v>130578</v>
      </c>
      <c r="AY2903" s="6">
        <v>3</v>
      </c>
      <c r="AZ2903" s="6">
        <v>254</v>
      </c>
      <c r="BA2903" s="87" t="s">
        <v>2724</v>
      </c>
      <c r="BB2903" s="39" t="s">
        <v>2709</v>
      </c>
      <c r="BC2903" s="84" t="s">
        <v>2710</v>
      </c>
      <c r="BD2903" s="38" t="s">
        <v>2353</v>
      </c>
      <c r="BE2903" s="39" t="s">
        <v>2457</v>
      </c>
      <c r="BF2903" s="90" t="s">
        <v>2349</v>
      </c>
      <c r="BG2903" s="58" t="s">
        <v>2725</v>
      </c>
      <c r="BI2903" s="6" t="s">
        <v>2349</v>
      </c>
      <c r="BL2903" s="42" t="s">
        <v>2705</v>
      </c>
      <c r="BM2903" s="43" t="s">
        <v>2688</v>
      </c>
      <c r="BO2903" s="111"/>
      <c r="BP2903" s="19"/>
    </row>
    <row r="2904" spans="1:68" ht="15" customHeight="1" x14ac:dyDescent="0.3">
      <c r="A2904" s="116">
        <v>2902</v>
      </c>
      <c r="H2904" t="s">
        <v>2525</v>
      </c>
      <c r="I2904" s="244">
        <v>8</v>
      </c>
      <c r="J2904" s="244" t="s">
        <v>2576</v>
      </c>
      <c r="K2904" s="244" t="s">
        <v>2474</v>
      </c>
      <c r="L2904" s="244" t="s">
        <v>2483</v>
      </c>
      <c r="M2904" s="244" t="s">
        <v>2474</v>
      </c>
      <c r="N2904" s="244" t="s">
        <v>2483</v>
      </c>
      <c r="O2904" s="244" t="s">
        <v>2474</v>
      </c>
      <c r="P2904" s="244" t="s">
        <v>2483</v>
      </c>
      <c r="Q2904" s="244" t="s">
        <v>2474</v>
      </c>
      <c r="R2904" s="6">
        <f t="shared" si="422"/>
        <v>2</v>
      </c>
      <c r="S2904" s="6">
        <f t="shared" si="423"/>
        <v>1</v>
      </c>
      <c r="T2904" s="7">
        <f t="shared" si="424"/>
        <v>130578</v>
      </c>
      <c r="U2904" s="121" t="str">
        <f t="shared" si="425"/>
        <v>1FE12</v>
      </c>
      <c r="V2904" s="10">
        <f t="shared" si="426"/>
        <v>254</v>
      </c>
      <c r="W2904" s="10">
        <f t="shared" si="427"/>
        <v>18</v>
      </c>
      <c r="X2904" s="11">
        <f t="shared" si="428"/>
        <v>3</v>
      </c>
      <c r="Y2904" s="11">
        <f t="shared" si="429"/>
        <v>254</v>
      </c>
      <c r="Z2904" s="12" t="str">
        <f t="shared" si="430"/>
        <v>Vessel Speed Components</v>
      </c>
      <c r="AI2904" s="111"/>
      <c r="AJ2904" s="19"/>
      <c r="AK2904" s="19"/>
      <c r="AL2904" s="21"/>
      <c r="AM2904" s="21"/>
      <c r="AN2904" s="21"/>
      <c r="AO2904" s="21"/>
      <c r="AP2904" s="20"/>
      <c r="AQ2904" s="20"/>
      <c r="AR2904" s="20"/>
      <c r="AS2904" s="20"/>
      <c r="AT2904" s="20"/>
      <c r="AU2904" s="20"/>
      <c r="AV2904" s="20"/>
      <c r="AW2904" s="20"/>
      <c r="AX2904" s="221">
        <v>130578</v>
      </c>
      <c r="AY2904" s="6">
        <v>3</v>
      </c>
      <c r="AZ2904" s="6">
        <v>254</v>
      </c>
      <c r="BA2904" s="87" t="s">
        <v>2727</v>
      </c>
      <c r="BB2904" s="39" t="s">
        <v>2352</v>
      </c>
      <c r="BC2904" s="84" t="s">
        <v>2710</v>
      </c>
      <c r="BD2904" s="38" t="s">
        <v>2728</v>
      </c>
      <c r="BG2904" s="58" t="s">
        <v>2725</v>
      </c>
      <c r="BI2904" s="6" t="s">
        <v>2349</v>
      </c>
      <c r="BL2904" s="42" t="s">
        <v>2705</v>
      </c>
      <c r="BM2904" s="43" t="s">
        <v>2688</v>
      </c>
      <c r="BO2904" s="111"/>
      <c r="BP2904" s="19"/>
    </row>
    <row r="2905" spans="1:68" ht="15" customHeight="1" x14ac:dyDescent="0.3">
      <c r="A2905" s="116">
        <v>2903</v>
      </c>
      <c r="H2905" t="s">
        <v>2595</v>
      </c>
      <c r="I2905" s="244">
        <v>8</v>
      </c>
      <c r="J2905" s="244">
        <v>11</v>
      </c>
      <c r="K2905" s="244">
        <v>23</v>
      </c>
      <c r="L2905" s="244" t="s">
        <v>2610</v>
      </c>
      <c r="M2905" s="244">
        <v>40</v>
      </c>
      <c r="N2905" s="244">
        <v>6</v>
      </c>
      <c r="O2905" s="244">
        <v>0</v>
      </c>
      <c r="P2905" s="244">
        <v>0</v>
      </c>
      <c r="Q2905" s="244">
        <v>0</v>
      </c>
      <c r="R2905" s="6">
        <f t="shared" si="422"/>
        <v>5</v>
      </c>
      <c r="S2905" s="6">
        <f t="shared" si="423"/>
        <v>1</v>
      </c>
      <c r="T2905" s="7">
        <f t="shared" si="424"/>
        <v>127505</v>
      </c>
      <c r="U2905" s="121" t="str">
        <f t="shared" si="425"/>
        <v>1F211</v>
      </c>
      <c r="V2905" s="10">
        <f t="shared" si="426"/>
        <v>242</v>
      </c>
      <c r="W2905" s="10">
        <f t="shared" si="427"/>
        <v>17</v>
      </c>
      <c r="X2905" s="11">
        <f t="shared" si="428"/>
        <v>16</v>
      </c>
      <c r="Y2905" s="11">
        <f t="shared" si="429"/>
        <v>242</v>
      </c>
      <c r="Z2905" s="12" t="str">
        <f t="shared" si="430"/>
        <v>Fluid Level</v>
      </c>
      <c r="AI2905" s="111"/>
      <c r="AJ2905" s="19"/>
      <c r="AK2905" s="19"/>
      <c r="AQ2905" s="34"/>
      <c r="AR2905" s="34"/>
      <c r="AS2905" s="34"/>
      <c r="AT2905" s="34"/>
      <c r="AU2905" s="34"/>
      <c r="AV2905" s="34"/>
      <c r="AW2905" s="34"/>
      <c r="AX2905" s="222">
        <v>127505</v>
      </c>
      <c r="AY2905" s="6">
        <v>16</v>
      </c>
      <c r="AZ2905" s="6">
        <v>242</v>
      </c>
      <c r="BA2905" s="87" t="s">
        <v>2683</v>
      </c>
      <c r="BB2905" s="39" t="s">
        <v>2684</v>
      </c>
      <c r="BC2905" s="84" t="s">
        <v>2361</v>
      </c>
      <c r="BD2905" s="38" t="s">
        <v>2685</v>
      </c>
      <c r="BE2905" s="39" t="s">
        <v>2460</v>
      </c>
      <c r="BF2905" s="90" t="s">
        <v>2362</v>
      </c>
      <c r="BJ2905" s="47" t="s">
        <v>2686</v>
      </c>
      <c r="BL2905" s="42" t="s">
        <v>2687</v>
      </c>
      <c r="BM2905" s="43" t="s">
        <v>2688</v>
      </c>
      <c r="BO2905" s="111"/>
      <c r="BP2905" s="19"/>
    </row>
    <row r="2906" spans="1:68" ht="15" customHeight="1" x14ac:dyDescent="0.3">
      <c r="A2906" s="116">
        <v>2904</v>
      </c>
      <c r="H2906" t="s">
        <v>2619</v>
      </c>
      <c r="I2906" s="244">
        <v>8</v>
      </c>
      <c r="J2906" s="244" t="s">
        <v>2600</v>
      </c>
      <c r="K2906" s="244">
        <v>79</v>
      </c>
      <c r="L2906" s="244" t="s">
        <v>2509</v>
      </c>
      <c r="M2906" s="244">
        <v>19</v>
      </c>
      <c r="N2906" s="244">
        <v>46</v>
      </c>
      <c r="O2906" s="244" t="s">
        <v>2579</v>
      </c>
      <c r="P2906" s="244">
        <v>32</v>
      </c>
      <c r="Q2906" s="244">
        <v>3</v>
      </c>
      <c r="R2906" s="6">
        <f t="shared" si="422"/>
        <v>2</v>
      </c>
      <c r="S2906" s="6">
        <f t="shared" si="423"/>
        <v>1</v>
      </c>
      <c r="T2906" s="7">
        <f t="shared" si="424"/>
        <v>129025</v>
      </c>
      <c r="U2906" s="121" t="str">
        <f t="shared" si="425"/>
        <v>1F801</v>
      </c>
      <c r="V2906" s="10">
        <f t="shared" si="426"/>
        <v>248</v>
      </c>
      <c r="W2906" s="10">
        <f t="shared" si="427"/>
        <v>1</v>
      </c>
      <c r="X2906" s="11">
        <f t="shared" si="428"/>
        <v>7</v>
      </c>
      <c r="Y2906" s="11">
        <f t="shared" si="429"/>
        <v>248</v>
      </c>
      <c r="Z2906" s="12" t="str">
        <f t="shared" si="430"/>
        <v>Position, Rapid Update</v>
      </c>
      <c r="AI2906" s="111"/>
      <c r="AJ2906" s="19"/>
      <c r="AK2906" s="19"/>
      <c r="AL2906" s="21"/>
      <c r="AM2906" s="21"/>
      <c r="AN2906" s="21"/>
      <c r="AO2906" s="21"/>
      <c r="AP2906" s="20"/>
      <c r="AQ2906" s="20"/>
      <c r="AR2906" s="20"/>
      <c r="AS2906" s="20"/>
      <c r="AT2906" s="20"/>
      <c r="AU2906" s="20"/>
      <c r="AV2906" s="20"/>
      <c r="AW2906" s="20"/>
      <c r="AX2906" s="221">
        <v>129025</v>
      </c>
      <c r="AY2906" s="6">
        <v>7</v>
      </c>
      <c r="AZ2906" s="6">
        <v>248</v>
      </c>
      <c r="BA2906" s="87" t="s">
        <v>2689</v>
      </c>
      <c r="BB2906" s="39" t="s">
        <v>2690</v>
      </c>
      <c r="BC2906" s="84" t="s">
        <v>2691</v>
      </c>
      <c r="BD2906" s="38" t="s">
        <v>2350</v>
      </c>
      <c r="BE2906" s="39" t="s">
        <v>2692</v>
      </c>
      <c r="BF2906" s="90" t="s">
        <v>2691</v>
      </c>
      <c r="BL2906" s="42" t="s">
        <v>2693</v>
      </c>
      <c r="BM2906" s="43" t="s">
        <v>2688</v>
      </c>
      <c r="BO2906" s="111"/>
      <c r="BP2906" s="19"/>
    </row>
    <row r="2907" spans="1:68" ht="15" customHeight="1" x14ac:dyDescent="0.3">
      <c r="A2907" s="116">
        <v>2905</v>
      </c>
      <c r="H2907" t="s">
        <v>2620</v>
      </c>
      <c r="I2907" s="244">
        <v>8</v>
      </c>
      <c r="J2907" s="244">
        <v>0</v>
      </c>
      <c r="K2907" s="244" t="s">
        <v>2474</v>
      </c>
      <c r="L2907" s="244" t="s">
        <v>2474</v>
      </c>
      <c r="M2907" s="244" t="s">
        <v>2474</v>
      </c>
      <c r="N2907" s="244">
        <v>46</v>
      </c>
      <c r="O2907" s="244">
        <v>2</v>
      </c>
      <c r="P2907" s="244" t="s">
        <v>2474</v>
      </c>
      <c r="Q2907" s="244" t="s">
        <v>2474</v>
      </c>
      <c r="R2907" s="6">
        <f t="shared" si="422"/>
        <v>2</v>
      </c>
      <c r="S2907" s="6">
        <f t="shared" si="423"/>
        <v>1</v>
      </c>
      <c r="T2907" s="7">
        <f t="shared" si="424"/>
        <v>127245</v>
      </c>
      <c r="U2907" s="121" t="str">
        <f t="shared" si="425"/>
        <v>1F10D</v>
      </c>
      <c r="V2907" s="10">
        <f t="shared" si="426"/>
        <v>241</v>
      </c>
      <c r="W2907" s="10">
        <f t="shared" si="427"/>
        <v>13</v>
      </c>
      <c r="X2907" s="11">
        <f t="shared" si="428"/>
        <v>1</v>
      </c>
      <c r="Y2907" s="11">
        <f t="shared" si="429"/>
        <v>241</v>
      </c>
      <c r="Z2907" s="12" t="str">
        <f t="shared" si="430"/>
        <v>Rudder</v>
      </c>
      <c r="AI2907" s="111"/>
      <c r="AJ2907" s="19"/>
      <c r="AK2907" s="19"/>
      <c r="AQ2907" s="34"/>
      <c r="AR2907" s="34"/>
      <c r="AS2907" s="34"/>
      <c r="AT2907" s="34"/>
      <c r="AU2907" s="34"/>
      <c r="AV2907" s="34"/>
      <c r="AW2907" s="34"/>
      <c r="AX2907" s="222">
        <v>127245</v>
      </c>
      <c r="AY2907" s="6">
        <v>1</v>
      </c>
      <c r="AZ2907" s="6">
        <v>241</v>
      </c>
      <c r="BA2907" s="87" t="s">
        <v>2696</v>
      </c>
      <c r="BB2907" s="39" t="s">
        <v>3003</v>
      </c>
      <c r="BC2907" s="84" t="s">
        <v>2691</v>
      </c>
      <c r="BL2907" s="42" t="s">
        <v>2698</v>
      </c>
      <c r="BM2907" s="43" t="s">
        <v>2688</v>
      </c>
      <c r="BO2907" s="111"/>
      <c r="BP2907" s="19"/>
    </row>
    <row r="2908" spans="1:68" ht="15" customHeight="1" x14ac:dyDescent="0.3">
      <c r="A2908" s="116">
        <v>2906</v>
      </c>
      <c r="H2908" t="s">
        <v>2621</v>
      </c>
      <c r="I2908" s="244">
        <v>8</v>
      </c>
      <c r="J2908" s="244">
        <v>1</v>
      </c>
      <c r="K2908" s="244" t="s">
        <v>2519</v>
      </c>
      <c r="L2908" s="244" t="s">
        <v>2506</v>
      </c>
      <c r="M2908" s="244">
        <v>0</v>
      </c>
      <c r="N2908" s="244">
        <v>0</v>
      </c>
      <c r="O2908" s="244" t="s">
        <v>2474</v>
      </c>
      <c r="P2908" s="244" t="s">
        <v>2483</v>
      </c>
      <c r="Q2908" s="244" t="s">
        <v>2520</v>
      </c>
      <c r="R2908" s="6">
        <f t="shared" si="422"/>
        <v>2</v>
      </c>
      <c r="S2908" s="6">
        <f t="shared" si="423"/>
        <v>1</v>
      </c>
      <c r="T2908" s="7">
        <f t="shared" si="424"/>
        <v>127250</v>
      </c>
      <c r="U2908" s="121" t="str">
        <f t="shared" si="425"/>
        <v>1F112</v>
      </c>
      <c r="V2908" s="10">
        <f t="shared" si="426"/>
        <v>241</v>
      </c>
      <c r="W2908" s="10">
        <f t="shared" si="427"/>
        <v>18</v>
      </c>
      <c r="X2908" s="11">
        <f t="shared" si="428"/>
        <v>1</v>
      </c>
      <c r="Y2908" s="11">
        <f t="shared" si="429"/>
        <v>241</v>
      </c>
      <c r="Z2908" s="12" t="str">
        <f t="shared" si="430"/>
        <v>Vessel Heading</v>
      </c>
      <c r="AI2908" s="111"/>
      <c r="AJ2908" s="19"/>
      <c r="AK2908" s="19"/>
      <c r="AL2908" s="21"/>
      <c r="AM2908" s="21"/>
      <c r="AN2908" s="21"/>
      <c r="AO2908" s="21"/>
      <c r="AP2908" s="20"/>
      <c r="AQ2908" s="20"/>
      <c r="AR2908" s="20"/>
      <c r="AS2908" s="20"/>
      <c r="AT2908" s="20"/>
      <c r="AU2908" s="20"/>
      <c r="AV2908" s="20"/>
      <c r="AW2908" s="20"/>
      <c r="AX2908" s="221">
        <v>127250</v>
      </c>
      <c r="AY2908" s="6">
        <v>1</v>
      </c>
      <c r="AZ2908" s="6">
        <v>241</v>
      </c>
      <c r="BA2908" s="87" t="s">
        <v>18</v>
      </c>
      <c r="BB2908" s="39" t="s">
        <v>2462</v>
      </c>
      <c r="BC2908" s="84" t="s">
        <v>2691</v>
      </c>
      <c r="BL2908" s="42" t="s">
        <v>2698</v>
      </c>
      <c r="BM2908" s="43" t="s">
        <v>2688</v>
      </c>
      <c r="BO2908" s="111"/>
      <c r="BP2908" s="19"/>
    </row>
    <row r="2909" spans="1:68" ht="15" customHeight="1" x14ac:dyDescent="0.3">
      <c r="A2909" s="116">
        <v>2907</v>
      </c>
      <c r="H2909" t="s">
        <v>2622</v>
      </c>
      <c r="I2909" s="244">
        <v>8</v>
      </c>
      <c r="J2909" s="244">
        <v>1</v>
      </c>
      <c r="K2909" s="244">
        <v>0</v>
      </c>
      <c r="L2909" s="244" t="s">
        <v>2563</v>
      </c>
      <c r="M2909" s="244" t="s">
        <v>2520</v>
      </c>
      <c r="N2909" s="244">
        <v>5</v>
      </c>
      <c r="O2909" s="244" t="s">
        <v>2474</v>
      </c>
      <c r="P2909" s="244" t="s">
        <v>2474</v>
      </c>
      <c r="Q2909" s="244" t="s">
        <v>2474</v>
      </c>
      <c r="R2909" s="6">
        <f t="shared" si="422"/>
        <v>2</v>
      </c>
      <c r="S2909" s="6">
        <f t="shared" si="423"/>
        <v>1</v>
      </c>
      <c r="T2909" s="7">
        <f t="shared" si="424"/>
        <v>127251</v>
      </c>
      <c r="U2909" s="121" t="str">
        <f t="shared" si="425"/>
        <v>1F113</v>
      </c>
      <c r="V2909" s="10">
        <f t="shared" si="426"/>
        <v>241</v>
      </c>
      <c r="W2909" s="10">
        <f t="shared" si="427"/>
        <v>19</v>
      </c>
      <c r="X2909" s="11">
        <f t="shared" si="428"/>
        <v>1</v>
      </c>
      <c r="Y2909" s="11">
        <f t="shared" si="429"/>
        <v>241</v>
      </c>
      <c r="Z2909" s="12" t="str">
        <f t="shared" si="430"/>
        <v>Rate of Turn</v>
      </c>
      <c r="AI2909" s="111"/>
      <c r="AJ2909" s="19"/>
      <c r="AK2909" s="19"/>
      <c r="AQ2909" s="34"/>
      <c r="AR2909" s="34"/>
      <c r="AS2909" s="34"/>
      <c r="AT2909" s="34"/>
      <c r="AU2909" s="34"/>
      <c r="AV2909" s="34"/>
      <c r="AW2909" s="34"/>
      <c r="AX2909" s="222">
        <v>127251</v>
      </c>
      <c r="AY2909" s="6">
        <v>1</v>
      </c>
      <c r="AZ2909" s="6">
        <v>241</v>
      </c>
      <c r="BA2909" s="87" t="s">
        <v>2699</v>
      </c>
      <c r="BB2909" s="39" t="s">
        <v>2700</v>
      </c>
      <c r="BC2909" s="84" t="s">
        <v>2691</v>
      </c>
      <c r="BL2909" s="42" t="s">
        <v>2698</v>
      </c>
      <c r="BM2909" s="43" t="s">
        <v>2688</v>
      </c>
      <c r="BO2909" s="111"/>
      <c r="BP2909" s="19"/>
    </row>
    <row r="2910" spans="1:68" ht="15" customHeight="1" x14ac:dyDescent="0.3">
      <c r="A2910" s="116">
        <v>2908</v>
      </c>
      <c r="H2910" t="s">
        <v>2623</v>
      </c>
      <c r="I2910" s="244">
        <v>8</v>
      </c>
      <c r="J2910" s="244">
        <v>1</v>
      </c>
      <c r="K2910" s="244" t="s">
        <v>2559</v>
      </c>
      <c r="L2910" s="244">
        <v>2</v>
      </c>
      <c r="M2910" s="244">
        <v>9</v>
      </c>
      <c r="N2910" s="244">
        <v>89</v>
      </c>
      <c r="O2910" s="244" t="s">
        <v>2515</v>
      </c>
      <c r="P2910" s="244" t="s">
        <v>2474</v>
      </c>
      <c r="Q2910" s="244" t="s">
        <v>2474</v>
      </c>
      <c r="R2910" s="6">
        <f t="shared" si="422"/>
        <v>2</v>
      </c>
      <c r="S2910" s="6">
        <f t="shared" si="423"/>
        <v>1</v>
      </c>
      <c r="T2910" s="7">
        <f t="shared" si="424"/>
        <v>130306</v>
      </c>
      <c r="U2910" s="121" t="str">
        <f t="shared" si="425"/>
        <v>1FD02</v>
      </c>
      <c r="V2910" s="10">
        <f t="shared" si="426"/>
        <v>253</v>
      </c>
      <c r="W2910" s="10">
        <f t="shared" si="427"/>
        <v>2</v>
      </c>
      <c r="X2910" s="11">
        <f t="shared" si="428"/>
        <v>1</v>
      </c>
      <c r="Y2910" s="11">
        <f t="shared" si="429"/>
        <v>253</v>
      </c>
      <c r="Z2910" s="12" t="str">
        <f t="shared" si="430"/>
        <v>Wind Data</v>
      </c>
      <c r="AI2910" s="111"/>
      <c r="AJ2910" s="19"/>
      <c r="AK2910" s="19"/>
      <c r="AL2910" s="21"/>
      <c r="AM2910" s="21"/>
      <c r="AN2910" s="21"/>
      <c r="AO2910" s="21"/>
      <c r="AP2910" s="20"/>
      <c r="AQ2910" s="20"/>
      <c r="AR2910" s="20"/>
      <c r="AS2910" s="20"/>
      <c r="AT2910" s="20"/>
      <c r="AU2910" s="20"/>
      <c r="AV2910" s="20"/>
      <c r="AW2910" s="20"/>
      <c r="AX2910" s="221">
        <v>130306</v>
      </c>
      <c r="AY2910" s="6">
        <v>1</v>
      </c>
      <c r="AZ2910" s="6">
        <v>253</v>
      </c>
      <c r="BA2910" s="87" t="s">
        <v>2701</v>
      </c>
      <c r="BB2910" s="39" t="s">
        <v>3164</v>
      </c>
      <c r="BC2910" s="84" t="s">
        <v>2349</v>
      </c>
      <c r="BD2910" s="38" t="s">
        <v>2702</v>
      </c>
      <c r="BE2910" s="39" t="s">
        <v>3042</v>
      </c>
      <c r="BF2910" s="90" t="s">
        <v>2691</v>
      </c>
      <c r="BJ2910" s="47" t="s">
        <v>2703</v>
      </c>
      <c r="BL2910" s="42" t="s">
        <v>2698</v>
      </c>
      <c r="BM2910" s="43" t="s">
        <v>2688</v>
      </c>
      <c r="BO2910" s="111"/>
      <c r="BP2910" s="19"/>
    </row>
    <row r="2911" spans="1:68" ht="15" customHeight="1" x14ac:dyDescent="0.3">
      <c r="A2911" s="116">
        <v>2909</v>
      </c>
      <c r="H2911" t="s">
        <v>2643</v>
      </c>
      <c r="I2911" s="244">
        <v>8</v>
      </c>
      <c r="J2911" s="244" t="s">
        <v>2474</v>
      </c>
      <c r="K2911" s="244" t="s">
        <v>2515</v>
      </c>
      <c r="L2911" s="244" t="s">
        <v>2531</v>
      </c>
      <c r="M2911" s="244" t="s">
        <v>2568</v>
      </c>
      <c r="N2911" s="244">
        <v>0</v>
      </c>
      <c r="O2911" s="244">
        <v>0</v>
      </c>
      <c r="P2911" s="244" t="s">
        <v>2474</v>
      </c>
      <c r="Q2911" s="244" t="s">
        <v>2474</v>
      </c>
      <c r="R2911" s="6">
        <f t="shared" si="422"/>
        <v>2</v>
      </c>
      <c r="S2911" s="6">
        <f t="shared" si="423"/>
        <v>1</v>
      </c>
      <c r="T2911" s="7">
        <f t="shared" si="424"/>
        <v>129026</v>
      </c>
      <c r="U2911" s="121" t="str">
        <f t="shared" si="425"/>
        <v>1F802</v>
      </c>
      <c r="V2911" s="10">
        <f t="shared" si="426"/>
        <v>248</v>
      </c>
      <c r="W2911" s="10">
        <f t="shared" si="427"/>
        <v>2</v>
      </c>
      <c r="X2911" s="11">
        <f t="shared" si="428"/>
        <v>7</v>
      </c>
      <c r="Y2911" s="11">
        <f t="shared" si="429"/>
        <v>248</v>
      </c>
      <c r="Z2911" s="12" t="str">
        <f t="shared" si="430"/>
        <v>COG &amp; SOG, Rapid Update</v>
      </c>
      <c r="AI2911" s="111"/>
      <c r="AJ2911" s="19"/>
      <c r="AK2911" s="19"/>
      <c r="AQ2911" s="34"/>
      <c r="AR2911" s="34"/>
      <c r="AS2911" s="34"/>
      <c r="AT2911" s="34"/>
      <c r="AU2911" s="34"/>
      <c r="AV2911" s="34"/>
      <c r="AW2911" s="34"/>
      <c r="AX2911" s="222">
        <v>129026</v>
      </c>
      <c r="AY2911" s="6">
        <v>7</v>
      </c>
      <c r="AZ2911" s="6">
        <v>248</v>
      </c>
      <c r="BA2911" s="87" t="s">
        <v>2771</v>
      </c>
      <c r="BB2911" s="39" t="s">
        <v>3001</v>
      </c>
      <c r="BC2911" s="84" t="s">
        <v>2691</v>
      </c>
      <c r="BD2911" s="38" t="s">
        <v>2772</v>
      </c>
      <c r="BE2911" s="39" t="s">
        <v>2457</v>
      </c>
      <c r="BF2911" s="90" t="s">
        <v>2349</v>
      </c>
      <c r="BL2911" s="42" t="s">
        <v>2693</v>
      </c>
      <c r="BM2911" s="43" t="s">
        <v>2688</v>
      </c>
      <c r="BO2911" s="111"/>
      <c r="BP2911" s="19"/>
    </row>
    <row r="2912" spans="1:68" ht="15" customHeight="1" x14ac:dyDescent="0.3">
      <c r="A2912" s="116">
        <v>2910</v>
      </c>
      <c r="H2912" t="s">
        <v>2522</v>
      </c>
      <c r="I2912" s="244">
        <v>8</v>
      </c>
      <c r="J2912" s="244" t="s">
        <v>2632</v>
      </c>
      <c r="K2912" s="244" t="s">
        <v>2641</v>
      </c>
      <c r="L2912" s="244">
        <v>2</v>
      </c>
      <c r="M2912" s="244" t="s">
        <v>2562</v>
      </c>
      <c r="N2912" s="244" t="s">
        <v>2578</v>
      </c>
      <c r="O2912" s="244" t="s">
        <v>2512</v>
      </c>
      <c r="P2912" s="244" t="s">
        <v>2474</v>
      </c>
      <c r="Q2912" s="244" t="s">
        <v>2474</v>
      </c>
      <c r="R2912" s="6">
        <f t="shared" si="422"/>
        <v>2</v>
      </c>
      <c r="S2912" s="6">
        <f t="shared" si="423"/>
        <v>1</v>
      </c>
      <c r="T2912" s="7">
        <f t="shared" si="424"/>
        <v>130306</v>
      </c>
      <c r="U2912" s="121" t="str">
        <f t="shared" si="425"/>
        <v>1FD02</v>
      </c>
      <c r="V2912" s="10">
        <f t="shared" si="426"/>
        <v>253</v>
      </c>
      <c r="W2912" s="10">
        <f t="shared" si="427"/>
        <v>2</v>
      </c>
      <c r="X2912" s="11">
        <f t="shared" si="428"/>
        <v>3</v>
      </c>
      <c r="Y2912" s="11">
        <f t="shared" si="429"/>
        <v>253</v>
      </c>
      <c r="Z2912" s="12" t="str">
        <f t="shared" si="430"/>
        <v>Wind Data</v>
      </c>
      <c r="AI2912" s="111"/>
      <c r="AJ2912" s="19"/>
      <c r="AK2912" s="19"/>
      <c r="AL2912" s="21"/>
      <c r="AM2912" s="21"/>
      <c r="AN2912" s="21"/>
      <c r="AO2912" s="21"/>
      <c r="AP2912" s="20"/>
      <c r="AQ2912" s="20"/>
      <c r="AR2912" s="20"/>
      <c r="AS2912" s="20"/>
      <c r="AT2912" s="20"/>
      <c r="AU2912" s="20"/>
      <c r="AV2912" s="20"/>
      <c r="AW2912" s="20"/>
      <c r="AX2912" s="221">
        <v>130306</v>
      </c>
      <c r="AY2912" s="6">
        <v>3</v>
      </c>
      <c r="AZ2912" s="6">
        <v>253</v>
      </c>
      <c r="BA2912" s="87" t="s">
        <v>2701</v>
      </c>
      <c r="BB2912" s="39" t="s">
        <v>3170</v>
      </c>
      <c r="BC2912" s="84" t="s">
        <v>2349</v>
      </c>
      <c r="BD2912" s="38" t="s">
        <v>2702</v>
      </c>
      <c r="BE2912" s="39" t="s">
        <v>3024</v>
      </c>
      <c r="BF2912" s="90" t="s">
        <v>2691</v>
      </c>
      <c r="BJ2912" s="47" t="s">
        <v>2704</v>
      </c>
      <c r="BL2912" s="42" t="s">
        <v>2705</v>
      </c>
      <c r="BM2912" s="43" t="s">
        <v>2688</v>
      </c>
      <c r="BO2912" s="111"/>
      <c r="BP2912" s="19"/>
    </row>
    <row r="2913" spans="1:68" ht="15" customHeight="1" x14ac:dyDescent="0.3">
      <c r="A2913" s="116">
        <v>2911</v>
      </c>
      <c r="H2913" t="s">
        <v>2595</v>
      </c>
      <c r="I2913" s="244">
        <v>8</v>
      </c>
      <c r="J2913" s="244">
        <v>1</v>
      </c>
      <c r="K2913" s="244" t="s">
        <v>2513</v>
      </c>
      <c r="L2913" s="244">
        <v>10</v>
      </c>
      <c r="M2913" s="244" t="s">
        <v>2540</v>
      </c>
      <c r="N2913" s="244">
        <v>1</v>
      </c>
      <c r="O2913" s="244">
        <v>0</v>
      </c>
      <c r="P2913" s="244">
        <v>0</v>
      </c>
      <c r="Q2913" s="244">
        <v>0</v>
      </c>
      <c r="R2913" s="6">
        <f t="shared" si="422"/>
        <v>5</v>
      </c>
      <c r="S2913" s="6">
        <f t="shared" si="423"/>
        <v>1</v>
      </c>
      <c r="T2913" s="7">
        <f t="shared" si="424"/>
        <v>127505</v>
      </c>
      <c r="U2913" s="121" t="str">
        <f t="shared" si="425"/>
        <v>1F211</v>
      </c>
      <c r="V2913" s="10">
        <f t="shared" si="426"/>
        <v>242</v>
      </c>
      <c r="W2913" s="10">
        <f t="shared" si="427"/>
        <v>17</v>
      </c>
      <c r="X2913" s="11">
        <f t="shared" si="428"/>
        <v>16</v>
      </c>
      <c r="Y2913" s="11">
        <f t="shared" si="429"/>
        <v>242</v>
      </c>
      <c r="Z2913" s="12" t="str">
        <f t="shared" si="430"/>
        <v>Fluid Level</v>
      </c>
      <c r="AI2913" s="111"/>
      <c r="AJ2913" s="19"/>
      <c r="AK2913" s="19"/>
      <c r="AQ2913" s="34"/>
      <c r="AR2913" s="34"/>
      <c r="AS2913" s="34"/>
      <c r="AT2913" s="34"/>
      <c r="AU2913" s="34"/>
      <c r="AV2913" s="34"/>
      <c r="AW2913" s="34"/>
      <c r="AX2913" s="222">
        <v>127505</v>
      </c>
      <c r="AY2913" s="6">
        <v>16</v>
      </c>
      <c r="AZ2913" s="6">
        <v>242</v>
      </c>
      <c r="BA2913" s="87" t="s">
        <v>2683</v>
      </c>
      <c r="BB2913" s="39" t="s">
        <v>3022</v>
      </c>
      <c r="BC2913" s="84" t="s">
        <v>2361</v>
      </c>
      <c r="BD2913" s="38" t="s">
        <v>2685</v>
      </c>
      <c r="BE2913" s="39" t="s">
        <v>2461</v>
      </c>
      <c r="BF2913" s="90" t="s">
        <v>2362</v>
      </c>
      <c r="BJ2913" s="47" t="s">
        <v>2706</v>
      </c>
      <c r="BL2913" s="42" t="s">
        <v>2687</v>
      </c>
      <c r="BM2913" s="43" t="s">
        <v>2688</v>
      </c>
      <c r="BO2913" s="111"/>
      <c r="BP2913" s="19"/>
    </row>
    <row r="2914" spans="1:68" ht="15" customHeight="1" x14ac:dyDescent="0.3">
      <c r="A2914" s="116">
        <v>2912</v>
      </c>
      <c r="H2914" t="s">
        <v>2619</v>
      </c>
      <c r="I2914" s="244">
        <v>8</v>
      </c>
      <c r="J2914" s="244" t="s">
        <v>2600</v>
      </c>
      <c r="K2914" s="244">
        <v>79</v>
      </c>
      <c r="L2914" s="244" t="s">
        <v>2509</v>
      </c>
      <c r="M2914" s="244">
        <v>19</v>
      </c>
      <c r="N2914" s="244">
        <v>46</v>
      </c>
      <c r="O2914" s="244" t="s">
        <v>2579</v>
      </c>
      <c r="P2914" s="244">
        <v>32</v>
      </c>
      <c r="Q2914" s="244">
        <v>3</v>
      </c>
      <c r="R2914" s="6">
        <f t="shared" si="422"/>
        <v>2</v>
      </c>
      <c r="S2914" s="6">
        <f t="shared" si="423"/>
        <v>1</v>
      </c>
      <c r="T2914" s="7">
        <f t="shared" si="424"/>
        <v>129025</v>
      </c>
      <c r="U2914" s="121" t="str">
        <f t="shared" si="425"/>
        <v>1F801</v>
      </c>
      <c r="V2914" s="10">
        <f t="shared" si="426"/>
        <v>248</v>
      </c>
      <c r="W2914" s="10">
        <f t="shared" si="427"/>
        <v>1</v>
      </c>
      <c r="X2914" s="11">
        <f t="shared" si="428"/>
        <v>7</v>
      </c>
      <c r="Y2914" s="11">
        <f t="shared" si="429"/>
        <v>248</v>
      </c>
      <c r="Z2914" s="12" t="str">
        <f t="shared" si="430"/>
        <v>Position, Rapid Update</v>
      </c>
      <c r="AI2914" s="111"/>
      <c r="AJ2914" s="19"/>
      <c r="AK2914" s="19"/>
      <c r="AL2914" s="21"/>
      <c r="AM2914" s="21"/>
      <c r="AN2914" s="21"/>
      <c r="AO2914" s="21"/>
      <c r="AP2914" s="20"/>
      <c r="AQ2914" s="20"/>
      <c r="AR2914" s="20"/>
      <c r="AS2914" s="20"/>
      <c r="AT2914" s="20"/>
      <c r="AU2914" s="20"/>
      <c r="AV2914" s="20"/>
      <c r="AW2914" s="20"/>
      <c r="AX2914" s="221">
        <v>129025</v>
      </c>
      <c r="AY2914" s="6">
        <v>7</v>
      </c>
      <c r="AZ2914" s="6">
        <v>248</v>
      </c>
      <c r="BA2914" s="87" t="s">
        <v>2689</v>
      </c>
      <c r="BB2914" s="39" t="s">
        <v>2690</v>
      </c>
      <c r="BC2914" s="84" t="s">
        <v>2691</v>
      </c>
      <c r="BD2914" s="38" t="s">
        <v>2350</v>
      </c>
      <c r="BE2914" s="39" t="s">
        <v>2692</v>
      </c>
      <c r="BF2914" s="90" t="s">
        <v>2691</v>
      </c>
      <c r="BL2914" s="42" t="s">
        <v>2693</v>
      </c>
      <c r="BM2914" s="43" t="s">
        <v>2688</v>
      </c>
      <c r="BO2914" s="111"/>
      <c r="BP2914" s="19"/>
    </row>
    <row r="2915" spans="1:68" ht="15" customHeight="1" x14ac:dyDescent="0.3">
      <c r="A2915" s="116">
        <v>2913</v>
      </c>
      <c r="H2915" t="s">
        <v>2623</v>
      </c>
      <c r="I2915" s="244">
        <v>8</v>
      </c>
      <c r="J2915" s="244" t="s">
        <v>2481</v>
      </c>
      <c r="K2915" s="244" t="s">
        <v>2559</v>
      </c>
      <c r="L2915" s="244">
        <v>2</v>
      </c>
      <c r="M2915" s="244">
        <v>9</v>
      </c>
      <c r="N2915" s="244">
        <v>89</v>
      </c>
      <c r="O2915" s="244" t="s">
        <v>2515</v>
      </c>
      <c r="P2915" s="244" t="s">
        <v>2474</v>
      </c>
      <c r="Q2915" s="244" t="s">
        <v>2474</v>
      </c>
      <c r="R2915" s="6">
        <f t="shared" si="422"/>
        <v>2</v>
      </c>
      <c r="S2915" s="6">
        <f t="shared" si="423"/>
        <v>1</v>
      </c>
      <c r="T2915" s="7">
        <f t="shared" si="424"/>
        <v>130306</v>
      </c>
      <c r="U2915" s="121" t="str">
        <f t="shared" si="425"/>
        <v>1FD02</v>
      </c>
      <c r="V2915" s="10">
        <f t="shared" si="426"/>
        <v>253</v>
      </c>
      <c r="W2915" s="10">
        <f t="shared" si="427"/>
        <v>2</v>
      </c>
      <c r="X2915" s="11">
        <f t="shared" si="428"/>
        <v>1</v>
      </c>
      <c r="Y2915" s="11">
        <f t="shared" si="429"/>
        <v>253</v>
      </c>
      <c r="Z2915" s="12" t="str">
        <f t="shared" si="430"/>
        <v>Wind Data</v>
      </c>
      <c r="AI2915" s="111"/>
      <c r="AJ2915" s="19"/>
      <c r="AK2915" s="19"/>
      <c r="AQ2915" s="34"/>
      <c r="AR2915" s="34"/>
      <c r="AS2915" s="34"/>
      <c r="AT2915" s="34"/>
      <c r="AU2915" s="34"/>
      <c r="AV2915" s="34"/>
      <c r="AW2915" s="34"/>
      <c r="AX2915" s="222">
        <v>130306</v>
      </c>
      <c r="AY2915" s="6">
        <v>1</v>
      </c>
      <c r="AZ2915" s="6">
        <v>253</v>
      </c>
      <c r="BA2915" s="87" t="s">
        <v>2701</v>
      </c>
      <c r="BB2915" s="39" t="s">
        <v>3164</v>
      </c>
      <c r="BC2915" s="84" t="s">
        <v>2349</v>
      </c>
      <c r="BD2915" s="38" t="s">
        <v>2702</v>
      </c>
      <c r="BE2915" s="39" t="s">
        <v>3042</v>
      </c>
      <c r="BF2915" s="90" t="s">
        <v>2691</v>
      </c>
      <c r="BJ2915" s="47" t="s">
        <v>2703</v>
      </c>
      <c r="BL2915" s="42" t="s">
        <v>2698</v>
      </c>
      <c r="BM2915" s="43" t="s">
        <v>2688</v>
      </c>
      <c r="BO2915" s="111"/>
      <c r="BP2915" s="19"/>
    </row>
    <row r="2916" spans="1:68" ht="15" customHeight="1" x14ac:dyDescent="0.3">
      <c r="A2916" s="116">
        <v>2914</v>
      </c>
      <c r="H2916" t="s">
        <v>2620</v>
      </c>
      <c r="I2916" s="244">
        <v>8</v>
      </c>
      <c r="J2916" s="244">
        <v>0</v>
      </c>
      <c r="K2916" s="244" t="s">
        <v>2474</v>
      </c>
      <c r="L2916" s="244" t="s">
        <v>2474</v>
      </c>
      <c r="M2916" s="244" t="s">
        <v>2474</v>
      </c>
      <c r="N2916" s="244" t="s">
        <v>2521</v>
      </c>
      <c r="O2916" s="244">
        <v>2</v>
      </c>
      <c r="P2916" s="244" t="s">
        <v>2474</v>
      </c>
      <c r="Q2916" s="244" t="s">
        <v>2474</v>
      </c>
      <c r="R2916" s="6">
        <f t="shared" si="422"/>
        <v>2</v>
      </c>
      <c r="S2916" s="6">
        <f t="shared" si="423"/>
        <v>1</v>
      </c>
      <c r="T2916" s="7">
        <f t="shared" si="424"/>
        <v>127245</v>
      </c>
      <c r="U2916" s="121" t="str">
        <f t="shared" si="425"/>
        <v>1F10D</v>
      </c>
      <c r="V2916" s="10">
        <f t="shared" si="426"/>
        <v>241</v>
      </c>
      <c r="W2916" s="10">
        <f t="shared" si="427"/>
        <v>13</v>
      </c>
      <c r="X2916" s="11">
        <f t="shared" si="428"/>
        <v>1</v>
      </c>
      <c r="Y2916" s="11">
        <f t="shared" si="429"/>
        <v>241</v>
      </c>
      <c r="Z2916" s="12" t="str">
        <f t="shared" si="430"/>
        <v>Rudder</v>
      </c>
      <c r="AI2916" s="111"/>
      <c r="AJ2916" s="19"/>
      <c r="AK2916" s="19"/>
      <c r="AL2916" s="21"/>
      <c r="AM2916" s="21"/>
      <c r="AN2916" s="21"/>
      <c r="AO2916" s="21"/>
      <c r="AP2916" s="20"/>
      <c r="AQ2916" s="20"/>
      <c r="AR2916" s="20"/>
      <c r="AS2916" s="20"/>
      <c r="AT2916" s="20"/>
      <c r="AU2916" s="20"/>
      <c r="AV2916" s="20"/>
      <c r="AW2916" s="20"/>
      <c r="AX2916" s="221">
        <v>127245</v>
      </c>
      <c r="AY2916" s="6">
        <v>1</v>
      </c>
      <c r="AZ2916" s="6">
        <v>241</v>
      </c>
      <c r="BA2916" s="87" t="s">
        <v>2696</v>
      </c>
      <c r="BB2916" s="39" t="s">
        <v>2999</v>
      </c>
      <c r="BC2916" s="84" t="s">
        <v>2691</v>
      </c>
      <c r="BL2916" s="42" t="s">
        <v>2698</v>
      </c>
      <c r="BM2916" s="43" t="s">
        <v>2688</v>
      </c>
      <c r="BO2916" s="111"/>
      <c r="BP2916" s="19"/>
    </row>
    <row r="2917" spans="1:68" ht="15" customHeight="1" x14ac:dyDescent="0.3">
      <c r="A2917" s="116">
        <v>2915</v>
      </c>
      <c r="H2917" t="s">
        <v>2621</v>
      </c>
      <c r="I2917" s="244">
        <v>8</v>
      </c>
      <c r="J2917" s="244" t="s">
        <v>2481</v>
      </c>
      <c r="K2917" s="244" t="s">
        <v>2519</v>
      </c>
      <c r="L2917" s="244" t="s">
        <v>2506</v>
      </c>
      <c r="M2917" s="244">
        <v>0</v>
      </c>
      <c r="N2917" s="244">
        <v>0</v>
      </c>
      <c r="O2917" s="244" t="s">
        <v>2474</v>
      </c>
      <c r="P2917" s="244" t="s">
        <v>2483</v>
      </c>
      <c r="Q2917" s="244" t="s">
        <v>2520</v>
      </c>
      <c r="R2917" s="6">
        <f t="shared" si="422"/>
        <v>2</v>
      </c>
      <c r="S2917" s="6">
        <f t="shared" si="423"/>
        <v>1</v>
      </c>
      <c r="T2917" s="7">
        <f t="shared" si="424"/>
        <v>127250</v>
      </c>
      <c r="U2917" s="121" t="str">
        <f t="shared" si="425"/>
        <v>1F112</v>
      </c>
      <c r="V2917" s="10">
        <f t="shared" si="426"/>
        <v>241</v>
      </c>
      <c r="W2917" s="10">
        <f t="shared" si="427"/>
        <v>18</v>
      </c>
      <c r="X2917" s="11">
        <f t="shared" si="428"/>
        <v>1</v>
      </c>
      <c r="Y2917" s="11">
        <f t="shared" si="429"/>
        <v>241</v>
      </c>
      <c r="Z2917" s="12" t="str">
        <f t="shared" si="430"/>
        <v>Vessel Heading</v>
      </c>
      <c r="AI2917" s="111"/>
      <c r="AJ2917" s="19"/>
      <c r="AK2917" s="19"/>
      <c r="AQ2917" s="34"/>
      <c r="AR2917" s="34"/>
      <c r="AS2917" s="34"/>
      <c r="AT2917" s="34"/>
      <c r="AU2917" s="34"/>
      <c r="AV2917" s="34"/>
      <c r="AW2917" s="34"/>
      <c r="AX2917" s="222">
        <v>127250</v>
      </c>
      <c r="AY2917" s="6">
        <v>1</v>
      </c>
      <c r="AZ2917" s="6">
        <v>241</v>
      </c>
      <c r="BA2917" s="87" t="s">
        <v>18</v>
      </c>
      <c r="BB2917" s="39" t="s">
        <v>2462</v>
      </c>
      <c r="BC2917" s="84" t="s">
        <v>2691</v>
      </c>
      <c r="BL2917" s="42" t="s">
        <v>2698</v>
      </c>
      <c r="BM2917" s="43" t="s">
        <v>2688</v>
      </c>
      <c r="BO2917" s="111"/>
      <c r="BP2917" s="19"/>
    </row>
    <row r="2918" spans="1:68" ht="15" customHeight="1" x14ac:dyDescent="0.3">
      <c r="A2918" s="116">
        <v>2916</v>
      </c>
      <c r="H2918" t="s">
        <v>2622</v>
      </c>
      <c r="I2918" s="244">
        <v>8</v>
      </c>
      <c r="J2918" s="244" t="s">
        <v>2481</v>
      </c>
      <c r="K2918" s="244">
        <v>0</v>
      </c>
      <c r="L2918" s="244" t="s">
        <v>2563</v>
      </c>
      <c r="M2918" s="244" t="s">
        <v>2520</v>
      </c>
      <c r="N2918" s="244">
        <v>5</v>
      </c>
      <c r="O2918" s="244" t="s">
        <v>2474</v>
      </c>
      <c r="P2918" s="244" t="s">
        <v>2474</v>
      </c>
      <c r="Q2918" s="244" t="s">
        <v>2474</v>
      </c>
      <c r="R2918" s="6">
        <f t="shared" si="422"/>
        <v>2</v>
      </c>
      <c r="S2918" s="6">
        <f t="shared" si="423"/>
        <v>1</v>
      </c>
      <c r="T2918" s="7">
        <f t="shared" si="424"/>
        <v>127251</v>
      </c>
      <c r="U2918" s="121" t="str">
        <f t="shared" si="425"/>
        <v>1F113</v>
      </c>
      <c r="V2918" s="10">
        <f t="shared" si="426"/>
        <v>241</v>
      </c>
      <c r="W2918" s="10">
        <f t="shared" si="427"/>
        <v>19</v>
      </c>
      <c r="X2918" s="11">
        <f t="shared" si="428"/>
        <v>1</v>
      </c>
      <c r="Y2918" s="11">
        <f t="shared" si="429"/>
        <v>241</v>
      </c>
      <c r="Z2918" s="12" t="str">
        <f t="shared" si="430"/>
        <v>Rate of Turn</v>
      </c>
      <c r="AI2918" s="111"/>
      <c r="AJ2918" s="19"/>
      <c r="AK2918" s="19"/>
      <c r="AL2918" s="21"/>
      <c r="AM2918" s="21"/>
      <c r="AN2918" s="21"/>
      <c r="AO2918" s="21"/>
      <c r="AP2918" s="20"/>
      <c r="AQ2918" s="20"/>
      <c r="AR2918" s="20"/>
      <c r="AS2918" s="20"/>
      <c r="AT2918" s="20"/>
      <c r="AU2918" s="20"/>
      <c r="AV2918" s="20"/>
      <c r="AW2918" s="20"/>
      <c r="AX2918" s="221">
        <v>127251</v>
      </c>
      <c r="AY2918" s="6">
        <v>1</v>
      </c>
      <c r="AZ2918" s="6">
        <v>241</v>
      </c>
      <c r="BA2918" s="87" t="s">
        <v>2699</v>
      </c>
      <c r="BB2918" s="39" t="s">
        <v>2700</v>
      </c>
      <c r="BC2918" s="84" t="s">
        <v>2691</v>
      </c>
      <c r="BL2918" s="42" t="s">
        <v>2698</v>
      </c>
      <c r="BM2918" s="43" t="s">
        <v>2688</v>
      </c>
      <c r="BO2918" s="111"/>
      <c r="BP2918" s="19"/>
    </row>
    <row r="2919" spans="1:68" ht="15" customHeight="1" x14ac:dyDescent="0.3">
      <c r="A2919" s="116">
        <v>2917</v>
      </c>
      <c r="H2919" t="s">
        <v>3095</v>
      </c>
      <c r="I2919" s="244">
        <v>3</v>
      </c>
      <c r="J2919" s="244">
        <v>0</v>
      </c>
      <c r="K2919" s="244" t="s">
        <v>2548</v>
      </c>
      <c r="L2919" s="244">
        <v>1</v>
      </c>
      <c r="M2919" s="244"/>
      <c r="N2919" s="244"/>
      <c r="O2919" s="244"/>
      <c r="P2919" s="244"/>
      <c r="Q2919" s="244"/>
      <c r="R2919" s="6">
        <f t="shared" si="422"/>
        <v>6</v>
      </c>
      <c r="S2919" s="6">
        <f t="shared" si="423"/>
        <v>0</v>
      </c>
      <c r="T2919" s="7">
        <f t="shared" si="424"/>
        <v>59904</v>
      </c>
      <c r="U2919" s="121" t="str">
        <f t="shared" si="425"/>
        <v>EA00</v>
      </c>
      <c r="V2919" s="10">
        <f t="shared" si="426"/>
        <v>234</v>
      </c>
      <c r="W2919" s="10">
        <f t="shared" si="427"/>
        <v>5</v>
      </c>
      <c r="X2919" s="11">
        <f t="shared" si="428"/>
        <v>1</v>
      </c>
      <c r="Y2919" s="11">
        <f t="shared" si="429"/>
        <v>5</v>
      </c>
      <c r="Z2919" s="12" t="str">
        <f t="shared" si="430"/>
        <v>Request</v>
      </c>
      <c r="AI2919" s="111"/>
      <c r="AJ2919" s="19"/>
      <c r="AK2919" s="19"/>
      <c r="AQ2919" s="34"/>
      <c r="AR2919" s="34"/>
      <c r="AS2919" s="34"/>
      <c r="AT2919" s="34"/>
      <c r="AU2919" s="34"/>
      <c r="AV2919" s="34"/>
      <c r="AW2919" s="34"/>
      <c r="AX2919" s="222">
        <v>59904</v>
      </c>
      <c r="AY2919" s="6">
        <v>1</v>
      </c>
      <c r="AZ2919" s="6">
        <v>5</v>
      </c>
      <c r="BA2919" s="87" t="s">
        <v>2994</v>
      </c>
      <c r="BB2919" s="39" t="s">
        <v>2924</v>
      </c>
      <c r="BC2919" s="84" t="s">
        <v>4</v>
      </c>
      <c r="BL2919" s="42" t="s">
        <v>2698</v>
      </c>
      <c r="BM2919" s="43" t="s">
        <v>2843</v>
      </c>
      <c r="BO2919" s="111"/>
      <c r="BP2919" s="19"/>
    </row>
    <row r="2920" spans="1:68" ht="15" customHeight="1" x14ac:dyDescent="0.3">
      <c r="A2920" s="116">
        <v>2918</v>
      </c>
      <c r="H2920" t="s">
        <v>3097</v>
      </c>
      <c r="I2920" s="244">
        <v>8</v>
      </c>
      <c r="J2920" s="244" t="s">
        <v>2500</v>
      </c>
      <c r="K2920" s="244">
        <v>91</v>
      </c>
      <c r="L2920" s="244">
        <v>0</v>
      </c>
      <c r="M2920" s="244">
        <v>0</v>
      </c>
      <c r="N2920" s="244" t="s">
        <v>2635</v>
      </c>
      <c r="O2920" s="244">
        <v>0</v>
      </c>
      <c r="P2920" s="244">
        <v>0</v>
      </c>
      <c r="Q2920" s="244" t="s">
        <v>2549</v>
      </c>
      <c r="R2920" s="6">
        <f t="shared" si="422"/>
        <v>6</v>
      </c>
      <c r="S2920" s="6">
        <f t="shared" si="423"/>
        <v>1</v>
      </c>
      <c r="T2920" s="7">
        <f t="shared" si="424"/>
        <v>126464</v>
      </c>
      <c r="U2920" s="121" t="str">
        <f t="shared" si="425"/>
        <v>1EE00</v>
      </c>
      <c r="V2920" s="10">
        <f t="shared" si="426"/>
        <v>238</v>
      </c>
      <c r="W2920" s="10">
        <f t="shared" si="427"/>
        <v>1</v>
      </c>
      <c r="X2920" s="11">
        <f t="shared" si="428"/>
        <v>5</v>
      </c>
      <c r="Y2920" s="11">
        <f t="shared" si="429"/>
        <v>1</v>
      </c>
      <c r="Z2920" s="12" t="str">
        <f t="shared" si="430"/>
        <v>PGN List - Transmit/Receive PGN's group function</v>
      </c>
      <c r="AI2920" s="111"/>
      <c r="AJ2920" s="19"/>
      <c r="AK2920" s="19"/>
      <c r="AL2920" s="21"/>
      <c r="AM2920" s="21"/>
      <c r="AN2920" s="21"/>
      <c r="AO2920" s="21"/>
      <c r="AP2920" s="20"/>
      <c r="AQ2920" s="20"/>
      <c r="AR2920" s="20"/>
      <c r="AS2920" s="20"/>
      <c r="AT2920" s="20"/>
      <c r="AU2920" s="20"/>
      <c r="AV2920" s="20"/>
      <c r="AW2920" s="20"/>
      <c r="AX2920" s="221">
        <v>126464</v>
      </c>
      <c r="AY2920" s="6">
        <v>5</v>
      </c>
      <c r="AZ2920" s="6">
        <v>1</v>
      </c>
      <c r="BA2920" s="87" t="s">
        <v>2925</v>
      </c>
      <c r="BB2920" s="39" t="s">
        <v>2709</v>
      </c>
      <c r="BC2920" s="84" t="s">
        <v>2710</v>
      </c>
      <c r="BL2920" s="42" t="s">
        <v>2844</v>
      </c>
      <c r="BM2920" s="43" t="s">
        <v>2821</v>
      </c>
      <c r="BO2920" s="111"/>
      <c r="BP2920" s="19"/>
    </row>
    <row r="2921" spans="1:68" ht="15" customHeight="1" x14ac:dyDescent="0.3">
      <c r="A2921" s="116">
        <v>2919</v>
      </c>
      <c r="H2921" t="s">
        <v>3097</v>
      </c>
      <c r="I2921" s="244">
        <v>8</v>
      </c>
      <c r="J2921" s="244" t="s">
        <v>2502</v>
      </c>
      <c r="K2921" s="244">
        <v>0</v>
      </c>
      <c r="L2921" s="244">
        <v>0</v>
      </c>
      <c r="M2921" s="244" t="s">
        <v>2550</v>
      </c>
      <c r="N2921" s="244">
        <v>0</v>
      </c>
      <c r="O2921" s="244">
        <v>0</v>
      </c>
      <c r="P2921" s="244" t="s">
        <v>2551</v>
      </c>
      <c r="Q2921" s="244">
        <v>0</v>
      </c>
      <c r="R2921" s="6">
        <f t="shared" si="422"/>
        <v>6</v>
      </c>
      <c r="S2921" s="6">
        <f t="shared" si="423"/>
        <v>1</v>
      </c>
      <c r="T2921" s="7">
        <f t="shared" si="424"/>
        <v>126464</v>
      </c>
      <c r="U2921" s="121" t="str">
        <f t="shared" si="425"/>
        <v>1EE00</v>
      </c>
      <c r="V2921" s="10">
        <f t="shared" si="426"/>
        <v>238</v>
      </c>
      <c r="W2921" s="10">
        <f t="shared" si="427"/>
        <v>1</v>
      </c>
      <c r="X2921" s="11">
        <f t="shared" si="428"/>
        <v>5</v>
      </c>
      <c r="Y2921" s="11">
        <f t="shared" si="429"/>
        <v>1</v>
      </c>
      <c r="Z2921" s="12" t="str">
        <f t="shared" si="430"/>
        <v>PGN List - Transmit/Receive PGN's group function</v>
      </c>
      <c r="AI2921" s="111"/>
      <c r="AJ2921" s="19"/>
      <c r="AK2921" s="19"/>
      <c r="AQ2921" s="34"/>
      <c r="AR2921" s="34"/>
      <c r="AS2921" s="34"/>
      <c r="AT2921" s="34"/>
      <c r="AU2921" s="34"/>
      <c r="AV2921" s="34"/>
      <c r="AW2921" s="34"/>
      <c r="AX2921" s="222">
        <v>126464</v>
      </c>
      <c r="AY2921" s="6">
        <v>5</v>
      </c>
      <c r="AZ2921" s="6">
        <v>1</v>
      </c>
      <c r="BA2921" s="87" t="s">
        <v>2926</v>
      </c>
      <c r="BB2921" s="39" t="s">
        <v>2352</v>
      </c>
      <c r="BC2921" s="84" t="s">
        <v>2710</v>
      </c>
      <c r="BD2921" s="38" t="s">
        <v>2932</v>
      </c>
      <c r="BE2921" s="39" t="s">
        <v>2964</v>
      </c>
      <c r="BF2921" s="90" t="s">
        <v>4</v>
      </c>
      <c r="BL2921" s="42" t="s">
        <v>2844</v>
      </c>
      <c r="BM2921" s="43" t="s">
        <v>2821</v>
      </c>
      <c r="BO2921" s="111"/>
      <c r="BP2921" s="19"/>
    </row>
    <row r="2922" spans="1:68" ht="15" customHeight="1" x14ac:dyDescent="0.3">
      <c r="A2922" s="116">
        <v>2920</v>
      </c>
      <c r="H2922" t="s">
        <v>3097</v>
      </c>
      <c r="I2922" s="244">
        <v>8</v>
      </c>
      <c r="J2922" s="244" t="s">
        <v>2504</v>
      </c>
      <c r="K2922" s="244">
        <v>0</v>
      </c>
      <c r="L2922" s="244" t="s">
        <v>2548</v>
      </c>
      <c r="M2922" s="244">
        <v>0</v>
      </c>
      <c r="N2922" s="244" t="s">
        <v>2658</v>
      </c>
      <c r="O2922" s="244" t="s">
        <v>2552</v>
      </c>
      <c r="P2922" s="244">
        <v>0</v>
      </c>
      <c r="Q2922" s="244">
        <v>32</v>
      </c>
      <c r="R2922" s="6">
        <f t="shared" si="422"/>
        <v>6</v>
      </c>
      <c r="S2922" s="6">
        <f t="shared" si="423"/>
        <v>1</v>
      </c>
      <c r="T2922" s="7">
        <f t="shared" si="424"/>
        <v>126464</v>
      </c>
      <c r="U2922" s="121" t="str">
        <f t="shared" si="425"/>
        <v>1EE00</v>
      </c>
      <c r="V2922" s="10">
        <f t="shared" si="426"/>
        <v>238</v>
      </c>
      <c r="W2922" s="10">
        <f t="shared" si="427"/>
        <v>1</v>
      </c>
      <c r="X2922" s="11">
        <f t="shared" si="428"/>
        <v>5</v>
      </c>
      <c r="Y2922" s="11">
        <f t="shared" si="429"/>
        <v>1</v>
      </c>
      <c r="Z2922" s="12" t="str">
        <f t="shared" si="430"/>
        <v>PGN List - Transmit/Receive PGN's group function</v>
      </c>
      <c r="AI2922" s="111"/>
      <c r="AJ2922" s="19"/>
      <c r="AK2922" s="19"/>
      <c r="AL2922" s="21"/>
      <c r="AM2922" s="21"/>
      <c r="AN2922" s="21"/>
      <c r="AO2922" s="21"/>
      <c r="AP2922" s="20"/>
      <c r="AQ2922" s="20"/>
      <c r="AR2922" s="20"/>
      <c r="AS2922" s="20"/>
      <c r="AT2922" s="20"/>
      <c r="AU2922" s="20"/>
      <c r="AV2922" s="20"/>
      <c r="AW2922" s="20"/>
      <c r="AX2922" s="221">
        <v>126464</v>
      </c>
      <c r="AY2922" s="6">
        <v>5</v>
      </c>
      <c r="AZ2922" s="6">
        <v>1</v>
      </c>
      <c r="BA2922" s="87" t="s">
        <v>2954</v>
      </c>
      <c r="BB2922" s="39" t="s">
        <v>2411</v>
      </c>
      <c r="BC2922" s="84" t="s">
        <v>2710</v>
      </c>
      <c r="BG2922" s="58" t="s">
        <v>2932</v>
      </c>
      <c r="BH2922" s="24" t="s">
        <v>2955</v>
      </c>
      <c r="BI2922" s="6" t="s">
        <v>4</v>
      </c>
      <c r="BL2922" s="42" t="s">
        <v>2844</v>
      </c>
      <c r="BM2922" s="43" t="s">
        <v>2821</v>
      </c>
      <c r="BO2922" s="111"/>
      <c r="BP2922" s="19"/>
    </row>
    <row r="2923" spans="1:68" ht="15" customHeight="1" x14ac:dyDescent="0.3">
      <c r="A2923" s="116">
        <v>2921</v>
      </c>
      <c r="H2923" t="s">
        <v>3097</v>
      </c>
      <c r="I2923" s="244">
        <v>8</v>
      </c>
      <c r="J2923" s="244" t="s">
        <v>2506</v>
      </c>
      <c r="K2923" s="244" t="s">
        <v>2474</v>
      </c>
      <c r="L2923" s="244">
        <v>0</v>
      </c>
      <c r="M2923" s="244">
        <v>0</v>
      </c>
      <c r="N2923" s="244" t="s">
        <v>2553</v>
      </c>
      <c r="O2923" s="244">
        <v>1</v>
      </c>
      <c r="P2923" s="244">
        <v>0</v>
      </c>
      <c r="Q2923" s="244" t="s">
        <v>2548</v>
      </c>
      <c r="R2923" s="6">
        <f t="shared" si="422"/>
        <v>6</v>
      </c>
      <c r="S2923" s="6">
        <f t="shared" si="423"/>
        <v>1</v>
      </c>
      <c r="T2923" s="7">
        <f t="shared" si="424"/>
        <v>126464</v>
      </c>
      <c r="U2923" s="121" t="str">
        <f t="shared" si="425"/>
        <v>1EE00</v>
      </c>
      <c r="V2923" s="10">
        <f t="shared" si="426"/>
        <v>238</v>
      </c>
      <c r="W2923" s="10">
        <f t="shared" si="427"/>
        <v>1</v>
      </c>
      <c r="X2923" s="11">
        <f t="shared" si="428"/>
        <v>5</v>
      </c>
      <c r="Y2923" s="11">
        <f t="shared" si="429"/>
        <v>1</v>
      </c>
      <c r="Z2923" s="12" t="str">
        <f t="shared" si="430"/>
        <v>PGN List - Transmit/Receive PGN's group function</v>
      </c>
      <c r="AI2923" s="111"/>
      <c r="AJ2923" s="19"/>
      <c r="AK2923" s="19"/>
      <c r="AQ2923" s="34"/>
      <c r="AR2923" s="34"/>
      <c r="AS2923" s="34"/>
      <c r="AT2923" s="34"/>
      <c r="AU2923" s="34"/>
      <c r="AV2923" s="34"/>
      <c r="AW2923" s="34"/>
      <c r="AX2923" s="222">
        <v>126464</v>
      </c>
      <c r="AY2923" s="6">
        <v>5</v>
      </c>
      <c r="AZ2923" s="6">
        <v>1</v>
      </c>
      <c r="BA2923" s="87" t="s">
        <v>2927</v>
      </c>
      <c r="BB2923" s="39" t="s">
        <v>2412</v>
      </c>
      <c r="BC2923" s="84" t="s">
        <v>2710</v>
      </c>
      <c r="BL2923" s="42" t="s">
        <v>2844</v>
      </c>
      <c r="BM2923" s="43" t="s">
        <v>2821</v>
      </c>
      <c r="BO2923" s="111"/>
      <c r="BP2923" s="19"/>
    </row>
    <row r="2924" spans="1:68" ht="15" customHeight="1" x14ac:dyDescent="0.3">
      <c r="A2924" s="116">
        <v>2922</v>
      </c>
      <c r="H2924" t="s">
        <v>3097</v>
      </c>
      <c r="I2924" s="244">
        <v>8</v>
      </c>
      <c r="J2924" s="244" t="s">
        <v>2507</v>
      </c>
      <c r="K2924" s="244">
        <v>1</v>
      </c>
      <c r="L2924" s="244">
        <v>0</v>
      </c>
      <c r="M2924" s="244" t="s">
        <v>2653</v>
      </c>
      <c r="N2924" s="244">
        <v>1</v>
      </c>
      <c r="O2924" s="244">
        <v>10</v>
      </c>
      <c r="P2924" s="244" t="s">
        <v>2528</v>
      </c>
      <c r="Q2924" s="244">
        <v>1</v>
      </c>
      <c r="R2924" s="6">
        <f t="shared" si="422"/>
        <v>6</v>
      </c>
      <c r="S2924" s="6">
        <f t="shared" si="423"/>
        <v>1</v>
      </c>
      <c r="T2924" s="7">
        <f t="shared" si="424"/>
        <v>126464</v>
      </c>
      <c r="U2924" s="121" t="str">
        <f t="shared" si="425"/>
        <v>1EE00</v>
      </c>
      <c r="V2924" s="10">
        <f t="shared" si="426"/>
        <v>238</v>
      </c>
      <c r="W2924" s="10">
        <f t="shared" si="427"/>
        <v>1</v>
      </c>
      <c r="X2924" s="11">
        <f t="shared" si="428"/>
        <v>5</v>
      </c>
      <c r="Y2924" s="11">
        <f t="shared" si="429"/>
        <v>1</v>
      </c>
      <c r="Z2924" s="12" t="str">
        <f t="shared" si="430"/>
        <v>PGN List - Transmit/Receive PGN's group function</v>
      </c>
      <c r="AI2924" s="111"/>
      <c r="AJ2924" s="19"/>
      <c r="AK2924" s="19"/>
      <c r="AL2924" s="21"/>
      <c r="AM2924" s="21"/>
      <c r="AN2924" s="21"/>
      <c r="AO2924" s="21"/>
      <c r="AP2924" s="20"/>
      <c r="AQ2924" s="20"/>
      <c r="AR2924" s="20"/>
      <c r="AS2924" s="20"/>
      <c r="AT2924" s="20"/>
      <c r="AU2924" s="20"/>
      <c r="AV2924" s="20"/>
      <c r="AW2924" s="20"/>
      <c r="AX2924" s="221">
        <v>126464</v>
      </c>
      <c r="AY2924" s="6">
        <v>5</v>
      </c>
      <c r="AZ2924" s="6">
        <v>1</v>
      </c>
      <c r="BA2924" s="87" t="s">
        <v>2928</v>
      </c>
      <c r="BB2924" s="39" t="s">
        <v>2413</v>
      </c>
      <c r="BC2924" s="84" t="s">
        <v>2710</v>
      </c>
      <c r="BD2924" s="38" t="s">
        <v>2932</v>
      </c>
      <c r="BE2924" s="39" t="s">
        <v>2953</v>
      </c>
      <c r="BF2924" s="90" t="s">
        <v>4</v>
      </c>
      <c r="BJ2924" s="47" t="s">
        <v>2929</v>
      </c>
      <c r="BL2924" s="42" t="s">
        <v>2844</v>
      </c>
      <c r="BM2924" s="43" t="s">
        <v>2821</v>
      </c>
      <c r="BO2924" s="111"/>
      <c r="BP2924" s="19"/>
    </row>
    <row r="2925" spans="1:68" ht="15" customHeight="1" x14ac:dyDescent="0.3">
      <c r="A2925" s="116">
        <v>2923</v>
      </c>
      <c r="H2925" t="s">
        <v>3097</v>
      </c>
      <c r="I2925" s="244">
        <v>8</v>
      </c>
      <c r="J2925" s="244" t="s">
        <v>2508</v>
      </c>
      <c r="K2925" s="244">
        <v>11</v>
      </c>
      <c r="L2925" s="244" t="s">
        <v>2528</v>
      </c>
      <c r="M2925" s="244">
        <v>1</v>
      </c>
      <c r="N2925" s="244">
        <v>14</v>
      </c>
      <c r="O2925" s="244" t="s">
        <v>2528</v>
      </c>
      <c r="P2925" s="244">
        <v>1</v>
      </c>
      <c r="Q2925" s="244">
        <v>16</v>
      </c>
      <c r="R2925" s="6">
        <f t="shared" si="422"/>
        <v>6</v>
      </c>
      <c r="S2925" s="6">
        <f t="shared" si="423"/>
        <v>1</v>
      </c>
      <c r="T2925" s="7">
        <f t="shared" si="424"/>
        <v>126464</v>
      </c>
      <c r="U2925" s="121" t="str">
        <f t="shared" si="425"/>
        <v>1EE00</v>
      </c>
      <c r="V2925" s="10">
        <f t="shared" si="426"/>
        <v>238</v>
      </c>
      <c r="W2925" s="10">
        <f t="shared" si="427"/>
        <v>1</v>
      </c>
      <c r="X2925" s="11">
        <f t="shared" si="428"/>
        <v>5</v>
      </c>
      <c r="Y2925" s="11">
        <f t="shared" si="429"/>
        <v>1</v>
      </c>
      <c r="Z2925" s="12" t="str">
        <f t="shared" si="430"/>
        <v>PGN List - Transmit/Receive PGN's group function</v>
      </c>
      <c r="AI2925" s="111"/>
      <c r="AJ2925" s="19"/>
      <c r="AK2925" s="19"/>
      <c r="AQ2925" s="34"/>
      <c r="AR2925" s="34"/>
      <c r="AS2925" s="34"/>
      <c r="AT2925" s="34"/>
      <c r="AU2925" s="34"/>
      <c r="AV2925" s="34"/>
      <c r="AW2925" s="34"/>
      <c r="AX2925" s="222">
        <v>126464</v>
      </c>
      <c r="AY2925" s="6">
        <v>5</v>
      </c>
      <c r="AZ2925" s="6">
        <v>1</v>
      </c>
      <c r="BA2925" s="87" t="s">
        <v>2941</v>
      </c>
      <c r="BB2925" s="39" t="s">
        <v>2415</v>
      </c>
      <c r="BC2925" s="84" t="s">
        <v>2710</v>
      </c>
      <c r="BD2925" s="38" t="s">
        <v>2932</v>
      </c>
      <c r="BE2925" s="39" t="s">
        <v>2965</v>
      </c>
      <c r="BF2925" s="90" t="s">
        <v>4</v>
      </c>
      <c r="BG2925" s="58" t="s">
        <v>2932</v>
      </c>
      <c r="BH2925" s="24" t="s">
        <v>2694</v>
      </c>
      <c r="BI2925" s="6" t="s">
        <v>4</v>
      </c>
      <c r="BL2925" s="42" t="s">
        <v>2844</v>
      </c>
      <c r="BM2925" s="43" t="s">
        <v>2821</v>
      </c>
      <c r="BO2925" s="111"/>
      <c r="BP2925" s="19"/>
    </row>
    <row r="2926" spans="1:68" ht="15" customHeight="1" x14ac:dyDescent="0.3">
      <c r="A2926" s="116">
        <v>2924</v>
      </c>
      <c r="H2926" t="s">
        <v>3097</v>
      </c>
      <c r="I2926" s="244">
        <v>8</v>
      </c>
      <c r="J2926" s="244" t="s">
        <v>2509</v>
      </c>
      <c r="K2926" s="244" t="s">
        <v>2528</v>
      </c>
      <c r="L2926" s="244">
        <v>1</v>
      </c>
      <c r="M2926" s="244" t="s">
        <v>2494</v>
      </c>
      <c r="N2926" s="244" t="s">
        <v>2542</v>
      </c>
      <c r="O2926" s="244">
        <v>1</v>
      </c>
      <c r="P2926" s="244">
        <v>12</v>
      </c>
      <c r="Q2926" s="244" t="s">
        <v>2542</v>
      </c>
      <c r="R2926" s="6">
        <f t="shared" si="422"/>
        <v>6</v>
      </c>
      <c r="S2926" s="6">
        <f t="shared" si="423"/>
        <v>1</v>
      </c>
      <c r="T2926" s="7">
        <f t="shared" si="424"/>
        <v>126464</v>
      </c>
      <c r="U2926" s="121" t="str">
        <f t="shared" si="425"/>
        <v>1EE00</v>
      </c>
      <c r="V2926" s="10">
        <f t="shared" si="426"/>
        <v>238</v>
      </c>
      <c r="W2926" s="10">
        <f t="shared" si="427"/>
        <v>1</v>
      </c>
      <c r="X2926" s="11">
        <f t="shared" si="428"/>
        <v>5</v>
      </c>
      <c r="Y2926" s="11">
        <f t="shared" si="429"/>
        <v>1</v>
      </c>
      <c r="Z2926" s="12" t="str">
        <f t="shared" si="430"/>
        <v>PGN List - Transmit/Receive PGN's group function</v>
      </c>
      <c r="AI2926" s="111"/>
      <c r="AJ2926" s="19"/>
      <c r="AK2926" s="19"/>
      <c r="AL2926" s="21"/>
      <c r="AM2926" s="21"/>
      <c r="AN2926" s="21"/>
      <c r="AO2926" s="21"/>
      <c r="AP2926" s="20"/>
      <c r="AQ2926" s="20"/>
      <c r="AR2926" s="20"/>
      <c r="AS2926" s="20"/>
      <c r="AT2926" s="20"/>
      <c r="AU2926" s="20"/>
      <c r="AV2926" s="20"/>
      <c r="AW2926" s="20"/>
      <c r="AX2926" s="221">
        <v>126464</v>
      </c>
      <c r="AY2926" s="6">
        <v>5</v>
      </c>
      <c r="AZ2926" s="6">
        <v>1</v>
      </c>
      <c r="BA2926" s="87" t="s">
        <v>2930</v>
      </c>
      <c r="BB2926" s="39" t="s">
        <v>2414</v>
      </c>
      <c r="BC2926" s="84" t="s">
        <v>2710</v>
      </c>
      <c r="BG2926" s="58" t="s">
        <v>2932</v>
      </c>
      <c r="BH2926" s="24" t="s">
        <v>2369</v>
      </c>
      <c r="BI2926" s="6" t="s">
        <v>4</v>
      </c>
      <c r="BL2926" s="42" t="s">
        <v>2844</v>
      </c>
      <c r="BM2926" s="43" t="s">
        <v>2821</v>
      </c>
      <c r="BO2926" s="111"/>
      <c r="BP2926" s="19"/>
    </row>
    <row r="2927" spans="1:68" ht="15" customHeight="1" x14ac:dyDescent="0.3">
      <c r="A2927" s="116">
        <v>2925</v>
      </c>
      <c r="H2927" t="s">
        <v>3097</v>
      </c>
      <c r="I2927" s="244">
        <v>8</v>
      </c>
      <c r="J2927" s="244" t="s">
        <v>2510</v>
      </c>
      <c r="K2927" s="244">
        <v>1</v>
      </c>
      <c r="L2927" s="244">
        <v>13</v>
      </c>
      <c r="M2927" s="244" t="s">
        <v>2542</v>
      </c>
      <c r="N2927" s="244">
        <v>1</v>
      </c>
      <c r="O2927" s="244">
        <v>19</v>
      </c>
      <c r="P2927" s="244" t="s">
        <v>2542</v>
      </c>
      <c r="Q2927" s="244">
        <v>1</v>
      </c>
      <c r="R2927" s="6">
        <f t="shared" si="422"/>
        <v>6</v>
      </c>
      <c r="S2927" s="6">
        <f t="shared" si="423"/>
        <v>1</v>
      </c>
      <c r="T2927" s="7">
        <f t="shared" si="424"/>
        <v>126464</v>
      </c>
      <c r="U2927" s="121" t="str">
        <f t="shared" si="425"/>
        <v>1EE00</v>
      </c>
      <c r="V2927" s="10">
        <f t="shared" si="426"/>
        <v>238</v>
      </c>
      <c r="W2927" s="10">
        <f t="shared" si="427"/>
        <v>1</v>
      </c>
      <c r="X2927" s="11">
        <f t="shared" si="428"/>
        <v>5</v>
      </c>
      <c r="Y2927" s="11">
        <f t="shared" si="429"/>
        <v>1</v>
      </c>
      <c r="Z2927" s="12" t="str">
        <f t="shared" si="430"/>
        <v>PGN List - Transmit/Receive PGN's group function</v>
      </c>
      <c r="AI2927" s="111"/>
      <c r="AJ2927" s="19"/>
      <c r="AK2927" s="19"/>
      <c r="AQ2927" s="34"/>
      <c r="AR2927" s="34"/>
      <c r="AS2927" s="34"/>
      <c r="AT2927" s="34"/>
      <c r="AU2927" s="34"/>
      <c r="AV2927" s="34"/>
      <c r="AW2927" s="34"/>
      <c r="AX2927" s="222">
        <v>126464</v>
      </c>
      <c r="AY2927" s="6">
        <v>5</v>
      </c>
      <c r="AZ2927" s="6">
        <v>1</v>
      </c>
      <c r="BA2927" s="87" t="s">
        <v>2942</v>
      </c>
      <c r="BB2927" s="39" t="s">
        <v>2416</v>
      </c>
      <c r="BC2927" s="84" t="s">
        <v>2710</v>
      </c>
      <c r="BD2927" s="38" t="s">
        <v>2932</v>
      </c>
      <c r="BE2927" s="39" t="s">
        <v>2391</v>
      </c>
      <c r="BF2927" s="90" t="s">
        <v>4</v>
      </c>
      <c r="BG2927" s="58" t="s">
        <v>2932</v>
      </c>
      <c r="BH2927" s="24" t="s">
        <v>2966</v>
      </c>
      <c r="BI2927" s="6" t="s">
        <v>4</v>
      </c>
      <c r="BJ2927" s="47" t="s">
        <v>2967</v>
      </c>
      <c r="BL2927" s="42" t="s">
        <v>2844</v>
      </c>
      <c r="BM2927" s="43" t="s">
        <v>2821</v>
      </c>
      <c r="BO2927" s="111"/>
      <c r="BP2927" s="19"/>
    </row>
    <row r="2928" spans="1:68" ht="15" customHeight="1" x14ac:dyDescent="0.3">
      <c r="A2928" s="116">
        <v>2926</v>
      </c>
      <c r="H2928" t="s">
        <v>3097</v>
      </c>
      <c r="I2928" s="244">
        <v>8</v>
      </c>
      <c r="J2928" s="244" t="s">
        <v>2514</v>
      </c>
      <c r="K2928" s="244" t="s">
        <v>2554</v>
      </c>
      <c r="L2928" s="244" t="s">
        <v>2542</v>
      </c>
      <c r="M2928" s="244">
        <v>1</v>
      </c>
      <c r="N2928" s="244">
        <v>3</v>
      </c>
      <c r="O2928" s="244" t="s">
        <v>2632</v>
      </c>
      <c r="P2928" s="244">
        <v>1</v>
      </c>
      <c r="Q2928" s="244" t="s">
        <v>2481</v>
      </c>
      <c r="R2928" s="6">
        <f t="shared" si="422"/>
        <v>6</v>
      </c>
      <c r="S2928" s="6">
        <f t="shared" si="423"/>
        <v>1</v>
      </c>
      <c r="T2928" s="7">
        <f t="shared" si="424"/>
        <v>126464</v>
      </c>
      <c r="U2928" s="121" t="str">
        <f t="shared" si="425"/>
        <v>1EE00</v>
      </c>
      <c r="V2928" s="10">
        <f t="shared" si="426"/>
        <v>238</v>
      </c>
      <c r="W2928" s="10">
        <f t="shared" si="427"/>
        <v>1</v>
      </c>
      <c r="X2928" s="11">
        <f t="shared" si="428"/>
        <v>5</v>
      </c>
      <c r="Y2928" s="11">
        <f t="shared" si="429"/>
        <v>1</v>
      </c>
      <c r="Z2928" s="12" t="str">
        <f t="shared" si="430"/>
        <v>PGN List - Transmit/Receive PGN's group function</v>
      </c>
      <c r="AI2928" s="111"/>
      <c r="AJ2928" s="19"/>
      <c r="AK2928" s="19"/>
      <c r="AL2928" s="21"/>
      <c r="AM2928" s="21"/>
      <c r="AN2928" s="21"/>
      <c r="AO2928" s="21"/>
      <c r="AP2928" s="20"/>
      <c r="AQ2928" s="20"/>
      <c r="AR2928" s="20"/>
      <c r="AS2928" s="20"/>
      <c r="AT2928" s="20"/>
      <c r="AU2928" s="20"/>
      <c r="AV2928" s="20"/>
      <c r="AW2928" s="20"/>
      <c r="AX2928" s="221">
        <v>126464</v>
      </c>
      <c r="AY2928" s="6">
        <v>5</v>
      </c>
      <c r="AZ2928" s="6">
        <v>1</v>
      </c>
      <c r="BA2928" s="87" t="s">
        <v>2931</v>
      </c>
      <c r="BB2928" s="39" t="s">
        <v>2417</v>
      </c>
      <c r="BC2928" s="84" t="s">
        <v>2710</v>
      </c>
      <c r="BD2928" s="38" t="s">
        <v>2932</v>
      </c>
      <c r="BE2928" s="39" t="s">
        <v>2933</v>
      </c>
      <c r="BF2928" s="90" t="s">
        <v>4</v>
      </c>
      <c r="BL2928" s="42" t="s">
        <v>2844</v>
      </c>
      <c r="BM2928" s="43" t="s">
        <v>2821</v>
      </c>
      <c r="BO2928" s="111"/>
      <c r="BP2928" s="19"/>
    </row>
    <row r="2929" spans="1:68" ht="15" customHeight="1" x14ac:dyDescent="0.3">
      <c r="A2929" s="116">
        <v>2927</v>
      </c>
      <c r="H2929" t="s">
        <v>3097</v>
      </c>
      <c r="I2929" s="244">
        <v>8</v>
      </c>
      <c r="J2929" s="244" t="s">
        <v>2555</v>
      </c>
      <c r="K2929" s="244" t="s">
        <v>2632</v>
      </c>
      <c r="L2929" s="244">
        <v>1</v>
      </c>
      <c r="M2929" s="244">
        <v>13</v>
      </c>
      <c r="N2929" s="244" t="s">
        <v>2632</v>
      </c>
      <c r="O2929" s="244">
        <v>1</v>
      </c>
      <c r="P2929" s="244">
        <v>1</v>
      </c>
      <c r="Q2929" s="244" t="s">
        <v>2673</v>
      </c>
      <c r="R2929" s="6">
        <f t="shared" si="422"/>
        <v>6</v>
      </c>
      <c r="S2929" s="6">
        <f t="shared" si="423"/>
        <v>1</v>
      </c>
      <c r="T2929" s="7">
        <f t="shared" si="424"/>
        <v>126464</v>
      </c>
      <c r="U2929" s="121" t="str">
        <f t="shared" si="425"/>
        <v>1EE00</v>
      </c>
      <c r="V2929" s="10">
        <f t="shared" si="426"/>
        <v>238</v>
      </c>
      <c r="W2929" s="10">
        <f t="shared" si="427"/>
        <v>1</v>
      </c>
      <c r="X2929" s="11">
        <f t="shared" si="428"/>
        <v>5</v>
      </c>
      <c r="Y2929" s="11">
        <f t="shared" si="429"/>
        <v>1</v>
      </c>
      <c r="Z2929" s="12" t="str">
        <f t="shared" si="430"/>
        <v>PGN List - Transmit/Receive PGN's group function</v>
      </c>
      <c r="AI2929" s="111"/>
      <c r="AJ2929" s="19"/>
      <c r="AK2929" s="19"/>
      <c r="AQ2929" s="34"/>
      <c r="AR2929" s="34"/>
      <c r="AS2929" s="34"/>
      <c r="AT2929" s="34"/>
      <c r="AU2929" s="34"/>
      <c r="AV2929" s="34"/>
      <c r="AW2929" s="34"/>
      <c r="AX2929" s="222">
        <v>126464</v>
      </c>
      <c r="AY2929" s="6">
        <v>5</v>
      </c>
      <c r="AZ2929" s="6">
        <v>1</v>
      </c>
      <c r="BA2929" s="87" t="s">
        <v>2945</v>
      </c>
      <c r="BB2929" s="39" t="s">
        <v>2712</v>
      </c>
      <c r="BC2929" s="84" t="s">
        <v>2710</v>
      </c>
      <c r="BG2929" s="58" t="s">
        <v>2932</v>
      </c>
      <c r="BH2929" s="24" t="s">
        <v>2968</v>
      </c>
      <c r="BI2929" s="6" t="s">
        <v>4</v>
      </c>
      <c r="BL2929" s="42" t="s">
        <v>2844</v>
      </c>
      <c r="BM2929" s="43" t="s">
        <v>2821</v>
      </c>
      <c r="BO2929" s="111"/>
      <c r="BP2929" s="19"/>
    </row>
    <row r="2930" spans="1:68" ht="15" customHeight="1" x14ac:dyDescent="0.3">
      <c r="A2930" s="116">
        <v>2928</v>
      </c>
      <c r="H2930" t="s">
        <v>3097</v>
      </c>
      <c r="I2930" s="244">
        <v>8</v>
      </c>
      <c r="J2930" s="244" t="s">
        <v>2556</v>
      </c>
      <c r="K2930" s="244">
        <v>1</v>
      </c>
      <c r="L2930" s="244">
        <v>2</v>
      </c>
      <c r="M2930" s="244" t="s">
        <v>2673</v>
      </c>
      <c r="N2930" s="244">
        <v>1</v>
      </c>
      <c r="O2930" s="244">
        <v>5</v>
      </c>
      <c r="P2930" s="244" t="s">
        <v>2673</v>
      </c>
      <c r="Q2930" s="244">
        <v>1</v>
      </c>
      <c r="R2930" s="6">
        <f t="shared" si="422"/>
        <v>6</v>
      </c>
      <c r="S2930" s="6">
        <f t="shared" si="423"/>
        <v>1</v>
      </c>
      <c r="T2930" s="7">
        <f t="shared" si="424"/>
        <v>126464</v>
      </c>
      <c r="U2930" s="121" t="str">
        <f t="shared" si="425"/>
        <v>1EE00</v>
      </c>
      <c r="V2930" s="10">
        <f t="shared" si="426"/>
        <v>238</v>
      </c>
      <c r="W2930" s="10">
        <f t="shared" si="427"/>
        <v>1</v>
      </c>
      <c r="X2930" s="11">
        <f t="shared" si="428"/>
        <v>5</v>
      </c>
      <c r="Y2930" s="11">
        <f t="shared" si="429"/>
        <v>1</v>
      </c>
      <c r="Z2930" s="12" t="str">
        <f t="shared" si="430"/>
        <v>PGN List - Transmit/Receive PGN's group function</v>
      </c>
      <c r="AI2930" s="111"/>
      <c r="AJ2930" s="19"/>
      <c r="AK2930" s="19"/>
      <c r="AL2930" s="21"/>
      <c r="AM2930" s="21"/>
      <c r="AN2930" s="21"/>
      <c r="AO2930" s="21"/>
      <c r="AP2930" s="20"/>
      <c r="AQ2930" s="20"/>
      <c r="AR2930" s="20"/>
      <c r="AS2930" s="20"/>
      <c r="AT2930" s="20"/>
      <c r="AU2930" s="20"/>
      <c r="AV2930" s="20"/>
      <c r="AW2930" s="20"/>
      <c r="AX2930" s="221">
        <v>126464</v>
      </c>
      <c r="AY2930" s="6">
        <v>5</v>
      </c>
      <c r="AZ2930" s="6">
        <v>1</v>
      </c>
      <c r="BA2930" s="87" t="s">
        <v>2988</v>
      </c>
      <c r="BB2930" s="39" t="s">
        <v>2731</v>
      </c>
      <c r="BC2930" s="84" t="s">
        <v>2710</v>
      </c>
      <c r="BL2930" s="42" t="s">
        <v>2844</v>
      </c>
      <c r="BM2930" s="43" t="s">
        <v>2821</v>
      </c>
      <c r="BO2930" s="111"/>
      <c r="BP2930" s="19"/>
    </row>
    <row r="2931" spans="1:68" ht="15" customHeight="1" x14ac:dyDescent="0.3">
      <c r="A2931" s="116">
        <v>2929</v>
      </c>
      <c r="H2931" t="s">
        <v>3097</v>
      </c>
      <c r="I2931" s="244">
        <v>8</v>
      </c>
      <c r="J2931" s="244" t="s">
        <v>2557</v>
      </c>
      <c r="K2931" s="244" t="s">
        <v>2534</v>
      </c>
      <c r="L2931" s="244" t="s">
        <v>2673</v>
      </c>
      <c r="M2931" s="244">
        <v>1</v>
      </c>
      <c r="N2931" s="244" t="s">
        <v>2477</v>
      </c>
      <c r="O2931" s="244" t="s">
        <v>2673</v>
      </c>
      <c r="P2931" s="244">
        <v>1</v>
      </c>
      <c r="Q2931" s="244">
        <v>10</v>
      </c>
      <c r="R2931" s="6">
        <f t="shared" si="422"/>
        <v>6</v>
      </c>
      <c r="S2931" s="6">
        <f t="shared" si="423"/>
        <v>1</v>
      </c>
      <c r="T2931" s="7">
        <f t="shared" si="424"/>
        <v>126464</v>
      </c>
      <c r="U2931" s="121" t="str">
        <f t="shared" si="425"/>
        <v>1EE00</v>
      </c>
      <c r="V2931" s="10">
        <f t="shared" si="426"/>
        <v>238</v>
      </c>
      <c r="W2931" s="10">
        <f t="shared" si="427"/>
        <v>1</v>
      </c>
      <c r="X2931" s="11">
        <f t="shared" si="428"/>
        <v>5</v>
      </c>
      <c r="Y2931" s="11">
        <f t="shared" si="429"/>
        <v>1</v>
      </c>
      <c r="Z2931" s="12" t="str">
        <f t="shared" si="430"/>
        <v>PGN List - Transmit/Receive PGN's group function</v>
      </c>
      <c r="AI2931" s="111"/>
      <c r="AJ2931" s="19"/>
      <c r="AK2931" s="19"/>
      <c r="AQ2931" s="34"/>
      <c r="AR2931" s="34"/>
      <c r="AS2931" s="34"/>
      <c r="AT2931" s="34"/>
      <c r="AU2931" s="34"/>
      <c r="AV2931" s="34"/>
      <c r="AW2931" s="34"/>
      <c r="AX2931" s="222">
        <v>126464</v>
      </c>
      <c r="AY2931" s="6">
        <v>5</v>
      </c>
      <c r="AZ2931" s="6">
        <v>1</v>
      </c>
      <c r="BA2931" s="87" t="s">
        <v>2934</v>
      </c>
      <c r="BB2931" s="39" t="s">
        <v>2733</v>
      </c>
      <c r="BC2931" s="84" t="s">
        <v>2710</v>
      </c>
      <c r="BD2931" s="38" t="s">
        <v>2932</v>
      </c>
      <c r="BE2931" s="39" t="s">
        <v>3141</v>
      </c>
      <c r="BF2931" s="90" t="s">
        <v>4</v>
      </c>
      <c r="BG2931" s="58" t="s">
        <v>2932</v>
      </c>
      <c r="BH2931" s="24" t="s">
        <v>3142</v>
      </c>
      <c r="BI2931" s="6" t="s">
        <v>4</v>
      </c>
      <c r="BL2931" s="42" t="s">
        <v>2844</v>
      </c>
      <c r="BM2931" s="43" t="s">
        <v>2821</v>
      </c>
      <c r="BO2931" s="111"/>
      <c r="BP2931" s="19"/>
    </row>
    <row r="2932" spans="1:68" ht="15" customHeight="1" x14ac:dyDescent="0.3">
      <c r="A2932" s="116">
        <v>2930</v>
      </c>
      <c r="H2932" t="s">
        <v>3097</v>
      </c>
      <c r="I2932" s="244">
        <v>8</v>
      </c>
      <c r="J2932" s="244" t="s">
        <v>2558</v>
      </c>
      <c r="K2932" s="244" t="s">
        <v>2673</v>
      </c>
      <c r="L2932" s="244">
        <v>1</v>
      </c>
      <c r="M2932" s="244">
        <v>11</v>
      </c>
      <c r="N2932" s="244" t="s">
        <v>2673</v>
      </c>
      <c r="O2932" s="244">
        <v>1</v>
      </c>
      <c r="P2932" s="244">
        <v>3</v>
      </c>
      <c r="Q2932" s="244" t="s">
        <v>2559</v>
      </c>
      <c r="R2932" s="6">
        <f t="shared" si="422"/>
        <v>6</v>
      </c>
      <c r="S2932" s="6">
        <f t="shared" si="423"/>
        <v>1</v>
      </c>
      <c r="T2932" s="7">
        <f t="shared" si="424"/>
        <v>126464</v>
      </c>
      <c r="U2932" s="121" t="str">
        <f t="shared" si="425"/>
        <v>1EE00</v>
      </c>
      <c r="V2932" s="10">
        <f t="shared" si="426"/>
        <v>238</v>
      </c>
      <c r="W2932" s="10">
        <f t="shared" si="427"/>
        <v>1</v>
      </c>
      <c r="X2932" s="11">
        <f t="shared" si="428"/>
        <v>5</v>
      </c>
      <c r="Y2932" s="11">
        <f t="shared" si="429"/>
        <v>1</v>
      </c>
      <c r="Z2932" s="12" t="str">
        <f t="shared" si="430"/>
        <v>PGN List - Transmit/Receive PGN's group function</v>
      </c>
      <c r="AI2932" s="111"/>
      <c r="AJ2932" s="19"/>
      <c r="AK2932" s="19"/>
      <c r="AL2932" s="21"/>
      <c r="AM2932" s="21"/>
      <c r="AN2932" s="21"/>
      <c r="AO2932" s="21"/>
      <c r="AP2932" s="20"/>
      <c r="AQ2932" s="20"/>
      <c r="AR2932" s="20"/>
      <c r="AS2932" s="20"/>
      <c r="AT2932" s="20"/>
      <c r="AU2932" s="20"/>
      <c r="AV2932" s="20"/>
      <c r="AW2932" s="20"/>
      <c r="AX2932" s="221">
        <v>126464</v>
      </c>
      <c r="AY2932" s="6">
        <v>5</v>
      </c>
      <c r="AZ2932" s="6">
        <v>1</v>
      </c>
      <c r="BA2932" s="87" t="s">
        <v>3044</v>
      </c>
      <c r="BB2932" s="39" t="s">
        <v>2735</v>
      </c>
      <c r="BC2932" s="84" t="s">
        <v>2710</v>
      </c>
      <c r="BG2932" s="58" t="s">
        <v>2932</v>
      </c>
      <c r="BH2932" s="24" t="s">
        <v>2953</v>
      </c>
      <c r="BI2932" s="6" t="s">
        <v>4</v>
      </c>
      <c r="BL2932" s="42" t="s">
        <v>2844</v>
      </c>
      <c r="BM2932" s="43" t="s">
        <v>2821</v>
      </c>
      <c r="BO2932" s="111"/>
      <c r="BP2932" s="19"/>
    </row>
    <row r="2933" spans="1:68" ht="15" customHeight="1" x14ac:dyDescent="0.3">
      <c r="A2933" s="116">
        <v>2931</v>
      </c>
      <c r="H2933" t="s">
        <v>3097</v>
      </c>
      <c r="I2933" s="244">
        <v>8</v>
      </c>
      <c r="J2933" s="244" t="s">
        <v>2560</v>
      </c>
      <c r="K2933" s="244">
        <v>1</v>
      </c>
      <c r="L2933" s="244">
        <v>4</v>
      </c>
      <c r="M2933" s="244" t="s">
        <v>2559</v>
      </c>
      <c r="N2933" s="244">
        <v>1</v>
      </c>
      <c r="O2933" s="244">
        <v>5</v>
      </c>
      <c r="P2933" s="244" t="s">
        <v>2559</v>
      </c>
      <c r="Q2933" s="244">
        <v>1</v>
      </c>
      <c r="R2933" s="6">
        <f t="shared" si="422"/>
        <v>6</v>
      </c>
      <c r="S2933" s="6">
        <f t="shared" si="423"/>
        <v>1</v>
      </c>
      <c r="T2933" s="7">
        <f t="shared" si="424"/>
        <v>126464</v>
      </c>
      <c r="U2933" s="121" t="str">
        <f t="shared" si="425"/>
        <v>1EE00</v>
      </c>
      <c r="V2933" s="10">
        <f t="shared" si="426"/>
        <v>238</v>
      </c>
      <c r="W2933" s="10">
        <f t="shared" si="427"/>
        <v>1</v>
      </c>
      <c r="X2933" s="11">
        <f t="shared" si="428"/>
        <v>5</v>
      </c>
      <c r="Y2933" s="11">
        <f t="shared" si="429"/>
        <v>1</v>
      </c>
      <c r="Z2933" s="12" t="str">
        <f t="shared" si="430"/>
        <v>PGN List - Transmit/Receive PGN's group function</v>
      </c>
      <c r="AI2933" s="111"/>
      <c r="AJ2933" s="19"/>
      <c r="AK2933" s="19"/>
      <c r="AQ2933" s="34"/>
      <c r="AR2933" s="34"/>
      <c r="AS2933" s="34"/>
      <c r="AT2933" s="34"/>
      <c r="AU2933" s="34"/>
      <c r="AV2933" s="34"/>
      <c r="AW2933" s="34"/>
      <c r="AX2933" s="222">
        <v>126464</v>
      </c>
      <c r="AY2933" s="6">
        <v>5</v>
      </c>
      <c r="AZ2933" s="6">
        <v>1</v>
      </c>
      <c r="BA2933" s="87" t="s">
        <v>2935</v>
      </c>
      <c r="BB2933" s="39" t="s">
        <v>2737</v>
      </c>
      <c r="BC2933" s="84" t="s">
        <v>2710</v>
      </c>
      <c r="BL2933" s="42" t="s">
        <v>2844</v>
      </c>
      <c r="BM2933" s="43" t="s">
        <v>2821</v>
      </c>
      <c r="BO2933" s="111"/>
      <c r="BP2933" s="19"/>
    </row>
    <row r="2934" spans="1:68" ht="15" customHeight="1" x14ac:dyDescent="0.3">
      <c r="A2934" s="116">
        <v>2932</v>
      </c>
      <c r="H2934" t="s">
        <v>3097</v>
      </c>
      <c r="I2934" s="244">
        <v>8</v>
      </c>
      <c r="J2934" s="244" t="s">
        <v>2561</v>
      </c>
      <c r="K2934" s="244" t="s">
        <v>2481</v>
      </c>
      <c r="L2934" s="244" t="s">
        <v>2559</v>
      </c>
      <c r="M2934" s="244">
        <v>1</v>
      </c>
      <c r="N2934" s="244">
        <v>3</v>
      </c>
      <c r="O2934" s="244" t="s">
        <v>2512</v>
      </c>
      <c r="P2934" s="244">
        <v>1</v>
      </c>
      <c r="Q2934" s="244">
        <v>4</v>
      </c>
      <c r="R2934" s="6">
        <f t="shared" si="422"/>
        <v>6</v>
      </c>
      <c r="S2934" s="6">
        <f t="shared" si="423"/>
        <v>1</v>
      </c>
      <c r="T2934" s="7">
        <f t="shared" si="424"/>
        <v>126464</v>
      </c>
      <c r="U2934" s="121" t="str">
        <f t="shared" si="425"/>
        <v>1EE00</v>
      </c>
      <c r="V2934" s="10">
        <f t="shared" si="426"/>
        <v>238</v>
      </c>
      <c r="W2934" s="10">
        <f t="shared" si="427"/>
        <v>1</v>
      </c>
      <c r="X2934" s="11">
        <f t="shared" si="428"/>
        <v>5</v>
      </c>
      <c r="Y2934" s="11">
        <f t="shared" si="429"/>
        <v>1</v>
      </c>
      <c r="Z2934" s="12" t="str">
        <f t="shared" si="430"/>
        <v>PGN List - Transmit/Receive PGN's group function</v>
      </c>
      <c r="AI2934" s="111"/>
      <c r="AJ2934" s="19"/>
      <c r="AK2934" s="19"/>
      <c r="AL2934" s="21"/>
      <c r="AM2934" s="21"/>
      <c r="AN2934" s="21"/>
      <c r="AO2934" s="21"/>
      <c r="AP2934" s="20"/>
      <c r="AQ2934" s="20"/>
      <c r="AR2934" s="20"/>
      <c r="AS2934" s="20"/>
      <c r="AT2934" s="20"/>
      <c r="AU2934" s="20"/>
      <c r="AV2934" s="20"/>
      <c r="AW2934" s="20"/>
      <c r="AX2934" s="221">
        <v>126464</v>
      </c>
      <c r="AY2934" s="6">
        <v>5</v>
      </c>
      <c r="AZ2934" s="6">
        <v>1</v>
      </c>
      <c r="BA2934" s="87" t="s">
        <v>2936</v>
      </c>
      <c r="BB2934" s="39" t="s">
        <v>2739</v>
      </c>
      <c r="BC2934" s="84" t="s">
        <v>2710</v>
      </c>
      <c r="BD2934" s="38" t="s">
        <v>2932</v>
      </c>
      <c r="BE2934" s="39" t="s">
        <v>3143</v>
      </c>
      <c r="BF2934" s="90" t="s">
        <v>4</v>
      </c>
      <c r="BL2934" s="42" t="s">
        <v>2844</v>
      </c>
      <c r="BM2934" s="43" t="s">
        <v>2821</v>
      </c>
      <c r="BO2934" s="111"/>
      <c r="BP2934" s="19"/>
    </row>
    <row r="2935" spans="1:68" ht="15" customHeight="1" x14ac:dyDescent="0.3">
      <c r="A2935" s="116">
        <v>2933</v>
      </c>
      <c r="H2935" t="s">
        <v>3097</v>
      </c>
      <c r="I2935" s="244">
        <v>8</v>
      </c>
      <c r="J2935" s="244" t="s">
        <v>2562</v>
      </c>
      <c r="K2935" s="244" t="s">
        <v>2512</v>
      </c>
      <c r="L2935" s="244">
        <v>1</v>
      </c>
      <c r="M2935" s="244">
        <v>1</v>
      </c>
      <c r="N2935" s="244" t="s">
        <v>2563</v>
      </c>
      <c r="O2935" s="244">
        <v>1</v>
      </c>
      <c r="P2935" s="244">
        <v>2</v>
      </c>
      <c r="Q2935" s="244" t="s">
        <v>2563</v>
      </c>
      <c r="R2935" s="6">
        <f t="shared" si="422"/>
        <v>6</v>
      </c>
      <c r="S2935" s="6">
        <f t="shared" si="423"/>
        <v>1</v>
      </c>
      <c r="T2935" s="7">
        <f t="shared" si="424"/>
        <v>126464</v>
      </c>
      <c r="U2935" s="121" t="str">
        <f t="shared" si="425"/>
        <v>1EE00</v>
      </c>
      <c r="V2935" s="10">
        <f t="shared" si="426"/>
        <v>238</v>
      </c>
      <c r="W2935" s="10">
        <f t="shared" si="427"/>
        <v>1</v>
      </c>
      <c r="X2935" s="11">
        <f t="shared" si="428"/>
        <v>5</v>
      </c>
      <c r="Y2935" s="11">
        <f t="shared" si="429"/>
        <v>1</v>
      </c>
      <c r="Z2935" s="12" t="str">
        <f t="shared" si="430"/>
        <v>PGN List - Transmit/Receive PGN's group function</v>
      </c>
      <c r="AI2935" s="111"/>
      <c r="AJ2935" s="19"/>
      <c r="AK2935" s="19"/>
      <c r="AQ2935" s="34"/>
      <c r="AR2935" s="34"/>
      <c r="AS2935" s="34"/>
      <c r="AT2935" s="34"/>
      <c r="AU2935" s="34"/>
      <c r="AV2935" s="34"/>
      <c r="AW2935" s="34"/>
      <c r="AX2935" s="222">
        <v>126464</v>
      </c>
      <c r="AY2935" s="6">
        <v>5</v>
      </c>
      <c r="AZ2935" s="6">
        <v>1</v>
      </c>
      <c r="BA2935" s="87" t="s">
        <v>2946</v>
      </c>
      <c r="BB2935" s="39" t="s">
        <v>2741</v>
      </c>
      <c r="BC2935" s="84" t="s">
        <v>2710</v>
      </c>
      <c r="BL2935" s="42" t="s">
        <v>2844</v>
      </c>
      <c r="BM2935" s="43" t="s">
        <v>2821</v>
      </c>
      <c r="BO2935" s="111"/>
      <c r="BP2935" s="19"/>
    </row>
    <row r="2936" spans="1:68" ht="15" customHeight="1" x14ac:dyDescent="0.3">
      <c r="A2936" s="116">
        <v>2934</v>
      </c>
      <c r="H2936" t="s">
        <v>3097</v>
      </c>
      <c r="I2936" s="244">
        <v>8</v>
      </c>
      <c r="J2936" s="244" t="s">
        <v>2633</v>
      </c>
      <c r="K2936" s="244">
        <v>1</v>
      </c>
      <c r="L2936" s="244">
        <v>6</v>
      </c>
      <c r="M2936" s="244" t="s">
        <v>2563</v>
      </c>
      <c r="N2936" s="244">
        <v>1</v>
      </c>
      <c r="O2936" s="244" t="s">
        <v>2485</v>
      </c>
      <c r="P2936" s="244" t="s">
        <v>2563</v>
      </c>
      <c r="Q2936" s="244">
        <v>1</v>
      </c>
      <c r="R2936" s="6">
        <f t="shared" si="422"/>
        <v>6</v>
      </c>
      <c r="S2936" s="6">
        <f t="shared" si="423"/>
        <v>1</v>
      </c>
      <c r="T2936" s="7">
        <f t="shared" si="424"/>
        <v>126464</v>
      </c>
      <c r="U2936" s="121" t="str">
        <f t="shared" si="425"/>
        <v>1EE00</v>
      </c>
      <c r="V2936" s="10">
        <f t="shared" si="426"/>
        <v>238</v>
      </c>
      <c r="W2936" s="10">
        <f t="shared" si="427"/>
        <v>1</v>
      </c>
      <c r="X2936" s="11">
        <f t="shared" si="428"/>
        <v>5</v>
      </c>
      <c r="Y2936" s="11">
        <f t="shared" si="429"/>
        <v>1</v>
      </c>
      <c r="Z2936" s="12" t="str">
        <f t="shared" si="430"/>
        <v>PGN List - Transmit/Receive PGN's group function</v>
      </c>
      <c r="AI2936" s="111"/>
      <c r="AJ2936" s="19"/>
      <c r="AK2936" s="19"/>
      <c r="AL2936" s="21"/>
      <c r="AM2936" s="21"/>
      <c r="AN2936" s="21"/>
      <c r="AO2936" s="21"/>
      <c r="AP2936" s="20"/>
      <c r="AQ2936" s="20"/>
      <c r="AR2936" s="20"/>
      <c r="AS2936" s="20"/>
      <c r="AT2936" s="20"/>
      <c r="AU2936" s="20"/>
      <c r="AV2936" s="20"/>
      <c r="AW2936" s="20"/>
      <c r="AX2936" s="221">
        <v>126464</v>
      </c>
      <c r="AY2936" s="6">
        <v>5</v>
      </c>
      <c r="AZ2936" s="6">
        <v>1</v>
      </c>
      <c r="BA2936" s="87" t="s">
        <v>2937</v>
      </c>
      <c r="BB2936" s="39" t="s">
        <v>2743</v>
      </c>
      <c r="BC2936" s="84" t="s">
        <v>2710</v>
      </c>
      <c r="BJ2936" s="47" t="s">
        <v>3144</v>
      </c>
      <c r="BL2936" s="42" t="s">
        <v>2844</v>
      </c>
      <c r="BM2936" s="43" t="s">
        <v>2821</v>
      </c>
      <c r="BO2936" s="111"/>
      <c r="BP2936" s="19"/>
    </row>
    <row r="2937" spans="1:68" ht="15" customHeight="1" x14ac:dyDescent="0.3">
      <c r="A2937" s="116">
        <v>2935</v>
      </c>
      <c r="H2937" t="s">
        <v>3097</v>
      </c>
      <c r="I2937" s="244">
        <v>8</v>
      </c>
      <c r="J2937" s="244" t="s">
        <v>2634</v>
      </c>
      <c r="K2937" s="244">
        <v>11</v>
      </c>
      <c r="L2937" s="244" t="s">
        <v>2563</v>
      </c>
      <c r="M2937" s="244">
        <v>1</v>
      </c>
      <c r="N2937" s="244">
        <v>12</v>
      </c>
      <c r="O2937" s="244" t="s">
        <v>2563</v>
      </c>
      <c r="P2937" s="244">
        <v>1</v>
      </c>
      <c r="Q2937" s="244" t="s">
        <v>2554</v>
      </c>
      <c r="R2937" s="6">
        <f t="shared" si="422"/>
        <v>6</v>
      </c>
      <c r="S2937" s="6">
        <f t="shared" si="423"/>
        <v>1</v>
      </c>
      <c r="T2937" s="7">
        <f t="shared" si="424"/>
        <v>126464</v>
      </c>
      <c r="U2937" s="121" t="str">
        <f t="shared" si="425"/>
        <v>1EE00</v>
      </c>
      <c r="V2937" s="10">
        <f t="shared" si="426"/>
        <v>238</v>
      </c>
      <c r="W2937" s="10">
        <f t="shared" si="427"/>
        <v>1</v>
      </c>
      <c r="X2937" s="11">
        <f t="shared" si="428"/>
        <v>5</v>
      </c>
      <c r="Y2937" s="11">
        <f t="shared" si="429"/>
        <v>1</v>
      </c>
      <c r="Z2937" s="12" t="str">
        <f t="shared" si="430"/>
        <v>PGN List - Transmit/Receive PGN's group function</v>
      </c>
      <c r="AI2937" s="111"/>
      <c r="AJ2937" s="19"/>
      <c r="AK2937" s="19"/>
      <c r="AQ2937" s="34"/>
      <c r="AR2937" s="34"/>
      <c r="AS2937" s="34"/>
      <c r="AT2937" s="34"/>
      <c r="AU2937" s="34"/>
      <c r="AV2937" s="34"/>
      <c r="AW2937" s="34"/>
      <c r="AX2937" s="222">
        <v>126464</v>
      </c>
      <c r="AY2937" s="6">
        <v>5</v>
      </c>
      <c r="AZ2937" s="6">
        <v>1</v>
      </c>
      <c r="BA2937" s="87" t="s">
        <v>2969</v>
      </c>
      <c r="BB2937" s="39" t="s">
        <v>2745</v>
      </c>
      <c r="BC2937" s="84" t="s">
        <v>2710</v>
      </c>
      <c r="BD2937" s="38" t="s">
        <v>2932</v>
      </c>
      <c r="BE2937" s="39" t="s">
        <v>2970</v>
      </c>
      <c r="BF2937" s="90" t="s">
        <v>4</v>
      </c>
      <c r="BG2937" s="58" t="s">
        <v>2932</v>
      </c>
      <c r="BH2937" s="24" t="s">
        <v>2971</v>
      </c>
      <c r="BI2937" s="6" t="s">
        <v>4</v>
      </c>
      <c r="BL2937" s="42" t="s">
        <v>2844</v>
      </c>
      <c r="BM2937" s="43" t="s">
        <v>2821</v>
      </c>
      <c r="BO2937" s="111"/>
      <c r="BP2937" s="19"/>
    </row>
    <row r="2938" spans="1:68" ht="15" customHeight="1" x14ac:dyDescent="0.3">
      <c r="A2938" s="116">
        <v>2936</v>
      </c>
      <c r="H2938" t="s">
        <v>3097</v>
      </c>
      <c r="I2938" s="244">
        <v>8</v>
      </c>
      <c r="J2938" s="244" t="s">
        <v>2564</v>
      </c>
      <c r="K2938" s="244" t="s">
        <v>2515</v>
      </c>
      <c r="L2938" s="244">
        <v>1</v>
      </c>
      <c r="M2938" s="244">
        <v>2</v>
      </c>
      <c r="N2938" s="244" t="s">
        <v>2520</v>
      </c>
      <c r="O2938" s="244">
        <v>1</v>
      </c>
      <c r="P2938" s="244">
        <v>9</v>
      </c>
      <c r="Q2938" s="244" t="s">
        <v>2520</v>
      </c>
      <c r="R2938" s="6">
        <f t="shared" si="422"/>
        <v>6</v>
      </c>
      <c r="S2938" s="6">
        <f t="shared" si="423"/>
        <v>1</v>
      </c>
      <c r="T2938" s="7">
        <f t="shared" si="424"/>
        <v>126464</v>
      </c>
      <c r="U2938" s="121" t="str">
        <f t="shared" si="425"/>
        <v>1EE00</v>
      </c>
      <c r="V2938" s="10">
        <f t="shared" si="426"/>
        <v>238</v>
      </c>
      <c r="W2938" s="10">
        <f t="shared" si="427"/>
        <v>1</v>
      </c>
      <c r="X2938" s="11">
        <f t="shared" si="428"/>
        <v>5</v>
      </c>
      <c r="Y2938" s="11">
        <f t="shared" si="429"/>
        <v>1</v>
      </c>
      <c r="Z2938" s="12" t="str">
        <f t="shared" si="430"/>
        <v>PGN List - Transmit/Receive PGN's group function</v>
      </c>
      <c r="AI2938" s="111"/>
      <c r="AJ2938" s="19"/>
      <c r="AK2938" s="19"/>
      <c r="AL2938" s="21"/>
      <c r="AM2938" s="21"/>
      <c r="AN2938" s="21"/>
      <c r="AO2938" s="21"/>
      <c r="AP2938" s="20"/>
      <c r="AQ2938" s="20"/>
      <c r="AR2938" s="20"/>
      <c r="AS2938" s="20"/>
      <c r="AT2938" s="20"/>
      <c r="AU2938" s="20"/>
      <c r="AV2938" s="20"/>
      <c r="AW2938" s="20"/>
      <c r="AX2938" s="221">
        <v>126464</v>
      </c>
      <c r="AY2938" s="6">
        <v>5</v>
      </c>
      <c r="AZ2938" s="6">
        <v>1</v>
      </c>
      <c r="BA2938" s="87" t="s">
        <v>2938</v>
      </c>
      <c r="BB2938" s="39" t="s">
        <v>2747</v>
      </c>
      <c r="BC2938" s="84" t="s">
        <v>2710</v>
      </c>
      <c r="BL2938" s="42" t="s">
        <v>2844</v>
      </c>
      <c r="BM2938" s="43" t="s">
        <v>2821</v>
      </c>
      <c r="BO2938" s="111"/>
      <c r="BP2938" s="19"/>
    </row>
    <row r="2939" spans="1:68" ht="15" customHeight="1" x14ac:dyDescent="0.3">
      <c r="A2939" s="116">
        <v>2937</v>
      </c>
      <c r="H2939" t="s">
        <v>3097</v>
      </c>
      <c r="I2939" s="244">
        <v>8</v>
      </c>
      <c r="J2939" s="244" t="s">
        <v>2625</v>
      </c>
      <c r="K2939" s="244">
        <v>1</v>
      </c>
      <c r="L2939" s="244" t="s">
        <v>2485</v>
      </c>
      <c r="M2939" s="244" t="s">
        <v>2520</v>
      </c>
      <c r="N2939" s="244">
        <v>1</v>
      </c>
      <c r="O2939" s="244" t="s">
        <v>2521</v>
      </c>
      <c r="P2939" s="244" t="s">
        <v>2520</v>
      </c>
      <c r="Q2939" s="244">
        <v>1</v>
      </c>
      <c r="R2939" s="6">
        <f t="shared" si="422"/>
        <v>6</v>
      </c>
      <c r="S2939" s="6">
        <f t="shared" si="423"/>
        <v>1</v>
      </c>
      <c r="T2939" s="7">
        <f t="shared" si="424"/>
        <v>126464</v>
      </c>
      <c r="U2939" s="121" t="str">
        <f t="shared" si="425"/>
        <v>1EE00</v>
      </c>
      <c r="V2939" s="10">
        <f t="shared" si="426"/>
        <v>238</v>
      </c>
      <c r="W2939" s="10">
        <f t="shared" si="427"/>
        <v>1</v>
      </c>
      <c r="X2939" s="11">
        <f t="shared" si="428"/>
        <v>5</v>
      </c>
      <c r="Y2939" s="11">
        <f t="shared" si="429"/>
        <v>1</v>
      </c>
      <c r="Z2939" s="12" t="str">
        <f t="shared" si="430"/>
        <v>PGN List - Transmit/Receive PGN's group function</v>
      </c>
      <c r="AI2939" s="111"/>
      <c r="AJ2939" s="19"/>
      <c r="AK2939" s="19"/>
      <c r="AQ2939" s="34"/>
      <c r="AR2939" s="34"/>
      <c r="AS2939" s="34"/>
      <c r="AT2939" s="34"/>
      <c r="AU2939" s="34"/>
      <c r="AV2939" s="34"/>
      <c r="AW2939" s="34"/>
      <c r="AX2939" s="222">
        <v>126464</v>
      </c>
      <c r="AY2939" s="6">
        <v>5</v>
      </c>
      <c r="AZ2939" s="6">
        <v>1</v>
      </c>
      <c r="BA2939" s="87" t="s">
        <v>2972</v>
      </c>
      <c r="BB2939" s="39" t="s">
        <v>2749</v>
      </c>
      <c r="BC2939" s="84" t="s">
        <v>2710</v>
      </c>
      <c r="BG2939" s="58" t="s">
        <v>2932</v>
      </c>
      <c r="BH2939" s="24" t="s">
        <v>3145</v>
      </c>
      <c r="BI2939" s="6" t="s">
        <v>4</v>
      </c>
      <c r="BJ2939" s="47" t="s">
        <v>3146</v>
      </c>
      <c r="BL2939" s="42" t="s">
        <v>2844</v>
      </c>
      <c r="BM2939" s="43" t="s">
        <v>2821</v>
      </c>
      <c r="BO2939" s="111"/>
      <c r="BP2939" s="19"/>
    </row>
    <row r="2940" spans="1:68" ht="15" customHeight="1" x14ac:dyDescent="0.3">
      <c r="A2940" s="116">
        <v>2938</v>
      </c>
      <c r="H2940" t="s">
        <v>3097</v>
      </c>
      <c r="I2940" s="244">
        <v>8</v>
      </c>
      <c r="J2940" s="244" t="s">
        <v>2565</v>
      </c>
      <c r="K2940" s="244">
        <v>12</v>
      </c>
      <c r="L2940" s="244" t="s">
        <v>2552</v>
      </c>
      <c r="M2940" s="244">
        <v>1</v>
      </c>
      <c r="N2940" s="244" t="s">
        <v>2474</v>
      </c>
      <c r="O2940" s="244" t="s">
        <v>2474</v>
      </c>
      <c r="P2940" s="244">
        <v>1</v>
      </c>
      <c r="Q2940" s="244" t="s">
        <v>2474</v>
      </c>
      <c r="R2940" s="6">
        <f t="shared" si="422"/>
        <v>6</v>
      </c>
      <c r="S2940" s="6">
        <f t="shared" si="423"/>
        <v>1</v>
      </c>
      <c r="T2940" s="7">
        <f t="shared" si="424"/>
        <v>126464</v>
      </c>
      <c r="U2940" s="121" t="str">
        <f t="shared" si="425"/>
        <v>1EE00</v>
      </c>
      <c r="V2940" s="10">
        <f t="shared" si="426"/>
        <v>238</v>
      </c>
      <c r="W2940" s="10">
        <f t="shared" si="427"/>
        <v>1</v>
      </c>
      <c r="X2940" s="11">
        <f t="shared" si="428"/>
        <v>5</v>
      </c>
      <c r="Y2940" s="11">
        <f t="shared" si="429"/>
        <v>1</v>
      </c>
      <c r="Z2940" s="12" t="str">
        <f t="shared" si="430"/>
        <v>PGN List - Transmit/Receive PGN's group function</v>
      </c>
      <c r="AI2940" s="111"/>
      <c r="AJ2940" s="19"/>
      <c r="AK2940" s="19"/>
      <c r="AL2940" s="21"/>
      <c r="AM2940" s="21"/>
      <c r="AN2940" s="21"/>
      <c r="AO2940" s="21"/>
      <c r="AP2940" s="20"/>
      <c r="AQ2940" s="20"/>
      <c r="AR2940" s="20"/>
      <c r="AS2940" s="20"/>
      <c r="AT2940" s="20"/>
      <c r="AU2940" s="20"/>
      <c r="AV2940" s="20"/>
      <c r="AW2940" s="20"/>
      <c r="AX2940" s="221">
        <v>126464</v>
      </c>
      <c r="AY2940" s="6">
        <v>5</v>
      </c>
      <c r="AZ2940" s="6">
        <v>1</v>
      </c>
      <c r="BA2940" s="87" t="s">
        <v>2939</v>
      </c>
      <c r="BB2940" s="39" t="s">
        <v>2751</v>
      </c>
      <c r="BC2940" s="84" t="s">
        <v>2710</v>
      </c>
      <c r="BD2940" s="38" t="s">
        <v>2932</v>
      </c>
      <c r="BE2940" s="39" t="s">
        <v>2940</v>
      </c>
      <c r="BF2940" s="90" t="s">
        <v>4</v>
      </c>
      <c r="BL2940" s="42" t="s">
        <v>2844</v>
      </c>
      <c r="BM2940" s="43" t="s">
        <v>2821</v>
      </c>
      <c r="BO2940" s="111"/>
      <c r="BP2940" s="19"/>
    </row>
    <row r="2941" spans="1:68" ht="15" customHeight="1" x14ac:dyDescent="0.3">
      <c r="A2941" s="116">
        <v>2939</v>
      </c>
      <c r="H2941" t="s">
        <v>3097</v>
      </c>
      <c r="I2941" s="244">
        <v>8</v>
      </c>
      <c r="J2941" s="244" t="s">
        <v>2533</v>
      </c>
      <c r="K2941" s="244" t="s">
        <v>2566</v>
      </c>
      <c r="L2941" s="244">
        <v>1</v>
      </c>
      <c r="M2941" s="244">
        <v>0</v>
      </c>
      <c r="N2941" s="244" t="s">
        <v>2635</v>
      </c>
      <c r="O2941" s="244">
        <v>0</v>
      </c>
      <c r="P2941" s="244">
        <v>0</v>
      </c>
      <c r="Q2941" s="244" t="s">
        <v>2549</v>
      </c>
      <c r="R2941" s="6">
        <f t="shared" si="422"/>
        <v>6</v>
      </c>
      <c r="S2941" s="6">
        <f t="shared" si="423"/>
        <v>1</v>
      </c>
      <c r="T2941" s="7">
        <f t="shared" si="424"/>
        <v>126464</v>
      </c>
      <c r="U2941" s="121" t="str">
        <f t="shared" si="425"/>
        <v>1EE00</v>
      </c>
      <c r="V2941" s="10">
        <f t="shared" si="426"/>
        <v>238</v>
      </c>
      <c r="W2941" s="10">
        <f t="shared" si="427"/>
        <v>1</v>
      </c>
      <c r="X2941" s="11">
        <f t="shared" si="428"/>
        <v>5</v>
      </c>
      <c r="Y2941" s="11">
        <f t="shared" si="429"/>
        <v>1</v>
      </c>
      <c r="Z2941" s="12" t="str">
        <f t="shared" si="430"/>
        <v>PGN List - Transmit/Receive PGN's group function</v>
      </c>
      <c r="AI2941" s="111"/>
      <c r="AJ2941" s="19"/>
      <c r="AK2941" s="19"/>
      <c r="AQ2941" s="34"/>
      <c r="AR2941" s="34"/>
      <c r="AS2941" s="34"/>
      <c r="AT2941" s="34"/>
      <c r="AU2941" s="34"/>
      <c r="AV2941" s="34"/>
      <c r="AW2941" s="34"/>
      <c r="AX2941" s="222">
        <v>126464</v>
      </c>
      <c r="AY2941" s="6">
        <v>5</v>
      </c>
      <c r="AZ2941" s="6">
        <v>1</v>
      </c>
      <c r="BA2941" s="87" t="s">
        <v>2925</v>
      </c>
      <c r="BB2941" s="39" t="s">
        <v>2709</v>
      </c>
      <c r="BC2941" s="84" t="s">
        <v>2710</v>
      </c>
      <c r="BL2941" s="42" t="s">
        <v>2844</v>
      </c>
      <c r="BM2941" s="43" t="s">
        <v>2821</v>
      </c>
      <c r="BO2941" s="111"/>
      <c r="BP2941" s="19"/>
    </row>
    <row r="2942" spans="1:68" ht="15" customHeight="1" x14ac:dyDescent="0.3">
      <c r="A2942" s="116">
        <v>2940</v>
      </c>
      <c r="H2942" t="s">
        <v>3097</v>
      </c>
      <c r="I2942" s="244">
        <v>8</v>
      </c>
      <c r="J2942" s="244" t="s">
        <v>2535</v>
      </c>
      <c r="K2942" s="244">
        <v>0</v>
      </c>
      <c r="L2942" s="244">
        <v>0</v>
      </c>
      <c r="M2942" s="244" t="s">
        <v>2550</v>
      </c>
      <c r="N2942" s="244">
        <v>0</v>
      </c>
      <c r="O2942" s="244">
        <v>0</v>
      </c>
      <c r="P2942" s="244" t="s">
        <v>2551</v>
      </c>
      <c r="Q2942" s="244">
        <v>0</v>
      </c>
      <c r="R2942" s="6">
        <f t="shared" si="422"/>
        <v>6</v>
      </c>
      <c r="S2942" s="6">
        <f t="shared" si="423"/>
        <v>1</v>
      </c>
      <c r="T2942" s="7">
        <f t="shared" si="424"/>
        <v>126464</v>
      </c>
      <c r="U2942" s="121" t="str">
        <f t="shared" si="425"/>
        <v>1EE00</v>
      </c>
      <c r="V2942" s="10">
        <f t="shared" si="426"/>
        <v>238</v>
      </c>
      <c r="W2942" s="10">
        <f t="shared" si="427"/>
        <v>1</v>
      </c>
      <c r="X2942" s="11">
        <f t="shared" si="428"/>
        <v>5</v>
      </c>
      <c r="Y2942" s="11">
        <f t="shared" si="429"/>
        <v>1</v>
      </c>
      <c r="Z2942" s="12" t="str">
        <f t="shared" si="430"/>
        <v>PGN List - Transmit/Receive PGN's group function</v>
      </c>
      <c r="AI2942" s="111"/>
      <c r="AJ2942" s="19"/>
      <c r="AK2942" s="19"/>
      <c r="AL2942" s="21"/>
      <c r="AM2942" s="21"/>
      <c r="AN2942" s="21"/>
      <c r="AO2942" s="21"/>
      <c r="AP2942" s="20"/>
      <c r="AQ2942" s="20"/>
      <c r="AR2942" s="20"/>
      <c r="AS2942" s="20"/>
      <c r="AT2942" s="20"/>
      <c r="AU2942" s="20"/>
      <c r="AV2942" s="20"/>
      <c r="AW2942" s="20"/>
      <c r="AX2942" s="221">
        <v>126464</v>
      </c>
      <c r="AY2942" s="6">
        <v>5</v>
      </c>
      <c r="AZ2942" s="6">
        <v>1</v>
      </c>
      <c r="BA2942" s="87" t="s">
        <v>2926</v>
      </c>
      <c r="BB2942" s="39" t="s">
        <v>2352</v>
      </c>
      <c r="BC2942" s="84" t="s">
        <v>2710</v>
      </c>
      <c r="BL2942" s="42" t="s">
        <v>2844</v>
      </c>
      <c r="BM2942" s="43" t="s">
        <v>2821</v>
      </c>
      <c r="BO2942" s="111"/>
      <c r="BP2942" s="19"/>
    </row>
    <row r="2943" spans="1:68" ht="15" customHeight="1" x14ac:dyDescent="0.3">
      <c r="A2943" s="116">
        <v>2941</v>
      </c>
      <c r="H2943" t="s">
        <v>3097</v>
      </c>
      <c r="I2943" s="244">
        <v>8</v>
      </c>
      <c r="J2943" s="244" t="s">
        <v>2536</v>
      </c>
      <c r="K2943" s="244">
        <v>0</v>
      </c>
      <c r="L2943" s="244" t="s">
        <v>2548</v>
      </c>
      <c r="M2943" s="244">
        <v>0</v>
      </c>
      <c r="N2943" s="244" t="s">
        <v>2658</v>
      </c>
      <c r="O2943" s="244" t="s">
        <v>2552</v>
      </c>
      <c r="P2943" s="244">
        <v>0</v>
      </c>
      <c r="Q2943" s="244">
        <v>6</v>
      </c>
      <c r="R2943" s="6">
        <f t="shared" si="422"/>
        <v>6</v>
      </c>
      <c r="S2943" s="6">
        <f t="shared" si="423"/>
        <v>1</v>
      </c>
      <c r="T2943" s="7">
        <f t="shared" si="424"/>
        <v>126464</v>
      </c>
      <c r="U2943" s="121" t="str">
        <f t="shared" si="425"/>
        <v>1EE00</v>
      </c>
      <c r="V2943" s="10">
        <f t="shared" si="426"/>
        <v>238</v>
      </c>
      <c r="W2943" s="10">
        <f t="shared" si="427"/>
        <v>1</v>
      </c>
      <c r="X2943" s="11">
        <f t="shared" si="428"/>
        <v>5</v>
      </c>
      <c r="Y2943" s="11">
        <f t="shared" si="429"/>
        <v>1</v>
      </c>
      <c r="Z2943" s="12" t="str">
        <f t="shared" si="430"/>
        <v>PGN List - Transmit/Receive PGN's group function</v>
      </c>
      <c r="AI2943" s="111"/>
      <c r="AJ2943" s="19"/>
      <c r="AK2943" s="19"/>
      <c r="AQ2943" s="34"/>
      <c r="AR2943" s="34"/>
      <c r="AS2943" s="34"/>
      <c r="AT2943" s="34"/>
      <c r="AU2943" s="34"/>
      <c r="AV2943" s="34"/>
      <c r="AW2943" s="34"/>
      <c r="AX2943" s="222">
        <v>126464</v>
      </c>
      <c r="AY2943" s="6">
        <v>5</v>
      </c>
      <c r="AZ2943" s="6">
        <v>1</v>
      </c>
      <c r="BA2943" s="87" t="s">
        <v>2954</v>
      </c>
      <c r="BB2943" s="39" t="s">
        <v>2411</v>
      </c>
      <c r="BC2943" s="84" t="s">
        <v>2710</v>
      </c>
      <c r="BG2943" s="58" t="s">
        <v>2932</v>
      </c>
      <c r="BH2943" s="24" t="s">
        <v>2955</v>
      </c>
      <c r="BI2943" s="6" t="s">
        <v>4</v>
      </c>
      <c r="BL2943" s="42" t="s">
        <v>2844</v>
      </c>
      <c r="BM2943" s="43" t="s">
        <v>2821</v>
      </c>
      <c r="BO2943" s="111"/>
      <c r="BP2943" s="19"/>
    </row>
    <row r="2944" spans="1:68" ht="15" customHeight="1" x14ac:dyDescent="0.3">
      <c r="A2944" s="116">
        <v>2942</v>
      </c>
      <c r="H2944" t="s">
        <v>3097</v>
      </c>
      <c r="I2944" s="244">
        <v>8</v>
      </c>
      <c r="J2944" s="244" t="s">
        <v>2640</v>
      </c>
      <c r="K2944" s="244" t="s">
        <v>2474</v>
      </c>
      <c r="L2944" s="244">
        <v>0</v>
      </c>
      <c r="M2944" s="244">
        <v>0</v>
      </c>
      <c r="N2944" s="244" t="s">
        <v>2553</v>
      </c>
      <c r="O2944" s="244">
        <v>1</v>
      </c>
      <c r="P2944" s="244">
        <v>0</v>
      </c>
      <c r="Q2944" s="244" t="s">
        <v>2653</v>
      </c>
      <c r="R2944" s="6">
        <f t="shared" si="422"/>
        <v>6</v>
      </c>
      <c r="S2944" s="6">
        <f t="shared" si="423"/>
        <v>1</v>
      </c>
      <c r="T2944" s="7">
        <f t="shared" si="424"/>
        <v>126464</v>
      </c>
      <c r="U2944" s="121" t="str">
        <f t="shared" si="425"/>
        <v>1EE00</v>
      </c>
      <c r="V2944" s="10">
        <f t="shared" si="426"/>
        <v>238</v>
      </c>
      <c r="W2944" s="10">
        <f t="shared" si="427"/>
        <v>1</v>
      </c>
      <c r="X2944" s="11">
        <f t="shared" si="428"/>
        <v>5</v>
      </c>
      <c r="Y2944" s="11">
        <f t="shared" si="429"/>
        <v>1</v>
      </c>
      <c r="Z2944" s="12" t="str">
        <f t="shared" si="430"/>
        <v>PGN List - Transmit/Receive PGN's group function</v>
      </c>
      <c r="AI2944" s="111"/>
      <c r="AJ2944" s="19"/>
      <c r="AK2944" s="19"/>
      <c r="AL2944" s="21"/>
      <c r="AM2944" s="21"/>
      <c r="AN2944" s="21"/>
      <c r="AO2944" s="21"/>
      <c r="AP2944" s="20"/>
      <c r="AQ2944" s="20"/>
      <c r="AR2944" s="20"/>
      <c r="AS2944" s="20"/>
      <c r="AT2944" s="20"/>
      <c r="AU2944" s="20"/>
      <c r="AV2944" s="20"/>
      <c r="AW2944" s="20"/>
      <c r="AX2944" s="221">
        <v>126464</v>
      </c>
      <c r="AY2944" s="6">
        <v>5</v>
      </c>
      <c r="AZ2944" s="6">
        <v>1</v>
      </c>
      <c r="BA2944" s="87" t="s">
        <v>2927</v>
      </c>
      <c r="BB2944" s="39" t="s">
        <v>2412</v>
      </c>
      <c r="BC2944" s="84" t="s">
        <v>2710</v>
      </c>
      <c r="BL2944" s="42" t="s">
        <v>2844</v>
      </c>
      <c r="BM2944" s="43" t="s">
        <v>2821</v>
      </c>
      <c r="BO2944" s="111"/>
      <c r="BP2944" s="19"/>
    </row>
    <row r="2945" spans="1:68" ht="15" customHeight="1" x14ac:dyDescent="0.3">
      <c r="A2945" s="116">
        <v>2943</v>
      </c>
      <c r="H2945" t="s">
        <v>3097</v>
      </c>
      <c r="I2945" s="244">
        <v>8</v>
      </c>
      <c r="J2945" s="244" t="s">
        <v>2641</v>
      </c>
      <c r="K2945" s="244">
        <v>1</v>
      </c>
      <c r="L2945" s="244">
        <v>10</v>
      </c>
      <c r="M2945" s="244" t="s">
        <v>2528</v>
      </c>
      <c r="N2945" s="244">
        <v>1</v>
      </c>
      <c r="O2945" s="244">
        <v>14</v>
      </c>
      <c r="P2945" s="244" t="s">
        <v>2528</v>
      </c>
      <c r="Q2945" s="244">
        <v>1</v>
      </c>
      <c r="R2945" s="6">
        <f t="shared" si="422"/>
        <v>6</v>
      </c>
      <c r="S2945" s="6">
        <f t="shared" si="423"/>
        <v>1</v>
      </c>
      <c r="T2945" s="7">
        <f t="shared" si="424"/>
        <v>126464</v>
      </c>
      <c r="U2945" s="121" t="str">
        <f t="shared" si="425"/>
        <v>1EE00</v>
      </c>
      <c r="V2945" s="10">
        <f t="shared" si="426"/>
        <v>238</v>
      </c>
      <c r="W2945" s="10">
        <f t="shared" si="427"/>
        <v>1</v>
      </c>
      <c r="X2945" s="11">
        <f t="shared" si="428"/>
        <v>5</v>
      </c>
      <c r="Y2945" s="11">
        <f t="shared" si="429"/>
        <v>1</v>
      </c>
      <c r="Z2945" s="12" t="str">
        <f t="shared" si="430"/>
        <v>PGN List - Transmit/Receive PGN's group function</v>
      </c>
      <c r="AI2945" s="111"/>
      <c r="AJ2945" s="19"/>
      <c r="AK2945" s="19"/>
      <c r="AQ2945" s="34"/>
      <c r="AR2945" s="34"/>
      <c r="AS2945" s="34"/>
      <c r="AT2945" s="34"/>
      <c r="AU2945" s="34"/>
      <c r="AV2945" s="34"/>
      <c r="AW2945" s="34"/>
      <c r="AX2945" s="222">
        <v>126464</v>
      </c>
      <c r="AY2945" s="6">
        <v>5</v>
      </c>
      <c r="AZ2945" s="6">
        <v>1</v>
      </c>
      <c r="BA2945" s="87" t="s">
        <v>2928</v>
      </c>
      <c r="BB2945" s="39" t="s">
        <v>2413</v>
      </c>
      <c r="BC2945" s="84" t="s">
        <v>2710</v>
      </c>
      <c r="BG2945" s="58" t="s">
        <v>2932</v>
      </c>
      <c r="BH2945" s="24" t="s">
        <v>2973</v>
      </c>
      <c r="BI2945" s="6" t="s">
        <v>4</v>
      </c>
      <c r="BJ2945" s="47" t="s">
        <v>2974</v>
      </c>
      <c r="BL2945" s="42" t="s">
        <v>2844</v>
      </c>
      <c r="BM2945" s="43" t="s">
        <v>2821</v>
      </c>
      <c r="BO2945" s="111"/>
      <c r="BP2945" s="19"/>
    </row>
    <row r="2946" spans="1:68" ht="15" customHeight="1" x14ac:dyDescent="0.3">
      <c r="A2946" s="116">
        <v>2944</v>
      </c>
      <c r="H2946" t="s">
        <v>3097</v>
      </c>
      <c r="I2946" s="244">
        <v>8</v>
      </c>
      <c r="J2946" s="244" t="s">
        <v>2639</v>
      </c>
      <c r="K2946" s="244">
        <v>5</v>
      </c>
      <c r="L2946" s="244" t="s">
        <v>2542</v>
      </c>
      <c r="M2946" s="244">
        <v>1</v>
      </c>
      <c r="N2946" s="244" t="s">
        <v>2494</v>
      </c>
      <c r="O2946" s="244" t="s">
        <v>2542</v>
      </c>
      <c r="P2946" s="244">
        <v>1</v>
      </c>
      <c r="Q2946" s="244">
        <v>12</v>
      </c>
      <c r="R2946" s="6">
        <f t="shared" si="422"/>
        <v>6</v>
      </c>
      <c r="S2946" s="6">
        <f t="shared" si="423"/>
        <v>1</v>
      </c>
      <c r="T2946" s="7">
        <f t="shared" si="424"/>
        <v>126464</v>
      </c>
      <c r="U2946" s="121" t="str">
        <f t="shared" si="425"/>
        <v>1EE00</v>
      </c>
      <c r="V2946" s="10">
        <f t="shared" si="426"/>
        <v>238</v>
      </c>
      <c r="W2946" s="10">
        <f t="shared" si="427"/>
        <v>1</v>
      </c>
      <c r="X2946" s="11">
        <f t="shared" si="428"/>
        <v>5</v>
      </c>
      <c r="Y2946" s="11">
        <f t="shared" si="429"/>
        <v>1</v>
      </c>
      <c r="Z2946" s="12" t="str">
        <f t="shared" si="430"/>
        <v>PGN List - Transmit/Receive PGN's group function</v>
      </c>
      <c r="AI2946" s="111"/>
      <c r="AJ2946" s="19"/>
      <c r="AK2946" s="19"/>
      <c r="AL2946" s="21"/>
      <c r="AM2946" s="21"/>
      <c r="AN2946" s="21"/>
      <c r="AO2946" s="21"/>
      <c r="AP2946" s="20"/>
      <c r="AQ2946" s="20"/>
      <c r="AR2946" s="20"/>
      <c r="AS2946" s="20"/>
      <c r="AT2946" s="20"/>
      <c r="AU2946" s="20"/>
      <c r="AV2946" s="20"/>
      <c r="AW2946" s="20"/>
      <c r="AX2946" s="221">
        <v>126464</v>
      </c>
      <c r="AY2946" s="6">
        <v>5</v>
      </c>
      <c r="AZ2946" s="6">
        <v>1</v>
      </c>
      <c r="BA2946" s="87" t="s">
        <v>2941</v>
      </c>
      <c r="BB2946" s="39" t="s">
        <v>2415</v>
      </c>
      <c r="BC2946" s="84" t="s">
        <v>2710</v>
      </c>
      <c r="BG2946" s="58" t="s">
        <v>2932</v>
      </c>
      <c r="BH2946" s="24" t="s">
        <v>2369</v>
      </c>
      <c r="BI2946" s="6" t="s">
        <v>4</v>
      </c>
      <c r="BL2946" s="42" t="s">
        <v>2844</v>
      </c>
      <c r="BM2946" s="43" t="s">
        <v>2821</v>
      </c>
      <c r="BO2946" s="111"/>
      <c r="BP2946" s="19"/>
    </row>
    <row r="2947" spans="1:68" ht="15" customHeight="1" x14ac:dyDescent="0.3">
      <c r="A2947" s="116">
        <v>2945</v>
      </c>
      <c r="H2947" t="s">
        <v>3097</v>
      </c>
      <c r="I2947" s="244">
        <v>8</v>
      </c>
      <c r="J2947" s="244" t="s">
        <v>2567</v>
      </c>
      <c r="K2947" s="244" t="s">
        <v>2542</v>
      </c>
      <c r="L2947" s="244">
        <v>1</v>
      </c>
      <c r="M2947" s="244">
        <v>13</v>
      </c>
      <c r="N2947" s="244" t="s">
        <v>2542</v>
      </c>
      <c r="O2947" s="244">
        <v>1</v>
      </c>
      <c r="P2947" s="244">
        <v>14</v>
      </c>
      <c r="Q2947" s="244" t="s">
        <v>2542</v>
      </c>
      <c r="R2947" s="6">
        <f t="shared" si="422"/>
        <v>6</v>
      </c>
      <c r="S2947" s="6">
        <f t="shared" si="423"/>
        <v>1</v>
      </c>
      <c r="T2947" s="7">
        <f t="shared" si="424"/>
        <v>126464</v>
      </c>
      <c r="U2947" s="121" t="str">
        <f t="shared" si="425"/>
        <v>1EE00</v>
      </c>
      <c r="V2947" s="10">
        <f t="shared" si="426"/>
        <v>238</v>
      </c>
      <c r="W2947" s="10">
        <f t="shared" si="427"/>
        <v>1</v>
      </c>
      <c r="X2947" s="11">
        <f t="shared" si="428"/>
        <v>5</v>
      </c>
      <c r="Y2947" s="11">
        <f t="shared" si="429"/>
        <v>1</v>
      </c>
      <c r="Z2947" s="12" t="str">
        <f t="shared" si="430"/>
        <v>PGN List - Transmit/Receive PGN's group function</v>
      </c>
      <c r="AI2947" s="111"/>
      <c r="AJ2947" s="19"/>
      <c r="AK2947" s="19"/>
      <c r="AQ2947" s="34"/>
      <c r="AR2947" s="34"/>
      <c r="AS2947" s="34"/>
      <c r="AT2947" s="34"/>
      <c r="AU2947" s="34"/>
      <c r="AV2947" s="34"/>
      <c r="AW2947" s="34"/>
      <c r="AX2947" s="222">
        <v>126464</v>
      </c>
      <c r="AY2947" s="6">
        <v>5</v>
      </c>
      <c r="AZ2947" s="6">
        <v>1</v>
      </c>
      <c r="BA2947" s="87" t="s">
        <v>2930</v>
      </c>
      <c r="BB2947" s="39" t="s">
        <v>2414</v>
      </c>
      <c r="BC2947" s="84" t="s">
        <v>2710</v>
      </c>
      <c r="BG2947" s="58" t="s">
        <v>2932</v>
      </c>
      <c r="BH2947" s="24" t="s">
        <v>2966</v>
      </c>
      <c r="BI2947" s="6" t="s">
        <v>4</v>
      </c>
      <c r="BL2947" s="42" t="s">
        <v>2844</v>
      </c>
      <c r="BM2947" s="43" t="s">
        <v>2821</v>
      </c>
      <c r="BO2947" s="111"/>
      <c r="BP2947" s="19"/>
    </row>
    <row r="2948" spans="1:68" ht="15" customHeight="1" x14ac:dyDescent="0.3">
      <c r="A2948" s="116">
        <v>2946</v>
      </c>
      <c r="H2948" t="s">
        <v>3097</v>
      </c>
      <c r="I2948" s="244">
        <v>8</v>
      </c>
      <c r="J2948" s="244" t="s">
        <v>2543</v>
      </c>
      <c r="K2948" s="244">
        <v>1</v>
      </c>
      <c r="L2948" s="244">
        <v>19</v>
      </c>
      <c r="M2948" s="244" t="s">
        <v>2542</v>
      </c>
      <c r="N2948" s="244">
        <v>1</v>
      </c>
      <c r="O2948" s="244" t="s">
        <v>2554</v>
      </c>
      <c r="P2948" s="244" t="s">
        <v>2542</v>
      </c>
      <c r="Q2948" s="244">
        <v>1</v>
      </c>
      <c r="R2948" s="6">
        <f t="shared" si="422"/>
        <v>6</v>
      </c>
      <c r="S2948" s="6">
        <f t="shared" si="423"/>
        <v>1</v>
      </c>
      <c r="T2948" s="7">
        <f t="shared" si="424"/>
        <v>126464</v>
      </c>
      <c r="U2948" s="121" t="str">
        <f t="shared" si="425"/>
        <v>1EE00</v>
      </c>
      <c r="V2948" s="10">
        <f t="shared" si="426"/>
        <v>238</v>
      </c>
      <c r="W2948" s="10">
        <f t="shared" si="427"/>
        <v>1</v>
      </c>
      <c r="X2948" s="11">
        <f t="shared" si="428"/>
        <v>5</v>
      </c>
      <c r="Y2948" s="11">
        <f t="shared" si="429"/>
        <v>1</v>
      </c>
      <c r="Z2948" s="12" t="str">
        <f t="shared" si="430"/>
        <v>PGN List - Transmit/Receive PGN's group function</v>
      </c>
      <c r="AI2948" s="111"/>
      <c r="AJ2948" s="19"/>
      <c r="AK2948" s="19"/>
      <c r="AL2948" s="21"/>
      <c r="AM2948" s="21"/>
      <c r="AN2948" s="21"/>
      <c r="AO2948" s="21"/>
      <c r="AP2948" s="20"/>
      <c r="AQ2948" s="20"/>
      <c r="AR2948" s="20"/>
      <c r="AS2948" s="20"/>
      <c r="AT2948" s="20"/>
      <c r="AU2948" s="20"/>
      <c r="AV2948" s="20"/>
      <c r="AW2948" s="20"/>
      <c r="AX2948" s="221">
        <v>126464</v>
      </c>
      <c r="AY2948" s="6">
        <v>5</v>
      </c>
      <c r="AZ2948" s="6">
        <v>1</v>
      </c>
      <c r="BA2948" s="87" t="s">
        <v>2942</v>
      </c>
      <c r="BB2948" s="39" t="s">
        <v>2416</v>
      </c>
      <c r="BC2948" s="84" t="s">
        <v>2710</v>
      </c>
      <c r="BD2948" s="38" t="s">
        <v>2932</v>
      </c>
      <c r="BE2948" s="39" t="s">
        <v>3147</v>
      </c>
      <c r="BF2948" s="90" t="s">
        <v>4</v>
      </c>
      <c r="BG2948" s="58" t="s">
        <v>2932</v>
      </c>
      <c r="BH2948" s="24" t="s">
        <v>2943</v>
      </c>
      <c r="BI2948" s="6" t="s">
        <v>4</v>
      </c>
      <c r="BJ2948" s="47" t="s">
        <v>2944</v>
      </c>
      <c r="BL2948" s="42" t="s">
        <v>2844</v>
      </c>
      <c r="BM2948" s="43" t="s">
        <v>2821</v>
      </c>
      <c r="BO2948" s="111"/>
      <c r="BP2948" s="19"/>
    </row>
    <row r="2949" spans="1:68" ht="15" customHeight="1" x14ac:dyDescent="0.3">
      <c r="A2949" s="116">
        <v>2947</v>
      </c>
      <c r="H2949" t="s">
        <v>3097</v>
      </c>
      <c r="I2949" s="244">
        <v>8</v>
      </c>
      <c r="J2949" s="244" t="s">
        <v>2635</v>
      </c>
      <c r="K2949" s="244">
        <v>0</v>
      </c>
      <c r="L2949" s="244" t="s">
        <v>2630</v>
      </c>
      <c r="M2949" s="244">
        <v>1</v>
      </c>
      <c r="N2949" s="244">
        <v>1</v>
      </c>
      <c r="O2949" s="244" t="s">
        <v>2630</v>
      </c>
      <c r="P2949" s="244">
        <v>1</v>
      </c>
      <c r="Q2949" s="244">
        <v>5</v>
      </c>
      <c r="R2949" s="6">
        <f t="shared" si="422"/>
        <v>6</v>
      </c>
      <c r="S2949" s="6">
        <f t="shared" si="423"/>
        <v>1</v>
      </c>
      <c r="T2949" s="7">
        <f t="shared" si="424"/>
        <v>126464</v>
      </c>
      <c r="U2949" s="121" t="str">
        <f t="shared" si="425"/>
        <v>1EE00</v>
      </c>
      <c r="V2949" s="10">
        <f t="shared" si="426"/>
        <v>238</v>
      </c>
      <c r="W2949" s="10">
        <f t="shared" si="427"/>
        <v>1</v>
      </c>
      <c r="X2949" s="11">
        <f t="shared" si="428"/>
        <v>5</v>
      </c>
      <c r="Y2949" s="11">
        <f t="shared" si="429"/>
        <v>1</v>
      </c>
      <c r="Z2949" s="12" t="str">
        <f t="shared" si="430"/>
        <v>PGN List - Transmit/Receive PGN's group function</v>
      </c>
      <c r="AI2949" s="111"/>
      <c r="AJ2949" s="19"/>
      <c r="AK2949" s="19"/>
      <c r="AQ2949" s="34"/>
      <c r="AR2949" s="34"/>
      <c r="AS2949" s="34"/>
      <c r="AT2949" s="34"/>
      <c r="AU2949" s="34"/>
      <c r="AV2949" s="34"/>
      <c r="AW2949" s="34"/>
      <c r="AX2949" s="222">
        <v>126464</v>
      </c>
      <c r="AY2949" s="6">
        <v>5</v>
      </c>
      <c r="AZ2949" s="6">
        <v>1</v>
      </c>
      <c r="BA2949" s="87" t="s">
        <v>2931</v>
      </c>
      <c r="BB2949" s="39" t="s">
        <v>2417</v>
      </c>
      <c r="BC2949" s="84" t="s">
        <v>2710</v>
      </c>
      <c r="BL2949" s="42" t="s">
        <v>2844</v>
      </c>
      <c r="BM2949" s="43" t="s">
        <v>2821</v>
      </c>
      <c r="BO2949" s="111"/>
      <c r="BP2949" s="19"/>
    </row>
    <row r="2950" spans="1:68" ht="15" customHeight="1" x14ac:dyDescent="0.3">
      <c r="A2950" s="116">
        <v>2948</v>
      </c>
      <c r="H2950" t="s">
        <v>3097</v>
      </c>
      <c r="I2950" s="244">
        <v>8</v>
      </c>
      <c r="J2950" s="244" t="s">
        <v>2678</v>
      </c>
      <c r="K2950" s="244" t="s">
        <v>2630</v>
      </c>
      <c r="L2950" s="244">
        <v>1</v>
      </c>
      <c r="M2950" s="244">
        <v>9</v>
      </c>
      <c r="N2950" s="244" t="s">
        <v>2630</v>
      </c>
      <c r="O2950" s="244">
        <v>1</v>
      </c>
      <c r="P2950" s="244">
        <v>11</v>
      </c>
      <c r="Q2950" s="244" t="s">
        <v>2630</v>
      </c>
      <c r="R2950" s="6">
        <f t="shared" si="422"/>
        <v>6</v>
      </c>
      <c r="S2950" s="6">
        <f t="shared" si="423"/>
        <v>1</v>
      </c>
      <c r="T2950" s="7">
        <f t="shared" si="424"/>
        <v>126464</v>
      </c>
      <c r="U2950" s="121" t="str">
        <f t="shared" si="425"/>
        <v>1EE00</v>
      </c>
      <c r="V2950" s="10">
        <f t="shared" si="426"/>
        <v>238</v>
      </c>
      <c r="W2950" s="10">
        <f t="shared" si="427"/>
        <v>1</v>
      </c>
      <c r="X2950" s="11">
        <f t="shared" si="428"/>
        <v>5</v>
      </c>
      <c r="Y2950" s="11">
        <f t="shared" si="429"/>
        <v>1</v>
      </c>
      <c r="Z2950" s="12" t="str">
        <f t="shared" si="430"/>
        <v>PGN List - Transmit/Receive PGN's group function</v>
      </c>
      <c r="AI2950" s="111"/>
      <c r="AJ2950" s="19"/>
      <c r="AK2950" s="19"/>
      <c r="AL2950" s="21"/>
      <c r="AM2950" s="21"/>
      <c r="AN2950" s="21"/>
      <c r="AO2950" s="21"/>
      <c r="AP2950" s="20"/>
      <c r="AQ2950" s="20"/>
      <c r="AR2950" s="20"/>
      <c r="AS2950" s="20"/>
      <c r="AT2950" s="20"/>
      <c r="AU2950" s="20"/>
      <c r="AV2950" s="20"/>
      <c r="AW2950" s="20"/>
      <c r="AX2950" s="221">
        <v>126464</v>
      </c>
      <c r="AY2950" s="6">
        <v>5</v>
      </c>
      <c r="AZ2950" s="6">
        <v>1</v>
      </c>
      <c r="BA2950" s="87" t="s">
        <v>2945</v>
      </c>
      <c r="BB2950" s="39" t="s">
        <v>2712</v>
      </c>
      <c r="BC2950" s="84" t="s">
        <v>2710</v>
      </c>
      <c r="BL2950" s="42" t="s">
        <v>2844</v>
      </c>
      <c r="BM2950" s="43" t="s">
        <v>2821</v>
      </c>
      <c r="BO2950" s="111"/>
      <c r="BP2950" s="19"/>
    </row>
    <row r="2951" spans="1:68" ht="15" customHeight="1" x14ac:dyDescent="0.3">
      <c r="A2951" s="116">
        <v>2949</v>
      </c>
      <c r="H2951" t="s">
        <v>3097</v>
      </c>
      <c r="I2951" s="244">
        <v>8</v>
      </c>
      <c r="J2951" s="244" t="s">
        <v>2549</v>
      </c>
      <c r="K2951" s="244">
        <v>1</v>
      </c>
      <c r="L2951" s="244">
        <v>12</v>
      </c>
      <c r="M2951" s="244" t="s">
        <v>2630</v>
      </c>
      <c r="N2951" s="244">
        <v>1</v>
      </c>
      <c r="O2951" s="244">
        <v>14</v>
      </c>
      <c r="P2951" s="244" t="s">
        <v>2630</v>
      </c>
      <c r="Q2951" s="244">
        <v>1</v>
      </c>
      <c r="R2951" s="6">
        <f t="shared" si="422"/>
        <v>6</v>
      </c>
      <c r="S2951" s="6">
        <f t="shared" si="423"/>
        <v>1</v>
      </c>
      <c r="T2951" s="7">
        <f t="shared" si="424"/>
        <v>126464</v>
      </c>
      <c r="U2951" s="121" t="str">
        <f t="shared" si="425"/>
        <v>1EE00</v>
      </c>
      <c r="V2951" s="10">
        <f t="shared" si="426"/>
        <v>238</v>
      </c>
      <c r="W2951" s="10">
        <f t="shared" si="427"/>
        <v>1</v>
      </c>
      <c r="X2951" s="11">
        <f t="shared" si="428"/>
        <v>5</v>
      </c>
      <c r="Y2951" s="11">
        <f t="shared" si="429"/>
        <v>1</v>
      </c>
      <c r="Z2951" s="12" t="str">
        <f t="shared" si="430"/>
        <v>PGN List - Transmit/Receive PGN's group function</v>
      </c>
      <c r="AI2951" s="111"/>
      <c r="AJ2951" s="19"/>
      <c r="AK2951" s="19"/>
      <c r="AQ2951" s="34"/>
      <c r="AR2951" s="34"/>
      <c r="AS2951" s="34"/>
      <c r="AT2951" s="34"/>
      <c r="AU2951" s="34"/>
      <c r="AV2951" s="34"/>
      <c r="AW2951" s="34"/>
      <c r="AX2951" s="222">
        <v>126464</v>
      </c>
      <c r="AY2951" s="6">
        <v>5</v>
      </c>
      <c r="AZ2951" s="6">
        <v>1</v>
      </c>
      <c r="BA2951" s="87" t="s">
        <v>2988</v>
      </c>
      <c r="BB2951" s="39" t="s">
        <v>2731</v>
      </c>
      <c r="BC2951" s="84" t="s">
        <v>2710</v>
      </c>
      <c r="BD2951" s="38" t="s">
        <v>2932</v>
      </c>
      <c r="BE2951" s="39" t="s">
        <v>3147</v>
      </c>
      <c r="BF2951" s="90" t="s">
        <v>4</v>
      </c>
      <c r="BG2951" s="58" t="s">
        <v>2932</v>
      </c>
      <c r="BH2951" s="24" t="s">
        <v>3045</v>
      </c>
      <c r="BI2951" s="6" t="s">
        <v>4</v>
      </c>
      <c r="BJ2951" s="47" t="s">
        <v>2979</v>
      </c>
      <c r="BL2951" s="42" t="s">
        <v>2844</v>
      </c>
      <c r="BM2951" s="43" t="s">
        <v>2821</v>
      </c>
      <c r="BO2951" s="111"/>
      <c r="BP2951" s="19"/>
    </row>
    <row r="2952" spans="1:68" ht="15" customHeight="1" x14ac:dyDescent="0.3">
      <c r="A2952" s="116">
        <v>2950</v>
      </c>
      <c r="H2952" t="s">
        <v>3097</v>
      </c>
      <c r="I2952" s="244">
        <v>8</v>
      </c>
      <c r="J2952" s="244" t="s">
        <v>2550</v>
      </c>
      <c r="K2952" s="244">
        <v>6</v>
      </c>
      <c r="L2952" s="244" t="s">
        <v>2568</v>
      </c>
      <c r="M2952" s="244">
        <v>1</v>
      </c>
      <c r="N2952" s="244">
        <v>3</v>
      </c>
      <c r="O2952" s="244" t="s">
        <v>2632</v>
      </c>
      <c r="P2952" s="244">
        <v>1</v>
      </c>
      <c r="Q2952" s="244" t="s">
        <v>2481</v>
      </c>
      <c r="R2952" s="6">
        <f t="shared" si="422"/>
        <v>6</v>
      </c>
      <c r="S2952" s="6">
        <f t="shared" si="423"/>
        <v>1</v>
      </c>
      <c r="T2952" s="7">
        <f t="shared" si="424"/>
        <v>126464</v>
      </c>
      <c r="U2952" s="121" t="str">
        <f t="shared" si="425"/>
        <v>1EE00</v>
      </c>
      <c r="V2952" s="10">
        <f t="shared" si="426"/>
        <v>238</v>
      </c>
      <c r="W2952" s="10">
        <f t="shared" si="427"/>
        <v>1</v>
      </c>
      <c r="X2952" s="11">
        <f t="shared" si="428"/>
        <v>5</v>
      </c>
      <c r="Y2952" s="11">
        <f t="shared" si="429"/>
        <v>1</v>
      </c>
      <c r="Z2952" s="12" t="str">
        <f t="shared" si="430"/>
        <v>PGN List - Transmit/Receive PGN's group function</v>
      </c>
      <c r="AI2952" s="111"/>
      <c r="AJ2952" s="19"/>
      <c r="AK2952" s="19"/>
      <c r="AL2952" s="21"/>
      <c r="AM2952" s="21"/>
      <c r="AN2952" s="21"/>
      <c r="AO2952" s="21"/>
      <c r="AP2952" s="20"/>
      <c r="AQ2952" s="20"/>
      <c r="AR2952" s="20"/>
      <c r="AS2952" s="20"/>
      <c r="AT2952" s="20"/>
      <c r="AU2952" s="20"/>
      <c r="AV2952" s="20"/>
      <c r="AW2952" s="20"/>
      <c r="AX2952" s="221">
        <v>126464</v>
      </c>
      <c r="AY2952" s="6">
        <v>5</v>
      </c>
      <c r="AZ2952" s="6">
        <v>1</v>
      </c>
      <c r="BA2952" s="87" t="s">
        <v>2934</v>
      </c>
      <c r="BB2952" s="39" t="s">
        <v>2733</v>
      </c>
      <c r="BC2952" s="84" t="s">
        <v>2710</v>
      </c>
      <c r="BL2952" s="42" t="s">
        <v>2844</v>
      </c>
      <c r="BM2952" s="43" t="s">
        <v>2821</v>
      </c>
      <c r="BO2952" s="111"/>
      <c r="BP2952" s="19"/>
    </row>
    <row r="2953" spans="1:68" ht="15" customHeight="1" x14ac:dyDescent="0.3">
      <c r="A2953" s="116">
        <v>2951</v>
      </c>
      <c r="H2953" t="s">
        <v>3097</v>
      </c>
      <c r="I2953" s="244">
        <v>8</v>
      </c>
      <c r="J2953" s="244" t="s">
        <v>2551</v>
      </c>
      <c r="K2953" s="244" t="s">
        <v>2632</v>
      </c>
      <c r="L2953" s="244">
        <v>1</v>
      </c>
      <c r="M2953" s="244">
        <v>13</v>
      </c>
      <c r="N2953" s="244" t="s">
        <v>2632</v>
      </c>
      <c r="O2953" s="244">
        <v>1</v>
      </c>
      <c r="P2953" s="244">
        <v>1</v>
      </c>
      <c r="Q2953" s="244" t="s">
        <v>2673</v>
      </c>
      <c r="R2953" s="6">
        <f t="shared" si="422"/>
        <v>6</v>
      </c>
      <c r="S2953" s="6">
        <f t="shared" si="423"/>
        <v>1</v>
      </c>
      <c r="T2953" s="7">
        <f t="shared" si="424"/>
        <v>126464</v>
      </c>
      <c r="U2953" s="121" t="str">
        <f t="shared" si="425"/>
        <v>1EE00</v>
      </c>
      <c r="V2953" s="10">
        <f t="shared" si="426"/>
        <v>238</v>
      </c>
      <c r="W2953" s="10">
        <f t="shared" si="427"/>
        <v>1</v>
      </c>
      <c r="X2953" s="11">
        <f t="shared" si="428"/>
        <v>5</v>
      </c>
      <c r="Y2953" s="11">
        <f t="shared" si="429"/>
        <v>1</v>
      </c>
      <c r="Z2953" s="12" t="str">
        <f t="shared" si="430"/>
        <v>PGN List - Transmit/Receive PGN's group function</v>
      </c>
      <c r="AI2953" s="111"/>
      <c r="AJ2953" s="19"/>
      <c r="AK2953" s="19"/>
      <c r="AQ2953" s="34"/>
      <c r="AR2953" s="34"/>
      <c r="AS2953" s="34"/>
      <c r="AT2953" s="34"/>
      <c r="AU2953" s="34"/>
      <c r="AV2953" s="34"/>
      <c r="AW2953" s="34"/>
      <c r="AX2953" s="222">
        <v>126464</v>
      </c>
      <c r="AY2953" s="6">
        <v>5</v>
      </c>
      <c r="AZ2953" s="6">
        <v>1</v>
      </c>
      <c r="BA2953" s="87" t="s">
        <v>3044</v>
      </c>
      <c r="BB2953" s="39" t="s">
        <v>2735</v>
      </c>
      <c r="BC2953" s="84" t="s">
        <v>2710</v>
      </c>
      <c r="BG2953" s="58" t="s">
        <v>2932</v>
      </c>
      <c r="BH2953" s="24" t="s">
        <v>2968</v>
      </c>
      <c r="BI2953" s="6" t="s">
        <v>4</v>
      </c>
      <c r="BL2953" s="42" t="s">
        <v>2844</v>
      </c>
      <c r="BM2953" s="43" t="s">
        <v>2821</v>
      </c>
      <c r="BO2953" s="111"/>
      <c r="BP2953" s="19"/>
    </row>
    <row r="2954" spans="1:68" ht="15" customHeight="1" x14ac:dyDescent="0.3">
      <c r="A2954" s="116">
        <v>2952</v>
      </c>
      <c r="H2954" t="s">
        <v>3097</v>
      </c>
      <c r="I2954" s="244">
        <v>8</v>
      </c>
      <c r="J2954" s="244" t="s">
        <v>2553</v>
      </c>
      <c r="K2954" s="244">
        <v>1</v>
      </c>
      <c r="L2954" s="244">
        <v>2</v>
      </c>
      <c r="M2954" s="244" t="s">
        <v>2673</v>
      </c>
      <c r="N2954" s="244">
        <v>1</v>
      </c>
      <c r="O2954" s="244">
        <v>5</v>
      </c>
      <c r="P2954" s="244" t="s">
        <v>2673</v>
      </c>
      <c r="Q2954" s="244">
        <v>1</v>
      </c>
      <c r="R2954" s="6">
        <f t="shared" si="422"/>
        <v>6</v>
      </c>
      <c r="S2954" s="6">
        <f t="shared" si="423"/>
        <v>1</v>
      </c>
      <c r="T2954" s="7">
        <f t="shared" si="424"/>
        <v>126464</v>
      </c>
      <c r="U2954" s="121" t="str">
        <f t="shared" si="425"/>
        <v>1EE00</v>
      </c>
      <c r="V2954" s="10">
        <f t="shared" si="426"/>
        <v>238</v>
      </c>
      <c r="W2954" s="10">
        <f t="shared" si="427"/>
        <v>1</v>
      </c>
      <c r="X2954" s="11">
        <f t="shared" si="428"/>
        <v>5</v>
      </c>
      <c r="Y2954" s="11">
        <f t="shared" si="429"/>
        <v>1</v>
      </c>
      <c r="Z2954" s="12" t="str">
        <f t="shared" si="430"/>
        <v>PGN List - Transmit/Receive PGN's group function</v>
      </c>
      <c r="AI2954" s="111"/>
      <c r="AJ2954" s="19"/>
      <c r="AK2954" s="19"/>
      <c r="AL2954" s="21"/>
      <c r="AM2954" s="21"/>
      <c r="AN2954" s="21"/>
      <c r="AO2954" s="21"/>
      <c r="AP2954" s="20"/>
      <c r="AQ2954" s="22"/>
      <c r="AR2954" s="20"/>
      <c r="AS2954" s="20"/>
      <c r="AT2954" s="20"/>
      <c r="AU2954" s="20"/>
      <c r="AV2954" s="20"/>
      <c r="AW2954" s="20"/>
      <c r="AX2954" s="221">
        <v>126464</v>
      </c>
      <c r="AY2954" s="6">
        <v>5</v>
      </c>
      <c r="AZ2954" s="6">
        <v>1</v>
      </c>
      <c r="BA2954" s="87" t="s">
        <v>2935</v>
      </c>
      <c r="BB2954" s="39" t="s">
        <v>2737</v>
      </c>
      <c r="BC2954" s="84" t="s">
        <v>2710</v>
      </c>
      <c r="BL2954" s="42" t="s">
        <v>2844</v>
      </c>
      <c r="BM2954" s="43" t="s">
        <v>2821</v>
      </c>
      <c r="BO2954" s="111">
        <v>43264</v>
      </c>
      <c r="BP2954" s="19" t="s">
        <v>176</v>
      </c>
    </row>
    <row r="2955" spans="1:68" ht="15" customHeight="1" x14ac:dyDescent="0.3">
      <c r="A2955" s="116">
        <v>2953</v>
      </c>
      <c r="H2955" t="s">
        <v>3097</v>
      </c>
      <c r="I2955" s="244">
        <v>8</v>
      </c>
      <c r="J2955" s="244" t="s">
        <v>2548</v>
      </c>
      <c r="K2955" s="244">
        <v>9</v>
      </c>
      <c r="L2955" s="244" t="s">
        <v>2673</v>
      </c>
      <c r="M2955" s="244">
        <v>1</v>
      </c>
      <c r="N2955" s="244" t="s">
        <v>2534</v>
      </c>
      <c r="O2955" s="244" t="s">
        <v>2673</v>
      </c>
      <c r="P2955" s="244">
        <v>1</v>
      </c>
      <c r="Q2955" s="244" t="s">
        <v>2477</v>
      </c>
      <c r="R2955" s="6">
        <f t="shared" si="422"/>
        <v>6</v>
      </c>
      <c r="S2955" s="6">
        <f t="shared" si="423"/>
        <v>1</v>
      </c>
      <c r="T2955" s="7">
        <f t="shared" si="424"/>
        <v>126464</v>
      </c>
      <c r="U2955" s="121" t="str">
        <f t="shared" si="425"/>
        <v>1EE00</v>
      </c>
      <c r="V2955" s="10">
        <f t="shared" si="426"/>
        <v>238</v>
      </c>
      <c r="W2955" s="10">
        <f t="shared" si="427"/>
        <v>1</v>
      </c>
      <c r="X2955" s="11">
        <f t="shared" si="428"/>
        <v>5</v>
      </c>
      <c r="Y2955" s="11">
        <f t="shared" si="429"/>
        <v>1</v>
      </c>
      <c r="Z2955" s="12" t="str">
        <f t="shared" si="430"/>
        <v>PGN List - Transmit/Receive PGN's group function</v>
      </c>
      <c r="AI2955" s="111"/>
      <c r="AJ2955" s="19"/>
      <c r="AK2955" s="19"/>
      <c r="AQ2955" s="37"/>
      <c r="AR2955" s="34"/>
      <c r="AS2955" s="34"/>
      <c r="AT2955" s="34"/>
      <c r="AU2955" s="34"/>
      <c r="AV2955" s="34"/>
      <c r="AW2955" s="34"/>
      <c r="AX2955" s="222">
        <v>126464</v>
      </c>
      <c r="AY2955" s="6">
        <v>5</v>
      </c>
      <c r="AZ2955" s="6">
        <v>1</v>
      </c>
      <c r="BA2955" s="87" t="s">
        <v>2936</v>
      </c>
      <c r="BB2955" s="39" t="s">
        <v>2739</v>
      </c>
      <c r="BC2955" s="84" t="s">
        <v>2710</v>
      </c>
      <c r="BG2955" s="58" t="s">
        <v>2932</v>
      </c>
      <c r="BH2955" s="24" t="s">
        <v>3141</v>
      </c>
      <c r="BI2955" s="6" t="s">
        <v>4</v>
      </c>
      <c r="BL2955" s="42" t="s">
        <v>2844</v>
      </c>
      <c r="BM2955" s="43" t="s">
        <v>2821</v>
      </c>
      <c r="BO2955" s="111">
        <v>61496</v>
      </c>
      <c r="BP2955" s="19" t="s">
        <v>298</v>
      </c>
    </row>
    <row r="2956" spans="1:68" ht="15" customHeight="1" x14ac:dyDescent="0.3">
      <c r="A2956" s="116">
        <v>2954</v>
      </c>
      <c r="H2956" t="s">
        <v>3097</v>
      </c>
      <c r="I2956" s="244">
        <v>8</v>
      </c>
      <c r="J2956" s="244" t="s">
        <v>2653</v>
      </c>
      <c r="K2956" s="244" t="s">
        <v>2673</v>
      </c>
      <c r="L2956" s="244">
        <v>1</v>
      </c>
      <c r="M2956" s="244">
        <v>10</v>
      </c>
      <c r="N2956" s="244" t="s">
        <v>2673</v>
      </c>
      <c r="O2956" s="244">
        <v>1</v>
      </c>
      <c r="P2956" s="244">
        <v>11</v>
      </c>
      <c r="Q2956" s="244" t="s">
        <v>2673</v>
      </c>
      <c r="R2956" s="6">
        <f t="shared" si="422"/>
        <v>6</v>
      </c>
      <c r="S2956" s="6">
        <f t="shared" si="423"/>
        <v>1</v>
      </c>
      <c r="T2956" s="7">
        <f t="shared" si="424"/>
        <v>126464</v>
      </c>
      <c r="U2956" s="121" t="str">
        <f t="shared" si="425"/>
        <v>1EE00</v>
      </c>
      <c r="V2956" s="10">
        <f t="shared" si="426"/>
        <v>238</v>
      </c>
      <c r="W2956" s="10">
        <f t="shared" si="427"/>
        <v>1</v>
      </c>
      <c r="X2956" s="11">
        <f t="shared" si="428"/>
        <v>5</v>
      </c>
      <c r="Y2956" s="11">
        <f t="shared" si="429"/>
        <v>1</v>
      </c>
      <c r="Z2956" s="12" t="str">
        <f t="shared" si="430"/>
        <v>PGN List - Transmit/Receive PGN's group function</v>
      </c>
      <c r="AI2956" s="111"/>
      <c r="AJ2956" s="19"/>
      <c r="AK2956" s="19"/>
      <c r="AL2956" s="21"/>
      <c r="AM2956" s="21"/>
      <c r="AN2956" s="21"/>
      <c r="AO2956" s="21"/>
      <c r="AP2956" s="20"/>
      <c r="AQ2956" s="22"/>
      <c r="AR2956" s="20"/>
      <c r="AS2956" s="20"/>
      <c r="AT2956" s="20"/>
      <c r="AU2956" s="20"/>
      <c r="AV2956" s="20"/>
      <c r="AW2956" s="20"/>
      <c r="AX2956" s="221">
        <v>126464</v>
      </c>
      <c r="AY2956" s="6">
        <v>5</v>
      </c>
      <c r="AZ2956" s="6">
        <v>1</v>
      </c>
      <c r="BA2956" s="87" t="s">
        <v>2946</v>
      </c>
      <c r="BB2956" s="39" t="s">
        <v>2741</v>
      </c>
      <c r="BC2956" s="84" t="s">
        <v>2710</v>
      </c>
      <c r="BG2956" s="58" t="s">
        <v>2932</v>
      </c>
      <c r="BH2956" s="24" t="s">
        <v>2947</v>
      </c>
      <c r="BI2956" s="6" t="s">
        <v>4</v>
      </c>
      <c r="BL2956" s="42" t="s">
        <v>2844</v>
      </c>
      <c r="BM2956" s="43" t="s">
        <v>2821</v>
      </c>
      <c r="BO2956" s="111">
        <v>61723</v>
      </c>
      <c r="BP2956" s="19" t="s">
        <v>427</v>
      </c>
    </row>
    <row r="2957" spans="1:68" ht="15" customHeight="1" x14ac:dyDescent="0.3">
      <c r="A2957" s="116">
        <v>2955</v>
      </c>
      <c r="H2957" t="s">
        <v>3097</v>
      </c>
      <c r="I2957" s="244">
        <v>8</v>
      </c>
      <c r="J2957" s="244" t="s">
        <v>2528</v>
      </c>
      <c r="K2957" s="244">
        <v>1</v>
      </c>
      <c r="L2957" s="244">
        <v>3</v>
      </c>
      <c r="M2957" s="244" t="s">
        <v>2559</v>
      </c>
      <c r="N2957" s="244">
        <v>1</v>
      </c>
      <c r="O2957" s="244">
        <v>4</v>
      </c>
      <c r="P2957" s="244" t="s">
        <v>2559</v>
      </c>
      <c r="Q2957" s="244">
        <v>1</v>
      </c>
      <c r="R2957" s="6">
        <f t="shared" si="422"/>
        <v>6</v>
      </c>
      <c r="S2957" s="6">
        <f t="shared" si="423"/>
        <v>1</v>
      </c>
      <c r="T2957" s="7">
        <f t="shared" si="424"/>
        <v>126464</v>
      </c>
      <c r="U2957" s="121" t="str">
        <f t="shared" si="425"/>
        <v>1EE00</v>
      </c>
      <c r="V2957" s="10">
        <f t="shared" si="426"/>
        <v>238</v>
      </c>
      <c r="W2957" s="10">
        <f t="shared" si="427"/>
        <v>1</v>
      </c>
      <c r="X2957" s="11">
        <f t="shared" si="428"/>
        <v>5</v>
      </c>
      <c r="Y2957" s="11">
        <f t="shared" si="429"/>
        <v>1</v>
      </c>
      <c r="Z2957" s="12" t="str">
        <f t="shared" si="430"/>
        <v>PGN List - Transmit/Receive PGN's group function</v>
      </c>
      <c r="AI2957" s="111"/>
      <c r="AJ2957" s="19"/>
      <c r="AK2957" s="19"/>
      <c r="AQ2957" s="37"/>
      <c r="AR2957" s="34"/>
      <c r="AS2957" s="34"/>
      <c r="AT2957" s="34"/>
      <c r="AU2957" s="34"/>
      <c r="AV2957" s="34"/>
      <c r="AW2957" s="34"/>
      <c r="AX2957" s="222">
        <v>126464</v>
      </c>
      <c r="AY2957" s="6">
        <v>5</v>
      </c>
      <c r="AZ2957" s="6">
        <v>1</v>
      </c>
      <c r="BA2957" s="87" t="s">
        <v>2937</v>
      </c>
      <c r="BB2957" s="39" t="s">
        <v>2743</v>
      </c>
      <c r="BC2957" s="84" t="s">
        <v>2710</v>
      </c>
      <c r="BD2957" s="38" t="s">
        <v>2932</v>
      </c>
      <c r="BE2957" s="39" t="s">
        <v>2953</v>
      </c>
      <c r="BF2957" s="90" t="s">
        <v>4</v>
      </c>
      <c r="BL2957" s="42" t="s">
        <v>2844</v>
      </c>
      <c r="BM2957" s="43" t="s">
        <v>2821</v>
      </c>
      <c r="BO2957" s="111">
        <v>64371</v>
      </c>
      <c r="BP2957" s="19" t="s">
        <v>546</v>
      </c>
    </row>
    <row r="2958" spans="1:68" ht="15" customHeight="1" x14ac:dyDescent="0.3">
      <c r="A2958" s="116">
        <v>2956</v>
      </c>
      <c r="H2958" t="s">
        <v>3097</v>
      </c>
      <c r="I2958" s="244">
        <v>8</v>
      </c>
      <c r="J2958" s="244" t="s">
        <v>2542</v>
      </c>
      <c r="K2958" s="244">
        <v>5</v>
      </c>
      <c r="L2958" s="244" t="s">
        <v>2559</v>
      </c>
      <c r="M2958" s="244">
        <v>1</v>
      </c>
      <c r="N2958" s="244" t="s">
        <v>2481</v>
      </c>
      <c r="O2958" s="244" t="s">
        <v>2559</v>
      </c>
      <c r="P2958" s="244">
        <v>1</v>
      </c>
      <c r="Q2958" s="244">
        <v>3</v>
      </c>
      <c r="R2958" s="6">
        <f t="shared" si="422"/>
        <v>6</v>
      </c>
      <c r="S2958" s="6">
        <f t="shared" si="423"/>
        <v>1</v>
      </c>
      <c r="T2958" s="7">
        <f t="shared" si="424"/>
        <v>126464</v>
      </c>
      <c r="U2958" s="121" t="str">
        <f t="shared" si="425"/>
        <v>1EE00</v>
      </c>
      <c r="V2958" s="10">
        <f t="shared" si="426"/>
        <v>238</v>
      </c>
      <c r="W2958" s="10">
        <f t="shared" si="427"/>
        <v>1</v>
      </c>
      <c r="X2958" s="11">
        <f t="shared" si="428"/>
        <v>5</v>
      </c>
      <c r="Y2958" s="11">
        <f t="shared" si="429"/>
        <v>1</v>
      </c>
      <c r="Z2958" s="12" t="str">
        <f t="shared" si="430"/>
        <v>PGN List - Transmit/Receive PGN's group function</v>
      </c>
      <c r="AI2958" s="111"/>
      <c r="AJ2958" s="19"/>
      <c r="AK2958" s="19"/>
      <c r="AL2958" s="21"/>
      <c r="AM2958" s="21"/>
      <c r="AN2958" s="21"/>
      <c r="AO2958" s="21"/>
      <c r="AP2958" s="20"/>
      <c r="AQ2958" s="22"/>
      <c r="AR2958" s="20"/>
      <c r="AS2958" s="20"/>
      <c r="AT2958" s="20"/>
      <c r="AU2958" s="20"/>
      <c r="AV2958" s="20"/>
      <c r="AW2958" s="20"/>
      <c r="AX2958" s="221">
        <v>126464</v>
      </c>
      <c r="AY2958" s="6">
        <v>5</v>
      </c>
      <c r="AZ2958" s="6">
        <v>1</v>
      </c>
      <c r="BA2958" s="87" t="s">
        <v>2969</v>
      </c>
      <c r="BB2958" s="39" t="s">
        <v>2745</v>
      </c>
      <c r="BC2958" s="84" t="s">
        <v>2710</v>
      </c>
      <c r="BG2958" s="58" t="s">
        <v>2932</v>
      </c>
      <c r="BH2958" s="24" t="s">
        <v>3143</v>
      </c>
      <c r="BI2958" s="6" t="s">
        <v>4</v>
      </c>
      <c r="BL2958" s="42" t="s">
        <v>2844</v>
      </c>
      <c r="BM2958" s="43" t="s">
        <v>2821</v>
      </c>
      <c r="BO2958" s="111">
        <v>64491</v>
      </c>
      <c r="BP2958" s="19" t="s">
        <v>666</v>
      </c>
    </row>
    <row r="2959" spans="1:68" ht="15" customHeight="1" x14ac:dyDescent="0.3">
      <c r="A2959" s="116">
        <v>2957</v>
      </c>
      <c r="H2959" t="s">
        <v>3097</v>
      </c>
      <c r="I2959" s="244">
        <v>8</v>
      </c>
      <c r="J2959" s="244" t="s">
        <v>2630</v>
      </c>
      <c r="K2959" s="244" t="s">
        <v>2512</v>
      </c>
      <c r="L2959" s="244">
        <v>1</v>
      </c>
      <c r="M2959" s="244">
        <v>4</v>
      </c>
      <c r="N2959" s="244" t="s">
        <v>2512</v>
      </c>
      <c r="O2959" s="244">
        <v>1</v>
      </c>
      <c r="P2959" s="244">
        <v>1</v>
      </c>
      <c r="Q2959" s="244" t="s">
        <v>2563</v>
      </c>
      <c r="R2959" s="6">
        <f t="shared" ref="R2959:R3022" si="431">_xlfn.BITRSHIFT(_xlfn.BITAND(HEX2DEC(H2959),HEX2DEC("1C000000")),26)</f>
        <v>6</v>
      </c>
      <c r="S2959" s="6">
        <f t="shared" ref="S2959:S3022" si="432">_xlfn.BITRSHIFT(_xlfn.BITAND(HEX2DEC(H2959),HEX2DEC("01000000")),24)</f>
        <v>1</v>
      </c>
      <c r="T2959" s="7">
        <f t="shared" ref="T2959:T3022" si="433">IF(_xlfn.BITRSHIFT(_xlfn.BITAND(HEX2DEC(H2959),HEX2DEC("0FF0000")),16)&lt;240,_xlfn.BITRSHIFT(_xlfn.BITAND(HEX2DEC(H2959),HEX2DEC("1FF0000")),8),_xlfn.BITRSHIFT(_xlfn.BITAND(HEX2DEC(H2959),HEX2DEC("1FFFF00")),8))</f>
        <v>126464</v>
      </c>
      <c r="U2959" s="121" t="str">
        <f t="shared" ref="U2959:U3022" si="434">DEC2HEX(T2959)</f>
        <v>1EE00</v>
      </c>
      <c r="V2959" s="10">
        <f t="shared" ref="V2959:V3022" si="435">_xlfn.BITRSHIFT(_xlfn.BITAND(HEX2DEC(H2959),HEX2DEC("0FF0000")),16)</f>
        <v>238</v>
      </c>
      <c r="W2959" s="10">
        <f t="shared" ref="W2959:W3022" si="436">_xlfn.BITRSHIFT(_xlfn.BITAND(HEX2DEC(H2959),HEX2DEC("FF00")),8)</f>
        <v>1</v>
      </c>
      <c r="X2959" s="11">
        <f t="shared" ref="X2959:X3022" si="437">_xlfn.BITAND(HEX2DEC(H2959),HEX2DEC("00000FF"))</f>
        <v>5</v>
      </c>
      <c r="Y2959" s="11">
        <f t="shared" ref="Y2959:Y3022" si="438">IF(_xlfn.BITRSHIFT(_xlfn.BITAND(HEX2DEC(H2959),HEX2DEC("0FF0000")),16)&lt;240,_xlfn.BITRSHIFT(_xlfn.BITAND(HEX2DEC(H2959),HEX2DEC("0FF00")),8),_xlfn.BITRSHIFT(_xlfn.BITAND(HEX2DEC(H2959),HEX2DEC("0FF0000")),16))</f>
        <v>1</v>
      </c>
      <c r="Z2959" s="12" t="str">
        <f t="shared" ref="Z2959:Z3022" si="439">VLOOKUP(T2959,BO:BP,2,FALSE)</f>
        <v>PGN List - Transmit/Receive PGN's group function</v>
      </c>
      <c r="AI2959" s="111"/>
      <c r="AJ2959" s="19"/>
      <c r="AK2959" s="19"/>
      <c r="AQ2959" s="37"/>
      <c r="AR2959" s="34"/>
      <c r="AS2959" s="34"/>
      <c r="AT2959" s="34"/>
      <c r="AU2959" s="34"/>
      <c r="AV2959" s="34"/>
      <c r="AW2959" s="34"/>
      <c r="AX2959" s="222">
        <v>126464</v>
      </c>
      <c r="AY2959" s="6">
        <v>5</v>
      </c>
      <c r="AZ2959" s="6">
        <v>1</v>
      </c>
      <c r="BA2959" s="87" t="s">
        <v>2938</v>
      </c>
      <c r="BB2959" s="39" t="s">
        <v>2747</v>
      </c>
      <c r="BC2959" s="84" t="s">
        <v>2710</v>
      </c>
      <c r="BL2959" s="42" t="s">
        <v>2844</v>
      </c>
      <c r="BM2959" s="43" t="s">
        <v>2821</v>
      </c>
      <c r="BO2959" s="111">
        <v>64680</v>
      </c>
      <c r="BP2959" s="19" t="s">
        <v>796</v>
      </c>
    </row>
    <row r="2960" spans="1:68" ht="15" customHeight="1" x14ac:dyDescent="0.3">
      <c r="A2960" s="116">
        <v>2958</v>
      </c>
      <c r="H2960" t="s">
        <v>3097</v>
      </c>
      <c r="I2960" s="244">
        <v>8</v>
      </c>
      <c r="J2960" s="244" t="s">
        <v>2568</v>
      </c>
      <c r="K2960" s="244">
        <v>1</v>
      </c>
      <c r="L2960" s="244">
        <v>2</v>
      </c>
      <c r="M2960" s="244" t="s">
        <v>2563</v>
      </c>
      <c r="N2960" s="244">
        <v>1</v>
      </c>
      <c r="O2960" s="244">
        <v>6</v>
      </c>
      <c r="P2960" s="244" t="s">
        <v>2563</v>
      </c>
      <c r="Q2960" s="244">
        <v>1</v>
      </c>
      <c r="R2960" s="6">
        <f t="shared" si="431"/>
        <v>6</v>
      </c>
      <c r="S2960" s="6">
        <f t="shared" si="432"/>
        <v>1</v>
      </c>
      <c r="T2960" s="7">
        <f t="shared" si="433"/>
        <v>126464</v>
      </c>
      <c r="U2960" s="121" t="str">
        <f t="shared" si="434"/>
        <v>1EE00</v>
      </c>
      <c r="V2960" s="10">
        <f t="shared" si="435"/>
        <v>238</v>
      </c>
      <c r="W2960" s="10">
        <f t="shared" si="436"/>
        <v>1</v>
      </c>
      <c r="X2960" s="11">
        <f t="shared" si="437"/>
        <v>5</v>
      </c>
      <c r="Y2960" s="11">
        <f t="shared" si="438"/>
        <v>1</v>
      </c>
      <c r="Z2960" s="12" t="str">
        <f t="shared" si="439"/>
        <v>PGN List - Transmit/Receive PGN's group function</v>
      </c>
      <c r="AI2960" s="111"/>
      <c r="AJ2960" s="19"/>
      <c r="AK2960" s="19"/>
      <c r="AL2960" s="21"/>
      <c r="AM2960" s="21"/>
      <c r="AN2960" s="21"/>
      <c r="AO2960" s="21"/>
      <c r="AP2960" s="20"/>
      <c r="AQ2960" s="22"/>
      <c r="AR2960" s="20"/>
      <c r="AS2960" s="20"/>
      <c r="AT2960" s="20"/>
      <c r="AU2960" s="20"/>
      <c r="AV2960" s="20"/>
      <c r="AW2960" s="20"/>
      <c r="AX2960" s="221">
        <v>126464</v>
      </c>
      <c r="AY2960" s="6">
        <v>5</v>
      </c>
      <c r="AZ2960" s="6">
        <v>1</v>
      </c>
      <c r="BA2960" s="87" t="s">
        <v>2972</v>
      </c>
      <c r="BB2960" s="39" t="s">
        <v>2749</v>
      </c>
      <c r="BC2960" s="84" t="s">
        <v>2710</v>
      </c>
      <c r="BD2960" s="38" t="s">
        <v>2932</v>
      </c>
      <c r="BE2960" s="39" t="s">
        <v>2953</v>
      </c>
      <c r="BF2960" s="90" t="s">
        <v>4</v>
      </c>
      <c r="BL2960" s="42" t="s">
        <v>2844</v>
      </c>
      <c r="BM2960" s="43" t="s">
        <v>2821</v>
      </c>
      <c r="BO2960" s="111">
        <v>64805</v>
      </c>
      <c r="BP2960" s="19" t="s">
        <v>921</v>
      </c>
    </row>
    <row r="2961" spans="1:68" ht="15" customHeight="1" x14ac:dyDescent="0.3">
      <c r="A2961" s="116">
        <v>2959</v>
      </c>
      <c r="H2961" t="s">
        <v>3097</v>
      </c>
      <c r="I2961" s="244">
        <v>8</v>
      </c>
      <c r="J2961" s="244" t="s">
        <v>2628</v>
      </c>
      <c r="K2961" s="244" t="s">
        <v>2485</v>
      </c>
      <c r="L2961" s="244" t="s">
        <v>2563</v>
      </c>
      <c r="M2961" s="244">
        <v>1</v>
      </c>
      <c r="N2961" s="244">
        <v>11</v>
      </c>
      <c r="O2961" s="244" t="s">
        <v>2563</v>
      </c>
      <c r="P2961" s="244">
        <v>1</v>
      </c>
      <c r="Q2961" s="244">
        <v>12</v>
      </c>
      <c r="R2961" s="6">
        <f t="shared" si="431"/>
        <v>6</v>
      </c>
      <c r="S2961" s="6">
        <f t="shared" si="432"/>
        <v>1</v>
      </c>
      <c r="T2961" s="7">
        <f t="shared" si="433"/>
        <v>126464</v>
      </c>
      <c r="U2961" s="121" t="str">
        <f t="shared" si="434"/>
        <v>1EE00</v>
      </c>
      <c r="V2961" s="10">
        <f t="shared" si="435"/>
        <v>238</v>
      </c>
      <c r="W2961" s="10">
        <f t="shared" si="436"/>
        <v>1</v>
      </c>
      <c r="X2961" s="11">
        <f t="shared" si="437"/>
        <v>5</v>
      </c>
      <c r="Y2961" s="11">
        <f t="shared" si="438"/>
        <v>1</v>
      </c>
      <c r="Z2961" s="12" t="str">
        <f t="shared" si="439"/>
        <v>PGN List - Transmit/Receive PGN's group function</v>
      </c>
      <c r="AI2961" s="111"/>
      <c r="AJ2961" s="19"/>
      <c r="AK2961" s="19"/>
      <c r="AQ2961" s="37"/>
      <c r="AR2961" s="34"/>
      <c r="AS2961" s="34"/>
      <c r="AT2961" s="34"/>
      <c r="AU2961" s="34"/>
      <c r="AV2961" s="34"/>
      <c r="AW2961" s="34"/>
      <c r="AX2961" s="222">
        <v>126464</v>
      </c>
      <c r="AY2961" s="6">
        <v>5</v>
      </c>
      <c r="AZ2961" s="6">
        <v>1</v>
      </c>
      <c r="BA2961" s="87" t="s">
        <v>2939</v>
      </c>
      <c r="BB2961" s="39" t="s">
        <v>2751</v>
      </c>
      <c r="BC2961" s="84" t="s">
        <v>2710</v>
      </c>
      <c r="BD2961" s="38" t="s">
        <v>2932</v>
      </c>
      <c r="BE2961" s="39" t="s">
        <v>3148</v>
      </c>
      <c r="BF2961" s="90" t="s">
        <v>4</v>
      </c>
      <c r="BG2961" s="58" t="s">
        <v>2932</v>
      </c>
      <c r="BH2961" s="24" t="s">
        <v>2970</v>
      </c>
      <c r="BI2961" s="6" t="s">
        <v>4</v>
      </c>
      <c r="BL2961" s="42" t="s">
        <v>2844</v>
      </c>
      <c r="BM2961" s="43" t="s">
        <v>2821</v>
      </c>
      <c r="BO2961" s="111">
        <v>64924</v>
      </c>
      <c r="BP2961" s="19" t="s">
        <v>1040</v>
      </c>
    </row>
    <row r="2962" spans="1:68" ht="15" customHeight="1" x14ac:dyDescent="0.3">
      <c r="A2962" s="116">
        <v>2960</v>
      </c>
      <c r="H2962" t="s">
        <v>3097</v>
      </c>
      <c r="I2962" s="244">
        <v>8</v>
      </c>
      <c r="J2962" s="244" t="s">
        <v>2632</v>
      </c>
      <c r="K2962" s="244" t="s">
        <v>2563</v>
      </c>
      <c r="L2962" s="244">
        <v>1</v>
      </c>
      <c r="M2962" s="244">
        <v>2</v>
      </c>
      <c r="N2962" s="244" t="s">
        <v>2520</v>
      </c>
      <c r="O2962" s="244">
        <v>1</v>
      </c>
      <c r="P2962" s="244">
        <v>6</v>
      </c>
      <c r="Q2962" s="244" t="s">
        <v>2520</v>
      </c>
      <c r="R2962" s="6">
        <f t="shared" si="431"/>
        <v>6</v>
      </c>
      <c r="S2962" s="6">
        <f t="shared" si="432"/>
        <v>1</v>
      </c>
      <c r="T2962" s="7">
        <f t="shared" si="433"/>
        <v>126464</v>
      </c>
      <c r="U2962" s="121" t="str">
        <f t="shared" si="434"/>
        <v>1EE00</v>
      </c>
      <c r="V2962" s="10">
        <f t="shared" si="435"/>
        <v>238</v>
      </c>
      <c r="W2962" s="10">
        <f t="shared" si="436"/>
        <v>1</v>
      </c>
      <c r="X2962" s="11">
        <f t="shared" si="437"/>
        <v>5</v>
      </c>
      <c r="Y2962" s="11">
        <f t="shared" si="438"/>
        <v>1</v>
      </c>
      <c r="Z2962" s="12" t="str">
        <f t="shared" si="439"/>
        <v>PGN List - Transmit/Receive PGN's group function</v>
      </c>
      <c r="AI2962" s="111"/>
      <c r="AJ2962" s="19"/>
      <c r="AK2962" s="19"/>
      <c r="AL2962" s="21"/>
      <c r="AM2962" s="21"/>
      <c r="AN2962" s="21"/>
      <c r="AO2962" s="21"/>
      <c r="AP2962" s="20"/>
      <c r="AQ2962" s="22"/>
      <c r="AR2962" s="20"/>
      <c r="AS2962" s="20"/>
      <c r="AT2962" s="20"/>
      <c r="AU2962" s="20"/>
      <c r="AV2962" s="20"/>
      <c r="AW2962" s="20"/>
      <c r="AX2962" s="221">
        <v>126464</v>
      </c>
      <c r="AY2962" s="6">
        <v>5</v>
      </c>
      <c r="AZ2962" s="6">
        <v>1</v>
      </c>
      <c r="BA2962" s="87" t="s">
        <v>2948</v>
      </c>
      <c r="BB2962" s="39" t="s">
        <v>2753</v>
      </c>
      <c r="BC2962" s="84" t="s">
        <v>2710</v>
      </c>
      <c r="BL2962" s="42" t="s">
        <v>2844</v>
      </c>
      <c r="BM2962" s="43" t="s">
        <v>2821</v>
      </c>
      <c r="BO2962" s="111">
        <v>65043</v>
      </c>
      <c r="BP2962" s="19" t="s">
        <v>1159</v>
      </c>
    </row>
    <row r="2963" spans="1:68" ht="15" customHeight="1" x14ac:dyDescent="0.3">
      <c r="A2963" s="116">
        <v>2961</v>
      </c>
      <c r="H2963" t="s">
        <v>3097</v>
      </c>
      <c r="I2963" s="244">
        <v>8</v>
      </c>
      <c r="J2963" s="244" t="s">
        <v>2569</v>
      </c>
      <c r="K2963" s="244">
        <v>1</v>
      </c>
      <c r="L2963" s="244">
        <v>7</v>
      </c>
      <c r="M2963" s="244" t="s">
        <v>2520</v>
      </c>
      <c r="N2963" s="244">
        <v>1</v>
      </c>
      <c r="O2963" s="244">
        <v>8</v>
      </c>
      <c r="P2963" s="244" t="s">
        <v>2520</v>
      </c>
      <c r="Q2963" s="244">
        <v>1</v>
      </c>
      <c r="R2963" s="6">
        <f t="shared" si="431"/>
        <v>6</v>
      </c>
      <c r="S2963" s="6">
        <f t="shared" si="432"/>
        <v>1</v>
      </c>
      <c r="T2963" s="7">
        <f t="shared" si="433"/>
        <v>126464</v>
      </c>
      <c r="U2963" s="121" t="str">
        <f t="shared" si="434"/>
        <v>1EE00</v>
      </c>
      <c r="V2963" s="10">
        <f t="shared" si="435"/>
        <v>238</v>
      </c>
      <c r="W2963" s="10">
        <f t="shared" si="436"/>
        <v>1</v>
      </c>
      <c r="X2963" s="11">
        <f t="shared" si="437"/>
        <v>5</v>
      </c>
      <c r="Y2963" s="11">
        <f t="shared" si="438"/>
        <v>1</v>
      </c>
      <c r="Z2963" s="12" t="str">
        <f t="shared" si="439"/>
        <v>PGN List - Transmit/Receive PGN's group function</v>
      </c>
      <c r="AI2963" s="111"/>
      <c r="AJ2963" s="19"/>
      <c r="AK2963" s="19"/>
      <c r="AQ2963" s="37"/>
      <c r="AR2963" s="34"/>
      <c r="AS2963" s="34"/>
      <c r="AT2963" s="34"/>
      <c r="AU2963" s="34"/>
      <c r="AV2963" s="34"/>
      <c r="AW2963" s="34"/>
      <c r="AX2963" s="222">
        <v>126464</v>
      </c>
      <c r="AY2963" s="6">
        <v>5</v>
      </c>
      <c r="AZ2963" s="6">
        <v>1</v>
      </c>
      <c r="BA2963" s="87" t="s">
        <v>2989</v>
      </c>
      <c r="BB2963" s="39" t="s">
        <v>2990</v>
      </c>
      <c r="BC2963" s="84" t="s">
        <v>2710</v>
      </c>
      <c r="BD2963" s="38" t="s">
        <v>2932</v>
      </c>
      <c r="BE2963" s="39" t="s">
        <v>2953</v>
      </c>
      <c r="BF2963" s="90" t="s">
        <v>4</v>
      </c>
      <c r="BL2963" s="42" t="s">
        <v>2844</v>
      </c>
      <c r="BM2963" s="43" t="s">
        <v>2821</v>
      </c>
      <c r="BO2963" s="111">
        <v>65160</v>
      </c>
      <c r="BP2963" s="19" t="s">
        <v>1276</v>
      </c>
    </row>
    <row r="2964" spans="1:68" ht="15" customHeight="1" x14ac:dyDescent="0.3">
      <c r="A2964" s="116">
        <v>2962</v>
      </c>
      <c r="H2964" t="s">
        <v>3097</v>
      </c>
      <c r="I2964" s="244">
        <v>8</v>
      </c>
      <c r="J2964" s="244" t="s">
        <v>2527</v>
      </c>
      <c r="K2964" s="244">
        <v>9</v>
      </c>
      <c r="L2964" s="244" t="s">
        <v>2520</v>
      </c>
      <c r="M2964" s="244">
        <v>1</v>
      </c>
      <c r="N2964" s="244" t="s">
        <v>2485</v>
      </c>
      <c r="O2964" s="244" t="s">
        <v>2520</v>
      </c>
      <c r="P2964" s="244">
        <v>1</v>
      </c>
      <c r="Q2964" s="244" t="s">
        <v>2521</v>
      </c>
      <c r="R2964" s="6">
        <f t="shared" si="431"/>
        <v>6</v>
      </c>
      <c r="S2964" s="6">
        <f t="shared" si="432"/>
        <v>1</v>
      </c>
      <c r="T2964" s="7">
        <f t="shared" si="433"/>
        <v>126464</v>
      </c>
      <c r="U2964" s="121" t="str">
        <f t="shared" si="434"/>
        <v>1EE00</v>
      </c>
      <c r="V2964" s="10">
        <f t="shared" si="435"/>
        <v>238</v>
      </c>
      <c r="W2964" s="10">
        <f t="shared" si="436"/>
        <v>1</v>
      </c>
      <c r="X2964" s="11">
        <f t="shared" si="437"/>
        <v>5</v>
      </c>
      <c r="Y2964" s="11">
        <f t="shared" si="438"/>
        <v>1</v>
      </c>
      <c r="Z2964" s="12" t="str">
        <f t="shared" si="439"/>
        <v>PGN List - Transmit/Receive PGN's group function</v>
      </c>
      <c r="AI2964" s="111"/>
      <c r="AJ2964" s="19"/>
      <c r="AK2964" s="19"/>
      <c r="AL2964" s="21"/>
      <c r="AM2964" s="21"/>
      <c r="AN2964" s="21"/>
      <c r="AO2964" s="21"/>
      <c r="AP2964" s="20"/>
      <c r="AQ2964" s="22"/>
      <c r="AR2964" s="20"/>
      <c r="AS2964" s="20"/>
      <c r="AT2964" s="20"/>
      <c r="AU2964" s="20"/>
      <c r="AV2964" s="20"/>
      <c r="AW2964" s="20"/>
      <c r="AX2964" s="221">
        <v>126464</v>
      </c>
      <c r="AY2964" s="6">
        <v>5</v>
      </c>
      <c r="AZ2964" s="6">
        <v>1</v>
      </c>
      <c r="BA2964" s="87" t="s">
        <v>2949</v>
      </c>
      <c r="BB2964" s="39" t="s">
        <v>2950</v>
      </c>
      <c r="BC2964" s="84" t="s">
        <v>2710</v>
      </c>
      <c r="BG2964" s="58" t="s">
        <v>2932</v>
      </c>
      <c r="BH2964" s="24" t="s">
        <v>3145</v>
      </c>
      <c r="BI2964" s="6" t="s">
        <v>4</v>
      </c>
      <c r="BL2964" s="42" t="s">
        <v>2844</v>
      </c>
      <c r="BM2964" s="43" t="s">
        <v>2821</v>
      </c>
      <c r="BO2964" s="111">
        <v>65294</v>
      </c>
      <c r="BP2964" s="19" t="s">
        <v>1396</v>
      </c>
    </row>
    <row r="2965" spans="1:68" ht="15" customHeight="1" x14ac:dyDescent="0.3">
      <c r="A2965" s="116">
        <v>2963</v>
      </c>
      <c r="H2965" t="s">
        <v>3097</v>
      </c>
      <c r="I2965" s="244">
        <v>8</v>
      </c>
      <c r="J2965" s="244" t="s">
        <v>2673</v>
      </c>
      <c r="K2965" s="244" t="s">
        <v>2520</v>
      </c>
      <c r="L2965" s="244">
        <v>1</v>
      </c>
      <c r="M2965" s="244">
        <v>7</v>
      </c>
      <c r="N2965" s="244" t="s">
        <v>2552</v>
      </c>
      <c r="O2965" s="244">
        <v>1</v>
      </c>
      <c r="P2965" s="244">
        <v>12</v>
      </c>
      <c r="Q2965" s="244" t="s">
        <v>2552</v>
      </c>
      <c r="R2965" s="6">
        <f t="shared" si="431"/>
        <v>6</v>
      </c>
      <c r="S2965" s="6">
        <f t="shared" si="432"/>
        <v>1</v>
      </c>
      <c r="T2965" s="7">
        <f t="shared" si="433"/>
        <v>126464</v>
      </c>
      <c r="U2965" s="121" t="str">
        <f t="shared" si="434"/>
        <v>1EE00</v>
      </c>
      <c r="V2965" s="10">
        <f t="shared" si="435"/>
        <v>238</v>
      </c>
      <c r="W2965" s="10">
        <f t="shared" si="436"/>
        <v>1</v>
      </c>
      <c r="X2965" s="11">
        <f t="shared" si="437"/>
        <v>5</v>
      </c>
      <c r="Y2965" s="11">
        <f t="shared" si="438"/>
        <v>1</v>
      </c>
      <c r="Z2965" s="12" t="str">
        <f t="shared" si="439"/>
        <v>PGN List - Transmit/Receive PGN's group function</v>
      </c>
      <c r="AI2965" s="111"/>
      <c r="AJ2965" s="19"/>
      <c r="AK2965" s="19"/>
      <c r="AQ2965" s="37"/>
      <c r="AR2965" s="34"/>
      <c r="AS2965" s="34"/>
      <c r="AT2965" s="34"/>
      <c r="AU2965" s="34"/>
      <c r="AV2965" s="34"/>
      <c r="AW2965" s="34"/>
      <c r="AX2965" s="222">
        <v>126464</v>
      </c>
      <c r="AY2965" s="6">
        <v>5</v>
      </c>
      <c r="AZ2965" s="6">
        <v>1</v>
      </c>
      <c r="BA2965" s="87" t="s">
        <v>2991</v>
      </c>
      <c r="BB2965" s="39" t="s">
        <v>2992</v>
      </c>
      <c r="BC2965" s="84" t="s">
        <v>2710</v>
      </c>
      <c r="BL2965" s="42" t="s">
        <v>2844</v>
      </c>
      <c r="BM2965" s="43" t="s">
        <v>2821</v>
      </c>
      <c r="BO2965" s="111">
        <v>65419</v>
      </c>
      <c r="BP2965" s="19" t="s">
        <v>1396</v>
      </c>
    </row>
    <row r="2966" spans="1:68" ht="15" customHeight="1" x14ac:dyDescent="0.3">
      <c r="A2966" s="116">
        <v>2964</v>
      </c>
      <c r="H2966" t="s">
        <v>3097</v>
      </c>
      <c r="I2966" s="244">
        <v>8</v>
      </c>
      <c r="J2966" s="244" t="s">
        <v>2559</v>
      </c>
      <c r="K2966" s="244">
        <v>1</v>
      </c>
      <c r="L2966" s="244" t="s">
        <v>2474</v>
      </c>
      <c r="M2966" s="244" t="s">
        <v>2474</v>
      </c>
      <c r="N2966" s="244">
        <v>1</v>
      </c>
      <c r="O2966" s="244" t="s">
        <v>2474</v>
      </c>
      <c r="P2966" s="244" t="s">
        <v>2474</v>
      </c>
      <c r="Q2966" s="244" t="s">
        <v>2474</v>
      </c>
      <c r="R2966" s="6">
        <f t="shared" si="431"/>
        <v>6</v>
      </c>
      <c r="S2966" s="6">
        <f t="shared" si="432"/>
        <v>1</v>
      </c>
      <c r="T2966" s="7">
        <f t="shared" si="433"/>
        <v>126464</v>
      </c>
      <c r="U2966" s="121" t="str">
        <f t="shared" si="434"/>
        <v>1EE00</v>
      </c>
      <c r="V2966" s="10">
        <f t="shared" si="435"/>
        <v>238</v>
      </c>
      <c r="W2966" s="10">
        <f t="shared" si="436"/>
        <v>1</v>
      </c>
      <c r="X2966" s="11">
        <f t="shared" si="437"/>
        <v>5</v>
      </c>
      <c r="Y2966" s="11">
        <f t="shared" si="438"/>
        <v>1</v>
      </c>
      <c r="Z2966" s="12" t="str">
        <f t="shared" si="439"/>
        <v>PGN List - Transmit/Receive PGN's group function</v>
      </c>
      <c r="AI2966" s="111"/>
      <c r="AJ2966" s="19"/>
      <c r="AK2966" s="19"/>
      <c r="AL2966" s="21"/>
      <c r="AM2966" s="21"/>
      <c r="AN2966" s="21"/>
      <c r="AO2966" s="21"/>
      <c r="AP2966" s="20"/>
      <c r="AQ2966" s="22"/>
      <c r="AR2966" s="20"/>
      <c r="AS2966" s="20"/>
      <c r="AT2966" s="20"/>
      <c r="AU2966" s="20"/>
      <c r="AV2966" s="20"/>
      <c r="AW2966" s="20"/>
      <c r="AX2966" s="221">
        <v>126464</v>
      </c>
      <c r="AY2966" s="6">
        <v>5</v>
      </c>
      <c r="AZ2966" s="6">
        <v>1</v>
      </c>
      <c r="BA2966" s="87" t="s">
        <v>2951</v>
      </c>
      <c r="BB2966" s="39" t="s">
        <v>2952</v>
      </c>
      <c r="BC2966" s="84" t="s">
        <v>2710</v>
      </c>
      <c r="BD2966" s="38" t="s">
        <v>2932</v>
      </c>
      <c r="BE2966" s="39" t="s">
        <v>2953</v>
      </c>
      <c r="BF2966" s="90" t="s">
        <v>4</v>
      </c>
      <c r="BL2966" s="42" t="s">
        <v>2844</v>
      </c>
      <c r="BM2966" s="43" t="s">
        <v>2821</v>
      </c>
      <c r="BO2966" s="111">
        <v>126985</v>
      </c>
      <c r="BP2966" s="19" t="s">
        <v>1409</v>
      </c>
    </row>
    <row r="2967" spans="1:68" ht="15" customHeight="1" x14ac:dyDescent="0.3">
      <c r="A2967" s="116">
        <v>2965</v>
      </c>
      <c r="H2967" t="s">
        <v>2522</v>
      </c>
      <c r="I2967" s="244">
        <v>8</v>
      </c>
      <c r="J2967" s="244" t="s">
        <v>2632</v>
      </c>
      <c r="K2967" s="244" t="s">
        <v>2641</v>
      </c>
      <c r="L2967" s="244">
        <v>2</v>
      </c>
      <c r="M2967" s="244" t="s">
        <v>2562</v>
      </c>
      <c r="N2967" s="244" t="s">
        <v>2578</v>
      </c>
      <c r="O2967" s="244" t="s">
        <v>2512</v>
      </c>
      <c r="P2967" s="244" t="s">
        <v>2474</v>
      </c>
      <c r="Q2967" s="244" t="s">
        <v>2474</v>
      </c>
      <c r="R2967" s="6">
        <f t="shared" si="431"/>
        <v>2</v>
      </c>
      <c r="S2967" s="6">
        <f t="shared" si="432"/>
        <v>1</v>
      </c>
      <c r="T2967" s="7">
        <f t="shared" si="433"/>
        <v>130306</v>
      </c>
      <c r="U2967" s="121" t="str">
        <f t="shared" si="434"/>
        <v>1FD02</v>
      </c>
      <c r="V2967" s="10">
        <f t="shared" si="435"/>
        <v>253</v>
      </c>
      <c r="W2967" s="10">
        <f t="shared" si="436"/>
        <v>2</v>
      </c>
      <c r="X2967" s="11">
        <f t="shared" si="437"/>
        <v>3</v>
      </c>
      <c r="Y2967" s="11">
        <f t="shared" si="438"/>
        <v>253</v>
      </c>
      <c r="Z2967" s="12" t="str">
        <f t="shared" si="439"/>
        <v>Wind Data</v>
      </c>
      <c r="AI2967" s="111"/>
      <c r="AJ2967" s="19"/>
      <c r="AK2967" s="19"/>
      <c r="AQ2967" s="37"/>
      <c r="AR2967" s="34"/>
      <c r="AS2967" s="34"/>
      <c r="AT2967" s="34"/>
      <c r="AU2967" s="34"/>
      <c r="AV2967" s="34"/>
      <c r="AW2967" s="34"/>
      <c r="AX2967" s="222">
        <v>130306</v>
      </c>
      <c r="AY2967" s="6">
        <v>3</v>
      </c>
      <c r="AZ2967" s="6">
        <v>253</v>
      </c>
      <c r="BA2967" s="87" t="s">
        <v>2701</v>
      </c>
      <c r="BB2967" s="39" t="s">
        <v>3170</v>
      </c>
      <c r="BC2967" s="84" t="s">
        <v>2349</v>
      </c>
      <c r="BD2967" s="38" t="s">
        <v>2702</v>
      </c>
      <c r="BE2967" s="39" t="s">
        <v>3024</v>
      </c>
      <c r="BF2967" s="90" t="s">
        <v>2691</v>
      </c>
      <c r="BJ2967" s="47" t="s">
        <v>2704</v>
      </c>
      <c r="BL2967" s="42" t="s">
        <v>2705</v>
      </c>
      <c r="BM2967" s="43" t="s">
        <v>2688</v>
      </c>
      <c r="BO2967" s="111">
        <v>129802</v>
      </c>
      <c r="BP2967" s="19" t="s">
        <v>1485</v>
      </c>
    </row>
    <row r="2968" spans="1:68" ht="15" customHeight="1" x14ac:dyDescent="0.3">
      <c r="A2968" s="116">
        <v>2966</v>
      </c>
      <c r="H2968" t="s">
        <v>2598</v>
      </c>
      <c r="I2968" s="244">
        <v>8</v>
      </c>
      <c r="J2968" s="244">
        <v>0</v>
      </c>
      <c r="K2968" s="244">
        <v>0</v>
      </c>
      <c r="L2968" s="244">
        <v>2</v>
      </c>
      <c r="M2968" s="244" t="s">
        <v>2591</v>
      </c>
      <c r="N2968" s="244">
        <v>73</v>
      </c>
      <c r="O2968" s="244" t="s">
        <v>2474</v>
      </c>
      <c r="P2968" s="244" t="s">
        <v>2474</v>
      </c>
      <c r="Q2968" s="244" t="s">
        <v>2474</v>
      </c>
      <c r="R2968" s="6">
        <f t="shared" si="431"/>
        <v>5</v>
      </c>
      <c r="S2968" s="6">
        <f t="shared" si="432"/>
        <v>1</v>
      </c>
      <c r="T2968" s="7">
        <f t="shared" si="433"/>
        <v>130312</v>
      </c>
      <c r="U2968" s="121" t="str">
        <f t="shared" si="434"/>
        <v>1FD08</v>
      </c>
      <c r="V2968" s="10">
        <f t="shared" si="435"/>
        <v>253</v>
      </c>
      <c r="W2968" s="10">
        <f t="shared" si="436"/>
        <v>8</v>
      </c>
      <c r="X2968" s="11">
        <f t="shared" si="437"/>
        <v>16</v>
      </c>
      <c r="Y2968" s="11">
        <f t="shared" si="438"/>
        <v>253</v>
      </c>
      <c r="Z2968" s="12" t="str">
        <f t="shared" si="439"/>
        <v>Temperature</v>
      </c>
      <c r="AI2968" s="111"/>
      <c r="AJ2968" s="19"/>
      <c r="AK2968" s="19"/>
      <c r="AL2968" s="21"/>
      <c r="AM2968" s="21"/>
      <c r="AN2968" s="21"/>
      <c r="AO2968" s="21"/>
      <c r="AP2968" s="20"/>
      <c r="AQ2968" s="22"/>
      <c r="AR2968" s="20"/>
      <c r="AS2968" s="20"/>
      <c r="AT2968" s="20"/>
      <c r="AU2968" s="20"/>
      <c r="AV2968" s="20"/>
      <c r="AW2968" s="20"/>
      <c r="AX2968" s="221">
        <v>130312</v>
      </c>
      <c r="AY2968" s="6">
        <v>16</v>
      </c>
      <c r="AZ2968" s="6">
        <v>253</v>
      </c>
      <c r="BA2968" s="87" t="s">
        <v>2365</v>
      </c>
      <c r="BB2968" s="39" t="s">
        <v>2870</v>
      </c>
      <c r="BC2968" s="84" t="s">
        <v>2359</v>
      </c>
      <c r="BJ2968" s="47" t="s">
        <v>2773</v>
      </c>
      <c r="BL2968" s="42" t="s">
        <v>2687</v>
      </c>
      <c r="BM2968" s="43" t="s">
        <v>2688</v>
      </c>
      <c r="BO2968" s="111">
        <v>130898</v>
      </c>
      <c r="BP2968" s="19" t="s">
        <v>1526</v>
      </c>
    </row>
    <row r="2969" spans="1:68" ht="15" customHeight="1" x14ac:dyDescent="0.3">
      <c r="A2969" s="116">
        <v>2967</v>
      </c>
      <c r="H2969" t="s">
        <v>2619</v>
      </c>
      <c r="I2969" s="244">
        <v>8</v>
      </c>
      <c r="J2969" s="244" t="s">
        <v>2600</v>
      </c>
      <c r="K2969" s="244">
        <v>79</v>
      </c>
      <c r="L2969" s="244" t="s">
        <v>2509</v>
      </c>
      <c r="M2969" s="244">
        <v>19</v>
      </c>
      <c r="N2969" s="244">
        <v>46</v>
      </c>
      <c r="O2969" s="244" t="s">
        <v>2579</v>
      </c>
      <c r="P2969" s="244">
        <v>32</v>
      </c>
      <c r="Q2969" s="244">
        <v>3</v>
      </c>
      <c r="R2969" s="6">
        <f t="shared" si="431"/>
        <v>2</v>
      </c>
      <c r="S2969" s="6">
        <f t="shared" si="432"/>
        <v>1</v>
      </c>
      <c r="T2969" s="7">
        <f t="shared" si="433"/>
        <v>129025</v>
      </c>
      <c r="U2969" s="121" t="str">
        <f t="shared" si="434"/>
        <v>1F801</v>
      </c>
      <c r="V2969" s="10">
        <f t="shared" si="435"/>
        <v>248</v>
      </c>
      <c r="W2969" s="10">
        <f t="shared" si="436"/>
        <v>1</v>
      </c>
      <c r="X2969" s="11">
        <f t="shared" si="437"/>
        <v>7</v>
      </c>
      <c r="Y2969" s="11">
        <f t="shared" si="438"/>
        <v>248</v>
      </c>
      <c r="Z2969" s="12" t="str">
        <f t="shared" si="439"/>
        <v>Position, Rapid Update</v>
      </c>
      <c r="AI2969" s="111"/>
      <c r="AJ2969" s="19"/>
      <c r="AK2969" s="19"/>
      <c r="AQ2969" s="37"/>
      <c r="AR2969" s="34"/>
      <c r="AS2969" s="34"/>
      <c r="AT2969" s="34"/>
      <c r="AU2969" s="34"/>
      <c r="AV2969" s="34"/>
      <c r="AW2969" s="34"/>
      <c r="AX2969" s="222">
        <v>129025</v>
      </c>
      <c r="AY2969" s="6">
        <v>7</v>
      </c>
      <c r="AZ2969" s="6">
        <v>248</v>
      </c>
      <c r="BA2969" s="87" t="s">
        <v>2689</v>
      </c>
      <c r="BB2969" s="39" t="s">
        <v>2690</v>
      </c>
      <c r="BC2969" s="84" t="s">
        <v>2691</v>
      </c>
      <c r="BD2969" s="38" t="s">
        <v>2350</v>
      </c>
      <c r="BE2969" s="39" t="s">
        <v>2692</v>
      </c>
      <c r="BF2969" s="90" t="s">
        <v>2691</v>
      </c>
      <c r="BL2969" s="42" t="s">
        <v>2693</v>
      </c>
      <c r="BM2969" s="43" t="s">
        <v>2688</v>
      </c>
      <c r="BO2969" s="111">
        <v>131023</v>
      </c>
      <c r="BP2969" s="19" t="s">
        <v>1526</v>
      </c>
    </row>
    <row r="2970" spans="1:68" ht="15" customHeight="1" x14ac:dyDescent="0.3">
      <c r="A2970" s="116">
        <v>2968</v>
      </c>
      <c r="H2970" t="s">
        <v>2620</v>
      </c>
      <c r="I2970" s="244">
        <v>8</v>
      </c>
      <c r="J2970" s="244">
        <v>0</v>
      </c>
      <c r="K2970" s="244" t="s">
        <v>2474</v>
      </c>
      <c r="L2970" s="244" t="s">
        <v>2474</v>
      </c>
      <c r="M2970" s="244" t="s">
        <v>2474</v>
      </c>
      <c r="N2970" s="244" t="s">
        <v>2521</v>
      </c>
      <c r="O2970" s="244">
        <v>2</v>
      </c>
      <c r="P2970" s="244" t="s">
        <v>2474</v>
      </c>
      <c r="Q2970" s="244" t="s">
        <v>2474</v>
      </c>
      <c r="R2970" s="6">
        <f t="shared" si="431"/>
        <v>2</v>
      </c>
      <c r="S2970" s="6">
        <f t="shared" si="432"/>
        <v>1</v>
      </c>
      <c r="T2970" s="7">
        <f t="shared" si="433"/>
        <v>127245</v>
      </c>
      <c r="U2970" s="121" t="str">
        <f t="shared" si="434"/>
        <v>1F10D</v>
      </c>
      <c r="V2970" s="10">
        <f t="shared" si="435"/>
        <v>241</v>
      </c>
      <c r="W2970" s="10">
        <f t="shared" si="436"/>
        <v>13</v>
      </c>
      <c r="X2970" s="11">
        <f t="shared" si="437"/>
        <v>1</v>
      </c>
      <c r="Y2970" s="11">
        <f t="shared" si="438"/>
        <v>241</v>
      </c>
      <c r="Z2970" s="12" t="str">
        <f t="shared" si="439"/>
        <v>Rudder</v>
      </c>
      <c r="AI2970" s="111"/>
      <c r="AJ2970" s="19"/>
      <c r="AK2970" s="19"/>
      <c r="AL2970" s="21"/>
      <c r="AM2970" s="21"/>
      <c r="AN2970" s="21"/>
      <c r="AO2970" s="21"/>
      <c r="AP2970" s="20"/>
      <c r="AQ2970" s="22"/>
      <c r="AR2970" s="20"/>
      <c r="AS2970" s="20"/>
      <c r="AT2970" s="20"/>
      <c r="AU2970" s="20"/>
      <c r="AV2970" s="20"/>
      <c r="AW2970" s="20"/>
      <c r="AX2970" s="221">
        <v>127245</v>
      </c>
      <c r="AY2970" s="6">
        <v>1</v>
      </c>
      <c r="AZ2970" s="6">
        <v>241</v>
      </c>
      <c r="BA2970" s="87" t="s">
        <v>2696</v>
      </c>
      <c r="BB2970" s="39" t="s">
        <v>2999</v>
      </c>
      <c r="BC2970" s="84" t="s">
        <v>2691</v>
      </c>
      <c r="BL2970" s="42" t="s">
        <v>2698</v>
      </c>
      <c r="BM2970" s="43" t="s">
        <v>2688</v>
      </c>
      <c r="BO2970" s="111">
        <v>61559</v>
      </c>
      <c r="BP2970" s="19" t="s">
        <v>1593</v>
      </c>
    </row>
    <row r="2971" spans="1:68" ht="15" customHeight="1" x14ac:dyDescent="0.3">
      <c r="A2971" s="116">
        <v>2969</v>
      </c>
      <c r="H2971" t="s">
        <v>2621</v>
      </c>
      <c r="I2971" s="244">
        <v>8</v>
      </c>
      <c r="J2971" s="244">
        <v>15</v>
      </c>
      <c r="K2971" s="244" t="s">
        <v>2519</v>
      </c>
      <c r="L2971" s="244" t="s">
        <v>2506</v>
      </c>
      <c r="M2971" s="244">
        <v>0</v>
      </c>
      <c r="N2971" s="244">
        <v>0</v>
      </c>
      <c r="O2971" s="244" t="s">
        <v>2474</v>
      </c>
      <c r="P2971" s="244" t="s">
        <v>2483</v>
      </c>
      <c r="Q2971" s="244" t="s">
        <v>2520</v>
      </c>
      <c r="R2971" s="6">
        <f t="shared" si="431"/>
        <v>2</v>
      </c>
      <c r="S2971" s="6">
        <f t="shared" si="432"/>
        <v>1</v>
      </c>
      <c r="T2971" s="7">
        <f t="shared" si="433"/>
        <v>127250</v>
      </c>
      <c r="U2971" s="121" t="str">
        <f t="shared" si="434"/>
        <v>1F112</v>
      </c>
      <c r="V2971" s="10">
        <f t="shared" si="435"/>
        <v>241</v>
      </c>
      <c r="W2971" s="10">
        <f t="shared" si="436"/>
        <v>18</v>
      </c>
      <c r="X2971" s="11">
        <f t="shared" si="437"/>
        <v>1</v>
      </c>
      <c r="Y2971" s="11">
        <f t="shared" si="438"/>
        <v>241</v>
      </c>
      <c r="Z2971" s="12" t="str">
        <f t="shared" si="439"/>
        <v>Vessel Heading</v>
      </c>
      <c r="AI2971" s="111"/>
      <c r="AJ2971" s="19"/>
      <c r="AK2971" s="19"/>
      <c r="AQ2971" s="37"/>
      <c r="AR2971" s="34"/>
      <c r="AS2971" s="34"/>
      <c r="AT2971" s="34"/>
      <c r="AU2971" s="34"/>
      <c r="AV2971" s="34"/>
      <c r="AW2971" s="34"/>
      <c r="AX2971" s="222">
        <v>127250</v>
      </c>
      <c r="AY2971" s="6">
        <v>1</v>
      </c>
      <c r="AZ2971" s="6">
        <v>241</v>
      </c>
      <c r="BA2971" s="87" t="s">
        <v>18</v>
      </c>
      <c r="BB2971" s="39" t="s">
        <v>2462</v>
      </c>
      <c r="BC2971" s="84" t="s">
        <v>2691</v>
      </c>
      <c r="BL2971" s="42" t="s">
        <v>2698</v>
      </c>
      <c r="BM2971" s="43" t="s">
        <v>2688</v>
      </c>
      <c r="BO2971" s="111">
        <v>61945</v>
      </c>
      <c r="BP2971" s="19" t="s">
        <v>1719</v>
      </c>
    </row>
    <row r="2972" spans="1:68" ht="15" customHeight="1" x14ac:dyDescent="0.3">
      <c r="A2972" s="116">
        <v>2970</v>
      </c>
      <c r="H2972" t="s">
        <v>2622</v>
      </c>
      <c r="I2972" s="244">
        <v>8</v>
      </c>
      <c r="J2972" s="244">
        <v>15</v>
      </c>
      <c r="K2972" s="244">
        <v>0</v>
      </c>
      <c r="L2972" s="244" t="s">
        <v>2563</v>
      </c>
      <c r="M2972" s="244" t="s">
        <v>2520</v>
      </c>
      <c r="N2972" s="244">
        <v>5</v>
      </c>
      <c r="O2972" s="244" t="s">
        <v>2474</v>
      </c>
      <c r="P2972" s="244" t="s">
        <v>2474</v>
      </c>
      <c r="Q2972" s="244" t="s">
        <v>2474</v>
      </c>
      <c r="R2972" s="6">
        <f t="shared" si="431"/>
        <v>2</v>
      </c>
      <c r="S2972" s="6">
        <f t="shared" si="432"/>
        <v>1</v>
      </c>
      <c r="T2972" s="7">
        <f t="shared" si="433"/>
        <v>127251</v>
      </c>
      <c r="U2972" s="121" t="str">
        <f t="shared" si="434"/>
        <v>1F113</v>
      </c>
      <c r="V2972" s="10">
        <f t="shared" si="435"/>
        <v>241</v>
      </c>
      <c r="W2972" s="10">
        <f t="shared" si="436"/>
        <v>19</v>
      </c>
      <c r="X2972" s="11">
        <f t="shared" si="437"/>
        <v>1</v>
      </c>
      <c r="Y2972" s="11">
        <f t="shared" si="438"/>
        <v>241</v>
      </c>
      <c r="Z2972" s="12" t="str">
        <f t="shared" si="439"/>
        <v>Rate of Turn</v>
      </c>
      <c r="AI2972" s="111"/>
      <c r="AJ2972" s="19"/>
      <c r="AK2972" s="19"/>
      <c r="AL2972" s="21"/>
      <c r="AM2972" s="21"/>
      <c r="AN2972" s="21"/>
      <c r="AO2972" s="21"/>
      <c r="AP2972" s="20"/>
      <c r="AQ2972" s="22"/>
      <c r="AR2972" s="20"/>
      <c r="AS2972" s="20"/>
      <c r="AT2972" s="20"/>
      <c r="AU2972" s="20"/>
      <c r="AV2972" s="20"/>
      <c r="AW2972" s="20"/>
      <c r="AX2972" s="221">
        <v>127251</v>
      </c>
      <c r="AY2972" s="6">
        <v>1</v>
      </c>
      <c r="AZ2972" s="6">
        <v>241</v>
      </c>
      <c r="BA2972" s="87" t="s">
        <v>2699</v>
      </c>
      <c r="BB2972" s="39" t="s">
        <v>2700</v>
      </c>
      <c r="BC2972" s="84" t="s">
        <v>2691</v>
      </c>
      <c r="BL2972" s="42" t="s">
        <v>2698</v>
      </c>
      <c r="BM2972" s="43" t="s">
        <v>2688</v>
      </c>
      <c r="BO2972" s="111">
        <v>62074</v>
      </c>
      <c r="BP2972" s="19" t="s">
        <v>1844</v>
      </c>
    </row>
    <row r="2973" spans="1:68" ht="15" customHeight="1" x14ac:dyDescent="0.3">
      <c r="A2973" s="116">
        <v>2971</v>
      </c>
      <c r="H2973" t="s">
        <v>2623</v>
      </c>
      <c r="I2973" s="244">
        <v>8</v>
      </c>
      <c r="J2973" s="244">
        <v>15</v>
      </c>
      <c r="K2973" s="244" t="s">
        <v>2559</v>
      </c>
      <c r="L2973" s="244">
        <v>2</v>
      </c>
      <c r="M2973" s="244">
        <v>9</v>
      </c>
      <c r="N2973" s="244">
        <v>89</v>
      </c>
      <c r="O2973" s="244" t="s">
        <v>2515</v>
      </c>
      <c r="P2973" s="244" t="s">
        <v>2474</v>
      </c>
      <c r="Q2973" s="244" t="s">
        <v>2474</v>
      </c>
      <c r="R2973" s="6">
        <f t="shared" si="431"/>
        <v>2</v>
      </c>
      <c r="S2973" s="6">
        <f t="shared" si="432"/>
        <v>1</v>
      </c>
      <c r="T2973" s="7">
        <f t="shared" si="433"/>
        <v>130306</v>
      </c>
      <c r="U2973" s="121" t="str">
        <f t="shared" si="434"/>
        <v>1FD02</v>
      </c>
      <c r="V2973" s="10">
        <f t="shared" si="435"/>
        <v>253</v>
      </c>
      <c r="W2973" s="10">
        <f t="shared" si="436"/>
        <v>2</v>
      </c>
      <c r="X2973" s="11">
        <f t="shared" si="437"/>
        <v>1</v>
      </c>
      <c r="Y2973" s="11">
        <f t="shared" si="438"/>
        <v>253</v>
      </c>
      <c r="Z2973" s="12" t="str">
        <f t="shared" si="439"/>
        <v>Wind Data</v>
      </c>
      <c r="AI2973" s="111"/>
      <c r="AJ2973" s="19"/>
      <c r="AK2973" s="19"/>
      <c r="AQ2973" s="37"/>
      <c r="AR2973" s="34"/>
      <c r="AS2973" s="34"/>
      <c r="AT2973" s="34"/>
      <c r="AU2973" s="34"/>
      <c r="AV2973" s="34"/>
      <c r="AW2973" s="34"/>
      <c r="AX2973" s="222">
        <v>130306</v>
      </c>
      <c r="AY2973" s="6">
        <v>1</v>
      </c>
      <c r="AZ2973" s="6">
        <v>253</v>
      </c>
      <c r="BA2973" s="87" t="s">
        <v>2701</v>
      </c>
      <c r="BB2973" s="39" t="s">
        <v>3164</v>
      </c>
      <c r="BC2973" s="84" t="s">
        <v>2349</v>
      </c>
      <c r="BD2973" s="38" t="s">
        <v>2702</v>
      </c>
      <c r="BE2973" s="39" t="s">
        <v>3042</v>
      </c>
      <c r="BF2973" s="90" t="s">
        <v>2691</v>
      </c>
      <c r="BJ2973" s="47" t="s">
        <v>2703</v>
      </c>
      <c r="BL2973" s="42" t="s">
        <v>2698</v>
      </c>
      <c r="BM2973" s="43" t="s">
        <v>2688</v>
      </c>
      <c r="BO2973" s="111">
        <v>62195</v>
      </c>
      <c r="BP2973" s="19" t="s">
        <v>1965</v>
      </c>
    </row>
    <row r="2974" spans="1:68" ht="15" customHeight="1" x14ac:dyDescent="0.3">
      <c r="A2974" s="116">
        <v>2972</v>
      </c>
      <c r="H2974" t="s">
        <v>2525</v>
      </c>
      <c r="I2974" s="244">
        <v>8</v>
      </c>
      <c r="J2974" s="244" t="s">
        <v>2500</v>
      </c>
      <c r="K2974" s="244" t="s">
        <v>2521</v>
      </c>
      <c r="L2974" s="244">
        <v>0</v>
      </c>
      <c r="M2974" s="244">
        <v>0</v>
      </c>
      <c r="N2974" s="244" t="s">
        <v>2474</v>
      </c>
      <c r="O2974" s="244" t="s">
        <v>2483</v>
      </c>
      <c r="P2974" s="244" t="s">
        <v>2474</v>
      </c>
      <c r="Q2974" s="244" t="s">
        <v>2483</v>
      </c>
      <c r="R2974" s="6">
        <f t="shared" si="431"/>
        <v>2</v>
      </c>
      <c r="S2974" s="6">
        <f t="shared" si="432"/>
        <v>1</v>
      </c>
      <c r="T2974" s="7">
        <f t="shared" si="433"/>
        <v>130578</v>
      </c>
      <c r="U2974" s="121" t="str">
        <f t="shared" si="434"/>
        <v>1FE12</v>
      </c>
      <c r="V2974" s="10">
        <f t="shared" si="435"/>
        <v>254</v>
      </c>
      <c r="W2974" s="10">
        <f t="shared" si="436"/>
        <v>18</v>
      </c>
      <c r="X2974" s="11">
        <f t="shared" si="437"/>
        <v>3</v>
      </c>
      <c r="Y2974" s="11">
        <f t="shared" si="438"/>
        <v>254</v>
      </c>
      <c r="Z2974" s="12" t="str">
        <f t="shared" si="439"/>
        <v>Vessel Speed Components</v>
      </c>
      <c r="AI2974" s="111"/>
      <c r="AJ2974" s="19"/>
      <c r="AK2974" s="19"/>
      <c r="AL2974" s="21"/>
      <c r="AM2974" s="21"/>
      <c r="AN2974" s="21"/>
      <c r="AO2974" s="21"/>
      <c r="AP2974" s="20"/>
      <c r="AQ2974" s="22"/>
      <c r="AR2974" s="20"/>
      <c r="AS2974" s="20"/>
      <c r="AT2974" s="20"/>
      <c r="AU2974" s="20"/>
      <c r="AV2974" s="20"/>
      <c r="AW2974" s="20"/>
      <c r="AX2974" s="221">
        <v>130578</v>
      </c>
      <c r="AY2974" s="6">
        <v>3</v>
      </c>
      <c r="AZ2974" s="6">
        <v>254</v>
      </c>
      <c r="BA2974" s="87" t="s">
        <v>2724</v>
      </c>
      <c r="BB2974" s="39" t="s">
        <v>2709</v>
      </c>
      <c r="BC2974" s="84" t="s">
        <v>2710</v>
      </c>
      <c r="BD2974" s="38" t="s">
        <v>2353</v>
      </c>
      <c r="BE2974" s="39" t="s">
        <v>2457</v>
      </c>
      <c r="BF2974" s="90" t="s">
        <v>2349</v>
      </c>
      <c r="BG2974" s="58" t="s">
        <v>2725</v>
      </c>
      <c r="BI2974" s="6" t="s">
        <v>2349</v>
      </c>
      <c r="BL2974" s="42" t="s">
        <v>2705</v>
      </c>
      <c r="BM2974" s="43" t="s">
        <v>2688</v>
      </c>
      <c r="BO2974" s="111">
        <v>64120</v>
      </c>
      <c r="BP2974" s="19" t="s">
        <v>2089</v>
      </c>
    </row>
    <row r="2975" spans="1:68" ht="15" customHeight="1" x14ac:dyDescent="0.3">
      <c r="A2975" s="116">
        <v>2973</v>
      </c>
      <c r="H2975" t="s">
        <v>2525</v>
      </c>
      <c r="I2975" s="244">
        <v>8</v>
      </c>
      <c r="J2975" s="244" t="s">
        <v>2502</v>
      </c>
      <c r="K2975" s="244" t="s">
        <v>2474</v>
      </c>
      <c r="L2975" s="244" t="s">
        <v>2483</v>
      </c>
      <c r="M2975" s="244" t="s">
        <v>2474</v>
      </c>
      <c r="N2975" s="244" t="s">
        <v>2483</v>
      </c>
      <c r="O2975" s="244" t="s">
        <v>2474</v>
      </c>
      <c r="P2975" s="244" t="s">
        <v>2483</v>
      </c>
      <c r="Q2975" s="244" t="s">
        <v>2474</v>
      </c>
      <c r="R2975" s="6">
        <f t="shared" si="431"/>
        <v>2</v>
      </c>
      <c r="S2975" s="6">
        <f t="shared" si="432"/>
        <v>1</v>
      </c>
      <c r="T2975" s="7">
        <f t="shared" si="433"/>
        <v>130578</v>
      </c>
      <c r="U2975" s="121" t="str">
        <f t="shared" si="434"/>
        <v>1FE12</v>
      </c>
      <c r="V2975" s="10">
        <f t="shared" si="435"/>
        <v>254</v>
      </c>
      <c r="W2975" s="10">
        <f t="shared" si="436"/>
        <v>18</v>
      </c>
      <c r="X2975" s="11">
        <f t="shared" si="437"/>
        <v>3</v>
      </c>
      <c r="Y2975" s="11">
        <f t="shared" si="438"/>
        <v>254</v>
      </c>
      <c r="Z2975" s="12" t="str">
        <f t="shared" si="439"/>
        <v>Vessel Speed Components</v>
      </c>
      <c r="AI2975" s="111"/>
      <c r="AJ2975" s="19"/>
      <c r="AK2975" s="19"/>
      <c r="AQ2975" s="37"/>
      <c r="AR2975" s="34"/>
      <c r="AS2975" s="34"/>
      <c r="AT2975" s="34"/>
      <c r="AU2975" s="34"/>
      <c r="AV2975" s="34"/>
      <c r="AW2975" s="34"/>
      <c r="AX2975" s="222">
        <v>130578</v>
      </c>
      <c r="AY2975" s="6">
        <v>3</v>
      </c>
      <c r="AZ2975" s="6">
        <v>254</v>
      </c>
      <c r="BA2975" s="87" t="s">
        <v>2727</v>
      </c>
      <c r="BB2975" s="39" t="s">
        <v>2352</v>
      </c>
      <c r="BC2975" s="84" t="s">
        <v>2710</v>
      </c>
      <c r="BD2975" s="38" t="s">
        <v>2728</v>
      </c>
      <c r="BG2975" s="58" t="s">
        <v>2725</v>
      </c>
      <c r="BI2975" s="6" t="s">
        <v>2349</v>
      </c>
      <c r="BL2975" s="42" t="s">
        <v>2705</v>
      </c>
      <c r="BM2975" s="43" t="s">
        <v>2688</v>
      </c>
      <c r="BO2975" s="111">
        <v>64240</v>
      </c>
      <c r="BP2975" s="19" t="s">
        <v>2181</v>
      </c>
    </row>
    <row r="2976" spans="1:68" ht="15" customHeight="1" x14ac:dyDescent="0.3">
      <c r="A2976" s="116">
        <v>2974</v>
      </c>
      <c r="H2976" t="s">
        <v>2638</v>
      </c>
      <c r="I2976" s="244">
        <v>8</v>
      </c>
      <c r="J2976" s="244">
        <v>60</v>
      </c>
      <c r="K2976" s="244" t="s">
        <v>2538</v>
      </c>
      <c r="L2976" s="244" t="s">
        <v>2639</v>
      </c>
      <c r="M2976" s="244">
        <v>98</v>
      </c>
      <c r="N2976" s="244">
        <v>61</v>
      </c>
      <c r="O2976" s="244">
        <v>6</v>
      </c>
      <c r="P2976" s="244">
        <v>2</v>
      </c>
      <c r="Q2976" s="244">
        <v>2</v>
      </c>
      <c r="R2976" s="6">
        <f t="shared" si="431"/>
        <v>7</v>
      </c>
      <c r="S2976" s="6">
        <f t="shared" si="432"/>
        <v>1</v>
      </c>
      <c r="T2976" s="7">
        <f t="shared" si="433"/>
        <v>126720</v>
      </c>
      <c r="U2976" s="121" t="str">
        <f t="shared" si="434"/>
        <v>1EF00</v>
      </c>
      <c r="V2976" s="10">
        <f t="shared" si="435"/>
        <v>239</v>
      </c>
      <c r="W2976" s="10">
        <f t="shared" si="436"/>
        <v>255</v>
      </c>
      <c r="X2976" s="11">
        <f t="shared" si="437"/>
        <v>7</v>
      </c>
      <c r="Y2976" s="11">
        <f t="shared" si="438"/>
        <v>255</v>
      </c>
      <c r="Z2976" s="12" t="str">
        <f t="shared" si="439"/>
        <v>Proprietary A2</v>
      </c>
      <c r="AI2976" s="111"/>
      <c r="AJ2976" s="19"/>
      <c r="AK2976" s="19"/>
      <c r="AL2976" s="21"/>
      <c r="AM2976" s="21"/>
      <c r="AN2976" s="21"/>
      <c r="AO2976" s="21"/>
      <c r="AP2976" s="20"/>
      <c r="AQ2976" s="22"/>
      <c r="AR2976" s="20"/>
      <c r="AS2976" s="20"/>
      <c r="AT2976" s="20"/>
      <c r="AU2976" s="20"/>
      <c r="AV2976" s="20"/>
      <c r="AW2976" s="20"/>
      <c r="AX2976" s="221">
        <v>126720</v>
      </c>
      <c r="AY2976" s="6">
        <v>7</v>
      </c>
      <c r="AZ2976" s="6">
        <v>255</v>
      </c>
      <c r="BA2976" s="87" t="s">
        <v>2755</v>
      </c>
      <c r="BB2976" s="39" t="s">
        <v>2709</v>
      </c>
      <c r="BC2976" s="84" t="s">
        <v>2710</v>
      </c>
      <c r="BD2976" s="38" t="s">
        <v>2756</v>
      </c>
      <c r="BE2976" s="39" t="s">
        <v>2757</v>
      </c>
      <c r="BF2976" s="90" t="s">
        <v>2710</v>
      </c>
      <c r="BJ2976" s="47" t="s">
        <v>2758</v>
      </c>
      <c r="BL2976" s="42" t="s">
        <v>2693</v>
      </c>
      <c r="BM2976" s="43" t="s">
        <v>2688</v>
      </c>
      <c r="BO2976" s="111">
        <v>64069</v>
      </c>
      <c r="BP2976" s="19" t="s">
        <v>2306</v>
      </c>
    </row>
    <row r="2977" spans="1:68" ht="15" customHeight="1" x14ac:dyDescent="0.3">
      <c r="A2977" s="116">
        <v>2975</v>
      </c>
      <c r="H2977" t="s">
        <v>2638</v>
      </c>
      <c r="I2977" s="244">
        <v>8</v>
      </c>
      <c r="J2977" s="244">
        <v>61</v>
      </c>
      <c r="K2977" s="244" t="s">
        <v>2474</v>
      </c>
      <c r="L2977" s="244" t="s">
        <v>2474</v>
      </c>
      <c r="M2977" s="244" t="s">
        <v>2474</v>
      </c>
      <c r="N2977" s="244" t="s">
        <v>2474</v>
      </c>
      <c r="O2977" s="244">
        <v>3</v>
      </c>
      <c r="P2977" s="244">
        <v>3</v>
      </c>
      <c r="Q2977" s="244">
        <v>0</v>
      </c>
      <c r="R2977" s="6">
        <f t="shared" si="431"/>
        <v>7</v>
      </c>
      <c r="S2977" s="6">
        <f t="shared" si="432"/>
        <v>1</v>
      </c>
      <c r="T2977" s="7">
        <f t="shared" si="433"/>
        <v>126720</v>
      </c>
      <c r="U2977" s="121" t="str">
        <f t="shared" si="434"/>
        <v>1EF00</v>
      </c>
      <c r="V2977" s="10">
        <f t="shared" si="435"/>
        <v>239</v>
      </c>
      <c r="W2977" s="10">
        <f t="shared" si="436"/>
        <v>255</v>
      </c>
      <c r="X2977" s="11">
        <f t="shared" si="437"/>
        <v>7</v>
      </c>
      <c r="Y2977" s="11">
        <f t="shared" si="438"/>
        <v>255</v>
      </c>
      <c r="Z2977" s="12" t="str">
        <f t="shared" si="439"/>
        <v>Proprietary A2</v>
      </c>
      <c r="AI2977" s="111"/>
      <c r="AJ2977" s="19"/>
      <c r="AK2977" s="19"/>
      <c r="AQ2977" s="37"/>
      <c r="AR2977" s="34"/>
      <c r="AS2977" s="34"/>
      <c r="AT2977" s="34"/>
      <c r="AU2977" s="34"/>
      <c r="AV2977" s="34"/>
      <c r="AW2977" s="34"/>
      <c r="AX2977" s="222">
        <v>126720</v>
      </c>
      <c r="AY2977" s="6">
        <v>7</v>
      </c>
      <c r="AZ2977" s="6">
        <v>255</v>
      </c>
      <c r="BA2977" s="87" t="s">
        <v>2759</v>
      </c>
      <c r="BB2977" s="39" t="s">
        <v>2352</v>
      </c>
      <c r="BC2977" s="84" t="s">
        <v>2710</v>
      </c>
      <c r="BL2977" s="42" t="s">
        <v>2693</v>
      </c>
      <c r="BM2977" s="43" t="s">
        <v>2688</v>
      </c>
      <c r="BO2977" s="111">
        <v>127744</v>
      </c>
      <c r="BP2977" s="19" t="s">
        <v>1533</v>
      </c>
    </row>
    <row r="2978" spans="1:68" ht="15" customHeight="1" x14ac:dyDescent="0.3">
      <c r="A2978" s="116">
        <v>2976</v>
      </c>
      <c r="H2978" t="s">
        <v>2638</v>
      </c>
      <c r="I2978" s="244">
        <v>8</v>
      </c>
      <c r="J2978" s="244">
        <v>62</v>
      </c>
      <c r="K2978" s="244">
        <v>0</v>
      </c>
      <c r="L2978" s="244" t="s">
        <v>2474</v>
      </c>
      <c r="M2978" s="244" t="s">
        <v>2474</v>
      </c>
      <c r="N2978" s="244" t="s">
        <v>2474</v>
      </c>
      <c r="O2978" s="244" t="s">
        <v>2474</v>
      </c>
      <c r="P2978" s="244" t="s">
        <v>2474</v>
      </c>
      <c r="Q2978" s="244" t="s">
        <v>2474</v>
      </c>
      <c r="R2978" s="6">
        <f t="shared" si="431"/>
        <v>7</v>
      </c>
      <c r="S2978" s="6">
        <f t="shared" si="432"/>
        <v>1</v>
      </c>
      <c r="T2978" s="7">
        <f t="shared" si="433"/>
        <v>126720</v>
      </c>
      <c r="U2978" s="121" t="str">
        <f t="shared" si="434"/>
        <v>1EF00</v>
      </c>
      <c r="V2978" s="10">
        <f t="shared" si="435"/>
        <v>239</v>
      </c>
      <c r="W2978" s="10">
        <f t="shared" si="436"/>
        <v>255</v>
      </c>
      <c r="X2978" s="11">
        <f t="shared" si="437"/>
        <v>7</v>
      </c>
      <c r="Y2978" s="11">
        <f t="shared" si="438"/>
        <v>255</v>
      </c>
      <c r="Z2978" s="12" t="str">
        <f t="shared" si="439"/>
        <v>Proprietary A2</v>
      </c>
      <c r="AI2978" s="111"/>
      <c r="AJ2978" s="19"/>
      <c r="AK2978" s="19"/>
      <c r="AL2978" s="21"/>
      <c r="AM2978" s="21"/>
      <c r="AN2978" s="21"/>
      <c r="AO2978" s="21"/>
      <c r="AP2978" s="20"/>
      <c r="AQ2978" s="20"/>
      <c r="AR2978" s="20"/>
      <c r="AS2978" s="20"/>
      <c r="AT2978" s="20"/>
      <c r="AU2978" s="20"/>
      <c r="AV2978" s="20"/>
      <c r="AW2978" s="20"/>
      <c r="AX2978" s="221">
        <v>126720</v>
      </c>
      <c r="AY2978" s="6">
        <v>7</v>
      </c>
      <c r="AZ2978" s="6">
        <v>255</v>
      </c>
      <c r="BA2978" s="87" t="s">
        <v>2760</v>
      </c>
      <c r="BB2978" s="39" t="s">
        <v>2411</v>
      </c>
      <c r="BC2978" s="84" t="s">
        <v>2710</v>
      </c>
      <c r="BL2978" s="42" t="s">
        <v>2693</v>
      </c>
      <c r="BM2978" s="43" t="s">
        <v>2688</v>
      </c>
      <c r="BO2978" s="111"/>
      <c r="BP2978" s="19"/>
    </row>
    <row r="2979" spans="1:68" ht="15" customHeight="1" x14ac:dyDescent="0.3">
      <c r="A2979" s="116">
        <v>2977</v>
      </c>
      <c r="H2979" t="s">
        <v>2638</v>
      </c>
      <c r="I2979" s="244">
        <v>8</v>
      </c>
      <c r="J2979" s="244">
        <v>63</v>
      </c>
      <c r="K2979" s="244" t="s">
        <v>2474</v>
      </c>
      <c r="L2979" s="244" t="s">
        <v>2474</v>
      </c>
      <c r="M2979" s="244" t="s">
        <v>2474</v>
      </c>
      <c r="N2979" s="244" t="s">
        <v>2474</v>
      </c>
      <c r="O2979" s="244">
        <v>0</v>
      </c>
      <c r="P2979" s="244">
        <v>0</v>
      </c>
      <c r="Q2979" s="244" t="s">
        <v>2474</v>
      </c>
      <c r="R2979" s="6">
        <f t="shared" si="431"/>
        <v>7</v>
      </c>
      <c r="S2979" s="6">
        <f t="shared" si="432"/>
        <v>1</v>
      </c>
      <c r="T2979" s="7">
        <f t="shared" si="433"/>
        <v>126720</v>
      </c>
      <c r="U2979" s="121" t="str">
        <f t="shared" si="434"/>
        <v>1EF00</v>
      </c>
      <c r="V2979" s="10">
        <f t="shared" si="435"/>
        <v>239</v>
      </c>
      <c r="W2979" s="10">
        <f t="shared" si="436"/>
        <v>255</v>
      </c>
      <c r="X2979" s="11">
        <f t="shared" si="437"/>
        <v>7</v>
      </c>
      <c r="Y2979" s="11">
        <f t="shared" si="438"/>
        <v>255</v>
      </c>
      <c r="Z2979" s="12" t="str">
        <f t="shared" si="439"/>
        <v>Proprietary A2</v>
      </c>
      <c r="AI2979" s="111"/>
      <c r="AJ2979" s="19"/>
      <c r="AK2979" s="19"/>
      <c r="AQ2979" s="34"/>
      <c r="AR2979" s="34"/>
      <c r="AS2979" s="34"/>
      <c r="AT2979" s="34"/>
      <c r="AU2979" s="34"/>
      <c r="AV2979" s="34"/>
      <c r="AW2979" s="34"/>
      <c r="AX2979" s="222">
        <v>126720</v>
      </c>
      <c r="AY2979" s="6">
        <v>7</v>
      </c>
      <c r="AZ2979" s="6">
        <v>255</v>
      </c>
      <c r="BA2979" s="87" t="s">
        <v>2761</v>
      </c>
      <c r="BB2979" s="39" t="s">
        <v>2412</v>
      </c>
      <c r="BC2979" s="84" t="s">
        <v>2710</v>
      </c>
      <c r="BL2979" s="42" t="s">
        <v>2693</v>
      </c>
      <c r="BM2979" s="43" t="s">
        <v>2688</v>
      </c>
      <c r="BO2979" s="111"/>
      <c r="BP2979" s="19"/>
    </row>
    <row r="2980" spans="1:68" ht="15" customHeight="1" x14ac:dyDescent="0.3">
      <c r="A2980" s="116">
        <v>2978</v>
      </c>
      <c r="H2980" t="s">
        <v>2638</v>
      </c>
      <c r="I2980" s="244">
        <v>8</v>
      </c>
      <c r="J2980" s="244">
        <v>64</v>
      </c>
      <c r="K2980" s="244" t="s">
        <v>2474</v>
      </c>
      <c r="L2980" s="244" t="s">
        <v>2474</v>
      </c>
      <c r="M2980" s="244" t="s">
        <v>2483</v>
      </c>
      <c r="N2980" s="244" t="s">
        <v>2474</v>
      </c>
      <c r="O2980" s="244" t="s">
        <v>2474</v>
      </c>
      <c r="P2980" s="244" t="s">
        <v>2474</v>
      </c>
      <c r="Q2980" s="244" t="s">
        <v>2483</v>
      </c>
      <c r="R2980" s="6">
        <f t="shared" si="431"/>
        <v>7</v>
      </c>
      <c r="S2980" s="6">
        <f t="shared" si="432"/>
        <v>1</v>
      </c>
      <c r="T2980" s="7">
        <f t="shared" si="433"/>
        <v>126720</v>
      </c>
      <c r="U2980" s="121" t="str">
        <f t="shared" si="434"/>
        <v>1EF00</v>
      </c>
      <c r="V2980" s="10">
        <f t="shared" si="435"/>
        <v>239</v>
      </c>
      <c r="W2980" s="10">
        <f t="shared" si="436"/>
        <v>255</v>
      </c>
      <c r="X2980" s="11">
        <f t="shared" si="437"/>
        <v>7</v>
      </c>
      <c r="Y2980" s="11">
        <f t="shared" si="438"/>
        <v>255</v>
      </c>
      <c r="Z2980" s="12" t="str">
        <f t="shared" si="439"/>
        <v>Proprietary A2</v>
      </c>
      <c r="AI2980" s="111"/>
      <c r="AJ2980" s="19"/>
      <c r="AK2980" s="19"/>
      <c r="AL2980" s="21"/>
      <c r="AM2980" s="21"/>
      <c r="AN2980" s="21"/>
      <c r="AO2980" s="21"/>
      <c r="AP2980" s="20"/>
      <c r="AQ2980" s="20"/>
      <c r="AR2980" s="20"/>
      <c r="AS2980" s="20"/>
      <c r="AT2980" s="20"/>
      <c r="AU2980" s="20"/>
      <c r="AV2980" s="20"/>
      <c r="AW2980" s="20"/>
      <c r="AX2980" s="221">
        <v>126720</v>
      </c>
      <c r="AY2980" s="6">
        <v>7</v>
      </c>
      <c r="AZ2980" s="6">
        <v>255</v>
      </c>
      <c r="BA2980" s="87" t="s">
        <v>2762</v>
      </c>
      <c r="BB2980" s="39" t="s">
        <v>2413</v>
      </c>
      <c r="BC2980" s="84" t="s">
        <v>2710</v>
      </c>
      <c r="BL2980" s="42" t="s">
        <v>2693</v>
      </c>
      <c r="BM2980" s="43" t="s">
        <v>2688</v>
      </c>
      <c r="BO2980" s="111"/>
      <c r="BP2980" s="19"/>
    </row>
    <row r="2981" spans="1:68" ht="15" customHeight="1" x14ac:dyDescent="0.3">
      <c r="A2981" s="116">
        <v>2979</v>
      </c>
      <c r="H2981" t="s">
        <v>2638</v>
      </c>
      <c r="I2981" s="244">
        <v>8</v>
      </c>
      <c r="J2981" s="244">
        <v>65</v>
      </c>
      <c r="K2981" s="244" t="s">
        <v>2474</v>
      </c>
      <c r="L2981" s="244" t="s">
        <v>2474</v>
      </c>
      <c r="M2981" s="244" t="s">
        <v>2474</v>
      </c>
      <c r="N2981" s="244" t="s">
        <v>2483</v>
      </c>
      <c r="O2981" s="244">
        <v>0</v>
      </c>
      <c r="P2981" s="244">
        <v>0</v>
      </c>
      <c r="Q2981" s="244" t="s">
        <v>2474</v>
      </c>
      <c r="R2981" s="6">
        <f t="shared" si="431"/>
        <v>7</v>
      </c>
      <c r="S2981" s="6">
        <f t="shared" si="432"/>
        <v>1</v>
      </c>
      <c r="T2981" s="7">
        <f t="shared" si="433"/>
        <v>126720</v>
      </c>
      <c r="U2981" s="121" t="str">
        <f t="shared" si="434"/>
        <v>1EF00</v>
      </c>
      <c r="V2981" s="10">
        <f t="shared" si="435"/>
        <v>239</v>
      </c>
      <c r="W2981" s="10">
        <f t="shared" si="436"/>
        <v>255</v>
      </c>
      <c r="X2981" s="11">
        <f t="shared" si="437"/>
        <v>7</v>
      </c>
      <c r="Y2981" s="11">
        <f t="shared" si="438"/>
        <v>255</v>
      </c>
      <c r="Z2981" s="12" t="str">
        <f t="shared" si="439"/>
        <v>Proprietary A2</v>
      </c>
      <c r="AI2981" s="111"/>
      <c r="AJ2981" s="19"/>
      <c r="AK2981" s="19"/>
      <c r="AQ2981" s="34"/>
      <c r="AR2981" s="34"/>
      <c r="AS2981" s="34"/>
      <c r="AT2981" s="34"/>
      <c r="AU2981" s="34"/>
      <c r="AV2981" s="34"/>
      <c r="AW2981" s="34"/>
      <c r="AX2981" s="222">
        <v>126720</v>
      </c>
      <c r="AY2981" s="6">
        <v>7</v>
      </c>
      <c r="AZ2981" s="6">
        <v>255</v>
      </c>
      <c r="BA2981" s="87" t="s">
        <v>2763</v>
      </c>
      <c r="BB2981" s="39" t="s">
        <v>2415</v>
      </c>
      <c r="BC2981" s="84" t="s">
        <v>2710</v>
      </c>
      <c r="BL2981" s="42" t="s">
        <v>2693</v>
      </c>
      <c r="BM2981" s="43" t="s">
        <v>2688</v>
      </c>
      <c r="BO2981" s="111"/>
      <c r="BP2981" s="19"/>
    </row>
    <row r="2982" spans="1:68" ht="15" customHeight="1" x14ac:dyDescent="0.3">
      <c r="A2982" s="116">
        <v>2980</v>
      </c>
      <c r="H2982" t="s">
        <v>2638</v>
      </c>
      <c r="I2982" s="244">
        <v>8</v>
      </c>
      <c r="J2982" s="244">
        <v>66</v>
      </c>
      <c r="K2982" s="244" t="s">
        <v>2483</v>
      </c>
      <c r="L2982" s="244" t="s">
        <v>2474</v>
      </c>
      <c r="M2982" s="244" t="s">
        <v>2474</v>
      </c>
      <c r="N2982" s="244" t="s">
        <v>2474</v>
      </c>
      <c r="O2982" s="244" t="s">
        <v>2474</v>
      </c>
      <c r="P2982" s="244" t="s">
        <v>2474</v>
      </c>
      <c r="Q2982" s="244" t="s">
        <v>2474</v>
      </c>
      <c r="R2982" s="6">
        <f t="shared" si="431"/>
        <v>7</v>
      </c>
      <c r="S2982" s="6">
        <f t="shared" si="432"/>
        <v>1</v>
      </c>
      <c r="T2982" s="7">
        <f t="shared" si="433"/>
        <v>126720</v>
      </c>
      <c r="U2982" s="121" t="str">
        <f t="shared" si="434"/>
        <v>1EF00</v>
      </c>
      <c r="V2982" s="10">
        <f t="shared" si="435"/>
        <v>239</v>
      </c>
      <c r="W2982" s="10">
        <f t="shared" si="436"/>
        <v>255</v>
      </c>
      <c r="X2982" s="11">
        <f t="shared" si="437"/>
        <v>7</v>
      </c>
      <c r="Y2982" s="11">
        <f t="shared" si="438"/>
        <v>255</v>
      </c>
      <c r="Z2982" s="12" t="str">
        <f t="shared" si="439"/>
        <v>Proprietary A2</v>
      </c>
      <c r="AI2982" s="111"/>
      <c r="AJ2982" s="19"/>
      <c r="AK2982" s="19"/>
      <c r="AL2982" s="21"/>
      <c r="AM2982" s="21"/>
      <c r="AN2982" s="21"/>
      <c r="AO2982" s="21"/>
      <c r="AP2982" s="20"/>
      <c r="AQ2982" s="20"/>
      <c r="AR2982" s="20"/>
      <c r="AS2982" s="20"/>
      <c r="AT2982" s="20"/>
      <c r="AU2982" s="20"/>
      <c r="AV2982" s="20"/>
      <c r="AW2982" s="20"/>
      <c r="AX2982" s="221">
        <v>126720</v>
      </c>
      <c r="AY2982" s="6">
        <v>7</v>
      </c>
      <c r="AZ2982" s="6">
        <v>255</v>
      </c>
      <c r="BA2982" s="87" t="s">
        <v>2764</v>
      </c>
      <c r="BB2982" s="39" t="s">
        <v>2414</v>
      </c>
      <c r="BC2982" s="84" t="s">
        <v>2710</v>
      </c>
      <c r="BL2982" s="42" t="s">
        <v>2693</v>
      </c>
      <c r="BM2982" s="43" t="s">
        <v>2688</v>
      </c>
      <c r="BO2982" s="111"/>
      <c r="BP2982" s="19"/>
    </row>
    <row r="2983" spans="1:68" ht="15" customHeight="1" x14ac:dyDescent="0.3">
      <c r="A2983" s="116">
        <v>2981</v>
      </c>
      <c r="H2983" t="s">
        <v>2638</v>
      </c>
      <c r="I2983" s="244">
        <v>8</v>
      </c>
      <c r="J2983" s="244">
        <v>80</v>
      </c>
      <c r="K2983" s="244" t="s">
        <v>2539</v>
      </c>
      <c r="L2983" s="244" t="s">
        <v>2639</v>
      </c>
      <c r="M2983" s="244">
        <v>98</v>
      </c>
      <c r="N2983" s="244">
        <v>12</v>
      </c>
      <c r="O2983" s="244">
        <v>7</v>
      </c>
      <c r="P2983" s="244">
        <v>2</v>
      </c>
      <c r="Q2983" s="244">
        <v>2</v>
      </c>
      <c r="R2983" s="6">
        <f t="shared" si="431"/>
        <v>7</v>
      </c>
      <c r="S2983" s="6">
        <f t="shared" si="432"/>
        <v>1</v>
      </c>
      <c r="T2983" s="7">
        <f t="shared" si="433"/>
        <v>126720</v>
      </c>
      <c r="U2983" s="121" t="str">
        <f t="shared" si="434"/>
        <v>1EF00</v>
      </c>
      <c r="V2983" s="10">
        <f t="shared" si="435"/>
        <v>239</v>
      </c>
      <c r="W2983" s="10">
        <f t="shared" si="436"/>
        <v>255</v>
      </c>
      <c r="X2983" s="11">
        <f t="shared" si="437"/>
        <v>7</v>
      </c>
      <c r="Y2983" s="11">
        <f t="shared" si="438"/>
        <v>255</v>
      </c>
      <c r="Z2983" s="12" t="str">
        <f t="shared" si="439"/>
        <v>Proprietary A2</v>
      </c>
      <c r="AI2983" s="111"/>
      <c r="AJ2983" s="19"/>
      <c r="AK2983" s="19"/>
      <c r="AQ2983" s="34"/>
      <c r="AR2983" s="34"/>
      <c r="AS2983" s="34"/>
      <c r="AT2983" s="34"/>
      <c r="AU2983" s="34"/>
      <c r="AV2983" s="34"/>
      <c r="AW2983" s="34"/>
      <c r="AX2983" s="222">
        <v>126720</v>
      </c>
      <c r="AY2983" s="6">
        <v>7</v>
      </c>
      <c r="AZ2983" s="6">
        <v>255</v>
      </c>
      <c r="BA2983" s="87" t="s">
        <v>2755</v>
      </c>
      <c r="BB2983" s="39" t="s">
        <v>2709</v>
      </c>
      <c r="BC2983" s="84" t="s">
        <v>2710</v>
      </c>
      <c r="BD2983" s="38" t="s">
        <v>2756</v>
      </c>
      <c r="BE2983" s="39" t="s">
        <v>2757</v>
      </c>
      <c r="BF2983" s="90" t="s">
        <v>2710</v>
      </c>
      <c r="BJ2983" s="47" t="s">
        <v>2758</v>
      </c>
      <c r="BL2983" s="42" t="s">
        <v>2693</v>
      </c>
      <c r="BM2983" s="43" t="s">
        <v>2688</v>
      </c>
      <c r="BO2983" s="111"/>
      <c r="BP2983" s="19"/>
    </row>
    <row r="2984" spans="1:68" ht="15" customHeight="1" x14ac:dyDescent="0.3">
      <c r="A2984" s="116">
        <v>2982</v>
      </c>
      <c r="H2984" t="s">
        <v>2638</v>
      </c>
      <c r="I2984" s="244">
        <v>8</v>
      </c>
      <c r="J2984" s="244">
        <v>81</v>
      </c>
      <c r="K2984" s="244" t="s">
        <v>2474</v>
      </c>
      <c r="L2984" s="244" t="s">
        <v>2474</v>
      </c>
      <c r="M2984" s="244" t="s">
        <v>2474</v>
      </c>
      <c r="N2984" s="244" t="s">
        <v>2474</v>
      </c>
      <c r="O2984" s="244" t="s">
        <v>2474</v>
      </c>
      <c r="P2984" s="244" t="s">
        <v>2474</v>
      </c>
      <c r="Q2984" s="244" t="s">
        <v>2474</v>
      </c>
      <c r="R2984" s="6">
        <f t="shared" si="431"/>
        <v>7</v>
      </c>
      <c r="S2984" s="6">
        <f t="shared" si="432"/>
        <v>1</v>
      </c>
      <c r="T2984" s="7">
        <f t="shared" si="433"/>
        <v>126720</v>
      </c>
      <c r="U2984" s="121" t="str">
        <f t="shared" si="434"/>
        <v>1EF00</v>
      </c>
      <c r="V2984" s="10">
        <f t="shared" si="435"/>
        <v>239</v>
      </c>
      <c r="W2984" s="10">
        <f t="shared" si="436"/>
        <v>255</v>
      </c>
      <c r="X2984" s="11">
        <f t="shared" si="437"/>
        <v>7</v>
      </c>
      <c r="Y2984" s="11">
        <f t="shared" si="438"/>
        <v>255</v>
      </c>
      <c r="Z2984" s="12" t="str">
        <f t="shared" si="439"/>
        <v>Proprietary A2</v>
      </c>
      <c r="AI2984" s="111"/>
      <c r="AJ2984" s="19"/>
      <c r="AK2984" s="19"/>
      <c r="AL2984" s="21"/>
      <c r="AM2984" s="21"/>
      <c r="AN2984" s="21"/>
      <c r="AO2984" s="21"/>
      <c r="AP2984" s="20"/>
      <c r="AQ2984" s="20"/>
      <c r="AR2984" s="20"/>
      <c r="AS2984" s="20"/>
      <c r="AT2984" s="20"/>
      <c r="AU2984" s="20"/>
      <c r="AV2984" s="20"/>
      <c r="AW2984" s="20"/>
      <c r="AX2984" s="221">
        <v>126720</v>
      </c>
      <c r="AY2984" s="6">
        <v>7</v>
      </c>
      <c r="AZ2984" s="6">
        <v>255</v>
      </c>
      <c r="BA2984" s="87" t="s">
        <v>2759</v>
      </c>
      <c r="BB2984" s="39" t="s">
        <v>2352</v>
      </c>
      <c r="BC2984" s="84" t="s">
        <v>2710</v>
      </c>
      <c r="BL2984" s="42" t="s">
        <v>2693</v>
      </c>
      <c r="BM2984" s="43" t="s">
        <v>2688</v>
      </c>
      <c r="BO2984" s="111"/>
      <c r="BP2984" s="19"/>
    </row>
    <row r="2985" spans="1:68" ht="15" customHeight="1" x14ac:dyDescent="0.3">
      <c r="A2985" s="116">
        <v>2983</v>
      </c>
      <c r="H2985" t="s">
        <v>2638</v>
      </c>
      <c r="I2985" s="244">
        <v>8</v>
      </c>
      <c r="J2985" s="244">
        <v>82</v>
      </c>
      <c r="K2985" s="244" t="s">
        <v>2474</v>
      </c>
      <c r="L2985" s="244" t="s">
        <v>2474</v>
      </c>
      <c r="M2985" s="244" t="s">
        <v>2474</v>
      </c>
      <c r="N2985" s="244" t="s">
        <v>2474</v>
      </c>
      <c r="O2985" s="244" t="s">
        <v>2474</v>
      </c>
      <c r="P2985" s="244" t="s">
        <v>2474</v>
      </c>
      <c r="Q2985" s="244" t="s">
        <v>2474</v>
      </c>
      <c r="R2985" s="6">
        <f t="shared" si="431"/>
        <v>7</v>
      </c>
      <c r="S2985" s="6">
        <f t="shared" si="432"/>
        <v>1</v>
      </c>
      <c r="T2985" s="7">
        <f t="shared" si="433"/>
        <v>126720</v>
      </c>
      <c r="U2985" s="121" t="str">
        <f t="shared" si="434"/>
        <v>1EF00</v>
      </c>
      <c r="V2985" s="10">
        <f t="shared" si="435"/>
        <v>239</v>
      </c>
      <c r="W2985" s="10">
        <f t="shared" si="436"/>
        <v>255</v>
      </c>
      <c r="X2985" s="11">
        <f t="shared" si="437"/>
        <v>7</v>
      </c>
      <c r="Y2985" s="11">
        <f t="shared" si="438"/>
        <v>255</v>
      </c>
      <c r="Z2985" s="12" t="str">
        <f t="shared" si="439"/>
        <v>Proprietary A2</v>
      </c>
      <c r="AI2985" s="111"/>
      <c r="AJ2985" s="19"/>
      <c r="AK2985" s="19"/>
      <c r="AQ2985" s="34"/>
      <c r="AR2985" s="34"/>
      <c r="AS2985" s="34"/>
      <c r="AT2985" s="34"/>
      <c r="AU2985" s="34"/>
      <c r="AV2985" s="34"/>
      <c r="AW2985" s="34"/>
      <c r="AX2985" s="222">
        <v>126720</v>
      </c>
      <c r="AY2985" s="6">
        <v>7</v>
      </c>
      <c r="AZ2985" s="6">
        <v>255</v>
      </c>
      <c r="BA2985" s="87" t="s">
        <v>2760</v>
      </c>
      <c r="BB2985" s="39" t="s">
        <v>2411</v>
      </c>
      <c r="BC2985" s="84" t="s">
        <v>2710</v>
      </c>
      <c r="BL2985" s="42" t="s">
        <v>2693</v>
      </c>
      <c r="BM2985" s="43" t="s">
        <v>2688</v>
      </c>
      <c r="BO2985" s="111"/>
      <c r="BP2985" s="19"/>
    </row>
    <row r="2986" spans="1:68" ht="15" customHeight="1" x14ac:dyDescent="0.3">
      <c r="A2986" s="116">
        <v>2984</v>
      </c>
      <c r="H2986" t="s">
        <v>2638</v>
      </c>
      <c r="I2986" s="244">
        <v>8</v>
      </c>
      <c r="J2986" s="244">
        <v>83</v>
      </c>
      <c r="K2986" s="244" t="s">
        <v>2474</v>
      </c>
      <c r="L2986" s="244" t="s">
        <v>2474</v>
      </c>
      <c r="M2986" s="244" t="s">
        <v>2474</v>
      </c>
      <c r="N2986" s="244" t="s">
        <v>2474</v>
      </c>
      <c r="O2986" s="244" t="s">
        <v>2483</v>
      </c>
      <c r="P2986" s="244" t="s">
        <v>2474</v>
      </c>
      <c r="Q2986" s="244" t="s">
        <v>2474</v>
      </c>
      <c r="R2986" s="6">
        <f t="shared" si="431"/>
        <v>7</v>
      </c>
      <c r="S2986" s="6">
        <f t="shared" si="432"/>
        <v>1</v>
      </c>
      <c r="T2986" s="7">
        <f t="shared" si="433"/>
        <v>126720</v>
      </c>
      <c r="U2986" s="121" t="str">
        <f t="shared" si="434"/>
        <v>1EF00</v>
      </c>
      <c r="V2986" s="10">
        <f t="shared" si="435"/>
        <v>239</v>
      </c>
      <c r="W2986" s="10">
        <f t="shared" si="436"/>
        <v>255</v>
      </c>
      <c r="X2986" s="11">
        <f t="shared" si="437"/>
        <v>7</v>
      </c>
      <c r="Y2986" s="11">
        <f t="shared" si="438"/>
        <v>255</v>
      </c>
      <c r="Z2986" s="12" t="str">
        <f t="shared" si="439"/>
        <v>Proprietary A2</v>
      </c>
      <c r="AI2986" s="111"/>
      <c r="AJ2986" s="19"/>
      <c r="AK2986" s="19"/>
      <c r="AL2986" s="21"/>
      <c r="AM2986" s="21"/>
      <c r="AN2986" s="21"/>
      <c r="AO2986" s="21"/>
      <c r="AP2986" s="20"/>
      <c r="AQ2986" s="20"/>
      <c r="AR2986" s="20"/>
      <c r="AS2986" s="20"/>
      <c r="AT2986" s="20"/>
      <c r="AU2986" s="20"/>
      <c r="AV2986" s="20"/>
      <c r="AW2986" s="20"/>
      <c r="AX2986" s="221">
        <v>126720</v>
      </c>
      <c r="AY2986" s="6">
        <v>7</v>
      </c>
      <c r="AZ2986" s="6">
        <v>255</v>
      </c>
      <c r="BA2986" s="87" t="s">
        <v>2761</v>
      </c>
      <c r="BB2986" s="39" t="s">
        <v>2412</v>
      </c>
      <c r="BC2986" s="84" t="s">
        <v>2710</v>
      </c>
      <c r="BL2986" s="42" t="s">
        <v>2693</v>
      </c>
      <c r="BM2986" s="43" t="s">
        <v>2688</v>
      </c>
      <c r="BO2986" s="111"/>
      <c r="BP2986" s="19"/>
    </row>
    <row r="2987" spans="1:68" ht="15" customHeight="1" x14ac:dyDescent="0.3">
      <c r="A2987" s="116">
        <v>2985</v>
      </c>
      <c r="H2987" t="s">
        <v>2638</v>
      </c>
      <c r="I2987" s="244">
        <v>8</v>
      </c>
      <c r="J2987" s="244">
        <v>84</v>
      </c>
      <c r="K2987" s="244" t="s">
        <v>2474</v>
      </c>
      <c r="L2987" s="244" t="s">
        <v>2483</v>
      </c>
      <c r="M2987" s="244" t="s">
        <v>2474</v>
      </c>
      <c r="N2987" s="244" t="s">
        <v>2474</v>
      </c>
      <c r="O2987" s="244" t="s">
        <v>2474</v>
      </c>
      <c r="P2987" s="244" t="s">
        <v>2474</v>
      </c>
      <c r="Q2987" s="244" t="s">
        <v>2474</v>
      </c>
      <c r="R2987" s="6">
        <f t="shared" si="431"/>
        <v>7</v>
      </c>
      <c r="S2987" s="6">
        <f t="shared" si="432"/>
        <v>1</v>
      </c>
      <c r="T2987" s="7">
        <f t="shared" si="433"/>
        <v>126720</v>
      </c>
      <c r="U2987" s="121" t="str">
        <f t="shared" si="434"/>
        <v>1EF00</v>
      </c>
      <c r="V2987" s="10">
        <f t="shared" si="435"/>
        <v>239</v>
      </c>
      <c r="W2987" s="10">
        <f t="shared" si="436"/>
        <v>255</v>
      </c>
      <c r="X2987" s="11">
        <f t="shared" si="437"/>
        <v>7</v>
      </c>
      <c r="Y2987" s="11">
        <f t="shared" si="438"/>
        <v>255</v>
      </c>
      <c r="Z2987" s="12" t="str">
        <f t="shared" si="439"/>
        <v>Proprietary A2</v>
      </c>
      <c r="AI2987" s="111"/>
      <c r="AJ2987" s="19"/>
      <c r="AK2987" s="19"/>
      <c r="AQ2987" s="34"/>
      <c r="AR2987" s="34"/>
      <c r="AS2987" s="34"/>
      <c r="AT2987" s="34"/>
      <c r="AU2987" s="34"/>
      <c r="AV2987" s="34"/>
      <c r="AW2987" s="34"/>
      <c r="AX2987" s="222">
        <v>126720</v>
      </c>
      <c r="AY2987" s="6">
        <v>7</v>
      </c>
      <c r="AZ2987" s="6">
        <v>255</v>
      </c>
      <c r="BA2987" s="87" t="s">
        <v>2762</v>
      </c>
      <c r="BB2987" s="39" t="s">
        <v>2413</v>
      </c>
      <c r="BC2987" s="84" t="s">
        <v>2710</v>
      </c>
      <c r="BL2987" s="42" t="s">
        <v>2693</v>
      </c>
      <c r="BM2987" s="43" t="s">
        <v>2688</v>
      </c>
      <c r="BO2987" s="111"/>
      <c r="BP2987" s="19"/>
    </row>
    <row r="2988" spans="1:68" ht="15" customHeight="1" x14ac:dyDescent="0.3">
      <c r="A2988" s="116">
        <v>2986</v>
      </c>
      <c r="H2988" t="s">
        <v>2654</v>
      </c>
      <c r="I2988" s="244">
        <v>8</v>
      </c>
      <c r="J2988" s="244">
        <v>0</v>
      </c>
      <c r="K2988" s="244">
        <v>22</v>
      </c>
      <c r="L2988" s="244" t="s">
        <v>2474</v>
      </c>
      <c r="M2988" s="244" t="s">
        <v>2474</v>
      </c>
      <c r="N2988" s="244" t="s">
        <v>2474</v>
      </c>
      <c r="O2988" s="244" t="s">
        <v>2474</v>
      </c>
      <c r="P2988" s="244" t="s">
        <v>2474</v>
      </c>
      <c r="Q2988" s="244" t="s">
        <v>2477</v>
      </c>
      <c r="R2988" s="6">
        <f t="shared" si="431"/>
        <v>3</v>
      </c>
      <c r="S2988" s="6">
        <f t="shared" si="432"/>
        <v>1</v>
      </c>
      <c r="T2988" s="7">
        <f t="shared" si="433"/>
        <v>129284</v>
      </c>
      <c r="U2988" s="121" t="str">
        <f t="shared" si="434"/>
        <v>1F904</v>
      </c>
      <c r="V2988" s="10">
        <f t="shared" si="435"/>
        <v>249</v>
      </c>
      <c r="W2988" s="10">
        <f t="shared" si="436"/>
        <v>4</v>
      </c>
      <c r="X2988" s="11">
        <f t="shared" si="437"/>
        <v>7</v>
      </c>
      <c r="Y2988" s="11">
        <f t="shared" si="438"/>
        <v>249</v>
      </c>
      <c r="Z2988" s="12" t="str">
        <f t="shared" si="439"/>
        <v>Navigation Data</v>
      </c>
      <c r="AI2988" s="111"/>
      <c r="AJ2988" s="19"/>
      <c r="AK2988" s="19"/>
      <c r="AL2988" s="21"/>
      <c r="AM2988" s="21"/>
      <c r="AN2988" s="21"/>
      <c r="AO2988" s="21"/>
      <c r="AP2988" s="20"/>
      <c r="AQ2988" s="20"/>
      <c r="AR2988" s="20"/>
      <c r="AS2988" s="20"/>
      <c r="AT2988" s="20"/>
      <c r="AU2988" s="20"/>
      <c r="AV2988" s="20"/>
      <c r="AW2988" s="20"/>
      <c r="AX2988" s="221">
        <v>129284</v>
      </c>
      <c r="AY2988" s="6">
        <v>7</v>
      </c>
      <c r="AZ2988" s="6">
        <v>249</v>
      </c>
      <c r="BA2988" s="87" t="s">
        <v>2826</v>
      </c>
      <c r="BB2988" s="39" t="s">
        <v>2709</v>
      </c>
      <c r="BC2988" s="84" t="s">
        <v>2710</v>
      </c>
      <c r="BL2988" s="42" t="s">
        <v>2693</v>
      </c>
      <c r="BM2988" s="43" t="s">
        <v>2688</v>
      </c>
      <c r="BO2988" s="111"/>
      <c r="BP2988" s="19"/>
    </row>
    <row r="2989" spans="1:68" ht="15" customHeight="1" x14ac:dyDescent="0.3">
      <c r="A2989" s="116">
        <v>2987</v>
      </c>
      <c r="H2989" t="s">
        <v>2654</v>
      </c>
      <c r="I2989" s="244">
        <v>8</v>
      </c>
      <c r="J2989" s="244">
        <v>1</v>
      </c>
      <c r="K2989" s="244" t="s">
        <v>2474</v>
      </c>
      <c r="L2989" s="244" t="s">
        <v>2474</v>
      </c>
      <c r="M2989" s="244" t="s">
        <v>2474</v>
      </c>
      <c r="N2989" s="244" t="s">
        <v>2474</v>
      </c>
      <c r="O2989" s="244" t="s">
        <v>2474</v>
      </c>
      <c r="P2989" s="244" t="s">
        <v>2474</v>
      </c>
      <c r="Q2989" s="244" t="s">
        <v>2474</v>
      </c>
      <c r="R2989" s="6">
        <f t="shared" si="431"/>
        <v>3</v>
      </c>
      <c r="S2989" s="6">
        <f t="shared" si="432"/>
        <v>1</v>
      </c>
      <c r="T2989" s="7">
        <f t="shared" si="433"/>
        <v>129284</v>
      </c>
      <c r="U2989" s="121" t="str">
        <f t="shared" si="434"/>
        <v>1F904</v>
      </c>
      <c r="V2989" s="10">
        <f t="shared" si="435"/>
        <v>249</v>
      </c>
      <c r="W2989" s="10">
        <f t="shared" si="436"/>
        <v>4</v>
      </c>
      <c r="X2989" s="11">
        <f t="shared" si="437"/>
        <v>7</v>
      </c>
      <c r="Y2989" s="11">
        <f t="shared" si="438"/>
        <v>249</v>
      </c>
      <c r="Z2989" s="12" t="str">
        <f t="shared" si="439"/>
        <v>Navigation Data</v>
      </c>
      <c r="AI2989" s="111"/>
      <c r="AJ2989" s="19"/>
      <c r="AK2989" s="19"/>
      <c r="AQ2989" s="34"/>
      <c r="AR2989" s="34"/>
      <c r="AS2989" s="34"/>
      <c r="AT2989" s="34"/>
      <c r="AU2989" s="34"/>
      <c r="AV2989" s="34"/>
      <c r="AW2989" s="34"/>
      <c r="AX2989" s="222">
        <v>129284</v>
      </c>
      <c r="AY2989" s="6">
        <v>7</v>
      </c>
      <c r="AZ2989" s="6">
        <v>249</v>
      </c>
      <c r="BA2989" s="87" t="s">
        <v>2826</v>
      </c>
      <c r="BB2989" s="39" t="s">
        <v>2352</v>
      </c>
      <c r="BC2989" s="84" t="s">
        <v>2710</v>
      </c>
      <c r="BL2989" s="42" t="s">
        <v>2693</v>
      </c>
      <c r="BM2989" s="43" t="s">
        <v>2688</v>
      </c>
      <c r="BO2989" s="111"/>
      <c r="BP2989" s="19"/>
    </row>
    <row r="2990" spans="1:68" ht="15" customHeight="1" x14ac:dyDescent="0.3">
      <c r="A2990" s="116">
        <v>2988</v>
      </c>
      <c r="H2990" t="s">
        <v>2654</v>
      </c>
      <c r="I2990" s="244">
        <v>8</v>
      </c>
      <c r="J2990" s="244">
        <v>2</v>
      </c>
      <c r="K2990" s="244" t="s">
        <v>2474</v>
      </c>
      <c r="L2990" s="244" t="s">
        <v>2474</v>
      </c>
      <c r="M2990" s="244" t="s">
        <v>2474</v>
      </c>
      <c r="N2990" s="244" t="s">
        <v>2474</v>
      </c>
      <c r="O2990" s="244" t="s">
        <v>2474</v>
      </c>
      <c r="P2990" s="244" t="s">
        <v>2474</v>
      </c>
      <c r="Q2990" s="244" t="s">
        <v>2474</v>
      </c>
      <c r="R2990" s="6">
        <f t="shared" si="431"/>
        <v>3</v>
      </c>
      <c r="S2990" s="6">
        <f t="shared" si="432"/>
        <v>1</v>
      </c>
      <c r="T2990" s="7">
        <f t="shared" si="433"/>
        <v>129284</v>
      </c>
      <c r="U2990" s="121" t="str">
        <f t="shared" si="434"/>
        <v>1F904</v>
      </c>
      <c r="V2990" s="10">
        <f t="shared" si="435"/>
        <v>249</v>
      </c>
      <c r="W2990" s="10">
        <f t="shared" si="436"/>
        <v>4</v>
      </c>
      <c r="X2990" s="11">
        <f t="shared" si="437"/>
        <v>7</v>
      </c>
      <c r="Y2990" s="11">
        <f t="shared" si="438"/>
        <v>249</v>
      </c>
      <c r="Z2990" s="12" t="str">
        <f t="shared" si="439"/>
        <v>Navigation Data</v>
      </c>
      <c r="AI2990" s="111"/>
      <c r="AJ2990" s="19"/>
      <c r="AK2990" s="19"/>
      <c r="AL2990" s="21"/>
      <c r="AM2990" s="21"/>
      <c r="AN2990" s="21"/>
      <c r="AO2990" s="21"/>
      <c r="AP2990" s="20"/>
      <c r="AQ2990" s="20"/>
      <c r="AR2990" s="20"/>
      <c r="AS2990" s="20"/>
      <c r="AT2990" s="20"/>
      <c r="AU2990" s="20"/>
      <c r="AV2990" s="20"/>
      <c r="AW2990" s="20"/>
      <c r="AX2990" s="221">
        <v>129284</v>
      </c>
      <c r="AY2990" s="6">
        <v>7</v>
      </c>
      <c r="AZ2990" s="6">
        <v>249</v>
      </c>
      <c r="BA2990" s="87" t="s">
        <v>2826</v>
      </c>
      <c r="BB2990" s="39" t="s">
        <v>2411</v>
      </c>
      <c r="BC2990" s="84" t="s">
        <v>2710</v>
      </c>
      <c r="BL2990" s="42" t="s">
        <v>2693</v>
      </c>
      <c r="BM2990" s="43" t="s">
        <v>2688</v>
      </c>
      <c r="BO2990" s="111"/>
      <c r="BP2990" s="19"/>
    </row>
    <row r="2991" spans="1:68" ht="15" customHeight="1" x14ac:dyDescent="0.3">
      <c r="A2991" s="116">
        <v>2989</v>
      </c>
      <c r="H2991" t="s">
        <v>2654</v>
      </c>
      <c r="I2991" s="244">
        <v>8</v>
      </c>
      <c r="J2991" s="244">
        <v>3</v>
      </c>
      <c r="K2991" s="244" t="s">
        <v>2474</v>
      </c>
      <c r="L2991" s="244" t="s">
        <v>2474</v>
      </c>
      <c r="M2991" s="244" t="s">
        <v>2474</v>
      </c>
      <c r="N2991" s="244" t="s">
        <v>2474</v>
      </c>
      <c r="O2991" s="244" t="s">
        <v>2474</v>
      </c>
      <c r="P2991" s="244" t="s">
        <v>2474</v>
      </c>
      <c r="Q2991" s="244" t="s">
        <v>2474</v>
      </c>
      <c r="R2991" s="6">
        <f t="shared" si="431"/>
        <v>3</v>
      </c>
      <c r="S2991" s="6">
        <f t="shared" si="432"/>
        <v>1</v>
      </c>
      <c r="T2991" s="7">
        <f t="shared" si="433"/>
        <v>129284</v>
      </c>
      <c r="U2991" s="121" t="str">
        <f t="shared" si="434"/>
        <v>1F904</v>
      </c>
      <c r="V2991" s="10">
        <f t="shared" si="435"/>
        <v>249</v>
      </c>
      <c r="W2991" s="10">
        <f t="shared" si="436"/>
        <v>4</v>
      </c>
      <c r="X2991" s="11">
        <f t="shared" si="437"/>
        <v>7</v>
      </c>
      <c r="Y2991" s="11">
        <f t="shared" si="438"/>
        <v>249</v>
      </c>
      <c r="Z2991" s="12" t="str">
        <f t="shared" si="439"/>
        <v>Navigation Data</v>
      </c>
      <c r="AI2991" s="111"/>
      <c r="AJ2991" s="19"/>
      <c r="AK2991" s="19"/>
      <c r="AQ2991" s="34"/>
      <c r="AR2991" s="34"/>
      <c r="AS2991" s="34"/>
      <c r="AT2991" s="34"/>
      <c r="AU2991" s="34"/>
      <c r="AV2991" s="34"/>
      <c r="AW2991" s="34"/>
      <c r="AX2991" s="222">
        <v>129284</v>
      </c>
      <c r="AY2991" s="6">
        <v>7</v>
      </c>
      <c r="AZ2991" s="6">
        <v>249</v>
      </c>
      <c r="BA2991" s="87" t="s">
        <v>2826</v>
      </c>
      <c r="BB2991" s="39" t="s">
        <v>2412</v>
      </c>
      <c r="BC2991" s="84" t="s">
        <v>2710</v>
      </c>
      <c r="BL2991" s="42" t="s">
        <v>2693</v>
      </c>
      <c r="BM2991" s="43" t="s">
        <v>2688</v>
      </c>
      <c r="BO2991" s="111"/>
      <c r="BP2991" s="19"/>
    </row>
    <row r="2992" spans="1:68" ht="15" customHeight="1" x14ac:dyDescent="0.3">
      <c r="A2992" s="116">
        <v>2990</v>
      </c>
      <c r="H2992" t="s">
        <v>2654</v>
      </c>
      <c r="I2992" s="244">
        <v>8</v>
      </c>
      <c r="J2992" s="244">
        <v>4</v>
      </c>
      <c r="K2992" s="244" t="s">
        <v>2483</v>
      </c>
      <c r="L2992" s="244" t="s">
        <v>2474</v>
      </c>
      <c r="M2992" s="244" t="s">
        <v>2474</v>
      </c>
      <c r="N2992" s="244" t="s">
        <v>2474</v>
      </c>
      <c r="O2992" s="244" t="s">
        <v>2483</v>
      </c>
      <c r="P2992" s="244" t="s">
        <v>2474</v>
      </c>
      <c r="Q2992" s="244" t="s">
        <v>2483</v>
      </c>
      <c r="R2992" s="6">
        <f t="shared" si="431"/>
        <v>3</v>
      </c>
      <c r="S2992" s="6">
        <f t="shared" si="432"/>
        <v>1</v>
      </c>
      <c r="T2992" s="7">
        <f t="shared" si="433"/>
        <v>129284</v>
      </c>
      <c r="U2992" s="121" t="str">
        <f t="shared" si="434"/>
        <v>1F904</v>
      </c>
      <c r="V2992" s="10">
        <f t="shared" si="435"/>
        <v>249</v>
      </c>
      <c r="W2992" s="10">
        <f t="shared" si="436"/>
        <v>4</v>
      </c>
      <c r="X2992" s="11">
        <f t="shared" si="437"/>
        <v>7</v>
      </c>
      <c r="Y2992" s="11">
        <f t="shared" si="438"/>
        <v>249</v>
      </c>
      <c r="Z2992" s="12" t="str">
        <f t="shared" si="439"/>
        <v>Navigation Data</v>
      </c>
      <c r="AI2992" s="111"/>
      <c r="AJ2992" s="19"/>
      <c r="AK2992" s="19"/>
      <c r="AL2992" s="21"/>
      <c r="AM2992" s="21"/>
      <c r="AN2992" s="21"/>
      <c r="AO2992" s="21"/>
      <c r="AP2992" s="20"/>
      <c r="AQ2992" s="20"/>
      <c r="AR2992" s="20"/>
      <c r="AS2992" s="20"/>
      <c r="AT2992" s="20"/>
      <c r="AU2992" s="20"/>
      <c r="AV2992" s="20"/>
      <c r="AW2992" s="20"/>
      <c r="AX2992" s="221">
        <v>129284</v>
      </c>
      <c r="AY2992" s="6">
        <v>7</v>
      </c>
      <c r="AZ2992" s="6">
        <v>249</v>
      </c>
      <c r="BA2992" s="87" t="s">
        <v>2826</v>
      </c>
      <c r="BB2992" s="39" t="s">
        <v>2413</v>
      </c>
      <c r="BC2992" s="84" t="s">
        <v>2710</v>
      </c>
      <c r="BD2992" s="38" t="s">
        <v>2827</v>
      </c>
      <c r="BF2992" s="90" t="s">
        <v>2691</v>
      </c>
      <c r="BG2992" s="58" t="s">
        <v>2828</v>
      </c>
      <c r="BI2992" s="6" t="s">
        <v>2691</v>
      </c>
      <c r="BL2992" s="42" t="s">
        <v>2693</v>
      </c>
      <c r="BM2992" s="43" t="s">
        <v>2688</v>
      </c>
      <c r="BO2992" s="111"/>
      <c r="BP2992" s="19"/>
    </row>
    <row r="2993" spans="1:68" ht="15" customHeight="1" x14ac:dyDescent="0.3">
      <c r="A2993" s="116">
        <v>2991</v>
      </c>
      <c r="H2993" t="s">
        <v>2655</v>
      </c>
      <c r="I2993" s="244">
        <v>8</v>
      </c>
      <c r="J2993" s="244" t="s">
        <v>2474</v>
      </c>
      <c r="K2993" s="244" t="s">
        <v>2542</v>
      </c>
      <c r="L2993" s="244" t="s">
        <v>2474</v>
      </c>
      <c r="M2993" s="244" t="s">
        <v>2474</v>
      </c>
      <c r="N2993" s="244" t="s">
        <v>2474</v>
      </c>
      <c r="O2993" s="244" t="s">
        <v>2483</v>
      </c>
      <c r="P2993" s="244" t="s">
        <v>2474</v>
      </c>
      <c r="Q2993" s="244" t="s">
        <v>2474</v>
      </c>
      <c r="R2993" s="6">
        <f t="shared" si="431"/>
        <v>3</v>
      </c>
      <c r="S2993" s="6">
        <f t="shared" si="432"/>
        <v>1</v>
      </c>
      <c r="T2993" s="7">
        <f t="shared" si="433"/>
        <v>129283</v>
      </c>
      <c r="U2993" s="121" t="str">
        <f t="shared" si="434"/>
        <v>1F903</v>
      </c>
      <c r="V2993" s="10">
        <f t="shared" si="435"/>
        <v>249</v>
      </c>
      <c r="W2993" s="10">
        <f t="shared" si="436"/>
        <v>3</v>
      </c>
      <c r="X2993" s="11">
        <f t="shared" si="437"/>
        <v>7</v>
      </c>
      <c r="Y2993" s="11">
        <f t="shared" si="438"/>
        <v>249</v>
      </c>
      <c r="Z2993" s="12" t="str">
        <f t="shared" si="439"/>
        <v>Cross Track Error</v>
      </c>
      <c r="AI2993" s="111"/>
      <c r="AJ2993" s="19"/>
      <c r="AK2993" s="19"/>
      <c r="AQ2993" s="34"/>
      <c r="AR2993" s="34"/>
      <c r="AS2993" s="34"/>
      <c r="AT2993" s="34"/>
      <c r="AU2993" s="34"/>
      <c r="AV2993" s="34"/>
      <c r="AW2993" s="34"/>
      <c r="AX2993" s="222">
        <v>129283</v>
      </c>
      <c r="AY2993" s="6">
        <v>7</v>
      </c>
      <c r="AZ2993" s="6">
        <v>249</v>
      </c>
      <c r="BA2993" s="87" t="s">
        <v>2829</v>
      </c>
      <c r="BC2993" s="84" t="s">
        <v>2351</v>
      </c>
      <c r="BL2993" s="42" t="s">
        <v>2693</v>
      </c>
      <c r="BM2993" s="43" t="s">
        <v>2688</v>
      </c>
      <c r="BO2993" s="111"/>
      <c r="BP2993" s="19"/>
    </row>
    <row r="2994" spans="1:68" ht="15" customHeight="1" x14ac:dyDescent="0.3">
      <c r="A2994" s="116">
        <v>2992</v>
      </c>
      <c r="H2994" t="s">
        <v>2522</v>
      </c>
      <c r="I2994" s="244">
        <v>8</v>
      </c>
      <c r="J2994" s="244" t="s">
        <v>2569</v>
      </c>
      <c r="K2994" s="244" t="s">
        <v>2641</v>
      </c>
      <c r="L2994" s="244">
        <v>2</v>
      </c>
      <c r="M2994" s="244" t="s">
        <v>2562</v>
      </c>
      <c r="N2994" s="244" t="s">
        <v>2578</v>
      </c>
      <c r="O2994" s="244" t="s">
        <v>2512</v>
      </c>
      <c r="P2994" s="244" t="s">
        <v>2474</v>
      </c>
      <c r="Q2994" s="244" t="s">
        <v>2474</v>
      </c>
      <c r="R2994" s="6">
        <f t="shared" si="431"/>
        <v>2</v>
      </c>
      <c r="S2994" s="6">
        <f t="shared" si="432"/>
        <v>1</v>
      </c>
      <c r="T2994" s="7">
        <f t="shared" si="433"/>
        <v>130306</v>
      </c>
      <c r="U2994" s="121" t="str">
        <f t="shared" si="434"/>
        <v>1FD02</v>
      </c>
      <c r="V2994" s="10">
        <f t="shared" si="435"/>
        <v>253</v>
      </c>
      <c r="W2994" s="10">
        <f t="shared" si="436"/>
        <v>2</v>
      </c>
      <c r="X2994" s="11">
        <f t="shared" si="437"/>
        <v>3</v>
      </c>
      <c r="Y2994" s="11">
        <f t="shared" si="438"/>
        <v>253</v>
      </c>
      <c r="Z2994" s="12" t="str">
        <f t="shared" si="439"/>
        <v>Wind Data</v>
      </c>
      <c r="AI2994" s="111"/>
      <c r="AJ2994" s="19"/>
      <c r="AK2994" s="19"/>
      <c r="AL2994" s="21"/>
      <c r="AM2994" s="21"/>
      <c r="AN2994" s="21"/>
      <c r="AO2994" s="21"/>
      <c r="AP2994" s="20"/>
      <c r="AQ2994" s="20"/>
      <c r="AR2994" s="20"/>
      <c r="AS2994" s="20"/>
      <c r="AT2994" s="20"/>
      <c r="AU2994" s="20"/>
      <c r="AV2994" s="20"/>
      <c r="AW2994" s="20"/>
      <c r="AX2994" s="221">
        <v>130306</v>
      </c>
      <c r="AY2994" s="6">
        <v>3</v>
      </c>
      <c r="AZ2994" s="6">
        <v>253</v>
      </c>
      <c r="BA2994" s="87" t="s">
        <v>2701</v>
      </c>
      <c r="BB2994" s="39" t="s">
        <v>3170</v>
      </c>
      <c r="BC2994" s="84" t="s">
        <v>2349</v>
      </c>
      <c r="BD2994" s="38" t="s">
        <v>2702</v>
      </c>
      <c r="BE2994" s="39" t="s">
        <v>3024</v>
      </c>
      <c r="BF2994" s="90" t="s">
        <v>2691</v>
      </c>
      <c r="BJ2994" s="47" t="s">
        <v>2704</v>
      </c>
      <c r="BL2994" s="42" t="s">
        <v>2705</v>
      </c>
      <c r="BM2994" s="43" t="s">
        <v>2688</v>
      </c>
      <c r="BO2994" s="111"/>
      <c r="BP2994" s="19"/>
    </row>
    <row r="2995" spans="1:68" ht="15" customHeight="1" x14ac:dyDescent="0.3">
      <c r="A2995" s="116">
        <v>2993</v>
      </c>
      <c r="H2995" t="s">
        <v>2598</v>
      </c>
      <c r="I2995" s="244">
        <v>8</v>
      </c>
      <c r="J2995" s="244">
        <v>0</v>
      </c>
      <c r="K2995" s="244">
        <v>0</v>
      </c>
      <c r="L2995" s="244">
        <v>3</v>
      </c>
      <c r="M2995" s="244">
        <v>29</v>
      </c>
      <c r="N2995" s="244">
        <v>72</v>
      </c>
      <c r="O2995" s="244" t="s">
        <v>2474</v>
      </c>
      <c r="P2995" s="244" t="s">
        <v>2474</v>
      </c>
      <c r="Q2995" s="244" t="s">
        <v>2474</v>
      </c>
      <c r="R2995" s="6">
        <f t="shared" si="431"/>
        <v>5</v>
      </c>
      <c r="S2995" s="6">
        <f t="shared" si="432"/>
        <v>1</v>
      </c>
      <c r="T2995" s="7">
        <f t="shared" si="433"/>
        <v>130312</v>
      </c>
      <c r="U2995" s="121" t="str">
        <f t="shared" si="434"/>
        <v>1FD08</v>
      </c>
      <c r="V2995" s="10">
        <f t="shared" si="435"/>
        <v>253</v>
      </c>
      <c r="W2995" s="10">
        <f t="shared" si="436"/>
        <v>8</v>
      </c>
      <c r="X2995" s="11">
        <f t="shared" si="437"/>
        <v>16</v>
      </c>
      <c r="Y2995" s="11">
        <f t="shared" si="438"/>
        <v>253</v>
      </c>
      <c r="Z2995" s="12" t="str">
        <f t="shared" si="439"/>
        <v>Temperature</v>
      </c>
      <c r="AI2995" s="111"/>
      <c r="AJ2995" s="19"/>
      <c r="AK2995" s="19"/>
      <c r="AQ2995" s="37"/>
      <c r="AR2995" s="34"/>
      <c r="AS2995" s="34"/>
      <c r="AT2995" s="34"/>
      <c r="AU2995" s="34"/>
      <c r="AV2995" s="34"/>
      <c r="AW2995" s="34"/>
      <c r="AX2995" s="222">
        <v>130312</v>
      </c>
      <c r="AY2995" s="6">
        <v>16</v>
      </c>
      <c r="AZ2995" s="6">
        <v>253</v>
      </c>
      <c r="BA2995" s="87" t="s">
        <v>2365</v>
      </c>
      <c r="BB2995" s="39" t="s">
        <v>3060</v>
      </c>
      <c r="BC2995" s="84" t="s">
        <v>2359</v>
      </c>
      <c r="BJ2995" s="47" t="s">
        <v>2774</v>
      </c>
      <c r="BL2995" s="42" t="s">
        <v>2687</v>
      </c>
      <c r="BM2995" s="43" t="s">
        <v>2688</v>
      </c>
      <c r="BO2995" s="111">
        <v>37120</v>
      </c>
      <c r="BP2995" s="19" t="s">
        <v>152</v>
      </c>
    </row>
    <row r="2996" spans="1:68" ht="15" customHeight="1" x14ac:dyDescent="0.3">
      <c r="A2996" s="116">
        <v>2994</v>
      </c>
      <c r="H2996" t="s">
        <v>2642</v>
      </c>
      <c r="I2996" s="244">
        <v>8</v>
      </c>
      <c r="J2996" s="244" t="s">
        <v>2474</v>
      </c>
      <c r="K2996" s="244" t="s">
        <v>2582</v>
      </c>
      <c r="L2996" s="244">
        <v>73</v>
      </c>
      <c r="M2996" s="244" t="s">
        <v>2474</v>
      </c>
      <c r="N2996" s="244" t="s">
        <v>2474</v>
      </c>
      <c r="O2996" s="244" t="s">
        <v>2474</v>
      </c>
      <c r="P2996" s="244" t="s">
        <v>2474</v>
      </c>
      <c r="Q2996" s="244" t="s">
        <v>2474</v>
      </c>
      <c r="R2996" s="6">
        <f t="shared" si="431"/>
        <v>5</v>
      </c>
      <c r="S2996" s="6">
        <f t="shared" si="432"/>
        <v>1</v>
      </c>
      <c r="T2996" s="7">
        <f t="shared" si="433"/>
        <v>130310</v>
      </c>
      <c r="U2996" s="121" t="str">
        <f t="shared" si="434"/>
        <v>1FD06</v>
      </c>
      <c r="V2996" s="10">
        <f t="shared" si="435"/>
        <v>253</v>
      </c>
      <c r="W2996" s="10">
        <f t="shared" si="436"/>
        <v>6</v>
      </c>
      <c r="X2996" s="11">
        <f t="shared" si="437"/>
        <v>7</v>
      </c>
      <c r="Y2996" s="11">
        <f t="shared" si="438"/>
        <v>253</v>
      </c>
      <c r="Z2996" s="12" t="str">
        <f t="shared" si="439"/>
        <v>Environmental Parameters</v>
      </c>
      <c r="AI2996" s="111"/>
      <c r="AJ2996" s="19"/>
      <c r="AK2996" s="19"/>
      <c r="AL2996" s="21"/>
      <c r="AM2996" s="21"/>
      <c r="AN2996" s="21"/>
      <c r="AO2996" s="21"/>
      <c r="AP2996" s="20"/>
      <c r="AQ2996" s="22"/>
      <c r="AR2996" s="20"/>
      <c r="AS2996" s="20"/>
      <c r="AT2996" s="20"/>
      <c r="AU2996" s="20"/>
      <c r="AV2996" s="20"/>
      <c r="AW2996" s="20"/>
      <c r="AX2996" s="221">
        <v>130310</v>
      </c>
      <c r="AY2996" s="6">
        <v>7</v>
      </c>
      <c r="AZ2996" s="6">
        <v>253</v>
      </c>
      <c r="BA2996" s="87" t="s">
        <v>2767</v>
      </c>
      <c r="BC2996" s="84" t="s">
        <v>2360</v>
      </c>
      <c r="BD2996" s="38" t="s">
        <v>2768</v>
      </c>
      <c r="BE2996" s="39" t="s">
        <v>3061</v>
      </c>
      <c r="BF2996" s="90" t="s">
        <v>2359</v>
      </c>
      <c r="BG2996" s="58" t="s">
        <v>2769</v>
      </c>
      <c r="BI2996" s="6" t="s">
        <v>2770</v>
      </c>
      <c r="BL2996" s="42" t="s">
        <v>2693</v>
      </c>
      <c r="BM2996" s="43" t="s">
        <v>2688</v>
      </c>
      <c r="BO2996" s="111">
        <v>37376</v>
      </c>
      <c r="BP2996" s="19" t="s">
        <v>153</v>
      </c>
    </row>
    <row r="2997" spans="1:68" ht="15" customHeight="1" x14ac:dyDescent="0.3">
      <c r="A2997" s="116">
        <v>2995</v>
      </c>
      <c r="H2997" t="s">
        <v>2643</v>
      </c>
      <c r="I2997" s="244">
        <v>8</v>
      </c>
      <c r="J2997" s="244" t="s">
        <v>2474</v>
      </c>
      <c r="K2997" s="244" t="s">
        <v>2515</v>
      </c>
      <c r="L2997" s="244" t="s">
        <v>2531</v>
      </c>
      <c r="M2997" s="244" t="s">
        <v>2568</v>
      </c>
      <c r="N2997" s="244">
        <v>0</v>
      </c>
      <c r="O2997" s="244">
        <v>0</v>
      </c>
      <c r="P2997" s="244" t="s">
        <v>2474</v>
      </c>
      <c r="Q2997" s="244" t="s">
        <v>2474</v>
      </c>
      <c r="R2997" s="6">
        <f t="shared" si="431"/>
        <v>2</v>
      </c>
      <c r="S2997" s="6">
        <f t="shared" si="432"/>
        <v>1</v>
      </c>
      <c r="T2997" s="7">
        <f t="shared" si="433"/>
        <v>129026</v>
      </c>
      <c r="U2997" s="121" t="str">
        <f t="shared" si="434"/>
        <v>1F802</v>
      </c>
      <c r="V2997" s="10">
        <f t="shared" si="435"/>
        <v>248</v>
      </c>
      <c r="W2997" s="10">
        <f t="shared" si="436"/>
        <v>2</v>
      </c>
      <c r="X2997" s="11">
        <f t="shared" si="437"/>
        <v>7</v>
      </c>
      <c r="Y2997" s="11">
        <f t="shared" si="438"/>
        <v>248</v>
      </c>
      <c r="Z2997" s="12" t="str">
        <f t="shared" si="439"/>
        <v>COG &amp; SOG, Rapid Update</v>
      </c>
      <c r="AI2997" s="111"/>
      <c r="AJ2997" s="19"/>
      <c r="AK2997" s="19"/>
      <c r="AQ2997" s="37"/>
      <c r="AR2997" s="34"/>
      <c r="AS2997" s="34"/>
      <c r="AT2997" s="34"/>
      <c r="AU2997" s="34"/>
      <c r="AV2997" s="34"/>
      <c r="AW2997" s="34"/>
      <c r="AX2997" s="222">
        <v>129026</v>
      </c>
      <c r="AY2997" s="6">
        <v>7</v>
      </c>
      <c r="AZ2997" s="6">
        <v>248</v>
      </c>
      <c r="BA2997" s="87" t="s">
        <v>2771</v>
      </c>
      <c r="BB2997" s="39" t="s">
        <v>3001</v>
      </c>
      <c r="BC2997" s="84" t="s">
        <v>2691</v>
      </c>
      <c r="BD2997" s="38" t="s">
        <v>2772</v>
      </c>
      <c r="BE2997" s="39" t="s">
        <v>2457</v>
      </c>
      <c r="BF2997" s="90" t="s">
        <v>2349</v>
      </c>
      <c r="BL2997" s="42" t="s">
        <v>2693</v>
      </c>
      <c r="BM2997" s="43" t="s">
        <v>2688</v>
      </c>
      <c r="BO2997" s="111">
        <v>37632</v>
      </c>
      <c r="BP2997" s="19" t="s">
        <v>154</v>
      </c>
    </row>
    <row r="2998" spans="1:68" ht="15" customHeight="1" x14ac:dyDescent="0.3">
      <c r="A2998" s="116">
        <v>2996</v>
      </c>
      <c r="H2998" t="s">
        <v>2619</v>
      </c>
      <c r="I2998" s="244">
        <v>8</v>
      </c>
      <c r="J2998" s="244" t="s">
        <v>2600</v>
      </c>
      <c r="K2998" s="244">
        <v>79</v>
      </c>
      <c r="L2998" s="244" t="s">
        <v>2509</v>
      </c>
      <c r="M2998" s="244">
        <v>19</v>
      </c>
      <c r="N2998" s="244">
        <v>46</v>
      </c>
      <c r="O2998" s="244" t="s">
        <v>2579</v>
      </c>
      <c r="P2998" s="244">
        <v>32</v>
      </c>
      <c r="Q2998" s="244">
        <v>3</v>
      </c>
      <c r="R2998" s="6">
        <f t="shared" si="431"/>
        <v>2</v>
      </c>
      <c r="S2998" s="6">
        <f t="shared" si="432"/>
        <v>1</v>
      </c>
      <c r="T2998" s="7">
        <f t="shared" si="433"/>
        <v>129025</v>
      </c>
      <c r="U2998" s="121" t="str">
        <f t="shared" si="434"/>
        <v>1F801</v>
      </c>
      <c r="V2998" s="10">
        <f t="shared" si="435"/>
        <v>248</v>
      </c>
      <c r="W2998" s="10">
        <f t="shared" si="436"/>
        <v>1</v>
      </c>
      <c r="X2998" s="11">
        <f t="shared" si="437"/>
        <v>7</v>
      </c>
      <c r="Y2998" s="11">
        <f t="shared" si="438"/>
        <v>248</v>
      </c>
      <c r="Z2998" s="12" t="str">
        <f t="shared" si="439"/>
        <v>Position, Rapid Update</v>
      </c>
      <c r="AI2998" s="111"/>
      <c r="AJ2998" s="19"/>
      <c r="AK2998" s="19"/>
      <c r="AL2998" s="21"/>
      <c r="AM2998" s="21"/>
      <c r="AN2998" s="21"/>
      <c r="AO2998" s="21"/>
      <c r="AP2998" s="20"/>
      <c r="AQ2998" s="22"/>
      <c r="AR2998" s="20"/>
      <c r="AS2998" s="20"/>
      <c r="AT2998" s="20"/>
      <c r="AU2998" s="20"/>
      <c r="AV2998" s="20"/>
      <c r="AW2998" s="20"/>
      <c r="AX2998" s="221">
        <v>129025</v>
      </c>
      <c r="AY2998" s="6">
        <v>7</v>
      </c>
      <c r="AZ2998" s="6">
        <v>248</v>
      </c>
      <c r="BA2998" s="87" t="s">
        <v>2689</v>
      </c>
      <c r="BB2998" s="39" t="s">
        <v>2690</v>
      </c>
      <c r="BC2998" s="84" t="s">
        <v>2691</v>
      </c>
      <c r="BD2998" s="38" t="s">
        <v>2350</v>
      </c>
      <c r="BE2998" s="39" t="s">
        <v>2692</v>
      </c>
      <c r="BF2998" s="90" t="s">
        <v>2691</v>
      </c>
      <c r="BL2998" s="42" t="s">
        <v>2693</v>
      </c>
      <c r="BM2998" s="43" t="s">
        <v>2688</v>
      </c>
      <c r="BO2998" s="111">
        <v>37888</v>
      </c>
      <c r="BP2998" s="19" t="s">
        <v>155</v>
      </c>
    </row>
    <row r="2999" spans="1:68" ht="15" customHeight="1" x14ac:dyDescent="0.3">
      <c r="A2999" s="116">
        <v>2997</v>
      </c>
      <c r="H2999" t="s">
        <v>2620</v>
      </c>
      <c r="I2999" s="244">
        <v>8</v>
      </c>
      <c r="J2999" s="244">
        <v>0</v>
      </c>
      <c r="K2999" s="244" t="s">
        <v>2474</v>
      </c>
      <c r="L2999" s="244" t="s">
        <v>2474</v>
      </c>
      <c r="M2999" s="244" t="s">
        <v>2474</v>
      </c>
      <c r="N2999" s="244" t="s">
        <v>2521</v>
      </c>
      <c r="O2999" s="244">
        <v>2</v>
      </c>
      <c r="P2999" s="244" t="s">
        <v>2474</v>
      </c>
      <c r="Q2999" s="244" t="s">
        <v>2474</v>
      </c>
      <c r="R2999" s="6">
        <f t="shared" si="431"/>
        <v>2</v>
      </c>
      <c r="S2999" s="6">
        <f t="shared" si="432"/>
        <v>1</v>
      </c>
      <c r="T2999" s="7">
        <f t="shared" si="433"/>
        <v>127245</v>
      </c>
      <c r="U2999" s="121" t="str">
        <f t="shared" si="434"/>
        <v>1F10D</v>
      </c>
      <c r="V2999" s="10">
        <f t="shared" si="435"/>
        <v>241</v>
      </c>
      <c r="W2999" s="10">
        <f t="shared" si="436"/>
        <v>13</v>
      </c>
      <c r="X2999" s="11">
        <f t="shared" si="437"/>
        <v>1</v>
      </c>
      <c r="Y2999" s="11">
        <f t="shared" si="438"/>
        <v>241</v>
      </c>
      <c r="Z2999" s="12" t="str">
        <f t="shared" si="439"/>
        <v>Rudder</v>
      </c>
      <c r="AI2999" s="111"/>
      <c r="AJ2999" s="19"/>
      <c r="AK2999" s="19"/>
      <c r="AQ2999" s="37"/>
      <c r="AR2999" s="34"/>
      <c r="AS2999" s="34"/>
      <c r="AT2999" s="34"/>
      <c r="AU2999" s="34"/>
      <c r="AV2999" s="34"/>
      <c r="AW2999" s="34"/>
      <c r="AX2999" s="222">
        <v>127245</v>
      </c>
      <c r="AY2999" s="6">
        <v>1</v>
      </c>
      <c r="AZ2999" s="6">
        <v>241</v>
      </c>
      <c r="BA2999" s="87" t="s">
        <v>2696</v>
      </c>
      <c r="BB2999" s="39" t="s">
        <v>2999</v>
      </c>
      <c r="BC2999" s="84" t="s">
        <v>2691</v>
      </c>
      <c r="BL2999" s="42" t="s">
        <v>2698</v>
      </c>
      <c r="BM2999" s="43" t="s">
        <v>2688</v>
      </c>
      <c r="BO2999" s="111">
        <v>38144</v>
      </c>
      <c r="BP2999" s="19" t="s">
        <v>156</v>
      </c>
    </row>
    <row r="3000" spans="1:68" ht="15" customHeight="1" x14ac:dyDescent="0.3">
      <c r="A3000" s="116">
        <v>2998</v>
      </c>
      <c r="H3000" t="s">
        <v>2621</v>
      </c>
      <c r="I3000" s="244">
        <v>8</v>
      </c>
      <c r="J3000" s="244" t="s">
        <v>2484</v>
      </c>
      <c r="K3000" s="244" t="s">
        <v>2519</v>
      </c>
      <c r="L3000" s="244" t="s">
        <v>2506</v>
      </c>
      <c r="M3000" s="244">
        <v>0</v>
      </c>
      <c r="N3000" s="244">
        <v>0</v>
      </c>
      <c r="O3000" s="244" t="s">
        <v>2474</v>
      </c>
      <c r="P3000" s="244" t="s">
        <v>2483</v>
      </c>
      <c r="Q3000" s="244" t="s">
        <v>2520</v>
      </c>
      <c r="R3000" s="6">
        <f t="shared" si="431"/>
        <v>2</v>
      </c>
      <c r="S3000" s="6">
        <f t="shared" si="432"/>
        <v>1</v>
      </c>
      <c r="T3000" s="7">
        <f t="shared" si="433"/>
        <v>127250</v>
      </c>
      <c r="U3000" s="121" t="str">
        <f t="shared" si="434"/>
        <v>1F112</v>
      </c>
      <c r="V3000" s="10">
        <f t="shared" si="435"/>
        <v>241</v>
      </c>
      <c r="W3000" s="10">
        <f t="shared" si="436"/>
        <v>18</v>
      </c>
      <c r="X3000" s="11">
        <f t="shared" si="437"/>
        <v>1</v>
      </c>
      <c r="Y3000" s="11">
        <f t="shared" si="438"/>
        <v>241</v>
      </c>
      <c r="Z3000" s="12" t="str">
        <f t="shared" si="439"/>
        <v>Vessel Heading</v>
      </c>
      <c r="AI3000" s="111"/>
      <c r="AJ3000" s="19"/>
      <c r="AK3000" s="19"/>
      <c r="AL3000" s="21"/>
      <c r="AM3000" s="21"/>
      <c r="AN3000" s="21"/>
      <c r="AO3000" s="21"/>
      <c r="AP3000" s="20"/>
      <c r="AQ3000" s="22"/>
      <c r="AR3000" s="20"/>
      <c r="AS3000" s="20"/>
      <c r="AT3000" s="20"/>
      <c r="AU3000" s="20"/>
      <c r="AV3000" s="20"/>
      <c r="AW3000" s="20"/>
      <c r="AX3000" s="221">
        <v>127250</v>
      </c>
      <c r="AY3000" s="6">
        <v>1</v>
      </c>
      <c r="AZ3000" s="6">
        <v>241</v>
      </c>
      <c r="BA3000" s="87" t="s">
        <v>18</v>
      </c>
      <c r="BB3000" s="39" t="s">
        <v>2462</v>
      </c>
      <c r="BC3000" s="84" t="s">
        <v>2691</v>
      </c>
      <c r="BL3000" s="42" t="s">
        <v>2698</v>
      </c>
      <c r="BM3000" s="43" t="s">
        <v>2688</v>
      </c>
      <c r="BO3000" s="111">
        <v>38400</v>
      </c>
      <c r="BP3000" s="19" t="s">
        <v>157</v>
      </c>
    </row>
    <row r="3001" spans="1:68" ht="15" customHeight="1" x14ac:dyDescent="0.3">
      <c r="A3001" s="116">
        <v>2999</v>
      </c>
      <c r="H3001" t="s">
        <v>2622</v>
      </c>
      <c r="I3001" s="244">
        <v>8</v>
      </c>
      <c r="J3001" s="244" t="s">
        <v>2484</v>
      </c>
      <c r="K3001" s="244">
        <v>0</v>
      </c>
      <c r="L3001" s="244" t="s">
        <v>2563</v>
      </c>
      <c r="M3001" s="244" t="s">
        <v>2520</v>
      </c>
      <c r="N3001" s="244">
        <v>5</v>
      </c>
      <c r="O3001" s="244" t="s">
        <v>2474</v>
      </c>
      <c r="P3001" s="244" t="s">
        <v>2474</v>
      </c>
      <c r="Q3001" s="244" t="s">
        <v>2474</v>
      </c>
      <c r="R3001" s="6">
        <f t="shared" si="431"/>
        <v>2</v>
      </c>
      <c r="S3001" s="6">
        <f t="shared" si="432"/>
        <v>1</v>
      </c>
      <c r="T3001" s="7">
        <f t="shared" si="433"/>
        <v>127251</v>
      </c>
      <c r="U3001" s="121" t="str">
        <f t="shared" si="434"/>
        <v>1F113</v>
      </c>
      <c r="V3001" s="10">
        <f t="shared" si="435"/>
        <v>241</v>
      </c>
      <c r="W3001" s="10">
        <f t="shared" si="436"/>
        <v>19</v>
      </c>
      <c r="X3001" s="11">
        <f t="shared" si="437"/>
        <v>1</v>
      </c>
      <c r="Y3001" s="11">
        <f t="shared" si="438"/>
        <v>241</v>
      </c>
      <c r="Z3001" s="12" t="str">
        <f t="shared" si="439"/>
        <v>Rate of Turn</v>
      </c>
      <c r="AI3001" s="111"/>
      <c r="AJ3001" s="19"/>
      <c r="AK3001" s="19"/>
      <c r="AQ3001" s="37"/>
      <c r="AR3001" s="34"/>
      <c r="AS3001" s="34"/>
      <c r="AT3001" s="34"/>
      <c r="AU3001" s="34"/>
      <c r="AV3001" s="34"/>
      <c r="AW3001" s="34"/>
      <c r="AX3001" s="222">
        <v>127251</v>
      </c>
      <c r="AY3001" s="6">
        <v>1</v>
      </c>
      <c r="AZ3001" s="6">
        <v>241</v>
      </c>
      <c r="BA3001" s="87" t="s">
        <v>2699</v>
      </c>
      <c r="BB3001" s="39" t="s">
        <v>2700</v>
      </c>
      <c r="BC3001" s="84" t="s">
        <v>2691</v>
      </c>
      <c r="BL3001" s="42" t="s">
        <v>2698</v>
      </c>
      <c r="BM3001" s="43" t="s">
        <v>2688</v>
      </c>
      <c r="BO3001" s="111">
        <v>38656</v>
      </c>
      <c r="BP3001" s="19" t="s">
        <v>158</v>
      </c>
    </row>
    <row r="3002" spans="1:68" ht="15" customHeight="1" x14ac:dyDescent="0.3">
      <c r="A3002" s="116">
        <v>3000</v>
      </c>
      <c r="H3002" t="s">
        <v>2546</v>
      </c>
      <c r="I3002" s="244">
        <v>8</v>
      </c>
      <c r="J3002" s="244" t="s">
        <v>2569</v>
      </c>
      <c r="K3002" s="244">
        <v>12</v>
      </c>
      <c r="L3002" s="244">
        <v>2</v>
      </c>
      <c r="M3002" s="244">
        <v>0</v>
      </c>
      <c r="N3002" s="244">
        <v>0</v>
      </c>
      <c r="O3002" s="244" t="s">
        <v>2474</v>
      </c>
      <c r="P3002" s="244" t="s">
        <v>2483</v>
      </c>
      <c r="Q3002" s="244" t="s">
        <v>2520</v>
      </c>
      <c r="R3002" s="6">
        <f t="shared" si="431"/>
        <v>3</v>
      </c>
      <c r="S3002" s="6">
        <f t="shared" si="432"/>
        <v>1</v>
      </c>
      <c r="T3002" s="7">
        <f t="shared" si="433"/>
        <v>128267</v>
      </c>
      <c r="U3002" s="121" t="str">
        <f t="shared" si="434"/>
        <v>1F50B</v>
      </c>
      <c r="V3002" s="10">
        <f t="shared" si="435"/>
        <v>245</v>
      </c>
      <c r="W3002" s="10">
        <f t="shared" si="436"/>
        <v>11</v>
      </c>
      <c r="X3002" s="11">
        <f t="shared" si="437"/>
        <v>3</v>
      </c>
      <c r="Y3002" s="11">
        <f t="shared" si="438"/>
        <v>245</v>
      </c>
      <c r="Z3002" s="12" t="str">
        <f t="shared" si="439"/>
        <v>Water Depth</v>
      </c>
      <c r="AI3002" s="111"/>
      <c r="AJ3002" s="19"/>
      <c r="AK3002" s="19"/>
      <c r="AL3002" s="21"/>
      <c r="AM3002" s="21"/>
      <c r="AN3002" s="21"/>
      <c r="AO3002" s="21"/>
      <c r="AP3002" s="20"/>
      <c r="AQ3002" s="22"/>
      <c r="AR3002" s="20"/>
      <c r="AS3002" s="20"/>
      <c r="AT3002" s="20"/>
      <c r="AU3002" s="20"/>
      <c r="AV3002" s="20"/>
      <c r="AW3002" s="20"/>
      <c r="AX3002" s="221">
        <v>128267</v>
      </c>
      <c r="AY3002" s="6">
        <v>3</v>
      </c>
      <c r="AZ3002" s="6">
        <v>245</v>
      </c>
      <c r="BA3002" s="87" t="s">
        <v>38</v>
      </c>
      <c r="BB3002" s="39" t="s">
        <v>2884</v>
      </c>
      <c r="BC3002" s="84" t="s">
        <v>2351</v>
      </c>
      <c r="BL3002" s="42" t="s">
        <v>2705</v>
      </c>
      <c r="BM3002" s="43" t="s">
        <v>2688</v>
      </c>
      <c r="BO3002" s="111">
        <v>38912</v>
      </c>
      <c r="BP3002" s="19" t="s">
        <v>159</v>
      </c>
    </row>
    <row r="3003" spans="1:68" ht="15" customHeight="1" x14ac:dyDescent="0.3">
      <c r="A3003" s="116">
        <v>3001</v>
      </c>
      <c r="H3003" t="s">
        <v>2547</v>
      </c>
      <c r="I3003" s="244">
        <v>8</v>
      </c>
      <c r="J3003" s="244" t="s">
        <v>2569</v>
      </c>
      <c r="K3003" s="244">
        <v>0</v>
      </c>
      <c r="L3003" s="244">
        <v>0</v>
      </c>
      <c r="M3003" s="244" t="s">
        <v>2474</v>
      </c>
      <c r="N3003" s="244" t="s">
        <v>2474</v>
      </c>
      <c r="O3003" s="244" t="s">
        <v>2474</v>
      </c>
      <c r="P3003" s="244">
        <v>10</v>
      </c>
      <c r="Q3003" s="244" t="s">
        <v>2474</v>
      </c>
      <c r="R3003" s="6">
        <f t="shared" si="431"/>
        <v>2</v>
      </c>
      <c r="S3003" s="6">
        <f t="shared" si="432"/>
        <v>1</v>
      </c>
      <c r="T3003" s="7">
        <f t="shared" si="433"/>
        <v>128259</v>
      </c>
      <c r="U3003" s="121" t="str">
        <f t="shared" si="434"/>
        <v>1F503</v>
      </c>
      <c r="V3003" s="10">
        <f t="shared" si="435"/>
        <v>245</v>
      </c>
      <c r="W3003" s="10">
        <f t="shared" si="436"/>
        <v>3</v>
      </c>
      <c r="X3003" s="11">
        <f t="shared" si="437"/>
        <v>3</v>
      </c>
      <c r="Y3003" s="11">
        <f t="shared" si="438"/>
        <v>245</v>
      </c>
      <c r="Z3003" s="12" t="str">
        <f t="shared" si="439"/>
        <v>Speed</v>
      </c>
      <c r="AI3003" s="111"/>
      <c r="AJ3003" s="19"/>
      <c r="AK3003" s="19"/>
      <c r="AQ3003" s="37"/>
      <c r="AR3003" s="34"/>
      <c r="AS3003" s="34"/>
      <c r="AT3003" s="34"/>
      <c r="AU3003" s="34"/>
      <c r="AV3003" s="34"/>
      <c r="AW3003" s="34"/>
      <c r="AX3003" s="222">
        <v>128259</v>
      </c>
      <c r="AY3003" s="6">
        <v>3</v>
      </c>
      <c r="AZ3003" s="6">
        <v>245</v>
      </c>
      <c r="BA3003" s="87" t="s">
        <v>34</v>
      </c>
      <c r="BB3003" s="39" t="s">
        <v>2457</v>
      </c>
      <c r="BC3003" s="84" t="s">
        <v>2349</v>
      </c>
      <c r="BD3003" s="38" t="s">
        <v>2830</v>
      </c>
      <c r="BF3003" s="90" t="s">
        <v>2349</v>
      </c>
      <c r="BL3003" s="42" t="s">
        <v>2705</v>
      </c>
      <c r="BM3003" s="43" t="s">
        <v>2688</v>
      </c>
      <c r="BO3003" s="111">
        <v>39168</v>
      </c>
      <c r="BP3003" s="19" t="s">
        <v>160</v>
      </c>
    </row>
    <row r="3004" spans="1:68" ht="15" customHeight="1" x14ac:dyDescent="0.3">
      <c r="A3004" s="116">
        <v>3002</v>
      </c>
      <c r="H3004" t="s">
        <v>2623</v>
      </c>
      <c r="I3004" s="244">
        <v>8</v>
      </c>
      <c r="J3004" s="244" t="s">
        <v>2484</v>
      </c>
      <c r="K3004" s="244" t="s">
        <v>2559</v>
      </c>
      <c r="L3004" s="244">
        <v>2</v>
      </c>
      <c r="M3004" s="244">
        <v>9</v>
      </c>
      <c r="N3004" s="244">
        <v>89</v>
      </c>
      <c r="O3004" s="244" t="s">
        <v>2515</v>
      </c>
      <c r="P3004" s="244" t="s">
        <v>2474</v>
      </c>
      <c r="Q3004" s="244" t="s">
        <v>2474</v>
      </c>
      <c r="R3004" s="6">
        <f t="shared" si="431"/>
        <v>2</v>
      </c>
      <c r="S3004" s="6">
        <f t="shared" si="432"/>
        <v>1</v>
      </c>
      <c r="T3004" s="7">
        <f t="shared" si="433"/>
        <v>130306</v>
      </c>
      <c r="U3004" s="121" t="str">
        <f t="shared" si="434"/>
        <v>1FD02</v>
      </c>
      <c r="V3004" s="10">
        <f t="shared" si="435"/>
        <v>253</v>
      </c>
      <c r="W3004" s="10">
        <f t="shared" si="436"/>
        <v>2</v>
      </c>
      <c r="X3004" s="11">
        <f t="shared" si="437"/>
        <v>1</v>
      </c>
      <c r="Y3004" s="11">
        <f t="shared" si="438"/>
        <v>253</v>
      </c>
      <c r="Z3004" s="12" t="str">
        <f t="shared" si="439"/>
        <v>Wind Data</v>
      </c>
      <c r="AI3004" s="111"/>
      <c r="AJ3004" s="19"/>
      <c r="AK3004" s="19"/>
      <c r="AL3004" s="21"/>
      <c r="AM3004" s="21"/>
      <c r="AN3004" s="21"/>
      <c r="AO3004" s="21"/>
      <c r="AP3004" s="20"/>
      <c r="AQ3004" s="22"/>
      <c r="AR3004" s="20"/>
      <c r="AS3004" s="20"/>
      <c r="AT3004" s="20"/>
      <c r="AU3004" s="20"/>
      <c r="AV3004" s="20"/>
      <c r="AW3004" s="20"/>
      <c r="AX3004" s="221">
        <v>130306</v>
      </c>
      <c r="AY3004" s="6">
        <v>1</v>
      </c>
      <c r="AZ3004" s="6">
        <v>253</v>
      </c>
      <c r="BA3004" s="87" t="s">
        <v>2701</v>
      </c>
      <c r="BB3004" s="39" t="s">
        <v>3164</v>
      </c>
      <c r="BC3004" s="84" t="s">
        <v>2349</v>
      </c>
      <c r="BD3004" s="38" t="s">
        <v>2702</v>
      </c>
      <c r="BE3004" s="39" t="s">
        <v>3042</v>
      </c>
      <c r="BF3004" s="90" t="s">
        <v>2691</v>
      </c>
      <c r="BJ3004" s="47" t="s">
        <v>2703</v>
      </c>
      <c r="BL3004" s="42" t="s">
        <v>2698</v>
      </c>
      <c r="BM3004" s="43" t="s">
        <v>2688</v>
      </c>
      <c r="BO3004" s="111">
        <v>39424</v>
      </c>
      <c r="BP3004" s="19" t="s">
        <v>161</v>
      </c>
    </row>
    <row r="3005" spans="1:68" ht="15" customHeight="1" x14ac:dyDescent="0.3">
      <c r="A3005" s="116">
        <v>3003</v>
      </c>
      <c r="H3005" t="s">
        <v>2522</v>
      </c>
      <c r="I3005" s="244">
        <v>8</v>
      </c>
      <c r="J3005" s="244" t="s">
        <v>2569</v>
      </c>
      <c r="K3005" s="244" t="s">
        <v>2641</v>
      </c>
      <c r="L3005" s="244">
        <v>2</v>
      </c>
      <c r="M3005" s="244" t="s">
        <v>2562</v>
      </c>
      <c r="N3005" s="244" t="s">
        <v>2578</v>
      </c>
      <c r="O3005" s="244" t="s">
        <v>2512</v>
      </c>
      <c r="P3005" s="244" t="s">
        <v>2474</v>
      </c>
      <c r="Q3005" s="244" t="s">
        <v>2474</v>
      </c>
      <c r="R3005" s="6">
        <f t="shared" si="431"/>
        <v>2</v>
      </c>
      <c r="S3005" s="6">
        <f t="shared" si="432"/>
        <v>1</v>
      </c>
      <c r="T3005" s="7">
        <f t="shared" si="433"/>
        <v>130306</v>
      </c>
      <c r="U3005" s="121" t="str">
        <f t="shared" si="434"/>
        <v>1FD02</v>
      </c>
      <c r="V3005" s="10">
        <f t="shared" si="435"/>
        <v>253</v>
      </c>
      <c r="W3005" s="10">
        <f t="shared" si="436"/>
        <v>2</v>
      </c>
      <c r="X3005" s="11">
        <f t="shared" si="437"/>
        <v>3</v>
      </c>
      <c r="Y3005" s="11">
        <f t="shared" si="438"/>
        <v>253</v>
      </c>
      <c r="Z3005" s="12" t="str">
        <f t="shared" si="439"/>
        <v>Wind Data</v>
      </c>
      <c r="AI3005" s="111"/>
      <c r="AJ3005" s="19"/>
      <c r="AK3005" s="19"/>
      <c r="AQ3005" s="37"/>
      <c r="AR3005" s="34"/>
      <c r="AS3005" s="34"/>
      <c r="AT3005" s="34"/>
      <c r="AU3005" s="34"/>
      <c r="AV3005" s="34"/>
      <c r="AW3005" s="34"/>
      <c r="AX3005" s="222">
        <v>130306</v>
      </c>
      <c r="AY3005" s="6">
        <v>3</v>
      </c>
      <c r="AZ3005" s="6">
        <v>253</v>
      </c>
      <c r="BA3005" s="87" t="s">
        <v>2701</v>
      </c>
      <c r="BB3005" s="39" t="s">
        <v>3170</v>
      </c>
      <c r="BC3005" s="84" t="s">
        <v>2349</v>
      </c>
      <c r="BD3005" s="38" t="s">
        <v>2702</v>
      </c>
      <c r="BE3005" s="39" t="s">
        <v>3024</v>
      </c>
      <c r="BF3005" s="90" t="s">
        <v>2691</v>
      </c>
      <c r="BJ3005" s="47" t="s">
        <v>2704</v>
      </c>
      <c r="BL3005" s="42" t="s">
        <v>2705</v>
      </c>
      <c r="BM3005" s="43" t="s">
        <v>2688</v>
      </c>
      <c r="BO3005" s="111">
        <v>39680</v>
      </c>
      <c r="BP3005" s="19" t="s">
        <v>162</v>
      </c>
    </row>
    <row r="3006" spans="1:68" ht="15" customHeight="1" x14ac:dyDescent="0.3">
      <c r="A3006" s="116">
        <v>3004</v>
      </c>
      <c r="H3006" t="s">
        <v>2475</v>
      </c>
      <c r="I3006" s="244">
        <v>8</v>
      </c>
      <c r="J3006" s="244">
        <v>0</v>
      </c>
      <c r="K3006" s="244">
        <v>0</v>
      </c>
      <c r="L3006" s="244">
        <v>0</v>
      </c>
      <c r="M3006" s="244">
        <v>38</v>
      </c>
      <c r="N3006" s="244" t="s">
        <v>2499</v>
      </c>
      <c r="O3006" s="244" t="s">
        <v>2477</v>
      </c>
      <c r="P3006" s="244">
        <v>0</v>
      </c>
      <c r="Q3006" s="244" t="s">
        <v>2474</v>
      </c>
      <c r="R3006" s="6">
        <f t="shared" si="431"/>
        <v>5</v>
      </c>
      <c r="S3006" s="6">
        <f t="shared" si="432"/>
        <v>1</v>
      </c>
      <c r="T3006" s="7">
        <f t="shared" si="433"/>
        <v>130314</v>
      </c>
      <c r="U3006" s="121" t="str">
        <f t="shared" si="434"/>
        <v>1FD0A</v>
      </c>
      <c r="V3006" s="10">
        <f t="shared" si="435"/>
        <v>253</v>
      </c>
      <c r="W3006" s="10">
        <f t="shared" si="436"/>
        <v>10</v>
      </c>
      <c r="X3006" s="11">
        <f t="shared" si="437"/>
        <v>16</v>
      </c>
      <c r="Y3006" s="11">
        <f t="shared" si="438"/>
        <v>253</v>
      </c>
      <c r="Z3006" s="12" t="str">
        <f t="shared" si="439"/>
        <v>Actual Pressure</v>
      </c>
      <c r="AI3006" s="111"/>
      <c r="AJ3006" s="19"/>
      <c r="AK3006" s="19"/>
      <c r="AL3006" s="21"/>
      <c r="AM3006" s="21"/>
      <c r="AN3006" s="21"/>
      <c r="AO3006" s="21"/>
      <c r="AP3006" s="20"/>
      <c r="AQ3006" s="22"/>
      <c r="AR3006" s="20"/>
      <c r="AS3006" s="20"/>
      <c r="AT3006" s="20"/>
      <c r="AU3006" s="20"/>
      <c r="AV3006" s="20"/>
      <c r="AW3006" s="20"/>
      <c r="AX3006" s="221">
        <v>130314</v>
      </c>
      <c r="AY3006" s="6">
        <v>16</v>
      </c>
      <c r="AZ3006" s="6">
        <v>253</v>
      </c>
      <c r="BA3006" s="87" t="s">
        <v>2822</v>
      </c>
      <c r="BB3006" s="39" t="s">
        <v>3004</v>
      </c>
      <c r="BC3006" s="84" t="s">
        <v>2360</v>
      </c>
      <c r="BJ3006" s="47" t="s">
        <v>2823</v>
      </c>
      <c r="BL3006" s="42" t="s">
        <v>2687</v>
      </c>
      <c r="BM3006" s="43" t="s">
        <v>2688</v>
      </c>
      <c r="BO3006" s="111">
        <v>39936</v>
      </c>
      <c r="BP3006" s="19" t="s">
        <v>163</v>
      </c>
    </row>
    <row r="3007" spans="1:68" ht="15" customHeight="1" x14ac:dyDescent="0.3">
      <c r="A3007" s="116">
        <v>3005</v>
      </c>
      <c r="H3007" t="s">
        <v>2619</v>
      </c>
      <c r="I3007" s="244">
        <v>8</v>
      </c>
      <c r="J3007" s="244" t="s">
        <v>2600</v>
      </c>
      <c r="K3007" s="244">
        <v>79</v>
      </c>
      <c r="L3007" s="244" t="s">
        <v>2509</v>
      </c>
      <c r="M3007" s="244">
        <v>19</v>
      </c>
      <c r="N3007" s="244">
        <v>46</v>
      </c>
      <c r="O3007" s="244" t="s">
        <v>2579</v>
      </c>
      <c r="P3007" s="244">
        <v>32</v>
      </c>
      <c r="Q3007" s="244">
        <v>3</v>
      </c>
      <c r="R3007" s="6">
        <f t="shared" si="431"/>
        <v>2</v>
      </c>
      <c r="S3007" s="6">
        <f t="shared" si="432"/>
        <v>1</v>
      </c>
      <c r="T3007" s="7">
        <f t="shared" si="433"/>
        <v>129025</v>
      </c>
      <c r="U3007" s="121" t="str">
        <f t="shared" si="434"/>
        <v>1F801</v>
      </c>
      <c r="V3007" s="10">
        <f t="shared" si="435"/>
        <v>248</v>
      </c>
      <c r="W3007" s="10">
        <f t="shared" si="436"/>
        <v>1</v>
      </c>
      <c r="X3007" s="11">
        <f t="shared" si="437"/>
        <v>7</v>
      </c>
      <c r="Y3007" s="11">
        <f t="shared" si="438"/>
        <v>248</v>
      </c>
      <c r="Z3007" s="12" t="str">
        <f t="shared" si="439"/>
        <v>Position, Rapid Update</v>
      </c>
      <c r="AI3007" s="111"/>
      <c r="AJ3007" s="19"/>
      <c r="AK3007" s="19"/>
      <c r="AQ3007" s="37"/>
      <c r="AR3007" s="34"/>
      <c r="AS3007" s="34"/>
      <c r="AT3007" s="34"/>
      <c r="AU3007" s="34"/>
      <c r="AV3007" s="34"/>
      <c r="AW3007" s="34"/>
      <c r="AX3007" s="222">
        <v>129025</v>
      </c>
      <c r="AY3007" s="6">
        <v>7</v>
      </c>
      <c r="AZ3007" s="6">
        <v>248</v>
      </c>
      <c r="BA3007" s="87" t="s">
        <v>2689</v>
      </c>
      <c r="BB3007" s="39" t="s">
        <v>2690</v>
      </c>
      <c r="BC3007" s="84" t="s">
        <v>2691</v>
      </c>
      <c r="BD3007" s="38" t="s">
        <v>2350</v>
      </c>
      <c r="BE3007" s="39" t="s">
        <v>2692</v>
      </c>
      <c r="BF3007" s="90" t="s">
        <v>2691</v>
      </c>
      <c r="BL3007" s="42" t="s">
        <v>2693</v>
      </c>
      <c r="BM3007" s="43" t="s">
        <v>2688</v>
      </c>
      <c r="BO3007" s="111">
        <v>40192</v>
      </c>
      <c r="BP3007" s="19" t="s">
        <v>164</v>
      </c>
    </row>
    <row r="3008" spans="1:68" ht="15" customHeight="1" x14ac:dyDescent="0.3">
      <c r="A3008" s="116">
        <v>3006</v>
      </c>
      <c r="H3008" t="s">
        <v>2620</v>
      </c>
      <c r="I3008" s="244">
        <v>8</v>
      </c>
      <c r="J3008" s="244">
        <v>0</v>
      </c>
      <c r="K3008" s="244" t="s">
        <v>2474</v>
      </c>
      <c r="L3008" s="244" t="s">
        <v>2474</v>
      </c>
      <c r="M3008" s="244" t="s">
        <v>2474</v>
      </c>
      <c r="N3008" s="244" t="s">
        <v>2521</v>
      </c>
      <c r="O3008" s="244">
        <v>2</v>
      </c>
      <c r="P3008" s="244" t="s">
        <v>2474</v>
      </c>
      <c r="Q3008" s="244" t="s">
        <v>2474</v>
      </c>
      <c r="R3008" s="6">
        <f t="shared" si="431"/>
        <v>2</v>
      </c>
      <c r="S3008" s="6">
        <f t="shared" si="432"/>
        <v>1</v>
      </c>
      <c r="T3008" s="7">
        <f t="shared" si="433"/>
        <v>127245</v>
      </c>
      <c r="U3008" s="121" t="str">
        <f t="shared" si="434"/>
        <v>1F10D</v>
      </c>
      <c r="V3008" s="10">
        <f t="shared" si="435"/>
        <v>241</v>
      </c>
      <c r="W3008" s="10">
        <f t="shared" si="436"/>
        <v>13</v>
      </c>
      <c r="X3008" s="11">
        <f t="shared" si="437"/>
        <v>1</v>
      </c>
      <c r="Y3008" s="11">
        <f t="shared" si="438"/>
        <v>241</v>
      </c>
      <c r="Z3008" s="12" t="str">
        <f t="shared" si="439"/>
        <v>Rudder</v>
      </c>
      <c r="AI3008" s="111"/>
      <c r="AJ3008" s="19"/>
      <c r="AK3008" s="19"/>
      <c r="AL3008" s="21"/>
      <c r="AM3008" s="21"/>
      <c r="AN3008" s="21"/>
      <c r="AO3008" s="21"/>
      <c r="AP3008" s="20"/>
      <c r="AQ3008" s="22"/>
      <c r="AR3008" s="20"/>
      <c r="AS3008" s="20"/>
      <c r="AT3008" s="20"/>
      <c r="AU3008" s="20"/>
      <c r="AV3008" s="20"/>
      <c r="AW3008" s="20"/>
      <c r="AX3008" s="221">
        <v>127245</v>
      </c>
      <c r="AY3008" s="6">
        <v>1</v>
      </c>
      <c r="AZ3008" s="6">
        <v>241</v>
      </c>
      <c r="BA3008" s="87" t="s">
        <v>2696</v>
      </c>
      <c r="BB3008" s="39" t="s">
        <v>2999</v>
      </c>
      <c r="BC3008" s="84" t="s">
        <v>2691</v>
      </c>
      <c r="BL3008" s="42" t="s">
        <v>2698</v>
      </c>
      <c r="BM3008" s="43" t="s">
        <v>2688</v>
      </c>
      <c r="BO3008" s="111">
        <v>40448</v>
      </c>
      <c r="BP3008" s="19" t="s">
        <v>165</v>
      </c>
    </row>
    <row r="3009" spans="1:68" ht="15" customHeight="1" x14ac:dyDescent="0.3">
      <c r="A3009" s="116">
        <v>3007</v>
      </c>
      <c r="H3009" t="s">
        <v>2621</v>
      </c>
      <c r="I3009" s="244">
        <v>8</v>
      </c>
      <c r="J3009" s="244">
        <v>29</v>
      </c>
      <c r="K3009" s="244" t="s">
        <v>2519</v>
      </c>
      <c r="L3009" s="244" t="s">
        <v>2506</v>
      </c>
      <c r="M3009" s="244">
        <v>0</v>
      </c>
      <c r="N3009" s="244">
        <v>0</v>
      </c>
      <c r="O3009" s="244" t="s">
        <v>2474</v>
      </c>
      <c r="P3009" s="244" t="s">
        <v>2483</v>
      </c>
      <c r="Q3009" s="244" t="s">
        <v>2520</v>
      </c>
      <c r="R3009" s="6">
        <f t="shared" si="431"/>
        <v>2</v>
      </c>
      <c r="S3009" s="6">
        <f t="shared" si="432"/>
        <v>1</v>
      </c>
      <c r="T3009" s="7">
        <f t="shared" si="433"/>
        <v>127250</v>
      </c>
      <c r="U3009" s="121" t="str">
        <f t="shared" si="434"/>
        <v>1F112</v>
      </c>
      <c r="V3009" s="10">
        <f t="shared" si="435"/>
        <v>241</v>
      </c>
      <c r="W3009" s="10">
        <f t="shared" si="436"/>
        <v>18</v>
      </c>
      <c r="X3009" s="11">
        <f t="shared" si="437"/>
        <v>1</v>
      </c>
      <c r="Y3009" s="11">
        <f t="shared" si="438"/>
        <v>241</v>
      </c>
      <c r="Z3009" s="12" t="str">
        <f t="shared" si="439"/>
        <v>Vessel Heading</v>
      </c>
      <c r="AI3009" s="111"/>
      <c r="AJ3009" s="19"/>
      <c r="AK3009" s="19"/>
      <c r="AQ3009" s="37"/>
      <c r="AR3009" s="34"/>
      <c r="AS3009" s="34"/>
      <c r="AT3009" s="34"/>
      <c r="AU3009" s="34"/>
      <c r="AV3009" s="34"/>
      <c r="AW3009" s="34"/>
      <c r="AX3009" s="222">
        <v>127250</v>
      </c>
      <c r="AY3009" s="6">
        <v>1</v>
      </c>
      <c r="AZ3009" s="6">
        <v>241</v>
      </c>
      <c r="BA3009" s="87" t="s">
        <v>18</v>
      </c>
      <c r="BB3009" s="39" t="s">
        <v>2462</v>
      </c>
      <c r="BC3009" s="84" t="s">
        <v>2691</v>
      </c>
      <c r="BL3009" s="42" t="s">
        <v>2698</v>
      </c>
      <c r="BM3009" s="43" t="s">
        <v>2688</v>
      </c>
      <c r="BO3009" s="111">
        <v>40704</v>
      </c>
      <c r="BP3009" s="19" t="s">
        <v>166</v>
      </c>
    </row>
    <row r="3010" spans="1:68" ht="15" customHeight="1" x14ac:dyDescent="0.3">
      <c r="A3010" s="116">
        <v>3008</v>
      </c>
      <c r="H3010" t="s">
        <v>2622</v>
      </c>
      <c r="I3010" s="244">
        <v>8</v>
      </c>
      <c r="J3010" s="244">
        <v>29</v>
      </c>
      <c r="K3010" s="244">
        <v>0</v>
      </c>
      <c r="L3010" s="244" t="s">
        <v>2563</v>
      </c>
      <c r="M3010" s="244" t="s">
        <v>2520</v>
      </c>
      <c r="N3010" s="244">
        <v>5</v>
      </c>
      <c r="O3010" s="244" t="s">
        <v>2474</v>
      </c>
      <c r="P3010" s="244" t="s">
        <v>2474</v>
      </c>
      <c r="Q3010" s="244" t="s">
        <v>2474</v>
      </c>
      <c r="R3010" s="6">
        <f t="shared" si="431"/>
        <v>2</v>
      </c>
      <c r="S3010" s="6">
        <f t="shared" si="432"/>
        <v>1</v>
      </c>
      <c r="T3010" s="7">
        <f t="shared" si="433"/>
        <v>127251</v>
      </c>
      <c r="U3010" s="121" t="str">
        <f t="shared" si="434"/>
        <v>1F113</v>
      </c>
      <c r="V3010" s="10">
        <f t="shared" si="435"/>
        <v>241</v>
      </c>
      <c r="W3010" s="10">
        <f t="shared" si="436"/>
        <v>19</v>
      </c>
      <c r="X3010" s="11">
        <f t="shared" si="437"/>
        <v>1</v>
      </c>
      <c r="Y3010" s="11">
        <f t="shared" si="438"/>
        <v>241</v>
      </c>
      <c r="Z3010" s="12" t="str">
        <f t="shared" si="439"/>
        <v>Rate of Turn</v>
      </c>
      <c r="AI3010" s="111"/>
      <c r="AJ3010" s="19"/>
      <c r="AK3010" s="19"/>
      <c r="AL3010" s="21"/>
      <c r="AM3010" s="21"/>
      <c r="AN3010" s="21"/>
      <c r="AO3010" s="21"/>
      <c r="AP3010" s="20"/>
      <c r="AQ3010" s="22"/>
      <c r="AR3010" s="20"/>
      <c r="AS3010" s="20"/>
      <c r="AT3010" s="20"/>
      <c r="AU3010" s="20"/>
      <c r="AV3010" s="20"/>
      <c r="AW3010" s="20"/>
      <c r="AX3010" s="221">
        <v>127251</v>
      </c>
      <c r="AY3010" s="6">
        <v>1</v>
      </c>
      <c r="AZ3010" s="6">
        <v>241</v>
      </c>
      <c r="BA3010" s="87" t="s">
        <v>2699</v>
      </c>
      <c r="BB3010" s="39" t="s">
        <v>2700</v>
      </c>
      <c r="BC3010" s="84" t="s">
        <v>2691</v>
      </c>
      <c r="BL3010" s="42" t="s">
        <v>2698</v>
      </c>
      <c r="BM3010" s="43" t="s">
        <v>2688</v>
      </c>
      <c r="BO3010" s="111">
        <v>40960</v>
      </c>
      <c r="BP3010" s="19" t="s">
        <v>167</v>
      </c>
    </row>
    <row r="3011" spans="1:68" ht="15" customHeight="1" x14ac:dyDescent="0.3">
      <c r="A3011" s="116">
        <v>3009</v>
      </c>
      <c r="H3011" t="s">
        <v>2623</v>
      </c>
      <c r="I3011" s="244">
        <v>8</v>
      </c>
      <c r="J3011" s="244">
        <v>29</v>
      </c>
      <c r="K3011" s="244" t="s">
        <v>2559</v>
      </c>
      <c r="L3011" s="244">
        <v>2</v>
      </c>
      <c r="M3011" s="244">
        <v>9</v>
      </c>
      <c r="N3011" s="244">
        <v>89</v>
      </c>
      <c r="O3011" s="244" t="s">
        <v>2515</v>
      </c>
      <c r="P3011" s="244" t="s">
        <v>2474</v>
      </c>
      <c r="Q3011" s="244" t="s">
        <v>2474</v>
      </c>
      <c r="R3011" s="6">
        <f t="shared" si="431"/>
        <v>2</v>
      </c>
      <c r="S3011" s="6">
        <f t="shared" si="432"/>
        <v>1</v>
      </c>
      <c r="T3011" s="7">
        <f t="shared" si="433"/>
        <v>130306</v>
      </c>
      <c r="U3011" s="121" t="str">
        <f t="shared" si="434"/>
        <v>1FD02</v>
      </c>
      <c r="V3011" s="10">
        <f t="shared" si="435"/>
        <v>253</v>
      </c>
      <c r="W3011" s="10">
        <f t="shared" si="436"/>
        <v>2</v>
      </c>
      <c r="X3011" s="11">
        <f t="shared" si="437"/>
        <v>1</v>
      </c>
      <c r="Y3011" s="11">
        <f t="shared" si="438"/>
        <v>253</v>
      </c>
      <c r="Z3011" s="12" t="str">
        <f t="shared" si="439"/>
        <v>Wind Data</v>
      </c>
      <c r="AI3011" s="111"/>
      <c r="AJ3011" s="2"/>
      <c r="AK3011" s="2"/>
      <c r="AQ3011" s="37"/>
      <c r="AR3011" s="34"/>
      <c r="AS3011" s="34"/>
      <c r="AT3011" s="34"/>
      <c r="AU3011" s="34"/>
      <c r="AV3011" s="34"/>
      <c r="AW3011" s="34"/>
      <c r="AX3011" s="222">
        <v>130306</v>
      </c>
      <c r="AY3011" s="6">
        <v>1</v>
      </c>
      <c r="AZ3011" s="6">
        <v>253</v>
      </c>
      <c r="BA3011" s="87" t="s">
        <v>2701</v>
      </c>
      <c r="BB3011" s="39" t="s">
        <v>3164</v>
      </c>
      <c r="BC3011" s="84" t="s">
        <v>2349</v>
      </c>
      <c r="BD3011" s="38" t="s">
        <v>2702</v>
      </c>
      <c r="BE3011" s="39" t="s">
        <v>3042</v>
      </c>
      <c r="BF3011" s="90" t="s">
        <v>2691</v>
      </c>
      <c r="BJ3011" s="47" t="s">
        <v>2703</v>
      </c>
      <c r="BL3011" s="42" t="s">
        <v>2698</v>
      </c>
      <c r="BM3011" s="43" t="s">
        <v>2688</v>
      </c>
      <c r="BO3011" s="111">
        <v>41216</v>
      </c>
      <c r="BP3011" s="2" t="s">
        <v>168</v>
      </c>
    </row>
    <row r="3012" spans="1:68" ht="15" customHeight="1" x14ac:dyDescent="0.3">
      <c r="A3012" s="116">
        <v>3010</v>
      </c>
      <c r="H3012" t="s">
        <v>2522</v>
      </c>
      <c r="I3012" s="244">
        <v>8</v>
      </c>
      <c r="J3012" s="244" t="s">
        <v>2569</v>
      </c>
      <c r="K3012" s="244" t="s">
        <v>2641</v>
      </c>
      <c r="L3012" s="244">
        <v>2</v>
      </c>
      <c r="M3012" s="244" t="s">
        <v>2562</v>
      </c>
      <c r="N3012" s="244" t="s">
        <v>2578</v>
      </c>
      <c r="O3012" s="244" t="s">
        <v>2512</v>
      </c>
      <c r="P3012" s="244" t="s">
        <v>2474</v>
      </c>
      <c r="Q3012" s="244" t="s">
        <v>2474</v>
      </c>
      <c r="R3012" s="6">
        <f t="shared" si="431"/>
        <v>2</v>
      </c>
      <c r="S3012" s="6">
        <f t="shared" si="432"/>
        <v>1</v>
      </c>
      <c r="T3012" s="7">
        <f t="shared" si="433"/>
        <v>130306</v>
      </c>
      <c r="U3012" s="121" t="str">
        <f t="shared" si="434"/>
        <v>1FD02</v>
      </c>
      <c r="V3012" s="10">
        <f t="shared" si="435"/>
        <v>253</v>
      </c>
      <c r="W3012" s="10">
        <f t="shared" si="436"/>
        <v>2</v>
      </c>
      <c r="X3012" s="11">
        <f t="shared" si="437"/>
        <v>3</v>
      </c>
      <c r="Y3012" s="11">
        <f t="shared" si="438"/>
        <v>253</v>
      </c>
      <c r="Z3012" s="12" t="str">
        <f t="shared" si="439"/>
        <v>Wind Data</v>
      </c>
      <c r="AI3012" s="111"/>
      <c r="AJ3012" s="19"/>
      <c r="AK3012" s="19"/>
      <c r="AL3012" s="21"/>
      <c r="AM3012" s="21"/>
      <c r="AN3012" s="21"/>
      <c r="AO3012" s="21"/>
      <c r="AP3012" s="20"/>
      <c r="AQ3012" s="22"/>
      <c r="AR3012" s="20"/>
      <c r="AS3012" s="20"/>
      <c r="AT3012" s="20"/>
      <c r="AU3012" s="20"/>
      <c r="AV3012" s="20"/>
      <c r="AW3012" s="20"/>
      <c r="AX3012" s="221">
        <v>130306</v>
      </c>
      <c r="AY3012" s="6">
        <v>3</v>
      </c>
      <c r="AZ3012" s="6">
        <v>253</v>
      </c>
      <c r="BA3012" s="87" t="s">
        <v>2701</v>
      </c>
      <c r="BB3012" s="39" t="s">
        <v>3170</v>
      </c>
      <c r="BC3012" s="84" t="s">
        <v>2349</v>
      </c>
      <c r="BD3012" s="38" t="s">
        <v>2702</v>
      </c>
      <c r="BE3012" s="39" t="s">
        <v>3024</v>
      </c>
      <c r="BF3012" s="90" t="s">
        <v>2691</v>
      </c>
      <c r="BJ3012" s="47" t="s">
        <v>2704</v>
      </c>
      <c r="BL3012" s="42" t="s">
        <v>2705</v>
      </c>
      <c r="BM3012" s="43" t="s">
        <v>2688</v>
      </c>
      <c r="BO3012" s="111">
        <v>41472</v>
      </c>
      <c r="BP3012" s="19" t="s">
        <v>169</v>
      </c>
    </row>
    <row r="3013" spans="1:68" ht="15" customHeight="1" x14ac:dyDescent="0.3">
      <c r="A3013" s="116">
        <v>3011</v>
      </c>
      <c r="H3013" t="s">
        <v>2525</v>
      </c>
      <c r="I3013" s="244">
        <v>8</v>
      </c>
      <c r="J3013" s="244" t="s">
        <v>2533</v>
      </c>
      <c r="K3013" s="244" t="s">
        <v>2521</v>
      </c>
      <c r="L3013" s="244">
        <v>0</v>
      </c>
      <c r="M3013" s="244">
        <v>0</v>
      </c>
      <c r="N3013" s="244" t="s">
        <v>2474</v>
      </c>
      <c r="O3013" s="244" t="s">
        <v>2483</v>
      </c>
      <c r="P3013" s="244" t="s">
        <v>2474</v>
      </c>
      <c r="Q3013" s="244" t="s">
        <v>2483</v>
      </c>
      <c r="R3013" s="6">
        <f t="shared" si="431"/>
        <v>2</v>
      </c>
      <c r="S3013" s="6">
        <f t="shared" si="432"/>
        <v>1</v>
      </c>
      <c r="T3013" s="7">
        <f t="shared" si="433"/>
        <v>130578</v>
      </c>
      <c r="U3013" s="121" t="str">
        <f t="shared" si="434"/>
        <v>1FE12</v>
      </c>
      <c r="V3013" s="10">
        <f t="shared" si="435"/>
        <v>254</v>
      </c>
      <c r="W3013" s="10">
        <f t="shared" si="436"/>
        <v>18</v>
      </c>
      <c r="X3013" s="11">
        <f t="shared" si="437"/>
        <v>3</v>
      </c>
      <c r="Y3013" s="11">
        <f t="shared" si="438"/>
        <v>254</v>
      </c>
      <c r="Z3013" s="12" t="str">
        <f t="shared" si="439"/>
        <v>Vessel Speed Components</v>
      </c>
      <c r="AI3013" s="111"/>
      <c r="AJ3013" s="19"/>
      <c r="AK3013" s="19"/>
      <c r="AQ3013" s="37"/>
      <c r="AR3013" s="34"/>
      <c r="AS3013" s="34"/>
      <c r="AT3013" s="34"/>
      <c r="AU3013" s="34"/>
      <c r="AV3013" s="34"/>
      <c r="AW3013" s="34"/>
      <c r="AX3013" s="222">
        <v>130578</v>
      </c>
      <c r="AY3013" s="6">
        <v>3</v>
      </c>
      <c r="AZ3013" s="6">
        <v>254</v>
      </c>
      <c r="BA3013" s="87" t="s">
        <v>2724</v>
      </c>
      <c r="BB3013" s="39" t="s">
        <v>2709</v>
      </c>
      <c r="BC3013" s="84" t="s">
        <v>2710</v>
      </c>
      <c r="BD3013" s="38" t="s">
        <v>2353</v>
      </c>
      <c r="BE3013" s="39" t="s">
        <v>2457</v>
      </c>
      <c r="BF3013" s="90" t="s">
        <v>2349</v>
      </c>
      <c r="BG3013" s="58" t="s">
        <v>2725</v>
      </c>
      <c r="BI3013" s="6" t="s">
        <v>2349</v>
      </c>
      <c r="BL3013" s="42" t="s">
        <v>2705</v>
      </c>
      <c r="BM3013" s="43" t="s">
        <v>2688</v>
      </c>
      <c r="BO3013" s="111">
        <v>41728</v>
      </c>
      <c r="BP3013" s="19" t="s">
        <v>170</v>
      </c>
    </row>
    <row r="3014" spans="1:68" ht="15" customHeight="1" x14ac:dyDescent="0.3">
      <c r="A3014" s="116">
        <v>3012</v>
      </c>
      <c r="H3014" t="s">
        <v>2525</v>
      </c>
      <c r="I3014" s="244">
        <v>8</v>
      </c>
      <c r="J3014" s="244" t="s">
        <v>2535</v>
      </c>
      <c r="K3014" s="244" t="s">
        <v>2474</v>
      </c>
      <c r="L3014" s="244" t="s">
        <v>2483</v>
      </c>
      <c r="M3014" s="244" t="s">
        <v>2474</v>
      </c>
      <c r="N3014" s="244" t="s">
        <v>2483</v>
      </c>
      <c r="O3014" s="244" t="s">
        <v>2474</v>
      </c>
      <c r="P3014" s="244" t="s">
        <v>2483</v>
      </c>
      <c r="Q3014" s="244" t="s">
        <v>2474</v>
      </c>
      <c r="R3014" s="6">
        <f t="shared" si="431"/>
        <v>2</v>
      </c>
      <c r="S3014" s="6">
        <f t="shared" si="432"/>
        <v>1</v>
      </c>
      <c r="T3014" s="7">
        <f t="shared" si="433"/>
        <v>130578</v>
      </c>
      <c r="U3014" s="121" t="str">
        <f t="shared" si="434"/>
        <v>1FE12</v>
      </c>
      <c r="V3014" s="10">
        <f t="shared" si="435"/>
        <v>254</v>
      </c>
      <c r="W3014" s="10">
        <f t="shared" si="436"/>
        <v>18</v>
      </c>
      <c r="X3014" s="11">
        <f t="shared" si="437"/>
        <v>3</v>
      </c>
      <c r="Y3014" s="11">
        <f t="shared" si="438"/>
        <v>254</v>
      </c>
      <c r="Z3014" s="12" t="str">
        <f t="shared" si="439"/>
        <v>Vessel Speed Components</v>
      </c>
      <c r="AI3014" s="111"/>
      <c r="AJ3014" s="19"/>
      <c r="AK3014" s="19"/>
      <c r="AL3014" s="21"/>
      <c r="AM3014" s="21"/>
      <c r="AN3014" s="21"/>
      <c r="AO3014" s="21"/>
      <c r="AP3014" s="20"/>
      <c r="AQ3014" s="22"/>
      <c r="AR3014" s="20"/>
      <c r="AS3014" s="20"/>
      <c r="AT3014" s="20"/>
      <c r="AU3014" s="20"/>
      <c r="AV3014" s="20"/>
      <c r="AW3014" s="20"/>
      <c r="AX3014" s="221">
        <v>130578</v>
      </c>
      <c r="AY3014" s="6">
        <v>3</v>
      </c>
      <c r="AZ3014" s="6">
        <v>254</v>
      </c>
      <c r="BA3014" s="87" t="s">
        <v>2727</v>
      </c>
      <c r="BB3014" s="39" t="s">
        <v>2352</v>
      </c>
      <c r="BC3014" s="84" t="s">
        <v>2710</v>
      </c>
      <c r="BD3014" s="38" t="s">
        <v>2728</v>
      </c>
      <c r="BG3014" s="58" t="s">
        <v>2725</v>
      </c>
      <c r="BI3014" s="6" t="s">
        <v>2349</v>
      </c>
      <c r="BL3014" s="42" t="s">
        <v>2705</v>
      </c>
      <c r="BM3014" s="43" t="s">
        <v>2688</v>
      </c>
      <c r="BO3014" s="111">
        <v>41984</v>
      </c>
      <c r="BP3014" s="19" t="s">
        <v>171</v>
      </c>
    </row>
    <row r="3015" spans="1:68" ht="15" customHeight="1" x14ac:dyDescent="0.3">
      <c r="A3015" s="116">
        <v>3013</v>
      </c>
      <c r="H3015" t="s">
        <v>2526</v>
      </c>
      <c r="I3015" s="244">
        <v>8</v>
      </c>
      <c r="J3015" s="244">
        <v>0</v>
      </c>
      <c r="K3015" s="244" t="s">
        <v>2474</v>
      </c>
      <c r="L3015" s="244" t="s">
        <v>2474</v>
      </c>
      <c r="M3015" s="244" t="s">
        <v>2474</v>
      </c>
      <c r="N3015" s="244" t="s">
        <v>2474</v>
      </c>
      <c r="O3015" s="244" t="s">
        <v>2568</v>
      </c>
      <c r="P3015" s="244">
        <v>3</v>
      </c>
      <c r="Q3015" s="244" t="s">
        <v>2474</v>
      </c>
      <c r="R3015" s="6">
        <f t="shared" si="431"/>
        <v>5</v>
      </c>
      <c r="S3015" s="6">
        <f t="shared" si="432"/>
        <v>1</v>
      </c>
      <c r="T3015" s="7">
        <f t="shared" si="433"/>
        <v>130310</v>
      </c>
      <c r="U3015" s="121" t="str">
        <f t="shared" si="434"/>
        <v>1FD06</v>
      </c>
      <c r="V3015" s="10">
        <f t="shared" si="435"/>
        <v>253</v>
      </c>
      <c r="W3015" s="10">
        <f t="shared" si="436"/>
        <v>6</v>
      </c>
      <c r="X3015" s="11">
        <f t="shared" si="437"/>
        <v>16</v>
      </c>
      <c r="Y3015" s="11">
        <f t="shared" si="438"/>
        <v>253</v>
      </c>
      <c r="Z3015" s="12" t="str">
        <f t="shared" si="439"/>
        <v>Environmental Parameters</v>
      </c>
      <c r="AI3015" s="111"/>
      <c r="AJ3015" s="19"/>
      <c r="AK3015" s="19"/>
      <c r="AQ3015" s="37"/>
      <c r="AR3015" s="34"/>
      <c r="AS3015" s="34"/>
      <c r="AT3015" s="34"/>
      <c r="AU3015" s="34"/>
      <c r="AV3015" s="34"/>
      <c r="AW3015" s="34"/>
      <c r="AX3015" s="222">
        <v>130310</v>
      </c>
      <c r="AY3015" s="6">
        <v>16</v>
      </c>
      <c r="AZ3015" s="6">
        <v>253</v>
      </c>
      <c r="BA3015" s="87" t="s">
        <v>2767</v>
      </c>
      <c r="BB3015" s="39" t="s">
        <v>3004</v>
      </c>
      <c r="BC3015" s="84" t="s">
        <v>2360</v>
      </c>
      <c r="BD3015" s="38" t="s">
        <v>2768</v>
      </c>
      <c r="BF3015" s="90" t="s">
        <v>2359</v>
      </c>
      <c r="BG3015" s="58" t="s">
        <v>2769</v>
      </c>
      <c r="BI3015" s="6" t="s">
        <v>2770</v>
      </c>
      <c r="BL3015" s="42" t="s">
        <v>2687</v>
      </c>
      <c r="BM3015" s="43" t="s">
        <v>2688</v>
      </c>
      <c r="BO3015" s="111">
        <v>42240</v>
      </c>
      <c r="BP3015" s="19" t="s">
        <v>172</v>
      </c>
    </row>
    <row r="3016" spans="1:68" ht="15" customHeight="1" x14ac:dyDescent="0.3">
      <c r="A3016" s="116">
        <v>3014</v>
      </c>
      <c r="H3016" t="s">
        <v>2619</v>
      </c>
      <c r="I3016" s="244">
        <v>8</v>
      </c>
      <c r="J3016" s="244" t="s">
        <v>2600</v>
      </c>
      <c r="K3016" s="244">
        <v>79</v>
      </c>
      <c r="L3016" s="244" t="s">
        <v>2509</v>
      </c>
      <c r="M3016" s="244">
        <v>19</v>
      </c>
      <c r="N3016" s="244">
        <v>46</v>
      </c>
      <c r="O3016" s="244" t="s">
        <v>2579</v>
      </c>
      <c r="P3016" s="244">
        <v>32</v>
      </c>
      <c r="Q3016" s="244">
        <v>3</v>
      </c>
      <c r="R3016" s="6">
        <f t="shared" si="431"/>
        <v>2</v>
      </c>
      <c r="S3016" s="6">
        <f t="shared" si="432"/>
        <v>1</v>
      </c>
      <c r="T3016" s="7">
        <f t="shared" si="433"/>
        <v>129025</v>
      </c>
      <c r="U3016" s="121" t="str">
        <f t="shared" si="434"/>
        <v>1F801</v>
      </c>
      <c r="V3016" s="10">
        <f t="shared" si="435"/>
        <v>248</v>
      </c>
      <c r="W3016" s="10">
        <f t="shared" si="436"/>
        <v>1</v>
      </c>
      <c r="X3016" s="11">
        <f t="shared" si="437"/>
        <v>7</v>
      </c>
      <c r="Y3016" s="11">
        <f t="shared" si="438"/>
        <v>248</v>
      </c>
      <c r="Z3016" s="12" t="str">
        <f t="shared" si="439"/>
        <v>Position, Rapid Update</v>
      </c>
      <c r="AI3016" s="111"/>
      <c r="AJ3016" s="19"/>
      <c r="AK3016" s="19"/>
      <c r="AL3016" s="21"/>
      <c r="AM3016" s="21"/>
      <c r="AN3016" s="21"/>
      <c r="AO3016" s="21"/>
      <c r="AP3016" s="20"/>
      <c r="AQ3016" s="22"/>
      <c r="AR3016" s="20"/>
      <c r="AS3016" s="20"/>
      <c r="AT3016" s="20"/>
      <c r="AU3016" s="20"/>
      <c r="AV3016" s="20"/>
      <c r="AW3016" s="20"/>
      <c r="AX3016" s="221">
        <v>129025</v>
      </c>
      <c r="AY3016" s="6">
        <v>7</v>
      </c>
      <c r="AZ3016" s="6">
        <v>248</v>
      </c>
      <c r="BA3016" s="87" t="s">
        <v>2689</v>
      </c>
      <c r="BB3016" s="39" t="s">
        <v>2690</v>
      </c>
      <c r="BC3016" s="84" t="s">
        <v>2691</v>
      </c>
      <c r="BD3016" s="38" t="s">
        <v>2350</v>
      </c>
      <c r="BE3016" s="39" t="s">
        <v>2692</v>
      </c>
      <c r="BF3016" s="90" t="s">
        <v>2691</v>
      </c>
      <c r="BL3016" s="42" t="s">
        <v>2693</v>
      </c>
      <c r="BM3016" s="43" t="s">
        <v>2688</v>
      </c>
      <c r="BO3016" s="111">
        <v>42496</v>
      </c>
      <c r="BP3016" s="19" t="s">
        <v>173</v>
      </c>
    </row>
    <row r="3017" spans="1:68" ht="15" customHeight="1" x14ac:dyDescent="0.3">
      <c r="A3017" s="116">
        <v>3015</v>
      </c>
      <c r="H3017" t="s">
        <v>2623</v>
      </c>
      <c r="I3017" s="244">
        <v>8</v>
      </c>
      <c r="J3017" s="244">
        <v>33</v>
      </c>
      <c r="K3017" s="244" t="s">
        <v>2559</v>
      </c>
      <c r="L3017" s="244">
        <v>2</v>
      </c>
      <c r="M3017" s="244">
        <v>9</v>
      </c>
      <c r="N3017" s="244">
        <v>89</v>
      </c>
      <c r="O3017" s="244" t="s">
        <v>2515</v>
      </c>
      <c r="P3017" s="244" t="s">
        <v>2474</v>
      </c>
      <c r="Q3017" s="244" t="s">
        <v>2474</v>
      </c>
      <c r="R3017" s="6">
        <f t="shared" si="431"/>
        <v>2</v>
      </c>
      <c r="S3017" s="6">
        <f t="shared" si="432"/>
        <v>1</v>
      </c>
      <c r="T3017" s="7">
        <f t="shared" si="433"/>
        <v>130306</v>
      </c>
      <c r="U3017" s="121" t="str">
        <f t="shared" si="434"/>
        <v>1FD02</v>
      </c>
      <c r="V3017" s="10">
        <f t="shared" si="435"/>
        <v>253</v>
      </c>
      <c r="W3017" s="10">
        <f t="shared" si="436"/>
        <v>2</v>
      </c>
      <c r="X3017" s="11">
        <f t="shared" si="437"/>
        <v>1</v>
      </c>
      <c r="Y3017" s="11">
        <f t="shared" si="438"/>
        <v>253</v>
      </c>
      <c r="Z3017" s="12" t="str">
        <f t="shared" si="439"/>
        <v>Wind Data</v>
      </c>
      <c r="AI3017" s="111"/>
      <c r="AJ3017" s="19"/>
      <c r="AK3017" s="19"/>
      <c r="AQ3017" s="37"/>
      <c r="AR3017" s="34"/>
      <c r="AS3017" s="34"/>
      <c r="AT3017" s="34"/>
      <c r="AU3017" s="34"/>
      <c r="AV3017" s="34"/>
      <c r="AW3017" s="34"/>
      <c r="AX3017" s="222">
        <v>130306</v>
      </c>
      <c r="AY3017" s="6">
        <v>1</v>
      </c>
      <c r="AZ3017" s="6">
        <v>253</v>
      </c>
      <c r="BA3017" s="87" t="s">
        <v>2701</v>
      </c>
      <c r="BB3017" s="39" t="s">
        <v>3164</v>
      </c>
      <c r="BC3017" s="84" t="s">
        <v>2349</v>
      </c>
      <c r="BD3017" s="38" t="s">
        <v>2702</v>
      </c>
      <c r="BE3017" s="39" t="s">
        <v>3042</v>
      </c>
      <c r="BF3017" s="90" t="s">
        <v>2691</v>
      </c>
      <c r="BJ3017" s="47" t="s">
        <v>2703</v>
      </c>
      <c r="BL3017" s="42" t="s">
        <v>2698</v>
      </c>
      <c r="BM3017" s="43" t="s">
        <v>2688</v>
      </c>
      <c r="BO3017" s="111">
        <v>42752</v>
      </c>
      <c r="BP3017" s="19" t="s">
        <v>174</v>
      </c>
    </row>
    <row r="3018" spans="1:68" ht="15" customHeight="1" x14ac:dyDescent="0.3">
      <c r="A3018" s="116">
        <v>3016</v>
      </c>
      <c r="H3018" t="s">
        <v>2620</v>
      </c>
      <c r="I3018" s="244">
        <v>8</v>
      </c>
      <c r="J3018" s="244">
        <v>0</v>
      </c>
      <c r="K3018" s="244" t="s">
        <v>2474</v>
      </c>
      <c r="L3018" s="244" t="s">
        <v>2474</v>
      </c>
      <c r="M3018" s="244" t="s">
        <v>2474</v>
      </c>
      <c r="N3018" s="244" t="s">
        <v>2521</v>
      </c>
      <c r="O3018" s="244">
        <v>2</v>
      </c>
      <c r="P3018" s="244" t="s">
        <v>2474</v>
      </c>
      <c r="Q3018" s="244" t="s">
        <v>2474</v>
      </c>
      <c r="R3018" s="6">
        <f t="shared" si="431"/>
        <v>2</v>
      </c>
      <c r="S3018" s="6">
        <f t="shared" si="432"/>
        <v>1</v>
      </c>
      <c r="T3018" s="7">
        <f t="shared" si="433"/>
        <v>127245</v>
      </c>
      <c r="U3018" s="121" t="str">
        <f t="shared" si="434"/>
        <v>1F10D</v>
      </c>
      <c r="V3018" s="10">
        <f t="shared" si="435"/>
        <v>241</v>
      </c>
      <c r="W3018" s="10">
        <f t="shared" si="436"/>
        <v>13</v>
      </c>
      <c r="X3018" s="11">
        <f t="shared" si="437"/>
        <v>1</v>
      </c>
      <c r="Y3018" s="11">
        <f t="shared" si="438"/>
        <v>241</v>
      </c>
      <c r="Z3018" s="12" t="str">
        <f t="shared" si="439"/>
        <v>Rudder</v>
      </c>
      <c r="AI3018" s="111"/>
      <c r="AJ3018" s="19"/>
      <c r="AK3018" s="19"/>
      <c r="AL3018" s="21"/>
      <c r="AM3018" s="21"/>
      <c r="AN3018" s="21"/>
      <c r="AO3018" s="21"/>
      <c r="AP3018" s="20"/>
      <c r="AQ3018" s="22"/>
      <c r="AR3018" s="20"/>
      <c r="AS3018" s="20"/>
      <c r="AT3018" s="20"/>
      <c r="AU3018" s="20"/>
      <c r="AV3018" s="20"/>
      <c r="AW3018" s="20"/>
      <c r="AX3018" s="221">
        <v>127245</v>
      </c>
      <c r="AY3018" s="6">
        <v>1</v>
      </c>
      <c r="AZ3018" s="6">
        <v>241</v>
      </c>
      <c r="BA3018" s="87" t="s">
        <v>2696</v>
      </c>
      <c r="BB3018" s="39" t="s">
        <v>2999</v>
      </c>
      <c r="BC3018" s="84" t="s">
        <v>2691</v>
      </c>
      <c r="BL3018" s="42" t="s">
        <v>2698</v>
      </c>
      <c r="BM3018" s="43" t="s">
        <v>2688</v>
      </c>
      <c r="BO3018" s="111">
        <v>43008</v>
      </c>
      <c r="BP3018" s="19" t="s">
        <v>175</v>
      </c>
    </row>
    <row r="3019" spans="1:68" ht="15" customHeight="1" x14ac:dyDescent="0.3">
      <c r="A3019" s="116">
        <v>3017</v>
      </c>
      <c r="H3019" t="s">
        <v>2621</v>
      </c>
      <c r="I3019" s="244">
        <v>8</v>
      </c>
      <c r="J3019" s="244">
        <v>33</v>
      </c>
      <c r="K3019" s="244" t="s">
        <v>2519</v>
      </c>
      <c r="L3019" s="244" t="s">
        <v>2506</v>
      </c>
      <c r="M3019" s="244">
        <v>0</v>
      </c>
      <c r="N3019" s="244">
        <v>0</v>
      </c>
      <c r="O3019" s="244" t="s">
        <v>2474</v>
      </c>
      <c r="P3019" s="244" t="s">
        <v>2483</v>
      </c>
      <c r="Q3019" s="244" t="s">
        <v>2520</v>
      </c>
      <c r="R3019" s="6">
        <f t="shared" si="431"/>
        <v>2</v>
      </c>
      <c r="S3019" s="6">
        <f t="shared" si="432"/>
        <v>1</v>
      </c>
      <c r="T3019" s="7">
        <f t="shared" si="433"/>
        <v>127250</v>
      </c>
      <c r="U3019" s="121" t="str">
        <f t="shared" si="434"/>
        <v>1F112</v>
      </c>
      <c r="V3019" s="10">
        <f t="shared" si="435"/>
        <v>241</v>
      </c>
      <c r="W3019" s="10">
        <f t="shared" si="436"/>
        <v>18</v>
      </c>
      <c r="X3019" s="11">
        <f t="shared" si="437"/>
        <v>1</v>
      </c>
      <c r="Y3019" s="11">
        <f t="shared" si="438"/>
        <v>241</v>
      </c>
      <c r="Z3019" s="12" t="str">
        <f t="shared" si="439"/>
        <v>Vessel Heading</v>
      </c>
      <c r="AI3019" s="111"/>
      <c r="AJ3019" s="19"/>
      <c r="AK3019" s="19"/>
      <c r="AQ3019" s="37"/>
      <c r="AR3019" s="34"/>
      <c r="AS3019" s="34"/>
      <c r="AT3019" s="34"/>
      <c r="AU3019" s="34"/>
      <c r="AV3019" s="34"/>
      <c r="AW3019" s="34"/>
      <c r="AX3019" s="222">
        <v>127250</v>
      </c>
      <c r="AY3019" s="6">
        <v>1</v>
      </c>
      <c r="AZ3019" s="6">
        <v>241</v>
      </c>
      <c r="BA3019" s="87" t="s">
        <v>18</v>
      </c>
      <c r="BB3019" s="39" t="s">
        <v>2462</v>
      </c>
      <c r="BC3019" s="84" t="s">
        <v>2691</v>
      </c>
      <c r="BL3019" s="42" t="s">
        <v>2698</v>
      </c>
      <c r="BM3019" s="43" t="s">
        <v>2688</v>
      </c>
      <c r="BO3019" s="111">
        <v>43008</v>
      </c>
      <c r="BP3019" s="19" t="s">
        <v>175</v>
      </c>
    </row>
    <row r="3020" spans="1:68" ht="15" customHeight="1" x14ac:dyDescent="0.3">
      <c r="A3020" s="116">
        <v>3018</v>
      </c>
      <c r="H3020" t="s">
        <v>2622</v>
      </c>
      <c r="I3020" s="244">
        <v>8</v>
      </c>
      <c r="J3020" s="244">
        <v>33</v>
      </c>
      <c r="K3020" s="244">
        <v>0</v>
      </c>
      <c r="L3020" s="244" t="s">
        <v>2563</v>
      </c>
      <c r="M3020" s="244" t="s">
        <v>2520</v>
      </c>
      <c r="N3020" s="244">
        <v>5</v>
      </c>
      <c r="O3020" s="244" t="s">
        <v>2474</v>
      </c>
      <c r="P3020" s="244" t="s">
        <v>2474</v>
      </c>
      <c r="Q3020" s="244" t="s">
        <v>2474</v>
      </c>
      <c r="R3020" s="6">
        <f t="shared" si="431"/>
        <v>2</v>
      </c>
      <c r="S3020" s="6">
        <f t="shared" si="432"/>
        <v>1</v>
      </c>
      <c r="T3020" s="7">
        <f t="shared" si="433"/>
        <v>127251</v>
      </c>
      <c r="U3020" s="121" t="str">
        <f t="shared" si="434"/>
        <v>1F113</v>
      </c>
      <c r="V3020" s="10">
        <f t="shared" si="435"/>
        <v>241</v>
      </c>
      <c r="W3020" s="10">
        <f t="shared" si="436"/>
        <v>19</v>
      </c>
      <c r="X3020" s="11">
        <f t="shared" si="437"/>
        <v>1</v>
      </c>
      <c r="Y3020" s="11">
        <f t="shared" si="438"/>
        <v>241</v>
      </c>
      <c r="Z3020" s="12" t="str">
        <f t="shared" si="439"/>
        <v>Rate of Turn</v>
      </c>
      <c r="AI3020" s="111"/>
      <c r="AJ3020" s="19"/>
      <c r="AK3020" s="19"/>
      <c r="AL3020" s="21"/>
      <c r="AM3020" s="21"/>
      <c r="AN3020" s="21"/>
      <c r="AO3020" s="21"/>
      <c r="AP3020" s="20"/>
      <c r="AQ3020" s="22"/>
      <c r="AR3020" s="20"/>
      <c r="AS3020" s="20"/>
      <c r="AT3020" s="20"/>
      <c r="AU3020" s="20"/>
      <c r="AV3020" s="20"/>
      <c r="AW3020" s="20"/>
      <c r="AX3020" s="221">
        <v>127251</v>
      </c>
      <c r="AY3020" s="6">
        <v>1</v>
      </c>
      <c r="AZ3020" s="6">
        <v>241</v>
      </c>
      <c r="BA3020" s="87" t="s">
        <v>2699</v>
      </c>
      <c r="BB3020" s="39" t="s">
        <v>2700</v>
      </c>
      <c r="BC3020" s="84" t="s">
        <v>2691</v>
      </c>
      <c r="BL3020" s="42" t="s">
        <v>2698</v>
      </c>
      <c r="BM3020" s="43" t="s">
        <v>2688</v>
      </c>
      <c r="BO3020" s="111">
        <v>61468</v>
      </c>
      <c r="BP3020" s="19" t="s">
        <v>271</v>
      </c>
    </row>
    <row r="3021" spans="1:68" ht="15" customHeight="1" x14ac:dyDescent="0.3">
      <c r="A3021" s="116">
        <v>3019</v>
      </c>
      <c r="H3021" t="s">
        <v>3081</v>
      </c>
      <c r="I3021" s="244">
        <v>3</v>
      </c>
      <c r="J3021" s="244">
        <v>14</v>
      </c>
      <c r="K3021" s="244" t="s">
        <v>2528</v>
      </c>
      <c r="L3021" s="244">
        <v>1</v>
      </c>
      <c r="M3021" s="244"/>
      <c r="N3021" s="244"/>
      <c r="O3021" s="244"/>
      <c r="P3021" s="244"/>
      <c r="Q3021" s="244"/>
      <c r="R3021" s="6">
        <f t="shared" si="431"/>
        <v>6</v>
      </c>
      <c r="S3021" s="6">
        <f t="shared" si="432"/>
        <v>0</v>
      </c>
      <c r="T3021" s="7">
        <f t="shared" si="433"/>
        <v>59904</v>
      </c>
      <c r="U3021" s="121" t="str">
        <f t="shared" si="434"/>
        <v>EA00</v>
      </c>
      <c r="V3021" s="10">
        <f t="shared" si="435"/>
        <v>234</v>
      </c>
      <c r="W3021" s="10">
        <f t="shared" si="436"/>
        <v>11</v>
      </c>
      <c r="X3021" s="11">
        <f t="shared" si="437"/>
        <v>1</v>
      </c>
      <c r="Y3021" s="11">
        <f t="shared" si="438"/>
        <v>11</v>
      </c>
      <c r="Z3021" s="12" t="str">
        <f t="shared" si="439"/>
        <v>Request</v>
      </c>
      <c r="AI3021" s="111"/>
      <c r="AJ3021" s="19"/>
      <c r="AK3021" s="19"/>
      <c r="AQ3021" s="37"/>
      <c r="AR3021" s="34"/>
      <c r="AS3021" s="34"/>
      <c r="AT3021" s="34"/>
      <c r="AU3021" s="34"/>
      <c r="AV3021" s="34"/>
      <c r="AW3021" s="34"/>
      <c r="AX3021" s="222">
        <v>59904</v>
      </c>
      <c r="AY3021" s="6">
        <v>1</v>
      </c>
      <c r="AZ3021" s="6">
        <v>11</v>
      </c>
      <c r="BA3021" s="87" t="s">
        <v>2850</v>
      </c>
      <c r="BB3021" s="39" t="s">
        <v>2694</v>
      </c>
      <c r="BC3021" s="84" t="s">
        <v>4</v>
      </c>
      <c r="BL3021" s="42" t="s">
        <v>2698</v>
      </c>
      <c r="BM3021" s="43" t="s">
        <v>2851</v>
      </c>
      <c r="BO3021" s="111">
        <v>61469</v>
      </c>
      <c r="BP3021" s="19" t="s">
        <v>272</v>
      </c>
    </row>
    <row r="3022" spans="1:68" ht="15" customHeight="1" x14ac:dyDescent="0.3">
      <c r="A3022" s="116">
        <v>3020</v>
      </c>
      <c r="H3022" t="s">
        <v>2666</v>
      </c>
      <c r="I3022" s="244">
        <v>8</v>
      </c>
      <c r="J3022" s="244">
        <v>60</v>
      </c>
      <c r="K3022" s="244">
        <v>86</v>
      </c>
      <c r="L3022" s="244">
        <v>14</v>
      </c>
      <c r="M3022" s="244">
        <v>5</v>
      </c>
      <c r="N3022" s="244">
        <v>22</v>
      </c>
      <c r="O3022" s="244">
        <v>2</v>
      </c>
      <c r="P3022" s="244">
        <v>47</v>
      </c>
      <c r="Q3022" s="244" t="s">
        <v>2490</v>
      </c>
      <c r="R3022" s="6">
        <f t="shared" si="431"/>
        <v>6</v>
      </c>
      <c r="S3022" s="6">
        <f t="shared" si="432"/>
        <v>1</v>
      </c>
      <c r="T3022" s="7">
        <f t="shared" si="433"/>
        <v>126996</v>
      </c>
      <c r="U3022" s="121" t="str">
        <f t="shared" si="434"/>
        <v>1F014</v>
      </c>
      <c r="V3022" s="10">
        <f t="shared" si="435"/>
        <v>240</v>
      </c>
      <c r="W3022" s="10">
        <f t="shared" si="436"/>
        <v>20</v>
      </c>
      <c r="X3022" s="11">
        <f t="shared" si="437"/>
        <v>11</v>
      </c>
      <c r="Y3022" s="11">
        <f t="shared" si="438"/>
        <v>240</v>
      </c>
      <c r="Z3022" s="12" t="str">
        <f t="shared" si="439"/>
        <v>Product Information</v>
      </c>
      <c r="AI3022" s="111"/>
      <c r="AJ3022" s="19"/>
      <c r="AK3022" s="19"/>
      <c r="AL3022" s="21"/>
      <c r="AM3022" s="21"/>
      <c r="AN3022" s="21"/>
      <c r="AO3022" s="21"/>
      <c r="AP3022" s="20"/>
      <c r="AQ3022" s="22"/>
      <c r="AR3022" s="20"/>
      <c r="AS3022" s="20"/>
      <c r="AT3022" s="20"/>
      <c r="AU3022" s="20"/>
      <c r="AV3022" s="20"/>
      <c r="AW3022" s="20"/>
      <c r="AX3022" s="221">
        <v>126996</v>
      </c>
      <c r="AY3022" s="6">
        <v>11</v>
      </c>
      <c r="AZ3022" s="6">
        <v>240</v>
      </c>
      <c r="BA3022" s="87" t="s">
        <v>2775</v>
      </c>
      <c r="BB3022" s="39" t="s">
        <v>2709</v>
      </c>
      <c r="BC3022" s="84" t="s">
        <v>2710</v>
      </c>
      <c r="BD3022" s="38" t="s">
        <v>2776</v>
      </c>
      <c r="BE3022" s="39" t="s">
        <v>2852</v>
      </c>
      <c r="BL3022" s="42" t="s">
        <v>2853</v>
      </c>
      <c r="BM3022" s="43" t="s">
        <v>2688</v>
      </c>
      <c r="BO3022" s="111">
        <v>61470</v>
      </c>
      <c r="BP3022" s="19" t="s">
        <v>273</v>
      </c>
    </row>
    <row r="3023" spans="1:68" ht="15" customHeight="1" x14ac:dyDescent="0.3">
      <c r="A3023" s="116">
        <v>3021</v>
      </c>
      <c r="H3023" t="s">
        <v>2666</v>
      </c>
      <c r="I3023" s="244">
        <v>8</v>
      </c>
      <c r="J3023" s="244">
        <v>61</v>
      </c>
      <c r="K3023" s="244">
        <v>49</v>
      </c>
      <c r="L3023" s="244">
        <v>32</v>
      </c>
      <c r="M3023" s="244">
        <v>30</v>
      </c>
      <c r="N3023" s="244">
        <v>0</v>
      </c>
      <c r="O3023" s="244">
        <v>0</v>
      </c>
      <c r="P3023" s="244">
        <v>0</v>
      </c>
      <c r="Q3023" s="244">
        <v>0</v>
      </c>
      <c r="R3023" s="6">
        <f t="shared" ref="R3023:R3086" si="440">_xlfn.BITRSHIFT(_xlfn.BITAND(HEX2DEC(H3023),HEX2DEC("1C000000")),26)</f>
        <v>6</v>
      </c>
      <c r="S3023" s="6">
        <f t="shared" ref="S3023:S3086" si="441">_xlfn.BITRSHIFT(_xlfn.BITAND(HEX2DEC(H3023),HEX2DEC("01000000")),24)</f>
        <v>1</v>
      </c>
      <c r="T3023" s="7">
        <f t="shared" ref="T3023:T3086" si="442">IF(_xlfn.BITRSHIFT(_xlfn.BITAND(HEX2DEC(H3023),HEX2DEC("0FF0000")),16)&lt;240,_xlfn.BITRSHIFT(_xlfn.BITAND(HEX2DEC(H3023),HEX2DEC("1FF0000")),8),_xlfn.BITRSHIFT(_xlfn.BITAND(HEX2DEC(H3023),HEX2DEC("1FFFF00")),8))</f>
        <v>126996</v>
      </c>
      <c r="U3023" s="121" t="str">
        <f t="shared" ref="U3023:U3086" si="443">DEC2HEX(T3023)</f>
        <v>1F014</v>
      </c>
      <c r="V3023" s="10">
        <f t="shared" ref="V3023:V3086" si="444">_xlfn.BITRSHIFT(_xlfn.BITAND(HEX2DEC(H3023),HEX2DEC("0FF0000")),16)</f>
        <v>240</v>
      </c>
      <c r="W3023" s="10">
        <f t="shared" ref="W3023:W3086" si="445">_xlfn.BITRSHIFT(_xlfn.BITAND(HEX2DEC(H3023),HEX2DEC("FF00")),8)</f>
        <v>20</v>
      </c>
      <c r="X3023" s="11">
        <f t="shared" ref="X3023:X3086" si="446">_xlfn.BITAND(HEX2DEC(H3023),HEX2DEC("00000FF"))</f>
        <v>11</v>
      </c>
      <c r="Y3023" s="11">
        <f t="shared" ref="Y3023:Y3086" si="447">IF(_xlfn.BITRSHIFT(_xlfn.BITAND(HEX2DEC(H3023),HEX2DEC("0FF0000")),16)&lt;240,_xlfn.BITRSHIFT(_xlfn.BITAND(HEX2DEC(H3023),HEX2DEC("0FF00")),8),_xlfn.BITRSHIFT(_xlfn.BITAND(HEX2DEC(H3023),HEX2DEC("0FF0000")),16))</f>
        <v>240</v>
      </c>
      <c r="Z3023" s="12" t="str">
        <f t="shared" ref="Z3023:Z3086" si="448">VLOOKUP(T3023,BO:BP,2,FALSE)</f>
        <v>Product Information</v>
      </c>
      <c r="AI3023" s="111"/>
      <c r="AJ3023" s="19"/>
      <c r="AK3023" s="19"/>
      <c r="AQ3023" s="37"/>
      <c r="AR3023" s="34"/>
      <c r="AS3023" s="34"/>
      <c r="AT3023" s="34"/>
      <c r="AU3023" s="34"/>
      <c r="AV3023" s="34"/>
      <c r="AW3023" s="34"/>
      <c r="AX3023" s="222">
        <v>126996</v>
      </c>
      <c r="AY3023" s="6">
        <v>11</v>
      </c>
      <c r="AZ3023" s="6">
        <v>240</v>
      </c>
      <c r="BA3023" s="87" t="s">
        <v>2777</v>
      </c>
      <c r="BB3023" s="39" t="s">
        <v>2352</v>
      </c>
      <c r="BC3023" s="84" t="s">
        <v>2710</v>
      </c>
      <c r="BD3023" s="38" t="s">
        <v>2776</v>
      </c>
      <c r="BE3023" s="39" t="s">
        <v>2854</v>
      </c>
      <c r="BF3023" s="90" t="s">
        <v>2778</v>
      </c>
      <c r="BL3023" s="42" t="s">
        <v>2853</v>
      </c>
      <c r="BM3023" s="43" t="s">
        <v>2688</v>
      </c>
      <c r="BO3023" s="111">
        <v>61472</v>
      </c>
      <c r="BP3023" s="19" t="s">
        <v>275</v>
      </c>
    </row>
    <row r="3024" spans="1:68" ht="15" customHeight="1" x14ac:dyDescent="0.3">
      <c r="A3024" s="116">
        <v>3022</v>
      </c>
      <c r="H3024" t="s">
        <v>2666</v>
      </c>
      <c r="I3024" s="244">
        <v>8</v>
      </c>
      <c r="J3024" s="244">
        <v>62</v>
      </c>
      <c r="K3024" s="244">
        <v>0</v>
      </c>
      <c r="L3024" s="244">
        <v>0</v>
      </c>
      <c r="M3024" s="244">
        <v>0</v>
      </c>
      <c r="N3024" s="244">
        <v>0</v>
      </c>
      <c r="O3024" s="244">
        <v>0</v>
      </c>
      <c r="P3024" s="244">
        <v>0</v>
      </c>
      <c r="Q3024" s="244">
        <v>0</v>
      </c>
      <c r="R3024" s="6">
        <f t="shared" si="440"/>
        <v>6</v>
      </c>
      <c r="S3024" s="6">
        <f t="shared" si="441"/>
        <v>1</v>
      </c>
      <c r="T3024" s="7">
        <f t="shared" si="442"/>
        <v>126996</v>
      </c>
      <c r="U3024" s="121" t="str">
        <f t="shared" si="443"/>
        <v>1F014</v>
      </c>
      <c r="V3024" s="10">
        <f t="shared" si="444"/>
        <v>240</v>
      </c>
      <c r="W3024" s="10">
        <f t="shared" si="445"/>
        <v>20</v>
      </c>
      <c r="X3024" s="11">
        <f t="shared" si="446"/>
        <v>11</v>
      </c>
      <c r="Y3024" s="11">
        <f t="shared" si="447"/>
        <v>240</v>
      </c>
      <c r="Z3024" s="12" t="str">
        <f t="shared" si="448"/>
        <v>Product Information</v>
      </c>
      <c r="AI3024" s="111"/>
      <c r="AJ3024" s="19"/>
      <c r="AK3024" s="19"/>
      <c r="AL3024" s="21"/>
      <c r="AM3024" s="21"/>
      <c r="AN3024" s="21"/>
      <c r="AO3024" s="21"/>
      <c r="AP3024" s="20"/>
      <c r="AQ3024" s="22"/>
      <c r="AR3024" s="20"/>
      <c r="AS3024" s="20"/>
      <c r="AT3024" s="20"/>
      <c r="AU3024" s="20"/>
      <c r="AV3024" s="20"/>
      <c r="AW3024" s="20"/>
      <c r="AX3024" s="221">
        <v>126996</v>
      </c>
      <c r="AY3024" s="6">
        <v>11</v>
      </c>
      <c r="AZ3024" s="6">
        <v>240</v>
      </c>
      <c r="BA3024" s="87" t="s">
        <v>2779</v>
      </c>
      <c r="BB3024" s="39" t="s">
        <v>2411</v>
      </c>
      <c r="BC3024" s="84" t="s">
        <v>2710</v>
      </c>
      <c r="BD3024" s="38" t="s">
        <v>2776</v>
      </c>
      <c r="BE3024" s="39" t="s">
        <v>2697</v>
      </c>
      <c r="BF3024" s="90" t="s">
        <v>2778</v>
      </c>
      <c r="BL3024" s="42" t="s">
        <v>2853</v>
      </c>
      <c r="BM3024" s="43" t="s">
        <v>2688</v>
      </c>
      <c r="BO3024" s="111">
        <v>61474</v>
      </c>
      <c r="BP3024" s="19" t="s">
        <v>277</v>
      </c>
    </row>
    <row r="3025" spans="1:68" ht="15" customHeight="1" x14ac:dyDescent="0.3">
      <c r="A3025" s="116">
        <v>3023</v>
      </c>
      <c r="H3025" t="s">
        <v>2666</v>
      </c>
      <c r="I3025" s="244">
        <v>8</v>
      </c>
      <c r="J3025" s="244">
        <v>63</v>
      </c>
      <c r="K3025" s="244">
        <v>0</v>
      </c>
      <c r="L3025" s="244">
        <v>0</v>
      </c>
      <c r="M3025" s="244">
        <v>0</v>
      </c>
      <c r="N3025" s="244">
        <v>0</v>
      </c>
      <c r="O3025" s="244">
        <v>0</v>
      </c>
      <c r="P3025" s="244">
        <v>0</v>
      </c>
      <c r="Q3025" s="244">
        <v>0</v>
      </c>
      <c r="R3025" s="6">
        <f t="shared" si="440"/>
        <v>6</v>
      </c>
      <c r="S3025" s="6">
        <f t="shared" si="441"/>
        <v>1</v>
      </c>
      <c r="T3025" s="7">
        <f t="shared" si="442"/>
        <v>126996</v>
      </c>
      <c r="U3025" s="121" t="str">
        <f t="shared" si="443"/>
        <v>1F014</v>
      </c>
      <c r="V3025" s="10">
        <f t="shared" si="444"/>
        <v>240</v>
      </c>
      <c r="W3025" s="10">
        <f t="shared" si="445"/>
        <v>20</v>
      </c>
      <c r="X3025" s="11">
        <f t="shared" si="446"/>
        <v>11</v>
      </c>
      <c r="Y3025" s="11">
        <f t="shared" si="447"/>
        <v>240</v>
      </c>
      <c r="Z3025" s="12" t="str">
        <f t="shared" si="448"/>
        <v>Product Information</v>
      </c>
      <c r="AI3025" s="111"/>
      <c r="AJ3025" s="19"/>
      <c r="AK3025" s="19"/>
      <c r="AQ3025" s="37"/>
      <c r="AR3025" s="34"/>
      <c r="AS3025" s="34"/>
      <c r="AT3025" s="34"/>
      <c r="AU3025" s="34"/>
      <c r="AV3025" s="34"/>
      <c r="AW3025" s="34"/>
      <c r="AX3025" s="222">
        <v>126996</v>
      </c>
      <c r="AY3025" s="6">
        <v>11</v>
      </c>
      <c r="AZ3025" s="6">
        <v>240</v>
      </c>
      <c r="BA3025" s="87" t="s">
        <v>2780</v>
      </c>
      <c r="BB3025" s="39" t="s">
        <v>2412</v>
      </c>
      <c r="BC3025" s="84" t="s">
        <v>2710</v>
      </c>
      <c r="BL3025" s="42" t="s">
        <v>2853</v>
      </c>
      <c r="BM3025" s="43" t="s">
        <v>2688</v>
      </c>
      <c r="BO3025" s="111">
        <v>61475</v>
      </c>
      <c r="BP3025" s="19" t="s">
        <v>278</v>
      </c>
    </row>
    <row r="3026" spans="1:68" ht="15" customHeight="1" x14ac:dyDescent="0.3">
      <c r="A3026" s="116">
        <v>3024</v>
      </c>
      <c r="H3026" t="s">
        <v>2666</v>
      </c>
      <c r="I3026" s="244">
        <v>8</v>
      </c>
      <c r="J3026" s="244">
        <v>64</v>
      </c>
      <c r="K3026" s="244">
        <v>0</v>
      </c>
      <c r="L3026" s="244">
        <v>0</v>
      </c>
      <c r="M3026" s="244">
        <v>0</v>
      </c>
      <c r="N3026" s="244">
        <v>0</v>
      </c>
      <c r="O3026" s="244">
        <v>0</v>
      </c>
      <c r="P3026" s="244">
        <v>0</v>
      </c>
      <c r="Q3026" s="244">
        <v>0</v>
      </c>
      <c r="R3026" s="6">
        <f t="shared" si="440"/>
        <v>6</v>
      </c>
      <c r="S3026" s="6">
        <f t="shared" si="441"/>
        <v>1</v>
      </c>
      <c r="T3026" s="7">
        <f t="shared" si="442"/>
        <v>126996</v>
      </c>
      <c r="U3026" s="121" t="str">
        <f t="shared" si="443"/>
        <v>1F014</v>
      </c>
      <c r="V3026" s="10">
        <f t="shared" si="444"/>
        <v>240</v>
      </c>
      <c r="W3026" s="10">
        <f t="shared" si="445"/>
        <v>20</v>
      </c>
      <c r="X3026" s="11">
        <f t="shared" si="446"/>
        <v>11</v>
      </c>
      <c r="Y3026" s="11">
        <f t="shared" si="447"/>
        <v>240</v>
      </c>
      <c r="Z3026" s="12" t="str">
        <f t="shared" si="448"/>
        <v>Product Information</v>
      </c>
      <c r="AI3026" s="111"/>
      <c r="AJ3026" s="19"/>
      <c r="AK3026" s="19"/>
      <c r="AL3026" s="21"/>
      <c r="AM3026" s="21"/>
      <c r="AN3026" s="21"/>
      <c r="AO3026" s="21"/>
      <c r="AP3026" s="20"/>
      <c r="AQ3026" s="22"/>
      <c r="AR3026" s="20"/>
      <c r="AS3026" s="20"/>
      <c r="AT3026" s="20"/>
      <c r="AU3026" s="20"/>
      <c r="AV3026" s="20"/>
      <c r="AW3026" s="20"/>
      <c r="AX3026" s="221">
        <v>126996</v>
      </c>
      <c r="AY3026" s="6">
        <v>11</v>
      </c>
      <c r="AZ3026" s="6">
        <v>240</v>
      </c>
      <c r="BA3026" s="87" t="s">
        <v>2781</v>
      </c>
      <c r="BB3026" s="39" t="s">
        <v>2413</v>
      </c>
      <c r="BC3026" s="84" t="s">
        <v>2710</v>
      </c>
      <c r="BD3026" s="38" t="s">
        <v>2776</v>
      </c>
      <c r="BE3026" s="39" t="s">
        <v>2697</v>
      </c>
      <c r="BF3026" s="90" t="s">
        <v>2778</v>
      </c>
      <c r="BL3026" s="42" t="s">
        <v>2853</v>
      </c>
      <c r="BM3026" s="43" t="s">
        <v>2688</v>
      </c>
      <c r="BO3026" s="111">
        <v>61476</v>
      </c>
      <c r="BP3026" s="19" t="s">
        <v>279</v>
      </c>
    </row>
    <row r="3027" spans="1:68" ht="15" customHeight="1" x14ac:dyDescent="0.3">
      <c r="A3027" s="116">
        <v>3025</v>
      </c>
      <c r="H3027" t="s">
        <v>2666</v>
      </c>
      <c r="I3027" s="244">
        <v>8</v>
      </c>
      <c r="J3027" s="244">
        <v>65</v>
      </c>
      <c r="K3027" s="244">
        <v>0</v>
      </c>
      <c r="L3027" s="244">
        <v>0</v>
      </c>
      <c r="M3027" s="244">
        <v>33</v>
      </c>
      <c r="N3027" s="244" t="s">
        <v>2478</v>
      </c>
      <c r="O3027" s="244">
        <v>36</v>
      </c>
      <c r="P3027" s="244">
        <v>30</v>
      </c>
      <c r="Q3027" s="244">
        <v>0</v>
      </c>
      <c r="R3027" s="6">
        <f t="shared" si="440"/>
        <v>6</v>
      </c>
      <c r="S3027" s="6">
        <f t="shared" si="441"/>
        <v>1</v>
      </c>
      <c r="T3027" s="7">
        <f t="shared" si="442"/>
        <v>126996</v>
      </c>
      <c r="U3027" s="121" t="str">
        <f t="shared" si="443"/>
        <v>1F014</v>
      </c>
      <c r="V3027" s="10">
        <f t="shared" si="444"/>
        <v>240</v>
      </c>
      <c r="W3027" s="10">
        <f t="shared" si="445"/>
        <v>20</v>
      </c>
      <c r="X3027" s="11">
        <f t="shared" si="446"/>
        <v>11</v>
      </c>
      <c r="Y3027" s="11">
        <f t="shared" si="447"/>
        <v>240</v>
      </c>
      <c r="Z3027" s="12" t="str">
        <f t="shared" si="448"/>
        <v>Product Information</v>
      </c>
      <c r="AI3027" s="111"/>
      <c r="AJ3027" s="19"/>
      <c r="AK3027" s="19"/>
      <c r="AQ3027" s="37"/>
      <c r="AR3027" s="34"/>
      <c r="AS3027" s="34"/>
      <c r="AT3027" s="34"/>
      <c r="AU3027" s="34"/>
      <c r="AV3027" s="34"/>
      <c r="AW3027" s="34"/>
      <c r="AX3027" s="222">
        <v>126996</v>
      </c>
      <c r="AY3027" s="6">
        <v>11</v>
      </c>
      <c r="AZ3027" s="6">
        <v>240</v>
      </c>
      <c r="BA3027" s="87" t="s">
        <v>2782</v>
      </c>
      <c r="BB3027" s="39" t="s">
        <v>2415</v>
      </c>
      <c r="BC3027" s="84" t="s">
        <v>2710</v>
      </c>
      <c r="BD3027" s="38" t="s">
        <v>2783</v>
      </c>
      <c r="BE3027" s="39" t="s">
        <v>2855</v>
      </c>
      <c r="BL3027" s="42" t="s">
        <v>2853</v>
      </c>
      <c r="BM3027" s="43" t="s">
        <v>2688</v>
      </c>
      <c r="BO3027" s="111">
        <v>61477</v>
      </c>
      <c r="BP3027" s="19" t="s">
        <v>280</v>
      </c>
    </row>
    <row r="3028" spans="1:68" ht="15" customHeight="1" x14ac:dyDescent="0.3">
      <c r="A3028" s="116">
        <v>3026</v>
      </c>
      <c r="H3028" t="s">
        <v>2666</v>
      </c>
      <c r="I3028" s="244">
        <v>8</v>
      </c>
      <c r="J3028" s="244">
        <v>66</v>
      </c>
      <c r="K3028" s="244">
        <v>0</v>
      </c>
      <c r="L3028" s="244">
        <v>0</v>
      </c>
      <c r="M3028" s="244">
        <v>0</v>
      </c>
      <c r="N3028" s="244">
        <v>0</v>
      </c>
      <c r="O3028" s="244">
        <v>0</v>
      </c>
      <c r="P3028" s="244">
        <v>0</v>
      </c>
      <c r="Q3028" s="244">
        <v>0</v>
      </c>
      <c r="R3028" s="6">
        <f t="shared" si="440"/>
        <v>6</v>
      </c>
      <c r="S3028" s="6">
        <f t="shared" si="441"/>
        <v>1</v>
      </c>
      <c r="T3028" s="7">
        <f t="shared" si="442"/>
        <v>126996</v>
      </c>
      <c r="U3028" s="121" t="str">
        <f t="shared" si="443"/>
        <v>1F014</v>
      </c>
      <c r="V3028" s="10">
        <f t="shared" si="444"/>
        <v>240</v>
      </c>
      <c r="W3028" s="10">
        <f t="shared" si="445"/>
        <v>20</v>
      </c>
      <c r="X3028" s="11">
        <f t="shared" si="446"/>
        <v>11</v>
      </c>
      <c r="Y3028" s="11">
        <f t="shared" si="447"/>
        <v>240</v>
      </c>
      <c r="Z3028" s="12" t="str">
        <f t="shared" si="448"/>
        <v>Product Information</v>
      </c>
      <c r="AI3028" s="111"/>
      <c r="AJ3028" s="19"/>
      <c r="AK3028" s="19"/>
      <c r="AL3028" s="21"/>
      <c r="AM3028" s="21"/>
      <c r="AN3028" s="21"/>
      <c r="AO3028" s="21"/>
      <c r="AP3028" s="20"/>
      <c r="AQ3028" s="22"/>
      <c r="AR3028" s="20"/>
      <c r="AS3028" s="20"/>
      <c r="AT3028" s="20"/>
      <c r="AU3028" s="20"/>
      <c r="AV3028" s="20"/>
      <c r="AW3028" s="20"/>
      <c r="AX3028" s="221">
        <v>126996</v>
      </c>
      <c r="AY3028" s="6">
        <v>11</v>
      </c>
      <c r="AZ3028" s="6">
        <v>240</v>
      </c>
      <c r="BA3028" s="87" t="s">
        <v>2784</v>
      </c>
      <c r="BB3028" s="39" t="s">
        <v>2414</v>
      </c>
      <c r="BC3028" s="84" t="s">
        <v>2710</v>
      </c>
      <c r="BD3028" s="38" t="s">
        <v>2783</v>
      </c>
      <c r="BE3028" s="39" t="s">
        <v>2697</v>
      </c>
      <c r="BL3028" s="42" t="s">
        <v>2853</v>
      </c>
      <c r="BM3028" s="43" t="s">
        <v>2688</v>
      </c>
      <c r="BO3028" s="111">
        <v>61478</v>
      </c>
      <c r="BP3028" s="19" t="s">
        <v>281</v>
      </c>
    </row>
    <row r="3029" spans="1:68" ht="15" customHeight="1" x14ac:dyDescent="0.3">
      <c r="A3029" s="116">
        <v>3027</v>
      </c>
      <c r="H3029" t="s">
        <v>2666</v>
      </c>
      <c r="I3029" s="244">
        <v>8</v>
      </c>
      <c r="J3029" s="244">
        <v>67</v>
      </c>
      <c r="K3029" s="244">
        <v>0</v>
      </c>
      <c r="L3029" s="244">
        <v>0</v>
      </c>
      <c r="M3029" s="244">
        <v>0</v>
      </c>
      <c r="N3029" s="244">
        <v>0</v>
      </c>
      <c r="O3029" s="244">
        <v>0</v>
      </c>
      <c r="P3029" s="244">
        <v>0</v>
      </c>
      <c r="Q3029" s="244">
        <v>0</v>
      </c>
      <c r="R3029" s="6">
        <f t="shared" si="440"/>
        <v>6</v>
      </c>
      <c r="S3029" s="6">
        <f t="shared" si="441"/>
        <v>1</v>
      </c>
      <c r="T3029" s="7">
        <f t="shared" si="442"/>
        <v>126996</v>
      </c>
      <c r="U3029" s="121" t="str">
        <f t="shared" si="443"/>
        <v>1F014</v>
      </c>
      <c r="V3029" s="10">
        <f t="shared" si="444"/>
        <v>240</v>
      </c>
      <c r="W3029" s="10">
        <f t="shared" si="445"/>
        <v>20</v>
      </c>
      <c r="X3029" s="11">
        <f t="shared" si="446"/>
        <v>11</v>
      </c>
      <c r="Y3029" s="11">
        <f t="shared" si="447"/>
        <v>240</v>
      </c>
      <c r="Z3029" s="12" t="str">
        <f t="shared" si="448"/>
        <v>Product Information</v>
      </c>
      <c r="AI3029" s="111"/>
      <c r="AJ3029" s="19"/>
      <c r="AK3029" s="19"/>
      <c r="AQ3029" s="37"/>
      <c r="AR3029" s="34"/>
      <c r="AS3029" s="34"/>
      <c r="AT3029" s="34"/>
      <c r="AU3029" s="34"/>
      <c r="AV3029" s="34"/>
      <c r="AW3029" s="34"/>
      <c r="AX3029" s="222">
        <v>126996</v>
      </c>
      <c r="AY3029" s="6">
        <v>11</v>
      </c>
      <c r="AZ3029" s="6">
        <v>240</v>
      </c>
      <c r="BA3029" s="87" t="s">
        <v>2785</v>
      </c>
      <c r="BB3029" s="39" t="s">
        <v>2416</v>
      </c>
      <c r="BC3029" s="84" t="s">
        <v>2710</v>
      </c>
      <c r="BD3029" s="38" t="s">
        <v>2783</v>
      </c>
      <c r="BE3029" s="39" t="s">
        <v>2697</v>
      </c>
      <c r="BL3029" s="42" t="s">
        <v>2853</v>
      </c>
      <c r="BM3029" s="43" t="s">
        <v>2688</v>
      </c>
      <c r="BO3029" s="111">
        <v>61479</v>
      </c>
      <c r="BP3029" s="19" t="s">
        <v>282</v>
      </c>
    </row>
    <row r="3030" spans="1:68" ht="15" customHeight="1" x14ac:dyDescent="0.3">
      <c r="A3030" s="116">
        <v>3028</v>
      </c>
      <c r="H3030" t="s">
        <v>2666</v>
      </c>
      <c r="I3030" s="244">
        <v>8</v>
      </c>
      <c r="J3030" s="244">
        <v>68</v>
      </c>
      <c r="K3030" s="244">
        <v>0</v>
      </c>
      <c r="L3030" s="244">
        <v>0</v>
      </c>
      <c r="M3030" s="244">
        <v>0</v>
      </c>
      <c r="N3030" s="244">
        <v>0</v>
      </c>
      <c r="O3030" s="244">
        <v>0</v>
      </c>
      <c r="P3030" s="244">
        <v>0</v>
      </c>
      <c r="Q3030" s="244">
        <v>0</v>
      </c>
      <c r="R3030" s="6">
        <f t="shared" si="440"/>
        <v>6</v>
      </c>
      <c r="S3030" s="6">
        <f t="shared" si="441"/>
        <v>1</v>
      </c>
      <c r="T3030" s="7">
        <f t="shared" si="442"/>
        <v>126996</v>
      </c>
      <c r="U3030" s="121" t="str">
        <f t="shared" si="443"/>
        <v>1F014</v>
      </c>
      <c r="V3030" s="10">
        <f t="shared" si="444"/>
        <v>240</v>
      </c>
      <c r="W3030" s="10">
        <f t="shared" si="445"/>
        <v>20</v>
      </c>
      <c r="X3030" s="11">
        <f t="shared" si="446"/>
        <v>11</v>
      </c>
      <c r="Y3030" s="11">
        <f t="shared" si="447"/>
        <v>240</v>
      </c>
      <c r="Z3030" s="12" t="str">
        <f t="shared" si="448"/>
        <v>Product Information</v>
      </c>
      <c r="AI3030" s="111"/>
      <c r="AJ3030" s="19"/>
      <c r="AK3030" s="19"/>
      <c r="AL3030" s="21"/>
      <c r="AM3030" s="21"/>
      <c r="AN3030" s="21"/>
      <c r="AO3030" s="21"/>
      <c r="AP3030" s="20"/>
      <c r="AQ3030" s="22"/>
      <c r="AR3030" s="20"/>
      <c r="AS3030" s="20"/>
      <c r="AT3030" s="20"/>
      <c r="AU3030" s="20"/>
      <c r="AV3030" s="20"/>
      <c r="AW3030" s="20"/>
      <c r="AX3030" s="221">
        <v>126996</v>
      </c>
      <c r="AY3030" s="6">
        <v>11</v>
      </c>
      <c r="AZ3030" s="6">
        <v>240</v>
      </c>
      <c r="BA3030" s="87" t="s">
        <v>2786</v>
      </c>
      <c r="BB3030" s="39" t="s">
        <v>2417</v>
      </c>
      <c r="BC3030" s="84" t="s">
        <v>2710</v>
      </c>
      <c r="BD3030" s="38" t="s">
        <v>2783</v>
      </c>
      <c r="BE3030" s="39" t="s">
        <v>2697</v>
      </c>
      <c r="BL3030" s="42" t="s">
        <v>2853</v>
      </c>
      <c r="BM3030" s="43" t="s">
        <v>2688</v>
      </c>
      <c r="BO3030" s="111">
        <v>61480</v>
      </c>
      <c r="BP3030" s="19" t="s">
        <v>283</v>
      </c>
    </row>
    <row r="3031" spans="1:68" ht="15" customHeight="1" x14ac:dyDescent="0.3">
      <c r="A3031" s="116">
        <v>3029</v>
      </c>
      <c r="H3031" t="s">
        <v>2666</v>
      </c>
      <c r="I3031" s="244">
        <v>8</v>
      </c>
      <c r="J3031" s="244">
        <v>69</v>
      </c>
      <c r="K3031" s="244">
        <v>0</v>
      </c>
      <c r="L3031" s="244">
        <v>0</v>
      </c>
      <c r="M3031" s="244">
        <v>0</v>
      </c>
      <c r="N3031" s="244">
        <v>0</v>
      </c>
      <c r="O3031" s="244">
        <v>0</v>
      </c>
      <c r="P3031" s="244">
        <v>0</v>
      </c>
      <c r="Q3031" s="244">
        <v>31</v>
      </c>
      <c r="R3031" s="6">
        <f t="shared" si="440"/>
        <v>6</v>
      </c>
      <c r="S3031" s="6">
        <f t="shared" si="441"/>
        <v>1</v>
      </c>
      <c r="T3031" s="7">
        <f t="shared" si="442"/>
        <v>126996</v>
      </c>
      <c r="U3031" s="121" t="str">
        <f t="shared" si="443"/>
        <v>1F014</v>
      </c>
      <c r="V3031" s="10">
        <f t="shared" si="444"/>
        <v>240</v>
      </c>
      <c r="W3031" s="10">
        <f t="shared" si="445"/>
        <v>20</v>
      </c>
      <c r="X3031" s="11">
        <f t="shared" si="446"/>
        <v>11</v>
      </c>
      <c r="Y3031" s="11">
        <f t="shared" si="447"/>
        <v>240</v>
      </c>
      <c r="Z3031" s="12" t="str">
        <f t="shared" si="448"/>
        <v>Product Information</v>
      </c>
      <c r="AI3031" s="111"/>
      <c r="AJ3031" s="19"/>
      <c r="AK3031" s="19"/>
      <c r="AQ3031" s="37"/>
      <c r="AR3031" s="34"/>
      <c r="AS3031" s="34"/>
      <c r="AT3031" s="34"/>
      <c r="AU3031" s="34"/>
      <c r="AV3031" s="34"/>
      <c r="AW3031" s="34"/>
      <c r="AX3031" s="222">
        <v>126996</v>
      </c>
      <c r="AY3031" s="6">
        <v>11</v>
      </c>
      <c r="AZ3031" s="6">
        <v>240</v>
      </c>
      <c r="BA3031" s="87" t="s">
        <v>2787</v>
      </c>
      <c r="BB3031" s="39" t="s">
        <v>2712</v>
      </c>
      <c r="BC3031" s="84" t="s">
        <v>2710</v>
      </c>
      <c r="BD3031" s="38" t="s">
        <v>2783</v>
      </c>
      <c r="BE3031" s="39" t="s">
        <v>2697</v>
      </c>
      <c r="BL3031" s="42" t="s">
        <v>2853</v>
      </c>
      <c r="BM3031" s="43" t="s">
        <v>2688</v>
      </c>
      <c r="BO3031" s="111">
        <v>61481</v>
      </c>
      <c r="BP3031" s="19" t="s">
        <v>284</v>
      </c>
    </row>
    <row r="3032" spans="1:68" ht="15" customHeight="1" x14ac:dyDescent="0.3">
      <c r="A3032" s="116">
        <v>3030</v>
      </c>
      <c r="H3032" t="s">
        <v>2666</v>
      </c>
      <c r="I3032" s="244">
        <v>8</v>
      </c>
      <c r="J3032" s="244" t="s">
        <v>2491</v>
      </c>
      <c r="K3032" s="244" t="s">
        <v>2478</v>
      </c>
      <c r="L3032" s="244">
        <v>30</v>
      </c>
      <c r="M3032" s="244">
        <v>0</v>
      </c>
      <c r="N3032" s="244">
        <v>0</v>
      </c>
      <c r="O3032" s="244">
        <v>0</v>
      </c>
      <c r="P3032" s="244">
        <v>0</v>
      </c>
      <c r="Q3032" s="244">
        <v>0</v>
      </c>
      <c r="R3032" s="6">
        <f t="shared" si="440"/>
        <v>6</v>
      </c>
      <c r="S3032" s="6">
        <f t="shared" si="441"/>
        <v>1</v>
      </c>
      <c r="T3032" s="7">
        <f t="shared" si="442"/>
        <v>126996</v>
      </c>
      <c r="U3032" s="121" t="str">
        <f t="shared" si="443"/>
        <v>1F014</v>
      </c>
      <c r="V3032" s="10">
        <f t="shared" si="444"/>
        <v>240</v>
      </c>
      <c r="W3032" s="10">
        <f t="shared" si="445"/>
        <v>20</v>
      </c>
      <c r="X3032" s="11">
        <f t="shared" si="446"/>
        <v>11</v>
      </c>
      <c r="Y3032" s="11">
        <f t="shared" si="447"/>
        <v>240</v>
      </c>
      <c r="Z3032" s="12" t="str">
        <f t="shared" si="448"/>
        <v>Product Information</v>
      </c>
      <c r="AI3032" s="111"/>
      <c r="AJ3032" s="19"/>
      <c r="AK3032" s="19"/>
      <c r="AL3032" s="21"/>
      <c r="AM3032" s="21"/>
      <c r="AN3032" s="21"/>
      <c r="AO3032" s="21"/>
      <c r="AP3032" s="20"/>
      <c r="AQ3032" s="22"/>
      <c r="AR3032" s="20"/>
      <c r="AS3032" s="20"/>
      <c r="AT3032" s="20"/>
      <c r="AU3032" s="20"/>
      <c r="AV3032" s="20"/>
      <c r="AW3032" s="20"/>
      <c r="AX3032" s="221">
        <v>126996</v>
      </c>
      <c r="AY3032" s="6">
        <v>11</v>
      </c>
      <c r="AZ3032" s="6">
        <v>240</v>
      </c>
      <c r="BA3032" s="87" t="s">
        <v>2788</v>
      </c>
      <c r="BB3032" s="39" t="s">
        <v>2731</v>
      </c>
      <c r="BC3032" s="84" t="s">
        <v>2710</v>
      </c>
      <c r="BD3032" s="38" t="s">
        <v>2789</v>
      </c>
      <c r="BE3032" s="39" t="s">
        <v>2697</v>
      </c>
      <c r="BL3032" s="42" t="s">
        <v>2853</v>
      </c>
      <c r="BM3032" s="43" t="s">
        <v>2688</v>
      </c>
      <c r="BO3032" s="111">
        <v>61482</v>
      </c>
      <c r="BP3032" s="19" t="s">
        <v>285</v>
      </c>
    </row>
    <row r="3033" spans="1:68" ht="15" customHeight="1" x14ac:dyDescent="0.3">
      <c r="A3033" s="116">
        <v>3031</v>
      </c>
      <c r="H3033" t="s">
        <v>2666</v>
      </c>
      <c r="I3033" s="244">
        <v>8</v>
      </c>
      <c r="J3033" s="244" t="s">
        <v>2495</v>
      </c>
      <c r="K3033" s="244">
        <v>0</v>
      </c>
      <c r="L3033" s="244">
        <v>0</v>
      </c>
      <c r="M3033" s="244">
        <v>0</v>
      </c>
      <c r="N3033" s="244">
        <v>0</v>
      </c>
      <c r="O3033" s="244">
        <v>0</v>
      </c>
      <c r="P3033" s="244">
        <v>0</v>
      </c>
      <c r="Q3033" s="244">
        <v>0</v>
      </c>
      <c r="R3033" s="6">
        <f t="shared" si="440"/>
        <v>6</v>
      </c>
      <c r="S3033" s="6">
        <f t="shared" si="441"/>
        <v>1</v>
      </c>
      <c r="T3033" s="7">
        <f t="shared" si="442"/>
        <v>126996</v>
      </c>
      <c r="U3033" s="121" t="str">
        <f t="shared" si="443"/>
        <v>1F014</v>
      </c>
      <c r="V3033" s="10">
        <f t="shared" si="444"/>
        <v>240</v>
      </c>
      <c r="W3033" s="10">
        <f t="shared" si="445"/>
        <v>20</v>
      </c>
      <c r="X3033" s="11">
        <f t="shared" si="446"/>
        <v>11</v>
      </c>
      <c r="Y3033" s="11">
        <f t="shared" si="447"/>
        <v>240</v>
      </c>
      <c r="Z3033" s="12" t="str">
        <f t="shared" si="448"/>
        <v>Product Information</v>
      </c>
      <c r="AI3033" s="111"/>
      <c r="AJ3033" s="19"/>
      <c r="AK3033" s="19"/>
      <c r="AQ3033" s="37"/>
      <c r="AR3033" s="34"/>
      <c r="AS3033" s="34"/>
      <c r="AT3033" s="34"/>
      <c r="AU3033" s="34"/>
      <c r="AV3033" s="34"/>
      <c r="AW3033" s="34"/>
      <c r="AX3033" s="222">
        <v>126996</v>
      </c>
      <c r="AY3033" s="6">
        <v>11</v>
      </c>
      <c r="AZ3033" s="6">
        <v>240</v>
      </c>
      <c r="BA3033" s="87" t="s">
        <v>2790</v>
      </c>
      <c r="BB3033" s="39" t="s">
        <v>2733</v>
      </c>
      <c r="BC3033" s="84" t="s">
        <v>2710</v>
      </c>
      <c r="BD3033" s="38" t="s">
        <v>2791</v>
      </c>
      <c r="BE3033" s="39" t="s">
        <v>2697</v>
      </c>
      <c r="BL3033" s="42" t="s">
        <v>2853</v>
      </c>
      <c r="BM3033" s="43" t="s">
        <v>2688</v>
      </c>
      <c r="BO3033" s="111">
        <v>61483</v>
      </c>
      <c r="BP3033" s="19" t="s">
        <v>286</v>
      </c>
    </row>
    <row r="3034" spans="1:68" ht="15" customHeight="1" x14ac:dyDescent="0.3">
      <c r="A3034" s="116">
        <v>3032</v>
      </c>
      <c r="H3034" t="s">
        <v>2666</v>
      </c>
      <c r="I3034" s="244">
        <v>8</v>
      </c>
      <c r="J3034" s="244" t="s">
        <v>2489</v>
      </c>
      <c r="K3034" s="244">
        <v>0</v>
      </c>
      <c r="L3034" s="244">
        <v>0</v>
      </c>
      <c r="M3034" s="244">
        <v>0</v>
      </c>
      <c r="N3034" s="244">
        <v>0</v>
      </c>
      <c r="O3034" s="244">
        <v>0</v>
      </c>
      <c r="P3034" s="244">
        <v>0</v>
      </c>
      <c r="Q3034" s="244">
        <v>0</v>
      </c>
      <c r="R3034" s="6">
        <f t="shared" si="440"/>
        <v>6</v>
      </c>
      <c r="S3034" s="6">
        <f t="shared" si="441"/>
        <v>1</v>
      </c>
      <c r="T3034" s="7">
        <f t="shared" si="442"/>
        <v>126996</v>
      </c>
      <c r="U3034" s="121" t="str">
        <f t="shared" si="443"/>
        <v>1F014</v>
      </c>
      <c r="V3034" s="10">
        <f t="shared" si="444"/>
        <v>240</v>
      </c>
      <c r="W3034" s="10">
        <f t="shared" si="445"/>
        <v>20</v>
      </c>
      <c r="X3034" s="11">
        <f t="shared" si="446"/>
        <v>11</v>
      </c>
      <c r="Y3034" s="11">
        <f t="shared" si="447"/>
        <v>240</v>
      </c>
      <c r="Z3034" s="12" t="str">
        <f t="shared" si="448"/>
        <v>Product Information</v>
      </c>
      <c r="AI3034" s="111"/>
      <c r="AJ3034" s="19"/>
      <c r="AK3034" s="19"/>
      <c r="AL3034" s="21"/>
      <c r="AM3034" s="21"/>
      <c r="AN3034" s="21"/>
      <c r="AO3034" s="21"/>
      <c r="AP3034" s="20"/>
      <c r="AQ3034" s="22"/>
      <c r="AR3034" s="20"/>
      <c r="AS3034" s="20"/>
      <c r="AT3034" s="20"/>
      <c r="AU3034" s="20"/>
      <c r="AV3034" s="20"/>
      <c r="AW3034" s="20"/>
      <c r="AX3034" s="221">
        <v>126996</v>
      </c>
      <c r="AY3034" s="6">
        <v>11</v>
      </c>
      <c r="AZ3034" s="6">
        <v>240</v>
      </c>
      <c r="BA3034" s="87" t="s">
        <v>2792</v>
      </c>
      <c r="BB3034" s="39" t="s">
        <v>2735</v>
      </c>
      <c r="BC3034" s="84" t="s">
        <v>2710</v>
      </c>
      <c r="BD3034" s="38" t="s">
        <v>2791</v>
      </c>
      <c r="BE3034" s="39" t="s">
        <v>2697</v>
      </c>
      <c r="BL3034" s="42" t="s">
        <v>2853</v>
      </c>
      <c r="BM3034" s="43" t="s">
        <v>2688</v>
      </c>
      <c r="BO3034" s="111">
        <v>61484</v>
      </c>
      <c r="BP3034" s="19" t="s">
        <v>287</v>
      </c>
    </row>
    <row r="3035" spans="1:68" ht="15" customHeight="1" x14ac:dyDescent="0.3">
      <c r="A3035" s="116">
        <v>3033</v>
      </c>
      <c r="H3035" t="s">
        <v>2666</v>
      </c>
      <c r="I3035" s="244">
        <v>8</v>
      </c>
      <c r="J3035" s="244" t="s">
        <v>2499</v>
      </c>
      <c r="K3035" s="244">
        <v>0</v>
      </c>
      <c r="L3035" s="244">
        <v>0</v>
      </c>
      <c r="M3035" s="244">
        <v>0</v>
      </c>
      <c r="N3035" s="244">
        <v>0</v>
      </c>
      <c r="O3035" s="244">
        <v>0</v>
      </c>
      <c r="P3035" s="244">
        <v>0</v>
      </c>
      <c r="Q3035" s="244">
        <v>0</v>
      </c>
      <c r="R3035" s="6">
        <f t="shared" si="440"/>
        <v>6</v>
      </c>
      <c r="S3035" s="6">
        <f t="shared" si="441"/>
        <v>1</v>
      </c>
      <c r="T3035" s="7">
        <f t="shared" si="442"/>
        <v>126996</v>
      </c>
      <c r="U3035" s="121" t="str">
        <f t="shared" si="443"/>
        <v>1F014</v>
      </c>
      <c r="V3035" s="10">
        <f t="shared" si="444"/>
        <v>240</v>
      </c>
      <c r="W3035" s="10">
        <f t="shared" si="445"/>
        <v>20</v>
      </c>
      <c r="X3035" s="11">
        <f t="shared" si="446"/>
        <v>11</v>
      </c>
      <c r="Y3035" s="11">
        <f t="shared" si="447"/>
        <v>240</v>
      </c>
      <c r="Z3035" s="12" t="str">
        <f t="shared" si="448"/>
        <v>Product Information</v>
      </c>
      <c r="AI3035" s="111"/>
      <c r="AJ3035" s="19"/>
      <c r="AK3035" s="19"/>
      <c r="AQ3035" s="37"/>
      <c r="AR3035" s="34"/>
      <c r="AS3035" s="34"/>
      <c r="AT3035" s="34"/>
      <c r="AU3035" s="34"/>
      <c r="AV3035" s="34"/>
      <c r="AW3035" s="34"/>
      <c r="AX3035" s="222">
        <v>126996</v>
      </c>
      <c r="AY3035" s="6">
        <v>11</v>
      </c>
      <c r="AZ3035" s="6">
        <v>240</v>
      </c>
      <c r="BA3035" s="87" t="s">
        <v>2793</v>
      </c>
      <c r="BB3035" s="39" t="s">
        <v>2737</v>
      </c>
      <c r="BC3035" s="84" t="s">
        <v>2710</v>
      </c>
      <c r="BL3035" s="42" t="s">
        <v>2853</v>
      </c>
      <c r="BM3035" s="43" t="s">
        <v>2688</v>
      </c>
      <c r="BO3035" s="111">
        <v>61485</v>
      </c>
      <c r="BP3035" s="19" t="s">
        <v>288</v>
      </c>
    </row>
    <row r="3036" spans="1:68" ht="15" customHeight="1" x14ac:dyDescent="0.3">
      <c r="A3036" s="116">
        <v>3034</v>
      </c>
      <c r="H3036" t="s">
        <v>2666</v>
      </c>
      <c r="I3036" s="244">
        <v>8</v>
      </c>
      <c r="J3036" s="244" t="s">
        <v>2496</v>
      </c>
      <c r="K3036" s="244">
        <v>0</v>
      </c>
      <c r="L3036" s="244">
        <v>0</v>
      </c>
      <c r="M3036" s="244">
        <v>0</v>
      </c>
      <c r="N3036" s="244">
        <v>33</v>
      </c>
      <c r="O3036" s="244">
        <v>34</v>
      </c>
      <c r="P3036" s="244">
        <v>36</v>
      </c>
      <c r="Q3036" s="244">
        <v>36</v>
      </c>
      <c r="R3036" s="6">
        <f t="shared" si="440"/>
        <v>6</v>
      </c>
      <c r="S3036" s="6">
        <f t="shared" si="441"/>
        <v>1</v>
      </c>
      <c r="T3036" s="7">
        <f t="shared" si="442"/>
        <v>126996</v>
      </c>
      <c r="U3036" s="121" t="str">
        <f t="shared" si="443"/>
        <v>1F014</v>
      </c>
      <c r="V3036" s="10">
        <f t="shared" si="444"/>
        <v>240</v>
      </c>
      <c r="W3036" s="10">
        <f t="shared" si="445"/>
        <v>20</v>
      </c>
      <c r="X3036" s="11">
        <f t="shared" si="446"/>
        <v>11</v>
      </c>
      <c r="Y3036" s="11">
        <f t="shared" si="447"/>
        <v>240</v>
      </c>
      <c r="Z3036" s="12" t="str">
        <f t="shared" si="448"/>
        <v>Product Information</v>
      </c>
      <c r="AI3036" s="111"/>
      <c r="AJ3036" s="19"/>
      <c r="AK3036" s="19"/>
      <c r="AL3036" s="21"/>
      <c r="AM3036" s="21"/>
      <c r="AN3036" s="21"/>
      <c r="AO3036" s="21"/>
      <c r="AP3036" s="20"/>
      <c r="AQ3036" s="22"/>
      <c r="AR3036" s="20"/>
      <c r="AS3036" s="20"/>
      <c r="AT3036" s="20"/>
      <c r="AU3036" s="20"/>
      <c r="AV3036" s="20"/>
      <c r="AW3036" s="20"/>
      <c r="AX3036" s="221">
        <v>126996</v>
      </c>
      <c r="AY3036" s="6">
        <v>11</v>
      </c>
      <c r="AZ3036" s="6">
        <v>240</v>
      </c>
      <c r="BA3036" s="87" t="s">
        <v>2794</v>
      </c>
      <c r="BB3036" s="39" t="s">
        <v>2739</v>
      </c>
      <c r="BC3036" s="84" t="s">
        <v>2710</v>
      </c>
      <c r="BL3036" s="42" t="s">
        <v>2853</v>
      </c>
      <c r="BM3036" s="43" t="s">
        <v>2688</v>
      </c>
      <c r="BO3036" s="111">
        <v>61486</v>
      </c>
      <c r="BP3036" s="19" t="s">
        <v>289</v>
      </c>
    </row>
    <row r="3037" spans="1:68" ht="15" customHeight="1" x14ac:dyDescent="0.3">
      <c r="A3037" s="116">
        <v>3035</v>
      </c>
      <c r="H3037" t="s">
        <v>2666</v>
      </c>
      <c r="I3037" s="244">
        <v>8</v>
      </c>
      <c r="J3037" s="244" t="s">
        <v>2503</v>
      </c>
      <c r="K3037" s="244">
        <v>36</v>
      </c>
      <c r="L3037" s="244">
        <v>39</v>
      </c>
      <c r="M3037" s="244">
        <v>34</v>
      </c>
      <c r="N3037" s="244">
        <v>39</v>
      </c>
      <c r="O3037" s="244">
        <v>39</v>
      </c>
      <c r="P3037" s="244">
        <v>33</v>
      </c>
      <c r="Q3037" s="244">
        <v>0</v>
      </c>
      <c r="R3037" s="6">
        <f t="shared" si="440"/>
        <v>6</v>
      </c>
      <c r="S3037" s="6">
        <f t="shared" si="441"/>
        <v>1</v>
      </c>
      <c r="T3037" s="7">
        <f t="shared" si="442"/>
        <v>126996</v>
      </c>
      <c r="U3037" s="121" t="str">
        <f t="shared" si="443"/>
        <v>1F014</v>
      </c>
      <c r="V3037" s="10">
        <f t="shared" si="444"/>
        <v>240</v>
      </c>
      <c r="W3037" s="10">
        <f t="shared" si="445"/>
        <v>20</v>
      </c>
      <c r="X3037" s="11">
        <f t="shared" si="446"/>
        <v>11</v>
      </c>
      <c r="Y3037" s="11">
        <f t="shared" si="447"/>
        <v>240</v>
      </c>
      <c r="Z3037" s="12" t="str">
        <f t="shared" si="448"/>
        <v>Product Information</v>
      </c>
      <c r="AI3037" s="111"/>
      <c r="AJ3037" s="19"/>
      <c r="AK3037" s="19"/>
      <c r="AQ3037" s="37"/>
      <c r="AR3037" s="34"/>
      <c r="AS3037" s="34"/>
      <c r="AT3037" s="34"/>
      <c r="AU3037" s="34"/>
      <c r="AV3037" s="34"/>
      <c r="AW3037" s="34"/>
      <c r="AX3037" s="222">
        <v>126996</v>
      </c>
      <c r="AY3037" s="6">
        <v>11</v>
      </c>
      <c r="AZ3037" s="6">
        <v>240</v>
      </c>
      <c r="BA3037" s="87" t="s">
        <v>2795</v>
      </c>
      <c r="BB3037" s="39" t="s">
        <v>2741</v>
      </c>
      <c r="BC3037" s="84" t="s">
        <v>2710</v>
      </c>
      <c r="BL3037" s="42" t="s">
        <v>2853</v>
      </c>
      <c r="BM3037" s="43" t="s">
        <v>2688</v>
      </c>
      <c r="BO3037" s="111">
        <v>61487</v>
      </c>
      <c r="BP3037" s="19" t="s">
        <v>290</v>
      </c>
    </row>
    <row r="3038" spans="1:68" ht="15" customHeight="1" x14ac:dyDescent="0.3">
      <c r="A3038" s="116">
        <v>3036</v>
      </c>
      <c r="H3038" t="s">
        <v>2666</v>
      </c>
      <c r="I3038" s="244">
        <v>8</v>
      </c>
      <c r="J3038" s="244">
        <v>70</v>
      </c>
      <c r="K3038" s="244">
        <v>0</v>
      </c>
      <c r="L3038" s="244">
        <v>0</v>
      </c>
      <c r="M3038" s="244">
        <v>0</v>
      </c>
      <c r="N3038" s="244">
        <v>0</v>
      </c>
      <c r="O3038" s="244">
        <v>0</v>
      </c>
      <c r="P3038" s="244">
        <v>0</v>
      </c>
      <c r="Q3038" s="244">
        <v>0</v>
      </c>
      <c r="R3038" s="6">
        <f t="shared" si="440"/>
        <v>6</v>
      </c>
      <c r="S3038" s="6">
        <f t="shared" si="441"/>
        <v>1</v>
      </c>
      <c r="T3038" s="7">
        <f t="shared" si="442"/>
        <v>126996</v>
      </c>
      <c r="U3038" s="121" t="str">
        <f t="shared" si="443"/>
        <v>1F014</v>
      </c>
      <c r="V3038" s="10">
        <f t="shared" si="444"/>
        <v>240</v>
      </c>
      <c r="W3038" s="10">
        <f t="shared" si="445"/>
        <v>20</v>
      </c>
      <c r="X3038" s="11">
        <f t="shared" si="446"/>
        <v>11</v>
      </c>
      <c r="Y3038" s="11">
        <f t="shared" si="447"/>
        <v>240</v>
      </c>
      <c r="Z3038" s="12" t="str">
        <f t="shared" si="448"/>
        <v>Product Information</v>
      </c>
      <c r="AI3038" s="111"/>
      <c r="AJ3038" s="19"/>
      <c r="AK3038" s="19"/>
      <c r="AL3038" s="21"/>
      <c r="AM3038" s="21"/>
      <c r="AN3038" s="21"/>
      <c r="AO3038" s="21"/>
      <c r="AP3038" s="20"/>
      <c r="AQ3038" s="22"/>
      <c r="AR3038" s="20"/>
      <c r="AS3038" s="20"/>
      <c r="AT3038" s="20"/>
      <c r="AU3038" s="20"/>
      <c r="AV3038" s="20"/>
      <c r="AW3038" s="20"/>
      <c r="AX3038" s="221">
        <v>126996</v>
      </c>
      <c r="AY3038" s="6">
        <v>11</v>
      </c>
      <c r="AZ3038" s="6">
        <v>240</v>
      </c>
      <c r="BA3038" s="87" t="s">
        <v>2796</v>
      </c>
      <c r="BB3038" s="39" t="s">
        <v>2743</v>
      </c>
      <c r="BC3038" s="84" t="s">
        <v>2710</v>
      </c>
      <c r="BL3038" s="42" t="s">
        <v>2853</v>
      </c>
      <c r="BM3038" s="43" t="s">
        <v>2688</v>
      </c>
      <c r="BO3038" s="111">
        <v>61488</v>
      </c>
      <c r="BP3038" s="19" t="s">
        <v>291</v>
      </c>
    </row>
    <row r="3039" spans="1:68" ht="15" customHeight="1" x14ac:dyDescent="0.3">
      <c r="A3039" s="116">
        <v>3037</v>
      </c>
      <c r="H3039" t="s">
        <v>2666</v>
      </c>
      <c r="I3039" s="244">
        <v>8</v>
      </c>
      <c r="J3039" s="244">
        <v>71</v>
      </c>
      <c r="K3039" s="244">
        <v>0</v>
      </c>
      <c r="L3039" s="244">
        <v>0</v>
      </c>
      <c r="M3039" s="244">
        <v>0</v>
      </c>
      <c r="N3039" s="244">
        <v>0</v>
      </c>
      <c r="O3039" s="244">
        <v>0</v>
      </c>
      <c r="P3039" s="244">
        <v>0</v>
      </c>
      <c r="Q3039" s="244">
        <v>0</v>
      </c>
      <c r="R3039" s="6">
        <f t="shared" si="440"/>
        <v>6</v>
      </c>
      <c r="S3039" s="6">
        <f t="shared" si="441"/>
        <v>1</v>
      </c>
      <c r="T3039" s="7">
        <f t="shared" si="442"/>
        <v>126996</v>
      </c>
      <c r="U3039" s="121" t="str">
        <f t="shared" si="443"/>
        <v>1F014</v>
      </c>
      <c r="V3039" s="10">
        <f t="shared" si="444"/>
        <v>240</v>
      </c>
      <c r="W3039" s="10">
        <f t="shared" si="445"/>
        <v>20</v>
      </c>
      <c r="X3039" s="11">
        <f t="shared" si="446"/>
        <v>11</v>
      </c>
      <c r="Y3039" s="11">
        <f t="shared" si="447"/>
        <v>240</v>
      </c>
      <c r="Z3039" s="12" t="str">
        <f t="shared" si="448"/>
        <v>Product Information</v>
      </c>
      <c r="AI3039" s="111"/>
      <c r="AJ3039" s="19"/>
      <c r="AK3039" s="19"/>
      <c r="AQ3039" s="37"/>
      <c r="AR3039" s="34"/>
      <c r="AS3039" s="34"/>
      <c r="AT3039" s="34"/>
      <c r="AU3039" s="34"/>
      <c r="AV3039" s="34"/>
      <c r="AW3039" s="34"/>
      <c r="AX3039" s="222">
        <v>126996</v>
      </c>
      <c r="AY3039" s="6">
        <v>11</v>
      </c>
      <c r="AZ3039" s="6">
        <v>240</v>
      </c>
      <c r="BA3039" s="87" t="s">
        <v>2797</v>
      </c>
      <c r="BB3039" s="39" t="s">
        <v>2745</v>
      </c>
      <c r="BC3039" s="84" t="s">
        <v>2710</v>
      </c>
      <c r="BL3039" s="42" t="s">
        <v>2853</v>
      </c>
      <c r="BM3039" s="43" t="s">
        <v>2688</v>
      </c>
      <c r="BO3039" s="111">
        <v>61489</v>
      </c>
      <c r="BP3039" s="19" t="s">
        <v>292</v>
      </c>
    </row>
    <row r="3040" spans="1:68" ht="15" customHeight="1" x14ac:dyDescent="0.3">
      <c r="A3040" s="116">
        <v>3038</v>
      </c>
      <c r="H3040" t="s">
        <v>2666</v>
      </c>
      <c r="I3040" s="244">
        <v>8</v>
      </c>
      <c r="J3040" s="244">
        <v>72</v>
      </c>
      <c r="K3040" s="244">
        <v>0</v>
      </c>
      <c r="L3040" s="244">
        <v>0</v>
      </c>
      <c r="M3040" s="244">
        <v>0</v>
      </c>
      <c r="N3040" s="244">
        <v>0</v>
      </c>
      <c r="O3040" s="244">
        <v>0</v>
      </c>
      <c r="P3040" s="244">
        <v>0</v>
      </c>
      <c r="Q3040" s="244">
        <v>0</v>
      </c>
      <c r="R3040" s="6">
        <f t="shared" si="440"/>
        <v>6</v>
      </c>
      <c r="S3040" s="6">
        <f t="shared" si="441"/>
        <v>1</v>
      </c>
      <c r="T3040" s="7">
        <f t="shared" si="442"/>
        <v>126996</v>
      </c>
      <c r="U3040" s="121" t="str">
        <f t="shared" si="443"/>
        <v>1F014</v>
      </c>
      <c r="V3040" s="10">
        <f t="shared" si="444"/>
        <v>240</v>
      </c>
      <c r="W3040" s="10">
        <f t="shared" si="445"/>
        <v>20</v>
      </c>
      <c r="X3040" s="11">
        <f t="shared" si="446"/>
        <v>11</v>
      </c>
      <c r="Y3040" s="11">
        <f t="shared" si="447"/>
        <v>240</v>
      </c>
      <c r="Z3040" s="12" t="str">
        <f t="shared" si="448"/>
        <v>Product Information</v>
      </c>
      <c r="AI3040" s="111"/>
      <c r="AJ3040" s="19"/>
      <c r="AK3040" s="19"/>
      <c r="AL3040" s="21"/>
      <c r="AM3040" s="21"/>
      <c r="AN3040" s="21"/>
      <c r="AO3040" s="21"/>
      <c r="AP3040" s="20"/>
      <c r="AQ3040" s="22"/>
      <c r="AR3040" s="20"/>
      <c r="AS3040" s="20"/>
      <c r="AT3040" s="20"/>
      <c r="AU3040" s="20"/>
      <c r="AV3040" s="20"/>
      <c r="AW3040" s="20"/>
      <c r="AX3040" s="221">
        <v>126996</v>
      </c>
      <c r="AY3040" s="6">
        <v>11</v>
      </c>
      <c r="AZ3040" s="6">
        <v>240</v>
      </c>
      <c r="BA3040" s="87" t="s">
        <v>2798</v>
      </c>
      <c r="BB3040" s="39" t="s">
        <v>2747</v>
      </c>
      <c r="BC3040" s="84" t="s">
        <v>2710</v>
      </c>
      <c r="BL3040" s="42" t="s">
        <v>2853</v>
      </c>
      <c r="BM3040" s="43" t="s">
        <v>2688</v>
      </c>
      <c r="BO3040" s="111">
        <v>61490</v>
      </c>
      <c r="BP3040" s="19" t="s">
        <v>293</v>
      </c>
    </row>
    <row r="3041" spans="1:68" ht="15" customHeight="1" x14ac:dyDescent="0.3">
      <c r="A3041" s="116">
        <v>3039</v>
      </c>
      <c r="H3041" t="s">
        <v>2666</v>
      </c>
      <c r="I3041" s="244">
        <v>8</v>
      </c>
      <c r="J3041" s="244">
        <v>73</v>
      </c>
      <c r="K3041" s="244">
        <v>1</v>
      </c>
      <c r="L3041" s="244">
        <v>6</v>
      </c>
      <c r="M3041" s="244" t="s">
        <v>2474</v>
      </c>
      <c r="N3041" s="244" t="s">
        <v>2474</v>
      </c>
      <c r="O3041" s="244" t="s">
        <v>2474</v>
      </c>
      <c r="P3041" s="244" t="s">
        <v>2474</v>
      </c>
      <c r="Q3041" s="244" t="s">
        <v>2474</v>
      </c>
      <c r="R3041" s="6">
        <f t="shared" si="440"/>
        <v>6</v>
      </c>
      <c r="S3041" s="6">
        <f t="shared" si="441"/>
        <v>1</v>
      </c>
      <c r="T3041" s="7">
        <f t="shared" si="442"/>
        <v>126996</v>
      </c>
      <c r="U3041" s="121" t="str">
        <f t="shared" si="443"/>
        <v>1F014</v>
      </c>
      <c r="V3041" s="10">
        <f t="shared" si="444"/>
        <v>240</v>
      </c>
      <c r="W3041" s="10">
        <f t="shared" si="445"/>
        <v>20</v>
      </c>
      <c r="X3041" s="11">
        <f t="shared" si="446"/>
        <v>11</v>
      </c>
      <c r="Y3041" s="11">
        <f t="shared" si="447"/>
        <v>240</v>
      </c>
      <c r="Z3041" s="12" t="str">
        <f t="shared" si="448"/>
        <v>Product Information</v>
      </c>
      <c r="AI3041" s="111"/>
      <c r="AJ3041" s="19"/>
      <c r="AK3041" s="19"/>
      <c r="AQ3041" s="37"/>
      <c r="AR3041" s="34"/>
      <c r="AS3041" s="34"/>
      <c r="AT3041" s="34"/>
      <c r="AU3041" s="34"/>
      <c r="AV3041" s="34"/>
      <c r="AW3041" s="34"/>
      <c r="AX3041" s="222">
        <v>126996</v>
      </c>
      <c r="AY3041" s="6">
        <v>11</v>
      </c>
      <c r="AZ3041" s="6">
        <v>240</v>
      </c>
      <c r="BA3041" s="87" t="s">
        <v>2799</v>
      </c>
      <c r="BB3041" s="39" t="s">
        <v>2749</v>
      </c>
      <c r="BC3041" s="84" t="s">
        <v>2710</v>
      </c>
      <c r="BL3041" s="42" t="s">
        <v>2853</v>
      </c>
      <c r="BM3041" s="43" t="s">
        <v>2688</v>
      </c>
      <c r="BO3041" s="111">
        <v>61491</v>
      </c>
      <c r="BP3041" s="19" t="s">
        <v>294</v>
      </c>
    </row>
    <row r="3042" spans="1:68" ht="15" customHeight="1" x14ac:dyDescent="0.3">
      <c r="A3042" s="116">
        <v>3040</v>
      </c>
      <c r="H3042" t="s">
        <v>2643</v>
      </c>
      <c r="I3042" s="244">
        <v>8</v>
      </c>
      <c r="J3042" s="244" t="s">
        <v>2474</v>
      </c>
      <c r="K3042" s="244" t="s">
        <v>2515</v>
      </c>
      <c r="L3042" s="244" t="s">
        <v>2531</v>
      </c>
      <c r="M3042" s="244" t="s">
        <v>2568</v>
      </c>
      <c r="N3042" s="244">
        <v>0</v>
      </c>
      <c r="O3042" s="244">
        <v>0</v>
      </c>
      <c r="P3042" s="244" t="s">
        <v>2474</v>
      </c>
      <c r="Q3042" s="244" t="s">
        <v>2474</v>
      </c>
      <c r="R3042" s="6">
        <f t="shared" si="440"/>
        <v>2</v>
      </c>
      <c r="S3042" s="6">
        <f t="shared" si="441"/>
        <v>1</v>
      </c>
      <c r="T3042" s="7">
        <f t="shared" si="442"/>
        <v>129026</v>
      </c>
      <c r="U3042" s="121" t="str">
        <f t="shared" si="443"/>
        <v>1F802</v>
      </c>
      <c r="V3042" s="10">
        <f t="shared" si="444"/>
        <v>248</v>
      </c>
      <c r="W3042" s="10">
        <f t="shared" si="445"/>
        <v>2</v>
      </c>
      <c r="X3042" s="11">
        <f t="shared" si="446"/>
        <v>7</v>
      </c>
      <c r="Y3042" s="11">
        <f t="shared" si="447"/>
        <v>248</v>
      </c>
      <c r="Z3042" s="12" t="str">
        <f t="shared" si="448"/>
        <v>COG &amp; SOG, Rapid Update</v>
      </c>
      <c r="AI3042" s="111"/>
      <c r="AJ3042" s="19"/>
      <c r="AK3042" s="19"/>
      <c r="AL3042" s="21"/>
      <c r="AM3042" s="21"/>
      <c r="AN3042" s="21"/>
      <c r="AO3042" s="21"/>
      <c r="AP3042" s="20"/>
      <c r="AQ3042" s="22"/>
      <c r="AR3042" s="20"/>
      <c r="AS3042" s="20"/>
      <c r="AT3042" s="20"/>
      <c r="AU3042" s="20"/>
      <c r="AV3042" s="20"/>
      <c r="AW3042" s="20"/>
      <c r="AX3042" s="221">
        <v>129026</v>
      </c>
      <c r="AY3042" s="6">
        <v>7</v>
      </c>
      <c r="AZ3042" s="6">
        <v>248</v>
      </c>
      <c r="BA3042" s="87" t="s">
        <v>2771</v>
      </c>
      <c r="BB3042" s="39" t="s">
        <v>3001</v>
      </c>
      <c r="BC3042" s="84" t="s">
        <v>2691</v>
      </c>
      <c r="BD3042" s="38" t="s">
        <v>2772</v>
      </c>
      <c r="BE3042" s="39" t="s">
        <v>2457</v>
      </c>
      <c r="BF3042" s="90" t="s">
        <v>2349</v>
      </c>
      <c r="BL3042" s="42" t="s">
        <v>2693</v>
      </c>
      <c r="BM3042" s="43" t="s">
        <v>2688</v>
      </c>
      <c r="BO3042" s="111">
        <v>61492</v>
      </c>
      <c r="BP3042" s="19" t="s">
        <v>295</v>
      </c>
    </row>
    <row r="3043" spans="1:68" ht="15" customHeight="1" x14ac:dyDescent="0.3">
      <c r="A3043" s="116">
        <v>3041</v>
      </c>
      <c r="H3043" t="s">
        <v>2522</v>
      </c>
      <c r="I3043" s="244">
        <v>8</v>
      </c>
      <c r="J3043" s="244" t="s">
        <v>2569</v>
      </c>
      <c r="K3043" s="244" t="s">
        <v>2641</v>
      </c>
      <c r="L3043" s="244">
        <v>2</v>
      </c>
      <c r="M3043" s="244" t="s">
        <v>2562</v>
      </c>
      <c r="N3043" s="244" t="s">
        <v>2578</v>
      </c>
      <c r="O3043" s="244" t="s">
        <v>2512</v>
      </c>
      <c r="P3043" s="244" t="s">
        <v>2474</v>
      </c>
      <c r="Q3043" s="244" t="s">
        <v>2474</v>
      </c>
      <c r="R3043" s="6">
        <f t="shared" si="440"/>
        <v>2</v>
      </c>
      <c r="S3043" s="6">
        <f t="shared" si="441"/>
        <v>1</v>
      </c>
      <c r="T3043" s="7">
        <f t="shared" si="442"/>
        <v>130306</v>
      </c>
      <c r="U3043" s="121" t="str">
        <f t="shared" si="443"/>
        <v>1FD02</v>
      </c>
      <c r="V3043" s="10">
        <f t="shared" si="444"/>
        <v>253</v>
      </c>
      <c r="W3043" s="10">
        <f t="shared" si="445"/>
        <v>2</v>
      </c>
      <c r="X3043" s="11">
        <f t="shared" si="446"/>
        <v>3</v>
      </c>
      <c r="Y3043" s="11">
        <f t="shared" si="447"/>
        <v>253</v>
      </c>
      <c r="Z3043" s="12" t="str">
        <f t="shared" si="448"/>
        <v>Wind Data</v>
      </c>
      <c r="AI3043" s="111"/>
      <c r="AJ3043" s="19"/>
      <c r="AK3043" s="19"/>
      <c r="AQ3043" s="37"/>
      <c r="AR3043" s="34"/>
      <c r="AS3043" s="34"/>
      <c r="AT3043" s="34"/>
      <c r="AU3043" s="34"/>
      <c r="AV3043" s="34"/>
      <c r="AW3043" s="34"/>
      <c r="AX3043" s="222">
        <v>130306</v>
      </c>
      <c r="AY3043" s="6">
        <v>3</v>
      </c>
      <c r="AZ3043" s="6">
        <v>253</v>
      </c>
      <c r="BA3043" s="87" t="s">
        <v>2701</v>
      </c>
      <c r="BB3043" s="39" t="s">
        <v>3170</v>
      </c>
      <c r="BC3043" s="84" t="s">
        <v>2349</v>
      </c>
      <c r="BD3043" s="38" t="s">
        <v>2702</v>
      </c>
      <c r="BE3043" s="39" t="s">
        <v>3024</v>
      </c>
      <c r="BF3043" s="90" t="s">
        <v>2691</v>
      </c>
      <c r="BJ3043" s="47" t="s">
        <v>2704</v>
      </c>
      <c r="BL3043" s="42" t="s">
        <v>2705</v>
      </c>
      <c r="BM3043" s="43" t="s">
        <v>2688</v>
      </c>
      <c r="BO3043" s="111">
        <v>61494</v>
      </c>
      <c r="BP3043" s="19" t="s">
        <v>296</v>
      </c>
    </row>
    <row r="3044" spans="1:68" ht="15" customHeight="1" x14ac:dyDescent="0.3">
      <c r="A3044" s="116">
        <v>3042</v>
      </c>
      <c r="H3044" t="s">
        <v>2638</v>
      </c>
      <c r="I3044" s="244">
        <v>8</v>
      </c>
      <c r="J3044" s="244" t="s">
        <v>2545</v>
      </c>
      <c r="K3044" s="244">
        <v>18</v>
      </c>
      <c r="L3044" s="244" t="s">
        <v>2639</v>
      </c>
      <c r="M3044" s="244">
        <v>98</v>
      </c>
      <c r="N3044" s="244">
        <v>48</v>
      </c>
      <c r="O3044" s="244">
        <v>19</v>
      </c>
      <c r="P3044" s="244">
        <v>2</v>
      </c>
      <c r="Q3044" s="244">
        <v>2</v>
      </c>
      <c r="R3044" s="6">
        <f t="shared" si="440"/>
        <v>7</v>
      </c>
      <c r="S3044" s="6">
        <f t="shared" si="441"/>
        <v>1</v>
      </c>
      <c r="T3044" s="7">
        <f t="shared" si="442"/>
        <v>126720</v>
      </c>
      <c r="U3044" s="121" t="str">
        <f t="shared" si="443"/>
        <v>1EF00</v>
      </c>
      <c r="V3044" s="10">
        <f t="shared" si="444"/>
        <v>239</v>
      </c>
      <c r="W3044" s="10">
        <f t="shared" si="445"/>
        <v>255</v>
      </c>
      <c r="X3044" s="11">
        <f t="shared" si="446"/>
        <v>7</v>
      </c>
      <c r="Y3044" s="11">
        <f t="shared" si="447"/>
        <v>255</v>
      </c>
      <c r="Z3044" s="12" t="str">
        <f t="shared" si="448"/>
        <v>Proprietary A2</v>
      </c>
      <c r="AI3044" s="111"/>
      <c r="AJ3044" s="19"/>
      <c r="AK3044" s="19"/>
      <c r="AL3044" s="21"/>
      <c r="AM3044" s="21"/>
      <c r="AN3044" s="21"/>
      <c r="AO3044" s="21"/>
      <c r="AP3044" s="20"/>
      <c r="AQ3044" s="22"/>
      <c r="AR3044" s="20"/>
      <c r="AS3044" s="20"/>
      <c r="AT3044" s="20"/>
      <c r="AU3044" s="20"/>
      <c r="AV3044" s="20"/>
      <c r="AW3044" s="20"/>
      <c r="AX3044" s="221">
        <v>126720</v>
      </c>
      <c r="AY3044" s="6">
        <v>7</v>
      </c>
      <c r="AZ3044" s="6">
        <v>255</v>
      </c>
      <c r="BA3044" s="87" t="s">
        <v>2755</v>
      </c>
      <c r="BB3044" s="39" t="s">
        <v>2709</v>
      </c>
      <c r="BC3044" s="84" t="s">
        <v>2710</v>
      </c>
      <c r="BD3044" s="38" t="s">
        <v>2756</v>
      </c>
      <c r="BE3044" s="39" t="s">
        <v>2757</v>
      </c>
      <c r="BF3044" s="90" t="s">
        <v>2710</v>
      </c>
      <c r="BJ3044" s="47" t="s">
        <v>2758</v>
      </c>
      <c r="BL3044" s="42" t="s">
        <v>2693</v>
      </c>
      <c r="BM3044" s="43" t="s">
        <v>2688</v>
      </c>
      <c r="BO3044" s="111">
        <v>61495</v>
      </c>
      <c r="BP3044" s="19" t="s">
        <v>297</v>
      </c>
    </row>
    <row r="3045" spans="1:68" ht="15" customHeight="1" x14ac:dyDescent="0.3">
      <c r="A3045" s="116">
        <v>3043</v>
      </c>
      <c r="H3045" t="s">
        <v>2638</v>
      </c>
      <c r="I3045" s="244">
        <v>8</v>
      </c>
      <c r="J3045" s="244" t="s">
        <v>2576</v>
      </c>
      <c r="K3045" s="244">
        <v>3</v>
      </c>
      <c r="L3045" s="244">
        <v>3</v>
      </c>
      <c r="M3045" s="244">
        <v>1</v>
      </c>
      <c r="N3045" s="244">
        <v>1</v>
      </c>
      <c r="O3045" s="244">
        <v>3</v>
      </c>
      <c r="P3045" s="244" t="s">
        <v>2477</v>
      </c>
      <c r="Q3045" s="244">
        <v>8</v>
      </c>
      <c r="R3045" s="6">
        <f t="shared" si="440"/>
        <v>7</v>
      </c>
      <c r="S3045" s="6">
        <f t="shared" si="441"/>
        <v>1</v>
      </c>
      <c r="T3045" s="7">
        <f t="shared" si="442"/>
        <v>126720</v>
      </c>
      <c r="U3045" s="121" t="str">
        <f t="shared" si="443"/>
        <v>1EF00</v>
      </c>
      <c r="V3045" s="10">
        <f t="shared" si="444"/>
        <v>239</v>
      </c>
      <c r="W3045" s="10">
        <f t="shared" si="445"/>
        <v>255</v>
      </c>
      <c r="X3045" s="11">
        <f t="shared" si="446"/>
        <v>7</v>
      </c>
      <c r="Y3045" s="11">
        <f t="shared" si="447"/>
        <v>255</v>
      </c>
      <c r="Z3045" s="12" t="str">
        <f t="shared" si="448"/>
        <v>Proprietary A2</v>
      </c>
      <c r="AI3045" s="111"/>
      <c r="AJ3045" s="19"/>
      <c r="AK3045" s="19"/>
      <c r="AQ3045" s="37"/>
      <c r="AR3045" s="34"/>
      <c r="AS3045" s="34"/>
      <c r="AT3045" s="34"/>
      <c r="AU3045" s="34"/>
      <c r="AV3045" s="34"/>
      <c r="AW3045" s="34"/>
      <c r="AX3045" s="222">
        <v>126720</v>
      </c>
      <c r="AY3045" s="6">
        <v>7</v>
      </c>
      <c r="AZ3045" s="6">
        <v>255</v>
      </c>
      <c r="BA3045" s="87" t="s">
        <v>2759</v>
      </c>
      <c r="BB3045" s="39" t="s">
        <v>2352</v>
      </c>
      <c r="BC3045" s="84" t="s">
        <v>2710</v>
      </c>
      <c r="BL3045" s="42" t="s">
        <v>2693</v>
      </c>
      <c r="BM3045" s="43" t="s">
        <v>2688</v>
      </c>
      <c r="BO3045" s="111">
        <v>61698</v>
      </c>
      <c r="BP3045" s="19" t="s">
        <v>402</v>
      </c>
    </row>
    <row r="3046" spans="1:68" ht="15" customHeight="1" x14ac:dyDescent="0.3">
      <c r="A3046" s="116">
        <v>3044</v>
      </c>
      <c r="H3046" t="s">
        <v>2638</v>
      </c>
      <c r="I3046" s="244">
        <v>8</v>
      </c>
      <c r="J3046" s="244" t="s">
        <v>2486</v>
      </c>
      <c r="K3046" s="244" t="s">
        <v>2474</v>
      </c>
      <c r="L3046" s="244" t="s">
        <v>2477</v>
      </c>
      <c r="M3046" s="244">
        <v>0</v>
      </c>
      <c r="N3046" s="244">
        <v>98</v>
      </c>
      <c r="O3046" s="244" t="s">
        <v>2495</v>
      </c>
      <c r="P3046" s="244" t="s">
        <v>2505</v>
      </c>
      <c r="Q3046" s="244" t="s">
        <v>2487</v>
      </c>
      <c r="R3046" s="6">
        <f t="shared" si="440"/>
        <v>7</v>
      </c>
      <c r="S3046" s="6">
        <f t="shared" si="441"/>
        <v>1</v>
      </c>
      <c r="T3046" s="7">
        <f t="shared" si="442"/>
        <v>126720</v>
      </c>
      <c r="U3046" s="121" t="str">
        <f t="shared" si="443"/>
        <v>1EF00</v>
      </c>
      <c r="V3046" s="10">
        <f t="shared" si="444"/>
        <v>239</v>
      </c>
      <c r="W3046" s="10">
        <f t="shared" si="445"/>
        <v>255</v>
      </c>
      <c r="X3046" s="11">
        <f t="shared" si="446"/>
        <v>7</v>
      </c>
      <c r="Y3046" s="11">
        <f t="shared" si="447"/>
        <v>255</v>
      </c>
      <c r="Z3046" s="12" t="str">
        <f t="shared" si="448"/>
        <v>Proprietary A2</v>
      </c>
      <c r="AI3046" s="111"/>
      <c r="AJ3046" s="19"/>
      <c r="AK3046" s="19"/>
      <c r="AL3046" s="21"/>
      <c r="AM3046" s="21"/>
      <c r="AN3046" s="21"/>
      <c r="AO3046" s="21"/>
      <c r="AP3046" s="20"/>
      <c r="AQ3046" s="22"/>
      <c r="AR3046" s="20"/>
      <c r="AS3046" s="20"/>
      <c r="AT3046" s="20"/>
      <c r="AU3046" s="20"/>
      <c r="AV3046" s="20"/>
      <c r="AW3046" s="20"/>
      <c r="AX3046" s="221">
        <v>126720</v>
      </c>
      <c r="AY3046" s="6">
        <v>7</v>
      </c>
      <c r="AZ3046" s="6">
        <v>255</v>
      </c>
      <c r="BA3046" s="87" t="s">
        <v>2760</v>
      </c>
      <c r="BB3046" s="39" t="s">
        <v>2411</v>
      </c>
      <c r="BC3046" s="84" t="s">
        <v>2710</v>
      </c>
      <c r="BL3046" s="42" t="s">
        <v>2693</v>
      </c>
      <c r="BM3046" s="43" t="s">
        <v>2688</v>
      </c>
      <c r="BO3046" s="111">
        <v>61699</v>
      </c>
      <c r="BP3046" s="19" t="s">
        <v>403</v>
      </c>
    </row>
    <row r="3047" spans="1:68" ht="15" customHeight="1" x14ac:dyDescent="0.3">
      <c r="A3047" s="116">
        <v>3045</v>
      </c>
      <c r="H3047" t="s">
        <v>2638</v>
      </c>
      <c r="I3047" s="244">
        <v>8</v>
      </c>
      <c r="J3047" s="244" t="s">
        <v>2582</v>
      </c>
      <c r="K3047" s="244">
        <v>1</v>
      </c>
      <c r="L3047" s="244">
        <v>12</v>
      </c>
      <c r="M3047" s="244" t="s">
        <v>2567</v>
      </c>
      <c r="N3047" s="244">
        <v>8</v>
      </c>
      <c r="O3047" s="244" t="s">
        <v>2474</v>
      </c>
      <c r="P3047" s="244" t="s">
        <v>2474</v>
      </c>
      <c r="Q3047" s="244" t="s">
        <v>2474</v>
      </c>
      <c r="R3047" s="6">
        <f t="shared" si="440"/>
        <v>7</v>
      </c>
      <c r="S3047" s="6">
        <f t="shared" si="441"/>
        <v>1</v>
      </c>
      <c r="T3047" s="7">
        <f t="shared" si="442"/>
        <v>126720</v>
      </c>
      <c r="U3047" s="121" t="str">
        <f t="shared" si="443"/>
        <v>1EF00</v>
      </c>
      <c r="V3047" s="10">
        <f t="shared" si="444"/>
        <v>239</v>
      </c>
      <c r="W3047" s="10">
        <f t="shared" si="445"/>
        <v>255</v>
      </c>
      <c r="X3047" s="11">
        <f t="shared" si="446"/>
        <v>7</v>
      </c>
      <c r="Y3047" s="11">
        <f t="shared" si="447"/>
        <v>255</v>
      </c>
      <c r="Z3047" s="12" t="str">
        <f t="shared" si="448"/>
        <v>Proprietary A2</v>
      </c>
      <c r="AI3047" s="111"/>
      <c r="AJ3047" s="19"/>
      <c r="AK3047" s="19"/>
      <c r="AQ3047" s="37"/>
      <c r="AR3047" s="34"/>
      <c r="AS3047" s="34"/>
      <c r="AT3047" s="34"/>
      <c r="AU3047" s="34"/>
      <c r="AV3047" s="34"/>
      <c r="AW3047" s="34"/>
      <c r="AX3047" s="222">
        <v>126720</v>
      </c>
      <c r="AY3047" s="6">
        <v>7</v>
      </c>
      <c r="AZ3047" s="6">
        <v>255</v>
      </c>
      <c r="BA3047" s="87" t="s">
        <v>2761</v>
      </c>
      <c r="BB3047" s="39" t="s">
        <v>2412</v>
      </c>
      <c r="BC3047" s="84" t="s">
        <v>2710</v>
      </c>
      <c r="BL3047" s="42" t="s">
        <v>2693</v>
      </c>
      <c r="BM3047" s="43" t="s">
        <v>2688</v>
      </c>
      <c r="BO3047" s="111">
        <v>61700</v>
      </c>
      <c r="BP3047" s="19" t="s">
        <v>404</v>
      </c>
    </row>
    <row r="3048" spans="1:68" ht="15" customHeight="1" x14ac:dyDescent="0.3">
      <c r="A3048" s="116">
        <v>3046</v>
      </c>
      <c r="H3048" t="s">
        <v>2619</v>
      </c>
      <c r="I3048" s="244">
        <v>8</v>
      </c>
      <c r="J3048" s="244" t="s">
        <v>2600</v>
      </c>
      <c r="K3048" s="244">
        <v>79</v>
      </c>
      <c r="L3048" s="244" t="s">
        <v>2509</v>
      </c>
      <c r="M3048" s="244">
        <v>19</v>
      </c>
      <c r="N3048" s="244">
        <v>46</v>
      </c>
      <c r="O3048" s="244" t="s">
        <v>2579</v>
      </c>
      <c r="P3048" s="244">
        <v>32</v>
      </c>
      <c r="Q3048" s="244">
        <v>3</v>
      </c>
      <c r="R3048" s="6">
        <f t="shared" si="440"/>
        <v>2</v>
      </c>
      <c r="S3048" s="6">
        <f t="shared" si="441"/>
        <v>1</v>
      </c>
      <c r="T3048" s="7">
        <f t="shared" si="442"/>
        <v>129025</v>
      </c>
      <c r="U3048" s="121" t="str">
        <f t="shared" si="443"/>
        <v>1F801</v>
      </c>
      <c r="V3048" s="10">
        <f t="shared" si="444"/>
        <v>248</v>
      </c>
      <c r="W3048" s="10">
        <f t="shared" si="445"/>
        <v>1</v>
      </c>
      <c r="X3048" s="11">
        <f t="shared" si="446"/>
        <v>7</v>
      </c>
      <c r="Y3048" s="11">
        <f t="shared" si="447"/>
        <v>248</v>
      </c>
      <c r="Z3048" s="12" t="str">
        <f t="shared" si="448"/>
        <v>Position, Rapid Update</v>
      </c>
      <c r="AI3048" s="111"/>
      <c r="AJ3048" s="19"/>
      <c r="AK3048" s="19"/>
      <c r="AL3048" s="21"/>
      <c r="AM3048" s="21"/>
      <c r="AN3048" s="21"/>
      <c r="AO3048" s="21"/>
      <c r="AP3048" s="20"/>
      <c r="AQ3048" s="22"/>
      <c r="AR3048" s="20"/>
      <c r="AS3048" s="20"/>
      <c r="AT3048" s="20"/>
      <c r="AU3048" s="20"/>
      <c r="AV3048" s="20"/>
      <c r="AW3048" s="20"/>
      <c r="AX3048" s="221">
        <v>129025</v>
      </c>
      <c r="AY3048" s="6">
        <v>7</v>
      </c>
      <c r="AZ3048" s="6">
        <v>248</v>
      </c>
      <c r="BA3048" s="87" t="s">
        <v>2689</v>
      </c>
      <c r="BB3048" s="39" t="s">
        <v>2690</v>
      </c>
      <c r="BC3048" s="84" t="s">
        <v>2691</v>
      </c>
      <c r="BD3048" s="38" t="s">
        <v>2350</v>
      </c>
      <c r="BE3048" s="39" t="s">
        <v>2692</v>
      </c>
      <c r="BF3048" s="90" t="s">
        <v>2691</v>
      </c>
      <c r="BL3048" s="42" t="s">
        <v>2693</v>
      </c>
      <c r="BM3048" s="43" t="s">
        <v>2688</v>
      </c>
      <c r="BO3048" s="111">
        <v>61701</v>
      </c>
      <c r="BP3048" s="19" t="s">
        <v>405</v>
      </c>
    </row>
    <row r="3049" spans="1:68" ht="15" customHeight="1" x14ac:dyDescent="0.3">
      <c r="A3049" s="116">
        <v>3047</v>
      </c>
      <c r="H3049" t="s">
        <v>2621</v>
      </c>
      <c r="I3049" s="244">
        <v>8</v>
      </c>
      <c r="J3049" s="244" t="s">
        <v>2613</v>
      </c>
      <c r="K3049" s="244" t="s">
        <v>2519</v>
      </c>
      <c r="L3049" s="244" t="s">
        <v>2506</v>
      </c>
      <c r="M3049" s="244">
        <v>0</v>
      </c>
      <c r="N3049" s="244">
        <v>0</v>
      </c>
      <c r="O3049" s="244" t="s">
        <v>2474</v>
      </c>
      <c r="P3049" s="244" t="s">
        <v>2483</v>
      </c>
      <c r="Q3049" s="244" t="s">
        <v>2520</v>
      </c>
      <c r="R3049" s="6">
        <f t="shared" si="440"/>
        <v>2</v>
      </c>
      <c r="S3049" s="6">
        <f t="shared" si="441"/>
        <v>1</v>
      </c>
      <c r="T3049" s="7">
        <f t="shared" si="442"/>
        <v>127250</v>
      </c>
      <c r="U3049" s="121" t="str">
        <f t="shared" si="443"/>
        <v>1F112</v>
      </c>
      <c r="V3049" s="10">
        <f t="shared" si="444"/>
        <v>241</v>
      </c>
      <c r="W3049" s="10">
        <f t="shared" si="445"/>
        <v>18</v>
      </c>
      <c r="X3049" s="11">
        <f t="shared" si="446"/>
        <v>1</v>
      </c>
      <c r="Y3049" s="11">
        <f t="shared" si="447"/>
        <v>241</v>
      </c>
      <c r="Z3049" s="12" t="str">
        <f t="shared" si="448"/>
        <v>Vessel Heading</v>
      </c>
      <c r="AI3049" s="111"/>
      <c r="AJ3049" s="19"/>
      <c r="AK3049" s="19"/>
      <c r="AQ3049" s="37"/>
      <c r="AR3049" s="34"/>
      <c r="AS3049" s="34"/>
      <c r="AT3049" s="34"/>
      <c r="AU3049" s="34"/>
      <c r="AV3049" s="34"/>
      <c r="AW3049" s="34"/>
      <c r="AX3049" s="222">
        <v>127250</v>
      </c>
      <c r="AY3049" s="6">
        <v>1</v>
      </c>
      <c r="AZ3049" s="6">
        <v>241</v>
      </c>
      <c r="BA3049" s="87" t="s">
        <v>18</v>
      </c>
      <c r="BB3049" s="39" t="s">
        <v>2462</v>
      </c>
      <c r="BC3049" s="84" t="s">
        <v>2691</v>
      </c>
      <c r="BL3049" s="42" t="s">
        <v>2698</v>
      </c>
      <c r="BM3049" s="43" t="s">
        <v>2688</v>
      </c>
      <c r="BO3049" s="111">
        <v>61702</v>
      </c>
      <c r="BP3049" s="19" t="s">
        <v>406</v>
      </c>
    </row>
    <row r="3050" spans="1:68" ht="15" customHeight="1" x14ac:dyDescent="0.3">
      <c r="A3050" s="116">
        <v>3048</v>
      </c>
      <c r="H3050" t="s">
        <v>2622</v>
      </c>
      <c r="I3050" s="244">
        <v>8</v>
      </c>
      <c r="J3050" s="244" t="s">
        <v>2613</v>
      </c>
      <c r="K3050" s="244">
        <v>0</v>
      </c>
      <c r="L3050" s="244" t="s">
        <v>2563</v>
      </c>
      <c r="M3050" s="244" t="s">
        <v>2520</v>
      </c>
      <c r="N3050" s="244">
        <v>5</v>
      </c>
      <c r="O3050" s="244" t="s">
        <v>2474</v>
      </c>
      <c r="P3050" s="244" t="s">
        <v>2474</v>
      </c>
      <c r="Q3050" s="244" t="s">
        <v>2474</v>
      </c>
      <c r="R3050" s="6">
        <f t="shared" si="440"/>
        <v>2</v>
      </c>
      <c r="S3050" s="6">
        <f t="shared" si="441"/>
        <v>1</v>
      </c>
      <c r="T3050" s="7">
        <f t="shared" si="442"/>
        <v>127251</v>
      </c>
      <c r="U3050" s="121" t="str">
        <f t="shared" si="443"/>
        <v>1F113</v>
      </c>
      <c r="V3050" s="10">
        <f t="shared" si="444"/>
        <v>241</v>
      </c>
      <c r="W3050" s="10">
        <f t="shared" si="445"/>
        <v>19</v>
      </c>
      <c r="X3050" s="11">
        <f t="shared" si="446"/>
        <v>1</v>
      </c>
      <c r="Y3050" s="11">
        <f t="shared" si="447"/>
        <v>241</v>
      </c>
      <c r="Z3050" s="12" t="str">
        <f t="shared" si="448"/>
        <v>Rate of Turn</v>
      </c>
      <c r="AI3050" s="111"/>
      <c r="AJ3050" s="19"/>
      <c r="AK3050" s="19"/>
      <c r="AL3050" s="21"/>
      <c r="AM3050" s="21"/>
      <c r="AN3050" s="21"/>
      <c r="AO3050" s="21"/>
      <c r="AP3050" s="20"/>
      <c r="AQ3050" s="22"/>
      <c r="AR3050" s="20"/>
      <c r="AS3050" s="20"/>
      <c r="AT3050" s="20"/>
      <c r="AU3050" s="20"/>
      <c r="AV3050" s="20"/>
      <c r="AW3050" s="20"/>
      <c r="AX3050" s="221">
        <v>127251</v>
      </c>
      <c r="AY3050" s="6">
        <v>1</v>
      </c>
      <c r="AZ3050" s="6">
        <v>241</v>
      </c>
      <c r="BA3050" s="87" t="s">
        <v>2699</v>
      </c>
      <c r="BB3050" s="39" t="s">
        <v>2700</v>
      </c>
      <c r="BC3050" s="84" t="s">
        <v>2691</v>
      </c>
      <c r="BL3050" s="42" t="s">
        <v>2698</v>
      </c>
      <c r="BM3050" s="43" t="s">
        <v>2688</v>
      </c>
      <c r="BO3050" s="111">
        <v>61703</v>
      </c>
      <c r="BP3050" s="19" t="s">
        <v>407</v>
      </c>
    </row>
    <row r="3051" spans="1:68" ht="15" customHeight="1" x14ac:dyDescent="0.3">
      <c r="A3051" s="116">
        <v>3049</v>
      </c>
      <c r="H3051" t="s">
        <v>2623</v>
      </c>
      <c r="I3051" s="244">
        <v>8</v>
      </c>
      <c r="J3051" s="244" t="s">
        <v>2613</v>
      </c>
      <c r="K3051" s="244" t="s">
        <v>2559</v>
      </c>
      <c r="L3051" s="244">
        <v>2</v>
      </c>
      <c r="M3051" s="244">
        <v>9</v>
      </c>
      <c r="N3051" s="244">
        <v>89</v>
      </c>
      <c r="O3051" s="244" t="s">
        <v>2515</v>
      </c>
      <c r="P3051" s="244" t="s">
        <v>2474</v>
      </c>
      <c r="Q3051" s="244" t="s">
        <v>2474</v>
      </c>
      <c r="R3051" s="6">
        <f t="shared" si="440"/>
        <v>2</v>
      </c>
      <c r="S3051" s="6">
        <f t="shared" si="441"/>
        <v>1</v>
      </c>
      <c r="T3051" s="7">
        <f t="shared" si="442"/>
        <v>130306</v>
      </c>
      <c r="U3051" s="121" t="str">
        <f t="shared" si="443"/>
        <v>1FD02</v>
      </c>
      <c r="V3051" s="10">
        <f t="shared" si="444"/>
        <v>253</v>
      </c>
      <c r="W3051" s="10">
        <f t="shared" si="445"/>
        <v>2</v>
      </c>
      <c r="X3051" s="11">
        <f t="shared" si="446"/>
        <v>1</v>
      </c>
      <c r="Y3051" s="11">
        <f t="shared" si="447"/>
        <v>253</v>
      </c>
      <c r="Z3051" s="12" t="str">
        <f t="shared" si="448"/>
        <v>Wind Data</v>
      </c>
      <c r="AI3051" s="111"/>
      <c r="AJ3051" s="19"/>
      <c r="AK3051" s="19"/>
      <c r="AQ3051" s="37"/>
      <c r="AR3051" s="34"/>
      <c r="AS3051" s="34"/>
      <c r="AT3051" s="34"/>
      <c r="AU3051" s="34"/>
      <c r="AV3051" s="34"/>
      <c r="AW3051" s="34"/>
      <c r="AX3051" s="222">
        <v>130306</v>
      </c>
      <c r="AY3051" s="6">
        <v>1</v>
      </c>
      <c r="AZ3051" s="6">
        <v>253</v>
      </c>
      <c r="BA3051" s="87" t="s">
        <v>2701</v>
      </c>
      <c r="BB3051" s="39" t="s">
        <v>3164</v>
      </c>
      <c r="BC3051" s="84" t="s">
        <v>2349</v>
      </c>
      <c r="BD3051" s="38" t="s">
        <v>2702</v>
      </c>
      <c r="BE3051" s="39" t="s">
        <v>3042</v>
      </c>
      <c r="BF3051" s="90" t="s">
        <v>2691</v>
      </c>
      <c r="BJ3051" s="47" t="s">
        <v>2703</v>
      </c>
      <c r="BL3051" s="42" t="s">
        <v>2698</v>
      </c>
      <c r="BM3051" s="43" t="s">
        <v>2688</v>
      </c>
      <c r="BO3051" s="111">
        <v>61704</v>
      </c>
      <c r="BP3051" s="19" t="s">
        <v>408</v>
      </c>
    </row>
    <row r="3052" spans="1:68" ht="15" customHeight="1" x14ac:dyDescent="0.3">
      <c r="A3052" s="116">
        <v>3050</v>
      </c>
      <c r="H3052" t="s">
        <v>2620</v>
      </c>
      <c r="I3052" s="244">
        <v>8</v>
      </c>
      <c r="J3052" s="244">
        <v>0</v>
      </c>
      <c r="K3052" s="244" t="s">
        <v>2474</v>
      </c>
      <c r="L3052" s="244" t="s">
        <v>2474</v>
      </c>
      <c r="M3052" s="244" t="s">
        <v>2474</v>
      </c>
      <c r="N3052" s="244" t="s">
        <v>2521</v>
      </c>
      <c r="O3052" s="244">
        <v>2</v>
      </c>
      <c r="P3052" s="244" t="s">
        <v>2474</v>
      </c>
      <c r="Q3052" s="244" t="s">
        <v>2474</v>
      </c>
      <c r="R3052" s="6">
        <f t="shared" si="440"/>
        <v>2</v>
      </c>
      <c r="S3052" s="6">
        <f t="shared" si="441"/>
        <v>1</v>
      </c>
      <c r="T3052" s="7">
        <f t="shared" si="442"/>
        <v>127245</v>
      </c>
      <c r="U3052" s="121" t="str">
        <f t="shared" si="443"/>
        <v>1F10D</v>
      </c>
      <c r="V3052" s="10">
        <f t="shared" si="444"/>
        <v>241</v>
      </c>
      <c r="W3052" s="10">
        <f t="shared" si="445"/>
        <v>13</v>
      </c>
      <c r="X3052" s="11">
        <f t="shared" si="446"/>
        <v>1</v>
      </c>
      <c r="Y3052" s="11">
        <f t="shared" si="447"/>
        <v>241</v>
      </c>
      <c r="Z3052" s="12" t="str">
        <f t="shared" si="448"/>
        <v>Rudder</v>
      </c>
      <c r="AI3052" s="111"/>
      <c r="AJ3052" s="19"/>
      <c r="AK3052" s="19"/>
      <c r="AL3052" s="21"/>
      <c r="AM3052" s="21"/>
      <c r="AN3052" s="21"/>
      <c r="AO3052" s="21"/>
      <c r="AP3052" s="20"/>
      <c r="AQ3052" s="22"/>
      <c r="AR3052" s="20"/>
      <c r="AS3052" s="20"/>
      <c r="AT3052" s="20"/>
      <c r="AU3052" s="20"/>
      <c r="AV3052" s="20"/>
      <c r="AW3052" s="20"/>
      <c r="AX3052" s="221">
        <v>127245</v>
      </c>
      <c r="AY3052" s="6">
        <v>1</v>
      </c>
      <c r="AZ3052" s="6">
        <v>241</v>
      </c>
      <c r="BA3052" s="87" t="s">
        <v>2696</v>
      </c>
      <c r="BB3052" s="39" t="s">
        <v>2999</v>
      </c>
      <c r="BC3052" s="84" t="s">
        <v>2691</v>
      </c>
      <c r="BL3052" s="42" t="s">
        <v>2698</v>
      </c>
      <c r="BM3052" s="43" t="s">
        <v>2688</v>
      </c>
      <c r="BO3052" s="111">
        <v>61705</v>
      </c>
      <c r="BP3052" s="19" t="s">
        <v>409</v>
      </c>
    </row>
    <row r="3053" spans="1:68" ht="15" customHeight="1" x14ac:dyDescent="0.3">
      <c r="A3053" s="116">
        <v>3051</v>
      </c>
      <c r="H3053" t="s">
        <v>2522</v>
      </c>
      <c r="I3053" s="244">
        <v>8</v>
      </c>
      <c r="J3053" s="244" t="s">
        <v>2569</v>
      </c>
      <c r="K3053" s="244" t="s">
        <v>2641</v>
      </c>
      <c r="L3053" s="244">
        <v>2</v>
      </c>
      <c r="M3053" s="244" t="s">
        <v>2562</v>
      </c>
      <c r="N3053" s="244" t="s">
        <v>2578</v>
      </c>
      <c r="O3053" s="244" t="s">
        <v>2512</v>
      </c>
      <c r="P3053" s="244" t="s">
        <v>2474</v>
      </c>
      <c r="Q3053" s="244" t="s">
        <v>2474</v>
      </c>
      <c r="R3053" s="6">
        <f t="shared" si="440"/>
        <v>2</v>
      </c>
      <c r="S3053" s="6">
        <f t="shared" si="441"/>
        <v>1</v>
      </c>
      <c r="T3053" s="7">
        <f t="shared" si="442"/>
        <v>130306</v>
      </c>
      <c r="U3053" s="121" t="str">
        <f t="shared" si="443"/>
        <v>1FD02</v>
      </c>
      <c r="V3053" s="10">
        <f t="shared" si="444"/>
        <v>253</v>
      </c>
      <c r="W3053" s="10">
        <f t="shared" si="445"/>
        <v>2</v>
      </c>
      <c r="X3053" s="11">
        <f t="shared" si="446"/>
        <v>3</v>
      </c>
      <c r="Y3053" s="11">
        <f t="shared" si="447"/>
        <v>253</v>
      </c>
      <c r="Z3053" s="12" t="str">
        <f t="shared" si="448"/>
        <v>Wind Data</v>
      </c>
      <c r="AI3053" s="111"/>
      <c r="AJ3053" s="19"/>
      <c r="AK3053" s="19"/>
      <c r="AQ3053" s="37"/>
      <c r="AR3053" s="34"/>
      <c r="AS3053" s="34"/>
      <c r="AT3053" s="34"/>
      <c r="AU3053" s="34"/>
      <c r="AV3053" s="34"/>
      <c r="AW3053" s="34"/>
      <c r="AX3053" s="222">
        <v>130306</v>
      </c>
      <c r="AY3053" s="6">
        <v>3</v>
      </c>
      <c r="AZ3053" s="6">
        <v>253</v>
      </c>
      <c r="BA3053" s="87" t="s">
        <v>2701</v>
      </c>
      <c r="BB3053" s="39" t="s">
        <v>3170</v>
      </c>
      <c r="BC3053" s="84" t="s">
        <v>2349</v>
      </c>
      <c r="BD3053" s="38" t="s">
        <v>2702</v>
      </c>
      <c r="BE3053" s="39" t="s">
        <v>3024</v>
      </c>
      <c r="BF3053" s="90" t="s">
        <v>2691</v>
      </c>
      <c r="BJ3053" s="47" t="s">
        <v>2704</v>
      </c>
      <c r="BL3053" s="42" t="s">
        <v>2705</v>
      </c>
      <c r="BM3053" s="43" t="s">
        <v>2688</v>
      </c>
      <c r="BO3053" s="111">
        <v>61706</v>
      </c>
      <c r="BP3053" s="19" t="s">
        <v>410</v>
      </c>
    </row>
    <row r="3054" spans="1:68" ht="15" customHeight="1" x14ac:dyDescent="0.3">
      <c r="A3054" s="116">
        <v>3052</v>
      </c>
      <c r="H3054" t="s">
        <v>2619</v>
      </c>
      <c r="I3054" s="244">
        <v>8</v>
      </c>
      <c r="J3054" s="244" t="s">
        <v>2600</v>
      </c>
      <c r="K3054" s="244">
        <v>79</v>
      </c>
      <c r="L3054" s="244" t="s">
        <v>2509</v>
      </c>
      <c r="M3054" s="244">
        <v>19</v>
      </c>
      <c r="N3054" s="244">
        <v>46</v>
      </c>
      <c r="O3054" s="244" t="s">
        <v>2579</v>
      </c>
      <c r="P3054" s="244">
        <v>32</v>
      </c>
      <c r="Q3054" s="244">
        <v>3</v>
      </c>
      <c r="R3054" s="6">
        <f t="shared" si="440"/>
        <v>2</v>
      </c>
      <c r="S3054" s="6">
        <f t="shared" si="441"/>
        <v>1</v>
      </c>
      <c r="T3054" s="7">
        <f t="shared" si="442"/>
        <v>129025</v>
      </c>
      <c r="U3054" s="121" t="str">
        <f t="shared" si="443"/>
        <v>1F801</v>
      </c>
      <c r="V3054" s="10">
        <f t="shared" si="444"/>
        <v>248</v>
      </c>
      <c r="W3054" s="10">
        <f t="shared" si="445"/>
        <v>1</v>
      </c>
      <c r="X3054" s="11">
        <f t="shared" si="446"/>
        <v>7</v>
      </c>
      <c r="Y3054" s="11">
        <f t="shared" si="447"/>
        <v>248</v>
      </c>
      <c r="Z3054" s="12" t="str">
        <f t="shared" si="448"/>
        <v>Position, Rapid Update</v>
      </c>
      <c r="AI3054" s="111"/>
      <c r="AJ3054" s="19"/>
      <c r="AK3054" s="19"/>
      <c r="AL3054" s="21"/>
      <c r="AM3054" s="21"/>
      <c r="AN3054" s="21"/>
      <c r="AO3054" s="21"/>
      <c r="AP3054" s="20"/>
      <c r="AQ3054" s="22"/>
      <c r="AR3054" s="20"/>
      <c r="AS3054" s="20"/>
      <c r="AT3054" s="20"/>
      <c r="AU3054" s="20"/>
      <c r="AV3054" s="20"/>
      <c r="AW3054" s="20"/>
      <c r="AX3054" s="221">
        <v>129025</v>
      </c>
      <c r="AY3054" s="6">
        <v>7</v>
      </c>
      <c r="AZ3054" s="6">
        <v>248</v>
      </c>
      <c r="BA3054" s="87" t="s">
        <v>2689</v>
      </c>
      <c r="BB3054" s="39" t="s">
        <v>2690</v>
      </c>
      <c r="BC3054" s="84" t="s">
        <v>2691</v>
      </c>
      <c r="BD3054" s="38" t="s">
        <v>2350</v>
      </c>
      <c r="BE3054" s="39" t="s">
        <v>2692</v>
      </c>
      <c r="BF3054" s="90" t="s">
        <v>2691</v>
      </c>
      <c r="BL3054" s="42" t="s">
        <v>2693</v>
      </c>
      <c r="BM3054" s="43" t="s">
        <v>2688</v>
      </c>
      <c r="BO3054" s="111">
        <v>61707</v>
      </c>
      <c r="BP3054" s="19" t="s">
        <v>411</v>
      </c>
    </row>
    <row r="3055" spans="1:68" ht="15" customHeight="1" x14ac:dyDescent="0.3">
      <c r="A3055" s="116">
        <v>3053</v>
      </c>
      <c r="H3055" t="s">
        <v>2620</v>
      </c>
      <c r="I3055" s="244">
        <v>8</v>
      </c>
      <c r="J3055" s="244">
        <v>0</v>
      </c>
      <c r="K3055" s="244" t="s">
        <v>2474</v>
      </c>
      <c r="L3055" s="244" t="s">
        <v>2474</v>
      </c>
      <c r="M3055" s="244" t="s">
        <v>2474</v>
      </c>
      <c r="N3055" s="244" t="s">
        <v>2521</v>
      </c>
      <c r="O3055" s="244">
        <v>2</v>
      </c>
      <c r="P3055" s="244" t="s">
        <v>2474</v>
      </c>
      <c r="Q3055" s="244" t="s">
        <v>2474</v>
      </c>
      <c r="R3055" s="6">
        <f t="shared" si="440"/>
        <v>2</v>
      </c>
      <c r="S3055" s="6">
        <f t="shared" si="441"/>
        <v>1</v>
      </c>
      <c r="T3055" s="7">
        <f t="shared" si="442"/>
        <v>127245</v>
      </c>
      <c r="U3055" s="121" t="str">
        <f t="shared" si="443"/>
        <v>1F10D</v>
      </c>
      <c r="V3055" s="10">
        <f t="shared" si="444"/>
        <v>241</v>
      </c>
      <c r="W3055" s="10">
        <f t="shared" si="445"/>
        <v>13</v>
      </c>
      <c r="X3055" s="11">
        <f t="shared" si="446"/>
        <v>1</v>
      </c>
      <c r="Y3055" s="11">
        <f t="shared" si="447"/>
        <v>241</v>
      </c>
      <c r="Z3055" s="12" t="str">
        <f t="shared" si="448"/>
        <v>Rudder</v>
      </c>
      <c r="AI3055" s="111"/>
      <c r="AJ3055" s="19"/>
      <c r="AK3055" s="19"/>
      <c r="AQ3055" s="37"/>
      <c r="AR3055" s="34"/>
      <c r="AS3055" s="34"/>
      <c r="AT3055" s="34"/>
      <c r="AU3055" s="34"/>
      <c r="AV3055" s="34"/>
      <c r="AW3055" s="34"/>
      <c r="AX3055" s="222">
        <v>127245</v>
      </c>
      <c r="AY3055" s="6">
        <v>1</v>
      </c>
      <c r="AZ3055" s="6">
        <v>241</v>
      </c>
      <c r="BA3055" s="87" t="s">
        <v>2696</v>
      </c>
      <c r="BB3055" s="39" t="s">
        <v>2999</v>
      </c>
      <c r="BC3055" s="84" t="s">
        <v>2691</v>
      </c>
      <c r="BL3055" s="42" t="s">
        <v>2698</v>
      </c>
      <c r="BM3055" s="43" t="s">
        <v>2688</v>
      </c>
      <c r="BO3055" s="111">
        <v>61708</v>
      </c>
      <c r="BP3055" s="19" t="s">
        <v>412</v>
      </c>
    </row>
    <row r="3056" spans="1:68" ht="15" customHeight="1" x14ac:dyDescent="0.3">
      <c r="A3056" s="116">
        <v>3054</v>
      </c>
      <c r="H3056" t="s">
        <v>2621</v>
      </c>
      <c r="I3056" s="244">
        <v>8</v>
      </c>
      <c r="J3056" s="244">
        <v>47</v>
      </c>
      <c r="K3056" s="244" t="s">
        <v>2519</v>
      </c>
      <c r="L3056" s="244" t="s">
        <v>2506</v>
      </c>
      <c r="M3056" s="244">
        <v>0</v>
      </c>
      <c r="N3056" s="244">
        <v>0</v>
      </c>
      <c r="O3056" s="244" t="s">
        <v>2474</v>
      </c>
      <c r="P3056" s="244" t="s">
        <v>2483</v>
      </c>
      <c r="Q3056" s="244" t="s">
        <v>2520</v>
      </c>
      <c r="R3056" s="6">
        <f t="shared" si="440"/>
        <v>2</v>
      </c>
      <c r="S3056" s="6">
        <f t="shared" si="441"/>
        <v>1</v>
      </c>
      <c r="T3056" s="7">
        <f t="shared" si="442"/>
        <v>127250</v>
      </c>
      <c r="U3056" s="121" t="str">
        <f t="shared" si="443"/>
        <v>1F112</v>
      </c>
      <c r="V3056" s="10">
        <f t="shared" si="444"/>
        <v>241</v>
      </c>
      <c r="W3056" s="10">
        <f t="shared" si="445"/>
        <v>18</v>
      </c>
      <c r="X3056" s="11">
        <f t="shared" si="446"/>
        <v>1</v>
      </c>
      <c r="Y3056" s="11">
        <f t="shared" si="447"/>
        <v>241</v>
      </c>
      <c r="Z3056" s="12" t="str">
        <f t="shared" si="448"/>
        <v>Vessel Heading</v>
      </c>
      <c r="AI3056" s="111"/>
      <c r="AJ3056" s="19"/>
      <c r="AK3056" s="19"/>
      <c r="AL3056" s="21"/>
      <c r="AM3056" s="21"/>
      <c r="AN3056" s="21"/>
      <c r="AO3056" s="21"/>
      <c r="AP3056" s="20"/>
      <c r="AQ3056" s="22"/>
      <c r="AR3056" s="20"/>
      <c r="AS3056" s="20"/>
      <c r="AT3056" s="20"/>
      <c r="AU3056" s="20"/>
      <c r="AV3056" s="20"/>
      <c r="AW3056" s="20"/>
      <c r="AX3056" s="221">
        <v>127250</v>
      </c>
      <c r="AY3056" s="6">
        <v>1</v>
      </c>
      <c r="AZ3056" s="6">
        <v>241</v>
      </c>
      <c r="BA3056" s="87" t="s">
        <v>18</v>
      </c>
      <c r="BB3056" s="39" t="s">
        <v>2462</v>
      </c>
      <c r="BC3056" s="84" t="s">
        <v>2691</v>
      </c>
      <c r="BL3056" s="42" t="s">
        <v>2698</v>
      </c>
      <c r="BM3056" s="43" t="s">
        <v>2688</v>
      </c>
      <c r="BO3056" s="111">
        <v>61709</v>
      </c>
      <c r="BP3056" s="19" t="s">
        <v>413</v>
      </c>
    </row>
    <row r="3057" spans="1:68" ht="15" customHeight="1" x14ac:dyDescent="0.3">
      <c r="A3057" s="116">
        <v>3055</v>
      </c>
      <c r="H3057" t="s">
        <v>2622</v>
      </c>
      <c r="I3057" s="244">
        <v>8</v>
      </c>
      <c r="J3057" s="244">
        <v>47</v>
      </c>
      <c r="K3057" s="244">
        <v>0</v>
      </c>
      <c r="L3057" s="244" t="s">
        <v>2563</v>
      </c>
      <c r="M3057" s="244" t="s">
        <v>2520</v>
      </c>
      <c r="N3057" s="244">
        <v>5</v>
      </c>
      <c r="O3057" s="244" t="s">
        <v>2474</v>
      </c>
      <c r="P3057" s="244" t="s">
        <v>2474</v>
      </c>
      <c r="Q3057" s="244" t="s">
        <v>2474</v>
      </c>
      <c r="R3057" s="6">
        <f t="shared" si="440"/>
        <v>2</v>
      </c>
      <c r="S3057" s="6">
        <f t="shared" si="441"/>
        <v>1</v>
      </c>
      <c r="T3057" s="7">
        <f t="shared" si="442"/>
        <v>127251</v>
      </c>
      <c r="U3057" s="121" t="str">
        <f t="shared" si="443"/>
        <v>1F113</v>
      </c>
      <c r="V3057" s="10">
        <f t="shared" si="444"/>
        <v>241</v>
      </c>
      <c r="W3057" s="10">
        <f t="shared" si="445"/>
        <v>19</v>
      </c>
      <c r="X3057" s="11">
        <f t="shared" si="446"/>
        <v>1</v>
      </c>
      <c r="Y3057" s="11">
        <f t="shared" si="447"/>
        <v>241</v>
      </c>
      <c r="Z3057" s="12" t="str">
        <f t="shared" si="448"/>
        <v>Rate of Turn</v>
      </c>
      <c r="AI3057" s="111"/>
      <c r="AJ3057" s="19"/>
      <c r="AK3057" s="19"/>
      <c r="AQ3057" s="37"/>
      <c r="AR3057" s="34"/>
      <c r="AS3057" s="34"/>
      <c r="AT3057" s="34"/>
      <c r="AU3057" s="34"/>
      <c r="AV3057" s="34"/>
      <c r="AW3057" s="34"/>
      <c r="AX3057" s="222">
        <v>127251</v>
      </c>
      <c r="AY3057" s="6">
        <v>1</v>
      </c>
      <c r="AZ3057" s="6">
        <v>241</v>
      </c>
      <c r="BA3057" s="87" t="s">
        <v>2699</v>
      </c>
      <c r="BB3057" s="39" t="s">
        <v>2700</v>
      </c>
      <c r="BC3057" s="84" t="s">
        <v>2691</v>
      </c>
      <c r="BL3057" s="42" t="s">
        <v>2698</v>
      </c>
      <c r="BM3057" s="43" t="s">
        <v>2688</v>
      </c>
      <c r="BO3057" s="111">
        <v>61710</v>
      </c>
      <c r="BP3057" s="19" t="s">
        <v>414</v>
      </c>
    </row>
    <row r="3058" spans="1:68" ht="15" customHeight="1" x14ac:dyDescent="0.3">
      <c r="A3058" s="116">
        <v>3056</v>
      </c>
      <c r="H3058" t="s">
        <v>2525</v>
      </c>
      <c r="I3058" s="244">
        <v>8</v>
      </c>
      <c r="J3058" s="244">
        <v>0</v>
      </c>
      <c r="K3058" s="244" t="s">
        <v>2521</v>
      </c>
      <c r="L3058" s="244">
        <v>0</v>
      </c>
      <c r="M3058" s="244">
        <v>0</v>
      </c>
      <c r="N3058" s="244" t="s">
        <v>2474</v>
      </c>
      <c r="O3058" s="244" t="s">
        <v>2483</v>
      </c>
      <c r="P3058" s="244" t="s">
        <v>2474</v>
      </c>
      <c r="Q3058" s="244" t="s">
        <v>2483</v>
      </c>
      <c r="R3058" s="6">
        <f t="shared" si="440"/>
        <v>2</v>
      </c>
      <c r="S3058" s="6">
        <f t="shared" si="441"/>
        <v>1</v>
      </c>
      <c r="T3058" s="7">
        <f t="shared" si="442"/>
        <v>130578</v>
      </c>
      <c r="U3058" s="121" t="str">
        <f t="shared" si="443"/>
        <v>1FE12</v>
      </c>
      <c r="V3058" s="10">
        <f t="shared" si="444"/>
        <v>254</v>
      </c>
      <c r="W3058" s="10">
        <f t="shared" si="445"/>
        <v>18</v>
      </c>
      <c r="X3058" s="11">
        <f t="shared" si="446"/>
        <v>3</v>
      </c>
      <c r="Y3058" s="11">
        <f t="shared" si="447"/>
        <v>254</v>
      </c>
      <c r="Z3058" s="12" t="str">
        <f t="shared" si="448"/>
        <v>Vessel Speed Components</v>
      </c>
      <c r="AI3058" s="111"/>
      <c r="AJ3058" s="19"/>
      <c r="AK3058" s="19"/>
      <c r="AL3058" s="21"/>
      <c r="AM3058" s="21"/>
      <c r="AN3058" s="21"/>
      <c r="AO3058" s="21"/>
      <c r="AP3058" s="20"/>
      <c r="AQ3058" s="22"/>
      <c r="AR3058" s="20"/>
      <c r="AS3058" s="20"/>
      <c r="AT3058" s="20"/>
      <c r="AU3058" s="20"/>
      <c r="AV3058" s="20"/>
      <c r="AW3058" s="20"/>
      <c r="AX3058" s="221">
        <v>130578</v>
      </c>
      <c r="AY3058" s="6">
        <v>3</v>
      </c>
      <c r="AZ3058" s="6">
        <v>254</v>
      </c>
      <c r="BA3058" s="87" t="s">
        <v>2724</v>
      </c>
      <c r="BB3058" s="39" t="s">
        <v>2709</v>
      </c>
      <c r="BC3058" s="84" t="s">
        <v>2710</v>
      </c>
      <c r="BD3058" s="38" t="s">
        <v>2353</v>
      </c>
      <c r="BE3058" s="39" t="s">
        <v>2457</v>
      </c>
      <c r="BF3058" s="90" t="s">
        <v>2349</v>
      </c>
      <c r="BG3058" s="58" t="s">
        <v>2725</v>
      </c>
      <c r="BI3058" s="6" t="s">
        <v>2349</v>
      </c>
      <c r="BL3058" s="42" t="s">
        <v>2705</v>
      </c>
      <c r="BM3058" s="43" t="s">
        <v>2688</v>
      </c>
      <c r="BO3058" s="111">
        <v>61711</v>
      </c>
      <c r="BP3058" s="19" t="s">
        <v>415</v>
      </c>
    </row>
    <row r="3059" spans="1:68" ht="15" customHeight="1" x14ac:dyDescent="0.3">
      <c r="A3059" s="116">
        <v>3057</v>
      </c>
      <c r="H3059" t="s">
        <v>2525</v>
      </c>
      <c r="I3059" s="244">
        <v>8</v>
      </c>
      <c r="J3059" s="244">
        <v>1</v>
      </c>
      <c r="K3059" s="244" t="s">
        <v>2474</v>
      </c>
      <c r="L3059" s="244" t="s">
        <v>2483</v>
      </c>
      <c r="M3059" s="244" t="s">
        <v>2474</v>
      </c>
      <c r="N3059" s="244" t="s">
        <v>2483</v>
      </c>
      <c r="O3059" s="244" t="s">
        <v>2474</v>
      </c>
      <c r="P3059" s="244" t="s">
        <v>2483</v>
      </c>
      <c r="Q3059" s="244" t="s">
        <v>2474</v>
      </c>
      <c r="R3059" s="6">
        <f t="shared" si="440"/>
        <v>2</v>
      </c>
      <c r="S3059" s="6">
        <f t="shared" si="441"/>
        <v>1</v>
      </c>
      <c r="T3059" s="7">
        <f t="shared" si="442"/>
        <v>130578</v>
      </c>
      <c r="U3059" s="121" t="str">
        <f t="shared" si="443"/>
        <v>1FE12</v>
      </c>
      <c r="V3059" s="10">
        <f t="shared" si="444"/>
        <v>254</v>
      </c>
      <c r="W3059" s="10">
        <f t="shared" si="445"/>
        <v>18</v>
      </c>
      <c r="X3059" s="11">
        <f t="shared" si="446"/>
        <v>3</v>
      </c>
      <c r="Y3059" s="11">
        <f t="shared" si="447"/>
        <v>254</v>
      </c>
      <c r="Z3059" s="12" t="str">
        <f t="shared" si="448"/>
        <v>Vessel Speed Components</v>
      </c>
      <c r="AI3059" s="111"/>
      <c r="AJ3059" s="19"/>
      <c r="AK3059" s="19"/>
      <c r="AQ3059" s="37"/>
      <c r="AR3059" s="34"/>
      <c r="AS3059" s="34"/>
      <c r="AT3059" s="34"/>
      <c r="AU3059" s="34"/>
      <c r="AV3059" s="34"/>
      <c r="AW3059" s="34"/>
      <c r="AX3059" s="222">
        <v>130578</v>
      </c>
      <c r="AY3059" s="6">
        <v>3</v>
      </c>
      <c r="AZ3059" s="6">
        <v>254</v>
      </c>
      <c r="BA3059" s="87" t="s">
        <v>2727</v>
      </c>
      <c r="BB3059" s="39" t="s">
        <v>2352</v>
      </c>
      <c r="BC3059" s="84" t="s">
        <v>2710</v>
      </c>
      <c r="BD3059" s="38" t="s">
        <v>2728</v>
      </c>
      <c r="BG3059" s="58" t="s">
        <v>2725</v>
      </c>
      <c r="BI3059" s="6" t="s">
        <v>2349</v>
      </c>
      <c r="BL3059" s="42" t="s">
        <v>2705</v>
      </c>
      <c r="BM3059" s="43" t="s">
        <v>2688</v>
      </c>
      <c r="BO3059" s="111">
        <v>61712</v>
      </c>
      <c r="BP3059" s="19" t="s">
        <v>416</v>
      </c>
    </row>
    <row r="3060" spans="1:68" ht="15" customHeight="1" x14ac:dyDescent="0.3">
      <c r="A3060" s="116">
        <v>3058</v>
      </c>
      <c r="H3060" t="s">
        <v>2623</v>
      </c>
      <c r="I3060" s="244">
        <v>8</v>
      </c>
      <c r="J3060" s="244">
        <v>47</v>
      </c>
      <c r="K3060" s="244" t="s">
        <v>2559</v>
      </c>
      <c r="L3060" s="244">
        <v>2</v>
      </c>
      <c r="M3060" s="244">
        <v>9</v>
      </c>
      <c r="N3060" s="244">
        <v>89</v>
      </c>
      <c r="O3060" s="244" t="s">
        <v>2515</v>
      </c>
      <c r="P3060" s="244" t="s">
        <v>2474</v>
      </c>
      <c r="Q3060" s="244" t="s">
        <v>2474</v>
      </c>
      <c r="R3060" s="6">
        <f t="shared" si="440"/>
        <v>2</v>
      </c>
      <c r="S3060" s="6">
        <f t="shared" si="441"/>
        <v>1</v>
      </c>
      <c r="T3060" s="7">
        <f t="shared" si="442"/>
        <v>130306</v>
      </c>
      <c r="U3060" s="121" t="str">
        <f t="shared" si="443"/>
        <v>1FD02</v>
      </c>
      <c r="V3060" s="10">
        <f t="shared" si="444"/>
        <v>253</v>
      </c>
      <c r="W3060" s="10">
        <f t="shared" si="445"/>
        <v>2</v>
      </c>
      <c r="X3060" s="11">
        <f t="shared" si="446"/>
        <v>1</v>
      </c>
      <c r="Y3060" s="11">
        <f t="shared" si="447"/>
        <v>253</v>
      </c>
      <c r="Z3060" s="12" t="str">
        <f t="shared" si="448"/>
        <v>Wind Data</v>
      </c>
      <c r="AI3060" s="111"/>
      <c r="AJ3060" s="19"/>
      <c r="AK3060" s="19"/>
      <c r="AL3060" s="21"/>
      <c r="AM3060" s="21"/>
      <c r="AN3060" s="21"/>
      <c r="AO3060" s="21"/>
      <c r="AP3060" s="20"/>
      <c r="AQ3060" s="22"/>
      <c r="AR3060" s="20"/>
      <c r="AS3060" s="20"/>
      <c r="AT3060" s="20"/>
      <c r="AU3060" s="20"/>
      <c r="AV3060" s="20"/>
      <c r="AW3060" s="20"/>
      <c r="AX3060" s="221">
        <v>130306</v>
      </c>
      <c r="AY3060" s="6">
        <v>1</v>
      </c>
      <c r="AZ3060" s="6">
        <v>253</v>
      </c>
      <c r="BA3060" s="87" t="s">
        <v>2701</v>
      </c>
      <c r="BB3060" s="39" t="s">
        <v>3164</v>
      </c>
      <c r="BC3060" s="84" t="s">
        <v>2349</v>
      </c>
      <c r="BD3060" s="38" t="s">
        <v>2702</v>
      </c>
      <c r="BE3060" s="39" t="s">
        <v>3042</v>
      </c>
      <c r="BF3060" s="90" t="s">
        <v>2691</v>
      </c>
      <c r="BJ3060" s="47" t="s">
        <v>2703</v>
      </c>
      <c r="BL3060" s="42" t="s">
        <v>2698</v>
      </c>
      <c r="BM3060" s="43" t="s">
        <v>2688</v>
      </c>
      <c r="BO3060" s="111">
        <v>61713</v>
      </c>
      <c r="BP3060" s="19" t="s">
        <v>417</v>
      </c>
    </row>
    <row r="3061" spans="1:68" ht="15" customHeight="1" x14ac:dyDescent="0.3">
      <c r="A3061" s="116">
        <v>3059</v>
      </c>
      <c r="H3061" t="s">
        <v>3081</v>
      </c>
      <c r="I3061" s="244">
        <v>3</v>
      </c>
      <c r="J3061" s="244">
        <v>14</v>
      </c>
      <c r="K3061" s="244" t="s">
        <v>2528</v>
      </c>
      <c r="L3061" s="244">
        <v>1</v>
      </c>
      <c r="M3061" s="244"/>
      <c r="N3061" s="244"/>
      <c r="O3061" s="244"/>
      <c r="P3061" s="244"/>
      <c r="Q3061" s="244"/>
      <c r="R3061" s="6">
        <f t="shared" si="440"/>
        <v>6</v>
      </c>
      <c r="S3061" s="6">
        <f t="shared" si="441"/>
        <v>0</v>
      </c>
      <c r="T3061" s="7">
        <f t="shared" si="442"/>
        <v>59904</v>
      </c>
      <c r="U3061" s="121" t="str">
        <f t="shared" si="443"/>
        <v>EA00</v>
      </c>
      <c r="V3061" s="10">
        <f t="shared" si="444"/>
        <v>234</v>
      </c>
      <c r="W3061" s="10">
        <f t="shared" si="445"/>
        <v>11</v>
      </c>
      <c r="X3061" s="11">
        <f t="shared" si="446"/>
        <v>1</v>
      </c>
      <c r="Y3061" s="11">
        <f t="shared" si="447"/>
        <v>11</v>
      </c>
      <c r="Z3061" s="12" t="str">
        <f t="shared" si="448"/>
        <v>Request</v>
      </c>
      <c r="AI3061" s="111"/>
      <c r="AJ3061" s="19"/>
      <c r="AK3061" s="19"/>
      <c r="AQ3061" s="37"/>
      <c r="AR3061" s="34"/>
      <c r="AS3061" s="34"/>
      <c r="AT3061" s="34"/>
      <c r="AU3061" s="34"/>
      <c r="AV3061" s="34"/>
      <c r="AW3061" s="34"/>
      <c r="AX3061" s="222">
        <v>59904</v>
      </c>
      <c r="AY3061" s="6">
        <v>1</v>
      </c>
      <c r="AZ3061" s="6">
        <v>11</v>
      </c>
      <c r="BA3061" s="87" t="s">
        <v>2850</v>
      </c>
      <c r="BB3061" s="39" t="s">
        <v>2694</v>
      </c>
      <c r="BC3061" s="84" t="s">
        <v>4</v>
      </c>
      <c r="BL3061" s="42" t="s">
        <v>2698</v>
      </c>
      <c r="BM3061" s="43" t="s">
        <v>2851</v>
      </c>
      <c r="BO3061" s="111">
        <v>61714</v>
      </c>
      <c r="BP3061" s="19" t="s">
        <v>418</v>
      </c>
    </row>
    <row r="3062" spans="1:68" ht="15" customHeight="1" x14ac:dyDescent="0.3">
      <c r="A3062" s="116">
        <v>3060</v>
      </c>
      <c r="H3062" t="s">
        <v>2666</v>
      </c>
      <c r="I3062" s="244">
        <v>8</v>
      </c>
      <c r="J3062" s="244">
        <v>80</v>
      </c>
      <c r="K3062" s="244">
        <v>86</v>
      </c>
      <c r="L3062" s="244">
        <v>14</v>
      </c>
      <c r="M3062" s="244">
        <v>5</v>
      </c>
      <c r="N3062" s="244">
        <v>22</v>
      </c>
      <c r="O3062" s="244">
        <v>2</v>
      </c>
      <c r="P3062" s="244">
        <v>47</v>
      </c>
      <c r="Q3062" s="244" t="s">
        <v>2490</v>
      </c>
      <c r="R3062" s="6">
        <f t="shared" si="440"/>
        <v>6</v>
      </c>
      <c r="S3062" s="6">
        <f t="shared" si="441"/>
        <v>1</v>
      </c>
      <c r="T3062" s="7">
        <f t="shared" si="442"/>
        <v>126996</v>
      </c>
      <c r="U3062" s="121" t="str">
        <f t="shared" si="443"/>
        <v>1F014</v>
      </c>
      <c r="V3062" s="10">
        <f t="shared" si="444"/>
        <v>240</v>
      </c>
      <c r="W3062" s="10">
        <f t="shared" si="445"/>
        <v>20</v>
      </c>
      <c r="X3062" s="11">
        <f t="shared" si="446"/>
        <v>11</v>
      </c>
      <c r="Y3062" s="11">
        <f t="shared" si="447"/>
        <v>240</v>
      </c>
      <c r="Z3062" s="12" t="str">
        <f t="shared" si="448"/>
        <v>Product Information</v>
      </c>
      <c r="AI3062" s="111"/>
      <c r="AJ3062" s="19"/>
      <c r="AK3062" s="19"/>
      <c r="AL3062" s="21"/>
      <c r="AM3062" s="21"/>
      <c r="AN3062" s="21"/>
      <c r="AO3062" s="21"/>
      <c r="AP3062" s="20"/>
      <c r="AQ3062" s="22"/>
      <c r="AR3062" s="20"/>
      <c r="AS3062" s="20"/>
      <c r="AT3062" s="20"/>
      <c r="AU3062" s="20"/>
      <c r="AV3062" s="20"/>
      <c r="AW3062" s="20"/>
      <c r="AX3062" s="221">
        <v>126996</v>
      </c>
      <c r="AY3062" s="6">
        <v>11</v>
      </c>
      <c r="AZ3062" s="6">
        <v>240</v>
      </c>
      <c r="BA3062" s="87" t="s">
        <v>2775</v>
      </c>
      <c r="BB3062" s="39" t="s">
        <v>2709</v>
      </c>
      <c r="BC3062" s="84" t="s">
        <v>2710</v>
      </c>
      <c r="BD3062" s="38" t="s">
        <v>2776</v>
      </c>
      <c r="BE3062" s="39" t="s">
        <v>2852</v>
      </c>
      <c r="BL3062" s="42" t="s">
        <v>2853</v>
      </c>
      <c r="BM3062" s="43" t="s">
        <v>2688</v>
      </c>
      <c r="BO3062" s="111">
        <v>61715</v>
      </c>
      <c r="BP3062" s="19" t="s">
        <v>419</v>
      </c>
    </row>
    <row r="3063" spans="1:68" ht="15" customHeight="1" x14ac:dyDescent="0.3">
      <c r="A3063" s="116">
        <v>3061</v>
      </c>
      <c r="H3063" t="s">
        <v>2666</v>
      </c>
      <c r="I3063" s="244">
        <v>8</v>
      </c>
      <c r="J3063" s="244">
        <v>81</v>
      </c>
      <c r="K3063" s="244">
        <v>49</v>
      </c>
      <c r="L3063" s="244">
        <v>32</v>
      </c>
      <c r="M3063" s="244">
        <v>30</v>
      </c>
      <c r="N3063" s="244">
        <v>0</v>
      </c>
      <c r="O3063" s="244">
        <v>0</v>
      </c>
      <c r="P3063" s="244">
        <v>0</v>
      </c>
      <c r="Q3063" s="244">
        <v>0</v>
      </c>
      <c r="R3063" s="6">
        <f t="shared" si="440"/>
        <v>6</v>
      </c>
      <c r="S3063" s="6">
        <f t="shared" si="441"/>
        <v>1</v>
      </c>
      <c r="T3063" s="7">
        <f t="shared" si="442"/>
        <v>126996</v>
      </c>
      <c r="U3063" s="121" t="str">
        <f t="shared" si="443"/>
        <v>1F014</v>
      </c>
      <c r="V3063" s="10">
        <f t="shared" si="444"/>
        <v>240</v>
      </c>
      <c r="W3063" s="10">
        <f t="shared" si="445"/>
        <v>20</v>
      </c>
      <c r="X3063" s="11">
        <f t="shared" si="446"/>
        <v>11</v>
      </c>
      <c r="Y3063" s="11">
        <f t="shared" si="447"/>
        <v>240</v>
      </c>
      <c r="Z3063" s="12" t="str">
        <f t="shared" si="448"/>
        <v>Product Information</v>
      </c>
      <c r="AI3063" s="111"/>
      <c r="AJ3063" s="19"/>
      <c r="AK3063" s="19"/>
      <c r="AQ3063" s="37"/>
      <c r="AR3063" s="34"/>
      <c r="AS3063" s="34"/>
      <c r="AT3063" s="34"/>
      <c r="AU3063" s="34"/>
      <c r="AV3063" s="34"/>
      <c r="AW3063" s="34"/>
      <c r="AX3063" s="222">
        <v>126996</v>
      </c>
      <c r="AY3063" s="6">
        <v>11</v>
      </c>
      <c r="AZ3063" s="6">
        <v>240</v>
      </c>
      <c r="BA3063" s="87" t="s">
        <v>2777</v>
      </c>
      <c r="BB3063" s="39" t="s">
        <v>2352</v>
      </c>
      <c r="BC3063" s="84" t="s">
        <v>2710</v>
      </c>
      <c r="BD3063" s="38" t="s">
        <v>2776</v>
      </c>
      <c r="BE3063" s="39" t="s">
        <v>2854</v>
      </c>
      <c r="BF3063" s="90" t="s">
        <v>2778</v>
      </c>
      <c r="BL3063" s="42" t="s">
        <v>2853</v>
      </c>
      <c r="BM3063" s="43" t="s">
        <v>2688</v>
      </c>
      <c r="BO3063" s="111">
        <v>61716</v>
      </c>
      <c r="BP3063" s="19" t="s">
        <v>420</v>
      </c>
    </row>
    <row r="3064" spans="1:68" ht="15" customHeight="1" x14ac:dyDescent="0.3">
      <c r="A3064" s="116">
        <v>3062</v>
      </c>
      <c r="H3064" t="s">
        <v>2666</v>
      </c>
      <c r="I3064" s="244">
        <v>8</v>
      </c>
      <c r="J3064" s="244">
        <v>82</v>
      </c>
      <c r="K3064" s="244">
        <v>0</v>
      </c>
      <c r="L3064" s="244">
        <v>0</v>
      </c>
      <c r="M3064" s="244">
        <v>0</v>
      </c>
      <c r="N3064" s="244">
        <v>0</v>
      </c>
      <c r="O3064" s="244">
        <v>0</v>
      </c>
      <c r="P3064" s="244">
        <v>0</v>
      </c>
      <c r="Q3064" s="244">
        <v>0</v>
      </c>
      <c r="R3064" s="6">
        <f t="shared" si="440"/>
        <v>6</v>
      </c>
      <c r="S3064" s="6">
        <f t="shared" si="441"/>
        <v>1</v>
      </c>
      <c r="T3064" s="7">
        <f t="shared" si="442"/>
        <v>126996</v>
      </c>
      <c r="U3064" s="121" t="str">
        <f t="shared" si="443"/>
        <v>1F014</v>
      </c>
      <c r="V3064" s="10">
        <f t="shared" si="444"/>
        <v>240</v>
      </c>
      <c r="W3064" s="10">
        <f t="shared" si="445"/>
        <v>20</v>
      </c>
      <c r="X3064" s="11">
        <f t="shared" si="446"/>
        <v>11</v>
      </c>
      <c r="Y3064" s="11">
        <f t="shared" si="447"/>
        <v>240</v>
      </c>
      <c r="Z3064" s="12" t="str">
        <f t="shared" si="448"/>
        <v>Product Information</v>
      </c>
      <c r="AI3064" s="111"/>
      <c r="AJ3064" s="19"/>
      <c r="AK3064" s="19"/>
      <c r="AL3064" s="21"/>
      <c r="AM3064" s="21"/>
      <c r="AN3064" s="21"/>
      <c r="AO3064" s="21"/>
      <c r="AP3064" s="20"/>
      <c r="AQ3064" s="22"/>
      <c r="AR3064" s="20"/>
      <c r="AS3064" s="20"/>
      <c r="AT3064" s="20"/>
      <c r="AU3064" s="20"/>
      <c r="AV3064" s="20"/>
      <c r="AW3064" s="20"/>
      <c r="AX3064" s="221">
        <v>126996</v>
      </c>
      <c r="AY3064" s="6">
        <v>11</v>
      </c>
      <c r="AZ3064" s="6">
        <v>240</v>
      </c>
      <c r="BA3064" s="87" t="s">
        <v>2779</v>
      </c>
      <c r="BB3064" s="39" t="s">
        <v>2411</v>
      </c>
      <c r="BC3064" s="84" t="s">
        <v>2710</v>
      </c>
      <c r="BD3064" s="38" t="s">
        <v>2776</v>
      </c>
      <c r="BE3064" s="39" t="s">
        <v>2697</v>
      </c>
      <c r="BF3064" s="90" t="s">
        <v>2778</v>
      </c>
      <c r="BL3064" s="42" t="s">
        <v>2853</v>
      </c>
      <c r="BM3064" s="43" t="s">
        <v>2688</v>
      </c>
      <c r="BO3064" s="111">
        <v>61717</v>
      </c>
      <c r="BP3064" s="19" t="s">
        <v>421</v>
      </c>
    </row>
    <row r="3065" spans="1:68" ht="15" customHeight="1" x14ac:dyDescent="0.3">
      <c r="A3065" s="116">
        <v>3063</v>
      </c>
      <c r="H3065" t="s">
        <v>2666</v>
      </c>
      <c r="I3065" s="244">
        <v>8</v>
      </c>
      <c r="J3065" s="244">
        <v>83</v>
      </c>
      <c r="K3065" s="244">
        <v>0</v>
      </c>
      <c r="L3065" s="244">
        <v>0</v>
      </c>
      <c r="M3065" s="244">
        <v>0</v>
      </c>
      <c r="N3065" s="244">
        <v>0</v>
      </c>
      <c r="O3065" s="244">
        <v>0</v>
      </c>
      <c r="P3065" s="244">
        <v>0</v>
      </c>
      <c r="Q3065" s="244">
        <v>0</v>
      </c>
      <c r="R3065" s="6">
        <f t="shared" si="440"/>
        <v>6</v>
      </c>
      <c r="S3065" s="6">
        <f t="shared" si="441"/>
        <v>1</v>
      </c>
      <c r="T3065" s="7">
        <f t="shared" si="442"/>
        <v>126996</v>
      </c>
      <c r="U3065" s="121" t="str">
        <f t="shared" si="443"/>
        <v>1F014</v>
      </c>
      <c r="V3065" s="10">
        <f t="shared" si="444"/>
        <v>240</v>
      </c>
      <c r="W3065" s="10">
        <f t="shared" si="445"/>
        <v>20</v>
      </c>
      <c r="X3065" s="11">
        <f t="shared" si="446"/>
        <v>11</v>
      </c>
      <c r="Y3065" s="11">
        <f t="shared" si="447"/>
        <v>240</v>
      </c>
      <c r="Z3065" s="12" t="str">
        <f t="shared" si="448"/>
        <v>Product Information</v>
      </c>
      <c r="AI3065" s="111"/>
      <c r="AJ3065" s="19"/>
      <c r="AK3065" s="19"/>
      <c r="AQ3065" s="37"/>
      <c r="AR3065" s="34"/>
      <c r="AS3065" s="34"/>
      <c r="AT3065" s="34"/>
      <c r="AU3065" s="34"/>
      <c r="AV3065" s="34"/>
      <c r="AW3065" s="34"/>
      <c r="AX3065" s="222">
        <v>126996</v>
      </c>
      <c r="AY3065" s="6">
        <v>11</v>
      </c>
      <c r="AZ3065" s="6">
        <v>240</v>
      </c>
      <c r="BA3065" s="87" t="s">
        <v>2780</v>
      </c>
      <c r="BB3065" s="39" t="s">
        <v>2412</v>
      </c>
      <c r="BC3065" s="84" t="s">
        <v>2710</v>
      </c>
      <c r="BL3065" s="42" t="s">
        <v>2853</v>
      </c>
      <c r="BM3065" s="43" t="s">
        <v>2688</v>
      </c>
      <c r="BO3065" s="111">
        <v>61718</v>
      </c>
      <c r="BP3065" s="19" t="s">
        <v>422</v>
      </c>
    </row>
    <row r="3066" spans="1:68" ht="15" customHeight="1" x14ac:dyDescent="0.3">
      <c r="A3066" s="116">
        <v>3064</v>
      </c>
      <c r="H3066" t="s">
        <v>2666</v>
      </c>
      <c r="I3066" s="244">
        <v>8</v>
      </c>
      <c r="J3066" s="244">
        <v>84</v>
      </c>
      <c r="K3066" s="244">
        <v>0</v>
      </c>
      <c r="L3066" s="244">
        <v>0</v>
      </c>
      <c r="M3066" s="244">
        <v>0</v>
      </c>
      <c r="N3066" s="244">
        <v>0</v>
      </c>
      <c r="O3066" s="244">
        <v>0</v>
      </c>
      <c r="P3066" s="244">
        <v>0</v>
      </c>
      <c r="Q3066" s="244">
        <v>0</v>
      </c>
      <c r="R3066" s="6">
        <f t="shared" si="440"/>
        <v>6</v>
      </c>
      <c r="S3066" s="6">
        <f t="shared" si="441"/>
        <v>1</v>
      </c>
      <c r="T3066" s="7">
        <f t="shared" si="442"/>
        <v>126996</v>
      </c>
      <c r="U3066" s="121" t="str">
        <f t="shared" si="443"/>
        <v>1F014</v>
      </c>
      <c r="V3066" s="10">
        <f t="shared" si="444"/>
        <v>240</v>
      </c>
      <c r="W3066" s="10">
        <f t="shared" si="445"/>
        <v>20</v>
      </c>
      <c r="X3066" s="11">
        <f t="shared" si="446"/>
        <v>11</v>
      </c>
      <c r="Y3066" s="11">
        <f t="shared" si="447"/>
        <v>240</v>
      </c>
      <c r="Z3066" s="12" t="str">
        <f t="shared" si="448"/>
        <v>Product Information</v>
      </c>
      <c r="AI3066" s="111"/>
      <c r="AJ3066" s="19"/>
      <c r="AK3066" s="19"/>
      <c r="AL3066" s="21"/>
      <c r="AM3066" s="21"/>
      <c r="AN3066" s="21"/>
      <c r="AO3066" s="21"/>
      <c r="AP3066" s="20"/>
      <c r="AQ3066" s="22"/>
      <c r="AR3066" s="20"/>
      <c r="AS3066" s="20"/>
      <c r="AT3066" s="20"/>
      <c r="AU3066" s="20"/>
      <c r="AV3066" s="20"/>
      <c r="AW3066" s="20"/>
      <c r="AX3066" s="221">
        <v>126996</v>
      </c>
      <c r="AY3066" s="6">
        <v>11</v>
      </c>
      <c r="AZ3066" s="6">
        <v>240</v>
      </c>
      <c r="BA3066" s="87" t="s">
        <v>2781</v>
      </c>
      <c r="BB3066" s="39" t="s">
        <v>2413</v>
      </c>
      <c r="BC3066" s="84" t="s">
        <v>2710</v>
      </c>
      <c r="BD3066" s="38" t="s">
        <v>2776</v>
      </c>
      <c r="BE3066" s="39" t="s">
        <v>2697</v>
      </c>
      <c r="BF3066" s="90" t="s">
        <v>2778</v>
      </c>
      <c r="BL3066" s="42" t="s">
        <v>2853</v>
      </c>
      <c r="BM3066" s="43" t="s">
        <v>2688</v>
      </c>
      <c r="BO3066" s="111">
        <v>61719</v>
      </c>
      <c r="BP3066" s="19" t="s">
        <v>423</v>
      </c>
    </row>
    <row r="3067" spans="1:68" ht="15" customHeight="1" x14ac:dyDescent="0.3">
      <c r="A3067" s="116">
        <v>3065</v>
      </c>
      <c r="H3067" t="s">
        <v>2666</v>
      </c>
      <c r="I3067" s="244">
        <v>8</v>
      </c>
      <c r="J3067" s="244">
        <v>85</v>
      </c>
      <c r="K3067" s="244">
        <v>0</v>
      </c>
      <c r="L3067" s="244">
        <v>0</v>
      </c>
      <c r="M3067" s="244">
        <v>33</v>
      </c>
      <c r="N3067" s="244" t="s">
        <v>2478</v>
      </c>
      <c r="O3067" s="244">
        <v>36</v>
      </c>
      <c r="P3067" s="244">
        <v>30</v>
      </c>
      <c r="Q3067" s="244">
        <v>0</v>
      </c>
      <c r="R3067" s="6">
        <f t="shared" si="440"/>
        <v>6</v>
      </c>
      <c r="S3067" s="6">
        <f t="shared" si="441"/>
        <v>1</v>
      </c>
      <c r="T3067" s="7">
        <f t="shared" si="442"/>
        <v>126996</v>
      </c>
      <c r="U3067" s="121" t="str">
        <f t="shared" si="443"/>
        <v>1F014</v>
      </c>
      <c r="V3067" s="10">
        <f t="shared" si="444"/>
        <v>240</v>
      </c>
      <c r="W3067" s="10">
        <f t="shared" si="445"/>
        <v>20</v>
      </c>
      <c r="X3067" s="11">
        <f t="shared" si="446"/>
        <v>11</v>
      </c>
      <c r="Y3067" s="11">
        <f t="shared" si="447"/>
        <v>240</v>
      </c>
      <c r="Z3067" s="12" t="str">
        <f t="shared" si="448"/>
        <v>Product Information</v>
      </c>
      <c r="AI3067" s="111"/>
      <c r="AJ3067" s="19"/>
      <c r="AK3067" s="19"/>
      <c r="AQ3067" s="37"/>
      <c r="AR3067" s="34"/>
      <c r="AS3067" s="34"/>
      <c r="AT3067" s="34"/>
      <c r="AU3067" s="34"/>
      <c r="AV3067" s="34"/>
      <c r="AW3067" s="34"/>
      <c r="AX3067" s="222">
        <v>126996</v>
      </c>
      <c r="AY3067" s="6">
        <v>11</v>
      </c>
      <c r="AZ3067" s="6">
        <v>240</v>
      </c>
      <c r="BA3067" s="87" t="s">
        <v>2782</v>
      </c>
      <c r="BB3067" s="39" t="s">
        <v>2415</v>
      </c>
      <c r="BC3067" s="84" t="s">
        <v>2710</v>
      </c>
      <c r="BD3067" s="38" t="s">
        <v>2783</v>
      </c>
      <c r="BE3067" s="39" t="s">
        <v>2855</v>
      </c>
      <c r="BL3067" s="42" t="s">
        <v>2853</v>
      </c>
      <c r="BM3067" s="43" t="s">
        <v>2688</v>
      </c>
      <c r="BO3067" s="111">
        <v>61720</v>
      </c>
      <c r="BP3067" s="19" t="s">
        <v>424</v>
      </c>
    </row>
    <row r="3068" spans="1:68" ht="15" customHeight="1" x14ac:dyDescent="0.3">
      <c r="A3068" s="116">
        <v>3066</v>
      </c>
      <c r="H3068" t="s">
        <v>2666</v>
      </c>
      <c r="I3068" s="244">
        <v>8</v>
      </c>
      <c r="J3068" s="244">
        <v>86</v>
      </c>
      <c r="K3068" s="244">
        <v>0</v>
      </c>
      <c r="L3068" s="244">
        <v>0</v>
      </c>
      <c r="M3068" s="244">
        <v>0</v>
      </c>
      <c r="N3068" s="244">
        <v>0</v>
      </c>
      <c r="O3068" s="244">
        <v>0</v>
      </c>
      <c r="P3068" s="244">
        <v>0</v>
      </c>
      <c r="Q3068" s="244">
        <v>0</v>
      </c>
      <c r="R3068" s="6">
        <f t="shared" si="440"/>
        <v>6</v>
      </c>
      <c r="S3068" s="6">
        <f t="shared" si="441"/>
        <v>1</v>
      </c>
      <c r="T3068" s="7">
        <f t="shared" si="442"/>
        <v>126996</v>
      </c>
      <c r="U3068" s="121" t="str">
        <f t="shared" si="443"/>
        <v>1F014</v>
      </c>
      <c r="V3068" s="10">
        <f t="shared" si="444"/>
        <v>240</v>
      </c>
      <c r="W3068" s="10">
        <f t="shared" si="445"/>
        <v>20</v>
      </c>
      <c r="X3068" s="11">
        <f t="shared" si="446"/>
        <v>11</v>
      </c>
      <c r="Y3068" s="11">
        <f t="shared" si="447"/>
        <v>240</v>
      </c>
      <c r="Z3068" s="12" t="str">
        <f t="shared" si="448"/>
        <v>Product Information</v>
      </c>
      <c r="AI3068" s="111"/>
      <c r="AJ3068" s="19"/>
      <c r="AK3068" s="19"/>
      <c r="AL3068" s="21"/>
      <c r="AM3068" s="21"/>
      <c r="AN3068" s="21"/>
      <c r="AO3068" s="21"/>
      <c r="AP3068" s="20"/>
      <c r="AQ3068" s="22"/>
      <c r="AR3068" s="20"/>
      <c r="AS3068" s="20"/>
      <c r="AT3068" s="20"/>
      <c r="AU3068" s="20"/>
      <c r="AV3068" s="20"/>
      <c r="AW3068" s="20"/>
      <c r="AX3068" s="221">
        <v>126996</v>
      </c>
      <c r="AY3068" s="6">
        <v>11</v>
      </c>
      <c r="AZ3068" s="6">
        <v>240</v>
      </c>
      <c r="BA3068" s="87" t="s">
        <v>2784</v>
      </c>
      <c r="BB3068" s="39" t="s">
        <v>2414</v>
      </c>
      <c r="BC3068" s="84" t="s">
        <v>2710</v>
      </c>
      <c r="BD3068" s="38" t="s">
        <v>2783</v>
      </c>
      <c r="BE3068" s="39" t="s">
        <v>2697</v>
      </c>
      <c r="BL3068" s="42" t="s">
        <v>2853</v>
      </c>
      <c r="BM3068" s="43" t="s">
        <v>2688</v>
      </c>
      <c r="BO3068" s="111">
        <v>61721</v>
      </c>
      <c r="BP3068" s="19" t="s">
        <v>425</v>
      </c>
    </row>
    <row r="3069" spans="1:68" ht="15" customHeight="1" x14ac:dyDescent="0.3">
      <c r="A3069" s="116">
        <v>3067</v>
      </c>
      <c r="H3069" t="s">
        <v>2666</v>
      </c>
      <c r="I3069" s="244">
        <v>8</v>
      </c>
      <c r="J3069" s="244">
        <v>87</v>
      </c>
      <c r="K3069" s="244">
        <v>0</v>
      </c>
      <c r="L3069" s="244">
        <v>0</v>
      </c>
      <c r="M3069" s="244">
        <v>0</v>
      </c>
      <c r="N3069" s="244">
        <v>0</v>
      </c>
      <c r="O3069" s="244">
        <v>0</v>
      </c>
      <c r="P3069" s="244">
        <v>0</v>
      </c>
      <c r="Q3069" s="244">
        <v>0</v>
      </c>
      <c r="R3069" s="6">
        <f t="shared" si="440"/>
        <v>6</v>
      </c>
      <c r="S3069" s="6">
        <f t="shared" si="441"/>
        <v>1</v>
      </c>
      <c r="T3069" s="7">
        <f t="shared" si="442"/>
        <v>126996</v>
      </c>
      <c r="U3069" s="121" t="str">
        <f t="shared" si="443"/>
        <v>1F014</v>
      </c>
      <c r="V3069" s="10">
        <f t="shared" si="444"/>
        <v>240</v>
      </c>
      <c r="W3069" s="10">
        <f t="shared" si="445"/>
        <v>20</v>
      </c>
      <c r="X3069" s="11">
        <f t="shared" si="446"/>
        <v>11</v>
      </c>
      <c r="Y3069" s="11">
        <f t="shared" si="447"/>
        <v>240</v>
      </c>
      <c r="Z3069" s="12" t="str">
        <f t="shared" si="448"/>
        <v>Product Information</v>
      </c>
      <c r="AI3069" s="111"/>
      <c r="AJ3069" s="19"/>
      <c r="AK3069" s="19"/>
      <c r="AQ3069" s="37"/>
      <c r="AR3069" s="34"/>
      <c r="AS3069" s="34"/>
      <c r="AT3069" s="34"/>
      <c r="AU3069" s="34"/>
      <c r="AV3069" s="34"/>
      <c r="AW3069" s="34"/>
      <c r="AX3069" s="222">
        <v>126996</v>
      </c>
      <c r="AY3069" s="6">
        <v>11</v>
      </c>
      <c r="AZ3069" s="6">
        <v>240</v>
      </c>
      <c r="BA3069" s="87" t="s">
        <v>2785</v>
      </c>
      <c r="BB3069" s="39" t="s">
        <v>2416</v>
      </c>
      <c r="BC3069" s="84" t="s">
        <v>2710</v>
      </c>
      <c r="BD3069" s="38" t="s">
        <v>2783</v>
      </c>
      <c r="BE3069" s="39" t="s">
        <v>2697</v>
      </c>
      <c r="BL3069" s="42" t="s">
        <v>2853</v>
      </c>
      <c r="BM3069" s="43" t="s">
        <v>2688</v>
      </c>
      <c r="BO3069" s="111">
        <v>61722</v>
      </c>
      <c r="BP3069" s="19" t="s">
        <v>426</v>
      </c>
    </row>
    <row r="3070" spans="1:68" ht="15" customHeight="1" x14ac:dyDescent="0.3">
      <c r="A3070" s="116">
        <v>3068</v>
      </c>
      <c r="H3070" t="s">
        <v>2666</v>
      </c>
      <c r="I3070" s="244">
        <v>8</v>
      </c>
      <c r="J3070" s="244">
        <v>88</v>
      </c>
      <c r="K3070" s="244">
        <v>0</v>
      </c>
      <c r="L3070" s="244">
        <v>0</v>
      </c>
      <c r="M3070" s="244">
        <v>0</v>
      </c>
      <c r="N3070" s="244">
        <v>0</v>
      </c>
      <c r="O3070" s="244">
        <v>0</v>
      </c>
      <c r="P3070" s="244">
        <v>0</v>
      </c>
      <c r="Q3070" s="244">
        <v>0</v>
      </c>
      <c r="R3070" s="6">
        <f t="shared" si="440"/>
        <v>6</v>
      </c>
      <c r="S3070" s="6">
        <f t="shared" si="441"/>
        <v>1</v>
      </c>
      <c r="T3070" s="7">
        <f t="shared" si="442"/>
        <v>126996</v>
      </c>
      <c r="U3070" s="121" t="str">
        <f t="shared" si="443"/>
        <v>1F014</v>
      </c>
      <c r="V3070" s="10">
        <f t="shared" si="444"/>
        <v>240</v>
      </c>
      <c r="W3070" s="10">
        <f t="shared" si="445"/>
        <v>20</v>
      </c>
      <c r="X3070" s="11">
        <f t="shared" si="446"/>
        <v>11</v>
      </c>
      <c r="Y3070" s="11">
        <f t="shared" si="447"/>
        <v>240</v>
      </c>
      <c r="Z3070" s="12" t="str">
        <f t="shared" si="448"/>
        <v>Product Information</v>
      </c>
      <c r="AI3070" s="111"/>
      <c r="AJ3070" s="19"/>
      <c r="AK3070" s="19"/>
      <c r="AL3070" s="21"/>
      <c r="AM3070" s="21"/>
      <c r="AN3070" s="21"/>
      <c r="AO3070" s="21"/>
      <c r="AP3070" s="20"/>
      <c r="AQ3070" s="22"/>
      <c r="AR3070" s="20"/>
      <c r="AS3070" s="20"/>
      <c r="AT3070" s="20"/>
      <c r="AU3070" s="20"/>
      <c r="AV3070" s="20"/>
      <c r="AW3070" s="20"/>
      <c r="AX3070" s="221">
        <v>126996</v>
      </c>
      <c r="AY3070" s="6">
        <v>11</v>
      </c>
      <c r="AZ3070" s="6">
        <v>240</v>
      </c>
      <c r="BA3070" s="87" t="s">
        <v>2786</v>
      </c>
      <c r="BB3070" s="39" t="s">
        <v>2417</v>
      </c>
      <c r="BC3070" s="84" t="s">
        <v>2710</v>
      </c>
      <c r="BD3070" s="38" t="s">
        <v>2783</v>
      </c>
      <c r="BE3070" s="39" t="s">
        <v>2697</v>
      </c>
      <c r="BL3070" s="42" t="s">
        <v>2853</v>
      </c>
      <c r="BM3070" s="43" t="s">
        <v>2688</v>
      </c>
      <c r="BO3070" s="111">
        <v>61824</v>
      </c>
      <c r="BP3070" s="19" t="s">
        <v>528</v>
      </c>
    </row>
    <row r="3071" spans="1:68" ht="15" customHeight="1" x14ac:dyDescent="0.3">
      <c r="A3071" s="116">
        <v>3069</v>
      </c>
      <c r="H3071" t="s">
        <v>2666</v>
      </c>
      <c r="I3071" s="244">
        <v>8</v>
      </c>
      <c r="J3071" s="244">
        <v>89</v>
      </c>
      <c r="K3071" s="244">
        <v>0</v>
      </c>
      <c r="L3071" s="244">
        <v>0</v>
      </c>
      <c r="M3071" s="244">
        <v>0</v>
      </c>
      <c r="N3071" s="244">
        <v>0</v>
      </c>
      <c r="O3071" s="244">
        <v>0</v>
      </c>
      <c r="P3071" s="244">
        <v>0</v>
      </c>
      <c r="Q3071" s="244">
        <v>31</v>
      </c>
      <c r="R3071" s="6">
        <f t="shared" si="440"/>
        <v>6</v>
      </c>
      <c r="S3071" s="6">
        <f t="shared" si="441"/>
        <v>1</v>
      </c>
      <c r="T3071" s="7">
        <f t="shared" si="442"/>
        <v>126996</v>
      </c>
      <c r="U3071" s="121" t="str">
        <f t="shared" si="443"/>
        <v>1F014</v>
      </c>
      <c r="V3071" s="10">
        <f t="shared" si="444"/>
        <v>240</v>
      </c>
      <c r="W3071" s="10">
        <f t="shared" si="445"/>
        <v>20</v>
      </c>
      <c r="X3071" s="11">
        <f t="shared" si="446"/>
        <v>11</v>
      </c>
      <c r="Y3071" s="11">
        <f t="shared" si="447"/>
        <v>240</v>
      </c>
      <c r="Z3071" s="12" t="str">
        <f t="shared" si="448"/>
        <v>Product Information</v>
      </c>
      <c r="AI3071" s="111"/>
      <c r="AJ3071" s="19"/>
      <c r="AK3071" s="19"/>
      <c r="AQ3071" s="37"/>
      <c r="AR3071" s="34"/>
      <c r="AS3071" s="34"/>
      <c r="AT3071" s="34"/>
      <c r="AU3071" s="34"/>
      <c r="AV3071" s="34"/>
      <c r="AW3071" s="34"/>
      <c r="AX3071" s="222">
        <v>126996</v>
      </c>
      <c r="AY3071" s="6">
        <v>11</v>
      </c>
      <c r="AZ3071" s="6">
        <v>240</v>
      </c>
      <c r="BA3071" s="87" t="s">
        <v>2787</v>
      </c>
      <c r="BB3071" s="39" t="s">
        <v>2712</v>
      </c>
      <c r="BC3071" s="84" t="s">
        <v>2710</v>
      </c>
      <c r="BD3071" s="38" t="s">
        <v>2783</v>
      </c>
      <c r="BE3071" s="39" t="s">
        <v>2697</v>
      </c>
      <c r="BL3071" s="42" t="s">
        <v>2853</v>
      </c>
      <c r="BM3071" s="43" t="s">
        <v>2688</v>
      </c>
      <c r="BO3071" s="111">
        <v>61825</v>
      </c>
      <c r="BP3071" s="19" t="s">
        <v>529</v>
      </c>
    </row>
    <row r="3072" spans="1:68" ht="15" customHeight="1" x14ac:dyDescent="0.3">
      <c r="A3072" s="116">
        <v>3070</v>
      </c>
      <c r="H3072" t="s">
        <v>2666</v>
      </c>
      <c r="I3072" s="244">
        <v>8</v>
      </c>
      <c r="J3072" s="244" t="s">
        <v>2530</v>
      </c>
      <c r="K3072" s="244" t="s">
        <v>2478</v>
      </c>
      <c r="L3072" s="244">
        <v>30</v>
      </c>
      <c r="M3072" s="244">
        <v>0</v>
      </c>
      <c r="N3072" s="244">
        <v>0</v>
      </c>
      <c r="O3072" s="244">
        <v>0</v>
      </c>
      <c r="P3072" s="244">
        <v>0</v>
      </c>
      <c r="Q3072" s="244">
        <v>0</v>
      </c>
      <c r="R3072" s="6">
        <f t="shared" si="440"/>
        <v>6</v>
      </c>
      <c r="S3072" s="6">
        <f t="shared" si="441"/>
        <v>1</v>
      </c>
      <c r="T3072" s="7">
        <f t="shared" si="442"/>
        <v>126996</v>
      </c>
      <c r="U3072" s="121" t="str">
        <f t="shared" si="443"/>
        <v>1F014</v>
      </c>
      <c r="V3072" s="10">
        <f t="shared" si="444"/>
        <v>240</v>
      </c>
      <c r="W3072" s="10">
        <f t="shared" si="445"/>
        <v>20</v>
      </c>
      <c r="X3072" s="11">
        <f t="shared" si="446"/>
        <v>11</v>
      </c>
      <c r="Y3072" s="11">
        <f t="shared" si="447"/>
        <v>240</v>
      </c>
      <c r="Z3072" s="12" t="str">
        <f t="shared" si="448"/>
        <v>Product Information</v>
      </c>
      <c r="AI3072" s="111"/>
      <c r="AJ3072" s="19"/>
      <c r="AK3072" s="19"/>
      <c r="AL3072" s="21"/>
      <c r="AM3072" s="21"/>
      <c r="AN3072" s="21"/>
      <c r="AO3072" s="21"/>
      <c r="AP3072" s="20"/>
      <c r="AQ3072" s="22"/>
      <c r="AR3072" s="20"/>
      <c r="AS3072" s="20"/>
      <c r="AT3072" s="20"/>
      <c r="AU3072" s="20"/>
      <c r="AV3072" s="20"/>
      <c r="AW3072" s="20"/>
      <c r="AX3072" s="221">
        <v>126996</v>
      </c>
      <c r="AY3072" s="6">
        <v>11</v>
      </c>
      <c r="AZ3072" s="6">
        <v>240</v>
      </c>
      <c r="BA3072" s="87" t="s">
        <v>2788</v>
      </c>
      <c r="BB3072" s="39" t="s">
        <v>2731</v>
      </c>
      <c r="BC3072" s="84" t="s">
        <v>2710</v>
      </c>
      <c r="BD3072" s="38" t="s">
        <v>2789</v>
      </c>
      <c r="BE3072" s="39" t="s">
        <v>2697</v>
      </c>
      <c r="BL3072" s="42" t="s">
        <v>2853</v>
      </c>
      <c r="BM3072" s="43" t="s">
        <v>2688</v>
      </c>
      <c r="BO3072" s="111">
        <v>61826</v>
      </c>
      <c r="BP3072" s="19" t="s">
        <v>530</v>
      </c>
    </row>
    <row r="3073" spans="1:68" ht="15" customHeight="1" x14ac:dyDescent="0.3">
      <c r="A3073" s="116">
        <v>3071</v>
      </c>
      <c r="H3073" t="s">
        <v>2666</v>
      </c>
      <c r="I3073" s="244">
        <v>8</v>
      </c>
      <c r="J3073" s="244" t="s">
        <v>2531</v>
      </c>
      <c r="K3073" s="244">
        <v>0</v>
      </c>
      <c r="L3073" s="244">
        <v>0</v>
      </c>
      <c r="M3073" s="244">
        <v>0</v>
      </c>
      <c r="N3073" s="244">
        <v>0</v>
      </c>
      <c r="O3073" s="244">
        <v>0</v>
      </c>
      <c r="P3073" s="244">
        <v>0</v>
      </c>
      <c r="Q3073" s="244">
        <v>0</v>
      </c>
      <c r="R3073" s="6">
        <f t="shared" si="440"/>
        <v>6</v>
      </c>
      <c r="S3073" s="6">
        <f t="shared" si="441"/>
        <v>1</v>
      </c>
      <c r="T3073" s="7">
        <f t="shared" si="442"/>
        <v>126996</v>
      </c>
      <c r="U3073" s="121" t="str">
        <f t="shared" si="443"/>
        <v>1F014</v>
      </c>
      <c r="V3073" s="10">
        <f t="shared" si="444"/>
        <v>240</v>
      </c>
      <c r="W3073" s="10">
        <f t="shared" si="445"/>
        <v>20</v>
      </c>
      <c r="X3073" s="11">
        <f t="shared" si="446"/>
        <v>11</v>
      </c>
      <c r="Y3073" s="11">
        <f t="shared" si="447"/>
        <v>240</v>
      </c>
      <c r="Z3073" s="12" t="str">
        <f t="shared" si="448"/>
        <v>Product Information</v>
      </c>
      <c r="AI3073" s="111"/>
      <c r="AJ3073" s="19"/>
      <c r="AK3073" s="19"/>
      <c r="AQ3073" s="37"/>
      <c r="AR3073" s="34"/>
      <c r="AS3073" s="34"/>
      <c r="AT3073" s="34"/>
      <c r="AU3073" s="34"/>
      <c r="AV3073" s="34"/>
      <c r="AW3073" s="34"/>
      <c r="AX3073" s="222">
        <v>126996</v>
      </c>
      <c r="AY3073" s="6">
        <v>11</v>
      </c>
      <c r="AZ3073" s="6">
        <v>240</v>
      </c>
      <c r="BA3073" s="87" t="s">
        <v>2790</v>
      </c>
      <c r="BB3073" s="39" t="s">
        <v>2733</v>
      </c>
      <c r="BC3073" s="84" t="s">
        <v>2710</v>
      </c>
      <c r="BD3073" s="38" t="s">
        <v>2791</v>
      </c>
      <c r="BE3073" s="39" t="s">
        <v>2697</v>
      </c>
      <c r="BL3073" s="42" t="s">
        <v>2853</v>
      </c>
      <c r="BM3073" s="43" t="s">
        <v>2688</v>
      </c>
      <c r="BO3073" s="111">
        <v>61826</v>
      </c>
      <c r="BP3073" s="19" t="s">
        <v>530</v>
      </c>
    </row>
    <row r="3074" spans="1:68" ht="15" customHeight="1" x14ac:dyDescent="0.3">
      <c r="A3074" s="116">
        <v>3072</v>
      </c>
      <c r="H3074" t="s">
        <v>2666</v>
      </c>
      <c r="I3074" s="244">
        <v>8</v>
      </c>
      <c r="J3074" s="244" t="s">
        <v>2532</v>
      </c>
      <c r="K3074" s="244">
        <v>0</v>
      </c>
      <c r="L3074" s="244">
        <v>0</v>
      </c>
      <c r="M3074" s="244">
        <v>0</v>
      </c>
      <c r="N3074" s="244">
        <v>0</v>
      </c>
      <c r="O3074" s="244">
        <v>0</v>
      </c>
      <c r="P3074" s="244">
        <v>0</v>
      </c>
      <c r="Q3074" s="244">
        <v>0</v>
      </c>
      <c r="R3074" s="6">
        <f t="shared" si="440"/>
        <v>6</v>
      </c>
      <c r="S3074" s="6">
        <f t="shared" si="441"/>
        <v>1</v>
      </c>
      <c r="T3074" s="7">
        <f t="shared" si="442"/>
        <v>126996</v>
      </c>
      <c r="U3074" s="121" t="str">
        <f t="shared" si="443"/>
        <v>1F014</v>
      </c>
      <c r="V3074" s="10">
        <f t="shared" si="444"/>
        <v>240</v>
      </c>
      <c r="W3074" s="10">
        <f t="shared" si="445"/>
        <v>20</v>
      </c>
      <c r="X3074" s="11">
        <f t="shared" si="446"/>
        <v>11</v>
      </c>
      <c r="Y3074" s="11">
        <f t="shared" si="447"/>
        <v>240</v>
      </c>
      <c r="Z3074" s="12" t="str">
        <f t="shared" si="448"/>
        <v>Product Information</v>
      </c>
      <c r="AI3074" s="111"/>
      <c r="AJ3074" s="19"/>
      <c r="AK3074" s="19"/>
      <c r="AL3074" s="21"/>
      <c r="AM3074" s="21"/>
      <c r="AN3074" s="21"/>
      <c r="AO3074" s="21"/>
      <c r="AP3074" s="20"/>
      <c r="AQ3074" s="22"/>
      <c r="AR3074" s="20"/>
      <c r="AS3074" s="20"/>
      <c r="AT3074" s="20"/>
      <c r="AU3074" s="20"/>
      <c r="AV3074" s="20"/>
      <c r="AW3074" s="20"/>
      <c r="AX3074" s="221">
        <v>126996</v>
      </c>
      <c r="AY3074" s="6">
        <v>11</v>
      </c>
      <c r="AZ3074" s="6">
        <v>240</v>
      </c>
      <c r="BA3074" s="87" t="s">
        <v>2792</v>
      </c>
      <c r="BB3074" s="39" t="s">
        <v>2735</v>
      </c>
      <c r="BC3074" s="84" t="s">
        <v>2710</v>
      </c>
      <c r="BD3074" s="38" t="s">
        <v>2791</v>
      </c>
      <c r="BE3074" s="39" t="s">
        <v>2697</v>
      </c>
      <c r="BL3074" s="42" t="s">
        <v>2853</v>
      </c>
      <c r="BM3074" s="43" t="s">
        <v>2688</v>
      </c>
      <c r="BO3074" s="111">
        <v>61827</v>
      </c>
      <c r="BP3074" s="19" t="s">
        <v>531</v>
      </c>
    </row>
    <row r="3075" spans="1:68" ht="15" customHeight="1" x14ac:dyDescent="0.3">
      <c r="A3075" s="116">
        <v>3073</v>
      </c>
      <c r="H3075" t="s">
        <v>2666</v>
      </c>
      <c r="I3075" s="244">
        <v>8</v>
      </c>
      <c r="J3075" s="244" t="s">
        <v>2479</v>
      </c>
      <c r="K3075" s="244">
        <v>0</v>
      </c>
      <c r="L3075" s="244">
        <v>0</v>
      </c>
      <c r="M3075" s="244">
        <v>0</v>
      </c>
      <c r="N3075" s="244">
        <v>0</v>
      </c>
      <c r="O3075" s="244">
        <v>0</v>
      </c>
      <c r="P3075" s="244">
        <v>0</v>
      </c>
      <c r="Q3075" s="244">
        <v>0</v>
      </c>
      <c r="R3075" s="6">
        <f t="shared" si="440"/>
        <v>6</v>
      </c>
      <c r="S3075" s="6">
        <f t="shared" si="441"/>
        <v>1</v>
      </c>
      <c r="T3075" s="7">
        <f t="shared" si="442"/>
        <v>126996</v>
      </c>
      <c r="U3075" s="121" t="str">
        <f t="shared" si="443"/>
        <v>1F014</v>
      </c>
      <c r="V3075" s="10">
        <f t="shared" si="444"/>
        <v>240</v>
      </c>
      <c r="W3075" s="10">
        <f t="shared" si="445"/>
        <v>20</v>
      </c>
      <c r="X3075" s="11">
        <f t="shared" si="446"/>
        <v>11</v>
      </c>
      <c r="Y3075" s="11">
        <f t="shared" si="447"/>
        <v>240</v>
      </c>
      <c r="Z3075" s="12" t="str">
        <f t="shared" si="448"/>
        <v>Product Information</v>
      </c>
      <c r="AI3075" s="111"/>
      <c r="AJ3075" s="19"/>
      <c r="AK3075" s="19"/>
      <c r="AQ3075" s="37"/>
      <c r="AR3075" s="34"/>
      <c r="AS3075" s="34"/>
      <c r="AT3075" s="34"/>
      <c r="AU3075" s="34"/>
      <c r="AV3075" s="34"/>
      <c r="AW3075" s="34"/>
      <c r="AX3075" s="222">
        <v>126996</v>
      </c>
      <c r="AY3075" s="6">
        <v>11</v>
      </c>
      <c r="AZ3075" s="6">
        <v>240</v>
      </c>
      <c r="BA3075" s="87" t="s">
        <v>2793</v>
      </c>
      <c r="BB3075" s="39" t="s">
        <v>2737</v>
      </c>
      <c r="BC3075" s="84" t="s">
        <v>2710</v>
      </c>
      <c r="BL3075" s="42" t="s">
        <v>2853</v>
      </c>
      <c r="BM3075" s="43" t="s">
        <v>2688</v>
      </c>
      <c r="BO3075" s="111">
        <v>61827</v>
      </c>
      <c r="BP3075" s="19" t="s">
        <v>531</v>
      </c>
    </row>
    <row r="3076" spans="1:68" ht="15" customHeight="1" x14ac:dyDescent="0.3">
      <c r="A3076" s="116">
        <v>3074</v>
      </c>
      <c r="H3076" t="s">
        <v>2666</v>
      </c>
      <c r="I3076" s="244">
        <v>8</v>
      </c>
      <c r="J3076" s="244" t="s">
        <v>2482</v>
      </c>
      <c r="K3076" s="244">
        <v>0</v>
      </c>
      <c r="L3076" s="244">
        <v>0</v>
      </c>
      <c r="M3076" s="244">
        <v>0</v>
      </c>
      <c r="N3076" s="244">
        <v>33</v>
      </c>
      <c r="O3076" s="244">
        <v>34</v>
      </c>
      <c r="P3076" s="244">
        <v>36</v>
      </c>
      <c r="Q3076" s="244">
        <v>36</v>
      </c>
      <c r="R3076" s="6">
        <f t="shared" si="440"/>
        <v>6</v>
      </c>
      <c r="S3076" s="6">
        <f t="shared" si="441"/>
        <v>1</v>
      </c>
      <c r="T3076" s="7">
        <f t="shared" si="442"/>
        <v>126996</v>
      </c>
      <c r="U3076" s="121" t="str">
        <f t="shared" si="443"/>
        <v>1F014</v>
      </c>
      <c r="V3076" s="10">
        <f t="shared" si="444"/>
        <v>240</v>
      </c>
      <c r="W3076" s="10">
        <f t="shared" si="445"/>
        <v>20</v>
      </c>
      <c r="X3076" s="11">
        <f t="shared" si="446"/>
        <v>11</v>
      </c>
      <c r="Y3076" s="11">
        <f t="shared" si="447"/>
        <v>240</v>
      </c>
      <c r="Z3076" s="12" t="str">
        <f t="shared" si="448"/>
        <v>Product Information</v>
      </c>
      <c r="AI3076" s="111"/>
      <c r="AJ3076" s="19"/>
      <c r="AK3076" s="19"/>
      <c r="AL3076" s="21"/>
      <c r="AM3076" s="21"/>
      <c r="AN3076" s="21"/>
      <c r="AO3076" s="21"/>
      <c r="AP3076" s="20"/>
      <c r="AQ3076" s="22"/>
      <c r="AR3076" s="20"/>
      <c r="AS3076" s="20"/>
      <c r="AT3076" s="20"/>
      <c r="AU3076" s="20"/>
      <c r="AV3076" s="20"/>
      <c r="AW3076" s="20"/>
      <c r="AX3076" s="221">
        <v>126996</v>
      </c>
      <c r="AY3076" s="6">
        <v>11</v>
      </c>
      <c r="AZ3076" s="6">
        <v>240</v>
      </c>
      <c r="BA3076" s="87" t="s">
        <v>2794</v>
      </c>
      <c r="BB3076" s="39" t="s">
        <v>2739</v>
      </c>
      <c r="BC3076" s="84" t="s">
        <v>2710</v>
      </c>
      <c r="BL3076" s="42" t="s">
        <v>2853</v>
      </c>
      <c r="BM3076" s="43" t="s">
        <v>2688</v>
      </c>
      <c r="BO3076" s="111">
        <v>61828</v>
      </c>
      <c r="BP3076" s="19" t="s">
        <v>532</v>
      </c>
    </row>
    <row r="3077" spans="1:68" ht="15" customHeight="1" x14ac:dyDescent="0.3">
      <c r="A3077" s="116">
        <v>3075</v>
      </c>
      <c r="H3077" t="s">
        <v>2666</v>
      </c>
      <c r="I3077" s="244">
        <v>8</v>
      </c>
      <c r="J3077" s="244" t="s">
        <v>2488</v>
      </c>
      <c r="K3077" s="244">
        <v>36</v>
      </c>
      <c r="L3077" s="244">
        <v>39</v>
      </c>
      <c r="M3077" s="244">
        <v>34</v>
      </c>
      <c r="N3077" s="244">
        <v>39</v>
      </c>
      <c r="O3077" s="244">
        <v>39</v>
      </c>
      <c r="P3077" s="244">
        <v>33</v>
      </c>
      <c r="Q3077" s="244">
        <v>0</v>
      </c>
      <c r="R3077" s="6">
        <f t="shared" si="440"/>
        <v>6</v>
      </c>
      <c r="S3077" s="6">
        <f t="shared" si="441"/>
        <v>1</v>
      </c>
      <c r="T3077" s="7">
        <f t="shared" si="442"/>
        <v>126996</v>
      </c>
      <c r="U3077" s="121" t="str">
        <f t="shared" si="443"/>
        <v>1F014</v>
      </c>
      <c r="V3077" s="10">
        <f t="shared" si="444"/>
        <v>240</v>
      </c>
      <c r="W3077" s="10">
        <f t="shared" si="445"/>
        <v>20</v>
      </c>
      <c r="X3077" s="11">
        <f t="shared" si="446"/>
        <v>11</v>
      </c>
      <c r="Y3077" s="11">
        <f t="shared" si="447"/>
        <v>240</v>
      </c>
      <c r="Z3077" s="12" t="str">
        <f t="shared" si="448"/>
        <v>Product Information</v>
      </c>
      <c r="AI3077" s="111"/>
      <c r="AJ3077" s="19"/>
      <c r="AK3077" s="19"/>
      <c r="AQ3077" s="37"/>
      <c r="AR3077" s="34"/>
      <c r="AS3077" s="34"/>
      <c r="AT3077" s="34"/>
      <c r="AU3077" s="34"/>
      <c r="AV3077" s="34"/>
      <c r="AW3077" s="34"/>
      <c r="AX3077" s="222">
        <v>126996</v>
      </c>
      <c r="AY3077" s="6">
        <v>11</v>
      </c>
      <c r="AZ3077" s="6">
        <v>240</v>
      </c>
      <c r="BA3077" s="87" t="s">
        <v>2795</v>
      </c>
      <c r="BB3077" s="39" t="s">
        <v>2741</v>
      </c>
      <c r="BC3077" s="84" t="s">
        <v>2710</v>
      </c>
      <c r="BL3077" s="42" t="s">
        <v>2853</v>
      </c>
      <c r="BM3077" s="43" t="s">
        <v>2688</v>
      </c>
      <c r="BO3077" s="111">
        <v>61828</v>
      </c>
      <c r="BP3077" s="19" t="s">
        <v>532</v>
      </c>
    </row>
    <row r="3078" spans="1:68" ht="15" customHeight="1" x14ac:dyDescent="0.3">
      <c r="A3078" s="116">
        <v>3076</v>
      </c>
      <c r="H3078" t="s">
        <v>2666</v>
      </c>
      <c r="I3078" s="244">
        <v>8</v>
      </c>
      <c r="J3078" s="244">
        <v>90</v>
      </c>
      <c r="K3078" s="244">
        <v>0</v>
      </c>
      <c r="L3078" s="244">
        <v>0</v>
      </c>
      <c r="M3078" s="244">
        <v>0</v>
      </c>
      <c r="N3078" s="244">
        <v>0</v>
      </c>
      <c r="O3078" s="244">
        <v>0</v>
      </c>
      <c r="P3078" s="244">
        <v>0</v>
      </c>
      <c r="Q3078" s="244">
        <v>0</v>
      </c>
      <c r="R3078" s="6">
        <f t="shared" si="440"/>
        <v>6</v>
      </c>
      <c r="S3078" s="6">
        <f t="shared" si="441"/>
        <v>1</v>
      </c>
      <c r="T3078" s="7">
        <f t="shared" si="442"/>
        <v>126996</v>
      </c>
      <c r="U3078" s="121" t="str">
        <f t="shared" si="443"/>
        <v>1F014</v>
      </c>
      <c r="V3078" s="10">
        <f t="shared" si="444"/>
        <v>240</v>
      </c>
      <c r="W3078" s="10">
        <f t="shared" si="445"/>
        <v>20</v>
      </c>
      <c r="X3078" s="11">
        <f t="shared" si="446"/>
        <v>11</v>
      </c>
      <c r="Y3078" s="11">
        <f t="shared" si="447"/>
        <v>240</v>
      </c>
      <c r="Z3078" s="12" t="str">
        <f t="shared" si="448"/>
        <v>Product Information</v>
      </c>
      <c r="AI3078" s="111"/>
      <c r="AJ3078" s="19"/>
      <c r="AK3078" s="19"/>
      <c r="AL3078" s="21"/>
      <c r="AM3078" s="21"/>
      <c r="AN3078" s="21"/>
      <c r="AO3078" s="21"/>
      <c r="AP3078" s="20"/>
      <c r="AQ3078" s="22"/>
      <c r="AR3078" s="20"/>
      <c r="AS3078" s="20"/>
      <c r="AT3078" s="20"/>
      <c r="AU3078" s="20"/>
      <c r="AV3078" s="20"/>
      <c r="AW3078" s="20"/>
      <c r="AX3078" s="221">
        <v>126996</v>
      </c>
      <c r="AY3078" s="6">
        <v>11</v>
      </c>
      <c r="AZ3078" s="6">
        <v>240</v>
      </c>
      <c r="BA3078" s="87" t="s">
        <v>2796</v>
      </c>
      <c r="BB3078" s="39" t="s">
        <v>2743</v>
      </c>
      <c r="BC3078" s="84" t="s">
        <v>2710</v>
      </c>
      <c r="BL3078" s="42" t="s">
        <v>2853</v>
      </c>
      <c r="BM3078" s="43" t="s">
        <v>2688</v>
      </c>
      <c r="BO3078" s="111">
        <v>61829</v>
      </c>
      <c r="BP3078" s="19" t="s">
        <v>533</v>
      </c>
    </row>
    <row r="3079" spans="1:68" ht="15" customHeight="1" x14ac:dyDescent="0.3">
      <c r="A3079" s="116">
        <v>3077</v>
      </c>
      <c r="H3079" t="s">
        <v>2666</v>
      </c>
      <c r="I3079" s="244">
        <v>8</v>
      </c>
      <c r="J3079" s="244">
        <v>91</v>
      </c>
      <c r="K3079" s="244">
        <v>0</v>
      </c>
      <c r="L3079" s="244">
        <v>0</v>
      </c>
      <c r="M3079" s="244">
        <v>0</v>
      </c>
      <c r="N3079" s="244">
        <v>0</v>
      </c>
      <c r="O3079" s="244">
        <v>0</v>
      </c>
      <c r="P3079" s="244">
        <v>0</v>
      </c>
      <c r="Q3079" s="244">
        <v>0</v>
      </c>
      <c r="R3079" s="6">
        <f t="shared" si="440"/>
        <v>6</v>
      </c>
      <c r="S3079" s="6">
        <f t="shared" si="441"/>
        <v>1</v>
      </c>
      <c r="T3079" s="7">
        <f t="shared" si="442"/>
        <v>126996</v>
      </c>
      <c r="U3079" s="121" t="str">
        <f t="shared" si="443"/>
        <v>1F014</v>
      </c>
      <c r="V3079" s="10">
        <f t="shared" si="444"/>
        <v>240</v>
      </c>
      <c r="W3079" s="10">
        <f t="shared" si="445"/>
        <v>20</v>
      </c>
      <c r="X3079" s="11">
        <f t="shared" si="446"/>
        <v>11</v>
      </c>
      <c r="Y3079" s="11">
        <f t="shared" si="447"/>
        <v>240</v>
      </c>
      <c r="Z3079" s="12" t="str">
        <f t="shared" si="448"/>
        <v>Product Information</v>
      </c>
      <c r="AI3079" s="111"/>
      <c r="AJ3079" s="19"/>
      <c r="AK3079" s="19"/>
      <c r="AQ3079" s="37"/>
      <c r="AR3079" s="34"/>
      <c r="AS3079" s="34"/>
      <c r="AT3079" s="34"/>
      <c r="AU3079" s="34"/>
      <c r="AV3079" s="34"/>
      <c r="AW3079" s="34"/>
      <c r="AX3079" s="222">
        <v>126996</v>
      </c>
      <c r="AY3079" s="6">
        <v>11</v>
      </c>
      <c r="AZ3079" s="6">
        <v>240</v>
      </c>
      <c r="BA3079" s="87" t="s">
        <v>2797</v>
      </c>
      <c r="BB3079" s="39" t="s">
        <v>2745</v>
      </c>
      <c r="BC3079" s="84" t="s">
        <v>2710</v>
      </c>
      <c r="BL3079" s="42" t="s">
        <v>2853</v>
      </c>
      <c r="BM3079" s="43" t="s">
        <v>2688</v>
      </c>
      <c r="BO3079" s="111">
        <v>61830</v>
      </c>
      <c r="BP3079" s="19" t="s">
        <v>534</v>
      </c>
    </row>
    <row r="3080" spans="1:68" ht="15" customHeight="1" x14ac:dyDescent="0.3">
      <c r="A3080" s="116">
        <v>3078</v>
      </c>
      <c r="H3080" t="s">
        <v>2666</v>
      </c>
      <c r="I3080" s="244">
        <v>8</v>
      </c>
      <c r="J3080" s="244">
        <v>92</v>
      </c>
      <c r="K3080" s="244">
        <v>0</v>
      </c>
      <c r="L3080" s="244">
        <v>0</v>
      </c>
      <c r="M3080" s="244">
        <v>0</v>
      </c>
      <c r="N3080" s="244">
        <v>0</v>
      </c>
      <c r="O3080" s="244">
        <v>0</v>
      </c>
      <c r="P3080" s="244">
        <v>0</v>
      </c>
      <c r="Q3080" s="244">
        <v>0</v>
      </c>
      <c r="R3080" s="6">
        <f t="shared" si="440"/>
        <v>6</v>
      </c>
      <c r="S3080" s="6">
        <f t="shared" si="441"/>
        <v>1</v>
      </c>
      <c r="T3080" s="7">
        <f t="shared" si="442"/>
        <v>126996</v>
      </c>
      <c r="U3080" s="121" t="str">
        <f t="shared" si="443"/>
        <v>1F014</v>
      </c>
      <c r="V3080" s="10">
        <f t="shared" si="444"/>
        <v>240</v>
      </c>
      <c r="W3080" s="10">
        <f t="shared" si="445"/>
        <v>20</v>
      </c>
      <c r="X3080" s="11">
        <f t="shared" si="446"/>
        <v>11</v>
      </c>
      <c r="Y3080" s="11">
        <f t="shared" si="447"/>
        <v>240</v>
      </c>
      <c r="Z3080" s="12" t="str">
        <f t="shared" si="448"/>
        <v>Product Information</v>
      </c>
      <c r="AI3080" s="111"/>
      <c r="AJ3080" s="19"/>
      <c r="AK3080" s="19"/>
      <c r="AL3080" s="21"/>
      <c r="AM3080" s="21"/>
      <c r="AN3080" s="21"/>
      <c r="AO3080" s="21"/>
      <c r="AP3080" s="20"/>
      <c r="AQ3080" s="22"/>
      <c r="AR3080" s="20"/>
      <c r="AS3080" s="20"/>
      <c r="AT3080" s="20"/>
      <c r="AU3080" s="20"/>
      <c r="AV3080" s="20"/>
      <c r="AW3080" s="20"/>
      <c r="AX3080" s="221">
        <v>126996</v>
      </c>
      <c r="AY3080" s="6">
        <v>11</v>
      </c>
      <c r="AZ3080" s="6">
        <v>240</v>
      </c>
      <c r="BA3080" s="87" t="s">
        <v>2798</v>
      </c>
      <c r="BB3080" s="39" t="s">
        <v>2747</v>
      </c>
      <c r="BC3080" s="84" t="s">
        <v>2710</v>
      </c>
      <c r="BL3080" s="42" t="s">
        <v>2853</v>
      </c>
      <c r="BM3080" s="43" t="s">
        <v>2688</v>
      </c>
      <c r="BO3080" s="111">
        <v>61831</v>
      </c>
      <c r="BP3080" s="19" t="s">
        <v>535</v>
      </c>
    </row>
    <row r="3081" spans="1:68" ht="15" customHeight="1" x14ac:dyDescent="0.3">
      <c r="A3081" s="116">
        <v>3079</v>
      </c>
      <c r="H3081" t="s">
        <v>2666</v>
      </c>
      <c r="I3081" s="244">
        <v>8</v>
      </c>
      <c r="J3081" s="244">
        <v>93</v>
      </c>
      <c r="K3081" s="244">
        <v>1</v>
      </c>
      <c r="L3081" s="244">
        <v>6</v>
      </c>
      <c r="M3081" s="244" t="s">
        <v>2474</v>
      </c>
      <c r="N3081" s="244" t="s">
        <v>2474</v>
      </c>
      <c r="O3081" s="244" t="s">
        <v>2474</v>
      </c>
      <c r="P3081" s="244" t="s">
        <v>2474</v>
      </c>
      <c r="Q3081" s="244" t="s">
        <v>2474</v>
      </c>
      <c r="R3081" s="6">
        <f t="shared" si="440"/>
        <v>6</v>
      </c>
      <c r="S3081" s="6">
        <f t="shared" si="441"/>
        <v>1</v>
      </c>
      <c r="T3081" s="7">
        <f t="shared" si="442"/>
        <v>126996</v>
      </c>
      <c r="U3081" s="121" t="str">
        <f t="shared" si="443"/>
        <v>1F014</v>
      </c>
      <c r="V3081" s="10">
        <f t="shared" si="444"/>
        <v>240</v>
      </c>
      <c r="W3081" s="10">
        <f t="shared" si="445"/>
        <v>20</v>
      </c>
      <c r="X3081" s="11">
        <f t="shared" si="446"/>
        <v>11</v>
      </c>
      <c r="Y3081" s="11">
        <f t="shared" si="447"/>
        <v>240</v>
      </c>
      <c r="Z3081" s="12" t="str">
        <f t="shared" si="448"/>
        <v>Product Information</v>
      </c>
      <c r="AI3081" s="111"/>
      <c r="AJ3081" s="19"/>
      <c r="AK3081" s="19"/>
      <c r="AQ3081" s="37"/>
      <c r="AR3081" s="34"/>
      <c r="AS3081" s="34"/>
      <c r="AT3081" s="34"/>
      <c r="AU3081" s="34"/>
      <c r="AV3081" s="34"/>
      <c r="AW3081" s="34"/>
      <c r="AX3081" s="222">
        <v>126996</v>
      </c>
      <c r="AY3081" s="6">
        <v>11</v>
      </c>
      <c r="AZ3081" s="6">
        <v>240</v>
      </c>
      <c r="BA3081" s="87" t="s">
        <v>2799</v>
      </c>
      <c r="BB3081" s="39" t="s">
        <v>2749</v>
      </c>
      <c r="BC3081" s="84" t="s">
        <v>2710</v>
      </c>
      <c r="BL3081" s="42" t="s">
        <v>2853</v>
      </c>
      <c r="BM3081" s="43" t="s">
        <v>2688</v>
      </c>
      <c r="BO3081" s="111">
        <v>61831</v>
      </c>
      <c r="BP3081" s="19" t="s">
        <v>535</v>
      </c>
    </row>
    <row r="3082" spans="1:68" ht="15" customHeight="1" x14ac:dyDescent="0.3">
      <c r="A3082" s="116">
        <v>3080</v>
      </c>
      <c r="H3082" t="s">
        <v>2638</v>
      </c>
      <c r="I3082" s="244">
        <v>8</v>
      </c>
      <c r="J3082" s="244" t="s">
        <v>2500</v>
      </c>
      <c r="K3082" s="244">
        <v>11</v>
      </c>
      <c r="L3082" s="244" t="s">
        <v>2639</v>
      </c>
      <c r="M3082" s="244">
        <v>98</v>
      </c>
      <c r="N3082" s="244" t="s">
        <v>2543</v>
      </c>
      <c r="O3082" s="244">
        <v>8</v>
      </c>
      <c r="P3082" s="244">
        <v>0</v>
      </c>
      <c r="Q3082" s="244" t="s">
        <v>2485</v>
      </c>
      <c r="R3082" s="6">
        <f t="shared" si="440"/>
        <v>7</v>
      </c>
      <c r="S3082" s="6">
        <f t="shared" si="441"/>
        <v>1</v>
      </c>
      <c r="T3082" s="7">
        <f t="shared" si="442"/>
        <v>126720</v>
      </c>
      <c r="U3082" s="121" t="str">
        <f t="shared" si="443"/>
        <v>1EF00</v>
      </c>
      <c r="V3082" s="10">
        <f t="shared" si="444"/>
        <v>239</v>
      </c>
      <c r="W3082" s="10">
        <f t="shared" si="445"/>
        <v>255</v>
      </c>
      <c r="X3082" s="11">
        <f t="shared" si="446"/>
        <v>7</v>
      </c>
      <c r="Y3082" s="11">
        <f t="shared" si="447"/>
        <v>255</v>
      </c>
      <c r="Z3082" s="12" t="str">
        <f t="shared" si="448"/>
        <v>Proprietary A2</v>
      </c>
      <c r="AI3082" s="111"/>
      <c r="AJ3082" s="19"/>
      <c r="AK3082" s="19"/>
      <c r="AL3082" s="21"/>
      <c r="AM3082" s="21"/>
      <c r="AN3082" s="21"/>
      <c r="AO3082" s="21"/>
      <c r="AP3082" s="20"/>
      <c r="AQ3082" s="22"/>
      <c r="AR3082" s="20"/>
      <c r="AS3082" s="20"/>
      <c r="AT3082" s="20"/>
      <c r="AU3082" s="20"/>
      <c r="AV3082" s="20"/>
      <c r="AW3082" s="20"/>
      <c r="AX3082" s="221">
        <v>126720</v>
      </c>
      <c r="AY3082" s="6">
        <v>7</v>
      </c>
      <c r="AZ3082" s="6">
        <v>255</v>
      </c>
      <c r="BA3082" s="87" t="s">
        <v>2755</v>
      </c>
      <c r="BB3082" s="39" t="s">
        <v>2709</v>
      </c>
      <c r="BC3082" s="84" t="s">
        <v>2710</v>
      </c>
      <c r="BD3082" s="38" t="s">
        <v>2756</v>
      </c>
      <c r="BE3082" s="39" t="s">
        <v>2757</v>
      </c>
      <c r="BF3082" s="90" t="s">
        <v>2710</v>
      </c>
      <c r="BJ3082" s="47" t="s">
        <v>2758</v>
      </c>
      <c r="BL3082" s="42" t="s">
        <v>2693</v>
      </c>
      <c r="BM3082" s="43" t="s">
        <v>2688</v>
      </c>
      <c r="BO3082" s="111">
        <v>61832</v>
      </c>
      <c r="BP3082" s="19" t="s">
        <v>536</v>
      </c>
    </row>
    <row r="3083" spans="1:68" ht="15" customHeight="1" x14ac:dyDescent="0.3">
      <c r="A3083" s="116">
        <v>3081</v>
      </c>
      <c r="H3083" t="s">
        <v>2638</v>
      </c>
      <c r="I3083" s="244">
        <v>8</v>
      </c>
      <c r="J3083" s="244" t="s">
        <v>2502</v>
      </c>
      <c r="K3083" s="244">
        <v>3</v>
      </c>
      <c r="L3083" s="244">
        <v>1</v>
      </c>
      <c r="M3083" s="244">
        <v>3</v>
      </c>
      <c r="N3083" s="244" t="s">
        <v>2494</v>
      </c>
      <c r="O3083" s="244">
        <v>97</v>
      </c>
      <c r="P3083" s="244" t="s">
        <v>2474</v>
      </c>
      <c r="Q3083" s="244" t="s">
        <v>2544</v>
      </c>
      <c r="R3083" s="6">
        <f t="shared" si="440"/>
        <v>7</v>
      </c>
      <c r="S3083" s="6">
        <f t="shared" si="441"/>
        <v>1</v>
      </c>
      <c r="T3083" s="7">
        <f t="shared" si="442"/>
        <v>126720</v>
      </c>
      <c r="U3083" s="121" t="str">
        <f t="shared" si="443"/>
        <v>1EF00</v>
      </c>
      <c r="V3083" s="10">
        <f t="shared" si="444"/>
        <v>239</v>
      </c>
      <c r="W3083" s="10">
        <f t="shared" si="445"/>
        <v>255</v>
      </c>
      <c r="X3083" s="11">
        <f t="shared" si="446"/>
        <v>7</v>
      </c>
      <c r="Y3083" s="11">
        <f t="shared" si="447"/>
        <v>255</v>
      </c>
      <c r="Z3083" s="12" t="str">
        <f t="shared" si="448"/>
        <v>Proprietary A2</v>
      </c>
      <c r="AI3083" s="111"/>
      <c r="AJ3083" s="19"/>
      <c r="AK3083" s="19"/>
      <c r="AQ3083" s="37"/>
      <c r="AR3083" s="34"/>
      <c r="AS3083" s="34"/>
      <c r="AT3083" s="34"/>
      <c r="AU3083" s="34"/>
      <c r="AV3083" s="34"/>
      <c r="AW3083" s="34"/>
      <c r="AX3083" s="222">
        <v>126720</v>
      </c>
      <c r="AY3083" s="6">
        <v>7</v>
      </c>
      <c r="AZ3083" s="6">
        <v>255</v>
      </c>
      <c r="BA3083" s="87" t="s">
        <v>2759</v>
      </c>
      <c r="BB3083" s="39" t="s">
        <v>2352</v>
      </c>
      <c r="BC3083" s="84" t="s">
        <v>2710</v>
      </c>
      <c r="BL3083" s="42" t="s">
        <v>2693</v>
      </c>
      <c r="BM3083" s="43" t="s">
        <v>2688</v>
      </c>
      <c r="BO3083" s="111">
        <v>61832</v>
      </c>
      <c r="BP3083" s="19" t="s">
        <v>536</v>
      </c>
    </row>
    <row r="3084" spans="1:68" ht="15" customHeight="1" x14ac:dyDescent="0.3">
      <c r="A3084" s="116">
        <v>3082</v>
      </c>
      <c r="H3084" t="s">
        <v>2638</v>
      </c>
      <c r="I3084" s="244">
        <v>8</v>
      </c>
      <c r="J3084" s="244" t="s">
        <v>2504</v>
      </c>
      <c r="K3084" s="244" t="s">
        <v>2545</v>
      </c>
      <c r="L3084" s="244">
        <v>1</v>
      </c>
      <c r="M3084" s="244">
        <v>11</v>
      </c>
      <c r="N3084" s="244">
        <v>0</v>
      </c>
      <c r="O3084" s="244" t="s">
        <v>2474</v>
      </c>
      <c r="P3084" s="244" t="s">
        <v>2474</v>
      </c>
      <c r="Q3084" s="244" t="s">
        <v>2474</v>
      </c>
      <c r="R3084" s="6">
        <f t="shared" si="440"/>
        <v>7</v>
      </c>
      <c r="S3084" s="6">
        <f t="shared" si="441"/>
        <v>1</v>
      </c>
      <c r="T3084" s="7">
        <f t="shared" si="442"/>
        <v>126720</v>
      </c>
      <c r="U3084" s="121" t="str">
        <f t="shared" si="443"/>
        <v>1EF00</v>
      </c>
      <c r="V3084" s="10">
        <f t="shared" si="444"/>
        <v>239</v>
      </c>
      <c r="W3084" s="10">
        <f t="shared" si="445"/>
        <v>255</v>
      </c>
      <c r="X3084" s="11">
        <f t="shared" si="446"/>
        <v>7</v>
      </c>
      <c r="Y3084" s="11">
        <f t="shared" si="447"/>
        <v>255</v>
      </c>
      <c r="Z3084" s="12" t="str">
        <f t="shared" si="448"/>
        <v>Proprietary A2</v>
      </c>
      <c r="AI3084" s="111"/>
      <c r="AJ3084" s="19"/>
      <c r="AK3084" s="19"/>
      <c r="AL3084" s="21"/>
      <c r="AM3084" s="21"/>
      <c r="AN3084" s="21"/>
      <c r="AO3084" s="21"/>
      <c r="AP3084" s="20"/>
      <c r="AQ3084" s="22"/>
      <c r="AR3084" s="20"/>
      <c r="AS3084" s="20"/>
      <c r="AT3084" s="20"/>
      <c r="AU3084" s="20"/>
      <c r="AV3084" s="20"/>
      <c r="AW3084" s="20"/>
      <c r="AX3084" s="221">
        <v>126720</v>
      </c>
      <c r="AY3084" s="6">
        <v>7</v>
      </c>
      <c r="AZ3084" s="6">
        <v>255</v>
      </c>
      <c r="BA3084" s="87" t="s">
        <v>2760</v>
      </c>
      <c r="BB3084" s="39" t="s">
        <v>2411</v>
      </c>
      <c r="BC3084" s="84" t="s">
        <v>2710</v>
      </c>
      <c r="BL3084" s="42" t="s">
        <v>2693</v>
      </c>
      <c r="BM3084" s="43" t="s">
        <v>2688</v>
      </c>
      <c r="BO3084" s="111">
        <v>61833</v>
      </c>
      <c r="BP3084" s="19" t="s">
        <v>537</v>
      </c>
    </row>
    <row r="3085" spans="1:68" ht="15" customHeight="1" x14ac:dyDescent="0.3">
      <c r="A3085" s="116">
        <v>3083</v>
      </c>
      <c r="H3085" t="s">
        <v>2522</v>
      </c>
      <c r="I3085" s="244">
        <v>8</v>
      </c>
      <c r="J3085" s="244" t="s">
        <v>2569</v>
      </c>
      <c r="K3085" s="244" t="s">
        <v>2678</v>
      </c>
      <c r="L3085" s="244">
        <v>2</v>
      </c>
      <c r="M3085" s="244">
        <v>20</v>
      </c>
      <c r="N3085" s="244" t="s">
        <v>2578</v>
      </c>
      <c r="O3085" s="244" t="s">
        <v>2512</v>
      </c>
      <c r="P3085" s="244" t="s">
        <v>2474</v>
      </c>
      <c r="Q3085" s="244" t="s">
        <v>2474</v>
      </c>
      <c r="R3085" s="6">
        <f t="shared" si="440"/>
        <v>2</v>
      </c>
      <c r="S3085" s="6">
        <f t="shared" si="441"/>
        <v>1</v>
      </c>
      <c r="T3085" s="7">
        <f t="shared" si="442"/>
        <v>130306</v>
      </c>
      <c r="U3085" s="121" t="str">
        <f t="shared" si="443"/>
        <v>1FD02</v>
      </c>
      <c r="V3085" s="10">
        <f t="shared" si="444"/>
        <v>253</v>
      </c>
      <c r="W3085" s="10">
        <f t="shared" si="445"/>
        <v>2</v>
      </c>
      <c r="X3085" s="11">
        <f t="shared" si="446"/>
        <v>3</v>
      </c>
      <c r="Y3085" s="11">
        <f t="shared" si="447"/>
        <v>253</v>
      </c>
      <c r="Z3085" s="12" t="str">
        <f t="shared" si="448"/>
        <v>Wind Data</v>
      </c>
      <c r="AI3085" s="111"/>
      <c r="AJ3085" s="19"/>
      <c r="AK3085" s="19"/>
      <c r="AQ3085" s="37"/>
      <c r="AR3085" s="34"/>
      <c r="AS3085" s="34"/>
      <c r="AT3085" s="34"/>
      <c r="AU3085" s="34"/>
      <c r="AV3085" s="34"/>
      <c r="AW3085" s="34"/>
      <c r="AX3085" s="222">
        <v>130306</v>
      </c>
      <c r="AY3085" s="6">
        <v>3</v>
      </c>
      <c r="AZ3085" s="6">
        <v>253</v>
      </c>
      <c r="BA3085" s="87" t="s">
        <v>2701</v>
      </c>
      <c r="BB3085" s="39" t="s">
        <v>3172</v>
      </c>
      <c r="BC3085" s="84" t="s">
        <v>2349</v>
      </c>
      <c r="BD3085" s="38" t="s">
        <v>2702</v>
      </c>
      <c r="BE3085" s="39" t="s">
        <v>3075</v>
      </c>
      <c r="BF3085" s="90" t="s">
        <v>2691</v>
      </c>
      <c r="BJ3085" s="47" t="s">
        <v>2704</v>
      </c>
      <c r="BL3085" s="42" t="s">
        <v>2705</v>
      </c>
      <c r="BM3085" s="43" t="s">
        <v>2688</v>
      </c>
      <c r="BO3085" s="111">
        <v>61833</v>
      </c>
      <c r="BP3085" s="19" t="s">
        <v>537</v>
      </c>
    </row>
    <row r="3086" spans="1:68" ht="15" customHeight="1" x14ac:dyDescent="0.3">
      <c r="A3086" s="116">
        <v>3084</v>
      </c>
      <c r="H3086" t="s">
        <v>2669</v>
      </c>
      <c r="I3086" s="244">
        <v>8</v>
      </c>
      <c r="J3086" s="244" t="s">
        <v>2474</v>
      </c>
      <c r="K3086" s="244">
        <v>0</v>
      </c>
      <c r="L3086" s="244">
        <v>0</v>
      </c>
      <c r="M3086" s="244" t="s">
        <v>2582</v>
      </c>
      <c r="N3086" s="244">
        <v>73</v>
      </c>
      <c r="O3086" s="244" t="s">
        <v>2474</v>
      </c>
      <c r="P3086" s="244" t="s">
        <v>2474</v>
      </c>
      <c r="Q3086" s="244" t="s">
        <v>2474</v>
      </c>
      <c r="R3086" s="6">
        <f t="shared" si="440"/>
        <v>5</v>
      </c>
      <c r="S3086" s="6">
        <f t="shared" si="441"/>
        <v>1</v>
      </c>
      <c r="T3086" s="7">
        <f t="shared" si="442"/>
        <v>130312</v>
      </c>
      <c r="U3086" s="121" t="str">
        <f t="shared" si="443"/>
        <v>1FD08</v>
      </c>
      <c r="V3086" s="10">
        <f t="shared" si="444"/>
        <v>253</v>
      </c>
      <c r="W3086" s="10">
        <f t="shared" si="445"/>
        <v>8</v>
      </c>
      <c r="X3086" s="11">
        <f t="shared" si="446"/>
        <v>7</v>
      </c>
      <c r="Y3086" s="11">
        <f t="shared" si="447"/>
        <v>253</v>
      </c>
      <c r="Z3086" s="12" t="str">
        <f t="shared" si="448"/>
        <v>Temperature</v>
      </c>
      <c r="AI3086" s="111"/>
      <c r="AJ3086" s="19"/>
      <c r="AK3086" s="19"/>
      <c r="AL3086" s="21"/>
      <c r="AM3086" s="21"/>
      <c r="AN3086" s="21"/>
      <c r="AO3086" s="21"/>
      <c r="AP3086" s="20"/>
      <c r="AQ3086" s="22"/>
      <c r="AR3086" s="20"/>
      <c r="AS3086" s="20"/>
      <c r="AT3086" s="20"/>
      <c r="AU3086" s="20"/>
      <c r="AV3086" s="20"/>
      <c r="AW3086" s="20"/>
      <c r="AX3086" s="221">
        <v>130312</v>
      </c>
      <c r="AY3086" s="6">
        <v>7</v>
      </c>
      <c r="AZ3086" s="6">
        <v>253</v>
      </c>
      <c r="BA3086" s="87" t="s">
        <v>2365</v>
      </c>
      <c r="BB3086" s="39" t="s">
        <v>3061</v>
      </c>
      <c r="BC3086" s="84" t="s">
        <v>2359</v>
      </c>
      <c r="BJ3086" s="47" t="s">
        <v>2825</v>
      </c>
      <c r="BL3086" s="42" t="s">
        <v>2693</v>
      </c>
      <c r="BM3086" s="43" t="s">
        <v>2688</v>
      </c>
      <c r="BO3086" s="111">
        <v>61834</v>
      </c>
      <c r="BP3086" s="19" t="s">
        <v>538</v>
      </c>
    </row>
    <row r="3087" spans="1:68" ht="15" customHeight="1" x14ac:dyDescent="0.3">
      <c r="A3087" s="116">
        <v>3085</v>
      </c>
      <c r="H3087" t="s">
        <v>2626</v>
      </c>
      <c r="I3087" s="244">
        <v>8</v>
      </c>
      <c r="J3087" s="244" t="s">
        <v>2474</v>
      </c>
      <c r="K3087" s="244">
        <v>23</v>
      </c>
      <c r="L3087" s="244">
        <v>2</v>
      </c>
      <c r="M3087" s="244">
        <v>0</v>
      </c>
      <c r="N3087" s="244">
        <v>0</v>
      </c>
      <c r="O3087" s="244">
        <v>0</v>
      </c>
      <c r="P3087" s="244">
        <v>0</v>
      </c>
      <c r="Q3087" s="244" t="s">
        <v>2474</v>
      </c>
      <c r="R3087" s="6">
        <f t="shared" ref="R3087:R3150" si="449">_xlfn.BITRSHIFT(_xlfn.BITAND(HEX2DEC(H3087),HEX2DEC("1C000000")),26)</f>
        <v>3</v>
      </c>
      <c r="S3087" s="6">
        <f t="shared" ref="S3087:S3150" si="450">_xlfn.BITRSHIFT(_xlfn.BITAND(HEX2DEC(H3087),HEX2DEC("01000000")),24)</f>
        <v>1</v>
      </c>
      <c r="T3087" s="7">
        <f t="shared" ref="T3087:T3150" si="451">IF(_xlfn.BITRSHIFT(_xlfn.BITAND(HEX2DEC(H3087),HEX2DEC("0FF0000")),16)&lt;240,_xlfn.BITRSHIFT(_xlfn.BITAND(HEX2DEC(H3087),HEX2DEC("1FF0000")),8),_xlfn.BITRSHIFT(_xlfn.BITAND(HEX2DEC(H3087),HEX2DEC("1FFFF00")),8))</f>
        <v>128267</v>
      </c>
      <c r="U3087" s="121" t="str">
        <f t="shared" ref="U3087:U3150" si="452">DEC2HEX(T3087)</f>
        <v>1F50B</v>
      </c>
      <c r="V3087" s="10">
        <f t="shared" ref="V3087:V3150" si="453">_xlfn.BITRSHIFT(_xlfn.BITAND(HEX2DEC(H3087),HEX2DEC("0FF0000")),16)</f>
        <v>245</v>
      </c>
      <c r="W3087" s="10">
        <f t="shared" ref="W3087:W3150" si="454">_xlfn.BITRSHIFT(_xlfn.BITAND(HEX2DEC(H3087),HEX2DEC("FF00")),8)</f>
        <v>11</v>
      </c>
      <c r="X3087" s="11">
        <f t="shared" ref="X3087:X3150" si="455">_xlfn.BITAND(HEX2DEC(H3087),HEX2DEC("00000FF"))</f>
        <v>7</v>
      </c>
      <c r="Y3087" s="11">
        <f t="shared" ref="Y3087:Y3150" si="456">IF(_xlfn.BITRSHIFT(_xlfn.BITAND(HEX2DEC(H3087),HEX2DEC("0FF0000")),16)&lt;240,_xlfn.BITRSHIFT(_xlfn.BITAND(HEX2DEC(H3087),HEX2DEC("0FF00")),8),_xlfn.BITRSHIFT(_xlfn.BITAND(HEX2DEC(H3087),HEX2DEC("0FF0000")),16))</f>
        <v>245</v>
      </c>
      <c r="Z3087" s="12" t="str">
        <f t="shared" ref="Z3087:Z3150" si="457">VLOOKUP(T3087,BO:BP,2,FALSE)</f>
        <v>Water Depth</v>
      </c>
      <c r="AI3087" s="111"/>
      <c r="AJ3087" s="19"/>
      <c r="AK3087" s="19"/>
      <c r="AQ3087" s="37"/>
      <c r="AR3087" s="34"/>
      <c r="AS3087" s="34"/>
      <c r="AT3087" s="34"/>
      <c r="AU3087" s="34"/>
      <c r="AV3087" s="34"/>
      <c r="AW3087" s="34"/>
      <c r="AX3087" s="222">
        <v>128267</v>
      </c>
      <c r="AY3087" s="6">
        <v>7</v>
      </c>
      <c r="AZ3087" s="6">
        <v>245</v>
      </c>
      <c r="BA3087" s="87" t="s">
        <v>38</v>
      </c>
      <c r="BB3087" s="39" t="s">
        <v>3173</v>
      </c>
      <c r="BC3087" s="84" t="s">
        <v>2351</v>
      </c>
      <c r="BL3087" s="42" t="s">
        <v>2693</v>
      </c>
      <c r="BM3087" s="43" t="s">
        <v>2688</v>
      </c>
      <c r="BO3087" s="111">
        <v>64364</v>
      </c>
      <c r="BP3087" s="19" t="s">
        <v>539</v>
      </c>
    </row>
    <row r="3088" spans="1:68" ht="15" customHeight="1" x14ac:dyDescent="0.3">
      <c r="A3088" s="116">
        <v>3086</v>
      </c>
      <c r="H3088" t="s">
        <v>2627</v>
      </c>
      <c r="I3088" s="244">
        <v>8</v>
      </c>
      <c r="J3088" s="244">
        <v>20</v>
      </c>
      <c r="K3088" s="244" t="s">
        <v>2541</v>
      </c>
      <c r="L3088" s="244" t="s">
        <v>2474</v>
      </c>
      <c r="M3088" s="244">
        <v>23</v>
      </c>
      <c r="N3088" s="244" t="s">
        <v>2493</v>
      </c>
      <c r="O3088" s="244">
        <v>40</v>
      </c>
      <c r="P3088" s="244" t="s">
        <v>2506</v>
      </c>
      <c r="Q3088" s="244" t="s">
        <v>2634</v>
      </c>
      <c r="R3088" s="6">
        <f t="shared" si="449"/>
        <v>3</v>
      </c>
      <c r="S3088" s="6">
        <f t="shared" si="450"/>
        <v>1</v>
      </c>
      <c r="T3088" s="7">
        <f t="shared" si="451"/>
        <v>129029</v>
      </c>
      <c r="U3088" s="121" t="str">
        <f t="shared" si="452"/>
        <v>1F805</v>
      </c>
      <c r="V3088" s="10">
        <f t="shared" si="453"/>
        <v>248</v>
      </c>
      <c r="W3088" s="10">
        <f t="shared" si="454"/>
        <v>5</v>
      </c>
      <c r="X3088" s="11">
        <f t="shared" si="455"/>
        <v>7</v>
      </c>
      <c r="Y3088" s="11">
        <f t="shared" si="456"/>
        <v>248</v>
      </c>
      <c r="Z3088" s="12" t="str">
        <f t="shared" si="457"/>
        <v>GNSS Position Data</v>
      </c>
      <c r="AI3088" s="111"/>
      <c r="AJ3088" s="19"/>
      <c r="AK3088" s="19"/>
      <c r="AL3088" s="21"/>
      <c r="AM3088" s="21"/>
      <c r="AN3088" s="21"/>
      <c r="AO3088" s="21"/>
      <c r="AP3088" s="20"/>
      <c r="AQ3088" s="22"/>
      <c r="AR3088" s="20"/>
      <c r="AS3088" s="20"/>
      <c r="AT3088" s="20"/>
      <c r="AU3088" s="20"/>
      <c r="AV3088" s="20"/>
      <c r="AW3088" s="20"/>
      <c r="AX3088" s="221">
        <v>129029</v>
      </c>
      <c r="AY3088" s="6">
        <v>7</v>
      </c>
      <c r="AZ3088" s="6">
        <v>248</v>
      </c>
      <c r="BA3088" s="87" t="s">
        <v>2708</v>
      </c>
      <c r="BB3088" s="39" t="s">
        <v>2709</v>
      </c>
      <c r="BC3088" s="84" t="s">
        <v>2710</v>
      </c>
      <c r="BL3088" s="42" t="s">
        <v>2693</v>
      </c>
      <c r="BM3088" s="43" t="s">
        <v>2688</v>
      </c>
      <c r="BO3088" s="111">
        <v>64365</v>
      </c>
      <c r="BP3088" s="19" t="s">
        <v>540</v>
      </c>
    </row>
    <row r="3089" spans="1:68" ht="15" customHeight="1" x14ac:dyDescent="0.3">
      <c r="A3089" s="116">
        <v>3087</v>
      </c>
      <c r="H3089" t="s">
        <v>2627</v>
      </c>
      <c r="I3089" s="244">
        <v>8</v>
      </c>
      <c r="J3089" s="244">
        <v>21</v>
      </c>
      <c r="K3089" s="244">
        <v>14</v>
      </c>
      <c r="L3089" s="244">
        <v>40</v>
      </c>
      <c r="M3089" s="244" t="s">
        <v>2518</v>
      </c>
      <c r="N3089" s="244" t="s">
        <v>2555</v>
      </c>
      <c r="O3089" s="244">
        <v>6</v>
      </c>
      <c r="P3089" s="244" t="s">
        <v>2556</v>
      </c>
      <c r="Q3089" s="244">
        <v>53</v>
      </c>
      <c r="R3089" s="6">
        <f t="shared" si="449"/>
        <v>3</v>
      </c>
      <c r="S3089" s="6">
        <f t="shared" si="450"/>
        <v>1</v>
      </c>
      <c r="T3089" s="7">
        <f t="shared" si="451"/>
        <v>129029</v>
      </c>
      <c r="U3089" s="121" t="str">
        <f t="shared" si="452"/>
        <v>1F805</v>
      </c>
      <c r="V3089" s="10">
        <f t="shared" si="453"/>
        <v>248</v>
      </c>
      <c r="W3089" s="10">
        <f t="shared" si="454"/>
        <v>5</v>
      </c>
      <c r="X3089" s="11">
        <f t="shared" si="455"/>
        <v>7</v>
      </c>
      <c r="Y3089" s="11">
        <f t="shared" si="456"/>
        <v>248</v>
      </c>
      <c r="Z3089" s="12" t="str">
        <f t="shared" si="457"/>
        <v>GNSS Position Data</v>
      </c>
      <c r="AI3089" s="111"/>
      <c r="AJ3089" s="19"/>
      <c r="AK3089" s="19"/>
      <c r="AQ3089" s="37"/>
      <c r="AR3089" s="34"/>
      <c r="AS3089" s="34"/>
      <c r="AT3089" s="34"/>
      <c r="AU3089" s="34"/>
      <c r="AV3089" s="34"/>
      <c r="AW3089" s="34"/>
      <c r="AX3089" s="222">
        <v>129029</v>
      </c>
      <c r="AY3089" s="6">
        <v>7</v>
      </c>
      <c r="AZ3089" s="6">
        <v>248</v>
      </c>
      <c r="BA3089" s="87" t="s">
        <v>2708</v>
      </c>
      <c r="BB3089" s="39" t="s">
        <v>2352</v>
      </c>
      <c r="BC3089" s="84" t="s">
        <v>2710</v>
      </c>
      <c r="BL3089" s="42" t="s">
        <v>2693</v>
      </c>
      <c r="BM3089" s="43" t="s">
        <v>2688</v>
      </c>
      <c r="BO3089" s="111">
        <v>64365</v>
      </c>
      <c r="BP3089" s="19" t="s">
        <v>540</v>
      </c>
    </row>
    <row r="3090" spans="1:68" ht="15" customHeight="1" x14ac:dyDescent="0.3">
      <c r="A3090" s="116">
        <v>3088</v>
      </c>
      <c r="H3090" t="s">
        <v>2627</v>
      </c>
      <c r="I3090" s="244">
        <v>8</v>
      </c>
      <c r="J3090" s="244">
        <v>22</v>
      </c>
      <c r="K3090" s="244">
        <v>0</v>
      </c>
      <c r="L3090" s="244">
        <v>6</v>
      </c>
      <c r="M3090" s="244" t="s">
        <v>2500</v>
      </c>
      <c r="N3090" s="244">
        <v>22</v>
      </c>
      <c r="O3090" s="244" t="s">
        <v>2607</v>
      </c>
      <c r="P3090" s="244" t="s">
        <v>2555</v>
      </c>
      <c r="Q3090" s="244" t="s">
        <v>2567</v>
      </c>
      <c r="R3090" s="6">
        <f t="shared" si="449"/>
        <v>3</v>
      </c>
      <c r="S3090" s="6">
        <f t="shared" si="450"/>
        <v>1</v>
      </c>
      <c r="T3090" s="7">
        <f t="shared" si="451"/>
        <v>129029</v>
      </c>
      <c r="U3090" s="121" t="str">
        <f t="shared" si="452"/>
        <v>1F805</v>
      </c>
      <c r="V3090" s="10">
        <f t="shared" si="453"/>
        <v>248</v>
      </c>
      <c r="W3090" s="10">
        <f t="shared" si="454"/>
        <v>5</v>
      </c>
      <c r="X3090" s="11">
        <f t="shared" si="455"/>
        <v>7</v>
      </c>
      <c r="Y3090" s="11">
        <f t="shared" si="456"/>
        <v>248</v>
      </c>
      <c r="Z3090" s="12" t="str">
        <f t="shared" si="457"/>
        <v>GNSS Position Data</v>
      </c>
      <c r="AI3090" s="111"/>
      <c r="AJ3090" s="19"/>
      <c r="AK3090" s="19"/>
      <c r="AL3090" s="21"/>
      <c r="AM3090" s="21"/>
      <c r="AN3090" s="21"/>
      <c r="AO3090" s="21"/>
      <c r="AP3090" s="20"/>
      <c r="AQ3090" s="22"/>
      <c r="AR3090" s="20"/>
      <c r="AS3090" s="20"/>
      <c r="AT3090" s="20"/>
      <c r="AU3090" s="20"/>
      <c r="AV3090" s="20"/>
      <c r="AW3090" s="20"/>
      <c r="AX3090" s="221">
        <v>129029</v>
      </c>
      <c r="AY3090" s="6">
        <v>7</v>
      </c>
      <c r="AZ3090" s="6">
        <v>248</v>
      </c>
      <c r="BA3090" s="87" t="s">
        <v>2708</v>
      </c>
      <c r="BB3090" s="39" t="s">
        <v>2411</v>
      </c>
      <c r="BC3090" s="84" t="s">
        <v>2710</v>
      </c>
      <c r="BL3090" s="42" t="s">
        <v>2693</v>
      </c>
      <c r="BM3090" s="43" t="s">
        <v>2688</v>
      </c>
      <c r="BO3090" s="111">
        <v>64366</v>
      </c>
      <c r="BP3090" s="19" t="s">
        <v>541</v>
      </c>
    </row>
    <row r="3091" spans="1:68" ht="15" customHeight="1" x14ac:dyDescent="0.3">
      <c r="A3091" s="116">
        <v>3089</v>
      </c>
      <c r="H3091" t="s">
        <v>2627</v>
      </c>
      <c r="I3091" s="244">
        <v>8</v>
      </c>
      <c r="J3091" s="244">
        <v>23</v>
      </c>
      <c r="K3091" s="244" t="s">
        <v>2545</v>
      </c>
      <c r="L3091" s="244" t="s">
        <v>2579</v>
      </c>
      <c r="M3091" s="244">
        <v>0</v>
      </c>
      <c r="N3091" s="244" t="s">
        <v>2635</v>
      </c>
      <c r="O3091" s="244">
        <v>59</v>
      </c>
      <c r="P3091" s="244" t="s">
        <v>2552</v>
      </c>
      <c r="Q3091" s="244">
        <v>3</v>
      </c>
      <c r="R3091" s="6">
        <f t="shared" si="449"/>
        <v>3</v>
      </c>
      <c r="S3091" s="6">
        <f t="shared" si="450"/>
        <v>1</v>
      </c>
      <c r="T3091" s="7">
        <f t="shared" si="451"/>
        <v>129029</v>
      </c>
      <c r="U3091" s="121" t="str">
        <f t="shared" si="452"/>
        <v>1F805</v>
      </c>
      <c r="V3091" s="10">
        <f t="shared" si="453"/>
        <v>248</v>
      </c>
      <c r="W3091" s="10">
        <f t="shared" si="454"/>
        <v>5</v>
      </c>
      <c r="X3091" s="11">
        <f t="shared" si="455"/>
        <v>7</v>
      </c>
      <c r="Y3091" s="11">
        <f t="shared" si="456"/>
        <v>248</v>
      </c>
      <c r="Z3091" s="12" t="str">
        <f t="shared" si="457"/>
        <v>GNSS Position Data</v>
      </c>
      <c r="AI3091" s="111"/>
      <c r="AJ3091" s="19"/>
      <c r="AK3091" s="19"/>
      <c r="AQ3091" s="37"/>
      <c r="AR3091" s="34"/>
      <c r="AS3091" s="34"/>
      <c r="AT3091" s="34"/>
      <c r="AU3091" s="34"/>
      <c r="AV3091" s="34"/>
      <c r="AW3091" s="34"/>
      <c r="AX3091" s="222">
        <v>129029</v>
      </c>
      <c r="AY3091" s="6">
        <v>7</v>
      </c>
      <c r="AZ3091" s="6">
        <v>248</v>
      </c>
      <c r="BA3091" s="87" t="s">
        <v>2708</v>
      </c>
      <c r="BB3091" s="39" t="s">
        <v>2412</v>
      </c>
      <c r="BC3091" s="84" t="s">
        <v>2710</v>
      </c>
      <c r="BL3091" s="42" t="s">
        <v>2693</v>
      </c>
      <c r="BM3091" s="43" t="s">
        <v>2688</v>
      </c>
      <c r="BO3091" s="111">
        <v>64367</v>
      </c>
      <c r="BP3091" s="19" t="s">
        <v>542</v>
      </c>
    </row>
    <row r="3092" spans="1:68" ht="15" customHeight="1" x14ac:dyDescent="0.3">
      <c r="A3092" s="116">
        <v>3090</v>
      </c>
      <c r="H3092" t="s">
        <v>2627</v>
      </c>
      <c r="I3092" s="244">
        <v>8</v>
      </c>
      <c r="J3092" s="244">
        <v>24</v>
      </c>
      <c r="K3092" s="244">
        <v>0</v>
      </c>
      <c r="L3092" s="244">
        <v>0</v>
      </c>
      <c r="M3092" s="244">
        <v>0</v>
      </c>
      <c r="N3092" s="244">
        <v>0</v>
      </c>
      <c r="O3092" s="244">
        <v>10</v>
      </c>
      <c r="P3092" s="244" t="s">
        <v>2515</v>
      </c>
      <c r="Q3092" s="244">
        <v>9</v>
      </c>
      <c r="R3092" s="6">
        <f t="shared" si="449"/>
        <v>3</v>
      </c>
      <c r="S3092" s="6">
        <f t="shared" si="450"/>
        <v>1</v>
      </c>
      <c r="T3092" s="7">
        <f t="shared" si="451"/>
        <v>129029</v>
      </c>
      <c r="U3092" s="121" t="str">
        <f t="shared" si="452"/>
        <v>1F805</v>
      </c>
      <c r="V3092" s="10">
        <f t="shared" si="453"/>
        <v>248</v>
      </c>
      <c r="W3092" s="10">
        <f t="shared" si="454"/>
        <v>5</v>
      </c>
      <c r="X3092" s="11">
        <f t="shared" si="455"/>
        <v>7</v>
      </c>
      <c r="Y3092" s="11">
        <f t="shared" si="456"/>
        <v>248</v>
      </c>
      <c r="Z3092" s="12" t="str">
        <f t="shared" si="457"/>
        <v>GNSS Position Data</v>
      </c>
      <c r="AI3092" s="111"/>
      <c r="AJ3092" s="19"/>
      <c r="AK3092" s="19"/>
      <c r="AL3092" s="21"/>
      <c r="AM3092" s="21"/>
      <c r="AN3092" s="21"/>
      <c r="AO3092" s="21"/>
      <c r="AP3092" s="20"/>
      <c r="AQ3092" s="22"/>
      <c r="AR3092" s="20"/>
      <c r="AS3092" s="20"/>
      <c r="AT3092" s="20"/>
      <c r="AU3092" s="20"/>
      <c r="AV3092" s="20"/>
      <c r="AW3092" s="20"/>
      <c r="AX3092" s="221">
        <v>129029</v>
      </c>
      <c r="AY3092" s="6">
        <v>7</v>
      </c>
      <c r="AZ3092" s="6">
        <v>248</v>
      </c>
      <c r="BA3092" s="87" t="s">
        <v>2708</v>
      </c>
      <c r="BB3092" s="39" t="s">
        <v>2413</v>
      </c>
      <c r="BC3092" s="84" t="s">
        <v>2710</v>
      </c>
      <c r="BD3092" s="38" t="s">
        <v>2711</v>
      </c>
      <c r="BE3092" s="39" t="s">
        <v>2712</v>
      </c>
      <c r="BF3092" s="90" t="s">
        <v>2713</v>
      </c>
      <c r="BL3092" s="42" t="s">
        <v>2693</v>
      </c>
      <c r="BM3092" s="43" t="s">
        <v>2688</v>
      </c>
      <c r="BO3092" s="111">
        <v>64368</v>
      </c>
      <c r="BP3092" s="19" t="s">
        <v>543</v>
      </c>
    </row>
    <row r="3093" spans="1:68" ht="15" customHeight="1" x14ac:dyDescent="0.3">
      <c r="A3093" s="116">
        <v>3091</v>
      </c>
      <c r="H3093" t="s">
        <v>2627</v>
      </c>
      <c r="I3093" s="244">
        <v>8</v>
      </c>
      <c r="J3093" s="244">
        <v>25</v>
      </c>
      <c r="K3093" s="244" t="s">
        <v>2490</v>
      </c>
      <c r="L3093" s="244">
        <v>0</v>
      </c>
      <c r="M3093" s="244">
        <v>78</v>
      </c>
      <c r="N3093" s="244">
        <v>0</v>
      </c>
      <c r="O3093" s="244" t="s">
        <v>2628</v>
      </c>
      <c r="P3093" s="244">
        <v>12</v>
      </c>
      <c r="Q3093" s="244">
        <v>0</v>
      </c>
      <c r="R3093" s="6">
        <f t="shared" si="449"/>
        <v>3</v>
      </c>
      <c r="S3093" s="6">
        <f t="shared" si="450"/>
        <v>1</v>
      </c>
      <c r="T3093" s="7">
        <f t="shared" si="451"/>
        <v>129029</v>
      </c>
      <c r="U3093" s="121" t="str">
        <f t="shared" si="452"/>
        <v>1F805</v>
      </c>
      <c r="V3093" s="10">
        <f t="shared" si="453"/>
        <v>248</v>
      </c>
      <c r="W3093" s="10">
        <f t="shared" si="454"/>
        <v>5</v>
      </c>
      <c r="X3093" s="11">
        <f t="shared" si="455"/>
        <v>7</v>
      </c>
      <c r="Y3093" s="11">
        <f t="shared" si="456"/>
        <v>248</v>
      </c>
      <c r="Z3093" s="12" t="str">
        <f t="shared" si="457"/>
        <v>GNSS Position Data</v>
      </c>
      <c r="AI3093" s="111"/>
      <c r="AJ3093" s="19"/>
      <c r="AK3093" s="19"/>
      <c r="AQ3093" s="37"/>
      <c r="AR3093" s="34"/>
      <c r="AS3093" s="34"/>
      <c r="AT3093" s="34"/>
      <c r="AU3093" s="34"/>
      <c r="AV3093" s="34"/>
      <c r="AW3093" s="34"/>
      <c r="AX3093" s="222">
        <v>129029</v>
      </c>
      <c r="AY3093" s="6">
        <v>7</v>
      </c>
      <c r="AZ3093" s="6">
        <v>248</v>
      </c>
      <c r="BA3093" s="87" t="s">
        <v>2708</v>
      </c>
      <c r="BB3093" s="39" t="s">
        <v>2415</v>
      </c>
      <c r="BC3093" s="84" t="s">
        <v>2710</v>
      </c>
      <c r="BL3093" s="42" t="s">
        <v>2693</v>
      </c>
      <c r="BM3093" s="43" t="s">
        <v>2688</v>
      </c>
      <c r="BO3093" s="111">
        <v>64369</v>
      </c>
      <c r="BP3093" s="19" t="s">
        <v>544</v>
      </c>
    </row>
    <row r="3094" spans="1:68" ht="15" customHeight="1" x14ac:dyDescent="0.3">
      <c r="A3094" s="116">
        <v>3092</v>
      </c>
      <c r="H3094" t="s">
        <v>2627</v>
      </c>
      <c r="I3094" s="244">
        <v>8</v>
      </c>
      <c r="J3094" s="244">
        <v>26</v>
      </c>
      <c r="K3094" s="244">
        <v>0</v>
      </c>
      <c r="L3094" s="244">
        <v>0</v>
      </c>
      <c r="M3094" s="244" t="s">
        <v>2474</v>
      </c>
      <c r="N3094" s="244" t="s">
        <v>2474</v>
      </c>
      <c r="O3094" s="244" t="s">
        <v>2474</v>
      </c>
      <c r="P3094" s="244" t="s">
        <v>2474</v>
      </c>
      <c r="Q3094" s="244" t="s">
        <v>2474</v>
      </c>
      <c r="R3094" s="6">
        <f t="shared" si="449"/>
        <v>3</v>
      </c>
      <c r="S3094" s="6">
        <f t="shared" si="450"/>
        <v>1</v>
      </c>
      <c r="T3094" s="7">
        <f t="shared" si="451"/>
        <v>129029</v>
      </c>
      <c r="U3094" s="121" t="str">
        <f t="shared" si="452"/>
        <v>1F805</v>
      </c>
      <c r="V3094" s="10">
        <f t="shared" si="453"/>
        <v>248</v>
      </c>
      <c r="W3094" s="10">
        <f t="shared" si="454"/>
        <v>5</v>
      </c>
      <c r="X3094" s="11">
        <f t="shared" si="455"/>
        <v>7</v>
      </c>
      <c r="Y3094" s="11">
        <f t="shared" si="456"/>
        <v>248</v>
      </c>
      <c r="Z3094" s="12" t="str">
        <f t="shared" si="457"/>
        <v>GNSS Position Data</v>
      </c>
      <c r="AI3094" s="111"/>
      <c r="AJ3094" s="19"/>
      <c r="AK3094" s="19"/>
      <c r="AL3094" s="21"/>
      <c r="AM3094" s="21"/>
      <c r="AN3094" s="21"/>
      <c r="AO3094" s="21"/>
      <c r="AP3094" s="20"/>
      <c r="AQ3094" s="22"/>
      <c r="AR3094" s="20"/>
      <c r="AS3094" s="20"/>
      <c r="AT3094" s="20"/>
      <c r="AU3094" s="20"/>
      <c r="AV3094" s="20"/>
      <c r="AW3094" s="20"/>
      <c r="AX3094" s="221">
        <v>129029</v>
      </c>
      <c r="AY3094" s="6">
        <v>7</v>
      </c>
      <c r="AZ3094" s="6">
        <v>248</v>
      </c>
      <c r="BA3094" s="87" t="s">
        <v>2708</v>
      </c>
      <c r="BB3094" s="39" t="s">
        <v>2414</v>
      </c>
      <c r="BC3094" s="84" t="s">
        <v>2710</v>
      </c>
      <c r="BL3094" s="42" t="s">
        <v>2693</v>
      </c>
      <c r="BM3094" s="43" t="s">
        <v>2688</v>
      </c>
      <c r="BO3094" s="111">
        <v>64370</v>
      </c>
      <c r="BP3094" s="19" t="s">
        <v>545</v>
      </c>
    </row>
    <row r="3095" spans="1:68" ht="15" customHeight="1" x14ac:dyDescent="0.3">
      <c r="A3095" s="116">
        <v>3093</v>
      </c>
      <c r="H3095" t="s">
        <v>2629</v>
      </c>
      <c r="I3095" s="244">
        <v>8</v>
      </c>
      <c r="J3095" s="244" t="s">
        <v>2474</v>
      </c>
      <c r="K3095" s="244" t="s">
        <v>2630</v>
      </c>
      <c r="L3095" s="244">
        <v>23</v>
      </c>
      <c r="M3095" s="244" t="s">
        <v>2493</v>
      </c>
      <c r="N3095" s="244">
        <v>89</v>
      </c>
      <c r="O3095" s="244">
        <v>1</v>
      </c>
      <c r="P3095" s="244" t="s">
        <v>2474</v>
      </c>
      <c r="Q3095" s="244" t="s">
        <v>2474</v>
      </c>
      <c r="R3095" s="6">
        <f t="shared" si="449"/>
        <v>6</v>
      </c>
      <c r="S3095" s="6">
        <f t="shared" si="450"/>
        <v>1</v>
      </c>
      <c r="T3095" s="7">
        <f t="shared" si="451"/>
        <v>127258</v>
      </c>
      <c r="U3095" s="121" t="str">
        <f t="shared" si="452"/>
        <v>1F11A</v>
      </c>
      <c r="V3095" s="10">
        <f t="shared" si="453"/>
        <v>241</v>
      </c>
      <c r="W3095" s="10">
        <f t="shared" si="454"/>
        <v>26</v>
      </c>
      <c r="X3095" s="11">
        <f t="shared" si="455"/>
        <v>7</v>
      </c>
      <c r="Y3095" s="11">
        <f t="shared" si="456"/>
        <v>241</v>
      </c>
      <c r="Z3095" s="12" t="str">
        <f t="shared" si="457"/>
        <v>Magnetic Variation</v>
      </c>
      <c r="AI3095" s="111"/>
      <c r="AJ3095" s="19"/>
      <c r="AK3095" s="19"/>
      <c r="AQ3095" s="37"/>
      <c r="AR3095" s="34"/>
      <c r="AS3095" s="34"/>
      <c r="AT3095" s="34"/>
      <c r="AU3095" s="34"/>
      <c r="AV3095" s="34"/>
      <c r="AW3095" s="34"/>
      <c r="AX3095" s="222">
        <v>127258</v>
      </c>
      <c r="AY3095" s="6">
        <v>7</v>
      </c>
      <c r="AZ3095" s="6">
        <v>241</v>
      </c>
      <c r="BA3095" s="87" t="s">
        <v>44</v>
      </c>
      <c r="BB3095" s="39" t="s">
        <v>2714</v>
      </c>
      <c r="BC3095" s="84" t="s">
        <v>2691</v>
      </c>
      <c r="BL3095" s="42" t="s">
        <v>2693</v>
      </c>
      <c r="BM3095" s="43" t="s">
        <v>2688</v>
      </c>
      <c r="BO3095" s="111">
        <v>64466</v>
      </c>
      <c r="BP3095" s="19" t="s">
        <v>641</v>
      </c>
    </row>
    <row r="3096" spans="1:68" ht="15" customHeight="1" x14ac:dyDescent="0.3">
      <c r="A3096" s="116">
        <v>3094</v>
      </c>
      <c r="H3096" t="s">
        <v>2631</v>
      </c>
      <c r="I3096" s="244">
        <v>8</v>
      </c>
      <c r="J3096" s="244">
        <v>80</v>
      </c>
      <c r="K3096" s="244" t="s">
        <v>2519</v>
      </c>
      <c r="L3096" s="244" t="s">
        <v>2474</v>
      </c>
      <c r="M3096" s="244" t="s">
        <v>2474</v>
      </c>
      <c r="N3096" s="244" t="s">
        <v>2534</v>
      </c>
      <c r="O3096" s="244">
        <v>9</v>
      </c>
      <c r="P3096" s="244" t="s">
        <v>2543</v>
      </c>
      <c r="Q3096" s="244">
        <v>37</v>
      </c>
      <c r="R3096" s="6">
        <f t="shared" si="449"/>
        <v>6</v>
      </c>
      <c r="S3096" s="6">
        <f t="shared" si="450"/>
        <v>1</v>
      </c>
      <c r="T3096" s="7">
        <f t="shared" si="451"/>
        <v>129540</v>
      </c>
      <c r="U3096" s="121" t="str">
        <f t="shared" si="452"/>
        <v>1FA04</v>
      </c>
      <c r="V3096" s="10">
        <f t="shared" si="453"/>
        <v>250</v>
      </c>
      <c r="W3096" s="10">
        <f t="shared" si="454"/>
        <v>4</v>
      </c>
      <c r="X3096" s="11">
        <f t="shared" si="455"/>
        <v>7</v>
      </c>
      <c r="Y3096" s="11">
        <f t="shared" si="456"/>
        <v>250</v>
      </c>
      <c r="Z3096" s="12" t="str">
        <f t="shared" si="457"/>
        <v>GNSS Sats in View</v>
      </c>
      <c r="AI3096" s="111"/>
      <c r="AJ3096" s="19"/>
      <c r="AK3096" s="19"/>
      <c r="AL3096" s="21"/>
      <c r="AM3096" s="21"/>
      <c r="AN3096" s="21"/>
      <c r="AO3096" s="21"/>
      <c r="AP3096" s="20"/>
      <c r="AQ3096" s="22"/>
      <c r="AR3096" s="20"/>
      <c r="AS3096" s="20"/>
      <c r="AT3096" s="20"/>
      <c r="AU3096" s="20"/>
      <c r="AV3096" s="20"/>
      <c r="AW3096" s="20"/>
      <c r="AX3096" s="221">
        <v>129540</v>
      </c>
      <c r="AY3096" s="6">
        <v>7</v>
      </c>
      <c r="AZ3096" s="6">
        <v>250</v>
      </c>
      <c r="BA3096" s="87" t="s">
        <v>2715</v>
      </c>
      <c r="BB3096" s="39" t="s">
        <v>2709</v>
      </c>
      <c r="BC3096" s="84" t="s">
        <v>2710</v>
      </c>
      <c r="BD3096" s="38" t="s">
        <v>2716</v>
      </c>
      <c r="BE3096" s="39" t="s">
        <v>2712</v>
      </c>
      <c r="BF3096" s="90" t="s">
        <v>2713</v>
      </c>
      <c r="BL3096" s="42" t="s">
        <v>2693</v>
      </c>
      <c r="BM3096" s="43" t="s">
        <v>2688</v>
      </c>
      <c r="BO3096" s="111">
        <v>64467</v>
      </c>
      <c r="BP3096" s="19" t="s">
        <v>642</v>
      </c>
    </row>
    <row r="3097" spans="1:68" ht="15" customHeight="1" x14ac:dyDescent="0.3">
      <c r="A3097" s="116">
        <v>3095</v>
      </c>
      <c r="H3097" t="s">
        <v>2631</v>
      </c>
      <c r="I3097" s="244">
        <v>8</v>
      </c>
      <c r="J3097" s="244">
        <v>81</v>
      </c>
      <c r="K3097" s="244" t="s">
        <v>2571</v>
      </c>
      <c r="L3097" s="244" t="s">
        <v>2630</v>
      </c>
      <c r="M3097" s="244" t="s">
        <v>2545</v>
      </c>
      <c r="N3097" s="244" t="s">
        <v>2477</v>
      </c>
      <c r="O3097" s="244" t="s">
        <v>2474</v>
      </c>
      <c r="P3097" s="244" t="s">
        <v>2474</v>
      </c>
      <c r="Q3097" s="244" t="s">
        <v>2474</v>
      </c>
      <c r="R3097" s="6">
        <f t="shared" si="449"/>
        <v>6</v>
      </c>
      <c r="S3097" s="6">
        <f t="shared" si="450"/>
        <v>1</v>
      </c>
      <c r="T3097" s="7">
        <f t="shared" si="451"/>
        <v>129540</v>
      </c>
      <c r="U3097" s="121" t="str">
        <f t="shared" si="452"/>
        <v>1FA04</v>
      </c>
      <c r="V3097" s="10">
        <f t="shared" si="453"/>
        <v>250</v>
      </c>
      <c r="W3097" s="10">
        <f t="shared" si="454"/>
        <v>4</v>
      </c>
      <c r="X3097" s="11">
        <f t="shared" si="455"/>
        <v>7</v>
      </c>
      <c r="Y3097" s="11">
        <f t="shared" si="456"/>
        <v>250</v>
      </c>
      <c r="Z3097" s="12" t="str">
        <f t="shared" si="457"/>
        <v>GNSS Sats in View</v>
      </c>
      <c r="AI3097" s="111"/>
      <c r="AJ3097" s="19"/>
      <c r="AK3097" s="19"/>
      <c r="AQ3097" s="37"/>
      <c r="AR3097" s="34"/>
      <c r="AS3097" s="34"/>
      <c r="AT3097" s="34"/>
      <c r="AU3097" s="34"/>
      <c r="AV3097" s="34"/>
      <c r="AW3097" s="34"/>
      <c r="AX3097" s="222">
        <v>129540</v>
      </c>
      <c r="AY3097" s="6">
        <v>7</v>
      </c>
      <c r="AZ3097" s="6">
        <v>250</v>
      </c>
      <c r="BA3097" s="87" t="s">
        <v>2717</v>
      </c>
      <c r="BB3097" s="39" t="s">
        <v>2352</v>
      </c>
      <c r="BC3097" s="84" t="s">
        <v>2710</v>
      </c>
      <c r="BL3097" s="42" t="s">
        <v>2693</v>
      </c>
      <c r="BM3097" s="43" t="s">
        <v>2688</v>
      </c>
      <c r="BO3097" s="111">
        <v>64468</v>
      </c>
      <c r="BP3097" s="19" t="s">
        <v>643</v>
      </c>
    </row>
    <row r="3098" spans="1:68" ht="15" customHeight="1" x14ac:dyDescent="0.3">
      <c r="A3098" s="116">
        <v>3096</v>
      </c>
      <c r="H3098" t="s">
        <v>2631</v>
      </c>
      <c r="I3098" s="244">
        <v>8</v>
      </c>
      <c r="J3098" s="244">
        <v>82</v>
      </c>
      <c r="K3098" s="244" t="s">
        <v>2483</v>
      </c>
      <c r="L3098" s="244" t="s">
        <v>2632</v>
      </c>
      <c r="M3098" s="244">
        <v>6</v>
      </c>
      <c r="N3098" s="244" t="s">
        <v>2474</v>
      </c>
      <c r="O3098" s="244" t="s">
        <v>2540</v>
      </c>
      <c r="P3098" s="244" t="s">
        <v>2519</v>
      </c>
      <c r="Q3098" s="244" t="s">
        <v>2603</v>
      </c>
      <c r="R3098" s="6">
        <f t="shared" si="449"/>
        <v>6</v>
      </c>
      <c r="S3098" s="6">
        <f t="shared" si="450"/>
        <v>1</v>
      </c>
      <c r="T3098" s="7">
        <f t="shared" si="451"/>
        <v>129540</v>
      </c>
      <c r="U3098" s="121" t="str">
        <f t="shared" si="452"/>
        <v>1FA04</v>
      </c>
      <c r="V3098" s="10">
        <f t="shared" si="453"/>
        <v>250</v>
      </c>
      <c r="W3098" s="10">
        <f t="shared" si="454"/>
        <v>4</v>
      </c>
      <c r="X3098" s="11">
        <f t="shared" si="455"/>
        <v>7</v>
      </c>
      <c r="Y3098" s="11">
        <f t="shared" si="456"/>
        <v>250</v>
      </c>
      <c r="Z3098" s="12" t="str">
        <f t="shared" si="457"/>
        <v>GNSS Sats in View</v>
      </c>
      <c r="AI3098" s="111"/>
      <c r="AJ3098" s="19"/>
      <c r="AK3098" s="19"/>
      <c r="AL3098" s="21"/>
      <c r="AM3098" s="21"/>
      <c r="AN3098" s="21"/>
      <c r="AO3098" s="21"/>
      <c r="AP3098" s="20"/>
      <c r="AQ3098" s="22"/>
      <c r="AR3098" s="20"/>
      <c r="AS3098" s="20"/>
      <c r="AT3098" s="20"/>
      <c r="AU3098" s="20"/>
      <c r="AV3098" s="20"/>
      <c r="AW3098" s="20"/>
      <c r="AX3098" s="221">
        <v>129540</v>
      </c>
      <c r="AY3098" s="6">
        <v>7</v>
      </c>
      <c r="AZ3098" s="6">
        <v>250</v>
      </c>
      <c r="BA3098" s="87" t="s">
        <v>2718</v>
      </c>
      <c r="BB3098" s="39" t="s">
        <v>2411</v>
      </c>
      <c r="BC3098" s="84" t="s">
        <v>2710</v>
      </c>
      <c r="BL3098" s="42" t="s">
        <v>2693</v>
      </c>
      <c r="BM3098" s="43" t="s">
        <v>2688</v>
      </c>
      <c r="BO3098" s="111">
        <v>64469</v>
      </c>
      <c r="BP3098" s="19" t="s">
        <v>644</v>
      </c>
    </row>
    <row r="3099" spans="1:68" ht="15" customHeight="1" x14ac:dyDescent="0.3">
      <c r="A3099" s="116">
        <v>3097</v>
      </c>
      <c r="H3099" t="s">
        <v>2631</v>
      </c>
      <c r="I3099" s="244">
        <v>8</v>
      </c>
      <c r="J3099" s="244">
        <v>83</v>
      </c>
      <c r="K3099" s="244">
        <v>10</v>
      </c>
      <c r="L3099" s="244" t="s">
        <v>2534</v>
      </c>
      <c r="M3099" s="244" t="s">
        <v>2474</v>
      </c>
      <c r="N3099" s="244" t="s">
        <v>2474</v>
      </c>
      <c r="O3099" s="244" t="s">
        <v>2474</v>
      </c>
      <c r="P3099" s="244" t="s">
        <v>2483</v>
      </c>
      <c r="Q3099" s="244" t="s">
        <v>2632</v>
      </c>
      <c r="R3099" s="6">
        <f t="shared" si="449"/>
        <v>6</v>
      </c>
      <c r="S3099" s="6">
        <f t="shared" si="450"/>
        <v>1</v>
      </c>
      <c r="T3099" s="7">
        <f t="shared" si="451"/>
        <v>129540</v>
      </c>
      <c r="U3099" s="121" t="str">
        <f t="shared" si="452"/>
        <v>1FA04</v>
      </c>
      <c r="V3099" s="10">
        <f t="shared" si="453"/>
        <v>250</v>
      </c>
      <c r="W3099" s="10">
        <f t="shared" si="454"/>
        <v>4</v>
      </c>
      <c r="X3099" s="11">
        <f t="shared" si="455"/>
        <v>7</v>
      </c>
      <c r="Y3099" s="11">
        <f t="shared" si="456"/>
        <v>250</v>
      </c>
      <c r="Z3099" s="12" t="str">
        <f t="shared" si="457"/>
        <v>GNSS Sats in View</v>
      </c>
      <c r="AI3099" s="111"/>
      <c r="AJ3099" s="19"/>
      <c r="AK3099" s="19"/>
      <c r="AQ3099" s="37"/>
      <c r="AR3099" s="34"/>
      <c r="AS3099" s="34"/>
      <c r="AT3099" s="34"/>
      <c r="AU3099" s="34"/>
      <c r="AV3099" s="34"/>
      <c r="AW3099" s="34"/>
      <c r="AX3099" s="222">
        <v>129540</v>
      </c>
      <c r="AY3099" s="6">
        <v>7</v>
      </c>
      <c r="AZ3099" s="6">
        <v>250</v>
      </c>
      <c r="BA3099" s="87" t="s">
        <v>2719</v>
      </c>
      <c r="BB3099" s="39" t="s">
        <v>2412</v>
      </c>
      <c r="BC3099" s="84" t="s">
        <v>2710</v>
      </c>
      <c r="BL3099" s="42" t="s">
        <v>2693</v>
      </c>
      <c r="BM3099" s="43" t="s">
        <v>2688</v>
      </c>
      <c r="BO3099" s="111">
        <v>64470</v>
      </c>
      <c r="BP3099" s="19" t="s">
        <v>645</v>
      </c>
    </row>
    <row r="3100" spans="1:68" ht="15" customHeight="1" x14ac:dyDescent="0.3">
      <c r="A3100" s="116">
        <v>3098</v>
      </c>
      <c r="H3100" t="s">
        <v>2631</v>
      </c>
      <c r="I3100" s="244">
        <v>8</v>
      </c>
      <c r="J3100" s="244">
        <v>84</v>
      </c>
      <c r="K3100" s="244">
        <v>4</v>
      </c>
      <c r="L3100" s="244">
        <v>16</v>
      </c>
      <c r="M3100" s="244">
        <v>22</v>
      </c>
      <c r="N3100" s="244" t="s">
        <v>2508</v>
      </c>
      <c r="O3100" s="244">
        <v>22</v>
      </c>
      <c r="P3100" s="244" t="s">
        <v>2586</v>
      </c>
      <c r="Q3100" s="244" t="s">
        <v>2494</v>
      </c>
      <c r="R3100" s="6">
        <f t="shared" si="449"/>
        <v>6</v>
      </c>
      <c r="S3100" s="6">
        <f t="shared" si="450"/>
        <v>1</v>
      </c>
      <c r="T3100" s="7">
        <f t="shared" si="451"/>
        <v>129540</v>
      </c>
      <c r="U3100" s="121" t="str">
        <f t="shared" si="452"/>
        <v>1FA04</v>
      </c>
      <c r="V3100" s="10">
        <f t="shared" si="453"/>
        <v>250</v>
      </c>
      <c r="W3100" s="10">
        <f t="shared" si="454"/>
        <v>4</v>
      </c>
      <c r="X3100" s="11">
        <f t="shared" si="455"/>
        <v>7</v>
      </c>
      <c r="Y3100" s="11">
        <f t="shared" si="456"/>
        <v>250</v>
      </c>
      <c r="Z3100" s="12" t="str">
        <f t="shared" si="457"/>
        <v>GNSS Sats in View</v>
      </c>
      <c r="AI3100" s="111"/>
      <c r="AJ3100" s="19"/>
      <c r="AK3100" s="19"/>
      <c r="AL3100" s="21"/>
      <c r="AM3100" s="21"/>
      <c r="AN3100" s="21"/>
      <c r="AO3100" s="21"/>
      <c r="AP3100" s="20"/>
      <c r="AQ3100" s="22"/>
      <c r="AR3100" s="20"/>
      <c r="AS3100" s="20"/>
      <c r="AT3100" s="20"/>
      <c r="AU3100" s="20"/>
      <c r="AV3100" s="20"/>
      <c r="AW3100" s="20"/>
      <c r="AX3100" s="221">
        <v>129540</v>
      </c>
      <c r="AY3100" s="6">
        <v>7</v>
      </c>
      <c r="AZ3100" s="6">
        <v>250</v>
      </c>
      <c r="BA3100" s="87" t="s">
        <v>2720</v>
      </c>
      <c r="BB3100" s="39" t="s">
        <v>2413</v>
      </c>
      <c r="BC3100" s="84" t="s">
        <v>2710</v>
      </c>
      <c r="BL3100" s="42" t="s">
        <v>2693</v>
      </c>
      <c r="BM3100" s="43" t="s">
        <v>2688</v>
      </c>
      <c r="BO3100" s="111">
        <v>64471</v>
      </c>
      <c r="BP3100" s="19" t="s">
        <v>646</v>
      </c>
    </row>
    <row r="3101" spans="1:68" ht="15" customHeight="1" x14ac:dyDescent="0.3">
      <c r="A3101" s="116">
        <v>3099</v>
      </c>
      <c r="H3101" t="s">
        <v>2631</v>
      </c>
      <c r="I3101" s="244">
        <v>8</v>
      </c>
      <c r="J3101" s="244">
        <v>85</v>
      </c>
      <c r="K3101" s="244" t="s">
        <v>2474</v>
      </c>
      <c r="L3101" s="244" t="s">
        <v>2474</v>
      </c>
      <c r="M3101" s="244" t="s">
        <v>2474</v>
      </c>
      <c r="N3101" s="244" t="s">
        <v>2483</v>
      </c>
      <c r="O3101" s="244" t="s">
        <v>2632</v>
      </c>
      <c r="P3101" s="244">
        <v>7</v>
      </c>
      <c r="Q3101" s="244">
        <v>96</v>
      </c>
      <c r="R3101" s="6">
        <f t="shared" si="449"/>
        <v>6</v>
      </c>
      <c r="S3101" s="6">
        <f t="shared" si="450"/>
        <v>1</v>
      </c>
      <c r="T3101" s="7">
        <f t="shared" si="451"/>
        <v>129540</v>
      </c>
      <c r="U3101" s="121" t="str">
        <f t="shared" si="452"/>
        <v>1FA04</v>
      </c>
      <c r="V3101" s="10">
        <f t="shared" si="453"/>
        <v>250</v>
      </c>
      <c r="W3101" s="10">
        <f t="shared" si="454"/>
        <v>4</v>
      </c>
      <c r="X3101" s="11">
        <f t="shared" si="455"/>
        <v>7</v>
      </c>
      <c r="Y3101" s="11">
        <f t="shared" si="456"/>
        <v>250</v>
      </c>
      <c r="Z3101" s="12" t="str">
        <f t="shared" si="457"/>
        <v>GNSS Sats in View</v>
      </c>
      <c r="AI3101" s="111"/>
      <c r="AJ3101" s="19"/>
      <c r="AK3101" s="19"/>
      <c r="AQ3101" s="37"/>
      <c r="AR3101" s="34"/>
      <c r="AS3101" s="34"/>
      <c r="AT3101" s="34"/>
      <c r="AU3101" s="34"/>
      <c r="AV3101" s="34"/>
      <c r="AW3101" s="34"/>
      <c r="AX3101" s="222">
        <v>129540</v>
      </c>
      <c r="AY3101" s="6">
        <v>7</v>
      </c>
      <c r="AZ3101" s="6">
        <v>250</v>
      </c>
      <c r="BA3101" s="87" t="s">
        <v>2721</v>
      </c>
      <c r="BB3101" s="39" t="s">
        <v>2415</v>
      </c>
      <c r="BC3101" s="84" t="s">
        <v>2710</v>
      </c>
      <c r="BL3101" s="42" t="s">
        <v>2693</v>
      </c>
      <c r="BM3101" s="43" t="s">
        <v>2688</v>
      </c>
      <c r="BO3101" s="111">
        <v>64472</v>
      </c>
      <c r="BP3101" s="19" t="s">
        <v>647</v>
      </c>
    </row>
    <row r="3102" spans="1:68" ht="15" customHeight="1" x14ac:dyDescent="0.3">
      <c r="A3102" s="116">
        <v>3100</v>
      </c>
      <c r="H3102" t="s">
        <v>2631</v>
      </c>
      <c r="I3102" s="244">
        <v>8</v>
      </c>
      <c r="J3102" s="244">
        <v>86</v>
      </c>
      <c r="K3102" s="244" t="s">
        <v>2554</v>
      </c>
      <c r="L3102" s="244" t="s">
        <v>2597</v>
      </c>
      <c r="M3102" s="244">
        <v>70</v>
      </c>
      <c r="N3102" s="244" t="s">
        <v>2658</v>
      </c>
      <c r="O3102" s="244" t="s">
        <v>2534</v>
      </c>
      <c r="P3102" s="244" t="s">
        <v>2474</v>
      </c>
      <c r="Q3102" s="244" t="s">
        <v>2474</v>
      </c>
      <c r="R3102" s="6">
        <f t="shared" si="449"/>
        <v>6</v>
      </c>
      <c r="S3102" s="6">
        <f t="shared" si="450"/>
        <v>1</v>
      </c>
      <c r="T3102" s="7">
        <f t="shared" si="451"/>
        <v>129540</v>
      </c>
      <c r="U3102" s="121" t="str">
        <f t="shared" si="452"/>
        <v>1FA04</v>
      </c>
      <c r="V3102" s="10">
        <f t="shared" si="453"/>
        <v>250</v>
      </c>
      <c r="W3102" s="10">
        <f t="shared" si="454"/>
        <v>4</v>
      </c>
      <c r="X3102" s="11">
        <f t="shared" si="455"/>
        <v>7</v>
      </c>
      <c r="Y3102" s="11">
        <f t="shared" si="456"/>
        <v>250</v>
      </c>
      <c r="Z3102" s="12" t="str">
        <f t="shared" si="457"/>
        <v>GNSS Sats in View</v>
      </c>
      <c r="AI3102" s="111"/>
      <c r="AJ3102" s="19"/>
      <c r="AK3102" s="19"/>
      <c r="AL3102" s="21"/>
      <c r="AM3102" s="21"/>
      <c r="AN3102" s="21"/>
      <c r="AO3102" s="21"/>
      <c r="AP3102" s="20"/>
      <c r="AQ3102" s="22"/>
      <c r="AR3102" s="20"/>
      <c r="AS3102" s="20"/>
      <c r="AT3102" s="20"/>
      <c r="AU3102" s="20"/>
      <c r="AV3102" s="20"/>
      <c r="AW3102" s="20"/>
      <c r="AX3102" s="221">
        <v>129540</v>
      </c>
      <c r="AY3102" s="6">
        <v>7</v>
      </c>
      <c r="AZ3102" s="6">
        <v>250</v>
      </c>
      <c r="BA3102" s="87" t="s">
        <v>2722</v>
      </c>
      <c r="BB3102" s="39" t="s">
        <v>2414</v>
      </c>
      <c r="BC3102" s="84" t="s">
        <v>2710</v>
      </c>
      <c r="BL3102" s="42" t="s">
        <v>2693</v>
      </c>
      <c r="BM3102" s="43" t="s">
        <v>2688</v>
      </c>
      <c r="BO3102" s="111">
        <v>64473</v>
      </c>
      <c r="BP3102" s="19" t="s">
        <v>648</v>
      </c>
    </row>
    <row r="3103" spans="1:68" ht="15" customHeight="1" x14ac:dyDescent="0.3">
      <c r="A3103" s="116">
        <v>3101</v>
      </c>
      <c r="H3103" t="s">
        <v>2631</v>
      </c>
      <c r="I3103" s="244">
        <v>8</v>
      </c>
      <c r="J3103" s="244">
        <v>87</v>
      </c>
      <c r="K3103" s="244" t="s">
        <v>2474</v>
      </c>
      <c r="L3103" s="244" t="s">
        <v>2483</v>
      </c>
      <c r="M3103" s="244" t="s">
        <v>2632</v>
      </c>
      <c r="N3103" s="244">
        <v>24</v>
      </c>
      <c r="O3103" s="244" t="s">
        <v>2531</v>
      </c>
      <c r="P3103" s="244">
        <v>18</v>
      </c>
      <c r="Q3103" s="244" t="s">
        <v>2552</v>
      </c>
      <c r="R3103" s="6">
        <f t="shared" si="449"/>
        <v>6</v>
      </c>
      <c r="S3103" s="6">
        <f t="shared" si="450"/>
        <v>1</v>
      </c>
      <c r="T3103" s="7">
        <f t="shared" si="451"/>
        <v>129540</v>
      </c>
      <c r="U3103" s="121" t="str">
        <f t="shared" si="452"/>
        <v>1FA04</v>
      </c>
      <c r="V3103" s="10">
        <f t="shared" si="453"/>
        <v>250</v>
      </c>
      <c r="W3103" s="10">
        <f t="shared" si="454"/>
        <v>4</v>
      </c>
      <c r="X3103" s="11">
        <f t="shared" si="455"/>
        <v>7</v>
      </c>
      <c r="Y3103" s="11">
        <f t="shared" si="456"/>
        <v>250</v>
      </c>
      <c r="Z3103" s="12" t="str">
        <f t="shared" si="457"/>
        <v>GNSS Sats in View</v>
      </c>
      <c r="AI3103" s="111"/>
      <c r="AJ3103" s="19"/>
      <c r="AK3103" s="19"/>
      <c r="AQ3103" s="37"/>
      <c r="AR3103" s="34"/>
      <c r="AS3103" s="34"/>
      <c r="AT3103" s="34"/>
      <c r="AU3103" s="34"/>
      <c r="AV3103" s="34"/>
      <c r="AW3103" s="34"/>
      <c r="AX3103" s="222">
        <v>129540</v>
      </c>
      <c r="AY3103" s="6">
        <v>7</v>
      </c>
      <c r="AZ3103" s="6">
        <v>250</v>
      </c>
      <c r="BA3103" s="87" t="s">
        <v>2723</v>
      </c>
      <c r="BB3103" s="39" t="s">
        <v>2416</v>
      </c>
      <c r="BC3103" s="84" t="s">
        <v>2710</v>
      </c>
      <c r="BL3103" s="42" t="s">
        <v>2693</v>
      </c>
      <c r="BM3103" s="43" t="s">
        <v>2688</v>
      </c>
      <c r="BO3103" s="111">
        <v>64474</v>
      </c>
      <c r="BP3103" s="19" t="s">
        <v>649</v>
      </c>
    </row>
    <row r="3104" spans="1:68" ht="15" customHeight="1" x14ac:dyDescent="0.3">
      <c r="A3104" s="116">
        <v>3102</v>
      </c>
      <c r="H3104" t="s">
        <v>2631</v>
      </c>
      <c r="I3104" s="244">
        <v>8</v>
      </c>
      <c r="J3104" s="244">
        <v>88</v>
      </c>
      <c r="K3104" s="244">
        <v>68</v>
      </c>
      <c r="L3104" s="244">
        <v>54</v>
      </c>
      <c r="M3104" s="244" t="s">
        <v>2481</v>
      </c>
      <c r="N3104" s="244" t="s">
        <v>2474</v>
      </c>
      <c r="O3104" s="244" t="s">
        <v>2474</v>
      </c>
      <c r="P3104" s="244" t="s">
        <v>2474</v>
      </c>
      <c r="Q3104" s="244" t="s">
        <v>2483</v>
      </c>
      <c r="R3104" s="6">
        <f t="shared" si="449"/>
        <v>6</v>
      </c>
      <c r="S3104" s="6">
        <f t="shared" si="450"/>
        <v>1</v>
      </c>
      <c r="T3104" s="7">
        <f t="shared" si="451"/>
        <v>129540</v>
      </c>
      <c r="U3104" s="121" t="str">
        <f t="shared" si="452"/>
        <v>1FA04</v>
      </c>
      <c r="V3104" s="10">
        <f t="shared" si="453"/>
        <v>250</v>
      </c>
      <c r="W3104" s="10">
        <f t="shared" si="454"/>
        <v>4</v>
      </c>
      <c r="X3104" s="11">
        <f t="shared" si="455"/>
        <v>7</v>
      </c>
      <c r="Y3104" s="11">
        <f t="shared" si="456"/>
        <v>250</v>
      </c>
      <c r="Z3104" s="12" t="str">
        <f t="shared" si="457"/>
        <v>GNSS Sats in View</v>
      </c>
      <c r="AI3104" s="111"/>
      <c r="AJ3104" s="19"/>
      <c r="AK3104" s="19"/>
      <c r="AL3104" s="21"/>
      <c r="AM3104" s="21"/>
      <c r="AN3104" s="21"/>
      <c r="AO3104" s="21"/>
      <c r="AP3104" s="20"/>
      <c r="AQ3104" s="22"/>
      <c r="AR3104" s="20"/>
      <c r="AS3104" s="20"/>
      <c r="AT3104" s="20"/>
      <c r="AU3104" s="20"/>
      <c r="AV3104" s="20"/>
      <c r="AW3104" s="20"/>
      <c r="AX3104" s="221">
        <v>129540</v>
      </c>
      <c r="AY3104" s="6">
        <v>7</v>
      </c>
      <c r="AZ3104" s="6">
        <v>250</v>
      </c>
      <c r="BA3104" s="87" t="s">
        <v>2726</v>
      </c>
      <c r="BB3104" s="39" t="s">
        <v>2417</v>
      </c>
      <c r="BC3104" s="84" t="s">
        <v>2710</v>
      </c>
      <c r="BL3104" s="42" t="s">
        <v>2693</v>
      </c>
      <c r="BM3104" s="43" t="s">
        <v>2688</v>
      </c>
      <c r="BO3104" s="111">
        <v>64475</v>
      </c>
      <c r="BP3104" s="19" t="s">
        <v>650</v>
      </c>
    </row>
    <row r="3105" spans="1:68" ht="15" customHeight="1" x14ac:dyDescent="0.3">
      <c r="A3105" s="116">
        <v>3103</v>
      </c>
      <c r="H3105" t="s">
        <v>2631</v>
      </c>
      <c r="I3105" s="244">
        <v>8</v>
      </c>
      <c r="J3105" s="244">
        <v>89</v>
      </c>
      <c r="K3105" s="244" t="s">
        <v>2542</v>
      </c>
      <c r="L3105" s="244" t="s">
        <v>2481</v>
      </c>
      <c r="M3105" s="244" t="s">
        <v>2508</v>
      </c>
      <c r="N3105" s="244">
        <v>13</v>
      </c>
      <c r="O3105" s="244">
        <v>64</v>
      </c>
      <c r="P3105" s="244" t="s">
        <v>2670</v>
      </c>
      <c r="Q3105" s="244" t="s">
        <v>2487</v>
      </c>
      <c r="R3105" s="6">
        <f t="shared" si="449"/>
        <v>6</v>
      </c>
      <c r="S3105" s="6">
        <f t="shared" si="450"/>
        <v>1</v>
      </c>
      <c r="T3105" s="7">
        <f t="shared" si="451"/>
        <v>129540</v>
      </c>
      <c r="U3105" s="121" t="str">
        <f t="shared" si="452"/>
        <v>1FA04</v>
      </c>
      <c r="V3105" s="10">
        <f t="shared" si="453"/>
        <v>250</v>
      </c>
      <c r="W3105" s="10">
        <f t="shared" si="454"/>
        <v>4</v>
      </c>
      <c r="X3105" s="11">
        <f t="shared" si="455"/>
        <v>7</v>
      </c>
      <c r="Y3105" s="11">
        <f t="shared" si="456"/>
        <v>250</v>
      </c>
      <c r="Z3105" s="12" t="str">
        <f t="shared" si="457"/>
        <v>GNSS Sats in View</v>
      </c>
      <c r="AI3105" s="111"/>
      <c r="AJ3105" s="19"/>
      <c r="AK3105" s="19"/>
      <c r="AQ3105" s="37"/>
      <c r="AR3105" s="34"/>
      <c r="AS3105" s="34"/>
      <c r="AT3105" s="34"/>
      <c r="AU3105" s="34"/>
      <c r="AV3105" s="34"/>
      <c r="AW3105" s="34"/>
      <c r="AX3105" s="222">
        <v>129540</v>
      </c>
      <c r="AY3105" s="6">
        <v>7</v>
      </c>
      <c r="AZ3105" s="6">
        <v>250</v>
      </c>
      <c r="BA3105" s="87" t="s">
        <v>2729</v>
      </c>
      <c r="BB3105" s="39" t="s">
        <v>2712</v>
      </c>
      <c r="BC3105" s="84" t="s">
        <v>2710</v>
      </c>
      <c r="BL3105" s="42" t="s">
        <v>2693</v>
      </c>
      <c r="BM3105" s="43" t="s">
        <v>2688</v>
      </c>
      <c r="BO3105" s="111">
        <v>64476</v>
      </c>
      <c r="BP3105" s="19" t="s">
        <v>651</v>
      </c>
    </row>
    <row r="3106" spans="1:68" ht="15" customHeight="1" x14ac:dyDescent="0.3">
      <c r="A3106" s="116">
        <v>3104</v>
      </c>
      <c r="H3106" t="s">
        <v>2631</v>
      </c>
      <c r="I3106" s="244">
        <v>8</v>
      </c>
      <c r="J3106" s="244" t="s">
        <v>2530</v>
      </c>
      <c r="K3106" s="244" t="s">
        <v>2521</v>
      </c>
      <c r="L3106" s="244" t="s">
        <v>2474</v>
      </c>
      <c r="M3106" s="244" t="s">
        <v>2474</v>
      </c>
      <c r="N3106" s="244" t="s">
        <v>2474</v>
      </c>
      <c r="O3106" s="244" t="s">
        <v>2483</v>
      </c>
      <c r="P3106" s="244" t="s">
        <v>2632</v>
      </c>
      <c r="Q3106" s="244">
        <v>3</v>
      </c>
      <c r="R3106" s="6">
        <f t="shared" si="449"/>
        <v>6</v>
      </c>
      <c r="S3106" s="6">
        <f t="shared" si="450"/>
        <v>1</v>
      </c>
      <c r="T3106" s="7">
        <f t="shared" si="451"/>
        <v>129540</v>
      </c>
      <c r="U3106" s="121" t="str">
        <f t="shared" si="452"/>
        <v>1FA04</v>
      </c>
      <c r="V3106" s="10">
        <f t="shared" si="453"/>
        <v>250</v>
      </c>
      <c r="W3106" s="10">
        <f t="shared" si="454"/>
        <v>4</v>
      </c>
      <c r="X3106" s="11">
        <f t="shared" si="455"/>
        <v>7</v>
      </c>
      <c r="Y3106" s="11">
        <f t="shared" si="456"/>
        <v>250</v>
      </c>
      <c r="Z3106" s="12" t="str">
        <f t="shared" si="457"/>
        <v>GNSS Sats in View</v>
      </c>
      <c r="AI3106" s="111"/>
      <c r="AJ3106" s="19"/>
      <c r="AK3106" s="19"/>
      <c r="AL3106" s="21"/>
      <c r="AM3106" s="21"/>
      <c r="AN3106" s="21"/>
      <c r="AO3106" s="21"/>
      <c r="AP3106" s="20"/>
      <c r="AQ3106" s="22"/>
      <c r="AR3106" s="20"/>
      <c r="AS3106" s="20"/>
      <c r="AT3106" s="20"/>
      <c r="AU3106" s="20"/>
      <c r="AV3106" s="20"/>
      <c r="AW3106" s="20"/>
      <c r="AX3106" s="221">
        <v>129540</v>
      </c>
      <c r="AY3106" s="6">
        <v>7</v>
      </c>
      <c r="AZ3106" s="6">
        <v>250</v>
      </c>
      <c r="BA3106" s="87" t="s">
        <v>2730</v>
      </c>
      <c r="BB3106" s="39" t="s">
        <v>2731</v>
      </c>
      <c r="BC3106" s="84" t="s">
        <v>2710</v>
      </c>
      <c r="BL3106" s="42" t="s">
        <v>2693</v>
      </c>
      <c r="BM3106" s="43" t="s">
        <v>2688</v>
      </c>
      <c r="BO3106" s="111">
        <v>64477</v>
      </c>
      <c r="BP3106" s="19" t="s">
        <v>652</v>
      </c>
    </row>
    <row r="3107" spans="1:68" ht="15" customHeight="1" x14ac:dyDescent="0.3">
      <c r="A3107" s="116">
        <v>3105</v>
      </c>
      <c r="H3107" t="s">
        <v>2631</v>
      </c>
      <c r="I3107" s="244">
        <v>8</v>
      </c>
      <c r="J3107" s="244" t="s">
        <v>2531</v>
      </c>
      <c r="K3107" s="244" t="s">
        <v>2599</v>
      </c>
      <c r="L3107" s="244">
        <v>11</v>
      </c>
      <c r="M3107" s="244" t="s">
        <v>2492</v>
      </c>
      <c r="N3107" s="244">
        <v>44</v>
      </c>
      <c r="O3107" s="244">
        <v>60</v>
      </c>
      <c r="P3107" s="244">
        <v>9</v>
      </c>
      <c r="Q3107" s="244" t="s">
        <v>2474</v>
      </c>
      <c r="R3107" s="6">
        <f t="shared" si="449"/>
        <v>6</v>
      </c>
      <c r="S3107" s="6">
        <f t="shared" si="450"/>
        <v>1</v>
      </c>
      <c r="T3107" s="7">
        <f t="shared" si="451"/>
        <v>129540</v>
      </c>
      <c r="U3107" s="121" t="str">
        <f t="shared" si="452"/>
        <v>1FA04</v>
      </c>
      <c r="V3107" s="10">
        <f t="shared" si="453"/>
        <v>250</v>
      </c>
      <c r="W3107" s="10">
        <f t="shared" si="454"/>
        <v>4</v>
      </c>
      <c r="X3107" s="11">
        <f t="shared" si="455"/>
        <v>7</v>
      </c>
      <c r="Y3107" s="11">
        <f t="shared" si="456"/>
        <v>250</v>
      </c>
      <c r="Z3107" s="12" t="str">
        <f t="shared" si="457"/>
        <v>GNSS Sats in View</v>
      </c>
      <c r="AI3107" s="111"/>
      <c r="AJ3107" s="19"/>
      <c r="AK3107" s="19"/>
      <c r="AQ3107" s="37"/>
      <c r="AR3107" s="34"/>
      <c r="AS3107" s="34"/>
      <c r="AT3107" s="34"/>
      <c r="AU3107" s="34"/>
      <c r="AV3107" s="34"/>
      <c r="AW3107" s="34"/>
      <c r="AX3107" s="222">
        <v>129540</v>
      </c>
      <c r="AY3107" s="6">
        <v>7</v>
      </c>
      <c r="AZ3107" s="6">
        <v>250</v>
      </c>
      <c r="BA3107" s="87" t="s">
        <v>2732</v>
      </c>
      <c r="BB3107" s="39" t="s">
        <v>2733</v>
      </c>
      <c r="BC3107" s="84" t="s">
        <v>2710</v>
      </c>
      <c r="BL3107" s="42" t="s">
        <v>2693</v>
      </c>
      <c r="BM3107" s="43" t="s">
        <v>2688</v>
      </c>
      <c r="BO3107" s="111">
        <v>64478</v>
      </c>
      <c r="BP3107" s="19" t="s">
        <v>653</v>
      </c>
    </row>
    <row r="3108" spans="1:68" ht="15" customHeight="1" x14ac:dyDescent="0.3">
      <c r="A3108" s="116">
        <v>3106</v>
      </c>
      <c r="H3108" t="s">
        <v>2631</v>
      </c>
      <c r="I3108" s="244">
        <v>8</v>
      </c>
      <c r="J3108" s="244" t="s">
        <v>2532</v>
      </c>
      <c r="K3108" s="244" t="s">
        <v>2474</v>
      </c>
      <c r="L3108" s="244" t="s">
        <v>2474</v>
      </c>
      <c r="M3108" s="244" t="s">
        <v>2483</v>
      </c>
      <c r="N3108" s="244" t="s">
        <v>2632</v>
      </c>
      <c r="O3108" s="244">
        <v>13</v>
      </c>
      <c r="P3108" s="244" t="s">
        <v>2635</v>
      </c>
      <c r="Q3108" s="244" t="s">
        <v>2485</v>
      </c>
      <c r="R3108" s="6">
        <f t="shared" si="449"/>
        <v>6</v>
      </c>
      <c r="S3108" s="6">
        <f t="shared" si="450"/>
        <v>1</v>
      </c>
      <c r="T3108" s="7">
        <f t="shared" si="451"/>
        <v>129540</v>
      </c>
      <c r="U3108" s="121" t="str">
        <f t="shared" si="452"/>
        <v>1FA04</v>
      </c>
      <c r="V3108" s="10">
        <f t="shared" si="453"/>
        <v>250</v>
      </c>
      <c r="W3108" s="10">
        <f t="shared" si="454"/>
        <v>4</v>
      </c>
      <c r="X3108" s="11">
        <f t="shared" si="455"/>
        <v>7</v>
      </c>
      <c r="Y3108" s="11">
        <f t="shared" si="456"/>
        <v>250</v>
      </c>
      <c r="Z3108" s="12" t="str">
        <f t="shared" si="457"/>
        <v>GNSS Sats in View</v>
      </c>
      <c r="AI3108" s="111"/>
      <c r="AJ3108" s="19"/>
      <c r="AK3108" s="19"/>
      <c r="AL3108" s="21"/>
      <c r="AM3108" s="21"/>
      <c r="AN3108" s="21"/>
      <c r="AO3108" s="21"/>
      <c r="AP3108" s="20"/>
      <c r="AQ3108" s="22"/>
      <c r="AR3108" s="20"/>
      <c r="AS3108" s="20"/>
      <c r="AT3108" s="20"/>
      <c r="AU3108" s="20"/>
      <c r="AV3108" s="20"/>
      <c r="AW3108" s="20"/>
      <c r="AX3108" s="221">
        <v>129540</v>
      </c>
      <c r="AY3108" s="6">
        <v>7</v>
      </c>
      <c r="AZ3108" s="6">
        <v>250</v>
      </c>
      <c r="BA3108" s="87" t="s">
        <v>2734</v>
      </c>
      <c r="BB3108" s="39" t="s">
        <v>2735</v>
      </c>
      <c r="BC3108" s="84" t="s">
        <v>2710</v>
      </c>
      <c r="BL3108" s="42" t="s">
        <v>2693</v>
      </c>
      <c r="BM3108" s="43" t="s">
        <v>2688</v>
      </c>
      <c r="BO3108" s="111">
        <v>64479</v>
      </c>
      <c r="BP3108" s="19" t="s">
        <v>654</v>
      </c>
    </row>
    <row r="3109" spans="1:68" ht="15" customHeight="1" x14ac:dyDescent="0.3">
      <c r="A3109" s="116">
        <v>3107</v>
      </c>
      <c r="H3109" t="s">
        <v>2631</v>
      </c>
      <c r="I3109" s="244">
        <v>8</v>
      </c>
      <c r="J3109" s="244" t="s">
        <v>2479</v>
      </c>
      <c r="K3109" s="244">
        <v>37</v>
      </c>
      <c r="L3109" s="244" t="s">
        <v>2545</v>
      </c>
      <c r="M3109" s="244">
        <v>60</v>
      </c>
      <c r="N3109" s="244">
        <v>9</v>
      </c>
      <c r="O3109" s="244" t="s">
        <v>2474</v>
      </c>
      <c r="P3109" s="244" t="s">
        <v>2474</v>
      </c>
      <c r="Q3109" s="244" t="s">
        <v>2474</v>
      </c>
      <c r="R3109" s="6">
        <f t="shared" si="449"/>
        <v>6</v>
      </c>
      <c r="S3109" s="6">
        <f t="shared" si="450"/>
        <v>1</v>
      </c>
      <c r="T3109" s="7">
        <f t="shared" si="451"/>
        <v>129540</v>
      </c>
      <c r="U3109" s="121" t="str">
        <f t="shared" si="452"/>
        <v>1FA04</v>
      </c>
      <c r="V3109" s="10">
        <f t="shared" si="453"/>
        <v>250</v>
      </c>
      <c r="W3109" s="10">
        <f t="shared" si="454"/>
        <v>4</v>
      </c>
      <c r="X3109" s="11">
        <f t="shared" si="455"/>
        <v>7</v>
      </c>
      <c r="Y3109" s="11">
        <f t="shared" si="456"/>
        <v>250</v>
      </c>
      <c r="Z3109" s="12" t="str">
        <f t="shared" si="457"/>
        <v>GNSS Sats in View</v>
      </c>
      <c r="AI3109" s="111"/>
      <c r="AJ3109" s="19"/>
      <c r="AK3109" s="19"/>
      <c r="AQ3109" s="37"/>
      <c r="AR3109" s="34"/>
      <c r="AS3109" s="34"/>
      <c r="AT3109" s="34"/>
      <c r="AU3109" s="34"/>
      <c r="AV3109" s="34"/>
      <c r="AW3109" s="34"/>
      <c r="AX3109" s="222">
        <v>129540</v>
      </c>
      <c r="AY3109" s="6">
        <v>7</v>
      </c>
      <c r="AZ3109" s="6">
        <v>250</v>
      </c>
      <c r="BA3109" s="87" t="s">
        <v>2736</v>
      </c>
      <c r="BB3109" s="39" t="s">
        <v>2737</v>
      </c>
      <c r="BC3109" s="84" t="s">
        <v>2710</v>
      </c>
      <c r="BL3109" s="42" t="s">
        <v>2693</v>
      </c>
      <c r="BM3109" s="43" t="s">
        <v>2688</v>
      </c>
      <c r="BO3109" s="111">
        <v>64480</v>
      </c>
      <c r="BP3109" s="19" t="s">
        <v>655</v>
      </c>
    </row>
    <row r="3110" spans="1:68" ht="15" customHeight="1" x14ac:dyDescent="0.3">
      <c r="A3110" s="116">
        <v>3108</v>
      </c>
      <c r="H3110" t="s">
        <v>2631</v>
      </c>
      <c r="I3110" s="244">
        <v>8</v>
      </c>
      <c r="J3110" s="244" t="s">
        <v>2482</v>
      </c>
      <c r="K3110" s="244" t="s">
        <v>2483</v>
      </c>
      <c r="L3110" s="244" t="s">
        <v>2632</v>
      </c>
      <c r="M3110" s="244">
        <v>14</v>
      </c>
      <c r="N3110" s="244" t="s">
        <v>2478</v>
      </c>
      <c r="O3110" s="244">
        <v>8</v>
      </c>
      <c r="P3110" s="244">
        <v>87</v>
      </c>
      <c r="Q3110" s="244" t="s">
        <v>2558</v>
      </c>
      <c r="R3110" s="6">
        <f t="shared" si="449"/>
        <v>6</v>
      </c>
      <c r="S3110" s="6">
        <f t="shared" si="450"/>
        <v>1</v>
      </c>
      <c r="T3110" s="7">
        <f t="shared" si="451"/>
        <v>129540</v>
      </c>
      <c r="U3110" s="121" t="str">
        <f t="shared" si="452"/>
        <v>1FA04</v>
      </c>
      <c r="V3110" s="10">
        <f t="shared" si="453"/>
        <v>250</v>
      </c>
      <c r="W3110" s="10">
        <f t="shared" si="454"/>
        <v>4</v>
      </c>
      <c r="X3110" s="11">
        <f t="shared" si="455"/>
        <v>7</v>
      </c>
      <c r="Y3110" s="11">
        <f t="shared" si="456"/>
        <v>250</v>
      </c>
      <c r="Z3110" s="12" t="str">
        <f t="shared" si="457"/>
        <v>GNSS Sats in View</v>
      </c>
      <c r="AI3110" s="111"/>
      <c r="AJ3110" s="19"/>
      <c r="AK3110" s="19"/>
      <c r="AL3110" s="21"/>
      <c r="AM3110" s="21"/>
      <c r="AN3110" s="21"/>
      <c r="AO3110" s="21"/>
      <c r="AP3110" s="20"/>
      <c r="AQ3110" s="22"/>
      <c r="AR3110" s="20"/>
      <c r="AS3110" s="20"/>
      <c r="AT3110" s="20"/>
      <c r="AU3110" s="20"/>
      <c r="AV3110" s="20"/>
      <c r="AW3110" s="20"/>
      <c r="AX3110" s="221">
        <v>129540</v>
      </c>
      <c r="AY3110" s="6">
        <v>7</v>
      </c>
      <c r="AZ3110" s="6">
        <v>250</v>
      </c>
      <c r="BA3110" s="87" t="s">
        <v>2738</v>
      </c>
      <c r="BB3110" s="39" t="s">
        <v>2739</v>
      </c>
      <c r="BC3110" s="84" t="s">
        <v>2710</v>
      </c>
      <c r="BL3110" s="42" t="s">
        <v>2693</v>
      </c>
      <c r="BM3110" s="43" t="s">
        <v>2688</v>
      </c>
      <c r="BO3110" s="111">
        <v>64481</v>
      </c>
      <c r="BP3110" s="19" t="s">
        <v>656</v>
      </c>
    </row>
    <row r="3111" spans="1:68" ht="15" customHeight="1" x14ac:dyDescent="0.3">
      <c r="A3111" s="116">
        <v>3109</v>
      </c>
      <c r="H3111" t="s">
        <v>2623</v>
      </c>
      <c r="I3111" s="244">
        <v>8</v>
      </c>
      <c r="J3111" s="244">
        <v>51</v>
      </c>
      <c r="K3111" s="244" t="s">
        <v>2559</v>
      </c>
      <c r="L3111" s="244">
        <v>2</v>
      </c>
      <c r="M3111" s="244">
        <v>9</v>
      </c>
      <c r="N3111" s="244">
        <v>89</v>
      </c>
      <c r="O3111" s="244" t="s">
        <v>2515</v>
      </c>
      <c r="P3111" s="244" t="s">
        <v>2474</v>
      </c>
      <c r="Q3111" s="244" t="s">
        <v>2474</v>
      </c>
      <c r="R3111" s="6">
        <f t="shared" si="449"/>
        <v>2</v>
      </c>
      <c r="S3111" s="6">
        <f t="shared" si="450"/>
        <v>1</v>
      </c>
      <c r="T3111" s="7">
        <f t="shared" si="451"/>
        <v>130306</v>
      </c>
      <c r="U3111" s="121" t="str">
        <f t="shared" si="452"/>
        <v>1FD02</v>
      </c>
      <c r="V3111" s="10">
        <f t="shared" si="453"/>
        <v>253</v>
      </c>
      <c r="W3111" s="10">
        <f t="shared" si="454"/>
        <v>2</v>
      </c>
      <c r="X3111" s="11">
        <f t="shared" si="455"/>
        <v>1</v>
      </c>
      <c r="Y3111" s="11">
        <f t="shared" si="456"/>
        <v>253</v>
      </c>
      <c r="Z3111" s="12" t="str">
        <f t="shared" si="457"/>
        <v>Wind Data</v>
      </c>
      <c r="AI3111" s="111"/>
      <c r="AJ3111" s="19"/>
      <c r="AK3111" s="19"/>
      <c r="AQ3111" s="37"/>
      <c r="AR3111" s="34"/>
      <c r="AS3111" s="34"/>
      <c r="AT3111" s="34"/>
      <c r="AU3111" s="34"/>
      <c r="AV3111" s="34"/>
      <c r="AW3111" s="34"/>
      <c r="AX3111" s="222">
        <v>130306</v>
      </c>
      <c r="AY3111" s="6">
        <v>1</v>
      </c>
      <c r="AZ3111" s="6">
        <v>253</v>
      </c>
      <c r="BA3111" s="87" t="s">
        <v>2701</v>
      </c>
      <c r="BB3111" s="39" t="s">
        <v>3164</v>
      </c>
      <c r="BC3111" s="84" t="s">
        <v>2349</v>
      </c>
      <c r="BD3111" s="38" t="s">
        <v>2702</v>
      </c>
      <c r="BE3111" s="39" t="s">
        <v>3042</v>
      </c>
      <c r="BF3111" s="90" t="s">
        <v>2691</v>
      </c>
      <c r="BJ3111" s="47" t="s">
        <v>2703</v>
      </c>
      <c r="BL3111" s="42" t="s">
        <v>2698</v>
      </c>
      <c r="BM3111" s="43" t="s">
        <v>2688</v>
      </c>
      <c r="BO3111" s="111">
        <v>64482</v>
      </c>
      <c r="BP3111" s="19" t="s">
        <v>657</v>
      </c>
    </row>
    <row r="3112" spans="1:68" ht="15" customHeight="1" x14ac:dyDescent="0.3">
      <c r="A3112" s="116">
        <v>3110</v>
      </c>
      <c r="H3112" s="251" t="s">
        <v>2631</v>
      </c>
      <c r="I3112" s="244">
        <v>8</v>
      </c>
      <c r="J3112" s="244" t="s">
        <v>2488</v>
      </c>
      <c r="K3112" s="244">
        <v>80</v>
      </c>
      <c r="L3112" s="244" t="s">
        <v>2521</v>
      </c>
      <c r="M3112" s="244" t="s">
        <v>2474</v>
      </c>
      <c r="N3112" s="244" t="s">
        <v>2474</v>
      </c>
      <c r="O3112" s="244" t="s">
        <v>2474</v>
      </c>
      <c r="P3112" s="244" t="s">
        <v>2483</v>
      </c>
      <c r="Q3112" s="244" t="s">
        <v>2632</v>
      </c>
      <c r="R3112" s="6">
        <f t="shared" si="449"/>
        <v>6</v>
      </c>
      <c r="S3112" s="6">
        <f t="shared" si="450"/>
        <v>1</v>
      </c>
      <c r="T3112" s="7">
        <f t="shared" si="451"/>
        <v>129540</v>
      </c>
      <c r="U3112" s="121" t="str">
        <f t="shared" si="452"/>
        <v>1FA04</v>
      </c>
      <c r="V3112" s="10">
        <f t="shared" si="453"/>
        <v>250</v>
      </c>
      <c r="W3112" s="10">
        <f t="shared" si="454"/>
        <v>4</v>
      </c>
      <c r="X3112" s="11">
        <f t="shared" si="455"/>
        <v>7</v>
      </c>
      <c r="Y3112" s="11">
        <f t="shared" si="456"/>
        <v>250</v>
      </c>
      <c r="Z3112" s="12" t="str">
        <f t="shared" si="457"/>
        <v>GNSS Sats in View</v>
      </c>
      <c r="AI3112" s="111"/>
      <c r="AJ3112" s="19"/>
      <c r="AK3112" s="19"/>
      <c r="AL3112" s="21"/>
      <c r="AM3112" s="21"/>
      <c r="AN3112" s="21"/>
      <c r="AO3112" s="21"/>
      <c r="AP3112" s="20"/>
      <c r="AQ3112" s="22"/>
      <c r="AR3112" s="20"/>
      <c r="AS3112" s="20"/>
      <c r="AT3112" s="20"/>
      <c r="AU3112" s="20"/>
      <c r="AV3112" s="20"/>
      <c r="AW3112" s="20"/>
      <c r="AX3112" s="221">
        <v>129540</v>
      </c>
      <c r="AY3112" s="6">
        <v>7</v>
      </c>
      <c r="AZ3112" s="6">
        <v>250</v>
      </c>
      <c r="BA3112" s="87" t="s">
        <v>2740</v>
      </c>
      <c r="BB3112" s="39" t="s">
        <v>2741</v>
      </c>
      <c r="BC3112" s="84" t="s">
        <v>2710</v>
      </c>
      <c r="BL3112" s="42" t="s">
        <v>2693</v>
      </c>
      <c r="BM3112" s="43" t="s">
        <v>2688</v>
      </c>
      <c r="BO3112" s="111">
        <v>64483</v>
      </c>
      <c r="BP3112" s="19" t="s">
        <v>658</v>
      </c>
    </row>
    <row r="3113" spans="1:68" ht="15" customHeight="1" x14ac:dyDescent="0.3">
      <c r="A3113" s="116">
        <v>3111</v>
      </c>
      <c r="H3113" s="251" t="s">
        <v>2631</v>
      </c>
      <c r="I3113" s="244">
        <v>8</v>
      </c>
      <c r="J3113" s="244">
        <v>90</v>
      </c>
      <c r="K3113" s="244">
        <v>11</v>
      </c>
      <c r="L3113" s="244">
        <v>17</v>
      </c>
      <c r="M3113" s="244">
        <v>4</v>
      </c>
      <c r="N3113" s="244">
        <v>43</v>
      </c>
      <c r="O3113" s="244">
        <v>93</v>
      </c>
      <c r="P3113" s="244">
        <v>80</v>
      </c>
      <c r="Q3113" s="244" t="s">
        <v>2521</v>
      </c>
      <c r="R3113" s="6">
        <f t="shared" si="449"/>
        <v>6</v>
      </c>
      <c r="S3113" s="6">
        <f t="shared" si="450"/>
        <v>1</v>
      </c>
      <c r="T3113" s="7">
        <f t="shared" si="451"/>
        <v>129540</v>
      </c>
      <c r="U3113" s="121" t="str">
        <f t="shared" si="452"/>
        <v>1FA04</v>
      </c>
      <c r="V3113" s="10">
        <f t="shared" si="453"/>
        <v>250</v>
      </c>
      <c r="W3113" s="10">
        <f t="shared" si="454"/>
        <v>4</v>
      </c>
      <c r="X3113" s="11">
        <f t="shared" si="455"/>
        <v>7</v>
      </c>
      <c r="Y3113" s="11">
        <f t="shared" si="456"/>
        <v>250</v>
      </c>
      <c r="Z3113" s="12" t="str">
        <f t="shared" si="457"/>
        <v>GNSS Sats in View</v>
      </c>
      <c r="AI3113" s="111"/>
      <c r="AJ3113" s="19"/>
      <c r="AK3113" s="19"/>
      <c r="AQ3113" s="37"/>
      <c r="AR3113" s="34"/>
      <c r="AS3113" s="34"/>
      <c r="AT3113" s="34"/>
      <c r="AU3113" s="34"/>
      <c r="AV3113" s="34"/>
      <c r="AW3113" s="34"/>
      <c r="AX3113" s="222">
        <v>129540</v>
      </c>
      <c r="AY3113" s="6">
        <v>7</v>
      </c>
      <c r="AZ3113" s="6">
        <v>250</v>
      </c>
      <c r="BA3113" s="87" t="s">
        <v>2742</v>
      </c>
      <c r="BB3113" s="39" t="s">
        <v>2743</v>
      </c>
      <c r="BC3113" s="84" t="s">
        <v>2710</v>
      </c>
      <c r="BL3113" s="42" t="s">
        <v>2693</v>
      </c>
      <c r="BM3113" s="43" t="s">
        <v>2688</v>
      </c>
      <c r="BO3113" s="111">
        <v>64484</v>
      </c>
      <c r="BP3113" s="19" t="s">
        <v>659</v>
      </c>
    </row>
    <row r="3114" spans="1:68" ht="15" customHeight="1" x14ac:dyDescent="0.3">
      <c r="A3114" s="116">
        <v>3112</v>
      </c>
      <c r="H3114" t="s">
        <v>2631</v>
      </c>
      <c r="I3114" s="244">
        <v>8</v>
      </c>
      <c r="J3114" s="244">
        <v>91</v>
      </c>
      <c r="K3114" s="244" t="s">
        <v>2474</v>
      </c>
      <c r="L3114" s="244" t="s">
        <v>2474</v>
      </c>
      <c r="M3114" s="244" t="s">
        <v>2474</v>
      </c>
      <c r="N3114" s="244" t="s">
        <v>2483</v>
      </c>
      <c r="O3114" s="244" t="s">
        <v>2632</v>
      </c>
      <c r="P3114" s="244" t="s">
        <v>2484</v>
      </c>
      <c r="Q3114" s="244" t="s">
        <v>2611</v>
      </c>
      <c r="R3114" s="6">
        <f t="shared" si="449"/>
        <v>6</v>
      </c>
      <c r="S3114" s="6">
        <f t="shared" si="450"/>
        <v>1</v>
      </c>
      <c r="T3114" s="7">
        <f t="shared" si="451"/>
        <v>129540</v>
      </c>
      <c r="U3114" s="121" t="str">
        <f t="shared" si="452"/>
        <v>1FA04</v>
      </c>
      <c r="V3114" s="10">
        <f t="shared" si="453"/>
        <v>250</v>
      </c>
      <c r="W3114" s="10">
        <f t="shared" si="454"/>
        <v>4</v>
      </c>
      <c r="X3114" s="11">
        <f t="shared" si="455"/>
        <v>7</v>
      </c>
      <c r="Y3114" s="11">
        <f t="shared" si="456"/>
        <v>250</v>
      </c>
      <c r="Z3114" s="12" t="str">
        <f t="shared" si="457"/>
        <v>GNSS Sats in View</v>
      </c>
      <c r="AI3114" s="111"/>
      <c r="AJ3114" s="19"/>
      <c r="AK3114" s="19"/>
      <c r="AL3114" s="21"/>
      <c r="AM3114" s="21"/>
      <c r="AN3114" s="21"/>
      <c r="AO3114" s="21"/>
      <c r="AP3114" s="20"/>
      <c r="AQ3114" s="22"/>
      <c r="AR3114" s="20"/>
      <c r="AS3114" s="20"/>
      <c r="AT3114" s="20"/>
      <c r="AU3114" s="20"/>
      <c r="AV3114" s="20"/>
      <c r="AW3114" s="20"/>
      <c r="AX3114" s="221">
        <v>129540</v>
      </c>
      <c r="AY3114" s="6">
        <v>7</v>
      </c>
      <c r="AZ3114" s="6">
        <v>250</v>
      </c>
      <c r="BA3114" s="87" t="s">
        <v>2744</v>
      </c>
      <c r="BB3114" s="39" t="s">
        <v>2745</v>
      </c>
      <c r="BC3114" s="84" t="s">
        <v>2710</v>
      </c>
      <c r="BL3114" s="42" t="s">
        <v>2693</v>
      </c>
      <c r="BM3114" s="43" t="s">
        <v>2688</v>
      </c>
      <c r="BO3114" s="111">
        <v>64485</v>
      </c>
      <c r="BP3114" s="19" t="s">
        <v>660</v>
      </c>
    </row>
    <row r="3115" spans="1:68" ht="15" customHeight="1" x14ac:dyDescent="0.3">
      <c r="A3115" s="116">
        <v>3113</v>
      </c>
      <c r="H3115" t="s">
        <v>2631</v>
      </c>
      <c r="I3115" s="244">
        <v>8</v>
      </c>
      <c r="J3115" s="244">
        <v>92</v>
      </c>
      <c r="K3115" s="244">
        <v>1</v>
      </c>
      <c r="L3115" s="244" t="s">
        <v>2634</v>
      </c>
      <c r="M3115" s="244">
        <v>15</v>
      </c>
      <c r="N3115" s="244">
        <v>0</v>
      </c>
      <c r="O3115" s="244">
        <v>0</v>
      </c>
      <c r="P3115" s="244" t="s">
        <v>2474</v>
      </c>
      <c r="Q3115" s="244" t="s">
        <v>2474</v>
      </c>
      <c r="R3115" s="6">
        <f t="shared" si="449"/>
        <v>6</v>
      </c>
      <c r="S3115" s="6">
        <f t="shared" si="450"/>
        <v>1</v>
      </c>
      <c r="T3115" s="7">
        <f t="shared" si="451"/>
        <v>129540</v>
      </c>
      <c r="U3115" s="121" t="str">
        <f t="shared" si="452"/>
        <v>1FA04</v>
      </c>
      <c r="V3115" s="10">
        <f t="shared" si="453"/>
        <v>250</v>
      </c>
      <c r="W3115" s="10">
        <f t="shared" si="454"/>
        <v>4</v>
      </c>
      <c r="X3115" s="11">
        <f t="shared" si="455"/>
        <v>7</v>
      </c>
      <c r="Y3115" s="11">
        <f t="shared" si="456"/>
        <v>250</v>
      </c>
      <c r="Z3115" s="12" t="str">
        <f t="shared" si="457"/>
        <v>GNSS Sats in View</v>
      </c>
      <c r="AI3115" s="111"/>
      <c r="AJ3115" s="19"/>
      <c r="AK3115" s="19"/>
      <c r="AQ3115" s="37"/>
      <c r="AR3115" s="34"/>
      <c r="AS3115" s="34"/>
      <c r="AT3115" s="34"/>
      <c r="AU3115" s="34"/>
      <c r="AV3115" s="34"/>
      <c r="AW3115" s="34"/>
      <c r="AX3115" s="222">
        <v>129540</v>
      </c>
      <c r="AY3115" s="6">
        <v>7</v>
      </c>
      <c r="AZ3115" s="6">
        <v>250</v>
      </c>
      <c r="BA3115" s="87" t="s">
        <v>2746</v>
      </c>
      <c r="BB3115" s="39" t="s">
        <v>2747</v>
      </c>
      <c r="BC3115" s="84" t="s">
        <v>2710</v>
      </c>
      <c r="BL3115" s="42" t="s">
        <v>2693</v>
      </c>
      <c r="BM3115" s="43" t="s">
        <v>2688</v>
      </c>
      <c r="BO3115" s="111">
        <v>64486</v>
      </c>
      <c r="BP3115" s="19" t="s">
        <v>661</v>
      </c>
    </row>
    <row r="3116" spans="1:68" ht="15" customHeight="1" x14ac:dyDescent="0.3">
      <c r="A3116" s="116">
        <v>3114</v>
      </c>
      <c r="H3116" t="s">
        <v>2631</v>
      </c>
      <c r="I3116" s="244">
        <v>8</v>
      </c>
      <c r="J3116" s="244">
        <v>93</v>
      </c>
      <c r="K3116" s="244" t="s">
        <v>2474</v>
      </c>
      <c r="L3116" s="244" t="s">
        <v>2483</v>
      </c>
      <c r="M3116" s="244" t="s">
        <v>2542</v>
      </c>
      <c r="N3116" s="244" t="s">
        <v>2602</v>
      </c>
      <c r="O3116" s="244" t="s">
        <v>2531</v>
      </c>
      <c r="P3116" s="244">
        <v>9</v>
      </c>
      <c r="Q3116" s="244" t="s">
        <v>2540</v>
      </c>
      <c r="R3116" s="6">
        <f t="shared" si="449"/>
        <v>6</v>
      </c>
      <c r="S3116" s="6">
        <f t="shared" si="450"/>
        <v>1</v>
      </c>
      <c r="T3116" s="7">
        <f t="shared" si="451"/>
        <v>129540</v>
      </c>
      <c r="U3116" s="121" t="str">
        <f t="shared" si="452"/>
        <v>1FA04</v>
      </c>
      <c r="V3116" s="10">
        <f t="shared" si="453"/>
        <v>250</v>
      </c>
      <c r="W3116" s="10">
        <f t="shared" si="454"/>
        <v>4</v>
      </c>
      <c r="X3116" s="11">
        <f t="shared" si="455"/>
        <v>7</v>
      </c>
      <c r="Y3116" s="11">
        <f t="shared" si="456"/>
        <v>250</v>
      </c>
      <c r="Z3116" s="12" t="str">
        <f t="shared" si="457"/>
        <v>GNSS Sats in View</v>
      </c>
      <c r="AI3116" s="111"/>
      <c r="AJ3116" s="19"/>
      <c r="AK3116" s="19"/>
      <c r="AL3116" s="21"/>
      <c r="AM3116" s="21"/>
      <c r="AN3116" s="21"/>
      <c r="AO3116" s="21"/>
      <c r="AP3116" s="20"/>
      <c r="AQ3116" s="22"/>
      <c r="AR3116" s="20"/>
      <c r="AS3116" s="20"/>
      <c r="AT3116" s="20"/>
      <c r="AU3116" s="20"/>
      <c r="AV3116" s="20"/>
      <c r="AW3116" s="20"/>
      <c r="AX3116" s="221">
        <v>129540</v>
      </c>
      <c r="AY3116" s="6">
        <v>7</v>
      </c>
      <c r="AZ3116" s="6">
        <v>250</v>
      </c>
      <c r="BA3116" s="87" t="s">
        <v>2748</v>
      </c>
      <c r="BB3116" s="39" t="s">
        <v>2749</v>
      </c>
      <c r="BC3116" s="84" t="s">
        <v>2710</v>
      </c>
      <c r="BL3116" s="42" t="s">
        <v>2693</v>
      </c>
      <c r="BM3116" s="43" t="s">
        <v>2688</v>
      </c>
      <c r="BO3116" s="111">
        <v>64487</v>
      </c>
      <c r="BP3116" s="19" t="s">
        <v>662</v>
      </c>
    </row>
    <row r="3117" spans="1:68" ht="15" customHeight="1" x14ac:dyDescent="0.3">
      <c r="A3117" s="116">
        <v>3115</v>
      </c>
      <c r="H3117" t="s">
        <v>2631</v>
      </c>
      <c r="I3117" s="244">
        <v>8</v>
      </c>
      <c r="J3117" s="244">
        <v>94</v>
      </c>
      <c r="K3117" s="244">
        <v>80</v>
      </c>
      <c r="L3117" s="244">
        <v>0</v>
      </c>
      <c r="M3117" s="244">
        <v>0</v>
      </c>
      <c r="N3117" s="244" t="s">
        <v>2474</v>
      </c>
      <c r="O3117" s="244" t="s">
        <v>2474</v>
      </c>
      <c r="P3117" s="244" t="s">
        <v>2474</v>
      </c>
      <c r="Q3117" s="244" t="s">
        <v>2483</v>
      </c>
      <c r="R3117" s="6">
        <f t="shared" si="449"/>
        <v>6</v>
      </c>
      <c r="S3117" s="6">
        <f t="shared" si="450"/>
        <v>1</v>
      </c>
      <c r="T3117" s="7">
        <f t="shared" si="451"/>
        <v>129540</v>
      </c>
      <c r="U3117" s="121" t="str">
        <f t="shared" si="452"/>
        <v>1FA04</v>
      </c>
      <c r="V3117" s="10">
        <f t="shared" si="453"/>
        <v>250</v>
      </c>
      <c r="W3117" s="10">
        <f t="shared" si="454"/>
        <v>4</v>
      </c>
      <c r="X3117" s="11">
        <f t="shared" si="455"/>
        <v>7</v>
      </c>
      <c r="Y3117" s="11">
        <f t="shared" si="456"/>
        <v>250</v>
      </c>
      <c r="Z3117" s="12" t="str">
        <f t="shared" si="457"/>
        <v>GNSS Sats in View</v>
      </c>
      <c r="AI3117" s="111"/>
      <c r="AJ3117" s="19"/>
      <c r="AK3117" s="19"/>
      <c r="AQ3117" s="37"/>
      <c r="AR3117" s="34"/>
      <c r="AS3117" s="34"/>
      <c r="AT3117" s="34"/>
      <c r="AU3117" s="34"/>
      <c r="AV3117" s="34"/>
      <c r="AW3117" s="34"/>
      <c r="AX3117" s="222">
        <v>129540</v>
      </c>
      <c r="AY3117" s="6">
        <v>7</v>
      </c>
      <c r="AZ3117" s="6">
        <v>250</v>
      </c>
      <c r="BA3117" s="87" t="s">
        <v>2750</v>
      </c>
      <c r="BB3117" s="39" t="s">
        <v>2751</v>
      </c>
      <c r="BC3117" s="84" t="s">
        <v>2710</v>
      </c>
      <c r="BL3117" s="42" t="s">
        <v>2693</v>
      </c>
      <c r="BM3117" s="43" t="s">
        <v>2688</v>
      </c>
      <c r="BO3117" s="111">
        <v>64488</v>
      </c>
      <c r="BP3117" s="19" t="s">
        <v>663</v>
      </c>
    </row>
    <row r="3118" spans="1:68" ht="15" customHeight="1" x14ac:dyDescent="0.3">
      <c r="A3118" s="116">
        <v>3116</v>
      </c>
      <c r="H3118" t="s">
        <v>2631</v>
      </c>
      <c r="I3118" s="244">
        <v>8</v>
      </c>
      <c r="J3118" s="244">
        <v>95</v>
      </c>
      <c r="K3118" s="244" t="s">
        <v>2528</v>
      </c>
      <c r="L3118" s="244" t="s">
        <v>2554</v>
      </c>
      <c r="M3118" s="244" t="s">
        <v>2481</v>
      </c>
      <c r="N3118" s="244">
        <v>2</v>
      </c>
      <c r="O3118" s="244">
        <v>50</v>
      </c>
      <c r="P3118" s="244" t="s">
        <v>2539</v>
      </c>
      <c r="Q3118" s="244">
        <v>0</v>
      </c>
      <c r="R3118" s="6">
        <f t="shared" si="449"/>
        <v>6</v>
      </c>
      <c r="S3118" s="6">
        <f t="shared" si="450"/>
        <v>1</v>
      </c>
      <c r="T3118" s="7">
        <f t="shared" si="451"/>
        <v>129540</v>
      </c>
      <c r="U3118" s="121" t="str">
        <f t="shared" si="452"/>
        <v>1FA04</v>
      </c>
      <c r="V3118" s="10">
        <f t="shared" si="453"/>
        <v>250</v>
      </c>
      <c r="W3118" s="10">
        <f t="shared" si="454"/>
        <v>4</v>
      </c>
      <c r="X3118" s="11">
        <f t="shared" si="455"/>
        <v>7</v>
      </c>
      <c r="Y3118" s="11">
        <f t="shared" si="456"/>
        <v>250</v>
      </c>
      <c r="Z3118" s="12" t="str">
        <f t="shared" si="457"/>
        <v>GNSS Sats in View</v>
      </c>
      <c r="AI3118" s="111"/>
      <c r="AJ3118" s="19"/>
      <c r="AK3118" s="19"/>
      <c r="AL3118" s="21"/>
      <c r="AM3118" s="21"/>
      <c r="AN3118" s="21"/>
      <c r="AO3118" s="21"/>
      <c r="AP3118" s="20"/>
      <c r="AQ3118" s="22"/>
      <c r="AR3118" s="20"/>
      <c r="AS3118" s="20"/>
      <c r="AT3118" s="20"/>
      <c r="AU3118" s="20"/>
      <c r="AV3118" s="20"/>
      <c r="AW3118" s="20"/>
      <c r="AX3118" s="221">
        <v>129540</v>
      </c>
      <c r="AY3118" s="6">
        <v>7</v>
      </c>
      <c r="AZ3118" s="6">
        <v>250</v>
      </c>
      <c r="BA3118" s="87" t="s">
        <v>2752</v>
      </c>
      <c r="BB3118" s="39" t="s">
        <v>2753</v>
      </c>
      <c r="BC3118" s="84" t="s">
        <v>2710</v>
      </c>
      <c r="BL3118" s="42" t="s">
        <v>2693</v>
      </c>
      <c r="BM3118" s="43" t="s">
        <v>2688</v>
      </c>
      <c r="BO3118" s="111">
        <v>64489</v>
      </c>
      <c r="BP3118" s="19" t="s">
        <v>664</v>
      </c>
    </row>
    <row r="3119" spans="1:68" ht="15" customHeight="1" x14ac:dyDescent="0.3">
      <c r="A3119" s="116">
        <v>3117</v>
      </c>
      <c r="H3119" t="s">
        <v>2631</v>
      </c>
      <c r="I3119" s="244">
        <v>8</v>
      </c>
      <c r="J3119" s="244">
        <v>96</v>
      </c>
      <c r="K3119" s="244">
        <v>0</v>
      </c>
      <c r="L3119" s="244" t="s">
        <v>2474</v>
      </c>
      <c r="M3119" s="244" t="s">
        <v>2474</v>
      </c>
      <c r="N3119" s="244" t="s">
        <v>2474</v>
      </c>
      <c r="O3119" s="244" t="s">
        <v>2483</v>
      </c>
      <c r="P3119" s="244" t="s">
        <v>2528</v>
      </c>
      <c r="Q3119" s="244">
        <v>10</v>
      </c>
      <c r="R3119" s="6">
        <f t="shared" si="449"/>
        <v>6</v>
      </c>
      <c r="S3119" s="6">
        <f t="shared" si="450"/>
        <v>1</v>
      </c>
      <c r="T3119" s="7">
        <f t="shared" si="451"/>
        <v>129540</v>
      </c>
      <c r="U3119" s="121" t="str">
        <f t="shared" si="452"/>
        <v>1FA04</v>
      </c>
      <c r="V3119" s="10">
        <f t="shared" si="453"/>
        <v>250</v>
      </c>
      <c r="W3119" s="10">
        <f t="shared" si="454"/>
        <v>4</v>
      </c>
      <c r="X3119" s="11">
        <f t="shared" si="455"/>
        <v>7</v>
      </c>
      <c r="Y3119" s="11">
        <f t="shared" si="456"/>
        <v>250</v>
      </c>
      <c r="Z3119" s="12" t="str">
        <f t="shared" si="457"/>
        <v>GNSS Sats in View</v>
      </c>
      <c r="AI3119" s="111"/>
      <c r="AJ3119" s="19"/>
      <c r="AK3119" s="19"/>
      <c r="AQ3119" s="37"/>
      <c r="AR3119" s="34"/>
      <c r="AS3119" s="34"/>
      <c r="AT3119" s="34"/>
      <c r="AU3119" s="34"/>
      <c r="AV3119" s="34"/>
      <c r="AW3119" s="34"/>
      <c r="AX3119" s="222">
        <v>129540</v>
      </c>
      <c r="AY3119" s="6">
        <v>7</v>
      </c>
      <c r="AZ3119" s="6">
        <v>250</v>
      </c>
      <c r="BA3119" s="87" t="s">
        <v>3000</v>
      </c>
      <c r="BB3119" s="39" t="s">
        <v>2990</v>
      </c>
      <c r="BC3119" s="84" t="s">
        <v>2710</v>
      </c>
      <c r="BL3119" s="42" t="s">
        <v>2693</v>
      </c>
      <c r="BM3119" s="43" t="s">
        <v>2688</v>
      </c>
      <c r="BO3119" s="111">
        <v>64490</v>
      </c>
      <c r="BP3119" s="19" t="s">
        <v>665</v>
      </c>
    </row>
    <row r="3120" spans="1:68" ht="15" customHeight="1" x14ac:dyDescent="0.3">
      <c r="A3120" s="116">
        <v>3118</v>
      </c>
      <c r="H3120" t="s">
        <v>2631</v>
      </c>
      <c r="I3120" s="244">
        <v>8</v>
      </c>
      <c r="J3120" s="244">
        <v>97</v>
      </c>
      <c r="K3120" s="244" t="s">
        <v>2611</v>
      </c>
      <c r="L3120" s="244">
        <v>1</v>
      </c>
      <c r="M3120" s="244">
        <v>73</v>
      </c>
      <c r="N3120" s="244">
        <v>32</v>
      </c>
      <c r="O3120" s="244">
        <v>0</v>
      </c>
      <c r="P3120" s="244">
        <v>0</v>
      </c>
      <c r="Q3120" s="244" t="s">
        <v>2474</v>
      </c>
      <c r="R3120" s="6">
        <f t="shared" si="449"/>
        <v>6</v>
      </c>
      <c r="S3120" s="6">
        <f t="shared" si="450"/>
        <v>1</v>
      </c>
      <c r="T3120" s="7">
        <f t="shared" si="451"/>
        <v>129540</v>
      </c>
      <c r="U3120" s="121" t="str">
        <f t="shared" si="452"/>
        <v>1FA04</v>
      </c>
      <c r="V3120" s="10">
        <f t="shared" si="453"/>
        <v>250</v>
      </c>
      <c r="W3120" s="10">
        <f t="shared" si="454"/>
        <v>4</v>
      </c>
      <c r="X3120" s="11">
        <f t="shared" si="455"/>
        <v>7</v>
      </c>
      <c r="Y3120" s="11">
        <f t="shared" si="456"/>
        <v>250</v>
      </c>
      <c r="Z3120" s="12" t="str">
        <f t="shared" si="457"/>
        <v>GNSS Sats in View</v>
      </c>
      <c r="AI3120" s="111"/>
      <c r="AJ3120" s="19"/>
      <c r="AK3120" s="19"/>
      <c r="AL3120" s="21"/>
      <c r="AM3120" s="21"/>
      <c r="AN3120" s="21"/>
      <c r="AO3120" s="21"/>
      <c r="AP3120" s="20"/>
      <c r="AQ3120" s="22"/>
      <c r="AR3120" s="20"/>
      <c r="AS3120" s="20"/>
      <c r="AT3120" s="20"/>
      <c r="AU3120" s="20"/>
      <c r="AV3120" s="20"/>
      <c r="AW3120" s="20"/>
      <c r="AX3120" s="221">
        <v>129540</v>
      </c>
      <c r="AY3120" s="6">
        <v>7</v>
      </c>
      <c r="AZ3120" s="6">
        <v>250</v>
      </c>
      <c r="BA3120" s="87" t="s">
        <v>3058</v>
      </c>
      <c r="BB3120" s="39" t="s">
        <v>2950</v>
      </c>
      <c r="BC3120" s="84" t="s">
        <v>2710</v>
      </c>
      <c r="BL3120" s="42" t="s">
        <v>2693</v>
      </c>
      <c r="BM3120" s="43" t="s">
        <v>2688</v>
      </c>
      <c r="BO3120" s="111">
        <v>64655</v>
      </c>
      <c r="BP3120" s="19" t="s">
        <v>771</v>
      </c>
    </row>
    <row r="3121" spans="1:68" ht="15" customHeight="1" x14ac:dyDescent="0.3">
      <c r="A3121" s="116">
        <v>3119</v>
      </c>
      <c r="H3121" t="s">
        <v>2631</v>
      </c>
      <c r="I3121" s="244">
        <v>8</v>
      </c>
      <c r="J3121" s="244">
        <v>98</v>
      </c>
      <c r="K3121" s="244" t="s">
        <v>2474</v>
      </c>
      <c r="L3121" s="244" t="s">
        <v>2474</v>
      </c>
      <c r="M3121" s="244" t="s">
        <v>2483</v>
      </c>
      <c r="N3121" s="244" t="s">
        <v>2528</v>
      </c>
      <c r="O3121" s="244" t="s">
        <v>2474</v>
      </c>
      <c r="P3121" s="244" t="s">
        <v>2474</v>
      </c>
      <c r="Q3121" s="244" t="s">
        <v>2474</v>
      </c>
      <c r="R3121" s="6">
        <f t="shared" si="449"/>
        <v>6</v>
      </c>
      <c r="S3121" s="6">
        <f t="shared" si="450"/>
        <v>1</v>
      </c>
      <c r="T3121" s="7">
        <f t="shared" si="451"/>
        <v>129540</v>
      </c>
      <c r="U3121" s="121" t="str">
        <f t="shared" si="452"/>
        <v>1FA04</v>
      </c>
      <c r="V3121" s="10">
        <f t="shared" si="453"/>
        <v>250</v>
      </c>
      <c r="W3121" s="10">
        <f t="shared" si="454"/>
        <v>4</v>
      </c>
      <c r="X3121" s="11">
        <f t="shared" si="455"/>
        <v>7</v>
      </c>
      <c r="Y3121" s="11">
        <f t="shared" si="456"/>
        <v>250</v>
      </c>
      <c r="Z3121" s="12" t="str">
        <f t="shared" si="457"/>
        <v>GNSS Sats in View</v>
      </c>
      <c r="AI3121" s="111"/>
      <c r="AJ3121" s="19"/>
      <c r="AK3121" s="19"/>
      <c r="AQ3121" s="37"/>
      <c r="AR3121" s="34"/>
      <c r="AS3121" s="34"/>
      <c r="AT3121" s="34"/>
      <c r="AU3121" s="34"/>
      <c r="AV3121" s="34"/>
      <c r="AW3121" s="34"/>
      <c r="AX3121" s="222">
        <v>129540</v>
      </c>
      <c r="AY3121" s="6">
        <v>7</v>
      </c>
      <c r="AZ3121" s="6">
        <v>250</v>
      </c>
      <c r="BA3121" s="87" t="s">
        <v>3059</v>
      </c>
      <c r="BB3121" s="39" t="s">
        <v>2992</v>
      </c>
      <c r="BC3121" s="84" t="s">
        <v>2710</v>
      </c>
      <c r="BL3121" s="42" t="s">
        <v>2693</v>
      </c>
      <c r="BM3121" s="43" t="s">
        <v>2688</v>
      </c>
      <c r="BO3121" s="111">
        <v>64656</v>
      </c>
      <c r="BP3121" s="19" t="s">
        <v>772</v>
      </c>
    </row>
    <row r="3122" spans="1:68" ht="15" customHeight="1" x14ac:dyDescent="0.3">
      <c r="A3122" s="116">
        <v>3120</v>
      </c>
      <c r="H3122" t="s">
        <v>2620</v>
      </c>
      <c r="I3122" s="244">
        <v>8</v>
      </c>
      <c r="J3122" s="244">
        <v>0</v>
      </c>
      <c r="K3122" s="244" t="s">
        <v>2474</v>
      </c>
      <c r="L3122" s="244" t="s">
        <v>2474</v>
      </c>
      <c r="M3122" s="244" t="s">
        <v>2474</v>
      </c>
      <c r="N3122" s="244" t="s">
        <v>2521</v>
      </c>
      <c r="O3122" s="244">
        <v>2</v>
      </c>
      <c r="P3122" s="244" t="s">
        <v>2474</v>
      </c>
      <c r="Q3122" s="244" t="s">
        <v>2474</v>
      </c>
      <c r="R3122" s="6">
        <f t="shared" si="449"/>
        <v>2</v>
      </c>
      <c r="S3122" s="6">
        <f t="shared" si="450"/>
        <v>1</v>
      </c>
      <c r="T3122" s="7">
        <f t="shared" si="451"/>
        <v>127245</v>
      </c>
      <c r="U3122" s="121" t="str">
        <f t="shared" si="452"/>
        <v>1F10D</v>
      </c>
      <c r="V3122" s="10">
        <f t="shared" si="453"/>
        <v>241</v>
      </c>
      <c r="W3122" s="10">
        <f t="shared" si="454"/>
        <v>13</v>
      </c>
      <c r="X3122" s="11">
        <f t="shared" si="455"/>
        <v>1</v>
      </c>
      <c r="Y3122" s="11">
        <f t="shared" si="456"/>
        <v>241</v>
      </c>
      <c r="Z3122" s="12" t="str">
        <f t="shared" si="457"/>
        <v>Rudder</v>
      </c>
      <c r="AI3122" s="111"/>
      <c r="AJ3122" s="19"/>
      <c r="AK3122" s="19"/>
      <c r="AL3122" s="21"/>
      <c r="AM3122" s="21"/>
      <c r="AN3122" s="21"/>
      <c r="AO3122" s="21"/>
      <c r="AP3122" s="20"/>
      <c r="AQ3122" s="22"/>
      <c r="AR3122" s="20"/>
      <c r="AS3122" s="20"/>
      <c r="AT3122" s="20"/>
      <c r="AU3122" s="20"/>
      <c r="AV3122" s="20"/>
      <c r="AW3122" s="20"/>
      <c r="AX3122" s="221">
        <v>127245</v>
      </c>
      <c r="AY3122" s="6">
        <v>1</v>
      </c>
      <c r="AZ3122" s="6">
        <v>241</v>
      </c>
      <c r="BA3122" s="87" t="s">
        <v>2696</v>
      </c>
      <c r="BB3122" s="39" t="s">
        <v>2999</v>
      </c>
      <c r="BC3122" s="84" t="s">
        <v>2691</v>
      </c>
      <c r="BL3122" s="42" t="s">
        <v>2698</v>
      </c>
      <c r="BM3122" s="43" t="s">
        <v>2688</v>
      </c>
      <c r="BO3122" s="111">
        <v>64657</v>
      </c>
      <c r="BP3122" s="19" t="s">
        <v>773</v>
      </c>
    </row>
    <row r="3123" spans="1:68" ht="15" customHeight="1" x14ac:dyDescent="0.3">
      <c r="A3123" s="116">
        <v>3121</v>
      </c>
      <c r="H3123" t="s">
        <v>2637</v>
      </c>
      <c r="I3123" s="244">
        <v>8</v>
      </c>
      <c r="J3123" s="244" t="s">
        <v>2474</v>
      </c>
      <c r="K3123" s="244" t="s">
        <v>2497</v>
      </c>
      <c r="L3123" s="244" t="s">
        <v>2490</v>
      </c>
      <c r="M3123" s="244">
        <v>0</v>
      </c>
      <c r="N3123" s="244" t="s">
        <v>2601</v>
      </c>
      <c r="O3123" s="244">
        <v>0</v>
      </c>
      <c r="P3123" s="244">
        <v>41</v>
      </c>
      <c r="Q3123" s="244">
        <v>0</v>
      </c>
      <c r="R3123" s="6">
        <f t="shared" si="449"/>
        <v>6</v>
      </c>
      <c r="S3123" s="6">
        <f t="shared" si="450"/>
        <v>1</v>
      </c>
      <c r="T3123" s="7">
        <f t="shared" si="451"/>
        <v>129539</v>
      </c>
      <c r="U3123" s="121" t="str">
        <f t="shared" si="452"/>
        <v>1FA03</v>
      </c>
      <c r="V3123" s="10">
        <f t="shared" si="453"/>
        <v>250</v>
      </c>
      <c r="W3123" s="10">
        <f t="shared" si="454"/>
        <v>3</v>
      </c>
      <c r="X3123" s="11">
        <f t="shared" si="455"/>
        <v>7</v>
      </c>
      <c r="Y3123" s="11">
        <f t="shared" si="456"/>
        <v>250</v>
      </c>
      <c r="Z3123" s="12" t="str">
        <f t="shared" si="457"/>
        <v>GNSS DOPs</v>
      </c>
      <c r="AI3123" s="111"/>
      <c r="AJ3123" s="19"/>
      <c r="AK3123" s="19"/>
      <c r="AQ3123" s="37"/>
      <c r="AR3123" s="34"/>
      <c r="AS3123" s="34"/>
      <c r="AT3123" s="34"/>
      <c r="AU3123" s="34"/>
      <c r="AV3123" s="34"/>
      <c r="AW3123" s="34"/>
      <c r="AX3123" s="222">
        <v>129539</v>
      </c>
      <c r="AY3123" s="6">
        <v>7</v>
      </c>
      <c r="AZ3123" s="6">
        <v>250</v>
      </c>
      <c r="BA3123" s="87" t="s">
        <v>2754</v>
      </c>
      <c r="BL3123" s="42" t="s">
        <v>2693</v>
      </c>
      <c r="BM3123" s="43" t="s">
        <v>2688</v>
      </c>
      <c r="BO3123" s="111">
        <v>64658</v>
      </c>
      <c r="BP3123" s="19" t="s">
        <v>774</v>
      </c>
    </row>
    <row r="3124" spans="1:68" ht="15" customHeight="1" x14ac:dyDescent="0.3">
      <c r="A3124" s="116">
        <v>3122</v>
      </c>
      <c r="H3124" t="s">
        <v>2621</v>
      </c>
      <c r="I3124" s="244">
        <v>8</v>
      </c>
      <c r="J3124" s="244">
        <v>52</v>
      </c>
      <c r="K3124" s="244" t="s">
        <v>2519</v>
      </c>
      <c r="L3124" s="244" t="s">
        <v>2506</v>
      </c>
      <c r="M3124" s="244">
        <v>0</v>
      </c>
      <c r="N3124" s="244">
        <v>0</v>
      </c>
      <c r="O3124" s="244" t="s">
        <v>2474</v>
      </c>
      <c r="P3124" s="244" t="s">
        <v>2483</v>
      </c>
      <c r="Q3124" s="244" t="s">
        <v>2520</v>
      </c>
      <c r="R3124" s="6">
        <f t="shared" si="449"/>
        <v>2</v>
      </c>
      <c r="S3124" s="6">
        <f t="shared" si="450"/>
        <v>1</v>
      </c>
      <c r="T3124" s="7">
        <f t="shared" si="451"/>
        <v>127250</v>
      </c>
      <c r="U3124" s="121" t="str">
        <f t="shared" si="452"/>
        <v>1F112</v>
      </c>
      <c r="V3124" s="10">
        <f t="shared" si="453"/>
        <v>241</v>
      </c>
      <c r="W3124" s="10">
        <f t="shared" si="454"/>
        <v>18</v>
      </c>
      <c r="X3124" s="11">
        <f t="shared" si="455"/>
        <v>1</v>
      </c>
      <c r="Y3124" s="11">
        <f t="shared" si="456"/>
        <v>241</v>
      </c>
      <c r="Z3124" s="12" t="str">
        <f t="shared" si="457"/>
        <v>Vessel Heading</v>
      </c>
      <c r="AI3124" s="111"/>
      <c r="AJ3124" s="19"/>
      <c r="AK3124" s="19"/>
      <c r="AL3124" s="21"/>
      <c r="AM3124" s="21"/>
      <c r="AN3124" s="21"/>
      <c r="AO3124" s="21"/>
      <c r="AP3124" s="20"/>
      <c r="AQ3124" s="22"/>
      <c r="AR3124" s="20"/>
      <c r="AS3124" s="20"/>
      <c r="AT3124" s="20"/>
      <c r="AU3124" s="20"/>
      <c r="AV3124" s="20"/>
      <c r="AW3124" s="20"/>
      <c r="AX3124" s="221">
        <v>127250</v>
      </c>
      <c r="AY3124" s="6">
        <v>1</v>
      </c>
      <c r="AZ3124" s="6">
        <v>241</v>
      </c>
      <c r="BA3124" s="87" t="s">
        <v>18</v>
      </c>
      <c r="BB3124" s="39" t="s">
        <v>2462</v>
      </c>
      <c r="BC3124" s="84" t="s">
        <v>2691</v>
      </c>
      <c r="BL3124" s="42" t="s">
        <v>2698</v>
      </c>
      <c r="BM3124" s="43" t="s">
        <v>2688</v>
      </c>
      <c r="BO3124" s="111">
        <v>64659</v>
      </c>
      <c r="BP3124" s="19" t="s">
        <v>775</v>
      </c>
    </row>
    <row r="3125" spans="1:68" ht="15" customHeight="1" x14ac:dyDescent="0.3">
      <c r="A3125" s="116">
        <v>3123</v>
      </c>
      <c r="H3125" t="s">
        <v>2638</v>
      </c>
      <c r="I3125" s="244">
        <v>8</v>
      </c>
      <c r="J3125" s="244" t="s">
        <v>2533</v>
      </c>
      <c r="K3125" s="244" t="s">
        <v>2501</v>
      </c>
      <c r="L3125" s="244" t="s">
        <v>2639</v>
      </c>
      <c r="M3125" s="244">
        <v>98</v>
      </c>
      <c r="N3125" s="244">
        <v>17</v>
      </c>
      <c r="O3125" s="244">
        <v>0</v>
      </c>
      <c r="P3125" s="244">
        <v>4</v>
      </c>
      <c r="Q3125" s="244">
        <v>4</v>
      </c>
      <c r="R3125" s="6">
        <f t="shared" si="449"/>
        <v>7</v>
      </c>
      <c r="S3125" s="6">
        <f t="shared" si="450"/>
        <v>1</v>
      </c>
      <c r="T3125" s="7">
        <f t="shared" si="451"/>
        <v>126720</v>
      </c>
      <c r="U3125" s="121" t="str">
        <f t="shared" si="452"/>
        <v>1EF00</v>
      </c>
      <c r="V3125" s="10">
        <f t="shared" si="453"/>
        <v>239</v>
      </c>
      <c r="W3125" s="10">
        <f t="shared" si="454"/>
        <v>255</v>
      </c>
      <c r="X3125" s="11">
        <f t="shared" si="455"/>
        <v>7</v>
      </c>
      <c r="Y3125" s="11">
        <f t="shared" si="456"/>
        <v>255</v>
      </c>
      <c r="Z3125" s="12" t="str">
        <f t="shared" si="457"/>
        <v>Proprietary A2</v>
      </c>
      <c r="AI3125" s="111"/>
      <c r="AJ3125" s="19"/>
      <c r="AK3125" s="19"/>
      <c r="AQ3125" s="37"/>
      <c r="AR3125" s="34"/>
      <c r="AS3125" s="34"/>
      <c r="AT3125" s="34"/>
      <c r="AU3125" s="34"/>
      <c r="AV3125" s="34"/>
      <c r="AW3125" s="34"/>
      <c r="AX3125" s="222">
        <v>126720</v>
      </c>
      <c r="AY3125" s="6">
        <v>7</v>
      </c>
      <c r="AZ3125" s="6">
        <v>255</v>
      </c>
      <c r="BA3125" s="87" t="s">
        <v>2755</v>
      </c>
      <c r="BB3125" s="39" t="s">
        <v>2709</v>
      </c>
      <c r="BC3125" s="84" t="s">
        <v>2710</v>
      </c>
      <c r="BD3125" s="38" t="s">
        <v>2756</v>
      </c>
      <c r="BE3125" s="39" t="s">
        <v>2757</v>
      </c>
      <c r="BF3125" s="90" t="s">
        <v>2710</v>
      </c>
      <c r="BJ3125" s="47" t="s">
        <v>2758</v>
      </c>
      <c r="BL3125" s="42" t="s">
        <v>2693</v>
      </c>
      <c r="BM3125" s="43" t="s">
        <v>2688</v>
      </c>
      <c r="BO3125" s="111">
        <v>64660</v>
      </c>
      <c r="BP3125" s="19" t="s">
        <v>776</v>
      </c>
    </row>
    <row r="3126" spans="1:68" ht="15" customHeight="1" x14ac:dyDescent="0.3">
      <c r="A3126" s="116">
        <v>3124</v>
      </c>
      <c r="H3126" t="s">
        <v>2622</v>
      </c>
      <c r="I3126" s="244">
        <v>8</v>
      </c>
      <c r="J3126" s="244">
        <v>52</v>
      </c>
      <c r="K3126" s="244">
        <v>0</v>
      </c>
      <c r="L3126" s="244" t="s">
        <v>2563</v>
      </c>
      <c r="M3126" s="244" t="s">
        <v>2520</v>
      </c>
      <c r="N3126" s="244">
        <v>5</v>
      </c>
      <c r="O3126" s="244" t="s">
        <v>2474</v>
      </c>
      <c r="P3126" s="244" t="s">
        <v>2474</v>
      </c>
      <c r="Q3126" s="244" t="s">
        <v>2474</v>
      </c>
      <c r="R3126" s="6">
        <f t="shared" si="449"/>
        <v>2</v>
      </c>
      <c r="S3126" s="6">
        <f t="shared" si="450"/>
        <v>1</v>
      </c>
      <c r="T3126" s="7">
        <f t="shared" si="451"/>
        <v>127251</v>
      </c>
      <c r="U3126" s="121" t="str">
        <f t="shared" si="452"/>
        <v>1F113</v>
      </c>
      <c r="V3126" s="10">
        <f t="shared" si="453"/>
        <v>241</v>
      </c>
      <c r="W3126" s="10">
        <f t="shared" si="454"/>
        <v>19</v>
      </c>
      <c r="X3126" s="11">
        <f t="shared" si="455"/>
        <v>1</v>
      </c>
      <c r="Y3126" s="11">
        <f t="shared" si="456"/>
        <v>241</v>
      </c>
      <c r="Z3126" s="12" t="str">
        <f t="shared" si="457"/>
        <v>Rate of Turn</v>
      </c>
      <c r="AI3126" s="111"/>
      <c r="AJ3126" s="19"/>
      <c r="AK3126" s="19"/>
      <c r="AL3126" s="21"/>
      <c r="AM3126" s="21"/>
      <c r="AN3126" s="21"/>
      <c r="AO3126" s="21"/>
      <c r="AP3126" s="20"/>
      <c r="AQ3126" s="22"/>
      <c r="AR3126" s="20"/>
      <c r="AS3126" s="20"/>
      <c r="AT3126" s="20"/>
      <c r="AU3126" s="20"/>
      <c r="AV3126" s="20"/>
      <c r="AW3126" s="20"/>
      <c r="AX3126" s="221">
        <v>127251</v>
      </c>
      <c r="AY3126" s="6">
        <v>1</v>
      </c>
      <c r="AZ3126" s="6">
        <v>241</v>
      </c>
      <c r="BA3126" s="87" t="s">
        <v>2699</v>
      </c>
      <c r="BB3126" s="39" t="s">
        <v>2700</v>
      </c>
      <c r="BC3126" s="84" t="s">
        <v>2691</v>
      </c>
      <c r="BL3126" s="42" t="s">
        <v>2698</v>
      </c>
      <c r="BM3126" s="43" t="s">
        <v>2688</v>
      </c>
      <c r="BO3126" s="111">
        <v>64661</v>
      </c>
      <c r="BP3126" s="19" t="s">
        <v>777</v>
      </c>
    </row>
    <row r="3127" spans="1:68" ht="15" customHeight="1" x14ac:dyDescent="0.3">
      <c r="A3127" s="116">
        <v>3125</v>
      </c>
      <c r="H3127" t="s">
        <v>2638</v>
      </c>
      <c r="I3127" s="244">
        <v>8</v>
      </c>
      <c r="J3127" s="244" t="s">
        <v>2535</v>
      </c>
      <c r="K3127" s="244">
        <v>0</v>
      </c>
      <c r="L3127" s="244">
        <v>0</v>
      </c>
      <c r="M3127" s="244" t="s">
        <v>2500</v>
      </c>
      <c r="N3127" s="244">
        <v>40</v>
      </c>
      <c r="O3127" s="244">
        <v>0</v>
      </c>
      <c r="P3127" s="244">
        <v>0</v>
      </c>
      <c r="Q3127" s="244" t="s">
        <v>2500</v>
      </c>
      <c r="R3127" s="6">
        <f t="shared" si="449"/>
        <v>7</v>
      </c>
      <c r="S3127" s="6">
        <f t="shared" si="450"/>
        <v>1</v>
      </c>
      <c r="T3127" s="7">
        <f t="shared" si="451"/>
        <v>126720</v>
      </c>
      <c r="U3127" s="121" t="str">
        <f t="shared" si="452"/>
        <v>1EF00</v>
      </c>
      <c r="V3127" s="10">
        <f t="shared" si="453"/>
        <v>239</v>
      </c>
      <c r="W3127" s="10">
        <f t="shared" si="454"/>
        <v>255</v>
      </c>
      <c r="X3127" s="11">
        <f t="shared" si="455"/>
        <v>7</v>
      </c>
      <c r="Y3127" s="11">
        <f t="shared" si="456"/>
        <v>255</v>
      </c>
      <c r="Z3127" s="12" t="str">
        <f t="shared" si="457"/>
        <v>Proprietary A2</v>
      </c>
      <c r="AI3127" s="111"/>
      <c r="AJ3127" s="19"/>
      <c r="AK3127" s="19"/>
      <c r="AQ3127" s="37"/>
      <c r="AR3127" s="34"/>
      <c r="AS3127" s="34"/>
      <c r="AT3127" s="34"/>
      <c r="AU3127" s="34"/>
      <c r="AV3127" s="34"/>
      <c r="AW3127" s="34"/>
      <c r="AX3127" s="222">
        <v>126720</v>
      </c>
      <c r="AY3127" s="6">
        <v>7</v>
      </c>
      <c r="AZ3127" s="6">
        <v>255</v>
      </c>
      <c r="BA3127" s="87" t="s">
        <v>2759</v>
      </c>
      <c r="BB3127" s="39" t="s">
        <v>2352</v>
      </c>
      <c r="BC3127" s="84" t="s">
        <v>2710</v>
      </c>
      <c r="BL3127" s="42" t="s">
        <v>2693</v>
      </c>
      <c r="BM3127" s="43" t="s">
        <v>2688</v>
      </c>
      <c r="BO3127" s="111">
        <v>64662</v>
      </c>
      <c r="BP3127" s="19" t="s">
        <v>778</v>
      </c>
    </row>
    <row r="3128" spans="1:68" ht="15" customHeight="1" x14ac:dyDescent="0.3">
      <c r="A3128" s="116">
        <v>3126</v>
      </c>
      <c r="H3128" t="s">
        <v>2638</v>
      </c>
      <c r="I3128" s="244">
        <v>8</v>
      </c>
      <c r="J3128" s="244" t="s">
        <v>2536</v>
      </c>
      <c r="K3128" s="244">
        <v>40</v>
      </c>
      <c r="L3128" s="244" t="s">
        <v>2505</v>
      </c>
      <c r="M3128" s="244" t="s">
        <v>2506</v>
      </c>
      <c r="N3128" s="244">
        <v>7</v>
      </c>
      <c r="O3128" s="244">
        <v>41</v>
      </c>
      <c r="P3128" s="244">
        <v>0</v>
      </c>
      <c r="Q3128" s="244">
        <v>0</v>
      </c>
      <c r="R3128" s="6">
        <f t="shared" si="449"/>
        <v>7</v>
      </c>
      <c r="S3128" s="6">
        <f t="shared" si="450"/>
        <v>1</v>
      </c>
      <c r="T3128" s="7">
        <f t="shared" si="451"/>
        <v>126720</v>
      </c>
      <c r="U3128" s="121" t="str">
        <f t="shared" si="452"/>
        <v>1EF00</v>
      </c>
      <c r="V3128" s="10">
        <f t="shared" si="453"/>
        <v>239</v>
      </c>
      <c r="W3128" s="10">
        <f t="shared" si="454"/>
        <v>255</v>
      </c>
      <c r="X3128" s="11">
        <f t="shared" si="455"/>
        <v>7</v>
      </c>
      <c r="Y3128" s="11">
        <f t="shared" si="456"/>
        <v>255</v>
      </c>
      <c r="Z3128" s="12" t="str">
        <f t="shared" si="457"/>
        <v>Proprietary A2</v>
      </c>
      <c r="AI3128" s="111"/>
      <c r="AJ3128" s="19"/>
      <c r="AK3128" s="19"/>
      <c r="AL3128" s="21"/>
      <c r="AM3128" s="21"/>
      <c r="AN3128" s="21"/>
      <c r="AO3128" s="21"/>
      <c r="AP3128" s="20"/>
      <c r="AQ3128" s="22"/>
      <c r="AR3128" s="20"/>
      <c r="AS3128" s="20"/>
      <c r="AT3128" s="20"/>
      <c r="AU3128" s="20"/>
      <c r="AV3128" s="20"/>
      <c r="AW3128" s="20"/>
      <c r="AX3128" s="221">
        <v>126720</v>
      </c>
      <c r="AY3128" s="6">
        <v>7</v>
      </c>
      <c r="AZ3128" s="6">
        <v>255</v>
      </c>
      <c r="BA3128" s="87" t="s">
        <v>2760</v>
      </c>
      <c r="BB3128" s="39" t="s">
        <v>2411</v>
      </c>
      <c r="BC3128" s="84" t="s">
        <v>2710</v>
      </c>
      <c r="BL3128" s="42" t="s">
        <v>2693</v>
      </c>
      <c r="BM3128" s="43" t="s">
        <v>2688</v>
      </c>
      <c r="BO3128" s="111">
        <v>64663</v>
      </c>
      <c r="BP3128" s="19" t="s">
        <v>779</v>
      </c>
    </row>
    <row r="3129" spans="1:68" ht="15" customHeight="1" x14ac:dyDescent="0.3">
      <c r="A3129" s="116">
        <v>3127</v>
      </c>
      <c r="H3129" t="s">
        <v>2638</v>
      </c>
      <c r="I3129" s="244">
        <v>8</v>
      </c>
      <c r="J3129" s="244" t="s">
        <v>2640</v>
      </c>
      <c r="K3129" s="244">
        <v>0</v>
      </c>
      <c r="L3129" s="244">
        <v>0</v>
      </c>
      <c r="M3129" s="244">
        <v>0</v>
      </c>
      <c r="N3129" s="244">
        <v>0</v>
      </c>
      <c r="O3129" s="244">
        <v>0</v>
      </c>
      <c r="P3129" s="244">
        <v>0</v>
      </c>
      <c r="Q3129" s="244">
        <v>0</v>
      </c>
      <c r="R3129" s="6">
        <f t="shared" si="449"/>
        <v>7</v>
      </c>
      <c r="S3129" s="6">
        <f t="shared" si="450"/>
        <v>1</v>
      </c>
      <c r="T3129" s="7">
        <f t="shared" si="451"/>
        <v>126720</v>
      </c>
      <c r="U3129" s="121" t="str">
        <f t="shared" si="452"/>
        <v>1EF00</v>
      </c>
      <c r="V3129" s="10">
        <f t="shared" si="453"/>
        <v>239</v>
      </c>
      <c r="W3129" s="10">
        <f t="shared" si="454"/>
        <v>255</v>
      </c>
      <c r="X3129" s="11">
        <f t="shared" si="455"/>
        <v>7</v>
      </c>
      <c r="Y3129" s="11">
        <f t="shared" si="456"/>
        <v>255</v>
      </c>
      <c r="Z3129" s="12" t="str">
        <f t="shared" si="457"/>
        <v>Proprietary A2</v>
      </c>
      <c r="AI3129" s="111"/>
      <c r="AJ3129" s="19"/>
      <c r="AK3129" s="19"/>
      <c r="AQ3129" s="37"/>
      <c r="AR3129" s="34"/>
      <c r="AS3129" s="34"/>
      <c r="AT3129" s="34"/>
      <c r="AU3129" s="34"/>
      <c r="AV3129" s="34"/>
      <c r="AW3129" s="34"/>
      <c r="AX3129" s="222">
        <v>126720</v>
      </c>
      <c r="AY3129" s="6">
        <v>7</v>
      </c>
      <c r="AZ3129" s="6">
        <v>255</v>
      </c>
      <c r="BA3129" s="87" t="s">
        <v>2761</v>
      </c>
      <c r="BB3129" s="39" t="s">
        <v>2412</v>
      </c>
      <c r="BC3129" s="84" t="s">
        <v>2710</v>
      </c>
      <c r="BL3129" s="42" t="s">
        <v>2693</v>
      </c>
      <c r="BM3129" s="43" t="s">
        <v>2688</v>
      </c>
      <c r="BO3129" s="111">
        <v>64664</v>
      </c>
      <c r="BP3129" s="19" t="s">
        <v>780</v>
      </c>
    </row>
    <row r="3130" spans="1:68" ht="15" customHeight="1" x14ac:dyDescent="0.3">
      <c r="A3130" s="116">
        <v>3128</v>
      </c>
      <c r="H3130" t="s">
        <v>2638</v>
      </c>
      <c r="I3130" s="244">
        <v>8</v>
      </c>
      <c r="J3130" s="244" t="s">
        <v>2641</v>
      </c>
      <c r="K3130" s="244">
        <v>0</v>
      </c>
      <c r="L3130" s="244">
        <v>0</v>
      </c>
      <c r="M3130" s="244">
        <v>0</v>
      </c>
      <c r="N3130" s="244">
        <v>0</v>
      </c>
      <c r="O3130" s="244">
        <v>0</v>
      </c>
      <c r="P3130" s="244">
        <v>0</v>
      </c>
      <c r="Q3130" s="244">
        <v>0</v>
      </c>
      <c r="R3130" s="6">
        <f t="shared" si="449"/>
        <v>7</v>
      </c>
      <c r="S3130" s="6">
        <f t="shared" si="450"/>
        <v>1</v>
      </c>
      <c r="T3130" s="7">
        <f t="shared" si="451"/>
        <v>126720</v>
      </c>
      <c r="U3130" s="121" t="str">
        <f t="shared" si="452"/>
        <v>1EF00</v>
      </c>
      <c r="V3130" s="10">
        <f t="shared" si="453"/>
        <v>239</v>
      </c>
      <c r="W3130" s="10">
        <f t="shared" si="454"/>
        <v>255</v>
      </c>
      <c r="X3130" s="11">
        <f t="shared" si="455"/>
        <v>7</v>
      </c>
      <c r="Y3130" s="11">
        <f t="shared" si="456"/>
        <v>255</v>
      </c>
      <c r="Z3130" s="12" t="str">
        <f t="shared" si="457"/>
        <v>Proprietary A2</v>
      </c>
      <c r="AI3130" s="111"/>
      <c r="AJ3130" s="19"/>
      <c r="AK3130" s="19"/>
      <c r="AL3130" s="21"/>
      <c r="AM3130" s="21"/>
      <c r="AN3130" s="21"/>
      <c r="AO3130" s="21"/>
      <c r="AP3130" s="20"/>
      <c r="AQ3130" s="22"/>
      <c r="AR3130" s="20"/>
      <c r="AS3130" s="20"/>
      <c r="AT3130" s="20"/>
      <c r="AU3130" s="20"/>
      <c r="AV3130" s="20"/>
      <c r="AW3130" s="20"/>
      <c r="AX3130" s="221">
        <v>126720</v>
      </c>
      <c r="AY3130" s="6">
        <v>7</v>
      </c>
      <c r="AZ3130" s="6">
        <v>255</v>
      </c>
      <c r="BA3130" s="87" t="s">
        <v>2762</v>
      </c>
      <c r="BB3130" s="39" t="s">
        <v>2413</v>
      </c>
      <c r="BC3130" s="84" t="s">
        <v>2710</v>
      </c>
      <c r="BL3130" s="42" t="s">
        <v>2693</v>
      </c>
      <c r="BM3130" s="43" t="s">
        <v>2688</v>
      </c>
      <c r="BO3130" s="111">
        <v>64665</v>
      </c>
      <c r="BP3130" s="19" t="s">
        <v>781</v>
      </c>
    </row>
    <row r="3131" spans="1:68" ht="15" customHeight="1" x14ac:dyDescent="0.3">
      <c r="A3131" s="116">
        <v>3129</v>
      </c>
      <c r="H3131" t="s">
        <v>2638</v>
      </c>
      <c r="I3131" s="244">
        <v>8</v>
      </c>
      <c r="J3131" s="244" t="s">
        <v>2639</v>
      </c>
      <c r="K3131" s="244">
        <v>0</v>
      </c>
      <c r="L3131" s="244">
        <v>0</v>
      </c>
      <c r="M3131" s="244">
        <v>0</v>
      </c>
      <c r="N3131" s="244">
        <v>0</v>
      </c>
      <c r="O3131" s="244">
        <v>0</v>
      </c>
      <c r="P3131" s="244">
        <v>0</v>
      </c>
      <c r="Q3131" s="244">
        <v>0</v>
      </c>
      <c r="R3131" s="6">
        <f t="shared" si="449"/>
        <v>7</v>
      </c>
      <c r="S3131" s="6">
        <f t="shared" si="450"/>
        <v>1</v>
      </c>
      <c r="T3131" s="7">
        <f t="shared" si="451"/>
        <v>126720</v>
      </c>
      <c r="U3131" s="121" t="str">
        <f t="shared" si="452"/>
        <v>1EF00</v>
      </c>
      <c r="V3131" s="10">
        <f t="shared" si="453"/>
        <v>239</v>
      </c>
      <c r="W3131" s="10">
        <f t="shared" si="454"/>
        <v>255</v>
      </c>
      <c r="X3131" s="11">
        <f t="shared" si="455"/>
        <v>7</v>
      </c>
      <c r="Y3131" s="11">
        <f t="shared" si="456"/>
        <v>255</v>
      </c>
      <c r="Z3131" s="12" t="str">
        <f t="shared" si="457"/>
        <v>Proprietary A2</v>
      </c>
      <c r="AI3131" s="111"/>
      <c r="AJ3131" s="19"/>
      <c r="AK3131" s="19"/>
      <c r="AQ3131" s="37"/>
      <c r="AR3131" s="34"/>
      <c r="AS3131" s="34"/>
      <c r="AT3131" s="34"/>
      <c r="AU3131" s="34"/>
      <c r="AV3131" s="34"/>
      <c r="AW3131" s="34"/>
      <c r="AX3131" s="222">
        <v>126720</v>
      </c>
      <c r="AY3131" s="6">
        <v>7</v>
      </c>
      <c r="AZ3131" s="6">
        <v>255</v>
      </c>
      <c r="BA3131" s="87" t="s">
        <v>2763</v>
      </c>
      <c r="BB3131" s="39" t="s">
        <v>2415</v>
      </c>
      <c r="BC3131" s="84" t="s">
        <v>2710</v>
      </c>
      <c r="BL3131" s="42" t="s">
        <v>2693</v>
      </c>
      <c r="BM3131" s="43" t="s">
        <v>2688</v>
      </c>
      <c r="BO3131" s="111">
        <v>64666</v>
      </c>
      <c r="BP3131" s="19" t="s">
        <v>782</v>
      </c>
    </row>
    <row r="3132" spans="1:68" ht="15" customHeight="1" x14ac:dyDescent="0.3">
      <c r="A3132" s="116">
        <v>3130</v>
      </c>
      <c r="H3132" t="s">
        <v>2638</v>
      </c>
      <c r="I3132" s="244">
        <v>8</v>
      </c>
      <c r="J3132" s="244" t="s">
        <v>2567</v>
      </c>
      <c r="K3132" s="244">
        <v>0</v>
      </c>
      <c r="L3132" s="244" t="s">
        <v>2482</v>
      </c>
      <c r="M3132" s="244" t="s">
        <v>2577</v>
      </c>
      <c r="N3132" s="244">
        <v>47</v>
      </c>
      <c r="O3132" s="244" t="s">
        <v>2498</v>
      </c>
      <c r="P3132" s="244" t="s">
        <v>2545</v>
      </c>
      <c r="Q3132" s="244">
        <v>6</v>
      </c>
      <c r="R3132" s="6">
        <f t="shared" si="449"/>
        <v>7</v>
      </c>
      <c r="S3132" s="6">
        <f t="shared" si="450"/>
        <v>1</v>
      </c>
      <c r="T3132" s="7">
        <f t="shared" si="451"/>
        <v>126720</v>
      </c>
      <c r="U3132" s="121" t="str">
        <f t="shared" si="452"/>
        <v>1EF00</v>
      </c>
      <c r="V3132" s="10">
        <f t="shared" si="453"/>
        <v>239</v>
      </c>
      <c r="W3132" s="10">
        <f t="shared" si="454"/>
        <v>255</v>
      </c>
      <c r="X3132" s="11">
        <f t="shared" si="455"/>
        <v>7</v>
      </c>
      <c r="Y3132" s="11">
        <f t="shared" si="456"/>
        <v>255</v>
      </c>
      <c r="Z3132" s="12" t="str">
        <f t="shared" si="457"/>
        <v>Proprietary A2</v>
      </c>
      <c r="AI3132" s="111"/>
      <c r="AJ3132" s="19"/>
      <c r="AK3132" s="19"/>
      <c r="AL3132" s="21"/>
      <c r="AM3132" s="21"/>
      <c r="AN3132" s="21"/>
      <c r="AO3132" s="21"/>
      <c r="AP3132" s="20"/>
      <c r="AQ3132" s="22"/>
      <c r="AR3132" s="20"/>
      <c r="AS3132" s="20"/>
      <c r="AT3132" s="20"/>
      <c r="AU3132" s="20"/>
      <c r="AV3132" s="20"/>
      <c r="AW3132" s="20"/>
      <c r="AX3132" s="221">
        <v>126720</v>
      </c>
      <c r="AY3132" s="6">
        <v>7</v>
      </c>
      <c r="AZ3132" s="6">
        <v>255</v>
      </c>
      <c r="BA3132" s="87" t="s">
        <v>2764</v>
      </c>
      <c r="BB3132" s="39" t="s">
        <v>2414</v>
      </c>
      <c r="BC3132" s="84" t="s">
        <v>2710</v>
      </c>
      <c r="BL3132" s="42" t="s">
        <v>2693</v>
      </c>
      <c r="BM3132" s="43" t="s">
        <v>2688</v>
      </c>
      <c r="BO3132" s="111">
        <v>64667</v>
      </c>
      <c r="BP3132" s="19" t="s">
        <v>783</v>
      </c>
    </row>
    <row r="3133" spans="1:68" ht="15" customHeight="1" x14ac:dyDescent="0.3">
      <c r="A3133" s="116">
        <v>3131</v>
      </c>
      <c r="H3133" t="s">
        <v>2638</v>
      </c>
      <c r="I3133" s="244">
        <v>8</v>
      </c>
      <c r="J3133" s="244" t="s">
        <v>2543</v>
      </c>
      <c r="K3133" s="244" t="s">
        <v>2491</v>
      </c>
      <c r="L3133" s="244" t="s">
        <v>2498</v>
      </c>
      <c r="M3133" s="244" t="s">
        <v>2610</v>
      </c>
      <c r="N3133" s="244" t="s">
        <v>2562</v>
      </c>
      <c r="O3133" s="244">
        <v>99</v>
      </c>
      <c r="P3133" s="244" t="s">
        <v>2498</v>
      </c>
      <c r="Q3133" s="244">
        <v>18</v>
      </c>
      <c r="R3133" s="6">
        <f t="shared" si="449"/>
        <v>7</v>
      </c>
      <c r="S3133" s="6">
        <f t="shared" si="450"/>
        <v>1</v>
      </c>
      <c r="T3133" s="7">
        <f t="shared" si="451"/>
        <v>126720</v>
      </c>
      <c r="U3133" s="121" t="str">
        <f t="shared" si="452"/>
        <v>1EF00</v>
      </c>
      <c r="V3133" s="10">
        <f t="shared" si="453"/>
        <v>239</v>
      </c>
      <c r="W3133" s="10">
        <f t="shared" si="454"/>
        <v>255</v>
      </c>
      <c r="X3133" s="11">
        <f t="shared" si="455"/>
        <v>7</v>
      </c>
      <c r="Y3133" s="11">
        <f t="shared" si="456"/>
        <v>255</v>
      </c>
      <c r="Z3133" s="12" t="str">
        <f t="shared" si="457"/>
        <v>Proprietary A2</v>
      </c>
      <c r="AI3133" s="111"/>
      <c r="AJ3133" s="19"/>
      <c r="AK3133" s="19"/>
      <c r="AQ3133" s="37"/>
      <c r="AR3133" s="34"/>
      <c r="AS3133" s="34"/>
      <c r="AT3133" s="34"/>
      <c r="AU3133" s="34"/>
      <c r="AV3133" s="34"/>
      <c r="AW3133" s="34"/>
      <c r="AX3133" s="222">
        <v>126720</v>
      </c>
      <c r="AY3133" s="6">
        <v>7</v>
      </c>
      <c r="AZ3133" s="6">
        <v>255</v>
      </c>
      <c r="BA3133" s="87" t="s">
        <v>2765</v>
      </c>
      <c r="BB3133" s="39" t="s">
        <v>2416</v>
      </c>
      <c r="BC3133" s="84" t="s">
        <v>2710</v>
      </c>
      <c r="BL3133" s="42" t="s">
        <v>2693</v>
      </c>
      <c r="BM3133" s="43" t="s">
        <v>2688</v>
      </c>
      <c r="BO3133" s="111">
        <v>64668</v>
      </c>
      <c r="BP3133" s="19" t="s">
        <v>784</v>
      </c>
    </row>
    <row r="3134" spans="1:68" ht="15" customHeight="1" x14ac:dyDescent="0.3">
      <c r="A3134" s="116">
        <v>3132</v>
      </c>
      <c r="H3134" t="s">
        <v>2638</v>
      </c>
      <c r="I3134" s="244">
        <v>8</v>
      </c>
      <c r="J3134" s="244" t="s">
        <v>2635</v>
      </c>
      <c r="K3134" s="244" t="s">
        <v>2633</v>
      </c>
      <c r="L3134" s="244">
        <v>26</v>
      </c>
      <c r="M3134" s="244" t="s">
        <v>2498</v>
      </c>
      <c r="N3134" s="244">
        <v>0</v>
      </c>
      <c r="O3134" s="244">
        <v>0</v>
      </c>
      <c r="P3134" s="244">
        <v>0</v>
      </c>
      <c r="Q3134" s="244">
        <v>0</v>
      </c>
      <c r="R3134" s="6">
        <f t="shared" si="449"/>
        <v>7</v>
      </c>
      <c r="S3134" s="6">
        <f t="shared" si="450"/>
        <v>1</v>
      </c>
      <c r="T3134" s="7">
        <f t="shared" si="451"/>
        <v>126720</v>
      </c>
      <c r="U3134" s="121" t="str">
        <f t="shared" si="452"/>
        <v>1EF00</v>
      </c>
      <c r="V3134" s="10">
        <f t="shared" si="453"/>
        <v>239</v>
      </c>
      <c r="W3134" s="10">
        <f t="shared" si="454"/>
        <v>255</v>
      </c>
      <c r="X3134" s="11">
        <f t="shared" si="455"/>
        <v>7</v>
      </c>
      <c r="Y3134" s="11">
        <f t="shared" si="456"/>
        <v>255</v>
      </c>
      <c r="Z3134" s="12" t="str">
        <f t="shared" si="457"/>
        <v>Proprietary A2</v>
      </c>
      <c r="AI3134" s="111"/>
      <c r="AJ3134" s="19"/>
      <c r="AK3134" s="19"/>
      <c r="AL3134" s="21"/>
      <c r="AM3134" s="21"/>
      <c r="AN3134" s="21"/>
      <c r="AO3134" s="21"/>
      <c r="AP3134" s="20"/>
      <c r="AQ3134" s="22"/>
      <c r="AR3134" s="20"/>
      <c r="AS3134" s="20"/>
      <c r="AT3134" s="20"/>
      <c r="AU3134" s="20"/>
      <c r="AV3134" s="20"/>
      <c r="AW3134" s="20"/>
      <c r="AX3134" s="221">
        <v>126720</v>
      </c>
      <c r="AY3134" s="6">
        <v>7</v>
      </c>
      <c r="AZ3134" s="6">
        <v>255</v>
      </c>
      <c r="BA3134" s="87" t="s">
        <v>2766</v>
      </c>
      <c r="BB3134" s="39" t="s">
        <v>2417</v>
      </c>
      <c r="BC3134" s="84" t="s">
        <v>2710</v>
      </c>
      <c r="BL3134" s="42" t="s">
        <v>2693</v>
      </c>
      <c r="BM3134" s="43" t="s">
        <v>2688</v>
      </c>
      <c r="BO3134" s="111">
        <v>64669</v>
      </c>
      <c r="BP3134" s="19" t="s">
        <v>785</v>
      </c>
    </row>
    <row r="3135" spans="1:68" ht="15" customHeight="1" x14ac:dyDescent="0.3">
      <c r="A3135" s="116">
        <v>3133</v>
      </c>
      <c r="H3135" t="s">
        <v>2642</v>
      </c>
      <c r="I3135" s="244">
        <v>8</v>
      </c>
      <c r="J3135" s="244" t="s">
        <v>2474</v>
      </c>
      <c r="K3135" s="244" t="s">
        <v>2582</v>
      </c>
      <c r="L3135" s="244">
        <v>73</v>
      </c>
      <c r="M3135" s="244" t="s">
        <v>2474</v>
      </c>
      <c r="N3135" s="244" t="s">
        <v>2474</v>
      </c>
      <c r="O3135" s="244" t="s">
        <v>2474</v>
      </c>
      <c r="P3135" s="244" t="s">
        <v>2474</v>
      </c>
      <c r="Q3135" s="244" t="s">
        <v>2474</v>
      </c>
      <c r="R3135" s="6">
        <f t="shared" si="449"/>
        <v>5</v>
      </c>
      <c r="S3135" s="6">
        <f t="shared" si="450"/>
        <v>1</v>
      </c>
      <c r="T3135" s="7">
        <f t="shared" si="451"/>
        <v>130310</v>
      </c>
      <c r="U3135" s="121" t="str">
        <f t="shared" si="452"/>
        <v>1FD06</v>
      </c>
      <c r="V3135" s="10">
        <f t="shared" si="453"/>
        <v>253</v>
      </c>
      <c r="W3135" s="10">
        <f t="shared" si="454"/>
        <v>6</v>
      </c>
      <c r="X3135" s="11">
        <f t="shared" si="455"/>
        <v>7</v>
      </c>
      <c r="Y3135" s="11">
        <f t="shared" si="456"/>
        <v>253</v>
      </c>
      <c r="Z3135" s="12" t="str">
        <f t="shared" si="457"/>
        <v>Environmental Parameters</v>
      </c>
      <c r="AI3135" s="111"/>
      <c r="AJ3135" s="19"/>
      <c r="AK3135" s="19"/>
      <c r="AQ3135" s="37"/>
      <c r="AR3135" s="34"/>
      <c r="AS3135" s="34"/>
      <c r="AT3135" s="34"/>
      <c r="AU3135" s="34"/>
      <c r="AV3135" s="34"/>
      <c r="AW3135" s="34"/>
      <c r="AX3135" s="222">
        <v>130310</v>
      </c>
      <c r="AY3135" s="6">
        <v>7</v>
      </c>
      <c r="AZ3135" s="6">
        <v>253</v>
      </c>
      <c r="BA3135" s="87" t="s">
        <v>2767</v>
      </c>
      <c r="BC3135" s="84" t="s">
        <v>2360</v>
      </c>
      <c r="BD3135" s="38" t="s">
        <v>2768</v>
      </c>
      <c r="BE3135" s="39" t="s">
        <v>3061</v>
      </c>
      <c r="BF3135" s="90" t="s">
        <v>2359</v>
      </c>
      <c r="BG3135" s="58" t="s">
        <v>2769</v>
      </c>
      <c r="BI3135" s="6" t="s">
        <v>2770</v>
      </c>
      <c r="BL3135" s="42" t="s">
        <v>2693</v>
      </c>
      <c r="BM3135" s="43" t="s">
        <v>2688</v>
      </c>
      <c r="BO3135" s="111">
        <v>64670</v>
      </c>
      <c r="BP3135" s="19" t="s">
        <v>786</v>
      </c>
    </row>
    <row r="3136" spans="1:68" ht="15" customHeight="1" x14ac:dyDescent="0.3">
      <c r="A3136" s="116">
        <v>3134</v>
      </c>
      <c r="H3136" t="s">
        <v>2643</v>
      </c>
      <c r="I3136" s="244">
        <v>8</v>
      </c>
      <c r="J3136" s="244" t="s">
        <v>2474</v>
      </c>
      <c r="K3136" s="244" t="s">
        <v>2515</v>
      </c>
      <c r="L3136" s="244" t="s">
        <v>2531</v>
      </c>
      <c r="M3136" s="244" t="s">
        <v>2568</v>
      </c>
      <c r="N3136" s="244">
        <v>0</v>
      </c>
      <c r="O3136" s="244">
        <v>0</v>
      </c>
      <c r="P3136" s="244" t="s">
        <v>2474</v>
      </c>
      <c r="Q3136" s="244" t="s">
        <v>2474</v>
      </c>
      <c r="R3136" s="6">
        <f t="shared" si="449"/>
        <v>2</v>
      </c>
      <c r="S3136" s="6">
        <f t="shared" si="450"/>
        <v>1</v>
      </c>
      <c r="T3136" s="7">
        <f t="shared" si="451"/>
        <v>129026</v>
      </c>
      <c r="U3136" s="121" t="str">
        <f t="shared" si="452"/>
        <v>1F802</v>
      </c>
      <c r="V3136" s="10">
        <f t="shared" si="453"/>
        <v>248</v>
      </c>
      <c r="W3136" s="10">
        <f t="shared" si="454"/>
        <v>2</v>
      </c>
      <c r="X3136" s="11">
        <f t="shared" si="455"/>
        <v>7</v>
      </c>
      <c r="Y3136" s="11">
        <f t="shared" si="456"/>
        <v>248</v>
      </c>
      <c r="Z3136" s="12" t="str">
        <f t="shared" si="457"/>
        <v>COG &amp; SOG, Rapid Update</v>
      </c>
      <c r="AI3136" s="111"/>
      <c r="AJ3136" s="19"/>
      <c r="AK3136" s="19"/>
      <c r="AL3136" s="21"/>
      <c r="AM3136" s="21"/>
      <c r="AN3136" s="21"/>
      <c r="AO3136" s="21"/>
      <c r="AP3136" s="20"/>
      <c r="AQ3136" s="22"/>
      <c r="AR3136" s="20"/>
      <c r="AS3136" s="20"/>
      <c r="AT3136" s="20"/>
      <c r="AU3136" s="20"/>
      <c r="AV3136" s="20"/>
      <c r="AW3136" s="20"/>
      <c r="AX3136" s="221">
        <v>129026</v>
      </c>
      <c r="AY3136" s="6">
        <v>7</v>
      </c>
      <c r="AZ3136" s="6">
        <v>248</v>
      </c>
      <c r="BA3136" s="87" t="s">
        <v>2771</v>
      </c>
      <c r="BB3136" s="39" t="s">
        <v>3001</v>
      </c>
      <c r="BC3136" s="84" t="s">
        <v>2691</v>
      </c>
      <c r="BD3136" s="38" t="s">
        <v>2772</v>
      </c>
      <c r="BE3136" s="39" t="s">
        <v>2457</v>
      </c>
      <c r="BF3136" s="90" t="s">
        <v>2349</v>
      </c>
      <c r="BL3136" s="42" t="s">
        <v>2693</v>
      </c>
      <c r="BM3136" s="43" t="s">
        <v>2688</v>
      </c>
      <c r="BO3136" s="111">
        <v>64671</v>
      </c>
      <c r="BP3136" s="19" t="s">
        <v>787</v>
      </c>
    </row>
    <row r="3137" spans="1:68" ht="15" customHeight="1" x14ac:dyDescent="0.3">
      <c r="A3137" s="116">
        <v>3135</v>
      </c>
      <c r="H3137" t="s">
        <v>2619</v>
      </c>
      <c r="I3137" s="244">
        <v>8</v>
      </c>
      <c r="J3137" s="244" t="s">
        <v>2600</v>
      </c>
      <c r="K3137" s="244">
        <v>79</v>
      </c>
      <c r="L3137" s="244" t="s">
        <v>2509</v>
      </c>
      <c r="M3137" s="244">
        <v>19</v>
      </c>
      <c r="N3137" s="244">
        <v>46</v>
      </c>
      <c r="O3137" s="244" t="s">
        <v>2579</v>
      </c>
      <c r="P3137" s="244">
        <v>32</v>
      </c>
      <c r="Q3137" s="244">
        <v>3</v>
      </c>
      <c r="R3137" s="6">
        <f t="shared" si="449"/>
        <v>2</v>
      </c>
      <c r="S3137" s="6">
        <f t="shared" si="450"/>
        <v>1</v>
      </c>
      <c r="T3137" s="7">
        <f t="shared" si="451"/>
        <v>129025</v>
      </c>
      <c r="U3137" s="121" t="str">
        <f t="shared" si="452"/>
        <v>1F801</v>
      </c>
      <c r="V3137" s="10">
        <f t="shared" si="453"/>
        <v>248</v>
      </c>
      <c r="W3137" s="10">
        <f t="shared" si="454"/>
        <v>1</v>
      </c>
      <c r="X3137" s="11">
        <f t="shared" si="455"/>
        <v>7</v>
      </c>
      <c r="Y3137" s="11">
        <f t="shared" si="456"/>
        <v>248</v>
      </c>
      <c r="Z3137" s="12" t="str">
        <f t="shared" si="457"/>
        <v>Position, Rapid Update</v>
      </c>
      <c r="AI3137" s="111"/>
      <c r="AJ3137" s="19"/>
      <c r="AK3137" s="19"/>
      <c r="AQ3137" s="37"/>
      <c r="AR3137" s="34"/>
      <c r="AS3137" s="34"/>
      <c r="AT3137" s="34"/>
      <c r="AU3137" s="34"/>
      <c r="AV3137" s="34"/>
      <c r="AW3137" s="34"/>
      <c r="AX3137" s="222">
        <v>129025</v>
      </c>
      <c r="AY3137" s="6">
        <v>7</v>
      </c>
      <c r="AZ3137" s="6">
        <v>248</v>
      </c>
      <c r="BA3137" s="87" t="s">
        <v>2689</v>
      </c>
      <c r="BB3137" s="39" t="s">
        <v>2690</v>
      </c>
      <c r="BC3137" s="84" t="s">
        <v>2691</v>
      </c>
      <c r="BD3137" s="38" t="s">
        <v>2350</v>
      </c>
      <c r="BE3137" s="39" t="s">
        <v>2692</v>
      </c>
      <c r="BF3137" s="90" t="s">
        <v>2691</v>
      </c>
      <c r="BL3137" s="42" t="s">
        <v>2693</v>
      </c>
      <c r="BM3137" s="43" t="s">
        <v>2688</v>
      </c>
      <c r="BO3137" s="111">
        <v>64672</v>
      </c>
      <c r="BP3137" s="19" t="s">
        <v>788</v>
      </c>
    </row>
    <row r="3138" spans="1:68" ht="15" customHeight="1" x14ac:dyDescent="0.3">
      <c r="A3138" s="116">
        <v>3136</v>
      </c>
      <c r="H3138" t="s">
        <v>2522</v>
      </c>
      <c r="I3138" s="244">
        <v>8</v>
      </c>
      <c r="J3138" s="244" t="s">
        <v>2569</v>
      </c>
      <c r="K3138" s="244" t="s">
        <v>2678</v>
      </c>
      <c r="L3138" s="244">
        <v>2</v>
      </c>
      <c r="M3138" s="244">
        <v>20</v>
      </c>
      <c r="N3138" s="244" t="s">
        <v>2578</v>
      </c>
      <c r="O3138" s="244" t="s">
        <v>2512</v>
      </c>
      <c r="P3138" s="244" t="s">
        <v>2474</v>
      </c>
      <c r="Q3138" s="244" t="s">
        <v>2474</v>
      </c>
      <c r="R3138" s="6">
        <f t="shared" si="449"/>
        <v>2</v>
      </c>
      <c r="S3138" s="6">
        <f t="shared" si="450"/>
        <v>1</v>
      </c>
      <c r="T3138" s="7">
        <f t="shared" si="451"/>
        <v>130306</v>
      </c>
      <c r="U3138" s="121" t="str">
        <f t="shared" si="452"/>
        <v>1FD02</v>
      </c>
      <c r="V3138" s="10">
        <f t="shared" si="453"/>
        <v>253</v>
      </c>
      <c r="W3138" s="10">
        <f t="shared" si="454"/>
        <v>2</v>
      </c>
      <c r="X3138" s="11">
        <f t="shared" si="455"/>
        <v>3</v>
      </c>
      <c r="Y3138" s="11">
        <f t="shared" si="456"/>
        <v>253</v>
      </c>
      <c r="Z3138" s="12" t="str">
        <f t="shared" si="457"/>
        <v>Wind Data</v>
      </c>
      <c r="AI3138" s="111"/>
      <c r="AJ3138" s="19"/>
      <c r="AK3138" s="19"/>
      <c r="AL3138" s="21"/>
      <c r="AM3138" s="21"/>
      <c r="AN3138" s="21"/>
      <c r="AO3138" s="21"/>
      <c r="AP3138" s="20"/>
      <c r="AQ3138" s="22"/>
      <c r="AR3138" s="20"/>
      <c r="AS3138" s="20"/>
      <c r="AT3138" s="20"/>
      <c r="AU3138" s="20"/>
      <c r="AV3138" s="20"/>
      <c r="AW3138" s="20"/>
      <c r="AX3138" s="221">
        <v>130306</v>
      </c>
      <c r="AY3138" s="6">
        <v>3</v>
      </c>
      <c r="AZ3138" s="6">
        <v>253</v>
      </c>
      <c r="BA3138" s="87" t="s">
        <v>2701</v>
      </c>
      <c r="BB3138" s="39" t="s">
        <v>3172</v>
      </c>
      <c r="BC3138" s="84" t="s">
        <v>2349</v>
      </c>
      <c r="BD3138" s="38" t="s">
        <v>2702</v>
      </c>
      <c r="BE3138" s="39" t="s">
        <v>3075</v>
      </c>
      <c r="BF3138" s="90" t="s">
        <v>2691</v>
      </c>
      <c r="BJ3138" s="47" t="s">
        <v>2704</v>
      </c>
      <c r="BL3138" s="42" t="s">
        <v>2705</v>
      </c>
      <c r="BM3138" s="43" t="s">
        <v>2688</v>
      </c>
      <c r="BO3138" s="111">
        <v>64673</v>
      </c>
      <c r="BP3138" s="19" t="s">
        <v>789</v>
      </c>
    </row>
    <row r="3139" spans="1:68" ht="15" customHeight="1" x14ac:dyDescent="0.3">
      <c r="A3139" s="116">
        <v>3137</v>
      </c>
      <c r="H3139" t="s">
        <v>2619</v>
      </c>
      <c r="I3139" s="244">
        <v>8</v>
      </c>
      <c r="J3139" s="244" t="s">
        <v>2600</v>
      </c>
      <c r="K3139" s="244">
        <v>79</v>
      </c>
      <c r="L3139" s="244" t="s">
        <v>2509</v>
      </c>
      <c r="M3139" s="244">
        <v>19</v>
      </c>
      <c r="N3139" s="244">
        <v>46</v>
      </c>
      <c r="O3139" s="244" t="s">
        <v>2579</v>
      </c>
      <c r="P3139" s="244">
        <v>32</v>
      </c>
      <c r="Q3139" s="244">
        <v>3</v>
      </c>
      <c r="R3139" s="6">
        <f t="shared" si="449"/>
        <v>2</v>
      </c>
      <c r="S3139" s="6">
        <f t="shared" si="450"/>
        <v>1</v>
      </c>
      <c r="T3139" s="7">
        <f t="shared" si="451"/>
        <v>129025</v>
      </c>
      <c r="U3139" s="121" t="str">
        <f t="shared" si="452"/>
        <v>1F801</v>
      </c>
      <c r="V3139" s="10">
        <f t="shared" si="453"/>
        <v>248</v>
      </c>
      <c r="W3139" s="10">
        <f t="shared" si="454"/>
        <v>1</v>
      </c>
      <c r="X3139" s="11">
        <f t="shared" si="455"/>
        <v>7</v>
      </c>
      <c r="Y3139" s="11">
        <f t="shared" si="456"/>
        <v>248</v>
      </c>
      <c r="Z3139" s="12" t="str">
        <f t="shared" si="457"/>
        <v>Position, Rapid Update</v>
      </c>
      <c r="AI3139" s="111"/>
      <c r="AJ3139" s="19"/>
      <c r="AK3139" s="19"/>
      <c r="AQ3139" s="37"/>
      <c r="AR3139" s="34"/>
      <c r="AS3139" s="34"/>
      <c r="AT3139" s="34"/>
      <c r="AU3139" s="34"/>
      <c r="AV3139" s="34"/>
      <c r="AW3139" s="34"/>
      <c r="AX3139" s="222">
        <v>129025</v>
      </c>
      <c r="AY3139" s="6">
        <v>7</v>
      </c>
      <c r="AZ3139" s="6">
        <v>248</v>
      </c>
      <c r="BA3139" s="87" t="s">
        <v>2689</v>
      </c>
      <c r="BB3139" s="39" t="s">
        <v>2690</v>
      </c>
      <c r="BC3139" s="84" t="s">
        <v>2691</v>
      </c>
      <c r="BD3139" s="38" t="s">
        <v>2350</v>
      </c>
      <c r="BE3139" s="39" t="s">
        <v>2692</v>
      </c>
      <c r="BF3139" s="90" t="s">
        <v>2691</v>
      </c>
      <c r="BL3139" s="42" t="s">
        <v>2693</v>
      </c>
      <c r="BM3139" s="43" t="s">
        <v>2688</v>
      </c>
      <c r="BO3139" s="111">
        <v>64674</v>
      </c>
      <c r="BP3139" s="19" t="s">
        <v>790</v>
      </c>
    </row>
    <row r="3140" spans="1:68" ht="15" customHeight="1" x14ac:dyDescent="0.3">
      <c r="A3140" s="116">
        <v>3138</v>
      </c>
      <c r="H3140" t="s">
        <v>2623</v>
      </c>
      <c r="I3140" s="244">
        <v>8</v>
      </c>
      <c r="J3140" s="244" t="s">
        <v>2601</v>
      </c>
      <c r="K3140" s="244" t="s">
        <v>2559</v>
      </c>
      <c r="L3140" s="244">
        <v>2</v>
      </c>
      <c r="M3140" s="244">
        <v>9</v>
      </c>
      <c r="N3140" s="244">
        <v>89</v>
      </c>
      <c r="O3140" s="244" t="s">
        <v>2515</v>
      </c>
      <c r="P3140" s="244" t="s">
        <v>2474</v>
      </c>
      <c r="Q3140" s="244" t="s">
        <v>2474</v>
      </c>
      <c r="R3140" s="6">
        <f t="shared" si="449"/>
        <v>2</v>
      </c>
      <c r="S3140" s="6">
        <f t="shared" si="450"/>
        <v>1</v>
      </c>
      <c r="T3140" s="7">
        <f t="shared" si="451"/>
        <v>130306</v>
      </c>
      <c r="U3140" s="121" t="str">
        <f t="shared" si="452"/>
        <v>1FD02</v>
      </c>
      <c r="V3140" s="10">
        <f t="shared" si="453"/>
        <v>253</v>
      </c>
      <c r="W3140" s="10">
        <f t="shared" si="454"/>
        <v>2</v>
      </c>
      <c r="X3140" s="11">
        <f t="shared" si="455"/>
        <v>1</v>
      </c>
      <c r="Y3140" s="11">
        <f t="shared" si="456"/>
        <v>253</v>
      </c>
      <c r="Z3140" s="12" t="str">
        <f t="shared" si="457"/>
        <v>Wind Data</v>
      </c>
      <c r="AI3140" s="111"/>
      <c r="AJ3140" s="19"/>
      <c r="AK3140" s="19"/>
      <c r="AL3140" s="21"/>
      <c r="AM3140" s="21"/>
      <c r="AN3140" s="21"/>
      <c r="AO3140" s="21"/>
      <c r="AP3140" s="20"/>
      <c r="AQ3140" s="22"/>
      <c r="AR3140" s="20"/>
      <c r="AS3140" s="20"/>
      <c r="AT3140" s="20"/>
      <c r="AU3140" s="20"/>
      <c r="AV3140" s="20"/>
      <c r="AW3140" s="20"/>
      <c r="AX3140" s="221">
        <v>130306</v>
      </c>
      <c r="AY3140" s="6">
        <v>1</v>
      </c>
      <c r="AZ3140" s="6">
        <v>253</v>
      </c>
      <c r="BA3140" s="87" t="s">
        <v>2701</v>
      </c>
      <c r="BB3140" s="39" t="s">
        <v>3164</v>
      </c>
      <c r="BC3140" s="84" t="s">
        <v>2349</v>
      </c>
      <c r="BD3140" s="38" t="s">
        <v>2702</v>
      </c>
      <c r="BE3140" s="39" t="s">
        <v>3042</v>
      </c>
      <c r="BF3140" s="90" t="s">
        <v>2691</v>
      </c>
      <c r="BJ3140" s="47" t="s">
        <v>2703</v>
      </c>
      <c r="BL3140" s="42" t="s">
        <v>2698</v>
      </c>
      <c r="BM3140" s="43" t="s">
        <v>2688</v>
      </c>
      <c r="BO3140" s="111">
        <v>64675</v>
      </c>
      <c r="BP3140" s="19" t="s">
        <v>791</v>
      </c>
    </row>
    <row r="3141" spans="1:68" ht="15" customHeight="1" x14ac:dyDescent="0.3">
      <c r="A3141" s="116">
        <v>3139</v>
      </c>
      <c r="H3141" t="s">
        <v>2657</v>
      </c>
      <c r="I3141" s="244">
        <v>8</v>
      </c>
      <c r="J3141" s="244">
        <v>0</v>
      </c>
      <c r="K3141" s="244" t="s">
        <v>2534</v>
      </c>
      <c r="L3141" s="244" t="s">
        <v>2633</v>
      </c>
      <c r="M3141" s="244" t="s">
        <v>2601</v>
      </c>
      <c r="N3141" s="244" t="s">
        <v>2474</v>
      </c>
      <c r="O3141" s="244" t="s">
        <v>2474</v>
      </c>
      <c r="P3141" s="244" t="s">
        <v>2474</v>
      </c>
      <c r="Q3141" s="244" t="s">
        <v>2474</v>
      </c>
      <c r="R3141" s="6">
        <f t="shared" si="449"/>
        <v>3</v>
      </c>
      <c r="S3141" s="6">
        <f t="shared" si="450"/>
        <v>1</v>
      </c>
      <c r="T3141" s="7">
        <f t="shared" si="451"/>
        <v>130577</v>
      </c>
      <c r="U3141" s="121" t="str">
        <f t="shared" si="452"/>
        <v>1FE11</v>
      </c>
      <c r="V3141" s="10">
        <f t="shared" si="453"/>
        <v>254</v>
      </c>
      <c r="W3141" s="10">
        <f t="shared" si="454"/>
        <v>17</v>
      </c>
      <c r="X3141" s="11">
        <f t="shared" si="455"/>
        <v>1</v>
      </c>
      <c r="Y3141" s="11">
        <f t="shared" si="456"/>
        <v>254</v>
      </c>
      <c r="Z3141" s="12" t="str">
        <f t="shared" si="457"/>
        <v>Direction Data</v>
      </c>
      <c r="AI3141" s="111"/>
      <c r="AJ3141" s="19"/>
      <c r="AK3141" s="19"/>
      <c r="AQ3141" s="37"/>
      <c r="AR3141" s="34"/>
      <c r="AS3141" s="34"/>
      <c r="AT3141" s="34"/>
      <c r="AU3141" s="34"/>
      <c r="AV3141" s="34"/>
      <c r="AW3141" s="34"/>
      <c r="AX3141" s="222">
        <v>130577</v>
      </c>
      <c r="AY3141" s="6">
        <v>1</v>
      </c>
      <c r="AZ3141" s="6">
        <v>254</v>
      </c>
      <c r="BA3141" s="87" t="s">
        <v>2832</v>
      </c>
      <c r="BB3141" s="39" t="s">
        <v>2709</v>
      </c>
      <c r="BC3141" s="84" t="s">
        <v>2710</v>
      </c>
      <c r="BL3141" s="42" t="s">
        <v>2698</v>
      </c>
      <c r="BM3141" s="43" t="s">
        <v>2688</v>
      </c>
      <c r="BO3141" s="111">
        <v>64676</v>
      </c>
      <c r="BP3141" s="19" t="s">
        <v>792</v>
      </c>
    </row>
    <row r="3142" spans="1:68" ht="15" customHeight="1" x14ac:dyDescent="0.3">
      <c r="A3142" s="116">
        <v>3140</v>
      </c>
      <c r="H3142" t="s">
        <v>2657</v>
      </c>
      <c r="I3142" s="244">
        <v>8</v>
      </c>
      <c r="J3142" s="244">
        <v>1</v>
      </c>
      <c r="K3142" s="244" t="s">
        <v>2519</v>
      </c>
      <c r="L3142" s="244" t="s">
        <v>2506</v>
      </c>
      <c r="M3142" s="244">
        <v>0</v>
      </c>
      <c r="N3142" s="244">
        <v>0</v>
      </c>
      <c r="O3142" s="244" t="s">
        <v>2474</v>
      </c>
      <c r="P3142" s="244" t="s">
        <v>2474</v>
      </c>
      <c r="Q3142" s="244" t="s">
        <v>2474</v>
      </c>
      <c r="R3142" s="6">
        <f t="shared" si="449"/>
        <v>3</v>
      </c>
      <c r="S3142" s="6">
        <f t="shared" si="450"/>
        <v>1</v>
      </c>
      <c r="T3142" s="7">
        <f t="shared" si="451"/>
        <v>130577</v>
      </c>
      <c r="U3142" s="121" t="str">
        <f t="shared" si="452"/>
        <v>1FE11</v>
      </c>
      <c r="V3142" s="10">
        <f t="shared" si="453"/>
        <v>254</v>
      </c>
      <c r="W3142" s="10">
        <f t="shared" si="454"/>
        <v>17</v>
      </c>
      <c r="X3142" s="11">
        <f t="shared" si="455"/>
        <v>1</v>
      </c>
      <c r="Y3142" s="11">
        <f t="shared" si="456"/>
        <v>254</v>
      </c>
      <c r="Z3142" s="12" t="str">
        <f t="shared" si="457"/>
        <v>Direction Data</v>
      </c>
      <c r="AI3142" s="111"/>
      <c r="AJ3142" s="19"/>
      <c r="AK3142" s="19"/>
      <c r="AL3142" s="21"/>
      <c r="AM3142" s="21"/>
      <c r="AN3142" s="21"/>
      <c r="AO3142" s="21"/>
      <c r="AP3142" s="20"/>
      <c r="AQ3142" s="22"/>
      <c r="AR3142" s="20"/>
      <c r="AS3142" s="20"/>
      <c r="AT3142" s="20"/>
      <c r="AU3142" s="20"/>
      <c r="AV3142" s="20"/>
      <c r="AW3142" s="20"/>
      <c r="AX3142" s="221">
        <v>130577</v>
      </c>
      <c r="AY3142" s="6">
        <v>1</v>
      </c>
      <c r="AZ3142" s="6">
        <v>254</v>
      </c>
      <c r="BA3142" s="87" t="s">
        <v>2833</v>
      </c>
      <c r="BB3142" s="39" t="s">
        <v>2352</v>
      </c>
      <c r="BC3142" s="84" t="s">
        <v>2710</v>
      </c>
      <c r="BD3142" s="38" t="s">
        <v>2834</v>
      </c>
      <c r="BE3142" s="39" t="s">
        <v>2835</v>
      </c>
      <c r="BF3142" s="90" t="s">
        <v>2691</v>
      </c>
      <c r="BG3142" s="58" t="s">
        <v>2772</v>
      </c>
      <c r="BH3142" s="24" t="s">
        <v>2836</v>
      </c>
      <c r="BI3142" s="6" t="s">
        <v>2349</v>
      </c>
      <c r="BL3142" s="42" t="s">
        <v>2698</v>
      </c>
      <c r="BM3142" s="43" t="s">
        <v>2688</v>
      </c>
      <c r="BO3142" s="111">
        <v>64677</v>
      </c>
      <c r="BP3142" s="19" t="s">
        <v>793</v>
      </c>
    </row>
    <row r="3143" spans="1:68" ht="15" customHeight="1" x14ac:dyDescent="0.3">
      <c r="A3143" s="116">
        <v>3141</v>
      </c>
      <c r="H3143" t="s">
        <v>2657</v>
      </c>
      <c r="I3143" s="244">
        <v>8</v>
      </c>
      <c r="J3143" s="244">
        <v>2</v>
      </c>
      <c r="K3143" s="244" t="s">
        <v>2474</v>
      </c>
      <c r="L3143" s="244" t="s">
        <v>2474</v>
      </c>
      <c r="M3143" s="244" t="s">
        <v>2474</v>
      </c>
      <c r="N3143" s="244" t="s">
        <v>2474</v>
      </c>
      <c r="O3143" s="244" t="s">
        <v>2474</v>
      </c>
      <c r="P3143" s="244" t="s">
        <v>2474</v>
      </c>
      <c r="Q3143" s="244" t="s">
        <v>2474</v>
      </c>
      <c r="R3143" s="6">
        <f t="shared" si="449"/>
        <v>3</v>
      </c>
      <c r="S3143" s="6">
        <f t="shared" si="450"/>
        <v>1</v>
      </c>
      <c r="T3143" s="7">
        <f t="shared" si="451"/>
        <v>130577</v>
      </c>
      <c r="U3143" s="121" t="str">
        <f t="shared" si="452"/>
        <v>1FE11</v>
      </c>
      <c r="V3143" s="10">
        <f t="shared" si="453"/>
        <v>254</v>
      </c>
      <c r="W3143" s="10">
        <f t="shared" si="454"/>
        <v>17</v>
      </c>
      <c r="X3143" s="11">
        <f t="shared" si="455"/>
        <v>1</v>
      </c>
      <c r="Y3143" s="11">
        <f t="shared" si="456"/>
        <v>254</v>
      </c>
      <c r="Z3143" s="12" t="str">
        <f t="shared" si="457"/>
        <v>Direction Data</v>
      </c>
      <c r="AI3143" s="111"/>
      <c r="AJ3143" s="19"/>
      <c r="AK3143" s="19"/>
      <c r="AQ3143" s="37"/>
      <c r="AR3143" s="34"/>
      <c r="AS3143" s="34"/>
      <c r="AT3143" s="34"/>
      <c r="AU3143" s="34"/>
      <c r="AV3143" s="34"/>
      <c r="AW3143" s="34"/>
      <c r="AX3143" s="222">
        <v>130577</v>
      </c>
      <c r="AY3143" s="6">
        <v>1</v>
      </c>
      <c r="AZ3143" s="6">
        <v>254</v>
      </c>
      <c r="BA3143" s="87" t="s">
        <v>2837</v>
      </c>
      <c r="BB3143" s="39" t="s">
        <v>2411</v>
      </c>
      <c r="BC3143" s="84" t="s">
        <v>2710</v>
      </c>
      <c r="BL3143" s="42" t="s">
        <v>2698</v>
      </c>
      <c r="BM3143" s="43" t="s">
        <v>2688</v>
      </c>
      <c r="BO3143" s="111">
        <v>64678</v>
      </c>
      <c r="BP3143" s="19" t="s">
        <v>794</v>
      </c>
    </row>
    <row r="3144" spans="1:68" ht="15" customHeight="1" x14ac:dyDescent="0.3">
      <c r="A3144" s="116">
        <v>3142</v>
      </c>
      <c r="H3144" t="s">
        <v>2620</v>
      </c>
      <c r="I3144" s="244">
        <v>8</v>
      </c>
      <c r="J3144" s="244">
        <v>0</v>
      </c>
      <c r="K3144" s="244" t="s">
        <v>2474</v>
      </c>
      <c r="L3144" s="244" t="s">
        <v>2474</v>
      </c>
      <c r="M3144" s="244" t="s">
        <v>2474</v>
      </c>
      <c r="N3144" s="244">
        <v>46</v>
      </c>
      <c r="O3144" s="244">
        <v>2</v>
      </c>
      <c r="P3144" s="244" t="s">
        <v>2474</v>
      </c>
      <c r="Q3144" s="244" t="s">
        <v>2474</v>
      </c>
      <c r="R3144" s="6">
        <f t="shared" si="449"/>
        <v>2</v>
      </c>
      <c r="S3144" s="6">
        <f t="shared" si="450"/>
        <v>1</v>
      </c>
      <c r="T3144" s="7">
        <f t="shared" si="451"/>
        <v>127245</v>
      </c>
      <c r="U3144" s="121" t="str">
        <f t="shared" si="452"/>
        <v>1F10D</v>
      </c>
      <c r="V3144" s="10">
        <f t="shared" si="453"/>
        <v>241</v>
      </c>
      <c r="W3144" s="10">
        <f t="shared" si="454"/>
        <v>13</v>
      </c>
      <c r="X3144" s="11">
        <f t="shared" si="455"/>
        <v>1</v>
      </c>
      <c r="Y3144" s="11">
        <f t="shared" si="456"/>
        <v>241</v>
      </c>
      <c r="Z3144" s="12" t="str">
        <f t="shared" si="457"/>
        <v>Rudder</v>
      </c>
      <c r="AI3144" s="111"/>
      <c r="AJ3144" s="19"/>
      <c r="AK3144" s="19"/>
      <c r="AL3144" s="21"/>
      <c r="AM3144" s="21"/>
      <c r="AN3144" s="21"/>
      <c r="AO3144" s="21"/>
      <c r="AP3144" s="20"/>
      <c r="AQ3144" s="22"/>
      <c r="AR3144" s="20"/>
      <c r="AS3144" s="20"/>
      <c r="AT3144" s="20"/>
      <c r="AU3144" s="20"/>
      <c r="AV3144" s="20"/>
      <c r="AW3144" s="20"/>
      <c r="AX3144" s="221">
        <v>127245</v>
      </c>
      <c r="AY3144" s="6">
        <v>1</v>
      </c>
      <c r="AZ3144" s="6">
        <v>241</v>
      </c>
      <c r="BA3144" s="87" t="s">
        <v>2696</v>
      </c>
      <c r="BB3144" s="39" t="s">
        <v>3003</v>
      </c>
      <c r="BC3144" s="84" t="s">
        <v>2691</v>
      </c>
      <c r="BL3144" s="42" t="s">
        <v>2698</v>
      </c>
      <c r="BM3144" s="43" t="s">
        <v>2688</v>
      </c>
      <c r="BO3144" s="111">
        <v>64679</v>
      </c>
      <c r="BP3144" s="19" t="s">
        <v>795</v>
      </c>
    </row>
    <row r="3145" spans="1:68" ht="15" customHeight="1" x14ac:dyDescent="0.3">
      <c r="A3145" s="116">
        <v>3143</v>
      </c>
      <c r="H3145" t="s">
        <v>2621</v>
      </c>
      <c r="I3145" s="244">
        <v>8</v>
      </c>
      <c r="J3145" s="244" t="s">
        <v>2601</v>
      </c>
      <c r="K3145" s="244" t="s">
        <v>2519</v>
      </c>
      <c r="L3145" s="244" t="s">
        <v>2506</v>
      </c>
      <c r="M3145" s="244">
        <v>0</v>
      </c>
      <c r="N3145" s="244">
        <v>0</v>
      </c>
      <c r="O3145" s="244" t="s">
        <v>2474</v>
      </c>
      <c r="P3145" s="244" t="s">
        <v>2483</v>
      </c>
      <c r="Q3145" s="244" t="s">
        <v>2520</v>
      </c>
      <c r="R3145" s="6">
        <f t="shared" si="449"/>
        <v>2</v>
      </c>
      <c r="S3145" s="6">
        <f t="shared" si="450"/>
        <v>1</v>
      </c>
      <c r="T3145" s="7">
        <f t="shared" si="451"/>
        <v>127250</v>
      </c>
      <c r="U3145" s="121" t="str">
        <f t="shared" si="452"/>
        <v>1F112</v>
      </c>
      <c r="V3145" s="10">
        <f t="shared" si="453"/>
        <v>241</v>
      </c>
      <c r="W3145" s="10">
        <f t="shared" si="454"/>
        <v>18</v>
      </c>
      <c r="X3145" s="11">
        <f t="shared" si="455"/>
        <v>1</v>
      </c>
      <c r="Y3145" s="11">
        <f t="shared" si="456"/>
        <v>241</v>
      </c>
      <c r="Z3145" s="12" t="str">
        <f t="shared" si="457"/>
        <v>Vessel Heading</v>
      </c>
      <c r="AI3145" s="111"/>
      <c r="AJ3145" s="19"/>
      <c r="AK3145" s="19"/>
      <c r="AQ3145" s="37"/>
      <c r="AR3145" s="34"/>
      <c r="AS3145" s="34"/>
      <c r="AT3145" s="34"/>
      <c r="AU3145" s="34"/>
      <c r="AV3145" s="34"/>
      <c r="AW3145" s="34"/>
      <c r="AX3145" s="222">
        <v>127250</v>
      </c>
      <c r="AY3145" s="6">
        <v>1</v>
      </c>
      <c r="AZ3145" s="6">
        <v>241</v>
      </c>
      <c r="BA3145" s="87" t="s">
        <v>18</v>
      </c>
      <c r="BB3145" s="39" t="s">
        <v>2462</v>
      </c>
      <c r="BC3145" s="84" t="s">
        <v>2691</v>
      </c>
      <c r="BL3145" s="42" t="s">
        <v>2698</v>
      </c>
      <c r="BM3145" s="43" t="s">
        <v>2688</v>
      </c>
      <c r="BO3145" s="111">
        <v>64781</v>
      </c>
      <c r="BP3145" s="19" t="s">
        <v>897</v>
      </c>
    </row>
    <row r="3146" spans="1:68" ht="15" customHeight="1" x14ac:dyDescent="0.3">
      <c r="A3146" s="116">
        <v>3144</v>
      </c>
      <c r="H3146" t="s">
        <v>2622</v>
      </c>
      <c r="I3146" s="244">
        <v>8</v>
      </c>
      <c r="J3146" s="244" t="s">
        <v>2601</v>
      </c>
      <c r="K3146" s="244">
        <v>0</v>
      </c>
      <c r="L3146" s="244" t="s">
        <v>2563</v>
      </c>
      <c r="M3146" s="244" t="s">
        <v>2520</v>
      </c>
      <c r="N3146" s="244">
        <v>5</v>
      </c>
      <c r="O3146" s="244" t="s">
        <v>2474</v>
      </c>
      <c r="P3146" s="244" t="s">
        <v>2474</v>
      </c>
      <c r="Q3146" s="244" t="s">
        <v>2474</v>
      </c>
      <c r="R3146" s="6">
        <f t="shared" si="449"/>
        <v>2</v>
      </c>
      <c r="S3146" s="6">
        <f t="shared" si="450"/>
        <v>1</v>
      </c>
      <c r="T3146" s="7">
        <f t="shared" si="451"/>
        <v>127251</v>
      </c>
      <c r="U3146" s="121" t="str">
        <f t="shared" si="452"/>
        <v>1F113</v>
      </c>
      <c r="V3146" s="10">
        <f t="shared" si="453"/>
        <v>241</v>
      </c>
      <c r="W3146" s="10">
        <f t="shared" si="454"/>
        <v>19</v>
      </c>
      <c r="X3146" s="11">
        <f t="shared" si="455"/>
        <v>1</v>
      </c>
      <c r="Y3146" s="11">
        <f t="shared" si="456"/>
        <v>241</v>
      </c>
      <c r="Z3146" s="12" t="str">
        <f t="shared" si="457"/>
        <v>Rate of Turn</v>
      </c>
      <c r="AI3146" s="111"/>
      <c r="AJ3146" s="19"/>
      <c r="AK3146" s="19"/>
      <c r="AL3146" s="21"/>
      <c r="AM3146" s="21"/>
      <c r="AN3146" s="21"/>
      <c r="AO3146" s="21"/>
      <c r="AP3146" s="20"/>
      <c r="AQ3146" s="22"/>
      <c r="AR3146" s="20"/>
      <c r="AS3146" s="20"/>
      <c r="AT3146" s="20"/>
      <c r="AU3146" s="20"/>
      <c r="AV3146" s="20"/>
      <c r="AW3146" s="20"/>
      <c r="AX3146" s="221">
        <v>127251</v>
      </c>
      <c r="AY3146" s="6">
        <v>1</v>
      </c>
      <c r="AZ3146" s="6">
        <v>241</v>
      </c>
      <c r="BA3146" s="87" t="s">
        <v>2699</v>
      </c>
      <c r="BB3146" s="39" t="s">
        <v>2700</v>
      </c>
      <c r="BC3146" s="84" t="s">
        <v>2691</v>
      </c>
      <c r="BL3146" s="42" t="s">
        <v>2698</v>
      </c>
      <c r="BM3146" s="43" t="s">
        <v>2688</v>
      </c>
      <c r="BO3146" s="111">
        <v>64782</v>
      </c>
      <c r="BP3146" s="19" t="s">
        <v>898</v>
      </c>
    </row>
    <row r="3147" spans="1:68" ht="15" customHeight="1" x14ac:dyDescent="0.3">
      <c r="A3147" s="116">
        <v>3145</v>
      </c>
      <c r="H3147" t="s">
        <v>3081</v>
      </c>
      <c r="I3147" s="244">
        <v>3</v>
      </c>
      <c r="J3147" s="244">
        <v>16</v>
      </c>
      <c r="K3147" s="244" t="s">
        <v>2528</v>
      </c>
      <c r="L3147" s="244">
        <v>1</v>
      </c>
      <c r="M3147" s="244"/>
      <c r="N3147" s="244"/>
      <c r="O3147" s="244"/>
      <c r="P3147" s="244"/>
      <c r="Q3147" s="244"/>
      <c r="R3147" s="6">
        <f t="shared" si="449"/>
        <v>6</v>
      </c>
      <c r="S3147" s="6">
        <f t="shared" si="450"/>
        <v>0</v>
      </c>
      <c r="T3147" s="7">
        <f t="shared" si="451"/>
        <v>59904</v>
      </c>
      <c r="U3147" s="121" t="str">
        <f t="shared" si="452"/>
        <v>EA00</v>
      </c>
      <c r="V3147" s="10">
        <f t="shared" si="453"/>
        <v>234</v>
      </c>
      <c r="W3147" s="10">
        <f t="shared" si="454"/>
        <v>11</v>
      </c>
      <c r="X3147" s="11">
        <f t="shared" si="455"/>
        <v>1</v>
      </c>
      <c r="Y3147" s="11">
        <f t="shared" si="456"/>
        <v>11</v>
      </c>
      <c r="Z3147" s="12" t="str">
        <f t="shared" si="457"/>
        <v>Request</v>
      </c>
      <c r="AI3147" s="111"/>
      <c r="AJ3147" s="19"/>
      <c r="AK3147" s="19"/>
      <c r="AQ3147" s="37"/>
      <c r="AR3147" s="34"/>
      <c r="AS3147" s="34"/>
      <c r="AT3147" s="34"/>
      <c r="AU3147" s="34"/>
      <c r="AV3147" s="34"/>
      <c r="AW3147" s="34"/>
      <c r="AX3147" s="222">
        <v>59904</v>
      </c>
      <c r="AY3147" s="6">
        <v>1</v>
      </c>
      <c r="AZ3147" s="6">
        <v>11</v>
      </c>
      <c r="BA3147" s="87" t="s">
        <v>2977</v>
      </c>
      <c r="BB3147" s="39" t="s">
        <v>2913</v>
      </c>
      <c r="BC3147" s="84" t="s">
        <v>4</v>
      </c>
      <c r="BL3147" s="42" t="s">
        <v>2698</v>
      </c>
      <c r="BM3147" s="43" t="s">
        <v>2851</v>
      </c>
      <c r="BO3147" s="111">
        <v>64783</v>
      </c>
      <c r="BP3147" s="19" t="s">
        <v>899</v>
      </c>
    </row>
    <row r="3148" spans="1:68" ht="15" customHeight="1" x14ac:dyDescent="0.3">
      <c r="A3148" s="116">
        <v>3146</v>
      </c>
      <c r="H3148" s="251" t="s">
        <v>3098</v>
      </c>
      <c r="I3148" s="244">
        <v>8</v>
      </c>
      <c r="J3148" s="244">
        <v>1</v>
      </c>
      <c r="K3148" s="244" t="s">
        <v>2474</v>
      </c>
      <c r="L3148" s="244" t="s">
        <v>2474</v>
      </c>
      <c r="M3148" s="244" t="s">
        <v>2474</v>
      </c>
      <c r="N3148" s="244" t="s">
        <v>2474</v>
      </c>
      <c r="O3148" s="244">
        <v>16</v>
      </c>
      <c r="P3148" s="244" t="s">
        <v>2528</v>
      </c>
      <c r="Q3148" s="244">
        <v>1</v>
      </c>
      <c r="R3148" s="6">
        <f t="shared" si="449"/>
        <v>6</v>
      </c>
      <c r="S3148" s="6">
        <f t="shared" si="450"/>
        <v>0</v>
      </c>
      <c r="T3148" s="7">
        <f t="shared" si="451"/>
        <v>59392</v>
      </c>
      <c r="U3148" s="121" t="str">
        <f t="shared" si="452"/>
        <v>E800</v>
      </c>
      <c r="V3148" s="10">
        <f t="shared" si="453"/>
        <v>232</v>
      </c>
      <c r="W3148" s="10">
        <f t="shared" si="454"/>
        <v>1</v>
      </c>
      <c r="X3148" s="11">
        <f t="shared" si="455"/>
        <v>11</v>
      </c>
      <c r="Y3148" s="11">
        <f t="shared" si="456"/>
        <v>1</v>
      </c>
      <c r="Z3148" s="12" t="str">
        <f t="shared" si="457"/>
        <v>Acknowledgment Message</v>
      </c>
      <c r="AI3148" s="111"/>
      <c r="AJ3148" s="19"/>
      <c r="AK3148" s="19"/>
      <c r="AL3148" s="21"/>
      <c r="AM3148" s="21"/>
      <c r="AN3148" s="21"/>
      <c r="AO3148" s="21"/>
      <c r="AP3148" s="20"/>
      <c r="AQ3148" s="22"/>
      <c r="AR3148" s="20"/>
      <c r="AS3148" s="20"/>
      <c r="AT3148" s="20"/>
      <c r="AU3148" s="20"/>
      <c r="AV3148" s="20"/>
      <c r="AW3148" s="20"/>
      <c r="AX3148" s="221">
        <v>59392</v>
      </c>
      <c r="AY3148" s="6">
        <v>11</v>
      </c>
      <c r="AZ3148" s="6">
        <v>1</v>
      </c>
      <c r="BA3148" s="87" t="s">
        <v>2978</v>
      </c>
      <c r="BB3148" s="39" t="s">
        <v>2913</v>
      </c>
      <c r="BC3148" s="84" t="s">
        <v>4</v>
      </c>
      <c r="BL3148" s="42" t="s">
        <v>2853</v>
      </c>
      <c r="BM3148" s="43" t="s">
        <v>2821</v>
      </c>
      <c r="BO3148" s="111">
        <v>64784</v>
      </c>
      <c r="BP3148" s="19" t="s">
        <v>900</v>
      </c>
    </row>
    <row r="3149" spans="1:68" ht="15" customHeight="1" x14ac:dyDescent="0.3">
      <c r="A3149" s="116">
        <v>3147</v>
      </c>
      <c r="H3149" t="s">
        <v>2656</v>
      </c>
      <c r="I3149" s="244">
        <v>8</v>
      </c>
      <c r="J3149" s="244" t="s">
        <v>2675</v>
      </c>
      <c r="K3149" s="244">
        <v>0</v>
      </c>
      <c r="L3149" s="244">
        <v>0</v>
      </c>
      <c r="M3149" s="244" t="s">
        <v>2474</v>
      </c>
      <c r="N3149" s="244" t="s">
        <v>2474</v>
      </c>
      <c r="O3149" s="244">
        <v>0</v>
      </c>
      <c r="P3149" s="244" t="s">
        <v>2474</v>
      </c>
      <c r="Q3149" s="244" t="s">
        <v>2474</v>
      </c>
      <c r="R3149" s="6">
        <f t="shared" si="449"/>
        <v>2</v>
      </c>
      <c r="S3149" s="6">
        <f t="shared" si="450"/>
        <v>1</v>
      </c>
      <c r="T3149" s="7">
        <f t="shared" si="451"/>
        <v>128259</v>
      </c>
      <c r="U3149" s="121" t="str">
        <f t="shared" si="452"/>
        <v>1F503</v>
      </c>
      <c r="V3149" s="10">
        <f t="shared" si="453"/>
        <v>245</v>
      </c>
      <c r="W3149" s="10">
        <f t="shared" si="454"/>
        <v>3</v>
      </c>
      <c r="X3149" s="11">
        <f t="shared" si="455"/>
        <v>1</v>
      </c>
      <c r="Y3149" s="11">
        <f t="shared" si="456"/>
        <v>245</v>
      </c>
      <c r="Z3149" s="12" t="str">
        <f t="shared" si="457"/>
        <v>Speed</v>
      </c>
      <c r="AI3149" s="111"/>
      <c r="AJ3149" s="19"/>
      <c r="AK3149" s="19"/>
      <c r="AQ3149" s="37"/>
      <c r="AR3149" s="34"/>
      <c r="AS3149" s="34"/>
      <c r="AT3149" s="34"/>
      <c r="AU3149" s="34"/>
      <c r="AV3149" s="34"/>
      <c r="AW3149" s="34"/>
      <c r="AX3149" s="222">
        <v>128259</v>
      </c>
      <c r="AY3149" s="6">
        <v>1</v>
      </c>
      <c r="AZ3149" s="6">
        <v>245</v>
      </c>
      <c r="BA3149" s="87" t="s">
        <v>34</v>
      </c>
      <c r="BB3149" s="39" t="s">
        <v>2457</v>
      </c>
      <c r="BC3149" s="84" t="s">
        <v>2349</v>
      </c>
      <c r="BD3149" s="38" t="s">
        <v>2830</v>
      </c>
      <c r="BF3149" s="90" t="s">
        <v>2349</v>
      </c>
      <c r="BJ3149" s="47" t="s">
        <v>2831</v>
      </c>
      <c r="BL3149" s="42" t="s">
        <v>2698</v>
      </c>
      <c r="BM3149" s="43" t="s">
        <v>2688</v>
      </c>
      <c r="BO3149" s="111">
        <v>64785</v>
      </c>
      <c r="BP3149" s="19" t="s">
        <v>901</v>
      </c>
    </row>
    <row r="3150" spans="1:68" ht="15" customHeight="1" x14ac:dyDescent="0.3">
      <c r="A3150" s="116">
        <v>3148</v>
      </c>
      <c r="H3150" t="s">
        <v>2522</v>
      </c>
      <c r="I3150" s="244">
        <v>8</v>
      </c>
      <c r="J3150" s="244" t="s">
        <v>2569</v>
      </c>
      <c r="K3150" s="244" t="s">
        <v>2678</v>
      </c>
      <c r="L3150" s="244">
        <v>2</v>
      </c>
      <c r="M3150" s="244">
        <v>20</v>
      </c>
      <c r="N3150" s="244" t="s">
        <v>2578</v>
      </c>
      <c r="O3150" s="244" t="s">
        <v>2512</v>
      </c>
      <c r="P3150" s="244" t="s">
        <v>2474</v>
      </c>
      <c r="Q3150" s="244" t="s">
        <v>2474</v>
      </c>
      <c r="R3150" s="6">
        <f t="shared" si="449"/>
        <v>2</v>
      </c>
      <c r="S3150" s="6">
        <f t="shared" si="450"/>
        <v>1</v>
      </c>
      <c r="T3150" s="7">
        <f t="shared" si="451"/>
        <v>130306</v>
      </c>
      <c r="U3150" s="121" t="str">
        <f t="shared" si="452"/>
        <v>1FD02</v>
      </c>
      <c r="V3150" s="10">
        <f t="shared" si="453"/>
        <v>253</v>
      </c>
      <c r="W3150" s="10">
        <f t="shared" si="454"/>
        <v>2</v>
      </c>
      <c r="X3150" s="11">
        <f t="shared" si="455"/>
        <v>3</v>
      </c>
      <c r="Y3150" s="11">
        <f t="shared" si="456"/>
        <v>253</v>
      </c>
      <c r="Z3150" s="12" t="str">
        <f t="shared" si="457"/>
        <v>Wind Data</v>
      </c>
      <c r="AI3150" s="111"/>
      <c r="AJ3150" s="19"/>
      <c r="AK3150" s="19"/>
      <c r="AL3150" s="21"/>
      <c r="AM3150" s="21"/>
      <c r="AN3150" s="21"/>
      <c r="AO3150" s="21"/>
      <c r="AP3150" s="20"/>
      <c r="AQ3150" s="22"/>
      <c r="AR3150" s="20"/>
      <c r="AS3150" s="20"/>
      <c r="AT3150" s="20"/>
      <c r="AU3150" s="20"/>
      <c r="AV3150" s="20"/>
      <c r="AW3150" s="20"/>
      <c r="AX3150" s="221">
        <v>130306</v>
      </c>
      <c r="AY3150" s="6">
        <v>3</v>
      </c>
      <c r="AZ3150" s="6">
        <v>253</v>
      </c>
      <c r="BA3150" s="87" t="s">
        <v>2701</v>
      </c>
      <c r="BB3150" s="39" t="s">
        <v>3172</v>
      </c>
      <c r="BC3150" s="84" t="s">
        <v>2349</v>
      </c>
      <c r="BD3150" s="38" t="s">
        <v>2702</v>
      </c>
      <c r="BE3150" s="39" t="s">
        <v>3075</v>
      </c>
      <c r="BF3150" s="90" t="s">
        <v>2691</v>
      </c>
      <c r="BJ3150" s="47" t="s">
        <v>2704</v>
      </c>
      <c r="BL3150" s="42" t="s">
        <v>2705</v>
      </c>
      <c r="BM3150" s="43" t="s">
        <v>2688</v>
      </c>
      <c r="BO3150" s="111">
        <v>64786</v>
      </c>
      <c r="BP3150" s="19" t="s">
        <v>902</v>
      </c>
    </row>
    <row r="3151" spans="1:68" ht="15" customHeight="1" x14ac:dyDescent="0.3">
      <c r="A3151" s="116">
        <v>3149</v>
      </c>
      <c r="H3151" t="s">
        <v>2525</v>
      </c>
      <c r="I3151" s="244">
        <v>8</v>
      </c>
      <c r="J3151" s="244">
        <v>20</v>
      </c>
      <c r="K3151" s="244" t="s">
        <v>2521</v>
      </c>
      <c r="L3151" s="244">
        <v>0</v>
      </c>
      <c r="M3151" s="244">
        <v>0</v>
      </c>
      <c r="N3151" s="244" t="s">
        <v>2474</v>
      </c>
      <c r="O3151" s="244" t="s">
        <v>2483</v>
      </c>
      <c r="P3151" s="244" t="s">
        <v>2474</v>
      </c>
      <c r="Q3151" s="244" t="s">
        <v>2483</v>
      </c>
      <c r="R3151" s="6">
        <f t="shared" ref="R3151:R3214" si="458">_xlfn.BITRSHIFT(_xlfn.BITAND(HEX2DEC(H3151),HEX2DEC("1C000000")),26)</f>
        <v>2</v>
      </c>
      <c r="S3151" s="6">
        <f t="shared" ref="S3151:S3214" si="459">_xlfn.BITRSHIFT(_xlfn.BITAND(HEX2DEC(H3151),HEX2DEC("01000000")),24)</f>
        <v>1</v>
      </c>
      <c r="T3151" s="7">
        <f t="shared" ref="T3151:T3214" si="460">IF(_xlfn.BITRSHIFT(_xlfn.BITAND(HEX2DEC(H3151),HEX2DEC("0FF0000")),16)&lt;240,_xlfn.BITRSHIFT(_xlfn.BITAND(HEX2DEC(H3151),HEX2DEC("1FF0000")),8),_xlfn.BITRSHIFT(_xlfn.BITAND(HEX2DEC(H3151),HEX2DEC("1FFFF00")),8))</f>
        <v>130578</v>
      </c>
      <c r="U3151" s="121" t="str">
        <f t="shared" ref="U3151:U3214" si="461">DEC2HEX(T3151)</f>
        <v>1FE12</v>
      </c>
      <c r="V3151" s="10">
        <f t="shared" ref="V3151:V3214" si="462">_xlfn.BITRSHIFT(_xlfn.BITAND(HEX2DEC(H3151),HEX2DEC("0FF0000")),16)</f>
        <v>254</v>
      </c>
      <c r="W3151" s="10">
        <f t="shared" ref="W3151:W3214" si="463">_xlfn.BITRSHIFT(_xlfn.BITAND(HEX2DEC(H3151),HEX2DEC("FF00")),8)</f>
        <v>18</v>
      </c>
      <c r="X3151" s="11">
        <f t="shared" ref="X3151:X3214" si="464">_xlfn.BITAND(HEX2DEC(H3151),HEX2DEC("00000FF"))</f>
        <v>3</v>
      </c>
      <c r="Y3151" s="11">
        <f t="shared" ref="Y3151:Y3214" si="465">IF(_xlfn.BITRSHIFT(_xlfn.BITAND(HEX2DEC(H3151),HEX2DEC("0FF0000")),16)&lt;240,_xlfn.BITRSHIFT(_xlfn.BITAND(HEX2DEC(H3151),HEX2DEC("0FF00")),8),_xlfn.BITRSHIFT(_xlfn.BITAND(HEX2DEC(H3151),HEX2DEC("0FF0000")),16))</f>
        <v>254</v>
      </c>
      <c r="Z3151" s="12" t="str">
        <f t="shared" ref="Z3151:Z3214" si="466">VLOOKUP(T3151,BO:BP,2,FALSE)</f>
        <v>Vessel Speed Components</v>
      </c>
      <c r="AI3151" s="111"/>
      <c r="AJ3151" s="19"/>
      <c r="AK3151" s="19"/>
      <c r="AQ3151" s="37"/>
      <c r="AR3151" s="34"/>
      <c r="AS3151" s="34"/>
      <c r="AT3151" s="34"/>
      <c r="AU3151" s="34"/>
      <c r="AV3151" s="34"/>
      <c r="AW3151" s="34"/>
      <c r="AX3151" s="222">
        <v>130578</v>
      </c>
      <c r="AY3151" s="6">
        <v>3</v>
      </c>
      <c r="AZ3151" s="6">
        <v>254</v>
      </c>
      <c r="BA3151" s="87" t="s">
        <v>2724</v>
      </c>
      <c r="BB3151" s="39" t="s">
        <v>2709</v>
      </c>
      <c r="BC3151" s="84" t="s">
        <v>2710</v>
      </c>
      <c r="BD3151" s="38" t="s">
        <v>2353</v>
      </c>
      <c r="BE3151" s="39" t="s">
        <v>2457</v>
      </c>
      <c r="BF3151" s="90" t="s">
        <v>2349</v>
      </c>
      <c r="BG3151" s="58" t="s">
        <v>2725</v>
      </c>
      <c r="BI3151" s="6" t="s">
        <v>2349</v>
      </c>
      <c r="BL3151" s="42" t="s">
        <v>2705</v>
      </c>
      <c r="BM3151" s="43" t="s">
        <v>2688</v>
      </c>
      <c r="BO3151" s="111">
        <v>64787</v>
      </c>
      <c r="BP3151" s="19" t="s">
        <v>903</v>
      </c>
    </row>
    <row r="3152" spans="1:68" ht="15" customHeight="1" x14ac:dyDescent="0.3">
      <c r="A3152" s="116">
        <v>3150</v>
      </c>
      <c r="H3152" t="s">
        <v>2525</v>
      </c>
      <c r="I3152" s="244">
        <v>8</v>
      </c>
      <c r="J3152" s="244">
        <v>21</v>
      </c>
      <c r="K3152" s="244" t="s">
        <v>2474</v>
      </c>
      <c r="L3152" s="244" t="s">
        <v>2483</v>
      </c>
      <c r="M3152" s="244" t="s">
        <v>2474</v>
      </c>
      <c r="N3152" s="244" t="s">
        <v>2483</v>
      </c>
      <c r="O3152" s="244" t="s">
        <v>2474</v>
      </c>
      <c r="P3152" s="244" t="s">
        <v>2483</v>
      </c>
      <c r="Q3152" s="244" t="s">
        <v>2474</v>
      </c>
      <c r="R3152" s="6">
        <f t="shared" si="458"/>
        <v>2</v>
      </c>
      <c r="S3152" s="6">
        <f t="shared" si="459"/>
        <v>1</v>
      </c>
      <c r="T3152" s="7">
        <f t="shared" si="460"/>
        <v>130578</v>
      </c>
      <c r="U3152" s="121" t="str">
        <f t="shared" si="461"/>
        <v>1FE12</v>
      </c>
      <c r="V3152" s="10">
        <f t="shared" si="462"/>
        <v>254</v>
      </c>
      <c r="W3152" s="10">
        <f t="shared" si="463"/>
        <v>18</v>
      </c>
      <c r="X3152" s="11">
        <f t="shared" si="464"/>
        <v>3</v>
      </c>
      <c r="Y3152" s="11">
        <f t="shared" si="465"/>
        <v>254</v>
      </c>
      <c r="Z3152" s="12" t="str">
        <f t="shared" si="466"/>
        <v>Vessel Speed Components</v>
      </c>
      <c r="AI3152" s="111"/>
      <c r="AJ3152" s="19"/>
      <c r="AK3152" s="19"/>
      <c r="AL3152" s="21"/>
      <c r="AM3152" s="21"/>
      <c r="AN3152" s="21"/>
      <c r="AO3152" s="21"/>
      <c r="AP3152" s="20"/>
      <c r="AQ3152" s="22"/>
      <c r="AR3152" s="20"/>
      <c r="AS3152" s="20"/>
      <c r="AT3152" s="20"/>
      <c r="AU3152" s="20"/>
      <c r="AV3152" s="20"/>
      <c r="AW3152" s="20"/>
      <c r="AX3152" s="221">
        <v>130578</v>
      </c>
      <c r="AY3152" s="6">
        <v>3</v>
      </c>
      <c r="AZ3152" s="6">
        <v>254</v>
      </c>
      <c r="BA3152" s="87" t="s">
        <v>2727</v>
      </c>
      <c r="BB3152" s="39" t="s">
        <v>2352</v>
      </c>
      <c r="BC3152" s="84" t="s">
        <v>2710</v>
      </c>
      <c r="BD3152" s="38" t="s">
        <v>2728</v>
      </c>
      <c r="BG3152" s="58" t="s">
        <v>2725</v>
      </c>
      <c r="BI3152" s="6" t="s">
        <v>2349</v>
      </c>
      <c r="BL3152" s="42" t="s">
        <v>2705</v>
      </c>
      <c r="BM3152" s="43" t="s">
        <v>2688</v>
      </c>
      <c r="BO3152" s="111">
        <v>64788</v>
      </c>
      <c r="BP3152" s="19" t="s">
        <v>904</v>
      </c>
    </row>
    <row r="3153" spans="1:68" ht="15" customHeight="1" x14ac:dyDescent="0.3">
      <c r="A3153" s="116">
        <v>3151</v>
      </c>
      <c r="H3153" t="s">
        <v>2659</v>
      </c>
      <c r="I3153" s="244">
        <v>8</v>
      </c>
      <c r="J3153" s="244">
        <v>40</v>
      </c>
      <c r="K3153" s="244" t="s">
        <v>2585</v>
      </c>
      <c r="L3153" s="244">
        <v>1</v>
      </c>
      <c r="M3153" s="244" t="s">
        <v>2507</v>
      </c>
      <c r="N3153" s="244" t="s">
        <v>2658</v>
      </c>
      <c r="O3153" s="244">
        <v>87</v>
      </c>
      <c r="P3153" s="244" t="s">
        <v>2494</v>
      </c>
      <c r="Q3153" s="244" t="s">
        <v>2507</v>
      </c>
      <c r="R3153" s="6">
        <f t="shared" si="458"/>
        <v>4</v>
      </c>
      <c r="S3153" s="6">
        <f t="shared" si="459"/>
        <v>1</v>
      </c>
      <c r="T3153" s="7">
        <f t="shared" si="460"/>
        <v>129038</v>
      </c>
      <c r="U3153" s="121" t="str">
        <f t="shared" si="461"/>
        <v>1F80E</v>
      </c>
      <c r="V3153" s="10">
        <f t="shared" si="462"/>
        <v>248</v>
      </c>
      <c r="W3153" s="10">
        <f t="shared" si="463"/>
        <v>14</v>
      </c>
      <c r="X3153" s="11">
        <f t="shared" si="464"/>
        <v>9</v>
      </c>
      <c r="Y3153" s="11">
        <f t="shared" si="465"/>
        <v>248</v>
      </c>
      <c r="Z3153" s="12" t="str">
        <f t="shared" si="466"/>
        <v>AIS Class A Position Report</v>
      </c>
      <c r="AI3153" s="111"/>
      <c r="AJ3153" s="19"/>
      <c r="AK3153" s="19"/>
      <c r="AQ3153" s="37"/>
      <c r="AR3153" s="34"/>
      <c r="AS3153" s="34"/>
      <c r="AT3153" s="34"/>
      <c r="AU3153" s="34"/>
      <c r="AV3153" s="34"/>
      <c r="AW3153" s="34"/>
      <c r="AX3153" s="222">
        <v>129038</v>
      </c>
      <c r="AY3153" s="6">
        <v>9</v>
      </c>
      <c r="AZ3153" s="6">
        <v>248</v>
      </c>
      <c r="BA3153" s="87" t="s">
        <v>2838</v>
      </c>
      <c r="BB3153" s="39" t="s">
        <v>2709</v>
      </c>
      <c r="BC3153" s="84" t="s">
        <v>2710</v>
      </c>
      <c r="BD3153" s="38" t="s">
        <v>2424</v>
      </c>
      <c r="BE3153" s="39" t="s">
        <v>2879</v>
      </c>
      <c r="BF3153" s="90" t="s">
        <v>2710</v>
      </c>
      <c r="BL3153" s="42" t="s">
        <v>2839</v>
      </c>
      <c r="BM3153" s="43" t="s">
        <v>2688</v>
      </c>
      <c r="BO3153" s="111">
        <v>64789</v>
      </c>
      <c r="BP3153" s="19" t="s">
        <v>905</v>
      </c>
    </row>
    <row r="3154" spans="1:68" ht="15" customHeight="1" x14ac:dyDescent="0.3">
      <c r="A3154" s="116">
        <v>3152</v>
      </c>
      <c r="H3154" t="s">
        <v>2619</v>
      </c>
      <c r="I3154" s="244">
        <v>8</v>
      </c>
      <c r="J3154" s="244" t="s">
        <v>2600</v>
      </c>
      <c r="K3154" s="244">
        <v>79</v>
      </c>
      <c r="L3154" s="244" t="s">
        <v>2509</v>
      </c>
      <c r="M3154" s="244">
        <v>19</v>
      </c>
      <c r="N3154" s="244">
        <v>46</v>
      </c>
      <c r="O3154" s="244" t="s">
        <v>2579</v>
      </c>
      <c r="P3154" s="244">
        <v>32</v>
      </c>
      <c r="Q3154" s="244">
        <v>3</v>
      </c>
      <c r="R3154" s="6">
        <f t="shared" si="458"/>
        <v>2</v>
      </c>
      <c r="S3154" s="6">
        <f t="shared" si="459"/>
        <v>1</v>
      </c>
      <c r="T3154" s="7">
        <f t="shared" si="460"/>
        <v>129025</v>
      </c>
      <c r="U3154" s="121" t="str">
        <f t="shared" si="461"/>
        <v>1F801</v>
      </c>
      <c r="V3154" s="10">
        <f t="shared" si="462"/>
        <v>248</v>
      </c>
      <c r="W3154" s="10">
        <f t="shared" si="463"/>
        <v>1</v>
      </c>
      <c r="X3154" s="11">
        <f t="shared" si="464"/>
        <v>7</v>
      </c>
      <c r="Y3154" s="11">
        <f t="shared" si="465"/>
        <v>248</v>
      </c>
      <c r="Z3154" s="12" t="str">
        <f t="shared" si="466"/>
        <v>Position, Rapid Update</v>
      </c>
      <c r="AI3154" s="111"/>
      <c r="AJ3154" s="19"/>
      <c r="AK3154" s="19"/>
      <c r="AL3154" s="21"/>
      <c r="AM3154" s="21"/>
      <c r="AN3154" s="21"/>
      <c r="AO3154" s="21"/>
      <c r="AP3154" s="20"/>
      <c r="AQ3154" s="22"/>
      <c r="AR3154" s="20"/>
      <c r="AS3154" s="20"/>
      <c r="AT3154" s="20"/>
      <c r="AU3154" s="20"/>
      <c r="AV3154" s="20"/>
      <c r="AW3154" s="20"/>
      <c r="AX3154" s="221">
        <v>129025</v>
      </c>
      <c r="AY3154" s="6">
        <v>7</v>
      </c>
      <c r="AZ3154" s="6">
        <v>248</v>
      </c>
      <c r="BA3154" s="87" t="s">
        <v>2689</v>
      </c>
      <c r="BB3154" s="39" t="s">
        <v>2690</v>
      </c>
      <c r="BC3154" s="84" t="s">
        <v>2691</v>
      </c>
      <c r="BD3154" s="38" t="s">
        <v>2350</v>
      </c>
      <c r="BE3154" s="39" t="s">
        <v>2692</v>
      </c>
      <c r="BF3154" s="90" t="s">
        <v>2691</v>
      </c>
      <c r="BL3154" s="42" t="s">
        <v>2693</v>
      </c>
      <c r="BM3154" s="43" t="s">
        <v>2688</v>
      </c>
      <c r="BO3154" s="111">
        <v>64790</v>
      </c>
      <c r="BP3154" s="19" t="s">
        <v>906</v>
      </c>
    </row>
    <row r="3155" spans="1:68" ht="15" customHeight="1" x14ac:dyDescent="0.3">
      <c r="A3155" s="116">
        <v>3153</v>
      </c>
      <c r="H3155" t="s">
        <v>2659</v>
      </c>
      <c r="I3155" s="244">
        <v>8</v>
      </c>
      <c r="J3155" s="244">
        <v>41</v>
      </c>
      <c r="K3155" s="244" t="s">
        <v>2675</v>
      </c>
      <c r="L3155" s="244" t="s">
        <v>2540</v>
      </c>
      <c r="M3155" s="244">
        <v>3</v>
      </c>
      <c r="N3155" s="244">
        <v>0</v>
      </c>
      <c r="O3155" s="244">
        <v>25</v>
      </c>
      <c r="P3155" s="244" t="s">
        <v>2624</v>
      </c>
      <c r="Q3155" s="244">
        <v>19</v>
      </c>
      <c r="R3155" s="6">
        <f t="shared" si="458"/>
        <v>4</v>
      </c>
      <c r="S3155" s="6">
        <f t="shared" si="459"/>
        <v>1</v>
      </c>
      <c r="T3155" s="7">
        <f t="shared" si="460"/>
        <v>129038</v>
      </c>
      <c r="U3155" s="121" t="str">
        <f t="shared" si="461"/>
        <v>1F80E</v>
      </c>
      <c r="V3155" s="10">
        <f t="shared" si="462"/>
        <v>248</v>
      </c>
      <c r="W3155" s="10">
        <f t="shared" si="463"/>
        <v>14</v>
      </c>
      <c r="X3155" s="11">
        <f t="shared" si="464"/>
        <v>9</v>
      </c>
      <c r="Y3155" s="11">
        <f t="shared" si="465"/>
        <v>248</v>
      </c>
      <c r="Z3155" s="12" t="str">
        <f t="shared" si="466"/>
        <v>AIS Class A Position Report</v>
      </c>
      <c r="AI3155" s="111"/>
      <c r="AJ3155" s="19"/>
      <c r="AK3155" s="19"/>
      <c r="AQ3155" s="37"/>
      <c r="AR3155" s="34"/>
      <c r="AS3155" s="34"/>
      <c r="AT3155" s="34"/>
      <c r="AU3155" s="34"/>
      <c r="AV3155" s="34"/>
      <c r="AW3155" s="34"/>
      <c r="AX3155" s="222">
        <v>129038</v>
      </c>
      <c r="AY3155" s="6">
        <v>9</v>
      </c>
      <c r="AZ3155" s="6">
        <v>248</v>
      </c>
      <c r="BA3155" s="87" t="s">
        <v>2838</v>
      </c>
      <c r="BB3155" s="39" t="s">
        <v>2352</v>
      </c>
      <c r="BC3155" s="84" t="s">
        <v>2710</v>
      </c>
      <c r="BD3155" s="38" t="s">
        <v>2367</v>
      </c>
      <c r="BE3155" s="39" t="s">
        <v>3026</v>
      </c>
      <c r="BF3155" s="90" t="s">
        <v>2381</v>
      </c>
      <c r="BG3155" s="58" t="s">
        <v>2350</v>
      </c>
      <c r="BH3155" s="24" t="s">
        <v>2871</v>
      </c>
      <c r="BI3155" s="6" t="s">
        <v>2691</v>
      </c>
      <c r="BL3155" s="42" t="s">
        <v>2839</v>
      </c>
      <c r="BM3155" s="43" t="s">
        <v>2688</v>
      </c>
      <c r="BO3155" s="111">
        <v>64791</v>
      </c>
      <c r="BP3155" s="19" t="s">
        <v>907</v>
      </c>
    </row>
    <row r="3156" spans="1:68" ht="15" customHeight="1" x14ac:dyDescent="0.3">
      <c r="A3156" s="116">
        <v>3154</v>
      </c>
      <c r="H3156" t="s">
        <v>2659</v>
      </c>
      <c r="I3156" s="244">
        <v>8</v>
      </c>
      <c r="J3156" s="244">
        <v>42</v>
      </c>
      <c r="K3156" s="244">
        <v>27</v>
      </c>
      <c r="L3156" s="244" t="s">
        <v>2589</v>
      </c>
      <c r="M3156" s="244">
        <v>30</v>
      </c>
      <c r="N3156" s="244">
        <v>0</v>
      </c>
      <c r="O3156" s="244">
        <v>0</v>
      </c>
      <c r="P3156" s="244" t="s">
        <v>2558</v>
      </c>
      <c r="Q3156" s="244">
        <v>8</v>
      </c>
      <c r="R3156" s="6">
        <f t="shared" si="458"/>
        <v>4</v>
      </c>
      <c r="S3156" s="6">
        <f t="shared" si="459"/>
        <v>1</v>
      </c>
      <c r="T3156" s="7">
        <f t="shared" si="460"/>
        <v>129038</v>
      </c>
      <c r="U3156" s="121" t="str">
        <f t="shared" si="461"/>
        <v>1F80E</v>
      </c>
      <c r="V3156" s="10">
        <f t="shared" si="462"/>
        <v>248</v>
      </c>
      <c r="W3156" s="10">
        <f t="shared" si="463"/>
        <v>14</v>
      </c>
      <c r="X3156" s="11">
        <f t="shared" si="464"/>
        <v>9</v>
      </c>
      <c r="Y3156" s="11">
        <f t="shared" si="465"/>
        <v>248</v>
      </c>
      <c r="Z3156" s="12" t="str">
        <f t="shared" si="466"/>
        <v>AIS Class A Position Report</v>
      </c>
      <c r="AI3156" s="111"/>
      <c r="AJ3156" s="19"/>
      <c r="AK3156" s="19"/>
      <c r="AL3156" s="21"/>
      <c r="AM3156" s="21"/>
      <c r="AN3156" s="21"/>
      <c r="AO3156" s="21"/>
      <c r="AP3156" s="20"/>
      <c r="AQ3156" s="22"/>
      <c r="AR3156" s="20"/>
      <c r="AS3156" s="20"/>
      <c r="AT3156" s="20"/>
      <c r="AU3156" s="20"/>
      <c r="AV3156" s="20"/>
      <c r="AW3156" s="20"/>
      <c r="AX3156" s="221">
        <v>129038</v>
      </c>
      <c r="AY3156" s="6">
        <v>9</v>
      </c>
      <c r="AZ3156" s="6">
        <v>248</v>
      </c>
      <c r="BA3156" s="87" t="s">
        <v>2838</v>
      </c>
      <c r="BB3156" s="39" t="s">
        <v>2411</v>
      </c>
      <c r="BC3156" s="84" t="s">
        <v>2710</v>
      </c>
      <c r="BD3156" s="38" t="s">
        <v>2834</v>
      </c>
      <c r="BE3156" s="39" t="s">
        <v>3174</v>
      </c>
      <c r="BF3156" s="90" t="s">
        <v>2691</v>
      </c>
      <c r="BG3156" s="58" t="s">
        <v>2772</v>
      </c>
      <c r="BH3156" s="24" t="s">
        <v>2457</v>
      </c>
      <c r="BI3156" s="6" t="s">
        <v>2349</v>
      </c>
      <c r="BL3156" s="42" t="s">
        <v>2839</v>
      </c>
      <c r="BM3156" s="43" t="s">
        <v>2688</v>
      </c>
      <c r="BO3156" s="111">
        <v>64792</v>
      </c>
      <c r="BP3156" s="19" t="s">
        <v>908</v>
      </c>
    </row>
    <row r="3157" spans="1:68" ht="15" customHeight="1" x14ac:dyDescent="0.3">
      <c r="A3157" s="116">
        <v>3155</v>
      </c>
      <c r="H3157" t="s">
        <v>2659</v>
      </c>
      <c r="I3157" s="244">
        <v>8</v>
      </c>
      <c r="J3157" s="244">
        <v>43</v>
      </c>
      <c r="K3157" s="244">
        <v>1</v>
      </c>
      <c r="L3157" s="244" t="s">
        <v>2474</v>
      </c>
      <c r="M3157" s="244" t="s">
        <v>2474</v>
      </c>
      <c r="N3157" s="244" t="s">
        <v>2474</v>
      </c>
      <c r="O3157" s="244" t="s">
        <v>2483</v>
      </c>
      <c r="P3157" s="244">
        <v>2</v>
      </c>
      <c r="Q3157" s="244" t="s">
        <v>2552</v>
      </c>
      <c r="R3157" s="6">
        <f t="shared" si="458"/>
        <v>4</v>
      </c>
      <c r="S3157" s="6">
        <f t="shared" si="459"/>
        <v>1</v>
      </c>
      <c r="T3157" s="7">
        <f t="shared" si="460"/>
        <v>129038</v>
      </c>
      <c r="U3157" s="121" t="str">
        <f t="shared" si="461"/>
        <v>1F80E</v>
      </c>
      <c r="V3157" s="10">
        <f t="shared" si="462"/>
        <v>248</v>
      </c>
      <c r="W3157" s="10">
        <f t="shared" si="463"/>
        <v>14</v>
      </c>
      <c r="X3157" s="11">
        <f t="shared" si="464"/>
        <v>9</v>
      </c>
      <c r="Y3157" s="11">
        <f t="shared" si="465"/>
        <v>248</v>
      </c>
      <c r="Z3157" s="12" t="str">
        <f t="shared" si="466"/>
        <v>AIS Class A Position Report</v>
      </c>
      <c r="AI3157" s="111"/>
      <c r="AJ3157" s="19"/>
      <c r="AK3157" s="19"/>
      <c r="AQ3157" s="37"/>
      <c r="AR3157" s="34"/>
      <c r="AS3157" s="34"/>
      <c r="AT3157" s="34"/>
      <c r="AU3157" s="34"/>
      <c r="AV3157" s="34"/>
      <c r="AW3157" s="34"/>
      <c r="AX3157" s="222">
        <v>129038</v>
      </c>
      <c r="AY3157" s="6">
        <v>9</v>
      </c>
      <c r="AZ3157" s="6">
        <v>248</v>
      </c>
      <c r="BA3157" s="87" t="s">
        <v>2838</v>
      </c>
      <c r="BB3157" s="39" t="s">
        <v>2412</v>
      </c>
      <c r="BC3157" s="84" t="s">
        <v>2710</v>
      </c>
      <c r="BD3157" s="38" t="s">
        <v>2840</v>
      </c>
      <c r="BE3157" s="39" t="s">
        <v>2841</v>
      </c>
      <c r="BF3157" s="90" t="s">
        <v>2691</v>
      </c>
      <c r="BL3157" s="42" t="s">
        <v>2839</v>
      </c>
      <c r="BM3157" s="43" t="s">
        <v>2688</v>
      </c>
      <c r="BO3157" s="111">
        <v>64792</v>
      </c>
      <c r="BP3157" s="19" t="s">
        <v>908</v>
      </c>
    </row>
    <row r="3158" spans="1:68" ht="15" customHeight="1" x14ac:dyDescent="0.3">
      <c r="A3158" s="116">
        <v>3156</v>
      </c>
      <c r="H3158" t="s">
        <v>2620</v>
      </c>
      <c r="I3158" s="244">
        <v>8</v>
      </c>
      <c r="J3158" s="244">
        <v>0</v>
      </c>
      <c r="K3158" s="244" t="s">
        <v>2474</v>
      </c>
      <c r="L3158" s="244" t="s">
        <v>2474</v>
      </c>
      <c r="M3158" s="244" t="s">
        <v>2474</v>
      </c>
      <c r="N3158" s="244">
        <v>46</v>
      </c>
      <c r="O3158" s="244">
        <v>2</v>
      </c>
      <c r="P3158" s="244" t="s">
        <v>2474</v>
      </c>
      <c r="Q3158" s="244" t="s">
        <v>2474</v>
      </c>
      <c r="R3158" s="6">
        <f t="shared" si="458"/>
        <v>2</v>
      </c>
      <c r="S3158" s="6">
        <f t="shared" si="459"/>
        <v>1</v>
      </c>
      <c r="T3158" s="7">
        <f t="shared" si="460"/>
        <v>127245</v>
      </c>
      <c r="U3158" s="121" t="str">
        <f t="shared" si="461"/>
        <v>1F10D</v>
      </c>
      <c r="V3158" s="10">
        <f t="shared" si="462"/>
        <v>241</v>
      </c>
      <c r="W3158" s="10">
        <f t="shared" si="463"/>
        <v>13</v>
      </c>
      <c r="X3158" s="11">
        <f t="shared" si="464"/>
        <v>1</v>
      </c>
      <c r="Y3158" s="11">
        <f t="shared" si="465"/>
        <v>241</v>
      </c>
      <c r="Z3158" s="12" t="str">
        <f t="shared" si="466"/>
        <v>Rudder</v>
      </c>
      <c r="AI3158" s="111"/>
      <c r="AJ3158" s="19"/>
      <c r="AK3158" s="19"/>
      <c r="AL3158" s="21"/>
      <c r="AM3158" s="21"/>
      <c r="AN3158" s="21"/>
      <c r="AO3158" s="21"/>
      <c r="AP3158" s="20"/>
      <c r="AQ3158" s="22"/>
      <c r="AR3158" s="20"/>
      <c r="AS3158" s="20"/>
      <c r="AT3158" s="20"/>
      <c r="AU3158" s="20"/>
      <c r="AV3158" s="20"/>
      <c r="AW3158" s="20"/>
      <c r="AX3158" s="221">
        <v>127245</v>
      </c>
      <c r="AY3158" s="6">
        <v>1</v>
      </c>
      <c r="AZ3158" s="6">
        <v>241</v>
      </c>
      <c r="BA3158" s="87" t="s">
        <v>2696</v>
      </c>
      <c r="BB3158" s="39" t="s">
        <v>3003</v>
      </c>
      <c r="BC3158" s="84" t="s">
        <v>2691</v>
      </c>
      <c r="BL3158" s="42" t="s">
        <v>2698</v>
      </c>
      <c r="BM3158" s="43" t="s">
        <v>2688</v>
      </c>
      <c r="BO3158" s="111">
        <v>64793</v>
      </c>
      <c r="BP3158" s="19" t="s">
        <v>909</v>
      </c>
    </row>
    <row r="3159" spans="1:68" ht="15" customHeight="1" x14ac:dyDescent="0.3">
      <c r="A3159" s="116">
        <v>3157</v>
      </c>
      <c r="H3159" t="s">
        <v>2621</v>
      </c>
      <c r="I3159" s="244">
        <v>8</v>
      </c>
      <c r="J3159" s="244">
        <v>65</v>
      </c>
      <c r="K3159" s="244" t="s">
        <v>2519</v>
      </c>
      <c r="L3159" s="244" t="s">
        <v>2506</v>
      </c>
      <c r="M3159" s="244">
        <v>0</v>
      </c>
      <c r="N3159" s="244">
        <v>0</v>
      </c>
      <c r="O3159" s="244" t="s">
        <v>2474</v>
      </c>
      <c r="P3159" s="244" t="s">
        <v>2483</v>
      </c>
      <c r="Q3159" s="244" t="s">
        <v>2520</v>
      </c>
      <c r="R3159" s="6">
        <f t="shared" si="458"/>
        <v>2</v>
      </c>
      <c r="S3159" s="6">
        <f t="shared" si="459"/>
        <v>1</v>
      </c>
      <c r="T3159" s="7">
        <f t="shared" si="460"/>
        <v>127250</v>
      </c>
      <c r="U3159" s="121" t="str">
        <f t="shared" si="461"/>
        <v>1F112</v>
      </c>
      <c r="V3159" s="10">
        <f t="shared" si="462"/>
        <v>241</v>
      </c>
      <c r="W3159" s="10">
        <f t="shared" si="463"/>
        <v>18</v>
      </c>
      <c r="X3159" s="11">
        <f t="shared" si="464"/>
        <v>1</v>
      </c>
      <c r="Y3159" s="11">
        <f t="shared" si="465"/>
        <v>241</v>
      </c>
      <c r="Z3159" s="12" t="str">
        <f t="shared" si="466"/>
        <v>Vessel Heading</v>
      </c>
      <c r="AI3159" s="111"/>
      <c r="AJ3159" s="19"/>
      <c r="AK3159" s="19"/>
      <c r="AQ3159" s="37"/>
      <c r="AR3159" s="34"/>
      <c r="AS3159" s="34"/>
      <c r="AT3159" s="34"/>
      <c r="AU3159" s="34"/>
      <c r="AV3159" s="34"/>
      <c r="AW3159" s="34"/>
      <c r="AX3159" s="222">
        <v>127250</v>
      </c>
      <c r="AY3159" s="6">
        <v>1</v>
      </c>
      <c r="AZ3159" s="6">
        <v>241</v>
      </c>
      <c r="BA3159" s="87" t="s">
        <v>18</v>
      </c>
      <c r="BB3159" s="39" t="s">
        <v>2462</v>
      </c>
      <c r="BC3159" s="84" t="s">
        <v>2691</v>
      </c>
      <c r="BL3159" s="42" t="s">
        <v>2698</v>
      </c>
      <c r="BM3159" s="43" t="s">
        <v>2688</v>
      </c>
      <c r="BO3159" s="111">
        <v>64794</v>
      </c>
      <c r="BP3159" s="19" t="s">
        <v>910</v>
      </c>
    </row>
    <row r="3160" spans="1:68" ht="15" customHeight="1" x14ac:dyDescent="0.3">
      <c r="A3160" s="116">
        <v>3158</v>
      </c>
      <c r="H3160" t="s">
        <v>2622</v>
      </c>
      <c r="I3160" s="244">
        <v>8</v>
      </c>
      <c r="J3160" s="244">
        <v>65</v>
      </c>
      <c r="K3160" s="244">
        <v>0</v>
      </c>
      <c r="L3160" s="244" t="s">
        <v>2563</v>
      </c>
      <c r="M3160" s="244" t="s">
        <v>2520</v>
      </c>
      <c r="N3160" s="244">
        <v>5</v>
      </c>
      <c r="O3160" s="244" t="s">
        <v>2474</v>
      </c>
      <c r="P3160" s="244" t="s">
        <v>2474</v>
      </c>
      <c r="Q3160" s="244" t="s">
        <v>2474</v>
      </c>
      <c r="R3160" s="6">
        <f t="shared" si="458"/>
        <v>2</v>
      </c>
      <c r="S3160" s="6">
        <f t="shared" si="459"/>
        <v>1</v>
      </c>
      <c r="T3160" s="7">
        <f t="shared" si="460"/>
        <v>127251</v>
      </c>
      <c r="U3160" s="121" t="str">
        <f t="shared" si="461"/>
        <v>1F113</v>
      </c>
      <c r="V3160" s="10">
        <f t="shared" si="462"/>
        <v>241</v>
      </c>
      <c r="W3160" s="10">
        <f t="shared" si="463"/>
        <v>19</v>
      </c>
      <c r="X3160" s="11">
        <f t="shared" si="464"/>
        <v>1</v>
      </c>
      <c r="Y3160" s="11">
        <f t="shared" si="465"/>
        <v>241</v>
      </c>
      <c r="Z3160" s="12" t="str">
        <f t="shared" si="466"/>
        <v>Rate of Turn</v>
      </c>
      <c r="AI3160" s="111"/>
      <c r="AJ3160" s="19"/>
      <c r="AK3160" s="19"/>
      <c r="AL3160" s="21"/>
      <c r="AM3160" s="21"/>
      <c r="AN3160" s="21"/>
      <c r="AO3160" s="21"/>
      <c r="AP3160" s="20"/>
      <c r="AQ3160" s="22"/>
      <c r="AR3160" s="20"/>
      <c r="AS3160" s="20"/>
      <c r="AT3160" s="20"/>
      <c r="AU3160" s="20"/>
      <c r="AV3160" s="20"/>
      <c r="AW3160" s="20"/>
      <c r="AX3160" s="221">
        <v>127251</v>
      </c>
      <c r="AY3160" s="6">
        <v>1</v>
      </c>
      <c r="AZ3160" s="6">
        <v>241</v>
      </c>
      <c r="BA3160" s="87" t="s">
        <v>2699</v>
      </c>
      <c r="BB3160" s="39" t="s">
        <v>2700</v>
      </c>
      <c r="BC3160" s="84" t="s">
        <v>2691</v>
      </c>
      <c r="BL3160" s="42" t="s">
        <v>2698</v>
      </c>
      <c r="BM3160" s="43" t="s">
        <v>2688</v>
      </c>
      <c r="BO3160" s="111">
        <v>64795</v>
      </c>
      <c r="BP3160" s="19" t="s">
        <v>911</v>
      </c>
    </row>
    <row r="3161" spans="1:68" ht="15" customHeight="1" x14ac:dyDescent="0.3">
      <c r="A3161" s="116">
        <v>3159</v>
      </c>
      <c r="H3161" t="s">
        <v>2623</v>
      </c>
      <c r="I3161" s="244">
        <v>8</v>
      </c>
      <c r="J3161" s="244">
        <v>65</v>
      </c>
      <c r="K3161" s="244" t="s">
        <v>2559</v>
      </c>
      <c r="L3161" s="244">
        <v>2</v>
      </c>
      <c r="M3161" s="244">
        <v>9</v>
      </c>
      <c r="N3161" s="244">
        <v>89</v>
      </c>
      <c r="O3161" s="244" t="s">
        <v>2515</v>
      </c>
      <c r="P3161" s="244" t="s">
        <v>2474</v>
      </c>
      <c r="Q3161" s="244" t="s">
        <v>2474</v>
      </c>
      <c r="R3161" s="6">
        <f t="shared" si="458"/>
        <v>2</v>
      </c>
      <c r="S3161" s="6">
        <f t="shared" si="459"/>
        <v>1</v>
      </c>
      <c r="T3161" s="7">
        <f t="shared" si="460"/>
        <v>130306</v>
      </c>
      <c r="U3161" s="121" t="str">
        <f t="shared" si="461"/>
        <v>1FD02</v>
      </c>
      <c r="V3161" s="10">
        <f t="shared" si="462"/>
        <v>253</v>
      </c>
      <c r="W3161" s="10">
        <f t="shared" si="463"/>
        <v>2</v>
      </c>
      <c r="X3161" s="11">
        <f t="shared" si="464"/>
        <v>1</v>
      </c>
      <c r="Y3161" s="11">
        <f t="shared" si="465"/>
        <v>253</v>
      </c>
      <c r="Z3161" s="12" t="str">
        <f t="shared" si="466"/>
        <v>Wind Data</v>
      </c>
      <c r="AI3161" s="111"/>
      <c r="AJ3161" s="19"/>
      <c r="AK3161" s="19"/>
      <c r="AQ3161" s="37"/>
      <c r="AR3161" s="34"/>
      <c r="AS3161" s="34"/>
      <c r="AT3161" s="34"/>
      <c r="AU3161" s="34"/>
      <c r="AV3161" s="34"/>
      <c r="AW3161" s="34"/>
      <c r="AX3161" s="222">
        <v>130306</v>
      </c>
      <c r="AY3161" s="6">
        <v>1</v>
      </c>
      <c r="AZ3161" s="6">
        <v>253</v>
      </c>
      <c r="BA3161" s="87" t="s">
        <v>2701</v>
      </c>
      <c r="BB3161" s="39" t="s">
        <v>3164</v>
      </c>
      <c r="BC3161" s="84" t="s">
        <v>2349</v>
      </c>
      <c r="BD3161" s="38" t="s">
        <v>2702</v>
      </c>
      <c r="BE3161" s="39" t="s">
        <v>3042</v>
      </c>
      <c r="BF3161" s="90" t="s">
        <v>2691</v>
      </c>
      <c r="BJ3161" s="47" t="s">
        <v>2703</v>
      </c>
      <c r="BL3161" s="42" t="s">
        <v>2698</v>
      </c>
      <c r="BM3161" s="43" t="s">
        <v>2688</v>
      </c>
      <c r="BO3161" s="111">
        <v>64796</v>
      </c>
      <c r="BP3161" s="19" t="s">
        <v>912</v>
      </c>
    </row>
    <row r="3162" spans="1:68" ht="15" customHeight="1" x14ac:dyDescent="0.3">
      <c r="A3162" s="116">
        <v>3160</v>
      </c>
      <c r="H3162" t="s">
        <v>2643</v>
      </c>
      <c r="I3162" s="244">
        <v>8</v>
      </c>
      <c r="J3162" s="244" t="s">
        <v>2474</v>
      </c>
      <c r="K3162" s="244" t="s">
        <v>2515</v>
      </c>
      <c r="L3162" s="244" t="s">
        <v>2531</v>
      </c>
      <c r="M3162" s="244" t="s">
        <v>2568</v>
      </c>
      <c r="N3162" s="244">
        <v>0</v>
      </c>
      <c r="O3162" s="244">
        <v>0</v>
      </c>
      <c r="P3162" s="244" t="s">
        <v>2474</v>
      </c>
      <c r="Q3162" s="244" t="s">
        <v>2474</v>
      </c>
      <c r="R3162" s="6">
        <f t="shared" si="458"/>
        <v>2</v>
      </c>
      <c r="S3162" s="6">
        <f t="shared" si="459"/>
        <v>1</v>
      </c>
      <c r="T3162" s="7">
        <f t="shared" si="460"/>
        <v>129026</v>
      </c>
      <c r="U3162" s="121" t="str">
        <f t="shared" si="461"/>
        <v>1F802</v>
      </c>
      <c r="V3162" s="10">
        <f t="shared" si="462"/>
        <v>248</v>
      </c>
      <c r="W3162" s="10">
        <f t="shared" si="463"/>
        <v>2</v>
      </c>
      <c r="X3162" s="11">
        <f t="shared" si="464"/>
        <v>7</v>
      </c>
      <c r="Y3162" s="11">
        <f t="shared" si="465"/>
        <v>248</v>
      </c>
      <c r="Z3162" s="12" t="str">
        <f t="shared" si="466"/>
        <v>COG &amp; SOG, Rapid Update</v>
      </c>
      <c r="AI3162" s="111"/>
      <c r="AJ3162" s="19"/>
      <c r="AK3162" s="19"/>
      <c r="AL3162" s="21"/>
      <c r="AM3162" s="21"/>
      <c r="AN3162" s="21"/>
      <c r="AO3162" s="21"/>
      <c r="AP3162" s="20"/>
      <c r="AQ3162" s="22"/>
      <c r="AR3162" s="20"/>
      <c r="AS3162" s="20"/>
      <c r="AT3162" s="20"/>
      <c r="AU3162" s="20"/>
      <c r="AV3162" s="20"/>
      <c r="AW3162" s="20"/>
      <c r="AX3162" s="221">
        <v>129026</v>
      </c>
      <c r="AY3162" s="6">
        <v>7</v>
      </c>
      <c r="AZ3162" s="6">
        <v>248</v>
      </c>
      <c r="BA3162" s="87" t="s">
        <v>2771</v>
      </c>
      <c r="BB3162" s="39" t="s">
        <v>3001</v>
      </c>
      <c r="BC3162" s="84" t="s">
        <v>2691</v>
      </c>
      <c r="BD3162" s="38" t="s">
        <v>2772</v>
      </c>
      <c r="BE3162" s="39" t="s">
        <v>2457</v>
      </c>
      <c r="BF3162" s="90" t="s">
        <v>2349</v>
      </c>
      <c r="BL3162" s="42" t="s">
        <v>2693</v>
      </c>
      <c r="BM3162" s="43" t="s">
        <v>2688</v>
      </c>
      <c r="BO3162" s="111">
        <v>64797</v>
      </c>
      <c r="BP3162" s="19" t="s">
        <v>913</v>
      </c>
    </row>
    <row r="3163" spans="1:68" ht="15" customHeight="1" x14ac:dyDescent="0.3">
      <c r="A3163" s="116">
        <v>3161</v>
      </c>
      <c r="H3163" t="s">
        <v>2522</v>
      </c>
      <c r="I3163" s="244">
        <v>8</v>
      </c>
      <c r="J3163" s="244" t="s">
        <v>2569</v>
      </c>
      <c r="K3163" s="244" t="s">
        <v>2678</v>
      </c>
      <c r="L3163" s="244">
        <v>2</v>
      </c>
      <c r="M3163" s="244">
        <v>20</v>
      </c>
      <c r="N3163" s="244" t="s">
        <v>2578</v>
      </c>
      <c r="O3163" s="244" t="s">
        <v>2512</v>
      </c>
      <c r="P3163" s="244" t="s">
        <v>2474</v>
      </c>
      <c r="Q3163" s="244" t="s">
        <v>2474</v>
      </c>
      <c r="R3163" s="6">
        <f t="shared" si="458"/>
        <v>2</v>
      </c>
      <c r="S3163" s="6">
        <f t="shared" si="459"/>
        <v>1</v>
      </c>
      <c r="T3163" s="7">
        <f t="shared" si="460"/>
        <v>130306</v>
      </c>
      <c r="U3163" s="121" t="str">
        <f t="shared" si="461"/>
        <v>1FD02</v>
      </c>
      <c r="V3163" s="10">
        <f t="shared" si="462"/>
        <v>253</v>
      </c>
      <c r="W3163" s="10">
        <f t="shared" si="463"/>
        <v>2</v>
      </c>
      <c r="X3163" s="11">
        <f t="shared" si="464"/>
        <v>3</v>
      </c>
      <c r="Y3163" s="11">
        <f t="shared" si="465"/>
        <v>253</v>
      </c>
      <c r="Z3163" s="12" t="str">
        <f t="shared" si="466"/>
        <v>Wind Data</v>
      </c>
      <c r="AI3163" s="111"/>
      <c r="AJ3163" s="19"/>
      <c r="AK3163" s="19"/>
      <c r="AQ3163" s="37"/>
      <c r="AR3163" s="34"/>
      <c r="AS3163" s="34"/>
      <c r="AT3163" s="34"/>
      <c r="AU3163" s="34"/>
      <c r="AV3163" s="34"/>
      <c r="AW3163" s="34"/>
      <c r="AX3163" s="222">
        <v>130306</v>
      </c>
      <c r="AY3163" s="6">
        <v>3</v>
      </c>
      <c r="AZ3163" s="6">
        <v>253</v>
      </c>
      <c r="BA3163" s="87" t="s">
        <v>2701</v>
      </c>
      <c r="BB3163" s="39" t="s">
        <v>3172</v>
      </c>
      <c r="BC3163" s="84" t="s">
        <v>2349</v>
      </c>
      <c r="BD3163" s="38" t="s">
        <v>2702</v>
      </c>
      <c r="BE3163" s="39" t="s">
        <v>3075</v>
      </c>
      <c r="BF3163" s="90" t="s">
        <v>2691</v>
      </c>
      <c r="BJ3163" s="47" t="s">
        <v>2704</v>
      </c>
      <c r="BL3163" s="42" t="s">
        <v>2705</v>
      </c>
      <c r="BM3163" s="43" t="s">
        <v>2688</v>
      </c>
      <c r="BO3163" s="111">
        <v>64798</v>
      </c>
      <c r="BP3163" s="19" t="s">
        <v>914</v>
      </c>
    </row>
    <row r="3164" spans="1:68" ht="15" customHeight="1" x14ac:dyDescent="0.3">
      <c r="A3164" s="116">
        <v>3162</v>
      </c>
      <c r="H3164" t="s">
        <v>2638</v>
      </c>
      <c r="I3164" s="244">
        <v>8</v>
      </c>
      <c r="J3164" s="244">
        <v>0</v>
      </c>
      <c r="K3164" s="244">
        <v>26</v>
      </c>
      <c r="L3164" s="244" t="s">
        <v>2639</v>
      </c>
      <c r="M3164" s="244">
        <v>98</v>
      </c>
      <c r="N3164" s="244">
        <v>47</v>
      </c>
      <c r="O3164" s="244">
        <v>19</v>
      </c>
      <c r="P3164" s="244">
        <v>2</v>
      </c>
      <c r="Q3164" s="244">
        <v>2</v>
      </c>
      <c r="R3164" s="6">
        <f t="shared" si="458"/>
        <v>7</v>
      </c>
      <c r="S3164" s="6">
        <f t="shared" si="459"/>
        <v>1</v>
      </c>
      <c r="T3164" s="7">
        <f t="shared" si="460"/>
        <v>126720</v>
      </c>
      <c r="U3164" s="121" t="str">
        <f t="shared" si="461"/>
        <v>1EF00</v>
      </c>
      <c r="V3164" s="10">
        <f t="shared" si="462"/>
        <v>239</v>
      </c>
      <c r="W3164" s="10">
        <f t="shared" si="463"/>
        <v>255</v>
      </c>
      <c r="X3164" s="11">
        <f t="shared" si="464"/>
        <v>7</v>
      </c>
      <c r="Y3164" s="11">
        <f t="shared" si="465"/>
        <v>255</v>
      </c>
      <c r="Z3164" s="12" t="str">
        <f t="shared" si="466"/>
        <v>Proprietary A2</v>
      </c>
      <c r="AI3164" s="111"/>
      <c r="AJ3164" s="19"/>
      <c r="AK3164" s="19"/>
      <c r="AL3164" s="21"/>
      <c r="AM3164" s="21"/>
      <c r="AN3164" s="21"/>
      <c r="AO3164" s="21"/>
      <c r="AP3164" s="20"/>
      <c r="AQ3164" s="22"/>
      <c r="AR3164" s="20"/>
      <c r="AS3164" s="20"/>
      <c r="AT3164" s="20"/>
      <c r="AU3164" s="20"/>
      <c r="AV3164" s="20"/>
      <c r="AW3164" s="20"/>
      <c r="AX3164" s="221">
        <v>126720</v>
      </c>
      <c r="AY3164" s="6">
        <v>7</v>
      </c>
      <c r="AZ3164" s="6">
        <v>255</v>
      </c>
      <c r="BA3164" s="87" t="s">
        <v>2755</v>
      </c>
      <c r="BB3164" s="39" t="s">
        <v>2709</v>
      </c>
      <c r="BC3164" s="84" t="s">
        <v>2710</v>
      </c>
      <c r="BD3164" s="38" t="s">
        <v>2756</v>
      </c>
      <c r="BE3164" s="39" t="s">
        <v>2757</v>
      </c>
      <c r="BF3164" s="90" t="s">
        <v>2710</v>
      </c>
      <c r="BJ3164" s="47" t="s">
        <v>2758</v>
      </c>
      <c r="BL3164" s="42" t="s">
        <v>2693</v>
      </c>
      <c r="BM3164" s="43" t="s">
        <v>2688</v>
      </c>
      <c r="BO3164" s="111">
        <v>64799</v>
      </c>
      <c r="BP3164" s="19" t="s">
        <v>915</v>
      </c>
    </row>
    <row r="3165" spans="1:68" ht="15" customHeight="1" x14ac:dyDescent="0.3">
      <c r="A3165" s="116">
        <v>3163</v>
      </c>
      <c r="H3165" t="s">
        <v>2638</v>
      </c>
      <c r="I3165" s="244">
        <v>8</v>
      </c>
      <c r="J3165" s="244">
        <v>1</v>
      </c>
      <c r="K3165" s="244">
        <v>6</v>
      </c>
      <c r="L3165" s="244">
        <v>3</v>
      </c>
      <c r="M3165" s="244">
        <v>1</v>
      </c>
      <c r="N3165" s="244">
        <v>1</v>
      </c>
      <c r="O3165" s="244">
        <v>3</v>
      </c>
      <c r="P3165" s="244" t="s">
        <v>2477</v>
      </c>
      <c r="Q3165" s="244">
        <v>8</v>
      </c>
      <c r="R3165" s="6">
        <f t="shared" si="458"/>
        <v>7</v>
      </c>
      <c r="S3165" s="6">
        <f t="shared" si="459"/>
        <v>1</v>
      </c>
      <c r="T3165" s="7">
        <f t="shared" si="460"/>
        <v>126720</v>
      </c>
      <c r="U3165" s="121" t="str">
        <f t="shared" si="461"/>
        <v>1EF00</v>
      </c>
      <c r="V3165" s="10">
        <f t="shared" si="462"/>
        <v>239</v>
      </c>
      <c r="W3165" s="10">
        <f t="shared" si="463"/>
        <v>255</v>
      </c>
      <c r="X3165" s="11">
        <f t="shared" si="464"/>
        <v>7</v>
      </c>
      <c r="Y3165" s="11">
        <f t="shared" si="465"/>
        <v>255</v>
      </c>
      <c r="Z3165" s="12" t="str">
        <f t="shared" si="466"/>
        <v>Proprietary A2</v>
      </c>
      <c r="AI3165" s="111"/>
      <c r="AJ3165" s="19"/>
      <c r="AK3165" s="19"/>
      <c r="AQ3165" s="37"/>
      <c r="AR3165" s="34"/>
      <c r="AS3165" s="34"/>
      <c r="AT3165" s="34"/>
      <c r="AU3165" s="34"/>
      <c r="AV3165" s="34"/>
      <c r="AW3165" s="34"/>
      <c r="AX3165" s="222">
        <v>126720</v>
      </c>
      <c r="AY3165" s="6">
        <v>7</v>
      </c>
      <c r="AZ3165" s="6">
        <v>255</v>
      </c>
      <c r="BA3165" s="87" t="s">
        <v>2759</v>
      </c>
      <c r="BB3165" s="39" t="s">
        <v>2352</v>
      </c>
      <c r="BC3165" s="84" t="s">
        <v>2710</v>
      </c>
      <c r="BL3165" s="42" t="s">
        <v>2693</v>
      </c>
      <c r="BM3165" s="43" t="s">
        <v>2688</v>
      </c>
      <c r="BO3165" s="111">
        <v>64800</v>
      </c>
      <c r="BP3165" s="19" t="s">
        <v>916</v>
      </c>
    </row>
    <row r="3166" spans="1:68" ht="15" customHeight="1" x14ac:dyDescent="0.3">
      <c r="A3166" s="116">
        <v>3164</v>
      </c>
      <c r="H3166" t="s">
        <v>2570</v>
      </c>
      <c r="I3166" s="244">
        <v>8</v>
      </c>
      <c r="J3166" s="244">
        <v>1</v>
      </c>
      <c r="K3166" s="244">
        <v>34</v>
      </c>
      <c r="L3166" s="244">
        <v>5</v>
      </c>
      <c r="M3166" s="244" t="s">
        <v>2528</v>
      </c>
      <c r="N3166" s="244" t="s">
        <v>2474</v>
      </c>
      <c r="O3166" s="244">
        <v>29</v>
      </c>
      <c r="P3166" s="244">
        <v>72</v>
      </c>
      <c r="Q3166" s="244" t="s">
        <v>2474</v>
      </c>
      <c r="R3166" s="6">
        <f t="shared" si="458"/>
        <v>5</v>
      </c>
      <c r="S3166" s="6">
        <f t="shared" si="459"/>
        <v>1</v>
      </c>
      <c r="T3166" s="7">
        <f t="shared" si="460"/>
        <v>127508</v>
      </c>
      <c r="U3166" s="121" t="str">
        <f t="shared" si="461"/>
        <v>1F214</v>
      </c>
      <c r="V3166" s="10">
        <f t="shared" si="462"/>
        <v>242</v>
      </c>
      <c r="W3166" s="10">
        <f t="shared" si="463"/>
        <v>20</v>
      </c>
      <c r="X3166" s="11">
        <f t="shared" si="464"/>
        <v>16</v>
      </c>
      <c r="Y3166" s="11">
        <f t="shared" si="465"/>
        <v>242</v>
      </c>
      <c r="Z3166" s="12" t="str">
        <f t="shared" si="466"/>
        <v>Battery Status</v>
      </c>
      <c r="AI3166" s="111"/>
      <c r="AJ3166" s="19"/>
      <c r="AK3166" s="19"/>
      <c r="AL3166" s="21"/>
      <c r="AM3166" s="21"/>
      <c r="AN3166" s="21"/>
      <c r="AO3166" s="21"/>
      <c r="AP3166" s="20"/>
      <c r="AQ3166" s="22"/>
      <c r="AR3166" s="20"/>
      <c r="AS3166" s="20"/>
      <c r="AT3166" s="20"/>
      <c r="AU3166" s="20"/>
      <c r="AV3166" s="20"/>
      <c r="AW3166" s="20"/>
      <c r="AX3166" s="221">
        <v>127508</v>
      </c>
      <c r="AY3166" s="6">
        <v>16</v>
      </c>
      <c r="AZ3166" s="6">
        <v>242</v>
      </c>
      <c r="BA3166" s="87" t="s">
        <v>2861</v>
      </c>
      <c r="BB3166" s="39" t="s">
        <v>2862</v>
      </c>
      <c r="BC3166" s="84" t="s">
        <v>2358</v>
      </c>
      <c r="BG3166" s="58" t="s">
        <v>2863</v>
      </c>
      <c r="BH3166" s="24" t="s">
        <v>3060</v>
      </c>
      <c r="BI3166" s="6" t="s">
        <v>2359</v>
      </c>
      <c r="BJ3166" s="47" t="s">
        <v>2864</v>
      </c>
      <c r="BL3166" s="42" t="s">
        <v>2687</v>
      </c>
      <c r="BM3166" s="43" t="s">
        <v>2688</v>
      </c>
      <c r="BO3166" s="111">
        <v>64801</v>
      </c>
      <c r="BP3166" s="19" t="s">
        <v>917</v>
      </c>
    </row>
    <row r="3167" spans="1:68" ht="15" customHeight="1" x14ac:dyDescent="0.3">
      <c r="A3167" s="116">
        <v>3165</v>
      </c>
      <c r="H3167" t="s">
        <v>2638</v>
      </c>
      <c r="I3167" s="244">
        <v>8</v>
      </c>
      <c r="J3167" s="244">
        <v>2</v>
      </c>
      <c r="K3167" s="244" t="s">
        <v>2474</v>
      </c>
      <c r="L3167" s="244" t="s">
        <v>2477</v>
      </c>
      <c r="M3167" s="244">
        <v>0</v>
      </c>
      <c r="N3167" s="244">
        <v>98</v>
      </c>
      <c r="O3167" s="244" t="s">
        <v>2495</v>
      </c>
      <c r="P3167" s="244" t="s">
        <v>2505</v>
      </c>
      <c r="Q3167" s="244" t="s">
        <v>2487</v>
      </c>
      <c r="R3167" s="6">
        <f t="shared" si="458"/>
        <v>7</v>
      </c>
      <c r="S3167" s="6">
        <f t="shared" si="459"/>
        <v>1</v>
      </c>
      <c r="T3167" s="7">
        <f t="shared" si="460"/>
        <v>126720</v>
      </c>
      <c r="U3167" s="121" t="str">
        <f t="shared" si="461"/>
        <v>1EF00</v>
      </c>
      <c r="V3167" s="10">
        <f t="shared" si="462"/>
        <v>239</v>
      </c>
      <c r="W3167" s="10">
        <f t="shared" si="463"/>
        <v>255</v>
      </c>
      <c r="X3167" s="11">
        <f t="shared" si="464"/>
        <v>7</v>
      </c>
      <c r="Y3167" s="11">
        <f t="shared" si="465"/>
        <v>255</v>
      </c>
      <c r="Z3167" s="12" t="str">
        <f t="shared" si="466"/>
        <v>Proprietary A2</v>
      </c>
      <c r="AI3167" s="111"/>
      <c r="AJ3167" s="19"/>
      <c r="AK3167" s="19"/>
      <c r="AQ3167" s="37"/>
      <c r="AR3167" s="34"/>
      <c r="AS3167" s="34"/>
      <c r="AT3167" s="34"/>
      <c r="AU3167" s="34"/>
      <c r="AV3167" s="34"/>
      <c r="AW3167" s="34"/>
      <c r="AX3167" s="222">
        <v>126720</v>
      </c>
      <c r="AY3167" s="6">
        <v>7</v>
      </c>
      <c r="AZ3167" s="6">
        <v>255</v>
      </c>
      <c r="BA3167" s="87" t="s">
        <v>2760</v>
      </c>
      <c r="BB3167" s="39" t="s">
        <v>2411</v>
      </c>
      <c r="BC3167" s="84" t="s">
        <v>2710</v>
      </c>
      <c r="BL3167" s="42" t="s">
        <v>2693</v>
      </c>
      <c r="BM3167" s="43" t="s">
        <v>2688</v>
      </c>
      <c r="BO3167" s="111">
        <v>64802</v>
      </c>
      <c r="BP3167" s="19" t="s">
        <v>918</v>
      </c>
    </row>
    <row r="3168" spans="1:68" ht="15" customHeight="1" x14ac:dyDescent="0.3">
      <c r="A3168" s="116">
        <v>3166</v>
      </c>
      <c r="H3168" t="s">
        <v>2638</v>
      </c>
      <c r="I3168" s="244">
        <v>8</v>
      </c>
      <c r="J3168" s="244">
        <v>3</v>
      </c>
      <c r="K3168" s="244">
        <v>1</v>
      </c>
      <c r="L3168" s="244">
        <v>11</v>
      </c>
      <c r="M3168" s="244">
        <v>0</v>
      </c>
      <c r="N3168" s="244" t="s">
        <v>2484</v>
      </c>
      <c r="O3168" s="244">
        <v>7</v>
      </c>
      <c r="P3168" s="244">
        <v>6</v>
      </c>
      <c r="Q3168" s="244">
        <v>0</v>
      </c>
      <c r="R3168" s="6">
        <f t="shared" si="458"/>
        <v>7</v>
      </c>
      <c r="S3168" s="6">
        <f t="shared" si="459"/>
        <v>1</v>
      </c>
      <c r="T3168" s="7">
        <f t="shared" si="460"/>
        <v>126720</v>
      </c>
      <c r="U3168" s="121" t="str">
        <f t="shared" si="461"/>
        <v>1EF00</v>
      </c>
      <c r="V3168" s="10">
        <f t="shared" si="462"/>
        <v>239</v>
      </c>
      <c r="W3168" s="10">
        <f t="shared" si="463"/>
        <v>255</v>
      </c>
      <c r="X3168" s="11">
        <f t="shared" si="464"/>
        <v>7</v>
      </c>
      <c r="Y3168" s="11">
        <f t="shared" si="465"/>
        <v>255</v>
      </c>
      <c r="Z3168" s="12" t="str">
        <f t="shared" si="466"/>
        <v>Proprietary A2</v>
      </c>
      <c r="AI3168" s="111"/>
      <c r="AJ3168" s="19"/>
      <c r="AK3168" s="19"/>
      <c r="AL3168" s="21"/>
      <c r="AM3168" s="21"/>
      <c r="AN3168" s="21"/>
      <c r="AO3168" s="21"/>
      <c r="AP3168" s="20"/>
      <c r="AQ3168" s="22"/>
      <c r="AR3168" s="20"/>
      <c r="AS3168" s="20"/>
      <c r="AT3168" s="20"/>
      <c r="AU3168" s="20"/>
      <c r="AV3168" s="20"/>
      <c r="AW3168" s="20"/>
      <c r="AX3168" s="221">
        <v>126720</v>
      </c>
      <c r="AY3168" s="6">
        <v>7</v>
      </c>
      <c r="AZ3168" s="6">
        <v>255</v>
      </c>
      <c r="BA3168" s="87" t="s">
        <v>2761</v>
      </c>
      <c r="BB3168" s="39" t="s">
        <v>2412</v>
      </c>
      <c r="BC3168" s="84" t="s">
        <v>2710</v>
      </c>
      <c r="BL3168" s="42" t="s">
        <v>2693</v>
      </c>
      <c r="BM3168" s="43" t="s">
        <v>2688</v>
      </c>
      <c r="BO3168" s="111">
        <v>64803</v>
      </c>
      <c r="BP3168" s="19" t="s">
        <v>919</v>
      </c>
    </row>
    <row r="3169" spans="1:68" ht="15" customHeight="1" x14ac:dyDescent="0.3">
      <c r="A3169" s="116">
        <v>3167</v>
      </c>
      <c r="H3169" t="s">
        <v>2638</v>
      </c>
      <c r="I3169" s="244">
        <v>8</v>
      </c>
      <c r="J3169" s="244">
        <v>4</v>
      </c>
      <c r="K3169" s="244">
        <v>27</v>
      </c>
      <c r="L3169" s="244">
        <v>29</v>
      </c>
      <c r="M3169" s="244">
        <v>50</v>
      </c>
      <c r="N3169" s="244" t="s">
        <v>2601</v>
      </c>
      <c r="O3169" s="244" t="s">
        <v>2675</v>
      </c>
      <c r="P3169" s="244">
        <v>22</v>
      </c>
      <c r="Q3169" s="244">
        <v>90</v>
      </c>
      <c r="R3169" s="6">
        <f t="shared" si="458"/>
        <v>7</v>
      </c>
      <c r="S3169" s="6">
        <f t="shared" si="459"/>
        <v>1</v>
      </c>
      <c r="T3169" s="7">
        <f t="shared" si="460"/>
        <v>126720</v>
      </c>
      <c r="U3169" s="121" t="str">
        <f t="shared" si="461"/>
        <v>1EF00</v>
      </c>
      <c r="V3169" s="10">
        <f t="shared" si="462"/>
        <v>239</v>
      </c>
      <c r="W3169" s="10">
        <f t="shared" si="463"/>
        <v>255</v>
      </c>
      <c r="X3169" s="11">
        <f t="shared" si="464"/>
        <v>7</v>
      </c>
      <c r="Y3169" s="11">
        <f t="shared" si="465"/>
        <v>255</v>
      </c>
      <c r="Z3169" s="12" t="str">
        <f t="shared" si="466"/>
        <v>Proprietary A2</v>
      </c>
      <c r="AI3169" s="111"/>
      <c r="AJ3169" s="19"/>
      <c r="AK3169" s="19"/>
      <c r="AQ3169" s="37"/>
      <c r="AR3169" s="34"/>
      <c r="AS3169" s="34"/>
      <c r="AT3169" s="34"/>
      <c r="AU3169" s="34"/>
      <c r="AV3169" s="34"/>
      <c r="AW3169" s="34"/>
      <c r="AX3169" s="222">
        <v>126720</v>
      </c>
      <c r="AY3169" s="6">
        <v>7</v>
      </c>
      <c r="AZ3169" s="6">
        <v>255</v>
      </c>
      <c r="BA3169" s="87" t="s">
        <v>2762</v>
      </c>
      <c r="BB3169" s="39" t="s">
        <v>2413</v>
      </c>
      <c r="BC3169" s="84" t="s">
        <v>2710</v>
      </c>
      <c r="BL3169" s="42" t="s">
        <v>2693</v>
      </c>
      <c r="BM3169" s="43" t="s">
        <v>2688</v>
      </c>
      <c r="BO3169" s="111">
        <v>64804</v>
      </c>
      <c r="BP3169" s="19" t="s">
        <v>920</v>
      </c>
    </row>
    <row r="3170" spans="1:68" ht="15" customHeight="1" x14ac:dyDescent="0.3">
      <c r="A3170" s="116">
        <v>3168</v>
      </c>
      <c r="H3170" t="s">
        <v>2638</v>
      </c>
      <c r="I3170" s="244">
        <v>8</v>
      </c>
      <c r="J3170" s="244">
        <v>5</v>
      </c>
      <c r="K3170" s="244" t="s">
        <v>2493</v>
      </c>
      <c r="L3170" s="244" t="s">
        <v>2538</v>
      </c>
      <c r="M3170" s="244">
        <v>84</v>
      </c>
      <c r="N3170" s="244">
        <v>7</v>
      </c>
      <c r="O3170" s="244" t="s">
        <v>2474</v>
      </c>
      <c r="P3170" s="244" t="s">
        <v>2474</v>
      </c>
      <c r="Q3170" s="244" t="s">
        <v>2474</v>
      </c>
      <c r="R3170" s="6">
        <f t="shared" si="458"/>
        <v>7</v>
      </c>
      <c r="S3170" s="6">
        <f t="shared" si="459"/>
        <v>1</v>
      </c>
      <c r="T3170" s="7">
        <f t="shared" si="460"/>
        <v>126720</v>
      </c>
      <c r="U3170" s="121" t="str">
        <f t="shared" si="461"/>
        <v>1EF00</v>
      </c>
      <c r="V3170" s="10">
        <f t="shared" si="462"/>
        <v>239</v>
      </c>
      <c r="W3170" s="10">
        <f t="shared" si="463"/>
        <v>255</v>
      </c>
      <c r="X3170" s="11">
        <f t="shared" si="464"/>
        <v>7</v>
      </c>
      <c r="Y3170" s="11">
        <f t="shared" si="465"/>
        <v>255</v>
      </c>
      <c r="Z3170" s="12" t="str">
        <f t="shared" si="466"/>
        <v>Proprietary A2</v>
      </c>
      <c r="AI3170" s="111"/>
      <c r="AJ3170" s="19"/>
      <c r="AK3170" s="19"/>
      <c r="AL3170" s="21"/>
      <c r="AM3170" s="21"/>
      <c r="AN3170" s="21"/>
      <c r="AO3170" s="21"/>
      <c r="AP3170" s="20"/>
      <c r="AQ3170" s="22"/>
      <c r="AR3170" s="20"/>
      <c r="AS3170" s="20"/>
      <c r="AT3170" s="20"/>
      <c r="AU3170" s="20"/>
      <c r="AV3170" s="20"/>
      <c r="AW3170" s="20"/>
      <c r="AX3170" s="221">
        <v>126720</v>
      </c>
      <c r="AY3170" s="6">
        <v>7</v>
      </c>
      <c r="AZ3170" s="6">
        <v>255</v>
      </c>
      <c r="BA3170" s="87" t="s">
        <v>2763</v>
      </c>
      <c r="BB3170" s="39" t="s">
        <v>2415</v>
      </c>
      <c r="BC3170" s="84" t="s">
        <v>2710</v>
      </c>
      <c r="BL3170" s="42" t="s">
        <v>2693</v>
      </c>
      <c r="BM3170" s="43" t="s">
        <v>2688</v>
      </c>
      <c r="BO3170" s="111">
        <v>64899</v>
      </c>
      <c r="BP3170" s="19" t="s">
        <v>1015</v>
      </c>
    </row>
    <row r="3171" spans="1:68" ht="15" customHeight="1" x14ac:dyDescent="0.3">
      <c r="A3171" s="116">
        <v>3169</v>
      </c>
      <c r="H3171" t="s">
        <v>2619</v>
      </c>
      <c r="I3171" s="244">
        <v>8</v>
      </c>
      <c r="J3171" s="244" t="s">
        <v>2500</v>
      </c>
      <c r="K3171" s="244">
        <v>79</v>
      </c>
      <c r="L3171" s="244" t="s">
        <v>2509</v>
      </c>
      <c r="M3171" s="244">
        <v>19</v>
      </c>
      <c r="N3171" s="244">
        <v>44</v>
      </c>
      <c r="O3171" s="244" t="s">
        <v>2579</v>
      </c>
      <c r="P3171" s="244">
        <v>32</v>
      </c>
      <c r="Q3171" s="244">
        <v>3</v>
      </c>
      <c r="R3171" s="6">
        <f t="shared" si="458"/>
        <v>2</v>
      </c>
      <c r="S3171" s="6">
        <f t="shared" si="459"/>
        <v>1</v>
      </c>
      <c r="T3171" s="7">
        <f t="shared" si="460"/>
        <v>129025</v>
      </c>
      <c r="U3171" s="121" t="str">
        <f t="shared" si="461"/>
        <v>1F801</v>
      </c>
      <c r="V3171" s="10">
        <f t="shared" si="462"/>
        <v>248</v>
      </c>
      <c r="W3171" s="10">
        <f t="shared" si="463"/>
        <v>1</v>
      </c>
      <c r="X3171" s="11">
        <f t="shared" si="464"/>
        <v>7</v>
      </c>
      <c r="Y3171" s="11">
        <f t="shared" si="465"/>
        <v>248</v>
      </c>
      <c r="Z3171" s="12" t="str">
        <f t="shared" si="466"/>
        <v>Position, Rapid Update</v>
      </c>
      <c r="AI3171" s="111"/>
      <c r="AJ3171" s="19"/>
      <c r="AK3171" s="19"/>
      <c r="AQ3171" s="37"/>
      <c r="AR3171" s="34"/>
      <c r="AS3171" s="34"/>
      <c r="AT3171" s="34"/>
      <c r="AU3171" s="34"/>
      <c r="AV3171" s="34"/>
      <c r="AW3171" s="34"/>
      <c r="AX3171" s="222">
        <v>129025</v>
      </c>
      <c r="AY3171" s="6">
        <v>7</v>
      </c>
      <c r="AZ3171" s="6">
        <v>248</v>
      </c>
      <c r="BA3171" s="87" t="s">
        <v>2689</v>
      </c>
      <c r="BB3171" s="39" t="s">
        <v>2690</v>
      </c>
      <c r="BC3171" s="84" t="s">
        <v>2691</v>
      </c>
      <c r="BD3171" s="38" t="s">
        <v>2350</v>
      </c>
      <c r="BE3171" s="39" t="s">
        <v>2692</v>
      </c>
      <c r="BF3171" s="90" t="s">
        <v>2691</v>
      </c>
      <c r="BL3171" s="42" t="s">
        <v>2693</v>
      </c>
      <c r="BM3171" s="43" t="s">
        <v>2688</v>
      </c>
      <c r="BO3171" s="111">
        <v>64900</v>
      </c>
      <c r="BP3171" s="19" t="s">
        <v>1016</v>
      </c>
    </row>
    <row r="3172" spans="1:68" ht="15" customHeight="1" x14ac:dyDescent="0.3">
      <c r="A3172" s="116">
        <v>3170</v>
      </c>
      <c r="H3172" t="s">
        <v>3099</v>
      </c>
      <c r="I3172" s="244">
        <v>3</v>
      </c>
      <c r="J3172" s="244">
        <v>0</v>
      </c>
      <c r="K3172" s="244" t="s">
        <v>2548</v>
      </c>
      <c r="L3172" s="244">
        <v>0</v>
      </c>
      <c r="M3172" s="244"/>
      <c r="N3172" s="244"/>
      <c r="O3172" s="244"/>
      <c r="P3172" s="244"/>
      <c r="Q3172" s="244"/>
      <c r="R3172" s="6">
        <f t="shared" si="458"/>
        <v>6</v>
      </c>
      <c r="S3172" s="6">
        <f t="shared" si="459"/>
        <v>0</v>
      </c>
      <c r="T3172" s="7">
        <f t="shared" si="460"/>
        <v>59904</v>
      </c>
      <c r="U3172" s="121" t="str">
        <f t="shared" si="461"/>
        <v>EA00</v>
      </c>
      <c r="V3172" s="10">
        <f t="shared" si="462"/>
        <v>234</v>
      </c>
      <c r="W3172" s="10">
        <f t="shared" si="463"/>
        <v>2</v>
      </c>
      <c r="X3172" s="11">
        <f t="shared" si="464"/>
        <v>11</v>
      </c>
      <c r="Y3172" s="11">
        <f t="shared" si="465"/>
        <v>2</v>
      </c>
      <c r="Z3172" s="12" t="str">
        <f t="shared" si="466"/>
        <v>Request</v>
      </c>
      <c r="AI3172" s="111"/>
      <c r="AJ3172" s="19"/>
      <c r="AK3172" s="19"/>
      <c r="AL3172" s="21"/>
      <c r="AM3172" s="21"/>
      <c r="AN3172" s="21"/>
      <c r="AO3172" s="21"/>
      <c r="AP3172" s="20"/>
      <c r="AQ3172" s="22"/>
      <c r="AR3172" s="20"/>
      <c r="AS3172" s="20"/>
      <c r="AT3172" s="20"/>
      <c r="AU3172" s="20"/>
      <c r="AV3172" s="20"/>
      <c r="AW3172" s="20"/>
      <c r="AX3172" s="221">
        <v>59904</v>
      </c>
      <c r="AY3172" s="6">
        <v>11</v>
      </c>
      <c r="AZ3172" s="6">
        <v>2</v>
      </c>
      <c r="BA3172" s="87" t="s">
        <v>2962</v>
      </c>
      <c r="BB3172" s="39" t="s">
        <v>2905</v>
      </c>
      <c r="BC3172" s="84" t="s">
        <v>4</v>
      </c>
      <c r="BL3172" s="42" t="s">
        <v>2853</v>
      </c>
      <c r="BM3172" s="43" t="s">
        <v>2814</v>
      </c>
      <c r="BO3172" s="111">
        <v>64901</v>
      </c>
      <c r="BP3172" s="19" t="s">
        <v>1017</v>
      </c>
    </row>
    <row r="3173" spans="1:68" ht="15" customHeight="1" x14ac:dyDescent="0.3">
      <c r="A3173" s="116">
        <v>3171</v>
      </c>
      <c r="H3173" t="s">
        <v>3100</v>
      </c>
      <c r="I3173" s="244">
        <v>8</v>
      </c>
      <c r="J3173" s="244" t="s">
        <v>2491</v>
      </c>
      <c r="K3173" s="244">
        <v>30</v>
      </c>
      <c r="L3173" s="244" t="s">
        <v>2489</v>
      </c>
      <c r="M3173" s="244" t="s">
        <v>2604</v>
      </c>
      <c r="N3173" s="244">
        <v>0</v>
      </c>
      <c r="O3173" s="244">
        <v>87</v>
      </c>
      <c r="P3173" s="244">
        <v>32</v>
      </c>
      <c r="Q3173" s="244" t="s">
        <v>2500</v>
      </c>
      <c r="R3173" s="6">
        <f t="shared" si="458"/>
        <v>6</v>
      </c>
      <c r="S3173" s="6">
        <f t="shared" si="459"/>
        <v>0</v>
      </c>
      <c r="T3173" s="7">
        <f t="shared" si="460"/>
        <v>60928</v>
      </c>
      <c r="U3173" s="121" t="str">
        <f t="shared" si="461"/>
        <v>EE00</v>
      </c>
      <c r="V3173" s="10">
        <f t="shared" si="462"/>
        <v>238</v>
      </c>
      <c r="W3173" s="10">
        <f t="shared" si="463"/>
        <v>255</v>
      </c>
      <c r="X3173" s="11">
        <f t="shared" si="464"/>
        <v>2</v>
      </c>
      <c r="Y3173" s="11">
        <f t="shared" si="465"/>
        <v>255</v>
      </c>
      <c r="Z3173" s="12" t="str">
        <f t="shared" si="466"/>
        <v>Address Claimed</v>
      </c>
      <c r="AI3173" s="111"/>
      <c r="AJ3173" s="19"/>
      <c r="AK3173" s="19"/>
      <c r="AQ3173" s="37"/>
      <c r="AR3173" s="34"/>
      <c r="AS3173" s="34"/>
      <c r="AT3173" s="34"/>
      <c r="AU3173" s="34"/>
      <c r="AV3173" s="34"/>
      <c r="AW3173" s="34"/>
      <c r="AX3173" s="222">
        <v>60928</v>
      </c>
      <c r="AY3173" s="6">
        <v>2</v>
      </c>
      <c r="AZ3173" s="6">
        <v>255</v>
      </c>
      <c r="BA3173" s="87" t="s">
        <v>2907</v>
      </c>
      <c r="BD3173" s="38" t="s">
        <v>2908</v>
      </c>
      <c r="BE3173" s="39" t="s">
        <v>2912</v>
      </c>
      <c r="BF3173" s="90" t="s">
        <v>2910</v>
      </c>
      <c r="BG3173" s="58" t="s">
        <v>2437</v>
      </c>
      <c r="BH3173" s="24" t="s">
        <v>2911</v>
      </c>
      <c r="BI3173" s="6" t="s">
        <v>2910</v>
      </c>
      <c r="BL3173" s="42" t="s">
        <v>2815</v>
      </c>
      <c r="BM3173" s="43" t="s">
        <v>2688</v>
      </c>
      <c r="BO3173" s="111">
        <v>64902</v>
      </c>
      <c r="BP3173" s="19" t="s">
        <v>1018</v>
      </c>
    </row>
    <row r="3174" spans="1:68" ht="15" customHeight="1" x14ac:dyDescent="0.3">
      <c r="A3174" s="116">
        <v>3172</v>
      </c>
      <c r="H3174" t="s">
        <v>3081</v>
      </c>
      <c r="I3174" s="244">
        <v>3</v>
      </c>
      <c r="J3174" s="244">
        <v>0</v>
      </c>
      <c r="K3174" s="244" t="s">
        <v>2548</v>
      </c>
      <c r="L3174" s="244">
        <v>1</v>
      </c>
      <c r="M3174" s="244"/>
      <c r="N3174" s="244"/>
      <c r="O3174" s="244"/>
      <c r="P3174" s="244"/>
      <c r="Q3174" s="244"/>
      <c r="R3174" s="6">
        <f t="shared" si="458"/>
        <v>6</v>
      </c>
      <c r="S3174" s="6">
        <f t="shared" si="459"/>
        <v>0</v>
      </c>
      <c r="T3174" s="7">
        <f t="shared" si="460"/>
        <v>59904</v>
      </c>
      <c r="U3174" s="121" t="str">
        <f t="shared" si="461"/>
        <v>EA00</v>
      </c>
      <c r="V3174" s="10">
        <f t="shared" si="462"/>
        <v>234</v>
      </c>
      <c r="W3174" s="10">
        <f t="shared" si="463"/>
        <v>11</v>
      </c>
      <c r="X3174" s="11">
        <f t="shared" si="464"/>
        <v>1</v>
      </c>
      <c r="Y3174" s="11">
        <f t="shared" si="465"/>
        <v>11</v>
      </c>
      <c r="Z3174" s="12" t="str">
        <f t="shared" si="466"/>
        <v>Request</v>
      </c>
      <c r="AI3174" s="111"/>
      <c r="AJ3174" s="19"/>
      <c r="AK3174" s="19"/>
      <c r="AL3174" s="21"/>
      <c r="AM3174" s="21"/>
      <c r="AN3174" s="21"/>
      <c r="AO3174" s="21"/>
      <c r="AP3174" s="20"/>
      <c r="AQ3174" s="22"/>
      <c r="AR3174" s="20"/>
      <c r="AS3174" s="20"/>
      <c r="AT3174" s="20"/>
      <c r="AU3174" s="20"/>
      <c r="AV3174" s="20"/>
      <c r="AW3174" s="20"/>
      <c r="AX3174" s="221">
        <v>59904</v>
      </c>
      <c r="AY3174" s="6">
        <v>1</v>
      </c>
      <c r="AZ3174" s="6">
        <v>11</v>
      </c>
      <c r="BA3174" s="87" t="s">
        <v>3047</v>
      </c>
      <c r="BB3174" s="39" t="s">
        <v>2924</v>
      </c>
      <c r="BC3174" s="84" t="s">
        <v>4</v>
      </c>
      <c r="BL3174" s="42" t="s">
        <v>2698</v>
      </c>
      <c r="BM3174" s="43" t="s">
        <v>2851</v>
      </c>
      <c r="BO3174" s="111">
        <v>64903</v>
      </c>
      <c r="BP3174" s="19" t="s">
        <v>1019</v>
      </c>
    </row>
    <row r="3175" spans="1:68" ht="15" customHeight="1" x14ac:dyDescent="0.3">
      <c r="A3175" s="116">
        <v>3173</v>
      </c>
      <c r="H3175" t="s">
        <v>3101</v>
      </c>
      <c r="I3175" s="244">
        <v>8</v>
      </c>
      <c r="J3175" s="244">
        <v>40</v>
      </c>
      <c r="K3175" s="244">
        <v>19</v>
      </c>
      <c r="L3175" s="244">
        <v>0</v>
      </c>
      <c r="M3175" s="244">
        <v>0</v>
      </c>
      <c r="N3175" s="244" t="s">
        <v>2549</v>
      </c>
      <c r="O3175" s="244">
        <v>0</v>
      </c>
      <c r="P3175" s="244">
        <v>0</v>
      </c>
      <c r="Q3175" s="244" t="s">
        <v>2548</v>
      </c>
      <c r="R3175" s="6">
        <f t="shared" si="458"/>
        <v>6</v>
      </c>
      <c r="S3175" s="6">
        <f t="shared" si="459"/>
        <v>1</v>
      </c>
      <c r="T3175" s="7">
        <f t="shared" si="460"/>
        <v>126464</v>
      </c>
      <c r="U3175" s="121" t="str">
        <f t="shared" si="461"/>
        <v>1EE00</v>
      </c>
      <c r="V3175" s="10">
        <f t="shared" si="462"/>
        <v>238</v>
      </c>
      <c r="W3175" s="10">
        <f t="shared" si="463"/>
        <v>1</v>
      </c>
      <c r="X3175" s="11">
        <f t="shared" si="464"/>
        <v>11</v>
      </c>
      <c r="Y3175" s="11">
        <f t="shared" si="465"/>
        <v>1</v>
      </c>
      <c r="Z3175" s="12" t="str">
        <f t="shared" si="466"/>
        <v>PGN List - Transmit/Receive PGN's group function</v>
      </c>
      <c r="AI3175" s="111"/>
      <c r="AJ3175" s="19"/>
      <c r="AK3175" s="19"/>
      <c r="AQ3175" s="37"/>
      <c r="AR3175" s="34"/>
      <c r="AS3175" s="34"/>
      <c r="AT3175" s="34"/>
      <c r="AU3175" s="34"/>
      <c r="AV3175" s="34"/>
      <c r="AW3175" s="34"/>
      <c r="AX3175" s="222">
        <v>126464</v>
      </c>
      <c r="AY3175" s="6">
        <v>11</v>
      </c>
      <c r="AZ3175" s="6">
        <v>1</v>
      </c>
      <c r="BA3175" s="87" t="s">
        <v>2925</v>
      </c>
      <c r="BB3175" s="39" t="s">
        <v>2709</v>
      </c>
      <c r="BC3175" s="84" t="s">
        <v>2710</v>
      </c>
      <c r="BL3175" s="42" t="s">
        <v>2853</v>
      </c>
      <c r="BM3175" s="43" t="s">
        <v>2821</v>
      </c>
      <c r="BO3175" s="111">
        <v>64904</v>
      </c>
      <c r="BP3175" s="19" t="s">
        <v>1020</v>
      </c>
    </row>
    <row r="3176" spans="1:68" ht="15" customHeight="1" x14ac:dyDescent="0.3">
      <c r="A3176" s="116">
        <v>3174</v>
      </c>
      <c r="H3176" t="s">
        <v>3101</v>
      </c>
      <c r="I3176" s="244">
        <v>8</v>
      </c>
      <c r="J3176" s="244">
        <v>41</v>
      </c>
      <c r="K3176" s="244">
        <v>0</v>
      </c>
      <c r="L3176" s="244">
        <v>0</v>
      </c>
      <c r="M3176" s="244" t="s">
        <v>2635</v>
      </c>
      <c r="N3176" s="244">
        <v>0</v>
      </c>
      <c r="O3176" s="244">
        <v>14</v>
      </c>
      <c r="P3176" s="244" t="s">
        <v>2528</v>
      </c>
      <c r="Q3176" s="244">
        <v>1</v>
      </c>
      <c r="R3176" s="6">
        <f t="shared" si="458"/>
        <v>6</v>
      </c>
      <c r="S3176" s="6">
        <f t="shared" si="459"/>
        <v>1</v>
      </c>
      <c r="T3176" s="7">
        <f t="shared" si="460"/>
        <v>126464</v>
      </c>
      <c r="U3176" s="121" t="str">
        <f t="shared" si="461"/>
        <v>1EE00</v>
      </c>
      <c r="V3176" s="10">
        <f t="shared" si="462"/>
        <v>238</v>
      </c>
      <c r="W3176" s="10">
        <f t="shared" si="463"/>
        <v>1</v>
      </c>
      <c r="X3176" s="11">
        <f t="shared" si="464"/>
        <v>11</v>
      </c>
      <c r="Y3176" s="11">
        <f t="shared" si="465"/>
        <v>1</v>
      </c>
      <c r="Z3176" s="12" t="str">
        <f t="shared" si="466"/>
        <v>PGN List - Transmit/Receive PGN's group function</v>
      </c>
      <c r="AI3176" s="111"/>
      <c r="AJ3176" s="19"/>
      <c r="AK3176" s="19"/>
      <c r="AL3176" s="21"/>
      <c r="AM3176" s="21"/>
      <c r="AN3176" s="21"/>
      <c r="AO3176" s="21"/>
      <c r="AP3176" s="20"/>
      <c r="AQ3176" s="22"/>
      <c r="AR3176" s="20"/>
      <c r="AS3176" s="20"/>
      <c r="AT3176" s="20"/>
      <c r="AU3176" s="20"/>
      <c r="AV3176" s="20"/>
      <c r="AW3176" s="20"/>
      <c r="AX3176" s="221">
        <v>126464</v>
      </c>
      <c r="AY3176" s="6">
        <v>11</v>
      </c>
      <c r="AZ3176" s="6">
        <v>1</v>
      </c>
      <c r="BA3176" s="87" t="s">
        <v>2926</v>
      </c>
      <c r="BB3176" s="39" t="s">
        <v>2352</v>
      </c>
      <c r="BC3176" s="84" t="s">
        <v>2710</v>
      </c>
      <c r="BD3176" s="38" t="s">
        <v>2932</v>
      </c>
      <c r="BE3176" s="39" t="s">
        <v>2964</v>
      </c>
      <c r="BF3176" s="90" t="s">
        <v>4</v>
      </c>
      <c r="BJ3176" s="47" t="s">
        <v>2974</v>
      </c>
      <c r="BL3176" s="42" t="s">
        <v>2853</v>
      </c>
      <c r="BM3176" s="43" t="s">
        <v>2821</v>
      </c>
      <c r="BO3176" s="111">
        <v>64905</v>
      </c>
      <c r="BP3176" s="19" t="s">
        <v>1021</v>
      </c>
    </row>
    <row r="3177" spans="1:68" ht="15" customHeight="1" x14ac:dyDescent="0.3">
      <c r="A3177" s="116">
        <v>3175</v>
      </c>
      <c r="H3177" t="s">
        <v>3101</v>
      </c>
      <c r="I3177" s="244">
        <v>8</v>
      </c>
      <c r="J3177" s="244">
        <v>42</v>
      </c>
      <c r="K3177" s="244">
        <v>0</v>
      </c>
      <c r="L3177" s="244" t="s">
        <v>2653</v>
      </c>
      <c r="M3177" s="244">
        <v>0</v>
      </c>
      <c r="N3177" s="244">
        <v>0</v>
      </c>
      <c r="O3177" s="244" t="s">
        <v>2653</v>
      </c>
      <c r="P3177" s="244">
        <v>1</v>
      </c>
      <c r="Q3177" s="244">
        <v>0</v>
      </c>
      <c r="R3177" s="6">
        <f t="shared" si="458"/>
        <v>6</v>
      </c>
      <c r="S3177" s="6">
        <f t="shared" si="459"/>
        <v>1</v>
      </c>
      <c r="T3177" s="7">
        <f t="shared" si="460"/>
        <v>126464</v>
      </c>
      <c r="U3177" s="121" t="str">
        <f t="shared" si="461"/>
        <v>1EE00</v>
      </c>
      <c r="V3177" s="10">
        <f t="shared" si="462"/>
        <v>238</v>
      </c>
      <c r="W3177" s="10">
        <f t="shared" si="463"/>
        <v>1</v>
      </c>
      <c r="X3177" s="11">
        <f t="shared" si="464"/>
        <v>11</v>
      </c>
      <c r="Y3177" s="11">
        <f t="shared" si="465"/>
        <v>1</v>
      </c>
      <c r="Z3177" s="12" t="str">
        <f t="shared" si="466"/>
        <v>PGN List - Transmit/Receive PGN's group function</v>
      </c>
      <c r="AI3177" s="111"/>
      <c r="AJ3177" s="19"/>
      <c r="AK3177" s="19"/>
      <c r="AQ3177" s="37"/>
      <c r="AR3177" s="34"/>
      <c r="AS3177" s="34"/>
      <c r="AT3177" s="34"/>
      <c r="AU3177" s="34"/>
      <c r="AV3177" s="34"/>
      <c r="AW3177" s="34"/>
      <c r="AX3177" s="222">
        <v>126464</v>
      </c>
      <c r="AY3177" s="6">
        <v>11</v>
      </c>
      <c r="AZ3177" s="6">
        <v>1</v>
      </c>
      <c r="BA3177" s="87" t="s">
        <v>2954</v>
      </c>
      <c r="BB3177" s="39" t="s">
        <v>2411</v>
      </c>
      <c r="BC3177" s="84" t="s">
        <v>2710</v>
      </c>
      <c r="BL3177" s="42" t="s">
        <v>2853</v>
      </c>
      <c r="BM3177" s="43" t="s">
        <v>2821</v>
      </c>
      <c r="BO3177" s="111">
        <v>64906</v>
      </c>
      <c r="BP3177" s="19" t="s">
        <v>1022</v>
      </c>
    </row>
    <row r="3178" spans="1:68" ht="15" customHeight="1" x14ac:dyDescent="0.3">
      <c r="A3178" s="116">
        <v>3176</v>
      </c>
      <c r="H3178" t="s">
        <v>2620</v>
      </c>
      <c r="I3178" s="244">
        <v>8</v>
      </c>
      <c r="J3178" s="244">
        <v>0</v>
      </c>
      <c r="K3178" s="244" t="s">
        <v>2474</v>
      </c>
      <c r="L3178" s="244" t="s">
        <v>2474</v>
      </c>
      <c r="M3178" s="244" t="s">
        <v>2474</v>
      </c>
      <c r="N3178" s="244" t="s">
        <v>2521</v>
      </c>
      <c r="O3178" s="244">
        <v>2</v>
      </c>
      <c r="P3178" s="244" t="s">
        <v>2474</v>
      </c>
      <c r="Q3178" s="244" t="s">
        <v>2474</v>
      </c>
      <c r="R3178" s="6">
        <f t="shared" si="458"/>
        <v>2</v>
      </c>
      <c r="S3178" s="6">
        <f t="shared" si="459"/>
        <v>1</v>
      </c>
      <c r="T3178" s="7">
        <f t="shared" si="460"/>
        <v>127245</v>
      </c>
      <c r="U3178" s="121" t="str">
        <f t="shared" si="461"/>
        <v>1F10D</v>
      </c>
      <c r="V3178" s="10">
        <f t="shared" si="462"/>
        <v>241</v>
      </c>
      <c r="W3178" s="10">
        <f t="shared" si="463"/>
        <v>13</v>
      </c>
      <c r="X3178" s="11">
        <f t="shared" si="464"/>
        <v>1</v>
      </c>
      <c r="Y3178" s="11">
        <f t="shared" si="465"/>
        <v>241</v>
      </c>
      <c r="Z3178" s="12" t="str">
        <f t="shared" si="466"/>
        <v>Rudder</v>
      </c>
      <c r="AI3178" s="111"/>
      <c r="AJ3178" s="19"/>
      <c r="AK3178" s="19"/>
      <c r="AL3178" s="21"/>
      <c r="AM3178" s="21"/>
      <c r="AN3178" s="21"/>
      <c r="AO3178" s="21"/>
      <c r="AP3178" s="20"/>
      <c r="AQ3178" s="22"/>
      <c r="AR3178" s="20"/>
      <c r="AS3178" s="20"/>
      <c r="AT3178" s="20"/>
      <c r="AU3178" s="20"/>
      <c r="AV3178" s="20"/>
      <c r="AW3178" s="20"/>
      <c r="AX3178" s="221">
        <v>127245</v>
      </c>
      <c r="AY3178" s="6">
        <v>1</v>
      </c>
      <c r="AZ3178" s="6">
        <v>241</v>
      </c>
      <c r="BA3178" s="87" t="s">
        <v>2696</v>
      </c>
      <c r="BB3178" s="39" t="s">
        <v>2999</v>
      </c>
      <c r="BC3178" s="84" t="s">
        <v>2691</v>
      </c>
      <c r="BL3178" s="42" t="s">
        <v>2698</v>
      </c>
      <c r="BM3178" s="43" t="s">
        <v>2688</v>
      </c>
      <c r="BO3178" s="111">
        <v>64907</v>
      </c>
      <c r="BP3178" s="19" t="s">
        <v>1023</v>
      </c>
    </row>
    <row r="3179" spans="1:68" ht="15" customHeight="1" x14ac:dyDescent="0.3">
      <c r="A3179" s="116">
        <v>3177</v>
      </c>
      <c r="H3179" t="s">
        <v>3101</v>
      </c>
      <c r="I3179" s="244">
        <v>8</v>
      </c>
      <c r="J3179" s="244">
        <v>43</v>
      </c>
      <c r="K3179" s="244" t="s">
        <v>2548</v>
      </c>
      <c r="L3179" s="244">
        <v>1</v>
      </c>
      <c r="M3179" s="244">
        <v>0</v>
      </c>
      <c r="N3179" s="244" t="s">
        <v>2553</v>
      </c>
      <c r="O3179" s="244">
        <v>1</v>
      </c>
      <c r="P3179" s="244" t="s">
        <v>2474</v>
      </c>
      <c r="Q3179" s="244" t="s">
        <v>2474</v>
      </c>
      <c r="R3179" s="6">
        <f t="shared" si="458"/>
        <v>6</v>
      </c>
      <c r="S3179" s="6">
        <f t="shared" si="459"/>
        <v>1</v>
      </c>
      <c r="T3179" s="7">
        <f t="shared" si="460"/>
        <v>126464</v>
      </c>
      <c r="U3179" s="121" t="str">
        <f t="shared" si="461"/>
        <v>1EE00</v>
      </c>
      <c r="V3179" s="10">
        <f t="shared" si="462"/>
        <v>238</v>
      </c>
      <c r="W3179" s="10">
        <f t="shared" si="463"/>
        <v>1</v>
      </c>
      <c r="X3179" s="11">
        <f t="shared" si="464"/>
        <v>11</v>
      </c>
      <c r="Y3179" s="11">
        <f t="shared" si="465"/>
        <v>1</v>
      </c>
      <c r="Z3179" s="12" t="str">
        <f t="shared" si="466"/>
        <v>PGN List - Transmit/Receive PGN's group function</v>
      </c>
      <c r="AI3179" s="111"/>
      <c r="AJ3179" s="19"/>
      <c r="AK3179" s="19"/>
      <c r="AQ3179" s="37"/>
      <c r="AR3179" s="34"/>
      <c r="AS3179" s="34"/>
      <c r="AT3179" s="34"/>
      <c r="AU3179" s="34"/>
      <c r="AV3179" s="34"/>
      <c r="AW3179" s="34"/>
      <c r="AX3179" s="222">
        <v>126464</v>
      </c>
      <c r="AY3179" s="6">
        <v>11</v>
      </c>
      <c r="AZ3179" s="6">
        <v>1</v>
      </c>
      <c r="BA3179" s="87" t="s">
        <v>2927</v>
      </c>
      <c r="BB3179" s="39" t="s">
        <v>2412</v>
      </c>
      <c r="BC3179" s="84" t="s">
        <v>2710</v>
      </c>
      <c r="BL3179" s="42" t="s">
        <v>2853</v>
      </c>
      <c r="BM3179" s="43" t="s">
        <v>2821</v>
      </c>
      <c r="BO3179" s="111">
        <v>64908</v>
      </c>
      <c r="BP3179" s="19" t="s">
        <v>1024</v>
      </c>
    </row>
    <row r="3180" spans="1:68" ht="15" customHeight="1" x14ac:dyDescent="0.3">
      <c r="A3180" s="116">
        <v>3178</v>
      </c>
      <c r="H3180" t="s">
        <v>2621</v>
      </c>
      <c r="I3180" s="244">
        <v>8</v>
      </c>
      <c r="J3180" s="244">
        <v>70</v>
      </c>
      <c r="K3180" s="244" t="s">
        <v>2519</v>
      </c>
      <c r="L3180" s="244" t="s">
        <v>2506</v>
      </c>
      <c r="M3180" s="244">
        <v>0</v>
      </c>
      <c r="N3180" s="244">
        <v>0</v>
      </c>
      <c r="O3180" s="244" t="s">
        <v>2474</v>
      </c>
      <c r="P3180" s="244" t="s">
        <v>2483</v>
      </c>
      <c r="Q3180" s="244" t="s">
        <v>2520</v>
      </c>
      <c r="R3180" s="6">
        <f t="shared" si="458"/>
        <v>2</v>
      </c>
      <c r="S3180" s="6">
        <f t="shared" si="459"/>
        <v>1</v>
      </c>
      <c r="T3180" s="7">
        <f t="shared" si="460"/>
        <v>127250</v>
      </c>
      <c r="U3180" s="121" t="str">
        <f t="shared" si="461"/>
        <v>1F112</v>
      </c>
      <c r="V3180" s="10">
        <f t="shared" si="462"/>
        <v>241</v>
      </c>
      <c r="W3180" s="10">
        <f t="shared" si="463"/>
        <v>18</v>
      </c>
      <c r="X3180" s="11">
        <f t="shared" si="464"/>
        <v>1</v>
      </c>
      <c r="Y3180" s="11">
        <f t="shared" si="465"/>
        <v>241</v>
      </c>
      <c r="Z3180" s="12" t="str">
        <f t="shared" si="466"/>
        <v>Vessel Heading</v>
      </c>
      <c r="AI3180" s="111"/>
      <c r="AJ3180" s="19"/>
      <c r="AK3180" s="19"/>
      <c r="AL3180" s="21"/>
      <c r="AM3180" s="21"/>
      <c r="AN3180" s="21"/>
      <c r="AO3180" s="21"/>
      <c r="AP3180" s="20"/>
      <c r="AQ3180" s="22"/>
      <c r="AR3180" s="20"/>
      <c r="AS3180" s="20"/>
      <c r="AT3180" s="20"/>
      <c r="AU3180" s="20"/>
      <c r="AV3180" s="20"/>
      <c r="AW3180" s="20"/>
      <c r="AX3180" s="221">
        <v>127250</v>
      </c>
      <c r="AY3180" s="6">
        <v>1</v>
      </c>
      <c r="AZ3180" s="6">
        <v>241</v>
      </c>
      <c r="BA3180" s="87" t="s">
        <v>18</v>
      </c>
      <c r="BB3180" s="39" t="s">
        <v>2462</v>
      </c>
      <c r="BC3180" s="84" t="s">
        <v>2691</v>
      </c>
      <c r="BL3180" s="42" t="s">
        <v>2698</v>
      </c>
      <c r="BM3180" s="43" t="s">
        <v>2688</v>
      </c>
      <c r="BO3180" s="111">
        <v>64909</v>
      </c>
      <c r="BP3180" s="19" t="s">
        <v>1025</v>
      </c>
    </row>
    <row r="3181" spans="1:68" ht="15" customHeight="1" x14ac:dyDescent="0.3">
      <c r="A3181" s="116">
        <v>3179</v>
      </c>
      <c r="H3181" t="s">
        <v>3101</v>
      </c>
      <c r="I3181" s="244">
        <v>8</v>
      </c>
      <c r="J3181" s="244">
        <v>60</v>
      </c>
      <c r="K3181" s="244" t="s">
        <v>2476</v>
      </c>
      <c r="L3181" s="244">
        <v>1</v>
      </c>
      <c r="M3181" s="244">
        <v>0</v>
      </c>
      <c r="N3181" s="244" t="s">
        <v>2549</v>
      </c>
      <c r="O3181" s="244">
        <v>0</v>
      </c>
      <c r="P3181" s="244">
        <v>0</v>
      </c>
      <c r="Q3181" s="244" t="s">
        <v>2548</v>
      </c>
      <c r="R3181" s="6">
        <f t="shared" si="458"/>
        <v>6</v>
      </c>
      <c r="S3181" s="6">
        <f t="shared" si="459"/>
        <v>1</v>
      </c>
      <c r="T3181" s="7">
        <f t="shared" si="460"/>
        <v>126464</v>
      </c>
      <c r="U3181" s="121" t="str">
        <f t="shared" si="461"/>
        <v>1EE00</v>
      </c>
      <c r="V3181" s="10">
        <f t="shared" si="462"/>
        <v>238</v>
      </c>
      <c r="W3181" s="10">
        <f t="shared" si="463"/>
        <v>1</v>
      </c>
      <c r="X3181" s="11">
        <f t="shared" si="464"/>
        <v>11</v>
      </c>
      <c r="Y3181" s="11">
        <f t="shared" si="465"/>
        <v>1</v>
      </c>
      <c r="Z3181" s="12" t="str">
        <f t="shared" si="466"/>
        <v>PGN List - Transmit/Receive PGN's group function</v>
      </c>
      <c r="AI3181" s="111"/>
      <c r="AJ3181" s="19"/>
      <c r="AK3181" s="19"/>
      <c r="AQ3181" s="37"/>
      <c r="AR3181" s="34"/>
      <c r="AS3181" s="34"/>
      <c r="AT3181" s="34"/>
      <c r="AU3181" s="34"/>
      <c r="AV3181" s="34"/>
      <c r="AW3181" s="34"/>
      <c r="AX3181" s="222">
        <v>126464</v>
      </c>
      <c r="AY3181" s="6">
        <v>11</v>
      </c>
      <c r="AZ3181" s="6">
        <v>1</v>
      </c>
      <c r="BA3181" s="87" t="s">
        <v>2925</v>
      </c>
      <c r="BB3181" s="39" t="s">
        <v>2709</v>
      </c>
      <c r="BC3181" s="84" t="s">
        <v>2710</v>
      </c>
      <c r="BL3181" s="42" t="s">
        <v>2853</v>
      </c>
      <c r="BM3181" s="43" t="s">
        <v>2821</v>
      </c>
      <c r="BO3181" s="111">
        <v>64910</v>
      </c>
      <c r="BP3181" s="19" t="s">
        <v>1026</v>
      </c>
    </row>
    <row r="3182" spans="1:68" ht="15" customHeight="1" x14ac:dyDescent="0.3">
      <c r="A3182" s="116">
        <v>3180</v>
      </c>
      <c r="H3182" s="251" t="s">
        <v>3101</v>
      </c>
      <c r="I3182" s="244">
        <v>8</v>
      </c>
      <c r="J3182" s="244">
        <v>61</v>
      </c>
      <c r="K3182" s="244">
        <v>0</v>
      </c>
      <c r="L3182" s="244">
        <v>0</v>
      </c>
      <c r="M3182" s="244" t="s">
        <v>2635</v>
      </c>
      <c r="N3182" s="244">
        <v>0</v>
      </c>
      <c r="O3182" s="244">
        <v>14</v>
      </c>
      <c r="P3182" s="244" t="s">
        <v>2528</v>
      </c>
      <c r="Q3182" s="244">
        <v>1</v>
      </c>
      <c r="R3182" s="6">
        <f t="shared" si="458"/>
        <v>6</v>
      </c>
      <c r="S3182" s="6">
        <f t="shared" si="459"/>
        <v>1</v>
      </c>
      <c r="T3182" s="7">
        <f t="shared" si="460"/>
        <v>126464</v>
      </c>
      <c r="U3182" s="121" t="str">
        <f t="shared" si="461"/>
        <v>1EE00</v>
      </c>
      <c r="V3182" s="10">
        <f t="shared" si="462"/>
        <v>238</v>
      </c>
      <c r="W3182" s="10">
        <f t="shared" si="463"/>
        <v>1</v>
      </c>
      <c r="X3182" s="11">
        <f t="shared" si="464"/>
        <v>11</v>
      </c>
      <c r="Y3182" s="11">
        <f t="shared" si="465"/>
        <v>1</v>
      </c>
      <c r="Z3182" s="12" t="str">
        <f t="shared" si="466"/>
        <v>PGN List - Transmit/Receive PGN's group function</v>
      </c>
      <c r="AI3182" s="111"/>
      <c r="AJ3182" s="19"/>
      <c r="AK3182" s="19"/>
      <c r="AL3182" s="21"/>
      <c r="AM3182" s="21"/>
      <c r="AN3182" s="21"/>
      <c r="AO3182" s="21"/>
      <c r="AP3182" s="20"/>
      <c r="AQ3182" s="22"/>
      <c r="AR3182" s="20"/>
      <c r="AS3182" s="20"/>
      <c r="AT3182" s="20"/>
      <c r="AU3182" s="20"/>
      <c r="AV3182" s="20"/>
      <c r="AW3182" s="20"/>
      <c r="AX3182" s="221">
        <v>126464</v>
      </c>
      <c r="AY3182" s="6">
        <v>11</v>
      </c>
      <c r="AZ3182" s="6">
        <v>1</v>
      </c>
      <c r="BA3182" s="87" t="s">
        <v>2926</v>
      </c>
      <c r="BB3182" s="39" t="s">
        <v>2352</v>
      </c>
      <c r="BC3182" s="84" t="s">
        <v>2710</v>
      </c>
      <c r="BD3182" s="38" t="s">
        <v>2932</v>
      </c>
      <c r="BE3182" s="39" t="s">
        <v>2964</v>
      </c>
      <c r="BF3182" s="90" t="s">
        <v>4</v>
      </c>
      <c r="BJ3182" s="47" t="s">
        <v>2974</v>
      </c>
      <c r="BL3182" s="42" t="s">
        <v>2853</v>
      </c>
      <c r="BM3182" s="43" t="s">
        <v>2821</v>
      </c>
      <c r="BO3182" s="111">
        <v>64911</v>
      </c>
      <c r="BP3182" s="19" t="s">
        <v>1027</v>
      </c>
    </row>
    <row r="3183" spans="1:68" ht="15" customHeight="1" x14ac:dyDescent="0.3">
      <c r="A3183" s="116">
        <v>3181</v>
      </c>
      <c r="H3183" t="s">
        <v>2622</v>
      </c>
      <c r="I3183" s="244">
        <v>8</v>
      </c>
      <c r="J3183" s="244">
        <v>70</v>
      </c>
      <c r="K3183" s="244">
        <v>0</v>
      </c>
      <c r="L3183" s="244" t="s">
        <v>2563</v>
      </c>
      <c r="M3183" s="244" t="s">
        <v>2520</v>
      </c>
      <c r="N3183" s="244">
        <v>5</v>
      </c>
      <c r="O3183" s="244" t="s">
        <v>2474</v>
      </c>
      <c r="P3183" s="244" t="s">
        <v>2474</v>
      </c>
      <c r="Q3183" s="244" t="s">
        <v>2474</v>
      </c>
      <c r="R3183" s="6">
        <f t="shared" si="458"/>
        <v>2</v>
      </c>
      <c r="S3183" s="6">
        <f t="shared" si="459"/>
        <v>1</v>
      </c>
      <c r="T3183" s="7">
        <f t="shared" si="460"/>
        <v>127251</v>
      </c>
      <c r="U3183" s="121" t="str">
        <f t="shared" si="461"/>
        <v>1F113</v>
      </c>
      <c r="V3183" s="10">
        <f t="shared" si="462"/>
        <v>241</v>
      </c>
      <c r="W3183" s="10">
        <f t="shared" si="463"/>
        <v>19</v>
      </c>
      <c r="X3183" s="11">
        <f t="shared" si="464"/>
        <v>1</v>
      </c>
      <c r="Y3183" s="11">
        <f t="shared" si="465"/>
        <v>241</v>
      </c>
      <c r="Z3183" s="12" t="str">
        <f t="shared" si="466"/>
        <v>Rate of Turn</v>
      </c>
      <c r="AI3183" s="111"/>
      <c r="AJ3183" s="19"/>
      <c r="AK3183" s="19"/>
      <c r="AQ3183" s="37"/>
      <c r="AR3183" s="34"/>
      <c r="AS3183" s="34"/>
      <c r="AT3183" s="34"/>
      <c r="AU3183" s="34"/>
      <c r="AV3183" s="34"/>
      <c r="AW3183" s="34"/>
      <c r="AX3183" s="222">
        <v>127251</v>
      </c>
      <c r="AY3183" s="6">
        <v>1</v>
      </c>
      <c r="AZ3183" s="6">
        <v>241</v>
      </c>
      <c r="BA3183" s="87" t="s">
        <v>2699</v>
      </c>
      <c r="BB3183" s="39" t="s">
        <v>2700</v>
      </c>
      <c r="BC3183" s="84" t="s">
        <v>2691</v>
      </c>
      <c r="BL3183" s="42" t="s">
        <v>2698</v>
      </c>
      <c r="BM3183" s="43" t="s">
        <v>2688</v>
      </c>
      <c r="BO3183" s="111">
        <v>64912</v>
      </c>
      <c r="BP3183" s="19" t="s">
        <v>1028</v>
      </c>
    </row>
    <row r="3184" spans="1:68" ht="15" customHeight="1" x14ac:dyDescent="0.3">
      <c r="A3184" s="116">
        <v>3182</v>
      </c>
      <c r="H3184" t="s">
        <v>3101</v>
      </c>
      <c r="I3184" s="244">
        <v>8</v>
      </c>
      <c r="J3184" s="244">
        <v>62</v>
      </c>
      <c r="K3184" s="244" t="s">
        <v>2494</v>
      </c>
      <c r="L3184" s="244" t="s">
        <v>2542</v>
      </c>
      <c r="M3184" s="244">
        <v>1</v>
      </c>
      <c r="N3184" s="244">
        <v>0</v>
      </c>
      <c r="O3184" s="244" t="s">
        <v>2630</v>
      </c>
      <c r="P3184" s="244">
        <v>1</v>
      </c>
      <c r="Q3184" s="244">
        <v>1</v>
      </c>
      <c r="R3184" s="6">
        <f t="shared" si="458"/>
        <v>6</v>
      </c>
      <c r="S3184" s="6">
        <f t="shared" si="459"/>
        <v>1</v>
      </c>
      <c r="T3184" s="7">
        <f t="shared" si="460"/>
        <v>126464</v>
      </c>
      <c r="U3184" s="121" t="str">
        <f t="shared" si="461"/>
        <v>1EE00</v>
      </c>
      <c r="V3184" s="10">
        <f t="shared" si="462"/>
        <v>238</v>
      </c>
      <c r="W3184" s="10">
        <f t="shared" si="463"/>
        <v>1</v>
      </c>
      <c r="X3184" s="11">
        <f t="shared" si="464"/>
        <v>11</v>
      </c>
      <c r="Y3184" s="11">
        <f t="shared" si="465"/>
        <v>1</v>
      </c>
      <c r="Z3184" s="12" t="str">
        <f t="shared" si="466"/>
        <v>PGN List - Transmit/Receive PGN's group function</v>
      </c>
      <c r="AI3184" s="111"/>
      <c r="AJ3184" s="19"/>
      <c r="AK3184" s="19"/>
      <c r="AL3184" s="21"/>
      <c r="AM3184" s="21"/>
      <c r="AN3184" s="21"/>
      <c r="AO3184" s="21"/>
      <c r="AP3184" s="20"/>
      <c r="AQ3184" s="22"/>
      <c r="AR3184" s="20"/>
      <c r="AS3184" s="20"/>
      <c r="AT3184" s="20"/>
      <c r="AU3184" s="20"/>
      <c r="AV3184" s="20"/>
      <c r="AW3184" s="20"/>
      <c r="AX3184" s="221">
        <v>126464</v>
      </c>
      <c r="AY3184" s="6">
        <v>11</v>
      </c>
      <c r="AZ3184" s="6">
        <v>1</v>
      </c>
      <c r="BA3184" s="87" t="s">
        <v>2954</v>
      </c>
      <c r="BB3184" s="39" t="s">
        <v>2411</v>
      </c>
      <c r="BC3184" s="84" t="s">
        <v>2710</v>
      </c>
      <c r="BD3184" s="38" t="s">
        <v>2932</v>
      </c>
      <c r="BE3184" s="39" t="s">
        <v>2369</v>
      </c>
      <c r="BF3184" s="90" t="s">
        <v>4</v>
      </c>
      <c r="BL3184" s="42" t="s">
        <v>2853</v>
      </c>
      <c r="BM3184" s="43" t="s">
        <v>2821</v>
      </c>
      <c r="BO3184" s="111">
        <v>64913</v>
      </c>
      <c r="BP3184" s="19" t="s">
        <v>1029</v>
      </c>
    </row>
    <row r="3185" spans="1:68" ht="15" customHeight="1" x14ac:dyDescent="0.3">
      <c r="A3185" s="116">
        <v>3183</v>
      </c>
      <c r="H3185" t="s">
        <v>3101</v>
      </c>
      <c r="I3185" s="244">
        <v>8</v>
      </c>
      <c r="J3185" s="244">
        <v>63</v>
      </c>
      <c r="K3185" s="244" t="s">
        <v>2630</v>
      </c>
      <c r="L3185" s="244">
        <v>1</v>
      </c>
      <c r="M3185" s="244">
        <v>5</v>
      </c>
      <c r="N3185" s="244" t="s">
        <v>2630</v>
      </c>
      <c r="O3185" s="244">
        <v>1</v>
      </c>
      <c r="P3185" s="244" t="s">
        <v>2485</v>
      </c>
      <c r="Q3185" s="244" t="s">
        <v>2630</v>
      </c>
      <c r="R3185" s="6">
        <f t="shared" si="458"/>
        <v>6</v>
      </c>
      <c r="S3185" s="6">
        <f t="shared" si="459"/>
        <v>1</v>
      </c>
      <c r="T3185" s="7">
        <f t="shared" si="460"/>
        <v>126464</v>
      </c>
      <c r="U3185" s="121" t="str">
        <f t="shared" si="461"/>
        <v>1EE00</v>
      </c>
      <c r="V3185" s="10">
        <f t="shared" si="462"/>
        <v>238</v>
      </c>
      <c r="W3185" s="10">
        <f t="shared" si="463"/>
        <v>1</v>
      </c>
      <c r="X3185" s="11">
        <f t="shared" si="464"/>
        <v>11</v>
      </c>
      <c r="Y3185" s="11">
        <f t="shared" si="465"/>
        <v>1</v>
      </c>
      <c r="Z3185" s="12" t="str">
        <f t="shared" si="466"/>
        <v>PGN List - Transmit/Receive PGN's group function</v>
      </c>
      <c r="AI3185" s="111"/>
      <c r="AJ3185" s="19"/>
      <c r="AK3185" s="19"/>
      <c r="AQ3185" s="37"/>
      <c r="AR3185" s="34"/>
      <c r="AS3185" s="34"/>
      <c r="AT3185" s="34"/>
      <c r="AU3185" s="34"/>
      <c r="AV3185" s="34"/>
      <c r="AW3185" s="34"/>
      <c r="AX3185" s="222">
        <v>126464</v>
      </c>
      <c r="AY3185" s="6">
        <v>11</v>
      </c>
      <c r="AZ3185" s="6">
        <v>1</v>
      </c>
      <c r="BA3185" s="87" t="s">
        <v>2927</v>
      </c>
      <c r="BB3185" s="39" t="s">
        <v>2412</v>
      </c>
      <c r="BC3185" s="84" t="s">
        <v>2710</v>
      </c>
      <c r="BL3185" s="42" t="s">
        <v>2853</v>
      </c>
      <c r="BM3185" s="43" t="s">
        <v>2821</v>
      </c>
      <c r="BO3185" s="111">
        <v>64914</v>
      </c>
      <c r="BP3185" s="19" t="s">
        <v>1030</v>
      </c>
    </row>
    <row r="3186" spans="1:68" ht="15" customHeight="1" x14ac:dyDescent="0.3">
      <c r="A3186" s="116">
        <v>3184</v>
      </c>
      <c r="H3186" t="s">
        <v>3101</v>
      </c>
      <c r="I3186" s="244">
        <v>8</v>
      </c>
      <c r="J3186" s="244">
        <v>64</v>
      </c>
      <c r="K3186" s="244">
        <v>1</v>
      </c>
      <c r="L3186" s="244">
        <v>11</v>
      </c>
      <c r="M3186" s="244" t="s">
        <v>2630</v>
      </c>
      <c r="N3186" s="244">
        <v>1</v>
      </c>
      <c r="O3186" s="244">
        <v>14</v>
      </c>
      <c r="P3186" s="244" t="s">
        <v>2630</v>
      </c>
      <c r="Q3186" s="244">
        <v>1</v>
      </c>
      <c r="R3186" s="6">
        <f t="shared" si="458"/>
        <v>6</v>
      </c>
      <c r="S3186" s="6">
        <f t="shared" si="459"/>
        <v>1</v>
      </c>
      <c r="T3186" s="7">
        <f t="shared" si="460"/>
        <v>126464</v>
      </c>
      <c r="U3186" s="121" t="str">
        <f t="shared" si="461"/>
        <v>1EE00</v>
      </c>
      <c r="V3186" s="10">
        <f t="shared" si="462"/>
        <v>238</v>
      </c>
      <c r="W3186" s="10">
        <f t="shared" si="463"/>
        <v>1</v>
      </c>
      <c r="X3186" s="11">
        <f t="shared" si="464"/>
        <v>11</v>
      </c>
      <c r="Y3186" s="11">
        <f t="shared" si="465"/>
        <v>1</v>
      </c>
      <c r="Z3186" s="12" t="str">
        <f t="shared" si="466"/>
        <v>PGN List - Transmit/Receive PGN's group function</v>
      </c>
      <c r="AI3186" s="111"/>
      <c r="AJ3186" s="19"/>
      <c r="AK3186" s="19"/>
      <c r="AL3186" s="21"/>
      <c r="AM3186" s="21"/>
      <c r="AN3186" s="21"/>
      <c r="AO3186" s="21"/>
      <c r="AP3186" s="20"/>
      <c r="AQ3186" s="22"/>
      <c r="AR3186" s="20"/>
      <c r="AS3186" s="20"/>
      <c r="AT3186" s="20"/>
      <c r="AU3186" s="20"/>
      <c r="AV3186" s="20"/>
      <c r="AW3186" s="20"/>
      <c r="AX3186" s="221">
        <v>126464</v>
      </c>
      <c r="AY3186" s="6">
        <v>11</v>
      </c>
      <c r="AZ3186" s="6">
        <v>1</v>
      </c>
      <c r="BA3186" s="87" t="s">
        <v>2928</v>
      </c>
      <c r="BB3186" s="39" t="s">
        <v>2413</v>
      </c>
      <c r="BC3186" s="84" t="s">
        <v>2710</v>
      </c>
      <c r="BD3186" s="38" t="s">
        <v>2932</v>
      </c>
      <c r="BE3186" s="39" t="s">
        <v>2953</v>
      </c>
      <c r="BF3186" s="90" t="s">
        <v>4</v>
      </c>
      <c r="BG3186" s="58" t="s">
        <v>2932</v>
      </c>
      <c r="BH3186" s="24" t="s">
        <v>2371</v>
      </c>
      <c r="BI3186" s="6" t="s">
        <v>4</v>
      </c>
      <c r="BJ3186" s="47" t="s">
        <v>2979</v>
      </c>
      <c r="BL3186" s="42" t="s">
        <v>2853</v>
      </c>
      <c r="BM3186" s="43" t="s">
        <v>2821</v>
      </c>
      <c r="BO3186" s="111">
        <v>64915</v>
      </c>
      <c r="BP3186" s="19" t="s">
        <v>1031</v>
      </c>
    </row>
    <row r="3187" spans="1:68" ht="15" customHeight="1" x14ac:dyDescent="0.3">
      <c r="A3187" s="116">
        <v>3185</v>
      </c>
      <c r="H3187" t="s">
        <v>3101</v>
      </c>
      <c r="I3187" s="244">
        <v>8</v>
      </c>
      <c r="J3187" s="244">
        <v>65</v>
      </c>
      <c r="K3187" s="244">
        <v>10</v>
      </c>
      <c r="L3187" s="244" t="s">
        <v>2528</v>
      </c>
      <c r="M3187" s="244">
        <v>1</v>
      </c>
      <c r="N3187" s="244">
        <v>12</v>
      </c>
      <c r="O3187" s="244" t="s">
        <v>2542</v>
      </c>
      <c r="P3187" s="244">
        <v>1</v>
      </c>
      <c r="Q3187" s="244">
        <v>3</v>
      </c>
      <c r="R3187" s="6">
        <f t="shared" si="458"/>
        <v>6</v>
      </c>
      <c r="S3187" s="6">
        <f t="shared" si="459"/>
        <v>1</v>
      </c>
      <c r="T3187" s="7">
        <f t="shared" si="460"/>
        <v>126464</v>
      </c>
      <c r="U3187" s="121" t="str">
        <f t="shared" si="461"/>
        <v>1EE00</v>
      </c>
      <c r="V3187" s="10">
        <f t="shared" si="462"/>
        <v>238</v>
      </c>
      <c r="W3187" s="10">
        <f t="shared" si="463"/>
        <v>1</v>
      </c>
      <c r="X3187" s="11">
        <f t="shared" si="464"/>
        <v>11</v>
      </c>
      <c r="Y3187" s="11">
        <f t="shared" si="465"/>
        <v>1</v>
      </c>
      <c r="Z3187" s="12" t="str">
        <f t="shared" si="466"/>
        <v>PGN List - Transmit/Receive PGN's group function</v>
      </c>
      <c r="AI3187" s="111"/>
      <c r="AJ3187" s="19"/>
      <c r="AK3187" s="19"/>
      <c r="AQ3187" s="37"/>
      <c r="AR3187" s="34"/>
      <c r="AS3187" s="34"/>
      <c r="AT3187" s="34"/>
      <c r="AU3187" s="34"/>
      <c r="AV3187" s="34"/>
      <c r="AW3187" s="34"/>
      <c r="AX3187" s="222">
        <v>126464</v>
      </c>
      <c r="AY3187" s="6">
        <v>11</v>
      </c>
      <c r="AZ3187" s="6">
        <v>1</v>
      </c>
      <c r="BA3187" s="87" t="s">
        <v>2941</v>
      </c>
      <c r="BB3187" s="39" t="s">
        <v>2415</v>
      </c>
      <c r="BC3187" s="84" t="s">
        <v>2710</v>
      </c>
      <c r="BD3187" s="38" t="s">
        <v>2932</v>
      </c>
      <c r="BE3187" s="39" t="s">
        <v>2973</v>
      </c>
      <c r="BF3187" s="90" t="s">
        <v>4</v>
      </c>
      <c r="BG3187" s="58" t="s">
        <v>2932</v>
      </c>
      <c r="BH3187" s="24" t="s">
        <v>2391</v>
      </c>
      <c r="BI3187" s="6" t="s">
        <v>4</v>
      </c>
      <c r="BL3187" s="42" t="s">
        <v>2853</v>
      </c>
      <c r="BM3187" s="43" t="s">
        <v>2821</v>
      </c>
      <c r="BO3187" s="111">
        <v>64916</v>
      </c>
      <c r="BP3187" s="19" t="s">
        <v>1032</v>
      </c>
    </row>
    <row r="3188" spans="1:68" ht="15" customHeight="1" x14ac:dyDescent="0.3">
      <c r="A3188" s="116">
        <v>3186</v>
      </c>
      <c r="H3188" t="s">
        <v>3101</v>
      </c>
      <c r="I3188" s="244">
        <v>8</v>
      </c>
      <c r="J3188" s="244">
        <v>66</v>
      </c>
      <c r="K3188" s="244" t="s">
        <v>2632</v>
      </c>
      <c r="L3188" s="244">
        <v>1</v>
      </c>
      <c r="M3188" s="244" t="s">
        <v>2481</v>
      </c>
      <c r="N3188" s="244" t="s">
        <v>2632</v>
      </c>
      <c r="O3188" s="244">
        <v>1</v>
      </c>
      <c r="P3188" s="244">
        <v>1</v>
      </c>
      <c r="Q3188" s="244" t="s">
        <v>2673</v>
      </c>
      <c r="R3188" s="6">
        <f t="shared" si="458"/>
        <v>6</v>
      </c>
      <c r="S3188" s="6">
        <f t="shared" si="459"/>
        <v>1</v>
      </c>
      <c r="T3188" s="7">
        <f t="shared" si="460"/>
        <v>126464</v>
      </c>
      <c r="U3188" s="121" t="str">
        <f t="shared" si="461"/>
        <v>1EE00</v>
      </c>
      <c r="V3188" s="10">
        <f t="shared" si="462"/>
        <v>238</v>
      </c>
      <c r="W3188" s="10">
        <f t="shared" si="463"/>
        <v>1</v>
      </c>
      <c r="X3188" s="11">
        <f t="shared" si="464"/>
        <v>11</v>
      </c>
      <c r="Y3188" s="11">
        <f t="shared" si="465"/>
        <v>1</v>
      </c>
      <c r="Z3188" s="12" t="str">
        <f t="shared" si="466"/>
        <v>PGN List - Transmit/Receive PGN's group function</v>
      </c>
      <c r="AI3188" s="111"/>
      <c r="AJ3188" s="19"/>
      <c r="AK3188" s="19"/>
      <c r="AL3188" s="21"/>
      <c r="AM3188" s="21"/>
      <c r="AN3188" s="21"/>
      <c r="AO3188" s="21"/>
      <c r="AP3188" s="20"/>
      <c r="AQ3188" s="22"/>
      <c r="AR3188" s="20"/>
      <c r="AS3188" s="20"/>
      <c r="AT3188" s="20"/>
      <c r="AU3188" s="20"/>
      <c r="AV3188" s="20"/>
      <c r="AW3188" s="20"/>
      <c r="AX3188" s="221">
        <v>126464</v>
      </c>
      <c r="AY3188" s="6">
        <v>11</v>
      </c>
      <c r="AZ3188" s="6">
        <v>1</v>
      </c>
      <c r="BA3188" s="87" t="s">
        <v>2930</v>
      </c>
      <c r="BB3188" s="39" t="s">
        <v>2414</v>
      </c>
      <c r="BC3188" s="84" t="s">
        <v>2710</v>
      </c>
      <c r="BG3188" s="58" t="s">
        <v>2932</v>
      </c>
      <c r="BH3188" s="24" t="s">
        <v>2373</v>
      </c>
      <c r="BI3188" s="6" t="s">
        <v>4</v>
      </c>
      <c r="BL3188" s="42" t="s">
        <v>2853</v>
      </c>
      <c r="BM3188" s="43" t="s">
        <v>2821</v>
      </c>
      <c r="BO3188" s="111">
        <v>64917</v>
      </c>
      <c r="BP3188" s="19" t="s">
        <v>1033</v>
      </c>
    </row>
    <row r="3189" spans="1:68" ht="15" customHeight="1" x14ac:dyDescent="0.3">
      <c r="A3189" s="116">
        <v>3187</v>
      </c>
      <c r="H3189" t="s">
        <v>3101</v>
      </c>
      <c r="I3189" s="244">
        <v>8</v>
      </c>
      <c r="J3189" s="244">
        <v>67</v>
      </c>
      <c r="K3189" s="244">
        <v>1</v>
      </c>
      <c r="L3189" s="244">
        <v>2</v>
      </c>
      <c r="M3189" s="244" t="s">
        <v>2673</v>
      </c>
      <c r="N3189" s="244">
        <v>1</v>
      </c>
      <c r="O3189" s="244">
        <v>5</v>
      </c>
      <c r="P3189" s="244" t="s">
        <v>2673</v>
      </c>
      <c r="Q3189" s="244">
        <v>1</v>
      </c>
      <c r="R3189" s="6">
        <f t="shared" si="458"/>
        <v>6</v>
      </c>
      <c r="S3189" s="6">
        <f t="shared" si="459"/>
        <v>1</v>
      </c>
      <c r="T3189" s="7">
        <f t="shared" si="460"/>
        <v>126464</v>
      </c>
      <c r="U3189" s="121" t="str">
        <f t="shared" si="461"/>
        <v>1EE00</v>
      </c>
      <c r="V3189" s="10">
        <f t="shared" si="462"/>
        <v>238</v>
      </c>
      <c r="W3189" s="10">
        <f t="shared" si="463"/>
        <v>1</v>
      </c>
      <c r="X3189" s="11">
        <f t="shared" si="464"/>
        <v>11</v>
      </c>
      <c r="Y3189" s="11">
        <f t="shared" si="465"/>
        <v>1</v>
      </c>
      <c r="Z3189" s="12" t="str">
        <f t="shared" si="466"/>
        <v>PGN List - Transmit/Receive PGN's group function</v>
      </c>
      <c r="AI3189" s="111"/>
      <c r="AJ3189" s="19"/>
      <c r="AK3189" s="19"/>
      <c r="AQ3189" s="37"/>
      <c r="AR3189" s="34"/>
      <c r="AS3189" s="34"/>
      <c r="AT3189" s="34"/>
      <c r="AU3189" s="34"/>
      <c r="AV3189" s="34"/>
      <c r="AW3189" s="34"/>
      <c r="AX3189" s="222">
        <v>126464</v>
      </c>
      <c r="AY3189" s="6">
        <v>11</v>
      </c>
      <c r="AZ3189" s="6">
        <v>1</v>
      </c>
      <c r="BA3189" s="87" t="s">
        <v>2942</v>
      </c>
      <c r="BB3189" s="39" t="s">
        <v>2416</v>
      </c>
      <c r="BC3189" s="84" t="s">
        <v>2710</v>
      </c>
      <c r="BL3189" s="42" t="s">
        <v>2853</v>
      </c>
      <c r="BM3189" s="43" t="s">
        <v>2821</v>
      </c>
      <c r="BO3189" s="111">
        <v>64918</v>
      </c>
      <c r="BP3189" s="19" t="s">
        <v>1034</v>
      </c>
    </row>
    <row r="3190" spans="1:68" ht="15" customHeight="1" x14ac:dyDescent="0.3">
      <c r="A3190" s="116">
        <v>3188</v>
      </c>
      <c r="H3190" t="s">
        <v>3101</v>
      </c>
      <c r="I3190" s="244">
        <v>8</v>
      </c>
      <c r="J3190" s="244">
        <v>68</v>
      </c>
      <c r="K3190" s="244">
        <v>14</v>
      </c>
      <c r="L3190" s="244" t="s">
        <v>2673</v>
      </c>
      <c r="M3190" s="244">
        <v>1</v>
      </c>
      <c r="N3190" s="244">
        <v>3</v>
      </c>
      <c r="O3190" s="244" t="s">
        <v>2559</v>
      </c>
      <c r="P3190" s="244">
        <v>1</v>
      </c>
      <c r="Q3190" s="244">
        <v>4</v>
      </c>
      <c r="R3190" s="6">
        <f t="shared" si="458"/>
        <v>6</v>
      </c>
      <c r="S3190" s="6">
        <f t="shared" si="459"/>
        <v>1</v>
      </c>
      <c r="T3190" s="7">
        <f t="shared" si="460"/>
        <v>126464</v>
      </c>
      <c r="U3190" s="121" t="str">
        <f t="shared" si="461"/>
        <v>1EE00</v>
      </c>
      <c r="V3190" s="10">
        <f t="shared" si="462"/>
        <v>238</v>
      </c>
      <c r="W3190" s="10">
        <f t="shared" si="463"/>
        <v>1</v>
      </c>
      <c r="X3190" s="11">
        <f t="shared" si="464"/>
        <v>11</v>
      </c>
      <c r="Y3190" s="11">
        <f t="shared" si="465"/>
        <v>1</v>
      </c>
      <c r="Z3190" s="12" t="str">
        <f t="shared" si="466"/>
        <v>PGN List - Transmit/Receive PGN's group function</v>
      </c>
      <c r="AI3190" s="111"/>
      <c r="AJ3190" s="19"/>
      <c r="AK3190" s="19"/>
      <c r="AL3190" s="21"/>
      <c r="AM3190" s="21"/>
      <c r="AN3190" s="21"/>
      <c r="AO3190" s="21"/>
      <c r="AP3190" s="20"/>
      <c r="AQ3190" s="22"/>
      <c r="AR3190" s="20"/>
      <c r="AS3190" s="20"/>
      <c r="AT3190" s="20"/>
      <c r="AU3190" s="20"/>
      <c r="AV3190" s="20"/>
      <c r="AW3190" s="20"/>
      <c r="AX3190" s="221">
        <v>126464</v>
      </c>
      <c r="AY3190" s="6">
        <v>11</v>
      </c>
      <c r="AZ3190" s="6">
        <v>1</v>
      </c>
      <c r="BA3190" s="87" t="s">
        <v>2931</v>
      </c>
      <c r="BB3190" s="39" t="s">
        <v>2417</v>
      </c>
      <c r="BC3190" s="84" t="s">
        <v>2710</v>
      </c>
      <c r="BD3190" s="38" t="s">
        <v>2932</v>
      </c>
      <c r="BE3190" s="39" t="s">
        <v>3048</v>
      </c>
      <c r="BF3190" s="90" t="s">
        <v>4</v>
      </c>
      <c r="BL3190" s="42" t="s">
        <v>2853</v>
      </c>
      <c r="BM3190" s="43" t="s">
        <v>2821</v>
      </c>
      <c r="BO3190" s="111">
        <v>64919</v>
      </c>
      <c r="BP3190" s="19" t="s">
        <v>1035</v>
      </c>
    </row>
    <row r="3191" spans="1:68" ht="15" customHeight="1" x14ac:dyDescent="0.3">
      <c r="A3191" s="116">
        <v>3189</v>
      </c>
      <c r="H3191" t="s">
        <v>3101</v>
      </c>
      <c r="I3191" s="244">
        <v>8</v>
      </c>
      <c r="J3191" s="244">
        <v>69</v>
      </c>
      <c r="K3191" s="244" t="s">
        <v>2559</v>
      </c>
      <c r="L3191" s="244">
        <v>1</v>
      </c>
      <c r="M3191" s="244">
        <v>5</v>
      </c>
      <c r="N3191" s="244" t="s">
        <v>2559</v>
      </c>
      <c r="O3191" s="244">
        <v>1</v>
      </c>
      <c r="P3191" s="244">
        <v>3</v>
      </c>
      <c r="Q3191" s="244" t="s">
        <v>2512</v>
      </c>
      <c r="R3191" s="6">
        <f t="shared" si="458"/>
        <v>6</v>
      </c>
      <c r="S3191" s="6">
        <f t="shared" si="459"/>
        <v>1</v>
      </c>
      <c r="T3191" s="7">
        <f t="shared" si="460"/>
        <v>126464</v>
      </c>
      <c r="U3191" s="121" t="str">
        <f t="shared" si="461"/>
        <v>1EE00</v>
      </c>
      <c r="V3191" s="10">
        <f t="shared" si="462"/>
        <v>238</v>
      </c>
      <c r="W3191" s="10">
        <f t="shared" si="463"/>
        <v>1</v>
      </c>
      <c r="X3191" s="11">
        <f t="shared" si="464"/>
        <v>11</v>
      </c>
      <c r="Y3191" s="11">
        <f t="shared" si="465"/>
        <v>1</v>
      </c>
      <c r="Z3191" s="12" t="str">
        <f t="shared" si="466"/>
        <v>PGN List - Transmit/Receive PGN's group function</v>
      </c>
      <c r="AI3191" s="111"/>
      <c r="AJ3191" s="19"/>
      <c r="AK3191" s="19"/>
      <c r="AQ3191" s="37"/>
      <c r="AR3191" s="34"/>
      <c r="AS3191" s="34"/>
      <c r="AT3191" s="34"/>
      <c r="AU3191" s="34"/>
      <c r="AV3191" s="34"/>
      <c r="AW3191" s="34"/>
      <c r="AX3191" s="222">
        <v>126464</v>
      </c>
      <c r="AY3191" s="6">
        <v>11</v>
      </c>
      <c r="AZ3191" s="6">
        <v>1</v>
      </c>
      <c r="BA3191" s="87" t="s">
        <v>2945</v>
      </c>
      <c r="BB3191" s="39" t="s">
        <v>2712</v>
      </c>
      <c r="BC3191" s="84" t="s">
        <v>2710</v>
      </c>
      <c r="BL3191" s="42" t="s">
        <v>2853</v>
      </c>
      <c r="BM3191" s="43" t="s">
        <v>2821</v>
      </c>
      <c r="BO3191" s="111">
        <v>64920</v>
      </c>
      <c r="BP3191" s="19" t="s">
        <v>1036</v>
      </c>
    </row>
    <row r="3192" spans="1:68" ht="15" customHeight="1" x14ac:dyDescent="0.3">
      <c r="A3192" s="116">
        <v>3190</v>
      </c>
      <c r="H3192" t="s">
        <v>3101</v>
      </c>
      <c r="I3192" s="244">
        <v>8</v>
      </c>
      <c r="J3192" s="244" t="s">
        <v>2491</v>
      </c>
      <c r="K3192" s="244">
        <v>1</v>
      </c>
      <c r="L3192" s="244">
        <v>4</v>
      </c>
      <c r="M3192" s="244" t="s">
        <v>2512</v>
      </c>
      <c r="N3192" s="244">
        <v>1</v>
      </c>
      <c r="O3192" s="244">
        <v>2</v>
      </c>
      <c r="P3192" s="244" t="s">
        <v>2520</v>
      </c>
      <c r="Q3192" s="244">
        <v>1</v>
      </c>
      <c r="R3192" s="6">
        <f t="shared" si="458"/>
        <v>6</v>
      </c>
      <c r="S3192" s="6">
        <f t="shared" si="459"/>
        <v>1</v>
      </c>
      <c r="T3192" s="7">
        <f t="shared" si="460"/>
        <v>126464</v>
      </c>
      <c r="U3192" s="121" t="str">
        <f t="shared" si="461"/>
        <v>1EE00</v>
      </c>
      <c r="V3192" s="10">
        <f t="shared" si="462"/>
        <v>238</v>
      </c>
      <c r="W3192" s="10">
        <f t="shared" si="463"/>
        <v>1</v>
      </c>
      <c r="X3192" s="11">
        <f t="shared" si="464"/>
        <v>11</v>
      </c>
      <c r="Y3192" s="11">
        <f t="shared" si="465"/>
        <v>1</v>
      </c>
      <c r="Z3192" s="12" t="str">
        <f t="shared" si="466"/>
        <v>PGN List - Transmit/Receive PGN's group function</v>
      </c>
      <c r="AI3192" s="111"/>
      <c r="AJ3192" s="19"/>
      <c r="AK3192" s="19"/>
      <c r="AL3192" s="21"/>
      <c r="AM3192" s="21"/>
      <c r="AN3192" s="21"/>
      <c r="AO3192" s="21"/>
      <c r="AP3192" s="20"/>
      <c r="AQ3192" s="22"/>
      <c r="AR3192" s="20"/>
      <c r="AS3192" s="20"/>
      <c r="AT3192" s="20"/>
      <c r="AU3192" s="20"/>
      <c r="AV3192" s="20"/>
      <c r="AW3192" s="20"/>
      <c r="AX3192" s="221">
        <v>126464</v>
      </c>
      <c r="AY3192" s="6">
        <v>11</v>
      </c>
      <c r="AZ3192" s="6">
        <v>1</v>
      </c>
      <c r="BA3192" s="87" t="s">
        <v>2988</v>
      </c>
      <c r="BB3192" s="39" t="s">
        <v>2731</v>
      </c>
      <c r="BC3192" s="84" t="s">
        <v>2710</v>
      </c>
      <c r="BL3192" s="42" t="s">
        <v>2853</v>
      </c>
      <c r="BM3192" s="43" t="s">
        <v>2821</v>
      </c>
      <c r="BO3192" s="111">
        <v>64921</v>
      </c>
      <c r="BP3192" s="19" t="s">
        <v>1037</v>
      </c>
    </row>
    <row r="3193" spans="1:68" ht="15" customHeight="1" x14ac:dyDescent="0.3">
      <c r="A3193" s="116">
        <v>3191</v>
      </c>
      <c r="H3193" t="s">
        <v>3101</v>
      </c>
      <c r="I3193" s="244">
        <v>8</v>
      </c>
      <c r="J3193" s="244" t="s">
        <v>2495</v>
      </c>
      <c r="K3193" s="244">
        <v>6</v>
      </c>
      <c r="L3193" s="244" t="s">
        <v>2520</v>
      </c>
      <c r="M3193" s="244">
        <v>1</v>
      </c>
      <c r="N3193" s="244">
        <v>7</v>
      </c>
      <c r="O3193" s="244" t="s">
        <v>2520</v>
      </c>
      <c r="P3193" s="244">
        <v>1</v>
      </c>
      <c r="Q3193" s="244">
        <v>8</v>
      </c>
      <c r="R3193" s="6">
        <f t="shared" si="458"/>
        <v>6</v>
      </c>
      <c r="S3193" s="6">
        <f t="shared" si="459"/>
        <v>1</v>
      </c>
      <c r="T3193" s="7">
        <f t="shared" si="460"/>
        <v>126464</v>
      </c>
      <c r="U3193" s="121" t="str">
        <f t="shared" si="461"/>
        <v>1EE00</v>
      </c>
      <c r="V3193" s="10">
        <f t="shared" si="462"/>
        <v>238</v>
      </c>
      <c r="W3193" s="10">
        <f t="shared" si="463"/>
        <v>1</v>
      </c>
      <c r="X3193" s="11">
        <f t="shared" si="464"/>
        <v>11</v>
      </c>
      <c r="Y3193" s="11">
        <f t="shared" si="465"/>
        <v>1</v>
      </c>
      <c r="Z3193" s="12" t="str">
        <f t="shared" si="466"/>
        <v>PGN List - Transmit/Receive PGN's group function</v>
      </c>
      <c r="AI3193" s="111"/>
      <c r="AJ3193" s="19"/>
      <c r="AK3193" s="19"/>
      <c r="AQ3193" s="37"/>
      <c r="AR3193" s="34"/>
      <c r="AS3193" s="34"/>
      <c r="AT3193" s="34"/>
      <c r="AU3193" s="34"/>
      <c r="AV3193" s="34"/>
      <c r="AW3193" s="34"/>
      <c r="AX3193" s="222">
        <v>126464</v>
      </c>
      <c r="AY3193" s="6">
        <v>11</v>
      </c>
      <c r="AZ3193" s="6">
        <v>1</v>
      </c>
      <c r="BA3193" s="87" t="s">
        <v>2934</v>
      </c>
      <c r="BB3193" s="39" t="s">
        <v>2733</v>
      </c>
      <c r="BC3193" s="84" t="s">
        <v>2710</v>
      </c>
      <c r="BL3193" s="42" t="s">
        <v>2853</v>
      </c>
      <c r="BM3193" s="43" t="s">
        <v>2821</v>
      </c>
      <c r="BO3193" s="111">
        <v>64922</v>
      </c>
      <c r="BP3193" s="19" t="s">
        <v>1038</v>
      </c>
    </row>
    <row r="3194" spans="1:68" ht="15" customHeight="1" x14ac:dyDescent="0.3">
      <c r="A3194" s="116">
        <v>3192</v>
      </c>
      <c r="H3194" t="s">
        <v>3101</v>
      </c>
      <c r="I3194" s="244">
        <v>8</v>
      </c>
      <c r="J3194" s="244" t="s">
        <v>2489</v>
      </c>
      <c r="K3194" s="244" t="s">
        <v>2520</v>
      </c>
      <c r="L3194" s="244">
        <v>1</v>
      </c>
      <c r="M3194" s="244">
        <v>9</v>
      </c>
      <c r="N3194" s="244" t="s">
        <v>2520</v>
      </c>
      <c r="O3194" s="244">
        <v>1</v>
      </c>
      <c r="P3194" s="244" t="s">
        <v>2485</v>
      </c>
      <c r="Q3194" s="244" t="s">
        <v>2520</v>
      </c>
      <c r="R3194" s="6">
        <f t="shared" si="458"/>
        <v>6</v>
      </c>
      <c r="S3194" s="6">
        <f t="shared" si="459"/>
        <v>1</v>
      </c>
      <c r="T3194" s="7">
        <f t="shared" si="460"/>
        <v>126464</v>
      </c>
      <c r="U3194" s="121" t="str">
        <f t="shared" si="461"/>
        <v>1EE00</v>
      </c>
      <c r="V3194" s="10">
        <f t="shared" si="462"/>
        <v>238</v>
      </c>
      <c r="W3194" s="10">
        <f t="shared" si="463"/>
        <v>1</v>
      </c>
      <c r="X3194" s="11">
        <f t="shared" si="464"/>
        <v>11</v>
      </c>
      <c r="Y3194" s="11">
        <f t="shared" si="465"/>
        <v>1</v>
      </c>
      <c r="Z3194" s="12" t="str">
        <f t="shared" si="466"/>
        <v>PGN List - Transmit/Receive PGN's group function</v>
      </c>
      <c r="AI3194" s="111"/>
      <c r="AJ3194" s="19"/>
      <c r="AK3194" s="19"/>
      <c r="AL3194" s="21"/>
      <c r="AM3194" s="21"/>
      <c r="AN3194" s="21"/>
      <c r="AO3194" s="21"/>
      <c r="AP3194" s="20"/>
      <c r="AQ3194" s="22"/>
      <c r="AR3194" s="20"/>
      <c r="AS3194" s="20"/>
      <c r="AT3194" s="20"/>
      <c r="AU3194" s="20"/>
      <c r="AV3194" s="20"/>
      <c r="AW3194" s="20"/>
      <c r="AX3194" s="221">
        <v>126464</v>
      </c>
      <c r="AY3194" s="6">
        <v>11</v>
      </c>
      <c r="AZ3194" s="6">
        <v>1</v>
      </c>
      <c r="BA3194" s="87" t="s">
        <v>3044</v>
      </c>
      <c r="BB3194" s="39" t="s">
        <v>2735</v>
      </c>
      <c r="BC3194" s="84" t="s">
        <v>2710</v>
      </c>
      <c r="BL3194" s="42" t="s">
        <v>2853</v>
      </c>
      <c r="BM3194" s="43" t="s">
        <v>2821</v>
      </c>
      <c r="BO3194" s="111">
        <v>64923</v>
      </c>
      <c r="BP3194" s="19" t="s">
        <v>1039</v>
      </c>
    </row>
    <row r="3195" spans="1:68" ht="15" customHeight="1" x14ac:dyDescent="0.3">
      <c r="A3195" s="116">
        <v>3193</v>
      </c>
      <c r="H3195" t="s">
        <v>3101</v>
      </c>
      <c r="I3195" s="244">
        <v>8</v>
      </c>
      <c r="J3195" s="244" t="s">
        <v>2499</v>
      </c>
      <c r="K3195" s="244">
        <v>1</v>
      </c>
      <c r="L3195" s="244">
        <v>10</v>
      </c>
      <c r="M3195" s="244" t="s">
        <v>2552</v>
      </c>
      <c r="N3195" s="244">
        <v>1</v>
      </c>
      <c r="O3195" s="244">
        <v>0</v>
      </c>
      <c r="P3195" s="244" t="s">
        <v>2653</v>
      </c>
      <c r="Q3195" s="244">
        <v>0</v>
      </c>
      <c r="R3195" s="6">
        <f t="shared" si="458"/>
        <v>6</v>
      </c>
      <c r="S3195" s="6">
        <f t="shared" si="459"/>
        <v>1</v>
      </c>
      <c r="T3195" s="7">
        <f t="shared" si="460"/>
        <v>126464</v>
      </c>
      <c r="U3195" s="121" t="str">
        <f t="shared" si="461"/>
        <v>1EE00</v>
      </c>
      <c r="V3195" s="10">
        <f t="shared" si="462"/>
        <v>238</v>
      </c>
      <c r="W3195" s="10">
        <f t="shared" si="463"/>
        <v>1</v>
      </c>
      <c r="X3195" s="11">
        <f t="shared" si="464"/>
        <v>11</v>
      </c>
      <c r="Y3195" s="11">
        <f t="shared" si="465"/>
        <v>1</v>
      </c>
      <c r="Z3195" s="12" t="str">
        <f t="shared" si="466"/>
        <v>PGN List - Transmit/Receive PGN's group function</v>
      </c>
      <c r="AI3195" s="111"/>
      <c r="AJ3195" s="19"/>
      <c r="AK3195" s="19"/>
      <c r="AQ3195" s="37"/>
      <c r="AR3195" s="34"/>
      <c r="AS3195" s="34"/>
      <c r="AT3195" s="34"/>
      <c r="AU3195" s="34"/>
      <c r="AV3195" s="34"/>
      <c r="AW3195" s="34"/>
      <c r="AX3195" s="222">
        <v>126464</v>
      </c>
      <c r="AY3195" s="6">
        <v>11</v>
      </c>
      <c r="AZ3195" s="6">
        <v>1</v>
      </c>
      <c r="BA3195" s="87" t="s">
        <v>2935</v>
      </c>
      <c r="BB3195" s="39" t="s">
        <v>2737</v>
      </c>
      <c r="BC3195" s="84" t="s">
        <v>2710</v>
      </c>
      <c r="BG3195" s="58" t="s">
        <v>2932</v>
      </c>
      <c r="BH3195" s="24" t="s">
        <v>3049</v>
      </c>
      <c r="BI3195" s="6" t="s">
        <v>4</v>
      </c>
      <c r="BL3195" s="42" t="s">
        <v>2853</v>
      </c>
      <c r="BM3195" s="43" t="s">
        <v>2821</v>
      </c>
      <c r="BO3195" s="111">
        <v>65018</v>
      </c>
      <c r="BP3195" s="19" t="s">
        <v>1134</v>
      </c>
    </row>
    <row r="3196" spans="1:68" ht="15" customHeight="1" x14ac:dyDescent="0.3">
      <c r="A3196" s="116">
        <v>3194</v>
      </c>
      <c r="H3196" t="s">
        <v>3101</v>
      </c>
      <c r="I3196" s="244">
        <v>8</v>
      </c>
      <c r="J3196" s="244" t="s">
        <v>2496</v>
      </c>
      <c r="K3196" s="244">
        <v>0</v>
      </c>
      <c r="L3196" s="244" t="s">
        <v>2653</v>
      </c>
      <c r="M3196" s="244">
        <v>1</v>
      </c>
      <c r="N3196" s="244">
        <v>0</v>
      </c>
      <c r="O3196" s="244" t="s">
        <v>2548</v>
      </c>
      <c r="P3196" s="244">
        <v>1</v>
      </c>
      <c r="Q3196" s="244">
        <v>0</v>
      </c>
      <c r="R3196" s="6">
        <f t="shared" si="458"/>
        <v>6</v>
      </c>
      <c r="S3196" s="6">
        <f t="shared" si="459"/>
        <v>1</v>
      </c>
      <c r="T3196" s="7">
        <f t="shared" si="460"/>
        <v>126464</v>
      </c>
      <c r="U3196" s="121" t="str">
        <f t="shared" si="461"/>
        <v>1EE00</v>
      </c>
      <c r="V3196" s="10">
        <f t="shared" si="462"/>
        <v>238</v>
      </c>
      <c r="W3196" s="10">
        <f t="shared" si="463"/>
        <v>1</v>
      </c>
      <c r="X3196" s="11">
        <f t="shared" si="464"/>
        <v>11</v>
      </c>
      <c r="Y3196" s="11">
        <f t="shared" si="465"/>
        <v>1</v>
      </c>
      <c r="Z3196" s="12" t="str">
        <f t="shared" si="466"/>
        <v>PGN List - Transmit/Receive PGN's group function</v>
      </c>
      <c r="AI3196" s="111"/>
      <c r="AJ3196" s="19"/>
      <c r="AK3196" s="19"/>
      <c r="AL3196" s="21"/>
      <c r="AM3196" s="21"/>
      <c r="AN3196" s="21"/>
      <c r="AO3196" s="21"/>
      <c r="AP3196" s="20"/>
      <c r="AQ3196" s="22"/>
      <c r="AR3196" s="20"/>
      <c r="AS3196" s="20"/>
      <c r="AT3196" s="20"/>
      <c r="AU3196" s="20"/>
      <c r="AV3196" s="20"/>
      <c r="AW3196" s="20"/>
      <c r="AX3196" s="221">
        <v>126464</v>
      </c>
      <c r="AY3196" s="6">
        <v>11</v>
      </c>
      <c r="AZ3196" s="6">
        <v>1</v>
      </c>
      <c r="BA3196" s="87" t="s">
        <v>2936</v>
      </c>
      <c r="BB3196" s="39" t="s">
        <v>2739</v>
      </c>
      <c r="BC3196" s="84" t="s">
        <v>2710</v>
      </c>
      <c r="BL3196" s="42" t="s">
        <v>2853</v>
      </c>
      <c r="BM3196" s="43" t="s">
        <v>2821</v>
      </c>
      <c r="BO3196" s="111">
        <v>65019</v>
      </c>
      <c r="BP3196" s="19" t="s">
        <v>1135</v>
      </c>
    </row>
    <row r="3197" spans="1:68" ht="15" customHeight="1" x14ac:dyDescent="0.3">
      <c r="A3197" s="116">
        <v>3195</v>
      </c>
      <c r="H3197" t="s">
        <v>3101</v>
      </c>
      <c r="I3197" s="244">
        <v>8</v>
      </c>
      <c r="J3197" s="244" t="s">
        <v>2503</v>
      </c>
      <c r="K3197" s="244" t="s">
        <v>2553</v>
      </c>
      <c r="L3197" s="244">
        <v>1</v>
      </c>
      <c r="M3197" s="244" t="s">
        <v>2474</v>
      </c>
      <c r="N3197" s="244" t="s">
        <v>2474</v>
      </c>
      <c r="O3197" s="244">
        <v>0</v>
      </c>
      <c r="P3197" s="244" t="s">
        <v>2474</v>
      </c>
      <c r="Q3197" s="244" t="s">
        <v>2474</v>
      </c>
      <c r="R3197" s="6">
        <f t="shared" si="458"/>
        <v>6</v>
      </c>
      <c r="S3197" s="6">
        <f t="shared" si="459"/>
        <v>1</v>
      </c>
      <c r="T3197" s="7">
        <f t="shared" si="460"/>
        <v>126464</v>
      </c>
      <c r="U3197" s="121" t="str">
        <f t="shared" si="461"/>
        <v>1EE00</v>
      </c>
      <c r="V3197" s="10">
        <f t="shared" si="462"/>
        <v>238</v>
      </c>
      <c r="W3197" s="10">
        <f t="shared" si="463"/>
        <v>1</v>
      </c>
      <c r="X3197" s="11">
        <f t="shared" si="464"/>
        <v>11</v>
      </c>
      <c r="Y3197" s="11">
        <f t="shared" si="465"/>
        <v>1</v>
      </c>
      <c r="Z3197" s="12" t="str">
        <f t="shared" si="466"/>
        <v>PGN List - Transmit/Receive PGN's group function</v>
      </c>
      <c r="AI3197" s="111"/>
      <c r="AJ3197" s="19"/>
      <c r="AK3197" s="19"/>
      <c r="AQ3197" s="37"/>
      <c r="AR3197" s="34"/>
      <c r="AS3197" s="34"/>
      <c r="AT3197" s="34"/>
      <c r="AU3197" s="34"/>
      <c r="AV3197" s="34"/>
      <c r="AW3197" s="34"/>
      <c r="AX3197" s="222">
        <v>126464</v>
      </c>
      <c r="AY3197" s="6">
        <v>11</v>
      </c>
      <c r="AZ3197" s="6">
        <v>1</v>
      </c>
      <c r="BA3197" s="87" t="s">
        <v>2946</v>
      </c>
      <c r="BB3197" s="39" t="s">
        <v>2741</v>
      </c>
      <c r="BC3197" s="84" t="s">
        <v>2710</v>
      </c>
      <c r="BG3197" s="58" t="s">
        <v>2932</v>
      </c>
      <c r="BH3197" s="24" t="s">
        <v>3050</v>
      </c>
      <c r="BI3197" s="6" t="s">
        <v>4</v>
      </c>
      <c r="BL3197" s="42" t="s">
        <v>2853</v>
      </c>
      <c r="BM3197" s="43" t="s">
        <v>2821</v>
      </c>
      <c r="BO3197" s="111">
        <v>65020</v>
      </c>
      <c r="BP3197" s="19" t="s">
        <v>1136</v>
      </c>
    </row>
    <row r="3198" spans="1:68" ht="15" customHeight="1" x14ac:dyDescent="0.3">
      <c r="A3198" s="116">
        <v>3196</v>
      </c>
      <c r="H3198" t="s">
        <v>3101</v>
      </c>
      <c r="I3198" s="244">
        <v>8</v>
      </c>
      <c r="J3198" s="244">
        <v>70</v>
      </c>
      <c r="K3198" s="244">
        <v>1</v>
      </c>
      <c r="L3198" s="244">
        <v>7</v>
      </c>
      <c r="M3198" s="244" t="s">
        <v>2474</v>
      </c>
      <c r="N3198" s="244">
        <v>0</v>
      </c>
      <c r="O3198" s="244">
        <v>81</v>
      </c>
      <c r="P3198" s="244" t="s">
        <v>2474</v>
      </c>
      <c r="Q3198" s="244">
        <v>0</v>
      </c>
      <c r="R3198" s="6">
        <f t="shared" si="458"/>
        <v>6</v>
      </c>
      <c r="S3198" s="6">
        <f t="shared" si="459"/>
        <v>1</v>
      </c>
      <c r="T3198" s="7">
        <f t="shared" si="460"/>
        <v>126464</v>
      </c>
      <c r="U3198" s="121" t="str">
        <f t="shared" si="461"/>
        <v>1EE00</v>
      </c>
      <c r="V3198" s="10">
        <f t="shared" si="462"/>
        <v>238</v>
      </c>
      <c r="W3198" s="10">
        <f t="shared" si="463"/>
        <v>1</v>
      </c>
      <c r="X3198" s="11">
        <f t="shared" si="464"/>
        <v>11</v>
      </c>
      <c r="Y3198" s="11">
        <f t="shared" si="465"/>
        <v>1</v>
      </c>
      <c r="Z3198" s="12" t="str">
        <f t="shared" si="466"/>
        <v>PGN List - Transmit/Receive PGN's group function</v>
      </c>
      <c r="AI3198" s="111"/>
      <c r="AJ3198" s="19"/>
      <c r="AK3198" s="19"/>
      <c r="AL3198" s="21"/>
      <c r="AM3198" s="21"/>
      <c r="AN3198" s="21"/>
      <c r="AO3198" s="21"/>
      <c r="AP3198" s="20"/>
      <c r="AQ3198" s="22"/>
      <c r="AR3198" s="20"/>
      <c r="AS3198" s="20"/>
      <c r="AT3198" s="20"/>
      <c r="AU3198" s="20"/>
      <c r="AV3198" s="20"/>
      <c r="AW3198" s="20"/>
      <c r="AX3198" s="221">
        <v>126464</v>
      </c>
      <c r="AY3198" s="6">
        <v>11</v>
      </c>
      <c r="AZ3198" s="6">
        <v>1</v>
      </c>
      <c r="BA3198" s="87" t="s">
        <v>2937</v>
      </c>
      <c r="BB3198" s="39" t="s">
        <v>2743</v>
      </c>
      <c r="BC3198" s="84" t="s">
        <v>2710</v>
      </c>
      <c r="BJ3198" s="47" t="s">
        <v>2980</v>
      </c>
      <c r="BL3198" s="42" t="s">
        <v>2853</v>
      </c>
      <c r="BM3198" s="43" t="s">
        <v>2821</v>
      </c>
      <c r="BO3198" s="111">
        <v>65021</v>
      </c>
      <c r="BP3198" s="19" t="s">
        <v>1137</v>
      </c>
    </row>
    <row r="3199" spans="1:68" ht="15" customHeight="1" x14ac:dyDescent="0.3">
      <c r="A3199" s="116">
        <v>3197</v>
      </c>
      <c r="H3199" t="s">
        <v>3101</v>
      </c>
      <c r="I3199" s="244">
        <v>8</v>
      </c>
      <c r="J3199" s="244">
        <v>71</v>
      </c>
      <c r="K3199" s="244">
        <v>0</v>
      </c>
      <c r="L3199" s="244" t="s">
        <v>2474</v>
      </c>
      <c r="M3199" s="244">
        <v>0</v>
      </c>
      <c r="N3199" s="244">
        <v>14</v>
      </c>
      <c r="O3199" s="244" t="s">
        <v>2474</v>
      </c>
      <c r="P3199" s="244">
        <v>0</v>
      </c>
      <c r="Q3199" s="244" t="s">
        <v>2474</v>
      </c>
      <c r="R3199" s="6">
        <f t="shared" si="458"/>
        <v>6</v>
      </c>
      <c r="S3199" s="6">
        <f t="shared" si="459"/>
        <v>1</v>
      </c>
      <c r="T3199" s="7">
        <f t="shared" si="460"/>
        <v>126464</v>
      </c>
      <c r="U3199" s="121" t="str">
        <f t="shared" si="461"/>
        <v>1EE00</v>
      </c>
      <c r="V3199" s="10">
        <f t="shared" si="462"/>
        <v>238</v>
      </c>
      <c r="W3199" s="10">
        <f t="shared" si="463"/>
        <v>1</v>
      </c>
      <c r="X3199" s="11">
        <f t="shared" si="464"/>
        <v>11</v>
      </c>
      <c r="Y3199" s="11">
        <f t="shared" si="465"/>
        <v>1</v>
      </c>
      <c r="Z3199" s="12" t="str">
        <f t="shared" si="466"/>
        <v>PGN List - Transmit/Receive PGN's group function</v>
      </c>
      <c r="AI3199" s="111"/>
      <c r="AJ3199" s="19"/>
      <c r="AK3199" s="19"/>
      <c r="AQ3199" s="37"/>
      <c r="AR3199" s="34"/>
      <c r="AS3199" s="34"/>
      <c r="AT3199" s="34"/>
      <c r="AU3199" s="34"/>
      <c r="AV3199" s="34"/>
      <c r="AW3199" s="34"/>
      <c r="AX3199" s="222">
        <v>126464</v>
      </c>
      <c r="AY3199" s="6">
        <v>11</v>
      </c>
      <c r="AZ3199" s="6">
        <v>1</v>
      </c>
      <c r="BA3199" s="87" t="s">
        <v>2969</v>
      </c>
      <c r="BB3199" s="39" t="s">
        <v>2745</v>
      </c>
      <c r="BC3199" s="84" t="s">
        <v>2710</v>
      </c>
      <c r="BG3199" s="58" t="s">
        <v>2932</v>
      </c>
      <c r="BH3199" s="24" t="s">
        <v>3051</v>
      </c>
      <c r="BI3199" s="6" t="s">
        <v>4</v>
      </c>
      <c r="BL3199" s="42" t="s">
        <v>2853</v>
      </c>
      <c r="BM3199" s="43" t="s">
        <v>2821</v>
      </c>
      <c r="BO3199" s="111">
        <v>65022</v>
      </c>
      <c r="BP3199" s="19" t="s">
        <v>1138</v>
      </c>
    </row>
    <row r="3200" spans="1:68" ht="15" customHeight="1" x14ac:dyDescent="0.3">
      <c r="A3200" s="116">
        <v>3198</v>
      </c>
      <c r="H3200" t="s">
        <v>2623</v>
      </c>
      <c r="I3200" s="244">
        <v>8</v>
      </c>
      <c r="J3200" s="244">
        <v>71</v>
      </c>
      <c r="K3200" s="244" t="s">
        <v>2559</v>
      </c>
      <c r="L3200" s="244">
        <v>2</v>
      </c>
      <c r="M3200" s="244">
        <v>9</v>
      </c>
      <c r="N3200" s="244">
        <v>89</v>
      </c>
      <c r="O3200" s="244" t="s">
        <v>2515</v>
      </c>
      <c r="P3200" s="244" t="s">
        <v>2474</v>
      </c>
      <c r="Q3200" s="244" t="s">
        <v>2474</v>
      </c>
      <c r="R3200" s="6">
        <f t="shared" si="458"/>
        <v>2</v>
      </c>
      <c r="S3200" s="6">
        <f t="shared" si="459"/>
        <v>1</v>
      </c>
      <c r="T3200" s="7">
        <f t="shared" si="460"/>
        <v>130306</v>
      </c>
      <c r="U3200" s="121" t="str">
        <f t="shared" si="461"/>
        <v>1FD02</v>
      </c>
      <c r="V3200" s="10">
        <f t="shared" si="462"/>
        <v>253</v>
      </c>
      <c r="W3200" s="10">
        <f t="shared" si="463"/>
        <v>2</v>
      </c>
      <c r="X3200" s="11">
        <f t="shared" si="464"/>
        <v>1</v>
      </c>
      <c r="Y3200" s="11">
        <f t="shared" si="465"/>
        <v>253</v>
      </c>
      <c r="Z3200" s="12" t="str">
        <f t="shared" si="466"/>
        <v>Wind Data</v>
      </c>
      <c r="AI3200" s="111"/>
      <c r="AJ3200" s="19"/>
      <c r="AK3200" s="19"/>
      <c r="AL3200" s="21"/>
      <c r="AM3200" s="21"/>
      <c r="AN3200" s="21"/>
      <c r="AO3200" s="21"/>
      <c r="AP3200" s="20"/>
      <c r="AQ3200" s="22"/>
      <c r="AR3200" s="20"/>
      <c r="AS3200" s="20"/>
      <c r="AT3200" s="20"/>
      <c r="AU3200" s="20"/>
      <c r="AV3200" s="20"/>
      <c r="AW3200" s="20"/>
      <c r="AX3200" s="221">
        <v>130306</v>
      </c>
      <c r="AY3200" s="6">
        <v>1</v>
      </c>
      <c r="AZ3200" s="6">
        <v>253</v>
      </c>
      <c r="BA3200" s="87" t="s">
        <v>2701</v>
      </c>
      <c r="BB3200" s="39" t="s">
        <v>3164</v>
      </c>
      <c r="BC3200" s="84" t="s">
        <v>2349</v>
      </c>
      <c r="BD3200" s="38" t="s">
        <v>2702</v>
      </c>
      <c r="BE3200" s="39" t="s">
        <v>3042</v>
      </c>
      <c r="BF3200" s="90" t="s">
        <v>2691</v>
      </c>
      <c r="BJ3200" s="47" t="s">
        <v>2703</v>
      </c>
      <c r="BL3200" s="42" t="s">
        <v>2698</v>
      </c>
      <c r="BM3200" s="43" t="s">
        <v>2688</v>
      </c>
      <c r="BO3200" s="111">
        <v>65023</v>
      </c>
      <c r="BP3200" s="19" t="s">
        <v>1139</v>
      </c>
    </row>
    <row r="3201" spans="1:68" ht="15" customHeight="1" x14ac:dyDescent="0.3">
      <c r="A3201" s="116">
        <v>3199</v>
      </c>
      <c r="H3201" t="s">
        <v>2522</v>
      </c>
      <c r="I3201" s="244">
        <v>8</v>
      </c>
      <c r="J3201" s="244" t="s">
        <v>2569</v>
      </c>
      <c r="K3201" s="244" t="s">
        <v>2678</v>
      </c>
      <c r="L3201" s="244">
        <v>2</v>
      </c>
      <c r="M3201" s="244">
        <v>20</v>
      </c>
      <c r="N3201" s="244" t="s">
        <v>2578</v>
      </c>
      <c r="O3201" s="244" t="s">
        <v>2512</v>
      </c>
      <c r="P3201" s="244" t="s">
        <v>2474</v>
      </c>
      <c r="Q3201" s="244" t="s">
        <v>2474</v>
      </c>
      <c r="R3201" s="6">
        <f t="shared" si="458"/>
        <v>2</v>
      </c>
      <c r="S3201" s="6">
        <f t="shared" si="459"/>
        <v>1</v>
      </c>
      <c r="T3201" s="7">
        <f t="shared" si="460"/>
        <v>130306</v>
      </c>
      <c r="U3201" s="121" t="str">
        <f t="shared" si="461"/>
        <v>1FD02</v>
      </c>
      <c r="V3201" s="10">
        <f t="shared" si="462"/>
        <v>253</v>
      </c>
      <c r="W3201" s="10">
        <f t="shared" si="463"/>
        <v>2</v>
      </c>
      <c r="X3201" s="11">
        <f t="shared" si="464"/>
        <v>3</v>
      </c>
      <c r="Y3201" s="11">
        <f t="shared" si="465"/>
        <v>253</v>
      </c>
      <c r="Z3201" s="12" t="str">
        <f t="shared" si="466"/>
        <v>Wind Data</v>
      </c>
      <c r="AI3201" s="111"/>
      <c r="AJ3201" s="19"/>
      <c r="AK3201" s="19"/>
      <c r="AQ3201" s="37"/>
      <c r="AR3201" s="34"/>
      <c r="AS3201" s="34"/>
      <c r="AT3201" s="34"/>
      <c r="AU3201" s="34"/>
      <c r="AV3201" s="34"/>
      <c r="AW3201" s="34"/>
      <c r="AX3201" s="222">
        <v>130306</v>
      </c>
      <c r="AY3201" s="6">
        <v>3</v>
      </c>
      <c r="AZ3201" s="6">
        <v>253</v>
      </c>
      <c r="BA3201" s="87" t="s">
        <v>2701</v>
      </c>
      <c r="BB3201" s="39" t="s">
        <v>3172</v>
      </c>
      <c r="BC3201" s="84" t="s">
        <v>2349</v>
      </c>
      <c r="BD3201" s="38" t="s">
        <v>2702</v>
      </c>
      <c r="BE3201" s="39" t="s">
        <v>3075</v>
      </c>
      <c r="BF3201" s="90" t="s">
        <v>2691</v>
      </c>
      <c r="BJ3201" s="47" t="s">
        <v>2704</v>
      </c>
      <c r="BL3201" s="42" t="s">
        <v>2705</v>
      </c>
      <c r="BM3201" s="43" t="s">
        <v>2688</v>
      </c>
      <c r="BO3201" s="111">
        <v>65024</v>
      </c>
      <c r="BP3201" s="19" t="s">
        <v>1140</v>
      </c>
    </row>
    <row r="3202" spans="1:68" ht="15" customHeight="1" x14ac:dyDescent="0.3">
      <c r="A3202" s="116">
        <v>3200</v>
      </c>
      <c r="H3202" t="s">
        <v>2537</v>
      </c>
      <c r="I3202" s="244">
        <v>8</v>
      </c>
      <c r="J3202" s="244" t="s">
        <v>2569</v>
      </c>
      <c r="K3202" s="244">
        <v>0</v>
      </c>
      <c r="L3202" s="244">
        <v>0</v>
      </c>
      <c r="M3202" s="244" t="s">
        <v>2660</v>
      </c>
      <c r="N3202" s="244" t="s">
        <v>2495</v>
      </c>
      <c r="O3202" s="244">
        <v>4</v>
      </c>
      <c r="P3202" s="244" t="s">
        <v>2474</v>
      </c>
      <c r="Q3202" s="244" t="s">
        <v>2474</v>
      </c>
      <c r="R3202" s="6">
        <f t="shared" si="458"/>
        <v>5</v>
      </c>
      <c r="S3202" s="6">
        <f t="shared" si="459"/>
        <v>1</v>
      </c>
      <c r="T3202" s="7">
        <f t="shared" si="460"/>
        <v>130316</v>
      </c>
      <c r="U3202" s="121" t="str">
        <f t="shared" si="461"/>
        <v>1FD0C</v>
      </c>
      <c r="V3202" s="10">
        <f t="shared" si="462"/>
        <v>253</v>
      </c>
      <c r="W3202" s="10">
        <f t="shared" si="463"/>
        <v>12</v>
      </c>
      <c r="X3202" s="11">
        <f t="shared" si="464"/>
        <v>3</v>
      </c>
      <c r="Y3202" s="11">
        <f t="shared" si="465"/>
        <v>253</v>
      </c>
      <c r="Z3202" s="12" t="str">
        <f t="shared" si="466"/>
        <v>Temperature- Extended Range</v>
      </c>
      <c r="AI3202" s="111"/>
      <c r="AJ3202" s="19"/>
      <c r="AK3202" s="19"/>
      <c r="AL3202" s="21"/>
      <c r="AM3202" s="21"/>
      <c r="AN3202" s="21"/>
      <c r="AO3202" s="21"/>
      <c r="AP3202" s="20"/>
      <c r="AQ3202" s="22"/>
      <c r="AR3202" s="20"/>
      <c r="AS3202" s="20"/>
      <c r="AT3202" s="20"/>
      <c r="AU3202" s="20"/>
      <c r="AV3202" s="20"/>
      <c r="AW3202" s="20"/>
      <c r="AX3202" s="221">
        <v>130316</v>
      </c>
      <c r="AY3202" s="6">
        <v>3</v>
      </c>
      <c r="AZ3202" s="6">
        <v>253</v>
      </c>
      <c r="BA3202" s="87" t="s">
        <v>2824</v>
      </c>
      <c r="BB3202" s="39" t="s">
        <v>2985</v>
      </c>
      <c r="BC3202" s="84" t="s">
        <v>2359</v>
      </c>
      <c r="BJ3202" s="47" t="s">
        <v>2825</v>
      </c>
      <c r="BL3202" s="42" t="s">
        <v>2705</v>
      </c>
      <c r="BM3202" s="43" t="s">
        <v>2688</v>
      </c>
      <c r="BO3202" s="111">
        <v>65025</v>
      </c>
      <c r="BP3202" s="19" t="s">
        <v>1141</v>
      </c>
    </row>
    <row r="3203" spans="1:68" ht="15" customHeight="1" x14ac:dyDescent="0.3">
      <c r="A3203" s="116">
        <v>3201</v>
      </c>
      <c r="H3203" t="s">
        <v>2572</v>
      </c>
      <c r="I3203" s="244">
        <v>8</v>
      </c>
      <c r="J3203" s="244" t="s">
        <v>2545</v>
      </c>
      <c r="K3203" s="244">
        <v>9</v>
      </c>
      <c r="L3203" s="244">
        <v>0</v>
      </c>
      <c r="M3203" s="244">
        <v>1</v>
      </c>
      <c r="N3203" s="244">
        <v>0</v>
      </c>
      <c r="O3203" s="244" t="s">
        <v>2611</v>
      </c>
      <c r="P3203" s="244">
        <v>64</v>
      </c>
      <c r="Q3203" s="244" t="s">
        <v>2549</v>
      </c>
      <c r="R3203" s="6">
        <f t="shared" si="458"/>
        <v>6</v>
      </c>
      <c r="S3203" s="6">
        <f t="shared" si="459"/>
        <v>1</v>
      </c>
      <c r="T3203" s="7">
        <f t="shared" si="460"/>
        <v>127506</v>
      </c>
      <c r="U3203" s="121" t="str">
        <f t="shared" si="461"/>
        <v>1F212</v>
      </c>
      <c r="V3203" s="10">
        <f t="shared" si="462"/>
        <v>242</v>
      </c>
      <c r="W3203" s="10">
        <f t="shared" si="463"/>
        <v>18</v>
      </c>
      <c r="X3203" s="11">
        <f t="shared" si="464"/>
        <v>16</v>
      </c>
      <c r="Y3203" s="11">
        <f t="shared" si="465"/>
        <v>242</v>
      </c>
      <c r="Z3203" s="12" t="str">
        <f t="shared" si="466"/>
        <v>DC Detailed Status</v>
      </c>
      <c r="AI3203" s="111"/>
      <c r="AJ3203" s="19"/>
      <c r="AK3203" s="19"/>
      <c r="AQ3203" s="37"/>
      <c r="AR3203" s="34"/>
      <c r="AS3203" s="34"/>
      <c r="AT3203" s="34"/>
      <c r="AU3203" s="34"/>
      <c r="AV3203" s="34"/>
      <c r="AW3203" s="34"/>
      <c r="AX3203" s="222">
        <v>127506</v>
      </c>
      <c r="AY3203" s="6">
        <v>16</v>
      </c>
      <c r="AZ3203" s="6">
        <v>242</v>
      </c>
      <c r="BA3203" s="87" t="s">
        <v>2865</v>
      </c>
      <c r="BB3203" s="39" t="s">
        <v>2709</v>
      </c>
      <c r="BC3203" s="84" t="s">
        <v>2710</v>
      </c>
      <c r="BD3203" s="38" t="s">
        <v>2866</v>
      </c>
      <c r="BE3203" s="39" t="s">
        <v>3002</v>
      </c>
      <c r="BF3203" s="90" t="s">
        <v>2361</v>
      </c>
      <c r="BG3203" s="58" t="s">
        <v>2867</v>
      </c>
      <c r="BH3203" s="24" t="s">
        <v>2459</v>
      </c>
      <c r="BI3203" s="6" t="s">
        <v>2361</v>
      </c>
      <c r="BJ3203" s="47" t="s">
        <v>2864</v>
      </c>
      <c r="BL3203" s="42" t="s">
        <v>2687</v>
      </c>
      <c r="BM3203" s="43" t="s">
        <v>2688</v>
      </c>
      <c r="BO3203" s="111">
        <v>65026</v>
      </c>
      <c r="BP3203" s="19" t="s">
        <v>1142</v>
      </c>
    </row>
    <row r="3204" spans="1:68" ht="15" customHeight="1" x14ac:dyDescent="0.3">
      <c r="A3204" s="116">
        <v>3202</v>
      </c>
      <c r="H3204" t="s">
        <v>2572</v>
      </c>
      <c r="I3204" s="244">
        <v>8</v>
      </c>
      <c r="J3204" s="244" t="s">
        <v>2576</v>
      </c>
      <c r="K3204" s="244">
        <v>3</v>
      </c>
      <c r="L3204" s="244">
        <v>0</v>
      </c>
      <c r="M3204" s="244">
        <v>0</v>
      </c>
      <c r="N3204" s="244" t="s">
        <v>2474</v>
      </c>
      <c r="O3204" s="244" t="s">
        <v>2474</v>
      </c>
      <c r="P3204" s="244" t="s">
        <v>2474</v>
      </c>
      <c r="Q3204" s="244" t="s">
        <v>2474</v>
      </c>
      <c r="R3204" s="6">
        <f t="shared" si="458"/>
        <v>6</v>
      </c>
      <c r="S3204" s="6">
        <f t="shared" si="459"/>
        <v>1</v>
      </c>
      <c r="T3204" s="7">
        <f t="shared" si="460"/>
        <v>127506</v>
      </c>
      <c r="U3204" s="121" t="str">
        <f t="shared" si="461"/>
        <v>1F212</v>
      </c>
      <c r="V3204" s="10">
        <f t="shared" si="462"/>
        <v>242</v>
      </c>
      <c r="W3204" s="10">
        <f t="shared" si="463"/>
        <v>18</v>
      </c>
      <c r="X3204" s="11">
        <f t="shared" si="464"/>
        <v>16</v>
      </c>
      <c r="Y3204" s="11">
        <f t="shared" si="465"/>
        <v>242</v>
      </c>
      <c r="Z3204" s="12" t="str">
        <f t="shared" si="466"/>
        <v>DC Detailed Status</v>
      </c>
      <c r="AI3204" s="111"/>
      <c r="AJ3204" s="19"/>
      <c r="AK3204" s="19"/>
      <c r="AL3204" s="21"/>
      <c r="AM3204" s="21"/>
      <c r="AN3204" s="21"/>
      <c r="AO3204" s="21"/>
      <c r="AP3204" s="20"/>
      <c r="AQ3204" s="22"/>
      <c r="AR3204" s="20"/>
      <c r="AS3204" s="20"/>
      <c r="AT3204" s="20"/>
      <c r="AU3204" s="20"/>
      <c r="AV3204" s="20"/>
      <c r="AW3204" s="20"/>
      <c r="AX3204" s="221">
        <v>127506</v>
      </c>
      <c r="AY3204" s="6">
        <v>16</v>
      </c>
      <c r="AZ3204" s="6">
        <v>242</v>
      </c>
      <c r="BA3204" s="87" t="s">
        <v>2865</v>
      </c>
      <c r="BB3204" s="39" t="s">
        <v>2352</v>
      </c>
      <c r="BC3204" s="84" t="s">
        <v>2710</v>
      </c>
      <c r="BD3204" s="38" t="s">
        <v>2868</v>
      </c>
      <c r="BE3204" s="39" t="s">
        <v>3169</v>
      </c>
      <c r="BF3204" s="90" t="s">
        <v>2869</v>
      </c>
      <c r="BL3204" s="42" t="s">
        <v>2687</v>
      </c>
      <c r="BM3204" s="43" t="s">
        <v>2688</v>
      </c>
      <c r="BO3204" s="111">
        <v>65027</v>
      </c>
      <c r="BP3204" s="19" t="s">
        <v>1143</v>
      </c>
    </row>
    <row r="3205" spans="1:68" ht="15" customHeight="1" x14ac:dyDescent="0.3">
      <c r="A3205" s="116">
        <v>3203</v>
      </c>
      <c r="H3205" t="s">
        <v>2619</v>
      </c>
      <c r="I3205" s="244">
        <v>8</v>
      </c>
      <c r="J3205" s="244" t="s">
        <v>2500</v>
      </c>
      <c r="K3205" s="244">
        <v>79</v>
      </c>
      <c r="L3205" s="244" t="s">
        <v>2509</v>
      </c>
      <c r="M3205" s="244">
        <v>19</v>
      </c>
      <c r="N3205" s="244">
        <v>44</v>
      </c>
      <c r="O3205" s="244" t="s">
        <v>2579</v>
      </c>
      <c r="P3205" s="244">
        <v>32</v>
      </c>
      <c r="Q3205" s="244">
        <v>3</v>
      </c>
      <c r="R3205" s="6">
        <f t="shared" si="458"/>
        <v>2</v>
      </c>
      <c r="S3205" s="6">
        <f t="shared" si="459"/>
        <v>1</v>
      </c>
      <c r="T3205" s="7">
        <f t="shared" si="460"/>
        <v>129025</v>
      </c>
      <c r="U3205" s="121" t="str">
        <f t="shared" si="461"/>
        <v>1F801</v>
      </c>
      <c r="V3205" s="10">
        <f t="shared" si="462"/>
        <v>248</v>
      </c>
      <c r="W3205" s="10">
        <f t="shared" si="463"/>
        <v>1</v>
      </c>
      <c r="X3205" s="11">
        <f t="shared" si="464"/>
        <v>7</v>
      </c>
      <c r="Y3205" s="11">
        <f t="shared" si="465"/>
        <v>248</v>
      </c>
      <c r="Z3205" s="12" t="str">
        <f t="shared" si="466"/>
        <v>Position, Rapid Update</v>
      </c>
      <c r="AI3205" s="111"/>
      <c r="AJ3205" s="19"/>
      <c r="AK3205" s="19"/>
      <c r="AQ3205" s="37"/>
      <c r="AR3205" s="34"/>
      <c r="AS3205" s="34"/>
      <c r="AT3205" s="34"/>
      <c r="AU3205" s="34"/>
      <c r="AV3205" s="34"/>
      <c r="AW3205" s="34"/>
      <c r="AX3205" s="222">
        <v>129025</v>
      </c>
      <c r="AY3205" s="6">
        <v>7</v>
      </c>
      <c r="AZ3205" s="6">
        <v>248</v>
      </c>
      <c r="BA3205" s="87" t="s">
        <v>2689</v>
      </c>
      <c r="BB3205" s="39" t="s">
        <v>2690</v>
      </c>
      <c r="BC3205" s="84" t="s">
        <v>2691</v>
      </c>
      <c r="BD3205" s="38" t="s">
        <v>2350</v>
      </c>
      <c r="BE3205" s="39" t="s">
        <v>2692</v>
      </c>
      <c r="BF3205" s="90" t="s">
        <v>2691</v>
      </c>
      <c r="BL3205" s="42" t="s">
        <v>2693</v>
      </c>
      <c r="BM3205" s="43" t="s">
        <v>2688</v>
      </c>
      <c r="BO3205" s="111">
        <v>65028</v>
      </c>
      <c r="BP3205" s="19" t="s">
        <v>1144</v>
      </c>
    </row>
    <row r="3206" spans="1:68" ht="15" customHeight="1" x14ac:dyDescent="0.3">
      <c r="A3206" s="116">
        <v>3204</v>
      </c>
      <c r="H3206" t="s">
        <v>2620</v>
      </c>
      <c r="I3206" s="244">
        <v>8</v>
      </c>
      <c r="J3206" s="244">
        <v>0</v>
      </c>
      <c r="K3206" s="244" t="s">
        <v>2474</v>
      </c>
      <c r="L3206" s="244" t="s">
        <v>2474</v>
      </c>
      <c r="M3206" s="244" t="s">
        <v>2474</v>
      </c>
      <c r="N3206" s="244">
        <v>46</v>
      </c>
      <c r="O3206" s="244">
        <v>2</v>
      </c>
      <c r="P3206" s="244" t="s">
        <v>2474</v>
      </c>
      <c r="Q3206" s="244" t="s">
        <v>2474</v>
      </c>
      <c r="R3206" s="6">
        <f t="shared" si="458"/>
        <v>2</v>
      </c>
      <c r="S3206" s="6">
        <f t="shared" si="459"/>
        <v>1</v>
      </c>
      <c r="T3206" s="7">
        <f t="shared" si="460"/>
        <v>127245</v>
      </c>
      <c r="U3206" s="121" t="str">
        <f t="shared" si="461"/>
        <v>1F10D</v>
      </c>
      <c r="V3206" s="10">
        <f t="shared" si="462"/>
        <v>241</v>
      </c>
      <c r="W3206" s="10">
        <f t="shared" si="463"/>
        <v>13</v>
      </c>
      <c r="X3206" s="11">
        <f t="shared" si="464"/>
        <v>1</v>
      </c>
      <c r="Y3206" s="11">
        <f t="shared" si="465"/>
        <v>241</v>
      </c>
      <c r="Z3206" s="12" t="str">
        <f t="shared" si="466"/>
        <v>Rudder</v>
      </c>
      <c r="AI3206" s="111"/>
      <c r="AJ3206" s="19"/>
      <c r="AK3206" s="19"/>
      <c r="AL3206" s="21"/>
      <c r="AM3206" s="21"/>
      <c r="AN3206" s="21"/>
      <c r="AO3206" s="21"/>
      <c r="AP3206" s="20"/>
      <c r="AQ3206" s="22"/>
      <c r="AR3206" s="20"/>
      <c r="AS3206" s="20"/>
      <c r="AT3206" s="20"/>
      <c r="AU3206" s="20"/>
      <c r="AV3206" s="20"/>
      <c r="AW3206" s="20"/>
      <c r="AX3206" s="221">
        <v>127245</v>
      </c>
      <c r="AY3206" s="6">
        <v>1</v>
      </c>
      <c r="AZ3206" s="6">
        <v>241</v>
      </c>
      <c r="BA3206" s="87" t="s">
        <v>2696</v>
      </c>
      <c r="BB3206" s="39" t="s">
        <v>3003</v>
      </c>
      <c r="BC3206" s="84" t="s">
        <v>2691</v>
      </c>
      <c r="BL3206" s="42" t="s">
        <v>2698</v>
      </c>
      <c r="BM3206" s="43" t="s">
        <v>2688</v>
      </c>
      <c r="BO3206" s="111">
        <v>65029</v>
      </c>
      <c r="BP3206" s="19" t="s">
        <v>1145</v>
      </c>
    </row>
    <row r="3207" spans="1:68" ht="15" customHeight="1" x14ac:dyDescent="0.3">
      <c r="A3207" s="116">
        <v>3205</v>
      </c>
      <c r="H3207" t="s">
        <v>2621</v>
      </c>
      <c r="I3207" s="244">
        <v>8</v>
      </c>
      <c r="J3207" s="244">
        <v>79</v>
      </c>
      <c r="K3207" s="244" t="s">
        <v>2519</v>
      </c>
      <c r="L3207" s="244" t="s">
        <v>2506</v>
      </c>
      <c r="M3207" s="244">
        <v>0</v>
      </c>
      <c r="N3207" s="244">
        <v>0</v>
      </c>
      <c r="O3207" s="244" t="s">
        <v>2474</v>
      </c>
      <c r="P3207" s="244" t="s">
        <v>2483</v>
      </c>
      <c r="Q3207" s="244" t="s">
        <v>2520</v>
      </c>
      <c r="R3207" s="6">
        <f t="shared" si="458"/>
        <v>2</v>
      </c>
      <c r="S3207" s="6">
        <f t="shared" si="459"/>
        <v>1</v>
      </c>
      <c r="T3207" s="7">
        <f t="shared" si="460"/>
        <v>127250</v>
      </c>
      <c r="U3207" s="121" t="str">
        <f t="shared" si="461"/>
        <v>1F112</v>
      </c>
      <c r="V3207" s="10">
        <f t="shared" si="462"/>
        <v>241</v>
      </c>
      <c r="W3207" s="10">
        <f t="shared" si="463"/>
        <v>18</v>
      </c>
      <c r="X3207" s="11">
        <f t="shared" si="464"/>
        <v>1</v>
      </c>
      <c r="Y3207" s="11">
        <f t="shared" si="465"/>
        <v>241</v>
      </c>
      <c r="Z3207" s="12" t="str">
        <f t="shared" si="466"/>
        <v>Vessel Heading</v>
      </c>
      <c r="AI3207" s="111"/>
      <c r="AJ3207" s="19"/>
      <c r="AK3207" s="19"/>
      <c r="AQ3207" s="37"/>
      <c r="AR3207" s="34"/>
      <c r="AS3207" s="34"/>
      <c r="AT3207" s="34"/>
      <c r="AU3207" s="34"/>
      <c r="AV3207" s="34"/>
      <c r="AW3207" s="34"/>
      <c r="AX3207" s="222">
        <v>127250</v>
      </c>
      <c r="AY3207" s="6">
        <v>1</v>
      </c>
      <c r="AZ3207" s="6">
        <v>241</v>
      </c>
      <c r="BA3207" s="87" t="s">
        <v>18</v>
      </c>
      <c r="BB3207" s="39" t="s">
        <v>2462</v>
      </c>
      <c r="BC3207" s="84" t="s">
        <v>2691</v>
      </c>
      <c r="BL3207" s="42" t="s">
        <v>2698</v>
      </c>
      <c r="BM3207" s="43" t="s">
        <v>2688</v>
      </c>
      <c r="BO3207" s="111">
        <v>65030</v>
      </c>
      <c r="BP3207" s="19" t="s">
        <v>1146</v>
      </c>
    </row>
    <row r="3208" spans="1:68" ht="15" customHeight="1" x14ac:dyDescent="0.3">
      <c r="A3208" s="116">
        <v>3206</v>
      </c>
      <c r="H3208" t="s">
        <v>2622</v>
      </c>
      <c r="I3208" s="244">
        <v>8</v>
      </c>
      <c r="J3208" s="244">
        <v>79</v>
      </c>
      <c r="K3208" s="244">
        <v>0</v>
      </c>
      <c r="L3208" s="244" t="s">
        <v>2563</v>
      </c>
      <c r="M3208" s="244" t="s">
        <v>2520</v>
      </c>
      <c r="N3208" s="244">
        <v>5</v>
      </c>
      <c r="O3208" s="244" t="s">
        <v>2474</v>
      </c>
      <c r="P3208" s="244" t="s">
        <v>2474</v>
      </c>
      <c r="Q3208" s="244" t="s">
        <v>2474</v>
      </c>
      <c r="R3208" s="6">
        <f t="shared" si="458"/>
        <v>2</v>
      </c>
      <c r="S3208" s="6">
        <f t="shared" si="459"/>
        <v>1</v>
      </c>
      <c r="T3208" s="7">
        <f t="shared" si="460"/>
        <v>127251</v>
      </c>
      <c r="U3208" s="121" t="str">
        <f t="shared" si="461"/>
        <v>1F113</v>
      </c>
      <c r="V3208" s="10">
        <f t="shared" si="462"/>
        <v>241</v>
      </c>
      <c r="W3208" s="10">
        <f t="shared" si="463"/>
        <v>19</v>
      </c>
      <c r="X3208" s="11">
        <f t="shared" si="464"/>
        <v>1</v>
      </c>
      <c r="Y3208" s="11">
        <f t="shared" si="465"/>
        <v>241</v>
      </c>
      <c r="Z3208" s="12" t="str">
        <f t="shared" si="466"/>
        <v>Rate of Turn</v>
      </c>
      <c r="AI3208" s="111"/>
      <c r="AJ3208" s="19"/>
      <c r="AK3208" s="19"/>
      <c r="AL3208" s="21"/>
      <c r="AM3208" s="21"/>
      <c r="AN3208" s="21"/>
      <c r="AO3208" s="21"/>
      <c r="AP3208" s="20"/>
      <c r="AQ3208" s="22"/>
      <c r="AR3208" s="20"/>
      <c r="AS3208" s="20"/>
      <c r="AT3208" s="20"/>
      <c r="AU3208" s="20"/>
      <c r="AV3208" s="20"/>
      <c r="AW3208" s="20"/>
      <c r="AX3208" s="221">
        <v>127251</v>
      </c>
      <c r="AY3208" s="6">
        <v>1</v>
      </c>
      <c r="AZ3208" s="6">
        <v>241</v>
      </c>
      <c r="BA3208" s="87" t="s">
        <v>2699</v>
      </c>
      <c r="BB3208" s="39" t="s">
        <v>2700</v>
      </c>
      <c r="BC3208" s="84" t="s">
        <v>2691</v>
      </c>
      <c r="BL3208" s="42" t="s">
        <v>2698</v>
      </c>
      <c r="BM3208" s="43" t="s">
        <v>2688</v>
      </c>
      <c r="BO3208" s="111">
        <v>65031</v>
      </c>
      <c r="BP3208" s="19" t="s">
        <v>1147</v>
      </c>
    </row>
    <row r="3209" spans="1:68" ht="15" customHeight="1" x14ac:dyDescent="0.3">
      <c r="A3209" s="116">
        <v>3207</v>
      </c>
      <c r="H3209" t="s">
        <v>2623</v>
      </c>
      <c r="I3209" s="244">
        <v>8</v>
      </c>
      <c r="J3209" s="244">
        <v>79</v>
      </c>
      <c r="K3209" s="244" t="s">
        <v>2559</v>
      </c>
      <c r="L3209" s="244">
        <v>2</v>
      </c>
      <c r="M3209" s="244">
        <v>9</v>
      </c>
      <c r="N3209" s="244">
        <v>89</v>
      </c>
      <c r="O3209" s="244" t="s">
        <v>2515</v>
      </c>
      <c r="P3209" s="244" t="s">
        <v>2474</v>
      </c>
      <c r="Q3209" s="244" t="s">
        <v>2474</v>
      </c>
      <c r="R3209" s="6">
        <f t="shared" si="458"/>
        <v>2</v>
      </c>
      <c r="S3209" s="6">
        <f t="shared" si="459"/>
        <v>1</v>
      </c>
      <c r="T3209" s="7">
        <f t="shared" si="460"/>
        <v>130306</v>
      </c>
      <c r="U3209" s="121" t="str">
        <f t="shared" si="461"/>
        <v>1FD02</v>
      </c>
      <c r="V3209" s="10">
        <f t="shared" si="462"/>
        <v>253</v>
      </c>
      <c r="W3209" s="10">
        <f t="shared" si="463"/>
        <v>2</v>
      </c>
      <c r="X3209" s="11">
        <f t="shared" si="464"/>
        <v>1</v>
      </c>
      <c r="Y3209" s="11">
        <f t="shared" si="465"/>
        <v>253</v>
      </c>
      <c r="Z3209" s="12" t="str">
        <f t="shared" si="466"/>
        <v>Wind Data</v>
      </c>
      <c r="AI3209" s="111"/>
      <c r="AJ3209" s="19"/>
      <c r="AK3209" s="19"/>
      <c r="AQ3209" s="37"/>
      <c r="AR3209" s="34"/>
      <c r="AS3209" s="34"/>
      <c r="AT3209" s="34"/>
      <c r="AU3209" s="34"/>
      <c r="AV3209" s="34"/>
      <c r="AW3209" s="34"/>
      <c r="AX3209" s="222">
        <v>130306</v>
      </c>
      <c r="AY3209" s="6">
        <v>1</v>
      </c>
      <c r="AZ3209" s="6">
        <v>253</v>
      </c>
      <c r="BA3209" s="87" t="s">
        <v>2701</v>
      </c>
      <c r="BB3209" s="39" t="s">
        <v>3164</v>
      </c>
      <c r="BC3209" s="84" t="s">
        <v>2349</v>
      </c>
      <c r="BD3209" s="38" t="s">
        <v>2702</v>
      </c>
      <c r="BE3209" s="39" t="s">
        <v>3042</v>
      </c>
      <c r="BF3209" s="90" t="s">
        <v>2691</v>
      </c>
      <c r="BJ3209" s="47" t="s">
        <v>2703</v>
      </c>
      <c r="BL3209" s="42" t="s">
        <v>2698</v>
      </c>
      <c r="BM3209" s="43" t="s">
        <v>2688</v>
      </c>
      <c r="BO3209" s="111">
        <v>65032</v>
      </c>
      <c r="BP3209" s="19" t="s">
        <v>1148</v>
      </c>
    </row>
    <row r="3210" spans="1:68" ht="15" customHeight="1" x14ac:dyDescent="0.3">
      <c r="A3210" s="116">
        <v>3208</v>
      </c>
      <c r="H3210" t="s">
        <v>2525</v>
      </c>
      <c r="I3210" s="244">
        <v>8</v>
      </c>
      <c r="J3210" s="244">
        <v>40</v>
      </c>
      <c r="K3210" s="244" t="s">
        <v>2521</v>
      </c>
      <c r="L3210" s="244">
        <v>0</v>
      </c>
      <c r="M3210" s="244">
        <v>0</v>
      </c>
      <c r="N3210" s="244" t="s">
        <v>2474</v>
      </c>
      <c r="O3210" s="244" t="s">
        <v>2483</v>
      </c>
      <c r="P3210" s="244" t="s">
        <v>2474</v>
      </c>
      <c r="Q3210" s="244" t="s">
        <v>2483</v>
      </c>
      <c r="R3210" s="6">
        <f t="shared" si="458"/>
        <v>2</v>
      </c>
      <c r="S3210" s="6">
        <f t="shared" si="459"/>
        <v>1</v>
      </c>
      <c r="T3210" s="7">
        <f t="shared" si="460"/>
        <v>130578</v>
      </c>
      <c r="U3210" s="121" t="str">
        <f t="shared" si="461"/>
        <v>1FE12</v>
      </c>
      <c r="V3210" s="10">
        <f t="shared" si="462"/>
        <v>254</v>
      </c>
      <c r="W3210" s="10">
        <f t="shared" si="463"/>
        <v>18</v>
      </c>
      <c r="X3210" s="11">
        <f t="shared" si="464"/>
        <v>3</v>
      </c>
      <c r="Y3210" s="11">
        <f t="shared" si="465"/>
        <v>254</v>
      </c>
      <c r="Z3210" s="12" t="str">
        <f t="shared" si="466"/>
        <v>Vessel Speed Components</v>
      </c>
      <c r="AI3210" s="111"/>
      <c r="AJ3210" s="19"/>
      <c r="AK3210" s="19"/>
      <c r="AL3210" s="21"/>
      <c r="AM3210" s="21"/>
      <c r="AN3210" s="21"/>
      <c r="AO3210" s="21"/>
      <c r="AP3210" s="20"/>
      <c r="AQ3210" s="22"/>
      <c r="AR3210" s="20"/>
      <c r="AS3210" s="20"/>
      <c r="AT3210" s="20"/>
      <c r="AU3210" s="20"/>
      <c r="AV3210" s="20"/>
      <c r="AW3210" s="20"/>
      <c r="AX3210" s="221">
        <v>130578</v>
      </c>
      <c r="AY3210" s="6">
        <v>3</v>
      </c>
      <c r="AZ3210" s="6">
        <v>254</v>
      </c>
      <c r="BA3210" s="87" t="s">
        <v>2724</v>
      </c>
      <c r="BB3210" s="39" t="s">
        <v>2709</v>
      </c>
      <c r="BC3210" s="84" t="s">
        <v>2710</v>
      </c>
      <c r="BD3210" s="38" t="s">
        <v>2353</v>
      </c>
      <c r="BE3210" s="39" t="s">
        <v>2457</v>
      </c>
      <c r="BF3210" s="90" t="s">
        <v>2349</v>
      </c>
      <c r="BG3210" s="58" t="s">
        <v>2725</v>
      </c>
      <c r="BI3210" s="6" t="s">
        <v>2349</v>
      </c>
      <c r="BL3210" s="42" t="s">
        <v>2705</v>
      </c>
      <c r="BM3210" s="43" t="s">
        <v>2688</v>
      </c>
      <c r="BO3210" s="111">
        <v>65033</v>
      </c>
      <c r="BP3210" s="19" t="s">
        <v>1149</v>
      </c>
    </row>
    <row r="3211" spans="1:68" ht="15" customHeight="1" x14ac:dyDescent="0.3">
      <c r="A3211" s="116">
        <v>3209</v>
      </c>
      <c r="H3211" t="s">
        <v>2525</v>
      </c>
      <c r="I3211" s="244">
        <v>8</v>
      </c>
      <c r="J3211" s="244">
        <v>41</v>
      </c>
      <c r="K3211" s="244" t="s">
        <v>2474</v>
      </c>
      <c r="L3211" s="244" t="s">
        <v>2483</v>
      </c>
      <c r="M3211" s="244" t="s">
        <v>2474</v>
      </c>
      <c r="N3211" s="244" t="s">
        <v>2483</v>
      </c>
      <c r="O3211" s="244" t="s">
        <v>2474</v>
      </c>
      <c r="P3211" s="244" t="s">
        <v>2483</v>
      </c>
      <c r="Q3211" s="244" t="s">
        <v>2474</v>
      </c>
      <c r="R3211" s="6">
        <f t="shared" si="458"/>
        <v>2</v>
      </c>
      <c r="S3211" s="6">
        <f t="shared" si="459"/>
        <v>1</v>
      </c>
      <c r="T3211" s="7">
        <f t="shared" si="460"/>
        <v>130578</v>
      </c>
      <c r="U3211" s="121" t="str">
        <f t="shared" si="461"/>
        <v>1FE12</v>
      </c>
      <c r="V3211" s="10">
        <f t="shared" si="462"/>
        <v>254</v>
      </c>
      <c r="W3211" s="10">
        <f t="shared" si="463"/>
        <v>18</v>
      </c>
      <c r="X3211" s="11">
        <f t="shared" si="464"/>
        <v>3</v>
      </c>
      <c r="Y3211" s="11">
        <f t="shared" si="465"/>
        <v>254</v>
      </c>
      <c r="Z3211" s="12" t="str">
        <f t="shared" si="466"/>
        <v>Vessel Speed Components</v>
      </c>
      <c r="AI3211" s="111"/>
      <c r="AJ3211" s="19"/>
      <c r="AK3211" s="19"/>
      <c r="AQ3211" s="37"/>
      <c r="AR3211" s="34"/>
      <c r="AS3211" s="34"/>
      <c r="AT3211" s="34"/>
      <c r="AU3211" s="34"/>
      <c r="AV3211" s="34"/>
      <c r="AW3211" s="34"/>
      <c r="AX3211" s="222">
        <v>130578</v>
      </c>
      <c r="AY3211" s="6">
        <v>3</v>
      </c>
      <c r="AZ3211" s="6">
        <v>254</v>
      </c>
      <c r="BA3211" s="87" t="s">
        <v>2727</v>
      </c>
      <c r="BB3211" s="39" t="s">
        <v>2352</v>
      </c>
      <c r="BC3211" s="84" t="s">
        <v>2710</v>
      </c>
      <c r="BD3211" s="38" t="s">
        <v>2728</v>
      </c>
      <c r="BG3211" s="58" t="s">
        <v>2725</v>
      </c>
      <c r="BI3211" s="6" t="s">
        <v>2349</v>
      </c>
      <c r="BL3211" s="42" t="s">
        <v>2705</v>
      </c>
      <c r="BM3211" s="43" t="s">
        <v>2688</v>
      </c>
      <c r="BO3211" s="111">
        <v>65034</v>
      </c>
      <c r="BP3211" s="19" t="s">
        <v>1150</v>
      </c>
    </row>
    <row r="3212" spans="1:68" ht="15" customHeight="1" x14ac:dyDescent="0.3">
      <c r="A3212" s="116">
        <v>3210</v>
      </c>
      <c r="H3212" t="s">
        <v>2638</v>
      </c>
      <c r="I3212" s="244">
        <v>8</v>
      </c>
      <c r="J3212" s="244">
        <v>20</v>
      </c>
      <c r="K3212" s="244" t="s">
        <v>2538</v>
      </c>
      <c r="L3212" s="244" t="s">
        <v>2639</v>
      </c>
      <c r="M3212" s="244">
        <v>98</v>
      </c>
      <c r="N3212" s="244">
        <v>61</v>
      </c>
      <c r="O3212" s="244">
        <v>6</v>
      </c>
      <c r="P3212" s="244">
        <v>2</v>
      </c>
      <c r="Q3212" s="244">
        <v>2</v>
      </c>
      <c r="R3212" s="6">
        <f t="shared" si="458"/>
        <v>7</v>
      </c>
      <c r="S3212" s="6">
        <f t="shared" si="459"/>
        <v>1</v>
      </c>
      <c r="T3212" s="7">
        <f t="shared" si="460"/>
        <v>126720</v>
      </c>
      <c r="U3212" s="121" t="str">
        <f t="shared" si="461"/>
        <v>1EF00</v>
      </c>
      <c r="V3212" s="10">
        <f t="shared" si="462"/>
        <v>239</v>
      </c>
      <c r="W3212" s="10">
        <f t="shared" si="463"/>
        <v>255</v>
      </c>
      <c r="X3212" s="11">
        <f t="shared" si="464"/>
        <v>7</v>
      </c>
      <c r="Y3212" s="11">
        <f t="shared" si="465"/>
        <v>255</v>
      </c>
      <c r="Z3212" s="12" t="str">
        <f t="shared" si="466"/>
        <v>Proprietary A2</v>
      </c>
      <c r="AI3212" s="111"/>
      <c r="AJ3212" s="19"/>
      <c r="AK3212" s="19"/>
      <c r="AL3212" s="21"/>
      <c r="AM3212" s="21"/>
      <c r="AN3212" s="21"/>
      <c r="AO3212" s="21"/>
      <c r="AP3212" s="20"/>
      <c r="AQ3212" s="22"/>
      <c r="AR3212" s="20"/>
      <c r="AS3212" s="20"/>
      <c r="AT3212" s="20"/>
      <c r="AU3212" s="20"/>
      <c r="AV3212" s="20"/>
      <c r="AW3212" s="20"/>
      <c r="AX3212" s="221">
        <v>126720</v>
      </c>
      <c r="AY3212" s="6">
        <v>7</v>
      </c>
      <c r="AZ3212" s="6">
        <v>255</v>
      </c>
      <c r="BA3212" s="87" t="s">
        <v>2755</v>
      </c>
      <c r="BB3212" s="39" t="s">
        <v>2709</v>
      </c>
      <c r="BC3212" s="84" t="s">
        <v>2710</v>
      </c>
      <c r="BD3212" s="38" t="s">
        <v>2756</v>
      </c>
      <c r="BE3212" s="39" t="s">
        <v>2757</v>
      </c>
      <c r="BF3212" s="90" t="s">
        <v>2710</v>
      </c>
      <c r="BJ3212" s="47" t="s">
        <v>2758</v>
      </c>
      <c r="BL3212" s="42" t="s">
        <v>2693</v>
      </c>
      <c r="BM3212" s="43" t="s">
        <v>2688</v>
      </c>
      <c r="BO3212" s="111">
        <v>65035</v>
      </c>
      <c r="BP3212" s="19" t="s">
        <v>1151</v>
      </c>
    </row>
    <row r="3213" spans="1:68" ht="15" customHeight="1" x14ac:dyDescent="0.3">
      <c r="A3213" s="116">
        <v>3211</v>
      </c>
      <c r="H3213" t="s">
        <v>2638</v>
      </c>
      <c r="I3213" s="244">
        <v>8</v>
      </c>
      <c r="J3213" s="244">
        <v>21</v>
      </c>
      <c r="K3213" s="244" t="s">
        <v>2474</v>
      </c>
      <c r="L3213" s="244" t="s">
        <v>2474</v>
      </c>
      <c r="M3213" s="244" t="s">
        <v>2474</v>
      </c>
      <c r="N3213" s="244" t="s">
        <v>2474</v>
      </c>
      <c r="O3213" s="244">
        <v>3</v>
      </c>
      <c r="P3213" s="244">
        <v>3</v>
      </c>
      <c r="Q3213" s="244">
        <v>0</v>
      </c>
      <c r="R3213" s="6">
        <f t="shared" si="458"/>
        <v>7</v>
      </c>
      <c r="S3213" s="6">
        <f t="shared" si="459"/>
        <v>1</v>
      </c>
      <c r="T3213" s="7">
        <f t="shared" si="460"/>
        <v>126720</v>
      </c>
      <c r="U3213" s="121" t="str">
        <f t="shared" si="461"/>
        <v>1EF00</v>
      </c>
      <c r="V3213" s="10">
        <f t="shared" si="462"/>
        <v>239</v>
      </c>
      <c r="W3213" s="10">
        <f t="shared" si="463"/>
        <v>255</v>
      </c>
      <c r="X3213" s="11">
        <f t="shared" si="464"/>
        <v>7</v>
      </c>
      <c r="Y3213" s="11">
        <f t="shared" si="465"/>
        <v>255</v>
      </c>
      <c r="Z3213" s="12" t="str">
        <f t="shared" si="466"/>
        <v>Proprietary A2</v>
      </c>
      <c r="AI3213" s="111"/>
      <c r="AJ3213" s="19"/>
      <c r="AK3213" s="19"/>
      <c r="AQ3213" s="37"/>
      <c r="AR3213" s="34"/>
      <c r="AS3213" s="34"/>
      <c r="AT3213" s="34"/>
      <c r="AU3213" s="34"/>
      <c r="AV3213" s="34"/>
      <c r="AW3213" s="34"/>
      <c r="AX3213" s="222">
        <v>126720</v>
      </c>
      <c r="AY3213" s="6">
        <v>7</v>
      </c>
      <c r="AZ3213" s="6">
        <v>255</v>
      </c>
      <c r="BA3213" s="87" t="s">
        <v>2759</v>
      </c>
      <c r="BB3213" s="39" t="s">
        <v>2352</v>
      </c>
      <c r="BC3213" s="84" t="s">
        <v>2710</v>
      </c>
      <c r="BL3213" s="42" t="s">
        <v>2693</v>
      </c>
      <c r="BM3213" s="43" t="s">
        <v>2688</v>
      </c>
      <c r="BO3213" s="111">
        <v>65036</v>
      </c>
      <c r="BP3213" s="19" t="s">
        <v>1152</v>
      </c>
    </row>
    <row r="3214" spans="1:68" ht="15" customHeight="1" x14ac:dyDescent="0.3">
      <c r="A3214" s="116">
        <v>3212</v>
      </c>
      <c r="H3214" t="s">
        <v>2638</v>
      </c>
      <c r="I3214" s="244">
        <v>8</v>
      </c>
      <c r="J3214" s="244">
        <v>22</v>
      </c>
      <c r="K3214" s="244">
        <v>0</v>
      </c>
      <c r="L3214" s="244" t="s">
        <v>2474</v>
      </c>
      <c r="M3214" s="244" t="s">
        <v>2474</v>
      </c>
      <c r="N3214" s="244" t="s">
        <v>2474</v>
      </c>
      <c r="O3214" s="244" t="s">
        <v>2474</v>
      </c>
      <c r="P3214" s="244" t="s">
        <v>2474</v>
      </c>
      <c r="Q3214" s="244" t="s">
        <v>2474</v>
      </c>
      <c r="R3214" s="6">
        <f t="shared" si="458"/>
        <v>7</v>
      </c>
      <c r="S3214" s="6">
        <f t="shared" si="459"/>
        <v>1</v>
      </c>
      <c r="T3214" s="7">
        <f t="shared" si="460"/>
        <v>126720</v>
      </c>
      <c r="U3214" s="121" t="str">
        <f t="shared" si="461"/>
        <v>1EF00</v>
      </c>
      <c r="V3214" s="10">
        <f t="shared" si="462"/>
        <v>239</v>
      </c>
      <c r="W3214" s="10">
        <f t="shared" si="463"/>
        <v>255</v>
      </c>
      <c r="X3214" s="11">
        <f t="shared" si="464"/>
        <v>7</v>
      </c>
      <c r="Y3214" s="11">
        <f t="shared" si="465"/>
        <v>255</v>
      </c>
      <c r="Z3214" s="12" t="str">
        <f t="shared" si="466"/>
        <v>Proprietary A2</v>
      </c>
      <c r="AI3214" s="111"/>
      <c r="AJ3214" s="19"/>
      <c r="AK3214" s="19"/>
      <c r="AL3214" s="21"/>
      <c r="AM3214" s="21"/>
      <c r="AN3214" s="21"/>
      <c r="AO3214" s="21"/>
      <c r="AP3214" s="20"/>
      <c r="AQ3214" s="22"/>
      <c r="AR3214" s="20"/>
      <c r="AS3214" s="20"/>
      <c r="AT3214" s="20"/>
      <c r="AU3214" s="20"/>
      <c r="AV3214" s="20"/>
      <c r="AW3214" s="20"/>
      <c r="AX3214" s="221">
        <v>126720</v>
      </c>
      <c r="AY3214" s="6">
        <v>7</v>
      </c>
      <c r="AZ3214" s="6">
        <v>255</v>
      </c>
      <c r="BA3214" s="87" t="s">
        <v>2760</v>
      </c>
      <c r="BB3214" s="39" t="s">
        <v>2411</v>
      </c>
      <c r="BC3214" s="84" t="s">
        <v>2710</v>
      </c>
      <c r="BL3214" s="42" t="s">
        <v>2693</v>
      </c>
      <c r="BM3214" s="43" t="s">
        <v>2688</v>
      </c>
      <c r="BO3214" s="111">
        <v>65037</v>
      </c>
      <c r="BP3214" s="19" t="s">
        <v>1153</v>
      </c>
    </row>
    <row r="3215" spans="1:68" ht="15" customHeight="1" x14ac:dyDescent="0.3">
      <c r="A3215" s="116">
        <v>3213</v>
      </c>
      <c r="H3215" t="s">
        <v>2638</v>
      </c>
      <c r="I3215" s="244">
        <v>8</v>
      </c>
      <c r="J3215" s="244">
        <v>23</v>
      </c>
      <c r="K3215" s="244" t="s">
        <v>2474</v>
      </c>
      <c r="L3215" s="244" t="s">
        <v>2474</v>
      </c>
      <c r="M3215" s="244" t="s">
        <v>2474</v>
      </c>
      <c r="N3215" s="244" t="s">
        <v>2474</v>
      </c>
      <c r="O3215" s="244">
        <v>0</v>
      </c>
      <c r="P3215" s="244">
        <v>0</v>
      </c>
      <c r="Q3215" s="244" t="s">
        <v>2474</v>
      </c>
      <c r="R3215" s="6">
        <f t="shared" ref="R3215:R3278" si="467">_xlfn.BITRSHIFT(_xlfn.BITAND(HEX2DEC(H3215),HEX2DEC("1C000000")),26)</f>
        <v>7</v>
      </c>
      <c r="S3215" s="6">
        <f t="shared" ref="S3215:S3278" si="468">_xlfn.BITRSHIFT(_xlfn.BITAND(HEX2DEC(H3215),HEX2DEC("01000000")),24)</f>
        <v>1</v>
      </c>
      <c r="T3215" s="7">
        <f t="shared" ref="T3215:T3278" si="469">IF(_xlfn.BITRSHIFT(_xlfn.BITAND(HEX2DEC(H3215),HEX2DEC("0FF0000")),16)&lt;240,_xlfn.BITRSHIFT(_xlfn.BITAND(HEX2DEC(H3215),HEX2DEC("1FF0000")),8),_xlfn.BITRSHIFT(_xlfn.BITAND(HEX2DEC(H3215),HEX2DEC("1FFFF00")),8))</f>
        <v>126720</v>
      </c>
      <c r="U3215" s="121" t="str">
        <f t="shared" ref="U3215:U3278" si="470">DEC2HEX(T3215)</f>
        <v>1EF00</v>
      </c>
      <c r="V3215" s="10">
        <f t="shared" ref="V3215:V3278" si="471">_xlfn.BITRSHIFT(_xlfn.BITAND(HEX2DEC(H3215),HEX2DEC("0FF0000")),16)</f>
        <v>239</v>
      </c>
      <c r="W3215" s="10">
        <f t="shared" ref="W3215:W3278" si="472">_xlfn.BITRSHIFT(_xlfn.BITAND(HEX2DEC(H3215),HEX2DEC("FF00")),8)</f>
        <v>255</v>
      </c>
      <c r="X3215" s="11">
        <f t="shared" ref="X3215:X3278" si="473">_xlfn.BITAND(HEX2DEC(H3215),HEX2DEC("00000FF"))</f>
        <v>7</v>
      </c>
      <c r="Y3215" s="11">
        <f t="shared" ref="Y3215:Y3278" si="474">IF(_xlfn.BITRSHIFT(_xlfn.BITAND(HEX2DEC(H3215),HEX2DEC("0FF0000")),16)&lt;240,_xlfn.BITRSHIFT(_xlfn.BITAND(HEX2DEC(H3215),HEX2DEC("0FF00")),8),_xlfn.BITRSHIFT(_xlfn.BITAND(HEX2DEC(H3215),HEX2DEC("0FF0000")),16))</f>
        <v>255</v>
      </c>
      <c r="Z3215" s="12" t="str">
        <f t="shared" ref="Z3215:Z3278" si="475">VLOOKUP(T3215,BO:BP,2,FALSE)</f>
        <v>Proprietary A2</v>
      </c>
      <c r="AI3215" s="111"/>
      <c r="AJ3215" s="19"/>
      <c r="AK3215" s="19"/>
      <c r="AQ3215" s="37"/>
      <c r="AR3215" s="34"/>
      <c r="AS3215" s="34"/>
      <c r="AT3215" s="34"/>
      <c r="AU3215" s="34"/>
      <c r="AV3215" s="34"/>
      <c r="AW3215" s="34"/>
      <c r="AX3215" s="222">
        <v>126720</v>
      </c>
      <c r="AY3215" s="6">
        <v>7</v>
      </c>
      <c r="AZ3215" s="6">
        <v>255</v>
      </c>
      <c r="BA3215" s="87" t="s">
        <v>2761</v>
      </c>
      <c r="BB3215" s="39" t="s">
        <v>2412</v>
      </c>
      <c r="BC3215" s="84" t="s">
        <v>2710</v>
      </c>
      <c r="BL3215" s="42" t="s">
        <v>2693</v>
      </c>
      <c r="BM3215" s="43" t="s">
        <v>2688</v>
      </c>
      <c r="BO3215" s="111">
        <v>65038</v>
      </c>
      <c r="BP3215" s="19" t="s">
        <v>1154</v>
      </c>
    </row>
    <row r="3216" spans="1:68" ht="15" customHeight="1" x14ac:dyDescent="0.3">
      <c r="A3216" s="116">
        <v>3214</v>
      </c>
      <c r="H3216" t="s">
        <v>2638</v>
      </c>
      <c r="I3216" s="244">
        <v>8</v>
      </c>
      <c r="J3216" s="244">
        <v>24</v>
      </c>
      <c r="K3216" s="244" t="s">
        <v>2474</v>
      </c>
      <c r="L3216" s="244" t="s">
        <v>2474</v>
      </c>
      <c r="M3216" s="244" t="s">
        <v>2483</v>
      </c>
      <c r="N3216" s="244" t="s">
        <v>2474</v>
      </c>
      <c r="O3216" s="244" t="s">
        <v>2474</v>
      </c>
      <c r="P3216" s="244" t="s">
        <v>2474</v>
      </c>
      <c r="Q3216" s="244" t="s">
        <v>2483</v>
      </c>
      <c r="R3216" s="6">
        <f t="shared" si="467"/>
        <v>7</v>
      </c>
      <c r="S3216" s="6">
        <f t="shared" si="468"/>
        <v>1</v>
      </c>
      <c r="T3216" s="7">
        <f t="shared" si="469"/>
        <v>126720</v>
      </c>
      <c r="U3216" s="121" t="str">
        <f t="shared" si="470"/>
        <v>1EF00</v>
      </c>
      <c r="V3216" s="10">
        <f t="shared" si="471"/>
        <v>239</v>
      </c>
      <c r="W3216" s="10">
        <f t="shared" si="472"/>
        <v>255</v>
      </c>
      <c r="X3216" s="11">
        <f t="shared" si="473"/>
        <v>7</v>
      </c>
      <c r="Y3216" s="11">
        <f t="shared" si="474"/>
        <v>255</v>
      </c>
      <c r="Z3216" s="12" t="str">
        <f t="shared" si="475"/>
        <v>Proprietary A2</v>
      </c>
      <c r="AI3216" s="111"/>
      <c r="AJ3216" s="19"/>
      <c r="AK3216" s="19"/>
      <c r="AL3216" s="21"/>
      <c r="AM3216" s="21"/>
      <c r="AN3216" s="21"/>
      <c r="AO3216" s="21"/>
      <c r="AP3216" s="20"/>
      <c r="AQ3216" s="22"/>
      <c r="AR3216" s="20"/>
      <c r="AS3216" s="20"/>
      <c r="AT3216" s="20"/>
      <c r="AU3216" s="20"/>
      <c r="AV3216" s="20"/>
      <c r="AW3216" s="20"/>
      <c r="AX3216" s="221">
        <v>126720</v>
      </c>
      <c r="AY3216" s="6">
        <v>7</v>
      </c>
      <c r="AZ3216" s="6">
        <v>255</v>
      </c>
      <c r="BA3216" s="87" t="s">
        <v>2762</v>
      </c>
      <c r="BB3216" s="39" t="s">
        <v>2413</v>
      </c>
      <c r="BC3216" s="84" t="s">
        <v>2710</v>
      </c>
      <c r="BL3216" s="42" t="s">
        <v>2693</v>
      </c>
      <c r="BM3216" s="43" t="s">
        <v>2688</v>
      </c>
      <c r="BO3216" s="111">
        <v>65039</v>
      </c>
      <c r="BP3216" s="19" t="s">
        <v>1155</v>
      </c>
    </row>
    <row r="3217" spans="1:68" ht="15" customHeight="1" x14ac:dyDescent="0.3">
      <c r="A3217" s="116">
        <v>3215</v>
      </c>
      <c r="H3217" t="s">
        <v>2638</v>
      </c>
      <c r="I3217" s="244">
        <v>8</v>
      </c>
      <c r="J3217" s="244">
        <v>25</v>
      </c>
      <c r="K3217" s="244" t="s">
        <v>2474</v>
      </c>
      <c r="L3217" s="244" t="s">
        <v>2474</v>
      </c>
      <c r="M3217" s="244" t="s">
        <v>2474</v>
      </c>
      <c r="N3217" s="244" t="s">
        <v>2483</v>
      </c>
      <c r="O3217" s="244">
        <v>0</v>
      </c>
      <c r="P3217" s="244">
        <v>0</v>
      </c>
      <c r="Q3217" s="244" t="s">
        <v>2474</v>
      </c>
      <c r="R3217" s="6">
        <f t="shared" si="467"/>
        <v>7</v>
      </c>
      <c r="S3217" s="6">
        <f t="shared" si="468"/>
        <v>1</v>
      </c>
      <c r="T3217" s="7">
        <f t="shared" si="469"/>
        <v>126720</v>
      </c>
      <c r="U3217" s="121" t="str">
        <f t="shared" si="470"/>
        <v>1EF00</v>
      </c>
      <c r="V3217" s="10">
        <f t="shared" si="471"/>
        <v>239</v>
      </c>
      <c r="W3217" s="10">
        <f t="shared" si="472"/>
        <v>255</v>
      </c>
      <c r="X3217" s="11">
        <f t="shared" si="473"/>
        <v>7</v>
      </c>
      <c r="Y3217" s="11">
        <f t="shared" si="474"/>
        <v>255</v>
      </c>
      <c r="Z3217" s="12" t="str">
        <f t="shared" si="475"/>
        <v>Proprietary A2</v>
      </c>
      <c r="AI3217" s="111"/>
      <c r="AJ3217" s="19"/>
      <c r="AK3217" s="19"/>
      <c r="AQ3217" s="37"/>
      <c r="AR3217" s="34"/>
      <c r="AS3217" s="34"/>
      <c r="AT3217" s="34"/>
      <c r="AU3217" s="34"/>
      <c r="AV3217" s="34"/>
      <c r="AW3217" s="34"/>
      <c r="AX3217" s="222">
        <v>126720</v>
      </c>
      <c r="AY3217" s="6">
        <v>7</v>
      </c>
      <c r="AZ3217" s="6">
        <v>255</v>
      </c>
      <c r="BA3217" s="87" t="s">
        <v>2763</v>
      </c>
      <c r="BB3217" s="39" t="s">
        <v>2415</v>
      </c>
      <c r="BC3217" s="84" t="s">
        <v>2710</v>
      </c>
      <c r="BL3217" s="42" t="s">
        <v>2693</v>
      </c>
      <c r="BM3217" s="43" t="s">
        <v>2688</v>
      </c>
      <c r="BO3217" s="111">
        <v>65040</v>
      </c>
      <c r="BP3217" s="19" t="s">
        <v>1156</v>
      </c>
    </row>
    <row r="3218" spans="1:68" ht="15" customHeight="1" x14ac:dyDescent="0.3">
      <c r="A3218" s="116">
        <v>3216</v>
      </c>
      <c r="H3218" t="s">
        <v>2638</v>
      </c>
      <c r="I3218" s="244">
        <v>8</v>
      </c>
      <c r="J3218" s="244">
        <v>26</v>
      </c>
      <c r="K3218" s="244" t="s">
        <v>2483</v>
      </c>
      <c r="L3218" s="244" t="s">
        <v>2474</v>
      </c>
      <c r="M3218" s="244" t="s">
        <v>2474</v>
      </c>
      <c r="N3218" s="244" t="s">
        <v>2474</v>
      </c>
      <c r="O3218" s="244" t="s">
        <v>2474</v>
      </c>
      <c r="P3218" s="244" t="s">
        <v>2474</v>
      </c>
      <c r="Q3218" s="244" t="s">
        <v>2474</v>
      </c>
      <c r="R3218" s="6">
        <f t="shared" si="467"/>
        <v>7</v>
      </c>
      <c r="S3218" s="6">
        <f t="shared" si="468"/>
        <v>1</v>
      </c>
      <c r="T3218" s="7">
        <f t="shared" si="469"/>
        <v>126720</v>
      </c>
      <c r="U3218" s="121" t="str">
        <f t="shared" si="470"/>
        <v>1EF00</v>
      </c>
      <c r="V3218" s="10">
        <f t="shared" si="471"/>
        <v>239</v>
      </c>
      <c r="W3218" s="10">
        <f t="shared" si="472"/>
        <v>255</v>
      </c>
      <c r="X3218" s="11">
        <f t="shared" si="473"/>
        <v>7</v>
      </c>
      <c r="Y3218" s="11">
        <f t="shared" si="474"/>
        <v>255</v>
      </c>
      <c r="Z3218" s="12" t="str">
        <f t="shared" si="475"/>
        <v>Proprietary A2</v>
      </c>
      <c r="AI3218" s="111"/>
      <c r="AJ3218" s="19"/>
      <c r="AK3218" s="19"/>
      <c r="AL3218" s="21"/>
      <c r="AM3218" s="21"/>
      <c r="AN3218" s="21"/>
      <c r="AO3218" s="21"/>
      <c r="AP3218" s="20"/>
      <c r="AQ3218" s="22"/>
      <c r="AR3218" s="20"/>
      <c r="AS3218" s="20"/>
      <c r="AT3218" s="20"/>
      <c r="AU3218" s="20"/>
      <c r="AV3218" s="20"/>
      <c r="AW3218" s="20"/>
      <c r="AX3218" s="221">
        <v>126720</v>
      </c>
      <c r="AY3218" s="6">
        <v>7</v>
      </c>
      <c r="AZ3218" s="6">
        <v>255</v>
      </c>
      <c r="BA3218" s="87" t="s">
        <v>2764</v>
      </c>
      <c r="BB3218" s="39" t="s">
        <v>2414</v>
      </c>
      <c r="BC3218" s="84" t="s">
        <v>2710</v>
      </c>
      <c r="BL3218" s="42" t="s">
        <v>2693</v>
      </c>
      <c r="BM3218" s="43" t="s">
        <v>2688</v>
      </c>
      <c r="BO3218" s="111">
        <v>65041</v>
      </c>
      <c r="BP3218" s="19" t="s">
        <v>1157</v>
      </c>
    </row>
    <row r="3219" spans="1:68" ht="15" customHeight="1" x14ac:dyDescent="0.3">
      <c r="A3219" s="116">
        <v>3217</v>
      </c>
      <c r="H3219" t="s">
        <v>2638</v>
      </c>
      <c r="I3219" s="244">
        <v>8</v>
      </c>
      <c r="J3219" s="244">
        <v>40</v>
      </c>
      <c r="K3219" s="244" t="s">
        <v>2539</v>
      </c>
      <c r="L3219" s="244" t="s">
        <v>2639</v>
      </c>
      <c r="M3219" s="244">
        <v>98</v>
      </c>
      <c r="N3219" s="244">
        <v>12</v>
      </c>
      <c r="O3219" s="244">
        <v>7</v>
      </c>
      <c r="P3219" s="244">
        <v>2</v>
      </c>
      <c r="Q3219" s="244">
        <v>2</v>
      </c>
      <c r="R3219" s="6">
        <f t="shared" si="467"/>
        <v>7</v>
      </c>
      <c r="S3219" s="6">
        <f t="shared" si="468"/>
        <v>1</v>
      </c>
      <c r="T3219" s="7">
        <f t="shared" si="469"/>
        <v>126720</v>
      </c>
      <c r="U3219" s="121" t="str">
        <f t="shared" si="470"/>
        <v>1EF00</v>
      </c>
      <c r="V3219" s="10">
        <f t="shared" si="471"/>
        <v>239</v>
      </c>
      <c r="W3219" s="10">
        <f t="shared" si="472"/>
        <v>255</v>
      </c>
      <c r="X3219" s="11">
        <f t="shared" si="473"/>
        <v>7</v>
      </c>
      <c r="Y3219" s="11">
        <f t="shared" si="474"/>
        <v>255</v>
      </c>
      <c r="Z3219" s="12" t="str">
        <f t="shared" si="475"/>
        <v>Proprietary A2</v>
      </c>
      <c r="AI3219" s="111"/>
      <c r="AJ3219" s="19"/>
      <c r="AK3219" s="19"/>
      <c r="AQ3219" s="37"/>
      <c r="AR3219" s="34"/>
      <c r="AS3219" s="34"/>
      <c r="AT3219" s="34"/>
      <c r="AU3219" s="34"/>
      <c r="AV3219" s="34"/>
      <c r="AW3219" s="34"/>
      <c r="AX3219" s="222">
        <v>126720</v>
      </c>
      <c r="AY3219" s="6">
        <v>7</v>
      </c>
      <c r="AZ3219" s="6">
        <v>255</v>
      </c>
      <c r="BA3219" s="87" t="s">
        <v>2755</v>
      </c>
      <c r="BB3219" s="39" t="s">
        <v>2709</v>
      </c>
      <c r="BC3219" s="84" t="s">
        <v>2710</v>
      </c>
      <c r="BD3219" s="38" t="s">
        <v>2756</v>
      </c>
      <c r="BE3219" s="39" t="s">
        <v>2757</v>
      </c>
      <c r="BF3219" s="90" t="s">
        <v>2710</v>
      </c>
      <c r="BJ3219" s="47" t="s">
        <v>2758</v>
      </c>
      <c r="BL3219" s="42" t="s">
        <v>2693</v>
      </c>
      <c r="BM3219" s="43" t="s">
        <v>2688</v>
      </c>
      <c r="BO3219" s="111">
        <v>65042</v>
      </c>
      <c r="BP3219" s="19" t="s">
        <v>1158</v>
      </c>
    </row>
    <row r="3220" spans="1:68" ht="15" customHeight="1" x14ac:dyDescent="0.3">
      <c r="A3220" s="116">
        <v>3218</v>
      </c>
      <c r="H3220" t="s">
        <v>2638</v>
      </c>
      <c r="I3220" s="244">
        <v>8</v>
      </c>
      <c r="J3220" s="244">
        <v>41</v>
      </c>
      <c r="K3220" s="244" t="s">
        <v>2474</v>
      </c>
      <c r="L3220" s="244" t="s">
        <v>2474</v>
      </c>
      <c r="M3220" s="244" t="s">
        <v>2474</v>
      </c>
      <c r="N3220" s="244" t="s">
        <v>2474</v>
      </c>
      <c r="O3220" s="244" t="s">
        <v>2474</v>
      </c>
      <c r="P3220" s="244" t="s">
        <v>2474</v>
      </c>
      <c r="Q3220" s="244" t="s">
        <v>2474</v>
      </c>
      <c r="R3220" s="6">
        <f t="shared" si="467"/>
        <v>7</v>
      </c>
      <c r="S3220" s="6">
        <f t="shared" si="468"/>
        <v>1</v>
      </c>
      <c r="T3220" s="7">
        <f t="shared" si="469"/>
        <v>126720</v>
      </c>
      <c r="U3220" s="121" t="str">
        <f t="shared" si="470"/>
        <v>1EF00</v>
      </c>
      <c r="V3220" s="10">
        <f t="shared" si="471"/>
        <v>239</v>
      </c>
      <c r="W3220" s="10">
        <f t="shared" si="472"/>
        <v>255</v>
      </c>
      <c r="X3220" s="11">
        <f t="shared" si="473"/>
        <v>7</v>
      </c>
      <c r="Y3220" s="11">
        <f t="shared" si="474"/>
        <v>255</v>
      </c>
      <c r="Z3220" s="12" t="str">
        <f t="shared" si="475"/>
        <v>Proprietary A2</v>
      </c>
      <c r="AI3220" s="111"/>
      <c r="AJ3220" s="19"/>
      <c r="AK3220" s="19"/>
      <c r="AL3220" s="21"/>
      <c r="AM3220" s="21"/>
      <c r="AN3220" s="21"/>
      <c r="AO3220" s="21"/>
      <c r="AP3220" s="20"/>
      <c r="AQ3220" s="22"/>
      <c r="AR3220" s="20"/>
      <c r="AS3220" s="20"/>
      <c r="AT3220" s="20"/>
      <c r="AU3220" s="20"/>
      <c r="AV3220" s="20"/>
      <c r="AW3220" s="20"/>
      <c r="AX3220" s="221">
        <v>126720</v>
      </c>
      <c r="AY3220" s="6">
        <v>7</v>
      </c>
      <c r="AZ3220" s="6">
        <v>255</v>
      </c>
      <c r="BA3220" s="87" t="s">
        <v>2759</v>
      </c>
      <c r="BB3220" s="39" t="s">
        <v>2352</v>
      </c>
      <c r="BC3220" s="84" t="s">
        <v>2710</v>
      </c>
      <c r="BL3220" s="42" t="s">
        <v>2693</v>
      </c>
      <c r="BM3220" s="43" t="s">
        <v>2688</v>
      </c>
      <c r="BO3220" s="111">
        <v>65135</v>
      </c>
      <c r="BP3220" s="19" t="s">
        <v>1251</v>
      </c>
    </row>
    <row r="3221" spans="1:68" ht="15" customHeight="1" x14ac:dyDescent="0.3">
      <c r="A3221" s="116">
        <v>3219</v>
      </c>
      <c r="H3221" t="s">
        <v>2638</v>
      </c>
      <c r="I3221" s="244">
        <v>8</v>
      </c>
      <c r="J3221" s="244">
        <v>42</v>
      </c>
      <c r="K3221" s="244" t="s">
        <v>2474</v>
      </c>
      <c r="L3221" s="244" t="s">
        <v>2474</v>
      </c>
      <c r="M3221" s="244" t="s">
        <v>2474</v>
      </c>
      <c r="N3221" s="244" t="s">
        <v>2474</v>
      </c>
      <c r="O3221" s="244" t="s">
        <v>2474</v>
      </c>
      <c r="P3221" s="244" t="s">
        <v>2474</v>
      </c>
      <c r="Q3221" s="244" t="s">
        <v>2474</v>
      </c>
      <c r="R3221" s="6">
        <f t="shared" si="467"/>
        <v>7</v>
      </c>
      <c r="S3221" s="6">
        <f t="shared" si="468"/>
        <v>1</v>
      </c>
      <c r="T3221" s="7">
        <f t="shared" si="469"/>
        <v>126720</v>
      </c>
      <c r="U3221" s="121" t="str">
        <f t="shared" si="470"/>
        <v>1EF00</v>
      </c>
      <c r="V3221" s="10">
        <f t="shared" si="471"/>
        <v>239</v>
      </c>
      <c r="W3221" s="10">
        <f t="shared" si="472"/>
        <v>255</v>
      </c>
      <c r="X3221" s="11">
        <f t="shared" si="473"/>
        <v>7</v>
      </c>
      <c r="Y3221" s="11">
        <f t="shared" si="474"/>
        <v>255</v>
      </c>
      <c r="Z3221" s="12" t="str">
        <f t="shared" si="475"/>
        <v>Proprietary A2</v>
      </c>
      <c r="AI3221" s="111"/>
      <c r="AJ3221" s="19"/>
      <c r="AK3221" s="19"/>
      <c r="AQ3221" s="37"/>
      <c r="AR3221" s="34"/>
      <c r="AS3221" s="34"/>
      <c r="AT3221" s="34"/>
      <c r="AU3221" s="34"/>
      <c r="AV3221" s="34"/>
      <c r="AW3221" s="34"/>
      <c r="AX3221" s="222">
        <v>126720</v>
      </c>
      <c r="AY3221" s="6">
        <v>7</v>
      </c>
      <c r="AZ3221" s="6">
        <v>255</v>
      </c>
      <c r="BA3221" s="87" t="s">
        <v>2760</v>
      </c>
      <c r="BB3221" s="39" t="s">
        <v>2411</v>
      </c>
      <c r="BC3221" s="84" t="s">
        <v>2710</v>
      </c>
      <c r="BL3221" s="42" t="s">
        <v>2693</v>
      </c>
      <c r="BM3221" s="43" t="s">
        <v>2688</v>
      </c>
      <c r="BO3221" s="111">
        <v>65136</v>
      </c>
      <c r="BP3221" s="19" t="s">
        <v>1252</v>
      </c>
    </row>
    <row r="3222" spans="1:68" ht="15" customHeight="1" x14ac:dyDescent="0.3">
      <c r="A3222" s="116">
        <v>3220</v>
      </c>
      <c r="H3222" t="s">
        <v>2638</v>
      </c>
      <c r="I3222" s="244">
        <v>8</v>
      </c>
      <c r="J3222" s="244">
        <v>43</v>
      </c>
      <c r="K3222" s="244" t="s">
        <v>2474</v>
      </c>
      <c r="L3222" s="244" t="s">
        <v>2474</v>
      </c>
      <c r="M3222" s="244" t="s">
        <v>2474</v>
      </c>
      <c r="N3222" s="244" t="s">
        <v>2474</v>
      </c>
      <c r="O3222" s="244" t="s">
        <v>2483</v>
      </c>
      <c r="P3222" s="244" t="s">
        <v>2474</v>
      </c>
      <c r="Q3222" s="244" t="s">
        <v>2474</v>
      </c>
      <c r="R3222" s="6">
        <f t="shared" si="467"/>
        <v>7</v>
      </c>
      <c r="S3222" s="6">
        <f t="shared" si="468"/>
        <v>1</v>
      </c>
      <c r="T3222" s="7">
        <f t="shared" si="469"/>
        <v>126720</v>
      </c>
      <c r="U3222" s="121" t="str">
        <f t="shared" si="470"/>
        <v>1EF00</v>
      </c>
      <c r="V3222" s="10">
        <f t="shared" si="471"/>
        <v>239</v>
      </c>
      <c r="W3222" s="10">
        <f t="shared" si="472"/>
        <v>255</v>
      </c>
      <c r="X3222" s="11">
        <f t="shared" si="473"/>
        <v>7</v>
      </c>
      <c r="Y3222" s="11">
        <f t="shared" si="474"/>
        <v>255</v>
      </c>
      <c r="Z3222" s="12" t="str">
        <f t="shared" si="475"/>
        <v>Proprietary A2</v>
      </c>
      <c r="AI3222" s="111"/>
      <c r="AJ3222" s="19"/>
      <c r="AK3222" s="19"/>
      <c r="AL3222" s="21"/>
      <c r="AM3222" s="21"/>
      <c r="AN3222" s="21"/>
      <c r="AO3222" s="21"/>
      <c r="AP3222" s="20"/>
      <c r="AQ3222" s="22"/>
      <c r="AR3222" s="20"/>
      <c r="AS3222" s="20"/>
      <c r="AT3222" s="20"/>
      <c r="AU3222" s="20"/>
      <c r="AV3222" s="20"/>
      <c r="AW3222" s="20"/>
      <c r="AX3222" s="221">
        <v>126720</v>
      </c>
      <c r="AY3222" s="6">
        <v>7</v>
      </c>
      <c r="AZ3222" s="6">
        <v>255</v>
      </c>
      <c r="BA3222" s="87" t="s">
        <v>2761</v>
      </c>
      <c r="BB3222" s="39" t="s">
        <v>2412</v>
      </c>
      <c r="BC3222" s="84" t="s">
        <v>2710</v>
      </c>
      <c r="BL3222" s="42" t="s">
        <v>2693</v>
      </c>
      <c r="BM3222" s="43" t="s">
        <v>2688</v>
      </c>
      <c r="BO3222" s="111">
        <v>65137</v>
      </c>
      <c r="BP3222" s="19" t="s">
        <v>1253</v>
      </c>
    </row>
    <row r="3223" spans="1:68" ht="15" customHeight="1" x14ac:dyDescent="0.3">
      <c r="A3223" s="116">
        <v>3221</v>
      </c>
      <c r="H3223" t="s">
        <v>2638</v>
      </c>
      <c r="I3223" s="244">
        <v>8</v>
      </c>
      <c r="J3223" s="244">
        <v>44</v>
      </c>
      <c r="K3223" s="244" t="s">
        <v>2474</v>
      </c>
      <c r="L3223" s="244" t="s">
        <v>2483</v>
      </c>
      <c r="M3223" s="244" t="s">
        <v>2474</v>
      </c>
      <c r="N3223" s="244" t="s">
        <v>2474</v>
      </c>
      <c r="O3223" s="244" t="s">
        <v>2474</v>
      </c>
      <c r="P3223" s="244" t="s">
        <v>2474</v>
      </c>
      <c r="Q3223" s="244" t="s">
        <v>2474</v>
      </c>
      <c r="R3223" s="6">
        <f t="shared" si="467"/>
        <v>7</v>
      </c>
      <c r="S3223" s="6">
        <f t="shared" si="468"/>
        <v>1</v>
      </c>
      <c r="T3223" s="7">
        <f t="shared" si="469"/>
        <v>126720</v>
      </c>
      <c r="U3223" s="121" t="str">
        <f t="shared" si="470"/>
        <v>1EF00</v>
      </c>
      <c r="V3223" s="10">
        <f t="shared" si="471"/>
        <v>239</v>
      </c>
      <c r="W3223" s="10">
        <f t="shared" si="472"/>
        <v>255</v>
      </c>
      <c r="X3223" s="11">
        <f t="shared" si="473"/>
        <v>7</v>
      </c>
      <c r="Y3223" s="11">
        <f t="shared" si="474"/>
        <v>255</v>
      </c>
      <c r="Z3223" s="12" t="str">
        <f t="shared" si="475"/>
        <v>Proprietary A2</v>
      </c>
      <c r="AI3223" s="111"/>
      <c r="AJ3223" s="19"/>
      <c r="AK3223" s="19"/>
      <c r="AQ3223" s="37"/>
      <c r="AR3223" s="34"/>
      <c r="AS3223" s="34"/>
      <c r="AT3223" s="34"/>
      <c r="AU3223" s="34"/>
      <c r="AV3223" s="34"/>
      <c r="AW3223" s="34"/>
      <c r="AX3223" s="222">
        <v>126720</v>
      </c>
      <c r="AY3223" s="6">
        <v>7</v>
      </c>
      <c r="AZ3223" s="6">
        <v>255</v>
      </c>
      <c r="BA3223" s="87" t="s">
        <v>2762</v>
      </c>
      <c r="BB3223" s="39" t="s">
        <v>2413</v>
      </c>
      <c r="BC3223" s="84" t="s">
        <v>2710</v>
      </c>
      <c r="BL3223" s="42" t="s">
        <v>2693</v>
      </c>
      <c r="BM3223" s="43" t="s">
        <v>2688</v>
      </c>
      <c r="BO3223" s="111">
        <v>65138</v>
      </c>
      <c r="BP3223" s="19" t="s">
        <v>1254</v>
      </c>
    </row>
    <row r="3224" spans="1:68" ht="15" customHeight="1" x14ac:dyDescent="0.3">
      <c r="A3224" s="116">
        <v>3222</v>
      </c>
      <c r="H3224" t="s">
        <v>2654</v>
      </c>
      <c r="I3224" s="244">
        <v>8</v>
      </c>
      <c r="J3224" s="244">
        <v>20</v>
      </c>
      <c r="K3224" s="244">
        <v>22</v>
      </c>
      <c r="L3224" s="244" t="s">
        <v>2474</v>
      </c>
      <c r="M3224" s="244" t="s">
        <v>2474</v>
      </c>
      <c r="N3224" s="244" t="s">
        <v>2474</v>
      </c>
      <c r="O3224" s="244" t="s">
        <v>2474</v>
      </c>
      <c r="P3224" s="244" t="s">
        <v>2474</v>
      </c>
      <c r="Q3224" s="244" t="s">
        <v>2477</v>
      </c>
      <c r="R3224" s="6">
        <f t="shared" si="467"/>
        <v>3</v>
      </c>
      <c r="S3224" s="6">
        <f t="shared" si="468"/>
        <v>1</v>
      </c>
      <c r="T3224" s="7">
        <f t="shared" si="469"/>
        <v>129284</v>
      </c>
      <c r="U3224" s="121" t="str">
        <f t="shared" si="470"/>
        <v>1F904</v>
      </c>
      <c r="V3224" s="10">
        <f t="shared" si="471"/>
        <v>249</v>
      </c>
      <c r="W3224" s="10">
        <f t="shared" si="472"/>
        <v>4</v>
      </c>
      <c r="X3224" s="11">
        <f t="shared" si="473"/>
        <v>7</v>
      </c>
      <c r="Y3224" s="11">
        <f t="shared" si="474"/>
        <v>249</v>
      </c>
      <c r="Z3224" s="12" t="str">
        <f t="shared" si="475"/>
        <v>Navigation Data</v>
      </c>
      <c r="AI3224" s="111"/>
      <c r="AJ3224" s="19"/>
      <c r="AK3224" s="19"/>
      <c r="AL3224" s="21"/>
      <c r="AM3224" s="21"/>
      <c r="AN3224" s="21"/>
      <c r="AO3224" s="21"/>
      <c r="AP3224" s="20"/>
      <c r="AQ3224" s="22"/>
      <c r="AR3224" s="20"/>
      <c r="AS3224" s="20"/>
      <c r="AT3224" s="20"/>
      <c r="AU3224" s="20"/>
      <c r="AV3224" s="20"/>
      <c r="AW3224" s="20"/>
      <c r="AX3224" s="221">
        <v>129284</v>
      </c>
      <c r="AY3224" s="6">
        <v>7</v>
      </c>
      <c r="AZ3224" s="6">
        <v>249</v>
      </c>
      <c r="BA3224" s="87" t="s">
        <v>2826</v>
      </c>
      <c r="BB3224" s="39" t="s">
        <v>2709</v>
      </c>
      <c r="BC3224" s="84" t="s">
        <v>2710</v>
      </c>
      <c r="BL3224" s="42" t="s">
        <v>2693</v>
      </c>
      <c r="BM3224" s="43" t="s">
        <v>2688</v>
      </c>
      <c r="BO3224" s="111">
        <v>65139</v>
      </c>
      <c r="BP3224" s="19" t="s">
        <v>1255</v>
      </c>
    </row>
    <row r="3225" spans="1:68" ht="15" customHeight="1" x14ac:dyDescent="0.3">
      <c r="A3225" s="116">
        <v>3223</v>
      </c>
      <c r="H3225" t="s">
        <v>2654</v>
      </c>
      <c r="I3225" s="244">
        <v>8</v>
      </c>
      <c r="J3225" s="244">
        <v>21</v>
      </c>
      <c r="K3225" s="244" t="s">
        <v>2474</v>
      </c>
      <c r="L3225" s="244" t="s">
        <v>2474</v>
      </c>
      <c r="M3225" s="244" t="s">
        <v>2474</v>
      </c>
      <c r="N3225" s="244" t="s">
        <v>2474</v>
      </c>
      <c r="O3225" s="244" t="s">
        <v>2474</v>
      </c>
      <c r="P3225" s="244" t="s">
        <v>2474</v>
      </c>
      <c r="Q3225" s="244" t="s">
        <v>2474</v>
      </c>
      <c r="R3225" s="6">
        <f t="shared" si="467"/>
        <v>3</v>
      </c>
      <c r="S3225" s="6">
        <f t="shared" si="468"/>
        <v>1</v>
      </c>
      <c r="T3225" s="7">
        <f t="shared" si="469"/>
        <v>129284</v>
      </c>
      <c r="U3225" s="121" t="str">
        <f t="shared" si="470"/>
        <v>1F904</v>
      </c>
      <c r="V3225" s="10">
        <f t="shared" si="471"/>
        <v>249</v>
      </c>
      <c r="W3225" s="10">
        <f t="shared" si="472"/>
        <v>4</v>
      </c>
      <c r="X3225" s="11">
        <f t="shared" si="473"/>
        <v>7</v>
      </c>
      <c r="Y3225" s="11">
        <f t="shared" si="474"/>
        <v>249</v>
      </c>
      <c r="Z3225" s="12" t="str">
        <f t="shared" si="475"/>
        <v>Navigation Data</v>
      </c>
      <c r="AI3225" s="111"/>
      <c r="AJ3225" s="19"/>
      <c r="AK3225" s="19"/>
      <c r="AQ3225" s="37"/>
      <c r="AR3225" s="34"/>
      <c r="AS3225" s="34"/>
      <c r="AT3225" s="34"/>
      <c r="AU3225" s="34"/>
      <c r="AV3225" s="34"/>
      <c r="AW3225" s="34"/>
      <c r="AX3225" s="222">
        <v>129284</v>
      </c>
      <c r="AY3225" s="6">
        <v>7</v>
      </c>
      <c r="AZ3225" s="6">
        <v>249</v>
      </c>
      <c r="BA3225" s="87" t="s">
        <v>2826</v>
      </c>
      <c r="BB3225" s="39" t="s">
        <v>2352</v>
      </c>
      <c r="BC3225" s="84" t="s">
        <v>2710</v>
      </c>
      <c r="BL3225" s="42" t="s">
        <v>2693</v>
      </c>
      <c r="BM3225" s="43" t="s">
        <v>2688</v>
      </c>
      <c r="BO3225" s="111">
        <v>65140</v>
      </c>
      <c r="BP3225" s="19" t="s">
        <v>1256</v>
      </c>
    </row>
    <row r="3226" spans="1:68" ht="15" customHeight="1" x14ac:dyDescent="0.3">
      <c r="A3226" s="116">
        <v>3224</v>
      </c>
      <c r="H3226" t="s">
        <v>2654</v>
      </c>
      <c r="I3226" s="244">
        <v>8</v>
      </c>
      <c r="J3226" s="244">
        <v>22</v>
      </c>
      <c r="K3226" s="244" t="s">
        <v>2474</v>
      </c>
      <c r="L3226" s="244" t="s">
        <v>2474</v>
      </c>
      <c r="M3226" s="244" t="s">
        <v>2474</v>
      </c>
      <c r="N3226" s="244" t="s">
        <v>2474</v>
      </c>
      <c r="O3226" s="244" t="s">
        <v>2474</v>
      </c>
      <c r="P3226" s="244" t="s">
        <v>2474</v>
      </c>
      <c r="Q3226" s="244" t="s">
        <v>2474</v>
      </c>
      <c r="R3226" s="6">
        <f t="shared" si="467"/>
        <v>3</v>
      </c>
      <c r="S3226" s="6">
        <f t="shared" si="468"/>
        <v>1</v>
      </c>
      <c r="T3226" s="7">
        <f t="shared" si="469"/>
        <v>129284</v>
      </c>
      <c r="U3226" s="121" t="str">
        <f t="shared" si="470"/>
        <v>1F904</v>
      </c>
      <c r="V3226" s="10">
        <f t="shared" si="471"/>
        <v>249</v>
      </c>
      <c r="W3226" s="10">
        <f t="shared" si="472"/>
        <v>4</v>
      </c>
      <c r="X3226" s="11">
        <f t="shared" si="473"/>
        <v>7</v>
      </c>
      <c r="Y3226" s="11">
        <f t="shared" si="474"/>
        <v>249</v>
      </c>
      <c r="Z3226" s="12" t="str">
        <f t="shared" si="475"/>
        <v>Navigation Data</v>
      </c>
      <c r="AI3226" s="111"/>
      <c r="AJ3226" s="19"/>
      <c r="AK3226" s="19"/>
      <c r="AL3226" s="21"/>
      <c r="AM3226" s="21"/>
      <c r="AN3226" s="21"/>
      <c r="AO3226" s="21"/>
      <c r="AP3226" s="20"/>
      <c r="AQ3226" s="22"/>
      <c r="AR3226" s="20"/>
      <c r="AS3226" s="20"/>
      <c r="AT3226" s="20"/>
      <c r="AU3226" s="20"/>
      <c r="AV3226" s="20"/>
      <c r="AW3226" s="20"/>
      <c r="AX3226" s="221">
        <v>129284</v>
      </c>
      <c r="AY3226" s="6">
        <v>7</v>
      </c>
      <c r="AZ3226" s="6">
        <v>249</v>
      </c>
      <c r="BA3226" s="87" t="s">
        <v>2826</v>
      </c>
      <c r="BB3226" s="39" t="s">
        <v>2411</v>
      </c>
      <c r="BC3226" s="84" t="s">
        <v>2710</v>
      </c>
      <c r="BL3226" s="42" t="s">
        <v>2693</v>
      </c>
      <c r="BM3226" s="43" t="s">
        <v>2688</v>
      </c>
      <c r="BO3226" s="111">
        <v>65141</v>
      </c>
      <c r="BP3226" s="19" t="s">
        <v>1257</v>
      </c>
    </row>
    <row r="3227" spans="1:68" ht="15" customHeight="1" x14ac:dyDescent="0.3">
      <c r="A3227" s="116">
        <v>3225</v>
      </c>
      <c r="H3227" t="s">
        <v>2654</v>
      </c>
      <c r="I3227" s="244">
        <v>8</v>
      </c>
      <c r="J3227" s="244">
        <v>23</v>
      </c>
      <c r="K3227" s="244" t="s">
        <v>2474</v>
      </c>
      <c r="L3227" s="244" t="s">
        <v>2474</v>
      </c>
      <c r="M3227" s="244" t="s">
        <v>2474</v>
      </c>
      <c r="N3227" s="244" t="s">
        <v>2474</v>
      </c>
      <c r="O3227" s="244" t="s">
        <v>2474</v>
      </c>
      <c r="P3227" s="244" t="s">
        <v>2474</v>
      </c>
      <c r="Q3227" s="244" t="s">
        <v>2474</v>
      </c>
      <c r="R3227" s="6">
        <f t="shared" si="467"/>
        <v>3</v>
      </c>
      <c r="S3227" s="6">
        <f t="shared" si="468"/>
        <v>1</v>
      </c>
      <c r="T3227" s="7">
        <f t="shared" si="469"/>
        <v>129284</v>
      </c>
      <c r="U3227" s="121" t="str">
        <f t="shared" si="470"/>
        <v>1F904</v>
      </c>
      <c r="V3227" s="10">
        <f t="shared" si="471"/>
        <v>249</v>
      </c>
      <c r="W3227" s="10">
        <f t="shared" si="472"/>
        <v>4</v>
      </c>
      <c r="X3227" s="11">
        <f t="shared" si="473"/>
        <v>7</v>
      </c>
      <c r="Y3227" s="11">
        <f t="shared" si="474"/>
        <v>249</v>
      </c>
      <c r="Z3227" s="12" t="str">
        <f t="shared" si="475"/>
        <v>Navigation Data</v>
      </c>
      <c r="AI3227" s="111"/>
      <c r="AJ3227" s="19"/>
      <c r="AK3227" s="19"/>
      <c r="AQ3227" s="37"/>
      <c r="AR3227" s="34"/>
      <c r="AS3227" s="34"/>
      <c r="AT3227" s="34"/>
      <c r="AU3227" s="34"/>
      <c r="AV3227" s="34"/>
      <c r="AW3227" s="34"/>
      <c r="AX3227" s="222">
        <v>129284</v>
      </c>
      <c r="AY3227" s="6">
        <v>7</v>
      </c>
      <c r="AZ3227" s="6">
        <v>249</v>
      </c>
      <c r="BA3227" s="87" t="s">
        <v>2826</v>
      </c>
      <c r="BB3227" s="39" t="s">
        <v>2412</v>
      </c>
      <c r="BC3227" s="84" t="s">
        <v>2710</v>
      </c>
      <c r="BL3227" s="42" t="s">
        <v>2693</v>
      </c>
      <c r="BM3227" s="43" t="s">
        <v>2688</v>
      </c>
      <c r="BO3227" s="111">
        <v>65142</v>
      </c>
      <c r="BP3227" s="19" t="s">
        <v>1258</v>
      </c>
    </row>
    <row r="3228" spans="1:68" ht="15" customHeight="1" x14ac:dyDescent="0.3">
      <c r="A3228" s="116">
        <v>3226</v>
      </c>
      <c r="H3228" t="s">
        <v>2654</v>
      </c>
      <c r="I3228" s="244">
        <v>8</v>
      </c>
      <c r="J3228" s="244">
        <v>24</v>
      </c>
      <c r="K3228" s="244" t="s">
        <v>2483</v>
      </c>
      <c r="L3228" s="244" t="s">
        <v>2474</v>
      </c>
      <c r="M3228" s="244" t="s">
        <v>2474</v>
      </c>
      <c r="N3228" s="244" t="s">
        <v>2474</v>
      </c>
      <c r="O3228" s="244" t="s">
        <v>2483</v>
      </c>
      <c r="P3228" s="244" t="s">
        <v>2474</v>
      </c>
      <c r="Q3228" s="244" t="s">
        <v>2483</v>
      </c>
      <c r="R3228" s="6">
        <f t="shared" si="467"/>
        <v>3</v>
      </c>
      <c r="S3228" s="6">
        <f t="shared" si="468"/>
        <v>1</v>
      </c>
      <c r="T3228" s="7">
        <f t="shared" si="469"/>
        <v>129284</v>
      </c>
      <c r="U3228" s="121" t="str">
        <f t="shared" si="470"/>
        <v>1F904</v>
      </c>
      <c r="V3228" s="10">
        <f t="shared" si="471"/>
        <v>249</v>
      </c>
      <c r="W3228" s="10">
        <f t="shared" si="472"/>
        <v>4</v>
      </c>
      <c r="X3228" s="11">
        <f t="shared" si="473"/>
        <v>7</v>
      </c>
      <c r="Y3228" s="11">
        <f t="shared" si="474"/>
        <v>249</v>
      </c>
      <c r="Z3228" s="12" t="str">
        <f t="shared" si="475"/>
        <v>Navigation Data</v>
      </c>
      <c r="AI3228" s="111"/>
      <c r="AJ3228" s="19"/>
      <c r="AK3228" s="19"/>
      <c r="AL3228" s="21"/>
      <c r="AM3228" s="21"/>
      <c r="AN3228" s="21"/>
      <c r="AO3228" s="21"/>
      <c r="AP3228" s="20"/>
      <c r="AQ3228" s="22"/>
      <c r="AR3228" s="20"/>
      <c r="AS3228" s="20"/>
      <c r="AT3228" s="20"/>
      <c r="AU3228" s="20"/>
      <c r="AV3228" s="20"/>
      <c r="AW3228" s="20"/>
      <c r="AX3228" s="221">
        <v>129284</v>
      </c>
      <c r="AY3228" s="6">
        <v>7</v>
      </c>
      <c r="AZ3228" s="6">
        <v>249</v>
      </c>
      <c r="BA3228" s="87" t="s">
        <v>2826</v>
      </c>
      <c r="BB3228" s="39" t="s">
        <v>2413</v>
      </c>
      <c r="BC3228" s="84" t="s">
        <v>2710</v>
      </c>
      <c r="BD3228" s="38" t="s">
        <v>2827</v>
      </c>
      <c r="BF3228" s="90" t="s">
        <v>2691</v>
      </c>
      <c r="BG3228" s="58" t="s">
        <v>2828</v>
      </c>
      <c r="BI3228" s="6" t="s">
        <v>2691</v>
      </c>
      <c r="BL3228" s="42" t="s">
        <v>2693</v>
      </c>
      <c r="BM3228" s="43" t="s">
        <v>2688</v>
      </c>
      <c r="BO3228" s="111">
        <v>65143</v>
      </c>
      <c r="BP3228" s="19" t="s">
        <v>1259</v>
      </c>
    </row>
    <row r="3229" spans="1:68" ht="15" customHeight="1" x14ac:dyDescent="0.3">
      <c r="A3229" s="116">
        <v>3227</v>
      </c>
      <c r="H3229" t="s">
        <v>2655</v>
      </c>
      <c r="I3229" s="244">
        <v>8</v>
      </c>
      <c r="J3229" s="244" t="s">
        <v>2474</v>
      </c>
      <c r="K3229" s="244" t="s">
        <v>2542</v>
      </c>
      <c r="L3229" s="244" t="s">
        <v>2474</v>
      </c>
      <c r="M3229" s="244" t="s">
        <v>2474</v>
      </c>
      <c r="N3229" s="244" t="s">
        <v>2474</v>
      </c>
      <c r="O3229" s="244" t="s">
        <v>2483</v>
      </c>
      <c r="P3229" s="244" t="s">
        <v>2474</v>
      </c>
      <c r="Q3229" s="244" t="s">
        <v>2474</v>
      </c>
      <c r="R3229" s="6">
        <f t="shared" si="467"/>
        <v>3</v>
      </c>
      <c r="S3229" s="6">
        <f t="shared" si="468"/>
        <v>1</v>
      </c>
      <c r="T3229" s="7">
        <f t="shared" si="469"/>
        <v>129283</v>
      </c>
      <c r="U3229" s="121" t="str">
        <f t="shared" si="470"/>
        <v>1F903</v>
      </c>
      <c r="V3229" s="10">
        <f t="shared" si="471"/>
        <v>249</v>
      </c>
      <c r="W3229" s="10">
        <f t="shared" si="472"/>
        <v>3</v>
      </c>
      <c r="X3229" s="11">
        <f t="shared" si="473"/>
        <v>7</v>
      </c>
      <c r="Y3229" s="11">
        <f t="shared" si="474"/>
        <v>249</v>
      </c>
      <c r="Z3229" s="12" t="str">
        <f t="shared" si="475"/>
        <v>Cross Track Error</v>
      </c>
      <c r="AI3229" s="111"/>
      <c r="AJ3229" s="19"/>
      <c r="AK3229" s="19"/>
      <c r="AQ3229" s="37"/>
      <c r="AR3229" s="34"/>
      <c r="AS3229" s="34"/>
      <c r="AT3229" s="34"/>
      <c r="AU3229" s="34"/>
      <c r="AV3229" s="34"/>
      <c r="AW3229" s="34"/>
      <c r="AX3229" s="222">
        <v>129283</v>
      </c>
      <c r="AY3229" s="6">
        <v>7</v>
      </c>
      <c r="AZ3229" s="6">
        <v>249</v>
      </c>
      <c r="BA3229" s="87" t="s">
        <v>2829</v>
      </c>
      <c r="BC3229" s="84" t="s">
        <v>2351</v>
      </c>
      <c r="BL3229" s="42" t="s">
        <v>2693</v>
      </c>
      <c r="BM3229" s="43" t="s">
        <v>2688</v>
      </c>
      <c r="BO3229" s="111">
        <v>65144</v>
      </c>
      <c r="BP3229" s="19" t="s">
        <v>1260</v>
      </c>
    </row>
    <row r="3230" spans="1:68" ht="15" customHeight="1" x14ac:dyDescent="0.3">
      <c r="A3230" s="116">
        <v>3228</v>
      </c>
      <c r="H3230" t="s">
        <v>2522</v>
      </c>
      <c r="I3230" s="244">
        <v>8</v>
      </c>
      <c r="J3230" s="244" t="s">
        <v>2527</v>
      </c>
      <c r="K3230" s="244" t="s">
        <v>2678</v>
      </c>
      <c r="L3230" s="244">
        <v>2</v>
      </c>
      <c r="M3230" s="244">
        <v>20</v>
      </c>
      <c r="N3230" s="244" t="s">
        <v>2578</v>
      </c>
      <c r="O3230" s="244" t="s">
        <v>2512</v>
      </c>
      <c r="P3230" s="244" t="s">
        <v>2474</v>
      </c>
      <c r="Q3230" s="244" t="s">
        <v>2474</v>
      </c>
      <c r="R3230" s="6">
        <f t="shared" si="467"/>
        <v>2</v>
      </c>
      <c r="S3230" s="6">
        <f t="shared" si="468"/>
        <v>1</v>
      </c>
      <c r="T3230" s="7">
        <f t="shared" si="469"/>
        <v>130306</v>
      </c>
      <c r="U3230" s="121" t="str">
        <f t="shared" si="470"/>
        <v>1FD02</v>
      </c>
      <c r="V3230" s="10">
        <f t="shared" si="471"/>
        <v>253</v>
      </c>
      <c r="W3230" s="10">
        <f t="shared" si="472"/>
        <v>2</v>
      </c>
      <c r="X3230" s="11">
        <f t="shared" si="473"/>
        <v>3</v>
      </c>
      <c r="Y3230" s="11">
        <f t="shared" si="474"/>
        <v>253</v>
      </c>
      <c r="Z3230" s="12" t="str">
        <f t="shared" si="475"/>
        <v>Wind Data</v>
      </c>
      <c r="AI3230" s="111"/>
      <c r="AJ3230" s="19"/>
      <c r="AK3230" s="19"/>
      <c r="AL3230" s="21"/>
      <c r="AM3230" s="21"/>
      <c r="AN3230" s="21"/>
      <c r="AO3230" s="21"/>
      <c r="AP3230" s="20"/>
      <c r="AQ3230" s="22"/>
      <c r="AR3230" s="20"/>
      <c r="AS3230" s="20"/>
      <c r="AT3230" s="20"/>
      <c r="AU3230" s="20"/>
      <c r="AV3230" s="20"/>
      <c r="AW3230" s="20"/>
      <c r="AX3230" s="221">
        <v>130306</v>
      </c>
      <c r="AY3230" s="6">
        <v>3</v>
      </c>
      <c r="AZ3230" s="6">
        <v>253</v>
      </c>
      <c r="BA3230" s="87" t="s">
        <v>2701</v>
      </c>
      <c r="BB3230" s="39" t="s">
        <v>3172</v>
      </c>
      <c r="BC3230" s="84" t="s">
        <v>2349</v>
      </c>
      <c r="BD3230" s="38" t="s">
        <v>2702</v>
      </c>
      <c r="BE3230" s="39" t="s">
        <v>3075</v>
      </c>
      <c r="BF3230" s="90" t="s">
        <v>2691</v>
      </c>
      <c r="BJ3230" s="47" t="s">
        <v>2704</v>
      </c>
      <c r="BL3230" s="42" t="s">
        <v>2705</v>
      </c>
      <c r="BM3230" s="43" t="s">
        <v>2688</v>
      </c>
      <c r="BO3230" s="111">
        <v>65145</v>
      </c>
      <c r="BP3230" s="19" t="s">
        <v>1261</v>
      </c>
    </row>
    <row r="3231" spans="1:68" ht="15" customHeight="1" x14ac:dyDescent="0.3">
      <c r="A3231" s="116">
        <v>3229</v>
      </c>
      <c r="H3231" t="s">
        <v>2570</v>
      </c>
      <c r="I3231" s="244">
        <v>8</v>
      </c>
      <c r="J3231" s="244">
        <v>1</v>
      </c>
      <c r="K3231" s="244">
        <v>0</v>
      </c>
      <c r="L3231" s="244">
        <v>5</v>
      </c>
      <c r="M3231" s="244" t="s">
        <v>2474</v>
      </c>
      <c r="N3231" s="244" t="s">
        <v>2483</v>
      </c>
      <c r="O3231" s="244" t="s">
        <v>2474</v>
      </c>
      <c r="P3231" s="244" t="s">
        <v>2474</v>
      </c>
      <c r="Q3231" s="244" t="s">
        <v>2474</v>
      </c>
      <c r="R3231" s="6">
        <f t="shared" si="467"/>
        <v>5</v>
      </c>
      <c r="S3231" s="6">
        <f t="shared" si="468"/>
        <v>1</v>
      </c>
      <c r="T3231" s="7">
        <f t="shared" si="469"/>
        <v>127508</v>
      </c>
      <c r="U3231" s="121" t="str">
        <f t="shared" si="470"/>
        <v>1F214</v>
      </c>
      <c r="V3231" s="10">
        <f t="shared" si="471"/>
        <v>242</v>
      </c>
      <c r="W3231" s="10">
        <f t="shared" si="472"/>
        <v>20</v>
      </c>
      <c r="X3231" s="11">
        <f t="shared" si="473"/>
        <v>16</v>
      </c>
      <c r="Y3231" s="11">
        <f t="shared" si="474"/>
        <v>242</v>
      </c>
      <c r="Z3231" s="12" t="str">
        <f t="shared" si="475"/>
        <v>Battery Status</v>
      </c>
      <c r="AI3231" s="111"/>
      <c r="AJ3231" s="19"/>
      <c r="AK3231" s="19"/>
      <c r="AQ3231" s="37"/>
      <c r="AR3231" s="34"/>
      <c r="AS3231" s="34"/>
      <c r="AT3231" s="34"/>
      <c r="AU3231" s="34"/>
      <c r="AV3231" s="34"/>
      <c r="AW3231" s="34"/>
      <c r="AX3231" s="222">
        <v>127508</v>
      </c>
      <c r="AY3231" s="6">
        <v>16</v>
      </c>
      <c r="AZ3231" s="6">
        <v>242</v>
      </c>
      <c r="BA3231" s="87" t="s">
        <v>2861</v>
      </c>
      <c r="BB3231" s="39" t="s">
        <v>2956</v>
      </c>
      <c r="BC3231" s="84" t="s">
        <v>2358</v>
      </c>
      <c r="BG3231" s="58" t="s">
        <v>2863</v>
      </c>
      <c r="BI3231" s="6" t="s">
        <v>2359</v>
      </c>
      <c r="BJ3231" s="47" t="s">
        <v>2864</v>
      </c>
      <c r="BL3231" s="42" t="s">
        <v>2687</v>
      </c>
      <c r="BM3231" s="43" t="s">
        <v>2688</v>
      </c>
      <c r="BO3231" s="111">
        <v>65146</v>
      </c>
      <c r="BP3231" s="19" t="s">
        <v>1262</v>
      </c>
    </row>
    <row r="3232" spans="1:68" ht="15" customHeight="1" x14ac:dyDescent="0.3">
      <c r="A3232" s="116">
        <v>3230</v>
      </c>
      <c r="H3232" t="s">
        <v>2642</v>
      </c>
      <c r="I3232" s="244">
        <v>8</v>
      </c>
      <c r="J3232" s="244" t="s">
        <v>2474</v>
      </c>
      <c r="K3232" s="244" t="s">
        <v>2582</v>
      </c>
      <c r="L3232" s="244">
        <v>73</v>
      </c>
      <c r="M3232" s="244" t="s">
        <v>2474</v>
      </c>
      <c r="N3232" s="244" t="s">
        <v>2474</v>
      </c>
      <c r="O3232" s="244" t="s">
        <v>2474</v>
      </c>
      <c r="P3232" s="244" t="s">
        <v>2474</v>
      </c>
      <c r="Q3232" s="244" t="s">
        <v>2474</v>
      </c>
      <c r="R3232" s="6">
        <f t="shared" si="467"/>
        <v>5</v>
      </c>
      <c r="S3232" s="6">
        <f t="shared" si="468"/>
        <v>1</v>
      </c>
      <c r="T3232" s="7">
        <f t="shared" si="469"/>
        <v>130310</v>
      </c>
      <c r="U3232" s="121" t="str">
        <f t="shared" si="470"/>
        <v>1FD06</v>
      </c>
      <c r="V3232" s="10">
        <f t="shared" si="471"/>
        <v>253</v>
      </c>
      <c r="W3232" s="10">
        <f t="shared" si="472"/>
        <v>6</v>
      </c>
      <c r="X3232" s="11">
        <f t="shared" si="473"/>
        <v>7</v>
      </c>
      <c r="Y3232" s="11">
        <f t="shared" si="474"/>
        <v>253</v>
      </c>
      <c r="Z3232" s="12" t="str">
        <f t="shared" si="475"/>
        <v>Environmental Parameters</v>
      </c>
      <c r="AI3232" s="111"/>
      <c r="AJ3232" s="19"/>
      <c r="AK3232" s="19"/>
      <c r="AL3232" s="21"/>
      <c r="AM3232" s="21"/>
      <c r="AN3232" s="21"/>
      <c r="AO3232" s="21"/>
      <c r="AP3232" s="20"/>
      <c r="AQ3232" s="22"/>
      <c r="AR3232" s="20"/>
      <c r="AS3232" s="20"/>
      <c r="AT3232" s="20"/>
      <c r="AU3232" s="20"/>
      <c r="AV3232" s="20"/>
      <c r="AW3232" s="20"/>
      <c r="AX3232" s="221">
        <v>130310</v>
      </c>
      <c r="AY3232" s="6">
        <v>7</v>
      </c>
      <c r="AZ3232" s="6">
        <v>253</v>
      </c>
      <c r="BA3232" s="87" t="s">
        <v>2767</v>
      </c>
      <c r="BC3232" s="84" t="s">
        <v>2360</v>
      </c>
      <c r="BD3232" s="38" t="s">
        <v>2768</v>
      </c>
      <c r="BE3232" s="39" t="s">
        <v>3061</v>
      </c>
      <c r="BF3232" s="90" t="s">
        <v>2359</v>
      </c>
      <c r="BG3232" s="58" t="s">
        <v>2769</v>
      </c>
      <c r="BI3232" s="6" t="s">
        <v>2770</v>
      </c>
      <c r="BL3232" s="42" t="s">
        <v>2693</v>
      </c>
      <c r="BM3232" s="43" t="s">
        <v>2688</v>
      </c>
      <c r="BO3232" s="111">
        <v>65147</v>
      </c>
      <c r="BP3232" s="19" t="s">
        <v>1263</v>
      </c>
    </row>
    <row r="3233" spans="1:68" ht="15" customHeight="1" x14ac:dyDescent="0.3">
      <c r="A3233" s="116">
        <v>3231</v>
      </c>
      <c r="H3233" t="s">
        <v>2643</v>
      </c>
      <c r="I3233" s="244">
        <v>8</v>
      </c>
      <c r="J3233" s="244" t="s">
        <v>2474</v>
      </c>
      <c r="K3233" s="244" t="s">
        <v>2515</v>
      </c>
      <c r="L3233" s="244" t="s">
        <v>2531</v>
      </c>
      <c r="M3233" s="244" t="s">
        <v>2568</v>
      </c>
      <c r="N3233" s="244">
        <v>0</v>
      </c>
      <c r="O3233" s="244">
        <v>0</v>
      </c>
      <c r="P3233" s="244" t="s">
        <v>2474</v>
      </c>
      <c r="Q3233" s="244" t="s">
        <v>2474</v>
      </c>
      <c r="R3233" s="6">
        <f t="shared" si="467"/>
        <v>2</v>
      </c>
      <c r="S3233" s="6">
        <f t="shared" si="468"/>
        <v>1</v>
      </c>
      <c r="T3233" s="7">
        <f t="shared" si="469"/>
        <v>129026</v>
      </c>
      <c r="U3233" s="121" t="str">
        <f t="shared" si="470"/>
        <v>1F802</v>
      </c>
      <c r="V3233" s="10">
        <f t="shared" si="471"/>
        <v>248</v>
      </c>
      <c r="W3233" s="10">
        <f t="shared" si="472"/>
        <v>2</v>
      </c>
      <c r="X3233" s="11">
        <f t="shared" si="473"/>
        <v>7</v>
      </c>
      <c r="Y3233" s="11">
        <f t="shared" si="474"/>
        <v>248</v>
      </c>
      <c r="Z3233" s="12" t="str">
        <f t="shared" si="475"/>
        <v>COG &amp; SOG, Rapid Update</v>
      </c>
      <c r="AI3233" s="111"/>
      <c r="AJ3233" s="19"/>
      <c r="AK3233" s="19"/>
      <c r="AQ3233" s="37"/>
      <c r="AR3233" s="34"/>
      <c r="AS3233" s="34"/>
      <c r="AT3233" s="34"/>
      <c r="AU3233" s="34"/>
      <c r="AV3233" s="34"/>
      <c r="AW3233" s="34"/>
      <c r="AX3233" s="222">
        <v>129026</v>
      </c>
      <c r="AY3233" s="6">
        <v>7</v>
      </c>
      <c r="AZ3233" s="6">
        <v>248</v>
      </c>
      <c r="BA3233" s="87" t="s">
        <v>2771</v>
      </c>
      <c r="BB3233" s="39" t="s">
        <v>3001</v>
      </c>
      <c r="BC3233" s="84" t="s">
        <v>2691</v>
      </c>
      <c r="BD3233" s="38" t="s">
        <v>2772</v>
      </c>
      <c r="BE3233" s="39" t="s">
        <v>2457</v>
      </c>
      <c r="BF3233" s="90" t="s">
        <v>2349</v>
      </c>
      <c r="BL3233" s="42" t="s">
        <v>2693</v>
      </c>
      <c r="BM3233" s="43" t="s">
        <v>2688</v>
      </c>
      <c r="BO3233" s="111">
        <v>65148</v>
      </c>
      <c r="BP3233" s="19" t="s">
        <v>1264</v>
      </c>
    </row>
    <row r="3234" spans="1:68" ht="15" customHeight="1" x14ac:dyDescent="0.3">
      <c r="A3234" s="116">
        <v>3232</v>
      </c>
      <c r="H3234" t="s">
        <v>2619</v>
      </c>
      <c r="I3234" s="244">
        <v>8</v>
      </c>
      <c r="J3234" s="244" t="s">
        <v>2502</v>
      </c>
      <c r="K3234" s="244">
        <v>79</v>
      </c>
      <c r="L3234" s="244" t="s">
        <v>2509</v>
      </c>
      <c r="M3234" s="244">
        <v>19</v>
      </c>
      <c r="N3234" s="244">
        <v>44</v>
      </c>
      <c r="O3234" s="244" t="s">
        <v>2579</v>
      </c>
      <c r="P3234" s="244">
        <v>32</v>
      </c>
      <c r="Q3234" s="244">
        <v>3</v>
      </c>
      <c r="R3234" s="6">
        <f t="shared" si="467"/>
        <v>2</v>
      </c>
      <c r="S3234" s="6">
        <f t="shared" si="468"/>
        <v>1</v>
      </c>
      <c r="T3234" s="7">
        <f t="shared" si="469"/>
        <v>129025</v>
      </c>
      <c r="U3234" s="121" t="str">
        <f t="shared" si="470"/>
        <v>1F801</v>
      </c>
      <c r="V3234" s="10">
        <f t="shared" si="471"/>
        <v>248</v>
      </c>
      <c r="W3234" s="10">
        <f t="shared" si="472"/>
        <v>1</v>
      </c>
      <c r="X3234" s="11">
        <f t="shared" si="473"/>
        <v>7</v>
      </c>
      <c r="Y3234" s="11">
        <f t="shared" si="474"/>
        <v>248</v>
      </c>
      <c r="Z3234" s="12" t="str">
        <f t="shared" si="475"/>
        <v>Position, Rapid Update</v>
      </c>
      <c r="AI3234" s="111"/>
      <c r="AJ3234" s="19"/>
      <c r="AK3234" s="19"/>
      <c r="AL3234" s="21"/>
      <c r="AM3234" s="21"/>
      <c r="AN3234" s="21"/>
      <c r="AO3234" s="21"/>
      <c r="AP3234" s="20"/>
      <c r="AQ3234" s="22"/>
      <c r="AR3234" s="20"/>
      <c r="AS3234" s="20"/>
      <c r="AT3234" s="20"/>
      <c r="AU3234" s="20"/>
      <c r="AV3234" s="20"/>
      <c r="AW3234" s="20"/>
      <c r="AX3234" s="221">
        <v>129025</v>
      </c>
      <c r="AY3234" s="6">
        <v>7</v>
      </c>
      <c r="AZ3234" s="6">
        <v>248</v>
      </c>
      <c r="BA3234" s="87" t="s">
        <v>2689</v>
      </c>
      <c r="BB3234" s="39" t="s">
        <v>2690</v>
      </c>
      <c r="BC3234" s="84" t="s">
        <v>2691</v>
      </c>
      <c r="BD3234" s="38" t="s">
        <v>2350</v>
      </c>
      <c r="BE3234" s="39" t="s">
        <v>2692</v>
      </c>
      <c r="BF3234" s="90" t="s">
        <v>2691</v>
      </c>
      <c r="BL3234" s="42" t="s">
        <v>2693</v>
      </c>
      <c r="BM3234" s="43" t="s">
        <v>2688</v>
      </c>
      <c r="BO3234" s="111">
        <v>65149</v>
      </c>
      <c r="BP3234" s="19" t="s">
        <v>1265</v>
      </c>
    </row>
    <row r="3235" spans="1:68" ht="15" customHeight="1" x14ac:dyDescent="0.3">
      <c r="A3235" s="116">
        <v>3233</v>
      </c>
      <c r="H3235" t="s">
        <v>2620</v>
      </c>
      <c r="I3235" s="244">
        <v>8</v>
      </c>
      <c r="J3235" s="244">
        <v>0</v>
      </c>
      <c r="K3235" s="244" t="s">
        <v>2474</v>
      </c>
      <c r="L3235" s="244" t="s">
        <v>2474</v>
      </c>
      <c r="M3235" s="244" t="s">
        <v>2474</v>
      </c>
      <c r="N3235" s="244" t="s">
        <v>2521</v>
      </c>
      <c r="O3235" s="244">
        <v>2</v>
      </c>
      <c r="P3235" s="244" t="s">
        <v>2474</v>
      </c>
      <c r="Q3235" s="244" t="s">
        <v>2474</v>
      </c>
      <c r="R3235" s="6">
        <f t="shared" si="467"/>
        <v>2</v>
      </c>
      <c r="S3235" s="6">
        <f t="shared" si="468"/>
        <v>1</v>
      </c>
      <c r="T3235" s="7">
        <f t="shared" si="469"/>
        <v>127245</v>
      </c>
      <c r="U3235" s="121" t="str">
        <f t="shared" si="470"/>
        <v>1F10D</v>
      </c>
      <c r="V3235" s="10">
        <f t="shared" si="471"/>
        <v>241</v>
      </c>
      <c r="W3235" s="10">
        <f t="shared" si="472"/>
        <v>13</v>
      </c>
      <c r="X3235" s="11">
        <f t="shared" si="473"/>
        <v>1</v>
      </c>
      <c r="Y3235" s="11">
        <f t="shared" si="474"/>
        <v>241</v>
      </c>
      <c r="Z3235" s="12" t="str">
        <f t="shared" si="475"/>
        <v>Rudder</v>
      </c>
      <c r="AI3235" s="111"/>
      <c r="AJ3235" s="19"/>
      <c r="AK3235" s="19"/>
      <c r="AQ3235" s="37"/>
      <c r="AR3235" s="34"/>
      <c r="AS3235" s="34"/>
      <c r="AT3235" s="34"/>
      <c r="AU3235" s="34"/>
      <c r="AV3235" s="34"/>
      <c r="AW3235" s="34"/>
      <c r="AX3235" s="222">
        <v>127245</v>
      </c>
      <c r="AY3235" s="6">
        <v>1</v>
      </c>
      <c r="AZ3235" s="6">
        <v>241</v>
      </c>
      <c r="BA3235" s="87" t="s">
        <v>2696</v>
      </c>
      <c r="BB3235" s="39" t="s">
        <v>2999</v>
      </c>
      <c r="BC3235" s="84" t="s">
        <v>2691</v>
      </c>
      <c r="BL3235" s="42" t="s">
        <v>2698</v>
      </c>
      <c r="BM3235" s="43" t="s">
        <v>2688</v>
      </c>
      <c r="BO3235" s="111">
        <v>65150</v>
      </c>
      <c r="BP3235" s="19" t="s">
        <v>1266</v>
      </c>
    </row>
    <row r="3236" spans="1:68" ht="15" customHeight="1" x14ac:dyDescent="0.3">
      <c r="A3236" s="116">
        <v>3234</v>
      </c>
      <c r="H3236" t="s">
        <v>2621</v>
      </c>
      <c r="I3236" s="244">
        <v>8</v>
      </c>
      <c r="J3236" s="244">
        <v>83</v>
      </c>
      <c r="K3236" s="244" t="s">
        <v>2519</v>
      </c>
      <c r="L3236" s="244" t="s">
        <v>2506</v>
      </c>
      <c r="M3236" s="244">
        <v>0</v>
      </c>
      <c r="N3236" s="244">
        <v>0</v>
      </c>
      <c r="O3236" s="244" t="s">
        <v>2474</v>
      </c>
      <c r="P3236" s="244" t="s">
        <v>2483</v>
      </c>
      <c r="Q3236" s="244" t="s">
        <v>2520</v>
      </c>
      <c r="R3236" s="6">
        <f t="shared" si="467"/>
        <v>2</v>
      </c>
      <c r="S3236" s="6">
        <f t="shared" si="468"/>
        <v>1</v>
      </c>
      <c r="T3236" s="7">
        <f t="shared" si="469"/>
        <v>127250</v>
      </c>
      <c r="U3236" s="121" t="str">
        <f t="shared" si="470"/>
        <v>1F112</v>
      </c>
      <c r="V3236" s="10">
        <f t="shared" si="471"/>
        <v>241</v>
      </c>
      <c r="W3236" s="10">
        <f t="shared" si="472"/>
        <v>18</v>
      </c>
      <c r="X3236" s="11">
        <f t="shared" si="473"/>
        <v>1</v>
      </c>
      <c r="Y3236" s="11">
        <f t="shared" si="474"/>
        <v>241</v>
      </c>
      <c r="Z3236" s="12" t="str">
        <f t="shared" si="475"/>
        <v>Vessel Heading</v>
      </c>
      <c r="AI3236" s="111"/>
      <c r="AJ3236" s="19"/>
      <c r="AK3236" s="19"/>
      <c r="AL3236" s="21"/>
      <c r="AM3236" s="21"/>
      <c r="AN3236" s="21"/>
      <c r="AO3236" s="21"/>
      <c r="AP3236" s="20"/>
      <c r="AQ3236" s="22"/>
      <c r="AR3236" s="20"/>
      <c r="AS3236" s="20"/>
      <c r="AT3236" s="20"/>
      <c r="AU3236" s="20"/>
      <c r="AV3236" s="20"/>
      <c r="AW3236" s="20"/>
      <c r="AX3236" s="221">
        <v>127250</v>
      </c>
      <c r="AY3236" s="6">
        <v>1</v>
      </c>
      <c r="AZ3236" s="6">
        <v>241</v>
      </c>
      <c r="BA3236" s="87" t="s">
        <v>18</v>
      </c>
      <c r="BB3236" s="39" t="s">
        <v>2462</v>
      </c>
      <c r="BC3236" s="84" t="s">
        <v>2691</v>
      </c>
      <c r="BL3236" s="42" t="s">
        <v>2698</v>
      </c>
      <c r="BM3236" s="43" t="s">
        <v>2688</v>
      </c>
      <c r="BO3236" s="111">
        <v>65151</v>
      </c>
      <c r="BP3236" s="19" t="s">
        <v>1267</v>
      </c>
    </row>
    <row r="3237" spans="1:68" ht="15" customHeight="1" x14ac:dyDescent="0.3">
      <c r="A3237" s="116">
        <v>3235</v>
      </c>
      <c r="H3237" t="s">
        <v>2622</v>
      </c>
      <c r="I3237" s="244">
        <v>8</v>
      </c>
      <c r="J3237" s="244">
        <v>83</v>
      </c>
      <c r="K3237" s="244">
        <v>0</v>
      </c>
      <c r="L3237" s="244" t="s">
        <v>2563</v>
      </c>
      <c r="M3237" s="244" t="s">
        <v>2520</v>
      </c>
      <c r="N3237" s="244">
        <v>5</v>
      </c>
      <c r="O3237" s="244" t="s">
        <v>2474</v>
      </c>
      <c r="P3237" s="244" t="s">
        <v>2474</v>
      </c>
      <c r="Q3237" s="244" t="s">
        <v>2474</v>
      </c>
      <c r="R3237" s="6">
        <f t="shared" si="467"/>
        <v>2</v>
      </c>
      <c r="S3237" s="6">
        <f t="shared" si="468"/>
        <v>1</v>
      </c>
      <c r="T3237" s="7">
        <f t="shared" si="469"/>
        <v>127251</v>
      </c>
      <c r="U3237" s="121" t="str">
        <f t="shared" si="470"/>
        <v>1F113</v>
      </c>
      <c r="V3237" s="10">
        <f t="shared" si="471"/>
        <v>241</v>
      </c>
      <c r="W3237" s="10">
        <f t="shared" si="472"/>
        <v>19</v>
      </c>
      <c r="X3237" s="11">
        <f t="shared" si="473"/>
        <v>1</v>
      </c>
      <c r="Y3237" s="11">
        <f t="shared" si="474"/>
        <v>241</v>
      </c>
      <c r="Z3237" s="12" t="str">
        <f t="shared" si="475"/>
        <v>Rate of Turn</v>
      </c>
      <c r="AI3237" s="111"/>
      <c r="AJ3237" s="19"/>
      <c r="AK3237" s="19"/>
      <c r="AQ3237" s="37"/>
      <c r="AR3237" s="34"/>
      <c r="AS3237" s="34"/>
      <c r="AT3237" s="34"/>
      <c r="AU3237" s="34"/>
      <c r="AV3237" s="34"/>
      <c r="AW3237" s="34"/>
      <c r="AX3237" s="222">
        <v>127251</v>
      </c>
      <c r="AY3237" s="6">
        <v>1</v>
      </c>
      <c r="AZ3237" s="6">
        <v>241</v>
      </c>
      <c r="BA3237" s="87" t="s">
        <v>2699</v>
      </c>
      <c r="BB3237" s="39" t="s">
        <v>2700</v>
      </c>
      <c r="BC3237" s="84" t="s">
        <v>2691</v>
      </c>
      <c r="BL3237" s="42" t="s">
        <v>2698</v>
      </c>
      <c r="BM3237" s="43" t="s">
        <v>2688</v>
      </c>
      <c r="BO3237" s="111">
        <v>65152</v>
      </c>
      <c r="BP3237" s="19" t="s">
        <v>1268</v>
      </c>
    </row>
    <row r="3238" spans="1:68" ht="15" customHeight="1" x14ac:dyDescent="0.3">
      <c r="A3238" s="116">
        <v>3236</v>
      </c>
      <c r="H3238" t="s">
        <v>2623</v>
      </c>
      <c r="I3238" s="244">
        <v>8</v>
      </c>
      <c r="J3238" s="244">
        <v>83</v>
      </c>
      <c r="K3238" s="244" t="s">
        <v>2559</v>
      </c>
      <c r="L3238" s="244">
        <v>2</v>
      </c>
      <c r="M3238" s="244">
        <v>9</v>
      </c>
      <c r="N3238" s="244">
        <v>89</v>
      </c>
      <c r="O3238" s="244" t="s">
        <v>2515</v>
      </c>
      <c r="P3238" s="244" t="s">
        <v>2474</v>
      </c>
      <c r="Q3238" s="244" t="s">
        <v>2474</v>
      </c>
      <c r="R3238" s="6">
        <f t="shared" si="467"/>
        <v>2</v>
      </c>
      <c r="S3238" s="6">
        <f t="shared" si="468"/>
        <v>1</v>
      </c>
      <c r="T3238" s="7">
        <f t="shared" si="469"/>
        <v>130306</v>
      </c>
      <c r="U3238" s="121" t="str">
        <f t="shared" si="470"/>
        <v>1FD02</v>
      </c>
      <c r="V3238" s="10">
        <f t="shared" si="471"/>
        <v>253</v>
      </c>
      <c r="W3238" s="10">
        <f t="shared" si="472"/>
        <v>2</v>
      </c>
      <c r="X3238" s="11">
        <f t="shared" si="473"/>
        <v>1</v>
      </c>
      <c r="Y3238" s="11">
        <f t="shared" si="474"/>
        <v>253</v>
      </c>
      <c r="Z3238" s="12" t="str">
        <f t="shared" si="475"/>
        <v>Wind Data</v>
      </c>
      <c r="AI3238" s="111"/>
      <c r="AJ3238" s="19"/>
      <c r="AK3238" s="19"/>
      <c r="AL3238" s="21"/>
      <c r="AM3238" s="21"/>
      <c r="AN3238" s="21"/>
      <c r="AO3238" s="21"/>
      <c r="AP3238" s="20"/>
      <c r="AQ3238" s="22"/>
      <c r="AR3238" s="20"/>
      <c r="AS3238" s="20"/>
      <c r="AT3238" s="20"/>
      <c r="AU3238" s="20"/>
      <c r="AV3238" s="20"/>
      <c r="AW3238" s="20"/>
      <c r="AX3238" s="221">
        <v>130306</v>
      </c>
      <c r="AY3238" s="6">
        <v>1</v>
      </c>
      <c r="AZ3238" s="6">
        <v>253</v>
      </c>
      <c r="BA3238" s="87" t="s">
        <v>2701</v>
      </c>
      <c r="BB3238" s="39" t="s">
        <v>3164</v>
      </c>
      <c r="BC3238" s="84" t="s">
        <v>2349</v>
      </c>
      <c r="BD3238" s="38" t="s">
        <v>2702</v>
      </c>
      <c r="BE3238" s="39" t="s">
        <v>3042</v>
      </c>
      <c r="BF3238" s="90" t="s">
        <v>2691</v>
      </c>
      <c r="BJ3238" s="47" t="s">
        <v>2703</v>
      </c>
      <c r="BL3238" s="42" t="s">
        <v>2698</v>
      </c>
      <c r="BM3238" s="43" t="s">
        <v>2688</v>
      </c>
      <c r="BO3238" s="111">
        <v>65153</v>
      </c>
      <c r="BP3238" s="19" t="s">
        <v>1269</v>
      </c>
    </row>
    <row r="3239" spans="1:68" ht="15" customHeight="1" x14ac:dyDescent="0.3">
      <c r="A3239" s="116">
        <v>3237</v>
      </c>
      <c r="H3239" t="s">
        <v>2546</v>
      </c>
      <c r="I3239" s="244">
        <v>8</v>
      </c>
      <c r="J3239" s="244" t="s">
        <v>2527</v>
      </c>
      <c r="K3239" s="244">
        <v>12</v>
      </c>
      <c r="L3239" s="244">
        <v>2</v>
      </c>
      <c r="M3239" s="244">
        <v>0</v>
      </c>
      <c r="N3239" s="244">
        <v>0</v>
      </c>
      <c r="O3239" s="244" t="s">
        <v>2474</v>
      </c>
      <c r="P3239" s="244" t="s">
        <v>2483</v>
      </c>
      <c r="Q3239" s="244" t="s">
        <v>2520</v>
      </c>
      <c r="R3239" s="6">
        <f t="shared" si="467"/>
        <v>3</v>
      </c>
      <c r="S3239" s="6">
        <f t="shared" si="468"/>
        <v>1</v>
      </c>
      <c r="T3239" s="7">
        <f t="shared" si="469"/>
        <v>128267</v>
      </c>
      <c r="U3239" s="121" t="str">
        <f t="shared" si="470"/>
        <v>1F50B</v>
      </c>
      <c r="V3239" s="10">
        <f t="shared" si="471"/>
        <v>245</v>
      </c>
      <c r="W3239" s="10">
        <f t="shared" si="472"/>
        <v>11</v>
      </c>
      <c r="X3239" s="11">
        <f t="shared" si="473"/>
        <v>3</v>
      </c>
      <c r="Y3239" s="11">
        <f t="shared" si="474"/>
        <v>245</v>
      </c>
      <c r="Z3239" s="12" t="str">
        <f t="shared" si="475"/>
        <v>Water Depth</v>
      </c>
      <c r="AI3239" s="111"/>
      <c r="AJ3239" s="19"/>
      <c r="AK3239" s="19"/>
      <c r="AQ3239" s="37"/>
      <c r="AR3239" s="34"/>
      <c r="AS3239" s="34"/>
      <c r="AT3239" s="34"/>
      <c r="AU3239" s="34"/>
      <c r="AV3239" s="34"/>
      <c r="AW3239" s="34"/>
      <c r="AX3239" s="222">
        <v>128267</v>
      </c>
      <c r="AY3239" s="6">
        <v>3</v>
      </c>
      <c r="AZ3239" s="6">
        <v>245</v>
      </c>
      <c r="BA3239" s="87" t="s">
        <v>38</v>
      </c>
      <c r="BB3239" s="39" t="s">
        <v>2884</v>
      </c>
      <c r="BC3239" s="84" t="s">
        <v>2351</v>
      </c>
      <c r="BL3239" s="42" t="s">
        <v>2705</v>
      </c>
      <c r="BM3239" s="43" t="s">
        <v>2688</v>
      </c>
      <c r="BO3239" s="111">
        <v>65154</v>
      </c>
      <c r="BP3239" s="19" t="s">
        <v>1270</v>
      </c>
    </row>
    <row r="3240" spans="1:68" ht="15" customHeight="1" x14ac:dyDescent="0.3">
      <c r="A3240" s="116">
        <v>3238</v>
      </c>
      <c r="H3240" t="s">
        <v>2547</v>
      </c>
      <c r="I3240" s="244">
        <v>8</v>
      </c>
      <c r="J3240" s="244" t="s">
        <v>2527</v>
      </c>
      <c r="K3240" s="244">
        <v>0</v>
      </c>
      <c r="L3240" s="244">
        <v>0</v>
      </c>
      <c r="M3240" s="244" t="s">
        <v>2474</v>
      </c>
      <c r="N3240" s="244" t="s">
        <v>2474</v>
      </c>
      <c r="O3240" s="244" t="s">
        <v>2474</v>
      </c>
      <c r="P3240" s="244">
        <v>10</v>
      </c>
      <c r="Q3240" s="244" t="s">
        <v>2474</v>
      </c>
      <c r="R3240" s="6">
        <f t="shared" si="467"/>
        <v>2</v>
      </c>
      <c r="S3240" s="6">
        <f t="shared" si="468"/>
        <v>1</v>
      </c>
      <c r="T3240" s="7">
        <f t="shared" si="469"/>
        <v>128259</v>
      </c>
      <c r="U3240" s="121" t="str">
        <f t="shared" si="470"/>
        <v>1F503</v>
      </c>
      <c r="V3240" s="10">
        <f t="shared" si="471"/>
        <v>245</v>
      </c>
      <c r="W3240" s="10">
        <f t="shared" si="472"/>
        <v>3</v>
      </c>
      <c r="X3240" s="11">
        <f t="shared" si="473"/>
        <v>3</v>
      </c>
      <c r="Y3240" s="11">
        <f t="shared" si="474"/>
        <v>245</v>
      </c>
      <c r="Z3240" s="12" t="str">
        <f t="shared" si="475"/>
        <v>Speed</v>
      </c>
      <c r="AI3240" s="111"/>
      <c r="AJ3240" s="19"/>
      <c r="AK3240" s="19"/>
      <c r="AL3240" s="21"/>
      <c r="AM3240" s="21"/>
      <c r="AN3240" s="21"/>
      <c r="AO3240" s="21"/>
      <c r="AP3240" s="20"/>
      <c r="AQ3240" s="22"/>
      <c r="AR3240" s="20"/>
      <c r="AS3240" s="20"/>
      <c r="AT3240" s="20"/>
      <c r="AU3240" s="20"/>
      <c r="AV3240" s="20"/>
      <c r="AW3240" s="20"/>
      <c r="AX3240" s="221">
        <v>128259</v>
      </c>
      <c r="AY3240" s="6">
        <v>3</v>
      </c>
      <c r="AZ3240" s="6">
        <v>245</v>
      </c>
      <c r="BA3240" s="87" t="s">
        <v>34</v>
      </c>
      <c r="BB3240" s="39" t="s">
        <v>2457</v>
      </c>
      <c r="BC3240" s="84" t="s">
        <v>2349</v>
      </c>
      <c r="BD3240" s="38" t="s">
        <v>2830</v>
      </c>
      <c r="BF3240" s="90" t="s">
        <v>2349</v>
      </c>
      <c r="BL3240" s="42" t="s">
        <v>2705</v>
      </c>
      <c r="BM3240" s="43" t="s">
        <v>2688</v>
      </c>
      <c r="BO3240" s="111">
        <v>65155</v>
      </c>
      <c r="BP3240" s="19" t="s">
        <v>1271</v>
      </c>
    </row>
    <row r="3241" spans="1:68" ht="15" customHeight="1" x14ac:dyDescent="0.3">
      <c r="A3241" s="116">
        <v>3239</v>
      </c>
      <c r="H3241" t="s">
        <v>2522</v>
      </c>
      <c r="I3241" s="244">
        <v>8</v>
      </c>
      <c r="J3241" s="244" t="s">
        <v>2527</v>
      </c>
      <c r="K3241" s="244" t="s">
        <v>2678</v>
      </c>
      <c r="L3241" s="244">
        <v>2</v>
      </c>
      <c r="M3241" s="244">
        <v>20</v>
      </c>
      <c r="N3241" s="244" t="s">
        <v>2578</v>
      </c>
      <c r="O3241" s="244" t="s">
        <v>2512</v>
      </c>
      <c r="P3241" s="244" t="s">
        <v>2474</v>
      </c>
      <c r="Q3241" s="244" t="s">
        <v>2474</v>
      </c>
      <c r="R3241" s="6">
        <f t="shared" si="467"/>
        <v>2</v>
      </c>
      <c r="S3241" s="6">
        <f t="shared" si="468"/>
        <v>1</v>
      </c>
      <c r="T3241" s="7">
        <f t="shared" si="469"/>
        <v>130306</v>
      </c>
      <c r="U3241" s="121" t="str">
        <f t="shared" si="470"/>
        <v>1FD02</v>
      </c>
      <c r="V3241" s="10">
        <f t="shared" si="471"/>
        <v>253</v>
      </c>
      <c r="W3241" s="10">
        <f t="shared" si="472"/>
        <v>2</v>
      </c>
      <c r="X3241" s="11">
        <f t="shared" si="473"/>
        <v>3</v>
      </c>
      <c r="Y3241" s="11">
        <f t="shared" si="474"/>
        <v>253</v>
      </c>
      <c r="Z3241" s="12" t="str">
        <f t="shared" si="475"/>
        <v>Wind Data</v>
      </c>
      <c r="AI3241" s="111"/>
      <c r="AJ3241" s="19"/>
      <c r="AK3241" s="19"/>
      <c r="AQ3241" s="37"/>
      <c r="AR3241" s="34"/>
      <c r="AS3241" s="34"/>
      <c r="AT3241" s="34"/>
      <c r="AU3241" s="34"/>
      <c r="AV3241" s="34"/>
      <c r="AW3241" s="34"/>
      <c r="AX3241" s="222">
        <v>130306</v>
      </c>
      <c r="AY3241" s="6">
        <v>3</v>
      </c>
      <c r="AZ3241" s="6">
        <v>253</v>
      </c>
      <c r="BA3241" s="87" t="s">
        <v>2701</v>
      </c>
      <c r="BB3241" s="39" t="s">
        <v>3172</v>
      </c>
      <c r="BC3241" s="84" t="s">
        <v>2349</v>
      </c>
      <c r="BD3241" s="38" t="s">
        <v>2702</v>
      </c>
      <c r="BE3241" s="39" t="s">
        <v>3075</v>
      </c>
      <c r="BF3241" s="90" t="s">
        <v>2691</v>
      </c>
      <c r="BJ3241" s="47" t="s">
        <v>2704</v>
      </c>
      <c r="BL3241" s="42" t="s">
        <v>2705</v>
      </c>
      <c r="BM3241" s="43" t="s">
        <v>2688</v>
      </c>
      <c r="BO3241" s="111">
        <v>65156</v>
      </c>
      <c r="BP3241" s="19" t="s">
        <v>1272</v>
      </c>
    </row>
    <row r="3242" spans="1:68" ht="15" customHeight="1" x14ac:dyDescent="0.3">
      <c r="A3242" s="116">
        <v>3240</v>
      </c>
      <c r="H3242" t="s">
        <v>2572</v>
      </c>
      <c r="I3242" s="244">
        <v>8</v>
      </c>
      <c r="J3242" s="244" t="s">
        <v>2500</v>
      </c>
      <c r="K3242" s="244">
        <v>9</v>
      </c>
      <c r="L3242" s="244">
        <v>0</v>
      </c>
      <c r="M3242" s="244">
        <v>1</v>
      </c>
      <c r="N3242" s="244">
        <v>0</v>
      </c>
      <c r="O3242" s="244">
        <v>64</v>
      </c>
      <c r="P3242" s="244">
        <v>64</v>
      </c>
      <c r="Q3242" s="244" t="s">
        <v>2474</v>
      </c>
      <c r="R3242" s="6">
        <f t="shared" si="467"/>
        <v>6</v>
      </c>
      <c r="S3242" s="6">
        <f t="shared" si="468"/>
        <v>1</v>
      </c>
      <c r="T3242" s="7">
        <f t="shared" si="469"/>
        <v>127506</v>
      </c>
      <c r="U3242" s="121" t="str">
        <f t="shared" si="470"/>
        <v>1F212</v>
      </c>
      <c r="V3242" s="10">
        <f t="shared" si="471"/>
        <v>242</v>
      </c>
      <c r="W3242" s="10">
        <f t="shared" si="472"/>
        <v>18</v>
      </c>
      <c r="X3242" s="11">
        <f t="shared" si="473"/>
        <v>16</v>
      </c>
      <c r="Y3242" s="11">
        <f t="shared" si="474"/>
        <v>242</v>
      </c>
      <c r="Z3242" s="12" t="str">
        <f t="shared" si="475"/>
        <v>DC Detailed Status</v>
      </c>
      <c r="AI3242" s="111"/>
      <c r="AJ3242" s="19"/>
      <c r="AK3242" s="19"/>
      <c r="AL3242" s="21"/>
      <c r="AM3242" s="21"/>
      <c r="AN3242" s="21"/>
      <c r="AO3242" s="21"/>
      <c r="AP3242" s="20"/>
      <c r="AQ3242" s="22"/>
      <c r="AR3242" s="20"/>
      <c r="AS3242" s="20"/>
      <c r="AT3242" s="20"/>
      <c r="AU3242" s="20"/>
      <c r="AV3242" s="20"/>
      <c r="AW3242" s="20"/>
      <c r="AX3242" s="221">
        <v>127506</v>
      </c>
      <c r="AY3242" s="6">
        <v>16</v>
      </c>
      <c r="AZ3242" s="6">
        <v>242</v>
      </c>
      <c r="BA3242" s="87" t="s">
        <v>2865</v>
      </c>
      <c r="BB3242" s="39" t="s">
        <v>2709</v>
      </c>
      <c r="BC3242" s="84" t="s">
        <v>2710</v>
      </c>
      <c r="BD3242" s="38" t="s">
        <v>2866</v>
      </c>
      <c r="BE3242" s="39" t="s">
        <v>2459</v>
      </c>
      <c r="BF3242" s="90" t="s">
        <v>2361</v>
      </c>
      <c r="BG3242" s="58" t="s">
        <v>2867</v>
      </c>
      <c r="BH3242" s="24" t="s">
        <v>2459</v>
      </c>
      <c r="BI3242" s="6" t="s">
        <v>2361</v>
      </c>
      <c r="BL3242" s="42" t="s">
        <v>2687</v>
      </c>
      <c r="BM3242" s="43" t="s">
        <v>2688</v>
      </c>
      <c r="BO3242" s="111">
        <v>65157</v>
      </c>
      <c r="BP3242" s="19" t="s">
        <v>1273</v>
      </c>
    </row>
    <row r="3243" spans="1:68" ht="15" customHeight="1" x14ac:dyDescent="0.3">
      <c r="A3243" s="116">
        <v>3241</v>
      </c>
      <c r="H3243" t="s">
        <v>2572</v>
      </c>
      <c r="I3243" s="244">
        <v>8</v>
      </c>
      <c r="J3243" s="244" t="s">
        <v>2502</v>
      </c>
      <c r="K3243" s="244" t="s">
        <v>2474</v>
      </c>
      <c r="L3243" s="244">
        <v>0</v>
      </c>
      <c r="M3243" s="244">
        <v>0</v>
      </c>
      <c r="N3243" s="244" t="s">
        <v>2474</v>
      </c>
      <c r="O3243" s="244" t="s">
        <v>2474</v>
      </c>
      <c r="P3243" s="244" t="s">
        <v>2474</v>
      </c>
      <c r="Q3243" s="244" t="s">
        <v>2474</v>
      </c>
      <c r="R3243" s="6">
        <f t="shared" si="467"/>
        <v>6</v>
      </c>
      <c r="S3243" s="6">
        <f t="shared" si="468"/>
        <v>1</v>
      </c>
      <c r="T3243" s="7">
        <f t="shared" si="469"/>
        <v>127506</v>
      </c>
      <c r="U3243" s="121" t="str">
        <f t="shared" si="470"/>
        <v>1F212</v>
      </c>
      <c r="V3243" s="10">
        <f t="shared" si="471"/>
        <v>242</v>
      </c>
      <c r="W3243" s="10">
        <f t="shared" si="472"/>
        <v>18</v>
      </c>
      <c r="X3243" s="11">
        <f t="shared" si="473"/>
        <v>16</v>
      </c>
      <c r="Y3243" s="11">
        <f t="shared" si="474"/>
        <v>242</v>
      </c>
      <c r="Z3243" s="12" t="str">
        <f t="shared" si="475"/>
        <v>DC Detailed Status</v>
      </c>
      <c r="AI3243" s="111"/>
      <c r="AJ3243" s="19"/>
      <c r="AK3243" s="19"/>
      <c r="AQ3243" s="37"/>
      <c r="AR3243" s="34"/>
      <c r="AS3243" s="34"/>
      <c r="AT3243" s="34"/>
      <c r="AU3243" s="34"/>
      <c r="AV3243" s="34"/>
      <c r="AW3243" s="34"/>
      <c r="AX3243" s="222">
        <v>127506</v>
      </c>
      <c r="AY3243" s="6">
        <v>16</v>
      </c>
      <c r="AZ3243" s="6">
        <v>242</v>
      </c>
      <c r="BA3243" s="87" t="s">
        <v>2865</v>
      </c>
      <c r="BB3243" s="39" t="s">
        <v>2352</v>
      </c>
      <c r="BC3243" s="84" t="s">
        <v>2710</v>
      </c>
      <c r="BF3243" s="90" t="s">
        <v>2361</v>
      </c>
      <c r="BL3243" s="42" t="s">
        <v>2687</v>
      </c>
      <c r="BM3243" s="43" t="s">
        <v>2688</v>
      </c>
      <c r="BO3243" s="111">
        <v>65158</v>
      </c>
      <c r="BP3243" s="19" t="s">
        <v>1274</v>
      </c>
    </row>
    <row r="3244" spans="1:68" ht="15" customHeight="1" x14ac:dyDescent="0.3">
      <c r="A3244" s="116">
        <v>3242</v>
      </c>
      <c r="H3244" t="s">
        <v>2619</v>
      </c>
      <c r="I3244" s="244">
        <v>8</v>
      </c>
      <c r="J3244" s="244" t="s">
        <v>2502</v>
      </c>
      <c r="K3244" s="244">
        <v>79</v>
      </c>
      <c r="L3244" s="244" t="s">
        <v>2509</v>
      </c>
      <c r="M3244" s="244">
        <v>19</v>
      </c>
      <c r="N3244" s="244">
        <v>44</v>
      </c>
      <c r="O3244" s="244" t="s">
        <v>2579</v>
      </c>
      <c r="P3244" s="244">
        <v>32</v>
      </c>
      <c r="Q3244" s="244">
        <v>3</v>
      </c>
      <c r="R3244" s="6">
        <f t="shared" si="467"/>
        <v>2</v>
      </c>
      <c r="S3244" s="6">
        <f t="shared" si="468"/>
        <v>1</v>
      </c>
      <c r="T3244" s="7">
        <f t="shared" si="469"/>
        <v>129025</v>
      </c>
      <c r="U3244" s="121" t="str">
        <f t="shared" si="470"/>
        <v>1F801</v>
      </c>
      <c r="V3244" s="10">
        <f t="shared" si="471"/>
        <v>248</v>
      </c>
      <c r="W3244" s="10">
        <f t="shared" si="472"/>
        <v>1</v>
      </c>
      <c r="X3244" s="11">
        <f t="shared" si="473"/>
        <v>7</v>
      </c>
      <c r="Y3244" s="11">
        <f t="shared" si="474"/>
        <v>248</v>
      </c>
      <c r="Z3244" s="12" t="str">
        <f t="shared" si="475"/>
        <v>Position, Rapid Update</v>
      </c>
      <c r="AI3244" s="111"/>
      <c r="AJ3244" s="19"/>
      <c r="AK3244" s="19"/>
      <c r="AL3244" s="21"/>
      <c r="AM3244" s="21"/>
      <c r="AN3244" s="21"/>
      <c r="AO3244" s="21"/>
      <c r="AP3244" s="20"/>
      <c r="AQ3244" s="22"/>
      <c r="AR3244" s="20"/>
      <c r="AS3244" s="20"/>
      <c r="AT3244" s="20"/>
      <c r="AU3244" s="20"/>
      <c r="AV3244" s="20"/>
      <c r="AW3244" s="20"/>
      <c r="AX3244" s="221">
        <v>129025</v>
      </c>
      <c r="AY3244" s="6">
        <v>7</v>
      </c>
      <c r="AZ3244" s="6">
        <v>248</v>
      </c>
      <c r="BA3244" s="87" t="s">
        <v>2689</v>
      </c>
      <c r="BB3244" s="39" t="s">
        <v>2690</v>
      </c>
      <c r="BC3244" s="84" t="s">
        <v>2691</v>
      </c>
      <c r="BD3244" s="38" t="s">
        <v>2350</v>
      </c>
      <c r="BE3244" s="39" t="s">
        <v>2692</v>
      </c>
      <c r="BF3244" s="90" t="s">
        <v>2691</v>
      </c>
      <c r="BL3244" s="42" t="s">
        <v>2693</v>
      </c>
      <c r="BM3244" s="43" t="s">
        <v>2688</v>
      </c>
      <c r="BO3244" s="111">
        <v>65159</v>
      </c>
      <c r="BP3244" s="19" t="s">
        <v>1275</v>
      </c>
    </row>
    <row r="3245" spans="1:68" ht="15" customHeight="1" x14ac:dyDescent="0.3">
      <c r="A3245" s="116">
        <v>3243</v>
      </c>
      <c r="H3245" t="s">
        <v>2659</v>
      </c>
      <c r="I3245" s="244">
        <v>8</v>
      </c>
      <c r="J3245" s="244">
        <v>60</v>
      </c>
      <c r="K3245" s="244" t="s">
        <v>2585</v>
      </c>
      <c r="L3245" s="244">
        <v>1</v>
      </c>
      <c r="M3245" s="244">
        <v>90</v>
      </c>
      <c r="N3245" s="244" t="s">
        <v>2517</v>
      </c>
      <c r="O3245" s="244" t="s">
        <v>2589</v>
      </c>
      <c r="P3245" s="244" t="s">
        <v>2494</v>
      </c>
      <c r="Q3245" s="244" t="s">
        <v>2521</v>
      </c>
      <c r="R3245" s="6">
        <f t="shared" si="467"/>
        <v>4</v>
      </c>
      <c r="S3245" s="6">
        <f t="shared" si="468"/>
        <v>1</v>
      </c>
      <c r="T3245" s="7">
        <f t="shared" si="469"/>
        <v>129038</v>
      </c>
      <c r="U3245" s="121" t="str">
        <f t="shared" si="470"/>
        <v>1F80E</v>
      </c>
      <c r="V3245" s="10">
        <f t="shared" si="471"/>
        <v>248</v>
      </c>
      <c r="W3245" s="10">
        <f t="shared" si="472"/>
        <v>14</v>
      </c>
      <c r="X3245" s="11">
        <f t="shared" si="473"/>
        <v>9</v>
      </c>
      <c r="Y3245" s="11">
        <f t="shared" si="474"/>
        <v>248</v>
      </c>
      <c r="Z3245" s="12" t="str">
        <f t="shared" si="475"/>
        <v>AIS Class A Position Report</v>
      </c>
      <c r="AI3245" s="111"/>
      <c r="AJ3245" s="19"/>
      <c r="AK3245" s="19"/>
      <c r="AQ3245" s="37"/>
      <c r="AR3245" s="34"/>
      <c r="AS3245" s="34"/>
      <c r="AT3245" s="34"/>
      <c r="AU3245" s="34"/>
      <c r="AV3245" s="34"/>
      <c r="AW3245" s="34"/>
      <c r="AX3245" s="222">
        <v>129038</v>
      </c>
      <c r="AY3245" s="6">
        <v>9</v>
      </c>
      <c r="AZ3245" s="6">
        <v>248</v>
      </c>
      <c r="BA3245" s="87" t="s">
        <v>2838</v>
      </c>
      <c r="BB3245" s="39" t="s">
        <v>2709</v>
      </c>
      <c r="BC3245" s="84" t="s">
        <v>2710</v>
      </c>
      <c r="BD3245" s="38" t="s">
        <v>2424</v>
      </c>
      <c r="BE3245" s="39" t="s">
        <v>3037</v>
      </c>
      <c r="BF3245" s="90" t="s">
        <v>2710</v>
      </c>
      <c r="BL3245" s="42" t="s">
        <v>2839</v>
      </c>
      <c r="BM3245" s="43" t="s">
        <v>2688</v>
      </c>
      <c r="BO3245" s="111">
        <v>65269</v>
      </c>
      <c r="BP3245" s="19" t="s">
        <v>1384</v>
      </c>
    </row>
    <row r="3246" spans="1:68" ht="15" customHeight="1" x14ac:dyDescent="0.3">
      <c r="A3246" s="116">
        <v>3244</v>
      </c>
      <c r="H3246" t="s">
        <v>2659</v>
      </c>
      <c r="I3246" s="244">
        <v>8</v>
      </c>
      <c r="J3246" s="244">
        <v>61</v>
      </c>
      <c r="K3246" s="244" t="s">
        <v>2548</v>
      </c>
      <c r="L3246" s="244" t="s">
        <v>2573</v>
      </c>
      <c r="M3246" s="244">
        <v>3</v>
      </c>
      <c r="N3246" s="244" t="s">
        <v>2533</v>
      </c>
      <c r="O3246" s="244">
        <v>20</v>
      </c>
      <c r="P3246" s="244" t="s">
        <v>2625</v>
      </c>
      <c r="Q3246" s="244">
        <v>19</v>
      </c>
      <c r="R3246" s="6">
        <f t="shared" si="467"/>
        <v>4</v>
      </c>
      <c r="S3246" s="6">
        <f t="shared" si="468"/>
        <v>1</v>
      </c>
      <c r="T3246" s="7">
        <f t="shared" si="469"/>
        <v>129038</v>
      </c>
      <c r="U3246" s="121" t="str">
        <f t="shared" si="470"/>
        <v>1F80E</v>
      </c>
      <c r="V3246" s="10">
        <f t="shared" si="471"/>
        <v>248</v>
      </c>
      <c r="W3246" s="10">
        <f t="shared" si="472"/>
        <v>14</v>
      </c>
      <c r="X3246" s="11">
        <f t="shared" si="473"/>
        <v>9</v>
      </c>
      <c r="Y3246" s="11">
        <f t="shared" si="474"/>
        <v>248</v>
      </c>
      <c r="Z3246" s="12" t="str">
        <f t="shared" si="475"/>
        <v>AIS Class A Position Report</v>
      </c>
      <c r="AI3246" s="111"/>
      <c r="AJ3246" s="19"/>
      <c r="AK3246" s="19"/>
      <c r="AL3246" s="21"/>
      <c r="AM3246" s="21"/>
      <c r="AN3246" s="21"/>
      <c r="AO3246" s="21"/>
      <c r="AP3246" s="20"/>
      <c r="AQ3246" s="22"/>
      <c r="AR3246" s="20"/>
      <c r="AS3246" s="20"/>
      <c r="AT3246" s="20"/>
      <c r="AU3246" s="20"/>
      <c r="AV3246" s="20"/>
      <c r="AW3246" s="20"/>
      <c r="AX3246" s="221">
        <v>129038</v>
      </c>
      <c r="AY3246" s="6">
        <v>9</v>
      </c>
      <c r="AZ3246" s="6">
        <v>248</v>
      </c>
      <c r="BA3246" s="87" t="s">
        <v>2838</v>
      </c>
      <c r="BB3246" s="39" t="s">
        <v>2352</v>
      </c>
      <c r="BC3246" s="84" t="s">
        <v>2710</v>
      </c>
      <c r="BD3246" s="38" t="s">
        <v>2367</v>
      </c>
      <c r="BE3246" s="39" t="s">
        <v>3038</v>
      </c>
      <c r="BF3246" s="90" t="s">
        <v>2381</v>
      </c>
      <c r="BG3246" s="58" t="s">
        <v>2350</v>
      </c>
      <c r="BH3246" s="24" t="s">
        <v>3039</v>
      </c>
      <c r="BI3246" s="6" t="s">
        <v>2691</v>
      </c>
      <c r="BL3246" s="42" t="s">
        <v>2839</v>
      </c>
      <c r="BM3246" s="43" t="s">
        <v>2688</v>
      </c>
      <c r="BO3246" s="111">
        <v>65270</v>
      </c>
      <c r="BP3246" s="19" t="s">
        <v>1385</v>
      </c>
    </row>
    <row r="3247" spans="1:68" ht="15" customHeight="1" x14ac:dyDescent="0.3">
      <c r="A3247" s="116">
        <v>3245</v>
      </c>
      <c r="H3247" t="s">
        <v>2659</v>
      </c>
      <c r="I3247" s="244">
        <v>8</v>
      </c>
      <c r="J3247" s="244">
        <v>62</v>
      </c>
      <c r="K3247" s="244">
        <v>25</v>
      </c>
      <c r="L3247" s="244">
        <v>68</v>
      </c>
      <c r="M3247" s="244" t="s">
        <v>2521</v>
      </c>
      <c r="N3247" s="244">
        <v>0</v>
      </c>
      <c r="O3247" s="244">
        <v>0</v>
      </c>
      <c r="P3247" s="244" t="s">
        <v>2530</v>
      </c>
      <c r="Q3247" s="244">
        <v>81</v>
      </c>
      <c r="R3247" s="6">
        <f t="shared" si="467"/>
        <v>4</v>
      </c>
      <c r="S3247" s="6">
        <f t="shared" si="468"/>
        <v>1</v>
      </c>
      <c r="T3247" s="7">
        <f t="shared" si="469"/>
        <v>129038</v>
      </c>
      <c r="U3247" s="121" t="str">
        <f t="shared" si="470"/>
        <v>1F80E</v>
      </c>
      <c r="V3247" s="10">
        <f t="shared" si="471"/>
        <v>248</v>
      </c>
      <c r="W3247" s="10">
        <f t="shared" si="472"/>
        <v>14</v>
      </c>
      <c r="X3247" s="11">
        <f t="shared" si="473"/>
        <v>9</v>
      </c>
      <c r="Y3247" s="11">
        <f t="shared" si="474"/>
        <v>248</v>
      </c>
      <c r="Z3247" s="12" t="str">
        <f t="shared" si="475"/>
        <v>AIS Class A Position Report</v>
      </c>
      <c r="AI3247" s="111"/>
      <c r="AJ3247" s="19"/>
      <c r="AK3247" s="19"/>
      <c r="AQ3247" s="37"/>
      <c r="AR3247" s="34"/>
      <c r="AS3247" s="34"/>
      <c r="AT3247" s="34"/>
      <c r="AU3247" s="34"/>
      <c r="AV3247" s="34"/>
      <c r="AW3247" s="34"/>
      <c r="AX3247" s="222">
        <v>129038</v>
      </c>
      <c r="AY3247" s="6">
        <v>9</v>
      </c>
      <c r="AZ3247" s="6">
        <v>248</v>
      </c>
      <c r="BA3247" s="87" t="s">
        <v>2838</v>
      </c>
      <c r="BB3247" s="39" t="s">
        <v>2411</v>
      </c>
      <c r="BC3247" s="84" t="s">
        <v>2710</v>
      </c>
      <c r="BD3247" s="38" t="s">
        <v>2834</v>
      </c>
      <c r="BE3247" s="39" t="s">
        <v>3034</v>
      </c>
      <c r="BF3247" s="90" t="s">
        <v>2691</v>
      </c>
      <c r="BG3247" s="58" t="s">
        <v>2772</v>
      </c>
      <c r="BH3247" s="24" t="s">
        <v>2457</v>
      </c>
      <c r="BI3247" s="6" t="s">
        <v>2349</v>
      </c>
      <c r="BL3247" s="42" t="s">
        <v>2839</v>
      </c>
      <c r="BM3247" s="43" t="s">
        <v>2688</v>
      </c>
      <c r="BO3247" s="111">
        <v>65271</v>
      </c>
      <c r="BP3247" s="19" t="s">
        <v>1386</v>
      </c>
    </row>
    <row r="3248" spans="1:68" ht="15" customHeight="1" x14ac:dyDescent="0.3">
      <c r="A3248" s="116">
        <v>3246</v>
      </c>
      <c r="H3248" t="s">
        <v>2659</v>
      </c>
      <c r="I3248" s="244">
        <v>8</v>
      </c>
      <c r="J3248" s="244">
        <v>63</v>
      </c>
      <c r="K3248" s="244">
        <v>8</v>
      </c>
      <c r="L3248" s="244">
        <v>95</v>
      </c>
      <c r="M3248" s="244">
        <v>65</v>
      </c>
      <c r="N3248" s="244">
        <v>0</v>
      </c>
      <c r="O3248" s="244">
        <v>0</v>
      </c>
      <c r="P3248" s="244">
        <v>0</v>
      </c>
      <c r="Q3248" s="244" t="s">
        <v>2552</v>
      </c>
      <c r="R3248" s="6">
        <f t="shared" si="467"/>
        <v>4</v>
      </c>
      <c r="S3248" s="6">
        <f t="shared" si="468"/>
        <v>1</v>
      </c>
      <c r="T3248" s="7">
        <f t="shared" si="469"/>
        <v>129038</v>
      </c>
      <c r="U3248" s="121" t="str">
        <f t="shared" si="470"/>
        <v>1F80E</v>
      </c>
      <c r="V3248" s="10">
        <f t="shared" si="471"/>
        <v>248</v>
      </c>
      <c r="W3248" s="10">
        <f t="shared" si="472"/>
        <v>14</v>
      </c>
      <c r="X3248" s="11">
        <f t="shared" si="473"/>
        <v>9</v>
      </c>
      <c r="Y3248" s="11">
        <f t="shared" si="474"/>
        <v>248</v>
      </c>
      <c r="Z3248" s="12" t="str">
        <f t="shared" si="475"/>
        <v>AIS Class A Position Report</v>
      </c>
      <c r="AI3248" s="111"/>
      <c r="AJ3248" s="19"/>
      <c r="AK3248" s="19"/>
      <c r="AL3248" s="21"/>
      <c r="AM3248" s="21"/>
      <c r="AN3248" s="21"/>
      <c r="AO3248" s="21"/>
      <c r="AP3248" s="20"/>
      <c r="AQ3248" s="22"/>
      <c r="AR3248" s="20"/>
      <c r="AS3248" s="20"/>
      <c r="AT3248" s="20"/>
      <c r="AU3248" s="20"/>
      <c r="AV3248" s="20"/>
      <c r="AW3248" s="20"/>
      <c r="AX3248" s="221">
        <v>129038</v>
      </c>
      <c r="AY3248" s="6">
        <v>9</v>
      </c>
      <c r="AZ3248" s="6">
        <v>248</v>
      </c>
      <c r="BA3248" s="87" t="s">
        <v>2838</v>
      </c>
      <c r="BB3248" s="39" t="s">
        <v>2412</v>
      </c>
      <c r="BC3248" s="84" t="s">
        <v>2710</v>
      </c>
      <c r="BD3248" s="38" t="s">
        <v>2840</v>
      </c>
      <c r="BE3248" s="39" t="s">
        <v>3064</v>
      </c>
      <c r="BF3248" s="90" t="s">
        <v>2691</v>
      </c>
      <c r="BL3248" s="42" t="s">
        <v>2839</v>
      </c>
      <c r="BM3248" s="43" t="s">
        <v>2688</v>
      </c>
      <c r="BO3248" s="111">
        <v>65272</v>
      </c>
      <c r="BP3248" s="19" t="s">
        <v>1387</v>
      </c>
    </row>
    <row r="3249" spans="1:68" ht="15" customHeight="1" x14ac:dyDescent="0.3">
      <c r="A3249" s="116">
        <v>3247</v>
      </c>
      <c r="H3249" t="s">
        <v>2622</v>
      </c>
      <c r="I3249" s="244">
        <v>8</v>
      </c>
      <c r="J3249" s="244" t="s">
        <v>2479</v>
      </c>
      <c r="K3249" s="244">
        <v>0</v>
      </c>
      <c r="L3249" s="244" t="s">
        <v>2563</v>
      </c>
      <c r="M3249" s="244" t="s">
        <v>2520</v>
      </c>
      <c r="N3249" s="244">
        <v>5</v>
      </c>
      <c r="O3249" s="244" t="s">
        <v>2474</v>
      </c>
      <c r="P3249" s="244" t="s">
        <v>2474</v>
      </c>
      <c r="Q3249" s="244" t="s">
        <v>2474</v>
      </c>
      <c r="R3249" s="6">
        <f t="shared" si="467"/>
        <v>2</v>
      </c>
      <c r="S3249" s="6">
        <f t="shared" si="468"/>
        <v>1</v>
      </c>
      <c r="T3249" s="7">
        <f t="shared" si="469"/>
        <v>127251</v>
      </c>
      <c r="U3249" s="121" t="str">
        <f t="shared" si="470"/>
        <v>1F113</v>
      </c>
      <c r="V3249" s="10">
        <f t="shared" si="471"/>
        <v>241</v>
      </c>
      <c r="W3249" s="10">
        <f t="shared" si="472"/>
        <v>19</v>
      </c>
      <c r="X3249" s="11">
        <f t="shared" si="473"/>
        <v>1</v>
      </c>
      <c r="Y3249" s="11">
        <f t="shared" si="474"/>
        <v>241</v>
      </c>
      <c r="Z3249" s="12" t="str">
        <f t="shared" si="475"/>
        <v>Rate of Turn</v>
      </c>
      <c r="AI3249" s="111"/>
      <c r="AJ3249" s="19"/>
      <c r="AK3249" s="19"/>
      <c r="AQ3249" s="37"/>
      <c r="AR3249" s="34"/>
      <c r="AS3249" s="34"/>
      <c r="AT3249" s="34"/>
      <c r="AU3249" s="34"/>
      <c r="AV3249" s="34"/>
      <c r="AW3249" s="34"/>
      <c r="AX3249" s="222">
        <v>127251</v>
      </c>
      <c r="AY3249" s="6">
        <v>1</v>
      </c>
      <c r="AZ3249" s="6">
        <v>241</v>
      </c>
      <c r="BA3249" s="87" t="s">
        <v>2699</v>
      </c>
      <c r="BB3249" s="39" t="s">
        <v>2700</v>
      </c>
      <c r="BC3249" s="84" t="s">
        <v>2691</v>
      </c>
      <c r="BL3249" s="42" t="s">
        <v>2698</v>
      </c>
      <c r="BM3249" s="43" t="s">
        <v>2688</v>
      </c>
      <c r="BO3249" s="111">
        <v>65273</v>
      </c>
      <c r="BP3249" s="19" t="s">
        <v>1388</v>
      </c>
    </row>
    <row r="3250" spans="1:68" ht="15" customHeight="1" x14ac:dyDescent="0.3">
      <c r="A3250" s="116">
        <v>3248</v>
      </c>
      <c r="H3250" t="s">
        <v>2623</v>
      </c>
      <c r="I3250" s="244">
        <v>8</v>
      </c>
      <c r="J3250" s="244" t="s">
        <v>2479</v>
      </c>
      <c r="K3250" s="244" t="s">
        <v>2559</v>
      </c>
      <c r="L3250" s="244">
        <v>2</v>
      </c>
      <c r="M3250" s="244">
        <v>9</v>
      </c>
      <c r="N3250" s="244">
        <v>89</v>
      </c>
      <c r="O3250" s="244" t="s">
        <v>2515</v>
      </c>
      <c r="P3250" s="244" t="s">
        <v>2474</v>
      </c>
      <c r="Q3250" s="244" t="s">
        <v>2474</v>
      </c>
      <c r="R3250" s="6">
        <f t="shared" si="467"/>
        <v>2</v>
      </c>
      <c r="S3250" s="6">
        <f t="shared" si="468"/>
        <v>1</v>
      </c>
      <c r="T3250" s="7">
        <f t="shared" si="469"/>
        <v>130306</v>
      </c>
      <c r="U3250" s="121" t="str">
        <f t="shared" si="470"/>
        <v>1FD02</v>
      </c>
      <c r="V3250" s="10">
        <f t="shared" si="471"/>
        <v>253</v>
      </c>
      <c r="W3250" s="10">
        <f t="shared" si="472"/>
        <v>2</v>
      </c>
      <c r="X3250" s="11">
        <f t="shared" si="473"/>
        <v>1</v>
      </c>
      <c r="Y3250" s="11">
        <f t="shared" si="474"/>
        <v>253</v>
      </c>
      <c r="Z3250" s="12" t="str">
        <f t="shared" si="475"/>
        <v>Wind Data</v>
      </c>
      <c r="AI3250" s="111"/>
      <c r="AJ3250" s="19"/>
      <c r="AK3250" s="19"/>
      <c r="AL3250" s="21"/>
      <c r="AM3250" s="21"/>
      <c r="AN3250" s="21"/>
      <c r="AO3250" s="21"/>
      <c r="AP3250" s="20"/>
      <c r="AQ3250" s="22"/>
      <c r="AR3250" s="20"/>
      <c r="AS3250" s="20"/>
      <c r="AT3250" s="20"/>
      <c r="AU3250" s="20"/>
      <c r="AV3250" s="20"/>
      <c r="AW3250" s="20"/>
      <c r="AX3250" s="221">
        <v>130306</v>
      </c>
      <c r="AY3250" s="6">
        <v>1</v>
      </c>
      <c r="AZ3250" s="6">
        <v>253</v>
      </c>
      <c r="BA3250" s="87" t="s">
        <v>2701</v>
      </c>
      <c r="BB3250" s="39" t="s">
        <v>3164</v>
      </c>
      <c r="BC3250" s="84" t="s">
        <v>2349</v>
      </c>
      <c r="BD3250" s="38" t="s">
        <v>2702</v>
      </c>
      <c r="BE3250" s="39" t="s">
        <v>3042</v>
      </c>
      <c r="BF3250" s="90" t="s">
        <v>2691</v>
      </c>
      <c r="BJ3250" s="47" t="s">
        <v>2703</v>
      </c>
      <c r="BL3250" s="42" t="s">
        <v>2698</v>
      </c>
      <c r="BM3250" s="43" t="s">
        <v>2688</v>
      </c>
      <c r="BO3250" s="111">
        <v>65274</v>
      </c>
      <c r="BP3250" s="19" t="s">
        <v>1389</v>
      </c>
    </row>
    <row r="3251" spans="1:68" ht="15" customHeight="1" x14ac:dyDescent="0.3">
      <c r="A3251" s="116">
        <v>3249</v>
      </c>
      <c r="H3251" t="s">
        <v>2620</v>
      </c>
      <c r="I3251" s="244">
        <v>8</v>
      </c>
      <c r="J3251" s="244">
        <v>0</v>
      </c>
      <c r="K3251" s="244" t="s">
        <v>2474</v>
      </c>
      <c r="L3251" s="244" t="s">
        <v>2474</v>
      </c>
      <c r="M3251" s="244" t="s">
        <v>2474</v>
      </c>
      <c r="N3251" s="244" t="s">
        <v>2521</v>
      </c>
      <c r="O3251" s="244">
        <v>2</v>
      </c>
      <c r="P3251" s="244" t="s">
        <v>2474</v>
      </c>
      <c r="Q3251" s="244" t="s">
        <v>2474</v>
      </c>
      <c r="R3251" s="6">
        <f t="shared" si="467"/>
        <v>2</v>
      </c>
      <c r="S3251" s="6">
        <f t="shared" si="468"/>
        <v>1</v>
      </c>
      <c r="T3251" s="7">
        <f t="shared" si="469"/>
        <v>127245</v>
      </c>
      <c r="U3251" s="121" t="str">
        <f t="shared" si="470"/>
        <v>1F10D</v>
      </c>
      <c r="V3251" s="10">
        <f t="shared" si="471"/>
        <v>241</v>
      </c>
      <c r="W3251" s="10">
        <f t="shared" si="472"/>
        <v>13</v>
      </c>
      <c r="X3251" s="11">
        <f t="shared" si="473"/>
        <v>1</v>
      </c>
      <c r="Y3251" s="11">
        <f t="shared" si="474"/>
        <v>241</v>
      </c>
      <c r="Z3251" s="12" t="str">
        <f t="shared" si="475"/>
        <v>Rudder</v>
      </c>
      <c r="AI3251" s="111"/>
      <c r="AJ3251" s="19"/>
      <c r="AK3251" s="19"/>
      <c r="AQ3251" s="37"/>
      <c r="AR3251" s="34"/>
      <c r="AS3251" s="34"/>
      <c r="AT3251" s="34"/>
      <c r="AU3251" s="34"/>
      <c r="AV3251" s="34"/>
      <c r="AW3251" s="34"/>
      <c r="AX3251" s="222">
        <v>127245</v>
      </c>
      <c r="AY3251" s="6">
        <v>1</v>
      </c>
      <c r="AZ3251" s="6">
        <v>241</v>
      </c>
      <c r="BA3251" s="87" t="s">
        <v>2696</v>
      </c>
      <c r="BB3251" s="39" t="s">
        <v>2999</v>
      </c>
      <c r="BC3251" s="84" t="s">
        <v>2691</v>
      </c>
      <c r="BL3251" s="42" t="s">
        <v>2698</v>
      </c>
      <c r="BM3251" s="43" t="s">
        <v>2688</v>
      </c>
      <c r="BO3251" s="111">
        <v>65275</v>
      </c>
      <c r="BP3251" s="19" t="s">
        <v>1390</v>
      </c>
    </row>
    <row r="3252" spans="1:68" ht="15" customHeight="1" x14ac:dyDescent="0.3">
      <c r="A3252" s="116">
        <v>3250</v>
      </c>
      <c r="H3252" t="s">
        <v>2621</v>
      </c>
      <c r="I3252" s="244">
        <v>8</v>
      </c>
      <c r="J3252" s="244" t="s">
        <v>2479</v>
      </c>
      <c r="K3252" s="244" t="s">
        <v>2519</v>
      </c>
      <c r="L3252" s="244" t="s">
        <v>2506</v>
      </c>
      <c r="M3252" s="244">
        <v>0</v>
      </c>
      <c r="N3252" s="244">
        <v>0</v>
      </c>
      <c r="O3252" s="244" t="s">
        <v>2474</v>
      </c>
      <c r="P3252" s="244" t="s">
        <v>2483</v>
      </c>
      <c r="Q3252" s="244" t="s">
        <v>2520</v>
      </c>
      <c r="R3252" s="6">
        <f t="shared" si="467"/>
        <v>2</v>
      </c>
      <c r="S3252" s="6">
        <f t="shared" si="468"/>
        <v>1</v>
      </c>
      <c r="T3252" s="7">
        <f t="shared" si="469"/>
        <v>127250</v>
      </c>
      <c r="U3252" s="121" t="str">
        <f t="shared" si="470"/>
        <v>1F112</v>
      </c>
      <c r="V3252" s="10">
        <f t="shared" si="471"/>
        <v>241</v>
      </c>
      <c r="W3252" s="10">
        <f t="shared" si="472"/>
        <v>18</v>
      </c>
      <c r="X3252" s="11">
        <f t="shared" si="473"/>
        <v>1</v>
      </c>
      <c r="Y3252" s="11">
        <f t="shared" si="474"/>
        <v>241</v>
      </c>
      <c r="Z3252" s="12" t="str">
        <f t="shared" si="475"/>
        <v>Vessel Heading</v>
      </c>
      <c r="AI3252" s="111"/>
      <c r="AJ3252" s="19"/>
      <c r="AK3252" s="19"/>
      <c r="AL3252" s="21"/>
      <c r="AM3252" s="21"/>
      <c r="AN3252" s="21"/>
      <c r="AO3252" s="21"/>
      <c r="AP3252" s="20"/>
      <c r="AQ3252" s="22"/>
      <c r="AR3252" s="20"/>
      <c r="AS3252" s="20"/>
      <c r="AT3252" s="20"/>
      <c r="AU3252" s="20"/>
      <c r="AV3252" s="20"/>
      <c r="AW3252" s="20"/>
      <c r="AX3252" s="221">
        <v>127250</v>
      </c>
      <c r="AY3252" s="6">
        <v>1</v>
      </c>
      <c r="AZ3252" s="6">
        <v>241</v>
      </c>
      <c r="BA3252" s="87" t="s">
        <v>18</v>
      </c>
      <c r="BB3252" s="39" t="s">
        <v>2462</v>
      </c>
      <c r="BC3252" s="84" t="s">
        <v>2691</v>
      </c>
      <c r="BL3252" s="42" t="s">
        <v>2698</v>
      </c>
      <c r="BM3252" s="43" t="s">
        <v>2688</v>
      </c>
      <c r="BO3252" s="111">
        <v>65276</v>
      </c>
      <c r="BP3252" s="19" t="s">
        <v>1391</v>
      </c>
    </row>
    <row r="3253" spans="1:68" ht="15" customHeight="1" x14ac:dyDescent="0.3">
      <c r="A3253" s="116">
        <v>3251</v>
      </c>
      <c r="H3253" t="s">
        <v>2638</v>
      </c>
      <c r="I3253" s="244">
        <v>8</v>
      </c>
      <c r="J3253" s="244">
        <v>60</v>
      </c>
      <c r="K3253" s="244" t="s">
        <v>2534</v>
      </c>
      <c r="L3253" s="244" t="s">
        <v>2639</v>
      </c>
      <c r="M3253" s="244">
        <v>98</v>
      </c>
      <c r="N3253" s="244" t="s">
        <v>2533</v>
      </c>
      <c r="O3253" s="244">
        <v>8</v>
      </c>
      <c r="P3253" s="244">
        <v>2</v>
      </c>
      <c r="Q3253" s="244">
        <v>2</v>
      </c>
      <c r="R3253" s="6">
        <f t="shared" si="467"/>
        <v>7</v>
      </c>
      <c r="S3253" s="6">
        <f t="shared" si="468"/>
        <v>1</v>
      </c>
      <c r="T3253" s="7">
        <f t="shared" si="469"/>
        <v>126720</v>
      </c>
      <c r="U3253" s="121" t="str">
        <f t="shared" si="470"/>
        <v>1EF00</v>
      </c>
      <c r="V3253" s="10">
        <f t="shared" si="471"/>
        <v>239</v>
      </c>
      <c r="W3253" s="10">
        <f t="shared" si="472"/>
        <v>255</v>
      </c>
      <c r="X3253" s="11">
        <f t="shared" si="473"/>
        <v>7</v>
      </c>
      <c r="Y3253" s="11">
        <f t="shared" si="474"/>
        <v>255</v>
      </c>
      <c r="Z3253" s="12" t="str">
        <f t="shared" si="475"/>
        <v>Proprietary A2</v>
      </c>
      <c r="AI3253" s="111"/>
      <c r="AJ3253" s="19"/>
      <c r="AK3253" s="19"/>
      <c r="AQ3253" s="37"/>
      <c r="AR3253" s="34"/>
      <c r="AS3253" s="34"/>
      <c r="AT3253" s="34"/>
      <c r="AU3253" s="34"/>
      <c r="AV3253" s="34"/>
      <c r="AW3253" s="34"/>
      <c r="AX3253" s="222">
        <v>126720</v>
      </c>
      <c r="AY3253" s="6">
        <v>7</v>
      </c>
      <c r="AZ3253" s="6">
        <v>255</v>
      </c>
      <c r="BA3253" s="87" t="s">
        <v>2755</v>
      </c>
      <c r="BB3253" s="39" t="s">
        <v>2709</v>
      </c>
      <c r="BC3253" s="84" t="s">
        <v>2710</v>
      </c>
      <c r="BD3253" s="38" t="s">
        <v>2756</v>
      </c>
      <c r="BE3253" s="39" t="s">
        <v>2757</v>
      </c>
      <c r="BF3253" s="90" t="s">
        <v>2710</v>
      </c>
      <c r="BJ3253" s="47" t="s">
        <v>2758</v>
      </c>
      <c r="BL3253" s="42" t="s">
        <v>2693</v>
      </c>
      <c r="BM3253" s="43" t="s">
        <v>2688</v>
      </c>
      <c r="BO3253" s="111">
        <v>65277</v>
      </c>
      <c r="BP3253" s="19" t="s">
        <v>1392</v>
      </c>
    </row>
    <row r="3254" spans="1:68" ht="15" customHeight="1" x14ac:dyDescent="0.3">
      <c r="A3254" s="116">
        <v>3252</v>
      </c>
      <c r="H3254" t="s">
        <v>2638</v>
      </c>
      <c r="I3254" s="244">
        <v>8</v>
      </c>
      <c r="J3254" s="244">
        <v>61</v>
      </c>
      <c r="K3254" s="244">
        <v>3</v>
      </c>
      <c r="L3254" s="244">
        <v>9</v>
      </c>
      <c r="M3254" s="244">
        <v>0</v>
      </c>
      <c r="N3254" s="244">
        <v>12</v>
      </c>
      <c r="O3254" s="244" t="s">
        <v>2633</v>
      </c>
      <c r="P3254" s="244" t="s">
        <v>2477</v>
      </c>
      <c r="Q3254" s="244">
        <v>19</v>
      </c>
      <c r="R3254" s="6">
        <f t="shared" si="467"/>
        <v>7</v>
      </c>
      <c r="S3254" s="6">
        <f t="shared" si="468"/>
        <v>1</v>
      </c>
      <c r="T3254" s="7">
        <f t="shared" si="469"/>
        <v>126720</v>
      </c>
      <c r="U3254" s="121" t="str">
        <f t="shared" si="470"/>
        <v>1EF00</v>
      </c>
      <c r="V3254" s="10">
        <f t="shared" si="471"/>
        <v>239</v>
      </c>
      <c r="W3254" s="10">
        <f t="shared" si="472"/>
        <v>255</v>
      </c>
      <c r="X3254" s="11">
        <f t="shared" si="473"/>
        <v>7</v>
      </c>
      <c r="Y3254" s="11">
        <f t="shared" si="474"/>
        <v>255</v>
      </c>
      <c r="Z3254" s="12" t="str">
        <f t="shared" si="475"/>
        <v>Proprietary A2</v>
      </c>
      <c r="AI3254" s="111"/>
      <c r="AJ3254" s="19"/>
      <c r="AK3254" s="19"/>
      <c r="AL3254" s="21"/>
      <c r="AM3254" s="21"/>
      <c r="AN3254" s="21"/>
      <c r="AO3254" s="21"/>
      <c r="AP3254" s="20"/>
      <c r="AQ3254" s="22"/>
      <c r="AR3254" s="20"/>
      <c r="AS3254" s="20"/>
      <c r="AT3254" s="20"/>
      <c r="AU3254" s="20"/>
      <c r="AV3254" s="20"/>
      <c r="AW3254" s="20"/>
      <c r="AX3254" s="221">
        <v>126720</v>
      </c>
      <c r="AY3254" s="6">
        <v>7</v>
      </c>
      <c r="AZ3254" s="6">
        <v>255</v>
      </c>
      <c r="BA3254" s="87" t="s">
        <v>2759</v>
      </c>
      <c r="BB3254" s="39" t="s">
        <v>2352</v>
      </c>
      <c r="BC3254" s="84" t="s">
        <v>2710</v>
      </c>
      <c r="BL3254" s="42" t="s">
        <v>2693</v>
      </c>
      <c r="BM3254" s="43" t="s">
        <v>2688</v>
      </c>
      <c r="BO3254" s="111">
        <v>65278</v>
      </c>
      <c r="BP3254" s="19" t="s">
        <v>1393</v>
      </c>
    </row>
    <row r="3255" spans="1:68" ht="15" customHeight="1" x14ac:dyDescent="0.3">
      <c r="A3255" s="116">
        <v>3253</v>
      </c>
      <c r="H3255" t="s">
        <v>2638</v>
      </c>
      <c r="I3255" s="244">
        <v>8</v>
      </c>
      <c r="J3255" s="244">
        <v>62</v>
      </c>
      <c r="K3255" s="244">
        <v>0</v>
      </c>
      <c r="L3255" s="244" t="s">
        <v>2474</v>
      </c>
      <c r="M3255" s="244" t="s">
        <v>2474</v>
      </c>
      <c r="N3255" s="244" t="s">
        <v>2474</v>
      </c>
      <c r="O3255" s="244" t="s">
        <v>2474</v>
      </c>
      <c r="P3255" s="244" t="s">
        <v>2474</v>
      </c>
      <c r="Q3255" s="244" t="s">
        <v>2474</v>
      </c>
      <c r="R3255" s="6">
        <f t="shared" si="467"/>
        <v>7</v>
      </c>
      <c r="S3255" s="6">
        <f t="shared" si="468"/>
        <v>1</v>
      </c>
      <c r="T3255" s="7">
        <f t="shared" si="469"/>
        <v>126720</v>
      </c>
      <c r="U3255" s="121" t="str">
        <f t="shared" si="470"/>
        <v>1EF00</v>
      </c>
      <c r="V3255" s="10">
        <f t="shared" si="471"/>
        <v>239</v>
      </c>
      <c r="W3255" s="10">
        <f t="shared" si="472"/>
        <v>255</v>
      </c>
      <c r="X3255" s="11">
        <f t="shared" si="473"/>
        <v>7</v>
      </c>
      <c r="Y3255" s="11">
        <f t="shared" si="474"/>
        <v>255</v>
      </c>
      <c r="Z3255" s="12" t="str">
        <f t="shared" si="475"/>
        <v>Proprietary A2</v>
      </c>
      <c r="AI3255" s="111"/>
      <c r="AJ3255" s="19"/>
      <c r="AK3255" s="19"/>
      <c r="AQ3255" s="37"/>
      <c r="AR3255" s="34"/>
      <c r="AS3255" s="34"/>
      <c r="AT3255" s="34"/>
      <c r="AU3255" s="34"/>
      <c r="AV3255" s="34"/>
      <c r="AW3255" s="34"/>
      <c r="AX3255" s="222">
        <v>126720</v>
      </c>
      <c r="AY3255" s="6">
        <v>7</v>
      </c>
      <c r="AZ3255" s="6">
        <v>255</v>
      </c>
      <c r="BA3255" s="87" t="s">
        <v>2760</v>
      </c>
      <c r="BB3255" s="39" t="s">
        <v>2411</v>
      </c>
      <c r="BC3255" s="84" t="s">
        <v>2710</v>
      </c>
      <c r="BL3255" s="42" t="s">
        <v>2693</v>
      </c>
      <c r="BM3255" s="43" t="s">
        <v>2688</v>
      </c>
      <c r="BO3255" s="111">
        <v>65279</v>
      </c>
      <c r="BP3255" s="19" t="s">
        <v>1394</v>
      </c>
    </row>
    <row r="3256" spans="1:68" ht="15" customHeight="1" x14ac:dyDescent="0.3">
      <c r="A3256" s="116">
        <v>3254</v>
      </c>
      <c r="H3256" t="s">
        <v>2638</v>
      </c>
      <c r="I3256" s="244">
        <v>8</v>
      </c>
      <c r="J3256" s="244">
        <v>80</v>
      </c>
      <c r="K3256" s="244" t="s">
        <v>2534</v>
      </c>
      <c r="L3256" s="244" t="s">
        <v>2639</v>
      </c>
      <c r="M3256" s="244">
        <v>98</v>
      </c>
      <c r="N3256" s="244" t="s">
        <v>2533</v>
      </c>
      <c r="O3256" s="244">
        <v>8</v>
      </c>
      <c r="P3256" s="244">
        <v>2</v>
      </c>
      <c r="Q3256" s="244">
        <v>2</v>
      </c>
      <c r="R3256" s="6">
        <f t="shared" si="467"/>
        <v>7</v>
      </c>
      <c r="S3256" s="6">
        <f t="shared" si="468"/>
        <v>1</v>
      </c>
      <c r="T3256" s="7">
        <f t="shared" si="469"/>
        <v>126720</v>
      </c>
      <c r="U3256" s="121" t="str">
        <f t="shared" si="470"/>
        <v>1EF00</v>
      </c>
      <c r="V3256" s="10">
        <f t="shared" si="471"/>
        <v>239</v>
      </c>
      <c r="W3256" s="10">
        <f t="shared" si="472"/>
        <v>255</v>
      </c>
      <c r="X3256" s="11">
        <f t="shared" si="473"/>
        <v>7</v>
      </c>
      <c r="Y3256" s="11">
        <f t="shared" si="474"/>
        <v>255</v>
      </c>
      <c r="Z3256" s="12" t="str">
        <f t="shared" si="475"/>
        <v>Proprietary A2</v>
      </c>
      <c r="AI3256" s="111"/>
      <c r="AJ3256" s="19"/>
      <c r="AK3256" s="19"/>
      <c r="AL3256" s="21"/>
      <c r="AM3256" s="21"/>
      <c r="AN3256" s="21"/>
      <c r="AO3256" s="21"/>
      <c r="AP3256" s="20"/>
      <c r="AQ3256" s="22"/>
      <c r="AR3256" s="20"/>
      <c r="AS3256" s="20"/>
      <c r="AT3256" s="20"/>
      <c r="AU3256" s="20"/>
      <c r="AV3256" s="20"/>
      <c r="AW3256" s="20"/>
      <c r="AX3256" s="221">
        <v>126720</v>
      </c>
      <c r="AY3256" s="6">
        <v>7</v>
      </c>
      <c r="AZ3256" s="6">
        <v>255</v>
      </c>
      <c r="BA3256" s="87" t="s">
        <v>2755</v>
      </c>
      <c r="BB3256" s="39" t="s">
        <v>2709</v>
      </c>
      <c r="BC3256" s="84" t="s">
        <v>2710</v>
      </c>
      <c r="BD3256" s="38" t="s">
        <v>2756</v>
      </c>
      <c r="BE3256" s="39" t="s">
        <v>2757</v>
      </c>
      <c r="BF3256" s="90" t="s">
        <v>2710</v>
      </c>
      <c r="BJ3256" s="47" t="s">
        <v>2758</v>
      </c>
      <c r="BL3256" s="42" t="s">
        <v>2693</v>
      </c>
      <c r="BM3256" s="43" t="s">
        <v>2688</v>
      </c>
      <c r="BO3256" s="111">
        <v>65280</v>
      </c>
      <c r="BP3256" s="19" t="s">
        <v>1395</v>
      </c>
    </row>
    <row r="3257" spans="1:68" ht="15" customHeight="1" x14ac:dyDescent="0.3">
      <c r="A3257" s="116">
        <v>3255</v>
      </c>
      <c r="H3257" t="s">
        <v>2638</v>
      </c>
      <c r="I3257" s="244">
        <v>8</v>
      </c>
      <c r="J3257" s="244">
        <v>81</v>
      </c>
      <c r="K3257" s="244">
        <v>3</v>
      </c>
      <c r="L3257" s="244">
        <v>9</v>
      </c>
      <c r="M3257" s="244">
        <v>1</v>
      </c>
      <c r="N3257" s="244">
        <v>12</v>
      </c>
      <c r="O3257" s="244" t="s">
        <v>2635</v>
      </c>
      <c r="P3257" s="244">
        <v>7</v>
      </c>
      <c r="Q3257" s="244">
        <v>19</v>
      </c>
      <c r="R3257" s="6">
        <f t="shared" si="467"/>
        <v>7</v>
      </c>
      <c r="S3257" s="6">
        <f t="shared" si="468"/>
        <v>1</v>
      </c>
      <c r="T3257" s="7">
        <f t="shared" si="469"/>
        <v>126720</v>
      </c>
      <c r="U3257" s="121" t="str">
        <f t="shared" si="470"/>
        <v>1EF00</v>
      </c>
      <c r="V3257" s="10">
        <f t="shared" si="471"/>
        <v>239</v>
      </c>
      <c r="W3257" s="10">
        <f t="shared" si="472"/>
        <v>255</v>
      </c>
      <c r="X3257" s="11">
        <f t="shared" si="473"/>
        <v>7</v>
      </c>
      <c r="Y3257" s="11">
        <f t="shared" si="474"/>
        <v>255</v>
      </c>
      <c r="Z3257" s="12" t="str">
        <f t="shared" si="475"/>
        <v>Proprietary A2</v>
      </c>
      <c r="AI3257" s="111"/>
      <c r="AJ3257" s="19"/>
      <c r="AK3257" s="19"/>
      <c r="AQ3257" s="37"/>
      <c r="AR3257" s="34"/>
      <c r="AS3257" s="34"/>
      <c r="AT3257" s="34"/>
      <c r="AU3257" s="34"/>
      <c r="AV3257" s="34"/>
      <c r="AW3257" s="34"/>
      <c r="AX3257" s="222">
        <v>126720</v>
      </c>
      <c r="AY3257" s="6">
        <v>7</v>
      </c>
      <c r="AZ3257" s="6">
        <v>255</v>
      </c>
      <c r="BA3257" s="87" t="s">
        <v>2759</v>
      </c>
      <c r="BB3257" s="39" t="s">
        <v>2352</v>
      </c>
      <c r="BC3257" s="84" t="s">
        <v>2710</v>
      </c>
      <c r="BL3257" s="42" t="s">
        <v>2693</v>
      </c>
      <c r="BM3257" s="43" t="s">
        <v>2688</v>
      </c>
      <c r="BO3257" s="111">
        <v>65281</v>
      </c>
      <c r="BP3257" s="19" t="s">
        <v>1396</v>
      </c>
    </row>
    <row r="3258" spans="1:68" ht="15" customHeight="1" x14ac:dyDescent="0.3">
      <c r="A3258" s="116">
        <v>3256</v>
      </c>
      <c r="H3258" t="s">
        <v>2638</v>
      </c>
      <c r="I3258" s="244">
        <v>8</v>
      </c>
      <c r="J3258" s="244">
        <v>82</v>
      </c>
      <c r="K3258" s="244">
        <v>0</v>
      </c>
      <c r="L3258" s="244" t="s">
        <v>2474</v>
      </c>
      <c r="M3258" s="244" t="s">
        <v>2474</v>
      </c>
      <c r="N3258" s="244" t="s">
        <v>2474</v>
      </c>
      <c r="O3258" s="244" t="s">
        <v>2474</v>
      </c>
      <c r="P3258" s="244" t="s">
        <v>2474</v>
      </c>
      <c r="Q3258" s="244" t="s">
        <v>2474</v>
      </c>
      <c r="R3258" s="6">
        <f t="shared" si="467"/>
        <v>7</v>
      </c>
      <c r="S3258" s="6">
        <f t="shared" si="468"/>
        <v>1</v>
      </c>
      <c r="T3258" s="7">
        <f t="shared" si="469"/>
        <v>126720</v>
      </c>
      <c r="U3258" s="121" t="str">
        <f t="shared" si="470"/>
        <v>1EF00</v>
      </c>
      <c r="V3258" s="10">
        <f t="shared" si="471"/>
        <v>239</v>
      </c>
      <c r="W3258" s="10">
        <f t="shared" si="472"/>
        <v>255</v>
      </c>
      <c r="X3258" s="11">
        <f t="shared" si="473"/>
        <v>7</v>
      </c>
      <c r="Y3258" s="11">
        <f t="shared" si="474"/>
        <v>255</v>
      </c>
      <c r="Z3258" s="12" t="str">
        <f t="shared" si="475"/>
        <v>Proprietary A2</v>
      </c>
      <c r="AI3258" s="111"/>
      <c r="AJ3258" s="19"/>
      <c r="AK3258" s="19"/>
      <c r="AL3258" s="21"/>
      <c r="AM3258" s="21"/>
      <c r="AN3258" s="21"/>
      <c r="AO3258" s="21"/>
      <c r="AP3258" s="20"/>
      <c r="AQ3258" s="22"/>
      <c r="AR3258" s="20"/>
      <c r="AS3258" s="20"/>
      <c r="AT3258" s="20"/>
      <c r="AU3258" s="20"/>
      <c r="AV3258" s="20"/>
      <c r="AW3258" s="20"/>
      <c r="AX3258" s="221">
        <v>126720</v>
      </c>
      <c r="AY3258" s="6">
        <v>7</v>
      </c>
      <c r="AZ3258" s="6">
        <v>255</v>
      </c>
      <c r="BA3258" s="87" t="s">
        <v>2760</v>
      </c>
      <c r="BB3258" s="39" t="s">
        <v>2411</v>
      </c>
      <c r="BC3258" s="84" t="s">
        <v>2710</v>
      </c>
      <c r="BL3258" s="42" t="s">
        <v>2693</v>
      </c>
      <c r="BM3258" s="43" t="s">
        <v>2688</v>
      </c>
      <c r="BO3258" s="111">
        <v>65282</v>
      </c>
      <c r="BP3258" s="19" t="s">
        <v>1396</v>
      </c>
    </row>
    <row r="3259" spans="1:68" ht="15" customHeight="1" x14ac:dyDescent="0.3">
      <c r="A3259" s="116">
        <v>3257</v>
      </c>
      <c r="H3259" t="s">
        <v>2522</v>
      </c>
      <c r="I3259" s="244">
        <v>8</v>
      </c>
      <c r="J3259" s="244" t="s">
        <v>2527</v>
      </c>
      <c r="K3259" s="244" t="s">
        <v>2678</v>
      </c>
      <c r="L3259" s="244">
        <v>2</v>
      </c>
      <c r="M3259" s="244">
        <v>20</v>
      </c>
      <c r="N3259" s="244" t="s">
        <v>2578</v>
      </c>
      <c r="O3259" s="244" t="s">
        <v>2512</v>
      </c>
      <c r="P3259" s="244" t="s">
        <v>2474</v>
      </c>
      <c r="Q3259" s="244" t="s">
        <v>2474</v>
      </c>
      <c r="R3259" s="6">
        <f t="shared" si="467"/>
        <v>2</v>
      </c>
      <c r="S3259" s="6">
        <f t="shared" si="468"/>
        <v>1</v>
      </c>
      <c r="T3259" s="7">
        <f t="shared" si="469"/>
        <v>130306</v>
      </c>
      <c r="U3259" s="121" t="str">
        <f t="shared" si="470"/>
        <v>1FD02</v>
      </c>
      <c r="V3259" s="10">
        <f t="shared" si="471"/>
        <v>253</v>
      </c>
      <c r="W3259" s="10">
        <f t="shared" si="472"/>
        <v>2</v>
      </c>
      <c r="X3259" s="11">
        <f t="shared" si="473"/>
        <v>3</v>
      </c>
      <c r="Y3259" s="11">
        <f t="shared" si="474"/>
        <v>253</v>
      </c>
      <c r="Z3259" s="12" t="str">
        <f t="shared" si="475"/>
        <v>Wind Data</v>
      </c>
      <c r="AI3259" s="111"/>
      <c r="AJ3259" s="19"/>
      <c r="AK3259" s="19"/>
      <c r="AQ3259" s="37"/>
      <c r="AR3259" s="34"/>
      <c r="AS3259" s="34"/>
      <c r="AT3259" s="34"/>
      <c r="AU3259" s="34"/>
      <c r="AV3259" s="34"/>
      <c r="AW3259" s="34"/>
      <c r="AX3259" s="222">
        <v>130306</v>
      </c>
      <c r="AY3259" s="6">
        <v>3</v>
      </c>
      <c r="AZ3259" s="6">
        <v>253</v>
      </c>
      <c r="BA3259" s="87" t="s">
        <v>2701</v>
      </c>
      <c r="BB3259" s="39" t="s">
        <v>3172</v>
      </c>
      <c r="BC3259" s="84" t="s">
        <v>2349</v>
      </c>
      <c r="BD3259" s="38" t="s">
        <v>2702</v>
      </c>
      <c r="BE3259" s="39" t="s">
        <v>3075</v>
      </c>
      <c r="BF3259" s="90" t="s">
        <v>2691</v>
      </c>
      <c r="BJ3259" s="47" t="s">
        <v>2704</v>
      </c>
      <c r="BL3259" s="42" t="s">
        <v>2705</v>
      </c>
      <c r="BM3259" s="43" t="s">
        <v>2688</v>
      </c>
      <c r="BO3259" s="111">
        <v>65283</v>
      </c>
      <c r="BP3259" s="19" t="s">
        <v>1396</v>
      </c>
    </row>
    <row r="3260" spans="1:68" ht="15" customHeight="1" x14ac:dyDescent="0.3">
      <c r="A3260" s="116">
        <v>3258</v>
      </c>
      <c r="H3260" t="s">
        <v>2525</v>
      </c>
      <c r="I3260" s="244">
        <v>8</v>
      </c>
      <c r="J3260" s="244">
        <v>60</v>
      </c>
      <c r="K3260" s="244" t="s">
        <v>2521</v>
      </c>
      <c r="L3260" s="244">
        <v>0</v>
      </c>
      <c r="M3260" s="244">
        <v>0</v>
      </c>
      <c r="N3260" s="244" t="s">
        <v>2474</v>
      </c>
      <c r="O3260" s="244" t="s">
        <v>2483</v>
      </c>
      <c r="P3260" s="244" t="s">
        <v>2474</v>
      </c>
      <c r="Q3260" s="244" t="s">
        <v>2483</v>
      </c>
      <c r="R3260" s="6">
        <f t="shared" si="467"/>
        <v>2</v>
      </c>
      <c r="S3260" s="6">
        <f t="shared" si="468"/>
        <v>1</v>
      </c>
      <c r="T3260" s="7">
        <f t="shared" si="469"/>
        <v>130578</v>
      </c>
      <c r="U3260" s="121" t="str">
        <f t="shared" si="470"/>
        <v>1FE12</v>
      </c>
      <c r="V3260" s="10">
        <f t="shared" si="471"/>
        <v>254</v>
      </c>
      <c r="W3260" s="10">
        <f t="shared" si="472"/>
        <v>18</v>
      </c>
      <c r="X3260" s="11">
        <f t="shared" si="473"/>
        <v>3</v>
      </c>
      <c r="Y3260" s="11">
        <f t="shared" si="474"/>
        <v>254</v>
      </c>
      <c r="Z3260" s="12" t="str">
        <f t="shared" si="475"/>
        <v>Vessel Speed Components</v>
      </c>
      <c r="AI3260" s="111"/>
      <c r="AJ3260" s="19"/>
      <c r="AK3260" s="19"/>
      <c r="AL3260" s="21"/>
      <c r="AM3260" s="21"/>
      <c r="AN3260" s="21"/>
      <c r="AO3260" s="21"/>
      <c r="AP3260" s="20"/>
      <c r="AQ3260" s="22"/>
      <c r="AR3260" s="20"/>
      <c r="AS3260" s="20"/>
      <c r="AT3260" s="20"/>
      <c r="AU3260" s="20"/>
      <c r="AV3260" s="20"/>
      <c r="AW3260" s="20"/>
      <c r="AX3260" s="221">
        <v>130578</v>
      </c>
      <c r="AY3260" s="6">
        <v>3</v>
      </c>
      <c r="AZ3260" s="6">
        <v>254</v>
      </c>
      <c r="BA3260" s="87" t="s">
        <v>2724</v>
      </c>
      <c r="BB3260" s="39" t="s">
        <v>2709</v>
      </c>
      <c r="BC3260" s="84" t="s">
        <v>2710</v>
      </c>
      <c r="BD3260" s="38" t="s">
        <v>2353</v>
      </c>
      <c r="BE3260" s="39" t="s">
        <v>2457</v>
      </c>
      <c r="BF3260" s="90" t="s">
        <v>2349</v>
      </c>
      <c r="BG3260" s="58" t="s">
        <v>2725</v>
      </c>
      <c r="BI3260" s="6" t="s">
        <v>2349</v>
      </c>
      <c r="BL3260" s="42" t="s">
        <v>2705</v>
      </c>
      <c r="BM3260" s="43" t="s">
        <v>2688</v>
      </c>
      <c r="BO3260" s="111">
        <v>65284</v>
      </c>
      <c r="BP3260" s="19" t="s">
        <v>1397</v>
      </c>
    </row>
    <row r="3261" spans="1:68" ht="15" customHeight="1" x14ac:dyDescent="0.3">
      <c r="A3261" s="116">
        <v>3259</v>
      </c>
      <c r="H3261" t="s">
        <v>2525</v>
      </c>
      <c r="I3261" s="244">
        <v>8</v>
      </c>
      <c r="J3261" s="244">
        <v>61</v>
      </c>
      <c r="K3261" s="244" t="s">
        <v>2474</v>
      </c>
      <c r="L3261" s="244" t="s">
        <v>2483</v>
      </c>
      <c r="M3261" s="244" t="s">
        <v>2474</v>
      </c>
      <c r="N3261" s="244" t="s">
        <v>2483</v>
      </c>
      <c r="O3261" s="244" t="s">
        <v>2474</v>
      </c>
      <c r="P3261" s="244" t="s">
        <v>2483</v>
      </c>
      <c r="Q3261" s="244" t="s">
        <v>2474</v>
      </c>
      <c r="R3261" s="6">
        <f t="shared" si="467"/>
        <v>2</v>
      </c>
      <c r="S3261" s="6">
        <f t="shared" si="468"/>
        <v>1</v>
      </c>
      <c r="T3261" s="7">
        <f t="shared" si="469"/>
        <v>130578</v>
      </c>
      <c r="U3261" s="121" t="str">
        <f t="shared" si="470"/>
        <v>1FE12</v>
      </c>
      <c r="V3261" s="10">
        <f t="shared" si="471"/>
        <v>254</v>
      </c>
      <c r="W3261" s="10">
        <f t="shared" si="472"/>
        <v>18</v>
      </c>
      <c r="X3261" s="11">
        <f t="shared" si="473"/>
        <v>3</v>
      </c>
      <c r="Y3261" s="11">
        <f t="shared" si="474"/>
        <v>254</v>
      </c>
      <c r="Z3261" s="12" t="str">
        <f t="shared" si="475"/>
        <v>Vessel Speed Components</v>
      </c>
      <c r="AI3261" s="111"/>
      <c r="AJ3261" s="19"/>
      <c r="AK3261" s="19"/>
      <c r="AQ3261" s="37"/>
      <c r="AR3261" s="34"/>
      <c r="AS3261" s="34"/>
      <c r="AT3261" s="34"/>
      <c r="AU3261" s="34"/>
      <c r="AV3261" s="34"/>
      <c r="AW3261" s="34"/>
      <c r="AX3261" s="222">
        <v>130578</v>
      </c>
      <c r="AY3261" s="6">
        <v>3</v>
      </c>
      <c r="AZ3261" s="6">
        <v>254</v>
      </c>
      <c r="BA3261" s="87" t="s">
        <v>2727</v>
      </c>
      <c r="BB3261" s="39" t="s">
        <v>2352</v>
      </c>
      <c r="BC3261" s="84" t="s">
        <v>2710</v>
      </c>
      <c r="BD3261" s="38" t="s">
        <v>2728</v>
      </c>
      <c r="BG3261" s="58" t="s">
        <v>2725</v>
      </c>
      <c r="BI3261" s="6" t="s">
        <v>2349</v>
      </c>
      <c r="BL3261" s="42" t="s">
        <v>2705</v>
      </c>
      <c r="BM3261" s="43" t="s">
        <v>2688</v>
      </c>
      <c r="BO3261" s="111">
        <v>65285</v>
      </c>
      <c r="BP3261" s="19" t="s">
        <v>1396</v>
      </c>
    </row>
    <row r="3262" spans="1:68" ht="15" customHeight="1" x14ac:dyDescent="0.3">
      <c r="A3262" s="116">
        <v>3260</v>
      </c>
      <c r="H3262" t="s">
        <v>2595</v>
      </c>
      <c r="I3262" s="244">
        <v>8</v>
      </c>
      <c r="J3262" s="244">
        <v>11</v>
      </c>
      <c r="K3262" s="244">
        <v>23</v>
      </c>
      <c r="L3262" s="244" t="s">
        <v>2610</v>
      </c>
      <c r="M3262" s="244">
        <v>40</v>
      </c>
      <c r="N3262" s="244">
        <v>6</v>
      </c>
      <c r="O3262" s="244">
        <v>0</v>
      </c>
      <c r="P3262" s="244">
        <v>0</v>
      </c>
      <c r="Q3262" s="244">
        <v>0</v>
      </c>
      <c r="R3262" s="6">
        <f t="shared" si="467"/>
        <v>5</v>
      </c>
      <c r="S3262" s="6">
        <f t="shared" si="468"/>
        <v>1</v>
      </c>
      <c r="T3262" s="7">
        <f t="shared" si="469"/>
        <v>127505</v>
      </c>
      <c r="U3262" s="121" t="str">
        <f t="shared" si="470"/>
        <v>1F211</v>
      </c>
      <c r="V3262" s="10">
        <f t="shared" si="471"/>
        <v>242</v>
      </c>
      <c r="W3262" s="10">
        <f t="shared" si="472"/>
        <v>17</v>
      </c>
      <c r="X3262" s="11">
        <f t="shared" si="473"/>
        <v>16</v>
      </c>
      <c r="Y3262" s="11">
        <f t="shared" si="474"/>
        <v>242</v>
      </c>
      <c r="Z3262" s="12" t="str">
        <f t="shared" si="475"/>
        <v>Fluid Level</v>
      </c>
      <c r="AI3262" s="111"/>
      <c r="AJ3262" s="19"/>
      <c r="AK3262" s="19"/>
      <c r="AL3262" s="21"/>
      <c r="AM3262" s="21"/>
      <c r="AN3262" s="21"/>
      <c r="AO3262" s="21"/>
      <c r="AP3262" s="20"/>
      <c r="AQ3262" s="22"/>
      <c r="AR3262" s="20"/>
      <c r="AS3262" s="20"/>
      <c r="AT3262" s="20"/>
      <c r="AU3262" s="20"/>
      <c r="AV3262" s="20"/>
      <c r="AW3262" s="20"/>
      <c r="AX3262" s="221">
        <v>127505</v>
      </c>
      <c r="AY3262" s="6">
        <v>16</v>
      </c>
      <c r="AZ3262" s="6">
        <v>242</v>
      </c>
      <c r="BA3262" s="87" t="s">
        <v>2683</v>
      </c>
      <c r="BB3262" s="39" t="s">
        <v>2684</v>
      </c>
      <c r="BC3262" s="84" t="s">
        <v>2361</v>
      </c>
      <c r="BD3262" s="38" t="s">
        <v>2685</v>
      </c>
      <c r="BE3262" s="39" t="s">
        <v>2460</v>
      </c>
      <c r="BF3262" s="90" t="s">
        <v>2362</v>
      </c>
      <c r="BJ3262" s="47" t="s">
        <v>2686</v>
      </c>
      <c r="BL3262" s="42" t="s">
        <v>2687</v>
      </c>
      <c r="BM3262" s="43" t="s">
        <v>2688</v>
      </c>
      <c r="BO3262" s="111">
        <v>65286</v>
      </c>
      <c r="BP3262" s="19" t="s">
        <v>1398</v>
      </c>
    </row>
    <row r="3263" spans="1:68" ht="15" customHeight="1" x14ac:dyDescent="0.3">
      <c r="A3263" s="116">
        <v>3261</v>
      </c>
      <c r="H3263" t="s">
        <v>2619</v>
      </c>
      <c r="I3263" s="244">
        <v>8</v>
      </c>
      <c r="J3263" s="244" t="s">
        <v>2502</v>
      </c>
      <c r="K3263" s="244">
        <v>79</v>
      </c>
      <c r="L3263" s="244" t="s">
        <v>2509</v>
      </c>
      <c r="M3263" s="244">
        <v>19</v>
      </c>
      <c r="N3263" s="244">
        <v>44</v>
      </c>
      <c r="O3263" s="244" t="s">
        <v>2579</v>
      </c>
      <c r="P3263" s="244">
        <v>32</v>
      </c>
      <c r="Q3263" s="244">
        <v>3</v>
      </c>
      <c r="R3263" s="6">
        <f t="shared" si="467"/>
        <v>2</v>
      </c>
      <c r="S3263" s="6">
        <f t="shared" si="468"/>
        <v>1</v>
      </c>
      <c r="T3263" s="7">
        <f t="shared" si="469"/>
        <v>129025</v>
      </c>
      <c r="U3263" s="121" t="str">
        <f t="shared" si="470"/>
        <v>1F801</v>
      </c>
      <c r="V3263" s="10">
        <f t="shared" si="471"/>
        <v>248</v>
      </c>
      <c r="W3263" s="10">
        <f t="shared" si="472"/>
        <v>1</v>
      </c>
      <c r="X3263" s="11">
        <f t="shared" si="473"/>
        <v>7</v>
      </c>
      <c r="Y3263" s="11">
        <f t="shared" si="474"/>
        <v>248</v>
      </c>
      <c r="Z3263" s="12" t="str">
        <f t="shared" si="475"/>
        <v>Position, Rapid Update</v>
      </c>
      <c r="AI3263" s="111"/>
      <c r="AJ3263" s="19"/>
      <c r="AK3263" s="19"/>
      <c r="AQ3263" s="37"/>
      <c r="AR3263" s="34"/>
      <c r="AS3263" s="34"/>
      <c r="AT3263" s="34"/>
      <c r="AU3263" s="34"/>
      <c r="AV3263" s="34"/>
      <c r="AW3263" s="34"/>
      <c r="AX3263" s="222">
        <v>129025</v>
      </c>
      <c r="AY3263" s="6">
        <v>7</v>
      </c>
      <c r="AZ3263" s="6">
        <v>248</v>
      </c>
      <c r="BA3263" s="87" t="s">
        <v>2689</v>
      </c>
      <c r="BB3263" s="39" t="s">
        <v>2690</v>
      </c>
      <c r="BC3263" s="84" t="s">
        <v>2691</v>
      </c>
      <c r="BD3263" s="38" t="s">
        <v>2350</v>
      </c>
      <c r="BE3263" s="39" t="s">
        <v>2692</v>
      </c>
      <c r="BF3263" s="90" t="s">
        <v>2691</v>
      </c>
      <c r="BL3263" s="42" t="s">
        <v>2693</v>
      </c>
      <c r="BM3263" s="43" t="s">
        <v>2688</v>
      </c>
      <c r="BO3263" s="111">
        <v>65287</v>
      </c>
      <c r="BP3263" s="19" t="s">
        <v>1399</v>
      </c>
    </row>
    <row r="3264" spans="1:68" ht="15" customHeight="1" x14ac:dyDescent="0.3">
      <c r="A3264" s="116">
        <v>3262</v>
      </c>
      <c r="H3264" t="s">
        <v>2620</v>
      </c>
      <c r="I3264" s="244">
        <v>8</v>
      </c>
      <c r="J3264" s="244">
        <v>0</v>
      </c>
      <c r="K3264" s="244" t="s">
        <v>2474</v>
      </c>
      <c r="L3264" s="244" t="s">
        <v>2474</v>
      </c>
      <c r="M3264" s="244" t="s">
        <v>2474</v>
      </c>
      <c r="N3264" s="244" t="s">
        <v>2521</v>
      </c>
      <c r="O3264" s="244">
        <v>2</v>
      </c>
      <c r="P3264" s="244" t="s">
        <v>2474</v>
      </c>
      <c r="Q3264" s="244" t="s">
        <v>2474</v>
      </c>
      <c r="R3264" s="6">
        <f t="shared" si="467"/>
        <v>2</v>
      </c>
      <c r="S3264" s="6">
        <f t="shared" si="468"/>
        <v>1</v>
      </c>
      <c r="T3264" s="7">
        <f t="shared" si="469"/>
        <v>127245</v>
      </c>
      <c r="U3264" s="121" t="str">
        <f t="shared" si="470"/>
        <v>1F10D</v>
      </c>
      <c r="V3264" s="10">
        <f t="shared" si="471"/>
        <v>241</v>
      </c>
      <c r="W3264" s="10">
        <f t="shared" si="472"/>
        <v>13</v>
      </c>
      <c r="X3264" s="11">
        <f t="shared" si="473"/>
        <v>1</v>
      </c>
      <c r="Y3264" s="11">
        <f t="shared" si="474"/>
        <v>241</v>
      </c>
      <c r="Z3264" s="12" t="str">
        <f t="shared" si="475"/>
        <v>Rudder</v>
      </c>
      <c r="AI3264" s="111"/>
      <c r="AJ3264" s="19"/>
      <c r="AK3264" s="19"/>
      <c r="AL3264" s="21"/>
      <c r="AM3264" s="21"/>
      <c r="AN3264" s="21"/>
      <c r="AO3264" s="21"/>
      <c r="AP3264" s="20"/>
      <c r="AQ3264" s="22"/>
      <c r="AR3264" s="20"/>
      <c r="AS3264" s="20"/>
      <c r="AT3264" s="20"/>
      <c r="AU3264" s="20"/>
      <c r="AV3264" s="20"/>
      <c r="AW3264" s="20"/>
      <c r="AX3264" s="221">
        <v>127245</v>
      </c>
      <c r="AY3264" s="6">
        <v>1</v>
      </c>
      <c r="AZ3264" s="6">
        <v>241</v>
      </c>
      <c r="BA3264" s="87" t="s">
        <v>2696</v>
      </c>
      <c r="BB3264" s="39" t="s">
        <v>2999</v>
      </c>
      <c r="BC3264" s="84" t="s">
        <v>2691</v>
      </c>
      <c r="BL3264" s="42" t="s">
        <v>2698</v>
      </c>
      <c r="BM3264" s="43" t="s">
        <v>2688</v>
      </c>
      <c r="BO3264" s="111">
        <v>65288</v>
      </c>
      <c r="BP3264" s="19" t="s">
        <v>1396</v>
      </c>
    </row>
    <row r="3265" spans="1:68" ht="15" customHeight="1" x14ac:dyDescent="0.3">
      <c r="A3265" s="116">
        <v>3263</v>
      </c>
      <c r="H3265" t="s">
        <v>2621</v>
      </c>
      <c r="I3265" s="244">
        <v>8</v>
      </c>
      <c r="J3265" s="244">
        <v>97</v>
      </c>
      <c r="K3265" s="244" t="s">
        <v>2519</v>
      </c>
      <c r="L3265" s="244" t="s">
        <v>2506</v>
      </c>
      <c r="M3265" s="244">
        <v>0</v>
      </c>
      <c r="N3265" s="244">
        <v>0</v>
      </c>
      <c r="O3265" s="244" t="s">
        <v>2474</v>
      </c>
      <c r="P3265" s="244" t="s">
        <v>2483</v>
      </c>
      <c r="Q3265" s="244" t="s">
        <v>2520</v>
      </c>
      <c r="R3265" s="6">
        <f t="shared" si="467"/>
        <v>2</v>
      </c>
      <c r="S3265" s="6">
        <f t="shared" si="468"/>
        <v>1</v>
      </c>
      <c r="T3265" s="7">
        <f t="shared" si="469"/>
        <v>127250</v>
      </c>
      <c r="U3265" s="121" t="str">
        <f t="shared" si="470"/>
        <v>1F112</v>
      </c>
      <c r="V3265" s="10">
        <f t="shared" si="471"/>
        <v>241</v>
      </c>
      <c r="W3265" s="10">
        <f t="shared" si="472"/>
        <v>18</v>
      </c>
      <c r="X3265" s="11">
        <f t="shared" si="473"/>
        <v>1</v>
      </c>
      <c r="Y3265" s="11">
        <f t="shared" si="474"/>
        <v>241</v>
      </c>
      <c r="Z3265" s="12" t="str">
        <f t="shared" si="475"/>
        <v>Vessel Heading</v>
      </c>
      <c r="AI3265" s="111"/>
      <c r="AJ3265" s="19"/>
      <c r="AK3265" s="19"/>
      <c r="AQ3265" s="37"/>
      <c r="AR3265" s="34"/>
      <c r="AS3265" s="34"/>
      <c r="AT3265" s="34"/>
      <c r="AU3265" s="34"/>
      <c r="AV3265" s="34"/>
      <c r="AW3265" s="34"/>
      <c r="AX3265" s="222">
        <v>127250</v>
      </c>
      <c r="AY3265" s="6">
        <v>1</v>
      </c>
      <c r="AZ3265" s="6">
        <v>241</v>
      </c>
      <c r="BA3265" s="87" t="s">
        <v>18</v>
      </c>
      <c r="BB3265" s="39" t="s">
        <v>2462</v>
      </c>
      <c r="BC3265" s="84" t="s">
        <v>2691</v>
      </c>
      <c r="BL3265" s="42" t="s">
        <v>2698</v>
      </c>
      <c r="BM3265" s="43" t="s">
        <v>2688</v>
      </c>
      <c r="BO3265" s="111">
        <v>65289</v>
      </c>
      <c r="BP3265" s="19" t="s">
        <v>1396</v>
      </c>
    </row>
    <row r="3266" spans="1:68" ht="15" customHeight="1" x14ac:dyDescent="0.3">
      <c r="A3266" s="116">
        <v>3264</v>
      </c>
      <c r="H3266" t="s">
        <v>2622</v>
      </c>
      <c r="I3266" s="244">
        <v>8</v>
      </c>
      <c r="J3266" s="244">
        <v>97</v>
      </c>
      <c r="K3266" s="244">
        <v>0</v>
      </c>
      <c r="L3266" s="244" t="s">
        <v>2563</v>
      </c>
      <c r="M3266" s="244" t="s">
        <v>2520</v>
      </c>
      <c r="N3266" s="244">
        <v>5</v>
      </c>
      <c r="O3266" s="244" t="s">
        <v>2474</v>
      </c>
      <c r="P3266" s="244" t="s">
        <v>2474</v>
      </c>
      <c r="Q3266" s="244" t="s">
        <v>2474</v>
      </c>
      <c r="R3266" s="6">
        <f t="shared" si="467"/>
        <v>2</v>
      </c>
      <c r="S3266" s="6">
        <f t="shared" si="468"/>
        <v>1</v>
      </c>
      <c r="T3266" s="7">
        <f t="shared" si="469"/>
        <v>127251</v>
      </c>
      <c r="U3266" s="121" t="str">
        <f t="shared" si="470"/>
        <v>1F113</v>
      </c>
      <c r="V3266" s="10">
        <f t="shared" si="471"/>
        <v>241</v>
      </c>
      <c r="W3266" s="10">
        <f t="shared" si="472"/>
        <v>19</v>
      </c>
      <c r="X3266" s="11">
        <f t="shared" si="473"/>
        <v>1</v>
      </c>
      <c r="Y3266" s="11">
        <f t="shared" si="474"/>
        <v>241</v>
      </c>
      <c r="Z3266" s="12" t="str">
        <f t="shared" si="475"/>
        <v>Rate of Turn</v>
      </c>
      <c r="AI3266" s="111"/>
      <c r="AJ3266" s="19"/>
      <c r="AK3266" s="19"/>
      <c r="AL3266" s="21"/>
      <c r="AM3266" s="21"/>
      <c r="AN3266" s="21"/>
      <c r="AO3266" s="21"/>
      <c r="AP3266" s="20"/>
      <c r="AQ3266" s="22"/>
      <c r="AR3266" s="20"/>
      <c r="AS3266" s="20"/>
      <c r="AT3266" s="20"/>
      <c r="AU3266" s="20"/>
      <c r="AV3266" s="20"/>
      <c r="AW3266" s="20"/>
      <c r="AX3266" s="221">
        <v>127251</v>
      </c>
      <c r="AY3266" s="6">
        <v>1</v>
      </c>
      <c r="AZ3266" s="6">
        <v>241</v>
      </c>
      <c r="BA3266" s="87" t="s">
        <v>2699</v>
      </c>
      <c r="BB3266" s="39" t="s">
        <v>2700</v>
      </c>
      <c r="BC3266" s="84" t="s">
        <v>2691</v>
      </c>
      <c r="BL3266" s="42" t="s">
        <v>2698</v>
      </c>
      <c r="BM3266" s="43" t="s">
        <v>2688</v>
      </c>
      <c r="BO3266" s="111">
        <v>65290</v>
      </c>
      <c r="BP3266" s="19" t="s">
        <v>1396</v>
      </c>
    </row>
    <row r="3267" spans="1:68" ht="15" customHeight="1" x14ac:dyDescent="0.3">
      <c r="A3267" s="116">
        <v>3265</v>
      </c>
      <c r="H3267" t="s">
        <v>2623</v>
      </c>
      <c r="I3267" s="244">
        <v>8</v>
      </c>
      <c r="J3267" s="244">
        <v>97</v>
      </c>
      <c r="K3267" s="244" t="s">
        <v>2559</v>
      </c>
      <c r="L3267" s="244">
        <v>2</v>
      </c>
      <c r="M3267" s="244">
        <v>9</v>
      </c>
      <c r="N3267" s="244">
        <v>89</v>
      </c>
      <c r="O3267" s="244" t="s">
        <v>2515</v>
      </c>
      <c r="P3267" s="244" t="s">
        <v>2474</v>
      </c>
      <c r="Q3267" s="244" t="s">
        <v>2474</v>
      </c>
      <c r="R3267" s="6">
        <f t="shared" si="467"/>
        <v>2</v>
      </c>
      <c r="S3267" s="6">
        <f t="shared" si="468"/>
        <v>1</v>
      </c>
      <c r="T3267" s="7">
        <f t="shared" si="469"/>
        <v>130306</v>
      </c>
      <c r="U3267" s="121" t="str">
        <f t="shared" si="470"/>
        <v>1FD02</v>
      </c>
      <c r="V3267" s="10">
        <f t="shared" si="471"/>
        <v>253</v>
      </c>
      <c r="W3267" s="10">
        <f t="shared" si="472"/>
        <v>2</v>
      </c>
      <c r="X3267" s="11">
        <f t="shared" si="473"/>
        <v>1</v>
      </c>
      <c r="Y3267" s="11">
        <f t="shared" si="474"/>
        <v>253</v>
      </c>
      <c r="Z3267" s="12" t="str">
        <f t="shared" si="475"/>
        <v>Wind Data</v>
      </c>
      <c r="AI3267" s="111"/>
      <c r="AJ3267" s="19"/>
      <c r="AK3267" s="19"/>
      <c r="AQ3267" s="37"/>
      <c r="AR3267" s="34"/>
      <c r="AS3267" s="34"/>
      <c r="AT3267" s="34"/>
      <c r="AU3267" s="34"/>
      <c r="AV3267" s="34"/>
      <c r="AW3267" s="34"/>
      <c r="AX3267" s="222">
        <v>130306</v>
      </c>
      <c r="AY3267" s="6">
        <v>1</v>
      </c>
      <c r="AZ3267" s="6">
        <v>253</v>
      </c>
      <c r="BA3267" s="87" t="s">
        <v>2701</v>
      </c>
      <c r="BB3267" s="39" t="s">
        <v>3164</v>
      </c>
      <c r="BC3267" s="84" t="s">
        <v>2349</v>
      </c>
      <c r="BD3267" s="38" t="s">
        <v>2702</v>
      </c>
      <c r="BE3267" s="39" t="s">
        <v>3042</v>
      </c>
      <c r="BF3267" s="90" t="s">
        <v>2691</v>
      </c>
      <c r="BJ3267" s="47" t="s">
        <v>2703</v>
      </c>
      <c r="BL3267" s="42" t="s">
        <v>2698</v>
      </c>
      <c r="BM3267" s="43" t="s">
        <v>2688</v>
      </c>
      <c r="BO3267" s="111">
        <v>65291</v>
      </c>
      <c r="BP3267" s="19" t="s">
        <v>1396</v>
      </c>
    </row>
    <row r="3268" spans="1:68" ht="15" customHeight="1" x14ac:dyDescent="0.3">
      <c r="A3268" s="116">
        <v>3266</v>
      </c>
      <c r="H3268" t="s">
        <v>3082</v>
      </c>
      <c r="I3268" s="244">
        <v>3</v>
      </c>
      <c r="J3268" s="244">
        <v>14</v>
      </c>
      <c r="K3268" s="244" t="s">
        <v>2528</v>
      </c>
      <c r="L3268" s="244">
        <v>1</v>
      </c>
      <c r="M3268" s="244"/>
      <c r="N3268" s="244"/>
      <c r="O3268" s="244"/>
      <c r="P3268" s="244"/>
      <c r="Q3268" s="244"/>
      <c r="R3268" s="6">
        <f t="shared" si="467"/>
        <v>6</v>
      </c>
      <c r="S3268" s="6">
        <f t="shared" si="468"/>
        <v>0</v>
      </c>
      <c r="T3268" s="7">
        <f t="shared" si="469"/>
        <v>59904</v>
      </c>
      <c r="U3268" s="121" t="str">
        <f t="shared" si="470"/>
        <v>EA00</v>
      </c>
      <c r="V3268" s="10">
        <f t="shared" si="471"/>
        <v>234</v>
      </c>
      <c r="W3268" s="10">
        <f t="shared" si="472"/>
        <v>2</v>
      </c>
      <c r="X3268" s="11">
        <f t="shared" si="473"/>
        <v>1</v>
      </c>
      <c r="Y3268" s="11">
        <f t="shared" si="474"/>
        <v>2</v>
      </c>
      <c r="Z3268" s="12" t="str">
        <f t="shared" si="475"/>
        <v>Request</v>
      </c>
      <c r="AI3268" s="111"/>
      <c r="AJ3268" s="19"/>
      <c r="AK3268" s="19"/>
      <c r="AL3268" s="21"/>
      <c r="AM3268" s="21"/>
      <c r="AN3268" s="21"/>
      <c r="AO3268" s="21"/>
      <c r="AP3268" s="20"/>
      <c r="AQ3268" s="22"/>
      <c r="AR3268" s="20"/>
      <c r="AS3268" s="20"/>
      <c r="AT3268" s="20"/>
      <c r="AU3268" s="20"/>
      <c r="AV3268" s="20"/>
      <c r="AW3268" s="20"/>
      <c r="AX3268" s="221">
        <v>59904</v>
      </c>
      <c r="AY3268" s="6">
        <v>1</v>
      </c>
      <c r="AZ3268" s="6">
        <v>2</v>
      </c>
      <c r="BA3268" s="87" t="s">
        <v>2813</v>
      </c>
      <c r="BB3268" s="39" t="s">
        <v>2694</v>
      </c>
      <c r="BC3268" s="84" t="s">
        <v>4</v>
      </c>
      <c r="BL3268" s="42" t="s">
        <v>2698</v>
      </c>
      <c r="BM3268" s="43" t="s">
        <v>2814</v>
      </c>
      <c r="BO3268" s="111">
        <v>65292</v>
      </c>
      <c r="BP3268" s="19" t="s">
        <v>1396</v>
      </c>
    </row>
    <row r="3269" spans="1:68" ht="15" customHeight="1" x14ac:dyDescent="0.3">
      <c r="A3269" s="116">
        <v>3267</v>
      </c>
      <c r="H3269" t="s">
        <v>2650</v>
      </c>
      <c r="I3269" s="244">
        <v>8</v>
      </c>
      <c r="J3269" s="244">
        <v>80</v>
      </c>
      <c r="K3269" s="244">
        <v>86</v>
      </c>
      <c r="L3269" s="244" t="s">
        <v>2633</v>
      </c>
      <c r="M3269" s="244">
        <v>7</v>
      </c>
      <c r="N3269" s="244">
        <v>74</v>
      </c>
      <c r="O3269" s="244" t="s">
        <v>2646</v>
      </c>
      <c r="P3269" s="244" t="s">
        <v>2490</v>
      </c>
      <c r="Q3269" s="244">
        <v>69</v>
      </c>
      <c r="R3269" s="6">
        <f t="shared" si="467"/>
        <v>6</v>
      </c>
      <c r="S3269" s="6">
        <f t="shared" si="468"/>
        <v>1</v>
      </c>
      <c r="T3269" s="7">
        <f t="shared" si="469"/>
        <v>126996</v>
      </c>
      <c r="U3269" s="121" t="str">
        <f t="shared" si="470"/>
        <v>1F014</v>
      </c>
      <c r="V3269" s="10">
        <f t="shared" si="471"/>
        <v>240</v>
      </c>
      <c r="W3269" s="10">
        <f t="shared" si="472"/>
        <v>20</v>
      </c>
      <c r="X3269" s="11">
        <f t="shared" si="473"/>
        <v>2</v>
      </c>
      <c r="Y3269" s="11">
        <f t="shared" si="474"/>
        <v>240</v>
      </c>
      <c r="Z3269" s="12" t="str">
        <f t="shared" si="475"/>
        <v>Product Information</v>
      </c>
      <c r="AI3269" s="111"/>
      <c r="AJ3269" s="19"/>
      <c r="AK3269" s="19"/>
      <c r="AQ3269" s="37"/>
      <c r="AR3269" s="34"/>
      <c r="AS3269" s="34"/>
      <c r="AT3269" s="34"/>
      <c r="AU3269" s="34"/>
      <c r="AV3269" s="34"/>
      <c r="AW3269" s="34"/>
      <c r="AX3269" s="222">
        <v>126996</v>
      </c>
      <c r="AY3269" s="6">
        <v>2</v>
      </c>
      <c r="AZ3269" s="6">
        <v>240</v>
      </c>
      <c r="BA3269" s="87" t="s">
        <v>2775</v>
      </c>
      <c r="BB3269" s="39" t="s">
        <v>2709</v>
      </c>
      <c r="BC3269" s="84" t="s">
        <v>2710</v>
      </c>
      <c r="BD3269" s="38" t="s">
        <v>2776</v>
      </c>
      <c r="BE3269" s="39" t="s">
        <v>2802</v>
      </c>
      <c r="BL3269" s="42" t="s">
        <v>2815</v>
      </c>
      <c r="BM3269" s="43" t="s">
        <v>2688</v>
      </c>
      <c r="BO3269" s="111">
        <v>65293</v>
      </c>
      <c r="BP3269" s="19" t="s">
        <v>1396</v>
      </c>
    </row>
    <row r="3270" spans="1:68" ht="15" customHeight="1" x14ac:dyDescent="0.3">
      <c r="A3270" s="116">
        <v>3268</v>
      </c>
      <c r="H3270" t="s">
        <v>2650</v>
      </c>
      <c r="I3270" s="244">
        <v>8</v>
      </c>
      <c r="J3270" s="244">
        <v>81</v>
      </c>
      <c r="K3270" s="244" t="s">
        <v>2496</v>
      </c>
      <c r="L3270" s="244">
        <v>69</v>
      </c>
      <c r="M3270" s="244">
        <v>50</v>
      </c>
      <c r="N3270" s="244" t="s">
        <v>2489</v>
      </c>
      <c r="O3270" s="244">
        <v>65</v>
      </c>
      <c r="P3270" s="244">
        <v>78</v>
      </c>
      <c r="Q3270" s="244" t="s">
        <v>2492</v>
      </c>
      <c r="R3270" s="6">
        <f t="shared" si="467"/>
        <v>6</v>
      </c>
      <c r="S3270" s="6">
        <f t="shared" si="468"/>
        <v>1</v>
      </c>
      <c r="T3270" s="7">
        <f t="shared" si="469"/>
        <v>126996</v>
      </c>
      <c r="U3270" s="121" t="str">
        <f t="shared" si="470"/>
        <v>1F014</v>
      </c>
      <c r="V3270" s="10">
        <f t="shared" si="471"/>
        <v>240</v>
      </c>
      <c r="W3270" s="10">
        <f t="shared" si="472"/>
        <v>20</v>
      </c>
      <c r="X3270" s="11">
        <f t="shared" si="473"/>
        <v>2</v>
      </c>
      <c r="Y3270" s="11">
        <f t="shared" si="474"/>
        <v>240</v>
      </c>
      <c r="Z3270" s="12" t="str">
        <f t="shared" si="475"/>
        <v>Product Information</v>
      </c>
      <c r="AI3270" s="111"/>
      <c r="AJ3270" s="19"/>
      <c r="AK3270" s="19"/>
      <c r="AL3270" s="21"/>
      <c r="AM3270" s="21"/>
      <c r="AN3270" s="21"/>
      <c r="AO3270" s="21"/>
      <c r="AP3270" s="20"/>
      <c r="AQ3270" s="22"/>
      <c r="AR3270" s="20"/>
      <c r="AS3270" s="20"/>
      <c r="AT3270" s="20"/>
      <c r="AU3270" s="20"/>
      <c r="AV3270" s="20"/>
      <c r="AW3270" s="20"/>
      <c r="AX3270" s="221">
        <v>126996</v>
      </c>
      <c r="AY3270" s="6">
        <v>2</v>
      </c>
      <c r="AZ3270" s="6">
        <v>240</v>
      </c>
      <c r="BA3270" s="87" t="s">
        <v>2777</v>
      </c>
      <c r="BB3270" s="39" t="s">
        <v>2352</v>
      </c>
      <c r="BC3270" s="84" t="s">
        <v>2710</v>
      </c>
      <c r="BD3270" s="38" t="s">
        <v>2776</v>
      </c>
      <c r="BE3270" s="39" t="s">
        <v>2804</v>
      </c>
      <c r="BF3270" s="90" t="s">
        <v>2778</v>
      </c>
      <c r="BL3270" s="42" t="s">
        <v>2815</v>
      </c>
      <c r="BM3270" s="43" t="s">
        <v>2688</v>
      </c>
      <c r="BO3270" s="111">
        <v>65394</v>
      </c>
      <c r="BP3270" s="19" t="s">
        <v>1396</v>
      </c>
    </row>
    <row r="3271" spans="1:68" ht="15" customHeight="1" x14ac:dyDescent="0.3">
      <c r="A3271" s="116">
        <v>3269</v>
      </c>
      <c r="H3271" t="s">
        <v>2650</v>
      </c>
      <c r="I3271" s="244">
        <v>8</v>
      </c>
      <c r="J3271" s="244">
        <v>82</v>
      </c>
      <c r="K3271" s="244">
        <v>33</v>
      </c>
      <c r="L3271" s="244">
        <v>57</v>
      </c>
      <c r="M3271" s="244">
        <v>69</v>
      </c>
      <c r="N3271" s="244" t="s">
        <v>2492</v>
      </c>
      <c r="O3271" s="244" t="s">
        <v>2493</v>
      </c>
      <c r="P3271" s="244">
        <v>32</v>
      </c>
      <c r="Q3271" s="244" t="s">
        <v>2529</v>
      </c>
      <c r="R3271" s="6">
        <f t="shared" si="467"/>
        <v>6</v>
      </c>
      <c r="S3271" s="6">
        <f t="shared" si="468"/>
        <v>1</v>
      </c>
      <c r="T3271" s="7">
        <f t="shared" si="469"/>
        <v>126996</v>
      </c>
      <c r="U3271" s="121" t="str">
        <f t="shared" si="470"/>
        <v>1F014</v>
      </c>
      <c r="V3271" s="10">
        <f t="shared" si="471"/>
        <v>240</v>
      </c>
      <c r="W3271" s="10">
        <f t="shared" si="472"/>
        <v>20</v>
      </c>
      <c r="X3271" s="11">
        <f t="shared" si="473"/>
        <v>2</v>
      </c>
      <c r="Y3271" s="11">
        <f t="shared" si="474"/>
        <v>240</v>
      </c>
      <c r="Z3271" s="12" t="str">
        <f t="shared" si="475"/>
        <v>Product Information</v>
      </c>
      <c r="AI3271" s="111"/>
      <c r="AJ3271" s="19"/>
      <c r="AK3271" s="19"/>
      <c r="AQ3271" s="37"/>
      <c r="AR3271" s="34"/>
      <c r="AS3271" s="34"/>
      <c r="AT3271" s="34"/>
      <c r="AU3271" s="34"/>
      <c r="AV3271" s="34"/>
      <c r="AW3271" s="34"/>
      <c r="AX3271" s="222">
        <v>126996</v>
      </c>
      <c r="AY3271" s="6">
        <v>2</v>
      </c>
      <c r="AZ3271" s="6">
        <v>240</v>
      </c>
      <c r="BA3271" s="87" t="s">
        <v>2779</v>
      </c>
      <c r="BB3271" s="39" t="s">
        <v>2411</v>
      </c>
      <c r="BC3271" s="84" t="s">
        <v>2710</v>
      </c>
      <c r="BD3271" s="38" t="s">
        <v>2776</v>
      </c>
      <c r="BE3271" s="39" t="s">
        <v>2805</v>
      </c>
      <c r="BF3271" s="90" t="s">
        <v>2778</v>
      </c>
      <c r="BL3271" s="42" t="s">
        <v>2815</v>
      </c>
      <c r="BM3271" s="43" t="s">
        <v>2688</v>
      </c>
      <c r="BO3271" s="111">
        <v>65395</v>
      </c>
      <c r="BP3271" s="19" t="s">
        <v>1396</v>
      </c>
    </row>
    <row r="3272" spans="1:68" ht="15" customHeight="1" x14ac:dyDescent="0.3">
      <c r="A3272" s="116">
        <v>3270</v>
      </c>
      <c r="H3272" t="s">
        <v>2650</v>
      </c>
      <c r="I3272" s="244">
        <v>8</v>
      </c>
      <c r="J3272" s="244">
        <v>83</v>
      </c>
      <c r="K3272" s="244">
        <v>20</v>
      </c>
      <c r="L3272" s="244" t="s">
        <v>2492</v>
      </c>
      <c r="M3272" s="244">
        <v>20</v>
      </c>
      <c r="N3272" s="244">
        <v>49</v>
      </c>
      <c r="O3272" s="244" t="s">
        <v>2496</v>
      </c>
      <c r="P3272" s="244">
        <v>32</v>
      </c>
      <c r="Q3272" s="244" t="s">
        <v>2474</v>
      </c>
      <c r="R3272" s="6">
        <f t="shared" si="467"/>
        <v>6</v>
      </c>
      <c r="S3272" s="6">
        <f t="shared" si="468"/>
        <v>1</v>
      </c>
      <c r="T3272" s="7">
        <f t="shared" si="469"/>
        <v>126996</v>
      </c>
      <c r="U3272" s="121" t="str">
        <f t="shared" si="470"/>
        <v>1F014</v>
      </c>
      <c r="V3272" s="10">
        <f t="shared" si="471"/>
        <v>240</v>
      </c>
      <c r="W3272" s="10">
        <f t="shared" si="472"/>
        <v>20</v>
      </c>
      <c r="X3272" s="11">
        <f t="shared" si="473"/>
        <v>2</v>
      </c>
      <c r="Y3272" s="11">
        <f t="shared" si="474"/>
        <v>240</v>
      </c>
      <c r="Z3272" s="12" t="str">
        <f t="shared" si="475"/>
        <v>Product Information</v>
      </c>
      <c r="AI3272" s="111"/>
      <c r="AJ3272" s="19"/>
      <c r="AK3272" s="19"/>
      <c r="AL3272" s="21"/>
      <c r="AM3272" s="21"/>
      <c r="AN3272" s="21"/>
      <c r="AO3272" s="21"/>
      <c r="AP3272" s="20"/>
      <c r="AQ3272" s="22"/>
      <c r="AR3272" s="20"/>
      <c r="AS3272" s="20"/>
      <c r="AT3272" s="20"/>
      <c r="AU3272" s="20"/>
      <c r="AV3272" s="20"/>
      <c r="AW3272" s="20"/>
      <c r="AX3272" s="221">
        <v>126996</v>
      </c>
      <c r="AY3272" s="6">
        <v>2</v>
      </c>
      <c r="AZ3272" s="6">
        <v>240</v>
      </c>
      <c r="BA3272" s="87" t="s">
        <v>2780</v>
      </c>
      <c r="BB3272" s="39" t="s">
        <v>2412</v>
      </c>
      <c r="BC3272" s="84" t="s">
        <v>2710</v>
      </c>
      <c r="BL3272" s="42" t="s">
        <v>2815</v>
      </c>
      <c r="BM3272" s="43" t="s">
        <v>2688</v>
      </c>
      <c r="BO3272" s="111">
        <v>65396</v>
      </c>
      <c r="BP3272" s="19" t="s">
        <v>1396</v>
      </c>
    </row>
    <row r="3273" spans="1:68" ht="15" customHeight="1" x14ac:dyDescent="0.3">
      <c r="A3273" s="116">
        <v>3271</v>
      </c>
      <c r="H3273" t="s">
        <v>2650</v>
      </c>
      <c r="I3273" s="244">
        <v>8</v>
      </c>
      <c r="J3273" s="244">
        <v>84</v>
      </c>
      <c r="K3273" s="244" t="s">
        <v>2474</v>
      </c>
      <c r="L3273" s="244" t="s">
        <v>2474</v>
      </c>
      <c r="M3273" s="244" t="s">
        <v>2474</v>
      </c>
      <c r="N3273" s="244" t="s">
        <v>2474</v>
      </c>
      <c r="O3273" s="244" t="s">
        <v>2474</v>
      </c>
      <c r="P3273" s="244" t="s">
        <v>2474</v>
      </c>
      <c r="Q3273" s="244" t="s">
        <v>2474</v>
      </c>
      <c r="R3273" s="6">
        <f t="shared" si="467"/>
        <v>6</v>
      </c>
      <c r="S3273" s="6">
        <f t="shared" si="468"/>
        <v>1</v>
      </c>
      <c r="T3273" s="7">
        <f t="shared" si="469"/>
        <v>126996</v>
      </c>
      <c r="U3273" s="121" t="str">
        <f t="shared" si="470"/>
        <v>1F014</v>
      </c>
      <c r="V3273" s="10">
        <f t="shared" si="471"/>
        <v>240</v>
      </c>
      <c r="W3273" s="10">
        <f t="shared" si="472"/>
        <v>20</v>
      </c>
      <c r="X3273" s="11">
        <f t="shared" si="473"/>
        <v>2</v>
      </c>
      <c r="Y3273" s="11">
        <f t="shared" si="474"/>
        <v>240</v>
      </c>
      <c r="Z3273" s="12" t="str">
        <f t="shared" si="475"/>
        <v>Product Information</v>
      </c>
      <c r="AI3273" s="111"/>
      <c r="AJ3273" s="19"/>
      <c r="AK3273" s="19"/>
      <c r="AQ3273" s="37"/>
      <c r="AR3273" s="34"/>
      <c r="AS3273" s="34"/>
      <c r="AT3273" s="34"/>
      <c r="AU3273" s="34"/>
      <c r="AV3273" s="34"/>
      <c r="AW3273" s="34"/>
      <c r="AX3273" s="222">
        <v>126996</v>
      </c>
      <c r="AY3273" s="6">
        <v>2</v>
      </c>
      <c r="AZ3273" s="6">
        <v>240</v>
      </c>
      <c r="BA3273" s="87" t="s">
        <v>2781</v>
      </c>
      <c r="BB3273" s="39" t="s">
        <v>2413</v>
      </c>
      <c r="BC3273" s="84" t="s">
        <v>2710</v>
      </c>
      <c r="BL3273" s="42" t="s">
        <v>2815</v>
      </c>
      <c r="BM3273" s="43" t="s">
        <v>2688</v>
      </c>
      <c r="BO3273" s="111">
        <v>65397</v>
      </c>
      <c r="BP3273" s="19" t="s">
        <v>1396</v>
      </c>
    </row>
    <row r="3274" spans="1:68" ht="15" customHeight="1" x14ac:dyDescent="0.3">
      <c r="A3274" s="116">
        <v>3272</v>
      </c>
      <c r="H3274" t="s">
        <v>2650</v>
      </c>
      <c r="I3274" s="244">
        <v>8</v>
      </c>
      <c r="J3274" s="244">
        <v>85</v>
      </c>
      <c r="K3274" s="244" t="s">
        <v>2474</v>
      </c>
      <c r="L3274" s="244" t="s">
        <v>2474</v>
      </c>
      <c r="M3274" s="244">
        <v>33</v>
      </c>
      <c r="N3274" s="244" t="s">
        <v>2478</v>
      </c>
      <c r="O3274" s="244">
        <v>32</v>
      </c>
      <c r="P3274" s="244">
        <v>35</v>
      </c>
      <c r="Q3274" s="244" t="s">
        <v>2478</v>
      </c>
      <c r="R3274" s="6">
        <f t="shared" si="467"/>
        <v>6</v>
      </c>
      <c r="S3274" s="6">
        <f t="shared" si="468"/>
        <v>1</v>
      </c>
      <c r="T3274" s="7">
        <f t="shared" si="469"/>
        <v>126996</v>
      </c>
      <c r="U3274" s="121" t="str">
        <f t="shared" si="470"/>
        <v>1F014</v>
      </c>
      <c r="V3274" s="10">
        <f t="shared" si="471"/>
        <v>240</v>
      </c>
      <c r="W3274" s="10">
        <f t="shared" si="472"/>
        <v>20</v>
      </c>
      <c r="X3274" s="11">
        <f t="shared" si="473"/>
        <v>2</v>
      </c>
      <c r="Y3274" s="11">
        <f t="shared" si="474"/>
        <v>240</v>
      </c>
      <c r="Z3274" s="12" t="str">
        <f t="shared" si="475"/>
        <v>Product Information</v>
      </c>
      <c r="AI3274" s="111"/>
      <c r="AJ3274" s="19"/>
      <c r="AK3274" s="19"/>
      <c r="AL3274" s="21"/>
      <c r="AM3274" s="21"/>
      <c r="AN3274" s="21"/>
      <c r="AO3274" s="21"/>
      <c r="AP3274" s="20"/>
      <c r="AQ3274" s="22"/>
      <c r="AR3274" s="20"/>
      <c r="AS3274" s="20"/>
      <c r="AT3274" s="20"/>
      <c r="AU3274" s="20"/>
      <c r="AV3274" s="20"/>
      <c r="AW3274" s="20"/>
      <c r="AX3274" s="221">
        <v>126996</v>
      </c>
      <c r="AY3274" s="6">
        <v>2</v>
      </c>
      <c r="AZ3274" s="6">
        <v>240</v>
      </c>
      <c r="BA3274" s="87" t="s">
        <v>2782</v>
      </c>
      <c r="BB3274" s="39" t="s">
        <v>2415</v>
      </c>
      <c r="BC3274" s="84" t="s">
        <v>2710</v>
      </c>
      <c r="BD3274" s="38" t="s">
        <v>2783</v>
      </c>
      <c r="BE3274" s="39" t="s">
        <v>2806</v>
      </c>
      <c r="BL3274" s="42" t="s">
        <v>2815</v>
      </c>
      <c r="BM3274" s="43" t="s">
        <v>2688</v>
      </c>
      <c r="BO3274" s="111">
        <v>65398</v>
      </c>
      <c r="BP3274" s="19" t="s">
        <v>1396</v>
      </c>
    </row>
    <row r="3275" spans="1:68" ht="15" customHeight="1" x14ac:dyDescent="0.3">
      <c r="A3275" s="116">
        <v>3273</v>
      </c>
      <c r="H3275" t="s">
        <v>2650</v>
      </c>
      <c r="I3275" s="244">
        <v>8</v>
      </c>
      <c r="J3275" s="244">
        <v>86</v>
      </c>
      <c r="K3275" s="244">
        <v>31</v>
      </c>
      <c r="L3275" s="244" t="s">
        <v>2474</v>
      </c>
      <c r="M3275" s="244" t="s">
        <v>2474</v>
      </c>
      <c r="N3275" s="244" t="s">
        <v>2474</v>
      </c>
      <c r="O3275" s="244" t="s">
        <v>2474</v>
      </c>
      <c r="P3275" s="244" t="s">
        <v>2474</v>
      </c>
      <c r="Q3275" s="244" t="s">
        <v>2474</v>
      </c>
      <c r="R3275" s="6">
        <f t="shared" si="467"/>
        <v>6</v>
      </c>
      <c r="S3275" s="6">
        <f t="shared" si="468"/>
        <v>1</v>
      </c>
      <c r="T3275" s="7">
        <f t="shared" si="469"/>
        <v>126996</v>
      </c>
      <c r="U3275" s="121" t="str">
        <f t="shared" si="470"/>
        <v>1F014</v>
      </c>
      <c r="V3275" s="10">
        <f t="shared" si="471"/>
        <v>240</v>
      </c>
      <c r="W3275" s="10">
        <f t="shared" si="472"/>
        <v>20</v>
      </c>
      <c r="X3275" s="11">
        <f t="shared" si="473"/>
        <v>2</v>
      </c>
      <c r="Y3275" s="11">
        <f t="shared" si="474"/>
        <v>240</v>
      </c>
      <c r="Z3275" s="12" t="str">
        <f t="shared" si="475"/>
        <v>Product Information</v>
      </c>
      <c r="AI3275" s="111"/>
      <c r="AJ3275" s="19"/>
      <c r="AK3275" s="19"/>
      <c r="AQ3275" s="37"/>
      <c r="AR3275" s="34"/>
      <c r="AS3275" s="34"/>
      <c r="AT3275" s="34"/>
      <c r="AU3275" s="34"/>
      <c r="AV3275" s="34"/>
      <c r="AW3275" s="34"/>
      <c r="AX3275" s="222">
        <v>126996</v>
      </c>
      <c r="AY3275" s="6">
        <v>2</v>
      </c>
      <c r="AZ3275" s="6">
        <v>240</v>
      </c>
      <c r="BA3275" s="87" t="s">
        <v>2784</v>
      </c>
      <c r="BB3275" s="39" t="s">
        <v>2414</v>
      </c>
      <c r="BC3275" s="84" t="s">
        <v>2710</v>
      </c>
      <c r="BD3275" s="38" t="s">
        <v>2783</v>
      </c>
      <c r="BE3275" s="39" t="s">
        <v>2352</v>
      </c>
      <c r="BL3275" s="42" t="s">
        <v>2815</v>
      </c>
      <c r="BM3275" s="43" t="s">
        <v>2688</v>
      </c>
      <c r="BO3275" s="111">
        <v>65399</v>
      </c>
      <c r="BP3275" s="19" t="s">
        <v>1396</v>
      </c>
    </row>
    <row r="3276" spans="1:68" ht="15" customHeight="1" x14ac:dyDescent="0.3">
      <c r="A3276" s="116">
        <v>3274</v>
      </c>
      <c r="H3276" t="s">
        <v>2650</v>
      </c>
      <c r="I3276" s="244">
        <v>8</v>
      </c>
      <c r="J3276" s="244">
        <v>87</v>
      </c>
      <c r="K3276" s="244" t="s">
        <v>2474</v>
      </c>
      <c r="L3276" s="244" t="s">
        <v>2474</v>
      </c>
      <c r="M3276" s="244" t="s">
        <v>2474</v>
      </c>
      <c r="N3276" s="244" t="s">
        <v>2474</v>
      </c>
      <c r="O3276" s="244" t="s">
        <v>2474</v>
      </c>
      <c r="P3276" s="244" t="s">
        <v>2474</v>
      </c>
      <c r="Q3276" s="244" t="s">
        <v>2474</v>
      </c>
      <c r="R3276" s="6">
        <f t="shared" si="467"/>
        <v>6</v>
      </c>
      <c r="S3276" s="6">
        <f t="shared" si="468"/>
        <v>1</v>
      </c>
      <c r="T3276" s="7">
        <f t="shared" si="469"/>
        <v>126996</v>
      </c>
      <c r="U3276" s="121" t="str">
        <f t="shared" si="470"/>
        <v>1F014</v>
      </c>
      <c r="V3276" s="10">
        <f t="shared" si="471"/>
        <v>240</v>
      </c>
      <c r="W3276" s="10">
        <f t="shared" si="472"/>
        <v>20</v>
      </c>
      <c r="X3276" s="11">
        <f t="shared" si="473"/>
        <v>2</v>
      </c>
      <c r="Y3276" s="11">
        <f t="shared" si="474"/>
        <v>240</v>
      </c>
      <c r="Z3276" s="12" t="str">
        <f t="shared" si="475"/>
        <v>Product Information</v>
      </c>
      <c r="AI3276" s="111"/>
      <c r="AJ3276" s="19"/>
      <c r="AK3276" s="19"/>
      <c r="AL3276" s="21"/>
      <c r="AM3276" s="21"/>
      <c r="AN3276" s="21"/>
      <c r="AO3276" s="21"/>
      <c r="AP3276" s="20"/>
      <c r="AQ3276" s="22"/>
      <c r="AR3276" s="20"/>
      <c r="AS3276" s="20"/>
      <c r="AT3276" s="20"/>
      <c r="AU3276" s="20"/>
      <c r="AV3276" s="20"/>
      <c r="AW3276" s="20"/>
      <c r="AX3276" s="221">
        <v>126996</v>
      </c>
      <c r="AY3276" s="6">
        <v>2</v>
      </c>
      <c r="AZ3276" s="6">
        <v>240</v>
      </c>
      <c r="BA3276" s="87" t="s">
        <v>2785</v>
      </c>
      <c r="BB3276" s="39" t="s">
        <v>2416</v>
      </c>
      <c r="BC3276" s="84" t="s">
        <v>2710</v>
      </c>
      <c r="BL3276" s="42" t="s">
        <v>2815</v>
      </c>
      <c r="BM3276" s="43" t="s">
        <v>2688</v>
      </c>
      <c r="BO3276" s="111">
        <v>65400</v>
      </c>
      <c r="BP3276" s="19" t="s">
        <v>1396</v>
      </c>
    </row>
    <row r="3277" spans="1:68" ht="15" customHeight="1" x14ac:dyDescent="0.3">
      <c r="A3277" s="116">
        <v>3275</v>
      </c>
      <c r="H3277" t="s">
        <v>2650</v>
      </c>
      <c r="I3277" s="244">
        <v>8</v>
      </c>
      <c r="J3277" s="244">
        <v>88</v>
      </c>
      <c r="K3277" s="244" t="s">
        <v>2474</v>
      </c>
      <c r="L3277" s="244" t="s">
        <v>2474</v>
      </c>
      <c r="M3277" s="244" t="s">
        <v>2474</v>
      </c>
      <c r="N3277" s="244" t="s">
        <v>2474</v>
      </c>
      <c r="O3277" s="244" t="s">
        <v>2474</v>
      </c>
      <c r="P3277" s="244" t="s">
        <v>2474</v>
      </c>
      <c r="Q3277" s="244" t="s">
        <v>2474</v>
      </c>
      <c r="R3277" s="6">
        <f t="shared" si="467"/>
        <v>6</v>
      </c>
      <c r="S3277" s="6">
        <f t="shared" si="468"/>
        <v>1</v>
      </c>
      <c r="T3277" s="7">
        <f t="shared" si="469"/>
        <v>126996</v>
      </c>
      <c r="U3277" s="121" t="str">
        <f t="shared" si="470"/>
        <v>1F014</v>
      </c>
      <c r="V3277" s="10">
        <f t="shared" si="471"/>
        <v>240</v>
      </c>
      <c r="W3277" s="10">
        <f t="shared" si="472"/>
        <v>20</v>
      </c>
      <c r="X3277" s="11">
        <f t="shared" si="473"/>
        <v>2</v>
      </c>
      <c r="Y3277" s="11">
        <f t="shared" si="474"/>
        <v>240</v>
      </c>
      <c r="Z3277" s="12" t="str">
        <f t="shared" si="475"/>
        <v>Product Information</v>
      </c>
      <c r="AI3277" s="111"/>
      <c r="AJ3277" s="19"/>
      <c r="AK3277" s="19"/>
      <c r="AQ3277" s="37"/>
      <c r="AR3277" s="34"/>
      <c r="AS3277" s="34"/>
      <c r="AT3277" s="34"/>
      <c r="AU3277" s="34"/>
      <c r="AV3277" s="34"/>
      <c r="AW3277" s="34"/>
      <c r="AX3277" s="222">
        <v>126996</v>
      </c>
      <c r="AY3277" s="6">
        <v>2</v>
      </c>
      <c r="AZ3277" s="6">
        <v>240</v>
      </c>
      <c r="BA3277" s="87" t="s">
        <v>2786</v>
      </c>
      <c r="BB3277" s="39" t="s">
        <v>2417</v>
      </c>
      <c r="BC3277" s="84" t="s">
        <v>2710</v>
      </c>
      <c r="BL3277" s="42" t="s">
        <v>2815</v>
      </c>
      <c r="BM3277" s="43" t="s">
        <v>2688</v>
      </c>
      <c r="BO3277" s="111">
        <v>65401</v>
      </c>
      <c r="BP3277" s="19" t="s">
        <v>1396</v>
      </c>
    </row>
    <row r="3278" spans="1:68" ht="15" customHeight="1" x14ac:dyDescent="0.3">
      <c r="A3278" s="116">
        <v>3276</v>
      </c>
      <c r="H3278" t="s">
        <v>2650</v>
      </c>
      <c r="I3278" s="244">
        <v>8</v>
      </c>
      <c r="J3278" s="244">
        <v>89</v>
      </c>
      <c r="K3278" s="244" t="s">
        <v>2474</v>
      </c>
      <c r="L3278" s="244" t="s">
        <v>2474</v>
      </c>
      <c r="M3278" s="244" t="s">
        <v>2474</v>
      </c>
      <c r="N3278" s="244" t="s">
        <v>2474</v>
      </c>
      <c r="O3278" s="244" t="s">
        <v>2474</v>
      </c>
      <c r="P3278" s="244" t="s">
        <v>2474</v>
      </c>
      <c r="Q3278" s="244" t="s">
        <v>2490</v>
      </c>
      <c r="R3278" s="6">
        <f t="shared" si="467"/>
        <v>6</v>
      </c>
      <c r="S3278" s="6">
        <f t="shared" si="468"/>
        <v>1</v>
      </c>
      <c r="T3278" s="7">
        <f t="shared" si="469"/>
        <v>126996</v>
      </c>
      <c r="U3278" s="121" t="str">
        <f t="shared" si="470"/>
        <v>1F014</v>
      </c>
      <c r="V3278" s="10">
        <f t="shared" si="471"/>
        <v>240</v>
      </c>
      <c r="W3278" s="10">
        <f t="shared" si="472"/>
        <v>20</v>
      </c>
      <c r="X3278" s="11">
        <f t="shared" si="473"/>
        <v>2</v>
      </c>
      <c r="Y3278" s="11">
        <f t="shared" si="474"/>
        <v>240</v>
      </c>
      <c r="Z3278" s="12" t="str">
        <f t="shared" si="475"/>
        <v>Product Information</v>
      </c>
      <c r="AI3278" s="111"/>
      <c r="AJ3278" s="19"/>
      <c r="AK3278" s="19"/>
      <c r="AL3278" s="21"/>
      <c r="AM3278" s="21"/>
      <c r="AN3278" s="21"/>
      <c r="AO3278" s="21"/>
      <c r="AP3278" s="20"/>
      <c r="AQ3278" s="22"/>
      <c r="AR3278" s="20"/>
      <c r="AS3278" s="20"/>
      <c r="AT3278" s="20"/>
      <c r="AU3278" s="20"/>
      <c r="AV3278" s="20"/>
      <c r="AW3278" s="20"/>
      <c r="AX3278" s="221">
        <v>126996</v>
      </c>
      <c r="AY3278" s="6">
        <v>2</v>
      </c>
      <c r="AZ3278" s="6">
        <v>240</v>
      </c>
      <c r="BA3278" s="87" t="s">
        <v>2787</v>
      </c>
      <c r="BB3278" s="39" t="s">
        <v>2712</v>
      </c>
      <c r="BC3278" s="84" t="s">
        <v>2710</v>
      </c>
      <c r="BL3278" s="42" t="s">
        <v>2815</v>
      </c>
      <c r="BM3278" s="43" t="s">
        <v>2688</v>
      </c>
      <c r="BO3278" s="111">
        <v>65402</v>
      </c>
      <c r="BP3278" s="19" t="s">
        <v>1396</v>
      </c>
    </row>
    <row r="3279" spans="1:68" ht="15" customHeight="1" x14ac:dyDescent="0.3">
      <c r="A3279" s="116">
        <v>3277</v>
      </c>
      <c r="H3279" t="s">
        <v>2650</v>
      </c>
      <c r="I3279" s="244">
        <v>8</v>
      </c>
      <c r="J3279" s="244" t="s">
        <v>2530</v>
      </c>
      <c r="K3279" s="244">
        <v>50</v>
      </c>
      <c r="L3279" s="244">
        <v>58</v>
      </c>
      <c r="M3279" s="244" t="s">
        <v>2492</v>
      </c>
      <c r="N3279" s="244">
        <v>33</v>
      </c>
      <c r="O3279" s="244">
        <v>57</v>
      </c>
      <c r="P3279" s="244" t="s">
        <v>2492</v>
      </c>
      <c r="Q3279" s="244" t="s">
        <v>2493</v>
      </c>
      <c r="R3279" s="6">
        <f t="shared" ref="R3279:R3342" si="476">_xlfn.BITRSHIFT(_xlfn.BITAND(HEX2DEC(H3279),HEX2DEC("1C000000")),26)</f>
        <v>6</v>
      </c>
      <c r="S3279" s="6">
        <f t="shared" ref="S3279:S3342" si="477">_xlfn.BITRSHIFT(_xlfn.BITAND(HEX2DEC(H3279),HEX2DEC("01000000")),24)</f>
        <v>1</v>
      </c>
      <c r="T3279" s="7">
        <f t="shared" ref="T3279:T3342" si="478">IF(_xlfn.BITRSHIFT(_xlfn.BITAND(HEX2DEC(H3279),HEX2DEC("0FF0000")),16)&lt;240,_xlfn.BITRSHIFT(_xlfn.BITAND(HEX2DEC(H3279),HEX2DEC("1FF0000")),8),_xlfn.BITRSHIFT(_xlfn.BITAND(HEX2DEC(H3279),HEX2DEC("1FFFF00")),8))</f>
        <v>126996</v>
      </c>
      <c r="U3279" s="121" t="str">
        <f t="shared" ref="U3279:U3342" si="479">DEC2HEX(T3279)</f>
        <v>1F014</v>
      </c>
      <c r="V3279" s="10">
        <f t="shared" ref="V3279:V3342" si="480">_xlfn.BITRSHIFT(_xlfn.BITAND(HEX2DEC(H3279),HEX2DEC("0FF0000")),16)</f>
        <v>240</v>
      </c>
      <c r="W3279" s="10">
        <f t="shared" ref="W3279:W3342" si="481">_xlfn.BITRSHIFT(_xlfn.BITAND(HEX2DEC(H3279),HEX2DEC("FF00")),8)</f>
        <v>20</v>
      </c>
      <c r="X3279" s="11">
        <f t="shared" ref="X3279:X3342" si="482">_xlfn.BITAND(HEX2DEC(H3279),HEX2DEC("00000FF"))</f>
        <v>2</v>
      </c>
      <c r="Y3279" s="11">
        <f t="shared" ref="Y3279:Y3342" si="483">IF(_xlfn.BITRSHIFT(_xlfn.BITAND(HEX2DEC(H3279),HEX2DEC("0FF0000")),16)&lt;240,_xlfn.BITRSHIFT(_xlfn.BITAND(HEX2DEC(H3279),HEX2DEC("0FF00")),8),_xlfn.BITRSHIFT(_xlfn.BITAND(HEX2DEC(H3279),HEX2DEC("0FF0000")),16))</f>
        <v>240</v>
      </c>
      <c r="Z3279" s="12" t="str">
        <f t="shared" ref="Z3279:Z3342" si="484">VLOOKUP(T3279,BO:BP,2,FALSE)</f>
        <v>Product Information</v>
      </c>
      <c r="AI3279" s="111"/>
      <c r="AJ3279" s="19"/>
      <c r="AK3279" s="19"/>
      <c r="AQ3279" s="37"/>
      <c r="AR3279" s="34"/>
      <c r="AS3279" s="34"/>
      <c r="AT3279" s="34"/>
      <c r="AU3279" s="34"/>
      <c r="AV3279" s="34"/>
      <c r="AW3279" s="34"/>
      <c r="AX3279" s="222">
        <v>126996</v>
      </c>
      <c r="AY3279" s="6">
        <v>2</v>
      </c>
      <c r="AZ3279" s="6">
        <v>240</v>
      </c>
      <c r="BA3279" s="87" t="s">
        <v>2788</v>
      </c>
      <c r="BB3279" s="39" t="s">
        <v>2731</v>
      </c>
      <c r="BC3279" s="84" t="s">
        <v>2710</v>
      </c>
      <c r="BD3279" s="38" t="s">
        <v>2789</v>
      </c>
      <c r="BE3279" s="39" t="s">
        <v>2807</v>
      </c>
      <c r="BL3279" s="42" t="s">
        <v>2815</v>
      </c>
      <c r="BM3279" s="43" t="s">
        <v>2688</v>
      </c>
      <c r="BO3279" s="111">
        <v>65403</v>
      </c>
      <c r="BP3279" s="19" t="s">
        <v>1396</v>
      </c>
    </row>
    <row r="3280" spans="1:68" ht="15" customHeight="1" x14ac:dyDescent="0.3">
      <c r="A3280" s="116">
        <v>3278</v>
      </c>
      <c r="H3280" t="s">
        <v>2650</v>
      </c>
      <c r="I3280" s="244">
        <v>8</v>
      </c>
      <c r="J3280" s="244" t="s">
        <v>2531</v>
      </c>
      <c r="K3280" s="244">
        <v>20</v>
      </c>
      <c r="L3280" s="244">
        <v>56</v>
      </c>
      <c r="M3280" s="244">
        <v>31</v>
      </c>
      <c r="N3280" s="244" t="s">
        <v>2478</v>
      </c>
      <c r="O3280" s="244">
        <v>30</v>
      </c>
      <c r="P3280" s="244">
        <v>20</v>
      </c>
      <c r="Q3280" s="244" t="s">
        <v>2492</v>
      </c>
      <c r="R3280" s="6">
        <f t="shared" si="476"/>
        <v>6</v>
      </c>
      <c r="S3280" s="6">
        <f t="shared" si="477"/>
        <v>1</v>
      </c>
      <c r="T3280" s="7">
        <f t="shared" si="478"/>
        <v>126996</v>
      </c>
      <c r="U3280" s="121" t="str">
        <f t="shared" si="479"/>
        <v>1F014</v>
      </c>
      <c r="V3280" s="10">
        <f t="shared" si="480"/>
        <v>240</v>
      </c>
      <c r="W3280" s="10">
        <f t="shared" si="481"/>
        <v>20</v>
      </c>
      <c r="X3280" s="11">
        <f t="shared" si="482"/>
        <v>2</v>
      </c>
      <c r="Y3280" s="11">
        <f t="shared" si="483"/>
        <v>240</v>
      </c>
      <c r="Z3280" s="12" t="str">
        <f t="shared" si="484"/>
        <v>Product Information</v>
      </c>
      <c r="AI3280" s="111"/>
      <c r="AJ3280" s="19"/>
      <c r="AK3280" s="19"/>
      <c r="AL3280" s="21"/>
      <c r="AM3280" s="21"/>
      <c r="AN3280" s="21"/>
      <c r="AO3280" s="21"/>
      <c r="AP3280" s="20"/>
      <c r="AQ3280" s="22"/>
      <c r="AR3280" s="20"/>
      <c r="AS3280" s="20"/>
      <c r="AT3280" s="20"/>
      <c r="AU3280" s="20"/>
      <c r="AV3280" s="20"/>
      <c r="AW3280" s="20"/>
      <c r="AX3280" s="221">
        <v>126996</v>
      </c>
      <c r="AY3280" s="6">
        <v>2</v>
      </c>
      <c r="AZ3280" s="6">
        <v>240</v>
      </c>
      <c r="BA3280" s="87" t="s">
        <v>2790</v>
      </c>
      <c r="BB3280" s="39" t="s">
        <v>2733</v>
      </c>
      <c r="BC3280" s="84" t="s">
        <v>2710</v>
      </c>
      <c r="BD3280" s="38" t="s">
        <v>2791</v>
      </c>
      <c r="BE3280" s="39" t="s">
        <v>2808</v>
      </c>
      <c r="BL3280" s="42" t="s">
        <v>2815</v>
      </c>
      <c r="BM3280" s="43" t="s">
        <v>2688</v>
      </c>
      <c r="BO3280" s="111">
        <v>65404</v>
      </c>
      <c r="BP3280" s="19" t="s">
        <v>1396</v>
      </c>
    </row>
    <row r="3281" spans="1:68" ht="15" customHeight="1" x14ac:dyDescent="0.3">
      <c r="A3281" s="116">
        <v>3279</v>
      </c>
      <c r="H3281" t="s">
        <v>2650</v>
      </c>
      <c r="I3281" s="244">
        <v>8</v>
      </c>
      <c r="J3281" s="244" t="s">
        <v>2532</v>
      </c>
      <c r="K3281" s="244">
        <v>20</v>
      </c>
      <c r="L3281" s="244">
        <v>49</v>
      </c>
      <c r="M3281" s="244" t="s">
        <v>2496</v>
      </c>
      <c r="N3281" s="244">
        <v>32</v>
      </c>
      <c r="O3281" s="244" t="s">
        <v>2474</v>
      </c>
      <c r="P3281" s="244" t="s">
        <v>2474</v>
      </c>
      <c r="Q3281" s="244" t="s">
        <v>2474</v>
      </c>
      <c r="R3281" s="6">
        <f t="shared" si="476"/>
        <v>6</v>
      </c>
      <c r="S3281" s="6">
        <f t="shared" si="477"/>
        <v>1</v>
      </c>
      <c r="T3281" s="7">
        <f t="shared" si="478"/>
        <v>126996</v>
      </c>
      <c r="U3281" s="121" t="str">
        <f t="shared" si="479"/>
        <v>1F014</v>
      </c>
      <c r="V3281" s="10">
        <f t="shared" si="480"/>
        <v>240</v>
      </c>
      <c r="W3281" s="10">
        <f t="shared" si="481"/>
        <v>20</v>
      </c>
      <c r="X3281" s="11">
        <f t="shared" si="482"/>
        <v>2</v>
      </c>
      <c r="Y3281" s="11">
        <f t="shared" si="483"/>
        <v>240</v>
      </c>
      <c r="Z3281" s="12" t="str">
        <f t="shared" si="484"/>
        <v>Product Information</v>
      </c>
      <c r="AI3281" s="111"/>
      <c r="AJ3281" s="19"/>
      <c r="AK3281" s="19"/>
      <c r="AQ3281" s="37"/>
      <c r="AR3281" s="34"/>
      <c r="AS3281" s="34"/>
      <c r="AT3281" s="34"/>
      <c r="AU3281" s="34"/>
      <c r="AV3281" s="34"/>
      <c r="AW3281" s="34"/>
      <c r="AX3281" s="222">
        <v>126996</v>
      </c>
      <c r="AY3281" s="6">
        <v>2</v>
      </c>
      <c r="AZ3281" s="6">
        <v>240</v>
      </c>
      <c r="BA3281" s="87" t="s">
        <v>2792</v>
      </c>
      <c r="BB3281" s="39" t="s">
        <v>2735</v>
      </c>
      <c r="BC3281" s="84" t="s">
        <v>2710</v>
      </c>
      <c r="BD3281" s="38" t="s">
        <v>2791</v>
      </c>
      <c r="BE3281" s="39" t="s">
        <v>2816</v>
      </c>
      <c r="BL3281" s="42" t="s">
        <v>2815</v>
      </c>
      <c r="BM3281" s="43" t="s">
        <v>2688</v>
      </c>
      <c r="BO3281" s="111">
        <v>65405</v>
      </c>
      <c r="BP3281" s="19" t="s">
        <v>1396</v>
      </c>
    </row>
    <row r="3282" spans="1:68" ht="15" customHeight="1" x14ac:dyDescent="0.3">
      <c r="A3282" s="116">
        <v>3280</v>
      </c>
      <c r="H3282" t="s">
        <v>2650</v>
      </c>
      <c r="I3282" s="244">
        <v>8</v>
      </c>
      <c r="J3282" s="244" t="s">
        <v>2479</v>
      </c>
      <c r="K3282" s="244" t="s">
        <v>2474</v>
      </c>
      <c r="L3282" s="244" t="s">
        <v>2474</v>
      </c>
      <c r="M3282" s="244" t="s">
        <v>2474</v>
      </c>
      <c r="N3282" s="244" t="s">
        <v>2474</v>
      </c>
      <c r="O3282" s="244" t="s">
        <v>2474</v>
      </c>
      <c r="P3282" s="244" t="s">
        <v>2474</v>
      </c>
      <c r="Q3282" s="244" t="s">
        <v>2474</v>
      </c>
      <c r="R3282" s="6">
        <f t="shared" si="476"/>
        <v>6</v>
      </c>
      <c r="S3282" s="6">
        <f t="shared" si="477"/>
        <v>1</v>
      </c>
      <c r="T3282" s="7">
        <f t="shared" si="478"/>
        <v>126996</v>
      </c>
      <c r="U3282" s="121" t="str">
        <f t="shared" si="479"/>
        <v>1F014</v>
      </c>
      <c r="V3282" s="10">
        <f t="shared" si="480"/>
        <v>240</v>
      </c>
      <c r="W3282" s="10">
        <f t="shared" si="481"/>
        <v>20</v>
      </c>
      <c r="X3282" s="11">
        <f t="shared" si="482"/>
        <v>2</v>
      </c>
      <c r="Y3282" s="11">
        <f t="shared" si="483"/>
        <v>240</v>
      </c>
      <c r="Z3282" s="12" t="str">
        <f t="shared" si="484"/>
        <v>Product Information</v>
      </c>
      <c r="AI3282" s="111"/>
      <c r="AJ3282" s="19"/>
      <c r="AK3282" s="19"/>
      <c r="AL3282" s="21"/>
      <c r="AM3282" s="21"/>
      <c r="AN3282" s="21"/>
      <c r="AO3282" s="21"/>
      <c r="AP3282" s="20"/>
      <c r="AQ3282" s="22"/>
      <c r="AR3282" s="20"/>
      <c r="AS3282" s="20"/>
      <c r="AT3282" s="20"/>
      <c r="AU3282" s="20"/>
      <c r="AV3282" s="20"/>
      <c r="AW3282" s="20"/>
      <c r="AX3282" s="221">
        <v>126996</v>
      </c>
      <c r="AY3282" s="6">
        <v>2</v>
      </c>
      <c r="AZ3282" s="6">
        <v>240</v>
      </c>
      <c r="BA3282" s="87" t="s">
        <v>2793</v>
      </c>
      <c r="BB3282" s="39" t="s">
        <v>2737</v>
      </c>
      <c r="BC3282" s="84" t="s">
        <v>2710</v>
      </c>
      <c r="BL3282" s="42" t="s">
        <v>2815</v>
      </c>
      <c r="BM3282" s="43" t="s">
        <v>2688</v>
      </c>
      <c r="BO3282" s="111">
        <v>65406</v>
      </c>
      <c r="BP3282" s="19" t="s">
        <v>1396</v>
      </c>
    </row>
    <row r="3283" spans="1:68" ht="15" customHeight="1" x14ac:dyDescent="0.3">
      <c r="A3283" s="116">
        <v>3281</v>
      </c>
      <c r="H3283" t="s">
        <v>2650</v>
      </c>
      <c r="I3283" s="244">
        <v>8</v>
      </c>
      <c r="J3283" s="244" t="s">
        <v>2482</v>
      </c>
      <c r="K3283" s="244" t="s">
        <v>2474</v>
      </c>
      <c r="L3283" s="244" t="s">
        <v>2474</v>
      </c>
      <c r="M3283" s="244" t="s">
        <v>2474</v>
      </c>
      <c r="N3283" s="244">
        <v>33</v>
      </c>
      <c r="O3283" s="244">
        <v>42</v>
      </c>
      <c r="P3283" s="244">
        <v>30</v>
      </c>
      <c r="Q3283" s="244">
        <v>30</v>
      </c>
      <c r="R3283" s="6">
        <f t="shared" si="476"/>
        <v>6</v>
      </c>
      <c r="S3283" s="6">
        <f t="shared" si="477"/>
        <v>1</v>
      </c>
      <c r="T3283" s="7">
        <f t="shared" si="478"/>
        <v>126996</v>
      </c>
      <c r="U3283" s="121" t="str">
        <f t="shared" si="479"/>
        <v>1F014</v>
      </c>
      <c r="V3283" s="10">
        <f t="shared" si="480"/>
        <v>240</v>
      </c>
      <c r="W3283" s="10">
        <f t="shared" si="481"/>
        <v>20</v>
      </c>
      <c r="X3283" s="11">
        <f t="shared" si="482"/>
        <v>2</v>
      </c>
      <c r="Y3283" s="11">
        <f t="shared" si="483"/>
        <v>240</v>
      </c>
      <c r="Z3283" s="12" t="str">
        <f t="shared" si="484"/>
        <v>Product Information</v>
      </c>
      <c r="AI3283" s="111"/>
      <c r="AJ3283" s="19"/>
      <c r="AK3283" s="19"/>
      <c r="AQ3283" s="37"/>
      <c r="AR3283" s="34"/>
      <c r="AS3283" s="34"/>
      <c r="AT3283" s="34"/>
      <c r="AU3283" s="34"/>
      <c r="AV3283" s="34"/>
      <c r="AW3283" s="34"/>
      <c r="AX3283" s="222">
        <v>126996</v>
      </c>
      <c r="AY3283" s="6">
        <v>2</v>
      </c>
      <c r="AZ3283" s="6">
        <v>240</v>
      </c>
      <c r="BA3283" s="87" t="s">
        <v>2794</v>
      </c>
      <c r="BB3283" s="39" t="s">
        <v>2739</v>
      </c>
      <c r="BC3283" s="84" t="s">
        <v>2710</v>
      </c>
      <c r="BL3283" s="42" t="s">
        <v>2815</v>
      </c>
      <c r="BM3283" s="43" t="s">
        <v>2688</v>
      </c>
      <c r="BO3283" s="111">
        <v>65407</v>
      </c>
      <c r="BP3283" s="19" t="s">
        <v>1396</v>
      </c>
    </row>
    <row r="3284" spans="1:68" ht="15" customHeight="1" x14ac:dyDescent="0.3">
      <c r="A3284" s="116">
        <v>3282</v>
      </c>
      <c r="H3284" t="s">
        <v>2650</v>
      </c>
      <c r="I3284" s="244">
        <v>8</v>
      </c>
      <c r="J3284" s="244" t="s">
        <v>2488</v>
      </c>
      <c r="K3284" s="244">
        <v>31</v>
      </c>
      <c r="L3284" s="244">
        <v>35</v>
      </c>
      <c r="M3284" s="244">
        <v>34</v>
      </c>
      <c r="N3284" s="244">
        <v>39</v>
      </c>
      <c r="O3284" s="244" t="s">
        <v>2474</v>
      </c>
      <c r="P3284" s="244" t="s">
        <v>2474</v>
      </c>
      <c r="Q3284" s="244" t="s">
        <v>2474</v>
      </c>
      <c r="R3284" s="6">
        <f t="shared" si="476"/>
        <v>6</v>
      </c>
      <c r="S3284" s="6">
        <f t="shared" si="477"/>
        <v>1</v>
      </c>
      <c r="T3284" s="7">
        <f t="shared" si="478"/>
        <v>126996</v>
      </c>
      <c r="U3284" s="121" t="str">
        <f t="shared" si="479"/>
        <v>1F014</v>
      </c>
      <c r="V3284" s="10">
        <f t="shared" si="480"/>
        <v>240</v>
      </c>
      <c r="W3284" s="10">
        <f t="shared" si="481"/>
        <v>20</v>
      </c>
      <c r="X3284" s="11">
        <f t="shared" si="482"/>
        <v>2</v>
      </c>
      <c r="Y3284" s="11">
        <f t="shared" si="483"/>
        <v>240</v>
      </c>
      <c r="Z3284" s="12" t="str">
        <f t="shared" si="484"/>
        <v>Product Information</v>
      </c>
      <c r="AI3284" s="111"/>
      <c r="AJ3284" s="19"/>
      <c r="AK3284" s="19"/>
      <c r="AL3284" s="21"/>
      <c r="AM3284" s="21"/>
      <c r="AN3284" s="21"/>
      <c r="AO3284" s="21"/>
      <c r="AP3284" s="20"/>
      <c r="AQ3284" s="22"/>
      <c r="AR3284" s="20"/>
      <c r="AS3284" s="20"/>
      <c r="AT3284" s="20"/>
      <c r="AU3284" s="20"/>
      <c r="AV3284" s="20"/>
      <c r="AW3284" s="20"/>
      <c r="AX3284" s="221">
        <v>126996</v>
      </c>
      <c r="AY3284" s="6">
        <v>2</v>
      </c>
      <c r="AZ3284" s="6">
        <v>240</v>
      </c>
      <c r="BA3284" s="87" t="s">
        <v>2795</v>
      </c>
      <c r="BB3284" s="39" t="s">
        <v>2741</v>
      </c>
      <c r="BC3284" s="84" t="s">
        <v>2710</v>
      </c>
      <c r="BL3284" s="42" t="s">
        <v>2815</v>
      </c>
      <c r="BM3284" s="43" t="s">
        <v>2688</v>
      </c>
      <c r="BO3284" s="111">
        <v>65408</v>
      </c>
      <c r="BP3284" s="19" t="s">
        <v>1396</v>
      </c>
    </row>
    <row r="3285" spans="1:68" ht="15" customHeight="1" x14ac:dyDescent="0.3">
      <c r="A3285" s="116">
        <v>3283</v>
      </c>
      <c r="H3285" t="s">
        <v>2650</v>
      </c>
      <c r="I3285" s="244">
        <v>8</v>
      </c>
      <c r="J3285" s="244">
        <v>90</v>
      </c>
      <c r="K3285" s="244" t="s">
        <v>2474</v>
      </c>
      <c r="L3285" s="244" t="s">
        <v>2474</v>
      </c>
      <c r="M3285" s="244" t="s">
        <v>2474</v>
      </c>
      <c r="N3285" s="244" t="s">
        <v>2474</v>
      </c>
      <c r="O3285" s="244" t="s">
        <v>2474</v>
      </c>
      <c r="P3285" s="244" t="s">
        <v>2474</v>
      </c>
      <c r="Q3285" s="244" t="s">
        <v>2474</v>
      </c>
      <c r="R3285" s="6">
        <f t="shared" si="476"/>
        <v>6</v>
      </c>
      <c r="S3285" s="6">
        <f t="shared" si="477"/>
        <v>1</v>
      </c>
      <c r="T3285" s="7">
        <f t="shared" si="478"/>
        <v>126996</v>
      </c>
      <c r="U3285" s="121" t="str">
        <f t="shared" si="479"/>
        <v>1F014</v>
      </c>
      <c r="V3285" s="10">
        <f t="shared" si="480"/>
        <v>240</v>
      </c>
      <c r="W3285" s="10">
        <f t="shared" si="481"/>
        <v>20</v>
      </c>
      <c r="X3285" s="11">
        <f t="shared" si="482"/>
        <v>2</v>
      </c>
      <c r="Y3285" s="11">
        <f t="shared" si="483"/>
        <v>240</v>
      </c>
      <c r="Z3285" s="12" t="str">
        <f t="shared" si="484"/>
        <v>Product Information</v>
      </c>
      <c r="AI3285" s="111"/>
      <c r="AJ3285" s="19"/>
      <c r="AK3285" s="19"/>
      <c r="AQ3285" s="37"/>
      <c r="AR3285" s="34"/>
      <c r="AS3285" s="34"/>
      <c r="AT3285" s="34"/>
      <c r="AU3285" s="34"/>
      <c r="AV3285" s="34"/>
      <c r="AW3285" s="34"/>
      <c r="AX3285" s="222">
        <v>126996</v>
      </c>
      <c r="AY3285" s="6">
        <v>2</v>
      </c>
      <c r="AZ3285" s="6">
        <v>240</v>
      </c>
      <c r="BA3285" s="87" t="s">
        <v>2796</v>
      </c>
      <c r="BB3285" s="39" t="s">
        <v>2743</v>
      </c>
      <c r="BC3285" s="84" t="s">
        <v>2710</v>
      </c>
      <c r="BL3285" s="42" t="s">
        <v>2815</v>
      </c>
      <c r="BM3285" s="43" t="s">
        <v>2688</v>
      </c>
      <c r="BO3285" s="111">
        <v>65409</v>
      </c>
      <c r="BP3285" s="19" t="s">
        <v>1402</v>
      </c>
    </row>
    <row r="3286" spans="1:68" ht="15" customHeight="1" x14ac:dyDescent="0.3">
      <c r="A3286" s="116">
        <v>3284</v>
      </c>
      <c r="H3286" t="s">
        <v>2650</v>
      </c>
      <c r="I3286" s="244">
        <v>8</v>
      </c>
      <c r="J3286" s="244">
        <v>91</v>
      </c>
      <c r="K3286" s="244" t="s">
        <v>2474</v>
      </c>
      <c r="L3286" s="244" t="s">
        <v>2474</v>
      </c>
      <c r="M3286" s="244" t="s">
        <v>2474</v>
      </c>
      <c r="N3286" s="244" t="s">
        <v>2474</v>
      </c>
      <c r="O3286" s="244" t="s">
        <v>2474</v>
      </c>
      <c r="P3286" s="244" t="s">
        <v>2474</v>
      </c>
      <c r="Q3286" s="244" t="s">
        <v>2474</v>
      </c>
      <c r="R3286" s="6">
        <f t="shared" si="476"/>
        <v>6</v>
      </c>
      <c r="S3286" s="6">
        <f t="shared" si="477"/>
        <v>1</v>
      </c>
      <c r="T3286" s="7">
        <f t="shared" si="478"/>
        <v>126996</v>
      </c>
      <c r="U3286" s="121" t="str">
        <f t="shared" si="479"/>
        <v>1F014</v>
      </c>
      <c r="V3286" s="10">
        <f t="shared" si="480"/>
        <v>240</v>
      </c>
      <c r="W3286" s="10">
        <f t="shared" si="481"/>
        <v>20</v>
      </c>
      <c r="X3286" s="11">
        <f t="shared" si="482"/>
        <v>2</v>
      </c>
      <c r="Y3286" s="11">
        <f t="shared" si="483"/>
        <v>240</v>
      </c>
      <c r="Z3286" s="12" t="str">
        <f t="shared" si="484"/>
        <v>Product Information</v>
      </c>
      <c r="AI3286" s="111"/>
      <c r="AJ3286" s="19"/>
      <c r="AK3286" s="19"/>
      <c r="AL3286" s="21"/>
      <c r="AM3286" s="21"/>
      <c r="AN3286" s="21"/>
      <c r="AO3286" s="21"/>
      <c r="AP3286" s="20"/>
      <c r="AQ3286" s="22"/>
      <c r="AR3286" s="20"/>
      <c r="AS3286" s="20"/>
      <c r="AT3286" s="20"/>
      <c r="AU3286" s="20"/>
      <c r="AV3286" s="20"/>
      <c r="AW3286" s="20"/>
      <c r="AX3286" s="221">
        <v>126996</v>
      </c>
      <c r="AY3286" s="6">
        <v>2</v>
      </c>
      <c r="AZ3286" s="6">
        <v>240</v>
      </c>
      <c r="BA3286" s="87" t="s">
        <v>2797</v>
      </c>
      <c r="BB3286" s="39" t="s">
        <v>2745</v>
      </c>
      <c r="BC3286" s="84" t="s">
        <v>2710</v>
      </c>
      <c r="BL3286" s="42" t="s">
        <v>2815</v>
      </c>
      <c r="BM3286" s="43" t="s">
        <v>2688</v>
      </c>
      <c r="BO3286" s="111">
        <v>65410</v>
      </c>
      <c r="BP3286" s="19" t="s">
        <v>1396</v>
      </c>
    </row>
    <row r="3287" spans="1:68" ht="15" customHeight="1" x14ac:dyDescent="0.3">
      <c r="A3287" s="116">
        <v>3285</v>
      </c>
      <c r="H3287" t="s">
        <v>2650</v>
      </c>
      <c r="I3287" s="244">
        <v>8</v>
      </c>
      <c r="J3287" s="244">
        <v>92</v>
      </c>
      <c r="K3287" s="244" t="s">
        <v>2474</v>
      </c>
      <c r="L3287" s="244" t="s">
        <v>2474</v>
      </c>
      <c r="M3287" s="244" t="s">
        <v>2474</v>
      </c>
      <c r="N3287" s="244" t="s">
        <v>2474</v>
      </c>
      <c r="O3287" s="244" t="s">
        <v>2474</v>
      </c>
      <c r="P3287" s="244" t="s">
        <v>2474</v>
      </c>
      <c r="Q3287" s="244" t="s">
        <v>2474</v>
      </c>
      <c r="R3287" s="6">
        <f t="shared" si="476"/>
        <v>6</v>
      </c>
      <c r="S3287" s="6">
        <f t="shared" si="477"/>
        <v>1</v>
      </c>
      <c r="T3287" s="7">
        <f t="shared" si="478"/>
        <v>126996</v>
      </c>
      <c r="U3287" s="121" t="str">
        <f t="shared" si="479"/>
        <v>1F014</v>
      </c>
      <c r="V3287" s="10">
        <f t="shared" si="480"/>
        <v>240</v>
      </c>
      <c r="W3287" s="10">
        <f t="shared" si="481"/>
        <v>20</v>
      </c>
      <c r="X3287" s="11">
        <f t="shared" si="482"/>
        <v>2</v>
      </c>
      <c r="Y3287" s="11">
        <f t="shared" si="483"/>
        <v>240</v>
      </c>
      <c r="Z3287" s="12" t="str">
        <f t="shared" si="484"/>
        <v>Product Information</v>
      </c>
      <c r="AI3287" s="111"/>
      <c r="AJ3287" s="19"/>
      <c r="AK3287" s="19"/>
      <c r="AQ3287" s="37"/>
      <c r="AR3287" s="34"/>
      <c r="AS3287" s="34"/>
      <c r="AT3287" s="34"/>
      <c r="AU3287" s="34"/>
      <c r="AV3287" s="34"/>
      <c r="AW3287" s="34"/>
      <c r="AX3287" s="222">
        <v>126996</v>
      </c>
      <c r="AY3287" s="6">
        <v>2</v>
      </c>
      <c r="AZ3287" s="6">
        <v>240</v>
      </c>
      <c r="BA3287" s="87" t="s">
        <v>2798</v>
      </c>
      <c r="BB3287" s="39" t="s">
        <v>2747</v>
      </c>
      <c r="BC3287" s="84" t="s">
        <v>2710</v>
      </c>
      <c r="BL3287" s="42" t="s">
        <v>2815</v>
      </c>
      <c r="BM3287" s="43" t="s">
        <v>2688</v>
      </c>
      <c r="BO3287" s="111">
        <v>65411</v>
      </c>
      <c r="BP3287" s="19" t="s">
        <v>1396</v>
      </c>
    </row>
    <row r="3288" spans="1:68" ht="15" customHeight="1" x14ac:dyDescent="0.3">
      <c r="A3288" s="116">
        <v>3286</v>
      </c>
      <c r="H3288" t="s">
        <v>2650</v>
      </c>
      <c r="I3288" s="244">
        <v>8</v>
      </c>
      <c r="J3288" s="244">
        <v>93</v>
      </c>
      <c r="K3288" s="244">
        <v>2</v>
      </c>
      <c r="L3288" s="244">
        <v>0</v>
      </c>
      <c r="M3288" s="244" t="s">
        <v>2474</v>
      </c>
      <c r="N3288" s="244" t="s">
        <v>2474</v>
      </c>
      <c r="O3288" s="244" t="s">
        <v>2474</v>
      </c>
      <c r="P3288" s="244" t="s">
        <v>2474</v>
      </c>
      <c r="Q3288" s="244" t="s">
        <v>2474</v>
      </c>
      <c r="R3288" s="6">
        <f t="shared" si="476"/>
        <v>6</v>
      </c>
      <c r="S3288" s="6">
        <f t="shared" si="477"/>
        <v>1</v>
      </c>
      <c r="T3288" s="7">
        <f t="shared" si="478"/>
        <v>126996</v>
      </c>
      <c r="U3288" s="121" t="str">
        <f t="shared" si="479"/>
        <v>1F014</v>
      </c>
      <c r="V3288" s="10">
        <f t="shared" si="480"/>
        <v>240</v>
      </c>
      <c r="W3288" s="10">
        <f t="shared" si="481"/>
        <v>20</v>
      </c>
      <c r="X3288" s="11">
        <f t="shared" si="482"/>
        <v>2</v>
      </c>
      <c r="Y3288" s="11">
        <f t="shared" si="483"/>
        <v>240</v>
      </c>
      <c r="Z3288" s="12" t="str">
        <f t="shared" si="484"/>
        <v>Product Information</v>
      </c>
      <c r="AI3288" s="111"/>
      <c r="AJ3288" s="19"/>
      <c r="AK3288" s="19"/>
      <c r="AL3288" s="21"/>
      <c r="AM3288" s="21"/>
      <c r="AN3288" s="21"/>
      <c r="AO3288" s="21"/>
      <c r="AP3288" s="20"/>
      <c r="AQ3288" s="22"/>
      <c r="AR3288" s="20"/>
      <c r="AS3288" s="20"/>
      <c r="AT3288" s="20"/>
      <c r="AU3288" s="20"/>
      <c r="AV3288" s="20"/>
      <c r="AW3288" s="20"/>
      <c r="AX3288" s="221">
        <v>126996</v>
      </c>
      <c r="AY3288" s="6">
        <v>2</v>
      </c>
      <c r="AZ3288" s="6">
        <v>240</v>
      </c>
      <c r="BA3288" s="87" t="s">
        <v>2799</v>
      </c>
      <c r="BB3288" s="39" t="s">
        <v>2749</v>
      </c>
      <c r="BC3288" s="84" t="s">
        <v>2710</v>
      </c>
      <c r="BL3288" s="42" t="s">
        <v>2815</v>
      </c>
      <c r="BM3288" s="43" t="s">
        <v>2688</v>
      </c>
      <c r="BO3288" s="111">
        <v>65412</v>
      </c>
      <c r="BP3288" s="19" t="s">
        <v>1396</v>
      </c>
    </row>
    <row r="3289" spans="1:68" ht="15" customHeight="1" x14ac:dyDescent="0.3">
      <c r="A3289" s="116">
        <v>3287</v>
      </c>
      <c r="H3289" t="s">
        <v>2643</v>
      </c>
      <c r="I3289" s="244">
        <v>8</v>
      </c>
      <c r="J3289" s="244" t="s">
        <v>2474</v>
      </c>
      <c r="K3289" s="244" t="s">
        <v>2515</v>
      </c>
      <c r="L3289" s="244" t="s">
        <v>2531</v>
      </c>
      <c r="M3289" s="244" t="s">
        <v>2568</v>
      </c>
      <c r="N3289" s="244">
        <v>0</v>
      </c>
      <c r="O3289" s="244">
        <v>0</v>
      </c>
      <c r="P3289" s="244" t="s">
        <v>2474</v>
      </c>
      <c r="Q3289" s="244" t="s">
        <v>2474</v>
      </c>
      <c r="R3289" s="6">
        <f t="shared" si="476"/>
        <v>2</v>
      </c>
      <c r="S3289" s="6">
        <f t="shared" si="477"/>
        <v>1</v>
      </c>
      <c r="T3289" s="7">
        <f t="shared" si="478"/>
        <v>129026</v>
      </c>
      <c r="U3289" s="121" t="str">
        <f t="shared" si="479"/>
        <v>1F802</v>
      </c>
      <c r="V3289" s="10">
        <f t="shared" si="480"/>
        <v>248</v>
      </c>
      <c r="W3289" s="10">
        <f t="shared" si="481"/>
        <v>2</v>
      </c>
      <c r="X3289" s="11">
        <f t="shared" si="482"/>
        <v>7</v>
      </c>
      <c r="Y3289" s="11">
        <f t="shared" si="483"/>
        <v>248</v>
      </c>
      <c r="Z3289" s="12" t="str">
        <f t="shared" si="484"/>
        <v>COG &amp; SOG, Rapid Update</v>
      </c>
      <c r="AI3289" s="111"/>
      <c r="AJ3289" s="19"/>
      <c r="AK3289" s="19"/>
      <c r="AQ3289" s="37"/>
      <c r="AR3289" s="34"/>
      <c r="AS3289" s="34"/>
      <c r="AT3289" s="34"/>
      <c r="AU3289" s="34"/>
      <c r="AV3289" s="34"/>
      <c r="AW3289" s="34"/>
      <c r="AX3289" s="222">
        <v>129026</v>
      </c>
      <c r="AY3289" s="6">
        <v>7</v>
      </c>
      <c r="AZ3289" s="6">
        <v>248</v>
      </c>
      <c r="BA3289" s="87" t="s">
        <v>2771</v>
      </c>
      <c r="BB3289" s="39" t="s">
        <v>3001</v>
      </c>
      <c r="BC3289" s="84" t="s">
        <v>2691</v>
      </c>
      <c r="BD3289" s="38" t="s">
        <v>2772</v>
      </c>
      <c r="BE3289" s="39" t="s">
        <v>2457</v>
      </c>
      <c r="BF3289" s="90" t="s">
        <v>2349</v>
      </c>
      <c r="BL3289" s="42" t="s">
        <v>2693</v>
      </c>
      <c r="BM3289" s="43" t="s">
        <v>2688</v>
      </c>
      <c r="BO3289" s="111">
        <v>65413</v>
      </c>
      <c r="BP3289" s="19" t="s">
        <v>1396</v>
      </c>
    </row>
    <row r="3290" spans="1:68" ht="15" customHeight="1" x14ac:dyDescent="0.3">
      <c r="A3290" s="116">
        <v>3288</v>
      </c>
      <c r="H3290" t="s">
        <v>2522</v>
      </c>
      <c r="I3290" s="244">
        <v>8</v>
      </c>
      <c r="J3290" s="244" t="s">
        <v>2527</v>
      </c>
      <c r="K3290" s="244" t="s">
        <v>2678</v>
      </c>
      <c r="L3290" s="244">
        <v>2</v>
      </c>
      <c r="M3290" s="244">
        <v>20</v>
      </c>
      <c r="N3290" s="244" t="s">
        <v>2578</v>
      </c>
      <c r="O3290" s="244" t="s">
        <v>2512</v>
      </c>
      <c r="P3290" s="244" t="s">
        <v>2474</v>
      </c>
      <c r="Q3290" s="244" t="s">
        <v>2474</v>
      </c>
      <c r="R3290" s="6">
        <f t="shared" si="476"/>
        <v>2</v>
      </c>
      <c r="S3290" s="6">
        <f t="shared" si="477"/>
        <v>1</v>
      </c>
      <c r="T3290" s="7">
        <f t="shared" si="478"/>
        <v>130306</v>
      </c>
      <c r="U3290" s="121" t="str">
        <f t="shared" si="479"/>
        <v>1FD02</v>
      </c>
      <c r="V3290" s="10">
        <f t="shared" si="480"/>
        <v>253</v>
      </c>
      <c r="W3290" s="10">
        <f t="shared" si="481"/>
        <v>2</v>
      </c>
      <c r="X3290" s="11">
        <f t="shared" si="482"/>
        <v>3</v>
      </c>
      <c r="Y3290" s="11">
        <f t="shared" si="483"/>
        <v>253</v>
      </c>
      <c r="Z3290" s="12" t="str">
        <f t="shared" si="484"/>
        <v>Wind Data</v>
      </c>
      <c r="AI3290" s="111"/>
      <c r="AJ3290" s="19"/>
      <c r="AK3290" s="19"/>
      <c r="AL3290" s="21"/>
      <c r="AM3290" s="21"/>
      <c r="AN3290" s="21"/>
      <c r="AO3290" s="21"/>
      <c r="AP3290" s="20"/>
      <c r="AQ3290" s="22"/>
      <c r="AR3290" s="20"/>
      <c r="AS3290" s="20"/>
      <c r="AT3290" s="20"/>
      <c r="AU3290" s="20"/>
      <c r="AV3290" s="20"/>
      <c r="AW3290" s="20"/>
      <c r="AX3290" s="221">
        <v>130306</v>
      </c>
      <c r="AY3290" s="6">
        <v>3</v>
      </c>
      <c r="AZ3290" s="6">
        <v>253</v>
      </c>
      <c r="BA3290" s="87" t="s">
        <v>2701</v>
      </c>
      <c r="BB3290" s="39" t="s">
        <v>3172</v>
      </c>
      <c r="BC3290" s="84" t="s">
        <v>2349</v>
      </c>
      <c r="BD3290" s="38" t="s">
        <v>2702</v>
      </c>
      <c r="BE3290" s="39" t="s">
        <v>3075</v>
      </c>
      <c r="BF3290" s="90" t="s">
        <v>2691</v>
      </c>
      <c r="BJ3290" s="47" t="s">
        <v>2704</v>
      </c>
      <c r="BL3290" s="42" t="s">
        <v>2705</v>
      </c>
      <c r="BM3290" s="43" t="s">
        <v>2688</v>
      </c>
      <c r="BO3290" s="111">
        <v>65414</v>
      </c>
      <c r="BP3290" s="19" t="s">
        <v>1396</v>
      </c>
    </row>
    <row r="3291" spans="1:68" ht="15" customHeight="1" x14ac:dyDescent="0.3">
      <c r="A3291" s="116">
        <v>3289</v>
      </c>
      <c r="H3291" t="s">
        <v>2595</v>
      </c>
      <c r="I3291" s="244">
        <v>8</v>
      </c>
      <c r="J3291" s="244">
        <v>1</v>
      </c>
      <c r="K3291" s="244" t="s">
        <v>2513</v>
      </c>
      <c r="L3291" s="244">
        <v>10</v>
      </c>
      <c r="M3291" s="244" t="s">
        <v>2540</v>
      </c>
      <c r="N3291" s="244">
        <v>1</v>
      </c>
      <c r="O3291" s="244">
        <v>0</v>
      </c>
      <c r="P3291" s="244">
        <v>0</v>
      </c>
      <c r="Q3291" s="244">
        <v>0</v>
      </c>
      <c r="R3291" s="6">
        <f t="shared" si="476"/>
        <v>5</v>
      </c>
      <c r="S3291" s="6">
        <f t="shared" si="477"/>
        <v>1</v>
      </c>
      <c r="T3291" s="7">
        <f t="shared" si="478"/>
        <v>127505</v>
      </c>
      <c r="U3291" s="121" t="str">
        <f t="shared" si="479"/>
        <v>1F211</v>
      </c>
      <c r="V3291" s="10">
        <f t="shared" si="480"/>
        <v>242</v>
      </c>
      <c r="W3291" s="10">
        <f t="shared" si="481"/>
        <v>17</v>
      </c>
      <c r="X3291" s="11">
        <f t="shared" si="482"/>
        <v>16</v>
      </c>
      <c r="Y3291" s="11">
        <f t="shared" si="483"/>
        <v>242</v>
      </c>
      <c r="Z3291" s="12" t="str">
        <f t="shared" si="484"/>
        <v>Fluid Level</v>
      </c>
      <c r="AI3291" s="111"/>
      <c r="AJ3291" s="19"/>
      <c r="AK3291" s="19"/>
      <c r="AQ3291" s="37"/>
      <c r="AR3291" s="34"/>
      <c r="AS3291" s="34"/>
      <c r="AT3291" s="34"/>
      <c r="AU3291" s="34"/>
      <c r="AV3291" s="34"/>
      <c r="AW3291" s="34"/>
      <c r="AX3291" s="222">
        <v>127505</v>
      </c>
      <c r="AY3291" s="6">
        <v>16</v>
      </c>
      <c r="AZ3291" s="6">
        <v>242</v>
      </c>
      <c r="BA3291" s="87" t="s">
        <v>2683</v>
      </c>
      <c r="BB3291" s="39" t="s">
        <v>3022</v>
      </c>
      <c r="BC3291" s="84" t="s">
        <v>2361</v>
      </c>
      <c r="BD3291" s="38" t="s">
        <v>2685</v>
      </c>
      <c r="BE3291" s="39" t="s">
        <v>2461</v>
      </c>
      <c r="BF3291" s="90" t="s">
        <v>2362</v>
      </c>
      <c r="BJ3291" s="47" t="s">
        <v>2706</v>
      </c>
      <c r="BL3291" s="42" t="s">
        <v>2687</v>
      </c>
      <c r="BM3291" s="43" t="s">
        <v>2688</v>
      </c>
      <c r="BO3291" s="111">
        <v>65415</v>
      </c>
      <c r="BP3291" s="19" t="s">
        <v>1396</v>
      </c>
    </row>
    <row r="3292" spans="1:68" ht="15" customHeight="1" x14ac:dyDescent="0.3">
      <c r="A3292" s="116">
        <v>3290</v>
      </c>
      <c r="H3292" t="s">
        <v>2619</v>
      </c>
      <c r="I3292" s="244">
        <v>8</v>
      </c>
      <c r="J3292" s="244" t="s">
        <v>2502</v>
      </c>
      <c r="K3292" s="244">
        <v>79</v>
      </c>
      <c r="L3292" s="244" t="s">
        <v>2509</v>
      </c>
      <c r="M3292" s="244">
        <v>19</v>
      </c>
      <c r="N3292" s="244">
        <v>44</v>
      </c>
      <c r="O3292" s="244" t="s">
        <v>2579</v>
      </c>
      <c r="P3292" s="244">
        <v>32</v>
      </c>
      <c r="Q3292" s="244">
        <v>3</v>
      </c>
      <c r="R3292" s="6">
        <f t="shared" si="476"/>
        <v>2</v>
      </c>
      <c r="S3292" s="6">
        <f t="shared" si="477"/>
        <v>1</v>
      </c>
      <c r="T3292" s="7">
        <f t="shared" si="478"/>
        <v>129025</v>
      </c>
      <c r="U3292" s="121" t="str">
        <f t="shared" si="479"/>
        <v>1F801</v>
      </c>
      <c r="V3292" s="10">
        <f t="shared" si="480"/>
        <v>248</v>
      </c>
      <c r="W3292" s="10">
        <f t="shared" si="481"/>
        <v>1</v>
      </c>
      <c r="X3292" s="11">
        <f t="shared" si="482"/>
        <v>7</v>
      </c>
      <c r="Y3292" s="11">
        <f t="shared" si="483"/>
        <v>248</v>
      </c>
      <c r="Z3292" s="12" t="str">
        <f t="shared" si="484"/>
        <v>Position, Rapid Update</v>
      </c>
      <c r="AI3292" s="111"/>
      <c r="AJ3292" s="19"/>
      <c r="AK3292" s="19"/>
      <c r="AL3292" s="21"/>
      <c r="AM3292" s="21"/>
      <c r="AN3292" s="21"/>
      <c r="AO3292" s="21"/>
      <c r="AP3292" s="20"/>
      <c r="AQ3292" s="22"/>
      <c r="AR3292" s="20"/>
      <c r="AS3292" s="20"/>
      <c r="AT3292" s="20"/>
      <c r="AU3292" s="20"/>
      <c r="AV3292" s="20"/>
      <c r="AW3292" s="20"/>
      <c r="AX3292" s="221">
        <v>129025</v>
      </c>
      <c r="AY3292" s="6">
        <v>7</v>
      </c>
      <c r="AZ3292" s="6">
        <v>248</v>
      </c>
      <c r="BA3292" s="87" t="s">
        <v>2689</v>
      </c>
      <c r="BB3292" s="39" t="s">
        <v>2690</v>
      </c>
      <c r="BC3292" s="84" t="s">
        <v>2691</v>
      </c>
      <c r="BD3292" s="38" t="s">
        <v>2350</v>
      </c>
      <c r="BE3292" s="39" t="s">
        <v>2692</v>
      </c>
      <c r="BF3292" s="90" t="s">
        <v>2691</v>
      </c>
      <c r="BL3292" s="42" t="s">
        <v>2693</v>
      </c>
      <c r="BM3292" s="43" t="s">
        <v>2688</v>
      </c>
      <c r="BO3292" s="111">
        <v>65416</v>
      </c>
      <c r="BP3292" s="19" t="s">
        <v>1396</v>
      </c>
    </row>
    <row r="3293" spans="1:68" ht="15" customHeight="1" x14ac:dyDescent="0.3">
      <c r="A3293" s="116">
        <v>3291</v>
      </c>
      <c r="H3293" t="s">
        <v>2620</v>
      </c>
      <c r="I3293" s="244">
        <v>8</v>
      </c>
      <c r="J3293" s="244">
        <v>0</v>
      </c>
      <c r="K3293" s="244" t="s">
        <v>2474</v>
      </c>
      <c r="L3293" s="244" t="s">
        <v>2474</v>
      </c>
      <c r="M3293" s="244" t="s">
        <v>2474</v>
      </c>
      <c r="N3293" s="244">
        <v>46</v>
      </c>
      <c r="O3293" s="244">
        <v>2</v>
      </c>
      <c r="P3293" s="244" t="s">
        <v>2474</v>
      </c>
      <c r="Q3293" s="244" t="s">
        <v>2474</v>
      </c>
      <c r="R3293" s="6">
        <f t="shared" si="476"/>
        <v>2</v>
      </c>
      <c r="S3293" s="6">
        <f t="shared" si="477"/>
        <v>1</v>
      </c>
      <c r="T3293" s="7">
        <f t="shared" si="478"/>
        <v>127245</v>
      </c>
      <c r="U3293" s="121" t="str">
        <f t="shared" si="479"/>
        <v>1F10D</v>
      </c>
      <c r="V3293" s="10">
        <f t="shared" si="480"/>
        <v>241</v>
      </c>
      <c r="W3293" s="10">
        <f t="shared" si="481"/>
        <v>13</v>
      </c>
      <c r="X3293" s="11">
        <f t="shared" si="482"/>
        <v>1</v>
      </c>
      <c r="Y3293" s="11">
        <f t="shared" si="483"/>
        <v>241</v>
      </c>
      <c r="Z3293" s="12" t="str">
        <f t="shared" si="484"/>
        <v>Rudder</v>
      </c>
      <c r="AI3293" s="111"/>
      <c r="AJ3293" s="19"/>
      <c r="AK3293" s="19"/>
      <c r="AQ3293" s="37"/>
      <c r="AR3293" s="34"/>
      <c r="AS3293" s="34"/>
      <c r="AT3293" s="34"/>
      <c r="AU3293" s="34"/>
      <c r="AV3293" s="34"/>
      <c r="AW3293" s="34"/>
      <c r="AX3293" s="222">
        <v>127245</v>
      </c>
      <c r="AY3293" s="6">
        <v>1</v>
      </c>
      <c r="AZ3293" s="6">
        <v>241</v>
      </c>
      <c r="BA3293" s="87" t="s">
        <v>2696</v>
      </c>
      <c r="BB3293" s="39" t="s">
        <v>3003</v>
      </c>
      <c r="BC3293" s="84" t="s">
        <v>2691</v>
      </c>
      <c r="BL3293" s="42" t="s">
        <v>2698</v>
      </c>
      <c r="BM3293" s="43" t="s">
        <v>2688</v>
      </c>
      <c r="BO3293" s="111">
        <v>65417</v>
      </c>
      <c r="BP3293" s="19" t="s">
        <v>1396</v>
      </c>
    </row>
    <row r="3294" spans="1:68" ht="15" customHeight="1" x14ac:dyDescent="0.3">
      <c r="A3294" s="116">
        <v>3292</v>
      </c>
      <c r="H3294" t="s">
        <v>2621</v>
      </c>
      <c r="I3294" s="244">
        <v>8</v>
      </c>
      <c r="J3294" s="244" t="s">
        <v>2576</v>
      </c>
      <c r="K3294" s="244" t="s">
        <v>2519</v>
      </c>
      <c r="L3294" s="244" t="s">
        <v>2506</v>
      </c>
      <c r="M3294" s="244">
        <v>0</v>
      </c>
      <c r="N3294" s="244">
        <v>0</v>
      </c>
      <c r="O3294" s="244" t="s">
        <v>2474</v>
      </c>
      <c r="P3294" s="244" t="s">
        <v>2483</v>
      </c>
      <c r="Q3294" s="244" t="s">
        <v>2520</v>
      </c>
      <c r="R3294" s="6">
        <f t="shared" si="476"/>
        <v>2</v>
      </c>
      <c r="S3294" s="6">
        <f t="shared" si="477"/>
        <v>1</v>
      </c>
      <c r="T3294" s="7">
        <f t="shared" si="478"/>
        <v>127250</v>
      </c>
      <c r="U3294" s="121" t="str">
        <f t="shared" si="479"/>
        <v>1F112</v>
      </c>
      <c r="V3294" s="10">
        <f t="shared" si="480"/>
        <v>241</v>
      </c>
      <c r="W3294" s="10">
        <f t="shared" si="481"/>
        <v>18</v>
      </c>
      <c r="X3294" s="11">
        <f t="shared" si="482"/>
        <v>1</v>
      </c>
      <c r="Y3294" s="11">
        <f t="shared" si="483"/>
        <v>241</v>
      </c>
      <c r="Z3294" s="12" t="str">
        <f t="shared" si="484"/>
        <v>Vessel Heading</v>
      </c>
      <c r="AI3294" s="111"/>
      <c r="AJ3294" s="19"/>
      <c r="AK3294" s="19"/>
      <c r="AL3294" s="21"/>
      <c r="AM3294" s="21"/>
      <c r="AN3294" s="21"/>
      <c r="AO3294" s="21"/>
      <c r="AP3294" s="20"/>
      <c r="AQ3294" s="22"/>
      <c r="AR3294" s="20"/>
      <c r="AS3294" s="20"/>
      <c r="AT3294" s="20"/>
      <c r="AU3294" s="20"/>
      <c r="AV3294" s="20"/>
      <c r="AW3294" s="20"/>
      <c r="AX3294" s="221">
        <v>127250</v>
      </c>
      <c r="AY3294" s="6">
        <v>1</v>
      </c>
      <c r="AZ3294" s="6">
        <v>241</v>
      </c>
      <c r="BA3294" s="87" t="s">
        <v>18</v>
      </c>
      <c r="BB3294" s="39" t="s">
        <v>2462</v>
      </c>
      <c r="BC3294" s="84" t="s">
        <v>2691</v>
      </c>
      <c r="BL3294" s="42" t="s">
        <v>2698</v>
      </c>
      <c r="BM3294" s="43" t="s">
        <v>2688</v>
      </c>
      <c r="BO3294" s="111">
        <v>65418</v>
      </c>
      <c r="BP3294" s="19" t="s">
        <v>1396</v>
      </c>
    </row>
    <row r="3295" spans="1:68" ht="15" customHeight="1" x14ac:dyDescent="0.3">
      <c r="A3295" s="116">
        <v>3293</v>
      </c>
      <c r="H3295" t="s">
        <v>2622</v>
      </c>
      <c r="I3295" s="244">
        <v>8</v>
      </c>
      <c r="J3295" s="244" t="s">
        <v>2576</v>
      </c>
      <c r="K3295" s="244">
        <v>0</v>
      </c>
      <c r="L3295" s="244" t="s">
        <v>2563</v>
      </c>
      <c r="M3295" s="244" t="s">
        <v>2520</v>
      </c>
      <c r="N3295" s="244">
        <v>5</v>
      </c>
      <c r="O3295" s="244" t="s">
        <v>2474</v>
      </c>
      <c r="P3295" s="244" t="s">
        <v>2474</v>
      </c>
      <c r="Q3295" s="244" t="s">
        <v>2474</v>
      </c>
      <c r="R3295" s="6">
        <f t="shared" si="476"/>
        <v>2</v>
      </c>
      <c r="S3295" s="6">
        <f t="shared" si="477"/>
        <v>1</v>
      </c>
      <c r="T3295" s="7">
        <f t="shared" si="478"/>
        <v>127251</v>
      </c>
      <c r="U3295" s="121" t="str">
        <f t="shared" si="479"/>
        <v>1F113</v>
      </c>
      <c r="V3295" s="10">
        <f t="shared" si="480"/>
        <v>241</v>
      </c>
      <c r="W3295" s="10">
        <f t="shared" si="481"/>
        <v>19</v>
      </c>
      <c r="X3295" s="11">
        <f t="shared" si="482"/>
        <v>1</v>
      </c>
      <c r="Y3295" s="11">
        <f t="shared" si="483"/>
        <v>241</v>
      </c>
      <c r="Z3295" s="12" t="str">
        <f t="shared" si="484"/>
        <v>Rate of Turn</v>
      </c>
      <c r="AI3295" s="111"/>
      <c r="AJ3295" s="19"/>
      <c r="AK3295" s="19"/>
      <c r="AQ3295" s="37"/>
      <c r="AR3295" s="34"/>
      <c r="AS3295" s="34"/>
      <c r="AT3295" s="34"/>
      <c r="AU3295" s="34"/>
      <c r="AV3295" s="34"/>
      <c r="AW3295" s="34"/>
      <c r="AX3295" s="222">
        <v>127251</v>
      </c>
      <c r="AY3295" s="6">
        <v>1</v>
      </c>
      <c r="AZ3295" s="6">
        <v>241</v>
      </c>
      <c r="BA3295" s="87" t="s">
        <v>2699</v>
      </c>
      <c r="BB3295" s="39" t="s">
        <v>2700</v>
      </c>
      <c r="BC3295" s="84" t="s">
        <v>2691</v>
      </c>
      <c r="BL3295" s="42" t="s">
        <v>2698</v>
      </c>
      <c r="BM3295" s="43" t="s">
        <v>2688</v>
      </c>
      <c r="BO3295" s="111">
        <v>65516</v>
      </c>
      <c r="BP3295" s="19" t="s">
        <v>1396</v>
      </c>
    </row>
    <row r="3296" spans="1:68" ht="15" customHeight="1" x14ac:dyDescent="0.3">
      <c r="A3296" s="116">
        <v>3294</v>
      </c>
      <c r="H3296" t="s">
        <v>2623</v>
      </c>
      <c r="I3296" s="244">
        <v>8</v>
      </c>
      <c r="J3296" s="244" t="s">
        <v>2576</v>
      </c>
      <c r="K3296" s="244" t="s">
        <v>2559</v>
      </c>
      <c r="L3296" s="244">
        <v>2</v>
      </c>
      <c r="M3296" s="244">
        <v>9</v>
      </c>
      <c r="N3296" s="244">
        <v>89</v>
      </c>
      <c r="O3296" s="244" t="s">
        <v>2515</v>
      </c>
      <c r="P3296" s="244" t="s">
        <v>2474</v>
      </c>
      <c r="Q3296" s="244" t="s">
        <v>2474</v>
      </c>
      <c r="R3296" s="6">
        <f t="shared" si="476"/>
        <v>2</v>
      </c>
      <c r="S3296" s="6">
        <f t="shared" si="477"/>
        <v>1</v>
      </c>
      <c r="T3296" s="7">
        <f t="shared" si="478"/>
        <v>130306</v>
      </c>
      <c r="U3296" s="121" t="str">
        <f t="shared" si="479"/>
        <v>1FD02</v>
      </c>
      <c r="V3296" s="10">
        <f t="shared" si="480"/>
        <v>253</v>
      </c>
      <c r="W3296" s="10">
        <f t="shared" si="481"/>
        <v>2</v>
      </c>
      <c r="X3296" s="11">
        <f t="shared" si="482"/>
        <v>1</v>
      </c>
      <c r="Y3296" s="11">
        <f t="shared" si="483"/>
        <v>253</v>
      </c>
      <c r="Z3296" s="12" t="str">
        <f t="shared" si="484"/>
        <v>Wind Data</v>
      </c>
      <c r="AI3296" s="111"/>
      <c r="AJ3296" s="19"/>
      <c r="AK3296" s="19"/>
      <c r="AL3296" s="21"/>
      <c r="AM3296" s="21"/>
      <c r="AN3296" s="21"/>
      <c r="AO3296" s="21"/>
      <c r="AP3296" s="20"/>
      <c r="AQ3296" s="22"/>
      <c r="AR3296" s="20"/>
      <c r="AS3296" s="20"/>
      <c r="AT3296" s="20"/>
      <c r="AU3296" s="20"/>
      <c r="AV3296" s="20"/>
      <c r="AW3296" s="20"/>
      <c r="AX3296" s="221">
        <v>130306</v>
      </c>
      <c r="AY3296" s="6">
        <v>1</v>
      </c>
      <c r="AZ3296" s="6">
        <v>253</v>
      </c>
      <c r="BA3296" s="87" t="s">
        <v>2701</v>
      </c>
      <c r="BB3296" s="39" t="s">
        <v>3164</v>
      </c>
      <c r="BC3296" s="84" t="s">
        <v>2349</v>
      </c>
      <c r="BD3296" s="38" t="s">
        <v>2702</v>
      </c>
      <c r="BE3296" s="39" t="s">
        <v>3042</v>
      </c>
      <c r="BF3296" s="90" t="s">
        <v>2691</v>
      </c>
      <c r="BJ3296" s="47" t="s">
        <v>2703</v>
      </c>
      <c r="BL3296" s="42" t="s">
        <v>2698</v>
      </c>
      <c r="BM3296" s="43" t="s">
        <v>2688</v>
      </c>
      <c r="BO3296" s="111">
        <v>65517</v>
      </c>
      <c r="BP3296" s="19" t="s">
        <v>1396</v>
      </c>
    </row>
    <row r="3297" spans="1:68" ht="15" customHeight="1" x14ac:dyDescent="0.3">
      <c r="A3297" s="116">
        <v>3295</v>
      </c>
      <c r="H3297" t="s">
        <v>2522</v>
      </c>
      <c r="I3297" s="244">
        <v>8</v>
      </c>
      <c r="J3297" s="244" t="s">
        <v>2527</v>
      </c>
      <c r="K3297" s="244" t="s">
        <v>2678</v>
      </c>
      <c r="L3297" s="244">
        <v>2</v>
      </c>
      <c r="M3297" s="244">
        <v>20</v>
      </c>
      <c r="N3297" s="244" t="s">
        <v>2578</v>
      </c>
      <c r="O3297" s="244" t="s">
        <v>2512</v>
      </c>
      <c r="P3297" s="244" t="s">
        <v>2474</v>
      </c>
      <c r="Q3297" s="244" t="s">
        <v>2474</v>
      </c>
      <c r="R3297" s="6">
        <f t="shared" si="476"/>
        <v>2</v>
      </c>
      <c r="S3297" s="6">
        <f t="shared" si="477"/>
        <v>1</v>
      </c>
      <c r="T3297" s="7">
        <f t="shared" si="478"/>
        <v>130306</v>
      </c>
      <c r="U3297" s="121" t="str">
        <f t="shared" si="479"/>
        <v>1FD02</v>
      </c>
      <c r="V3297" s="10">
        <f t="shared" si="480"/>
        <v>253</v>
      </c>
      <c r="W3297" s="10">
        <f t="shared" si="481"/>
        <v>2</v>
      </c>
      <c r="X3297" s="11">
        <f t="shared" si="482"/>
        <v>3</v>
      </c>
      <c r="Y3297" s="11">
        <f t="shared" si="483"/>
        <v>253</v>
      </c>
      <c r="Z3297" s="12" t="str">
        <f t="shared" si="484"/>
        <v>Wind Data</v>
      </c>
      <c r="AI3297" s="111"/>
      <c r="AJ3297" s="19"/>
      <c r="AK3297" s="19"/>
      <c r="AQ3297" s="37"/>
      <c r="AR3297" s="34"/>
      <c r="AS3297" s="34"/>
      <c r="AT3297" s="34"/>
      <c r="AU3297" s="34"/>
      <c r="AV3297" s="34"/>
      <c r="AW3297" s="34"/>
      <c r="AX3297" s="222">
        <v>130306</v>
      </c>
      <c r="AY3297" s="6">
        <v>3</v>
      </c>
      <c r="AZ3297" s="6">
        <v>253</v>
      </c>
      <c r="BA3297" s="87" t="s">
        <v>2701</v>
      </c>
      <c r="BB3297" s="39" t="s">
        <v>3172</v>
      </c>
      <c r="BC3297" s="84" t="s">
        <v>2349</v>
      </c>
      <c r="BD3297" s="38" t="s">
        <v>2702</v>
      </c>
      <c r="BE3297" s="39" t="s">
        <v>3075</v>
      </c>
      <c r="BF3297" s="90" t="s">
        <v>2691</v>
      </c>
      <c r="BJ3297" s="47" t="s">
        <v>2704</v>
      </c>
      <c r="BL3297" s="42" t="s">
        <v>2705</v>
      </c>
      <c r="BM3297" s="43" t="s">
        <v>2688</v>
      </c>
      <c r="BO3297" s="111">
        <v>65518</v>
      </c>
      <c r="BP3297" s="19" t="s">
        <v>1396</v>
      </c>
    </row>
    <row r="3298" spans="1:68" ht="15" customHeight="1" x14ac:dyDescent="0.3">
      <c r="A3298" s="116">
        <v>3296</v>
      </c>
      <c r="H3298" t="s">
        <v>2598</v>
      </c>
      <c r="I3298" s="244">
        <v>8</v>
      </c>
      <c r="J3298" s="244">
        <v>0</v>
      </c>
      <c r="K3298" s="244">
        <v>0</v>
      </c>
      <c r="L3298" s="244">
        <v>2</v>
      </c>
      <c r="M3298" s="244" t="s">
        <v>2591</v>
      </c>
      <c r="N3298" s="244">
        <v>73</v>
      </c>
      <c r="O3298" s="244" t="s">
        <v>2474</v>
      </c>
      <c r="P3298" s="244" t="s">
        <v>2474</v>
      </c>
      <c r="Q3298" s="244" t="s">
        <v>2474</v>
      </c>
      <c r="R3298" s="6">
        <f t="shared" si="476"/>
        <v>5</v>
      </c>
      <c r="S3298" s="6">
        <f t="shared" si="477"/>
        <v>1</v>
      </c>
      <c r="T3298" s="7">
        <f t="shared" si="478"/>
        <v>130312</v>
      </c>
      <c r="U3298" s="121" t="str">
        <f t="shared" si="479"/>
        <v>1FD08</v>
      </c>
      <c r="V3298" s="10">
        <f t="shared" si="480"/>
        <v>253</v>
      </c>
      <c r="W3298" s="10">
        <f t="shared" si="481"/>
        <v>8</v>
      </c>
      <c r="X3298" s="11">
        <f t="shared" si="482"/>
        <v>16</v>
      </c>
      <c r="Y3298" s="11">
        <f t="shared" si="483"/>
        <v>253</v>
      </c>
      <c r="Z3298" s="12" t="str">
        <f t="shared" si="484"/>
        <v>Temperature</v>
      </c>
      <c r="AI3298" s="111"/>
      <c r="AJ3298" s="19"/>
      <c r="AK3298" s="19"/>
      <c r="AL3298" s="21"/>
      <c r="AM3298" s="21"/>
      <c r="AN3298" s="21"/>
      <c r="AO3298" s="21"/>
      <c r="AP3298" s="20"/>
      <c r="AQ3298" s="22"/>
      <c r="AR3298" s="20"/>
      <c r="AS3298" s="20"/>
      <c r="AT3298" s="20"/>
      <c r="AU3298" s="20"/>
      <c r="AV3298" s="20"/>
      <c r="AW3298" s="20"/>
      <c r="AX3298" s="221">
        <v>130312</v>
      </c>
      <c r="AY3298" s="6">
        <v>16</v>
      </c>
      <c r="AZ3298" s="6">
        <v>253</v>
      </c>
      <c r="BA3298" s="87" t="s">
        <v>2365</v>
      </c>
      <c r="BB3298" s="39" t="s">
        <v>2870</v>
      </c>
      <c r="BC3298" s="84" t="s">
        <v>2359</v>
      </c>
      <c r="BJ3298" s="47" t="s">
        <v>2773</v>
      </c>
      <c r="BL3298" s="42" t="s">
        <v>2687</v>
      </c>
      <c r="BM3298" s="43" t="s">
        <v>2688</v>
      </c>
      <c r="BO3298" s="111">
        <v>65519</v>
      </c>
      <c r="BP3298" s="19" t="s">
        <v>1396</v>
      </c>
    </row>
    <row r="3299" spans="1:68" ht="15" customHeight="1" x14ac:dyDescent="0.3">
      <c r="A3299" s="116">
        <v>3297</v>
      </c>
      <c r="H3299" t="s">
        <v>2619</v>
      </c>
      <c r="I3299" s="244">
        <v>8</v>
      </c>
      <c r="J3299" s="244" t="s">
        <v>2500</v>
      </c>
      <c r="K3299" s="244">
        <v>79</v>
      </c>
      <c r="L3299" s="244" t="s">
        <v>2509</v>
      </c>
      <c r="M3299" s="244">
        <v>19</v>
      </c>
      <c r="N3299" s="244">
        <v>44</v>
      </c>
      <c r="O3299" s="244" t="s">
        <v>2579</v>
      </c>
      <c r="P3299" s="244">
        <v>32</v>
      </c>
      <c r="Q3299" s="244">
        <v>3</v>
      </c>
      <c r="R3299" s="6">
        <f t="shared" si="476"/>
        <v>2</v>
      </c>
      <c r="S3299" s="6">
        <f t="shared" si="477"/>
        <v>1</v>
      </c>
      <c r="T3299" s="7">
        <f t="shared" si="478"/>
        <v>129025</v>
      </c>
      <c r="U3299" s="121" t="str">
        <f t="shared" si="479"/>
        <v>1F801</v>
      </c>
      <c r="V3299" s="10">
        <f t="shared" si="480"/>
        <v>248</v>
      </c>
      <c r="W3299" s="10">
        <f t="shared" si="481"/>
        <v>1</v>
      </c>
      <c r="X3299" s="11">
        <f t="shared" si="482"/>
        <v>7</v>
      </c>
      <c r="Y3299" s="11">
        <f t="shared" si="483"/>
        <v>248</v>
      </c>
      <c r="Z3299" s="12" t="str">
        <f t="shared" si="484"/>
        <v>Position, Rapid Update</v>
      </c>
      <c r="AI3299" s="111"/>
      <c r="AJ3299" s="19"/>
      <c r="AK3299" s="19"/>
      <c r="AQ3299" s="37"/>
      <c r="AR3299" s="34"/>
      <c r="AS3299" s="34"/>
      <c r="AT3299" s="34"/>
      <c r="AU3299" s="34"/>
      <c r="AV3299" s="34"/>
      <c r="AW3299" s="34"/>
      <c r="AX3299" s="222">
        <v>129025</v>
      </c>
      <c r="AY3299" s="6">
        <v>7</v>
      </c>
      <c r="AZ3299" s="6">
        <v>248</v>
      </c>
      <c r="BA3299" s="87" t="s">
        <v>2689</v>
      </c>
      <c r="BB3299" s="39" t="s">
        <v>2690</v>
      </c>
      <c r="BC3299" s="84" t="s">
        <v>2691</v>
      </c>
      <c r="BD3299" s="38" t="s">
        <v>2350</v>
      </c>
      <c r="BE3299" s="39" t="s">
        <v>2692</v>
      </c>
      <c r="BF3299" s="90" t="s">
        <v>2691</v>
      </c>
      <c r="BL3299" s="42" t="s">
        <v>2693</v>
      </c>
      <c r="BM3299" s="43" t="s">
        <v>2688</v>
      </c>
      <c r="BO3299" s="111">
        <v>65520</v>
      </c>
      <c r="BP3299" s="19" t="s">
        <v>1396</v>
      </c>
    </row>
    <row r="3300" spans="1:68" ht="15" customHeight="1" x14ac:dyDescent="0.3">
      <c r="A3300" s="116">
        <v>3298</v>
      </c>
      <c r="H3300" t="s">
        <v>2623</v>
      </c>
      <c r="I3300" s="244">
        <v>8</v>
      </c>
      <c r="J3300" s="244" t="s">
        <v>2519</v>
      </c>
      <c r="K3300" s="244" t="s">
        <v>2559</v>
      </c>
      <c r="L3300" s="244">
        <v>2</v>
      </c>
      <c r="M3300" s="244">
        <v>9</v>
      </c>
      <c r="N3300" s="244">
        <v>89</v>
      </c>
      <c r="O3300" s="244" t="s">
        <v>2515</v>
      </c>
      <c r="P3300" s="244" t="s">
        <v>2474</v>
      </c>
      <c r="Q3300" s="244" t="s">
        <v>2474</v>
      </c>
      <c r="R3300" s="6">
        <f t="shared" si="476"/>
        <v>2</v>
      </c>
      <c r="S3300" s="6">
        <f t="shared" si="477"/>
        <v>1</v>
      </c>
      <c r="T3300" s="7">
        <f t="shared" si="478"/>
        <v>130306</v>
      </c>
      <c r="U3300" s="121" t="str">
        <f t="shared" si="479"/>
        <v>1FD02</v>
      </c>
      <c r="V3300" s="10">
        <f t="shared" si="480"/>
        <v>253</v>
      </c>
      <c r="W3300" s="10">
        <f t="shared" si="481"/>
        <v>2</v>
      </c>
      <c r="X3300" s="11">
        <f t="shared" si="482"/>
        <v>1</v>
      </c>
      <c r="Y3300" s="11">
        <f t="shared" si="483"/>
        <v>253</v>
      </c>
      <c r="Z3300" s="12" t="str">
        <f t="shared" si="484"/>
        <v>Wind Data</v>
      </c>
      <c r="AI3300" s="111"/>
      <c r="AJ3300" s="19"/>
      <c r="AK3300" s="19"/>
      <c r="AL3300" s="21"/>
      <c r="AM3300" s="21"/>
      <c r="AN3300" s="21"/>
      <c r="AO3300" s="21"/>
      <c r="AP3300" s="20"/>
      <c r="AQ3300" s="22"/>
      <c r="AR3300" s="20"/>
      <c r="AS3300" s="20"/>
      <c r="AT3300" s="20"/>
      <c r="AU3300" s="20"/>
      <c r="AV3300" s="20"/>
      <c r="AW3300" s="20"/>
      <c r="AX3300" s="221">
        <v>130306</v>
      </c>
      <c r="AY3300" s="6">
        <v>1</v>
      </c>
      <c r="AZ3300" s="6">
        <v>253</v>
      </c>
      <c r="BA3300" s="87" t="s">
        <v>2701</v>
      </c>
      <c r="BB3300" s="39" t="s">
        <v>3164</v>
      </c>
      <c r="BC3300" s="84" t="s">
        <v>2349</v>
      </c>
      <c r="BD3300" s="38" t="s">
        <v>2702</v>
      </c>
      <c r="BE3300" s="39" t="s">
        <v>3042</v>
      </c>
      <c r="BF3300" s="90" t="s">
        <v>2691</v>
      </c>
      <c r="BJ3300" s="47" t="s">
        <v>2703</v>
      </c>
      <c r="BL3300" s="42" t="s">
        <v>2698</v>
      </c>
      <c r="BM3300" s="43" t="s">
        <v>2688</v>
      </c>
      <c r="BO3300" s="111">
        <v>65521</v>
      </c>
      <c r="BP3300" s="19" t="s">
        <v>1396</v>
      </c>
    </row>
    <row r="3301" spans="1:68" ht="15" customHeight="1" x14ac:dyDescent="0.3">
      <c r="A3301" s="116">
        <v>3299</v>
      </c>
      <c r="H3301" t="s">
        <v>2620</v>
      </c>
      <c r="I3301" s="244">
        <v>8</v>
      </c>
      <c r="J3301" s="244">
        <v>0</v>
      </c>
      <c r="K3301" s="244" t="s">
        <v>2474</v>
      </c>
      <c r="L3301" s="244" t="s">
        <v>2474</v>
      </c>
      <c r="M3301" s="244" t="s">
        <v>2474</v>
      </c>
      <c r="N3301" s="244">
        <v>46</v>
      </c>
      <c r="O3301" s="244">
        <v>2</v>
      </c>
      <c r="P3301" s="244" t="s">
        <v>2474</v>
      </c>
      <c r="Q3301" s="244" t="s">
        <v>2474</v>
      </c>
      <c r="R3301" s="6">
        <f t="shared" si="476"/>
        <v>2</v>
      </c>
      <c r="S3301" s="6">
        <f t="shared" si="477"/>
        <v>1</v>
      </c>
      <c r="T3301" s="7">
        <f t="shared" si="478"/>
        <v>127245</v>
      </c>
      <c r="U3301" s="121" t="str">
        <f t="shared" si="479"/>
        <v>1F10D</v>
      </c>
      <c r="V3301" s="10">
        <f t="shared" si="480"/>
        <v>241</v>
      </c>
      <c r="W3301" s="10">
        <f t="shared" si="481"/>
        <v>13</v>
      </c>
      <c r="X3301" s="11">
        <f t="shared" si="482"/>
        <v>1</v>
      </c>
      <c r="Y3301" s="11">
        <f t="shared" si="483"/>
        <v>241</v>
      </c>
      <c r="Z3301" s="12" t="str">
        <f t="shared" si="484"/>
        <v>Rudder</v>
      </c>
      <c r="AI3301" s="111"/>
      <c r="AJ3301" s="19"/>
      <c r="AK3301" s="19"/>
      <c r="AQ3301" s="37"/>
      <c r="AR3301" s="34"/>
      <c r="AS3301" s="34"/>
      <c r="AT3301" s="34"/>
      <c r="AU3301" s="34"/>
      <c r="AV3301" s="34"/>
      <c r="AW3301" s="34"/>
      <c r="AX3301" s="222">
        <v>127245</v>
      </c>
      <c r="AY3301" s="6">
        <v>1</v>
      </c>
      <c r="AZ3301" s="6">
        <v>241</v>
      </c>
      <c r="BA3301" s="87" t="s">
        <v>2696</v>
      </c>
      <c r="BB3301" s="39" t="s">
        <v>3003</v>
      </c>
      <c r="BC3301" s="84" t="s">
        <v>2691</v>
      </c>
      <c r="BL3301" s="42" t="s">
        <v>2698</v>
      </c>
      <c r="BM3301" s="43" t="s">
        <v>2688</v>
      </c>
      <c r="BO3301" s="111">
        <v>65522</v>
      </c>
      <c r="BP3301" s="19" t="s">
        <v>1396</v>
      </c>
    </row>
    <row r="3302" spans="1:68" ht="15" customHeight="1" x14ac:dyDescent="0.3">
      <c r="A3302" s="116">
        <v>3300</v>
      </c>
      <c r="H3302" t="s">
        <v>2525</v>
      </c>
      <c r="I3302" s="244">
        <v>8</v>
      </c>
      <c r="J3302" s="244">
        <v>80</v>
      </c>
      <c r="K3302" s="244" t="s">
        <v>2521</v>
      </c>
      <c r="L3302" s="244">
        <v>0</v>
      </c>
      <c r="M3302" s="244">
        <v>0</v>
      </c>
      <c r="N3302" s="244" t="s">
        <v>2474</v>
      </c>
      <c r="O3302" s="244" t="s">
        <v>2483</v>
      </c>
      <c r="P3302" s="244" t="s">
        <v>2474</v>
      </c>
      <c r="Q3302" s="244" t="s">
        <v>2483</v>
      </c>
      <c r="R3302" s="6">
        <f t="shared" si="476"/>
        <v>2</v>
      </c>
      <c r="S3302" s="6">
        <f t="shared" si="477"/>
        <v>1</v>
      </c>
      <c r="T3302" s="7">
        <f t="shared" si="478"/>
        <v>130578</v>
      </c>
      <c r="U3302" s="121" t="str">
        <f t="shared" si="479"/>
        <v>1FE12</v>
      </c>
      <c r="V3302" s="10">
        <f t="shared" si="480"/>
        <v>254</v>
      </c>
      <c r="W3302" s="10">
        <f t="shared" si="481"/>
        <v>18</v>
      </c>
      <c r="X3302" s="11">
        <f t="shared" si="482"/>
        <v>3</v>
      </c>
      <c r="Y3302" s="11">
        <f t="shared" si="483"/>
        <v>254</v>
      </c>
      <c r="Z3302" s="12" t="str">
        <f t="shared" si="484"/>
        <v>Vessel Speed Components</v>
      </c>
      <c r="AI3302" s="111"/>
      <c r="AJ3302" s="19"/>
      <c r="AK3302" s="19"/>
      <c r="AL3302" s="21"/>
      <c r="AM3302" s="21"/>
      <c r="AN3302" s="21"/>
      <c r="AO3302" s="21"/>
      <c r="AP3302" s="20"/>
      <c r="AQ3302" s="22"/>
      <c r="AR3302" s="20"/>
      <c r="AS3302" s="20"/>
      <c r="AT3302" s="20"/>
      <c r="AU3302" s="20"/>
      <c r="AV3302" s="20"/>
      <c r="AW3302" s="20"/>
      <c r="AX3302" s="221">
        <v>130578</v>
      </c>
      <c r="AY3302" s="6">
        <v>3</v>
      </c>
      <c r="AZ3302" s="6">
        <v>254</v>
      </c>
      <c r="BA3302" s="87" t="s">
        <v>2724</v>
      </c>
      <c r="BB3302" s="39" t="s">
        <v>2709</v>
      </c>
      <c r="BC3302" s="84" t="s">
        <v>2710</v>
      </c>
      <c r="BD3302" s="38" t="s">
        <v>2353</v>
      </c>
      <c r="BE3302" s="39" t="s">
        <v>2457</v>
      </c>
      <c r="BF3302" s="90" t="s">
        <v>2349</v>
      </c>
      <c r="BG3302" s="58" t="s">
        <v>2725</v>
      </c>
      <c r="BI3302" s="6" t="s">
        <v>2349</v>
      </c>
      <c r="BL3302" s="42" t="s">
        <v>2705</v>
      </c>
      <c r="BM3302" s="43" t="s">
        <v>2688</v>
      </c>
      <c r="BO3302" s="111">
        <v>65523</v>
      </c>
      <c r="BP3302" s="19" t="s">
        <v>1396</v>
      </c>
    </row>
    <row r="3303" spans="1:68" ht="15" customHeight="1" x14ac:dyDescent="0.3">
      <c r="A3303" s="116">
        <v>3301</v>
      </c>
      <c r="H3303" t="s">
        <v>2621</v>
      </c>
      <c r="I3303" s="244">
        <v>8</v>
      </c>
      <c r="J3303" s="244" t="s">
        <v>2519</v>
      </c>
      <c r="K3303" s="244" t="s">
        <v>2519</v>
      </c>
      <c r="L3303" s="244" t="s">
        <v>2506</v>
      </c>
      <c r="M3303" s="244">
        <v>0</v>
      </c>
      <c r="N3303" s="244">
        <v>0</v>
      </c>
      <c r="O3303" s="244" t="s">
        <v>2474</v>
      </c>
      <c r="P3303" s="244" t="s">
        <v>2483</v>
      </c>
      <c r="Q3303" s="244" t="s">
        <v>2520</v>
      </c>
      <c r="R3303" s="6">
        <f t="shared" si="476"/>
        <v>2</v>
      </c>
      <c r="S3303" s="6">
        <f t="shared" si="477"/>
        <v>1</v>
      </c>
      <c r="T3303" s="7">
        <f t="shared" si="478"/>
        <v>127250</v>
      </c>
      <c r="U3303" s="121" t="str">
        <f t="shared" si="479"/>
        <v>1F112</v>
      </c>
      <c r="V3303" s="10">
        <f t="shared" si="480"/>
        <v>241</v>
      </c>
      <c r="W3303" s="10">
        <f t="shared" si="481"/>
        <v>18</v>
      </c>
      <c r="X3303" s="11">
        <f t="shared" si="482"/>
        <v>1</v>
      </c>
      <c r="Y3303" s="11">
        <f t="shared" si="483"/>
        <v>241</v>
      </c>
      <c r="Z3303" s="12" t="str">
        <f t="shared" si="484"/>
        <v>Vessel Heading</v>
      </c>
      <c r="AI3303" s="111"/>
      <c r="AJ3303" s="19"/>
      <c r="AK3303" s="19"/>
      <c r="AQ3303" s="37"/>
      <c r="AR3303" s="34"/>
      <c r="AS3303" s="34"/>
      <c r="AT3303" s="34"/>
      <c r="AU3303" s="34"/>
      <c r="AV3303" s="34"/>
      <c r="AW3303" s="34"/>
      <c r="AX3303" s="222">
        <v>127250</v>
      </c>
      <c r="AY3303" s="6">
        <v>1</v>
      </c>
      <c r="AZ3303" s="6">
        <v>241</v>
      </c>
      <c r="BA3303" s="87" t="s">
        <v>18</v>
      </c>
      <c r="BB3303" s="39" t="s">
        <v>2462</v>
      </c>
      <c r="BC3303" s="84" t="s">
        <v>2691</v>
      </c>
      <c r="BL3303" s="42" t="s">
        <v>2698</v>
      </c>
      <c r="BM3303" s="43" t="s">
        <v>2688</v>
      </c>
      <c r="BO3303" s="111">
        <v>65524</v>
      </c>
      <c r="BP3303" s="19" t="s">
        <v>1396</v>
      </c>
    </row>
    <row r="3304" spans="1:68" ht="15" customHeight="1" x14ac:dyDescent="0.3">
      <c r="A3304" s="116">
        <v>3302</v>
      </c>
      <c r="H3304" t="s">
        <v>2622</v>
      </c>
      <c r="I3304" s="244">
        <v>8</v>
      </c>
      <c r="J3304" s="244" t="s">
        <v>2519</v>
      </c>
      <c r="K3304" s="244">
        <v>0</v>
      </c>
      <c r="L3304" s="244" t="s">
        <v>2563</v>
      </c>
      <c r="M3304" s="244" t="s">
        <v>2520</v>
      </c>
      <c r="N3304" s="244">
        <v>5</v>
      </c>
      <c r="O3304" s="244" t="s">
        <v>2474</v>
      </c>
      <c r="P3304" s="244" t="s">
        <v>2474</v>
      </c>
      <c r="Q3304" s="244" t="s">
        <v>2474</v>
      </c>
      <c r="R3304" s="6">
        <f t="shared" si="476"/>
        <v>2</v>
      </c>
      <c r="S3304" s="6">
        <f t="shared" si="477"/>
        <v>1</v>
      </c>
      <c r="T3304" s="7">
        <f t="shared" si="478"/>
        <v>127251</v>
      </c>
      <c r="U3304" s="121" t="str">
        <f t="shared" si="479"/>
        <v>1F113</v>
      </c>
      <c r="V3304" s="10">
        <f t="shared" si="480"/>
        <v>241</v>
      </c>
      <c r="W3304" s="10">
        <f t="shared" si="481"/>
        <v>19</v>
      </c>
      <c r="X3304" s="11">
        <f t="shared" si="482"/>
        <v>1</v>
      </c>
      <c r="Y3304" s="11">
        <f t="shared" si="483"/>
        <v>241</v>
      </c>
      <c r="Z3304" s="12" t="str">
        <f t="shared" si="484"/>
        <v>Rate of Turn</v>
      </c>
      <c r="AI3304" s="111"/>
      <c r="AJ3304" s="19"/>
      <c r="AK3304" s="19"/>
      <c r="AL3304" s="21"/>
      <c r="AM3304" s="21"/>
      <c r="AN3304" s="21"/>
      <c r="AO3304" s="21"/>
      <c r="AP3304" s="20"/>
      <c r="AQ3304" s="22"/>
      <c r="AR3304" s="20"/>
      <c r="AS3304" s="20"/>
      <c r="AT3304" s="20"/>
      <c r="AU3304" s="20"/>
      <c r="AV3304" s="20"/>
      <c r="AW3304" s="20"/>
      <c r="AX3304" s="221">
        <v>127251</v>
      </c>
      <c r="AY3304" s="6">
        <v>1</v>
      </c>
      <c r="AZ3304" s="6">
        <v>241</v>
      </c>
      <c r="BA3304" s="87" t="s">
        <v>2699</v>
      </c>
      <c r="BB3304" s="39" t="s">
        <v>2700</v>
      </c>
      <c r="BC3304" s="84" t="s">
        <v>2691</v>
      </c>
      <c r="BL3304" s="42" t="s">
        <v>2698</v>
      </c>
      <c r="BM3304" s="43" t="s">
        <v>2688</v>
      </c>
      <c r="BO3304" s="111">
        <v>65525</v>
      </c>
      <c r="BP3304" s="19" t="s">
        <v>1396</v>
      </c>
    </row>
    <row r="3305" spans="1:68" ht="15" customHeight="1" x14ac:dyDescent="0.3">
      <c r="A3305" s="116">
        <v>3303</v>
      </c>
      <c r="H3305" t="s">
        <v>2525</v>
      </c>
      <c r="I3305" s="244">
        <v>8</v>
      </c>
      <c r="J3305" s="244">
        <v>81</v>
      </c>
      <c r="K3305" s="244" t="s">
        <v>2474</v>
      </c>
      <c r="L3305" s="244" t="s">
        <v>2483</v>
      </c>
      <c r="M3305" s="244" t="s">
        <v>2474</v>
      </c>
      <c r="N3305" s="244" t="s">
        <v>2483</v>
      </c>
      <c r="O3305" s="244" t="s">
        <v>2474</v>
      </c>
      <c r="P3305" s="244" t="s">
        <v>2483</v>
      </c>
      <c r="Q3305" s="244" t="s">
        <v>2474</v>
      </c>
      <c r="R3305" s="6">
        <f t="shared" si="476"/>
        <v>2</v>
      </c>
      <c r="S3305" s="6">
        <f t="shared" si="477"/>
        <v>1</v>
      </c>
      <c r="T3305" s="7">
        <f t="shared" si="478"/>
        <v>130578</v>
      </c>
      <c r="U3305" s="121" t="str">
        <f t="shared" si="479"/>
        <v>1FE12</v>
      </c>
      <c r="V3305" s="10">
        <f t="shared" si="480"/>
        <v>254</v>
      </c>
      <c r="W3305" s="10">
        <f t="shared" si="481"/>
        <v>18</v>
      </c>
      <c r="X3305" s="11">
        <f t="shared" si="482"/>
        <v>3</v>
      </c>
      <c r="Y3305" s="11">
        <f t="shared" si="483"/>
        <v>254</v>
      </c>
      <c r="Z3305" s="12" t="str">
        <f t="shared" si="484"/>
        <v>Vessel Speed Components</v>
      </c>
      <c r="AI3305" s="111"/>
      <c r="AJ3305" s="19"/>
      <c r="AK3305" s="19"/>
      <c r="AQ3305" s="37"/>
      <c r="AR3305" s="34"/>
      <c r="AS3305" s="34"/>
      <c r="AT3305" s="34"/>
      <c r="AU3305" s="34"/>
      <c r="AV3305" s="34"/>
      <c r="AW3305" s="34"/>
      <c r="AX3305" s="222">
        <v>130578</v>
      </c>
      <c r="AY3305" s="6">
        <v>3</v>
      </c>
      <c r="AZ3305" s="6">
        <v>254</v>
      </c>
      <c r="BA3305" s="87" t="s">
        <v>2727</v>
      </c>
      <c r="BB3305" s="39" t="s">
        <v>2352</v>
      </c>
      <c r="BC3305" s="84" t="s">
        <v>2710</v>
      </c>
      <c r="BD3305" s="38" t="s">
        <v>2728</v>
      </c>
      <c r="BG3305" s="58" t="s">
        <v>2725</v>
      </c>
      <c r="BI3305" s="6" t="s">
        <v>2349</v>
      </c>
      <c r="BL3305" s="42" t="s">
        <v>2705</v>
      </c>
      <c r="BM3305" s="43" t="s">
        <v>2688</v>
      </c>
      <c r="BO3305" s="111">
        <v>65526</v>
      </c>
      <c r="BP3305" s="19" t="s">
        <v>1396</v>
      </c>
    </row>
    <row r="3306" spans="1:68" ht="15" customHeight="1" x14ac:dyDescent="0.3">
      <c r="A3306" s="116">
        <v>3304</v>
      </c>
      <c r="H3306" t="s">
        <v>3082</v>
      </c>
      <c r="I3306" s="244">
        <v>3</v>
      </c>
      <c r="J3306" s="244">
        <v>14</v>
      </c>
      <c r="K3306" s="244" t="s">
        <v>2528</v>
      </c>
      <c r="L3306" s="244">
        <v>1</v>
      </c>
      <c r="M3306" s="244"/>
      <c r="N3306" s="244"/>
      <c r="O3306" s="244"/>
      <c r="P3306" s="244"/>
      <c r="Q3306" s="244"/>
      <c r="R3306" s="6">
        <f t="shared" si="476"/>
        <v>6</v>
      </c>
      <c r="S3306" s="6">
        <f t="shared" si="477"/>
        <v>0</v>
      </c>
      <c r="T3306" s="7">
        <f t="shared" si="478"/>
        <v>59904</v>
      </c>
      <c r="U3306" s="121" t="str">
        <f t="shared" si="479"/>
        <v>EA00</v>
      </c>
      <c r="V3306" s="10">
        <f t="shared" si="480"/>
        <v>234</v>
      </c>
      <c r="W3306" s="10">
        <f t="shared" si="481"/>
        <v>2</v>
      </c>
      <c r="X3306" s="11">
        <f t="shared" si="482"/>
        <v>1</v>
      </c>
      <c r="Y3306" s="11">
        <f t="shared" si="483"/>
        <v>2</v>
      </c>
      <c r="Z3306" s="12" t="str">
        <f t="shared" si="484"/>
        <v>Request</v>
      </c>
      <c r="AI3306" s="111"/>
      <c r="AJ3306" s="19"/>
      <c r="AK3306" s="19"/>
      <c r="AL3306" s="21"/>
      <c r="AM3306" s="21"/>
      <c r="AN3306" s="21"/>
      <c r="AO3306" s="21"/>
      <c r="AP3306" s="20"/>
      <c r="AQ3306" s="22"/>
      <c r="AR3306" s="20"/>
      <c r="AS3306" s="20"/>
      <c r="AT3306" s="20"/>
      <c r="AU3306" s="20"/>
      <c r="AV3306" s="20"/>
      <c r="AW3306" s="20"/>
      <c r="AX3306" s="221">
        <v>59904</v>
      </c>
      <c r="AY3306" s="6">
        <v>1</v>
      </c>
      <c r="AZ3306" s="6">
        <v>2</v>
      </c>
      <c r="BA3306" s="87" t="s">
        <v>2813</v>
      </c>
      <c r="BB3306" s="39" t="s">
        <v>2694</v>
      </c>
      <c r="BC3306" s="84" t="s">
        <v>4</v>
      </c>
      <c r="BL3306" s="42" t="s">
        <v>2698</v>
      </c>
      <c r="BM3306" s="43" t="s">
        <v>2814</v>
      </c>
      <c r="BO3306" s="111">
        <v>65527</v>
      </c>
      <c r="BP3306" s="19" t="s">
        <v>1396</v>
      </c>
    </row>
    <row r="3307" spans="1:68" ht="15" customHeight="1" x14ac:dyDescent="0.3">
      <c r="A3307" s="116">
        <v>3305</v>
      </c>
      <c r="H3307" t="s">
        <v>2650</v>
      </c>
      <c r="I3307" s="244">
        <v>8</v>
      </c>
      <c r="J3307" s="244" t="s">
        <v>2545</v>
      </c>
      <c r="K3307" s="244">
        <v>86</v>
      </c>
      <c r="L3307" s="244" t="s">
        <v>2633</v>
      </c>
      <c r="M3307" s="244">
        <v>7</v>
      </c>
      <c r="N3307" s="244">
        <v>74</v>
      </c>
      <c r="O3307" s="244" t="s">
        <v>2646</v>
      </c>
      <c r="P3307" s="244" t="s">
        <v>2490</v>
      </c>
      <c r="Q3307" s="244">
        <v>69</v>
      </c>
      <c r="R3307" s="6">
        <f t="shared" si="476"/>
        <v>6</v>
      </c>
      <c r="S3307" s="6">
        <f t="shared" si="477"/>
        <v>1</v>
      </c>
      <c r="T3307" s="7">
        <f t="shared" si="478"/>
        <v>126996</v>
      </c>
      <c r="U3307" s="121" t="str">
        <f t="shared" si="479"/>
        <v>1F014</v>
      </c>
      <c r="V3307" s="10">
        <f t="shared" si="480"/>
        <v>240</v>
      </c>
      <c r="W3307" s="10">
        <f t="shared" si="481"/>
        <v>20</v>
      </c>
      <c r="X3307" s="11">
        <f t="shared" si="482"/>
        <v>2</v>
      </c>
      <c r="Y3307" s="11">
        <f t="shared" si="483"/>
        <v>240</v>
      </c>
      <c r="Z3307" s="12" t="str">
        <f t="shared" si="484"/>
        <v>Product Information</v>
      </c>
      <c r="AI3307" s="111"/>
      <c r="AJ3307" s="19"/>
      <c r="AK3307" s="19"/>
      <c r="AQ3307" s="37"/>
      <c r="AR3307" s="34"/>
      <c r="AS3307" s="34"/>
      <c r="AT3307" s="34"/>
      <c r="AU3307" s="34"/>
      <c r="AV3307" s="34"/>
      <c r="AW3307" s="34"/>
      <c r="AX3307" s="222">
        <v>126996</v>
      </c>
      <c r="AY3307" s="6">
        <v>2</v>
      </c>
      <c r="AZ3307" s="6">
        <v>240</v>
      </c>
      <c r="BA3307" s="87" t="s">
        <v>2775</v>
      </c>
      <c r="BB3307" s="39" t="s">
        <v>2709</v>
      </c>
      <c r="BC3307" s="84" t="s">
        <v>2710</v>
      </c>
      <c r="BD3307" s="38" t="s">
        <v>2776</v>
      </c>
      <c r="BE3307" s="39" t="s">
        <v>2802</v>
      </c>
      <c r="BL3307" s="42" t="s">
        <v>2815</v>
      </c>
      <c r="BM3307" s="43" t="s">
        <v>2688</v>
      </c>
      <c r="BO3307" s="111">
        <v>65528</v>
      </c>
      <c r="BP3307" s="19" t="s">
        <v>1396</v>
      </c>
    </row>
    <row r="3308" spans="1:68" ht="15" customHeight="1" x14ac:dyDescent="0.3">
      <c r="A3308" s="116">
        <v>3306</v>
      </c>
      <c r="H3308" t="s">
        <v>2650</v>
      </c>
      <c r="I3308" s="244">
        <v>8</v>
      </c>
      <c r="J3308" s="244" t="s">
        <v>2576</v>
      </c>
      <c r="K3308" s="244" t="s">
        <v>2496</v>
      </c>
      <c r="L3308" s="244">
        <v>69</v>
      </c>
      <c r="M3308" s="244">
        <v>50</v>
      </c>
      <c r="N3308" s="244" t="s">
        <v>2489</v>
      </c>
      <c r="O3308" s="244">
        <v>65</v>
      </c>
      <c r="P3308" s="244">
        <v>78</v>
      </c>
      <c r="Q3308" s="244" t="s">
        <v>2492</v>
      </c>
      <c r="R3308" s="6">
        <f t="shared" si="476"/>
        <v>6</v>
      </c>
      <c r="S3308" s="6">
        <f t="shared" si="477"/>
        <v>1</v>
      </c>
      <c r="T3308" s="7">
        <f t="shared" si="478"/>
        <v>126996</v>
      </c>
      <c r="U3308" s="121" t="str">
        <f t="shared" si="479"/>
        <v>1F014</v>
      </c>
      <c r="V3308" s="10">
        <f t="shared" si="480"/>
        <v>240</v>
      </c>
      <c r="W3308" s="10">
        <f t="shared" si="481"/>
        <v>20</v>
      </c>
      <c r="X3308" s="11">
        <f t="shared" si="482"/>
        <v>2</v>
      </c>
      <c r="Y3308" s="11">
        <f t="shared" si="483"/>
        <v>240</v>
      </c>
      <c r="Z3308" s="12" t="str">
        <f t="shared" si="484"/>
        <v>Product Information</v>
      </c>
      <c r="AI3308" s="111"/>
      <c r="AJ3308" s="19"/>
      <c r="AK3308" s="19"/>
      <c r="AL3308" s="21"/>
      <c r="AM3308" s="21"/>
      <c r="AN3308" s="21"/>
      <c r="AO3308" s="21"/>
      <c r="AP3308" s="20"/>
      <c r="AQ3308" s="22"/>
      <c r="AR3308" s="20"/>
      <c r="AS3308" s="20"/>
      <c r="AT3308" s="20"/>
      <c r="AU3308" s="20"/>
      <c r="AV3308" s="20"/>
      <c r="AW3308" s="20"/>
      <c r="AX3308" s="221">
        <v>126996</v>
      </c>
      <c r="AY3308" s="6">
        <v>2</v>
      </c>
      <c r="AZ3308" s="6">
        <v>240</v>
      </c>
      <c r="BA3308" s="87" t="s">
        <v>2777</v>
      </c>
      <c r="BB3308" s="39" t="s">
        <v>2352</v>
      </c>
      <c r="BC3308" s="84" t="s">
        <v>2710</v>
      </c>
      <c r="BD3308" s="38" t="s">
        <v>2776</v>
      </c>
      <c r="BE3308" s="39" t="s">
        <v>2804</v>
      </c>
      <c r="BF3308" s="90" t="s">
        <v>2778</v>
      </c>
      <c r="BL3308" s="42" t="s">
        <v>2815</v>
      </c>
      <c r="BM3308" s="43" t="s">
        <v>2688</v>
      </c>
      <c r="BO3308" s="111">
        <v>65529</v>
      </c>
      <c r="BP3308" s="19" t="s">
        <v>1396</v>
      </c>
    </row>
    <row r="3309" spans="1:68" ht="15" customHeight="1" x14ac:dyDescent="0.3">
      <c r="A3309" s="116">
        <v>3307</v>
      </c>
      <c r="H3309" t="s">
        <v>2650</v>
      </c>
      <c r="I3309" s="244">
        <v>8</v>
      </c>
      <c r="J3309" s="244" t="s">
        <v>2486</v>
      </c>
      <c r="K3309" s="244">
        <v>33</v>
      </c>
      <c r="L3309" s="244">
        <v>57</v>
      </c>
      <c r="M3309" s="244">
        <v>69</v>
      </c>
      <c r="N3309" s="244" t="s">
        <v>2492</v>
      </c>
      <c r="O3309" s="244" t="s">
        <v>2493</v>
      </c>
      <c r="P3309" s="244">
        <v>32</v>
      </c>
      <c r="Q3309" s="244" t="s">
        <v>2529</v>
      </c>
      <c r="R3309" s="6">
        <f t="shared" si="476"/>
        <v>6</v>
      </c>
      <c r="S3309" s="6">
        <f t="shared" si="477"/>
        <v>1</v>
      </c>
      <c r="T3309" s="7">
        <f t="shared" si="478"/>
        <v>126996</v>
      </c>
      <c r="U3309" s="121" t="str">
        <f t="shared" si="479"/>
        <v>1F014</v>
      </c>
      <c r="V3309" s="10">
        <f t="shared" si="480"/>
        <v>240</v>
      </c>
      <c r="W3309" s="10">
        <f t="shared" si="481"/>
        <v>20</v>
      </c>
      <c r="X3309" s="11">
        <f t="shared" si="482"/>
        <v>2</v>
      </c>
      <c r="Y3309" s="11">
        <f t="shared" si="483"/>
        <v>240</v>
      </c>
      <c r="Z3309" s="12" t="str">
        <f t="shared" si="484"/>
        <v>Product Information</v>
      </c>
      <c r="AI3309" s="111"/>
      <c r="AJ3309" s="19"/>
      <c r="AK3309" s="19"/>
      <c r="AQ3309" s="37"/>
      <c r="AR3309" s="34"/>
      <c r="AS3309" s="34"/>
      <c r="AT3309" s="34"/>
      <c r="AU3309" s="34"/>
      <c r="AV3309" s="34"/>
      <c r="AW3309" s="34"/>
      <c r="AX3309" s="222">
        <v>126996</v>
      </c>
      <c r="AY3309" s="6">
        <v>2</v>
      </c>
      <c r="AZ3309" s="6">
        <v>240</v>
      </c>
      <c r="BA3309" s="87" t="s">
        <v>2779</v>
      </c>
      <c r="BB3309" s="39" t="s">
        <v>2411</v>
      </c>
      <c r="BC3309" s="84" t="s">
        <v>2710</v>
      </c>
      <c r="BD3309" s="38" t="s">
        <v>2776</v>
      </c>
      <c r="BE3309" s="39" t="s">
        <v>2805</v>
      </c>
      <c r="BF3309" s="90" t="s">
        <v>2778</v>
      </c>
      <c r="BL3309" s="42" t="s">
        <v>2815</v>
      </c>
      <c r="BM3309" s="43" t="s">
        <v>2688</v>
      </c>
      <c r="BO3309" s="111">
        <v>65530</v>
      </c>
      <c r="BP3309" s="19" t="s">
        <v>1396</v>
      </c>
    </row>
    <row r="3310" spans="1:68" ht="15" customHeight="1" x14ac:dyDescent="0.3">
      <c r="A3310" s="116">
        <v>3308</v>
      </c>
      <c r="H3310" t="s">
        <v>2650</v>
      </c>
      <c r="I3310" s="244">
        <v>8</v>
      </c>
      <c r="J3310" s="244" t="s">
        <v>2582</v>
      </c>
      <c r="K3310" s="244">
        <v>20</v>
      </c>
      <c r="L3310" s="244" t="s">
        <v>2492</v>
      </c>
      <c r="M3310" s="244">
        <v>20</v>
      </c>
      <c r="N3310" s="244">
        <v>49</v>
      </c>
      <c r="O3310" s="244" t="s">
        <v>2496</v>
      </c>
      <c r="P3310" s="244">
        <v>32</v>
      </c>
      <c r="Q3310" s="244" t="s">
        <v>2474</v>
      </c>
      <c r="R3310" s="6">
        <f t="shared" si="476"/>
        <v>6</v>
      </c>
      <c r="S3310" s="6">
        <f t="shared" si="477"/>
        <v>1</v>
      </c>
      <c r="T3310" s="7">
        <f t="shared" si="478"/>
        <v>126996</v>
      </c>
      <c r="U3310" s="121" t="str">
        <f t="shared" si="479"/>
        <v>1F014</v>
      </c>
      <c r="V3310" s="10">
        <f t="shared" si="480"/>
        <v>240</v>
      </c>
      <c r="W3310" s="10">
        <f t="shared" si="481"/>
        <v>20</v>
      </c>
      <c r="X3310" s="11">
        <f t="shared" si="482"/>
        <v>2</v>
      </c>
      <c r="Y3310" s="11">
        <f t="shared" si="483"/>
        <v>240</v>
      </c>
      <c r="Z3310" s="12" t="str">
        <f t="shared" si="484"/>
        <v>Product Information</v>
      </c>
      <c r="AI3310" s="111"/>
      <c r="AJ3310" s="19"/>
      <c r="AK3310" s="19"/>
      <c r="AL3310" s="21"/>
      <c r="AM3310" s="21"/>
      <c r="AN3310" s="21"/>
      <c r="AO3310" s="21"/>
      <c r="AP3310" s="20"/>
      <c r="AQ3310" s="22"/>
      <c r="AR3310" s="20"/>
      <c r="AS3310" s="20"/>
      <c r="AT3310" s="20"/>
      <c r="AU3310" s="20"/>
      <c r="AV3310" s="20"/>
      <c r="AW3310" s="20"/>
      <c r="AX3310" s="221">
        <v>126996</v>
      </c>
      <c r="AY3310" s="6">
        <v>2</v>
      </c>
      <c r="AZ3310" s="6">
        <v>240</v>
      </c>
      <c r="BA3310" s="87" t="s">
        <v>2780</v>
      </c>
      <c r="BB3310" s="39" t="s">
        <v>2412</v>
      </c>
      <c r="BC3310" s="84" t="s">
        <v>2710</v>
      </c>
      <c r="BL3310" s="42" t="s">
        <v>2815</v>
      </c>
      <c r="BM3310" s="43" t="s">
        <v>2688</v>
      </c>
      <c r="BO3310" s="111">
        <v>65531</v>
      </c>
      <c r="BP3310" s="19" t="s">
        <v>1396</v>
      </c>
    </row>
    <row r="3311" spans="1:68" ht="15" customHeight="1" x14ac:dyDescent="0.3">
      <c r="A3311" s="116">
        <v>3309</v>
      </c>
      <c r="H3311" t="s">
        <v>2650</v>
      </c>
      <c r="I3311" s="244">
        <v>8</v>
      </c>
      <c r="J3311" s="244" t="s">
        <v>2524</v>
      </c>
      <c r="K3311" s="244" t="s">
        <v>2474</v>
      </c>
      <c r="L3311" s="244" t="s">
        <v>2474</v>
      </c>
      <c r="M3311" s="244" t="s">
        <v>2474</v>
      </c>
      <c r="N3311" s="244" t="s">
        <v>2474</v>
      </c>
      <c r="O3311" s="244" t="s">
        <v>2474</v>
      </c>
      <c r="P3311" s="244" t="s">
        <v>2474</v>
      </c>
      <c r="Q3311" s="244" t="s">
        <v>2474</v>
      </c>
      <c r="R3311" s="6">
        <f t="shared" si="476"/>
        <v>6</v>
      </c>
      <c r="S3311" s="6">
        <f t="shared" si="477"/>
        <v>1</v>
      </c>
      <c r="T3311" s="7">
        <f t="shared" si="478"/>
        <v>126996</v>
      </c>
      <c r="U3311" s="121" t="str">
        <f t="shared" si="479"/>
        <v>1F014</v>
      </c>
      <c r="V3311" s="10">
        <f t="shared" si="480"/>
        <v>240</v>
      </c>
      <c r="W3311" s="10">
        <f t="shared" si="481"/>
        <v>20</v>
      </c>
      <c r="X3311" s="11">
        <f t="shared" si="482"/>
        <v>2</v>
      </c>
      <c r="Y3311" s="11">
        <f t="shared" si="483"/>
        <v>240</v>
      </c>
      <c r="Z3311" s="12" t="str">
        <f t="shared" si="484"/>
        <v>Product Information</v>
      </c>
      <c r="AI3311" s="111"/>
      <c r="AJ3311" s="19"/>
      <c r="AK3311" s="19"/>
      <c r="AQ3311" s="37"/>
      <c r="AR3311" s="34"/>
      <c r="AS3311" s="34"/>
      <c r="AT3311" s="34"/>
      <c r="AU3311" s="34"/>
      <c r="AV3311" s="34"/>
      <c r="AW3311" s="34"/>
      <c r="AX3311" s="222">
        <v>126996</v>
      </c>
      <c r="AY3311" s="6">
        <v>2</v>
      </c>
      <c r="AZ3311" s="6">
        <v>240</v>
      </c>
      <c r="BA3311" s="87" t="s">
        <v>2781</v>
      </c>
      <c r="BB3311" s="39" t="s">
        <v>2413</v>
      </c>
      <c r="BC3311" s="84" t="s">
        <v>2710</v>
      </c>
      <c r="BL3311" s="42" t="s">
        <v>2815</v>
      </c>
      <c r="BM3311" s="43" t="s">
        <v>2688</v>
      </c>
      <c r="BO3311" s="111">
        <v>65532</v>
      </c>
      <c r="BP3311" s="19" t="s">
        <v>1396</v>
      </c>
    </row>
    <row r="3312" spans="1:68" ht="15" customHeight="1" x14ac:dyDescent="0.3">
      <c r="A3312" s="116">
        <v>3310</v>
      </c>
      <c r="H3312" t="s">
        <v>2650</v>
      </c>
      <c r="I3312" s="244">
        <v>8</v>
      </c>
      <c r="J3312" s="244" t="s">
        <v>2583</v>
      </c>
      <c r="K3312" s="244" t="s">
        <v>2474</v>
      </c>
      <c r="L3312" s="244" t="s">
        <v>2474</v>
      </c>
      <c r="M3312" s="244">
        <v>33</v>
      </c>
      <c r="N3312" s="244" t="s">
        <v>2478</v>
      </c>
      <c r="O3312" s="244">
        <v>32</v>
      </c>
      <c r="P3312" s="244">
        <v>35</v>
      </c>
      <c r="Q3312" s="244" t="s">
        <v>2478</v>
      </c>
      <c r="R3312" s="6">
        <f t="shared" si="476"/>
        <v>6</v>
      </c>
      <c r="S3312" s="6">
        <f t="shared" si="477"/>
        <v>1</v>
      </c>
      <c r="T3312" s="7">
        <f t="shared" si="478"/>
        <v>126996</v>
      </c>
      <c r="U3312" s="121" t="str">
        <f t="shared" si="479"/>
        <v>1F014</v>
      </c>
      <c r="V3312" s="10">
        <f t="shared" si="480"/>
        <v>240</v>
      </c>
      <c r="W3312" s="10">
        <f t="shared" si="481"/>
        <v>20</v>
      </c>
      <c r="X3312" s="11">
        <f t="shared" si="482"/>
        <v>2</v>
      </c>
      <c r="Y3312" s="11">
        <f t="shared" si="483"/>
        <v>240</v>
      </c>
      <c r="Z3312" s="12" t="str">
        <f t="shared" si="484"/>
        <v>Product Information</v>
      </c>
      <c r="AI3312" s="111"/>
      <c r="AJ3312" s="19"/>
      <c r="AK3312" s="19"/>
      <c r="AL3312" s="21"/>
      <c r="AM3312" s="21"/>
      <c r="AN3312" s="21"/>
      <c r="AO3312" s="21"/>
      <c r="AP3312" s="20"/>
      <c r="AQ3312" s="22"/>
      <c r="AR3312" s="20"/>
      <c r="AS3312" s="20"/>
      <c r="AT3312" s="20"/>
      <c r="AU3312" s="20"/>
      <c r="AV3312" s="20"/>
      <c r="AW3312" s="20"/>
      <c r="AX3312" s="221">
        <v>126996</v>
      </c>
      <c r="AY3312" s="6">
        <v>2</v>
      </c>
      <c r="AZ3312" s="6">
        <v>240</v>
      </c>
      <c r="BA3312" s="87" t="s">
        <v>2782</v>
      </c>
      <c r="BB3312" s="39" t="s">
        <v>2415</v>
      </c>
      <c r="BC3312" s="84" t="s">
        <v>2710</v>
      </c>
      <c r="BD3312" s="38" t="s">
        <v>2783</v>
      </c>
      <c r="BE3312" s="39" t="s">
        <v>2806</v>
      </c>
      <c r="BL3312" s="42" t="s">
        <v>2815</v>
      </c>
      <c r="BM3312" s="43" t="s">
        <v>2688</v>
      </c>
      <c r="BO3312" s="111">
        <v>65533</v>
      </c>
      <c r="BP3312" s="19" t="s">
        <v>1396</v>
      </c>
    </row>
    <row r="3313" spans="1:68" ht="15" customHeight="1" x14ac:dyDescent="0.3">
      <c r="A3313" s="116">
        <v>3311</v>
      </c>
      <c r="H3313" t="s">
        <v>2650</v>
      </c>
      <c r="I3313" s="244">
        <v>8</v>
      </c>
      <c r="J3313" s="244" t="s">
        <v>2584</v>
      </c>
      <c r="K3313" s="244">
        <v>31</v>
      </c>
      <c r="L3313" s="244" t="s">
        <v>2474</v>
      </c>
      <c r="M3313" s="244" t="s">
        <v>2474</v>
      </c>
      <c r="N3313" s="244" t="s">
        <v>2474</v>
      </c>
      <c r="O3313" s="244" t="s">
        <v>2474</v>
      </c>
      <c r="P3313" s="244" t="s">
        <v>2474</v>
      </c>
      <c r="Q3313" s="244" t="s">
        <v>2474</v>
      </c>
      <c r="R3313" s="6">
        <f t="shared" si="476"/>
        <v>6</v>
      </c>
      <c r="S3313" s="6">
        <f t="shared" si="477"/>
        <v>1</v>
      </c>
      <c r="T3313" s="7">
        <f t="shared" si="478"/>
        <v>126996</v>
      </c>
      <c r="U3313" s="121" t="str">
        <f t="shared" si="479"/>
        <v>1F014</v>
      </c>
      <c r="V3313" s="10">
        <f t="shared" si="480"/>
        <v>240</v>
      </c>
      <c r="W3313" s="10">
        <f t="shared" si="481"/>
        <v>20</v>
      </c>
      <c r="X3313" s="11">
        <f t="shared" si="482"/>
        <v>2</v>
      </c>
      <c r="Y3313" s="11">
        <f t="shared" si="483"/>
        <v>240</v>
      </c>
      <c r="Z3313" s="12" t="str">
        <f t="shared" si="484"/>
        <v>Product Information</v>
      </c>
      <c r="AI3313" s="111"/>
      <c r="AJ3313" s="19"/>
      <c r="AK3313" s="19"/>
      <c r="AQ3313" s="37"/>
      <c r="AR3313" s="34"/>
      <c r="AS3313" s="34"/>
      <c r="AT3313" s="34"/>
      <c r="AU3313" s="34"/>
      <c r="AV3313" s="34"/>
      <c r="AW3313" s="34"/>
      <c r="AX3313" s="222">
        <v>126996</v>
      </c>
      <c r="AY3313" s="6">
        <v>2</v>
      </c>
      <c r="AZ3313" s="6">
        <v>240</v>
      </c>
      <c r="BA3313" s="87" t="s">
        <v>2784</v>
      </c>
      <c r="BB3313" s="39" t="s">
        <v>2414</v>
      </c>
      <c r="BC3313" s="84" t="s">
        <v>2710</v>
      </c>
      <c r="BD3313" s="38" t="s">
        <v>2783</v>
      </c>
      <c r="BE3313" s="39" t="s">
        <v>2352</v>
      </c>
      <c r="BL3313" s="42" t="s">
        <v>2815</v>
      </c>
      <c r="BM3313" s="43" t="s">
        <v>2688</v>
      </c>
      <c r="BO3313" s="111">
        <v>65534</v>
      </c>
      <c r="BP3313" s="19" t="s">
        <v>1396</v>
      </c>
    </row>
    <row r="3314" spans="1:68" ht="15" customHeight="1" x14ac:dyDescent="0.3">
      <c r="A3314" s="116">
        <v>3312</v>
      </c>
      <c r="H3314" t="s">
        <v>2650</v>
      </c>
      <c r="I3314" s="244">
        <v>8</v>
      </c>
      <c r="J3314" s="244" t="s">
        <v>2577</v>
      </c>
      <c r="K3314" s="244" t="s">
        <v>2474</v>
      </c>
      <c r="L3314" s="244" t="s">
        <v>2474</v>
      </c>
      <c r="M3314" s="244" t="s">
        <v>2474</v>
      </c>
      <c r="N3314" s="244" t="s">
        <v>2474</v>
      </c>
      <c r="O3314" s="244" t="s">
        <v>2474</v>
      </c>
      <c r="P3314" s="244" t="s">
        <v>2474</v>
      </c>
      <c r="Q3314" s="244" t="s">
        <v>2474</v>
      </c>
      <c r="R3314" s="6">
        <f t="shared" si="476"/>
        <v>6</v>
      </c>
      <c r="S3314" s="6">
        <f t="shared" si="477"/>
        <v>1</v>
      </c>
      <c r="T3314" s="7">
        <f t="shared" si="478"/>
        <v>126996</v>
      </c>
      <c r="U3314" s="121" t="str">
        <f t="shared" si="479"/>
        <v>1F014</v>
      </c>
      <c r="V3314" s="10">
        <f t="shared" si="480"/>
        <v>240</v>
      </c>
      <c r="W3314" s="10">
        <f t="shared" si="481"/>
        <v>20</v>
      </c>
      <c r="X3314" s="11">
        <f t="shared" si="482"/>
        <v>2</v>
      </c>
      <c r="Y3314" s="11">
        <f t="shared" si="483"/>
        <v>240</v>
      </c>
      <c r="Z3314" s="12" t="str">
        <f t="shared" si="484"/>
        <v>Product Information</v>
      </c>
      <c r="AI3314" s="111"/>
      <c r="AJ3314" s="19"/>
      <c r="AK3314" s="19"/>
      <c r="AL3314" s="21"/>
      <c r="AM3314" s="21"/>
      <c r="AN3314" s="21"/>
      <c r="AO3314" s="21"/>
      <c r="AP3314" s="20"/>
      <c r="AQ3314" s="22"/>
      <c r="AR3314" s="20"/>
      <c r="AS3314" s="20"/>
      <c r="AT3314" s="20"/>
      <c r="AU3314" s="20"/>
      <c r="AV3314" s="20"/>
      <c r="AW3314" s="20"/>
      <c r="AX3314" s="221">
        <v>126996</v>
      </c>
      <c r="AY3314" s="6">
        <v>2</v>
      </c>
      <c r="AZ3314" s="6">
        <v>240</v>
      </c>
      <c r="BA3314" s="87" t="s">
        <v>2785</v>
      </c>
      <c r="BB3314" s="39" t="s">
        <v>2416</v>
      </c>
      <c r="BC3314" s="84" t="s">
        <v>2710</v>
      </c>
      <c r="BL3314" s="42" t="s">
        <v>2815</v>
      </c>
      <c r="BM3314" s="43" t="s">
        <v>2688</v>
      </c>
      <c r="BO3314" s="111">
        <v>65535</v>
      </c>
      <c r="BP3314" s="19" t="s">
        <v>1403</v>
      </c>
    </row>
    <row r="3315" spans="1:68" ht="15" customHeight="1" x14ac:dyDescent="0.3">
      <c r="A3315" s="116">
        <v>3313</v>
      </c>
      <c r="H3315" t="s">
        <v>2650</v>
      </c>
      <c r="I3315" s="244">
        <v>8</v>
      </c>
      <c r="J3315" s="244" t="s">
        <v>2511</v>
      </c>
      <c r="K3315" s="244" t="s">
        <v>2474</v>
      </c>
      <c r="L3315" s="244" t="s">
        <v>2474</v>
      </c>
      <c r="M3315" s="244" t="s">
        <v>2474</v>
      </c>
      <c r="N3315" s="244" t="s">
        <v>2474</v>
      </c>
      <c r="O3315" s="244" t="s">
        <v>2474</v>
      </c>
      <c r="P3315" s="244" t="s">
        <v>2474</v>
      </c>
      <c r="Q3315" s="244" t="s">
        <v>2474</v>
      </c>
      <c r="R3315" s="6">
        <f t="shared" si="476"/>
        <v>6</v>
      </c>
      <c r="S3315" s="6">
        <f t="shared" si="477"/>
        <v>1</v>
      </c>
      <c r="T3315" s="7">
        <f t="shared" si="478"/>
        <v>126996</v>
      </c>
      <c r="U3315" s="121" t="str">
        <f t="shared" si="479"/>
        <v>1F014</v>
      </c>
      <c r="V3315" s="10">
        <f t="shared" si="480"/>
        <v>240</v>
      </c>
      <c r="W3315" s="10">
        <f t="shared" si="481"/>
        <v>20</v>
      </c>
      <c r="X3315" s="11">
        <f t="shared" si="482"/>
        <v>2</v>
      </c>
      <c r="Y3315" s="11">
        <f t="shared" si="483"/>
        <v>240</v>
      </c>
      <c r="Z3315" s="12" t="str">
        <f t="shared" si="484"/>
        <v>Product Information</v>
      </c>
      <c r="AI3315" s="111"/>
      <c r="AJ3315" s="19"/>
      <c r="AK3315" s="19"/>
      <c r="AQ3315" s="37"/>
      <c r="AR3315" s="34"/>
      <c r="AS3315" s="34"/>
      <c r="AT3315" s="34"/>
      <c r="AU3315" s="34"/>
      <c r="AV3315" s="34"/>
      <c r="AW3315" s="34"/>
      <c r="AX3315" s="222">
        <v>126996</v>
      </c>
      <c r="AY3315" s="6">
        <v>2</v>
      </c>
      <c r="AZ3315" s="6">
        <v>240</v>
      </c>
      <c r="BA3315" s="87" t="s">
        <v>2786</v>
      </c>
      <c r="BB3315" s="39" t="s">
        <v>2417</v>
      </c>
      <c r="BC3315" s="84" t="s">
        <v>2710</v>
      </c>
      <c r="BL3315" s="42" t="s">
        <v>2815</v>
      </c>
      <c r="BM3315" s="43" t="s">
        <v>2688</v>
      </c>
      <c r="BO3315" s="111">
        <v>126208</v>
      </c>
      <c r="BP3315" s="19" t="s">
        <v>1404</v>
      </c>
    </row>
    <row r="3316" spans="1:68" ht="15" customHeight="1" x14ac:dyDescent="0.3">
      <c r="A3316" s="116">
        <v>3314</v>
      </c>
      <c r="H3316" t="s">
        <v>2650</v>
      </c>
      <c r="I3316" s="244">
        <v>8</v>
      </c>
      <c r="J3316" s="244" t="s">
        <v>2574</v>
      </c>
      <c r="K3316" s="244" t="s">
        <v>2474</v>
      </c>
      <c r="L3316" s="244" t="s">
        <v>2474</v>
      </c>
      <c r="M3316" s="244" t="s">
        <v>2474</v>
      </c>
      <c r="N3316" s="244" t="s">
        <v>2474</v>
      </c>
      <c r="O3316" s="244" t="s">
        <v>2474</v>
      </c>
      <c r="P3316" s="244" t="s">
        <v>2474</v>
      </c>
      <c r="Q3316" s="244" t="s">
        <v>2490</v>
      </c>
      <c r="R3316" s="6">
        <f t="shared" si="476"/>
        <v>6</v>
      </c>
      <c r="S3316" s="6">
        <f t="shared" si="477"/>
        <v>1</v>
      </c>
      <c r="T3316" s="7">
        <f t="shared" si="478"/>
        <v>126996</v>
      </c>
      <c r="U3316" s="121" t="str">
        <f t="shared" si="479"/>
        <v>1F014</v>
      </c>
      <c r="V3316" s="10">
        <f t="shared" si="480"/>
        <v>240</v>
      </c>
      <c r="W3316" s="10">
        <f t="shared" si="481"/>
        <v>20</v>
      </c>
      <c r="X3316" s="11">
        <f t="shared" si="482"/>
        <v>2</v>
      </c>
      <c r="Y3316" s="11">
        <f t="shared" si="483"/>
        <v>240</v>
      </c>
      <c r="Z3316" s="12" t="str">
        <f t="shared" si="484"/>
        <v>Product Information</v>
      </c>
      <c r="AI3316" s="111"/>
      <c r="AJ3316" s="19"/>
      <c r="AK3316" s="19"/>
      <c r="AL3316" s="21"/>
      <c r="AM3316" s="21"/>
      <c r="AN3316" s="21"/>
      <c r="AO3316" s="21"/>
      <c r="AP3316" s="20"/>
      <c r="AQ3316" s="22"/>
      <c r="AR3316" s="20"/>
      <c r="AS3316" s="20"/>
      <c r="AT3316" s="20"/>
      <c r="AU3316" s="20"/>
      <c r="AV3316" s="20"/>
      <c r="AW3316" s="20"/>
      <c r="AX3316" s="221">
        <v>126996</v>
      </c>
      <c r="AY3316" s="6">
        <v>2</v>
      </c>
      <c r="AZ3316" s="6">
        <v>240</v>
      </c>
      <c r="BA3316" s="87" t="s">
        <v>2787</v>
      </c>
      <c r="BB3316" s="39" t="s">
        <v>2712</v>
      </c>
      <c r="BC3316" s="84" t="s">
        <v>2710</v>
      </c>
      <c r="BL3316" s="42" t="s">
        <v>2815</v>
      </c>
      <c r="BM3316" s="43" t="s">
        <v>2688</v>
      </c>
      <c r="BO3316" s="111">
        <v>126464</v>
      </c>
      <c r="BP3316" s="19" t="s">
        <v>1405</v>
      </c>
    </row>
    <row r="3317" spans="1:68" ht="15" customHeight="1" x14ac:dyDescent="0.3">
      <c r="A3317" s="116">
        <v>3315</v>
      </c>
      <c r="H3317" t="s">
        <v>2650</v>
      </c>
      <c r="I3317" s="244">
        <v>8</v>
      </c>
      <c r="J3317" s="244" t="s">
        <v>2587</v>
      </c>
      <c r="K3317" s="244">
        <v>50</v>
      </c>
      <c r="L3317" s="244">
        <v>58</v>
      </c>
      <c r="M3317" s="244" t="s">
        <v>2492</v>
      </c>
      <c r="N3317" s="244">
        <v>33</v>
      </c>
      <c r="O3317" s="244">
        <v>57</v>
      </c>
      <c r="P3317" s="244" t="s">
        <v>2492</v>
      </c>
      <c r="Q3317" s="244" t="s">
        <v>2493</v>
      </c>
      <c r="R3317" s="6">
        <f t="shared" si="476"/>
        <v>6</v>
      </c>
      <c r="S3317" s="6">
        <f t="shared" si="477"/>
        <v>1</v>
      </c>
      <c r="T3317" s="7">
        <f t="shared" si="478"/>
        <v>126996</v>
      </c>
      <c r="U3317" s="121" t="str">
        <f t="shared" si="479"/>
        <v>1F014</v>
      </c>
      <c r="V3317" s="10">
        <f t="shared" si="480"/>
        <v>240</v>
      </c>
      <c r="W3317" s="10">
        <f t="shared" si="481"/>
        <v>20</v>
      </c>
      <c r="X3317" s="11">
        <f t="shared" si="482"/>
        <v>2</v>
      </c>
      <c r="Y3317" s="11">
        <f t="shared" si="483"/>
        <v>240</v>
      </c>
      <c r="Z3317" s="12" t="str">
        <f t="shared" si="484"/>
        <v>Product Information</v>
      </c>
      <c r="AI3317" s="111"/>
      <c r="AJ3317" s="19"/>
      <c r="AK3317" s="19"/>
      <c r="AQ3317" s="37"/>
      <c r="AR3317" s="34"/>
      <c r="AS3317" s="34"/>
      <c r="AT3317" s="34"/>
      <c r="AU3317" s="34"/>
      <c r="AV3317" s="34"/>
      <c r="AW3317" s="34"/>
      <c r="AX3317" s="222">
        <v>126996</v>
      </c>
      <c r="AY3317" s="6">
        <v>2</v>
      </c>
      <c r="AZ3317" s="6">
        <v>240</v>
      </c>
      <c r="BA3317" s="87" t="s">
        <v>2788</v>
      </c>
      <c r="BB3317" s="39" t="s">
        <v>2731</v>
      </c>
      <c r="BC3317" s="84" t="s">
        <v>2710</v>
      </c>
      <c r="BD3317" s="38" t="s">
        <v>2789</v>
      </c>
      <c r="BE3317" s="39" t="s">
        <v>2807</v>
      </c>
      <c r="BL3317" s="42" t="s">
        <v>2815</v>
      </c>
      <c r="BM3317" s="43" t="s">
        <v>2688</v>
      </c>
      <c r="BO3317" s="111">
        <v>126720</v>
      </c>
      <c r="BP3317" s="19" t="s">
        <v>1406</v>
      </c>
    </row>
    <row r="3318" spans="1:68" ht="15" customHeight="1" x14ac:dyDescent="0.3">
      <c r="A3318" s="116">
        <v>3316</v>
      </c>
      <c r="H3318" t="s">
        <v>2650</v>
      </c>
      <c r="I3318" s="244">
        <v>8</v>
      </c>
      <c r="J3318" s="244" t="s">
        <v>2519</v>
      </c>
      <c r="K3318" s="244">
        <v>20</v>
      </c>
      <c r="L3318" s="244">
        <v>56</v>
      </c>
      <c r="M3318" s="244">
        <v>31</v>
      </c>
      <c r="N3318" s="244" t="s">
        <v>2478</v>
      </c>
      <c r="O3318" s="244">
        <v>30</v>
      </c>
      <c r="P3318" s="244">
        <v>20</v>
      </c>
      <c r="Q3318" s="244" t="s">
        <v>2492</v>
      </c>
      <c r="R3318" s="6">
        <f t="shared" si="476"/>
        <v>6</v>
      </c>
      <c r="S3318" s="6">
        <f t="shared" si="477"/>
        <v>1</v>
      </c>
      <c r="T3318" s="7">
        <f t="shared" si="478"/>
        <v>126996</v>
      </c>
      <c r="U3318" s="121" t="str">
        <f t="shared" si="479"/>
        <v>1F014</v>
      </c>
      <c r="V3318" s="10">
        <f t="shared" si="480"/>
        <v>240</v>
      </c>
      <c r="W3318" s="10">
        <f t="shared" si="481"/>
        <v>20</v>
      </c>
      <c r="X3318" s="11">
        <f t="shared" si="482"/>
        <v>2</v>
      </c>
      <c r="Y3318" s="11">
        <f t="shared" si="483"/>
        <v>240</v>
      </c>
      <c r="Z3318" s="12" t="str">
        <f t="shared" si="484"/>
        <v>Product Information</v>
      </c>
      <c r="AI3318" s="111"/>
      <c r="AJ3318" s="19"/>
      <c r="AK3318" s="19"/>
      <c r="AL3318" s="21"/>
      <c r="AM3318" s="21"/>
      <c r="AN3318" s="21"/>
      <c r="AO3318" s="21"/>
      <c r="AP3318" s="20"/>
      <c r="AQ3318" s="22"/>
      <c r="AR3318" s="20"/>
      <c r="AS3318" s="20"/>
      <c r="AT3318" s="20"/>
      <c r="AU3318" s="20"/>
      <c r="AV3318" s="20"/>
      <c r="AW3318" s="20"/>
      <c r="AX3318" s="221">
        <v>126996</v>
      </c>
      <c r="AY3318" s="6">
        <v>2</v>
      </c>
      <c r="AZ3318" s="6">
        <v>240</v>
      </c>
      <c r="BA3318" s="87" t="s">
        <v>2790</v>
      </c>
      <c r="BB3318" s="39" t="s">
        <v>2733</v>
      </c>
      <c r="BC3318" s="84" t="s">
        <v>2710</v>
      </c>
      <c r="BD3318" s="38" t="s">
        <v>2791</v>
      </c>
      <c r="BE3318" s="39" t="s">
        <v>2808</v>
      </c>
      <c r="BL3318" s="42" t="s">
        <v>2815</v>
      </c>
      <c r="BM3318" s="43" t="s">
        <v>2688</v>
      </c>
      <c r="BO3318" s="111">
        <v>126983</v>
      </c>
      <c r="BP3318" s="19" t="s">
        <v>1407</v>
      </c>
    </row>
    <row r="3319" spans="1:68" ht="15" customHeight="1" x14ac:dyDescent="0.3">
      <c r="A3319" s="116">
        <v>3317</v>
      </c>
      <c r="H3319" t="s">
        <v>2650</v>
      </c>
      <c r="I3319" s="244">
        <v>8</v>
      </c>
      <c r="J3319" s="244" t="s">
        <v>2586</v>
      </c>
      <c r="K3319" s="244">
        <v>20</v>
      </c>
      <c r="L3319" s="244">
        <v>49</v>
      </c>
      <c r="M3319" s="244" t="s">
        <v>2496</v>
      </c>
      <c r="N3319" s="244">
        <v>32</v>
      </c>
      <c r="O3319" s="244" t="s">
        <v>2474</v>
      </c>
      <c r="P3319" s="244" t="s">
        <v>2474</v>
      </c>
      <c r="Q3319" s="244" t="s">
        <v>2474</v>
      </c>
      <c r="R3319" s="6">
        <f t="shared" si="476"/>
        <v>6</v>
      </c>
      <c r="S3319" s="6">
        <f t="shared" si="477"/>
        <v>1</v>
      </c>
      <c r="T3319" s="7">
        <f t="shared" si="478"/>
        <v>126996</v>
      </c>
      <c r="U3319" s="121" t="str">
        <f t="shared" si="479"/>
        <v>1F014</v>
      </c>
      <c r="V3319" s="10">
        <f t="shared" si="480"/>
        <v>240</v>
      </c>
      <c r="W3319" s="10">
        <f t="shared" si="481"/>
        <v>20</v>
      </c>
      <c r="X3319" s="11">
        <f t="shared" si="482"/>
        <v>2</v>
      </c>
      <c r="Y3319" s="11">
        <f t="shared" si="483"/>
        <v>240</v>
      </c>
      <c r="Z3319" s="12" t="str">
        <f t="shared" si="484"/>
        <v>Product Information</v>
      </c>
      <c r="AI3319" s="111"/>
      <c r="AJ3319" s="19"/>
      <c r="AK3319" s="19"/>
      <c r="AQ3319" s="37"/>
      <c r="AR3319" s="34"/>
      <c r="AS3319" s="34"/>
      <c r="AT3319" s="34"/>
      <c r="AU3319" s="34"/>
      <c r="AV3319" s="34"/>
      <c r="AW3319" s="34"/>
      <c r="AX3319" s="222">
        <v>126996</v>
      </c>
      <c r="AY3319" s="6">
        <v>2</v>
      </c>
      <c r="AZ3319" s="6">
        <v>240</v>
      </c>
      <c r="BA3319" s="87" t="s">
        <v>2792</v>
      </c>
      <c r="BB3319" s="39" t="s">
        <v>2735</v>
      </c>
      <c r="BC3319" s="84" t="s">
        <v>2710</v>
      </c>
      <c r="BD3319" s="38" t="s">
        <v>2791</v>
      </c>
      <c r="BE3319" s="39" t="s">
        <v>2816</v>
      </c>
      <c r="BL3319" s="42" t="s">
        <v>2815</v>
      </c>
      <c r="BM3319" s="43" t="s">
        <v>2688</v>
      </c>
      <c r="BO3319" s="111">
        <v>126984</v>
      </c>
      <c r="BP3319" s="19" t="s">
        <v>1408</v>
      </c>
    </row>
    <row r="3320" spans="1:68" ht="15" customHeight="1" x14ac:dyDescent="0.3">
      <c r="A3320" s="116">
        <v>3318</v>
      </c>
      <c r="H3320" t="s">
        <v>2650</v>
      </c>
      <c r="I3320" s="244">
        <v>8</v>
      </c>
      <c r="J3320" s="244" t="s">
        <v>2590</v>
      </c>
      <c r="K3320" s="244" t="s">
        <v>2474</v>
      </c>
      <c r="L3320" s="244" t="s">
        <v>2474</v>
      </c>
      <c r="M3320" s="244" t="s">
        <v>2474</v>
      </c>
      <c r="N3320" s="244" t="s">
        <v>2474</v>
      </c>
      <c r="O3320" s="244" t="s">
        <v>2474</v>
      </c>
      <c r="P3320" s="244" t="s">
        <v>2474</v>
      </c>
      <c r="Q3320" s="244" t="s">
        <v>2474</v>
      </c>
      <c r="R3320" s="6">
        <f t="shared" si="476"/>
        <v>6</v>
      </c>
      <c r="S3320" s="6">
        <f t="shared" si="477"/>
        <v>1</v>
      </c>
      <c r="T3320" s="7">
        <f t="shared" si="478"/>
        <v>126996</v>
      </c>
      <c r="U3320" s="121" t="str">
        <f t="shared" si="479"/>
        <v>1F014</v>
      </c>
      <c r="V3320" s="10">
        <f t="shared" si="480"/>
        <v>240</v>
      </c>
      <c r="W3320" s="10">
        <f t="shared" si="481"/>
        <v>20</v>
      </c>
      <c r="X3320" s="11">
        <f t="shared" si="482"/>
        <v>2</v>
      </c>
      <c r="Y3320" s="11">
        <f t="shared" si="483"/>
        <v>240</v>
      </c>
      <c r="Z3320" s="12" t="str">
        <f t="shared" si="484"/>
        <v>Product Information</v>
      </c>
      <c r="AI3320" s="111"/>
      <c r="AJ3320" s="19"/>
      <c r="AK3320" s="19"/>
      <c r="AL3320" s="21"/>
      <c r="AM3320" s="21"/>
      <c r="AN3320" s="21"/>
      <c r="AO3320" s="21"/>
      <c r="AP3320" s="20"/>
      <c r="AQ3320" s="22"/>
      <c r="AR3320" s="20"/>
      <c r="AS3320" s="20"/>
      <c r="AT3320" s="20"/>
      <c r="AU3320" s="20"/>
      <c r="AV3320" s="20"/>
      <c r="AW3320" s="20"/>
      <c r="AX3320" s="221">
        <v>126996</v>
      </c>
      <c r="AY3320" s="6">
        <v>2</v>
      </c>
      <c r="AZ3320" s="6">
        <v>240</v>
      </c>
      <c r="BA3320" s="87" t="s">
        <v>2793</v>
      </c>
      <c r="BB3320" s="39" t="s">
        <v>2737</v>
      </c>
      <c r="BC3320" s="84" t="s">
        <v>2710</v>
      </c>
      <c r="BL3320" s="42" t="s">
        <v>2815</v>
      </c>
      <c r="BM3320" s="43" t="s">
        <v>2688</v>
      </c>
      <c r="BO3320" s="111">
        <v>129291</v>
      </c>
      <c r="BP3320" s="19" t="s">
        <v>1460</v>
      </c>
    </row>
    <row r="3321" spans="1:68" ht="15" customHeight="1" x14ac:dyDescent="0.3">
      <c r="A3321" s="116">
        <v>3319</v>
      </c>
      <c r="H3321" t="s">
        <v>2650</v>
      </c>
      <c r="I3321" s="244">
        <v>8</v>
      </c>
      <c r="J3321" s="244" t="s">
        <v>2588</v>
      </c>
      <c r="K3321" s="244" t="s">
        <v>2474</v>
      </c>
      <c r="L3321" s="244" t="s">
        <v>2474</v>
      </c>
      <c r="M3321" s="244" t="s">
        <v>2474</v>
      </c>
      <c r="N3321" s="244">
        <v>33</v>
      </c>
      <c r="O3321" s="244">
        <v>42</v>
      </c>
      <c r="P3321" s="244">
        <v>30</v>
      </c>
      <c r="Q3321" s="244">
        <v>30</v>
      </c>
      <c r="R3321" s="6">
        <f t="shared" si="476"/>
        <v>6</v>
      </c>
      <c r="S3321" s="6">
        <f t="shared" si="477"/>
        <v>1</v>
      </c>
      <c r="T3321" s="7">
        <f t="shared" si="478"/>
        <v>126996</v>
      </c>
      <c r="U3321" s="121" t="str">
        <f t="shared" si="479"/>
        <v>1F014</v>
      </c>
      <c r="V3321" s="10">
        <f t="shared" si="480"/>
        <v>240</v>
      </c>
      <c r="W3321" s="10">
        <f t="shared" si="481"/>
        <v>20</v>
      </c>
      <c r="X3321" s="11">
        <f t="shared" si="482"/>
        <v>2</v>
      </c>
      <c r="Y3321" s="11">
        <f t="shared" si="483"/>
        <v>240</v>
      </c>
      <c r="Z3321" s="12" t="str">
        <f t="shared" si="484"/>
        <v>Product Information</v>
      </c>
      <c r="AI3321" s="111"/>
      <c r="AJ3321" s="19"/>
      <c r="AK3321" s="19"/>
      <c r="AQ3321" s="37"/>
      <c r="AR3321" s="34"/>
      <c r="AS3321" s="34"/>
      <c r="AT3321" s="34"/>
      <c r="AU3321" s="34"/>
      <c r="AV3321" s="34"/>
      <c r="AW3321" s="34"/>
      <c r="AX3321" s="222">
        <v>126996</v>
      </c>
      <c r="AY3321" s="6">
        <v>2</v>
      </c>
      <c r="AZ3321" s="6">
        <v>240</v>
      </c>
      <c r="BA3321" s="87" t="s">
        <v>2794</v>
      </c>
      <c r="BB3321" s="39" t="s">
        <v>2739</v>
      </c>
      <c r="BC3321" s="84" t="s">
        <v>2710</v>
      </c>
      <c r="BL3321" s="42" t="s">
        <v>2815</v>
      </c>
      <c r="BM3321" s="43" t="s">
        <v>2688</v>
      </c>
      <c r="BO3321" s="111">
        <v>129301</v>
      </c>
      <c r="BP3321" s="19" t="s">
        <v>1461</v>
      </c>
    </row>
    <row r="3322" spans="1:68" ht="15" customHeight="1" x14ac:dyDescent="0.3">
      <c r="A3322" s="116">
        <v>3320</v>
      </c>
      <c r="H3322" t="s">
        <v>2650</v>
      </c>
      <c r="I3322" s="244">
        <v>8</v>
      </c>
      <c r="J3322" s="244" t="s">
        <v>2591</v>
      </c>
      <c r="K3322" s="244">
        <v>31</v>
      </c>
      <c r="L3322" s="244">
        <v>35</v>
      </c>
      <c r="M3322" s="244">
        <v>34</v>
      </c>
      <c r="N3322" s="244">
        <v>39</v>
      </c>
      <c r="O3322" s="244" t="s">
        <v>2474</v>
      </c>
      <c r="P3322" s="244" t="s">
        <v>2474</v>
      </c>
      <c r="Q3322" s="244" t="s">
        <v>2474</v>
      </c>
      <c r="R3322" s="6">
        <f t="shared" si="476"/>
        <v>6</v>
      </c>
      <c r="S3322" s="6">
        <f t="shared" si="477"/>
        <v>1</v>
      </c>
      <c r="T3322" s="7">
        <f t="shared" si="478"/>
        <v>126996</v>
      </c>
      <c r="U3322" s="121" t="str">
        <f t="shared" si="479"/>
        <v>1F014</v>
      </c>
      <c r="V3322" s="10">
        <f t="shared" si="480"/>
        <v>240</v>
      </c>
      <c r="W3322" s="10">
        <f t="shared" si="481"/>
        <v>20</v>
      </c>
      <c r="X3322" s="11">
        <f t="shared" si="482"/>
        <v>2</v>
      </c>
      <c r="Y3322" s="11">
        <f t="shared" si="483"/>
        <v>240</v>
      </c>
      <c r="Z3322" s="12" t="str">
        <f t="shared" si="484"/>
        <v>Product Information</v>
      </c>
      <c r="AI3322" s="111"/>
      <c r="AJ3322" s="19"/>
      <c r="AK3322" s="19"/>
      <c r="AL3322" s="21"/>
      <c r="AM3322" s="21"/>
      <c r="AN3322" s="21"/>
      <c r="AO3322" s="21"/>
      <c r="AP3322" s="20"/>
      <c r="AQ3322" s="22"/>
      <c r="AR3322" s="20"/>
      <c r="AS3322" s="20"/>
      <c r="AT3322" s="20"/>
      <c r="AU3322" s="20"/>
      <c r="AV3322" s="20"/>
      <c r="AW3322" s="20"/>
      <c r="AX3322" s="221">
        <v>126996</v>
      </c>
      <c r="AY3322" s="6">
        <v>2</v>
      </c>
      <c r="AZ3322" s="6">
        <v>240</v>
      </c>
      <c r="BA3322" s="87" t="s">
        <v>2795</v>
      </c>
      <c r="BB3322" s="39" t="s">
        <v>2741</v>
      </c>
      <c r="BC3322" s="84" t="s">
        <v>2710</v>
      </c>
      <c r="BL3322" s="42" t="s">
        <v>2815</v>
      </c>
      <c r="BM3322" s="43" t="s">
        <v>2688</v>
      </c>
      <c r="BO3322" s="111">
        <v>129302</v>
      </c>
      <c r="BP3322" s="19" t="s">
        <v>1462</v>
      </c>
    </row>
    <row r="3323" spans="1:68" ht="15" customHeight="1" x14ac:dyDescent="0.3">
      <c r="A3323" s="116">
        <v>3321</v>
      </c>
      <c r="H3323" t="s">
        <v>2650</v>
      </c>
      <c r="I3323" s="244">
        <v>8</v>
      </c>
      <c r="J3323" s="244" t="s">
        <v>2592</v>
      </c>
      <c r="K3323" s="244" t="s">
        <v>2474</v>
      </c>
      <c r="L3323" s="244" t="s">
        <v>2474</v>
      </c>
      <c r="M3323" s="244" t="s">
        <v>2474</v>
      </c>
      <c r="N3323" s="244" t="s">
        <v>2474</v>
      </c>
      <c r="O3323" s="244" t="s">
        <v>2474</v>
      </c>
      <c r="P3323" s="244" t="s">
        <v>2474</v>
      </c>
      <c r="Q3323" s="244" t="s">
        <v>2474</v>
      </c>
      <c r="R3323" s="6">
        <f t="shared" si="476"/>
        <v>6</v>
      </c>
      <c r="S3323" s="6">
        <f t="shared" si="477"/>
        <v>1</v>
      </c>
      <c r="T3323" s="7">
        <f t="shared" si="478"/>
        <v>126996</v>
      </c>
      <c r="U3323" s="121" t="str">
        <f t="shared" si="479"/>
        <v>1F014</v>
      </c>
      <c r="V3323" s="10">
        <f t="shared" si="480"/>
        <v>240</v>
      </c>
      <c r="W3323" s="10">
        <f t="shared" si="481"/>
        <v>20</v>
      </c>
      <c r="X3323" s="11">
        <f t="shared" si="482"/>
        <v>2</v>
      </c>
      <c r="Y3323" s="11">
        <f t="shared" si="483"/>
        <v>240</v>
      </c>
      <c r="Z3323" s="12" t="str">
        <f t="shared" si="484"/>
        <v>Product Information</v>
      </c>
      <c r="AI3323" s="111"/>
      <c r="AJ3323" s="19"/>
      <c r="AK3323" s="19"/>
      <c r="AQ3323" s="37"/>
      <c r="AR3323" s="34"/>
      <c r="AS3323" s="34"/>
      <c r="AT3323" s="34"/>
      <c r="AU3323" s="34"/>
      <c r="AV3323" s="34"/>
      <c r="AW3323" s="34"/>
      <c r="AX3323" s="222">
        <v>126996</v>
      </c>
      <c r="AY3323" s="6">
        <v>2</v>
      </c>
      <c r="AZ3323" s="6">
        <v>240</v>
      </c>
      <c r="BA3323" s="87" t="s">
        <v>2796</v>
      </c>
      <c r="BB3323" s="39" t="s">
        <v>2743</v>
      </c>
      <c r="BC3323" s="84" t="s">
        <v>2710</v>
      </c>
      <c r="BL3323" s="42" t="s">
        <v>2815</v>
      </c>
      <c r="BM3323" s="43" t="s">
        <v>2688</v>
      </c>
      <c r="BO3323" s="111">
        <v>129538</v>
      </c>
      <c r="BP3323" s="19" t="s">
        <v>1463</v>
      </c>
    </row>
    <row r="3324" spans="1:68" ht="15" customHeight="1" x14ac:dyDescent="0.3">
      <c r="A3324" s="116">
        <v>3322</v>
      </c>
      <c r="H3324" t="s">
        <v>2650</v>
      </c>
      <c r="I3324" s="244">
        <v>8</v>
      </c>
      <c r="J3324" s="244" t="s">
        <v>2516</v>
      </c>
      <c r="K3324" s="244" t="s">
        <v>2474</v>
      </c>
      <c r="L3324" s="244" t="s">
        <v>2474</v>
      </c>
      <c r="M3324" s="244" t="s">
        <v>2474</v>
      </c>
      <c r="N3324" s="244" t="s">
        <v>2474</v>
      </c>
      <c r="O3324" s="244" t="s">
        <v>2474</v>
      </c>
      <c r="P3324" s="244" t="s">
        <v>2474</v>
      </c>
      <c r="Q3324" s="244" t="s">
        <v>2474</v>
      </c>
      <c r="R3324" s="6">
        <f t="shared" si="476"/>
        <v>6</v>
      </c>
      <c r="S3324" s="6">
        <f t="shared" si="477"/>
        <v>1</v>
      </c>
      <c r="T3324" s="7">
        <f t="shared" si="478"/>
        <v>126996</v>
      </c>
      <c r="U3324" s="121" t="str">
        <f t="shared" si="479"/>
        <v>1F014</v>
      </c>
      <c r="V3324" s="10">
        <f t="shared" si="480"/>
        <v>240</v>
      </c>
      <c r="W3324" s="10">
        <f t="shared" si="481"/>
        <v>20</v>
      </c>
      <c r="X3324" s="11">
        <f t="shared" si="482"/>
        <v>2</v>
      </c>
      <c r="Y3324" s="11">
        <f t="shared" si="483"/>
        <v>240</v>
      </c>
      <c r="Z3324" s="12" t="str">
        <f t="shared" si="484"/>
        <v>Product Information</v>
      </c>
      <c r="AI3324" s="111"/>
      <c r="AJ3324" s="19"/>
      <c r="AK3324" s="19"/>
      <c r="AL3324" s="21"/>
      <c r="AM3324" s="21"/>
      <c r="AN3324" s="21"/>
      <c r="AO3324" s="21"/>
      <c r="AP3324" s="20"/>
      <c r="AQ3324" s="22"/>
      <c r="AR3324" s="20"/>
      <c r="AS3324" s="20"/>
      <c r="AT3324" s="20"/>
      <c r="AU3324" s="20"/>
      <c r="AV3324" s="20"/>
      <c r="AW3324" s="20"/>
      <c r="AX3324" s="221">
        <v>126996</v>
      </c>
      <c r="AY3324" s="6">
        <v>2</v>
      </c>
      <c r="AZ3324" s="6">
        <v>240</v>
      </c>
      <c r="BA3324" s="87" t="s">
        <v>2797</v>
      </c>
      <c r="BB3324" s="39" t="s">
        <v>2745</v>
      </c>
      <c r="BC3324" s="84" t="s">
        <v>2710</v>
      </c>
      <c r="BL3324" s="42" t="s">
        <v>2815</v>
      </c>
      <c r="BM3324" s="43" t="s">
        <v>2688</v>
      </c>
      <c r="BO3324" s="111">
        <v>129539</v>
      </c>
      <c r="BP3324" s="19" t="s">
        <v>1464</v>
      </c>
    </row>
    <row r="3325" spans="1:68" ht="15" customHeight="1" x14ac:dyDescent="0.3">
      <c r="A3325" s="116">
        <v>3323</v>
      </c>
      <c r="H3325" t="s">
        <v>2650</v>
      </c>
      <c r="I3325" s="244">
        <v>8</v>
      </c>
      <c r="J3325" s="244" t="s">
        <v>2566</v>
      </c>
      <c r="K3325" s="244" t="s">
        <v>2474</v>
      </c>
      <c r="L3325" s="244" t="s">
        <v>2474</v>
      </c>
      <c r="M3325" s="244" t="s">
        <v>2474</v>
      </c>
      <c r="N3325" s="244" t="s">
        <v>2474</v>
      </c>
      <c r="O3325" s="244" t="s">
        <v>2474</v>
      </c>
      <c r="P3325" s="244" t="s">
        <v>2474</v>
      </c>
      <c r="Q3325" s="244" t="s">
        <v>2474</v>
      </c>
      <c r="R3325" s="6">
        <f t="shared" si="476"/>
        <v>6</v>
      </c>
      <c r="S3325" s="6">
        <f t="shared" si="477"/>
        <v>1</v>
      </c>
      <c r="T3325" s="7">
        <f t="shared" si="478"/>
        <v>126996</v>
      </c>
      <c r="U3325" s="121" t="str">
        <f t="shared" si="479"/>
        <v>1F014</v>
      </c>
      <c r="V3325" s="10">
        <f t="shared" si="480"/>
        <v>240</v>
      </c>
      <c r="W3325" s="10">
        <f t="shared" si="481"/>
        <v>20</v>
      </c>
      <c r="X3325" s="11">
        <f t="shared" si="482"/>
        <v>2</v>
      </c>
      <c r="Y3325" s="11">
        <f t="shared" si="483"/>
        <v>240</v>
      </c>
      <c r="Z3325" s="12" t="str">
        <f t="shared" si="484"/>
        <v>Product Information</v>
      </c>
      <c r="AI3325" s="111"/>
      <c r="AJ3325" s="19"/>
      <c r="AK3325" s="19"/>
      <c r="AQ3325" s="37"/>
      <c r="AR3325" s="34"/>
      <c r="AS3325" s="34"/>
      <c r="AT3325" s="34"/>
      <c r="AU3325" s="34"/>
      <c r="AV3325" s="34"/>
      <c r="AW3325" s="34"/>
      <c r="AX3325" s="222">
        <v>126996</v>
      </c>
      <c r="AY3325" s="6">
        <v>2</v>
      </c>
      <c r="AZ3325" s="6">
        <v>240</v>
      </c>
      <c r="BA3325" s="87" t="s">
        <v>2798</v>
      </c>
      <c r="BB3325" s="39" t="s">
        <v>2747</v>
      </c>
      <c r="BC3325" s="84" t="s">
        <v>2710</v>
      </c>
      <c r="BL3325" s="42" t="s">
        <v>2815</v>
      </c>
      <c r="BM3325" s="43" t="s">
        <v>2688</v>
      </c>
      <c r="BO3325" s="111">
        <v>129540</v>
      </c>
      <c r="BP3325" s="19" t="s">
        <v>1465</v>
      </c>
    </row>
    <row r="3326" spans="1:68" ht="15" customHeight="1" x14ac:dyDescent="0.3">
      <c r="A3326" s="116">
        <v>3324</v>
      </c>
      <c r="H3326" t="s">
        <v>2650</v>
      </c>
      <c r="I3326" s="244">
        <v>8</v>
      </c>
      <c r="J3326" s="244" t="s">
        <v>2593</v>
      </c>
      <c r="K3326" s="244">
        <v>2</v>
      </c>
      <c r="L3326" s="244">
        <v>0</v>
      </c>
      <c r="M3326" s="244" t="s">
        <v>2474</v>
      </c>
      <c r="N3326" s="244" t="s">
        <v>2474</v>
      </c>
      <c r="O3326" s="244" t="s">
        <v>2474</v>
      </c>
      <c r="P3326" s="244" t="s">
        <v>2474</v>
      </c>
      <c r="Q3326" s="244" t="s">
        <v>2474</v>
      </c>
      <c r="R3326" s="6">
        <f t="shared" si="476"/>
        <v>6</v>
      </c>
      <c r="S3326" s="6">
        <f t="shared" si="477"/>
        <v>1</v>
      </c>
      <c r="T3326" s="7">
        <f t="shared" si="478"/>
        <v>126996</v>
      </c>
      <c r="U3326" s="121" t="str">
        <f t="shared" si="479"/>
        <v>1F014</v>
      </c>
      <c r="V3326" s="10">
        <f t="shared" si="480"/>
        <v>240</v>
      </c>
      <c r="W3326" s="10">
        <f t="shared" si="481"/>
        <v>20</v>
      </c>
      <c r="X3326" s="11">
        <f t="shared" si="482"/>
        <v>2</v>
      </c>
      <c r="Y3326" s="11">
        <f t="shared" si="483"/>
        <v>240</v>
      </c>
      <c r="Z3326" s="12" t="str">
        <f t="shared" si="484"/>
        <v>Product Information</v>
      </c>
      <c r="AI3326" s="111"/>
      <c r="AJ3326" s="19"/>
      <c r="AK3326" s="19"/>
      <c r="AL3326" s="21"/>
      <c r="AM3326" s="21"/>
      <c r="AN3326" s="21"/>
      <c r="AO3326" s="21"/>
      <c r="AP3326" s="20"/>
      <c r="AQ3326" s="22"/>
      <c r="AR3326" s="20"/>
      <c r="AS3326" s="20"/>
      <c r="AT3326" s="20"/>
      <c r="AU3326" s="20"/>
      <c r="AV3326" s="20"/>
      <c r="AW3326" s="20"/>
      <c r="AX3326" s="221">
        <v>126996</v>
      </c>
      <c r="AY3326" s="6">
        <v>2</v>
      </c>
      <c r="AZ3326" s="6">
        <v>240</v>
      </c>
      <c r="BA3326" s="87" t="s">
        <v>2799</v>
      </c>
      <c r="BB3326" s="39" t="s">
        <v>2749</v>
      </c>
      <c r="BC3326" s="84" t="s">
        <v>2710</v>
      </c>
      <c r="BL3326" s="42" t="s">
        <v>2815</v>
      </c>
      <c r="BM3326" s="43" t="s">
        <v>2688</v>
      </c>
      <c r="BO3326" s="111">
        <v>129541</v>
      </c>
      <c r="BP3326" s="19" t="s">
        <v>1466</v>
      </c>
    </row>
    <row r="3327" spans="1:68" ht="15" customHeight="1" x14ac:dyDescent="0.3">
      <c r="A3327" s="116">
        <v>3325</v>
      </c>
      <c r="H3327" t="s">
        <v>2638</v>
      </c>
      <c r="I3327" s="244">
        <v>8</v>
      </c>
      <c r="J3327" s="244" t="s">
        <v>2545</v>
      </c>
      <c r="K3327" s="244">
        <v>11</v>
      </c>
      <c r="L3327" s="244" t="s">
        <v>2639</v>
      </c>
      <c r="M3327" s="244">
        <v>98</v>
      </c>
      <c r="N3327" s="244" t="s">
        <v>2543</v>
      </c>
      <c r="O3327" s="244">
        <v>8</v>
      </c>
      <c r="P3327" s="244">
        <v>0</v>
      </c>
      <c r="Q3327" s="244" t="s">
        <v>2485</v>
      </c>
      <c r="R3327" s="6">
        <f t="shared" si="476"/>
        <v>7</v>
      </c>
      <c r="S3327" s="6">
        <f t="shared" si="477"/>
        <v>1</v>
      </c>
      <c r="T3327" s="7">
        <f t="shared" si="478"/>
        <v>126720</v>
      </c>
      <c r="U3327" s="121" t="str">
        <f t="shared" si="479"/>
        <v>1EF00</v>
      </c>
      <c r="V3327" s="10">
        <f t="shared" si="480"/>
        <v>239</v>
      </c>
      <c r="W3327" s="10">
        <f t="shared" si="481"/>
        <v>255</v>
      </c>
      <c r="X3327" s="11">
        <f t="shared" si="482"/>
        <v>7</v>
      </c>
      <c r="Y3327" s="11">
        <f t="shared" si="483"/>
        <v>255</v>
      </c>
      <c r="Z3327" s="12" t="str">
        <f t="shared" si="484"/>
        <v>Proprietary A2</v>
      </c>
      <c r="AI3327" s="111"/>
      <c r="AJ3327" s="19"/>
      <c r="AK3327" s="19"/>
      <c r="AQ3327" s="37"/>
      <c r="AR3327" s="34"/>
      <c r="AS3327" s="34"/>
      <c r="AT3327" s="34"/>
      <c r="AU3327" s="34"/>
      <c r="AV3327" s="34"/>
      <c r="AW3327" s="34"/>
      <c r="AX3327" s="222">
        <v>126720</v>
      </c>
      <c r="AY3327" s="6">
        <v>7</v>
      </c>
      <c r="AZ3327" s="6">
        <v>255</v>
      </c>
      <c r="BA3327" s="87" t="s">
        <v>2755</v>
      </c>
      <c r="BB3327" s="39" t="s">
        <v>2709</v>
      </c>
      <c r="BC3327" s="84" t="s">
        <v>2710</v>
      </c>
      <c r="BD3327" s="38" t="s">
        <v>2756</v>
      </c>
      <c r="BE3327" s="39" t="s">
        <v>2757</v>
      </c>
      <c r="BF3327" s="90" t="s">
        <v>2710</v>
      </c>
      <c r="BJ3327" s="47" t="s">
        <v>2758</v>
      </c>
      <c r="BL3327" s="42" t="s">
        <v>2693</v>
      </c>
      <c r="BM3327" s="43" t="s">
        <v>2688</v>
      </c>
      <c r="BO3327" s="111">
        <v>129542</v>
      </c>
      <c r="BP3327" s="19" t="s">
        <v>1467</v>
      </c>
    </row>
    <row r="3328" spans="1:68" ht="15" customHeight="1" x14ac:dyDescent="0.3">
      <c r="A3328" s="116">
        <v>3326</v>
      </c>
      <c r="H3328" t="s">
        <v>2638</v>
      </c>
      <c r="I3328" s="244">
        <v>8</v>
      </c>
      <c r="J3328" s="244" t="s">
        <v>2576</v>
      </c>
      <c r="K3328" s="244">
        <v>3</v>
      </c>
      <c r="L3328" s="244">
        <v>1</v>
      </c>
      <c r="M3328" s="244">
        <v>3</v>
      </c>
      <c r="N3328" s="244" t="s">
        <v>2494</v>
      </c>
      <c r="O3328" s="244">
        <v>97</v>
      </c>
      <c r="P3328" s="244" t="s">
        <v>2474</v>
      </c>
      <c r="Q3328" s="244" t="s">
        <v>2544</v>
      </c>
      <c r="R3328" s="6">
        <f t="shared" si="476"/>
        <v>7</v>
      </c>
      <c r="S3328" s="6">
        <f t="shared" si="477"/>
        <v>1</v>
      </c>
      <c r="T3328" s="7">
        <f t="shared" si="478"/>
        <v>126720</v>
      </c>
      <c r="U3328" s="121" t="str">
        <f t="shared" si="479"/>
        <v>1EF00</v>
      </c>
      <c r="V3328" s="10">
        <f t="shared" si="480"/>
        <v>239</v>
      </c>
      <c r="W3328" s="10">
        <f t="shared" si="481"/>
        <v>255</v>
      </c>
      <c r="X3328" s="11">
        <f t="shared" si="482"/>
        <v>7</v>
      </c>
      <c r="Y3328" s="11">
        <f t="shared" si="483"/>
        <v>255</v>
      </c>
      <c r="Z3328" s="12" t="str">
        <f t="shared" si="484"/>
        <v>Proprietary A2</v>
      </c>
      <c r="AI3328" s="111"/>
      <c r="AJ3328" s="19"/>
      <c r="AK3328" s="19"/>
      <c r="AL3328" s="21"/>
      <c r="AM3328" s="21"/>
      <c r="AN3328" s="21"/>
      <c r="AO3328" s="21"/>
      <c r="AP3328" s="20"/>
      <c r="AQ3328" s="22"/>
      <c r="AR3328" s="20"/>
      <c r="AS3328" s="20"/>
      <c r="AT3328" s="20"/>
      <c r="AU3328" s="20"/>
      <c r="AV3328" s="20"/>
      <c r="AW3328" s="20"/>
      <c r="AX3328" s="221">
        <v>126720</v>
      </c>
      <c r="AY3328" s="6">
        <v>7</v>
      </c>
      <c r="AZ3328" s="6">
        <v>255</v>
      </c>
      <c r="BA3328" s="87" t="s">
        <v>2759</v>
      </c>
      <c r="BB3328" s="39" t="s">
        <v>2352</v>
      </c>
      <c r="BC3328" s="84" t="s">
        <v>2710</v>
      </c>
      <c r="BL3328" s="42" t="s">
        <v>2693</v>
      </c>
      <c r="BM3328" s="43" t="s">
        <v>2688</v>
      </c>
      <c r="BO3328" s="111">
        <v>129545</v>
      </c>
      <c r="BP3328" s="19" t="s">
        <v>1468</v>
      </c>
    </row>
    <row r="3329" spans="1:68" ht="15" customHeight="1" x14ac:dyDescent="0.3">
      <c r="A3329" s="116">
        <v>3327</v>
      </c>
      <c r="H3329" t="s">
        <v>2638</v>
      </c>
      <c r="I3329" s="244">
        <v>8</v>
      </c>
      <c r="J3329" s="244" t="s">
        <v>2486</v>
      </c>
      <c r="K3329" s="244" t="s">
        <v>2545</v>
      </c>
      <c r="L3329" s="244">
        <v>1</v>
      </c>
      <c r="M3329" s="244">
        <v>11</v>
      </c>
      <c r="N3329" s="244">
        <v>0</v>
      </c>
      <c r="O3329" s="244" t="s">
        <v>2474</v>
      </c>
      <c r="P3329" s="244" t="s">
        <v>2474</v>
      </c>
      <c r="Q3329" s="244" t="s">
        <v>2474</v>
      </c>
      <c r="R3329" s="6">
        <f t="shared" si="476"/>
        <v>7</v>
      </c>
      <c r="S3329" s="6">
        <f t="shared" si="477"/>
        <v>1</v>
      </c>
      <c r="T3329" s="7">
        <f t="shared" si="478"/>
        <v>126720</v>
      </c>
      <c r="U3329" s="121" t="str">
        <f t="shared" si="479"/>
        <v>1EF00</v>
      </c>
      <c r="V3329" s="10">
        <f t="shared" si="480"/>
        <v>239</v>
      </c>
      <c r="W3329" s="10">
        <f t="shared" si="481"/>
        <v>255</v>
      </c>
      <c r="X3329" s="11">
        <f t="shared" si="482"/>
        <v>7</v>
      </c>
      <c r="Y3329" s="11">
        <f t="shared" si="483"/>
        <v>255</v>
      </c>
      <c r="Z3329" s="12" t="str">
        <f t="shared" si="484"/>
        <v>Proprietary A2</v>
      </c>
      <c r="AI3329" s="111"/>
      <c r="AJ3329" s="19"/>
      <c r="AK3329" s="19"/>
      <c r="AQ3329" s="37"/>
      <c r="AR3329" s="34"/>
      <c r="AS3329" s="34"/>
      <c r="AT3329" s="34"/>
      <c r="AU3329" s="34"/>
      <c r="AV3329" s="34"/>
      <c r="AW3329" s="34"/>
      <c r="AX3329" s="222">
        <v>126720</v>
      </c>
      <c r="AY3329" s="6">
        <v>7</v>
      </c>
      <c r="AZ3329" s="6">
        <v>255</v>
      </c>
      <c r="BA3329" s="87" t="s">
        <v>2760</v>
      </c>
      <c r="BB3329" s="39" t="s">
        <v>2411</v>
      </c>
      <c r="BC3329" s="84" t="s">
        <v>2710</v>
      </c>
      <c r="BL3329" s="42" t="s">
        <v>2693</v>
      </c>
      <c r="BM3329" s="43" t="s">
        <v>2688</v>
      </c>
      <c r="BO3329" s="111">
        <v>129546</v>
      </c>
      <c r="BP3329" s="19" t="s">
        <v>1469</v>
      </c>
    </row>
    <row r="3330" spans="1:68" ht="15" customHeight="1" x14ac:dyDescent="0.3">
      <c r="A3330" s="116">
        <v>3328</v>
      </c>
      <c r="H3330" t="s">
        <v>2522</v>
      </c>
      <c r="I3330" s="244">
        <v>8</v>
      </c>
      <c r="J3330" s="244" t="s">
        <v>2527</v>
      </c>
      <c r="K3330" s="244">
        <v>74</v>
      </c>
      <c r="L3330" s="244">
        <v>3</v>
      </c>
      <c r="M3330" s="244" t="s">
        <v>2597</v>
      </c>
      <c r="N3330" s="244" t="s">
        <v>2483</v>
      </c>
      <c r="O3330" s="244" t="s">
        <v>2512</v>
      </c>
      <c r="P3330" s="244" t="s">
        <v>2474</v>
      </c>
      <c r="Q3330" s="244" t="s">
        <v>2474</v>
      </c>
      <c r="R3330" s="6">
        <f t="shared" si="476"/>
        <v>2</v>
      </c>
      <c r="S3330" s="6">
        <f t="shared" si="477"/>
        <v>1</v>
      </c>
      <c r="T3330" s="7">
        <f t="shared" si="478"/>
        <v>130306</v>
      </c>
      <c r="U3330" s="121" t="str">
        <f t="shared" si="479"/>
        <v>1FD02</v>
      </c>
      <c r="V3330" s="10">
        <f t="shared" si="480"/>
        <v>253</v>
      </c>
      <c r="W3330" s="10">
        <f t="shared" si="481"/>
        <v>2</v>
      </c>
      <c r="X3330" s="11">
        <f t="shared" si="482"/>
        <v>3</v>
      </c>
      <c r="Y3330" s="11">
        <f t="shared" si="483"/>
        <v>253</v>
      </c>
      <c r="Z3330" s="12" t="str">
        <f t="shared" si="484"/>
        <v>Wind Data</v>
      </c>
      <c r="AI3330" s="111"/>
      <c r="AJ3330" s="19"/>
      <c r="AK3330" s="19"/>
      <c r="AL3330" s="21"/>
      <c r="AM3330" s="21"/>
      <c r="AN3330" s="21"/>
      <c r="AO3330" s="21"/>
      <c r="AP3330" s="20"/>
      <c r="AQ3330" s="22"/>
      <c r="AR3330" s="20"/>
      <c r="AS3330" s="20"/>
      <c r="AT3330" s="20"/>
      <c r="AU3330" s="20"/>
      <c r="AV3330" s="20"/>
      <c r="AW3330" s="20"/>
      <c r="AX3330" s="221">
        <v>130306</v>
      </c>
      <c r="AY3330" s="6">
        <v>3</v>
      </c>
      <c r="AZ3330" s="6">
        <v>253</v>
      </c>
      <c r="BA3330" s="87" t="s">
        <v>2701</v>
      </c>
      <c r="BB3330" s="39" t="s">
        <v>3175</v>
      </c>
      <c r="BC3330" s="84" t="s">
        <v>2349</v>
      </c>
      <c r="BD3330" s="38" t="s">
        <v>2702</v>
      </c>
      <c r="BE3330" s="39" t="s">
        <v>3131</v>
      </c>
      <c r="BF3330" s="90" t="s">
        <v>2691</v>
      </c>
      <c r="BJ3330" s="47" t="s">
        <v>2704</v>
      </c>
      <c r="BL3330" s="42" t="s">
        <v>2705</v>
      </c>
      <c r="BM3330" s="43" t="s">
        <v>2688</v>
      </c>
      <c r="BO3330" s="111">
        <v>129547</v>
      </c>
      <c r="BP3330" s="19" t="s">
        <v>1470</v>
      </c>
    </row>
    <row r="3331" spans="1:68" ht="15" customHeight="1" x14ac:dyDescent="0.3">
      <c r="A3331" s="116">
        <v>3329</v>
      </c>
      <c r="H3331" s="251" t="s">
        <v>2626</v>
      </c>
      <c r="I3331" s="244">
        <v>8</v>
      </c>
      <c r="J3331" s="244" t="s">
        <v>2474</v>
      </c>
      <c r="K3331" s="244">
        <v>21</v>
      </c>
      <c r="L3331" s="244">
        <v>2</v>
      </c>
      <c r="M3331" s="244">
        <v>0</v>
      </c>
      <c r="N3331" s="244">
        <v>0</v>
      </c>
      <c r="O3331" s="244">
        <v>0</v>
      </c>
      <c r="P3331" s="244">
        <v>0</v>
      </c>
      <c r="Q3331" s="244" t="s">
        <v>2474</v>
      </c>
      <c r="R3331" s="6">
        <f t="shared" si="476"/>
        <v>3</v>
      </c>
      <c r="S3331" s="6">
        <f t="shared" si="477"/>
        <v>1</v>
      </c>
      <c r="T3331" s="7">
        <f t="shared" si="478"/>
        <v>128267</v>
      </c>
      <c r="U3331" s="121" t="str">
        <f t="shared" si="479"/>
        <v>1F50B</v>
      </c>
      <c r="V3331" s="10">
        <f t="shared" si="480"/>
        <v>245</v>
      </c>
      <c r="W3331" s="10">
        <f t="shared" si="481"/>
        <v>11</v>
      </c>
      <c r="X3331" s="11">
        <f t="shared" si="482"/>
        <v>7</v>
      </c>
      <c r="Y3331" s="11">
        <f t="shared" si="483"/>
        <v>245</v>
      </c>
      <c r="Z3331" s="12" t="str">
        <f t="shared" si="484"/>
        <v>Water Depth</v>
      </c>
      <c r="AI3331" s="111"/>
      <c r="AJ3331" s="19"/>
      <c r="AK3331" s="19"/>
      <c r="AQ3331" s="37"/>
      <c r="AR3331" s="34"/>
      <c r="AS3331" s="34"/>
      <c r="AT3331" s="34"/>
      <c r="AU3331" s="34"/>
      <c r="AV3331" s="34"/>
      <c r="AW3331" s="34"/>
      <c r="AX3331" s="222">
        <v>128267</v>
      </c>
      <c r="AY3331" s="6">
        <v>7</v>
      </c>
      <c r="AZ3331" s="6">
        <v>245</v>
      </c>
      <c r="BA3331" s="87" t="s">
        <v>38</v>
      </c>
      <c r="BB3331" s="39" t="s">
        <v>3012</v>
      </c>
      <c r="BC3331" s="84" t="s">
        <v>2351</v>
      </c>
      <c r="BL3331" s="42" t="s">
        <v>2693</v>
      </c>
      <c r="BM3331" s="43" t="s">
        <v>2688</v>
      </c>
      <c r="BO3331" s="111">
        <v>129549</v>
      </c>
      <c r="BP3331" s="19" t="s">
        <v>1471</v>
      </c>
    </row>
    <row r="3332" spans="1:68" ht="15" customHeight="1" x14ac:dyDescent="0.3">
      <c r="A3332" s="116">
        <v>3330</v>
      </c>
      <c r="H3332" t="s">
        <v>2627</v>
      </c>
      <c r="I3332" s="244">
        <v>8</v>
      </c>
      <c r="J3332" s="244">
        <v>40</v>
      </c>
      <c r="K3332" s="244" t="s">
        <v>2541</v>
      </c>
      <c r="L3332" s="244" t="s">
        <v>2474</v>
      </c>
      <c r="M3332" s="244">
        <v>23</v>
      </c>
      <c r="N3332" s="244" t="s">
        <v>2493</v>
      </c>
      <c r="O3332" s="244" t="s">
        <v>2497</v>
      </c>
      <c r="P3332" s="244" t="s">
        <v>2678</v>
      </c>
      <c r="Q3332" s="244" t="s">
        <v>2634</v>
      </c>
      <c r="R3332" s="6">
        <f t="shared" si="476"/>
        <v>3</v>
      </c>
      <c r="S3332" s="6">
        <f t="shared" si="477"/>
        <v>1</v>
      </c>
      <c r="T3332" s="7">
        <f t="shared" si="478"/>
        <v>129029</v>
      </c>
      <c r="U3332" s="121" t="str">
        <f t="shared" si="479"/>
        <v>1F805</v>
      </c>
      <c r="V3332" s="10">
        <f t="shared" si="480"/>
        <v>248</v>
      </c>
      <c r="W3332" s="10">
        <f t="shared" si="481"/>
        <v>5</v>
      </c>
      <c r="X3332" s="11">
        <f t="shared" si="482"/>
        <v>7</v>
      </c>
      <c r="Y3332" s="11">
        <f t="shared" si="483"/>
        <v>248</v>
      </c>
      <c r="Z3332" s="12" t="str">
        <f t="shared" si="484"/>
        <v>GNSS Position Data</v>
      </c>
      <c r="AI3332" s="111"/>
      <c r="AJ3332" s="19"/>
      <c r="AK3332" s="19"/>
      <c r="AL3332" s="21"/>
      <c r="AM3332" s="21"/>
      <c r="AN3332" s="21"/>
      <c r="AO3332" s="21"/>
      <c r="AP3332" s="20"/>
      <c r="AQ3332" s="22"/>
      <c r="AR3332" s="20"/>
      <c r="AS3332" s="20"/>
      <c r="AT3332" s="20"/>
      <c r="AU3332" s="20"/>
      <c r="AV3332" s="20"/>
      <c r="AW3332" s="20"/>
      <c r="AX3332" s="221">
        <v>129029</v>
      </c>
      <c r="AY3332" s="6">
        <v>7</v>
      </c>
      <c r="AZ3332" s="6">
        <v>248</v>
      </c>
      <c r="BA3332" s="87" t="s">
        <v>2708</v>
      </c>
      <c r="BB3332" s="39" t="s">
        <v>2709</v>
      </c>
      <c r="BC3332" s="84" t="s">
        <v>2710</v>
      </c>
      <c r="BL3332" s="42" t="s">
        <v>2693</v>
      </c>
      <c r="BM3332" s="43" t="s">
        <v>2688</v>
      </c>
      <c r="BO3332" s="111">
        <v>129550</v>
      </c>
      <c r="BP3332" s="19" t="s">
        <v>1472</v>
      </c>
    </row>
    <row r="3333" spans="1:68" ht="15" customHeight="1" x14ac:dyDescent="0.3">
      <c r="A3333" s="116">
        <v>3331</v>
      </c>
      <c r="H3333" t="s">
        <v>2627</v>
      </c>
      <c r="I3333" s="244">
        <v>8</v>
      </c>
      <c r="J3333" s="244">
        <v>41</v>
      </c>
      <c r="K3333" s="244">
        <v>14</v>
      </c>
      <c r="L3333" s="244">
        <v>80</v>
      </c>
      <c r="M3333" s="244" t="s">
        <v>2563</v>
      </c>
      <c r="N3333" s="244" t="s">
        <v>2542</v>
      </c>
      <c r="O3333" s="244" t="s">
        <v>2562</v>
      </c>
      <c r="P3333" s="244" t="s">
        <v>2556</v>
      </c>
      <c r="Q3333" s="244">
        <v>53</v>
      </c>
      <c r="R3333" s="6">
        <f t="shared" si="476"/>
        <v>3</v>
      </c>
      <c r="S3333" s="6">
        <f t="shared" si="477"/>
        <v>1</v>
      </c>
      <c r="T3333" s="7">
        <f t="shared" si="478"/>
        <v>129029</v>
      </c>
      <c r="U3333" s="121" t="str">
        <f t="shared" si="479"/>
        <v>1F805</v>
      </c>
      <c r="V3333" s="10">
        <f t="shared" si="480"/>
        <v>248</v>
      </c>
      <c r="W3333" s="10">
        <f t="shared" si="481"/>
        <v>5</v>
      </c>
      <c r="X3333" s="11">
        <f t="shared" si="482"/>
        <v>7</v>
      </c>
      <c r="Y3333" s="11">
        <f t="shared" si="483"/>
        <v>248</v>
      </c>
      <c r="Z3333" s="12" t="str">
        <f t="shared" si="484"/>
        <v>GNSS Position Data</v>
      </c>
      <c r="AI3333" s="111"/>
      <c r="AJ3333" s="19"/>
      <c r="AK3333" s="19"/>
      <c r="AQ3333" s="37"/>
      <c r="AR3333" s="34"/>
      <c r="AS3333" s="34"/>
      <c r="AT3333" s="34"/>
      <c r="AU3333" s="34"/>
      <c r="AV3333" s="34"/>
      <c r="AW3333" s="34"/>
      <c r="AX3333" s="222">
        <v>129029</v>
      </c>
      <c r="AY3333" s="6">
        <v>7</v>
      </c>
      <c r="AZ3333" s="6">
        <v>248</v>
      </c>
      <c r="BA3333" s="87" t="s">
        <v>2708</v>
      </c>
      <c r="BB3333" s="39" t="s">
        <v>2352</v>
      </c>
      <c r="BC3333" s="84" t="s">
        <v>2710</v>
      </c>
      <c r="BL3333" s="42" t="s">
        <v>2693</v>
      </c>
      <c r="BM3333" s="43" t="s">
        <v>2688</v>
      </c>
      <c r="BO3333" s="111">
        <v>129551</v>
      </c>
      <c r="BP3333" s="19" t="s">
        <v>1473</v>
      </c>
    </row>
    <row r="3334" spans="1:68" ht="15" customHeight="1" x14ac:dyDescent="0.3">
      <c r="A3334" s="116">
        <v>3332</v>
      </c>
      <c r="H3334" t="s">
        <v>2627</v>
      </c>
      <c r="I3334" s="244">
        <v>8</v>
      </c>
      <c r="J3334" s="244">
        <v>42</v>
      </c>
      <c r="K3334" s="244">
        <v>0</v>
      </c>
      <c r="L3334" s="244">
        <v>6</v>
      </c>
      <c r="M3334" s="244" t="s">
        <v>2533</v>
      </c>
      <c r="N3334" s="244" t="s">
        <v>2587</v>
      </c>
      <c r="O3334" s="244">
        <v>15</v>
      </c>
      <c r="P3334" s="244" t="s">
        <v>2498</v>
      </c>
      <c r="Q3334" s="244" t="s">
        <v>2567</v>
      </c>
      <c r="R3334" s="6">
        <f t="shared" si="476"/>
        <v>3</v>
      </c>
      <c r="S3334" s="6">
        <f t="shared" si="477"/>
        <v>1</v>
      </c>
      <c r="T3334" s="7">
        <f t="shared" si="478"/>
        <v>129029</v>
      </c>
      <c r="U3334" s="121" t="str">
        <f t="shared" si="479"/>
        <v>1F805</v>
      </c>
      <c r="V3334" s="10">
        <f t="shared" si="480"/>
        <v>248</v>
      </c>
      <c r="W3334" s="10">
        <f t="shared" si="481"/>
        <v>5</v>
      </c>
      <c r="X3334" s="11">
        <f t="shared" si="482"/>
        <v>7</v>
      </c>
      <c r="Y3334" s="11">
        <f t="shared" si="483"/>
        <v>248</v>
      </c>
      <c r="Z3334" s="12" t="str">
        <f t="shared" si="484"/>
        <v>GNSS Position Data</v>
      </c>
      <c r="AI3334" s="111"/>
      <c r="AJ3334" s="19"/>
      <c r="AK3334" s="19"/>
      <c r="AL3334" s="21"/>
      <c r="AM3334" s="21"/>
      <c r="AN3334" s="21"/>
      <c r="AO3334" s="21"/>
      <c r="AP3334" s="20"/>
      <c r="AQ3334" s="22"/>
      <c r="AR3334" s="20"/>
      <c r="AS3334" s="20"/>
      <c r="AT3334" s="20"/>
      <c r="AU3334" s="20"/>
      <c r="AV3334" s="20"/>
      <c r="AW3334" s="20"/>
      <c r="AX3334" s="221">
        <v>129029</v>
      </c>
      <c r="AY3334" s="6">
        <v>7</v>
      </c>
      <c r="AZ3334" s="6">
        <v>248</v>
      </c>
      <c r="BA3334" s="87" t="s">
        <v>2708</v>
      </c>
      <c r="BB3334" s="39" t="s">
        <v>2411</v>
      </c>
      <c r="BC3334" s="84" t="s">
        <v>2710</v>
      </c>
      <c r="BL3334" s="42" t="s">
        <v>2693</v>
      </c>
      <c r="BM3334" s="43" t="s">
        <v>2688</v>
      </c>
      <c r="BO3334" s="111">
        <v>129556</v>
      </c>
      <c r="BP3334" s="19" t="s">
        <v>1474</v>
      </c>
    </row>
    <row r="3335" spans="1:68" ht="15" customHeight="1" x14ac:dyDescent="0.3">
      <c r="A3335" s="116">
        <v>3333</v>
      </c>
      <c r="H3335" t="s">
        <v>2627</v>
      </c>
      <c r="I3335" s="244">
        <v>8</v>
      </c>
      <c r="J3335" s="244">
        <v>43</v>
      </c>
      <c r="K3335" s="244" t="s">
        <v>2545</v>
      </c>
      <c r="L3335" s="244" t="s">
        <v>2579</v>
      </c>
      <c r="M3335" s="244">
        <v>0</v>
      </c>
      <c r="N3335" s="244">
        <v>44</v>
      </c>
      <c r="O3335" s="244" t="s">
        <v>2549</v>
      </c>
      <c r="P3335" s="244" t="s">
        <v>2520</v>
      </c>
      <c r="Q3335" s="244">
        <v>3</v>
      </c>
      <c r="R3335" s="6">
        <f t="shared" si="476"/>
        <v>3</v>
      </c>
      <c r="S3335" s="6">
        <f t="shared" si="477"/>
        <v>1</v>
      </c>
      <c r="T3335" s="7">
        <f t="shared" si="478"/>
        <v>129029</v>
      </c>
      <c r="U3335" s="121" t="str">
        <f t="shared" si="479"/>
        <v>1F805</v>
      </c>
      <c r="V3335" s="10">
        <f t="shared" si="480"/>
        <v>248</v>
      </c>
      <c r="W3335" s="10">
        <f t="shared" si="481"/>
        <v>5</v>
      </c>
      <c r="X3335" s="11">
        <f t="shared" si="482"/>
        <v>7</v>
      </c>
      <c r="Y3335" s="11">
        <f t="shared" si="483"/>
        <v>248</v>
      </c>
      <c r="Z3335" s="12" t="str">
        <f t="shared" si="484"/>
        <v>GNSS Position Data</v>
      </c>
      <c r="AI3335" s="111"/>
      <c r="AJ3335" s="19"/>
      <c r="AK3335" s="19"/>
      <c r="AQ3335" s="37"/>
      <c r="AR3335" s="34"/>
      <c r="AS3335" s="34"/>
      <c r="AT3335" s="34"/>
      <c r="AU3335" s="34"/>
      <c r="AV3335" s="34"/>
      <c r="AW3335" s="34"/>
      <c r="AX3335" s="222">
        <v>129029</v>
      </c>
      <c r="AY3335" s="6">
        <v>7</v>
      </c>
      <c r="AZ3335" s="6">
        <v>248</v>
      </c>
      <c r="BA3335" s="87" t="s">
        <v>2708</v>
      </c>
      <c r="BB3335" s="39" t="s">
        <v>2412</v>
      </c>
      <c r="BC3335" s="84" t="s">
        <v>2710</v>
      </c>
      <c r="BL3335" s="42" t="s">
        <v>2693</v>
      </c>
      <c r="BM3335" s="43" t="s">
        <v>2688</v>
      </c>
      <c r="BO3335" s="111">
        <v>129792</v>
      </c>
      <c r="BP3335" s="19" t="s">
        <v>1475</v>
      </c>
    </row>
    <row r="3336" spans="1:68" ht="15" customHeight="1" x14ac:dyDescent="0.3">
      <c r="A3336" s="116">
        <v>3334</v>
      </c>
      <c r="H3336" t="s">
        <v>2627</v>
      </c>
      <c r="I3336" s="244">
        <v>8</v>
      </c>
      <c r="J3336" s="244">
        <v>44</v>
      </c>
      <c r="K3336" s="244">
        <v>0</v>
      </c>
      <c r="L3336" s="244">
        <v>0</v>
      </c>
      <c r="M3336" s="244">
        <v>0</v>
      </c>
      <c r="N3336" s="244">
        <v>0</v>
      </c>
      <c r="O3336" s="244">
        <v>10</v>
      </c>
      <c r="P3336" s="244" t="s">
        <v>2515</v>
      </c>
      <c r="Q3336" s="244">
        <v>9</v>
      </c>
      <c r="R3336" s="6">
        <f t="shared" si="476"/>
        <v>3</v>
      </c>
      <c r="S3336" s="6">
        <f t="shared" si="477"/>
        <v>1</v>
      </c>
      <c r="T3336" s="7">
        <f t="shared" si="478"/>
        <v>129029</v>
      </c>
      <c r="U3336" s="121" t="str">
        <f t="shared" si="479"/>
        <v>1F805</v>
      </c>
      <c r="V3336" s="10">
        <f t="shared" si="480"/>
        <v>248</v>
      </c>
      <c r="W3336" s="10">
        <f t="shared" si="481"/>
        <v>5</v>
      </c>
      <c r="X3336" s="11">
        <f t="shared" si="482"/>
        <v>7</v>
      </c>
      <c r="Y3336" s="11">
        <f t="shared" si="483"/>
        <v>248</v>
      </c>
      <c r="Z3336" s="12" t="str">
        <f t="shared" si="484"/>
        <v>GNSS Position Data</v>
      </c>
      <c r="AI3336" s="111"/>
      <c r="AJ3336" s="19"/>
      <c r="AK3336" s="19"/>
      <c r="AL3336" s="21"/>
      <c r="AM3336" s="21"/>
      <c r="AN3336" s="21"/>
      <c r="AO3336" s="21"/>
      <c r="AP3336" s="20"/>
      <c r="AQ3336" s="22"/>
      <c r="AR3336" s="20"/>
      <c r="AS3336" s="20"/>
      <c r="AT3336" s="20"/>
      <c r="AU3336" s="20"/>
      <c r="AV3336" s="20"/>
      <c r="AW3336" s="20"/>
      <c r="AX3336" s="221">
        <v>129029</v>
      </c>
      <c r="AY3336" s="6">
        <v>7</v>
      </c>
      <c r="AZ3336" s="6">
        <v>248</v>
      </c>
      <c r="BA3336" s="87" t="s">
        <v>2708</v>
      </c>
      <c r="BB3336" s="39" t="s">
        <v>2413</v>
      </c>
      <c r="BC3336" s="84" t="s">
        <v>2710</v>
      </c>
      <c r="BD3336" s="38" t="s">
        <v>2711</v>
      </c>
      <c r="BE3336" s="39" t="s">
        <v>2712</v>
      </c>
      <c r="BF3336" s="90" t="s">
        <v>2713</v>
      </c>
      <c r="BL3336" s="42" t="s">
        <v>2693</v>
      </c>
      <c r="BM3336" s="43" t="s">
        <v>2688</v>
      </c>
      <c r="BO3336" s="111">
        <v>129793</v>
      </c>
      <c r="BP3336" s="19" t="s">
        <v>1476</v>
      </c>
    </row>
    <row r="3337" spans="1:68" ht="15" customHeight="1" x14ac:dyDescent="0.3">
      <c r="A3337" s="116">
        <v>3335</v>
      </c>
      <c r="H3337" t="s">
        <v>2627</v>
      </c>
      <c r="I3337" s="244">
        <v>8</v>
      </c>
      <c r="J3337" s="244">
        <v>45</v>
      </c>
      <c r="K3337" s="244" t="s">
        <v>2493</v>
      </c>
      <c r="L3337" s="244">
        <v>0</v>
      </c>
      <c r="M3337" s="244">
        <v>78</v>
      </c>
      <c r="N3337" s="244">
        <v>0</v>
      </c>
      <c r="O3337" s="244" t="s">
        <v>2628</v>
      </c>
      <c r="P3337" s="244">
        <v>12</v>
      </c>
      <c r="Q3337" s="244">
        <v>0</v>
      </c>
      <c r="R3337" s="6">
        <f t="shared" si="476"/>
        <v>3</v>
      </c>
      <c r="S3337" s="6">
        <f t="shared" si="477"/>
        <v>1</v>
      </c>
      <c r="T3337" s="7">
        <f t="shared" si="478"/>
        <v>129029</v>
      </c>
      <c r="U3337" s="121" t="str">
        <f t="shared" si="479"/>
        <v>1F805</v>
      </c>
      <c r="V3337" s="10">
        <f t="shared" si="480"/>
        <v>248</v>
      </c>
      <c r="W3337" s="10">
        <f t="shared" si="481"/>
        <v>5</v>
      </c>
      <c r="X3337" s="11">
        <f t="shared" si="482"/>
        <v>7</v>
      </c>
      <c r="Y3337" s="11">
        <f t="shared" si="483"/>
        <v>248</v>
      </c>
      <c r="Z3337" s="12" t="str">
        <f t="shared" si="484"/>
        <v>GNSS Position Data</v>
      </c>
      <c r="AI3337" s="111"/>
      <c r="AJ3337" s="19"/>
      <c r="AK3337" s="19"/>
      <c r="AQ3337" s="37"/>
      <c r="AR3337" s="34"/>
      <c r="AS3337" s="34"/>
      <c r="AT3337" s="34"/>
      <c r="AU3337" s="34"/>
      <c r="AV3337" s="34"/>
      <c r="AW3337" s="34"/>
      <c r="AX3337" s="222">
        <v>129029</v>
      </c>
      <c r="AY3337" s="6">
        <v>7</v>
      </c>
      <c r="AZ3337" s="6">
        <v>248</v>
      </c>
      <c r="BA3337" s="87" t="s">
        <v>2708</v>
      </c>
      <c r="BB3337" s="39" t="s">
        <v>2415</v>
      </c>
      <c r="BC3337" s="84" t="s">
        <v>2710</v>
      </c>
      <c r="BL3337" s="42" t="s">
        <v>2693</v>
      </c>
      <c r="BM3337" s="43" t="s">
        <v>2688</v>
      </c>
      <c r="BO3337" s="111">
        <v>129794</v>
      </c>
      <c r="BP3337" s="19" t="s">
        <v>1477</v>
      </c>
    </row>
    <row r="3338" spans="1:68" ht="15" customHeight="1" x14ac:dyDescent="0.3">
      <c r="A3338" s="116">
        <v>3336</v>
      </c>
      <c r="H3338" t="s">
        <v>2627</v>
      </c>
      <c r="I3338" s="244">
        <v>8</v>
      </c>
      <c r="J3338" s="244">
        <v>46</v>
      </c>
      <c r="K3338" s="244">
        <v>0</v>
      </c>
      <c r="L3338" s="244">
        <v>0</v>
      </c>
      <c r="M3338" s="244" t="s">
        <v>2474</v>
      </c>
      <c r="N3338" s="244" t="s">
        <v>2474</v>
      </c>
      <c r="O3338" s="244" t="s">
        <v>2474</v>
      </c>
      <c r="P3338" s="244" t="s">
        <v>2474</v>
      </c>
      <c r="Q3338" s="244" t="s">
        <v>2474</v>
      </c>
      <c r="R3338" s="6">
        <f t="shared" si="476"/>
        <v>3</v>
      </c>
      <c r="S3338" s="6">
        <f t="shared" si="477"/>
        <v>1</v>
      </c>
      <c r="T3338" s="7">
        <f t="shared" si="478"/>
        <v>129029</v>
      </c>
      <c r="U3338" s="121" t="str">
        <f t="shared" si="479"/>
        <v>1F805</v>
      </c>
      <c r="V3338" s="10">
        <f t="shared" si="480"/>
        <v>248</v>
      </c>
      <c r="W3338" s="10">
        <f t="shared" si="481"/>
        <v>5</v>
      </c>
      <c r="X3338" s="11">
        <f t="shared" si="482"/>
        <v>7</v>
      </c>
      <c r="Y3338" s="11">
        <f t="shared" si="483"/>
        <v>248</v>
      </c>
      <c r="Z3338" s="12" t="str">
        <f t="shared" si="484"/>
        <v>GNSS Position Data</v>
      </c>
      <c r="AI3338" s="111"/>
      <c r="AJ3338" s="19"/>
      <c r="AK3338" s="19"/>
      <c r="AL3338" s="21"/>
      <c r="AM3338" s="21"/>
      <c r="AN3338" s="21"/>
      <c r="AO3338" s="21"/>
      <c r="AP3338" s="20"/>
      <c r="AQ3338" s="22"/>
      <c r="AR3338" s="20"/>
      <c r="AS3338" s="20"/>
      <c r="AT3338" s="20"/>
      <c r="AU3338" s="20"/>
      <c r="AV3338" s="20"/>
      <c r="AW3338" s="20"/>
      <c r="AX3338" s="221">
        <v>129029</v>
      </c>
      <c r="AY3338" s="6">
        <v>7</v>
      </c>
      <c r="AZ3338" s="6">
        <v>248</v>
      </c>
      <c r="BA3338" s="87" t="s">
        <v>2708</v>
      </c>
      <c r="BB3338" s="39" t="s">
        <v>2414</v>
      </c>
      <c r="BC3338" s="84" t="s">
        <v>2710</v>
      </c>
      <c r="BL3338" s="42" t="s">
        <v>2693</v>
      </c>
      <c r="BM3338" s="43" t="s">
        <v>2688</v>
      </c>
      <c r="BO3338" s="111">
        <v>129795</v>
      </c>
      <c r="BP3338" s="19" t="s">
        <v>1478</v>
      </c>
    </row>
    <row r="3339" spans="1:68" ht="15" customHeight="1" x14ac:dyDescent="0.3">
      <c r="A3339" s="116">
        <v>3337</v>
      </c>
      <c r="H3339" t="s">
        <v>2629</v>
      </c>
      <c r="I3339" s="244">
        <v>8</v>
      </c>
      <c r="J3339" s="244" t="s">
        <v>2474</v>
      </c>
      <c r="K3339" s="244" t="s">
        <v>2630</v>
      </c>
      <c r="L3339" s="244">
        <v>23</v>
      </c>
      <c r="M3339" s="244" t="s">
        <v>2493</v>
      </c>
      <c r="N3339" s="244">
        <v>89</v>
      </c>
      <c r="O3339" s="244">
        <v>1</v>
      </c>
      <c r="P3339" s="244" t="s">
        <v>2474</v>
      </c>
      <c r="Q3339" s="244" t="s">
        <v>2474</v>
      </c>
      <c r="R3339" s="6">
        <f t="shared" si="476"/>
        <v>6</v>
      </c>
      <c r="S3339" s="6">
        <f t="shared" si="477"/>
        <v>1</v>
      </c>
      <c r="T3339" s="7">
        <f t="shared" si="478"/>
        <v>127258</v>
      </c>
      <c r="U3339" s="121" t="str">
        <f t="shared" si="479"/>
        <v>1F11A</v>
      </c>
      <c r="V3339" s="10">
        <f t="shared" si="480"/>
        <v>241</v>
      </c>
      <c r="W3339" s="10">
        <f t="shared" si="481"/>
        <v>26</v>
      </c>
      <c r="X3339" s="11">
        <f t="shared" si="482"/>
        <v>7</v>
      </c>
      <c r="Y3339" s="11">
        <f t="shared" si="483"/>
        <v>241</v>
      </c>
      <c r="Z3339" s="12" t="str">
        <f t="shared" si="484"/>
        <v>Magnetic Variation</v>
      </c>
      <c r="AI3339" s="111"/>
      <c r="AJ3339" s="19"/>
      <c r="AK3339" s="19"/>
      <c r="AQ3339" s="37"/>
      <c r="AR3339" s="34"/>
      <c r="AS3339" s="34"/>
      <c r="AT3339" s="34"/>
      <c r="AU3339" s="34"/>
      <c r="AV3339" s="34"/>
      <c r="AW3339" s="34"/>
      <c r="AX3339" s="222">
        <v>127258</v>
      </c>
      <c r="AY3339" s="6">
        <v>7</v>
      </c>
      <c r="AZ3339" s="6">
        <v>241</v>
      </c>
      <c r="BA3339" s="87" t="s">
        <v>44</v>
      </c>
      <c r="BB3339" s="39" t="s">
        <v>2714</v>
      </c>
      <c r="BC3339" s="84" t="s">
        <v>2691</v>
      </c>
      <c r="BL3339" s="42" t="s">
        <v>2693</v>
      </c>
      <c r="BM3339" s="43" t="s">
        <v>2688</v>
      </c>
      <c r="BO3339" s="111">
        <v>129796</v>
      </c>
      <c r="BP3339" s="19" t="s">
        <v>1479</v>
      </c>
    </row>
    <row r="3340" spans="1:68" ht="15" customHeight="1" x14ac:dyDescent="0.3">
      <c r="A3340" s="116">
        <v>3338</v>
      </c>
      <c r="H3340" t="s">
        <v>2631</v>
      </c>
      <c r="I3340" s="244">
        <v>8</v>
      </c>
      <c r="J3340" s="244" t="s">
        <v>2545</v>
      </c>
      <c r="K3340" s="244" t="s">
        <v>2519</v>
      </c>
      <c r="L3340" s="244" t="s">
        <v>2474</v>
      </c>
      <c r="M3340" s="244" t="s">
        <v>2474</v>
      </c>
      <c r="N3340" s="244" t="s">
        <v>2534</v>
      </c>
      <c r="O3340" s="244">
        <v>9</v>
      </c>
      <c r="P3340" s="244" t="s">
        <v>2543</v>
      </c>
      <c r="Q3340" s="244">
        <v>37</v>
      </c>
      <c r="R3340" s="6">
        <f t="shared" si="476"/>
        <v>6</v>
      </c>
      <c r="S3340" s="6">
        <f t="shared" si="477"/>
        <v>1</v>
      </c>
      <c r="T3340" s="7">
        <f t="shared" si="478"/>
        <v>129540</v>
      </c>
      <c r="U3340" s="121" t="str">
        <f t="shared" si="479"/>
        <v>1FA04</v>
      </c>
      <c r="V3340" s="10">
        <f t="shared" si="480"/>
        <v>250</v>
      </c>
      <c r="W3340" s="10">
        <f t="shared" si="481"/>
        <v>4</v>
      </c>
      <c r="X3340" s="11">
        <f t="shared" si="482"/>
        <v>7</v>
      </c>
      <c r="Y3340" s="11">
        <f t="shared" si="483"/>
        <v>250</v>
      </c>
      <c r="Z3340" s="12" t="str">
        <f t="shared" si="484"/>
        <v>GNSS Sats in View</v>
      </c>
      <c r="AI3340" s="111"/>
      <c r="AJ3340" s="19"/>
      <c r="AK3340" s="19"/>
      <c r="AL3340" s="21"/>
      <c r="AM3340" s="21"/>
      <c r="AN3340" s="21"/>
      <c r="AO3340" s="21"/>
      <c r="AP3340" s="20"/>
      <c r="AQ3340" s="22"/>
      <c r="AR3340" s="20"/>
      <c r="AS3340" s="20"/>
      <c r="AT3340" s="20"/>
      <c r="AU3340" s="20"/>
      <c r="AV3340" s="20"/>
      <c r="AW3340" s="20"/>
      <c r="AX3340" s="221">
        <v>129540</v>
      </c>
      <c r="AY3340" s="6">
        <v>7</v>
      </c>
      <c r="AZ3340" s="6">
        <v>250</v>
      </c>
      <c r="BA3340" s="87" t="s">
        <v>2715</v>
      </c>
      <c r="BB3340" s="39" t="s">
        <v>2709</v>
      </c>
      <c r="BC3340" s="84" t="s">
        <v>2710</v>
      </c>
      <c r="BD3340" s="38" t="s">
        <v>2716</v>
      </c>
      <c r="BE3340" s="39" t="s">
        <v>2712</v>
      </c>
      <c r="BF3340" s="90" t="s">
        <v>2713</v>
      </c>
      <c r="BL3340" s="42" t="s">
        <v>2693</v>
      </c>
      <c r="BM3340" s="43" t="s">
        <v>2688</v>
      </c>
      <c r="BO3340" s="111">
        <v>129797</v>
      </c>
      <c r="BP3340" s="19" t="s">
        <v>1480</v>
      </c>
    </row>
    <row r="3341" spans="1:68" ht="15" customHeight="1" x14ac:dyDescent="0.3">
      <c r="A3341" s="116">
        <v>3339</v>
      </c>
      <c r="H3341" t="s">
        <v>2631</v>
      </c>
      <c r="I3341" s="244">
        <v>8</v>
      </c>
      <c r="J3341" s="244" t="s">
        <v>2576</v>
      </c>
      <c r="K3341" s="244" t="s">
        <v>2571</v>
      </c>
      <c r="L3341" s="244" t="s">
        <v>2630</v>
      </c>
      <c r="M3341" s="244" t="s">
        <v>2545</v>
      </c>
      <c r="N3341" s="244" t="s">
        <v>2477</v>
      </c>
      <c r="O3341" s="244" t="s">
        <v>2474</v>
      </c>
      <c r="P3341" s="244" t="s">
        <v>2474</v>
      </c>
      <c r="Q3341" s="244" t="s">
        <v>2474</v>
      </c>
      <c r="R3341" s="6">
        <f t="shared" si="476"/>
        <v>6</v>
      </c>
      <c r="S3341" s="6">
        <f t="shared" si="477"/>
        <v>1</v>
      </c>
      <c r="T3341" s="7">
        <f t="shared" si="478"/>
        <v>129540</v>
      </c>
      <c r="U3341" s="121" t="str">
        <f t="shared" si="479"/>
        <v>1FA04</v>
      </c>
      <c r="V3341" s="10">
        <f t="shared" si="480"/>
        <v>250</v>
      </c>
      <c r="W3341" s="10">
        <f t="shared" si="481"/>
        <v>4</v>
      </c>
      <c r="X3341" s="11">
        <f t="shared" si="482"/>
        <v>7</v>
      </c>
      <c r="Y3341" s="11">
        <f t="shared" si="483"/>
        <v>250</v>
      </c>
      <c r="Z3341" s="12" t="str">
        <f t="shared" si="484"/>
        <v>GNSS Sats in View</v>
      </c>
      <c r="AI3341" s="111"/>
      <c r="AJ3341" s="19"/>
      <c r="AK3341" s="19"/>
      <c r="AQ3341" s="37"/>
      <c r="AR3341" s="34"/>
      <c r="AS3341" s="34"/>
      <c r="AT3341" s="34"/>
      <c r="AU3341" s="34"/>
      <c r="AV3341" s="34"/>
      <c r="AW3341" s="34"/>
      <c r="AX3341" s="222">
        <v>129540</v>
      </c>
      <c r="AY3341" s="6">
        <v>7</v>
      </c>
      <c r="AZ3341" s="6">
        <v>250</v>
      </c>
      <c r="BA3341" s="87" t="s">
        <v>2717</v>
      </c>
      <c r="BB3341" s="39" t="s">
        <v>2352</v>
      </c>
      <c r="BC3341" s="84" t="s">
        <v>2710</v>
      </c>
      <c r="BL3341" s="42" t="s">
        <v>2693</v>
      </c>
      <c r="BM3341" s="43" t="s">
        <v>2688</v>
      </c>
      <c r="BO3341" s="111">
        <v>129798</v>
      </c>
      <c r="BP3341" s="19" t="s">
        <v>1481</v>
      </c>
    </row>
    <row r="3342" spans="1:68" ht="15" customHeight="1" x14ac:dyDescent="0.3">
      <c r="A3342" s="116">
        <v>3340</v>
      </c>
      <c r="H3342" t="s">
        <v>2631</v>
      </c>
      <c r="I3342" s="244">
        <v>8</v>
      </c>
      <c r="J3342" s="244" t="s">
        <v>2486</v>
      </c>
      <c r="K3342" s="244" t="s">
        <v>2483</v>
      </c>
      <c r="L3342" s="244" t="s">
        <v>2632</v>
      </c>
      <c r="M3342" s="244">
        <v>6</v>
      </c>
      <c r="N3342" s="244" t="s">
        <v>2474</v>
      </c>
      <c r="O3342" s="244" t="s">
        <v>2540</v>
      </c>
      <c r="P3342" s="244" t="s">
        <v>2519</v>
      </c>
      <c r="Q3342" s="244" t="s">
        <v>2603</v>
      </c>
      <c r="R3342" s="6">
        <f t="shared" si="476"/>
        <v>6</v>
      </c>
      <c r="S3342" s="6">
        <f t="shared" si="477"/>
        <v>1</v>
      </c>
      <c r="T3342" s="7">
        <f t="shared" si="478"/>
        <v>129540</v>
      </c>
      <c r="U3342" s="121" t="str">
        <f t="shared" si="479"/>
        <v>1FA04</v>
      </c>
      <c r="V3342" s="10">
        <f t="shared" si="480"/>
        <v>250</v>
      </c>
      <c r="W3342" s="10">
        <f t="shared" si="481"/>
        <v>4</v>
      </c>
      <c r="X3342" s="11">
        <f t="shared" si="482"/>
        <v>7</v>
      </c>
      <c r="Y3342" s="11">
        <f t="shared" si="483"/>
        <v>250</v>
      </c>
      <c r="Z3342" s="12" t="str">
        <f t="shared" si="484"/>
        <v>GNSS Sats in View</v>
      </c>
      <c r="AI3342" s="111"/>
      <c r="AJ3342" s="19"/>
      <c r="AK3342" s="19"/>
      <c r="AL3342" s="21"/>
      <c r="AM3342" s="21"/>
      <c r="AN3342" s="21"/>
      <c r="AO3342" s="21"/>
      <c r="AP3342" s="20"/>
      <c r="AQ3342" s="22"/>
      <c r="AR3342" s="20"/>
      <c r="AS3342" s="20"/>
      <c r="AT3342" s="20"/>
      <c r="AU3342" s="20"/>
      <c r="AV3342" s="20"/>
      <c r="AW3342" s="20"/>
      <c r="AX3342" s="221">
        <v>129540</v>
      </c>
      <c r="AY3342" s="6">
        <v>7</v>
      </c>
      <c r="AZ3342" s="6">
        <v>250</v>
      </c>
      <c r="BA3342" s="87" t="s">
        <v>2718</v>
      </c>
      <c r="BB3342" s="39" t="s">
        <v>2411</v>
      </c>
      <c r="BC3342" s="84" t="s">
        <v>2710</v>
      </c>
      <c r="BL3342" s="42" t="s">
        <v>2693</v>
      </c>
      <c r="BM3342" s="43" t="s">
        <v>2688</v>
      </c>
      <c r="BO3342" s="111">
        <v>129799</v>
      </c>
      <c r="BP3342" s="19" t="s">
        <v>1482</v>
      </c>
    </row>
    <row r="3343" spans="1:68" ht="15" customHeight="1" x14ac:dyDescent="0.3">
      <c r="A3343" s="116">
        <v>3341</v>
      </c>
      <c r="H3343" t="s">
        <v>2631</v>
      </c>
      <c r="I3343" s="244">
        <v>8</v>
      </c>
      <c r="J3343" s="244" t="s">
        <v>2582</v>
      </c>
      <c r="K3343" s="244">
        <v>10</v>
      </c>
      <c r="L3343" s="244" t="s">
        <v>2534</v>
      </c>
      <c r="M3343" s="244" t="s">
        <v>2474</v>
      </c>
      <c r="N3343" s="244" t="s">
        <v>2474</v>
      </c>
      <c r="O3343" s="244" t="s">
        <v>2474</v>
      </c>
      <c r="P3343" s="244" t="s">
        <v>2483</v>
      </c>
      <c r="Q3343" s="244" t="s">
        <v>2632</v>
      </c>
      <c r="R3343" s="6">
        <f t="shared" ref="R3343:R3406" si="485">_xlfn.BITRSHIFT(_xlfn.BITAND(HEX2DEC(H3343),HEX2DEC("1C000000")),26)</f>
        <v>6</v>
      </c>
      <c r="S3343" s="6">
        <f t="shared" ref="S3343:S3406" si="486">_xlfn.BITRSHIFT(_xlfn.BITAND(HEX2DEC(H3343),HEX2DEC("01000000")),24)</f>
        <v>1</v>
      </c>
      <c r="T3343" s="7">
        <f t="shared" ref="T3343:T3406" si="487">IF(_xlfn.BITRSHIFT(_xlfn.BITAND(HEX2DEC(H3343),HEX2DEC("0FF0000")),16)&lt;240,_xlfn.BITRSHIFT(_xlfn.BITAND(HEX2DEC(H3343),HEX2DEC("1FF0000")),8),_xlfn.BITRSHIFT(_xlfn.BITAND(HEX2DEC(H3343),HEX2DEC("1FFFF00")),8))</f>
        <v>129540</v>
      </c>
      <c r="U3343" s="121" t="str">
        <f t="shared" ref="U3343:U3406" si="488">DEC2HEX(T3343)</f>
        <v>1FA04</v>
      </c>
      <c r="V3343" s="10">
        <f t="shared" ref="V3343:V3406" si="489">_xlfn.BITRSHIFT(_xlfn.BITAND(HEX2DEC(H3343),HEX2DEC("0FF0000")),16)</f>
        <v>250</v>
      </c>
      <c r="W3343" s="10">
        <f t="shared" ref="W3343:W3406" si="490">_xlfn.BITRSHIFT(_xlfn.BITAND(HEX2DEC(H3343),HEX2DEC("FF00")),8)</f>
        <v>4</v>
      </c>
      <c r="X3343" s="11">
        <f t="shared" ref="X3343:X3406" si="491">_xlfn.BITAND(HEX2DEC(H3343),HEX2DEC("00000FF"))</f>
        <v>7</v>
      </c>
      <c r="Y3343" s="11">
        <f t="shared" ref="Y3343:Y3406" si="492">IF(_xlfn.BITRSHIFT(_xlfn.BITAND(HEX2DEC(H3343),HEX2DEC("0FF0000")),16)&lt;240,_xlfn.BITRSHIFT(_xlfn.BITAND(HEX2DEC(H3343),HEX2DEC("0FF00")),8),_xlfn.BITRSHIFT(_xlfn.BITAND(HEX2DEC(H3343),HEX2DEC("0FF0000")),16))</f>
        <v>250</v>
      </c>
      <c r="Z3343" s="12" t="str">
        <f t="shared" ref="Z3343:Z3406" si="493">VLOOKUP(T3343,BO:BP,2,FALSE)</f>
        <v>GNSS Sats in View</v>
      </c>
      <c r="AI3343" s="111"/>
      <c r="AJ3343" s="19"/>
      <c r="AK3343" s="19"/>
      <c r="AQ3343" s="37"/>
      <c r="AR3343" s="34"/>
      <c r="AS3343" s="34"/>
      <c r="AT3343" s="34"/>
      <c r="AU3343" s="34"/>
      <c r="AV3343" s="34"/>
      <c r="AW3343" s="34"/>
      <c r="AX3343" s="222">
        <v>129540</v>
      </c>
      <c r="AY3343" s="6">
        <v>7</v>
      </c>
      <c r="AZ3343" s="6">
        <v>250</v>
      </c>
      <c r="BA3343" s="87" t="s">
        <v>2719</v>
      </c>
      <c r="BB3343" s="39" t="s">
        <v>2412</v>
      </c>
      <c r="BC3343" s="84" t="s">
        <v>2710</v>
      </c>
      <c r="BL3343" s="42" t="s">
        <v>2693</v>
      </c>
      <c r="BM3343" s="43" t="s">
        <v>2688</v>
      </c>
      <c r="BO3343" s="111">
        <v>129800</v>
      </c>
      <c r="BP3343" s="19" t="s">
        <v>1483</v>
      </c>
    </row>
    <row r="3344" spans="1:68" ht="15" customHeight="1" x14ac:dyDescent="0.3">
      <c r="A3344" s="116">
        <v>3342</v>
      </c>
      <c r="H3344" t="s">
        <v>2631</v>
      </c>
      <c r="I3344" s="244">
        <v>8</v>
      </c>
      <c r="J3344" s="244" t="s">
        <v>2524</v>
      </c>
      <c r="K3344" s="244">
        <v>4</v>
      </c>
      <c r="L3344" s="244">
        <v>16</v>
      </c>
      <c r="M3344" s="244">
        <v>22</v>
      </c>
      <c r="N3344" s="244" t="s">
        <v>2508</v>
      </c>
      <c r="O3344" s="244">
        <v>22</v>
      </c>
      <c r="P3344" s="244">
        <v>10</v>
      </c>
      <c r="Q3344" s="244" t="s">
        <v>2534</v>
      </c>
      <c r="R3344" s="6">
        <f t="shared" si="485"/>
        <v>6</v>
      </c>
      <c r="S3344" s="6">
        <f t="shared" si="486"/>
        <v>1</v>
      </c>
      <c r="T3344" s="7">
        <f t="shared" si="487"/>
        <v>129540</v>
      </c>
      <c r="U3344" s="121" t="str">
        <f t="shared" si="488"/>
        <v>1FA04</v>
      </c>
      <c r="V3344" s="10">
        <f t="shared" si="489"/>
        <v>250</v>
      </c>
      <c r="W3344" s="10">
        <f t="shared" si="490"/>
        <v>4</v>
      </c>
      <c r="X3344" s="11">
        <f t="shared" si="491"/>
        <v>7</v>
      </c>
      <c r="Y3344" s="11">
        <f t="shared" si="492"/>
        <v>250</v>
      </c>
      <c r="Z3344" s="12" t="str">
        <f t="shared" si="493"/>
        <v>GNSS Sats in View</v>
      </c>
      <c r="AI3344" s="111"/>
      <c r="AJ3344" s="19"/>
      <c r="AK3344" s="19"/>
      <c r="AL3344" s="21"/>
      <c r="AM3344" s="21"/>
      <c r="AN3344" s="21"/>
      <c r="AO3344" s="21"/>
      <c r="AP3344" s="20"/>
      <c r="AQ3344" s="22"/>
      <c r="AR3344" s="20"/>
      <c r="AS3344" s="20"/>
      <c r="AT3344" s="20"/>
      <c r="AU3344" s="20"/>
      <c r="AV3344" s="20"/>
      <c r="AW3344" s="20"/>
      <c r="AX3344" s="221">
        <v>129540</v>
      </c>
      <c r="AY3344" s="6">
        <v>7</v>
      </c>
      <c r="AZ3344" s="6">
        <v>250</v>
      </c>
      <c r="BA3344" s="87" t="s">
        <v>2720</v>
      </c>
      <c r="BB3344" s="39" t="s">
        <v>2413</v>
      </c>
      <c r="BC3344" s="84" t="s">
        <v>2710</v>
      </c>
      <c r="BL3344" s="42" t="s">
        <v>2693</v>
      </c>
      <c r="BM3344" s="43" t="s">
        <v>2688</v>
      </c>
      <c r="BO3344" s="111">
        <v>129801</v>
      </c>
      <c r="BP3344" s="19" t="s">
        <v>1484</v>
      </c>
    </row>
    <row r="3345" spans="1:68" ht="15" customHeight="1" x14ac:dyDescent="0.3">
      <c r="A3345" s="116">
        <v>3343</v>
      </c>
      <c r="H3345" t="s">
        <v>2598</v>
      </c>
      <c r="I3345" s="244">
        <v>8</v>
      </c>
      <c r="J3345" s="244">
        <v>0</v>
      </c>
      <c r="K3345" s="244">
        <v>0</v>
      </c>
      <c r="L3345" s="244">
        <v>3</v>
      </c>
      <c r="M3345" s="244">
        <v>29</v>
      </c>
      <c r="N3345" s="244">
        <v>72</v>
      </c>
      <c r="O3345" s="244" t="s">
        <v>2474</v>
      </c>
      <c r="P3345" s="244" t="s">
        <v>2474</v>
      </c>
      <c r="Q3345" s="244" t="s">
        <v>2474</v>
      </c>
      <c r="R3345" s="6">
        <f t="shared" si="485"/>
        <v>5</v>
      </c>
      <c r="S3345" s="6">
        <f t="shared" si="486"/>
        <v>1</v>
      </c>
      <c r="T3345" s="7">
        <f t="shared" si="487"/>
        <v>130312</v>
      </c>
      <c r="U3345" s="121" t="str">
        <f t="shared" si="488"/>
        <v>1FD08</v>
      </c>
      <c r="V3345" s="10">
        <f t="shared" si="489"/>
        <v>253</v>
      </c>
      <c r="W3345" s="10">
        <f t="shared" si="490"/>
        <v>8</v>
      </c>
      <c r="X3345" s="11">
        <f t="shared" si="491"/>
        <v>16</v>
      </c>
      <c r="Y3345" s="11">
        <f t="shared" si="492"/>
        <v>253</v>
      </c>
      <c r="Z3345" s="12" t="str">
        <f t="shared" si="493"/>
        <v>Temperature</v>
      </c>
      <c r="AI3345" s="111"/>
      <c r="AJ3345" s="19"/>
      <c r="AK3345" s="19"/>
      <c r="AQ3345" s="37"/>
      <c r="AR3345" s="34"/>
      <c r="AS3345" s="34"/>
      <c r="AT3345" s="34"/>
      <c r="AU3345" s="34"/>
      <c r="AV3345" s="34"/>
      <c r="AW3345" s="34"/>
      <c r="AX3345" s="222">
        <v>130312</v>
      </c>
      <c r="AY3345" s="6">
        <v>16</v>
      </c>
      <c r="AZ3345" s="6">
        <v>253</v>
      </c>
      <c r="BA3345" s="87" t="s">
        <v>2365</v>
      </c>
      <c r="BB3345" s="39" t="s">
        <v>3060</v>
      </c>
      <c r="BC3345" s="84" t="s">
        <v>2359</v>
      </c>
      <c r="BJ3345" s="47" t="s">
        <v>2774</v>
      </c>
      <c r="BL3345" s="42" t="s">
        <v>2687</v>
      </c>
      <c r="BM3345" s="43" t="s">
        <v>2688</v>
      </c>
      <c r="BO3345" s="111">
        <v>130873</v>
      </c>
      <c r="BP3345" s="19" t="s">
        <v>1526</v>
      </c>
    </row>
    <row r="3346" spans="1:68" ht="15" customHeight="1" x14ac:dyDescent="0.3">
      <c r="A3346" s="116">
        <v>3344</v>
      </c>
      <c r="H3346" t="s">
        <v>2631</v>
      </c>
      <c r="I3346" s="244">
        <v>8</v>
      </c>
      <c r="J3346" s="244" t="s">
        <v>2583</v>
      </c>
      <c r="K3346" s="244" t="s">
        <v>2474</v>
      </c>
      <c r="L3346" s="244" t="s">
        <v>2474</v>
      </c>
      <c r="M3346" s="244" t="s">
        <v>2474</v>
      </c>
      <c r="N3346" s="244" t="s">
        <v>2483</v>
      </c>
      <c r="O3346" s="244" t="s">
        <v>2632</v>
      </c>
      <c r="P3346" s="244">
        <v>7</v>
      </c>
      <c r="Q3346" s="244">
        <v>96</v>
      </c>
      <c r="R3346" s="6">
        <f t="shared" si="485"/>
        <v>6</v>
      </c>
      <c r="S3346" s="6">
        <f t="shared" si="486"/>
        <v>1</v>
      </c>
      <c r="T3346" s="7">
        <f t="shared" si="487"/>
        <v>129540</v>
      </c>
      <c r="U3346" s="121" t="str">
        <f t="shared" si="488"/>
        <v>1FA04</v>
      </c>
      <c r="V3346" s="10">
        <f t="shared" si="489"/>
        <v>250</v>
      </c>
      <c r="W3346" s="10">
        <f t="shared" si="490"/>
        <v>4</v>
      </c>
      <c r="X3346" s="11">
        <f t="shared" si="491"/>
        <v>7</v>
      </c>
      <c r="Y3346" s="11">
        <f t="shared" si="492"/>
        <v>250</v>
      </c>
      <c r="Z3346" s="12" t="str">
        <f t="shared" si="493"/>
        <v>GNSS Sats in View</v>
      </c>
      <c r="AI3346" s="111"/>
      <c r="AJ3346" s="19"/>
      <c r="AK3346" s="19"/>
      <c r="AL3346" s="21"/>
      <c r="AM3346" s="21"/>
      <c r="AN3346" s="21"/>
      <c r="AO3346" s="21"/>
      <c r="AP3346" s="20"/>
      <c r="AQ3346" s="22"/>
      <c r="AR3346" s="20"/>
      <c r="AS3346" s="20"/>
      <c r="AT3346" s="20"/>
      <c r="AU3346" s="20"/>
      <c r="AV3346" s="20"/>
      <c r="AW3346" s="20"/>
      <c r="AX3346" s="221">
        <v>129540</v>
      </c>
      <c r="AY3346" s="6">
        <v>7</v>
      </c>
      <c r="AZ3346" s="6">
        <v>250</v>
      </c>
      <c r="BA3346" s="87" t="s">
        <v>2721</v>
      </c>
      <c r="BB3346" s="39" t="s">
        <v>2415</v>
      </c>
      <c r="BC3346" s="84" t="s">
        <v>2710</v>
      </c>
      <c r="BL3346" s="42" t="s">
        <v>2693</v>
      </c>
      <c r="BM3346" s="43" t="s">
        <v>2688</v>
      </c>
      <c r="BO3346" s="111">
        <v>130874</v>
      </c>
      <c r="BP3346" s="19" t="s">
        <v>1526</v>
      </c>
    </row>
    <row r="3347" spans="1:68" ht="15" customHeight="1" x14ac:dyDescent="0.3">
      <c r="A3347" s="116">
        <v>3345</v>
      </c>
      <c r="H3347" t="s">
        <v>2631</v>
      </c>
      <c r="I3347" s="244">
        <v>8</v>
      </c>
      <c r="J3347" s="244" t="s">
        <v>2584</v>
      </c>
      <c r="K3347" s="244" t="s">
        <v>2554</v>
      </c>
      <c r="L3347" s="244" t="s">
        <v>2597</v>
      </c>
      <c r="M3347" s="244">
        <v>70</v>
      </c>
      <c r="N3347" s="244">
        <v>74</v>
      </c>
      <c r="O3347" s="244" t="s">
        <v>2534</v>
      </c>
      <c r="P3347" s="244" t="s">
        <v>2474</v>
      </c>
      <c r="Q3347" s="244" t="s">
        <v>2474</v>
      </c>
      <c r="R3347" s="6">
        <f t="shared" si="485"/>
        <v>6</v>
      </c>
      <c r="S3347" s="6">
        <f t="shared" si="486"/>
        <v>1</v>
      </c>
      <c r="T3347" s="7">
        <f t="shared" si="487"/>
        <v>129540</v>
      </c>
      <c r="U3347" s="121" t="str">
        <f t="shared" si="488"/>
        <v>1FA04</v>
      </c>
      <c r="V3347" s="10">
        <f t="shared" si="489"/>
        <v>250</v>
      </c>
      <c r="W3347" s="10">
        <f t="shared" si="490"/>
        <v>4</v>
      </c>
      <c r="X3347" s="11">
        <f t="shared" si="491"/>
        <v>7</v>
      </c>
      <c r="Y3347" s="11">
        <f t="shared" si="492"/>
        <v>250</v>
      </c>
      <c r="Z3347" s="12" t="str">
        <f t="shared" si="493"/>
        <v>GNSS Sats in View</v>
      </c>
      <c r="AI3347" s="111"/>
      <c r="AJ3347" s="19"/>
      <c r="AK3347" s="19"/>
      <c r="AQ3347" s="37"/>
      <c r="AR3347" s="34"/>
      <c r="AS3347" s="34"/>
      <c r="AT3347" s="34"/>
      <c r="AU3347" s="34"/>
      <c r="AV3347" s="34"/>
      <c r="AW3347" s="34"/>
      <c r="AX3347" s="222">
        <v>129540</v>
      </c>
      <c r="AY3347" s="6">
        <v>7</v>
      </c>
      <c r="AZ3347" s="6">
        <v>250</v>
      </c>
      <c r="BA3347" s="87" t="s">
        <v>2722</v>
      </c>
      <c r="BB3347" s="39" t="s">
        <v>2414</v>
      </c>
      <c r="BC3347" s="84" t="s">
        <v>2710</v>
      </c>
      <c r="BL3347" s="42" t="s">
        <v>2693</v>
      </c>
      <c r="BM3347" s="43" t="s">
        <v>2688</v>
      </c>
      <c r="BO3347" s="111">
        <v>130875</v>
      </c>
      <c r="BP3347" s="19" t="s">
        <v>1526</v>
      </c>
    </row>
    <row r="3348" spans="1:68" ht="15" customHeight="1" x14ac:dyDescent="0.3">
      <c r="A3348" s="116">
        <v>3346</v>
      </c>
      <c r="H3348" t="s">
        <v>2631</v>
      </c>
      <c r="I3348" s="244">
        <v>8</v>
      </c>
      <c r="J3348" s="244" t="s">
        <v>2577</v>
      </c>
      <c r="K3348" s="244" t="s">
        <v>2474</v>
      </c>
      <c r="L3348" s="244" t="s">
        <v>2483</v>
      </c>
      <c r="M3348" s="244" t="s">
        <v>2632</v>
      </c>
      <c r="N3348" s="244">
        <v>24</v>
      </c>
      <c r="O3348" s="244" t="s">
        <v>2531</v>
      </c>
      <c r="P3348" s="244">
        <v>18</v>
      </c>
      <c r="Q3348" s="244" t="s">
        <v>2552</v>
      </c>
      <c r="R3348" s="6">
        <f t="shared" si="485"/>
        <v>6</v>
      </c>
      <c r="S3348" s="6">
        <f t="shared" si="486"/>
        <v>1</v>
      </c>
      <c r="T3348" s="7">
        <f t="shared" si="487"/>
        <v>129540</v>
      </c>
      <c r="U3348" s="121" t="str">
        <f t="shared" si="488"/>
        <v>1FA04</v>
      </c>
      <c r="V3348" s="10">
        <f t="shared" si="489"/>
        <v>250</v>
      </c>
      <c r="W3348" s="10">
        <f t="shared" si="490"/>
        <v>4</v>
      </c>
      <c r="X3348" s="11">
        <f t="shared" si="491"/>
        <v>7</v>
      </c>
      <c r="Y3348" s="11">
        <f t="shared" si="492"/>
        <v>250</v>
      </c>
      <c r="Z3348" s="12" t="str">
        <f t="shared" si="493"/>
        <v>GNSS Sats in View</v>
      </c>
      <c r="AI3348" s="111"/>
      <c r="AJ3348" s="19"/>
      <c r="AK3348" s="19"/>
      <c r="AL3348" s="21"/>
      <c r="AM3348" s="21"/>
      <c r="AN3348" s="21"/>
      <c r="AO3348" s="21"/>
      <c r="AP3348" s="20"/>
      <c r="AQ3348" s="22"/>
      <c r="AR3348" s="20"/>
      <c r="AS3348" s="20"/>
      <c r="AT3348" s="20"/>
      <c r="AU3348" s="20"/>
      <c r="AV3348" s="20"/>
      <c r="AW3348" s="20"/>
      <c r="AX3348" s="221">
        <v>129540</v>
      </c>
      <c r="AY3348" s="6">
        <v>7</v>
      </c>
      <c r="AZ3348" s="6">
        <v>250</v>
      </c>
      <c r="BA3348" s="87" t="s">
        <v>2723</v>
      </c>
      <c r="BB3348" s="39" t="s">
        <v>2416</v>
      </c>
      <c r="BC3348" s="84" t="s">
        <v>2710</v>
      </c>
      <c r="BL3348" s="42" t="s">
        <v>2693</v>
      </c>
      <c r="BM3348" s="43" t="s">
        <v>2688</v>
      </c>
      <c r="BO3348" s="111">
        <v>130876</v>
      </c>
      <c r="BP3348" s="19" t="s">
        <v>1526</v>
      </c>
    </row>
    <row r="3349" spans="1:68" ht="15" customHeight="1" x14ac:dyDescent="0.3">
      <c r="A3349" s="116">
        <v>3347</v>
      </c>
      <c r="H3349" t="s">
        <v>2631</v>
      </c>
      <c r="I3349" s="244">
        <v>8</v>
      </c>
      <c r="J3349" s="244" t="s">
        <v>2511</v>
      </c>
      <c r="K3349" s="244">
        <v>68</v>
      </c>
      <c r="L3349" s="244">
        <v>80</v>
      </c>
      <c r="M3349" s="244" t="s">
        <v>2521</v>
      </c>
      <c r="N3349" s="244" t="s">
        <v>2474</v>
      </c>
      <c r="O3349" s="244" t="s">
        <v>2474</v>
      </c>
      <c r="P3349" s="244" t="s">
        <v>2474</v>
      </c>
      <c r="Q3349" s="244" t="s">
        <v>2483</v>
      </c>
      <c r="R3349" s="6">
        <f t="shared" si="485"/>
        <v>6</v>
      </c>
      <c r="S3349" s="6">
        <f t="shared" si="486"/>
        <v>1</v>
      </c>
      <c r="T3349" s="7">
        <f t="shared" si="487"/>
        <v>129540</v>
      </c>
      <c r="U3349" s="121" t="str">
        <f t="shared" si="488"/>
        <v>1FA04</v>
      </c>
      <c r="V3349" s="10">
        <f t="shared" si="489"/>
        <v>250</v>
      </c>
      <c r="W3349" s="10">
        <f t="shared" si="490"/>
        <v>4</v>
      </c>
      <c r="X3349" s="11">
        <f t="shared" si="491"/>
        <v>7</v>
      </c>
      <c r="Y3349" s="11">
        <f t="shared" si="492"/>
        <v>250</v>
      </c>
      <c r="Z3349" s="12" t="str">
        <f t="shared" si="493"/>
        <v>GNSS Sats in View</v>
      </c>
      <c r="AI3349" s="111"/>
      <c r="AJ3349" s="19"/>
      <c r="AK3349" s="19"/>
      <c r="AQ3349" s="37"/>
      <c r="AR3349" s="34"/>
      <c r="AS3349" s="34"/>
      <c r="AT3349" s="34"/>
      <c r="AU3349" s="34"/>
      <c r="AV3349" s="34"/>
      <c r="AW3349" s="34"/>
      <c r="AX3349" s="222">
        <v>129540</v>
      </c>
      <c r="AY3349" s="6">
        <v>7</v>
      </c>
      <c r="AZ3349" s="6">
        <v>250</v>
      </c>
      <c r="BA3349" s="87" t="s">
        <v>2726</v>
      </c>
      <c r="BB3349" s="39" t="s">
        <v>2417</v>
      </c>
      <c r="BC3349" s="84" t="s">
        <v>2710</v>
      </c>
      <c r="BL3349" s="42" t="s">
        <v>2693</v>
      </c>
      <c r="BM3349" s="43" t="s">
        <v>2688</v>
      </c>
      <c r="BO3349" s="111">
        <v>130877</v>
      </c>
      <c r="BP3349" s="19" t="s">
        <v>1526</v>
      </c>
    </row>
    <row r="3350" spans="1:68" ht="15" customHeight="1" x14ac:dyDescent="0.3">
      <c r="A3350" s="116">
        <v>3348</v>
      </c>
      <c r="H3350" t="s">
        <v>2631</v>
      </c>
      <c r="I3350" s="244">
        <v>8</v>
      </c>
      <c r="J3350" s="244" t="s">
        <v>2574</v>
      </c>
      <c r="K3350" s="244" t="s">
        <v>2542</v>
      </c>
      <c r="L3350" s="244" t="s">
        <v>2481</v>
      </c>
      <c r="M3350" s="244" t="s">
        <v>2508</v>
      </c>
      <c r="N3350" s="244">
        <v>13</v>
      </c>
      <c r="O3350" s="244">
        <v>64</v>
      </c>
      <c r="P3350" s="244" t="s">
        <v>2670</v>
      </c>
      <c r="Q3350" s="244" t="s">
        <v>2487</v>
      </c>
      <c r="R3350" s="6">
        <f t="shared" si="485"/>
        <v>6</v>
      </c>
      <c r="S3350" s="6">
        <f t="shared" si="486"/>
        <v>1</v>
      </c>
      <c r="T3350" s="7">
        <f t="shared" si="487"/>
        <v>129540</v>
      </c>
      <c r="U3350" s="121" t="str">
        <f t="shared" si="488"/>
        <v>1FA04</v>
      </c>
      <c r="V3350" s="10">
        <f t="shared" si="489"/>
        <v>250</v>
      </c>
      <c r="W3350" s="10">
        <f t="shared" si="490"/>
        <v>4</v>
      </c>
      <c r="X3350" s="11">
        <f t="shared" si="491"/>
        <v>7</v>
      </c>
      <c r="Y3350" s="11">
        <f t="shared" si="492"/>
        <v>250</v>
      </c>
      <c r="Z3350" s="12" t="str">
        <f t="shared" si="493"/>
        <v>GNSS Sats in View</v>
      </c>
      <c r="AI3350" s="111"/>
      <c r="AJ3350" s="19"/>
      <c r="AK3350" s="19"/>
      <c r="AL3350" s="21"/>
      <c r="AM3350" s="21"/>
      <c r="AN3350" s="21"/>
      <c r="AO3350" s="21"/>
      <c r="AP3350" s="20"/>
      <c r="AQ3350" s="22"/>
      <c r="AR3350" s="20"/>
      <c r="AS3350" s="20"/>
      <c r="AT3350" s="20"/>
      <c r="AU3350" s="20"/>
      <c r="AV3350" s="20"/>
      <c r="AW3350" s="20"/>
      <c r="AX3350" s="221">
        <v>129540</v>
      </c>
      <c r="AY3350" s="6">
        <v>7</v>
      </c>
      <c r="AZ3350" s="6">
        <v>250</v>
      </c>
      <c r="BA3350" s="87" t="s">
        <v>2729</v>
      </c>
      <c r="BB3350" s="39" t="s">
        <v>2712</v>
      </c>
      <c r="BC3350" s="84" t="s">
        <v>2710</v>
      </c>
      <c r="BL3350" s="42" t="s">
        <v>2693</v>
      </c>
      <c r="BM3350" s="43" t="s">
        <v>2688</v>
      </c>
      <c r="BO3350" s="111">
        <v>130878</v>
      </c>
      <c r="BP3350" s="19" t="s">
        <v>1526</v>
      </c>
    </row>
    <row r="3351" spans="1:68" ht="15" customHeight="1" x14ac:dyDescent="0.3">
      <c r="A3351" s="116">
        <v>3349</v>
      </c>
      <c r="H3351" t="s">
        <v>2631</v>
      </c>
      <c r="I3351" s="244">
        <v>8</v>
      </c>
      <c r="J3351" s="244" t="s">
        <v>2587</v>
      </c>
      <c r="K3351" s="244" t="s">
        <v>2521</v>
      </c>
      <c r="L3351" s="244" t="s">
        <v>2474</v>
      </c>
      <c r="M3351" s="244" t="s">
        <v>2474</v>
      </c>
      <c r="N3351" s="244" t="s">
        <v>2474</v>
      </c>
      <c r="O3351" s="244" t="s">
        <v>2483</v>
      </c>
      <c r="P3351" s="244" t="s">
        <v>2632</v>
      </c>
      <c r="Q3351" s="244">
        <v>3</v>
      </c>
      <c r="R3351" s="6">
        <f t="shared" si="485"/>
        <v>6</v>
      </c>
      <c r="S3351" s="6">
        <f t="shared" si="486"/>
        <v>1</v>
      </c>
      <c r="T3351" s="7">
        <f t="shared" si="487"/>
        <v>129540</v>
      </c>
      <c r="U3351" s="121" t="str">
        <f t="shared" si="488"/>
        <v>1FA04</v>
      </c>
      <c r="V3351" s="10">
        <f t="shared" si="489"/>
        <v>250</v>
      </c>
      <c r="W3351" s="10">
        <f t="shared" si="490"/>
        <v>4</v>
      </c>
      <c r="X3351" s="11">
        <f t="shared" si="491"/>
        <v>7</v>
      </c>
      <c r="Y3351" s="11">
        <f t="shared" si="492"/>
        <v>250</v>
      </c>
      <c r="Z3351" s="12" t="str">
        <f t="shared" si="493"/>
        <v>GNSS Sats in View</v>
      </c>
      <c r="AI3351" s="111"/>
      <c r="AJ3351" s="19"/>
      <c r="AK3351" s="19"/>
      <c r="AQ3351" s="37"/>
      <c r="AR3351" s="34"/>
      <c r="AS3351" s="34"/>
      <c r="AT3351" s="34"/>
      <c r="AU3351" s="34"/>
      <c r="AV3351" s="34"/>
      <c r="AW3351" s="34"/>
      <c r="AX3351" s="222">
        <v>129540</v>
      </c>
      <c r="AY3351" s="6">
        <v>7</v>
      </c>
      <c r="AZ3351" s="6">
        <v>250</v>
      </c>
      <c r="BA3351" s="87" t="s">
        <v>2730</v>
      </c>
      <c r="BB3351" s="39" t="s">
        <v>2731</v>
      </c>
      <c r="BC3351" s="84" t="s">
        <v>2710</v>
      </c>
      <c r="BL3351" s="42" t="s">
        <v>2693</v>
      </c>
      <c r="BM3351" s="43" t="s">
        <v>2688</v>
      </c>
      <c r="BO3351" s="111">
        <v>130879</v>
      </c>
      <c r="BP3351" s="19" t="s">
        <v>1526</v>
      </c>
    </row>
    <row r="3352" spans="1:68" ht="15" customHeight="1" x14ac:dyDescent="0.3">
      <c r="A3352" s="116">
        <v>3350</v>
      </c>
      <c r="H3352" t="s">
        <v>2631</v>
      </c>
      <c r="I3352" s="244">
        <v>8</v>
      </c>
      <c r="J3352" s="244" t="s">
        <v>2519</v>
      </c>
      <c r="K3352" s="244" t="s">
        <v>2599</v>
      </c>
      <c r="L3352" s="244">
        <v>11</v>
      </c>
      <c r="M3352" s="244" t="s">
        <v>2492</v>
      </c>
      <c r="N3352" s="244">
        <v>44</v>
      </c>
      <c r="O3352" s="244" t="s">
        <v>2507</v>
      </c>
      <c r="P3352" s="244">
        <v>9</v>
      </c>
      <c r="Q3352" s="244" t="s">
        <v>2474</v>
      </c>
      <c r="R3352" s="6">
        <f t="shared" si="485"/>
        <v>6</v>
      </c>
      <c r="S3352" s="6">
        <f t="shared" si="486"/>
        <v>1</v>
      </c>
      <c r="T3352" s="7">
        <f t="shared" si="487"/>
        <v>129540</v>
      </c>
      <c r="U3352" s="121" t="str">
        <f t="shared" si="488"/>
        <v>1FA04</v>
      </c>
      <c r="V3352" s="10">
        <f t="shared" si="489"/>
        <v>250</v>
      </c>
      <c r="W3352" s="10">
        <f t="shared" si="490"/>
        <v>4</v>
      </c>
      <c r="X3352" s="11">
        <f t="shared" si="491"/>
        <v>7</v>
      </c>
      <c r="Y3352" s="11">
        <f t="shared" si="492"/>
        <v>250</v>
      </c>
      <c r="Z3352" s="12" t="str">
        <f t="shared" si="493"/>
        <v>GNSS Sats in View</v>
      </c>
      <c r="AI3352" s="111"/>
      <c r="AJ3352" s="19"/>
      <c r="AK3352" s="19"/>
      <c r="AL3352" s="21"/>
      <c r="AM3352" s="21"/>
      <c r="AN3352" s="21"/>
      <c r="AO3352" s="21"/>
      <c r="AP3352" s="20"/>
      <c r="AQ3352" s="22"/>
      <c r="AR3352" s="20"/>
      <c r="AS3352" s="20"/>
      <c r="AT3352" s="20"/>
      <c r="AU3352" s="20"/>
      <c r="AV3352" s="20"/>
      <c r="AW3352" s="20"/>
      <c r="AX3352" s="221">
        <v>129540</v>
      </c>
      <c r="AY3352" s="6">
        <v>7</v>
      </c>
      <c r="AZ3352" s="6">
        <v>250</v>
      </c>
      <c r="BA3352" s="87" t="s">
        <v>2732</v>
      </c>
      <c r="BB3352" s="39" t="s">
        <v>2733</v>
      </c>
      <c r="BC3352" s="84" t="s">
        <v>2710</v>
      </c>
      <c r="BL3352" s="42" t="s">
        <v>2693</v>
      </c>
      <c r="BM3352" s="43" t="s">
        <v>2688</v>
      </c>
      <c r="BO3352" s="111">
        <v>130880</v>
      </c>
      <c r="BP3352" s="19" t="s">
        <v>1526</v>
      </c>
    </row>
    <row r="3353" spans="1:68" ht="15" customHeight="1" x14ac:dyDescent="0.3">
      <c r="A3353" s="116">
        <v>3351</v>
      </c>
      <c r="H3353" t="s">
        <v>2631</v>
      </c>
      <c r="I3353" s="244">
        <v>8</v>
      </c>
      <c r="J3353" s="244" t="s">
        <v>2586</v>
      </c>
      <c r="K3353" s="244" t="s">
        <v>2474</v>
      </c>
      <c r="L3353" s="244" t="s">
        <v>2474</v>
      </c>
      <c r="M3353" s="244" t="s">
        <v>2483</v>
      </c>
      <c r="N3353" s="244" t="s">
        <v>2632</v>
      </c>
      <c r="O3353" s="244">
        <v>13</v>
      </c>
      <c r="P3353" s="244" t="s">
        <v>2635</v>
      </c>
      <c r="Q3353" s="244" t="s">
        <v>2485</v>
      </c>
      <c r="R3353" s="6">
        <f t="shared" si="485"/>
        <v>6</v>
      </c>
      <c r="S3353" s="6">
        <f t="shared" si="486"/>
        <v>1</v>
      </c>
      <c r="T3353" s="7">
        <f t="shared" si="487"/>
        <v>129540</v>
      </c>
      <c r="U3353" s="121" t="str">
        <f t="shared" si="488"/>
        <v>1FA04</v>
      </c>
      <c r="V3353" s="10">
        <f t="shared" si="489"/>
        <v>250</v>
      </c>
      <c r="W3353" s="10">
        <f t="shared" si="490"/>
        <v>4</v>
      </c>
      <c r="X3353" s="11">
        <f t="shared" si="491"/>
        <v>7</v>
      </c>
      <c r="Y3353" s="11">
        <f t="shared" si="492"/>
        <v>250</v>
      </c>
      <c r="Z3353" s="12" t="str">
        <f t="shared" si="493"/>
        <v>GNSS Sats in View</v>
      </c>
      <c r="AI3353" s="111"/>
      <c r="AJ3353" s="19"/>
      <c r="AK3353" s="19"/>
      <c r="AQ3353" s="37"/>
      <c r="AR3353" s="34"/>
      <c r="AS3353" s="34"/>
      <c r="AT3353" s="34"/>
      <c r="AU3353" s="34"/>
      <c r="AV3353" s="34"/>
      <c r="AW3353" s="34"/>
      <c r="AX3353" s="222">
        <v>129540</v>
      </c>
      <c r="AY3353" s="6">
        <v>7</v>
      </c>
      <c r="AZ3353" s="6">
        <v>250</v>
      </c>
      <c r="BA3353" s="87" t="s">
        <v>2734</v>
      </c>
      <c r="BB3353" s="39" t="s">
        <v>2735</v>
      </c>
      <c r="BC3353" s="84" t="s">
        <v>2710</v>
      </c>
      <c r="BL3353" s="42" t="s">
        <v>2693</v>
      </c>
      <c r="BM3353" s="43" t="s">
        <v>2688</v>
      </c>
      <c r="BO3353" s="111">
        <v>130881</v>
      </c>
      <c r="BP3353" s="19" t="s">
        <v>1526</v>
      </c>
    </row>
    <row r="3354" spans="1:68" ht="15" customHeight="1" x14ac:dyDescent="0.3">
      <c r="A3354" s="116">
        <v>3352</v>
      </c>
      <c r="H3354" t="s">
        <v>2631</v>
      </c>
      <c r="I3354" s="244">
        <v>8</v>
      </c>
      <c r="J3354" s="244" t="s">
        <v>2590</v>
      </c>
      <c r="K3354" s="244">
        <v>37</v>
      </c>
      <c r="L3354" s="244" t="s">
        <v>2545</v>
      </c>
      <c r="M3354" s="244">
        <v>98</v>
      </c>
      <c r="N3354" s="244">
        <v>8</v>
      </c>
      <c r="O3354" s="244" t="s">
        <v>2474</v>
      </c>
      <c r="P3354" s="244" t="s">
        <v>2474</v>
      </c>
      <c r="Q3354" s="244" t="s">
        <v>2474</v>
      </c>
      <c r="R3354" s="6">
        <f t="shared" si="485"/>
        <v>6</v>
      </c>
      <c r="S3354" s="6">
        <f t="shared" si="486"/>
        <v>1</v>
      </c>
      <c r="T3354" s="7">
        <f t="shared" si="487"/>
        <v>129540</v>
      </c>
      <c r="U3354" s="121" t="str">
        <f t="shared" si="488"/>
        <v>1FA04</v>
      </c>
      <c r="V3354" s="10">
        <f t="shared" si="489"/>
        <v>250</v>
      </c>
      <c r="W3354" s="10">
        <f t="shared" si="490"/>
        <v>4</v>
      </c>
      <c r="X3354" s="11">
        <f t="shared" si="491"/>
        <v>7</v>
      </c>
      <c r="Y3354" s="11">
        <f t="shared" si="492"/>
        <v>250</v>
      </c>
      <c r="Z3354" s="12" t="str">
        <f t="shared" si="493"/>
        <v>GNSS Sats in View</v>
      </c>
      <c r="AI3354" s="111"/>
      <c r="AJ3354" s="19"/>
      <c r="AK3354" s="19"/>
      <c r="AL3354" s="21"/>
      <c r="AM3354" s="21"/>
      <c r="AN3354" s="21"/>
      <c r="AO3354" s="21"/>
      <c r="AP3354" s="20"/>
      <c r="AQ3354" s="22"/>
      <c r="AR3354" s="20"/>
      <c r="AS3354" s="20"/>
      <c r="AT3354" s="20"/>
      <c r="AU3354" s="20"/>
      <c r="AV3354" s="20"/>
      <c r="AW3354" s="20"/>
      <c r="AX3354" s="221">
        <v>129540</v>
      </c>
      <c r="AY3354" s="6">
        <v>7</v>
      </c>
      <c r="AZ3354" s="6">
        <v>250</v>
      </c>
      <c r="BA3354" s="87" t="s">
        <v>2736</v>
      </c>
      <c r="BB3354" s="39" t="s">
        <v>2737</v>
      </c>
      <c r="BC3354" s="84" t="s">
        <v>2710</v>
      </c>
      <c r="BL3354" s="42" t="s">
        <v>2693</v>
      </c>
      <c r="BM3354" s="43" t="s">
        <v>2688</v>
      </c>
      <c r="BO3354" s="111">
        <v>130882</v>
      </c>
      <c r="BP3354" s="19" t="s">
        <v>1526</v>
      </c>
    </row>
    <row r="3355" spans="1:68" ht="15" customHeight="1" x14ac:dyDescent="0.3">
      <c r="A3355" s="116">
        <v>3353</v>
      </c>
      <c r="H3355" t="s">
        <v>2631</v>
      </c>
      <c r="I3355" s="244">
        <v>8</v>
      </c>
      <c r="J3355" s="244" t="s">
        <v>2588</v>
      </c>
      <c r="K3355" s="244" t="s">
        <v>2483</v>
      </c>
      <c r="L3355" s="244" t="s">
        <v>2632</v>
      </c>
      <c r="M3355" s="244">
        <v>14</v>
      </c>
      <c r="N3355" s="244" t="s">
        <v>2478</v>
      </c>
      <c r="O3355" s="244">
        <v>8</v>
      </c>
      <c r="P3355" s="244">
        <v>87</v>
      </c>
      <c r="Q3355" s="244" t="s">
        <v>2558</v>
      </c>
      <c r="R3355" s="6">
        <f t="shared" si="485"/>
        <v>6</v>
      </c>
      <c r="S3355" s="6">
        <f t="shared" si="486"/>
        <v>1</v>
      </c>
      <c r="T3355" s="7">
        <f t="shared" si="487"/>
        <v>129540</v>
      </c>
      <c r="U3355" s="121" t="str">
        <f t="shared" si="488"/>
        <v>1FA04</v>
      </c>
      <c r="V3355" s="10">
        <f t="shared" si="489"/>
        <v>250</v>
      </c>
      <c r="W3355" s="10">
        <f t="shared" si="490"/>
        <v>4</v>
      </c>
      <c r="X3355" s="11">
        <f t="shared" si="491"/>
        <v>7</v>
      </c>
      <c r="Y3355" s="11">
        <f t="shared" si="492"/>
        <v>250</v>
      </c>
      <c r="Z3355" s="12" t="str">
        <f t="shared" si="493"/>
        <v>GNSS Sats in View</v>
      </c>
      <c r="AI3355" s="111"/>
      <c r="AJ3355" s="19"/>
      <c r="AK3355" s="19"/>
      <c r="AQ3355" s="37"/>
      <c r="AR3355" s="34"/>
      <c r="AS3355" s="34"/>
      <c r="AT3355" s="34"/>
      <c r="AU3355" s="34"/>
      <c r="AV3355" s="34"/>
      <c r="AW3355" s="34"/>
      <c r="AX3355" s="222">
        <v>129540</v>
      </c>
      <c r="AY3355" s="6">
        <v>7</v>
      </c>
      <c r="AZ3355" s="6">
        <v>250</v>
      </c>
      <c r="BA3355" s="87" t="s">
        <v>2738</v>
      </c>
      <c r="BB3355" s="39" t="s">
        <v>2739</v>
      </c>
      <c r="BC3355" s="84" t="s">
        <v>2710</v>
      </c>
      <c r="BL3355" s="42" t="s">
        <v>2693</v>
      </c>
      <c r="BM3355" s="43" t="s">
        <v>2688</v>
      </c>
      <c r="BO3355" s="111">
        <v>130883</v>
      </c>
      <c r="BP3355" s="19" t="s">
        <v>1526</v>
      </c>
    </row>
    <row r="3356" spans="1:68" ht="15" customHeight="1" x14ac:dyDescent="0.3">
      <c r="A3356" s="116">
        <v>3354</v>
      </c>
      <c r="H3356" t="s">
        <v>2631</v>
      </c>
      <c r="I3356" s="244">
        <v>8</v>
      </c>
      <c r="J3356" s="244" t="s">
        <v>2591</v>
      </c>
      <c r="K3356" s="244">
        <v>80</v>
      </c>
      <c r="L3356" s="244" t="s">
        <v>2521</v>
      </c>
      <c r="M3356" s="244" t="s">
        <v>2474</v>
      </c>
      <c r="N3356" s="244" t="s">
        <v>2474</v>
      </c>
      <c r="O3356" s="244" t="s">
        <v>2474</v>
      </c>
      <c r="P3356" s="244" t="s">
        <v>2483</v>
      </c>
      <c r="Q3356" s="244" t="s">
        <v>2632</v>
      </c>
      <c r="R3356" s="6">
        <f t="shared" si="485"/>
        <v>6</v>
      </c>
      <c r="S3356" s="6">
        <f t="shared" si="486"/>
        <v>1</v>
      </c>
      <c r="T3356" s="7">
        <f t="shared" si="487"/>
        <v>129540</v>
      </c>
      <c r="U3356" s="121" t="str">
        <f t="shared" si="488"/>
        <v>1FA04</v>
      </c>
      <c r="V3356" s="10">
        <f t="shared" si="489"/>
        <v>250</v>
      </c>
      <c r="W3356" s="10">
        <f t="shared" si="490"/>
        <v>4</v>
      </c>
      <c r="X3356" s="11">
        <f t="shared" si="491"/>
        <v>7</v>
      </c>
      <c r="Y3356" s="11">
        <f t="shared" si="492"/>
        <v>250</v>
      </c>
      <c r="Z3356" s="12" t="str">
        <f t="shared" si="493"/>
        <v>GNSS Sats in View</v>
      </c>
      <c r="AI3356" s="111"/>
      <c r="AJ3356" s="19"/>
      <c r="AK3356" s="19"/>
      <c r="AL3356" s="21"/>
      <c r="AM3356" s="21"/>
      <c r="AN3356" s="21"/>
      <c r="AO3356" s="21"/>
      <c r="AP3356" s="20"/>
      <c r="AQ3356" s="22"/>
      <c r="AR3356" s="20"/>
      <c r="AS3356" s="20"/>
      <c r="AT3356" s="20"/>
      <c r="AU3356" s="20"/>
      <c r="AV3356" s="20"/>
      <c r="AW3356" s="20"/>
      <c r="AX3356" s="221">
        <v>129540</v>
      </c>
      <c r="AY3356" s="6">
        <v>7</v>
      </c>
      <c r="AZ3356" s="6">
        <v>250</v>
      </c>
      <c r="BA3356" s="87" t="s">
        <v>2740</v>
      </c>
      <c r="BB3356" s="39" t="s">
        <v>2741</v>
      </c>
      <c r="BC3356" s="84" t="s">
        <v>2710</v>
      </c>
      <c r="BL3356" s="42" t="s">
        <v>2693</v>
      </c>
      <c r="BM3356" s="43" t="s">
        <v>2688</v>
      </c>
      <c r="BO3356" s="111">
        <v>130884</v>
      </c>
      <c r="BP3356" s="19" t="s">
        <v>1526</v>
      </c>
    </row>
    <row r="3357" spans="1:68" ht="15" customHeight="1" x14ac:dyDescent="0.3">
      <c r="A3357" s="116">
        <v>3355</v>
      </c>
      <c r="H3357" t="s">
        <v>2631</v>
      </c>
      <c r="I3357" s="244">
        <v>8</v>
      </c>
      <c r="J3357" s="244" t="s">
        <v>2592</v>
      </c>
      <c r="K3357" s="244">
        <v>11</v>
      </c>
      <c r="L3357" s="244">
        <v>17</v>
      </c>
      <c r="M3357" s="244">
        <v>4</v>
      </c>
      <c r="N3357" s="244">
        <v>43</v>
      </c>
      <c r="O3357" s="244">
        <v>93</v>
      </c>
      <c r="P3357" s="244" t="s">
        <v>2528</v>
      </c>
      <c r="Q3357" s="244" t="s">
        <v>2485</v>
      </c>
      <c r="R3357" s="6">
        <f t="shared" si="485"/>
        <v>6</v>
      </c>
      <c r="S3357" s="6">
        <f t="shared" si="486"/>
        <v>1</v>
      </c>
      <c r="T3357" s="7">
        <f t="shared" si="487"/>
        <v>129540</v>
      </c>
      <c r="U3357" s="121" t="str">
        <f t="shared" si="488"/>
        <v>1FA04</v>
      </c>
      <c r="V3357" s="10">
        <f t="shared" si="489"/>
        <v>250</v>
      </c>
      <c r="W3357" s="10">
        <f t="shared" si="490"/>
        <v>4</v>
      </c>
      <c r="X3357" s="11">
        <f t="shared" si="491"/>
        <v>7</v>
      </c>
      <c r="Y3357" s="11">
        <f t="shared" si="492"/>
        <v>250</v>
      </c>
      <c r="Z3357" s="12" t="str">
        <f t="shared" si="493"/>
        <v>GNSS Sats in View</v>
      </c>
      <c r="AI3357" s="111"/>
      <c r="AJ3357" s="19"/>
      <c r="AK3357" s="19"/>
      <c r="AQ3357" s="37"/>
      <c r="AR3357" s="34"/>
      <c r="AS3357" s="34"/>
      <c r="AT3357" s="34"/>
      <c r="AU3357" s="34"/>
      <c r="AV3357" s="34"/>
      <c r="AW3357" s="34"/>
      <c r="AX3357" s="222">
        <v>129540</v>
      </c>
      <c r="AY3357" s="6">
        <v>7</v>
      </c>
      <c r="AZ3357" s="6">
        <v>250</v>
      </c>
      <c r="BA3357" s="87" t="s">
        <v>2742</v>
      </c>
      <c r="BB3357" s="39" t="s">
        <v>2743</v>
      </c>
      <c r="BC3357" s="84" t="s">
        <v>2710</v>
      </c>
      <c r="BL3357" s="42" t="s">
        <v>2693</v>
      </c>
      <c r="BM3357" s="43" t="s">
        <v>2688</v>
      </c>
      <c r="BO3357" s="111">
        <v>130885</v>
      </c>
      <c r="BP3357" s="19" t="s">
        <v>1526</v>
      </c>
    </row>
    <row r="3358" spans="1:68" ht="15" customHeight="1" x14ac:dyDescent="0.3">
      <c r="A3358" s="116">
        <v>3356</v>
      </c>
      <c r="H3358" t="s">
        <v>2631</v>
      </c>
      <c r="I3358" s="244">
        <v>8</v>
      </c>
      <c r="J3358" s="244" t="s">
        <v>2516</v>
      </c>
      <c r="K3358" s="244" t="s">
        <v>2474</v>
      </c>
      <c r="L3358" s="244" t="s">
        <v>2474</v>
      </c>
      <c r="M3358" s="244" t="s">
        <v>2474</v>
      </c>
      <c r="N3358" s="244" t="s">
        <v>2483</v>
      </c>
      <c r="O3358" s="244" t="s">
        <v>2632</v>
      </c>
      <c r="P3358" s="244" t="s">
        <v>2484</v>
      </c>
      <c r="Q3358" s="244" t="s">
        <v>2611</v>
      </c>
      <c r="R3358" s="6">
        <f t="shared" si="485"/>
        <v>6</v>
      </c>
      <c r="S3358" s="6">
        <f t="shared" si="486"/>
        <v>1</v>
      </c>
      <c r="T3358" s="7">
        <f t="shared" si="487"/>
        <v>129540</v>
      </c>
      <c r="U3358" s="121" t="str">
        <f t="shared" si="488"/>
        <v>1FA04</v>
      </c>
      <c r="V3358" s="10">
        <f t="shared" si="489"/>
        <v>250</v>
      </c>
      <c r="W3358" s="10">
        <f t="shared" si="490"/>
        <v>4</v>
      </c>
      <c r="X3358" s="11">
        <f t="shared" si="491"/>
        <v>7</v>
      </c>
      <c r="Y3358" s="11">
        <f t="shared" si="492"/>
        <v>250</v>
      </c>
      <c r="Z3358" s="12" t="str">
        <f t="shared" si="493"/>
        <v>GNSS Sats in View</v>
      </c>
      <c r="AI3358" s="111"/>
      <c r="AJ3358" s="19"/>
      <c r="AK3358" s="19"/>
      <c r="AL3358" s="21"/>
      <c r="AM3358" s="21"/>
      <c r="AN3358" s="21"/>
      <c r="AO3358" s="21"/>
      <c r="AP3358" s="20"/>
      <c r="AQ3358" s="22"/>
      <c r="AR3358" s="20"/>
      <c r="AS3358" s="20"/>
      <c r="AT3358" s="20"/>
      <c r="AU3358" s="20"/>
      <c r="AV3358" s="20"/>
      <c r="AW3358" s="20"/>
      <c r="AX3358" s="221">
        <v>129540</v>
      </c>
      <c r="AY3358" s="6">
        <v>7</v>
      </c>
      <c r="AZ3358" s="6">
        <v>250</v>
      </c>
      <c r="BA3358" s="87" t="s">
        <v>2744</v>
      </c>
      <c r="BB3358" s="39" t="s">
        <v>2745</v>
      </c>
      <c r="BC3358" s="84" t="s">
        <v>2710</v>
      </c>
      <c r="BL3358" s="42" t="s">
        <v>2693</v>
      </c>
      <c r="BM3358" s="43" t="s">
        <v>2688</v>
      </c>
      <c r="BO3358" s="111">
        <v>130886</v>
      </c>
      <c r="BP3358" s="19" t="s">
        <v>1526</v>
      </c>
    </row>
    <row r="3359" spans="1:68" ht="15" customHeight="1" x14ac:dyDescent="0.3">
      <c r="A3359" s="116">
        <v>3357</v>
      </c>
      <c r="H3359" t="s">
        <v>2631</v>
      </c>
      <c r="I3359" s="244">
        <v>8</v>
      </c>
      <c r="J3359" s="244" t="s">
        <v>2566</v>
      </c>
      <c r="K3359" s="244">
        <v>1</v>
      </c>
      <c r="L3359" s="244" t="s">
        <v>2634</v>
      </c>
      <c r="M3359" s="244">
        <v>15</v>
      </c>
      <c r="N3359" s="244">
        <v>0</v>
      </c>
      <c r="O3359" s="244">
        <v>0</v>
      </c>
      <c r="P3359" s="244" t="s">
        <v>2474</v>
      </c>
      <c r="Q3359" s="244" t="s">
        <v>2474</v>
      </c>
      <c r="R3359" s="6">
        <f t="shared" si="485"/>
        <v>6</v>
      </c>
      <c r="S3359" s="6">
        <f t="shared" si="486"/>
        <v>1</v>
      </c>
      <c r="T3359" s="7">
        <f t="shared" si="487"/>
        <v>129540</v>
      </c>
      <c r="U3359" s="121" t="str">
        <f t="shared" si="488"/>
        <v>1FA04</v>
      </c>
      <c r="V3359" s="10">
        <f t="shared" si="489"/>
        <v>250</v>
      </c>
      <c r="W3359" s="10">
        <f t="shared" si="490"/>
        <v>4</v>
      </c>
      <c r="X3359" s="11">
        <f t="shared" si="491"/>
        <v>7</v>
      </c>
      <c r="Y3359" s="11">
        <f t="shared" si="492"/>
        <v>250</v>
      </c>
      <c r="Z3359" s="12" t="str">
        <f t="shared" si="493"/>
        <v>GNSS Sats in View</v>
      </c>
      <c r="AI3359" s="111"/>
      <c r="AJ3359" s="19"/>
      <c r="AK3359" s="19"/>
      <c r="AQ3359" s="37"/>
      <c r="AR3359" s="34"/>
      <c r="AS3359" s="34"/>
      <c r="AT3359" s="34"/>
      <c r="AU3359" s="34"/>
      <c r="AV3359" s="34"/>
      <c r="AW3359" s="34"/>
      <c r="AX3359" s="222">
        <v>129540</v>
      </c>
      <c r="AY3359" s="6">
        <v>7</v>
      </c>
      <c r="AZ3359" s="6">
        <v>250</v>
      </c>
      <c r="BA3359" s="87" t="s">
        <v>2746</v>
      </c>
      <c r="BB3359" s="39" t="s">
        <v>2747</v>
      </c>
      <c r="BC3359" s="84" t="s">
        <v>2710</v>
      </c>
      <c r="BL3359" s="42" t="s">
        <v>2693</v>
      </c>
      <c r="BM3359" s="43" t="s">
        <v>2688</v>
      </c>
      <c r="BO3359" s="111">
        <v>130887</v>
      </c>
      <c r="BP3359" s="19" t="s">
        <v>1526</v>
      </c>
    </row>
    <row r="3360" spans="1:68" ht="15" customHeight="1" x14ac:dyDescent="0.3">
      <c r="A3360" s="116">
        <v>3358</v>
      </c>
      <c r="H3360" t="s">
        <v>2631</v>
      </c>
      <c r="I3360" s="244">
        <v>8</v>
      </c>
      <c r="J3360" s="244" t="s">
        <v>2593</v>
      </c>
      <c r="K3360" s="244" t="s">
        <v>2474</v>
      </c>
      <c r="L3360" s="244" t="s">
        <v>2483</v>
      </c>
      <c r="M3360" s="244" t="s">
        <v>2542</v>
      </c>
      <c r="N3360" s="244" t="s">
        <v>2602</v>
      </c>
      <c r="O3360" s="244" t="s">
        <v>2531</v>
      </c>
      <c r="P3360" s="244">
        <v>9</v>
      </c>
      <c r="Q3360" s="244" t="s">
        <v>2540</v>
      </c>
      <c r="R3360" s="6">
        <f t="shared" si="485"/>
        <v>6</v>
      </c>
      <c r="S3360" s="6">
        <f t="shared" si="486"/>
        <v>1</v>
      </c>
      <c r="T3360" s="7">
        <f t="shared" si="487"/>
        <v>129540</v>
      </c>
      <c r="U3360" s="121" t="str">
        <f t="shared" si="488"/>
        <v>1FA04</v>
      </c>
      <c r="V3360" s="10">
        <f t="shared" si="489"/>
        <v>250</v>
      </c>
      <c r="W3360" s="10">
        <f t="shared" si="490"/>
        <v>4</v>
      </c>
      <c r="X3360" s="11">
        <f t="shared" si="491"/>
        <v>7</v>
      </c>
      <c r="Y3360" s="11">
        <f t="shared" si="492"/>
        <v>250</v>
      </c>
      <c r="Z3360" s="12" t="str">
        <f t="shared" si="493"/>
        <v>GNSS Sats in View</v>
      </c>
      <c r="AI3360" s="111"/>
      <c r="AJ3360" s="19"/>
      <c r="AK3360" s="19"/>
      <c r="AL3360" s="21"/>
      <c r="AM3360" s="21"/>
      <c r="AN3360" s="21"/>
      <c r="AO3360" s="21"/>
      <c r="AP3360" s="20"/>
      <c r="AQ3360" s="22"/>
      <c r="AR3360" s="20"/>
      <c r="AS3360" s="20"/>
      <c r="AT3360" s="20"/>
      <c r="AU3360" s="20"/>
      <c r="AV3360" s="20"/>
      <c r="AW3360" s="20"/>
      <c r="AX3360" s="221">
        <v>129540</v>
      </c>
      <c r="AY3360" s="6">
        <v>7</v>
      </c>
      <c r="AZ3360" s="6">
        <v>250</v>
      </c>
      <c r="BA3360" s="87" t="s">
        <v>2748</v>
      </c>
      <c r="BB3360" s="39" t="s">
        <v>2749</v>
      </c>
      <c r="BC3360" s="84" t="s">
        <v>2710</v>
      </c>
      <c r="BL3360" s="42" t="s">
        <v>2693</v>
      </c>
      <c r="BM3360" s="43" t="s">
        <v>2688</v>
      </c>
      <c r="BO3360" s="111">
        <v>130888</v>
      </c>
      <c r="BP3360" s="19" t="s">
        <v>1526</v>
      </c>
    </row>
    <row r="3361" spans="1:68" ht="15" customHeight="1" x14ac:dyDescent="0.3">
      <c r="A3361" s="116">
        <v>3359</v>
      </c>
      <c r="H3361" t="s">
        <v>2631</v>
      </c>
      <c r="I3361" s="244">
        <v>8</v>
      </c>
      <c r="J3361" s="244" t="s">
        <v>2603</v>
      </c>
      <c r="K3361" s="244">
        <v>80</v>
      </c>
      <c r="L3361" s="244">
        <v>0</v>
      </c>
      <c r="M3361" s="244">
        <v>0</v>
      </c>
      <c r="N3361" s="244" t="s">
        <v>2474</v>
      </c>
      <c r="O3361" s="244" t="s">
        <v>2474</v>
      </c>
      <c r="P3361" s="244" t="s">
        <v>2474</v>
      </c>
      <c r="Q3361" s="244" t="s">
        <v>2483</v>
      </c>
      <c r="R3361" s="6">
        <f t="shared" si="485"/>
        <v>6</v>
      </c>
      <c r="S3361" s="6">
        <f t="shared" si="486"/>
        <v>1</v>
      </c>
      <c r="T3361" s="7">
        <f t="shared" si="487"/>
        <v>129540</v>
      </c>
      <c r="U3361" s="121" t="str">
        <f t="shared" si="488"/>
        <v>1FA04</v>
      </c>
      <c r="V3361" s="10">
        <f t="shared" si="489"/>
        <v>250</v>
      </c>
      <c r="W3361" s="10">
        <f t="shared" si="490"/>
        <v>4</v>
      </c>
      <c r="X3361" s="11">
        <f t="shared" si="491"/>
        <v>7</v>
      </c>
      <c r="Y3361" s="11">
        <f t="shared" si="492"/>
        <v>250</v>
      </c>
      <c r="Z3361" s="12" t="str">
        <f t="shared" si="493"/>
        <v>GNSS Sats in View</v>
      </c>
      <c r="AI3361" s="111"/>
      <c r="AJ3361" s="19"/>
      <c r="AK3361" s="19"/>
      <c r="AQ3361" s="37"/>
      <c r="AR3361" s="34"/>
      <c r="AS3361" s="34"/>
      <c r="AT3361" s="34"/>
      <c r="AU3361" s="34"/>
      <c r="AV3361" s="34"/>
      <c r="AW3361" s="34"/>
      <c r="AX3361" s="222">
        <v>129540</v>
      </c>
      <c r="AY3361" s="6">
        <v>7</v>
      </c>
      <c r="AZ3361" s="6">
        <v>250</v>
      </c>
      <c r="BA3361" s="87" t="s">
        <v>2750</v>
      </c>
      <c r="BB3361" s="39" t="s">
        <v>2751</v>
      </c>
      <c r="BC3361" s="84" t="s">
        <v>2710</v>
      </c>
      <c r="BL3361" s="42" t="s">
        <v>2693</v>
      </c>
      <c r="BM3361" s="43" t="s">
        <v>2688</v>
      </c>
      <c r="BO3361" s="111">
        <v>130889</v>
      </c>
      <c r="BP3361" s="19" t="s">
        <v>1526</v>
      </c>
    </row>
    <row r="3362" spans="1:68" ht="15" customHeight="1" x14ac:dyDescent="0.3">
      <c r="A3362" s="116">
        <v>3360</v>
      </c>
      <c r="H3362" t="s">
        <v>2631</v>
      </c>
      <c r="I3362" s="244">
        <v>8</v>
      </c>
      <c r="J3362" s="244" t="s">
        <v>2571</v>
      </c>
      <c r="K3362" s="244" t="s">
        <v>2528</v>
      </c>
      <c r="L3362" s="244" t="s">
        <v>2554</v>
      </c>
      <c r="M3362" s="244" t="s">
        <v>2481</v>
      </c>
      <c r="N3362" s="244">
        <v>2</v>
      </c>
      <c r="O3362" s="244">
        <v>50</v>
      </c>
      <c r="P3362" s="244" t="s">
        <v>2539</v>
      </c>
      <c r="Q3362" s="244">
        <v>0</v>
      </c>
      <c r="R3362" s="6">
        <f t="shared" si="485"/>
        <v>6</v>
      </c>
      <c r="S3362" s="6">
        <f t="shared" si="486"/>
        <v>1</v>
      </c>
      <c r="T3362" s="7">
        <f t="shared" si="487"/>
        <v>129540</v>
      </c>
      <c r="U3362" s="121" t="str">
        <f t="shared" si="488"/>
        <v>1FA04</v>
      </c>
      <c r="V3362" s="10">
        <f t="shared" si="489"/>
        <v>250</v>
      </c>
      <c r="W3362" s="10">
        <f t="shared" si="490"/>
        <v>4</v>
      </c>
      <c r="X3362" s="11">
        <f t="shared" si="491"/>
        <v>7</v>
      </c>
      <c r="Y3362" s="11">
        <f t="shared" si="492"/>
        <v>250</v>
      </c>
      <c r="Z3362" s="12" t="str">
        <f t="shared" si="493"/>
        <v>GNSS Sats in View</v>
      </c>
      <c r="AI3362" s="111"/>
      <c r="AJ3362" s="19"/>
      <c r="AK3362" s="19"/>
      <c r="AL3362" s="21"/>
      <c r="AM3362" s="21"/>
      <c r="AN3362" s="21"/>
      <c r="AO3362" s="21"/>
      <c r="AP3362" s="20"/>
      <c r="AQ3362" s="22"/>
      <c r="AR3362" s="20"/>
      <c r="AS3362" s="20"/>
      <c r="AT3362" s="20"/>
      <c r="AU3362" s="20"/>
      <c r="AV3362" s="20"/>
      <c r="AW3362" s="20"/>
      <c r="AX3362" s="221">
        <v>129540</v>
      </c>
      <c r="AY3362" s="6">
        <v>7</v>
      </c>
      <c r="AZ3362" s="6">
        <v>250</v>
      </c>
      <c r="BA3362" s="87" t="s">
        <v>2752</v>
      </c>
      <c r="BB3362" s="39" t="s">
        <v>2753</v>
      </c>
      <c r="BC3362" s="84" t="s">
        <v>2710</v>
      </c>
      <c r="BL3362" s="42" t="s">
        <v>2693</v>
      </c>
      <c r="BM3362" s="43" t="s">
        <v>2688</v>
      </c>
      <c r="BO3362" s="111">
        <v>130890</v>
      </c>
      <c r="BP3362" s="19" t="s">
        <v>1526</v>
      </c>
    </row>
    <row r="3363" spans="1:68" ht="15" customHeight="1" x14ac:dyDescent="0.3">
      <c r="A3363" s="116">
        <v>3361</v>
      </c>
      <c r="H3363" t="s">
        <v>2631</v>
      </c>
      <c r="I3363" s="244">
        <v>8</v>
      </c>
      <c r="J3363" s="244" t="s">
        <v>2505</v>
      </c>
      <c r="K3363" s="244">
        <v>0</v>
      </c>
      <c r="L3363" s="244" t="s">
        <v>2474</v>
      </c>
      <c r="M3363" s="244" t="s">
        <v>2474</v>
      </c>
      <c r="N3363" s="244" t="s">
        <v>2474</v>
      </c>
      <c r="O3363" s="244" t="s">
        <v>2483</v>
      </c>
      <c r="P3363" s="244" t="s">
        <v>2528</v>
      </c>
      <c r="Q3363" s="244">
        <v>10</v>
      </c>
      <c r="R3363" s="6">
        <f t="shared" si="485"/>
        <v>6</v>
      </c>
      <c r="S3363" s="6">
        <f t="shared" si="486"/>
        <v>1</v>
      </c>
      <c r="T3363" s="7">
        <f t="shared" si="487"/>
        <v>129540</v>
      </c>
      <c r="U3363" s="121" t="str">
        <f t="shared" si="488"/>
        <v>1FA04</v>
      </c>
      <c r="V3363" s="10">
        <f t="shared" si="489"/>
        <v>250</v>
      </c>
      <c r="W3363" s="10">
        <f t="shared" si="490"/>
        <v>4</v>
      </c>
      <c r="X3363" s="11">
        <f t="shared" si="491"/>
        <v>7</v>
      </c>
      <c r="Y3363" s="11">
        <f t="shared" si="492"/>
        <v>250</v>
      </c>
      <c r="Z3363" s="12" t="str">
        <f t="shared" si="493"/>
        <v>GNSS Sats in View</v>
      </c>
      <c r="AI3363" s="111"/>
      <c r="AJ3363" s="19"/>
      <c r="AK3363" s="19"/>
      <c r="AQ3363" s="37"/>
      <c r="AR3363" s="34"/>
      <c r="AS3363" s="34"/>
      <c r="AT3363" s="34"/>
      <c r="AU3363" s="34"/>
      <c r="AV3363" s="34"/>
      <c r="AW3363" s="34"/>
      <c r="AX3363" s="222">
        <v>129540</v>
      </c>
      <c r="AY3363" s="6">
        <v>7</v>
      </c>
      <c r="AZ3363" s="6">
        <v>250</v>
      </c>
      <c r="BA3363" s="87" t="s">
        <v>3000</v>
      </c>
      <c r="BB3363" s="39" t="s">
        <v>2990</v>
      </c>
      <c r="BC3363" s="84" t="s">
        <v>2710</v>
      </c>
      <c r="BL3363" s="42" t="s">
        <v>2693</v>
      </c>
      <c r="BM3363" s="43" t="s">
        <v>2688</v>
      </c>
      <c r="BO3363" s="111">
        <v>130891</v>
      </c>
      <c r="BP3363" s="19" t="s">
        <v>1526</v>
      </c>
    </row>
    <row r="3364" spans="1:68" ht="15" customHeight="1" x14ac:dyDescent="0.3">
      <c r="A3364" s="116">
        <v>3362</v>
      </c>
      <c r="H3364" t="s">
        <v>2631</v>
      </c>
      <c r="I3364" s="244">
        <v>8</v>
      </c>
      <c r="J3364" s="244" t="s">
        <v>2544</v>
      </c>
      <c r="K3364" s="244" t="s">
        <v>2611</v>
      </c>
      <c r="L3364" s="244">
        <v>1</v>
      </c>
      <c r="M3364" s="244">
        <v>73</v>
      </c>
      <c r="N3364" s="244">
        <v>32</v>
      </c>
      <c r="O3364" s="244">
        <v>0</v>
      </c>
      <c r="P3364" s="244">
        <v>0</v>
      </c>
      <c r="Q3364" s="244" t="s">
        <v>2474</v>
      </c>
      <c r="R3364" s="6">
        <f t="shared" si="485"/>
        <v>6</v>
      </c>
      <c r="S3364" s="6">
        <f t="shared" si="486"/>
        <v>1</v>
      </c>
      <c r="T3364" s="7">
        <f t="shared" si="487"/>
        <v>129540</v>
      </c>
      <c r="U3364" s="121" t="str">
        <f t="shared" si="488"/>
        <v>1FA04</v>
      </c>
      <c r="V3364" s="10">
        <f t="shared" si="489"/>
        <v>250</v>
      </c>
      <c r="W3364" s="10">
        <f t="shared" si="490"/>
        <v>4</v>
      </c>
      <c r="X3364" s="11">
        <f t="shared" si="491"/>
        <v>7</v>
      </c>
      <c r="Y3364" s="11">
        <f t="shared" si="492"/>
        <v>250</v>
      </c>
      <c r="Z3364" s="12" t="str">
        <f t="shared" si="493"/>
        <v>GNSS Sats in View</v>
      </c>
      <c r="AI3364" s="111"/>
      <c r="AJ3364" s="19"/>
      <c r="AK3364" s="19"/>
      <c r="AL3364" s="21"/>
      <c r="AM3364" s="21"/>
      <c r="AN3364" s="21"/>
      <c r="AO3364" s="21"/>
      <c r="AP3364" s="20"/>
      <c r="AQ3364" s="22"/>
      <c r="AR3364" s="20"/>
      <c r="AS3364" s="20"/>
      <c r="AT3364" s="20"/>
      <c r="AU3364" s="20"/>
      <c r="AV3364" s="20"/>
      <c r="AW3364" s="20"/>
      <c r="AX3364" s="221">
        <v>129540</v>
      </c>
      <c r="AY3364" s="6">
        <v>7</v>
      </c>
      <c r="AZ3364" s="6">
        <v>250</v>
      </c>
      <c r="BA3364" s="87" t="s">
        <v>3058</v>
      </c>
      <c r="BB3364" s="39" t="s">
        <v>2950</v>
      </c>
      <c r="BC3364" s="84" t="s">
        <v>2710</v>
      </c>
      <c r="BL3364" s="42" t="s">
        <v>2693</v>
      </c>
      <c r="BM3364" s="43" t="s">
        <v>2688</v>
      </c>
      <c r="BO3364" s="111">
        <v>130892</v>
      </c>
      <c r="BP3364" s="19" t="s">
        <v>1526</v>
      </c>
    </row>
    <row r="3365" spans="1:68" ht="15" customHeight="1" x14ac:dyDescent="0.3">
      <c r="A3365" s="116">
        <v>3363</v>
      </c>
      <c r="H3365" t="s">
        <v>2620</v>
      </c>
      <c r="I3365" s="244">
        <v>8</v>
      </c>
      <c r="J3365" s="244">
        <v>0</v>
      </c>
      <c r="K3365" s="244" t="s">
        <v>2474</v>
      </c>
      <c r="L3365" s="244" t="s">
        <v>2474</v>
      </c>
      <c r="M3365" s="244" t="s">
        <v>2474</v>
      </c>
      <c r="N3365" s="244" t="s">
        <v>2521</v>
      </c>
      <c r="O3365" s="244">
        <v>2</v>
      </c>
      <c r="P3365" s="244" t="s">
        <v>2474</v>
      </c>
      <c r="Q3365" s="244" t="s">
        <v>2474</v>
      </c>
      <c r="R3365" s="6">
        <f t="shared" si="485"/>
        <v>2</v>
      </c>
      <c r="S3365" s="6">
        <f t="shared" si="486"/>
        <v>1</v>
      </c>
      <c r="T3365" s="7">
        <f t="shared" si="487"/>
        <v>127245</v>
      </c>
      <c r="U3365" s="121" t="str">
        <f t="shared" si="488"/>
        <v>1F10D</v>
      </c>
      <c r="V3365" s="10">
        <f t="shared" si="489"/>
        <v>241</v>
      </c>
      <c r="W3365" s="10">
        <f t="shared" si="490"/>
        <v>13</v>
      </c>
      <c r="X3365" s="11">
        <f t="shared" si="491"/>
        <v>1</v>
      </c>
      <c r="Y3365" s="11">
        <f t="shared" si="492"/>
        <v>241</v>
      </c>
      <c r="Z3365" s="12" t="str">
        <f t="shared" si="493"/>
        <v>Rudder</v>
      </c>
      <c r="AI3365" s="111"/>
      <c r="AJ3365" s="19"/>
      <c r="AK3365" s="19"/>
      <c r="AQ3365" s="37"/>
      <c r="AR3365" s="34"/>
      <c r="AS3365" s="34"/>
      <c r="AT3365" s="34"/>
      <c r="AU3365" s="34"/>
      <c r="AV3365" s="34"/>
      <c r="AW3365" s="34"/>
      <c r="AX3365" s="222">
        <v>127245</v>
      </c>
      <c r="AY3365" s="6">
        <v>1</v>
      </c>
      <c r="AZ3365" s="6">
        <v>241</v>
      </c>
      <c r="BA3365" s="87" t="s">
        <v>2696</v>
      </c>
      <c r="BB3365" s="39" t="s">
        <v>2999</v>
      </c>
      <c r="BC3365" s="84" t="s">
        <v>2691</v>
      </c>
      <c r="BL3365" s="42" t="s">
        <v>2698</v>
      </c>
      <c r="BM3365" s="43" t="s">
        <v>2688</v>
      </c>
      <c r="BO3365" s="111">
        <v>130893</v>
      </c>
      <c r="BP3365" s="19" t="s">
        <v>1526</v>
      </c>
    </row>
    <row r="3366" spans="1:68" ht="15" customHeight="1" x14ac:dyDescent="0.3">
      <c r="A3366" s="116">
        <v>3364</v>
      </c>
      <c r="H3366" t="s">
        <v>2631</v>
      </c>
      <c r="I3366" s="244">
        <v>8</v>
      </c>
      <c r="J3366" s="244" t="s">
        <v>2480</v>
      </c>
      <c r="K3366" s="244" t="s">
        <v>2474</v>
      </c>
      <c r="L3366" s="244" t="s">
        <v>2474</v>
      </c>
      <c r="M3366" s="244" t="s">
        <v>2483</v>
      </c>
      <c r="N3366" s="244" t="s">
        <v>2528</v>
      </c>
      <c r="O3366" s="244" t="s">
        <v>2474</v>
      </c>
      <c r="P3366" s="244" t="s">
        <v>2474</v>
      </c>
      <c r="Q3366" s="244" t="s">
        <v>2474</v>
      </c>
      <c r="R3366" s="6">
        <f t="shared" si="485"/>
        <v>6</v>
      </c>
      <c r="S3366" s="6">
        <f t="shared" si="486"/>
        <v>1</v>
      </c>
      <c r="T3366" s="7">
        <f t="shared" si="487"/>
        <v>129540</v>
      </c>
      <c r="U3366" s="121" t="str">
        <f t="shared" si="488"/>
        <v>1FA04</v>
      </c>
      <c r="V3366" s="10">
        <f t="shared" si="489"/>
        <v>250</v>
      </c>
      <c r="W3366" s="10">
        <f t="shared" si="490"/>
        <v>4</v>
      </c>
      <c r="X3366" s="11">
        <f t="shared" si="491"/>
        <v>7</v>
      </c>
      <c r="Y3366" s="11">
        <f t="shared" si="492"/>
        <v>250</v>
      </c>
      <c r="Z3366" s="12" t="str">
        <f t="shared" si="493"/>
        <v>GNSS Sats in View</v>
      </c>
      <c r="AI3366" s="111"/>
      <c r="AJ3366" s="19"/>
      <c r="AK3366" s="19"/>
      <c r="AL3366" s="21"/>
      <c r="AM3366" s="21"/>
      <c r="AN3366" s="21"/>
      <c r="AO3366" s="21"/>
      <c r="AP3366" s="20"/>
      <c r="AQ3366" s="22"/>
      <c r="AR3366" s="20"/>
      <c r="AS3366" s="20"/>
      <c r="AT3366" s="20"/>
      <c r="AU3366" s="20"/>
      <c r="AV3366" s="20"/>
      <c r="AW3366" s="20"/>
      <c r="AX3366" s="221">
        <v>129540</v>
      </c>
      <c r="AY3366" s="6">
        <v>7</v>
      </c>
      <c r="AZ3366" s="6">
        <v>250</v>
      </c>
      <c r="BA3366" s="87" t="s">
        <v>3059</v>
      </c>
      <c r="BB3366" s="39" t="s">
        <v>2992</v>
      </c>
      <c r="BC3366" s="84" t="s">
        <v>2710</v>
      </c>
      <c r="BL3366" s="42" t="s">
        <v>2693</v>
      </c>
      <c r="BM3366" s="43" t="s">
        <v>2688</v>
      </c>
      <c r="BO3366" s="111">
        <v>130894</v>
      </c>
      <c r="BP3366" s="19" t="s">
        <v>1526</v>
      </c>
    </row>
    <row r="3367" spans="1:68" ht="15" customHeight="1" x14ac:dyDescent="0.3">
      <c r="A3367" s="116">
        <v>3365</v>
      </c>
      <c r="H3367" t="s">
        <v>2621</v>
      </c>
      <c r="I3367" s="244">
        <v>8</v>
      </c>
      <c r="J3367" s="244" t="s">
        <v>2571</v>
      </c>
      <c r="K3367" s="244" t="s">
        <v>2519</v>
      </c>
      <c r="L3367" s="244" t="s">
        <v>2506</v>
      </c>
      <c r="M3367" s="244">
        <v>0</v>
      </c>
      <c r="N3367" s="244">
        <v>0</v>
      </c>
      <c r="O3367" s="244" t="s">
        <v>2474</v>
      </c>
      <c r="P3367" s="244" t="s">
        <v>2483</v>
      </c>
      <c r="Q3367" s="244" t="s">
        <v>2520</v>
      </c>
      <c r="R3367" s="6">
        <f t="shared" si="485"/>
        <v>2</v>
      </c>
      <c r="S3367" s="6">
        <f t="shared" si="486"/>
        <v>1</v>
      </c>
      <c r="T3367" s="7">
        <f t="shared" si="487"/>
        <v>127250</v>
      </c>
      <c r="U3367" s="121" t="str">
        <f t="shared" si="488"/>
        <v>1F112</v>
      </c>
      <c r="V3367" s="10">
        <f t="shared" si="489"/>
        <v>241</v>
      </c>
      <c r="W3367" s="10">
        <f t="shared" si="490"/>
        <v>18</v>
      </c>
      <c r="X3367" s="11">
        <f t="shared" si="491"/>
        <v>1</v>
      </c>
      <c r="Y3367" s="11">
        <f t="shared" si="492"/>
        <v>241</v>
      </c>
      <c r="Z3367" s="12" t="str">
        <f t="shared" si="493"/>
        <v>Vessel Heading</v>
      </c>
      <c r="AI3367" s="111"/>
      <c r="AJ3367" s="19"/>
      <c r="AK3367" s="19"/>
      <c r="AQ3367" s="37"/>
      <c r="AR3367" s="34"/>
      <c r="AS3367" s="34"/>
      <c r="AT3367" s="34"/>
      <c r="AU3367" s="34"/>
      <c r="AV3367" s="34"/>
      <c r="AW3367" s="34"/>
      <c r="AX3367" s="222">
        <v>127250</v>
      </c>
      <c r="AY3367" s="6">
        <v>1</v>
      </c>
      <c r="AZ3367" s="6">
        <v>241</v>
      </c>
      <c r="BA3367" s="87" t="s">
        <v>18</v>
      </c>
      <c r="BB3367" s="39" t="s">
        <v>2462</v>
      </c>
      <c r="BC3367" s="84" t="s">
        <v>2691</v>
      </c>
      <c r="BL3367" s="42" t="s">
        <v>2698</v>
      </c>
      <c r="BM3367" s="43" t="s">
        <v>2688</v>
      </c>
      <c r="BO3367" s="111">
        <v>130895</v>
      </c>
      <c r="BP3367" s="19" t="s">
        <v>1526</v>
      </c>
    </row>
    <row r="3368" spans="1:68" ht="15" customHeight="1" x14ac:dyDescent="0.3">
      <c r="A3368" s="116">
        <v>3366</v>
      </c>
      <c r="H3368" t="s">
        <v>2637</v>
      </c>
      <c r="I3368" s="244">
        <v>8</v>
      </c>
      <c r="J3368" s="244" t="s">
        <v>2474</v>
      </c>
      <c r="K3368" s="244" t="s">
        <v>2497</v>
      </c>
      <c r="L3368" s="244" t="s">
        <v>2493</v>
      </c>
      <c r="M3368" s="244">
        <v>0</v>
      </c>
      <c r="N3368" s="244" t="s">
        <v>2601</v>
      </c>
      <c r="O3368" s="244">
        <v>0</v>
      </c>
      <c r="P3368" s="244">
        <v>41</v>
      </c>
      <c r="Q3368" s="244">
        <v>0</v>
      </c>
      <c r="R3368" s="6">
        <f t="shared" si="485"/>
        <v>6</v>
      </c>
      <c r="S3368" s="6">
        <f t="shared" si="486"/>
        <v>1</v>
      </c>
      <c r="T3368" s="7">
        <f t="shared" si="487"/>
        <v>129539</v>
      </c>
      <c r="U3368" s="121" t="str">
        <f t="shared" si="488"/>
        <v>1FA03</v>
      </c>
      <c r="V3368" s="10">
        <f t="shared" si="489"/>
        <v>250</v>
      </c>
      <c r="W3368" s="10">
        <f t="shared" si="490"/>
        <v>3</v>
      </c>
      <c r="X3368" s="11">
        <f t="shared" si="491"/>
        <v>7</v>
      </c>
      <c r="Y3368" s="11">
        <f t="shared" si="492"/>
        <v>250</v>
      </c>
      <c r="Z3368" s="12" t="str">
        <f t="shared" si="493"/>
        <v>GNSS DOPs</v>
      </c>
      <c r="AI3368" s="111"/>
      <c r="AJ3368" s="19"/>
      <c r="AK3368" s="19"/>
      <c r="AL3368" s="21"/>
      <c r="AM3368" s="21"/>
      <c r="AN3368" s="21"/>
      <c r="AO3368" s="21"/>
      <c r="AP3368" s="20"/>
      <c r="AQ3368" s="22"/>
      <c r="AR3368" s="20"/>
      <c r="AS3368" s="20"/>
      <c r="AT3368" s="20"/>
      <c r="AU3368" s="20"/>
      <c r="AV3368" s="20"/>
      <c r="AW3368" s="20"/>
      <c r="AX3368" s="221">
        <v>129539</v>
      </c>
      <c r="AY3368" s="6">
        <v>7</v>
      </c>
      <c r="AZ3368" s="6">
        <v>250</v>
      </c>
      <c r="BA3368" s="87" t="s">
        <v>2754</v>
      </c>
      <c r="BL3368" s="42" t="s">
        <v>2693</v>
      </c>
      <c r="BM3368" s="43" t="s">
        <v>2688</v>
      </c>
      <c r="BO3368" s="111">
        <v>130896</v>
      </c>
      <c r="BP3368" s="19" t="s">
        <v>1526</v>
      </c>
    </row>
    <row r="3369" spans="1:68" ht="15" customHeight="1" x14ac:dyDescent="0.3">
      <c r="A3369" s="116">
        <v>3367</v>
      </c>
      <c r="H3369" t="s">
        <v>2622</v>
      </c>
      <c r="I3369" s="244">
        <v>8</v>
      </c>
      <c r="J3369" s="244" t="s">
        <v>2571</v>
      </c>
      <c r="K3369" s="244">
        <v>0</v>
      </c>
      <c r="L3369" s="244" t="s">
        <v>2563</v>
      </c>
      <c r="M3369" s="244" t="s">
        <v>2520</v>
      </c>
      <c r="N3369" s="244">
        <v>5</v>
      </c>
      <c r="O3369" s="244" t="s">
        <v>2474</v>
      </c>
      <c r="P3369" s="244" t="s">
        <v>2474</v>
      </c>
      <c r="Q3369" s="244" t="s">
        <v>2474</v>
      </c>
      <c r="R3369" s="6">
        <f t="shared" si="485"/>
        <v>2</v>
      </c>
      <c r="S3369" s="6">
        <f t="shared" si="486"/>
        <v>1</v>
      </c>
      <c r="T3369" s="7">
        <f t="shared" si="487"/>
        <v>127251</v>
      </c>
      <c r="U3369" s="121" t="str">
        <f t="shared" si="488"/>
        <v>1F113</v>
      </c>
      <c r="V3369" s="10">
        <f t="shared" si="489"/>
        <v>241</v>
      </c>
      <c r="W3369" s="10">
        <f t="shared" si="490"/>
        <v>19</v>
      </c>
      <c r="X3369" s="11">
        <f t="shared" si="491"/>
        <v>1</v>
      </c>
      <c r="Y3369" s="11">
        <f t="shared" si="492"/>
        <v>241</v>
      </c>
      <c r="Z3369" s="12" t="str">
        <f t="shared" si="493"/>
        <v>Rate of Turn</v>
      </c>
      <c r="AI3369" s="111"/>
      <c r="AJ3369" s="19"/>
      <c r="AK3369" s="19"/>
      <c r="AQ3369" s="37"/>
      <c r="AR3369" s="34"/>
      <c r="AS3369" s="34"/>
      <c r="AT3369" s="34"/>
      <c r="AU3369" s="34"/>
      <c r="AV3369" s="34"/>
      <c r="AW3369" s="34"/>
      <c r="AX3369" s="222">
        <v>127251</v>
      </c>
      <c r="AY3369" s="6">
        <v>1</v>
      </c>
      <c r="AZ3369" s="6">
        <v>241</v>
      </c>
      <c r="BA3369" s="87" t="s">
        <v>2699</v>
      </c>
      <c r="BB3369" s="39" t="s">
        <v>2700</v>
      </c>
      <c r="BC3369" s="84" t="s">
        <v>2691</v>
      </c>
      <c r="BL3369" s="42" t="s">
        <v>2698</v>
      </c>
      <c r="BM3369" s="43" t="s">
        <v>2688</v>
      </c>
      <c r="BO3369" s="111">
        <v>130897</v>
      </c>
      <c r="BP3369" s="19" t="s">
        <v>1526</v>
      </c>
    </row>
    <row r="3370" spans="1:68" ht="15" customHeight="1" x14ac:dyDescent="0.3">
      <c r="A3370" s="116">
        <v>3368</v>
      </c>
      <c r="H3370" t="s">
        <v>2638</v>
      </c>
      <c r="I3370" s="244">
        <v>8</v>
      </c>
      <c r="J3370" s="244" t="s">
        <v>2500</v>
      </c>
      <c r="K3370" s="244" t="s">
        <v>2501</v>
      </c>
      <c r="L3370" s="244" t="s">
        <v>2639</v>
      </c>
      <c r="M3370" s="244">
        <v>98</v>
      </c>
      <c r="N3370" s="244">
        <v>17</v>
      </c>
      <c r="O3370" s="244">
        <v>0</v>
      </c>
      <c r="P3370" s="244">
        <v>4</v>
      </c>
      <c r="Q3370" s="244">
        <v>4</v>
      </c>
      <c r="R3370" s="6">
        <f t="shared" si="485"/>
        <v>7</v>
      </c>
      <c r="S3370" s="6">
        <f t="shared" si="486"/>
        <v>1</v>
      </c>
      <c r="T3370" s="7">
        <f t="shared" si="487"/>
        <v>126720</v>
      </c>
      <c r="U3370" s="121" t="str">
        <f t="shared" si="488"/>
        <v>1EF00</v>
      </c>
      <c r="V3370" s="10">
        <f t="shared" si="489"/>
        <v>239</v>
      </c>
      <c r="W3370" s="10">
        <f t="shared" si="490"/>
        <v>255</v>
      </c>
      <c r="X3370" s="11">
        <f t="shared" si="491"/>
        <v>7</v>
      </c>
      <c r="Y3370" s="11">
        <f t="shared" si="492"/>
        <v>255</v>
      </c>
      <c r="Z3370" s="12" t="str">
        <f t="shared" si="493"/>
        <v>Proprietary A2</v>
      </c>
      <c r="AI3370" s="111"/>
      <c r="AJ3370" s="19"/>
      <c r="AK3370" s="19"/>
      <c r="AL3370" s="21"/>
      <c r="AM3370" s="21"/>
      <c r="AN3370" s="21"/>
      <c r="AO3370" s="21"/>
      <c r="AP3370" s="20"/>
      <c r="AQ3370" s="22"/>
      <c r="AR3370" s="20"/>
      <c r="AS3370" s="20"/>
      <c r="AT3370" s="20"/>
      <c r="AU3370" s="20"/>
      <c r="AV3370" s="20"/>
      <c r="AW3370" s="20"/>
      <c r="AX3370" s="221">
        <v>126720</v>
      </c>
      <c r="AY3370" s="6">
        <v>7</v>
      </c>
      <c r="AZ3370" s="6">
        <v>255</v>
      </c>
      <c r="BA3370" s="87" t="s">
        <v>2755</v>
      </c>
      <c r="BB3370" s="39" t="s">
        <v>2709</v>
      </c>
      <c r="BC3370" s="84" t="s">
        <v>2710</v>
      </c>
      <c r="BD3370" s="38" t="s">
        <v>2756</v>
      </c>
      <c r="BE3370" s="39" t="s">
        <v>2757</v>
      </c>
      <c r="BF3370" s="90" t="s">
        <v>2710</v>
      </c>
      <c r="BJ3370" s="47" t="s">
        <v>2758</v>
      </c>
      <c r="BL3370" s="42" t="s">
        <v>2693</v>
      </c>
      <c r="BM3370" s="43" t="s">
        <v>2688</v>
      </c>
      <c r="BO3370" s="111">
        <v>130998</v>
      </c>
      <c r="BP3370" s="19" t="s">
        <v>1526</v>
      </c>
    </row>
    <row r="3371" spans="1:68" ht="15" customHeight="1" x14ac:dyDescent="0.3">
      <c r="A3371" s="116">
        <v>3369</v>
      </c>
      <c r="H3371" t="s">
        <v>2638</v>
      </c>
      <c r="I3371" s="244">
        <v>8</v>
      </c>
      <c r="J3371" s="244" t="s">
        <v>2502</v>
      </c>
      <c r="K3371" s="244">
        <v>0</v>
      </c>
      <c r="L3371" s="244">
        <v>0</v>
      </c>
      <c r="M3371" s="244" t="s">
        <v>2500</v>
      </c>
      <c r="N3371" s="244">
        <v>40</v>
      </c>
      <c r="O3371" s="244">
        <v>0</v>
      </c>
      <c r="P3371" s="244">
        <v>0</v>
      </c>
      <c r="Q3371" s="244" t="s">
        <v>2500</v>
      </c>
      <c r="R3371" s="6">
        <f t="shared" si="485"/>
        <v>7</v>
      </c>
      <c r="S3371" s="6">
        <f t="shared" si="486"/>
        <v>1</v>
      </c>
      <c r="T3371" s="7">
        <f t="shared" si="487"/>
        <v>126720</v>
      </c>
      <c r="U3371" s="121" t="str">
        <f t="shared" si="488"/>
        <v>1EF00</v>
      </c>
      <c r="V3371" s="10">
        <f t="shared" si="489"/>
        <v>239</v>
      </c>
      <c r="W3371" s="10">
        <f t="shared" si="490"/>
        <v>255</v>
      </c>
      <c r="X3371" s="11">
        <f t="shared" si="491"/>
        <v>7</v>
      </c>
      <c r="Y3371" s="11">
        <f t="shared" si="492"/>
        <v>255</v>
      </c>
      <c r="Z3371" s="12" t="str">
        <f t="shared" si="493"/>
        <v>Proprietary A2</v>
      </c>
      <c r="AI3371" s="111"/>
      <c r="AJ3371" s="19"/>
      <c r="AK3371" s="19"/>
      <c r="AQ3371" s="37"/>
      <c r="AR3371" s="34"/>
      <c r="AS3371" s="34"/>
      <c r="AT3371" s="34"/>
      <c r="AU3371" s="34"/>
      <c r="AV3371" s="34"/>
      <c r="AW3371" s="34"/>
      <c r="AX3371" s="222">
        <v>126720</v>
      </c>
      <c r="AY3371" s="6">
        <v>7</v>
      </c>
      <c r="AZ3371" s="6">
        <v>255</v>
      </c>
      <c r="BA3371" s="87" t="s">
        <v>2759</v>
      </c>
      <c r="BB3371" s="39" t="s">
        <v>2352</v>
      </c>
      <c r="BC3371" s="84" t="s">
        <v>2710</v>
      </c>
      <c r="BL3371" s="42" t="s">
        <v>2693</v>
      </c>
      <c r="BM3371" s="43" t="s">
        <v>2688</v>
      </c>
      <c r="BO3371" s="111">
        <v>130999</v>
      </c>
      <c r="BP3371" s="19" t="s">
        <v>1526</v>
      </c>
    </row>
    <row r="3372" spans="1:68" ht="15" customHeight="1" x14ac:dyDescent="0.3">
      <c r="A3372" s="116">
        <v>3370</v>
      </c>
      <c r="H3372" t="s">
        <v>2638</v>
      </c>
      <c r="I3372" s="244">
        <v>8</v>
      </c>
      <c r="J3372" s="244" t="s">
        <v>2504</v>
      </c>
      <c r="K3372" s="244">
        <v>40</v>
      </c>
      <c r="L3372" s="244" t="s">
        <v>2505</v>
      </c>
      <c r="M3372" s="244" t="s">
        <v>2506</v>
      </c>
      <c r="N3372" s="244">
        <v>7</v>
      </c>
      <c r="O3372" s="244">
        <v>41</v>
      </c>
      <c r="P3372" s="244">
        <v>0</v>
      </c>
      <c r="Q3372" s="244">
        <v>0</v>
      </c>
      <c r="R3372" s="6">
        <f t="shared" si="485"/>
        <v>7</v>
      </c>
      <c r="S3372" s="6">
        <f t="shared" si="486"/>
        <v>1</v>
      </c>
      <c r="T3372" s="7">
        <f t="shared" si="487"/>
        <v>126720</v>
      </c>
      <c r="U3372" s="121" t="str">
        <f t="shared" si="488"/>
        <v>1EF00</v>
      </c>
      <c r="V3372" s="10">
        <f t="shared" si="489"/>
        <v>239</v>
      </c>
      <c r="W3372" s="10">
        <f t="shared" si="490"/>
        <v>255</v>
      </c>
      <c r="X3372" s="11">
        <f t="shared" si="491"/>
        <v>7</v>
      </c>
      <c r="Y3372" s="11">
        <f t="shared" si="492"/>
        <v>255</v>
      </c>
      <c r="Z3372" s="12" t="str">
        <f t="shared" si="493"/>
        <v>Proprietary A2</v>
      </c>
      <c r="AI3372" s="111"/>
      <c r="AJ3372" s="19"/>
      <c r="AK3372" s="19"/>
      <c r="AL3372" s="21"/>
      <c r="AM3372" s="21"/>
      <c r="AN3372" s="21"/>
      <c r="AO3372" s="21"/>
      <c r="AP3372" s="20"/>
      <c r="AQ3372" s="22"/>
      <c r="AR3372" s="20"/>
      <c r="AS3372" s="20"/>
      <c r="AT3372" s="20"/>
      <c r="AU3372" s="20"/>
      <c r="AV3372" s="20"/>
      <c r="AW3372" s="20"/>
      <c r="AX3372" s="221">
        <v>126720</v>
      </c>
      <c r="AY3372" s="6">
        <v>7</v>
      </c>
      <c r="AZ3372" s="6">
        <v>255</v>
      </c>
      <c r="BA3372" s="87" t="s">
        <v>2760</v>
      </c>
      <c r="BB3372" s="39" t="s">
        <v>2411</v>
      </c>
      <c r="BC3372" s="84" t="s">
        <v>2710</v>
      </c>
      <c r="BL3372" s="42" t="s">
        <v>2693</v>
      </c>
      <c r="BM3372" s="43" t="s">
        <v>2688</v>
      </c>
      <c r="BO3372" s="111">
        <v>131000</v>
      </c>
      <c r="BP3372" s="19" t="s">
        <v>1526</v>
      </c>
    </row>
    <row r="3373" spans="1:68" ht="15" customHeight="1" x14ac:dyDescent="0.3">
      <c r="A3373" s="116">
        <v>3371</v>
      </c>
      <c r="H3373" t="s">
        <v>2638</v>
      </c>
      <c r="I3373" s="244">
        <v>8</v>
      </c>
      <c r="J3373" s="244" t="s">
        <v>2506</v>
      </c>
      <c r="K3373" s="244">
        <v>0</v>
      </c>
      <c r="L3373" s="244">
        <v>0</v>
      </c>
      <c r="M3373" s="244">
        <v>0</v>
      </c>
      <c r="N3373" s="244">
        <v>0</v>
      </c>
      <c r="O3373" s="244">
        <v>0</v>
      </c>
      <c r="P3373" s="244">
        <v>0</v>
      </c>
      <c r="Q3373" s="244">
        <v>0</v>
      </c>
      <c r="R3373" s="6">
        <f t="shared" si="485"/>
        <v>7</v>
      </c>
      <c r="S3373" s="6">
        <f t="shared" si="486"/>
        <v>1</v>
      </c>
      <c r="T3373" s="7">
        <f t="shared" si="487"/>
        <v>126720</v>
      </c>
      <c r="U3373" s="121" t="str">
        <f t="shared" si="488"/>
        <v>1EF00</v>
      </c>
      <c r="V3373" s="10">
        <f t="shared" si="489"/>
        <v>239</v>
      </c>
      <c r="W3373" s="10">
        <f t="shared" si="490"/>
        <v>255</v>
      </c>
      <c r="X3373" s="11">
        <f t="shared" si="491"/>
        <v>7</v>
      </c>
      <c r="Y3373" s="11">
        <f t="shared" si="492"/>
        <v>255</v>
      </c>
      <c r="Z3373" s="12" t="str">
        <f t="shared" si="493"/>
        <v>Proprietary A2</v>
      </c>
      <c r="AI3373" s="111"/>
      <c r="AJ3373" s="19"/>
      <c r="AK3373" s="19"/>
      <c r="AQ3373" s="37"/>
      <c r="AR3373" s="34"/>
      <c r="AS3373" s="34"/>
      <c r="AT3373" s="34"/>
      <c r="AU3373" s="34"/>
      <c r="AV3373" s="34"/>
      <c r="AW3373" s="34"/>
      <c r="AX3373" s="222">
        <v>126720</v>
      </c>
      <c r="AY3373" s="6">
        <v>7</v>
      </c>
      <c r="AZ3373" s="6">
        <v>255</v>
      </c>
      <c r="BA3373" s="87" t="s">
        <v>2761</v>
      </c>
      <c r="BB3373" s="39" t="s">
        <v>2412</v>
      </c>
      <c r="BC3373" s="84" t="s">
        <v>2710</v>
      </c>
      <c r="BL3373" s="42" t="s">
        <v>2693</v>
      </c>
      <c r="BM3373" s="43" t="s">
        <v>2688</v>
      </c>
      <c r="BO3373" s="111">
        <v>131001</v>
      </c>
      <c r="BP3373" s="19" t="s">
        <v>1526</v>
      </c>
    </row>
    <row r="3374" spans="1:68" ht="15" customHeight="1" x14ac:dyDescent="0.3">
      <c r="A3374" s="116">
        <v>3372</v>
      </c>
      <c r="H3374" t="s">
        <v>2638</v>
      </c>
      <c r="I3374" s="244">
        <v>8</v>
      </c>
      <c r="J3374" s="244" t="s">
        <v>2507</v>
      </c>
      <c r="K3374" s="244">
        <v>0</v>
      </c>
      <c r="L3374" s="244">
        <v>0</v>
      </c>
      <c r="M3374" s="244">
        <v>0</v>
      </c>
      <c r="N3374" s="244">
        <v>0</v>
      </c>
      <c r="O3374" s="244">
        <v>0</v>
      </c>
      <c r="P3374" s="244">
        <v>0</v>
      </c>
      <c r="Q3374" s="244">
        <v>0</v>
      </c>
      <c r="R3374" s="6">
        <f t="shared" si="485"/>
        <v>7</v>
      </c>
      <c r="S3374" s="6">
        <f t="shared" si="486"/>
        <v>1</v>
      </c>
      <c r="T3374" s="7">
        <f t="shared" si="487"/>
        <v>126720</v>
      </c>
      <c r="U3374" s="121" t="str">
        <f t="shared" si="488"/>
        <v>1EF00</v>
      </c>
      <c r="V3374" s="10">
        <f t="shared" si="489"/>
        <v>239</v>
      </c>
      <c r="W3374" s="10">
        <f t="shared" si="490"/>
        <v>255</v>
      </c>
      <c r="X3374" s="11">
        <f t="shared" si="491"/>
        <v>7</v>
      </c>
      <c r="Y3374" s="11">
        <f t="shared" si="492"/>
        <v>255</v>
      </c>
      <c r="Z3374" s="12" t="str">
        <f t="shared" si="493"/>
        <v>Proprietary A2</v>
      </c>
      <c r="AI3374" s="111"/>
      <c r="AJ3374" s="19"/>
      <c r="AK3374" s="19"/>
      <c r="AL3374" s="21"/>
      <c r="AM3374" s="21"/>
      <c r="AN3374" s="21"/>
      <c r="AO3374" s="21"/>
      <c r="AP3374" s="20"/>
      <c r="AQ3374" s="22"/>
      <c r="AR3374" s="20"/>
      <c r="AS3374" s="20"/>
      <c r="AT3374" s="20"/>
      <c r="AU3374" s="20"/>
      <c r="AV3374" s="20"/>
      <c r="AW3374" s="20"/>
      <c r="AX3374" s="221">
        <v>126720</v>
      </c>
      <c r="AY3374" s="6">
        <v>7</v>
      </c>
      <c r="AZ3374" s="6">
        <v>255</v>
      </c>
      <c r="BA3374" s="87" t="s">
        <v>2762</v>
      </c>
      <c r="BB3374" s="39" t="s">
        <v>2413</v>
      </c>
      <c r="BC3374" s="84" t="s">
        <v>2710</v>
      </c>
      <c r="BL3374" s="42" t="s">
        <v>2693</v>
      </c>
      <c r="BM3374" s="43" t="s">
        <v>2688</v>
      </c>
      <c r="BO3374" s="111">
        <v>131002</v>
      </c>
      <c r="BP3374" s="19" t="s">
        <v>1526</v>
      </c>
    </row>
    <row r="3375" spans="1:68" ht="15" customHeight="1" x14ac:dyDescent="0.3">
      <c r="A3375" s="116">
        <v>3373</v>
      </c>
      <c r="H3375" t="s">
        <v>2638</v>
      </c>
      <c r="I3375" s="244">
        <v>8</v>
      </c>
      <c r="J3375" s="244" t="s">
        <v>2508</v>
      </c>
      <c r="K3375" s="244">
        <v>0</v>
      </c>
      <c r="L3375" s="244">
        <v>0</v>
      </c>
      <c r="M3375" s="244">
        <v>0</v>
      </c>
      <c r="N3375" s="244">
        <v>0</v>
      </c>
      <c r="O3375" s="244">
        <v>0</v>
      </c>
      <c r="P3375" s="244">
        <v>0</v>
      </c>
      <c r="Q3375" s="244">
        <v>0</v>
      </c>
      <c r="R3375" s="6">
        <f t="shared" si="485"/>
        <v>7</v>
      </c>
      <c r="S3375" s="6">
        <f t="shared" si="486"/>
        <v>1</v>
      </c>
      <c r="T3375" s="7">
        <f t="shared" si="487"/>
        <v>126720</v>
      </c>
      <c r="U3375" s="121" t="str">
        <f t="shared" si="488"/>
        <v>1EF00</v>
      </c>
      <c r="V3375" s="10">
        <f t="shared" si="489"/>
        <v>239</v>
      </c>
      <c r="W3375" s="10">
        <f t="shared" si="490"/>
        <v>255</v>
      </c>
      <c r="X3375" s="11">
        <f t="shared" si="491"/>
        <v>7</v>
      </c>
      <c r="Y3375" s="11">
        <f t="shared" si="492"/>
        <v>255</v>
      </c>
      <c r="Z3375" s="12" t="str">
        <f t="shared" si="493"/>
        <v>Proprietary A2</v>
      </c>
      <c r="AI3375" s="111"/>
      <c r="AJ3375" s="19"/>
      <c r="AK3375" s="19"/>
      <c r="AQ3375" s="37"/>
      <c r="AR3375" s="34"/>
      <c r="AS3375" s="34"/>
      <c r="AT3375" s="34"/>
      <c r="AU3375" s="34"/>
      <c r="AV3375" s="34"/>
      <c r="AW3375" s="34"/>
      <c r="AX3375" s="222">
        <v>126720</v>
      </c>
      <c r="AY3375" s="6">
        <v>7</v>
      </c>
      <c r="AZ3375" s="6">
        <v>255</v>
      </c>
      <c r="BA3375" s="87" t="s">
        <v>2763</v>
      </c>
      <c r="BB3375" s="39" t="s">
        <v>2415</v>
      </c>
      <c r="BC3375" s="84" t="s">
        <v>2710</v>
      </c>
      <c r="BL3375" s="42" t="s">
        <v>2693</v>
      </c>
      <c r="BM3375" s="43" t="s">
        <v>2688</v>
      </c>
      <c r="BO3375" s="111">
        <v>131003</v>
      </c>
      <c r="BP3375" s="19" t="s">
        <v>1526</v>
      </c>
    </row>
    <row r="3376" spans="1:68" ht="15" customHeight="1" x14ac:dyDescent="0.3">
      <c r="A3376" s="116">
        <v>3374</v>
      </c>
      <c r="H3376" t="s">
        <v>2638</v>
      </c>
      <c r="I3376" s="244">
        <v>8</v>
      </c>
      <c r="J3376" s="244" t="s">
        <v>2509</v>
      </c>
      <c r="K3376" s="244">
        <v>0</v>
      </c>
      <c r="L3376" s="244" t="s">
        <v>2498</v>
      </c>
      <c r="M3376" s="244" t="s">
        <v>2592</v>
      </c>
      <c r="N3376" s="244">
        <v>47</v>
      </c>
      <c r="O3376" s="244" t="s">
        <v>2498</v>
      </c>
      <c r="P3376" s="244">
        <v>78</v>
      </c>
      <c r="Q3376" s="244" t="s">
        <v>2494</v>
      </c>
      <c r="R3376" s="6">
        <f t="shared" si="485"/>
        <v>7</v>
      </c>
      <c r="S3376" s="6">
        <f t="shared" si="486"/>
        <v>1</v>
      </c>
      <c r="T3376" s="7">
        <f t="shared" si="487"/>
        <v>126720</v>
      </c>
      <c r="U3376" s="121" t="str">
        <f t="shared" si="488"/>
        <v>1EF00</v>
      </c>
      <c r="V3376" s="10">
        <f t="shared" si="489"/>
        <v>239</v>
      </c>
      <c r="W3376" s="10">
        <f t="shared" si="490"/>
        <v>255</v>
      </c>
      <c r="X3376" s="11">
        <f t="shared" si="491"/>
        <v>7</v>
      </c>
      <c r="Y3376" s="11">
        <f t="shared" si="492"/>
        <v>255</v>
      </c>
      <c r="Z3376" s="12" t="str">
        <f t="shared" si="493"/>
        <v>Proprietary A2</v>
      </c>
      <c r="AI3376" s="111"/>
      <c r="AJ3376" s="19"/>
      <c r="AK3376" s="19"/>
      <c r="AL3376" s="21"/>
      <c r="AM3376" s="21"/>
      <c r="AN3376" s="21"/>
      <c r="AO3376" s="21"/>
      <c r="AP3376" s="20"/>
      <c r="AQ3376" s="22"/>
      <c r="AR3376" s="20"/>
      <c r="AS3376" s="20"/>
      <c r="AT3376" s="20"/>
      <c r="AU3376" s="20"/>
      <c r="AV3376" s="20"/>
      <c r="AW3376" s="20"/>
      <c r="AX3376" s="221">
        <v>126720</v>
      </c>
      <c r="AY3376" s="6">
        <v>7</v>
      </c>
      <c r="AZ3376" s="6">
        <v>255</v>
      </c>
      <c r="BA3376" s="87" t="s">
        <v>2764</v>
      </c>
      <c r="BB3376" s="39" t="s">
        <v>2414</v>
      </c>
      <c r="BC3376" s="84" t="s">
        <v>2710</v>
      </c>
      <c r="BL3376" s="42" t="s">
        <v>2693</v>
      </c>
      <c r="BM3376" s="43" t="s">
        <v>2688</v>
      </c>
      <c r="BO3376" s="111">
        <v>131004</v>
      </c>
      <c r="BP3376" s="19" t="s">
        <v>1526</v>
      </c>
    </row>
    <row r="3377" spans="1:68" ht="15" customHeight="1" x14ac:dyDescent="0.3">
      <c r="A3377" s="116">
        <v>3375</v>
      </c>
      <c r="H3377" t="s">
        <v>2638</v>
      </c>
      <c r="I3377" s="244">
        <v>8</v>
      </c>
      <c r="J3377" s="244" t="s">
        <v>2510</v>
      </c>
      <c r="K3377" s="244" t="s">
        <v>2491</v>
      </c>
      <c r="L3377" s="244" t="s">
        <v>2498</v>
      </c>
      <c r="M3377" s="244" t="s">
        <v>2510</v>
      </c>
      <c r="N3377" s="244" t="s">
        <v>2565</v>
      </c>
      <c r="O3377" s="244">
        <v>99</v>
      </c>
      <c r="P3377" s="244" t="s">
        <v>2498</v>
      </c>
      <c r="Q3377" s="244" t="s">
        <v>2515</v>
      </c>
      <c r="R3377" s="6">
        <f t="shared" si="485"/>
        <v>7</v>
      </c>
      <c r="S3377" s="6">
        <f t="shared" si="486"/>
        <v>1</v>
      </c>
      <c r="T3377" s="7">
        <f t="shared" si="487"/>
        <v>126720</v>
      </c>
      <c r="U3377" s="121" t="str">
        <f t="shared" si="488"/>
        <v>1EF00</v>
      </c>
      <c r="V3377" s="10">
        <f t="shared" si="489"/>
        <v>239</v>
      </c>
      <c r="W3377" s="10">
        <f t="shared" si="490"/>
        <v>255</v>
      </c>
      <c r="X3377" s="11">
        <f t="shared" si="491"/>
        <v>7</v>
      </c>
      <c r="Y3377" s="11">
        <f t="shared" si="492"/>
        <v>255</v>
      </c>
      <c r="Z3377" s="12" t="str">
        <f t="shared" si="493"/>
        <v>Proprietary A2</v>
      </c>
      <c r="AI3377" s="111"/>
      <c r="AJ3377" s="19"/>
      <c r="AK3377" s="19"/>
      <c r="AQ3377" s="37"/>
      <c r="AR3377" s="34"/>
      <c r="AS3377" s="34"/>
      <c r="AT3377" s="34"/>
      <c r="AU3377" s="34"/>
      <c r="AV3377" s="34"/>
      <c r="AW3377" s="34"/>
      <c r="AX3377" s="222">
        <v>126720</v>
      </c>
      <c r="AY3377" s="6">
        <v>7</v>
      </c>
      <c r="AZ3377" s="6">
        <v>255</v>
      </c>
      <c r="BA3377" s="87" t="s">
        <v>2765</v>
      </c>
      <c r="BB3377" s="39" t="s">
        <v>2416</v>
      </c>
      <c r="BC3377" s="84" t="s">
        <v>2710</v>
      </c>
      <c r="BL3377" s="42" t="s">
        <v>2693</v>
      </c>
      <c r="BM3377" s="43" t="s">
        <v>2688</v>
      </c>
      <c r="BO3377" s="111">
        <v>131005</v>
      </c>
      <c r="BP3377" s="19" t="s">
        <v>1526</v>
      </c>
    </row>
    <row r="3378" spans="1:68" ht="15" customHeight="1" x14ac:dyDescent="0.3">
      <c r="A3378" s="116">
        <v>3376</v>
      </c>
      <c r="H3378" t="s">
        <v>2638</v>
      </c>
      <c r="I3378" s="244">
        <v>8</v>
      </c>
      <c r="J3378" s="244" t="s">
        <v>2514</v>
      </c>
      <c r="K3378" s="244" t="s">
        <v>2670</v>
      </c>
      <c r="L3378" s="244">
        <v>26</v>
      </c>
      <c r="M3378" s="244" t="s">
        <v>2498</v>
      </c>
      <c r="N3378" s="244">
        <v>0</v>
      </c>
      <c r="O3378" s="244">
        <v>0</v>
      </c>
      <c r="P3378" s="244">
        <v>0</v>
      </c>
      <c r="Q3378" s="244">
        <v>0</v>
      </c>
      <c r="R3378" s="6">
        <f t="shared" si="485"/>
        <v>7</v>
      </c>
      <c r="S3378" s="6">
        <f t="shared" si="486"/>
        <v>1</v>
      </c>
      <c r="T3378" s="7">
        <f t="shared" si="487"/>
        <v>126720</v>
      </c>
      <c r="U3378" s="121" t="str">
        <f t="shared" si="488"/>
        <v>1EF00</v>
      </c>
      <c r="V3378" s="10">
        <f t="shared" si="489"/>
        <v>239</v>
      </c>
      <c r="W3378" s="10">
        <f t="shared" si="490"/>
        <v>255</v>
      </c>
      <c r="X3378" s="11">
        <f t="shared" si="491"/>
        <v>7</v>
      </c>
      <c r="Y3378" s="11">
        <f t="shared" si="492"/>
        <v>255</v>
      </c>
      <c r="Z3378" s="12" t="str">
        <f t="shared" si="493"/>
        <v>Proprietary A2</v>
      </c>
      <c r="AI3378" s="111"/>
      <c r="AJ3378" s="19"/>
      <c r="AK3378" s="19"/>
      <c r="AL3378" s="21"/>
      <c r="AM3378" s="21"/>
      <c r="AN3378" s="21"/>
      <c r="AO3378" s="21"/>
      <c r="AP3378" s="20"/>
      <c r="AQ3378" s="22"/>
      <c r="AR3378" s="20"/>
      <c r="AS3378" s="20"/>
      <c r="AT3378" s="20"/>
      <c r="AU3378" s="20"/>
      <c r="AV3378" s="20"/>
      <c r="AW3378" s="20"/>
      <c r="AX3378" s="221">
        <v>126720</v>
      </c>
      <c r="AY3378" s="6">
        <v>7</v>
      </c>
      <c r="AZ3378" s="6">
        <v>255</v>
      </c>
      <c r="BA3378" s="87" t="s">
        <v>2766</v>
      </c>
      <c r="BB3378" s="39" t="s">
        <v>2417</v>
      </c>
      <c r="BC3378" s="84" t="s">
        <v>2710</v>
      </c>
      <c r="BL3378" s="42" t="s">
        <v>2693</v>
      </c>
      <c r="BM3378" s="43" t="s">
        <v>2688</v>
      </c>
      <c r="BO3378" s="111">
        <v>131006</v>
      </c>
      <c r="BP3378" s="19" t="s">
        <v>1526</v>
      </c>
    </row>
    <row r="3379" spans="1:68" ht="15" customHeight="1" x14ac:dyDescent="0.3">
      <c r="A3379" s="116">
        <v>3377</v>
      </c>
      <c r="H3379" t="s">
        <v>2642</v>
      </c>
      <c r="I3379" s="244">
        <v>8</v>
      </c>
      <c r="J3379" s="244" t="s">
        <v>2474</v>
      </c>
      <c r="K3379" s="244" t="s">
        <v>2582</v>
      </c>
      <c r="L3379" s="244">
        <v>73</v>
      </c>
      <c r="M3379" s="244" t="s">
        <v>2474</v>
      </c>
      <c r="N3379" s="244" t="s">
        <v>2474</v>
      </c>
      <c r="O3379" s="244" t="s">
        <v>2474</v>
      </c>
      <c r="P3379" s="244" t="s">
        <v>2474</v>
      </c>
      <c r="Q3379" s="244" t="s">
        <v>2474</v>
      </c>
      <c r="R3379" s="6">
        <f t="shared" si="485"/>
        <v>5</v>
      </c>
      <c r="S3379" s="6">
        <f t="shared" si="486"/>
        <v>1</v>
      </c>
      <c r="T3379" s="7">
        <f t="shared" si="487"/>
        <v>130310</v>
      </c>
      <c r="U3379" s="121" t="str">
        <f t="shared" si="488"/>
        <v>1FD06</v>
      </c>
      <c r="V3379" s="10">
        <f t="shared" si="489"/>
        <v>253</v>
      </c>
      <c r="W3379" s="10">
        <f t="shared" si="490"/>
        <v>6</v>
      </c>
      <c r="X3379" s="11">
        <f t="shared" si="491"/>
        <v>7</v>
      </c>
      <c r="Y3379" s="11">
        <f t="shared" si="492"/>
        <v>253</v>
      </c>
      <c r="Z3379" s="12" t="str">
        <f t="shared" si="493"/>
        <v>Environmental Parameters</v>
      </c>
      <c r="AI3379" s="111"/>
      <c r="AJ3379" s="19"/>
      <c r="AK3379" s="19"/>
      <c r="AQ3379" s="37"/>
      <c r="AR3379" s="34"/>
      <c r="AS3379" s="34"/>
      <c r="AT3379" s="34"/>
      <c r="AU3379" s="34"/>
      <c r="AV3379" s="34"/>
      <c r="AW3379" s="34"/>
      <c r="AX3379" s="222">
        <v>130310</v>
      </c>
      <c r="AY3379" s="6">
        <v>7</v>
      </c>
      <c r="AZ3379" s="6">
        <v>253</v>
      </c>
      <c r="BA3379" s="87" t="s">
        <v>2767</v>
      </c>
      <c r="BC3379" s="84" t="s">
        <v>2360</v>
      </c>
      <c r="BD3379" s="38" t="s">
        <v>2768</v>
      </c>
      <c r="BE3379" s="39" t="s">
        <v>3061</v>
      </c>
      <c r="BF3379" s="90" t="s">
        <v>2359</v>
      </c>
      <c r="BG3379" s="58" t="s">
        <v>2769</v>
      </c>
      <c r="BI3379" s="6" t="s">
        <v>2770</v>
      </c>
      <c r="BL3379" s="42" t="s">
        <v>2693</v>
      </c>
      <c r="BM3379" s="43" t="s">
        <v>2688</v>
      </c>
      <c r="BO3379" s="111">
        <v>131007</v>
      </c>
      <c r="BP3379" s="19" t="s">
        <v>1526</v>
      </c>
    </row>
    <row r="3380" spans="1:68" ht="15" customHeight="1" x14ac:dyDescent="0.3">
      <c r="A3380" s="116">
        <v>3378</v>
      </c>
      <c r="H3380" t="s">
        <v>2643</v>
      </c>
      <c r="I3380" s="244">
        <v>8</v>
      </c>
      <c r="J3380" s="244" t="s">
        <v>2474</v>
      </c>
      <c r="K3380" s="244" t="s">
        <v>2515</v>
      </c>
      <c r="L3380" s="244" t="s">
        <v>2531</v>
      </c>
      <c r="M3380" s="244" t="s">
        <v>2568</v>
      </c>
      <c r="N3380" s="244">
        <v>0</v>
      </c>
      <c r="O3380" s="244">
        <v>0</v>
      </c>
      <c r="P3380" s="244" t="s">
        <v>2474</v>
      </c>
      <c r="Q3380" s="244" t="s">
        <v>2474</v>
      </c>
      <c r="R3380" s="6">
        <f t="shared" si="485"/>
        <v>2</v>
      </c>
      <c r="S3380" s="6">
        <f t="shared" si="486"/>
        <v>1</v>
      </c>
      <c r="T3380" s="7">
        <f t="shared" si="487"/>
        <v>129026</v>
      </c>
      <c r="U3380" s="121" t="str">
        <f t="shared" si="488"/>
        <v>1F802</v>
      </c>
      <c r="V3380" s="10">
        <f t="shared" si="489"/>
        <v>248</v>
      </c>
      <c r="W3380" s="10">
        <f t="shared" si="490"/>
        <v>2</v>
      </c>
      <c r="X3380" s="11">
        <f t="shared" si="491"/>
        <v>7</v>
      </c>
      <c r="Y3380" s="11">
        <f t="shared" si="492"/>
        <v>248</v>
      </c>
      <c r="Z3380" s="12" t="str">
        <f t="shared" si="493"/>
        <v>COG &amp; SOG, Rapid Update</v>
      </c>
      <c r="AI3380" s="111"/>
      <c r="AJ3380" s="19"/>
      <c r="AK3380" s="19"/>
      <c r="AL3380" s="21"/>
      <c r="AM3380" s="21"/>
      <c r="AN3380" s="21"/>
      <c r="AO3380" s="21"/>
      <c r="AP3380" s="20"/>
      <c r="AQ3380" s="22"/>
      <c r="AR3380" s="20"/>
      <c r="AS3380" s="20"/>
      <c r="AT3380" s="20"/>
      <c r="AU3380" s="20"/>
      <c r="AV3380" s="20"/>
      <c r="AW3380" s="20"/>
      <c r="AX3380" s="221">
        <v>129026</v>
      </c>
      <c r="AY3380" s="6">
        <v>7</v>
      </c>
      <c r="AZ3380" s="6">
        <v>248</v>
      </c>
      <c r="BA3380" s="87" t="s">
        <v>2771</v>
      </c>
      <c r="BB3380" s="39" t="s">
        <v>3001</v>
      </c>
      <c r="BC3380" s="84" t="s">
        <v>2691</v>
      </c>
      <c r="BD3380" s="38" t="s">
        <v>2772</v>
      </c>
      <c r="BE3380" s="39" t="s">
        <v>2457</v>
      </c>
      <c r="BF3380" s="90" t="s">
        <v>2349</v>
      </c>
      <c r="BL3380" s="42" t="s">
        <v>2693</v>
      </c>
      <c r="BM3380" s="43" t="s">
        <v>2688</v>
      </c>
      <c r="BO3380" s="111">
        <v>131008</v>
      </c>
      <c r="BP3380" s="19" t="s">
        <v>1526</v>
      </c>
    </row>
    <row r="3381" spans="1:68" ht="15" customHeight="1" x14ac:dyDescent="0.3">
      <c r="A3381" s="116">
        <v>3379</v>
      </c>
      <c r="H3381" t="s">
        <v>2619</v>
      </c>
      <c r="I3381" s="244">
        <v>8</v>
      </c>
      <c r="J3381" s="244" t="s">
        <v>2502</v>
      </c>
      <c r="K3381" s="244">
        <v>79</v>
      </c>
      <c r="L3381" s="244" t="s">
        <v>2509</v>
      </c>
      <c r="M3381" s="244">
        <v>19</v>
      </c>
      <c r="N3381" s="244">
        <v>44</v>
      </c>
      <c r="O3381" s="244" t="s">
        <v>2579</v>
      </c>
      <c r="P3381" s="244">
        <v>32</v>
      </c>
      <c r="Q3381" s="244">
        <v>3</v>
      </c>
      <c r="R3381" s="6">
        <f t="shared" si="485"/>
        <v>2</v>
      </c>
      <c r="S3381" s="6">
        <f t="shared" si="486"/>
        <v>1</v>
      </c>
      <c r="T3381" s="7">
        <f t="shared" si="487"/>
        <v>129025</v>
      </c>
      <c r="U3381" s="121" t="str">
        <f t="shared" si="488"/>
        <v>1F801</v>
      </c>
      <c r="V3381" s="10">
        <f t="shared" si="489"/>
        <v>248</v>
      </c>
      <c r="W3381" s="10">
        <f t="shared" si="490"/>
        <v>1</v>
      </c>
      <c r="X3381" s="11">
        <f t="shared" si="491"/>
        <v>7</v>
      </c>
      <c r="Y3381" s="11">
        <f t="shared" si="492"/>
        <v>248</v>
      </c>
      <c r="Z3381" s="12" t="str">
        <f t="shared" si="493"/>
        <v>Position, Rapid Update</v>
      </c>
      <c r="AI3381" s="111"/>
      <c r="AJ3381" s="19"/>
      <c r="AK3381" s="19"/>
      <c r="AQ3381" s="37"/>
      <c r="AR3381" s="34"/>
      <c r="AS3381" s="34"/>
      <c r="AT3381" s="34"/>
      <c r="AU3381" s="34"/>
      <c r="AV3381" s="34"/>
      <c r="AW3381" s="34"/>
      <c r="AX3381" s="222">
        <v>129025</v>
      </c>
      <c r="AY3381" s="6">
        <v>7</v>
      </c>
      <c r="AZ3381" s="6">
        <v>248</v>
      </c>
      <c r="BA3381" s="87" t="s">
        <v>2689</v>
      </c>
      <c r="BB3381" s="39" t="s">
        <v>2690</v>
      </c>
      <c r="BC3381" s="84" t="s">
        <v>2691</v>
      </c>
      <c r="BD3381" s="38" t="s">
        <v>2350</v>
      </c>
      <c r="BE3381" s="39" t="s">
        <v>2692</v>
      </c>
      <c r="BF3381" s="90" t="s">
        <v>2691</v>
      </c>
      <c r="BL3381" s="42" t="s">
        <v>2693</v>
      </c>
      <c r="BM3381" s="43" t="s">
        <v>2688</v>
      </c>
      <c r="BO3381" s="111">
        <v>131009</v>
      </c>
      <c r="BP3381" s="19" t="s">
        <v>1526</v>
      </c>
    </row>
    <row r="3382" spans="1:68" ht="15" customHeight="1" x14ac:dyDescent="0.3">
      <c r="A3382" s="116">
        <v>3380</v>
      </c>
      <c r="H3382" t="s">
        <v>2623</v>
      </c>
      <c r="I3382" s="244">
        <v>8</v>
      </c>
      <c r="J3382" s="244" t="s">
        <v>2505</v>
      </c>
      <c r="K3382" s="244" t="s">
        <v>2559</v>
      </c>
      <c r="L3382" s="244">
        <v>2</v>
      </c>
      <c r="M3382" s="244">
        <v>9</v>
      </c>
      <c r="N3382" s="244">
        <v>89</v>
      </c>
      <c r="O3382" s="244" t="s">
        <v>2515</v>
      </c>
      <c r="P3382" s="244" t="s">
        <v>2474</v>
      </c>
      <c r="Q3382" s="244" t="s">
        <v>2474</v>
      </c>
      <c r="R3382" s="6">
        <f t="shared" si="485"/>
        <v>2</v>
      </c>
      <c r="S3382" s="6">
        <f t="shared" si="486"/>
        <v>1</v>
      </c>
      <c r="T3382" s="7">
        <f t="shared" si="487"/>
        <v>130306</v>
      </c>
      <c r="U3382" s="121" t="str">
        <f t="shared" si="488"/>
        <v>1FD02</v>
      </c>
      <c r="V3382" s="10">
        <f t="shared" si="489"/>
        <v>253</v>
      </c>
      <c r="W3382" s="10">
        <f t="shared" si="490"/>
        <v>2</v>
      </c>
      <c r="X3382" s="11">
        <f t="shared" si="491"/>
        <v>1</v>
      </c>
      <c r="Y3382" s="11">
        <f t="shared" si="492"/>
        <v>253</v>
      </c>
      <c r="Z3382" s="12" t="str">
        <f t="shared" si="493"/>
        <v>Wind Data</v>
      </c>
      <c r="AI3382" s="111"/>
      <c r="AJ3382" s="19"/>
      <c r="AK3382" s="19"/>
      <c r="AL3382" s="21"/>
      <c r="AM3382" s="21"/>
      <c r="AN3382" s="21"/>
      <c r="AO3382" s="21"/>
      <c r="AP3382" s="20"/>
      <c r="AQ3382" s="22"/>
      <c r="AR3382" s="20"/>
      <c r="AS3382" s="20"/>
      <c r="AT3382" s="20"/>
      <c r="AU3382" s="20"/>
      <c r="AV3382" s="20"/>
      <c r="AW3382" s="20"/>
      <c r="AX3382" s="221">
        <v>130306</v>
      </c>
      <c r="AY3382" s="6">
        <v>1</v>
      </c>
      <c r="AZ3382" s="6">
        <v>253</v>
      </c>
      <c r="BA3382" s="87" t="s">
        <v>2701</v>
      </c>
      <c r="BB3382" s="39" t="s">
        <v>3164</v>
      </c>
      <c r="BC3382" s="84" t="s">
        <v>2349</v>
      </c>
      <c r="BD3382" s="38" t="s">
        <v>2702</v>
      </c>
      <c r="BE3382" s="39" t="s">
        <v>3042</v>
      </c>
      <c r="BF3382" s="90" t="s">
        <v>2691</v>
      </c>
      <c r="BJ3382" s="47" t="s">
        <v>2703</v>
      </c>
      <c r="BL3382" s="42" t="s">
        <v>2698</v>
      </c>
      <c r="BM3382" s="43" t="s">
        <v>2688</v>
      </c>
      <c r="BO3382" s="111">
        <v>131010</v>
      </c>
      <c r="BP3382" s="19" t="s">
        <v>1526</v>
      </c>
    </row>
    <row r="3383" spans="1:68" ht="15" customHeight="1" x14ac:dyDescent="0.3">
      <c r="A3383" s="116">
        <v>3381</v>
      </c>
      <c r="H3383" t="s">
        <v>2522</v>
      </c>
      <c r="I3383" s="244">
        <v>8</v>
      </c>
      <c r="J3383" s="244" t="s">
        <v>2527</v>
      </c>
      <c r="K3383" s="244">
        <v>74</v>
      </c>
      <c r="L3383" s="244">
        <v>3</v>
      </c>
      <c r="M3383" s="244" t="s">
        <v>2597</v>
      </c>
      <c r="N3383" s="244" t="s">
        <v>2483</v>
      </c>
      <c r="O3383" s="244" t="s">
        <v>2512</v>
      </c>
      <c r="P3383" s="244" t="s">
        <v>2474</v>
      </c>
      <c r="Q3383" s="244" t="s">
        <v>2474</v>
      </c>
      <c r="R3383" s="6">
        <f t="shared" si="485"/>
        <v>2</v>
      </c>
      <c r="S3383" s="6">
        <f t="shared" si="486"/>
        <v>1</v>
      </c>
      <c r="T3383" s="7">
        <f t="shared" si="487"/>
        <v>130306</v>
      </c>
      <c r="U3383" s="121" t="str">
        <f t="shared" si="488"/>
        <v>1FD02</v>
      </c>
      <c r="V3383" s="10">
        <f t="shared" si="489"/>
        <v>253</v>
      </c>
      <c r="W3383" s="10">
        <f t="shared" si="490"/>
        <v>2</v>
      </c>
      <c r="X3383" s="11">
        <f t="shared" si="491"/>
        <v>3</v>
      </c>
      <c r="Y3383" s="11">
        <f t="shared" si="492"/>
        <v>253</v>
      </c>
      <c r="Z3383" s="12" t="str">
        <f t="shared" si="493"/>
        <v>Wind Data</v>
      </c>
      <c r="AI3383" s="111"/>
      <c r="AJ3383" s="19"/>
      <c r="AK3383" s="19"/>
      <c r="AQ3383" s="37"/>
      <c r="AR3383" s="34"/>
      <c r="AS3383" s="34"/>
      <c r="AT3383" s="34"/>
      <c r="AU3383" s="34"/>
      <c r="AV3383" s="34"/>
      <c r="AW3383" s="34"/>
      <c r="AX3383" s="222">
        <v>130306</v>
      </c>
      <c r="AY3383" s="6">
        <v>3</v>
      </c>
      <c r="AZ3383" s="6">
        <v>253</v>
      </c>
      <c r="BA3383" s="87" t="s">
        <v>2701</v>
      </c>
      <c r="BB3383" s="39" t="s">
        <v>3175</v>
      </c>
      <c r="BC3383" s="84" t="s">
        <v>2349</v>
      </c>
      <c r="BD3383" s="38" t="s">
        <v>2702</v>
      </c>
      <c r="BE3383" s="39" t="s">
        <v>3131</v>
      </c>
      <c r="BF3383" s="90" t="s">
        <v>2691</v>
      </c>
      <c r="BJ3383" s="47" t="s">
        <v>2704</v>
      </c>
      <c r="BL3383" s="42" t="s">
        <v>2705</v>
      </c>
      <c r="BM3383" s="43" t="s">
        <v>2688</v>
      </c>
      <c r="BO3383" s="111">
        <v>131011</v>
      </c>
      <c r="BP3383" s="19" t="s">
        <v>1526</v>
      </c>
    </row>
    <row r="3384" spans="1:68" ht="15" customHeight="1" x14ac:dyDescent="0.3">
      <c r="A3384" s="116">
        <v>3382</v>
      </c>
      <c r="H3384" t="s">
        <v>2475</v>
      </c>
      <c r="I3384" s="244">
        <v>8</v>
      </c>
      <c r="J3384" s="244">
        <v>0</v>
      </c>
      <c r="K3384" s="244">
        <v>0</v>
      </c>
      <c r="L3384" s="244">
        <v>0</v>
      </c>
      <c r="M3384" s="244">
        <v>38</v>
      </c>
      <c r="N3384" s="244" t="s">
        <v>2499</v>
      </c>
      <c r="O3384" s="244" t="s">
        <v>2477</v>
      </c>
      <c r="P3384" s="244">
        <v>0</v>
      </c>
      <c r="Q3384" s="244" t="s">
        <v>2474</v>
      </c>
      <c r="R3384" s="6">
        <f t="shared" si="485"/>
        <v>5</v>
      </c>
      <c r="S3384" s="6">
        <f t="shared" si="486"/>
        <v>1</v>
      </c>
      <c r="T3384" s="7">
        <f t="shared" si="487"/>
        <v>130314</v>
      </c>
      <c r="U3384" s="121" t="str">
        <f t="shared" si="488"/>
        <v>1FD0A</v>
      </c>
      <c r="V3384" s="10">
        <f t="shared" si="489"/>
        <v>253</v>
      </c>
      <c r="W3384" s="10">
        <f t="shared" si="490"/>
        <v>10</v>
      </c>
      <c r="X3384" s="11">
        <f t="shared" si="491"/>
        <v>16</v>
      </c>
      <c r="Y3384" s="11">
        <f t="shared" si="492"/>
        <v>253</v>
      </c>
      <c r="Z3384" s="12" t="str">
        <f t="shared" si="493"/>
        <v>Actual Pressure</v>
      </c>
      <c r="AI3384" s="111"/>
      <c r="AJ3384" s="19"/>
      <c r="AK3384" s="19"/>
      <c r="AL3384" s="21"/>
      <c r="AM3384" s="21"/>
      <c r="AN3384" s="21"/>
      <c r="AO3384" s="21"/>
      <c r="AP3384" s="20"/>
      <c r="AQ3384" s="22"/>
      <c r="AR3384" s="20"/>
      <c r="AS3384" s="20"/>
      <c r="AT3384" s="20"/>
      <c r="AU3384" s="20"/>
      <c r="AV3384" s="20"/>
      <c r="AW3384" s="20"/>
      <c r="AX3384" s="221">
        <v>130314</v>
      </c>
      <c r="AY3384" s="6">
        <v>16</v>
      </c>
      <c r="AZ3384" s="6">
        <v>253</v>
      </c>
      <c r="BA3384" s="87" t="s">
        <v>2822</v>
      </c>
      <c r="BB3384" s="39" t="s">
        <v>3004</v>
      </c>
      <c r="BC3384" s="84" t="s">
        <v>2360</v>
      </c>
      <c r="BJ3384" s="47" t="s">
        <v>2823</v>
      </c>
      <c r="BL3384" s="42" t="s">
        <v>2687</v>
      </c>
      <c r="BM3384" s="43" t="s">
        <v>2688</v>
      </c>
      <c r="BO3384" s="111">
        <v>131012</v>
      </c>
      <c r="BP3384" s="19" t="s">
        <v>1526</v>
      </c>
    </row>
    <row r="3385" spans="1:68" ht="15" customHeight="1" x14ac:dyDescent="0.3">
      <c r="A3385" s="116">
        <v>3383</v>
      </c>
      <c r="H3385" t="s">
        <v>2619</v>
      </c>
      <c r="I3385" s="244">
        <v>8</v>
      </c>
      <c r="J3385" s="244" t="s">
        <v>2502</v>
      </c>
      <c r="K3385" s="244">
        <v>79</v>
      </c>
      <c r="L3385" s="244" t="s">
        <v>2509</v>
      </c>
      <c r="M3385" s="244">
        <v>19</v>
      </c>
      <c r="N3385" s="244">
        <v>44</v>
      </c>
      <c r="O3385" s="244" t="s">
        <v>2579</v>
      </c>
      <c r="P3385" s="244">
        <v>32</v>
      </c>
      <c r="Q3385" s="244">
        <v>3</v>
      </c>
      <c r="R3385" s="6">
        <f t="shared" si="485"/>
        <v>2</v>
      </c>
      <c r="S3385" s="6">
        <f t="shared" si="486"/>
        <v>1</v>
      </c>
      <c r="T3385" s="7">
        <f t="shared" si="487"/>
        <v>129025</v>
      </c>
      <c r="U3385" s="121" t="str">
        <f t="shared" si="488"/>
        <v>1F801</v>
      </c>
      <c r="V3385" s="10">
        <f t="shared" si="489"/>
        <v>248</v>
      </c>
      <c r="W3385" s="10">
        <f t="shared" si="490"/>
        <v>1</v>
      </c>
      <c r="X3385" s="11">
        <f t="shared" si="491"/>
        <v>7</v>
      </c>
      <c r="Y3385" s="11">
        <f t="shared" si="492"/>
        <v>248</v>
      </c>
      <c r="Z3385" s="12" t="str">
        <f t="shared" si="493"/>
        <v>Position, Rapid Update</v>
      </c>
      <c r="AI3385" s="111"/>
      <c r="AJ3385" s="19"/>
      <c r="AK3385" s="19"/>
      <c r="AQ3385" s="37"/>
      <c r="AR3385" s="34"/>
      <c r="AS3385" s="34"/>
      <c r="AT3385" s="34"/>
      <c r="AU3385" s="34"/>
      <c r="AV3385" s="34"/>
      <c r="AW3385" s="34"/>
      <c r="AX3385" s="222">
        <v>129025</v>
      </c>
      <c r="AY3385" s="6">
        <v>7</v>
      </c>
      <c r="AZ3385" s="6">
        <v>248</v>
      </c>
      <c r="BA3385" s="87" t="s">
        <v>2689</v>
      </c>
      <c r="BB3385" s="39" t="s">
        <v>2690</v>
      </c>
      <c r="BC3385" s="84" t="s">
        <v>2691</v>
      </c>
      <c r="BD3385" s="38" t="s">
        <v>2350</v>
      </c>
      <c r="BE3385" s="39" t="s">
        <v>2692</v>
      </c>
      <c r="BF3385" s="90" t="s">
        <v>2691</v>
      </c>
      <c r="BL3385" s="42" t="s">
        <v>2693</v>
      </c>
      <c r="BM3385" s="43" t="s">
        <v>2688</v>
      </c>
      <c r="BO3385" s="111">
        <v>131013</v>
      </c>
      <c r="BP3385" s="19" t="s">
        <v>1526</v>
      </c>
    </row>
    <row r="3386" spans="1:68" ht="15" customHeight="1" x14ac:dyDescent="0.3">
      <c r="A3386" s="116">
        <v>3384</v>
      </c>
      <c r="H3386" t="s">
        <v>2623</v>
      </c>
      <c r="I3386" s="244">
        <v>8</v>
      </c>
      <c r="J3386" s="244" t="s">
        <v>2672</v>
      </c>
      <c r="K3386" s="244" t="s">
        <v>2559</v>
      </c>
      <c r="L3386" s="244">
        <v>2</v>
      </c>
      <c r="M3386" s="244">
        <v>9</v>
      </c>
      <c r="N3386" s="244">
        <v>89</v>
      </c>
      <c r="O3386" s="244" t="s">
        <v>2515</v>
      </c>
      <c r="P3386" s="244" t="s">
        <v>2474</v>
      </c>
      <c r="Q3386" s="244" t="s">
        <v>2474</v>
      </c>
      <c r="R3386" s="6">
        <f t="shared" si="485"/>
        <v>2</v>
      </c>
      <c r="S3386" s="6">
        <f t="shared" si="486"/>
        <v>1</v>
      </c>
      <c r="T3386" s="7">
        <f t="shared" si="487"/>
        <v>130306</v>
      </c>
      <c r="U3386" s="121" t="str">
        <f t="shared" si="488"/>
        <v>1FD02</v>
      </c>
      <c r="V3386" s="10">
        <f t="shared" si="489"/>
        <v>253</v>
      </c>
      <c r="W3386" s="10">
        <f t="shared" si="490"/>
        <v>2</v>
      </c>
      <c r="X3386" s="11">
        <f t="shared" si="491"/>
        <v>1</v>
      </c>
      <c r="Y3386" s="11">
        <f t="shared" si="492"/>
        <v>253</v>
      </c>
      <c r="Z3386" s="12" t="str">
        <f t="shared" si="493"/>
        <v>Wind Data</v>
      </c>
      <c r="AI3386" s="111"/>
      <c r="AJ3386" s="19"/>
      <c r="AK3386" s="19"/>
      <c r="AL3386" s="21"/>
      <c r="AM3386" s="21"/>
      <c r="AN3386" s="21"/>
      <c r="AO3386" s="21"/>
      <c r="AP3386" s="20"/>
      <c r="AQ3386" s="22"/>
      <c r="AR3386" s="20"/>
      <c r="AS3386" s="20"/>
      <c r="AT3386" s="20"/>
      <c r="AU3386" s="20"/>
      <c r="AV3386" s="20"/>
      <c r="AW3386" s="20"/>
      <c r="AX3386" s="221">
        <v>130306</v>
      </c>
      <c r="AY3386" s="6">
        <v>1</v>
      </c>
      <c r="AZ3386" s="6">
        <v>253</v>
      </c>
      <c r="BA3386" s="87" t="s">
        <v>2701</v>
      </c>
      <c r="BB3386" s="39" t="s">
        <v>3164</v>
      </c>
      <c r="BC3386" s="84" t="s">
        <v>2349</v>
      </c>
      <c r="BD3386" s="38" t="s">
        <v>2702</v>
      </c>
      <c r="BE3386" s="39" t="s">
        <v>3042</v>
      </c>
      <c r="BF3386" s="90" t="s">
        <v>2691</v>
      </c>
      <c r="BJ3386" s="47" t="s">
        <v>2703</v>
      </c>
      <c r="BL3386" s="42" t="s">
        <v>2698</v>
      </c>
      <c r="BM3386" s="43" t="s">
        <v>2688</v>
      </c>
      <c r="BO3386" s="111">
        <v>131014</v>
      </c>
      <c r="BP3386" s="19" t="s">
        <v>1526</v>
      </c>
    </row>
    <row r="3387" spans="1:68" ht="15" customHeight="1" x14ac:dyDescent="0.3">
      <c r="A3387" s="116">
        <v>3385</v>
      </c>
      <c r="H3387" t="s">
        <v>2657</v>
      </c>
      <c r="I3387" s="244">
        <v>8</v>
      </c>
      <c r="J3387" s="244">
        <v>20</v>
      </c>
      <c r="K3387" s="244" t="s">
        <v>2534</v>
      </c>
      <c r="L3387" s="244" t="s">
        <v>2633</v>
      </c>
      <c r="M3387" s="244" t="s">
        <v>2672</v>
      </c>
      <c r="N3387" s="244" t="s">
        <v>2474</v>
      </c>
      <c r="O3387" s="244" t="s">
        <v>2474</v>
      </c>
      <c r="P3387" s="244" t="s">
        <v>2474</v>
      </c>
      <c r="Q3387" s="244" t="s">
        <v>2474</v>
      </c>
      <c r="R3387" s="6">
        <f t="shared" si="485"/>
        <v>3</v>
      </c>
      <c r="S3387" s="6">
        <f t="shared" si="486"/>
        <v>1</v>
      </c>
      <c r="T3387" s="7">
        <f t="shared" si="487"/>
        <v>130577</v>
      </c>
      <c r="U3387" s="121" t="str">
        <f t="shared" si="488"/>
        <v>1FE11</v>
      </c>
      <c r="V3387" s="10">
        <f t="shared" si="489"/>
        <v>254</v>
      </c>
      <c r="W3387" s="10">
        <f t="shared" si="490"/>
        <v>17</v>
      </c>
      <c r="X3387" s="11">
        <f t="shared" si="491"/>
        <v>1</v>
      </c>
      <c r="Y3387" s="11">
        <f t="shared" si="492"/>
        <v>254</v>
      </c>
      <c r="Z3387" s="12" t="str">
        <f t="shared" si="493"/>
        <v>Direction Data</v>
      </c>
      <c r="AI3387" s="111"/>
      <c r="AJ3387" s="19"/>
      <c r="AK3387" s="19"/>
      <c r="AQ3387" s="37"/>
      <c r="AR3387" s="34"/>
      <c r="AS3387" s="34"/>
      <c r="AT3387" s="34"/>
      <c r="AU3387" s="34"/>
      <c r="AV3387" s="34"/>
      <c r="AW3387" s="34"/>
      <c r="AX3387" s="222">
        <v>130577</v>
      </c>
      <c r="AY3387" s="6">
        <v>1</v>
      </c>
      <c r="AZ3387" s="6">
        <v>254</v>
      </c>
      <c r="BA3387" s="87" t="s">
        <v>2832</v>
      </c>
      <c r="BB3387" s="39" t="s">
        <v>2709</v>
      </c>
      <c r="BC3387" s="84" t="s">
        <v>2710</v>
      </c>
      <c r="BL3387" s="42" t="s">
        <v>2698</v>
      </c>
      <c r="BM3387" s="43" t="s">
        <v>2688</v>
      </c>
      <c r="BO3387" s="111">
        <v>131015</v>
      </c>
      <c r="BP3387" s="19" t="s">
        <v>1526</v>
      </c>
    </row>
    <row r="3388" spans="1:68" ht="15" customHeight="1" x14ac:dyDescent="0.3">
      <c r="A3388" s="116">
        <v>3386</v>
      </c>
      <c r="H3388" t="s">
        <v>2657</v>
      </c>
      <c r="I3388" s="244">
        <v>8</v>
      </c>
      <c r="J3388" s="244">
        <v>21</v>
      </c>
      <c r="K3388" s="244" t="s">
        <v>2519</v>
      </c>
      <c r="L3388" s="244" t="s">
        <v>2506</v>
      </c>
      <c r="M3388" s="244">
        <v>0</v>
      </c>
      <c r="N3388" s="244">
        <v>0</v>
      </c>
      <c r="O3388" s="244" t="s">
        <v>2474</v>
      </c>
      <c r="P3388" s="244" t="s">
        <v>2474</v>
      </c>
      <c r="Q3388" s="244" t="s">
        <v>2474</v>
      </c>
      <c r="R3388" s="6">
        <f t="shared" si="485"/>
        <v>3</v>
      </c>
      <c r="S3388" s="6">
        <f t="shared" si="486"/>
        <v>1</v>
      </c>
      <c r="T3388" s="7">
        <f t="shared" si="487"/>
        <v>130577</v>
      </c>
      <c r="U3388" s="121" t="str">
        <f t="shared" si="488"/>
        <v>1FE11</v>
      </c>
      <c r="V3388" s="10">
        <f t="shared" si="489"/>
        <v>254</v>
      </c>
      <c r="W3388" s="10">
        <f t="shared" si="490"/>
        <v>17</v>
      </c>
      <c r="X3388" s="11">
        <f t="shared" si="491"/>
        <v>1</v>
      </c>
      <c r="Y3388" s="11">
        <f t="shared" si="492"/>
        <v>254</v>
      </c>
      <c r="Z3388" s="12" t="str">
        <f t="shared" si="493"/>
        <v>Direction Data</v>
      </c>
      <c r="AI3388" s="111"/>
      <c r="AJ3388" s="19"/>
      <c r="AK3388" s="19"/>
      <c r="AL3388" s="21"/>
      <c r="AM3388" s="21"/>
      <c r="AN3388" s="21"/>
      <c r="AO3388" s="21"/>
      <c r="AP3388" s="20"/>
      <c r="AQ3388" s="22"/>
      <c r="AR3388" s="20"/>
      <c r="AS3388" s="20"/>
      <c r="AT3388" s="20"/>
      <c r="AU3388" s="20"/>
      <c r="AV3388" s="20"/>
      <c r="AW3388" s="20"/>
      <c r="AX3388" s="221">
        <v>130577</v>
      </c>
      <c r="AY3388" s="6">
        <v>1</v>
      </c>
      <c r="AZ3388" s="6">
        <v>254</v>
      </c>
      <c r="BA3388" s="87" t="s">
        <v>2833</v>
      </c>
      <c r="BB3388" s="39" t="s">
        <v>2352</v>
      </c>
      <c r="BC3388" s="84" t="s">
        <v>2710</v>
      </c>
      <c r="BD3388" s="38" t="s">
        <v>2834</v>
      </c>
      <c r="BE3388" s="39" t="s">
        <v>2835</v>
      </c>
      <c r="BF3388" s="90" t="s">
        <v>2691</v>
      </c>
      <c r="BG3388" s="58" t="s">
        <v>2772</v>
      </c>
      <c r="BH3388" s="24" t="s">
        <v>2836</v>
      </c>
      <c r="BI3388" s="6" t="s">
        <v>2349</v>
      </c>
      <c r="BL3388" s="42" t="s">
        <v>2698</v>
      </c>
      <c r="BM3388" s="43" t="s">
        <v>2688</v>
      </c>
      <c r="BO3388" s="111">
        <v>131016</v>
      </c>
      <c r="BP3388" s="19" t="s">
        <v>1526</v>
      </c>
    </row>
    <row r="3389" spans="1:68" ht="15" customHeight="1" x14ac:dyDescent="0.3">
      <c r="A3389" s="116">
        <v>3387</v>
      </c>
      <c r="H3389" t="s">
        <v>2657</v>
      </c>
      <c r="I3389" s="244">
        <v>8</v>
      </c>
      <c r="J3389" s="244">
        <v>22</v>
      </c>
      <c r="K3389" s="244" t="s">
        <v>2474</v>
      </c>
      <c r="L3389" s="244" t="s">
        <v>2474</v>
      </c>
      <c r="M3389" s="244" t="s">
        <v>2474</v>
      </c>
      <c r="N3389" s="244" t="s">
        <v>2474</v>
      </c>
      <c r="O3389" s="244" t="s">
        <v>2474</v>
      </c>
      <c r="P3389" s="244" t="s">
        <v>2474</v>
      </c>
      <c r="Q3389" s="244" t="s">
        <v>2474</v>
      </c>
      <c r="R3389" s="6">
        <f t="shared" si="485"/>
        <v>3</v>
      </c>
      <c r="S3389" s="6">
        <f t="shared" si="486"/>
        <v>1</v>
      </c>
      <c r="T3389" s="7">
        <f t="shared" si="487"/>
        <v>130577</v>
      </c>
      <c r="U3389" s="121" t="str">
        <f t="shared" si="488"/>
        <v>1FE11</v>
      </c>
      <c r="V3389" s="10">
        <f t="shared" si="489"/>
        <v>254</v>
      </c>
      <c r="W3389" s="10">
        <f t="shared" si="490"/>
        <v>17</v>
      </c>
      <c r="X3389" s="11">
        <f t="shared" si="491"/>
        <v>1</v>
      </c>
      <c r="Y3389" s="11">
        <f t="shared" si="492"/>
        <v>254</v>
      </c>
      <c r="Z3389" s="12" t="str">
        <f t="shared" si="493"/>
        <v>Direction Data</v>
      </c>
      <c r="AI3389" s="111"/>
      <c r="AJ3389" s="19"/>
      <c r="AK3389" s="19"/>
      <c r="AQ3389" s="37"/>
      <c r="AR3389" s="34"/>
      <c r="AS3389" s="34"/>
      <c r="AT3389" s="34"/>
      <c r="AU3389" s="34"/>
      <c r="AV3389" s="34"/>
      <c r="AW3389" s="34"/>
      <c r="AX3389" s="222">
        <v>130577</v>
      </c>
      <c r="AY3389" s="6">
        <v>1</v>
      </c>
      <c r="AZ3389" s="6">
        <v>254</v>
      </c>
      <c r="BA3389" s="87" t="s">
        <v>2837</v>
      </c>
      <c r="BB3389" s="39" t="s">
        <v>2411</v>
      </c>
      <c r="BC3389" s="84" t="s">
        <v>2710</v>
      </c>
      <c r="BL3389" s="42" t="s">
        <v>2698</v>
      </c>
      <c r="BM3389" s="43" t="s">
        <v>2688</v>
      </c>
      <c r="BO3389" s="111">
        <v>131017</v>
      </c>
      <c r="BP3389" s="19" t="s">
        <v>1526</v>
      </c>
    </row>
    <row r="3390" spans="1:68" ht="15" customHeight="1" x14ac:dyDescent="0.3">
      <c r="A3390" s="116">
        <v>3388</v>
      </c>
      <c r="H3390" t="s">
        <v>2620</v>
      </c>
      <c r="I3390" s="244">
        <v>8</v>
      </c>
      <c r="J3390" s="244">
        <v>0</v>
      </c>
      <c r="K3390" s="244" t="s">
        <v>2474</v>
      </c>
      <c r="L3390" s="244" t="s">
        <v>2474</v>
      </c>
      <c r="M3390" s="244" t="s">
        <v>2474</v>
      </c>
      <c r="N3390" s="244" t="s">
        <v>2521</v>
      </c>
      <c r="O3390" s="244">
        <v>2</v>
      </c>
      <c r="P3390" s="244" t="s">
        <v>2474</v>
      </c>
      <c r="Q3390" s="244" t="s">
        <v>2474</v>
      </c>
      <c r="R3390" s="6">
        <f t="shared" si="485"/>
        <v>2</v>
      </c>
      <c r="S3390" s="6">
        <f t="shared" si="486"/>
        <v>1</v>
      </c>
      <c r="T3390" s="7">
        <f t="shared" si="487"/>
        <v>127245</v>
      </c>
      <c r="U3390" s="121" t="str">
        <f t="shared" si="488"/>
        <v>1F10D</v>
      </c>
      <c r="V3390" s="10">
        <f t="shared" si="489"/>
        <v>241</v>
      </c>
      <c r="W3390" s="10">
        <f t="shared" si="490"/>
        <v>13</v>
      </c>
      <c r="X3390" s="11">
        <f t="shared" si="491"/>
        <v>1</v>
      </c>
      <c r="Y3390" s="11">
        <f t="shared" si="492"/>
        <v>241</v>
      </c>
      <c r="Z3390" s="12" t="str">
        <f t="shared" si="493"/>
        <v>Rudder</v>
      </c>
      <c r="AI3390" s="111"/>
      <c r="AJ3390" s="19"/>
      <c r="AK3390" s="19"/>
      <c r="AL3390" s="21"/>
      <c r="AM3390" s="21"/>
      <c r="AN3390" s="21"/>
      <c r="AO3390" s="21"/>
      <c r="AP3390" s="20"/>
      <c r="AQ3390" s="22"/>
      <c r="AR3390" s="20"/>
      <c r="AS3390" s="20"/>
      <c r="AT3390" s="20"/>
      <c r="AU3390" s="20"/>
      <c r="AV3390" s="20"/>
      <c r="AW3390" s="20"/>
      <c r="AX3390" s="221">
        <v>127245</v>
      </c>
      <c r="AY3390" s="6">
        <v>1</v>
      </c>
      <c r="AZ3390" s="6">
        <v>241</v>
      </c>
      <c r="BA3390" s="87" t="s">
        <v>2696</v>
      </c>
      <c r="BB3390" s="39" t="s">
        <v>2999</v>
      </c>
      <c r="BC3390" s="84" t="s">
        <v>2691</v>
      </c>
      <c r="BL3390" s="42" t="s">
        <v>2698</v>
      </c>
      <c r="BM3390" s="43" t="s">
        <v>2688</v>
      </c>
      <c r="BO3390" s="111">
        <v>131018</v>
      </c>
      <c r="BP3390" s="19" t="s">
        <v>1526</v>
      </c>
    </row>
    <row r="3391" spans="1:68" ht="15" customHeight="1" x14ac:dyDescent="0.3">
      <c r="A3391" s="116">
        <v>3389</v>
      </c>
      <c r="H3391" t="s">
        <v>2621</v>
      </c>
      <c r="I3391" s="244">
        <v>8</v>
      </c>
      <c r="J3391" s="244" t="s">
        <v>2672</v>
      </c>
      <c r="K3391" s="244" t="s">
        <v>2519</v>
      </c>
      <c r="L3391" s="244" t="s">
        <v>2506</v>
      </c>
      <c r="M3391" s="244">
        <v>0</v>
      </c>
      <c r="N3391" s="244">
        <v>0</v>
      </c>
      <c r="O3391" s="244" t="s">
        <v>2474</v>
      </c>
      <c r="P3391" s="244" t="s">
        <v>2483</v>
      </c>
      <c r="Q3391" s="244" t="s">
        <v>2520</v>
      </c>
      <c r="R3391" s="6">
        <f t="shared" si="485"/>
        <v>2</v>
      </c>
      <c r="S3391" s="6">
        <f t="shared" si="486"/>
        <v>1</v>
      </c>
      <c r="T3391" s="7">
        <f t="shared" si="487"/>
        <v>127250</v>
      </c>
      <c r="U3391" s="121" t="str">
        <f t="shared" si="488"/>
        <v>1F112</v>
      </c>
      <c r="V3391" s="10">
        <f t="shared" si="489"/>
        <v>241</v>
      </c>
      <c r="W3391" s="10">
        <f t="shared" si="490"/>
        <v>18</v>
      </c>
      <c r="X3391" s="11">
        <f t="shared" si="491"/>
        <v>1</v>
      </c>
      <c r="Y3391" s="11">
        <f t="shared" si="492"/>
        <v>241</v>
      </c>
      <c r="Z3391" s="12" t="str">
        <f t="shared" si="493"/>
        <v>Vessel Heading</v>
      </c>
      <c r="AI3391" s="111"/>
      <c r="AJ3391" s="19"/>
      <c r="AK3391" s="19"/>
      <c r="AQ3391" s="37"/>
      <c r="AR3391" s="34"/>
      <c r="AS3391" s="34"/>
      <c r="AT3391" s="34"/>
      <c r="AU3391" s="34"/>
      <c r="AV3391" s="34"/>
      <c r="AW3391" s="34"/>
      <c r="AX3391" s="222">
        <v>127250</v>
      </c>
      <c r="AY3391" s="6">
        <v>1</v>
      </c>
      <c r="AZ3391" s="6">
        <v>241</v>
      </c>
      <c r="BA3391" s="87" t="s">
        <v>18</v>
      </c>
      <c r="BB3391" s="39" t="s">
        <v>2462</v>
      </c>
      <c r="BC3391" s="84" t="s">
        <v>2691</v>
      </c>
      <c r="BL3391" s="42" t="s">
        <v>2698</v>
      </c>
      <c r="BM3391" s="43" t="s">
        <v>2688</v>
      </c>
      <c r="BO3391" s="111">
        <v>131019</v>
      </c>
      <c r="BP3391" s="19" t="s">
        <v>1526</v>
      </c>
    </row>
    <row r="3392" spans="1:68" ht="15" customHeight="1" x14ac:dyDescent="0.3">
      <c r="A3392" s="116">
        <v>3390</v>
      </c>
      <c r="H3392" t="s">
        <v>2622</v>
      </c>
      <c r="I3392" s="244">
        <v>8</v>
      </c>
      <c r="J3392" s="244" t="s">
        <v>2672</v>
      </c>
      <c r="K3392" s="244">
        <v>0</v>
      </c>
      <c r="L3392" s="244" t="s">
        <v>2563</v>
      </c>
      <c r="M3392" s="244" t="s">
        <v>2520</v>
      </c>
      <c r="N3392" s="244">
        <v>5</v>
      </c>
      <c r="O3392" s="244" t="s">
        <v>2474</v>
      </c>
      <c r="P3392" s="244" t="s">
        <v>2474</v>
      </c>
      <c r="Q3392" s="244" t="s">
        <v>2474</v>
      </c>
      <c r="R3392" s="6">
        <f t="shared" si="485"/>
        <v>2</v>
      </c>
      <c r="S3392" s="6">
        <f t="shared" si="486"/>
        <v>1</v>
      </c>
      <c r="T3392" s="7">
        <f t="shared" si="487"/>
        <v>127251</v>
      </c>
      <c r="U3392" s="121" t="str">
        <f t="shared" si="488"/>
        <v>1F113</v>
      </c>
      <c r="V3392" s="10">
        <f t="shared" si="489"/>
        <v>241</v>
      </c>
      <c r="W3392" s="10">
        <f t="shared" si="490"/>
        <v>19</v>
      </c>
      <c r="X3392" s="11">
        <f t="shared" si="491"/>
        <v>1</v>
      </c>
      <c r="Y3392" s="11">
        <f t="shared" si="492"/>
        <v>241</v>
      </c>
      <c r="Z3392" s="12" t="str">
        <f t="shared" si="493"/>
        <v>Rate of Turn</v>
      </c>
      <c r="AI3392" s="111"/>
      <c r="AJ3392" s="19"/>
      <c r="AK3392" s="19"/>
      <c r="AL3392" s="21"/>
      <c r="AM3392" s="21"/>
      <c r="AN3392" s="21"/>
      <c r="AO3392" s="21"/>
      <c r="AP3392" s="20"/>
      <c r="AQ3392" s="22"/>
      <c r="AR3392" s="20"/>
      <c r="AS3392" s="20"/>
      <c r="AT3392" s="20"/>
      <c r="AU3392" s="20"/>
      <c r="AV3392" s="20"/>
      <c r="AW3392" s="20"/>
      <c r="AX3392" s="221">
        <v>127251</v>
      </c>
      <c r="AY3392" s="6">
        <v>1</v>
      </c>
      <c r="AZ3392" s="6">
        <v>241</v>
      </c>
      <c r="BA3392" s="87" t="s">
        <v>2699</v>
      </c>
      <c r="BB3392" s="39" t="s">
        <v>2700</v>
      </c>
      <c r="BC3392" s="84" t="s">
        <v>2691</v>
      </c>
      <c r="BL3392" s="42" t="s">
        <v>2698</v>
      </c>
      <c r="BM3392" s="43" t="s">
        <v>2688</v>
      </c>
      <c r="BO3392" s="111">
        <v>131020</v>
      </c>
      <c r="BP3392" s="19" t="s">
        <v>1526</v>
      </c>
    </row>
    <row r="3393" spans="1:68" ht="15" customHeight="1" x14ac:dyDescent="0.3">
      <c r="A3393" s="116">
        <v>3391</v>
      </c>
      <c r="H3393" t="s">
        <v>3082</v>
      </c>
      <c r="I3393" s="244">
        <v>3</v>
      </c>
      <c r="J3393" s="244">
        <v>14</v>
      </c>
      <c r="K3393" s="244" t="s">
        <v>2528</v>
      </c>
      <c r="L3393" s="244">
        <v>1</v>
      </c>
      <c r="M3393" s="244"/>
      <c r="N3393" s="244"/>
      <c r="O3393" s="244"/>
      <c r="P3393" s="244"/>
      <c r="Q3393" s="244"/>
      <c r="R3393" s="6">
        <f t="shared" si="485"/>
        <v>6</v>
      </c>
      <c r="S3393" s="6">
        <f t="shared" si="486"/>
        <v>0</v>
      </c>
      <c r="T3393" s="7">
        <f t="shared" si="487"/>
        <v>59904</v>
      </c>
      <c r="U3393" s="121" t="str">
        <f t="shared" si="488"/>
        <v>EA00</v>
      </c>
      <c r="V3393" s="10">
        <f t="shared" si="489"/>
        <v>234</v>
      </c>
      <c r="W3393" s="10">
        <f t="shared" si="490"/>
        <v>2</v>
      </c>
      <c r="X3393" s="11">
        <f t="shared" si="491"/>
        <v>1</v>
      </c>
      <c r="Y3393" s="11">
        <f t="shared" si="492"/>
        <v>2</v>
      </c>
      <c r="Z3393" s="12" t="str">
        <f t="shared" si="493"/>
        <v>Request</v>
      </c>
      <c r="AI3393" s="111"/>
      <c r="AJ3393" s="19"/>
      <c r="AK3393" s="19"/>
      <c r="AQ3393" s="37"/>
      <c r="AR3393" s="34"/>
      <c r="AS3393" s="34"/>
      <c r="AT3393" s="34"/>
      <c r="AU3393" s="34"/>
      <c r="AV3393" s="34"/>
      <c r="AW3393" s="34"/>
      <c r="AX3393" s="222">
        <v>59904</v>
      </c>
      <c r="AY3393" s="6">
        <v>1</v>
      </c>
      <c r="AZ3393" s="6">
        <v>2</v>
      </c>
      <c r="BA3393" s="87" t="s">
        <v>2813</v>
      </c>
      <c r="BB3393" s="39" t="s">
        <v>2694</v>
      </c>
      <c r="BC3393" s="84" t="s">
        <v>4</v>
      </c>
      <c r="BL3393" s="42" t="s">
        <v>2698</v>
      </c>
      <c r="BM3393" s="43" t="s">
        <v>2814</v>
      </c>
      <c r="BO3393" s="111">
        <v>131021</v>
      </c>
      <c r="BP3393" s="19" t="s">
        <v>1526</v>
      </c>
    </row>
    <row r="3394" spans="1:68" ht="15" customHeight="1" x14ac:dyDescent="0.3">
      <c r="A3394" s="116">
        <v>3392</v>
      </c>
      <c r="H3394" t="s">
        <v>2650</v>
      </c>
      <c r="I3394" s="244">
        <v>8</v>
      </c>
      <c r="J3394" s="244" t="s">
        <v>2500</v>
      </c>
      <c r="K3394" s="244">
        <v>86</v>
      </c>
      <c r="L3394" s="244" t="s">
        <v>2633</v>
      </c>
      <c r="M3394" s="244">
        <v>7</v>
      </c>
      <c r="N3394" s="244">
        <v>74</v>
      </c>
      <c r="O3394" s="244" t="s">
        <v>2646</v>
      </c>
      <c r="P3394" s="244" t="s">
        <v>2490</v>
      </c>
      <c r="Q3394" s="244">
        <v>69</v>
      </c>
      <c r="R3394" s="6">
        <f t="shared" si="485"/>
        <v>6</v>
      </c>
      <c r="S3394" s="6">
        <f t="shared" si="486"/>
        <v>1</v>
      </c>
      <c r="T3394" s="7">
        <f t="shared" si="487"/>
        <v>126996</v>
      </c>
      <c r="U3394" s="121" t="str">
        <f t="shared" si="488"/>
        <v>1F014</v>
      </c>
      <c r="V3394" s="10">
        <f t="shared" si="489"/>
        <v>240</v>
      </c>
      <c r="W3394" s="10">
        <f t="shared" si="490"/>
        <v>20</v>
      </c>
      <c r="X3394" s="11">
        <f t="shared" si="491"/>
        <v>2</v>
      </c>
      <c r="Y3394" s="11">
        <f t="shared" si="492"/>
        <v>240</v>
      </c>
      <c r="Z3394" s="12" t="str">
        <f t="shared" si="493"/>
        <v>Product Information</v>
      </c>
      <c r="AI3394" s="111"/>
      <c r="AJ3394" s="19"/>
      <c r="AK3394" s="19"/>
      <c r="AL3394" s="21"/>
      <c r="AM3394" s="21"/>
      <c r="AN3394" s="21"/>
      <c r="AO3394" s="21"/>
      <c r="AP3394" s="20"/>
      <c r="AQ3394" s="22"/>
      <c r="AR3394" s="20"/>
      <c r="AS3394" s="20"/>
      <c r="AT3394" s="20"/>
      <c r="AU3394" s="20"/>
      <c r="AV3394" s="20"/>
      <c r="AW3394" s="20"/>
      <c r="AX3394" s="221">
        <v>126996</v>
      </c>
      <c r="AY3394" s="6">
        <v>2</v>
      </c>
      <c r="AZ3394" s="6">
        <v>240</v>
      </c>
      <c r="BA3394" s="87" t="s">
        <v>2775</v>
      </c>
      <c r="BB3394" s="39" t="s">
        <v>2709</v>
      </c>
      <c r="BC3394" s="84" t="s">
        <v>2710</v>
      </c>
      <c r="BD3394" s="38" t="s">
        <v>2776</v>
      </c>
      <c r="BE3394" s="39" t="s">
        <v>2802</v>
      </c>
      <c r="BL3394" s="42" t="s">
        <v>2815</v>
      </c>
      <c r="BM3394" s="43" t="s">
        <v>2688</v>
      </c>
      <c r="BO3394" s="111">
        <v>131022</v>
      </c>
      <c r="BP3394" s="19" t="s">
        <v>1526</v>
      </c>
    </row>
    <row r="3395" spans="1:68" ht="15" customHeight="1" x14ac:dyDescent="0.3">
      <c r="A3395" s="116">
        <v>3393</v>
      </c>
      <c r="H3395" t="s">
        <v>2656</v>
      </c>
      <c r="I3395" s="244">
        <v>8</v>
      </c>
      <c r="J3395" s="244" t="s">
        <v>2500</v>
      </c>
      <c r="K3395" s="244">
        <v>0</v>
      </c>
      <c r="L3395" s="244">
        <v>0</v>
      </c>
      <c r="M3395" s="244" t="s">
        <v>2474</v>
      </c>
      <c r="N3395" s="244" t="s">
        <v>2474</v>
      </c>
      <c r="O3395" s="244">
        <v>0</v>
      </c>
      <c r="P3395" s="244" t="s">
        <v>2474</v>
      </c>
      <c r="Q3395" s="244" t="s">
        <v>2474</v>
      </c>
      <c r="R3395" s="6">
        <f t="shared" si="485"/>
        <v>2</v>
      </c>
      <c r="S3395" s="6">
        <f t="shared" si="486"/>
        <v>1</v>
      </c>
      <c r="T3395" s="7">
        <f t="shared" si="487"/>
        <v>128259</v>
      </c>
      <c r="U3395" s="121" t="str">
        <f t="shared" si="488"/>
        <v>1F503</v>
      </c>
      <c r="V3395" s="10">
        <f t="shared" si="489"/>
        <v>245</v>
      </c>
      <c r="W3395" s="10">
        <f t="shared" si="490"/>
        <v>3</v>
      </c>
      <c r="X3395" s="11">
        <f t="shared" si="491"/>
        <v>1</v>
      </c>
      <c r="Y3395" s="11">
        <f t="shared" si="492"/>
        <v>245</v>
      </c>
      <c r="Z3395" s="12" t="str">
        <f t="shared" si="493"/>
        <v>Speed</v>
      </c>
      <c r="AI3395" s="111"/>
      <c r="AJ3395" s="19"/>
      <c r="AK3395" s="19"/>
      <c r="AQ3395" s="37"/>
      <c r="AR3395" s="34"/>
      <c r="AS3395" s="34"/>
      <c r="AT3395" s="34"/>
      <c r="AU3395" s="34"/>
      <c r="AV3395" s="34"/>
      <c r="AW3395" s="34"/>
      <c r="AX3395" s="222">
        <v>128259</v>
      </c>
      <c r="AY3395" s="6">
        <v>1</v>
      </c>
      <c r="AZ3395" s="6">
        <v>245</v>
      </c>
      <c r="BA3395" s="87" t="s">
        <v>34</v>
      </c>
      <c r="BB3395" s="39" t="s">
        <v>2457</v>
      </c>
      <c r="BC3395" s="84" t="s">
        <v>2349</v>
      </c>
      <c r="BD3395" s="38" t="s">
        <v>2830</v>
      </c>
      <c r="BF3395" s="90" t="s">
        <v>2349</v>
      </c>
      <c r="BJ3395" s="47" t="s">
        <v>2831</v>
      </c>
      <c r="BL3395" s="42" t="s">
        <v>2698</v>
      </c>
      <c r="BM3395" s="43" t="s">
        <v>2688</v>
      </c>
      <c r="BO3395" s="111">
        <v>12288</v>
      </c>
      <c r="BP3395" s="19" t="s">
        <v>1568</v>
      </c>
    </row>
    <row r="3396" spans="1:68" ht="15" customHeight="1" x14ac:dyDescent="0.3">
      <c r="A3396" s="116">
        <v>3394</v>
      </c>
      <c r="H3396" t="s">
        <v>2650</v>
      </c>
      <c r="I3396" s="244">
        <v>8</v>
      </c>
      <c r="J3396" s="244" t="s">
        <v>2502</v>
      </c>
      <c r="K3396" s="244" t="s">
        <v>2496</v>
      </c>
      <c r="L3396" s="244">
        <v>69</v>
      </c>
      <c r="M3396" s="244">
        <v>50</v>
      </c>
      <c r="N3396" s="244" t="s">
        <v>2489</v>
      </c>
      <c r="O3396" s="244">
        <v>65</v>
      </c>
      <c r="P3396" s="244">
        <v>78</v>
      </c>
      <c r="Q3396" s="244" t="s">
        <v>2492</v>
      </c>
      <c r="R3396" s="6">
        <f t="shared" si="485"/>
        <v>6</v>
      </c>
      <c r="S3396" s="6">
        <f t="shared" si="486"/>
        <v>1</v>
      </c>
      <c r="T3396" s="7">
        <f t="shared" si="487"/>
        <v>126996</v>
      </c>
      <c r="U3396" s="121" t="str">
        <f t="shared" si="488"/>
        <v>1F014</v>
      </c>
      <c r="V3396" s="10">
        <f t="shared" si="489"/>
        <v>240</v>
      </c>
      <c r="W3396" s="10">
        <f t="shared" si="490"/>
        <v>20</v>
      </c>
      <c r="X3396" s="11">
        <f t="shared" si="491"/>
        <v>2</v>
      </c>
      <c r="Y3396" s="11">
        <f t="shared" si="492"/>
        <v>240</v>
      </c>
      <c r="Z3396" s="12" t="str">
        <f t="shared" si="493"/>
        <v>Product Information</v>
      </c>
      <c r="AI3396" s="111"/>
      <c r="AJ3396" s="19"/>
      <c r="AK3396" s="19"/>
      <c r="AL3396" s="21"/>
      <c r="AM3396" s="21"/>
      <c r="AN3396" s="21"/>
      <c r="AO3396" s="21"/>
      <c r="AP3396" s="20"/>
      <c r="AQ3396" s="22"/>
      <c r="AR3396" s="20"/>
      <c r="AS3396" s="20"/>
      <c r="AT3396" s="20"/>
      <c r="AU3396" s="20"/>
      <c r="AV3396" s="20"/>
      <c r="AW3396" s="20"/>
      <c r="AX3396" s="221">
        <v>126996</v>
      </c>
      <c r="AY3396" s="6">
        <v>2</v>
      </c>
      <c r="AZ3396" s="6">
        <v>240</v>
      </c>
      <c r="BA3396" s="87" t="s">
        <v>2777</v>
      </c>
      <c r="BB3396" s="39" t="s">
        <v>2352</v>
      </c>
      <c r="BC3396" s="84" t="s">
        <v>2710</v>
      </c>
      <c r="BD3396" s="38" t="s">
        <v>2776</v>
      </c>
      <c r="BE3396" s="39" t="s">
        <v>2804</v>
      </c>
      <c r="BF3396" s="90" t="s">
        <v>2778</v>
      </c>
      <c r="BL3396" s="42" t="s">
        <v>2815</v>
      </c>
      <c r="BM3396" s="43" t="s">
        <v>2688</v>
      </c>
      <c r="BO3396" s="111">
        <v>12544</v>
      </c>
      <c r="BP3396" s="19" t="s">
        <v>1569</v>
      </c>
    </row>
    <row r="3397" spans="1:68" ht="15" customHeight="1" x14ac:dyDescent="0.3">
      <c r="A3397" s="116">
        <v>3395</v>
      </c>
      <c r="H3397" t="s">
        <v>2650</v>
      </c>
      <c r="I3397" s="244">
        <v>8</v>
      </c>
      <c r="J3397" s="244" t="s">
        <v>2504</v>
      </c>
      <c r="K3397" s="244">
        <v>33</v>
      </c>
      <c r="L3397" s="244">
        <v>57</v>
      </c>
      <c r="M3397" s="244">
        <v>69</v>
      </c>
      <c r="N3397" s="244" t="s">
        <v>2492</v>
      </c>
      <c r="O3397" s="244" t="s">
        <v>2493</v>
      </c>
      <c r="P3397" s="244">
        <v>32</v>
      </c>
      <c r="Q3397" s="244" t="s">
        <v>2529</v>
      </c>
      <c r="R3397" s="6">
        <f t="shared" si="485"/>
        <v>6</v>
      </c>
      <c r="S3397" s="6">
        <f t="shared" si="486"/>
        <v>1</v>
      </c>
      <c r="T3397" s="7">
        <f t="shared" si="487"/>
        <v>126996</v>
      </c>
      <c r="U3397" s="121" t="str">
        <f t="shared" si="488"/>
        <v>1F014</v>
      </c>
      <c r="V3397" s="10">
        <f t="shared" si="489"/>
        <v>240</v>
      </c>
      <c r="W3397" s="10">
        <f t="shared" si="490"/>
        <v>20</v>
      </c>
      <c r="X3397" s="11">
        <f t="shared" si="491"/>
        <v>2</v>
      </c>
      <c r="Y3397" s="11">
        <f t="shared" si="492"/>
        <v>240</v>
      </c>
      <c r="Z3397" s="12" t="str">
        <f t="shared" si="493"/>
        <v>Product Information</v>
      </c>
      <c r="AI3397" s="111"/>
      <c r="AJ3397" s="19"/>
      <c r="AK3397" s="19"/>
      <c r="AQ3397" s="37"/>
      <c r="AR3397" s="34"/>
      <c r="AS3397" s="34"/>
      <c r="AT3397" s="34"/>
      <c r="AU3397" s="34"/>
      <c r="AV3397" s="34"/>
      <c r="AW3397" s="34"/>
      <c r="AX3397" s="222">
        <v>126996</v>
      </c>
      <c r="AY3397" s="6">
        <v>2</v>
      </c>
      <c r="AZ3397" s="6">
        <v>240</v>
      </c>
      <c r="BA3397" s="87" t="s">
        <v>2779</v>
      </c>
      <c r="BB3397" s="39" t="s">
        <v>2411</v>
      </c>
      <c r="BC3397" s="84" t="s">
        <v>2710</v>
      </c>
      <c r="BD3397" s="38" t="s">
        <v>2776</v>
      </c>
      <c r="BE3397" s="39" t="s">
        <v>2805</v>
      </c>
      <c r="BF3397" s="90" t="s">
        <v>2778</v>
      </c>
      <c r="BL3397" s="42" t="s">
        <v>2815</v>
      </c>
      <c r="BM3397" s="43" t="s">
        <v>2688</v>
      </c>
      <c r="BO3397" s="111">
        <v>12800</v>
      </c>
      <c r="BP3397" s="19" t="s">
        <v>1570</v>
      </c>
    </row>
    <row r="3398" spans="1:68" ht="15" customHeight="1" x14ac:dyDescent="0.3">
      <c r="A3398" s="116">
        <v>3396</v>
      </c>
      <c r="H3398" t="s">
        <v>2650</v>
      </c>
      <c r="I3398" s="244">
        <v>8</v>
      </c>
      <c r="J3398" s="244" t="s">
        <v>2506</v>
      </c>
      <c r="K3398" s="244">
        <v>20</v>
      </c>
      <c r="L3398" s="244" t="s">
        <v>2492</v>
      </c>
      <c r="M3398" s="244">
        <v>20</v>
      </c>
      <c r="N3398" s="244">
        <v>49</v>
      </c>
      <c r="O3398" s="244" t="s">
        <v>2496</v>
      </c>
      <c r="P3398" s="244">
        <v>32</v>
      </c>
      <c r="Q3398" s="244" t="s">
        <v>2474</v>
      </c>
      <c r="R3398" s="6">
        <f t="shared" si="485"/>
        <v>6</v>
      </c>
      <c r="S3398" s="6">
        <f t="shared" si="486"/>
        <v>1</v>
      </c>
      <c r="T3398" s="7">
        <f t="shared" si="487"/>
        <v>126996</v>
      </c>
      <c r="U3398" s="121" t="str">
        <f t="shared" si="488"/>
        <v>1F014</v>
      </c>
      <c r="V3398" s="10">
        <f t="shared" si="489"/>
        <v>240</v>
      </c>
      <c r="W3398" s="10">
        <f t="shared" si="490"/>
        <v>20</v>
      </c>
      <c r="X3398" s="11">
        <f t="shared" si="491"/>
        <v>2</v>
      </c>
      <c r="Y3398" s="11">
        <f t="shared" si="492"/>
        <v>240</v>
      </c>
      <c r="Z3398" s="12" t="str">
        <f t="shared" si="493"/>
        <v>Product Information</v>
      </c>
      <c r="AI3398" s="111"/>
      <c r="AJ3398" s="19"/>
      <c r="AK3398" s="19"/>
      <c r="AL3398" s="21"/>
      <c r="AM3398" s="21"/>
      <c r="AN3398" s="21"/>
      <c r="AO3398" s="21"/>
      <c r="AP3398" s="20"/>
      <c r="AQ3398" s="22"/>
      <c r="AR3398" s="20"/>
      <c r="AS3398" s="20"/>
      <c r="AT3398" s="20"/>
      <c r="AU3398" s="20"/>
      <c r="AV3398" s="20"/>
      <c r="AW3398" s="20"/>
      <c r="AX3398" s="221">
        <v>126996</v>
      </c>
      <c r="AY3398" s="6">
        <v>2</v>
      </c>
      <c r="AZ3398" s="6">
        <v>240</v>
      </c>
      <c r="BA3398" s="87" t="s">
        <v>2780</v>
      </c>
      <c r="BB3398" s="39" t="s">
        <v>2412</v>
      </c>
      <c r="BC3398" s="84" t="s">
        <v>2710</v>
      </c>
      <c r="BL3398" s="42" t="s">
        <v>2815</v>
      </c>
      <c r="BM3398" s="43" t="s">
        <v>2688</v>
      </c>
      <c r="BO3398" s="111">
        <v>13056</v>
      </c>
      <c r="BP3398" s="19" t="s">
        <v>1571</v>
      </c>
    </row>
    <row r="3399" spans="1:68" ht="15" customHeight="1" x14ac:dyDescent="0.3">
      <c r="A3399" s="116">
        <v>3397</v>
      </c>
      <c r="H3399" t="s">
        <v>2650</v>
      </c>
      <c r="I3399" s="244">
        <v>8</v>
      </c>
      <c r="J3399" s="244" t="s">
        <v>2507</v>
      </c>
      <c r="K3399" s="244" t="s">
        <v>2474</v>
      </c>
      <c r="L3399" s="244" t="s">
        <v>2474</v>
      </c>
      <c r="M3399" s="244" t="s">
        <v>2474</v>
      </c>
      <c r="N3399" s="244" t="s">
        <v>2474</v>
      </c>
      <c r="O3399" s="244" t="s">
        <v>2474</v>
      </c>
      <c r="P3399" s="244" t="s">
        <v>2474</v>
      </c>
      <c r="Q3399" s="244" t="s">
        <v>2474</v>
      </c>
      <c r="R3399" s="6">
        <f t="shared" si="485"/>
        <v>6</v>
      </c>
      <c r="S3399" s="6">
        <f t="shared" si="486"/>
        <v>1</v>
      </c>
      <c r="T3399" s="7">
        <f t="shared" si="487"/>
        <v>126996</v>
      </c>
      <c r="U3399" s="121" t="str">
        <f t="shared" si="488"/>
        <v>1F014</v>
      </c>
      <c r="V3399" s="10">
        <f t="shared" si="489"/>
        <v>240</v>
      </c>
      <c r="W3399" s="10">
        <f t="shared" si="490"/>
        <v>20</v>
      </c>
      <c r="X3399" s="11">
        <f t="shared" si="491"/>
        <v>2</v>
      </c>
      <c r="Y3399" s="11">
        <f t="shared" si="492"/>
        <v>240</v>
      </c>
      <c r="Z3399" s="12" t="str">
        <f t="shared" si="493"/>
        <v>Product Information</v>
      </c>
      <c r="AI3399" s="111"/>
      <c r="AJ3399" s="19"/>
      <c r="AK3399" s="19"/>
      <c r="AQ3399" s="37"/>
      <c r="AR3399" s="34"/>
      <c r="AS3399" s="34"/>
      <c r="AT3399" s="34"/>
      <c r="AU3399" s="34"/>
      <c r="AV3399" s="34"/>
      <c r="AW3399" s="34"/>
      <c r="AX3399" s="222">
        <v>126996</v>
      </c>
      <c r="AY3399" s="6">
        <v>2</v>
      </c>
      <c r="AZ3399" s="6">
        <v>240</v>
      </c>
      <c r="BA3399" s="87" t="s">
        <v>2781</v>
      </c>
      <c r="BB3399" s="39" t="s">
        <v>2413</v>
      </c>
      <c r="BC3399" s="84" t="s">
        <v>2710</v>
      </c>
      <c r="BL3399" s="42" t="s">
        <v>2815</v>
      </c>
      <c r="BM3399" s="43" t="s">
        <v>2688</v>
      </c>
      <c r="BO3399" s="111">
        <v>19456</v>
      </c>
      <c r="BP3399" s="19" t="s">
        <v>1572</v>
      </c>
    </row>
    <row r="3400" spans="1:68" ht="15" customHeight="1" x14ac:dyDescent="0.3">
      <c r="A3400" s="116">
        <v>3398</v>
      </c>
      <c r="H3400" t="s">
        <v>2650</v>
      </c>
      <c r="I3400" s="244">
        <v>8</v>
      </c>
      <c r="J3400" s="244" t="s">
        <v>2508</v>
      </c>
      <c r="K3400" s="244" t="s">
        <v>2474</v>
      </c>
      <c r="L3400" s="244" t="s">
        <v>2474</v>
      </c>
      <c r="M3400" s="244">
        <v>33</v>
      </c>
      <c r="N3400" s="244" t="s">
        <v>2478</v>
      </c>
      <c r="O3400" s="244">
        <v>32</v>
      </c>
      <c r="P3400" s="244">
        <v>35</v>
      </c>
      <c r="Q3400" s="244" t="s">
        <v>2478</v>
      </c>
      <c r="R3400" s="6">
        <f t="shared" si="485"/>
        <v>6</v>
      </c>
      <c r="S3400" s="6">
        <f t="shared" si="486"/>
        <v>1</v>
      </c>
      <c r="T3400" s="7">
        <f t="shared" si="487"/>
        <v>126996</v>
      </c>
      <c r="U3400" s="121" t="str">
        <f t="shared" si="488"/>
        <v>1F014</v>
      </c>
      <c r="V3400" s="10">
        <f t="shared" si="489"/>
        <v>240</v>
      </c>
      <c r="W3400" s="10">
        <f t="shared" si="490"/>
        <v>20</v>
      </c>
      <c r="X3400" s="11">
        <f t="shared" si="491"/>
        <v>2</v>
      </c>
      <c r="Y3400" s="11">
        <f t="shared" si="492"/>
        <v>240</v>
      </c>
      <c r="Z3400" s="12" t="str">
        <f t="shared" si="493"/>
        <v>Product Information</v>
      </c>
      <c r="AI3400" s="111"/>
      <c r="AJ3400" s="19"/>
      <c r="AK3400" s="19"/>
      <c r="AL3400" s="21"/>
      <c r="AM3400" s="21"/>
      <c r="AN3400" s="21"/>
      <c r="AO3400" s="21"/>
      <c r="AP3400" s="20"/>
      <c r="AQ3400" s="22"/>
      <c r="AR3400" s="20"/>
      <c r="AS3400" s="20"/>
      <c r="AT3400" s="20"/>
      <c r="AU3400" s="20"/>
      <c r="AV3400" s="20"/>
      <c r="AW3400" s="20"/>
      <c r="AX3400" s="221">
        <v>126996</v>
      </c>
      <c r="AY3400" s="6">
        <v>2</v>
      </c>
      <c r="AZ3400" s="6">
        <v>240</v>
      </c>
      <c r="BA3400" s="87" t="s">
        <v>2782</v>
      </c>
      <c r="BB3400" s="39" t="s">
        <v>2415</v>
      </c>
      <c r="BC3400" s="84" t="s">
        <v>2710</v>
      </c>
      <c r="BD3400" s="38" t="s">
        <v>2783</v>
      </c>
      <c r="BE3400" s="39" t="s">
        <v>2806</v>
      </c>
      <c r="BL3400" s="42" t="s">
        <v>2815</v>
      </c>
      <c r="BM3400" s="43" t="s">
        <v>2688</v>
      </c>
      <c r="BO3400" s="111">
        <v>20224</v>
      </c>
      <c r="BP3400" s="19" t="s">
        <v>1573</v>
      </c>
    </row>
    <row r="3401" spans="1:68" ht="15" customHeight="1" x14ac:dyDescent="0.3">
      <c r="A3401" s="116">
        <v>3399</v>
      </c>
      <c r="H3401" t="s">
        <v>2650</v>
      </c>
      <c r="I3401" s="244">
        <v>8</v>
      </c>
      <c r="J3401" s="244" t="s">
        <v>2509</v>
      </c>
      <c r="K3401" s="244">
        <v>31</v>
      </c>
      <c r="L3401" s="244" t="s">
        <v>2474</v>
      </c>
      <c r="M3401" s="244" t="s">
        <v>2474</v>
      </c>
      <c r="N3401" s="244" t="s">
        <v>2474</v>
      </c>
      <c r="O3401" s="244" t="s">
        <v>2474</v>
      </c>
      <c r="P3401" s="244" t="s">
        <v>2474</v>
      </c>
      <c r="Q3401" s="244" t="s">
        <v>2474</v>
      </c>
      <c r="R3401" s="6">
        <f t="shared" si="485"/>
        <v>6</v>
      </c>
      <c r="S3401" s="6">
        <f t="shared" si="486"/>
        <v>1</v>
      </c>
      <c r="T3401" s="7">
        <f t="shared" si="487"/>
        <v>126996</v>
      </c>
      <c r="U3401" s="121" t="str">
        <f t="shared" si="488"/>
        <v>1F014</v>
      </c>
      <c r="V3401" s="10">
        <f t="shared" si="489"/>
        <v>240</v>
      </c>
      <c r="W3401" s="10">
        <f t="shared" si="490"/>
        <v>20</v>
      </c>
      <c r="X3401" s="11">
        <f t="shared" si="491"/>
        <v>2</v>
      </c>
      <c r="Y3401" s="11">
        <f t="shared" si="492"/>
        <v>240</v>
      </c>
      <c r="Z3401" s="12" t="str">
        <f t="shared" si="493"/>
        <v>Product Information</v>
      </c>
      <c r="AI3401" s="111"/>
      <c r="AJ3401" s="19"/>
      <c r="AK3401" s="19"/>
      <c r="AQ3401" s="37"/>
      <c r="AR3401" s="34"/>
      <c r="AS3401" s="34"/>
      <c r="AT3401" s="34"/>
      <c r="AU3401" s="34"/>
      <c r="AV3401" s="34"/>
      <c r="AW3401" s="34"/>
      <c r="AX3401" s="222">
        <v>126996</v>
      </c>
      <c r="AY3401" s="6">
        <v>2</v>
      </c>
      <c r="AZ3401" s="6">
        <v>240</v>
      </c>
      <c r="BA3401" s="87" t="s">
        <v>2784</v>
      </c>
      <c r="BB3401" s="39" t="s">
        <v>2414</v>
      </c>
      <c r="BC3401" s="84" t="s">
        <v>2710</v>
      </c>
      <c r="BD3401" s="38" t="s">
        <v>2783</v>
      </c>
      <c r="BE3401" s="39" t="s">
        <v>2352</v>
      </c>
      <c r="BL3401" s="42" t="s">
        <v>2815</v>
      </c>
      <c r="BM3401" s="43" t="s">
        <v>2688</v>
      </c>
      <c r="BO3401" s="111">
        <v>20480</v>
      </c>
      <c r="BP3401" s="19" t="s">
        <v>1574</v>
      </c>
    </row>
    <row r="3402" spans="1:68" ht="15" customHeight="1" x14ac:dyDescent="0.3">
      <c r="A3402" s="116">
        <v>3400</v>
      </c>
      <c r="H3402" t="s">
        <v>2650</v>
      </c>
      <c r="I3402" s="244">
        <v>8</v>
      </c>
      <c r="J3402" s="244" t="s">
        <v>2510</v>
      </c>
      <c r="K3402" s="244" t="s">
        <v>2474</v>
      </c>
      <c r="L3402" s="244" t="s">
        <v>2474</v>
      </c>
      <c r="M3402" s="244" t="s">
        <v>2474</v>
      </c>
      <c r="N3402" s="244" t="s">
        <v>2474</v>
      </c>
      <c r="O3402" s="244" t="s">
        <v>2474</v>
      </c>
      <c r="P3402" s="244" t="s">
        <v>2474</v>
      </c>
      <c r="Q3402" s="244" t="s">
        <v>2474</v>
      </c>
      <c r="R3402" s="6">
        <f t="shared" si="485"/>
        <v>6</v>
      </c>
      <c r="S3402" s="6">
        <f t="shared" si="486"/>
        <v>1</v>
      </c>
      <c r="T3402" s="7">
        <f t="shared" si="487"/>
        <v>126996</v>
      </c>
      <c r="U3402" s="121" t="str">
        <f t="shared" si="488"/>
        <v>1F014</v>
      </c>
      <c r="V3402" s="10">
        <f t="shared" si="489"/>
        <v>240</v>
      </c>
      <c r="W3402" s="10">
        <f t="shared" si="490"/>
        <v>20</v>
      </c>
      <c r="X3402" s="11">
        <f t="shared" si="491"/>
        <v>2</v>
      </c>
      <c r="Y3402" s="11">
        <f t="shared" si="492"/>
        <v>240</v>
      </c>
      <c r="Z3402" s="12" t="str">
        <f t="shared" si="493"/>
        <v>Product Information</v>
      </c>
      <c r="AI3402" s="111"/>
      <c r="AJ3402" s="19"/>
      <c r="AK3402" s="19"/>
      <c r="AL3402" s="21"/>
      <c r="AM3402" s="21"/>
      <c r="AN3402" s="21"/>
      <c r="AO3402" s="21"/>
      <c r="AP3402" s="20"/>
      <c r="AQ3402" s="22"/>
      <c r="AR3402" s="20"/>
      <c r="AS3402" s="20"/>
      <c r="AT3402" s="20"/>
      <c r="AU3402" s="20"/>
      <c r="AV3402" s="20"/>
      <c r="AW3402" s="20"/>
      <c r="AX3402" s="221">
        <v>126996</v>
      </c>
      <c r="AY3402" s="6">
        <v>2</v>
      </c>
      <c r="AZ3402" s="6">
        <v>240</v>
      </c>
      <c r="BA3402" s="87" t="s">
        <v>2785</v>
      </c>
      <c r="BB3402" s="39" t="s">
        <v>2416</v>
      </c>
      <c r="BC3402" s="84" t="s">
        <v>2710</v>
      </c>
      <c r="BL3402" s="42" t="s">
        <v>2815</v>
      </c>
      <c r="BM3402" s="43" t="s">
        <v>2688</v>
      </c>
      <c r="BO3402" s="111">
        <v>20736</v>
      </c>
      <c r="BP3402" s="19" t="s">
        <v>1575</v>
      </c>
    </row>
    <row r="3403" spans="1:68" ht="15" customHeight="1" x14ac:dyDescent="0.3">
      <c r="A3403" s="116">
        <v>3401</v>
      </c>
      <c r="H3403" t="s">
        <v>2650</v>
      </c>
      <c r="I3403" s="244">
        <v>8</v>
      </c>
      <c r="J3403" s="244" t="s">
        <v>2514</v>
      </c>
      <c r="K3403" s="244" t="s">
        <v>2474</v>
      </c>
      <c r="L3403" s="244" t="s">
        <v>2474</v>
      </c>
      <c r="M3403" s="244" t="s">
        <v>2474</v>
      </c>
      <c r="N3403" s="244" t="s">
        <v>2474</v>
      </c>
      <c r="O3403" s="244" t="s">
        <v>2474</v>
      </c>
      <c r="P3403" s="244" t="s">
        <v>2474</v>
      </c>
      <c r="Q3403" s="244" t="s">
        <v>2474</v>
      </c>
      <c r="R3403" s="6">
        <f t="shared" si="485"/>
        <v>6</v>
      </c>
      <c r="S3403" s="6">
        <f t="shared" si="486"/>
        <v>1</v>
      </c>
      <c r="T3403" s="7">
        <f t="shared" si="487"/>
        <v>126996</v>
      </c>
      <c r="U3403" s="121" t="str">
        <f t="shared" si="488"/>
        <v>1F014</v>
      </c>
      <c r="V3403" s="10">
        <f t="shared" si="489"/>
        <v>240</v>
      </c>
      <c r="W3403" s="10">
        <f t="shared" si="490"/>
        <v>20</v>
      </c>
      <c r="X3403" s="11">
        <f t="shared" si="491"/>
        <v>2</v>
      </c>
      <c r="Y3403" s="11">
        <f t="shared" si="492"/>
        <v>240</v>
      </c>
      <c r="Z3403" s="12" t="str">
        <f t="shared" si="493"/>
        <v>Product Information</v>
      </c>
      <c r="AI3403" s="111"/>
      <c r="AJ3403" s="19"/>
      <c r="AK3403" s="19"/>
      <c r="AQ3403" s="37"/>
      <c r="AR3403" s="34"/>
      <c r="AS3403" s="34"/>
      <c r="AT3403" s="34"/>
      <c r="AU3403" s="34"/>
      <c r="AV3403" s="34"/>
      <c r="AW3403" s="34"/>
      <c r="AX3403" s="222">
        <v>126996</v>
      </c>
      <c r="AY3403" s="6">
        <v>2</v>
      </c>
      <c r="AZ3403" s="6">
        <v>240</v>
      </c>
      <c r="BA3403" s="87" t="s">
        <v>2786</v>
      </c>
      <c r="BB3403" s="39" t="s">
        <v>2417</v>
      </c>
      <c r="BC3403" s="84" t="s">
        <v>2710</v>
      </c>
      <c r="BL3403" s="42" t="s">
        <v>2815</v>
      </c>
      <c r="BM3403" s="43" t="s">
        <v>2688</v>
      </c>
      <c r="BO3403" s="111">
        <v>20992</v>
      </c>
      <c r="BP3403" s="19" t="s">
        <v>1576</v>
      </c>
    </row>
    <row r="3404" spans="1:68" ht="15" customHeight="1" x14ac:dyDescent="0.3">
      <c r="A3404" s="116">
        <v>3402</v>
      </c>
      <c r="H3404" t="s">
        <v>2650</v>
      </c>
      <c r="I3404" s="244">
        <v>8</v>
      </c>
      <c r="J3404" s="244" t="s">
        <v>2555</v>
      </c>
      <c r="K3404" s="244" t="s">
        <v>2474</v>
      </c>
      <c r="L3404" s="244" t="s">
        <v>2474</v>
      </c>
      <c r="M3404" s="244" t="s">
        <v>2474</v>
      </c>
      <c r="N3404" s="244" t="s">
        <v>2474</v>
      </c>
      <c r="O3404" s="244" t="s">
        <v>2474</v>
      </c>
      <c r="P3404" s="244" t="s">
        <v>2474</v>
      </c>
      <c r="Q3404" s="244" t="s">
        <v>2490</v>
      </c>
      <c r="R3404" s="6">
        <f t="shared" si="485"/>
        <v>6</v>
      </c>
      <c r="S3404" s="6">
        <f t="shared" si="486"/>
        <v>1</v>
      </c>
      <c r="T3404" s="7">
        <f t="shared" si="487"/>
        <v>126996</v>
      </c>
      <c r="U3404" s="121" t="str">
        <f t="shared" si="488"/>
        <v>1F014</v>
      </c>
      <c r="V3404" s="10">
        <f t="shared" si="489"/>
        <v>240</v>
      </c>
      <c r="W3404" s="10">
        <f t="shared" si="490"/>
        <v>20</v>
      </c>
      <c r="X3404" s="11">
        <f t="shared" si="491"/>
        <v>2</v>
      </c>
      <c r="Y3404" s="11">
        <f t="shared" si="492"/>
        <v>240</v>
      </c>
      <c r="Z3404" s="12" t="str">
        <f t="shared" si="493"/>
        <v>Product Information</v>
      </c>
      <c r="AI3404" s="111"/>
      <c r="AJ3404" s="19"/>
      <c r="AK3404" s="19"/>
      <c r="AL3404" s="21"/>
      <c r="AM3404" s="21"/>
      <c r="AN3404" s="21"/>
      <c r="AO3404" s="21"/>
      <c r="AP3404" s="20"/>
      <c r="AQ3404" s="22"/>
      <c r="AR3404" s="20"/>
      <c r="AS3404" s="20"/>
      <c r="AT3404" s="20"/>
      <c r="AU3404" s="20"/>
      <c r="AV3404" s="20"/>
      <c r="AW3404" s="20"/>
      <c r="AX3404" s="221">
        <v>126996</v>
      </c>
      <c r="AY3404" s="6">
        <v>2</v>
      </c>
      <c r="AZ3404" s="6">
        <v>240</v>
      </c>
      <c r="BA3404" s="87" t="s">
        <v>2787</v>
      </c>
      <c r="BB3404" s="39" t="s">
        <v>2712</v>
      </c>
      <c r="BC3404" s="84" t="s">
        <v>2710</v>
      </c>
      <c r="BL3404" s="42" t="s">
        <v>2815</v>
      </c>
      <c r="BM3404" s="43" t="s">
        <v>2688</v>
      </c>
      <c r="BO3404" s="111">
        <v>21248</v>
      </c>
      <c r="BP3404" s="19" t="s">
        <v>1577</v>
      </c>
    </row>
    <row r="3405" spans="1:68" ht="15" customHeight="1" x14ac:dyDescent="0.3">
      <c r="A3405" s="116">
        <v>3403</v>
      </c>
      <c r="H3405" t="s">
        <v>2650</v>
      </c>
      <c r="I3405" s="244">
        <v>8</v>
      </c>
      <c r="J3405" s="244" t="s">
        <v>2556</v>
      </c>
      <c r="K3405" s="244">
        <v>50</v>
      </c>
      <c r="L3405" s="244">
        <v>58</v>
      </c>
      <c r="M3405" s="244" t="s">
        <v>2492</v>
      </c>
      <c r="N3405" s="244">
        <v>33</v>
      </c>
      <c r="O3405" s="244">
        <v>57</v>
      </c>
      <c r="P3405" s="244" t="s">
        <v>2492</v>
      </c>
      <c r="Q3405" s="244" t="s">
        <v>2493</v>
      </c>
      <c r="R3405" s="6">
        <f t="shared" si="485"/>
        <v>6</v>
      </c>
      <c r="S3405" s="6">
        <f t="shared" si="486"/>
        <v>1</v>
      </c>
      <c r="T3405" s="7">
        <f t="shared" si="487"/>
        <v>126996</v>
      </c>
      <c r="U3405" s="121" t="str">
        <f t="shared" si="488"/>
        <v>1F014</v>
      </c>
      <c r="V3405" s="10">
        <f t="shared" si="489"/>
        <v>240</v>
      </c>
      <c r="W3405" s="10">
        <f t="shared" si="490"/>
        <v>20</v>
      </c>
      <c r="X3405" s="11">
        <f t="shared" si="491"/>
        <v>2</v>
      </c>
      <c r="Y3405" s="11">
        <f t="shared" si="492"/>
        <v>240</v>
      </c>
      <c r="Z3405" s="12" t="str">
        <f t="shared" si="493"/>
        <v>Product Information</v>
      </c>
      <c r="AI3405" s="111"/>
      <c r="AJ3405" s="19"/>
      <c r="AK3405" s="19"/>
      <c r="AQ3405" s="37"/>
      <c r="AR3405" s="34"/>
      <c r="AS3405" s="34"/>
      <c r="AT3405" s="34"/>
      <c r="AU3405" s="34"/>
      <c r="AV3405" s="34"/>
      <c r="AW3405" s="34"/>
      <c r="AX3405" s="222">
        <v>126996</v>
      </c>
      <c r="AY3405" s="6">
        <v>2</v>
      </c>
      <c r="AZ3405" s="6">
        <v>240</v>
      </c>
      <c r="BA3405" s="87" t="s">
        <v>2788</v>
      </c>
      <c r="BB3405" s="39" t="s">
        <v>2731</v>
      </c>
      <c r="BC3405" s="84" t="s">
        <v>2710</v>
      </c>
      <c r="BD3405" s="38" t="s">
        <v>2789</v>
      </c>
      <c r="BE3405" s="39" t="s">
        <v>2807</v>
      </c>
      <c r="BL3405" s="42" t="s">
        <v>2815</v>
      </c>
      <c r="BM3405" s="43" t="s">
        <v>2688</v>
      </c>
      <c r="BO3405" s="111">
        <v>21504</v>
      </c>
      <c r="BP3405" s="19" t="s">
        <v>1578</v>
      </c>
    </row>
    <row r="3406" spans="1:68" ht="15" customHeight="1" x14ac:dyDescent="0.3">
      <c r="A3406" s="116">
        <v>3404</v>
      </c>
      <c r="H3406" t="s">
        <v>2650</v>
      </c>
      <c r="I3406" s="244">
        <v>8</v>
      </c>
      <c r="J3406" s="244" t="s">
        <v>2557</v>
      </c>
      <c r="K3406" s="244">
        <v>20</v>
      </c>
      <c r="L3406" s="244">
        <v>56</v>
      </c>
      <c r="M3406" s="244">
        <v>31</v>
      </c>
      <c r="N3406" s="244" t="s">
        <v>2478</v>
      </c>
      <c r="O3406" s="244">
        <v>30</v>
      </c>
      <c r="P3406" s="244">
        <v>20</v>
      </c>
      <c r="Q3406" s="244" t="s">
        <v>2492</v>
      </c>
      <c r="R3406" s="6">
        <f t="shared" si="485"/>
        <v>6</v>
      </c>
      <c r="S3406" s="6">
        <f t="shared" si="486"/>
        <v>1</v>
      </c>
      <c r="T3406" s="7">
        <f t="shared" si="487"/>
        <v>126996</v>
      </c>
      <c r="U3406" s="121" t="str">
        <f t="shared" si="488"/>
        <v>1F014</v>
      </c>
      <c r="V3406" s="10">
        <f t="shared" si="489"/>
        <v>240</v>
      </c>
      <c r="W3406" s="10">
        <f t="shared" si="490"/>
        <v>20</v>
      </c>
      <c r="X3406" s="11">
        <f t="shared" si="491"/>
        <v>2</v>
      </c>
      <c r="Y3406" s="11">
        <f t="shared" si="492"/>
        <v>240</v>
      </c>
      <c r="Z3406" s="12" t="str">
        <f t="shared" si="493"/>
        <v>Product Information</v>
      </c>
      <c r="AI3406" s="111"/>
      <c r="AJ3406" s="19"/>
      <c r="AK3406" s="19"/>
      <c r="AL3406" s="21"/>
      <c r="AM3406" s="21"/>
      <c r="AN3406" s="21"/>
      <c r="AO3406" s="21"/>
      <c r="AP3406" s="20"/>
      <c r="AQ3406" s="22"/>
      <c r="AR3406" s="20"/>
      <c r="AS3406" s="20"/>
      <c r="AT3406" s="20"/>
      <c r="AU3406" s="20"/>
      <c r="AV3406" s="20"/>
      <c r="AW3406" s="20"/>
      <c r="AX3406" s="221">
        <v>126996</v>
      </c>
      <c r="AY3406" s="6">
        <v>2</v>
      </c>
      <c r="AZ3406" s="6">
        <v>240</v>
      </c>
      <c r="BA3406" s="87" t="s">
        <v>2790</v>
      </c>
      <c r="BB3406" s="39" t="s">
        <v>2733</v>
      </c>
      <c r="BC3406" s="84" t="s">
        <v>2710</v>
      </c>
      <c r="BD3406" s="38" t="s">
        <v>2791</v>
      </c>
      <c r="BE3406" s="39" t="s">
        <v>2808</v>
      </c>
      <c r="BL3406" s="42" t="s">
        <v>2815</v>
      </c>
      <c r="BM3406" s="43" t="s">
        <v>2688</v>
      </c>
      <c r="BO3406" s="111">
        <v>21760</v>
      </c>
      <c r="BP3406" s="19" t="s">
        <v>1579</v>
      </c>
    </row>
    <row r="3407" spans="1:68" ht="15" customHeight="1" x14ac:dyDescent="0.3">
      <c r="A3407" s="116">
        <v>3405</v>
      </c>
      <c r="H3407" t="s">
        <v>2650</v>
      </c>
      <c r="I3407" s="244">
        <v>8</v>
      </c>
      <c r="J3407" s="244" t="s">
        <v>2558</v>
      </c>
      <c r="K3407" s="244">
        <v>20</v>
      </c>
      <c r="L3407" s="244">
        <v>49</v>
      </c>
      <c r="M3407" s="244" t="s">
        <v>2496</v>
      </c>
      <c r="N3407" s="244">
        <v>32</v>
      </c>
      <c r="O3407" s="244" t="s">
        <v>2474</v>
      </c>
      <c r="P3407" s="244" t="s">
        <v>2474</v>
      </c>
      <c r="Q3407" s="244" t="s">
        <v>2474</v>
      </c>
      <c r="R3407" s="6">
        <f t="shared" ref="R3407:R3470" si="494">_xlfn.BITRSHIFT(_xlfn.BITAND(HEX2DEC(H3407),HEX2DEC("1C000000")),26)</f>
        <v>6</v>
      </c>
      <c r="S3407" s="6">
        <f t="shared" ref="S3407:S3470" si="495">_xlfn.BITRSHIFT(_xlfn.BITAND(HEX2DEC(H3407),HEX2DEC("01000000")),24)</f>
        <v>1</v>
      </c>
      <c r="T3407" s="7">
        <f t="shared" ref="T3407:T3470" si="496">IF(_xlfn.BITRSHIFT(_xlfn.BITAND(HEX2DEC(H3407),HEX2DEC("0FF0000")),16)&lt;240,_xlfn.BITRSHIFT(_xlfn.BITAND(HEX2DEC(H3407),HEX2DEC("1FF0000")),8),_xlfn.BITRSHIFT(_xlfn.BITAND(HEX2DEC(H3407),HEX2DEC("1FFFF00")),8))</f>
        <v>126996</v>
      </c>
      <c r="U3407" s="121" t="str">
        <f t="shared" ref="U3407:U3470" si="497">DEC2HEX(T3407)</f>
        <v>1F014</v>
      </c>
      <c r="V3407" s="10">
        <f t="shared" ref="V3407:V3470" si="498">_xlfn.BITRSHIFT(_xlfn.BITAND(HEX2DEC(H3407),HEX2DEC("0FF0000")),16)</f>
        <v>240</v>
      </c>
      <c r="W3407" s="10">
        <f t="shared" ref="W3407:W3470" si="499">_xlfn.BITRSHIFT(_xlfn.BITAND(HEX2DEC(H3407),HEX2DEC("FF00")),8)</f>
        <v>20</v>
      </c>
      <c r="X3407" s="11">
        <f t="shared" ref="X3407:X3470" si="500">_xlfn.BITAND(HEX2DEC(H3407),HEX2DEC("00000FF"))</f>
        <v>2</v>
      </c>
      <c r="Y3407" s="11">
        <f t="shared" ref="Y3407:Y3470" si="501">IF(_xlfn.BITRSHIFT(_xlfn.BITAND(HEX2DEC(H3407),HEX2DEC("0FF0000")),16)&lt;240,_xlfn.BITRSHIFT(_xlfn.BITAND(HEX2DEC(H3407),HEX2DEC("0FF00")),8),_xlfn.BITRSHIFT(_xlfn.BITAND(HEX2DEC(H3407),HEX2DEC("0FF0000")),16))</f>
        <v>240</v>
      </c>
      <c r="Z3407" s="12" t="str">
        <f t="shared" ref="Z3407:Z3470" si="502">VLOOKUP(T3407,BO:BP,2,FALSE)</f>
        <v>Product Information</v>
      </c>
      <c r="AI3407" s="111"/>
      <c r="AJ3407" s="19"/>
      <c r="AK3407" s="19"/>
      <c r="AQ3407" s="37"/>
      <c r="AR3407" s="34"/>
      <c r="AS3407" s="34"/>
      <c r="AT3407" s="34"/>
      <c r="AU3407" s="34"/>
      <c r="AV3407" s="34"/>
      <c r="AW3407" s="34"/>
      <c r="AX3407" s="222">
        <v>126996</v>
      </c>
      <c r="AY3407" s="6">
        <v>2</v>
      </c>
      <c r="AZ3407" s="6">
        <v>240</v>
      </c>
      <c r="BA3407" s="87" t="s">
        <v>2792</v>
      </c>
      <c r="BB3407" s="39" t="s">
        <v>2735</v>
      </c>
      <c r="BC3407" s="84" t="s">
        <v>2710</v>
      </c>
      <c r="BD3407" s="38" t="s">
        <v>2791</v>
      </c>
      <c r="BE3407" s="39" t="s">
        <v>2816</v>
      </c>
      <c r="BL3407" s="42" t="s">
        <v>2815</v>
      </c>
      <c r="BM3407" s="43" t="s">
        <v>2688</v>
      </c>
      <c r="BO3407" s="111">
        <v>22016</v>
      </c>
      <c r="BP3407" s="19" t="s">
        <v>1580</v>
      </c>
    </row>
    <row r="3408" spans="1:68" ht="15" customHeight="1" x14ac:dyDescent="0.3">
      <c r="A3408" s="116">
        <v>3406</v>
      </c>
      <c r="H3408" t="s">
        <v>2650</v>
      </c>
      <c r="I3408" s="244">
        <v>8</v>
      </c>
      <c r="J3408" s="244" t="s">
        <v>2560</v>
      </c>
      <c r="K3408" s="244" t="s">
        <v>2474</v>
      </c>
      <c r="L3408" s="244" t="s">
        <v>2474</v>
      </c>
      <c r="M3408" s="244" t="s">
        <v>2474</v>
      </c>
      <c r="N3408" s="244" t="s">
        <v>2474</v>
      </c>
      <c r="O3408" s="244" t="s">
        <v>2474</v>
      </c>
      <c r="P3408" s="244" t="s">
        <v>2474</v>
      </c>
      <c r="Q3408" s="244" t="s">
        <v>2474</v>
      </c>
      <c r="R3408" s="6">
        <f t="shared" si="494"/>
        <v>6</v>
      </c>
      <c r="S3408" s="6">
        <f t="shared" si="495"/>
        <v>1</v>
      </c>
      <c r="T3408" s="7">
        <f t="shared" si="496"/>
        <v>126996</v>
      </c>
      <c r="U3408" s="121" t="str">
        <f t="shared" si="497"/>
        <v>1F014</v>
      </c>
      <c r="V3408" s="10">
        <f t="shared" si="498"/>
        <v>240</v>
      </c>
      <c r="W3408" s="10">
        <f t="shared" si="499"/>
        <v>20</v>
      </c>
      <c r="X3408" s="11">
        <f t="shared" si="500"/>
        <v>2</v>
      </c>
      <c r="Y3408" s="11">
        <f t="shared" si="501"/>
        <v>240</v>
      </c>
      <c r="Z3408" s="12" t="str">
        <f t="shared" si="502"/>
        <v>Product Information</v>
      </c>
      <c r="AI3408" s="111"/>
      <c r="AJ3408" s="19"/>
      <c r="AK3408" s="19"/>
      <c r="AL3408" s="21"/>
      <c r="AM3408" s="21"/>
      <c r="AN3408" s="21"/>
      <c r="AO3408" s="21"/>
      <c r="AP3408" s="20"/>
      <c r="AQ3408" s="22"/>
      <c r="AR3408" s="20"/>
      <c r="AS3408" s="20"/>
      <c r="AT3408" s="20"/>
      <c r="AU3408" s="20"/>
      <c r="AV3408" s="20"/>
      <c r="AW3408" s="20"/>
      <c r="AX3408" s="221">
        <v>126996</v>
      </c>
      <c r="AY3408" s="6">
        <v>2</v>
      </c>
      <c r="AZ3408" s="6">
        <v>240</v>
      </c>
      <c r="BA3408" s="87" t="s">
        <v>2793</v>
      </c>
      <c r="BB3408" s="39" t="s">
        <v>2737</v>
      </c>
      <c r="BC3408" s="84" t="s">
        <v>2710</v>
      </c>
      <c r="BL3408" s="42" t="s">
        <v>2815</v>
      </c>
      <c r="BM3408" s="43" t="s">
        <v>2688</v>
      </c>
      <c r="BO3408" s="111">
        <v>22272</v>
      </c>
      <c r="BP3408" s="19" t="s">
        <v>1581</v>
      </c>
    </row>
    <row r="3409" spans="1:68" ht="15" customHeight="1" x14ac:dyDescent="0.3">
      <c r="A3409" s="116">
        <v>3407</v>
      </c>
      <c r="H3409" t="s">
        <v>2650</v>
      </c>
      <c r="I3409" s="244">
        <v>8</v>
      </c>
      <c r="J3409" s="244" t="s">
        <v>2561</v>
      </c>
      <c r="K3409" s="244" t="s">
        <v>2474</v>
      </c>
      <c r="L3409" s="244" t="s">
        <v>2474</v>
      </c>
      <c r="M3409" s="244" t="s">
        <v>2474</v>
      </c>
      <c r="N3409" s="244">
        <v>33</v>
      </c>
      <c r="O3409" s="244">
        <v>42</v>
      </c>
      <c r="P3409" s="244">
        <v>30</v>
      </c>
      <c r="Q3409" s="244">
        <v>30</v>
      </c>
      <c r="R3409" s="6">
        <f t="shared" si="494"/>
        <v>6</v>
      </c>
      <c r="S3409" s="6">
        <f t="shared" si="495"/>
        <v>1</v>
      </c>
      <c r="T3409" s="7">
        <f t="shared" si="496"/>
        <v>126996</v>
      </c>
      <c r="U3409" s="121" t="str">
        <f t="shared" si="497"/>
        <v>1F014</v>
      </c>
      <c r="V3409" s="10">
        <f t="shared" si="498"/>
        <v>240</v>
      </c>
      <c r="W3409" s="10">
        <f t="shared" si="499"/>
        <v>20</v>
      </c>
      <c r="X3409" s="11">
        <f t="shared" si="500"/>
        <v>2</v>
      </c>
      <c r="Y3409" s="11">
        <f t="shared" si="501"/>
        <v>240</v>
      </c>
      <c r="Z3409" s="12" t="str">
        <f t="shared" si="502"/>
        <v>Product Information</v>
      </c>
      <c r="AI3409" s="111"/>
      <c r="AJ3409" s="19"/>
      <c r="AK3409" s="19"/>
      <c r="AQ3409" s="37"/>
      <c r="AR3409" s="34"/>
      <c r="AS3409" s="34"/>
      <c r="AT3409" s="34"/>
      <c r="AU3409" s="34"/>
      <c r="AV3409" s="34"/>
      <c r="AW3409" s="34"/>
      <c r="AX3409" s="222">
        <v>126996</v>
      </c>
      <c r="AY3409" s="6">
        <v>2</v>
      </c>
      <c r="AZ3409" s="6">
        <v>240</v>
      </c>
      <c r="BA3409" s="87" t="s">
        <v>2794</v>
      </c>
      <c r="BB3409" s="39" t="s">
        <v>2739</v>
      </c>
      <c r="BC3409" s="84" t="s">
        <v>2710</v>
      </c>
      <c r="BL3409" s="42" t="s">
        <v>2815</v>
      </c>
      <c r="BM3409" s="43" t="s">
        <v>2688</v>
      </c>
      <c r="BO3409" s="111">
        <v>22528</v>
      </c>
      <c r="BP3409" s="19" t="s">
        <v>1582</v>
      </c>
    </row>
    <row r="3410" spans="1:68" ht="15" customHeight="1" x14ac:dyDescent="0.3">
      <c r="A3410" s="116">
        <v>3408</v>
      </c>
      <c r="H3410" t="s">
        <v>2650</v>
      </c>
      <c r="I3410" s="244">
        <v>8</v>
      </c>
      <c r="J3410" s="244" t="s">
        <v>2562</v>
      </c>
      <c r="K3410" s="244">
        <v>31</v>
      </c>
      <c r="L3410" s="244">
        <v>35</v>
      </c>
      <c r="M3410" s="244">
        <v>34</v>
      </c>
      <c r="N3410" s="244">
        <v>39</v>
      </c>
      <c r="O3410" s="244" t="s">
        <v>2474</v>
      </c>
      <c r="P3410" s="244" t="s">
        <v>2474</v>
      </c>
      <c r="Q3410" s="244" t="s">
        <v>2474</v>
      </c>
      <c r="R3410" s="6">
        <f t="shared" si="494"/>
        <v>6</v>
      </c>
      <c r="S3410" s="6">
        <f t="shared" si="495"/>
        <v>1</v>
      </c>
      <c r="T3410" s="7">
        <f t="shared" si="496"/>
        <v>126996</v>
      </c>
      <c r="U3410" s="121" t="str">
        <f t="shared" si="497"/>
        <v>1F014</v>
      </c>
      <c r="V3410" s="10">
        <f t="shared" si="498"/>
        <v>240</v>
      </c>
      <c r="W3410" s="10">
        <f t="shared" si="499"/>
        <v>20</v>
      </c>
      <c r="X3410" s="11">
        <f t="shared" si="500"/>
        <v>2</v>
      </c>
      <c r="Y3410" s="11">
        <f t="shared" si="501"/>
        <v>240</v>
      </c>
      <c r="Z3410" s="12" t="str">
        <f t="shared" si="502"/>
        <v>Product Information</v>
      </c>
      <c r="AI3410" s="111"/>
      <c r="AJ3410" s="19"/>
      <c r="AK3410" s="19"/>
      <c r="AL3410" s="21"/>
      <c r="AM3410" s="21"/>
      <c r="AN3410" s="21"/>
      <c r="AO3410" s="21"/>
      <c r="AP3410" s="20"/>
      <c r="AQ3410" s="22"/>
      <c r="AR3410" s="20"/>
      <c r="AS3410" s="20"/>
      <c r="AT3410" s="20"/>
      <c r="AU3410" s="20"/>
      <c r="AV3410" s="20"/>
      <c r="AW3410" s="20"/>
      <c r="AX3410" s="221">
        <v>126996</v>
      </c>
      <c r="AY3410" s="6">
        <v>2</v>
      </c>
      <c r="AZ3410" s="6">
        <v>240</v>
      </c>
      <c r="BA3410" s="87" t="s">
        <v>2795</v>
      </c>
      <c r="BB3410" s="39" t="s">
        <v>2741</v>
      </c>
      <c r="BC3410" s="84" t="s">
        <v>2710</v>
      </c>
      <c r="BL3410" s="42" t="s">
        <v>2815</v>
      </c>
      <c r="BM3410" s="43" t="s">
        <v>2688</v>
      </c>
      <c r="BO3410" s="111">
        <v>22784</v>
      </c>
      <c r="BP3410" s="19" t="s">
        <v>1583</v>
      </c>
    </row>
    <row r="3411" spans="1:68" ht="15" customHeight="1" x14ac:dyDescent="0.3">
      <c r="A3411" s="116">
        <v>3409</v>
      </c>
      <c r="H3411" t="s">
        <v>2650</v>
      </c>
      <c r="I3411" s="244">
        <v>8</v>
      </c>
      <c r="J3411" s="244" t="s">
        <v>2633</v>
      </c>
      <c r="K3411" s="244" t="s">
        <v>2474</v>
      </c>
      <c r="L3411" s="244" t="s">
        <v>2474</v>
      </c>
      <c r="M3411" s="244" t="s">
        <v>2474</v>
      </c>
      <c r="N3411" s="244" t="s">
        <v>2474</v>
      </c>
      <c r="O3411" s="244" t="s">
        <v>2474</v>
      </c>
      <c r="P3411" s="244" t="s">
        <v>2474</v>
      </c>
      <c r="Q3411" s="244" t="s">
        <v>2474</v>
      </c>
      <c r="R3411" s="6">
        <f t="shared" si="494"/>
        <v>6</v>
      </c>
      <c r="S3411" s="6">
        <f t="shared" si="495"/>
        <v>1</v>
      </c>
      <c r="T3411" s="7">
        <f t="shared" si="496"/>
        <v>126996</v>
      </c>
      <c r="U3411" s="121" t="str">
        <f t="shared" si="497"/>
        <v>1F014</v>
      </c>
      <c r="V3411" s="10">
        <f t="shared" si="498"/>
        <v>240</v>
      </c>
      <c r="W3411" s="10">
        <f t="shared" si="499"/>
        <v>20</v>
      </c>
      <c r="X3411" s="11">
        <f t="shared" si="500"/>
        <v>2</v>
      </c>
      <c r="Y3411" s="11">
        <f t="shared" si="501"/>
        <v>240</v>
      </c>
      <c r="Z3411" s="12" t="str">
        <f t="shared" si="502"/>
        <v>Product Information</v>
      </c>
      <c r="AI3411" s="111"/>
      <c r="AJ3411" s="19"/>
      <c r="AK3411" s="19"/>
      <c r="AQ3411" s="37"/>
      <c r="AR3411" s="34"/>
      <c r="AS3411" s="34"/>
      <c r="AT3411" s="34"/>
      <c r="AU3411" s="34"/>
      <c r="AV3411" s="34"/>
      <c r="AW3411" s="34"/>
      <c r="AX3411" s="222">
        <v>126996</v>
      </c>
      <c r="AY3411" s="6">
        <v>2</v>
      </c>
      <c r="AZ3411" s="6">
        <v>240</v>
      </c>
      <c r="BA3411" s="87" t="s">
        <v>2796</v>
      </c>
      <c r="BB3411" s="39" t="s">
        <v>2743</v>
      </c>
      <c r="BC3411" s="84" t="s">
        <v>2710</v>
      </c>
      <c r="BL3411" s="42" t="s">
        <v>2815</v>
      </c>
      <c r="BM3411" s="43" t="s">
        <v>2688</v>
      </c>
      <c r="BO3411" s="111">
        <v>23040</v>
      </c>
      <c r="BP3411" s="19" t="s">
        <v>1584</v>
      </c>
    </row>
    <row r="3412" spans="1:68" ht="15" customHeight="1" x14ac:dyDescent="0.3">
      <c r="A3412" s="116">
        <v>3410</v>
      </c>
      <c r="H3412" t="s">
        <v>2650</v>
      </c>
      <c r="I3412" s="244">
        <v>8</v>
      </c>
      <c r="J3412" s="244" t="s">
        <v>2634</v>
      </c>
      <c r="K3412" s="244" t="s">
        <v>2474</v>
      </c>
      <c r="L3412" s="244" t="s">
        <v>2474</v>
      </c>
      <c r="M3412" s="244" t="s">
        <v>2474</v>
      </c>
      <c r="N3412" s="244" t="s">
        <v>2474</v>
      </c>
      <c r="O3412" s="244" t="s">
        <v>2474</v>
      </c>
      <c r="P3412" s="244" t="s">
        <v>2474</v>
      </c>
      <c r="Q3412" s="244" t="s">
        <v>2474</v>
      </c>
      <c r="R3412" s="6">
        <f t="shared" si="494"/>
        <v>6</v>
      </c>
      <c r="S3412" s="6">
        <f t="shared" si="495"/>
        <v>1</v>
      </c>
      <c r="T3412" s="7">
        <f t="shared" si="496"/>
        <v>126996</v>
      </c>
      <c r="U3412" s="121" t="str">
        <f t="shared" si="497"/>
        <v>1F014</v>
      </c>
      <c r="V3412" s="10">
        <f t="shared" si="498"/>
        <v>240</v>
      </c>
      <c r="W3412" s="10">
        <f t="shared" si="499"/>
        <v>20</v>
      </c>
      <c r="X3412" s="11">
        <f t="shared" si="500"/>
        <v>2</v>
      </c>
      <c r="Y3412" s="11">
        <f t="shared" si="501"/>
        <v>240</v>
      </c>
      <c r="Z3412" s="12" t="str">
        <f t="shared" si="502"/>
        <v>Product Information</v>
      </c>
      <c r="AI3412" s="111"/>
      <c r="AJ3412" s="19"/>
      <c r="AK3412" s="19"/>
      <c r="AL3412" s="21"/>
      <c r="AM3412" s="21"/>
      <c r="AN3412" s="21"/>
      <c r="AO3412" s="21"/>
      <c r="AP3412" s="20"/>
      <c r="AQ3412" s="22"/>
      <c r="AR3412" s="20"/>
      <c r="AS3412" s="20"/>
      <c r="AT3412" s="20"/>
      <c r="AU3412" s="20"/>
      <c r="AV3412" s="20"/>
      <c r="AW3412" s="20"/>
      <c r="AX3412" s="221">
        <v>126996</v>
      </c>
      <c r="AY3412" s="6">
        <v>2</v>
      </c>
      <c r="AZ3412" s="6">
        <v>240</v>
      </c>
      <c r="BA3412" s="87" t="s">
        <v>2797</v>
      </c>
      <c r="BB3412" s="39" t="s">
        <v>2745</v>
      </c>
      <c r="BC3412" s="84" t="s">
        <v>2710</v>
      </c>
      <c r="BL3412" s="42" t="s">
        <v>2815</v>
      </c>
      <c r="BM3412" s="43" t="s">
        <v>2688</v>
      </c>
      <c r="BO3412" s="111">
        <v>61551</v>
      </c>
      <c r="BP3412" s="19" t="s">
        <v>1585</v>
      </c>
    </row>
    <row r="3413" spans="1:68" ht="15" customHeight="1" x14ac:dyDescent="0.3">
      <c r="A3413" s="116">
        <v>3411</v>
      </c>
      <c r="H3413" t="s">
        <v>2650</v>
      </c>
      <c r="I3413" s="244">
        <v>8</v>
      </c>
      <c r="J3413" s="244" t="s">
        <v>2564</v>
      </c>
      <c r="K3413" s="244" t="s">
        <v>2474</v>
      </c>
      <c r="L3413" s="244" t="s">
        <v>2474</v>
      </c>
      <c r="M3413" s="244" t="s">
        <v>2474</v>
      </c>
      <c r="N3413" s="244" t="s">
        <v>2474</v>
      </c>
      <c r="O3413" s="244" t="s">
        <v>2474</v>
      </c>
      <c r="P3413" s="244" t="s">
        <v>2474</v>
      </c>
      <c r="Q3413" s="244" t="s">
        <v>2474</v>
      </c>
      <c r="R3413" s="6">
        <f t="shared" si="494"/>
        <v>6</v>
      </c>
      <c r="S3413" s="6">
        <f t="shared" si="495"/>
        <v>1</v>
      </c>
      <c r="T3413" s="7">
        <f t="shared" si="496"/>
        <v>126996</v>
      </c>
      <c r="U3413" s="121" t="str">
        <f t="shared" si="497"/>
        <v>1F014</v>
      </c>
      <c r="V3413" s="10">
        <f t="shared" si="498"/>
        <v>240</v>
      </c>
      <c r="W3413" s="10">
        <f t="shared" si="499"/>
        <v>20</v>
      </c>
      <c r="X3413" s="11">
        <f t="shared" si="500"/>
        <v>2</v>
      </c>
      <c r="Y3413" s="11">
        <f t="shared" si="501"/>
        <v>240</v>
      </c>
      <c r="Z3413" s="12" t="str">
        <f t="shared" si="502"/>
        <v>Product Information</v>
      </c>
      <c r="AI3413" s="111"/>
      <c r="AJ3413" s="19"/>
      <c r="AK3413" s="19"/>
      <c r="AQ3413" s="37"/>
      <c r="AR3413" s="34"/>
      <c r="AS3413" s="34"/>
      <c r="AT3413" s="34"/>
      <c r="AU3413" s="34"/>
      <c r="AV3413" s="34"/>
      <c r="AW3413" s="34"/>
      <c r="AX3413" s="222">
        <v>126996</v>
      </c>
      <c r="AY3413" s="6">
        <v>2</v>
      </c>
      <c r="AZ3413" s="6">
        <v>240</v>
      </c>
      <c r="BA3413" s="87" t="s">
        <v>2798</v>
      </c>
      <c r="BB3413" s="39" t="s">
        <v>2747</v>
      </c>
      <c r="BC3413" s="84" t="s">
        <v>2710</v>
      </c>
      <c r="BL3413" s="42" t="s">
        <v>2815</v>
      </c>
      <c r="BM3413" s="43" t="s">
        <v>2688</v>
      </c>
      <c r="BO3413" s="111">
        <v>61552</v>
      </c>
      <c r="BP3413" s="19" t="s">
        <v>1586</v>
      </c>
    </row>
    <row r="3414" spans="1:68" ht="15" customHeight="1" x14ac:dyDescent="0.3">
      <c r="A3414" s="116">
        <v>3412</v>
      </c>
      <c r="H3414" t="s">
        <v>2650</v>
      </c>
      <c r="I3414" s="244">
        <v>8</v>
      </c>
      <c r="J3414" s="244" t="s">
        <v>2625</v>
      </c>
      <c r="K3414" s="244">
        <v>2</v>
      </c>
      <c r="L3414" s="244">
        <v>0</v>
      </c>
      <c r="M3414" s="244" t="s">
        <v>2474</v>
      </c>
      <c r="N3414" s="244" t="s">
        <v>2474</v>
      </c>
      <c r="O3414" s="244" t="s">
        <v>2474</v>
      </c>
      <c r="P3414" s="244" t="s">
        <v>2474</v>
      </c>
      <c r="Q3414" s="244" t="s">
        <v>2474</v>
      </c>
      <c r="R3414" s="6">
        <f t="shared" si="494"/>
        <v>6</v>
      </c>
      <c r="S3414" s="6">
        <f t="shared" si="495"/>
        <v>1</v>
      </c>
      <c r="T3414" s="7">
        <f t="shared" si="496"/>
        <v>126996</v>
      </c>
      <c r="U3414" s="121" t="str">
        <f t="shared" si="497"/>
        <v>1F014</v>
      </c>
      <c r="V3414" s="10">
        <f t="shared" si="498"/>
        <v>240</v>
      </c>
      <c r="W3414" s="10">
        <f t="shared" si="499"/>
        <v>20</v>
      </c>
      <c r="X3414" s="11">
        <f t="shared" si="500"/>
        <v>2</v>
      </c>
      <c r="Y3414" s="11">
        <f t="shared" si="501"/>
        <v>240</v>
      </c>
      <c r="Z3414" s="12" t="str">
        <f t="shared" si="502"/>
        <v>Product Information</v>
      </c>
      <c r="AI3414" s="111"/>
      <c r="AJ3414" s="19"/>
      <c r="AK3414" s="19"/>
      <c r="AL3414" s="21"/>
      <c r="AM3414" s="21"/>
      <c r="AN3414" s="21"/>
      <c r="AO3414" s="21"/>
      <c r="AP3414" s="20"/>
      <c r="AQ3414" s="22"/>
      <c r="AR3414" s="20"/>
      <c r="AS3414" s="20"/>
      <c r="AT3414" s="20"/>
      <c r="AU3414" s="20"/>
      <c r="AV3414" s="20"/>
      <c r="AW3414" s="20"/>
      <c r="AX3414" s="221">
        <v>126996</v>
      </c>
      <c r="AY3414" s="6">
        <v>2</v>
      </c>
      <c r="AZ3414" s="6">
        <v>240</v>
      </c>
      <c r="BA3414" s="87" t="s">
        <v>2799</v>
      </c>
      <c r="BB3414" s="39" t="s">
        <v>2749</v>
      </c>
      <c r="BC3414" s="84" t="s">
        <v>2710</v>
      </c>
      <c r="BL3414" s="42" t="s">
        <v>2815</v>
      </c>
      <c r="BM3414" s="43" t="s">
        <v>2688</v>
      </c>
      <c r="BO3414" s="111">
        <v>61553</v>
      </c>
      <c r="BP3414" s="19" t="s">
        <v>1587</v>
      </c>
    </row>
    <row r="3415" spans="1:68" ht="15" customHeight="1" x14ac:dyDescent="0.3">
      <c r="A3415" s="116">
        <v>3413</v>
      </c>
      <c r="H3415" t="s">
        <v>2522</v>
      </c>
      <c r="I3415" s="244">
        <v>8</v>
      </c>
      <c r="J3415" s="244" t="s">
        <v>2527</v>
      </c>
      <c r="K3415" s="244">
        <v>74</v>
      </c>
      <c r="L3415" s="244">
        <v>3</v>
      </c>
      <c r="M3415" s="244" t="s">
        <v>2597</v>
      </c>
      <c r="N3415" s="244" t="s">
        <v>2483</v>
      </c>
      <c r="O3415" s="244" t="s">
        <v>2512</v>
      </c>
      <c r="P3415" s="244" t="s">
        <v>2474</v>
      </c>
      <c r="Q3415" s="244" t="s">
        <v>2474</v>
      </c>
      <c r="R3415" s="6">
        <f t="shared" si="494"/>
        <v>2</v>
      </c>
      <c r="S3415" s="6">
        <f t="shared" si="495"/>
        <v>1</v>
      </c>
      <c r="T3415" s="7">
        <f t="shared" si="496"/>
        <v>130306</v>
      </c>
      <c r="U3415" s="121" t="str">
        <f t="shared" si="497"/>
        <v>1FD02</v>
      </c>
      <c r="V3415" s="10">
        <f t="shared" si="498"/>
        <v>253</v>
      </c>
      <c r="W3415" s="10">
        <f t="shared" si="499"/>
        <v>2</v>
      </c>
      <c r="X3415" s="11">
        <f t="shared" si="500"/>
        <v>3</v>
      </c>
      <c r="Y3415" s="11">
        <f t="shared" si="501"/>
        <v>253</v>
      </c>
      <c r="Z3415" s="12" t="str">
        <f t="shared" si="502"/>
        <v>Wind Data</v>
      </c>
      <c r="AI3415" s="111"/>
      <c r="AJ3415" s="19"/>
      <c r="AK3415" s="19"/>
      <c r="AQ3415" s="37"/>
      <c r="AR3415" s="34"/>
      <c r="AS3415" s="34"/>
      <c r="AT3415" s="34"/>
      <c r="AU3415" s="34"/>
      <c r="AV3415" s="34"/>
      <c r="AW3415" s="34"/>
      <c r="AX3415" s="222">
        <v>130306</v>
      </c>
      <c r="AY3415" s="6">
        <v>3</v>
      </c>
      <c r="AZ3415" s="6">
        <v>253</v>
      </c>
      <c r="BA3415" s="87" t="s">
        <v>2701</v>
      </c>
      <c r="BB3415" s="39" t="s">
        <v>3175</v>
      </c>
      <c r="BC3415" s="84" t="s">
        <v>2349</v>
      </c>
      <c r="BD3415" s="38" t="s">
        <v>2702</v>
      </c>
      <c r="BE3415" s="39" t="s">
        <v>3131</v>
      </c>
      <c r="BF3415" s="90" t="s">
        <v>2691</v>
      </c>
      <c r="BJ3415" s="47" t="s">
        <v>2704</v>
      </c>
      <c r="BL3415" s="42" t="s">
        <v>2705</v>
      </c>
      <c r="BM3415" s="43" t="s">
        <v>2688</v>
      </c>
      <c r="BO3415" s="111">
        <v>61554</v>
      </c>
      <c r="BP3415" s="19" t="s">
        <v>1588</v>
      </c>
    </row>
    <row r="3416" spans="1:68" ht="15" customHeight="1" x14ac:dyDescent="0.3">
      <c r="A3416" s="116">
        <v>3414</v>
      </c>
      <c r="H3416" t="s">
        <v>2525</v>
      </c>
      <c r="I3416" s="244">
        <v>8</v>
      </c>
      <c r="J3416" s="244" t="s">
        <v>2545</v>
      </c>
      <c r="K3416" s="244" t="s">
        <v>2521</v>
      </c>
      <c r="L3416" s="244">
        <v>0</v>
      </c>
      <c r="M3416" s="244">
        <v>0</v>
      </c>
      <c r="N3416" s="244" t="s">
        <v>2474</v>
      </c>
      <c r="O3416" s="244" t="s">
        <v>2483</v>
      </c>
      <c r="P3416" s="244" t="s">
        <v>2474</v>
      </c>
      <c r="Q3416" s="244" t="s">
        <v>2483</v>
      </c>
      <c r="R3416" s="6">
        <f t="shared" si="494"/>
        <v>2</v>
      </c>
      <c r="S3416" s="6">
        <f t="shared" si="495"/>
        <v>1</v>
      </c>
      <c r="T3416" s="7">
        <f t="shared" si="496"/>
        <v>130578</v>
      </c>
      <c r="U3416" s="121" t="str">
        <f t="shared" si="497"/>
        <v>1FE12</v>
      </c>
      <c r="V3416" s="10">
        <f t="shared" si="498"/>
        <v>254</v>
      </c>
      <c r="W3416" s="10">
        <f t="shared" si="499"/>
        <v>18</v>
      </c>
      <c r="X3416" s="11">
        <f t="shared" si="500"/>
        <v>3</v>
      </c>
      <c r="Y3416" s="11">
        <f t="shared" si="501"/>
        <v>254</v>
      </c>
      <c r="Z3416" s="12" t="str">
        <f t="shared" si="502"/>
        <v>Vessel Speed Components</v>
      </c>
      <c r="AI3416" s="111"/>
      <c r="AJ3416" s="19"/>
      <c r="AK3416" s="19"/>
      <c r="AL3416" s="21"/>
      <c r="AM3416" s="21"/>
      <c r="AN3416" s="21"/>
      <c r="AO3416" s="21"/>
      <c r="AP3416" s="20"/>
      <c r="AQ3416" s="22"/>
      <c r="AR3416" s="20"/>
      <c r="AS3416" s="20"/>
      <c r="AT3416" s="20"/>
      <c r="AU3416" s="20"/>
      <c r="AV3416" s="20"/>
      <c r="AW3416" s="20"/>
      <c r="AX3416" s="221">
        <v>130578</v>
      </c>
      <c r="AY3416" s="6">
        <v>3</v>
      </c>
      <c r="AZ3416" s="6">
        <v>254</v>
      </c>
      <c r="BA3416" s="87" t="s">
        <v>2724</v>
      </c>
      <c r="BB3416" s="39" t="s">
        <v>2709</v>
      </c>
      <c r="BC3416" s="84" t="s">
        <v>2710</v>
      </c>
      <c r="BD3416" s="38" t="s">
        <v>2353</v>
      </c>
      <c r="BE3416" s="39" t="s">
        <v>2457</v>
      </c>
      <c r="BF3416" s="90" t="s">
        <v>2349</v>
      </c>
      <c r="BG3416" s="58" t="s">
        <v>2725</v>
      </c>
      <c r="BI3416" s="6" t="s">
        <v>2349</v>
      </c>
      <c r="BL3416" s="42" t="s">
        <v>2705</v>
      </c>
      <c r="BM3416" s="43" t="s">
        <v>2688</v>
      </c>
      <c r="BO3416" s="111">
        <v>61555</v>
      </c>
      <c r="BP3416" s="19" t="s">
        <v>1589</v>
      </c>
    </row>
    <row r="3417" spans="1:68" ht="15" customHeight="1" x14ac:dyDescent="0.3">
      <c r="A3417" s="116">
        <v>3415</v>
      </c>
      <c r="H3417" t="s">
        <v>2525</v>
      </c>
      <c r="I3417" s="244">
        <v>8</v>
      </c>
      <c r="J3417" s="244" t="s">
        <v>2576</v>
      </c>
      <c r="K3417" s="244" t="s">
        <v>2474</v>
      </c>
      <c r="L3417" s="244" t="s">
        <v>2483</v>
      </c>
      <c r="M3417" s="244" t="s">
        <v>2474</v>
      </c>
      <c r="N3417" s="244" t="s">
        <v>2483</v>
      </c>
      <c r="O3417" s="244" t="s">
        <v>2474</v>
      </c>
      <c r="P3417" s="244" t="s">
        <v>2483</v>
      </c>
      <c r="Q3417" s="244" t="s">
        <v>2474</v>
      </c>
      <c r="R3417" s="6">
        <f t="shared" si="494"/>
        <v>2</v>
      </c>
      <c r="S3417" s="6">
        <f t="shared" si="495"/>
        <v>1</v>
      </c>
      <c r="T3417" s="7">
        <f t="shared" si="496"/>
        <v>130578</v>
      </c>
      <c r="U3417" s="121" t="str">
        <f t="shared" si="497"/>
        <v>1FE12</v>
      </c>
      <c r="V3417" s="10">
        <f t="shared" si="498"/>
        <v>254</v>
      </c>
      <c r="W3417" s="10">
        <f t="shared" si="499"/>
        <v>18</v>
      </c>
      <c r="X3417" s="11">
        <f t="shared" si="500"/>
        <v>3</v>
      </c>
      <c r="Y3417" s="11">
        <f t="shared" si="501"/>
        <v>254</v>
      </c>
      <c r="Z3417" s="12" t="str">
        <f t="shared" si="502"/>
        <v>Vessel Speed Components</v>
      </c>
      <c r="AI3417" s="111"/>
      <c r="AJ3417" s="19"/>
      <c r="AK3417" s="19"/>
      <c r="AQ3417" s="37"/>
      <c r="AR3417" s="34"/>
      <c r="AS3417" s="34"/>
      <c r="AT3417" s="34"/>
      <c r="AU3417" s="34"/>
      <c r="AV3417" s="34"/>
      <c r="AW3417" s="34"/>
      <c r="AX3417" s="222">
        <v>130578</v>
      </c>
      <c r="AY3417" s="6">
        <v>3</v>
      </c>
      <c r="AZ3417" s="6">
        <v>254</v>
      </c>
      <c r="BA3417" s="87" t="s">
        <v>2727</v>
      </c>
      <c r="BB3417" s="39" t="s">
        <v>2352</v>
      </c>
      <c r="BC3417" s="84" t="s">
        <v>2710</v>
      </c>
      <c r="BD3417" s="38" t="s">
        <v>2728</v>
      </c>
      <c r="BG3417" s="58" t="s">
        <v>2725</v>
      </c>
      <c r="BI3417" s="6" t="s">
        <v>2349</v>
      </c>
      <c r="BL3417" s="42" t="s">
        <v>2705</v>
      </c>
      <c r="BM3417" s="43" t="s">
        <v>2688</v>
      </c>
      <c r="BO3417" s="111">
        <v>61556</v>
      </c>
      <c r="BP3417" s="19" t="s">
        <v>1590</v>
      </c>
    </row>
    <row r="3418" spans="1:68" ht="15" customHeight="1" x14ac:dyDescent="0.3">
      <c r="A3418" s="116">
        <v>3416</v>
      </c>
      <c r="H3418" t="s">
        <v>2526</v>
      </c>
      <c r="I3418" s="244">
        <v>8</v>
      </c>
      <c r="J3418" s="244">
        <v>0</v>
      </c>
      <c r="K3418" s="244" t="s">
        <v>2474</v>
      </c>
      <c r="L3418" s="244" t="s">
        <v>2474</v>
      </c>
      <c r="M3418" s="244" t="s">
        <v>2474</v>
      </c>
      <c r="N3418" s="244" t="s">
        <v>2474</v>
      </c>
      <c r="O3418" s="244" t="s">
        <v>2568</v>
      </c>
      <c r="P3418" s="244">
        <v>3</v>
      </c>
      <c r="Q3418" s="244" t="s">
        <v>2474</v>
      </c>
      <c r="R3418" s="6">
        <f t="shared" si="494"/>
        <v>5</v>
      </c>
      <c r="S3418" s="6">
        <f t="shared" si="495"/>
        <v>1</v>
      </c>
      <c r="T3418" s="7">
        <f t="shared" si="496"/>
        <v>130310</v>
      </c>
      <c r="U3418" s="121" t="str">
        <f t="shared" si="497"/>
        <v>1FD06</v>
      </c>
      <c r="V3418" s="10">
        <f t="shared" si="498"/>
        <v>253</v>
      </c>
      <c r="W3418" s="10">
        <f t="shared" si="499"/>
        <v>6</v>
      </c>
      <c r="X3418" s="11">
        <f t="shared" si="500"/>
        <v>16</v>
      </c>
      <c r="Y3418" s="11">
        <f t="shared" si="501"/>
        <v>253</v>
      </c>
      <c r="Z3418" s="12" t="str">
        <f t="shared" si="502"/>
        <v>Environmental Parameters</v>
      </c>
      <c r="AI3418" s="111"/>
      <c r="AJ3418" s="19"/>
      <c r="AK3418" s="19"/>
      <c r="AL3418" s="21"/>
      <c r="AM3418" s="21"/>
      <c r="AN3418" s="21"/>
      <c r="AO3418" s="21"/>
      <c r="AP3418" s="20"/>
      <c r="AQ3418" s="22"/>
      <c r="AR3418" s="20"/>
      <c r="AS3418" s="20"/>
      <c r="AT3418" s="20"/>
      <c r="AU3418" s="20"/>
      <c r="AV3418" s="20"/>
      <c r="AW3418" s="20"/>
      <c r="AX3418" s="221">
        <v>130310</v>
      </c>
      <c r="AY3418" s="6">
        <v>16</v>
      </c>
      <c r="AZ3418" s="6">
        <v>253</v>
      </c>
      <c r="BA3418" s="87" t="s">
        <v>2767</v>
      </c>
      <c r="BB3418" s="39" t="s">
        <v>3004</v>
      </c>
      <c r="BC3418" s="84" t="s">
        <v>2360</v>
      </c>
      <c r="BD3418" s="38" t="s">
        <v>2768</v>
      </c>
      <c r="BF3418" s="90" t="s">
        <v>2359</v>
      </c>
      <c r="BG3418" s="58" t="s">
        <v>2769</v>
      </c>
      <c r="BI3418" s="6" t="s">
        <v>2770</v>
      </c>
      <c r="BL3418" s="42" t="s">
        <v>2687</v>
      </c>
      <c r="BM3418" s="43" t="s">
        <v>2688</v>
      </c>
      <c r="BO3418" s="111">
        <v>61557</v>
      </c>
      <c r="BP3418" s="19" t="s">
        <v>1591</v>
      </c>
    </row>
    <row r="3419" spans="1:68" ht="15" customHeight="1" x14ac:dyDescent="0.3">
      <c r="A3419" s="116">
        <v>3417</v>
      </c>
      <c r="H3419" t="s">
        <v>2619</v>
      </c>
      <c r="I3419" s="244">
        <v>8</v>
      </c>
      <c r="J3419" s="244" t="s">
        <v>2502</v>
      </c>
      <c r="K3419" s="244">
        <v>79</v>
      </c>
      <c r="L3419" s="244" t="s">
        <v>2509</v>
      </c>
      <c r="M3419" s="244">
        <v>19</v>
      </c>
      <c r="N3419" s="244">
        <v>44</v>
      </c>
      <c r="O3419" s="244" t="s">
        <v>2579</v>
      </c>
      <c r="P3419" s="244">
        <v>32</v>
      </c>
      <c r="Q3419" s="244">
        <v>3</v>
      </c>
      <c r="R3419" s="6">
        <f t="shared" si="494"/>
        <v>2</v>
      </c>
      <c r="S3419" s="6">
        <f t="shared" si="495"/>
        <v>1</v>
      </c>
      <c r="T3419" s="7">
        <f t="shared" si="496"/>
        <v>129025</v>
      </c>
      <c r="U3419" s="121" t="str">
        <f t="shared" si="497"/>
        <v>1F801</v>
      </c>
      <c r="V3419" s="10">
        <f t="shared" si="498"/>
        <v>248</v>
      </c>
      <c r="W3419" s="10">
        <f t="shared" si="499"/>
        <v>1</v>
      </c>
      <c r="X3419" s="11">
        <f t="shared" si="500"/>
        <v>7</v>
      </c>
      <c r="Y3419" s="11">
        <f t="shared" si="501"/>
        <v>248</v>
      </c>
      <c r="Z3419" s="12" t="str">
        <f t="shared" si="502"/>
        <v>Position, Rapid Update</v>
      </c>
      <c r="AI3419" s="111"/>
      <c r="AJ3419" s="19"/>
      <c r="AK3419" s="19"/>
      <c r="AQ3419" s="37"/>
      <c r="AR3419" s="34"/>
      <c r="AS3419" s="34"/>
      <c r="AT3419" s="34"/>
      <c r="AU3419" s="34"/>
      <c r="AV3419" s="34"/>
      <c r="AW3419" s="34"/>
      <c r="AX3419" s="222">
        <v>129025</v>
      </c>
      <c r="AY3419" s="6">
        <v>7</v>
      </c>
      <c r="AZ3419" s="6">
        <v>248</v>
      </c>
      <c r="BA3419" s="87" t="s">
        <v>2689</v>
      </c>
      <c r="BB3419" s="39" t="s">
        <v>2690</v>
      </c>
      <c r="BC3419" s="84" t="s">
        <v>2691</v>
      </c>
      <c r="BD3419" s="38" t="s">
        <v>2350</v>
      </c>
      <c r="BE3419" s="39" t="s">
        <v>2692</v>
      </c>
      <c r="BF3419" s="90" t="s">
        <v>2691</v>
      </c>
      <c r="BL3419" s="42" t="s">
        <v>2693</v>
      </c>
      <c r="BM3419" s="43" t="s">
        <v>2688</v>
      </c>
      <c r="BO3419" s="111">
        <v>61558</v>
      </c>
      <c r="BP3419" s="19" t="s">
        <v>1592</v>
      </c>
    </row>
    <row r="3420" spans="1:68" ht="15" customHeight="1" x14ac:dyDescent="0.3">
      <c r="A3420" s="116">
        <v>3418</v>
      </c>
      <c r="H3420" t="s">
        <v>2620</v>
      </c>
      <c r="I3420" s="244">
        <v>8</v>
      </c>
      <c r="J3420" s="244">
        <v>0</v>
      </c>
      <c r="K3420" s="244" t="s">
        <v>2474</v>
      </c>
      <c r="L3420" s="244" t="s">
        <v>2474</v>
      </c>
      <c r="M3420" s="244" t="s">
        <v>2474</v>
      </c>
      <c r="N3420" s="244" t="s">
        <v>2521</v>
      </c>
      <c r="O3420" s="244">
        <v>2</v>
      </c>
      <c r="P3420" s="244" t="s">
        <v>2474</v>
      </c>
      <c r="Q3420" s="244" t="s">
        <v>2474</v>
      </c>
      <c r="R3420" s="6">
        <f t="shared" si="494"/>
        <v>2</v>
      </c>
      <c r="S3420" s="6">
        <f t="shared" si="495"/>
        <v>1</v>
      </c>
      <c r="T3420" s="7">
        <f t="shared" si="496"/>
        <v>127245</v>
      </c>
      <c r="U3420" s="121" t="str">
        <f t="shared" si="497"/>
        <v>1F10D</v>
      </c>
      <c r="V3420" s="10">
        <f t="shared" si="498"/>
        <v>241</v>
      </c>
      <c r="W3420" s="10">
        <f t="shared" si="499"/>
        <v>13</v>
      </c>
      <c r="X3420" s="11">
        <f t="shared" si="500"/>
        <v>1</v>
      </c>
      <c r="Y3420" s="11">
        <f t="shared" si="501"/>
        <v>241</v>
      </c>
      <c r="Z3420" s="12" t="str">
        <f t="shared" si="502"/>
        <v>Rudder</v>
      </c>
      <c r="AI3420" s="111"/>
      <c r="AJ3420" s="19"/>
      <c r="AK3420" s="19"/>
      <c r="AL3420" s="21"/>
      <c r="AM3420" s="21"/>
      <c r="AN3420" s="21"/>
      <c r="AO3420" s="21"/>
      <c r="AP3420" s="20"/>
      <c r="AQ3420" s="22"/>
      <c r="AR3420" s="20"/>
      <c r="AS3420" s="20"/>
      <c r="AT3420" s="20"/>
      <c r="AU3420" s="20"/>
      <c r="AV3420" s="20"/>
      <c r="AW3420" s="20"/>
      <c r="AX3420" s="221">
        <v>127245</v>
      </c>
      <c r="AY3420" s="6">
        <v>1</v>
      </c>
      <c r="AZ3420" s="6">
        <v>241</v>
      </c>
      <c r="BA3420" s="87" t="s">
        <v>2696</v>
      </c>
      <c r="BB3420" s="39" t="s">
        <v>2999</v>
      </c>
      <c r="BC3420" s="84" t="s">
        <v>2691</v>
      </c>
      <c r="BL3420" s="42" t="s">
        <v>2698</v>
      </c>
      <c r="BM3420" s="43" t="s">
        <v>2688</v>
      </c>
      <c r="BO3420" s="111">
        <v>61920</v>
      </c>
      <c r="BP3420" s="19" t="s">
        <v>1694</v>
      </c>
    </row>
    <row r="3421" spans="1:68" ht="15" customHeight="1" x14ac:dyDescent="0.3">
      <c r="A3421" s="116">
        <v>3419</v>
      </c>
      <c r="H3421" t="s">
        <v>2621</v>
      </c>
      <c r="I3421" s="244">
        <v>8</v>
      </c>
      <c r="J3421" s="244" t="s">
        <v>2555</v>
      </c>
      <c r="K3421" s="244" t="s">
        <v>2519</v>
      </c>
      <c r="L3421" s="244" t="s">
        <v>2506</v>
      </c>
      <c r="M3421" s="244">
        <v>0</v>
      </c>
      <c r="N3421" s="244">
        <v>0</v>
      </c>
      <c r="O3421" s="244" t="s">
        <v>2474</v>
      </c>
      <c r="P3421" s="244" t="s">
        <v>2483</v>
      </c>
      <c r="Q3421" s="244" t="s">
        <v>2520</v>
      </c>
      <c r="R3421" s="6">
        <f t="shared" si="494"/>
        <v>2</v>
      </c>
      <c r="S3421" s="6">
        <f t="shared" si="495"/>
        <v>1</v>
      </c>
      <c r="T3421" s="7">
        <f t="shared" si="496"/>
        <v>127250</v>
      </c>
      <c r="U3421" s="121" t="str">
        <f t="shared" si="497"/>
        <v>1F112</v>
      </c>
      <c r="V3421" s="10">
        <f t="shared" si="498"/>
        <v>241</v>
      </c>
      <c r="W3421" s="10">
        <f t="shared" si="499"/>
        <v>18</v>
      </c>
      <c r="X3421" s="11">
        <f t="shared" si="500"/>
        <v>1</v>
      </c>
      <c r="Y3421" s="11">
        <f t="shared" si="501"/>
        <v>241</v>
      </c>
      <c r="Z3421" s="12" t="str">
        <f t="shared" si="502"/>
        <v>Vessel Heading</v>
      </c>
      <c r="AI3421" s="111"/>
      <c r="AJ3421" s="19"/>
      <c r="AK3421" s="19"/>
      <c r="AQ3421" s="37"/>
      <c r="AR3421" s="34"/>
      <c r="AS3421" s="34"/>
      <c r="AT3421" s="34"/>
      <c r="AU3421" s="34"/>
      <c r="AV3421" s="34"/>
      <c r="AW3421" s="34"/>
      <c r="AX3421" s="222">
        <v>127250</v>
      </c>
      <c r="AY3421" s="6">
        <v>1</v>
      </c>
      <c r="AZ3421" s="6">
        <v>241</v>
      </c>
      <c r="BA3421" s="87" t="s">
        <v>18</v>
      </c>
      <c r="BB3421" s="39" t="s">
        <v>2462</v>
      </c>
      <c r="BC3421" s="84" t="s">
        <v>2691</v>
      </c>
      <c r="BL3421" s="42" t="s">
        <v>2698</v>
      </c>
      <c r="BM3421" s="43" t="s">
        <v>2688</v>
      </c>
      <c r="BO3421" s="111">
        <v>61921</v>
      </c>
      <c r="BP3421" s="19" t="s">
        <v>1695</v>
      </c>
    </row>
    <row r="3422" spans="1:68" ht="15" customHeight="1" x14ac:dyDescent="0.3">
      <c r="A3422" s="116">
        <v>3420</v>
      </c>
      <c r="H3422" t="s">
        <v>2622</v>
      </c>
      <c r="I3422" s="244">
        <v>8</v>
      </c>
      <c r="J3422" s="244" t="s">
        <v>2555</v>
      </c>
      <c r="K3422" s="244">
        <v>0</v>
      </c>
      <c r="L3422" s="244" t="s">
        <v>2563</v>
      </c>
      <c r="M3422" s="244" t="s">
        <v>2520</v>
      </c>
      <c r="N3422" s="244">
        <v>5</v>
      </c>
      <c r="O3422" s="244" t="s">
        <v>2474</v>
      </c>
      <c r="P3422" s="244" t="s">
        <v>2474</v>
      </c>
      <c r="Q3422" s="244" t="s">
        <v>2474</v>
      </c>
      <c r="R3422" s="6">
        <f t="shared" si="494"/>
        <v>2</v>
      </c>
      <c r="S3422" s="6">
        <f t="shared" si="495"/>
        <v>1</v>
      </c>
      <c r="T3422" s="7">
        <f t="shared" si="496"/>
        <v>127251</v>
      </c>
      <c r="U3422" s="121" t="str">
        <f t="shared" si="497"/>
        <v>1F113</v>
      </c>
      <c r="V3422" s="10">
        <f t="shared" si="498"/>
        <v>241</v>
      </c>
      <c r="W3422" s="10">
        <f t="shared" si="499"/>
        <v>19</v>
      </c>
      <c r="X3422" s="11">
        <f t="shared" si="500"/>
        <v>1</v>
      </c>
      <c r="Y3422" s="11">
        <f t="shared" si="501"/>
        <v>241</v>
      </c>
      <c r="Z3422" s="12" t="str">
        <f t="shared" si="502"/>
        <v>Rate of Turn</v>
      </c>
      <c r="AI3422" s="111"/>
      <c r="AJ3422" s="19"/>
      <c r="AK3422" s="19"/>
      <c r="AL3422" s="21"/>
      <c r="AM3422" s="21"/>
      <c r="AN3422" s="21"/>
      <c r="AO3422" s="21"/>
      <c r="AP3422" s="20"/>
      <c r="AQ3422" s="22"/>
      <c r="AR3422" s="20"/>
      <c r="AS3422" s="20"/>
      <c r="AT3422" s="20"/>
      <c r="AU3422" s="20"/>
      <c r="AV3422" s="20"/>
      <c r="AW3422" s="20"/>
      <c r="AX3422" s="221">
        <v>127251</v>
      </c>
      <c r="AY3422" s="6">
        <v>1</v>
      </c>
      <c r="AZ3422" s="6">
        <v>241</v>
      </c>
      <c r="BA3422" s="87" t="s">
        <v>2699</v>
      </c>
      <c r="BB3422" s="39" t="s">
        <v>2700</v>
      </c>
      <c r="BC3422" s="84" t="s">
        <v>2691</v>
      </c>
      <c r="BL3422" s="42" t="s">
        <v>2698</v>
      </c>
      <c r="BM3422" s="43" t="s">
        <v>2688</v>
      </c>
      <c r="BO3422" s="111">
        <v>61922</v>
      </c>
      <c r="BP3422" s="19" t="s">
        <v>1696</v>
      </c>
    </row>
    <row r="3423" spans="1:68" ht="15" customHeight="1" x14ac:dyDescent="0.3">
      <c r="A3423" s="116">
        <v>3421</v>
      </c>
      <c r="H3423" t="s">
        <v>2623</v>
      </c>
      <c r="I3423" s="244">
        <v>8</v>
      </c>
      <c r="J3423" s="244" t="s">
        <v>2555</v>
      </c>
      <c r="K3423" s="244" t="s">
        <v>2559</v>
      </c>
      <c r="L3423" s="244">
        <v>2</v>
      </c>
      <c r="M3423" s="244">
        <v>9</v>
      </c>
      <c r="N3423" s="244">
        <v>89</v>
      </c>
      <c r="O3423" s="244" t="s">
        <v>2515</v>
      </c>
      <c r="P3423" s="244" t="s">
        <v>2474</v>
      </c>
      <c r="Q3423" s="244" t="s">
        <v>2474</v>
      </c>
      <c r="R3423" s="6">
        <f t="shared" si="494"/>
        <v>2</v>
      </c>
      <c r="S3423" s="6">
        <f t="shared" si="495"/>
        <v>1</v>
      </c>
      <c r="T3423" s="7">
        <f t="shared" si="496"/>
        <v>130306</v>
      </c>
      <c r="U3423" s="121" t="str">
        <f t="shared" si="497"/>
        <v>1FD02</v>
      </c>
      <c r="V3423" s="10">
        <f t="shared" si="498"/>
        <v>253</v>
      </c>
      <c r="W3423" s="10">
        <f t="shared" si="499"/>
        <v>2</v>
      </c>
      <c r="X3423" s="11">
        <f t="shared" si="500"/>
        <v>1</v>
      </c>
      <c r="Y3423" s="11">
        <f t="shared" si="501"/>
        <v>253</v>
      </c>
      <c r="Z3423" s="12" t="str">
        <f t="shared" si="502"/>
        <v>Wind Data</v>
      </c>
      <c r="AI3423" s="111"/>
      <c r="AJ3423" s="19"/>
      <c r="AK3423" s="19"/>
      <c r="AQ3423" s="37"/>
      <c r="AR3423" s="34"/>
      <c r="AS3423" s="34"/>
      <c r="AT3423" s="34"/>
      <c r="AU3423" s="34"/>
      <c r="AV3423" s="34"/>
      <c r="AW3423" s="34"/>
      <c r="AX3423" s="222">
        <v>130306</v>
      </c>
      <c r="AY3423" s="6">
        <v>1</v>
      </c>
      <c r="AZ3423" s="6">
        <v>253</v>
      </c>
      <c r="BA3423" s="87" t="s">
        <v>2701</v>
      </c>
      <c r="BB3423" s="39" t="s">
        <v>3164</v>
      </c>
      <c r="BC3423" s="84" t="s">
        <v>2349</v>
      </c>
      <c r="BD3423" s="38" t="s">
        <v>2702</v>
      </c>
      <c r="BE3423" s="39" t="s">
        <v>3042</v>
      </c>
      <c r="BF3423" s="90" t="s">
        <v>2691</v>
      </c>
      <c r="BJ3423" s="47" t="s">
        <v>2703</v>
      </c>
      <c r="BL3423" s="42" t="s">
        <v>2698</v>
      </c>
      <c r="BM3423" s="43" t="s">
        <v>2688</v>
      </c>
      <c r="BO3423" s="111">
        <v>61923</v>
      </c>
      <c r="BP3423" s="19" t="s">
        <v>1697</v>
      </c>
    </row>
    <row r="3424" spans="1:68" ht="15" customHeight="1" x14ac:dyDescent="0.3">
      <c r="A3424" s="116">
        <v>3422</v>
      </c>
      <c r="H3424" t="s">
        <v>2643</v>
      </c>
      <c r="I3424" s="244">
        <v>8</v>
      </c>
      <c r="J3424" s="244" t="s">
        <v>2474</v>
      </c>
      <c r="K3424" s="244" t="s">
        <v>2515</v>
      </c>
      <c r="L3424" s="244" t="s">
        <v>2531</v>
      </c>
      <c r="M3424" s="244" t="s">
        <v>2568</v>
      </c>
      <c r="N3424" s="244">
        <v>0</v>
      </c>
      <c r="O3424" s="244">
        <v>0</v>
      </c>
      <c r="P3424" s="244" t="s">
        <v>2474</v>
      </c>
      <c r="Q3424" s="244" t="s">
        <v>2474</v>
      </c>
      <c r="R3424" s="6">
        <f t="shared" si="494"/>
        <v>2</v>
      </c>
      <c r="S3424" s="6">
        <f t="shared" si="495"/>
        <v>1</v>
      </c>
      <c r="T3424" s="7">
        <f t="shared" si="496"/>
        <v>129026</v>
      </c>
      <c r="U3424" s="121" t="str">
        <f t="shared" si="497"/>
        <v>1F802</v>
      </c>
      <c r="V3424" s="10">
        <f t="shared" si="498"/>
        <v>248</v>
      </c>
      <c r="W3424" s="10">
        <f t="shared" si="499"/>
        <v>2</v>
      </c>
      <c r="X3424" s="11">
        <f t="shared" si="500"/>
        <v>7</v>
      </c>
      <c r="Y3424" s="11">
        <f t="shared" si="501"/>
        <v>248</v>
      </c>
      <c r="Z3424" s="12" t="str">
        <f t="shared" si="502"/>
        <v>COG &amp; SOG, Rapid Update</v>
      </c>
      <c r="AI3424" s="111"/>
      <c r="AJ3424" s="19"/>
      <c r="AK3424" s="19"/>
      <c r="AL3424" s="21"/>
      <c r="AM3424" s="21"/>
      <c r="AN3424" s="21"/>
      <c r="AO3424" s="21"/>
      <c r="AP3424" s="20"/>
      <c r="AQ3424" s="22"/>
      <c r="AR3424" s="20"/>
      <c r="AS3424" s="20"/>
      <c r="AT3424" s="20"/>
      <c r="AU3424" s="20"/>
      <c r="AV3424" s="20"/>
      <c r="AW3424" s="20"/>
      <c r="AX3424" s="221">
        <v>129026</v>
      </c>
      <c r="AY3424" s="6">
        <v>7</v>
      </c>
      <c r="AZ3424" s="6">
        <v>248</v>
      </c>
      <c r="BA3424" s="87" t="s">
        <v>2771</v>
      </c>
      <c r="BB3424" s="39" t="s">
        <v>3001</v>
      </c>
      <c r="BC3424" s="84" t="s">
        <v>2691</v>
      </c>
      <c r="BD3424" s="38" t="s">
        <v>2772</v>
      </c>
      <c r="BE3424" s="39" t="s">
        <v>2457</v>
      </c>
      <c r="BF3424" s="90" t="s">
        <v>2349</v>
      </c>
      <c r="BL3424" s="42" t="s">
        <v>2693</v>
      </c>
      <c r="BM3424" s="43" t="s">
        <v>2688</v>
      </c>
      <c r="BO3424" s="111">
        <v>61924</v>
      </c>
      <c r="BP3424" s="19" t="s">
        <v>1698</v>
      </c>
    </row>
    <row r="3425" spans="1:68" ht="15" customHeight="1" x14ac:dyDescent="0.3">
      <c r="A3425" s="116">
        <v>3423</v>
      </c>
      <c r="H3425" t="s">
        <v>2522</v>
      </c>
      <c r="I3425" s="244">
        <v>8</v>
      </c>
      <c r="J3425" s="244" t="s">
        <v>2527</v>
      </c>
      <c r="K3425" s="244">
        <v>74</v>
      </c>
      <c r="L3425" s="244">
        <v>3</v>
      </c>
      <c r="M3425" s="244" t="s">
        <v>2597</v>
      </c>
      <c r="N3425" s="244" t="s">
        <v>2483</v>
      </c>
      <c r="O3425" s="244" t="s">
        <v>2512</v>
      </c>
      <c r="P3425" s="244" t="s">
        <v>2474</v>
      </c>
      <c r="Q3425" s="244" t="s">
        <v>2474</v>
      </c>
      <c r="R3425" s="6">
        <f t="shared" si="494"/>
        <v>2</v>
      </c>
      <c r="S3425" s="6">
        <f t="shared" si="495"/>
        <v>1</v>
      </c>
      <c r="T3425" s="7">
        <f t="shared" si="496"/>
        <v>130306</v>
      </c>
      <c r="U3425" s="121" t="str">
        <f t="shared" si="497"/>
        <v>1FD02</v>
      </c>
      <c r="V3425" s="10">
        <f t="shared" si="498"/>
        <v>253</v>
      </c>
      <c r="W3425" s="10">
        <f t="shared" si="499"/>
        <v>2</v>
      </c>
      <c r="X3425" s="11">
        <f t="shared" si="500"/>
        <v>3</v>
      </c>
      <c r="Y3425" s="11">
        <f t="shared" si="501"/>
        <v>253</v>
      </c>
      <c r="Z3425" s="12" t="str">
        <f t="shared" si="502"/>
        <v>Wind Data</v>
      </c>
      <c r="AI3425" s="111"/>
      <c r="AJ3425" s="19"/>
      <c r="AK3425" s="19"/>
      <c r="AQ3425" s="37"/>
      <c r="AR3425" s="34"/>
      <c r="AS3425" s="34"/>
      <c r="AT3425" s="34"/>
      <c r="AU3425" s="34"/>
      <c r="AV3425" s="34"/>
      <c r="AW3425" s="34"/>
      <c r="AX3425" s="222">
        <v>130306</v>
      </c>
      <c r="AY3425" s="6">
        <v>3</v>
      </c>
      <c r="AZ3425" s="6">
        <v>253</v>
      </c>
      <c r="BA3425" s="87" t="s">
        <v>2701</v>
      </c>
      <c r="BB3425" s="39" t="s">
        <v>3175</v>
      </c>
      <c r="BC3425" s="84" t="s">
        <v>2349</v>
      </c>
      <c r="BD3425" s="38" t="s">
        <v>2702</v>
      </c>
      <c r="BE3425" s="39" t="s">
        <v>3131</v>
      </c>
      <c r="BF3425" s="90" t="s">
        <v>2691</v>
      </c>
      <c r="BJ3425" s="47" t="s">
        <v>2704</v>
      </c>
      <c r="BL3425" s="42" t="s">
        <v>2705</v>
      </c>
      <c r="BM3425" s="43" t="s">
        <v>2688</v>
      </c>
      <c r="BO3425" s="111">
        <v>61925</v>
      </c>
      <c r="BP3425" s="19" t="s">
        <v>1699</v>
      </c>
    </row>
    <row r="3426" spans="1:68" ht="15" customHeight="1" x14ac:dyDescent="0.3">
      <c r="A3426" s="116">
        <v>3424</v>
      </c>
      <c r="H3426" t="s">
        <v>2619</v>
      </c>
      <c r="I3426" s="244">
        <v>8</v>
      </c>
      <c r="J3426" s="244" t="s">
        <v>2504</v>
      </c>
      <c r="K3426" s="244">
        <v>79</v>
      </c>
      <c r="L3426" s="244" t="s">
        <v>2509</v>
      </c>
      <c r="M3426" s="244">
        <v>19</v>
      </c>
      <c r="N3426" s="244">
        <v>45</v>
      </c>
      <c r="O3426" s="244" t="s">
        <v>2579</v>
      </c>
      <c r="P3426" s="244">
        <v>32</v>
      </c>
      <c r="Q3426" s="244">
        <v>3</v>
      </c>
      <c r="R3426" s="6">
        <f t="shared" si="494"/>
        <v>2</v>
      </c>
      <c r="S3426" s="6">
        <f t="shared" si="495"/>
        <v>1</v>
      </c>
      <c r="T3426" s="7">
        <f t="shared" si="496"/>
        <v>129025</v>
      </c>
      <c r="U3426" s="121" t="str">
        <f t="shared" si="497"/>
        <v>1F801</v>
      </c>
      <c r="V3426" s="10">
        <f t="shared" si="498"/>
        <v>248</v>
      </c>
      <c r="W3426" s="10">
        <f t="shared" si="499"/>
        <v>1</v>
      </c>
      <c r="X3426" s="11">
        <f t="shared" si="500"/>
        <v>7</v>
      </c>
      <c r="Y3426" s="11">
        <f t="shared" si="501"/>
        <v>248</v>
      </c>
      <c r="Z3426" s="12" t="str">
        <f t="shared" si="502"/>
        <v>Position, Rapid Update</v>
      </c>
      <c r="AI3426" s="111"/>
      <c r="AJ3426" s="19"/>
      <c r="AK3426" s="19"/>
      <c r="AL3426" s="21"/>
      <c r="AM3426" s="21"/>
      <c r="AN3426" s="21"/>
      <c r="AO3426" s="21"/>
      <c r="AP3426" s="20"/>
      <c r="AQ3426" s="22"/>
      <c r="AR3426" s="20"/>
      <c r="AS3426" s="20"/>
      <c r="AT3426" s="20"/>
      <c r="AU3426" s="20"/>
      <c r="AV3426" s="20"/>
      <c r="AW3426" s="20"/>
      <c r="AX3426" s="221">
        <v>129025</v>
      </c>
      <c r="AY3426" s="6">
        <v>7</v>
      </c>
      <c r="AZ3426" s="6">
        <v>248</v>
      </c>
      <c r="BA3426" s="87" t="s">
        <v>2689</v>
      </c>
      <c r="BB3426" s="39" t="s">
        <v>2690</v>
      </c>
      <c r="BC3426" s="84" t="s">
        <v>2691</v>
      </c>
      <c r="BD3426" s="38" t="s">
        <v>2350</v>
      </c>
      <c r="BE3426" s="39" t="s">
        <v>2692</v>
      </c>
      <c r="BF3426" s="90" t="s">
        <v>2691</v>
      </c>
      <c r="BL3426" s="42" t="s">
        <v>2693</v>
      </c>
      <c r="BM3426" s="43" t="s">
        <v>2688</v>
      </c>
      <c r="BO3426" s="111">
        <v>61926</v>
      </c>
      <c r="BP3426" s="19" t="s">
        <v>1700</v>
      </c>
    </row>
    <row r="3427" spans="1:68" ht="15" customHeight="1" x14ac:dyDescent="0.3">
      <c r="A3427" s="116">
        <v>3425</v>
      </c>
      <c r="H3427" t="s">
        <v>2623</v>
      </c>
      <c r="I3427" s="244">
        <v>8</v>
      </c>
      <c r="J3427" s="244" t="s">
        <v>2625</v>
      </c>
      <c r="K3427" s="244" t="s">
        <v>2559</v>
      </c>
      <c r="L3427" s="244">
        <v>2</v>
      </c>
      <c r="M3427" s="244">
        <v>9</v>
      </c>
      <c r="N3427" s="244">
        <v>89</v>
      </c>
      <c r="O3427" s="244" t="s">
        <v>2515</v>
      </c>
      <c r="P3427" s="244" t="s">
        <v>2474</v>
      </c>
      <c r="Q3427" s="244" t="s">
        <v>2474</v>
      </c>
      <c r="R3427" s="6">
        <f t="shared" si="494"/>
        <v>2</v>
      </c>
      <c r="S3427" s="6">
        <f t="shared" si="495"/>
        <v>1</v>
      </c>
      <c r="T3427" s="7">
        <f t="shared" si="496"/>
        <v>130306</v>
      </c>
      <c r="U3427" s="121" t="str">
        <f t="shared" si="497"/>
        <v>1FD02</v>
      </c>
      <c r="V3427" s="10">
        <f t="shared" si="498"/>
        <v>253</v>
      </c>
      <c r="W3427" s="10">
        <f t="shared" si="499"/>
        <v>2</v>
      </c>
      <c r="X3427" s="11">
        <f t="shared" si="500"/>
        <v>1</v>
      </c>
      <c r="Y3427" s="11">
        <f t="shared" si="501"/>
        <v>253</v>
      </c>
      <c r="Z3427" s="12" t="str">
        <f t="shared" si="502"/>
        <v>Wind Data</v>
      </c>
      <c r="AI3427" s="111"/>
      <c r="AJ3427" s="19"/>
      <c r="AK3427" s="19"/>
      <c r="AQ3427" s="37"/>
      <c r="AR3427" s="34"/>
      <c r="AS3427" s="34"/>
      <c r="AT3427" s="34"/>
      <c r="AU3427" s="34"/>
      <c r="AV3427" s="34"/>
      <c r="AW3427" s="34"/>
      <c r="AX3427" s="222">
        <v>130306</v>
      </c>
      <c r="AY3427" s="6">
        <v>1</v>
      </c>
      <c r="AZ3427" s="6">
        <v>253</v>
      </c>
      <c r="BA3427" s="87" t="s">
        <v>2701</v>
      </c>
      <c r="BB3427" s="39" t="s">
        <v>3164</v>
      </c>
      <c r="BC3427" s="84" t="s">
        <v>2349</v>
      </c>
      <c r="BD3427" s="38" t="s">
        <v>2702</v>
      </c>
      <c r="BE3427" s="39" t="s">
        <v>3042</v>
      </c>
      <c r="BF3427" s="90" t="s">
        <v>2691</v>
      </c>
      <c r="BJ3427" s="47" t="s">
        <v>2703</v>
      </c>
      <c r="BL3427" s="42" t="s">
        <v>2698</v>
      </c>
      <c r="BM3427" s="43" t="s">
        <v>2688</v>
      </c>
      <c r="BO3427" s="111">
        <v>61927</v>
      </c>
      <c r="BP3427" s="19" t="s">
        <v>1701</v>
      </c>
    </row>
    <row r="3428" spans="1:68" ht="15" customHeight="1" x14ac:dyDescent="0.3">
      <c r="A3428" s="116">
        <v>3426</v>
      </c>
      <c r="H3428" t="s">
        <v>2620</v>
      </c>
      <c r="I3428" s="244">
        <v>8</v>
      </c>
      <c r="J3428" s="244">
        <v>0</v>
      </c>
      <c r="K3428" s="244" t="s">
        <v>2474</v>
      </c>
      <c r="L3428" s="244" t="s">
        <v>2474</v>
      </c>
      <c r="M3428" s="244" t="s">
        <v>2474</v>
      </c>
      <c r="N3428" s="244" t="s">
        <v>2521</v>
      </c>
      <c r="O3428" s="244">
        <v>2</v>
      </c>
      <c r="P3428" s="244" t="s">
        <v>2474</v>
      </c>
      <c r="Q3428" s="244" t="s">
        <v>2474</v>
      </c>
      <c r="R3428" s="6">
        <f t="shared" si="494"/>
        <v>2</v>
      </c>
      <c r="S3428" s="6">
        <f t="shared" si="495"/>
        <v>1</v>
      </c>
      <c r="T3428" s="7">
        <f t="shared" si="496"/>
        <v>127245</v>
      </c>
      <c r="U3428" s="121" t="str">
        <f t="shared" si="497"/>
        <v>1F10D</v>
      </c>
      <c r="V3428" s="10">
        <f t="shared" si="498"/>
        <v>241</v>
      </c>
      <c r="W3428" s="10">
        <f t="shared" si="499"/>
        <v>13</v>
      </c>
      <c r="X3428" s="11">
        <f t="shared" si="500"/>
        <v>1</v>
      </c>
      <c r="Y3428" s="11">
        <f t="shared" si="501"/>
        <v>241</v>
      </c>
      <c r="Z3428" s="12" t="str">
        <f t="shared" si="502"/>
        <v>Rudder</v>
      </c>
      <c r="AI3428" s="111"/>
      <c r="AJ3428" s="19"/>
      <c r="AK3428" s="19"/>
      <c r="AL3428" s="21"/>
      <c r="AM3428" s="21"/>
      <c r="AN3428" s="21"/>
      <c r="AO3428" s="21"/>
      <c r="AP3428" s="20"/>
      <c r="AQ3428" s="22"/>
      <c r="AR3428" s="20"/>
      <c r="AS3428" s="20"/>
      <c r="AT3428" s="20"/>
      <c r="AU3428" s="20"/>
      <c r="AV3428" s="20"/>
      <c r="AW3428" s="20"/>
      <c r="AX3428" s="221">
        <v>127245</v>
      </c>
      <c r="AY3428" s="6">
        <v>1</v>
      </c>
      <c r="AZ3428" s="6">
        <v>241</v>
      </c>
      <c r="BA3428" s="87" t="s">
        <v>2696</v>
      </c>
      <c r="BB3428" s="39" t="s">
        <v>2999</v>
      </c>
      <c r="BC3428" s="84" t="s">
        <v>2691</v>
      </c>
      <c r="BL3428" s="42" t="s">
        <v>2698</v>
      </c>
      <c r="BM3428" s="43" t="s">
        <v>2688</v>
      </c>
      <c r="BO3428" s="111">
        <v>61928</v>
      </c>
      <c r="BP3428" s="19" t="s">
        <v>1702</v>
      </c>
    </row>
    <row r="3429" spans="1:68" ht="15" customHeight="1" x14ac:dyDescent="0.3">
      <c r="A3429" s="116">
        <v>3427</v>
      </c>
      <c r="H3429" t="s">
        <v>2621</v>
      </c>
      <c r="I3429" s="244">
        <v>8</v>
      </c>
      <c r="J3429" s="244" t="s">
        <v>2625</v>
      </c>
      <c r="K3429" s="244" t="s">
        <v>2519</v>
      </c>
      <c r="L3429" s="244" t="s">
        <v>2506</v>
      </c>
      <c r="M3429" s="244">
        <v>0</v>
      </c>
      <c r="N3429" s="244">
        <v>0</v>
      </c>
      <c r="O3429" s="244" t="s">
        <v>2474</v>
      </c>
      <c r="P3429" s="244" t="s">
        <v>2483</v>
      </c>
      <c r="Q3429" s="244" t="s">
        <v>2520</v>
      </c>
      <c r="R3429" s="6">
        <f t="shared" si="494"/>
        <v>2</v>
      </c>
      <c r="S3429" s="6">
        <f t="shared" si="495"/>
        <v>1</v>
      </c>
      <c r="T3429" s="7">
        <f t="shared" si="496"/>
        <v>127250</v>
      </c>
      <c r="U3429" s="121" t="str">
        <f t="shared" si="497"/>
        <v>1F112</v>
      </c>
      <c r="V3429" s="10">
        <f t="shared" si="498"/>
        <v>241</v>
      </c>
      <c r="W3429" s="10">
        <f t="shared" si="499"/>
        <v>18</v>
      </c>
      <c r="X3429" s="11">
        <f t="shared" si="500"/>
        <v>1</v>
      </c>
      <c r="Y3429" s="11">
        <f t="shared" si="501"/>
        <v>241</v>
      </c>
      <c r="Z3429" s="12" t="str">
        <f t="shared" si="502"/>
        <v>Vessel Heading</v>
      </c>
      <c r="AI3429" s="111"/>
      <c r="AJ3429" s="19"/>
      <c r="AK3429" s="19"/>
      <c r="AQ3429" s="37"/>
      <c r="AR3429" s="34"/>
      <c r="AS3429" s="34"/>
      <c r="AT3429" s="34"/>
      <c r="AU3429" s="34"/>
      <c r="AV3429" s="34"/>
      <c r="AW3429" s="34"/>
      <c r="AX3429" s="222">
        <v>127250</v>
      </c>
      <c r="AY3429" s="6">
        <v>1</v>
      </c>
      <c r="AZ3429" s="6">
        <v>241</v>
      </c>
      <c r="BA3429" s="87" t="s">
        <v>18</v>
      </c>
      <c r="BB3429" s="39" t="s">
        <v>2462</v>
      </c>
      <c r="BC3429" s="84" t="s">
        <v>2691</v>
      </c>
      <c r="BL3429" s="42" t="s">
        <v>2698</v>
      </c>
      <c r="BM3429" s="43" t="s">
        <v>2688</v>
      </c>
      <c r="BO3429" s="111">
        <v>61929</v>
      </c>
      <c r="BP3429" s="19" t="s">
        <v>1703</v>
      </c>
    </row>
    <row r="3430" spans="1:68" ht="15" customHeight="1" x14ac:dyDescent="0.3">
      <c r="A3430" s="116">
        <v>3428</v>
      </c>
      <c r="H3430" t="s">
        <v>2622</v>
      </c>
      <c r="I3430" s="244">
        <v>8</v>
      </c>
      <c r="J3430" s="244" t="s">
        <v>2625</v>
      </c>
      <c r="K3430" s="244">
        <v>0</v>
      </c>
      <c r="L3430" s="244" t="s">
        <v>2563</v>
      </c>
      <c r="M3430" s="244" t="s">
        <v>2520</v>
      </c>
      <c r="N3430" s="244">
        <v>5</v>
      </c>
      <c r="O3430" s="244" t="s">
        <v>2474</v>
      </c>
      <c r="P3430" s="244" t="s">
        <v>2474</v>
      </c>
      <c r="Q3430" s="244" t="s">
        <v>2474</v>
      </c>
      <c r="R3430" s="6">
        <f t="shared" si="494"/>
        <v>2</v>
      </c>
      <c r="S3430" s="6">
        <f t="shared" si="495"/>
        <v>1</v>
      </c>
      <c r="T3430" s="7">
        <f t="shared" si="496"/>
        <v>127251</v>
      </c>
      <c r="U3430" s="121" t="str">
        <f t="shared" si="497"/>
        <v>1F113</v>
      </c>
      <c r="V3430" s="10">
        <f t="shared" si="498"/>
        <v>241</v>
      </c>
      <c r="W3430" s="10">
        <f t="shared" si="499"/>
        <v>19</v>
      </c>
      <c r="X3430" s="11">
        <f t="shared" si="500"/>
        <v>1</v>
      </c>
      <c r="Y3430" s="11">
        <f t="shared" si="501"/>
        <v>241</v>
      </c>
      <c r="Z3430" s="12" t="str">
        <f t="shared" si="502"/>
        <v>Rate of Turn</v>
      </c>
      <c r="AI3430" s="111"/>
      <c r="AJ3430" s="19"/>
      <c r="AK3430" s="19"/>
      <c r="AL3430" s="21"/>
      <c r="AM3430" s="21"/>
      <c r="AN3430" s="21"/>
      <c r="AO3430" s="21"/>
      <c r="AP3430" s="20"/>
      <c r="AQ3430" s="22"/>
      <c r="AR3430" s="20"/>
      <c r="AS3430" s="20"/>
      <c r="AT3430" s="20"/>
      <c r="AU3430" s="20"/>
      <c r="AV3430" s="20"/>
      <c r="AW3430" s="20"/>
      <c r="AX3430" s="221">
        <v>127251</v>
      </c>
      <c r="AY3430" s="6">
        <v>1</v>
      </c>
      <c r="AZ3430" s="6">
        <v>241</v>
      </c>
      <c r="BA3430" s="87" t="s">
        <v>2699</v>
      </c>
      <c r="BB3430" s="39" t="s">
        <v>2700</v>
      </c>
      <c r="BC3430" s="84" t="s">
        <v>2691</v>
      </c>
      <c r="BL3430" s="42" t="s">
        <v>2698</v>
      </c>
      <c r="BM3430" s="43" t="s">
        <v>2688</v>
      </c>
      <c r="BO3430" s="111">
        <v>61930</v>
      </c>
      <c r="BP3430" s="19" t="s">
        <v>1704</v>
      </c>
    </row>
    <row r="3431" spans="1:68" ht="15" customHeight="1" x14ac:dyDescent="0.3">
      <c r="A3431" s="116">
        <v>3429</v>
      </c>
      <c r="H3431" t="s">
        <v>3082</v>
      </c>
      <c r="I3431" s="244">
        <v>3</v>
      </c>
      <c r="J3431" s="244">
        <v>16</v>
      </c>
      <c r="K3431" s="244" t="s">
        <v>2528</v>
      </c>
      <c r="L3431" s="244">
        <v>1</v>
      </c>
      <c r="M3431" s="244"/>
      <c r="N3431" s="244"/>
      <c r="O3431" s="244"/>
      <c r="P3431" s="244"/>
      <c r="Q3431" s="244"/>
      <c r="R3431" s="6">
        <f t="shared" si="494"/>
        <v>6</v>
      </c>
      <c r="S3431" s="6">
        <f t="shared" si="495"/>
        <v>0</v>
      </c>
      <c r="T3431" s="7">
        <f t="shared" si="496"/>
        <v>59904</v>
      </c>
      <c r="U3431" s="121" t="str">
        <f t="shared" si="497"/>
        <v>EA00</v>
      </c>
      <c r="V3431" s="10">
        <f t="shared" si="498"/>
        <v>234</v>
      </c>
      <c r="W3431" s="10">
        <f t="shared" si="499"/>
        <v>2</v>
      </c>
      <c r="X3431" s="11">
        <f t="shared" si="500"/>
        <v>1</v>
      </c>
      <c r="Y3431" s="11">
        <f t="shared" si="501"/>
        <v>2</v>
      </c>
      <c r="Z3431" s="12" t="str">
        <f t="shared" si="502"/>
        <v>Request</v>
      </c>
      <c r="AI3431" s="111"/>
      <c r="AJ3431" s="19"/>
      <c r="AK3431" s="19"/>
      <c r="AQ3431" s="37"/>
      <c r="AR3431" s="34"/>
      <c r="AS3431" s="34"/>
      <c r="AT3431" s="34"/>
      <c r="AU3431" s="34"/>
      <c r="AV3431" s="34"/>
      <c r="AW3431" s="34"/>
      <c r="AX3431" s="222">
        <v>59904</v>
      </c>
      <c r="AY3431" s="6">
        <v>1</v>
      </c>
      <c r="AZ3431" s="6">
        <v>2</v>
      </c>
      <c r="BA3431" s="87" t="s">
        <v>2981</v>
      </c>
      <c r="BB3431" s="39" t="s">
        <v>2913</v>
      </c>
      <c r="BC3431" s="84" t="s">
        <v>4</v>
      </c>
      <c r="BL3431" s="42" t="s">
        <v>2698</v>
      </c>
      <c r="BM3431" s="43" t="s">
        <v>2814</v>
      </c>
      <c r="BO3431" s="111">
        <v>61931</v>
      </c>
      <c r="BP3431" s="19" t="s">
        <v>1705</v>
      </c>
    </row>
    <row r="3432" spans="1:68" ht="15" customHeight="1" x14ac:dyDescent="0.3">
      <c r="A3432" s="116">
        <v>3430</v>
      </c>
      <c r="H3432" t="s">
        <v>3083</v>
      </c>
      <c r="I3432" s="244">
        <v>8</v>
      </c>
      <c r="J3432" s="244" t="s">
        <v>2500</v>
      </c>
      <c r="K3432" s="244">
        <v>32</v>
      </c>
      <c r="L3432" s="244">
        <v>2</v>
      </c>
      <c r="M3432" s="244">
        <v>0</v>
      </c>
      <c r="N3432" s="244">
        <v>2</v>
      </c>
      <c r="O3432" s="244">
        <v>0</v>
      </c>
      <c r="P3432" s="244" t="s">
        <v>2478</v>
      </c>
      <c r="Q3432" s="244">
        <v>1</v>
      </c>
      <c r="R3432" s="6">
        <f t="shared" si="494"/>
        <v>6</v>
      </c>
      <c r="S3432" s="6">
        <f t="shared" si="495"/>
        <v>1</v>
      </c>
      <c r="T3432" s="7">
        <f t="shared" si="496"/>
        <v>126998</v>
      </c>
      <c r="U3432" s="121" t="str">
        <f t="shared" si="497"/>
        <v>1F016</v>
      </c>
      <c r="V3432" s="10">
        <f t="shared" si="498"/>
        <v>240</v>
      </c>
      <c r="W3432" s="10">
        <f t="shared" si="499"/>
        <v>22</v>
      </c>
      <c r="X3432" s="11">
        <f t="shared" si="500"/>
        <v>2</v>
      </c>
      <c r="Y3432" s="11">
        <f t="shared" si="501"/>
        <v>240</v>
      </c>
      <c r="Z3432" s="12" t="str">
        <f t="shared" si="502"/>
        <v>Configuration Information</v>
      </c>
      <c r="AI3432" s="111"/>
      <c r="AJ3432" s="19"/>
      <c r="AK3432" s="19"/>
      <c r="AL3432" s="21"/>
      <c r="AM3432" s="21"/>
      <c r="AN3432" s="21"/>
      <c r="AO3432" s="21"/>
      <c r="AP3432" s="20"/>
      <c r="AQ3432" s="22"/>
      <c r="AR3432" s="20"/>
      <c r="AS3432" s="20"/>
      <c r="AT3432" s="20"/>
      <c r="AU3432" s="20"/>
      <c r="AV3432" s="20"/>
      <c r="AW3432" s="20"/>
      <c r="AX3432" s="221">
        <v>126998</v>
      </c>
      <c r="AY3432" s="6">
        <v>2</v>
      </c>
      <c r="AZ3432" s="6">
        <v>240</v>
      </c>
      <c r="BA3432" s="87" t="s">
        <v>2914</v>
      </c>
      <c r="BB3432" s="39" t="s">
        <v>2709</v>
      </c>
      <c r="BC3432" s="84" t="s">
        <v>2710</v>
      </c>
      <c r="BD3432" s="38" t="s">
        <v>2776</v>
      </c>
      <c r="BL3432" s="42" t="s">
        <v>2815</v>
      </c>
      <c r="BM3432" s="43" t="s">
        <v>2688</v>
      </c>
      <c r="BO3432" s="111">
        <v>61932</v>
      </c>
      <c r="BP3432" s="19" t="s">
        <v>1706</v>
      </c>
    </row>
    <row r="3433" spans="1:68" ht="15" customHeight="1" x14ac:dyDescent="0.3">
      <c r="A3433" s="116">
        <v>3431</v>
      </c>
      <c r="H3433" t="s">
        <v>3083</v>
      </c>
      <c r="I3433" s="244">
        <v>8</v>
      </c>
      <c r="J3433" s="244" t="s">
        <v>2502</v>
      </c>
      <c r="K3433" s="244">
        <v>53</v>
      </c>
      <c r="L3433" s="244">
        <v>68</v>
      </c>
      <c r="M3433" s="244">
        <v>69</v>
      </c>
      <c r="N3433" s="244">
        <v>70</v>
      </c>
      <c r="O3433" s="244" t="s">
        <v>2490</v>
      </c>
      <c r="P3433" s="244" t="s">
        <v>2503</v>
      </c>
      <c r="Q3433" s="244">
        <v>64</v>
      </c>
      <c r="R3433" s="6">
        <f t="shared" si="494"/>
        <v>6</v>
      </c>
      <c r="S3433" s="6">
        <f t="shared" si="495"/>
        <v>1</v>
      </c>
      <c r="T3433" s="7">
        <f t="shared" si="496"/>
        <v>126998</v>
      </c>
      <c r="U3433" s="121" t="str">
        <f t="shared" si="497"/>
        <v>1F016</v>
      </c>
      <c r="V3433" s="10">
        <f t="shared" si="498"/>
        <v>240</v>
      </c>
      <c r="W3433" s="10">
        <f t="shared" si="499"/>
        <v>22</v>
      </c>
      <c r="X3433" s="11">
        <f t="shared" si="500"/>
        <v>2</v>
      </c>
      <c r="Y3433" s="11">
        <f t="shared" si="501"/>
        <v>240</v>
      </c>
      <c r="Z3433" s="12" t="str">
        <f t="shared" si="502"/>
        <v>Configuration Information</v>
      </c>
      <c r="AI3433" s="111"/>
      <c r="AJ3433" s="19"/>
      <c r="AK3433" s="19"/>
      <c r="AQ3433" s="37"/>
      <c r="AR3433" s="34"/>
      <c r="AS3433" s="34"/>
      <c r="AT3433" s="34"/>
      <c r="AU3433" s="34"/>
      <c r="AV3433" s="34"/>
      <c r="AW3433" s="34"/>
      <c r="AX3433" s="222">
        <v>126998</v>
      </c>
      <c r="AY3433" s="6">
        <v>2</v>
      </c>
      <c r="AZ3433" s="6">
        <v>240</v>
      </c>
      <c r="BA3433" s="87" t="s">
        <v>2915</v>
      </c>
      <c r="BB3433" s="39" t="s">
        <v>2352</v>
      </c>
      <c r="BC3433" s="84" t="s">
        <v>2710</v>
      </c>
      <c r="BD3433" s="38" t="s">
        <v>2776</v>
      </c>
      <c r="BE3433" s="39" t="s">
        <v>2916</v>
      </c>
      <c r="BF3433" s="90" t="s">
        <v>2778</v>
      </c>
      <c r="BL3433" s="42" t="s">
        <v>2815</v>
      </c>
      <c r="BM3433" s="43" t="s">
        <v>2688</v>
      </c>
      <c r="BO3433" s="111">
        <v>61933</v>
      </c>
      <c r="BP3433" s="19" t="s">
        <v>1707</v>
      </c>
    </row>
    <row r="3434" spans="1:68" ht="15" customHeight="1" x14ac:dyDescent="0.3">
      <c r="A3434" s="116">
        <v>3432</v>
      </c>
      <c r="H3434" t="s">
        <v>3083</v>
      </c>
      <c r="I3434" s="244">
        <v>8</v>
      </c>
      <c r="J3434" s="244" t="s">
        <v>2504</v>
      </c>
      <c r="K3434" s="244">
        <v>75</v>
      </c>
      <c r="L3434" s="244" t="s">
        <v>2489</v>
      </c>
      <c r="M3434" s="244" t="s">
        <v>2540</v>
      </c>
      <c r="N3434" s="244">
        <v>20</v>
      </c>
      <c r="O3434" s="244" t="s">
        <v>2541</v>
      </c>
      <c r="P3434" s="244">
        <v>33</v>
      </c>
      <c r="Q3434" s="244">
        <v>31</v>
      </c>
      <c r="R3434" s="6">
        <f t="shared" si="494"/>
        <v>6</v>
      </c>
      <c r="S3434" s="6">
        <f t="shared" si="495"/>
        <v>1</v>
      </c>
      <c r="T3434" s="7">
        <f t="shared" si="496"/>
        <v>126998</v>
      </c>
      <c r="U3434" s="121" t="str">
        <f t="shared" si="497"/>
        <v>1F016</v>
      </c>
      <c r="V3434" s="10">
        <f t="shared" si="498"/>
        <v>240</v>
      </c>
      <c r="W3434" s="10">
        <f t="shared" si="499"/>
        <v>22</v>
      </c>
      <c r="X3434" s="11">
        <f t="shared" si="500"/>
        <v>2</v>
      </c>
      <c r="Y3434" s="11">
        <f t="shared" si="501"/>
        <v>240</v>
      </c>
      <c r="Z3434" s="12" t="str">
        <f t="shared" si="502"/>
        <v>Configuration Information</v>
      </c>
      <c r="AI3434" s="111"/>
      <c r="AJ3434" s="19"/>
      <c r="AK3434" s="19"/>
      <c r="AL3434" s="21"/>
      <c r="AM3434" s="21"/>
      <c r="AN3434" s="21"/>
      <c r="AO3434" s="21"/>
      <c r="AP3434" s="20"/>
      <c r="AQ3434" s="22"/>
      <c r="AR3434" s="20"/>
      <c r="AS3434" s="20"/>
      <c r="AT3434" s="20"/>
      <c r="AU3434" s="20"/>
      <c r="AV3434" s="20"/>
      <c r="AW3434" s="20"/>
      <c r="AX3434" s="221">
        <v>126998</v>
      </c>
      <c r="AY3434" s="6">
        <v>2</v>
      </c>
      <c r="AZ3434" s="6">
        <v>240</v>
      </c>
      <c r="BA3434" s="87" t="s">
        <v>2922</v>
      </c>
      <c r="BB3434" s="39" t="s">
        <v>2411</v>
      </c>
      <c r="BC3434" s="84" t="s">
        <v>2710</v>
      </c>
      <c r="BD3434" s="38" t="s">
        <v>2776</v>
      </c>
      <c r="BE3434" s="39" t="s">
        <v>2923</v>
      </c>
      <c r="BF3434" s="90" t="s">
        <v>2778</v>
      </c>
      <c r="BL3434" s="42" t="s">
        <v>2815</v>
      </c>
      <c r="BM3434" s="43" t="s">
        <v>2688</v>
      </c>
      <c r="BO3434" s="111">
        <v>61934</v>
      </c>
      <c r="BP3434" s="19" t="s">
        <v>1708</v>
      </c>
    </row>
    <row r="3435" spans="1:68" ht="15" customHeight="1" x14ac:dyDescent="0.3">
      <c r="A3435" s="116">
        <v>3433</v>
      </c>
      <c r="H3435" t="s">
        <v>3083</v>
      </c>
      <c r="I3435" s="244">
        <v>8</v>
      </c>
      <c r="J3435" s="244" t="s">
        <v>2506</v>
      </c>
      <c r="K3435" s="244" t="s">
        <v>2492</v>
      </c>
      <c r="L3435" s="244">
        <v>35</v>
      </c>
      <c r="M3435" s="244">
        <v>39</v>
      </c>
      <c r="N3435" s="244">
        <v>32</v>
      </c>
      <c r="O3435" s="244" t="s">
        <v>2492</v>
      </c>
      <c r="P3435" s="244">
        <v>33</v>
      </c>
      <c r="Q3435" s="244">
        <v>37</v>
      </c>
      <c r="R3435" s="6">
        <f t="shared" si="494"/>
        <v>6</v>
      </c>
      <c r="S3435" s="6">
        <f t="shared" si="495"/>
        <v>1</v>
      </c>
      <c r="T3435" s="7">
        <f t="shared" si="496"/>
        <v>126998</v>
      </c>
      <c r="U3435" s="121" t="str">
        <f t="shared" si="497"/>
        <v>1F016</v>
      </c>
      <c r="V3435" s="10">
        <f t="shared" si="498"/>
        <v>240</v>
      </c>
      <c r="W3435" s="10">
        <f t="shared" si="499"/>
        <v>22</v>
      </c>
      <c r="X3435" s="11">
        <f t="shared" si="500"/>
        <v>2</v>
      </c>
      <c r="Y3435" s="11">
        <f t="shared" si="501"/>
        <v>240</v>
      </c>
      <c r="Z3435" s="12" t="str">
        <f t="shared" si="502"/>
        <v>Configuration Information</v>
      </c>
      <c r="AI3435" s="111"/>
      <c r="AJ3435" s="19"/>
      <c r="AK3435" s="19"/>
      <c r="AQ3435" s="37"/>
      <c r="AR3435" s="34"/>
      <c r="AS3435" s="34"/>
      <c r="AT3435" s="34"/>
      <c r="AU3435" s="34"/>
      <c r="AV3435" s="34"/>
      <c r="AW3435" s="34"/>
      <c r="AX3435" s="222">
        <v>126998</v>
      </c>
      <c r="AY3435" s="6">
        <v>2</v>
      </c>
      <c r="AZ3435" s="6">
        <v>240</v>
      </c>
      <c r="BA3435" s="87" t="s">
        <v>2917</v>
      </c>
      <c r="BB3435" s="39" t="s">
        <v>2412</v>
      </c>
      <c r="BC3435" s="84" t="s">
        <v>2710</v>
      </c>
      <c r="BD3435" s="38" t="s">
        <v>2776</v>
      </c>
      <c r="BE3435" s="39" t="s">
        <v>2918</v>
      </c>
      <c r="BF3435" s="90" t="s">
        <v>2778</v>
      </c>
      <c r="BL3435" s="42" t="s">
        <v>2815</v>
      </c>
      <c r="BM3435" s="43" t="s">
        <v>2688</v>
      </c>
      <c r="BO3435" s="111">
        <v>61935</v>
      </c>
      <c r="BP3435" s="19" t="s">
        <v>1709</v>
      </c>
    </row>
    <row r="3436" spans="1:68" ht="15" customHeight="1" x14ac:dyDescent="0.3">
      <c r="A3436" s="116">
        <v>3434</v>
      </c>
      <c r="H3436" t="s">
        <v>3083</v>
      </c>
      <c r="I3436" s="244">
        <v>8</v>
      </c>
      <c r="J3436" s="244" t="s">
        <v>2507</v>
      </c>
      <c r="K3436" s="244">
        <v>35</v>
      </c>
      <c r="L3436" s="244">
        <v>36</v>
      </c>
      <c r="M3436" s="244">
        <v>36</v>
      </c>
      <c r="N3436" s="244">
        <v>30</v>
      </c>
      <c r="O3436" s="244" t="s">
        <v>2540</v>
      </c>
      <c r="P3436" s="244">
        <v>20</v>
      </c>
      <c r="Q3436" s="244">
        <v>77</v>
      </c>
      <c r="R3436" s="6">
        <f t="shared" si="494"/>
        <v>6</v>
      </c>
      <c r="S3436" s="6">
        <f t="shared" si="495"/>
        <v>1</v>
      </c>
      <c r="T3436" s="7">
        <f t="shared" si="496"/>
        <v>126998</v>
      </c>
      <c r="U3436" s="121" t="str">
        <f t="shared" si="497"/>
        <v>1F016</v>
      </c>
      <c r="V3436" s="10">
        <f t="shared" si="498"/>
        <v>240</v>
      </c>
      <c r="W3436" s="10">
        <f t="shared" si="499"/>
        <v>22</v>
      </c>
      <c r="X3436" s="11">
        <f t="shared" si="500"/>
        <v>2</v>
      </c>
      <c r="Y3436" s="11">
        <f t="shared" si="501"/>
        <v>240</v>
      </c>
      <c r="Z3436" s="12" t="str">
        <f t="shared" si="502"/>
        <v>Configuration Information</v>
      </c>
      <c r="AI3436" s="111"/>
      <c r="AJ3436" s="19"/>
      <c r="AK3436" s="19"/>
      <c r="AL3436" s="21"/>
      <c r="AM3436" s="21"/>
      <c r="AN3436" s="21"/>
      <c r="AO3436" s="21"/>
      <c r="AP3436" s="20"/>
      <c r="AQ3436" s="22"/>
      <c r="AR3436" s="20"/>
      <c r="AS3436" s="20"/>
      <c r="AT3436" s="20"/>
      <c r="AU3436" s="20"/>
      <c r="AV3436" s="20"/>
      <c r="AW3436" s="20"/>
      <c r="AX3436" s="221">
        <v>126998</v>
      </c>
      <c r="AY3436" s="6">
        <v>2</v>
      </c>
      <c r="AZ3436" s="6">
        <v>240</v>
      </c>
      <c r="BA3436" s="87" t="s">
        <v>3158</v>
      </c>
      <c r="BB3436" s="39" t="s">
        <v>2413</v>
      </c>
      <c r="BC3436" s="84" t="s">
        <v>2710</v>
      </c>
      <c r="BD3436" s="38" t="s">
        <v>2776</v>
      </c>
      <c r="BE3436" s="39" t="s">
        <v>3159</v>
      </c>
      <c r="BF3436" s="90" t="s">
        <v>2778</v>
      </c>
      <c r="BL3436" s="42" t="s">
        <v>2815</v>
      </c>
      <c r="BM3436" s="43" t="s">
        <v>2688</v>
      </c>
      <c r="BO3436" s="111">
        <v>61936</v>
      </c>
      <c r="BP3436" s="19" t="s">
        <v>1710</v>
      </c>
    </row>
    <row r="3437" spans="1:68" ht="15" customHeight="1" x14ac:dyDescent="0.3">
      <c r="A3437" s="116">
        <v>3435</v>
      </c>
      <c r="H3437" t="s">
        <v>3083</v>
      </c>
      <c r="I3437" s="244">
        <v>8</v>
      </c>
      <c r="J3437" s="244" t="s">
        <v>2508</v>
      </c>
      <c r="K3437" s="244">
        <v>77</v>
      </c>
      <c r="L3437" s="244">
        <v>77</v>
      </c>
      <c r="M3437" s="244" t="s">
        <v>2478</v>
      </c>
      <c r="N3437" s="244">
        <v>73</v>
      </c>
      <c r="O3437" s="244">
        <v>68</v>
      </c>
      <c r="P3437" s="244">
        <v>69</v>
      </c>
      <c r="Q3437" s="244">
        <v>70</v>
      </c>
      <c r="R3437" s="6">
        <f t="shared" si="494"/>
        <v>6</v>
      </c>
      <c r="S3437" s="6">
        <f t="shared" si="495"/>
        <v>1</v>
      </c>
      <c r="T3437" s="7">
        <f t="shared" si="496"/>
        <v>126998</v>
      </c>
      <c r="U3437" s="121" t="str">
        <f t="shared" si="497"/>
        <v>1F016</v>
      </c>
      <c r="V3437" s="10">
        <f t="shared" si="498"/>
        <v>240</v>
      </c>
      <c r="W3437" s="10">
        <f t="shared" si="499"/>
        <v>22</v>
      </c>
      <c r="X3437" s="11">
        <f t="shared" si="500"/>
        <v>2</v>
      </c>
      <c r="Y3437" s="11">
        <f t="shared" si="501"/>
        <v>240</v>
      </c>
      <c r="Z3437" s="12" t="str">
        <f t="shared" si="502"/>
        <v>Configuration Information</v>
      </c>
      <c r="AI3437" s="111"/>
      <c r="AJ3437" s="19"/>
      <c r="AK3437" s="19"/>
      <c r="AQ3437" s="37"/>
      <c r="AR3437" s="34"/>
      <c r="AS3437" s="34"/>
      <c r="AT3437" s="34"/>
      <c r="AU3437" s="34"/>
      <c r="AV3437" s="34"/>
      <c r="AW3437" s="34"/>
      <c r="AX3437" s="222">
        <v>126998</v>
      </c>
      <c r="AY3437" s="6">
        <v>2</v>
      </c>
      <c r="AZ3437" s="6">
        <v>240</v>
      </c>
      <c r="BA3437" s="87" t="s">
        <v>2919</v>
      </c>
      <c r="BB3437" s="39" t="s">
        <v>2415</v>
      </c>
      <c r="BC3437" s="84" t="s">
        <v>2710</v>
      </c>
      <c r="BD3437" s="38" t="s">
        <v>2776</v>
      </c>
      <c r="BE3437" s="39" t="s">
        <v>2920</v>
      </c>
      <c r="BF3437" s="90" t="s">
        <v>2778</v>
      </c>
      <c r="BL3437" s="42" t="s">
        <v>2815</v>
      </c>
      <c r="BM3437" s="43" t="s">
        <v>2688</v>
      </c>
      <c r="BO3437" s="111">
        <v>61937</v>
      </c>
      <c r="BP3437" s="19" t="s">
        <v>1711</v>
      </c>
    </row>
    <row r="3438" spans="1:68" ht="15" customHeight="1" x14ac:dyDescent="0.3">
      <c r="A3438" s="116">
        <v>3436</v>
      </c>
      <c r="H3438" t="s">
        <v>3083</v>
      </c>
      <c r="I3438" s="244">
        <v>8</v>
      </c>
      <c r="J3438" s="244" t="s">
        <v>2509</v>
      </c>
      <c r="K3438" s="244" t="s">
        <v>2499</v>
      </c>
      <c r="L3438" s="244" t="s">
        <v>2503</v>
      </c>
      <c r="M3438" s="244">
        <v>64</v>
      </c>
      <c r="N3438" s="244">
        <v>75</v>
      </c>
      <c r="O3438" s="244" t="s">
        <v>2489</v>
      </c>
      <c r="P3438" s="244" t="s">
        <v>2478</v>
      </c>
      <c r="Q3438" s="244">
        <v>63</v>
      </c>
      <c r="R3438" s="6">
        <f t="shared" si="494"/>
        <v>6</v>
      </c>
      <c r="S3438" s="6">
        <f t="shared" si="495"/>
        <v>1</v>
      </c>
      <c r="T3438" s="7">
        <f t="shared" si="496"/>
        <v>126998</v>
      </c>
      <c r="U3438" s="121" t="str">
        <f t="shared" si="497"/>
        <v>1F016</v>
      </c>
      <c r="V3438" s="10">
        <f t="shared" si="498"/>
        <v>240</v>
      </c>
      <c r="W3438" s="10">
        <f t="shared" si="499"/>
        <v>22</v>
      </c>
      <c r="X3438" s="11">
        <f t="shared" si="500"/>
        <v>2</v>
      </c>
      <c r="Y3438" s="11">
        <f t="shared" si="501"/>
        <v>240</v>
      </c>
      <c r="Z3438" s="12" t="str">
        <f t="shared" si="502"/>
        <v>Configuration Information</v>
      </c>
      <c r="AI3438" s="111"/>
      <c r="AJ3438" s="19"/>
      <c r="AK3438" s="19"/>
      <c r="AL3438" s="21"/>
      <c r="AM3438" s="21"/>
      <c r="AN3438" s="21"/>
      <c r="AO3438" s="21"/>
      <c r="AP3438" s="20"/>
      <c r="AQ3438" s="22"/>
      <c r="AR3438" s="20"/>
      <c r="AS3438" s="20"/>
      <c r="AT3438" s="20"/>
      <c r="AU3438" s="20"/>
      <c r="AV3438" s="20"/>
      <c r="AW3438" s="20"/>
      <c r="AX3438" s="221">
        <v>126998</v>
      </c>
      <c r="AY3438" s="6">
        <v>2</v>
      </c>
      <c r="AZ3438" s="6">
        <v>240</v>
      </c>
      <c r="BA3438" s="87" t="s">
        <v>2960</v>
      </c>
      <c r="BB3438" s="39" t="s">
        <v>2414</v>
      </c>
      <c r="BC3438" s="84" t="s">
        <v>2710</v>
      </c>
      <c r="BD3438" s="38" t="s">
        <v>2776</v>
      </c>
      <c r="BE3438" s="39" t="s">
        <v>2961</v>
      </c>
      <c r="BF3438" s="90" t="s">
        <v>2778</v>
      </c>
      <c r="BL3438" s="42" t="s">
        <v>2815</v>
      </c>
      <c r="BM3438" s="43" t="s">
        <v>2688</v>
      </c>
      <c r="BO3438" s="111">
        <v>61938</v>
      </c>
      <c r="BP3438" s="19" t="s">
        <v>1712</v>
      </c>
    </row>
    <row r="3439" spans="1:68" ht="15" customHeight="1" x14ac:dyDescent="0.3">
      <c r="A3439" s="116">
        <v>3437</v>
      </c>
      <c r="H3439" t="s">
        <v>3083</v>
      </c>
      <c r="I3439" s="244">
        <v>8</v>
      </c>
      <c r="J3439" s="244" t="s">
        <v>2510</v>
      </c>
      <c r="K3439" s="244" t="s">
        <v>2503</v>
      </c>
      <c r="L3439" s="244" t="s">
        <v>2499</v>
      </c>
      <c r="M3439" s="244" t="s">
        <v>2474</v>
      </c>
      <c r="N3439" s="244" t="s">
        <v>2474</v>
      </c>
      <c r="O3439" s="244" t="s">
        <v>2474</v>
      </c>
      <c r="P3439" s="244" t="s">
        <v>2474</v>
      </c>
      <c r="Q3439" s="244" t="s">
        <v>2474</v>
      </c>
      <c r="R3439" s="6">
        <f t="shared" si="494"/>
        <v>6</v>
      </c>
      <c r="S3439" s="6">
        <f t="shared" si="495"/>
        <v>1</v>
      </c>
      <c r="T3439" s="7">
        <f t="shared" si="496"/>
        <v>126998</v>
      </c>
      <c r="U3439" s="121" t="str">
        <f t="shared" si="497"/>
        <v>1F016</v>
      </c>
      <c r="V3439" s="10">
        <f t="shared" si="498"/>
        <v>240</v>
      </c>
      <c r="W3439" s="10">
        <f t="shared" si="499"/>
        <v>22</v>
      </c>
      <c r="X3439" s="11">
        <f t="shared" si="500"/>
        <v>2</v>
      </c>
      <c r="Y3439" s="11">
        <f t="shared" si="501"/>
        <v>240</v>
      </c>
      <c r="Z3439" s="12" t="str">
        <f t="shared" si="502"/>
        <v>Configuration Information</v>
      </c>
      <c r="AI3439" s="111"/>
      <c r="AJ3439" s="19"/>
      <c r="AK3439" s="19"/>
      <c r="AQ3439" s="37"/>
      <c r="AR3439" s="34"/>
      <c r="AS3439" s="34"/>
      <c r="AT3439" s="34"/>
      <c r="AU3439" s="34"/>
      <c r="AV3439" s="34"/>
      <c r="AW3439" s="34"/>
      <c r="AX3439" s="222">
        <v>126998</v>
      </c>
      <c r="AY3439" s="6">
        <v>2</v>
      </c>
      <c r="AZ3439" s="6">
        <v>240</v>
      </c>
      <c r="BA3439" s="87" t="s">
        <v>2921</v>
      </c>
      <c r="BB3439" s="39" t="s">
        <v>2416</v>
      </c>
      <c r="BC3439" s="84" t="s">
        <v>2710</v>
      </c>
      <c r="BD3439" s="38" t="s">
        <v>2776</v>
      </c>
      <c r="BE3439" s="39" t="s">
        <v>3160</v>
      </c>
      <c r="BF3439" s="90" t="s">
        <v>2778</v>
      </c>
      <c r="BL3439" s="42" t="s">
        <v>2815</v>
      </c>
      <c r="BM3439" s="43" t="s">
        <v>2688</v>
      </c>
      <c r="BO3439" s="111">
        <v>61939</v>
      </c>
      <c r="BP3439" s="19" t="s">
        <v>1713</v>
      </c>
    </row>
    <row r="3440" spans="1:68" ht="15" customHeight="1" x14ac:dyDescent="0.3">
      <c r="A3440" s="116">
        <v>3438</v>
      </c>
      <c r="H3440" t="s">
        <v>2522</v>
      </c>
      <c r="I3440" s="244">
        <v>8</v>
      </c>
      <c r="J3440" s="244" t="s">
        <v>2527</v>
      </c>
      <c r="K3440" s="244">
        <v>74</v>
      </c>
      <c r="L3440" s="244">
        <v>3</v>
      </c>
      <c r="M3440" s="244" t="s">
        <v>2597</v>
      </c>
      <c r="N3440" s="244" t="s">
        <v>2483</v>
      </c>
      <c r="O3440" s="244" t="s">
        <v>2512</v>
      </c>
      <c r="P3440" s="244" t="s">
        <v>2474</v>
      </c>
      <c r="Q3440" s="244" t="s">
        <v>2474</v>
      </c>
      <c r="R3440" s="6">
        <f t="shared" si="494"/>
        <v>2</v>
      </c>
      <c r="S3440" s="6">
        <f t="shared" si="495"/>
        <v>1</v>
      </c>
      <c r="T3440" s="7">
        <f t="shared" si="496"/>
        <v>130306</v>
      </c>
      <c r="U3440" s="121" t="str">
        <f t="shared" si="497"/>
        <v>1FD02</v>
      </c>
      <c r="V3440" s="10">
        <f t="shared" si="498"/>
        <v>253</v>
      </c>
      <c r="W3440" s="10">
        <f t="shared" si="499"/>
        <v>2</v>
      </c>
      <c r="X3440" s="11">
        <f t="shared" si="500"/>
        <v>3</v>
      </c>
      <c r="Y3440" s="11">
        <f t="shared" si="501"/>
        <v>253</v>
      </c>
      <c r="Z3440" s="12" t="str">
        <f t="shared" si="502"/>
        <v>Wind Data</v>
      </c>
      <c r="AI3440" s="111"/>
      <c r="AJ3440" s="19"/>
      <c r="AK3440" s="19"/>
      <c r="AL3440" s="21"/>
      <c r="AM3440" s="21"/>
      <c r="AN3440" s="21"/>
      <c r="AO3440" s="21"/>
      <c r="AP3440" s="20"/>
      <c r="AQ3440" s="22"/>
      <c r="AR3440" s="20"/>
      <c r="AS3440" s="20"/>
      <c r="AT3440" s="20"/>
      <c r="AU3440" s="20"/>
      <c r="AV3440" s="20"/>
      <c r="AW3440" s="20"/>
      <c r="AX3440" s="221">
        <v>130306</v>
      </c>
      <c r="AY3440" s="6">
        <v>3</v>
      </c>
      <c r="AZ3440" s="6">
        <v>253</v>
      </c>
      <c r="BA3440" s="87" t="s">
        <v>2701</v>
      </c>
      <c r="BB3440" s="39" t="s">
        <v>3175</v>
      </c>
      <c r="BC3440" s="84" t="s">
        <v>2349</v>
      </c>
      <c r="BD3440" s="38" t="s">
        <v>2702</v>
      </c>
      <c r="BE3440" s="39" t="s">
        <v>3131</v>
      </c>
      <c r="BF3440" s="90" t="s">
        <v>2691</v>
      </c>
      <c r="BJ3440" s="47" t="s">
        <v>2704</v>
      </c>
      <c r="BL3440" s="42" t="s">
        <v>2705</v>
      </c>
      <c r="BM3440" s="43" t="s">
        <v>2688</v>
      </c>
      <c r="BO3440" s="111">
        <v>61940</v>
      </c>
      <c r="BP3440" s="19" t="s">
        <v>1714</v>
      </c>
    </row>
    <row r="3441" spans="1:68" ht="15" customHeight="1" x14ac:dyDescent="0.3">
      <c r="A3441" s="116">
        <v>3439</v>
      </c>
      <c r="H3441" t="s">
        <v>2619</v>
      </c>
      <c r="I3441" s="244">
        <v>8</v>
      </c>
      <c r="J3441" s="244" t="s">
        <v>2504</v>
      </c>
      <c r="K3441" s="244">
        <v>79</v>
      </c>
      <c r="L3441" s="244" t="s">
        <v>2509</v>
      </c>
      <c r="M3441" s="244">
        <v>19</v>
      </c>
      <c r="N3441" s="244">
        <v>44</v>
      </c>
      <c r="O3441" s="244" t="s">
        <v>2579</v>
      </c>
      <c r="P3441" s="244">
        <v>32</v>
      </c>
      <c r="Q3441" s="244">
        <v>3</v>
      </c>
      <c r="R3441" s="6">
        <f t="shared" si="494"/>
        <v>2</v>
      </c>
      <c r="S3441" s="6">
        <f t="shared" si="495"/>
        <v>1</v>
      </c>
      <c r="T3441" s="7">
        <f t="shared" si="496"/>
        <v>129025</v>
      </c>
      <c r="U3441" s="121" t="str">
        <f t="shared" si="497"/>
        <v>1F801</v>
      </c>
      <c r="V3441" s="10">
        <f t="shared" si="498"/>
        <v>248</v>
      </c>
      <c r="W3441" s="10">
        <f t="shared" si="499"/>
        <v>1</v>
      </c>
      <c r="X3441" s="11">
        <f t="shared" si="500"/>
        <v>7</v>
      </c>
      <c r="Y3441" s="11">
        <f t="shared" si="501"/>
        <v>248</v>
      </c>
      <c r="Z3441" s="12" t="str">
        <f t="shared" si="502"/>
        <v>Position, Rapid Update</v>
      </c>
      <c r="AI3441" s="111"/>
      <c r="AJ3441" s="19"/>
      <c r="AK3441" s="19"/>
      <c r="AQ3441" s="37"/>
      <c r="AR3441" s="34"/>
      <c r="AS3441" s="34"/>
      <c r="AT3441" s="34"/>
      <c r="AU3441" s="34"/>
      <c r="AV3441" s="34"/>
      <c r="AW3441" s="34"/>
      <c r="AX3441" s="222">
        <v>129025</v>
      </c>
      <c r="AY3441" s="6">
        <v>7</v>
      </c>
      <c r="AZ3441" s="6">
        <v>248</v>
      </c>
      <c r="BA3441" s="87" t="s">
        <v>2689</v>
      </c>
      <c r="BB3441" s="39" t="s">
        <v>2690</v>
      </c>
      <c r="BC3441" s="84" t="s">
        <v>2691</v>
      </c>
      <c r="BD3441" s="38" t="s">
        <v>2350</v>
      </c>
      <c r="BE3441" s="39" t="s">
        <v>2692</v>
      </c>
      <c r="BF3441" s="90" t="s">
        <v>2691</v>
      </c>
      <c r="BL3441" s="42" t="s">
        <v>2693</v>
      </c>
      <c r="BM3441" s="43" t="s">
        <v>2688</v>
      </c>
      <c r="BO3441" s="111">
        <v>61941</v>
      </c>
      <c r="BP3441" s="19" t="s">
        <v>1715</v>
      </c>
    </row>
    <row r="3442" spans="1:68" ht="15" customHeight="1" x14ac:dyDescent="0.3">
      <c r="A3442" s="116">
        <v>3440</v>
      </c>
      <c r="H3442" t="s">
        <v>2620</v>
      </c>
      <c r="I3442" s="244">
        <v>8</v>
      </c>
      <c r="J3442" s="244">
        <v>0</v>
      </c>
      <c r="K3442" s="244" t="s">
        <v>2474</v>
      </c>
      <c r="L3442" s="244" t="s">
        <v>2474</v>
      </c>
      <c r="M3442" s="244" t="s">
        <v>2474</v>
      </c>
      <c r="N3442" s="244" t="s">
        <v>2521</v>
      </c>
      <c r="O3442" s="244">
        <v>2</v>
      </c>
      <c r="P3442" s="244" t="s">
        <v>2474</v>
      </c>
      <c r="Q3442" s="244" t="s">
        <v>2474</v>
      </c>
      <c r="R3442" s="6">
        <f t="shared" si="494"/>
        <v>2</v>
      </c>
      <c r="S3442" s="6">
        <f t="shared" si="495"/>
        <v>1</v>
      </c>
      <c r="T3442" s="7">
        <f t="shared" si="496"/>
        <v>127245</v>
      </c>
      <c r="U3442" s="121" t="str">
        <f t="shared" si="497"/>
        <v>1F10D</v>
      </c>
      <c r="V3442" s="10">
        <f t="shared" si="498"/>
        <v>241</v>
      </c>
      <c r="W3442" s="10">
        <f t="shared" si="499"/>
        <v>13</v>
      </c>
      <c r="X3442" s="11">
        <f t="shared" si="500"/>
        <v>1</v>
      </c>
      <c r="Y3442" s="11">
        <f t="shared" si="501"/>
        <v>241</v>
      </c>
      <c r="Z3442" s="12" t="str">
        <f t="shared" si="502"/>
        <v>Rudder</v>
      </c>
      <c r="AI3442" s="111"/>
      <c r="AJ3442" s="19"/>
      <c r="AK3442" s="19"/>
      <c r="AL3442" s="21"/>
      <c r="AM3442" s="21"/>
      <c r="AN3442" s="21"/>
      <c r="AO3442" s="21"/>
      <c r="AP3442" s="20"/>
      <c r="AQ3442" s="22"/>
      <c r="AR3442" s="20"/>
      <c r="AS3442" s="20"/>
      <c r="AT3442" s="20"/>
      <c r="AU3442" s="20"/>
      <c r="AV3442" s="20"/>
      <c r="AW3442" s="20"/>
      <c r="AX3442" s="221">
        <v>127245</v>
      </c>
      <c r="AY3442" s="6">
        <v>1</v>
      </c>
      <c r="AZ3442" s="6">
        <v>241</v>
      </c>
      <c r="BA3442" s="87" t="s">
        <v>2696</v>
      </c>
      <c r="BB3442" s="39" t="s">
        <v>2999</v>
      </c>
      <c r="BC3442" s="84" t="s">
        <v>2691</v>
      </c>
      <c r="BL3442" s="42" t="s">
        <v>2698</v>
      </c>
      <c r="BM3442" s="43" t="s">
        <v>2688</v>
      </c>
      <c r="BO3442" s="111">
        <v>61942</v>
      </c>
      <c r="BP3442" s="19" t="s">
        <v>1716</v>
      </c>
    </row>
    <row r="3443" spans="1:68" ht="15" customHeight="1" x14ac:dyDescent="0.3">
      <c r="A3443" s="116">
        <v>3441</v>
      </c>
      <c r="H3443" t="s">
        <v>2621</v>
      </c>
      <c r="I3443" s="244">
        <v>8</v>
      </c>
      <c r="J3443" s="244" t="s">
        <v>2674</v>
      </c>
      <c r="K3443" s="244" t="s">
        <v>2519</v>
      </c>
      <c r="L3443" s="244" t="s">
        <v>2506</v>
      </c>
      <c r="M3443" s="244">
        <v>0</v>
      </c>
      <c r="N3443" s="244">
        <v>0</v>
      </c>
      <c r="O3443" s="244" t="s">
        <v>2474</v>
      </c>
      <c r="P3443" s="244" t="s">
        <v>2483</v>
      </c>
      <c r="Q3443" s="244" t="s">
        <v>2520</v>
      </c>
      <c r="R3443" s="6">
        <f t="shared" si="494"/>
        <v>2</v>
      </c>
      <c r="S3443" s="6">
        <f t="shared" si="495"/>
        <v>1</v>
      </c>
      <c r="T3443" s="7">
        <f t="shared" si="496"/>
        <v>127250</v>
      </c>
      <c r="U3443" s="121" t="str">
        <f t="shared" si="497"/>
        <v>1F112</v>
      </c>
      <c r="V3443" s="10">
        <f t="shared" si="498"/>
        <v>241</v>
      </c>
      <c r="W3443" s="10">
        <f t="shared" si="499"/>
        <v>18</v>
      </c>
      <c r="X3443" s="11">
        <f t="shared" si="500"/>
        <v>1</v>
      </c>
      <c r="Y3443" s="11">
        <f t="shared" si="501"/>
        <v>241</v>
      </c>
      <c r="Z3443" s="12" t="str">
        <f t="shared" si="502"/>
        <v>Vessel Heading</v>
      </c>
      <c r="AI3443" s="111"/>
      <c r="AJ3443" s="19"/>
      <c r="AK3443" s="19"/>
      <c r="AQ3443" s="37"/>
      <c r="AR3443" s="34"/>
      <c r="AS3443" s="34"/>
      <c r="AT3443" s="34"/>
      <c r="AU3443" s="34"/>
      <c r="AV3443" s="34"/>
      <c r="AW3443" s="34"/>
      <c r="AX3443" s="222">
        <v>127250</v>
      </c>
      <c r="AY3443" s="6">
        <v>1</v>
      </c>
      <c r="AZ3443" s="6">
        <v>241</v>
      </c>
      <c r="BA3443" s="87" t="s">
        <v>18</v>
      </c>
      <c r="BB3443" s="39" t="s">
        <v>2462</v>
      </c>
      <c r="BC3443" s="84" t="s">
        <v>2691</v>
      </c>
      <c r="BL3443" s="42" t="s">
        <v>2698</v>
      </c>
      <c r="BM3443" s="43" t="s">
        <v>2688</v>
      </c>
      <c r="BO3443" s="111">
        <v>61943</v>
      </c>
      <c r="BP3443" s="19" t="s">
        <v>1717</v>
      </c>
    </row>
    <row r="3444" spans="1:68" ht="15" customHeight="1" x14ac:dyDescent="0.3">
      <c r="A3444" s="116">
        <v>3442</v>
      </c>
      <c r="H3444" t="s">
        <v>2622</v>
      </c>
      <c r="I3444" s="244">
        <v>8</v>
      </c>
      <c r="J3444" s="244" t="s">
        <v>2674</v>
      </c>
      <c r="K3444" s="244">
        <v>0</v>
      </c>
      <c r="L3444" s="244" t="s">
        <v>2563</v>
      </c>
      <c r="M3444" s="244" t="s">
        <v>2520</v>
      </c>
      <c r="N3444" s="244">
        <v>5</v>
      </c>
      <c r="O3444" s="244" t="s">
        <v>2474</v>
      </c>
      <c r="P3444" s="244" t="s">
        <v>2474</v>
      </c>
      <c r="Q3444" s="244" t="s">
        <v>2474</v>
      </c>
      <c r="R3444" s="6">
        <f t="shared" si="494"/>
        <v>2</v>
      </c>
      <c r="S3444" s="6">
        <f t="shared" si="495"/>
        <v>1</v>
      </c>
      <c r="T3444" s="7">
        <f t="shared" si="496"/>
        <v>127251</v>
      </c>
      <c r="U3444" s="121" t="str">
        <f t="shared" si="497"/>
        <v>1F113</v>
      </c>
      <c r="V3444" s="10">
        <f t="shared" si="498"/>
        <v>241</v>
      </c>
      <c r="W3444" s="10">
        <f t="shared" si="499"/>
        <v>19</v>
      </c>
      <c r="X3444" s="11">
        <f t="shared" si="500"/>
        <v>1</v>
      </c>
      <c r="Y3444" s="11">
        <f t="shared" si="501"/>
        <v>241</v>
      </c>
      <c r="Z3444" s="12" t="str">
        <f t="shared" si="502"/>
        <v>Rate of Turn</v>
      </c>
      <c r="AI3444" s="111"/>
      <c r="AJ3444" s="19"/>
      <c r="AK3444" s="19"/>
      <c r="AL3444" s="21"/>
      <c r="AM3444" s="21"/>
      <c r="AN3444" s="21"/>
      <c r="AO3444" s="21"/>
      <c r="AP3444" s="20"/>
      <c r="AQ3444" s="22"/>
      <c r="AR3444" s="20"/>
      <c r="AS3444" s="20"/>
      <c r="AT3444" s="20"/>
      <c r="AU3444" s="20"/>
      <c r="AV3444" s="20"/>
      <c r="AW3444" s="20"/>
      <c r="AX3444" s="221">
        <v>127251</v>
      </c>
      <c r="AY3444" s="6">
        <v>1</v>
      </c>
      <c r="AZ3444" s="6">
        <v>241</v>
      </c>
      <c r="BA3444" s="87" t="s">
        <v>2699</v>
      </c>
      <c r="BB3444" s="39" t="s">
        <v>2700</v>
      </c>
      <c r="BC3444" s="84" t="s">
        <v>2691</v>
      </c>
      <c r="BL3444" s="42" t="s">
        <v>2698</v>
      </c>
      <c r="BM3444" s="43" t="s">
        <v>2688</v>
      </c>
      <c r="BO3444" s="111">
        <v>61944</v>
      </c>
      <c r="BP3444" s="19" t="s">
        <v>1718</v>
      </c>
    </row>
    <row r="3445" spans="1:68" ht="15" customHeight="1" x14ac:dyDescent="0.3">
      <c r="A3445" s="116">
        <v>3443</v>
      </c>
      <c r="H3445" t="s">
        <v>2525</v>
      </c>
      <c r="I3445" s="244">
        <v>8</v>
      </c>
      <c r="J3445" s="244" t="s">
        <v>2500</v>
      </c>
      <c r="K3445" s="244" t="s">
        <v>2521</v>
      </c>
      <c r="L3445" s="244">
        <v>0</v>
      </c>
      <c r="M3445" s="244">
        <v>0</v>
      </c>
      <c r="N3445" s="244" t="s">
        <v>2474</v>
      </c>
      <c r="O3445" s="244" t="s">
        <v>2483</v>
      </c>
      <c r="P3445" s="244" t="s">
        <v>2474</v>
      </c>
      <c r="Q3445" s="244" t="s">
        <v>2483</v>
      </c>
      <c r="R3445" s="6">
        <f t="shared" si="494"/>
        <v>2</v>
      </c>
      <c r="S3445" s="6">
        <f t="shared" si="495"/>
        <v>1</v>
      </c>
      <c r="T3445" s="7">
        <f t="shared" si="496"/>
        <v>130578</v>
      </c>
      <c r="U3445" s="121" t="str">
        <f t="shared" si="497"/>
        <v>1FE12</v>
      </c>
      <c r="V3445" s="10">
        <f t="shared" si="498"/>
        <v>254</v>
      </c>
      <c r="W3445" s="10">
        <f t="shared" si="499"/>
        <v>18</v>
      </c>
      <c r="X3445" s="11">
        <f t="shared" si="500"/>
        <v>3</v>
      </c>
      <c r="Y3445" s="11">
        <f t="shared" si="501"/>
        <v>254</v>
      </c>
      <c r="Z3445" s="12" t="str">
        <f t="shared" si="502"/>
        <v>Vessel Speed Components</v>
      </c>
      <c r="AI3445" s="111"/>
      <c r="AJ3445" s="19"/>
      <c r="AK3445" s="19"/>
      <c r="AQ3445" s="37"/>
      <c r="AR3445" s="34"/>
      <c r="AS3445" s="34"/>
      <c r="AT3445" s="34"/>
      <c r="AU3445" s="34"/>
      <c r="AV3445" s="34"/>
      <c r="AW3445" s="34"/>
      <c r="AX3445" s="222">
        <v>130578</v>
      </c>
      <c r="AY3445" s="6">
        <v>3</v>
      </c>
      <c r="AZ3445" s="6">
        <v>254</v>
      </c>
      <c r="BA3445" s="87" t="s">
        <v>2724</v>
      </c>
      <c r="BB3445" s="39" t="s">
        <v>2709</v>
      </c>
      <c r="BC3445" s="84" t="s">
        <v>2710</v>
      </c>
      <c r="BD3445" s="38" t="s">
        <v>2353</v>
      </c>
      <c r="BE3445" s="39" t="s">
        <v>2457</v>
      </c>
      <c r="BF3445" s="90" t="s">
        <v>2349</v>
      </c>
      <c r="BG3445" s="58" t="s">
        <v>2725</v>
      </c>
      <c r="BI3445" s="6" t="s">
        <v>2349</v>
      </c>
      <c r="BL3445" s="42" t="s">
        <v>2705</v>
      </c>
      <c r="BM3445" s="43" t="s">
        <v>2688</v>
      </c>
      <c r="BO3445" s="111">
        <v>62049</v>
      </c>
      <c r="BP3445" s="19" t="s">
        <v>1819</v>
      </c>
    </row>
    <row r="3446" spans="1:68" ht="15" customHeight="1" x14ac:dyDescent="0.3">
      <c r="A3446" s="116">
        <v>3444</v>
      </c>
      <c r="H3446" t="s">
        <v>2525</v>
      </c>
      <c r="I3446" s="244">
        <v>8</v>
      </c>
      <c r="J3446" s="244" t="s">
        <v>2502</v>
      </c>
      <c r="K3446" s="244" t="s">
        <v>2474</v>
      </c>
      <c r="L3446" s="244" t="s">
        <v>2483</v>
      </c>
      <c r="M3446" s="244" t="s">
        <v>2474</v>
      </c>
      <c r="N3446" s="244" t="s">
        <v>2483</v>
      </c>
      <c r="O3446" s="244" t="s">
        <v>2474</v>
      </c>
      <c r="P3446" s="244" t="s">
        <v>2483</v>
      </c>
      <c r="Q3446" s="244" t="s">
        <v>2474</v>
      </c>
      <c r="R3446" s="6">
        <f t="shared" si="494"/>
        <v>2</v>
      </c>
      <c r="S3446" s="6">
        <f t="shared" si="495"/>
        <v>1</v>
      </c>
      <c r="T3446" s="7">
        <f t="shared" si="496"/>
        <v>130578</v>
      </c>
      <c r="U3446" s="121" t="str">
        <f t="shared" si="497"/>
        <v>1FE12</v>
      </c>
      <c r="V3446" s="10">
        <f t="shared" si="498"/>
        <v>254</v>
      </c>
      <c r="W3446" s="10">
        <f t="shared" si="499"/>
        <v>18</v>
      </c>
      <c r="X3446" s="11">
        <f t="shared" si="500"/>
        <v>3</v>
      </c>
      <c r="Y3446" s="11">
        <f t="shared" si="501"/>
        <v>254</v>
      </c>
      <c r="Z3446" s="12" t="str">
        <f t="shared" si="502"/>
        <v>Vessel Speed Components</v>
      </c>
      <c r="AI3446" s="111"/>
      <c r="AJ3446" s="19"/>
      <c r="AK3446" s="19"/>
      <c r="AL3446" s="21"/>
      <c r="AM3446" s="21"/>
      <c r="AN3446" s="21"/>
      <c r="AO3446" s="21"/>
      <c r="AP3446" s="20"/>
      <c r="AQ3446" s="22"/>
      <c r="AR3446" s="20"/>
      <c r="AS3446" s="20"/>
      <c r="AT3446" s="20"/>
      <c r="AU3446" s="20"/>
      <c r="AV3446" s="20"/>
      <c r="AW3446" s="20"/>
      <c r="AX3446" s="221">
        <v>130578</v>
      </c>
      <c r="AY3446" s="6">
        <v>3</v>
      </c>
      <c r="AZ3446" s="6">
        <v>254</v>
      </c>
      <c r="BA3446" s="87" t="s">
        <v>2727</v>
      </c>
      <c r="BB3446" s="39" t="s">
        <v>2352</v>
      </c>
      <c r="BC3446" s="84" t="s">
        <v>2710</v>
      </c>
      <c r="BD3446" s="38" t="s">
        <v>2728</v>
      </c>
      <c r="BG3446" s="58" t="s">
        <v>2725</v>
      </c>
      <c r="BI3446" s="6" t="s">
        <v>2349</v>
      </c>
      <c r="BL3446" s="42" t="s">
        <v>2705</v>
      </c>
      <c r="BM3446" s="43" t="s">
        <v>2688</v>
      </c>
      <c r="BO3446" s="111">
        <v>62050</v>
      </c>
      <c r="BP3446" s="19" t="s">
        <v>1820</v>
      </c>
    </row>
    <row r="3447" spans="1:68" ht="15" customHeight="1" x14ac:dyDescent="0.3">
      <c r="A3447" s="116">
        <v>3445</v>
      </c>
      <c r="H3447" t="s">
        <v>2623</v>
      </c>
      <c r="I3447" s="244">
        <v>8</v>
      </c>
      <c r="J3447" s="244" t="s">
        <v>2674</v>
      </c>
      <c r="K3447" s="244" t="s">
        <v>2559</v>
      </c>
      <c r="L3447" s="244">
        <v>2</v>
      </c>
      <c r="M3447" s="244">
        <v>9</v>
      </c>
      <c r="N3447" s="244">
        <v>89</v>
      </c>
      <c r="O3447" s="244" t="s">
        <v>2515</v>
      </c>
      <c r="P3447" s="244" t="s">
        <v>2474</v>
      </c>
      <c r="Q3447" s="244" t="s">
        <v>2474</v>
      </c>
      <c r="R3447" s="6">
        <f t="shared" si="494"/>
        <v>2</v>
      </c>
      <c r="S3447" s="6">
        <f t="shared" si="495"/>
        <v>1</v>
      </c>
      <c r="T3447" s="7">
        <f t="shared" si="496"/>
        <v>130306</v>
      </c>
      <c r="U3447" s="121" t="str">
        <f t="shared" si="497"/>
        <v>1FD02</v>
      </c>
      <c r="V3447" s="10">
        <f t="shared" si="498"/>
        <v>253</v>
      </c>
      <c r="W3447" s="10">
        <f t="shared" si="499"/>
        <v>2</v>
      </c>
      <c r="X3447" s="11">
        <f t="shared" si="500"/>
        <v>1</v>
      </c>
      <c r="Y3447" s="11">
        <f t="shared" si="501"/>
        <v>253</v>
      </c>
      <c r="Z3447" s="12" t="str">
        <f t="shared" si="502"/>
        <v>Wind Data</v>
      </c>
      <c r="AI3447" s="111"/>
      <c r="AJ3447" s="19"/>
      <c r="AK3447" s="19"/>
      <c r="AQ3447" s="37"/>
      <c r="AR3447" s="34"/>
      <c r="AS3447" s="34"/>
      <c r="AT3447" s="34"/>
      <c r="AU3447" s="34"/>
      <c r="AV3447" s="34"/>
      <c r="AW3447" s="34"/>
      <c r="AX3447" s="222">
        <v>130306</v>
      </c>
      <c r="AY3447" s="6">
        <v>1</v>
      </c>
      <c r="AZ3447" s="6">
        <v>253</v>
      </c>
      <c r="BA3447" s="87" t="s">
        <v>2701</v>
      </c>
      <c r="BB3447" s="39" t="s">
        <v>3164</v>
      </c>
      <c r="BC3447" s="84" t="s">
        <v>2349</v>
      </c>
      <c r="BD3447" s="38" t="s">
        <v>2702</v>
      </c>
      <c r="BE3447" s="39" t="s">
        <v>3042</v>
      </c>
      <c r="BF3447" s="90" t="s">
        <v>2691</v>
      </c>
      <c r="BJ3447" s="47" t="s">
        <v>2703</v>
      </c>
      <c r="BL3447" s="42" t="s">
        <v>2698</v>
      </c>
      <c r="BM3447" s="43" t="s">
        <v>2688</v>
      </c>
      <c r="BO3447" s="111">
        <v>62051</v>
      </c>
      <c r="BP3447" s="19" t="s">
        <v>1821</v>
      </c>
    </row>
    <row r="3448" spans="1:68" ht="15" customHeight="1" x14ac:dyDescent="0.3">
      <c r="A3448" s="116">
        <v>3446</v>
      </c>
      <c r="H3448" t="s">
        <v>2638</v>
      </c>
      <c r="I3448" s="244">
        <v>8</v>
      </c>
      <c r="J3448" s="244" t="s">
        <v>2533</v>
      </c>
      <c r="K3448" s="244" t="s">
        <v>2538</v>
      </c>
      <c r="L3448" s="244" t="s">
        <v>2639</v>
      </c>
      <c r="M3448" s="244">
        <v>98</v>
      </c>
      <c r="N3448" s="244">
        <v>61</v>
      </c>
      <c r="O3448" s="244">
        <v>6</v>
      </c>
      <c r="P3448" s="244">
        <v>2</v>
      </c>
      <c r="Q3448" s="244">
        <v>2</v>
      </c>
      <c r="R3448" s="6">
        <f t="shared" si="494"/>
        <v>7</v>
      </c>
      <c r="S3448" s="6">
        <f t="shared" si="495"/>
        <v>1</v>
      </c>
      <c r="T3448" s="7">
        <f t="shared" si="496"/>
        <v>126720</v>
      </c>
      <c r="U3448" s="121" t="str">
        <f t="shared" si="497"/>
        <v>1EF00</v>
      </c>
      <c r="V3448" s="10">
        <f t="shared" si="498"/>
        <v>239</v>
      </c>
      <c r="W3448" s="10">
        <f t="shared" si="499"/>
        <v>255</v>
      </c>
      <c r="X3448" s="11">
        <f t="shared" si="500"/>
        <v>7</v>
      </c>
      <c r="Y3448" s="11">
        <f t="shared" si="501"/>
        <v>255</v>
      </c>
      <c r="Z3448" s="12" t="str">
        <f t="shared" si="502"/>
        <v>Proprietary A2</v>
      </c>
      <c r="AI3448" s="111"/>
      <c r="AJ3448" s="19"/>
      <c r="AK3448" s="19"/>
      <c r="AL3448" s="21"/>
      <c r="AM3448" s="21"/>
      <c r="AN3448" s="21"/>
      <c r="AO3448" s="21"/>
      <c r="AP3448" s="20"/>
      <c r="AQ3448" s="22"/>
      <c r="AR3448" s="20"/>
      <c r="AS3448" s="20"/>
      <c r="AT3448" s="20"/>
      <c r="AU3448" s="20"/>
      <c r="AV3448" s="20"/>
      <c r="AW3448" s="20"/>
      <c r="AX3448" s="221">
        <v>126720</v>
      </c>
      <c r="AY3448" s="6">
        <v>7</v>
      </c>
      <c r="AZ3448" s="6">
        <v>255</v>
      </c>
      <c r="BA3448" s="87" t="s">
        <v>2755</v>
      </c>
      <c r="BB3448" s="39" t="s">
        <v>2709</v>
      </c>
      <c r="BC3448" s="84" t="s">
        <v>2710</v>
      </c>
      <c r="BD3448" s="38" t="s">
        <v>2756</v>
      </c>
      <c r="BE3448" s="39" t="s">
        <v>2757</v>
      </c>
      <c r="BF3448" s="90" t="s">
        <v>2710</v>
      </c>
      <c r="BJ3448" s="47" t="s">
        <v>2758</v>
      </c>
      <c r="BL3448" s="42" t="s">
        <v>2693</v>
      </c>
      <c r="BM3448" s="43" t="s">
        <v>2688</v>
      </c>
      <c r="BO3448" s="111">
        <v>62052</v>
      </c>
      <c r="BP3448" s="19" t="s">
        <v>1822</v>
      </c>
    </row>
    <row r="3449" spans="1:68" ht="15" customHeight="1" x14ac:dyDescent="0.3">
      <c r="A3449" s="116">
        <v>3447</v>
      </c>
      <c r="H3449" t="s">
        <v>2638</v>
      </c>
      <c r="I3449" s="244">
        <v>8</v>
      </c>
      <c r="J3449" s="244" t="s">
        <v>2535</v>
      </c>
      <c r="K3449" s="244" t="s">
        <v>2474</v>
      </c>
      <c r="L3449" s="244" t="s">
        <v>2474</v>
      </c>
      <c r="M3449" s="244" t="s">
        <v>2474</v>
      </c>
      <c r="N3449" s="244" t="s">
        <v>2474</v>
      </c>
      <c r="O3449" s="244">
        <v>3</v>
      </c>
      <c r="P3449" s="244">
        <v>3</v>
      </c>
      <c r="Q3449" s="244">
        <v>0</v>
      </c>
      <c r="R3449" s="6">
        <f t="shared" si="494"/>
        <v>7</v>
      </c>
      <c r="S3449" s="6">
        <f t="shared" si="495"/>
        <v>1</v>
      </c>
      <c r="T3449" s="7">
        <f t="shared" si="496"/>
        <v>126720</v>
      </c>
      <c r="U3449" s="121" t="str">
        <f t="shared" si="497"/>
        <v>1EF00</v>
      </c>
      <c r="V3449" s="10">
        <f t="shared" si="498"/>
        <v>239</v>
      </c>
      <c r="W3449" s="10">
        <f t="shared" si="499"/>
        <v>255</v>
      </c>
      <c r="X3449" s="11">
        <f t="shared" si="500"/>
        <v>7</v>
      </c>
      <c r="Y3449" s="11">
        <f t="shared" si="501"/>
        <v>255</v>
      </c>
      <c r="Z3449" s="12" t="str">
        <f t="shared" si="502"/>
        <v>Proprietary A2</v>
      </c>
      <c r="AI3449" s="111"/>
      <c r="AJ3449" s="19"/>
      <c r="AK3449" s="19"/>
      <c r="AQ3449" s="37"/>
      <c r="AR3449" s="34"/>
      <c r="AS3449" s="34"/>
      <c r="AT3449" s="34"/>
      <c r="AU3449" s="34"/>
      <c r="AV3449" s="34"/>
      <c r="AW3449" s="34"/>
      <c r="AX3449" s="222">
        <v>126720</v>
      </c>
      <c r="AY3449" s="6">
        <v>7</v>
      </c>
      <c r="AZ3449" s="6">
        <v>255</v>
      </c>
      <c r="BA3449" s="87" t="s">
        <v>2759</v>
      </c>
      <c r="BB3449" s="39" t="s">
        <v>2352</v>
      </c>
      <c r="BC3449" s="84" t="s">
        <v>2710</v>
      </c>
      <c r="BL3449" s="42" t="s">
        <v>2693</v>
      </c>
      <c r="BM3449" s="43" t="s">
        <v>2688</v>
      </c>
      <c r="BO3449" s="111">
        <v>62053</v>
      </c>
      <c r="BP3449" s="19" t="s">
        <v>1823</v>
      </c>
    </row>
    <row r="3450" spans="1:68" ht="15" customHeight="1" x14ac:dyDescent="0.3">
      <c r="A3450" s="116">
        <v>3448</v>
      </c>
      <c r="H3450" t="s">
        <v>2638</v>
      </c>
      <c r="I3450" s="244">
        <v>8</v>
      </c>
      <c r="J3450" s="244" t="s">
        <v>2536</v>
      </c>
      <c r="K3450" s="244">
        <v>0</v>
      </c>
      <c r="L3450" s="244" t="s">
        <v>2474</v>
      </c>
      <c r="M3450" s="244" t="s">
        <v>2474</v>
      </c>
      <c r="N3450" s="244" t="s">
        <v>2474</v>
      </c>
      <c r="O3450" s="244" t="s">
        <v>2474</v>
      </c>
      <c r="P3450" s="244" t="s">
        <v>2474</v>
      </c>
      <c r="Q3450" s="244" t="s">
        <v>2474</v>
      </c>
      <c r="R3450" s="6">
        <f t="shared" si="494"/>
        <v>7</v>
      </c>
      <c r="S3450" s="6">
        <f t="shared" si="495"/>
        <v>1</v>
      </c>
      <c r="T3450" s="7">
        <f t="shared" si="496"/>
        <v>126720</v>
      </c>
      <c r="U3450" s="121" t="str">
        <f t="shared" si="497"/>
        <v>1EF00</v>
      </c>
      <c r="V3450" s="10">
        <f t="shared" si="498"/>
        <v>239</v>
      </c>
      <c r="W3450" s="10">
        <f t="shared" si="499"/>
        <v>255</v>
      </c>
      <c r="X3450" s="11">
        <f t="shared" si="500"/>
        <v>7</v>
      </c>
      <c r="Y3450" s="11">
        <f t="shared" si="501"/>
        <v>255</v>
      </c>
      <c r="Z3450" s="12" t="str">
        <f t="shared" si="502"/>
        <v>Proprietary A2</v>
      </c>
      <c r="AI3450" s="111"/>
      <c r="AJ3450" s="19"/>
      <c r="AK3450" s="19"/>
      <c r="AL3450" s="21"/>
      <c r="AM3450" s="21"/>
      <c r="AN3450" s="21"/>
      <c r="AO3450" s="21"/>
      <c r="AP3450" s="20"/>
      <c r="AQ3450" s="22"/>
      <c r="AR3450" s="20"/>
      <c r="AS3450" s="20"/>
      <c r="AT3450" s="20"/>
      <c r="AU3450" s="20"/>
      <c r="AV3450" s="20"/>
      <c r="AW3450" s="20"/>
      <c r="AX3450" s="221">
        <v>126720</v>
      </c>
      <c r="AY3450" s="6">
        <v>7</v>
      </c>
      <c r="AZ3450" s="6">
        <v>255</v>
      </c>
      <c r="BA3450" s="87" t="s">
        <v>2760</v>
      </c>
      <c r="BB3450" s="39" t="s">
        <v>2411</v>
      </c>
      <c r="BC3450" s="84" t="s">
        <v>2710</v>
      </c>
      <c r="BL3450" s="42" t="s">
        <v>2693</v>
      </c>
      <c r="BM3450" s="43" t="s">
        <v>2688</v>
      </c>
      <c r="BO3450" s="111">
        <v>62054</v>
      </c>
      <c r="BP3450" s="19" t="s">
        <v>1824</v>
      </c>
    </row>
    <row r="3451" spans="1:68" ht="15" customHeight="1" x14ac:dyDescent="0.3">
      <c r="A3451" s="116">
        <v>3449</v>
      </c>
      <c r="H3451" t="s">
        <v>2638</v>
      </c>
      <c r="I3451" s="244">
        <v>8</v>
      </c>
      <c r="J3451" s="244" t="s">
        <v>2640</v>
      </c>
      <c r="K3451" s="244" t="s">
        <v>2474</v>
      </c>
      <c r="L3451" s="244" t="s">
        <v>2474</v>
      </c>
      <c r="M3451" s="244" t="s">
        <v>2474</v>
      </c>
      <c r="N3451" s="244" t="s">
        <v>2474</v>
      </c>
      <c r="O3451" s="244">
        <v>0</v>
      </c>
      <c r="P3451" s="244">
        <v>0</v>
      </c>
      <c r="Q3451" s="244" t="s">
        <v>2474</v>
      </c>
      <c r="R3451" s="6">
        <f t="shared" si="494"/>
        <v>7</v>
      </c>
      <c r="S3451" s="6">
        <f t="shared" si="495"/>
        <v>1</v>
      </c>
      <c r="T3451" s="7">
        <f t="shared" si="496"/>
        <v>126720</v>
      </c>
      <c r="U3451" s="121" t="str">
        <f t="shared" si="497"/>
        <v>1EF00</v>
      </c>
      <c r="V3451" s="10">
        <f t="shared" si="498"/>
        <v>239</v>
      </c>
      <c r="W3451" s="10">
        <f t="shared" si="499"/>
        <v>255</v>
      </c>
      <c r="X3451" s="11">
        <f t="shared" si="500"/>
        <v>7</v>
      </c>
      <c r="Y3451" s="11">
        <f t="shared" si="501"/>
        <v>255</v>
      </c>
      <c r="Z3451" s="12" t="str">
        <f t="shared" si="502"/>
        <v>Proprietary A2</v>
      </c>
      <c r="AI3451" s="111"/>
      <c r="AJ3451" s="19"/>
      <c r="AK3451" s="19"/>
      <c r="AQ3451" s="37"/>
      <c r="AR3451" s="34"/>
      <c r="AS3451" s="34"/>
      <c r="AT3451" s="34"/>
      <c r="AU3451" s="34"/>
      <c r="AV3451" s="34"/>
      <c r="AW3451" s="34"/>
      <c r="AX3451" s="222">
        <v>126720</v>
      </c>
      <c r="AY3451" s="6">
        <v>7</v>
      </c>
      <c r="AZ3451" s="6">
        <v>255</v>
      </c>
      <c r="BA3451" s="87" t="s">
        <v>2761</v>
      </c>
      <c r="BB3451" s="39" t="s">
        <v>2412</v>
      </c>
      <c r="BC3451" s="84" t="s">
        <v>2710</v>
      </c>
      <c r="BL3451" s="42" t="s">
        <v>2693</v>
      </c>
      <c r="BM3451" s="43" t="s">
        <v>2688</v>
      </c>
      <c r="BO3451" s="111">
        <v>62055</v>
      </c>
      <c r="BP3451" s="19" t="s">
        <v>1825</v>
      </c>
    </row>
    <row r="3452" spans="1:68" ht="15" customHeight="1" x14ac:dyDescent="0.3">
      <c r="A3452" s="116">
        <v>3450</v>
      </c>
      <c r="H3452" t="s">
        <v>2638</v>
      </c>
      <c r="I3452" s="244">
        <v>8</v>
      </c>
      <c r="J3452" s="244" t="s">
        <v>2641</v>
      </c>
      <c r="K3452" s="244" t="s">
        <v>2474</v>
      </c>
      <c r="L3452" s="244" t="s">
        <v>2474</v>
      </c>
      <c r="M3452" s="244" t="s">
        <v>2483</v>
      </c>
      <c r="N3452" s="244" t="s">
        <v>2474</v>
      </c>
      <c r="O3452" s="244" t="s">
        <v>2474</v>
      </c>
      <c r="P3452" s="244" t="s">
        <v>2474</v>
      </c>
      <c r="Q3452" s="244" t="s">
        <v>2483</v>
      </c>
      <c r="R3452" s="6">
        <f t="shared" si="494"/>
        <v>7</v>
      </c>
      <c r="S3452" s="6">
        <f t="shared" si="495"/>
        <v>1</v>
      </c>
      <c r="T3452" s="7">
        <f t="shared" si="496"/>
        <v>126720</v>
      </c>
      <c r="U3452" s="121" t="str">
        <f t="shared" si="497"/>
        <v>1EF00</v>
      </c>
      <c r="V3452" s="10">
        <f t="shared" si="498"/>
        <v>239</v>
      </c>
      <c r="W3452" s="10">
        <f t="shared" si="499"/>
        <v>255</v>
      </c>
      <c r="X3452" s="11">
        <f t="shared" si="500"/>
        <v>7</v>
      </c>
      <c r="Y3452" s="11">
        <f t="shared" si="501"/>
        <v>255</v>
      </c>
      <c r="Z3452" s="12" t="str">
        <f t="shared" si="502"/>
        <v>Proprietary A2</v>
      </c>
      <c r="AI3452" s="111"/>
      <c r="AJ3452" s="19"/>
      <c r="AK3452" s="19"/>
      <c r="AL3452" s="21"/>
      <c r="AM3452" s="21"/>
      <c r="AN3452" s="21"/>
      <c r="AO3452" s="21"/>
      <c r="AP3452" s="20"/>
      <c r="AQ3452" s="22"/>
      <c r="AR3452" s="20"/>
      <c r="AS3452" s="20"/>
      <c r="AT3452" s="20"/>
      <c r="AU3452" s="20"/>
      <c r="AV3452" s="20"/>
      <c r="AW3452" s="20"/>
      <c r="AX3452" s="221">
        <v>126720</v>
      </c>
      <c r="AY3452" s="6">
        <v>7</v>
      </c>
      <c r="AZ3452" s="6">
        <v>255</v>
      </c>
      <c r="BA3452" s="87" t="s">
        <v>2762</v>
      </c>
      <c r="BB3452" s="39" t="s">
        <v>2413</v>
      </c>
      <c r="BC3452" s="84" t="s">
        <v>2710</v>
      </c>
      <c r="BL3452" s="42" t="s">
        <v>2693</v>
      </c>
      <c r="BM3452" s="43" t="s">
        <v>2688</v>
      </c>
      <c r="BO3452" s="111">
        <v>62056</v>
      </c>
      <c r="BP3452" s="19" t="s">
        <v>1826</v>
      </c>
    </row>
    <row r="3453" spans="1:68" ht="15" customHeight="1" x14ac:dyDescent="0.3">
      <c r="A3453" s="116">
        <v>3451</v>
      </c>
      <c r="H3453" t="s">
        <v>2638</v>
      </c>
      <c r="I3453" s="244">
        <v>8</v>
      </c>
      <c r="J3453" s="244" t="s">
        <v>2639</v>
      </c>
      <c r="K3453" s="244" t="s">
        <v>2474</v>
      </c>
      <c r="L3453" s="244" t="s">
        <v>2474</v>
      </c>
      <c r="M3453" s="244" t="s">
        <v>2474</v>
      </c>
      <c r="N3453" s="244" t="s">
        <v>2483</v>
      </c>
      <c r="O3453" s="244">
        <v>0</v>
      </c>
      <c r="P3453" s="244">
        <v>0</v>
      </c>
      <c r="Q3453" s="244" t="s">
        <v>2474</v>
      </c>
      <c r="R3453" s="6">
        <f t="shared" si="494"/>
        <v>7</v>
      </c>
      <c r="S3453" s="6">
        <f t="shared" si="495"/>
        <v>1</v>
      </c>
      <c r="T3453" s="7">
        <f t="shared" si="496"/>
        <v>126720</v>
      </c>
      <c r="U3453" s="121" t="str">
        <f t="shared" si="497"/>
        <v>1EF00</v>
      </c>
      <c r="V3453" s="10">
        <f t="shared" si="498"/>
        <v>239</v>
      </c>
      <c r="W3453" s="10">
        <f t="shared" si="499"/>
        <v>255</v>
      </c>
      <c r="X3453" s="11">
        <f t="shared" si="500"/>
        <v>7</v>
      </c>
      <c r="Y3453" s="11">
        <f t="shared" si="501"/>
        <v>255</v>
      </c>
      <c r="Z3453" s="12" t="str">
        <f t="shared" si="502"/>
        <v>Proprietary A2</v>
      </c>
      <c r="AI3453" s="111"/>
      <c r="AJ3453" s="19"/>
      <c r="AK3453" s="19"/>
      <c r="AQ3453" s="37"/>
      <c r="AR3453" s="34"/>
      <c r="AS3453" s="34"/>
      <c r="AT3453" s="34"/>
      <c r="AU3453" s="34"/>
      <c r="AV3453" s="34"/>
      <c r="AW3453" s="34"/>
      <c r="AX3453" s="222">
        <v>126720</v>
      </c>
      <c r="AY3453" s="6">
        <v>7</v>
      </c>
      <c r="AZ3453" s="6">
        <v>255</v>
      </c>
      <c r="BA3453" s="87" t="s">
        <v>2763</v>
      </c>
      <c r="BB3453" s="39" t="s">
        <v>2415</v>
      </c>
      <c r="BC3453" s="84" t="s">
        <v>2710</v>
      </c>
      <c r="BL3453" s="42" t="s">
        <v>2693</v>
      </c>
      <c r="BM3453" s="43" t="s">
        <v>2688</v>
      </c>
      <c r="BO3453" s="111">
        <v>62057</v>
      </c>
      <c r="BP3453" s="19" t="s">
        <v>1827</v>
      </c>
    </row>
    <row r="3454" spans="1:68" ht="15" customHeight="1" x14ac:dyDescent="0.3">
      <c r="A3454" s="116">
        <v>3452</v>
      </c>
      <c r="H3454" t="s">
        <v>2638</v>
      </c>
      <c r="I3454" s="244">
        <v>8</v>
      </c>
      <c r="J3454" s="244" t="s">
        <v>2567</v>
      </c>
      <c r="K3454" s="244" t="s">
        <v>2483</v>
      </c>
      <c r="L3454" s="244" t="s">
        <v>2474</v>
      </c>
      <c r="M3454" s="244" t="s">
        <v>2474</v>
      </c>
      <c r="N3454" s="244" t="s">
        <v>2474</v>
      </c>
      <c r="O3454" s="244" t="s">
        <v>2474</v>
      </c>
      <c r="P3454" s="244" t="s">
        <v>2474</v>
      </c>
      <c r="Q3454" s="244" t="s">
        <v>2474</v>
      </c>
      <c r="R3454" s="6">
        <f t="shared" si="494"/>
        <v>7</v>
      </c>
      <c r="S3454" s="6">
        <f t="shared" si="495"/>
        <v>1</v>
      </c>
      <c r="T3454" s="7">
        <f t="shared" si="496"/>
        <v>126720</v>
      </c>
      <c r="U3454" s="121" t="str">
        <f t="shared" si="497"/>
        <v>1EF00</v>
      </c>
      <c r="V3454" s="10">
        <f t="shared" si="498"/>
        <v>239</v>
      </c>
      <c r="W3454" s="10">
        <f t="shared" si="499"/>
        <v>255</v>
      </c>
      <c r="X3454" s="11">
        <f t="shared" si="500"/>
        <v>7</v>
      </c>
      <c r="Y3454" s="11">
        <f t="shared" si="501"/>
        <v>255</v>
      </c>
      <c r="Z3454" s="12" t="str">
        <f t="shared" si="502"/>
        <v>Proprietary A2</v>
      </c>
      <c r="AI3454" s="111"/>
      <c r="AJ3454" s="19"/>
      <c r="AK3454" s="19"/>
      <c r="AL3454" s="21"/>
      <c r="AM3454" s="21"/>
      <c r="AN3454" s="21"/>
      <c r="AO3454" s="21"/>
      <c r="AP3454" s="20"/>
      <c r="AQ3454" s="22"/>
      <c r="AR3454" s="20"/>
      <c r="AS3454" s="20"/>
      <c r="AT3454" s="20"/>
      <c r="AU3454" s="20"/>
      <c r="AV3454" s="20"/>
      <c r="AW3454" s="20"/>
      <c r="AX3454" s="221">
        <v>126720</v>
      </c>
      <c r="AY3454" s="6">
        <v>7</v>
      </c>
      <c r="AZ3454" s="6">
        <v>255</v>
      </c>
      <c r="BA3454" s="87" t="s">
        <v>2764</v>
      </c>
      <c r="BB3454" s="39" t="s">
        <v>2414</v>
      </c>
      <c r="BC3454" s="84" t="s">
        <v>2710</v>
      </c>
      <c r="BL3454" s="42" t="s">
        <v>2693</v>
      </c>
      <c r="BM3454" s="43" t="s">
        <v>2688</v>
      </c>
      <c r="BO3454" s="111">
        <v>62058</v>
      </c>
      <c r="BP3454" s="19" t="s">
        <v>1828</v>
      </c>
    </row>
    <row r="3455" spans="1:68" ht="15" customHeight="1" x14ac:dyDescent="0.3">
      <c r="A3455" s="116">
        <v>3453</v>
      </c>
      <c r="H3455" t="s">
        <v>2638</v>
      </c>
      <c r="I3455" s="244">
        <v>8</v>
      </c>
      <c r="J3455" s="244">
        <v>0</v>
      </c>
      <c r="K3455" s="244" t="s">
        <v>2539</v>
      </c>
      <c r="L3455" s="244" t="s">
        <v>2639</v>
      </c>
      <c r="M3455" s="244">
        <v>98</v>
      </c>
      <c r="N3455" s="244">
        <v>12</v>
      </c>
      <c r="O3455" s="244">
        <v>7</v>
      </c>
      <c r="P3455" s="244">
        <v>2</v>
      </c>
      <c r="Q3455" s="244">
        <v>2</v>
      </c>
      <c r="R3455" s="6">
        <f t="shared" si="494"/>
        <v>7</v>
      </c>
      <c r="S3455" s="6">
        <f t="shared" si="495"/>
        <v>1</v>
      </c>
      <c r="T3455" s="7">
        <f t="shared" si="496"/>
        <v>126720</v>
      </c>
      <c r="U3455" s="121" t="str">
        <f t="shared" si="497"/>
        <v>1EF00</v>
      </c>
      <c r="V3455" s="10">
        <f t="shared" si="498"/>
        <v>239</v>
      </c>
      <c r="W3455" s="10">
        <f t="shared" si="499"/>
        <v>255</v>
      </c>
      <c r="X3455" s="11">
        <f t="shared" si="500"/>
        <v>7</v>
      </c>
      <c r="Y3455" s="11">
        <f t="shared" si="501"/>
        <v>255</v>
      </c>
      <c r="Z3455" s="12" t="str">
        <f t="shared" si="502"/>
        <v>Proprietary A2</v>
      </c>
      <c r="AI3455" s="111"/>
      <c r="AJ3455" s="19"/>
      <c r="AK3455" s="19"/>
      <c r="AQ3455" s="37"/>
      <c r="AR3455" s="34"/>
      <c r="AS3455" s="34"/>
      <c r="AT3455" s="34"/>
      <c r="AU3455" s="34"/>
      <c r="AV3455" s="34"/>
      <c r="AW3455" s="34"/>
      <c r="AX3455" s="222">
        <v>126720</v>
      </c>
      <c r="AY3455" s="6">
        <v>7</v>
      </c>
      <c r="AZ3455" s="6">
        <v>255</v>
      </c>
      <c r="BA3455" s="87" t="s">
        <v>2755</v>
      </c>
      <c r="BB3455" s="39" t="s">
        <v>2709</v>
      </c>
      <c r="BC3455" s="84" t="s">
        <v>2710</v>
      </c>
      <c r="BD3455" s="38" t="s">
        <v>2756</v>
      </c>
      <c r="BE3455" s="39" t="s">
        <v>2757</v>
      </c>
      <c r="BF3455" s="90" t="s">
        <v>2710</v>
      </c>
      <c r="BJ3455" s="47" t="s">
        <v>2758</v>
      </c>
      <c r="BL3455" s="42" t="s">
        <v>2693</v>
      </c>
      <c r="BM3455" s="43" t="s">
        <v>2688</v>
      </c>
      <c r="BO3455" s="111">
        <v>62059</v>
      </c>
      <c r="BP3455" s="19" t="s">
        <v>1829</v>
      </c>
    </row>
    <row r="3456" spans="1:68" ht="15" customHeight="1" x14ac:dyDescent="0.3">
      <c r="A3456" s="116">
        <v>3454</v>
      </c>
      <c r="H3456" t="s">
        <v>2638</v>
      </c>
      <c r="I3456" s="244">
        <v>8</v>
      </c>
      <c r="J3456" s="244">
        <v>1</v>
      </c>
      <c r="K3456" s="244" t="s">
        <v>2474</v>
      </c>
      <c r="L3456" s="244" t="s">
        <v>2474</v>
      </c>
      <c r="M3456" s="244" t="s">
        <v>2474</v>
      </c>
      <c r="N3456" s="244" t="s">
        <v>2474</v>
      </c>
      <c r="O3456" s="244" t="s">
        <v>2474</v>
      </c>
      <c r="P3456" s="244" t="s">
        <v>2474</v>
      </c>
      <c r="Q3456" s="244" t="s">
        <v>2474</v>
      </c>
      <c r="R3456" s="6">
        <f t="shared" si="494"/>
        <v>7</v>
      </c>
      <c r="S3456" s="6">
        <f t="shared" si="495"/>
        <v>1</v>
      </c>
      <c r="T3456" s="7">
        <f t="shared" si="496"/>
        <v>126720</v>
      </c>
      <c r="U3456" s="121" t="str">
        <f t="shared" si="497"/>
        <v>1EF00</v>
      </c>
      <c r="V3456" s="10">
        <f t="shared" si="498"/>
        <v>239</v>
      </c>
      <c r="W3456" s="10">
        <f t="shared" si="499"/>
        <v>255</v>
      </c>
      <c r="X3456" s="11">
        <f t="shared" si="500"/>
        <v>7</v>
      </c>
      <c r="Y3456" s="11">
        <f t="shared" si="501"/>
        <v>255</v>
      </c>
      <c r="Z3456" s="12" t="str">
        <f t="shared" si="502"/>
        <v>Proprietary A2</v>
      </c>
      <c r="AI3456" s="111"/>
      <c r="AJ3456" s="19"/>
      <c r="AK3456" s="19"/>
      <c r="AL3456" s="21"/>
      <c r="AM3456" s="21"/>
      <c r="AN3456" s="21"/>
      <c r="AO3456" s="21"/>
      <c r="AP3456" s="20"/>
      <c r="AQ3456" s="22"/>
      <c r="AR3456" s="20"/>
      <c r="AS3456" s="20"/>
      <c r="AT3456" s="20"/>
      <c r="AU3456" s="20"/>
      <c r="AV3456" s="20"/>
      <c r="AW3456" s="20"/>
      <c r="AX3456" s="221">
        <v>126720</v>
      </c>
      <c r="AY3456" s="6">
        <v>7</v>
      </c>
      <c r="AZ3456" s="6">
        <v>255</v>
      </c>
      <c r="BA3456" s="87" t="s">
        <v>2759</v>
      </c>
      <c r="BB3456" s="39" t="s">
        <v>2352</v>
      </c>
      <c r="BC3456" s="84" t="s">
        <v>2710</v>
      </c>
      <c r="BL3456" s="42" t="s">
        <v>2693</v>
      </c>
      <c r="BM3456" s="43" t="s">
        <v>2688</v>
      </c>
      <c r="BO3456" s="111">
        <v>62060</v>
      </c>
      <c r="BP3456" s="19" t="s">
        <v>1830</v>
      </c>
    </row>
    <row r="3457" spans="1:68" ht="15" customHeight="1" x14ac:dyDescent="0.3">
      <c r="A3457" s="116">
        <v>3455</v>
      </c>
      <c r="H3457" t="s">
        <v>2638</v>
      </c>
      <c r="I3457" s="244">
        <v>8</v>
      </c>
      <c r="J3457" s="244">
        <v>2</v>
      </c>
      <c r="K3457" s="244" t="s">
        <v>2474</v>
      </c>
      <c r="L3457" s="244" t="s">
        <v>2474</v>
      </c>
      <c r="M3457" s="244" t="s">
        <v>2474</v>
      </c>
      <c r="N3457" s="244" t="s">
        <v>2474</v>
      </c>
      <c r="O3457" s="244" t="s">
        <v>2474</v>
      </c>
      <c r="P3457" s="244" t="s">
        <v>2474</v>
      </c>
      <c r="Q3457" s="244" t="s">
        <v>2474</v>
      </c>
      <c r="R3457" s="6">
        <f t="shared" si="494"/>
        <v>7</v>
      </c>
      <c r="S3457" s="6">
        <f t="shared" si="495"/>
        <v>1</v>
      </c>
      <c r="T3457" s="7">
        <f t="shared" si="496"/>
        <v>126720</v>
      </c>
      <c r="U3457" s="121" t="str">
        <f t="shared" si="497"/>
        <v>1EF00</v>
      </c>
      <c r="V3457" s="10">
        <f t="shared" si="498"/>
        <v>239</v>
      </c>
      <c r="W3457" s="10">
        <f t="shared" si="499"/>
        <v>255</v>
      </c>
      <c r="X3457" s="11">
        <f t="shared" si="500"/>
        <v>7</v>
      </c>
      <c r="Y3457" s="11">
        <f t="shared" si="501"/>
        <v>255</v>
      </c>
      <c r="Z3457" s="12" t="str">
        <f t="shared" si="502"/>
        <v>Proprietary A2</v>
      </c>
      <c r="AI3457" s="111"/>
      <c r="AJ3457" s="19"/>
      <c r="AK3457" s="19"/>
      <c r="AQ3457" s="37"/>
      <c r="AR3457" s="34"/>
      <c r="AS3457" s="34"/>
      <c r="AT3457" s="34"/>
      <c r="AU3457" s="34"/>
      <c r="AV3457" s="34"/>
      <c r="AW3457" s="34"/>
      <c r="AX3457" s="222">
        <v>126720</v>
      </c>
      <c r="AY3457" s="6">
        <v>7</v>
      </c>
      <c r="AZ3457" s="6">
        <v>255</v>
      </c>
      <c r="BA3457" s="87" t="s">
        <v>2760</v>
      </c>
      <c r="BB3457" s="39" t="s">
        <v>2411</v>
      </c>
      <c r="BC3457" s="84" t="s">
        <v>2710</v>
      </c>
      <c r="BL3457" s="42" t="s">
        <v>2693</v>
      </c>
      <c r="BM3457" s="43" t="s">
        <v>2688</v>
      </c>
      <c r="BO3457" s="111">
        <v>62061</v>
      </c>
      <c r="BP3457" s="19" t="s">
        <v>1831</v>
      </c>
    </row>
    <row r="3458" spans="1:68" ht="15" customHeight="1" x14ac:dyDescent="0.3">
      <c r="A3458" s="116">
        <v>3456</v>
      </c>
      <c r="H3458" t="s">
        <v>2638</v>
      </c>
      <c r="I3458" s="244">
        <v>8</v>
      </c>
      <c r="J3458" s="244">
        <v>3</v>
      </c>
      <c r="K3458" s="244" t="s">
        <v>2474</v>
      </c>
      <c r="L3458" s="244" t="s">
        <v>2474</v>
      </c>
      <c r="M3458" s="244" t="s">
        <v>2474</v>
      </c>
      <c r="N3458" s="244" t="s">
        <v>2474</v>
      </c>
      <c r="O3458" s="244" t="s">
        <v>2483</v>
      </c>
      <c r="P3458" s="244" t="s">
        <v>2474</v>
      </c>
      <c r="Q3458" s="244" t="s">
        <v>2474</v>
      </c>
      <c r="R3458" s="6">
        <f t="shared" si="494"/>
        <v>7</v>
      </c>
      <c r="S3458" s="6">
        <f t="shared" si="495"/>
        <v>1</v>
      </c>
      <c r="T3458" s="7">
        <f t="shared" si="496"/>
        <v>126720</v>
      </c>
      <c r="U3458" s="121" t="str">
        <f t="shared" si="497"/>
        <v>1EF00</v>
      </c>
      <c r="V3458" s="10">
        <f t="shared" si="498"/>
        <v>239</v>
      </c>
      <c r="W3458" s="10">
        <f t="shared" si="499"/>
        <v>255</v>
      </c>
      <c r="X3458" s="11">
        <f t="shared" si="500"/>
        <v>7</v>
      </c>
      <c r="Y3458" s="11">
        <f t="shared" si="501"/>
        <v>255</v>
      </c>
      <c r="Z3458" s="12" t="str">
        <f t="shared" si="502"/>
        <v>Proprietary A2</v>
      </c>
      <c r="AI3458" s="111"/>
      <c r="AJ3458" s="19"/>
      <c r="AK3458" s="19"/>
      <c r="AL3458" s="21"/>
      <c r="AM3458" s="21"/>
      <c r="AN3458" s="21"/>
      <c r="AO3458" s="21"/>
      <c r="AP3458" s="20"/>
      <c r="AQ3458" s="22"/>
      <c r="AR3458" s="20"/>
      <c r="AS3458" s="20"/>
      <c r="AT3458" s="20"/>
      <c r="AU3458" s="20"/>
      <c r="AV3458" s="20"/>
      <c r="AW3458" s="20"/>
      <c r="AX3458" s="221">
        <v>126720</v>
      </c>
      <c r="AY3458" s="6">
        <v>7</v>
      </c>
      <c r="AZ3458" s="6">
        <v>255</v>
      </c>
      <c r="BA3458" s="87" t="s">
        <v>2761</v>
      </c>
      <c r="BB3458" s="39" t="s">
        <v>2412</v>
      </c>
      <c r="BC3458" s="84" t="s">
        <v>2710</v>
      </c>
      <c r="BL3458" s="42" t="s">
        <v>2693</v>
      </c>
      <c r="BM3458" s="43" t="s">
        <v>2688</v>
      </c>
      <c r="BO3458" s="111">
        <v>62062</v>
      </c>
      <c r="BP3458" s="19" t="s">
        <v>1832</v>
      </c>
    </row>
    <row r="3459" spans="1:68" ht="15" customHeight="1" x14ac:dyDescent="0.3">
      <c r="A3459" s="116">
        <v>3457</v>
      </c>
      <c r="H3459" t="s">
        <v>2638</v>
      </c>
      <c r="I3459" s="244">
        <v>8</v>
      </c>
      <c r="J3459" s="244">
        <v>4</v>
      </c>
      <c r="K3459" s="244" t="s">
        <v>2474</v>
      </c>
      <c r="L3459" s="244" t="s">
        <v>2483</v>
      </c>
      <c r="M3459" s="244" t="s">
        <v>2474</v>
      </c>
      <c r="N3459" s="244" t="s">
        <v>2474</v>
      </c>
      <c r="O3459" s="244" t="s">
        <v>2474</v>
      </c>
      <c r="P3459" s="244" t="s">
        <v>2474</v>
      </c>
      <c r="Q3459" s="244" t="s">
        <v>2474</v>
      </c>
      <c r="R3459" s="6">
        <f t="shared" si="494"/>
        <v>7</v>
      </c>
      <c r="S3459" s="6">
        <f t="shared" si="495"/>
        <v>1</v>
      </c>
      <c r="T3459" s="7">
        <f t="shared" si="496"/>
        <v>126720</v>
      </c>
      <c r="U3459" s="121" t="str">
        <f t="shared" si="497"/>
        <v>1EF00</v>
      </c>
      <c r="V3459" s="10">
        <f t="shared" si="498"/>
        <v>239</v>
      </c>
      <c r="W3459" s="10">
        <f t="shared" si="499"/>
        <v>255</v>
      </c>
      <c r="X3459" s="11">
        <f t="shared" si="500"/>
        <v>7</v>
      </c>
      <c r="Y3459" s="11">
        <f t="shared" si="501"/>
        <v>255</v>
      </c>
      <c r="Z3459" s="12" t="str">
        <f t="shared" si="502"/>
        <v>Proprietary A2</v>
      </c>
      <c r="AI3459" s="111"/>
      <c r="AJ3459" s="19"/>
      <c r="AK3459" s="19"/>
      <c r="AQ3459" s="37"/>
      <c r="AR3459" s="34"/>
      <c r="AS3459" s="34"/>
      <c r="AT3459" s="34"/>
      <c r="AU3459" s="34"/>
      <c r="AV3459" s="34"/>
      <c r="AW3459" s="34"/>
      <c r="AX3459" s="222">
        <v>126720</v>
      </c>
      <c r="AY3459" s="6">
        <v>7</v>
      </c>
      <c r="AZ3459" s="6">
        <v>255</v>
      </c>
      <c r="BA3459" s="87" t="s">
        <v>2762</v>
      </c>
      <c r="BB3459" s="39" t="s">
        <v>2413</v>
      </c>
      <c r="BC3459" s="84" t="s">
        <v>2710</v>
      </c>
      <c r="BL3459" s="42" t="s">
        <v>2693</v>
      </c>
      <c r="BM3459" s="43" t="s">
        <v>2688</v>
      </c>
      <c r="BO3459" s="111">
        <v>62063</v>
      </c>
      <c r="BP3459" s="19" t="s">
        <v>1833</v>
      </c>
    </row>
    <row r="3460" spans="1:68" ht="15" customHeight="1" x14ac:dyDescent="0.3">
      <c r="A3460" s="116">
        <v>3458</v>
      </c>
      <c r="H3460" t="s">
        <v>2654</v>
      </c>
      <c r="I3460" s="244">
        <v>8</v>
      </c>
      <c r="J3460" s="244">
        <v>40</v>
      </c>
      <c r="K3460" s="244">
        <v>22</v>
      </c>
      <c r="L3460" s="244" t="s">
        <v>2474</v>
      </c>
      <c r="M3460" s="244" t="s">
        <v>2474</v>
      </c>
      <c r="N3460" s="244" t="s">
        <v>2474</v>
      </c>
      <c r="O3460" s="244" t="s">
        <v>2474</v>
      </c>
      <c r="P3460" s="244" t="s">
        <v>2474</v>
      </c>
      <c r="Q3460" s="244" t="s">
        <v>2477</v>
      </c>
      <c r="R3460" s="6">
        <f t="shared" si="494"/>
        <v>3</v>
      </c>
      <c r="S3460" s="6">
        <f t="shared" si="495"/>
        <v>1</v>
      </c>
      <c r="T3460" s="7">
        <f t="shared" si="496"/>
        <v>129284</v>
      </c>
      <c r="U3460" s="121" t="str">
        <f t="shared" si="497"/>
        <v>1F904</v>
      </c>
      <c r="V3460" s="10">
        <f t="shared" si="498"/>
        <v>249</v>
      </c>
      <c r="W3460" s="10">
        <f t="shared" si="499"/>
        <v>4</v>
      </c>
      <c r="X3460" s="11">
        <f t="shared" si="500"/>
        <v>7</v>
      </c>
      <c r="Y3460" s="11">
        <f t="shared" si="501"/>
        <v>249</v>
      </c>
      <c r="Z3460" s="12" t="str">
        <f t="shared" si="502"/>
        <v>Navigation Data</v>
      </c>
      <c r="AI3460" s="111"/>
      <c r="AJ3460" s="19"/>
      <c r="AK3460" s="19"/>
      <c r="AL3460" s="21"/>
      <c r="AM3460" s="21"/>
      <c r="AN3460" s="21"/>
      <c r="AO3460" s="21"/>
      <c r="AP3460" s="20"/>
      <c r="AQ3460" s="22"/>
      <c r="AR3460" s="20"/>
      <c r="AS3460" s="20"/>
      <c r="AT3460" s="20"/>
      <c r="AU3460" s="20"/>
      <c r="AV3460" s="20"/>
      <c r="AW3460" s="20"/>
      <c r="AX3460" s="221">
        <v>129284</v>
      </c>
      <c r="AY3460" s="6">
        <v>7</v>
      </c>
      <c r="AZ3460" s="6">
        <v>249</v>
      </c>
      <c r="BA3460" s="87" t="s">
        <v>2826</v>
      </c>
      <c r="BB3460" s="39" t="s">
        <v>2709</v>
      </c>
      <c r="BC3460" s="84" t="s">
        <v>2710</v>
      </c>
      <c r="BL3460" s="42" t="s">
        <v>2693</v>
      </c>
      <c r="BM3460" s="43" t="s">
        <v>2688</v>
      </c>
      <c r="BO3460" s="111">
        <v>62064</v>
      </c>
      <c r="BP3460" s="19" t="s">
        <v>1834</v>
      </c>
    </row>
    <row r="3461" spans="1:68" ht="15" customHeight="1" x14ac:dyDescent="0.3">
      <c r="A3461" s="116">
        <v>3459</v>
      </c>
      <c r="H3461" t="s">
        <v>2654</v>
      </c>
      <c r="I3461" s="244">
        <v>8</v>
      </c>
      <c r="J3461" s="244">
        <v>41</v>
      </c>
      <c r="K3461" s="244" t="s">
        <v>2474</v>
      </c>
      <c r="L3461" s="244" t="s">
        <v>2474</v>
      </c>
      <c r="M3461" s="244" t="s">
        <v>2474</v>
      </c>
      <c r="N3461" s="244" t="s">
        <v>2474</v>
      </c>
      <c r="O3461" s="244" t="s">
        <v>2474</v>
      </c>
      <c r="P3461" s="244" t="s">
        <v>2474</v>
      </c>
      <c r="Q3461" s="244" t="s">
        <v>2474</v>
      </c>
      <c r="R3461" s="6">
        <f t="shared" si="494"/>
        <v>3</v>
      </c>
      <c r="S3461" s="6">
        <f t="shared" si="495"/>
        <v>1</v>
      </c>
      <c r="T3461" s="7">
        <f t="shared" si="496"/>
        <v>129284</v>
      </c>
      <c r="U3461" s="121" t="str">
        <f t="shared" si="497"/>
        <v>1F904</v>
      </c>
      <c r="V3461" s="10">
        <f t="shared" si="498"/>
        <v>249</v>
      </c>
      <c r="W3461" s="10">
        <f t="shared" si="499"/>
        <v>4</v>
      </c>
      <c r="X3461" s="11">
        <f t="shared" si="500"/>
        <v>7</v>
      </c>
      <c r="Y3461" s="11">
        <f t="shared" si="501"/>
        <v>249</v>
      </c>
      <c r="Z3461" s="12" t="str">
        <f t="shared" si="502"/>
        <v>Navigation Data</v>
      </c>
      <c r="AI3461" s="111"/>
      <c r="AJ3461" s="19"/>
      <c r="AK3461" s="19"/>
      <c r="AQ3461" s="37"/>
      <c r="AR3461" s="34"/>
      <c r="AS3461" s="34"/>
      <c r="AT3461" s="34"/>
      <c r="AU3461" s="34"/>
      <c r="AV3461" s="34"/>
      <c r="AW3461" s="34"/>
      <c r="AX3461" s="222">
        <v>129284</v>
      </c>
      <c r="AY3461" s="6">
        <v>7</v>
      </c>
      <c r="AZ3461" s="6">
        <v>249</v>
      </c>
      <c r="BA3461" s="87" t="s">
        <v>2826</v>
      </c>
      <c r="BB3461" s="39" t="s">
        <v>2352</v>
      </c>
      <c r="BC3461" s="84" t="s">
        <v>2710</v>
      </c>
      <c r="BL3461" s="42" t="s">
        <v>2693</v>
      </c>
      <c r="BM3461" s="43" t="s">
        <v>2688</v>
      </c>
      <c r="BO3461" s="111">
        <v>62065</v>
      </c>
      <c r="BP3461" s="19" t="s">
        <v>1835</v>
      </c>
    </row>
    <row r="3462" spans="1:68" ht="15" customHeight="1" x14ac:dyDescent="0.3">
      <c r="A3462" s="116">
        <v>3460</v>
      </c>
      <c r="H3462" t="s">
        <v>2654</v>
      </c>
      <c r="I3462" s="244">
        <v>8</v>
      </c>
      <c r="J3462" s="244">
        <v>42</v>
      </c>
      <c r="K3462" s="244" t="s">
        <v>2474</v>
      </c>
      <c r="L3462" s="244" t="s">
        <v>2474</v>
      </c>
      <c r="M3462" s="244" t="s">
        <v>2474</v>
      </c>
      <c r="N3462" s="244" t="s">
        <v>2474</v>
      </c>
      <c r="O3462" s="244" t="s">
        <v>2474</v>
      </c>
      <c r="P3462" s="244" t="s">
        <v>2474</v>
      </c>
      <c r="Q3462" s="244" t="s">
        <v>2474</v>
      </c>
      <c r="R3462" s="6">
        <f t="shared" si="494"/>
        <v>3</v>
      </c>
      <c r="S3462" s="6">
        <f t="shared" si="495"/>
        <v>1</v>
      </c>
      <c r="T3462" s="7">
        <f t="shared" si="496"/>
        <v>129284</v>
      </c>
      <c r="U3462" s="121" t="str">
        <f t="shared" si="497"/>
        <v>1F904</v>
      </c>
      <c r="V3462" s="10">
        <f t="shared" si="498"/>
        <v>249</v>
      </c>
      <c r="W3462" s="10">
        <f t="shared" si="499"/>
        <v>4</v>
      </c>
      <c r="X3462" s="11">
        <f t="shared" si="500"/>
        <v>7</v>
      </c>
      <c r="Y3462" s="11">
        <f t="shared" si="501"/>
        <v>249</v>
      </c>
      <c r="Z3462" s="12" t="str">
        <f t="shared" si="502"/>
        <v>Navigation Data</v>
      </c>
      <c r="AI3462" s="111"/>
      <c r="AJ3462" s="19"/>
      <c r="AK3462" s="19"/>
      <c r="AL3462" s="21"/>
      <c r="AM3462" s="21"/>
      <c r="AN3462" s="21"/>
      <c r="AO3462" s="21"/>
      <c r="AP3462" s="20"/>
      <c r="AQ3462" s="22"/>
      <c r="AR3462" s="20"/>
      <c r="AS3462" s="20"/>
      <c r="AT3462" s="20"/>
      <c r="AU3462" s="20"/>
      <c r="AV3462" s="20"/>
      <c r="AW3462" s="20"/>
      <c r="AX3462" s="221">
        <v>129284</v>
      </c>
      <c r="AY3462" s="6">
        <v>7</v>
      </c>
      <c r="AZ3462" s="6">
        <v>249</v>
      </c>
      <c r="BA3462" s="87" t="s">
        <v>2826</v>
      </c>
      <c r="BB3462" s="39" t="s">
        <v>2411</v>
      </c>
      <c r="BC3462" s="84" t="s">
        <v>2710</v>
      </c>
      <c r="BL3462" s="42" t="s">
        <v>2693</v>
      </c>
      <c r="BM3462" s="43" t="s">
        <v>2688</v>
      </c>
      <c r="BO3462" s="111">
        <v>62066</v>
      </c>
      <c r="BP3462" s="19" t="s">
        <v>1836</v>
      </c>
    </row>
    <row r="3463" spans="1:68" ht="15" customHeight="1" x14ac:dyDescent="0.3">
      <c r="A3463" s="116">
        <v>3461</v>
      </c>
      <c r="H3463" t="s">
        <v>2654</v>
      </c>
      <c r="I3463" s="244">
        <v>8</v>
      </c>
      <c r="J3463" s="244">
        <v>43</v>
      </c>
      <c r="K3463" s="244" t="s">
        <v>2474</v>
      </c>
      <c r="L3463" s="244" t="s">
        <v>2474</v>
      </c>
      <c r="M3463" s="244" t="s">
        <v>2474</v>
      </c>
      <c r="N3463" s="244" t="s">
        <v>2474</v>
      </c>
      <c r="O3463" s="244" t="s">
        <v>2474</v>
      </c>
      <c r="P3463" s="244" t="s">
        <v>2474</v>
      </c>
      <c r="Q3463" s="244" t="s">
        <v>2474</v>
      </c>
      <c r="R3463" s="6">
        <f t="shared" si="494"/>
        <v>3</v>
      </c>
      <c r="S3463" s="6">
        <f t="shared" si="495"/>
        <v>1</v>
      </c>
      <c r="T3463" s="7">
        <f t="shared" si="496"/>
        <v>129284</v>
      </c>
      <c r="U3463" s="121" t="str">
        <f t="shared" si="497"/>
        <v>1F904</v>
      </c>
      <c r="V3463" s="10">
        <f t="shared" si="498"/>
        <v>249</v>
      </c>
      <c r="W3463" s="10">
        <f t="shared" si="499"/>
        <v>4</v>
      </c>
      <c r="X3463" s="11">
        <f t="shared" si="500"/>
        <v>7</v>
      </c>
      <c r="Y3463" s="11">
        <f t="shared" si="501"/>
        <v>249</v>
      </c>
      <c r="Z3463" s="12" t="str">
        <f t="shared" si="502"/>
        <v>Navigation Data</v>
      </c>
      <c r="AI3463" s="111"/>
      <c r="AJ3463" s="19"/>
      <c r="AK3463" s="19"/>
      <c r="AQ3463" s="37"/>
      <c r="AR3463" s="34"/>
      <c r="AS3463" s="34"/>
      <c r="AT3463" s="34"/>
      <c r="AU3463" s="34"/>
      <c r="AV3463" s="34"/>
      <c r="AW3463" s="34"/>
      <c r="AX3463" s="222">
        <v>129284</v>
      </c>
      <c r="AY3463" s="6">
        <v>7</v>
      </c>
      <c r="AZ3463" s="6">
        <v>249</v>
      </c>
      <c r="BA3463" s="87" t="s">
        <v>2826</v>
      </c>
      <c r="BB3463" s="39" t="s">
        <v>2412</v>
      </c>
      <c r="BC3463" s="84" t="s">
        <v>2710</v>
      </c>
      <c r="BL3463" s="42" t="s">
        <v>2693</v>
      </c>
      <c r="BM3463" s="43" t="s">
        <v>2688</v>
      </c>
      <c r="BO3463" s="111">
        <v>62067</v>
      </c>
      <c r="BP3463" s="19" t="s">
        <v>1837</v>
      </c>
    </row>
    <row r="3464" spans="1:68" ht="15" customHeight="1" x14ac:dyDescent="0.3">
      <c r="A3464" s="116">
        <v>3462</v>
      </c>
      <c r="H3464" t="s">
        <v>2654</v>
      </c>
      <c r="I3464" s="244">
        <v>8</v>
      </c>
      <c r="J3464" s="244">
        <v>44</v>
      </c>
      <c r="K3464" s="244" t="s">
        <v>2483</v>
      </c>
      <c r="L3464" s="244" t="s">
        <v>2474</v>
      </c>
      <c r="M3464" s="244" t="s">
        <v>2474</v>
      </c>
      <c r="N3464" s="244" t="s">
        <v>2474</v>
      </c>
      <c r="O3464" s="244" t="s">
        <v>2483</v>
      </c>
      <c r="P3464" s="244" t="s">
        <v>2474</v>
      </c>
      <c r="Q3464" s="244" t="s">
        <v>2483</v>
      </c>
      <c r="R3464" s="6">
        <f t="shared" si="494"/>
        <v>3</v>
      </c>
      <c r="S3464" s="6">
        <f t="shared" si="495"/>
        <v>1</v>
      </c>
      <c r="T3464" s="7">
        <f t="shared" si="496"/>
        <v>129284</v>
      </c>
      <c r="U3464" s="121" t="str">
        <f t="shared" si="497"/>
        <v>1F904</v>
      </c>
      <c r="V3464" s="10">
        <f t="shared" si="498"/>
        <v>249</v>
      </c>
      <c r="W3464" s="10">
        <f t="shared" si="499"/>
        <v>4</v>
      </c>
      <c r="X3464" s="11">
        <f t="shared" si="500"/>
        <v>7</v>
      </c>
      <c r="Y3464" s="11">
        <f t="shared" si="501"/>
        <v>249</v>
      </c>
      <c r="Z3464" s="12" t="str">
        <f t="shared" si="502"/>
        <v>Navigation Data</v>
      </c>
      <c r="AI3464" s="111"/>
      <c r="AJ3464" s="19"/>
      <c r="AK3464" s="19"/>
      <c r="AL3464" s="21"/>
      <c r="AM3464" s="21"/>
      <c r="AN3464" s="21"/>
      <c r="AO3464" s="21"/>
      <c r="AP3464" s="20"/>
      <c r="AQ3464" s="22"/>
      <c r="AR3464" s="20"/>
      <c r="AS3464" s="20"/>
      <c r="AT3464" s="20"/>
      <c r="AU3464" s="20"/>
      <c r="AV3464" s="20"/>
      <c r="AW3464" s="20"/>
      <c r="AX3464" s="221">
        <v>129284</v>
      </c>
      <c r="AY3464" s="6">
        <v>7</v>
      </c>
      <c r="AZ3464" s="6">
        <v>249</v>
      </c>
      <c r="BA3464" s="87" t="s">
        <v>2826</v>
      </c>
      <c r="BB3464" s="39" t="s">
        <v>2413</v>
      </c>
      <c r="BC3464" s="84" t="s">
        <v>2710</v>
      </c>
      <c r="BD3464" s="38" t="s">
        <v>2827</v>
      </c>
      <c r="BF3464" s="90" t="s">
        <v>2691</v>
      </c>
      <c r="BG3464" s="58" t="s">
        <v>2828</v>
      </c>
      <c r="BI3464" s="6" t="s">
        <v>2691</v>
      </c>
      <c r="BL3464" s="42" t="s">
        <v>2693</v>
      </c>
      <c r="BM3464" s="43" t="s">
        <v>2688</v>
      </c>
      <c r="BO3464" s="111">
        <v>62068</v>
      </c>
      <c r="BP3464" s="19" t="s">
        <v>1838</v>
      </c>
    </row>
    <row r="3465" spans="1:68" ht="15" customHeight="1" x14ac:dyDescent="0.3">
      <c r="A3465" s="116">
        <v>3463</v>
      </c>
      <c r="H3465" t="s">
        <v>2655</v>
      </c>
      <c r="I3465" s="244">
        <v>8</v>
      </c>
      <c r="J3465" s="244" t="s">
        <v>2474</v>
      </c>
      <c r="K3465" s="244" t="s">
        <v>2542</v>
      </c>
      <c r="L3465" s="244" t="s">
        <v>2474</v>
      </c>
      <c r="M3465" s="244" t="s">
        <v>2474</v>
      </c>
      <c r="N3465" s="244" t="s">
        <v>2474</v>
      </c>
      <c r="O3465" s="244" t="s">
        <v>2483</v>
      </c>
      <c r="P3465" s="244" t="s">
        <v>2474</v>
      </c>
      <c r="Q3465" s="244" t="s">
        <v>2474</v>
      </c>
      <c r="R3465" s="6">
        <f t="shared" si="494"/>
        <v>3</v>
      </c>
      <c r="S3465" s="6">
        <f t="shared" si="495"/>
        <v>1</v>
      </c>
      <c r="T3465" s="7">
        <f t="shared" si="496"/>
        <v>129283</v>
      </c>
      <c r="U3465" s="121" t="str">
        <f t="shared" si="497"/>
        <v>1F903</v>
      </c>
      <c r="V3465" s="10">
        <f t="shared" si="498"/>
        <v>249</v>
      </c>
      <c r="W3465" s="10">
        <f t="shared" si="499"/>
        <v>3</v>
      </c>
      <c r="X3465" s="11">
        <f t="shared" si="500"/>
        <v>7</v>
      </c>
      <c r="Y3465" s="11">
        <f t="shared" si="501"/>
        <v>249</v>
      </c>
      <c r="Z3465" s="12" t="str">
        <f t="shared" si="502"/>
        <v>Cross Track Error</v>
      </c>
      <c r="AI3465" s="111"/>
      <c r="AJ3465" s="19"/>
      <c r="AK3465" s="19"/>
      <c r="AQ3465" s="37"/>
      <c r="AR3465" s="34"/>
      <c r="AS3465" s="34"/>
      <c r="AT3465" s="34"/>
      <c r="AU3465" s="34"/>
      <c r="AV3465" s="34"/>
      <c r="AW3465" s="34"/>
      <c r="AX3465" s="222">
        <v>129283</v>
      </c>
      <c r="AY3465" s="6">
        <v>7</v>
      </c>
      <c r="AZ3465" s="6">
        <v>249</v>
      </c>
      <c r="BA3465" s="87" t="s">
        <v>2829</v>
      </c>
      <c r="BC3465" s="84" t="s">
        <v>2351</v>
      </c>
      <c r="BL3465" s="42" t="s">
        <v>2693</v>
      </c>
      <c r="BM3465" s="43" t="s">
        <v>2688</v>
      </c>
      <c r="BO3465" s="111">
        <v>62069</v>
      </c>
      <c r="BP3465" s="19" t="s">
        <v>1839</v>
      </c>
    </row>
    <row r="3466" spans="1:68" ht="15" customHeight="1" x14ac:dyDescent="0.3">
      <c r="A3466" s="116">
        <v>3464</v>
      </c>
      <c r="H3466" t="s">
        <v>2522</v>
      </c>
      <c r="I3466" s="244">
        <v>8</v>
      </c>
      <c r="J3466" s="244" t="s">
        <v>2673</v>
      </c>
      <c r="K3466" s="244">
        <v>74</v>
      </c>
      <c r="L3466" s="244">
        <v>3</v>
      </c>
      <c r="M3466" s="244" t="s">
        <v>2597</v>
      </c>
      <c r="N3466" s="244" t="s">
        <v>2483</v>
      </c>
      <c r="O3466" s="244" t="s">
        <v>2512</v>
      </c>
      <c r="P3466" s="244" t="s">
        <v>2474</v>
      </c>
      <c r="Q3466" s="244" t="s">
        <v>2474</v>
      </c>
      <c r="R3466" s="6">
        <f t="shared" si="494"/>
        <v>2</v>
      </c>
      <c r="S3466" s="6">
        <f t="shared" si="495"/>
        <v>1</v>
      </c>
      <c r="T3466" s="7">
        <f t="shared" si="496"/>
        <v>130306</v>
      </c>
      <c r="U3466" s="121" t="str">
        <f t="shared" si="497"/>
        <v>1FD02</v>
      </c>
      <c r="V3466" s="10">
        <f t="shared" si="498"/>
        <v>253</v>
      </c>
      <c r="W3466" s="10">
        <f t="shared" si="499"/>
        <v>2</v>
      </c>
      <c r="X3466" s="11">
        <f t="shared" si="500"/>
        <v>3</v>
      </c>
      <c r="Y3466" s="11">
        <f t="shared" si="501"/>
        <v>253</v>
      </c>
      <c r="Z3466" s="12" t="str">
        <f t="shared" si="502"/>
        <v>Wind Data</v>
      </c>
      <c r="AI3466" s="111"/>
      <c r="AJ3466" s="19"/>
      <c r="AK3466" s="19"/>
      <c r="AL3466" s="21"/>
      <c r="AM3466" s="21"/>
      <c r="AN3466" s="21"/>
      <c r="AO3466" s="21"/>
      <c r="AP3466" s="20"/>
      <c r="AQ3466" s="22"/>
      <c r="AR3466" s="20"/>
      <c r="AS3466" s="20"/>
      <c r="AT3466" s="20"/>
      <c r="AU3466" s="20"/>
      <c r="AV3466" s="20"/>
      <c r="AW3466" s="20"/>
      <c r="AX3466" s="221">
        <v>130306</v>
      </c>
      <c r="AY3466" s="6">
        <v>3</v>
      </c>
      <c r="AZ3466" s="6">
        <v>253</v>
      </c>
      <c r="BA3466" s="87" t="s">
        <v>2701</v>
      </c>
      <c r="BB3466" s="39" t="s">
        <v>3175</v>
      </c>
      <c r="BC3466" s="84" t="s">
        <v>2349</v>
      </c>
      <c r="BD3466" s="38" t="s">
        <v>2702</v>
      </c>
      <c r="BE3466" s="39" t="s">
        <v>3131</v>
      </c>
      <c r="BF3466" s="90" t="s">
        <v>2691</v>
      </c>
      <c r="BJ3466" s="47" t="s">
        <v>2704</v>
      </c>
      <c r="BL3466" s="42" t="s">
        <v>2705</v>
      </c>
      <c r="BM3466" s="43" t="s">
        <v>2688</v>
      </c>
      <c r="BO3466" s="111">
        <v>62070</v>
      </c>
      <c r="BP3466" s="19" t="s">
        <v>1840</v>
      </c>
    </row>
    <row r="3467" spans="1:68" ht="15" customHeight="1" x14ac:dyDescent="0.3">
      <c r="A3467" s="116">
        <v>3465</v>
      </c>
      <c r="H3467" t="s">
        <v>2642</v>
      </c>
      <c r="I3467" s="244">
        <v>8</v>
      </c>
      <c r="J3467" s="244" t="s">
        <v>2474</v>
      </c>
      <c r="K3467" s="244" t="s">
        <v>2582</v>
      </c>
      <c r="L3467" s="244">
        <v>73</v>
      </c>
      <c r="M3467" s="244" t="s">
        <v>2474</v>
      </c>
      <c r="N3467" s="244" t="s">
        <v>2474</v>
      </c>
      <c r="O3467" s="244" t="s">
        <v>2474</v>
      </c>
      <c r="P3467" s="244" t="s">
        <v>2474</v>
      </c>
      <c r="Q3467" s="244" t="s">
        <v>2474</v>
      </c>
      <c r="R3467" s="6">
        <f t="shared" si="494"/>
        <v>5</v>
      </c>
      <c r="S3467" s="6">
        <f t="shared" si="495"/>
        <v>1</v>
      </c>
      <c r="T3467" s="7">
        <f t="shared" si="496"/>
        <v>130310</v>
      </c>
      <c r="U3467" s="121" t="str">
        <f t="shared" si="497"/>
        <v>1FD06</v>
      </c>
      <c r="V3467" s="10">
        <f t="shared" si="498"/>
        <v>253</v>
      </c>
      <c r="W3467" s="10">
        <f t="shared" si="499"/>
        <v>6</v>
      </c>
      <c r="X3467" s="11">
        <f t="shared" si="500"/>
        <v>7</v>
      </c>
      <c r="Y3467" s="11">
        <f t="shared" si="501"/>
        <v>253</v>
      </c>
      <c r="Z3467" s="12" t="str">
        <f t="shared" si="502"/>
        <v>Environmental Parameters</v>
      </c>
      <c r="AI3467" s="111"/>
      <c r="AJ3467" s="19"/>
      <c r="AK3467" s="19"/>
      <c r="AQ3467" s="37"/>
      <c r="AR3467" s="34"/>
      <c r="AS3467" s="34"/>
      <c r="AT3467" s="34"/>
      <c r="AU3467" s="34"/>
      <c r="AV3467" s="34"/>
      <c r="AW3467" s="34"/>
      <c r="AX3467" s="222">
        <v>130310</v>
      </c>
      <c r="AY3467" s="6">
        <v>7</v>
      </c>
      <c r="AZ3467" s="6">
        <v>253</v>
      </c>
      <c r="BA3467" s="87" t="s">
        <v>2767</v>
      </c>
      <c r="BC3467" s="84" t="s">
        <v>2360</v>
      </c>
      <c r="BD3467" s="38" t="s">
        <v>2768</v>
      </c>
      <c r="BE3467" s="39" t="s">
        <v>3061</v>
      </c>
      <c r="BF3467" s="90" t="s">
        <v>2359</v>
      </c>
      <c r="BG3467" s="58" t="s">
        <v>2769</v>
      </c>
      <c r="BI3467" s="6" t="s">
        <v>2770</v>
      </c>
      <c r="BL3467" s="42" t="s">
        <v>2693</v>
      </c>
      <c r="BM3467" s="43" t="s">
        <v>2688</v>
      </c>
      <c r="BO3467" s="111">
        <v>62071</v>
      </c>
      <c r="BP3467" s="19" t="s">
        <v>1841</v>
      </c>
    </row>
    <row r="3468" spans="1:68" ht="15" customHeight="1" x14ac:dyDescent="0.3">
      <c r="A3468" s="116">
        <v>3466</v>
      </c>
      <c r="H3468" t="s">
        <v>2643</v>
      </c>
      <c r="I3468" s="244">
        <v>8</v>
      </c>
      <c r="J3468" s="244" t="s">
        <v>2474</v>
      </c>
      <c r="K3468" s="244" t="s">
        <v>2515</v>
      </c>
      <c r="L3468" s="244" t="s">
        <v>2531</v>
      </c>
      <c r="M3468" s="244" t="s">
        <v>2568</v>
      </c>
      <c r="N3468" s="244">
        <v>0</v>
      </c>
      <c r="O3468" s="244">
        <v>0</v>
      </c>
      <c r="P3468" s="244" t="s">
        <v>2474</v>
      </c>
      <c r="Q3468" s="244" t="s">
        <v>2474</v>
      </c>
      <c r="R3468" s="6">
        <f t="shared" si="494"/>
        <v>2</v>
      </c>
      <c r="S3468" s="6">
        <f t="shared" si="495"/>
        <v>1</v>
      </c>
      <c r="T3468" s="7">
        <f t="shared" si="496"/>
        <v>129026</v>
      </c>
      <c r="U3468" s="121" t="str">
        <f t="shared" si="497"/>
        <v>1F802</v>
      </c>
      <c r="V3468" s="10">
        <f t="shared" si="498"/>
        <v>248</v>
      </c>
      <c r="W3468" s="10">
        <f t="shared" si="499"/>
        <v>2</v>
      </c>
      <c r="X3468" s="11">
        <f t="shared" si="500"/>
        <v>7</v>
      </c>
      <c r="Y3468" s="11">
        <f t="shared" si="501"/>
        <v>248</v>
      </c>
      <c r="Z3468" s="12" t="str">
        <f t="shared" si="502"/>
        <v>COG &amp; SOG, Rapid Update</v>
      </c>
      <c r="AI3468" s="111"/>
      <c r="AJ3468" s="19"/>
      <c r="AK3468" s="19"/>
      <c r="AL3468" s="21"/>
      <c r="AM3468" s="21"/>
      <c r="AN3468" s="21"/>
      <c r="AO3468" s="21"/>
      <c r="AP3468" s="20"/>
      <c r="AQ3468" s="22"/>
      <c r="AR3468" s="20"/>
      <c r="AS3468" s="20"/>
      <c r="AT3468" s="20"/>
      <c r="AU3468" s="20"/>
      <c r="AV3468" s="20"/>
      <c r="AW3468" s="20"/>
      <c r="AX3468" s="221">
        <v>129026</v>
      </c>
      <c r="AY3468" s="6">
        <v>7</v>
      </c>
      <c r="AZ3468" s="6">
        <v>248</v>
      </c>
      <c r="BA3468" s="87" t="s">
        <v>2771</v>
      </c>
      <c r="BB3468" s="39" t="s">
        <v>3001</v>
      </c>
      <c r="BC3468" s="84" t="s">
        <v>2691</v>
      </c>
      <c r="BD3468" s="38" t="s">
        <v>2772</v>
      </c>
      <c r="BE3468" s="39" t="s">
        <v>2457</v>
      </c>
      <c r="BF3468" s="90" t="s">
        <v>2349</v>
      </c>
      <c r="BL3468" s="42" t="s">
        <v>2693</v>
      </c>
      <c r="BM3468" s="43" t="s">
        <v>2688</v>
      </c>
      <c r="BO3468" s="111">
        <v>62072</v>
      </c>
      <c r="BP3468" s="19" t="s">
        <v>1842</v>
      </c>
    </row>
    <row r="3469" spans="1:68" ht="15" customHeight="1" x14ac:dyDescent="0.3">
      <c r="A3469" s="116">
        <v>3467</v>
      </c>
      <c r="H3469" t="s">
        <v>2619</v>
      </c>
      <c r="I3469" s="244">
        <v>8</v>
      </c>
      <c r="J3469" s="244" t="s">
        <v>2504</v>
      </c>
      <c r="K3469" s="244">
        <v>79</v>
      </c>
      <c r="L3469" s="244" t="s">
        <v>2509</v>
      </c>
      <c r="M3469" s="244">
        <v>19</v>
      </c>
      <c r="N3469" s="244">
        <v>45</v>
      </c>
      <c r="O3469" s="244" t="s">
        <v>2579</v>
      </c>
      <c r="P3469" s="244">
        <v>32</v>
      </c>
      <c r="Q3469" s="244">
        <v>3</v>
      </c>
      <c r="R3469" s="6">
        <f t="shared" si="494"/>
        <v>2</v>
      </c>
      <c r="S3469" s="6">
        <f t="shared" si="495"/>
        <v>1</v>
      </c>
      <c r="T3469" s="7">
        <f t="shared" si="496"/>
        <v>129025</v>
      </c>
      <c r="U3469" s="121" t="str">
        <f t="shared" si="497"/>
        <v>1F801</v>
      </c>
      <c r="V3469" s="10">
        <f t="shared" si="498"/>
        <v>248</v>
      </c>
      <c r="W3469" s="10">
        <f t="shared" si="499"/>
        <v>1</v>
      </c>
      <c r="X3469" s="11">
        <f t="shared" si="500"/>
        <v>7</v>
      </c>
      <c r="Y3469" s="11">
        <f t="shared" si="501"/>
        <v>248</v>
      </c>
      <c r="Z3469" s="12" t="str">
        <f t="shared" si="502"/>
        <v>Position, Rapid Update</v>
      </c>
      <c r="AI3469" s="111"/>
      <c r="AJ3469" s="19"/>
      <c r="AK3469" s="19"/>
      <c r="AQ3469" s="37"/>
      <c r="AR3469" s="34"/>
      <c r="AS3469" s="34"/>
      <c r="AT3469" s="34"/>
      <c r="AU3469" s="34"/>
      <c r="AV3469" s="34"/>
      <c r="AW3469" s="34"/>
      <c r="AX3469" s="222">
        <v>129025</v>
      </c>
      <c r="AY3469" s="6">
        <v>7</v>
      </c>
      <c r="AZ3469" s="6">
        <v>248</v>
      </c>
      <c r="BA3469" s="87" t="s">
        <v>2689</v>
      </c>
      <c r="BB3469" s="39" t="s">
        <v>2690</v>
      </c>
      <c r="BC3469" s="84" t="s">
        <v>2691</v>
      </c>
      <c r="BD3469" s="38" t="s">
        <v>2350</v>
      </c>
      <c r="BE3469" s="39" t="s">
        <v>2692</v>
      </c>
      <c r="BF3469" s="90" t="s">
        <v>2691</v>
      </c>
      <c r="BL3469" s="42" t="s">
        <v>2693</v>
      </c>
      <c r="BM3469" s="43" t="s">
        <v>2688</v>
      </c>
      <c r="BO3469" s="111">
        <v>62073</v>
      </c>
      <c r="BP3469" s="19" t="s">
        <v>1843</v>
      </c>
    </row>
    <row r="3470" spans="1:68" ht="15" customHeight="1" x14ac:dyDescent="0.3">
      <c r="A3470" s="116">
        <v>3468</v>
      </c>
      <c r="H3470" t="s">
        <v>2620</v>
      </c>
      <c r="I3470" s="244">
        <v>8</v>
      </c>
      <c r="J3470" s="244">
        <v>0</v>
      </c>
      <c r="K3470" s="244" t="s">
        <v>2474</v>
      </c>
      <c r="L3470" s="244" t="s">
        <v>2474</v>
      </c>
      <c r="M3470" s="244" t="s">
        <v>2474</v>
      </c>
      <c r="N3470" s="244" t="s">
        <v>2521</v>
      </c>
      <c r="O3470" s="244">
        <v>2</v>
      </c>
      <c r="P3470" s="244" t="s">
        <v>2474</v>
      </c>
      <c r="Q3470" s="244" t="s">
        <v>2474</v>
      </c>
      <c r="R3470" s="6">
        <f t="shared" si="494"/>
        <v>2</v>
      </c>
      <c r="S3470" s="6">
        <f t="shared" si="495"/>
        <v>1</v>
      </c>
      <c r="T3470" s="7">
        <f t="shared" si="496"/>
        <v>127245</v>
      </c>
      <c r="U3470" s="121" t="str">
        <f t="shared" si="497"/>
        <v>1F10D</v>
      </c>
      <c r="V3470" s="10">
        <f t="shared" si="498"/>
        <v>241</v>
      </c>
      <c r="W3470" s="10">
        <f t="shared" si="499"/>
        <v>13</v>
      </c>
      <c r="X3470" s="11">
        <f t="shared" si="500"/>
        <v>1</v>
      </c>
      <c r="Y3470" s="11">
        <f t="shared" si="501"/>
        <v>241</v>
      </c>
      <c r="Z3470" s="12" t="str">
        <f t="shared" si="502"/>
        <v>Rudder</v>
      </c>
      <c r="AI3470" s="111"/>
      <c r="AJ3470" s="19"/>
      <c r="AK3470" s="19"/>
      <c r="AL3470" s="21"/>
      <c r="AM3470" s="21"/>
      <c r="AN3470" s="21"/>
      <c r="AO3470" s="21"/>
      <c r="AP3470" s="20"/>
      <c r="AQ3470" s="22"/>
      <c r="AR3470" s="20"/>
      <c r="AS3470" s="20"/>
      <c r="AT3470" s="20"/>
      <c r="AU3470" s="20"/>
      <c r="AV3470" s="20"/>
      <c r="AW3470" s="20"/>
      <c r="AX3470" s="221">
        <v>127245</v>
      </c>
      <c r="AY3470" s="6">
        <v>1</v>
      </c>
      <c r="AZ3470" s="6">
        <v>241</v>
      </c>
      <c r="BA3470" s="87" t="s">
        <v>2696</v>
      </c>
      <c r="BB3470" s="39" t="s">
        <v>2999</v>
      </c>
      <c r="BC3470" s="84" t="s">
        <v>2691</v>
      </c>
      <c r="BL3470" s="42" t="s">
        <v>2698</v>
      </c>
      <c r="BM3470" s="43" t="s">
        <v>2688</v>
      </c>
      <c r="BO3470" s="111">
        <v>62170</v>
      </c>
      <c r="BP3470" s="19" t="s">
        <v>1940</v>
      </c>
    </row>
    <row r="3471" spans="1:68" ht="15" customHeight="1" x14ac:dyDescent="0.3">
      <c r="A3471" s="116">
        <v>3469</v>
      </c>
      <c r="H3471" t="s">
        <v>2621</v>
      </c>
      <c r="I3471" s="244">
        <v>8</v>
      </c>
      <c r="J3471" s="244" t="s">
        <v>2543</v>
      </c>
      <c r="K3471" s="244" t="s">
        <v>2519</v>
      </c>
      <c r="L3471" s="244" t="s">
        <v>2506</v>
      </c>
      <c r="M3471" s="244">
        <v>0</v>
      </c>
      <c r="N3471" s="244">
        <v>0</v>
      </c>
      <c r="O3471" s="244" t="s">
        <v>2474</v>
      </c>
      <c r="P3471" s="244" t="s">
        <v>2483</v>
      </c>
      <c r="Q3471" s="244" t="s">
        <v>2520</v>
      </c>
      <c r="R3471" s="6">
        <f t="shared" ref="R3471:R3534" si="503">_xlfn.BITRSHIFT(_xlfn.BITAND(HEX2DEC(H3471),HEX2DEC("1C000000")),26)</f>
        <v>2</v>
      </c>
      <c r="S3471" s="6">
        <f t="shared" ref="S3471:S3534" si="504">_xlfn.BITRSHIFT(_xlfn.BITAND(HEX2DEC(H3471),HEX2DEC("01000000")),24)</f>
        <v>1</v>
      </c>
      <c r="T3471" s="7">
        <f t="shared" ref="T3471:T3534" si="505">IF(_xlfn.BITRSHIFT(_xlfn.BITAND(HEX2DEC(H3471),HEX2DEC("0FF0000")),16)&lt;240,_xlfn.BITRSHIFT(_xlfn.BITAND(HEX2DEC(H3471),HEX2DEC("1FF0000")),8),_xlfn.BITRSHIFT(_xlfn.BITAND(HEX2DEC(H3471),HEX2DEC("1FFFF00")),8))</f>
        <v>127250</v>
      </c>
      <c r="U3471" s="121" t="str">
        <f t="shared" ref="U3471:U3534" si="506">DEC2HEX(T3471)</f>
        <v>1F112</v>
      </c>
      <c r="V3471" s="10">
        <f t="shared" ref="V3471:V3534" si="507">_xlfn.BITRSHIFT(_xlfn.BITAND(HEX2DEC(H3471),HEX2DEC("0FF0000")),16)</f>
        <v>241</v>
      </c>
      <c r="W3471" s="10">
        <f t="shared" ref="W3471:W3534" si="508">_xlfn.BITRSHIFT(_xlfn.BITAND(HEX2DEC(H3471),HEX2DEC("FF00")),8)</f>
        <v>18</v>
      </c>
      <c r="X3471" s="11">
        <f t="shared" ref="X3471:X3534" si="509">_xlfn.BITAND(HEX2DEC(H3471),HEX2DEC("00000FF"))</f>
        <v>1</v>
      </c>
      <c r="Y3471" s="11">
        <f t="shared" ref="Y3471:Y3534" si="510">IF(_xlfn.BITRSHIFT(_xlfn.BITAND(HEX2DEC(H3471),HEX2DEC("0FF0000")),16)&lt;240,_xlfn.BITRSHIFT(_xlfn.BITAND(HEX2DEC(H3471),HEX2DEC("0FF00")),8),_xlfn.BITRSHIFT(_xlfn.BITAND(HEX2DEC(H3471),HEX2DEC("0FF0000")),16))</f>
        <v>241</v>
      </c>
      <c r="Z3471" s="12" t="str">
        <f t="shared" ref="Z3471:Z3534" si="511">VLOOKUP(T3471,BO:BP,2,FALSE)</f>
        <v>Vessel Heading</v>
      </c>
      <c r="AI3471" s="111"/>
      <c r="AJ3471" s="19"/>
      <c r="AK3471" s="19"/>
      <c r="AQ3471" s="37"/>
      <c r="AR3471" s="34"/>
      <c r="AS3471" s="34"/>
      <c r="AT3471" s="34"/>
      <c r="AU3471" s="34"/>
      <c r="AV3471" s="34"/>
      <c r="AW3471" s="34"/>
      <c r="AX3471" s="222">
        <v>127250</v>
      </c>
      <c r="AY3471" s="6">
        <v>1</v>
      </c>
      <c r="AZ3471" s="6">
        <v>241</v>
      </c>
      <c r="BA3471" s="87" t="s">
        <v>18</v>
      </c>
      <c r="BB3471" s="39" t="s">
        <v>2462</v>
      </c>
      <c r="BC3471" s="84" t="s">
        <v>2691</v>
      </c>
      <c r="BL3471" s="42" t="s">
        <v>2698</v>
      </c>
      <c r="BM3471" s="43" t="s">
        <v>2688</v>
      </c>
      <c r="BO3471" s="111">
        <v>62171</v>
      </c>
      <c r="BP3471" s="19" t="s">
        <v>1941</v>
      </c>
    </row>
    <row r="3472" spans="1:68" ht="15" customHeight="1" x14ac:dyDescent="0.3">
      <c r="A3472" s="116">
        <v>3470</v>
      </c>
      <c r="H3472" t="s">
        <v>2546</v>
      </c>
      <c r="I3472" s="244">
        <v>8</v>
      </c>
      <c r="J3472" s="244" t="s">
        <v>2673</v>
      </c>
      <c r="K3472" s="244" t="s">
        <v>2521</v>
      </c>
      <c r="L3472" s="244">
        <v>2</v>
      </c>
      <c r="M3472" s="244">
        <v>0</v>
      </c>
      <c r="N3472" s="244">
        <v>0</v>
      </c>
      <c r="O3472" s="244" t="s">
        <v>2474</v>
      </c>
      <c r="P3472" s="244" t="s">
        <v>2483</v>
      </c>
      <c r="Q3472" s="244" t="s">
        <v>2520</v>
      </c>
      <c r="R3472" s="6">
        <f t="shared" si="503"/>
        <v>3</v>
      </c>
      <c r="S3472" s="6">
        <f t="shared" si="504"/>
        <v>1</v>
      </c>
      <c r="T3472" s="7">
        <f t="shared" si="505"/>
        <v>128267</v>
      </c>
      <c r="U3472" s="121" t="str">
        <f t="shared" si="506"/>
        <v>1F50B</v>
      </c>
      <c r="V3472" s="10">
        <f t="shared" si="507"/>
        <v>245</v>
      </c>
      <c r="W3472" s="10">
        <f t="shared" si="508"/>
        <v>11</v>
      </c>
      <c r="X3472" s="11">
        <f t="shared" si="509"/>
        <v>3</v>
      </c>
      <c r="Y3472" s="11">
        <f t="shared" si="510"/>
        <v>245</v>
      </c>
      <c r="Z3472" s="12" t="str">
        <f t="shared" si="511"/>
        <v>Water Depth</v>
      </c>
      <c r="AI3472" s="111"/>
      <c r="AJ3472" s="19"/>
      <c r="AK3472" s="19"/>
      <c r="AL3472" s="21"/>
      <c r="AM3472" s="21"/>
      <c r="AN3472" s="21"/>
      <c r="AO3472" s="21"/>
      <c r="AP3472" s="20"/>
      <c r="AQ3472" s="22"/>
      <c r="AR3472" s="20"/>
      <c r="AS3472" s="20"/>
      <c r="AT3472" s="20"/>
      <c r="AU3472" s="20"/>
      <c r="AV3472" s="20"/>
      <c r="AW3472" s="20"/>
      <c r="AX3472" s="221">
        <v>128267</v>
      </c>
      <c r="AY3472" s="6">
        <v>3</v>
      </c>
      <c r="AZ3472" s="6">
        <v>245</v>
      </c>
      <c r="BA3472" s="87" t="s">
        <v>38</v>
      </c>
      <c r="BB3472" s="39" t="s">
        <v>2873</v>
      </c>
      <c r="BC3472" s="84" t="s">
        <v>2351</v>
      </c>
      <c r="BL3472" s="42" t="s">
        <v>2705</v>
      </c>
      <c r="BM3472" s="43" t="s">
        <v>2688</v>
      </c>
      <c r="BO3472" s="111">
        <v>62172</v>
      </c>
      <c r="BP3472" s="19" t="s">
        <v>1942</v>
      </c>
    </row>
    <row r="3473" spans="1:68" ht="15" customHeight="1" x14ac:dyDescent="0.3">
      <c r="A3473" s="116">
        <v>3471</v>
      </c>
      <c r="H3473" t="s">
        <v>2622</v>
      </c>
      <c r="I3473" s="244">
        <v>8</v>
      </c>
      <c r="J3473" s="244" t="s">
        <v>2543</v>
      </c>
      <c r="K3473" s="244">
        <v>0</v>
      </c>
      <c r="L3473" s="244" t="s">
        <v>2563</v>
      </c>
      <c r="M3473" s="244" t="s">
        <v>2520</v>
      </c>
      <c r="N3473" s="244">
        <v>5</v>
      </c>
      <c r="O3473" s="244" t="s">
        <v>2474</v>
      </c>
      <c r="P3473" s="244" t="s">
        <v>2474</v>
      </c>
      <c r="Q3473" s="244" t="s">
        <v>2474</v>
      </c>
      <c r="R3473" s="6">
        <f t="shared" si="503"/>
        <v>2</v>
      </c>
      <c r="S3473" s="6">
        <f t="shared" si="504"/>
        <v>1</v>
      </c>
      <c r="T3473" s="7">
        <f t="shared" si="505"/>
        <v>127251</v>
      </c>
      <c r="U3473" s="121" t="str">
        <f t="shared" si="506"/>
        <v>1F113</v>
      </c>
      <c r="V3473" s="10">
        <f t="shared" si="507"/>
        <v>241</v>
      </c>
      <c r="W3473" s="10">
        <f t="shared" si="508"/>
        <v>19</v>
      </c>
      <c r="X3473" s="11">
        <f t="shared" si="509"/>
        <v>1</v>
      </c>
      <c r="Y3473" s="11">
        <f t="shared" si="510"/>
        <v>241</v>
      </c>
      <c r="Z3473" s="12" t="str">
        <f t="shared" si="511"/>
        <v>Rate of Turn</v>
      </c>
      <c r="AI3473" s="111"/>
      <c r="AJ3473" s="19"/>
      <c r="AK3473" s="19"/>
      <c r="AQ3473" s="37"/>
      <c r="AR3473" s="34"/>
      <c r="AS3473" s="34"/>
      <c r="AT3473" s="34"/>
      <c r="AU3473" s="34"/>
      <c r="AV3473" s="34"/>
      <c r="AW3473" s="34"/>
      <c r="AX3473" s="222">
        <v>127251</v>
      </c>
      <c r="AY3473" s="6">
        <v>1</v>
      </c>
      <c r="AZ3473" s="6">
        <v>241</v>
      </c>
      <c r="BA3473" s="87" t="s">
        <v>2699</v>
      </c>
      <c r="BB3473" s="39" t="s">
        <v>2700</v>
      </c>
      <c r="BC3473" s="84" t="s">
        <v>2691</v>
      </c>
      <c r="BL3473" s="42" t="s">
        <v>2698</v>
      </c>
      <c r="BM3473" s="43" t="s">
        <v>2688</v>
      </c>
      <c r="BO3473" s="111">
        <v>62173</v>
      </c>
      <c r="BP3473" s="19" t="s">
        <v>1943</v>
      </c>
    </row>
    <row r="3474" spans="1:68" ht="15" customHeight="1" x14ac:dyDescent="0.3">
      <c r="A3474" s="116">
        <v>3472</v>
      </c>
      <c r="H3474" t="s">
        <v>2547</v>
      </c>
      <c r="I3474" s="244">
        <v>8</v>
      </c>
      <c r="J3474" s="244" t="s">
        <v>2673</v>
      </c>
      <c r="K3474" s="244">
        <v>0</v>
      </c>
      <c r="L3474" s="244">
        <v>0</v>
      </c>
      <c r="M3474" s="244" t="s">
        <v>2474</v>
      </c>
      <c r="N3474" s="244" t="s">
        <v>2474</v>
      </c>
      <c r="O3474" s="244" t="s">
        <v>2474</v>
      </c>
      <c r="P3474" s="244">
        <v>0</v>
      </c>
      <c r="Q3474" s="244" t="s">
        <v>2474</v>
      </c>
      <c r="R3474" s="6">
        <f t="shared" si="503"/>
        <v>2</v>
      </c>
      <c r="S3474" s="6">
        <f t="shared" si="504"/>
        <v>1</v>
      </c>
      <c r="T3474" s="7">
        <f t="shared" si="505"/>
        <v>128259</v>
      </c>
      <c r="U3474" s="121" t="str">
        <f t="shared" si="506"/>
        <v>1F503</v>
      </c>
      <c r="V3474" s="10">
        <f t="shared" si="507"/>
        <v>245</v>
      </c>
      <c r="W3474" s="10">
        <f t="shared" si="508"/>
        <v>3</v>
      </c>
      <c r="X3474" s="11">
        <f t="shared" si="509"/>
        <v>3</v>
      </c>
      <c r="Y3474" s="11">
        <f t="shared" si="510"/>
        <v>245</v>
      </c>
      <c r="Z3474" s="12" t="str">
        <f t="shared" si="511"/>
        <v>Speed</v>
      </c>
      <c r="AI3474" s="111"/>
      <c r="AJ3474" s="19"/>
      <c r="AK3474" s="19"/>
      <c r="AL3474" s="21"/>
      <c r="AM3474" s="21"/>
      <c r="AN3474" s="21"/>
      <c r="AO3474" s="21"/>
      <c r="AP3474" s="20"/>
      <c r="AQ3474" s="22"/>
      <c r="AR3474" s="20"/>
      <c r="AS3474" s="20"/>
      <c r="AT3474" s="20"/>
      <c r="AU3474" s="20"/>
      <c r="AV3474" s="20"/>
      <c r="AW3474" s="20"/>
      <c r="AX3474" s="221">
        <v>128259</v>
      </c>
      <c r="AY3474" s="6">
        <v>3</v>
      </c>
      <c r="AZ3474" s="6">
        <v>245</v>
      </c>
      <c r="BA3474" s="87" t="s">
        <v>34</v>
      </c>
      <c r="BB3474" s="39" t="s">
        <v>2457</v>
      </c>
      <c r="BC3474" s="84" t="s">
        <v>2349</v>
      </c>
      <c r="BD3474" s="38" t="s">
        <v>2830</v>
      </c>
      <c r="BF3474" s="90" t="s">
        <v>2349</v>
      </c>
      <c r="BL3474" s="42" t="s">
        <v>2705</v>
      </c>
      <c r="BM3474" s="43" t="s">
        <v>2688</v>
      </c>
      <c r="BO3474" s="111">
        <v>62174</v>
      </c>
      <c r="BP3474" s="19" t="s">
        <v>1944</v>
      </c>
    </row>
    <row r="3475" spans="1:68" ht="15" customHeight="1" x14ac:dyDescent="0.3">
      <c r="A3475" s="116">
        <v>3473</v>
      </c>
      <c r="H3475" t="s">
        <v>2623</v>
      </c>
      <c r="I3475" s="244">
        <v>8</v>
      </c>
      <c r="J3475" s="244" t="s">
        <v>2543</v>
      </c>
      <c r="K3475" s="244" t="s">
        <v>2559</v>
      </c>
      <c r="L3475" s="244">
        <v>2</v>
      </c>
      <c r="M3475" s="244">
        <v>9</v>
      </c>
      <c r="N3475" s="244">
        <v>89</v>
      </c>
      <c r="O3475" s="244" t="s">
        <v>2515</v>
      </c>
      <c r="P3475" s="244" t="s">
        <v>2474</v>
      </c>
      <c r="Q3475" s="244" t="s">
        <v>2474</v>
      </c>
      <c r="R3475" s="6">
        <f t="shared" si="503"/>
        <v>2</v>
      </c>
      <c r="S3475" s="6">
        <f t="shared" si="504"/>
        <v>1</v>
      </c>
      <c r="T3475" s="7">
        <f t="shared" si="505"/>
        <v>130306</v>
      </c>
      <c r="U3475" s="121" t="str">
        <f t="shared" si="506"/>
        <v>1FD02</v>
      </c>
      <c r="V3475" s="10">
        <f t="shared" si="507"/>
        <v>253</v>
      </c>
      <c r="W3475" s="10">
        <f t="shared" si="508"/>
        <v>2</v>
      </c>
      <c r="X3475" s="11">
        <f t="shared" si="509"/>
        <v>1</v>
      </c>
      <c r="Y3475" s="11">
        <f t="shared" si="510"/>
        <v>253</v>
      </c>
      <c r="Z3475" s="12" t="str">
        <f t="shared" si="511"/>
        <v>Wind Data</v>
      </c>
      <c r="AI3475" s="111"/>
      <c r="AJ3475" s="19"/>
      <c r="AK3475" s="19"/>
      <c r="AQ3475" s="37"/>
      <c r="AR3475" s="34"/>
      <c r="AS3475" s="34"/>
      <c r="AT3475" s="34"/>
      <c r="AU3475" s="34"/>
      <c r="AV3475" s="34"/>
      <c r="AW3475" s="34"/>
      <c r="AX3475" s="222">
        <v>130306</v>
      </c>
      <c r="AY3475" s="6">
        <v>1</v>
      </c>
      <c r="AZ3475" s="6">
        <v>253</v>
      </c>
      <c r="BA3475" s="87" t="s">
        <v>2701</v>
      </c>
      <c r="BB3475" s="39" t="s">
        <v>3164</v>
      </c>
      <c r="BC3475" s="84" t="s">
        <v>2349</v>
      </c>
      <c r="BD3475" s="38" t="s">
        <v>2702</v>
      </c>
      <c r="BE3475" s="39" t="s">
        <v>3042</v>
      </c>
      <c r="BF3475" s="90" t="s">
        <v>2691</v>
      </c>
      <c r="BJ3475" s="47" t="s">
        <v>2703</v>
      </c>
      <c r="BL3475" s="42" t="s">
        <v>2698</v>
      </c>
      <c r="BM3475" s="43" t="s">
        <v>2688</v>
      </c>
      <c r="BO3475" s="111">
        <v>62175</v>
      </c>
      <c r="BP3475" s="19" t="s">
        <v>1945</v>
      </c>
    </row>
    <row r="3476" spans="1:68" ht="15" customHeight="1" x14ac:dyDescent="0.3">
      <c r="A3476" s="116">
        <v>3474</v>
      </c>
      <c r="H3476" t="s">
        <v>3082</v>
      </c>
      <c r="I3476" s="244">
        <v>3</v>
      </c>
      <c r="J3476" s="244">
        <v>0</v>
      </c>
      <c r="K3476" s="244" t="s">
        <v>2548</v>
      </c>
      <c r="L3476" s="244">
        <v>1</v>
      </c>
      <c r="M3476" s="244"/>
      <c r="N3476" s="244"/>
      <c r="O3476" s="244"/>
      <c r="P3476" s="244"/>
      <c r="Q3476" s="244"/>
      <c r="R3476" s="6">
        <f t="shared" si="503"/>
        <v>6</v>
      </c>
      <c r="S3476" s="6">
        <f t="shared" si="504"/>
        <v>0</v>
      </c>
      <c r="T3476" s="7">
        <f t="shared" si="505"/>
        <v>59904</v>
      </c>
      <c r="U3476" s="121" t="str">
        <f t="shared" si="506"/>
        <v>EA00</v>
      </c>
      <c r="V3476" s="10">
        <f t="shared" si="507"/>
        <v>234</v>
      </c>
      <c r="W3476" s="10">
        <f t="shared" si="508"/>
        <v>2</v>
      </c>
      <c r="X3476" s="11">
        <f t="shared" si="509"/>
        <v>1</v>
      </c>
      <c r="Y3476" s="11">
        <f t="shared" si="510"/>
        <v>2</v>
      </c>
      <c r="Z3476" s="12" t="str">
        <f t="shared" si="511"/>
        <v>Request</v>
      </c>
      <c r="AI3476" s="111"/>
      <c r="AJ3476" s="19"/>
      <c r="AK3476" s="19"/>
      <c r="AL3476" s="21"/>
      <c r="AM3476" s="21"/>
      <c r="AN3476" s="21"/>
      <c r="AO3476" s="21"/>
      <c r="AP3476" s="20"/>
      <c r="AQ3476" s="22"/>
      <c r="AR3476" s="20"/>
      <c r="AS3476" s="20"/>
      <c r="AT3476" s="20"/>
      <c r="AU3476" s="20"/>
      <c r="AV3476" s="20"/>
      <c r="AW3476" s="20"/>
      <c r="AX3476" s="221">
        <v>59904</v>
      </c>
      <c r="AY3476" s="6">
        <v>1</v>
      </c>
      <c r="AZ3476" s="6">
        <v>2</v>
      </c>
      <c r="BA3476" s="87" t="s">
        <v>2982</v>
      </c>
      <c r="BB3476" s="39" t="s">
        <v>2924</v>
      </c>
      <c r="BC3476" s="84" t="s">
        <v>4</v>
      </c>
      <c r="BL3476" s="42" t="s">
        <v>2698</v>
      </c>
      <c r="BM3476" s="43" t="s">
        <v>2814</v>
      </c>
      <c r="BO3476" s="111">
        <v>62176</v>
      </c>
      <c r="BP3476" s="19" t="s">
        <v>1946</v>
      </c>
    </row>
    <row r="3477" spans="1:68" ht="15" customHeight="1" x14ac:dyDescent="0.3">
      <c r="A3477" s="116">
        <v>3475</v>
      </c>
      <c r="H3477" t="s">
        <v>3084</v>
      </c>
      <c r="I3477" s="244">
        <v>8</v>
      </c>
      <c r="J3477" s="244" t="s">
        <v>2500</v>
      </c>
      <c r="K3477" s="244">
        <v>91</v>
      </c>
      <c r="L3477" s="244">
        <v>0</v>
      </c>
      <c r="M3477" s="244">
        <v>0</v>
      </c>
      <c r="N3477" s="244" t="s">
        <v>2635</v>
      </c>
      <c r="O3477" s="244">
        <v>0</v>
      </c>
      <c r="P3477" s="244">
        <v>0</v>
      </c>
      <c r="Q3477" s="244" t="s">
        <v>2549</v>
      </c>
      <c r="R3477" s="6">
        <f t="shared" si="503"/>
        <v>6</v>
      </c>
      <c r="S3477" s="6">
        <f t="shared" si="504"/>
        <v>1</v>
      </c>
      <c r="T3477" s="7">
        <f t="shared" si="505"/>
        <v>126464</v>
      </c>
      <c r="U3477" s="121" t="str">
        <f t="shared" si="506"/>
        <v>1EE00</v>
      </c>
      <c r="V3477" s="10">
        <f t="shared" si="507"/>
        <v>238</v>
      </c>
      <c r="W3477" s="10">
        <f t="shared" si="508"/>
        <v>1</v>
      </c>
      <c r="X3477" s="11">
        <f t="shared" si="509"/>
        <v>2</v>
      </c>
      <c r="Y3477" s="11">
        <f t="shared" si="510"/>
        <v>1</v>
      </c>
      <c r="Z3477" s="12" t="str">
        <f t="shared" si="511"/>
        <v>PGN List - Transmit/Receive PGN's group function</v>
      </c>
      <c r="AI3477" s="111"/>
      <c r="AJ3477" s="19"/>
      <c r="AK3477" s="19"/>
      <c r="AQ3477" s="37"/>
      <c r="AR3477" s="34"/>
      <c r="AS3477" s="34"/>
      <c r="AT3477" s="34"/>
      <c r="AU3477" s="34"/>
      <c r="AV3477" s="34"/>
      <c r="AW3477" s="34"/>
      <c r="AX3477" s="222">
        <v>126464</v>
      </c>
      <c r="AY3477" s="6">
        <v>2</v>
      </c>
      <c r="AZ3477" s="6">
        <v>1</v>
      </c>
      <c r="BA3477" s="87" t="s">
        <v>2925</v>
      </c>
      <c r="BB3477" s="39" t="s">
        <v>2709</v>
      </c>
      <c r="BC3477" s="84" t="s">
        <v>2710</v>
      </c>
      <c r="BL3477" s="42" t="s">
        <v>2815</v>
      </c>
      <c r="BM3477" s="43" t="s">
        <v>2821</v>
      </c>
      <c r="BO3477" s="111">
        <v>62177</v>
      </c>
      <c r="BP3477" s="19" t="s">
        <v>1947</v>
      </c>
    </row>
    <row r="3478" spans="1:68" ht="15" customHeight="1" x14ac:dyDescent="0.3">
      <c r="A3478" s="116">
        <v>3476</v>
      </c>
      <c r="H3478" t="s">
        <v>3084</v>
      </c>
      <c r="I3478" s="244">
        <v>8</v>
      </c>
      <c r="J3478" s="244" t="s">
        <v>2502</v>
      </c>
      <c r="K3478" s="244">
        <v>0</v>
      </c>
      <c r="L3478" s="244">
        <v>0</v>
      </c>
      <c r="M3478" s="244" t="s">
        <v>2550</v>
      </c>
      <c r="N3478" s="244">
        <v>0</v>
      </c>
      <c r="O3478" s="244">
        <v>0</v>
      </c>
      <c r="P3478" s="244" t="s">
        <v>2551</v>
      </c>
      <c r="Q3478" s="244">
        <v>0</v>
      </c>
      <c r="R3478" s="6">
        <f t="shared" si="503"/>
        <v>6</v>
      </c>
      <c r="S3478" s="6">
        <f t="shared" si="504"/>
        <v>1</v>
      </c>
      <c r="T3478" s="7">
        <f t="shared" si="505"/>
        <v>126464</v>
      </c>
      <c r="U3478" s="121" t="str">
        <f t="shared" si="506"/>
        <v>1EE00</v>
      </c>
      <c r="V3478" s="10">
        <f t="shared" si="507"/>
        <v>238</v>
      </c>
      <c r="W3478" s="10">
        <f t="shared" si="508"/>
        <v>1</v>
      </c>
      <c r="X3478" s="11">
        <f t="shared" si="509"/>
        <v>2</v>
      </c>
      <c r="Y3478" s="11">
        <f t="shared" si="510"/>
        <v>1</v>
      </c>
      <c r="Z3478" s="12" t="str">
        <f t="shared" si="511"/>
        <v>PGN List - Transmit/Receive PGN's group function</v>
      </c>
      <c r="AI3478" s="111"/>
      <c r="AJ3478" s="19"/>
      <c r="AK3478" s="19"/>
      <c r="AL3478" s="21"/>
      <c r="AM3478" s="21"/>
      <c r="AN3478" s="21"/>
      <c r="AO3478" s="21"/>
      <c r="AP3478" s="20"/>
      <c r="AQ3478" s="22"/>
      <c r="AR3478" s="20"/>
      <c r="AS3478" s="20"/>
      <c r="AT3478" s="20"/>
      <c r="AU3478" s="20"/>
      <c r="AV3478" s="20"/>
      <c r="AW3478" s="20"/>
      <c r="AX3478" s="221">
        <v>126464</v>
      </c>
      <c r="AY3478" s="6">
        <v>2</v>
      </c>
      <c r="AZ3478" s="6">
        <v>1</v>
      </c>
      <c r="BA3478" s="87" t="s">
        <v>2926</v>
      </c>
      <c r="BB3478" s="39" t="s">
        <v>2352</v>
      </c>
      <c r="BC3478" s="84" t="s">
        <v>2710</v>
      </c>
      <c r="BD3478" s="38" t="s">
        <v>2932</v>
      </c>
      <c r="BE3478" s="39" t="s">
        <v>3050</v>
      </c>
      <c r="BF3478" s="90" t="s">
        <v>4</v>
      </c>
      <c r="BL3478" s="42" t="s">
        <v>2815</v>
      </c>
      <c r="BM3478" s="43" t="s">
        <v>2821</v>
      </c>
      <c r="BO3478" s="111">
        <v>62178</v>
      </c>
      <c r="BP3478" s="19" t="s">
        <v>1948</v>
      </c>
    </row>
    <row r="3479" spans="1:68" ht="15" customHeight="1" x14ac:dyDescent="0.3">
      <c r="A3479" s="116">
        <v>3477</v>
      </c>
      <c r="H3479" t="s">
        <v>3084</v>
      </c>
      <c r="I3479" s="244">
        <v>8</v>
      </c>
      <c r="J3479" s="244" t="s">
        <v>2504</v>
      </c>
      <c r="K3479" s="244">
        <v>0</v>
      </c>
      <c r="L3479" s="244" t="s">
        <v>2548</v>
      </c>
      <c r="M3479" s="244">
        <v>0</v>
      </c>
      <c r="N3479" s="244" t="s">
        <v>2658</v>
      </c>
      <c r="O3479" s="244" t="s">
        <v>2552</v>
      </c>
      <c r="P3479" s="244">
        <v>0</v>
      </c>
      <c r="Q3479" s="244">
        <v>32</v>
      </c>
      <c r="R3479" s="6">
        <f t="shared" si="503"/>
        <v>6</v>
      </c>
      <c r="S3479" s="6">
        <f t="shared" si="504"/>
        <v>1</v>
      </c>
      <c r="T3479" s="7">
        <f t="shared" si="505"/>
        <v>126464</v>
      </c>
      <c r="U3479" s="121" t="str">
        <f t="shared" si="506"/>
        <v>1EE00</v>
      </c>
      <c r="V3479" s="10">
        <f t="shared" si="507"/>
        <v>238</v>
      </c>
      <c r="W3479" s="10">
        <f t="shared" si="508"/>
        <v>1</v>
      </c>
      <c r="X3479" s="11">
        <f t="shared" si="509"/>
        <v>2</v>
      </c>
      <c r="Y3479" s="11">
        <f t="shared" si="510"/>
        <v>1</v>
      </c>
      <c r="Z3479" s="12" t="str">
        <f t="shared" si="511"/>
        <v>PGN List - Transmit/Receive PGN's group function</v>
      </c>
      <c r="AI3479" s="111"/>
      <c r="AJ3479" s="19"/>
      <c r="AK3479" s="19"/>
      <c r="AQ3479" s="37"/>
      <c r="AR3479" s="34"/>
      <c r="AS3479" s="34"/>
      <c r="AT3479" s="34"/>
      <c r="AU3479" s="34"/>
      <c r="AV3479" s="34"/>
      <c r="AW3479" s="34"/>
      <c r="AX3479" s="222">
        <v>126464</v>
      </c>
      <c r="AY3479" s="6">
        <v>2</v>
      </c>
      <c r="AZ3479" s="6">
        <v>1</v>
      </c>
      <c r="BA3479" s="87" t="s">
        <v>2954</v>
      </c>
      <c r="BB3479" s="39" t="s">
        <v>2411</v>
      </c>
      <c r="BC3479" s="84" t="s">
        <v>2710</v>
      </c>
      <c r="BG3479" s="58" t="s">
        <v>2932</v>
      </c>
      <c r="BH3479" s="24" t="s">
        <v>2955</v>
      </c>
      <c r="BI3479" s="6" t="s">
        <v>4</v>
      </c>
      <c r="BL3479" s="42" t="s">
        <v>2815</v>
      </c>
      <c r="BM3479" s="43" t="s">
        <v>2821</v>
      </c>
      <c r="BO3479" s="111">
        <v>62179</v>
      </c>
      <c r="BP3479" s="19" t="s">
        <v>1949</v>
      </c>
    </row>
    <row r="3480" spans="1:68" ht="15" customHeight="1" x14ac:dyDescent="0.3">
      <c r="A3480" s="116">
        <v>3478</v>
      </c>
      <c r="H3480" t="s">
        <v>3084</v>
      </c>
      <c r="I3480" s="244">
        <v>8</v>
      </c>
      <c r="J3480" s="244" t="s">
        <v>2506</v>
      </c>
      <c r="K3480" s="244" t="s">
        <v>2474</v>
      </c>
      <c r="L3480" s="244">
        <v>0</v>
      </c>
      <c r="M3480" s="244">
        <v>0</v>
      </c>
      <c r="N3480" s="244" t="s">
        <v>2553</v>
      </c>
      <c r="O3480" s="244">
        <v>1</v>
      </c>
      <c r="P3480" s="244">
        <v>0</v>
      </c>
      <c r="Q3480" s="244" t="s">
        <v>2548</v>
      </c>
      <c r="R3480" s="6">
        <f t="shared" si="503"/>
        <v>6</v>
      </c>
      <c r="S3480" s="6">
        <f t="shared" si="504"/>
        <v>1</v>
      </c>
      <c r="T3480" s="7">
        <f t="shared" si="505"/>
        <v>126464</v>
      </c>
      <c r="U3480" s="121" t="str">
        <f t="shared" si="506"/>
        <v>1EE00</v>
      </c>
      <c r="V3480" s="10">
        <f t="shared" si="507"/>
        <v>238</v>
      </c>
      <c r="W3480" s="10">
        <f t="shared" si="508"/>
        <v>1</v>
      </c>
      <c r="X3480" s="11">
        <f t="shared" si="509"/>
        <v>2</v>
      </c>
      <c r="Y3480" s="11">
        <f t="shared" si="510"/>
        <v>1</v>
      </c>
      <c r="Z3480" s="12" t="str">
        <f t="shared" si="511"/>
        <v>PGN List - Transmit/Receive PGN's group function</v>
      </c>
      <c r="AI3480" s="111"/>
      <c r="AJ3480" s="19"/>
      <c r="AK3480" s="19"/>
      <c r="AL3480" s="21"/>
      <c r="AM3480" s="21"/>
      <c r="AN3480" s="21"/>
      <c r="AO3480" s="21"/>
      <c r="AP3480" s="20"/>
      <c r="AQ3480" s="22"/>
      <c r="AR3480" s="20"/>
      <c r="AS3480" s="20"/>
      <c r="AT3480" s="20"/>
      <c r="AU3480" s="20"/>
      <c r="AV3480" s="20"/>
      <c r="AW3480" s="20"/>
      <c r="AX3480" s="221">
        <v>126464</v>
      </c>
      <c r="AY3480" s="6">
        <v>2</v>
      </c>
      <c r="AZ3480" s="6">
        <v>1</v>
      </c>
      <c r="BA3480" s="87" t="s">
        <v>2927</v>
      </c>
      <c r="BB3480" s="39" t="s">
        <v>2412</v>
      </c>
      <c r="BC3480" s="84" t="s">
        <v>2710</v>
      </c>
      <c r="BL3480" s="42" t="s">
        <v>2815</v>
      </c>
      <c r="BM3480" s="43" t="s">
        <v>2821</v>
      </c>
      <c r="BO3480" s="111">
        <v>62180</v>
      </c>
      <c r="BP3480" s="19" t="s">
        <v>1950</v>
      </c>
    </row>
    <row r="3481" spans="1:68" ht="15" customHeight="1" x14ac:dyDescent="0.3">
      <c r="A3481" s="116">
        <v>3479</v>
      </c>
      <c r="H3481" t="s">
        <v>3084</v>
      </c>
      <c r="I3481" s="244">
        <v>8</v>
      </c>
      <c r="J3481" s="244" t="s">
        <v>2507</v>
      </c>
      <c r="K3481" s="244">
        <v>1</v>
      </c>
      <c r="L3481" s="244">
        <v>0</v>
      </c>
      <c r="M3481" s="244" t="s">
        <v>2653</v>
      </c>
      <c r="N3481" s="244">
        <v>1</v>
      </c>
      <c r="O3481" s="244">
        <v>10</v>
      </c>
      <c r="P3481" s="244" t="s">
        <v>2528</v>
      </c>
      <c r="Q3481" s="244">
        <v>1</v>
      </c>
      <c r="R3481" s="6">
        <f t="shared" si="503"/>
        <v>6</v>
      </c>
      <c r="S3481" s="6">
        <f t="shared" si="504"/>
        <v>1</v>
      </c>
      <c r="T3481" s="7">
        <f t="shared" si="505"/>
        <v>126464</v>
      </c>
      <c r="U3481" s="121" t="str">
        <f t="shared" si="506"/>
        <v>1EE00</v>
      </c>
      <c r="V3481" s="10">
        <f t="shared" si="507"/>
        <v>238</v>
      </c>
      <c r="W3481" s="10">
        <f t="shared" si="508"/>
        <v>1</v>
      </c>
      <c r="X3481" s="11">
        <f t="shared" si="509"/>
        <v>2</v>
      </c>
      <c r="Y3481" s="11">
        <f t="shared" si="510"/>
        <v>1</v>
      </c>
      <c r="Z3481" s="12" t="str">
        <f t="shared" si="511"/>
        <v>PGN List - Transmit/Receive PGN's group function</v>
      </c>
      <c r="AI3481" s="111"/>
      <c r="AJ3481" s="19"/>
      <c r="AK3481" s="19"/>
      <c r="AQ3481" s="37"/>
      <c r="AR3481" s="34"/>
      <c r="AS3481" s="34"/>
      <c r="AT3481" s="34"/>
      <c r="AU3481" s="34"/>
      <c r="AV3481" s="34"/>
      <c r="AW3481" s="34"/>
      <c r="AX3481" s="222">
        <v>126464</v>
      </c>
      <c r="AY3481" s="6">
        <v>2</v>
      </c>
      <c r="AZ3481" s="6">
        <v>1</v>
      </c>
      <c r="BA3481" s="87" t="s">
        <v>2928</v>
      </c>
      <c r="BB3481" s="39" t="s">
        <v>2413</v>
      </c>
      <c r="BC3481" s="84" t="s">
        <v>2710</v>
      </c>
      <c r="BJ3481" s="47" t="s">
        <v>2929</v>
      </c>
      <c r="BL3481" s="42" t="s">
        <v>2815</v>
      </c>
      <c r="BM3481" s="43" t="s">
        <v>2821</v>
      </c>
      <c r="BO3481" s="111">
        <v>62181</v>
      </c>
      <c r="BP3481" s="19" t="s">
        <v>1951</v>
      </c>
    </row>
    <row r="3482" spans="1:68" ht="15" customHeight="1" x14ac:dyDescent="0.3">
      <c r="A3482" s="116">
        <v>3480</v>
      </c>
      <c r="H3482" t="s">
        <v>3084</v>
      </c>
      <c r="I3482" s="244">
        <v>8</v>
      </c>
      <c r="J3482" s="244" t="s">
        <v>2508</v>
      </c>
      <c r="K3482" s="244">
        <v>11</v>
      </c>
      <c r="L3482" s="244" t="s">
        <v>2528</v>
      </c>
      <c r="M3482" s="244">
        <v>1</v>
      </c>
      <c r="N3482" s="244">
        <v>14</v>
      </c>
      <c r="O3482" s="244" t="s">
        <v>2528</v>
      </c>
      <c r="P3482" s="244">
        <v>1</v>
      </c>
      <c r="Q3482" s="244">
        <v>16</v>
      </c>
      <c r="R3482" s="6">
        <f t="shared" si="503"/>
        <v>6</v>
      </c>
      <c r="S3482" s="6">
        <f t="shared" si="504"/>
        <v>1</v>
      </c>
      <c r="T3482" s="7">
        <f t="shared" si="505"/>
        <v>126464</v>
      </c>
      <c r="U3482" s="121" t="str">
        <f t="shared" si="506"/>
        <v>1EE00</v>
      </c>
      <c r="V3482" s="10">
        <f t="shared" si="507"/>
        <v>238</v>
      </c>
      <c r="W3482" s="10">
        <f t="shared" si="508"/>
        <v>1</v>
      </c>
      <c r="X3482" s="11">
        <f t="shared" si="509"/>
        <v>2</v>
      </c>
      <c r="Y3482" s="11">
        <f t="shared" si="510"/>
        <v>1</v>
      </c>
      <c r="Z3482" s="12" t="str">
        <f t="shared" si="511"/>
        <v>PGN List - Transmit/Receive PGN's group function</v>
      </c>
      <c r="AI3482" s="111"/>
      <c r="AJ3482" s="19"/>
      <c r="AK3482" s="19"/>
      <c r="AL3482" s="21"/>
      <c r="AM3482" s="21"/>
      <c r="AN3482" s="21"/>
      <c r="AO3482" s="21"/>
      <c r="AP3482" s="20"/>
      <c r="AQ3482" s="22"/>
      <c r="AR3482" s="20"/>
      <c r="AS3482" s="20"/>
      <c r="AT3482" s="20"/>
      <c r="AU3482" s="20"/>
      <c r="AV3482" s="20"/>
      <c r="AW3482" s="20"/>
      <c r="AX3482" s="221">
        <v>126464</v>
      </c>
      <c r="AY3482" s="6">
        <v>2</v>
      </c>
      <c r="AZ3482" s="6">
        <v>1</v>
      </c>
      <c r="BA3482" s="87" t="s">
        <v>2941</v>
      </c>
      <c r="BB3482" s="39" t="s">
        <v>2415</v>
      </c>
      <c r="BC3482" s="84" t="s">
        <v>2710</v>
      </c>
      <c r="BD3482" s="38" t="s">
        <v>2932</v>
      </c>
      <c r="BE3482" s="39" t="s">
        <v>2965</v>
      </c>
      <c r="BF3482" s="90" t="s">
        <v>4</v>
      </c>
      <c r="BG3482" s="58" t="s">
        <v>2932</v>
      </c>
      <c r="BH3482" s="24" t="s">
        <v>2694</v>
      </c>
      <c r="BI3482" s="6" t="s">
        <v>4</v>
      </c>
      <c r="BL3482" s="42" t="s">
        <v>2815</v>
      </c>
      <c r="BM3482" s="43" t="s">
        <v>2821</v>
      </c>
      <c r="BO3482" s="111">
        <v>62182</v>
      </c>
      <c r="BP3482" s="19" t="s">
        <v>1952</v>
      </c>
    </row>
    <row r="3483" spans="1:68" ht="15" customHeight="1" x14ac:dyDescent="0.3">
      <c r="A3483" s="116">
        <v>3481</v>
      </c>
      <c r="H3483" t="s">
        <v>3084</v>
      </c>
      <c r="I3483" s="244">
        <v>8</v>
      </c>
      <c r="J3483" s="244" t="s">
        <v>2509</v>
      </c>
      <c r="K3483" s="244" t="s">
        <v>2528</v>
      </c>
      <c r="L3483" s="244">
        <v>1</v>
      </c>
      <c r="M3483" s="244" t="s">
        <v>2494</v>
      </c>
      <c r="N3483" s="244" t="s">
        <v>2542</v>
      </c>
      <c r="O3483" s="244">
        <v>1</v>
      </c>
      <c r="P3483" s="244">
        <v>12</v>
      </c>
      <c r="Q3483" s="244" t="s">
        <v>2542</v>
      </c>
      <c r="R3483" s="6">
        <f t="shared" si="503"/>
        <v>6</v>
      </c>
      <c r="S3483" s="6">
        <f t="shared" si="504"/>
        <v>1</v>
      </c>
      <c r="T3483" s="7">
        <f t="shared" si="505"/>
        <v>126464</v>
      </c>
      <c r="U3483" s="121" t="str">
        <f t="shared" si="506"/>
        <v>1EE00</v>
      </c>
      <c r="V3483" s="10">
        <f t="shared" si="507"/>
        <v>238</v>
      </c>
      <c r="W3483" s="10">
        <f t="shared" si="508"/>
        <v>1</v>
      </c>
      <c r="X3483" s="11">
        <f t="shared" si="509"/>
        <v>2</v>
      </c>
      <c r="Y3483" s="11">
        <f t="shared" si="510"/>
        <v>1</v>
      </c>
      <c r="Z3483" s="12" t="str">
        <f t="shared" si="511"/>
        <v>PGN List - Transmit/Receive PGN's group function</v>
      </c>
      <c r="AI3483" s="111"/>
      <c r="AJ3483" s="19"/>
      <c r="AK3483" s="19"/>
      <c r="AQ3483" s="37"/>
      <c r="AR3483" s="34"/>
      <c r="AS3483" s="34"/>
      <c r="AT3483" s="34"/>
      <c r="AU3483" s="34"/>
      <c r="AV3483" s="34"/>
      <c r="AW3483" s="34"/>
      <c r="AX3483" s="222">
        <v>126464</v>
      </c>
      <c r="AY3483" s="6">
        <v>2</v>
      </c>
      <c r="AZ3483" s="6">
        <v>1</v>
      </c>
      <c r="BA3483" s="87" t="s">
        <v>2930</v>
      </c>
      <c r="BB3483" s="39" t="s">
        <v>2414</v>
      </c>
      <c r="BC3483" s="84" t="s">
        <v>2710</v>
      </c>
      <c r="BG3483" s="58" t="s">
        <v>2932</v>
      </c>
      <c r="BH3483" s="24" t="s">
        <v>2369</v>
      </c>
      <c r="BI3483" s="6" t="s">
        <v>4</v>
      </c>
      <c r="BL3483" s="42" t="s">
        <v>2815</v>
      </c>
      <c r="BM3483" s="43" t="s">
        <v>2821</v>
      </c>
      <c r="BO3483" s="111">
        <v>62183</v>
      </c>
      <c r="BP3483" s="19" t="s">
        <v>1953</v>
      </c>
    </row>
    <row r="3484" spans="1:68" ht="15" customHeight="1" x14ac:dyDescent="0.3">
      <c r="A3484" s="116">
        <v>3482</v>
      </c>
      <c r="H3484" t="s">
        <v>3084</v>
      </c>
      <c r="I3484" s="244">
        <v>8</v>
      </c>
      <c r="J3484" s="244" t="s">
        <v>2510</v>
      </c>
      <c r="K3484" s="244">
        <v>1</v>
      </c>
      <c r="L3484" s="244">
        <v>13</v>
      </c>
      <c r="M3484" s="244" t="s">
        <v>2542</v>
      </c>
      <c r="N3484" s="244">
        <v>1</v>
      </c>
      <c r="O3484" s="244">
        <v>19</v>
      </c>
      <c r="P3484" s="244" t="s">
        <v>2542</v>
      </c>
      <c r="Q3484" s="244">
        <v>1</v>
      </c>
      <c r="R3484" s="6">
        <f t="shared" si="503"/>
        <v>6</v>
      </c>
      <c r="S3484" s="6">
        <f t="shared" si="504"/>
        <v>1</v>
      </c>
      <c r="T3484" s="7">
        <f t="shared" si="505"/>
        <v>126464</v>
      </c>
      <c r="U3484" s="121" t="str">
        <f t="shared" si="506"/>
        <v>1EE00</v>
      </c>
      <c r="V3484" s="10">
        <f t="shared" si="507"/>
        <v>238</v>
      </c>
      <c r="W3484" s="10">
        <f t="shared" si="508"/>
        <v>1</v>
      </c>
      <c r="X3484" s="11">
        <f t="shared" si="509"/>
        <v>2</v>
      </c>
      <c r="Y3484" s="11">
        <f t="shared" si="510"/>
        <v>1</v>
      </c>
      <c r="Z3484" s="12" t="str">
        <f t="shared" si="511"/>
        <v>PGN List - Transmit/Receive PGN's group function</v>
      </c>
      <c r="AI3484" s="111"/>
      <c r="AJ3484" s="19"/>
      <c r="AK3484" s="19"/>
      <c r="AL3484" s="21"/>
      <c r="AM3484" s="21"/>
      <c r="AN3484" s="21"/>
      <c r="AO3484" s="21"/>
      <c r="AP3484" s="20"/>
      <c r="AQ3484" s="22"/>
      <c r="AR3484" s="20"/>
      <c r="AS3484" s="20"/>
      <c r="AT3484" s="20"/>
      <c r="AU3484" s="20"/>
      <c r="AV3484" s="20"/>
      <c r="AW3484" s="20"/>
      <c r="AX3484" s="221">
        <v>126464</v>
      </c>
      <c r="AY3484" s="6">
        <v>2</v>
      </c>
      <c r="AZ3484" s="6">
        <v>1</v>
      </c>
      <c r="BA3484" s="87" t="s">
        <v>2942</v>
      </c>
      <c r="BB3484" s="39" t="s">
        <v>2416</v>
      </c>
      <c r="BC3484" s="84" t="s">
        <v>2710</v>
      </c>
      <c r="BD3484" s="38" t="s">
        <v>2932</v>
      </c>
      <c r="BE3484" s="39" t="s">
        <v>2391</v>
      </c>
      <c r="BF3484" s="90" t="s">
        <v>4</v>
      </c>
      <c r="BG3484" s="58" t="s">
        <v>2932</v>
      </c>
      <c r="BH3484" s="24" t="s">
        <v>2966</v>
      </c>
      <c r="BI3484" s="6" t="s">
        <v>4</v>
      </c>
      <c r="BJ3484" s="47" t="s">
        <v>2967</v>
      </c>
      <c r="BL3484" s="42" t="s">
        <v>2815</v>
      </c>
      <c r="BM3484" s="43" t="s">
        <v>2821</v>
      </c>
      <c r="BO3484" s="111">
        <v>62184</v>
      </c>
      <c r="BP3484" s="19" t="s">
        <v>1954</v>
      </c>
    </row>
    <row r="3485" spans="1:68" ht="15" customHeight="1" x14ac:dyDescent="0.3">
      <c r="A3485" s="116">
        <v>3483</v>
      </c>
      <c r="H3485" t="s">
        <v>3084</v>
      </c>
      <c r="I3485" s="244">
        <v>8</v>
      </c>
      <c r="J3485" s="244" t="s">
        <v>2514</v>
      </c>
      <c r="K3485" s="244" t="s">
        <v>2554</v>
      </c>
      <c r="L3485" s="244" t="s">
        <v>2542</v>
      </c>
      <c r="M3485" s="244">
        <v>1</v>
      </c>
      <c r="N3485" s="244">
        <v>3</v>
      </c>
      <c r="O3485" s="244" t="s">
        <v>2632</v>
      </c>
      <c r="P3485" s="244">
        <v>1</v>
      </c>
      <c r="Q3485" s="244" t="s">
        <v>2481</v>
      </c>
      <c r="R3485" s="6">
        <f t="shared" si="503"/>
        <v>6</v>
      </c>
      <c r="S3485" s="6">
        <f t="shared" si="504"/>
        <v>1</v>
      </c>
      <c r="T3485" s="7">
        <f t="shared" si="505"/>
        <v>126464</v>
      </c>
      <c r="U3485" s="121" t="str">
        <f t="shared" si="506"/>
        <v>1EE00</v>
      </c>
      <c r="V3485" s="10">
        <f t="shared" si="507"/>
        <v>238</v>
      </c>
      <c r="W3485" s="10">
        <f t="shared" si="508"/>
        <v>1</v>
      </c>
      <c r="X3485" s="11">
        <f t="shared" si="509"/>
        <v>2</v>
      </c>
      <c r="Y3485" s="11">
        <f t="shared" si="510"/>
        <v>1</v>
      </c>
      <c r="Z3485" s="12" t="str">
        <f t="shared" si="511"/>
        <v>PGN List - Transmit/Receive PGN's group function</v>
      </c>
      <c r="AI3485" s="111"/>
      <c r="AJ3485" s="19"/>
      <c r="AK3485" s="19"/>
      <c r="AQ3485" s="37"/>
      <c r="AR3485" s="34"/>
      <c r="AS3485" s="34"/>
      <c r="AT3485" s="34"/>
      <c r="AU3485" s="34"/>
      <c r="AV3485" s="34"/>
      <c r="AW3485" s="34"/>
      <c r="AX3485" s="222">
        <v>126464</v>
      </c>
      <c r="AY3485" s="6">
        <v>2</v>
      </c>
      <c r="AZ3485" s="6">
        <v>1</v>
      </c>
      <c r="BA3485" s="87" t="s">
        <v>2931</v>
      </c>
      <c r="BB3485" s="39" t="s">
        <v>2417</v>
      </c>
      <c r="BC3485" s="84" t="s">
        <v>2710</v>
      </c>
      <c r="BD3485" s="38" t="s">
        <v>2932</v>
      </c>
      <c r="BE3485" s="39" t="s">
        <v>2933</v>
      </c>
      <c r="BF3485" s="90" t="s">
        <v>4</v>
      </c>
      <c r="BL3485" s="42" t="s">
        <v>2815</v>
      </c>
      <c r="BM3485" s="43" t="s">
        <v>2821</v>
      </c>
      <c r="BO3485" s="111">
        <v>62185</v>
      </c>
      <c r="BP3485" s="19" t="s">
        <v>1955</v>
      </c>
    </row>
    <row r="3486" spans="1:68" ht="15" customHeight="1" x14ac:dyDescent="0.3">
      <c r="A3486" s="116">
        <v>3484</v>
      </c>
      <c r="H3486" t="s">
        <v>3084</v>
      </c>
      <c r="I3486" s="244">
        <v>8</v>
      </c>
      <c r="J3486" s="244" t="s">
        <v>2555</v>
      </c>
      <c r="K3486" s="244" t="s">
        <v>2632</v>
      </c>
      <c r="L3486" s="244">
        <v>1</v>
      </c>
      <c r="M3486" s="244">
        <v>13</v>
      </c>
      <c r="N3486" s="244" t="s">
        <v>2632</v>
      </c>
      <c r="O3486" s="244">
        <v>1</v>
      </c>
      <c r="P3486" s="244">
        <v>1</v>
      </c>
      <c r="Q3486" s="244" t="s">
        <v>2673</v>
      </c>
      <c r="R3486" s="6">
        <f t="shared" si="503"/>
        <v>6</v>
      </c>
      <c r="S3486" s="6">
        <f t="shared" si="504"/>
        <v>1</v>
      </c>
      <c r="T3486" s="7">
        <f t="shared" si="505"/>
        <v>126464</v>
      </c>
      <c r="U3486" s="121" t="str">
        <f t="shared" si="506"/>
        <v>1EE00</v>
      </c>
      <c r="V3486" s="10">
        <f t="shared" si="507"/>
        <v>238</v>
      </c>
      <c r="W3486" s="10">
        <f t="shared" si="508"/>
        <v>1</v>
      </c>
      <c r="X3486" s="11">
        <f t="shared" si="509"/>
        <v>2</v>
      </c>
      <c r="Y3486" s="11">
        <f t="shared" si="510"/>
        <v>1</v>
      </c>
      <c r="Z3486" s="12" t="str">
        <f t="shared" si="511"/>
        <v>PGN List - Transmit/Receive PGN's group function</v>
      </c>
      <c r="AI3486" s="111"/>
      <c r="AJ3486" s="19"/>
      <c r="AK3486" s="19"/>
      <c r="AL3486" s="21"/>
      <c r="AM3486" s="21"/>
      <c r="AN3486" s="21"/>
      <c r="AO3486" s="21"/>
      <c r="AP3486" s="20"/>
      <c r="AQ3486" s="22"/>
      <c r="AR3486" s="20"/>
      <c r="AS3486" s="20"/>
      <c r="AT3486" s="20"/>
      <c r="AU3486" s="20"/>
      <c r="AV3486" s="20"/>
      <c r="AW3486" s="20"/>
      <c r="AX3486" s="221">
        <v>126464</v>
      </c>
      <c r="AY3486" s="6">
        <v>2</v>
      </c>
      <c r="AZ3486" s="6">
        <v>1</v>
      </c>
      <c r="BA3486" s="87" t="s">
        <v>2945</v>
      </c>
      <c r="BB3486" s="39" t="s">
        <v>2712</v>
      </c>
      <c r="BC3486" s="84" t="s">
        <v>2710</v>
      </c>
      <c r="BG3486" s="58" t="s">
        <v>2932</v>
      </c>
      <c r="BH3486" s="24" t="s">
        <v>2968</v>
      </c>
      <c r="BI3486" s="6" t="s">
        <v>4</v>
      </c>
      <c r="BL3486" s="42" t="s">
        <v>2815</v>
      </c>
      <c r="BM3486" s="43" t="s">
        <v>2821</v>
      </c>
      <c r="BO3486" s="111">
        <v>62186</v>
      </c>
      <c r="BP3486" s="19" t="s">
        <v>1956</v>
      </c>
    </row>
    <row r="3487" spans="1:68" ht="15" customHeight="1" x14ac:dyDescent="0.3">
      <c r="A3487" s="116">
        <v>3485</v>
      </c>
      <c r="H3487" t="s">
        <v>3084</v>
      </c>
      <c r="I3487" s="244">
        <v>8</v>
      </c>
      <c r="J3487" s="244" t="s">
        <v>2556</v>
      </c>
      <c r="K3487" s="244">
        <v>1</v>
      </c>
      <c r="L3487" s="244">
        <v>2</v>
      </c>
      <c r="M3487" s="244" t="s">
        <v>2673</v>
      </c>
      <c r="N3487" s="244">
        <v>1</v>
      </c>
      <c r="O3487" s="244">
        <v>5</v>
      </c>
      <c r="P3487" s="244" t="s">
        <v>2673</v>
      </c>
      <c r="Q3487" s="244">
        <v>1</v>
      </c>
      <c r="R3487" s="6">
        <f t="shared" si="503"/>
        <v>6</v>
      </c>
      <c r="S3487" s="6">
        <f t="shared" si="504"/>
        <v>1</v>
      </c>
      <c r="T3487" s="7">
        <f t="shared" si="505"/>
        <v>126464</v>
      </c>
      <c r="U3487" s="121" t="str">
        <f t="shared" si="506"/>
        <v>1EE00</v>
      </c>
      <c r="V3487" s="10">
        <f t="shared" si="507"/>
        <v>238</v>
      </c>
      <c r="W3487" s="10">
        <f t="shared" si="508"/>
        <v>1</v>
      </c>
      <c r="X3487" s="11">
        <f t="shared" si="509"/>
        <v>2</v>
      </c>
      <c r="Y3487" s="11">
        <f t="shared" si="510"/>
        <v>1</v>
      </c>
      <c r="Z3487" s="12" t="str">
        <f t="shared" si="511"/>
        <v>PGN List - Transmit/Receive PGN's group function</v>
      </c>
      <c r="AI3487" s="111"/>
      <c r="AJ3487" s="19"/>
      <c r="AK3487" s="19"/>
      <c r="AQ3487" s="37"/>
      <c r="AR3487" s="34"/>
      <c r="AS3487" s="34"/>
      <c r="AT3487" s="34"/>
      <c r="AU3487" s="34"/>
      <c r="AV3487" s="34"/>
      <c r="AW3487" s="34"/>
      <c r="AX3487" s="222">
        <v>126464</v>
      </c>
      <c r="AY3487" s="6">
        <v>2</v>
      </c>
      <c r="AZ3487" s="6">
        <v>1</v>
      </c>
      <c r="BA3487" s="87" t="s">
        <v>2988</v>
      </c>
      <c r="BB3487" s="39" t="s">
        <v>2731</v>
      </c>
      <c r="BC3487" s="84" t="s">
        <v>2710</v>
      </c>
      <c r="BL3487" s="42" t="s">
        <v>2815</v>
      </c>
      <c r="BM3487" s="43" t="s">
        <v>2821</v>
      </c>
      <c r="BO3487" s="111">
        <v>62187</v>
      </c>
      <c r="BP3487" s="19" t="s">
        <v>1957</v>
      </c>
    </row>
    <row r="3488" spans="1:68" ht="15" customHeight="1" x14ac:dyDescent="0.3">
      <c r="A3488" s="116">
        <v>3486</v>
      </c>
      <c r="H3488" t="s">
        <v>3084</v>
      </c>
      <c r="I3488" s="244">
        <v>8</v>
      </c>
      <c r="J3488" s="244" t="s">
        <v>2557</v>
      </c>
      <c r="K3488" s="244" t="s">
        <v>2534</v>
      </c>
      <c r="L3488" s="244" t="s">
        <v>2673</v>
      </c>
      <c r="M3488" s="244">
        <v>1</v>
      </c>
      <c r="N3488" s="244" t="s">
        <v>2477</v>
      </c>
      <c r="O3488" s="244" t="s">
        <v>2673</v>
      </c>
      <c r="P3488" s="244">
        <v>1</v>
      </c>
      <c r="Q3488" s="244">
        <v>10</v>
      </c>
      <c r="R3488" s="6">
        <f t="shared" si="503"/>
        <v>6</v>
      </c>
      <c r="S3488" s="6">
        <f t="shared" si="504"/>
        <v>1</v>
      </c>
      <c r="T3488" s="7">
        <f t="shared" si="505"/>
        <v>126464</v>
      </c>
      <c r="U3488" s="121" t="str">
        <f t="shared" si="506"/>
        <v>1EE00</v>
      </c>
      <c r="V3488" s="10">
        <f t="shared" si="507"/>
        <v>238</v>
      </c>
      <c r="W3488" s="10">
        <f t="shared" si="508"/>
        <v>1</v>
      </c>
      <c r="X3488" s="11">
        <f t="shared" si="509"/>
        <v>2</v>
      </c>
      <c r="Y3488" s="11">
        <f t="shared" si="510"/>
        <v>1</v>
      </c>
      <c r="Z3488" s="12" t="str">
        <f t="shared" si="511"/>
        <v>PGN List - Transmit/Receive PGN's group function</v>
      </c>
      <c r="AI3488" s="111"/>
      <c r="AJ3488" s="19"/>
      <c r="AK3488" s="19"/>
      <c r="AL3488" s="21"/>
      <c r="AM3488" s="21"/>
      <c r="AN3488" s="21"/>
      <c r="AO3488" s="21"/>
      <c r="AP3488" s="20"/>
      <c r="AQ3488" s="22"/>
      <c r="AR3488" s="20"/>
      <c r="AS3488" s="20"/>
      <c r="AT3488" s="20"/>
      <c r="AU3488" s="20"/>
      <c r="AV3488" s="20"/>
      <c r="AW3488" s="20"/>
      <c r="AX3488" s="221">
        <v>126464</v>
      </c>
      <c r="AY3488" s="6">
        <v>2</v>
      </c>
      <c r="AZ3488" s="6">
        <v>1</v>
      </c>
      <c r="BA3488" s="87" t="s">
        <v>2934</v>
      </c>
      <c r="BB3488" s="39" t="s">
        <v>2733</v>
      </c>
      <c r="BC3488" s="84" t="s">
        <v>2710</v>
      </c>
      <c r="BD3488" s="38" t="s">
        <v>2932</v>
      </c>
      <c r="BE3488" s="39" t="s">
        <v>3141</v>
      </c>
      <c r="BF3488" s="90" t="s">
        <v>4</v>
      </c>
      <c r="BG3488" s="58" t="s">
        <v>2932</v>
      </c>
      <c r="BH3488" s="24" t="s">
        <v>3142</v>
      </c>
      <c r="BI3488" s="6" t="s">
        <v>4</v>
      </c>
      <c r="BL3488" s="42" t="s">
        <v>2815</v>
      </c>
      <c r="BM3488" s="43" t="s">
        <v>2821</v>
      </c>
      <c r="BO3488" s="111">
        <v>62188</v>
      </c>
      <c r="BP3488" s="19" t="s">
        <v>1958</v>
      </c>
    </row>
    <row r="3489" spans="1:68" ht="15" customHeight="1" x14ac:dyDescent="0.3">
      <c r="A3489" s="116">
        <v>3487</v>
      </c>
      <c r="H3489" t="s">
        <v>3084</v>
      </c>
      <c r="I3489" s="244">
        <v>8</v>
      </c>
      <c r="J3489" s="244" t="s">
        <v>2558</v>
      </c>
      <c r="K3489" s="244" t="s">
        <v>2673</v>
      </c>
      <c r="L3489" s="244">
        <v>1</v>
      </c>
      <c r="M3489" s="244">
        <v>11</v>
      </c>
      <c r="N3489" s="244" t="s">
        <v>2673</v>
      </c>
      <c r="O3489" s="244">
        <v>1</v>
      </c>
      <c r="P3489" s="244">
        <v>3</v>
      </c>
      <c r="Q3489" s="244" t="s">
        <v>2559</v>
      </c>
      <c r="R3489" s="6">
        <f t="shared" si="503"/>
        <v>6</v>
      </c>
      <c r="S3489" s="6">
        <f t="shared" si="504"/>
        <v>1</v>
      </c>
      <c r="T3489" s="7">
        <f t="shared" si="505"/>
        <v>126464</v>
      </c>
      <c r="U3489" s="121" t="str">
        <f t="shared" si="506"/>
        <v>1EE00</v>
      </c>
      <c r="V3489" s="10">
        <f t="shared" si="507"/>
        <v>238</v>
      </c>
      <c r="W3489" s="10">
        <f t="shared" si="508"/>
        <v>1</v>
      </c>
      <c r="X3489" s="11">
        <f t="shared" si="509"/>
        <v>2</v>
      </c>
      <c r="Y3489" s="11">
        <f t="shared" si="510"/>
        <v>1</v>
      </c>
      <c r="Z3489" s="12" t="str">
        <f t="shared" si="511"/>
        <v>PGN List - Transmit/Receive PGN's group function</v>
      </c>
      <c r="AI3489" s="111"/>
      <c r="AJ3489" s="19"/>
      <c r="AK3489" s="19"/>
      <c r="AQ3489" s="37"/>
      <c r="AR3489" s="34"/>
      <c r="AS3489" s="34"/>
      <c r="AT3489" s="34"/>
      <c r="AU3489" s="34"/>
      <c r="AV3489" s="34"/>
      <c r="AW3489" s="34"/>
      <c r="AX3489" s="222">
        <v>126464</v>
      </c>
      <c r="AY3489" s="6">
        <v>2</v>
      </c>
      <c r="AZ3489" s="6">
        <v>1</v>
      </c>
      <c r="BA3489" s="87" t="s">
        <v>3044</v>
      </c>
      <c r="BB3489" s="39" t="s">
        <v>2735</v>
      </c>
      <c r="BC3489" s="84" t="s">
        <v>2710</v>
      </c>
      <c r="BG3489" s="58" t="s">
        <v>2932</v>
      </c>
      <c r="BH3489" s="24" t="s">
        <v>2953</v>
      </c>
      <c r="BI3489" s="6" t="s">
        <v>4</v>
      </c>
      <c r="BL3489" s="42" t="s">
        <v>2815</v>
      </c>
      <c r="BM3489" s="43" t="s">
        <v>2821</v>
      </c>
      <c r="BO3489" s="111">
        <v>62189</v>
      </c>
      <c r="BP3489" s="19" t="s">
        <v>1959</v>
      </c>
    </row>
    <row r="3490" spans="1:68" ht="15" customHeight="1" x14ac:dyDescent="0.3">
      <c r="A3490" s="116">
        <v>3488</v>
      </c>
      <c r="H3490" t="s">
        <v>3084</v>
      </c>
      <c r="I3490" s="244">
        <v>8</v>
      </c>
      <c r="J3490" s="244" t="s">
        <v>2560</v>
      </c>
      <c r="K3490" s="244">
        <v>1</v>
      </c>
      <c r="L3490" s="244">
        <v>4</v>
      </c>
      <c r="M3490" s="244" t="s">
        <v>2559</v>
      </c>
      <c r="N3490" s="244">
        <v>1</v>
      </c>
      <c r="O3490" s="244">
        <v>5</v>
      </c>
      <c r="P3490" s="244" t="s">
        <v>2559</v>
      </c>
      <c r="Q3490" s="244">
        <v>1</v>
      </c>
      <c r="R3490" s="6">
        <f t="shared" si="503"/>
        <v>6</v>
      </c>
      <c r="S3490" s="6">
        <f t="shared" si="504"/>
        <v>1</v>
      </c>
      <c r="T3490" s="7">
        <f t="shared" si="505"/>
        <v>126464</v>
      </c>
      <c r="U3490" s="121" t="str">
        <f t="shared" si="506"/>
        <v>1EE00</v>
      </c>
      <c r="V3490" s="10">
        <f t="shared" si="507"/>
        <v>238</v>
      </c>
      <c r="W3490" s="10">
        <f t="shared" si="508"/>
        <v>1</v>
      </c>
      <c r="X3490" s="11">
        <f t="shared" si="509"/>
        <v>2</v>
      </c>
      <c r="Y3490" s="11">
        <f t="shared" si="510"/>
        <v>1</v>
      </c>
      <c r="Z3490" s="12" t="str">
        <f t="shared" si="511"/>
        <v>PGN List - Transmit/Receive PGN's group function</v>
      </c>
      <c r="AI3490" s="111"/>
      <c r="AJ3490" s="19"/>
      <c r="AK3490" s="19"/>
      <c r="AL3490" s="21"/>
      <c r="AM3490" s="21"/>
      <c r="AN3490" s="21"/>
      <c r="AO3490" s="21"/>
      <c r="AP3490" s="20"/>
      <c r="AQ3490" s="22"/>
      <c r="AR3490" s="20"/>
      <c r="AS3490" s="20"/>
      <c r="AT3490" s="20"/>
      <c r="AU3490" s="20"/>
      <c r="AV3490" s="20"/>
      <c r="AW3490" s="20"/>
      <c r="AX3490" s="221">
        <v>126464</v>
      </c>
      <c r="AY3490" s="6">
        <v>2</v>
      </c>
      <c r="AZ3490" s="6">
        <v>1</v>
      </c>
      <c r="BA3490" s="87" t="s">
        <v>2935</v>
      </c>
      <c r="BB3490" s="39" t="s">
        <v>2737</v>
      </c>
      <c r="BC3490" s="84" t="s">
        <v>2710</v>
      </c>
      <c r="BL3490" s="42" t="s">
        <v>2815</v>
      </c>
      <c r="BM3490" s="43" t="s">
        <v>2821</v>
      </c>
      <c r="BO3490" s="111">
        <v>62190</v>
      </c>
      <c r="BP3490" s="19" t="s">
        <v>1960</v>
      </c>
    </row>
    <row r="3491" spans="1:68" ht="15" customHeight="1" x14ac:dyDescent="0.3">
      <c r="A3491" s="116">
        <v>3489</v>
      </c>
      <c r="H3491" t="s">
        <v>3084</v>
      </c>
      <c r="I3491" s="244">
        <v>8</v>
      </c>
      <c r="J3491" s="244" t="s">
        <v>2561</v>
      </c>
      <c r="K3491" s="244" t="s">
        <v>2481</v>
      </c>
      <c r="L3491" s="244" t="s">
        <v>2559</v>
      </c>
      <c r="M3491" s="244">
        <v>1</v>
      </c>
      <c r="N3491" s="244">
        <v>3</v>
      </c>
      <c r="O3491" s="244" t="s">
        <v>2512</v>
      </c>
      <c r="P3491" s="244">
        <v>1</v>
      </c>
      <c r="Q3491" s="244">
        <v>4</v>
      </c>
      <c r="R3491" s="6">
        <f t="shared" si="503"/>
        <v>6</v>
      </c>
      <c r="S3491" s="6">
        <f t="shared" si="504"/>
        <v>1</v>
      </c>
      <c r="T3491" s="7">
        <f t="shared" si="505"/>
        <v>126464</v>
      </c>
      <c r="U3491" s="121" t="str">
        <f t="shared" si="506"/>
        <v>1EE00</v>
      </c>
      <c r="V3491" s="10">
        <f t="shared" si="507"/>
        <v>238</v>
      </c>
      <c r="W3491" s="10">
        <f t="shared" si="508"/>
        <v>1</v>
      </c>
      <c r="X3491" s="11">
        <f t="shared" si="509"/>
        <v>2</v>
      </c>
      <c r="Y3491" s="11">
        <f t="shared" si="510"/>
        <v>1</v>
      </c>
      <c r="Z3491" s="12" t="str">
        <f t="shared" si="511"/>
        <v>PGN List - Transmit/Receive PGN's group function</v>
      </c>
      <c r="AI3491" s="111"/>
      <c r="AJ3491" s="19"/>
      <c r="AK3491" s="19"/>
      <c r="AQ3491" s="37"/>
      <c r="AR3491" s="34"/>
      <c r="AS3491" s="34"/>
      <c r="AT3491" s="34"/>
      <c r="AU3491" s="34"/>
      <c r="AV3491" s="34"/>
      <c r="AW3491" s="34"/>
      <c r="AX3491" s="222">
        <v>126464</v>
      </c>
      <c r="AY3491" s="6">
        <v>2</v>
      </c>
      <c r="AZ3491" s="6">
        <v>1</v>
      </c>
      <c r="BA3491" s="87" t="s">
        <v>2936</v>
      </c>
      <c r="BB3491" s="39" t="s">
        <v>2739</v>
      </c>
      <c r="BC3491" s="84" t="s">
        <v>2710</v>
      </c>
      <c r="BD3491" s="38" t="s">
        <v>2932</v>
      </c>
      <c r="BE3491" s="39" t="s">
        <v>3143</v>
      </c>
      <c r="BF3491" s="90" t="s">
        <v>4</v>
      </c>
      <c r="BL3491" s="42" t="s">
        <v>2815</v>
      </c>
      <c r="BM3491" s="43" t="s">
        <v>2821</v>
      </c>
      <c r="BO3491" s="111">
        <v>62191</v>
      </c>
      <c r="BP3491" s="19" t="s">
        <v>1961</v>
      </c>
    </row>
    <row r="3492" spans="1:68" ht="15" customHeight="1" x14ac:dyDescent="0.3">
      <c r="A3492" s="116">
        <v>3490</v>
      </c>
      <c r="H3492" t="s">
        <v>3084</v>
      </c>
      <c r="I3492" s="244">
        <v>8</v>
      </c>
      <c r="J3492" s="244" t="s">
        <v>2562</v>
      </c>
      <c r="K3492" s="244" t="s">
        <v>2512</v>
      </c>
      <c r="L3492" s="244">
        <v>1</v>
      </c>
      <c r="M3492" s="244">
        <v>1</v>
      </c>
      <c r="N3492" s="244" t="s">
        <v>2563</v>
      </c>
      <c r="O3492" s="244">
        <v>1</v>
      </c>
      <c r="P3492" s="244">
        <v>2</v>
      </c>
      <c r="Q3492" s="244" t="s">
        <v>2563</v>
      </c>
      <c r="R3492" s="6">
        <f t="shared" si="503"/>
        <v>6</v>
      </c>
      <c r="S3492" s="6">
        <f t="shared" si="504"/>
        <v>1</v>
      </c>
      <c r="T3492" s="7">
        <f t="shared" si="505"/>
        <v>126464</v>
      </c>
      <c r="U3492" s="121" t="str">
        <f t="shared" si="506"/>
        <v>1EE00</v>
      </c>
      <c r="V3492" s="10">
        <f t="shared" si="507"/>
        <v>238</v>
      </c>
      <c r="W3492" s="10">
        <f t="shared" si="508"/>
        <v>1</v>
      </c>
      <c r="X3492" s="11">
        <f t="shared" si="509"/>
        <v>2</v>
      </c>
      <c r="Y3492" s="11">
        <f t="shared" si="510"/>
        <v>1</v>
      </c>
      <c r="Z3492" s="12" t="str">
        <f t="shared" si="511"/>
        <v>PGN List - Transmit/Receive PGN's group function</v>
      </c>
      <c r="AI3492" s="111"/>
      <c r="AJ3492" s="19"/>
      <c r="AK3492" s="19"/>
      <c r="AL3492" s="21"/>
      <c r="AM3492" s="21"/>
      <c r="AN3492" s="21"/>
      <c r="AO3492" s="21"/>
      <c r="AP3492" s="20"/>
      <c r="AQ3492" s="22"/>
      <c r="AR3492" s="20"/>
      <c r="AS3492" s="20"/>
      <c r="AT3492" s="20"/>
      <c r="AU3492" s="20"/>
      <c r="AV3492" s="20"/>
      <c r="AW3492" s="20"/>
      <c r="AX3492" s="221">
        <v>126464</v>
      </c>
      <c r="AY3492" s="6">
        <v>2</v>
      </c>
      <c r="AZ3492" s="6">
        <v>1</v>
      </c>
      <c r="BA3492" s="87" t="s">
        <v>2946</v>
      </c>
      <c r="BB3492" s="39" t="s">
        <v>2741</v>
      </c>
      <c r="BC3492" s="84" t="s">
        <v>2710</v>
      </c>
      <c r="BL3492" s="42" t="s">
        <v>2815</v>
      </c>
      <c r="BM3492" s="43" t="s">
        <v>2821</v>
      </c>
      <c r="BO3492" s="111">
        <v>62192</v>
      </c>
      <c r="BP3492" s="19" t="s">
        <v>1962</v>
      </c>
    </row>
    <row r="3493" spans="1:68" ht="15" customHeight="1" x14ac:dyDescent="0.3">
      <c r="A3493" s="116">
        <v>3491</v>
      </c>
      <c r="H3493" t="s">
        <v>3084</v>
      </c>
      <c r="I3493" s="244">
        <v>8</v>
      </c>
      <c r="J3493" s="244" t="s">
        <v>2633</v>
      </c>
      <c r="K3493" s="244">
        <v>1</v>
      </c>
      <c r="L3493" s="244">
        <v>6</v>
      </c>
      <c r="M3493" s="244" t="s">
        <v>2563</v>
      </c>
      <c r="N3493" s="244">
        <v>1</v>
      </c>
      <c r="O3493" s="244" t="s">
        <v>2485</v>
      </c>
      <c r="P3493" s="244" t="s">
        <v>2563</v>
      </c>
      <c r="Q3493" s="244">
        <v>1</v>
      </c>
      <c r="R3493" s="6">
        <f t="shared" si="503"/>
        <v>6</v>
      </c>
      <c r="S3493" s="6">
        <f t="shared" si="504"/>
        <v>1</v>
      </c>
      <c r="T3493" s="7">
        <f t="shared" si="505"/>
        <v>126464</v>
      </c>
      <c r="U3493" s="121" t="str">
        <f t="shared" si="506"/>
        <v>1EE00</v>
      </c>
      <c r="V3493" s="10">
        <f t="shared" si="507"/>
        <v>238</v>
      </c>
      <c r="W3493" s="10">
        <f t="shared" si="508"/>
        <v>1</v>
      </c>
      <c r="X3493" s="11">
        <f t="shared" si="509"/>
        <v>2</v>
      </c>
      <c r="Y3493" s="11">
        <f t="shared" si="510"/>
        <v>1</v>
      </c>
      <c r="Z3493" s="12" t="str">
        <f t="shared" si="511"/>
        <v>PGN List - Transmit/Receive PGN's group function</v>
      </c>
      <c r="AI3493" s="111"/>
      <c r="AJ3493" s="19"/>
      <c r="AK3493" s="19"/>
      <c r="AQ3493" s="37"/>
      <c r="AR3493" s="34"/>
      <c r="AS3493" s="34"/>
      <c r="AT3493" s="34"/>
      <c r="AU3493" s="34"/>
      <c r="AV3493" s="34"/>
      <c r="AW3493" s="34"/>
      <c r="AX3493" s="222">
        <v>126464</v>
      </c>
      <c r="AY3493" s="6">
        <v>2</v>
      </c>
      <c r="AZ3493" s="6">
        <v>1</v>
      </c>
      <c r="BA3493" s="87" t="s">
        <v>2937</v>
      </c>
      <c r="BB3493" s="39" t="s">
        <v>2743</v>
      </c>
      <c r="BC3493" s="84" t="s">
        <v>2710</v>
      </c>
      <c r="BJ3493" s="47" t="s">
        <v>3144</v>
      </c>
      <c r="BL3493" s="42" t="s">
        <v>2815</v>
      </c>
      <c r="BM3493" s="43" t="s">
        <v>2821</v>
      </c>
      <c r="BO3493" s="111">
        <v>62193</v>
      </c>
      <c r="BP3493" s="19" t="s">
        <v>1963</v>
      </c>
    </row>
    <row r="3494" spans="1:68" ht="15" customHeight="1" x14ac:dyDescent="0.3">
      <c r="A3494" s="116">
        <v>3492</v>
      </c>
      <c r="H3494" t="s">
        <v>3084</v>
      </c>
      <c r="I3494" s="244">
        <v>8</v>
      </c>
      <c r="J3494" s="244" t="s">
        <v>2634</v>
      </c>
      <c r="K3494" s="244">
        <v>11</v>
      </c>
      <c r="L3494" s="244" t="s">
        <v>2563</v>
      </c>
      <c r="M3494" s="244">
        <v>1</v>
      </c>
      <c r="N3494" s="244">
        <v>12</v>
      </c>
      <c r="O3494" s="244" t="s">
        <v>2563</v>
      </c>
      <c r="P3494" s="244">
        <v>1</v>
      </c>
      <c r="Q3494" s="244" t="s">
        <v>2554</v>
      </c>
      <c r="R3494" s="6">
        <f t="shared" si="503"/>
        <v>6</v>
      </c>
      <c r="S3494" s="6">
        <f t="shared" si="504"/>
        <v>1</v>
      </c>
      <c r="T3494" s="7">
        <f t="shared" si="505"/>
        <v>126464</v>
      </c>
      <c r="U3494" s="121" t="str">
        <f t="shared" si="506"/>
        <v>1EE00</v>
      </c>
      <c r="V3494" s="10">
        <f t="shared" si="507"/>
        <v>238</v>
      </c>
      <c r="W3494" s="10">
        <f t="shared" si="508"/>
        <v>1</v>
      </c>
      <c r="X3494" s="11">
        <f t="shared" si="509"/>
        <v>2</v>
      </c>
      <c r="Y3494" s="11">
        <f t="shared" si="510"/>
        <v>1</v>
      </c>
      <c r="Z3494" s="12" t="str">
        <f t="shared" si="511"/>
        <v>PGN List - Transmit/Receive PGN's group function</v>
      </c>
      <c r="AI3494" s="111"/>
      <c r="AJ3494" s="19"/>
      <c r="AK3494" s="19"/>
      <c r="AL3494" s="21"/>
      <c r="AM3494" s="21"/>
      <c r="AN3494" s="21"/>
      <c r="AO3494" s="21"/>
      <c r="AP3494" s="20"/>
      <c r="AQ3494" s="22"/>
      <c r="AR3494" s="20"/>
      <c r="AS3494" s="20"/>
      <c r="AT3494" s="20"/>
      <c r="AU3494" s="20"/>
      <c r="AV3494" s="20"/>
      <c r="AW3494" s="20"/>
      <c r="AX3494" s="221">
        <v>126464</v>
      </c>
      <c r="AY3494" s="6">
        <v>2</v>
      </c>
      <c r="AZ3494" s="6">
        <v>1</v>
      </c>
      <c r="BA3494" s="87" t="s">
        <v>2969</v>
      </c>
      <c r="BB3494" s="39" t="s">
        <v>2745</v>
      </c>
      <c r="BC3494" s="84" t="s">
        <v>2710</v>
      </c>
      <c r="BD3494" s="38" t="s">
        <v>2932</v>
      </c>
      <c r="BE3494" s="39" t="s">
        <v>2970</v>
      </c>
      <c r="BF3494" s="90" t="s">
        <v>4</v>
      </c>
      <c r="BG3494" s="58" t="s">
        <v>2932</v>
      </c>
      <c r="BH3494" s="24" t="s">
        <v>2971</v>
      </c>
      <c r="BI3494" s="6" t="s">
        <v>4</v>
      </c>
      <c r="BL3494" s="42" t="s">
        <v>2815</v>
      </c>
      <c r="BM3494" s="43" t="s">
        <v>2821</v>
      </c>
      <c r="BO3494" s="111">
        <v>62194</v>
      </c>
      <c r="BP3494" s="19" t="s">
        <v>1964</v>
      </c>
    </row>
    <row r="3495" spans="1:68" ht="15" customHeight="1" x14ac:dyDescent="0.3">
      <c r="A3495" s="116">
        <v>3493</v>
      </c>
      <c r="H3495" t="s">
        <v>3084</v>
      </c>
      <c r="I3495" s="244">
        <v>8</v>
      </c>
      <c r="J3495" s="244" t="s">
        <v>2564</v>
      </c>
      <c r="K3495" s="244" t="s">
        <v>2515</v>
      </c>
      <c r="L3495" s="244">
        <v>1</v>
      </c>
      <c r="M3495" s="244">
        <v>2</v>
      </c>
      <c r="N3495" s="244" t="s">
        <v>2520</v>
      </c>
      <c r="O3495" s="244">
        <v>1</v>
      </c>
      <c r="P3495" s="244">
        <v>9</v>
      </c>
      <c r="Q3495" s="244" t="s">
        <v>2520</v>
      </c>
      <c r="R3495" s="6">
        <f t="shared" si="503"/>
        <v>6</v>
      </c>
      <c r="S3495" s="6">
        <f t="shared" si="504"/>
        <v>1</v>
      </c>
      <c r="T3495" s="7">
        <f t="shared" si="505"/>
        <v>126464</v>
      </c>
      <c r="U3495" s="121" t="str">
        <f t="shared" si="506"/>
        <v>1EE00</v>
      </c>
      <c r="V3495" s="10">
        <f t="shared" si="507"/>
        <v>238</v>
      </c>
      <c r="W3495" s="10">
        <f t="shared" si="508"/>
        <v>1</v>
      </c>
      <c r="X3495" s="11">
        <f t="shared" si="509"/>
        <v>2</v>
      </c>
      <c r="Y3495" s="11">
        <f t="shared" si="510"/>
        <v>1</v>
      </c>
      <c r="Z3495" s="12" t="str">
        <f t="shared" si="511"/>
        <v>PGN List - Transmit/Receive PGN's group function</v>
      </c>
      <c r="AI3495" s="111"/>
      <c r="AJ3495" s="19"/>
      <c r="AK3495" s="19"/>
      <c r="AQ3495" s="37"/>
      <c r="AR3495" s="34"/>
      <c r="AS3495" s="34"/>
      <c r="AT3495" s="34"/>
      <c r="AU3495" s="34"/>
      <c r="AV3495" s="34"/>
      <c r="AW3495" s="34"/>
      <c r="AX3495" s="222">
        <v>126464</v>
      </c>
      <c r="AY3495" s="6">
        <v>2</v>
      </c>
      <c r="AZ3495" s="6">
        <v>1</v>
      </c>
      <c r="BA3495" s="87" t="s">
        <v>2938</v>
      </c>
      <c r="BB3495" s="39" t="s">
        <v>2747</v>
      </c>
      <c r="BC3495" s="84" t="s">
        <v>2710</v>
      </c>
      <c r="BL3495" s="42" t="s">
        <v>2815</v>
      </c>
      <c r="BM3495" s="43" t="s">
        <v>2821</v>
      </c>
      <c r="BO3495" s="111">
        <v>64094</v>
      </c>
      <c r="BP3495" s="19" t="s">
        <v>2064</v>
      </c>
    </row>
    <row r="3496" spans="1:68" ht="15" customHeight="1" x14ac:dyDescent="0.3">
      <c r="A3496" s="116">
        <v>3494</v>
      </c>
      <c r="H3496" t="s">
        <v>3084</v>
      </c>
      <c r="I3496" s="244">
        <v>8</v>
      </c>
      <c r="J3496" s="244" t="s">
        <v>2625</v>
      </c>
      <c r="K3496" s="244">
        <v>1</v>
      </c>
      <c r="L3496" s="244" t="s">
        <v>2485</v>
      </c>
      <c r="M3496" s="244" t="s">
        <v>2520</v>
      </c>
      <c r="N3496" s="244">
        <v>1</v>
      </c>
      <c r="O3496" s="244" t="s">
        <v>2521</v>
      </c>
      <c r="P3496" s="244" t="s">
        <v>2520</v>
      </c>
      <c r="Q3496" s="244">
        <v>1</v>
      </c>
      <c r="R3496" s="6">
        <f t="shared" si="503"/>
        <v>6</v>
      </c>
      <c r="S3496" s="6">
        <f t="shared" si="504"/>
        <v>1</v>
      </c>
      <c r="T3496" s="7">
        <f t="shared" si="505"/>
        <v>126464</v>
      </c>
      <c r="U3496" s="121" t="str">
        <f t="shared" si="506"/>
        <v>1EE00</v>
      </c>
      <c r="V3496" s="10">
        <f t="shared" si="507"/>
        <v>238</v>
      </c>
      <c r="W3496" s="10">
        <f t="shared" si="508"/>
        <v>1</v>
      </c>
      <c r="X3496" s="11">
        <f t="shared" si="509"/>
        <v>2</v>
      </c>
      <c r="Y3496" s="11">
        <f t="shared" si="510"/>
        <v>1</v>
      </c>
      <c r="Z3496" s="12" t="str">
        <f t="shared" si="511"/>
        <v>PGN List - Transmit/Receive PGN's group function</v>
      </c>
      <c r="AI3496" s="111"/>
      <c r="AJ3496" s="19"/>
      <c r="AK3496" s="19"/>
      <c r="AL3496" s="21"/>
      <c r="AM3496" s="21"/>
      <c r="AN3496" s="21"/>
      <c r="AO3496" s="21"/>
      <c r="AP3496" s="20"/>
      <c r="AQ3496" s="22"/>
      <c r="AR3496" s="20"/>
      <c r="AS3496" s="20"/>
      <c r="AT3496" s="20"/>
      <c r="AU3496" s="20"/>
      <c r="AV3496" s="20"/>
      <c r="AW3496" s="20"/>
      <c r="AX3496" s="221">
        <v>126464</v>
      </c>
      <c r="AY3496" s="6">
        <v>2</v>
      </c>
      <c r="AZ3496" s="6">
        <v>1</v>
      </c>
      <c r="BA3496" s="87" t="s">
        <v>2972</v>
      </c>
      <c r="BB3496" s="39" t="s">
        <v>2749</v>
      </c>
      <c r="BC3496" s="84" t="s">
        <v>2710</v>
      </c>
      <c r="BG3496" s="58" t="s">
        <v>2932</v>
      </c>
      <c r="BH3496" s="24" t="s">
        <v>3145</v>
      </c>
      <c r="BI3496" s="6" t="s">
        <v>4</v>
      </c>
      <c r="BJ3496" s="47" t="s">
        <v>3146</v>
      </c>
      <c r="BL3496" s="42" t="s">
        <v>2815</v>
      </c>
      <c r="BM3496" s="43" t="s">
        <v>2821</v>
      </c>
      <c r="BO3496" s="111">
        <v>64095</v>
      </c>
      <c r="BP3496" s="19" t="s">
        <v>2065</v>
      </c>
    </row>
    <row r="3497" spans="1:68" ht="15" customHeight="1" x14ac:dyDescent="0.3">
      <c r="A3497" s="116">
        <v>3495</v>
      </c>
      <c r="H3497" t="s">
        <v>3084</v>
      </c>
      <c r="I3497" s="244">
        <v>8</v>
      </c>
      <c r="J3497" s="244" t="s">
        <v>2565</v>
      </c>
      <c r="K3497" s="244">
        <v>12</v>
      </c>
      <c r="L3497" s="244" t="s">
        <v>2552</v>
      </c>
      <c r="M3497" s="244">
        <v>1</v>
      </c>
      <c r="N3497" s="244" t="s">
        <v>2474</v>
      </c>
      <c r="O3497" s="244" t="s">
        <v>2474</v>
      </c>
      <c r="P3497" s="244">
        <v>1</v>
      </c>
      <c r="Q3497" s="244" t="s">
        <v>2474</v>
      </c>
      <c r="R3497" s="6">
        <f t="shared" si="503"/>
        <v>6</v>
      </c>
      <c r="S3497" s="6">
        <f t="shared" si="504"/>
        <v>1</v>
      </c>
      <c r="T3497" s="7">
        <f t="shared" si="505"/>
        <v>126464</v>
      </c>
      <c r="U3497" s="121" t="str">
        <f t="shared" si="506"/>
        <v>1EE00</v>
      </c>
      <c r="V3497" s="10">
        <f t="shared" si="507"/>
        <v>238</v>
      </c>
      <c r="W3497" s="10">
        <f t="shared" si="508"/>
        <v>1</v>
      </c>
      <c r="X3497" s="11">
        <f t="shared" si="509"/>
        <v>2</v>
      </c>
      <c r="Y3497" s="11">
        <f t="shared" si="510"/>
        <v>1</v>
      </c>
      <c r="Z3497" s="12" t="str">
        <f t="shared" si="511"/>
        <v>PGN List - Transmit/Receive PGN's group function</v>
      </c>
      <c r="AI3497" s="111"/>
      <c r="AJ3497" s="19"/>
      <c r="AK3497" s="19"/>
      <c r="AQ3497" s="37"/>
      <c r="AR3497" s="34"/>
      <c r="AS3497" s="34"/>
      <c r="AT3497" s="34"/>
      <c r="AU3497" s="34"/>
      <c r="AV3497" s="34"/>
      <c r="AW3497" s="34"/>
      <c r="AX3497" s="222">
        <v>126464</v>
      </c>
      <c r="AY3497" s="6">
        <v>2</v>
      </c>
      <c r="AZ3497" s="6">
        <v>1</v>
      </c>
      <c r="BA3497" s="87" t="s">
        <v>2939</v>
      </c>
      <c r="BB3497" s="39" t="s">
        <v>2751</v>
      </c>
      <c r="BC3497" s="84" t="s">
        <v>2710</v>
      </c>
      <c r="BD3497" s="38" t="s">
        <v>2932</v>
      </c>
      <c r="BE3497" s="39" t="s">
        <v>2940</v>
      </c>
      <c r="BF3497" s="90" t="s">
        <v>4</v>
      </c>
      <c r="BL3497" s="42" t="s">
        <v>2815</v>
      </c>
      <c r="BM3497" s="43" t="s">
        <v>2821</v>
      </c>
      <c r="BO3497" s="111">
        <v>64096</v>
      </c>
      <c r="BP3497" s="19" t="s">
        <v>2066</v>
      </c>
    </row>
    <row r="3498" spans="1:68" ht="15" customHeight="1" x14ac:dyDescent="0.3">
      <c r="A3498" s="116">
        <v>3496</v>
      </c>
      <c r="H3498" t="s">
        <v>3084</v>
      </c>
      <c r="I3498" s="244">
        <v>8</v>
      </c>
      <c r="J3498" s="244" t="s">
        <v>2533</v>
      </c>
      <c r="K3498" s="244" t="s">
        <v>2566</v>
      </c>
      <c r="L3498" s="244">
        <v>1</v>
      </c>
      <c r="M3498" s="244">
        <v>0</v>
      </c>
      <c r="N3498" s="244" t="s">
        <v>2635</v>
      </c>
      <c r="O3498" s="244">
        <v>0</v>
      </c>
      <c r="P3498" s="244">
        <v>0</v>
      </c>
      <c r="Q3498" s="244" t="s">
        <v>2549</v>
      </c>
      <c r="R3498" s="6">
        <f t="shared" si="503"/>
        <v>6</v>
      </c>
      <c r="S3498" s="6">
        <f t="shared" si="504"/>
        <v>1</v>
      </c>
      <c r="T3498" s="7">
        <f t="shared" si="505"/>
        <v>126464</v>
      </c>
      <c r="U3498" s="121" t="str">
        <f t="shared" si="506"/>
        <v>1EE00</v>
      </c>
      <c r="V3498" s="10">
        <f t="shared" si="507"/>
        <v>238</v>
      </c>
      <c r="W3498" s="10">
        <f t="shared" si="508"/>
        <v>1</v>
      </c>
      <c r="X3498" s="11">
        <f t="shared" si="509"/>
        <v>2</v>
      </c>
      <c r="Y3498" s="11">
        <f t="shared" si="510"/>
        <v>1</v>
      </c>
      <c r="Z3498" s="12" t="str">
        <f t="shared" si="511"/>
        <v>PGN List - Transmit/Receive PGN's group function</v>
      </c>
      <c r="AI3498" s="111"/>
      <c r="AJ3498" s="19"/>
      <c r="AK3498" s="19"/>
      <c r="AL3498" s="21"/>
      <c r="AM3498" s="21"/>
      <c r="AN3498" s="21"/>
      <c r="AO3498" s="21"/>
      <c r="AP3498" s="20"/>
      <c r="AQ3498" s="22"/>
      <c r="AR3498" s="20"/>
      <c r="AS3498" s="20"/>
      <c r="AT3498" s="20"/>
      <c r="AU3498" s="20"/>
      <c r="AV3498" s="20"/>
      <c r="AW3498" s="20"/>
      <c r="AX3498" s="221">
        <v>126464</v>
      </c>
      <c r="AY3498" s="6">
        <v>2</v>
      </c>
      <c r="AZ3498" s="6">
        <v>1</v>
      </c>
      <c r="BA3498" s="87" t="s">
        <v>2925</v>
      </c>
      <c r="BB3498" s="39" t="s">
        <v>2709</v>
      </c>
      <c r="BC3498" s="84" t="s">
        <v>2710</v>
      </c>
      <c r="BL3498" s="42" t="s">
        <v>2815</v>
      </c>
      <c r="BM3498" s="43" t="s">
        <v>2821</v>
      </c>
      <c r="BO3498" s="111">
        <v>64098</v>
      </c>
      <c r="BP3498" s="19" t="s">
        <v>2067</v>
      </c>
    </row>
    <row r="3499" spans="1:68" ht="15" customHeight="1" x14ac:dyDescent="0.3">
      <c r="A3499" s="116">
        <v>3497</v>
      </c>
      <c r="H3499" t="s">
        <v>3084</v>
      </c>
      <c r="I3499" s="244">
        <v>8</v>
      </c>
      <c r="J3499" s="244" t="s">
        <v>2535</v>
      </c>
      <c r="K3499" s="244">
        <v>0</v>
      </c>
      <c r="L3499" s="244">
        <v>0</v>
      </c>
      <c r="M3499" s="244" t="s">
        <v>2550</v>
      </c>
      <c r="N3499" s="244">
        <v>0</v>
      </c>
      <c r="O3499" s="244">
        <v>0</v>
      </c>
      <c r="P3499" s="244" t="s">
        <v>2551</v>
      </c>
      <c r="Q3499" s="244">
        <v>0</v>
      </c>
      <c r="R3499" s="6">
        <f t="shared" si="503"/>
        <v>6</v>
      </c>
      <c r="S3499" s="6">
        <f t="shared" si="504"/>
        <v>1</v>
      </c>
      <c r="T3499" s="7">
        <f t="shared" si="505"/>
        <v>126464</v>
      </c>
      <c r="U3499" s="121" t="str">
        <f t="shared" si="506"/>
        <v>1EE00</v>
      </c>
      <c r="V3499" s="10">
        <f t="shared" si="507"/>
        <v>238</v>
      </c>
      <c r="W3499" s="10">
        <f t="shared" si="508"/>
        <v>1</v>
      </c>
      <c r="X3499" s="11">
        <f t="shared" si="509"/>
        <v>2</v>
      </c>
      <c r="Y3499" s="11">
        <f t="shared" si="510"/>
        <v>1</v>
      </c>
      <c r="Z3499" s="12" t="str">
        <f t="shared" si="511"/>
        <v>PGN List - Transmit/Receive PGN's group function</v>
      </c>
      <c r="AI3499" s="111"/>
      <c r="AJ3499" s="19"/>
      <c r="AK3499" s="19"/>
      <c r="AQ3499" s="37"/>
      <c r="AR3499" s="34"/>
      <c r="AS3499" s="34"/>
      <c r="AT3499" s="34"/>
      <c r="AU3499" s="34"/>
      <c r="AV3499" s="34"/>
      <c r="AW3499" s="34"/>
      <c r="AX3499" s="222">
        <v>126464</v>
      </c>
      <c r="AY3499" s="6">
        <v>2</v>
      </c>
      <c r="AZ3499" s="6">
        <v>1</v>
      </c>
      <c r="BA3499" s="87" t="s">
        <v>2926</v>
      </c>
      <c r="BB3499" s="39" t="s">
        <v>2352</v>
      </c>
      <c r="BC3499" s="84" t="s">
        <v>2710</v>
      </c>
      <c r="BL3499" s="42" t="s">
        <v>2815</v>
      </c>
      <c r="BM3499" s="43" t="s">
        <v>2821</v>
      </c>
      <c r="BO3499" s="111">
        <v>64099</v>
      </c>
      <c r="BP3499" s="19" t="s">
        <v>2068</v>
      </c>
    </row>
    <row r="3500" spans="1:68" ht="15" customHeight="1" x14ac:dyDescent="0.3">
      <c r="A3500" s="116">
        <v>3498</v>
      </c>
      <c r="H3500" t="s">
        <v>3084</v>
      </c>
      <c r="I3500" s="244">
        <v>8</v>
      </c>
      <c r="J3500" s="244" t="s">
        <v>2536</v>
      </c>
      <c r="K3500" s="244">
        <v>0</v>
      </c>
      <c r="L3500" s="244" t="s">
        <v>2548</v>
      </c>
      <c r="M3500" s="244">
        <v>0</v>
      </c>
      <c r="N3500" s="244" t="s">
        <v>2658</v>
      </c>
      <c r="O3500" s="244" t="s">
        <v>2552</v>
      </c>
      <c r="P3500" s="244">
        <v>0</v>
      </c>
      <c r="Q3500" s="244">
        <v>6</v>
      </c>
      <c r="R3500" s="6">
        <f t="shared" si="503"/>
        <v>6</v>
      </c>
      <c r="S3500" s="6">
        <f t="shared" si="504"/>
        <v>1</v>
      </c>
      <c r="T3500" s="7">
        <f t="shared" si="505"/>
        <v>126464</v>
      </c>
      <c r="U3500" s="121" t="str">
        <f t="shared" si="506"/>
        <v>1EE00</v>
      </c>
      <c r="V3500" s="10">
        <f t="shared" si="507"/>
        <v>238</v>
      </c>
      <c r="W3500" s="10">
        <f t="shared" si="508"/>
        <v>1</v>
      </c>
      <c r="X3500" s="11">
        <f t="shared" si="509"/>
        <v>2</v>
      </c>
      <c r="Y3500" s="11">
        <f t="shared" si="510"/>
        <v>1</v>
      </c>
      <c r="Z3500" s="12" t="str">
        <f t="shared" si="511"/>
        <v>PGN List - Transmit/Receive PGN's group function</v>
      </c>
      <c r="AI3500" s="111"/>
      <c r="AJ3500" s="19"/>
      <c r="AK3500" s="19"/>
      <c r="AL3500" s="21"/>
      <c r="AM3500" s="21"/>
      <c r="AN3500" s="21"/>
      <c r="AO3500" s="21"/>
      <c r="AP3500" s="20"/>
      <c r="AQ3500" s="22"/>
      <c r="AR3500" s="20"/>
      <c r="AS3500" s="20"/>
      <c r="AT3500" s="20"/>
      <c r="AU3500" s="20"/>
      <c r="AV3500" s="20"/>
      <c r="AW3500" s="20"/>
      <c r="AX3500" s="221">
        <v>126464</v>
      </c>
      <c r="AY3500" s="6">
        <v>2</v>
      </c>
      <c r="AZ3500" s="6">
        <v>1</v>
      </c>
      <c r="BA3500" s="87" t="s">
        <v>2954</v>
      </c>
      <c r="BB3500" s="39" t="s">
        <v>2411</v>
      </c>
      <c r="BC3500" s="84" t="s">
        <v>2710</v>
      </c>
      <c r="BG3500" s="58" t="s">
        <v>2932</v>
      </c>
      <c r="BH3500" s="24" t="s">
        <v>2955</v>
      </c>
      <c r="BI3500" s="6" t="s">
        <v>4</v>
      </c>
      <c r="BL3500" s="42" t="s">
        <v>2815</v>
      </c>
      <c r="BM3500" s="43" t="s">
        <v>2821</v>
      </c>
      <c r="BO3500" s="111">
        <v>64100</v>
      </c>
      <c r="BP3500" s="19" t="s">
        <v>2069</v>
      </c>
    </row>
    <row r="3501" spans="1:68" ht="15" customHeight="1" x14ac:dyDescent="0.3">
      <c r="A3501" s="116">
        <v>3499</v>
      </c>
      <c r="H3501" t="s">
        <v>3084</v>
      </c>
      <c r="I3501" s="244">
        <v>8</v>
      </c>
      <c r="J3501" s="244" t="s">
        <v>2640</v>
      </c>
      <c r="K3501" s="244" t="s">
        <v>2474</v>
      </c>
      <c r="L3501" s="244">
        <v>0</v>
      </c>
      <c r="M3501" s="244">
        <v>0</v>
      </c>
      <c r="N3501" s="244" t="s">
        <v>2553</v>
      </c>
      <c r="O3501" s="244">
        <v>1</v>
      </c>
      <c r="P3501" s="244">
        <v>0</v>
      </c>
      <c r="Q3501" s="244" t="s">
        <v>2653</v>
      </c>
      <c r="R3501" s="6">
        <f t="shared" si="503"/>
        <v>6</v>
      </c>
      <c r="S3501" s="6">
        <f t="shared" si="504"/>
        <v>1</v>
      </c>
      <c r="T3501" s="7">
        <f t="shared" si="505"/>
        <v>126464</v>
      </c>
      <c r="U3501" s="121" t="str">
        <f t="shared" si="506"/>
        <v>1EE00</v>
      </c>
      <c r="V3501" s="10">
        <f t="shared" si="507"/>
        <v>238</v>
      </c>
      <c r="W3501" s="10">
        <f t="shared" si="508"/>
        <v>1</v>
      </c>
      <c r="X3501" s="11">
        <f t="shared" si="509"/>
        <v>2</v>
      </c>
      <c r="Y3501" s="11">
        <f t="shared" si="510"/>
        <v>1</v>
      </c>
      <c r="Z3501" s="12" t="str">
        <f t="shared" si="511"/>
        <v>PGN List - Transmit/Receive PGN's group function</v>
      </c>
      <c r="AI3501" s="111"/>
      <c r="AJ3501" s="19"/>
      <c r="AK3501" s="19"/>
      <c r="AQ3501" s="37"/>
      <c r="AR3501" s="34"/>
      <c r="AS3501" s="34"/>
      <c r="AT3501" s="34"/>
      <c r="AU3501" s="34"/>
      <c r="AV3501" s="34"/>
      <c r="AW3501" s="34"/>
      <c r="AX3501" s="222">
        <v>126464</v>
      </c>
      <c r="AY3501" s="6">
        <v>2</v>
      </c>
      <c r="AZ3501" s="6">
        <v>1</v>
      </c>
      <c r="BA3501" s="87" t="s">
        <v>2927</v>
      </c>
      <c r="BB3501" s="39" t="s">
        <v>2412</v>
      </c>
      <c r="BC3501" s="84" t="s">
        <v>2710</v>
      </c>
      <c r="BL3501" s="42" t="s">
        <v>2815</v>
      </c>
      <c r="BM3501" s="43" t="s">
        <v>2821</v>
      </c>
      <c r="BO3501" s="111">
        <v>64101</v>
      </c>
      <c r="BP3501" s="19" t="s">
        <v>2070</v>
      </c>
    </row>
    <row r="3502" spans="1:68" ht="15" customHeight="1" x14ac:dyDescent="0.3">
      <c r="A3502" s="116">
        <v>3500</v>
      </c>
      <c r="H3502" t="s">
        <v>3084</v>
      </c>
      <c r="I3502" s="244">
        <v>8</v>
      </c>
      <c r="J3502" s="244" t="s">
        <v>2641</v>
      </c>
      <c r="K3502" s="244">
        <v>1</v>
      </c>
      <c r="L3502" s="244">
        <v>10</v>
      </c>
      <c r="M3502" s="244" t="s">
        <v>2528</v>
      </c>
      <c r="N3502" s="244">
        <v>1</v>
      </c>
      <c r="O3502" s="244">
        <v>14</v>
      </c>
      <c r="P3502" s="244" t="s">
        <v>2528</v>
      </c>
      <c r="Q3502" s="244">
        <v>1</v>
      </c>
      <c r="R3502" s="6">
        <f t="shared" si="503"/>
        <v>6</v>
      </c>
      <c r="S3502" s="6">
        <f t="shared" si="504"/>
        <v>1</v>
      </c>
      <c r="T3502" s="7">
        <f t="shared" si="505"/>
        <v>126464</v>
      </c>
      <c r="U3502" s="121" t="str">
        <f t="shared" si="506"/>
        <v>1EE00</v>
      </c>
      <c r="V3502" s="10">
        <f t="shared" si="507"/>
        <v>238</v>
      </c>
      <c r="W3502" s="10">
        <f t="shared" si="508"/>
        <v>1</v>
      </c>
      <c r="X3502" s="11">
        <f t="shared" si="509"/>
        <v>2</v>
      </c>
      <c r="Y3502" s="11">
        <f t="shared" si="510"/>
        <v>1</v>
      </c>
      <c r="Z3502" s="12" t="str">
        <f t="shared" si="511"/>
        <v>PGN List - Transmit/Receive PGN's group function</v>
      </c>
      <c r="AI3502" s="111"/>
      <c r="AJ3502" s="19"/>
      <c r="AK3502" s="19"/>
      <c r="AL3502" s="21"/>
      <c r="AM3502" s="21"/>
      <c r="AN3502" s="21"/>
      <c r="AO3502" s="21"/>
      <c r="AP3502" s="20"/>
      <c r="AQ3502" s="22"/>
      <c r="AR3502" s="20"/>
      <c r="AS3502" s="20"/>
      <c r="AT3502" s="20"/>
      <c r="AU3502" s="20"/>
      <c r="AV3502" s="20"/>
      <c r="AW3502" s="20"/>
      <c r="AX3502" s="221">
        <v>126464</v>
      </c>
      <c r="AY3502" s="6">
        <v>2</v>
      </c>
      <c r="AZ3502" s="6">
        <v>1</v>
      </c>
      <c r="BA3502" s="87" t="s">
        <v>2928</v>
      </c>
      <c r="BB3502" s="39" t="s">
        <v>2413</v>
      </c>
      <c r="BC3502" s="84" t="s">
        <v>2710</v>
      </c>
      <c r="BG3502" s="58" t="s">
        <v>2932</v>
      </c>
      <c r="BH3502" s="24" t="s">
        <v>2973</v>
      </c>
      <c r="BI3502" s="6" t="s">
        <v>4</v>
      </c>
      <c r="BJ3502" s="47" t="s">
        <v>2974</v>
      </c>
      <c r="BL3502" s="42" t="s">
        <v>2815</v>
      </c>
      <c r="BM3502" s="43" t="s">
        <v>2821</v>
      </c>
      <c r="BO3502" s="111">
        <v>64102</v>
      </c>
      <c r="BP3502" s="19" t="s">
        <v>2071</v>
      </c>
    </row>
    <row r="3503" spans="1:68" ht="15" customHeight="1" x14ac:dyDescent="0.3">
      <c r="A3503" s="116">
        <v>3501</v>
      </c>
      <c r="H3503" t="s">
        <v>3084</v>
      </c>
      <c r="I3503" s="244">
        <v>8</v>
      </c>
      <c r="J3503" s="244" t="s">
        <v>2639</v>
      </c>
      <c r="K3503" s="244">
        <v>5</v>
      </c>
      <c r="L3503" s="244" t="s">
        <v>2542</v>
      </c>
      <c r="M3503" s="244">
        <v>1</v>
      </c>
      <c r="N3503" s="244" t="s">
        <v>2494</v>
      </c>
      <c r="O3503" s="244" t="s">
        <v>2542</v>
      </c>
      <c r="P3503" s="244">
        <v>1</v>
      </c>
      <c r="Q3503" s="244">
        <v>12</v>
      </c>
      <c r="R3503" s="6">
        <f t="shared" si="503"/>
        <v>6</v>
      </c>
      <c r="S3503" s="6">
        <f t="shared" si="504"/>
        <v>1</v>
      </c>
      <c r="T3503" s="7">
        <f t="shared" si="505"/>
        <v>126464</v>
      </c>
      <c r="U3503" s="121" t="str">
        <f t="shared" si="506"/>
        <v>1EE00</v>
      </c>
      <c r="V3503" s="10">
        <f t="shared" si="507"/>
        <v>238</v>
      </c>
      <c r="W3503" s="10">
        <f t="shared" si="508"/>
        <v>1</v>
      </c>
      <c r="X3503" s="11">
        <f t="shared" si="509"/>
        <v>2</v>
      </c>
      <c r="Y3503" s="11">
        <f t="shared" si="510"/>
        <v>1</v>
      </c>
      <c r="Z3503" s="12" t="str">
        <f t="shared" si="511"/>
        <v>PGN List - Transmit/Receive PGN's group function</v>
      </c>
      <c r="AI3503" s="111"/>
      <c r="AJ3503" s="19"/>
      <c r="AK3503" s="19"/>
      <c r="AQ3503" s="37"/>
      <c r="AR3503" s="34"/>
      <c r="AS3503" s="34"/>
      <c r="AT3503" s="34"/>
      <c r="AU3503" s="34"/>
      <c r="AV3503" s="34"/>
      <c r="AW3503" s="34"/>
      <c r="AX3503" s="222">
        <v>126464</v>
      </c>
      <c r="AY3503" s="6">
        <v>2</v>
      </c>
      <c r="AZ3503" s="6">
        <v>1</v>
      </c>
      <c r="BA3503" s="87" t="s">
        <v>2941</v>
      </c>
      <c r="BB3503" s="39" t="s">
        <v>2415</v>
      </c>
      <c r="BC3503" s="84" t="s">
        <v>2710</v>
      </c>
      <c r="BG3503" s="58" t="s">
        <v>2932</v>
      </c>
      <c r="BH3503" s="24" t="s">
        <v>2369</v>
      </c>
      <c r="BI3503" s="6" t="s">
        <v>4</v>
      </c>
      <c r="BL3503" s="42" t="s">
        <v>2815</v>
      </c>
      <c r="BM3503" s="43" t="s">
        <v>2821</v>
      </c>
      <c r="BO3503" s="111">
        <v>64103</v>
      </c>
      <c r="BP3503" s="19" t="s">
        <v>2072</v>
      </c>
    </row>
    <row r="3504" spans="1:68" ht="15" customHeight="1" x14ac:dyDescent="0.3">
      <c r="A3504" s="116">
        <v>3502</v>
      </c>
      <c r="H3504" t="s">
        <v>3084</v>
      </c>
      <c r="I3504" s="244">
        <v>8</v>
      </c>
      <c r="J3504" s="244" t="s">
        <v>2567</v>
      </c>
      <c r="K3504" s="244" t="s">
        <v>2542</v>
      </c>
      <c r="L3504" s="244">
        <v>1</v>
      </c>
      <c r="M3504" s="244">
        <v>13</v>
      </c>
      <c r="N3504" s="244" t="s">
        <v>2542</v>
      </c>
      <c r="O3504" s="244">
        <v>1</v>
      </c>
      <c r="P3504" s="244">
        <v>14</v>
      </c>
      <c r="Q3504" s="244" t="s">
        <v>2542</v>
      </c>
      <c r="R3504" s="6">
        <f t="shared" si="503"/>
        <v>6</v>
      </c>
      <c r="S3504" s="6">
        <f t="shared" si="504"/>
        <v>1</v>
      </c>
      <c r="T3504" s="7">
        <f t="shared" si="505"/>
        <v>126464</v>
      </c>
      <c r="U3504" s="121" t="str">
        <f t="shared" si="506"/>
        <v>1EE00</v>
      </c>
      <c r="V3504" s="10">
        <f t="shared" si="507"/>
        <v>238</v>
      </c>
      <c r="W3504" s="10">
        <f t="shared" si="508"/>
        <v>1</v>
      </c>
      <c r="X3504" s="11">
        <f t="shared" si="509"/>
        <v>2</v>
      </c>
      <c r="Y3504" s="11">
        <f t="shared" si="510"/>
        <v>1</v>
      </c>
      <c r="Z3504" s="12" t="str">
        <f t="shared" si="511"/>
        <v>PGN List - Transmit/Receive PGN's group function</v>
      </c>
      <c r="AI3504" s="111"/>
      <c r="AJ3504" s="19"/>
      <c r="AK3504" s="19"/>
      <c r="AL3504" s="21"/>
      <c r="AM3504" s="21"/>
      <c r="AN3504" s="21"/>
      <c r="AO3504" s="21"/>
      <c r="AP3504" s="20"/>
      <c r="AQ3504" s="22"/>
      <c r="AR3504" s="20"/>
      <c r="AS3504" s="20"/>
      <c r="AT3504" s="20"/>
      <c r="AU3504" s="20"/>
      <c r="AV3504" s="20"/>
      <c r="AW3504" s="20"/>
      <c r="AX3504" s="221">
        <v>126464</v>
      </c>
      <c r="AY3504" s="6">
        <v>2</v>
      </c>
      <c r="AZ3504" s="6">
        <v>1</v>
      </c>
      <c r="BA3504" s="87" t="s">
        <v>2930</v>
      </c>
      <c r="BB3504" s="39" t="s">
        <v>2414</v>
      </c>
      <c r="BC3504" s="84" t="s">
        <v>2710</v>
      </c>
      <c r="BG3504" s="58" t="s">
        <v>2932</v>
      </c>
      <c r="BH3504" s="24" t="s">
        <v>2966</v>
      </c>
      <c r="BI3504" s="6" t="s">
        <v>4</v>
      </c>
      <c r="BL3504" s="42" t="s">
        <v>2815</v>
      </c>
      <c r="BM3504" s="43" t="s">
        <v>2821</v>
      </c>
      <c r="BO3504" s="111">
        <v>64104</v>
      </c>
      <c r="BP3504" s="19" t="s">
        <v>2073</v>
      </c>
    </row>
    <row r="3505" spans="1:68" ht="15" customHeight="1" x14ac:dyDescent="0.3">
      <c r="A3505" s="116">
        <v>3503</v>
      </c>
      <c r="H3505" t="s">
        <v>3084</v>
      </c>
      <c r="I3505" s="244">
        <v>8</v>
      </c>
      <c r="J3505" s="244" t="s">
        <v>2543</v>
      </c>
      <c r="K3505" s="244">
        <v>1</v>
      </c>
      <c r="L3505" s="244">
        <v>19</v>
      </c>
      <c r="M3505" s="244" t="s">
        <v>2542</v>
      </c>
      <c r="N3505" s="244">
        <v>1</v>
      </c>
      <c r="O3505" s="244" t="s">
        <v>2554</v>
      </c>
      <c r="P3505" s="244" t="s">
        <v>2542</v>
      </c>
      <c r="Q3505" s="244">
        <v>1</v>
      </c>
      <c r="R3505" s="6">
        <f t="shared" si="503"/>
        <v>6</v>
      </c>
      <c r="S3505" s="6">
        <f t="shared" si="504"/>
        <v>1</v>
      </c>
      <c r="T3505" s="7">
        <f t="shared" si="505"/>
        <v>126464</v>
      </c>
      <c r="U3505" s="121" t="str">
        <f t="shared" si="506"/>
        <v>1EE00</v>
      </c>
      <c r="V3505" s="10">
        <f t="shared" si="507"/>
        <v>238</v>
      </c>
      <c r="W3505" s="10">
        <f t="shared" si="508"/>
        <v>1</v>
      </c>
      <c r="X3505" s="11">
        <f t="shared" si="509"/>
        <v>2</v>
      </c>
      <c r="Y3505" s="11">
        <f t="shared" si="510"/>
        <v>1</v>
      </c>
      <c r="Z3505" s="12" t="str">
        <f t="shared" si="511"/>
        <v>PGN List - Transmit/Receive PGN's group function</v>
      </c>
      <c r="AI3505" s="111"/>
      <c r="AJ3505" s="19"/>
      <c r="AK3505" s="19"/>
      <c r="AQ3505" s="37"/>
      <c r="AR3505" s="34"/>
      <c r="AS3505" s="34"/>
      <c r="AT3505" s="34"/>
      <c r="AU3505" s="34"/>
      <c r="AV3505" s="34"/>
      <c r="AW3505" s="34"/>
      <c r="AX3505" s="222">
        <v>126464</v>
      </c>
      <c r="AY3505" s="6">
        <v>2</v>
      </c>
      <c r="AZ3505" s="6">
        <v>1</v>
      </c>
      <c r="BA3505" s="87" t="s">
        <v>2942</v>
      </c>
      <c r="BB3505" s="39" t="s">
        <v>2416</v>
      </c>
      <c r="BC3505" s="84" t="s">
        <v>2710</v>
      </c>
      <c r="BD3505" s="38" t="s">
        <v>2932</v>
      </c>
      <c r="BE3505" s="39" t="s">
        <v>3147</v>
      </c>
      <c r="BF3505" s="90" t="s">
        <v>4</v>
      </c>
      <c r="BG3505" s="58" t="s">
        <v>2932</v>
      </c>
      <c r="BH3505" s="24" t="s">
        <v>2943</v>
      </c>
      <c r="BI3505" s="6" t="s">
        <v>4</v>
      </c>
      <c r="BJ3505" s="47" t="s">
        <v>2944</v>
      </c>
      <c r="BL3505" s="42" t="s">
        <v>2815</v>
      </c>
      <c r="BM3505" s="43" t="s">
        <v>2821</v>
      </c>
      <c r="BO3505" s="111">
        <v>64105</v>
      </c>
      <c r="BP3505" s="19" t="s">
        <v>2074</v>
      </c>
    </row>
    <row r="3506" spans="1:68" ht="15" customHeight="1" x14ac:dyDescent="0.3">
      <c r="A3506" s="116">
        <v>3504</v>
      </c>
      <c r="H3506" t="s">
        <v>3084</v>
      </c>
      <c r="I3506" s="244">
        <v>8</v>
      </c>
      <c r="J3506" s="244" t="s">
        <v>2635</v>
      </c>
      <c r="K3506" s="244">
        <v>0</v>
      </c>
      <c r="L3506" s="244" t="s">
        <v>2630</v>
      </c>
      <c r="M3506" s="244">
        <v>1</v>
      </c>
      <c r="N3506" s="244">
        <v>1</v>
      </c>
      <c r="O3506" s="244" t="s">
        <v>2630</v>
      </c>
      <c r="P3506" s="244">
        <v>1</v>
      </c>
      <c r="Q3506" s="244">
        <v>5</v>
      </c>
      <c r="R3506" s="6">
        <f t="shared" si="503"/>
        <v>6</v>
      </c>
      <c r="S3506" s="6">
        <f t="shared" si="504"/>
        <v>1</v>
      </c>
      <c r="T3506" s="7">
        <f t="shared" si="505"/>
        <v>126464</v>
      </c>
      <c r="U3506" s="121" t="str">
        <f t="shared" si="506"/>
        <v>1EE00</v>
      </c>
      <c r="V3506" s="10">
        <f t="shared" si="507"/>
        <v>238</v>
      </c>
      <c r="W3506" s="10">
        <f t="shared" si="508"/>
        <v>1</v>
      </c>
      <c r="X3506" s="11">
        <f t="shared" si="509"/>
        <v>2</v>
      </c>
      <c r="Y3506" s="11">
        <f t="shared" si="510"/>
        <v>1</v>
      </c>
      <c r="Z3506" s="12" t="str">
        <f t="shared" si="511"/>
        <v>PGN List - Transmit/Receive PGN's group function</v>
      </c>
      <c r="AI3506" s="111"/>
      <c r="AJ3506" s="19"/>
      <c r="AK3506" s="19"/>
      <c r="AL3506" s="21"/>
      <c r="AM3506" s="21"/>
      <c r="AN3506" s="21"/>
      <c r="AO3506" s="21"/>
      <c r="AP3506" s="20"/>
      <c r="AQ3506" s="22"/>
      <c r="AR3506" s="20"/>
      <c r="AS3506" s="20"/>
      <c r="AT3506" s="20"/>
      <c r="AU3506" s="20"/>
      <c r="AV3506" s="20"/>
      <c r="AW3506" s="20"/>
      <c r="AX3506" s="221">
        <v>126464</v>
      </c>
      <c r="AY3506" s="6">
        <v>2</v>
      </c>
      <c r="AZ3506" s="6">
        <v>1</v>
      </c>
      <c r="BA3506" s="87" t="s">
        <v>2931</v>
      </c>
      <c r="BB3506" s="39" t="s">
        <v>2417</v>
      </c>
      <c r="BC3506" s="84" t="s">
        <v>2710</v>
      </c>
      <c r="BL3506" s="42" t="s">
        <v>2815</v>
      </c>
      <c r="BM3506" s="43" t="s">
        <v>2821</v>
      </c>
      <c r="BO3506" s="111">
        <v>64106</v>
      </c>
      <c r="BP3506" s="19" t="s">
        <v>2075</v>
      </c>
    </row>
    <row r="3507" spans="1:68" ht="15" customHeight="1" x14ac:dyDescent="0.3">
      <c r="A3507" s="116">
        <v>3505</v>
      </c>
      <c r="H3507" t="s">
        <v>3084</v>
      </c>
      <c r="I3507" s="244">
        <v>8</v>
      </c>
      <c r="J3507" s="244" t="s">
        <v>2678</v>
      </c>
      <c r="K3507" s="244" t="s">
        <v>2630</v>
      </c>
      <c r="L3507" s="244">
        <v>1</v>
      </c>
      <c r="M3507" s="244">
        <v>9</v>
      </c>
      <c r="N3507" s="244" t="s">
        <v>2630</v>
      </c>
      <c r="O3507" s="244">
        <v>1</v>
      </c>
      <c r="P3507" s="244">
        <v>11</v>
      </c>
      <c r="Q3507" s="244" t="s">
        <v>2630</v>
      </c>
      <c r="R3507" s="6">
        <f t="shared" si="503"/>
        <v>6</v>
      </c>
      <c r="S3507" s="6">
        <f t="shared" si="504"/>
        <v>1</v>
      </c>
      <c r="T3507" s="7">
        <f t="shared" si="505"/>
        <v>126464</v>
      </c>
      <c r="U3507" s="121" t="str">
        <f t="shared" si="506"/>
        <v>1EE00</v>
      </c>
      <c r="V3507" s="10">
        <f t="shared" si="507"/>
        <v>238</v>
      </c>
      <c r="W3507" s="10">
        <f t="shared" si="508"/>
        <v>1</v>
      </c>
      <c r="X3507" s="11">
        <f t="shared" si="509"/>
        <v>2</v>
      </c>
      <c r="Y3507" s="11">
        <f t="shared" si="510"/>
        <v>1</v>
      </c>
      <c r="Z3507" s="12" t="str">
        <f t="shared" si="511"/>
        <v>PGN List - Transmit/Receive PGN's group function</v>
      </c>
      <c r="AI3507" s="111"/>
      <c r="AJ3507" s="19"/>
      <c r="AK3507" s="19"/>
      <c r="AQ3507" s="37"/>
      <c r="AR3507" s="34"/>
      <c r="AS3507" s="34"/>
      <c r="AT3507" s="34"/>
      <c r="AU3507" s="34"/>
      <c r="AV3507" s="34"/>
      <c r="AW3507" s="34"/>
      <c r="AX3507" s="222">
        <v>126464</v>
      </c>
      <c r="AY3507" s="6">
        <v>2</v>
      </c>
      <c r="AZ3507" s="6">
        <v>1</v>
      </c>
      <c r="BA3507" s="87" t="s">
        <v>2945</v>
      </c>
      <c r="BB3507" s="39" t="s">
        <v>2712</v>
      </c>
      <c r="BC3507" s="84" t="s">
        <v>2710</v>
      </c>
      <c r="BL3507" s="42" t="s">
        <v>2815</v>
      </c>
      <c r="BM3507" s="43" t="s">
        <v>2821</v>
      </c>
      <c r="BO3507" s="111">
        <v>64107</v>
      </c>
      <c r="BP3507" s="19" t="s">
        <v>2076</v>
      </c>
    </row>
    <row r="3508" spans="1:68" ht="15" customHeight="1" x14ac:dyDescent="0.3">
      <c r="A3508" s="116">
        <v>3506</v>
      </c>
      <c r="H3508" t="s">
        <v>3084</v>
      </c>
      <c r="I3508" s="244">
        <v>8</v>
      </c>
      <c r="J3508" s="244" t="s">
        <v>2549</v>
      </c>
      <c r="K3508" s="244">
        <v>1</v>
      </c>
      <c r="L3508" s="244">
        <v>12</v>
      </c>
      <c r="M3508" s="244" t="s">
        <v>2630</v>
      </c>
      <c r="N3508" s="244">
        <v>1</v>
      </c>
      <c r="O3508" s="244">
        <v>14</v>
      </c>
      <c r="P3508" s="244" t="s">
        <v>2630</v>
      </c>
      <c r="Q3508" s="244">
        <v>1</v>
      </c>
      <c r="R3508" s="6">
        <f t="shared" si="503"/>
        <v>6</v>
      </c>
      <c r="S3508" s="6">
        <f t="shared" si="504"/>
        <v>1</v>
      </c>
      <c r="T3508" s="7">
        <f t="shared" si="505"/>
        <v>126464</v>
      </c>
      <c r="U3508" s="121" t="str">
        <f t="shared" si="506"/>
        <v>1EE00</v>
      </c>
      <c r="V3508" s="10">
        <f t="shared" si="507"/>
        <v>238</v>
      </c>
      <c r="W3508" s="10">
        <f t="shared" si="508"/>
        <v>1</v>
      </c>
      <c r="X3508" s="11">
        <f t="shared" si="509"/>
        <v>2</v>
      </c>
      <c r="Y3508" s="11">
        <f t="shared" si="510"/>
        <v>1</v>
      </c>
      <c r="Z3508" s="12" t="str">
        <f t="shared" si="511"/>
        <v>PGN List - Transmit/Receive PGN's group function</v>
      </c>
      <c r="AI3508" s="111"/>
      <c r="AJ3508" s="19"/>
      <c r="AK3508" s="19"/>
      <c r="AL3508" s="21"/>
      <c r="AM3508" s="21"/>
      <c r="AN3508" s="21"/>
      <c r="AO3508" s="21"/>
      <c r="AP3508" s="20"/>
      <c r="AQ3508" s="22"/>
      <c r="AR3508" s="20"/>
      <c r="AS3508" s="20"/>
      <c r="AT3508" s="20"/>
      <c r="AU3508" s="20"/>
      <c r="AV3508" s="20"/>
      <c r="AW3508" s="20"/>
      <c r="AX3508" s="221">
        <v>126464</v>
      </c>
      <c r="AY3508" s="6">
        <v>2</v>
      </c>
      <c r="AZ3508" s="6">
        <v>1</v>
      </c>
      <c r="BA3508" s="87" t="s">
        <v>2988</v>
      </c>
      <c r="BB3508" s="39" t="s">
        <v>2731</v>
      </c>
      <c r="BC3508" s="84" t="s">
        <v>2710</v>
      </c>
      <c r="BD3508" s="38" t="s">
        <v>2932</v>
      </c>
      <c r="BE3508" s="39" t="s">
        <v>3147</v>
      </c>
      <c r="BF3508" s="90" t="s">
        <v>4</v>
      </c>
      <c r="BG3508" s="58" t="s">
        <v>2932</v>
      </c>
      <c r="BH3508" s="24" t="s">
        <v>3045</v>
      </c>
      <c r="BI3508" s="6" t="s">
        <v>4</v>
      </c>
      <c r="BJ3508" s="47" t="s">
        <v>2979</v>
      </c>
      <c r="BL3508" s="42" t="s">
        <v>2815</v>
      </c>
      <c r="BM3508" s="43" t="s">
        <v>2821</v>
      </c>
      <c r="BO3508" s="111">
        <v>64108</v>
      </c>
      <c r="BP3508" s="19" t="s">
        <v>2077</v>
      </c>
    </row>
    <row r="3509" spans="1:68" ht="15" customHeight="1" x14ac:dyDescent="0.3">
      <c r="A3509" s="116">
        <v>3507</v>
      </c>
      <c r="H3509" t="s">
        <v>3084</v>
      </c>
      <c r="I3509" s="244">
        <v>8</v>
      </c>
      <c r="J3509" s="244" t="s">
        <v>2550</v>
      </c>
      <c r="K3509" s="244">
        <v>6</v>
      </c>
      <c r="L3509" s="244" t="s">
        <v>2568</v>
      </c>
      <c r="M3509" s="244">
        <v>1</v>
      </c>
      <c r="N3509" s="244">
        <v>3</v>
      </c>
      <c r="O3509" s="244" t="s">
        <v>2632</v>
      </c>
      <c r="P3509" s="244">
        <v>1</v>
      </c>
      <c r="Q3509" s="244" t="s">
        <v>2481</v>
      </c>
      <c r="R3509" s="6">
        <f t="shared" si="503"/>
        <v>6</v>
      </c>
      <c r="S3509" s="6">
        <f t="shared" si="504"/>
        <v>1</v>
      </c>
      <c r="T3509" s="7">
        <f t="shared" si="505"/>
        <v>126464</v>
      </c>
      <c r="U3509" s="121" t="str">
        <f t="shared" si="506"/>
        <v>1EE00</v>
      </c>
      <c r="V3509" s="10">
        <f t="shared" si="507"/>
        <v>238</v>
      </c>
      <c r="W3509" s="10">
        <f t="shared" si="508"/>
        <v>1</v>
      </c>
      <c r="X3509" s="11">
        <f t="shared" si="509"/>
        <v>2</v>
      </c>
      <c r="Y3509" s="11">
        <f t="shared" si="510"/>
        <v>1</v>
      </c>
      <c r="Z3509" s="12" t="str">
        <f t="shared" si="511"/>
        <v>PGN List - Transmit/Receive PGN's group function</v>
      </c>
      <c r="AI3509" s="111"/>
      <c r="AJ3509" s="19"/>
      <c r="AK3509" s="19"/>
      <c r="AQ3509" s="37"/>
      <c r="AR3509" s="34"/>
      <c r="AS3509" s="34"/>
      <c r="AT3509" s="34"/>
      <c r="AU3509" s="34"/>
      <c r="AV3509" s="34"/>
      <c r="AW3509" s="34"/>
      <c r="AX3509" s="222">
        <v>126464</v>
      </c>
      <c r="AY3509" s="6">
        <v>2</v>
      </c>
      <c r="AZ3509" s="6">
        <v>1</v>
      </c>
      <c r="BA3509" s="87" t="s">
        <v>2934</v>
      </c>
      <c r="BB3509" s="39" t="s">
        <v>2733</v>
      </c>
      <c r="BC3509" s="84" t="s">
        <v>2710</v>
      </c>
      <c r="BL3509" s="42" t="s">
        <v>2815</v>
      </c>
      <c r="BM3509" s="43" t="s">
        <v>2821</v>
      </c>
      <c r="BO3509" s="111">
        <v>64109</v>
      </c>
      <c r="BP3509" s="19" t="s">
        <v>2078</v>
      </c>
    </row>
    <row r="3510" spans="1:68" ht="15" customHeight="1" x14ac:dyDescent="0.3">
      <c r="A3510" s="116">
        <v>3508</v>
      </c>
      <c r="H3510" t="s">
        <v>3084</v>
      </c>
      <c r="I3510" s="244">
        <v>8</v>
      </c>
      <c r="J3510" s="244" t="s">
        <v>2551</v>
      </c>
      <c r="K3510" s="244" t="s">
        <v>2632</v>
      </c>
      <c r="L3510" s="244">
        <v>1</v>
      </c>
      <c r="M3510" s="244">
        <v>13</v>
      </c>
      <c r="N3510" s="244" t="s">
        <v>2632</v>
      </c>
      <c r="O3510" s="244">
        <v>1</v>
      </c>
      <c r="P3510" s="244">
        <v>1</v>
      </c>
      <c r="Q3510" s="244" t="s">
        <v>2673</v>
      </c>
      <c r="R3510" s="6">
        <f t="shared" si="503"/>
        <v>6</v>
      </c>
      <c r="S3510" s="6">
        <f t="shared" si="504"/>
        <v>1</v>
      </c>
      <c r="T3510" s="7">
        <f t="shared" si="505"/>
        <v>126464</v>
      </c>
      <c r="U3510" s="121" t="str">
        <f t="shared" si="506"/>
        <v>1EE00</v>
      </c>
      <c r="V3510" s="10">
        <f t="shared" si="507"/>
        <v>238</v>
      </c>
      <c r="W3510" s="10">
        <f t="shared" si="508"/>
        <v>1</v>
      </c>
      <c r="X3510" s="11">
        <f t="shared" si="509"/>
        <v>2</v>
      </c>
      <c r="Y3510" s="11">
        <f t="shared" si="510"/>
        <v>1</v>
      </c>
      <c r="Z3510" s="12" t="str">
        <f t="shared" si="511"/>
        <v>PGN List - Transmit/Receive PGN's group function</v>
      </c>
      <c r="AI3510" s="111"/>
      <c r="AJ3510" s="19"/>
      <c r="AK3510" s="19"/>
      <c r="AL3510" s="21"/>
      <c r="AM3510" s="21"/>
      <c r="AN3510" s="21"/>
      <c r="AO3510" s="21"/>
      <c r="AP3510" s="20"/>
      <c r="AQ3510" s="22"/>
      <c r="AR3510" s="20"/>
      <c r="AS3510" s="20"/>
      <c r="AT3510" s="20"/>
      <c r="AU3510" s="20"/>
      <c r="AV3510" s="20"/>
      <c r="AW3510" s="20"/>
      <c r="AX3510" s="221">
        <v>126464</v>
      </c>
      <c r="AY3510" s="6">
        <v>2</v>
      </c>
      <c r="AZ3510" s="6">
        <v>1</v>
      </c>
      <c r="BA3510" s="87" t="s">
        <v>3044</v>
      </c>
      <c r="BB3510" s="39" t="s">
        <v>2735</v>
      </c>
      <c r="BC3510" s="84" t="s">
        <v>2710</v>
      </c>
      <c r="BG3510" s="58" t="s">
        <v>2932</v>
      </c>
      <c r="BH3510" s="24" t="s">
        <v>2968</v>
      </c>
      <c r="BI3510" s="6" t="s">
        <v>4</v>
      </c>
      <c r="BL3510" s="42" t="s">
        <v>2815</v>
      </c>
      <c r="BM3510" s="43" t="s">
        <v>2821</v>
      </c>
      <c r="BO3510" s="111">
        <v>64110</v>
      </c>
      <c r="BP3510" s="19" t="s">
        <v>2079</v>
      </c>
    </row>
    <row r="3511" spans="1:68" ht="15" customHeight="1" x14ac:dyDescent="0.3">
      <c r="A3511" s="116">
        <v>3509</v>
      </c>
      <c r="H3511" t="s">
        <v>3084</v>
      </c>
      <c r="I3511" s="244">
        <v>8</v>
      </c>
      <c r="J3511" s="244" t="s">
        <v>2553</v>
      </c>
      <c r="K3511" s="244">
        <v>1</v>
      </c>
      <c r="L3511" s="244">
        <v>2</v>
      </c>
      <c r="M3511" s="244" t="s">
        <v>2673</v>
      </c>
      <c r="N3511" s="244">
        <v>1</v>
      </c>
      <c r="O3511" s="244">
        <v>5</v>
      </c>
      <c r="P3511" s="244" t="s">
        <v>2673</v>
      </c>
      <c r="Q3511" s="244">
        <v>1</v>
      </c>
      <c r="R3511" s="6">
        <f t="shared" si="503"/>
        <v>6</v>
      </c>
      <c r="S3511" s="6">
        <f t="shared" si="504"/>
        <v>1</v>
      </c>
      <c r="T3511" s="7">
        <f t="shared" si="505"/>
        <v>126464</v>
      </c>
      <c r="U3511" s="121" t="str">
        <f t="shared" si="506"/>
        <v>1EE00</v>
      </c>
      <c r="V3511" s="10">
        <f t="shared" si="507"/>
        <v>238</v>
      </c>
      <c r="W3511" s="10">
        <f t="shared" si="508"/>
        <v>1</v>
      </c>
      <c r="X3511" s="11">
        <f t="shared" si="509"/>
        <v>2</v>
      </c>
      <c r="Y3511" s="11">
        <f t="shared" si="510"/>
        <v>1</v>
      </c>
      <c r="Z3511" s="12" t="str">
        <f t="shared" si="511"/>
        <v>PGN List - Transmit/Receive PGN's group function</v>
      </c>
      <c r="AI3511" s="111"/>
      <c r="AJ3511" s="19"/>
      <c r="AK3511" s="19"/>
      <c r="AQ3511" s="37"/>
      <c r="AR3511" s="34"/>
      <c r="AS3511" s="34"/>
      <c r="AT3511" s="34"/>
      <c r="AU3511" s="34"/>
      <c r="AV3511" s="34"/>
      <c r="AW3511" s="34"/>
      <c r="AX3511" s="222">
        <v>126464</v>
      </c>
      <c r="AY3511" s="6">
        <v>2</v>
      </c>
      <c r="AZ3511" s="6">
        <v>1</v>
      </c>
      <c r="BA3511" s="87" t="s">
        <v>2935</v>
      </c>
      <c r="BB3511" s="39" t="s">
        <v>2737</v>
      </c>
      <c r="BC3511" s="84" t="s">
        <v>2710</v>
      </c>
      <c r="BL3511" s="42" t="s">
        <v>2815</v>
      </c>
      <c r="BM3511" s="43" t="s">
        <v>2821</v>
      </c>
      <c r="BO3511" s="111">
        <v>64111</v>
      </c>
      <c r="BP3511" s="19" t="s">
        <v>2080</v>
      </c>
    </row>
    <row r="3512" spans="1:68" ht="15" customHeight="1" x14ac:dyDescent="0.3">
      <c r="A3512" s="116">
        <v>3510</v>
      </c>
      <c r="H3512" t="s">
        <v>3084</v>
      </c>
      <c r="I3512" s="244">
        <v>8</v>
      </c>
      <c r="J3512" s="244" t="s">
        <v>2548</v>
      </c>
      <c r="K3512" s="244">
        <v>9</v>
      </c>
      <c r="L3512" s="244" t="s">
        <v>2673</v>
      </c>
      <c r="M3512" s="244">
        <v>1</v>
      </c>
      <c r="N3512" s="244" t="s">
        <v>2534</v>
      </c>
      <c r="O3512" s="244" t="s">
        <v>2673</v>
      </c>
      <c r="P3512" s="244">
        <v>1</v>
      </c>
      <c r="Q3512" s="244" t="s">
        <v>2477</v>
      </c>
      <c r="R3512" s="6">
        <f t="shared" si="503"/>
        <v>6</v>
      </c>
      <c r="S3512" s="6">
        <f t="shared" si="504"/>
        <v>1</v>
      </c>
      <c r="T3512" s="7">
        <f t="shared" si="505"/>
        <v>126464</v>
      </c>
      <c r="U3512" s="121" t="str">
        <f t="shared" si="506"/>
        <v>1EE00</v>
      </c>
      <c r="V3512" s="10">
        <f t="shared" si="507"/>
        <v>238</v>
      </c>
      <c r="W3512" s="10">
        <f t="shared" si="508"/>
        <v>1</v>
      </c>
      <c r="X3512" s="11">
        <f t="shared" si="509"/>
        <v>2</v>
      </c>
      <c r="Y3512" s="11">
        <f t="shared" si="510"/>
        <v>1</v>
      </c>
      <c r="Z3512" s="12" t="str">
        <f t="shared" si="511"/>
        <v>PGN List - Transmit/Receive PGN's group function</v>
      </c>
      <c r="AI3512" s="111"/>
      <c r="AJ3512" s="19"/>
      <c r="AK3512" s="19"/>
      <c r="AL3512" s="21"/>
      <c r="AM3512" s="21"/>
      <c r="AN3512" s="21"/>
      <c r="AO3512" s="21"/>
      <c r="AP3512" s="20"/>
      <c r="AQ3512" s="22"/>
      <c r="AR3512" s="20"/>
      <c r="AS3512" s="20"/>
      <c r="AT3512" s="20"/>
      <c r="AU3512" s="20"/>
      <c r="AV3512" s="20"/>
      <c r="AW3512" s="20"/>
      <c r="AX3512" s="221">
        <v>126464</v>
      </c>
      <c r="AY3512" s="6">
        <v>2</v>
      </c>
      <c r="AZ3512" s="6">
        <v>1</v>
      </c>
      <c r="BA3512" s="87" t="s">
        <v>2936</v>
      </c>
      <c r="BB3512" s="39" t="s">
        <v>2739</v>
      </c>
      <c r="BC3512" s="84" t="s">
        <v>2710</v>
      </c>
      <c r="BG3512" s="58" t="s">
        <v>2932</v>
      </c>
      <c r="BH3512" s="24" t="s">
        <v>3141</v>
      </c>
      <c r="BI3512" s="6" t="s">
        <v>4</v>
      </c>
      <c r="BL3512" s="42" t="s">
        <v>2815</v>
      </c>
      <c r="BM3512" s="43" t="s">
        <v>2821</v>
      </c>
      <c r="BO3512" s="111">
        <v>64112</v>
      </c>
      <c r="BP3512" s="19" t="s">
        <v>2081</v>
      </c>
    </row>
    <row r="3513" spans="1:68" ht="15" customHeight="1" x14ac:dyDescent="0.3">
      <c r="A3513" s="116">
        <v>3511</v>
      </c>
      <c r="H3513" t="s">
        <v>3084</v>
      </c>
      <c r="I3513" s="244">
        <v>8</v>
      </c>
      <c r="J3513" s="244" t="s">
        <v>2653</v>
      </c>
      <c r="K3513" s="244" t="s">
        <v>2673</v>
      </c>
      <c r="L3513" s="244">
        <v>1</v>
      </c>
      <c r="M3513" s="244">
        <v>10</v>
      </c>
      <c r="N3513" s="244" t="s">
        <v>2673</v>
      </c>
      <c r="O3513" s="244">
        <v>1</v>
      </c>
      <c r="P3513" s="244">
        <v>11</v>
      </c>
      <c r="Q3513" s="244" t="s">
        <v>2673</v>
      </c>
      <c r="R3513" s="6">
        <f t="shared" si="503"/>
        <v>6</v>
      </c>
      <c r="S3513" s="6">
        <f t="shared" si="504"/>
        <v>1</v>
      </c>
      <c r="T3513" s="7">
        <f t="shared" si="505"/>
        <v>126464</v>
      </c>
      <c r="U3513" s="121" t="str">
        <f t="shared" si="506"/>
        <v>1EE00</v>
      </c>
      <c r="V3513" s="10">
        <f t="shared" si="507"/>
        <v>238</v>
      </c>
      <c r="W3513" s="10">
        <f t="shared" si="508"/>
        <v>1</v>
      </c>
      <c r="X3513" s="11">
        <f t="shared" si="509"/>
        <v>2</v>
      </c>
      <c r="Y3513" s="11">
        <f t="shared" si="510"/>
        <v>1</v>
      </c>
      <c r="Z3513" s="12" t="str">
        <f t="shared" si="511"/>
        <v>PGN List - Transmit/Receive PGN's group function</v>
      </c>
      <c r="AI3513" s="111"/>
      <c r="AJ3513" s="19"/>
      <c r="AK3513" s="19"/>
      <c r="AQ3513" s="37"/>
      <c r="AR3513" s="34"/>
      <c r="AS3513" s="34"/>
      <c r="AT3513" s="34"/>
      <c r="AU3513" s="34"/>
      <c r="AV3513" s="34"/>
      <c r="AW3513" s="34"/>
      <c r="AX3513" s="222">
        <v>126464</v>
      </c>
      <c r="AY3513" s="6">
        <v>2</v>
      </c>
      <c r="AZ3513" s="6">
        <v>1</v>
      </c>
      <c r="BA3513" s="87" t="s">
        <v>2946</v>
      </c>
      <c r="BB3513" s="39" t="s">
        <v>2741</v>
      </c>
      <c r="BC3513" s="84" t="s">
        <v>2710</v>
      </c>
      <c r="BG3513" s="58" t="s">
        <v>2932</v>
      </c>
      <c r="BH3513" s="24" t="s">
        <v>2947</v>
      </c>
      <c r="BI3513" s="6" t="s">
        <v>4</v>
      </c>
      <c r="BL3513" s="42" t="s">
        <v>2815</v>
      </c>
      <c r="BM3513" s="43" t="s">
        <v>2821</v>
      </c>
      <c r="BO3513" s="111">
        <v>64113</v>
      </c>
      <c r="BP3513" s="19" t="s">
        <v>2082</v>
      </c>
    </row>
    <row r="3514" spans="1:68" ht="15" customHeight="1" x14ac:dyDescent="0.3">
      <c r="A3514" s="116">
        <v>3512</v>
      </c>
      <c r="H3514" t="s">
        <v>3084</v>
      </c>
      <c r="I3514" s="244">
        <v>8</v>
      </c>
      <c r="J3514" s="244" t="s">
        <v>2528</v>
      </c>
      <c r="K3514" s="244">
        <v>1</v>
      </c>
      <c r="L3514" s="244">
        <v>3</v>
      </c>
      <c r="M3514" s="244" t="s">
        <v>2559</v>
      </c>
      <c r="N3514" s="244">
        <v>1</v>
      </c>
      <c r="O3514" s="244">
        <v>4</v>
      </c>
      <c r="P3514" s="244" t="s">
        <v>2559</v>
      </c>
      <c r="Q3514" s="244">
        <v>1</v>
      </c>
      <c r="R3514" s="6">
        <f t="shared" si="503"/>
        <v>6</v>
      </c>
      <c r="S3514" s="6">
        <f t="shared" si="504"/>
        <v>1</v>
      </c>
      <c r="T3514" s="7">
        <f t="shared" si="505"/>
        <v>126464</v>
      </c>
      <c r="U3514" s="121" t="str">
        <f t="shared" si="506"/>
        <v>1EE00</v>
      </c>
      <c r="V3514" s="10">
        <f t="shared" si="507"/>
        <v>238</v>
      </c>
      <c r="W3514" s="10">
        <f t="shared" si="508"/>
        <v>1</v>
      </c>
      <c r="X3514" s="11">
        <f t="shared" si="509"/>
        <v>2</v>
      </c>
      <c r="Y3514" s="11">
        <f t="shared" si="510"/>
        <v>1</v>
      </c>
      <c r="Z3514" s="12" t="str">
        <f t="shared" si="511"/>
        <v>PGN List - Transmit/Receive PGN's group function</v>
      </c>
      <c r="AI3514" s="111"/>
      <c r="AJ3514" s="19"/>
      <c r="AK3514" s="19"/>
      <c r="AL3514" s="21"/>
      <c r="AM3514" s="21"/>
      <c r="AN3514" s="21"/>
      <c r="AO3514" s="21"/>
      <c r="AP3514" s="20"/>
      <c r="AQ3514" s="22"/>
      <c r="AR3514" s="20"/>
      <c r="AS3514" s="20"/>
      <c r="AT3514" s="20"/>
      <c r="AU3514" s="20"/>
      <c r="AV3514" s="20"/>
      <c r="AW3514" s="20"/>
      <c r="AX3514" s="221">
        <v>126464</v>
      </c>
      <c r="AY3514" s="6">
        <v>2</v>
      </c>
      <c r="AZ3514" s="6">
        <v>1</v>
      </c>
      <c r="BA3514" s="87" t="s">
        <v>2937</v>
      </c>
      <c r="BB3514" s="39" t="s">
        <v>2743</v>
      </c>
      <c r="BC3514" s="84" t="s">
        <v>2710</v>
      </c>
      <c r="BD3514" s="38" t="s">
        <v>2932</v>
      </c>
      <c r="BE3514" s="39" t="s">
        <v>2953</v>
      </c>
      <c r="BF3514" s="90" t="s">
        <v>4</v>
      </c>
      <c r="BL3514" s="42" t="s">
        <v>2815</v>
      </c>
      <c r="BM3514" s="43" t="s">
        <v>2821</v>
      </c>
      <c r="BO3514" s="111">
        <v>64114</v>
      </c>
      <c r="BP3514" s="19" t="s">
        <v>2083</v>
      </c>
    </row>
    <row r="3515" spans="1:68" ht="15" customHeight="1" x14ac:dyDescent="0.3">
      <c r="A3515" s="116">
        <v>3513</v>
      </c>
      <c r="H3515" t="s">
        <v>3084</v>
      </c>
      <c r="I3515" s="244">
        <v>8</v>
      </c>
      <c r="J3515" s="244" t="s">
        <v>2542</v>
      </c>
      <c r="K3515" s="244">
        <v>5</v>
      </c>
      <c r="L3515" s="244" t="s">
        <v>2559</v>
      </c>
      <c r="M3515" s="244">
        <v>1</v>
      </c>
      <c r="N3515" s="244" t="s">
        <v>2481</v>
      </c>
      <c r="O3515" s="244" t="s">
        <v>2559</v>
      </c>
      <c r="P3515" s="244">
        <v>1</v>
      </c>
      <c r="Q3515" s="244">
        <v>3</v>
      </c>
      <c r="R3515" s="6">
        <f t="shared" si="503"/>
        <v>6</v>
      </c>
      <c r="S3515" s="6">
        <f t="shared" si="504"/>
        <v>1</v>
      </c>
      <c r="T3515" s="7">
        <f t="shared" si="505"/>
        <v>126464</v>
      </c>
      <c r="U3515" s="121" t="str">
        <f t="shared" si="506"/>
        <v>1EE00</v>
      </c>
      <c r="V3515" s="10">
        <f t="shared" si="507"/>
        <v>238</v>
      </c>
      <c r="W3515" s="10">
        <f t="shared" si="508"/>
        <v>1</v>
      </c>
      <c r="X3515" s="11">
        <f t="shared" si="509"/>
        <v>2</v>
      </c>
      <c r="Y3515" s="11">
        <f t="shared" si="510"/>
        <v>1</v>
      </c>
      <c r="Z3515" s="12" t="str">
        <f t="shared" si="511"/>
        <v>PGN List - Transmit/Receive PGN's group function</v>
      </c>
      <c r="AI3515" s="111"/>
      <c r="AJ3515" s="19"/>
      <c r="AK3515" s="19"/>
      <c r="AQ3515" s="37"/>
      <c r="AR3515" s="34"/>
      <c r="AS3515" s="34"/>
      <c r="AT3515" s="34"/>
      <c r="AU3515" s="34"/>
      <c r="AV3515" s="34"/>
      <c r="AW3515" s="34"/>
      <c r="AX3515" s="222">
        <v>126464</v>
      </c>
      <c r="AY3515" s="6">
        <v>2</v>
      </c>
      <c r="AZ3515" s="6">
        <v>1</v>
      </c>
      <c r="BA3515" s="87" t="s">
        <v>2969</v>
      </c>
      <c r="BB3515" s="39" t="s">
        <v>2745</v>
      </c>
      <c r="BC3515" s="84" t="s">
        <v>2710</v>
      </c>
      <c r="BG3515" s="58" t="s">
        <v>2932</v>
      </c>
      <c r="BH3515" s="24" t="s">
        <v>3143</v>
      </c>
      <c r="BI3515" s="6" t="s">
        <v>4</v>
      </c>
      <c r="BL3515" s="42" t="s">
        <v>2815</v>
      </c>
      <c r="BM3515" s="43" t="s">
        <v>2821</v>
      </c>
      <c r="BO3515" s="111">
        <v>64115</v>
      </c>
      <c r="BP3515" s="19" t="s">
        <v>2084</v>
      </c>
    </row>
    <row r="3516" spans="1:68" ht="15" customHeight="1" x14ac:dyDescent="0.3">
      <c r="A3516" s="116">
        <v>3514</v>
      </c>
      <c r="H3516" t="s">
        <v>3084</v>
      </c>
      <c r="I3516" s="244">
        <v>8</v>
      </c>
      <c r="J3516" s="244" t="s">
        <v>2630</v>
      </c>
      <c r="K3516" s="244" t="s">
        <v>2512</v>
      </c>
      <c r="L3516" s="244">
        <v>1</v>
      </c>
      <c r="M3516" s="244">
        <v>4</v>
      </c>
      <c r="N3516" s="244" t="s">
        <v>2512</v>
      </c>
      <c r="O3516" s="244">
        <v>1</v>
      </c>
      <c r="P3516" s="244">
        <v>1</v>
      </c>
      <c r="Q3516" s="244" t="s">
        <v>2563</v>
      </c>
      <c r="R3516" s="6">
        <f t="shared" si="503"/>
        <v>6</v>
      </c>
      <c r="S3516" s="6">
        <f t="shared" si="504"/>
        <v>1</v>
      </c>
      <c r="T3516" s="7">
        <f t="shared" si="505"/>
        <v>126464</v>
      </c>
      <c r="U3516" s="121" t="str">
        <f t="shared" si="506"/>
        <v>1EE00</v>
      </c>
      <c r="V3516" s="10">
        <f t="shared" si="507"/>
        <v>238</v>
      </c>
      <c r="W3516" s="10">
        <f t="shared" si="508"/>
        <v>1</v>
      </c>
      <c r="X3516" s="11">
        <f t="shared" si="509"/>
        <v>2</v>
      </c>
      <c r="Y3516" s="11">
        <f t="shared" si="510"/>
        <v>1</v>
      </c>
      <c r="Z3516" s="12" t="str">
        <f t="shared" si="511"/>
        <v>PGN List - Transmit/Receive PGN's group function</v>
      </c>
      <c r="AI3516" s="111"/>
      <c r="AJ3516" s="19"/>
      <c r="AK3516" s="19"/>
      <c r="AL3516" s="21"/>
      <c r="AM3516" s="21"/>
      <c r="AN3516" s="21"/>
      <c r="AO3516" s="21"/>
      <c r="AP3516" s="20"/>
      <c r="AQ3516" s="22"/>
      <c r="AR3516" s="20"/>
      <c r="AS3516" s="20"/>
      <c r="AT3516" s="20"/>
      <c r="AU3516" s="20"/>
      <c r="AV3516" s="20"/>
      <c r="AW3516" s="20"/>
      <c r="AX3516" s="221">
        <v>126464</v>
      </c>
      <c r="AY3516" s="6">
        <v>2</v>
      </c>
      <c r="AZ3516" s="6">
        <v>1</v>
      </c>
      <c r="BA3516" s="87" t="s">
        <v>2938</v>
      </c>
      <c r="BB3516" s="39" t="s">
        <v>2747</v>
      </c>
      <c r="BC3516" s="84" t="s">
        <v>2710</v>
      </c>
      <c r="BL3516" s="42" t="s">
        <v>2815</v>
      </c>
      <c r="BM3516" s="43" t="s">
        <v>2821</v>
      </c>
      <c r="BO3516" s="111">
        <v>64116</v>
      </c>
      <c r="BP3516" s="19" t="s">
        <v>2085</v>
      </c>
    </row>
    <row r="3517" spans="1:68" ht="15" customHeight="1" x14ac:dyDescent="0.3">
      <c r="A3517" s="116">
        <v>3515</v>
      </c>
      <c r="H3517" t="s">
        <v>3084</v>
      </c>
      <c r="I3517" s="244">
        <v>8</v>
      </c>
      <c r="J3517" s="244" t="s">
        <v>2568</v>
      </c>
      <c r="K3517" s="244">
        <v>1</v>
      </c>
      <c r="L3517" s="244">
        <v>2</v>
      </c>
      <c r="M3517" s="244" t="s">
        <v>2563</v>
      </c>
      <c r="N3517" s="244">
        <v>1</v>
      </c>
      <c r="O3517" s="244">
        <v>6</v>
      </c>
      <c r="P3517" s="244" t="s">
        <v>2563</v>
      </c>
      <c r="Q3517" s="244">
        <v>1</v>
      </c>
      <c r="R3517" s="6">
        <f t="shared" si="503"/>
        <v>6</v>
      </c>
      <c r="S3517" s="6">
        <f t="shared" si="504"/>
        <v>1</v>
      </c>
      <c r="T3517" s="7">
        <f t="shared" si="505"/>
        <v>126464</v>
      </c>
      <c r="U3517" s="121" t="str">
        <f t="shared" si="506"/>
        <v>1EE00</v>
      </c>
      <c r="V3517" s="10">
        <f t="shared" si="507"/>
        <v>238</v>
      </c>
      <c r="W3517" s="10">
        <f t="shared" si="508"/>
        <v>1</v>
      </c>
      <c r="X3517" s="11">
        <f t="shared" si="509"/>
        <v>2</v>
      </c>
      <c r="Y3517" s="11">
        <f t="shared" si="510"/>
        <v>1</v>
      </c>
      <c r="Z3517" s="12" t="str">
        <f t="shared" si="511"/>
        <v>PGN List - Transmit/Receive PGN's group function</v>
      </c>
      <c r="AI3517" s="111"/>
      <c r="AJ3517" s="19"/>
      <c r="AK3517" s="19"/>
      <c r="AQ3517" s="37"/>
      <c r="AR3517" s="34"/>
      <c r="AS3517" s="34"/>
      <c r="AT3517" s="34"/>
      <c r="AU3517" s="34"/>
      <c r="AV3517" s="34"/>
      <c r="AW3517" s="34"/>
      <c r="AX3517" s="222">
        <v>126464</v>
      </c>
      <c r="AY3517" s="6">
        <v>2</v>
      </c>
      <c r="AZ3517" s="6">
        <v>1</v>
      </c>
      <c r="BA3517" s="87" t="s">
        <v>2972</v>
      </c>
      <c r="BB3517" s="39" t="s">
        <v>2749</v>
      </c>
      <c r="BC3517" s="84" t="s">
        <v>2710</v>
      </c>
      <c r="BD3517" s="38" t="s">
        <v>2932</v>
      </c>
      <c r="BE3517" s="39" t="s">
        <v>2953</v>
      </c>
      <c r="BF3517" s="90" t="s">
        <v>4</v>
      </c>
      <c r="BL3517" s="42" t="s">
        <v>2815</v>
      </c>
      <c r="BM3517" s="43" t="s">
        <v>2821</v>
      </c>
      <c r="BO3517" s="111">
        <v>64117</v>
      </c>
      <c r="BP3517" s="19" t="s">
        <v>2086</v>
      </c>
    </row>
    <row r="3518" spans="1:68" ht="15" customHeight="1" x14ac:dyDescent="0.3">
      <c r="A3518" s="116">
        <v>3516</v>
      </c>
      <c r="H3518" t="s">
        <v>3084</v>
      </c>
      <c r="I3518" s="244">
        <v>8</v>
      </c>
      <c r="J3518" s="244" t="s">
        <v>2628</v>
      </c>
      <c r="K3518" s="244" t="s">
        <v>2485</v>
      </c>
      <c r="L3518" s="244" t="s">
        <v>2563</v>
      </c>
      <c r="M3518" s="244">
        <v>1</v>
      </c>
      <c r="N3518" s="244">
        <v>11</v>
      </c>
      <c r="O3518" s="244" t="s">
        <v>2563</v>
      </c>
      <c r="P3518" s="244">
        <v>1</v>
      </c>
      <c r="Q3518" s="244">
        <v>12</v>
      </c>
      <c r="R3518" s="6">
        <f t="shared" si="503"/>
        <v>6</v>
      </c>
      <c r="S3518" s="6">
        <f t="shared" si="504"/>
        <v>1</v>
      </c>
      <c r="T3518" s="7">
        <f t="shared" si="505"/>
        <v>126464</v>
      </c>
      <c r="U3518" s="121" t="str">
        <f t="shared" si="506"/>
        <v>1EE00</v>
      </c>
      <c r="V3518" s="10">
        <f t="shared" si="507"/>
        <v>238</v>
      </c>
      <c r="W3518" s="10">
        <f t="shared" si="508"/>
        <v>1</v>
      </c>
      <c r="X3518" s="11">
        <f t="shared" si="509"/>
        <v>2</v>
      </c>
      <c r="Y3518" s="11">
        <f t="shared" si="510"/>
        <v>1</v>
      </c>
      <c r="Z3518" s="12" t="str">
        <f t="shared" si="511"/>
        <v>PGN List - Transmit/Receive PGN's group function</v>
      </c>
      <c r="AI3518" s="111"/>
      <c r="AJ3518" s="19"/>
      <c r="AK3518" s="19"/>
      <c r="AL3518" s="21"/>
      <c r="AM3518" s="21"/>
      <c r="AN3518" s="21"/>
      <c r="AO3518" s="21"/>
      <c r="AP3518" s="20"/>
      <c r="AQ3518" s="22"/>
      <c r="AR3518" s="20"/>
      <c r="AS3518" s="20"/>
      <c r="AT3518" s="20"/>
      <c r="AU3518" s="20"/>
      <c r="AV3518" s="20"/>
      <c r="AW3518" s="20"/>
      <c r="AX3518" s="221">
        <v>126464</v>
      </c>
      <c r="AY3518" s="6">
        <v>2</v>
      </c>
      <c r="AZ3518" s="6">
        <v>1</v>
      </c>
      <c r="BA3518" s="87" t="s">
        <v>2939</v>
      </c>
      <c r="BB3518" s="39" t="s">
        <v>2751</v>
      </c>
      <c r="BC3518" s="84" t="s">
        <v>2710</v>
      </c>
      <c r="BD3518" s="38" t="s">
        <v>2932</v>
      </c>
      <c r="BE3518" s="39" t="s">
        <v>3148</v>
      </c>
      <c r="BF3518" s="90" t="s">
        <v>4</v>
      </c>
      <c r="BG3518" s="58" t="s">
        <v>2932</v>
      </c>
      <c r="BH3518" s="24" t="s">
        <v>2970</v>
      </c>
      <c r="BI3518" s="6" t="s">
        <v>4</v>
      </c>
      <c r="BL3518" s="42" t="s">
        <v>2815</v>
      </c>
      <c r="BM3518" s="43" t="s">
        <v>2821</v>
      </c>
      <c r="BO3518" s="111">
        <v>64118</v>
      </c>
      <c r="BP3518" s="19" t="s">
        <v>2087</v>
      </c>
    </row>
    <row r="3519" spans="1:68" ht="15" customHeight="1" x14ac:dyDescent="0.3">
      <c r="A3519" s="116">
        <v>3517</v>
      </c>
      <c r="H3519" t="s">
        <v>3084</v>
      </c>
      <c r="I3519" s="244">
        <v>8</v>
      </c>
      <c r="J3519" s="244" t="s">
        <v>2632</v>
      </c>
      <c r="K3519" s="244" t="s">
        <v>2563</v>
      </c>
      <c r="L3519" s="244">
        <v>1</v>
      </c>
      <c r="M3519" s="244">
        <v>2</v>
      </c>
      <c r="N3519" s="244" t="s">
        <v>2520</v>
      </c>
      <c r="O3519" s="244">
        <v>1</v>
      </c>
      <c r="P3519" s="244">
        <v>6</v>
      </c>
      <c r="Q3519" s="244" t="s">
        <v>2520</v>
      </c>
      <c r="R3519" s="6">
        <f t="shared" si="503"/>
        <v>6</v>
      </c>
      <c r="S3519" s="6">
        <f t="shared" si="504"/>
        <v>1</v>
      </c>
      <c r="T3519" s="7">
        <f t="shared" si="505"/>
        <v>126464</v>
      </c>
      <c r="U3519" s="121" t="str">
        <f t="shared" si="506"/>
        <v>1EE00</v>
      </c>
      <c r="V3519" s="10">
        <f t="shared" si="507"/>
        <v>238</v>
      </c>
      <c r="W3519" s="10">
        <f t="shared" si="508"/>
        <v>1</v>
      </c>
      <c r="X3519" s="11">
        <f t="shared" si="509"/>
        <v>2</v>
      </c>
      <c r="Y3519" s="11">
        <f t="shared" si="510"/>
        <v>1</v>
      </c>
      <c r="Z3519" s="12" t="str">
        <f t="shared" si="511"/>
        <v>PGN List - Transmit/Receive PGN's group function</v>
      </c>
      <c r="AI3519" s="111"/>
      <c r="AJ3519" s="19"/>
      <c r="AK3519" s="19"/>
      <c r="AQ3519" s="37"/>
      <c r="AR3519" s="34"/>
      <c r="AS3519" s="34"/>
      <c r="AT3519" s="34"/>
      <c r="AU3519" s="34"/>
      <c r="AV3519" s="34"/>
      <c r="AW3519" s="34"/>
      <c r="AX3519" s="222">
        <v>126464</v>
      </c>
      <c r="AY3519" s="6">
        <v>2</v>
      </c>
      <c r="AZ3519" s="6">
        <v>1</v>
      </c>
      <c r="BA3519" s="87" t="s">
        <v>2948</v>
      </c>
      <c r="BB3519" s="39" t="s">
        <v>2753</v>
      </c>
      <c r="BC3519" s="84" t="s">
        <v>2710</v>
      </c>
      <c r="BL3519" s="42" t="s">
        <v>2815</v>
      </c>
      <c r="BM3519" s="43" t="s">
        <v>2821</v>
      </c>
      <c r="BO3519" s="111">
        <v>64119</v>
      </c>
      <c r="BP3519" s="19" t="s">
        <v>2088</v>
      </c>
    </row>
    <row r="3520" spans="1:68" ht="15" customHeight="1" x14ac:dyDescent="0.3">
      <c r="A3520" s="116">
        <v>3518</v>
      </c>
      <c r="H3520" t="s">
        <v>3084</v>
      </c>
      <c r="I3520" s="244">
        <v>8</v>
      </c>
      <c r="J3520" s="244" t="s">
        <v>2569</v>
      </c>
      <c r="K3520" s="244">
        <v>1</v>
      </c>
      <c r="L3520" s="244">
        <v>7</v>
      </c>
      <c r="M3520" s="244" t="s">
        <v>2520</v>
      </c>
      <c r="N3520" s="244">
        <v>1</v>
      </c>
      <c r="O3520" s="244">
        <v>8</v>
      </c>
      <c r="P3520" s="244" t="s">
        <v>2520</v>
      </c>
      <c r="Q3520" s="244">
        <v>1</v>
      </c>
      <c r="R3520" s="6">
        <f t="shared" si="503"/>
        <v>6</v>
      </c>
      <c r="S3520" s="6">
        <f t="shared" si="504"/>
        <v>1</v>
      </c>
      <c r="T3520" s="7">
        <f t="shared" si="505"/>
        <v>126464</v>
      </c>
      <c r="U3520" s="121" t="str">
        <f t="shared" si="506"/>
        <v>1EE00</v>
      </c>
      <c r="V3520" s="10">
        <f t="shared" si="507"/>
        <v>238</v>
      </c>
      <c r="W3520" s="10">
        <f t="shared" si="508"/>
        <v>1</v>
      </c>
      <c r="X3520" s="11">
        <f t="shared" si="509"/>
        <v>2</v>
      </c>
      <c r="Y3520" s="11">
        <f t="shared" si="510"/>
        <v>1</v>
      </c>
      <c r="Z3520" s="12" t="str">
        <f t="shared" si="511"/>
        <v>PGN List - Transmit/Receive PGN's group function</v>
      </c>
      <c r="AI3520" s="111"/>
      <c r="AJ3520" s="19"/>
      <c r="AK3520" s="19"/>
      <c r="AL3520" s="21"/>
      <c r="AM3520" s="21"/>
      <c r="AN3520" s="21"/>
      <c r="AO3520" s="21"/>
      <c r="AP3520" s="20"/>
      <c r="AQ3520" s="22"/>
      <c r="AR3520" s="20"/>
      <c r="AS3520" s="20"/>
      <c r="AT3520" s="20"/>
      <c r="AU3520" s="20"/>
      <c r="AV3520" s="20"/>
      <c r="AW3520" s="20"/>
      <c r="AX3520" s="221">
        <v>126464</v>
      </c>
      <c r="AY3520" s="6">
        <v>2</v>
      </c>
      <c r="AZ3520" s="6">
        <v>1</v>
      </c>
      <c r="BA3520" s="87" t="s">
        <v>2989</v>
      </c>
      <c r="BB3520" s="39" t="s">
        <v>2990</v>
      </c>
      <c r="BC3520" s="84" t="s">
        <v>2710</v>
      </c>
      <c r="BD3520" s="38" t="s">
        <v>2932</v>
      </c>
      <c r="BE3520" s="39" t="s">
        <v>2953</v>
      </c>
      <c r="BF3520" s="90" t="s">
        <v>4</v>
      </c>
      <c r="BL3520" s="42" t="s">
        <v>2815</v>
      </c>
      <c r="BM3520" s="43" t="s">
        <v>2821</v>
      </c>
      <c r="BO3520" s="111">
        <v>64239</v>
      </c>
      <c r="BP3520" s="19" t="s">
        <v>2180</v>
      </c>
    </row>
    <row r="3521" spans="1:68" ht="15" customHeight="1" x14ac:dyDescent="0.3">
      <c r="A3521" s="116">
        <v>3519</v>
      </c>
      <c r="H3521" t="s">
        <v>3084</v>
      </c>
      <c r="I3521" s="244">
        <v>8</v>
      </c>
      <c r="J3521" s="244" t="s">
        <v>2527</v>
      </c>
      <c r="K3521" s="244">
        <v>9</v>
      </c>
      <c r="L3521" s="244" t="s">
        <v>2520</v>
      </c>
      <c r="M3521" s="244">
        <v>1</v>
      </c>
      <c r="N3521" s="244" t="s">
        <v>2485</v>
      </c>
      <c r="O3521" s="244" t="s">
        <v>2520</v>
      </c>
      <c r="P3521" s="244">
        <v>1</v>
      </c>
      <c r="Q3521" s="244" t="s">
        <v>2521</v>
      </c>
      <c r="R3521" s="6">
        <f t="shared" si="503"/>
        <v>6</v>
      </c>
      <c r="S3521" s="6">
        <f t="shared" si="504"/>
        <v>1</v>
      </c>
      <c r="T3521" s="7">
        <f t="shared" si="505"/>
        <v>126464</v>
      </c>
      <c r="U3521" s="121" t="str">
        <f t="shared" si="506"/>
        <v>1EE00</v>
      </c>
      <c r="V3521" s="10">
        <f t="shared" si="507"/>
        <v>238</v>
      </c>
      <c r="W3521" s="10">
        <f t="shared" si="508"/>
        <v>1</v>
      </c>
      <c r="X3521" s="11">
        <f t="shared" si="509"/>
        <v>2</v>
      </c>
      <c r="Y3521" s="11">
        <f t="shared" si="510"/>
        <v>1</v>
      </c>
      <c r="Z3521" s="12" t="str">
        <f t="shared" si="511"/>
        <v>PGN List - Transmit/Receive PGN's group function</v>
      </c>
      <c r="AI3521" s="111"/>
      <c r="AJ3521" s="19"/>
      <c r="AK3521" s="19"/>
      <c r="AQ3521" s="37"/>
      <c r="AR3521" s="34"/>
      <c r="AS3521" s="34"/>
      <c r="AT3521" s="34"/>
      <c r="AU3521" s="34"/>
      <c r="AV3521" s="34"/>
      <c r="AW3521" s="34"/>
      <c r="AX3521" s="222">
        <v>126464</v>
      </c>
      <c r="AY3521" s="6">
        <v>2</v>
      </c>
      <c r="AZ3521" s="6">
        <v>1</v>
      </c>
      <c r="BA3521" s="87" t="s">
        <v>2949</v>
      </c>
      <c r="BB3521" s="39" t="s">
        <v>2950</v>
      </c>
      <c r="BC3521" s="84" t="s">
        <v>2710</v>
      </c>
      <c r="BG3521" s="58" t="s">
        <v>2932</v>
      </c>
      <c r="BH3521" s="24" t="s">
        <v>3145</v>
      </c>
      <c r="BI3521" s="6" t="s">
        <v>4</v>
      </c>
      <c r="BL3521" s="42" t="s">
        <v>2815</v>
      </c>
      <c r="BM3521" s="43" t="s">
        <v>2821</v>
      </c>
      <c r="BO3521" s="111">
        <v>64264</v>
      </c>
      <c r="BP3521" s="19" t="s">
        <v>2201</v>
      </c>
    </row>
    <row r="3522" spans="1:68" ht="15" customHeight="1" x14ac:dyDescent="0.3">
      <c r="A3522" s="116">
        <v>3520</v>
      </c>
      <c r="H3522" t="s">
        <v>3084</v>
      </c>
      <c r="I3522" s="244">
        <v>8</v>
      </c>
      <c r="J3522" s="244" t="s">
        <v>2673</v>
      </c>
      <c r="K3522" s="244" t="s">
        <v>2520</v>
      </c>
      <c r="L3522" s="244">
        <v>1</v>
      </c>
      <c r="M3522" s="244">
        <v>7</v>
      </c>
      <c r="N3522" s="244" t="s">
        <v>2552</v>
      </c>
      <c r="O3522" s="244">
        <v>1</v>
      </c>
      <c r="P3522" s="244">
        <v>12</v>
      </c>
      <c r="Q3522" s="244" t="s">
        <v>2552</v>
      </c>
      <c r="R3522" s="6">
        <f t="shared" si="503"/>
        <v>6</v>
      </c>
      <c r="S3522" s="6">
        <f t="shared" si="504"/>
        <v>1</v>
      </c>
      <c r="T3522" s="7">
        <f t="shared" si="505"/>
        <v>126464</v>
      </c>
      <c r="U3522" s="121" t="str">
        <f t="shared" si="506"/>
        <v>1EE00</v>
      </c>
      <c r="V3522" s="10">
        <f t="shared" si="507"/>
        <v>238</v>
      </c>
      <c r="W3522" s="10">
        <f t="shared" si="508"/>
        <v>1</v>
      </c>
      <c r="X3522" s="11">
        <f t="shared" si="509"/>
        <v>2</v>
      </c>
      <c r="Y3522" s="11">
        <f t="shared" si="510"/>
        <v>1</v>
      </c>
      <c r="Z3522" s="12" t="str">
        <f t="shared" si="511"/>
        <v>PGN List - Transmit/Receive PGN's group function</v>
      </c>
      <c r="AI3522" s="111"/>
      <c r="AJ3522" s="19"/>
      <c r="AK3522" s="19"/>
      <c r="AL3522" s="21"/>
      <c r="AM3522" s="21"/>
      <c r="AN3522" s="21"/>
      <c r="AO3522" s="21"/>
      <c r="AP3522" s="20"/>
      <c r="AQ3522" s="22"/>
      <c r="AR3522" s="20"/>
      <c r="AS3522" s="20"/>
      <c r="AT3522" s="20"/>
      <c r="AU3522" s="20"/>
      <c r="AV3522" s="20"/>
      <c r="AW3522" s="20"/>
      <c r="AX3522" s="221">
        <v>126464</v>
      </c>
      <c r="AY3522" s="6">
        <v>2</v>
      </c>
      <c r="AZ3522" s="6">
        <v>1</v>
      </c>
      <c r="BA3522" s="87" t="s">
        <v>2991</v>
      </c>
      <c r="BB3522" s="39" t="s">
        <v>2992</v>
      </c>
      <c r="BC3522" s="84" t="s">
        <v>2710</v>
      </c>
      <c r="BL3522" s="42" t="s">
        <v>2815</v>
      </c>
      <c r="BM3522" s="43" t="s">
        <v>2821</v>
      </c>
      <c r="BO3522" s="111">
        <v>64345</v>
      </c>
      <c r="BP3522" s="19" t="s">
        <v>2281</v>
      </c>
    </row>
    <row r="3523" spans="1:68" ht="15" customHeight="1" x14ac:dyDescent="0.3">
      <c r="A3523" s="116">
        <v>3521</v>
      </c>
      <c r="H3523" t="s">
        <v>3084</v>
      </c>
      <c r="I3523" s="244">
        <v>8</v>
      </c>
      <c r="J3523" s="244" t="s">
        <v>2559</v>
      </c>
      <c r="K3523" s="244">
        <v>1</v>
      </c>
      <c r="L3523" s="244" t="s">
        <v>2474</v>
      </c>
      <c r="M3523" s="244" t="s">
        <v>2474</v>
      </c>
      <c r="N3523" s="244">
        <v>1</v>
      </c>
      <c r="O3523" s="244" t="s">
        <v>2474</v>
      </c>
      <c r="P3523" s="244" t="s">
        <v>2474</v>
      </c>
      <c r="Q3523" s="244" t="s">
        <v>2474</v>
      </c>
      <c r="R3523" s="6">
        <f t="shared" si="503"/>
        <v>6</v>
      </c>
      <c r="S3523" s="6">
        <f t="shared" si="504"/>
        <v>1</v>
      </c>
      <c r="T3523" s="7">
        <f t="shared" si="505"/>
        <v>126464</v>
      </c>
      <c r="U3523" s="121" t="str">
        <f t="shared" si="506"/>
        <v>1EE00</v>
      </c>
      <c r="V3523" s="10">
        <f t="shared" si="507"/>
        <v>238</v>
      </c>
      <c r="W3523" s="10">
        <f t="shared" si="508"/>
        <v>1</v>
      </c>
      <c r="X3523" s="11">
        <f t="shared" si="509"/>
        <v>2</v>
      </c>
      <c r="Y3523" s="11">
        <f t="shared" si="510"/>
        <v>1</v>
      </c>
      <c r="Z3523" s="12" t="str">
        <f t="shared" si="511"/>
        <v>PGN List - Transmit/Receive PGN's group function</v>
      </c>
      <c r="AI3523" s="111"/>
      <c r="AJ3523" s="19"/>
      <c r="AK3523" s="19"/>
      <c r="AQ3523" s="37"/>
      <c r="AR3523" s="34"/>
      <c r="AS3523" s="34"/>
      <c r="AT3523" s="34"/>
      <c r="AU3523" s="34"/>
      <c r="AV3523" s="34"/>
      <c r="AW3523" s="34"/>
      <c r="AX3523" s="222">
        <v>126464</v>
      </c>
      <c r="AY3523" s="6">
        <v>2</v>
      </c>
      <c r="AZ3523" s="6">
        <v>1</v>
      </c>
      <c r="BA3523" s="87" t="s">
        <v>2951</v>
      </c>
      <c r="BB3523" s="39" t="s">
        <v>2952</v>
      </c>
      <c r="BC3523" s="84" t="s">
        <v>2710</v>
      </c>
      <c r="BD3523" s="38" t="s">
        <v>2932</v>
      </c>
      <c r="BE3523" s="39" t="s">
        <v>2953</v>
      </c>
      <c r="BF3523" s="90" t="s">
        <v>4</v>
      </c>
      <c r="BL3523" s="42" t="s">
        <v>2815</v>
      </c>
      <c r="BM3523" s="43" t="s">
        <v>2821</v>
      </c>
      <c r="BO3523" s="111">
        <v>64346</v>
      </c>
      <c r="BP3523" s="19" t="s">
        <v>2282</v>
      </c>
    </row>
    <row r="3524" spans="1:68" ht="15" customHeight="1" x14ac:dyDescent="0.3">
      <c r="A3524" s="116">
        <v>3522</v>
      </c>
      <c r="H3524" t="s">
        <v>2522</v>
      </c>
      <c r="I3524" s="244">
        <v>8</v>
      </c>
      <c r="J3524" s="244" t="s">
        <v>2673</v>
      </c>
      <c r="K3524" s="244">
        <v>74</v>
      </c>
      <c r="L3524" s="244">
        <v>3</v>
      </c>
      <c r="M3524" s="244" t="s">
        <v>2597</v>
      </c>
      <c r="N3524" s="244" t="s">
        <v>2483</v>
      </c>
      <c r="O3524" s="244" t="s">
        <v>2512</v>
      </c>
      <c r="P3524" s="244" t="s">
        <v>2474</v>
      </c>
      <c r="Q3524" s="244" t="s">
        <v>2474</v>
      </c>
      <c r="R3524" s="6">
        <f t="shared" si="503"/>
        <v>2</v>
      </c>
      <c r="S3524" s="6">
        <f t="shared" si="504"/>
        <v>1</v>
      </c>
      <c r="T3524" s="7">
        <f t="shared" si="505"/>
        <v>130306</v>
      </c>
      <c r="U3524" s="121" t="str">
        <f t="shared" si="506"/>
        <v>1FD02</v>
      </c>
      <c r="V3524" s="10">
        <f t="shared" si="507"/>
        <v>253</v>
      </c>
      <c r="W3524" s="10">
        <f t="shared" si="508"/>
        <v>2</v>
      </c>
      <c r="X3524" s="11">
        <f t="shared" si="509"/>
        <v>3</v>
      </c>
      <c r="Y3524" s="11">
        <f t="shared" si="510"/>
        <v>253</v>
      </c>
      <c r="Z3524" s="12" t="str">
        <f t="shared" si="511"/>
        <v>Wind Data</v>
      </c>
      <c r="AI3524" s="111"/>
      <c r="AJ3524" s="19"/>
      <c r="AK3524" s="19"/>
      <c r="AL3524" s="21"/>
      <c r="AM3524" s="21"/>
      <c r="AN3524" s="21"/>
      <c r="AO3524" s="21"/>
      <c r="AP3524" s="20"/>
      <c r="AQ3524" s="22"/>
      <c r="AR3524" s="20"/>
      <c r="AS3524" s="20"/>
      <c r="AT3524" s="20"/>
      <c r="AU3524" s="20"/>
      <c r="AV3524" s="20"/>
      <c r="AW3524" s="20"/>
      <c r="AX3524" s="221">
        <v>130306</v>
      </c>
      <c r="AY3524" s="6">
        <v>3</v>
      </c>
      <c r="AZ3524" s="6">
        <v>253</v>
      </c>
      <c r="BA3524" s="87" t="s">
        <v>2701</v>
      </c>
      <c r="BB3524" s="39" t="s">
        <v>3175</v>
      </c>
      <c r="BC3524" s="84" t="s">
        <v>2349</v>
      </c>
      <c r="BD3524" s="38" t="s">
        <v>2702</v>
      </c>
      <c r="BE3524" s="39" t="s">
        <v>3131</v>
      </c>
      <c r="BF3524" s="90" t="s">
        <v>2691</v>
      </c>
      <c r="BJ3524" s="47" t="s">
        <v>2704</v>
      </c>
      <c r="BL3524" s="42" t="s">
        <v>2705</v>
      </c>
      <c r="BM3524" s="43" t="s">
        <v>2688</v>
      </c>
      <c r="BO3524" s="111">
        <v>64347</v>
      </c>
      <c r="BP3524" s="19" t="s">
        <v>2283</v>
      </c>
    </row>
    <row r="3525" spans="1:68" ht="15" customHeight="1" x14ac:dyDescent="0.3">
      <c r="A3525" s="116">
        <v>3523</v>
      </c>
      <c r="H3525" t="s">
        <v>2619</v>
      </c>
      <c r="I3525" s="244">
        <v>8</v>
      </c>
      <c r="J3525" s="244" t="s">
        <v>2504</v>
      </c>
      <c r="K3525" s="244">
        <v>79</v>
      </c>
      <c r="L3525" s="244" t="s">
        <v>2509</v>
      </c>
      <c r="M3525" s="244">
        <v>19</v>
      </c>
      <c r="N3525" s="244">
        <v>45</v>
      </c>
      <c r="O3525" s="244" t="s">
        <v>2579</v>
      </c>
      <c r="P3525" s="244">
        <v>32</v>
      </c>
      <c r="Q3525" s="244">
        <v>3</v>
      </c>
      <c r="R3525" s="6">
        <f t="shared" si="503"/>
        <v>2</v>
      </c>
      <c r="S3525" s="6">
        <f t="shared" si="504"/>
        <v>1</v>
      </c>
      <c r="T3525" s="7">
        <f t="shared" si="505"/>
        <v>129025</v>
      </c>
      <c r="U3525" s="121" t="str">
        <f t="shared" si="506"/>
        <v>1F801</v>
      </c>
      <c r="V3525" s="10">
        <f t="shared" si="507"/>
        <v>248</v>
      </c>
      <c r="W3525" s="10">
        <f t="shared" si="508"/>
        <v>1</v>
      </c>
      <c r="X3525" s="11">
        <f t="shared" si="509"/>
        <v>7</v>
      </c>
      <c r="Y3525" s="11">
        <f t="shared" si="510"/>
        <v>248</v>
      </c>
      <c r="Z3525" s="12" t="str">
        <f t="shared" si="511"/>
        <v>Position, Rapid Update</v>
      </c>
      <c r="AI3525" s="111"/>
      <c r="AJ3525" s="19"/>
      <c r="AK3525" s="19"/>
      <c r="AQ3525" s="37"/>
      <c r="AR3525" s="34"/>
      <c r="AS3525" s="34"/>
      <c r="AT3525" s="34"/>
      <c r="AU3525" s="34"/>
      <c r="AV3525" s="34"/>
      <c r="AW3525" s="34"/>
      <c r="AX3525" s="222">
        <v>129025</v>
      </c>
      <c r="AY3525" s="6">
        <v>7</v>
      </c>
      <c r="AZ3525" s="6">
        <v>248</v>
      </c>
      <c r="BA3525" s="87" t="s">
        <v>2689</v>
      </c>
      <c r="BB3525" s="39" t="s">
        <v>2690</v>
      </c>
      <c r="BC3525" s="84" t="s">
        <v>2691</v>
      </c>
      <c r="BD3525" s="38" t="s">
        <v>2350</v>
      </c>
      <c r="BE3525" s="39" t="s">
        <v>2692</v>
      </c>
      <c r="BF3525" s="90" t="s">
        <v>2691</v>
      </c>
      <c r="BL3525" s="42" t="s">
        <v>2693</v>
      </c>
      <c r="BM3525" s="43" t="s">
        <v>2688</v>
      </c>
      <c r="BO3525" s="111">
        <v>64348</v>
      </c>
      <c r="BP3525" s="19" t="s">
        <v>2284</v>
      </c>
    </row>
    <row r="3526" spans="1:68" ht="15" customHeight="1" x14ac:dyDescent="0.3">
      <c r="A3526" s="116">
        <v>3524</v>
      </c>
      <c r="H3526" t="s">
        <v>2623</v>
      </c>
      <c r="I3526" s="244">
        <v>8</v>
      </c>
      <c r="J3526" s="244" t="s">
        <v>2542</v>
      </c>
      <c r="K3526" s="244" t="s">
        <v>2559</v>
      </c>
      <c r="L3526" s="244">
        <v>2</v>
      </c>
      <c r="M3526" s="244">
        <v>9</v>
      </c>
      <c r="N3526" s="244">
        <v>89</v>
      </c>
      <c r="O3526" s="244" t="s">
        <v>2515</v>
      </c>
      <c r="P3526" s="244" t="s">
        <v>2474</v>
      </c>
      <c r="Q3526" s="244" t="s">
        <v>2474</v>
      </c>
      <c r="R3526" s="6">
        <f t="shared" si="503"/>
        <v>2</v>
      </c>
      <c r="S3526" s="6">
        <f t="shared" si="504"/>
        <v>1</v>
      </c>
      <c r="T3526" s="7">
        <f t="shared" si="505"/>
        <v>130306</v>
      </c>
      <c r="U3526" s="121" t="str">
        <f t="shared" si="506"/>
        <v>1FD02</v>
      </c>
      <c r="V3526" s="10">
        <f t="shared" si="507"/>
        <v>253</v>
      </c>
      <c r="W3526" s="10">
        <f t="shared" si="508"/>
        <v>2</v>
      </c>
      <c r="X3526" s="11">
        <f t="shared" si="509"/>
        <v>1</v>
      </c>
      <c r="Y3526" s="11">
        <f t="shared" si="510"/>
        <v>253</v>
      </c>
      <c r="Z3526" s="12" t="str">
        <f t="shared" si="511"/>
        <v>Wind Data</v>
      </c>
      <c r="AI3526" s="111"/>
      <c r="AJ3526" s="19"/>
      <c r="AK3526" s="19"/>
      <c r="AL3526" s="21"/>
      <c r="AM3526" s="21"/>
      <c r="AN3526" s="21"/>
      <c r="AO3526" s="21"/>
      <c r="AP3526" s="20"/>
      <c r="AQ3526" s="22"/>
      <c r="AR3526" s="20"/>
      <c r="AS3526" s="20"/>
      <c r="AT3526" s="20"/>
      <c r="AU3526" s="20"/>
      <c r="AV3526" s="20"/>
      <c r="AW3526" s="20"/>
      <c r="AX3526" s="221">
        <v>130306</v>
      </c>
      <c r="AY3526" s="6">
        <v>1</v>
      </c>
      <c r="AZ3526" s="6">
        <v>253</v>
      </c>
      <c r="BA3526" s="87" t="s">
        <v>2701</v>
      </c>
      <c r="BB3526" s="39" t="s">
        <v>3164</v>
      </c>
      <c r="BC3526" s="84" t="s">
        <v>2349</v>
      </c>
      <c r="BD3526" s="38" t="s">
        <v>2702</v>
      </c>
      <c r="BE3526" s="39" t="s">
        <v>3042</v>
      </c>
      <c r="BF3526" s="90" t="s">
        <v>2691</v>
      </c>
      <c r="BJ3526" s="47" t="s">
        <v>2703</v>
      </c>
      <c r="BL3526" s="42" t="s">
        <v>2698</v>
      </c>
      <c r="BM3526" s="43" t="s">
        <v>2688</v>
      </c>
      <c r="BO3526" s="111">
        <v>64349</v>
      </c>
      <c r="BP3526" s="19" t="s">
        <v>2285</v>
      </c>
    </row>
    <row r="3527" spans="1:68" ht="15" customHeight="1" x14ac:dyDescent="0.3">
      <c r="A3527" s="116">
        <v>3525</v>
      </c>
      <c r="H3527" t="s">
        <v>2620</v>
      </c>
      <c r="I3527" s="244">
        <v>8</v>
      </c>
      <c r="J3527" s="244">
        <v>0</v>
      </c>
      <c r="K3527" s="244" t="s">
        <v>2474</v>
      </c>
      <c r="L3527" s="244" t="s">
        <v>2474</v>
      </c>
      <c r="M3527" s="244" t="s">
        <v>2474</v>
      </c>
      <c r="N3527" s="244" t="s">
        <v>2521</v>
      </c>
      <c r="O3527" s="244">
        <v>2</v>
      </c>
      <c r="P3527" s="244" t="s">
        <v>2474</v>
      </c>
      <c r="Q3527" s="244" t="s">
        <v>2474</v>
      </c>
      <c r="R3527" s="6">
        <f t="shared" si="503"/>
        <v>2</v>
      </c>
      <c r="S3527" s="6">
        <f t="shared" si="504"/>
        <v>1</v>
      </c>
      <c r="T3527" s="7">
        <f t="shared" si="505"/>
        <v>127245</v>
      </c>
      <c r="U3527" s="121" t="str">
        <f t="shared" si="506"/>
        <v>1F10D</v>
      </c>
      <c r="V3527" s="10">
        <f t="shared" si="507"/>
        <v>241</v>
      </c>
      <c r="W3527" s="10">
        <f t="shared" si="508"/>
        <v>13</v>
      </c>
      <c r="X3527" s="11">
        <f t="shared" si="509"/>
        <v>1</v>
      </c>
      <c r="Y3527" s="11">
        <f t="shared" si="510"/>
        <v>241</v>
      </c>
      <c r="Z3527" s="12" t="str">
        <f t="shared" si="511"/>
        <v>Rudder</v>
      </c>
      <c r="AI3527" s="111"/>
      <c r="AJ3527" s="19"/>
      <c r="AK3527" s="19"/>
      <c r="AQ3527" s="37"/>
      <c r="AR3527" s="34"/>
      <c r="AS3527" s="34"/>
      <c r="AT3527" s="34"/>
      <c r="AU3527" s="34"/>
      <c r="AV3527" s="34"/>
      <c r="AW3527" s="34"/>
      <c r="AX3527" s="222">
        <v>127245</v>
      </c>
      <c r="AY3527" s="6">
        <v>1</v>
      </c>
      <c r="AZ3527" s="6">
        <v>241</v>
      </c>
      <c r="BA3527" s="87" t="s">
        <v>2696</v>
      </c>
      <c r="BB3527" s="39" t="s">
        <v>2999</v>
      </c>
      <c r="BC3527" s="84" t="s">
        <v>2691</v>
      </c>
      <c r="BL3527" s="42" t="s">
        <v>2698</v>
      </c>
      <c r="BM3527" s="43" t="s">
        <v>2688</v>
      </c>
      <c r="BO3527" s="111">
        <v>64350</v>
      </c>
      <c r="BP3527" s="19" t="s">
        <v>2286</v>
      </c>
    </row>
    <row r="3528" spans="1:68" ht="15" customHeight="1" x14ac:dyDescent="0.3">
      <c r="A3528" s="116">
        <v>3526</v>
      </c>
      <c r="H3528" t="s">
        <v>2621</v>
      </c>
      <c r="I3528" s="244">
        <v>8</v>
      </c>
      <c r="J3528" s="244" t="s">
        <v>2542</v>
      </c>
      <c r="K3528" s="244" t="s">
        <v>2519</v>
      </c>
      <c r="L3528" s="244" t="s">
        <v>2506</v>
      </c>
      <c r="M3528" s="244">
        <v>0</v>
      </c>
      <c r="N3528" s="244">
        <v>0</v>
      </c>
      <c r="O3528" s="244" t="s">
        <v>2474</v>
      </c>
      <c r="P3528" s="244" t="s">
        <v>2483</v>
      </c>
      <c r="Q3528" s="244" t="s">
        <v>2520</v>
      </c>
      <c r="R3528" s="6">
        <f t="shared" si="503"/>
        <v>2</v>
      </c>
      <c r="S3528" s="6">
        <f t="shared" si="504"/>
        <v>1</v>
      </c>
      <c r="T3528" s="7">
        <f t="shared" si="505"/>
        <v>127250</v>
      </c>
      <c r="U3528" s="121" t="str">
        <f t="shared" si="506"/>
        <v>1F112</v>
      </c>
      <c r="V3528" s="10">
        <f t="shared" si="507"/>
        <v>241</v>
      </c>
      <c r="W3528" s="10">
        <f t="shared" si="508"/>
        <v>18</v>
      </c>
      <c r="X3528" s="11">
        <f t="shared" si="509"/>
        <v>1</v>
      </c>
      <c r="Y3528" s="11">
        <f t="shared" si="510"/>
        <v>241</v>
      </c>
      <c r="Z3528" s="12" t="str">
        <f t="shared" si="511"/>
        <v>Vessel Heading</v>
      </c>
      <c r="AI3528" s="111"/>
      <c r="AJ3528" s="19"/>
      <c r="AK3528" s="19"/>
      <c r="AL3528" s="21"/>
      <c r="AM3528" s="21"/>
      <c r="AN3528" s="21"/>
      <c r="AO3528" s="21"/>
      <c r="AP3528" s="20"/>
      <c r="AQ3528" s="22"/>
      <c r="AR3528" s="20"/>
      <c r="AS3528" s="20"/>
      <c r="AT3528" s="20"/>
      <c r="AU3528" s="20"/>
      <c r="AV3528" s="20"/>
      <c r="AW3528" s="20"/>
      <c r="AX3528" s="221">
        <v>127250</v>
      </c>
      <c r="AY3528" s="6">
        <v>1</v>
      </c>
      <c r="AZ3528" s="6">
        <v>241</v>
      </c>
      <c r="BA3528" s="87" t="s">
        <v>18</v>
      </c>
      <c r="BB3528" s="39" t="s">
        <v>2462</v>
      </c>
      <c r="BC3528" s="84" t="s">
        <v>2691</v>
      </c>
      <c r="BL3528" s="42" t="s">
        <v>2698</v>
      </c>
      <c r="BM3528" s="43" t="s">
        <v>2688</v>
      </c>
      <c r="BO3528" s="111">
        <v>64351</v>
      </c>
      <c r="BP3528" s="19" t="s">
        <v>2287</v>
      </c>
    </row>
    <row r="3529" spans="1:68" ht="15" customHeight="1" x14ac:dyDescent="0.3">
      <c r="A3529" s="116">
        <v>3527</v>
      </c>
      <c r="H3529" t="s">
        <v>2622</v>
      </c>
      <c r="I3529" s="244">
        <v>8</v>
      </c>
      <c r="J3529" s="244" t="s">
        <v>2542</v>
      </c>
      <c r="K3529" s="244">
        <v>0</v>
      </c>
      <c r="L3529" s="244" t="s">
        <v>2563</v>
      </c>
      <c r="M3529" s="244" t="s">
        <v>2520</v>
      </c>
      <c r="N3529" s="244">
        <v>5</v>
      </c>
      <c r="O3529" s="244" t="s">
        <v>2474</v>
      </c>
      <c r="P3529" s="244" t="s">
        <v>2474</v>
      </c>
      <c r="Q3529" s="244" t="s">
        <v>2474</v>
      </c>
      <c r="R3529" s="6">
        <f t="shared" si="503"/>
        <v>2</v>
      </c>
      <c r="S3529" s="6">
        <f t="shared" si="504"/>
        <v>1</v>
      </c>
      <c r="T3529" s="7">
        <f t="shared" si="505"/>
        <v>127251</v>
      </c>
      <c r="U3529" s="121" t="str">
        <f t="shared" si="506"/>
        <v>1F113</v>
      </c>
      <c r="V3529" s="10">
        <f t="shared" si="507"/>
        <v>241</v>
      </c>
      <c r="W3529" s="10">
        <f t="shared" si="508"/>
        <v>19</v>
      </c>
      <c r="X3529" s="11">
        <f t="shared" si="509"/>
        <v>1</v>
      </c>
      <c r="Y3529" s="11">
        <f t="shared" si="510"/>
        <v>241</v>
      </c>
      <c r="Z3529" s="12" t="str">
        <f t="shared" si="511"/>
        <v>Rate of Turn</v>
      </c>
      <c r="AI3529" s="111"/>
      <c r="AJ3529" s="19"/>
      <c r="AK3529" s="19"/>
      <c r="AQ3529" s="37"/>
      <c r="AR3529" s="34"/>
      <c r="AS3529" s="34"/>
      <c r="AT3529" s="34"/>
      <c r="AU3529" s="34"/>
      <c r="AV3529" s="34"/>
      <c r="AW3529" s="34"/>
      <c r="AX3529" s="222">
        <v>127251</v>
      </c>
      <c r="AY3529" s="6">
        <v>1</v>
      </c>
      <c r="AZ3529" s="6">
        <v>241</v>
      </c>
      <c r="BA3529" s="87" t="s">
        <v>2699</v>
      </c>
      <c r="BB3529" s="39" t="s">
        <v>2700</v>
      </c>
      <c r="BC3529" s="84" t="s">
        <v>2691</v>
      </c>
      <c r="BL3529" s="42" t="s">
        <v>2698</v>
      </c>
      <c r="BM3529" s="43" t="s">
        <v>2688</v>
      </c>
      <c r="BO3529" s="111">
        <v>64352</v>
      </c>
      <c r="BP3529" s="19" t="s">
        <v>2288</v>
      </c>
    </row>
    <row r="3530" spans="1:68" ht="15" customHeight="1" x14ac:dyDescent="0.3">
      <c r="A3530" s="116">
        <v>3528</v>
      </c>
      <c r="H3530" t="s">
        <v>2522</v>
      </c>
      <c r="I3530" s="244">
        <v>8</v>
      </c>
      <c r="J3530" s="244" t="s">
        <v>2673</v>
      </c>
      <c r="K3530" s="244">
        <v>74</v>
      </c>
      <c r="L3530" s="244">
        <v>3</v>
      </c>
      <c r="M3530" s="244" t="s">
        <v>2597</v>
      </c>
      <c r="N3530" s="244" t="s">
        <v>2483</v>
      </c>
      <c r="O3530" s="244" t="s">
        <v>2512</v>
      </c>
      <c r="P3530" s="244" t="s">
        <v>2474</v>
      </c>
      <c r="Q3530" s="244" t="s">
        <v>2474</v>
      </c>
      <c r="R3530" s="6">
        <f t="shared" si="503"/>
        <v>2</v>
      </c>
      <c r="S3530" s="6">
        <f t="shared" si="504"/>
        <v>1</v>
      </c>
      <c r="T3530" s="7">
        <f t="shared" si="505"/>
        <v>130306</v>
      </c>
      <c r="U3530" s="121" t="str">
        <f t="shared" si="506"/>
        <v>1FD02</v>
      </c>
      <c r="V3530" s="10">
        <f t="shared" si="507"/>
        <v>253</v>
      </c>
      <c r="W3530" s="10">
        <f t="shared" si="508"/>
        <v>2</v>
      </c>
      <c r="X3530" s="11">
        <f t="shared" si="509"/>
        <v>3</v>
      </c>
      <c r="Y3530" s="11">
        <f t="shared" si="510"/>
        <v>253</v>
      </c>
      <c r="Z3530" s="12" t="str">
        <f t="shared" si="511"/>
        <v>Wind Data</v>
      </c>
      <c r="AI3530" s="111"/>
      <c r="AJ3530" s="19"/>
      <c r="AK3530" s="19"/>
      <c r="AL3530" s="21"/>
      <c r="AM3530" s="21"/>
      <c r="AN3530" s="21"/>
      <c r="AO3530" s="21"/>
      <c r="AP3530" s="20"/>
      <c r="AQ3530" s="22"/>
      <c r="AR3530" s="20"/>
      <c r="AS3530" s="20"/>
      <c r="AT3530" s="20"/>
      <c r="AU3530" s="20"/>
      <c r="AV3530" s="20"/>
      <c r="AW3530" s="20"/>
      <c r="AX3530" s="221">
        <v>130306</v>
      </c>
      <c r="AY3530" s="6">
        <v>3</v>
      </c>
      <c r="AZ3530" s="6">
        <v>253</v>
      </c>
      <c r="BA3530" s="87" t="s">
        <v>2701</v>
      </c>
      <c r="BB3530" s="39" t="s">
        <v>3175</v>
      </c>
      <c r="BC3530" s="84" t="s">
        <v>2349</v>
      </c>
      <c r="BD3530" s="38" t="s">
        <v>2702</v>
      </c>
      <c r="BE3530" s="39" t="s">
        <v>3131</v>
      </c>
      <c r="BF3530" s="90" t="s">
        <v>2691</v>
      </c>
      <c r="BJ3530" s="47" t="s">
        <v>2704</v>
      </c>
      <c r="BL3530" s="42" t="s">
        <v>2705</v>
      </c>
      <c r="BM3530" s="43" t="s">
        <v>2688</v>
      </c>
      <c r="BO3530" s="111">
        <v>64353</v>
      </c>
      <c r="BP3530" s="19" t="s">
        <v>2289</v>
      </c>
    </row>
    <row r="3531" spans="1:68" ht="15" customHeight="1" x14ac:dyDescent="0.3">
      <c r="A3531" s="116">
        <v>3529</v>
      </c>
      <c r="H3531" t="s">
        <v>2525</v>
      </c>
      <c r="I3531" s="244">
        <v>8</v>
      </c>
      <c r="J3531" s="244" t="s">
        <v>2533</v>
      </c>
      <c r="K3531" s="244" t="s">
        <v>2521</v>
      </c>
      <c r="L3531" s="244">
        <v>0</v>
      </c>
      <c r="M3531" s="244">
        <v>0</v>
      </c>
      <c r="N3531" s="244" t="s">
        <v>2474</v>
      </c>
      <c r="O3531" s="244" t="s">
        <v>2483</v>
      </c>
      <c r="P3531" s="244" t="s">
        <v>2474</v>
      </c>
      <c r="Q3531" s="244" t="s">
        <v>2483</v>
      </c>
      <c r="R3531" s="6">
        <f t="shared" si="503"/>
        <v>2</v>
      </c>
      <c r="S3531" s="6">
        <f t="shared" si="504"/>
        <v>1</v>
      </c>
      <c r="T3531" s="7">
        <f t="shared" si="505"/>
        <v>130578</v>
      </c>
      <c r="U3531" s="121" t="str">
        <f t="shared" si="506"/>
        <v>1FE12</v>
      </c>
      <c r="V3531" s="10">
        <f t="shared" si="507"/>
        <v>254</v>
      </c>
      <c r="W3531" s="10">
        <f t="shared" si="508"/>
        <v>18</v>
      </c>
      <c r="X3531" s="11">
        <f t="shared" si="509"/>
        <v>3</v>
      </c>
      <c r="Y3531" s="11">
        <f t="shared" si="510"/>
        <v>254</v>
      </c>
      <c r="Z3531" s="12" t="str">
        <f t="shared" si="511"/>
        <v>Vessel Speed Components</v>
      </c>
      <c r="AI3531" s="111"/>
      <c r="AJ3531" s="19"/>
      <c r="AK3531" s="19"/>
      <c r="AQ3531" s="37"/>
      <c r="AR3531" s="34"/>
      <c r="AS3531" s="34"/>
      <c r="AT3531" s="34"/>
      <c r="AU3531" s="34"/>
      <c r="AV3531" s="34"/>
      <c r="AW3531" s="34"/>
      <c r="AX3531" s="222">
        <v>130578</v>
      </c>
      <c r="AY3531" s="6">
        <v>3</v>
      </c>
      <c r="AZ3531" s="6">
        <v>254</v>
      </c>
      <c r="BA3531" s="87" t="s">
        <v>2724</v>
      </c>
      <c r="BB3531" s="39" t="s">
        <v>2709</v>
      </c>
      <c r="BC3531" s="84" t="s">
        <v>2710</v>
      </c>
      <c r="BD3531" s="38" t="s">
        <v>2353</v>
      </c>
      <c r="BE3531" s="39" t="s">
        <v>2457</v>
      </c>
      <c r="BF3531" s="90" t="s">
        <v>2349</v>
      </c>
      <c r="BG3531" s="58" t="s">
        <v>2725</v>
      </c>
      <c r="BI3531" s="6" t="s">
        <v>2349</v>
      </c>
      <c r="BL3531" s="42" t="s">
        <v>2705</v>
      </c>
      <c r="BM3531" s="43" t="s">
        <v>2688</v>
      </c>
      <c r="BO3531" s="111">
        <v>64354</v>
      </c>
      <c r="BP3531" s="19" t="s">
        <v>2290</v>
      </c>
    </row>
    <row r="3532" spans="1:68" ht="15" customHeight="1" x14ac:dyDescent="0.3">
      <c r="A3532" s="116">
        <v>3530</v>
      </c>
      <c r="H3532" t="s">
        <v>2525</v>
      </c>
      <c r="I3532" s="244">
        <v>8</v>
      </c>
      <c r="J3532" s="244" t="s">
        <v>2535</v>
      </c>
      <c r="K3532" s="244" t="s">
        <v>2474</v>
      </c>
      <c r="L3532" s="244" t="s">
        <v>2483</v>
      </c>
      <c r="M3532" s="244" t="s">
        <v>2474</v>
      </c>
      <c r="N3532" s="244" t="s">
        <v>2483</v>
      </c>
      <c r="O3532" s="244" t="s">
        <v>2474</v>
      </c>
      <c r="P3532" s="244" t="s">
        <v>2483</v>
      </c>
      <c r="Q3532" s="244" t="s">
        <v>2474</v>
      </c>
      <c r="R3532" s="6">
        <f t="shared" si="503"/>
        <v>2</v>
      </c>
      <c r="S3532" s="6">
        <f t="shared" si="504"/>
        <v>1</v>
      </c>
      <c r="T3532" s="7">
        <f t="shared" si="505"/>
        <v>130578</v>
      </c>
      <c r="U3532" s="121" t="str">
        <f t="shared" si="506"/>
        <v>1FE12</v>
      </c>
      <c r="V3532" s="10">
        <f t="shared" si="507"/>
        <v>254</v>
      </c>
      <c r="W3532" s="10">
        <f t="shared" si="508"/>
        <v>18</v>
      </c>
      <c r="X3532" s="11">
        <f t="shared" si="509"/>
        <v>3</v>
      </c>
      <c r="Y3532" s="11">
        <f t="shared" si="510"/>
        <v>254</v>
      </c>
      <c r="Z3532" s="12" t="str">
        <f t="shared" si="511"/>
        <v>Vessel Speed Components</v>
      </c>
      <c r="AI3532" s="111"/>
      <c r="AJ3532" s="19"/>
      <c r="AK3532" s="19"/>
      <c r="AL3532" s="21"/>
      <c r="AM3532" s="21"/>
      <c r="AN3532" s="21"/>
      <c r="AO3532" s="21"/>
      <c r="AP3532" s="20"/>
      <c r="AQ3532" s="22"/>
      <c r="AR3532" s="20"/>
      <c r="AS3532" s="20"/>
      <c r="AT3532" s="20"/>
      <c r="AU3532" s="20"/>
      <c r="AV3532" s="20"/>
      <c r="AW3532" s="20"/>
      <c r="AX3532" s="221">
        <v>130578</v>
      </c>
      <c r="AY3532" s="6">
        <v>3</v>
      </c>
      <c r="AZ3532" s="6">
        <v>254</v>
      </c>
      <c r="BA3532" s="87" t="s">
        <v>2727</v>
      </c>
      <c r="BB3532" s="39" t="s">
        <v>2352</v>
      </c>
      <c r="BC3532" s="84" t="s">
        <v>2710</v>
      </c>
      <c r="BD3532" s="38" t="s">
        <v>2728</v>
      </c>
      <c r="BG3532" s="58" t="s">
        <v>2725</v>
      </c>
      <c r="BI3532" s="6" t="s">
        <v>2349</v>
      </c>
      <c r="BL3532" s="42" t="s">
        <v>2705</v>
      </c>
      <c r="BM3532" s="43" t="s">
        <v>2688</v>
      </c>
      <c r="BO3532" s="111">
        <v>64355</v>
      </c>
      <c r="BP3532" s="19" t="s">
        <v>2291</v>
      </c>
    </row>
    <row r="3533" spans="1:68" ht="15" customHeight="1" x14ac:dyDescent="0.3">
      <c r="A3533" s="116">
        <v>3531</v>
      </c>
      <c r="H3533" t="s">
        <v>2619</v>
      </c>
      <c r="I3533" s="244">
        <v>8</v>
      </c>
      <c r="J3533" s="244" t="s">
        <v>2504</v>
      </c>
      <c r="K3533" s="244">
        <v>79</v>
      </c>
      <c r="L3533" s="244" t="s">
        <v>2509</v>
      </c>
      <c r="M3533" s="244">
        <v>19</v>
      </c>
      <c r="N3533" s="244">
        <v>45</v>
      </c>
      <c r="O3533" s="244" t="s">
        <v>2579</v>
      </c>
      <c r="P3533" s="244">
        <v>32</v>
      </c>
      <c r="Q3533" s="244">
        <v>3</v>
      </c>
      <c r="R3533" s="6">
        <f t="shared" si="503"/>
        <v>2</v>
      </c>
      <c r="S3533" s="6">
        <f t="shared" si="504"/>
        <v>1</v>
      </c>
      <c r="T3533" s="7">
        <f t="shared" si="505"/>
        <v>129025</v>
      </c>
      <c r="U3533" s="121" t="str">
        <f t="shared" si="506"/>
        <v>1F801</v>
      </c>
      <c r="V3533" s="10">
        <f t="shared" si="507"/>
        <v>248</v>
      </c>
      <c r="W3533" s="10">
        <f t="shared" si="508"/>
        <v>1</v>
      </c>
      <c r="X3533" s="11">
        <f t="shared" si="509"/>
        <v>7</v>
      </c>
      <c r="Y3533" s="11">
        <f t="shared" si="510"/>
        <v>248</v>
      </c>
      <c r="Z3533" s="12" t="str">
        <f t="shared" si="511"/>
        <v>Position, Rapid Update</v>
      </c>
      <c r="AI3533" s="111"/>
      <c r="AJ3533" s="19"/>
      <c r="AK3533" s="19"/>
      <c r="AQ3533" s="37"/>
      <c r="AR3533" s="34"/>
      <c r="AS3533" s="34"/>
      <c r="AT3533" s="34"/>
      <c r="AU3533" s="34"/>
      <c r="AV3533" s="34"/>
      <c r="AW3533" s="34"/>
      <c r="AX3533" s="222">
        <v>129025</v>
      </c>
      <c r="AY3533" s="6">
        <v>7</v>
      </c>
      <c r="AZ3533" s="6">
        <v>248</v>
      </c>
      <c r="BA3533" s="87" t="s">
        <v>2689</v>
      </c>
      <c r="BB3533" s="39" t="s">
        <v>2690</v>
      </c>
      <c r="BC3533" s="84" t="s">
        <v>2691</v>
      </c>
      <c r="BD3533" s="38" t="s">
        <v>2350</v>
      </c>
      <c r="BE3533" s="39" t="s">
        <v>2692</v>
      </c>
      <c r="BF3533" s="90" t="s">
        <v>2691</v>
      </c>
      <c r="BL3533" s="42" t="s">
        <v>2693</v>
      </c>
      <c r="BM3533" s="43" t="s">
        <v>2688</v>
      </c>
      <c r="BO3533" s="111">
        <v>64356</v>
      </c>
      <c r="BP3533" s="19" t="s">
        <v>2292</v>
      </c>
    </row>
    <row r="3534" spans="1:68" ht="15" customHeight="1" x14ac:dyDescent="0.3">
      <c r="A3534" s="116">
        <v>3532</v>
      </c>
      <c r="H3534" t="s">
        <v>2623</v>
      </c>
      <c r="I3534" s="244">
        <v>8</v>
      </c>
      <c r="J3534" s="244" t="s">
        <v>2563</v>
      </c>
      <c r="K3534" s="244" t="s">
        <v>2559</v>
      </c>
      <c r="L3534" s="244">
        <v>2</v>
      </c>
      <c r="M3534" s="244">
        <v>9</v>
      </c>
      <c r="N3534" s="244">
        <v>89</v>
      </c>
      <c r="O3534" s="244" t="s">
        <v>2515</v>
      </c>
      <c r="P3534" s="244" t="s">
        <v>2474</v>
      </c>
      <c r="Q3534" s="244" t="s">
        <v>2474</v>
      </c>
      <c r="R3534" s="6">
        <f t="shared" si="503"/>
        <v>2</v>
      </c>
      <c r="S3534" s="6">
        <f t="shared" si="504"/>
        <v>1</v>
      </c>
      <c r="T3534" s="7">
        <f t="shared" si="505"/>
        <v>130306</v>
      </c>
      <c r="U3534" s="121" t="str">
        <f t="shared" si="506"/>
        <v>1FD02</v>
      </c>
      <c r="V3534" s="10">
        <f t="shared" si="507"/>
        <v>253</v>
      </c>
      <c r="W3534" s="10">
        <f t="shared" si="508"/>
        <v>2</v>
      </c>
      <c r="X3534" s="11">
        <f t="shared" si="509"/>
        <v>1</v>
      </c>
      <c r="Y3534" s="11">
        <f t="shared" si="510"/>
        <v>253</v>
      </c>
      <c r="Z3534" s="12" t="str">
        <f t="shared" si="511"/>
        <v>Wind Data</v>
      </c>
      <c r="AI3534" s="111"/>
      <c r="AJ3534" s="19"/>
      <c r="AK3534" s="19"/>
      <c r="AL3534" s="21"/>
      <c r="AM3534" s="21"/>
      <c r="AN3534" s="21"/>
      <c r="AO3534" s="21"/>
      <c r="AP3534" s="20"/>
      <c r="AQ3534" s="22"/>
      <c r="AR3534" s="20"/>
      <c r="AS3534" s="20"/>
      <c r="AT3534" s="20"/>
      <c r="AU3534" s="20"/>
      <c r="AV3534" s="20"/>
      <c r="AW3534" s="20"/>
      <c r="AX3534" s="221">
        <v>130306</v>
      </c>
      <c r="AY3534" s="6">
        <v>1</v>
      </c>
      <c r="AZ3534" s="6">
        <v>253</v>
      </c>
      <c r="BA3534" s="87" t="s">
        <v>2701</v>
      </c>
      <c r="BB3534" s="39" t="s">
        <v>3164</v>
      </c>
      <c r="BC3534" s="84" t="s">
        <v>2349</v>
      </c>
      <c r="BD3534" s="38" t="s">
        <v>2702</v>
      </c>
      <c r="BE3534" s="39" t="s">
        <v>3042</v>
      </c>
      <c r="BF3534" s="90" t="s">
        <v>2691</v>
      </c>
      <c r="BJ3534" s="47" t="s">
        <v>2703</v>
      </c>
      <c r="BL3534" s="42" t="s">
        <v>2698</v>
      </c>
      <c r="BM3534" s="43" t="s">
        <v>2688</v>
      </c>
      <c r="BO3534" s="111">
        <v>64357</v>
      </c>
      <c r="BP3534" s="19" t="s">
        <v>2293</v>
      </c>
    </row>
    <row r="3535" spans="1:68" ht="15" customHeight="1" x14ac:dyDescent="0.3">
      <c r="A3535" s="116">
        <v>3533</v>
      </c>
      <c r="H3535" t="s">
        <v>2620</v>
      </c>
      <c r="I3535" s="244">
        <v>8</v>
      </c>
      <c r="J3535" s="244">
        <v>0</v>
      </c>
      <c r="K3535" s="244" t="s">
        <v>2474</v>
      </c>
      <c r="L3535" s="244" t="s">
        <v>2474</v>
      </c>
      <c r="M3535" s="244" t="s">
        <v>2474</v>
      </c>
      <c r="N3535" s="244">
        <v>46</v>
      </c>
      <c r="O3535" s="244">
        <v>2</v>
      </c>
      <c r="P3535" s="244" t="s">
        <v>2474</v>
      </c>
      <c r="Q3535" s="244" t="s">
        <v>2474</v>
      </c>
      <c r="R3535" s="6">
        <f t="shared" ref="R3535:R3598" si="512">_xlfn.BITRSHIFT(_xlfn.BITAND(HEX2DEC(H3535),HEX2DEC("1C000000")),26)</f>
        <v>2</v>
      </c>
      <c r="S3535" s="6">
        <f t="shared" ref="S3535:S3598" si="513">_xlfn.BITRSHIFT(_xlfn.BITAND(HEX2DEC(H3535),HEX2DEC("01000000")),24)</f>
        <v>1</v>
      </c>
      <c r="T3535" s="7">
        <f t="shared" ref="T3535:T3598" si="514">IF(_xlfn.BITRSHIFT(_xlfn.BITAND(HEX2DEC(H3535),HEX2DEC("0FF0000")),16)&lt;240,_xlfn.BITRSHIFT(_xlfn.BITAND(HEX2DEC(H3535),HEX2DEC("1FF0000")),8),_xlfn.BITRSHIFT(_xlfn.BITAND(HEX2DEC(H3535),HEX2DEC("1FFFF00")),8))</f>
        <v>127245</v>
      </c>
      <c r="U3535" s="121" t="str">
        <f t="shared" ref="U3535:U3598" si="515">DEC2HEX(T3535)</f>
        <v>1F10D</v>
      </c>
      <c r="V3535" s="10">
        <f t="shared" ref="V3535:V3598" si="516">_xlfn.BITRSHIFT(_xlfn.BITAND(HEX2DEC(H3535),HEX2DEC("0FF0000")),16)</f>
        <v>241</v>
      </c>
      <c r="W3535" s="10">
        <f t="shared" ref="W3535:W3598" si="517">_xlfn.BITRSHIFT(_xlfn.BITAND(HEX2DEC(H3535),HEX2DEC("FF00")),8)</f>
        <v>13</v>
      </c>
      <c r="X3535" s="11">
        <f t="shared" ref="X3535:X3598" si="518">_xlfn.BITAND(HEX2DEC(H3535),HEX2DEC("00000FF"))</f>
        <v>1</v>
      </c>
      <c r="Y3535" s="11">
        <f t="shared" ref="Y3535:Y3598" si="519">IF(_xlfn.BITRSHIFT(_xlfn.BITAND(HEX2DEC(H3535),HEX2DEC("0FF0000")),16)&lt;240,_xlfn.BITRSHIFT(_xlfn.BITAND(HEX2DEC(H3535),HEX2DEC("0FF00")),8),_xlfn.BITRSHIFT(_xlfn.BITAND(HEX2DEC(H3535),HEX2DEC("0FF0000")),16))</f>
        <v>241</v>
      </c>
      <c r="Z3535" s="12" t="str">
        <f t="shared" ref="Z3535:Z3598" si="520">VLOOKUP(T3535,BO:BP,2,FALSE)</f>
        <v>Rudder</v>
      </c>
      <c r="AI3535" s="111"/>
      <c r="AJ3535" s="19"/>
      <c r="AK3535" s="19"/>
      <c r="AQ3535" s="37"/>
      <c r="AR3535" s="34"/>
      <c r="AS3535" s="34"/>
      <c r="AT3535" s="34"/>
      <c r="AU3535" s="34"/>
      <c r="AV3535" s="34"/>
      <c r="AW3535" s="34"/>
      <c r="AX3535" s="222">
        <v>127245</v>
      </c>
      <c r="AY3535" s="6">
        <v>1</v>
      </c>
      <c r="AZ3535" s="6">
        <v>241</v>
      </c>
      <c r="BA3535" s="87" t="s">
        <v>2696</v>
      </c>
      <c r="BB3535" s="39" t="s">
        <v>3003</v>
      </c>
      <c r="BC3535" s="84" t="s">
        <v>2691</v>
      </c>
      <c r="BL3535" s="42" t="s">
        <v>2698</v>
      </c>
      <c r="BM3535" s="43" t="s">
        <v>2688</v>
      </c>
      <c r="BO3535" s="111">
        <v>64358</v>
      </c>
      <c r="BP3535" s="19" t="s">
        <v>2294</v>
      </c>
    </row>
    <row r="3536" spans="1:68" ht="15" customHeight="1" x14ac:dyDescent="0.3">
      <c r="A3536" s="116">
        <v>3534</v>
      </c>
      <c r="H3536" t="s">
        <v>2621</v>
      </c>
      <c r="I3536" s="244">
        <v>8</v>
      </c>
      <c r="J3536" s="244" t="s">
        <v>2563</v>
      </c>
      <c r="K3536" s="244" t="s">
        <v>2519</v>
      </c>
      <c r="L3536" s="244" t="s">
        <v>2506</v>
      </c>
      <c r="M3536" s="244">
        <v>0</v>
      </c>
      <c r="N3536" s="244">
        <v>0</v>
      </c>
      <c r="O3536" s="244" t="s">
        <v>2474</v>
      </c>
      <c r="P3536" s="244" t="s">
        <v>2483</v>
      </c>
      <c r="Q3536" s="244" t="s">
        <v>2520</v>
      </c>
      <c r="R3536" s="6">
        <f t="shared" si="512"/>
        <v>2</v>
      </c>
      <c r="S3536" s="6">
        <f t="shared" si="513"/>
        <v>1</v>
      </c>
      <c r="T3536" s="7">
        <f t="shared" si="514"/>
        <v>127250</v>
      </c>
      <c r="U3536" s="121" t="str">
        <f t="shared" si="515"/>
        <v>1F112</v>
      </c>
      <c r="V3536" s="10">
        <f t="shared" si="516"/>
        <v>241</v>
      </c>
      <c r="W3536" s="10">
        <f t="shared" si="517"/>
        <v>18</v>
      </c>
      <c r="X3536" s="11">
        <f t="shared" si="518"/>
        <v>1</v>
      </c>
      <c r="Y3536" s="11">
        <f t="shared" si="519"/>
        <v>241</v>
      </c>
      <c r="Z3536" s="12" t="str">
        <f t="shared" si="520"/>
        <v>Vessel Heading</v>
      </c>
      <c r="AI3536" s="111"/>
      <c r="AJ3536" s="19"/>
      <c r="AK3536" s="19"/>
      <c r="AL3536" s="21"/>
      <c r="AM3536" s="21"/>
      <c r="AN3536" s="21"/>
      <c r="AO3536" s="21"/>
      <c r="AP3536" s="20"/>
      <c r="AQ3536" s="22"/>
      <c r="AR3536" s="20"/>
      <c r="AS3536" s="20"/>
      <c r="AT3536" s="20"/>
      <c r="AU3536" s="20"/>
      <c r="AV3536" s="20"/>
      <c r="AW3536" s="20"/>
      <c r="AX3536" s="221">
        <v>127250</v>
      </c>
      <c r="AY3536" s="6">
        <v>1</v>
      </c>
      <c r="AZ3536" s="6">
        <v>241</v>
      </c>
      <c r="BA3536" s="87" t="s">
        <v>18</v>
      </c>
      <c r="BB3536" s="39" t="s">
        <v>2462</v>
      </c>
      <c r="BC3536" s="84" t="s">
        <v>2691</v>
      </c>
      <c r="BL3536" s="42" t="s">
        <v>2698</v>
      </c>
      <c r="BM3536" s="43" t="s">
        <v>2688</v>
      </c>
      <c r="BO3536" s="111">
        <v>64359</v>
      </c>
      <c r="BP3536" s="19" t="s">
        <v>2295</v>
      </c>
    </row>
    <row r="3537" spans="1:68" ht="15" customHeight="1" x14ac:dyDescent="0.3">
      <c r="A3537" s="116">
        <v>3535</v>
      </c>
      <c r="H3537" t="s">
        <v>2622</v>
      </c>
      <c r="I3537" s="244">
        <v>8</v>
      </c>
      <c r="J3537" s="244" t="s">
        <v>2563</v>
      </c>
      <c r="K3537" s="244">
        <v>0</v>
      </c>
      <c r="L3537" s="244" t="s">
        <v>2563</v>
      </c>
      <c r="M3537" s="244" t="s">
        <v>2520</v>
      </c>
      <c r="N3537" s="244">
        <v>5</v>
      </c>
      <c r="O3537" s="244" t="s">
        <v>2474</v>
      </c>
      <c r="P3537" s="244" t="s">
        <v>2474</v>
      </c>
      <c r="Q3537" s="244" t="s">
        <v>2474</v>
      </c>
      <c r="R3537" s="6">
        <f t="shared" si="512"/>
        <v>2</v>
      </c>
      <c r="S3537" s="6">
        <f t="shared" si="513"/>
        <v>1</v>
      </c>
      <c r="T3537" s="7">
        <f t="shared" si="514"/>
        <v>127251</v>
      </c>
      <c r="U3537" s="121" t="str">
        <f t="shared" si="515"/>
        <v>1F113</v>
      </c>
      <c r="V3537" s="10">
        <f t="shared" si="516"/>
        <v>241</v>
      </c>
      <c r="W3537" s="10">
        <f t="shared" si="517"/>
        <v>19</v>
      </c>
      <c r="X3537" s="11">
        <f t="shared" si="518"/>
        <v>1</v>
      </c>
      <c r="Y3537" s="11">
        <f t="shared" si="519"/>
        <v>241</v>
      </c>
      <c r="Z3537" s="12" t="str">
        <f t="shared" si="520"/>
        <v>Rate of Turn</v>
      </c>
      <c r="AI3537" s="111"/>
      <c r="AJ3537" s="19"/>
      <c r="AK3537" s="19"/>
      <c r="AQ3537" s="37"/>
      <c r="AR3537" s="34"/>
      <c r="AS3537" s="34"/>
      <c r="AT3537" s="34"/>
      <c r="AU3537" s="34"/>
      <c r="AV3537" s="34"/>
      <c r="AW3537" s="34"/>
      <c r="AX3537" s="222">
        <v>127251</v>
      </c>
      <c r="AY3537" s="6">
        <v>1</v>
      </c>
      <c r="AZ3537" s="6">
        <v>241</v>
      </c>
      <c r="BA3537" s="87" t="s">
        <v>2699</v>
      </c>
      <c r="BB3537" s="39" t="s">
        <v>2700</v>
      </c>
      <c r="BC3537" s="84" t="s">
        <v>2691</v>
      </c>
      <c r="BL3537" s="42" t="s">
        <v>2698</v>
      </c>
      <c r="BM3537" s="43" t="s">
        <v>2688</v>
      </c>
      <c r="BO3537" s="111">
        <v>64360</v>
      </c>
      <c r="BP3537" s="19" t="s">
        <v>2296</v>
      </c>
    </row>
    <row r="3538" spans="1:68" ht="15" customHeight="1" x14ac:dyDescent="0.3">
      <c r="A3538" s="116">
        <v>3536</v>
      </c>
      <c r="H3538" t="s">
        <v>2643</v>
      </c>
      <c r="I3538" s="244">
        <v>8</v>
      </c>
      <c r="J3538" s="244" t="s">
        <v>2474</v>
      </c>
      <c r="K3538" s="244" t="s">
        <v>2515</v>
      </c>
      <c r="L3538" s="244" t="s">
        <v>2531</v>
      </c>
      <c r="M3538" s="244" t="s">
        <v>2568</v>
      </c>
      <c r="N3538" s="244">
        <v>0</v>
      </c>
      <c r="O3538" s="244">
        <v>0</v>
      </c>
      <c r="P3538" s="244" t="s">
        <v>2474</v>
      </c>
      <c r="Q3538" s="244" t="s">
        <v>2474</v>
      </c>
      <c r="R3538" s="6">
        <f t="shared" si="512"/>
        <v>2</v>
      </c>
      <c r="S3538" s="6">
        <f t="shared" si="513"/>
        <v>1</v>
      </c>
      <c r="T3538" s="7">
        <f t="shared" si="514"/>
        <v>129026</v>
      </c>
      <c r="U3538" s="121" t="str">
        <f t="shared" si="515"/>
        <v>1F802</v>
      </c>
      <c r="V3538" s="10">
        <f t="shared" si="516"/>
        <v>248</v>
      </c>
      <c r="W3538" s="10">
        <f t="shared" si="517"/>
        <v>2</v>
      </c>
      <c r="X3538" s="11">
        <f t="shared" si="518"/>
        <v>7</v>
      </c>
      <c r="Y3538" s="11">
        <f t="shared" si="519"/>
        <v>248</v>
      </c>
      <c r="Z3538" s="12" t="str">
        <f t="shared" si="520"/>
        <v>COG &amp; SOG, Rapid Update</v>
      </c>
      <c r="AI3538" s="111"/>
      <c r="AJ3538" s="19"/>
      <c r="AK3538" s="19"/>
      <c r="AL3538" s="21"/>
      <c r="AM3538" s="21"/>
      <c r="AN3538" s="21"/>
      <c r="AO3538" s="21"/>
      <c r="AP3538" s="20"/>
      <c r="AQ3538" s="22"/>
      <c r="AR3538" s="20"/>
      <c r="AS3538" s="20"/>
      <c r="AT3538" s="20"/>
      <c r="AU3538" s="20"/>
      <c r="AV3538" s="20"/>
      <c r="AW3538" s="20"/>
      <c r="AX3538" s="221">
        <v>129026</v>
      </c>
      <c r="AY3538" s="6">
        <v>7</v>
      </c>
      <c r="AZ3538" s="6">
        <v>248</v>
      </c>
      <c r="BA3538" s="87" t="s">
        <v>2771</v>
      </c>
      <c r="BB3538" s="39" t="s">
        <v>3001</v>
      </c>
      <c r="BC3538" s="84" t="s">
        <v>2691</v>
      </c>
      <c r="BD3538" s="38" t="s">
        <v>2772</v>
      </c>
      <c r="BE3538" s="39" t="s">
        <v>2457</v>
      </c>
      <c r="BF3538" s="90" t="s">
        <v>2349</v>
      </c>
      <c r="BL3538" s="42" t="s">
        <v>2693</v>
      </c>
      <c r="BM3538" s="43" t="s">
        <v>2688</v>
      </c>
      <c r="BO3538" s="111">
        <v>64361</v>
      </c>
      <c r="BP3538" s="19" t="s">
        <v>2297</v>
      </c>
    </row>
    <row r="3539" spans="1:68" ht="15" customHeight="1" x14ac:dyDescent="0.3">
      <c r="A3539" s="116">
        <v>3537</v>
      </c>
      <c r="H3539" t="s">
        <v>2522</v>
      </c>
      <c r="I3539" s="244">
        <v>8</v>
      </c>
      <c r="J3539" s="244" t="s">
        <v>2673</v>
      </c>
      <c r="K3539" s="244">
        <v>74</v>
      </c>
      <c r="L3539" s="244">
        <v>3</v>
      </c>
      <c r="M3539" s="244" t="s">
        <v>2597</v>
      </c>
      <c r="N3539" s="244" t="s">
        <v>2483</v>
      </c>
      <c r="O3539" s="244" t="s">
        <v>2512</v>
      </c>
      <c r="P3539" s="244" t="s">
        <v>2474</v>
      </c>
      <c r="Q3539" s="244" t="s">
        <v>2474</v>
      </c>
      <c r="R3539" s="6">
        <f t="shared" si="512"/>
        <v>2</v>
      </c>
      <c r="S3539" s="6">
        <f t="shared" si="513"/>
        <v>1</v>
      </c>
      <c r="T3539" s="7">
        <f t="shared" si="514"/>
        <v>130306</v>
      </c>
      <c r="U3539" s="121" t="str">
        <f t="shared" si="515"/>
        <v>1FD02</v>
      </c>
      <c r="V3539" s="10">
        <f t="shared" si="516"/>
        <v>253</v>
      </c>
      <c r="W3539" s="10">
        <f t="shared" si="517"/>
        <v>2</v>
      </c>
      <c r="X3539" s="11">
        <f t="shared" si="518"/>
        <v>3</v>
      </c>
      <c r="Y3539" s="11">
        <f t="shared" si="519"/>
        <v>253</v>
      </c>
      <c r="Z3539" s="12" t="str">
        <f t="shared" si="520"/>
        <v>Wind Data</v>
      </c>
      <c r="AI3539" s="111"/>
      <c r="AJ3539" s="19"/>
      <c r="AK3539" s="19"/>
      <c r="AQ3539" s="37"/>
      <c r="AR3539" s="34"/>
      <c r="AS3539" s="34"/>
      <c r="AT3539" s="34"/>
      <c r="AU3539" s="34"/>
      <c r="AV3539" s="34"/>
      <c r="AW3539" s="34"/>
      <c r="AX3539" s="222">
        <v>130306</v>
      </c>
      <c r="AY3539" s="6">
        <v>3</v>
      </c>
      <c r="AZ3539" s="6">
        <v>253</v>
      </c>
      <c r="BA3539" s="87" t="s">
        <v>2701</v>
      </c>
      <c r="BB3539" s="39" t="s">
        <v>3175</v>
      </c>
      <c r="BC3539" s="84" t="s">
        <v>2349</v>
      </c>
      <c r="BD3539" s="38" t="s">
        <v>2702</v>
      </c>
      <c r="BE3539" s="39" t="s">
        <v>3131</v>
      </c>
      <c r="BF3539" s="90" t="s">
        <v>2691</v>
      </c>
      <c r="BJ3539" s="47" t="s">
        <v>2704</v>
      </c>
      <c r="BL3539" s="42" t="s">
        <v>2705</v>
      </c>
      <c r="BM3539" s="43" t="s">
        <v>2688</v>
      </c>
      <c r="BO3539" s="111">
        <v>64362</v>
      </c>
      <c r="BP3539" s="19" t="s">
        <v>2298</v>
      </c>
    </row>
    <row r="3540" spans="1:68" ht="15" customHeight="1" x14ac:dyDescent="0.3">
      <c r="A3540" s="116">
        <v>3538</v>
      </c>
      <c r="H3540" t="s">
        <v>2570</v>
      </c>
      <c r="I3540" s="244">
        <v>8</v>
      </c>
      <c r="J3540" s="244">
        <v>1</v>
      </c>
      <c r="K3540" s="244">
        <v>34</v>
      </c>
      <c r="L3540" s="244">
        <v>5</v>
      </c>
      <c r="M3540" s="244" t="s">
        <v>2528</v>
      </c>
      <c r="N3540" s="244" t="s">
        <v>2474</v>
      </c>
      <c r="O3540" s="244">
        <v>29</v>
      </c>
      <c r="P3540" s="244">
        <v>72</v>
      </c>
      <c r="Q3540" s="244" t="s">
        <v>2474</v>
      </c>
      <c r="R3540" s="6">
        <f t="shared" si="512"/>
        <v>5</v>
      </c>
      <c r="S3540" s="6">
        <f t="shared" si="513"/>
        <v>1</v>
      </c>
      <c r="T3540" s="7">
        <f t="shared" si="514"/>
        <v>127508</v>
      </c>
      <c r="U3540" s="121" t="str">
        <f t="shared" si="515"/>
        <v>1F214</v>
      </c>
      <c r="V3540" s="10">
        <f t="shared" si="516"/>
        <v>242</v>
      </c>
      <c r="W3540" s="10">
        <f t="shared" si="517"/>
        <v>20</v>
      </c>
      <c r="X3540" s="11">
        <f t="shared" si="518"/>
        <v>16</v>
      </c>
      <c r="Y3540" s="11">
        <f t="shared" si="519"/>
        <v>242</v>
      </c>
      <c r="Z3540" s="12" t="str">
        <f t="shared" si="520"/>
        <v>Battery Status</v>
      </c>
      <c r="AI3540" s="111"/>
      <c r="AJ3540" s="19"/>
      <c r="AK3540" s="19"/>
      <c r="AL3540" s="21"/>
      <c r="AM3540" s="21"/>
      <c r="AN3540" s="21"/>
      <c r="AO3540" s="21"/>
      <c r="AP3540" s="20"/>
      <c r="AQ3540" s="22"/>
      <c r="AR3540" s="20"/>
      <c r="AS3540" s="20"/>
      <c r="AT3540" s="20"/>
      <c r="AU3540" s="20"/>
      <c r="AV3540" s="20"/>
      <c r="AW3540" s="20"/>
      <c r="AX3540" s="221">
        <v>127508</v>
      </c>
      <c r="AY3540" s="6">
        <v>16</v>
      </c>
      <c r="AZ3540" s="6">
        <v>242</v>
      </c>
      <c r="BA3540" s="87" t="s">
        <v>2861</v>
      </c>
      <c r="BB3540" s="39" t="s">
        <v>2862</v>
      </c>
      <c r="BC3540" s="84" t="s">
        <v>2358</v>
      </c>
      <c r="BG3540" s="58" t="s">
        <v>2863</v>
      </c>
      <c r="BH3540" s="24" t="s">
        <v>3060</v>
      </c>
      <c r="BI3540" s="6" t="s">
        <v>2359</v>
      </c>
      <c r="BJ3540" s="47" t="s">
        <v>2864</v>
      </c>
      <c r="BL3540" s="42" t="s">
        <v>2687</v>
      </c>
      <c r="BM3540" s="43" t="s">
        <v>2688</v>
      </c>
      <c r="BO3540" s="111">
        <v>64363</v>
      </c>
      <c r="BP3540" s="19" t="s">
        <v>2299</v>
      </c>
    </row>
    <row r="3541" spans="1:68" ht="15" customHeight="1" x14ac:dyDescent="0.3">
      <c r="A3541" s="116">
        <v>3539</v>
      </c>
      <c r="H3541" t="s">
        <v>2638</v>
      </c>
      <c r="I3541" s="244">
        <v>8</v>
      </c>
      <c r="J3541" s="244">
        <v>20</v>
      </c>
      <c r="K3541" s="244">
        <v>18</v>
      </c>
      <c r="L3541" s="244" t="s">
        <v>2639</v>
      </c>
      <c r="M3541" s="244">
        <v>98</v>
      </c>
      <c r="N3541" s="244">
        <v>48</v>
      </c>
      <c r="O3541" s="244">
        <v>19</v>
      </c>
      <c r="P3541" s="244">
        <v>2</v>
      </c>
      <c r="Q3541" s="244">
        <v>2</v>
      </c>
      <c r="R3541" s="6">
        <f t="shared" si="512"/>
        <v>7</v>
      </c>
      <c r="S3541" s="6">
        <f t="shared" si="513"/>
        <v>1</v>
      </c>
      <c r="T3541" s="7">
        <f t="shared" si="514"/>
        <v>126720</v>
      </c>
      <c r="U3541" s="121" t="str">
        <f t="shared" si="515"/>
        <v>1EF00</v>
      </c>
      <c r="V3541" s="10">
        <f t="shared" si="516"/>
        <v>239</v>
      </c>
      <c r="W3541" s="10">
        <f t="shared" si="517"/>
        <v>255</v>
      </c>
      <c r="X3541" s="11">
        <f t="shared" si="518"/>
        <v>7</v>
      </c>
      <c r="Y3541" s="11">
        <f t="shared" si="519"/>
        <v>255</v>
      </c>
      <c r="Z3541" s="12" t="str">
        <f t="shared" si="520"/>
        <v>Proprietary A2</v>
      </c>
      <c r="AI3541" s="111"/>
      <c r="AJ3541" s="19"/>
      <c r="AK3541" s="19"/>
      <c r="AQ3541" s="37"/>
      <c r="AR3541" s="34"/>
      <c r="AS3541" s="34"/>
      <c r="AT3541" s="34"/>
      <c r="AU3541" s="34"/>
      <c r="AV3541" s="34"/>
      <c r="AW3541" s="34"/>
      <c r="AX3541" s="222">
        <v>126720</v>
      </c>
      <c r="AY3541" s="6">
        <v>7</v>
      </c>
      <c r="AZ3541" s="6">
        <v>255</v>
      </c>
      <c r="BA3541" s="87" t="s">
        <v>2755</v>
      </c>
      <c r="BB3541" s="39" t="s">
        <v>2709</v>
      </c>
      <c r="BC3541" s="84" t="s">
        <v>2710</v>
      </c>
      <c r="BD3541" s="38" t="s">
        <v>2756</v>
      </c>
      <c r="BE3541" s="39" t="s">
        <v>2757</v>
      </c>
      <c r="BF3541" s="90" t="s">
        <v>2710</v>
      </c>
      <c r="BJ3541" s="47" t="s">
        <v>2758</v>
      </c>
      <c r="BL3541" s="42" t="s">
        <v>2693</v>
      </c>
      <c r="BM3541" s="43" t="s">
        <v>2688</v>
      </c>
      <c r="BO3541" s="111">
        <v>64538</v>
      </c>
      <c r="BP3541" s="19" t="s">
        <v>2300</v>
      </c>
    </row>
    <row r="3542" spans="1:68" ht="15" customHeight="1" x14ac:dyDescent="0.3">
      <c r="A3542" s="116">
        <v>3540</v>
      </c>
      <c r="H3542" t="s">
        <v>2638</v>
      </c>
      <c r="I3542" s="244">
        <v>8</v>
      </c>
      <c r="J3542" s="244">
        <v>21</v>
      </c>
      <c r="K3542" s="244">
        <v>3</v>
      </c>
      <c r="L3542" s="244">
        <v>3</v>
      </c>
      <c r="M3542" s="244">
        <v>1</v>
      </c>
      <c r="N3542" s="244">
        <v>1</v>
      </c>
      <c r="O3542" s="244">
        <v>3</v>
      </c>
      <c r="P3542" s="244" t="s">
        <v>2477</v>
      </c>
      <c r="Q3542" s="244">
        <v>8</v>
      </c>
      <c r="R3542" s="6">
        <f t="shared" si="512"/>
        <v>7</v>
      </c>
      <c r="S3542" s="6">
        <f t="shared" si="513"/>
        <v>1</v>
      </c>
      <c r="T3542" s="7">
        <f t="shared" si="514"/>
        <v>126720</v>
      </c>
      <c r="U3542" s="121" t="str">
        <f t="shared" si="515"/>
        <v>1EF00</v>
      </c>
      <c r="V3542" s="10">
        <f t="shared" si="516"/>
        <v>239</v>
      </c>
      <c r="W3542" s="10">
        <f t="shared" si="517"/>
        <v>255</v>
      </c>
      <c r="X3542" s="11">
        <f t="shared" si="518"/>
        <v>7</v>
      </c>
      <c r="Y3542" s="11">
        <f t="shared" si="519"/>
        <v>255</v>
      </c>
      <c r="Z3542" s="12" t="str">
        <f t="shared" si="520"/>
        <v>Proprietary A2</v>
      </c>
      <c r="AI3542" s="111"/>
      <c r="AJ3542" s="19"/>
      <c r="AK3542" s="19"/>
      <c r="AL3542" s="21"/>
      <c r="AM3542" s="21"/>
      <c r="AN3542" s="21"/>
      <c r="AO3542" s="21"/>
      <c r="AP3542" s="20"/>
      <c r="AQ3542" s="22"/>
      <c r="AR3542" s="20"/>
      <c r="AS3542" s="20"/>
      <c r="AT3542" s="20"/>
      <c r="AU3542" s="20"/>
      <c r="AV3542" s="20"/>
      <c r="AW3542" s="20"/>
      <c r="AX3542" s="221">
        <v>126720</v>
      </c>
      <c r="AY3542" s="6">
        <v>7</v>
      </c>
      <c r="AZ3542" s="6">
        <v>255</v>
      </c>
      <c r="BA3542" s="87" t="s">
        <v>2759</v>
      </c>
      <c r="BB3542" s="39" t="s">
        <v>2352</v>
      </c>
      <c r="BC3542" s="84" t="s">
        <v>2710</v>
      </c>
      <c r="BL3542" s="42" t="s">
        <v>2693</v>
      </c>
      <c r="BM3542" s="43" t="s">
        <v>2688</v>
      </c>
      <c r="BO3542" s="111">
        <v>64539</v>
      </c>
      <c r="BP3542" s="19" t="s">
        <v>2301</v>
      </c>
    </row>
    <row r="3543" spans="1:68" ht="15" customHeight="1" x14ac:dyDescent="0.3">
      <c r="A3543" s="116">
        <v>3541</v>
      </c>
      <c r="H3543" t="s">
        <v>2638</v>
      </c>
      <c r="I3543" s="244">
        <v>8</v>
      </c>
      <c r="J3543" s="244">
        <v>22</v>
      </c>
      <c r="K3543" s="244" t="s">
        <v>2474</v>
      </c>
      <c r="L3543" s="244" t="s">
        <v>2477</v>
      </c>
      <c r="M3543" s="244">
        <v>0</v>
      </c>
      <c r="N3543" s="244">
        <v>98</v>
      </c>
      <c r="O3543" s="244" t="s">
        <v>2495</v>
      </c>
      <c r="P3543" s="244" t="s">
        <v>2505</v>
      </c>
      <c r="Q3543" s="244" t="s">
        <v>2487</v>
      </c>
      <c r="R3543" s="6">
        <f t="shared" si="512"/>
        <v>7</v>
      </c>
      <c r="S3543" s="6">
        <f t="shared" si="513"/>
        <v>1</v>
      </c>
      <c r="T3543" s="7">
        <f t="shared" si="514"/>
        <v>126720</v>
      </c>
      <c r="U3543" s="121" t="str">
        <f t="shared" si="515"/>
        <v>1EF00</v>
      </c>
      <c r="V3543" s="10">
        <f t="shared" si="516"/>
        <v>239</v>
      </c>
      <c r="W3543" s="10">
        <f t="shared" si="517"/>
        <v>255</v>
      </c>
      <c r="X3543" s="11">
        <f t="shared" si="518"/>
        <v>7</v>
      </c>
      <c r="Y3543" s="11">
        <f t="shared" si="519"/>
        <v>255</v>
      </c>
      <c r="Z3543" s="12" t="str">
        <f t="shared" si="520"/>
        <v>Proprietary A2</v>
      </c>
      <c r="AI3543" s="111"/>
      <c r="AJ3543" s="19"/>
      <c r="AK3543" s="19"/>
      <c r="AQ3543" s="37"/>
      <c r="AR3543" s="34"/>
      <c r="AS3543" s="34"/>
      <c r="AT3543" s="34"/>
      <c r="AU3543" s="34"/>
      <c r="AV3543" s="34"/>
      <c r="AW3543" s="34"/>
      <c r="AX3543" s="222">
        <v>126720</v>
      </c>
      <c r="AY3543" s="6">
        <v>7</v>
      </c>
      <c r="AZ3543" s="6">
        <v>255</v>
      </c>
      <c r="BA3543" s="87" t="s">
        <v>2760</v>
      </c>
      <c r="BB3543" s="39" t="s">
        <v>2411</v>
      </c>
      <c r="BC3543" s="84" t="s">
        <v>2710</v>
      </c>
      <c r="BL3543" s="42" t="s">
        <v>2693</v>
      </c>
      <c r="BM3543" s="43" t="s">
        <v>2688</v>
      </c>
      <c r="BO3543" s="111">
        <v>64617</v>
      </c>
      <c r="BP3543" s="19" t="s">
        <v>2302</v>
      </c>
    </row>
    <row r="3544" spans="1:68" ht="15" customHeight="1" x14ac:dyDescent="0.3">
      <c r="A3544" s="116">
        <v>3542</v>
      </c>
      <c r="H3544" t="s">
        <v>2638</v>
      </c>
      <c r="I3544" s="244">
        <v>8</v>
      </c>
      <c r="J3544" s="244">
        <v>23</v>
      </c>
      <c r="K3544" s="244">
        <v>1</v>
      </c>
      <c r="L3544" s="244">
        <v>12</v>
      </c>
      <c r="M3544" s="244" t="s">
        <v>2543</v>
      </c>
      <c r="N3544" s="244">
        <v>8</v>
      </c>
      <c r="O3544" s="244" t="s">
        <v>2474</v>
      </c>
      <c r="P3544" s="244" t="s">
        <v>2474</v>
      </c>
      <c r="Q3544" s="244" t="s">
        <v>2474</v>
      </c>
      <c r="R3544" s="6">
        <f t="shared" si="512"/>
        <v>7</v>
      </c>
      <c r="S3544" s="6">
        <f t="shared" si="513"/>
        <v>1</v>
      </c>
      <c r="T3544" s="7">
        <f t="shared" si="514"/>
        <v>126720</v>
      </c>
      <c r="U3544" s="121" t="str">
        <f t="shared" si="515"/>
        <v>1EF00</v>
      </c>
      <c r="V3544" s="10">
        <f t="shared" si="516"/>
        <v>239</v>
      </c>
      <c r="W3544" s="10">
        <f t="shared" si="517"/>
        <v>255</v>
      </c>
      <c r="X3544" s="11">
        <f t="shared" si="518"/>
        <v>7</v>
      </c>
      <c r="Y3544" s="11">
        <f t="shared" si="519"/>
        <v>255</v>
      </c>
      <c r="Z3544" s="12" t="str">
        <f t="shared" si="520"/>
        <v>Proprietary A2</v>
      </c>
      <c r="AI3544" s="111"/>
      <c r="AJ3544" s="19"/>
      <c r="AK3544" s="19"/>
      <c r="AL3544" s="21"/>
      <c r="AM3544" s="21"/>
      <c r="AN3544" s="21"/>
      <c r="AO3544" s="21"/>
      <c r="AP3544" s="20"/>
      <c r="AQ3544" s="22"/>
      <c r="AR3544" s="20"/>
      <c r="AS3544" s="20"/>
      <c r="AT3544" s="20"/>
      <c r="AU3544" s="20"/>
      <c r="AV3544" s="20"/>
      <c r="AW3544" s="20"/>
      <c r="AX3544" s="221">
        <v>126720</v>
      </c>
      <c r="AY3544" s="6">
        <v>7</v>
      </c>
      <c r="AZ3544" s="6">
        <v>255</v>
      </c>
      <c r="BA3544" s="87" t="s">
        <v>2761</v>
      </c>
      <c r="BB3544" s="39" t="s">
        <v>2412</v>
      </c>
      <c r="BC3544" s="84" t="s">
        <v>2710</v>
      </c>
      <c r="BL3544" s="42" t="s">
        <v>2693</v>
      </c>
      <c r="BM3544" s="43" t="s">
        <v>2688</v>
      </c>
      <c r="BO3544" s="111">
        <v>62275</v>
      </c>
      <c r="BP3544" s="19" t="s">
        <v>2303</v>
      </c>
    </row>
    <row r="3545" spans="1:68" ht="15" customHeight="1" x14ac:dyDescent="0.3">
      <c r="A3545" s="116">
        <v>3543</v>
      </c>
      <c r="H3545" t="s">
        <v>2619</v>
      </c>
      <c r="I3545" s="244">
        <v>8</v>
      </c>
      <c r="J3545" s="244" t="s">
        <v>2504</v>
      </c>
      <c r="K3545" s="244">
        <v>79</v>
      </c>
      <c r="L3545" s="244" t="s">
        <v>2509</v>
      </c>
      <c r="M3545" s="244">
        <v>19</v>
      </c>
      <c r="N3545" s="244">
        <v>45</v>
      </c>
      <c r="O3545" s="244" t="s">
        <v>2579</v>
      </c>
      <c r="P3545" s="244">
        <v>32</v>
      </c>
      <c r="Q3545" s="244">
        <v>3</v>
      </c>
      <c r="R3545" s="6">
        <f t="shared" si="512"/>
        <v>2</v>
      </c>
      <c r="S3545" s="6">
        <f t="shared" si="513"/>
        <v>1</v>
      </c>
      <c r="T3545" s="7">
        <f t="shared" si="514"/>
        <v>129025</v>
      </c>
      <c r="U3545" s="121" t="str">
        <f t="shared" si="515"/>
        <v>1F801</v>
      </c>
      <c r="V3545" s="10">
        <f t="shared" si="516"/>
        <v>248</v>
      </c>
      <c r="W3545" s="10">
        <f t="shared" si="517"/>
        <v>1</v>
      </c>
      <c r="X3545" s="11">
        <f t="shared" si="518"/>
        <v>7</v>
      </c>
      <c r="Y3545" s="11">
        <f t="shared" si="519"/>
        <v>248</v>
      </c>
      <c r="Z3545" s="12" t="str">
        <f t="shared" si="520"/>
        <v>Position, Rapid Update</v>
      </c>
      <c r="AI3545" s="111"/>
      <c r="AJ3545" s="19"/>
      <c r="AK3545" s="19"/>
      <c r="AQ3545" s="37"/>
      <c r="AR3545" s="34"/>
      <c r="AS3545" s="34"/>
      <c r="AT3545" s="34"/>
      <c r="AU3545" s="34"/>
      <c r="AV3545" s="34"/>
      <c r="AW3545" s="34"/>
      <c r="AX3545" s="222">
        <v>129025</v>
      </c>
      <c r="AY3545" s="6">
        <v>7</v>
      </c>
      <c r="AZ3545" s="6">
        <v>248</v>
      </c>
      <c r="BA3545" s="87" t="s">
        <v>2689</v>
      </c>
      <c r="BB3545" s="39" t="s">
        <v>2690</v>
      </c>
      <c r="BC3545" s="84" t="s">
        <v>2691</v>
      </c>
      <c r="BD3545" s="38" t="s">
        <v>2350</v>
      </c>
      <c r="BE3545" s="39" t="s">
        <v>2692</v>
      </c>
      <c r="BF3545" s="90" t="s">
        <v>2691</v>
      </c>
      <c r="BL3545" s="42" t="s">
        <v>2693</v>
      </c>
      <c r="BM3545" s="43" t="s">
        <v>2688</v>
      </c>
      <c r="BO3545" s="111">
        <v>62276</v>
      </c>
      <c r="BP3545" s="19" t="s">
        <v>2304</v>
      </c>
    </row>
    <row r="3546" spans="1:68" ht="15" customHeight="1" x14ac:dyDescent="0.3">
      <c r="A3546" s="116">
        <v>3544</v>
      </c>
      <c r="H3546" t="s">
        <v>2623</v>
      </c>
      <c r="I3546" s="244">
        <v>8</v>
      </c>
      <c r="J3546" s="244">
        <v>8</v>
      </c>
      <c r="K3546" s="244" t="s">
        <v>2559</v>
      </c>
      <c r="L3546" s="244">
        <v>2</v>
      </c>
      <c r="M3546" s="244">
        <v>9</v>
      </c>
      <c r="N3546" s="244">
        <v>89</v>
      </c>
      <c r="O3546" s="244" t="s">
        <v>2515</v>
      </c>
      <c r="P3546" s="244" t="s">
        <v>2474</v>
      </c>
      <c r="Q3546" s="244" t="s">
        <v>2474</v>
      </c>
      <c r="R3546" s="6">
        <f t="shared" si="512"/>
        <v>2</v>
      </c>
      <c r="S3546" s="6">
        <f t="shared" si="513"/>
        <v>1</v>
      </c>
      <c r="T3546" s="7">
        <f t="shared" si="514"/>
        <v>130306</v>
      </c>
      <c r="U3546" s="121" t="str">
        <f t="shared" si="515"/>
        <v>1FD02</v>
      </c>
      <c r="V3546" s="10">
        <f t="shared" si="516"/>
        <v>253</v>
      </c>
      <c r="W3546" s="10">
        <f t="shared" si="517"/>
        <v>2</v>
      </c>
      <c r="X3546" s="11">
        <f t="shared" si="518"/>
        <v>1</v>
      </c>
      <c r="Y3546" s="11">
        <f t="shared" si="519"/>
        <v>253</v>
      </c>
      <c r="Z3546" s="12" t="str">
        <f t="shared" si="520"/>
        <v>Wind Data</v>
      </c>
      <c r="AI3546" s="111"/>
      <c r="AJ3546" s="19"/>
      <c r="AK3546" s="19"/>
      <c r="AL3546" s="21"/>
      <c r="AM3546" s="21"/>
      <c r="AN3546" s="21"/>
      <c r="AO3546" s="21"/>
      <c r="AP3546" s="20"/>
      <c r="AQ3546" s="22"/>
      <c r="AR3546" s="20"/>
      <c r="AS3546" s="20"/>
      <c r="AT3546" s="20"/>
      <c r="AU3546" s="20"/>
      <c r="AV3546" s="20"/>
      <c r="AW3546" s="20"/>
      <c r="AX3546" s="221">
        <v>130306</v>
      </c>
      <c r="AY3546" s="6">
        <v>1</v>
      </c>
      <c r="AZ3546" s="6">
        <v>253</v>
      </c>
      <c r="BA3546" s="87" t="s">
        <v>2701</v>
      </c>
      <c r="BB3546" s="39" t="s">
        <v>3164</v>
      </c>
      <c r="BC3546" s="84" t="s">
        <v>2349</v>
      </c>
      <c r="BD3546" s="38" t="s">
        <v>2702</v>
      </c>
      <c r="BE3546" s="39" t="s">
        <v>3042</v>
      </c>
      <c r="BF3546" s="90" t="s">
        <v>2691</v>
      </c>
      <c r="BJ3546" s="47" t="s">
        <v>2703</v>
      </c>
      <c r="BL3546" s="42" t="s">
        <v>2698</v>
      </c>
      <c r="BM3546" s="43" t="s">
        <v>2688</v>
      </c>
      <c r="BO3546" s="111">
        <v>64068</v>
      </c>
      <c r="BP3546" s="19" t="s">
        <v>2305</v>
      </c>
    </row>
    <row r="3547" spans="1:68" ht="15" customHeight="1" x14ac:dyDescent="0.3">
      <c r="A3547" s="116">
        <v>3545</v>
      </c>
      <c r="H3547" t="s">
        <v>2620</v>
      </c>
      <c r="I3547" s="244">
        <v>8</v>
      </c>
      <c r="J3547" s="244">
        <v>0</v>
      </c>
      <c r="K3547" s="244" t="s">
        <v>2474</v>
      </c>
      <c r="L3547" s="244" t="s">
        <v>2474</v>
      </c>
      <c r="M3547" s="244" t="s">
        <v>2474</v>
      </c>
      <c r="N3547" s="244">
        <v>46</v>
      </c>
      <c r="O3547" s="244">
        <v>2</v>
      </c>
      <c r="P3547" s="244" t="s">
        <v>2474</v>
      </c>
      <c r="Q3547" s="244" t="s">
        <v>2474</v>
      </c>
      <c r="R3547" s="6">
        <f t="shared" si="512"/>
        <v>2</v>
      </c>
      <c r="S3547" s="6">
        <f t="shared" si="513"/>
        <v>1</v>
      </c>
      <c r="T3547" s="7">
        <f t="shared" si="514"/>
        <v>127245</v>
      </c>
      <c r="U3547" s="121" t="str">
        <f t="shared" si="515"/>
        <v>1F10D</v>
      </c>
      <c r="V3547" s="10">
        <f t="shared" si="516"/>
        <v>241</v>
      </c>
      <c r="W3547" s="10">
        <f t="shared" si="517"/>
        <v>13</v>
      </c>
      <c r="X3547" s="11">
        <f t="shared" si="518"/>
        <v>1</v>
      </c>
      <c r="Y3547" s="11">
        <f t="shared" si="519"/>
        <v>241</v>
      </c>
      <c r="Z3547" s="12" t="str">
        <f t="shared" si="520"/>
        <v>Rudder</v>
      </c>
      <c r="AI3547" s="111"/>
      <c r="AJ3547" s="19"/>
      <c r="AK3547" s="19"/>
      <c r="AQ3547" s="37"/>
      <c r="AR3547" s="34"/>
      <c r="AS3547" s="34"/>
      <c r="AT3547" s="34"/>
      <c r="AU3547" s="34"/>
      <c r="AV3547" s="34"/>
      <c r="AW3547" s="34"/>
      <c r="AX3547" s="222">
        <v>127245</v>
      </c>
      <c r="AY3547" s="6">
        <v>1</v>
      </c>
      <c r="AZ3547" s="6">
        <v>241</v>
      </c>
      <c r="BA3547" s="87" t="s">
        <v>2696</v>
      </c>
      <c r="BB3547" s="39" t="s">
        <v>3003</v>
      </c>
      <c r="BC3547" s="84" t="s">
        <v>2691</v>
      </c>
      <c r="BL3547" s="42" t="s">
        <v>2698</v>
      </c>
      <c r="BM3547" s="43" t="s">
        <v>2688</v>
      </c>
      <c r="BO3547" s="111">
        <v>129284</v>
      </c>
      <c r="BP3547" s="19" t="s">
        <v>1458</v>
      </c>
    </row>
    <row r="3548" spans="1:68" ht="15" customHeight="1" x14ac:dyDescent="0.3">
      <c r="A3548" s="116">
        <v>3546</v>
      </c>
      <c r="H3548" t="s">
        <v>2621</v>
      </c>
      <c r="I3548" s="244">
        <v>8</v>
      </c>
      <c r="J3548" s="244">
        <v>8</v>
      </c>
      <c r="K3548" s="244" t="s">
        <v>2519</v>
      </c>
      <c r="L3548" s="244" t="s">
        <v>2506</v>
      </c>
      <c r="M3548" s="244">
        <v>0</v>
      </c>
      <c r="N3548" s="244">
        <v>0</v>
      </c>
      <c r="O3548" s="244" t="s">
        <v>2474</v>
      </c>
      <c r="P3548" s="244" t="s">
        <v>2483</v>
      </c>
      <c r="Q3548" s="244" t="s">
        <v>2520</v>
      </c>
      <c r="R3548" s="6">
        <f t="shared" si="512"/>
        <v>2</v>
      </c>
      <c r="S3548" s="6">
        <f t="shared" si="513"/>
        <v>1</v>
      </c>
      <c r="T3548" s="7">
        <f t="shared" si="514"/>
        <v>127250</v>
      </c>
      <c r="U3548" s="121" t="str">
        <f t="shared" si="515"/>
        <v>1F112</v>
      </c>
      <c r="V3548" s="10">
        <f t="shared" si="516"/>
        <v>241</v>
      </c>
      <c r="W3548" s="10">
        <f t="shared" si="517"/>
        <v>18</v>
      </c>
      <c r="X3548" s="11">
        <f t="shared" si="518"/>
        <v>1</v>
      </c>
      <c r="Y3548" s="11">
        <f t="shared" si="519"/>
        <v>241</v>
      </c>
      <c r="Z3548" s="12" t="str">
        <f t="shared" si="520"/>
        <v>Vessel Heading</v>
      </c>
      <c r="AI3548" s="111"/>
      <c r="AJ3548" s="19"/>
      <c r="AK3548" s="19"/>
      <c r="AL3548" s="21"/>
      <c r="AM3548" s="21"/>
      <c r="AN3548" s="21"/>
      <c r="AO3548" s="21"/>
      <c r="AP3548" s="20"/>
      <c r="AQ3548" s="22"/>
      <c r="AR3548" s="20"/>
      <c r="AS3548" s="20"/>
      <c r="AT3548" s="20"/>
      <c r="AU3548" s="20"/>
      <c r="AV3548" s="20"/>
      <c r="AW3548" s="20"/>
      <c r="AX3548" s="221">
        <v>127250</v>
      </c>
      <c r="AY3548" s="6">
        <v>1</v>
      </c>
      <c r="AZ3548" s="6">
        <v>241</v>
      </c>
      <c r="BA3548" s="87" t="s">
        <v>18</v>
      </c>
      <c r="BB3548" s="39" t="s">
        <v>2462</v>
      </c>
      <c r="BC3548" s="84" t="s">
        <v>2691</v>
      </c>
      <c r="BL3548" s="42" t="s">
        <v>2698</v>
      </c>
      <c r="BM3548" s="43" t="s">
        <v>2688</v>
      </c>
      <c r="BO3548" s="111">
        <v>129539</v>
      </c>
      <c r="BP3548" s="19" t="s">
        <v>1464</v>
      </c>
    </row>
    <row r="3549" spans="1:68" ht="15" customHeight="1" x14ac:dyDescent="0.3">
      <c r="A3549" s="116">
        <v>3547</v>
      </c>
      <c r="H3549" t="s">
        <v>2622</v>
      </c>
      <c r="I3549" s="244">
        <v>8</v>
      </c>
      <c r="J3549" s="244">
        <v>8</v>
      </c>
      <c r="K3549" s="244">
        <v>0</v>
      </c>
      <c r="L3549" s="244" t="s">
        <v>2563</v>
      </c>
      <c r="M3549" s="244" t="s">
        <v>2520</v>
      </c>
      <c r="N3549" s="244">
        <v>5</v>
      </c>
      <c r="O3549" s="244" t="s">
        <v>2474</v>
      </c>
      <c r="P3549" s="244" t="s">
        <v>2474</v>
      </c>
      <c r="Q3549" s="244" t="s">
        <v>2474</v>
      </c>
      <c r="R3549" s="6">
        <f t="shared" si="512"/>
        <v>2</v>
      </c>
      <c r="S3549" s="6">
        <f t="shared" si="513"/>
        <v>1</v>
      </c>
      <c r="T3549" s="7">
        <f t="shared" si="514"/>
        <v>127251</v>
      </c>
      <c r="U3549" s="121" t="str">
        <f t="shared" si="515"/>
        <v>1F113</v>
      </c>
      <c r="V3549" s="10">
        <f t="shared" si="516"/>
        <v>241</v>
      </c>
      <c r="W3549" s="10">
        <f t="shared" si="517"/>
        <v>19</v>
      </c>
      <c r="X3549" s="11">
        <f t="shared" si="518"/>
        <v>1</v>
      </c>
      <c r="Y3549" s="11">
        <f t="shared" si="519"/>
        <v>241</v>
      </c>
      <c r="Z3549" s="12" t="str">
        <f t="shared" si="520"/>
        <v>Rate of Turn</v>
      </c>
      <c r="AI3549" s="111"/>
      <c r="AJ3549" s="19"/>
      <c r="AK3549" s="19"/>
      <c r="AQ3549" s="37"/>
      <c r="AR3549" s="34"/>
      <c r="AS3549" s="34"/>
      <c r="AT3549" s="34"/>
      <c r="AU3549" s="34"/>
      <c r="AV3549" s="34"/>
      <c r="AW3549" s="34"/>
      <c r="AX3549" s="222">
        <v>127251</v>
      </c>
      <c r="AY3549" s="6">
        <v>1</v>
      </c>
      <c r="AZ3549" s="6">
        <v>241</v>
      </c>
      <c r="BA3549" s="87" t="s">
        <v>2699</v>
      </c>
      <c r="BB3549" s="39" t="s">
        <v>2700</v>
      </c>
      <c r="BC3549" s="84" t="s">
        <v>2691</v>
      </c>
      <c r="BL3549" s="42" t="s">
        <v>2698</v>
      </c>
      <c r="BM3549" s="43" t="s">
        <v>2688</v>
      </c>
      <c r="BO3549" s="111">
        <v>129540</v>
      </c>
      <c r="BP3549" s="19" t="s">
        <v>1465</v>
      </c>
    </row>
    <row r="3550" spans="1:68" ht="15" customHeight="1" x14ac:dyDescent="0.3">
      <c r="A3550" s="116">
        <v>3548</v>
      </c>
      <c r="H3550" t="s">
        <v>2522</v>
      </c>
      <c r="I3550" s="244">
        <v>8</v>
      </c>
      <c r="J3550" s="244" t="s">
        <v>2673</v>
      </c>
      <c r="K3550" s="244">
        <v>74</v>
      </c>
      <c r="L3550" s="244">
        <v>3</v>
      </c>
      <c r="M3550" s="244" t="s">
        <v>2597</v>
      </c>
      <c r="N3550" s="244" t="s">
        <v>2483</v>
      </c>
      <c r="O3550" s="244" t="s">
        <v>2512</v>
      </c>
      <c r="P3550" s="244" t="s">
        <v>2474</v>
      </c>
      <c r="Q3550" s="244" t="s">
        <v>2474</v>
      </c>
      <c r="R3550" s="6">
        <f t="shared" si="512"/>
        <v>2</v>
      </c>
      <c r="S3550" s="6">
        <f t="shared" si="513"/>
        <v>1</v>
      </c>
      <c r="T3550" s="7">
        <f t="shared" si="514"/>
        <v>130306</v>
      </c>
      <c r="U3550" s="121" t="str">
        <f t="shared" si="515"/>
        <v>1FD02</v>
      </c>
      <c r="V3550" s="10">
        <f t="shared" si="516"/>
        <v>253</v>
      </c>
      <c r="W3550" s="10">
        <f t="shared" si="517"/>
        <v>2</v>
      </c>
      <c r="X3550" s="11">
        <f t="shared" si="518"/>
        <v>3</v>
      </c>
      <c r="Y3550" s="11">
        <f t="shared" si="519"/>
        <v>253</v>
      </c>
      <c r="Z3550" s="12" t="str">
        <f t="shared" si="520"/>
        <v>Wind Data</v>
      </c>
      <c r="AI3550" s="111"/>
      <c r="AJ3550" s="19"/>
      <c r="AK3550" s="19"/>
      <c r="AL3550" s="21"/>
      <c r="AM3550" s="21"/>
      <c r="AN3550" s="21"/>
      <c r="AO3550" s="21"/>
      <c r="AP3550" s="20"/>
      <c r="AQ3550" s="22"/>
      <c r="AR3550" s="20"/>
      <c r="AS3550" s="20"/>
      <c r="AT3550" s="20"/>
      <c r="AU3550" s="20"/>
      <c r="AV3550" s="20"/>
      <c r="AW3550" s="20"/>
      <c r="AX3550" s="221">
        <v>130306</v>
      </c>
      <c r="AY3550" s="6">
        <v>3</v>
      </c>
      <c r="AZ3550" s="6">
        <v>253</v>
      </c>
      <c r="BA3550" s="87" t="s">
        <v>2701</v>
      </c>
      <c r="BB3550" s="39" t="s">
        <v>3175</v>
      </c>
      <c r="BC3550" s="84" t="s">
        <v>2349</v>
      </c>
      <c r="BD3550" s="38" t="s">
        <v>2702</v>
      </c>
      <c r="BE3550" s="39" t="s">
        <v>3131</v>
      </c>
      <c r="BF3550" s="90" t="s">
        <v>2691</v>
      </c>
      <c r="BJ3550" s="47" t="s">
        <v>2704</v>
      </c>
      <c r="BL3550" s="42" t="s">
        <v>2705</v>
      </c>
      <c r="BM3550" s="43" t="s">
        <v>2688</v>
      </c>
      <c r="BO3550" s="111">
        <v>129794</v>
      </c>
      <c r="BP3550" s="19" t="s">
        <v>1477</v>
      </c>
    </row>
    <row r="3551" spans="1:68" ht="15" customHeight="1" x14ac:dyDescent="0.3">
      <c r="A3551" s="116">
        <v>3549</v>
      </c>
      <c r="H3551" t="s">
        <v>2572</v>
      </c>
      <c r="I3551" s="244">
        <v>8</v>
      </c>
      <c r="J3551" s="244" t="s">
        <v>2533</v>
      </c>
      <c r="K3551" s="244">
        <v>9</v>
      </c>
      <c r="L3551" s="244">
        <v>0</v>
      </c>
      <c r="M3551" s="244">
        <v>1</v>
      </c>
      <c r="N3551" s="244">
        <v>0</v>
      </c>
      <c r="O3551" s="244" t="s">
        <v>2611</v>
      </c>
      <c r="P3551" s="244">
        <v>64</v>
      </c>
      <c r="Q3551" s="244" t="s">
        <v>2549</v>
      </c>
      <c r="R3551" s="6">
        <f t="shared" si="512"/>
        <v>6</v>
      </c>
      <c r="S3551" s="6">
        <f t="shared" si="513"/>
        <v>1</v>
      </c>
      <c r="T3551" s="7">
        <f t="shared" si="514"/>
        <v>127506</v>
      </c>
      <c r="U3551" s="121" t="str">
        <f t="shared" si="515"/>
        <v>1F212</v>
      </c>
      <c r="V3551" s="10">
        <f t="shared" si="516"/>
        <v>242</v>
      </c>
      <c r="W3551" s="10">
        <f t="shared" si="517"/>
        <v>18</v>
      </c>
      <c r="X3551" s="11">
        <f t="shared" si="518"/>
        <v>16</v>
      </c>
      <c r="Y3551" s="11">
        <f t="shared" si="519"/>
        <v>242</v>
      </c>
      <c r="Z3551" s="12" t="str">
        <f t="shared" si="520"/>
        <v>DC Detailed Status</v>
      </c>
      <c r="AI3551" s="111"/>
      <c r="AJ3551" s="19"/>
      <c r="AK3551" s="19"/>
      <c r="AQ3551" s="37"/>
      <c r="AR3551" s="34"/>
      <c r="AS3551" s="34"/>
      <c r="AT3551" s="34"/>
      <c r="AU3551" s="34"/>
      <c r="AV3551" s="34"/>
      <c r="AW3551" s="34"/>
      <c r="AX3551" s="222">
        <v>127506</v>
      </c>
      <c r="AY3551" s="6">
        <v>16</v>
      </c>
      <c r="AZ3551" s="6">
        <v>242</v>
      </c>
      <c r="BA3551" s="87" t="s">
        <v>2865</v>
      </c>
      <c r="BB3551" s="39" t="s">
        <v>2709</v>
      </c>
      <c r="BC3551" s="84" t="s">
        <v>2710</v>
      </c>
      <c r="BD3551" s="38" t="s">
        <v>2866</v>
      </c>
      <c r="BE3551" s="39" t="s">
        <v>3002</v>
      </c>
      <c r="BF3551" s="90" t="s">
        <v>2361</v>
      </c>
      <c r="BG3551" s="58" t="s">
        <v>2867</v>
      </c>
      <c r="BH3551" s="24" t="s">
        <v>2459</v>
      </c>
      <c r="BI3551" s="6" t="s">
        <v>2361</v>
      </c>
      <c r="BJ3551" s="47" t="s">
        <v>2864</v>
      </c>
      <c r="BL3551" s="42" t="s">
        <v>2687</v>
      </c>
      <c r="BM3551" s="43" t="s">
        <v>2688</v>
      </c>
      <c r="BO3551" s="111">
        <v>129795</v>
      </c>
      <c r="BP3551" s="19" t="s">
        <v>1478</v>
      </c>
    </row>
    <row r="3552" spans="1:68" ht="15" customHeight="1" x14ac:dyDescent="0.3">
      <c r="A3552" s="116">
        <v>3550</v>
      </c>
      <c r="H3552" t="s">
        <v>2572</v>
      </c>
      <c r="I3552" s="244">
        <v>8</v>
      </c>
      <c r="J3552" s="244" t="s">
        <v>2535</v>
      </c>
      <c r="K3552" s="244">
        <v>3</v>
      </c>
      <c r="L3552" s="244">
        <v>0</v>
      </c>
      <c r="M3552" s="244">
        <v>0</v>
      </c>
      <c r="N3552" s="244" t="s">
        <v>2474</v>
      </c>
      <c r="O3552" s="244" t="s">
        <v>2474</v>
      </c>
      <c r="P3552" s="244" t="s">
        <v>2474</v>
      </c>
      <c r="Q3552" s="244" t="s">
        <v>2474</v>
      </c>
      <c r="R3552" s="6">
        <f t="shared" si="512"/>
        <v>6</v>
      </c>
      <c r="S3552" s="6">
        <f t="shared" si="513"/>
        <v>1</v>
      </c>
      <c r="T3552" s="7">
        <f t="shared" si="514"/>
        <v>127506</v>
      </c>
      <c r="U3552" s="121" t="str">
        <f t="shared" si="515"/>
        <v>1F212</v>
      </c>
      <c r="V3552" s="10">
        <f t="shared" si="516"/>
        <v>242</v>
      </c>
      <c r="W3552" s="10">
        <f t="shared" si="517"/>
        <v>18</v>
      </c>
      <c r="X3552" s="11">
        <f t="shared" si="518"/>
        <v>16</v>
      </c>
      <c r="Y3552" s="11">
        <f t="shared" si="519"/>
        <v>242</v>
      </c>
      <c r="Z3552" s="12" t="str">
        <f t="shared" si="520"/>
        <v>DC Detailed Status</v>
      </c>
      <c r="AI3552" s="111"/>
      <c r="AJ3552" s="19"/>
      <c r="AK3552" s="19"/>
      <c r="AL3552" s="21"/>
      <c r="AM3552" s="21"/>
      <c r="AN3552" s="21"/>
      <c r="AO3552" s="21"/>
      <c r="AP3552" s="20"/>
      <c r="AQ3552" s="22"/>
      <c r="AR3552" s="20"/>
      <c r="AS3552" s="20"/>
      <c r="AT3552" s="20"/>
      <c r="AU3552" s="20"/>
      <c r="AV3552" s="20"/>
      <c r="AW3552" s="20"/>
      <c r="AX3552" s="221">
        <v>127506</v>
      </c>
      <c r="AY3552" s="6">
        <v>16</v>
      </c>
      <c r="AZ3552" s="6">
        <v>242</v>
      </c>
      <c r="BA3552" s="87" t="s">
        <v>2865</v>
      </c>
      <c r="BB3552" s="39" t="s">
        <v>2352</v>
      </c>
      <c r="BC3552" s="84" t="s">
        <v>2710</v>
      </c>
      <c r="BD3552" s="38" t="s">
        <v>2868</v>
      </c>
      <c r="BE3552" s="39" t="s">
        <v>3169</v>
      </c>
      <c r="BF3552" s="90" t="s">
        <v>2869</v>
      </c>
      <c r="BL3552" s="42" t="s">
        <v>2687</v>
      </c>
      <c r="BM3552" s="43" t="s">
        <v>2688</v>
      </c>
      <c r="BO3552" s="111">
        <v>129796</v>
      </c>
      <c r="BP3552" s="19" t="s">
        <v>1479</v>
      </c>
    </row>
    <row r="3553" spans="1:68" ht="15" customHeight="1" x14ac:dyDescent="0.3">
      <c r="A3553" s="116">
        <v>3551</v>
      </c>
      <c r="H3553" t="s">
        <v>2619</v>
      </c>
      <c r="I3553" s="244">
        <v>8</v>
      </c>
      <c r="J3553" s="244" t="s">
        <v>2504</v>
      </c>
      <c r="K3553" s="244">
        <v>79</v>
      </c>
      <c r="L3553" s="244" t="s">
        <v>2509</v>
      </c>
      <c r="M3553" s="244">
        <v>19</v>
      </c>
      <c r="N3553" s="244">
        <v>45</v>
      </c>
      <c r="O3553" s="244" t="s">
        <v>2579</v>
      </c>
      <c r="P3553" s="244">
        <v>32</v>
      </c>
      <c r="Q3553" s="244">
        <v>3</v>
      </c>
      <c r="R3553" s="6">
        <f t="shared" si="512"/>
        <v>2</v>
      </c>
      <c r="S3553" s="6">
        <f t="shared" si="513"/>
        <v>1</v>
      </c>
      <c r="T3553" s="7">
        <f t="shared" si="514"/>
        <v>129025</v>
      </c>
      <c r="U3553" s="121" t="str">
        <f t="shared" si="515"/>
        <v>1F801</v>
      </c>
      <c r="V3553" s="10">
        <f t="shared" si="516"/>
        <v>248</v>
      </c>
      <c r="W3553" s="10">
        <f t="shared" si="517"/>
        <v>1</v>
      </c>
      <c r="X3553" s="11">
        <f t="shared" si="518"/>
        <v>7</v>
      </c>
      <c r="Y3553" s="11">
        <f t="shared" si="519"/>
        <v>248</v>
      </c>
      <c r="Z3553" s="12" t="str">
        <f t="shared" si="520"/>
        <v>Position, Rapid Update</v>
      </c>
      <c r="AI3553" s="111"/>
      <c r="AJ3553" s="19"/>
      <c r="AK3553" s="19"/>
      <c r="AQ3553" s="37"/>
      <c r="AR3553" s="34"/>
      <c r="AS3553" s="34"/>
      <c r="AT3553" s="34"/>
      <c r="AU3553" s="34"/>
      <c r="AV3553" s="34"/>
      <c r="AW3553" s="34"/>
      <c r="AX3553" s="222">
        <v>129025</v>
      </c>
      <c r="AY3553" s="6">
        <v>7</v>
      </c>
      <c r="AZ3553" s="6">
        <v>248</v>
      </c>
      <c r="BA3553" s="87" t="s">
        <v>2689</v>
      </c>
      <c r="BB3553" s="39" t="s">
        <v>2690</v>
      </c>
      <c r="BC3553" s="84" t="s">
        <v>2691</v>
      </c>
      <c r="BD3553" s="38" t="s">
        <v>2350</v>
      </c>
      <c r="BE3553" s="39" t="s">
        <v>2692</v>
      </c>
      <c r="BF3553" s="90" t="s">
        <v>2691</v>
      </c>
      <c r="BL3553" s="42" t="s">
        <v>2693</v>
      </c>
      <c r="BM3553" s="43" t="s">
        <v>2688</v>
      </c>
      <c r="BO3553" s="111">
        <v>129797</v>
      </c>
      <c r="BP3553" s="19" t="s">
        <v>1480</v>
      </c>
    </row>
    <row r="3554" spans="1:68" ht="15" customHeight="1" x14ac:dyDescent="0.3">
      <c r="A3554" s="116">
        <v>3552</v>
      </c>
      <c r="H3554" t="s">
        <v>2623</v>
      </c>
      <c r="I3554" s="244">
        <v>8</v>
      </c>
      <c r="J3554" s="244">
        <v>12</v>
      </c>
      <c r="K3554" s="244" t="s">
        <v>2559</v>
      </c>
      <c r="L3554" s="244">
        <v>2</v>
      </c>
      <c r="M3554" s="244">
        <v>9</v>
      </c>
      <c r="N3554" s="244">
        <v>89</v>
      </c>
      <c r="O3554" s="244" t="s">
        <v>2515</v>
      </c>
      <c r="P3554" s="244" t="s">
        <v>2474</v>
      </c>
      <c r="Q3554" s="244" t="s">
        <v>2474</v>
      </c>
      <c r="R3554" s="6">
        <f t="shared" si="512"/>
        <v>2</v>
      </c>
      <c r="S3554" s="6">
        <f t="shared" si="513"/>
        <v>1</v>
      </c>
      <c r="T3554" s="7">
        <f t="shared" si="514"/>
        <v>130306</v>
      </c>
      <c r="U3554" s="121" t="str">
        <f t="shared" si="515"/>
        <v>1FD02</v>
      </c>
      <c r="V3554" s="10">
        <f t="shared" si="516"/>
        <v>253</v>
      </c>
      <c r="W3554" s="10">
        <f t="shared" si="517"/>
        <v>2</v>
      </c>
      <c r="X3554" s="11">
        <f t="shared" si="518"/>
        <v>1</v>
      </c>
      <c r="Y3554" s="11">
        <f t="shared" si="519"/>
        <v>253</v>
      </c>
      <c r="Z3554" s="12" t="str">
        <f t="shared" si="520"/>
        <v>Wind Data</v>
      </c>
      <c r="AI3554" s="111"/>
      <c r="AJ3554" s="19"/>
      <c r="AK3554" s="19"/>
      <c r="AL3554" s="21"/>
      <c r="AM3554" s="21"/>
      <c r="AN3554" s="21"/>
      <c r="AO3554" s="21"/>
      <c r="AP3554" s="20"/>
      <c r="AQ3554" s="22"/>
      <c r="AR3554" s="20"/>
      <c r="AS3554" s="20"/>
      <c r="AT3554" s="20"/>
      <c r="AU3554" s="20"/>
      <c r="AV3554" s="20"/>
      <c r="AW3554" s="20"/>
      <c r="AX3554" s="221">
        <v>130306</v>
      </c>
      <c r="AY3554" s="6">
        <v>1</v>
      </c>
      <c r="AZ3554" s="6">
        <v>253</v>
      </c>
      <c r="BA3554" s="87" t="s">
        <v>2701</v>
      </c>
      <c r="BB3554" s="39" t="s">
        <v>3164</v>
      </c>
      <c r="BC3554" s="84" t="s">
        <v>2349</v>
      </c>
      <c r="BD3554" s="38" t="s">
        <v>2702</v>
      </c>
      <c r="BE3554" s="39" t="s">
        <v>3042</v>
      </c>
      <c r="BF3554" s="90" t="s">
        <v>2691</v>
      </c>
      <c r="BJ3554" s="47" t="s">
        <v>2703</v>
      </c>
      <c r="BL3554" s="42" t="s">
        <v>2698</v>
      </c>
      <c r="BM3554" s="43" t="s">
        <v>2688</v>
      </c>
      <c r="BO3554" s="111">
        <v>129809</v>
      </c>
      <c r="BP3554" s="19" t="s">
        <v>1492</v>
      </c>
    </row>
    <row r="3555" spans="1:68" ht="15" customHeight="1" x14ac:dyDescent="0.3">
      <c r="A3555" s="116">
        <v>3553</v>
      </c>
      <c r="H3555" t="s">
        <v>2525</v>
      </c>
      <c r="I3555" s="244">
        <v>8</v>
      </c>
      <c r="J3555" s="244">
        <v>0</v>
      </c>
      <c r="K3555" s="244" t="s">
        <v>2521</v>
      </c>
      <c r="L3555" s="244">
        <v>0</v>
      </c>
      <c r="M3555" s="244">
        <v>0</v>
      </c>
      <c r="N3555" s="244" t="s">
        <v>2474</v>
      </c>
      <c r="O3555" s="244" t="s">
        <v>2483</v>
      </c>
      <c r="P3555" s="244" t="s">
        <v>2474</v>
      </c>
      <c r="Q3555" s="244" t="s">
        <v>2483</v>
      </c>
      <c r="R3555" s="6">
        <f t="shared" si="512"/>
        <v>2</v>
      </c>
      <c r="S3555" s="6">
        <f t="shared" si="513"/>
        <v>1</v>
      </c>
      <c r="T3555" s="7">
        <f t="shared" si="514"/>
        <v>130578</v>
      </c>
      <c r="U3555" s="121" t="str">
        <f t="shared" si="515"/>
        <v>1FE12</v>
      </c>
      <c r="V3555" s="10">
        <f t="shared" si="516"/>
        <v>254</v>
      </c>
      <c r="W3555" s="10">
        <f t="shared" si="517"/>
        <v>18</v>
      </c>
      <c r="X3555" s="11">
        <f t="shared" si="518"/>
        <v>3</v>
      </c>
      <c r="Y3555" s="11">
        <f t="shared" si="519"/>
        <v>254</v>
      </c>
      <c r="Z3555" s="12" t="str">
        <f t="shared" si="520"/>
        <v>Vessel Speed Components</v>
      </c>
      <c r="AI3555" s="111"/>
      <c r="AJ3555" s="19"/>
      <c r="AK3555" s="19"/>
      <c r="AQ3555" s="37"/>
      <c r="AR3555" s="34"/>
      <c r="AS3555" s="34"/>
      <c r="AT3555" s="34"/>
      <c r="AU3555" s="34"/>
      <c r="AV3555" s="34"/>
      <c r="AW3555" s="34"/>
      <c r="AX3555" s="222">
        <v>130578</v>
      </c>
      <c r="AY3555" s="6">
        <v>3</v>
      </c>
      <c r="AZ3555" s="6">
        <v>254</v>
      </c>
      <c r="BA3555" s="87" t="s">
        <v>2724</v>
      </c>
      <c r="BB3555" s="39" t="s">
        <v>2709</v>
      </c>
      <c r="BC3555" s="84" t="s">
        <v>2710</v>
      </c>
      <c r="BD3555" s="38" t="s">
        <v>2353</v>
      </c>
      <c r="BE3555" s="39" t="s">
        <v>2457</v>
      </c>
      <c r="BF3555" s="90" t="s">
        <v>2349</v>
      </c>
      <c r="BG3555" s="58" t="s">
        <v>2725</v>
      </c>
      <c r="BI3555" s="6" t="s">
        <v>2349</v>
      </c>
      <c r="BL3555" s="42" t="s">
        <v>2705</v>
      </c>
      <c r="BM3555" s="43" t="s">
        <v>2688</v>
      </c>
      <c r="BO3555" s="111">
        <v>129810</v>
      </c>
      <c r="BP3555" s="19" t="s">
        <v>1493</v>
      </c>
    </row>
    <row r="3556" spans="1:68" ht="15" customHeight="1" x14ac:dyDescent="0.3">
      <c r="A3556" s="116">
        <v>3554</v>
      </c>
      <c r="H3556" t="s">
        <v>2525</v>
      </c>
      <c r="I3556" s="244">
        <v>8</v>
      </c>
      <c r="J3556" s="244">
        <v>1</v>
      </c>
      <c r="K3556" s="244" t="s">
        <v>2474</v>
      </c>
      <c r="L3556" s="244" t="s">
        <v>2483</v>
      </c>
      <c r="M3556" s="244" t="s">
        <v>2474</v>
      </c>
      <c r="N3556" s="244" t="s">
        <v>2483</v>
      </c>
      <c r="O3556" s="244" t="s">
        <v>2474</v>
      </c>
      <c r="P3556" s="244" t="s">
        <v>2483</v>
      </c>
      <c r="Q3556" s="244" t="s">
        <v>2474</v>
      </c>
      <c r="R3556" s="6">
        <f t="shared" si="512"/>
        <v>2</v>
      </c>
      <c r="S3556" s="6">
        <f t="shared" si="513"/>
        <v>1</v>
      </c>
      <c r="T3556" s="7">
        <f t="shared" si="514"/>
        <v>130578</v>
      </c>
      <c r="U3556" s="121" t="str">
        <f t="shared" si="515"/>
        <v>1FE12</v>
      </c>
      <c r="V3556" s="10">
        <f t="shared" si="516"/>
        <v>254</v>
      </c>
      <c r="W3556" s="10">
        <f t="shared" si="517"/>
        <v>18</v>
      </c>
      <c r="X3556" s="11">
        <f t="shared" si="518"/>
        <v>3</v>
      </c>
      <c r="Y3556" s="11">
        <f t="shared" si="519"/>
        <v>254</v>
      </c>
      <c r="Z3556" s="12" t="str">
        <f t="shared" si="520"/>
        <v>Vessel Speed Components</v>
      </c>
      <c r="AI3556" s="111"/>
      <c r="AJ3556" s="19"/>
      <c r="AK3556" s="19"/>
      <c r="AL3556" s="21"/>
      <c r="AM3556" s="21"/>
      <c r="AN3556" s="21"/>
      <c r="AO3556" s="21"/>
      <c r="AP3556" s="20"/>
      <c r="AQ3556" s="22"/>
      <c r="AR3556" s="20"/>
      <c r="AS3556" s="20"/>
      <c r="AT3556" s="20"/>
      <c r="AU3556" s="20"/>
      <c r="AV3556" s="20"/>
      <c r="AW3556" s="20"/>
      <c r="AX3556" s="221">
        <v>130578</v>
      </c>
      <c r="AY3556" s="6">
        <v>3</v>
      </c>
      <c r="AZ3556" s="6">
        <v>254</v>
      </c>
      <c r="BA3556" s="87" t="s">
        <v>2727</v>
      </c>
      <c r="BB3556" s="39" t="s">
        <v>2352</v>
      </c>
      <c r="BC3556" s="84" t="s">
        <v>2710</v>
      </c>
      <c r="BD3556" s="38" t="s">
        <v>2728</v>
      </c>
      <c r="BG3556" s="58" t="s">
        <v>2725</v>
      </c>
      <c r="BI3556" s="6" t="s">
        <v>2349</v>
      </c>
      <c r="BL3556" s="42" t="s">
        <v>2705</v>
      </c>
      <c r="BM3556" s="43" t="s">
        <v>2688</v>
      </c>
      <c r="BO3556" s="111">
        <v>130306</v>
      </c>
      <c r="BP3556" s="19" t="s">
        <v>1510</v>
      </c>
    </row>
    <row r="3557" spans="1:68" ht="15" customHeight="1" x14ac:dyDescent="0.3">
      <c r="A3557" s="116">
        <v>3555</v>
      </c>
      <c r="H3557" t="s">
        <v>2620</v>
      </c>
      <c r="I3557" s="244">
        <v>8</v>
      </c>
      <c r="J3557" s="244">
        <v>0</v>
      </c>
      <c r="K3557" s="244" t="s">
        <v>2474</v>
      </c>
      <c r="L3557" s="244" t="s">
        <v>2474</v>
      </c>
      <c r="M3557" s="244" t="s">
        <v>2474</v>
      </c>
      <c r="N3557" s="244">
        <v>46</v>
      </c>
      <c r="O3557" s="244">
        <v>2</v>
      </c>
      <c r="P3557" s="244" t="s">
        <v>2474</v>
      </c>
      <c r="Q3557" s="244" t="s">
        <v>2474</v>
      </c>
      <c r="R3557" s="6">
        <f t="shared" si="512"/>
        <v>2</v>
      </c>
      <c r="S3557" s="6">
        <f t="shared" si="513"/>
        <v>1</v>
      </c>
      <c r="T3557" s="7">
        <f t="shared" si="514"/>
        <v>127245</v>
      </c>
      <c r="U3557" s="121" t="str">
        <f t="shared" si="515"/>
        <v>1F10D</v>
      </c>
      <c r="V3557" s="10">
        <f t="shared" si="516"/>
        <v>241</v>
      </c>
      <c r="W3557" s="10">
        <f t="shared" si="517"/>
        <v>13</v>
      </c>
      <c r="X3557" s="11">
        <f t="shared" si="518"/>
        <v>1</v>
      </c>
      <c r="Y3557" s="11">
        <f t="shared" si="519"/>
        <v>241</v>
      </c>
      <c r="Z3557" s="12" t="str">
        <f t="shared" si="520"/>
        <v>Rudder</v>
      </c>
      <c r="AI3557" s="111"/>
      <c r="AJ3557" s="19"/>
      <c r="AK3557" s="19"/>
      <c r="AQ3557" s="37"/>
      <c r="AR3557" s="34"/>
      <c r="AS3557" s="34"/>
      <c r="AT3557" s="34"/>
      <c r="AU3557" s="34"/>
      <c r="AV3557" s="34"/>
      <c r="AW3557" s="34"/>
      <c r="AX3557" s="222">
        <v>127245</v>
      </c>
      <c r="AY3557" s="6">
        <v>1</v>
      </c>
      <c r="AZ3557" s="6">
        <v>241</v>
      </c>
      <c r="BA3557" s="87" t="s">
        <v>2696</v>
      </c>
      <c r="BB3557" s="39" t="s">
        <v>3003</v>
      </c>
      <c r="BC3557" s="84" t="s">
        <v>2691</v>
      </c>
      <c r="BL3557" s="42" t="s">
        <v>2698</v>
      </c>
      <c r="BM3557" s="43" t="s">
        <v>2688</v>
      </c>
      <c r="BO3557" s="111">
        <v>130310</v>
      </c>
      <c r="BP3557" s="19" t="s">
        <v>1511</v>
      </c>
    </row>
    <row r="3558" spans="1:68" ht="15" customHeight="1" x14ac:dyDescent="0.3">
      <c r="A3558" s="116">
        <v>3556</v>
      </c>
      <c r="H3558" t="s">
        <v>2621</v>
      </c>
      <c r="I3558" s="244">
        <v>8</v>
      </c>
      <c r="J3558" s="244">
        <v>12</v>
      </c>
      <c r="K3558" s="244" t="s">
        <v>2519</v>
      </c>
      <c r="L3558" s="244" t="s">
        <v>2506</v>
      </c>
      <c r="M3558" s="244">
        <v>0</v>
      </c>
      <c r="N3558" s="244">
        <v>0</v>
      </c>
      <c r="O3558" s="244" t="s">
        <v>2474</v>
      </c>
      <c r="P3558" s="244" t="s">
        <v>2483</v>
      </c>
      <c r="Q3558" s="244" t="s">
        <v>2520</v>
      </c>
      <c r="R3558" s="6">
        <f t="shared" si="512"/>
        <v>2</v>
      </c>
      <c r="S3558" s="6">
        <f t="shared" si="513"/>
        <v>1</v>
      </c>
      <c r="T3558" s="7">
        <f t="shared" si="514"/>
        <v>127250</v>
      </c>
      <c r="U3558" s="121" t="str">
        <f t="shared" si="515"/>
        <v>1F112</v>
      </c>
      <c r="V3558" s="10">
        <f t="shared" si="516"/>
        <v>241</v>
      </c>
      <c r="W3558" s="10">
        <f t="shared" si="517"/>
        <v>18</v>
      </c>
      <c r="X3558" s="11">
        <f t="shared" si="518"/>
        <v>1</v>
      </c>
      <c r="Y3558" s="11">
        <f t="shared" si="519"/>
        <v>241</v>
      </c>
      <c r="Z3558" s="12" t="str">
        <f t="shared" si="520"/>
        <v>Vessel Heading</v>
      </c>
      <c r="AI3558" s="111"/>
      <c r="AJ3558" s="19"/>
      <c r="AK3558" s="19"/>
      <c r="AL3558" s="21"/>
      <c r="AM3558" s="21"/>
      <c r="AN3558" s="21"/>
      <c r="AO3558" s="21"/>
      <c r="AP3558" s="20"/>
      <c r="AQ3558" s="22"/>
      <c r="AR3558" s="20"/>
      <c r="AS3558" s="20"/>
      <c r="AT3558" s="20"/>
      <c r="AU3558" s="20"/>
      <c r="AV3558" s="20"/>
      <c r="AW3558" s="20"/>
      <c r="AX3558" s="221">
        <v>127250</v>
      </c>
      <c r="AY3558" s="6">
        <v>1</v>
      </c>
      <c r="AZ3558" s="6">
        <v>241</v>
      </c>
      <c r="BA3558" s="87" t="s">
        <v>18</v>
      </c>
      <c r="BB3558" s="39" t="s">
        <v>2462</v>
      </c>
      <c r="BC3558" s="84" t="s">
        <v>2691</v>
      </c>
      <c r="BL3558" s="42" t="s">
        <v>2698</v>
      </c>
      <c r="BM3558" s="43" t="s">
        <v>2688</v>
      </c>
      <c r="BO3558" s="111">
        <v>130311</v>
      </c>
      <c r="BP3558" s="19" t="s">
        <v>1511</v>
      </c>
    </row>
    <row r="3559" spans="1:68" ht="15" customHeight="1" x14ac:dyDescent="0.3">
      <c r="A3559" s="116">
        <v>3557</v>
      </c>
      <c r="H3559" t="s">
        <v>2622</v>
      </c>
      <c r="I3559" s="244">
        <v>8</v>
      </c>
      <c r="J3559" s="244">
        <v>12</v>
      </c>
      <c r="K3559" s="244">
        <v>0</v>
      </c>
      <c r="L3559" s="244" t="s">
        <v>2563</v>
      </c>
      <c r="M3559" s="244" t="s">
        <v>2520</v>
      </c>
      <c r="N3559" s="244">
        <v>5</v>
      </c>
      <c r="O3559" s="244" t="s">
        <v>2474</v>
      </c>
      <c r="P3559" s="244" t="s">
        <v>2474</v>
      </c>
      <c r="Q3559" s="244" t="s">
        <v>2474</v>
      </c>
      <c r="R3559" s="6">
        <f t="shared" si="512"/>
        <v>2</v>
      </c>
      <c r="S3559" s="6">
        <f t="shared" si="513"/>
        <v>1</v>
      </c>
      <c r="T3559" s="7">
        <f t="shared" si="514"/>
        <v>127251</v>
      </c>
      <c r="U3559" s="121" t="str">
        <f t="shared" si="515"/>
        <v>1F113</v>
      </c>
      <c r="V3559" s="10">
        <f t="shared" si="516"/>
        <v>241</v>
      </c>
      <c r="W3559" s="10">
        <f t="shared" si="517"/>
        <v>19</v>
      </c>
      <c r="X3559" s="11">
        <f t="shared" si="518"/>
        <v>1</v>
      </c>
      <c r="Y3559" s="11">
        <f t="shared" si="519"/>
        <v>241</v>
      </c>
      <c r="Z3559" s="12" t="str">
        <f t="shared" si="520"/>
        <v>Rate of Turn</v>
      </c>
      <c r="AI3559" s="111"/>
      <c r="AJ3559" s="19"/>
      <c r="AK3559" s="19"/>
      <c r="AQ3559" s="37"/>
      <c r="AR3559" s="34"/>
      <c r="AS3559" s="34"/>
      <c r="AT3559" s="34"/>
      <c r="AU3559" s="34"/>
      <c r="AV3559" s="34"/>
      <c r="AW3559" s="34"/>
      <c r="AX3559" s="222">
        <v>127251</v>
      </c>
      <c r="AY3559" s="6">
        <v>1</v>
      </c>
      <c r="AZ3559" s="6">
        <v>241</v>
      </c>
      <c r="BA3559" s="87" t="s">
        <v>2699</v>
      </c>
      <c r="BB3559" s="39" t="s">
        <v>2700</v>
      </c>
      <c r="BC3559" s="84" t="s">
        <v>2691</v>
      </c>
      <c r="BL3559" s="42" t="s">
        <v>2698</v>
      </c>
      <c r="BM3559" s="43" t="s">
        <v>2688</v>
      </c>
      <c r="BO3559" s="111">
        <v>130312</v>
      </c>
      <c r="BP3559" s="19" t="s">
        <v>40</v>
      </c>
    </row>
    <row r="3560" spans="1:68" ht="15" customHeight="1" x14ac:dyDescent="0.3">
      <c r="A3560" s="116">
        <v>3558</v>
      </c>
      <c r="H3560" t="s">
        <v>2638</v>
      </c>
      <c r="I3560" s="244">
        <v>8</v>
      </c>
      <c r="J3560" s="244">
        <v>40</v>
      </c>
      <c r="K3560" s="244">
        <v>11</v>
      </c>
      <c r="L3560" s="244" t="s">
        <v>2639</v>
      </c>
      <c r="M3560" s="244">
        <v>98</v>
      </c>
      <c r="N3560" s="244" t="s">
        <v>2543</v>
      </c>
      <c r="O3560" s="244">
        <v>8</v>
      </c>
      <c r="P3560" s="244">
        <v>0</v>
      </c>
      <c r="Q3560" s="244" t="s">
        <v>2485</v>
      </c>
      <c r="R3560" s="6">
        <f t="shared" si="512"/>
        <v>7</v>
      </c>
      <c r="S3560" s="6">
        <f t="shared" si="513"/>
        <v>1</v>
      </c>
      <c r="T3560" s="7">
        <f t="shared" si="514"/>
        <v>126720</v>
      </c>
      <c r="U3560" s="121" t="str">
        <f t="shared" si="515"/>
        <v>1EF00</v>
      </c>
      <c r="V3560" s="10">
        <f t="shared" si="516"/>
        <v>239</v>
      </c>
      <c r="W3560" s="10">
        <f t="shared" si="517"/>
        <v>255</v>
      </c>
      <c r="X3560" s="11">
        <f t="shared" si="518"/>
        <v>7</v>
      </c>
      <c r="Y3560" s="11">
        <f t="shared" si="519"/>
        <v>255</v>
      </c>
      <c r="Z3560" s="12" t="str">
        <f t="shared" si="520"/>
        <v>Proprietary A2</v>
      </c>
      <c r="AI3560" s="111"/>
      <c r="AJ3560" s="19"/>
      <c r="AK3560" s="19"/>
      <c r="AL3560" s="21"/>
      <c r="AM3560" s="21"/>
      <c r="AN3560" s="21"/>
      <c r="AO3560" s="21"/>
      <c r="AP3560" s="20"/>
      <c r="AQ3560" s="22"/>
      <c r="AR3560" s="20"/>
      <c r="AS3560" s="20"/>
      <c r="AT3560" s="20"/>
      <c r="AU3560" s="20"/>
      <c r="AV3560" s="20"/>
      <c r="AW3560" s="20"/>
      <c r="AX3560" s="221">
        <v>126720</v>
      </c>
      <c r="AY3560" s="6">
        <v>7</v>
      </c>
      <c r="AZ3560" s="6">
        <v>255</v>
      </c>
      <c r="BA3560" s="87" t="s">
        <v>2755</v>
      </c>
      <c r="BB3560" s="39" t="s">
        <v>2709</v>
      </c>
      <c r="BC3560" s="84" t="s">
        <v>2710</v>
      </c>
      <c r="BD3560" s="38" t="s">
        <v>2756</v>
      </c>
      <c r="BE3560" s="39" t="s">
        <v>2757</v>
      </c>
      <c r="BF3560" s="90" t="s">
        <v>2710</v>
      </c>
      <c r="BJ3560" s="47" t="s">
        <v>2758</v>
      </c>
      <c r="BL3560" s="42" t="s">
        <v>2693</v>
      </c>
      <c r="BM3560" s="43" t="s">
        <v>2688</v>
      </c>
      <c r="BO3560" s="111">
        <v>130313</v>
      </c>
      <c r="BP3560" s="19" t="s">
        <v>1512</v>
      </c>
    </row>
    <row r="3561" spans="1:68" ht="15" customHeight="1" x14ac:dyDescent="0.3">
      <c r="A3561" s="116">
        <v>3559</v>
      </c>
      <c r="H3561" t="s">
        <v>2638</v>
      </c>
      <c r="I3561" s="244">
        <v>8</v>
      </c>
      <c r="J3561" s="244">
        <v>41</v>
      </c>
      <c r="K3561" s="244">
        <v>3</v>
      </c>
      <c r="L3561" s="244">
        <v>1</v>
      </c>
      <c r="M3561" s="244">
        <v>3</v>
      </c>
      <c r="N3561" s="244" t="s">
        <v>2494</v>
      </c>
      <c r="O3561" s="244">
        <v>97</v>
      </c>
      <c r="P3561" s="244" t="s">
        <v>2474</v>
      </c>
      <c r="Q3561" s="244" t="s">
        <v>2544</v>
      </c>
      <c r="R3561" s="6">
        <f t="shared" si="512"/>
        <v>7</v>
      </c>
      <c r="S3561" s="6">
        <f t="shared" si="513"/>
        <v>1</v>
      </c>
      <c r="T3561" s="7">
        <f t="shared" si="514"/>
        <v>126720</v>
      </c>
      <c r="U3561" s="121" t="str">
        <f t="shared" si="515"/>
        <v>1EF00</v>
      </c>
      <c r="V3561" s="10">
        <f t="shared" si="516"/>
        <v>239</v>
      </c>
      <c r="W3561" s="10">
        <f t="shared" si="517"/>
        <v>255</v>
      </c>
      <c r="X3561" s="11">
        <f t="shared" si="518"/>
        <v>7</v>
      </c>
      <c r="Y3561" s="11">
        <f t="shared" si="519"/>
        <v>255</v>
      </c>
      <c r="Z3561" s="12" t="str">
        <f t="shared" si="520"/>
        <v>Proprietary A2</v>
      </c>
      <c r="AI3561" s="111"/>
      <c r="AJ3561" s="19"/>
      <c r="AK3561" s="19"/>
      <c r="AQ3561" s="37"/>
      <c r="AR3561" s="34"/>
      <c r="AS3561" s="34"/>
      <c r="AT3561" s="34"/>
      <c r="AU3561" s="34"/>
      <c r="AV3561" s="34"/>
      <c r="AW3561" s="34"/>
      <c r="AX3561" s="222">
        <v>126720</v>
      </c>
      <c r="AY3561" s="6">
        <v>7</v>
      </c>
      <c r="AZ3561" s="6">
        <v>255</v>
      </c>
      <c r="BA3561" s="87" t="s">
        <v>2759</v>
      </c>
      <c r="BB3561" s="39" t="s">
        <v>2352</v>
      </c>
      <c r="BC3561" s="84" t="s">
        <v>2710</v>
      </c>
      <c r="BL3561" s="42" t="s">
        <v>2693</v>
      </c>
      <c r="BM3561" s="43" t="s">
        <v>2688</v>
      </c>
      <c r="BO3561" s="111">
        <v>130314</v>
      </c>
      <c r="BP3561" s="19" t="s">
        <v>1513</v>
      </c>
    </row>
    <row r="3562" spans="1:68" ht="15" customHeight="1" x14ac:dyDescent="0.3">
      <c r="A3562" s="116">
        <v>3560</v>
      </c>
      <c r="H3562" t="s">
        <v>2638</v>
      </c>
      <c r="I3562" s="244">
        <v>8</v>
      </c>
      <c r="J3562" s="244">
        <v>42</v>
      </c>
      <c r="K3562" s="244" t="s">
        <v>2545</v>
      </c>
      <c r="L3562" s="244">
        <v>1</v>
      </c>
      <c r="M3562" s="244">
        <v>11</v>
      </c>
      <c r="N3562" s="244">
        <v>0</v>
      </c>
      <c r="O3562" s="244" t="s">
        <v>2474</v>
      </c>
      <c r="P3562" s="244" t="s">
        <v>2474</v>
      </c>
      <c r="Q3562" s="244" t="s">
        <v>2474</v>
      </c>
      <c r="R3562" s="6">
        <f t="shared" si="512"/>
        <v>7</v>
      </c>
      <c r="S3562" s="6">
        <f t="shared" si="513"/>
        <v>1</v>
      </c>
      <c r="T3562" s="7">
        <f t="shared" si="514"/>
        <v>126720</v>
      </c>
      <c r="U3562" s="121" t="str">
        <f t="shared" si="515"/>
        <v>1EF00</v>
      </c>
      <c r="V3562" s="10">
        <f t="shared" si="516"/>
        <v>239</v>
      </c>
      <c r="W3562" s="10">
        <f t="shared" si="517"/>
        <v>255</v>
      </c>
      <c r="X3562" s="11">
        <f t="shared" si="518"/>
        <v>7</v>
      </c>
      <c r="Y3562" s="11">
        <f t="shared" si="519"/>
        <v>255</v>
      </c>
      <c r="Z3562" s="12" t="str">
        <f t="shared" si="520"/>
        <v>Proprietary A2</v>
      </c>
      <c r="AI3562" s="111"/>
      <c r="AJ3562" s="19"/>
      <c r="AK3562" s="19"/>
      <c r="AL3562" s="21"/>
      <c r="AM3562" s="21"/>
      <c r="AN3562" s="21"/>
      <c r="AO3562" s="21"/>
      <c r="AP3562" s="20"/>
      <c r="AQ3562" s="22"/>
      <c r="AR3562" s="20"/>
      <c r="AS3562" s="20"/>
      <c r="AT3562" s="20"/>
      <c r="AU3562" s="20"/>
      <c r="AV3562" s="20"/>
      <c r="AW3562" s="20"/>
      <c r="AX3562" s="221">
        <v>126720</v>
      </c>
      <c r="AY3562" s="6">
        <v>7</v>
      </c>
      <c r="AZ3562" s="6">
        <v>255</v>
      </c>
      <c r="BA3562" s="87" t="s">
        <v>2760</v>
      </c>
      <c r="BB3562" s="39" t="s">
        <v>2411</v>
      </c>
      <c r="BC3562" s="84" t="s">
        <v>2710</v>
      </c>
      <c r="BL3562" s="42" t="s">
        <v>2693</v>
      </c>
      <c r="BM3562" s="43" t="s">
        <v>2688</v>
      </c>
      <c r="BO3562" s="111">
        <v>130315</v>
      </c>
      <c r="BP3562" s="19" t="s">
        <v>1514</v>
      </c>
    </row>
    <row r="3563" spans="1:68" ht="15" customHeight="1" x14ac:dyDescent="0.3">
      <c r="A3563" s="116">
        <v>3561</v>
      </c>
      <c r="H3563" t="s">
        <v>2522</v>
      </c>
      <c r="I3563" s="244">
        <v>8</v>
      </c>
      <c r="J3563" s="244" t="s">
        <v>2673</v>
      </c>
      <c r="K3563" s="244" t="s">
        <v>2512</v>
      </c>
      <c r="L3563" s="244">
        <v>3</v>
      </c>
      <c r="M3563" s="244" t="s">
        <v>2551</v>
      </c>
      <c r="N3563" s="244">
        <v>83</v>
      </c>
      <c r="O3563" s="244" t="s">
        <v>2512</v>
      </c>
      <c r="P3563" s="244" t="s">
        <v>2474</v>
      </c>
      <c r="Q3563" s="244" t="s">
        <v>2474</v>
      </c>
      <c r="R3563" s="6">
        <f t="shared" si="512"/>
        <v>2</v>
      </c>
      <c r="S3563" s="6">
        <f t="shared" si="513"/>
        <v>1</v>
      </c>
      <c r="T3563" s="7">
        <f t="shared" si="514"/>
        <v>130306</v>
      </c>
      <c r="U3563" s="121" t="str">
        <f t="shared" si="515"/>
        <v>1FD02</v>
      </c>
      <c r="V3563" s="10">
        <f t="shared" si="516"/>
        <v>253</v>
      </c>
      <c r="W3563" s="10">
        <f t="shared" si="517"/>
        <v>2</v>
      </c>
      <c r="X3563" s="11">
        <f t="shared" si="518"/>
        <v>3</v>
      </c>
      <c r="Y3563" s="11">
        <f t="shared" si="519"/>
        <v>253</v>
      </c>
      <c r="Z3563" s="12" t="str">
        <f t="shared" si="520"/>
        <v>Wind Data</v>
      </c>
      <c r="AI3563" s="111"/>
      <c r="AJ3563" s="19"/>
      <c r="AK3563" s="19"/>
      <c r="AQ3563" s="37"/>
      <c r="AR3563" s="34"/>
      <c r="AS3563" s="34"/>
      <c r="AT3563" s="34"/>
      <c r="AU3563" s="34"/>
      <c r="AV3563" s="34"/>
      <c r="AW3563" s="34"/>
      <c r="AX3563" s="222">
        <v>130306</v>
      </c>
      <c r="AY3563" s="6">
        <v>3</v>
      </c>
      <c r="AZ3563" s="6">
        <v>253</v>
      </c>
      <c r="BA3563" s="87" t="s">
        <v>2701</v>
      </c>
      <c r="BB3563" s="39" t="s">
        <v>3176</v>
      </c>
      <c r="BC3563" s="84" t="s">
        <v>2349</v>
      </c>
      <c r="BD3563" s="38" t="s">
        <v>2702</v>
      </c>
      <c r="BE3563" s="39" t="s">
        <v>3177</v>
      </c>
      <c r="BF3563" s="90" t="s">
        <v>2691</v>
      </c>
      <c r="BJ3563" s="47" t="s">
        <v>2704</v>
      </c>
      <c r="BL3563" s="42" t="s">
        <v>2705</v>
      </c>
      <c r="BM3563" s="43" t="s">
        <v>2688</v>
      </c>
      <c r="BO3563" s="111">
        <v>130316</v>
      </c>
      <c r="BP3563" s="19" t="s">
        <v>1515</v>
      </c>
    </row>
    <row r="3564" spans="1:68" ht="15" customHeight="1" x14ac:dyDescent="0.3">
      <c r="A3564" s="116">
        <v>3562</v>
      </c>
      <c r="H3564" t="s">
        <v>2659</v>
      </c>
      <c r="I3564" s="244">
        <v>8</v>
      </c>
      <c r="J3564" s="244">
        <v>80</v>
      </c>
      <c r="K3564" s="244" t="s">
        <v>2585</v>
      </c>
      <c r="L3564" s="244">
        <v>1</v>
      </c>
      <c r="M3564" s="244">
        <v>38</v>
      </c>
      <c r="N3564" s="244">
        <v>28</v>
      </c>
      <c r="O3564" s="244">
        <v>88</v>
      </c>
      <c r="P3564" s="244" t="s">
        <v>2494</v>
      </c>
      <c r="Q3564" s="244" t="s">
        <v>2507</v>
      </c>
      <c r="R3564" s="6">
        <f t="shared" si="512"/>
        <v>4</v>
      </c>
      <c r="S3564" s="6">
        <f t="shared" si="513"/>
        <v>1</v>
      </c>
      <c r="T3564" s="7">
        <f t="shared" si="514"/>
        <v>129038</v>
      </c>
      <c r="U3564" s="121" t="str">
        <f t="shared" si="515"/>
        <v>1F80E</v>
      </c>
      <c r="V3564" s="10">
        <f t="shared" si="516"/>
        <v>248</v>
      </c>
      <c r="W3564" s="10">
        <f t="shared" si="517"/>
        <v>14</v>
      </c>
      <c r="X3564" s="11">
        <f t="shared" si="518"/>
        <v>9</v>
      </c>
      <c r="Y3564" s="11">
        <f t="shared" si="519"/>
        <v>248</v>
      </c>
      <c r="Z3564" s="12" t="str">
        <f t="shared" si="520"/>
        <v>AIS Class A Position Report</v>
      </c>
      <c r="AI3564" s="111"/>
      <c r="AJ3564" s="19"/>
      <c r="AK3564" s="19"/>
      <c r="AL3564" s="21"/>
      <c r="AM3564" s="21"/>
      <c r="AN3564" s="21"/>
      <c r="AO3564" s="21"/>
      <c r="AP3564" s="20"/>
      <c r="AQ3564" s="22"/>
      <c r="AR3564" s="20"/>
      <c r="AS3564" s="20"/>
      <c r="AT3564" s="20"/>
      <c r="AU3564" s="20"/>
      <c r="AV3564" s="20"/>
      <c r="AW3564" s="20"/>
      <c r="AX3564" s="221">
        <v>129038</v>
      </c>
      <c r="AY3564" s="6">
        <v>9</v>
      </c>
      <c r="AZ3564" s="6">
        <v>248</v>
      </c>
      <c r="BA3564" s="87" t="s">
        <v>2838</v>
      </c>
      <c r="BB3564" s="39" t="s">
        <v>2709</v>
      </c>
      <c r="BC3564" s="84" t="s">
        <v>2710</v>
      </c>
      <c r="BD3564" s="38" t="s">
        <v>2424</v>
      </c>
      <c r="BE3564" s="39" t="s">
        <v>2616</v>
      </c>
      <c r="BF3564" s="90" t="s">
        <v>2710</v>
      </c>
      <c r="BL3564" s="42" t="s">
        <v>2839</v>
      </c>
      <c r="BM3564" s="43" t="s">
        <v>2688</v>
      </c>
      <c r="BO3564" s="111">
        <v>130320</v>
      </c>
      <c r="BP3564" s="19" t="s">
        <v>1516</v>
      </c>
    </row>
    <row r="3565" spans="1:68" ht="15" customHeight="1" x14ac:dyDescent="0.3">
      <c r="A3565" s="116">
        <v>3563</v>
      </c>
      <c r="H3565" t="s">
        <v>2659</v>
      </c>
      <c r="I3565" s="244">
        <v>8</v>
      </c>
      <c r="J3565" s="244">
        <v>81</v>
      </c>
      <c r="K3565" s="244" t="s">
        <v>2628</v>
      </c>
      <c r="L3565" s="244" t="s">
        <v>2478</v>
      </c>
      <c r="M3565" s="244">
        <v>3</v>
      </c>
      <c r="N3565" s="244" t="s">
        <v>2545</v>
      </c>
      <c r="O3565" s="244" t="s">
        <v>2529</v>
      </c>
      <c r="P3565" s="244" t="s">
        <v>2565</v>
      </c>
      <c r="Q3565" s="244">
        <v>19</v>
      </c>
      <c r="R3565" s="6">
        <f t="shared" si="512"/>
        <v>4</v>
      </c>
      <c r="S3565" s="6">
        <f t="shared" si="513"/>
        <v>1</v>
      </c>
      <c r="T3565" s="7">
        <f t="shared" si="514"/>
        <v>129038</v>
      </c>
      <c r="U3565" s="121" t="str">
        <f t="shared" si="515"/>
        <v>1F80E</v>
      </c>
      <c r="V3565" s="10">
        <f t="shared" si="516"/>
        <v>248</v>
      </c>
      <c r="W3565" s="10">
        <f t="shared" si="517"/>
        <v>14</v>
      </c>
      <c r="X3565" s="11">
        <f t="shared" si="518"/>
        <v>9</v>
      </c>
      <c r="Y3565" s="11">
        <f t="shared" si="519"/>
        <v>248</v>
      </c>
      <c r="Z3565" s="12" t="str">
        <f t="shared" si="520"/>
        <v>AIS Class A Position Report</v>
      </c>
      <c r="AI3565" s="111"/>
      <c r="AJ3565" s="19"/>
      <c r="AK3565" s="19"/>
      <c r="AQ3565" s="37"/>
      <c r="AR3565" s="34"/>
      <c r="AS3565" s="34"/>
      <c r="AT3565" s="34"/>
      <c r="AU3565" s="34"/>
      <c r="AV3565" s="34"/>
      <c r="AW3565" s="34"/>
      <c r="AX3565" s="222">
        <v>129038</v>
      </c>
      <c r="AY3565" s="6">
        <v>9</v>
      </c>
      <c r="AZ3565" s="6">
        <v>248</v>
      </c>
      <c r="BA3565" s="87" t="s">
        <v>2838</v>
      </c>
      <c r="BB3565" s="39" t="s">
        <v>2352</v>
      </c>
      <c r="BC3565" s="84" t="s">
        <v>2710</v>
      </c>
      <c r="BD3565" s="38" t="s">
        <v>2367</v>
      </c>
      <c r="BE3565" s="39" t="s">
        <v>3151</v>
      </c>
      <c r="BF3565" s="90" t="s">
        <v>2381</v>
      </c>
      <c r="BG3565" s="58" t="s">
        <v>2350</v>
      </c>
      <c r="BH3565" s="24" t="s">
        <v>2887</v>
      </c>
      <c r="BI3565" s="6" t="s">
        <v>2691</v>
      </c>
      <c r="BL3565" s="42" t="s">
        <v>2839</v>
      </c>
      <c r="BM3565" s="43" t="s">
        <v>2688</v>
      </c>
      <c r="BO3565" s="111">
        <v>130578</v>
      </c>
      <c r="BP3565" s="19" t="s">
        <v>1524</v>
      </c>
    </row>
    <row r="3566" spans="1:68" ht="15" customHeight="1" x14ac:dyDescent="0.3">
      <c r="A3566" s="116">
        <v>3564</v>
      </c>
      <c r="H3566" t="s">
        <v>2659</v>
      </c>
      <c r="I3566" s="244">
        <v>8</v>
      </c>
      <c r="J3566" s="244">
        <v>82</v>
      </c>
      <c r="K3566" s="244">
        <v>31</v>
      </c>
      <c r="L3566" s="244" t="s">
        <v>2600</v>
      </c>
      <c r="M3566" s="244" t="s">
        <v>2589</v>
      </c>
      <c r="N3566" s="244">
        <v>0</v>
      </c>
      <c r="O3566" s="244">
        <v>0</v>
      </c>
      <c r="P3566" s="244" t="s">
        <v>2579</v>
      </c>
      <c r="Q3566" s="244">
        <v>81</v>
      </c>
      <c r="R3566" s="6">
        <f t="shared" si="512"/>
        <v>4</v>
      </c>
      <c r="S3566" s="6">
        <f t="shared" si="513"/>
        <v>1</v>
      </c>
      <c r="T3566" s="7">
        <f t="shared" si="514"/>
        <v>129038</v>
      </c>
      <c r="U3566" s="121" t="str">
        <f t="shared" si="515"/>
        <v>1F80E</v>
      </c>
      <c r="V3566" s="10">
        <f t="shared" si="516"/>
        <v>248</v>
      </c>
      <c r="W3566" s="10">
        <f t="shared" si="517"/>
        <v>14</v>
      </c>
      <c r="X3566" s="11">
        <f t="shared" si="518"/>
        <v>9</v>
      </c>
      <c r="Y3566" s="11">
        <f t="shared" si="519"/>
        <v>248</v>
      </c>
      <c r="Z3566" s="12" t="str">
        <f t="shared" si="520"/>
        <v>AIS Class A Position Report</v>
      </c>
      <c r="AI3566" s="111"/>
      <c r="AJ3566" s="19"/>
      <c r="AK3566" s="19"/>
      <c r="AL3566" s="21"/>
      <c r="AM3566" s="21"/>
      <c r="AN3566" s="21"/>
      <c r="AO3566" s="21"/>
      <c r="AP3566" s="20"/>
      <c r="AQ3566" s="22"/>
      <c r="AR3566" s="20"/>
      <c r="AS3566" s="20"/>
      <c r="AT3566" s="20"/>
      <c r="AU3566" s="20"/>
      <c r="AV3566" s="20"/>
      <c r="AW3566" s="20"/>
      <c r="AX3566" s="221">
        <v>129038</v>
      </c>
      <c r="AY3566" s="6">
        <v>9</v>
      </c>
      <c r="AZ3566" s="6">
        <v>248</v>
      </c>
      <c r="BA3566" s="87" t="s">
        <v>2838</v>
      </c>
      <c r="BB3566" s="39" t="s">
        <v>2411</v>
      </c>
      <c r="BC3566" s="84" t="s">
        <v>2710</v>
      </c>
      <c r="BD3566" s="38" t="s">
        <v>2834</v>
      </c>
      <c r="BE3566" s="39" t="s">
        <v>2859</v>
      </c>
      <c r="BF3566" s="90" t="s">
        <v>2691</v>
      </c>
      <c r="BG3566" s="58" t="s">
        <v>2772</v>
      </c>
      <c r="BH3566" s="24" t="s">
        <v>2457</v>
      </c>
      <c r="BI3566" s="6" t="s">
        <v>2349</v>
      </c>
      <c r="BL3566" s="42" t="s">
        <v>2839</v>
      </c>
      <c r="BM3566" s="43" t="s">
        <v>2688</v>
      </c>
      <c r="BO3566" s="111">
        <v>130816</v>
      </c>
      <c r="BP3566" s="19" t="s">
        <v>1525</v>
      </c>
    </row>
    <row r="3567" spans="1:68" ht="15" customHeight="1" x14ac:dyDescent="0.3">
      <c r="A3567" s="116">
        <v>3565</v>
      </c>
      <c r="H3567" t="s">
        <v>2659</v>
      </c>
      <c r="I3567" s="244">
        <v>8</v>
      </c>
      <c r="J3567" s="244">
        <v>83</v>
      </c>
      <c r="K3567" s="244">
        <v>8</v>
      </c>
      <c r="L3567" s="244" t="s">
        <v>2515</v>
      </c>
      <c r="M3567" s="244" t="s">
        <v>2524</v>
      </c>
      <c r="N3567" s="244">
        <v>0</v>
      </c>
      <c r="O3567" s="244">
        <v>0</v>
      </c>
      <c r="P3567" s="244">
        <v>0</v>
      </c>
      <c r="Q3567" s="244" t="s">
        <v>2552</v>
      </c>
      <c r="R3567" s="6">
        <f t="shared" si="512"/>
        <v>4</v>
      </c>
      <c r="S3567" s="6">
        <f t="shared" si="513"/>
        <v>1</v>
      </c>
      <c r="T3567" s="7">
        <f t="shared" si="514"/>
        <v>129038</v>
      </c>
      <c r="U3567" s="121" t="str">
        <f t="shared" si="515"/>
        <v>1F80E</v>
      </c>
      <c r="V3567" s="10">
        <f t="shared" si="516"/>
        <v>248</v>
      </c>
      <c r="W3567" s="10">
        <f t="shared" si="517"/>
        <v>14</v>
      </c>
      <c r="X3567" s="11">
        <f t="shared" si="518"/>
        <v>9</v>
      </c>
      <c r="Y3567" s="11">
        <f t="shared" si="519"/>
        <v>248</v>
      </c>
      <c r="Z3567" s="12" t="str">
        <f t="shared" si="520"/>
        <v>AIS Class A Position Report</v>
      </c>
      <c r="AI3567" s="111"/>
      <c r="AJ3567" s="19"/>
      <c r="AK3567" s="19"/>
      <c r="AQ3567" s="37"/>
      <c r="AR3567" s="34"/>
      <c r="AS3567" s="34"/>
      <c r="AT3567" s="34"/>
      <c r="AU3567" s="34"/>
      <c r="AV3567" s="34"/>
      <c r="AW3567" s="34"/>
      <c r="AX3567" s="222">
        <v>129038</v>
      </c>
      <c r="AY3567" s="6">
        <v>9</v>
      </c>
      <c r="AZ3567" s="6">
        <v>248</v>
      </c>
      <c r="BA3567" s="87" t="s">
        <v>2838</v>
      </c>
      <c r="BB3567" s="39" t="s">
        <v>2412</v>
      </c>
      <c r="BC3567" s="84" t="s">
        <v>2710</v>
      </c>
      <c r="BD3567" s="38" t="s">
        <v>2840</v>
      </c>
      <c r="BE3567" s="39" t="s">
        <v>2860</v>
      </c>
      <c r="BF3567" s="90" t="s">
        <v>2691</v>
      </c>
      <c r="BL3567" s="42" t="s">
        <v>2839</v>
      </c>
      <c r="BM3567" s="43" t="s">
        <v>2688</v>
      </c>
      <c r="BO3567" s="111">
        <v>130836</v>
      </c>
      <c r="BP3567" s="19" t="s">
        <v>1527</v>
      </c>
    </row>
    <row r="3568" spans="1:68" ht="15" customHeight="1" x14ac:dyDescent="0.3">
      <c r="A3568" s="116">
        <v>3566</v>
      </c>
      <c r="H3568" t="s">
        <v>2570</v>
      </c>
      <c r="I3568" s="244">
        <v>8</v>
      </c>
      <c r="J3568" s="244">
        <v>1</v>
      </c>
      <c r="K3568" s="244">
        <v>0</v>
      </c>
      <c r="L3568" s="244">
        <v>5</v>
      </c>
      <c r="M3568" s="244" t="s">
        <v>2474</v>
      </c>
      <c r="N3568" s="244" t="s">
        <v>2483</v>
      </c>
      <c r="O3568" s="244" t="s">
        <v>2474</v>
      </c>
      <c r="P3568" s="244" t="s">
        <v>2474</v>
      </c>
      <c r="Q3568" s="244" t="s">
        <v>2474</v>
      </c>
      <c r="R3568" s="6">
        <f t="shared" si="512"/>
        <v>5</v>
      </c>
      <c r="S3568" s="6">
        <f t="shared" si="513"/>
        <v>1</v>
      </c>
      <c r="T3568" s="7">
        <f t="shared" si="514"/>
        <v>127508</v>
      </c>
      <c r="U3568" s="121" t="str">
        <f t="shared" si="515"/>
        <v>1F214</v>
      </c>
      <c r="V3568" s="10">
        <f t="shared" si="516"/>
        <v>242</v>
      </c>
      <c r="W3568" s="10">
        <f t="shared" si="517"/>
        <v>20</v>
      </c>
      <c r="X3568" s="11">
        <f t="shared" si="518"/>
        <v>16</v>
      </c>
      <c r="Y3568" s="11">
        <f t="shared" si="519"/>
        <v>242</v>
      </c>
      <c r="Z3568" s="12" t="str">
        <f t="shared" si="520"/>
        <v>Battery Status</v>
      </c>
      <c r="AI3568" s="111"/>
      <c r="AJ3568" s="19"/>
      <c r="AK3568" s="19"/>
      <c r="AL3568" s="21"/>
      <c r="AM3568" s="21"/>
      <c r="AN3568" s="21"/>
      <c r="AO3568" s="21"/>
      <c r="AP3568" s="20"/>
      <c r="AQ3568" s="22"/>
      <c r="AR3568" s="20"/>
      <c r="AS3568" s="20"/>
      <c r="AT3568" s="20"/>
      <c r="AU3568" s="20"/>
      <c r="AV3568" s="20"/>
      <c r="AW3568" s="20"/>
      <c r="AX3568" s="221">
        <v>127508</v>
      </c>
      <c r="AY3568" s="6">
        <v>16</v>
      </c>
      <c r="AZ3568" s="6">
        <v>242</v>
      </c>
      <c r="BA3568" s="87" t="s">
        <v>2861</v>
      </c>
      <c r="BB3568" s="39" t="s">
        <v>2956</v>
      </c>
      <c r="BC3568" s="84" t="s">
        <v>2358</v>
      </c>
      <c r="BG3568" s="58" t="s">
        <v>2863</v>
      </c>
      <c r="BI3568" s="6" t="s">
        <v>2359</v>
      </c>
      <c r="BJ3568" s="47" t="s">
        <v>2864</v>
      </c>
      <c r="BL3568" s="42" t="s">
        <v>2687</v>
      </c>
      <c r="BM3568" s="43" t="s">
        <v>2688</v>
      </c>
      <c r="BO3568" s="111">
        <v>130837</v>
      </c>
      <c r="BP3568" s="19" t="s">
        <v>1528</v>
      </c>
    </row>
    <row r="3569" spans="1:68" ht="15" customHeight="1" x14ac:dyDescent="0.3">
      <c r="A3569" s="116">
        <v>3567</v>
      </c>
      <c r="H3569" t="s">
        <v>2669</v>
      </c>
      <c r="I3569" s="244">
        <v>8</v>
      </c>
      <c r="J3569" s="244" t="s">
        <v>2474</v>
      </c>
      <c r="K3569" s="244">
        <v>0</v>
      </c>
      <c r="L3569" s="244">
        <v>0</v>
      </c>
      <c r="M3569" s="244" t="s">
        <v>2582</v>
      </c>
      <c r="N3569" s="244">
        <v>73</v>
      </c>
      <c r="O3569" s="244" t="s">
        <v>2474</v>
      </c>
      <c r="P3569" s="244" t="s">
        <v>2474</v>
      </c>
      <c r="Q3569" s="244" t="s">
        <v>2474</v>
      </c>
      <c r="R3569" s="6">
        <f t="shared" si="512"/>
        <v>5</v>
      </c>
      <c r="S3569" s="6">
        <f t="shared" si="513"/>
        <v>1</v>
      </c>
      <c r="T3569" s="7">
        <f t="shared" si="514"/>
        <v>130312</v>
      </c>
      <c r="U3569" s="121" t="str">
        <f t="shared" si="515"/>
        <v>1FD08</v>
      </c>
      <c r="V3569" s="10">
        <f t="shared" si="516"/>
        <v>253</v>
      </c>
      <c r="W3569" s="10">
        <f t="shared" si="517"/>
        <v>8</v>
      </c>
      <c r="X3569" s="11">
        <f t="shared" si="518"/>
        <v>7</v>
      </c>
      <c r="Y3569" s="11">
        <f t="shared" si="519"/>
        <v>253</v>
      </c>
      <c r="Z3569" s="12" t="str">
        <f t="shared" si="520"/>
        <v>Temperature</v>
      </c>
      <c r="AI3569" s="111"/>
      <c r="AJ3569" s="19"/>
      <c r="AK3569" s="19"/>
      <c r="AQ3569" s="37"/>
      <c r="AR3569" s="34"/>
      <c r="AS3569" s="34"/>
      <c r="AT3569" s="34"/>
      <c r="AU3569" s="34"/>
      <c r="AV3569" s="34"/>
      <c r="AW3569" s="34"/>
      <c r="AX3569" s="222">
        <v>130312</v>
      </c>
      <c r="AY3569" s="6">
        <v>7</v>
      </c>
      <c r="AZ3569" s="6">
        <v>253</v>
      </c>
      <c r="BA3569" s="87" t="s">
        <v>2365</v>
      </c>
      <c r="BB3569" s="39" t="s">
        <v>3061</v>
      </c>
      <c r="BC3569" s="84" t="s">
        <v>2359</v>
      </c>
      <c r="BJ3569" s="47" t="s">
        <v>2825</v>
      </c>
      <c r="BL3569" s="42" t="s">
        <v>2693</v>
      </c>
      <c r="BM3569" s="43" t="s">
        <v>2688</v>
      </c>
      <c r="BO3569" s="111">
        <v>126993</v>
      </c>
      <c r="BP3569" s="19" t="s">
        <v>1530</v>
      </c>
    </row>
    <row r="3570" spans="1:68" ht="15" customHeight="1" x14ac:dyDescent="0.3">
      <c r="A3570" s="116">
        <v>3568</v>
      </c>
      <c r="H3570" t="s">
        <v>2626</v>
      </c>
      <c r="I3570" s="244">
        <v>8</v>
      </c>
      <c r="J3570" s="244" t="s">
        <v>2474</v>
      </c>
      <c r="K3570" s="244">
        <v>20</v>
      </c>
      <c r="L3570" s="244">
        <v>2</v>
      </c>
      <c r="M3570" s="244">
        <v>0</v>
      </c>
      <c r="N3570" s="244">
        <v>0</v>
      </c>
      <c r="O3570" s="244">
        <v>0</v>
      </c>
      <c r="P3570" s="244">
        <v>0</v>
      </c>
      <c r="Q3570" s="244" t="s">
        <v>2474</v>
      </c>
      <c r="R3570" s="6">
        <f t="shared" si="512"/>
        <v>3</v>
      </c>
      <c r="S3570" s="6">
        <f t="shared" si="513"/>
        <v>1</v>
      </c>
      <c r="T3570" s="7">
        <f t="shared" si="514"/>
        <v>128267</v>
      </c>
      <c r="U3570" s="121" t="str">
        <f t="shared" si="515"/>
        <v>1F50B</v>
      </c>
      <c r="V3570" s="10">
        <f t="shared" si="516"/>
        <v>245</v>
      </c>
      <c r="W3570" s="10">
        <f t="shared" si="517"/>
        <v>11</v>
      </c>
      <c r="X3570" s="11">
        <f t="shared" si="518"/>
        <v>7</v>
      </c>
      <c r="Y3570" s="11">
        <f t="shared" si="519"/>
        <v>245</v>
      </c>
      <c r="Z3570" s="12" t="str">
        <f t="shared" si="520"/>
        <v>Water Depth</v>
      </c>
      <c r="AI3570" s="111"/>
      <c r="AJ3570" s="19"/>
      <c r="AK3570" s="19"/>
      <c r="AL3570" s="21"/>
      <c r="AM3570" s="21"/>
      <c r="AN3570" s="21"/>
      <c r="AO3570" s="21"/>
      <c r="AP3570" s="20"/>
      <c r="AQ3570" s="22"/>
      <c r="AR3570" s="20"/>
      <c r="AS3570" s="20"/>
      <c r="AT3570" s="20"/>
      <c r="AU3570" s="20"/>
      <c r="AV3570" s="20"/>
      <c r="AW3570" s="20"/>
      <c r="AX3570" s="221">
        <v>128267</v>
      </c>
      <c r="AY3570" s="6">
        <v>7</v>
      </c>
      <c r="AZ3570" s="6">
        <v>245</v>
      </c>
      <c r="BA3570" s="87" t="s">
        <v>38</v>
      </c>
      <c r="BB3570" s="39" t="s">
        <v>3165</v>
      </c>
      <c r="BC3570" s="84" t="s">
        <v>2351</v>
      </c>
      <c r="BL3570" s="42" t="s">
        <v>2693</v>
      </c>
      <c r="BM3570" s="43" t="s">
        <v>2688</v>
      </c>
      <c r="BO3570" s="111">
        <v>127233</v>
      </c>
      <c r="BP3570" s="19" t="s">
        <v>1531</v>
      </c>
    </row>
    <row r="3571" spans="1:68" ht="15" customHeight="1" x14ac:dyDescent="0.3">
      <c r="A3571" s="116">
        <v>3569</v>
      </c>
      <c r="H3571" t="s">
        <v>2627</v>
      </c>
      <c r="I3571" s="244">
        <v>8</v>
      </c>
      <c r="J3571" s="244">
        <v>60</v>
      </c>
      <c r="K3571" s="244" t="s">
        <v>2541</v>
      </c>
      <c r="L3571" s="244" t="s">
        <v>2474</v>
      </c>
      <c r="M3571" s="244">
        <v>23</v>
      </c>
      <c r="N3571" s="244" t="s">
        <v>2493</v>
      </c>
      <c r="O3571" s="244">
        <v>39</v>
      </c>
      <c r="P3571" s="244">
        <v>11</v>
      </c>
      <c r="Q3571" s="244" t="s">
        <v>2564</v>
      </c>
      <c r="R3571" s="6">
        <f t="shared" si="512"/>
        <v>3</v>
      </c>
      <c r="S3571" s="6">
        <f t="shared" si="513"/>
        <v>1</v>
      </c>
      <c r="T3571" s="7">
        <f t="shared" si="514"/>
        <v>129029</v>
      </c>
      <c r="U3571" s="121" t="str">
        <f t="shared" si="515"/>
        <v>1F805</v>
      </c>
      <c r="V3571" s="10">
        <f t="shared" si="516"/>
        <v>248</v>
      </c>
      <c r="W3571" s="10">
        <f t="shared" si="517"/>
        <v>5</v>
      </c>
      <c r="X3571" s="11">
        <f t="shared" si="518"/>
        <v>7</v>
      </c>
      <c r="Y3571" s="11">
        <f t="shared" si="519"/>
        <v>248</v>
      </c>
      <c r="Z3571" s="12" t="str">
        <f t="shared" si="520"/>
        <v>GNSS Position Data</v>
      </c>
      <c r="AI3571" s="111"/>
      <c r="AJ3571" s="19"/>
      <c r="AK3571" s="19"/>
      <c r="AQ3571" s="37"/>
      <c r="AR3571" s="34"/>
      <c r="AS3571" s="34"/>
      <c r="AT3571" s="34"/>
      <c r="AU3571" s="34"/>
      <c r="AV3571" s="34"/>
      <c r="AW3571" s="34"/>
      <c r="AX3571" s="222">
        <v>129029</v>
      </c>
      <c r="AY3571" s="6">
        <v>7</v>
      </c>
      <c r="AZ3571" s="6">
        <v>248</v>
      </c>
      <c r="BA3571" s="87" t="s">
        <v>2708</v>
      </c>
      <c r="BB3571" s="39" t="s">
        <v>2709</v>
      </c>
      <c r="BC3571" s="84" t="s">
        <v>2710</v>
      </c>
      <c r="BL3571" s="42" t="s">
        <v>2693</v>
      </c>
      <c r="BM3571" s="43" t="s">
        <v>2688</v>
      </c>
      <c r="BO3571" s="111">
        <v>127500</v>
      </c>
      <c r="BP3571" s="19" t="s">
        <v>1532</v>
      </c>
    </row>
    <row r="3572" spans="1:68" ht="15" customHeight="1" x14ac:dyDescent="0.3">
      <c r="A3572" s="116">
        <v>3570</v>
      </c>
      <c r="H3572" t="s">
        <v>2627</v>
      </c>
      <c r="I3572" s="244">
        <v>8</v>
      </c>
      <c r="J3572" s="244">
        <v>61</v>
      </c>
      <c r="K3572" s="244">
        <v>14</v>
      </c>
      <c r="L3572" s="244">
        <v>40</v>
      </c>
      <c r="M3572" s="244">
        <v>29</v>
      </c>
      <c r="N3572" s="244" t="s">
        <v>2635</v>
      </c>
      <c r="O3572" s="244">
        <v>20</v>
      </c>
      <c r="P3572" s="244" t="s">
        <v>2557</v>
      </c>
      <c r="Q3572" s="244">
        <v>53</v>
      </c>
      <c r="R3572" s="6">
        <f t="shared" si="512"/>
        <v>3</v>
      </c>
      <c r="S3572" s="6">
        <f t="shared" si="513"/>
        <v>1</v>
      </c>
      <c r="T3572" s="7">
        <f t="shared" si="514"/>
        <v>129029</v>
      </c>
      <c r="U3572" s="121" t="str">
        <f t="shared" si="515"/>
        <v>1F805</v>
      </c>
      <c r="V3572" s="10">
        <f t="shared" si="516"/>
        <v>248</v>
      </c>
      <c r="W3572" s="10">
        <f t="shared" si="517"/>
        <v>5</v>
      </c>
      <c r="X3572" s="11">
        <f t="shared" si="518"/>
        <v>7</v>
      </c>
      <c r="Y3572" s="11">
        <f t="shared" si="519"/>
        <v>248</v>
      </c>
      <c r="Z3572" s="12" t="str">
        <f t="shared" si="520"/>
        <v>GNSS Position Data</v>
      </c>
      <c r="AI3572" s="111"/>
      <c r="AJ3572" s="19"/>
      <c r="AK3572" s="19"/>
      <c r="AL3572" s="21"/>
      <c r="AM3572" s="21"/>
      <c r="AN3572" s="21"/>
      <c r="AO3572" s="21"/>
      <c r="AP3572" s="20"/>
      <c r="AQ3572" s="20"/>
      <c r="AR3572" s="20"/>
      <c r="AS3572" s="20"/>
      <c r="AT3572" s="20"/>
      <c r="AU3572" s="20"/>
      <c r="AV3572" s="20"/>
      <c r="AW3572" s="20"/>
      <c r="AX3572" s="221">
        <v>129029</v>
      </c>
      <c r="AY3572" s="6">
        <v>7</v>
      </c>
      <c r="AZ3572" s="6">
        <v>248</v>
      </c>
      <c r="BA3572" s="87" t="s">
        <v>2708</v>
      </c>
      <c r="BB3572" s="39" t="s">
        <v>2352</v>
      </c>
      <c r="BC3572" s="84" t="s">
        <v>2710</v>
      </c>
      <c r="BL3572" s="42" t="s">
        <v>2693</v>
      </c>
      <c r="BM3572" s="43" t="s">
        <v>2688</v>
      </c>
      <c r="BO3572" s="111"/>
      <c r="BP3572" s="19"/>
    </row>
    <row r="3573" spans="1:68" ht="15" customHeight="1" x14ac:dyDescent="0.3">
      <c r="A3573" s="116">
        <v>3571</v>
      </c>
      <c r="H3573" t="s">
        <v>2627</v>
      </c>
      <c r="I3573" s="244">
        <v>8</v>
      </c>
      <c r="J3573" s="244">
        <v>62</v>
      </c>
      <c r="K3573" s="244">
        <v>0</v>
      </c>
      <c r="L3573" s="244">
        <v>6</v>
      </c>
      <c r="M3573" s="244" t="s">
        <v>2673</v>
      </c>
      <c r="N3573" s="244" t="s">
        <v>2487</v>
      </c>
      <c r="O3573" s="244" t="s">
        <v>2606</v>
      </c>
      <c r="P3573" s="244">
        <v>69</v>
      </c>
      <c r="Q3573" s="244" t="s">
        <v>2567</v>
      </c>
      <c r="R3573" s="6">
        <f t="shared" si="512"/>
        <v>3</v>
      </c>
      <c r="S3573" s="6">
        <f t="shared" si="513"/>
        <v>1</v>
      </c>
      <c r="T3573" s="7">
        <f t="shared" si="514"/>
        <v>129029</v>
      </c>
      <c r="U3573" s="121" t="str">
        <f t="shared" si="515"/>
        <v>1F805</v>
      </c>
      <c r="V3573" s="10">
        <f t="shared" si="516"/>
        <v>248</v>
      </c>
      <c r="W3573" s="10">
        <f t="shared" si="517"/>
        <v>5</v>
      </c>
      <c r="X3573" s="11">
        <f t="shared" si="518"/>
        <v>7</v>
      </c>
      <c r="Y3573" s="11">
        <f t="shared" si="519"/>
        <v>248</v>
      </c>
      <c r="Z3573" s="12" t="str">
        <f t="shared" si="520"/>
        <v>GNSS Position Data</v>
      </c>
      <c r="AI3573" s="111"/>
      <c r="AJ3573" s="19"/>
      <c r="AK3573" s="19"/>
      <c r="AQ3573" s="34"/>
      <c r="AR3573" s="34"/>
      <c r="AS3573" s="34"/>
      <c r="AT3573" s="34"/>
      <c r="AU3573" s="34"/>
      <c r="AV3573" s="34"/>
      <c r="AW3573" s="34"/>
      <c r="AX3573" s="222">
        <v>129029</v>
      </c>
      <c r="AY3573" s="6">
        <v>7</v>
      </c>
      <c r="AZ3573" s="6">
        <v>248</v>
      </c>
      <c r="BA3573" s="87" t="s">
        <v>2708</v>
      </c>
      <c r="BB3573" s="39" t="s">
        <v>2411</v>
      </c>
      <c r="BC3573" s="84" t="s">
        <v>2710</v>
      </c>
      <c r="BL3573" s="42" t="s">
        <v>2693</v>
      </c>
      <c r="BM3573" s="43" t="s">
        <v>2688</v>
      </c>
      <c r="BO3573" s="111"/>
      <c r="BP3573" s="19"/>
    </row>
    <row r="3574" spans="1:68" ht="15" customHeight="1" x14ac:dyDescent="0.3">
      <c r="A3574" s="116">
        <v>3572</v>
      </c>
      <c r="H3574" t="s">
        <v>2627</v>
      </c>
      <c r="I3574" s="244">
        <v>8</v>
      </c>
      <c r="J3574" s="244">
        <v>63</v>
      </c>
      <c r="K3574" s="244" t="s">
        <v>2545</v>
      </c>
      <c r="L3574" s="244" t="s">
        <v>2579</v>
      </c>
      <c r="M3574" s="244">
        <v>0</v>
      </c>
      <c r="N3574" s="244">
        <v>44</v>
      </c>
      <c r="O3574" s="244">
        <v>32</v>
      </c>
      <c r="P3574" s="244" t="s">
        <v>2520</v>
      </c>
      <c r="Q3574" s="244">
        <v>3</v>
      </c>
      <c r="R3574" s="6">
        <f t="shared" si="512"/>
        <v>3</v>
      </c>
      <c r="S3574" s="6">
        <f t="shared" si="513"/>
        <v>1</v>
      </c>
      <c r="T3574" s="7">
        <f t="shared" si="514"/>
        <v>129029</v>
      </c>
      <c r="U3574" s="121" t="str">
        <f t="shared" si="515"/>
        <v>1F805</v>
      </c>
      <c r="V3574" s="10">
        <f t="shared" si="516"/>
        <v>248</v>
      </c>
      <c r="W3574" s="10">
        <f t="shared" si="517"/>
        <v>5</v>
      </c>
      <c r="X3574" s="11">
        <f t="shared" si="518"/>
        <v>7</v>
      </c>
      <c r="Y3574" s="11">
        <f t="shared" si="519"/>
        <v>248</v>
      </c>
      <c r="Z3574" s="12" t="str">
        <f t="shared" si="520"/>
        <v>GNSS Position Data</v>
      </c>
      <c r="AI3574" s="111"/>
      <c r="AJ3574" s="19"/>
      <c r="AK3574" s="19"/>
      <c r="AL3574" s="21"/>
      <c r="AM3574" s="21"/>
      <c r="AN3574" s="21"/>
      <c r="AO3574" s="21"/>
      <c r="AP3574" s="20"/>
      <c r="AQ3574" s="20"/>
      <c r="AR3574" s="20"/>
      <c r="AS3574" s="20"/>
      <c r="AT3574" s="20"/>
      <c r="AU3574" s="20"/>
      <c r="AV3574" s="20"/>
      <c r="AW3574" s="20"/>
      <c r="AX3574" s="221">
        <v>129029</v>
      </c>
      <c r="AY3574" s="6">
        <v>7</v>
      </c>
      <c r="AZ3574" s="6">
        <v>248</v>
      </c>
      <c r="BA3574" s="87" t="s">
        <v>2708</v>
      </c>
      <c r="BB3574" s="39" t="s">
        <v>2412</v>
      </c>
      <c r="BC3574" s="84" t="s">
        <v>2710</v>
      </c>
      <c r="BL3574" s="42" t="s">
        <v>2693</v>
      </c>
      <c r="BM3574" s="43" t="s">
        <v>2688</v>
      </c>
      <c r="BO3574" s="111"/>
      <c r="BP3574" s="19"/>
    </row>
    <row r="3575" spans="1:68" ht="15" customHeight="1" x14ac:dyDescent="0.3">
      <c r="A3575" s="116">
        <v>3573</v>
      </c>
      <c r="H3575" t="s">
        <v>2627</v>
      </c>
      <c r="I3575" s="244">
        <v>8</v>
      </c>
      <c r="J3575" s="244">
        <v>64</v>
      </c>
      <c r="K3575" s="244">
        <v>0</v>
      </c>
      <c r="L3575" s="244">
        <v>0</v>
      </c>
      <c r="M3575" s="244">
        <v>0</v>
      </c>
      <c r="N3575" s="244">
        <v>0</v>
      </c>
      <c r="O3575" s="244">
        <v>10</v>
      </c>
      <c r="P3575" s="244" t="s">
        <v>2515</v>
      </c>
      <c r="Q3575" s="244">
        <v>9</v>
      </c>
      <c r="R3575" s="6">
        <f t="shared" si="512"/>
        <v>3</v>
      </c>
      <c r="S3575" s="6">
        <f t="shared" si="513"/>
        <v>1</v>
      </c>
      <c r="T3575" s="7">
        <f t="shared" si="514"/>
        <v>129029</v>
      </c>
      <c r="U3575" s="121" t="str">
        <f t="shared" si="515"/>
        <v>1F805</v>
      </c>
      <c r="V3575" s="10">
        <f t="shared" si="516"/>
        <v>248</v>
      </c>
      <c r="W3575" s="10">
        <f t="shared" si="517"/>
        <v>5</v>
      </c>
      <c r="X3575" s="11">
        <f t="shared" si="518"/>
        <v>7</v>
      </c>
      <c r="Y3575" s="11">
        <f t="shared" si="519"/>
        <v>248</v>
      </c>
      <c r="Z3575" s="12" t="str">
        <f t="shared" si="520"/>
        <v>GNSS Position Data</v>
      </c>
      <c r="AI3575" s="111"/>
      <c r="AJ3575" s="19"/>
      <c r="AK3575" s="19"/>
      <c r="AQ3575" s="34"/>
      <c r="AR3575" s="34"/>
      <c r="AS3575" s="34"/>
      <c r="AT3575" s="34"/>
      <c r="AU3575" s="34"/>
      <c r="AV3575" s="34"/>
      <c r="AW3575" s="34"/>
      <c r="AX3575" s="222">
        <v>129029</v>
      </c>
      <c r="AY3575" s="6">
        <v>7</v>
      </c>
      <c r="AZ3575" s="6">
        <v>248</v>
      </c>
      <c r="BA3575" s="87" t="s">
        <v>2708</v>
      </c>
      <c r="BB3575" s="39" t="s">
        <v>2413</v>
      </c>
      <c r="BC3575" s="84" t="s">
        <v>2710</v>
      </c>
      <c r="BD3575" s="38" t="s">
        <v>2711</v>
      </c>
      <c r="BE3575" s="39" t="s">
        <v>2712</v>
      </c>
      <c r="BF3575" s="90" t="s">
        <v>2713</v>
      </c>
      <c r="BL3575" s="42" t="s">
        <v>2693</v>
      </c>
      <c r="BM3575" s="43" t="s">
        <v>2688</v>
      </c>
      <c r="BO3575" s="111"/>
      <c r="BP3575" s="19"/>
    </row>
    <row r="3576" spans="1:68" ht="15" customHeight="1" x14ac:dyDescent="0.3">
      <c r="A3576" s="116">
        <v>3574</v>
      </c>
      <c r="H3576" t="s">
        <v>2627</v>
      </c>
      <c r="I3576" s="244">
        <v>8</v>
      </c>
      <c r="J3576" s="244">
        <v>65</v>
      </c>
      <c r="K3576" s="244" t="s">
        <v>2493</v>
      </c>
      <c r="L3576" s="244">
        <v>0</v>
      </c>
      <c r="M3576" s="244">
        <v>78</v>
      </c>
      <c r="N3576" s="244">
        <v>0</v>
      </c>
      <c r="O3576" s="244" t="s">
        <v>2628</v>
      </c>
      <c r="P3576" s="244">
        <v>12</v>
      </c>
      <c r="Q3576" s="244">
        <v>0</v>
      </c>
      <c r="R3576" s="6">
        <f t="shared" si="512"/>
        <v>3</v>
      </c>
      <c r="S3576" s="6">
        <f t="shared" si="513"/>
        <v>1</v>
      </c>
      <c r="T3576" s="7">
        <f t="shared" si="514"/>
        <v>129029</v>
      </c>
      <c r="U3576" s="121" t="str">
        <f t="shared" si="515"/>
        <v>1F805</v>
      </c>
      <c r="V3576" s="10">
        <f t="shared" si="516"/>
        <v>248</v>
      </c>
      <c r="W3576" s="10">
        <f t="shared" si="517"/>
        <v>5</v>
      </c>
      <c r="X3576" s="11">
        <f t="shared" si="518"/>
        <v>7</v>
      </c>
      <c r="Y3576" s="11">
        <f t="shared" si="519"/>
        <v>248</v>
      </c>
      <c r="Z3576" s="12" t="str">
        <f t="shared" si="520"/>
        <v>GNSS Position Data</v>
      </c>
      <c r="AI3576" s="111"/>
      <c r="AJ3576" s="19"/>
      <c r="AK3576" s="19"/>
      <c r="AL3576" s="21"/>
      <c r="AM3576" s="21"/>
      <c r="AN3576" s="21"/>
      <c r="AO3576" s="21"/>
      <c r="AP3576" s="20"/>
      <c r="AQ3576" s="20"/>
      <c r="AR3576" s="20"/>
      <c r="AS3576" s="20"/>
      <c r="AT3576" s="20"/>
      <c r="AU3576" s="20"/>
      <c r="AV3576" s="20"/>
      <c r="AW3576" s="20"/>
      <c r="AX3576" s="221">
        <v>129029</v>
      </c>
      <c r="AY3576" s="6">
        <v>7</v>
      </c>
      <c r="AZ3576" s="6">
        <v>248</v>
      </c>
      <c r="BA3576" s="87" t="s">
        <v>2708</v>
      </c>
      <c r="BB3576" s="39" t="s">
        <v>2415</v>
      </c>
      <c r="BC3576" s="84" t="s">
        <v>2710</v>
      </c>
      <c r="BL3576" s="42" t="s">
        <v>2693</v>
      </c>
      <c r="BM3576" s="43" t="s">
        <v>2688</v>
      </c>
      <c r="BO3576" s="111"/>
      <c r="BP3576" s="19"/>
    </row>
    <row r="3577" spans="1:68" ht="15" customHeight="1" x14ac:dyDescent="0.3">
      <c r="A3577" s="116">
        <v>3575</v>
      </c>
      <c r="H3577" t="s">
        <v>2627</v>
      </c>
      <c r="I3577" s="244">
        <v>8</v>
      </c>
      <c r="J3577" s="244">
        <v>66</v>
      </c>
      <c r="K3577" s="244">
        <v>0</v>
      </c>
      <c r="L3577" s="244">
        <v>0</v>
      </c>
      <c r="M3577" s="244" t="s">
        <v>2474</v>
      </c>
      <c r="N3577" s="244" t="s">
        <v>2474</v>
      </c>
      <c r="O3577" s="244" t="s">
        <v>2474</v>
      </c>
      <c r="P3577" s="244" t="s">
        <v>2474</v>
      </c>
      <c r="Q3577" s="244" t="s">
        <v>2474</v>
      </c>
      <c r="R3577" s="6">
        <f t="shared" si="512"/>
        <v>3</v>
      </c>
      <c r="S3577" s="6">
        <f t="shared" si="513"/>
        <v>1</v>
      </c>
      <c r="T3577" s="7">
        <f t="shared" si="514"/>
        <v>129029</v>
      </c>
      <c r="U3577" s="121" t="str">
        <f t="shared" si="515"/>
        <v>1F805</v>
      </c>
      <c r="V3577" s="10">
        <f t="shared" si="516"/>
        <v>248</v>
      </c>
      <c r="W3577" s="10">
        <f t="shared" si="517"/>
        <v>5</v>
      </c>
      <c r="X3577" s="11">
        <f t="shared" si="518"/>
        <v>7</v>
      </c>
      <c r="Y3577" s="11">
        <f t="shared" si="519"/>
        <v>248</v>
      </c>
      <c r="Z3577" s="12" t="str">
        <f t="shared" si="520"/>
        <v>GNSS Position Data</v>
      </c>
      <c r="AI3577" s="111"/>
      <c r="AJ3577" s="19"/>
      <c r="AK3577" s="19"/>
      <c r="AQ3577" s="34"/>
      <c r="AR3577" s="34"/>
      <c r="AS3577" s="34"/>
      <c r="AT3577" s="34"/>
      <c r="AU3577" s="34"/>
      <c r="AV3577" s="34"/>
      <c r="AW3577" s="34"/>
      <c r="AX3577" s="222">
        <v>129029</v>
      </c>
      <c r="AY3577" s="6">
        <v>7</v>
      </c>
      <c r="AZ3577" s="6">
        <v>248</v>
      </c>
      <c r="BA3577" s="87" t="s">
        <v>2708</v>
      </c>
      <c r="BB3577" s="39" t="s">
        <v>2414</v>
      </c>
      <c r="BC3577" s="84" t="s">
        <v>2710</v>
      </c>
      <c r="BL3577" s="42" t="s">
        <v>2693</v>
      </c>
      <c r="BM3577" s="43" t="s">
        <v>2688</v>
      </c>
      <c r="BO3577" s="111"/>
      <c r="BP3577" s="19"/>
    </row>
    <row r="3578" spans="1:68" ht="15" customHeight="1" x14ac:dyDescent="0.3">
      <c r="A3578" s="116">
        <v>3576</v>
      </c>
      <c r="H3578" t="s">
        <v>2629</v>
      </c>
      <c r="I3578" s="244">
        <v>8</v>
      </c>
      <c r="J3578" s="244" t="s">
        <v>2474</v>
      </c>
      <c r="K3578" s="244" t="s">
        <v>2630</v>
      </c>
      <c r="L3578" s="244">
        <v>23</v>
      </c>
      <c r="M3578" s="244" t="s">
        <v>2493</v>
      </c>
      <c r="N3578" s="244">
        <v>89</v>
      </c>
      <c r="O3578" s="244">
        <v>1</v>
      </c>
      <c r="P3578" s="244" t="s">
        <v>2474</v>
      </c>
      <c r="Q3578" s="244" t="s">
        <v>2474</v>
      </c>
      <c r="R3578" s="6">
        <f t="shared" si="512"/>
        <v>6</v>
      </c>
      <c r="S3578" s="6">
        <f t="shared" si="513"/>
        <v>1</v>
      </c>
      <c r="T3578" s="7">
        <f t="shared" si="514"/>
        <v>127258</v>
      </c>
      <c r="U3578" s="121" t="str">
        <f t="shared" si="515"/>
        <v>1F11A</v>
      </c>
      <c r="V3578" s="10">
        <f t="shared" si="516"/>
        <v>241</v>
      </c>
      <c r="W3578" s="10">
        <f t="shared" si="517"/>
        <v>26</v>
      </c>
      <c r="X3578" s="11">
        <f t="shared" si="518"/>
        <v>7</v>
      </c>
      <c r="Y3578" s="11">
        <f t="shared" si="519"/>
        <v>241</v>
      </c>
      <c r="Z3578" s="12" t="str">
        <f t="shared" si="520"/>
        <v>Magnetic Variation</v>
      </c>
      <c r="AI3578" s="111"/>
      <c r="AJ3578" s="19"/>
      <c r="AK3578" s="19"/>
      <c r="AL3578" s="21"/>
      <c r="AM3578" s="21"/>
      <c r="AN3578" s="21"/>
      <c r="AO3578" s="21"/>
      <c r="AP3578" s="20"/>
      <c r="AQ3578" s="20"/>
      <c r="AR3578" s="20"/>
      <c r="AS3578" s="20"/>
      <c r="AT3578" s="20"/>
      <c r="AU3578" s="20"/>
      <c r="AV3578" s="20"/>
      <c r="AW3578" s="20"/>
      <c r="AX3578" s="221">
        <v>127258</v>
      </c>
      <c r="AY3578" s="6">
        <v>7</v>
      </c>
      <c r="AZ3578" s="6">
        <v>241</v>
      </c>
      <c r="BA3578" s="87" t="s">
        <v>44</v>
      </c>
      <c r="BB3578" s="39" t="s">
        <v>2714</v>
      </c>
      <c r="BC3578" s="84" t="s">
        <v>2691</v>
      </c>
      <c r="BL3578" s="42" t="s">
        <v>2693</v>
      </c>
      <c r="BM3578" s="43" t="s">
        <v>2688</v>
      </c>
      <c r="BO3578" s="111"/>
      <c r="BP3578" s="19"/>
    </row>
    <row r="3579" spans="1:68" ht="15" customHeight="1" x14ac:dyDescent="0.3">
      <c r="A3579" s="116">
        <v>3577</v>
      </c>
      <c r="H3579" t="s">
        <v>2631</v>
      </c>
      <c r="I3579" s="244">
        <v>8</v>
      </c>
      <c r="J3579" s="244" t="s">
        <v>2500</v>
      </c>
      <c r="K3579" s="244" t="s">
        <v>2519</v>
      </c>
      <c r="L3579" s="244" t="s">
        <v>2474</v>
      </c>
      <c r="M3579" s="244" t="s">
        <v>2474</v>
      </c>
      <c r="N3579" s="244" t="s">
        <v>2534</v>
      </c>
      <c r="O3579" s="244">
        <v>9</v>
      </c>
      <c r="P3579" s="244" t="s">
        <v>2543</v>
      </c>
      <c r="Q3579" s="244">
        <v>37</v>
      </c>
      <c r="R3579" s="6">
        <f t="shared" si="512"/>
        <v>6</v>
      </c>
      <c r="S3579" s="6">
        <f t="shared" si="513"/>
        <v>1</v>
      </c>
      <c r="T3579" s="7">
        <f t="shared" si="514"/>
        <v>129540</v>
      </c>
      <c r="U3579" s="121" t="str">
        <f t="shared" si="515"/>
        <v>1FA04</v>
      </c>
      <c r="V3579" s="10">
        <f t="shared" si="516"/>
        <v>250</v>
      </c>
      <c r="W3579" s="10">
        <f t="shared" si="517"/>
        <v>4</v>
      </c>
      <c r="X3579" s="11">
        <f t="shared" si="518"/>
        <v>7</v>
      </c>
      <c r="Y3579" s="11">
        <f t="shared" si="519"/>
        <v>250</v>
      </c>
      <c r="Z3579" s="12" t="str">
        <f t="shared" si="520"/>
        <v>GNSS Sats in View</v>
      </c>
      <c r="AI3579" s="111"/>
      <c r="AJ3579" s="19"/>
      <c r="AK3579" s="19"/>
      <c r="AQ3579" s="34"/>
      <c r="AR3579" s="34"/>
      <c r="AS3579" s="34"/>
      <c r="AT3579" s="34"/>
      <c r="AU3579" s="34"/>
      <c r="AV3579" s="34"/>
      <c r="AW3579" s="34"/>
      <c r="AX3579" s="222">
        <v>129540</v>
      </c>
      <c r="AY3579" s="6">
        <v>7</v>
      </c>
      <c r="AZ3579" s="6">
        <v>250</v>
      </c>
      <c r="BA3579" s="87" t="s">
        <v>2715</v>
      </c>
      <c r="BB3579" s="39" t="s">
        <v>2709</v>
      </c>
      <c r="BC3579" s="84" t="s">
        <v>2710</v>
      </c>
      <c r="BD3579" s="38" t="s">
        <v>2716</v>
      </c>
      <c r="BE3579" s="39" t="s">
        <v>2712</v>
      </c>
      <c r="BF3579" s="90" t="s">
        <v>2713</v>
      </c>
      <c r="BL3579" s="42" t="s">
        <v>2693</v>
      </c>
      <c r="BM3579" s="43" t="s">
        <v>2688</v>
      </c>
      <c r="BO3579" s="111"/>
      <c r="BP3579" s="19"/>
    </row>
    <row r="3580" spans="1:68" ht="15" customHeight="1" x14ac:dyDescent="0.3">
      <c r="A3580" s="116">
        <v>3578</v>
      </c>
      <c r="H3580" t="s">
        <v>2631</v>
      </c>
      <c r="I3580" s="244">
        <v>8</v>
      </c>
      <c r="J3580" s="244" t="s">
        <v>2502</v>
      </c>
      <c r="K3580" s="244" t="s">
        <v>2571</v>
      </c>
      <c r="L3580" s="244" t="s">
        <v>2630</v>
      </c>
      <c r="M3580" s="244" t="s">
        <v>2545</v>
      </c>
      <c r="N3580" s="244" t="s">
        <v>2477</v>
      </c>
      <c r="O3580" s="244" t="s">
        <v>2474</v>
      </c>
      <c r="P3580" s="244" t="s">
        <v>2474</v>
      </c>
      <c r="Q3580" s="244" t="s">
        <v>2474</v>
      </c>
      <c r="R3580" s="6">
        <f t="shared" si="512"/>
        <v>6</v>
      </c>
      <c r="S3580" s="6">
        <f t="shared" si="513"/>
        <v>1</v>
      </c>
      <c r="T3580" s="7">
        <f t="shared" si="514"/>
        <v>129540</v>
      </c>
      <c r="U3580" s="121" t="str">
        <f t="shared" si="515"/>
        <v>1FA04</v>
      </c>
      <c r="V3580" s="10">
        <f t="shared" si="516"/>
        <v>250</v>
      </c>
      <c r="W3580" s="10">
        <f t="shared" si="517"/>
        <v>4</v>
      </c>
      <c r="X3580" s="11">
        <f t="shared" si="518"/>
        <v>7</v>
      </c>
      <c r="Y3580" s="11">
        <f t="shared" si="519"/>
        <v>250</v>
      </c>
      <c r="Z3580" s="12" t="str">
        <f t="shared" si="520"/>
        <v>GNSS Sats in View</v>
      </c>
      <c r="AI3580" s="111"/>
      <c r="AJ3580" s="19"/>
      <c r="AK3580" s="19"/>
      <c r="AL3580" s="21"/>
      <c r="AM3580" s="21"/>
      <c r="AN3580" s="21"/>
      <c r="AO3580" s="21"/>
      <c r="AP3580" s="20"/>
      <c r="AQ3580" s="20"/>
      <c r="AR3580" s="20"/>
      <c r="AS3580" s="20"/>
      <c r="AT3580" s="20"/>
      <c r="AU3580" s="20"/>
      <c r="AV3580" s="20"/>
      <c r="AW3580" s="20"/>
      <c r="AX3580" s="221">
        <v>129540</v>
      </c>
      <c r="AY3580" s="6">
        <v>7</v>
      </c>
      <c r="AZ3580" s="6">
        <v>250</v>
      </c>
      <c r="BA3580" s="87" t="s">
        <v>2717</v>
      </c>
      <c r="BB3580" s="39" t="s">
        <v>2352</v>
      </c>
      <c r="BC3580" s="84" t="s">
        <v>2710</v>
      </c>
      <c r="BL3580" s="42" t="s">
        <v>2693</v>
      </c>
      <c r="BM3580" s="43" t="s">
        <v>2688</v>
      </c>
      <c r="BO3580" s="111"/>
      <c r="BP3580" s="19"/>
    </row>
    <row r="3581" spans="1:68" ht="15" customHeight="1" x14ac:dyDescent="0.3">
      <c r="A3581" s="116">
        <v>3579</v>
      </c>
      <c r="H3581" t="s">
        <v>2631</v>
      </c>
      <c r="I3581" s="244">
        <v>8</v>
      </c>
      <c r="J3581" s="244" t="s">
        <v>2504</v>
      </c>
      <c r="K3581" s="244" t="s">
        <v>2483</v>
      </c>
      <c r="L3581" s="244" t="s">
        <v>2632</v>
      </c>
      <c r="M3581" s="244">
        <v>6</v>
      </c>
      <c r="N3581" s="244" t="s">
        <v>2474</v>
      </c>
      <c r="O3581" s="244" t="s">
        <v>2540</v>
      </c>
      <c r="P3581" s="244" t="s">
        <v>2519</v>
      </c>
      <c r="Q3581" s="244" t="s">
        <v>2603</v>
      </c>
      <c r="R3581" s="6">
        <f t="shared" si="512"/>
        <v>6</v>
      </c>
      <c r="S3581" s="6">
        <f t="shared" si="513"/>
        <v>1</v>
      </c>
      <c r="T3581" s="7">
        <f t="shared" si="514"/>
        <v>129540</v>
      </c>
      <c r="U3581" s="121" t="str">
        <f t="shared" si="515"/>
        <v>1FA04</v>
      </c>
      <c r="V3581" s="10">
        <f t="shared" si="516"/>
        <v>250</v>
      </c>
      <c r="W3581" s="10">
        <f t="shared" si="517"/>
        <v>4</v>
      </c>
      <c r="X3581" s="11">
        <f t="shared" si="518"/>
        <v>7</v>
      </c>
      <c r="Y3581" s="11">
        <f t="shared" si="519"/>
        <v>250</v>
      </c>
      <c r="Z3581" s="12" t="str">
        <f t="shared" si="520"/>
        <v>GNSS Sats in View</v>
      </c>
      <c r="AI3581" s="111"/>
      <c r="AJ3581" s="19"/>
      <c r="AK3581" s="19"/>
      <c r="AQ3581" s="34"/>
      <c r="AR3581" s="34"/>
      <c r="AS3581" s="34"/>
      <c r="AT3581" s="34"/>
      <c r="AU3581" s="34"/>
      <c r="AV3581" s="34"/>
      <c r="AW3581" s="34"/>
      <c r="AX3581" s="222">
        <v>129540</v>
      </c>
      <c r="AY3581" s="6">
        <v>7</v>
      </c>
      <c r="AZ3581" s="6">
        <v>250</v>
      </c>
      <c r="BA3581" s="87" t="s">
        <v>2718</v>
      </c>
      <c r="BB3581" s="39" t="s">
        <v>2411</v>
      </c>
      <c r="BC3581" s="84" t="s">
        <v>2710</v>
      </c>
      <c r="BL3581" s="42" t="s">
        <v>2693</v>
      </c>
      <c r="BM3581" s="43" t="s">
        <v>2688</v>
      </c>
      <c r="BO3581" s="111"/>
      <c r="BP3581" s="19"/>
    </row>
    <row r="3582" spans="1:68" ht="15" customHeight="1" x14ac:dyDescent="0.3">
      <c r="A3582" s="116">
        <v>3580</v>
      </c>
      <c r="H3582" t="s">
        <v>2631</v>
      </c>
      <c r="I3582" s="244">
        <v>8</v>
      </c>
      <c r="J3582" s="244" t="s">
        <v>2506</v>
      </c>
      <c r="K3582" s="244">
        <v>10</v>
      </c>
      <c r="L3582" s="244" t="s">
        <v>2534</v>
      </c>
      <c r="M3582" s="244" t="s">
        <v>2474</v>
      </c>
      <c r="N3582" s="244" t="s">
        <v>2474</v>
      </c>
      <c r="O3582" s="244" t="s">
        <v>2474</v>
      </c>
      <c r="P3582" s="244" t="s">
        <v>2483</v>
      </c>
      <c r="Q3582" s="244" t="s">
        <v>2632</v>
      </c>
      <c r="R3582" s="6">
        <f t="shared" si="512"/>
        <v>6</v>
      </c>
      <c r="S3582" s="6">
        <f t="shared" si="513"/>
        <v>1</v>
      </c>
      <c r="T3582" s="7">
        <f t="shared" si="514"/>
        <v>129540</v>
      </c>
      <c r="U3582" s="121" t="str">
        <f t="shared" si="515"/>
        <v>1FA04</v>
      </c>
      <c r="V3582" s="10">
        <f t="shared" si="516"/>
        <v>250</v>
      </c>
      <c r="W3582" s="10">
        <f t="shared" si="517"/>
        <v>4</v>
      </c>
      <c r="X3582" s="11">
        <f t="shared" si="518"/>
        <v>7</v>
      </c>
      <c r="Y3582" s="11">
        <f t="shared" si="519"/>
        <v>250</v>
      </c>
      <c r="Z3582" s="12" t="str">
        <f t="shared" si="520"/>
        <v>GNSS Sats in View</v>
      </c>
      <c r="AI3582" s="111"/>
      <c r="AJ3582" s="19"/>
      <c r="AK3582" s="19"/>
      <c r="AL3582" s="21"/>
      <c r="AM3582" s="21"/>
      <c r="AN3582" s="21"/>
      <c r="AO3582" s="21"/>
      <c r="AP3582" s="20"/>
      <c r="AQ3582" s="20"/>
      <c r="AR3582" s="20"/>
      <c r="AS3582" s="20"/>
      <c r="AT3582" s="20"/>
      <c r="AU3582" s="20"/>
      <c r="AV3582" s="20"/>
      <c r="AW3582" s="20"/>
      <c r="AX3582" s="221">
        <v>129540</v>
      </c>
      <c r="AY3582" s="6">
        <v>7</v>
      </c>
      <c r="AZ3582" s="6">
        <v>250</v>
      </c>
      <c r="BA3582" s="87" t="s">
        <v>2719</v>
      </c>
      <c r="BB3582" s="39" t="s">
        <v>2412</v>
      </c>
      <c r="BC3582" s="84" t="s">
        <v>2710</v>
      </c>
      <c r="BL3582" s="42" t="s">
        <v>2693</v>
      </c>
      <c r="BM3582" s="43" t="s">
        <v>2688</v>
      </c>
      <c r="BO3582" s="111"/>
      <c r="BP3582" s="19"/>
    </row>
    <row r="3583" spans="1:68" ht="15" customHeight="1" x14ac:dyDescent="0.3">
      <c r="A3583" s="116">
        <v>3581</v>
      </c>
      <c r="H3583" t="s">
        <v>2631</v>
      </c>
      <c r="I3583" s="244">
        <v>8</v>
      </c>
      <c r="J3583" s="244" t="s">
        <v>2507</v>
      </c>
      <c r="K3583" s="244">
        <v>4</v>
      </c>
      <c r="L3583" s="244">
        <v>16</v>
      </c>
      <c r="M3583" s="244">
        <v>22</v>
      </c>
      <c r="N3583" s="244" t="s">
        <v>2508</v>
      </c>
      <c r="O3583" s="244">
        <v>22</v>
      </c>
      <c r="P3583" s="244">
        <v>10</v>
      </c>
      <c r="Q3583" s="244" t="s">
        <v>2534</v>
      </c>
      <c r="R3583" s="6">
        <f t="shared" si="512"/>
        <v>6</v>
      </c>
      <c r="S3583" s="6">
        <f t="shared" si="513"/>
        <v>1</v>
      </c>
      <c r="T3583" s="7">
        <f t="shared" si="514"/>
        <v>129540</v>
      </c>
      <c r="U3583" s="121" t="str">
        <f t="shared" si="515"/>
        <v>1FA04</v>
      </c>
      <c r="V3583" s="10">
        <f t="shared" si="516"/>
        <v>250</v>
      </c>
      <c r="W3583" s="10">
        <f t="shared" si="517"/>
        <v>4</v>
      </c>
      <c r="X3583" s="11">
        <f t="shared" si="518"/>
        <v>7</v>
      </c>
      <c r="Y3583" s="11">
        <f t="shared" si="519"/>
        <v>250</v>
      </c>
      <c r="Z3583" s="12" t="str">
        <f t="shared" si="520"/>
        <v>GNSS Sats in View</v>
      </c>
      <c r="AI3583" s="111"/>
      <c r="AJ3583" s="19"/>
      <c r="AK3583" s="19"/>
      <c r="AQ3583" s="34"/>
      <c r="AR3583" s="34"/>
      <c r="AS3583" s="34"/>
      <c r="AT3583" s="34"/>
      <c r="AU3583" s="34"/>
      <c r="AV3583" s="34"/>
      <c r="AW3583" s="34"/>
      <c r="AX3583" s="222">
        <v>129540</v>
      </c>
      <c r="AY3583" s="6">
        <v>7</v>
      </c>
      <c r="AZ3583" s="6">
        <v>250</v>
      </c>
      <c r="BA3583" s="87" t="s">
        <v>2720</v>
      </c>
      <c r="BB3583" s="39" t="s">
        <v>2413</v>
      </c>
      <c r="BC3583" s="84" t="s">
        <v>2710</v>
      </c>
      <c r="BL3583" s="42" t="s">
        <v>2693</v>
      </c>
      <c r="BM3583" s="43" t="s">
        <v>2688</v>
      </c>
      <c r="BO3583" s="111"/>
      <c r="BP3583" s="19"/>
    </row>
    <row r="3584" spans="1:68" ht="15" customHeight="1" x14ac:dyDescent="0.3">
      <c r="A3584" s="116">
        <v>3582</v>
      </c>
      <c r="H3584" t="s">
        <v>2631</v>
      </c>
      <c r="I3584" s="244">
        <v>8</v>
      </c>
      <c r="J3584" s="244" t="s">
        <v>2508</v>
      </c>
      <c r="K3584" s="244" t="s">
        <v>2474</v>
      </c>
      <c r="L3584" s="244" t="s">
        <v>2474</v>
      </c>
      <c r="M3584" s="244" t="s">
        <v>2474</v>
      </c>
      <c r="N3584" s="244" t="s">
        <v>2483</v>
      </c>
      <c r="O3584" s="244" t="s">
        <v>2632</v>
      </c>
      <c r="P3584" s="244">
        <v>7</v>
      </c>
      <c r="Q3584" s="244">
        <v>96</v>
      </c>
      <c r="R3584" s="6">
        <f t="shared" si="512"/>
        <v>6</v>
      </c>
      <c r="S3584" s="6">
        <f t="shared" si="513"/>
        <v>1</v>
      </c>
      <c r="T3584" s="7">
        <f t="shared" si="514"/>
        <v>129540</v>
      </c>
      <c r="U3584" s="121" t="str">
        <f t="shared" si="515"/>
        <v>1FA04</v>
      </c>
      <c r="V3584" s="10">
        <f t="shared" si="516"/>
        <v>250</v>
      </c>
      <c r="W3584" s="10">
        <f t="shared" si="517"/>
        <v>4</v>
      </c>
      <c r="X3584" s="11">
        <f t="shared" si="518"/>
        <v>7</v>
      </c>
      <c r="Y3584" s="11">
        <f t="shared" si="519"/>
        <v>250</v>
      </c>
      <c r="Z3584" s="12" t="str">
        <f t="shared" si="520"/>
        <v>GNSS Sats in View</v>
      </c>
      <c r="AI3584" s="111"/>
      <c r="AJ3584" s="19"/>
      <c r="AK3584" s="19"/>
      <c r="AL3584" s="21"/>
      <c r="AM3584" s="21"/>
      <c r="AN3584" s="21"/>
      <c r="AO3584" s="21"/>
      <c r="AP3584" s="20"/>
      <c r="AQ3584" s="20"/>
      <c r="AR3584" s="20"/>
      <c r="AS3584" s="20"/>
      <c r="AT3584" s="20"/>
      <c r="AU3584" s="20"/>
      <c r="AV3584" s="20"/>
      <c r="AW3584" s="20"/>
      <c r="AX3584" s="221">
        <v>129540</v>
      </c>
      <c r="AY3584" s="6">
        <v>7</v>
      </c>
      <c r="AZ3584" s="6">
        <v>250</v>
      </c>
      <c r="BA3584" s="87" t="s">
        <v>2721</v>
      </c>
      <c r="BB3584" s="39" t="s">
        <v>2415</v>
      </c>
      <c r="BC3584" s="84" t="s">
        <v>2710</v>
      </c>
      <c r="BL3584" s="42" t="s">
        <v>2693</v>
      </c>
      <c r="BM3584" s="43" t="s">
        <v>2688</v>
      </c>
      <c r="BO3584" s="111"/>
      <c r="BP3584" s="19"/>
    </row>
    <row r="3585" spans="1:68" ht="15" customHeight="1" x14ac:dyDescent="0.3">
      <c r="A3585" s="116">
        <v>3583</v>
      </c>
      <c r="H3585" t="s">
        <v>2631</v>
      </c>
      <c r="I3585" s="244">
        <v>8</v>
      </c>
      <c r="J3585" s="244" t="s">
        <v>2509</v>
      </c>
      <c r="K3585" s="244" t="s">
        <v>2554</v>
      </c>
      <c r="L3585" s="244" t="s">
        <v>2597</v>
      </c>
      <c r="M3585" s="244">
        <v>70</v>
      </c>
      <c r="N3585" s="244">
        <v>74</v>
      </c>
      <c r="O3585" s="244" t="s">
        <v>2534</v>
      </c>
      <c r="P3585" s="244" t="s">
        <v>2474</v>
      </c>
      <c r="Q3585" s="244" t="s">
        <v>2474</v>
      </c>
      <c r="R3585" s="6">
        <f t="shared" si="512"/>
        <v>6</v>
      </c>
      <c r="S3585" s="6">
        <f t="shared" si="513"/>
        <v>1</v>
      </c>
      <c r="T3585" s="7">
        <f t="shared" si="514"/>
        <v>129540</v>
      </c>
      <c r="U3585" s="121" t="str">
        <f t="shared" si="515"/>
        <v>1FA04</v>
      </c>
      <c r="V3585" s="10">
        <f t="shared" si="516"/>
        <v>250</v>
      </c>
      <c r="W3585" s="10">
        <f t="shared" si="517"/>
        <v>4</v>
      </c>
      <c r="X3585" s="11">
        <f t="shared" si="518"/>
        <v>7</v>
      </c>
      <c r="Y3585" s="11">
        <f t="shared" si="519"/>
        <v>250</v>
      </c>
      <c r="Z3585" s="12" t="str">
        <f t="shared" si="520"/>
        <v>GNSS Sats in View</v>
      </c>
      <c r="AI3585" s="111"/>
      <c r="AJ3585" s="19"/>
      <c r="AK3585" s="19"/>
      <c r="AQ3585" s="34"/>
      <c r="AR3585" s="34"/>
      <c r="AS3585" s="34"/>
      <c r="AT3585" s="34"/>
      <c r="AU3585" s="34"/>
      <c r="AV3585" s="34"/>
      <c r="AW3585" s="34"/>
      <c r="AX3585" s="222">
        <v>129540</v>
      </c>
      <c r="AY3585" s="6">
        <v>7</v>
      </c>
      <c r="AZ3585" s="6">
        <v>250</v>
      </c>
      <c r="BA3585" s="87" t="s">
        <v>2722</v>
      </c>
      <c r="BB3585" s="39" t="s">
        <v>2414</v>
      </c>
      <c r="BC3585" s="84" t="s">
        <v>2710</v>
      </c>
      <c r="BL3585" s="42" t="s">
        <v>2693</v>
      </c>
      <c r="BM3585" s="43" t="s">
        <v>2688</v>
      </c>
      <c r="BO3585" s="111"/>
      <c r="BP3585" s="19"/>
    </row>
    <row r="3586" spans="1:68" ht="15" customHeight="1" x14ac:dyDescent="0.3">
      <c r="A3586" s="116">
        <v>3584</v>
      </c>
      <c r="H3586" t="s">
        <v>2631</v>
      </c>
      <c r="I3586" s="244">
        <v>8</v>
      </c>
      <c r="J3586" s="244" t="s">
        <v>2510</v>
      </c>
      <c r="K3586" s="244" t="s">
        <v>2474</v>
      </c>
      <c r="L3586" s="244" t="s">
        <v>2483</v>
      </c>
      <c r="M3586" s="244" t="s">
        <v>2632</v>
      </c>
      <c r="N3586" s="244">
        <v>24</v>
      </c>
      <c r="O3586" s="244" t="s">
        <v>2531</v>
      </c>
      <c r="P3586" s="244">
        <v>18</v>
      </c>
      <c r="Q3586" s="244" t="s">
        <v>2552</v>
      </c>
      <c r="R3586" s="6">
        <f t="shared" si="512"/>
        <v>6</v>
      </c>
      <c r="S3586" s="6">
        <f t="shared" si="513"/>
        <v>1</v>
      </c>
      <c r="T3586" s="7">
        <f t="shared" si="514"/>
        <v>129540</v>
      </c>
      <c r="U3586" s="121" t="str">
        <f t="shared" si="515"/>
        <v>1FA04</v>
      </c>
      <c r="V3586" s="10">
        <f t="shared" si="516"/>
        <v>250</v>
      </c>
      <c r="W3586" s="10">
        <f t="shared" si="517"/>
        <v>4</v>
      </c>
      <c r="X3586" s="11">
        <f t="shared" si="518"/>
        <v>7</v>
      </c>
      <c r="Y3586" s="11">
        <f t="shared" si="519"/>
        <v>250</v>
      </c>
      <c r="Z3586" s="12" t="str">
        <f t="shared" si="520"/>
        <v>GNSS Sats in View</v>
      </c>
      <c r="AI3586" s="111"/>
      <c r="AJ3586" s="19"/>
      <c r="AK3586" s="19"/>
      <c r="AL3586" s="21"/>
      <c r="AM3586" s="21"/>
      <c r="AN3586" s="21"/>
      <c r="AO3586" s="21"/>
      <c r="AP3586" s="20"/>
      <c r="AQ3586" s="20"/>
      <c r="AR3586" s="20"/>
      <c r="AS3586" s="20"/>
      <c r="AT3586" s="20"/>
      <c r="AU3586" s="20"/>
      <c r="AV3586" s="20"/>
      <c r="AW3586" s="20"/>
      <c r="AX3586" s="221">
        <v>129540</v>
      </c>
      <c r="AY3586" s="6">
        <v>7</v>
      </c>
      <c r="AZ3586" s="6">
        <v>250</v>
      </c>
      <c r="BA3586" s="87" t="s">
        <v>2723</v>
      </c>
      <c r="BB3586" s="39" t="s">
        <v>2416</v>
      </c>
      <c r="BC3586" s="84" t="s">
        <v>2710</v>
      </c>
      <c r="BL3586" s="42" t="s">
        <v>2693</v>
      </c>
      <c r="BM3586" s="43" t="s">
        <v>2688</v>
      </c>
      <c r="BO3586" s="111"/>
      <c r="BP3586" s="19"/>
    </row>
    <row r="3587" spans="1:68" ht="15" customHeight="1" x14ac:dyDescent="0.3">
      <c r="A3587" s="116">
        <v>3585</v>
      </c>
      <c r="H3587" t="s">
        <v>2631</v>
      </c>
      <c r="I3587" s="244">
        <v>8</v>
      </c>
      <c r="J3587" s="244" t="s">
        <v>2514</v>
      </c>
      <c r="K3587" s="244">
        <v>68</v>
      </c>
      <c r="L3587" s="244" t="s">
        <v>2641</v>
      </c>
      <c r="M3587" s="244" t="s">
        <v>2521</v>
      </c>
      <c r="N3587" s="244" t="s">
        <v>2474</v>
      </c>
      <c r="O3587" s="244" t="s">
        <v>2474</v>
      </c>
      <c r="P3587" s="244" t="s">
        <v>2474</v>
      </c>
      <c r="Q3587" s="244" t="s">
        <v>2483</v>
      </c>
      <c r="R3587" s="6">
        <f t="shared" si="512"/>
        <v>6</v>
      </c>
      <c r="S3587" s="6">
        <f t="shared" si="513"/>
        <v>1</v>
      </c>
      <c r="T3587" s="7">
        <f t="shared" si="514"/>
        <v>129540</v>
      </c>
      <c r="U3587" s="121" t="str">
        <f t="shared" si="515"/>
        <v>1FA04</v>
      </c>
      <c r="V3587" s="10">
        <f t="shared" si="516"/>
        <v>250</v>
      </c>
      <c r="W3587" s="10">
        <f t="shared" si="517"/>
        <v>4</v>
      </c>
      <c r="X3587" s="11">
        <f t="shared" si="518"/>
        <v>7</v>
      </c>
      <c r="Y3587" s="11">
        <f t="shared" si="519"/>
        <v>250</v>
      </c>
      <c r="Z3587" s="12" t="str">
        <f t="shared" si="520"/>
        <v>GNSS Sats in View</v>
      </c>
      <c r="AI3587" s="111"/>
      <c r="AJ3587" s="19"/>
      <c r="AK3587" s="19"/>
      <c r="AQ3587" s="34"/>
      <c r="AR3587" s="34"/>
      <c r="AS3587" s="34"/>
      <c r="AT3587" s="34"/>
      <c r="AU3587" s="34"/>
      <c r="AV3587" s="34"/>
      <c r="AW3587" s="34"/>
      <c r="AX3587" s="222">
        <v>129540</v>
      </c>
      <c r="AY3587" s="6">
        <v>7</v>
      </c>
      <c r="AZ3587" s="6">
        <v>250</v>
      </c>
      <c r="BA3587" s="87" t="s">
        <v>2726</v>
      </c>
      <c r="BB3587" s="39" t="s">
        <v>2417</v>
      </c>
      <c r="BC3587" s="84" t="s">
        <v>2710</v>
      </c>
      <c r="BL3587" s="42" t="s">
        <v>2693</v>
      </c>
      <c r="BM3587" s="43" t="s">
        <v>2688</v>
      </c>
      <c r="BO3587" s="111"/>
      <c r="BP3587" s="19"/>
    </row>
    <row r="3588" spans="1:68" ht="15" customHeight="1" x14ac:dyDescent="0.3">
      <c r="A3588" s="116">
        <v>3586</v>
      </c>
      <c r="H3588" t="s">
        <v>2631</v>
      </c>
      <c r="I3588" s="244">
        <v>8</v>
      </c>
      <c r="J3588" s="244" t="s">
        <v>2555</v>
      </c>
      <c r="K3588" s="244" t="s">
        <v>2542</v>
      </c>
      <c r="L3588" s="244" t="s">
        <v>2481</v>
      </c>
      <c r="M3588" s="244" t="s">
        <v>2508</v>
      </c>
      <c r="N3588" s="244">
        <v>13</v>
      </c>
      <c r="O3588" s="244">
        <v>64</v>
      </c>
      <c r="P3588" s="244" t="s">
        <v>2670</v>
      </c>
      <c r="Q3588" s="244" t="s">
        <v>2487</v>
      </c>
      <c r="R3588" s="6">
        <f t="shared" si="512"/>
        <v>6</v>
      </c>
      <c r="S3588" s="6">
        <f t="shared" si="513"/>
        <v>1</v>
      </c>
      <c r="T3588" s="7">
        <f t="shared" si="514"/>
        <v>129540</v>
      </c>
      <c r="U3588" s="121" t="str">
        <f t="shared" si="515"/>
        <v>1FA04</v>
      </c>
      <c r="V3588" s="10">
        <f t="shared" si="516"/>
        <v>250</v>
      </c>
      <c r="W3588" s="10">
        <f t="shared" si="517"/>
        <v>4</v>
      </c>
      <c r="X3588" s="11">
        <f t="shared" si="518"/>
        <v>7</v>
      </c>
      <c r="Y3588" s="11">
        <f t="shared" si="519"/>
        <v>250</v>
      </c>
      <c r="Z3588" s="12" t="str">
        <f t="shared" si="520"/>
        <v>GNSS Sats in View</v>
      </c>
      <c r="AI3588" s="111"/>
      <c r="AJ3588" s="19"/>
      <c r="AK3588" s="19"/>
      <c r="AL3588" s="21"/>
      <c r="AM3588" s="21"/>
      <c r="AN3588" s="21"/>
      <c r="AO3588" s="21"/>
      <c r="AP3588" s="20"/>
      <c r="AQ3588" s="20"/>
      <c r="AR3588" s="20"/>
      <c r="AS3588" s="20"/>
      <c r="AT3588" s="20"/>
      <c r="AU3588" s="20"/>
      <c r="AV3588" s="20"/>
      <c r="AW3588" s="20"/>
      <c r="AX3588" s="221">
        <v>129540</v>
      </c>
      <c r="AY3588" s="6">
        <v>7</v>
      </c>
      <c r="AZ3588" s="6">
        <v>250</v>
      </c>
      <c r="BA3588" s="87" t="s">
        <v>2729</v>
      </c>
      <c r="BB3588" s="39" t="s">
        <v>2712</v>
      </c>
      <c r="BC3588" s="84" t="s">
        <v>2710</v>
      </c>
      <c r="BL3588" s="42" t="s">
        <v>2693</v>
      </c>
      <c r="BM3588" s="43" t="s">
        <v>2688</v>
      </c>
      <c r="BO3588" s="111"/>
      <c r="BP3588" s="19"/>
    </row>
    <row r="3589" spans="1:68" ht="15" customHeight="1" x14ac:dyDescent="0.3">
      <c r="A3589" s="116">
        <v>3587</v>
      </c>
      <c r="H3589" t="s">
        <v>2631</v>
      </c>
      <c r="I3589" s="244">
        <v>8</v>
      </c>
      <c r="J3589" s="244" t="s">
        <v>2556</v>
      </c>
      <c r="K3589" s="244" t="s">
        <v>2521</v>
      </c>
      <c r="L3589" s="244" t="s">
        <v>2474</v>
      </c>
      <c r="M3589" s="244" t="s">
        <v>2474</v>
      </c>
      <c r="N3589" s="244" t="s">
        <v>2474</v>
      </c>
      <c r="O3589" s="244" t="s">
        <v>2483</v>
      </c>
      <c r="P3589" s="244" t="s">
        <v>2632</v>
      </c>
      <c r="Q3589" s="244">
        <v>3</v>
      </c>
      <c r="R3589" s="6">
        <f t="shared" si="512"/>
        <v>6</v>
      </c>
      <c r="S3589" s="6">
        <f t="shared" si="513"/>
        <v>1</v>
      </c>
      <c r="T3589" s="7">
        <f t="shared" si="514"/>
        <v>129540</v>
      </c>
      <c r="U3589" s="121" t="str">
        <f t="shared" si="515"/>
        <v>1FA04</v>
      </c>
      <c r="V3589" s="10">
        <f t="shared" si="516"/>
        <v>250</v>
      </c>
      <c r="W3589" s="10">
        <f t="shared" si="517"/>
        <v>4</v>
      </c>
      <c r="X3589" s="11">
        <f t="shared" si="518"/>
        <v>7</v>
      </c>
      <c r="Y3589" s="11">
        <f t="shared" si="519"/>
        <v>250</v>
      </c>
      <c r="Z3589" s="12" t="str">
        <f t="shared" si="520"/>
        <v>GNSS Sats in View</v>
      </c>
      <c r="AI3589" s="111"/>
      <c r="AJ3589" s="19"/>
      <c r="AK3589" s="19"/>
      <c r="AQ3589" s="34"/>
      <c r="AR3589" s="34"/>
      <c r="AS3589" s="34"/>
      <c r="AT3589" s="34"/>
      <c r="AU3589" s="34"/>
      <c r="AV3589" s="34"/>
      <c r="AW3589" s="34"/>
      <c r="AX3589" s="222">
        <v>129540</v>
      </c>
      <c r="AY3589" s="6">
        <v>7</v>
      </c>
      <c r="AZ3589" s="6">
        <v>250</v>
      </c>
      <c r="BA3589" s="87" t="s">
        <v>2730</v>
      </c>
      <c r="BB3589" s="39" t="s">
        <v>2731</v>
      </c>
      <c r="BC3589" s="84" t="s">
        <v>2710</v>
      </c>
      <c r="BL3589" s="42" t="s">
        <v>2693</v>
      </c>
      <c r="BM3589" s="43" t="s">
        <v>2688</v>
      </c>
      <c r="BO3589" s="111"/>
      <c r="BP3589" s="19"/>
    </row>
    <row r="3590" spans="1:68" ht="15" customHeight="1" x14ac:dyDescent="0.3">
      <c r="A3590" s="116">
        <v>3588</v>
      </c>
      <c r="H3590" t="s">
        <v>2631</v>
      </c>
      <c r="I3590" s="244">
        <v>8</v>
      </c>
      <c r="J3590" s="244" t="s">
        <v>2557</v>
      </c>
      <c r="K3590" s="244" t="s">
        <v>2599</v>
      </c>
      <c r="L3590" s="244">
        <v>11</v>
      </c>
      <c r="M3590" s="244" t="s">
        <v>2492</v>
      </c>
      <c r="N3590" s="244">
        <v>44</v>
      </c>
      <c r="O3590" s="244">
        <v>60</v>
      </c>
      <c r="P3590" s="244">
        <v>9</v>
      </c>
      <c r="Q3590" s="244" t="s">
        <v>2474</v>
      </c>
      <c r="R3590" s="6">
        <f t="shared" si="512"/>
        <v>6</v>
      </c>
      <c r="S3590" s="6">
        <f t="shared" si="513"/>
        <v>1</v>
      </c>
      <c r="T3590" s="7">
        <f t="shared" si="514"/>
        <v>129540</v>
      </c>
      <c r="U3590" s="121" t="str">
        <f t="shared" si="515"/>
        <v>1FA04</v>
      </c>
      <c r="V3590" s="10">
        <f t="shared" si="516"/>
        <v>250</v>
      </c>
      <c r="W3590" s="10">
        <f t="shared" si="517"/>
        <v>4</v>
      </c>
      <c r="X3590" s="11">
        <f t="shared" si="518"/>
        <v>7</v>
      </c>
      <c r="Y3590" s="11">
        <f t="shared" si="519"/>
        <v>250</v>
      </c>
      <c r="Z3590" s="12" t="str">
        <f t="shared" si="520"/>
        <v>GNSS Sats in View</v>
      </c>
      <c r="AI3590" s="111"/>
      <c r="AJ3590" s="19"/>
      <c r="AK3590" s="19"/>
      <c r="AL3590" s="21"/>
      <c r="AM3590" s="21"/>
      <c r="AN3590" s="21"/>
      <c r="AO3590" s="21"/>
      <c r="AP3590" s="20"/>
      <c r="AQ3590" s="20"/>
      <c r="AR3590" s="20"/>
      <c r="AS3590" s="20"/>
      <c r="AT3590" s="20"/>
      <c r="AU3590" s="20"/>
      <c r="AV3590" s="20"/>
      <c r="AW3590" s="20"/>
      <c r="AX3590" s="221">
        <v>129540</v>
      </c>
      <c r="AY3590" s="6">
        <v>7</v>
      </c>
      <c r="AZ3590" s="6">
        <v>250</v>
      </c>
      <c r="BA3590" s="87" t="s">
        <v>2732</v>
      </c>
      <c r="BB3590" s="39" t="s">
        <v>2733</v>
      </c>
      <c r="BC3590" s="84" t="s">
        <v>2710</v>
      </c>
      <c r="BL3590" s="42" t="s">
        <v>2693</v>
      </c>
      <c r="BM3590" s="43" t="s">
        <v>2688</v>
      </c>
      <c r="BO3590" s="111"/>
      <c r="BP3590" s="19"/>
    </row>
    <row r="3591" spans="1:68" ht="15" customHeight="1" x14ac:dyDescent="0.3">
      <c r="A3591" s="116">
        <v>3589</v>
      </c>
      <c r="H3591" t="s">
        <v>2631</v>
      </c>
      <c r="I3591" s="244">
        <v>8</v>
      </c>
      <c r="J3591" s="244" t="s">
        <v>2558</v>
      </c>
      <c r="K3591" s="244" t="s">
        <v>2474</v>
      </c>
      <c r="L3591" s="244" t="s">
        <v>2474</v>
      </c>
      <c r="M3591" s="244" t="s">
        <v>2483</v>
      </c>
      <c r="N3591" s="244" t="s">
        <v>2632</v>
      </c>
      <c r="O3591" s="244">
        <v>13</v>
      </c>
      <c r="P3591" s="244" t="s">
        <v>2635</v>
      </c>
      <c r="Q3591" s="244" t="s">
        <v>2485</v>
      </c>
      <c r="R3591" s="6">
        <f t="shared" si="512"/>
        <v>6</v>
      </c>
      <c r="S3591" s="6">
        <f t="shared" si="513"/>
        <v>1</v>
      </c>
      <c r="T3591" s="7">
        <f t="shared" si="514"/>
        <v>129540</v>
      </c>
      <c r="U3591" s="121" t="str">
        <f t="shared" si="515"/>
        <v>1FA04</v>
      </c>
      <c r="V3591" s="10">
        <f t="shared" si="516"/>
        <v>250</v>
      </c>
      <c r="W3591" s="10">
        <f t="shared" si="517"/>
        <v>4</v>
      </c>
      <c r="X3591" s="11">
        <f t="shared" si="518"/>
        <v>7</v>
      </c>
      <c r="Y3591" s="11">
        <f t="shared" si="519"/>
        <v>250</v>
      </c>
      <c r="Z3591" s="12" t="str">
        <f t="shared" si="520"/>
        <v>GNSS Sats in View</v>
      </c>
      <c r="AI3591" s="111"/>
      <c r="AJ3591" s="19"/>
      <c r="AK3591" s="19"/>
      <c r="AQ3591" s="34"/>
      <c r="AR3591" s="34"/>
      <c r="AS3591" s="34"/>
      <c r="AT3591" s="34"/>
      <c r="AU3591" s="34"/>
      <c r="AV3591" s="34"/>
      <c r="AW3591" s="34"/>
      <c r="AX3591" s="222">
        <v>129540</v>
      </c>
      <c r="AY3591" s="6">
        <v>7</v>
      </c>
      <c r="AZ3591" s="6">
        <v>250</v>
      </c>
      <c r="BA3591" s="87" t="s">
        <v>2734</v>
      </c>
      <c r="BB3591" s="39" t="s">
        <v>2735</v>
      </c>
      <c r="BC3591" s="84" t="s">
        <v>2710</v>
      </c>
      <c r="BL3591" s="42" t="s">
        <v>2693</v>
      </c>
      <c r="BM3591" s="43" t="s">
        <v>2688</v>
      </c>
      <c r="BO3591" s="111"/>
      <c r="BP3591" s="19"/>
    </row>
    <row r="3592" spans="1:68" ht="15" customHeight="1" x14ac:dyDescent="0.3">
      <c r="A3592" s="116">
        <v>3590</v>
      </c>
      <c r="H3592" t="s">
        <v>2631</v>
      </c>
      <c r="I3592" s="244">
        <v>8</v>
      </c>
      <c r="J3592" s="244" t="s">
        <v>2560</v>
      </c>
      <c r="K3592" s="244">
        <v>37</v>
      </c>
      <c r="L3592" s="244" t="s">
        <v>2545</v>
      </c>
      <c r="M3592" s="244">
        <v>98</v>
      </c>
      <c r="N3592" s="244">
        <v>8</v>
      </c>
      <c r="O3592" s="244" t="s">
        <v>2474</v>
      </c>
      <c r="P3592" s="244" t="s">
        <v>2474</v>
      </c>
      <c r="Q3592" s="244" t="s">
        <v>2474</v>
      </c>
      <c r="R3592" s="6">
        <f t="shared" si="512"/>
        <v>6</v>
      </c>
      <c r="S3592" s="6">
        <f t="shared" si="513"/>
        <v>1</v>
      </c>
      <c r="T3592" s="7">
        <f t="shared" si="514"/>
        <v>129540</v>
      </c>
      <c r="U3592" s="121" t="str">
        <f t="shared" si="515"/>
        <v>1FA04</v>
      </c>
      <c r="V3592" s="10">
        <f t="shared" si="516"/>
        <v>250</v>
      </c>
      <c r="W3592" s="10">
        <f t="shared" si="517"/>
        <v>4</v>
      </c>
      <c r="X3592" s="11">
        <f t="shared" si="518"/>
        <v>7</v>
      </c>
      <c r="Y3592" s="11">
        <f t="shared" si="519"/>
        <v>250</v>
      </c>
      <c r="Z3592" s="12" t="str">
        <f t="shared" si="520"/>
        <v>GNSS Sats in View</v>
      </c>
      <c r="AI3592" s="111"/>
      <c r="AJ3592" s="19"/>
      <c r="AK3592" s="19"/>
      <c r="AL3592" s="21"/>
      <c r="AM3592" s="21"/>
      <c r="AN3592" s="21"/>
      <c r="AO3592" s="21"/>
      <c r="AP3592" s="20"/>
      <c r="AQ3592" s="20"/>
      <c r="AR3592" s="20"/>
      <c r="AS3592" s="20"/>
      <c r="AT3592" s="20"/>
      <c r="AU3592" s="20"/>
      <c r="AV3592" s="20"/>
      <c r="AW3592" s="20"/>
      <c r="AX3592" s="221">
        <v>129540</v>
      </c>
      <c r="AY3592" s="6">
        <v>7</v>
      </c>
      <c r="AZ3592" s="6">
        <v>250</v>
      </c>
      <c r="BA3592" s="87" t="s">
        <v>2736</v>
      </c>
      <c r="BB3592" s="39" t="s">
        <v>2737</v>
      </c>
      <c r="BC3592" s="84" t="s">
        <v>2710</v>
      </c>
      <c r="BL3592" s="42" t="s">
        <v>2693</v>
      </c>
      <c r="BM3592" s="43" t="s">
        <v>2688</v>
      </c>
      <c r="BO3592" s="111"/>
      <c r="BP3592" s="19"/>
    </row>
    <row r="3593" spans="1:68" ht="15" customHeight="1" x14ac:dyDescent="0.3">
      <c r="A3593" s="116">
        <v>3591</v>
      </c>
      <c r="H3593" t="s">
        <v>2631</v>
      </c>
      <c r="I3593" s="244">
        <v>8</v>
      </c>
      <c r="J3593" s="244" t="s">
        <v>2561</v>
      </c>
      <c r="K3593" s="244" t="s">
        <v>2483</v>
      </c>
      <c r="L3593" s="244" t="s">
        <v>2632</v>
      </c>
      <c r="M3593" s="244">
        <v>14</v>
      </c>
      <c r="N3593" s="244" t="s">
        <v>2478</v>
      </c>
      <c r="O3593" s="244">
        <v>8</v>
      </c>
      <c r="P3593" s="244">
        <v>87</v>
      </c>
      <c r="Q3593" s="244" t="s">
        <v>2558</v>
      </c>
      <c r="R3593" s="6">
        <f t="shared" si="512"/>
        <v>6</v>
      </c>
      <c r="S3593" s="6">
        <f t="shared" si="513"/>
        <v>1</v>
      </c>
      <c r="T3593" s="7">
        <f t="shared" si="514"/>
        <v>129540</v>
      </c>
      <c r="U3593" s="121" t="str">
        <f t="shared" si="515"/>
        <v>1FA04</v>
      </c>
      <c r="V3593" s="10">
        <f t="shared" si="516"/>
        <v>250</v>
      </c>
      <c r="W3593" s="10">
        <f t="shared" si="517"/>
        <v>4</v>
      </c>
      <c r="X3593" s="11">
        <f t="shared" si="518"/>
        <v>7</v>
      </c>
      <c r="Y3593" s="11">
        <f t="shared" si="519"/>
        <v>250</v>
      </c>
      <c r="Z3593" s="12" t="str">
        <f t="shared" si="520"/>
        <v>GNSS Sats in View</v>
      </c>
      <c r="AI3593" s="111"/>
      <c r="AJ3593" s="19"/>
      <c r="AK3593" s="19"/>
      <c r="AQ3593" s="34"/>
      <c r="AR3593" s="34"/>
      <c r="AS3593" s="34"/>
      <c r="AT3593" s="34"/>
      <c r="AU3593" s="34"/>
      <c r="AV3593" s="34"/>
      <c r="AW3593" s="34"/>
      <c r="AX3593" s="222">
        <v>129540</v>
      </c>
      <c r="AY3593" s="6">
        <v>7</v>
      </c>
      <c r="AZ3593" s="6">
        <v>250</v>
      </c>
      <c r="BA3593" s="87" t="s">
        <v>2738</v>
      </c>
      <c r="BB3593" s="39" t="s">
        <v>2739</v>
      </c>
      <c r="BC3593" s="84" t="s">
        <v>2710</v>
      </c>
      <c r="BL3593" s="42" t="s">
        <v>2693</v>
      </c>
      <c r="BM3593" s="43" t="s">
        <v>2688</v>
      </c>
      <c r="BO3593" s="111"/>
      <c r="BP3593" s="19"/>
    </row>
    <row r="3594" spans="1:68" ht="15" customHeight="1" x14ac:dyDescent="0.3">
      <c r="A3594" s="116">
        <v>3592</v>
      </c>
      <c r="H3594" t="s">
        <v>2623</v>
      </c>
      <c r="I3594" s="244">
        <v>8</v>
      </c>
      <c r="J3594" s="244" t="s">
        <v>2487</v>
      </c>
      <c r="K3594" s="244" t="s">
        <v>2559</v>
      </c>
      <c r="L3594" s="244">
        <v>2</v>
      </c>
      <c r="M3594" s="244">
        <v>9</v>
      </c>
      <c r="N3594" s="244">
        <v>89</v>
      </c>
      <c r="O3594" s="244" t="s">
        <v>2515</v>
      </c>
      <c r="P3594" s="244" t="s">
        <v>2474</v>
      </c>
      <c r="Q3594" s="244" t="s">
        <v>2474</v>
      </c>
      <c r="R3594" s="6">
        <f t="shared" si="512"/>
        <v>2</v>
      </c>
      <c r="S3594" s="6">
        <f t="shared" si="513"/>
        <v>1</v>
      </c>
      <c r="T3594" s="7">
        <f t="shared" si="514"/>
        <v>130306</v>
      </c>
      <c r="U3594" s="121" t="str">
        <f t="shared" si="515"/>
        <v>1FD02</v>
      </c>
      <c r="V3594" s="10">
        <f t="shared" si="516"/>
        <v>253</v>
      </c>
      <c r="W3594" s="10">
        <f t="shared" si="517"/>
        <v>2</v>
      </c>
      <c r="X3594" s="11">
        <f t="shared" si="518"/>
        <v>1</v>
      </c>
      <c r="Y3594" s="11">
        <f t="shared" si="519"/>
        <v>253</v>
      </c>
      <c r="Z3594" s="12" t="str">
        <f t="shared" si="520"/>
        <v>Wind Data</v>
      </c>
      <c r="AI3594" s="111"/>
      <c r="AJ3594" s="19"/>
      <c r="AK3594" s="19"/>
      <c r="AL3594" s="21"/>
      <c r="AM3594" s="21"/>
      <c r="AN3594" s="21"/>
      <c r="AO3594" s="21"/>
      <c r="AP3594" s="20"/>
      <c r="AQ3594" s="20"/>
      <c r="AR3594" s="20"/>
      <c r="AS3594" s="20"/>
      <c r="AT3594" s="20"/>
      <c r="AU3594" s="20"/>
      <c r="AV3594" s="20"/>
      <c r="AW3594" s="20"/>
      <c r="AX3594" s="221">
        <v>130306</v>
      </c>
      <c r="AY3594" s="6">
        <v>1</v>
      </c>
      <c r="AZ3594" s="6">
        <v>253</v>
      </c>
      <c r="BA3594" s="87" t="s">
        <v>2701</v>
      </c>
      <c r="BB3594" s="39" t="s">
        <v>3164</v>
      </c>
      <c r="BC3594" s="84" t="s">
        <v>2349</v>
      </c>
      <c r="BD3594" s="38" t="s">
        <v>2702</v>
      </c>
      <c r="BE3594" s="39" t="s">
        <v>3042</v>
      </c>
      <c r="BF3594" s="90" t="s">
        <v>2691</v>
      </c>
      <c r="BJ3594" s="47" t="s">
        <v>2703</v>
      </c>
      <c r="BL3594" s="42" t="s">
        <v>2698</v>
      </c>
      <c r="BM3594" s="43" t="s">
        <v>2688</v>
      </c>
      <c r="BO3594" s="111"/>
      <c r="BP3594" s="19"/>
    </row>
    <row r="3595" spans="1:68" ht="15" customHeight="1" x14ac:dyDescent="0.3">
      <c r="A3595" s="116">
        <v>3593</v>
      </c>
      <c r="H3595" t="s">
        <v>2631</v>
      </c>
      <c r="I3595" s="244">
        <v>8</v>
      </c>
      <c r="J3595" s="244" t="s">
        <v>2562</v>
      </c>
      <c r="K3595" s="244">
        <v>80</v>
      </c>
      <c r="L3595" s="244" t="s">
        <v>2521</v>
      </c>
      <c r="M3595" s="244" t="s">
        <v>2474</v>
      </c>
      <c r="N3595" s="244" t="s">
        <v>2474</v>
      </c>
      <c r="O3595" s="244" t="s">
        <v>2474</v>
      </c>
      <c r="P3595" s="244" t="s">
        <v>2483</v>
      </c>
      <c r="Q3595" s="244" t="s">
        <v>2632</v>
      </c>
      <c r="R3595" s="6">
        <f t="shared" si="512"/>
        <v>6</v>
      </c>
      <c r="S3595" s="6">
        <f t="shared" si="513"/>
        <v>1</v>
      </c>
      <c r="T3595" s="7">
        <f t="shared" si="514"/>
        <v>129540</v>
      </c>
      <c r="U3595" s="121" t="str">
        <f t="shared" si="515"/>
        <v>1FA04</v>
      </c>
      <c r="V3595" s="10">
        <f t="shared" si="516"/>
        <v>250</v>
      </c>
      <c r="W3595" s="10">
        <f t="shared" si="517"/>
        <v>4</v>
      </c>
      <c r="X3595" s="11">
        <f t="shared" si="518"/>
        <v>7</v>
      </c>
      <c r="Y3595" s="11">
        <f t="shared" si="519"/>
        <v>250</v>
      </c>
      <c r="Z3595" s="12" t="str">
        <f t="shared" si="520"/>
        <v>GNSS Sats in View</v>
      </c>
      <c r="AI3595" s="111"/>
      <c r="AJ3595" s="19"/>
      <c r="AK3595" s="19"/>
      <c r="AQ3595" s="34"/>
      <c r="AR3595" s="34"/>
      <c r="AS3595" s="34"/>
      <c r="AT3595" s="34"/>
      <c r="AU3595" s="34"/>
      <c r="AV3595" s="34"/>
      <c r="AW3595" s="34"/>
      <c r="AX3595" s="222">
        <v>129540</v>
      </c>
      <c r="AY3595" s="6">
        <v>7</v>
      </c>
      <c r="AZ3595" s="6">
        <v>250</v>
      </c>
      <c r="BA3595" s="87" t="s">
        <v>2740</v>
      </c>
      <c r="BB3595" s="39" t="s">
        <v>2741</v>
      </c>
      <c r="BC3595" s="84" t="s">
        <v>2710</v>
      </c>
      <c r="BL3595" s="42" t="s">
        <v>2693</v>
      </c>
      <c r="BM3595" s="43" t="s">
        <v>2688</v>
      </c>
      <c r="BO3595" s="111"/>
      <c r="BP3595" s="19"/>
    </row>
    <row r="3596" spans="1:68" ht="15" customHeight="1" x14ac:dyDescent="0.3">
      <c r="A3596" s="116">
        <v>3594</v>
      </c>
      <c r="H3596" t="s">
        <v>2631</v>
      </c>
      <c r="I3596" s="244">
        <v>8</v>
      </c>
      <c r="J3596" s="244" t="s">
        <v>2633</v>
      </c>
      <c r="K3596" s="244">
        <v>11</v>
      </c>
      <c r="L3596" s="244">
        <v>17</v>
      </c>
      <c r="M3596" s="244">
        <v>4</v>
      </c>
      <c r="N3596" s="244">
        <v>43</v>
      </c>
      <c r="O3596" s="244">
        <v>93</v>
      </c>
      <c r="P3596" s="244">
        <v>60</v>
      </c>
      <c r="Q3596" s="244">
        <v>9</v>
      </c>
      <c r="R3596" s="6">
        <f t="shared" si="512"/>
        <v>6</v>
      </c>
      <c r="S3596" s="6">
        <f t="shared" si="513"/>
        <v>1</v>
      </c>
      <c r="T3596" s="7">
        <f t="shared" si="514"/>
        <v>129540</v>
      </c>
      <c r="U3596" s="121" t="str">
        <f t="shared" si="515"/>
        <v>1FA04</v>
      </c>
      <c r="V3596" s="10">
        <f t="shared" si="516"/>
        <v>250</v>
      </c>
      <c r="W3596" s="10">
        <f t="shared" si="517"/>
        <v>4</v>
      </c>
      <c r="X3596" s="11">
        <f t="shared" si="518"/>
        <v>7</v>
      </c>
      <c r="Y3596" s="11">
        <f t="shared" si="519"/>
        <v>250</v>
      </c>
      <c r="Z3596" s="12" t="str">
        <f t="shared" si="520"/>
        <v>GNSS Sats in View</v>
      </c>
      <c r="AI3596" s="111"/>
      <c r="AJ3596" s="19"/>
      <c r="AK3596" s="19"/>
      <c r="AL3596" s="21"/>
      <c r="AM3596" s="21"/>
      <c r="AN3596" s="21"/>
      <c r="AO3596" s="21"/>
      <c r="AP3596" s="20"/>
      <c r="AQ3596" s="20"/>
      <c r="AR3596" s="20"/>
      <c r="AS3596" s="20"/>
      <c r="AT3596" s="20"/>
      <c r="AU3596" s="20"/>
      <c r="AV3596" s="20"/>
      <c r="AW3596" s="20"/>
      <c r="AX3596" s="221">
        <v>129540</v>
      </c>
      <c r="AY3596" s="6">
        <v>7</v>
      </c>
      <c r="AZ3596" s="6">
        <v>250</v>
      </c>
      <c r="BA3596" s="87" t="s">
        <v>2742</v>
      </c>
      <c r="BB3596" s="39" t="s">
        <v>2743</v>
      </c>
      <c r="BC3596" s="84" t="s">
        <v>2710</v>
      </c>
      <c r="BL3596" s="42" t="s">
        <v>2693</v>
      </c>
      <c r="BM3596" s="43" t="s">
        <v>2688</v>
      </c>
      <c r="BO3596" s="111"/>
      <c r="BP3596" s="19"/>
    </row>
    <row r="3597" spans="1:68" ht="15" customHeight="1" x14ac:dyDescent="0.3">
      <c r="A3597" s="116">
        <v>3595</v>
      </c>
      <c r="H3597" t="s">
        <v>2631</v>
      </c>
      <c r="I3597" s="244">
        <v>8</v>
      </c>
      <c r="J3597" s="244" t="s">
        <v>2634</v>
      </c>
      <c r="K3597" s="244" t="s">
        <v>2474</v>
      </c>
      <c r="L3597" s="244" t="s">
        <v>2474</v>
      </c>
      <c r="M3597" s="244" t="s">
        <v>2474</v>
      </c>
      <c r="N3597" s="244" t="s">
        <v>2483</v>
      </c>
      <c r="O3597" s="244" t="s">
        <v>2632</v>
      </c>
      <c r="P3597" s="244" t="s">
        <v>2484</v>
      </c>
      <c r="Q3597" s="244" t="s">
        <v>2611</v>
      </c>
      <c r="R3597" s="6">
        <f t="shared" si="512"/>
        <v>6</v>
      </c>
      <c r="S3597" s="6">
        <f t="shared" si="513"/>
        <v>1</v>
      </c>
      <c r="T3597" s="7">
        <f t="shared" si="514"/>
        <v>129540</v>
      </c>
      <c r="U3597" s="121" t="str">
        <f t="shared" si="515"/>
        <v>1FA04</v>
      </c>
      <c r="V3597" s="10">
        <f t="shared" si="516"/>
        <v>250</v>
      </c>
      <c r="W3597" s="10">
        <f t="shared" si="517"/>
        <v>4</v>
      </c>
      <c r="X3597" s="11">
        <f t="shared" si="518"/>
        <v>7</v>
      </c>
      <c r="Y3597" s="11">
        <f t="shared" si="519"/>
        <v>250</v>
      </c>
      <c r="Z3597" s="12" t="str">
        <f t="shared" si="520"/>
        <v>GNSS Sats in View</v>
      </c>
      <c r="AI3597" s="111"/>
      <c r="AJ3597" s="19"/>
      <c r="AK3597" s="19"/>
      <c r="AQ3597" s="34"/>
      <c r="AR3597" s="34"/>
      <c r="AS3597" s="34"/>
      <c r="AT3597" s="34"/>
      <c r="AU3597" s="34"/>
      <c r="AV3597" s="34"/>
      <c r="AW3597" s="34"/>
      <c r="AX3597" s="222">
        <v>129540</v>
      </c>
      <c r="AY3597" s="6">
        <v>7</v>
      </c>
      <c r="AZ3597" s="6">
        <v>250</v>
      </c>
      <c r="BA3597" s="87" t="s">
        <v>2744</v>
      </c>
      <c r="BB3597" s="39" t="s">
        <v>2745</v>
      </c>
      <c r="BC3597" s="84" t="s">
        <v>2710</v>
      </c>
      <c r="BL3597" s="42" t="s">
        <v>2693</v>
      </c>
      <c r="BM3597" s="43" t="s">
        <v>2688</v>
      </c>
      <c r="BO3597" s="111"/>
      <c r="BP3597" s="19"/>
    </row>
    <row r="3598" spans="1:68" ht="15" customHeight="1" x14ac:dyDescent="0.3">
      <c r="A3598" s="116">
        <v>3596</v>
      </c>
      <c r="H3598" t="s">
        <v>2631</v>
      </c>
      <c r="I3598" s="244">
        <v>8</v>
      </c>
      <c r="J3598" s="244" t="s">
        <v>2564</v>
      </c>
      <c r="K3598" s="244">
        <v>1</v>
      </c>
      <c r="L3598" s="244" t="s">
        <v>2634</v>
      </c>
      <c r="M3598" s="244">
        <v>15</v>
      </c>
      <c r="N3598" s="244">
        <v>0</v>
      </c>
      <c r="O3598" s="244">
        <v>0</v>
      </c>
      <c r="P3598" s="244" t="s">
        <v>2474</v>
      </c>
      <c r="Q3598" s="244" t="s">
        <v>2474</v>
      </c>
      <c r="R3598" s="6">
        <f t="shared" si="512"/>
        <v>6</v>
      </c>
      <c r="S3598" s="6">
        <f t="shared" si="513"/>
        <v>1</v>
      </c>
      <c r="T3598" s="7">
        <f t="shared" si="514"/>
        <v>129540</v>
      </c>
      <c r="U3598" s="121" t="str">
        <f t="shared" si="515"/>
        <v>1FA04</v>
      </c>
      <c r="V3598" s="10">
        <f t="shared" si="516"/>
        <v>250</v>
      </c>
      <c r="W3598" s="10">
        <f t="shared" si="517"/>
        <v>4</v>
      </c>
      <c r="X3598" s="11">
        <f t="shared" si="518"/>
        <v>7</v>
      </c>
      <c r="Y3598" s="11">
        <f t="shared" si="519"/>
        <v>250</v>
      </c>
      <c r="Z3598" s="12" t="str">
        <f t="shared" si="520"/>
        <v>GNSS Sats in View</v>
      </c>
      <c r="AI3598" s="111"/>
      <c r="AJ3598" s="19"/>
      <c r="AK3598" s="19"/>
      <c r="AL3598" s="21"/>
      <c r="AM3598" s="21"/>
      <c r="AN3598" s="21"/>
      <c r="AO3598" s="21"/>
      <c r="AP3598" s="20"/>
      <c r="AQ3598" s="20"/>
      <c r="AR3598" s="20"/>
      <c r="AS3598" s="20"/>
      <c r="AT3598" s="20"/>
      <c r="AU3598" s="20"/>
      <c r="AV3598" s="20"/>
      <c r="AW3598" s="20"/>
      <c r="AX3598" s="221">
        <v>129540</v>
      </c>
      <c r="AY3598" s="6">
        <v>7</v>
      </c>
      <c r="AZ3598" s="6">
        <v>250</v>
      </c>
      <c r="BA3598" s="87" t="s">
        <v>2746</v>
      </c>
      <c r="BB3598" s="39" t="s">
        <v>2747</v>
      </c>
      <c r="BC3598" s="84" t="s">
        <v>2710</v>
      </c>
      <c r="BL3598" s="42" t="s">
        <v>2693</v>
      </c>
      <c r="BM3598" s="43" t="s">
        <v>2688</v>
      </c>
      <c r="BO3598" s="111"/>
      <c r="BP3598" s="19"/>
    </row>
    <row r="3599" spans="1:68" ht="15" customHeight="1" x14ac:dyDescent="0.3">
      <c r="A3599" s="116">
        <v>3597</v>
      </c>
      <c r="H3599" t="s">
        <v>2631</v>
      </c>
      <c r="I3599" s="244">
        <v>8</v>
      </c>
      <c r="J3599" s="244" t="s">
        <v>2625</v>
      </c>
      <c r="K3599" s="244" t="s">
        <v>2474</v>
      </c>
      <c r="L3599" s="244" t="s">
        <v>2483</v>
      </c>
      <c r="M3599" s="244" t="s">
        <v>2542</v>
      </c>
      <c r="N3599" s="244" t="s">
        <v>2602</v>
      </c>
      <c r="O3599" s="244" t="s">
        <v>2531</v>
      </c>
      <c r="P3599" s="244">
        <v>9</v>
      </c>
      <c r="Q3599" s="244" t="s">
        <v>2540</v>
      </c>
      <c r="R3599" s="6">
        <f t="shared" ref="R3599:R3662" si="521">_xlfn.BITRSHIFT(_xlfn.BITAND(HEX2DEC(H3599),HEX2DEC("1C000000")),26)</f>
        <v>6</v>
      </c>
      <c r="S3599" s="6">
        <f t="shared" ref="S3599:S3662" si="522">_xlfn.BITRSHIFT(_xlfn.BITAND(HEX2DEC(H3599),HEX2DEC("01000000")),24)</f>
        <v>1</v>
      </c>
      <c r="T3599" s="7">
        <f t="shared" ref="T3599:T3662" si="523">IF(_xlfn.BITRSHIFT(_xlfn.BITAND(HEX2DEC(H3599),HEX2DEC("0FF0000")),16)&lt;240,_xlfn.BITRSHIFT(_xlfn.BITAND(HEX2DEC(H3599),HEX2DEC("1FF0000")),8),_xlfn.BITRSHIFT(_xlfn.BITAND(HEX2DEC(H3599),HEX2DEC("1FFFF00")),8))</f>
        <v>129540</v>
      </c>
      <c r="U3599" s="121" t="str">
        <f t="shared" ref="U3599:U3662" si="524">DEC2HEX(T3599)</f>
        <v>1FA04</v>
      </c>
      <c r="V3599" s="10">
        <f t="shared" ref="V3599:V3662" si="525">_xlfn.BITRSHIFT(_xlfn.BITAND(HEX2DEC(H3599),HEX2DEC("0FF0000")),16)</f>
        <v>250</v>
      </c>
      <c r="W3599" s="10">
        <f t="shared" ref="W3599:W3662" si="526">_xlfn.BITRSHIFT(_xlfn.BITAND(HEX2DEC(H3599),HEX2DEC("FF00")),8)</f>
        <v>4</v>
      </c>
      <c r="X3599" s="11">
        <f t="shared" ref="X3599:X3662" si="527">_xlfn.BITAND(HEX2DEC(H3599),HEX2DEC("00000FF"))</f>
        <v>7</v>
      </c>
      <c r="Y3599" s="11">
        <f t="shared" ref="Y3599:Y3662" si="528">IF(_xlfn.BITRSHIFT(_xlfn.BITAND(HEX2DEC(H3599),HEX2DEC("0FF0000")),16)&lt;240,_xlfn.BITRSHIFT(_xlfn.BITAND(HEX2DEC(H3599),HEX2DEC("0FF00")),8),_xlfn.BITRSHIFT(_xlfn.BITAND(HEX2DEC(H3599),HEX2DEC("0FF0000")),16))</f>
        <v>250</v>
      </c>
      <c r="Z3599" s="12" t="str">
        <f t="shared" ref="Z3599:Z3662" si="529">VLOOKUP(T3599,BO:BP,2,FALSE)</f>
        <v>GNSS Sats in View</v>
      </c>
      <c r="AI3599" s="111"/>
      <c r="AJ3599" s="19"/>
      <c r="AK3599" s="19"/>
      <c r="AQ3599" s="34"/>
      <c r="AR3599" s="34"/>
      <c r="AS3599" s="34"/>
      <c r="AT3599" s="34"/>
      <c r="AU3599" s="34"/>
      <c r="AV3599" s="34"/>
      <c r="AW3599" s="34"/>
      <c r="AX3599" s="222">
        <v>129540</v>
      </c>
      <c r="AY3599" s="6">
        <v>7</v>
      </c>
      <c r="AZ3599" s="6">
        <v>250</v>
      </c>
      <c r="BA3599" s="87" t="s">
        <v>2748</v>
      </c>
      <c r="BB3599" s="39" t="s">
        <v>2749</v>
      </c>
      <c r="BC3599" s="84" t="s">
        <v>2710</v>
      </c>
      <c r="BL3599" s="42" t="s">
        <v>2693</v>
      </c>
      <c r="BM3599" s="43" t="s">
        <v>2688</v>
      </c>
      <c r="BO3599" s="111"/>
      <c r="BP3599" s="19"/>
    </row>
    <row r="3600" spans="1:68" ht="15" customHeight="1" x14ac:dyDescent="0.3">
      <c r="A3600" s="116">
        <v>3598</v>
      </c>
      <c r="H3600" t="s">
        <v>2631</v>
      </c>
      <c r="I3600" s="244">
        <v>8</v>
      </c>
      <c r="J3600" s="244" t="s">
        <v>2565</v>
      </c>
      <c r="K3600" s="244">
        <v>80</v>
      </c>
      <c r="L3600" s="244">
        <v>0</v>
      </c>
      <c r="M3600" s="244">
        <v>0</v>
      </c>
      <c r="N3600" s="244" t="s">
        <v>2474</v>
      </c>
      <c r="O3600" s="244" t="s">
        <v>2474</v>
      </c>
      <c r="P3600" s="244" t="s">
        <v>2474</v>
      </c>
      <c r="Q3600" s="244" t="s">
        <v>2483</v>
      </c>
      <c r="R3600" s="6">
        <f t="shared" si="521"/>
        <v>6</v>
      </c>
      <c r="S3600" s="6">
        <f t="shared" si="522"/>
        <v>1</v>
      </c>
      <c r="T3600" s="7">
        <f t="shared" si="523"/>
        <v>129540</v>
      </c>
      <c r="U3600" s="121" t="str">
        <f t="shared" si="524"/>
        <v>1FA04</v>
      </c>
      <c r="V3600" s="10">
        <f t="shared" si="525"/>
        <v>250</v>
      </c>
      <c r="W3600" s="10">
        <f t="shared" si="526"/>
        <v>4</v>
      </c>
      <c r="X3600" s="11">
        <f t="shared" si="527"/>
        <v>7</v>
      </c>
      <c r="Y3600" s="11">
        <f t="shared" si="528"/>
        <v>250</v>
      </c>
      <c r="Z3600" s="12" t="str">
        <f t="shared" si="529"/>
        <v>GNSS Sats in View</v>
      </c>
      <c r="AI3600" s="111"/>
      <c r="AJ3600" s="19"/>
      <c r="AK3600" s="19"/>
      <c r="AL3600" s="21"/>
      <c r="AM3600" s="21"/>
      <c r="AN3600" s="21"/>
      <c r="AO3600" s="21"/>
      <c r="AP3600" s="20"/>
      <c r="AQ3600" s="20"/>
      <c r="AR3600" s="20"/>
      <c r="AS3600" s="20"/>
      <c r="AT3600" s="20"/>
      <c r="AU3600" s="20"/>
      <c r="AV3600" s="20"/>
      <c r="AW3600" s="20"/>
      <c r="AX3600" s="221">
        <v>129540</v>
      </c>
      <c r="AY3600" s="6">
        <v>7</v>
      </c>
      <c r="AZ3600" s="6">
        <v>250</v>
      </c>
      <c r="BA3600" s="87" t="s">
        <v>2750</v>
      </c>
      <c r="BB3600" s="39" t="s">
        <v>2751</v>
      </c>
      <c r="BC3600" s="84" t="s">
        <v>2710</v>
      </c>
      <c r="BL3600" s="42" t="s">
        <v>2693</v>
      </c>
      <c r="BM3600" s="43" t="s">
        <v>2688</v>
      </c>
      <c r="BO3600" s="111"/>
      <c r="BP3600" s="19"/>
    </row>
    <row r="3601" spans="1:68" ht="15" customHeight="1" x14ac:dyDescent="0.3">
      <c r="A3601" s="116">
        <v>3599</v>
      </c>
      <c r="H3601" t="s">
        <v>2631</v>
      </c>
      <c r="I3601" s="244">
        <v>8</v>
      </c>
      <c r="J3601" s="244" t="s">
        <v>2670</v>
      </c>
      <c r="K3601" s="244" t="s">
        <v>2528</v>
      </c>
      <c r="L3601" s="244" t="s">
        <v>2554</v>
      </c>
      <c r="M3601" s="244" t="s">
        <v>2481</v>
      </c>
      <c r="N3601" s="244">
        <v>2</v>
      </c>
      <c r="O3601" s="244">
        <v>50</v>
      </c>
      <c r="P3601" s="244" t="s">
        <v>2539</v>
      </c>
      <c r="Q3601" s="244">
        <v>0</v>
      </c>
      <c r="R3601" s="6">
        <f t="shared" si="521"/>
        <v>6</v>
      </c>
      <c r="S3601" s="6">
        <f t="shared" si="522"/>
        <v>1</v>
      </c>
      <c r="T3601" s="7">
        <f t="shared" si="523"/>
        <v>129540</v>
      </c>
      <c r="U3601" s="121" t="str">
        <f t="shared" si="524"/>
        <v>1FA04</v>
      </c>
      <c r="V3601" s="10">
        <f t="shared" si="525"/>
        <v>250</v>
      </c>
      <c r="W3601" s="10">
        <f t="shared" si="526"/>
        <v>4</v>
      </c>
      <c r="X3601" s="11">
        <f t="shared" si="527"/>
        <v>7</v>
      </c>
      <c r="Y3601" s="11">
        <f t="shared" si="528"/>
        <v>250</v>
      </c>
      <c r="Z3601" s="12" t="str">
        <f t="shared" si="529"/>
        <v>GNSS Sats in View</v>
      </c>
      <c r="AI3601" s="111"/>
      <c r="AJ3601" s="19"/>
      <c r="AK3601" s="19"/>
      <c r="AQ3601" s="34"/>
      <c r="AR3601" s="34"/>
      <c r="AS3601" s="34"/>
      <c r="AT3601" s="34"/>
      <c r="AU3601" s="34"/>
      <c r="AV3601" s="34"/>
      <c r="AW3601" s="34"/>
      <c r="AX3601" s="222">
        <v>129540</v>
      </c>
      <c r="AY3601" s="6">
        <v>7</v>
      </c>
      <c r="AZ3601" s="6">
        <v>250</v>
      </c>
      <c r="BA3601" s="87" t="s">
        <v>2752</v>
      </c>
      <c r="BB3601" s="39" t="s">
        <v>2753</v>
      </c>
      <c r="BC3601" s="84" t="s">
        <v>2710</v>
      </c>
      <c r="BL3601" s="42" t="s">
        <v>2693</v>
      </c>
      <c r="BM3601" s="43" t="s">
        <v>2688</v>
      </c>
      <c r="BO3601" s="111"/>
      <c r="BP3601" s="19"/>
    </row>
    <row r="3602" spans="1:68" ht="15" customHeight="1" x14ac:dyDescent="0.3">
      <c r="A3602" s="116">
        <v>3600</v>
      </c>
      <c r="H3602" t="s">
        <v>2631</v>
      </c>
      <c r="I3602" s="244">
        <v>8</v>
      </c>
      <c r="J3602" s="244" t="s">
        <v>2660</v>
      </c>
      <c r="K3602" s="244">
        <v>0</v>
      </c>
      <c r="L3602" s="244" t="s">
        <v>2474</v>
      </c>
      <c r="M3602" s="244" t="s">
        <v>2474</v>
      </c>
      <c r="N3602" s="244" t="s">
        <v>2474</v>
      </c>
      <c r="O3602" s="244" t="s">
        <v>2483</v>
      </c>
      <c r="P3602" s="244" t="s">
        <v>2528</v>
      </c>
      <c r="Q3602" s="244">
        <v>10</v>
      </c>
      <c r="R3602" s="6">
        <f t="shared" si="521"/>
        <v>6</v>
      </c>
      <c r="S3602" s="6">
        <f t="shared" si="522"/>
        <v>1</v>
      </c>
      <c r="T3602" s="7">
        <f t="shared" si="523"/>
        <v>129540</v>
      </c>
      <c r="U3602" s="121" t="str">
        <f t="shared" si="524"/>
        <v>1FA04</v>
      </c>
      <c r="V3602" s="10">
        <f t="shared" si="525"/>
        <v>250</v>
      </c>
      <c r="W3602" s="10">
        <f t="shared" si="526"/>
        <v>4</v>
      </c>
      <c r="X3602" s="11">
        <f t="shared" si="527"/>
        <v>7</v>
      </c>
      <c r="Y3602" s="11">
        <f t="shared" si="528"/>
        <v>250</v>
      </c>
      <c r="Z3602" s="12" t="str">
        <f t="shared" si="529"/>
        <v>GNSS Sats in View</v>
      </c>
      <c r="AI3602" s="111"/>
      <c r="AJ3602" s="19"/>
      <c r="AK3602" s="19"/>
      <c r="AL3602" s="21"/>
      <c r="AM3602" s="21"/>
      <c r="AN3602" s="21"/>
      <c r="AO3602" s="21"/>
      <c r="AP3602" s="20"/>
      <c r="AQ3602" s="20"/>
      <c r="AR3602" s="20"/>
      <c r="AS3602" s="20"/>
      <c r="AT3602" s="20"/>
      <c r="AU3602" s="20"/>
      <c r="AV3602" s="20"/>
      <c r="AW3602" s="20"/>
      <c r="AX3602" s="221">
        <v>129540</v>
      </c>
      <c r="AY3602" s="6">
        <v>7</v>
      </c>
      <c r="AZ3602" s="6">
        <v>250</v>
      </c>
      <c r="BA3602" s="87" t="s">
        <v>3000</v>
      </c>
      <c r="BB3602" s="39" t="s">
        <v>2990</v>
      </c>
      <c r="BC3602" s="84" t="s">
        <v>2710</v>
      </c>
      <c r="BL3602" s="42" t="s">
        <v>2693</v>
      </c>
      <c r="BM3602" s="43" t="s">
        <v>2688</v>
      </c>
      <c r="BO3602" s="111"/>
      <c r="BP3602" s="19"/>
    </row>
    <row r="3603" spans="1:68" ht="15" customHeight="1" x14ac:dyDescent="0.3">
      <c r="A3603" s="116">
        <v>3601</v>
      </c>
      <c r="H3603" t="s">
        <v>2631</v>
      </c>
      <c r="I3603" s="244">
        <v>8</v>
      </c>
      <c r="J3603" s="244" t="s">
        <v>2624</v>
      </c>
      <c r="K3603" s="244" t="s">
        <v>2611</v>
      </c>
      <c r="L3603" s="244">
        <v>1</v>
      </c>
      <c r="M3603" s="244">
        <v>73</v>
      </c>
      <c r="N3603" s="244">
        <v>32</v>
      </c>
      <c r="O3603" s="244">
        <v>0</v>
      </c>
      <c r="P3603" s="244">
        <v>0</v>
      </c>
      <c r="Q3603" s="244" t="s">
        <v>2474</v>
      </c>
      <c r="R3603" s="6">
        <f t="shared" si="521"/>
        <v>6</v>
      </c>
      <c r="S3603" s="6">
        <f t="shared" si="522"/>
        <v>1</v>
      </c>
      <c r="T3603" s="7">
        <f t="shared" si="523"/>
        <v>129540</v>
      </c>
      <c r="U3603" s="121" t="str">
        <f t="shared" si="524"/>
        <v>1FA04</v>
      </c>
      <c r="V3603" s="10">
        <f t="shared" si="525"/>
        <v>250</v>
      </c>
      <c r="W3603" s="10">
        <f t="shared" si="526"/>
        <v>4</v>
      </c>
      <c r="X3603" s="11">
        <f t="shared" si="527"/>
        <v>7</v>
      </c>
      <c r="Y3603" s="11">
        <f t="shared" si="528"/>
        <v>250</v>
      </c>
      <c r="Z3603" s="12" t="str">
        <f t="shared" si="529"/>
        <v>GNSS Sats in View</v>
      </c>
      <c r="AI3603" s="111"/>
      <c r="AJ3603" s="19"/>
      <c r="AK3603" s="19"/>
      <c r="AQ3603" s="34"/>
      <c r="AR3603" s="34"/>
      <c r="AS3603" s="34"/>
      <c r="AT3603" s="34"/>
      <c r="AU3603" s="34"/>
      <c r="AV3603" s="34"/>
      <c r="AW3603" s="34"/>
      <c r="AX3603" s="222">
        <v>129540</v>
      </c>
      <c r="AY3603" s="6">
        <v>7</v>
      </c>
      <c r="AZ3603" s="6">
        <v>250</v>
      </c>
      <c r="BA3603" s="87" t="s">
        <v>3058</v>
      </c>
      <c r="BB3603" s="39" t="s">
        <v>2950</v>
      </c>
      <c r="BC3603" s="84" t="s">
        <v>2710</v>
      </c>
      <c r="BL3603" s="42" t="s">
        <v>2693</v>
      </c>
      <c r="BM3603" s="43" t="s">
        <v>2688</v>
      </c>
      <c r="BO3603" s="111"/>
      <c r="BP3603" s="19"/>
    </row>
    <row r="3604" spans="1:68" ht="15" customHeight="1" x14ac:dyDescent="0.3">
      <c r="A3604" s="116">
        <v>3602</v>
      </c>
      <c r="H3604" t="s">
        <v>2631</v>
      </c>
      <c r="I3604" s="244">
        <v>8</v>
      </c>
      <c r="J3604" s="244" t="s">
        <v>2658</v>
      </c>
      <c r="K3604" s="244" t="s">
        <v>2474</v>
      </c>
      <c r="L3604" s="244" t="s">
        <v>2474</v>
      </c>
      <c r="M3604" s="244" t="s">
        <v>2483</v>
      </c>
      <c r="N3604" s="244" t="s">
        <v>2528</v>
      </c>
      <c r="O3604" s="244" t="s">
        <v>2474</v>
      </c>
      <c r="P3604" s="244" t="s">
        <v>2474</v>
      </c>
      <c r="Q3604" s="244" t="s">
        <v>2474</v>
      </c>
      <c r="R3604" s="6">
        <f t="shared" si="521"/>
        <v>6</v>
      </c>
      <c r="S3604" s="6">
        <f t="shared" si="522"/>
        <v>1</v>
      </c>
      <c r="T3604" s="7">
        <f t="shared" si="523"/>
        <v>129540</v>
      </c>
      <c r="U3604" s="121" t="str">
        <f t="shared" si="524"/>
        <v>1FA04</v>
      </c>
      <c r="V3604" s="10">
        <f t="shared" si="525"/>
        <v>250</v>
      </c>
      <c r="W3604" s="10">
        <f t="shared" si="526"/>
        <v>4</v>
      </c>
      <c r="X3604" s="11">
        <f t="shared" si="527"/>
        <v>7</v>
      </c>
      <c r="Y3604" s="11">
        <f t="shared" si="528"/>
        <v>250</v>
      </c>
      <c r="Z3604" s="12" t="str">
        <f t="shared" si="529"/>
        <v>GNSS Sats in View</v>
      </c>
      <c r="AI3604" s="111"/>
      <c r="AJ3604" s="19"/>
      <c r="AK3604" s="19"/>
      <c r="AL3604" s="21"/>
      <c r="AM3604" s="21"/>
      <c r="AN3604" s="21"/>
      <c r="AO3604" s="21"/>
      <c r="AP3604" s="20"/>
      <c r="AQ3604" s="20"/>
      <c r="AR3604" s="20"/>
      <c r="AS3604" s="20"/>
      <c r="AT3604" s="20"/>
      <c r="AU3604" s="20"/>
      <c r="AV3604" s="20"/>
      <c r="AW3604" s="20"/>
      <c r="AX3604" s="221">
        <v>129540</v>
      </c>
      <c r="AY3604" s="6">
        <v>7</v>
      </c>
      <c r="AZ3604" s="6">
        <v>250</v>
      </c>
      <c r="BA3604" s="87" t="s">
        <v>3059</v>
      </c>
      <c r="BB3604" s="39" t="s">
        <v>2992</v>
      </c>
      <c r="BC3604" s="84" t="s">
        <v>2710</v>
      </c>
      <c r="BL3604" s="42" t="s">
        <v>2693</v>
      </c>
      <c r="BM3604" s="43" t="s">
        <v>2688</v>
      </c>
      <c r="BO3604" s="111"/>
      <c r="BP3604" s="19"/>
    </row>
    <row r="3605" spans="1:68" ht="15" customHeight="1" x14ac:dyDescent="0.3">
      <c r="A3605" s="116">
        <v>3603</v>
      </c>
      <c r="H3605" t="s">
        <v>2637</v>
      </c>
      <c r="I3605" s="244">
        <v>8</v>
      </c>
      <c r="J3605" s="244" t="s">
        <v>2474</v>
      </c>
      <c r="K3605" s="244" t="s">
        <v>2497</v>
      </c>
      <c r="L3605" s="244" t="s">
        <v>2493</v>
      </c>
      <c r="M3605" s="244">
        <v>0</v>
      </c>
      <c r="N3605" s="244" t="s">
        <v>2601</v>
      </c>
      <c r="O3605" s="244">
        <v>0</v>
      </c>
      <c r="P3605" s="244">
        <v>41</v>
      </c>
      <c r="Q3605" s="244">
        <v>0</v>
      </c>
      <c r="R3605" s="6">
        <f t="shared" si="521"/>
        <v>6</v>
      </c>
      <c r="S3605" s="6">
        <f t="shared" si="522"/>
        <v>1</v>
      </c>
      <c r="T3605" s="7">
        <f t="shared" si="523"/>
        <v>129539</v>
      </c>
      <c r="U3605" s="121" t="str">
        <f t="shared" si="524"/>
        <v>1FA03</v>
      </c>
      <c r="V3605" s="10">
        <f t="shared" si="525"/>
        <v>250</v>
      </c>
      <c r="W3605" s="10">
        <f t="shared" si="526"/>
        <v>3</v>
      </c>
      <c r="X3605" s="11">
        <f t="shared" si="527"/>
        <v>7</v>
      </c>
      <c r="Y3605" s="11">
        <f t="shared" si="528"/>
        <v>250</v>
      </c>
      <c r="Z3605" s="12" t="str">
        <f t="shared" si="529"/>
        <v>GNSS DOPs</v>
      </c>
      <c r="AI3605" s="111"/>
      <c r="AJ3605" s="19"/>
      <c r="AK3605" s="19"/>
      <c r="AQ3605" s="34"/>
      <c r="AR3605" s="34"/>
      <c r="AS3605" s="34"/>
      <c r="AT3605" s="34"/>
      <c r="AU3605" s="34"/>
      <c r="AV3605" s="34"/>
      <c r="AW3605" s="34"/>
      <c r="AX3605" s="222">
        <v>129539</v>
      </c>
      <c r="AY3605" s="6">
        <v>7</v>
      </c>
      <c r="AZ3605" s="6">
        <v>250</v>
      </c>
      <c r="BA3605" s="87" t="s">
        <v>2754</v>
      </c>
      <c r="BL3605" s="42" t="s">
        <v>2693</v>
      </c>
      <c r="BM3605" s="43" t="s">
        <v>2688</v>
      </c>
      <c r="BO3605" s="111"/>
      <c r="BP3605" s="19"/>
    </row>
    <row r="3606" spans="1:68" ht="15" customHeight="1" x14ac:dyDescent="0.3">
      <c r="A3606" s="116">
        <v>3604</v>
      </c>
      <c r="H3606" t="s">
        <v>2638</v>
      </c>
      <c r="I3606" s="244">
        <v>8</v>
      </c>
      <c r="J3606" s="244">
        <v>60</v>
      </c>
      <c r="K3606" s="244" t="s">
        <v>2501</v>
      </c>
      <c r="L3606" s="244" t="s">
        <v>2639</v>
      </c>
      <c r="M3606" s="244">
        <v>98</v>
      </c>
      <c r="N3606" s="244">
        <v>17</v>
      </c>
      <c r="O3606" s="244">
        <v>0</v>
      </c>
      <c r="P3606" s="244">
        <v>4</v>
      </c>
      <c r="Q3606" s="244">
        <v>4</v>
      </c>
      <c r="R3606" s="6">
        <f t="shared" si="521"/>
        <v>7</v>
      </c>
      <c r="S3606" s="6">
        <f t="shared" si="522"/>
        <v>1</v>
      </c>
      <c r="T3606" s="7">
        <f t="shared" si="523"/>
        <v>126720</v>
      </c>
      <c r="U3606" s="121" t="str">
        <f t="shared" si="524"/>
        <v>1EF00</v>
      </c>
      <c r="V3606" s="10">
        <f t="shared" si="525"/>
        <v>239</v>
      </c>
      <c r="W3606" s="10">
        <f t="shared" si="526"/>
        <v>255</v>
      </c>
      <c r="X3606" s="11">
        <f t="shared" si="527"/>
        <v>7</v>
      </c>
      <c r="Y3606" s="11">
        <f t="shared" si="528"/>
        <v>255</v>
      </c>
      <c r="Z3606" s="12" t="str">
        <f t="shared" si="529"/>
        <v>Proprietary A2</v>
      </c>
      <c r="AI3606" s="111"/>
      <c r="AJ3606" s="19"/>
      <c r="AK3606" s="19"/>
      <c r="AL3606" s="21"/>
      <c r="AM3606" s="21"/>
      <c r="AN3606" s="21"/>
      <c r="AO3606" s="21"/>
      <c r="AP3606" s="20"/>
      <c r="AQ3606" s="20"/>
      <c r="AR3606" s="20"/>
      <c r="AS3606" s="20"/>
      <c r="AT3606" s="20"/>
      <c r="AU3606" s="20"/>
      <c r="AV3606" s="20"/>
      <c r="AW3606" s="20"/>
      <c r="AX3606" s="221">
        <v>126720</v>
      </c>
      <c r="AY3606" s="6">
        <v>7</v>
      </c>
      <c r="AZ3606" s="6">
        <v>255</v>
      </c>
      <c r="BA3606" s="87" t="s">
        <v>2755</v>
      </c>
      <c r="BB3606" s="39" t="s">
        <v>2709</v>
      </c>
      <c r="BC3606" s="84" t="s">
        <v>2710</v>
      </c>
      <c r="BD3606" s="38" t="s">
        <v>2756</v>
      </c>
      <c r="BE3606" s="39" t="s">
        <v>2757</v>
      </c>
      <c r="BF3606" s="90" t="s">
        <v>2710</v>
      </c>
      <c r="BJ3606" s="47" t="s">
        <v>2758</v>
      </c>
      <c r="BL3606" s="42" t="s">
        <v>2693</v>
      </c>
      <c r="BM3606" s="43" t="s">
        <v>2688</v>
      </c>
      <c r="BO3606" s="111"/>
      <c r="BP3606" s="19"/>
    </row>
    <row r="3607" spans="1:68" ht="15" customHeight="1" x14ac:dyDescent="0.3">
      <c r="A3607" s="116">
        <v>3605</v>
      </c>
      <c r="H3607" t="s">
        <v>2620</v>
      </c>
      <c r="I3607" s="244">
        <v>8</v>
      </c>
      <c r="J3607" s="244">
        <v>0</v>
      </c>
      <c r="K3607" s="244" t="s">
        <v>2474</v>
      </c>
      <c r="L3607" s="244" t="s">
        <v>2474</v>
      </c>
      <c r="M3607" s="244" t="s">
        <v>2474</v>
      </c>
      <c r="N3607" s="244">
        <v>46</v>
      </c>
      <c r="O3607" s="244">
        <v>2</v>
      </c>
      <c r="P3607" s="244" t="s">
        <v>2474</v>
      </c>
      <c r="Q3607" s="244" t="s">
        <v>2474</v>
      </c>
      <c r="R3607" s="6">
        <f t="shared" si="521"/>
        <v>2</v>
      </c>
      <c r="S3607" s="6">
        <f t="shared" si="522"/>
        <v>1</v>
      </c>
      <c r="T3607" s="7">
        <f t="shared" si="523"/>
        <v>127245</v>
      </c>
      <c r="U3607" s="121" t="str">
        <f t="shared" si="524"/>
        <v>1F10D</v>
      </c>
      <c r="V3607" s="10">
        <f t="shared" si="525"/>
        <v>241</v>
      </c>
      <c r="W3607" s="10">
        <f t="shared" si="526"/>
        <v>13</v>
      </c>
      <c r="X3607" s="11">
        <f t="shared" si="527"/>
        <v>1</v>
      </c>
      <c r="Y3607" s="11">
        <f t="shared" si="528"/>
        <v>241</v>
      </c>
      <c r="Z3607" s="12" t="str">
        <f t="shared" si="529"/>
        <v>Rudder</v>
      </c>
      <c r="AI3607" s="111"/>
      <c r="AJ3607" s="19"/>
      <c r="AK3607" s="19"/>
      <c r="AQ3607" s="34"/>
      <c r="AR3607" s="34"/>
      <c r="AS3607" s="34"/>
      <c r="AT3607" s="34"/>
      <c r="AU3607" s="34"/>
      <c r="AV3607" s="34"/>
      <c r="AW3607" s="34"/>
      <c r="AX3607" s="222">
        <v>127245</v>
      </c>
      <c r="AY3607" s="6">
        <v>1</v>
      </c>
      <c r="AZ3607" s="6">
        <v>241</v>
      </c>
      <c r="BA3607" s="87" t="s">
        <v>2696</v>
      </c>
      <c r="BB3607" s="39" t="s">
        <v>3003</v>
      </c>
      <c r="BC3607" s="84" t="s">
        <v>2691</v>
      </c>
      <c r="BL3607" s="42" t="s">
        <v>2698</v>
      </c>
      <c r="BM3607" s="43" t="s">
        <v>2688</v>
      </c>
      <c r="BO3607" s="111"/>
      <c r="BP3607" s="19"/>
    </row>
    <row r="3608" spans="1:68" ht="15" customHeight="1" x14ac:dyDescent="0.3">
      <c r="A3608" s="116">
        <v>3606</v>
      </c>
      <c r="H3608" t="s">
        <v>2638</v>
      </c>
      <c r="I3608" s="244">
        <v>8</v>
      </c>
      <c r="J3608" s="244">
        <v>61</v>
      </c>
      <c r="K3608" s="244">
        <v>0</v>
      </c>
      <c r="L3608" s="244">
        <v>0</v>
      </c>
      <c r="M3608" s="244" t="s">
        <v>2500</v>
      </c>
      <c r="N3608" s="244">
        <v>40</v>
      </c>
      <c r="O3608" s="244">
        <v>0</v>
      </c>
      <c r="P3608" s="244">
        <v>0</v>
      </c>
      <c r="Q3608" s="244" t="s">
        <v>2500</v>
      </c>
      <c r="R3608" s="6">
        <f t="shared" si="521"/>
        <v>7</v>
      </c>
      <c r="S3608" s="6">
        <f t="shared" si="522"/>
        <v>1</v>
      </c>
      <c r="T3608" s="7">
        <f t="shared" si="523"/>
        <v>126720</v>
      </c>
      <c r="U3608" s="121" t="str">
        <f t="shared" si="524"/>
        <v>1EF00</v>
      </c>
      <c r="V3608" s="10">
        <f t="shared" si="525"/>
        <v>239</v>
      </c>
      <c r="W3608" s="10">
        <f t="shared" si="526"/>
        <v>255</v>
      </c>
      <c r="X3608" s="11">
        <f t="shared" si="527"/>
        <v>7</v>
      </c>
      <c r="Y3608" s="11">
        <f t="shared" si="528"/>
        <v>255</v>
      </c>
      <c r="Z3608" s="12" t="str">
        <f t="shared" si="529"/>
        <v>Proprietary A2</v>
      </c>
      <c r="AI3608" s="111"/>
      <c r="AJ3608" s="19"/>
      <c r="AK3608" s="19"/>
      <c r="AL3608" s="21"/>
      <c r="AM3608" s="21"/>
      <c r="AN3608" s="21"/>
      <c r="AO3608" s="21"/>
      <c r="AP3608" s="20"/>
      <c r="AQ3608" s="20"/>
      <c r="AR3608" s="20"/>
      <c r="AS3608" s="20"/>
      <c r="AT3608" s="20"/>
      <c r="AU3608" s="20"/>
      <c r="AV3608" s="20"/>
      <c r="AW3608" s="20"/>
      <c r="AX3608" s="221">
        <v>126720</v>
      </c>
      <c r="AY3608" s="6">
        <v>7</v>
      </c>
      <c r="AZ3608" s="6">
        <v>255</v>
      </c>
      <c r="BA3608" s="87" t="s">
        <v>2759</v>
      </c>
      <c r="BB3608" s="39" t="s">
        <v>2352</v>
      </c>
      <c r="BC3608" s="84" t="s">
        <v>2710</v>
      </c>
      <c r="BL3608" s="42" t="s">
        <v>2693</v>
      </c>
      <c r="BM3608" s="43" t="s">
        <v>2688</v>
      </c>
      <c r="BO3608" s="111"/>
      <c r="BP3608" s="19"/>
    </row>
    <row r="3609" spans="1:68" ht="15" customHeight="1" x14ac:dyDescent="0.3">
      <c r="A3609" s="116">
        <v>3607</v>
      </c>
      <c r="H3609" t="s">
        <v>2638</v>
      </c>
      <c r="I3609" s="244">
        <v>8</v>
      </c>
      <c r="J3609" s="244">
        <v>62</v>
      </c>
      <c r="K3609" s="244">
        <v>40</v>
      </c>
      <c r="L3609" s="244" t="s">
        <v>2505</v>
      </c>
      <c r="M3609" s="244" t="s">
        <v>2506</v>
      </c>
      <c r="N3609" s="244">
        <v>7</v>
      </c>
      <c r="O3609" s="244">
        <v>41</v>
      </c>
      <c r="P3609" s="244">
        <v>0</v>
      </c>
      <c r="Q3609" s="244">
        <v>0</v>
      </c>
      <c r="R3609" s="6">
        <f t="shared" si="521"/>
        <v>7</v>
      </c>
      <c r="S3609" s="6">
        <f t="shared" si="522"/>
        <v>1</v>
      </c>
      <c r="T3609" s="7">
        <f t="shared" si="523"/>
        <v>126720</v>
      </c>
      <c r="U3609" s="121" t="str">
        <f t="shared" si="524"/>
        <v>1EF00</v>
      </c>
      <c r="V3609" s="10">
        <f t="shared" si="525"/>
        <v>239</v>
      </c>
      <c r="W3609" s="10">
        <f t="shared" si="526"/>
        <v>255</v>
      </c>
      <c r="X3609" s="11">
        <f t="shared" si="527"/>
        <v>7</v>
      </c>
      <c r="Y3609" s="11">
        <f t="shared" si="528"/>
        <v>255</v>
      </c>
      <c r="Z3609" s="12" t="str">
        <f t="shared" si="529"/>
        <v>Proprietary A2</v>
      </c>
      <c r="AI3609" s="111"/>
      <c r="AJ3609" s="19"/>
      <c r="AK3609" s="19"/>
      <c r="AQ3609" s="34"/>
      <c r="AR3609" s="34"/>
      <c r="AS3609" s="34"/>
      <c r="AT3609" s="34"/>
      <c r="AU3609" s="34"/>
      <c r="AV3609" s="34"/>
      <c r="AW3609" s="34"/>
      <c r="AX3609" s="222">
        <v>126720</v>
      </c>
      <c r="AY3609" s="6">
        <v>7</v>
      </c>
      <c r="AZ3609" s="6">
        <v>255</v>
      </c>
      <c r="BA3609" s="87" t="s">
        <v>2760</v>
      </c>
      <c r="BB3609" s="39" t="s">
        <v>2411</v>
      </c>
      <c r="BC3609" s="84" t="s">
        <v>2710</v>
      </c>
      <c r="BL3609" s="42" t="s">
        <v>2693</v>
      </c>
      <c r="BM3609" s="43" t="s">
        <v>2688</v>
      </c>
      <c r="BO3609" s="111"/>
      <c r="BP3609" s="19"/>
    </row>
    <row r="3610" spans="1:68" ht="15" customHeight="1" x14ac:dyDescent="0.3">
      <c r="A3610" s="116">
        <v>3608</v>
      </c>
      <c r="H3610" t="s">
        <v>2621</v>
      </c>
      <c r="I3610" s="244">
        <v>8</v>
      </c>
      <c r="J3610" s="244" t="s">
        <v>2487</v>
      </c>
      <c r="K3610" s="244" t="s">
        <v>2519</v>
      </c>
      <c r="L3610" s="244" t="s">
        <v>2506</v>
      </c>
      <c r="M3610" s="244">
        <v>0</v>
      </c>
      <c r="N3610" s="244">
        <v>0</v>
      </c>
      <c r="O3610" s="244" t="s">
        <v>2474</v>
      </c>
      <c r="P3610" s="244" t="s">
        <v>2483</v>
      </c>
      <c r="Q3610" s="244" t="s">
        <v>2520</v>
      </c>
      <c r="R3610" s="6">
        <f t="shared" si="521"/>
        <v>2</v>
      </c>
      <c r="S3610" s="6">
        <f t="shared" si="522"/>
        <v>1</v>
      </c>
      <c r="T3610" s="7">
        <f t="shared" si="523"/>
        <v>127250</v>
      </c>
      <c r="U3610" s="121" t="str">
        <f t="shared" si="524"/>
        <v>1F112</v>
      </c>
      <c r="V3610" s="10">
        <f t="shared" si="525"/>
        <v>241</v>
      </c>
      <c r="W3610" s="10">
        <f t="shared" si="526"/>
        <v>18</v>
      </c>
      <c r="X3610" s="11">
        <f t="shared" si="527"/>
        <v>1</v>
      </c>
      <c r="Y3610" s="11">
        <f t="shared" si="528"/>
        <v>241</v>
      </c>
      <c r="Z3610" s="12" t="str">
        <f t="shared" si="529"/>
        <v>Vessel Heading</v>
      </c>
      <c r="AI3610" s="111"/>
      <c r="AJ3610" s="19"/>
      <c r="AK3610" s="19"/>
      <c r="AL3610" s="21"/>
      <c r="AM3610" s="21"/>
      <c r="AN3610" s="21"/>
      <c r="AO3610" s="21"/>
      <c r="AP3610" s="20"/>
      <c r="AQ3610" s="20"/>
      <c r="AR3610" s="20"/>
      <c r="AS3610" s="20"/>
      <c r="AT3610" s="20"/>
      <c r="AU3610" s="20"/>
      <c r="AV3610" s="20"/>
      <c r="AW3610" s="20"/>
      <c r="AX3610" s="221">
        <v>127250</v>
      </c>
      <c r="AY3610" s="6">
        <v>1</v>
      </c>
      <c r="AZ3610" s="6">
        <v>241</v>
      </c>
      <c r="BA3610" s="87" t="s">
        <v>18</v>
      </c>
      <c r="BB3610" s="39" t="s">
        <v>2462</v>
      </c>
      <c r="BC3610" s="84" t="s">
        <v>2691</v>
      </c>
      <c r="BL3610" s="42" t="s">
        <v>2698</v>
      </c>
      <c r="BM3610" s="43" t="s">
        <v>2688</v>
      </c>
      <c r="BO3610" s="111"/>
      <c r="BP3610" s="19"/>
    </row>
    <row r="3611" spans="1:68" ht="15" customHeight="1" x14ac:dyDescent="0.3">
      <c r="A3611" s="116">
        <v>3609</v>
      </c>
      <c r="H3611" t="s">
        <v>2638</v>
      </c>
      <c r="I3611" s="244">
        <v>8</v>
      </c>
      <c r="J3611" s="244">
        <v>63</v>
      </c>
      <c r="K3611" s="244">
        <v>0</v>
      </c>
      <c r="L3611" s="244">
        <v>0</v>
      </c>
      <c r="M3611" s="244">
        <v>0</v>
      </c>
      <c r="N3611" s="244">
        <v>0</v>
      </c>
      <c r="O3611" s="244">
        <v>0</v>
      </c>
      <c r="P3611" s="244">
        <v>0</v>
      </c>
      <c r="Q3611" s="244">
        <v>0</v>
      </c>
      <c r="R3611" s="6">
        <f t="shared" si="521"/>
        <v>7</v>
      </c>
      <c r="S3611" s="6">
        <f t="shared" si="522"/>
        <v>1</v>
      </c>
      <c r="T3611" s="7">
        <f t="shared" si="523"/>
        <v>126720</v>
      </c>
      <c r="U3611" s="121" t="str">
        <f t="shared" si="524"/>
        <v>1EF00</v>
      </c>
      <c r="V3611" s="10">
        <f t="shared" si="525"/>
        <v>239</v>
      </c>
      <c r="W3611" s="10">
        <f t="shared" si="526"/>
        <v>255</v>
      </c>
      <c r="X3611" s="11">
        <f t="shared" si="527"/>
        <v>7</v>
      </c>
      <c r="Y3611" s="11">
        <f t="shared" si="528"/>
        <v>255</v>
      </c>
      <c r="Z3611" s="12" t="str">
        <f t="shared" si="529"/>
        <v>Proprietary A2</v>
      </c>
      <c r="AI3611" s="111"/>
      <c r="AJ3611" s="19"/>
      <c r="AK3611" s="19"/>
      <c r="AQ3611" s="34"/>
      <c r="AR3611" s="34"/>
      <c r="AS3611" s="34"/>
      <c r="AT3611" s="34"/>
      <c r="AU3611" s="34"/>
      <c r="AV3611" s="34"/>
      <c r="AW3611" s="34"/>
      <c r="AX3611" s="222">
        <v>126720</v>
      </c>
      <c r="AY3611" s="6">
        <v>7</v>
      </c>
      <c r="AZ3611" s="6">
        <v>255</v>
      </c>
      <c r="BA3611" s="87" t="s">
        <v>2761</v>
      </c>
      <c r="BB3611" s="39" t="s">
        <v>2412</v>
      </c>
      <c r="BC3611" s="84" t="s">
        <v>2710</v>
      </c>
      <c r="BL3611" s="42" t="s">
        <v>2693</v>
      </c>
      <c r="BM3611" s="43" t="s">
        <v>2688</v>
      </c>
      <c r="BO3611" s="111"/>
      <c r="BP3611" s="19"/>
    </row>
    <row r="3612" spans="1:68" ht="15" customHeight="1" x14ac:dyDescent="0.3">
      <c r="A3612" s="116">
        <v>3610</v>
      </c>
      <c r="H3612" t="s">
        <v>2622</v>
      </c>
      <c r="I3612" s="244">
        <v>8</v>
      </c>
      <c r="J3612" s="244" t="s">
        <v>2539</v>
      </c>
      <c r="K3612" s="244">
        <v>0</v>
      </c>
      <c r="L3612" s="244" t="s">
        <v>2563</v>
      </c>
      <c r="M3612" s="244" t="s">
        <v>2520</v>
      </c>
      <c r="N3612" s="244">
        <v>5</v>
      </c>
      <c r="O3612" s="244" t="s">
        <v>2474</v>
      </c>
      <c r="P3612" s="244" t="s">
        <v>2474</v>
      </c>
      <c r="Q3612" s="244" t="s">
        <v>2474</v>
      </c>
      <c r="R3612" s="6">
        <f t="shared" si="521"/>
        <v>2</v>
      </c>
      <c r="S3612" s="6">
        <f t="shared" si="522"/>
        <v>1</v>
      </c>
      <c r="T3612" s="7">
        <f t="shared" si="523"/>
        <v>127251</v>
      </c>
      <c r="U3612" s="121" t="str">
        <f t="shared" si="524"/>
        <v>1F113</v>
      </c>
      <c r="V3612" s="10">
        <f t="shared" si="525"/>
        <v>241</v>
      </c>
      <c r="W3612" s="10">
        <f t="shared" si="526"/>
        <v>19</v>
      </c>
      <c r="X3612" s="11">
        <f t="shared" si="527"/>
        <v>1</v>
      </c>
      <c r="Y3612" s="11">
        <f t="shared" si="528"/>
        <v>241</v>
      </c>
      <c r="Z3612" s="12" t="str">
        <f t="shared" si="529"/>
        <v>Rate of Turn</v>
      </c>
      <c r="AI3612" s="111"/>
      <c r="AJ3612" s="19"/>
      <c r="AK3612" s="19"/>
      <c r="AL3612" s="21"/>
      <c r="AM3612" s="21"/>
      <c r="AN3612" s="21"/>
      <c r="AO3612" s="21"/>
      <c r="AP3612" s="20"/>
      <c r="AQ3612" s="20"/>
      <c r="AR3612" s="20"/>
      <c r="AS3612" s="20"/>
      <c r="AT3612" s="20"/>
      <c r="AU3612" s="20"/>
      <c r="AV3612" s="20"/>
      <c r="AW3612" s="20"/>
      <c r="AX3612" s="221">
        <v>127251</v>
      </c>
      <c r="AY3612" s="6">
        <v>1</v>
      </c>
      <c r="AZ3612" s="6">
        <v>241</v>
      </c>
      <c r="BA3612" s="87" t="s">
        <v>2699</v>
      </c>
      <c r="BB3612" s="39" t="s">
        <v>2700</v>
      </c>
      <c r="BC3612" s="84" t="s">
        <v>2691</v>
      </c>
      <c r="BL3612" s="42" t="s">
        <v>2698</v>
      </c>
      <c r="BM3612" s="43" t="s">
        <v>2688</v>
      </c>
      <c r="BO3612" s="111"/>
      <c r="BP3612" s="19"/>
    </row>
    <row r="3613" spans="1:68" ht="15" customHeight="1" x14ac:dyDescent="0.3">
      <c r="A3613" s="116">
        <v>3611</v>
      </c>
      <c r="H3613" t="s">
        <v>2638</v>
      </c>
      <c r="I3613" s="244">
        <v>8</v>
      </c>
      <c r="J3613" s="244">
        <v>64</v>
      </c>
      <c r="K3613" s="244">
        <v>0</v>
      </c>
      <c r="L3613" s="244">
        <v>0</v>
      </c>
      <c r="M3613" s="244">
        <v>0</v>
      </c>
      <c r="N3613" s="244">
        <v>0</v>
      </c>
      <c r="O3613" s="244">
        <v>0</v>
      </c>
      <c r="P3613" s="244">
        <v>0</v>
      </c>
      <c r="Q3613" s="244">
        <v>0</v>
      </c>
      <c r="R3613" s="6">
        <f t="shared" si="521"/>
        <v>7</v>
      </c>
      <c r="S3613" s="6">
        <f t="shared" si="522"/>
        <v>1</v>
      </c>
      <c r="T3613" s="7">
        <f t="shared" si="523"/>
        <v>126720</v>
      </c>
      <c r="U3613" s="121" t="str">
        <f t="shared" si="524"/>
        <v>1EF00</v>
      </c>
      <c r="V3613" s="10">
        <f t="shared" si="525"/>
        <v>239</v>
      </c>
      <c r="W3613" s="10">
        <f t="shared" si="526"/>
        <v>255</v>
      </c>
      <c r="X3613" s="11">
        <f t="shared" si="527"/>
        <v>7</v>
      </c>
      <c r="Y3613" s="11">
        <f t="shared" si="528"/>
        <v>255</v>
      </c>
      <c r="Z3613" s="12" t="str">
        <f t="shared" si="529"/>
        <v>Proprietary A2</v>
      </c>
      <c r="AI3613" s="111"/>
      <c r="AJ3613" s="19"/>
      <c r="AK3613" s="19"/>
      <c r="AQ3613" s="34"/>
      <c r="AR3613" s="34"/>
      <c r="AS3613" s="34"/>
      <c r="AT3613" s="34"/>
      <c r="AU3613" s="34"/>
      <c r="AV3613" s="34"/>
      <c r="AW3613" s="34"/>
      <c r="AX3613" s="222">
        <v>126720</v>
      </c>
      <c r="AY3613" s="6">
        <v>7</v>
      </c>
      <c r="AZ3613" s="6">
        <v>255</v>
      </c>
      <c r="BA3613" s="87" t="s">
        <v>2762</v>
      </c>
      <c r="BB3613" s="39" t="s">
        <v>2413</v>
      </c>
      <c r="BC3613" s="84" t="s">
        <v>2710</v>
      </c>
      <c r="BL3613" s="42" t="s">
        <v>2693</v>
      </c>
      <c r="BM3613" s="43" t="s">
        <v>2688</v>
      </c>
      <c r="BO3613" s="111"/>
      <c r="BP3613" s="19"/>
    </row>
    <row r="3614" spans="1:68" ht="15" customHeight="1" x14ac:dyDescent="0.3">
      <c r="A3614" s="116">
        <v>3612</v>
      </c>
      <c r="H3614" t="s">
        <v>2638</v>
      </c>
      <c r="I3614" s="244">
        <v>8</v>
      </c>
      <c r="J3614" s="244">
        <v>65</v>
      </c>
      <c r="K3614" s="244">
        <v>0</v>
      </c>
      <c r="L3614" s="244">
        <v>0</v>
      </c>
      <c r="M3614" s="244">
        <v>0</v>
      </c>
      <c r="N3614" s="244">
        <v>0</v>
      </c>
      <c r="O3614" s="244">
        <v>0</v>
      </c>
      <c r="P3614" s="244">
        <v>0</v>
      </c>
      <c r="Q3614" s="244">
        <v>0</v>
      </c>
      <c r="R3614" s="6">
        <f t="shared" si="521"/>
        <v>7</v>
      </c>
      <c r="S3614" s="6">
        <f t="shared" si="522"/>
        <v>1</v>
      </c>
      <c r="T3614" s="7">
        <f t="shared" si="523"/>
        <v>126720</v>
      </c>
      <c r="U3614" s="121" t="str">
        <f t="shared" si="524"/>
        <v>1EF00</v>
      </c>
      <c r="V3614" s="10">
        <f t="shared" si="525"/>
        <v>239</v>
      </c>
      <c r="W3614" s="10">
        <f t="shared" si="526"/>
        <v>255</v>
      </c>
      <c r="X3614" s="11">
        <f t="shared" si="527"/>
        <v>7</v>
      </c>
      <c r="Y3614" s="11">
        <f t="shared" si="528"/>
        <v>255</v>
      </c>
      <c r="Z3614" s="12" t="str">
        <f t="shared" si="529"/>
        <v>Proprietary A2</v>
      </c>
      <c r="AI3614" s="111"/>
      <c r="AJ3614" s="19"/>
      <c r="AK3614" s="19"/>
      <c r="AL3614" s="21"/>
      <c r="AM3614" s="21"/>
      <c r="AN3614" s="21"/>
      <c r="AO3614" s="21"/>
      <c r="AP3614" s="20"/>
      <c r="AQ3614" s="20"/>
      <c r="AR3614" s="20"/>
      <c r="AS3614" s="20"/>
      <c r="AT3614" s="20"/>
      <c r="AU3614" s="20"/>
      <c r="AV3614" s="20"/>
      <c r="AW3614" s="20"/>
      <c r="AX3614" s="221">
        <v>126720</v>
      </c>
      <c r="AY3614" s="6">
        <v>7</v>
      </c>
      <c r="AZ3614" s="6">
        <v>255</v>
      </c>
      <c r="BA3614" s="87" t="s">
        <v>2763</v>
      </c>
      <c r="BB3614" s="39" t="s">
        <v>2415</v>
      </c>
      <c r="BC3614" s="84" t="s">
        <v>2710</v>
      </c>
      <c r="BL3614" s="42" t="s">
        <v>2693</v>
      </c>
      <c r="BM3614" s="43" t="s">
        <v>2688</v>
      </c>
      <c r="BO3614" s="111"/>
      <c r="BP3614" s="19"/>
    </row>
    <row r="3615" spans="1:68" ht="15" customHeight="1" x14ac:dyDescent="0.3">
      <c r="A3615" s="116">
        <v>3613</v>
      </c>
      <c r="H3615" t="s">
        <v>2638</v>
      </c>
      <c r="I3615" s="244">
        <v>8</v>
      </c>
      <c r="J3615" s="244">
        <v>66</v>
      </c>
      <c r="K3615" s="244">
        <v>0</v>
      </c>
      <c r="L3615" s="244" t="s">
        <v>2635</v>
      </c>
      <c r="M3615" s="244" t="s">
        <v>2516</v>
      </c>
      <c r="N3615" s="244">
        <v>47</v>
      </c>
      <c r="O3615" s="244" t="s">
        <v>2498</v>
      </c>
      <c r="P3615" s="244" t="s">
        <v>2559</v>
      </c>
      <c r="Q3615" s="244">
        <v>7</v>
      </c>
      <c r="R3615" s="6">
        <f t="shared" si="521"/>
        <v>7</v>
      </c>
      <c r="S3615" s="6">
        <f t="shared" si="522"/>
        <v>1</v>
      </c>
      <c r="T3615" s="7">
        <f t="shared" si="523"/>
        <v>126720</v>
      </c>
      <c r="U3615" s="121" t="str">
        <f t="shared" si="524"/>
        <v>1EF00</v>
      </c>
      <c r="V3615" s="10">
        <f t="shared" si="525"/>
        <v>239</v>
      </c>
      <c r="W3615" s="10">
        <f t="shared" si="526"/>
        <v>255</v>
      </c>
      <c r="X3615" s="11">
        <f t="shared" si="527"/>
        <v>7</v>
      </c>
      <c r="Y3615" s="11">
        <f t="shared" si="528"/>
        <v>255</v>
      </c>
      <c r="Z3615" s="12" t="str">
        <f t="shared" si="529"/>
        <v>Proprietary A2</v>
      </c>
      <c r="AI3615" s="111"/>
      <c r="AJ3615" s="19"/>
      <c r="AK3615" s="19"/>
      <c r="AQ3615" s="34"/>
      <c r="AR3615" s="34"/>
      <c r="AS3615" s="34"/>
      <c r="AT3615" s="34"/>
      <c r="AU3615" s="34"/>
      <c r="AV3615" s="34"/>
      <c r="AW3615" s="34"/>
      <c r="AX3615" s="222">
        <v>126720</v>
      </c>
      <c r="AY3615" s="6">
        <v>7</v>
      </c>
      <c r="AZ3615" s="6">
        <v>255</v>
      </c>
      <c r="BA3615" s="87" t="s">
        <v>2764</v>
      </c>
      <c r="BB3615" s="39" t="s">
        <v>2414</v>
      </c>
      <c r="BC3615" s="84" t="s">
        <v>2710</v>
      </c>
      <c r="BL3615" s="42" t="s">
        <v>2693</v>
      </c>
      <c r="BM3615" s="43" t="s">
        <v>2688</v>
      </c>
      <c r="BO3615" s="111"/>
      <c r="BP3615" s="19"/>
    </row>
    <row r="3616" spans="1:68" ht="15" customHeight="1" x14ac:dyDescent="0.3">
      <c r="A3616" s="116">
        <v>3614</v>
      </c>
      <c r="H3616" t="s">
        <v>2638</v>
      </c>
      <c r="I3616" s="244">
        <v>8</v>
      </c>
      <c r="J3616" s="244">
        <v>67</v>
      </c>
      <c r="K3616" s="244" t="s">
        <v>2491</v>
      </c>
      <c r="L3616" s="244" t="s">
        <v>2498</v>
      </c>
      <c r="M3616" s="244" t="s">
        <v>2596</v>
      </c>
      <c r="N3616" s="244" t="s">
        <v>2625</v>
      </c>
      <c r="O3616" s="244">
        <v>99</v>
      </c>
      <c r="P3616" s="244" t="s">
        <v>2498</v>
      </c>
      <c r="Q3616" s="244">
        <v>12</v>
      </c>
      <c r="R3616" s="6">
        <f t="shared" si="521"/>
        <v>7</v>
      </c>
      <c r="S3616" s="6">
        <f t="shared" si="522"/>
        <v>1</v>
      </c>
      <c r="T3616" s="7">
        <f t="shared" si="523"/>
        <v>126720</v>
      </c>
      <c r="U3616" s="121" t="str">
        <f t="shared" si="524"/>
        <v>1EF00</v>
      </c>
      <c r="V3616" s="10">
        <f t="shared" si="525"/>
        <v>239</v>
      </c>
      <c r="W3616" s="10">
        <f t="shared" si="526"/>
        <v>255</v>
      </c>
      <c r="X3616" s="11">
        <f t="shared" si="527"/>
        <v>7</v>
      </c>
      <c r="Y3616" s="11">
        <f t="shared" si="528"/>
        <v>255</v>
      </c>
      <c r="Z3616" s="12" t="str">
        <f t="shared" si="529"/>
        <v>Proprietary A2</v>
      </c>
      <c r="AI3616" s="111"/>
      <c r="AJ3616" s="19"/>
      <c r="AK3616" s="19"/>
      <c r="AL3616" s="21"/>
      <c r="AM3616" s="21"/>
      <c r="AN3616" s="21"/>
      <c r="AO3616" s="21"/>
      <c r="AP3616" s="20"/>
      <c r="AQ3616" s="20"/>
      <c r="AR3616" s="20"/>
      <c r="AS3616" s="20"/>
      <c r="AT3616" s="20"/>
      <c r="AU3616" s="20"/>
      <c r="AV3616" s="20"/>
      <c r="AW3616" s="20"/>
      <c r="AX3616" s="221">
        <v>126720</v>
      </c>
      <c r="AY3616" s="6">
        <v>7</v>
      </c>
      <c r="AZ3616" s="6">
        <v>255</v>
      </c>
      <c r="BA3616" s="87" t="s">
        <v>2765</v>
      </c>
      <c r="BB3616" s="39" t="s">
        <v>2416</v>
      </c>
      <c r="BC3616" s="84" t="s">
        <v>2710</v>
      </c>
      <c r="BL3616" s="42" t="s">
        <v>2693</v>
      </c>
      <c r="BM3616" s="43" t="s">
        <v>2688</v>
      </c>
      <c r="BO3616" s="111"/>
      <c r="BP3616" s="19"/>
    </row>
    <row r="3617" spans="1:68" ht="15" customHeight="1" x14ac:dyDescent="0.3">
      <c r="A3617" s="116">
        <v>3615</v>
      </c>
      <c r="H3617" t="s">
        <v>2638</v>
      </c>
      <c r="I3617" s="244">
        <v>8</v>
      </c>
      <c r="J3617" s="244">
        <v>68</v>
      </c>
      <c r="K3617" s="244" t="s">
        <v>2625</v>
      </c>
      <c r="L3617" s="244">
        <v>26</v>
      </c>
      <c r="M3617" s="244" t="s">
        <v>2498</v>
      </c>
      <c r="N3617" s="244">
        <v>0</v>
      </c>
      <c r="O3617" s="244">
        <v>0</v>
      </c>
      <c r="P3617" s="244">
        <v>0</v>
      </c>
      <c r="Q3617" s="244">
        <v>0</v>
      </c>
      <c r="R3617" s="6">
        <f t="shared" si="521"/>
        <v>7</v>
      </c>
      <c r="S3617" s="6">
        <f t="shared" si="522"/>
        <v>1</v>
      </c>
      <c r="T3617" s="7">
        <f t="shared" si="523"/>
        <v>126720</v>
      </c>
      <c r="U3617" s="121" t="str">
        <f t="shared" si="524"/>
        <v>1EF00</v>
      </c>
      <c r="V3617" s="10">
        <f t="shared" si="525"/>
        <v>239</v>
      </c>
      <c r="W3617" s="10">
        <f t="shared" si="526"/>
        <v>255</v>
      </c>
      <c r="X3617" s="11">
        <f t="shared" si="527"/>
        <v>7</v>
      </c>
      <c r="Y3617" s="11">
        <f t="shared" si="528"/>
        <v>255</v>
      </c>
      <c r="Z3617" s="12" t="str">
        <f t="shared" si="529"/>
        <v>Proprietary A2</v>
      </c>
      <c r="AI3617" s="111"/>
      <c r="AJ3617" s="19"/>
      <c r="AK3617" s="19"/>
      <c r="AQ3617" s="34"/>
      <c r="AR3617" s="34"/>
      <c r="AS3617" s="34"/>
      <c r="AT3617" s="34"/>
      <c r="AU3617" s="34"/>
      <c r="AV3617" s="34"/>
      <c r="AW3617" s="34"/>
      <c r="AX3617" s="222">
        <v>126720</v>
      </c>
      <c r="AY3617" s="6">
        <v>7</v>
      </c>
      <c r="AZ3617" s="6">
        <v>255</v>
      </c>
      <c r="BA3617" s="87" t="s">
        <v>2766</v>
      </c>
      <c r="BB3617" s="39" t="s">
        <v>2417</v>
      </c>
      <c r="BC3617" s="84" t="s">
        <v>2710</v>
      </c>
      <c r="BL3617" s="42" t="s">
        <v>2693</v>
      </c>
      <c r="BM3617" s="43" t="s">
        <v>2688</v>
      </c>
      <c r="BO3617" s="111"/>
      <c r="BP3617" s="19"/>
    </row>
    <row r="3618" spans="1:68" ht="15" customHeight="1" x14ac:dyDescent="0.3">
      <c r="A3618" s="116">
        <v>3616</v>
      </c>
      <c r="H3618" t="s">
        <v>2642</v>
      </c>
      <c r="I3618" s="244">
        <v>8</v>
      </c>
      <c r="J3618" s="244" t="s">
        <v>2474</v>
      </c>
      <c r="K3618" s="244" t="s">
        <v>2582</v>
      </c>
      <c r="L3618" s="244">
        <v>73</v>
      </c>
      <c r="M3618" s="244" t="s">
        <v>2474</v>
      </c>
      <c r="N3618" s="244" t="s">
        <v>2474</v>
      </c>
      <c r="O3618" s="244" t="s">
        <v>2474</v>
      </c>
      <c r="P3618" s="244" t="s">
        <v>2474</v>
      </c>
      <c r="Q3618" s="244" t="s">
        <v>2474</v>
      </c>
      <c r="R3618" s="6">
        <f t="shared" si="521"/>
        <v>5</v>
      </c>
      <c r="S3618" s="6">
        <f t="shared" si="522"/>
        <v>1</v>
      </c>
      <c r="T3618" s="7">
        <f t="shared" si="523"/>
        <v>130310</v>
      </c>
      <c r="U3618" s="121" t="str">
        <f t="shared" si="524"/>
        <v>1FD06</v>
      </c>
      <c r="V3618" s="10">
        <f t="shared" si="525"/>
        <v>253</v>
      </c>
      <c r="W3618" s="10">
        <f t="shared" si="526"/>
        <v>6</v>
      </c>
      <c r="X3618" s="11">
        <f t="shared" si="527"/>
        <v>7</v>
      </c>
      <c r="Y3618" s="11">
        <f t="shared" si="528"/>
        <v>253</v>
      </c>
      <c r="Z3618" s="12" t="str">
        <f t="shared" si="529"/>
        <v>Environmental Parameters</v>
      </c>
      <c r="AI3618" s="111"/>
      <c r="AJ3618" s="19"/>
      <c r="AK3618" s="19"/>
      <c r="AL3618" s="21"/>
      <c r="AM3618" s="21"/>
      <c r="AN3618" s="21"/>
      <c r="AO3618" s="21"/>
      <c r="AP3618" s="20"/>
      <c r="AQ3618" s="20"/>
      <c r="AR3618" s="20"/>
      <c r="AS3618" s="20"/>
      <c r="AT3618" s="20"/>
      <c r="AU3618" s="20"/>
      <c r="AV3618" s="20"/>
      <c r="AW3618" s="20"/>
      <c r="AX3618" s="221">
        <v>130310</v>
      </c>
      <c r="AY3618" s="6">
        <v>7</v>
      </c>
      <c r="AZ3618" s="6">
        <v>253</v>
      </c>
      <c r="BA3618" s="87" t="s">
        <v>2767</v>
      </c>
      <c r="BC3618" s="84" t="s">
        <v>2360</v>
      </c>
      <c r="BD3618" s="38" t="s">
        <v>2768</v>
      </c>
      <c r="BE3618" s="39" t="s">
        <v>3061</v>
      </c>
      <c r="BF3618" s="90" t="s">
        <v>2359</v>
      </c>
      <c r="BG3618" s="58" t="s">
        <v>2769</v>
      </c>
      <c r="BI3618" s="6" t="s">
        <v>2770</v>
      </c>
      <c r="BL3618" s="42" t="s">
        <v>2693</v>
      </c>
      <c r="BM3618" s="43" t="s">
        <v>2688</v>
      </c>
      <c r="BO3618" s="111"/>
      <c r="BP3618" s="19"/>
    </row>
    <row r="3619" spans="1:68" ht="15" customHeight="1" x14ac:dyDescent="0.3">
      <c r="A3619" s="116">
        <v>3617</v>
      </c>
      <c r="H3619" t="s">
        <v>2643</v>
      </c>
      <c r="I3619" s="244">
        <v>8</v>
      </c>
      <c r="J3619" s="244" t="s">
        <v>2474</v>
      </c>
      <c r="K3619" s="244" t="s">
        <v>2515</v>
      </c>
      <c r="L3619" s="244" t="s">
        <v>2531</v>
      </c>
      <c r="M3619" s="244" t="s">
        <v>2568</v>
      </c>
      <c r="N3619" s="244">
        <v>0</v>
      </c>
      <c r="O3619" s="244">
        <v>0</v>
      </c>
      <c r="P3619" s="244" t="s">
        <v>2474</v>
      </c>
      <c r="Q3619" s="244" t="s">
        <v>2474</v>
      </c>
      <c r="R3619" s="6">
        <f t="shared" si="521"/>
        <v>2</v>
      </c>
      <c r="S3619" s="6">
        <f t="shared" si="522"/>
        <v>1</v>
      </c>
      <c r="T3619" s="7">
        <f t="shared" si="523"/>
        <v>129026</v>
      </c>
      <c r="U3619" s="121" t="str">
        <f t="shared" si="524"/>
        <v>1F802</v>
      </c>
      <c r="V3619" s="10">
        <f t="shared" si="525"/>
        <v>248</v>
      </c>
      <c r="W3619" s="10">
        <f t="shared" si="526"/>
        <v>2</v>
      </c>
      <c r="X3619" s="11">
        <f t="shared" si="527"/>
        <v>7</v>
      </c>
      <c r="Y3619" s="11">
        <f t="shared" si="528"/>
        <v>248</v>
      </c>
      <c r="Z3619" s="12" t="str">
        <f t="shared" si="529"/>
        <v>COG &amp; SOG, Rapid Update</v>
      </c>
      <c r="AI3619" s="111"/>
      <c r="AJ3619" s="19"/>
      <c r="AK3619" s="19"/>
      <c r="AQ3619" s="34"/>
      <c r="AR3619" s="34"/>
      <c r="AS3619" s="34"/>
      <c r="AT3619" s="34"/>
      <c r="AU3619" s="34"/>
      <c r="AV3619" s="34"/>
      <c r="AW3619" s="34"/>
      <c r="AX3619" s="222">
        <v>129026</v>
      </c>
      <c r="AY3619" s="6">
        <v>7</v>
      </c>
      <c r="AZ3619" s="6">
        <v>248</v>
      </c>
      <c r="BA3619" s="87" t="s">
        <v>2771</v>
      </c>
      <c r="BB3619" s="39" t="s">
        <v>3001</v>
      </c>
      <c r="BC3619" s="84" t="s">
        <v>2691</v>
      </c>
      <c r="BD3619" s="38" t="s">
        <v>2772</v>
      </c>
      <c r="BE3619" s="39" t="s">
        <v>2457</v>
      </c>
      <c r="BF3619" s="90" t="s">
        <v>2349</v>
      </c>
      <c r="BL3619" s="42" t="s">
        <v>2693</v>
      </c>
      <c r="BM3619" s="43" t="s">
        <v>2688</v>
      </c>
      <c r="BO3619" s="111"/>
      <c r="BP3619" s="19"/>
    </row>
    <row r="3620" spans="1:68" ht="15" customHeight="1" x14ac:dyDescent="0.3">
      <c r="A3620" s="116">
        <v>3618</v>
      </c>
      <c r="H3620" t="s">
        <v>2619</v>
      </c>
      <c r="I3620" s="244">
        <v>8</v>
      </c>
      <c r="J3620" s="244" t="s">
        <v>2504</v>
      </c>
      <c r="K3620" s="244">
        <v>79</v>
      </c>
      <c r="L3620" s="244" t="s">
        <v>2509</v>
      </c>
      <c r="M3620" s="244">
        <v>19</v>
      </c>
      <c r="N3620" s="244">
        <v>45</v>
      </c>
      <c r="O3620" s="244" t="s">
        <v>2579</v>
      </c>
      <c r="P3620" s="244">
        <v>32</v>
      </c>
      <c r="Q3620" s="244">
        <v>3</v>
      </c>
      <c r="R3620" s="6">
        <f t="shared" si="521"/>
        <v>2</v>
      </c>
      <c r="S3620" s="6">
        <f t="shared" si="522"/>
        <v>1</v>
      </c>
      <c r="T3620" s="7">
        <f t="shared" si="523"/>
        <v>129025</v>
      </c>
      <c r="U3620" s="121" t="str">
        <f t="shared" si="524"/>
        <v>1F801</v>
      </c>
      <c r="V3620" s="10">
        <f t="shared" si="525"/>
        <v>248</v>
      </c>
      <c r="W3620" s="10">
        <f t="shared" si="526"/>
        <v>1</v>
      </c>
      <c r="X3620" s="11">
        <f t="shared" si="527"/>
        <v>7</v>
      </c>
      <c r="Y3620" s="11">
        <f t="shared" si="528"/>
        <v>248</v>
      </c>
      <c r="Z3620" s="12" t="str">
        <f t="shared" si="529"/>
        <v>Position, Rapid Update</v>
      </c>
      <c r="AI3620" s="111"/>
      <c r="AJ3620" s="19"/>
      <c r="AK3620" s="19"/>
      <c r="AL3620" s="21"/>
      <c r="AM3620" s="21"/>
      <c r="AN3620" s="21"/>
      <c r="AO3620" s="21"/>
      <c r="AP3620" s="20"/>
      <c r="AQ3620" s="20"/>
      <c r="AR3620" s="20"/>
      <c r="AS3620" s="20"/>
      <c r="AT3620" s="20"/>
      <c r="AU3620" s="20"/>
      <c r="AV3620" s="20"/>
      <c r="AW3620" s="20"/>
      <c r="AX3620" s="221">
        <v>129025</v>
      </c>
      <c r="AY3620" s="6">
        <v>7</v>
      </c>
      <c r="AZ3620" s="6">
        <v>248</v>
      </c>
      <c r="BA3620" s="87" t="s">
        <v>2689</v>
      </c>
      <c r="BB3620" s="39" t="s">
        <v>2690</v>
      </c>
      <c r="BC3620" s="84" t="s">
        <v>2691</v>
      </c>
      <c r="BD3620" s="38" t="s">
        <v>2350</v>
      </c>
      <c r="BE3620" s="39" t="s">
        <v>2692</v>
      </c>
      <c r="BF3620" s="90" t="s">
        <v>2691</v>
      </c>
      <c r="BL3620" s="42" t="s">
        <v>2693</v>
      </c>
      <c r="BM3620" s="43" t="s">
        <v>2688</v>
      </c>
      <c r="BO3620" s="111"/>
      <c r="BP3620" s="19"/>
    </row>
    <row r="3621" spans="1:68" ht="15" customHeight="1" x14ac:dyDescent="0.3">
      <c r="A3621" s="116">
        <v>3619</v>
      </c>
      <c r="H3621" t="s">
        <v>2522</v>
      </c>
      <c r="I3621" s="244">
        <v>8</v>
      </c>
      <c r="J3621" s="244" t="s">
        <v>2673</v>
      </c>
      <c r="K3621" s="244" t="s">
        <v>2512</v>
      </c>
      <c r="L3621" s="244">
        <v>3</v>
      </c>
      <c r="M3621" s="244" t="s">
        <v>2551</v>
      </c>
      <c r="N3621" s="244">
        <v>83</v>
      </c>
      <c r="O3621" s="244" t="s">
        <v>2512</v>
      </c>
      <c r="P3621" s="244" t="s">
        <v>2474</v>
      </c>
      <c r="Q3621" s="244" t="s">
        <v>2474</v>
      </c>
      <c r="R3621" s="6">
        <f t="shared" si="521"/>
        <v>2</v>
      </c>
      <c r="S3621" s="6">
        <f t="shared" si="522"/>
        <v>1</v>
      </c>
      <c r="T3621" s="7">
        <f t="shared" si="523"/>
        <v>130306</v>
      </c>
      <c r="U3621" s="121" t="str">
        <f t="shared" si="524"/>
        <v>1FD02</v>
      </c>
      <c r="V3621" s="10">
        <f t="shared" si="525"/>
        <v>253</v>
      </c>
      <c r="W3621" s="10">
        <f t="shared" si="526"/>
        <v>2</v>
      </c>
      <c r="X3621" s="11">
        <f t="shared" si="527"/>
        <v>3</v>
      </c>
      <c r="Y3621" s="11">
        <f t="shared" si="528"/>
        <v>253</v>
      </c>
      <c r="Z3621" s="12" t="str">
        <f t="shared" si="529"/>
        <v>Wind Data</v>
      </c>
      <c r="AI3621" s="111"/>
      <c r="AJ3621" s="19"/>
      <c r="AK3621" s="19"/>
      <c r="AQ3621" s="34"/>
      <c r="AR3621" s="34"/>
      <c r="AS3621" s="34"/>
      <c r="AT3621" s="34"/>
      <c r="AU3621" s="34"/>
      <c r="AV3621" s="34"/>
      <c r="AW3621" s="34"/>
      <c r="AX3621" s="222">
        <v>130306</v>
      </c>
      <c r="AY3621" s="6">
        <v>3</v>
      </c>
      <c r="AZ3621" s="6">
        <v>253</v>
      </c>
      <c r="BA3621" s="87" t="s">
        <v>2701</v>
      </c>
      <c r="BB3621" s="39" t="s">
        <v>3176</v>
      </c>
      <c r="BC3621" s="84" t="s">
        <v>2349</v>
      </c>
      <c r="BD3621" s="38" t="s">
        <v>2702</v>
      </c>
      <c r="BE3621" s="39" t="s">
        <v>3177</v>
      </c>
      <c r="BF3621" s="90" t="s">
        <v>2691</v>
      </c>
      <c r="BJ3621" s="47" t="s">
        <v>2704</v>
      </c>
      <c r="BL3621" s="42" t="s">
        <v>2705</v>
      </c>
      <c r="BM3621" s="43" t="s">
        <v>2688</v>
      </c>
      <c r="BO3621" s="111"/>
      <c r="BP3621" s="19"/>
    </row>
    <row r="3622" spans="1:68" ht="15" customHeight="1" x14ac:dyDescent="0.3">
      <c r="A3622" s="116">
        <v>3620</v>
      </c>
      <c r="H3622" t="s">
        <v>2572</v>
      </c>
      <c r="I3622" s="244">
        <v>8</v>
      </c>
      <c r="J3622" s="244">
        <v>0</v>
      </c>
      <c r="K3622" s="244">
        <v>9</v>
      </c>
      <c r="L3622" s="244">
        <v>0</v>
      </c>
      <c r="M3622" s="244">
        <v>1</v>
      </c>
      <c r="N3622" s="244">
        <v>0</v>
      </c>
      <c r="O3622" s="244">
        <v>64</v>
      </c>
      <c r="P3622" s="244">
        <v>64</v>
      </c>
      <c r="Q3622" s="244" t="s">
        <v>2474</v>
      </c>
      <c r="R3622" s="6">
        <f t="shared" si="521"/>
        <v>6</v>
      </c>
      <c r="S3622" s="6">
        <f t="shared" si="522"/>
        <v>1</v>
      </c>
      <c r="T3622" s="7">
        <f t="shared" si="523"/>
        <v>127506</v>
      </c>
      <c r="U3622" s="121" t="str">
        <f t="shared" si="524"/>
        <v>1F212</v>
      </c>
      <c r="V3622" s="10">
        <f t="shared" si="525"/>
        <v>242</v>
      </c>
      <c r="W3622" s="10">
        <f t="shared" si="526"/>
        <v>18</v>
      </c>
      <c r="X3622" s="11">
        <f t="shared" si="527"/>
        <v>16</v>
      </c>
      <c r="Y3622" s="11">
        <f t="shared" si="528"/>
        <v>242</v>
      </c>
      <c r="Z3622" s="12" t="str">
        <f t="shared" si="529"/>
        <v>DC Detailed Status</v>
      </c>
      <c r="AI3622" s="111"/>
      <c r="AJ3622" s="19"/>
      <c r="AK3622" s="19"/>
      <c r="AL3622" s="21"/>
      <c r="AM3622" s="21"/>
      <c r="AN3622" s="21"/>
      <c r="AO3622" s="21"/>
      <c r="AP3622" s="20"/>
      <c r="AQ3622" s="20"/>
      <c r="AR3622" s="20"/>
      <c r="AS3622" s="20"/>
      <c r="AT3622" s="20"/>
      <c r="AU3622" s="20"/>
      <c r="AV3622" s="20"/>
      <c r="AW3622" s="20"/>
      <c r="AX3622" s="221">
        <v>127506</v>
      </c>
      <c r="AY3622" s="6">
        <v>16</v>
      </c>
      <c r="AZ3622" s="6">
        <v>242</v>
      </c>
      <c r="BA3622" s="87" t="s">
        <v>2865</v>
      </c>
      <c r="BB3622" s="39" t="s">
        <v>2709</v>
      </c>
      <c r="BC3622" s="84" t="s">
        <v>2710</v>
      </c>
      <c r="BD3622" s="38" t="s">
        <v>2866</v>
      </c>
      <c r="BE3622" s="39" t="s">
        <v>2459</v>
      </c>
      <c r="BF3622" s="90" t="s">
        <v>2361</v>
      </c>
      <c r="BG3622" s="58" t="s">
        <v>2867</v>
      </c>
      <c r="BH3622" s="24" t="s">
        <v>2459</v>
      </c>
      <c r="BI3622" s="6" t="s">
        <v>2361</v>
      </c>
      <c r="BL3622" s="42" t="s">
        <v>2687</v>
      </c>
      <c r="BM3622" s="43" t="s">
        <v>2688</v>
      </c>
      <c r="BO3622" s="111"/>
      <c r="BP3622" s="19"/>
    </row>
    <row r="3623" spans="1:68" ht="15" customHeight="1" x14ac:dyDescent="0.3">
      <c r="A3623" s="116">
        <v>3621</v>
      </c>
      <c r="H3623" t="s">
        <v>2572</v>
      </c>
      <c r="I3623" s="244">
        <v>8</v>
      </c>
      <c r="J3623" s="244">
        <v>1</v>
      </c>
      <c r="K3623" s="244" t="s">
        <v>2474</v>
      </c>
      <c r="L3623" s="244">
        <v>0</v>
      </c>
      <c r="M3623" s="244">
        <v>0</v>
      </c>
      <c r="N3623" s="244" t="s">
        <v>2474</v>
      </c>
      <c r="O3623" s="244" t="s">
        <v>2474</v>
      </c>
      <c r="P3623" s="244" t="s">
        <v>2474</v>
      </c>
      <c r="Q3623" s="244" t="s">
        <v>2474</v>
      </c>
      <c r="R3623" s="6">
        <f t="shared" si="521"/>
        <v>6</v>
      </c>
      <c r="S3623" s="6">
        <f t="shared" si="522"/>
        <v>1</v>
      </c>
      <c r="T3623" s="7">
        <f t="shared" si="523"/>
        <v>127506</v>
      </c>
      <c r="U3623" s="121" t="str">
        <f t="shared" si="524"/>
        <v>1F212</v>
      </c>
      <c r="V3623" s="10">
        <f t="shared" si="525"/>
        <v>242</v>
      </c>
      <c r="W3623" s="10">
        <f t="shared" si="526"/>
        <v>18</v>
      </c>
      <c r="X3623" s="11">
        <f t="shared" si="527"/>
        <v>16</v>
      </c>
      <c r="Y3623" s="11">
        <f t="shared" si="528"/>
        <v>242</v>
      </c>
      <c r="Z3623" s="12" t="str">
        <f t="shared" si="529"/>
        <v>DC Detailed Status</v>
      </c>
      <c r="AI3623" s="111"/>
      <c r="AJ3623" s="19"/>
      <c r="AK3623" s="19"/>
      <c r="AQ3623" s="34"/>
      <c r="AR3623" s="34"/>
      <c r="AS3623" s="34"/>
      <c r="AT3623" s="34"/>
      <c r="AU3623" s="34"/>
      <c r="AV3623" s="34"/>
      <c r="AW3623" s="34"/>
      <c r="AX3623" s="222">
        <v>127506</v>
      </c>
      <c r="AY3623" s="6">
        <v>16</v>
      </c>
      <c r="AZ3623" s="6">
        <v>242</v>
      </c>
      <c r="BA3623" s="87" t="s">
        <v>2865</v>
      </c>
      <c r="BB3623" s="39" t="s">
        <v>2352</v>
      </c>
      <c r="BC3623" s="84" t="s">
        <v>2710</v>
      </c>
      <c r="BF3623" s="90" t="s">
        <v>2361</v>
      </c>
      <c r="BL3623" s="42" t="s">
        <v>2687</v>
      </c>
      <c r="BM3623" s="43" t="s">
        <v>2688</v>
      </c>
      <c r="BO3623" s="111"/>
      <c r="BP3623" s="19"/>
    </row>
    <row r="3624" spans="1:68" ht="15" customHeight="1" x14ac:dyDescent="0.3">
      <c r="A3624" s="116">
        <v>3622</v>
      </c>
      <c r="H3624" t="s">
        <v>2619</v>
      </c>
      <c r="I3624" s="244">
        <v>8</v>
      </c>
      <c r="J3624" s="244" t="s">
        <v>2504</v>
      </c>
      <c r="K3624" s="244">
        <v>79</v>
      </c>
      <c r="L3624" s="244" t="s">
        <v>2509</v>
      </c>
      <c r="M3624" s="244">
        <v>19</v>
      </c>
      <c r="N3624" s="244">
        <v>45</v>
      </c>
      <c r="O3624" s="244" t="s">
        <v>2579</v>
      </c>
      <c r="P3624" s="244">
        <v>32</v>
      </c>
      <c r="Q3624" s="244">
        <v>3</v>
      </c>
      <c r="R3624" s="6">
        <f t="shared" si="521"/>
        <v>2</v>
      </c>
      <c r="S3624" s="6">
        <f t="shared" si="522"/>
        <v>1</v>
      </c>
      <c r="T3624" s="7">
        <f t="shared" si="523"/>
        <v>129025</v>
      </c>
      <c r="U3624" s="121" t="str">
        <f t="shared" si="524"/>
        <v>1F801</v>
      </c>
      <c r="V3624" s="10">
        <f t="shared" si="525"/>
        <v>248</v>
      </c>
      <c r="W3624" s="10">
        <f t="shared" si="526"/>
        <v>1</v>
      </c>
      <c r="X3624" s="11">
        <f t="shared" si="527"/>
        <v>7</v>
      </c>
      <c r="Y3624" s="11">
        <f t="shared" si="528"/>
        <v>248</v>
      </c>
      <c r="Z3624" s="12" t="str">
        <f t="shared" si="529"/>
        <v>Position, Rapid Update</v>
      </c>
      <c r="AI3624" s="111"/>
      <c r="AJ3624" s="19"/>
      <c r="AK3624" s="19"/>
      <c r="AL3624" s="21"/>
      <c r="AM3624" s="21"/>
      <c r="AN3624" s="21"/>
      <c r="AO3624" s="21"/>
      <c r="AP3624" s="20"/>
      <c r="AQ3624" s="20"/>
      <c r="AR3624" s="20"/>
      <c r="AS3624" s="20"/>
      <c r="AT3624" s="20"/>
      <c r="AU3624" s="20"/>
      <c r="AV3624" s="20"/>
      <c r="AW3624" s="20"/>
      <c r="AX3624" s="221">
        <v>129025</v>
      </c>
      <c r="AY3624" s="6">
        <v>7</v>
      </c>
      <c r="AZ3624" s="6">
        <v>248</v>
      </c>
      <c r="BA3624" s="87" t="s">
        <v>2689</v>
      </c>
      <c r="BB3624" s="39" t="s">
        <v>2690</v>
      </c>
      <c r="BC3624" s="84" t="s">
        <v>2691</v>
      </c>
      <c r="BD3624" s="38" t="s">
        <v>2350</v>
      </c>
      <c r="BE3624" s="39" t="s">
        <v>2692</v>
      </c>
      <c r="BF3624" s="90" t="s">
        <v>2691</v>
      </c>
      <c r="BL3624" s="42" t="s">
        <v>2693</v>
      </c>
      <c r="BM3624" s="43" t="s">
        <v>2688</v>
      </c>
      <c r="BO3624" s="111"/>
      <c r="BP3624" s="19"/>
    </row>
    <row r="3625" spans="1:68" ht="15" customHeight="1" x14ac:dyDescent="0.3">
      <c r="A3625" s="116">
        <v>3623</v>
      </c>
      <c r="H3625" t="s">
        <v>2620</v>
      </c>
      <c r="I3625" s="244">
        <v>8</v>
      </c>
      <c r="J3625" s="244">
        <v>0</v>
      </c>
      <c r="K3625" s="244" t="s">
        <v>2474</v>
      </c>
      <c r="L3625" s="244" t="s">
        <v>2474</v>
      </c>
      <c r="M3625" s="244" t="s">
        <v>2474</v>
      </c>
      <c r="N3625" s="244" t="s">
        <v>2521</v>
      </c>
      <c r="O3625" s="244">
        <v>2</v>
      </c>
      <c r="P3625" s="244" t="s">
        <v>2474</v>
      </c>
      <c r="Q3625" s="244" t="s">
        <v>2474</v>
      </c>
      <c r="R3625" s="6">
        <f t="shared" si="521"/>
        <v>2</v>
      </c>
      <c r="S3625" s="6">
        <f t="shared" si="522"/>
        <v>1</v>
      </c>
      <c r="T3625" s="7">
        <f t="shared" si="523"/>
        <v>127245</v>
      </c>
      <c r="U3625" s="121" t="str">
        <f t="shared" si="524"/>
        <v>1F10D</v>
      </c>
      <c r="V3625" s="10">
        <f t="shared" si="525"/>
        <v>241</v>
      </c>
      <c r="W3625" s="10">
        <f t="shared" si="526"/>
        <v>13</v>
      </c>
      <c r="X3625" s="11">
        <f t="shared" si="527"/>
        <v>1</v>
      </c>
      <c r="Y3625" s="11">
        <f t="shared" si="528"/>
        <v>241</v>
      </c>
      <c r="Z3625" s="12" t="str">
        <f t="shared" si="529"/>
        <v>Rudder</v>
      </c>
      <c r="AI3625" s="111"/>
      <c r="AJ3625" s="19"/>
      <c r="AK3625" s="19"/>
      <c r="AQ3625" s="34"/>
      <c r="AR3625" s="34"/>
      <c r="AS3625" s="34"/>
      <c r="AT3625" s="34"/>
      <c r="AU3625" s="34"/>
      <c r="AV3625" s="34"/>
      <c r="AW3625" s="34"/>
      <c r="AX3625" s="222">
        <v>127245</v>
      </c>
      <c r="AY3625" s="6">
        <v>1</v>
      </c>
      <c r="AZ3625" s="6">
        <v>241</v>
      </c>
      <c r="BA3625" s="87" t="s">
        <v>2696</v>
      </c>
      <c r="BB3625" s="39" t="s">
        <v>2999</v>
      </c>
      <c r="BC3625" s="84" t="s">
        <v>2691</v>
      </c>
      <c r="BL3625" s="42" t="s">
        <v>2698</v>
      </c>
      <c r="BM3625" s="43" t="s">
        <v>2688</v>
      </c>
      <c r="BO3625" s="111"/>
      <c r="BP3625" s="19"/>
    </row>
    <row r="3626" spans="1:68" ht="15" customHeight="1" x14ac:dyDescent="0.3">
      <c r="A3626" s="116">
        <v>3624</v>
      </c>
      <c r="H3626" t="s">
        <v>2621</v>
      </c>
      <c r="I3626" s="244">
        <v>8</v>
      </c>
      <c r="J3626" s="244">
        <v>26</v>
      </c>
      <c r="K3626" s="244" t="s">
        <v>2519</v>
      </c>
      <c r="L3626" s="244" t="s">
        <v>2506</v>
      </c>
      <c r="M3626" s="244">
        <v>0</v>
      </c>
      <c r="N3626" s="244">
        <v>0</v>
      </c>
      <c r="O3626" s="244" t="s">
        <v>2474</v>
      </c>
      <c r="P3626" s="244" t="s">
        <v>2483</v>
      </c>
      <c r="Q3626" s="244" t="s">
        <v>2520</v>
      </c>
      <c r="R3626" s="6">
        <f t="shared" si="521"/>
        <v>2</v>
      </c>
      <c r="S3626" s="6">
        <f t="shared" si="522"/>
        <v>1</v>
      </c>
      <c r="T3626" s="7">
        <f t="shared" si="523"/>
        <v>127250</v>
      </c>
      <c r="U3626" s="121" t="str">
        <f t="shared" si="524"/>
        <v>1F112</v>
      </c>
      <c r="V3626" s="10">
        <f t="shared" si="525"/>
        <v>241</v>
      </c>
      <c r="W3626" s="10">
        <f t="shared" si="526"/>
        <v>18</v>
      </c>
      <c r="X3626" s="11">
        <f t="shared" si="527"/>
        <v>1</v>
      </c>
      <c r="Y3626" s="11">
        <f t="shared" si="528"/>
        <v>241</v>
      </c>
      <c r="Z3626" s="12" t="str">
        <f t="shared" si="529"/>
        <v>Vessel Heading</v>
      </c>
      <c r="AI3626" s="111"/>
      <c r="AJ3626" s="19"/>
      <c r="AK3626" s="19"/>
      <c r="AL3626" s="21"/>
      <c r="AM3626" s="21"/>
      <c r="AN3626" s="21"/>
      <c r="AO3626" s="21"/>
      <c r="AP3626" s="20"/>
      <c r="AQ3626" s="20"/>
      <c r="AR3626" s="20"/>
      <c r="AS3626" s="20"/>
      <c r="AT3626" s="20"/>
      <c r="AU3626" s="20"/>
      <c r="AV3626" s="20"/>
      <c r="AW3626" s="20"/>
      <c r="AX3626" s="221">
        <v>127250</v>
      </c>
      <c r="AY3626" s="6">
        <v>1</v>
      </c>
      <c r="AZ3626" s="6">
        <v>241</v>
      </c>
      <c r="BA3626" s="87" t="s">
        <v>18</v>
      </c>
      <c r="BB3626" s="39" t="s">
        <v>2462</v>
      </c>
      <c r="BC3626" s="84" t="s">
        <v>2691</v>
      </c>
      <c r="BL3626" s="42" t="s">
        <v>2698</v>
      </c>
      <c r="BM3626" s="43" t="s">
        <v>2688</v>
      </c>
      <c r="BO3626" s="111"/>
      <c r="BP3626" s="19"/>
    </row>
    <row r="3627" spans="1:68" ht="15" customHeight="1" x14ac:dyDescent="0.3">
      <c r="A3627" s="116">
        <v>3625</v>
      </c>
      <c r="H3627" t="s">
        <v>2622</v>
      </c>
      <c r="I3627" s="244">
        <v>8</v>
      </c>
      <c r="J3627" s="244">
        <v>26</v>
      </c>
      <c r="K3627" s="244">
        <v>0</v>
      </c>
      <c r="L3627" s="244" t="s">
        <v>2563</v>
      </c>
      <c r="M3627" s="244" t="s">
        <v>2520</v>
      </c>
      <c r="N3627" s="244">
        <v>5</v>
      </c>
      <c r="O3627" s="244" t="s">
        <v>2474</v>
      </c>
      <c r="P3627" s="244" t="s">
        <v>2474</v>
      </c>
      <c r="Q3627" s="244" t="s">
        <v>2474</v>
      </c>
      <c r="R3627" s="6">
        <f t="shared" si="521"/>
        <v>2</v>
      </c>
      <c r="S3627" s="6">
        <f t="shared" si="522"/>
        <v>1</v>
      </c>
      <c r="T3627" s="7">
        <f t="shared" si="523"/>
        <v>127251</v>
      </c>
      <c r="U3627" s="121" t="str">
        <f t="shared" si="524"/>
        <v>1F113</v>
      </c>
      <c r="V3627" s="10">
        <f t="shared" si="525"/>
        <v>241</v>
      </c>
      <c r="W3627" s="10">
        <f t="shared" si="526"/>
        <v>19</v>
      </c>
      <c r="X3627" s="11">
        <f t="shared" si="527"/>
        <v>1</v>
      </c>
      <c r="Y3627" s="11">
        <f t="shared" si="528"/>
        <v>241</v>
      </c>
      <c r="Z3627" s="12" t="str">
        <f t="shared" si="529"/>
        <v>Rate of Turn</v>
      </c>
      <c r="AI3627" s="111"/>
      <c r="AJ3627" s="19"/>
      <c r="AK3627" s="19"/>
      <c r="AQ3627" s="34"/>
      <c r="AR3627" s="34"/>
      <c r="AS3627" s="34"/>
      <c r="AT3627" s="34"/>
      <c r="AU3627" s="34"/>
      <c r="AV3627" s="34"/>
      <c r="AW3627" s="34"/>
      <c r="AX3627" s="222">
        <v>127251</v>
      </c>
      <c r="AY3627" s="6">
        <v>1</v>
      </c>
      <c r="AZ3627" s="6">
        <v>241</v>
      </c>
      <c r="BA3627" s="87" t="s">
        <v>2699</v>
      </c>
      <c r="BB3627" s="39" t="s">
        <v>2700</v>
      </c>
      <c r="BC3627" s="84" t="s">
        <v>2691</v>
      </c>
      <c r="BL3627" s="42" t="s">
        <v>2698</v>
      </c>
      <c r="BM3627" s="43" t="s">
        <v>2688</v>
      </c>
      <c r="BO3627" s="111"/>
      <c r="BP3627" s="19"/>
    </row>
    <row r="3628" spans="1:68" ht="15" customHeight="1" x14ac:dyDescent="0.3">
      <c r="A3628" s="116">
        <v>3626</v>
      </c>
      <c r="H3628" t="s">
        <v>2656</v>
      </c>
      <c r="I3628" s="244">
        <v>8</v>
      </c>
      <c r="J3628" s="244">
        <v>26</v>
      </c>
      <c r="K3628" s="244">
        <v>0</v>
      </c>
      <c r="L3628" s="244">
        <v>0</v>
      </c>
      <c r="M3628" s="244" t="s">
        <v>2474</v>
      </c>
      <c r="N3628" s="244" t="s">
        <v>2474</v>
      </c>
      <c r="O3628" s="244">
        <v>0</v>
      </c>
      <c r="P3628" s="244" t="s">
        <v>2474</v>
      </c>
      <c r="Q3628" s="244" t="s">
        <v>2474</v>
      </c>
      <c r="R3628" s="6">
        <f t="shared" si="521"/>
        <v>2</v>
      </c>
      <c r="S3628" s="6">
        <f t="shared" si="522"/>
        <v>1</v>
      </c>
      <c r="T3628" s="7">
        <f t="shared" si="523"/>
        <v>128259</v>
      </c>
      <c r="U3628" s="121" t="str">
        <f t="shared" si="524"/>
        <v>1F503</v>
      </c>
      <c r="V3628" s="10">
        <f t="shared" si="525"/>
        <v>245</v>
      </c>
      <c r="W3628" s="10">
        <f t="shared" si="526"/>
        <v>3</v>
      </c>
      <c r="X3628" s="11">
        <f t="shared" si="527"/>
        <v>1</v>
      </c>
      <c r="Y3628" s="11">
        <f t="shared" si="528"/>
        <v>245</v>
      </c>
      <c r="Z3628" s="12" t="str">
        <f t="shared" si="529"/>
        <v>Speed</v>
      </c>
      <c r="AI3628" s="111"/>
      <c r="AJ3628" s="19"/>
      <c r="AK3628" s="19"/>
      <c r="AL3628" s="21"/>
      <c r="AM3628" s="21"/>
      <c r="AN3628" s="21"/>
      <c r="AO3628" s="21"/>
      <c r="AP3628" s="20"/>
      <c r="AQ3628" s="20"/>
      <c r="AR3628" s="20"/>
      <c r="AS3628" s="20"/>
      <c r="AT3628" s="20"/>
      <c r="AU3628" s="20"/>
      <c r="AV3628" s="20"/>
      <c r="AW3628" s="20"/>
      <c r="AX3628" s="221">
        <v>128259</v>
      </c>
      <c r="AY3628" s="6">
        <v>1</v>
      </c>
      <c r="AZ3628" s="6">
        <v>245</v>
      </c>
      <c r="BA3628" s="87" t="s">
        <v>34</v>
      </c>
      <c r="BB3628" s="39" t="s">
        <v>2457</v>
      </c>
      <c r="BC3628" s="84" t="s">
        <v>2349</v>
      </c>
      <c r="BD3628" s="38" t="s">
        <v>2830</v>
      </c>
      <c r="BF3628" s="90" t="s">
        <v>2349</v>
      </c>
      <c r="BJ3628" s="47" t="s">
        <v>2831</v>
      </c>
      <c r="BL3628" s="42" t="s">
        <v>2698</v>
      </c>
      <c r="BM3628" s="43" t="s">
        <v>2688</v>
      </c>
      <c r="BO3628" s="111"/>
      <c r="BP3628" s="19"/>
    </row>
    <row r="3629" spans="1:68" ht="15" customHeight="1" x14ac:dyDescent="0.3">
      <c r="A3629" s="116">
        <v>3627</v>
      </c>
      <c r="H3629" t="s">
        <v>2623</v>
      </c>
      <c r="I3629" s="244">
        <v>8</v>
      </c>
      <c r="J3629" s="244">
        <v>26</v>
      </c>
      <c r="K3629" s="244" t="s">
        <v>2559</v>
      </c>
      <c r="L3629" s="244">
        <v>2</v>
      </c>
      <c r="M3629" s="244">
        <v>9</v>
      </c>
      <c r="N3629" s="244">
        <v>89</v>
      </c>
      <c r="O3629" s="244" t="s">
        <v>2515</v>
      </c>
      <c r="P3629" s="244" t="s">
        <v>2474</v>
      </c>
      <c r="Q3629" s="244" t="s">
        <v>2474</v>
      </c>
      <c r="R3629" s="6">
        <f t="shared" si="521"/>
        <v>2</v>
      </c>
      <c r="S3629" s="6">
        <f t="shared" si="522"/>
        <v>1</v>
      </c>
      <c r="T3629" s="7">
        <f t="shared" si="523"/>
        <v>130306</v>
      </c>
      <c r="U3629" s="121" t="str">
        <f t="shared" si="524"/>
        <v>1FD02</v>
      </c>
      <c r="V3629" s="10">
        <f t="shared" si="525"/>
        <v>253</v>
      </c>
      <c r="W3629" s="10">
        <f t="shared" si="526"/>
        <v>2</v>
      </c>
      <c r="X3629" s="11">
        <f t="shared" si="527"/>
        <v>1</v>
      </c>
      <c r="Y3629" s="11">
        <f t="shared" si="528"/>
        <v>253</v>
      </c>
      <c r="Z3629" s="12" t="str">
        <f t="shared" si="529"/>
        <v>Wind Data</v>
      </c>
      <c r="AI3629" s="111"/>
      <c r="AJ3629" s="19"/>
      <c r="AK3629" s="19"/>
      <c r="AQ3629" s="34"/>
      <c r="AR3629" s="34"/>
      <c r="AS3629" s="34"/>
      <c r="AT3629" s="34"/>
      <c r="AU3629" s="34"/>
      <c r="AV3629" s="34"/>
      <c r="AW3629" s="34"/>
      <c r="AX3629" s="222">
        <v>130306</v>
      </c>
      <c r="AY3629" s="6">
        <v>1</v>
      </c>
      <c r="AZ3629" s="6">
        <v>253</v>
      </c>
      <c r="BA3629" s="87" t="s">
        <v>2701</v>
      </c>
      <c r="BB3629" s="39" t="s">
        <v>3164</v>
      </c>
      <c r="BC3629" s="84" t="s">
        <v>2349</v>
      </c>
      <c r="BD3629" s="38" t="s">
        <v>2702</v>
      </c>
      <c r="BE3629" s="39" t="s">
        <v>3042</v>
      </c>
      <c r="BF3629" s="90" t="s">
        <v>2691</v>
      </c>
      <c r="BJ3629" s="47" t="s">
        <v>2703</v>
      </c>
      <c r="BL3629" s="42" t="s">
        <v>2698</v>
      </c>
      <c r="BM3629" s="43" t="s">
        <v>2688</v>
      </c>
      <c r="BO3629" s="111"/>
      <c r="BP3629" s="19"/>
    </row>
    <row r="3630" spans="1:68" ht="15" customHeight="1" x14ac:dyDescent="0.3">
      <c r="A3630" s="116">
        <v>3628</v>
      </c>
      <c r="H3630" t="s">
        <v>2657</v>
      </c>
      <c r="I3630" s="244">
        <v>8</v>
      </c>
      <c r="J3630" s="244">
        <v>40</v>
      </c>
      <c r="K3630" s="244" t="s">
        <v>2534</v>
      </c>
      <c r="L3630" s="244" t="s">
        <v>2633</v>
      </c>
      <c r="M3630" s="244">
        <v>27</v>
      </c>
      <c r="N3630" s="244" t="s">
        <v>2474</v>
      </c>
      <c r="O3630" s="244" t="s">
        <v>2474</v>
      </c>
      <c r="P3630" s="244" t="s">
        <v>2474</v>
      </c>
      <c r="Q3630" s="244" t="s">
        <v>2474</v>
      </c>
      <c r="R3630" s="6">
        <f t="shared" si="521"/>
        <v>3</v>
      </c>
      <c r="S3630" s="6">
        <f t="shared" si="522"/>
        <v>1</v>
      </c>
      <c r="T3630" s="7">
        <f t="shared" si="523"/>
        <v>130577</v>
      </c>
      <c r="U3630" s="121" t="str">
        <f t="shared" si="524"/>
        <v>1FE11</v>
      </c>
      <c r="V3630" s="10">
        <f t="shared" si="525"/>
        <v>254</v>
      </c>
      <c r="W3630" s="10">
        <f t="shared" si="526"/>
        <v>17</v>
      </c>
      <c r="X3630" s="11">
        <f t="shared" si="527"/>
        <v>1</v>
      </c>
      <c r="Y3630" s="11">
        <f t="shared" si="528"/>
        <v>254</v>
      </c>
      <c r="Z3630" s="12" t="str">
        <f t="shared" si="529"/>
        <v>Direction Data</v>
      </c>
      <c r="AI3630" s="111"/>
      <c r="AJ3630" s="19"/>
      <c r="AK3630" s="19"/>
      <c r="AL3630" s="21"/>
      <c r="AM3630" s="21"/>
      <c r="AN3630" s="21"/>
      <c r="AO3630" s="21"/>
      <c r="AP3630" s="20"/>
      <c r="AQ3630" s="20"/>
      <c r="AR3630" s="20"/>
      <c r="AS3630" s="20"/>
      <c r="AT3630" s="20"/>
      <c r="AU3630" s="20"/>
      <c r="AV3630" s="20"/>
      <c r="AW3630" s="20"/>
      <c r="AX3630" s="221">
        <v>130577</v>
      </c>
      <c r="AY3630" s="6">
        <v>1</v>
      </c>
      <c r="AZ3630" s="6">
        <v>254</v>
      </c>
      <c r="BA3630" s="87" t="s">
        <v>2832</v>
      </c>
      <c r="BB3630" s="39" t="s">
        <v>2709</v>
      </c>
      <c r="BC3630" s="84" t="s">
        <v>2710</v>
      </c>
      <c r="BL3630" s="42" t="s">
        <v>2698</v>
      </c>
      <c r="BM3630" s="43" t="s">
        <v>2688</v>
      </c>
      <c r="BO3630" s="111"/>
      <c r="BP3630" s="19"/>
    </row>
    <row r="3631" spans="1:68" ht="15" customHeight="1" x14ac:dyDescent="0.3">
      <c r="A3631" s="116">
        <v>3629</v>
      </c>
      <c r="H3631" t="s">
        <v>2657</v>
      </c>
      <c r="I3631" s="244">
        <v>8</v>
      </c>
      <c r="J3631" s="244">
        <v>41</v>
      </c>
      <c r="K3631" s="244" t="s">
        <v>2519</v>
      </c>
      <c r="L3631" s="244" t="s">
        <v>2506</v>
      </c>
      <c r="M3631" s="244">
        <v>0</v>
      </c>
      <c r="N3631" s="244">
        <v>0</v>
      </c>
      <c r="O3631" s="244" t="s">
        <v>2474</v>
      </c>
      <c r="P3631" s="244" t="s">
        <v>2474</v>
      </c>
      <c r="Q3631" s="244" t="s">
        <v>2474</v>
      </c>
      <c r="R3631" s="6">
        <f t="shared" si="521"/>
        <v>3</v>
      </c>
      <c r="S3631" s="6">
        <f t="shared" si="522"/>
        <v>1</v>
      </c>
      <c r="T3631" s="7">
        <f t="shared" si="523"/>
        <v>130577</v>
      </c>
      <c r="U3631" s="121" t="str">
        <f t="shared" si="524"/>
        <v>1FE11</v>
      </c>
      <c r="V3631" s="10">
        <f t="shared" si="525"/>
        <v>254</v>
      </c>
      <c r="W3631" s="10">
        <f t="shared" si="526"/>
        <v>17</v>
      </c>
      <c r="X3631" s="11">
        <f t="shared" si="527"/>
        <v>1</v>
      </c>
      <c r="Y3631" s="11">
        <f t="shared" si="528"/>
        <v>254</v>
      </c>
      <c r="Z3631" s="12" t="str">
        <f t="shared" si="529"/>
        <v>Direction Data</v>
      </c>
      <c r="AI3631" s="111"/>
      <c r="AJ3631" s="19"/>
      <c r="AK3631" s="19"/>
      <c r="AQ3631" s="34"/>
      <c r="AR3631" s="34"/>
      <c r="AS3631" s="34"/>
      <c r="AT3631" s="34"/>
      <c r="AU3631" s="34"/>
      <c r="AV3631" s="34"/>
      <c r="AW3631" s="34"/>
      <c r="AX3631" s="222">
        <v>130577</v>
      </c>
      <c r="AY3631" s="6">
        <v>1</v>
      </c>
      <c r="AZ3631" s="6">
        <v>254</v>
      </c>
      <c r="BA3631" s="87" t="s">
        <v>2833</v>
      </c>
      <c r="BB3631" s="39" t="s">
        <v>2352</v>
      </c>
      <c r="BC3631" s="84" t="s">
        <v>2710</v>
      </c>
      <c r="BD3631" s="38" t="s">
        <v>2834</v>
      </c>
      <c r="BE3631" s="39" t="s">
        <v>2835</v>
      </c>
      <c r="BF3631" s="90" t="s">
        <v>2691</v>
      </c>
      <c r="BG3631" s="58" t="s">
        <v>2772</v>
      </c>
      <c r="BH3631" s="24" t="s">
        <v>2836</v>
      </c>
      <c r="BI3631" s="6" t="s">
        <v>2349</v>
      </c>
      <c r="BL3631" s="42" t="s">
        <v>2698</v>
      </c>
      <c r="BM3631" s="43" t="s">
        <v>2688</v>
      </c>
      <c r="BO3631" s="111"/>
      <c r="BP3631" s="19"/>
    </row>
    <row r="3632" spans="1:68" ht="15" customHeight="1" x14ac:dyDescent="0.3">
      <c r="A3632" s="116">
        <v>3630</v>
      </c>
      <c r="H3632" t="s">
        <v>2657</v>
      </c>
      <c r="I3632" s="244">
        <v>8</v>
      </c>
      <c r="J3632" s="244">
        <v>42</v>
      </c>
      <c r="K3632" s="244" t="s">
        <v>2474</v>
      </c>
      <c r="L3632" s="244" t="s">
        <v>2474</v>
      </c>
      <c r="M3632" s="244" t="s">
        <v>2474</v>
      </c>
      <c r="N3632" s="244" t="s">
        <v>2474</v>
      </c>
      <c r="O3632" s="244" t="s">
        <v>2474</v>
      </c>
      <c r="P3632" s="244" t="s">
        <v>2474</v>
      </c>
      <c r="Q3632" s="244" t="s">
        <v>2474</v>
      </c>
      <c r="R3632" s="6">
        <f t="shared" si="521"/>
        <v>3</v>
      </c>
      <c r="S3632" s="6">
        <f t="shared" si="522"/>
        <v>1</v>
      </c>
      <c r="T3632" s="7">
        <f t="shared" si="523"/>
        <v>130577</v>
      </c>
      <c r="U3632" s="121" t="str">
        <f t="shared" si="524"/>
        <v>1FE11</v>
      </c>
      <c r="V3632" s="10">
        <f t="shared" si="525"/>
        <v>254</v>
      </c>
      <c r="W3632" s="10">
        <f t="shared" si="526"/>
        <v>17</v>
      </c>
      <c r="X3632" s="11">
        <f t="shared" si="527"/>
        <v>1</v>
      </c>
      <c r="Y3632" s="11">
        <f t="shared" si="528"/>
        <v>254</v>
      </c>
      <c r="Z3632" s="12" t="str">
        <f t="shared" si="529"/>
        <v>Direction Data</v>
      </c>
      <c r="AI3632" s="111"/>
      <c r="AJ3632" s="19"/>
      <c r="AK3632" s="19"/>
      <c r="AL3632" s="21"/>
      <c r="AM3632" s="21"/>
      <c r="AN3632" s="21"/>
      <c r="AO3632" s="21"/>
      <c r="AP3632" s="20"/>
      <c r="AQ3632" s="20"/>
      <c r="AR3632" s="20"/>
      <c r="AS3632" s="20"/>
      <c r="AT3632" s="20"/>
      <c r="AU3632" s="20"/>
      <c r="AV3632" s="20"/>
      <c r="AW3632" s="20"/>
      <c r="AX3632" s="221">
        <v>130577</v>
      </c>
      <c r="AY3632" s="6">
        <v>1</v>
      </c>
      <c r="AZ3632" s="6">
        <v>254</v>
      </c>
      <c r="BA3632" s="87" t="s">
        <v>2837</v>
      </c>
      <c r="BB3632" s="39" t="s">
        <v>2411</v>
      </c>
      <c r="BC3632" s="84" t="s">
        <v>2710</v>
      </c>
      <c r="BL3632" s="42" t="s">
        <v>2698</v>
      </c>
      <c r="BM3632" s="43" t="s">
        <v>2688</v>
      </c>
      <c r="BO3632" s="111"/>
      <c r="BP3632" s="19"/>
    </row>
    <row r="3633" spans="1:68" ht="15" customHeight="1" x14ac:dyDescent="0.3">
      <c r="A3633" s="116">
        <v>3631</v>
      </c>
      <c r="H3633" t="s">
        <v>2522</v>
      </c>
      <c r="I3633" s="244">
        <v>8</v>
      </c>
      <c r="J3633" s="244" t="s">
        <v>2673</v>
      </c>
      <c r="K3633" s="244" t="s">
        <v>2512</v>
      </c>
      <c r="L3633" s="244">
        <v>3</v>
      </c>
      <c r="M3633" s="244" t="s">
        <v>2551</v>
      </c>
      <c r="N3633" s="244">
        <v>83</v>
      </c>
      <c r="O3633" s="244" t="s">
        <v>2512</v>
      </c>
      <c r="P3633" s="244" t="s">
        <v>2474</v>
      </c>
      <c r="Q3633" s="244" t="s">
        <v>2474</v>
      </c>
      <c r="R3633" s="6">
        <f t="shared" si="521"/>
        <v>2</v>
      </c>
      <c r="S3633" s="6">
        <f t="shared" si="522"/>
        <v>1</v>
      </c>
      <c r="T3633" s="7">
        <f t="shared" si="523"/>
        <v>130306</v>
      </c>
      <c r="U3633" s="121" t="str">
        <f t="shared" si="524"/>
        <v>1FD02</v>
      </c>
      <c r="V3633" s="10">
        <f t="shared" si="525"/>
        <v>253</v>
      </c>
      <c r="W3633" s="10">
        <f t="shared" si="526"/>
        <v>2</v>
      </c>
      <c r="X3633" s="11">
        <f t="shared" si="527"/>
        <v>3</v>
      </c>
      <c r="Y3633" s="11">
        <f t="shared" si="528"/>
        <v>253</v>
      </c>
      <c r="Z3633" s="12" t="str">
        <f t="shared" si="529"/>
        <v>Wind Data</v>
      </c>
      <c r="AI3633" s="111"/>
      <c r="AJ3633" s="19"/>
      <c r="AK3633" s="19"/>
      <c r="AQ3633" s="34"/>
      <c r="AR3633" s="34"/>
      <c r="AS3633" s="34"/>
      <c r="AT3633" s="34"/>
      <c r="AU3633" s="34"/>
      <c r="AV3633" s="34"/>
      <c r="AW3633" s="34"/>
      <c r="AX3633" s="222">
        <v>130306</v>
      </c>
      <c r="AY3633" s="6">
        <v>3</v>
      </c>
      <c r="AZ3633" s="6">
        <v>253</v>
      </c>
      <c r="BA3633" s="87" t="s">
        <v>2701</v>
      </c>
      <c r="BB3633" s="39" t="s">
        <v>3176</v>
      </c>
      <c r="BC3633" s="84" t="s">
        <v>2349</v>
      </c>
      <c r="BD3633" s="38" t="s">
        <v>2702</v>
      </c>
      <c r="BE3633" s="39" t="s">
        <v>3177</v>
      </c>
      <c r="BF3633" s="90" t="s">
        <v>2691</v>
      </c>
      <c r="BJ3633" s="47" t="s">
        <v>2704</v>
      </c>
      <c r="BL3633" s="42" t="s">
        <v>2705</v>
      </c>
      <c r="BM3633" s="43" t="s">
        <v>2688</v>
      </c>
      <c r="BO3633" s="111"/>
      <c r="BP3633" s="19"/>
    </row>
    <row r="3634" spans="1:68" ht="15" customHeight="1" x14ac:dyDescent="0.3">
      <c r="A3634" s="116">
        <v>3632</v>
      </c>
      <c r="H3634" t="s">
        <v>2525</v>
      </c>
      <c r="I3634" s="244">
        <v>8</v>
      </c>
      <c r="J3634" s="244">
        <v>20</v>
      </c>
      <c r="K3634" s="244" t="s">
        <v>2521</v>
      </c>
      <c r="L3634" s="244">
        <v>0</v>
      </c>
      <c r="M3634" s="244">
        <v>0</v>
      </c>
      <c r="N3634" s="244" t="s">
        <v>2474</v>
      </c>
      <c r="O3634" s="244" t="s">
        <v>2483</v>
      </c>
      <c r="P3634" s="244" t="s">
        <v>2474</v>
      </c>
      <c r="Q3634" s="244" t="s">
        <v>2483</v>
      </c>
      <c r="R3634" s="6">
        <f t="shared" si="521"/>
        <v>2</v>
      </c>
      <c r="S3634" s="6">
        <f t="shared" si="522"/>
        <v>1</v>
      </c>
      <c r="T3634" s="7">
        <f t="shared" si="523"/>
        <v>130578</v>
      </c>
      <c r="U3634" s="121" t="str">
        <f t="shared" si="524"/>
        <v>1FE12</v>
      </c>
      <c r="V3634" s="10">
        <f t="shared" si="525"/>
        <v>254</v>
      </c>
      <c r="W3634" s="10">
        <f t="shared" si="526"/>
        <v>18</v>
      </c>
      <c r="X3634" s="11">
        <f t="shared" si="527"/>
        <v>3</v>
      </c>
      <c r="Y3634" s="11">
        <f t="shared" si="528"/>
        <v>254</v>
      </c>
      <c r="Z3634" s="12" t="str">
        <f t="shared" si="529"/>
        <v>Vessel Speed Components</v>
      </c>
      <c r="AI3634" s="111"/>
      <c r="AJ3634" s="19"/>
      <c r="AK3634" s="19"/>
      <c r="AL3634" s="21"/>
      <c r="AM3634" s="21"/>
      <c r="AN3634" s="21"/>
      <c r="AO3634" s="21"/>
      <c r="AP3634" s="20"/>
      <c r="AQ3634" s="20"/>
      <c r="AR3634" s="20"/>
      <c r="AS3634" s="20"/>
      <c r="AT3634" s="20"/>
      <c r="AU3634" s="20"/>
      <c r="AV3634" s="20"/>
      <c r="AW3634" s="20"/>
      <c r="AX3634" s="221">
        <v>130578</v>
      </c>
      <c r="AY3634" s="6">
        <v>3</v>
      </c>
      <c r="AZ3634" s="6">
        <v>254</v>
      </c>
      <c r="BA3634" s="87" t="s">
        <v>2724</v>
      </c>
      <c r="BB3634" s="39" t="s">
        <v>2709</v>
      </c>
      <c r="BC3634" s="84" t="s">
        <v>2710</v>
      </c>
      <c r="BD3634" s="38" t="s">
        <v>2353</v>
      </c>
      <c r="BE3634" s="39" t="s">
        <v>2457</v>
      </c>
      <c r="BF3634" s="90" t="s">
        <v>2349</v>
      </c>
      <c r="BG3634" s="58" t="s">
        <v>2725</v>
      </c>
      <c r="BI3634" s="6" t="s">
        <v>2349</v>
      </c>
      <c r="BL3634" s="42" t="s">
        <v>2705</v>
      </c>
      <c r="BM3634" s="43" t="s">
        <v>2688</v>
      </c>
      <c r="BO3634" s="111"/>
      <c r="BP3634" s="19"/>
    </row>
    <row r="3635" spans="1:68" ht="15" customHeight="1" x14ac:dyDescent="0.3">
      <c r="A3635" s="116">
        <v>3633</v>
      </c>
      <c r="H3635" t="s">
        <v>2525</v>
      </c>
      <c r="I3635" s="244">
        <v>8</v>
      </c>
      <c r="J3635" s="244">
        <v>21</v>
      </c>
      <c r="K3635" s="244" t="s">
        <v>2474</v>
      </c>
      <c r="L3635" s="244" t="s">
        <v>2483</v>
      </c>
      <c r="M3635" s="244" t="s">
        <v>2474</v>
      </c>
      <c r="N3635" s="244" t="s">
        <v>2483</v>
      </c>
      <c r="O3635" s="244" t="s">
        <v>2474</v>
      </c>
      <c r="P3635" s="244" t="s">
        <v>2483</v>
      </c>
      <c r="Q3635" s="244" t="s">
        <v>2474</v>
      </c>
      <c r="R3635" s="6">
        <f t="shared" si="521"/>
        <v>2</v>
      </c>
      <c r="S3635" s="6">
        <f t="shared" si="522"/>
        <v>1</v>
      </c>
      <c r="T3635" s="7">
        <f t="shared" si="523"/>
        <v>130578</v>
      </c>
      <c r="U3635" s="121" t="str">
        <f t="shared" si="524"/>
        <v>1FE12</v>
      </c>
      <c r="V3635" s="10">
        <f t="shared" si="525"/>
        <v>254</v>
      </c>
      <c r="W3635" s="10">
        <f t="shared" si="526"/>
        <v>18</v>
      </c>
      <c r="X3635" s="11">
        <f t="shared" si="527"/>
        <v>3</v>
      </c>
      <c r="Y3635" s="11">
        <f t="shared" si="528"/>
        <v>254</v>
      </c>
      <c r="Z3635" s="12" t="str">
        <f t="shared" si="529"/>
        <v>Vessel Speed Components</v>
      </c>
      <c r="AI3635" s="111"/>
      <c r="AJ3635" s="19"/>
      <c r="AK3635" s="19"/>
      <c r="AQ3635" s="34"/>
      <c r="AR3635" s="34"/>
      <c r="AS3635" s="34"/>
      <c r="AT3635" s="34"/>
      <c r="AU3635" s="34"/>
      <c r="AV3635" s="34"/>
      <c r="AW3635" s="34"/>
      <c r="AX3635" s="222">
        <v>130578</v>
      </c>
      <c r="AY3635" s="6">
        <v>3</v>
      </c>
      <c r="AZ3635" s="6">
        <v>254</v>
      </c>
      <c r="BA3635" s="87" t="s">
        <v>2727</v>
      </c>
      <c r="BB3635" s="39" t="s">
        <v>2352</v>
      </c>
      <c r="BC3635" s="84" t="s">
        <v>2710</v>
      </c>
      <c r="BD3635" s="38" t="s">
        <v>2728</v>
      </c>
      <c r="BG3635" s="58" t="s">
        <v>2725</v>
      </c>
      <c r="BI3635" s="6" t="s">
        <v>2349</v>
      </c>
      <c r="BL3635" s="42" t="s">
        <v>2705</v>
      </c>
      <c r="BM3635" s="43" t="s">
        <v>2688</v>
      </c>
      <c r="BO3635" s="111"/>
      <c r="BP3635" s="19"/>
    </row>
    <row r="3636" spans="1:68" ht="15" customHeight="1" x14ac:dyDescent="0.3">
      <c r="A3636" s="116">
        <v>3634</v>
      </c>
      <c r="H3636" t="s">
        <v>2595</v>
      </c>
      <c r="I3636" s="244">
        <v>8</v>
      </c>
      <c r="J3636" s="244">
        <v>11</v>
      </c>
      <c r="K3636" s="244">
        <v>23</v>
      </c>
      <c r="L3636" s="244" t="s">
        <v>2610</v>
      </c>
      <c r="M3636" s="244">
        <v>40</v>
      </c>
      <c r="N3636" s="244">
        <v>6</v>
      </c>
      <c r="O3636" s="244">
        <v>0</v>
      </c>
      <c r="P3636" s="244">
        <v>0</v>
      </c>
      <c r="Q3636" s="244">
        <v>0</v>
      </c>
      <c r="R3636" s="6">
        <f t="shared" si="521"/>
        <v>5</v>
      </c>
      <c r="S3636" s="6">
        <f t="shared" si="522"/>
        <v>1</v>
      </c>
      <c r="T3636" s="7">
        <f t="shared" si="523"/>
        <v>127505</v>
      </c>
      <c r="U3636" s="121" t="str">
        <f t="shared" si="524"/>
        <v>1F211</v>
      </c>
      <c r="V3636" s="10">
        <f t="shared" si="525"/>
        <v>242</v>
      </c>
      <c r="W3636" s="10">
        <f t="shared" si="526"/>
        <v>17</v>
      </c>
      <c r="X3636" s="11">
        <f t="shared" si="527"/>
        <v>16</v>
      </c>
      <c r="Y3636" s="11">
        <f t="shared" si="528"/>
        <v>242</v>
      </c>
      <c r="Z3636" s="12" t="str">
        <f t="shared" si="529"/>
        <v>Fluid Level</v>
      </c>
      <c r="AI3636" s="111"/>
      <c r="AJ3636" s="19"/>
      <c r="AK3636" s="19"/>
      <c r="AL3636" s="21"/>
      <c r="AM3636" s="21"/>
      <c r="AN3636" s="21"/>
      <c r="AO3636" s="21"/>
      <c r="AP3636" s="20"/>
      <c r="AQ3636" s="20"/>
      <c r="AR3636" s="20"/>
      <c r="AS3636" s="20"/>
      <c r="AT3636" s="20"/>
      <c r="AU3636" s="20"/>
      <c r="AV3636" s="20"/>
      <c r="AW3636" s="20"/>
      <c r="AX3636" s="221">
        <v>127505</v>
      </c>
      <c r="AY3636" s="6">
        <v>16</v>
      </c>
      <c r="AZ3636" s="6">
        <v>242</v>
      </c>
      <c r="BA3636" s="87" t="s">
        <v>2683</v>
      </c>
      <c r="BB3636" s="39" t="s">
        <v>2684</v>
      </c>
      <c r="BC3636" s="84" t="s">
        <v>2361</v>
      </c>
      <c r="BD3636" s="38" t="s">
        <v>2685</v>
      </c>
      <c r="BE3636" s="39" t="s">
        <v>2460</v>
      </c>
      <c r="BF3636" s="90" t="s">
        <v>2362</v>
      </c>
      <c r="BJ3636" s="47" t="s">
        <v>2686</v>
      </c>
      <c r="BL3636" s="42" t="s">
        <v>2687</v>
      </c>
      <c r="BM3636" s="43" t="s">
        <v>2688</v>
      </c>
      <c r="BO3636" s="111"/>
      <c r="BP3636" s="19"/>
    </row>
    <row r="3637" spans="1:68" ht="15" customHeight="1" x14ac:dyDescent="0.3">
      <c r="A3637" s="116">
        <v>3635</v>
      </c>
      <c r="H3637" t="s">
        <v>2619</v>
      </c>
      <c r="I3637" s="244">
        <v>8</v>
      </c>
      <c r="J3637" s="244" t="s">
        <v>2504</v>
      </c>
      <c r="K3637" s="244">
        <v>79</v>
      </c>
      <c r="L3637" s="244" t="s">
        <v>2509</v>
      </c>
      <c r="M3637" s="244">
        <v>19</v>
      </c>
      <c r="N3637" s="244">
        <v>45</v>
      </c>
      <c r="O3637" s="244" t="s">
        <v>2579</v>
      </c>
      <c r="P3637" s="244">
        <v>32</v>
      </c>
      <c r="Q3637" s="244">
        <v>3</v>
      </c>
      <c r="R3637" s="6">
        <f t="shared" si="521"/>
        <v>2</v>
      </c>
      <c r="S3637" s="6">
        <f t="shared" si="522"/>
        <v>1</v>
      </c>
      <c r="T3637" s="7">
        <f t="shared" si="523"/>
        <v>129025</v>
      </c>
      <c r="U3637" s="121" t="str">
        <f t="shared" si="524"/>
        <v>1F801</v>
      </c>
      <c r="V3637" s="10">
        <f t="shared" si="525"/>
        <v>248</v>
      </c>
      <c r="W3637" s="10">
        <f t="shared" si="526"/>
        <v>1</v>
      </c>
      <c r="X3637" s="11">
        <f t="shared" si="527"/>
        <v>7</v>
      </c>
      <c r="Y3637" s="11">
        <f t="shared" si="528"/>
        <v>248</v>
      </c>
      <c r="Z3637" s="12" t="str">
        <f t="shared" si="529"/>
        <v>Position, Rapid Update</v>
      </c>
      <c r="AI3637" s="111"/>
      <c r="AJ3637" s="19"/>
      <c r="AK3637" s="19"/>
      <c r="AQ3637" s="34"/>
      <c r="AR3637" s="34"/>
      <c r="AS3637" s="34"/>
      <c r="AT3637" s="34"/>
      <c r="AU3637" s="34"/>
      <c r="AV3637" s="34"/>
      <c r="AW3637" s="34"/>
      <c r="AX3637" s="222">
        <v>129025</v>
      </c>
      <c r="AY3637" s="6">
        <v>7</v>
      </c>
      <c r="AZ3637" s="6">
        <v>248</v>
      </c>
      <c r="BA3637" s="87" t="s">
        <v>2689</v>
      </c>
      <c r="BB3637" s="39" t="s">
        <v>2690</v>
      </c>
      <c r="BC3637" s="84" t="s">
        <v>2691</v>
      </c>
      <c r="BD3637" s="38" t="s">
        <v>2350</v>
      </c>
      <c r="BE3637" s="39" t="s">
        <v>2692</v>
      </c>
      <c r="BF3637" s="90" t="s">
        <v>2691</v>
      </c>
      <c r="BL3637" s="42" t="s">
        <v>2693</v>
      </c>
      <c r="BM3637" s="43" t="s">
        <v>2688</v>
      </c>
      <c r="BO3637" s="111"/>
      <c r="BP3637" s="19"/>
    </row>
    <row r="3638" spans="1:68" ht="15" customHeight="1" x14ac:dyDescent="0.3">
      <c r="A3638" s="116">
        <v>3636</v>
      </c>
      <c r="H3638" t="s">
        <v>2623</v>
      </c>
      <c r="I3638" s="244">
        <v>8</v>
      </c>
      <c r="J3638" s="244">
        <v>30</v>
      </c>
      <c r="K3638" s="244" t="s">
        <v>2559</v>
      </c>
      <c r="L3638" s="244">
        <v>2</v>
      </c>
      <c r="M3638" s="244">
        <v>9</v>
      </c>
      <c r="N3638" s="244">
        <v>89</v>
      </c>
      <c r="O3638" s="244" t="s">
        <v>2515</v>
      </c>
      <c r="P3638" s="244" t="s">
        <v>2474</v>
      </c>
      <c r="Q3638" s="244" t="s">
        <v>2474</v>
      </c>
      <c r="R3638" s="6">
        <f t="shared" si="521"/>
        <v>2</v>
      </c>
      <c r="S3638" s="6">
        <f t="shared" si="522"/>
        <v>1</v>
      </c>
      <c r="T3638" s="7">
        <f t="shared" si="523"/>
        <v>130306</v>
      </c>
      <c r="U3638" s="121" t="str">
        <f t="shared" si="524"/>
        <v>1FD02</v>
      </c>
      <c r="V3638" s="10">
        <f t="shared" si="525"/>
        <v>253</v>
      </c>
      <c r="W3638" s="10">
        <f t="shared" si="526"/>
        <v>2</v>
      </c>
      <c r="X3638" s="11">
        <f t="shared" si="527"/>
        <v>1</v>
      </c>
      <c r="Y3638" s="11">
        <f t="shared" si="528"/>
        <v>253</v>
      </c>
      <c r="Z3638" s="12" t="str">
        <f t="shared" si="529"/>
        <v>Wind Data</v>
      </c>
      <c r="AI3638" s="111"/>
      <c r="AJ3638" s="19"/>
      <c r="AK3638" s="19"/>
      <c r="AL3638" s="21"/>
      <c r="AM3638" s="21"/>
      <c r="AN3638" s="21"/>
      <c r="AO3638" s="21"/>
      <c r="AP3638" s="20"/>
      <c r="AQ3638" s="20"/>
      <c r="AR3638" s="20"/>
      <c r="AS3638" s="20"/>
      <c r="AT3638" s="20"/>
      <c r="AU3638" s="20"/>
      <c r="AV3638" s="20"/>
      <c r="AW3638" s="20"/>
      <c r="AX3638" s="221">
        <v>130306</v>
      </c>
      <c r="AY3638" s="6">
        <v>1</v>
      </c>
      <c r="AZ3638" s="6">
        <v>253</v>
      </c>
      <c r="BA3638" s="87" t="s">
        <v>2701</v>
      </c>
      <c r="BB3638" s="39" t="s">
        <v>3164</v>
      </c>
      <c r="BC3638" s="84" t="s">
        <v>2349</v>
      </c>
      <c r="BD3638" s="38" t="s">
        <v>2702</v>
      </c>
      <c r="BE3638" s="39" t="s">
        <v>3042</v>
      </c>
      <c r="BF3638" s="90" t="s">
        <v>2691</v>
      </c>
      <c r="BJ3638" s="47" t="s">
        <v>2703</v>
      </c>
      <c r="BL3638" s="42" t="s">
        <v>2698</v>
      </c>
      <c r="BM3638" s="43" t="s">
        <v>2688</v>
      </c>
      <c r="BO3638" s="111"/>
      <c r="BP3638" s="19"/>
    </row>
    <row r="3639" spans="1:68" ht="15" customHeight="1" x14ac:dyDescent="0.3">
      <c r="A3639" s="116">
        <v>3637</v>
      </c>
      <c r="H3639" t="s">
        <v>2620</v>
      </c>
      <c r="I3639" s="244">
        <v>8</v>
      </c>
      <c r="J3639" s="244">
        <v>0</v>
      </c>
      <c r="K3639" s="244" t="s">
        <v>2474</v>
      </c>
      <c r="L3639" s="244" t="s">
        <v>2474</v>
      </c>
      <c r="M3639" s="244" t="s">
        <v>2474</v>
      </c>
      <c r="N3639" s="244" t="s">
        <v>2521</v>
      </c>
      <c r="O3639" s="244">
        <v>2</v>
      </c>
      <c r="P3639" s="244" t="s">
        <v>2474</v>
      </c>
      <c r="Q3639" s="244" t="s">
        <v>2474</v>
      </c>
      <c r="R3639" s="6">
        <f t="shared" si="521"/>
        <v>2</v>
      </c>
      <c r="S3639" s="6">
        <f t="shared" si="522"/>
        <v>1</v>
      </c>
      <c r="T3639" s="7">
        <f t="shared" si="523"/>
        <v>127245</v>
      </c>
      <c r="U3639" s="121" t="str">
        <f t="shared" si="524"/>
        <v>1F10D</v>
      </c>
      <c r="V3639" s="10">
        <f t="shared" si="525"/>
        <v>241</v>
      </c>
      <c r="W3639" s="10">
        <f t="shared" si="526"/>
        <v>13</v>
      </c>
      <c r="X3639" s="11">
        <f t="shared" si="527"/>
        <v>1</v>
      </c>
      <c r="Y3639" s="11">
        <f t="shared" si="528"/>
        <v>241</v>
      </c>
      <c r="Z3639" s="12" t="str">
        <f t="shared" si="529"/>
        <v>Rudder</v>
      </c>
      <c r="AI3639" s="111"/>
      <c r="AJ3639" s="19"/>
      <c r="AK3639" s="19"/>
      <c r="AQ3639" s="34"/>
      <c r="AR3639" s="34"/>
      <c r="AS3639" s="34"/>
      <c r="AT3639" s="34"/>
      <c r="AU3639" s="34"/>
      <c r="AV3639" s="34"/>
      <c r="AW3639" s="34"/>
      <c r="AX3639" s="222">
        <v>127245</v>
      </c>
      <c r="AY3639" s="6">
        <v>1</v>
      </c>
      <c r="AZ3639" s="6">
        <v>241</v>
      </c>
      <c r="BA3639" s="87" t="s">
        <v>2696</v>
      </c>
      <c r="BB3639" s="39" t="s">
        <v>2999</v>
      </c>
      <c r="BC3639" s="84" t="s">
        <v>2691</v>
      </c>
      <c r="BL3639" s="42" t="s">
        <v>2698</v>
      </c>
      <c r="BM3639" s="43" t="s">
        <v>2688</v>
      </c>
      <c r="BO3639" s="111"/>
      <c r="BP3639" s="19"/>
    </row>
    <row r="3640" spans="1:68" ht="15" customHeight="1" x14ac:dyDescent="0.3">
      <c r="A3640" s="116">
        <v>3638</v>
      </c>
      <c r="H3640" t="s">
        <v>2621</v>
      </c>
      <c r="I3640" s="244">
        <v>8</v>
      </c>
      <c r="J3640" s="244">
        <v>30</v>
      </c>
      <c r="K3640" s="244" t="s">
        <v>2519</v>
      </c>
      <c r="L3640" s="244" t="s">
        <v>2506</v>
      </c>
      <c r="M3640" s="244">
        <v>0</v>
      </c>
      <c r="N3640" s="244">
        <v>0</v>
      </c>
      <c r="O3640" s="244" t="s">
        <v>2474</v>
      </c>
      <c r="P3640" s="244" t="s">
        <v>2483</v>
      </c>
      <c r="Q3640" s="244" t="s">
        <v>2520</v>
      </c>
      <c r="R3640" s="6">
        <f t="shared" si="521"/>
        <v>2</v>
      </c>
      <c r="S3640" s="6">
        <f t="shared" si="522"/>
        <v>1</v>
      </c>
      <c r="T3640" s="7">
        <f t="shared" si="523"/>
        <v>127250</v>
      </c>
      <c r="U3640" s="121" t="str">
        <f t="shared" si="524"/>
        <v>1F112</v>
      </c>
      <c r="V3640" s="10">
        <f t="shared" si="525"/>
        <v>241</v>
      </c>
      <c r="W3640" s="10">
        <f t="shared" si="526"/>
        <v>18</v>
      </c>
      <c r="X3640" s="11">
        <f t="shared" si="527"/>
        <v>1</v>
      </c>
      <c r="Y3640" s="11">
        <f t="shared" si="528"/>
        <v>241</v>
      </c>
      <c r="Z3640" s="12" t="str">
        <f t="shared" si="529"/>
        <v>Vessel Heading</v>
      </c>
      <c r="AI3640" s="111"/>
      <c r="AJ3640" s="19"/>
      <c r="AK3640" s="19"/>
      <c r="AL3640" s="21"/>
      <c r="AM3640" s="21"/>
      <c r="AN3640" s="21"/>
      <c r="AO3640" s="21"/>
      <c r="AP3640" s="20"/>
      <c r="AQ3640" s="20"/>
      <c r="AR3640" s="20"/>
      <c r="AS3640" s="20"/>
      <c r="AT3640" s="20"/>
      <c r="AU3640" s="20"/>
      <c r="AV3640" s="20"/>
      <c r="AW3640" s="20"/>
      <c r="AX3640" s="221">
        <v>127250</v>
      </c>
      <c r="AY3640" s="6">
        <v>1</v>
      </c>
      <c r="AZ3640" s="6">
        <v>241</v>
      </c>
      <c r="BA3640" s="87" t="s">
        <v>18</v>
      </c>
      <c r="BB3640" s="39" t="s">
        <v>2462</v>
      </c>
      <c r="BC3640" s="84" t="s">
        <v>2691</v>
      </c>
      <c r="BL3640" s="42" t="s">
        <v>2698</v>
      </c>
      <c r="BM3640" s="43" t="s">
        <v>2688</v>
      </c>
      <c r="BO3640" s="111"/>
      <c r="BP3640" s="19"/>
    </row>
    <row r="3641" spans="1:68" ht="15" customHeight="1" x14ac:dyDescent="0.3">
      <c r="A3641" s="116">
        <v>3639</v>
      </c>
      <c r="H3641" t="s">
        <v>2622</v>
      </c>
      <c r="I3641" s="244">
        <v>8</v>
      </c>
      <c r="J3641" s="244">
        <v>30</v>
      </c>
      <c r="K3641" s="244">
        <v>0</v>
      </c>
      <c r="L3641" s="244" t="s">
        <v>2563</v>
      </c>
      <c r="M3641" s="244" t="s">
        <v>2520</v>
      </c>
      <c r="N3641" s="244">
        <v>5</v>
      </c>
      <c r="O3641" s="244" t="s">
        <v>2474</v>
      </c>
      <c r="P3641" s="244" t="s">
        <v>2474</v>
      </c>
      <c r="Q3641" s="244" t="s">
        <v>2474</v>
      </c>
      <c r="R3641" s="6">
        <f t="shared" si="521"/>
        <v>2</v>
      </c>
      <c r="S3641" s="6">
        <f t="shared" si="522"/>
        <v>1</v>
      </c>
      <c r="T3641" s="7">
        <f t="shared" si="523"/>
        <v>127251</v>
      </c>
      <c r="U3641" s="121" t="str">
        <f t="shared" si="524"/>
        <v>1F113</v>
      </c>
      <c r="V3641" s="10">
        <f t="shared" si="525"/>
        <v>241</v>
      </c>
      <c r="W3641" s="10">
        <f t="shared" si="526"/>
        <v>19</v>
      </c>
      <c r="X3641" s="11">
        <f t="shared" si="527"/>
        <v>1</v>
      </c>
      <c r="Y3641" s="11">
        <f t="shared" si="528"/>
        <v>241</v>
      </c>
      <c r="Z3641" s="12" t="str">
        <f t="shared" si="529"/>
        <v>Rate of Turn</v>
      </c>
      <c r="AI3641" s="111"/>
      <c r="AJ3641" s="19"/>
      <c r="AK3641" s="19"/>
      <c r="AQ3641" s="34"/>
      <c r="AR3641" s="34"/>
      <c r="AS3641" s="34"/>
      <c r="AT3641" s="34"/>
      <c r="AU3641" s="34"/>
      <c r="AV3641" s="34"/>
      <c r="AW3641" s="34"/>
      <c r="AX3641" s="222">
        <v>127251</v>
      </c>
      <c r="AY3641" s="6">
        <v>1</v>
      </c>
      <c r="AZ3641" s="6">
        <v>241</v>
      </c>
      <c r="BA3641" s="87" t="s">
        <v>2699</v>
      </c>
      <c r="BB3641" s="39" t="s">
        <v>2700</v>
      </c>
      <c r="BC3641" s="84" t="s">
        <v>2691</v>
      </c>
      <c r="BL3641" s="42" t="s">
        <v>2698</v>
      </c>
      <c r="BM3641" s="43" t="s">
        <v>2688</v>
      </c>
      <c r="BO3641" s="111"/>
      <c r="BP3641" s="19"/>
    </row>
    <row r="3642" spans="1:68" ht="15" customHeight="1" x14ac:dyDescent="0.3">
      <c r="A3642" s="116">
        <v>3640</v>
      </c>
      <c r="H3642" t="s">
        <v>2643</v>
      </c>
      <c r="I3642" s="244">
        <v>8</v>
      </c>
      <c r="J3642" s="244" t="s">
        <v>2474</v>
      </c>
      <c r="K3642" s="244" t="s">
        <v>2515</v>
      </c>
      <c r="L3642" s="244" t="s">
        <v>2531</v>
      </c>
      <c r="M3642" s="244" t="s">
        <v>2568</v>
      </c>
      <c r="N3642" s="244">
        <v>0</v>
      </c>
      <c r="O3642" s="244">
        <v>0</v>
      </c>
      <c r="P3642" s="244" t="s">
        <v>2474</v>
      </c>
      <c r="Q3642" s="244" t="s">
        <v>2474</v>
      </c>
      <c r="R3642" s="6">
        <f t="shared" si="521"/>
        <v>2</v>
      </c>
      <c r="S3642" s="6">
        <f t="shared" si="522"/>
        <v>1</v>
      </c>
      <c r="T3642" s="7">
        <f t="shared" si="523"/>
        <v>129026</v>
      </c>
      <c r="U3642" s="121" t="str">
        <f t="shared" si="524"/>
        <v>1F802</v>
      </c>
      <c r="V3642" s="10">
        <f t="shared" si="525"/>
        <v>248</v>
      </c>
      <c r="W3642" s="10">
        <f t="shared" si="526"/>
        <v>2</v>
      </c>
      <c r="X3642" s="11">
        <f t="shared" si="527"/>
        <v>7</v>
      </c>
      <c r="Y3642" s="11">
        <f t="shared" si="528"/>
        <v>248</v>
      </c>
      <c r="Z3642" s="12" t="str">
        <f t="shared" si="529"/>
        <v>COG &amp; SOG, Rapid Update</v>
      </c>
      <c r="AI3642" s="111"/>
      <c r="AJ3642" s="19"/>
      <c r="AK3642" s="19"/>
      <c r="AL3642" s="21"/>
      <c r="AM3642" s="21"/>
      <c r="AN3642" s="21"/>
      <c r="AO3642" s="21"/>
      <c r="AP3642" s="20"/>
      <c r="AQ3642" s="20"/>
      <c r="AR3642" s="20"/>
      <c r="AS3642" s="20"/>
      <c r="AT3642" s="20"/>
      <c r="AU3642" s="20"/>
      <c r="AV3642" s="20"/>
      <c r="AW3642" s="20"/>
      <c r="AX3642" s="221">
        <v>129026</v>
      </c>
      <c r="AY3642" s="6">
        <v>7</v>
      </c>
      <c r="AZ3642" s="6">
        <v>248</v>
      </c>
      <c r="BA3642" s="87" t="s">
        <v>2771</v>
      </c>
      <c r="BB3642" s="39" t="s">
        <v>3001</v>
      </c>
      <c r="BC3642" s="84" t="s">
        <v>2691</v>
      </c>
      <c r="BD3642" s="38" t="s">
        <v>2772</v>
      </c>
      <c r="BE3642" s="39" t="s">
        <v>2457</v>
      </c>
      <c r="BF3642" s="90" t="s">
        <v>2349</v>
      </c>
      <c r="BL3642" s="42" t="s">
        <v>2693</v>
      </c>
      <c r="BM3642" s="43" t="s">
        <v>2688</v>
      </c>
      <c r="BO3642" s="111"/>
      <c r="BP3642" s="19"/>
    </row>
    <row r="3643" spans="1:68" ht="15" customHeight="1" x14ac:dyDescent="0.3">
      <c r="A3643" s="116">
        <v>3641</v>
      </c>
      <c r="H3643" t="s">
        <v>2522</v>
      </c>
      <c r="I3643" s="244">
        <v>8</v>
      </c>
      <c r="J3643" s="244" t="s">
        <v>2673</v>
      </c>
      <c r="K3643" s="244" t="s">
        <v>2512</v>
      </c>
      <c r="L3643" s="244">
        <v>3</v>
      </c>
      <c r="M3643" s="244" t="s">
        <v>2551</v>
      </c>
      <c r="N3643" s="244">
        <v>83</v>
      </c>
      <c r="O3643" s="244" t="s">
        <v>2512</v>
      </c>
      <c r="P3643" s="244" t="s">
        <v>2474</v>
      </c>
      <c r="Q3643" s="244" t="s">
        <v>2474</v>
      </c>
      <c r="R3643" s="6">
        <f t="shared" si="521"/>
        <v>2</v>
      </c>
      <c r="S3643" s="6">
        <f t="shared" si="522"/>
        <v>1</v>
      </c>
      <c r="T3643" s="7">
        <f t="shared" si="523"/>
        <v>130306</v>
      </c>
      <c r="U3643" s="121" t="str">
        <f t="shared" si="524"/>
        <v>1FD02</v>
      </c>
      <c r="V3643" s="10">
        <f t="shared" si="525"/>
        <v>253</v>
      </c>
      <c r="W3643" s="10">
        <f t="shared" si="526"/>
        <v>2</v>
      </c>
      <c r="X3643" s="11">
        <f t="shared" si="527"/>
        <v>3</v>
      </c>
      <c r="Y3643" s="11">
        <f t="shared" si="528"/>
        <v>253</v>
      </c>
      <c r="Z3643" s="12" t="str">
        <f t="shared" si="529"/>
        <v>Wind Data</v>
      </c>
      <c r="AI3643" s="111"/>
      <c r="AJ3643" s="19"/>
      <c r="AK3643" s="19"/>
      <c r="AQ3643" s="34"/>
      <c r="AR3643" s="34"/>
      <c r="AS3643" s="34"/>
      <c r="AT3643" s="34"/>
      <c r="AU3643" s="34"/>
      <c r="AV3643" s="34"/>
      <c r="AW3643" s="34"/>
      <c r="AX3643" s="222">
        <v>130306</v>
      </c>
      <c r="AY3643" s="6">
        <v>3</v>
      </c>
      <c r="AZ3643" s="6">
        <v>253</v>
      </c>
      <c r="BA3643" s="87" t="s">
        <v>2701</v>
      </c>
      <c r="BB3643" s="39" t="s">
        <v>3176</v>
      </c>
      <c r="BC3643" s="84" t="s">
        <v>2349</v>
      </c>
      <c r="BD3643" s="38" t="s">
        <v>2702</v>
      </c>
      <c r="BE3643" s="39" t="s">
        <v>3177</v>
      </c>
      <c r="BF3643" s="90" t="s">
        <v>2691</v>
      </c>
      <c r="BJ3643" s="47" t="s">
        <v>2704</v>
      </c>
      <c r="BL3643" s="42" t="s">
        <v>2705</v>
      </c>
      <c r="BM3643" s="43" t="s">
        <v>2688</v>
      </c>
      <c r="BO3643" s="111"/>
      <c r="BP3643" s="19"/>
    </row>
    <row r="3644" spans="1:68" ht="15" customHeight="1" x14ac:dyDescent="0.3">
      <c r="A3644" s="116">
        <v>3642</v>
      </c>
      <c r="H3644" t="s">
        <v>2595</v>
      </c>
      <c r="I3644" s="244">
        <v>8</v>
      </c>
      <c r="J3644" s="244">
        <v>1</v>
      </c>
      <c r="K3644" s="244" t="s">
        <v>2513</v>
      </c>
      <c r="L3644" s="244">
        <v>10</v>
      </c>
      <c r="M3644" s="244" t="s">
        <v>2540</v>
      </c>
      <c r="N3644" s="244">
        <v>1</v>
      </c>
      <c r="O3644" s="244">
        <v>0</v>
      </c>
      <c r="P3644" s="244">
        <v>0</v>
      </c>
      <c r="Q3644" s="244">
        <v>0</v>
      </c>
      <c r="R3644" s="6">
        <f t="shared" si="521"/>
        <v>5</v>
      </c>
      <c r="S3644" s="6">
        <f t="shared" si="522"/>
        <v>1</v>
      </c>
      <c r="T3644" s="7">
        <f t="shared" si="523"/>
        <v>127505</v>
      </c>
      <c r="U3644" s="121" t="str">
        <f t="shared" si="524"/>
        <v>1F211</v>
      </c>
      <c r="V3644" s="10">
        <f t="shared" si="525"/>
        <v>242</v>
      </c>
      <c r="W3644" s="10">
        <f t="shared" si="526"/>
        <v>17</v>
      </c>
      <c r="X3644" s="11">
        <f t="shared" si="527"/>
        <v>16</v>
      </c>
      <c r="Y3644" s="11">
        <f t="shared" si="528"/>
        <v>242</v>
      </c>
      <c r="Z3644" s="12" t="str">
        <f t="shared" si="529"/>
        <v>Fluid Level</v>
      </c>
      <c r="AI3644" s="111"/>
      <c r="AJ3644" s="19"/>
      <c r="AK3644" s="19"/>
      <c r="AL3644" s="21"/>
      <c r="AM3644" s="21"/>
      <c r="AN3644" s="21"/>
      <c r="AO3644" s="21"/>
      <c r="AP3644" s="20"/>
      <c r="AQ3644" s="20"/>
      <c r="AR3644" s="20"/>
      <c r="AS3644" s="20"/>
      <c r="AT3644" s="20"/>
      <c r="AU3644" s="20"/>
      <c r="AV3644" s="20"/>
      <c r="AW3644" s="20"/>
      <c r="AX3644" s="221">
        <v>127505</v>
      </c>
      <c r="AY3644" s="6">
        <v>16</v>
      </c>
      <c r="AZ3644" s="6">
        <v>242</v>
      </c>
      <c r="BA3644" s="87" t="s">
        <v>2683</v>
      </c>
      <c r="BB3644" s="39" t="s">
        <v>3022</v>
      </c>
      <c r="BC3644" s="84" t="s">
        <v>2361</v>
      </c>
      <c r="BD3644" s="38" t="s">
        <v>2685</v>
      </c>
      <c r="BE3644" s="39" t="s">
        <v>2461</v>
      </c>
      <c r="BF3644" s="90" t="s">
        <v>2362</v>
      </c>
      <c r="BJ3644" s="47" t="s">
        <v>2706</v>
      </c>
      <c r="BL3644" s="42" t="s">
        <v>2687</v>
      </c>
      <c r="BM3644" s="43" t="s">
        <v>2688</v>
      </c>
      <c r="BO3644" s="111"/>
      <c r="BP3644" s="19"/>
    </row>
    <row r="3645" spans="1:68" ht="15" customHeight="1" x14ac:dyDescent="0.3">
      <c r="A3645" s="116">
        <v>3643</v>
      </c>
      <c r="H3645" t="s">
        <v>2619</v>
      </c>
      <c r="I3645" s="244">
        <v>8</v>
      </c>
      <c r="J3645" s="244" t="s">
        <v>2504</v>
      </c>
      <c r="K3645" s="244">
        <v>79</v>
      </c>
      <c r="L3645" s="244" t="s">
        <v>2509</v>
      </c>
      <c r="M3645" s="244">
        <v>19</v>
      </c>
      <c r="N3645" s="244">
        <v>45</v>
      </c>
      <c r="O3645" s="244" t="s">
        <v>2579</v>
      </c>
      <c r="P3645" s="244">
        <v>32</v>
      </c>
      <c r="Q3645" s="244">
        <v>3</v>
      </c>
      <c r="R3645" s="6">
        <f t="shared" si="521"/>
        <v>2</v>
      </c>
      <c r="S3645" s="6">
        <f t="shared" si="522"/>
        <v>1</v>
      </c>
      <c r="T3645" s="7">
        <f t="shared" si="523"/>
        <v>129025</v>
      </c>
      <c r="U3645" s="121" t="str">
        <f t="shared" si="524"/>
        <v>1F801</v>
      </c>
      <c r="V3645" s="10">
        <f t="shared" si="525"/>
        <v>248</v>
      </c>
      <c r="W3645" s="10">
        <f t="shared" si="526"/>
        <v>1</v>
      </c>
      <c r="X3645" s="11">
        <f t="shared" si="527"/>
        <v>7</v>
      </c>
      <c r="Y3645" s="11">
        <f t="shared" si="528"/>
        <v>248</v>
      </c>
      <c r="Z3645" s="12" t="str">
        <f t="shared" si="529"/>
        <v>Position, Rapid Update</v>
      </c>
      <c r="AI3645" s="111"/>
      <c r="AJ3645" s="19"/>
      <c r="AK3645" s="19"/>
      <c r="AQ3645" s="34"/>
      <c r="AR3645" s="34"/>
      <c r="AS3645" s="34"/>
      <c r="AT3645" s="34"/>
      <c r="AU3645" s="34"/>
      <c r="AV3645" s="34"/>
      <c r="AW3645" s="34"/>
      <c r="AX3645" s="222">
        <v>129025</v>
      </c>
      <c r="AY3645" s="6">
        <v>7</v>
      </c>
      <c r="AZ3645" s="6">
        <v>248</v>
      </c>
      <c r="BA3645" s="87" t="s">
        <v>2689</v>
      </c>
      <c r="BB3645" s="39" t="s">
        <v>2690</v>
      </c>
      <c r="BC3645" s="84" t="s">
        <v>2691</v>
      </c>
      <c r="BD3645" s="38" t="s">
        <v>2350</v>
      </c>
      <c r="BE3645" s="39" t="s">
        <v>2692</v>
      </c>
      <c r="BF3645" s="90" t="s">
        <v>2691</v>
      </c>
      <c r="BL3645" s="42" t="s">
        <v>2693</v>
      </c>
      <c r="BM3645" s="43" t="s">
        <v>2688</v>
      </c>
      <c r="BO3645" s="111"/>
      <c r="BP3645" s="19"/>
    </row>
    <row r="3646" spans="1:68" ht="15" customHeight="1" x14ac:dyDescent="0.3">
      <c r="A3646" s="116">
        <v>3644</v>
      </c>
      <c r="H3646" t="s">
        <v>2623</v>
      </c>
      <c r="I3646" s="244">
        <v>8</v>
      </c>
      <c r="J3646" s="244" t="s">
        <v>2596</v>
      </c>
      <c r="K3646" s="244" t="s">
        <v>2559</v>
      </c>
      <c r="L3646" s="244">
        <v>2</v>
      </c>
      <c r="M3646" s="244">
        <v>9</v>
      </c>
      <c r="N3646" s="244">
        <v>89</v>
      </c>
      <c r="O3646" s="244" t="s">
        <v>2515</v>
      </c>
      <c r="P3646" s="244" t="s">
        <v>2474</v>
      </c>
      <c r="Q3646" s="244" t="s">
        <v>2474</v>
      </c>
      <c r="R3646" s="6">
        <f t="shared" si="521"/>
        <v>2</v>
      </c>
      <c r="S3646" s="6">
        <f t="shared" si="522"/>
        <v>1</v>
      </c>
      <c r="T3646" s="7">
        <f t="shared" si="523"/>
        <v>130306</v>
      </c>
      <c r="U3646" s="121" t="str">
        <f t="shared" si="524"/>
        <v>1FD02</v>
      </c>
      <c r="V3646" s="10">
        <f t="shared" si="525"/>
        <v>253</v>
      </c>
      <c r="W3646" s="10">
        <f t="shared" si="526"/>
        <v>2</v>
      </c>
      <c r="X3646" s="11">
        <f t="shared" si="527"/>
        <v>1</v>
      </c>
      <c r="Y3646" s="11">
        <f t="shared" si="528"/>
        <v>253</v>
      </c>
      <c r="Z3646" s="12" t="str">
        <f t="shared" si="529"/>
        <v>Wind Data</v>
      </c>
      <c r="AI3646" s="111"/>
      <c r="AJ3646" s="19"/>
      <c r="AK3646" s="19"/>
      <c r="AL3646" s="21"/>
      <c r="AM3646" s="21"/>
      <c r="AN3646" s="21"/>
      <c r="AO3646" s="21"/>
      <c r="AP3646" s="20"/>
      <c r="AQ3646" s="20"/>
      <c r="AR3646" s="20"/>
      <c r="AS3646" s="20"/>
      <c r="AT3646" s="20"/>
      <c r="AU3646" s="20"/>
      <c r="AV3646" s="20"/>
      <c r="AW3646" s="20"/>
      <c r="AX3646" s="221">
        <v>130306</v>
      </c>
      <c r="AY3646" s="6">
        <v>1</v>
      </c>
      <c r="AZ3646" s="6">
        <v>253</v>
      </c>
      <c r="BA3646" s="87" t="s">
        <v>2701</v>
      </c>
      <c r="BB3646" s="39" t="s">
        <v>3164</v>
      </c>
      <c r="BC3646" s="84" t="s">
        <v>2349</v>
      </c>
      <c r="BD3646" s="38" t="s">
        <v>2702</v>
      </c>
      <c r="BE3646" s="39" t="s">
        <v>3042</v>
      </c>
      <c r="BF3646" s="90" t="s">
        <v>2691</v>
      </c>
      <c r="BJ3646" s="47" t="s">
        <v>2703</v>
      </c>
      <c r="BL3646" s="42" t="s">
        <v>2698</v>
      </c>
      <c r="BM3646" s="43" t="s">
        <v>2688</v>
      </c>
      <c r="BO3646" s="111"/>
      <c r="BP3646" s="19"/>
    </row>
    <row r="3647" spans="1:68" ht="15" customHeight="1" x14ac:dyDescent="0.3">
      <c r="A3647" s="116">
        <v>3645</v>
      </c>
      <c r="H3647" t="s">
        <v>2620</v>
      </c>
      <c r="I3647" s="244">
        <v>8</v>
      </c>
      <c r="J3647" s="244">
        <v>0</v>
      </c>
      <c r="K3647" s="244" t="s">
        <v>2474</v>
      </c>
      <c r="L3647" s="244" t="s">
        <v>2474</v>
      </c>
      <c r="M3647" s="244" t="s">
        <v>2474</v>
      </c>
      <c r="N3647" s="244" t="s">
        <v>2521</v>
      </c>
      <c r="O3647" s="244">
        <v>2</v>
      </c>
      <c r="P3647" s="244" t="s">
        <v>2474</v>
      </c>
      <c r="Q3647" s="244" t="s">
        <v>2474</v>
      </c>
      <c r="R3647" s="6">
        <f t="shared" si="521"/>
        <v>2</v>
      </c>
      <c r="S3647" s="6">
        <f t="shared" si="522"/>
        <v>1</v>
      </c>
      <c r="T3647" s="7">
        <f t="shared" si="523"/>
        <v>127245</v>
      </c>
      <c r="U3647" s="121" t="str">
        <f t="shared" si="524"/>
        <v>1F10D</v>
      </c>
      <c r="V3647" s="10">
        <f t="shared" si="525"/>
        <v>241</v>
      </c>
      <c r="W3647" s="10">
        <f t="shared" si="526"/>
        <v>13</v>
      </c>
      <c r="X3647" s="11">
        <f t="shared" si="527"/>
        <v>1</v>
      </c>
      <c r="Y3647" s="11">
        <f t="shared" si="528"/>
        <v>241</v>
      </c>
      <c r="Z3647" s="12" t="str">
        <f t="shared" si="529"/>
        <v>Rudder</v>
      </c>
      <c r="AI3647" s="111"/>
      <c r="AJ3647" s="19"/>
      <c r="AK3647" s="19"/>
      <c r="AQ3647" s="34"/>
      <c r="AR3647" s="34"/>
      <c r="AS3647" s="34"/>
      <c r="AT3647" s="34"/>
      <c r="AU3647" s="34"/>
      <c r="AV3647" s="34"/>
      <c r="AW3647" s="34"/>
      <c r="AX3647" s="222">
        <v>127245</v>
      </c>
      <c r="AY3647" s="6">
        <v>1</v>
      </c>
      <c r="AZ3647" s="6">
        <v>241</v>
      </c>
      <c r="BA3647" s="87" t="s">
        <v>2696</v>
      </c>
      <c r="BB3647" s="39" t="s">
        <v>2999</v>
      </c>
      <c r="BC3647" s="84" t="s">
        <v>2691</v>
      </c>
      <c r="BL3647" s="42" t="s">
        <v>2698</v>
      </c>
      <c r="BM3647" s="43" t="s">
        <v>2688</v>
      </c>
      <c r="BO3647" s="111"/>
      <c r="BP3647" s="19"/>
    </row>
    <row r="3648" spans="1:68" ht="15" customHeight="1" x14ac:dyDescent="0.3">
      <c r="A3648" s="116">
        <v>3646</v>
      </c>
      <c r="H3648" t="s">
        <v>2621</v>
      </c>
      <c r="I3648" s="244">
        <v>8</v>
      </c>
      <c r="J3648" s="244" t="s">
        <v>2596</v>
      </c>
      <c r="K3648" s="244" t="s">
        <v>2519</v>
      </c>
      <c r="L3648" s="244" t="s">
        <v>2506</v>
      </c>
      <c r="M3648" s="244">
        <v>0</v>
      </c>
      <c r="N3648" s="244">
        <v>0</v>
      </c>
      <c r="O3648" s="244" t="s">
        <v>2474</v>
      </c>
      <c r="P3648" s="244" t="s">
        <v>2483</v>
      </c>
      <c r="Q3648" s="244" t="s">
        <v>2520</v>
      </c>
      <c r="R3648" s="6">
        <f t="shared" si="521"/>
        <v>2</v>
      </c>
      <c r="S3648" s="6">
        <f t="shared" si="522"/>
        <v>1</v>
      </c>
      <c r="T3648" s="7">
        <f t="shared" si="523"/>
        <v>127250</v>
      </c>
      <c r="U3648" s="121" t="str">
        <f t="shared" si="524"/>
        <v>1F112</v>
      </c>
      <c r="V3648" s="10">
        <f t="shared" si="525"/>
        <v>241</v>
      </c>
      <c r="W3648" s="10">
        <f t="shared" si="526"/>
        <v>18</v>
      </c>
      <c r="X3648" s="11">
        <f t="shared" si="527"/>
        <v>1</v>
      </c>
      <c r="Y3648" s="11">
        <f t="shared" si="528"/>
        <v>241</v>
      </c>
      <c r="Z3648" s="12" t="str">
        <f t="shared" si="529"/>
        <v>Vessel Heading</v>
      </c>
      <c r="AI3648" s="111"/>
      <c r="AJ3648" s="19"/>
      <c r="AK3648" s="19"/>
      <c r="AL3648" s="21"/>
      <c r="AM3648" s="21"/>
      <c r="AN3648" s="21"/>
      <c r="AO3648" s="21"/>
      <c r="AP3648" s="20"/>
      <c r="AQ3648" s="20"/>
      <c r="AR3648" s="20"/>
      <c r="AS3648" s="20"/>
      <c r="AT3648" s="20"/>
      <c r="AU3648" s="20"/>
      <c r="AV3648" s="20"/>
      <c r="AW3648" s="20"/>
      <c r="AX3648" s="221">
        <v>127250</v>
      </c>
      <c r="AY3648" s="6">
        <v>1</v>
      </c>
      <c r="AZ3648" s="6">
        <v>241</v>
      </c>
      <c r="BA3648" s="87" t="s">
        <v>18</v>
      </c>
      <c r="BB3648" s="39" t="s">
        <v>2462</v>
      </c>
      <c r="BC3648" s="84" t="s">
        <v>2691</v>
      </c>
      <c r="BL3648" s="42" t="s">
        <v>2698</v>
      </c>
      <c r="BM3648" s="43" t="s">
        <v>2688</v>
      </c>
      <c r="BO3648" s="111"/>
      <c r="BP3648" s="19"/>
    </row>
    <row r="3649" spans="1:68" ht="15" customHeight="1" x14ac:dyDescent="0.3">
      <c r="A3649" s="116">
        <v>3647</v>
      </c>
      <c r="H3649" t="s">
        <v>2622</v>
      </c>
      <c r="I3649" s="244">
        <v>8</v>
      </c>
      <c r="J3649" s="244" t="s">
        <v>2596</v>
      </c>
      <c r="K3649" s="244">
        <v>0</v>
      </c>
      <c r="L3649" s="244" t="s">
        <v>2563</v>
      </c>
      <c r="M3649" s="244" t="s">
        <v>2520</v>
      </c>
      <c r="N3649" s="244">
        <v>5</v>
      </c>
      <c r="O3649" s="244" t="s">
        <v>2474</v>
      </c>
      <c r="P3649" s="244" t="s">
        <v>2474</v>
      </c>
      <c r="Q3649" s="244" t="s">
        <v>2474</v>
      </c>
      <c r="R3649" s="6">
        <f t="shared" si="521"/>
        <v>2</v>
      </c>
      <c r="S3649" s="6">
        <f t="shared" si="522"/>
        <v>1</v>
      </c>
      <c r="T3649" s="7">
        <f t="shared" si="523"/>
        <v>127251</v>
      </c>
      <c r="U3649" s="121" t="str">
        <f t="shared" si="524"/>
        <v>1F113</v>
      </c>
      <c r="V3649" s="10">
        <f t="shared" si="525"/>
        <v>241</v>
      </c>
      <c r="W3649" s="10">
        <f t="shared" si="526"/>
        <v>19</v>
      </c>
      <c r="X3649" s="11">
        <f t="shared" si="527"/>
        <v>1</v>
      </c>
      <c r="Y3649" s="11">
        <f t="shared" si="528"/>
        <v>241</v>
      </c>
      <c r="Z3649" s="12" t="str">
        <f t="shared" si="529"/>
        <v>Rate of Turn</v>
      </c>
      <c r="AI3649" s="111"/>
      <c r="AJ3649" s="19"/>
      <c r="AK3649" s="19"/>
      <c r="AQ3649" s="34"/>
      <c r="AR3649" s="34"/>
      <c r="AS3649" s="34"/>
      <c r="AT3649" s="34"/>
      <c r="AU3649" s="34"/>
      <c r="AV3649" s="34"/>
      <c r="AW3649" s="34"/>
      <c r="AX3649" s="222">
        <v>127251</v>
      </c>
      <c r="AY3649" s="6">
        <v>1</v>
      </c>
      <c r="AZ3649" s="6">
        <v>241</v>
      </c>
      <c r="BA3649" s="87" t="s">
        <v>2699</v>
      </c>
      <c r="BB3649" s="39" t="s">
        <v>2700</v>
      </c>
      <c r="BC3649" s="84" t="s">
        <v>2691</v>
      </c>
      <c r="BL3649" s="42" t="s">
        <v>2698</v>
      </c>
      <c r="BM3649" s="43" t="s">
        <v>2688</v>
      </c>
      <c r="BO3649" s="111"/>
      <c r="BP3649" s="19"/>
    </row>
    <row r="3650" spans="1:68" ht="15" customHeight="1" x14ac:dyDescent="0.3">
      <c r="A3650" s="116">
        <v>3648</v>
      </c>
      <c r="H3650" t="s">
        <v>2522</v>
      </c>
      <c r="I3650" s="244">
        <v>8</v>
      </c>
      <c r="J3650" s="244" t="s">
        <v>2673</v>
      </c>
      <c r="K3650" s="244" t="s">
        <v>2512</v>
      </c>
      <c r="L3650" s="244">
        <v>3</v>
      </c>
      <c r="M3650" s="244" t="s">
        <v>2551</v>
      </c>
      <c r="N3650" s="244">
        <v>83</v>
      </c>
      <c r="O3650" s="244" t="s">
        <v>2512</v>
      </c>
      <c r="P3650" s="244" t="s">
        <v>2474</v>
      </c>
      <c r="Q3650" s="244" t="s">
        <v>2474</v>
      </c>
      <c r="R3650" s="6">
        <f t="shared" si="521"/>
        <v>2</v>
      </c>
      <c r="S3650" s="6">
        <f t="shared" si="522"/>
        <v>1</v>
      </c>
      <c r="T3650" s="7">
        <f t="shared" si="523"/>
        <v>130306</v>
      </c>
      <c r="U3650" s="121" t="str">
        <f t="shared" si="524"/>
        <v>1FD02</v>
      </c>
      <c r="V3650" s="10">
        <f t="shared" si="525"/>
        <v>253</v>
      </c>
      <c r="W3650" s="10">
        <f t="shared" si="526"/>
        <v>2</v>
      </c>
      <c r="X3650" s="11">
        <f t="shared" si="527"/>
        <v>3</v>
      </c>
      <c r="Y3650" s="11">
        <f t="shared" si="528"/>
        <v>253</v>
      </c>
      <c r="Z3650" s="12" t="str">
        <f t="shared" si="529"/>
        <v>Wind Data</v>
      </c>
      <c r="AI3650" s="111"/>
      <c r="AJ3650" s="19"/>
      <c r="AK3650" s="19"/>
      <c r="AL3650" s="21"/>
      <c r="AM3650" s="21"/>
      <c r="AN3650" s="21"/>
      <c r="AO3650" s="21"/>
      <c r="AP3650" s="20"/>
      <c r="AQ3650" s="20"/>
      <c r="AR3650" s="20"/>
      <c r="AS3650" s="20"/>
      <c r="AT3650" s="20"/>
      <c r="AU3650" s="20"/>
      <c r="AV3650" s="20"/>
      <c r="AW3650" s="20"/>
      <c r="AX3650" s="221">
        <v>130306</v>
      </c>
      <c r="AY3650" s="6">
        <v>3</v>
      </c>
      <c r="AZ3650" s="6">
        <v>253</v>
      </c>
      <c r="BA3650" s="87" t="s">
        <v>2701</v>
      </c>
      <c r="BB3650" s="39" t="s">
        <v>3176</v>
      </c>
      <c r="BC3650" s="84" t="s">
        <v>2349</v>
      </c>
      <c r="BD3650" s="38" t="s">
        <v>2702</v>
      </c>
      <c r="BE3650" s="39" t="s">
        <v>3177</v>
      </c>
      <c r="BF3650" s="90" t="s">
        <v>2691</v>
      </c>
      <c r="BJ3650" s="47" t="s">
        <v>2704</v>
      </c>
      <c r="BL3650" s="42" t="s">
        <v>2705</v>
      </c>
      <c r="BM3650" s="43" t="s">
        <v>2688</v>
      </c>
      <c r="BO3650" s="111"/>
      <c r="BP3650" s="19"/>
    </row>
    <row r="3651" spans="1:68" ht="15" customHeight="1" x14ac:dyDescent="0.3">
      <c r="A3651" s="116">
        <v>3649</v>
      </c>
      <c r="H3651" t="s">
        <v>2537</v>
      </c>
      <c r="I3651" s="244">
        <v>8</v>
      </c>
      <c r="J3651" s="244" t="s">
        <v>2673</v>
      </c>
      <c r="K3651" s="244">
        <v>0</v>
      </c>
      <c r="L3651" s="244">
        <v>0</v>
      </c>
      <c r="M3651" s="244" t="s">
        <v>2660</v>
      </c>
      <c r="N3651" s="244" t="s">
        <v>2495</v>
      </c>
      <c r="O3651" s="244">
        <v>4</v>
      </c>
      <c r="P3651" s="244" t="s">
        <v>2474</v>
      </c>
      <c r="Q3651" s="244" t="s">
        <v>2474</v>
      </c>
      <c r="R3651" s="6">
        <f t="shared" si="521"/>
        <v>5</v>
      </c>
      <c r="S3651" s="6">
        <f t="shared" si="522"/>
        <v>1</v>
      </c>
      <c r="T3651" s="7">
        <f t="shared" si="523"/>
        <v>130316</v>
      </c>
      <c r="U3651" s="121" t="str">
        <f t="shared" si="524"/>
        <v>1FD0C</v>
      </c>
      <c r="V3651" s="10">
        <f t="shared" si="525"/>
        <v>253</v>
      </c>
      <c r="W3651" s="10">
        <f t="shared" si="526"/>
        <v>12</v>
      </c>
      <c r="X3651" s="11">
        <f t="shared" si="527"/>
        <v>3</v>
      </c>
      <c r="Y3651" s="11">
        <f t="shared" si="528"/>
        <v>253</v>
      </c>
      <c r="Z3651" s="12" t="str">
        <f t="shared" si="529"/>
        <v>Temperature- Extended Range</v>
      </c>
      <c r="AI3651" s="111"/>
      <c r="AJ3651" s="19"/>
      <c r="AK3651" s="19"/>
      <c r="AQ3651" s="34"/>
      <c r="AR3651" s="34"/>
      <c r="AS3651" s="34"/>
      <c r="AT3651" s="34"/>
      <c r="AU3651" s="34"/>
      <c r="AV3651" s="34"/>
      <c r="AW3651" s="34"/>
      <c r="AX3651" s="222">
        <v>130316</v>
      </c>
      <c r="AY3651" s="6">
        <v>3</v>
      </c>
      <c r="AZ3651" s="6">
        <v>253</v>
      </c>
      <c r="BA3651" s="87" t="s">
        <v>2824</v>
      </c>
      <c r="BB3651" s="39" t="s">
        <v>2985</v>
      </c>
      <c r="BC3651" s="84" t="s">
        <v>2359</v>
      </c>
      <c r="BJ3651" s="47" t="s">
        <v>2825</v>
      </c>
      <c r="BL3651" s="42" t="s">
        <v>2705</v>
      </c>
      <c r="BM3651" s="43" t="s">
        <v>2688</v>
      </c>
      <c r="BO3651" s="111"/>
      <c r="BP3651" s="19"/>
    </row>
    <row r="3652" spans="1:68" ht="15" customHeight="1" x14ac:dyDescent="0.3">
      <c r="A3652" s="116">
        <v>3650</v>
      </c>
      <c r="H3652" t="s">
        <v>2598</v>
      </c>
      <c r="I3652" s="244">
        <v>8</v>
      </c>
      <c r="J3652" s="244">
        <v>0</v>
      </c>
      <c r="K3652" s="244">
        <v>0</v>
      </c>
      <c r="L3652" s="244">
        <v>2</v>
      </c>
      <c r="M3652" s="244" t="s">
        <v>2591</v>
      </c>
      <c r="N3652" s="244">
        <v>73</v>
      </c>
      <c r="O3652" s="244" t="s">
        <v>2474</v>
      </c>
      <c r="P3652" s="244" t="s">
        <v>2474</v>
      </c>
      <c r="Q3652" s="244" t="s">
        <v>2474</v>
      </c>
      <c r="R3652" s="6">
        <f t="shared" si="521"/>
        <v>5</v>
      </c>
      <c r="S3652" s="6">
        <f t="shared" si="522"/>
        <v>1</v>
      </c>
      <c r="T3652" s="7">
        <f t="shared" si="523"/>
        <v>130312</v>
      </c>
      <c r="U3652" s="121" t="str">
        <f t="shared" si="524"/>
        <v>1FD08</v>
      </c>
      <c r="V3652" s="10">
        <f t="shared" si="525"/>
        <v>253</v>
      </c>
      <c r="W3652" s="10">
        <f t="shared" si="526"/>
        <v>8</v>
      </c>
      <c r="X3652" s="11">
        <f t="shared" si="527"/>
        <v>16</v>
      </c>
      <c r="Y3652" s="11">
        <f t="shared" si="528"/>
        <v>253</v>
      </c>
      <c r="Z3652" s="12" t="str">
        <f t="shared" si="529"/>
        <v>Temperature</v>
      </c>
      <c r="AI3652" s="111"/>
      <c r="AJ3652" s="19"/>
      <c r="AK3652" s="19"/>
      <c r="AL3652" s="21"/>
      <c r="AM3652" s="21"/>
      <c r="AN3652" s="21"/>
      <c r="AO3652" s="21"/>
      <c r="AP3652" s="20"/>
      <c r="AQ3652" s="20"/>
      <c r="AR3652" s="20"/>
      <c r="AS3652" s="20"/>
      <c r="AT3652" s="20"/>
      <c r="AU3652" s="20"/>
      <c r="AV3652" s="20"/>
      <c r="AW3652" s="20"/>
      <c r="AX3652" s="221">
        <v>130312</v>
      </c>
      <c r="AY3652" s="6">
        <v>16</v>
      </c>
      <c r="AZ3652" s="6">
        <v>253</v>
      </c>
      <c r="BA3652" s="87" t="s">
        <v>2365</v>
      </c>
      <c r="BB3652" s="39" t="s">
        <v>2870</v>
      </c>
      <c r="BC3652" s="84" t="s">
        <v>2359</v>
      </c>
      <c r="BJ3652" s="47" t="s">
        <v>2773</v>
      </c>
      <c r="BL3652" s="42" t="s">
        <v>2687</v>
      </c>
      <c r="BM3652" s="43" t="s">
        <v>2688</v>
      </c>
      <c r="BO3652" s="111"/>
      <c r="BP3652" s="19"/>
    </row>
    <row r="3653" spans="1:68" ht="15" customHeight="1" x14ac:dyDescent="0.3">
      <c r="A3653" s="116">
        <v>3651</v>
      </c>
      <c r="H3653" t="s">
        <v>2676</v>
      </c>
      <c r="I3653" s="244">
        <v>8</v>
      </c>
      <c r="J3653" s="244">
        <v>80</v>
      </c>
      <c r="K3653" s="244" t="s">
        <v>2485</v>
      </c>
      <c r="L3653" s="244" t="s">
        <v>2639</v>
      </c>
      <c r="M3653" s="244">
        <v>98</v>
      </c>
      <c r="N3653" s="244" t="s">
        <v>2505</v>
      </c>
      <c r="O3653" s="244">
        <v>6</v>
      </c>
      <c r="P3653" s="244">
        <v>4</v>
      </c>
      <c r="Q3653" s="244">
        <v>4</v>
      </c>
      <c r="R3653" s="6">
        <f t="shared" si="521"/>
        <v>7</v>
      </c>
      <c r="S3653" s="6">
        <f t="shared" si="522"/>
        <v>1</v>
      </c>
      <c r="T3653" s="7">
        <f t="shared" si="523"/>
        <v>126720</v>
      </c>
      <c r="U3653" s="121" t="str">
        <f t="shared" si="524"/>
        <v>1EF00</v>
      </c>
      <c r="V3653" s="10">
        <f t="shared" si="525"/>
        <v>239</v>
      </c>
      <c r="W3653" s="10">
        <f t="shared" si="526"/>
        <v>255</v>
      </c>
      <c r="X3653" s="11">
        <f t="shared" si="527"/>
        <v>9</v>
      </c>
      <c r="Y3653" s="11">
        <f t="shared" si="528"/>
        <v>255</v>
      </c>
      <c r="Z3653" s="12" t="str">
        <f t="shared" si="529"/>
        <v>Proprietary A2</v>
      </c>
      <c r="AI3653" s="111"/>
      <c r="AJ3653" s="19"/>
      <c r="AK3653" s="19"/>
      <c r="AQ3653" s="34"/>
      <c r="AR3653" s="34"/>
      <c r="AS3653" s="34"/>
      <c r="AT3653" s="34"/>
      <c r="AU3653" s="34"/>
      <c r="AV3653" s="34"/>
      <c r="AW3653" s="34"/>
      <c r="AX3653" s="222">
        <v>126720</v>
      </c>
      <c r="AY3653" s="6">
        <v>9</v>
      </c>
      <c r="AZ3653" s="6">
        <v>255</v>
      </c>
      <c r="BA3653" s="87" t="s">
        <v>2755</v>
      </c>
      <c r="BB3653" s="39" t="s">
        <v>2709</v>
      </c>
      <c r="BC3653" s="84" t="s">
        <v>2710</v>
      </c>
      <c r="BD3653" s="38" t="s">
        <v>2756</v>
      </c>
      <c r="BE3653" s="39" t="s">
        <v>2757</v>
      </c>
      <c r="BF3653" s="90" t="s">
        <v>2710</v>
      </c>
      <c r="BJ3653" s="47" t="s">
        <v>2758</v>
      </c>
      <c r="BL3653" s="42" t="s">
        <v>2839</v>
      </c>
      <c r="BM3653" s="43" t="s">
        <v>2688</v>
      </c>
      <c r="BO3653" s="111"/>
      <c r="BP3653" s="19"/>
    </row>
    <row r="3654" spans="1:68" ht="15" customHeight="1" x14ac:dyDescent="0.3">
      <c r="A3654" s="116">
        <v>3652</v>
      </c>
      <c r="H3654" t="s">
        <v>2676</v>
      </c>
      <c r="I3654" s="244">
        <v>8</v>
      </c>
      <c r="J3654" s="244">
        <v>81</v>
      </c>
      <c r="K3654" s="244">
        <v>0</v>
      </c>
      <c r="L3654" s="244">
        <v>0</v>
      </c>
      <c r="M3654" s="244">
        <v>0</v>
      </c>
      <c r="N3654" s="244">
        <v>4</v>
      </c>
      <c r="O3654" s="244" t="s">
        <v>2474</v>
      </c>
      <c r="P3654" s="244" t="s">
        <v>2474</v>
      </c>
      <c r="Q3654" s="244" t="s">
        <v>2474</v>
      </c>
      <c r="R3654" s="6">
        <f t="shared" si="521"/>
        <v>7</v>
      </c>
      <c r="S3654" s="6">
        <f t="shared" si="522"/>
        <v>1</v>
      </c>
      <c r="T3654" s="7">
        <f t="shared" si="523"/>
        <v>126720</v>
      </c>
      <c r="U3654" s="121" t="str">
        <f t="shared" si="524"/>
        <v>1EF00</v>
      </c>
      <c r="V3654" s="10">
        <f t="shared" si="525"/>
        <v>239</v>
      </c>
      <c r="W3654" s="10">
        <f t="shared" si="526"/>
        <v>255</v>
      </c>
      <c r="X3654" s="11">
        <f t="shared" si="527"/>
        <v>9</v>
      </c>
      <c r="Y3654" s="11">
        <f t="shared" si="528"/>
        <v>255</v>
      </c>
      <c r="Z3654" s="12" t="str">
        <f t="shared" si="529"/>
        <v>Proprietary A2</v>
      </c>
      <c r="AI3654" s="111"/>
      <c r="AJ3654" s="19"/>
      <c r="AK3654" s="19"/>
      <c r="AL3654" s="21"/>
      <c r="AM3654" s="21"/>
      <c r="AN3654" s="21"/>
      <c r="AO3654" s="21"/>
      <c r="AP3654" s="20"/>
      <c r="AQ3654" s="20"/>
      <c r="AR3654" s="20"/>
      <c r="AS3654" s="20"/>
      <c r="AT3654" s="20"/>
      <c r="AU3654" s="20"/>
      <c r="AV3654" s="20"/>
      <c r="AW3654" s="20"/>
      <c r="AX3654" s="221">
        <v>126720</v>
      </c>
      <c r="AY3654" s="6">
        <v>9</v>
      </c>
      <c r="AZ3654" s="6">
        <v>255</v>
      </c>
      <c r="BA3654" s="87" t="s">
        <v>2759</v>
      </c>
      <c r="BB3654" s="39" t="s">
        <v>2352</v>
      </c>
      <c r="BC3654" s="84" t="s">
        <v>2710</v>
      </c>
      <c r="BL3654" s="42" t="s">
        <v>2839</v>
      </c>
      <c r="BM3654" s="43" t="s">
        <v>2688</v>
      </c>
      <c r="BO3654" s="111"/>
      <c r="BP3654" s="19"/>
    </row>
    <row r="3655" spans="1:68" ht="15" customHeight="1" x14ac:dyDescent="0.3">
      <c r="A3655" s="116">
        <v>3653</v>
      </c>
      <c r="H3655" t="s">
        <v>2619</v>
      </c>
      <c r="I3655" s="244">
        <v>8</v>
      </c>
      <c r="J3655" s="244" t="s">
        <v>2504</v>
      </c>
      <c r="K3655" s="244">
        <v>79</v>
      </c>
      <c r="L3655" s="244" t="s">
        <v>2509</v>
      </c>
      <c r="M3655" s="244">
        <v>19</v>
      </c>
      <c r="N3655" s="244">
        <v>45</v>
      </c>
      <c r="O3655" s="244" t="s">
        <v>2579</v>
      </c>
      <c r="P3655" s="244">
        <v>32</v>
      </c>
      <c r="Q3655" s="244">
        <v>3</v>
      </c>
      <c r="R3655" s="6">
        <f t="shared" si="521"/>
        <v>2</v>
      </c>
      <c r="S3655" s="6">
        <f t="shared" si="522"/>
        <v>1</v>
      </c>
      <c r="T3655" s="7">
        <f t="shared" si="523"/>
        <v>129025</v>
      </c>
      <c r="U3655" s="121" t="str">
        <f t="shared" si="524"/>
        <v>1F801</v>
      </c>
      <c r="V3655" s="10">
        <f t="shared" si="525"/>
        <v>248</v>
      </c>
      <c r="W3655" s="10">
        <f t="shared" si="526"/>
        <v>1</v>
      </c>
      <c r="X3655" s="11">
        <f t="shared" si="527"/>
        <v>7</v>
      </c>
      <c r="Y3655" s="11">
        <f t="shared" si="528"/>
        <v>248</v>
      </c>
      <c r="Z3655" s="12" t="str">
        <f t="shared" si="529"/>
        <v>Position, Rapid Update</v>
      </c>
      <c r="AI3655" s="111"/>
      <c r="AJ3655" s="19"/>
      <c r="AK3655" s="19"/>
      <c r="AQ3655" s="34"/>
      <c r="AR3655" s="34"/>
      <c r="AS3655" s="34"/>
      <c r="AT3655" s="34"/>
      <c r="AU3655" s="34"/>
      <c r="AV3655" s="34"/>
      <c r="AW3655" s="34"/>
      <c r="AX3655" s="222">
        <v>129025</v>
      </c>
      <c r="AY3655" s="6">
        <v>7</v>
      </c>
      <c r="AZ3655" s="6">
        <v>248</v>
      </c>
      <c r="BA3655" s="87" t="s">
        <v>2689</v>
      </c>
      <c r="BB3655" s="39" t="s">
        <v>2690</v>
      </c>
      <c r="BC3655" s="84" t="s">
        <v>2691</v>
      </c>
      <c r="BD3655" s="38" t="s">
        <v>2350</v>
      </c>
      <c r="BE3655" s="39" t="s">
        <v>2692</v>
      </c>
      <c r="BF3655" s="90" t="s">
        <v>2691</v>
      </c>
      <c r="BL3655" s="42" t="s">
        <v>2693</v>
      </c>
      <c r="BM3655" s="43" t="s">
        <v>2688</v>
      </c>
      <c r="BO3655" s="111"/>
      <c r="BP3655" s="19"/>
    </row>
    <row r="3656" spans="1:68" ht="15" customHeight="1" x14ac:dyDescent="0.3">
      <c r="A3656" s="116">
        <v>3654</v>
      </c>
      <c r="H3656" t="s">
        <v>2623</v>
      </c>
      <c r="I3656" s="244">
        <v>8</v>
      </c>
      <c r="J3656" s="244">
        <v>44</v>
      </c>
      <c r="K3656" s="244" t="s">
        <v>2559</v>
      </c>
      <c r="L3656" s="244">
        <v>2</v>
      </c>
      <c r="M3656" s="244">
        <v>9</v>
      </c>
      <c r="N3656" s="244">
        <v>89</v>
      </c>
      <c r="O3656" s="244" t="s">
        <v>2515</v>
      </c>
      <c r="P3656" s="244" t="s">
        <v>2474</v>
      </c>
      <c r="Q3656" s="244" t="s">
        <v>2474</v>
      </c>
      <c r="R3656" s="6">
        <f t="shared" si="521"/>
        <v>2</v>
      </c>
      <c r="S3656" s="6">
        <f t="shared" si="522"/>
        <v>1</v>
      </c>
      <c r="T3656" s="7">
        <f t="shared" si="523"/>
        <v>130306</v>
      </c>
      <c r="U3656" s="121" t="str">
        <f t="shared" si="524"/>
        <v>1FD02</v>
      </c>
      <c r="V3656" s="10">
        <f t="shared" si="525"/>
        <v>253</v>
      </c>
      <c r="W3656" s="10">
        <f t="shared" si="526"/>
        <v>2</v>
      </c>
      <c r="X3656" s="11">
        <f t="shared" si="527"/>
        <v>1</v>
      </c>
      <c r="Y3656" s="11">
        <f t="shared" si="528"/>
        <v>253</v>
      </c>
      <c r="Z3656" s="12" t="str">
        <f t="shared" si="529"/>
        <v>Wind Data</v>
      </c>
      <c r="AI3656" s="111"/>
      <c r="AJ3656" s="19"/>
      <c r="AK3656" s="19"/>
      <c r="AL3656" s="21"/>
      <c r="AM3656" s="21"/>
      <c r="AN3656" s="21"/>
      <c r="AO3656" s="21"/>
      <c r="AP3656" s="20"/>
      <c r="AQ3656" s="20"/>
      <c r="AR3656" s="20"/>
      <c r="AS3656" s="20"/>
      <c r="AT3656" s="20"/>
      <c r="AU3656" s="20"/>
      <c r="AV3656" s="20"/>
      <c r="AW3656" s="20"/>
      <c r="AX3656" s="221">
        <v>130306</v>
      </c>
      <c r="AY3656" s="6">
        <v>1</v>
      </c>
      <c r="AZ3656" s="6">
        <v>253</v>
      </c>
      <c r="BA3656" s="87" t="s">
        <v>2701</v>
      </c>
      <c r="BB3656" s="39" t="s">
        <v>3164</v>
      </c>
      <c r="BC3656" s="84" t="s">
        <v>2349</v>
      </c>
      <c r="BD3656" s="38" t="s">
        <v>2702</v>
      </c>
      <c r="BE3656" s="39" t="s">
        <v>3042</v>
      </c>
      <c r="BF3656" s="90" t="s">
        <v>2691</v>
      </c>
      <c r="BJ3656" s="47" t="s">
        <v>2703</v>
      </c>
      <c r="BL3656" s="42" t="s">
        <v>2698</v>
      </c>
      <c r="BM3656" s="43" t="s">
        <v>2688</v>
      </c>
      <c r="BO3656" s="111"/>
      <c r="BP3656" s="19"/>
    </row>
    <row r="3657" spans="1:68" ht="15" customHeight="1" x14ac:dyDescent="0.3">
      <c r="A3657" s="116">
        <v>3655</v>
      </c>
      <c r="H3657" t="s">
        <v>2525</v>
      </c>
      <c r="I3657" s="244">
        <v>8</v>
      </c>
      <c r="J3657" s="244">
        <v>40</v>
      </c>
      <c r="K3657" s="244" t="s">
        <v>2521</v>
      </c>
      <c r="L3657" s="244">
        <v>0</v>
      </c>
      <c r="M3657" s="244">
        <v>0</v>
      </c>
      <c r="N3657" s="244" t="s">
        <v>2474</v>
      </c>
      <c r="O3657" s="244" t="s">
        <v>2483</v>
      </c>
      <c r="P3657" s="244" t="s">
        <v>2474</v>
      </c>
      <c r="Q3657" s="244" t="s">
        <v>2483</v>
      </c>
      <c r="R3657" s="6">
        <f t="shared" si="521"/>
        <v>2</v>
      </c>
      <c r="S3657" s="6">
        <f t="shared" si="522"/>
        <v>1</v>
      </c>
      <c r="T3657" s="7">
        <f t="shared" si="523"/>
        <v>130578</v>
      </c>
      <c r="U3657" s="121" t="str">
        <f t="shared" si="524"/>
        <v>1FE12</v>
      </c>
      <c r="V3657" s="10">
        <f t="shared" si="525"/>
        <v>254</v>
      </c>
      <c r="W3657" s="10">
        <f t="shared" si="526"/>
        <v>18</v>
      </c>
      <c r="X3657" s="11">
        <f t="shared" si="527"/>
        <v>3</v>
      </c>
      <c r="Y3657" s="11">
        <f t="shared" si="528"/>
        <v>254</v>
      </c>
      <c r="Z3657" s="12" t="str">
        <f t="shared" si="529"/>
        <v>Vessel Speed Components</v>
      </c>
      <c r="AI3657" s="111"/>
      <c r="AJ3657" s="19"/>
      <c r="AK3657" s="19"/>
      <c r="AQ3657" s="34"/>
      <c r="AR3657" s="34"/>
      <c r="AS3657" s="34"/>
      <c r="AT3657" s="34"/>
      <c r="AU3657" s="34"/>
      <c r="AV3657" s="34"/>
      <c r="AW3657" s="34"/>
      <c r="AX3657" s="222">
        <v>130578</v>
      </c>
      <c r="AY3657" s="6">
        <v>3</v>
      </c>
      <c r="AZ3657" s="6">
        <v>254</v>
      </c>
      <c r="BA3657" s="87" t="s">
        <v>2724</v>
      </c>
      <c r="BB3657" s="39" t="s">
        <v>2709</v>
      </c>
      <c r="BC3657" s="84" t="s">
        <v>2710</v>
      </c>
      <c r="BD3657" s="38" t="s">
        <v>2353</v>
      </c>
      <c r="BE3657" s="39" t="s">
        <v>2457</v>
      </c>
      <c r="BF3657" s="90" t="s">
        <v>2349</v>
      </c>
      <c r="BG3657" s="58" t="s">
        <v>2725</v>
      </c>
      <c r="BI3657" s="6" t="s">
        <v>2349</v>
      </c>
      <c r="BL3657" s="42" t="s">
        <v>2705</v>
      </c>
      <c r="BM3657" s="43" t="s">
        <v>2688</v>
      </c>
      <c r="BO3657" s="111"/>
      <c r="BP3657" s="19"/>
    </row>
    <row r="3658" spans="1:68" ht="15" customHeight="1" x14ac:dyDescent="0.3">
      <c r="A3658" s="116">
        <v>3656</v>
      </c>
      <c r="H3658" t="s">
        <v>2525</v>
      </c>
      <c r="I3658" s="244">
        <v>8</v>
      </c>
      <c r="J3658" s="244">
        <v>41</v>
      </c>
      <c r="K3658" s="244" t="s">
        <v>2474</v>
      </c>
      <c r="L3658" s="244" t="s">
        <v>2483</v>
      </c>
      <c r="M3658" s="244" t="s">
        <v>2474</v>
      </c>
      <c r="N3658" s="244" t="s">
        <v>2483</v>
      </c>
      <c r="O3658" s="244" t="s">
        <v>2474</v>
      </c>
      <c r="P3658" s="244" t="s">
        <v>2483</v>
      </c>
      <c r="Q3658" s="244" t="s">
        <v>2474</v>
      </c>
      <c r="R3658" s="6">
        <f t="shared" si="521"/>
        <v>2</v>
      </c>
      <c r="S3658" s="6">
        <f t="shared" si="522"/>
        <v>1</v>
      </c>
      <c r="T3658" s="7">
        <f t="shared" si="523"/>
        <v>130578</v>
      </c>
      <c r="U3658" s="121" t="str">
        <f t="shared" si="524"/>
        <v>1FE12</v>
      </c>
      <c r="V3658" s="10">
        <f t="shared" si="525"/>
        <v>254</v>
      </c>
      <c r="W3658" s="10">
        <f t="shared" si="526"/>
        <v>18</v>
      </c>
      <c r="X3658" s="11">
        <f t="shared" si="527"/>
        <v>3</v>
      </c>
      <c r="Y3658" s="11">
        <f t="shared" si="528"/>
        <v>254</v>
      </c>
      <c r="Z3658" s="12" t="str">
        <f t="shared" si="529"/>
        <v>Vessel Speed Components</v>
      </c>
      <c r="AI3658" s="111"/>
      <c r="AJ3658" s="19"/>
      <c r="AK3658" s="19"/>
      <c r="AL3658" s="21"/>
      <c r="AM3658" s="21"/>
      <c r="AN3658" s="21"/>
      <c r="AO3658" s="21"/>
      <c r="AP3658" s="20"/>
      <c r="AQ3658" s="20"/>
      <c r="AR3658" s="20"/>
      <c r="AS3658" s="20"/>
      <c r="AT3658" s="20"/>
      <c r="AU3658" s="20"/>
      <c r="AV3658" s="20"/>
      <c r="AW3658" s="20"/>
      <c r="AX3658" s="221">
        <v>130578</v>
      </c>
      <c r="AY3658" s="6">
        <v>3</v>
      </c>
      <c r="AZ3658" s="6">
        <v>254</v>
      </c>
      <c r="BA3658" s="87" t="s">
        <v>2727</v>
      </c>
      <c r="BB3658" s="39" t="s">
        <v>2352</v>
      </c>
      <c r="BC3658" s="84" t="s">
        <v>2710</v>
      </c>
      <c r="BD3658" s="38" t="s">
        <v>2728</v>
      </c>
      <c r="BG3658" s="58" t="s">
        <v>2725</v>
      </c>
      <c r="BI3658" s="6" t="s">
        <v>2349</v>
      </c>
      <c r="BL3658" s="42" t="s">
        <v>2705</v>
      </c>
      <c r="BM3658" s="43" t="s">
        <v>2688</v>
      </c>
      <c r="BO3658" s="111"/>
      <c r="BP3658" s="19"/>
    </row>
    <row r="3659" spans="1:68" ht="15" customHeight="1" x14ac:dyDescent="0.3">
      <c r="A3659" s="116">
        <v>3657</v>
      </c>
      <c r="H3659" t="s">
        <v>2620</v>
      </c>
      <c r="I3659" s="244">
        <v>8</v>
      </c>
      <c r="J3659" s="244">
        <v>0</v>
      </c>
      <c r="K3659" s="244" t="s">
        <v>2474</v>
      </c>
      <c r="L3659" s="244" t="s">
        <v>2474</v>
      </c>
      <c r="M3659" s="244" t="s">
        <v>2474</v>
      </c>
      <c r="N3659" s="244" t="s">
        <v>2521</v>
      </c>
      <c r="O3659" s="244">
        <v>2</v>
      </c>
      <c r="P3659" s="244" t="s">
        <v>2474</v>
      </c>
      <c r="Q3659" s="244" t="s">
        <v>2474</v>
      </c>
      <c r="R3659" s="6">
        <f t="shared" si="521"/>
        <v>2</v>
      </c>
      <c r="S3659" s="6">
        <f t="shared" si="522"/>
        <v>1</v>
      </c>
      <c r="T3659" s="7">
        <f t="shared" si="523"/>
        <v>127245</v>
      </c>
      <c r="U3659" s="121" t="str">
        <f t="shared" si="524"/>
        <v>1F10D</v>
      </c>
      <c r="V3659" s="10">
        <f t="shared" si="525"/>
        <v>241</v>
      </c>
      <c r="W3659" s="10">
        <f t="shared" si="526"/>
        <v>13</v>
      </c>
      <c r="X3659" s="11">
        <f t="shared" si="527"/>
        <v>1</v>
      </c>
      <c r="Y3659" s="11">
        <f t="shared" si="528"/>
        <v>241</v>
      </c>
      <c r="Z3659" s="12" t="str">
        <f t="shared" si="529"/>
        <v>Rudder</v>
      </c>
      <c r="AI3659" s="111"/>
      <c r="AJ3659" s="19"/>
      <c r="AK3659" s="19"/>
      <c r="AQ3659" s="34"/>
      <c r="AR3659" s="34"/>
      <c r="AS3659" s="34"/>
      <c r="AT3659" s="34"/>
      <c r="AU3659" s="34"/>
      <c r="AV3659" s="34"/>
      <c r="AW3659" s="34"/>
      <c r="AX3659" s="222">
        <v>127245</v>
      </c>
      <c r="AY3659" s="6">
        <v>1</v>
      </c>
      <c r="AZ3659" s="6">
        <v>241</v>
      </c>
      <c r="BA3659" s="87" t="s">
        <v>2696</v>
      </c>
      <c r="BB3659" s="39" t="s">
        <v>2999</v>
      </c>
      <c r="BC3659" s="84" t="s">
        <v>2691</v>
      </c>
      <c r="BL3659" s="42" t="s">
        <v>2698</v>
      </c>
      <c r="BM3659" s="43" t="s">
        <v>2688</v>
      </c>
      <c r="BO3659" s="111"/>
      <c r="BP3659" s="19"/>
    </row>
    <row r="3660" spans="1:68" ht="15" customHeight="1" x14ac:dyDescent="0.3">
      <c r="A3660" s="116">
        <v>3658</v>
      </c>
      <c r="H3660" t="s">
        <v>2621</v>
      </c>
      <c r="I3660" s="244">
        <v>8</v>
      </c>
      <c r="J3660" s="244">
        <v>44</v>
      </c>
      <c r="K3660" s="244" t="s">
        <v>2519</v>
      </c>
      <c r="L3660" s="244" t="s">
        <v>2506</v>
      </c>
      <c r="M3660" s="244">
        <v>0</v>
      </c>
      <c r="N3660" s="244">
        <v>0</v>
      </c>
      <c r="O3660" s="244" t="s">
        <v>2474</v>
      </c>
      <c r="P3660" s="244" t="s">
        <v>2483</v>
      </c>
      <c r="Q3660" s="244" t="s">
        <v>2520</v>
      </c>
      <c r="R3660" s="6">
        <f t="shared" si="521"/>
        <v>2</v>
      </c>
      <c r="S3660" s="6">
        <f t="shared" si="522"/>
        <v>1</v>
      </c>
      <c r="T3660" s="7">
        <f t="shared" si="523"/>
        <v>127250</v>
      </c>
      <c r="U3660" s="121" t="str">
        <f t="shared" si="524"/>
        <v>1F112</v>
      </c>
      <c r="V3660" s="10">
        <f t="shared" si="525"/>
        <v>241</v>
      </c>
      <c r="W3660" s="10">
        <f t="shared" si="526"/>
        <v>18</v>
      </c>
      <c r="X3660" s="11">
        <f t="shared" si="527"/>
        <v>1</v>
      </c>
      <c r="Y3660" s="11">
        <f t="shared" si="528"/>
        <v>241</v>
      </c>
      <c r="Z3660" s="12" t="str">
        <f t="shared" si="529"/>
        <v>Vessel Heading</v>
      </c>
      <c r="AI3660" s="111"/>
      <c r="AJ3660" s="19"/>
      <c r="AK3660" s="19"/>
      <c r="AL3660" s="21"/>
      <c r="AM3660" s="21"/>
      <c r="AN3660" s="21"/>
      <c r="AO3660" s="21"/>
      <c r="AP3660" s="20"/>
      <c r="AQ3660" s="20"/>
      <c r="AR3660" s="20"/>
      <c r="AS3660" s="20"/>
      <c r="AT3660" s="20"/>
      <c r="AU3660" s="20"/>
      <c r="AV3660" s="20"/>
      <c r="AW3660" s="20"/>
      <c r="AX3660" s="221">
        <v>127250</v>
      </c>
      <c r="AY3660" s="6">
        <v>1</v>
      </c>
      <c r="AZ3660" s="6">
        <v>241</v>
      </c>
      <c r="BA3660" s="87" t="s">
        <v>18</v>
      </c>
      <c r="BB3660" s="39" t="s">
        <v>2462</v>
      </c>
      <c r="BC3660" s="84" t="s">
        <v>2691</v>
      </c>
      <c r="BL3660" s="42" t="s">
        <v>2698</v>
      </c>
      <c r="BM3660" s="43" t="s">
        <v>2688</v>
      </c>
      <c r="BO3660" s="111"/>
      <c r="BP3660" s="19"/>
    </row>
    <row r="3661" spans="1:68" ht="15" customHeight="1" x14ac:dyDescent="0.3">
      <c r="A3661" s="116">
        <v>3659</v>
      </c>
      <c r="H3661" t="s">
        <v>2622</v>
      </c>
      <c r="I3661" s="244">
        <v>8</v>
      </c>
      <c r="J3661" s="244">
        <v>44</v>
      </c>
      <c r="K3661" s="244">
        <v>0</v>
      </c>
      <c r="L3661" s="244" t="s">
        <v>2563</v>
      </c>
      <c r="M3661" s="244" t="s">
        <v>2520</v>
      </c>
      <c r="N3661" s="244">
        <v>5</v>
      </c>
      <c r="O3661" s="244" t="s">
        <v>2474</v>
      </c>
      <c r="P3661" s="244" t="s">
        <v>2474</v>
      </c>
      <c r="Q3661" s="244" t="s">
        <v>2474</v>
      </c>
      <c r="R3661" s="6">
        <f t="shared" si="521"/>
        <v>2</v>
      </c>
      <c r="S3661" s="6">
        <f t="shared" si="522"/>
        <v>1</v>
      </c>
      <c r="T3661" s="7">
        <f t="shared" si="523"/>
        <v>127251</v>
      </c>
      <c r="U3661" s="121" t="str">
        <f t="shared" si="524"/>
        <v>1F113</v>
      </c>
      <c r="V3661" s="10">
        <f t="shared" si="525"/>
        <v>241</v>
      </c>
      <c r="W3661" s="10">
        <f t="shared" si="526"/>
        <v>19</v>
      </c>
      <c r="X3661" s="11">
        <f t="shared" si="527"/>
        <v>1</v>
      </c>
      <c r="Y3661" s="11">
        <f t="shared" si="528"/>
        <v>241</v>
      </c>
      <c r="Z3661" s="12" t="str">
        <f t="shared" si="529"/>
        <v>Rate of Turn</v>
      </c>
      <c r="AI3661" s="111"/>
      <c r="AJ3661" s="19"/>
      <c r="AK3661" s="19"/>
      <c r="AQ3661" s="34"/>
      <c r="AR3661" s="34"/>
      <c r="AS3661" s="34"/>
      <c r="AT3661" s="34"/>
      <c r="AU3661" s="34"/>
      <c r="AV3661" s="34"/>
      <c r="AW3661" s="34"/>
      <c r="AX3661" s="222">
        <v>127251</v>
      </c>
      <c r="AY3661" s="6">
        <v>1</v>
      </c>
      <c r="AZ3661" s="6">
        <v>241</v>
      </c>
      <c r="BA3661" s="87" t="s">
        <v>2699</v>
      </c>
      <c r="BB3661" s="39" t="s">
        <v>2700</v>
      </c>
      <c r="BC3661" s="84" t="s">
        <v>2691</v>
      </c>
      <c r="BL3661" s="42" t="s">
        <v>2698</v>
      </c>
      <c r="BM3661" s="43" t="s">
        <v>2688</v>
      </c>
      <c r="BO3661" s="111"/>
      <c r="BP3661" s="19"/>
    </row>
    <row r="3662" spans="1:68" ht="15" customHeight="1" x14ac:dyDescent="0.3">
      <c r="A3662" s="116">
        <v>3660</v>
      </c>
      <c r="H3662" t="s">
        <v>2638</v>
      </c>
      <c r="I3662" s="244">
        <v>8</v>
      </c>
      <c r="J3662" s="244">
        <v>80</v>
      </c>
      <c r="K3662" s="244" t="s">
        <v>2538</v>
      </c>
      <c r="L3662" s="244" t="s">
        <v>2639</v>
      </c>
      <c r="M3662" s="244">
        <v>98</v>
      </c>
      <c r="N3662" s="244">
        <v>61</v>
      </c>
      <c r="O3662" s="244">
        <v>6</v>
      </c>
      <c r="P3662" s="244">
        <v>2</v>
      </c>
      <c r="Q3662" s="244">
        <v>2</v>
      </c>
      <c r="R3662" s="6">
        <f t="shared" si="521"/>
        <v>7</v>
      </c>
      <c r="S3662" s="6">
        <f t="shared" si="522"/>
        <v>1</v>
      </c>
      <c r="T3662" s="7">
        <f t="shared" si="523"/>
        <v>126720</v>
      </c>
      <c r="U3662" s="121" t="str">
        <f t="shared" si="524"/>
        <v>1EF00</v>
      </c>
      <c r="V3662" s="10">
        <f t="shared" si="525"/>
        <v>239</v>
      </c>
      <c r="W3662" s="10">
        <f t="shared" si="526"/>
        <v>255</v>
      </c>
      <c r="X3662" s="11">
        <f t="shared" si="527"/>
        <v>7</v>
      </c>
      <c r="Y3662" s="11">
        <f t="shared" si="528"/>
        <v>255</v>
      </c>
      <c r="Z3662" s="12" t="str">
        <f t="shared" si="529"/>
        <v>Proprietary A2</v>
      </c>
      <c r="AI3662" s="111"/>
      <c r="AJ3662" s="19"/>
      <c r="AK3662" s="19"/>
      <c r="AL3662" s="21"/>
      <c r="AM3662" s="21"/>
      <c r="AN3662" s="21"/>
      <c r="AO3662" s="21"/>
      <c r="AP3662" s="20"/>
      <c r="AQ3662" s="20"/>
      <c r="AR3662" s="20"/>
      <c r="AS3662" s="20"/>
      <c r="AT3662" s="20"/>
      <c r="AU3662" s="20"/>
      <c r="AV3662" s="20"/>
      <c r="AW3662" s="20"/>
      <c r="AX3662" s="221">
        <v>126720</v>
      </c>
      <c r="AY3662" s="6">
        <v>7</v>
      </c>
      <c r="AZ3662" s="6">
        <v>255</v>
      </c>
      <c r="BA3662" s="87" t="s">
        <v>2755</v>
      </c>
      <c r="BB3662" s="39" t="s">
        <v>2709</v>
      </c>
      <c r="BC3662" s="84" t="s">
        <v>2710</v>
      </c>
      <c r="BD3662" s="38" t="s">
        <v>2756</v>
      </c>
      <c r="BE3662" s="39" t="s">
        <v>2757</v>
      </c>
      <c r="BF3662" s="90" t="s">
        <v>2710</v>
      </c>
      <c r="BJ3662" s="47" t="s">
        <v>2758</v>
      </c>
      <c r="BL3662" s="42" t="s">
        <v>2693</v>
      </c>
      <c r="BM3662" s="43" t="s">
        <v>2688</v>
      </c>
      <c r="BO3662" s="111"/>
      <c r="BP3662" s="19"/>
    </row>
    <row r="3663" spans="1:68" ht="15" customHeight="1" x14ac:dyDescent="0.3">
      <c r="A3663" s="116">
        <v>3661</v>
      </c>
      <c r="H3663" t="s">
        <v>2638</v>
      </c>
      <c r="I3663" s="244">
        <v>8</v>
      </c>
      <c r="J3663" s="244">
        <v>81</v>
      </c>
      <c r="K3663" s="244" t="s">
        <v>2474</v>
      </c>
      <c r="L3663" s="244" t="s">
        <v>2474</v>
      </c>
      <c r="M3663" s="244" t="s">
        <v>2474</v>
      </c>
      <c r="N3663" s="244" t="s">
        <v>2474</v>
      </c>
      <c r="O3663" s="244">
        <v>3</v>
      </c>
      <c r="P3663" s="244">
        <v>3</v>
      </c>
      <c r="Q3663" s="244">
        <v>0</v>
      </c>
      <c r="R3663" s="6">
        <f t="shared" ref="R3663:R3726" si="530">_xlfn.BITRSHIFT(_xlfn.BITAND(HEX2DEC(H3663),HEX2DEC("1C000000")),26)</f>
        <v>7</v>
      </c>
      <c r="S3663" s="6">
        <f t="shared" ref="S3663:S3726" si="531">_xlfn.BITRSHIFT(_xlfn.BITAND(HEX2DEC(H3663),HEX2DEC("01000000")),24)</f>
        <v>1</v>
      </c>
      <c r="T3663" s="7">
        <f t="shared" ref="T3663:T3726" si="532">IF(_xlfn.BITRSHIFT(_xlfn.BITAND(HEX2DEC(H3663),HEX2DEC("0FF0000")),16)&lt;240,_xlfn.BITRSHIFT(_xlfn.BITAND(HEX2DEC(H3663),HEX2DEC("1FF0000")),8),_xlfn.BITRSHIFT(_xlfn.BITAND(HEX2DEC(H3663),HEX2DEC("1FFFF00")),8))</f>
        <v>126720</v>
      </c>
      <c r="U3663" s="121" t="str">
        <f t="shared" ref="U3663:U3726" si="533">DEC2HEX(T3663)</f>
        <v>1EF00</v>
      </c>
      <c r="V3663" s="10">
        <f t="shared" ref="V3663:V3726" si="534">_xlfn.BITRSHIFT(_xlfn.BITAND(HEX2DEC(H3663),HEX2DEC("0FF0000")),16)</f>
        <v>239</v>
      </c>
      <c r="W3663" s="10">
        <f t="shared" ref="W3663:W3726" si="535">_xlfn.BITRSHIFT(_xlfn.BITAND(HEX2DEC(H3663),HEX2DEC("FF00")),8)</f>
        <v>255</v>
      </c>
      <c r="X3663" s="11">
        <f t="shared" ref="X3663:X3726" si="536">_xlfn.BITAND(HEX2DEC(H3663),HEX2DEC("00000FF"))</f>
        <v>7</v>
      </c>
      <c r="Y3663" s="11">
        <f t="shared" ref="Y3663:Y3726" si="537">IF(_xlfn.BITRSHIFT(_xlfn.BITAND(HEX2DEC(H3663),HEX2DEC("0FF0000")),16)&lt;240,_xlfn.BITRSHIFT(_xlfn.BITAND(HEX2DEC(H3663),HEX2DEC("0FF00")),8),_xlfn.BITRSHIFT(_xlfn.BITAND(HEX2DEC(H3663),HEX2DEC("0FF0000")),16))</f>
        <v>255</v>
      </c>
      <c r="Z3663" s="12" t="str">
        <f t="shared" ref="Z3663:Z3726" si="538">VLOOKUP(T3663,BO:BP,2,FALSE)</f>
        <v>Proprietary A2</v>
      </c>
      <c r="AI3663" s="111"/>
      <c r="AJ3663" s="19"/>
      <c r="AK3663" s="19"/>
      <c r="AQ3663" s="34"/>
      <c r="AR3663" s="34"/>
      <c r="AS3663" s="34"/>
      <c r="AT3663" s="34"/>
      <c r="AU3663" s="34"/>
      <c r="AV3663" s="34"/>
      <c r="AW3663" s="34"/>
      <c r="AX3663" s="222">
        <v>126720</v>
      </c>
      <c r="AY3663" s="6">
        <v>7</v>
      </c>
      <c r="AZ3663" s="6">
        <v>255</v>
      </c>
      <c r="BA3663" s="87" t="s">
        <v>2759</v>
      </c>
      <c r="BB3663" s="39" t="s">
        <v>2352</v>
      </c>
      <c r="BC3663" s="84" t="s">
        <v>2710</v>
      </c>
      <c r="BL3663" s="42" t="s">
        <v>2693</v>
      </c>
      <c r="BM3663" s="43" t="s">
        <v>2688</v>
      </c>
      <c r="BO3663" s="111"/>
      <c r="BP3663" s="19"/>
    </row>
    <row r="3664" spans="1:68" ht="15" customHeight="1" x14ac:dyDescent="0.3">
      <c r="A3664" s="116">
        <v>3662</v>
      </c>
      <c r="H3664" t="s">
        <v>2638</v>
      </c>
      <c r="I3664" s="244">
        <v>8</v>
      </c>
      <c r="J3664" s="244">
        <v>82</v>
      </c>
      <c r="K3664" s="244">
        <v>0</v>
      </c>
      <c r="L3664" s="244" t="s">
        <v>2474</v>
      </c>
      <c r="M3664" s="244" t="s">
        <v>2474</v>
      </c>
      <c r="N3664" s="244" t="s">
        <v>2474</v>
      </c>
      <c r="O3664" s="244" t="s">
        <v>2474</v>
      </c>
      <c r="P3664" s="244" t="s">
        <v>2474</v>
      </c>
      <c r="Q3664" s="244" t="s">
        <v>2474</v>
      </c>
      <c r="R3664" s="6">
        <f t="shared" si="530"/>
        <v>7</v>
      </c>
      <c r="S3664" s="6">
        <f t="shared" si="531"/>
        <v>1</v>
      </c>
      <c r="T3664" s="7">
        <f t="shared" si="532"/>
        <v>126720</v>
      </c>
      <c r="U3664" s="121" t="str">
        <f t="shared" si="533"/>
        <v>1EF00</v>
      </c>
      <c r="V3664" s="10">
        <f t="shared" si="534"/>
        <v>239</v>
      </c>
      <c r="W3664" s="10">
        <f t="shared" si="535"/>
        <v>255</v>
      </c>
      <c r="X3664" s="11">
        <f t="shared" si="536"/>
        <v>7</v>
      </c>
      <c r="Y3664" s="11">
        <f t="shared" si="537"/>
        <v>255</v>
      </c>
      <c r="Z3664" s="12" t="str">
        <f t="shared" si="538"/>
        <v>Proprietary A2</v>
      </c>
      <c r="AI3664" s="111"/>
      <c r="AJ3664" s="19"/>
      <c r="AK3664" s="19"/>
      <c r="AL3664" s="21"/>
      <c r="AM3664" s="21"/>
      <c r="AN3664" s="21"/>
      <c r="AO3664" s="21"/>
      <c r="AP3664" s="20"/>
      <c r="AQ3664" s="20"/>
      <c r="AR3664" s="20"/>
      <c r="AS3664" s="20"/>
      <c r="AT3664" s="20"/>
      <c r="AU3664" s="20"/>
      <c r="AV3664" s="20"/>
      <c r="AW3664" s="20"/>
      <c r="AX3664" s="221">
        <v>126720</v>
      </c>
      <c r="AY3664" s="6">
        <v>7</v>
      </c>
      <c r="AZ3664" s="6">
        <v>255</v>
      </c>
      <c r="BA3664" s="87" t="s">
        <v>2760</v>
      </c>
      <c r="BB3664" s="39" t="s">
        <v>2411</v>
      </c>
      <c r="BC3664" s="84" t="s">
        <v>2710</v>
      </c>
      <c r="BL3664" s="42" t="s">
        <v>2693</v>
      </c>
      <c r="BM3664" s="43" t="s">
        <v>2688</v>
      </c>
      <c r="BO3664" s="111"/>
      <c r="BP3664" s="19"/>
    </row>
    <row r="3665" spans="1:68" ht="15" customHeight="1" x14ac:dyDescent="0.3">
      <c r="A3665" s="116">
        <v>3663</v>
      </c>
      <c r="H3665" t="s">
        <v>2638</v>
      </c>
      <c r="I3665" s="244">
        <v>8</v>
      </c>
      <c r="J3665" s="244">
        <v>83</v>
      </c>
      <c r="K3665" s="244" t="s">
        <v>2474</v>
      </c>
      <c r="L3665" s="244" t="s">
        <v>2474</v>
      </c>
      <c r="M3665" s="244" t="s">
        <v>2474</v>
      </c>
      <c r="N3665" s="244" t="s">
        <v>2474</v>
      </c>
      <c r="O3665" s="244">
        <v>0</v>
      </c>
      <c r="P3665" s="244">
        <v>0</v>
      </c>
      <c r="Q3665" s="244" t="s">
        <v>2474</v>
      </c>
      <c r="R3665" s="6">
        <f t="shared" si="530"/>
        <v>7</v>
      </c>
      <c r="S3665" s="6">
        <f t="shared" si="531"/>
        <v>1</v>
      </c>
      <c r="T3665" s="7">
        <f t="shared" si="532"/>
        <v>126720</v>
      </c>
      <c r="U3665" s="121" t="str">
        <f t="shared" si="533"/>
        <v>1EF00</v>
      </c>
      <c r="V3665" s="10">
        <f t="shared" si="534"/>
        <v>239</v>
      </c>
      <c r="W3665" s="10">
        <f t="shared" si="535"/>
        <v>255</v>
      </c>
      <c r="X3665" s="11">
        <f t="shared" si="536"/>
        <v>7</v>
      </c>
      <c r="Y3665" s="11">
        <f t="shared" si="537"/>
        <v>255</v>
      </c>
      <c r="Z3665" s="12" t="str">
        <f t="shared" si="538"/>
        <v>Proprietary A2</v>
      </c>
      <c r="AI3665" s="111"/>
      <c r="AJ3665" s="19"/>
      <c r="AK3665" s="19"/>
      <c r="AQ3665" s="34"/>
      <c r="AR3665" s="34"/>
      <c r="AS3665" s="34"/>
      <c r="AT3665" s="34"/>
      <c r="AU3665" s="34"/>
      <c r="AV3665" s="34"/>
      <c r="AW3665" s="34"/>
      <c r="AX3665" s="222">
        <v>126720</v>
      </c>
      <c r="AY3665" s="6">
        <v>7</v>
      </c>
      <c r="AZ3665" s="6">
        <v>255</v>
      </c>
      <c r="BA3665" s="87" t="s">
        <v>2761</v>
      </c>
      <c r="BB3665" s="39" t="s">
        <v>2412</v>
      </c>
      <c r="BC3665" s="84" t="s">
        <v>2710</v>
      </c>
      <c r="BL3665" s="42" t="s">
        <v>2693</v>
      </c>
      <c r="BM3665" s="43" t="s">
        <v>2688</v>
      </c>
      <c r="BO3665" s="111"/>
      <c r="BP3665" s="19"/>
    </row>
    <row r="3666" spans="1:68" ht="15" customHeight="1" x14ac:dyDescent="0.3">
      <c r="A3666" s="116">
        <v>3664</v>
      </c>
      <c r="H3666" t="s">
        <v>2638</v>
      </c>
      <c r="I3666" s="244">
        <v>8</v>
      </c>
      <c r="J3666" s="244">
        <v>84</v>
      </c>
      <c r="K3666" s="244" t="s">
        <v>2474</v>
      </c>
      <c r="L3666" s="244" t="s">
        <v>2474</v>
      </c>
      <c r="M3666" s="244" t="s">
        <v>2483</v>
      </c>
      <c r="N3666" s="244" t="s">
        <v>2474</v>
      </c>
      <c r="O3666" s="244" t="s">
        <v>2474</v>
      </c>
      <c r="P3666" s="244" t="s">
        <v>2474</v>
      </c>
      <c r="Q3666" s="244" t="s">
        <v>2483</v>
      </c>
      <c r="R3666" s="6">
        <f t="shared" si="530"/>
        <v>7</v>
      </c>
      <c r="S3666" s="6">
        <f t="shared" si="531"/>
        <v>1</v>
      </c>
      <c r="T3666" s="7">
        <f t="shared" si="532"/>
        <v>126720</v>
      </c>
      <c r="U3666" s="121" t="str">
        <f t="shared" si="533"/>
        <v>1EF00</v>
      </c>
      <c r="V3666" s="10">
        <f t="shared" si="534"/>
        <v>239</v>
      </c>
      <c r="W3666" s="10">
        <f t="shared" si="535"/>
        <v>255</v>
      </c>
      <c r="X3666" s="11">
        <f t="shared" si="536"/>
        <v>7</v>
      </c>
      <c r="Y3666" s="11">
        <f t="shared" si="537"/>
        <v>255</v>
      </c>
      <c r="Z3666" s="12" t="str">
        <f t="shared" si="538"/>
        <v>Proprietary A2</v>
      </c>
      <c r="AI3666" s="111"/>
      <c r="AJ3666" s="19"/>
      <c r="AK3666" s="19"/>
      <c r="AL3666" s="21"/>
      <c r="AM3666" s="21"/>
      <c r="AN3666" s="21"/>
      <c r="AO3666" s="21"/>
      <c r="AP3666" s="20"/>
      <c r="AQ3666" s="20"/>
      <c r="AR3666" s="20"/>
      <c r="AS3666" s="20"/>
      <c r="AT3666" s="20"/>
      <c r="AU3666" s="20"/>
      <c r="AV3666" s="20"/>
      <c r="AW3666" s="20"/>
      <c r="AX3666" s="221">
        <v>126720</v>
      </c>
      <c r="AY3666" s="6">
        <v>7</v>
      </c>
      <c r="AZ3666" s="6">
        <v>255</v>
      </c>
      <c r="BA3666" s="87" t="s">
        <v>2762</v>
      </c>
      <c r="BB3666" s="39" t="s">
        <v>2413</v>
      </c>
      <c r="BC3666" s="84" t="s">
        <v>2710</v>
      </c>
      <c r="BL3666" s="42" t="s">
        <v>2693</v>
      </c>
      <c r="BM3666" s="43" t="s">
        <v>2688</v>
      </c>
      <c r="BO3666" s="111"/>
      <c r="BP3666" s="19"/>
    </row>
    <row r="3667" spans="1:68" ht="15" customHeight="1" x14ac:dyDescent="0.3">
      <c r="A3667" s="116">
        <v>3665</v>
      </c>
      <c r="H3667" t="s">
        <v>2638</v>
      </c>
      <c r="I3667" s="244">
        <v>8</v>
      </c>
      <c r="J3667" s="244">
        <v>85</v>
      </c>
      <c r="K3667" s="244" t="s">
        <v>2474</v>
      </c>
      <c r="L3667" s="244" t="s">
        <v>2474</v>
      </c>
      <c r="M3667" s="244" t="s">
        <v>2474</v>
      </c>
      <c r="N3667" s="244" t="s">
        <v>2483</v>
      </c>
      <c r="O3667" s="244">
        <v>0</v>
      </c>
      <c r="P3667" s="244">
        <v>0</v>
      </c>
      <c r="Q3667" s="244" t="s">
        <v>2474</v>
      </c>
      <c r="R3667" s="6">
        <f t="shared" si="530"/>
        <v>7</v>
      </c>
      <c r="S3667" s="6">
        <f t="shared" si="531"/>
        <v>1</v>
      </c>
      <c r="T3667" s="7">
        <f t="shared" si="532"/>
        <v>126720</v>
      </c>
      <c r="U3667" s="121" t="str">
        <f t="shared" si="533"/>
        <v>1EF00</v>
      </c>
      <c r="V3667" s="10">
        <f t="shared" si="534"/>
        <v>239</v>
      </c>
      <c r="W3667" s="10">
        <f t="shared" si="535"/>
        <v>255</v>
      </c>
      <c r="X3667" s="11">
        <f t="shared" si="536"/>
        <v>7</v>
      </c>
      <c r="Y3667" s="11">
        <f t="shared" si="537"/>
        <v>255</v>
      </c>
      <c r="Z3667" s="12" t="str">
        <f t="shared" si="538"/>
        <v>Proprietary A2</v>
      </c>
      <c r="AI3667" s="111"/>
      <c r="AJ3667" s="19"/>
      <c r="AK3667" s="19"/>
      <c r="AQ3667" s="34"/>
      <c r="AR3667" s="34"/>
      <c r="AS3667" s="34"/>
      <c r="AT3667" s="34"/>
      <c r="AU3667" s="34"/>
      <c r="AV3667" s="34"/>
      <c r="AW3667" s="34"/>
      <c r="AX3667" s="222">
        <v>126720</v>
      </c>
      <c r="AY3667" s="6">
        <v>7</v>
      </c>
      <c r="AZ3667" s="6">
        <v>255</v>
      </c>
      <c r="BA3667" s="87" t="s">
        <v>2763</v>
      </c>
      <c r="BB3667" s="39" t="s">
        <v>2415</v>
      </c>
      <c r="BC3667" s="84" t="s">
        <v>2710</v>
      </c>
      <c r="BL3667" s="42" t="s">
        <v>2693</v>
      </c>
      <c r="BM3667" s="43" t="s">
        <v>2688</v>
      </c>
      <c r="BO3667" s="111"/>
      <c r="BP3667" s="19"/>
    </row>
    <row r="3668" spans="1:68" ht="15" customHeight="1" x14ac:dyDescent="0.3">
      <c r="A3668" s="116">
        <v>3666</v>
      </c>
      <c r="H3668" t="s">
        <v>2638</v>
      </c>
      <c r="I3668" s="244">
        <v>8</v>
      </c>
      <c r="J3668" s="244">
        <v>86</v>
      </c>
      <c r="K3668" s="244" t="s">
        <v>2483</v>
      </c>
      <c r="L3668" s="244" t="s">
        <v>2474</v>
      </c>
      <c r="M3668" s="244" t="s">
        <v>2474</v>
      </c>
      <c r="N3668" s="244" t="s">
        <v>2474</v>
      </c>
      <c r="O3668" s="244" t="s">
        <v>2474</v>
      </c>
      <c r="P3668" s="244" t="s">
        <v>2474</v>
      </c>
      <c r="Q3668" s="244" t="s">
        <v>2474</v>
      </c>
      <c r="R3668" s="6">
        <f t="shared" si="530"/>
        <v>7</v>
      </c>
      <c r="S3668" s="6">
        <f t="shared" si="531"/>
        <v>1</v>
      </c>
      <c r="T3668" s="7">
        <f t="shared" si="532"/>
        <v>126720</v>
      </c>
      <c r="U3668" s="121" t="str">
        <f t="shared" si="533"/>
        <v>1EF00</v>
      </c>
      <c r="V3668" s="10">
        <f t="shared" si="534"/>
        <v>239</v>
      </c>
      <c r="W3668" s="10">
        <f t="shared" si="535"/>
        <v>255</v>
      </c>
      <c r="X3668" s="11">
        <f t="shared" si="536"/>
        <v>7</v>
      </c>
      <c r="Y3668" s="11">
        <f t="shared" si="537"/>
        <v>255</v>
      </c>
      <c r="Z3668" s="12" t="str">
        <f t="shared" si="538"/>
        <v>Proprietary A2</v>
      </c>
      <c r="AI3668" s="111"/>
      <c r="AJ3668" s="19"/>
      <c r="AK3668" s="19"/>
      <c r="AL3668" s="21"/>
      <c r="AM3668" s="21"/>
      <c r="AN3668" s="21"/>
      <c r="AO3668" s="21"/>
      <c r="AP3668" s="20"/>
      <c r="AQ3668" s="20"/>
      <c r="AR3668" s="20"/>
      <c r="AS3668" s="20"/>
      <c r="AT3668" s="20"/>
      <c r="AU3668" s="20"/>
      <c r="AV3668" s="20"/>
      <c r="AW3668" s="20"/>
      <c r="AX3668" s="221">
        <v>126720</v>
      </c>
      <c r="AY3668" s="6">
        <v>7</v>
      </c>
      <c r="AZ3668" s="6">
        <v>255</v>
      </c>
      <c r="BA3668" s="87" t="s">
        <v>2764</v>
      </c>
      <c r="BB3668" s="39" t="s">
        <v>2414</v>
      </c>
      <c r="BC3668" s="84" t="s">
        <v>2710</v>
      </c>
      <c r="BL3668" s="42" t="s">
        <v>2693</v>
      </c>
      <c r="BM3668" s="43" t="s">
        <v>2688</v>
      </c>
      <c r="BO3668" s="111"/>
      <c r="BP3668" s="19"/>
    </row>
    <row r="3669" spans="1:68" ht="15" customHeight="1" x14ac:dyDescent="0.3">
      <c r="A3669" s="116">
        <v>3667</v>
      </c>
      <c r="H3669" t="s">
        <v>2638</v>
      </c>
      <c r="I3669" s="244">
        <v>8</v>
      </c>
      <c r="J3669" s="244" t="s">
        <v>2545</v>
      </c>
      <c r="K3669" s="244" t="s">
        <v>2539</v>
      </c>
      <c r="L3669" s="244" t="s">
        <v>2639</v>
      </c>
      <c r="M3669" s="244">
        <v>98</v>
      </c>
      <c r="N3669" s="244">
        <v>12</v>
      </c>
      <c r="O3669" s="244">
        <v>7</v>
      </c>
      <c r="P3669" s="244">
        <v>2</v>
      </c>
      <c r="Q3669" s="244">
        <v>2</v>
      </c>
      <c r="R3669" s="6">
        <f t="shared" si="530"/>
        <v>7</v>
      </c>
      <c r="S3669" s="6">
        <f t="shared" si="531"/>
        <v>1</v>
      </c>
      <c r="T3669" s="7">
        <f t="shared" si="532"/>
        <v>126720</v>
      </c>
      <c r="U3669" s="121" t="str">
        <f t="shared" si="533"/>
        <v>1EF00</v>
      </c>
      <c r="V3669" s="10">
        <f t="shared" si="534"/>
        <v>239</v>
      </c>
      <c r="W3669" s="10">
        <f t="shared" si="535"/>
        <v>255</v>
      </c>
      <c r="X3669" s="11">
        <f t="shared" si="536"/>
        <v>7</v>
      </c>
      <c r="Y3669" s="11">
        <f t="shared" si="537"/>
        <v>255</v>
      </c>
      <c r="Z3669" s="12" t="str">
        <f t="shared" si="538"/>
        <v>Proprietary A2</v>
      </c>
      <c r="AI3669" s="111"/>
      <c r="AJ3669" s="19"/>
      <c r="AK3669" s="19"/>
      <c r="AQ3669" s="34"/>
      <c r="AR3669" s="34"/>
      <c r="AS3669" s="34"/>
      <c r="AT3669" s="34"/>
      <c r="AU3669" s="34"/>
      <c r="AV3669" s="34"/>
      <c r="AW3669" s="34"/>
      <c r="AX3669" s="222">
        <v>126720</v>
      </c>
      <c r="AY3669" s="6">
        <v>7</v>
      </c>
      <c r="AZ3669" s="6">
        <v>255</v>
      </c>
      <c r="BA3669" s="87" t="s">
        <v>2755</v>
      </c>
      <c r="BB3669" s="39" t="s">
        <v>2709</v>
      </c>
      <c r="BC3669" s="84" t="s">
        <v>2710</v>
      </c>
      <c r="BD3669" s="38" t="s">
        <v>2756</v>
      </c>
      <c r="BE3669" s="39" t="s">
        <v>2757</v>
      </c>
      <c r="BF3669" s="90" t="s">
        <v>2710</v>
      </c>
      <c r="BJ3669" s="47" t="s">
        <v>2758</v>
      </c>
      <c r="BL3669" s="42" t="s">
        <v>2693</v>
      </c>
      <c r="BM3669" s="43" t="s">
        <v>2688</v>
      </c>
      <c r="BO3669" s="111"/>
      <c r="BP3669" s="19"/>
    </row>
    <row r="3670" spans="1:68" ht="15" customHeight="1" x14ac:dyDescent="0.3">
      <c r="A3670" s="116">
        <v>3668</v>
      </c>
      <c r="H3670" t="s">
        <v>2638</v>
      </c>
      <c r="I3670" s="244">
        <v>8</v>
      </c>
      <c r="J3670" s="244" t="s">
        <v>2576</v>
      </c>
      <c r="K3670" s="244" t="s">
        <v>2474</v>
      </c>
      <c r="L3670" s="244" t="s">
        <v>2474</v>
      </c>
      <c r="M3670" s="244" t="s">
        <v>2474</v>
      </c>
      <c r="N3670" s="244" t="s">
        <v>2474</v>
      </c>
      <c r="O3670" s="244" t="s">
        <v>2474</v>
      </c>
      <c r="P3670" s="244" t="s">
        <v>2474</v>
      </c>
      <c r="Q3670" s="244" t="s">
        <v>2474</v>
      </c>
      <c r="R3670" s="6">
        <f t="shared" si="530"/>
        <v>7</v>
      </c>
      <c r="S3670" s="6">
        <f t="shared" si="531"/>
        <v>1</v>
      </c>
      <c r="T3670" s="7">
        <f t="shared" si="532"/>
        <v>126720</v>
      </c>
      <c r="U3670" s="121" t="str">
        <f t="shared" si="533"/>
        <v>1EF00</v>
      </c>
      <c r="V3670" s="10">
        <f t="shared" si="534"/>
        <v>239</v>
      </c>
      <c r="W3670" s="10">
        <f t="shared" si="535"/>
        <v>255</v>
      </c>
      <c r="X3670" s="11">
        <f t="shared" si="536"/>
        <v>7</v>
      </c>
      <c r="Y3670" s="11">
        <f t="shared" si="537"/>
        <v>255</v>
      </c>
      <c r="Z3670" s="12" t="str">
        <f t="shared" si="538"/>
        <v>Proprietary A2</v>
      </c>
      <c r="AI3670" s="111"/>
      <c r="AJ3670" s="19"/>
      <c r="AK3670" s="19"/>
      <c r="AL3670" s="21"/>
      <c r="AM3670" s="21"/>
      <c r="AN3670" s="21"/>
      <c r="AO3670" s="21"/>
      <c r="AP3670" s="20"/>
      <c r="AQ3670" s="20"/>
      <c r="AR3670" s="20"/>
      <c r="AS3670" s="20"/>
      <c r="AT3670" s="20"/>
      <c r="AU3670" s="20"/>
      <c r="AV3670" s="20"/>
      <c r="AW3670" s="20"/>
      <c r="AX3670" s="221">
        <v>126720</v>
      </c>
      <c r="AY3670" s="6">
        <v>7</v>
      </c>
      <c r="AZ3670" s="6">
        <v>255</v>
      </c>
      <c r="BA3670" s="87" t="s">
        <v>2759</v>
      </c>
      <c r="BB3670" s="39" t="s">
        <v>2352</v>
      </c>
      <c r="BC3670" s="84" t="s">
        <v>2710</v>
      </c>
      <c r="BL3670" s="42" t="s">
        <v>2693</v>
      </c>
      <c r="BM3670" s="43" t="s">
        <v>2688</v>
      </c>
      <c r="BO3670" s="111"/>
      <c r="BP3670" s="19"/>
    </row>
    <row r="3671" spans="1:68" ht="15" customHeight="1" x14ac:dyDescent="0.3">
      <c r="A3671" s="116">
        <v>3669</v>
      </c>
      <c r="H3671" t="s">
        <v>2638</v>
      </c>
      <c r="I3671" s="244">
        <v>8</v>
      </c>
      <c r="J3671" s="244" t="s">
        <v>2486</v>
      </c>
      <c r="K3671" s="244" t="s">
        <v>2474</v>
      </c>
      <c r="L3671" s="244" t="s">
        <v>2474</v>
      </c>
      <c r="M3671" s="244" t="s">
        <v>2474</v>
      </c>
      <c r="N3671" s="244" t="s">
        <v>2474</v>
      </c>
      <c r="O3671" s="244" t="s">
        <v>2474</v>
      </c>
      <c r="P3671" s="244" t="s">
        <v>2474</v>
      </c>
      <c r="Q3671" s="244" t="s">
        <v>2474</v>
      </c>
      <c r="R3671" s="6">
        <f t="shared" si="530"/>
        <v>7</v>
      </c>
      <c r="S3671" s="6">
        <f t="shared" si="531"/>
        <v>1</v>
      </c>
      <c r="T3671" s="7">
        <f t="shared" si="532"/>
        <v>126720</v>
      </c>
      <c r="U3671" s="121" t="str">
        <f t="shared" si="533"/>
        <v>1EF00</v>
      </c>
      <c r="V3671" s="10">
        <f t="shared" si="534"/>
        <v>239</v>
      </c>
      <c r="W3671" s="10">
        <f t="shared" si="535"/>
        <v>255</v>
      </c>
      <c r="X3671" s="11">
        <f t="shared" si="536"/>
        <v>7</v>
      </c>
      <c r="Y3671" s="11">
        <f t="shared" si="537"/>
        <v>255</v>
      </c>
      <c r="Z3671" s="12" t="str">
        <f t="shared" si="538"/>
        <v>Proprietary A2</v>
      </c>
      <c r="AI3671" s="111"/>
      <c r="AJ3671" s="19"/>
      <c r="AK3671" s="19"/>
      <c r="AQ3671" s="34"/>
      <c r="AR3671" s="34"/>
      <c r="AS3671" s="34"/>
      <c r="AT3671" s="34"/>
      <c r="AU3671" s="34"/>
      <c r="AV3671" s="34"/>
      <c r="AW3671" s="34"/>
      <c r="AX3671" s="222">
        <v>126720</v>
      </c>
      <c r="AY3671" s="6">
        <v>7</v>
      </c>
      <c r="AZ3671" s="6">
        <v>255</v>
      </c>
      <c r="BA3671" s="87" t="s">
        <v>2760</v>
      </c>
      <c r="BB3671" s="39" t="s">
        <v>2411</v>
      </c>
      <c r="BC3671" s="84" t="s">
        <v>2710</v>
      </c>
      <c r="BL3671" s="42" t="s">
        <v>2693</v>
      </c>
      <c r="BM3671" s="43" t="s">
        <v>2688</v>
      </c>
      <c r="BO3671" s="111"/>
      <c r="BP3671" s="19"/>
    </row>
    <row r="3672" spans="1:68" ht="15" customHeight="1" x14ac:dyDescent="0.3">
      <c r="A3672" s="116">
        <v>3670</v>
      </c>
      <c r="H3672" t="s">
        <v>2638</v>
      </c>
      <c r="I3672" s="244">
        <v>8</v>
      </c>
      <c r="J3672" s="244" t="s">
        <v>2582</v>
      </c>
      <c r="K3672" s="244" t="s">
        <v>2474</v>
      </c>
      <c r="L3672" s="244" t="s">
        <v>2474</v>
      </c>
      <c r="M3672" s="244" t="s">
        <v>2474</v>
      </c>
      <c r="N3672" s="244" t="s">
        <v>2474</v>
      </c>
      <c r="O3672" s="244" t="s">
        <v>2483</v>
      </c>
      <c r="P3672" s="244" t="s">
        <v>2474</v>
      </c>
      <c r="Q3672" s="244" t="s">
        <v>2474</v>
      </c>
      <c r="R3672" s="6">
        <f t="shared" si="530"/>
        <v>7</v>
      </c>
      <c r="S3672" s="6">
        <f t="shared" si="531"/>
        <v>1</v>
      </c>
      <c r="T3672" s="7">
        <f t="shared" si="532"/>
        <v>126720</v>
      </c>
      <c r="U3672" s="121" t="str">
        <f t="shared" si="533"/>
        <v>1EF00</v>
      </c>
      <c r="V3672" s="10">
        <f t="shared" si="534"/>
        <v>239</v>
      </c>
      <c r="W3672" s="10">
        <f t="shared" si="535"/>
        <v>255</v>
      </c>
      <c r="X3672" s="11">
        <f t="shared" si="536"/>
        <v>7</v>
      </c>
      <c r="Y3672" s="11">
        <f t="shared" si="537"/>
        <v>255</v>
      </c>
      <c r="Z3672" s="12" t="str">
        <f t="shared" si="538"/>
        <v>Proprietary A2</v>
      </c>
      <c r="AI3672" s="111"/>
      <c r="AJ3672" s="19"/>
      <c r="AK3672" s="19"/>
      <c r="AL3672" s="21"/>
      <c r="AM3672" s="21"/>
      <c r="AN3672" s="21"/>
      <c r="AO3672" s="21"/>
      <c r="AP3672" s="20"/>
      <c r="AQ3672" s="20"/>
      <c r="AR3672" s="20"/>
      <c r="AS3672" s="20"/>
      <c r="AT3672" s="20"/>
      <c r="AU3672" s="20"/>
      <c r="AV3672" s="20"/>
      <c r="AW3672" s="20"/>
      <c r="AX3672" s="221">
        <v>126720</v>
      </c>
      <c r="AY3672" s="6">
        <v>7</v>
      </c>
      <c r="AZ3672" s="6">
        <v>255</v>
      </c>
      <c r="BA3672" s="87" t="s">
        <v>2761</v>
      </c>
      <c r="BB3672" s="39" t="s">
        <v>2412</v>
      </c>
      <c r="BC3672" s="84" t="s">
        <v>2710</v>
      </c>
      <c r="BL3672" s="42" t="s">
        <v>2693</v>
      </c>
      <c r="BM3672" s="43" t="s">
        <v>2688</v>
      </c>
      <c r="BO3672" s="111"/>
      <c r="BP3672" s="19"/>
    </row>
    <row r="3673" spans="1:68" ht="15" customHeight="1" x14ac:dyDescent="0.3">
      <c r="A3673" s="116">
        <v>3671</v>
      </c>
      <c r="H3673" t="s">
        <v>2638</v>
      </c>
      <c r="I3673" s="244">
        <v>8</v>
      </c>
      <c r="J3673" s="244" t="s">
        <v>2524</v>
      </c>
      <c r="K3673" s="244" t="s">
        <v>2474</v>
      </c>
      <c r="L3673" s="244" t="s">
        <v>2483</v>
      </c>
      <c r="M3673" s="244" t="s">
        <v>2474</v>
      </c>
      <c r="N3673" s="244" t="s">
        <v>2474</v>
      </c>
      <c r="O3673" s="244" t="s">
        <v>2474</v>
      </c>
      <c r="P3673" s="244" t="s">
        <v>2474</v>
      </c>
      <c r="Q3673" s="244" t="s">
        <v>2474</v>
      </c>
      <c r="R3673" s="6">
        <f t="shared" si="530"/>
        <v>7</v>
      </c>
      <c r="S3673" s="6">
        <f t="shared" si="531"/>
        <v>1</v>
      </c>
      <c r="T3673" s="7">
        <f t="shared" si="532"/>
        <v>126720</v>
      </c>
      <c r="U3673" s="121" t="str">
        <f t="shared" si="533"/>
        <v>1EF00</v>
      </c>
      <c r="V3673" s="10">
        <f t="shared" si="534"/>
        <v>239</v>
      </c>
      <c r="W3673" s="10">
        <f t="shared" si="535"/>
        <v>255</v>
      </c>
      <c r="X3673" s="11">
        <f t="shared" si="536"/>
        <v>7</v>
      </c>
      <c r="Y3673" s="11">
        <f t="shared" si="537"/>
        <v>255</v>
      </c>
      <c r="Z3673" s="12" t="str">
        <f t="shared" si="538"/>
        <v>Proprietary A2</v>
      </c>
      <c r="AI3673" s="111"/>
      <c r="AJ3673" s="19"/>
      <c r="AK3673" s="19"/>
      <c r="AQ3673" s="34"/>
      <c r="AR3673" s="34"/>
      <c r="AS3673" s="34"/>
      <c r="AT3673" s="34"/>
      <c r="AU3673" s="34"/>
      <c r="AV3673" s="34"/>
      <c r="AW3673" s="34"/>
      <c r="AX3673" s="222">
        <v>126720</v>
      </c>
      <c r="AY3673" s="6">
        <v>7</v>
      </c>
      <c r="AZ3673" s="6">
        <v>255</v>
      </c>
      <c r="BA3673" s="87" t="s">
        <v>2762</v>
      </c>
      <c r="BB3673" s="39" t="s">
        <v>2413</v>
      </c>
      <c r="BC3673" s="84" t="s">
        <v>2710</v>
      </c>
      <c r="BL3673" s="42" t="s">
        <v>2693</v>
      </c>
      <c r="BM3673" s="43" t="s">
        <v>2688</v>
      </c>
      <c r="BO3673" s="111"/>
      <c r="BP3673" s="19"/>
    </row>
    <row r="3674" spans="1:68" ht="15" customHeight="1" x14ac:dyDescent="0.3">
      <c r="A3674" s="116">
        <v>3672</v>
      </c>
      <c r="H3674" t="s">
        <v>2654</v>
      </c>
      <c r="I3674" s="244">
        <v>8</v>
      </c>
      <c r="J3674" s="244">
        <v>60</v>
      </c>
      <c r="K3674" s="244">
        <v>22</v>
      </c>
      <c r="L3674" s="244" t="s">
        <v>2474</v>
      </c>
      <c r="M3674" s="244" t="s">
        <v>2474</v>
      </c>
      <c r="N3674" s="244" t="s">
        <v>2474</v>
      </c>
      <c r="O3674" s="244" t="s">
        <v>2474</v>
      </c>
      <c r="P3674" s="244" t="s">
        <v>2474</v>
      </c>
      <c r="Q3674" s="244" t="s">
        <v>2477</v>
      </c>
      <c r="R3674" s="6">
        <f t="shared" si="530"/>
        <v>3</v>
      </c>
      <c r="S3674" s="6">
        <f t="shared" si="531"/>
        <v>1</v>
      </c>
      <c r="T3674" s="7">
        <f t="shared" si="532"/>
        <v>129284</v>
      </c>
      <c r="U3674" s="121" t="str">
        <f t="shared" si="533"/>
        <v>1F904</v>
      </c>
      <c r="V3674" s="10">
        <f t="shared" si="534"/>
        <v>249</v>
      </c>
      <c r="W3674" s="10">
        <f t="shared" si="535"/>
        <v>4</v>
      </c>
      <c r="X3674" s="11">
        <f t="shared" si="536"/>
        <v>7</v>
      </c>
      <c r="Y3674" s="11">
        <f t="shared" si="537"/>
        <v>249</v>
      </c>
      <c r="Z3674" s="12" t="str">
        <f t="shared" si="538"/>
        <v>Navigation Data</v>
      </c>
      <c r="AI3674" s="111"/>
      <c r="AJ3674" s="19"/>
      <c r="AK3674" s="19"/>
      <c r="AL3674" s="21"/>
      <c r="AM3674" s="21"/>
      <c r="AN3674" s="21"/>
      <c r="AO3674" s="21"/>
      <c r="AP3674" s="20"/>
      <c r="AQ3674" s="20"/>
      <c r="AR3674" s="20"/>
      <c r="AS3674" s="20"/>
      <c r="AT3674" s="20"/>
      <c r="AU3674" s="20"/>
      <c r="AV3674" s="20"/>
      <c r="AW3674" s="20"/>
      <c r="AX3674" s="221">
        <v>129284</v>
      </c>
      <c r="AY3674" s="6">
        <v>7</v>
      </c>
      <c r="AZ3674" s="6">
        <v>249</v>
      </c>
      <c r="BA3674" s="87" t="s">
        <v>2826</v>
      </c>
      <c r="BB3674" s="39" t="s">
        <v>2709</v>
      </c>
      <c r="BC3674" s="84" t="s">
        <v>2710</v>
      </c>
      <c r="BL3674" s="42" t="s">
        <v>2693</v>
      </c>
      <c r="BM3674" s="43" t="s">
        <v>2688</v>
      </c>
      <c r="BO3674" s="111"/>
      <c r="BP3674" s="19"/>
    </row>
    <row r="3675" spans="1:68" ht="15" customHeight="1" x14ac:dyDescent="0.3">
      <c r="A3675" s="116">
        <v>3673</v>
      </c>
      <c r="H3675" t="s">
        <v>2654</v>
      </c>
      <c r="I3675" s="244">
        <v>8</v>
      </c>
      <c r="J3675" s="244">
        <v>61</v>
      </c>
      <c r="K3675" s="244" t="s">
        <v>2474</v>
      </c>
      <c r="L3675" s="244" t="s">
        <v>2474</v>
      </c>
      <c r="M3675" s="244" t="s">
        <v>2474</v>
      </c>
      <c r="N3675" s="244" t="s">
        <v>2474</v>
      </c>
      <c r="O3675" s="244" t="s">
        <v>2474</v>
      </c>
      <c r="P3675" s="244" t="s">
        <v>2474</v>
      </c>
      <c r="Q3675" s="244" t="s">
        <v>2474</v>
      </c>
      <c r="R3675" s="6">
        <f t="shared" si="530"/>
        <v>3</v>
      </c>
      <c r="S3675" s="6">
        <f t="shared" si="531"/>
        <v>1</v>
      </c>
      <c r="T3675" s="7">
        <f t="shared" si="532"/>
        <v>129284</v>
      </c>
      <c r="U3675" s="121" t="str">
        <f t="shared" si="533"/>
        <v>1F904</v>
      </c>
      <c r="V3675" s="10">
        <f t="shared" si="534"/>
        <v>249</v>
      </c>
      <c r="W3675" s="10">
        <f t="shared" si="535"/>
        <v>4</v>
      </c>
      <c r="X3675" s="11">
        <f t="shared" si="536"/>
        <v>7</v>
      </c>
      <c r="Y3675" s="11">
        <f t="shared" si="537"/>
        <v>249</v>
      </c>
      <c r="Z3675" s="12" t="str">
        <f t="shared" si="538"/>
        <v>Navigation Data</v>
      </c>
      <c r="AI3675" s="111"/>
      <c r="AJ3675" s="19"/>
      <c r="AK3675" s="19"/>
      <c r="AQ3675" s="34"/>
      <c r="AR3675" s="34"/>
      <c r="AS3675" s="34"/>
      <c r="AT3675" s="34"/>
      <c r="AU3675" s="34"/>
      <c r="AV3675" s="34"/>
      <c r="AW3675" s="34"/>
      <c r="AX3675" s="222">
        <v>129284</v>
      </c>
      <c r="AY3675" s="6">
        <v>7</v>
      </c>
      <c r="AZ3675" s="6">
        <v>249</v>
      </c>
      <c r="BA3675" s="87" t="s">
        <v>2826</v>
      </c>
      <c r="BB3675" s="39" t="s">
        <v>2352</v>
      </c>
      <c r="BC3675" s="84" t="s">
        <v>2710</v>
      </c>
      <c r="BL3675" s="42" t="s">
        <v>2693</v>
      </c>
      <c r="BM3675" s="43" t="s">
        <v>2688</v>
      </c>
      <c r="BO3675" s="111"/>
      <c r="BP3675" s="19"/>
    </row>
    <row r="3676" spans="1:68" ht="15" customHeight="1" x14ac:dyDescent="0.3">
      <c r="A3676" s="116">
        <v>3674</v>
      </c>
      <c r="H3676" t="s">
        <v>2654</v>
      </c>
      <c r="I3676" s="244">
        <v>8</v>
      </c>
      <c r="J3676" s="244">
        <v>62</v>
      </c>
      <c r="K3676" s="244" t="s">
        <v>2474</v>
      </c>
      <c r="L3676" s="244" t="s">
        <v>2474</v>
      </c>
      <c r="M3676" s="244" t="s">
        <v>2474</v>
      </c>
      <c r="N3676" s="244" t="s">
        <v>2474</v>
      </c>
      <c r="O3676" s="244" t="s">
        <v>2474</v>
      </c>
      <c r="P3676" s="244" t="s">
        <v>2474</v>
      </c>
      <c r="Q3676" s="244" t="s">
        <v>2474</v>
      </c>
      <c r="R3676" s="6">
        <f t="shared" si="530"/>
        <v>3</v>
      </c>
      <c r="S3676" s="6">
        <f t="shared" si="531"/>
        <v>1</v>
      </c>
      <c r="T3676" s="7">
        <f t="shared" si="532"/>
        <v>129284</v>
      </c>
      <c r="U3676" s="121" t="str">
        <f t="shared" si="533"/>
        <v>1F904</v>
      </c>
      <c r="V3676" s="10">
        <f t="shared" si="534"/>
        <v>249</v>
      </c>
      <c r="W3676" s="10">
        <f t="shared" si="535"/>
        <v>4</v>
      </c>
      <c r="X3676" s="11">
        <f t="shared" si="536"/>
        <v>7</v>
      </c>
      <c r="Y3676" s="11">
        <f t="shared" si="537"/>
        <v>249</v>
      </c>
      <c r="Z3676" s="12" t="str">
        <f t="shared" si="538"/>
        <v>Navigation Data</v>
      </c>
      <c r="AI3676" s="111"/>
      <c r="AJ3676" s="19"/>
      <c r="AK3676" s="19"/>
      <c r="AL3676" s="21"/>
      <c r="AM3676" s="21"/>
      <c r="AN3676" s="21"/>
      <c r="AO3676" s="21"/>
      <c r="AP3676" s="20"/>
      <c r="AQ3676" s="20"/>
      <c r="AR3676" s="20"/>
      <c r="AS3676" s="20"/>
      <c r="AT3676" s="20"/>
      <c r="AU3676" s="20"/>
      <c r="AV3676" s="20"/>
      <c r="AW3676" s="20"/>
      <c r="AX3676" s="221">
        <v>129284</v>
      </c>
      <c r="AY3676" s="6">
        <v>7</v>
      </c>
      <c r="AZ3676" s="6">
        <v>249</v>
      </c>
      <c r="BA3676" s="87" t="s">
        <v>2826</v>
      </c>
      <c r="BB3676" s="39" t="s">
        <v>2411</v>
      </c>
      <c r="BC3676" s="84" t="s">
        <v>2710</v>
      </c>
      <c r="BL3676" s="42" t="s">
        <v>2693</v>
      </c>
      <c r="BM3676" s="43" t="s">
        <v>2688</v>
      </c>
      <c r="BO3676" s="111"/>
      <c r="BP3676" s="19"/>
    </row>
    <row r="3677" spans="1:68" ht="15" customHeight="1" x14ac:dyDescent="0.3">
      <c r="A3677" s="116">
        <v>3675</v>
      </c>
      <c r="H3677" t="s">
        <v>2654</v>
      </c>
      <c r="I3677" s="244">
        <v>8</v>
      </c>
      <c r="J3677" s="244">
        <v>63</v>
      </c>
      <c r="K3677" s="244" t="s">
        <v>2474</v>
      </c>
      <c r="L3677" s="244" t="s">
        <v>2474</v>
      </c>
      <c r="M3677" s="244" t="s">
        <v>2474</v>
      </c>
      <c r="N3677" s="244" t="s">
        <v>2474</v>
      </c>
      <c r="O3677" s="244" t="s">
        <v>2474</v>
      </c>
      <c r="P3677" s="244" t="s">
        <v>2474</v>
      </c>
      <c r="Q3677" s="244" t="s">
        <v>2474</v>
      </c>
      <c r="R3677" s="6">
        <f t="shared" si="530"/>
        <v>3</v>
      </c>
      <c r="S3677" s="6">
        <f t="shared" si="531"/>
        <v>1</v>
      </c>
      <c r="T3677" s="7">
        <f t="shared" si="532"/>
        <v>129284</v>
      </c>
      <c r="U3677" s="121" t="str">
        <f t="shared" si="533"/>
        <v>1F904</v>
      </c>
      <c r="V3677" s="10">
        <f t="shared" si="534"/>
        <v>249</v>
      </c>
      <c r="W3677" s="10">
        <f t="shared" si="535"/>
        <v>4</v>
      </c>
      <c r="X3677" s="11">
        <f t="shared" si="536"/>
        <v>7</v>
      </c>
      <c r="Y3677" s="11">
        <f t="shared" si="537"/>
        <v>249</v>
      </c>
      <c r="Z3677" s="12" t="str">
        <f t="shared" si="538"/>
        <v>Navigation Data</v>
      </c>
      <c r="AI3677" s="111"/>
      <c r="AJ3677" s="19"/>
      <c r="AK3677" s="19"/>
      <c r="AQ3677" s="34"/>
      <c r="AR3677" s="34"/>
      <c r="AS3677" s="34"/>
      <c r="AT3677" s="34"/>
      <c r="AU3677" s="34"/>
      <c r="AV3677" s="34"/>
      <c r="AW3677" s="34"/>
      <c r="AX3677" s="222">
        <v>129284</v>
      </c>
      <c r="AY3677" s="6">
        <v>7</v>
      </c>
      <c r="AZ3677" s="6">
        <v>249</v>
      </c>
      <c r="BA3677" s="87" t="s">
        <v>2826</v>
      </c>
      <c r="BB3677" s="39" t="s">
        <v>2412</v>
      </c>
      <c r="BC3677" s="84" t="s">
        <v>2710</v>
      </c>
      <c r="BL3677" s="42" t="s">
        <v>2693</v>
      </c>
      <c r="BM3677" s="43" t="s">
        <v>2688</v>
      </c>
      <c r="BO3677" s="111"/>
      <c r="BP3677" s="19"/>
    </row>
    <row r="3678" spans="1:68" ht="15" customHeight="1" x14ac:dyDescent="0.3">
      <c r="A3678" s="116">
        <v>3676</v>
      </c>
      <c r="H3678" t="s">
        <v>2654</v>
      </c>
      <c r="I3678" s="244">
        <v>8</v>
      </c>
      <c r="J3678" s="244">
        <v>64</v>
      </c>
      <c r="K3678" s="244" t="s">
        <v>2483</v>
      </c>
      <c r="L3678" s="244" t="s">
        <v>2474</v>
      </c>
      <c r="M3678" s="244" t="s">
        <v>2474</v>
      </c>
      <c r="N3678" s="244" t="s">
        <v>2474</v>
      </c>
      <c r="O3678" s="244" t="s">
        <v>2483</v>
      </c>
      <c r="P3678" s="244" t="s">
        <v>2474</v>
      </c>
      <c r="Q3678" s="244" t="s">
        <v>2483</v>
      </c>
      <c r="R3678" s="6">
        <f t="shared" si="530"/>
        <v>3</v>
      </c>
      <c r="S3678" s="6">
        <f t="shared" si="531"/>
        <v>1</v>
      </c>
      <c r="T3678" s="7">
        <f t="shared" si="532"/>
        <v>129284</v>
      </c>
      <c r="U3678" s="121" t="str">
        <f t="shared" si="533"/>
        <v>1F904</v>
      </c>
      <c r="V3678" s="10">
        <f t="shared" si="534"/>
        <v>249</v>
      </c>
      <c r="W3678" s="10">
        <f t="shared" si="535"/>
        <v>4</v>
      </c>
      <c r="X3678" s="11">
        <f t="shared" si="536"/>
        <v>7</v>
      </c>
      <c r="Y3678" s="11">
        <f t="shared" si="537"/>
        <v>249</v>
      </c>
      <c r="Z3678" s="12" t="str">
        <f t="shared" si="538"/>
        <v>Navigation Data</v>
      </c>
      <c r="AI3678" s="111"/>
      <c r="AJ3678" s="19"/>
      <c r="AK3678" s="19"/>
      <c r="AL3678" s="21"/>
      <c r="AM3678" s="21"/>
      <c r="AN3678" s="21"/>
      <c r="AO3678" s="21"/>
      <c r="AP3678" s="20"/>
      <c r="AQ3678" s="20"/>
      <c r="AR3678" s="20"/>
      <c r="AS3678" s="20"/>
      <c r="AT3678" s="20"/>
      <c r="AU3678" s="20"/>
      <c r="AV3678" s="20"/>
      <c r="AW3678" s="20"/>
      <c r="AX3678" s="221">
        <v>129284</v>
      </c>
      <c r="AY3678" s="6">
        <v>7</v>
      </c>
      <c r="AZ3678" s="6">
        <v>249</v>
      </c>
      <c r="BA3678" s="87" t="s">
        <v>2826</v>
      </c>
      <c r="BB3678" s="39" t="s">
        <v>2413</v>
      </c>
      <c r="BC3678" s="84" t="s">
        <v>2710</v>
      </c>
      <c r="BD3678" s="38" t="s">
        <v>2827</v>
      </c>
      <c r="BF3678" s="90" t="s">
        <v>2691</v>
      </c>
      <c r="BG3678" s="58" t="s">
        <v>2828</v>
      </c>
      <c r="BI3678" s="6" t="s">
        <v>2691</v>
      </c>
      <c r="BL3678" s="42" t="s">
        <v>2693</v>
      </c>
      <c r="BM3678" s="43" t="s">
        <v>2688</v>
      </c>
      <c r="BO3678" s="111"/>
      <c r="BP3678" s="19"/>
    </row>
    <row r="3679" spans="1:68" ht="15" customHeight="1" x14ac:dyDescent="0.3">
      <c r="A3679" s="116">
        <v>3677</v>
      </c>
      <c r="H3679" t="s">
        <v>2655</v>
      </c>
      <c r="I3679" s="244">
        <v>8</v>
      </c>
      <c r="J3679" s="244" t="s">
        <v>2474</v>
      </c>
      <c r="K3679" s="244" t="s">
        <v>2542</v>
      </c>
      <c r="L3679" s="244" t="s">
        <v>2474</v>
      </c>
      <c r="M3679" s="244" t="s">
        <v>2474</v>
      </c>
      <c r="N3679" s="244" t="s">
        <v>2474</v>
      </c>
      <c r="O3679" s="244" t="s">
        <v>2483</v>
      </c>
      <c r="P3679" s="244" t="s">
        <v>2474</v>
      </c>
      <c r="Q3679" s="244" t="s">
        <v>2474</v>
      </c>
      <c r="R3679" s="6">
        <f t="shared" si="530"/>
        <v>3</v>
      </c>
      <c r="S3679" s="6">
        <f t="shared" si="531"/>
        <v>1</v>
      </c>
      <c r="T3679" s="7">
        <f t="shared" si="532"/>
        <v>129283</v>
      </c>
      <c r="U3679" s="121" t="str">
        <f t="shared" si="533"/>
        <v>1F903</v>
      </c>
      <c r="V3679" s="10">
        <f t="shared" si="534"/>
        <v>249</v>
      </c>
      <c r="W3679" s="10">
        <f t="shared" si="535"/>
        <v>3</v>
      </c>
      <c r="X3679" s="11">
        <f t="shared" si="536"/>
        <v>7</v>
      </c>
      <c r="Y3679" s="11">
        <f t="shared" si="537"/>
        <v>249</v>
      </c>
      <c r="Z3679" s="12" t="str">
        <f t="shared" si="538"/>
        <v>Cross Track Error</v>
      </c>
      <c r="AI3679" s="111"/>
      <c r="AJ3679" s="19"/>
      <c r="AK3679" s="19"/>
      <c r="AQ3679" s="34"/>
      <c r="AR3679" s="34"/>
      <c r="AS3679" s="34"/>
      <c r="AT3679" s="34"/>
      <c r="AU3679" s="34"/>
      <c r="AV3679" s="34"/>
      <c r="AW3679" s="34"/>
      <c r="AX3679" s="222">
        <v>129283</v>
      </c>
      <c r="AY3679" s="6">
        <v>7</v>
      </c>
      <c r="AZ3679" s="6">
        <v>249</v>
      </c>
      <c r="BA3679" s="87" t="s">
        <v>2829</v>
      </c>
      <c r="BC3679" s="84" t="s">
        <v>2351</v>
      </c>
      <c r="BL3679" s="42" t="s">
        <v>2693</v>
      </c>
      <c r="BM3679" s="43" t="s">
        <v>2688</v>
      </c>
      <c r="BO3679" s="111"/>
      <c r="BP3679" s="19"/>
    </row>
    <row r="3680" spans="1:68" ht="15" customHeight="1" x14ac:dyDescent="0.3">
      <c r="A3680" s="116">
        <v>3678</v>
      </c>
      <c r="H3680" t="s">
        <v>2522</v>
      </c>
      <c r="I3680" s="244">
        <v>8</v>
      </c>
      <c r="J3680" s="244" t="s">
        <v>2559</v>
      </c>
      <c r="K3680" s="244" t="s">
        <v>2512</v>
      </c>
      <c r="L3680" s="244">
        <v>3</v>
      </c>
      <c r="M3680" s="244" t="s">
        <v>2551</v>
      </c>
      <c r="N3680" s="244">
        <v>83</v>
      </c>
      <c r="O3680" s="244" t="s">
        <v>2512</v>
      </c>
      <c r="P3680" s="244" t="s">
        <v>2474</v>
      </c>
      <c r="Q3680" s="244" t="s">
        <v>2474</v>
      </c>
      <c r="R3680" s="6">
        <f t="shared" si="530"/>
        <v>2</v>
      </c>
      <c r="S3680" s="6">
        <f t="shared" si="531"/>
        <v>1</v>
      </c>
      <c r="T3680" s="7">
        <f t="shared" si="532"/>
        <v>130306</v>
      </c>
      <c r="U3680" s="121" t="str">
        <f t="shared" si="533"/>
        <v>1FD02</v>
      </c>
      <c r="V3680" s="10">
        <f t="shared" si="534"/>
        <v>253</v>
      </c>
      <c r="W3680" s="10">
        <f t="shared" si="535"/>
        <v>2</v>
      </c>
      <c r="X3680" s="11">
        <f t="shared" si="536"/>
        <v>3</v>
      </c>
      <c r="Y3680" s="11">
        <f t="shared" si="537"/>
        <v>253</v>
      </c>
      <c r="Z3680" s="12" t="str">
        <f t="shared" si="538"/>
        <v>Wind Data</v>
      </c>
      <c r="AI3680" s="111"/>
      <c r="AJ3680" s="19"/>
      <c r="AK3680" s="19"/>
      <c r="AL3680" s="21"/>
      <c r="AM3680" s="21"/>
      <c r="AN3680" s="21"/>
      <c r="AO3680" s="21"/>
      <c r="AP3680" s="20"/>
      <c r="AQ3680" s="20"/>
      <c r="AR3680" s="20"/>
      <c r="AS3680" s="20"/>
      <c r="AT3680" s="20"/>
      <c r="AU3680" s="20"/>
      <c r="AV3680" s="20"/>
      <c r="AW3680" s="20"/>
      <c r="AX3680" s="221">
        <v>130306</v>
      </c>
      <c r="AY3680" s="6">
        <v>3</v>
      </c>
      <c r="AZ3680" s="6">
        <v>253</v>
      </c>
      <c r="BA3680" s="87" t="s">
        <v>2701</v>
      </c>
      <c r="BB3680" s="39" t="s">
        <v>3176</v>
      </c>
      <c r="BC3680" s="84" t="s">
        <v>2349</v>
      </c>
      <c r="BD3680" s="38" t="s">
        <v>2702</v>
      </c>
      <c r="BE3680" s="39" t="s">
        <v>3177</v>
      </c>
      <c r="BF3680" s="90" t="s">
        <v>2691</v>
      </c>
      <c r="BJ3680" s="47" t="s">
        <v>2704</v>
      </c>
      <c r="BL3680" s="42" t="s">
        <v>2705</v>
      </c>
      <c r="BM3680" s="43" t="s">
        <v>2688</v>
      </c>
      <c r="BO3680" s="111"/>
      <c r="BP3680" s="19"/>
    </row>
    <row r="3681" spans="1:68" ht="15" customHeight="1" x14ac:dyDescent="0.3">
      <c r="A3681" s="116">
        <v>3679</v>
      </c>
      <c r="H3681" t="s">
        <v>2598</v>
      </c>
      <c r="I3681" s="244">
        <v>8</v>
      </c>
      <c r="J3681" s="244">
        <v>0</v>
      </c>
      <c r="K3681" s="244">
        <v>0</v>
      </c>
      <c r="L3681" s="244">
        <v>3</v>
      </c>
      <c r="M3681" s="244">
        <v>29</v>
      </c>
      <c r="N3681" s="244">
        <v>72</v>
      </c>
      <c r="O3681" s="244" t="s">
        <v>2474</v>
      </c>
      <c r="P3681" s="244" t="s">
        <v>2474</v>
      </c>
      <c r="Q3681" s="244" t="s">
        <v>2474</v>
      </c>
      <c r="R3681" s="6">
        <f t="shared" si="530"/>
        <v>5</v>
      </c>
      <c r="S3681" s="6">
        <f t="shared" si="531"/>
        <v>1</v>
      </c>
      <c r="T3681" s="7">
        <f t="shared" si="532"/>
        <v>130312</v>
      </c>
      <c r="U3681" s="121" t="str">
        <f t="shared" si="533"/>
        <v>1FD08</v>
      </c>
      <c r="V3681" s="10">
        <f t="shared" si="534"/>
        <v>253</v>
      </c>
      <c r="W3681" s="10">
        <f t="shared" si="535"/>
        <v>8</v>
      </c>
      <c r="X3681" s="11">
        <f t="shared" si="536"/>
        <v>16</v>
      </c>
      <c r="Y3681" s="11">
        <f t="shared" si="537"/>
        <v>253</v>
      </c>
      <c r="Z3681" s="12" t="str">
        <f t="shared" si="538"/>
        <v>Temperature</v>
      </c>
      <c r="AI3681" s="111"/>
      <c r="AJ3681" s="19"/>
      <c r="AK3681" s="19"/>
      <c r="AQ3681" s="34"/>
      <c r="AR3681" s="34"/>
      <c r="AS3681" s="34"/>
      <c r="AT3681" s="34"/>
      <c r="AU3681" s="34"/>
      <c r="AV3681" s="34"/>
      <c r="AW3681" s="34"/>
      <c r="AX3681" s="222">
        <v>130312</v>
      </c>
      <c r="AY3681" s="6">
        <v>16</v>
      </c>
      <c r="AZ3681" s="6">
        <v>253</v>
      </c>
      <c r="BA3681" s="87" t="s">
        <v>2365</v>
      </c>
      <c r="BB3681" s="39" t="s">
        <v>3060</v>
      </c>
      <c r="BC3681" s="84" t="s">
        <v>2359</v>
      </c>
      <c r="BJ3681" s="47" t="s">
        <v>2774</v>
      </c>
      <c r="BL3681" s="42" t="s">
        <v>2687</v>
      </c>
      <c r="BM3681" s="43" t="s">
        <v>2688</v>
      </c>
      <c r="BO3681" s="111"/>
      <c r="BP3681" s="19"/>
    </row>
    <row r="3682" spans="1:68" ht="15" customHeight="1" x14ac:dyDescent="0.3">
      <c r="A3682" s="116">
        <v>3680</v>
      </c>
      <c r="H3682" t="s">
        <v>2642</v>
      </c>
      <c r="I3682" s="244">
        <v>8</v>
      </c>
      <c r="J3682" s="244" t="s">
        <v>2474</v>
      </c>
      <c r="K3682" s="244" t="s">
        <v>2524</v>
      </c>
      <c r="L3682" s="244">
        <v>73</v>
      </c>
      <c r="M3682" s="244" t="s">
        <v>2474</v>
      </c>
      <c r="N3682" s="244" t="s">
        <v>2474</v>
      </c>
      <c r="O3682" s="244" t="s">
        <v>2474</v>
      </c>
      <c r="P3682" s="244" t="s">
        <v>2474</v>
      </c>
      <c r="Q3682" s="244" t="s">
        <v>2474</v>
      </c>
      <c r="R3682" s="6">
        <f t="shared" si="530"/>
        <v>5</v>
      </c>
      <c r="S3682" s="6">
        <f t="shared" si="531"/>
        <v>1</v>
      </c>
      <c r="T3682" s="7">
        <f t="shared" si="532"/>
        <v>130310</v>
      </c>
      <c r="U3682" s="121" t="str">
        <f t="shared" si="533"/>
        <v>1FD06</v>
      </c>
      <c r="V3682" s="10">
        <f t="shared" si="534"/>
        <v>253</v>
      </c>
      <c r="W3682" s="10">
        <f t="shared" si="535"/>
        <v>6</v>
      </c>
      <c r="X3682" s="11">
        <f t="shared" si="536"/>
        <v>7</v>
      </c>
      <c r="Y3682" s="11">
        <f t="shared" si="537"/>
        <v>253</v>
      </c>
      <c r="Z3682" s="12" t="str">
        <f t="shared" si="538"/>
        <v>Environmental Parameters</v>
      </c>
      <c r="AI3682" s="111"/>
      <c r="AJ3682" s="19"/>
      <c r="AK3682" s="19"/>
      <c r="AL3682" s="21"/>
      <c r="AM3682" s="21"/>
      <c r="AN3682" s="21"/>
      <c r="AO3682" s="21"/>
      <c r="AP3682" s="20"/>
      <c r="AQ3682" s="20"/>
      <c r="AR3682" s="20"/>
      <c r="AS3682" s="20"/>
      <c r="AT3682" s="20"/>
      <c r="AU3682" s="20"/>
      <c r="AV3682" s="20"/>
      <c r="AW3682" s="20"/>
      <c r="AX3682" s="221">
        <v>130310</v>
      </c>
      <c r="AY3682" s="6">
        <v>7</v>
      </c>
      <c r="AZ3682" s="6">
        <v>253</v>
      </c>
      <c r="BA3682" s="87" t="s">
        <v>2767</v>
      </c>
      <c r="BC3682" s="84" t="s">
        <v>2360</v>
      </c>
      <c r="BD3682" s="38" t="s">
        <v>2768</v>
      </c>
      <c r="BE3682" s="39" t="s">
        <v>3055</v>
      </c>
      <c r="BF3682" s="90" t="s">
        <v>2359</v>
      </c>
      <c r="BG3682" s="58" t="s">
        <v>2769</v>
      </c>
      <c r="BI3682" s="6" t="s">
        <v>2770</v>
      </c>
      <c r="BL3682" s="42" t="s">
        <v>2693</v>
      </c>
      <c r="BM3682" s="43" t="s">
        <v>2688</v>
      </c>
      <c r="BO3682" s="111"/>
      <c r="BP3682" s="19"/>
    </row>
    <row r="3683" spans="1:68" ht="15" customHeight="1" x14ac:dyDescent="0.3">
      <c r="A3683" s="116">
        <v>3681</v>
      </c>
      <c r="H3683" t="s">
        <v>2643</v>
      </c>
      <c r="I3683" s="244">
        <v>8</v>
      </c>
      <c r="J3683" s="244" t="s">
        <v>2474</v>
      </c>
      <c r="K3683" s="244" t="s">
        <v>2515</v>
      </c>
      <c r="L3683" s="244" t="s">
        <v>2531</v>
      </c>
      <c r="M3683" s="244" t="s">
        <v>2568</v>
      </c>
      <c r="N3683" s="244">
        <v>0</v>
      </c>
      <c r="O3683" s="244">
        <v>0</v>
      </c>
      <c r="P3683" s="244" t="s">
        <v>2474</v>
      </c>
      <c r="Q3683" s="244" t="s">
        <v>2474</v>
      </c>
      <c r="R3683" s="6">
        <f t="shared" si="530"/>
        <v>2</v>
      </c>
      <c r="S3683" s="6">
        <f t="shared" si="531"/>
        <v>1</v>
      </c>
      <c r="T3683" s="7">
        <f t="shared" si="532"/>
        <v>129026</v>
      </c>
      <c r="U3683" s="121" t="str">
        <f t="shared" si="533"/>
        <v>1F802</v>
      </c>
      <c r="V3683" s="10">
        <f t="shared" si="534"/>
        <v>248</v>
      </c>
      <c r="W3683" s="10">
        <f t="shared" si="535"/>
        <v>2</v>
      </c>
      <c r="X3683" s="11">
        <f t="shared" si="536"/>
        <v>7</v>
      </c>
      <c r="Y3683" s="11">
        <f t="shared" si="537"/>
        <v>248</v>
      </c>
      <c r="Z3683" s="12" t="str">
        <f t="shared" si="538"/>
        <v>COG &amp; SOG, Rapid Update</v>
      </c>
      <c r="AI3683" s="111"/>
      <c r="AJ3683" s="19"/>
      <c r="AK3683" s="19"/>
      <c r="AQ3683" s="34"/>
      <c r="AR3683" s="34"/>
      <c r="AS3683" s="34"/>
      <c r="AT3683" s="34"/>
      <c r="AU3683" s="34"/>
      <c r="AV3683" s="34"/>
      <c r="AW3683" s="34"/>
      <c r="AX3683" s="222">
        <v>129026</v>
      </c>
      <c r="AY3683" s="6">
        <v>7</v>
      </c>
      <c r="AZ3683" s="6">
        <v>248</v>
      </c>
      <c r="BA3683" s="87" t="s">
        <v>2771</v>
      </c>
      <c r="BB3683" s="39" t="s">
        <v>3001</v>
      </c>
      <c r="BC3683" s="84" t="s">
        <v>2691</v>
      </c>
      <c r="BD3683" s="38" t="s">
        <v>2772</v>
      </c>
      <c r="BE3683" s="39" t="s">
        <v>2457</v>
      </c>
      <c r="BF3683" s="90" t="s">
        <v>2349</v>
      </c>
      <c r="BL3683" s="42" t="s">
        <v>2693</v>
      </c>
      <c r="BM3683" s="43" t="s">
        <v>2688</v>
      </c>
      <c r="BO3683" s="111"/>
      <c r="BP3683" s="19"/>
    </row>
    <row r="3684" spans="1:68" ht="15" customHeight="1" x14ac:dyDescent="0.3">
      <c r="A3684" s="116">
        <v>3682</v>
      </c>
      <c r="H3684" t="s">
        <v>2619</v>
      </c>
      <c r="I3684" s="244">
        <v>8</v>
      </c>
      <c r="J3684" s="244" t="s">
        <v>2672</v>
      </c>
      <c r="K3684" s="244">
        <v>79</v>
      </c>
      <c r="L3684" s="244" t="s">
        <v>2509</v>
      </c>
      <c r="M3684" s="244">
        <v>19</v>
      </c>
      <c r="N3684" s="244">
        <v>46</v>
      </c>
      <c r="O3684" s="244" t="s">
        <v>2579</v>
      </c>
      <c r="P3684" s="244">
        <v>32</v>
      </c>
      <c r="Q3684" s="244">
        <v>3</v>
      </c>
      <c r="R3684" s="6">
        <f t="shared" si="530"/>
        <v>2</v>
      </c>
      <c r="S3684" s="6">
        <f t="shared" si="531"/>
        <v>1</v>
      </c>
      <c r="T3684" s="7">
        <f t="shared" si="532"/>
        <v>129025</v>
      </c>
      <c r="U3684" s="121" t="str">
        <f t="shared" si="533"/>
        <v>1F801</v>
      </c>
      <c r="V3684" s="10">
        <f t="shared" si="534"/>
        <v>248</v>
      </c>
      <c r="W3684" s="10">
        <f t="shared" si="535"/>
        <v>1</v>
      </c>
      <c r="X3684" s="11">
        <f t="shared" si="536"/>
        <v>7</v>
      </c>
      <c r="Y3684" s="11">
        <f t="shared" si="537"/>
        <v>248</v>
      </c>
      <c r="Z3684" s="12" t="str">
        <f t="shared" si="538"/>
        <v>Position, Rapid Update</v>
      </c>
      <c r="AI3684" s="111"/>
      <c r="AJ3684" s="19"/>
      <c r="AK3684" s="19"/>
      <c r="AL3684" s="21"/>
      <c r="AM3684" s="21"/>
      <c r="AN3684" s="21"/>
      <c r="AO3684" s="21"/>
      <c r="AP3684" s="20"/>
      <c r="AQ3684" s="20"/>
      <c r="AR3684" s="20"/>
      <c r="AS3684" s="20"/>
      <c r="AT3684" s="20"/>
      <c r="AU3684" s="20"/>
      <c r="AV3684" s="20"/>
      <c r="AW3684" s="20"/>
      <c r="AX3684" s="221">
        <v>129025</v>
      </c>
      <c r="AY3684" s="6">
        <v>7</v>
      </c>
      <c r="AZ3684" s="6">
        <v>248</v>
      </c>
      <c r="BA3684" s="87" t="s">
        <v>2689</v>
      </c>
      <c r="BB3684" s="39" t="s">
        <v>2690</v>
      </c>
      <c r="BC3684" s="84" t="s">
        <v>2691</v>
      </c>
      <c r="BD3684" s="38" t="s">
        <v>2350</v>
      </c>
      <c r="BE3684" s="39" t="s">
        <v>2692</v>
      </c>
      <c r="BF3684" s="90" t="s">
        <v>2691</v>
      </c>
      <c r="BL3684" s="42" t="s">
        <v>2693</v>
      </c>
      <c r="BM3684" s="43" t="s">
        <v>2688</v>
      </c>
      <c r="BO3684" s="111"/>
      <c r="BP3684" s="19"/>
    </row>
    <row r="3685" spans="1:68" ht="15" customHeight="1" x14ac:dyDescent="0.3">
      <c r="A3685" s="116">
        <v>3683</v>
      </c>
      <c r="H3685" t="s">
        <v>2621</v>
      </c>
      <c r="I3685" s="244">
        <v>8</v>
      </c>
      <c r="J3685" s="244" t="s">
        <v>2493</v>
      </c>
      <c r="K3685" s="244" t="s">
        <v>2519</v>
      </c>
      <c r="L3685" s="244" t="s">
        <v>2506</v>
      </c>
      <c r="M3685" s="244">
        <v>0</v>
      </c>
      <c r="N3685" s="244">
        <v>0</v>
      </c>
      <c r="O3685" s="244" t="s">
        <v>2474</v>
      </c>
      <c r="P3685" s="244" t="s">
        <v>2483</v>
      </c>
      <c r="Q3685" s="244" t="s">
        <v>2520</v>
      </c>
      <c r="R3685" s="6">
        <f t="shared" si="530"/>
        <v>2</v>
      </c>
      <c r="S3685" s="6">
        <f t="shared" si="531"/>
        <v>1</v>
      </c>
      <c r="T3685" s="7">
        <f t="shared" si="532"/>
        <v>127250</v>
      </c>
      <c r="U3685" s="121" t="str">
        <f t="shared" si="533"/>
        <v>1F112</v>
      </c>
      <c r="V3685" s="10">
        <f t="shared" si="534"/>
        <v>241</v>
      </c>
      <c r="W3685" s="10">
        <f t="shared" si="535"/>
        <v>18</v>
      </c>
      <c r="X3685" s="11">
        <f t="shared" si="536"/>
        <v>1</v>
      </c>
      <c r="Y3685" s="11">
        <f t="shared" si="537"/>
        <v>241</v>
      </c>
      <c r="Z3685" s="12" t="str">
        <f t="shared" si="538"/>
        <v>Vessel Heading</v>
      </c>
      <c r="AI3685" s="111"/>
      <c r="AJ3685" s="19"/>
      <c r="AK3685" s="19"/>
      <c r="AQ3685" s="34"/>
      <c r="AR3685" s="34"/>
      <c r="AS3685" s="34"/>
      <c r="AT3685" s="34"/>
      <c r="AU3685" s="34"/>
      <c r="AV3685" s="34"/>
      <c r="AW3685" s="34"/>
      <c r="AX3685" s="222">
        <v>127250</v>
      </c>
      <c r="AY3685" s="6">
        <v>1</v>
      </c>
      <c r="AZ3685" s="6">
        <v>241</v>
      </c>
      <c r="BA3685" s="87" t="s">
        <v>18</v>
      </c>
      <c r="BB3685" s="39" t="s">
        <v>2462</v>
      </c>
      <c r="BC3685" s="84" t="s">
        <v>2691</v>
      </c>
      <c r="BL3685" s="42" t="s">
        <v>2698</v>
      </c>
      <c r="BM3685" s="43" t="s">
        <v>2688</v>
      </c>
      <c r="BO3685" s="111"/>
      <c r="BP3685" s="19"/>
    </row>
    <row r="3686" spans="1:68" ht="15" customHeight="1" x14ac:dyDescent="0.3">
      <c r="A3686" s="116">
        <v>3684</v>
      </c>
      <c r="H3686" t="s">
        <v>2622</v>
      </c>
      <c r="I3686" s="244">
        <v>8</v>
      </c>
      <c r="J3686" s="244" t="s">
        <v>2493</v>
      </c>
      <c r="K3686" s="244">
        <v>0</v>
      </c>
      <c r="L3686" s="244" t="s">
        <v>2563</v>
      </c>
      <c r="M3686" s="244" t="s">
        <v>2520</v>
      </c>
      <c r="N3686" s="244">
        <v>5</v>
      </c>
      <c r="O3686" s="244" t="s">
        <v>2474</v>
      </c>
      <c r="P3686" s="244" t="s">
        <v>2474</v>
      </c>
      <c r="Q3686" s="244" t="s">
        <v>2474</v>
      </c>
      <c r="R3686" s="6">
        <f t="shared" si="530"/>
        <v>2</v>
      </c>
      <c r="S3686" s="6">
        <f t="shared" si="531"/>
        <v>1</v>
      </c>
      <c r="T3686" s="7">
        <f t="shared" si="532"/>
        <v>127251</v>
      </c>
      <c r="U3686" s="121" t="str">
        <f t="shared" si="533"/>
        <v>1F113</v>
      </c>
      <c r="V3686" s="10">
        <f t="shared" si="534"/>
        <v>241</v>
      </c>
      <c r="W3686" s="10">
        <f t="shared" si="535"/>
        <v>19</v>
      </c>
      <c r="X3686" s="11">
        <f t="shared" si="536"/>
        <v>1</v>
      </c>
      <c r="Y3686" s="11">
        <f t="shared" si="537"/>
        <v>241</v>
      </c>
      <c r="Z3686" s="12" t="str">
        <f t="shared" si="538"/>
        <v>Rate of Turn</v>
      </c>
      <c r="AI3686" s="111"/>
      <c r="AJ3686" s="19"/>
      <c r="AK3686" s="19"/>
      <c r="AL3686" s="21"/>
      <c r="AM3686" s="21"/>
      <c r="AN3686" s="21"/>
      <c r="AO3686" s="21"/>
      <c r="AP3686" s="20"/>
      <c r="AQ3686" s="20"/>
      <c r="AR3686" s="20"/>
      <c r="AS3686" s="20"/>
      <c r="AT3686" s="20"/>
      <c r="AU3686" s="20"/>
      <c r="AV3686" s="20"/>
      <c r="AW3686" s="20"/>
      <c r="AX3686" s="221">
        <v>127251</v>
      </c>
      <c r="AY3686" s="6">
        <v>1</v>
      </c>
      <c r="AZ3686" s="6">
        <v>241</v>
      </c>
      <c r="BA3686" s="87" t="s">
        <v>2699</v>
      </c>
      <c r="BB3686" s="39" t="s">
        <v>2700</v>
      </c>
      <c r="BC3686" s="84" t="s">
        <v>2691</v>
      </c>
      <c r="BL3686" s="42" t="s">
        <v>2698</v>
      </c>
      <c r="BM3686" s="43" t="s">
        <v>2688</v>
      </c>
      <c r="BO3686" s="111"/>
      <c r="BP3686" s="19"/>
    </row>
    <row r="3687" spans="1:68" ht="15" customHeight="1" x14ac:dyDescent="0.3">
      <c r="A3687" s="116">
        <v>3685</v>
      </c>
      <c r="H3687" t="s">
        <v>2546</v>
      </c>
      <c r="I3687" s="244">
        <v>8</v>
      </c>
      <c r="J3687" s="244" t="s">
        <v>2559</v>
      </c>
      <c r="K3687" s="244">
        <v>18</v>
      </c>
      <c r="L3687" s="244">
        <v>2</v>
      </c>
      <c r="M3687" s="244">
        <v>0</v>
      </c>
      <c r="N3687" s="244">
        <v>0</v>
      </c>
      <c r="O3687" s="244" t="s">
        <v>2474</v>
      </c>
      <c r="P3687" s="244" t="s">
        <v>2483</v>
      </c>
      <c r="Q3687" s="244" t="s">
        <v>2520</v>
      </c>
      <c r="R3687" s="6">
        <f t="shared" si="530"/>
        <v>3</v>
      </c>
      <c r="S3687" s="6">
        <f t="shared" si="531"/>
        <v>1</v>
      </c>
      <c r="T3687" s="7">
        <f t="shared" si="532"/>
        <v>128267</v>
      </c>
      <c r="U3687" s="121" t="str">
        <f t="shared" si="533"/>
        <v>1F50B</v>
      </c>
      <c r="V3687" s="10">
        <f t="shared" si="534"/>
        <v>245</v>
      </c>
      <c r="W3687" s="10">
        <f t="shared" si="535"/>
        <v>11</v>
      </c>
      <c r="X3687" s="11">
        <f t="shared" si="536"/>
        <v>3</v>
      </c>
      <c r="Y3687" s="11">
        <f t="shared" si="537"/>
        <v>245</v>
      </c>
      <c r="Z3687" s="12" t="str">
        <f t="shared" si="538"/>
        <v>Water Depth</v>
      </c>
      <c r="AI3687" s="111"/>
      <c r="AJ3687" s="19"/>
      <c r="AK3687" s="19"/>
      <c r="AQ3687" s="34"/>
      <c r="AR3687" s="34"/>
      <c r="AS3687" s="34"/>
      <c r="AT3687" s="34"/>
      <c r="AU3687" s="34"/>
      <c r="AV3687" s="34"/>
      <c r="AW3687" s="34"/>
      <c r="AX3687" s="222">
        <v>128267</v>
      </c>
      <c r="AY3687" s="6">
        <v>3</v>
      </c>
      <c r="AZ3687" s="6">
        <v>245</v>
      </c>
      <c r="BA3687" s="87" t="s">
        <v>38</v>
      </c>
      <c r="BB3687" s="39" t="s">
        <v>2883</v>
      </c>
      <c r="BC3687" s="84" t="s">
        <v>2351</v>
      </c>
      <c r="BL3687" s="42" t="s">
        <v>2705</v>
      </c>
      <c r="BM3687" s="43" t="s">
        <v>2688</v>
      </c>
      <c r="BO3687" s="111"/>
      <c r="BP3687" s="19"/>
    </row>
    <row r="3688" spans="1:68" ht="15" customHeight="1" x14ac:dyDescent="0.3">
      <c r="A3688" s="116">
        <v>3686</v>
      </c>
      <c r="H3688" t="s">
        <v>2547</v>
      </c>
      <c r="I3688" s="244">
        <v>8</v>
      </c>
      <c r="J3688" s="244" t="s">
        <v>2559</v>
      </c>
      <c r="K3688" s="244">
        <v>0</v>
      </c>
      <c r="L3688" s="244">
        <v>0</v>
      </c>
      <c r="M3688" s="244" t="s">
        <v>2474</v>
      </c>
      <c r="N3688" s="244" t="s">
        <v>2474</v>
      </c>
      <c r="O3688" s="244" t="s">
        <v>2474</v>
      </c>
      <c r="P3688" s="244">
        <v>10</v>
      </c>
      <c r="Q3688" s="244" t="s">
        <v>2474</v>
      </c>
      <c r="R3688" s="6">
        <f t="shared" si="530"/>
        <v>2</v>
      </c>
      <c r="S3688" s="6">
        <f t="shared" si="531"/>
        <v>1</v>
      </c>
      <c r="T3688" s="7">
        <f t="shared" si="532"/>
        <v>128259</v>
      </c>
      <c r="U3688" s="121" t="str">
        <f t="shared" si="533"/>
        <v>1F503</v>
      </c>
      <c r="V3688" s="10">
        <f t="shared" si="534"/>
        <v>245</v>
      </c>
      <c r="W3688" s="10">
        <f t="shared" si="535"/>
        <v>3</v>
      </c>
      <c r="X3688" s="11">
        <f t="shared" si="536"/>
        <v>3</v>
      </c>
      <c r="Y3688" s="11">
        <f t="shared" si="537"/>
        <v>245</v>
      </c>
      <c r="Z3688" s="12" t="str">
        <f t="shared" si="538"/>
        <v>Speed</v>
      </c>
      <c r="AI3688" s="111"/>
      <c r="AJ3688" s="19"/>
      <c r="AK3688" s="19"/>
      <c r="AL3688" s="21"/>
      <c r="AM3688" s="21"/>
      <c r="AN3688" s="21"/>
      <c r="AO3688" s="21"/>
      <c r="AP3688" s="20"/>
      <c r="AQ3688" s="20"/>
      <c r="AR3688" s="20"/>
      <c r="AS3688" s="20"/>
      <c r="AT3688" s="20"/>
      <c r="AU3688" s="20"/>
      <c r="AV3688" s="20"/>
      <c r="AW3688" s="20"/>
      <c r="AX3688" s="221">
        <v>128259</v>
      </c>
      <c r="AY3688" s="6">
        <v>3</v>
      </c>
      <c r="AZ3688" s="6">
        <v>245</v>
      </c>
      <c r="BA3688" s="87" t="s">
        <v>34</v>
      </c>
      <c r="BB3688" s="39" t="s">
        <v>2457</v>
      </c>
      <c r="BC3688" s="84" t="s">
        <v>2349</v>
      </c>
      <c r="BD3688" s="38" t="s">
        <v>2830</v>
      </c>
      <c r="BF3688" s="90" t="s">
        <v>2349</v>
      </c>
      <c r="BL3688" s="42" t="s">
        <v>2705</v>
      </c>
      <c r="BM3688" s="43" t="s">
        <v>2688</v>
      </c>
      <c r="BO3688" s="111"/>
      <c r="BP3688" s="19"/>
    </row>
    <row r="3689" spans="1:68" ht="15" customHeight="1" x14ac:dyDescent="0.3">
      <c r="A3689" s="116">
        <v>3687</v>
      </c>
      <c r="H3689" t="s">
        <v>2623</v>
      </c>
      <c r="I3689" s="244">
        <v>8</v>
      </c>
      <c r="J3689" s="244" t="s">
        <v>2523</v>
      </c>
      <c r="K3689" s="244" t="s">
        <v>2632</v>
      </c>
      <c r="L3689" s="244">
        <v>3</v>
      </c>
      <c r="M3689" s="244">
        <v>95</v>
      </c>
      <c r="N3689" s="244">
        <v>83</v>
      </c>
      <c r="O3689" s="244" t="s">
        <v>2515</v>
      </c>
      <c r="P3689" s="244" t="s">
        <v>2474</v>
      </c>
      <c r="Q3689" s="244" t="s">
        <v>2474</v>
      </c>
      <c r="R3689" s="6">
        <f t="shared" si="530"/>
        <v>2</v>
      </c>
      <c r="S3689" s="6">
        <f t="shared" si="531"/>
        <v>1</v>
      </c>
      <c r="T3689" s="7">
        <f t="shared" si="532"/>
        <v>130306</v>
      </c>
      <c r="U3689" s="121" t="str">
        <f t="shared" si="533"/>
        <v>1FD02</v>
      </c>
      <c r="V3689" s="10">
        <f t="shared" si="534"/>
        <v>253</v>
      </c>
      <c r="W3689" s="10">
        <f t="shared" si="535"/>
        <v>2</v>
      </c>
      <c r="X3689" s="11">
        <f t="shared" si="536"/>
        <v>1</v>
      </c>
      <c r="Y3689" s="11">
        <f t="shared" si="537"/>
        <v>253</v>
      </c>
      <c r="Z3689" s="12" t="str">
        <f t="shared" si="538"/>
        <v>Wind Data</v>
      </c>
      <c r="AI3689" s="111"/>
      <c r="AJ3689" s="19"/>
      <c r="AK3689" s="19"/>
      <c r="AQ3689" s="34"/>
      <c r="AR3689" s="34"/>
      <c r="AS3689" s="34"/>
      <c r="AT3689" s="34"/>
      <c r="AU3689" s="34"/>
      <c r="AV3689" s="34"/>
      <c r="AW3689" s="34"/>
      <c r="AX3689" s="222">
        <v>130306</v>
      </c>
      <c r="AY3689" s="6">
        <v>1</v>
      </c>
      <c r="AZ3689" s="6">
        <v>253</v>
      </c>
      <c r="BA3689" s="87" t="s">
        <v>2701</v>
      </c>
      <c r="BB3689" s="39" t="s">
        <v>3021</v>
      </c>
      <c r="BC3689" s="84" t="s">
        <v>2349</v>
      </c>
      <c r="BD3689" s="38" t="s">
        <v>2702</v>
      </c>
      <c r="BE3689" s="39" t="s">
        <v>3025</v>
      </c>
      <c r="BF3689" s="90" t="s">
        <v>2691</v>
      </c>
      <c r="BJ3689" s="47" t="s">
        <v>2703</v>
      </c>
      <c r="BL3689" s="42" t="s">
        <v>2698</v>
      </c>
      <c r="BM3689" s="43" t="s">
        <v>2688</v>
      </c>
      <c r="BO3689" s="111"/>
      <c r="BP3689" s="19"/>
    </row>
    <row r="3690" spans="1:68" ht="15" customHeight="1" x14ac:dyDescent="0.3">
      <c r="A3690" s="116">
        <v>3688</v>
      </c>
      <c r="H3690" t="s">
        <v>2620</v>
      </c>
      <c r="I3690" s="244">
        <v>8</v>
      </c>
      <c r="J3690" s="244">
        <v>0</v>
      </c>
      <c r="K3690" s="244" t="s">
        <v>2474</v>
      </c>
      <c r="L3690" s="244" t="s">
        <v>2474</v>
      </c>
      <c r="M3690" s="244" t="s">
        <v>2474</v>
      </c>
      <c r="N3690" s="244" t="s">
        <v>2521</v>
      </c>
      <c r="O3690" s="244">
        <v>2</v>
      </c>
      <c r="P3690" s="244" t="s">
        <v>2474</v>
      </c>
      <c r="Q3690" s="244" t="s">
        <v>2474</v>
      </c>
      <c r="R3690" s="6">
        <f t="shared" si="530"/>
        <v>2</v>
      </c>
      <c r="S3690" s="6">
        <f t="shared" si="531"/>
        <v>1</v>
      </c>
      <c r="T3690" s="7">
        <f t="shared" si="532"/>
        <v>127245</v>
      </c>
      <c r="U3690" s="121" t="str">
        <f t="shared" si="533"/>
        <v>1F10D</v>
      </c>
      <c r="V3690" s="10">
        <f t="shared" si="534"/>
        <v>241</v>
      </c>
      <c r="W3690" s="10">
        <f t="shared" si="535"/>
        <v>13</v>
      </c>
      <c r="X3690" s="11">
        <f t="shared" si="536"/>
        <v>1</v>
      </c>
      <c r="Y3690" s="11">
        <f t="shared" si="537"/>
        <v>241</v>
      </c>
      <c r="Z3690" s="12" t="str">
        <f t="shared" si="538"/>
        <v>Rudder</v>
      </c>
      <c r="AI3690" s="111"/>
      <c r="AJ3690" s="19"/>
      <c r="AK3690" s="19"/>
      <c r="AL3690" s="21"/>
      <c r="AM3690" s="21"/>
      <c r="AN3690" s="21"/>
      <c r="AO3690" s="21"/>
      <c r="AP3690" s="20"/>
      <c r="AQ3690" s="20"/>
      <c r="AR3690" s="20"/>
      <c r="AS3690" s="20"/>
      <c r="AT3690" s="20"/>
      <c r="AU3690" s="20"/>
      <c r="AV3690" s="20"/>
      <c r="AW3690" s="20"/>
      <c r="AX3690" s="221">
        <v>127245</v>
      </c>
      <c r="AY3690" s="6">
        <v>1</v>
      </c>
      <c r="AZ3690" s="6">
        <v>241</v>
      </c>
      <c r="BA3690" s="87" t="s">
        <v>2696</v>
      </c>
      <c r="BB3690" s="39" t="s">
        <v>2999</v>
      </c>
      <c r="BC3690" s="84" t="s">
        <v>2691</v>
      </c>
      <c r="BL3690" s="42" t="s">
        <v>2698</v>
      </c>
      <c r="BM3690" s="43" t="s">
        <v>2688</v>
      </c>
      <c r="BO3690" s="111"/>
      <c r="BP3690" s="19"/>
    </row>
    <row r="3691" spans="1:68" ht="15" customHeight="1" x14ac:dyDescent="0.3">
      <c r="A3691" s="116">
        <v>3689</v>
      </c>
      <c r="H3691" t="s">
        <v>2522</v>
      </c>
      <c r="I3691" s="244">
        <v>8</v>
      </c>
      <c r="J3691" s="244" t="s">
        <v>2559</v>
      </c>
      <c r="K3691" s="244" t="s">
        <v>2512</v>
      </c>
      <c r="L3691" s="244">
        <v>3</v>
      </c>
      <c r="M3691" s="244" t="s">
        <v>2551</v>
      </c>
      <c r="N3691" s="244">
        <v>83</v>
      </c>
      <c r="O3691" s="244" t="s">
        <v>2512</v>
      </c>
      <c r="P3691" s="244" t="s">
        <v>2474</v>
      </c>
      <c r="Q3691" s="244" t="s">
        <v>2474</v>
      </c>
      <c r="R3691" s="6">
        <f t="shared" si="530"/>
        <v>2</v>
      </c>
      <c r="S3691" s="6">
        <f t="shared" si="531"/>
        <v>1</v>
      </c>
      <c r="T3691" s="7">
        <f t="shared" si="532"/>
        <v>130306</v>
      </c>
      <c r="U3691" s="121" t="str">
        <f t="shared" si="533"/>
        <v>1FD02</v>
      </c>
      <c r="V3691" s="10">
        <f t="shared" si="534"/>
        <v>253</v>
      </c>
      <c r="W3691" s="10">
        <f t="shared" si="535"/>
        <v>2</v>
      </c>
      <c r="X3691" s="11">
        <f t="shared" si="536"/>
        <v>3</v>
      </c>
      <c r="Y3691" s="11">
        <f t="shared" si="537"/>
        <v>253</v>
      </c>
      <c r="Z3691" s="12" t="str">
        <f t="shared" si="538"/>
        <v>Wind Data</v>
      </c>
      <c r="AI3691" s="111"/>
      <c r="AJ3691" s="19"/>
      <c r="AK3691" s="19"/>
      <c r="AQ3691" s="34"/>
      <c r="AR3691" s="34"/>
      <c r="AS3691" s="34"/>
      <c r="AT3691" s="34"/>
      <c r="AU3691" s="34"/>
      <c r="AV3691" s="34"/>
      <c r="AW3691" s="34"/>
      <c r="AX3691" s="222">
        <v>130306</v>
      </c>
      <c r="AY3691" s="6">
        <v>3</v>
      </c>
      <c r="AZ3691" s="6">
        <v>253</v>
      </c>
      <c r="BA3691" s="87" t="s">
        <v>2701</v>
      </c>
      <c r="BB3691" s="39" t="s">
        <v>3176</v>
      </c>
      <c r="BC3691" s="84" t="s">
        <v>2349</v>
      </c>
      <c r="BD3691" s="38" t="s">
        <v>2702</v>
      </c>
      <c r="BE3691" s="39" t="s">
        <v>3177</v>
      </c>
      <c r="BF3691" s="90" t="s">
        <v>2691</v>
      </c>
      <c r="BJ3691" s="47" t="s">
        <v>2704</v>
      </c>
      <c r="BL3691" s="42" t="s">
        <v>2705</v>
      </c>
      <c r="BM3691" s="43" t="s">
        <v>2688</v>
      </c>
      <c r="BO3691" s="111"/>
      <c r="BP3691" s="19"/>
    </row>
    <row r="3692" spans="1:68" ht="15" customHeight="1" x14ac:dyDescent="0.3">
      <c r="A3692" s="116">
        <v>3690</v>
      </c>
      <c r="H3692" t="s">
        <v>2475</v>
      </c>
      <c r="I3692" s="244">
        <v>8</v>
      </c>
      <c r="J3692" s="244">
        <v>0</v>
      </c>
      <c r="K3692" s="244">
        <v>0</v>
      </c>
      <c r="L3692" s="244">
        <v>0</v>
      </c>
      <c r="M3692" s="244">
        <v>38</v>
      </c>
      <c r="N3692" s="244" t="s">
        <v>2499</v>
      </c>
      <c r="O3692" s="244" t="s">
        <v>2477</v>
      </c>
      <c r="P3692" s="244">
        <v>0</v>
      </c>
      <c r="Q3692" s="244" t="s">
        <v>2474</v>
      </c>
      <c r="R3692" s="6">
        <f t="shared" si="530"/>
        <v>5</v>
      </c>
      <c r="S3692" s="6">
        <f t="shared" si="531"/>
        <v>1</v>
      </c>
      <c r="T3692" s="7">
        <f t="shared" si="532"/>
        <v>130314</v>
      </c>
      <c r="U3692" s="121" t="str">
        <f t="shared" si="533"/>
        <v>1FD0A</v>
      </c>
      <c r="V3692" s="10">
        <f t="shared" si="534"/>
        <v>253</v>
      </c>
      <c r="W3692" s="10">
        <f t="shared" si="535"/>
        <v>10</v>
      </c>
      <c r="X3692" s="11">
        <f t="shared" si="536"/>
        <v>16</v>
      </c>
      <c r="Y3692" s="11">
        <f t="shared" si="537"/>
        <v>253</v>
      </c>
      <c r="Z3692" s="12" t="str">
        <f t="shared" si="538"/>
        <v>Actual Pressure</v>
      </c>
      <c r="AI3692" s="111"/>
      <c r="AJ3692" s="19"/>
      <c r="AK3692" s="19"/>
      <c r="AL3692" s="21"/>
      <c r="AM3692" s="21"/>
      <c r="AN3692" s="21"/>
      <c r="AO3692" s="21"/>
      <c r="AP3692" s="20"/>
      <c r="AQ3692" s="20"/>
      <c r="AR3692" s="20"/>
      <c r="AS3692" s="20"/>
      <c r="AT3692" s="20"/>
      <c r="AU3692" s="20"/>
      <c r="AV3692" s="20"/>
      <c r="AW3692" s="20"/>
      <c r="AX3692" s="221">
        <v>130314</v>
      </c>
      <c r="AY3692" s="6">
        <v>16</v>
      </c>
      <c r="AZ3692" s="6">
        <v>253</v>
      </c>
      <c r="BA3692" s="87" t="s">
        <v>2822</v>
      </c>
      <c r="BB3692" s="39" t="s">
        <v>3004</v>
      </c>
      <c r="BC3692" s="84" t="s">
        <v>2360</v>
      </c>
      <c r="BJ3692" s="47" t="s">
        <v>2823</v>
      </c>
      <c r="BL3692" s="42" t="s">
        <v>2687</v>
      </c>
      <c r="BM3692" s="43" t="s">
        <v>2688</v>
      </c>
      <c r="BO3692" s="111"/>
      <c r="BP3692" s="19"/>
    </row>
    <row r="3693" spans="1:68" ht="15" customHeight="1" x14ac:dyDescent="0.3">
      <c r="A3693" s="116">
        <v>3691</v>
      </c>
      <c r="H3693" t="s">
        <v>2619</v>
      </c>
      <c r="I3693" s="244">
        <v>8</v>
      </c>
      <c r="J3693" s="244" t="s">
        <v>2500</v>
      </c>
      <c r="K3693" s="244">
        <v>79</v>
      </c>
      <c r="L3693" s="244" t="s">
        <v>2509</v>
      </c>
      <c r="M3693" s="244">
        <v>19</v>
      </c>
      <c r="N3693" s="244">
        <v>46</v>
      </c>
      <c r="O3693" s="244" t="s">
        <v>2579</v>
      </c>
      <c r="P3693" s="244">
        <v>32</v>
      </c>
      <c r="Q3693" s="244">
        <v>3</v>
      </c>
      <c r="R3693" s="6">
        <f t="shared" si="530"/>
        <v>2</v>
      </c>
      <c r="S3693" s="6">
        <f t="shared" si="531"/>
        <v>1</v>
      </c>
      <c r="T3693" s="7">
        <f t="shared" si="532"/>
        <v>129025</v>
      </c>
      <c r="U3693" s="121" t="str">
        <f t="shared" si="533"/>
        <v>1F801</v>
      </c>
      <c r="V3693" s="10">
        <f t="shared" si="534"/>
        <v>248</v>
      </c>
      <c r="W3693" s="10">
        <f t="shared" si="535"/>
        <v>1</v>
      </c>
      <c r="X3693" s="11">
        <f t="shared" si="536"/>
        <v>7</v>
      </c>
      <c r="Y3693" s="11">
        <f t="shared" si="537"/>
        <v>248</v>
      </c>
      <c r="Z3693" s="12" t="str">
        <f t="shared" si="538"/>
        <v>Position, Rapid Update</v>
      </c>
      <c r="AI3693" s="111"/>
      <c r="AJ3693" s="19"/>
      <c r="AK3693" s="19"/>
      <c r="AQ3693" s="34"/>
      <c r="AR3693" s="34"/>
      <c r="AS3693" s="34"/>
      <c r="AT3693" s="34"/>
      <c r="AU3693" s="34"/>
      <c r="AV3693" s="34"/>
      <c r="AW3693" s="34"/>
      <c r="AX3693" s="222">
        <v>129025</v>
      </c>
      <c r="AY3693" s="6">
        <v>7</v>
      </c>
      <c r="AZ3693" s="6">
        <v>248</v>
      </c>
      <c r="BA3693" s="87" t="s">
        <v>2689</v>
      </c>
      <c r="BB3693" s="39" t="s">
        <v>2690</v>
      </c>
      <c r="BC3693" s="84" t="s">
        <v>2691</v>
      </c>
      <c r="BD3693" s="38" t="s">
        <v>2350</v>
      </c>
      <c r="BE3693" s="39" t="s">
        <v>2692</v>
      </c>
      <c r="BF3693" s="90" t="s">
        <v>2691</v>
      </c>
      <c r="BL3693" s="42" t="s">
        <v>2693</v>
      </c>
      <c r="BM3693" s="43" t="s">
        <v>2688</v>
      </c>
      <c r="BO3693" s="111"/>
      <c r="BP3693" s="19"/>
    </row>
    <row r="3694" spans="1:68" ht="15" customHeight="1" x14ac:dyDescent="0.3">
      <c r="A3694" s="116">
        <v>3692</v>
      </c>
      <c r="H3694" t="s">
        <v>2623</v>
      </c>
      <c r="I3694" s="244">
        <v>8</v>
      </c>
      <c r="J3694" s="244">
        <v>58</v>
      </c>
      <c r="K3694" s="244" t="s">
        <v>2632</v>
      </c>
      <c r="L3694" s="244">
        <v>3</v>
      </c>
      <c r="M3694" s="244">
        <v>95</v>
      </c>
      <c r="N3694" s="244">
        <v>83</v>
      </c>
      <c r="O3694" s="244" t="s">
        <v>2515</v>
      </c>
      <c r="P3694" s="244" t="s">
        <v>2474</v>
      </c>
      <c r="Q3694" s="244" t="s">
        <v>2474</v>
      </c>
      <c r="R3694" s="6">
        <f t="shared" si="530"/>
        <v>2</v>
      </c>
      <c r="S3694" s="6">
        <f t="shared" si="531"/>
        <v>1</v>
      </c>
      <c r="T3694" s="7">
        <f t="shared" si="532"/>
        <v>130306</v>
      </c>
      <c r="U3694" s="121" t="str">
        <f t="shared" si="533"/>
        <v>1FD02</v>
      </c>
      <c r="V3694" s="10">
        <f t="shared" si="534"/>
        <v>253</v>
      </c>
      <c r="W3694" s="10">
        <f t="shared" si="535"/>
        <v>2</v>
      </c>
      <c r="X3694" s="11">
        <f t="shared" si="536"/>
        <v>1</v>
      </c>
      <c r="Y3694" s="11">
        <f t="shared" si="537"/>
        <v>253</v>
      </c>
      <c r="Z3694" s="12" t="str">
        <f t="shared" si="538"/>
        <v>Wind Data</v>
      </c>
      <c r="AI3694" s="111"/>
      <c r="AJ3694" s="19"/>
      <c r="AK3694" s="19"/>
      <c r="AL3694" s="21"/>
      <c r="AM3694" s="21"/>
      <c r="AN3694" s="21"/>
      <c r="AO3694" s="21"/>
      <c r="AP3694" s="20"/>
      <c r="AQ3694" s="20"/>
      <c r="AR3694" s="20"/>
      <c r="AS3694" s="20"/>
      <c r="AT3694" s="20"/>
      <c r="AU3694" s="20"/>
      <c r="AV3694" s="20"/>
      <c r="AW3694" s="20"/>
      <c r="AX3694" s="221">
        <v>130306</v>
      </c>
      <c r="AY3694" s="6">
        <v>1</v>
      </c>
      <c r="AZ3694" s="6">
        <v>253</v>
      </c>
      <c r="BA3694" s="87" t="s">
        <v>2701</v>
      </c>
      <c r="BB3694" s="39" t="s">
        <v>3021</v>
      </c>
      <c r="BC3694" s="84" t="s">
        <v>2349</v>
      </c>
      <c r="BD3694" s="38" t="s">
        <v>2702</v>
      </c>
      <c r="BE3694" s="39" t="s">
        <v>3025</v>
      </c>
      <c r="BF3694" s="90" t="s">
        <v>2691</v>
      </c>
      <c r="BJ3694" s="47" t="s">
        <v>2703</v>
      </c>
      <c r="BL3694" s="42" t="s">
        <v>2698</v>
      </c>
      <c r="BM3694" s="43" t="s">
        <v>2688</v>
      </c>
      <c r="BO3694" s="111"/>
      <c r="BP3694" s="19"/>
    </row>
    <row r="3695" spans="1:68" ht="15" customHeight="1" x14ac:dyDescent="0.3">
      <c r="A3695" s="116">
        <v>3693</v>
      </c>
      <c r="H3695" t="s">
        <v>2620</v>
      </c>
      <c r="I3695" s="244">
        <v>8</v>
      </c>
      <c r="J3695" s="244">
        <v>0</v>
      </c>
      <c r="K3695" s="244" t="s">
        <v>2474</v>
      </c>
      <c r="L3695" s="244" t="s">
        <v>2474</v>
      </c>
      <c r="M3695" s="244" t="s">
        <v>2474</v>
      </c>
      <c r="N3695" s="244">
        <v>46</v>
      </c>
      <c r="O3695" s="244">
        <v>2</v>
      </c>
      <c r="P3695" s="244" t="s">
        <v>2474</v>
      </c>
      <c r="Q3695" s="244" t="s">
        <v>2474</v>
      </c>
      <c r="R3695" s="6">
        <f t="shared" si="530"/>
        <v>2</v>
      </c>
      <c r="S3695" s="6">
        <f t="shared" si="531"/>
        <v>1</v>
      </c>
      <c r="T3695" s="7">
        <f t="shared" si="532"/>
        <v>127245</v>
      </c>
      <c r="U3695" s="121" t="str">
        <f t="shared" si="533"/>
        <v>1F10D</v>
      </c>
      <c r="V3695" s="10">
        <f t="shared" si="534"/>
        <v>241</v>
      </c>
      <c r="W3695" s="10">
        <f t="shared" si="535"/>
        <v>13</v>
      </c>
      <c r="X3695" s="11">
        <f t="shared" si="536"/>
        <v>1</v>
      </c>
      <c r="Y3695" s="11">
        <f t="shared" si="537"/>
        <v>241</v>
      </c>
      <c r="Z3695" s="12" t="str">
        <f t="shared" si="538"/>
        <v>Rudder</v>
      </c>
      <c r="AI3695" s="111"/>
      <c r="AJ3695" s="19"/>
      <c r="AK3695" s="19"/>
      <c r="AQ3695" s="34"/>
      <c r="AR3695" s="34"/>
      <c r="AS3695" s="34"/>
      <c r="AT3695" s="34"/>
      <c r="AU3695" s="34"/>
      <c r="AV3695" s="34"/>
      <c r="AW3695" s="34"/>
      <c r="AX3695" s="222">
        <v>127245</v>
      </c>
      <c r="AY3695" s="6">
        <v>1</v>
      </c>
      <c r="AZ3695" s="6">
        <v>241</v>
      </c>
      <c r="BA3695" s="87" t="s">
        <v>2696</v>
      </c>
      <c r="BB3695" s="39" t="s">
        <v>3003</v>
      </c>
      <c r="BC3695" s="84" t="s">
        <v>2691</v>
      </c>
      <c r="BL3695" s="42" t="s">
        <v>2698</v>
      </c>
      <c r="BM3695" s="43" t="s">
        <v>2688</v>
      </c>
      <c r="BO3695" s="111"/>
      <c r="BP3695" s="19"/>
    </row>
    <row r="3696" spans="1:68" ht="15" customHeight="1" x14ac:dyDescent="0.3">
      <c r="A3696" s="116">
        <v>3694</v>
      </c>
      <c r="H3696" t="s">
        <v>2621</v>
      </c>
      <c r="I3696" s="244">
        <v>8</v>
      </c>
      <c r="J3696" s="244">
        <v>58</v>
      </c>
      <c r="K3696" s="244" t="s">
        <v>2519</v>
      </c>
      <c r="L3696" s="244" t="s">
        <v>2506</v>
      </c>
      <c r="M3696" s="244">
        <v>0</v>
      </c>
      <c r="N3696" s="244">
        <v>0</v>
      </c>
      <c r="O3696" s="244" t="s">
        <v>2474</v>
      </c>
      <c r="P3696" s="244" t="s">
        <v>2483</v>
      </c>
      <c r="Q3696" s="244" t="s">
        <v>2520</v>
      </c>
      <c r="R3696" s="6">
        <f t="shared" si="530"/>
        <v>2</v>
      </c>
      <c r="S3696" s="6">
        <f t="shared" si="531"/>
        <v>1</v>
      </c>
      <c r="T3696" s="7">
        <f t="shared" si="532"/>
        <v>127250</v>
      </c>
      <c r="U3696" s="121" t="str">
        <f t="shared" si="533"/>
        <v>1F112</v>
      </c>
      <c r="V3696" s="10">
        <f t="shared" si="534"/>
        <v>241</v>
      </c>
      <c r="W3696" s="10">
        <f t="shared" si="535"/>
        <v>18</v>
      </c>
      <c r="X3696" s="11">
        <f t="shared" si="536"/>
        <v>1</v>
      </c>
      <c r="Y3696" s="11">
        <f t="shared" si="537"/>
        <v>241</v>
      </c>
      <c r="Z3696" s="12" t="str">
        <f t="shared" si="538"/>
        <v>Vessel Heading</v>
      </c>
      <c r="AI3696" s="111"/>
      <c r="AJ3696" s="19"/>
      <c r="AK3696" s="19"/>
      <c r="AL3696" s="21"/>
      <c r="AM3696" s="21"/>
      <c r="AN3696" s="21"/>
      <c r="AO3696" s="21"/>
      <c r="AP3696" s="20"/>
      <c r="AQ3696" s="20"/>
      <c r="AR3696" s="20"/>
      <c r="AS3696" s="20"/>
      <c r="AT3696" s="20"/>
      <c r="AU3696" s="20"/>
      <c r="AV3696" s="20"/>
      <c r="AW3696" s="20"/>
      <c r="AX3696" s="221">
        <v>127250</v>
      </c>
      <c r="AY3696" s="6">
        <v>1</v>
      </c>
      <c r="AZ3696" s="6">
        <v>241</v>
      </c>
      <c r="BA3696" s="87" t="s">
        <v>18</v>
      </c>
      <c r="BB3696" s="39" t="s">
        <v>2462</v>
      </c>
      <c r="BC3696" s="84" t="s">
        <v>2691</v>
      </c>
      <c r="BL3696" s="42" t="s">
        <v>2698</v>
      </c>
      <c r="BM3696" s="43" t="s">
        <v>2688</v>
      </c>
      <c r="BO3696" s="111"/>
      <c r="BP3696" s="19"/>
    </row>
    <row r="3697" spans="1:68" ht="15" customHeight="1" x14ac:dyDescent="0.3">
      <c r="A3697" s="116">
        <v>3695</v>
      </c>
      <c r="H3697" t="s">
        <v>2622</v>
      </c>
      <c r="I3697" s="244">
        <v>8</v>
      </c>
      <c r="J3697" s="244">
        <v>58</v>
      </c>
      <c r="K3697" s="244">
        <v>0</v>
      </c>
      <c r="L3697" s="244" t="s">
        <v>2563</v>
      </c>
      <c r="M3697" s="244" t="s">
        <v>2520</v>
      </c>
      <c r="N3697" s="244">
        <v>5</v>
      </c>
      <c r="O3697" s="244" t="s">
        <v>2474</v>
      </c>
      <c r="P3697" s="244" t="s">
        <v>2474</v>
      </c>
      <c r="Q3697" s="244" t="s">
        <v>2474</v>
      </c>
      <c r="R3697" s="6">
        <f t="shared" si="530"/>
        <v>2</v>
      </c>
      <c r="S3697" s="6">
        <f t="shared" si="531"/>
        <v>1</v>
      </c>
      <c r="T3697" s="7">
        <f t="shared" si="532"/>
        <v>127251</v>
      </c>
      <c r="U3697" s="121" t="str">
        <f t="shared" si="533"/>
        <v>1F113</v>
      </c>
      <c r="V3697" s="10">
        <f t="shared" si="534"/>
        <v>241</v>
      </c>
      <c r="W3697" s="10">
        <f t="shared" si="535"/>
        <v>19</v>
      </c>
      <c r="X3697" s="11">
        <f t="shared" si="536"/>
        <v>1</v>
      </c>
      <c r="Y3697" s="11">
        <f t="shared" si="537"/>
        <v>241</v>
      </c>
      <c r="Z3697" s="12" t="str">
        <f t="shared" si="538"/>
        <v>Rate of Turn</v>
      </c>
      <c r="AI3697" s="111"/>
      <c r="AJ3697" s="19"/>
      <c r="AK3697" s="19"/>
      <c r="AQ3697" s="34"/>
      <c r="AR3697" s="34"/>
      <c r="AS3697" s="34"/>
      <c r="AT3697" s="34"/>
      <c r="AU3697" s="34"/>
      <c r="AV3697" s="34"/>
      <c r="AW3697" s="34"/>
      <c r="AX3697" s="222">
        <v>127251</v>
      </c>
      <c r="AY3697" s="6">
        <v>1</v>
      </c>
      <c r="AZ3697" s="6">
        <v>241</v>
      </c>
      <c r="BA3697" s="87" t="s">
        <v>2699</v>
      </c>
      <c r="BB3697" s="39" t="s">
        <v>2700</v>
      </c>
      <c r="BC3697" s="84" t="s">
        <v>2691</v>
      </c>
      <c r="BL3697" s="42" t="s">
        <v>2698</v>
      </c>
      <c r="BM3697" s="43" t="s">
        <v>2688</v>
      </c>
      <c r="BO3697" s="111"/>
      <c r="BP3697" s="19"/>
    </row>
    <row r="3698" spans="1:68" ht="15" customHeight="1" x14ac:dyDescent="0.3">
      <c r="A3698" s="116">
        <v>3696</v>
      </c>
      <c r="H3698" t="s">
        <v>2638</v>
      </c>
      <c r="I3698" s="244">
        <v>8</v>
      </c>
      <c r="J3698" s="244" t="s">
        <v>2500</v>
      </c>
      <c r="K3698" s="244" t="s">
        <v>2534</v>
      </c>
      <c r="L3698" s="244" t="s">
        <v>2639</v>
      </c>
      <c r="M3698" s="244">
        <v>98</v>
      </c>
      <c r="N3698" s="244" t="s">
        <v>2533</v>
      </c>
      <c r="O3698" s="244">
        <v>8</v>
      </c>
      <c r="P3698" s="244">
        <v>2</v>
      </c>
      <c r="Q3698" s="244">
        <v>2</v>
      </c>
      <c r="R3698" s="6">
        <f t="shared" si="530"/>
        <v>7</v>
      </c>
      <c r="S3698" s="6">
        <f t="shared" si="531"/>
        <v>1</v>
      </c>
      <c r="T3698" s="7">
        <f t="shared" si="532"/>
        <v>126720</v>
      </c>
      <c r="U3698" s="121" t="str">
        <f t="shared" si="533"/>
        <v>1EF00</v>
      </c>
      <c r="V3698" s="10">
        <f t="shared" si="534"/>
        <v>239</v>
      </c>
      <c r="W3698" s="10">
        <f t="shared" si="535"/>
        <v>255</v>
      </c>
      <c r="X3698" s="11">
        <f t="shared" si="536"/>
        <v>7</v>
      </c>
      <c r="Y3698" s="11">
        <f t="shared" si="537"/>
        <v>255</v>
      </c>
      <c r="Z3698" s="12" t="str">
        <f t="shared" si="538"/>
        <v>Proprietary A2</v>
      </c>
      <c r="AI3698" s="111"/>
      <c r="AJ3698" s="19"/>
      <c r="AK3698" s="19"/>
      <c r="AL3698" s="21"/>
      <c r="AM3698" s="21"/>
      <c r="AN3698" s="21"/>
      <c r="AO3698" s="21"/>
      <c r="AP3698" s="20"/>
      <c r="AQ3698" s="20"/>
      <c r="AR3698" s="20"/>
      <c r="AS3698" s="20"/>
      <c r="AT3698" s="20"/>
      <c r="AU3698" s="20"/>
      <c r="AV3698" s="20"/>
      <c r="AW3698" s="20"/>
      <c r="AX3698" s="221">
        <v>126720</v>
      </c>
      <c r="AY3698" s="6">
        <v>7</v>
      </c>
      <c r="AZ3698" s="6">
        <v>255</v>
      </c>
      <c r="BA3698" s="87" t="s">
        <v>2755</v>
      </c>
      <c r="BB3698" s="39" t="s">
        <v>2709</v>
      </c>
      <c r="BC3698" s="84" t="s">
        <v>2710</v>
      </c>
      <c r="BD3698" s="38" t="s">
        <v>2756</v>
      </c>
      <c r="BE3698" s="39" t="s">
        <v>2757</v>
      </c>
      <c r="BF3698" s="90" t="s">
        <v>2710</v>
      </c>
      <c r="BJ3698" s="47" t="s">
        <v>2758</v>
      </c>
      <c r="BL3698" s="42" t="s">
        <v>2693</v>
      </c>
      <c r="BM3698" s="43" t="s">
        <v>2688</v>
      </c>
      <c r="BO3698" s="111"/>
      <c r="BP3698" s="19"/>
    </row>
    <row r="3699" spans="1:68" ht="15" customHeight="1" x14ac:dyDescent="0.3">
      <c r="A3699" s="116">
        <v>3697</v>
      </c>
      <c r="H3699" t="s">
        <v>2638</v>
      </c>
      <c r="I3699" s="244">
        <v>8</v>
      </c>
      <c r="J3699" s="244" t="s">
        <v>2502</v>
      </c>
      <c r="K3699" s="244">
        <v>3</v>
      </c>
      <c r="L3699" s="244">
        <v>9</v>
      </c>
      <c r="M3699" s="244">
        <v>0</v>
      </c>
      <c r="N3699" s="244">
        <v>12</v>
      </c>
      <c r="O3699" s="244" t="s">
        <v>2633</v>
      </c>
      <c r="P3699" s="244" t="s">
        <v>2477</v>
      </c>
      <c r="Q3699" s="244">
        <v>19</v>
      </c>
      <c r="R3699" s="6">
        <f t="shared" si="530"/>
        <v>7</v>
      </c>
      <c r="S3699" s="6">
        <f t="shared" si="531"/>
        <v>1</v>
      </c>
      <c r="T3699" s="7">
        <f t="shared" si="532"/>
        <v>126720</v>
      </c>
      <c r="U3699" s="121" t="str">
        <f t="shared" si="533"/>
        <v>1EF00</v>
      </c>
      <c r="V3699" s="10">
        <f t="shared" si="534"/>
        <v>239</v>
      </c>
      <c r="W3699" s="10">
        <f t="shared" si="535"/>
        <v>255</v>
      </c>
      <c r="X3699" s="11">
        <f t="shared" si="536"/>
        <v>7</v>
      </c>
      <c r="Y3699" s="11">
        <f t="shared" si="537"/>
        <v>255</v>
      </c>
      <c r="Z3699" s="12" t="str">
        <f t="shared" si="538"/>
        <v>Proprietary A2</v>
      </c>
      <c r="AI3699" s="111"/>
      <c r="AJ3699" s="19"/>
      <c r="AK3699" s="19"/>
      <c r="AQ3699" s="34"/>
      <c r="AR3699" s="34"/>
      <c r="AS3699" s="34"/>
      <c r="AT3699" s="34"/>
      <c r="AU3699" s="34"/>
      <c r="AV3699" s="34"/>
      <c r="AW3699" s="34"/>
      <c r="AX3699" s="222">
        <v>126720</v>
      </c>
      <c r="AY3699" s="6">
        <v>7</v>
      </c>
      <c r="AZ3699" s="6">
        <v>255</v>
      </c>
      <c r="BA3699" s="87" t="s">
        <v>2759</v>
      </c>
      <c r="BB3699" s="39" t="s">
        <v>2352</v>
      </c>
      <c r="BC3699" s="84" t="s">
        <v>2710</v>
      </c>
      <c r="BL3699" s="42" t="s">
        <v>2693</v>
      </c>
      <c r="BM3699" s="43" t="s">
        <v>2688</v>
      </c>
      <c r="BO3699" s="111"/>
      <c r="BP3699" s="19"/>
    </row>
    <row r="3700" spans="1:68" ht="15" customHeight="1" x14ac:dyDescent="0.3">
      <c r="A3700" s="116">
        <v>3698</v>
      </c>
      <c r="H3700" t="s">
        <v>2638</v>
      </c>
      <c r="I3700" s="244">
        <v>8</v>
      </c>
      <c r="J3700" s="244" t="s">
        <v>2504</v>
      </c>
      <c r="K3700" s="244">
        <v>0</v>
      </c>
      <c r="L3700" s="244" t="s">
        <v>2474</v>
      </c>
      <c r="M3700" s="244" t="s">
        <v>2474</v>
      </c>
      <c r="N3700" s="244" t="s">
        <v>2474</v>
      </c>
      <c r="O3700" s="244" t="s">
        <v>2474</v>
      </c>
      <c r="P3700" s="244" t="s">
        <v>2474</v>
      </c>
      <c r="Q3700" s="244" t="s">
        <v>2474</v>
      </c>
      <c r="R3700" s="6">
        <f t="shared" si="530"/>
        <v>7</v>
      </c>
      <c r="S3700" s="6">
        <f t="shared" si="531"/>
        <v>1</v>
      </c>
      <c r="T3700" s="7">
        <f t="shared" si="532"/>
        <v>126720</v>
      </c>
      <c r="U3700" s="121" t="str">
        <f t="shared" si="533"/>
        <v>1EF00</v>
      </c>
      <c r="V3700" s="10">
        <f t="shared" si="534"/>
        <v>239</v>
      </c>
      <c r="W3700" s="10">
        <f t="shared" si="535"/>
        <v>255</v>
      </c>
      <c r="X3700" s="11">
        <f t="shared" si="536"/>
        <v>7</v>
      </c>
      <c r="Y3700" s="11">
        <f t="shared" si="537"/>
        <v>255</v>
      </c>
      <c r="Z3700" s="12" t="str">
        <f t="shared" si="538"/>
        <v>Proprietary A2</v>
      </c>
      <c r="AI3700" s="111"/>
      <c r="AJ3700" s="19"/>
      <c r="AK3700" s="19"/>
      <c r="AL3700" s="21"/>
      <c r="AM3700" s="21"/>
      <c r="AN3700" s="21"/>
      <c r="AO3700" s="21"/>
      <c r="AP3700" s="20"/>
      <c r="AQ3700" s="20"/>
      <c r="AR3700" s="20"/>
      <c r="AS3700" s="20"/>
      <c r="AT3700" s="20"/>
      <c r="AU3700" s="20"/>
      <c r="AV3700" s="20"/>
      <c r="AW3700" s="20"/>
      <c r="AX3700" s="221">
        <v>126720</v>
      </c>
      <c r="AY3700" s="6">
        <v>7</v>
      </c>
      <c r="AZ3700" s="6">
        <v>255</v>
      </c>
      <c r="BA3700" s="87" t="s">
        <v>2760</v>
      </c>
      <c r="BB3700" s="39" t="s">
        <v>2411</v>
      </c>
      <c r="BC3700" s="84" t="s">
        <v>2710</v>
      </c>
      <c r="BL3700" s="42" t="s">
        <v>2693</v>
      </c>
      <c r="BM3700" s="43" t="s">
        <v>2688</v>
      </c>
      <c r="BO3700" s="111"/>
      <c r="BP3700" s="19"/>
    </row>
    <row r="3701" spans="1:68" ht="15" customHeight="1" x14ac:dyDescent="0.3">
      <c r="A3701" s="116">
        <v>3699</v>
      </c>
      <c r="H3701" t="s">
        <v>2638</v>
      </c>
      <c r="I3701" s="244">
        <v>8</v>
      </c>
      <c r="J3701" s="244" t="s">
        <v>2533</v>
      </c>
      <c r="K3701" s="244" t="s">
        <v>2534</v>
      </c>
      <c r="L3701" s="244" t="s">
        <v>2639</v>
      </c>
      <c r="M3701" s="244">
        <v>98</v>
      </c>
      <c r="N3701" s="244" t="s">
        <v>2533</v>
      </c>
      <c r="O3701" s="244">
        <v>8</v>
      </c>
      <c r="P3701" s="244">
        <v>2</v>
      </c>
      <c r="Q3701" s="244">
        <v>2</v>
      </c>
      <c r="R3701" s="6">
        <f t="shared" si="530"/>
        <v>7</v>
      </c>
      <c r="S3701" s="6">
        <f t="shared" si="531"/>
        <v>1</v>
      </c>
      <c r="T3701" s="7">
        <f t="shared" si="532"/>
        <v>126720</v>
      </c>
      <c r="U3701" s="121" t="str">
        <f t="shared" si="533"/>
        <v>1EF00</v>
      </c>
      <c r="V3701" s="10">
        <f t="shared" si="534"/>
        <v>239</v>
      </c>
      <c r="W3701" s="10">
        <f t="shared" si="535"/>
        <v>255</v>
      </c>
      <c r="X3701" s="11">
        <f t="shared" si="536"/>
        <v>7</v>
      </c>
      <c r="Y3701" s="11">
        <f t="shared" si="537"/>
        <v>255</v>
      </c>
      <c r="Z3701" s="12" t="str">
        <f t="shared" si="538"/>
        <v>Proprietary A2</v>
      </c>
      <c r="AI3701" s="111"/>
      <c r="AJ3701" s="19"/>
      <c r="AK3701" s="19"/>
      <c r="AQ3701" s="34"/>
      <c r="AR3701" s="34"/>
      <c r="AS3701" s="34"/>
      <c r="AT3701" s="34"/>
      <c r="AU3701" s="34"/>
      <c r="AV3701" s="34"/>
      <c r="AW3701" s="34"/>
      <c r="AX3701" s="222">
        <v>126720</v>
      </c>
      <c r="AY3701" s="6">
        <v>7</v>
      </c>
      <c r="AZ3701" s="6">
        <v>255</v>
      </c>
      <c r="BA3701" s="87" t="s">
        <v>2755</v>
      </c>
      <c r="BB3701" s="39" t="s">
        <v>2709</v>
      </c>
      <c r="BC3701" s="84" t="s">
        <v>2710</v>
      </c>
      <c r="BD3701" s="38" t="s">
        <v>2756</v>
      </c>
      <c r="BE3701" s="39" t="s">
        <v>2757</v>
      </c>
      <c r="BF3701" s="90" t="s">
        <v>2710</v>
      </c>
      <c r="BJ3701" s="47" t="s">
        <v>2758</v>
      </c>
      <c r="BL3701" s="42" t="s">
        <v>2693</v>
      </c>
      <c r="BM3701" s="43" t="s">
        <v>2688</v>
      </c>
      <c r="BO3701" s="111"/>
      <c r="BP3701" s="19"/>
    </row>
    <row r="3702" spans="1:68" ht="15" customHeight="1" x14ac:dyDescent="0.3">
      <c r="A3702" s="116">
        <v>3700</v>
      </c>
      <c r="H3702" t="s">
        <v>2638</v>
      </c>
      <c r="I3702" s="244">
        <v>8</v>
      </c>
      <c r="J3702" s="244" t="s">
        <v>2535</v>
      </c>
      <c r="K3702" s="244">
        <v>3</v>
      </c>
      <c r="L3702" s="244">
        <v>9</v>
      </c>
      <c r="M3702" s="244">
        <v>1</v>
      </c>
      <c r="N3702" s="244">
        <v>12</v>
      </c>
      <c r="O3702" s="244" t="s">
        <v>2635</v>
      </c>
      <c r="P3702" s="244">
        <v>7</v>
      </c>
      <c r="Q3702" s="244">
        <v>19</v>
      </c>
      <c r="R3702" s="6">
        <f t="shared" si="530"/>
        <v>7</v>
      </c>
      <c r="S3702" s="6">
        <f t="shared" si="531"/>
        <v>1</v>
      </c>
      <c r="T3702" s="7">
        <f t="shared" si="532"/>
        <v>126720</v>
      </c>
      <c r="U3702" s="121" t="str">
        <f t="shared" si="533"/>
        <v>1EF00</v>
      </c>
      <c r="V3702" s="10">
        <f t="shared" si="534"/>
        <v>239</v>
      </c>
      <c r="W3702" s="10">
        <f t="shared" si="535"/>
        <v>255</v>
      </c>
      <c r="X3702" s="11">
        <f t="shared" si="536"/>
        <v>7</v>
      </c>
      <c r="Y3702" s="11">
        <f t="shared" si="537"/>
        <v>255</v>
      </c>
      <c r="Z3702" s="12" t="str">
        <f t="shared" si="538"/>
        <v>Proprietary A2</v>
      </c>
      <c r="AI3702" s="111"/>
      <c r="AJ3702" s="19"/>
      <c r="AK3702" s="19"/>
      <c r="AL3702" s="21"/>
      <c r="AM3702" s="21"/>
      <c r="AN3702" s="21"/>
      <c r="AO3702" s="21"/>
      <c r="AP3702" s="20"/>
      <c r="AQ3702" s="20"/>
      <c r="AR3702" s="20"/>
      <c r="AS3702" s="20"/>
      <c r="AT3702" s="20"/>
      <c r="AU3702" s="20"/>
      <c r="AV3702" s="20"/>
      <c r="AW3702" s="20"/>
      <c r="AX3702" s="221">
        <v>126720</v>
      </c>
      <c r="AY3702" s="6">
        <v>7</v>
      </c>
      <c r="AZ3702" s="6">
        <v>255</v>
      </c>
      <c r="BA3702" s="87" t="s">
        <v>2759</v>
      </c>
      <c r="BB3702" s="39" t="s">
        <v>2352</v>
      </c>
      <c r="BC3702" s="84" t="s">
        <v>2710</v>
      </c>
      <c r="BL3702" s="42" t="s">
        <v>2693</v>
      </c>
      <c r="BM3702" s="43" t="s">
        <v>2688</v>
      </c>
      <c r="BO3702" s="111"/>
      <c r="BP3702" s="19"/>
    </row>
    <row r="3703" spans="1:68" ht="15" customHeight="1" x14ac:dyDescent="0.3">
      <c r="A3703" s="116">
        <v>3701</v>
      </c>
      <c r="H3703" t="s">
        <v>2638</v>
      </c>
      <c r="I3703" s="244">
        <v>8</v>
      </c>
      <c r="J3703" s="244" t="s">
        <v>2536</v>
      </c>
      <c r="K3703" s="244">
        <v>0</v>
      </c>
      <c r="L3703" s="244" t="s">
        <v>2474</v>
      </c>
      <c r="M3703" s="244" t="s">
        <v>2474</v>
      </c>
      <c r="N3703" s="244" t="s">
        <v>2474</v>
      </c>
      <c r="O3703" s="244" t="s">
        <v>2474</v>
      </c>
      <c r="P3703" s="244" t="s">
        <v>2474</v>
      </c>
      <c r="Q3703" s="244" t="s">
        <v>2474</v>
      </c>
      <c r="R3703" s="6">
        <f t="shared" si="530"/>
        <v>7</v>
      </c>
      <c r="S3703" s="6">
        <f t="shared" si="531"/>
        <v>1</v>
      </c>
      <c r="T3703" s="7">
        <f t="shared" si="532"/>
        <v>126720</v>
      </c>
      <c r="U3703" s="121" t="str">
        <f t="shared" si="533"/>
        <v>1EF00</v>
      </c>
      <c r="V3703" s="10">
        <f t="shared" si="534"/>
        <v>239</v>
      </c>
      <c r="W3703" s="10">
        <f t="shared" si="535"/>
        <v>255</v>
      </c>
      <c r="X3703" s="11">
        <f t="shared" si="536"/>
        <v>7</v>
      </c>
      <c r="Y3703" s="11">
        <f t="shared" si="537"/>
        <v>255</v>
      </c>
      <c r="Z3703" s="12" t="str">
        <f t="shared" si="538"/>
        <v>Proprietary A2</v>
      </c>
      <c r="AI3703" s="111"/>
      <c r="AJ3703" s="19"/>
      <c r="AK3703" s="19"/>
      <c r="AQ3703" s="34"/>
      <c r="AR3703" s="34"/>
      <c r="AS3703" s="34"/>
      <c r="AT3703" s="34"/>
      <c r="AU3703" s="34"/>
      <c r="AV3703" s="34"/>
      <c r="AW3703" s="34"/>
      <c r="AX3703" s="222">
        <v>126720</v>
      </c>
      <c r="AY3703" s="6">
        <v>7</v>
      </c>
      <c r="AZ3703" s="6">
        <v>255</v>
      </c>
      <c r="BA3703" s="87" t="s">
        <v>2760</v>
      </c>
      <c r="BB3703" s="39" t="s">
        <v>2411</v>
      </c>
      <c r="BC3703" s="84" t="s">
        <v>2710</v>
      </c>
      <c r="BL3703" s="42" t="s">
        <v>2693</v>
      </c>
      <c r="BM3703" s="43" t="s">
        <v>2688</v>
      </c>
      <c r="BO3703" s="111"/>
      <c r="BP3703" s="19"/>
    </row>
    <row r="3704" spans="1:68" ht="15" customHeight="1" x14ac:dyDescent="0.3">
      <c r="A3704" s="116">
        <v>3702</v>
      </c>
      <c r="H3704" t="s">
        <v>2522</v>
      </c>
      <c r="I3704" s="244">
        <v>8</v>
      </c>
      <c r="J3704" s="244" t="s">
        <v>2559</v>
      </c>
      <c r="K3704" s="244" t="s">
        <v>2512</v>
      </c>
      <c r="L3704" s="244">
        <v>3</v>
      </c>
      <c r="M3704" s="244" t="s">
        <v>2551</v>
      </c>
      <c r="N3704" s="244">
        <v>83</v>
      </c>
      <c r="O3704" s="244" t="s">
        <v>2512</v>
      </c>
      <c r="P3704" s="244" t="s">
        <v>2474</v>
      </c>
      <c r="Q3704" s="244" t="s">
        <v>2474</v>
      </c>
      <c r="R3704" s="6">
        <f t="shared" si="530"/>
        <v>2</v>
      </c>
      <c r="S3704" s="6">
        <f t="shared" si="531"/>
        <v>1</v>
      </c>
      <c r="T3704" s="7">
        <f t="shared" si="532"/>
        <v>130306</v>
      </c>
      <c r="U3704" s="121" t="str">
        <f t="shared" si="533"/>
        <v>1FD02</v>
      </c>
      <c r="V3704" s="10">
        <f t="shared" si="534"/>
        <v>253</v>
      </c>
      <c r="W3704" s="10">
        <f t="shared" si="535"/>
        <v>2</v>
      </c>
      <c r="X3704" s="11">
        <f t="shared" si="536"/>
        <v>3</v>
      </c>
      <c r="Y3704" s="11">
        <f t="shared" si="537"/>
        <v>253</v>
      </c>
      <c r="Z3704" s="12" t="str">
        <f t="shared" si="538"/>
        <v>Wind Data</v>
      </c>
      <c r="AI3704" s="111"/>
      <c r="AJ3704" s="19"/>
      <c r="AK3704" s="19"/>
      <c r="AL3704" s="21"/>
      <c r="AM3704" s="21"/>
      <c r="AN3704" s="21"/>
      <c r="AO3704" s="21"/>
      <c r="AP3704" s="20"/>
      <c r="AQ3704" s="20"/>
      <c r="AR3704" s="20"/>
      <c r="AS3704" s="20"/>
      <c r="AT3704" s="20"/>
      <c r="AU3704" s="20"/>
      <c r="AV3704" s="20"/>
      <c r="AW3704" s="20"/>
      <c r="AX3704" s="221">
        <v>130306</v>
      </c>
      <c r="AY3704" s="6">
        <v>3</v>
      </c>
      <c r="AZ3704" s="6">
        <v>253</v>
      </c>
      <c r="BA3704" s="87" t="s">
        <v>2701</v>
      </c>
      <c r="BB3704" s="39" t="s">
        <v>3176</v>
      </c>
      <c r="BC3704" s="84" t="s">
        <v>2349</v>
      </c>
      <c r="BD3704" s="38" t="s">
        <v>2702</v>
      </c>
      <c r="BE3704" s="39" t="s">
        <v>3177</v>
      </c>
      <c r="BF3704" s="90" t="s">
        <v>2691</v>
      </c>
      <c r="BJ3704" s="47" t="s">
        <v>2704</v>
      </c>
      <c r="BL3704" s="42" t="s">
        <v>2705</v>
      </c>
      <c r="BM3704" s="43" t="s">
        <v>2688</v>
      </c>
      <c r="BO3704" s="111"/>
      <c r="BP3704" s="19"/>
    </row>
    <row r="3705" spans="1:68" ht="15" customHeight="1" x14ac:dyDescent="0.3">
      <c r="A3705" s="116">
        <v>3703</v>
      </c>
      <c r="H3705" t="s">
        <v>2525</v>
      </c>
      <c r="I3705" s="244">
        <v>8</v>
      </c>
      <c r="J3705" s="244">
        <v>60</v>
      </c>
      <c r="K3705" s="244" t="s">
        <v>2521</v>
      </c>
      <c r="L3705" s="244">
        <v>0</v>
      </c>
      <c r="M3705" s="244">
        <v>0</v>
      </c>
      <c r="N3705" s="244" t="s">
        <v>2474</v>
      </c>
      <c r="O3705" s="244" t="s">
        <v>2483</v>
      </c>
      <c r="P3705" s="244" t="s">
        <v>2474</v>
      </c>
      <c r="Q3705" s="244" t="s">
        <v>2483</v>
      </c>
      <c r="R3705" s="6">
        <f t="shared" si="530"/>
        <v>2</v>
      </c>
      <c r="S3705" s="6">
        <f t="shared" si="531"/>
        <v>1</v>
      </c>
      <c r="T3705" s="7">
        <f t="shared" si="532"/>
        <v>130578</v>
      </c>
      <c r="U3705" s="121" t="str">
        <f t="shared" si="533"/>
        <v>1FE12</v>
      </c>
      <c r="V3705" s="10">
        <f t="shared" si="534"/>
        <v>254</v>
      </c>
      <c r="W3705" s="10">
        <f t="shared" si="535"/>
        <v>18</v>
      </c>
      <c r="X3705" s="11">
        <f t="shared" si="536"/>
        <v>3</v>
      </c>
      <c r="Y3705" s="11">
        <f t="shared" si="537"/>
        <v>254</v>
      </c>
      <c r="Z3705" s="12" t="str">
        <f t="shared" si="538"/>
        <v>Vessel Speed Components</v>
      </c>
      <c r="AI3705" s="111"/>
      <c r="AJ3705" s="19"/>
      <c r="AK3705" s="19"/>
      <c r="AQ3705" s="34"/>
      <c r="AR3705" s="34"/>
      <c r="AS3705" s="34"/>
      <c r="AT3705" s="34"/>
      <c r="AU3705" s="34"/>
      <c r="AV3705" s="34"/>
      <c r="AW3705" s="34"/>
      <c r="AX3705" s="222">
        <v>130578</v>
      </c>
      <c r="AY3705" s="6">
        <v>3</v>
      </c>
      <c r="AZ3705" s="6">
        <v>254</v>
      </c>
      <c r="BA3705" s="87" t="s">
        <v>2724</v>
      </c>
      <c r="BB3705" s="39" t="s">
        <v>2709</v>
      </c>
      <c r="BC3705" s="84" t="s">
        <v>2710</v>
      </c>
      <c r="BD3705" s="38" t="s">
        <v>2353</v>
      </c>
      <c r="BE3705" s="39" t="s">
        <v>2457</v>
      </c>
      <c r="BF3705" s="90" t="s">
        <v>2349</v>
      </c>
      <c r="BG3705" s="58" t="s">
        <v>2725</v>
      </c>
      <c r="BI3705" s="6" t="s">
        <v>2349</v>
      </c>
      <c r="BL3705" s="42" t="s">
        <v>2705</v>
      </c>
      <c r="BM3705" s="43" t="s">
        <v>2688</v>
      </c>
      <c r="BO3705" s="111"/>
      <c r="BP3705" s="19"/>
    </row>
    <row r="3706" spans="1:68" ht="15" customHeight="1" x14ac:dyDescent="0.3">
      <c r="A3706" s="116">
        <v>3704</v>
      </c>
      <c r="H3706" t="s">
        <v>2525</v>
      </c>
      <c r="I3706" s="244">
        <v>8</v>
      </c>
      <c r="J3706" s="244">
        <v>61</v>
      </c>
      <c r="K3706" s="244" t="s">
        <v>2474</v>
      </c>
      <c r="L3706" s="244" t="s">
        <v>2483</v>
      </c>
      <c r="M3706" s="244" t="s">
        <v>2474</v>
      </c>
      <c r="N3706" s="244" t="s">
        <v>2483</v>
      </c>
      <c r="O3706" s="244" t="s">
        <v>2474</v>
      </c>
      <c r="P3706" s="244" t="s">
        <v>2483</v>
      </c>
      <c r="Q3706" s="244" t="s">
        <v>2474</v>
      </c>
      <c r="R3706" s="6">
        <f t="shared" si="530"/>
        <v>2</v>
      </c>
      <c r="S3706" s="6">
        <f t="shared" si="531"/>
        <v>1</v>
      </c>
      <c r="T3706" s="7">
        <f t="shared" si="532"/>
        <v>130578</v>
      </c>
      <c r="U3706" s="121" t="str">
        <f t="shared" si="533"/>
        <v>1FE12</v>
      </c>
      <c r="V3706" s="10">
        <f t="shared" si="534"/>
        <v>254</v>
      </c>
      <c r="W3706" s="10">
        <f t="shared" si="535"/>
        <v>18</v>
      </c>
      <c r="X3706" s="11">
        <f t="shared" si="536"/>
        <v>3</v>
      </c>
      <c r="Y3706" s="11">
        <f t="shared" si="537"/>
        <v>254</v>
      </c>
      <c r="Z3706" s="12" t="str">
        <f t="shared" si="538"/>
        <v>Vessel Speed Components</v>
      </c>
      <c r="AI3706" s="111"/>
      <c r="AJ3706" s="19"/>
      <c r="AK3706" s="19"/>
      <c r="AL3706" s="21"/>
      <c r="AM3706" s="21"/>
      <c r="AN3706" s="21"/>
      <c r="AO3706" s="21"/>
      <c r="AP3706" s="20"/>
      <c r="AQ3706" s="20"/>
      <c r="AR3706" s="20"/>
      <c r="AS3706" s="20"/>
      <c r="AT3706" s="20"/>
      <c r="AU3706" s="20"/>
      <c r="AV3706" s="20"/>
      <c r="AW3706" s="20"/>
      <c r="AX3706" s="221">
        <v>130578</v>
      </c>
      <c r="AY3706" s="6">
        <v>3</v>
      </c>
      <c r="AZ3706" s="6">
        <v>254</v>
      </c>
      <c r="BA3706" s="87" t="s">
        <v>2727</v>
      </c>
      <c r="BB3706" s="39" t="s">
        <v>2352</v>
      </c>
      <c r="BC3706" s="84" t="s">
        <v>2710</v>
      </c>
      <c r="BD3706" s="38" t="s">
        <v>2728</v>
      </c>
      <c r="BG3706" s="58" t="s">
        <v>2725</v>
      </c>
      <c r="BI3706" s="6" t="s">
        <v>2349</v>
      </c>
      <c r="BL3706" s="42" t="s">
        <v>2705</v>
      </c>
      <c r="BM3706" s="43" t="s">
        <v>2688</v>
      </c>
      <c r="BO3706" s="111"/>
      <c r="BP3706" s="19"/>
    </row>
    <row r="3707" spans="1:68" ht="15" customHeight="1" x14ac:dyDescent="0.3">
      <c r="A3707" s="116">
        <v>3705</v>
      </c>
      <c r="H3707" t="s">
        <v>2526</v>
      </c>
      <c r="I3707" s="244">
        <v>8</v>
      </c>
      <c r="J3707" s="244">
        <v>0</v>
      </c>
      <c r="K3707" s="244" t="s">
        <v>2474</v>
      </c>
      <c r="L3707" s="244" t="s">
        <v>2474</v>
      </c>
      <c r="M3707" s="244" t="s">
        <v>2474</v>
      </c>
      <c r="N3707" s="244" t="s">
        <v>2474</v>
      </c>
      <c r="O3707" s="244" t="s">
        <v>2568</v>
      </c>
      <c r="P3707" s="244">
        <v>3</v>
      </c>
      <c r="Q3707" s="244" t="s">
        <v>2474</v>
      </c>
      <c r="R3707" s="6">
        <f t="shared" si="530"/>
        <v>5</v>
      </c>
      <c r="S3707" s="6">
        <f t="shared" si="531"/>
        <v>1</v>
      </c>
      <c r="T3707" s="7">
        <f t="shared" si="532"/>
        <v>130310</v>
      </c>
      <c r="U3707" s="121" t="str">
        <f t="shared" si="533"/>
        <v>1FD06</v>
      </c>
      <c r="V3707" s="10">
        <f t="shared" si="534"/>
        <v>253</v>
      </c>
      <c r="W3707" s="10">
        <f t="shared" si="535"/>
        <v>6</v>
      </c>
      <c r="X3707" s="11">
        <f t="shared" si="536"/>
        <v>16</v>
      </c>
      <c r="Y3707" s="11">
        <f t="shared" si="537"/>
        <v>253</v>
      </c>
      <c r="Z3707" s="12" t="str">
        <f t="shared" si="538"/>
        <v>Environmental Parameters</v>
      </c>
      <c r="AI3707" s="111"/>
      <c r="AJ3707" s="19"/>
      <c r="AK3707" s="19"/>
      <c r="AQ3707" s="34"/>
      <c r="AR3707" s="34"/>
      <c r="AS3707" s="34"/>
      <c r="AT3707" s="34"/>
      <c r="AU3707" s="34"/>
      <c r="AV3707" s="34"/>
      <c r="AW3707" s="34"/>
      <c r="AX3707" s="222">
        <v>130310</v>
      </c>
      <c r="AY3707" s="6">
        <v>16</v>
      </c>
      <c r="AZ3707" s="6">
        <v>253</v>
      </c>
      <c r="BA3707" s="87" t="s">
        <v>2767</v>
      </c>
      <c r="BB3707" s="39" t="s">
        <v>3004</v>
      </c>
      <c r="BC3707" s="84" t="s">
        <v>2360</v>
      </c>
      <c r="BD3707" s="38" t="s">
        <v>2768</v>
      </c>
      <c r="BF3707" s="90" t="s">
        <v>2359</v>
      </c>
      <c r="BG3707" s="58" t="s">
        <v>2769</v>
      </c>
      <c r="BI3707" s="6" t="s">
        <v>2770</v>
      </c>
      <c r="BL3707" s="42" t="s">
        <v>2687</v>
      </c>
      <c r="BM3707" s="43" t="s">
        <v>2688</v>
      </c>
      <c r="BO3707" s="111"/>
      <c r="BP3707" s="19"/>
    </row>
    <row r="3708" spans="1:68" ht="15" customHeight="1" x14ac:dyDescent="0.3">
      <c r="A3708" s="116">
        <v>3706</v>
      </c>
      <c r="H3708" t="s">
        <v>2619</v>
      </c>
      <c r="I3708" s="244">
        <v>8</v>
      </c>
      <c r="J3708" s="244" t="s">
        <v>2672</v>
      </c>
      <c r="K3708" s="244">
        <v>79</v>
      </c>
      <c r="L3708" s="244" t="s">
        <v>2509</v>
      </c>
      <c r="M3708" s="244">
        <v>19</v>
      </c>
      <c r="N3708" s="244">
        <v>46</v>
      </c>
      <c r="O3708" s="244" t="s">
        <v>2579</v>
      </c>
      <c r="P3708" s="244">
        <v>32</v>
      </c>
      <c r="Q3708" s="244">
        <v>3</v>
      </c>
      <c r="R3708" s="6">
        <f t="shared" si="530"/>
        <v>2</v>
      </c>
      <c r="S3708" s="6">
        <f t="shared" si="531"/>
        <v>1</v>
      </c>
      <c r="T3708" s="7">
        <f t="shared" si="532"/>
        <v>129025</v>
      </c>
      <c r="U3708" s="121" t="str">
        <f t="shared" si="533"/>
        <v>1F801</v>
      </c>
      <c r="V3708" s="10">
        <f t="shared" si="534"/>
        <v>248</v>
      </c>
      <c r="W3708" s="10">
        <f t="shared" si="535"/>
        <v>1</v>
      </c>
      <c r="X3708" s="11">
        <f t="shared" si="536"/>
        <v>7</v>
      </c>
      <c r="Y3708" s="11">
        <f t="shared" si="537"/>
        <v>248</v>
      </c>
      <c r="Z3708" s="12" t="str">
        <f t="shared" si="538"/>
        <v>Position, Rapid Update</v>
      </c>
      <c r="AI3708" s="111"/>
      <c r="AJ3708" s="19"/>
      <c r="AK3708" s="19"/>
      <c r="AL3708" s="21"/>
      <c r="AM3708" s="21"/>
      <c r="AN3708" s="21"/>
      <c r="AO3708" s="21"/>
      <c r="AP3708" s="20"/>
      <c r="AQ3708" s="20"/>
      <c r="AR3708" s="20"/>
      <c r="AS3708" s="20"/>
      <c r="AT3708" s="20"/>
      <c r="AU3708" s="20"/>
      <c r="AV3708" s="20"/>
      <c r="AW3708" s="20"/>
      <c r="AX3708" s="221">
        <v>129025</v>
      </c>
      <c r="AY3708" s="6">
        <v>7</v>
      </c>
      <c r="AZ3708" s="6">
        <v>248</v>
      </c>
      <c r="BA3708" s="87" t="s">
        <v>2689</v>
      </c>
      <c r="BB3708" s="39" t="s">
        <v>2690</v>
      </c>
      <c r="BC3708" s="84" t="s">
        <v>2691</v>
      </c>
      <c r="BD3708" s="38" t="s">
        <v>2350</v>
      </c>
      <c r="BE3708" s="39" t="s">
        <v>2692</v>
      </c>
      <c r="BF3708" s="90" t="s">
        <v>2691</v>
      </c>
      <c r="BL3708" s="42" t="s">
        <v>2693</v>
      </c>
      <c r="BM3708" s="43" t="s">
        <v>2688</v>
      </c>
      <c r="BO3708" s="111"/>
      <c r="BP3708" s="19"/>
    </row>
    <row r="3709" spans="1:68" ht="15" customHeight="1" x14ac:dyDescent="0.3">
      <c r="A3709" s="116">
        <v>3707</v>
      </c>
      <c r="H3709" t="s">
        <v>2620</v>
      </c>
      <c r="I3709" s="244">
        <v>8</v>
      </c>
      <c r="J3709" s="244">
        <v>0</v>
      </c>
      <c r="K3709" s="244" t="s">
        <v>2474</v>
      </c>
      <c r="L3709" s="244" t="s">
        <v>2474</v>
      </c>
      <c r="M3709" s="244" t="s">
        <v>2474</v>
      </c>
      <c r="N3709" s="244" t="s">
        <v>2521</v>
      </c>
      <c r="O3709" s="244">
        <v>2</v>
      </c>
      <c r="P3709" s="244" t="s">
        <v>2474</v>
      </c>
      <c r="Q3709" s="244" t="s">
        <v>2474</v>
      </c>
      <c r="R3709" s="6">
        <f t="shared" si="530"/>
        <v>2</v>
      </c>
      <c r="S3709" s="6">
        <f t="shared" si="531"/>
        <v>1</v>
      </c>
      <c r="T3709" s="7">
        <f t="shared" si="532"/>
        <v>127245</v>
      </c>
      <c r="U3709" s="121" t="str">
        <f t="shared" si="533"/>
        <v>1F10D</v>
      </c>
      <c r="V3709" s="10">
        <f t="shared" si="534"/>
        <v>241</v>
      </c>
      <c r="W3709" s="10">
        <f t="shared" si="535"/>
        <v>13</v>
      </c>
      <c r="X3709" s="11">
        <f t="shared" si="536"/>
        <v>1</v>
      </c>
      <c r="Y3709" s="11">
        <f t="shared" si="537"/>
        <v>241</v>
      </c>
      <c r="Z3709" s="12" t="str">
        <f t="shared" si="538"/>
        <v>Rudder</v>
      </c>
      <c r="AI3709" s="111"/>
      <c r="AJ3709" s="19"/>
      <c r="AK3709" s="19"/>
      <c r="AQ3709" s="34"/>
      <c r="AR3709" s="34"/>
      <c r="AS3709" s="34"/>
      <c r="AT3709" s="34"/>
      <c r="AU3709" s="34"/>
      <c r="AV3709" s="34"/>
      <c r="AW3709" s="34"/>
      <c r="AX3709" s="222">
        <v>127245</v>
      </c>
      <c r="AY3709" s="6">
        <v>1</v>
      </c>
      <c r="AZ3709" s="6">
        <v>241</v>
      </c>
      <c r="BA3709" s="87" t="s">
        <v>2696</v>
      </c>
      <c r="BB3709" s="39" t="s">
        <v>2999</v>
      </c>
      <c r="BC3709" s="84" t="s">
        <v>2691</v>
      </c>
      <c r="BL3709" s="42" t="s">
        <v>2698</v>
      </c>
      <c r="BM3709" s="43" t="s">
        <v>2688</v>
      </c>
      <c r="BO3709" s="111"/>
      <c r="BP3709" s="19"/>
    </row>
    <row r="3710" spans="1:68" ht="14.4" customHeight="1" x14ac:dyDescent="0.3">
      <c r="A3710" s="116">
        <v>3708</v>
      </c>
      <c r="H3710" t="s">
        <v>2621</v>
      </c>
      <c r="I3710" s="244">
        <v>8</v>
      </c>
      <c r="J3710" s="244">
        <v>62</v>
      </c>
      <c r="K3710" s="244" t="s">
        <v>2519</v>
      </c>
      <c r="L3710" s="244" t="s">
        <v>2506</v>
      </c>
      <c r="M3710" s="244">
        <v>0</v>
      </c>
      <c r="N3710" s="244">
        <v>0</v>
      </c>
      <c r="O3710" s="244" t="s">
        <v>2474</v>
      </c>
      <c r="P3710" s="244" t="s">
        <v>2483</v>
      </c>
      <c r="Q3710" s="244" t="s">
        <v>2520</v>
      </c>
      <c r="R3710" s="6">
        <f t="shared" si="530"/>
        <v>2</v>
      </c>
      <c r="S3710" s="6">
        <f t="shared" si="531"/>
        <v>1</v>
      </c>
      <c r="T3710" s="7">
        <f t="shared" si="532"/>
        <v>127250</v>
      </c>
      <c r="U3710" s="121" t="str">
        <f t="shared" si="533"/>
        <v>1F112</v>
      </c>
      <c r="V3710" s="10">
        <f t="shared" si="534"/>
        <v>241</v>
      </c>
      <c r="W3710" s="10">
        <f t="shared" si="535"/>
        <v>18</v>
      </c>
      <c r="X3710" s="11">
        <f t="shared" si="536"/>
        <v>1</v>
      </c>
      <c r="Y3710" s="11">
        <f t="shared" si="537"/>
        <v>241</v>
      </c>
      <c r="Z3710" s="12" t="str">
        <f t="shared" si="538"/>
        <v>Vessel Heading</v>
      </c>
      <c r="AI3710" s="111"/>
      <c r="AJ3710" s="19"/>
      <c r="AK3710" s="19"/>
      <c r="AL3710" s="21"/>
      <c r="AM3710" s="21"/>
      <c r="AN3710" s="21"/>
      <c r="AO3710" s="21"/>
      <c r="AP3710" s="20"/>
      <c r="AQ3710" s="20"/>
      <c r="AR3710" s="20"/>
      <c r="AS3710" s="20"/>
      <c r="AT3710" s="20"/>
      <c r="AU3710" s="20"/>
      <c r="AV3710" s="20"/>
      <c r="AW3710" s="20"/>
      <c r="AX3710" s="221">
        <v>127250</v>
      </c>
      <c r="AY3710" s="6">
        <v>1</v>
      </c>
      <c r="AZ3710" s="6">
        <v>241</v>
      </c>
      <c r="BA3710" s="87" t="s">
        <v>18</v>
      </c>
      <c r="BB3710" s="39" t="s">
        <v>2462</v>
      </c>
      <c r="BC3710" s="84" t="s">
        <v>2691</v>
      </c>
      <c r="BL3710" s="42" t="s">
        <v>2698</v>
      </c>
      <c r="BM3710" s="43" t="s">
        <v>2688</v>
      </c>
      <c r="BO3710" s="111"/>
      <c r="BP3710" s="19"/>
    </row>
    <row r="3711" spans="1:68" ht="14.4" customHeight="1" x14ac:dyDescent="0.3">
      <c r="A3711" s="116">
        <v>3709</v>
      </c>
      <c r="H3711" t="s">
        <v>2622</v>
      </c>
      <c r="I3711" s="244">
        <v>8</v>
      </c>
      <c r="J3711" s="244">
        <v>62</v>
      </c>
      <c r="K3711" s="244">
        <v>0</v>
      </c>
      <c r="L3711" s="244" t="s">
        <v>2563</v>
      </c>
      <c r="M3711" s="244" t="s">
        <v>2520</v>
      </c>
      <c r="N3711" s="244">
        <v>5</v>
      </c>
      <c r="O3711" s="244" t="s">
        <v>2474</v>
      </c>
      <c r="P3711" s="244" t="s">
        <v>2474</v>
      </c>
      <c r="Q3711" s="244" t="s">
        <v>2474</v>
      </c>
      <c r="R3711" s="6">
        <f t="shared" si="530"/>
        <v>2</v>
      </c>
      <c r="S3711" s="6">
        <f t="shared" si="531"/>
        <v>1</v>
      </c>
      <c r="T3711" s="7">
        <f t="shared" si="532"/>
        <v>127251</v>
      </c>
      <c r="U3711" s="121" t="str">
        <f t="shared" si="533"/>
        <v>1F113</v>
      </c>
      <c r="V3711" s="10">
        <f t="shared" si="534"/>
        <v>241</v>
      </c>
      <c r="W3711" s="10">
        <f t="shared" si="535"/>
        <v>19</v>
      </c>
      <c r="X3711" s="11">
        <f t="shared" si="536"/>
        <v>1</v>
      </c>
      <c r="Y3711" s="11">
        <f t="shared" si="537"/>
        <v>241</v>
      </c>
      <c r="Z3711" s="12" t="str">
        <f t="shared" si="538"/>
        <v>Rate of Turn</v>
      </c>
      <c r="AI3711" s="111"/>
      <c r="AJ3711" s="19"/>
      <c r="AK3711" s="19"/>
      <c r="AQ3711" s="34"/>
      <c r="AR3711" s="34"/>
      <c r="AS3711" s="34"/>
      <c r="AT3711" s="34"/>
      <c r="AU3711" s="34"/>
      <c r="AV3711" s="34"/>
      <c r="AW3711" s="34"/>
      <c r="AX3711" s="222">
        <v>127251</v>
      </c>
      <c r="AY3711" s="6">
        <v>1</v>
      </c>
      <c r="AZ3711" s="6">
        <v>241</v>
      </c>
      <c r="BA3711" s="87" t="s">
        <v>2699</v>
      </c>
      <c r="BB3711" s="39" t="s">
        <v>2700</v>
      </c>
      <c r="BC3711" s="84" t="s">
        <v>2691</v>
      </c>
      <c r="BL3711" s="42" t="s">
        <v>2698</v>
      </c>
      <c r="BM3711" s="43" t="s">
        <v>2688</v>
      </c>
      <c r="BO3711" s="111"/>
      <c r="BP3711" s="19"/>
    </row>
    <row r="3712" spans="1:68" ht="14.4" customHeight="1" x14ac:dyDescent="0.3">
      <c r="A3712" s="116">
        <v>3710</v>
      </c>
      <c r="H3712" t="s">
        <v>2623</v>
      </c>
      <c r="I3712" s="244">
        <v>8</v>
      </c>
      <c r="J3712" s="244">
        <v>62</v>
      </c>
      <c r="K3712" s="244" t="s">
        <v>2632</v>
      </c>
      <c r="L3712" s="244">
        <v>3</v>
      </c>
      <c r="M3712" s="244">
        <v>95</v>
      </c>
      <c r="N3712" s="244">
        <v>83</v>
      </c>
      <c r="O3712" s="244" t="s">
        <v>2515</v>
      </c>
      <c r="P3712" s="244" t="s">
        <v>2474</v>
      </c>
      <c r="Q3712" s="244" t="s">
        <v>2474</v>
      </c>
      <c r="R3712" s="6">
        <f t="shared" si="530"/>
        <v>2</v>
      </c>
      <c r="S3712" s="6">
        <f t="shared" si="531"/>
        <v>1</v>
      </c>
      <c r="T3712" s="7">
        <f t="shared" si="532"/>
        <v>130306</v>
      </c>
      <c r="U3712" s="121" t="str">
        <f t="shared" si="533"/>
        <v>1FD02</v>
      </c>
      <c r="V3712" s="10">
        <f t="shared" si="534"/>
        <v>253</v>
      </c>
      <c r="W3712" s="10">
        <f t="shared" si="535"/>
        <v>2</v>
      </c>
      <c r="X3712" s="11">
        <f t="shared" si="536"/>
        <v>1</v>
      </c>
      <c r="Y3712" s="11">
        <f t="shared" si="537"/>
        <v>253</v>
      </c>
      <c r="Z3712" s="12" t="str">
        <f t="shared" si="538"/>
        <v>Wind Data</v>
      </c>
      <c r="AI3712" s="111"/>
      <c r="AJ3712" s="19"/>
      <c r="AK3712" s="19"/>
      <c r="AL3712" s="21"/>
      <c r="AM3712" s="21"/>
      <c r="AN3712" s="21"/>
      <c r="AO3712" s="21"/>
      <c r="AP3712" s="20"/>
      <c r="AQ3712" s="20"/>
      <c r="AR3712" s="20"/>
      <c r="AS3712" s="20"/>
      <c r="AT3712" s="20"/>
      <c r="AU3712" s="20"/>
      <c r="AV3712" s="20"/>
      <c r="AW3712" s="20"/>
      <c r="AX3712" s="221">
        <v>130306</v>
      </c>
      <c r="AY3712" s="6">
        <v>1</v>
      </c>
      <c r="AZ3712" s="6">
        <v>253</v>
      </c>
      <c r="BA3712" s="87" t="s">
        <v>2701</v>
      </c>
      <c r="BB3712" s="39" t="s">
        <v>3021</v>
      </c>
      <c r="BC3712" s="84" t="s">
        <v>2349</v>
      </c>
      <c r="BD3712" s="38" t="s">
        <v>2702</v>
      </c>
      <c r="BE3712" s="39" t="s">
        <v>3025</v>
      </c>
      <c r="BF3712" s="90" t="s">
        <v>2691</v>
      </c>
      <c r="BJ3712" s="47" t="s">
        <v>2703</v>
      </c>
      <c r="BL3712" s="42" t="s">
        <v>2698</v>
      </c>
      <c r="BM3712" s="43" t="s">
        <v>2688</v>
      </c>
      <c r="BO3712" s="111"/>
      <c r="BP3712" s="19"/>
    </row>
    <row r="3713" spans="1:68" ht="14.4" customHeight="1" x14ac:dyDescent="0.3">
      <c r="A3713" s="116">
        <v>3711</v>
      </c>
      <c r="H3713" t="s">
        <v>2643</v>
      </c>
      <c r="I3713" s="244">
        <v>8</v>
      </c>
      <c r="J3713" s="244" t="s">
        <v>2474</v>
      </c>
      <c r="K3713" s="244" t="s">
        <v>2515</v>
      </c>
      <c r="L3713" s="244" t="s">
        <v>2531</v>
      </c>
      <c r="M3713" s="244" t="s">
        <v>2568</v>
      </c>
      <c r="N3713" s="244">
        <v>0</v>
      </c>
      <c r="O3713" s="244">
        <v>0</v>
      </c>
      <c r="P3713" s="244" t="s">
        <v>2474</v>
      </c>
      <c r="Q3713" s="244" t="s">
        <v>2474</v>
      </c>
      <c r="R3713" s="6">
        <f t="shared" si="530"/>
        <v>2</v>
      </c>
      <c r="S3713" s="6">
        <f t="shared" si="531"/>
        <v>1</v>
      </c>
      <c r="T3713" s="7">
        <f t="shared" si="532"/>
        <v>129026</v>
      </c>
      <c r="U3713" s="121" t="str">
        <f t="shared" si="533"/>
        <v>1F802</v>
      </c>
      <c r="V3713" s="10">
        <f t="shared" si="534"/>
        <v>248</v>
      </c>
      <c r="W3713" s="10">
        <f t="shared" si="535"/>
        <v>2</v>
      </c>
      <c r="X3713" s="11">
        <f t="shared" si="536"/>
        <v>7</v>
      </c>
      <c r="Y3713" s="11">
        <f t="shared" si="537"/>
        <v>248</v>
      </c>
      <c r="Z3713" s="12" t="str">
        <f t="shared" si="538"/>
        <v>COG &amp; SOG, Rapid Update</v>
      </c>
      <c r="AI3713" s="111"/>
      <c r="AJ3713" s="19"/>
      <c r="AK3713" s="19"/>
      <c r="AQ3713" s="34"/>
      <c r="AR3713" s="34"/>
      <c r="AS3713" s="34"/>
      <c r="AT3713" s="34"/>
      <c r="AU3713" s="34"/>
      <c r="AV3713" s="34"/>
      <c r="AW3713" s="34"/>
      <c r="AX3713" s="222">
        <v>129026</v>
      </c>
      <c r="AY3713" s="6">
        <v>7</v>
      </c>
      <c r="AZ3713" s="6">
        <v>248</v>
      </c>
      <c r="BA3713" s="87" t="s">
        <v>2771</v>
      </c>
      <c r="BB3713" s="39" t="s">
        <v>3001</v>
      </c>
      <c r="BC3713" s="84" t="s">
        <v>2691</v>
      </c>
      <c r="BD3713" s="38" t="s">
        <v>2772</v>
      </c>
      <c r="BE3713" s="39" t="s">
        <v>2457</v>
      </c>
      <c r="BF3713" s="90" t="s">
        <v>2349</v>
      </c>
      <c r="BL3713" s="42" t="s">
        <v>2693</v>
      </c>
      <c r="BM3713" s="43" t="s">
        <v>2688</v>
      </c>
      <c r="BO3713" s="111"/>
      <c r="BP3713" s="19"/>
    </row>
    <row r="3714" spans="1:68" ht="14.4" customHeight="1" x14ac:dyDescent="0.3">
      <c r="A3714" s="116">
        <v>3712</v>
      </c>
      <c r="H3714" t="s">
        <v>2522</v>
      </c>
      <c r="I3714" s="244">
        <v>8</v>
      </c>
      <c r="J3714" s="244" t="s">
        <v>2559</v>
      </c>
      <c r="K3714" s="244" t="s">
        <v>2512</v>
      </c>
      <c r="L3714" s="244">
        <v>3</v>
      </c>
      <c r="M3714" s="244" t="s">
        <v>2551</v>
      </c>
      <c r="N3714" s="244">
        <v>83</v>
      </c>
      <c r="O3714" s="244" t="s">
        <v>2512</v>
      </c>
      <c r="P3714" s="244" t="s">
        <v>2474</v>
      </c>
      <c r="Q3714" s="244" t="s">
        <v>2474</v>
      </c>
      <c r="R3714" s="6">
        <f t="shared" si="530"/>
        <v>2</v>
      </c>
      <c r="S3714" s="6">
        <f t="shared" si="531"/>
        <v>1</v>
      </c>
      <c r="T3714" s="7">
        <f t="shared" si="532"/>
        <v>130306</v>
      </c>
      <c r="U3714" s="121" t="str">
        <f t="shared" si="533"/>
        <v>1FD02</v>
      </c>
      <c r="V3714" s="10">
        <f t="shared" si="534"/>
        <v>253</v>
      </c>
      <c r="W3714" s="10">
        <f t="shared" si="535"/>
        <v>2</v>
      </c>
      <c r="X3714" s="11">
        <f t="shared" si="536"/>
        <v>3</v>
      </c>
      <c r="Y3714" s="11">
        <f t="shared" si="537"/>
        <v>253</v>
      </c>
      <c r="Z3714" s="12" t="str">
        <f t="shared" si="538"/>
        <v>Wind Data</v>
      </c>
      <c r="AI3714" s="111"/>
      <c r="AJ3714" s="19"/>
      <c r="AK3714" s="19"/>
      <c r="AL3714" s="21"/>
      <c r="AM3714" s="21"/>
      <c r="AN3714" s="21"/>
      <c r="AO3714" s="21"/>
      <c r="AP3714" s="20"/>
      <c r="AQ3714" s="20"/>
      <c r="AR3714" s="20"/>
      <c r="AS3714" s="20"/>
      <c r="AT3714" s="20"/>
      <c r="AU3714" s="20"/>
      <c r="AV3714" s="20"/>
      <c r="AW3714" s="20"/>
      <c r="AX3714" s="221">
        <v>130306</v>
      </c>
      <c r="AY3714" s="6">
        <v>3</v>
      </c>
      <c r="AZ3714" s="6">
        <v>253</v>
      </c>
      <c r="BA3714" s="87" t="s">
        <v>2701</v>
      </c>
      <c r="BB3714" s="39" t="s">
        <v>3176</v>
      </c>
      <c r="BC3714" s="84" t="s">
        <v>2349</v>
      </c>
      <c r="BD3714" s="38" t="s">
        <v>2702</v>
      </c>
      <c r="BE3714" s="39" t="s">
        <v>3177</v>
      </c>
      <c r="BF3714" s="90" t="s">
        <v>2691</v>
      </c>
      <c r="BJ3714" s="47" t="s">
        <v>2704</v>
      </c>
      <c r="BL3714" s="42" t="s">
        <v>2705</v>
      </c>
      <c r="BM3714" s="43" t="s">
        <v>2688</v>
      </c>
      <c r="BO3714" s="111"/>
      <c r="BP3714" s="19"/>
    </row>
    <row r="3715" spans="1:68" ht="14.4" customHeight="1" x14ac:dyDescent="0.3">
      <c r="A3715" s="116">
        <v>3713</v>
      </c>
      <c r="H3715" t="s">
        <v>2638</v>
      </c>
      <c r="I3715" s="244">
        <v>8</v>
      </c>
      <c r="J3715" s="244">
        <v>0</v>
      </c>
      <c r="K3715" s="244">
        <v>26</v>
      </c>
      <c r="L3715" s="244" t="s">
        <v>2639</v>
      </c>
      <c r="M3715" s="244">
        <v>98</v>
      </c>
      <c r="N3715" s="244">
        <v>47</v>
      </c>
      <c r="O3715" s="244">
        <v>19</v>
      </c>
      <c r="P3715" s="244">
        <v>2</v>
      </c>
      <c r="Q3715" s="244">
        <v>2</v>
      </c>
      <c r="R3715" s="6">
        <f t="shared" si="530"/>
        <v>7</v>
      </c>
      <c r="S3715" s="6">
        <f t="shared" si="531"/>
        <v>1</v>
      </c>
      <c r="T3715" s="7">
        <f t="shared" si="532"/>
        <v>126720</v>
      </c>
      <c r="U3715" s="121" t="str">
        <f t="shared" si="533"/>
        <v>1EF00</v>
      </c>
      <c r="V3715" s="10">
        <f t="shared" si="534"/>
        <v>239</v>
      </c>
      <c r="W3715" s="10">
        <f t="shared" si="535"/>
        <v>255</v>
      </c>
      <c r="X3715" s="11">
        <f t="shared" si="536"/>
        <v>7</v>
      </c>
      <c r="Y3715" s="11">
        <f t="shared" si="537"/>
        <v>255</v>
      </c>
      <c r="Z3715" s="12" t="str">
        <f t="shared" si="538"/>
        <v>Proprietary A2</v>
      </c>
      <c r="AI3715" s="111"/>
      <c r="AJ3715" s="19"/>
      <c r="AK3715" s="19"/>
      <c r="AQ3715" s="34"/>
      <c r="AR3715" s="34"/>
      <c r="AS3715" s="34"/>
      <c r="AT3715" s="34"/>
      <c r="AU3715" s="34"/>
      <c r="AV3715" s="34"/>
      <c r="AW3715" s="34"/>
      <c r="AX3715" s="222">
        <v>126720</v>
      </c>
      <c r="AY3715" s="6">
        <v>7</v>
      </c>
      <c r="AZ3715" s="6">
        <v>255</v>
      </c>
      <c r="BA3715" s="87" t="s">
        <v>2755</v>
      </c>
      <c r="BB3715" s="39" t="s">
        <v>2709</v>
      </c>
      <c r="BC3715" s="84" t="s">
        <v>2710</v>
      </c>
      <c r="BD3715" s="38" t="s">
        <v>2756</v>
      </c>
      <c r="BE3715" s="39" t="s">
        <v>2757</v>
      </c>
      <c r="BF3715" s="90" t="s">
        <v>2710</v>
      </c>
      <c r="BJ3715" s="47" t="s">
        <v>2758</v>
      </c>
      <c r="BL3715" s="42" t="s">
        <v>2693</v>
      </c>
      <c r="BM3715" s="43" t="s">
        <v>2688</v>
      </c>
      <c r="BO3715" s="111"/>
      <c r="BP3715" s="19"/>
    </row>
    <row r="3716" spans="1:68" ht="14.4" customHeight="1" x14ac:dyDescent="0.3">
      <c r="A3716" s="116">
        <v>3714</v>
      </c>
      <c r="H3716" t="s">
        <v>2638</v>
      </c>
      <c r="I3716" s="244">
        <v>8</v>
      </c>
      <c r="J3716" s="244">
        <v>1</v>
      </c>
      <c r="K3716" s="244">
        <v>6</v>
      </c>
      <c r="L3716" s="244">
        <v>3</v>
      </c>
      <c r="M3716" s="244">
        <v>1</v>
      </c>
      <c r="N3716" s="244">
        <v>1</v>
      </c>
      <c r="O3716" s="244">
        <v>3</v>
      </c>
      <c r="P3716" s="244" t="s">
        <v>2477</v>
      </c>
      <c r="Q3716" s="244">
        <v>8</v>
      </c>
      <c r="R3716" s="6">
        <f t="shared" si="530"/>
        <v>7</v>
      </c>
      <c r="S3716" s="6">
        <f t="shared" si="531"/>
        <v>1</v>
      </c>
      <c r="T3716" s="7">
        <f t="shared" si="532"/>
        <v>126720</v>
      </c>
      <c r="U3716" s="121" t="str">
        <f t="shared" si="533"/>
        <v>1EF00</v>
      </c>
      <c r="V3716" s="10">
        <f t="shared" si="534"/>
        <v>239</v>
      </c>
      <c r="W3716" s="10">
        <f t="shared" si="535"/>
        <v>255</v>
      </c>
      <c r="X3716" s="11">
        <f t="shared" si="536"/>
        <v>7</v>
      </c>
      <c r="Y3716" s="11">
        <f t="shared" si="537"/>
        <v>255</v>
      </c>
      <c r="Z3716" s="12" t="str">
        <f t="shared" si="538"/>
        <v>Proprietary A2</v>
      </c>
      <c r="AI3716" s="111"/>
      <c r="AJ3716" s="19"/>
      <c r="AK3716" s="19"/>
      <c r="AL3716" s="21"/>
      <c r="AM3716" s="21"/>
      <c r="AN3716" s="21"/>
      <c r="AO3716" s="21"/>
      <c r="AP3716" s="20"/>
      <c r="AQ3716" s="20"/>
      <c r="AR3716" s="20"/>
      <c r="AS3716" s="20"/>
      <c r="AT3716" s="20"/>
      <c r="AU3716" s="20"/>
      <c r="AV3716" s="20"/>
      <c r="AW3716" s="20"/>
      <c r="AX3716" s="221">
        <v>126720</v>
      </c>
      <c r="AY3716" s="6">
        <v>7</v>
      </c>
      <c r="AZ3716" s="6">
        <v>255</v>
      </c>
      <c r="BA3716" s="87" t="s">
        <v>2759</v>
      </c>
      <c r="BB3716" s="39" t="s">
        <v>2352</v>
      </c>
      <c r="BC3716" s="84" t="s">
        <v>2710</v>
      </c>
      <c r="BL3716" s="42" t="s">
        <v>2693</v>
      </c>
      <c r="BM3716" s="43" t="s">
        <v>2688</v>
      </c>
      <c r="BO3716" s="111"/>
      <c r="BP3716" s="19"/>
    </row>
    <row r="3717" spans="1:68" ht="14.4" customHeight="1" x14ac:dyDescent="0.3">
      <c r="A3717" s="116">
        <v>3715</v>
      </c>
      <c r="H3717" t="s">
        <v>2638</v>
      </c>
      <c r="I3717" s="244">
        <v>8</v>
      </c>
      <c r="J3717" s="244">
        <v>2</v>
      </c>
      <c r="K3717" s="244" t="s">
        <v>2474</v>
      </c>
      <c r="L3717" s="244" t="s">
        <v>2477</v>
      </c>
      <c r="M3717" s="244">
        <v>0</v>
      </c>
      <c r="N3717" s="244">
        <v>98</v>
      </c>
      <c r="O3717" s="244" t="s">
        <v>2495</v>
      </c>
      <c r="P3717" s="244" t="s">
        <v>2505</v>
      </c>
      <c r="Q3717" s="244" t="s">
        <v>2487</v>
      </c>
      <c r="R3717" s="6">
        <f t="shared" si="530"/>
        <v>7</v>
      </c>
      <c r="S3717" s="6">
        <f t="shared" si="531"/>
        <v>1</v>
      </c>
      <c r="T3717" s="7">
        <f t="shared" si="532"/>
        <v>126720</v>
      </c>
      <c r="U3717" s="121" t="str">
        <f t="shared" si="533"/>
        <v>1EF00</v>
      </c>
      <c r="V3717" s="10">
        <f t="shared" si="534"/>
        <v>239</v>
      </c>
      <c r="W3717" s="10">
        <f t="shared" si="535"/>
        <v>255</v>
      </c>
      <c r="X3717" s="11">
        <f t="shared" si="536"/>
        <v>7</v>
      </c>
      <c r="Y3717" s="11">
        <f t="shared" si="537"/>
        <v>255</v>
      </c>
      <c r="Z3717" s="12" t="str">
        <f t="shared" si="538"/>
        <v>Proprietary A2</v>
      </c>
      <c r="AI3717" s="111"/>
      <c r="AJ3717" s="19"/>
      <c r="AK3717" s="19"/>
      <c r="AQ3717" s="34"/>
      <c r="AR3717" s="34"/>
      <c r="AS3717" s="34"/>
      <c r="AT3717" s="34"/>
      <c r="AU3717" s="34"/>
      <c r="AV3717" s="34"/>
      <c r="AW3717" s="34"/>
      <c r="AX3717" s="222">
        <v>126720</v>
      </c>
      <c r="AY3717" s="6">
        <v>7</v>
      </c>
      <c r="AZ3717" s="6">
        <v>255</v>
      </c>
      <c r="BA3717" s="87" t="s">
        <v>2760</v>
      </c>
      <c r="BB3717" s="39" t="s">
        <v>2411</v>
      </c>
      <c r="BC3717" s="84" t="s">
        <v>2710</v>
      </c>
      <c r="BL3717" s="42" t="s">
        <v>2693</v>
      </c>
      <c r="BM3717" s="43" t="s">
        <v>2688</v>
      </c>
      <c r="BO3717" s="111"/>
      <c r="BP3717" s="19"/>
    </row>
    <row r="3718" spans="1:68" ht="14.4" customHeight="1" x14ac:dyDescent="0.3">
      <c r="A3718" s="116">
        <v>3716</v>
      </c>
      <c r="H3718" t="s">
        <v>2638</v>
      </c>
      <c r="I3718" s="244">
        <v>8</v>
      </c>
      <c r="J3718" s="244">
        <v>3</v>
      </c>
      <c r="K3718" s="244">
        <v>1</v>
      </c>
      <c r="L3718" s="244">
        <v>11</v>
      </c>
      <c r="M3718" s="244">
        <v>0</v>
      </c>
      <c r="N3718" s="244" t="s">
        <v>2484</v>
      </c>
      <c r="O3718" s="244">
        <v>7</v>
      </c>
      <c r="P3718" s="244">
        <v>6</v>
      </c>
      <c r="Q3718" s="244">
        <v>0</v>
      </c>
      <c r="R3718" s="6">
        <f t="shared" si="530"/>
        <v>7</v>
      </c>
      <c r="S3718" s="6">
        <f t="shared" si="531"/>
        <v>1</v>
      </c>
      <c r="T3718" s="7">
        <f t="shared" si="532"/>
        <v>126720</v>
      </c>
      <c r="U3718" s="121" t="str">
        <f t="shared" si="533"/>
        <v>1EF00</v>
      </c>
      <c r="V3718" s="10">
        <f t="shared" si="534"/>
        <v>239</v>
      </c>
      <c r="W3718" s="10">
        <f t="shared" si="535"/>
        <v>255</v>
      </c>
      <c r="X3718" s="11">
        <f t="shared" si="536"/>
        <v>7</v>
      </c>
      <c r="Y3718" s="11">
        <f t="shared" si="537"/>
        <v>255</v>
      </c>
      <c r="Z3718" s="12" t="str">
        <f t="shared" si="538"/>
        <v>Proprietary A2</v>
      </c>
      <c r="AI3718" s="111"/>
      <c r="AJ3718" s="19"/>
      <c r="AK3718" s="19"/>
      <c r="AL3718" s="21"/>
      <c r="AM3718" s="21"/>
      <c r="AN3718" s="21"/>
      <c r="AO3718" s="21"/>
      <c r="AP3718" s="20"/>
      <c r="AQ3718" s="20"/>
      <c r="AR3718" s="20"/>
      <c r="AS3718" s="20"/>
      <c r="AT3718" s="20"/>
      <c r="AU3718" s="20"/>
      <c r="AV3718" s="20"/>
      <c r="AW3718" s="20"/>
      <c r="AX3718" s="221">
        <v>126720</v>
      </c>
      <c r="AY3718" s="6">
        <v>7</v>
      </c>
      <c r="AZ3718" s="6">
        <v>255</v>
      </c>
      <c r="BA3718" s="87" t="s">
        <v>2761</v>
      </c>
      <c r="BB3718" s="39" t="s">
        <v>2412</v>
      </c>
      <c r="BC3718" s="84" t="s">
        <v>2710</v>
      </c>
      <c r="BL3718" s="42" t="s">
        <v>2693</v>
      </c>
      <c r="BM3718" s="43" t="s">
        <v>2688</v>
      </c>
      <c r="BO3718" s="111"/>
      <c r="BP3718" s="19"/>
    </row>
    <row r="3719" spans="1:68" ht="14.4" customHeight="1" x14ac:dyDescent="0.3">
      <c r="A3719" s="116">
        <v>3717</v>
      </c>
      <c r="H3719" t="s">
        <v>2638</v>
      </c>
      <c r="I3719" s="244">
        <v>8</v>
      </c>
      <c r="J3719" s="244">
        <v>4</v>
      </c>
      <c r="K3719" s="244">
        <v>27</v>
      </c>
      <c r="L3719" s="244">
        <v>29</v>
      </c>
      <c r="M3719" s="244">
        <v>50</v>
      </c>
      <c r="N3719" s="244" t="s">
        <v>2601</v>
      </c>
      <c r="O3719" s="244" t="s">
        <v>2675</v>
      </c>
      <c r="P3719" s="244">
        <v>22</v>
      </c>
      <c r="Q3719" s="244">
        <v>90</v>
      </c>
      <c r="R3719" s="6">
        <f t="shared" si="530"/>
        <v>7</v>
      </c>
      <c r="S3719" s="6">
        <f t="shared" si="531"/>
        <v>1</v>
      </c>
      <c r="T3719" s="7">
        <f t="shared" si="532"/>
        <v>126720</v>
      </c>
      <c r="U3719" s="121" t="str">
        <f t="shared" si="533"/>
        <v>1EF00</v>
      </c>
      <c r="V3719" s="10">
        <f t="shared" si="534"/>
        <v>239</v>
      </c>
      <c r="W3719" s="10">
        <f t="shared" si="535"/>
        <v>255</v>
      </c>
      <c r="X3719" s="11">
        <f t="shared" si="536"/>
        <v>7</v>
      </c>
      <c r="Y3719" s="11">
        <f t="shared" si="537"/>
        <v>255</v>
      </c>
      <c r="Z3719" s="12" t="str">
        <f t="shared" si="538"/>
        <v>Proprietary A2</v>
      </c>
      <c r="AI3719" s="111"/>
      <c r="AJ3719" s="19"/>
      <c r="AK3719" s="19"/>
      <c r="AQ3719" s="34"/>
      <c r="AR3719" s="34"/>
      <c r="AS3719" s="34"/>
      <c r="AT3719" s="34"/>
      <c r="AU3719" s="34"/>
      <c r="AV3719" s="34"/>
      <c r="AW3719" s="34"/>
      <c r="AX3719" s="222">
        <v>126720</v>
      </c>
      <c r="AY3719" s="6">
        <v>7</v>
      </c>
      <c r="AZ3719" s="6">
        <v>255</v>
      </c>
      <c r="BA3719" s="87" t="s">
        <v>2762</v>
      </c>
      <c r="BB3719" s="39" t="s">
        <v>2413</v>
      </c>
      <c r="BC3719" s="84" t="s">
        <v>2710</v>
      </c>
      <c r="BL3719" s="42" t="s">
        <v>2693</v>
      </c>
      <c r="BM3719" s="43" t="s">
        <v>2688</v>
      </c>
      <c r="BO3719" s="111"/>
      <c r="BP3719" s="19"/>
    </row>
    <row r="3720" spans="1:68" ht="14.4" customHeight="1" x14ac:dyDescent="0.3">
      <c r="A3720" s="116">
        <v>3718</v>
      </c>
      <c r="H3720" t="s">
        <v>2638</v>
      </c>
      <c r="I3720" s="244">
        <v>8</v>
      </c>
      <c r="J3720" s="244">
        <v>5</v>
      </c>
      <c r="K3720" s="244" t="s">
        <v>2493</v>
      </c>
      <c r="L3720" s="244" t="s">
        <v>2538</v>
      </c>
      <c r="M3720" s="244">
        <v>85</v>
      </c>
      <c r="N3720" s="244">
        <v>7</v>
      </c>
      <c r="O3720" s="244" t="s">
        <v>2474</v>
      </c>
      <c r="P3720" s="244" t="s">
        <v>2474</v>
      </c>
      <c r="Q3720" s="244" t="s">
        <v>2474</v>
      </c>
      <c r="R3720" s="6">
        <f t="shared" si="530"/>
        <v>7</v>
      </c>
      <c r="S3720" s="6">
        <f t="shared" si="531"/>
        <v>1</v>
      </c>
      <c r="T3720" s="7">
        <f t="shared" si="532"/>
        <v>126720</v>
      </c>
      <c r="U3720" s="121" t="str">
        <f t="shared" si="533"/>
        <v>1EF00</v>
      </c>
      <c r="V3720" s="10">
        <f t="shared" si="534"/>
        <v>239</v>
      </c>
      <c r="W3720" s="10">
        <f t="shared" si="535"/>
        <v>255</v>
      </c>
      <c r="X3720" s="11">
        <f t="shared" si="536"/>
        <v>7</v>
      </c>
      <c r="Y3720" s="11">
        <f t="shared" si="537"/>
        <v>255</v>
      </c>
      <c r="Z3720" s="12" t="str">
        <f t="shared" si="538"/>
        <v>Proprietary A2</v>
      </c>
      <c r="AI3720" s="111"/>
      <c r="AJ3720" s="19"/>
      <c r="AK3720" s="19"/>
      <c r="AL3720" s="21"/>
      <c r="AM3720" s="21"/>
      <c r="AN3720" s="21"/>
      <c r="AO3720" s="21"/>
      <c r="AP3720" s="20"/>
      <c r="AQ3720" s="20"/>
      <c r="AR3720" s="20"/>
      <c r="AS3720" s="20"/>
      <c r="AT3720" s="20"/>
      <c r="AU3720" s="20"/>
      <c r="AV3720" s="20"/>
      <c r="AW3720" s="20"/>
      <c r="AX3720" s="221">
        <v>126720</v>
      </c>
      <c r="AY3720" s="6">
        <v>7</v>
      </c>
      <c r="AZ3720" s="6">
        <v>255</v>
      </c>
      <c r="BA3720" s="87" t="s">
        <v>2763</v>
      </c>
      <c r="BB3720" s="39" t="s">
        <v>2415</v>
      </c>
      <c r="BC3720" s="84" t="s">
        <v>2710</v>
      </c>
      <c r="BL3720" s="42" t="s">
        <v>2693</v>
      </c>
      <c r="BM3720" s="43" t="s">
        <v>2688</v>
      </c>
      <c r="BO3720" s="111"/>
      <c r="BP3720" s="19"/>
    </row>
    <row r="3721" spans="1:68" ht="14.4" customHeight="1" x14ac:dyDescent="0.3">
      <c r="A3721" s="116">
        <v>3719</v>
      </c>
      <c r="H3721" t="s">
        <v>2619</v>
      </c>
      <c r="I3721" s="244">
        <v>8</v>
      </c>
      <c r="J3721" s="244" t="s">
        <v>2500</v>
      </c>
      <c r="K3721" s="244">
        <v>79</v>
      </c>
      <c r="L3721" s="244" t="s">
        <v>2509</v>
      </c>
      <c r="M3721" s="244">
        <v>19</v>
      </c>
      <c r="N3721" s="244">
        <v>46</v>
      </c>
      <c r="O3721" s="244" t="s">
        <v>2579</v>
      </c>
      <c r="P3721" s="244">
        <v>32</v>
      </c>
      <c r="Q3721" s="244">
        <v>3</v>
      </c>
      <c r="R3721" s="6">
        <f t="shared" si="530"/>
        <v>2</v>
      </c>
      <c r="S3721" s="6">
        <f t="shared" si="531"/>
        <v>1</v>
      </c>
      <c r="T3721" s="7">
        <f t="shared" si="532"/>
        <v>129025</v>
      </c>
      <c r="U3721" s="121" t="str">
        <f t="shared" si="533"/>
        <v>1F801</v>
      </c>
      <c r="V3721" s="10">
        <f t="shared" si="534"/>
        <v>248</v>
      </c>
      <c r="W3721" s="10">
        <f t="shared" si="535"/>
        <v>1</v>
      </c>
      <c r="X3721" s="11">
        <f t="shared" si="536"/>
        <v>7</v>
      </c>
      <c r="Y3721" s="11">
        <f t="shared" si="537"/>
        <v>248</v>
      </c>
      <c r="Z3721" s="12" t="str">
        <f t="shared" si="538"/>
        <v>Position, Rapid Update</v>
      </c>
      <c r="AI3721" s="111"/>
      <c r="AJ3721" s="19"/>
      <c r="AK3721" s="19"/>
      <c r="AQ3721" s="34"/>
      <c r="AR3721" s="34"/>
      <c r="AS3721" s="34"/>
      <c r="AT3721" s="34"/>
      <c r="AU3721" s="34"/>
      <c r="AV3721" s="34"/>
      <c r="AW3721" s="34"/>
      <c r="AX3721" s="222">
        <v>129025</v>
      </c>
      <c r="AY3721" s="6">
        <v>7</v>
      </c>
      <c r="AZ3721" s="6">
        <v>248</v>
      </c>
      <c r="BA3721" s="87" t="s">
        <v>2689</v>
      </c>
      <c r="BB3721" s="39" t="s">
        <v>2690</v>
      </c>
      <c r="BC3721" s="84" t="s">
        <v>2691</v>
      </c>
      <c r="BD3721" s="38" t="s">
        <v>2350</v>
      </c>
      <c r="BE3721" s="39" t="s">
        <v>2692</v>
      </c>
      <c r="BF3721" s="90" t="s">
        <v>2691</v>
      </c>
      <c r="BL3721" s="42" t="s">
        <v>2693</v>
      </c>
      <c r="BM3721" s="43" t="s">
        <v>2688</v>
      </c>
      <c r="BO3721" s="111"/>
      <c r="BP3721" s="19"/>
    </row>
    <row r="3722" spans="1:68" ht="14.4" customHeight="1" x14ac:dyDescent="0.3">
      <c r="A3722" s="116">
        <v>3720</v>
      </c>
      <c r="H3722" t="s">
        <v>2620</v>
      </c>
      <c r="I3722" s="244">
        <v>8</v>
      </c>
      <c r="J3722" s="244">
        <v>0</v>
      </c>
      <c r="K3722" s="244" t="s">
        <v>2474</v>
      </c>
      <c r="L3722" s="244" t="s">
        <v>2474</v>
      </c>
      <c r="M3722" s="244" t="s">
        <v>2474</v>
      </c>
      <c r="N3722" s="244">
        <v>46</v>
      </c>
      <c r="O3722" s="244">
        <v>2</v>
      </c>
      <c r="P3722" s="244" t="s">
        <v>2474</v>
      </c>
      <c r="Q3722" s="244" t="s">
        <v>2474</v>
      </c>
      <c r="R3722" s="6">
        <f t="shared" si="530"/>
        <v>2</v>
      </c>
      <c r="S3722" s="6">
        <f t="shared" si="531"/>
        <v>1</v>
      </c>
      <c r="T3722" s="7">
        <f t="shared" si="532"/>
        <v>127245</v>
      </c>
      <c r="U3722" s="121" t="str">
        <f t="shared" si="533"/>
        <v>1F10D</v>
      </c>
      <c r="V3722" s="10">
        <f t="shared" si="534"/>
        <v>241</v>
      </c>
      <c r="W3722" s="10">
        <f t="shared" si="535"/>
        <v>13</v>
      </c>
      <c r="X3722" s="11">
        <f t="shared" si="536"/>
        <v>1</v>
      </c>
      <c r="Y3722" s="11">
        <f t="shared" si="537"/>
        <v>241</v>
      </c>
      <c r="Z3722" s="12" t="str">
        <f t="shared" si="538"/>
        <v>Rudder</v>
      </c>
      <c r="AI3722" s="111"/>
      <c r="AJ3722" s="19"/>
      <c r="AK3722" s="19"/>
      <c r="AL3722" s="21"/>
      <c r="AM3722" s="21"/>
      <c r="AN3722" s="21"/>
      <c r="AO3722" s="21"/>
      <c r="AP3722" s="20"/>
      <c r="AQ3722" s="20"/>
      <c r="AR3722" s="20"/>
      <c r="AS3722" s="20"/>
      <c r="AT3722" s="20"/>
      <c r="AU3722" s="20"/>
      <c r="AV3722" s="20"/>
      <c r="AW3722" s="20"/>
      <c r="AX3722" s="221">
        <v>127245</v>
      </c>
      <c r="AY3722" s="6">
        <v>1</v>
      </c>
      <c r="AZ3722" s="6">
        <v>241</v>
      </c>
      <c r="BA3722" s="87" t="s">
        <v>2696</v>
      </c>
      <c r="BB3722" s="39" t="s">
        <v>3003</v>
      </c>
      <c r="BC3722" s="84" t="s">
        <v>2691</v>
      </c>
      <c r="BL3722" s="42" t="s">
        <v>2698</v>
      </c>
      <c r="BM3722" s="43" t="s">
        <v>2688</v>
      </c>
      <c r="BO3722" s="111"/>
      <c r="BP3722" s="19"/>
    </row>
    <row r="3723" spans="1:68" ht="14.4" customHeight="1" x14ac:dyDescent="0.3">
      <c r="A3723" s="116">
        <v>3721</v>
      </c>
      <c r="H3723" t="s">
        <v>2621</v>
      </c>
      <c r="I3723" s="244">
        <v>8</v>
      </c>
      <c r="J3723" s="244" t="s">
        <v>2489</v>
      </c>
      <c r="K3723" s="244" t="s">
        <v>2519</v>
      </c>
      <c r="L3723" s="244" t="s">
        <v>2506</v>
      </c>
      <c r="M3723" s="244">
        <v>0</v>
      </c>
      <c r="N3723" s="244">
        <v>0</v>
      </c>
      <c r="O3723" s="244" t="s">
        <v>2474</v>
      </c>
      <c r="P3723" s="244" t="s">
        <v>2483</v>
      </c>
      <c r="Q3723" s="244" t="s">
        <v>2520</v>
      </c>
      <c r="R3723" s="6">
        <f t="shared" si="530"/>
        <v>2</v>
      </c>
      <c r="S3723" s="6">
        <f t="shared" si="531"/>
        <v>1</v>
      </c>
      <c r="T3723" s="7">
        <f t="shared" si="532"/>
        <v>127250</v>
      </c>
      <c r="U3723" s="121" t="str">
        <f t="shared" si="533"/>
        <v>1F112</v>
      </c>
      <c r="V3723" s="10">
        <f t="shared" si="534"/>
        <v>241</v>
      </c>
      <c r="W3723" s="10">
        <f t="shared" si="535"/>
        <v>18</v>
      </c>
      <c r="X3723" s="11">
        <f t="shared" si="536"/>
        <v>1</v>
      </c>
      <c r="Y3723" s="11">
        <f t="shared" si="537"/>
        <v>241</v>
      </c>
      <c r="Z3723" s="12" t="str">
        <f t="shared" si="538"/>
        <v>Vessel Heading</v>
      </c>
      <c r="AI3723" s="111"/>
      <c r="AJ3723" s="19"/>
      <c r="AK3723" s="19"/>
      <c r="AQ3723" s="34"/>
      <c r="AR3723" s="34"/>
      <c r="AS3723" s="34"/>
      <c r="AT3723" s="34"/>
      <c r="AU3723" s="34"/>
      <c r="AV3723" s="34"/>
      <c r="AW3723" s="34"/>
      <c r="AX3723" s="222">
        <v>127250</v>
      </c>
      <c r="AY3723" s="6">
        <v>1</v>
      </c>
      <c r="AZ3723" s="6">
        <v>241</v>
      </c>
      <c r="BA3723" s="87" t="s">
        <v>18</v>
      </c>
      <c r="BB3723" s="39" t="s">
        <v>2462</v>
      </c>
      <c r="BC3723" s="84" t="s">
        <v>2691</v>
      </c>
      <c r="BL3723" s="42" t="s">
        <v>2698</v>
      </c>
      <c r="BM3723" s="43" t="s">
        <v>2688</v>
      </c>
      <c r="BO3723" s="111"/>
      <c r="BP3723" s="19"/>
    </row>
    <row r="3724" spans="1:68" ht="14.4" customHeight="1" x14ac:dyDescent="0.3">
      <c r="A3724" s="116">
        <v>3722</v>
      </c>
      <c r="H3724" t="s">
        <v>2622</v>
      </c>
      <c r="I3724" s="244">
        <v>8</v>
      </c>
      <c r="J3724" s="244" t="s">
        <v>2489</v>
      </c>
      <c r="K3724" s="244">
        <v>0</v>
      </c>
      <c r="L3724" s="244" t="s">
        <v>2563</v>
      </c>
      <c r="M3724" s="244" t="s">
        <v>2520</v>
      </c>
      <c r="N3724" s="244">
        <v>5</v>
      </c>
      <c r="O3724" s="244" t="s">
        <v>2474</v>
      </c>
      <c r="P3724" s="244" t="s">
        <v>2474</v>
      </c>
      <c r="Q3724" s="244" t="s">
        <v>2474</v>
      </c>
      <c r="R3724" s="6">
        <f t="shared" si="530"/>
        <v>2</v>
      </c>
      <c r="S3724" s="6">
        <f t="shared" si="531"/>
        <v>1</v>
      </c>
      <c r="T3724" s="7">
        <f t="shared" si="532"/>
        <v>127251</v>
      </c>
      <c r="U3724" s="121" t="str">
        <f t="shared" si="533"/>
        <v>1F113</v>
      </c>
      <c r="V3724" s="10">
        <f t="shared" si="534"/>
        <v>241</v>
      </c>
      <c r="W3724" s="10">
        <f t="shared" si="535"/>
        <v>19</v>
      </c>
      <c r="X3724" s="11">
        <f t="shared" si="536"/>
        <v>1</v>
      </c>
      <c r="Y3724" s="11">
        <f t="shared" si="537"/>
        <v>241</v>
      </c>
      <c r="Z3724" s="12" t="str">
        <f t="shared" si="538"/>
        <v>Rate of Turn</v>
      </c>
      <c r="AI3724" s="111"/>
      <c r="AJ3724" s="19"/>
      <c r="AK3724" s="19"/>
      <c r="AL3724" s="21"/>
      <c r="AM3724" s="21"/>
      <c r="AN3724" s="21"/>
      <c r="AO3724" s="21"/>
      <c r="AP3724" s="20"/>
      <c r="AQ3724" s="20"/>
      <c r="AR3724" s="20"/>
      <c r="AS3724" s="20"/>
      <c r="AT3724" s="20"/>
      <c r="AU3724" s="20"/>
      <c r="AV3724" s="20"/>
      <c r="AW3724" s="20"/>
      <c r="AX3724" s="221">
        <v>127251</v>
      </c>
      <c r="AY3724" s="6">
        <v>1</v>
      </c>
      <c r="AZ3724" s="6">
        <v>241</v>
      </c>
      <c r="BA3724" s="87" t="s">
        <v>2699</v>
      </c>
      <c r="BB3724" s="39" t="s">
        <v>2700</v>
      </c>
      <c r="BC3724" s="84" t="s">
        <v>2691</v>
      </c>
      <c r="BL3724" s="42" t="s">
        <v>2698</v>
      </c>
      <c r="BM3724" s="43" t="s">
        <v>2688</v>
      </c>
      <c r="BO3724" s="111"/>
      <c r="BP3724" s="19"/>
    </row>
    <row r="3725" spans="1:68" ht="14.4" customHeight="1" x14ac:dyDescent="0.3">
      <c r="A3725" s="116">
        <v>3723</v>
      </c>
      <c r="H3725" t="s">
        <v>2623</v>
      </c>
      <c r="I3725" s="244">
        <v>8</v>
      </c>
      <c r="J3725" s="244" t="s">
        <v>2489</v>
      </c>
      <c r="K3725" s="244" t="s">
        <v>2632</v>
      </c>
      <c r="L3725" s="244">
        <v>3</v>
      </c>
      <c r="M3725" s="244">
        <v>95</v>
      </c>
      <c r="N3725" s="244">
        <v>83</v>
      </c>
      <c r="O3725" s="244" t="s">
        <v>2515</v>
      </c>
      <c r="P3725" s="244" t="s">
        <v>2474</v>
      </c>
      <c r="Q3725" s="244" t="s">
        <v>2474</v>
      </c>
      <c r="R3725" s="6">
        <f t="shared" si="530"/>
        <v>2</v>
      </c>
      <c r="S3725" s="6">
        <f t="shared" si="531"/>
        <v>1</v>
      </c>
      <c r="T3725" s="7">
        <f t="shared" si="532"/>
        <v>130306</v>
      </c>
      <c r="U3725" s="121" t="str">
        <f t="shared" si="533"/>
        <v>1FD02</v>
      </c>
      <c r="V3725" s="10">
        <f t="shared" si="534"/>
        <v>253</v>
      </c>
      <c r="W3725" s="10">
        <f t="shared" si="535"/>
        <v>2</v>
      </c>
      <c r="X3725" s="11">
        <f t="shared" si="536"/>
        <v>1</v>
      </c>
      <c r="Y3725" s="11">
        <f t="shared" si="537"/>
        <v>253</v>
      </c>
      <c r="Z3725" s="12" t="str">
        <f t="shared" si="538"/>
        <v>Wind Data</v>
      </c>
      <c r="AI3725" s="111"/>
      <c r="AJ3725" s="19"/>
      <c r="AK3725" s="19"/>
      <c r="AQ3725" s="34"/>
      <c r="AR3725" s="34"/>
      <c r="AS3725" s="34"/>
      <c r="AT3725" s="34"/>
      <c r="AU3725" s="34"/>
      <c r="AV3725" s="34"/>
      <c r="AW3725" s="34"/>
      <c r="AX3725" s="222">
        <v>130306</v>
      </c>
      <c r="AY3725" s="6">
        <v>1</v>
      </c>
      <c r="AZ3725" s="6">
        <v>253</v>
      </c>
      <c r="BA3725" s="87" t="s">
        <v>2701</v>
      </c>
      <c r="BB3725" s="39" t="s">
        <v>3021</v>
      </c>
      <c r="BC3725" s="84" t="s">
        <v>2349</v>
      </c>
      <c r="BD3725" s="38" t="s">
        <v>2702</v>
      </c>
      <c r="BE3725" s="39" t="s">
        <v>3025</v>
      </c>
      <c r="BF3725" s="90" t="s">
        <v>2691</v>
      </c>
      <c r="BJ3725" s="47" t="s">
        <v>2703</v>
      </c>
      <c r="BL3725" s="42" t="s">
        <v>2698</v>
      </c>
      <c r="BM3725" s="43" t="s">
        <v>2688</v>
      </c>
      <c r="BO3725" s="111"/>
      <c r="BP3725" s="19"/>
    </row>
    <row r="3726" spans="1:68" ht="14.4" customHeight="1" x14ac:dyDescent="0.3">
      <c r="A3726" s="116">
        <v>3724</v>
      </c>
      <c r="H3726" t="s">
        <v>2522</v>
      </c>
      <c r="I3726" s="244">
        <v>8</v>
      </c>
      <c r="J3726" s="244" t="s">
        <v>2559</v>
      </c>
      <c r="K3726" s="244" t="s">
        <v>2660</v>
      </c>
      <c r="L3726" s="244">
        <v>3</v>
      </c>
      <c r="M3726" s="244" t="s">
        <v>2527</v>
      </c>
      <c r="N3726" s="244">
        <v>85</v>
      </c>
      <c r="O3726" s="244" t="s">
        <v>2512</v>
      </c>
      <c r="P3726" s="244" t="s">
        <v>2474</v>
      </c>
      <c r="Q3726" s="244" t="s">
        <v>2474</v>
      </c>
      <c r="R3726" s="6">
        <f t="shared" si="530"/>
        <v>2</v>
      </c>
      <c r="S3726" s="6">
        <f t="shared" si="531"/>
        <v>1</v>
      </c>
      <c r="T3726" s="7">
        <f t="shared" si="532"/>
        <v>130306</v>
      </c>
      <c r="U3726" s="121" t="str">
        <f t="shared" si="533"/>
        <v>1FD02</v>
      </c>
      <c r="V3726" s="10">
        <f t="shared" si="534"/>
        <v>253</v>
      </c>
      <c r="W3726" s="10">
        <f t="shared" si="535"/>
        <v>2</v>
      </c>
      <c r="X3726" s="11">
        <f t="shared" si="536"/>
        <v>3</v>
      </c>
      <c r="Y3726" s="11">
        <f t="shared" si="537"/>
        <v>253</v>
      </c>
      <c r="Z3726" s="12" t="str">
        <f t="shared" si="538"/>
        <v>Wind Data</v>
      </c>
      <c r="AI3726" s="111"/>
      <c r="AJ3726" s="19"/>
      <c r="AK3726" s="19"/>
      <c r="AL3726" s="21"/>
      <c r="AM3726" s="21"/>
      <c r="AN3726" s="21"/>
      <c r="AO3726" s="21"/>
      <c r="AP3726" s="20"/>
      <c r="AQ3726" s="20"/>
      <c r="AR3726" s="20"/>
      <c r="AS3726" s="20"/>
      <c r="AT3726" s="20"/>
      <c r="AU3726" s="20"/>
      <c r="AV3726" s="20"/>
      <c r="AW3726" s="20"/>
      <c r="AX3726" s="221">
        <v>130306</v>
      </c>
      <c r="AY3726" s="6">
        <v>3</v>
      </c>
      <c r="AZ3726" s="6">
        <v>253</v>
      </c>
      <c r="BA3726" s="87" t="s">
        <v>2701</v>
      </c>
      <c r="BB3726" s="39" t="s">
        <v>2880</v>
      </c>
      <c r="BC3726" s="84" t="s">
        <v>2349</v>
      </c>
      <c r="BD3726" s="38" t="s">
        <v>2702</v>
      </c>
      <c r="BE3726" s="39" t="s">
        <v>3066</v>
      </c>
      <c r="BF3726" s="90" t="s">
        <v>2691</v>
      </c>
      <c r="BJ3726" s="47" t="s">
        <v>2704</v>
      </c>
      <c r="BL3726" s="42" t="s">
        <v>2705</v>
      </c>
      <c r="BM3726" s="43" t="s">
        <v>2688</v>
      </c>
      <c r="BO3726" s="111"/>
      <c r="BP3726" s="19"/>
    </row>
    <row r="3727" spans="1:68" ht="14.4" customHeight="1" x14ac:dyDescent="0.3">
      <c r="A3727" s="116">
        <v>3725</v>
      </c>
      <c r="H3727" t="s">
        <v>2619</v>
      </c>
      <c r="I3727" s="244">
        <v>8</v>
      </c>
      <c r="J3727" s="244" t="s">
        <v>2672</v>
      </c>
      <c r="K3727" s="244">
        <v>79</v>
      </c>
      <c r="L3727" s="244" t="s">
        <v>2509</v>
      </c>
      <c r="M3727" s="244">
        <v>19</v>
      </c>
      <c r="N3727" s="244">
        <v>46</v>
      </c>
      <c r="O3727" s="244" t="s">
        <v>2579</v>
      </c>
      <c r="P3727" s="244">
        <v>32</v>
      </c>
      <c r="Q3727" s="244">
        <v>3</v>
      </c>
      <c r="R3727" s="6">
        <f t="shared" ref="R3727:R3790" si="539">_xlfn.BITRSHIFT(_xlfn.BITAND(HEX2DEC(H3727),HEX2DEC("1C000000")),26)</f>
        <v>2</v>
      </c>
      <c r="S3727" s="6">
        <f t="shared" ref="S3727:S3790" si="540">_xlfn.BITRSHIFT(_xlfn.BITAND(HEX2DEC(H3727),HEX2DEC("01000000")),24)</f>
        <v>1</v>
      </c>
      <c r="T3727" s="7">
        <f t="shared" ref="T3727:T3790" si="541">IF(_xlfn.BITRSHIFT(_xlfn.BITAND(HEX2DEC(H3727),HEX2DEC("0FF0000")),16)&lt;240,_xlfn.BITRSHIFT(_xlfn.BITAND(HEX2DEC(H3727),HEX2DEC("1FF0000")),8),_xlfn.BITRSHIFT(_xlfn.BITAND(HEX2DEC(H3727),HEX2DEC("1FFFF00")),8))</f>
        <v>129025</v>
      </c>
      <c r="U3727" s="121" t="str">
        <f t="shared" ref="U3727:U3790" si="542">DEC2HEX(T3727)</f>
        <v>1F801</v>
      </c>
      <c r="V3727" s="10">
        <f t="shared" ref="V3727:V3790" si="543">_xlfn.BITRSHIFT(_xlfn.BITAND(HEX2DEC(H3727),HEX2DEC("0FF0000")),16)</f>
        <v>248</v>
      </c>
      <c r="W3727" s="10">
        <f t="shared" ref="W3727:W3790" si="544">_xlfn.BITRSHIFT(_xlfn.BITAND(HEX2DEC(H3727),HEX2DEC("FF00")),8)</f>
        <v>1</v>
      </c>
      <c r="X3727" s="11">
        <f t="shared" ref="X3727:X3790" si="545">_xlfn.BITAND(HEX2DEC(H3727),HEX2DEC("00000FF"))</f>
        <v>7</v>
      </c>
      <c r="Y3727" s="11">
        <f t="shared" ref="Y3727:Y3790" si="546">IF(_xlfn.BITRSHIFT(_xlfn.BITAND(HEX2DEC(H3727),HEX2DEC("0FF0000")),16)&lt;240,_xlfn.BITRSHIFT(_xlfn.BITAND(HEX2DEC(H3727),HEX2DEC("0FF00")),8),_xlfn.BITRSHIFT(_xlfn.BITAND(HEX2DEC(H3727),HEX2DEC("0FF0000")),16))</f>
        <v>248</v>
      </c>
      <c r="Z3727" s="12" t="str">
        <f t="shared" ref="Z3727:Z3790" si="547">VLOOKUP(T3727,BO:BP,2,FALSE)</f>
        <v>Position, Rapid Update</v>
      </c>
      <c r="AI3727" s="111"/>
      <c r="AJ3727" s="19"/>
      <c r="AK3727" s="19"/>
      <c r="AQ3727" s="34"/>
      <c r="AR3727" s="34"/>
      <c r="AS3727" s="34"/>
      <c r="AT3727" s="34"/>
      <c r="AU3727" s="34"/>
      <c r="AV3727" s="34"/>
      <c r="AW3727" s="34"/>
      <c r="AX3727" s="222">
        <v>129025</v>
      </c>
      <c r="AY3727" s="6">
        <v>7</v>
      </c>
      <c r="AZ3727" s="6">
        <v>248</v>
      </c>
      <c r="BA3727" s="87" t="s">
        <v>2689</v>
      </c>
      <c r="BB3727" s="39" t="s">
        <v>2690</v>
      </c>
      <c r="BC3727" s="84" t="s">
        <v>2691</v>
      </c>
      <c r="BD3727" s="38" t="s">
        <v>2350</v>
      </c>
      <c r="BE3727" s="39" t="s">
        <v>2692</v>
      </c>
      <c r="BF3727" s="90" t="s">
        <v>2691</v>
      </c>
      <c r="BL3727" s="42" t="s">
        <v>2693</v>
      </c>
      <c r="BM3727" s="43" t="s">
        <v>2688</v>
      </c>
      <c r="BO3727" s="111"/>
      <c r="BP3727" s="19"/>
    </row>
    <row r="3728" spans="1:68" ht="14.4" customHeight="1" x14ac:dyDescent="0.3">
      <c r="A3728" s="116">
        <v>3726</v>
      </c>
      <c r="H3728" t="s">
        <v>2620</v>
      </c>
      <c r="I3728" s="244">
        <v>8</v>
      </c>
      <c r="J3728" s="244">
        <v>0</v>
      </c>
      <c r="K3728" s="244" t="s">
        <v>2474</v>
      </c>
      <c r="L3728" s="244" t="s">
        <v>2474</v>
      </c>
      <c r="M3728" s="244" t="s">
        <v>2474</v>
      </c>
      <c r="N3728" s="244">
        <v>46</v>
      </c>
      <c r="O3728" s="244">
        <v>2</v>
      </c>
      <c r="P3728" s="244" t="s">
        <v>2474</v>
      </c>
      <c r="Q3728" s="244" t="s">
        <v>2474</v>
      </c>
      <c r="R3728" s="6">
        <f t="shared" si="539"/>
        <v>2</v>
      </c>
      <c r="S3728" s="6">
        <f t="shared" si="540"/>
        <v>1</v>
      </c>
      <c r="T3728" s="7">
        <f t="shared" si="541"/>
        <v>127245</v>
      </c>
      <c r="U3728" s="121" t="str">
        <f t="shared" si="542"/>
        <v>1F10D</v>
      </c>
      <c r="V3728" s="10">
        <f t="shared" si="543"/>
        <v>241</v>
      </c>
      <c r="W3728" s="10">
        <f t="shared" si="544"/>
        <v>13</v>
      </c>
      <c r="X3728" s="11">
        <f t="shared" si="545"/>
        <v>1</v>
      </c>
      <c r="Y3728" s="11">
        <f t="shared" si="546"/>
        <v>241</v>
      </c>
      <c r="Z3728" s="12" t="str">
        <f t="shared" si="547"/>
        <v>Rudder</v>
      </c>
      <c r="AI3728" s="111"/>
      <c r="AJ3728" s="19"/>
      <c r="AK3728" s="19"/>
      <c r="AL3728" s="21"/>
      <c r="AM3728" s="21"/>
      <c r="AN3728" s="21"/>
      <c r="AO3728" s="21"/>
      <c r="AP3728" s="20"/>
      <c r="AQ3728" s="20"/>
      <c r="AR3728" s="20"/>
      <c r="AS3728" s="20"/>
      <c r="AT3728" s="20"/>
      <c r="AU3728" s="20"/>
      <c r="AV3728" s="20"/>
      <c r="AW3728" s="20"/>
      <c r="AX3728" s="221">
        <v>127245</v>
      </c>
      <c r="AY3728" s="6">
        <v>1</v>
      </c>
      <c r="AZ3728" s="6">
        <v>241</v>
      </c>
      <c r="BA3728" s="87" t="s">
        <v>2696</v>
      </c>
      <c r="BB3728" s="39" t="s">
        <v>3003</v>
      </c>
      <c r="BC3728" s="84" t="s">
        <v>2691</v>
      </c>
      <c r="BL3728" s="42" t="s">
        <v>2698</v>
      </c>
      <c r="BM3728" s="43" t="s">
        <v>2688</v>
      </c>
      <c r="BO3728" s="111"/>
      <c r="BP3728" s="19"/>
    </row>
    <row r="3729" spans="1:68" ht="14.4" customHeight="1" x14ac:dyDescent="0.3">
      <c r="A3729" s="116">
        <v>3727</v>
      </c>
      <c r="H3729" t="s">
        <v>2525</v>
      </c>
      <c r="I3729" s="244">
        <v>8</v>
      </c>
      <c r="J3729" s="244">
        <v>80</v>
      </c>
      <c r="K3729" s="244" t="s">
        <v>2521</v>
      </c>
      <c r="L3729" s="244">
        <v>0</v>
      </c>
      <c r="M3729" s="244">
        <v>0</v>
      </c>
      <c r="N3729" s="244" t="s">
        <v>2474</v>
      </c>
      <c r="O3729" s="244" t="s">
        <v>2483</v>
      </c>
      <c r="P3729" s="244" t="s">
        <v>2474</v>
      </c>
      <c r="Q3729" s="244" t="s">
        <v>2483</v>
      </c>
      <c r="R3729" s="6">
        <f t="shared" si="539"/>
        <v>2</v>
      </c>
      <c r="S3729" s="6">
        <f t="shared" si="540"/>
        <v>1</v>
      </c>
      <c r="T3729" s="7">
        <f t="shared" si="541"/>
        <v>130578</v>
      </c>
      <c r="U3729" s="121" t="str">
        <f t="shared" si="542"/>
        <v>1FE12</v>
      </c>
      <c r="V3729" s="10">
        <f t="shared" si="543"/>
        <v>254</v>
      </c>
      <c r="W3729" s="10">
        <f t="shared" si="544"/>
        <v>18</v>
      </c>
      <c r="X3729" s="11">
        <f t="shared" si="545"/>
        <v>3</v>
      </c>
      <c r="Y3729" s="11">
        <f t="shared" si="546"/>
        <v>254</v>
      </c>
      <c r="Z3729" s="12" t="str">
        <f t="shared" si="547"/>
        <v>Vessel Speed Components</v>
      </c>
      <c r="AI3729" s="111"/>
      <c r="AJ3729" s="19"/>
      <c r="AK3729" s="19"/>
      <c r="AQ3729" s="34"/>
      <c r="AR3729" s="34"/>
      <c r="AS3729" s="34"/>
      <c r="AT3729" s="34"/>
      <c r="AU3729" s="34"/>
      <c r="AV3729" s="34"/>
      <c r="AW3729" s="34"/>
      <c r="AX3729" s="222">
        <v>130578</v>
      </c>
      <c r="AY3729" s="6">
        <v>3</v>
      </c>
      <c r="AZ3729" s="6">
        <v>254</v>
      </c>
      <c r="BA3729" s="87" t="s">
        <v>2724</v>
      </c>
      <c r="BB3729" s="39" t="s">
        <v>2709</v>
      </c>
      <c r="BC3729" s="84" t="s">
        <v>2710</v>
      </c>
      <c r="BD3729" s="38" t="s">
        <v>2353</v>
      </c>
      <c r="BE3729" s="39" t="s">
        <v>2457</v>
      </c>
      <c r="BF3729" s="90" t="s">
        <v>2349</v>
      </c>
      <c r="BG3729" s="58" t="s">
        <v>2725</v>
      </c>
      <c r="BI3729" s="6" t="s">
        <v>2349</v>
      </c>
      <c r="BL3729" s="42" t="s">
        <v>2705</v>
      </c>
      <c r="BM3729" s="43" t="s">
        <v>2688</v>
      </c>
      <c r="BO3729" s="111"/>
      <c r="BP3729" s="19"/>
    </row>
    <row r="3730" spans="1:68" ht="14.4" customHeight="1" x14ac:dyDescent="0.3">
      <c r="A3730" s="116">
        <v>3728</v>
      </c>
      <c r="H3730" t="s">
        <v>2621</v>
      </c>
      <c r="I3730" s="244">
        <v>8</v>
      </c>
      <c r="J3730" s="244">
        <v>76</v>
      </c>
      <c r="K3730" s="244" t="s">
        <v>2519</v>
      </c>
      <c r="L3730" s="244" t="s">
        <v>2506</v>
      </c>
      <c r="M3730" s="244">
        <v>0</v>
      </c>
      <c r="N3730" s="244">
        <v>0</v>
      </c>
      <c r="O3730" s="244" t="s">
        <v>2474</v>
      </c>
      <c r="P3730" s="244" t="s">
        <v>2483</v>
      </c>
      <c r="Q3730" s="244" t="s">
        <v>2520</v>
      </c>
      <c r="R3730" s="6">
        <f t="shared" si="539"/>
        <v>2</v>
      </c>
      <c r="S3730" s="6">
        <f t="shared" si="540"/>
        <v>1</v>
      </c>
      <c r="T3730" s="7">
        <f t="shared" si="541"/>
        <v>127250</v>
      </c>
      <c r="U3730" s="121" t="str">
        <f t="shared" si="542"/>
        <v>1F112</v>
      </c>
      <c r="V3730" s="10">
        <f t="shared" si="543"/>
        <v>241</v>
      </c>
      <c r="W3730" s="10">
        <f t="shared" si="544"/>
        <v>18</v>
      </c>
      <c r="X3730" s="11">
        <f t="shared" si="545"/>
        <v>1</v>
      </c>
      <c r="Y3730" s="11">
        <f t="shared" si="546"/>
        <v>241</v>
      </c>
      <c r="Z3730" s="12" t="str">
        <f t="shared" si="547"/>
        <v>Vessel Heading</v>
      </c>
      <c r="AI3730" s="111"/>
      <c r="AJ3730" s="19"/>
      <c r="AK3730" s="19"/>
      <c r="AL3730" s="21"/>
      <c r="AM3730" s="21"/>
      <c r="AN3730" s="21"/>
      <c r="AO3730" s="21"/>
      <c r="AP3730" s="20"/>
      <c r="AQ3730" s="20"/>
      <c r="AR3730" s="20"/>
      <c r="AS3730" s="20"/>
      <c r="AT3730" s="20"/>
      <c r="AU3730" s="20"/>
      <c r="AV3730" s="20"/>
      <c r="AW3730" s="20"/>
      <c r="AX3730" s="221">
        <v>127250</v>
      </c>
      <c r="AY3730" s="6">
        <v>1</v>
      </c>
      <c r="AZ3730" s="6">
        <v>241</v>
      </c>
      <c r="BA3730" s="87" t="s">
        <v>18</v>
      </c>
      <c r="BB3730" s="39" t="s">
        <v>2462</v>
      </c>
      <c r="BC3730" s="84" t="s">
        <v>2691</v>
      </c>
      <c r="BL3730" s="42" t="s">
        <v>2698</v>
      </c>
      <c r="BM3730" s="43" t="s">
        <v>2688</v>
      </c>
      <c r="BO3730" s="111"/>
      <c r="BP3730" s="19"/>
    </row>
    <row r="3731" spans="1:68" ht="14.4" customHeight="1" x14ac:dyDescent="0.3">
      <c r="A3731" s="116">
        <v>3729</v>
      </c>
      <c r="H3731" t="s">
        <v>2525</v>
      </c>
      <c r="I3731" s="244">
        <v>8</v>
      </c>
      <c r="J3731" s="244">
        <v>81</v>
      </c>
      <c r="K3731" s="244" t="s">
        <v>2474</v>
      </c>
      <c r="L3731" s="244" t="s">
        <v>2483</v>
      </c>
      <c r="M3731" s="244" t="s">
        <v>2474</v>
      </c>
      <c r="N3731" s="244" t="s">
        <v>2483</v>
      </c>
      <c r="O3731" s="244" t="s">
        <v>2474</v>
      </c>
      <c r="P3731" s="244" t="s">
        <v>2483</v>
      </c>
      <c r="Q3731" s="244" t="s">
        <v>2474</v>
      </c>
      <c r="R3731" s="6">
        <f t="shared" si="539"/>
        <v>2</v>
      </c>
      <c r="S3731" s="6">
        <f t="shared" si="540"/>
        <v>1</v>
      </c>
      <c r="T3731" s="7">
        <f t="shared" si="541"/>
        <v>130578</v>
      </c>
      <c r="U3731" s="121" t="str">
        <f t="shared" si="542"/>
        <v>1FE12</v>
      </c>
      <c r="V3731" s="10">
        <f t="shared" si="543"/>
        <v>254</v>
      </c>
      <c r="W3731" s="10">
        <f t="shared" si="544"/>
        <v>18</v>
      </c>
      <c r="X3731" s="11">
        <f t="shared" si="545"/>
        <v>3</v>
      </c>
      <c r="Y3731" s="11">
        <f t="shared" si="546"/>
        <v>254</v>
      </c>
      <c r="Z3731" s="12" t="str">
        <f t="shared" si="547"/>
        <v>Vessel Speed Components</v>
      </c>
      <c r="AI3731" s="111"/>
      <c r="AJ3731" s="19"/>
      <c r="AK3731" s="19"/>
      <c r="AQ3731" s="34"/>
      <c r="AR3731" s="34"/>
      <c r="AS3731" s="34"/>
      <c r="AT3731" s="34"/>
      <c r="AU3731" s="34"/>
      <c r="AV3731" s="34"/>
      <c r="AW3731" s="34"/>
      <c r="AX3731" s="222">
        <v>130578</v>
      </c>
      <c r="AY3731" s="6">
        <v>3</v>
      </c>
      <c r="AZ3731" s="6">
        <v>254</v>
      </c>
      <c r="BA3731" s="87" t="s">
        <v>2727</v>
      </c>
      <c r="BB3731" s="39" t="s">
        <v>2352</v>
      </c>
      <c r="BC3731" s="84" t="s">
        <v>2710</v>
      </c>
      <c r="BD3731" s="38" t="s">
        <v>2728</v>
      </c>
      <c r="BG3731" s="58" t="s">
        <v>2725</v>
      </c>
      <c r="BI3731" s="6" t="s">
        <v>2349</v>
      </c>
      <c r="BL3731" s="42" t="s">
        <v>2705</v>
      </c>
      <c r="BM3731" s="43" t="s">
        <v>2688</v>
      </c>
      <c r="BO3731" s="111"/>
      <c r="BP3731" s="19"/>
    </row>
    <row r="3732" spans="1:68" ht="14.4" customHeight="1" x14ac:dyDescent="0.3">
      <c r="A3732" s="116">
        <v>3730</v>
      </c>
      <c r="H3732" t="s">
        <v>2622</v>
      </c>
      <c r="I3732" s="244">
        <v>8</v>
      </c>
      <c r="J3732" s="244">
        <v>76</v>
      </c>
      <c r="K3732" s="244">
        <v>0</v>
      </c>
      <c r="L3732" s="244" t="s">
        <v>2563</v>
      </c>
      <c r="M3732" s="244" t="s">
        <v>2520</v>
      </c>
      <c r="N3732" s="244">
        <v>5</v>
      </c>
      <c r="O3732" s="244" t="s">
        <v>2474</v>
      </c>
      <c r="P3732" s="244" t="s">
        <v>2474</v>
      </c>
      <c r="Q3732" s="244" t="s">
        <v>2474</v>
      </c>
      <c r="R3732" s="6">
        <f t="shared" si="539"/>
        <v>2</v>
      </c>
      <c r="S3732" s="6">
        <f t="shared" si="540"/>
        <v>1</v>
      </c>
      <c r="T3732" s="7">
        <f t="shared" si="541"/>
        <v>127251</v>
      </c>
      <c r="U3732" s="121" t="str">
        <f t="shared" si="542"/>
        <v>1F113</v>
      </c>
      <c r="V3732" s="10">
        <f t="shared" si="543"/>
        <v>241</v>
      </c>
      <c r="W3732" s="10">
        <f t="shared" si="544"/>
        <v>19</v>
      </c>
      <c r="X3732" s="11">
        <f t="shared" si="545"/>
        <v>1</v>
      </c>
      <c r="Y3732" s="11">
        <f t="shared" si="546"/>
        <v>241</v>
      </c>
      <c r="Z3732" s="12" t="str">
        <f t="shared" si="547"/>
        <v>Rate of Turn</v>
      </c>
      <c r="AI3732" s="111"/>
      <c r="AJ3732" s="19"/>
      <c r="AK3732" s="19"/>
      <c r="AL3732" s="21"/>
      <c r="AM3732" s="21"/>
      <c r="AN3732" s="21"/>
      <c r="AO3732" s="21"/>
      <c r="AP3732" s="20"/>
      <c r="AQ3732" s="20"/>
      <c r="AR3732" s="20"/>
      <c r="AS3732" s="20"/>
      <c r="AT3732" s="20"/>
      <c r="AU3732" s="20"/>
      <c r="AV3732" s="20"/>
      <c r="AW3732" s="20"/>
      <c r="AX3732" s="221">
        <v>127251</v>
      </c>
      <c r="AY3732" s="6">
        <v>1</v>
      </c>
      <c r="AZ3732" s="6">
        <v>241</v>
      </c>
      <c r="BA3732" s="87" t="s">
        <v>2699</v>
      </c>
      <c r="BB3732" s="39" t="s">
        <v>2700</v>
      </c>
      <c r="BC3732" s="84" t="s">
        <v>2691</v>
      </c>
      <c r="BL3732" s="42" t="s">
        <v>2698</v>
      </c>
      <c r="BM3732" s="43" t="s">
        <v>2688</v>
      </c>
      <c r="BO3732" s="111"/>
      <c r="BP3732" s="19"/>
    </row>
    <row r="3733" spans="1:68" ht="14.4" customHeight="1" x14ac:dyDescent="0.3">
      <c r="A3733" s="116">
        <v>3731</v>
      </c>
      <c r="H3733" t="s">
        <v>2623</v>
      </c>
      <c r="I3733" s="244">
        <v>8</v>
      </c>
      <c r="J3733" s="244">
        <v>76</v>
      </c>
      <c r="K3733" s="244" t="s">
        <v>2632</v>
      </c>
      <c r="L3733" s="244">
        <v>3</v>
      </c>
      <c r="M3733" s="244">
        <v>95</v>
      </c>
      <c r="N3733" s="244">
        <v>83</v>
      </c>
      <c r="O3733" s="244" t="s">
        <v>2515</v>
      </c>
      <c r="P3733" s="244" t="s">
        <v>2474</v>
      </c>
      <c r="Q3733" s="244" t="s">
        <v>2474</v>
      </c>
      <c r="R3733" s="6">
        <f t="shared" si="539"/>
        <v>2</v>
      </c>
      <c r="S3733" s="6">
        <f t="shared" si="540"/>
        <v>1</v>
      </c>
      <c r="T3733" s="7">
        <f t="shared" si="541"/>
        <v>130306</v>
      </c>
      <c r="U3733" s="121" t="str">
        <f t="shared" si="542"/>
        <v>1FD02</v>
      </c>
      <c r="V3733" s="10">
        <f t="shared" si="543"/>
        <v>253</v>
      </c>
      <c r="W3733" s="10">
        <f t="shared" si="544"/>
        <v>2</v>
      </c>
      <c r="X3733" s="11">
        <f t="shared" si="545"/>
        <v>1</v>
      </c>
      <c r="Y3733" s="11">
        <f t="shared" si="546"/>
        <v>253</v>
      </c>
      <c r="Z3733" s="12" t="str">
        <f t="shared" si="547"/>
        <v>Wind Data</v>
      </c>
      <c r="AI3733" s="111"/>
      <c r="AJ3733" s="19"/>
      <c r="AK3733" s="19"/>
      <c r="AQ3733" s="34"/>
      <c r="AR3733" s="34"/>
      <c r="AS3733" s="34"/>
      <c r="AT3733" s="34"/>
      <c r="AU3733" s="34"/>
      <c r="AV3733" s="34"/>
      <c r="AW3733" s="34"/>
      <c r="AX3733" s="222">
        <v>130306</v>
      </c>
      <c r="AY3733" s="6">
        <v>1</v>
      </c>
      <c r="AZ3733" s="6">
        <v>253</v>
      </c>
      <c r="BA3733" s="87" t="s">
        <v>2701</v>
      </c>
      <c r="BB3733" s="39" t="s">
        <v>3021</v>
      </c>
      <c r="BC3733" s="84" t="s">
        <v>2349</v>
      </c>
      <c r="BD3733" s="38" t="s">
        <v>2702</v>
      </c>
      <c r="BE3733" s="39" t="s">
        <v>3025</v>
      </c>
      <c r="BF3733" s="90" t="s">
        <v>2691</v>
      </c>
      <c r="BJ3733" s="47" t="s">
        <v>2703</v>
      </c>
      <c r="BL3733" s="42" t="s">
        <v>2698</v>
      </c>
      <c r="BM3733" s="43" t="s">
        <v>2688</v>
      </c>
      <c r="BO3733" s="111"/>
      <c r="BP3733" s="19"/>
    </row>
    <row r="3734" spans="1:68" ht="14.4" customHeight="1" x14ac:dyDescent="0.3">
      <c r="A3734" s="116">
        <v>3732</v>
      </c>
      <c r="H3734" t="s">
        <v>2522</v>
      </c>
      <c r="I3734" s="244">
        <v>8</v>
      </c>
      <c r="J3734" s="244" t="s">
        <v>2559</v>
      </c>
      <c r="K3734" s="244" t="s">
        <v>2660</v>
      </c>
      <c r="L3734" s="244">
        <v>3</v>
      </c>
      <c r="M3734" s="244" t="s">
        <v>2527</v>
      </c>
      <c r="N3734" s="244">
        <v>85</v>
      </c>
      <c r="O3734" s="244" t="s">
        <v>2512</v>
      </c>
      <c r="P3734" s="244" t="s">
        <v>2474</v>
      </c>
      <c r="Q3734" s="244" t="s">
        <v>2474</v>
      </c>
      <c r="R3734" s="6">
        <f t="shared" si="539"/>
        <v>2</v>
      </c>
      <c r="S3734" s="6">
        <f t="shared" si="540"/>
        <v>1</v>
      </c>
      <c r="T3734" s="7">
        <f t="shared" si="541"/>
        <v>130306</v>
      </c>
      <c r="U3734" s="121" t="str">
        <f t="shared" si="542"/>
        <v>1FD02</v>
      </c>
      <c r="V3734" s="10">
        <f t="shared" si="543"/>
        <v>253</v>
      </c>
      <c r="W3734" s="10">
        <f t="shared" si="544"/>
        <v>2</v>
      </c>
      <c r="X3734" s="11">
        <f t="shared" si="545"/>
        <v>3</v>
      </c>
      <c r="Y3734" s="11">
        <f t="shared" si="546"/>
        <v>253</v>
      </c>
      <c r="Z3734" s="12" t="str">
        <f t="shared" si="547"/>
        <v>Wind Data</v>
      </c>
      <c r="AI3734" s="111"/>
      <c r="AJ3734" s="19"/>
      <c r="AK3734" s="19"/>
      <c r="AL3734" s="21"/>
      <c r="AM3734" s="21"/>
      <c r="AN3734" s="21"/>
      <c r="AO3734" s="21"/>
      <c r="AP3734" s="20"/>
      <c r="AQ3734" s="20"/>
      <c r="AR3734" s="20"/>
      <c r="AS3734" s="20"/>
      <c r="AT3734" s="20"/>
      <c r="AU3734" s="20"/>
      <c r="AV3734" s="20"/>
      <c r="AW3734" s="20"/>
      <c r="AX3734" s="221">
        <v>130306</v>
      </c>
      <c r="AY3734" s="6">
        <v>3</v>
      </c>
      <c r="AZ3734" s="6">
        <v>253</v>
      </c>
      <c r="BA3734" s="87" t="s">
        <v>2701</v>
      </c>
      <c r="BB3734" s="39" t="s">
        <v>2880</v>
      </c>
      <c r="BC3734" s="84" t="s">
        <v>2349</v>
      </c>
      <c r="BD3734" s="38" t="s">
        <v>2702</v>
      </c>
      <c r="BE3734" s="39" t="s">
        <v>3066</v>
      </c>
      <c r="BF3734" s="90" t="s">
        <v>2691</v>
      </c>
      <c r="BJ3734" s="47" t="s">
        <v>2704</v>
      </c>
      <c r="BL3734" s="42" t="s">
        <v>2705</v>
      </c>
      <c r="BM3734" s="43" t="s">
        <v>2688</v>
      </c>
      <c r="BO3734" s="111"/>
      <c r="BP3734" s="19"/>
    </row>
    <row r="3735" spans="1:68" ht="14.4" customHeight="1" x14ac:dyDescent="0.3">
      <c r="A3735" s="116">
        <v>3733</v>
      </c>
      <c r="H3735" t="s">
        <v>2638</v>
      </c>
      <c r="I3735" s="244">
        <v>8</v>
      </c>
      <c r="J3735" s="244">
        <v>20</v>
      </c>
      <c r="K3735" s="244">
        <v>11</v>
      </c>
      <c r="L3735" s="244" t="s">
        <v>2639</v>
      </c>
      <c r="M3735" s="244">
        <v>98</v>
      </c>
      <c r="N3735" s="244" t="s">
        <v>2543</v>
      </c>
      <c r="O3735" s="244">
        <v>8</v>
      </c>
      <c r="P3735" s="244">
        <v>0</v>
      </c>
      <c r="Q3735" s="244" t="s">
        <v>2485</v>
      </c>
      <c r="R3735" s="6">
        <f t="shared" si="539"/>
        <v>7</v>
      </c>
      <c r="S3735" s="6">
        <f t="shared" si="540"/>
        <v>1</v>
      </c>
      <c r="T3735" s="7">
        <f t="shared" si="541"/>
        <v>126720</v>
      </c>
      <c r="U3735" s="121" t="str">
        <f t="shared" si="542"/>
        <v>1EF00</v>
      </c>
      <c r="V3735" s="10">
        <f t="shared" si="543"/>
        <v>239</v>
      </c>
      <c r="W3735" s="10">
        <f t="shared" si="544"/>
        <v>255</v>
      </c>
      <c r="X3735" s="11">
        <f t="shared" si="545"/>
        <v>7</v>
      </c>
      <c r="Y3735" s="11">
        <f t="shared" si="546"/>
        <v>255</v>
      </c>
      <c r="Z3735" s="12" t="str">
        <f t="shared" si="547"/>
        <v>Proprietary A2</v>
      </c>
      <c r="AI3735" s="111"/>
      <c r="AJ3735" s="19"/>
      <c r="AK3735" s="19"/>
      <c r="AQ3735" s="34"/>
      <c r="AR3735" s="34"/>
      <c r="AS3735" s="34"/>
      <c r="AT3735" s="34"/>
      <c r="AU3735" s="34"/>
      <c r="AV3735" s="34"/>
      <c r="AW3735" s="34"/>
      <c r="AX3735" s="222">
        <v>126720</v>
      </c>
      <c r="AY3735" s="6">
        <v>7</v>
      </c>
      <c r="AZ3735" s="6">
        <v>255</v>
      </c>
      <c r="BA3735" s="87" t="s">
        <v>2755</v>
      </c>
      <c r="BB3735" s="39" t="s">
        <v>2709</v>
      </c>
      <c r="BC3735" s="84" t="s">
        <v>2710</v>
      </c>
      <c r="BD3735" s="38" t="s">
        <v>2756</v>
      </c>
      <c r="BE3735" s="39" t="s">
        <v>2757</v>
      </c>
      <c r="BF3735" s="90" t="s">
        <v>2710</v>
      </c>
      <c r="BJ3735" s="47" t="s">
        <v>2758</v>
      </c>
      <c r="BL3735" s="42" t="s">
        <v>2693</v>
      </c>
      <c r="BM3735" s="43" t="s">
        <v>2688</v>
      </c>
      <c r="BO3735" s="111"/>
      <c r="BP3735" s="19"/>
    </row>
    <row r="3736" spans="1:68" ht="14.4" customHeight="1" x14ac:dyDescent="0.3">
      <c r="A3736" s="116">
        <v>3734</v>
      </c>
      <c r="H3736" t="s">
        <v>2638</v>
      </c>
      <c r="I3736" s="244">
        <v>8</v>
      </c>
      <c r="J3736" s="244">
        <v>21</v>
      </c>
      <c r="K3736" s="244">
        <v>3</v>
      </c>
      <c r="L3736" s="244">
        <v>1</v>
      </c>
      <c r="M3736" s="244">
        <v>3</v>
      </c>
      <c r="N3736" s="244" t="s">
        <v>2494</v>
      </c>
      <c r="O3736" s="244">
        <v>97</v>
      </c>
      <c r="P3736" s="244" t="s">
        <v>2474</v>
      </c>
      <c r="Q3736" s="244" t="s">
        <v>2544</v>
      </c>
      <c r="R3736" s="6">
        <f t="shared" si="539"/>
        <v>7</v>
      </c>
      <c r="S3736" s="6">
        <f t="shared" si="540"/>
        <v>1</v>
      </c>
      <c r="T3736" s="7">
        <f t="shared" si="541"/>
        <v>126720</v>
      </c>
      <c r="U3736" s="121" t="str">
        <f t="shared" si="542"/>
        <v>1EF00</v>
      </c>
      <c r="V3736" s="10">
        <f t="shared" si="543"/>
        <v>239</v>
      </c>
      <c r="W3736" s="10">
        <f t="shared" si="544"/>
        <v>255</v>
      </c>
      <c r="X3736" s="11">
        <f t="shared" si="545"/>
        <v>7</v>
      </c>
      <c r="Y3736" s="11">
        <f t="shared" si="546"/>
        <v>255</v>
      </c>
      <c r="Z3736" s="12" t="str">
        <f t="shared" si="547"/>
        <v>Proprietary A2</v>
      </c>
      <c r="AI3736" s="111"/>
      <c r="AJ3736" s="19"/>
      <c r="AK3736" s="19"/>
      <c r="AL3736" s="21"/>
      <c r="AM3736" s="21"/>
      <c r="AN3736" s="21"/>
      <c r="AO3736" s="21"/>
      <c r="AP3736" s="20"/>
      <c r="AQ3736" s="20"/>
      <c r="AR3736" s="20"/>
      <c r="AS3736" s="20"/>
      <c r="AT3736" s="20"/>
      <c r="AU3736" s="20"/>
      <c r="AV3736" s="20"/>
      <c r="AW3736" s="20"/>
      <c r="AX3736" s="221">
        <v>126720</v>
      </c>
      <c r="AY3736" s="6">
        <v>7</v>
      </c>
      <c r="AZ3736" s="6">
        <v>255</v>
      </c>
      <c r="BA3736" s="87" t="s">
        <v>2759</v>
      </c>
      <c r="BB3736" s="39" t="s">
        <v>2352</v>
      </c>
      <c r="BC3736" s="84" t="s">
        <v>2710</v>
      </c>
      <c r="BL3736" s="42" t="s">
        <v>2693</v>
      </c>
      <c r="BM3736" s="43" t="s">
        <v>2688</v>
      </c>
      <c r="BO3736" s="111"/>
      <c r="BP3736" s="19"/>
    </row>
    <row r="3737" spans="1:68" ht="14.4" customHeight="1" x14ac:dyDescent="0.3">
      <c r="A3737" s="116">
        <v>3735</v>
      </c>
      <c r="H3737" t="s">
        <v>2638</v>
      </c>
      <c r="I3737" s="244">
        <v>8</v>
      </c>
      <c r="J3737" s="244">
        <v>22</v>
      </c>
      <c r="K3737" s="244" t="s">
        <v>2545</v>
      </c>
      <c r="L3737" s="244">
        <v>1</v>
      </c>
      <c r="M3737" s="244">
        <v>11</v>
      </c>
      <c r="N3737" s="244">
        <v>0</v>
      </c>
      <c r="O3737" s="244" t="s">
        <v>2474</v>
      </c>
      <c r="P3737" s="244" t="s">
        <v>2474</v>
      </c>
      <c r="Q3737" s="244" t="s">
        <v>2474</v>
      </c>
      <c r="R3737" s="6">
        <f t="shared" si="539"/>
        <v>7</v>
      </c>
      <c r="S3737" s="6">
        <f t="shared" si="540"/>
        <v>1</v>
      </c>
      <c r="T3737" s="7">
        <f t="shared" si="541"/>
        <v>126720</v>
      </c>
      <c r="U3737" s="121" t="str">
        <f t="shared" si="542"/>
        <v>1EF00</v>
      </c>
      <c r="V3737" s="10">
        <f t="shared" si="543"/>
        <v>239</v>
      </c>
      <c r="W3737" s="10">
        <f t="shared" si="544"/>
        <v>255</v>
      </c>
      <c r="X3737" s="11">
        <f t="shared" si="545"/>
        <v>7</v>
      </c>
      <c r="Y3737" s="11">
        <f t="shared" si="546"/>
        <v>255</v>
      </c>
      <c r="Z3737" s="12" t="str">
        <f t="shared" si="547"/>
        <v>Proprietary A2</v>
      </c>
      <c r="AI3737" s="111"/>
      <c r="AJ3737" s="19"/>
      <c r="AK3737" s="19"/>
      <c r="AQ3737" s="34"/>
      <c r="AR3737" s="34"/>
      <c r="AS3737" s="34"/>
      <c r="AT3737" s="34"/>
      <c r="AU3737" s="34"/>
      <c r="AV3737" s="34"/>
      <c r="AW3737" s="34"/>
      <c r="AX3737" s="222">
        <v>126720</v>
      </c>
      <c r="AY3737" s="6">
        <v>7</v>
      </c>
      <c r="AZ3737" s="6">
        <v>255</v>
      </c>
      <c r="BA3737" s="87" t="s">
        <v>2760</v>
      </c>
      <c r="BB3737" s="39" t="s">
        <v>2411</v>
      </c>
      <c r="BC3737" s="84" t="s">
        <v>2710</v>
      </c>
      <c r="BL3737" s="42" t="s">
        <v>2693</v>
      </c>
      <c r="BM3737" s="43" t="s">
        <v>2688</v>
      </c>
      <c r="BO3737" s="111"/>
      <c r="BP3737" s="19"/>
    </row>
    <row r="3738" spans="1:68" ht="14.4" customHeight="1" x14ac:dyDescent="0.3">
      <c r="A3738" s="116">
        <v>3736</v>
      </c>
      <c r="H3738" t="s">
        <v>2626</v>
      </c>
      <c r="I3738" s="244">
        <v>8</v>
      </c>
      <c r="J3738" s="244" t="s">
        <v>2474</v>
      </c>
      <c r="K3738" s="244">
        <v>19</v>
      </c>
      <c r="L3738" s="244">
        <v>2</v>
      </c>
      <c r="M3738" s="244">
        <v>0</v>
      </c>
      <c r="N3738" s="244">
        <v>0</v>
      </c>
      <c r="O3738" s="244">
        <v>0</v>
      </c>
      <c r="P3738" s="244">
        <v>0</v>
      </c>
      <c r="Q3738" s="244" t="s">
        <v>2474</v>
      </c>
      <c r="R3738" s="6">
        <f t="shared" si="539"/>
        <v>3</v>
      </c>
      <c r="S3738" s="6">
        <f t="shared" si="540"/>
        <v>1</v>
      </c>
      <c r="T3738" s="7">
        <f t="shared" si="541"/>
        <v>128267</v>
      </c>
      <c r="U3738" s="121" t="str">
        <f t="shared" si="542"/>
        <v>1F50B</v>
      </c>
      <c r="V3738" s="10">
        <f t="shared" si="543"/>
        <v>245</v>
      </c>
      <c r="W3738" s="10">
        <f t="shared" si="544"/>
        <v>11</v>
      </c>
      <c r="X3738" s="11">
        <f t="shared" si="545"/>
        <v>7</v>
      </c>
      <c r="Y3738" s="11">
        <f t="shared" si="546"/>
        <v>245</v>
      </c>
      <c r="Z3738" s="12" t="str">
        <f t="shared" si="547"/>
        <v>Water Depth</v>
      </c>
      <c r="AI3738" s="111"/>
      <c r="AJ3738" s="19"/>
      <c r="AK3738" s="19"/>
      <c r="AL3738" s="21"/>
      <c r="AM3738" s="21"/>
      <c r="AN3738" s="21"/>
      <c r="AO3738" s="21"/>
      <c r="AP3738" s="20"/>
      <c r="AQ3738" s="20"/>
      <c r="AR3738" s="20"/>
      <c r="AS3738" s="20"/>
      <c r="AT3738" s="20"/>
      <c r="AU3738" s="20"/>
      <c r="AV3738" s="20"/>
      <c r="AW3738" s="20"/>
      <c r="AX3738" s="221">
        <v>128267</v>
      </c>
      <c r="AY3738" s="6">
        <v>7</v>
      </c>
      <c r="AZ3738" s="6">
        <v>245</v>
      </c>
      <c r="BA3738" s="87" t="s">
        <v>38</v>
      </c>
      <c r="BB3738" s="39" t="s">
        <v>3062</v>
      </c>
      <c r="BC3738" s="84" t="s">
        <v>2351</v>
      </c>
      <c r="BL3738" s="42" t="s">
        <v>2693</v>
      </c>
      <c r="BM3738" s="43" t="s">
        <v>2688</v>
      </c>
      <c r="BO3738" s="111"/>
      <c r="BP3738" s="19"/>
    </row>
    <row r="3739" spans="1:68" ht="14.4" customHeight="1" x14ac:dyDescent="0.3">
      <c r="A3739" s="116">
        <v>3737</v>
      </c>
      <c r="H3739" t="s">
        <v>2627</v>
      </c>
      <c r="I3739" s="244">
        <v>8</v>
      </c>
      <c r="J3739" s="244">
        <v>80</v>
      </c>
      <c r="K3739" s="244" t="s">
        <v>2541</v>
      </c>
      <c r="L3739" s="244" t="s">
        <v>2474</v>
      </c>
      <c r="M3739" s="244">
        <v>23</v>
      </c>
      <c r="N3739" s="244" t="s">
        <v>2493</v>
      </c>
      <c r="O3739" s="244">
        <v>49</v>
      </c>
      <c r="P3739" s="244">
        <v>38</v>
      </c>
      <c r="Q3739" s="244" t="s">
        <v>2564</v>
      </c>
      <c r="R3739" s="6">
        <f t="shared" si="539"/>
        <v>3</v>
      </c>
      <c r="S3739" s="6">
        <f t="shared" si="540"/>
        <v>1</v>
      </c>
      <c r="T3739" s="7">
        <f t="shared" si="541"/>
        <v>129029</v>
      </c>
      <c r="U3739" s="121" t="str">
        <f t="shared" si="542"/>
        <v>1F805</v>
      </c>
      <c r="V3739" s="10">
        <f t="shared" si="543"/>
        <v>248</v>
      </c>
      <c r="W3739" s="10">
        <f t="shared" si="544"/>
        <v>5</v>
      </c>
      <c r="X3739" s="11">
        <f t="shared" si="545"/>
        <v>7</v>
      </c>
      <c r="Y3739" s="11">
        <f t="shared" si="546"/>
        <v>248</v>
      </c>
      <c r="Z3739" s="12" t="str">
        <f t="shared" si="547"/>
        <v>GNSS Position Data</v>
      </c>
      <c r="AI3739" s="111"/>
      <c r="AJ3739" s="19"/>
      <c r="AK3739" s="19"/>
      <c r="AQ3739" s="34"/>
      <c r="AR3739" s="34"/>
      <c r="AS3739" s="34"/>
      <c r="AT3739" s="34"/>
      <c r="AU3739" s="34"/>
      <c r="AV3739" s="34"/>
      <c r="AW3739" s="34"/>
      <c r="AX3739" s="222">
        <v>129029</v>
      </c>
      <c r="AY3739" s="6">
        <v>7</v>
      </c>
      <c r="AZ3739" s="6">
        <v>248</v>
      </c>
      <c r="BA3739" s="87" t="s">
        <v>2708</v>
      </c>
      <c r="BB3739" s="39" t="s">
        <v>2709</v>
      </c>
      <c r="BC3739" s="84" t="s">
        <v>2710</v>
      </c>
      <c r="BL3739" s="42" t="s">
        <v>2693</v>
      </c>
      <c r="BM3739" s="43" t="s">
        <v>2688</v>
      </c>
      <c r="BO3739" s="111"/>
      <c r="BP3739" s="19"/>
    </row>
    <row r="3740" spans="1:68" ht="14.4" customHeight="1" x14ac:dyDescent="0.3">
      <c r="A3740" s="116">
        <v>3738</v>
      </c>
      <c r="H3740" t="s">
        <v>2627</v>
      </c>
      <c r="I3740" s="244">
        <v>8</v>
      </c>
      <c r="J3740" s="244">
        <v>81</v>
      </c>
      <c r="K3740" s="244">
        <v>14</v>
      </c>
      <c r="L3740" s="244">
        <v>40</v>
      </c>
      <c r="M3740" s="244">
        <v>26</v>
      </c>
      <c r="N3740" s="244" t="s">
        <v>2493</v>
      </c>
      <c r="O3740" s="244">
        <v>88</v>
      </c>
      <c r="P3740" s="244" t="s">
        <v>2556</v>
      </c>
      <c r="Q3740" s="244">
        <v>53</v>
      </c>
      <c r="R3740" s="6">
        <f t="shared" si="539"/>
        <v>3</v>
      </c>
      <c r="S3740" s="6">
        <f t="shared" si="540"/>
        <v>1</v>
      </c>
      <c r="T3740" s="7">
        <f t="shared" si="541"/>
        <v>129029</v>
      </c>
      <c r="U3740" s="121" t="str">
        <f t="shared" si="542"/>
        <v>1F805</v>
      </c>
      <c r="V3740" s="10">
        <f t="shared" si="543"/>
        <v>248</v>
      </c>
      <c r="W3740" s="10">
        <f t="shared" si="544"/>
        <v>5</v>
      </c>
      <c r="X3740" s="11">
        <f t="shared" si="545"/>
        <v>7</v>
      </c>
      <c r="Y3740" s="11">
        <f t="shared" si="546"/>
        <v>248</v>
      </c>
      <c r="Z3740" s="12" t="str">
        <f t="shared" si="547"/>
        <v>GNSS Position Data</v>
      </c>
      <c r="AI3740" s="111"/>
      <c r="AJ3740" s="19"/>
      <c r="AK3740" s="19"/>
      <c r="AL3740" s="21"/>
      <c r="AM3740" s="21"/>
      <c r="AN3740" s="21"/>
      <c r="AO3740" s="21"/>
      <c r="AP3740" s="20"/>
      <c r="AQ3740" s="20"/>
      <c r="AR3740" s="20"/>
      <c r="AS3740" s="20"/>
      <c r="AT3740" s="20"/>
      <c r="AU3740" s="20"/>
      <c r="AV3740" s="20"/>
      <c r="AW3740" s="20"/>
      <c r="AX3740" s="221">
        <v>129029</v>
      </c>
      <c r="AY3740" s="6">
        <v>7</v>
      </c>
      <c r="AZ3740" s="6">
        <v>248</v>
      </c>
      <c r="BA3740" s="87" t="s">
        <v>2708</v>
      </c>
      <c r="BB3740" s="39" t="s">
        <v>2352</v>
      </c>
      <c r="BC3740" s="84" t="s">
        <v>2710</v>
      </c>
      <c r="BL3740" s="42" t="s">
        <v>2693</v>
      </c>
      <c r="BM3740" s="43" t="s">
        <v>2688</v>
      </c>
      <c r="BO3740" s="111"/>
      <c r="BP3740" s="19"/>
    </row>
    <row r="3741" spans="1:68" ht="14.4" customHeight="1" x14ac:dyDescent="0.3">
      <c r="A3741" s="116">
        <v>3739</v>
      </c>
      <c r="H3741" t="s">
        <v>2627</v>
      </c>
      <c r="I3741" s="244">
        <v>8</v>
      </c>
      <c r="J3741" s="244">
        <v>82</v>
      </c>
      <c r="K3741" s="244">
        <v>0</v>
      </c>
      <c r="L3741" s="244">
        <v>6</v>
      </c>
      <c r="M3741" s="244">
        <v>50</v>
      </c>
      <c r="N3741" s="244" t="s">
        <v>2571</v>
      </c>
      <c r="O3741" s="244">
        <v>47</v>
      </c>
      <c r="P3741" s="244">
        <v>97</v>
      </c>
      <c r="Q3741" s="244" t="s">
        <v>2567</v>
      </c>
      <c r="R3741" s="6">
        <f t="shared" si="539"/>
        <v>3</v>
      </c>
      <c r="S3741" s="6">
        <f t="shared" si="540"/>
        <v>1</v>
      </c>
      <c r="T3741" s="7">
        <f t="shared" si="541"/>
        <v>129029</v>
      </c>
      <c r="U3741" s="121" t="str">
        <f t="shared" si="542"/>
        <v>1F805</v>
      </c>
      <c r="V3741" s="10">
        <f t="shared" si="543"/>
        <v>248</v>
      </c>
      <c r="W3741" s="10">
        <f t="shared" si="544"/>
        <v>5</v>
      </c>
      <c r="X3741" s="11">
        <f t="shared" si="545"/>
        <v>7</v>
      </c>
      <c r="Y3741" s="11">
        <f t="shared" si="546"/>
        <v>248</v>
      </c>
      <c r="Z3741" s="12" t="str">
        <f t="shared" si="547"/>
        <v>GNSS Position Data</v>
      </c>
      <c r="AI3741" s="111"/>
      <c r="AJ3741" s="19"/>
      <c r="AK3741" s="19"/>
      <c r="AQ3741" s="34"/>
      <c r="AR3741" s="34"/>
      <c r="AS3741" s="34"/>
      <c r="AT3741" s="34"/>
      <c r="AU3741" s="34"/>
      <c r="AV3741" s="34"/>
      <c r="AW3741" s="34"/>
      <c r="AX3741" s="222">
        <v>129029</v>
      </c>
      <c r="AY3741" s="6">
        <v>7</v>
      </c>
      <c r="AZ3741" s="6">
        <v>248</v>
      </c>
      <c r="BA3741" s="87" t="s">
        <v>2708</v>
      </c>
      <c r="BB3741" s="39" t="s">
        <v>2411</v>
      </c>
      <c r="BC3741" s="84" t="s">
        <v>2710</v>
      </c>
      <c r="BL3741" s="42" t="s">
        <v>2693</v>
      </c>
      <c r="BM3741" s="43" t="s">
        <v>2688</v>
      </c>
      <c r="BO3741" s="111"/>
      <c r="BP3741" s="19"/>
    </row>
    <row r="3742" spans="1:68" ht="14.4" customHeight="1" x14ac:dyDescent="0.3">
      <c r="A3742" s="116">
        <v>3740</v>
      </c>
      <c r="H3742" t="s">
        <v>2627</v>
      </c>
      <c r="I3742" s="244">
        <v>8</v>
      </c>
      <c r="J3742" s="244">
        <v>83</v>
      </c>
      <c r="K3742" s="244" t="s">
        <v>2545</v>
      </c>
      <c r="L3742" s="244" t="s">
        <v>2579</v>
      </c>
      <c r="M3742" s="244">
        <v>0</v>
      </c>
      <c r="N3742" s="244">
        <v>44</v>
      </c>
      <c r="O3742" s="244">
        <v>71</v>
      </c>
      <c r="P3742" s="244" t="s">
        <v>2515</v>
      </c>
      <c r="Q3742" s="244">
        <v>3</v>
      </c>
      <c r="R3742" s="6">
        <f t="shared" si="539"/>
        <v>3</v>
      </c>
      <c r="S3742" s="6">
        <f t="shared" si="540"/>
        <v>1</v>
      </c>
      <c r="T3742" s="7">
        <f t="shared" si="541"/>
        <v>129029</v>
      </c>
      <c r="U3742" s="121" t="str">
        <f t="shared" si="542"/>
        <v>1F805</v>
      </c>
      <c r="V3742" s="10">
        <f t="shared" si="543"/>
        <v>248</v>
      </c>
      <c r="W3742" s="10">
        <f t="shared" si="544"/>
        <v>5</v>
      </c>
      <c r="X3742" s="11">
        <f t="shared" si="545"/>
        <v>7</v>
      </c>
      <c r="Y3742" s="11">
        <f t="shared" si="546"/>
        <v>248</v>
      </c>
      <c r="Z3742" s="12" t="str">
        <f t="shared" si="547"/>
        <v>GNSS Position Data</v>
      </c>
      <c r="AI3742" s="111"/>
      <c r="AJ3742" s="19"/>
      <c r="AK3742" s="19"/>
      <c r="AL3742" s="21"/>
      <c r="AM3742" s="21"/>
      <c r="AN3742" s="21"/>
      <c r="AO3742" s="21"/>
      <c r="AP3742" s="20"/>
      <c r="AQ3742" s="20"/>
      <c r="AR3742" s="20"/>
      <c r="AS3742" s="20"/>
      <c r="AT3742" s="20"/>
      <c r="AU3742" s="20"/>
      <c r="AV3742" s="20"/>
      <c r="AW3742" s="20"/>
      <c r="AX3742" s="221">
        <v>129029</v>
      </c>
      <c r="AY3742" s="6">
        <v>7</v>
      </c>
      <c r="AZ3742" s="6">
        <v>248</v>
      </c>
      <c r="BA3742" s="87" t="s">
        <v>2708</v>
      </c>
      <c r="BB3742" s="39" t="s">
        <v>2412</v>
      </c>
      <c r="BC3742" s="84" t="s">
        <v>2710</v>
      </c>
      <c r="BL3742" s="42" t="s">
        <v>2693</v>
      </c>
      <c r="BM3742" s="43" t="s">
        <v>2688</v>
      </c>
      <c r="BO3742" s="111"/>
      <c r="BP3742" s="19"/>
    </row>
    <row r="3743" spans="1:68" ht="14.4" customHeight="1" x14ac:dyDescent="0.3">
      <c r="A3743" s="116">
        <v>3741</v>
      </c>
      <c r="H3743" t="s">
        <v>2627</v>
      </c>
      <c r="I3743" s="244">
        <v>8</v>
      </c>
      <c r="J3743" s="244">
        <v>84</v>
      </c>
      <c r="K3743" s="244">
        <v>0</v>
      </c>
      <c r="L3743" s="244">
        <v>0</v>
      </c>
      <c r="M3743" s="244">
        <v>0</v>
      </c>
      <c r="N3743" s="244">
        <v>0</v>
      </c>
      <c r="O3743" s="244">
        <v>10</v>
      </c>
      <c r="P3743" s="244" t="s">
        <v>2515</v>
      </c>
      <c r="Q3743" s="244">
        <v>9</v>
      </c>
      <c r="R3743" s="6">
        <f t="shared" si="539"/>
        <v>3</v>
      </c>
      <c r="S3743" s="6">
        <f t="shared" si="540"/>
        <v>1</v>
      </c>
      <c r="T3743" s="7">
        <f t="shared" si="541"/>
        <v>129029</v>
      </c>
      <c r="U3743" s="121" t="str">
        <f t="shared" si="542"/>
        <v>1F805</v>
      </c>
      <c r="V3743" s="10">
        <f t="shared" si="543"/>
        <v>248</v>
      </c>
      <c r="W3743" s="10">
        <f t="shared" si="544"/>
        <v>5</v>
      </c>
      <c r="X3743" s="11">
        <f t="shared" si="545"/>
        <v>7</v>
      </c>
      <c r="Y3743" s="11">
        <f t="shared" si="546"/>
        <v>248</v>
      </c>
      <c r="Z3743" s="12" t="str">
        <f t="shared" si="547"/>
        <v>GNSS Position Data</v>
      </c>
      <c r="AI3743" s="111"/>
      <c r="AJ3743" s="19"/>
      <c r="AK3743" s="19"/>
      <c r="AQ3743" s="34"/>
      <c r="AR3743" s="34"/>
      <c r="AS3743" s="34"/>
      <c r="AT3743" s="34"/>
      <c r="AU3743" s="34"/>
      <c r="AV3743" s="34"/>
      <c r="AW3743" s="34"/>
      <c r="AX3743" s="222">
        <v>129029</v>
      </c>
      <c r="AY3743" s="6">
        <v>7</v>
      </c>
      <c r="AZ3743" s="6">
        <v>248</v>
      </c>
      <c r="BA3743" s="87" t="s">
        <v>2708</v>
      </c>
      <c r="BB3743" s="39" t="s">
        <v>2413</v>
      </c>
      <c r="BC3743" s="84" t="s">
        <v>2710</v>
      </c>
      <c r="BD3743" s="38" t="s">
        <v>2711</v>
      </c>
      <c r="BE3743" s="39" t="s">
        <v>2712</v>
      </c>
      <c r="BF3743" s="90" t="s">
        <v>2713</v>
      </c>
      <c r="BL3743" s="42" t="s">
        <v>2693</v>
      </c>
      <c r="BM3743" s="43" t="s">
        <v>2688</v>
      </c>
      <c r="BO3743" s="111"/>
      <c r="BP3743" s="19"/>
    </row>
    <row r="3744" spans="1:68" ht="14.4" customHeight="1" x14ac:dyDescent="0.3">
      <c r="A3744" s="116">
        <v>3742</v>
      </c>
      <c r="H3744" t="s">
        <v>2627</v>
      </c>
      <c r="I3744" s="244">
        <v>8</v>
      </c>
      <c r="J3744" s="244">
        <v>85</v>
      </c>
      <c r="K3744" s="244" t="s">
        <v>2493</v>
      </c>
      <c r="L3744" s="244">
        <v>0</v>
      </c>
      <c r="M3744" s="244">
        <v>78</v>
      </c>
      <c r="N3744" s="244">
        <v>0</v>
      </c>
      <c r="O3744" s="244" t="s">
        <v>2628</v>
      </c>
      <c r="P3744" s="244">
        <v>12</v>
      </c>
      <c r="Q3744" s="244">
        <v>0</v>
      </c>
      <c r="R3744" s="6">
        <f t="shared" si="539"/>
        <v>3</v>
      </c>
      <c r="S3744" s="6">
        <f t="shared" si="540"/>
        <v>1</v>
      </c>
      <c r="T3744" s="7">
        <f t="shared" si="541"/>
        <v>129029</v>
      </c>
      <c r="U3744" s="121" t="str">
        <f t="shared" si="542"/>
        <v>1F805</v>
      </c>
      <c r="V3744" s="10">
        <f t="shared" si="543"/>
        <v>248</v>
      </c>
      <c r="W3744" s="10">
        <f t="shared" si="544"/>
        <v>5</v>
      </c>
      <c r="X3744" s="11">
        <f t="shared" si="545"/>
        <v>7</v>
      </c>
      <c r="Y3744" s="11">
        <f t="shared" si="546"/>
        <v>248</v>
      </c>
      <c r="Z3744" s="12" t="str">
        <f t="shared" si="547"/>
        <v>GNSS Position Data</v>
      </c>
      <c r="AI3744" s="111"/>
      <c r="AJ3744" s="19"/>
      <c r="AK3744" s="19"/>
      <c r="AL3744" s="21"/>
      <c r="AM3744" s="21"/>
      <c r="AN3744" s="21"/>
      <c r="AO3744" s="21"/>
      <c r="AP3744" s="20"/>
      <c r="AQ3744" s="20"/>
      <c r="AR3744" s="20"/>
      <c r="AS3744" s="20"/>
      <c r="AT3744" s="20"/>
      <c r="AU3744" s="20"/>
      <c r="AV3744" s="20"/>
      <c r="AW3744" s="20"/>
      <c r="AX3744" s="221">
        <v>129029</v>
      </c>
      <c r="AY3744" s="6">
        <v>7</v>
      </c>
      <c r="AZ3744" s="6">
        <v>248</v>
      </c>
      <c r="BA3744" s="87" t="s">
        <v>2708</v>
      </c>
      <c r="BB3744" s="39" t="s">
        <v>2415</v>
      </c>
      <c r="BC3744" s="84" t="s">
        <v>2710</v>
      </c>
      <c r="BL3744" s="42" t="s">
        <v>2693</v>
      </c>
      <c r="BM3744" s="43" t="s">
        <v>2688</v>
      </c>
      <c r="BO3744" s="111"/>
      <c r="BP3744" s="19"/>
    </row>
    <row r="3745" spans="1:68" ht="14.4" customHeight="1" x14ac:dyDescent="0.3">
      <c r="A3745" s="116">
        <v>3743</v>
      </c>
      <c r="H3745" t="s">
        <v>2627</v>
      </c>
      <c r="I3745" s="244">
        <v>8</v>
      </c>
      <c r="J3745" s="244">
        <v>86</v>
      </c>
      <c r="K3745" s="244">
        <v>0</v>
      </c>
      <c r="L3745" s="244">
        <v>0</v>
      </c>
      <c r="M3745" s="244" t="s">
        <v>2474</v>
      </c>
      <c r="N3745" s="244" t="s">
        <v>2474</v>
      </c>
      <c r="O3745" s="244" t="s">
        <v>2474</v>
      </c>
      <c r="P3745" s="244" t="s">
        <v>2474</v>
      </c>
      <c r="Q3745" s="244" t="s">
        <v>2474</v>
      </c>
      <c r="R3745" s="6">
        <f t="shared" si="539"/>
        <v>3</v>
      </c>
      <c r="S3745" s="6">
        <f t="shared" si="540"/>
        <v>1</v>
      </c>
      <c r="T3745" s="7">
        <f t="shared" si="541"/>
        <v>129029</v>
      </c>
      <c r="U3745" s="121" t="str">
        <f t="shared" si="542"/>
        <v>1F805</v>
      </c>
      <c r="V3745" s="10">
        <f t="shared" si="543"/>
        <v>248</v>
      </c>
      <c r="W3745" s="10">
        <f t="shared" si="544"/>
        <v>5</v>
      </c>
      <c r="X3745" s="11">
        <f t="shared" si="545"/>
        <v>7</v>
      </c>
      <c r="Y3745" s="11">
        <f t="shared" si="546"/>
        <v>248</v>
      </c>
      <c r="Z3745" s="12" t="str">
        <f t="shared" si="547"/>
        <v>GNSS Position Data</v>
      </c>
      <c r="AI3745" s="111"/>
      <c r="AJ3745" s="19"/>
      <c r="AK3745" s="19"/>
      <c r="AQ3745" s="34"/>
      <c r="AR3745" s="34"/>
      <c r="AS3745" s="34"/>
      <c r="AT3745" s="34"/>
      <c r="AU3745" s="34"/>
      <c r="AV3745" s="34"/>
      <c r="AW3745" s="34"/>
      <c r="AX3745" s="222">
        <v>129029</v>
      </c>
      <c r="AY3745" s="6">
        <v>7</v>
      </c>
      <c r="AZ3745" s="6">
        <v>248</v>
      </c>
      <c r="BA3745" s="87" t="s">
        <v>2708</v>
      </c>
      <c r="BB3745" s="39" t="s">
        <v>2414</v>
      </c>
      <c r="BC3745" s="84" t="s">
        <v>2710</v>
      </c>
      <c r="BL3745" s="42" t="s">
        <v>2693</v>
      </c>
      <c r="BM3745" s="43" t="s">
        <v>2688</v>
      </c>
      <c r="BO3745" s="111"/>
      <c r="BP3745" s="19"/>
    </row>
    <row r="3746" spans="1:68" ht="14.4" customHeight="1" x14ac:dyDescent="0.3">
      <c r="A3746" s="116">
        <v>3744</v>
      </c>
      <c r="H3746" t="s">
        <v>2629</v>
      </c>
      <c r="I3746" s="244">
        <v>8</v>
      </c>
      <c r="J3746" s="244" t="s">
        <v>2474</v>
      </c>
      <c r="K3746" s="244" t="s">
        <v>2630</v>
      </c>
      <c r="L3746" s="244">
        <v>23</v>
      </c>
      <c r="M3746" s="244" t="s">
        <v>2493</v>
      </c>
      <c r="N3746" s="244">
        <v>89</v>
      </c>
      <c r="O3746" s="244">
        <v>1</v>
      </c>
      <c r="P3746" s="244" t="s">
        <v>2474</v>
      </c>
      <c r="Q3746" s="244" t="s">
        <v>2474</v>
      </c>
      <c r="R3746" s="6">
        <f t="shared" si="539"/>
        <v>6</v>
      </c>
      <c r="S3746" s="6">
        <f t="shared" si="540"/>
        <v>1</v>
      </c>
      <c r="T3746" s="7">
        <f t="shared" si="541"/>
        <v>127258</v>
      </c>
      <c r="U3746" s="121" t="str">
        <f t="shared" si="542"/>
        <v>1F11A</v>
      </c>
      <c r="V3746" s="10">
        <f t="shared" si="543"/>
        <v>241</v>
      </c>
      <c r="W3746" s="10">
        <f t="shared" si="544"/>
        <v>26</v>
      </c>
      <c r="X3746" s="11">
        <f t="shared" si="545"/>
        <v>7</v>
      </c>
      <c r="Y3746" s="11">
        <f t="shared" si="546"/>
        <v>241</v>
      </c>
      <c r="Z3746" s="12" t="str">
        <f t="shared" si="547"/>
        <v>Magnetic Variation</v>
      </c>
      <c r="AI3746" s="111"/>
      <c r="AJ3746" s="19"/>
      <c r="AK3746" s="19"/>
      <c r="AL3746" s="21"/>
      <c r="AM3746" s="21"/>
      <c r="AN3746" s="21"/>
      <c r="AO3746" s="21"/>
      <c r="AP3746" s="20"/>
      <c r="AQ3746" s="20"/>
      <c r="AR3746" s="20"/>
      <c r="AS3746" s="20"/>
      <c r="AT3746" s="20"/>
      <c r="AU3746" s="20"/>
      <c r="AV3746" s="20"/>
      <c r="AW3746" s="20"/>
      <c r="AX3746" s="221">
        <v>127258</v>
      </c>
      <c r="AY3746" s="6">
        <v>7</v>
      </c>
      <c r="AZ3746" s="6">
        <v>241</v>
      </c>
      <c r="BA3746" s="87" t="s">
        <v>44</v>
      </c>
      <c r="BB3746" s="39" t="s">
        <v>2714</v>
      </c>
      <c r="BC3746" s="84" t="s">
        <v>2691</v>
      </c>
      <c r="BL3746" s="42" t="s">
        <v>2693</v>
      </c>
      <c r="BM3746" s="43" t="s">
        <v>2688</v>
      </c>
      <c r="BO3746" s="111"/>
      <c r="BP3746" s="19"/>
    </row>
    <row r="3747" spans="1:68" ht="14.4" customHeight="1" x14ac:dyDescent="0.3">
      <c r="A3747" s="116">
        <v>3745</v>
      </c>
      <c r="H3747" t="s">
        <v>2631</v>
      </c>
      <c r="I3747" s="244">
        <v>8</v>
      </c>
      <c r="J3747" s="244" t="s">
        <v>2533</v>
      </c>
      <c r="K3747" s="244" t="s">
        <v>2519</v>
      </c>
      <c r="L3747" s="244" t="s">
        <v>2474</v>
      </c>
      <c r="M3747" s="244" t="s">
        <v>2474</v>
      </c>
      <c r="N3747" s="244" t="s">
        <v>2534</v>
      </c>
      <c r="O3747" s="244">
        <v>9</v>
      </c>
      <c r="P3747" s="244" t="s">
        <v>2543</v>
      </c>
      <c r="Q3747" s="244">
        <v>37</v>
      </c>
      <c r="R3747" s="6">
        <f t="shared" si="539"/>
        <v>6</v>
      </c>
      <c r="S3747" s="6">
        <f t="shared" si="540"/>
        <v>1</v>
      </c>
      <c r="T3747" s="7">
        <f t="shared" si="541"/>
        <v>129540</v>
      </c>
      <c r="U3747" s="121" t="str">
        <f t="shared" si="542"/>
        <v>1FA04</v>
      </c>
      <c r="V3747" s="10">
        <f t="shared" si="543"/>
        <v>250</v>
      </c>
      <c r="W3747" s="10">
        <f t="shared" si="544"/>
        <v>4</v>
      </c>
      <c r="X3747" s="11">
        <f t="shared" si="545"/>
        <v>7</v>
      </c>
      <c r="Y3747" s="11">
        <f t="shared" si="546"/>
        <v>250</v>
      </c>
      <c r="Z3747" s="12" t="str">
        <f t="shared" si="547"/>
        <v>GNSS Sats in View</v>
      </c>
      <c r="AI3747" s="111"/>
      <c r="AJ3747" s="19"/>
      <c r="AK3747" s="19"/>
      <c r="AQ3747" s="34"/>
      <c r="AR3747" s="34"/>
      <c r="AS3747" s="34"/>
      <c r="AT3747" s="34"/>
      <c r="AU3747" s="34"/>
      <c r="AV3747" s="34"/>
      <c r="AW3747" s="34"/>
      <c r="AX3747" s="222">
        <v>129540</v>
      </c>
      <c r="AY3747" s="6">
        <v>7</v>
      </c>
      <c r="AZ3747" s="6">
        <v>250</v>
      </c>
      <c r="BA3747" s="87" t="s">
        <v>2715</v>
      </c>
      <c r="BB3747" s="39" t="s">
        <v>2709</v>
      </c>
      <c r="BC3747" s="84" t="s">
        <v>2710</v>
      </c>
      <c r="BD3747" s="38" t="s">
        <v>2716</v>
      </c>
      <c r="BE3747" s="39" t="s">
        <v>2712</v>
      </c>
      <c r="BF3747" s="90" t="s">
        <v>2713</v>
      </c>
      <c r="BL3747" s="42" t="s">
        <v>2693</v>
      </c>
      <c r="BM3747" s="43" t="s">
        <v>2688</v>
      </c>
      <c r="BO3747" s="111"/>
      <c r="BP3747" s="19"/>
    </row>
    <row r="3748" spans="1:68" ht="14.4" customHeight="1" x14ac:dyDescent="0.3">
      <c r="A3748" s="116">
        <v>3746</v>
      </c>
      <c r="H3748" t="s">
        <v>2631</v>
      </c>
      <c r="I3748" s="244">
        <v>8</v>
      </c>
      <c r="J3748" s="244" t="s">
        <v>2535</v>
      </c>
      <c r="K3748" s="244" t="s">
        <v>2571</v>
      </c>
      <c r="L3748" s="244" t="s">
        <v>2630</v>
      </c>
      <c r="M3748" s="244" t="s">
        <v>2545</v>
      </c>
      <c r="N3748" s="244" t="s">
        <v>2477</v>
      </c>
      <c r="O3748" s="244" t="s">
        <v>2474</v>
      </c>
      <c r="P3748" s="244" t="s">
        <v>2474</v>
      </c>
      <c r="Q3748" s="244" t="s">
        <v>2474</v>
      </c>
      <c r="R3748" s="6">
        <f t="shared" si="539"/>
        <v>6</v>
      </c>
      <c r="S3748" s="6">
        <f t="shared" si="540"/>
        <v>1</v>
      </c>
      <c r="T3748" s="7">
        <f t="shared" si="541"/>
        <v>129540</v>
      </c>
      <c r="U3748" s="121" t="str">
        <f t="shared" si="542"/>
        <v>1FA04</v>
      </c>
      <c r="V3748" s="10">
        <f t="shared" si="543"/>
        <v>250</v>
      </c>
      <c r="W3748" s="10">
        <f t="shared" si="544"/>
        <v>4</v>
      </c>
      <c r="X3748" s="11">
        <f t="shared" si="545"/>
        <v>7</v>
      </c>
      <c r="Y3748" s="11">
        <f t="shared" si="546"/>
        <v>250</v>
      </c>
      <c r="Z3748" s="12" t="str">
        <f t="shared" si="547"/>
        <v>GNSS Sats in View</v>
      </c>
      <c r="AI3748" s="111"/>
      <c r="AJ3748" s="19"/>
      <c r="AK3748" s="19"/>
      <c r="AL3748" s="21"/>
      <c r="AM3748" s="21"/>
      <c r="AN3748" s="21"/>
      <c r="AO3748" s="21"/>
      <c r="AP3748" s="20"/>
      <c r="AQ3748" s="20"/>
      <c r="AR3748" s="20"/>
      <c r="AS3748" s="20"/>
      <c r="AT3748" s="20"/>
      <c r="AU3748" s="20"/>
      <c r="AV3748" s="20"/>
      <c r="AW3748" s="20"/>
      <c r="AX3748" s="221">
        <v>129540</v>
      </c>
      <c r="AY3748" s="6">
        <v>7</v>
      </c>
      <c r="AZ3748" s="6">
        <v>250</v>
      </c>
      <c r="BA3748" s="87" t="s">
        <v>2717</v>
      </c>
      <c r="BB3748" s="39" t="s">
        <v>2352</v>
      </c>
      <c r="BC3748" s="84" t="s">
        <v>2710</v>
      </c>
      <c r="BL3748" s="42" t="s">
        <v>2693</v>
      </c>
      <c r="BM3748" s="43" t="s">
        <v>2688</v>
      </c>
      <c r="BO3748" s="111"/>
      <c r="BP3748" s="19"/>
    </row>
    <row r="3749" spans="1:68" ht="14.4" customHeight="1" x14ac:dyDescent="0.3">
      <c r="A3749" s="116">
        <v>3747</v>
      </c>
      <c r="H3749" t="s">
        <v>2631</v>
      </c>
      <c r="I3749" s="244">
        <v>8</v>
      </c>
      <c r="J3749" s="244" t="s">
        <v>2536</v>
      </c>
      <c r="K3749" s="244" t="s">
        <v>2483</v>
      </c>
      <c r="L3749" s="244" t="s">
        <v>2632</v>
      </c>
      <c r="M3749" s="244">
        <v>6</v>
      </c>
      <c r="N3749" s="244" t="s">
        <v>2474</v>
      </c>
      <c r="O3749" s="244" t="s">
        <v>2540</v>
      </c>
      <c r="P3749" s="244" t="s">
        <v>2519</v>
      </c>
      <c r="Q3749" s="244" t="s">
        <v>2603</v>
      </c>
      <c r="R3749" s="6">
        <f t="shared" si="539"/>
        <v>6</v>
      </c>
      <c r="S3749" s="6">
        <f t="shared" si="540"/>
        <v>1</v>
      </c>
      <c r="T3749" s="7">
        <f t="shared" si="541"/>
        <v>129540</v>
      </c>
      <c r="U3749" s="121" t="str">
        <f t="shared" si="542"/>
        <v>1FA04</v>
      </c>
      <c r="V3749" s="10">
        <f t="shared" si="543"/>
        <v>250</v>
      </c>
      <c r="W3749" s="10">
        <f t="shared" si="544"/>
        <v>4</v>
      </c>
      <c r="X3749" s="11">
        <f t="shared" si="545"/>
        <v>7</v>
      </c>
      <c r="Y3749" s="11">
        <f t="shared" si="546"/>
        <v>250</v>
      </c>
      <c r="Z3749" s="12" t="str">
        <f t="shared" si="547"/>
        <v>GNSS Sats in View</v>
      </c>
      <c r="AI3749" s="111"/>
      <c r="AJ3749" s="19"/>
      <c r="AK3749" s="19"/>
      <c r="AQ3749" s="34"/>
      <c r="AR3749" s="34"/>
      <c r="AS3749" s="34"/>
      <c r="AT3749" s="34"/>
      <c r="AU3749" s="34"/>
      <c r="AV3749" s="34"/>
      <c r="AW3749" s="34"/>
      <c r="AX3749" s="222">
        <v>129540</v>
      </c>
      <c r="AY3749" s="6">
        <v>7</v>
      </c>
      <c r="AZ3749" s="6">
        <v>250</v>
      </c>
      <c r="BA3749" s="87" t="s">
        <v>2718</v>
      </c>
      <c r="BB3749" s="39" t="s">
        <v>2411</v>
      </c>
      <c r="BC3749" s="84" t="s">
        <v>2710</v>
      </c>
      <c r="BL3749" s="42" t="s">
        <v>2693</v>
      </c>
      <c r="BM3749" s="43" t="s">
        <v>2688</v>
      </c>
      <c r="BO3749" s="111"/>
      <c r="BP3749" s="19"/>
    </row>
    <row r="3750" spans="1:68" ht="14.4" customHeight="1" x14ac:dyDescent="0.3">
      <c r="A3750" s="116">
        <v>3748</v>
      </c>
      <c r="H3750" t="s">
        <v>2631</v>
      </c>
      <c r="I3750" s="244">
        <v>8</v>
      </c>
      <c r="J3750" s="244" t="s">
        <v>2640</v>
      </c>
      <c r="K3750" s="244">
        <v>10</v>
      </c>
      <c r="L3750" s="244" t="s">
        <v>2534</v>
      </c>
      <c r="M3750" s="244" t="s">
        <v>2474</v>
      </c>
      <c r="N3750" s="244" t="s">
        <v>2474</v>
      </c>
      <c r="O3750" s="244" t="s">
        <v>2474</v>
      </c>
      <c r="P3750" s="244" t="s">
        <v>2483</v>
      </c>
      <c r="Q3750" s="244" t="s">
        <v>2632</v>
      </c>
      <c r="R3750" s="6">
        <f t="shared" si="539"/>
        <v>6</v>
      </c>
      <c r="S3750" s="6">
        <f t="shared" si="540"/>
        <v>1</v>
      </c>
      <c r="T3750" s="7">
        <f t="shared" si="541"/>
        <v>129540</v>
      </c>
      <c r="U3750" s="121" t="str">
        <f t="shared" si="542"/>
        <v>1FA04</v>
      </c>
      <c r="V3750" s="10">
        <f t="shared" si="543"/>
        <v>250</v>
      </c>
      <c r="W3750" s="10">
        <f t="shared" si="544"/>
        <v>4</v>
      </c>
      <c r="X3750" s="11">
        <f t="shared" si="545"/>
        <v>7</v>
      </c>
      <c r="Y3750" s="11">
        <f t="shared" si="546"/>
        <v>250</v>
      </c>
      <c r="Z3750" s="12" t="str">
        <f t="shared" si="547"/>
        <v>GNSS Sats in View</v>
      </c>
      <c r="AI3750" s="111"/>
      <c r="AJ3750" s="19"/>
      <c r="AK3750" s="19"/>
      <c r="AL3750" s="21"/>
      <c r="AM3750" s="21"/>
      <c r="AN3750" s="21"/>
      <c r="AO3750" s="21"/>
      <c r="AP3750" s="20"/>
      <c r="AQ3750" s="20"/>
      <c r="AR3750" s="20"/>
      <c r="AS3750" s="20"/>
      <c r="AT3750" s="20"/>
      <c r="AU3750" s="20"/>
      <c r="AV3750" s="20"/>
      <c r="AW3750" s="20"/>
      <c r="AX3750" s="221">
        <v>129540</v>
      </c>
      <c r="AY3750" s="6">
        <v>7</v>
      </c>
      <c r="AZ3750" s="6">
        <v>250</v>
      </c>
      <c r="BA3750" s="87" t="s">
        <v>2719</v>
      </c>
      <c r="BB3750" s="39" t="s">
        <v>2412</v>
      </c>
      <c r="BC3750" s="84" t="s">
        <v>2710</v>
      </c>
      <c r="BL3750" s="42" t="s">
        <v>2693</v>
      </c>
      <c r="BM3750" s="43" t="s">
        <v>2688</v>
      </c>
      <c r="BO3750" s="111"/>
      <c r="BP3750" s="19"/>
    </row>
    <row r="3751" spans="1:68" ht="14.4" customHeight="1" x14ac:dyDescent="0.3">
      <c r="A3751" s="116">
        <v>3749</v>
      </c>
      <c r="H3751" t="s">
        <v>2631</v>
      </c>
      <c r="I3751" s="244">
        <v>8</v>
      </c>
      <c r="J3751" s="244" t="s">
        <v>2641</v>
      </c>
      <c r="K3751" s="244">
        <v>4</v>
      </c>
      <c r="L3751" s="244">
        <v>16</v>
      </c>
      <c r="M3751" s="244">
        <v>22</v>
      </c>
      <c r="N3751" s="244" t="s">
        <v>2508</v>
      </c>
      <c r="O3751" s="244">
        <v>22</v>
      </c>
      <c r="P3751" s="244">
        <v>10</v>
      </c>
      <c r="Q3751" s="244" t="s">
        <v>2534</v>
      </c>
      <c r="R3751" s="6">
        <f t="shared" si="539"/>
        <v>6</v>
      </c>
      <c r="S3751" s="6">
        <f t="shared" si="540"/>
        <v>1</v>
      </c>
      <c r="T3751" s="7">
        <f t="shared" si="541"/>
        <v>129540</v>
      </c>
      <c r="U3751" s="121" t="str">
        <f t="shared" si="542"/>
        <v>1FA04</v>
      </c>
      <c r="V3751" s="10">
        <f t="shared" si="543"/>
        <v>250</v>
      </c>
      <c r="W3751" s="10">
        <f t="shared" si="544"/>
        <v>4</v>
      </c>
      <c r="X3751" s="11">
        <f t="shared" si="545"/>
        <v>7</v>
      </c>
      <c r="Y3751" s="11">
        <f t="shared" si="546"/>
        <v>250</v>
      </c>
      <c r="Z3751" s="12" t="str">
        <f t="shared" si="547"/>
        <v>GNSS Sats in View</v>
      </c>
      <c r="AI3751" s="111"/>
      <c r="AJ3751" s="19"/>
      <c r="AK3751" s="19"/>
      <c r="AQ3751" s="34"/>
      <c r="AR3751" s="34"/>
      <c r="AS3751" s="34"/>
      <c r="AT3751" s="34"/>
      <c r="AU3751" s="34"/>
      <c r="AV3751" s="34"/>
      <c r="AW3751" s="34"/>
      <c r="AX3751" s="222">
        <v>129540</v>
      </c>
      <c r="AY3751" s="6">
        <v>7</v>
      </c>
      <c r="AZ3751" s="6">
        <v>250</v>
      </c>
      <c r="BA3751" s="87" t="s">
        <v>2720</v>
      </c>
      <c r="BB3751" s="39" t="s">
        <v>2413</v>
      </c>
      <c r="BC3751" s="84" t="s">
        <v>2710</v>
      </c>
      <c r="BL3751" s="42" t="s">
        <v>2693</v>
      </c>
      <c r="BM3751" s="43" t="s">
        <v>2688</v>
      </c>
      <c r="BO3751" s="111"/>
      <c r="BP3751" s="19"/>
    </row>
    <row r="3752" spans="1:68" ht="14.4" customHeight="1" x14ac:dyDescent="0.3">
      <c r="A3752" s="116">
        <v>3750</v>
      </c>
      <c r="H3752" t="s">
        <v>2631</v>
      </c>
      <c r="I3752" s="244">
        <v>8</v>
      </c>
      <c r="J3752" s="244" t="s">
        <v>2639</v>
      </c>
      <c r="K3752" s="244" t="s">
        <v>2474</v>
      </c>
      <c r="L3752" s="244" t="s">
        <v>2474</v>
      </c>
      <c r="M3752" s="244" t="s">
        <v>2474</v>
      </c>
      <c r="N3752" s="244" t="s">
        <v>2483</v>
      </c>
      <c r="O3752" s="244" t="s">
        <v>2632</v>
      </c>
      <c r="P3752" s="244">
        <v>7</v>
      </c>
      <c r="Q3752" s="244">
        <v>96</v>
      </c>
      <c r="R3752" s="6">
        <f t="shared" si="539"/>
        <v>6</v>
      </c>
      <c r="S3752" s="6">
        <f t="shared" si="540"/>
        <v>1</v>
      </c>
      <c r="T3752" s="7">
        <f t="shared" si="541"/>
        <v>129540</v>
      </c>
      <c r="U3752" s="121" t="str">
        <f t="shared" si="542"/>
        <v>1FA04</v>
      </c>
      <c r="V3752" s="10">
        <f t="shared" si="543"/>
        <v>250</v>
      </c>
      <c r="W3752" s="10">
        <f t="shared" si="544"/>
        <v>4</v>
      </c>
      <c r="X3752" s="11">
        <f t="shared" si="545"/>
        <v>7</v>
      </c>
      <c r="Y3752" s="11">
        <f t="shared" si="546"/>
        <v>250</v>
      </c>
      <c r="Z3752" s="12" t="str">
        <f t="shared" si="547"/>
        <v>GNSS Sats in View</v>
      </c>
      <c r="AI3752" s="111"/>
      <c r="AJ3752" s="19"/>
      <c r="AK3752" s="19"/>
      <c r="AL3752" s="21"/>
      <c r="AM3752" s="21"/>
      <c r="AN3752" s="21"/>
      <c r="AO3752" s="21"/>
      <c r="AP3752" s="20"/>
      <c r="AQ3752" s="20"/>
      <c r="AR3752" s="20"/>
      <c r="AS3752" s="20"/>
      <c r="AT3752" s="20"/>
      <c r="AU3752" s="20"/>
      <c r="AV3752" s="20"/>
      <c r="AW3752" s="20"/>
      <c r="AX3752" s="221">
        <v>129540</v>
      </c>
      <c r="AY3752" s="6">
        <v>7</v>
      </c>
      <c r="AZ3752" s="6">
        <v>250</v>
      </c>
      <c r="BA3752" s="87" t="s">
        <v>2721</v>
      </c>
      <c r="BB3752" s="39" t="s">
        <v>2415</v>
      </c>
      <c r="BC3752" s="84" t="s">
        <v>2710</v>
      </c>
      <c r="BL3752" s="42" t="s">
        <v>2693</v>
      </c>
      <c r="BM3752" s="43" t="s">
        <v>2688</v>
      </c>
      <c r="BO3752" s="111"/>
      <c r="BP3752" s="19"/>
    </row>
    <row r="3753" spans="1:68" ht="14.4" customHeight="1" x14ac:dyDescent="0.3">
      <c r="A3753" s="116">
        <v>3751</v>
      </c>
      <c r="H3753" t="s">
        <v>2631</v>
      </c>
      <c r="I3753" s="244">
        <v>8</v>
      </c>
      <c r="J3753" s="244" t="s">
        <v>2567</v>
      </c>
      <c r="K3753" s="244" t="s">
        <v>2554</v>
      </c>
      <c r="L3753" s="244" t="s">
        <v>2597</v>
      </c>
      <c r="M3753" s="244">
        <v>70</v>
      </c>
      <c r="N3753" s="244" t="s">
        <v>2658</v>
      </c>
      <c r="O3753" s="244" t="s">
        <v>2534</v>
      </c>
      <c r="P3753" s="244" t="s">
        <v>2474</v>
      </c>
      <c r="Q3753" s="244" t="s">
        <v>2474</v>
      </c>
      <c r="R3753" s="6">
        <f t="shared" si="539"/>
        <v>6</v>
      </c>
      <c r="S3753" s="6">
        <f t="shared" si="540"/>
        <v>1</v>
      </c>
      <c r="T3753" s="7">
        <f t="shared" si="541"/>
        <v>129540</v>
      </c>
      <c r="U3753" s="121" t="str">
        <f t="shared" si="542"/>
        <v>1FA04</v>
      </c>
      <c r="V3753" s="10">
        <f t="shared" si="543"/>
        <v>250</v>
      </c>
      <c r="W3753" s="10">
        <f t="shared" si="544"/>
        <v>4</v>
      </c>
      <c r="X3753" s="11">
        <f t="shared" si="545"/>
        <v>7</v>
      </c>
      <c r="Y3753" s="11">
        <f t="shared" si="546"/>
        <v>250</v>
      </c>
      <c r="Z3753" s="12" t="str">
        <f t="shared" si="547"/>
        <v>GNSS Sats in View</v>
      </c>
      <c r="AI3753" s="111"/>
      <c r="AJ3753" s="19"/>
      <c r="AK3753" s="19"/>
      <c r="AQ3753" s="34"/>
      <c r="AR3753" s="34"/>
      <c r="AS3753" s="34"/>
      <c r="AT3753" s="34"/>
      <c r="AU3753" s="34"/>
      <c r="AV3753" s="34"/>
      <c r="AW3753" s="34"/>
      <c r="AX3753" s="222">
        <v>129540</v>
      </c>
      <c r="AY3753" s="6">
        <v>7</v>
      </c>
      <c r="AZ3753" s="6">
        <v>250</v>
      </c>
      <c r="BA3753" s="87" t="s">
        <v>2722</v>
      </c>
      <c r="BB3753" s="39" t="s">
        <v>2414</v>
      </c>
      <c r="BC3753" s="84" t="s">
        <v>2710</v>
      </c>
      <c r="BL3753" s="42" t="s">
        <v>2693</v>
      </c>
      <c r="BM3753" s="43" t="s">
        <v>2688</v>
      </c>
      <c r="BO3753" s="111"/>
      <c r="BP3753" s="19"/>
    </row>
    <row r="3754" spans="1:68" ht="14.4" customHeight="1" x14ac:dyDescent="0.3">
      <c r="A3754" s="116">
        <v>3752</v>
      </c>
      <c r="H3754" t="s">
        <v>2631</v>
      </c>
      <c r="I3754" s="244">
        <v>8</v>
      </c>
      <c r="J3754" s="244" t="s">
        <v>2543</v>
      </c>
      <c r="K3754" s="244" t="s">
        <v>2474</v>
      </c>
      <c r="L3754" s="244" t="s">
        <v>2483</v>
      </c>
      <c r="M3754" s="244" t="s">
        <v>2632</v>
      </c>
      <c r="N3754" s="244">
        <v>24</v>
      </c>
      <c r="O3754" s="244" t="s">
        <v>2531</v>
      </c>
      <c r="P3754" s="244">
        <v>18</v>
      </c>
      <c r="Q3754" s="244" t="s">
        <v>2552</v>
      </c>
      <c r="R3754" s="6">
        <f t="shared" si="539"/>
        <v>6</v>
      </c>
      <c r="S3754" s="6">
        <f t="shared" si="540"/>
        <v>1</v>
      </c>
      <c r="T3754" s="7">
        <f t="shared" si="541"/>
        <v>129540</v>
      </c>
      <c r="U3754" s="121" t="str">
        <f t="shared" si="542"/>
        <v>1FA04</v>
      </c>
      <c r="V3754" s="10">
        <f t="shared" si="543"/>
        <v>250</v>
      </c>
      <c r="W3754" s="10">
        <f t="shared" si="544"/>
        <v>4</v>
      </c>
      <c r="X3754" s="11">
        <f t="shared" si="545"/>
        <v>7</v>
      </c>
      <c r="Y3754" s="11">
        <f t="shared" si="546"/>
        <v>250</v>
      </c>
      <c r="Z3754" s="12" t="str">
        <f t="shared" si="547"/>
        <v>GNSS Sats in View</v>
      </c>
      <c r="AI3754" s="111"/>
      <c r="AJ3754" s="19"/>
      <c r="AK3754" s="19"/>
      <c r="AL3754" s="21"/>
      <c r="AM3754" s="21"/>
      <c r="AN3754" s="21"/>
      <c r="AO3754" s="21"/>
      <c r="AP3754" s="20"/>
      <c r="AQ3754" s="20"/>
      <c r="AR3754" s="20"/>
      <c r="AS3754" s="20"/>
      <c r="AT3754" s="20"/>
      <c r="AU3754" s="20"/>
      <c r="AV3754" s="20"/>
      <c r="AW3754" s="20"/>
      <c r="AX3754" s="221">
        <v>129540</v>
      </c>
      <c r="AY3754" s="6">
        <v>7</v>
      </c>
      <c r="AZ3754" s="6">
        <v>250</v>
      </c>
      <c r="BA3754" s="87" t="s">
        <v>2723</v>
      </c>
      <c r="BB3754" s="39" t="s">
        <v>2416</v>
      </c>
      <c r="BC3754" s="84" t="s">
        <v>2710</v>
      </c>
      <c r="BL3754" s="42" t="s">
        <v>2693</v>
      </c>
      <c r="BM3754" s="43" t="s">
        <v>2688</v>
      </c>
      <c r="BO3754" s="111"/>
      <c r="BP3754" s="19"/>
    </row>
    <row r="3755" spans="1:68" ht="14.4" customHeight="1" x14ac:dyDescent="0.3">
      <c r="A3755" s="116">
        <v>3753</v>
      </c>
      <c r="H3755" t="s">
        <v>2631</v>
      </c>
      <c r="I3755" s="244">
        <v>8</v>
      </c>
      <c r="J3755" s="244" t="s">
        <v>2635</v>
      </c>
      <c r="K3755" s="244">
        <v>68</v>
      </c>
      <c r="L3755" s="244">
        <v>80</v>
      </c>
      <c r="M3755" s="244" t="s">
        <v>2521</v>
      </c>
      <c r="N3755" s="244" t="s">
        <v>2474</v>
      </c>
      <c r="O3755" s="244" t="s">
        <v>2474</v>
      </c>
      <c r="P3755" s="244" t="s">
        <v>2474</v>
      </c>
      <c r="Q3755" s="244" t="s">
        <v>2483</v>
      </c>
      <c r="R3755" s="6">
        <f t="shared" si="539"/>
        <v>6</v>
      </c>
      <c r="S3755" s="6">
        <f t="shared" si="540"/>
        <v>1</v>
      </c>
      <c r="T3755" s="7">
        <f t="shared" si="541"/>
        <v>129540</v>
      </c>
      <c r="U3755" s="121" t="str">
        <f t="shared" si="542"/>
        <v>1FA04</v>
      </c>
      <c r="V3755" s="10">
        <f t="shared" si="543"/>
        <v>250</v>
      </c>
      <c r="W3755" s="10">
        <f t="shared" si="544"/>
        <v>4</v>
      </c>
      <c r="X3755" s="11">
        <f t="shared" si="545"/>
        <v>7</v>
      </c>
      <c r="Y3755" s="11">
        <f t="shared" si="546"/>
        <v>250</v>
      </c>
      <c r="Z3755" s="12" t="str">
        <f t="shared" si="547"/>
        <v>GNSS Sats in View</v>
      </c>
      <c r="AI3755" s="111"/>
      <c r="AJ3755" s="19"/>
      <c r="AK3755" s="19"/>
      <c r="AQ3755" s="34"/>
      <c r="AR3755" s="34"/>
      <c r="AS3755" s="34"/>
      <c r="AT3755" s="34"/>
      <c r="AU3755" s="34"/>
      <c r="AV3755" s="34"/>
      <c r="AW3755" s="34"/>
      <c r="AX3755" s="222">
        <v>129540</v>
      </c>
      <c r="AY3755" s="6">
        <v>7</v>
      </c>
      <c r="AZ3755" s="6">
        <v>250</v>
      </c>
      <c r="BA3755" s="87" t="s">
        <v>2726</v>
      </c>
      <c r="BB3755" s="39" t="s">
        <v>2417</v>
      </c>
      <c r="BC3755" s="84" t="s">
        <v>2710</v>
      </c>
      <c r="BL3755" s="42" t="s">
        <v>2693</v>
      </c>
      <c r="BM3755" s="43" t="s">
        <v>2688</v>
      </c>
      <c r="BO3755" s="111"/>
      <c r="BP3755" s="19"/>
    </row>
    <row r="3756" spans="1:68" ht="14.4" customHeight="1" x14ac:dyDescent="0.3">
      <c r="A3756" s="116">
        <v>3754</v>
      </c>
      <c r="H3756" t="s">
        <v>2631</v>
      </c>
      <c r="I3756" s="244">
        <v>8</v>
      </c>
      <c r="J3756" s="244" t="s">
        <v>2678</v>
      </c>
      <c r="K3756" s="244" t="s">
        <v>2542</v>
      </c>
      <c r="L3756" s="244" t="s">
        <v>2481</v>
      </c>
      <c r="M3756" s="244" t="s">
        <v>2508</v>
      </c>
      <c r="N3756" s="244">
        <v>13</v>
      </c>
      <c r="O3756" s="244">
        <v>64</v>
      </c>
      <c r="P3756" s="244" t="s">
        <v>2670</v>
      </c>
      <c r="Q3756" s="244" t="s">
        <v>2487</v>
      </c>
      <c r="R3756" s="6">
        <f t="shared" si="539"/>
        <v>6</v>
      </c>
      <c r="S3756" s="6">
        <f t="shared" si="540"/>
        <v>1</v>
      </c>
      <c r="T3756" s="7">
        <f t="shared" si="541"/>
        <v>129540</v>
      </c>
      <c r="U3756" s="121" t="str">
        <f t="shared" si="542"/>
        <v>1FA04</v>
      </c>
      <c r="V3756" s="10">
        <f t="shared" si="543"/>
        <v>250</v>
      </c>
      <c r="W3756" s="10">
        <f t="shared" si="544"/>
        <v>4</v>
      </c>
      <c r="X3756" s="11">
        <f t="shared" si="545"/>
        <v>7</v>
      </c>
      <c r="Y3756" s="11">
        <f t="shared" si="546"/>
        <v>250</v>
      </c>
      <c r="Z3756" s="12" t="str">
        <f t="shared" si="547"/>
        <v>GNSS Sats in View</v>
      </c>
      <c r="AI3756" s="111"/>
      <c r="AJ3756" s="19"/>
      <c r="AK3756" s="19"/>
      <c r="AL3756" s="21"/>
      <c r="AM3756" s="21"/>
      <c r="AN3756" s="21"/>
      <c r="AO3756" s="21"/>
      <c r="AP3756" s="20"/>
      <c r="AQ3756" s="20"/>
      <c r="AR3756" s="20"/>
      <c r="AS3756" s="20"/>
      <c r="AT3756" s="20"/>
      <c r="AU3756" s="20"/>
      <c r="AV3756" s="20"/>
      <c r="AW3756" s="20"/>
      <c r="AX3756" s="221">
        <v>129540</v>
      </c>
      <c r="AY3756" s="6">
        <v>7</v>
      </c>
      <c r="AZ3756" s="6">
        <v>250</v>
      </c>
      <c r="BA3756" s="87" t="s">
        <v>2729</v>
      </c>
      <c r="BB3756" s="39" t="s">
        <v>2712</v>
      </c>
      <c r="BC3756" s="84" t="s">
        <v>2710</v>
      </c>
      <c r="BL3756" s="42" t="s">
        <v>2693</v>
      </c>
      <c r="BM3756" s="43" t="s">
        <v>2688</v>
      </c>
      <c r="BO3756" s="111"/>
      <c r="BP3756" s="19"/>
    </row>
    <row r="3757" spans="1:68" ht="14.4" customHeight="1" x14ac:dyDescent="0.3">
      <c r="A3757" s="116">
        <v>3755</v>
      </c>
      <c r="H3757" t="s">
        <v>2631</v>
      </c>
      <c r="I3757" s="244">
        <v>8</v>
      </c>
      <c r="J3757" s="244" t="s">
        <v>2549</v>
      </c>
      <c r="K3757" s="244" t="s">
        <v>2521</v>
      </c>
      <c r="L3757" s="244" t="s">
        <v>2474</v>
      </c>
      <c r="M3757" s="244" t="s">
        <v>2474</v>
      </c>
      <c r="N3757" s="244" t="s">
        <v>2474</v>
      </c>
      <c r="O3757" s="244" t="s">
        <v>2483</v>
      </c>
      <c r="P3757" s="244" t="s">
        <v>2632</v>
      </c>
      <c r="Q3757" s="244">
        <v>3</v>
      </c>
      <c r="R3757" s="6">
        <f t="shared" si="539"/>
        <v>6</v>
      </c>
      <c r="S3757" s="6">
        <f t="shared" si="540"/>
        <v>1</v>
      </c>
      <c r="T3757" s="7">
        <f t="shared" si="541"/>
        <v>129540</v>
      </c>
      <c r="U3757" s="121" t="str">
        <f t="shared" si="542"/>
        <v>1FA04</v>
      </c>
      <c r="V3757" s="10">
        <f t="shared" si="543"/>
        <v>250</v>
      </c>
      <c r="W3757" s="10">
        <f t="shared" si="544"/>
        <v>4</v>
      </c>
      <c r="X3757" s="11">
        <f t="shared" si="545"/>
        <v>7</v>
      </c>
      <c r="Y3757" s="11">
        <f t="shared" si="546"/>
        <v>250</v>
      </c>
      <c r="Z3757" s="12" t="str">
        <f t="shared" si="547"/>
        <v>GNSS Sats in View</v>
      </c>
      <c r="AI3757" s="111"/>
      <c r="AJ3757" s="19"/>
      <c r="AK3757" s="19"/>
      <c r="AQ3757" s="34"/>
      <c r="AR3757" s="34"/>
      <c r="AS3757" s="34"/>
      <c r="AT3757" s="34"/>
      <c r="AU3757" s="34"/>
      <c r="AV3757" s="34"/>
      <c r="AW3757" s="34"/>
      <c r="AX3757" s="222">
        <v>129540</v>
      </c>
      <c r="AY3757" s="6">
        <v>7</v>
      </c>
      <c r="AZ3757" s="6">
        <v>250</v>
      </c>
      <c r="BA3757" s="87" t="s">
        <v>2730</v>
      </c>
      <c r="BB3757" s="39" t="s">
        <v>2731</v>
      </c>
      <c r="BC3757" s="84" t="s">
        <v>2710</v>
      </c>
      <c r="BL3757" s="42" t="s">
        <v>2693</v>
      </c>
      <c r="BM3757" s="43" t="s">
        <v>2688</v>
      </c>
      <c r="BO3757" s="111"/>
      <c r="BP3757" s="19"/>
    </row>
    <row r="3758" spans="1:68" ht="14.4" customHeight="1" x14ac:dyDescent="0.3">
      <c r="A3758" s="116">
        <v>3756</v>
      </c>
      <c r="H3758" t="s">
        <v>2631</v>
      </c>
      <c r="I3758" s="244">
        <v>8</v>
      </c>
      <c r="J3758" s="244" t="s">
        <v>2550</v>
      </c>
      <c r="K3758" s="244" t="s">
        <v>2599</v>
      </c>
      <c r="L3758" s="244">
        <v>11</v>
      </c>
      <c r="M3758" s="244" t="s">
        <v>2492</v>
      </c>
      <c r="N3758" s="244">
        <v>44</v>
      </c>
      <c r="O3758" s="244">
        <v>60</v>
      </c>
      <c r="P3758" s="244">
        <v>9</v>
      </c>
      <c r="Q3758" s="244" t="s">
        <v>2474</v>
      </c>
      <c r="R3758" s="6">
        <f t="shared" si="539"/>
        <v>6</v>
      </c>
      <c r="S3758" s="6">
        <f t="shared" si="540"/>
        <v>1</v>
      </c>
      <c r="T3758" s="7">
        <f t="shared" si="541"/>
        <v>129540</v>
      </c>
      <c r="U3758" s="121" t="str">
        <f t="shared" si="542"/>
        <v>1FA04</v>
      </c>
      <c r="V3758" s="10">
        <f t="shared" si="543"/>
        <v>250</v>
      </c>
      <c r="W3758" s="10">
        <f t="shared" si="544"/>
        <v>4</v>
      </c>
      <c r="X3758" s="11">
        <f t="shared" si="545"/>
        <v>7</v>
      </c>
      <c r="Y3758" s="11">
        <f t="shared" si="546"/>
        <v>250</v>
      </c>
      <c r="Z3758" s="12" t="str">
        <f t="shared" si="547"/>
        <v>GNSS Sats in View</v>
      </c>
      <c r="AI3758" s="111"/>
      <c r="AJ3758" s="19"/>
      <c r="AK3758" s="19"/>
      <c r="AL3758" s="21"/>
      <c r="AM3758" s="21"/>
      <c r="AN3758" s="21"/>
      <c r="AO3758" s="21"/>
      <c r="AP3758" s="20"/>
      <c r="AQ3758" s="20"/>
      <c r="AR3758" s="20"/>
      <c r="AS3758" s="20"/>
      <c r="AT3758" s="20"/>
      <c r="AU3758" s="20"/>
      <c r="AV3758" s="20"/>
      <c r="AW3758" s="20"/>
      <c r="AX3758" s="221">
        <v>129540</v>
      </c>
      <c r="AY3758" s="6">
        <v>7</v>
      </c>
      <c r="AZ3758" s="6">
        <v>250</v>
      </c>
      <c r="BA3758" s="87" t="s">
        <v>2732</v>
      </c>
      <c r="BB3758" s="39" t="s">
        <v>2733</v>
      </c>
      <c r="BC3758" s="84" t="s">
        <v>2710</v>
      </c>
      <c r="BL3758" s="42" t="s">
        <v>2693</v>
      </c>
      <c r="BM3758" s="43" t="s">
        <v>2688</v>
      </c>
      <c r="BO3758" s="111"/>
      <c r="BP3758" s="19"/>
    </row>
    <row r="3759" spans="1:68" ht="14.4" customHeight="1" x14ac:dyDescent="0.3">
      <c r="A3759" s="116">
        <v>3757</v>
      </c>
      <c r="H3759" t="s">
        <v>2631</v>
      </c>
      <c r="I3759" s="244">
        <v>8</v>
      </c>
      <c r="J3759" s="244" t="s">
        <v>2551</v>
      </c>
      <c r="K3759" s="244" t="s">
        <v>2474</v>
      </c>
      <c r="L3759" s="244" t="s">
        <v>2474</v>
      </c>
      <c r="M3759" s="244" t="s">
        <v>2483</v>
      </c>
      <c r="N3759" s="244" t="s">
        <v>2632</v>
      </c>
      <c r="O3759" s="244">
        <v>13</v>
      </c>
      <c r="P3759" s="244" t="s">
        <v>2635</v>
      </c>
      <c r="Q3759" s="244" t="s">
        <v>2485</v>
      </c>
      <c r="R3759" s="6">
        <f t="shared" si="539"/>
        <v>6</v>
      </c>
      <c r="S3759" s="6">
        <f t="shared" si="540"/>
        <v>1</v>
      </c>
      <c r="T3759" s="7">
        <f t="shared" si="541"/>
        <v>129540</v>
      </c>
      <c r="U3759" s="121" t="str">
        <f t="shared" si="542"/>
        <v>1FA04</v>
      </c>
      <c r="V3759" s="10">
        <f t="shared" si="543"/>
        <v>250</v>
      </c>
      <c r="W3759" s="10">
        <f t="shared" si="544"/>
        <v>4</v>
      </c>
      <c r="X3759" s="11">
        <f t="shared" si="545"/>
        <v>7</v>
      </c>
      <c r="Y3759" s="11">
        <f t="shared" si="546"/>
        <v>250</v>
      </c>
      <c r="Z3759" s="12" t="str">
        <f t="shared" si="547"/>
        <v>GNSS Sats in View</v>
      </c>
      <c r="AI3759" s="111"/>
      <c r="AJ3759" s="19"/>
      <c r="AK3759" s="19"/>
      <c r="AQ3759" s="34"/>
      <c r="AR3759" s="34"/>
      <c r="AS3759" s="34"/>
      <c r="AT3759" s="34"/>
      <c r="AU3759" s="34"/>
      <c r="AV3759" s="34"/>
      <c r="AW3759" s="34"/>
      <c r="AX3759" s="222">
        <v>129540</v>
      </c>
      <c r="AY3759" s="6">
        <v>7</v>
      </c>
      <c r="AZ3759" s="6">
        <v>250</v>
      </c>
      <c r="BA3759" s="87" t="s">
        <v>2734</v>
      </c>
      <c r="BB3759" s="39" t="s">
        <v>2735</v>
      </c>
      <c r="BC3759" s="84" t="s">
        <v>2710</v>
      </c>
      <c r="BL3759" s="42" t="s">
        <v>2693</v>
      </c>
      <c r="BM3759" s="43" t="s">
        <v>2688</v>
      </c>
      <c r="BO3759" s="111"/>
      <c r="BP3759" s="19"/>
    </row>
    <row r="3760" spans="1:68" ht="14.4" customHeight="1" x14ac:dyDescent="0.3">
      <c r="A3760" s="116">
        <v>3758</v>
      </c>
      <c r="H3760" t="s">
        <v>2631</v>
      </c>
      <c r="I3760" s="244">
        <v>8</v>
      </c>
      <c r="J3760" s="244" t="s">
        <v>2553</v>
      </c>
      <c r="K3760" s="244">
        <v>37</v>
      </c>
      <c r="L3760" s="244" t="s">
        <v>2545</v>
      </c>
      <c r="M3760" s="244">
        <v>60</v>
      </c>
      <c r="N3760" s="244">
        <v>9</v>
      </c>
      <c r="O3760" s="244" t="s">
        <v>2474</v>
      </c>
      <c r="P3760" s="244" t="s">
        <v>2474</v>
      </c>
      <c r="Q3760" s="244" t="s">
        <v>2474</v>
      </c>
      <c r="R3760" s="6">
        <f t="shared" si="539"/>
        <v>6</v>
      </c>
      <c r="S3760" s="6">
        <f t="shared" si="540"/>
        <v>1</v>
      </c>
      <c r="T3760" s="7">
        <f t="shared" si="541"/>
        <v>129540</v>
      </c>
      <c r="U3760" s="121" t="str">
        <f t="shared" si="542"/>
        <v>1FA04</v>
      </c>
      <c r="V3760" s="10">
        <f t="shared" si="543"/>
        <v>250</v>
      </c>
      <c r="W3760" s="10">
        <f t="shared" si="544"/>
        <v>4</v>
      </c>
      <c r="X3760" s="11">
        <f t="shared" si="545"/>
        <v>7</v>
      </c>
      <c r="Y3760" s="11">
        <f t="shared" si="546"/>
        <v>250</v>
      </c>
      <c r="Z3760" s="12" t="str">
        <f t="shared" si="547"/>
        <v>GNSS Sats in View</v>
      </c>
      <c r="AI3760" s="111"/>
      <c r="AJ3760" s="19"/>
      <c r="AK3760" s="19"/>
      <c r="AL3760" s="21"/>
      <c r="AM3760" s="21"/>
      <c r="AN3760" s="21"/>
      <c r="AO3760" s="21"/>
      <c r="AP3760" s="20"/>
      <c r="AQ3760" s="20"/>
      <c r="AR3760" s="20"/>
      <c r="AS3760" s="20"/>
      <c r="AT3760" s="20"/>
      <c r="AU3760" s="20"/>
      <c r="AV3760" s="20"/>
      <c r="AW3760" s="20"/>
      <c r="AX3760" s="221">
        <v>129540</v>
      </c>
      <c r="AY3760" s="6">
        <v>7</v>
      </c>
      <c r="AZ3760" s="6">
        <v>250</v>
      </c>
      <c r="BA3760" s="87" t="s">
        <v>2736</v>
      </c>
      <c r="BB3760" s="39" t="s">
        <v>2737</v>
      </c>
      <c r="BC3760" s="84" t="s">
        <v>2710</v>
      </c>
      <c r="BL3760" s="42" t="s">
        <v>2693</v>
      </c>
      <c r="BM3760" s="43" t="s">
        <v>2688</v>
      </c>
      <c r="BO3760" s="111"/>
      <c r="BP3760" s="19"/>
    </row>
    <row r="3761" spans="1:68" ht="14.4" customHeight="1" x14ac:dyDescent="0.3">
      <c r="A3761" s="116">
        <v>3759</v>
      </c>
      <c r="H3761" t="s">
        <v>2631</v>
      </c>
      <c r="I3761" s="244">
        <v>8</v>
      </c>
      <c r="J3761" s="244" t="s">
        <v>2548</v>
      </c>
      <c r="K3761" s="244" t="s">
        <v>2483</v>
      </c>
      <c r="L3761" s="244" t="s">
        <v>2632</v>
      </c>
      <c r="M3761" s="244">
        <v>14</v>
      </c>
      <c r="N3761" s="244" t="s">
        <v>2478</v>
      </c>
      <c r="O3761" s="244">
        <v>8</v>
      </c>
      <c r="P3761" s="244">
        <v>87</v>
      </c>
      <c r="Q3761" s="244" t="s">
        <v>2558</v>
      </c>
      <c r="R3761" s="6">
        <f t="shared" si="539"/>
        <v>6</v>
      </c>
      <c r="S3761" s="6">
        <f t="shared" si="540"/>
        <v>1</v>
      </c>
      <c r="T3761" s="7">
        <f t="shared" si="541"/>
        <v>129540</v>
      </c>
      <c r="U3761" s="121" t="str">
        <f t="shared" si="542"/>
        <v>1FA04</v>
      </c>
      <c r="V3761" s="10">
        <f t="shared" si="543"/>
        <v>250</v>
      </c>
      <c r="W3761" s="10">
        <f t="shared" si="544"/>
        <v>4</v>
      </c>
      <c r="X3761" s="11">
        <f t="shared" si="545"/>
        <v>7</v>
      </c>
      <c r="Y3761" s="11">
        <f t="shared" si="546"/>
        <v>250</v>
      </c>
      <c r="Z3761" s="12" t="str">
        <f t="shared" si="547"/>
        <v>GNSS Sats in View</v>
      </c>
      <c r="AI3761" s="111"/>
      <c r="AJ3761" s="19"/>
      <c r="AK3761" s="19"/>
      <c r="AQ3761" s="34"/>
      <c r="AR3761" s="34"/>
      <c r="AS3761" s="34"/>
      <c r="AT3761" s="34"/>
      <c r="AU3761" s="34"/>
      <c r="AV3761" s="34"/>
      <c r="AW3761" s="34"/>
      <c r="AX3761" s="222">
        <v>129540</v>
      </c>
      <c r="AY3761" s="6">
        <v>7</v>
      </c>
      <c r="AZ3761" s="6">
        <v>250</v>
      </c>
      <c r="BA3761" s="87" t="s">
        <v>2738</v>
      </c>
      <c r="BB3761" s="39" t="s">
        <v>2739</v>
      </c>
      <c r="BC3761" s="84" t="s">
        <v>2710</v>
      </c>
      <c r="BL3761" s="42" t="s">
        <v>2693</v>
      </c>
      <c r="BM3761" s="43" t="s">
        <v>2688</v>
      </c>
      <c r="BO3761" s="111"/>
      <c r="BP3761" s="19"/>
    </row>
    <row r="3762" spans="1:68" ht="14.4" customHeight="1" x14ac:dyDescent="0.3">
      <c r="A3762" s="116">
        <v>3760</v>
      </c>
      <c r="H3762" t="s">
        <v>2631</v>
      </c>
      <c r="I3762" s="244">
        <v>8</v>
      </c>
      <c r="J3762" s="244" t="s">
        <v>2653</v>
      </c>
      <c r="K3762" s="244">
        <v>80</v>
      </c>
      <c r="L3762" s="244" t="s">
        <v>2521</v>
      </c>
      <c r="M3762" s="244" t="s">
        <v>2474</v>
      </c>
      <c r="N3762" s="244" t="s">
        <v>2474</v>
      </c>
      <c r="O3762" s="244" t="s">
        <v>2474</v>
      </c>
      <c r="P3762" s="244" t="s">
        <v>2483</v>
      </c>
      <c r="Q3762" s="244" t="s">
        <v>2632</v>
      </c>
      <c r="R3762" s="6">
        <f t="shared" si="539"/>
        <v>6</v>
      </c>
      <c r="S3762" s="6">
        <f t="shared" si="540"/>
        <v>1</v>
      </c>
      <c r="T3762" s="7">
        <f t="shared" si="541"/>
        <v>129540</v>
      </c>
      <c r="U3762" s="121" t="str">
        <f t="shared" si="542"/>
        <v>1FA04</v>
      </c>
      <c r="V3762" s="10">
        <f t="shared" si="543"/>
        <v>250</v>
      </c>
      <c r="W3762" s="10">
        <f t="shared" si="544"/>
        <v>4</v>
      </c>
      <c r="X3762" s="11">
        <f t="shared" si="545"/>
        <v>7</v>
      </c>
      <c r="Y3762" s="11">
        <f t="shared" si="546"/>
        <v>250</v>
      </c>
      <c r="Z3762" s="12" t="str">
        <f t="shared" si="547"/>
        <v>GNSS Sats in View</v>
      </c>
      <c r="AI3762" s="111"/>
      <c r="AJ3762" s="19"/>
      <c r="AK3762" s="19"/>
      <c r="AL3762" s="21"/>
      <c r="AM3762" s="21"/>
      <c r="AN3762" s="21"/>
      <c r="AO3762" s="21"/>
      <c r="AP3762" s="20"/>
      <c r="AQ3762" s="20"/>
      <c r="AR3762" s="20"/>
      <c r="AS3762" s="20"/>
      <c r="AT3762" s="20"/>
      <c r="AU3762" s="20"/>
      <c r="AV3762" s="20"/>
      <c r="AW3762" s="20"/>
      <c r="AX3762" s="221">
        <v>129540</v>
      </c>
      <c r="AY3762" s="6">
        <v>7</v>
      </c>
      <c r="AZ3762" s="6">
        <v>250</v>
      </c>
      <c r="BA3762" s="87" t="s">
        <v>2740</v>
      </c>
      <c r="BB3762" s="39" t="s">
        <v>2741</v>
      </c>
      <c r="BC3762" s="84" t="s">
        <v>2710</v>
      </c>
      <c r="BL3762" s="42" t="s">
        <v>2693</v>
      </c>
      <c r="BM3762" s="43" t="s">
        <v>2688</v>
      </c>
      <c r="BO3762" s="111"/>
      <c r="BP3762" s="19"/>
    </row>
    <row r="3763" spans="1:68" ht="14.4" customHeight="1" x14ac:dyDescent="0.3">
      <c r="A3763" s="116">
        <v>3761</v>
      </c>
      <c r="H3763" t="s">
        <v>2631</v>
      </c>
      <c r="I3763" s="244">
        <v>8</v>
      </c>
      <c r="J3763" s="244" t="s">
        <v>2528</v>
      </c>
      <c r="K3763" s="244">
        <v>11</v>
      </c>
      <c r="L3763" s="244">
        <v>17</v>
      </c>
      <c r="M3763" s="244">
        <v>4</v>
      </c>
      <c r="N3763" s="244">
        <v>43</v>
      </c>
      <c r="O3763" s="244">
        <v>93</v>
      </c>
      <c r="P3763" s="244" t="s">
        <v>2507</v>
      </c>
      <c r="Q3763" s="244">
        <v>9</v>
      </c>
      <c r="R3763" s="6">
        <f t="shared" si="539"/>
        <v>6</v>
      </c>
      <c r="S3763" s="6">
        <f t="shared" si="540"/>
        <v>1</v>
      </c>
      <c r="T3763" s="7">
        <f t="shared" si="541"/>
        <v>129540</v>
      </c>
      <c r="U3763" s="121" t="str">
        <f t="shared" si="542"/>
        <v>1FA04</v>
      </c>
      <c r="V3763" s="10">
        <f t="shared" si="543"/>
        <v>250</v>
      </c>
      <c r="W3763" s="10">
        <f t="shared" si="544"/>
        <v>4</v>
      </c>
      <c r="X3763" s="11">
        <f t="shared" si="545"/>
        <v>7</v>
      </c>
      <c r="Y3763" s="11">
        <f t="shared" si="546"/>
        <v>250</v>
      </c>
      <c r="Z3763" s="12" t="str">
        <f t="shared" si="547"/>
        <v>GNSS Sats in View</v>
      </c>
      <c r="AI3763" s="111"/>
      <c r="AJ3763" s="19"/>
      <c r="AK3763" s="19"/>
      <c r="AQ3763" s="34"/>
      <c r="AR3763" s="34"/>
      <c r="AS3763" s="34"/>
      <c r="AT3763" s="34"/>
      <c r="AU3763" s="34"/>
      <c r="AV3763" s="34"/>
      <c r="AW3763" s="34"/>
      <c r="AX3763" s="222">
        <v>129540</v>
      </c>
      <c r="AY3763" s="6">
        <v>7</v>
      </c>
      <c r="AZ3763" s="6">
        <v>250</v>
      </c>
      <c r="BA3763" s="87" t="s">
        <v>2742</v>
      </c>
      <c r="BB3763" s="39" t="s">
        <v>2743</v>
      </c>
      <c r="BC3763" s="84" t="s">
        <v>2710</v>
      </c>
      <c r="BL3763" s="42" t="s">
        <v>2693</v>
      </c>
      <c r="BM3763" s="43" t="s">
        <v>2688</v>
      </c>
      <c r="BO3763" s="111"/>
      <c r="BP3763" s="19"/>
    </row>
    <row r="3764" spans="1:68" ht="14.4" customHeight="1" x14ac:dyDescent="0.3">
      <c r="A3764" s="116">
        <v>3762</v>
      </c>
      <c r="H3764" t="s">
        <v>2631</v>
      </c>
      <c r="I3764" s="244">
        <v>8</v>
      </c>
      <c r="J3764" s="244" t="s">
        <v>2542</v>
      </c>
      <c r="K3764" s="244" t="s">
        <v>2474</v>
      </c>
      <c r="L3764" s="244" t="s">
        <v>2474</v>
      </c>
      <c r="M3764" s="244" t="s">
        <v>2474</v>
      </c>
      <c r="N3764" s="244" t="s">
        <v>2483</v>
      </c>
      <c r="O3764" s="244" t="s">
        <v>2632</v>
      </c>
      <c r="P3764" s="244" t="s">
        <v>2484</v>
      </c>
      <c r="Q3764" s="244" t="s">
        <v>2611</v>
      </c>
      <c r="R3764" s="6">
        <f t="shared" si="539"/>
        <v>6</v>
      </c>
      <c r="S3764" s="6">
        <f t="shared" si="540"/>
        <v>1</v>
      </c>
      <c r="T3764" s="7">
        <f t="shared" si="541"/>
        <v>129540</v>
      </c>
      <c r="U3764" s="121" t="str">
        <f t="shared" si="542"/>
        <v>1FA04</v>
      </c>
      <c r="V3764" s="10">
        <f t="shared" si="543"/>
        <v>250</v>
      </c>
      <c r="W3764" s="10">
        <f t="shared" si="544"/>
        <v>4</v>
      </c>
      <c r="X3764" s="11">
        <f t="shared" si="545"/>
        <v>7</v>
      </c>
      <c r="Y3764" s="11">
        <f t="shared" si="546"/>
        <v>250</v>
      </c>
      <c r="Z3764" s="12" t="str">
        <f t="shared" si="547"/>
        <v>GNSS Sats in View</v>
      </c>
      <c r="AI3764" s="111"/>
      <c r="AJ3764" s="19"/>
      <c r="AK3764" s="19"/>
      <c r="AL3764" s="21"/>
      <c r="AM3764" s="21"/>
      <c r="AN3764" s="21"/>
      <c r="AO3764" s="21"/>
      <c r="AP3764" s="20"/>
      <c r="AQ3764" s="20"/>
      <c r="AR3764" s="20"/>
      <c r="AS3764" s="20"/>
      <c r="AT3764" s="20"/>
      <c r="AU3764" s="20"/>
      <c r="AV3764" s="20"/>
      <c r="AW3764" s="20"/>
      <c r="AX3764" s="221">
        <v>129540</v>
      </c>
      <c r="AY3764" s="6">
        <v>7</v>
      </c>
      <c r="AZ3764" s="6">
        <v>250</v>
      </c>
      <c r="BA3764" s="87" t="s">
        <v>2744</v>
      </c>
      <c r="BB3764" s="39" t="s">
        <v>2745</v>
      </c>
      <c r="BC3764" s="84" t="s">
        <v>2710</v>
      </c>
      <c r="BL3764" s="42" t="s">
        <v>2693</v>
      </c>
      <c r="BM3764" s="43" t="s">
        <v>2688</v>
      </c>
      <c r="BO3764" s="111"/>
      <c r="BP3764" s="19"/>
    </row>
    <row r="3765" spans="1:68" ht="14.4" customHeight="1" x14ac:dyDescent="0.3">
      <c r="A3765" s="116">
        <v>3763</v>
      </c>
      <c r="H3765" t="s">
        <v>2631</v>
      </c>
      <c r="I3765" s="244">
        <v>8</v>
      </c>
      <c r="J3765" s="244" t="s">
        <v>2630</v>
      </c>
      <c r="K3765" s="244">
        <v>1</v>
      </c>
      <c r="L3765" s="244" t="s">
        <v>2634</v>
      </c>
      <c r="M3765" s="244">
        <v>15</v>
      </c>
      <c r="N3765" s="244">
        <v>0</v>
      </c>
      <c r="O3765" s="244">
        <v>0</v>
      </c>
      <c r="P3765" s="244" t="s">
        <v>2474</v>
      </c>
      <c r="Q3765" s="244" t="s">
        <v>2474</v>
      </c>
      <c r="R3765" s="6">
        <f t="shared" si="539"/>
        <v>6</v>
      </c>
      <c r="S3765" s="6">
        <f t="shared" si="540"/>
        <v>1</v>
      </c>
      <c r="T3765" s="7">
        <f t="shared" si="541"/>
        <v>129540</v>
      </c>
      <c r="U3765" s="121" t="str">
        <f t="shared" si="542"/>
        <v>1FA04</v>
      </c>
      <c r="V3765" s="10">
        <f t="shared" si="543"/>
        <v>250</v>
      </c>
      <c r="W3765" s="10">
        <f t="shared" si="544"/>
        <v>4</v>
      </c>
      <c r="X3765" s="11">
        <f t="shared" si="545"/>
        <v>7</v>
      </c>
      <c r="Y3765" s="11">
        <f t="shared" si="546"/>
        <v>250</v>
      </c>
      <c r="Z3765" s="12" t="str">
        <f t="shared" si="547"/>
        <v>GNSS Sats in View</v>
      </c>
      <c r="AI3765" s="111"/>
      <c r="AJ3765" s="19"/>
      <c r="AK3765" s="19"/>
      <c r="AQ3765" s="34"/>
      <c r="AR3765" s="34"/>
      <c r="AS3765" s="34"/>
      <c r="AT3765" s="34"/>
      <c r="AU3765" s="34"/>
      <c r="AV3765" s="34"/>
      <c r="AW3765" s="34"/>
      <c r="AX3765" s="222">
        <v>129540</v>
      </c>
      <c r="AY3765" s="6">
        <v>7</v>
      </c>
      <c r="AZ3765" s="6">
        <v>250</v>
      </c>
      <c r="BA3765" s="87" t="s">
        <v>2746</v>
      </c>
      <c r="BB3765" s="39" t="s">
        <v>2747</v>
      </c>
      <c r="BC3765" s="84" t="s">
        <v>2710</v>
      </c>
      <c r="BL3765" s="42" t="s">
        <v>2693</v>
      </c>
      <c r="BM3765" s="43" t="s">
        <v>2688</v>
      </c>
      <c r="BO3765" s="111"/>
      <c r="BP3765" s="19"/>
    </row>
    <row r="3766" spans="1:68" ht="14.4" customHeight="1" x14ac:dyDescent="0.3">
      <c r="A3766" s="116">
        <v>3764</v>
      </c>
      <c r="H3766" t="s">
        <v>2623</v>
      </c>
      <c r="I3766" s="244">
        <v>8</v>
      </c>
      <c r="J3766" s="244">
        <v>80</v>
      </c>
      <c r="K3766" s="244" t="s">
        <v>2632</v>
      </c>
      <c r="L3766" s="244">
        <v>3</v>
      </c>
      <c r="M3766" s="244">
        <v>95</v>
      </c>
      <c r="N3766" s="244">
        <v>83</v>
      </c>
      <c r="O3766" s="244" t="s">
        <v>2515</v>
      </c>
      <c r="P3766" s="244" t="s">
        <v>2474</v>
      </c>
      <c r="Q3766" s="244" t="s">
        <v>2474</v>
      </c>
      <c r="R3766" s="6">
        <f t="shared" si="539"/>
        <v>2</v>
      </c>
      <c r="S3766" s="6">
        <f t="shared" si="540"/>
        <v>1</v>
      </c>
      <c r="T3766" s="7">
        <f t="shared" si="541"/>
        <v>130306</v>
      </c>
      <c r="U3766" s="121" t="str">
        <f t="shared" si="542"/>
        <v>1FD02</v>
      </c>
      <c r="V3766" s="10">
        <f t="shared" si="543"/>
        <v>253</v>
      </c>
      <c r="W3766" s="10">
        <f t="shared" si="544"/>
        <v>2</v>
      </c>
      <c r="X3766" s="11">
        <f t="shared" si="545"/>
        <v>1</v>
      </c>
      <c r="Y3766" s="11">
        <f t="shared" si="546"/>
        <v>253</v>
      </c>
      <c r="Z3766" s="12" t="str">
        <f t="shared" si="547"/>
        <v>Wind Data</v>
      </c>
      <c r="AI3766" s="111"/>
      <c r="AJ3766" s="19"/>
      <c r="AK3766" s="19"/>
      <c r="AL3766" s="21"/>
      <c r="AM3766" s="21"/>
      <c r="AN3766" s="21"/>
      <c r="AO3766" s="21"/>
      <c r="AP3766" s="20"/>
      <c r="AQ3766" s="20"/>
      <c r="AR3766" s="20"/>
      <c r="AS3766" s="20"/>
      <c r="AT3766" s="20"/>
      <c r="AU3766" s="20"/>
      <c r="AV3766" s="20"/>
      <c r="AW3766" s="20"/>
      <c r="AX3766" s="221">
        <v>130306</v>
      </c>
      <c r="AY3766" s="6">
        <v>1</v>
      </c>
      <c r="AZ3766" s="6">
        <v>253</v>
      </c>
      <c r="BA3766" s="87" t="s">
        <v>2701</v>
      </c>
      <c r="BB3766" s="39" t="s">
        <v>3021</v>
      </c>
      <c r="BC3766" s="84" t="s">
        <v>2349</v>
      </c>
      <c r="BD3766" s="38" t="s">
        <v>2702</v>
      </c>
      <c r="BE3766" s="39" t="s">
        <v>3025</v>
      </c>
      <c r="BF3766" s="90" t="s">
        <v>2691</v>
      </c>
      <c r="BJ3766" s="47" t="s">
        <v>2703</v>
      </c>
      <c r="BL3766" s="42" t="s">
        <v>2698</v>
      </c>
      <c r="BM3766" s="43" t="s">
        <v>2688</v>
      </c>
      <c r="BO3766" s="111"/>
      <c r="BP3766" s="19"/>
    </row>
    <row r="3767" spans="1:68" ht="14.4" customHeight="1" x14ac:dyDescent="0.3">
      <c r="A3767" s="116">
        <v>3765</v>
      </c>
      <c r="H3767" t="s">
        <v>2631</v>
      </c>
      <c r="I3767" s="244">
        <v>8</v>
      </c>
      <c r="J3767" s="244" t="s">
        <v>2568</v>
      </c>
      <c r="K3767" s="244" t="s">
        <v>2474</v>
      </c>
      <c r="L3767" s="244" t="s">
        <v>2483</v>
      </c>
      <c r="M3767" s="244" t="s">
        <v>2542</v>
      </c>
      <c r="N3767" s="244" t="s">
        <v>2602</v>
      </c>
      <c r="O3767" s="244" t="s">
        <v>2531</v>
      </c>
      <c r="P3767" s="244">
        <v>9</v>
      </c>
      <c r="Q3767" s="244" t="s">
        <v>2540</v>
      </c>
      <c r="R3767" s="6">
        <f t="shared" si="539"/>
        <v>6</v>
      </c>
      <c r="S3767" s="6">
        <f t="shared" si="540"/>
        <v>1</v>
      </c>
      <c r="T3767" s="7">
        <f t="shared" si="541"/>
        <v>129540</v>
      </c>
      <c r="U3767" s="121" t="str">
        <f t="shared" si="542"/>
        <v>1FA04</v>
      </c>
      <c r="V3767" s="10">
        <f t="shared" si="543"/>
        <v>250</v>
      </c>
      <c r="W3767" s="10">
        <f t="shared" si="544"/>
        <v>4</v>
      </c>
      <c r="X3767" s="11">
        <f t="shared" si="545"/>
        <v>7</v>
      </c>
      <c r="Y3767" s="11">
        <f t="shared" si="546"/>
        <v>250</v>
      </c>
      <c r="Z3767" s="12" t="str">
        <f t="shared" si="547"/>
        <v>GNSS Sats in View</v>
      </c>
      <c r="AI3767" s="111"/>
      <c r="AJ3767" s="19"/>
      <c r="AK3767" s="19"/>
      <c r="AQ3767" s="34"/>
      <c r="AR3767" s="34"/>
      <c r="AS3767" s="34"/>
      <c r="AT3767" s="34"/>
      <c r="AU3767" s="34"/>
      <c r="AV3767" s="34"/>
      <c r="AW3767" s="34"/>
      <c r="AX3767" s="222">
        <v>129540</v>
      </c>
      <c r="AY3767" s="6">
        <v>7</v>
      </c>
      <c r="AZ3767" s="6">
        <v>250</v>
      </c>
      <c r="BA3767" s="87" t="s">
        <v>2748</v>
      </c>
      <c r="BB3767" s="39" t="s">
        <v>2749</v>
      </c>
      <c r="BC3767" s="84" t="s">
        <v>2710</v>
      </c>
      <c r="BL3767" s="42" t="s">
        <v>2693</v>
      </c>
      <c r="BM3767" s="43" t="s">
        <v>2688</v>
      </c>
      <c r="BO3767" s="111"/>
      <c r="BP3767" s="19"/>
    </row>
    <row r="3768" spans="1:68" ht="14.4" customHeight="1" x14ac:dyDescent="0.3">
      <c r="A3768" s="116">
        <v>3766</v>
      </c>
      <c r="H3768" t="s">
        <v>2631</v>
      </c>
      <c r="I3768" s="244">
        <v>8</v>
      </c>
      <c r="J3768" s="244" t="s">
        <v>2628</v>
      </c>
      <c r="K3768" s="244">
        <v>80</v>
      </c>
      <c r="L3768" s="244">
        <v>0</v>
      </c>
      <c r="M3768" s="244">
        <v>0</v>
      </c>
      <c r="N3768" s="244" t="s">
        <v>2474</v>
      </c>
      <c r="O3768" s="244" t="s">
        <v>2474</v>
      </c>
      <c r="P3768" s="244" t="s">
        <v>2474</v>
      </c>
      <c r="Q3768" s="244" t="s">
        <v>2483</v>
      </c>
      <c r="R3768" s="6">
        <f t="shared" si="539"/>
        <v>6</v>
      </c>
      <c r="S3768" s="6">
        <f t="shared" si="540"/>
        <v>1</v>
      </c>
      <c r="T3768" s="7">
        <f t="shared" si="541"/>
        <v>129540</v>
      </c>
      <c r="U3768" s="121" t="str">
        <f t="shared" si="542"/>
        <v>1FA04</v>
      </c>
      <c r="V3768" s="10">
        <f t="shared" si="543"/>
        <v>250</v>
      </c>
      <c r="W3768" s="10">
        <f t="shared" si="544"/>
        <v>4</v>
      </c>
      <c r="X3768" s="11">
        <f t="shared" si="545"/>
        <v>7</v>
      </c>
      <c r="Y3768" s="11">
        <f t="shared" si="546"/>
        <v>250</v>
      </c>
      <c r="Z3768" s="12" t="str">
        <f t="shared" si="547"/>
        <v>GNSS Sats in View</v>
      </c>
      <c r="AI3768" s="111"/>
      <c r="AJ3768" s="19"/>
      <c r="AK3768" s="19"/>
      <c r="AL3768" s="21"/>
      <c r="AM3768" s="21"/>
      <c r="AN3768" s="21"/>
      <c r="AO3768" s="21"/>
      <c r="AP3768" s="20"/>
      <c r="AQ3768" s="20"/>
      <c r="AR3768" s="20"/>
      <c r="AS3768" s="20"/>
      <c r="AT3768" s="20"/>
      <c r="AU3768" s="20"/>
      <c r="AV3768" s="20"/>
      <c r="AW3768" s="20"/>
      <c r="AX3768" s="221">
        <v>129540</v>
      </c>
      <c r="AY3768" s="6">
        <v>7</v>
      </c>
      <c r="AZ3768" s="6">
        <v>250</v>
      </c>
      <c r="BA3768" s="87" t="s">
        <v>2750</v>
      </c>
      <c r="BB3768" s="39" t="s">
        <v>2751</v>
      </c>
      <c r="BC3768" s="84" t="s">
        <v>2710</v>
      </c>
      <c r="BL3768" s="42" t="s">
        <v>2693</v>
      </c>
      <c r="BM3768" s="43" t="s">
        <v>2688</v>
      </c>
      <c r="BO3768" s="111"/>
      <c r="BP3768" s="19"/>
    </row>
    <row r="3769" spans="1:68" ht="14.4" customHeight="1" x14ac:dyDescent="0.3">
      <c r="A3769" s="116">
        <v>3767</v>
      </c>
      <c r="H3769" t="s">
        <v>2631</v>
      </c>
      <c r="I3769" s="244">
        <v>8</v>
      </c>
      <c r="J3769" s="244" t="s">
        <v>2632</v>
      </c>
      <c r="K3769" s="244" t="s">
        <v>2528</v>
      </c>
      <c r="L3769" s="244" t="s">
        <v>2554</v>
      </c>
      <c r="M3769" s="244" t="s">
        <v>2481</v>
      </c>
      <c r="N3769" s="244">
        <v>2</v>
      </c>
      <c r="O3769" s="244">
        <v>50</v>
      </c>
      <c r="P3769" s="244" t="s">
        <v>2539</v>
      </c>
      <c r="Q3769" s="244">
        <v>0</v>
      </c>
      <c r="R3769" s="6">
        <f t="shared" si="539"/>
        <v>6</v>
      </c>
      <c r="S3769" s="6">
        <f t="shared" si="540"/>
        <v>1</v>
      </c>
      <c r="T3769" s="7">
        <f t="shared" si="541"/>
        <v>129540</v>
      </c>
      <c r="U3769" s="121" t="str">
        <f t="shared" si="542"/>
        <v>1FA04</v>
      </c>
      <c r="V3769" s="10">
        <f t="shared" si="543"/>
        <v>250</v>
      </c>
      <c r="W3769" s="10">
        <f t="shared" si="544"/>
        <v>4</v>
      </c>
      <c r="X3769" s="11">
        <f t="shared" si="545"/>
        <v>7</v>
      </c>
      <c r="Y3769" s="11">
        <f t="shared" si="546"/>
        <v>250</v>
      </c>
      <c r="Z3769" s="12" t="str">
        <f t="shared" si="547"/>
        <v>GNSS Sats in View</v>
      </c>
      <c r="AI3769" s="111"/>
      <c r="AJ3769" s="19"/>
      <c r="AK3769" s="19"/>
      <c r="AQ3769" s="34"/>
      <c r="AR3769" s="34"/>
      <c r="AS3769" s="34"/>
      <c r="AT3769" s="34"/>
      <c r="AU3769" s="34"/>
      <c r="AV3769" s="34"/>
      <c r="AW3769" s="34"/>
      <c r="AX3769" s="222">
        <v>129540</v>
      </c>
      <c r="AY3769" s="6">
        <v>7</v>
      </c>
      <c r="AZ3769" s="6">
        <v>250</v>
      </c>
      <c r="BA3769" s="87" t="s">
        <v>2752</v>
      </c>
      <c r="BB3769" s="39" t="s">
        <v>2753</v>
      </c>
      <c r="BC3769" s="84" t="s">
        <v>2710</v>
      </c>
      <c r="BL3769" s="42" t="s">
        <v>2693</v>
      </c>
      <c r="BM3769" s="43" t="s">
        <v>2688</v>
      </c>
      <c r="BO3769" s="111"/>
      <c r="BP3769" s="19"/>
    </row>
    <row r="3770" spans="1:68" ht="14.4" customHeight="1" x14ac:dyDescent="0.3">
      <c r="A3770" s="116">
        <v>3768</v>
      </c>
      <c r="H3770" t="s">
        <v>2631</v>
      </c>
      <c r="I3770" s="244">
        <v>8</v>
      </c>
      <c r="J3770" s="244" t="s">
        <v>2569</v>
      </c>
      <c r="K3770" s="244">
        <v>0</v>
      </c>
      <c r="L3770" s="244" t="s">
        <v>2474</v>
      </c>
      <c r="M3770" s="244" t="s">
        <v>2474</v>
      </c>
      <c r="N3770" s="244" t="s">
        <v>2474</v>
      </c>
      <c r="O3770" s="244" t="s">
        <v>2483</v>
      </c>
      <c r="P3770" s="244" t="s">
        <v>2528</v>
      </c>
      <c r="Q3770" s="244">
        <v>10</v>
      </c>
      <c r="R3770" s="6">
        <f t="shared" si="539"/>
        <v>6</v>
      </c>
      <c r="S3770" s="6">
        <f t="shared" si="540"/>
        <v>1</v>
      </c>
      <c r="T3770" s="7">
        <f t="shared" si="541"/>
        <v>129540</v>
      </c>
      <c r="U3770" s="121" t="str">
        <f t="shared" si="542"/>
        <v>1FA04</v>
      </c>
      <c r="V3770" s="10">
        <f t="shared" si="543"/>
        <v>250</v>
      </c>
      <c r="W3770" s="10">
        <f t="shared" si="544"/>
        <v>4</v>
      </c>
      <c r="X3770" s="11">
        <f t="shared" si="545"/>
        <v>7</v>
      </c>
      <c r="Y3770" s="11">
        <f t="shared" si="546"/>
        <v>250</v>
      </c>
      <c r="Z3770" s="12" t="str">
        <f t="shared" si="547"/>
        <v>GNSS Sats in View</v>
      </c>
      <c r="AI3770" s="111"/>
      <c r="AJ3770" s="19"/>
      <c r="AK3770" s="19"/>
      <c r="AL3770" s="21"/>
      <c r="AM3770" s="21"/>
      <c r="AN3770" s="21"/>
      <c r="AO3770" s="21"/>
      <c r="AP3770" s="20"/>
      <c r="AQ3770" s="20"/>
      <c r="AR3770" s="20"/>
      <c r="AS3770" s="20"/>
      <c r="AT3770" s="20"/>
      <c r="AU3770" s="20"/>
      <c r="AV3770" s="20"/>
      <c r="AW3770" s="20"/>
      <c r="AX3770" s="221">
        <v>129540</v>
      </c>
      <c r="AY3770" s="6">
        <v>7</v>
      </c>
      <c r="AZ3770" s="6">
        <v>250</v>
      </c>
      <c r="BA3770" s="87" t="s">
        <v>3000</v>
      </c>
      <c r="BB3770" s="39" t="s">
        <v>2990</v>
      </c>
      <c r="BC3770" s="84" t="s">
        <v>2710</v>
      </c>
      <c r="BL3770" s="42" t="s">
        <v>2693</v>
      </c>
      <c r="BM3770" s="43" t="s">
        <v>2688</v>
      </c>
      <c r="BO3770" s="111"/>
      <c r="BP3770" s="19"/>
    </row>
    <row r="3771" spans="1:68" ht="14.4" customHeight="1" x14ac:dyDescent="0.3">
      <c r="A3771" s="116">
        <v>3769</v>
      </c>
      <c r="H3771" t="s">
        <v>2631</v>
      </c>
      <c r="I3771" s="244">
        <v>8</v>
      </c>
      <c r="J3771" s="244" t="s">
        <v>2527</v>
      </c>
      <c r="K3771" s="244" t="s">
        <v>2611</v>
      </c>
      <c r="L3771" s="244">
        <v>1</v>
      </c>
      <c r="M3771" s="244">
        <v>73</v>
      </c>
      <c r="N3771" s="244">
        <v>32</v>
      </c>
      <c r="O3771" s="244">
        <v>0</v>
      </c>
      <c r="P3771" s="244">
        <v>0</v>
      </c>
      <c r="Q3771" s="244" t="s">
        <v>2474</v>
      </c>
      <c r="R3771" s="6">
        <f t="shared" si="539"/>
        <v>6</v>
      </c>
      <c r="S3771" s="6">
        <f t="shared" si="540"/>
        <v>1</v>
      </c>
      <c r="T3771" s="7">
        <f t="shared" si="541"/>
        <v>129540</v>
      </c>
      <c r="U3771" s="121" t="str">
        <f t="shared" si="542"/>
        <v>1FA04</v>
      </c>
      <c r="V3771" s="10">
        <f t="shared" si="543"/>
        <v>250</v>
      </c>
      <c r="W3771" s="10">
        <f t="shared" si="544"/>
        <v>4</v>
      </c>
      <c r="X3771" s="11">
        <f t="shared" si="545"/>
        <v>7</v>
      </c>
      <c r="Y3771" s="11">
        <f t="shared" si="546"/>
        <v>250</v>
      </c>
      <c r="Z3771" s="12" t="str">
        <f t="shared" si="547"/>
        <v>GNSS Sats in View</v>
      </c>
      <c r="AI3771" s="111"/>
      <c r="AJ3771" s="19"/>
      <c r="AK3771" s="19"/>
      <c r="AQ3771" s="34"/>
      <c r="AR3771" s="34"/>
      <c r="AS3771" s="34"/>
      <c r="AT3771" s="34"/>
      <c r="AU3771" s="34"/>
      <c r="AV3771" s="34"/>
      <c r="AW3771" s="34"/>
      <c r="AX3771" s="222">
        <v>129540</v>
      </c>
      <c r="AY3771" s="6">
        <v>7</v>
      </c>
      <c r="AZ3771" s="6">
        <v>250</v>
      </c>
      <c r="BA3771" s="87" t="s">
        <v>3058</v>
      </c>
      <c r="BB3771" s="39" t="s">
        <v>2950</v>
      </c>
      <c r="BC3771" s="84" t="s">
        <v>2710</v>
      </c>
      <c r="BL3771" s="42" t="s">
        <v>2693</v>
      </c>
      <c r="BM3771" s="43" t="s">
        <v>2688</v>
      </c>
      <c r="BO3771" s="111"/>
      <c r="BP3771" s="19"/>
    </row>
    <row r="3772" spans="1:68" ht="14.4" customHeight="1" x14ac:dyDescent="0.3">
      <c r="A3772" s="116">
        <v>3770</v>
      </c>
      <c r="H3772" t="s">
        <v>2631</v>
      </c>
      <c r="I3772" s="244">
        <v>8</v>
      </c>
      <c r="J3772" s="244" t="s">
        <v>2673</v>
      </c>
      <c r="K3772" s="244" t="s">
        <v>2474</v>
      </c>
      <c r="L3772" s="244" t="s">
        <v>2474</v>
      </c>
      <c r="M3772" s="244" t="s">
        <v>2483</v>
      </c>
      <c r="N3772" s="244" t="s">
        <v>2528</v>
      </c>
      <c r="O3772" s="244" t="s">
        <v>2474</v>
      </c>
      <c r="P3772" s="244" t="s">
        <v>2474</v>
      </c>
      <c r="Q3772" s="244" t="s">
        <v>2474</v>
      </c>
      <c r="R3772" s="6">
        <f t="shared" si="539"/>
        <v>6</v>
      </c>
      <c r="S3772" s="6">
        <f t="shared" si="540"/>
        <v>1</v>
      </c>
      <c r="T3772" s="7">
        <f t="shared" si="541"/>
        <v>129540</v>
      </c>
      <c r="U3772" s="121" t="str">
        <f t="shared" si="542"/>
        <v>1FA04</v>
      </c>
      <c r="V3772" s="10">
        <f t="shared" si="543"/>
        <v>250</v>
      </c>
      <c r="W3772" s="10">
        <f t="shared" si="544"/>
        <v>4</v>
      </c>
      <c r="X3772" s="11">
        <f t="shared" si="545"/>
        <v>7</v>
      </c>
      <c r="Y3772" s="11">
        <f t="shared" si="546"/>
        <v>250</v>
      </c>
      <c r="Z3772" s="12" t="str">
        <f t="shared" si="547"/>
        <v>GNSS Sats in View</v>
      </c>
      <c r="AI3772" s="111"/>
      <c r="AJ3772" s="19"/>
      <c r="AK3772" s="19"/>
      <c r="AL3772" s="21"/>
      <c r="AM3772" s="21"/>
      <c r="AN3772" s="21"/>
      <c r="AO3772" s="21"/>
      <c r="AP3772" s="20"/>
      <c r="AQ3772" s="20"/>
      <c r="AR3772" s="20"/>
      <c r="AS3772" s="20"/>
      <c r="AT3772" s="20"/>
      <c r="AU3772" s="20"/>
      <c r="AV3772" s="20"/>
      <c r="AW3772" s="20"/>
      <c r="AX3772" s="221">
        <v>129540</v>
      </c>
      <c r="AY3772" s="6">
        <v>7</v>
      </c>
      <c r="AZ3772" s="6">
        <v>250</v>
      </c>
      <c r="BA3772" s="87" t="s">
        <v>3059</v>
      </c>
      <c r="BB3772" s="39" t="s">
        <v>2992</v>
      </c>
      <c r="BC3772" s="84" t="s">
        <v>2710</v>
      </c>
      <c r="BL3772" s="42" t="s">
        <v>2693</v>
      </c>
      <c r="BM3772" s="43" t="s">
        <v>2688</v>
      </c>
      <c r="BO3772" s="111"/>
      <c r="BP3772" s="19"/>
    </row>
    <row r="3773" spans="1:68" ht="14.4" customHeight="1" x14ac:dyDescent="0.3">
      <c r="A3773" s="116">
        <v>3771</v>
      </c>
      <c r="H3773" t="s">
        <v>2637</v>
      </c>
      <c r="I3773" s="244">
        <v>8</v>
      </c>
      <c r="J3773" s="244" t="s">
        <v>2474</v>
      </c>
      <c r="K3773" s="244" t="s">
        <v>2497</v>
      </c>
      <c r="L3773" s="244" t="s">
        <v>2493</v>
      </c>
      <c r="M3773" s="244">
        <v>0</v>
      </c>
      <c r="N3773" s="244" t="s">
        <v>2601</v>
      </c>
      <c r="O3773" s="244">
        <v>0</v>
      </c>
      <c r="P3773" s="244">
        <v>41</v>
      </c>
      <c r="Q3773" s="244">
        <v>0</v>
      </c>
      <c r="R3773" s="6">
        <f t="shared" si="539"/>
        <v>6</v>
      </c>
      <c r="S3773" s="6">
        <f t="shared" si="540"/>
        <v>1</v>
      </c>
      <c r="T3773" s="7">
        <f t="shared" si="541"/>
        <v>129539</v>
      </c>
      <c r="U3773" s="121" t="str">
        <f t="shared" si="542"/>
        <v>1FA03</v>
      </c>
      <c r="V3773" s="10">
        <f t="shared" si="543"/>
        <v>250</v>
      </c>
      <c r="W3773" s="10">
        <f t="shared" si="544"/>
        <v>3</v>
      </c>
      <c r="X3773" s="11">
        <f t="shared" si="545"/>
        <v>7</v>
      </c>
      <c r="Y3773" s="11">
        <f t="shared" si="546"/>
        <v>250</v>
      </c>
      <c r="Z3773" s="12" t="str">
        <f t="shared" si="547"/>
        <v>GNSS DOPs</v>
      </c>
      <c r="AI3773" s="111"/>
      <c r="AJ3773" s="19"/>
      <c r="AK3773" s="19"/>
      <c r="AQ3773" s="34"/>
      <c r="AR3773" s="34"/>
      <c r="AS3773" s="34"/>
      <c r="AT3773" s="34"/>
      <c r="AU3773" s="34"/>
      <c r="AV3773" s="34"/>
      <c r="AW3773" s="34"/>
      <c r="AX3773" s="222">
        <v>129539</v>
      </c>
      <c r="AY3773" s="6">
        <v>7</v>
      </c>
      <c r="AZ3773" s="6">
        <v>250</v>
      </c>
      <c r="BA3773" s="87" t="s">
        <v>2754</v>
      </c>
      <c r="BL3773" s="42" t="s">
        <v>2693</v>
      </c>
      <c r="BM3773" s="43" t="s">
        <v>2688</v>
      </c>
      <c r="BO3773" s="111"/>
      <c r="BP3773" s="19"/>
    </row>
    <row r="3774" spans="1:68" ht="14.4" customHeight="1" x14ac:dyDescent="0.3">
      <c r="A3774" s="116">
        <v>3772</v>
      </c>
      <c r="H3774" t="s">
        <v>2638</v>
      </c>
      <c r="I3774" s="244">
        <v>8</v>
      </c>
      <c r="J3774" s="244">
        <v>40</v>
      </c>
      <c r="K3774" s="244" t="s">
        <v>2501</v>
      </c>
      <c r="L3774" s="244" t="s">
        <v>2639</v>
      </c>
      <c r="M3774" s="244">
        <v>98</v>
      </c>
      <c r="N3774" s="244">
        <v>17</v>
      </c>
      <c r="O3774" s="244">
        <v>0</v>
      </c>
      <c r="P3774" s="244">
        <v>4</v>
      </c>
      <c r="Q3774" s="244">
        <v>4</v>
      </c>
      <c r="R3774" s="6">
        <f t="shared" si="539"/>
        <v>7</v>
      </c>
      <c r="S3774" s="6">
        <f t="shared" si="540"/>
        <v>1</v>
      </c>
      <c r="T3774" s="7">
        <f t="shared" si="541"/>
        <v>126720</v>
      </c>
      <c r="U3774" s="121" t="str">
        <f t="shared" si="542"/>
        <v>1EF00</v>
      </c>
      <c r="V3774" s="10">
        <f t="shared" si="543"/>
        <v>239</v>
      </c>
      <c r="W3774" s="10">
        <f t="shared" si="544"/>
        <v>255</v>
      </c>
      <c r="X3774" s="11">
        <f t="shared" si="545"/>
        <v>7</v>
      </c>
      <c r="Y3774" s="11">
        <f t="shared" si="546"/>
        <v>255</v>
      </c>
      <c r="Z3774" s="12" t="str">
        <f t="shared" si="547"/>
        <v>Proprietary A2</v>
      </c>
      <c r="AI3774" s="111"/>
      <c r="AJ3774" s="19"/>
      <c r="AK3774" s="19"/>
      <c r="AL3774" s="21"/>
      <c r="AM3774" s="21"/>
      <c r="AN3774" s="21"/>
      <c r="AO3774" s="21"/>
      <c r="AP3774" s="20"/>
      <c r="AQ3774" s="20"/>
      <c r="AR3774" s="20"/>
      <c r="AS3774" s="20"/>
      <c r="AT3774" s="20"/>
      <c r="AU3774" s="20"/>
      <c r="AV3774" s="20"/>
      <c r="AW3774" s="20"/>
      <c r="AX3774" s="221">
        <v>126720</v>
      </c>
      <c r="AY3774" s="6">
        <v>7</v>
      </c>
      <c r="AZ3774" s="6">
        <v>255</v>
      </c>
      <c r="BA3774" s="87" t="s">
        <v>2755</v>
      </c>
      <c r="BB3774" s="39" t="s">
        <v>2709</v>
      </c>
      <c r="BC3774" s="84" t="s">
        <v>2710</v>
      </c>
      <c r="BD3774" s="38" t="s">
        <v>2756</v>
      </c>
      <c r="BE3774" s="39" t="s">
        <v>2757</v>
      </c>
      <c r="BF3774" s="90" t="s">
        <v>2710</v>
      </c>
      <c r="BJ3774" s="47" t="s">
        <v>2758</v>
      </c>
      <c r="BL3774" s="42" t="s">
        <v>2693</v>
      </c>
      <c r="BM3774" s="43" t="s">
        <v>2688</v>
      </c>
      <c r="BO3774" s="111"/>
      <c r="BP3774" s="19"/>
    </row>
    <row r="3775" spans="1:68" ht="14.4" customHeight="1" x14ac:dyDescent="0.3">
      <c r="A3775" s="116">
        <v>3773</v>
      </c>
      <c r="H3775" t="s">
        <v>2638</v>
      </c>
      <c r="I3775" s="244">
        <v>8</v>
      </c>
      <c r="J3775" s="244">
        <v>41</v>
      </c>
      <c r="K3775" s="244">
        <v>0</v>
      </c>
      <c r="L3775" s="244">
        <v>0</v>
      </c>
      <c r="M3775" s="244" t="s">
        <v>2500</v>
      </c>
      <c r="N3775" s="244">
        <v>40</v>
      </c>
      <c r="O3775" s="244">
        <v>0</v>
      </c>
      <c r="P3775" s="244">
        <v>0</v>
      </c>
      <c r="Q3775" s="244" t="s">
        <v>2500</v>
      </c>
      <c r="R3775" s="6">
        <f t="shared" si="539"/>
        <v>7</v>
      </c>
      <c r="S3775" s="6">
        <f t="shared" si="540"/>
        <v>1</v>
      </c>
      <c r="T3775" s="7">
        <f t="shared" si="541"/>
        <v>126720</v>
      </c>
      <c r="U3775" s="121" t="str">
        <f t="shared" si="542"/>
        <v>1EF00</v>
      </c>
      <c r="V3775" s="10">
        <f t="shared" si="543"/>
        <v>239</v>
      </c>
      <c r="W3775" s="10">
        <f t="shared" si="544"/>
        <v>255</v>
      </c>
      <c r="X3775" s="11">
        <f t="shared" si="545"/>
        <v>7</v>
      </c>
      <c r="Y3775" s="11">
        <f t="shared" si="546"/>
        <v>255</v>
      </c>
      <c r="Z3775" s="12" t="str">
        <f t="shared" si="547"/>
        <v>Proprietary A2</v>
      </c>
      <c r="AI3775" s="111"/>
      <c r="AJ3775" s="19"/>
      <c r="AK3775" s="19"/>
      <c r="AQ3775" s="34"/>
      <c r="AR3775" s="34"/>
      <c r="AS3775" s="34"/>
      <c r="AT3775" s="34"/>
      <c r="AU3775" s="34"/>
      <c r="AV3775" s="34"/>
      <c r="AW3775" s="34"/>
      <c r="AX3775" s="222">
        <v>126720</v>
      </c>
      <c r="AY3775" s="6">
        <v>7</v>
      </c>
      <c r="AZ3775" s="6">
        <v>255</v>
      </c>
      <c r="BA3775" s="87" t="s">
        <v>2759</v>
      </c>
      <c r="BB3775" s="39" t="s">
        <v>2352</v>
      </c>
      <c r="BC3775" s="84" t="s">
        <v>2710</v>
      </c>
      <c r="BL3775" s="42" t="s">
        <v>2693</v>
      </c>
      <c r="BM3775" s="43" t="s">
        <v>2688</v>
      </c>
      <c r="BO3775" s="111"/>
      <c r="BP3775" s="19"/>
    </row>
    <row r="3776" spans="1:68" ht="14.4" customHeight="1" x14ac:dyDescent="0.3">
      <c r="A3776" s="116">
        <v>3774</v>
      </c>
      <c r="H3776" t="s">
        <v>2638</v>
      </c>
      <c r="I3776" s="244">
        <v>8</v>
      </c>
      <c r="J3776" s="244">
        <v>42</v>
      </c>
      <c r="K3776" s="244">
        <v>40</v>
      </c>
      <c r="L3776" s="244" t="s">
        <v>2505</v>
      </c>
      <c r="M3776" s="244" t="s">
        <v>2506</v>
      </c>
      <c r="N3776" s="244">
        <v>7</v>
      </c>
      <c r="O3776" s="244">
        <v>41</v>
      </c>
      <c r="P3776" s="244">
        <v>0</v>
      </c>
      <c r="Q3776" s="244">
        <v>0</v>
      </c>
      <c r="R3776" s="6">
        <f t="shared" si="539"/>
        <v>7</v>
      </c>
      <c r="S3776" s="6">
        <f t="shared" si="540"/>
        <v>1</v>
      </c>
      <c r="T3776" s="7">
        <f t="shared" si="541"/>
        <v>126720</v>
      </c>
      <c r="U3776" s="121" t="str">
        <f t="shared" si="542"/>
        <v>1EF00</v>
      </c>
      <c r="V3776" s="10">
        <f t="shared" si="543"/>
        <v>239</v>
      </c>
      <c r="W3776" s="10">
        <f t="shared" si="544"/>
        <v>255</v>
      </c>
      <c r="X3776" s="11">
        <f t="shared" si="545"/>
        <v>7</v>
      </c>
      <c r="Y3776" s="11">
        <f t="shared" si="546"/>
        <v>255</v>
      </c>
      <c r="Z3776" s="12" t="str">
        <f t="shared" si="547"/>
        <v>Proprietary A2</v>
      </c>
      <c r="AI3776" s="111"/>
      <c r="AJ3776" s="19"/>
      <c r="AK3776" s="19"/>
      <c r="AL3776" s="21"/>
      <c r="AM3776" s="21"/>
      <c r="AN3776" s="21"/>
      <c r="AO3776" s="21"/>
      <c r="AP3776" s="20"/>
      <c r="AQ3776" s="20"/>
      <c r="AR3776" s="20"/>
      <c r="AS3776" s="20"/>
      <c r="AT3776" s="20"/>
      <c r="AU3776" s="20"/>
      <c r="AV3776" s="20"/>
      <c r="AW3776" s="20"/>
      <c r="AX3776" s="221">
        <v>126720</v>
      </c>
      <c r="AY3776" s="6">
        <v>7</v>
      </c>
      <c r="AZ3776" s="6">
        <v>255</v>
      </c>
      <c r="BA3776" s="87" t="s">
        <v>2760</v>
      </c>
      <c r="BB3776" s="39" t="s">
        <v>2411</v>
      </c>
      <c r="BC3776" s="84" t="s">
        <v>2710</v>
      </c>
      <c r="BL3776" s="42" t="s">
        <v>2693</v>
      </c>
      <c r="BM3776" s="43" t="s">
        <v>2688</v>
      </c>
      <c r="BO3776" s="111"/>
      <c r="BP3776" s="19"/>
    </row>
    <row r="3777" spans="1:68" ht="14.4" customHeight="1" x14ac:dyDescent="0.3">
      <c r="A3777" s="116">
        <v>3775</v>
      </c>
      <c r="H3777" t="s">
        <v>2638</v>
      </c>
      <c r="I3777" s="244">
        <v>8</v>
      </c>
      <c r="J3777" s="244">
        <v>43</v>
      </c>
      <c r="K3777" s="244">
        <v>0</v>
      </c>
      <c r="L3777" s="244">
        <v>0</v>
      </c>
      <c r="M3777" s="244">
        <v>0</v>
      </c>
      <c r="N3777" s="244">
        <v>0</v>
      </c>
      <c r="O3777" s="244">
        <v>0</v>
      </c>
      <c r="P3777" s="244">
        <v>0</v>
      </c>
      <c r="Q3777" s="244">
        <v>0</v>
      </c>
      <c r="R3777" s="6">
        <f t="shared" si="539"/>
        <v>7</v>
      </c>
      <c r="S3777" s="6">
        <f t="shared" si="540"/>
        <v>1</v>
      </c>
      <c r="T3777" s="7">
        <f t="shared" si="541"/>
        <v>126720</v>
      </c>
      <c r="U3777" s="121" t="str">
        <f t="shared" si="542"/>
        <v>1EF00</v>
      </c>
      <c r="V3777" s="10">
        <f t="shared" si="543"/>
        <v>239</v>
      </c>
      <c r="W3777" s="10">
        <f t="shared" si="544"/>
        <v>255</v>
      </c>
      <c r="X3777" s="11">
        <f t="shared" si="545"/>
        <v>7</v>
      </c>
      <c r="Y3777" s="11">
        <f t="shared" si="546"/>
        <v>255</v>
      </c>
      <c r="Z3777" s="12" t="str">
        <f t="shared" si="547"/>
        <v>Proprietary A2</v>
      </c>
      <c r="AI3777" s="111"/>
      <c r="AJ3777" s="19"/>
      <c r="AK3777" s="19"/>
      <c r="AQ3777" s="34"/>
      <c r="AR3777" s="34"/>
      <c r="AS3777" s="34"/>
      <c r="AT3777" s="34"/>
      <c r="AU3777" s="34"/>
      <c r="AV3777" s="34"/>
      <c r="AW3777" s="34"/>
      <c r="AX3777" s="222">
        <v>126720</v>
      </c>
      <c r="AY3777" s="6">
        <v>7</v>
      </c>
      <c r="AZ3777" s="6">
        <v>255</v>
      </c>
      <c r="BA3777" s="87" t="s">
        <v>2761</v>
      </c>
      <c r="BB3777" s="39" t="s">
        <v>2412</v>
      </c>
      <c r="BC3777" s="84" t="s">
        <v>2710</v>
      </c>
      <c r="BL3777" s="42" t="s">
        <v>2693</v>
      </c>
      <c r="BM3777" s="43" t="s">
        <v>2688</v>
      </c>
      <c r="BO3777" s="111"/>
      <c r="BP3777" s="19"/>
    </row>
    <row r="3778" spans="1:68" ht="14.4" customHeight="1" x14ac:dyDescent="0.3">
      <c r="A3778" s="116">
        <v>3776</v>
      </c>
      <c r="H3778" t="s">
        <v>2638</v>
      </c>
      <c r="I3778" s="244">
        <v>8</v>
      </c>
      <c r="J3778" s="244">
        <v>44</v>
      </c>
      <c r="K3778" s="244">
        <v>0</v>
      </c>
      <c r="L3778" s="244">
        <v>0</v>
      </c>
      <c r="M3778" s="244">
        <v>0</v>
      </c>
      <c r="N3778" s="244">
        <v>0</v>
      </c>
      <c r="O3778" s="244">
        <v>0</v>
      </c>
      <c r="P3778" s="244">
        <v>0</v>
      </c>
      <c r="Q3778" s="244">
        <v>0</v>
      </c>
      <c r="R3778" s="6">
        <f t="shared" si="539"/>
        <v>7</v>
      </c>
      <c r="S3778" s="6">
        <f t="shared" si="540"/>
        <v>1</v>
      </c>
      <c r="T3778" s="7">
        <f t="shared" si="541"/>
        <v>126720</v>
      </c>
      <c r="U3778" s="121" t="str">
        <f t="shared" si="542"/>
        <v>1EF00</v>
      </c>
      <c r="V3778" s="10">
        <f t="shared" si="543"/>
        <v>239</v>
      </c>
      <c r="W3778" s="10">
        <f t="shared" si="544"/>
        <v>255</v>
      </c>
      <c r="X3778" s="11">
        <f t="shared" si="545"/>
        <v>7</v>
      </c>
      <c r="Y3778" s="11">
        <f t="shared" si="546"/>
        <v>255</v>
      </c>
      <c r="Z3778" s="12" t="str">
        <f t="shared" si="547"/>
        <v>Proprietary A2</v>
      </c>
      <c r="AI3778" s="111"/>
      <c r="AJ3778" s="19"/>
      <c r="AK3778" s="19"/>
      <c r="AL3778" s="21"/>
      <c r="AM3778" s="21"/>
      <c r="AN3778" s="21"/>
      <c r="AO3778" s="21"/>
      <c r="AP3778" s="20"/>
      <c r="AQ3778" s="20"/>
      <c r="AR3778" s="20"/>
      <c r="AS3778" s="20"/>
      <c r="AT3778" s="20"/>
      <c r="AU3778" s="20"/>
      <c r="AV3778" s="20"/>
      <c r="AW3778" s="20"/>
      <c r="AX3778" s="221">
        <v>126720</v>
      </c>
      <c r="AY3778" s="6">
        <v>7</v>
      </c>
      <c r="AZ3778" s="6">
        <v>255</v>
      </c>
      <c r="BA3778" s="87" t="s">
        <v>2762</v>
      </c>
      <c r="BB3778" s="39" t="s">
        <v>2413</v>
      </c>
      <c r="BC3778" s="84" t="s">
        <v>2710</v>
      </c>
      <c r="BL3778" s="42" t="s">
        <v>2693</v>
      </c>
      <c r="BM3778" s="43" t="s">
        <v>2688</v>
      </c>
      <c r="BO3778" s="111"/>
      <c r="BP3778" s="19"/>
    </row>
    <row r="3779" spans="1:68" ht="14.4" customHeight="1" x14ac:dyDescent="0.3">
      <c r="A3779" s="116">
        <v>3777</v>
      </c>
      <c r="H3779" t="s">
        <v>2638</v>
      </c>
      <c r="I3779" s="244">
        <v>8</v>
      </c>
      <c r="J3779" s="244">
        <v>45</v>
      </c>
      <c r="K3779" s="244">
        <v>0</v>
      </c>
      <c r="L3779" s="244">
        <v>0</v>
      </c>
      <c r="M3779" s="244">
        <v>0</v>
      </c>
      <c r="N3779" s="244">
        <v>0</v>
      </c>
      <c r="O3779" s="244">
        <v>0</v>
      </c>
      <c r="P3779" s="244">
        <v>0</v>
      </c>
      <c r="Q3779" s="244">
        <v>0</v>
      </c>
      <c r="R3779" s="6">
        <f t="shared" si="539"/>
        <v>7</v>
      </c>
      <c r="S3779" s="6">
        <f t="shared" si="540"/>
        <v>1</v>
      </c>
      <c r="T3779" s="7">
        <f t="shared" si="541"/>
        <v>126720</v>
      </c>
      <c r="U3779" s="121" t="str">
        <f t="shared" si="542"/>
        <v>1EF00</v>
      </c>
      <c r="V3779" s="10">
        <f t="shared" si="543"/>
        <v>239</v>
      </c>
      <c r="W3779" s="10">
        <f t="shared" si="544"/>
        <v>255</v>
      </c>
      <c r="X3779" s="11">
        <f t="shared" si="545"/>
        <v>7</v>
      </c>
      <c r="Y3779" s="11">
        <f t="shared" si="546"/>
        <v>255</v>
      </c>
      <c r="Z3779" s="12" t="str">
        <f t="shared" si="547"/>
        <v>Proprietary A2</v>
      </c>
      <c r="AI3779" s="111"/>
      <c r="AJ3779" s="19"/>
      <c r="AK3779" s="19"/>
      <c r="AQ3779" s="34"/>
      <c r="AR3779" s="34"/>
      <c r="AS3779" s="34"/>
      <c r="AT3779" s="34"/>
      <c r="AU3779" s="34"/>
      <c r="AV3779" s="34"/>
      <c r="AW3779" s="34"/>
      <c r="AX3779" s="222">
        <v>126720</v>
      </c>
      <c r="AY3779" s="6">
        <v>7</v>
      </c>
      <c r="AZ3779" s="6">
        <v>255</v>
      </c>
      <c r="BA3779" s="87" t="s">
        <v>2763</v>
      </c>
      <c r="BB3779" s="39" t="s">
        <v>2415</v>
      </c>
      <c r="BC3779" s="84" t="s">
        <v>2710</v>
      </c>
      <c r="BL3779" s="42" t="s">
        <v>2693</v>
      </c>
      <c r="BM3779" s="43" t="s">
        <v>2688</v>
      </c>
      <c r="BO3779" s="111"/>
      <c r="BP3779" s="19"/>
    </row>
    <row r="3780" spans="1:68" ht="14.4" customHeight="1" x14ac:dyDescent="0.3">
      <c r="A3780" s="116">
        <v>3778</v>
      </c>
      <c r="H3780" t="s">
        <v>2638</v>
      </c>
      <c r="I3780" s="244">
        <v>8</v>
      </c>
      <c r="J3780" s="244">
        <v>46</v>
      </c>
      <c r="K3780" s="244">
        <v>0</v>
      </c>
      <c r="L3780" s="244">
        <v>92</v>
      </c>
      <c r="M3780" s="244" t="s">
        <v>2609</v>
      </c>
      <c r="N3780" s="244">
        <v>47</v>
      </c>
      <c r="O3780" s="244" t="s">
        <v>2498</v>
      </c>
      <c r="P3780" s="244">
        <v>33</v>
      </c>
      <c r="Q3780" s="244" t="s">
        <v>2481</v>
      </c>
      <c r="R3780" s="6">
        <f t="shared" si="539"/>
        <v>7</v>
      </c>
      <c r="S3780" s="6">
        <f t="shared" si="540"/>
        <v>1</v>
      </c>
      <c r="T3780" s="7">
        <f t="shared" si="541"/>
        <v>126720</v>
      </c>
      <c r="U3780" s="121" t="str">
        <f t="shared" si="542"/>
        <v>1EF00</v>
      </c>
      <c r="V3780" s="10">
        <f t="shared" si="543"/>
        <v>239</v>
      </c>
      <c r="W3780" s="10">
        <f t="shared" si="544"/>
        <v>255</v>
      </c>
      <c r="X3780" s="11">
        <f t="shared" si="545"/>
        <v>7</v>
      </c>
      <c r="Y3780" s="11">
        <f t="shared" si="546"/>
        <v>255</v>
      </c>
      <c r="Z3780" s="12" t="str">
        <f t="shared" si="547"/>
        <v>Proprietary A2</v>
      </c>
      <c r="AI3780" s="111"/>
      <c r="AJ3780" s="19"/>
      <c r="AK3780" s="19"/>
      <c r="AL3780" s="21"/>
      <c r="AM3780" s="21"/>
      <c r="AN3780" s="21"/>
      <c r="AO3780" s="21"/>
      <c r="AP3780" s="20"/>
      <c r="AQ3780" s="20"/>
      <c r="AR3780" s="20"/>
      <c r="AS3780" s="20"/>
      <c r="AT3780" s="20"/>
      <c r="AU3780" s="20"/>
      <c r="AV3780" s="20"/>
      <c r="AW3780" s="20"/>
      <c r="AX3780" s="221">
        <v>126720</v>
      </c>
      <c r="AY3780" s="6">
        <v>7</v>
      </c>
      <c r="AZ3780" s="6">
        <v>255</v>
      </c>
      <c r="BA3780" s="87" t="s">
        <v>2764</v>
      </c>
      <c r="BB3780" s="39" t="s">
        <v>2414</v>
      </c>
      <c r="BC3780" s="84" t="s">
        <v>2710</v>
      </c>
      <c r="BL3780" s="42" t="s">
        <v>2693</v>
      </c>
      <c r="BM3780" s="43" t="s">
        <v>2688</v>
      </c>
      <c r="BO3780" s="111"/>
      <c r="BP3780" s="19"/>
    </row>
    <row r="3781" spans="1:68" ht="14.4" customHeight="1" x14ac:dyDescent="0.3">
      <c r="A3781" s="116">
        <v>3779</v>
      </c>
      <c r="H3781" t="s">
        <v>2638</v>
      </c>
      <c r="I3781" s="244">
        <v>8</v>
      </c>
      <c r="J3781" s="244">
        <v>47</v>
      </c>
      <c r="K3781" s="244" t="s">
        <v>2491</v>
      </c>
      <c r="L3781" s="244" t="s">
        <v>2498</v>
      </c>
      <c r="M3781" s="244">
        <v>44</v>
      </c>
      <c r="N3781" s="244" t="s">
        <v>2624</v>
      </c>
      <c r="O3781" s="244">
        <v>99</v>
      </c>
      <c r="P3781" s="244" t="s">
        <v>2498</v>
      </c>
      <c r="Q3781" s="244" t="s">
        <v>2485</v>
      </c>
      <c r="R3781" s="6">
        <f t="shared" si="539"/>
        <v>7</v>
      </c>
      <c r="S3781" s="6">
        <f t="shared" si="540"/>
        <v>1</v>
      </c>
      <c r="T3781" s="7">
        <f t="shared" si="541"/>
        <v>126720</v>
      </c>
      <c r="U3781" s="121" t="str">
        <f t="shared" si="542"/>
        <v>1EF00</v>
      </c>
      <c r="V3781" s="10">
        <f t="shared" si="543"/>
        <v>239</v>
      </c>
      <c r="W3781" s="10">
        <f t="shared" si="544"/>
        <v>255</v>
      </c>
      <c r="X3781" s="11">
        <f t="shared" si="545"/>
        <v>7</v>
      </c>
      <c r="Y3781" s="11">
        <f t="shared" si="546"/>
        <v>255</v>
      </c>
      <c r="Z3781" s="12" t="str">
        <f t="shared" si="547"/>
        <v>Proprietary A2</v>
      </c>
      <c r="AI3781" s="111"/>
      <c r="AJ3781" s="19"/>
      <c r="AK3781" s="19"/>
      <c r="AQ3781" s="34"/>
      <c r="AR3781" s="34"/>
      <c r="AS3781" s="34"/>
      <c r="AT3781" s="34"/>
      <c r="AU3781" s="34"/>
      <c r="AV3781" s="34"/>
      <c r="AW3781" s="34"/>
      <c r="AX3781" s="222">
        <v>126720</v>
      </c>
      <c r="AY3781" s="6">
        <v>7</v>
      </c>
      <c r="AZ3781" s="6">
        <v>255</v>
      </c>
      <c r="BA3781" s="87" t="s">
        <v>2765</v>
      </c>
      <c r="BB3781" s="39" t="s">
        <v>2416</v>
      </c>
      <c r="BC3781" s="84" t="s">
        <v>2710</v>
      </c>
      <c r="BL3781" s="42" t="s">
        <v>2693</v>
      </c>
      <c r="BM3781" s="43" t="s">
        <v>2688</v>
      </c>
      <c r="BO3781" s="111"/>
      <c r="BP3781" s="19"/>
    </row>
    <row r="3782" spans="1:68" ht="14.4" customHeight="1" x14ac:dyDescent="0.3">
      <c r="A3782" s="116">
        <v>3780</v>
      </c>
      <c r="H3782" t="s">
        <v>2638</v>
      </c>
      <c r="I3782" s="244">
        <v>8</v>
      </c>
      <c r="J3782" s="244">
        <v>48</v>
      </c>
      <c r="K3782" s="244" t="s">
        <v>2660</v>
      </c>
      <c r="L3782" s="244">
        <v>26</v>
      </c>
      <c r="M3782" s="244" t="s">
        <v>2498</v>
      </c>
      <c r="N3782" s="244">
        <v>0</v>
      </c>
      <c r="O3782" s="244">
        <v>0</v>
      </c>
      <c r="P3782" s="244">
        <v>0</v>
      </c>
      <c r="Q3782" s="244">
        <v>0</v>
      </c>
      <c r="R3782" s="6">
        <f t="shared" si="539"/>
        <v>7</v>
      </c>
      <c r="S3782" s="6">
        <f t="shared" si="540"/>
        <v>1</v>
      </c>
      <c r="T3782" s="7">
        <f t="shared" si="541"/>
        <v>126720</v>
      </c>
      <c r="U3782" s="121" t="str">
        <f t="shared" si="542"/>
        <v>1EF00</v>
      </c>
      <c r="V3782" s="10">
        <f t="shared" si="543"/>
        <v>239</v>
      </c>
      <c r="W3782" s="10">
        <f t="shared" si="544"/>
        <v>255</v>
      </c>
      <c r="X3782" s="11">
        <f t="shared" si="545"/>
        <v>7</v>
      </c>
      <c r="Y3782" s="11">
        <f t="shared" si="546"/>
        <v>255</v>
      </c>
      <c r="Z3782" s="12" t="str">
        <f t="shared" si="547"/>
        <v>Proprietary A2</v>
      </c>
      <c r="AI3782" s="111"/>
      <c r="AJ3782" s="19"/>
      <c r="AK3782" s="19"/>
      <c r="AL3782" s="21"/>
      <c r="AM3782" s="21"/>
      <c r="AN3782" s="21"/>
      <c r="AO3782" s="21"/>
      <c r="AP3782" s="20"/>
      <c r="AQ3782" s="20"/>
      <c r="AR3782" s="20"/>
      <c r="AS3782" s="20"/>
      <c r="AT3782" s="20"/>
      <c r="AU3782" s="20"/>
      <c r="AV3782" s="20"/>
      <c r="AW3782" s="20"/>
      <c r="AX3782" s="221">
        <v>126720</v>
      </c>
      <c r="AY3782" s="6">
        <v>7</v>
      </c>
      <c r="AZ3782" s="6">
        <v>255</v>
      </c>
      <c r="BA3782" s="87" t="s">
        <v>2766</v>
      </c>
      <c r="BB3782" s="39" t="s">
        <v>2417</v>
      </c>
      <c r="BC3782" s="84" t="s">
        <v>2710</v>
      </c>
      <c r="BL3782" s="42" t="s">
        <v>2693</v>
      </c>
      <c r="BM3782" s="43" t="s">
        <v>2688</v>
      </c>
      <c r="BO3782" s="111"/>
      <c r="BP3782" s="19"/>
    </row>
    <row r="3783" spans="1:68" ht="14.4" customHeight="1" x14ac:dyDescent="0.3">
      <c r="A3783" s="116">
        <v>3781</v>
      </c>
      <c r="H3783" t="s">
        <v>2642</v>
      </c>
      <c r="I3783" s="244">
        <v>8</v>
      </c>
      <c r="J3783" s="244" t="s">
        <v>2474</v>
      </c>
      <c r="K3783" s="244" t="s">
        <v>2524</v>
      </c>
      <c r="L3783" s="244">
        <v>73</v>
      </c>
      <c r="M3783" s="244" t="s">
        <v>2474</v>
      </c>
      <c r="N3783" s="244" t="s">
        <v>2474</v>
      </c>
      <c r="O3783" s="244" t="s">
        <v>2474</v>
      </c>
      <c r="P3783" s="244" t="s">
        <v>2474</v>
      </c>
      <c r="Q3783" s="244" t="s">
        <v>2474</v>
      </c>
      <c r="R3783" s="6">
        <f t="shared" si="539"/>
        <v>5</v>
      </c>
      <c r="S3783" s="6">
        <f t="shared" si="540"/>
        <v>1</v>
      </c>
      <c r="T3783" s="7">
        <f t="shared" si="541"/>
        <v>130310</v>
      </c>
      <c r="U3783" s="121" t="str">
        <f t="shared" si="542"/>
        <v>1FD06</v>
      </c>
      <c r="V3783" s="10">
        <f t="shared" si="543"/>
        <v>253</v>
      </c>
      <c r="W3783" s="10">
        <f t="shared" si="544"/>
        <v>6</v>
      </c>
      <c r="X3783" s="11">
        <f t="shared" si="545"/>
        <v>7</v>
      </c>
      <c r="Y3783" s="11">
        <f t="shared" si="546"/>
        <v>253</v>
      </c>
      <c r="Z3783" s="12" t="str">
        <f t="shared" si="547"/>
        <v>Environmental Parameters</v>
      </c>
      <c r="AI3783" s="111"/>
      <c r="AJ3783" s="19"/>
      <c r="AK3783" s="19"/>
      <c r="AQ3783" s="34"/>
      <c r="AR3783" s="34"/>
      <c r="AS3783" s="34"/>
      <c r="AT3783" s="34"/>
      <c r="AU3783" s="34"/>
      <c r="AV3783" s="34"/>
      <c r="AW3783" s="34"/>
      <c r="AX3783" s="222">
        <v>130310</v>
      </c>
      <c r="AY3783" s="6">
        <v>7</v>
      </c>
      <c r="AZ3783" s="6">
        <v>253</v>
      </c>
      <c r="BA3783" s="87" t="s">
        <v>2767</v>
      </c>
      <c r="BC3783" s="84" t="s">
        <v>2360</v>
      </c>
      <c r="BD3783" s="38" t="s">
        <v>2768</v>
      </c>
      <c r="BE3783" s="39" t="s">
        <v>3055</v>
      </c>
      <c r="BF3783" s="90" t="s">
        <v>2359</v>
      </c>
      <c r="BG3783" s="58" t="s">
        <v>2769</v>
      </c>
      <c r="BI3783" s="6" t="s">
        <v>2770</v>
      </c>
      <c r="BL3783" s="42" t="s">
        <v>2693</v>
      </c>
      <c r="BM3783" s="43" t="s">
        <v>2688</v>
      </c>
      <c r="BO3783" s="111"/>
      <c r="BP3783" s="19"/>
    </row>
    <row r="3784" spans="1:68" ht="14.4" customHeight="1" x14ac:dyDescent="0.3">
      <c r="A3784" s="116">
        <v>3782</v>
      </c>
      <c r="H3784" t="s">
        <v>2643</v>
      </c>
      <c r="I3784" s="244">
        <v>8</v>
      </c>
      <c r="J3784" s="244" t="s">
        <v>2474</v>
      </c>
      <c r="K3784" s="244" t="s">
        <v>2515</v>
      </c>
      <c r="L3784" s="244" t="s">
        <v>2531</v>
      </c>
      <c r="M3784" s="244" t="s">
        <v>2568</v>
      </c>
      <c r="N3784" s="244">
        <v>0</v>
      </c>
      <c r="O3784" s="244">
        <v>0</v>
      </c>
      <c r="P3784" s="244" t="s">
        <v>2474</v>
      </c>
      <c r="Q3784" s="244" t="s">
        <v>2474</v>
      </c>
      <c r="R3784" s="6">
        <f t="shared" si="539"/>
        <v>2</v>
      </c>
      <c r="S3784" s="6">
        <f t="shared" si="540"/>
        <v>1</v>
      </c>
      <c r="T3784" s="7">
        <f t="shared" si="541"/>
        <v>129026</v>
      </c>
      <c r="U3784" s="121" t="str">
        <f t="shared" si="542"/>
        <v>1F802</v>
      </c>
      <c r="V3784" s="10">
        <f t="shared" si="543"/>
        <v>248</v>
      </c>
      <c r="W3784" s="10">
        <f t="shared" si="544"/>
        <v>2</v>
      </c>
      <c r="X3784" s="11">
        <f t="shared" si="545"/>
        <v>7</v>
      </c>
      <c r="Y3784" s="11">
        <f t="shared" si="546"/>
        <v>248</v>
      </c>
      <c r="Z3784" s="12" t="str">
        <f t="shared" si="547"/>
        <v>COG &amp; SOG, Rapid Update</v>
      </c>
      <c r="AI3784" s="111"/>
      <c r="AJ3784" s="19"/>
      <c r="AK3784" s="19"/>
      <c r="AL3784" s="21"/>
      <c r="AM3784" s="21"/>
      <c r="AN3784" s="21"/>
      <c r="AO3784" s="21"/>
      <c r="AP3784" s="20"/>
      <c r="AQ3784" s="20"/>
      <c r="AR3784" s="20"/>
      <c r="AS3784" s="20"/>
      <c r="AT3784" s="20"/>
      <c r="AU3784" s="20"/>
      <c r="AV3784" s="20"/>
      <c r="AW3784" s="20"/>
      <c r="AX3784" s="221">
        <v>129026</v>
      </c>
      <c r="AY3784" s="6">
        <v>7</v>
      </c>
      <c r="AZ3784" s="6">
        <v>248</v>
      </c>
      <c r="BA3784" s="87" t="s">
        <v>2771</v>
      </c>
      <c r="BB3784" s="39" t="s">
        <v>3001</v>
      </c>
      <c r="BC3784" s="84" t="s">
        <v>2691</v>
      </c>
      <c r="BD3784" s="38" t="s">
        <v>2772</v>
      </c>
      <c r="BE3784" s="39" t="s">
        <v>2457</v>
      </c>
      <c r="BF3784" s="90" t="s">
        <v>2349</v>
      </c>
      <c r="BL3784" s="42" t="s">
        <v>2693</v>
      </c>
      <c r="BM3784" s="43" t="s">
        <v>2688</v>
      </c>
      <c r="BO3784" s="111"/>
      <c r="BP3784" s="19"/>
    </row>
    <row r="3785" spans="1:68" ht="14.4" customHeight="1" x14ac:dyDescent="0.3">
      <c r="A3785" s="116">
        <v>3783</v>
      </c>
      <c r="H3785" t="s">
        <v>2620</v>
      </c>
      <c r="I3785" s="244">
        <v>8</v>
      </c>
      <c r="J3785" s="244">
        <v>0</v>
      </c>
      <c r="K3785" s="244" t="s">
        <v>2474</v>
      </c>
      <c r="L3785" s="244" t="s">
        <v>2474</v>
      </c>
      <c r="M3785" s="244" t="s">
        <v>2474</v>
      </c>
      <c r="N3785" s="244" t="s">
        <v>2521</v>
      </c>
      <c r="O3785" s="244">
        <v>2</v>
      </c>
      <c r="P3785" s="244" t="s">
        <v>2474</v>
      </c>
      <c r="Q3785" s="244" t="s">
        <v>2474</v>
      </c>
      <c r="R3785" s="6">
        <f t="shared" si="539"/>
        <v>2</v>
      </c>
      <c r="S3785" s="6">
        <f t="shared" si="540"/>
        <v>1</v>
      </c>
      <c r="T3785" s="7">
        <f t="shared" si="541"/>
        <v>127245</v>
      </c>
      <c r="U3785" s="121" t="str">
        <f t="shared" si="542"/>
        <v>1F10D</v>
      </c>
      <c r="V3785" s="10">
        <f t="shared" si="543"/>
        <v>241</v>
      </c>
      <c r="W3785" s="10">
        <f t="shared" si="544"/>
        <v>13</v>
      </c>
      <c r="X3785" s="11">
        <f t="shared" si="545"/>
        <v>1</v>
      </c>
      <c r="Y3785" s="11">
        <f t="shared" si="546"/>
        <v>241</v>
      </c>
      <c r="Z3785" s="12" t="str">
        <f t="shared" si="547"/>
        <v>Rudder</v>
      </c>
      <c r="AI3785" s="111"/>
      <c r="AJ3785" s="19"/>
      <c r="AK3785" s="19"/>
      <c r="AQ3785" s="34"/>
      <c r="AR3785" s="34"/>
      <c r="AS3785" s="34"/>
      <c r="AT3785" s="34"/>
      <c r="AU3785" s="34"/>
      <c r="AV3785" s="34"/>
      <c r="AW3785" s="34"/>
      <c r="AX3785" s="222">
        <v>127245</v>
      </c>
      <c r="AY3785" s="6">
        <v>1</v>
      </c>
      <c r="AZ3785" s="6">
        <v>241</v>
      </c>
      <c r="BA3785" s="87" t="s">
        <v>2696</v>
      </c>
      <c r="BB3785" s="39" t="s">
        <v>2999</v>
      </c>
      <c r="BC3785" s="84" t="s">
        <v>2691</v>
      </c>
      <c r="BL3785" s="42" t="s">
        <v>2698</v>
      </c>
      <c r="BM3785" s="43" t="s">
        <v>2688</v>
      </c>
      <c r="BO3785" s="111"/>
      <c r="BP3785" s="19"/>
    </row>
    <row r="3786" spans="1:68" ht="14.4" customHeight="1" x14ac:dyDescent="0.3">
      <c r="A3786" s="116">
        <v>3784</v>
      </c>
      <c r="H3786" t="s">
        <v>2619</v>
      </c>
      <c r="I3786" s="244">
        <v>8</v>
      </c>
      <c r="J3786" s="244" t="s">
        <v>2672</v>
      </c>
      <c r="K3786" s="244">
        <v>79</v>
      </c>
      <c r="L3786" s="244" t="s">
        <v>2509</v>
      </c>
      <c r="M3786" s="244">
        <v>19</v>
      </c>
      <c r="N3786" s="244">
        <v>46</v>
      </c>
      <c r="O3786" s="244" t="s">
        <v>2579</v>
      </c>
      <c r="P3786" s="244">
        <v>32</v>
      </c>
      <c r="Q3786" s="244">
        <v>3</v>
      </c>
      <c r="R3786" s="6">
        <f t="shared" si="539"/>
        <v>2</v>
      </c>
      <c r="S3786" s="6">
        <f t="shared" si="540"/>
        <v>1</v>
      </c>
      <c r="T3786" s="7">
        <f t="shared" si="541"/>
        <v>129025</v>
      </c>
      <c r="U3786" s="121" t="str">
        <f t="shared" si="542"/>
        <v>1F801</v>
      </c>
      <c r="V3786" s="10">
        <f t="shared" si="543"/>
        <v>248</v>
      </c>
      <c r="W3786" s="10">
        <f t="shared" si="544"/>
        <v>1</v>
      </c>
      <c r="X3786" s="11">
        <f t="shared" si="545"/>
        <v>7</v>
      </c>
      <c r="Y3786" s="11">
        <f t="shared" si="546"/>
        <v>248</v>
      </c>
      <c r="Z3786" s="12" t="str">
        <f t="shared" si="547"/>
        <v>Position, Rapid Update</v>
      </c>
      <c r="AI3786" s="111"/>
      <c r="AJ3786" s="19"/>
      <c r="AK3786" s="19"/>
      <c r="AL3786" s="21"/>
      <c r="AM3786" s="21"/>
      <c r="AN3786" s="21"/>
      <c r="AO3786" s="21"/>
      <c r="AP3786" s="20"/>
      <c r="AQ3786" s="20"/>
      <c r="AR3786" s="20"/>
      <c r="AS3786" s="20"/>
      <c r="AT3786" s="20"/>
      <c r="AU3786" s="20"/>
      <c r="AV3786" s="20"/>
      <c r="AW3786" s="20"/>
      <c r="AX3786" s="221">
        <v>129025</v>
      </c>
      <c r="AY3786" s="6">
        <v>7</v>
      </c>
      <c r="AZ3786" s="6">
        <v>248</v>
      </c>
      <c r="BA3786" s="87" t="s">
        <v>2689</v>
      </c>
      <c r="BB3786" s="39" t="s">
        <v>2690</v>
      </c>
      <c r="BC3786" s="84" t="s">
        <v>2691</v>
      </c>
      <c r="BD3786" s="38" t="s">
        <v>2350</v>
      </c>
      <c r="BE3786" s="39" t="s">
        <v>2692</v>
      </c>
      <c r="BF3786" s="90" t="s">
        <v>2691</v>
      </c>
      <c r="BL3786" s="42" t="s">
        <v>2693</v>
      </c>
      <c r="BM3786" s="43" t="s">
        <v>2688</v>
      </c>
      <c r="BO3786" s="111"/>
      <c r="BP3786" s="19"/>
    </row>
    <row r="3787" spans="1:68" ht="14.4" customHeight="1" x14ac:dyDescent="0.3">
      <c r="A3787" s="116">
        <v>3785</v>
      </c>
      <c r="H3787" t="s">
        <v>2621</v>
      </c>
      <c r="I3787" s="244">
        <v>8</v>
      </c>
      <c r="J3787" s="244">
        <v>81</v>
      </c>
      <c r="K3787" s="244" t="s">
        <v>2519</v>
      </c>
      <c r="L3787" s="244" t="s">
        <v>2506</v>
      </c>
      <c r="M3787" s="244">
        <v>0</v>
      </c>
      <c r="N3787" s="244">
        <v>0</v>
      </c>
      <c r="O3787" s="244" t="s">
        <v>2474</v>
      </c>
      <c r="P3787" s="244" t="s">
        <v>2483</v>
      </c>
      <c r="Q3787" s="244" t="s">
        <v>2520</v>
      </c>
      <c r="R3787" s="6">
        <f t="shared" si="539"/>
        <v>2</v>
      </c>
      <c r="S3787" s="6">
        <f t="shared" si="540"/>
        <v>1</v>
      </c>
      <c r="T3787" s="7">
        <f t="shared" si="541"/>
        <v>127250</v>
      </c>
      <c r="U3787" s="121" t="str">
        <f t="shared" si="542"/>
        <v>1F112</v>
      </c>
      <c r="V3787" s="10">
        <f t="shared" si="543"/>
        <v>241</v>
      </c>
      <c r="W3787" s="10">
        <f t="shared" si="544"/>
        <v>18</v>
      </c>
      <c r="X3787" s="11">
        <f t="shared" si="545"/>
        <v>1</v>
      </c>
      <c r="Y3787" s="11">
        <f t="shared" si="546"/>
        <v>241</v>
      </c>
      <c r="Z3787" s="12" t="str">
        <f t="shared" si="547"/>
        <v>Vessel Heading</v>
      </c>
      <c r="AI3787" s="111"/>
      <c r="AJ3787" s="19"/>
      <c r="AK3787" s="19"/>
      <c r="AQ3787" s="34"/>
      <c r="AR3787" s="34"/>
      <c r="AS3787" s="34"/>
      <c r="AT3787" s="34"/>
      <c r="AU3787" s="34"/>
      <c r="AV3787" s="34"/>
      <c r="AW3787" s="34"/>
      <c r="AX3787" s="222">
        <v>127250</v>
      </c>
      <c r="AY3787" s="6">
        <v>1</v>
      </c>
      <c r="AZ3787" s="6">
        <v>241</v>
      </c>
      <c r="BA3787" s="87" t="s">
        <v>18</v>
      </c>
      <c r="BB3787" s="39" t="s">
        <v>2462</v>
      </c>
      <c r="BC3787" s="84" t="s">
        <v>2691</v>
      </c>
      <c r="BL3787" s="42" t="s">
        <v>2698</v>
      </c>
      <c r="BM3787" s="43" t="s">
        <v>2688</v>
      </c>
      <c r="BO3787" s="111"/>
      <c r="BP3787" s="19"/>
    </row>
    <row r="3788" spans="1:68" ht="14.4" customHeight="1" x14ac:dyDescent="0.3">
      <c r="A3788" s="116">
        <v>3786</v>
      </c>
      <c r="H3788" t="s">
        <v>2622</v>
      </c>
      <c r="I3788" s="244">
        <v>8</v>
      </c>
      <c r="J3788" s="244">
        <v>81</v>
      </c>
      <c r="K3788" s="244">
        <v>0</v>
      </c>
      <c r="L3788" s="244" t="s">
        <v>2563</v>
      </c>
      <c r="M3788" s="244" t="s">
        <v>2520</v>
      </c>
      <c r="N3788" s="244">
        <v>5</v>
      </c>
      <c r="O3788" s="244" t="s">
        <v>2474</v>
      </c>
      <c r="P3788" s="244" t="s">
        <v>2474</v>
      </c>
      <c r="Q3788" s="244" t="s">
        <v>2474</v>
      </c>
      <c r="R3788" s="6">
        <f t="shared" si="539"/>
        <v>2</v>
      </c>
      <c r="S3788" s="6">
        <f t="shared" si="540"/>
        <v>1</v>
      </c>
      <c r="T3788" s="7">
        <f t="shared" si="541"/>
        <v>127251</v>
      </c>
      <c r="U3788" s="121" t="str">
        <f t="shared" si="542"/>
        <v>1F113</v>
      </c>
      <c r="V3788" s="10">
        <f t="shared" si="543"/>
        <v>241</v>
      </c>
      <c r="W3788" s="10">
        <f t="shared" si="544"/>
        <v>19</v>
      </c>
      <c r="X3788" s="11">
        <f t="shared" si="545"/>
        <v>1</v>
      </c>
      <c r="Y3788" s="11">
        <f t="shared" si="546"/>
        <v>241</v>
      </c>
      <c r="Z3788" s="12" t="str">
        <f t="shared" si="547"/>
        <v>Rate of Turn</v>
      </c>
      <c r="AI3788" s="111"/>
      <c r="AJ3788" s="19"/>
      <c r="AK3788" s="19"/>
      <c r="AL3788" s="21"/>
      <c r="AM3788" s="21"/>
      <c r="AN3788" s="21"/>
      <c r="AO3788" s="21"/>
      <c r="AP3788" s="20"/>
      <c r="AQ3788" s="20"/>
      <c r="AR3788" s="20"/>
      <c r="AS3788" s="20"/>
      <c r="AT3788" s="20"/>
      <c r="AU3788" s="20"/>
      <c r="AV3788" s="20"/>
      <c r="AW3788" s="20"/>
      <c r="AX3788" s="221">
        <v>127251</v>
      </c>
      <c r="AY3788" s="6">
        <v>1</v>
      </c>
      <c r="AZ3788" s="6">
        <v>241</v>
      </c>
      <c r="BA3788" s="87" t="s">
        <v>2699</v>
      </c>
      <c r="BB3788" s="39" t="s">
        <v>2700</v>
      </c>
      <c r="BC3788" s="84" t="s">
        <v>2691</v>
      </c>
      <c r="BL3788" s="42" t="s">
        <v>2698</v>
      </c>
      <c r="BM3788" s="43" t="s">
        <v>2688</v>
      </c>
      <c r="BO3788" s="111"/>
      <c r="BP3788" s="19"/>
    </row>
    <row r="3789" spans="1:68" ht="14.4" customHeight="1" x14ac:dyDescent="0.3">
      <c r="A3789" s="116">
        <v>3787</v>
      </c>
      <c r="H3789" t="s">
        <v>2522</v>
      </c>
      <c r="I3789" s="244">
        <v>8</v>
      </c>
      <c r="J3789" s="244" t="s">
        <v>2559</v>
      </c>
      <c r="K3789" s="244" t="s">
        <v>2660</v>
      </c>
      <c r="L3789" s="244">
        <v>3</v>
      </c>
      <c r="M3789" s="244" t="s">
        <v>2527</v>
      </c>
      <c r="N3789" s="244">
        <v>85</v>
      </c>
      <c r="O3789" s="244" t="s">
        <v>2512</v>
      </c>
      <c r="P3789" s="244" t="s">
        <v>2474</v>
      </c>
      <c r="Q3789" s="244" t="s">
        <v>2474</v>
      </c>
      <c r="R3789" s="6">
        <f t="shared" si="539"/>
        <v>2</v>
      </c>
      <c r="S3789" s="6">
        <f t="shared" si="540"/>
        <v>1</v>
      </c>
      <c r="T3789" s="7">
        <f t="shared" si="541"/>
        <v>130306</v>
      </c>
      <c r="U3789" s="121" t="str">
        <f t="shared" si="542"/>
        <v>1FD02</v>
      </c>
      <c r="V3789" s="10">
        <f t="shared" si="543"/>
        <v>253</v>
      </c>
      <c r="W3789" s="10">
        <f t="shared" si="544"/>
        <v>2</v>
      </c>
      <c r="X3789" s="11">
        <f t="shared" si="545"/>
        <v>3</v>
      </c>
      <c r="Y3789" s="11">
        <f t="shared" si="546"/>
        <v>253</v>
      </c>
      <c r="Z3789" s="12" t="str">
        <f t="shared" si="547"/>
        <v>Wind Data</v>
      </c>
      <c r="AI3789" s="111"/>
      <c r="AJ3789" s="19"/>
      <c r="AK3789" s="19"/>
      <c r="AQ3789" s="34"/>
      <c r="AR3789" s="34"/>
      <c r="AS3789" s="34"/>
      <c r="AT3789" s="34"/>
      <c r="AU3789" s="34"/>
      <c r="AV3789" s="34"/>
      <c r="AW3789" s="34"/>
      <c r="AX3789" s="222">
        <v>130306</v>
      </c>
      <c r="AY3789" s="6">
        <v>3</v>
      </c>
      <c r="AZ3789" s="6">
        <v>253</v>
      </c>
      <c r="BA3789" s="87" t="s">
        <v>2701</v>
      </c>
      <c r="BB3789" s="39" t="s">
        <v>2880</v>
      </c>
      <c r="BC3789" s="84" t="s">
        <v>2349</v>
      </c>
      <c r="BD3789" s="38" t="s">
        <v>2702</v>
      </c>
      <c r="BE3789" s="39" t="s">
        <v>3066</v>
      </c>
      <c r="BF3789" s="90" t="s">
        <v>2691</v>
      </c>
      <c r="BJ3789" s="47" t="s">
        <v>2704</v>
      </c>
      <c r="BL3789" s="42" t="s">
        <v>2705</v>
      </c>
      <c r="BM3789" s="43" t="s">
        <v>2688</v>
      </c>
      <c r="BO3789" s="111"/>
      <c r="BP3789" s="19"/>
    </row>
    <row r="3790" spans="1:68" ht="14.4" customHeight="1" x14ac:dyDescent="0.3">
      <c r="A3790" s="116">
        <v>3788</v>
      </c>
      <c r="H3790" t="s">
        <v>2619</v>
      </c>
      <c r="I3790" s="244">
        <v>8</v>
      </c>
      <c r="J3790" s="244" t="s">
        <v>2672</v>
      </c>
      <c r="K3790" s="244">
        <v>79</v>
      </c>
      <c r="L3790" s="244" t="s">
        <v>2509</v>
      </c>
      <c r="M3790" s="244">
        <v>19</v>
      </c>
      <c r="N3790" s="244">
        <v>46</v>
      </c>
      <c r="O3790" s="244" t="s">
        <v>2579</v>
      </c>
      <c r="P3790" s="244">
        <v>32</v>
      </c>
      <c r="Q3790" s="244">
        <v>3</v>
      </c>
      <c r="R3790" s="6">
        <f t="shared" si="539"/>
        <v>2</v>
      </c>
      <c r="S3790" s="6">
        <f t="shared" si="540"/>
        <v>1</v>
      </c>
      <c r="T3790" s="7">
        <f t="shared" si="541"/>
        <v>129025</v>
      </c>
      <c r="U3790" s="121" t="str">
        <f t="shared" si="542"/>
        <v>1F801</v>
      </c>
      <c r="V3790" s="10">
        <f t="shared" si="543"/>
        <v>248</v>
      </c>
      <c r="W3790" s="10">
        <f t="shared" si="544"/>
        <v>1</v>
      </c>
      <c r="X3790" s="11">
        <f t="shared" si="545"/>
        <v>7</v>
      </c>
      <c r="Y3790" s="11">
        <f t="shared" si="546"/>
        <v>248</v>
      </c>
      <c r="Z3790" s="12" t="str">
        <f t="shared" si="547"/>
        <v>Position, Rapid Update</v>
      </c>
      <c r="AI3790" s="111"/>
      <c r="AJ3790" s="19"/>
      <c r="AK3790" s="19"/>
      <c r="AL3790" s="21"/>
      <c r="AM3790" s="21"/>
      <c r="AN3790" s="21"/>
      <c r="AO3790" s="21"/>
      <c r="AP3790" s="20"/>
      <c r="AQ3790" s="20"/>
      <c r="AR3790" s="20"/>
      <c r="AS3790" s="20"/>
      <c r="AT3790" s="20"/>
      <c r="AU3790" s="20"/>
      <c r="AV3790" s="20"/>
      <c r="AW3790" s="20"/>
      <c r="AX3790" s="221">
        <v>129025</v>
      </c>
      <c r="AY3790" s="6">
        <v>7</v>
      </c>
      <c r="AZ3790" s="6">
        <v>248</v>
      </c>
      <c r="BA3790" s="87" t="s">
        <v>2689</v>
      </c>
      <c r="BB3790" s="39" t="s">
        <v>2690</v>
      </c>
      <c r="BC3790" s="84" t="s">
        <v>2691</v>
      </c>
      <c r="BD3790" s="38" t="s">
        <v>2350</v>
      </c>
      <c r="BE3790" s="39" t="s">
        <v>2692</v>
      </c>
      <c r="BF3790" s="90" t="s">
        <v>2691</v>
      </c>
      <c r="BL3790" s="42" t="s">
        <v>2693</v>
      </c>
      <c r="BM3790" s="43" t="s">
        <v>2688</v>
      </c>
      <c r="BO3790" s="111"/>
      <c r="BP3790" s="19"/>
    </row>
    <row r="3791" spans="1:68" ht="14.4" customHeight="1" x14ac:dyDescent="0.3">
      <c r="A3791" s="116">
        <v>3789</v>
      </c>
      <c r="H3791" t="s">
        <v>2656</v>
      </c>
      <c r="I3791" s="244">
        <v>8</v>
      </c>
      <c r="J3791" s="244" t="s">
        <v>2530</v>
      </c>
      <c r="K3791" s="244">
        <v>0</v>
      </c>
      <c r="L3791" s="244">
        <v>0</v>
      </c>
      <c r="M3791" s="244" t="s">
        <v>2474</v>
      </c>
      <c r="N3791" s="244" t="s">
        <v>2474</v>
      </c>
      <c r="O3791" s="244">
        <v>0</v>
      </c>
      <c r="P3791" s="244" t="s">
        <v>2474</v>
      </c>
      <c r="Q3791" s="244" t="s">
        <v>2474</v>
      </c>
      <c r="R3791" s="6">
        <f t="shared" ref="R3791:R3854" si="548">_xlfn.BITRSHIFT(_xlfn.BITAND(HEX2DEC(H3791),HEX2DEC("1C000000")),26)</f>
        <v>2</v>
      </c>
      <c r="S3791" s="6">
        <f t="shared" ref="S3791:S3854" si="549">_xlfn.BITRSHIFT(_xlfn.BITAND(HEX2DEC(H3791),HEX2DEC("01000000")),24)</f>
        <v>1</v>
      </c>
      <c r="T3791" s="7">
        <f t="shared" ref="T3791:T3854" si="550">IF(_xlfn.BITRSHIFT(_xlfn.BITAND(HEX2DEC(H3791),HEX2DEC("0FF0000")),16)&lt;240,_xlfn.BITRSHIFT(_xlfn.BITAND(HEX2DEC(H3791),HEX2DEC("1FF0000")),8),_xlfn.BITRSHIFT(_xlfn.BITAND(HEX2DEC(H3791),HEX2DEC("1FFFF00")),8))</f>
        <v>128259</v>
      </c>
      <c r="U3791" s="121" t="str">
        <f t="shared" ref="U3791:U3854" si="551">DEC2HEX(T3791)</f>
        <v>1F503</v>
      </c>
      <c r="V3791" s="10">
        <f t="shared" ref="V3791:V3854" si="552">_xlfn.BITRSHIFT(_xlfn.BITAND(HEX2DEC(H3791),HEX2DEC("0FF0000")),16)</f>
        <v>245</v>
      </c>
      <c r="W3791" s="10">
        <f t="shared" ref="W3791:W3854" si="553">_xlfn.BITRSHIFT(_xlfn.BITAND(HEX2DEC(H3791),HEX2DEC("FF00")),8)</f>
        <v>3</v>
      </c>
      <c r="X3791" s="11">
        <f t="shared" ref="X3791:X3854" si="554">_xlfn.BITAND(HEX2DEC(H3791),HEX2DEC("00000FF"))</f>
        <v>1</v>
      </c>
      <c r="Y3791" s="11">
        <f t="shared" ref="Y3791:Y3854" si="555">IF(_xlfn.BITRSHIFT(_xlfn.BITAND(HEX2DEC(H3791),HEX2DEC("0FF0000")),16)&lt;240,_xlfn.BITRSHIFT(_xlfn.BITAND(HEX2DEC(H3791),HEX2DEC("0FF00")),8),_xlfn.BITRSHIFT(_xlfn.BITAND(HEX2DEC(H3791),HEX2DEC("0FF0000")),16))</f>
        <v>245</v>
      </c>
      <c r="Z3791" s="12" t="str">
        <f t="shared" ref="Z3791:Z3854" si="556">VLOOKUP(T3791,BO:BP,2,FALSE)</f>
        <v>Speed</v>
      </c>
      <c r="AI3791" s="111"/>
      <c r="AJ3791" s="19"/>
      <c r="AK3791" s="19"/>
      <c r="AQ3791" s="34"/>
      <c r="AR3791" s="34"/>
      <c r="AS3791" s="34"/>
      <c r="AT3791" s="34"/>
      <c r="AU3791" s="34"/>
      <c r="AV3791" s="34"/>
      <c r="AW3791" s="34"/>
      <c r="AX3791" s="222">
        <v>128259</v>
      </c>
      <c r="AY3791" s="6">
        <v>1</v>
      </c>
      <c r="AZ3791" s="6">
        <v>245</v>
      </c>
      <c r="BA3791" s="87" t="s">
        <v>34</v>
      </c>
      <c r="BB3791" s="39" t="s">
        <v>2457</v>
      </c>
      <c r="BC3791" s="84" t="s">
        <v>2349</v>
      </c>
      <c r="BD3791" s="38" t="s">
        <v>2830</v>
      </c>
      <c r="BF3791" s="90" t="s">
        <v>2349</v>
      </c>
      <c r="BJ3791" s="47" t="s">
        <v>2831</v>
      </c>
      <c r="BL3791" s="42" t="s">
        <v>2698</v>
      </c>
      <c r="BM3791" s="43" t="s">
        <v>2688</v>
      </c>
      <c r="BO3791" s="111"/>
      <c r="BP3791" s="19"/>
    </row>
    <row r="3792" spans="1:68" ht="14.4" customHeight="1" x14ac:dyDescent="0.3">
      <c r="A3792" s="116">
        <v>3790</v>
      </c>
      <c r="H3792" t="s">
        <v>2623</v>
      </c>
      <c r="I3792" s="244">
        <v>8</v>
      </c>
      <c r="J3792" s="244" t="s">
        <v>2530</v>
      </c>
      <c r="K3792" s="244" t="s">
        <v>2632</v>
      </c>
      <c r="L3792" s="244">
        <v>3</v>
      </c>
      <c r="M3792" s="244">
        <v>95</v>
      </c>
      <c r="N3792" s="244">
        <v>83</v>
      </c>
      <c r="O3792" s="244" t="s">
        <v>2515</v>
      </c>
      <c r="P3792" s="244" t="s">
        <v>2474</v>
      </c>
      <c r="Q3792" s="244" t="s">
        <v>2474</v>
      </c>
      <c r="R3792" s="6">
        <f t="shared" si="548"/>
        <v>2</v>
      </c>
      <c r="S3792" s="6">
        <f t="shared" si="549"/>
        <v>1</v>
      </c>
      <c r="T3792" s="7">
        <f t="shared" si="550"/>
        <v>130306</v>
      </c>
      <c r="U3792" s="121" t="str">
        <f t="shared" si="551"/>
        <v>1FD02</v>
      </c>
      <c r="V3792" s="10">
        <f t="shared" si="552"/>
        <v>253</v>
      </c>
      <c r="W3792" s="10">
        <f t="shared" si="553"/>
        <v>2</v>
      </c>
      <c r="X3792" s="11">
        <f t="shared" si="554"/>
        <v>1</v>
      </c>
      <c r="Y3792" s="11">
        <f t="shared" si="555"/>
        <v>253</v>
      </c>
      <c r="Z3792" s="12" t="str">
        <f t="shared" si="556"/>
        <v>Wind Data</v>
      </c>
      <c r="AI3792" s="111"/>
      <c r="AJ3792" s="19"/>
      <c r="AK3792" s="19"/>
      <c r="AL3792" s="21"/>
      <c r="AM3792" s="21"/>
      <c r="AN3792" s="21"/>
      <c r="AO3792" s="21"/>
      <c r="AP3792" s="20"/>
      <c r="AQ3792" s="20"/>
      <c r="AR3792" s="20"/>
      <c r="AS3792" s="20"/>
      <c r="AT3792" s="20"/>
      <c r="AU3792" s="20"/>
      <c r="AV3792" s="20"/>
      <c r="AW3792" s="20"/>
      <c r="AX3792" s="221">
        <v>130306</v>
      </c>
      <c r="AY3792" s="6">
        <v>1</v>
      </c>
      <c r="AZ3792" s="6">
        <v>253</v>
      </c>
      <c r="BA3792" s="87" t="s">
        <v>2701</v>
      </c>
      <c r="BB3792" s="39" t="s">
        <v>3021</v>
      </c>
      <c r="BC3792" s="84" t="s">
        <v>2349</v>
      </c>
      <c r="BD3792" s="38" t="s">
        <v>2702</v>
      </c>
      <c r="BE3792" s="39" t="s">
        <v>3025</v>
      </c>
      <c r="BF3792" s="90" t="s">
        <v>2691</v>
      </c>
      <c r="BJ3792" s="47" t="s">
        <v>2703</v>
      </c>
      <c r="BL3792" s="42" t="s">
        <v>2698</v>
      </c>
      <c r="BM3792" s="43" t="s">
        <v>2688</v>
      </c>
      <c r="BO3792" s="111"/>
      <c r="BP3792" s="19"/>
    </row>
    <row r="3793" spans="1:68" ht="14.4" customHeight="1" x14ac:dyDescent="0.3">
      <c r="A3793" s="116">
        <v>3791</v>
      </c>
      <c r="H3793" t="s">
        <v>2657</v>
      </c>
      <c r="I3793" s="244">
        <v>8</v>
      </c>
      <c r="J3793" s="244">
        <v>60</v>
      </c>
      <c r="K3793" s="244" t="s">
        <v>2534</v>
      </c>
      <c r="L3793" s="244" t="s">
        <v>2633</v>
      </c>
      <c r="M3793" s="244" t="s">
        <v>2530</v>
      </c>
      <c r="N3793" s="244" t="s">
        <v>2474</v>
      </c>
      <c r="O3793" s="244" t="s">
        <v>2474</v>
      </c>
      <c r="P3793" s="244" t="s">
        <v>2474</v>
      </c>
      <c r="Q3793" s="244" t="s">
        <v>2474</v>
      </c>
      <c r="R3793" s="6">
        <f t="shared" si="548"/>
        <v>3</v>
      </c>
      <c r="S3793" s="6">
        <f t="shared" si="549"/>
        <v>1</v>
      </c>
      <c r="T3793" s="7">
        <f t="shared" si="550"/>
        <v>130577</v>
      </c>
      <c r="U3793" s="121" t="str">
        <f t="shared" si="551"/>
        <v>1FE11</v>
      </c>
      <c r="V3793" s="10">
        <f t="shared" si="552"/>
        <v>254</v>
      </c>
      <c r="W3793" s="10">
        <f t="shared" si="553"/>
        <v>17</v>
      </c>
      <c r="X3793" s="11">
        <f t="shared" si="554"/>
        <v>1</v>
      </c>
      <c r="Y3793" s="11">
        <f t="shared" si="555"/>
        <v>254</v>
      </c>
      <c r="Z3793" s="12" t="str">
        <f t="shared" si="556"/>
        <v>Direction Data</v>
      </c>
      <c r="AI3793" s="111"/>
      <c r="AJ3793" s="19"/>
      <c r="AK3793" s="19"/>
      <c r="AQ3793" s="34"/>
      <c r="AR3793" s="34"/>
      <c r="AS3793" s="34"/>
      <c r="AT3793" s="34"/>
      <c r="AU3793" s="34"/>
      <c r="AV3793" s="34"/>
      <c r="AW3793" s="34"/>
      <c r="AX3793" s="222">
        <v>130577</v>
      </c>
      <c r="AY3793" s="6">
        <v>1</v>
      </c>
      <c r="AZ3793" s="6">
        <v>254</v>
      </c>
      <c r="BA3793" s="87" t="s">
        <v>2832</v>
      </c>
      <c r="BB3793" s="39" t="s">
        <v>2709</v>
      </c>
      <c r="BC3793" s="84" t="s">
        <v>2710</v>
      </c>
      <c r="BL3793" s="42" t="s">
        <v>2698</v>
      </c>
      <c r="BM3793" s="43" t="s">
        <v>2688</v>
      </c>
      <c r="BO3793" s="111"/>
      <c r="BP3793" s="19"/>
    </row>
    <row r="3794" spans="1:68" ht="14.4" customHeight="1" x14ac:dyDescent="0.3">
      <c r="A3794" s="116">
        <v>3792</v>
      </c>
      <c r="H3794" t="s">
        <v>2657</v>
      </c>
      <c r="I3794" s="244">
        <v>8</v>
      </c>
      <c r="J3794" s="244">
        <v>61</v>
      </c>
      <c r="K3794" s="244" t="s">
        <v>2519</v>
      </c>
      <c r="L3794" s="244" t="s">
        <v>2506</v>
      </c>
      <c r="M3794" s="244">
        <v>0</v>
      </c>
      <c r="N3794" s="244">
        <v>0</v>
      </c>
      <c r="O3794" s="244" t="s">
        <v>2474</v>
      </c>
      <c r="P3794" s="244" t="s">
        <v>2474</v>
      </c>
      <c r="Q3794" s="244" t="s">
        <v>2474</v>
      </c>
      <c r="R3794" s="6">
        <f t="shared" si="548"/>
        <v>3</v>
      </c>
      <c r="S3794" s="6">
        <f t="shared" si="549"/>
        <v>1</v>
      </c>
      <c r="T3794" s="7">
        <f t="shared" si="550"/>
        <v>130577</v>
      </c>
      <c r="U3794" s="121" t="str">
        <f t="shared" si="551"/>
        <v>1FE11</v>
      </c>
      <c r="V3794" s="10">
        <f t="shared" si="552"/>
        <v>254</v>
      </c>
      <c r="W3794" s="10">
        <f t="shared" si="553"/>
        <v>17</v>
      </c>
      <c r="X3794" s="11">
        <f t="shared" si="554"/>
        <v>1</v>
      </c>
      <c r="Y3794" s="11">
        <f t="shared" si="555"/>
        <v>254</v>
      </c>
      <c r="Z3794" s="12" t="str">
        <f t="shared" si="556"/>
        <v>Direction Data</v>
      </c>
      <c r="AI3794" s="111"/>
      <c r="AJ3794" s="19"/>
      <c r="AK3794" s="19"/>
      <c r="AL3794" s="21"/>
      <c r="AM3794" s="21"/>
      <c r="AN3794" s="21"/>
      <c r="AO3794" s="21"/>
      <c r="AP3794" s="20"/>
      <c r="AQ3794" s="20"/>
      <c r="AR3794" s="20"/>
      <c r="AS3794" s="20"/>
      <c r="AT3794" s="20"/>
      <c r="AU3794" s="20"/>
      <c r="AV3794" s="20"/>
      <c r="AW3794" s="20"/>
      <c r="AX3794" s="221">
        <v>130577</v>
      </c>
      <c r="AY3794" s="6">
        <v>1</v>
      </c>
      <c r="AZ3794" s="6">
        <v>254</v>
      </c>
      <c r="BA3794" s="87" t="s">
        <v>2833</v>
      </c>
      <c r="BB3794" s="39" t="s">
        <v>2352</v>
      </c>
      <c r="BC3794" s="84" t="s">
        <v>2710</v>
      </c>
      <c r="BD3794" s="38" t="s">
        <v>2834</v>
      </c>
      <c r="BE3794" s="39" t="s">
        <v>2835</v>
      </c>
      <c r="BF3794" s="90" t="s">
        <v>2691</v>
      </c>
      <c r="BG3794" s="58" t="s">
        <v>2772</v>
      </c>
      <c r="BH3794" s="24" t="s">
        <v>2836</v>
      </c>
      <c r="BI3794" s="6" t="s">
        <v>2349</v>
      </c>
      <c r="BL3794" s="42" t="s">
        <v>2698</v>
      </c>
      <c r="BM3794" s="43" t="s">
        <v>2688</v>
      </c>
      <c r="BO3794" s="111"/>
      <c r="BP3794" s="19"/>
    </row>
    <row r="3795" spans="1:68" ht="14.4" customHeight="1" x14ac:dyDescent="0.3">
      <c r="A3795" s="116">
        <v>3793</v>
      </c>
      <c r="H3795" t="s">
        <v>2657</v>
      </c>
      <c r="I3795" s="244">
        <v>8</v>
      </c>
      <c r="J3795" s="244">
        <v>62</v>
      </c>
      <c r="K3795" s="244" t="s">
        <v>2474</v>
      </c>
      <c r="L3795" s="244" t="s">
        <v>2474</v>
      </c>
      <c r="M3795" s="244" t="s">
        <v>2474</v>
      </c>
      <c r="N3795" s="244" t="s">
        <v>2474</v>
      </c>
      <c r="O3795" s="244" t="s">
        <v>2474</v>
      </c>
      <c r="P3795" s="244" t="s">
        <v>2474</v>
      </c>
      <c r="Q3795" s="244" t="s">
        <v>2474</v>
      </c>
      <c r="R3795" s="6">
        <f t="shared" si="548"/>
        <v>3</v>
      </c>
      <c r="S3795" s="6">
        <f t="shared" si="549"/>
        <v>1</v>
      </c>
      <c r="T3795" s="7">
        <f t="shared" si="550"/>
        <v>130577</v>
      </c>
      <c r="U3795" s="121" t="str">
        <f t="shared" si="551"/>
        <v>1FE11</v>
      </c>
      <c r="V3795" s="10">
        <f t="shared" si="552"/>
        <v>254</v>
      </c>
      <c r="W3795" s="10">
        <f t="shared" si="553"/>
        <v>17</v>
      </c>
      <c r="X3795" s="11">
        <f t="shared" si="554"/>
        <v>1</v>
      </c>
      <c r="Y3795" s="11">
        <f t="shared" si="555"/>
        <v>254</v>
      </c>
      <c r="Z3795" s="12" t="str">
        <f t="shared" si="556"/>
        <v>Direction Data</v>
      </c>
      <c r="AI3795" s="111"/>
      <c r="AJ3795" s="19"/>
      <c r="AK3795" s="19"/>
      <c r="AQ3795" s="34"/>
      <c r="AR3795" s="34"/>
      <c r="AS3795" s="34"/>
      <c r="AT3795" s="34"/>
      <c r="AU3795" s="34"/>
      <c r="AV3795" s="34"/>
      <c r="AW3795" s="34"/>
      <c r="AX3795" s="222">
        <v>130577</v>
      </c>
      <c r="AY3795" s="6">
        <v>1</v>
      </c>
      <c r="AZ3795" s="6">
        <v>254</v>
      </c>
      <c r="BA3795" s="87" t="s">
        <v>2837</v>
      </c>
      <c r="BB3795" s="39" t="s">
        <v>2411</v>
      </c>
      <c r="BC3795" s="84" t="s">
        <v>2710</v>
      </c>
      <c r="BL3795" s="42" t="s">
        <v>2698</v>
      </c>
      <c r="BM3795" s="43" t="s">
        <v>2688</v>
      </c>
      <c r="BO3795" s="111"/>
      <c r="BP3795" s="19"/>
    </row>
    <row r="3796" spans="1:68" ht="14.4" customHeight="1" x14ac:dyDescent="0.3">
      <c r="A3796" s="116">
        <v>3794</v>
      </c>
      <c r="H3796" t="s">
        <v>2620</v>
      </c>
      <c r="I3796" s="244">
        <v>8</v>
      </c>
      <c r="J3796" s="244">
        <v>0</v>
      </c>
      <c r="K3796" s="244" t="s">
        <v>2474</v>
      </c>
      <c r="L3796" s="244" t="s">
        <v>2474</v>
      </c>
      <c r="M3796" s="244" t="s">
        <v>2474</v>
      </c>
      <c r="N3796" s="244" t="s">
        <v>2521</v>
      </c>
      <c r="O3796" s="244">
        <v>2</v>
      </c>
      <c r="P3796" s="244" t="s">
        <v>2474</v>
      </c>
      <c r="Q3796" s="244" t="s">
        <v>2474</v>
      </c>
      <c r="R3796" s="6">
        <f t="shared" si="548"/>
        <v>2</v>
      </c>
      <c r="S3796" s="6">
        <f t="shared" si="549"/>
        <v>1</v>
      </c>
      <c r="T3796" s="7">
        <f t="shared" si="550"/>
        <v>127245</v>
      </c>
      <c r="U3796" s="121" t="str">
        <f t="shared" si="551"/>
        <v>1F10D</v>
      </c>
      <c r="V3796" s="10">
        <f t="shared" si="552"/>
        <v>241</v>
      </c>
      <c r="W3796" s="10">
        <f t="shared" si="553"/>
        <v>13</v>
      </c>
      <c r="X3796" s="11">
        <f t="shared" si="554"/>
        <v>1</v>
      </c>
      <c r="Y3796" s="11">
        <f t="shared" si="555"/>
        <v>241</v>
      </c>
      <c r="Z3796" s="12" t="str">
        <f t="shared" si="556"/>
        <v>Rudder</v>
      </c>
      <c r="AI3796" s="111"/>
      <c r="AJ3796" s="19"/>
      <c r="AK3796" s="19"/>
      <c r="AL3796" s="21"/>
      <c r="AM3796" s="21"/>
      <c r="AN3796" s="21"/>
      <c r="AO3796" s="21"/>
      <c r="AP3796" s="20"/>
      <c r="AQ3796" s="20"/>
      <c r="AR3796" s="20"/>
      <c r="AS3796" s="20"/>
      <c r="AT3796" s="20"/>
      <c r="AU3796" s="20"/>
      <c r="AV3796" s="20"/>
      <c r="AW3796" s="20"/>
      <c r="AX3796" s="221">
        <v>127245</v>
      </c>
      <c r="AY3796" s="6">
        <v>1</v>
      </c>
      <c r="AZ3796" s="6">
        <v>241</v>
      </c>
      <c r="BA3796" s="87" t="s">
        <v>2696</v>
      </c>
      <c r="BB3796" s="39" t="s">
        <v>2999</v>
      </c>
      <c r="BC3796" s="84" t="s">
        <v>2691</v>
      </c>
      <c r="BL3796" s="42" t="s">
        <v>2698</v>
      </c>
      <c r="BM3796" s="43" t="s">
        <v>2688</v>
      </c>
      <c r="BO3796" s="111"/>
      <c r="BP3796" s="19"/>
    </row>
    <row r="3797" spans="1:68" ht="14.4" customHeight="1" x14ac:dyDescent="0.3">
      <c r="A3797" s="116">
        <v>3795</v>
      </c>
      <c r="H3797" t="s">
        <v>2621</v>
      </c>
      <c r="I3797" s="244">
        <v>8</v>
      </c>
      <c r="J3797" s="244" t="s">
        <v>2531</v>
      </c>
      <c r="K3797" s="244" t="s">
        <v>2519</v>
      </c>
      <c r="L3797" s="244" t="s">
        <v>2506</v>
      </c>
      <c r="M3797" s="244">
        <v>0</v>
      </c>
      <c r="N3797" s="244">
        <v>0</v>
      </c>
      <c r="O3797" s="244" t="s">
        <v>2474</v>
      </c>
      <c r="P3797" s="244" t="s">
        <v>2483</v>
      </c>
      <c r="Q3797" s="244" t="s">
        <v>2520</v>
      </c>
      <c r="R3797" s="6">
        <f t="shared" si="548"/>
        <v>2</v>
      </c>
      <c r="S3797" s="6">
        <f t="shared" si="549"/>
        <v>1</v>
      </c>
      <c r="T3797" s="7">
        <f t="shared" si="550"/>
        <v>127250</v>
      </c>
      <c r="U3797" s="121" t="str">
        <f t="shared" si="551"/>
        <v>1F112</v>
      </c>
      <c r="V3797" s="10">
        <f t="shared" si="552"/>
        <v>241</v>
      </c>
      <c r="W3797" s="10">
        <f t="shared" si="553"/>
        <v>18</v>
      </c>
      <c r="X3797" s="11">
        <f t="shared" si="554"/>
        <v>1</v>
      </c>
      <c r="Y3797" s="11">
        <f t="shared" si="555"/>
        <v>241</v>
      </c>
      <c r="Z3797" s="12" t="str">
        <f t="shared" si="556"/>
        <v>Vessel Heading</v>
      </c>
      <c r="AI3797" s="111"/>
      <c r="AJ3797" s="19"/>
      <c r="AK3797" s="19"/>
      <c r="AQ3797" s="34"/>
      <c r="AR3797" s="34"/>
      <c r="AS3797" s="34"/>
      <c r="AT3797" s="34"/>
      <c r="AU3797" s="34"/>
      <c r="AV3797" s="34"/>
      <c r="AW3797" s="34"/>
      <c r="AX3797" s="222">
        <v>127250</v>
      </c>
      <c r="AY3797" s="6">
        <v>1</v>
      </c>
      <c r="AZ3797" s="6">
        <v>241</v>
      </c>
      <c r="BA3797" s="87" t="s">
        <v>18</v>
      </c>
      <c r="BB3797" s="39" t="s">
        <v>2462</v>
      </c>
      <c r="BC3797" s="84" t="s">
        <v>2691</v>
      </c>
      <c r="BL3797" s="42" t="s">
        <v>2698</v>
      </c>
      <c r="BM3797" s="43" t="s">
        <v>2688</v>
      </c>
      <c r="BO3797" s="111"/>
      <c r="BP3797" s="19"/>
    </row>
    <row r="3798" spans="1:68" ht="14.4" customHeight="1" x14ac:dyDescent="0.3">
      <c r="A3798" s="116">
        <v>3796</v>
      </c>
      <c r="H3798" t="s">
        <v>2622</v>
      </c>
      <c r="I3798" s="244">
        <v>8</v>
      </c>
      <c r="J3798" s="244" t="s">
        <v>2531</v>
      </c>
      <c r="K3798" s="244">
        <v>0</v>
      </c>
      <c r="L3798" s="244" t="s">
        <v>2563</v>
      </c>
      <c r="M3798" s="244" t="s">
        <v>2520</v>
      </c>
      <c r="N3798" s="244">
        <v>5</v>
      </c>
      <c r="O3798" s="244" t="s">
        <v>2474</v>
      </c>
      <c r="P3798" s="244" t="s">
        <v>2474</v>
      </c>
      <c r="Q3798" s="244" t="s">
        <v>2474</v>
      </c>
      <c r="R3798" s="6">
        <f t="shared" si="548"/>
        <v>2</v>
      </c>
      <c r="S3798" s="6">
        <f t="shared" si="549"/>
        <v>1</v>
      </c>
      <c r="T3798" s="7">
        <f t="shared" si="550"/>
        <v>127251</v>
      </c>
      <c r="U3798" s="121" t="str">
        <f t="shared" si="551"/>
        <v>1F113</v>
      </c>
      <c r="V3798" s="10">
        <f t="shared" si="552"/>
        <v>241</v>
      </c>
      <c r="W3798" s="10">
        <f t="shared" si="553"/>
        <v>19</v>
      </c>
      <c r="X3798" s="11">
        <f t="shared" si="554"/>
        <v>1</v>
      </c>
      <c r="Y3798" s="11">
        <f t="shared" si="555"/>
        <v>241</v>
      </c>
      <c r="Z3798" s="12" t="str">
        <f t="shared" si="556"/>
        <v>Rate of Turn</v>
      </c>
      <c r="AI3798" s="111"/>
      <c r="AJ3798" s="19"/>
      <c r="AK3798" s="19"/>
      <c r="AL3798" s="21"/>
      <c r="AM3798" s="21"/>
      <c r="AN3798" s="21"/>
      <c r="AO3798" s="21"/>
      <c r="AP3798" s="20"/>
      <c r="AQ3798" s="20"/>
      <c r="AR3798" s="20"/>
      <c r="AS3798" s="20"/>
      <c r="AT3798" s="20"/>
      <c r="AU3798" s="20"/>
      <c r="AV3798" s="20"/>
      <c r="AW3798" s="20"/>
      <c r="AX3798" s="221">
        <v>127251</v>
      </c>
      <c r="AY3798" s="6">
        <v>1</v>
      </c>
      <c r="AZ3798" s="6">
        <v>241</v>
      </c>
      <c r="BA3798" s="87" t="s">
        <v>2699</v>
      </c>
      <c r="BB3798" s="39" t="s">
        <v>2700</v>
      </c>
      <c r="BC3798" s="84" t="s">
        <v>2691</v>
      </c>
      <c r="BL3798" s="42" t="s">
        <v>2698</v>
      </c>
      <c r="BM3798" s="43" t="s">
        <v>2688</v>
      </c>
      <c r="BO3798" s="111"/>
      <c r="BP3798" s="19"/>
    </row>
    <row r="3799" spans="1:68" ht="14.4" customHeight="1" x14ac:dyDescent="0.3">
      <c r="A3799" s="116">
        <v>3797</v>
      </c>
      <c r="H3799" t="s">
        <v>2522</v>
      </c>
      <c r="I3799" s="244">
        <v>8</v>
      </c>
      <c r="J3799" s="244" t="s">
        <v>2559</v>
      </c>
      <c r="K3799" s="244" t="s">
        <v>2660</v>
      </c>
      <c r="L3799" s="244">
        <v>3</v>
      </c>
      <c r="M3799" s="244" t="s">
        <v>2527</v>
      </c>
      <c r="N3799" s="244">
        <v>85</v>
      </c>
      <c r="O3799" s="244" t="s">
        <v>2512</v>
      </c>
      <c r="P3799" s="244" t="s">
        <v>2474</v>
      </c>
      <c r="Q3799" s="244" t="s">
        <v>2474</v>
      </c>
      <c r="R3799" s="6">
        <f t="shared" si="548"/>
        <v>2</v>
      </c>
      <c r="S3799" s="6">
        <f t="shared" si="549"/>
        <v>1</v>
      </c>
      <c r="T3799" s="7">
        <f t="shared" si="550"/>
        <v>130306</v>
      </c>
      <c r="U3799" s="121" t="str">
        <f t="shared" si="551"/>
        <v>1FD02</v>
      </c>
      <c r="V3799" s="10">
        <f t="shared" si="552"/>
        <v>253</v>
      </c>
      <c r="W3799" s="10">
        <f t="shared" si="553"/>
        <v>2</v>
      </c>
      <c r="X3799" s="11">
        <f t="shared" si="554"/>
        <v>3</v>
      </c>
      <c r="Y3799" s="11">
        <f t="shared" si="555"/>
        <v>253</v>
      </c>
      <c r="Z3799" s="12" t="str">
        <f t="shared" si="556"/>
        <v>Wind Data</v>
      </c>
      <c r="AI3799" s="111"/>
      <c r="AJ3799" s="19"/>
      <c r="AK3799" s="19"/>
      <c r="AQ3799" s="34"/>
      <c r="AR3799" s="34"/>
      <c r="AS3799" s="34"/>
      <c r="AT3799" s="34"/>
      <c r="AU3799" s="34"/>
      <c r="AV3799" s="34"/>
      <c r="AW3799" s="34"/>
      <c r="AX3799" s="222">
        <v>130306</v>
      </c>
      <c r="AY3799" s="6">
        <v>3</v>
      </c>
      <c r="AZ3799" s="6">
        <v>253</v>
      </c>
      <c r="BA3799" s="87" t="s">
        <v>2701</v>
      </c>
      <c r="BB3799" s="39" t="s">
        <v>2880</v>
      </c>
      <c r="BC3799" s="84" t="s">
        <v>2349</v>
      </c>
      <c r="BD3799" s="38" t="s">
        <v>2702</v>
      </c>
      <c r="BE3799" s="39" t="s">
        <v>3066</v>
      </c>
      <c r="BF3799" s="90" t="s">
        <v>2691</v>
      </c>
      <c r="BJ3799" s="47" t="s">
        <v>2704</v>
      </c>
      <c r="BL3799" s="42" t="s">
        <v>2705</v>
      </c>
      <c r="BM3799" s="43" t="s">
        <v>2688</v>
      </c>
      <c r="BO3799" s="111"/>
      <c r="BP3799" s="19"/>
    </row>
    <row r="3800" spans="1:68" ht="14.4" customHeight="1" x14ac:dyDescent="0.3">
      <c r="A3800" s="116">
        <v>3798</v>
      </c>
      <c r="H3800" t="s">
        <v>2525</v>
      </c>
      <c r="I3800" s="244">
        <v>8</v>
      </c>
      <c r="J3800" s="244" t="s">
        <v>2545</v>
      </c>
      <c r="K3800" s="244" t="s">
        <v>2521</v>
      </c>
      <c r="L3800" s="244">
        <v>0</v>
      </c>
      <c r="M3800" s="244">
        <v>0</v>
      </c>
      <c r="N3800" s="244" t="s">
        <v>2474</v>
      </c>
      <c r="O3800" s="244" t="s">
        <v>2483</v>
      </c>
      <c r="P3800" s="244" t="s">
        <v>2474</v>
      </c>
      <c r="Q3800" s="244" t="s">
        <v>2483</v>
      </c>
      <c r="R3800" s="6">
        <f t="shared" si="548"/>
        <v>2</v>
      </c>
      <c r="S3800" s="6">
        <f t="shared" si="549"/>
        <v>1</v>
      </c>
      <c r="T3800" s="7">
        <f t="shared" si="550"/>
        <v>130578</v>
      </c>
      <c r="U3800" s="121" t="str">
        <f t="shared" si="551"/>
        <v>1FE12</v>
      </c>
      <c r="V3800" s="10">
        <f t="shared" si="552"/>
        <v>254</v>
      </c>
      <c r="W3800" s="10">
        <f t="shared" si="553"/>
        <v>18</v>
      </c>
      <c r="X3800" s="11">
        <f t="shared" si="554"/>
        <v>3</v>
      </c>
      <c r="Y3800" s="11">
        <f t="shared" si="555"/>
        <v>254</v>
      </c>
      <c r="Z3800" s="12" t="str">
        <f t="shared" si="556"/>
        <v>Vessel Speed Components</v>
      </c>
      <c r="AI3800" s="111"/>
      <c r="AJ3800" s="19"/>
      <c r="AK3800" s="19"/>
      <c r="AL3800" s="21"/>
      <c r="AM3800" s="21"/>
      <c r="AN3800" s="21"/>
      <c r="AO3800" s="21"/>
      <c r="AP3800" s="20"/>
      <c r="AQ3800" s="20"/>
      <c r="AR3800" s="20"/>
      <c r="AS3800" s="20"/>
      <c r="AT3800" s="20"/>
      <c r="AU3800" s="20"/>
      <c r="AV3800" s="20"/>
      <c r="AW3800" s="20"/>
      <c r="AX3800" s="221">
        <v>130578</v>
      </c>
      <c r="AY3800" s="6">
        <v>3</v>
      </c>
      <c r="AZ3800" s="6">
        <v>254</v>
      </c>
      <c r="BA3800" s="87" t="s">
        <v>2724</v>
      </c>
      <c r="BB3800" s="39" t="s">
        <v>2709</v>
      </c>
      <c r="BC3800" s="84" t="s">
        <v>2710</v>
      </c>
      <c r="BD3800" s="38" t="s">
        <v>2353</v>
      </c>
      <c r="BE3800" s="39" t="s">
        <v>2457</v>
      </c>
      <c r="BF3800" s="90" t="s">
        <v>2349</v>
      </c>
      <c r="BG3800" s="58" t="s">
        <v>2725</v>
      </c>
      <c r="BI3800" s="6" t="s">
        <v>2349</v>
      </c>
      <c r="BL3800" s="42" t="s">
        <v>2705</v>
      </c>
      <c r="BM3800" s="43" t="s">
        <v>2688</v>
      </c>
      <c r="BO3800" s="111"/>
      <c r="BP3800" s="19"/>
    </row>
    <row r="3801" spans="1:68" ht="14.4" customHeight="1" x14ac:dyDescent="0.3">
      <c r="A3801" s="116">
        <v>3799</v>
      </c>
      <c r="H3801" t="s">
        <v>2525</v>
      </c>
      <c r="I3801" s="244">
        <v>8</v>
      </c>
      <c r="J3801" s="244" t="s">
        <v>2576</v>
      </c>
      <c r="K3801" s="244" t="s">
        <v>2474</v>
      </c>
      <c r="L3801" s="244" t="s">
        <v>2483</v>
      </c>
      <c r="M3801" s="244" t="s">
        <v>2474</v>
      </c>
      <c r="N3801" s="244" t="s">
        <v>2483</v>
      </c>
      <c r="O3801" s="244" t="s">
        <v>2474</v>
      </c>
      <c r="P3801" s="244" t="s">
        <v>2483</v>
      </c>
      <c r="Q3801" s="244" t="s">
        <v>2474</v>
      </c>
      <c r="R3801" s="6">
        <f t="shared" si="548"/>
        <v>2</v>
      </c>
      <c r="S3801" s="6">
        <f t="shared" si="549"/>
        <v>1</v>
      </c>
      <c r="T3801" s="7">
        <f t="shared" si="550"/>
        <v>130578</v>
      </c>
      <c r="U3801" s="121" t="str">
        <f t="shared" si="551"/>
        <v>1FE12</v>
      </c>
      <c r="V3801" s="10">
        <f t="shared" si="552"/>
        <v>254</v>
      </c>
      <c r="W3801" s="10">
        <f t="shared" si="553"/>
        <v>18</v>
      </c>
      <c r="X3801" s="11">
        <f t="shared" si="554"/>
        <v>3</v>
      </c>
      <c r="Y3801" s="11">
        <f t="shared" si="555"/>
        <v>254</v>
      </c>
      <c r="Z3801" s="12" t="str">
        <f t="shared" si="556"/>
        <v>Vessel Speed Components</v>
      </c>
      <c r="AI3801" s="111"/>
      <c r="AJ3801" s="19"/>
      <c r="AK3801" s="19"/>
      <c r="AQ3801" s="34"/>
      <c r="AR3801" s="34"/>
      <c r="AS3801" s="34"/>
      <c r="AT3801" s="34"/>
      <c r="AU3801" s="34"/>
      <c r="AV3801" s="34"/>
      <c r="AW3801" s="34"/>
      <c r="AX3801" s="222">
        <v>130578</v>
      </c>
      <c r="AY3801" s="6">
        <v>3</v>
      </c>
      <c r="AZ3801" s="6">
        <v>254</v>
      </c>
      <c r="BA3801" s="87" t="s">
        <v>2727</v>
      </c>
      <c r="BB3801" s="39" t="s">
        <v>2352</v>
      </c>
      <c r="BC3801" s="84" t="s">
        <v>2710</v>
      </c>
      <c r="BD3801" s="38" t="s">
        <v>2728</v>
      </c>
      <c r="BG3801" s="58" t="s">
        <v>2725</v>
      </c>
      <c r="BI3801" s="6" t="s">
        <v>2349</v>
      </c>
      <c r="BL3801" s="42" t="s">
        <v>2705</v>
      </c>
      <c r="BM3801" s="43" t="s">
        <v>2688</v>
      </c>
      <c r="BO3801" s="111"/>
      <c r="BP3801" s="19"/>
    </row>
    <row r="3802" spans="1:68" ht="14.4" customHeight="1" x14ac:dyDescent="0.3">
      <c r="A3802" s="116">
        <v>3800</v>
      </c>
      <c r="H3802" t="s">
        <v>2619</v>
      </c>
      <c r="I3802" s="244">
        <v>8</v>
      </c>
      <c r="J3802" s="244" t="s">
        <v>2672</v>
      </c>
      <c r="K3802" s="244">
        <v>79</v>
      </c>
      <c r="L3802" s="244" t="s">
        <v>2509</v>
      </c>
      <c r="M3802" s="244">
        <v>19</v>
      </c>
      <c r="N3802" s="244">
        <v>45</v>
      </c>
      <c r="O3802" s="244" t="s">
        <v>2579</v>
      </c>
      <c r="P3802" s="244">
        <v>32</v>
      </c>
      <c r="Q3802" s="244">
        <v>3</v>
      </c>
      <c r="R3802" s="6">
        <f t="shared" si="548"/>
        <v>2</v>
      </c>
      <c r="S3802" s="6">
        <f t="shared" si="549"/>
        <v>1</v>
      </c>
      <c r="T3802" s="7">
        <f t="shared" si="550"/>
        <v>129025</v>
      </c>
      <c r="U3802" s="121" t="str">
        <f t="shared" si="551"/>
        <v>1F801</v>
      </c>
      <c r="V3802" s="10">
        <f t="shared" si="552"/>
        <v>248</v>
      </c>
      <c r="W3802" s="10">
        <f t="shared" si="553"/>
        <v>1</v>
      </c>
      <c r="X3802" s="11">
        <f t="shared" si="554"/>
        <v>7</v>
      </c>
      <c r="Y3802" s="11">
        <f t="shared" si="555"/>
        <v>248</v>
      </c>
      <c r="Z3802" s="12" t="str">
        <f t="shared" si="556"/>
        <v>Position, Rapid Update</v>
      </c>
      <c r="AI3802" s="111"/>
      <c r="AJ3802" s="19"/>
      <c r="AK3802" s="19"/>
      <c r="AL3802" s="21"/>
      <c r="AM3802" s="21"/>
      <c r="AN3802" s="21"/>
      <c r="AO3802" s="21"/>
      <c r="AP3802" s="20"/>
      <c r="AQ3802" s="20"/>
      <c r="AR3802" s="20"/>
      <c r="AS3802" s="20"/>
      <c r="AT3802" s="20"/>
      <c r="AU3802" s="20"/>
      <c r="AV3802" s="20"/>
      <c r="AW3802" s="20"/>
      <c r="AX3802" s="221">
        <v>129025</v>
      </c>
      <c r="AY3802" s="6">
        <v>7</v>
      </c>
      <c r="AZ3802" s="6">
        <v>248</v>
      </c>
      <c r="BA3802" s="87" t="s">
        <v>2689</v>
      </c>
      <c r="BB3802" s="39" t="s">
        <v>2690</v>
      </c>
      <c r="BC3802" s="84" t="s">
        <v>2691</v>
      </c>
      <c r="BD3802" s="38" t="s">
        <v>2350</v>
      </c>
      <c r="BE3802" s="39" t="s">
        <v>2692</v>
      </c>
      <c r="BF3802" s="90" t="s">
        <v>2691</v>
      </c>
      <c r="BL3802" s="42" t="s">
        <v>2693</v>
      </c>
      <c r="BM3802" s="43" t="s">
        <v>2688</v>
      </c>
      <c r="BO3802" s="111"/>
      <c r="BP3802" s="19"/>
    </row>
    <row r="3803" spans="1:68" ht="14.4" customHeight="1" x14ac:dyDescent="0.3">
      <c r="A3803" s="116">
        <v>3801</v>
      </c>
      <c r="H3803" t="s">
        <v>2621</v>
      </c>
      <c r="I3803" s="244">
        <v>8</v>
      </c>
      <c r="J3803" s="244">
        <v>94</v>
      </c>
      <c r="K3803" s="244" t="s">
        <v>2519</v>
      </c>
      <c r="L3803" s="244" t="s">
        <v>2506</v>
      </c>
      <c r="M3803" s="244">
        <v>0</v>
      </c>
      <c r="N3803" s="244">
        <v>0</v>
      </c>
      <c r="O3803" s="244" t="s">
        <v>2474</v>
      </c>
      <c r="P3803" s="244" t="s">
        <v>2483</v>
      </c>
      <c r="Q3803" s="244" t="s">
        <v>2520</v>
      </c>
      <c r="R3803" s="6">
        <f t="shared" si="548"/>
        <v>2</v>
      </c>
      <c r="S3803" s="6">
        <f t="shared" si="549"/>
        <v>1</v>
      </c>
      <c r="T3803" s="7">
        <f t="shared" si="550"/>
        <v>127250</v>
      </c>
      <c r="U3803" s="121" t="str">
        <f t="shared" si="551"/>
        <v>1F112</v>
      </c>
      <c r="V3803" s="10">
        <f t="shared" si="552"/>
        <v>241</v>
      </c>
      <c r="W3803" s="10">
        <f t="shared" si="553"/>
        <v>18</v>
      </c>
      <c r="X3803" s="11">
        <f t="shared" si="554"/>
        <v>1</v>
      </c>
      <c r="Y3803" s="11">
        <f t="shared" si="555"/>
        <v>241</v>
      </c>
      <c r="Z3803" s="12" t="str">
        <f t="shared" si="556"/>
        <v>Vessel Heading</v>
      </c>
      <c r="AI3803" s="111"/>
      <c r="AJ3803" s="19"/>
      <c r="AK3803" s="19"/>
      <c r="AQ3803" s="34"/>
      <c r="AR3803" s="34"/>
      <c r="AS3803" s="34"/>
      <c r="AT3803" s="34"/>
      <c r="AU3803" s="34"/>
      <c r="AV3803" s="34"/>
      <c r="AW3803" s="34"/>
      <c r="AX3803" s="222">
        <v>127250</v>
      </c>
      <c r="AY3803" s="6">
        <v>1</v>
      </c>
      <c r="AZ3803" s="6">
        <v>241</v>
      </c>
      <c r="BA3803" s="87" t="s">
        <v>18</v>
      </c>
      <c r="BB3803" s="39" t="s">
        <v>2462</v>
      </c>
      <c r="BC3803" s="84" t="s">
        <v>2691</v>
      </c>
      <c r="BL3803" s="42" t="s">
        <v>2698</v>
      </c>
      <c r="BM3803" s="43" t="s">
        <v>2688</v>
      </c>
      <c r="BO3803" s="111"/>
      <c r="BP3803" s="19"/>
    </row>
    <row r="3804" spans="1:68" ht="14.4" customHeight="1" x14ac:dyDescent="0.3">
      <c r="A3804" s="116">
        <v>3802</v>
      </c>
      <c r="H3804" t="s">
        <v>2622</v>
      </c>
      <c r="I3804" s="244">
        <v>8</v>
      </c>
      <c r="J3804" s="244">
        <v>94</v>
      </c>
      <c r="K3804" s="244">
        <v>0</v>
      </c>
      <c r="L3804" s="244" t="s">
        <v>2563</v>
      </c>
      <c r="M3804" s="244" t="s">
        <v>2520</v>
      </c>
      <c r="N3804" s="244">
        <v>5</v>
      </c>
      <c r="O3804" s="244" t="s">
        <v>2474</v>
      </c>
      <c r="P3804" s="244" t="s">
        <v>2474</v>
      </c>
      <c r="Q3804" s="244" t="s">
        <v>2474</v>
      </c>
      <c r="R3804" s="6">
        <f t="shared" si="548"/>
        <v>2</v>
      </c>
      <c r="S3804" s="6">
        <f t="shared" si="549"/>
        <v>1</v>
      </c>
      <c r="T3804" s="7">
        <f t="shared" si="550"/>
        <v>127251</v>
      </c>
      <c r="U3804" s="121" t="str">
        <f t="shared" si="551"/>
        <v>1F113</v>
      </c>
      <c r="V3804" s="10">
        <f t="shared" si="552"/>
        <v>241</v>
      </c>
      <c r="W3804" s="10">
        <f t="shared" si="553"/>
        <v>19</v>
      </c>
      <c r="X3804" s="11">
        <f t="shared" si="554"/>
        <v>1</v>
      </c>
      <c r="Y3804" s="11">
        <f t="shared" si="555"/>
        <v>241</v>
      </c>
      <c r="Z3804" s="12" t="str">
        <f t="shared" si="556"/>
        <v>Rate of Turn</v>
      </c>
      <c r="AI3804" s="111"/>
      <c r="AJ3804" s="19"/>
      <c r="AK3804" s="19"/>
      <c r="AL3804" s="21"/>
      <c r="AM3804" s="21"/>
      <c r="AN3804" s="21"/>
      <c r="AO3804" s="21"/>
      <c r="AP3804" s="20"/>
      <c r="AQ3804" s="20"/>
      <c r="AR3804" s="20"/>
      <c r="AS3804" s="20"/>
      <c r="AT3804" s="20"/>
      <c r="AU3804" s="20"/>
      <c r="AV3804" s="20"/>
      <c r="AW3804" s="20"/>
      <c r="AX3804" s="221">
        <v>127251</v>
      </c>
      <c r="AY3804" s="6">
        <v>1</v>
      </c>
      <c r="AZ3804" s="6">
        <v>241</v>
      </c>
      <c r="BA3804" s="87" t="s">
        <v>2699</v>
      </c>
      <c r="BB3804" s="39" t="s">
        <v>2700</v>
      </c>
      <c r="BC3804" s="84" t="s">
        <v>2691</v>
      </c>
      <c r="BL3804" s="42" t="s">
        <v>2698</v>
      </c>
      <c r="BM3804" s="43" t="s">
        <v>2688</v>
      </c>
      <c r="BO3804" s="111"/>
      <c r="BP3804" s="19"/>
    </row>
    <row r="3805" spans="1:68" ht="14.4" customHeight="1" x14ac:dyDescent="0.3">
      <c r="A3805" s="116">
        <v>3803</v>
      </c>
      <c r="H3805" t="s">
        <v>2623</v>
      </c>
      <c r="I3805" s="244">
        <v>8</v>
      </c>
      <c r="J3805" s="244">
        <v>94</v>
      </c>
      <c r="K3805" s="244" t="s">
        <v>2632</v>
      </c>
      <c r="L3805" s="244">
        <v>3</v>
      </c>
      <c r="M3805" s="244">
        <v>95</v>
      </c>
      <c r="N3805" s="244">
        <v>83</v>
      </c>
      <c r="O3805" s="244" t="s">
        <v>2515</v>
      </c>
      <c r="P3805" s="244" t="s">
        <v>2474</v>
      </c>
      <c r="Q3805" s="244" t="s">
        <v>2474</v>
      </c>
      <c r="R3805" s="6">
        <f t="shared" si="548"/>
        <v>2</v>
      </c>
      <c r="S3805" s="6">
        <f t="shared" si="549"/>
        <v>1</v>
      </c>
      <c r="T3805" s="7">
        <f t="shared" si="550"/>
        <v>130306</v>
      </c>
      <c r="U3805" s="121" t="str">
        <f t="shared" si="551"/>
        <v>1FD02</v>
      </c>
      <c r="V3805" s="10">
        <f t="shared" si="552"/>
        <v>253</v>
      </c>
      <c r="W3805" s="10">
        <f t="shared" si="553"/>
        <v>2</v>
      </c>
      <c r="X3805" s="11">
        <f t="shared" si="554"/>
        <v>1</v>
      </c>
      <c r="Y3805" s="11">
        <f t="shared" si="555"/>
        <v>253</v>
      </c>
      <c r="Z3805" s="12" t="str">
        <f t="shared" si="556"/>
        <v>Wind Data</v>
      </c>
      <c r="AI3805" s="111"/>
      <c r="AJ3805" s="19"/>
      <c r="AK3805" s="19"/>
      <c r="AQ3805" s="34"/>
      <c r="AR3805" s="34"/>
      <c r="AS3805" s="34"/>
      <c r="AT3805" s="34"/>
      <c r="AU3805" s="34"/>
      <c r="AV3805" s="34"/>
      <c r="AW3805" s="34"/>
      <c r="AX3805" s="222">
        <v>130306</v>
      </c>
      <c r="AY3805" s="6">
        <v>1</v>
      </c>
      <c r="AZ3805" s="6">
        <v>253</v>
      </c>
      <c r="BA3805" s="87" t="s">
        <v>2701</v>
      </c>
      <c r="BB3805" s="39" t="s">
        <v>3021</v>
      </c>
      <c r="BC3805" s="84" t="s">
        <v>2349</v>
      </c>
      <c r="BD3805" s="38" t="s">
        <v>2702</v>
      </c>
      <c r="BE3805" s="39" t="s">
        <v>3025</v>
      </c>
      <c r="BF3805" s="90" t="s">
        <v>2691</v>
      </c>
      <c r="BJ3805" s="47" t="s">
        <v>2703</v>
      </c>
      <c r="BL3805" s="42" t="s">
        <v>2698</v>
      </c>
      <c r="BM3805" s="43" t="s">
        <v>2688</v>
      </c>
      <c r="BO3805" s="111"/>
      <c r="BP3805" s="19"/>
    </row>
    <row r="3806" spans="1:68" ht="14.4" customHeight="1" x14ac:dyDescent="0.3">
      <c r="A3806" s="116">
        <v>3804</v>
      </c>
      <c r="H3806" t="s">
        <v>2620</v>
      </c>
      <c r="I3806" s="244">
        <v>8</v>
      </c>
      <c r="J3806" s="244">
        <v>0</v>
      </c>
      <c r="K3806" s="244" t="s">
        <v>2474</v>
      </c>
      <c r="L3806" s="244" t="s">
        <v>2474</v>
      </c>
      <c r="M3806" s="244" t="s">
        <v>2474</v>
      </c>
      <c r="N3806" s="244" t="s">
        <v>2521</v>
      </c>
      <c r="O3806" s="244">
        <v>2</v>
      </c>
      <c r="P3806" s="244" t="s">
        <v>2474</v>
      </c>
      <c r="Q3806" s="244" t="s">
        <v>2474</v>
      </c>
      <c r="R3806" s="6">
        <f t="shared" si="548"/>
        <v>2</v>
      </c>
      <c r="S3806" s="6">
        <f t="shared" si="549"/>
        <v>1</v>
      </c>
      <c r="T3806" s="7">
        <f t="shared" si="550"/>
        <v>127245</v>
      </c>
      <c r="U3806" s="121" t="str">
        <f t="shared" si="551"/>
        <v>1F10D</v>
      </c>
      <c r="V3806" s="10">
        <f t="shared" si="552"/>
        <v>241</v>
      </c>
      <c r="W3806" s="10">
        <f t="shared" si="553"/>
        <v>13</v>
      </c>
      <c r="X3806" s="11">
        <f t="shared" si="554"/>
        <v>1</v>
      </c>
      <c r="Y3806" s="11">
        <f t="shared" si="555"/>
        <v>241</v>
      </c>
      <c r="Z3806" s="12" t="str">
        <f t="shared" si="556"/>
        <v>Rudder</v>
      </c>
      <c r="AI3806" s="111"/>
      <c r="AJ3806" s="19"/>
      <c r="AK3806" s="19"/>
      <c r="AL3806" s="21"/>
      <c r="AM3806" s="21"/>
      <c r="AN3806" s="21"/>
      <c r="AO3806" s="21"/>
      <c r="AP3806" s="20"/>
      <c r="AQ3806" s="20"/>
      <c r="AR3806" s="20"/>
      <c r="AS3806" s="20"/>
      <c r="AT3806" s="20"/>
      <c r="AU3806" s="20"/>
      <c r="AV3806" s="20"/>
      <c r="AW3806" s="20"/>
      <c r="AX3806" s="221">
        <v>127245</v>
      </c>
      <c r="AY3806" s="6">
        <v>1</v>
      </c>
      <c r="AZ3806" s="6">
        <v>241</v>
      </c>
      <c r="BA3806" s="87" t="s">
        <v>2696</v>
      </c>
      <c r="BB3806" s="39" t="s">
        <v>2999</v>
      </c>
      <c r="BC3806" s="84" t="s">
        <v>2691</v>
      </c>
      <c r="BL3806" s="42" t="s">
        <v>2698</v>
      </c>
      <c r="BM3806" s="43" t="s">
        <v>2688</v>
      </c>
      <c r="BO3806" s="111"/>
      <c r="BP3806" s="19"/>
    </row>
    <row r="3807" spans="1:68" ht="14.4" customHeight="1" x14ac:dyDescent="0.3">
      <c r="A3807" s="116">
        <v>3805</v>
      </c>
      <c r="H3807" t="s">
        <v>2643</v>
      </c>
      <c r="I3807" s="244">
        <v>8</v>
      </c>
      <c r="J3807" s="244" t="s">
        <v>2474</v>
      </c>
      <c r="K3807" s="244" t="s">
        <v>2515</v>
      </c>
      <c r="L3807" s="244" t="s">
        <v>2531</v>
      </c>
      <c r="M3807" s="244" t="s">
        <v>2568</v>
      </c>
      <c r="N3807" s="244">
        <v>0</v>
      </c>
      <c r="O3807" s="244">
        <v>0</v>
      </c>
      <c r="P3807" s="244" t="s">
        <v>2474</v>
      </c>
      <c r="Q3807" s="244" t="s">
        <v>2474</v>
      </c>
      <c r="R3807" s="6">
        <f t="shared" si="548"/>
        <v>2</v>
      </c>
      <c r="S3807" s="6">
        <f t="shared" si="549"/>
        <v>1</v>
      </c>
      <c r="T3807" s="7">
        <f t="shared" si="550"/>
        <v>129026</v>
      </c>
      <c r="U3807" s="121" t="str">
        <f t="shared" si="551"/>
        <v>1F802</v>
      </c>
      <c r="V3807" s="10">
        <f t="shared" si="552"/>
        <v>248</v>
      </c>
      <c r="W3807" s="10">
        <f t="shared" si="553"/>
        <v>2</v>
      </c>
      <c r="X3807" s="11">
        <f t="shared" si="554"/>
        <v>7</v>
      </c>
      <c r="Y3807" s="11">
        <f t="shared" si="555"/>
        <v>248</v>
      </c>
      <c r="Z3807" s="12" t="str">
        <f t="shared" si="556"/>
        <v>COG &amp; SOG, Rapid Update</v>
      </c>
      <c r="AI3807" s="111"/>
      <c r="AJ3807" s="19"/>
      <c r="AK3807" s="19"/>
      <c r="AQ3807" s="34"/>
      <c r="AR3807" s="34"/>
      <c r="AS3807" s="34"/>
      <c r="AT3807" s="34"/>
      <c r="AU3807" s="34"/>
      <c r="AV3807" s="34"/>
      <c r="AW3807" s="34"/>
      <c r="AX3807" s="222">
        <v>129026</v>
      </c>
      <c r="AY3807" s="6">
        <v>7</v>
      </c>
      <c r="AZ3807" s="6">
        <v>248</v>
      </c>
      <c r="BA3807" s="87" t="s">
        <v>2771</v>
      </c>
      <c r="BB3807" s="39" t="s">
        <v>3001</v>
      </c>
      <c r="BC3807" s="84" t="s">
        <v>2691</v>
      </c>
      <c r="BD3807" s="38" t="s">
        <v>2772</v>
      </c>
      <c r="BE3807" s="39" t="s">
        <v>2457</v>
      </c>
      <c r="BF3807" s="90" t="s">
        <v>2349</v>
      </c>
      <c r="BL3807" s="42" t="s">
        <v>2693</v>
      </c>
      <c r="BM3807" s="43" t="s">
        <v>2688</v>
      </c>
      <c r="BO3807" s="111"/>
      <c r="BP3807" s="19"/>
    </row>
    <row r="3808" spans="1:68" ht="14.4" customHeight="1" x14ac:dyDescent="0.3">
      <c r="A3808" s="116">
        <v>3806</v>
      </c>
      <c r="H3808" t="s">
        <v>2522</v>
      </c>
      <c r="I3808" s="244">
        <v>8</v>
      </c>
      <c r="J3808" s="244" t="s">
        <v>2559</v>
      </c>
      <c r="K3808" s="244" t="s">
        <v>2660</v>
      </c>
      <c r="L3808" s="244">
        <v>3</v>
      </c>
      <c r="M3808" s="244" t="s">
        <v>2527</v>
      </c>
      <c r="N3808" s="244">
        <v>85</v>
      </c>
      <c r="O3808" s="244" t="s">
        <v>2512</v>
      </c>
      <c r="P3808" s="244" t="s">
        <v>2474</v>
      </c>
      <c r="Q3808" s="244" t="s">
        <v>2474</v>
      </c>
      <c r="R3808" s="6">
        <f t="shared" si="548"/>
        <v>2</v>
      </c>
      <c r="S3808" s="6">
        <f t="shared" si="549"/>
        <v>1</v>
      </c>
      <c r="T3808" s="7">
        <f t="shared" si="550"/>
        <v>130306</v>
      </c>
      <c r="U3808" s="121" t="str">
        <f t="shared" si="551"/>
        <v>1FD02</v>
      </c>
      <c r="V3808" s="10">
        <f t="shared" si="552"/>
        <v>253</v>
      </c>
      <c r="W3808" s="10">
        <f t="shared" si="553"/>
        <v>2</v>
      </c>
      <c r="X3808" s="11">
        <f t="shared" si="554"/>
        <v>3</v>
      </c>
      <c r="Y3808" s="11">
        <f t="shared" si="555"/>
        <v>253</v>
      </c>
      <c r="Z3808" s="12" t="str">
        <f t="shared" si="556"/>
        <v>Wind Data</v>
      </c>
      <c r="AI3808" s="111"/>
      <c r="AJ3808" s="19"/>
      <c r="AK3808" s="19"/>
      <c r="AL3808" s="21"/>
      <c r="AM3808" s="21"/>
      <c r="AN3808" s="21"/>
      <c r="AO3808" s="21"/>
      <c r="AP3808" s="20"/>
      <c r="AQ3808" s="20"/>
      <c r="AR3808" s="20"/>
      <c r="AS3808" s="20"/>
      <c r="AT3808" s="20"/>
      <c r="AU3808" s="20"/>
      <c r="AV3808" s="20"/>
      <c r="AW3808" s="20"/>
      <c r="AX3808" s="221">
        <v>130306</v>
      </c>
      <c r="AY3808" s="6">
        <v>3</v>
      </c>
      <c r="AZ3808" s="6">
        <v>253</v>
      </c>
      <c r="BA3808" s="87" t="s">
        <v>2701</v>
      </c>
      <c r="BB3808" s="39" t="s">
        <v>2880</v>
      </c>
      <c r="BC3808" s="84" t="s">
        <v>2349</v>
      </c>
      <c r="BD3808" s="38" t="s">
        <v>2702</v>
      </c>
      <c r="BE3808" s="39" t="s">
        <v>3066</v>
      </c>
      <c r="BF3808" s="90" t="s">
        <v>2691</v>
      </c>
      <c r="BJ3808" s="47" t="s">
        <v>2704</v>
      </c>
      <c r="BL3808" s="42" t="s">
        <v>2705</v>
      </c>
      <c r="BM3808" s="43" t="s">
        <v>2688</v>
      </c>
      <c r="BO3808" s="111"/>
      <c r="BP3808" s="19"/>
    </row>
    <row r="3809" spans="1:68" ht="14.4" customHeight="1" x14ac:dyDescent="0.3">
      <c r="A3809" s="116">
        <v>3807</v>
      </c>
      <c r="H3809" t="s">
        <v>2570</v>
      </c>
      <c r="I3809" s="244">
        <v>8</v>
      </c>
      <c r="J3809" s="244">
        <v>1</v>
      </c>
      <c r="K3809" s="244">
        <v>34</v>
      </c>
      <c r="L3809" s="244">
        <v>5</v>
      </c>
      <c r="M3809" s="244" t="s">
        <v>2528</v>
      </c>
      <c r="N3809" s="244" t="s">
        <v>2474</v>
      </c>
      <c r="O3809" s="244">
        <v>29</v>
      </c>
      <c r="P3809" s="244">
        <v>72</v>
      </c>
      <c r="Q3809" s="244" t="s">
        <v>2474</v>
      </c>
      <c r="R3809" s="6">
        <f t="shared" si="548"/>
        <v>5</v>
      </c>
      <c r="S3809" s="6">
        <f t="shared" si="549"/>
        <v>1</v>
      </c>
      <c r="T3809" s="7">
        <f t="shared" si="550"/>
        <v>127508</v>
      </c>
      <c r="U3809" s="121" t="str">
        <f t="shared" si="551"/>
        <v>1F214</v>
      </c>
      <c r="V3809" s="10">
        <f t="shared" si="552"/>
        <v>242</v>
      </c>
      <c r="W3809" s="10">
        <f t="shared" si="553"/>
        <v>20</v>
      </c>
      <c r="X3809" s="11">
        <f t="shared" si="554"/>
        <v>16</v>
      </c>
      <c r="Y3809" s="11">
        <f t="shared" si="555"/>
        <v>242</v>
      </c>
      <c r="Z3809" s="12" t="str">
        <f t="shared" si="556"/>
        <v>Battery Status</v>
      </c>
      <c r="AI3809" s="111"/>
      <c r="AJ3809" s="19"/>
      <c r="AK3809" s="19"/>
      <c r="AQ3809" s="34"/>
      <c r="AR3809" s="34"/>
      <c r="AS3809" s="34"/>
      <c r="AT3809" s="34"/>
      <c r="AU3809" s="34"/>
      <c r="AV3809" s="34"/>
      <c r="AW3809" s="34"/>
      <c r="AX3809" s="222">
        <v>127508</v>
      </c>
      <c r="AY3809" s="6">
        <v>16</v>
      </c>
      <c r="AZ3809" s="6">
        <v>242</v>
      </c>
      <c r="BA3809" s="87" t="s">
        <v>2861</v>
      </c>
      <c r="BB3809" s="39" t="s">
        <v>2862</v>
      </c>
      <c r="BC3809" s="84" t="s">
        <v>2358</v>
      </c>
      <c r="BG3809" s="58" t="s">
        <v>2863</v>
      </c>
      <c r="BH3809" s="24" t="s">
        <v>3060</v>
      </c>
      <c r="BI3809" s="6" t="s">
        <v>2359</v>
      </c>
      <c r="BJ3809" s="47" t="s">
        <v>2864</v>
      </c>
      <c r="BL3809" s="42" t="s">
        <v>2687</v>
      </c>
      <c r="BM3809" s="43" t="s">
        <v>2688</v>
      </c>
      <c r="BO3809" s="111"/>
      <c r="BP3809" s="19"/>
    </row>
    <row r="3810" spans="1:68" ht="14.4" customHeight="1" x14ac:dyDescent="0.3">
      <c r="A3810" s="116">
        <v>3808</v>
      </c>
      <c r="H3810" t="s">
        <v>2619</v>
      </c>
      <c r="I3810" s="244">
        <v>8</v>
      </c>
      <c r="J3810" s="244" t="s">
        <v>2672</v>
      </c>
      <c r="K3810" s="244">
        <v>79</v>
      </c>
      <c r="L3810" s="244" t="s">
        <v>2509</v>
      </c>
      <c r="M3810" s="244">
        <v>19</v>
      </c>
      <c r="N3810" s="244">
        <v>46</v>
      </c>
      <c r="O3810" s="244" t="s">
        <v>2579</v>
      </c>
      <c r="P3810" s="244">
        <v>32</v>
      </c>
      <c r="Q3810" s="244">
        <v>3</v>
      </c>
      <c r="R3810" s="6">
        <f t="shared" si="548"/>
        <v>2</v>
      </c>
      <c r="S3810" s="6">
        <f t="shared" si="549"/>
        <v>1</v>
      </c>
      <c r="T3810" s="7">
        <f t="shared" si="550"/>
        <v>129025</v>
      </c>
      <c r="U3810" s="121" t="str">
        <f t="shared" si="551"/>
        <v>1F801</v>
      </c>
      <c r="V3810" s="10">
        <f t="shared" si="552"/>
        <v>248</v>
      </c>
      <c r="W3810" s="10">
        <f t="shared" si="553"/>
        <v>1</v>
      </c>
      <c r="X3810" s="11">
        <f t="shared" si="554"/>
        <v>7</v>
      </c>
      <c r="Y3810" s="11">
        <f t="shared" si="555"/>
        <v>248</v>
      </c>
      <c r="Z3810" s="12" t="str">
        <f t="shared" si="556"/>
        <v>Position, Rapid Update</v>
      </c>
      <c r="AI3810" s="111"/>
      <c r="AJ3810" s="19"/>
      <c r="AK3810" s="19"/>
      <c r="AL3810" s="21"/>
      <c r="AM3810" s="21"/>
      <c r="AN3810" s="21"/>
      <c r="AO3810" s="21"/>
      <c r="AP3810" s="20"/>
      <c r="AQ3810" s="20"/>
      <c r="AR3810" s="20"/>
      <c r="AS3810" s="20"/>
      <c r="AT3810" s="20"/>
      <c r="AU3810" s="20"/>
      <c r="AV3810" s="20"/>
      <c r="AW3810" s="20"/>
      <c r="AX3810" s="221">
        <v>129025</v>
      </c>
      <c r="AY3810" s="6">
        <v>7</v>
      </c>
      <c r="AZ3810" s="6">
        <v>248</v>
      </c>
      <c r="BA3810" s="87" t="s">
        <v>2689</v>
      </c>
      <c r="BB3810" s="39" t="s">
        <v>2690</v>
      </c>
      <c r="BC3810" s="84" t="s">
        <v>2691</v>
      </c>
      <c r="BD3810" s="38" t="s">
        <v>2350</v>
      </c>
      <c r="BE3810" s="39" t="s">
        <v>2692</v>
      </c>
      <c r="BF3810" s="90" t="s">
        <v>2691</v>
      </c>
      <c r="BL3810" s="42" t="s">
        <v>2693</v>
      </c>
      <c r="BM3810" s="43" t="s">
        <v>2688</v>
      </c>
      <c r="BO3810" s="111"/>
      <c r="BP3810" s="19"/>
    </row>
    <row r="3811" spans="1:68" ht="14.4" customHeight="1" x14ac:dyDescent="0.3">
      <c r="A3811" s="116">
        <v>3809</v>
      </c>
      <c r="H3811" t="s">
        <v>2620</v>
      </c>
      <c r="I3811" s="244">
        <v>8</v>
      </c>
      <c r="J3811" s="244">
        <v>0</v>
      </c>
      <c r="K3811" s="244" t="s">
        <v>2474</v>
      </c>
      <c r="L3811" s="244" t="s">
        <v>2474</v>
      </c>
      <c r="M3811" s="244" t="s">
        <v>2474</v>
      </c>
      <c r="N3811" s="244" t="s">
        <v>2521</v>
      </c>
      <c r="O3811" s="244">
        <v>2</v>
      </c>
      <c r="P3811" s="244" t="s">
        <v>2474</v>
      </c>
      <c r="Q3811" s="244" t="s">
        <v>2474</v>
      </c>
      <c r="R3811" s="6">
        <f t="shared" si="548"/>
        <v>2</v>
      </c>
      <c r="S3811" s="6">
        <f t="shared" si="549"/>
        <v>1</v>
      </c>
      <c r="T3811" s="7">
        <f t="shared" si="550"/>
        <v>127245</v>
      </c>
      <c r="U3811" s="121" t="str">
        <f t="shared" si="551"/>
        <v>1F10D</v>
      </c>
      <c r="V3811" s="10">
        <f t="shared" si="552"/>
        <v>241</v>
      </c>
      <c r="W3811" s="10">
        <f t="shared" si="553"/>
        <v>13</v>
      </c>
      <c r="X3811" s="11">
        <f t="shared" si="554"/>
        <v>1</v>
      </c>
      <c r="Y3811" s="11">
        <f t="shared" si="555"/>
        <v>241</v>
      </c>
      <c r="Z3811" s="12" t="str">
        <f t="shared" si="556"/>
        <v>Rudder</v>
      </c>
      <c r="AI3811" s="111"/>
      <c r="AJ3811" s="19"/>
      <c r="AK3811" s="19"/>
      <c r="AQ3811" s="34"/>
      <c r="AR3811" s="34"/>
      <c r="AS3811" s="34"/>
      <c r="AT3811" s="34"/>
      <c r="AU3811" s="34"/>
      <c r="AV3811" s="34"/>
      <c r="AW3811" s="34"/>
      <c r="AX3811" s="222">
        <v>127245</v>
      </c>
      <c r="AY3811" s="6">
        <v>1</v>
      </c>
      <c r="AZ3811" s="6">
        <v>241</v>
      </c>
      <c r="BA3811" s="87" t="s">
        <v>2696</v>
      </c>
      <c r="BB3811" s="39" t="s">
        <v>2999</v>
      </c>
      <c r="BC3811" s="84" t="s">
        <v>2691</v>
      </c>
      <c r="BL3811" s="42" t="s">
        <v>2698</v>
      </c>
      <c r="BM3811" s="43" t="s">
        <v>2688</v>
      </c>
      <c r="BO3811" s="111"/>
      <c r="BP3811" s="19"/>
    </row>
    <row r="3812" spans="1:68" ht="14.4" customHeight="1" x14ac:dyDescent="0.3">
      <c r="A3812" s="116">
        <v>3810</v>
      </c>
      <c r="H3812" t="s">
        <v>2621</v>
      </c>
      <c r="I3812" s="244">
        <v>8</v>
      </c>
      <c r="J3812" s="244" t="s">
        <v>2581</v>
      </c>
      <c r="K3812" s="244" t="s">
        <v>2519</v>
      </c>
      <c r="L3812" s="244" t="s">
        <v>2506</v>
      </c>
      <c r="M3812" s="244">
        <v>0</v>
      </c>
      <c r="N3812" s="244">
        <v>0</v>
      </c>
      <c r="O3812" s="244" t="s">
        <v>2474</v>
      </c>
      <c r="P3812" s="244" t="s">
        <v>2483</v>
      </c>
      <c r="Q3812" s="244" t="s">
        <v>2520</v>
      </c>
      <c r="R3812" s="6">
        <f t="shared" si="548"/>
        <v>2</v>
      </c>
      <c r="S3812" s="6">
        <f t="shared" si="549"/>
        <v>1</v>
      </c>
      <c r="T3812" s="7">
        <f t="shared" si="550"/>
        <v>127250</v>
      </c>
      <c r="U3812" s="121" t="str">
        <f t="shared" si="551"/>
        <v>1F112</v>
      </c>
      <c r="V3812" s="10">
        <f t="shared" si="552"/>
        <v>241</v>
      </c>
      <c r="W3812" s="10">
        <f t="shared" si="553"/>
        <v>18</v>
      </c>
      <c r="X3812" s="11">
        <f t="shared" si="554"/>
        <v>1</v>
      </c>
      <c r="Y3812" s="11">
        <f t="shared" si="555"/>
        <v>241</v>
      </c>
      <c r="Z3812" s="12" t="str">
        <f t="shared" si="556"/>
        <v>Vessel Heading</v>
      </c>
      <c r="AI3812" s="111"/>
      <c r="AJ3812" s="19"/>
      <c r="AK3812" s="19"/>
      <c r="AL3812" s="21"/>
      <c r="AM3812" s="21"/>
      <c r="AN3812" s="21"/>
      <c r="AO3812" s="21"/>
      <c r="AP3812" s="20"/>
      <c r="AQ3812" s="20"/>
      <c r="AR3812" s="20"/>
      <c r="AS3812" s="20"/>
      <c r="AT3812" s="20"/>
      <c r="AU3812" s="20"/>
      <c r="AV3812" s="20"/>
      <c r="AW3812" s="20"/>
      <c r="AX3812" s="221">
        <v>127250</v>
      </c>
      <c r="AY3812" s="6">
        <v>1</v>
      </c>
      <c r="AZ3812" s="6">
        <v>241</v>
      </c>
      <c r="BA3812" s="87" t="s">
        <v>18</v>
      </c>
      <c r="BB3812" s="39" t="s">
        <v>2462</v>
      </c>
      <c r="BC3812" s="84" t="s">
        <v>2691</v>
      </c>
      <c r="BL3812" s="42" t="s">
        <v>2698</v>
      </c>
      <c r="BM3812" s="43" t="s">
        <v>2688</v>
      </c>
      <c r="BO3812" s="111"/>
      <c r="BP3812" s="19"/>
    </row>
    <row r="3813" spans="1:68" ht="14.4" customHeight="1" x14ac:dyDescent="0.3">
      <c r="A3813" s="116">
        <v>3811</v>
      </c>
      <c r="H3813" t="s">
        <v>2622</v>
      </c>
      <c r="I3813" s="244">
        <v>8</v>
      </c>
      <c r="J3813" s="244" t="s">
        <v>2581</v>
      </c>
      <c r="K3813" s="244">
        <v>0</v>
      </c>
      <c r="L3813" s="244" t="s">
        <v>2563</v>
      </c>
      <c r="M3813" s="244" t="s">
        <v>2520</v>
      </c>
      <c r="N3813" s="244">
        <v>5</v>
      </c>
      <c r="O3813" s="244" t="s">
        <v>2474</v>
      </c>
      <c r="P3813" s="244" t="s">
        <v>2474</v>
      </c>
      <c r="Q3813" s="244" t="s">
        <v>2474</v>
      </c>
      <c r="R3813" s="6">
        <f t="shared" si="548"/>
        <v>2</v>
      </c>
      <c r="S3813" s="6">
        <f t="shared" si="549"/>
        <v>1</v>
      </c>
      <c r="T3813" s="7">
        <f t="shared" si="550"/>
        <v>127251</v>
      </c>
      <c r="U3813" s="121" t="str">
        <f t="shared" si="551"/>
        <v>1F113</v>
      </c>
      <c r="V3813" s="10">
        <f t="shared" si="552"/>
        <v>241</v>
      </c>
      <c r="W3813" s="10">
        <f t="shared" si="553"/>
        <v>19</v>
      </c>
      <c r="X3813" s="11">
        <f t="shared" si="554"/>
        <v>1</v>
      </c>
      <c r="Y3813" s="11">
        <f t="shared" si="555"/>
        <v>241</v>
      </c>
      <c r="Z3813" s="12" t="str">
        <f t="shared" si="556"/>
        <v>Rate of Turn</v>
      </c>
      <c r="AI3813" s="111"/>
      <c r="AJ3813" s="19"/>
      <c r="AK3813" s="19"/>
      <c r="AQ3813" s="34"/>
      <c r="AR3813" s="34"/>
      <c r="AS3813" s="34"/>
      <c r="AT3813" s="34"/>
      <c r="AU3813" s="34"/>
      <c r="AV3813" s="34"/>
      <c r="AW3813" s="34"/>
      <c r="AX3813" s="222">
        <v>127251</v>
      </c>
      <c r="AY3813" s="6">
        <v>1</v>
      </c>
      <c r="AZ3813" s="6">
        <v>241</v>
      </c>
      <c r="BA3813" s="87" t="s">
        <v>2699</v>
      </c>
      <c r="BB3813" s="39" t="s">
        <v>2700</v>
      </c>
      <c r="BC3813" s="84" t="s">
        <v>2691</v>
      </c>
      <c r="BL3813" s="42" t="s">
        <v>2698</v>
      </c>
      <c r="BM3813" s="43" t="s">
        <v>2688</v>
      </c>
      <c r="BO3813" s="111"/>
      <c r="BP3813" s="19"/>
    </row>
    <row r="3814" spans="1:68" ht="14.4" customHeight="1" x14ac:dyDescent="0.3">
      <c r="A3814" s="116">
        <v>3812</v>
      </c>
      <c r="H3814" t="s">
        <v>2623</v>
      </c>
      <c r="I3814" s="244">
        <v>8</v>
      </c>
      <c r="J3814" s="244" t="s">
        <v>2581</v>
      </c>
      <c r="K3814" s="244" t="s">
        <v>2632</v>
      </c>
      <c r="L3814" s="244">
        <v>3</v>
      </c>
      <c r="M3814" s="244">
        <v>95</v>
      </c>
      <c r="N3814" s="244">
        <v>83</v>
      </c>
      <c r="O3814" s="244" t="s">
        <v>2515</v>
      </c>
      <c r="P3814" s="244" t="s">
        <v>2474</v>
      </c>
      <c r="Q3814" s="244" t="s">
        <v>2474</v>
      </c>
      <c r="R3814" s="6">
        <f t="shared" si="548"/>
        <v>2</v>
      </c>
      <c r="S3814" s="6">
        <f t="shared" si="549"/>
        <v>1</v>
      </c>
      <c r="T3814" s="7">
        <f t="shared" si="550"/>
        <v>130306</v>
      </c>
      <c r="U3814" s="121" t="str">
        <f t="shared" si="551"/>
        <v>1FD02</v>
      </c>
      <c r="V3814" s="10">
        <f t="shared" si="552"/>
        <v>253</v>
      </c>
      <c r="W3814" s="10">
        <f t="shared" si="553"/>
        <v>2</v>
      </c>
      <c r="X3814" s="11">
        <f t="shared" si="554"/>
        <v>1</v>
      </c>
      <c r="Y3814" s="11">
        <f t="shared" si="555"/>
        <v>253</v>
      </c>
      <c r="Z3814" s="12" t="str">
        <f t="shared" si="556"/>
        <v>Wind Data</v>
      </c>
      <c r="AI3814" s="111"/>
      <c r="AJ3814" s="19"/>
      <c r="AK3814" s="19"/>
      <c r="AL3814" s="21"/>
      <c r="AM3814" s="21"/>
      <c r="AN3814" s="21"/>
      <c r="AO3814" s="21"/>
      <c r="AP3814" s="20"/>
      <c r="AQ3814" s="20"/>
      <c r="AR3814" s="20"/>
      <c r="AS3814" s="20"/>
      <c r="AT3814" s="20"/>
      <c r="AU3814" s="20"/>
      <c r="AV3814" s="20"/>
      <c r="AW3814" s="20"/>
      <c r="AX3814" s="221">
        <v>130306</v>
      </c>
      <c r="AY3814" s="6">
        <v>1</v>
      </c>
      <c r="AZ3814" s="6">
        <v>253</v>
      </c>
      <c r="BA3814" s="87" t="s">
        <v>2701</v>
      </c>
      <c r="BB3814" s="39" t="s">
        <v>3021</v>
      </c>
      <c r="BC3814" s="84" t="s">
        <v>2349</v>
      </c>
      <c r="BD3814" s="38" t="s">
        <v>2702</v>
      </c>
      <c r="BE3814" s="39" t="s">
        <v>3025</v>
      </c>
      <c r="BF3814" s="90" t="s">
        <v>2691</v>
      </c>
      <c r="BJ3814" s="47" t="s">
        <v>2703</v>
      </c>
      <c r="BL3814" s="42" t="s">
        <v>2698</v>
      </c>
      <c r="BM3814" s="43" t="s">
        <v>2688</v>
      </c>
      <c r="BO3814" s="111"/>
      <c r="BP3814" s="19"/>
    </row>
    <row r="3815" spans="1:68" ht="14.4" customHeight="1" x14ac:dyDescent="0.3">
      <c r="A3815" s="116">
        <v>3813</v>
      </c>
      <c r="H3815" t="s">
        <v>2522</v>
      </c>
      <c r="I3815" s="244">
        <v>8</v>
      </c>
      <c r="J3815" s="244" t="s">
        <v>2559</v>
      </c>
      <c r="K3815" s="244" t="s">
        <v>2660</v>
      </c>
      <c r="L3815" s="244">
        <v>3</v>
      </c>
      <c r="M3815" s="244" t="s">
        <v>2527</v>
      </c>
      <c r="N3815" s="244">
        <v>85</v>
      </c>
      <c r="O3815" s="244" t="s">
        <v>2512</v>
      </c>
      <c r="P3815" s="244" t="s">
        <v>2474</v>
      </c>
      <c r="Q3815" s="244" t="s">
        <v>2474</v>
      </c>
      <c r="R3815" s="6">
        <f t="shared" si="548"/>
        <v>2</v>
      </c>
      <c r="S3815" s="6">
        <f t="shared" si="549"/>
        <v>1</v>
      </c>
      <c r="T3815" s="7">
        <f t="shared" si="550"/>
        <v>130306</v>
      </c>
      <c r="U3815" s="121" t="str">
        <f t="shared" si="551"/>
        <v>1FD02</v>
      </c>
      <c r="V3815" s="10">
        <f t="shared" si="552"/>
        <v>253</v>
      </c>
      <c r="W3815" s="10">
        <f t="shared" si="553"/>
        <v>2</v>
      </c>
      <c r="X3815" s="11">
        <f t="shared" si="554"/>
        <v>3</v>
      </c>
      <c r="Y3815" s="11">
        <f t="shared" si="555"/>
        <v>253</v>
      </c>
      <c r="Z3815" s="12" t="str">
        <f t="shared" si="556"/>
        <v>Wind Data</v>
      </c>
      <c r="AI3815" s="111"/>
      <c r="AJ3815" s="19"/>
      <c r="AK3815" s="19"/>
      <c r="AQ3815" s="34"/>
      <c r="AR3815" s="34"/>
      <c r="AS3815" s="34"/>
      <c r="AT3815" s="34"/>
      <c r="AU3815" s="34"/>
      <c r="AV3815" s="34"/>
      <c r="AW3815" s="34"/>
      <c r="AX3815" s="222">
        <v>130306</v>
      </c>
      <c r="AY3815" s="6">
        <v>3</v>
      </c>
      <c r="AZ3815" s="6">
        <v>253</v>
      </c>
      <c r="BA3815" s="87" t="s">
        <v>2701</v>
      </c>
      <c r="BB3815" s="39" t="s">
        <v>2880</v>
      </c>
      <c r="BC3815" s="84" t="s">
        <v>2349</v>
      </c>
      <c r="BD3815" s="38" t="s">
        <v>2702</v>
      </c>
      <c r="BE3815" s="39" t="s">
        <v>3066</v>
      </c>
      <c r="BF3815" s="90" t="s">
        <v>2691</v>
      </c>
      <c r="BJ3815" s="47" t="s">
        <v>2704</v>
      </c>
      <c r="BL3815" s="42" t="s">
        <v>2705</v>
      </c>
      <c r="BM3815" s="43" t="s">
        <v>2688</v>
      </c>
      <c r="BO3815" s="111"/>
      <c r="BP3815" s="19"/>
    </row>
    <row r="3816" spans="1:68" ht="14.4" customHeight="1" x14ac:dyDescent="0.3">
      <c r="A3816" s="116">
        <v>3814</v>
      </c>
      <c r="H3816" t="s">
        <v>2572</v>
      </c>
      <c r="I3816" s="244">
        <v>8</v>
      </c>
      <c r="J3816" s="244">
        <v>20</v>
      </c>
      <c r="K3816" s="244">
        <v>9</v>
      </c>
      <c r="L3816" s="244">
        <v>0</v>
      </c>
      <c r="M3816" s="244">
        <v>1</v>
      </c>
      <c r="N3816" s="244">
        <v>0</v>
      </c>
      <c r="O3816" s="244" t="s">
        <v>2611</v>
      </c>
      <c r="P3816" s="244">
        <v>64</v>
      </c>
      <c r="Q3816" s="244" t="s">
        <v>2549</v>
      </c>
      <c r="R3816" s="6">
        <f t="shared" si="548"/>
        <v>6</v>
      </c>
      <c r="S3816" s="6">
        <f t="shared" si="549"/>
        <v>1</v>
      </c>
      <c r="T3816" s="7">
        <f t="shared" si="550"/>
        <v>127506</v>
      </c>
      <c r="U3816" s="121" t="str">
        <f t="shared" si="551"/>
        <v>1F212</v>
      </c>
      <c r="V3816" s="10">
        <f t="shared" si="552"/>
        <v>242</v>
      </c>
      <c r="W3816" s="10">
        <f t="shared" si="553"/>
        <v>18</v>
      </c>
      <c r="X3816" s="11">
        <f t="shared" si="554"/>
        <v>16</v>
      </c>
      <c r="Y3816" s="11">
        <f t="shared" si="555"/>
        <v>242</v>
      </c>
      <c r="Z3816" s="12" t="str">
        <f t="shared" si="556"/>
        <v>DC Detailed Status</v>
      </c>
      <c r="AI3816" s="111"/>
      <c r="AJ3816" s="19"/>
      <c r="AK3816" s="19"/>
      <c r="AL3816" s="21"/>
      <c r="AM3816" s="21"/>
      <c r="AN3816" s="21"/>
      <c r="AO3816" s="21"/>
      <c r="AP3816" s="20"/>
      <c r="AQ3816" s="20"/>
      <c r="AR3816" s="20"/>
      <c r="AS3816" s="20"/>
      <c r="AT3816" s="20"/>
      <c r="AU3816" s="20"/>
      <c r="AV3816" s="20"/>
      <c r="AW3816" s="20"/>
      <c r="AX3816" s="221">
        <v>127506</v>
      </c>
      <c r="AY3816" s="6">
        <v>16</v>
      </c>
      <c r="AZ3816" s="6">
        <v>242</v>
      </c>
      <c r="BA3816" s="87" t="s">
        <v>2865</v>
      </c>
      <c r="BB3816" s="39" t="s">
        <v>2709</v>
      </c>
      <c r="BC3816" s="84" t="s">
        <v>2710</v>
      </c>
      <c r="BD3816" s="38" t="s">
        <v>2866</v>
      </c>
      <c r="BE3816" s="39" t="s">
        <v>3002</v>
      </c>
      <c r="BF3816" s="90" t="s">
        <v>2361</v>
      </c>
      <c r="BG3816" s="58" t="s">
        <v>2867</v>
      </c>
      <c r="BH3816" s="24" t="s">
        <v>2459</v>
      </c>
      <c r="BI3816" s="6" t="s">
        <v>2361</v>
      </c>
      <c r="BJ3816" s="47" t="s">
        <v>2864</v>
      </c>
      <c r="BL3816" s="42" t="s">
        <v>2687</v>
      </c>
      <c r="BM3816" s="43" t="s">
        <v>2688</v>
      </c>
      <c r="BO3816" s="111"/>
      <c r="BP3816" s="19"/>
    </row>
    <row r="3817" spans="1:68" ht="14.4" customHeight="1" x14ac:dyDescent="0.3">
      <c r="A3817" s="116">
        <v>3815</v>
      </c>
      <c r="H3817" t="s">
        <v>2572</v>
      </c>
      <c r="I3817" s="244">
        <v>8</v>
      </c>
      <c r="J3817" s="244">
        <v>21</v>
      </c>
      <c r="K3817" s="244">
        <v>3</v>
      </c>
      <c r="L3817" s="244">
        <v>0</v>
      </c>
      <c r="M3817" s="244">
        <v>0</v>
      </c>
      <c r="N3817" s="244" t="s">
        <v>2474</v>
      </c>
      <c r="O3817" s="244" t="s">
        <v>2474</v>
      </c>
      <c r="P3817" s="244" t="s">
        <v>2474</v>
      </c>
      <c r="Q3817" s="244" t="s">
        <v>2474</v>
      </c>
      <c r="R3817" s="6">
        <f t="shared" si="548"/>
        <v>6</v>
      </c>
      <c r="S3817" s="6">
        <f t="shared" si="549"/>
        <v>1</v>
      </c>
      <c r="T3817" s="7">
        <f t="shared" si="550"/>
        <v>127506</v>
      </c>
      <c r="U3817" s="121" t="str">
        <f t="shared" si="551"/>
        <v>1F212</v>
      </c>
      <c r="V3817" s="10">
        <f t="shared" si="552"/>
        <v>242</v>
      </c>
      <c r="W3817" s="10">
        <f t="shared" si="553"/>
        <v>18</v>
      </c>
      <c r="X3817" s="11">
        <f t="shared" si="554"/>
        <v>16</v>
      </c>
      <c r="Y3817" s="11">
        <f t="shared" si="555"/>
        <v>242</v>
      </c>
      <c r="Z3817" s="12" t="str">
        <f t="shared" si="556"/>
        <v>DC Detailed Status</v>
      </c>
      <c r="AI3817" s="111"/>
      <c r="AJ3817" s="19"/>
      <c r="AK3817" s="19"/>
      <c r="AQ3817" s="34"/>
      <c r="AR3817" s="34"/>
      <c r="AS3817" s="34"/>
      <c r="AT3817" s="34"/>
      <c r="AU3817" s="34"/>
      <c r="AV3817" s="34"/>
      <c r="AW3817" s="34"/>
      <c r="AX3817" s="222">
        <v>127506</v>
      </c>
      <c r="AY3817" s="6">
        <v>16</v>
      </c>
      <c r="AZ3817" s="6">
        <v>242</v>
      </c>
      <c r="BA3817" s="87" t="s">
        <v>2865</v>
      </c>
      <c r="BB3817" s="39" t="s">
        <v>2352</v>
      </c>
      <c r="BC3817" s="84" t="s">
        <v>2710</v>
      </c>
      <c r="BD3817" s="38" t="s">
        <v>2868</v>
      </c>
      <c r="BE3817" s="39" t="s">
        <v>3169</v>
      </c>
      <c r="BF3817" s="90" t="s">
        <v>2869</v>
      </c>
      <c r="BL3817" s="42" t="s">
        <v>2687</v>
      </c>
      <c r="BM3817" s="43" t="s">
        <v>2688</v>
      </c>
      <c r="BO3817" s="111"/>
      <c r="BP3817" s="19"/>
    </row>
    <row r="3818" spans="1:68" ht="14.4" customHeight="1" x14ac:dyDescent="0.3">
      <c r="A3818" s="116">
        <v>3816</v>
      </c>
      <c r="H3818" t="s">
        <v>2619</v>
      </c>
      <c r="I3818" s="244">
        <v>8</v>
      </c>
      <c r="J3818" s="244" t="s">
        <v>2672</v>
      </c>
      <c r="K3818" s="244">
        <v>79</v>
      </c>
      <c r="L3818" s="244" t="s">
        <v>2509</v>
      </c>
      <c r="M3818" s="244">
        <v>19</v>
      </c>
      <c r="N3818" s="244">
        <v>46</v>
      </c>
      <c r="O3818" s="244" t="s">
        <v>2579</v>
      </c>
      <c r="P3818" s="244">
        <v>32</v>
      </c>
      <c r="Q3818" s="244">
        <v>3</v>
      </c>
      <c r="R3818" s="6">
        <f t="shared" si="548"/>
        <v>2</v>
      </c>
      <c r="S3818" s="6">
        <f t="shared" si="549"/>
        <v>1</v>
      </c>
      <c r="T3818" s="7">
        <f t="shared" si="550"/>
        <v>129025</v>
      </c>
      <c r="U3818" s="121" t="str">
        <f t="shared" si="551"/>
        <v>1F801</v>
      </c>
      <c r="V3818" s="10">
        <f t="shared" si="552"/>
        <v>248</v>
      </c>
      <c r="W3818" s="10">
        <f t="shared" si="553"/>
        <v>1</v>
      </c>
      <c r="X3818" s="11">
        <f t="shared" si="554"/>
        <v>7</v>
      </c>
      <c r="Y3818" s="11">
        <f t="shared" si="555"/>
        <v>248</v>
      </c>
      <c r="Z3818" s="12" t="str">
        <f t="shared" si="556"/>
        <v>Position, Rapid Update</v>
      </c>
      <c r="AI3818" s="111"/>
      <c r="AJ3818" s="19"/>
      <c r="AK3818" s="19"/>
      <c r="AL3818" s="21"/>
      <c r="AM3818" s="21"/>
      <c r="AN3818" s="21"/>
      <c r="AO3818" s="21"/>
      <c r="AP3818" s="20"/>
      <c r="AQ3818" s="20"/>
      <c r="AR3818" s="20"/>
      <c r="AS3818" s="20"/>
      <c r="AT3818" s="20"/>
      <c r="AU3818" s="20"/>
      <c r="AV3818" s="20"/>
      <c r="AW3818" s="20"/>
      <c r="AX3818" s="221">
        <v>129025</v>
      </c>
      <c r="AY3818" s="6">
        <v>7</v>
      </c>
      <c r="AZ3818" s="6">
        <v>248</v>
      </c>
      <c r="BA3818" s="87" t="s">
        <v>2689</v>
      </c>
      <c r="BB3818" s="39" t="s">
        <v>2690</v>
      </c>
      <c r="BC3818" s="84" t="s">
        <v>2691</v>
      </c>
      <c r="BD3818" s="38" t="s">
        <v>2350</v>
      </c>
      <c r="BE3818" s="39" t="s">
        <v>2692</v>
      </c>
      <c r="BF3818" s="90" t="s">
        <v>2691</v>
      </c>
      <c r="BL3818" s="42" t="s">
        <v>2693</v>
      </c>
      <c r="BM3818" s="43" t="s">
        <v>2688</v>
      </c>
      <c r="BO3818" s="111"/>
      <c r="BP3818" s="19"/>
    </row>
    <row r="3819" spans="1:68" ht="14.4" customHeight="1" x14ac:dyDescent="0.3">
      <c r="A3819" s="116">
        <v>3817</v>
      </c>
      <c r="H3819" t="s">
        <v>2623</v>
      </c>
      <c r="I3819" s="244">
        <v>8</v>
      </c>
      <c r="J3819" s="244" t="s">
        <v>2511</v>
      </c>
      <c r="K3819" s="244" t="s">
        <v>2632</v>
      </c>
      <c r="L3819" s="244">
        <v>3</v>
      </c>
      <c r="M3819" s="244">
        <v>95</v>
      </c>
      <c r="N3819" s="244">
        <v>83</v>
      </c>
      <c r="O3819" s="244" t="s">
        <v>2515</v>
      </c>
      <c r="P3819" s="244" t="s">
        <v>2474</v>
      </c>
      <c r="Q3819" s="244" t="s">
        <v>2474</v>
      </c>
      <c r="R3819" s="6">
        <f t="shared" si="548"/>
        <v>2</v>
      </c>
      <c r="S3819" s="6">
        <f t="shared" si="549"/>
        <v>1</v>
      </c>
      <c r="T3819" s="7">
        <f t="shared" si="550"/>
        <v>130306</v>
      </c>
      <c r="U3819" s="121" t="str">
        <f t="shared" si="551"/>
        <v>1FD02</v>
      </c>
      <c r="V3819" s="10">
        <f t="shared" si="552"/>
        <v>253</v>
      </c>
      <c r="W3819" s="10">
        <f t="shared" si="553"/>
        <v>2</v>
      </c>
      <c r="X3819" s="11">
        <f t="shared" si="554"/>
        <v>1</v>
      </c>
      <c r="Y3819" s="11">
        <f t="shared" si="555"/>
        <v>253</v>
      </c>
      <c r="Z3819" s="12" t="str">
        <f t="shared" si="556"/>
        <v>Wind Data</v>
      </c>
      <c r="AI3819" s="111"/>
      <c r="AJ3819" s="19"/>
      <c r="AK3819" s="19"/>
      <c r="AQ3819" s="34"/>
      <c r="AR3819" s="34"/>
      <c r="AS3819" s="34"/>
      <c r="AT3819" s="34"/>
      <c r="AU3819" s="34"/>
      <c r="AV3819" s="34"/>
      <c r="AW3819" s="34"/>
      <c r="AX3819" s="222">
        <v>130306</v>
      </c>
      <c r="AY3819" s="6">
        <v>1</v>
      </c>
      <c r="AZ3819" s="6">
        <v>253</v>
      </c>
      <c r="BA3819" s="87" t="s">
        <v>2701</v>
      </c>
      <c r="BB3819" s="39" t="s">
        <v>3021</v>
      </c>
      <c r="BC3819" s="84" t="s">
        <v>2349</v>
      </c>
      <c r="BD3819" s="38" t="s">
        <v>2702</v>
      </c>
      <c r="BE3819" s="39" t="s">
        <v>3025</v>
      </c>
      <c r="BF3819" s="90" t="s">
        <v>2691</v>
      </c>
      <c r="BJ3819" s="47" t="s">
        <v>2703</v>
      </c>
      <c r="BL3819" s="42" t="s">
        <v>2698</v>
      </c>
      <c r="BM3819" s="43" t="s">
        <v>2688</v>
      </c>
      <c r="BO3819" s="111"/>
      <c r="BP3819" s="19"/>
    </row>
    <row r="3820" spans="1:68" ht="14.4" customHeight="1" x14ac:dyDescent="0.3">
      <c r="A3820" s="116">
        <v>3818</v>
      </c>
      <c r="H3820" t="s">
        <v>2525</v>
      </c>
      <c r="I3820" s="244">
        <v>8</v>
      </c>
      <c r="J3820" s="244" t="s">
        <v>2500</v>
      </c>
      <c r="K3820" s="244" t="s">
        <v>2521</v>
      </c>
      <c r="L3820" s="244">
        <v>0</v>
      </c>
      <c r="M3820" s="244">
        <v>0</v>
      </c>
      <c r="N3820" s="244" t="s">
        <v>2474</v>
      </c>
      <c r="O3820" s="244" t="s">
        <v>2483</v>
      </c>
      <c r="P3820" s="244" t="s">
        <v>2474</v>
      </c>
      <c r="Q3820" s="244" t="s">
        <v>2483</v>
      </c>
      <c r="R3820" s="6">
        <f t="shared" si="548"/>
        <v>2</v>
      </c>
      <c r="S3820" s="6">
        <f t="shared" si="549"/>
        <v>1</v>
      </c>
      <c r="T3820" s="7">
        <f t="shared" si="550"/>
        <v>130578</v>
      </c>
      <c r="U3820" s="121" t="str">
        <f t="shared" si="551"/>
        <v>1FE12</v>
      </c>
      <c r="V3820" s="10">
        <f t="shared" si="552"/>
        <v>254</v>
      </c>
      <c r="W3820" s="10">
        <f t="shared" si="553"/>
        <v>18</v>
      </c>
      <c r="X3820" s="11">
        <f t="shared" si="554"/>
        <v>3</v>
      </c>
      <c r="Y3820" s="11">
        <f t="shared" si="555"/>
        <v>254</v>
      </c>
      <c r="Z3820" s="12" t="str">
        <f t="shared" si="556"/>
        <v>Vessel Speed Components</v>
      </c>
      <c r="AI3820" s="111"/>
      <c r="AJ3820" s="19"/>
      <c r="AK3820" s="19"/>
      <c r="AL3820" s="21"/>
      <c r="AM3820" s="21"/>
      <c r="AN3820" s="21"/>
      <c r="AO3820" s="21"/>
      <c r="AP3820" s="20"/>
      <c r="AQ3820" s="20"/>
      <c r="AR3820" s="20"/>
      <c r="AS3820" s="20"/>
      <c r="AT3820" s="20"/>
      <c r="AU3820" s="20"/>
      <c r="AV3820" s="20"/>
      <c r="AW3820" s="20"/>
      <c r="AX3820" s="221">
        <v>130578</v>
      </c>
      <c r="AY3820" s="6">
        <v>3</v>
      </c>
      <c r="AZ3820" s="6">
        <v>254</v>
      </c>
      <c r="BA3820" s="87" t="s">
        <v>2724</v>
      </c>
      <c r="BB3820" s="39" t="s">
        <v>2709</v>
      </c>
      <c r="BC3820" s="84" t="s">
        <v>2710</v>
      </c>
      <c r="BD3820" s="38" t="s">
        <v>2353</v>
      </c>
      <c r="BE3820" s="39" t="s">
        <v>2457</v>
      </c>
      <c r="BF3820" s="90" t="s">
        <v>2349</v>
      </c>
      <c r="BG3820" s="58" t="s">
        <v>2725</v>
      </c>
      <c r="BI3820" s="6" t="s">
        <v>2349</v>
      </c>
      <c r="BL3820" s="42" t="s">
        <v>2705</v>
      </c>
      <c r="BM3820" s="43" t="s">
        <v>2688</v>
      </c>
      <c r="BO3820" s="111"/>
      <c r="BP3820" s="19"/>
    </row>
    <row r="3821" spans="1:68" ht="14.4" customHeight="1" x14ac:dyDescent="0.3">
      <c r="A3821" s="116">
        <v>3819</v>
      </c>
      <c r="H3821" t="s">
        <v>2525</v>
      </c>
      <c r="I3821" s="244">
        <v>8</v>
      </c>
      <c r="J3821" s="244" t="s">
        <v>2502</v>
      </c>
      <c r="K3821" s="244" t="s">
        <v>2474</v>
      </c>
      <c r="L3821" s="244" t="s">
        <v>2483</v>
      </c>
      <c r="M3821" s="244" t="s">
        <v>2474</v>
      </c>
      <c r="N3821" s="244" t="s">
        <v>2483</v>
      </c>
      <c r="O3821" s="244" t="s">
        <v>2474</v>
      </c>
      <c r="P3821" s="244" t="s">
        <v>2483</v>
      </c>
      <c r="Q3821" s="244" t="s">
        <v>2474</v>
      </c>
      <c r="R3821" s="6">
        <f t="shared" si="548"/>
        <v>2</v>
      </c>
      <c r="S3821" s="6">
        <f t="shared" si="549"/>
        <v>1</v>
      </c>
      <c r="T3821" s="7">
        <f t="shared" si="550"/>
        <v>130578</v>
      </c>
      <c r="U3821" s="121" t="str">
        <f t="shared" si="551"/>
        <v>1FE12</v>
      </c>
      <c r="V3821" s="10">
        <f t="shared" si="552"/>
        <v>254</v>
      </c>
      <c r="W3821" s="10">
        <f t="shared" si="553"/>
        <v>18</v>
      </c>
      <c r="X3821" s="11">
        <f t="shared" si="554"/>
        <v>3</v>
      </c>
      <c r="Y3821" s="11">
        <f t="shared" si="555"/>
        <v>254</v>
      </c>
      <c r="Z3821" s="12" t="str">
        <f t="shared" si="556"/>
        <v>Vessel Speed Components</v>
      </c>
      <c r="AI3821" s="111"/>
      <c r="AJ3821" s="19"/>
      <c r="AK3821" s="19"/>
      <c r="AQ3821" s="34"/>
      <c r="AR3821" s="34"/>
      <c r="AS3821" s="34"/>
      <c r="AT3821" s="34"/>
      <c r="AU3821" s="34"/>
      <c r="AV3821" s="34"/>
      <c r="AW3821" s="34"/>
      <c r="AX3821" s="222">
        <v>130578</v>
      </c>
      <c r="AY3821" s="6">
        <v>3</v>
      </c>
      <c r="AZ3821" s="6">
        <v>254</v>
      </c>
      <c r="BA3821" s="87" t="s">
        <v>2727</v>
      </c>
      <c r="BB3821" s="39" t="s">
        <v>2352</v>
      </c>
      <c r="BC3821" s="84" t="s">
        <v>2710</v>
      </c>
      <c r="BD3821" s="38" t="s">
        <v>2728</v>
      </c>
      <c r="BG3821" s="58" t="s">
        <v>2725</v>
      </c>
      <c r="BI3821" s="6" t="s">
        <v>2349</v>
      </c>
      <c r="BL3821" s="42" t="s">
        <v>2705</v>
      </c>
      <c r="BM3821" s="43" t="s">
        <v>2688</v>
      </c>
      <c r="BO3821" s="111"/>
      <c r="BP3821" s="19"/>
    </row>
    <row r="3822" spans="1:68" ht="14.4" customHeight="1" x14ac:dyDescent="0.3">
      <c r="A3822" s="116">
        <v>3820</v>
      </c>
      <c r="H3822" t="s">
        <v>2620</v>
      </c>
      <c r="I3822" s="244">
        <v>8</v>
      </c>
      <c r="J3822" s="244">
        <v>0</v>
      </c>
      <c r="K3822" s="244" t="s">
        <v>2474</v>
      </c>
      <c r="L3822" s="244" t="s">
        <v>2474</v>
      </c>
      <c r="M3822" s="244" t="s">
        <v>2474</v>
      </c>
      <c r="N3822" s="244" t="s">
        <v>2521</v>
      </c>
      <c r="O3822" s="244">
        <v>2</v>
      </c>
      <c r="P3822" s="244" t="s">
        <v>2474</v>
      </c>
      <c r="Q3822" s="244" t="s">
        <v>2474</v>
      </c>
      <c r="R3822" s="6">
        <f t="shared" si="548"/>
        <v>2</v>
      </c>
      <c r="S3822" s="6">
        <f t="shared" si="549"/>
        <v>1</v>
      </c>
      <c r="T3822" s="7">
        <f t="shared" si="550"/>
        <v>127245</v>
      </c>
      <c r="U3822" s="121" t="str">
        <f t="shared" si="551"/>
        <v>1F10D</v>
      </c>
      <c r="V3822" s="10">
        <f t="shared" si="552"/>
        <v>241</v>
      </c>
      <c r="W3822" s="10">
        <f t="shared" si="553"/>
        <v>13</v>
      </c>
      <c r="X3822" s="11">
        <f t="shared" si="554"/>
        <v>1</v>
      </c>
      <c r="Y3822" s="11">
        <f t="shared" si="555"/>
        <v>241</v>
      </c>
      <c r="Z3822" s="12" t="str">
        <f t="shared" si="556"/>
        <v>Rudder</v>
      </c>
      <c r="AI3822" s="111"/>
      <c r="AJ3822" s="19"/>
      <c r="AK3822" s="19"/>
      <c r="AL3822" s="21"/>
      <c r="AM3822" s="21"/>
      <c r="AN3822" s="21"/>
      <c r="AO3822" s="21"/>
      <c r="AP3822" s="20"/>
      <c r="AQ3822" s="20"/>
      <c r="AR3822" s="20"/>
      <c r="AS3822" s="20"/>
      <c r="AT3822" s="20"/>
      <c r="AU3822" s="20"/>
      <c r="AV3822" s="20"/>
      <c r="AW3822" s="20"/>
      <c r="AX3822" s="221">
        <v>127245</v>
      </c>
      <c r="AY3822" s="6">
        <v>1</v>
      </c>
      <c r="AZ3822" s="6">
        <v>241</v>
      </c>
      <c r="BA3822" s="87" t="s">
        <v>2696</v>
      </c>
      <c r="BB3822" s="39" t="s">
        <v>2999</v>
      </c>
      <c r="BC3822" s="84" t="s">
        <v>2691</v>
      </c>
      <c r="BL3822" s="42" t="s">
        <v>2698</v>
      </c>
      <c r="BM3822" s="43" t="s">
        <v>2688</v>
      </c>
      <c r="BO3822" s="111"/>
      <c r="BP3822" s="19"/>
    </row>
    <row r="3823" spans="1:68" ht="14.4" customHeight="1" x14ac:dyDescent="0.3">
      <c r="A3823" s="116">
        <v>3821</v>
      </c>
      <c r="H3823" t="s">
        <v>2621</v>
      </c>
      <c r="I3823" s="244">
        <v>8</v>
      </c>
      <c r="J3823" s="244" t="s">
        <v>2511</v>
      </c>
      <c r="K3823" s="244" t="s">
        <v>2519</v>
      </c>
      <c r="L3823" s="244" t="s">
        <v>2506</v>
      </c>
      <c r="M3823" s="244">
        <v>0</v>
      </c>
      <c r="N3823" s="244">
        <v>0</v>
      </c>
      <c r="O3823" s="244" t="s">
        <v>2474</v>
      </c>
      <c r="P3823" s="244" t="s">
        <v>2483</v>
      </c>
      <c r="Q3823" s="244" t="s">
        <v>2520</v>
      </c>
      <c r="R3823" s="6">
        <f t="shared" si="548"/>
        <v>2</v>
      </c>
      <c r="S3823" s="6">
        <f t="shared" si="549"/>
        <v>1</v>
      </c>
      <c r="T3823" s="7">
        <f t="shared" si="550"/>
        <v>127250</v>
      </c>
      <c r="U3823" s="121" t="str">
        <f t="shared" si="551"/>
        <v>1F112</v>
      </c>
      <c r="V3823" s="10">
        <f t="shared" si="552"/>
        <v>241</v>
      </c>
      <c r="W3823" s="10">
        <f t="shared" si="553"/>
        <v>18</v>
      </c>
      <c r="X3823" s="11">
        <f t="shared" si="554"/>
        <v>1</v>
      </c>
      <c r="Y3823" s="11">
        <f t="shared" si="555"/>
        <v>241</v>
      </c>
      <c r="Z3823" s="12" t="str">
        <f t="shared" si="556"/>
        <v>Vessel Heading</v>
      </c>
      <c r="AI3823" s="111"/>
      <c r="AJ3823" s="19"/>
      <c r="AK3823" s="19"/>
      <c r="AQ3823" s="34"/>
      <c r="AR3823" s="34"/>
      <c r="AS3823" s="34"/>
      <c r="AT3823" s="34"/>
      <c r="AU3823" s="34"/>
      <c r="AV3823" s="34"/>
      <c r="AW3823" s="34"/>
      <c r="AX3823" s="222">
        <v>127250</v>
      </c>
      <c r="AY3823" s="6">
        <v>1</v>
      </c>
      <c r="AZ3823" s="6">
        <v>241</v>
      </c>
      <c r="BA3823" s="87" t="s">
        <v>18</v>
      </c>
      <c r="BB3823" s="39" t="s">
        <v>2462</v>
      </c>
      <c r="BC3823" s="84" t="s">
        <v>2691</v>
      </c>
      <c r="BL3823" s="42" t="s">
        <v>2698</v>
      </c>
      <c r="BM3823" s="43" t="s">
        <v>2688</v>
      </c>
      <c r="BO3823" s="111"/>
      <c r="BP3823" s="19"/>
    </row>
    <row r="3824" spans="1:68" ht="14.4" customHeight="1" x14ac:dyDescent="0.3">
      <c r="A3824" s="116">
        <v>3822</v>
      </c>
      <c r="H3824" t="s">
        <v>2622</v>
      </c>
      <c r="I3824" s="244">
        <v>8</v>
      </c>
      <c r="J3824" s="244" t="s">
        <v>2511</v>
      </c>
      <c r="K3824" s="244">
        <v>0</v>
      </c>
      <c r="L3824" s="244" t="s">
        <v>2563</v>
      </c>
      <c r="M3824" s="244" t="s">
        <v>2520</v>
      </c>
      <c r="N3824" s="244">
        <v>5</v>
      </c>
      <c r="O3824" s="244" t="s">
        <v>2474</v>
      </c>
      <c r="P3824" s="244" t="s">
        <v>2474</v>
      </c>
      <c r="Q3824" s="244" t="s">
        <v>2474</v>
      </c>
      <c r="R3824" s="6">
        <f t="shared" si="548"/>
        <v>2</v>
      </c>
      <c r="S3824" s="6">
        <f t="shared" si="549"/>
        <v>1</v>
      </c>
      <c r="T3824" s="7">
        <f t="shared" si="550"/>
        <v>127251</v>
      </c>
      <c r="U3824" s="121" t="str">
        <f t="shared" si="551"/>
        <v>1F113</v>
      </c>
      <c r="V3824" s="10">
        <f t="shared" si="552"/>
        <v>241</v>
      </c>
      <c r="W3824" s="10">
        <f t="shared" si="553"/>
        <v>19</v>
      </c>
      <c r="X3824" s="11">
        <f t="shared" si="554"/>
        <v>1</v>
      </c>
      <c r="Y3824" s="11">
        <f t="shared" si="555"/>
        <v>241</v>
      </c>
      <c r="Z3824" s="12" t="str">
        <f t="shared" si="556"/>
        <v>Rate of Turn</v>
      </c>
      <c r="AI3824" s="111"/>
      <c r="AJ3824" s="19"/>
      <c r="AK3824" s="19"/>
      <c r="AL3824" s="21"/>
      <c r="AM3824" s="21"/>
      <c r="AN3824" s="21"/>
      <c r="AO3824" s="21"/>
      <c r="AP3824" s="20"/>
      <c r="AQ3824" s="20"/>
      <c r="AR3824" s="20"/>
      <c r="AS3824" s="20"/>
      <c r="AT3824" s="20"/>
      <c r="AU3824" s="20"/>
      <c r="AV3824" s="20"/>
      <c r="AW3824" s="20"/>
      <c r="AX3824" s="221">
        <v>127251</v>
      </c>
      <c r="AY3824" s="6">
        <v>1</v>
      </c>
      <c r="AZ3824" s="6">
        <v>241</v>
      </c>
      <c r="BA3824" s="87" t="s">
        <v>2699</v>
      </c>
      <c r="BB3824" s="39" t="s">
        <v>2700</v>
      </c>
      <c r="BC3824" s="84" t="s">
        <v>2691</v>
      </c>
      <c r="BL3824" s="42" t="s">
        <v>2698</v>
      </c>
      <c r="BM3824" s="43" t="s">
        <v>2688</v>
      </c>
      <c r="BO3824" s="111"/>
      <c r="BP3824" s="19"/>
    </row>
    <row r="3825" spans="1:68" ht="14.4" customHeight="1" x14ac:dyDescent="0.3">
      <c r="A3825" s="116">
        <v>3823</v>
      </c>
      <c r="H3825" t="s">
        <v>2638</v>
      </c>
      <c r="I3825" s="244">
        <v>8</v>
      </c>
      <c r="J3825" s="244">
        <v>60</v>
      </c>
      <c r="K3825" s="244" t="s">
        <v>2538</v>
      </c>
      <c r="L3825" s="244" t="s">
        <v>2639</v>
      </c>
      <c r="M3825" s="244">
        <v>98</v>
      </c>
      <c r="N3825" s="244">
        <v>61</v>
      </c>
      <c r="O3825" s="244">
        <v>6</v>
      </c>
      <c r="P3825" s="244">
        <v>2</v>
      </c>
      <c r="Q3825" s="244">
        <v>2</v>
      </c>
      <c r="R3825" s="6">
        <f t="shared" si="548"/>
        <v>7</v>
      </c>
      <c r="S3825" s="6">
        <f t="shared" si="549"/>
        <v>1</v>
      </c>
      <c r="T3825" s="7">
        <f t="shared" si="550"/>
        <v>126720</v>
      </c>
      <c r="U3825" s="121" t="str">
        <f t="shared" si="551"/>
        <v>1EF00</v>
      </c>
      <c r="V3825" s="10">
        <f t="shared" si="552"/>
        <v>239</v>
      </c>
      <c r="W3825" s="10">
        <f t="shared" si="553"/>
        <v>255</v>
      </c>
      <c r="X3825" s="11">
        <f t="shared" si="554"/>
        <v>7</v>
      </c>
      <c r="Y3825" s="11">
        <f t="shared" si="555"/>
        <v>255</v>
      </c>
      <c r="Z3825" s="12" t="str">
        <f t="shared" si="556"/>
        <v>Proprietary A2</v>
      </c>
      <c r="AI3825" s="111"/>
      <c r="AJ3825" s="19"/>
      <c r="AK3825" s="19"/>
      <c r="AQ3825" s="34"/>
      <c r="AR3825" s="34"/>
      <c r="AS3825" s="34"/>
      <c r="AT3825" s="34"/>
      <c r="AU3825" s="34"/>
      <c r="AV3825" s="34"/>
      <c r="AW3825" s="34"/>
      <c r="AX3825" s="222">
        <v>126720</v>
      </c>
      <c r="AY3825" s="6">
        <v>7</v>
      </c>
      <c r="AZ3825" s="6">
        <v>255</v>
      </c>
      <c r="BA3825" s="87" t="s">
        <v>2755</v>
      </c>
      <c r="BB3825" s="39" t="s">
        <v>2709</v>
      </c>
      <c r="BC3825" s="84" t="s">
        <v>2710</v>
      </c>
      <c r="BD3825" s="38" t="s">
        <v>2756</v>
      </c>
      <c r="BE3825" s="39" t="s">
        <v>2757</v>
      </c>
      <c r="BF3825" s="90" t="s">
        <v>2710</v>
      </c>
      <c r="BJ3825" s="47" t="s">
        <v>2758</v>
      </c>
      <c r="BL3825" s="42" t="s">
        <v>2693</v>
      </c>
      <c r="BM3825" s="43" t="s">
        <v>2688</v>
      </c>
      <c r="BO3825" s="111"/>
      <c r="BP3825" s="19"/>
    </row>
    <row r="3826" spans="1:68" ht="14.4" customHeight="1" x14ac:dyDescent="0.3">
      <c r="A3826" s="116">
        <v>3824</v>
      </c>
      <c r="H3826" t="s">
        <v>2638</v>
      </c>
      <c r="I3826" s="244">
        <v>8</v>
      </c>
      <c r="J3826" s="244">
        <v>61</v>
      </c>
      <c r="K3826" s="244" t="s">
        <v>2474</v>
      </c>
      <c r="L3826" s="244" t="s">
        <v>2474</v>
      </c>
      <c r="M3826" s="244" t="s">
        <v>2474</v>
      </c>
      <c r="N3826" s="244" t="s">
        <v>2474</v>
      </c>
      <c r="O3826" s="244">
        <v>3</v>
      </c>
      <c r="P3826" s="244">
        <v>3</v>
      </c>
      <c r="Q3826" s="244">
        <v>0</v>
      </c>
      <c r="R3826" s="6">
        <f t="shared" si="548"/>
        <v>7</v>
      </c>
      <c r="S3826" s="6">
        <f t="shared" si="549"/>
        <v>1</v>
      </c>
      <c r="T3826" s="7">
        <f t="shared" si="550"/>
        <v>126720</v>
      </c>
      <c r="U3826" s="121" t="str">
        <f t="shared" si="551"/>
        <v>1EF00</v>
      </c>
      <c r="V3826" s="10">
        <f t="shared" si="552"/>
        <v>239</v>
      </c>
      <c r="W3826" s="10">
        <f t="shared" si="553"/>
        <v>255</v>
      </c>
      <c r="X3826" s="11">
        <f t="shared" si="554"/>
        <v>7</v>
      </c>
      <c r="Y3826" s="11">
        <f t="shared" si="555"/>
        <v>255</v>
      </c>
      <c r="Z3826" s="12" t="str">
        <f t="shared" si="556"/>
        <v>Proprietary A2</v>
      </c>
      <c r="AI3826" s="111"/>
      <c r="AJ3826" s="19"/>
      <c r="AK3826" s="19"/>
      <c r="AL3826" s="21"/>
      <c r="AM3826" s="21"/>
      <c r="AN3826" s="21"/>
      <c r="AO3826" s="21"/>
      <c r="AP3826" s="20"/>
      <c r="AQ3826" s="20"/>
      <c r="AR3826" s="20"/>
      <c r="AS3826" s="20"/>
      <c r="AT3826" s="20"/>
      <c r="AU3826" s="20"/>
      <c r="AV3826" s="20"/>
      <c r="AW3826" s="20"/>
      <c r="AX3826" s="221">
        <v>126720</v>
      </c>
      <c r="AY3826" s="6">
        <v>7</v>
      </c>
      <c r="AZ3826" s="6">
        <v>255</v>
      </c>
      <c r="BA3826" s="87" t="s">
        <v>2759</v>
      </c>
      <c r="BB3826" s="39" t="s">
        <v>2352</v>
      </c>
      <c r="BC3826" s="84" t="s">
        <v>2710</v>
      </c>
      <c r="BL3826" s="42" t="s">
        <v>2693</v>
      </c>
      <c r="BM3826" s="43" t="s">
        <v>2688</v>
      </c>
      <c r="BO3826" s="111"/>
      <c r="BP3826" s="19"/>
    </row>
    <row r="3827" spans="1:68" ht="14.4" customHeight="1" x14ac:dyDescent="0.3">
      <c r="A3827" s="116">
        <v>3825</v>
      </c>
      <c r="H3827" t="s">
        <v>2638</v>
      </c>
      <c r="I3827" s="244">
        <v>8</v>
      </c>
      <c r="J3827" s="244">
        <v>62</v>
      </c>
      <c r="K3827" s="244">
        <v>0</v>
      </c>
      <c r="L3827" s="244" t="s">
        <v>2474</v>
      </c>
      <c r="M3827" s="244" t="s">
        <v>2474</v>
      </c>
      <c r="N3827" s="244" t="s">
        <v>2474</v>
      </c>
      <c r="O3827" s="244" t="s">
        <v>2474</v>
      </c>
      <c r="P3827" s="244" t="s">
        <v>2474</v>
      </c>
      <c r="Q3827" s="244" t="s">
        <v>2474</v>
      </c>
      <c r="R3827" s="6">
        <f t="shared" si="548"/>
        <v>7</v>
      </c>
      <c r="S3827" s="6">
        <f t="shared" si="549"/>
        <v>1</v>
      </c>
      <c r="T3827" s="7">
        <f t="shared" si="550"/>
        <v>126720</v>
      </c>
      <c r="U3827" s="121" t="str">
        <f t="shared" si="551"/>
        <v>1EF00</v>
      </c>
      <c r="V3827" s="10">
        <f t="shared" si="552"/>
        <v>239</v>
      </c>
      <c r="W3827" s="10">
        <f t="shared" si="553"/>
        <v>255</v>
      </c>
      <c r="X3827" s="11">
        <f t="shared" si="554"/>
        <v>7</v>
      </c>
      <c r="Y3827" s="11">
        <f t="shared" si="555"/>
        <v>255</v>
      </c>
      <c r="Z3827" s="12" t="str">
        <f t="shared" si="556"/>
        <v>Proprietary A2</v>
      </c>
      <c r="AI3827" s="111"/>
      <c r="AJ3827" s="19"/>
      <c r="AK3827" s="19"/>
      <c r="AQ3827" s="34"/>
      <c r="AR3827" s="34"/>
      <c r="AS3827" s="34"/>
      <c r="AT3827" s="34"/>
      <c r="AU3827" s="34"/>
      <c r="AV3827" s="34"/>
      <c r="AW3827" s="34"/>
      <c r="AX3827" s="222">
        <v>126720</v>
      </c>
      <c r="AY3827" s="6">
        <v>7</v>
      </c>
      <c r="AZ3827" s="6">
        <v>255</v>
      </c>
      <c r="BA3827" s="87" t="s">
        <v>2760</v>
      </c>
      <c r="BB3827" s="39" t="s">
        <v>2411</v>
      </c>
      <c r="BC3827" s="84" t="s">
        <v>2710</v>
      </c>
      <c r="BL3827" s="42" t="s">
        <v>2693</v>
      </c>
      <c r="BM3827" s="43" t="s">
        <v>2688</v>
      </c>
      <c r="BO3827" s="111"/>
      <c r="BP3827" s="19"/>
    </row>
    <row r="3828" spans="1:68" ht="14.4" customHeight="1" x14ac:dyDescent="0.3">
      <c r="A3828" s="116">
        <v>3826</v>
      </c>
      <c r="H3828" t="s">
        <v>2638</v>
      </c>
      <c r="I3828" s="244">
        <v>8</v>
      </c>
      <c r="J3828" s="244">
        <v>63</v>
      </c>
      <c r="K3828" s="244" t="s">
        <v>2474</v>
      </c>
      <c r="L3828" s="244" t="s">
        <v>2474</v>
      </c>
      <c r="M3828" s="244" t="s">
        <v>2474</v>
      </c>
      <c r="N3828" s="244" t="s">
        <v>2474</v>
      </c>
      <c r="O3828" s="244">
        <v>0</v>
      </c>
      <c r="P3828" s="244">
        <v>0</v>
      </c>
      <c r="Q3828" s="244" t="s">
        <v>2474</v>
      </c>
      <c r="R3828" s="6">
        <f t="shared" si="548"/>
        <v>7</v>
      </c>
      <c r="S3828" s="6">
        <f t="shared" si="549"/>
        <v>1</v>
      </c>
      <c r="T3828" s="7">
        <f t="shared" si="550"/>
        <v>126720</v>
      </c>
      <c r="U3828" s="121" t="str">
        <f t="shared" si="551"/>
        <v>1EF00</v>
      </c>
      <c r="V3828" s="10">
        <f t="shared" si="552"/>
        <v>239</v>
      </c>
      <c r="W3828" s="10">
        <f t="shared" si="553"/>
        <v>255</v>
      </c>
      <c r="X3828" s="11">
        <f t="shared" si="554"/>
        <v>7</v>
      </c>
      <c r="Y3828" s="11">
        <f t="shared" si="555"/>
        <v>255</v>
      </c>
      <c r="Z3828" s="12" t="str">
        <f t="shared" si="556"/>
        <v>Proprietary A2</v>
      </c>
      <c r="AI3828" s="111"/>
      <c r="AJ3828" s="19"/>
      <c r="AK3828" s="19"/>
      <c r="AL3828" s="21"/>
      <c r="AM3828" s="21"/>
      <c r="AN3828" s="21"/>
      <c r="AO3828" s="21"/>
      <c r="AP3828" s="20"/>
      <c r="AQ3828" s="20"/>
      <c r="AR3828" s="20"/>
      <c r="AS3828" s="20"/>
      <c r="AT3828" s="20"/>
      <c r="AU3828" s="20"/>
      <c r="AV3828" s="20"/>
      <c r="AW3828" s="20"/>
      <c r="AX3828" s="221">
        <v>126720</v>
      </c>
      <c r="AY3828" s="6">
        <v>7</v>
      </c>
      <c r="AZ3828" s="6">
        <v>255</v>
      </c>
      <c r="BA3828" s="87" t="s">
        <v>2761</v>
      </c>
      <c r="BB3828" s="39" t="s">
        <v>2412</v>
      </c>
      <c r="BC3828" s="84" t="s">
        <v>2710</v>
      </c>
      <c r="BL3828" s="42" t="s">
        <v>2693</v>
      </c>
      <c r="BM3828" s="43" t="s">
        <v>2688</v>
      </c>
      <c r="BO3828" s="111"/>
      <c r="BP3828" s="19"/>
    </row>
    <row r="3829" spans="1:68" ht="14.4" customHeight="1" x14ac:dyDescent="0.3">
      <c r="A3829" s="116">
        <v>3827</v>
      </c>
      <c r="H3829" t="s">
        <v>2638</v>
      </c>
      <c r="I3829" s="244">
        <v>8</v>
      </c>
      <c r="J3829" s="244">
        <v>64</v>
      </c>
      <c r="K3829" s="244" t="s">
        <v>2474</v>
      </c>
      <c r="L3829" s="244" t="s">
        <v>2474</v>
      </c>
      <c r="M3829" s="244" t="s">
        <v>2483</v>
      </c>
      <c r="N3829" s="244" t="s">
        <v>2474</v>
      </c>
      <c r="O3829" s="244" t="s">
        <v>2474</v>
      </c>
      <c r="P3829" s="244" t="s">
        <v>2474</v>
      </c>
      <c r="Q3829" s="244" t="s">
        <v>2483</v>
      </c>
      <c r="R3829" s="6">
        <f t="shared" si="548"/>
        <v>7</v>
      </c>
      <c r="S3829" s="6">
        <f t="shared" si="549"/>
        <v>1</v>
      </c>
      <c r="T3829" s="7">
        <f t="shared" si="550"/>
        <v>126720</v>
      </c>
      <c r="U3829" s="121" t="str">
        <f t="shared" si="551"/>
        <v>1EF00</v>
      </c>
      <c r="V3829" s="10">
        <f t="shared" si="552"/>
        <v>239</v>
      </c>
      <c r="W3829" s="10">
        <f t="shared" si="553"/>
        <v>255</v>
      </c>
      <c r="X3829" s="11">
        <f t="shared" si="554"/>
        <v>7</v>
      </c>
      <c r="Y3829" s="11">
        <f t="shared" si="555"/>
        <v>255</v>
      </c>
      <c r="Z3829" s="12" t="str">
        <f t="shared" si="556"/>
        <v>Proprietary A2</v>
      </c>
      <c r="AI3829" s="111"/>
      <c r="AJ3829" s="19"/>
      <c r="AK3829" s="19"/>
      <c r="AQ3829" s="34"/>
      <c r="AR3829" s="34"/>
      <c r="AS3829" s="34"/>
      <c r="AT3829" s="34"/>
      <c r="AU3829" s="34"/>
      <c r="AV3829" s="34"/>
      <c r="AW3829" s="34"/>
      <c r="AX3829" s="222">
        <v>126720</v>
      </c>
      <c r="AY3829" s="6">
        <v>7</v>
      </c>
      <c r="AZ3829" s="6">
        <v>255</v>
      </c>
      <c r="BA3829" s="87" t="s">
        <v>2762</v>
      </c>
      <c r="BB3829" s="39" t="s">
        <v>2413</v>
      </c>
      <c r="BC3829" s="84" t="s">
        <v>2710</v>
      </c>
      <c r="BL3829" s="42" t="s">
        <v>2693</v>
      </c>
      <c r="BM3829" s="43" t="s">
        <v>2688</v>
      </c>
      <c r="BO3829" s="111"/>
      <c r="BP3829" s="19"/>
    </row>
    <row r="3830" spans="1:68" ht="14.4" customHeight="1" x14ac:dyDescent="0.3">
      <c r="A3830" s="116">
        <v>3828</v>
      </c>
      <c r="H3830" t="s">
        <v>2638</v>
      </c>
      <c r="I3830" s="244">
        <v>8</v>
      </c>
      <c r="J3830" s="244">
        <v>65</v>
      </c>
      <c r="K3830" s="244" t="s">
        <v>2474</v>
      </c>
      <c r="L3830" s="244" t="s">
        <v>2474</v>
      </c>
      <c r="M3830" s="244" t="s">
        <v>2474</v>
      </c>
      <c r="N3830" s="244" t="s">
        <v>2483</v>
      </c>
      <c r="O3830" s="244">
        <v>0</v>
      </c>
      <c r="P3830" s="244">
        <v>0</v>
      </c>
      <c r="Q3830" s="244" t="s">
        <v>2474</v>
      </c>
      <c r="R3830" s="6">
        <f t="shared" si="548"/>
        <v>7</v>
      </c>
      <c r="S3830" s="6">
        <f t="shared" si="549"/>
        <v>1</v>
      </c>
      <c r="T3830" s="7">
        <f t="shared" si="550"/>
        <v>126720</v>
      </c>
      <c r="U3830" s="121" t="str">
        <f t="shared" si="551"/>
        <v>1EF00</v>
      </c>
      <c r="V3830" s="10">
        <f t="shared" si="552"/>
        <v>239</v>
      </c>
      <c r="W3830" s="10">
        <f t="shared" si="553"/>
        <v>255</v>
      </c>
      <c r="X3830" s="11">
        <f t="shared" si="554"/>
        <v>7</v>
      </c>
      <c r="Y3830" s="11">
        <f t="shared" si="555"/>
        <v>255</v>
      </c>
      <c r="Z3830" s="12" t="str">
        <f t="shared" si="556"/>
        <v>Proprietary A2</v>
      </c>
      <c r="AI3830" s="111"/>
      <c r="AJ3830" s="19"/>
      <c r="AK3830" s="19"/>
      <c r="AL3830" s="21"/>
      <c r="AM3830" s="21"/>
      <c r="AN3830" s="21"/>
      <c r="AO3830" s="21"/>
      <c r="AP3830" s="20"/>
      <c r="AQ3830" s="20"/>
      <c r="AR3830" s="20"/>
      <c r="AS3830" s="20"/>
      <c r="AT3830" s="20"/>
      <c r="AU3830" s="20"/>
      <c r="AV3830" s="20"/>
      <c r="AW3830" s="20"/>
      <c r="AX3830" s="221">
        <v>126720</v>
      </c>
      <c r="AY3830" s="6">
        <v>7</v>
      </c>
      <c r="AZ3830" s="6">
        <v>255</v>
      </c>
      <c r="BA3830" s="87" t="s">
        <v>2763</v>
      </c>
      <c r="BB3830" s="39" t="s">
        <v>2415</v>
      </c>
      <c r="BC3830" s="84" t="s">
        <v>2710</v>
      </c>
      <c r="BL3830" s="42" t="s">
        <v>2693</v>
      </c>
      <c r="BM3830" s="43" t="s">
        <v>2688</v>
      </c>
      <c r="BO3830" s="111"/>
      <c r="BP3830" s="19"/>
    </row>
    <row r="3831" spans="1:68" ht="14.4" customHeight="1" x14ac:dyDescent="0.3">
      <c r="A3831" s="116">
        <v>3829</v>
      </c>
      <c r="H3831" t="s">
        <v>2638</v>
      </c>
      <c r="I3831" s="244">
        <v>8</v>
      </c>
      <c r="J3831" s="244">
        <v>66</v>
      </c>
      <c r="K3831" s="244" t="s">
        <v>2483</v>
      </c>
      <c r="L3831" s="244" t="s">
        <v>2474</v>
      </c>
      <c r="M3831" s="244" t="s">
        <v>2474</v>
      </c>
      <c r="N3831" s="244" t="s">
        <v>2474</v>
      </c>
      <c r="O3831" s="244" t="s">
        <v>2474</v>
      </c>
      <c r="P3831" s="244" t="s">
        <v>2474</v>
      </c>
      <c r="Q3831" s="244" t="s">
        <v>2474</v>
      </c>
      <c r="R3831" s="6">
        <f t="shared" si="548"/>
        <v>7</v>
      </c>
      <c r="S3831" s="6">
        <f t="shared" si="549"/>
        <v>1</v>
      </c>
      <c r="T3831" s="7">
        <f t="shared" si="550"/>
        <v>126720</v>
      </c>
      <c r="U3831" s="121" t="str">
        <f t="shared" si="551"/>
        <v>1EF00</v>
      </c>
      <c r="V3831" s="10">
        <f t="shared" si="552"/>
        <v>239</v>
      </c>
      <c r="W3831" s="10">
        <f t="shared" si="553"/>
        <v>255</v>
      </c>
      <c r="X3831" s="11">
        <f t="shared" si="554"/>
        <v>7</v>
      </c>
      <c r="Y3831" s="11">
        <f t="shared" si="555"/>
        <v>255</v>
      </c>
      <c r="Z3831" s="12" t="str">
        <f t="shared" si="556"/>
        <v>Proprietary A2</v>
      </c>
      <c r="AI3831" s="111"/>
      <c r="AJ3831" s="19"/>
      <c r="AK3831" s="19"/>
      <c r="AQ3831" s="34"/>
      <c r="AR3831" s="34"/>
      <c r="AS3831" s="34"/>
      <c r="AT3831" s="34"/>
      <c r="AU3831" s="34"/>
      <c r="AV3831" s="34"/>
      <c r="AW3831" s="34"/>
      <c r="AX3831" s="222">
        <v>126720</v>
      </c>
      <c r="AY3831" s="6">
        <v>7</v>
      </c>
      <c r="AZ3831" s="6">
        <v>255</v>
      </c>
      <c r="BA3831" s="87" t="s">
        <v>2764</v>
      </c>
      <c r="BB3831" s="39" t="s">
        <v>2414</v>
      </c>
      <c r="BC3831" s="84" t="s">
        <v>2710</v>
      </c>
      <c r="BL3831" s="42" t="s">
        <v>2693</v>
      </c>
      <c r="BM3831" s="43" t="s">
        <v>2688</v>
      </c>
      <c r="BO3831" s="111"/>
      <c r="BP3831" s="19"/>
    </row>
    <row r="3832" spans="1:68" ht="14.4" customHeight="1" x14ac:dyDescent="0.3">
      <c r="A3832" s="116">
        <v>3830</v>
      </c>
      <c r="H3832" t="s">
        <v>2638</v>
      </c>
      <c r="I3832" s="244">
        <v>8</v>
      </c>
      <c r="J3832" s="244">
        <v>80</v>
      </c>
      <c r="K3832" s="244" t="s">
        <v>2539</v>
      </c>
      <c r="L3832" s="244" t="s">
        <v>2639</v>
      </c>
      <c r="M3832" s="244">
        <v>98</v>
      </c>
      <c r="N3832" s="244">
        <v>12</v>
      </c>
      <c r="O3832" s="244">
        <v>7</v>
      </c>
      <c r="P3832" s="244">
        <v>2</v>
      </c>
      <c r="Q3832" s="244">
        <v>2</v>
      </c>
      <c r="R3832" s="6">
        <f t="shared" si="548"/>
        <v>7</v>
      </c>
      <c r="S3832" s="6">
        <f t="shared" si="549"/>
        <v>1</v>
      </c>
      <c r="T3832" s="7">
        <f t="shared" si="550"/>
        <v>126720</v>
      </c>
      <c r="U3832" s="121" t="str">
        <f t="shared" si="551"/>
        <v>1EF00</v>
      </c>
      <c r="V3832" s="10">
        <f t="shared" si="552"/>
        <v>239</v>
      </c>
      <c r="W3832" s="10">
        <f t="shared" si="553"/>
        <v>255</v>
      </c>
      <c r="X3832" s="11">
        <f t="shared" si="554"/>
        <v>7</v>
      </c>
      <c r="Y3832" s="11">
        <f t="shared" si="555"/>
        <v>255</v>
      </c>
      <c r="Z3832" s="12" t="str">
        <f t="shared" si="556"/>
        <v>Proprietary A2</v>
      </c>
      <c r="AI3832" s="111"/>
      <c r="AJ3832" s="19"/>
      <c r="AK3832" s="19"/>
      <c r="AL3832" s="21"/>
      <c r="AM3832" s="21"/>
      <c r="AN3832" s="21"/>
      <c r="AO3832" s="21"/>
      <c r="AP3832" s="20"/>
      <c r="AQ3832" s="20"/>
      <c r="AR3832" s="20"/>
      <c r="AS3832" s="20"/>
      <c r="AT3832" s="20"/>
      <c r="AU3832" s="20"/>
      <c r="AV3832" s="20"/>
      <c r="AW3832" s="20"/>
      <c r="AX3832" s="221">
        <v>126720</v>
      </c>
      <c r="AY3832" s="6">
        <v>7</v>
      </c>
      <c r="AZ3832" s="6">
        <v>255</v>
      </c>
      <c r="BA3832" s="87" t="s">
        <v>2755</v>
      </c>
      <c r="BB3832" s="39" t="s">
        <v>2709</v>
      </c>
      <c r="BC3832" s="84" t="s">
        <v>2710</v>
      </c>
      <c r="BD3832" s="38" t="s">
        <v>2756</v>
      </c>
      <c r="BE3832" s="39" t="s">
        <v>2757</v>
      </c>
      <c r="BF3832" s="90" t="s">
        <v>2710</v>
      </c>
      <c r="BJ3832" s="47" t="s">
        <v>2758</v>
      </c>
      <c r="BL3832" s="42" t="s">
        <v>2693</v>
      </c>
      <c r="BM3832" s="43" t="s">
        <v>2688</v>
      </c>
      <c r="BO3832" s="111"/>
      <c r="BP3832" s="19"/>
    </row>
    <row r="3833" spans="1:68" ht="14.4" customHeight="1" x14ac:dyDescent="0.3">
      <c r="A3833" s="116">
        <v>3831</v>
      </c>
      <c r="H3833" t="s">
        <v>2638</v>
      </c>
      <c r="I3833" s="244">
        <v>8</v>
      </c>
      <c r="J3833" s="244">
        <v>81</v>
      </c>
      <c r="K3833" s="244" t="s">
        <v>2474</v>
      </c>
      <c r="L3833" s="244" t="s">
        <v>2474</v>
      </c>
      <c r="M3833" s="244" t="s">
        <v>2474</v>
      </c>
      <c r="N3833" s="244" t="s">
        <v>2474</v>
      </c>
      <c r="O3833" s="244" t="s">
        <v>2474</v>
      </c>
      <c r="P3833" s="244" t="s">
        <v>2474</v>
      </c>
      <c r="Q3833" s="244" t="s">
        <v>2474</v>
      </c>
      <c r="R3833" s="6">
        <f t="shared" si="548"/>
        <v>7</v>
      </c>
      <c r="S3833" s="6">
        <f t="shared" si="549"/>
        <v>1</v>
      </c>
      <c r="T3833" s="7">
        <f t="shared" si="550"/>
        <v>126720</v>
      </c>
      <c r="U3833" s="121" t="str">
        <f t="shared" si="551"/>
        <v>1EF00</v>
      </c>
      <c r="V3833" s="10">
        <f t="shared" si="552"/>
        <v>239</v>
      </c>
      <c r="W3833" s="10">
        <f t="shared" si="553"/>
        <v>255</v>
      </c>
      <c r="X3833" s="11">
        <f t="shared" si="554"/>
        <v>7</v>
      </c>
      <c r="Y3833" s="11">
        <f t="shared" si="555"/>
        <v>255</v>
      </c>
      <c r="Z3833" s="12" t="str">
        <f t="shared" si="556"/>
        <v>Proprietary A2</v>
      </c>
      <c r="AI3833" s="111"/>
      <c r="AJ3833" s="19"/>
      <c r="AK3833" s="19"/>
      <c r="AQ3833" s="34"/>
      <c r="AR3833" s="34"/>
      <c r="AS3833" s="34"/>
      <c r="AT3833" s="34"/>
      <c r="AU3833" s="34"/>
      <c r="AV3833" s="34"/>
      <c r="AW3833" s="34"/>
      <c r="AX3833" s="222">
        <v>126720</v>
      </c>
      <c r="AY3833" s="6">
        <v>7</v>
      </c>
      <c r="AZ3833" s="6">
        <v>255</v>
      </c>
      <c r="BA3833" s="87" t="s">
        <v>2759</v>
      </c>
      <c r="BB3833" s="39" t="s">
        <v>2352</v>
      </c>
      <c r="BC3833" s="84" t="s">
        <v>2710</v>
      </c>
      <c r="BL3833" s="42" t="s">
        <v>2693</v>
      </c>
      <c r="BM3833" s="43" t="s">
        <v>2688</v>
      </c>
      <c r="BO3833" s="111"/>
      <c r="BP3833" s="19"/>
    </row>
    <row r="3834" spans="1:68" ht="14.4" customHeight="1" x14ac:dyDescent="0.3">
      <c r="A3834" s="116">
        <v>3832</v>
      </c>
      <c r="H3834" t="s">
        <v>2638</v>
      </c>
      <c r="I3834" s="244">
        <v>8</v>
      </c>
      <c r="J3834" s="244">
        <v>82</v>
      </c>
      <c r="K3834" s="244" t="s">
        <v>2474</v>
      </c>
      <c r="L3834" s="244" t="s">
        <v>2474</v>
      </c>
      <c r="M3834" s="244" t="s">
        <v>2474</v>
      </c>
      <c r="N3834" s="244" t="s">
        <v>2474</v>
      </c>
      <c r="O3834" s="244" t="s">
        <v>2474</v>
      </c>
      <c r="P3834" s="244" t="s">
        <v>2474</v>
      </c>
      <c r="Q3834" s="244" t="s">
        <v>2474</v>
      </c>
      <c r="R3834" s="6">
        <f t="shared" si="548"/>
        <v>7</v>
      </c>
      <c r="S3834" s="6">
        <f t="shared" si="549"/>
        <v>1</v>
      </c>
      <c r="T3834" s="7">
        <f t="shared" si="550"/>
        <v>126720</v>
      </c>
      <c r="U3834" s="121" t="str">
        <f t="shared" si="551"/>
        <v>1EF00</v>
      </c>
      <c r="V3834" s="10">
        <f t="shared" si="552"/>
        <v>239</v>
      </c>
      <c r="W3834" s="10">
        <f t="shared" si="553"/>
        <v>255</v>
      </c>
      <c r="X3834" s="11">
        <f t="shared" si="554"/>
        <v>7</v>
      </c>
      <c r="Y3834" s="11">
        <f t="shared" si="555"/>
        <v>255</v>
      </c>
      <c r="Z3834" s="12" t="str">
        <f t="shared" si="556"/>
        <v>Proprietary A2</v>
      </c>
      <c r="AI3834" s="111"/>
      <c r="AJ3834" s="19"/>
      <c r="AK3834" s="19"/>
      <c r="AL3834" s="21"/>
      <c r="AM3834" s="21"/>
      <c r="AN3834" s="21"/>
      <c r="AO3834" s="21"/>
      <c r="AP3834" s="20"/>
      <c r="AQ3834" s="20"/>
      <c r="AR3834" s="20"/>
      <c r="AS3834" s="20"/>
      <c r="AT3834" s="20"/>
      <c r="AU3834" s="20"/>
      <c r="AV3834" s="20"/>
      <c r="AW3834" s="20"/>
      <c r="AX3834" s="221">
        <v>126720</v>
      </c>
      <c r="AY3834" s="6">
        <v>7</v>
      </c>
      <c r="AZ3834" s="6">
        <v>255</v>
      </c>
      <c r="BA3834" s="87" t="s">
        <v>2760</v>
      </c>
      <c r="BB3834" s="39" t="s">
        <v>2411</v>
      </c>
      <c r="BC3834" s="84" t="s">
        <v>2710</v>
      </c>
      <c r="BL3834" s="42" t="s">
        <v>2693</v>
      </c>
      <c r="BM3834" s="43" t="s">
        <v>2688</v>
      </c>
      <c r="BO3834" s="111"/>
      <c r="BP3834" s="19"/>
    </row>
    <row r="3835" spans="1:68" ht="14.4" customHeight="1" x14ac:dyDescent="0.3">
      <c r="A3835" s="116">
        <v>3833</v>
      </c>
      <c r="H3835" t="s">
        <v>2638</v>
      </c>
      <c r="I3835" s="244">
        <v>8</v>
      </c>
      <c r="J3835" s="244">
        <v>83</v>
      </c>
      <c r="K3835" s="244" t="s">
        <v>2474</v>
      </c>
      <c r="L3835" s="244" t="s">
        <v>2474</v>
      </c>
      <c r="M3835" s="244" t="s">
        <v>2474</v>
      </c>
      <c r="N3835" s="244" t="s">
        <v>2474</v>
      </c>
      <c r="O3835" s="244" t="s">
        <v>2483</v>
      </c>
      <c r="P3835" s="244" t="s">
        <v>2474</v>
      </c>
      <c r="Q3835" s="244" t="s">
        <v>2474</v>
      </c>
      <c r="R3835" s="6">
        <f t="shared" si="548"/>
        <v>7</v>
      </c>
      <c r="S3835" s="6">
        <f t="shared" si="549"/>
        <v>1</v>
      </c>
      <c r="T3835" s="7">
        <f t="shared" si="550"/>
        <v>126720</v>
      </c>
      <c r="U3835" s="121" t="str">
        <f t="shared" si="551"/>
        <v>1EF00</v>
      </c>
      <c r="V3835" s="10">
        <f t="shared" si="552"/>
        <v>239</v>
      </c>
      <c r="W3835" s="10">
        <f t="shared" si="553"/>
        <v>255</v>
      </c>
      <c r="X3835" s="11">
        <f t="shared" si="554"/>
        <v>7</v>
      </c>
      <c r="Y3835" s="11">
        <f t="shared" si="555"/>
        <v>255</v>
      </c>
      <c r="Z3835" s="12" t="str">
        <f t="shared" si="556"/>
        <v>Proprietary A2</v>
      </c>
      <c r="AI3835" s="111"/>
      <c r="AJ3835" s="19"/>
      <c r="AK3835" s="19"/>
      <c r="AQ3835" s="34"/>
      <c r="AR3835" s="34"/>
      <c r="AS3835" s="34"/>
      <c r="AT3835" s="34"/>
      <c r="AU3835" s="34"/>
      <c r="AV3835" s="34"/>
      <c r="AW3835" s="34"/>
      <c r="AX3835" s="222">
        <v>126720</v>
      </c>
      <c r="AY3835" s="6">
        <v>7</v>
      </c>
      <c r="AZ3835" s="6">
        <v>255</v>
      </c>
      <c r="BA3835" s="87" t="s">
        <v>2761</v>
      </c>
      <c r="BB3835" s="39" t="s">
        <v>2412</v>
      </c>
      <c r="BC3835" s="84" t="s">
        <v>2710</v>
      </c>
      <c r="BL3835" s="42" t="s">
        <v>2693</v>
      </c>
      <c r="BM3835" s="43" t="s">
        <v>2688</v>
      </c>
      <c r="BO3835" s="111"/>
      <c r="BP3835" s="19"/>
    </row>
    <row r="3836" spans="1:68" ht="14.4" customHeight="1" x14ac:dyDescent="0.3">
      <c r="A3836" s="116">
        <v>3834</v>
      </c>
      <c r="H3836" t="s">
        <v>2638</v>
      </c>
      <c r="I3836" s="244">
        <v>8</v>
      </c>
      <c r="J3836" s="244">
        <v>84</v>
      </c>
      <c r="K3836" s="244" t="s">
        <v>2474</v>
      </c>
      <c r="L3836" s="244" t="s">
        <v>2483</v>
      </c>
      <c r="M3836" s="244" t="s">
        <v>2474</v>
      </c>
      <c r="N3836" s="244" t="s">
        <v>2474</v>
      </c>
      <c r="O3836" s="244" t="s">
        <v>2474</v>
      </c>
      <c r="P3836" s="244" t="s">
        <v>2474</v>
      </c>
      <c r="Q3836" s="244" t="s">
        <v>2474</v>
      </c>
      <c r="R3836" s="6">
        <f t="shared" si="548"/>
        <v>7</v>
      </c>
      <c r="S3836" s="6">
        <f t="shared" si="549"/>
        <v>1</v>
      </c>
      <c r="T3836" s="7">
        <f t="shared" si="550"/>
        <v>126720</v>
      </c>
      <c r="U3836" s="121" t="str">
        <f t="shared" si="551"/>
        <v>1EF00</v>
      </c>
      <c r="V3836" s="10">
        <f t="shared" si="552"/>
        <v>239</v>
      </c>
      <c r="W3836" s="10">
        <f t="shared" si="553"/>
        <v>255</v>
      </c>
      <c r="X3836" s="11">
        <f t="shared" si="554"/>
        <v>7</v>
      </c>
      <c r="Y3836" s="11">
        <f t="shared" si="555"/>
        <v>255</v>
      </c>
      <c r="Z3836" s="12" t="str">
        <f t="shared" si="556"/>
        <v>Proprietary A2</v>
      </c>
      <c r="AI3836" s="111"/>
      <c r="AJ3836" s="19"/>
      <c r="AK3836" s="19"/>
      <c r="AL3836" s="21"/>
      <c r="AM3836" s="21"/>
      <c r="AN3836" s="21"/>
      <c r="AO3836" s="21"/>
      <c r="AP3836" s="20"/>
      <c r="AQ3836" s="20"/>
      <c r="AR3836" s="20"/>
      <c r="AS3836" s="20"/>
      <c r="AT3836" s="20"/>
      <c r="AU3836" s="20"/>
      <c r="AV3836" s="20"/>
      <c r="AW3836" s="20"/>
      <c r="AX3836" s="221">
        <v>126720</v>
      </c>
      <c r="AY3836" s="6">
        <v>7</v>
      </c>
      <c r="AZ3836" s="6">
        <v>255</v>
      </c>
      <c r="BA3836" s="87" t="s">
        <v>2762</v>
      </c>
      <c r="BB3836" s="39" t="s">
        <v>2413</v>
      </c>
      <c r="BC3836" s="84" t="s">
        <v>2710</v>
      </c>
      <c r="BL3836" s="42" t="s">
        <v>2693</v>
      </c>
      <c r="BM3836" s="43" t="s">
        <v>2688</v>
      </c>
      <c r="BO3836" s="111"/>
      <c r="BP3836" s="19"/>
    </row>
    <row r="3837" spans="1:68" ht="14.4" customHeight="1" x14ac:dyDescent="0.3">
      <c r="A3837" s="116">
        <v>3835</v>
      </c>
      <c r="H3837" t="s">
        <v>2654</v>
      </c>
      <c r="I3837" s="244">
        <v>8</v>
      </c>
      <c r="J3837" s="244">
        <v>80</v>
      </c>
      <c r="K3837" s="244">
        <v>22</v>
      </c>
      <c r="L3837" s="244" t="s">
        <v>2474</v>
      </c>
      <c r="M3837" s="244" t="s">
        <v>2474</v>
      </c>
      <c r="N3837" s="244" t="s">
        <v>2474</v>
      </c>
      <c r="O3837" s="244" t="s">
        <v>2474</v>
      </c>
      <c r="P3837" s="244" t="s">
        <v>2474</v>
      </c>
      <c r="Q3837" s="244" t="s">
        <v>2477</v>
      </c>
      <c r="R3837" s="6">
        <f t="shared" si="548"/>
        <v>3</v>
      </c>
      <c r="S3837" s="6">
        <f t="shared" si="549"/>
        <v>1</v>
      </c>
      <c r="T3837" s="7">
        <f t="shared" si="550"/>
        <v>129284</v>
      </c>
      <c r="U3837" s="121" t="str">
        <f t="shared" si="551"/>
        <v>1F904</v>
      </c>
      <c r="V3837" s="10">
        <f t="shared" si="552"/>
        <v>249</v>
      </c>
      <c r="W3837" s="10">
        <f t="shared" si="553"/>
        <v>4</v>
      </c>
      <c r="X3837" s="11">
        <f t="shared" si="554"/>
        <v>7</v>
      </c>
      <c r="Y3837" s="11">
        <f t="shared" si="555"/>
        <v>249</v>
      </c>
      <c r="Z3837" s="12" t="str">
        <f t="shared" si="556"/>
        <v>Navigation Data</v>
      </c>
      <c r="AI3837" s="111"/>
      <c r="AJ3837" s="19"/>
      <c r="AK3837" s="19"/>
      <c r="AQ3837" s="34"/>
      <c r="AR3837" s="34"/>
      <c r="AS3837" s="34"/>
      <c r="AT3837" s="34"/>
      <c r="AU3837" s="34"/>
      <c r="AV3837" s="34"/>
      <c r="AW3837" s="34"/>
      <c r="AX3837" s="222">
        <v>129284</v>
      </c>
      <c r="AY3837" s="6">
        <v>7</v>
      </c>
      <c r="AZ3837" s="6">
        <v>249</v>
      </c>
      <c r="BA3837" s="87" t="s">
        <v>2826</v>
      </c>
      <c r="BB3837" s="39" t="s">
        <v>2709</v>
      </c>
      <c r="BC3837" s="84" t="s">
        <v>2710</v>
      </c>
      <c r="BL3837" s="42" t="s">
        <v>2693</v>
      </c>
      <c r="BM3837" s="43" t="s">
        <v>2688</v>
      </c>
      <c r="BO3837" s="111"/>
      <c r="BP3837" s="19"/>
    </row>
    <row r="3838" spans="1:68" ht="14.4" customHeight="1" x14ac:dyDescent="0.3">
      <c r="A3838" s="116">
        <v>3836</v>
      </c>
      <c r="H3838" t="s">
        <v>2654</v>
      </c>
      <c r="I3838" s="244">
        <v>8</v>
      </c>
      <c r="J3838" s="244">
        <v>81</v>
      </c>
      <c r="K3838" s="244" t="s">
        <v>2474</v>
      </c>
      <c r="L3838" s="244" t="s">
        <v>2474</v>
      </c>
      <c r="M3838" s="244" t="s">
        <v>2474</v>
      </c>
      <c r="N3838" s="244" t="s">
        <v>2474</v>
      </c>
      <c r="O3838" s="244" t="s">
        <v>2474</v>
      </c>
      <c r="P3838" s="244" t="s">
        <v>2474</v>
      </c>
      <c r="Q3838" s="244" t="s">
        <v>2474</v>
      </c>
      <c r="R3838" s="6">
        <f t="shared" si="548"/>
        <v>3</v>
      </c>
      <c r="S3838" s="6">
        <f t="shared" si="549"/>
        <v>1</v>
      </c>
      <c r="T3838" s="7">
        <f t="shared" si="550"/>
        <v>129284</v>
      </c>
      <c r="U3838" s="121" t="str">
        <f t="shared" si="551"/>
        <v>1F904</v>
      </c>
      <c r="V3838" s="10">
        <f t="shared" si="552"/>
        <v>249</v>
      </c>
      <c r="W3838" s="10">
        <f t="shared" si="553"/>
        <v>4</v>
      </c>
      <c r="X3838" s="11">
        <f t="shared" si="554"/>
        <v>7</v>
      </c>
      <c r="Y3838" s="11">
        <f t="shared" si="555"/>
        <v>249</v>
      </c>
      <c r="Z3838" s="12" t="str">
        <f t="shared" si="556"/>
        <v>Navigation Data</v>
      </c>
      <c r="AI3838" s="111"/>
      <c r="AJ3838" s="19"/>
      <c r="AK3838" s="19"/>
      <c r="AL3838" s="21"/>
      <c r="AM3838" s="21"/>
      <c r="AN3838" s="21"/>
      <c r="AO3838" s="21"/>
      <c r="AP3838" s="20"/>
      <c r="AQ3838" s="20"/>
      <c r="AR3838" s="20"/>
      <c r="AS3838" s="20"/>
      <c r="AT3838" s="20"/>
      <c r="AU3838" s="20"/>
      <c r="AV3838" s="20"/>
      <c r="AW3838" s="20"/>
      <c r="AX3838" s="221">
        <v>129284</v>
      </c>
      <c r="AY3838" s="6">
        <v>7</v>
      </c>
      <c r="AZ3838" s="6">
        <v>249</v>
      </c>
      <c r="BA3838" s="87" t="s">
        <v>2826</v>
      </c>
      <c r="BB3838" s="39" t="s">
        <v>2352</v>
      </c>
      <c r="BC3838" s="84" t="s">
        <v>2710</v>
      </c>
      <c r="BL3838" s="42" t="s">
        <v>2693</v>
      </c>
      <c r="BM3838" s="43" t="s">
        <v>2688</v>
      </c>
      <c r="BO3838" s="111"/>
      <c r="BP3838" s="19"/>
    </row>
    <row r="3839" spans="1:68" ht="14.4" customHeight="1" x14ac:dyDescent="0.3">
      <c r="A3839" s="116">
        <v>3837</v>
      </c>
      <c r="H3839" t="s">
        <v>2654</v>
      </c>
      <c r="I3839" s="244">
        <v>8</v>
      </c>
      <c r="J3839" s="244">
        <v>82</v>
      </c>
      <c r="K3839" s="244" t="s">
        <v>2474</v>
      </c>
      <c r="L3839" s="244" t="s">
        <v>2474</v>
      </c>
      <c r="M3839" s="244" t="s">
        <v>2474</v>
      </c>
      <c r="N3839" s="244" t="s">
        <v>2474</v>
      </c>
      <c r="O3839" s="244" t="s">
        <v>2474</v>
      </c>
      <c r="P3839" s="244" t="s">
        <v>2474</v>
      </c>
      <c r="Q3839" s="244" t="s">
        <v>2474</v>
      </c>
      <c r="R3839" s="6">
        <f t="shared" si="548"/>
        <v>3</v>
      </c>
      <c r="S3839" s="6">
        <f t="shared" si="549"/>
        <v>1</v>
      </c>
      <c r="T3839" s="7">
        <f t="shared" si="550"/>
        <v>129284</v>
      </c>
      <c r="U3839" s="121" t="str">
        <f t="shared" si="551"/>
        <v>1F904</v>
      </c>
      <c r="V3839" s="10">
        <f t="shared" si="552"/>
        <v>249</v>
      </c>
      <c r="W3839" s="10">
        <f t="shared" si="553"/>
        <v>4</v>
      </c>
      <c r="X3839" s="11">
        <f t="shared" si="554"/>
        <v>7</v>
      </c>
      <c r="Y3839" s="11">
        <f t="shared" si="555"/>
        <v>249</v>
      </c>
      <c r="Z3839" s="12" t="str">
        <f t="shared" si="556"/>
        <v>Navigation Data</v>
      </c>
      <c r="AI3839" s="111"/>
      <c r="AJ3839" s="19"/>
      <c r="AK3839" s="19"/>
      <c r="AQ3839" s="34"/>
      <c r="AR3839" s="34"/>
      <c r="AS3839" s="34"/>
      <c r="AT3839" s="34"/>
      <c r="AU3839" s="34"/>
      <c r="AV3839" s="34"/>
      <c r="AW3839" s="34"/>
      <c r="AX3839" s="222">
        <v>129284</v>
      </c>
      <c r="AY3839" s="6">
        <v>7</v>
      </c>
      <c r="AZ3839" s="6">
        <v>249</v>
      </c>
      <c r="BA3839" s="87" t="s">
        <v>2826</v>
      </c>
      <c r="BB3839" s="39" t="s">
        <v>2411</v>
      </c>
      <c r="BC3839" s="84" t="s">
        <v>2710</v>
      </c>
      <c r="BL3839" s="42" t="s">
        <v>2693</v>
      </c>
      <c r="BM3839" s="43" t="s">
        <v>2688</v>
      </c>
      <c r="BO3839" s="111"/>
      <c r="BP3839" s="19"/>
    </row>
    <row r="3840" spans="1:68" ht="14.4" customHeight="1" x14ac:dyDescent="0.3">
      <c r="A3840" s="116">
        <v>3838</v>
      </c>
      <c r="H3840" t="s">
        <v>2654</v>
      </c>
      <c r="I3840" s="244">
        <v>8</v>
      </c>
      <c r="J3840" s="244">
        <v>83</v>
      </c>
      <c r="K3840" s="244" t="s">
        <v>2474</v>
      </c>
      <c r="L3840" s="244" t="s">
        <v>2474</v>
      </c>
      <c r="M3840" s="244" t="s">
        <v>2474</v>
      </c>
      <c r="N3840" s="244" t="s">
        <v>2474</v>
      </c>
      <c r="O3840" s="244" t="s">
        <v>2474</v>
      </c>
      <c r="P3840" s="244" t="s">
        <v>2474</v>
      </c>
      <c r="Q3840" s="244" t="s">
        <v>2474</v>
      </c>
      <c r="R3840" s="6">
        <f t="shared" si="548"/>
        <v>3</v>
      </c>
      <c r="S3840" s="6">
        <f t="shared" si="549"/>
        <v>1</v>
      </c>
      <c r="T3840" s="7">
        <f t="shared" si="550"/>
        <v>129284</v>
      </c>
      <c r="U3840" s="121" t="str">
        <f t="shared" si="551"/>
        <v>1F904</v>
      </c>
      <c r="V3840" s="10">
        <f t="shared" si="552"/>
        <v>249</v>
      </c>
      <c r="W3840" s="10">
        <f t="shared" si="553"/>
        <v>4</v>
      </c>
      <c r="X3840" s="11">
        <f t="shared" si="554"/>
        <v>7</v>
      </c>
      <c r="Y3840" s="11">
        <f t="shared" si="555"/>
        <v>249</v>
      </c>
      <c r="Z3840" s="12" t="str">
        <f t="shared" si="556"/>
        <v>Navigation Data</v>
      </c>
      <c r="AI3840" s="111"/>
      <c r="AJ3840" s="19"/>
      <c r="AK3840" s="19"/>
      <c r="AL3840" s="21"/>
      <c r="AM3840" s="21"/>
      <c r="AN3840" s="21"/>
      <c r="AO3840" s="21"/>
      <c r="AP3840" s="20"/>
      <c r="AQ3840" s="20"/>
      <c r="AR3840" s="20"/>
      <c r="AS3840" s="20"/>
      <c r="AT3840" s="20"/>
      <c r="AU3840" s="20"/>
      <c r="AV3840" s="20"/>
      <c r="AW3840" s="20"/>
      <c r="AX3840" s="221">
        <v>129284</v>
      </c>
      <c r="AY3840" s="6">
        <v>7</v>
      </c>
      <c r="AZ3840" s="6">
        <v>249</v>
      </c>
      <c r="BA3840" s="87" t="s">
        <v>2826</v>
      </c>
      <c r="BB3840" s="39" t="s">
        <v>2412</v>
      </c>
      <c r="BC3840" s="84" t="s">
        <v>2710</v>
      </c>
      <c r="BL3840" s="42" t="s">
        <v>2693</v>
      </c>
      <c r="BM3840" s="43" t="s">
        <v>2688</v>
      </c>
      <c r="BO3840" s="111"/>
      <c r="BP3840" s="19"/>
    </row>
    <row r="3841" spans="1:68" ht="14.4" customHeight="1" x14ac:dyDescent="0.3">
      <c r="A3841" s="116">
        <v>3839</v>
      </c>
      <c r="H3841" t="s">
        <v>2654</v>
      </c>
      <c r="I3841" s="244">
        <v>8</v>
      </c>
      <c r="J3841" s="244">
        <v>84</v>
      </c>
      <c r="K3841" s="244" t="s">
        <v>2483</v>
      </c>
      <c r="L3841" s="244" t="s">
        <v>2474</v>
      </c>
      <c r="M3841" s="244" t="s">
        <v>2474</v>
      </c>
      <c r="N3841" s="244" t="s">
        <v>2474</v>
      </c>
      <c r="O3841" s="244" t="s">
        <v>2483</v>
      </c>
      <c r="P3841" s="244" t="s">
        <v>2474</v>
      </c>
      <c r="Q3841" s="244" t="s">
        <v>2483</v>
      </c>
      <c r="R3841" s="6">
        <f t="shared" si="548"/>
        <v>3</v>
      </c>
      <c r="S3841" s="6">
        <f t="shared" si="549"/>
        <v>1</v>
      </c>
      <c r="T3841" s="7">
        <f t="shared" si="550"/>
        <v>129284</v>
      </c>
      <c r="U3841" s="121" t="str">
        <f t="shared" si="551"/>
        <v>1F904</v>
      </c>
      <c r="V3841" s="10">
        <f t="shared" si="552"/>
        <v>249</v>
      </c>
      <c r="W3841" s="10">
        <f t="shared" si="553"/>
        <v>4</v>
      </c>
      <c r="X3841" s="11">
        <f t="shared" si="554"/>
        <v>7</v>
      </c>
      <c r="Y3841" s="11">
        <f t="shared" si="555"/>
        <v>249</v>
      </c>
      <c r="Z3841" s="12" t="str">
        <f t="shared" si="556"/>
        <v>Navigation Data</v>
      </c>
      <c r="AI3841" s="111"/>
      <c r="AJ3841" s="19"/>
      <c r="AK3841" s="19"/>
      <c r="AQ3841" s="34"/>
      <c r="AR3841" s="34"/>
      <c r="AS3841" s="34"/>
      <c r="AT3841" s="34"/>
      <c r="AU3841" s="34"/>
      <c r="AV3841" s="34"/>
      <c r="AW3841" s="34"/>
      <c r="AX3841" s="222">
        <v>129284</v>
      </c>
      <c r="AY3841" s="6">
        <v>7</v>
      </c>
      <c r="AZ3841" s="6">
        <v>249</v>
      </c>
      <c r="BA3841" s="87" t="s">
        <v>2826</v>
      </c>
      <c r="BB3841" s="39" t="s">
        <v>2413</v>
      </c>
      <c r="BC3841" s="84" t="s">
        <v>2710</v>
      </c>
      <c r="BD3841" s="38" t="s">
        <v>2827</v>
      </c>
      <c r="BF3841" s="90" t="s">
        <v>2691</v>
      </c>
      <c r="BG3841" s="58" t="s">
        <v>2828</v>
      </c>
      <c r="BI3841" s="6" t="s">
        <v>2691</v>
      </c>
      <c r="BL3841" s="42" t="s">
        <v>2693</v>
      </c>
      <c r="BM3841" s="43" t="s">
        <v>2688</v>
      </c>
      <c r="BO3841" s="111"/>
      <c r="BP3841" s="19"/>
    </row>
    <row r="3842" spans="1:68" ht="14.4" customHeight="1" x14ac:dyDescent="0.3">
      <c r="A3842" s="116">
        <v>3840</v>
      </c>
      <c r="H3842" t="s">
        <v>2655</v>
      </c>
      <c r="I3842" s="244">
        <v>8</v>
      </c>
      <c r="J3842" s="244" t="s">
        <v>2474</v>
      </c>
      <c r="K3842" s="244" t="s">
        <v>2542</v>
      </c>
      <c r="L3842" s="244" t="s">
        <v>2474</v>
      </c>
      <c r="M3842" s="244" t="s">
        <v>2474</v>
      </c>
      <c r="N3842" s="244" t="s">
        <v>2474</v>
      </c>
      <c r="O3842" s="244" t="s">
        <v>2483</v>
      </c>
      <c r="P3842" s="244" t="s">
        <v>2474</v>
      </c>
      <c r="Q3842" s="244" t="s">
        <v>2474</v>
      </c>
      <c r="R3842" s="6">
        <f t="shared" si="548"/>
        <v>3</v>
      </c>
      <c r="S3842" s="6">
        <f t="shared" si="549"/>
        <v>1</v>
      </c>
      <c r="T3842" s="7">
        <f t="shared" si="550"/>
        <v>129283</v>
      </c>
      <c r="U3842" s="121" t="str">
        <f t="shared" si="551"/>
        <v>1F903</v>
      </c>
      <c r="V3842" s="10">
        <f t="shared" si="552"/>
        <v>249</v>
      </c>
      <c r="W3842" s="10">
        <f t="shared" si="553"/>
        <v>3</v>
      </c>
      <c r="X3842" s="11">
        <f t="shared" si="554"/>
        <v>7</v>
      </c>
      <c r="Y3842" s="11">
        <f t="shared" si="555"/>
        <v>249</v>
      </c>
      <c r="Z3842" s="12" t="str">
        <f t="shared" si="556"/>
        <v>Cross Track Error</v>
      </c>
      <c r="AI3842" s="111"/>
      <c r="AJ3842" s="19"/>
      <c r="AK3842" s="19"/>
      <c r="AL3842" s="21"/>
      <c r="AM3842" s="21"/>
      <c r="AN3842" s="21"/>
      <c r="AO3842" s="21"/>
      <c r="AP3842" s="20"/>
      <c r="AQ3842" s="20"/>
      <c r="AR3842" s="20"/>
      <c r="AS3842" s="20"/>
      <c r="AT3842" s="20"/>
      <c r="AU3842" s="20"/>
      <c r="AV3842" s="20"/>
      <c r="AW3842" s="20"/>
      <c r="AX3842" s="221">
        <v>129283</v>
      </c>
      <c r="AY3842" s="6">
        <v>7</v>
      </c>
      <c r="AZ3842" s="6">
        <v>249</v>
      </c>
      <c r="BA3842" s="87" t="s">
        <v>2829</v>
      </c>
      <c r="BC3842" s="84" t="s">
        <v>2351</v>
      </c>
      <c r="BL3842" s="42" t="s">
        <v>2693</v>
      </c>
      <c r="BM3842" s="43" t="s">
        <v>2688</v>
      </c>
      <c r="BO3842" s="111"/>
      <c r="BP3842" s="19"/>
    </row>
    <row r="3843" spans="1:68" ht="14.4" customHeight="1" x14ac:dyDescent="0.3">
      <c r="A3843" s="116">
        <v>3841</v>
      </c>
      <c r="H3843" t="s">
        <v>2522</v>
      </c>
      <c r="I3843" s="244">
        <v>8</v>
      </c>
      <c r="J3843" s="244" t="s">
        <v>2512</v>
      </c>
      <c r="K3843" s="244" t="s">
        <v>2660</v>
      </c>
      <c r="L3843" s="244">
        <v>3</v>
      </c>
      <c r="M3843" s="244" t="s">
        <v>2527</v>
      </c>
      <c r="N3843" s="244">
        <v>85</v>
      </c>
      <c r="O3843" s="244" t="s">
        <v>2512</v>
      </c>
      <c r="P3843" s="244" t="s">
        <v>2474</v>
      </c>
      <c r="Q3843" s="244" t="s">
        <v>2474</v>
      </c>
      <c r="R3843" s="6">
        <f t="shared" si="548"/>
        <v>2</v>
      </c>
      <c r="S3843" s="6">
        <f t="shared" si="549"/>
        <v>1</v>
      </c>
      <c r="T3843" s="7">
        <f t="shared" si="550"/>
        <v>130306</v>
      </c>
      <c r="U3843" s="121" t="str">
        <f t="shared" si="551"/>
        <v>1FD02</v>
      </c>
      <c r="V3843" s="10">
        <f t="shared" si="552"/>
        <v>253</v>
      </c>
      <c r="W3843" s="10">
        <f t="shared" si="553"/>
        <v>2</v>
      </c>
      <c r="X3843" s="11">
        <f t="shared" si="554"/>
        <v>3</v>
      </c>
      <c r="Y3843" s="11">
        <f t="shared" si="555"/>
        <v>253</v>
      </c>
      <c r="Z3843" s="12" t="str">
        <f t="shared" si="556"/>
        <v>Wind Data</v>
      </c>
      <c r="AI3843" s="111"/>
      <c r="AJ3843" s="19"/>
      <c r="AK3843" s="19"/>
      <c r="AQ3843" s="34"/>
      <c r="AR3843" s="34"/>
      <c r="AS3843" s="34"/>
      <c r="AT3843" s="34"/>
      <c r="AU3843" s="34"/>
      <c r="AV3843" s="34"/>
      <c r="AW3843" s="34"/>
      <c r="AX3843" s="222">
        <v>130306</v>
      </c>
      <c r="AY3843" s="6">
        <v>3</v>
      </c>
      <c r="AZ3843" s="6">
        <v>253</v>
      </c>
      <c r="BA3843" s="87" t="s">
        <v>2701</v>
      </c>
      <c r="BB3843" s="39" t="s">
        <v>2880</v>
      </c>
      <c r="BC3843" s="84" t="s">
        <v>2349</v>
      </c>
      <c r="BD3843" s="38" t="s">
        <v>2702</v>
      </c>
      <c r="BE3843" s="39" t="s">
        <v>3066</v>
      </c>
      <c r="BF3843" s="90" t="s">
        <v>2691</v>
      </c>
      <c r="BJ3843" s="47" t="s">
        <v>2704</v>
      </c>
      <c r="BL3843" s="42" t="s">
        <v>2705</v>
      </c>
      <c r="BM3843" s="43" t="s">
        <v>2688</v>
      </c>
      <c r="BO3843" s="111"/>
      <c r="BP3843" s="19"/>
    </row>
    <row r="3844" spans="1:68" ht="14.4" customHeight="1" x14ac:dyDescent="0.3">
      <c r="A3844" s="116">
        <v>3842</v>
      </c>
      <c r="H3844" t="s">
        <v>2570</v>
      </c>
      <c r="I3844" s="244">
        <v>8</v>
      </c>
      <c r="J3844" s="244">
        <v>1</v>
      </c>
      <c r="K3844" s="244">
        <v>0</v>
      </c>
      <c r="L3844" s="244">
        <v>5</v>
      </c>
      <c r="M3844" s="244" t="s">
        <v>2474</v>
      </c>
      <c r="N3844" s="244" t="s">
        <v>2483</v>
      </c>
      <c r="O3844" s="244" t="s">
        <v>2474</v>
      </c>
      <c r="P3844" s="244" t="s">
        <v>2474</v>
      </c>
      <c r="Q3844" s="244" t="s">
        <v>2474</v>
      </c>
      <c r="R3844" s="6">
        <f t="shared" si="548"/>
        <v>5</v>
      </c>
      <c r="S3844" s="6">
        <f t="shared" si="549"/>
        <v>1</v>
      </c>
      <c r="T3844" s="7">
        <f t="shared" si="550"/>
        <v>127508</v>
      </c>
      <c r="U3844" s="121" t="str">
        <f t="shared" si="551"/>
        <v>1F214</v>
      </c>
      <c r="V3844" s="10">
        <f t="shared" si="552"/>
        <v>242</v>
      </c>
      <c r="W3844" s="10">
        <f t="shared" si="553"/>
        <v>20</v>
      </c>
      <c r="X3844" s="11">
        <f t="shared" si="554"/>
        <v>16</v>
      </c>
      <c r="Y3844" s="11">
        <f t="shared" si="555"/>
        <v>242</v>
      </c>
      <c r="Z3844" s="12" t="str">
        <f t="shared" si="556"/>
        <v>Battery Status</v>
      </c>
      <c r="AI3844" s="111"/>
      <c r="AJ3844" s="19"/>
      <c r="AK3844" s="19"/>
      <c r="AL3844" s="21"/>
      <c r="AM3844" s="21"/>
      <c r="AN3844" s="21"/>
      <c r="AO3844" s="21"/>
      <c r="AP3844" s="20"/>
      <c r="AQ3844" s="20"/>
      <c r="AR3844" s="20"/>
      <c r="AS3844" s="20"/>
      <c r="AT3844" s="20"/>
      <c r="AU3844" s="20"/>
      <c r="AV3844" s="20"/>
      <c r="AW3844" s="20"/>
      <c r="AX3844" s="221">
        <v>127508</v>
      </c>
      <c r="AY3844" s="6">
        <v>16</v>
      </c>
      <c r="AZ3844" s="6">
        <v>242</v>
      </c>
      <c r="BA3844" s="87" t="s">
        <v>2861</v>
      </c>
      <c r="BB3844" s="39" t="s">
        <v>2956</v>
      </c>
      <c r="BC3844" s="84" t="s">
        <v>2358</v>
      </c>
      <c r="BG3844" s="58" t="s">
        <v>2863</v>
      </c>
      <c r="BI3844" s="6" t="s">
        <v>2359</v>
      </c>
      <c r="BJ3844" s="47" t="s">
        <v>2864</v>
      </c>
      <c r="BL3844" s="42" t="s">
        <v>2687</v>
      </c>
      <c r="BM3844" s="43" t="s">
        <v>2688</v>
      </c>
      <c r="BO3844" s="111"/>
      <c r="BP3844" s="19"/>
    </row>
    <row r="3845" spans="1:68" ht="14.4" customHeight="1" x14ac:dyDescent="0.3">
      <c r="A3845" s="116">
        <v>3843</v>
      </c>
      <c r="H3845" t="s">
        <v>2642</v>
      </c>
      <c r="I3845" s="244">
        <v>8</v>
      </c>
      <c r="J3845" s="244" t="s">
        <v>2474</v>
      </c>
      <c r="K3845" s="244" t="s">
        <v>2524</v>
      </c>
      <c r="L3845" s="244">
        <v>73</v>
      </c>
      <c r="M3845" s="244" t="s">
        <v>2474</v>
      </c>
      <c r="N3845" s="244" t="s">
        <v>2474</v>
      </c>
      <c r="O3845" s="244" t="s">
        <v>2474</v>
      </c>
      <c r="P3845" s="244" t="s">
        <v>2474</v>
      </c>
      <c r="Q3845" s="244" t="s">
        <v>2474</v>
      </c>
      <c r="R3845" s="6">
        <f t="shared" si="548"/>
        <v>5</v>
      </c>
      <c r="S3845" s="6">
        <f t="shared" si="549"/>
        <v>1</v>
      </c>
      <c r="T3845" s="7">
        <f t="shared" si="550"/>
        <v>130310</v>
      </c>
      <c r="U3845" s="121" t="str">
        <f t="shared" si="551"/>
        <v>1FD06</v>
      </c>
      <c r="V3845" s="10">
        <f t="shared" si="552"/>
        <v>253</v>
      </c>
      <c r="W3845" s="10">
        <f t="shared" si="553"/>
        <v>6</v>
      </c>
      <c r="X3845" s="11">
        <f t="shared" si="554"/>
        <v>7</v>
      </c>
      <c r="Y3845" s="11">
        <f t="shared" si="555"/>
        <v>253</v>
      </c>
      <c r="Z3845" s="12" t="str">
        <f t="shared" si="556"/>
        <v>Environmental Parameters</v>
      </c>
      <c r="AI3845" s="111"/>
      <c r="AJ3845" s="19"/>
      <c r="AK3845" s="19"/>
      <c r="AQ3845" s="34"/>
      <c r="AR3845" s="34"/>
      <c r="AS3845" s="34"/>
      <c r="AT3845" s="34"/>
      <c r="AU3845" s="34"/>
      <c r="AV3845" s="34"/>
      <c r="AW3845" s="34"/>
      <c r="AX3845" s="222">
        <v>130310</v>
      </c>
      <c r="AY3845" s="6">
        <v>7</v>
      </c>
      <c r="AZ3845" s="6">
        <v>253</v>
      </c>
      <c r="BA3845" s="87" t="s">
        <v>2767</v>
      </c>
      <c r="BC3845" s="84" t="s">
        <v>2360</v>
      </c>
      <c r="BD3845" s="38" t="s">
        <v>2768</v>
      </c>
      <c r="BE3845" s="39" t="s">
        <v>3055</v>
      </c>
      <c r="BF3845" s="90" t="s">
        <v>2359</v>
      </c>
      <c r="BG3845" s="58" t="s">
        <v>2769</v>
      </c>
      <c r="BI3845" s="6" t="s">
        <v>2770</v>
      </c>
      <c r="BL3845" s="42" t="s">
        <v>2693</v>
      </c>
      <c r="BM3845" s="43" t="s">
        <v>2688</v>
      </c>
      <c r="BO3845" s="111"/>
      <c r="BP3845" s="19"/>
    </row>
    <row r="3846" spans="1:68" ht="14.4" customHeight="1" x14ac:dyDescent="0.3">
      <c r="A3846" s="116">
        <v>3844</v>
      </c>
      <c r="H3846" t="s">
        <v>2643</v>
      </c>
      <c r="I3846" s="244">
        <v>8</v>
      </c>
      <c r="J3846" s="244" t="s">
        <v>2474</v>
      </c>
      <c r="K3846" s="244" t="s">
        <v>2515</v>
      </c>
      <c r="L3846" s="244" t="s">
        <v>2531</v>
      </c>
      <c r="M3846" s="244" t="s">
        <v>2568</v>
      </c>
      <c r="N3846" s="244">
        <v>0</v>
      </c>
      <c r="O3846" s="244">
        <v>0</v>
      </c>
      <c r="P3846" s="244" t="s">
        <v>2474</v>
      </c>
      <c r="Q3846" s="244" t="s">
        <v>2474</v>
      </c>
      <c r="R3846" s="6">
        <f t="shared" si="548"/>
        <v>2</v>
      </c>
      <c r="S3846" s="6">
        <f t="shared" si="549"/>
        <v>1</v>
      </c>
      <c r="T3846" s="7">
        <f t="shared" si="550"/>
        <v>129026</v>
      </c>
      <c r="U3846" s="121" t="str">
        <f t="shared" si="551"/>
        <v>1F802</v>
      </c>
      <c r="V3846" s="10">
        <f t="shared" si="552"/>
        <v>248</v>
      </c>
      <c r="W3846" s="10">
        <f t="shared" si="553"/>
        <v>2</v>
      </c>
      <c r="X3846" s="11">
        <f t="shared" si="554"/>
        <v>7</v>
      </c>
      <c r="Y3846" s="11">
        <f t="shared" si="555"/>
        <v>248</v>
      </c>
      <c r="Z3846" s="12" t="str">
        <f t="shared" si="556"/>
        <v>COG &amp; SOG, Rapid Update</v>
      </c>
      <c r="AI3846" s="111"/>
      <c r="AJ3846" s="19"/>
      <c r="AK3846" s="19"/>
      <c r="AL3846" s="21"/>
      <c r="AM3846" s="21"/>
      <c r="AN3846" s="21"/>
      <c r="AO3846" s="21"/>
      <c r="AP3846" s="20"/>
      <c r="AQ3846" s="20"/>
      <c r="AR3846" s="20"/>
      <c r="AS3846" s="20"/>
      <c r="AT3846" s="20"/>
      <c r="AU3846" s="20"/>
      <c r="AV3846" s="20"/>
      <c r="AW3846" s="20"/>
      <c r="AX3846" s="221">
        <v>129026</v>
      </c>
      <c r="AY3846" s="6">
        <v>7</v>
      </c>
      <c r="AZ3846" s="6">
        <v>248</v>
      </c>
      <c r="BA3846" s="87" t="s">
        <v>2771</v>
      </c>
      <c r="BB3846" s="39" t="s">
        <v>3001</v>
      </c>
      <c r="BC3846" s="84" t="s">
        <v>2691</v>
      </c>
      <c r="BD3846" s="38" t="s">
        <v>2772</v>
      </c>
      <c r="BE3846" s="39" t="s">
        <v>2457</v>
      </c>
      <c r="BF3846" s="90" t="s">
        <v>2349</v>
      </c>
      <c r="BL3846" s="42" t="s">
        <v>2693</v>
      </c>
      <c r="BM3846" s="43" t="s">
        <v>2688</v>
      </c>
      <c r="BO3846" s="111"/>
      <c r="BP3846" s="19"/>
    </row>
    <row r="3847" spans="1:68" ht="14.4" customHeight="1" x14ac:dyDescent="0.3">
      <c r="A3847" s="116">
        <v>3845</v>
      </c>
      <c r="H3847" t="s">
        <v>2619</v>
      </c>
      <c r="I3847" s="244">
        <v>8</v>
      </c>
      <c r="J3847" s="244" t="s">
        <v>2672</v>
      </c>
      <c r="K3847" s="244">
        <v>79</v>
      </c>
      <c r="L3847" s="244" t="s">
        <v>2509</v>
      </c>
      <c r="M3847" s="244">
        <v>19</v>
      </c>
      <c r="N3847" s="244">
        <v>46</v>
      </c>
      <c r="O3847" s="244" t="s">
        <v>2579</v>
      </c>
      <c r="P3847" s="244">
        <v>32</v>
      </c>
      <c r="Q3847" s="244">
        <v>3</v>
      </c>
      <c r="R3847" s="6">
        <f t="shared" si="548"/>
        <v>2</v>
      </c>
      <c r="S3847" s="6">
        <f t="shared" si="549"/>
        <v>1</v>
      </c>
      <c r="T3847" s="7">
        <f t="shared" si="550"/>
        <v>129025</v>
      </c>
      <c r="U3847" s="121" t="str">
        <f t="shared" si="551"/>
        <v>1F801</v>
      </c>
      <c r="V3847" s="10">
        <f t="shared" si="552"/>
        <v>248</v>
      </c>
      <c r="W3847" s="10">
        <f t="shared" si="553"/>
        <v>1</v>
      </c>
      <c r="X3847" s="11">
        <f t="shared" si="554"/>
        <v>7</v>
      </c>
      <c r="Y3847" s="11">
        <f t="shared" si="555"/>
        <v>248</v>
      </c>
      <c r="Z3847" s="12" t="str">
        <f t="shared" si="556"/>
        <v>Position, Rapid Update</v>
      </c>
      <c r="AI3847" s="111"/>
      <c r="AJ3847" s="19"/>
      <c r="AK3847" s="19"/>
      <c r="AQ3847" s="34"/>
      <c r="AR3847" s="34"/>
      <c r="AS3847" s="34"/>
      <c r="AT3847" s="34"/>
      <c r="AU3847" s="34"/>
      <c r="AV3847" s="34"/>
      <c r="AW3847" s="34"/>
      <c r="AX3847" s="222">
        <v>129025</v>
      </c>
      <c r="AY3847" s="6">
        <v>7</v>
      </c>
      <c r="AZ3847" s="6">
        <v>248</v>
      </c>
      <c r="BA3847" s="87" t="s">
        <v>2689</v>
      </c>
      <c r="BB3847" s="39" t="s">
        <v>2690</v>
      </c>
      <c r="BC3847" s="84" t="s">
        <v>2691</v>
      </c>
      <c r="BD3847" s="38" t="s">
        <v>2350</v>
      </c>
      <c r="BE3847" s="39" t="s">
        <v>2692</v>
      </c>
      <c r="BF3847" s="90" t="s">
        <v>2691</v>
      </c>
      <c r="BL3847" s="42" t="s">
        <v>2693</v>
      </c>
      <c r="BM3847" s="43" t="s">
        <v>2688</v>
      </c>
      <c r="BO3847" s="111"/>
      <c r="BP3847" s="19"/>
    </row>
    <row r="3848" spans="1:68" ht="14.4" customHeight="1" x14ac:dyDescent="0.3">
      <c r="A3848" s="116">
        <v>3846</v>
      </c>
      <c r="H3848" t="s">
        <v>2620</v>
      </c>
      <c r="I3848" s="244">
        <v>8</v>
      </c>
      <c r="J3848" s="244">
        <v>0</v>
      </c>
      <c r="K3848" s="244" t="s">
        <v>2474</v>
      </c>
      <c r="L3848" s="244" t="s">
        <v>2474</v>
      </c>
      <c r="M3848" s="244" t="s">
        <v>2474</v>
      </c>
      <c r="N3848" s="244" t="s">
        <v>2521</v>
      </c>
      <c r="O3848" s="244">
        <v>2</v>
      </c>
      <c r="P3848" s="244" t="s">
        <v>2474</v>
      </c>
      <c r="Q3848" s="244" t="s">
        <v>2474</v>
      </c>
      <c r="R3848" s="6">
        <f t="shared" si="548"/>
        <v>2</v>
      </c>
      <c r="S3848" s="6">
        <f t="shared" si="549"/>
        <v>1</v>
      </c>
      <c r="T3848" s="7">
        <f t="shared" si="550"/>
        <v>127245</v>
      </c>
      <c r="U3848" s="121" t="str">
        <f t="shared" si="551"/>
        <v>1F10D</v>
      </c>
      <c r="V3848" s="10">
        <f t="shared" si="552"/>
        <v>241</v>
      </c>
      <c r="W3848" s="10">
        <f t="shared" si="553"/>
        <v>13</v>
      </c>
      <c r="X3848" s="11">
        <f t="shared" si="554"/>
        <v>1</v>
      </c>
      <c r="Y3848" s="11">
        <f t="shared" si="555"/>
        <v>241</v>
      </c>
      <c r="Z3848" s="12" t="str">
        <f t="shared" si="556"/>
        <v>Rudder</v>
      </c>
      <c r="AI3848" s="111"/>
      <c r="AJ3848" s="19"/>
      <c r="AK3848" s="19"/>
      <c r="AL3848" s="21"/>
      <c r="AM3848" s="21"/>
      <c r="AN3848" s="21"/>
      <c r="AO3848" s="21"/>
      <c r="AP3848" s="20"/>
      <c r="AQ3848" s="20"/>
      <c r="AR3848" s="20"/>
      <c r="AS3848" s="20"/>
      <c r="AT3848" s="20"/>
      <c r="AU3848" s="20"/>
      <c r="AV3848" s="20"/>
      <c r="AW3848" s="20"/>
      <c r="AX3848" s="221">
        <v>127245</v>
      </c>
      <c r="AY3848" s="6">
        <v>1</v>
      </c>
      <c r="AZ3848" s="6">
        <v>241</v>
      </c>
      <c r="BA3848" s="87" t="s">
        <v>2696</v>
      </c>
      <c r="BB3848" s="39" t="s">
        <v>2999</v>
      </c>
      <c r="BC3848" s="84" t="s">
        <v>2691</v>
      </c>
      <c r="BL3848" s="42" t="s">
        <v>2698</v>
      </c>
      <c r="BM3848" s="43" t="s">
        <v>2688</v>
      </c>
      <c r="BO3848" s="111"/>
      <c r="BP3848" s="19"/>
    </row>
    <row r="3849" spans="1:68" ht="14.4" customHeight="1" x14ac:dyDescent="0.3">
      <c r="A3849" s="116">
        <v>3847</v>
      </c>
      <c r="H3849" t="s">
        <v>2621</v>
      </c>
      <c r="I3849" s="244">
        <v>8</v>
      </c>
      <c r="J3849" s="244" t="s">
        <v>2566</v>
      </c>
      <c r="K3849" s="244" t="s">
        <v>2519</v>
      </c>
      <c r="L3849" s="244" t="s">
        <v>2506</v>
      </c>
      <c r="M3849" s="244">
        <v>0</v>
      </c>
      <c r="N3849" s="244">
        <v>0</v>
      </c>
      <c r="O3849" s="244" t="s">
        <v>2474</v>
      </c>
      <c r="P3849" s="244" t="s">
        <v>2483</v>
      </c>
      <c r="Q3849" s="244" t="s">
        <v>2520</v>
      </c>
      <c r="R3849" s="6">
        <f t="shared" si="548"/>
        <v>2</v>
      </c>
      <c r="S3849" s="6">
        <f t="shared" si="549"/>
        <v>1</v>
      </c>
      <c r="T3849" s="7">
        <f t="shared" si="550"/>
        <v>127250</v>
      </c>
      <c r="U3849" s="121" t="str">
        <f t="shared" si="551"/>
        <v>1F112</v>
      </c>
      <c r="V3849" s="10">
        <f t="shared" si="552"/>
        <v>241</v>
      </c>
      <c r="W3849" s="10">
        <f t="shared" si="553"/>
        <v>18</v>
      </c>
      <c r="X3849" s="11">
        <f t="shared" si="554"/>
        <v>1</v>
      </c>
      <c r="Y3849" s="11">
        <f t="shared" si="555"/>
        <v>241</v>
      </c>
      <c r="Z3849" s="12" t="str">
        <f t="shared" si="556"/>
        <v>Vessel Heading</v>
      </c>
      <c r="AI3849" s="111"/>
      <c r="AJ3849" s="19"/>
      <c r="AK3849" s="19"/>
      <c r="AQ3849" s="34"/>
      <c r="AR3849" s="34"/>
      <c r="AS3849" s="34"/>
      <c r="AT3849" s="34"/>
      <c r="AU3849" s="34"/>
      <c r="AV3849" s="34"/>
      <c r="AW3849" s="34"/>
      <c r="AX3849" s="222">
        <v>127250</v>
      </c>
      <c r="AY3849" s="6">
        <v>1</v>
      </c>
      <c r="AZ3849" s="6">
        <v>241</v>
      </c>
      <c r="BA3849" s="87" t="s">
        <v>18</v>
      </c>
      <c r="BB3849" s="39" t="s">
        <v>2462</v>
      </c>
      <c r="BC3849" s="84" t="s">
        <v>2691</v>
      </c>
      <c r="BL3849" s="42" t="s">
        <v>2698</v>
      </c>
      <c r="BM3849" s="43" t="s">
        <v>2688</v>
      </c>
      <c r="BO3849" s="111"/>
      <c r="BP3849" s="19"/>
    </row>
    <row r="3850" spans="1:68" ht="14.4" customHeight="1" x14ac:dyDescent="0.3">
      <c r="A3850" s="116">
        <v>3848</v>
      </c>
      <c r="H3850" t="s">
        <v>2622</v>
      </c>
      <c r="I3850" s="244">
        <v>8</v>
      </c>
      <c r="J3850" s="244" t="s">
        <v>2566</v>
      </c>
      <c r="K3850" s="244">
        <v>0</v>
      </c>
      <c r="L3850" s="244" t="s">
        <v>2563</v>
      </c>
      <c r="M3850" s="244" t="s">
        <v>2520</v>
      </c>
      <c r="N3850" s="244">
        <v>5</v>
      </c>
      <c r="O3850" s="244" t="s">
        <v>2474</v>
      </c>
      <c r="P3850" s="244" t="s">
        <v>2474</v>
      </c>
      <c r="Q3850" s="244" t="s">
        <v>2474</v>
      </c>
      <c r="R3850" s="6">
        <f t="shared" si="548"/>
        <v>2</v>
      </c>
      <c r="S3850" s="6">
        <f t="shared" si="549"/>
        <v>1</v>
      </c>
      <c r="T3850" s="7">
        <f t="shared" si="550"/>
        <v>127251</v>
      </c>
      <c r="U3850" s="121" t="str">
        <f t="shared" si="551"/>
        <v>1F113</v>
      </c>
      <c r="V3850" s="10">
        <f t="shared" si="552"/>
        <v>241</v>
      </c>
      <c r="W3850" s="10">
        <f t="shared" si="553"/>
        <v>19</v>
      </c>
      <c r="X3850" s="11">
        <f t="shared" si="554"/>
        <v>1</v>
      </c>
      <c r="Y3850" s="11">
        <f t="shared" si="555"/>
        <v>241</v>
      </c>
      <c r="Z3850" s="12" t="str">
        <f t="shared" si="556"/>
        <v>Rate of Turn</v>
      </c>
      <c r="AI3850" s="111"/>
      <c r="AJ3850" s="19"/>
      <c r="AK3850" s="19"/>
      <c r="AL3850" s="21"/>
      <c r="AM3850" s="21"/>
      <c r="AN3850" s="21"/>
      <c r="AO3850" s="21"/>
      <c r="AP3850" s="20"/>
      <c r="AQ3850" s="20"/>
      <c r="AR3850" s="20"/>
      <c r="AS3850" s="20"/>
      <c r="AT3850" s="20"/>
      <c r="AU3850" s="20"/>
      <c r="AV3850" s="20"/>
      <c r="AW3850" s="20"/>
      <c r="AX3850" s="221">
        <v>127251</v>
      </c>
      <c r="AY3850" s="6">
        <v>1</v>
      </c>
      <c r="AZ3850" s="6">
        <v>241</v>
      </c>
      <c r="BA3850" s="87" t="s">
        <v>2699</v>
      </c>
      <c r="BB3850" s="39" t="s">
        <v>2700</v>
      </c>
      <c r="BC3850" s="84" t="s">
        <v>2691</v>
      </c>
      <c r="BL3850" s="42" t="s">
        <v>2698</v>
      </c>
      <c r="BM3850" s="43" t="s">
        <v>2688</v>
      </c>
      <c r="BO3850" s="111"/>
      <c r="BP3850" s="19"/>
    </row>
    <row r="3851" spans="1:68" ht="14.4" customHeight="1" x14ac:dyDescent="0.3">
      <c r="A3851" s="116">
        <v>3849</v>
      </c>
      <c r="H3851" t="s">
        <v>2546</v>
      </c>
      <c r="I3851" s="244">
        <v>8</v>
      </c>
      <c r="J3851" s="244" t="s">
        <v>2512</v>
      </c>
      <c r="K3851" s="244">
        <v>18</v>
      </c>
      <c r="L3851" s="244">
        <v>2</v>
      </c>
      <c r="M3851" s="244">
        <v>0</v>
      </c>
      <c r="N3851" s="244">
        <v>0</v>
      </c>
      <c r="O3851" s="244" t="s">
        <v>2474</v>
      </c>
      <c r="P3851" s="244" t="s">
        <v>2483</v>
      </c>
      <c r="Q3851" s="244" t="s">
        <v>2520</v>
      </c>
      <c r="R3851" s="6">
        <f t="shared" si="548"/>
        <v>3</v>
      </c>
      <c r="S3851" s="6">
        <f t="shared" si="549"/>
        <v>1</v>
      </c>
      <c r="T3851" s="7">
        <f t="shared" si="550"/>
        <v>128267</v>
      </c>
      <c r="U3851" s="121" t="str">
        <f t="shared" si="551"/>
        <v>1F50B</v>
      </c>
      <c r="V3851" s="10">
        <f t="shared" si="552"/>
        <v>245</v>
      </c>
      <c r="W3851" s="10">
        <f t="shared" si="553"/>
        <v>11</v>
      </c>
      <c r="X3851" s="11">
        <f t="shared" si="554"/>
        <v>3</v>
      </c>
      <c r="Y3851" s="11">
        <f t="shared" si="555"/>
        <v>245</v>
      </c>
      <c r="Z3851" s="12" t="str">
        <f t="shared" si="556"/>
        <v>Water Depth</v>
      </c>
      <c r="AI3851" s="111"/>
      <c r="AJ3851" s="19"/>
      <c r="AK3851" s="19"/>
      <c r="AQ3851" s="34"/>
      <c r="AR3851" s="34"/>
      <c r="AS3851" s="34"/>
      <c r="AT3851" s="34"/>
      <c r="AU3851" s="34"/>
      <c r="AV3851" s="34"/>
      <c r="AW3851" s="34"/>
      <c r="AX3851" s="222">
        <v>128267</v>
      </c>
      <c r="AY3851" s="6">
        <v>3</v>
      </c>
      <c r="AZ3851" s="6">
        <v>245</v>
      </c>
      <c r="BA3851" s="87" t="s">
        <v>38</v>
      </c>
      <c r="BB3851" s="39" t="s">
        <v>2883</v>
      </c>
      <c r="BC3851" s="84" t="s">
        <v>2351</v>
      </c>
      <c r="BL3851" s="42" t="s">
        <v>2705</v>
      </c>
      <c r="BM3851" s="43" t="s">
        <v>2688</v>
      </c>
      <c r="BO3851" s="111"/>
      <c r="BP3851" s="19"/>
    </row>
    <row r="3852" spans="1:68" ht="14.4" customHeight="1" x14ac:dyDescent="0.3">
      <c r="A3852" s="116">
        <v>3850</v>
      </c>
      <c r="H3852" t="s">
        <v>2547</v>
      </c>
      <c r="I3852" s="244">
        <v>8</v>
      </c>
      <c r="J3852" s="244" t="s">
        <v>2512</v>
      </c>
      <c r="K3852" s="244">
        <v>0</v>
      </c>
      <c r="L3852" s="244">
        <v>0</v>
      </c>
      <c r="M3852" s="244" t="s">
        <v>2474</v>
      </c>
      <c r="N3852" s="244" t="s">
        <v>2474</v>
      </c>
      <c r="O3852" s="244" t="s">
        <v>2474</v>
      </c>
      <c r="P3852" s="244">
        <v>10</v>
      </c>
      <c r="Q3852" s="244" t="s">
        <v>2474</v>
      </c>
      <c r="R3852" s="6">
        <f t="shared" si="548"/>
        <v>2</v>
      </c>
      <c r="S3852" s="6">
        <f t="shared" si="549"/>
        <v>1</v>
      </c>
      <c r="T3852" s="7">
        <f t="shared" si="550"/>
        <v>128259</v>
      </c>
      <c r="U3852" s="121" t="str">
        <f t="shared" si="551"/>
        <v>1F503</v>
      </c>
      <c r="V3852" s="10">
        <f t="shared" si="552"/>
        <v>245</v>
      </c>
      <c r="W3852" s="10">
        <f t="shared" si="553"/>
        <v>3</v>
      </c>
      <c r="X3852" s="11">
        <f t="shared" si="554"/>
        <v>3</v>
      </c>
      <c r="Y3852" s="11">
        <f t="shared" si="555"/>
        <v>245</v>
      </c>
      <c r="Z3852" s="12" t="str">
        <f t="shared" si="556"/>
        <v>Speed</v>
      </c>
      <c r="AI3852" s="111"/>
      <c r="AJ3852" s="19"/>
      <c r="AK3852" s="19"/>
      <c r="AL3852" s="21"/>
      <c r="AM3852" s="21"/>
      <c r="AN3852" s="21"/>
      <c r="AO3852" s="21"/>
      <c r="AP3852" s="20"/>
      <c r="AQ3852" s="20"/>
      <c r="AR3852" s="20"/>
      <c r="AS3852" s="20"/>
      <c r="AT3852" s="20"/>
      <c r="AU3852" s="20"/>
      <c r="AV3852" s="20"/>
      <c r="AW3852" s="20"/>
      <c r="AX3852" s="221">
        <v>128259</v>
      </c>
      <c r="AY3852" s="6">
        <v>3</v>
      </c>
      <c r="AZ3852" s="6">
        <v>245</v>
      </c>
      <c r="BA3852" s="87" t="s">
        <v>34</v>
      </c>
      <c r="BB3852" s="39" t="s">
        <v>2457</v>
      </c>
      <c r="BC3852" s="84" t="s">
        <v>2349</v>
      </c>
      <c r="BD3852" s="38" t="s">
        <v>2830</v>
      </c>
      <c r="BF3852" s="90" t="s">
        <v>2349</v>
      </c>
      <c r="BL3852" s="42" t="s">
        <v>2705</v>
      </c>
      <c r="BM3852" s="43" t="s">
        <v>2688</v>
      </c>
      <c r="BO3852" s="111"/>
      <c r="BP3852" s="19"/>
    </row>
    <row r="3853" spans="1:68" ht="14.4" customHeight="1" x14ac:dyDescent="0.3">
      <c r="A3853" s="116">
        <v>3851</v>
      </c>
      <c r="H3853" t="s">
        <v>2623</v>
      </c>
      <c r="I3853" s="244">
        <v>8</v>
      </c>
      <c r="J3853" s="244" t="s">
        <v>2566</v>
      </c>
      <c r="K3853" s="244" t="s">
        <v>2632</v>
      </c>
      <c r="L3853" s="244">
        <v>3</v>
      </c>
      <c r="M3853" s="244">
        <v>95</v>
      </c>
      <c r="N3853" s="244">
        <v>83</v>
      </c>
      <c r="O3853" s="244" t="s">
        <v>2515</v>
      </c>
      <c r="P3853" s="244" t="s">
        <v>2474</v>
      </c>
      <c r="Q3853" s="244" t="s">
        <v>2474</v>
      </c>
      <c r="R3853" s="6">
        <f t="shared" si="548"/>
        <v>2</v>
      </c>
      <c r="S3853" s="6">
        <f t="shared" si="549"/>
        <v>1</v>
      </c>
      <c r="T3853" s="7">
        <f t="shared" si="550"/>
        <v>130306</v>
      </c>
      <c r="U3853" s="121" t="str">
        <f t="shared" si="551"/>
        <v>1FD02</v>
      </c>
      <c r="V3853" s="10">
        <f t="shared" si="552"/>
        <v>253</v>
      </c>
      <c r="W3853" s="10">
        <f t="shared" si="553"/>
        <v>2</v>
      </c>
      <c r="X3853" s="11">
        <f t="shared" si="554"/>
        <v>1</v>
      </c>
      <c r="Y3853" s="11">
        <f t="shared" si="555"/>
        <v>253</v>
      </c>
      <c r="Z3853" s="12" t="str">
        <f t="shared" si="556"/>
        <v>Wind Data</v>
      </c>
      <c r="AI3853" s="111"/>
      <c r="AJ3853" s="19"/>
      <c r="AK3853" s="19"/>
      <c r="AQ3853" s="34"/>
      <c r="AR3853" s="34"/>
      <c r="AS3853" s="34"/>
      <c r="AT3853" s="34"/>
      <c r="AU3853" s="34"/>
      <c r="AV3853" s="34"/>
      <c r="AW3853" s="34"/>
      <c r="AX3853" s="222">
        <v>130306</v>
      </c>
      <c r="AY3853" s="6">
        <v>1</v>
      </c>
      <c r="AZ3853" s="6">
        <v>253</v>
      </c>
      <c r="BA3853" s="87" t="s">
        <v>2701</v>
      </c>
      <c r="BB3853" s="39" t="s">
        <v>3021</v>
      </c>
      <c r="BC3853" s="84" t="s">
        <v>2349</v>
      </c>
      <c r="BD3853" s="38" t="s">
        <v>2702</v>
      </c>
      <c r="BE3853" s="39" t="s">
        <v>3025</v>
      </c>
      <c r="BF3853" s="90" t="s">
        <v>2691</v>
      </c>
      <c r="BJ3853" s="47" t="s">
        <v>2703</v>
      </c>
      <c r="BL3853" s="42" t="s">
        <v>2698</v>
      </c>
      <c r="BM3853" s="43" t="s">
        <v>2688</v>
      </c>
      <c r="BO3853" s="111"/>
      <c r="BP3853" s="19"/>
    </row>
    <row r="3854" spans="1:68" ht="14.4" customHeight="1" x14ac:dyDescent="0.3">
      <c r="A3854" s="116">
        <v>3852</v>
      </c>
      <c r="H3854" t="s">
        <v>2522</v>
      </c>
      <c r="I3854" s="244">
        <v>8</v>
      </c>
      <c r="J3854" s="244" t="s">
        <v>2512</v>
      </c>
      <c r="K3854" s="244" t="s">
        <v>2660</v>
      </c>
      <c r="L3854" s="244">
        <v>3</v>
      </c>
      <c r="M3854" s="244" t="s">
        <v>2527</v>
      </c>
      <c r="N3854" s="244">
        <v>85</v>
      </c>
      <c r="O3854" s="244" t="s">
        <v>2512</v>
      </c>
      <c r="P3854" s="244" t="s">
        <v>2474</v>
      </c>
      <c r="Q3854" s="244" t="s">
        <v>2474</v>
      </c>
      <c r="R3854" s="6">
        <f t="shared" si="548"/>
        <v>2</v>
      </c>
      <c r="S3854" s="6">
        <f t="shared" si="549"/>
        <v>1</v>
      </c>
      <c r="T3854" s="7">
        <f t="shared" si="550"/>
        <v>130306</v>
      </c>
      <c r="U3854" s="121" t="str">
        <f t="shared" si="551"/>
        <v>1FD02</v>
      </c>
      <c r="V3854" s="10">
        <f t="shared" si="552"/>
        <v>253</v>
      </c>
      <c r="W3854" s="10">
        <f t="shared" si="553"/>
        <v>2</v>
      </c>
      <c r="X3854" s="11">
        <f t="shared" si="554"/>
        <v>3</v>
      </c>
      <c r="Y3854" s="11">
        <f t="shared" si="555"/>
        <v>253</v>
      </c>
      <c r="Z3854" s="12" t="str">
        <f t="shared" si="556"/>
        <v>Wind Data</v>
      </c>
      <c r="AI3854" s="111"/>
      <c r="AJ3854" s="19"/>
      <c r="AK3854" s="19"/>
      <c r="AL3854" s="21"/>
      <c r="AM3854" s="21"/>
      <c r="AN3854" s="21"/>
      <c r="AO3854" s="21"/>
      <c r="AP3854" s="20"/>
      <c r="AQ3854" s="20"/>
      <c r="AR3854" s="20"/>
      <c r="AS3854" s="20"/>
      <c r="AT3854" s="20"/>
      <c r="AU3854" s="20"/>
      <c r="AV3854" s="20"/>
      <c r="AW3854" s="20"/>
      <c r="AX3854" s="221">
        <v>130306</v>
      </c>
      <c r="AY3854" s="6">
        <v>3</v>
      </c>
      <c r="AZ3854" s="6">
        <v>253</v>
      </c>
      <c r="BA3854" s="87" t="s">
        <v>2701</v>
      </c>
      <c r="BB3854" s="39" t="s">
        <v>2880</v>
      </c>
      <c r="BC3854" s="84" t="s">
        <v>2349</v>
      </c>
      <c r="BD3854" s="38" t="s">
        <v>2702</v>
      </c>
      <c r="BE3854" s="39" t="s">
        <v>3066</v>
      </c>
      <c r="BF3854" s="90" t="s">
        <v>2691</v>
      </c>
      <c r="BJ3854" s="47" t="s">
        <v>2704</v>
      </c>
      <c r="BL3854" s="42" t="s">
        <v>2705</v>
      </c>
      <c r="BM3854" s="43" t="s">
        <v>2688</v>
      </c>
      <c r="BO3854" s="111"/>
      <c r="BP3854" s="19"/>
    </row>
    <row r="3855" spans="1:68" ht="14.4" customHeight="1" x14ac:dyDescent="0.3">
      <c r="A3855" s="116">
        <v>3853</v>
      </c>
      <c r="H3855" t="s">
        <v>2572</v>
      </c>
      <c r="I3855" s="244">
        <v>8</v>
      </c>
      <c r="J3855" s="244">
        <v>40</v>
      </c>
      <c r="K3855" s="244">
        <v>9</v>
      </c>
      <c r="L3855" s="244">
        <v>0</v>
      </c>
      <c r="M3855" s="244">
        <v>1</v>
      </c>
      <c r="N3855" s="244">
        <v>0</v>
      </c>
      <c r="O3855" s="244">
        <v>64</v>
      </c>
      <c r="P3855" s="244">
        <v>64</v>
      </c>
      <c r="Q3855" s="244" t="s">
        <v>2474</v>
      </c>
      <c r="R3855" s="6">
        <f t="shared" ref="R3855:R3918" si="557">_xlfn.BITRSHIFT(_xlfn.BITAND(HEX2DEC(H3855),HEX2DEC("1C000000")),26)</f>
        <v>6</v>
      </c>
      <c r="S3855" s="6">
        <f t="shared" ref="S3855:S3918" si="558">_xlfn.BITRSHIFT(_xlfn.BITAND(HEX2DEC(H3855),HEX2DEC("01000000")),24)</f>
        <v>1</v>
      </c>
      <c r="T3855" s="7">
        <f t="shared" ref="T3855:T3918" si="559">IF(_xlfn.BITRSHIFT(_xlfn.BITAND(HEX2DEC(H3855),HEX2DEC("0FF0000")),16)&lt;240,_xlfn.BITRSHIFT(_xlfn.BITAND(HEX2DEC(H3855),HEX2DEC("1FF0000")),8),_xlfn.BITRSHIFT(_xlfn.BITAND(HEX2DEC(H3855),HEX2DEC("1FFFF00")),8))</f>
        <v>127506</v>
      </c>
      <c r="U3855" s="121" t="str">
        <f t="shared" ref="U3855:U3918" si="560">DEC2HEX(T3855)</f>
        <v>1F212</v>
      </c>
      <c r="V3855" s="10">
        <f t="shared" ref="V3855:V3918" si="561">_xlfn.BITRSHIFT(_xlfn.BITAND(HEX2DEC(H3855),HEX2DEC("0FF0000")),16)</f>
        <v>242</v>
      </c>
      <c r="W3855" s="10">
        <f t="shared" ref="W3855:W3918" si="562">_xlfn.BITRSHIFT(_xlfn.BITAND(HEX2DEC(H3855),HEX2DEC("FF00")),8)</f>
        <v>18</v>
      </c>
      <c r="X3855" s="11">
        <f t="shared" ref="X3855:X3918" si="563">_xlfn.BITAND(HEX2DEC(H3855),HEX2DEC("00000FF"))</f>
        <v>16</v>
      </c>
      <c r="Y3855" s="11">
        <f t="shared" ref="Y3855:Y3918" si="564">IF(_xlfn.BITRSHIFT(_xlfn.BITAND(HEX2DEC(H3855),HEX2DEC("0FF0000")),16)&lt;240,_xlfn.BITRSHIFT(_xlfn.BITAND(HEX2DEC(H3855),HEX2DEC("0FF00")),8),_xlfn.BITRSHIFT(_xlfn.BITAND(HEX2DEC(H3855),HEX2DEC("0FF0000")),16))</f>
        <v>242</v>
      </c>
      <c r="Z3855" s="12" t="str">
        <f t="shared" ref="Z3855:Z3918" si="565">VLOOKUP(T3855,BO:BP,2,FALSE)</f>
        <v>DC Detailed Status</v>
      </c>
      <c r="AI3855" s="111"/>
      <c r="AJ3855" s="19"/>
      <c r="AK3855" s="19"/>
      <c r="AQ3855" s="34"/>
      <c r="AR3855" s="34"/>
      <c r="AS3855" s="34"/>
      <c r="AT3855" s="34"/>
      <c r="AU3855" s="34"/>
      <c r="AV3855" s="34"/>
      <c r="AW3855" s="34"/>
      <c r="AX3855" s="222">
        <v>127506</v>
      </c>
      <c r="AY3855" s="6">
        <v>16</v>
      </c>
      <c r="AZ3855" s="6">
        <v>242</v>
      </c>
      <c r="BA3855" s="87" t="s">
        <v>2865</v>
      </c>
      <c r="BB3855" s="39" t="s">
        <v>2709</v>
      </c>
      <c r="BC3855" s="84" t="s">
        <v>2710</v>
      </c>
      <c r="BD3855" s="38" t="s">
        <v>2866</v>
      </c>
      <c r="BE3855" s="39" t="s">
        <v>2459</v>
      </c>
      <c r="BF3855" s="90" t="s">
        <v>2361</v>
      </c>
      <c r="BG3855" s="58" t="s">
        <v>2867</v>
      </c>
      <c r="BH3855" s="24" t="s">
        <v>2459</v>
      </c>
      <c r="BI3855" s="6" t="s">
        <v>2361</v>
      </c>
      <c r="BL3855" s="42" t="s">
        <v>2687</v>
      </c>
      <c r="BM3855" s="43" t="s">
        <v>2688</v>
      </c>
      <c r="BO3855" s="111"/>
      <c r="BP3855" s="19"/>
    </row>
    <row r="3856" spans="1:68" ht="14.4" customHeight="1" x14ac:dyDescent="0.3">
      <c r="A3856" s="116">
        <v>3854</v>
      </c>
      <c r="H3856" t="s">
        <v>2572</v>
      </c>
      <c r="I3856" s="244">
        <v>8</v>
      </c>
      <c r="J3856" s="244">
        <v>41</v>
      </c>
      <c r="K3856" s="244" t="s">
        <v>2474</v>
      </c>
      <c r="L3856" s="244">
        <v>0</v>
      </c>
      <c r="M3856" s="244">
        <v>0</v>
      </c>
      <c r="N3856" s="244" t="s">
        <v>2474</v>
      </c>
      <c r="O3856" s="244" t="s">
        <v>2474</v>
      </c>
      <c r="P3856" s="244" t="s">
        <v>2474</v>
      </c>
      <c r="Q3856" s="244" t="s">
        <v>2474</v>
      </c>
      <c r="R3856" s="6">
        <f t="shared" si="557"/>
        <v>6</v>
      </c>
      <c r="S3856" s="6">
        <f t="shared" si="558"/>
        <v>1</v>
      </c>
      <c r="T3856" s="7">
        <f t="shared" si="559"/>
        <v>127506</v>
      </c>
      <c r="U3856" s="121" t="str">
        <f t="shared" si="560"/>
        <v>1F212</v>
      </c>
      <c r="V3856" s="10">
        <f t="shared" si="561"/>
        <v>242</v>
      </c>
      <c r="W3856" s="10">
        <f t="shared" si="562"/>
        <v>18</v>
      </c>
      <c r="X3856" s="11">
        <f t="shared" si="563"/>
        <v>16</v>
      </c>
      <c r="Y3856" s="11">
        <f t="shared" si="564"/>
        <v>242</v>
      </c>
      <c r="Z3856" s="12" t="str">
        <f t="shared" si="565"/>
        <v>DC Detailed Status</v>
      </c>
      <c r="AI3856" s="111"/>
      <c r="AJ3856" s="19"/>
      <c r="AK3856" s="19"/>
      <c r="AL3856" s="21"/>
      <c r="AM3856" s="21"/>
      <c r="AN3856" s="21"/>
      <c r="AO3856" s="21"/>
      <c r="AP3856" s="20"/>
      <c r="AQ3856" s="20"/>
      <c r="AR3856" s="20"/>
      <c r="AS3856" s="20"/>
      <c r="AT3856" s="20"/>
      <c r="AU3856" s="20"/>
      <c r="AV3856" s="20"/>
      <c r="AW3856" s="20"/>
      <c r="AX3856" s="221">
        <v>127506</v>
      </c>
      <c r="AY3856" s="6">
        <v>16</v>
      </c>
      <c r="AZ3856" s="6">
        <v>242</v>
      </c>
      <c r="BA3856" s="87" t="s">
        <v>2865</v>
      </c>
      <c r="BB3856" s="39" t="s">
        <v>2352</v>
      </c>
      <c r="BC3856" s="84" t="s">
        <v>2710</v>
      </c>
      <c r="BF3856" s="90" t="s">
        <v>2361</v>
      </c>
      <c r="BL3856" s="42" t="s">
        <v>2687</v>
      </c>
      <c r="BM3856" s="43" t="s">
        <v>2688</v>
      </c>
      <c r="BO3856" s="111"/>
      <c r="BP3856" s="19"/>
    </row>
    <row r="3857" spans="1:68" ht="14.4" customHeight="1" x14ac:dyDescent="0.3">
      <c r="A3857" s="116">
        <v>3855</v>
      </c>
      <c r="H3857" t="s">
        <v>2619</v>
      </c>
      <c r="I3857" s="244">
        <v>8</v>
      </c>
      <c r="J3857" s="244" t="s">
        <v>2672</v>
      </c>
      <c r="K3857" s="244">
        <v>79</v>
      </c>
      <c r="L3857" s="244" t="s">
        <v>2509</v>
      </c>
      <c r="M3857" s="244">
        <v>19</v>
      </c>
      <c r="N3857" s="244">
        <v>46</v>
      </c>
      <c r="O3857" s="244" t="s">
        <v>2579</v>
      </c>
      <c r="P3857" s="244">
        <v>32</v>
      </c>
      <c r="Q3857" s="244">
        <v>3</v>
      </c>
      <c r="R3857" s="6">
        <f t="shared" si="557"/>
        <v>2</v>
      </c>
      <c r="S3857" s="6">
        <f t="shared" si="558"/>
        <v>1</v>
      </c>
      <c r="T3857" s="7">
        <f t="shared" si="559"/>
        <v>129025</v>
      </c>
      <c r="U3857" s="121" t="str">
        <f t="shared" si="560"/>
        <v>1F801</v>
      </c>
      <c r="V3857" s="10">
        <f t="shared" si="561"/>
        <v>248</v>
      </c>
      <c r="W3857" s="10">
        <f t="shared" si="562"/>
        <v>1</v>
      </c>
      <c r="X3857" s="11">
        <f t="shared" si="563"/>
        <v>7</v>
      </c>
      <c r="Y3857" s="11">
        <f t="shared" si="564"/>
        <v>248</v>
      </c>
      <c r="Z3857" s="12" t="str">
        <f t="shared" si="565"/>
        <v>Position, Rapid Update</v>
      </c>
      <c r="AI3857" s="111"/>
      <c r="AJ3857" s="19"/>
      <c r="AK3857" s="19"/>
      <c r="AQ3857" s="34"/>
      <c r="AR3857" s="34"/>
      <c r="AS3857" s="34"/>
      <c r="AT3857" s="34"/>
      <c r="AU3857" s="34"/>
      <c r="AV3857" s="34"/>
      <c r="AW3857" s="34"/>
      <c r="AX3857" s="222">
        <v>129025</v>
      </c>
      <c r="AY3857" s="6">
        <v>7</v>
      </c>
      <c r="AZ3857" s="6">
        <v>248</v>
      </c>
      <c r="BA3857" s="87" t="s">
        <v>2689</v>
      </c>
      <c r="BB3857" s="39" t="s">
        <v>2690</v>
      </c>
      <c r="BC3857" s="84" t="s">
        <v>2691</v>
      </c>
      <c r="BD3857" s="38" t="s">
        <v>2350</v>
      </c>
      <c r="BE3857" s="39" t="s">
        <v>2692</v>
      </c>
      <c r="BF3857" s="90" t="s">
        <v>2691</v>
      </c>
      <c r="BL3857" s="42" t="s">
        <v>2693</v>
      </c>
      <c r="BM3857" s="43" t="s">
        <v>2688</v>
      </c>
      <c r="BO3857" s="111"/>
      <c r="BP3857" s="19"/>
    </row>
    <row r="3858" spans="1:68" ht="14.4" customHeight="1" x14ac:dyDescent="0.3">
      <c r="A3858" s="116">
        <v>3856</v>
      </c>
      <c r="H3858" t="s">
        <v>2620</v>
      </c>
      <c r="I3858" s="244">
        <v>8</v>
      </c>
      <c r="J3858" s="244">
        <v>0</v>
      </c>
      <c r="K3858" s="244" t="s">
        <v>2474</v>
      </c>
      <c r="L3858" s="244" t="s">
        <v>2474</v>
      </c>
      <c r="M3858" s="244" t="s">
        <v>2474</v>
      </c>
      <c r="N3858" s="244" t="s">
        <v>2521</v>
      </c>
      <c r="O3858" s="244">
        <v>2</v>
      </c>
      <c r="P3858" s="244" t="s">
        <v>2474</v>
      </c>
      <c r="Q3858" s="244" t="s">
        <v>2474</v>
      </c>
      <c r="R3858" s="6">
        <f t="shared" si="557"/>
        <v>2</v>
      </c>
      <c r="S3858" s="6">
        <f t="shared" si="558"/>
        <v>1</v>
      </c>
      <c r="T3858" s="7">
        <f t="shared" si="559"/>
        <v>127245</v>
      </c>
      <c r="U3858" s="121" t="str">
        <f t="shared" si="560"/>
        <v>1F10D</v>
      </c>
      <c r="V3858" s="10">
        <f t="shared" si="561"/>
        <v>241</v>
      </c>
      <c r="W3858" s="10">
        <f t="shared" si="562"/>
        <v>13</v>
      </c>
      <c r="X3858" s="11">
        <f t="shared" si="563"/>
        <v>1</v>
      </c>
      <c r="Y3858" s="11">
        <f t="shared" si="564"/>
        <v>241</v>
      </c>
      <c r="Z3858" s="12" t="str">
        <f t="shared" si="565"/>
        <v>Rudder</v>
      </c>
      <c r="AI3858" s="111"/>
      <c r="AJ3858" s="19"/>
      <c r="AK3858" s="19"/>
      <c r="AL3858" s="21"/>
      <c r="AM3858" s="21"/>
      <c r="AN3858" s="21"/>
      <c r="AO3858" s="21"/>
      <c r="AP3858" s="20"/>
      <c r="AQ3858" s="20"/>
      <c r="AR3858" s="20"/>
      <c r="AS3858" s="20"/>
      <c r="AT3858" s="20"/>
      <c r="AU3858" s="20"/>
      <c r="AV3858" s="20"/>
      <c r="AW3858" s="20"/>
      <c r="AX3858" s="221">
        <v>127245</v>
      </c>
      <c r="AY3858" s="6">
        <v>1</v>
      </c>
      <c r="AZ3858" s="6">
        <v>241</v>
      </c>
      <c r="BA3858" s="87" t="s">
        <v>2696</v>
      </c>
      <c r="BB3858" s="39" t="s">
        <v>2999</v>
      </c>
      <c r="BC3858" s="84" t="s">
        <v>2691</v>
      </c>
      <c r="BL3858" s="42" t="s">
        <v>2698</v>
      </c>
      <c r="BM3858" s="43" t="s">
        <v>2688</v>
      </c>
      <c r="BO3858" s="111"/>
      <c r="BP3858" s="19"/>
    </row>
    <row r="3859" spans="1:68" ht="14.4" customHeight="1" x14ac:dyDescent="0.3">
      <c r="A3859" s="116">
        <v>3857</v>
      </c>
      <c r="H3859" t="s">
        <v>2621</v>
      </c>
      <c r="I3859" s="244">
        <v>8</v>
      </c>
      <c r="J3859" s="244" t="s">
        <v>2518</v>
      </c>
      <c r="K3859" s="244" t="s">
        <v>2519</v>
      </c>
      <c r="L3859" s="244" t="s">
        <v>2506</v>
      </c>
      <c r="M3859" s="244">
        <v>0</v>
      </c>
      <c r="N3859" s="244">
        <v>0</v>
      </c>
      <c r="O3859" s="244" t="s">
        <v>2474</v>
      </c>
      <c r="P3859" s="244" t="s">
        <v>2483</v>
      </c>
      <c r="Q3859" s="244" t="s">
        <v>2520</v>
      </c>
      <c r="R3859" s="6">
        <f t="shared" si="557"/>
        <v>2</v>
      </c>
      <c r="S3859" s="6">
        <f t="shared" si="558"/>
        <v>1</v>
      </c>
      <c r="T3859" s="7">
        <f t="shared" si="559"/>
        <v>127250</v>
      </c>
      <c r="U3859" s="121" t="str">
        <f t="shared" si="560"/>
        <v>1F112</v>
      </c>
      <c r="V3859" s="10">
        <f t="shared" si="561"/>
        <v>241</v>
      </c>
      <c r="W3859" s="10">
        <f t="shared" si="562"/>
        <v>18</v>
      </c>
      <c r="X3859" s="11">
        <f t="shared" si="563"/>
        <v>1</v>
      </c>
      <c r="Y3859" s="11">
        <f t="shared" si="564"/>
        <v>241</v>
      </c>
      <c r="Z3859" s="12" t="str">
        <f t="shared" si="565"/>
        <v>Vessel Heading</v>
      </c>
      <c r="AI3859" s="111"/>
      <c r="AJ3859" s="19"/>
      <c r="AK3859" s="19"/>
      <c r="AQ3859" s="34"/>
      <c r="AR3859" s="34"/>
      <c r="AS3859" s="34"/>
      <c r="AT3859" s="34"/>
      <c r="AU3859" s="34"/>
      <c r="AV3859" s="34"/>
      <c r="AW3859" s="34"/>
      <c r="AX3859" s="222">
        <v>127250</v>
      </c>
      <c r="AY3859" s="6">
        <v>1</v>
      </c>
      <c r="AZ3859" s="6">
        <v>241</v>
      </c>
      <c r="BA3859" s="87" t="s">
        <v>18</v>
      </c>
      <c r="BB3859" s="39" t="s">
        <v>2462</v>
      </c>
      <c r="BC3859" s="84" t="s">
        <v>2691</v>
      </c>
      <c r="BL3859" s="42" t="s">
        <v>2698</v>
      </c>
      <c r="BM3859" s="43" t="s">
        <v>2688</v>
      </c>
      <c r="BO3859" s="111"/>
      <c r="BP3859" s="19"/>
    </row>
    <row r="3860" spans="1:68" ht="14.4" customHeight="1" x14ac:dyDescent="0.3">
      <c r="A3860" s="116">
        <v>3858</v>
      </c>
      <c r="H3860" t="s">
        <v>2622</v>
      </c>
      <c r="I3860" s="244">
        <v>8</v>
      </c>
      <c r="J3860" s="244" t="s">
        <v>2518</v>
      </c>
      <c r="K3860" s="244">
        <v>0</v>
      </c>
      <c r="L3860" s="244" t="s">
        <v>2563</v>
      </c>
      <c r="M3860" s="244" t="s">
        <v>2520</v>
      </c>
      <c r="N3860" s="244">
        <v>5</v>
      </c>
      <c r="O3860" s="244" t="s">
        <v>2474</v>
      </c>
      <c r="P3860" s="244" t="s">
        <v>2474</v>
      </c>
      <c r="Q3860" s="244" t="s">
        <v>2474</v>
      </c>
      <c r="R3860" s="6">
        <f t="shared" si="557"/>
        <v>2</v>
      </c>
      <c r="S3860" s="6">
        <f t="shared" si="558"/>
        <v>1</v>
      </c>
      <c r="T3860" s="7">
        <f t="shared" si="559"/>
        <v>127251</v>
      </c>
      <c r="U3860" s="121" t="str">
        <f t="shared" si="560"/>
        <v>1F113</v>
      </c>
      <c r="V3860" s="10">
        <f t="shared" si="561"/>
        <v>241</v>
      </c>
      <c r="W3860" s="10">
        <f t="shared" si="562"/>
        <v>19</v>
      </c>
      <c r="X3860" s="11">
        <f t="shared" si="563"/>
        <v>1</v>
      </c>
      <c r="Y3860" s="11">
        <f t="shared" si="564"/>
        <v>241</v>
      </c>
      <c r="Z3860" s="12" t="str">
        <f t="shared" si="565"/>
        <v>Rate of Turn</v>
      </c>
      <c r="AI3860" s="111"/>
      <c r="AJ3860" s="19"/>
      <c r="AK3860" s="19"/>
      <c r="AL3860" s="21"/>
      <c r="AM3860" s="21"/>
      <c r="AN3860" s="21"/>
      <c r="AO3860" s="21"/>
      <c r="AP3860" s="20"/>
      <c r="AQ3860" s="20"/>
      <c r="AR3860" s="20"/>
      <c r="AS3860" s="20"/>
      <c r="AT3860" s="20"/>
      <c r="AU3860" s="20"/>
      <c r="AV3860" s="20"/>
      <c r="AW3860" s="20"/>
      <c r="AX3860" s="221">
        <v>127251</v>
      </c>
      <c r="AY3860" s="6">
        <v>1</v>
      </c>
      <c r="AZ3860" s="6">
        <v>241</v>
      </c>
      <c r="BA3860" s="87" t="s">
        <v>2699</v>
      </c>
      <c r="BB3860" s="39" t="s">
        <v>2700</v>
      </c>
      <c r="BC3860" s="84" t="s">
        <v>2691</v>
      </c>
      <c r="BL3860" s="42" t="s">
        <v>2698</v>
      </c>
      <c r="BM3860" s="43" t="s">
        <v>2688</v>
      </c>
      <c r="BO3860" s="111"/>
      <c r="BP3860" s="19"/>
    </row>
    <row r="3861" spans="1:68" ht="14.4" customHeight="1" x14ac:dyDescent="0.3">
      <c r="A3861" s="116">
        <v>3859</v>
      </c>
      <c r="H3861" t="s">
        <v>2623</v>
      </c>
      <c r="I3861" s="244">
        <v>8</v>
      </c>
      <c r="J3861" s="244" t="s">
        <v>2518</v>
      </c>
      <c r="K3861" s="244" t="s">
        <v>2632</v>
      </c>
      <c r="L3861" s="244">
        <v>3</v>
      </c>
      <c r="M3861" s="244">
        <v>95</v>
      </c>
      <c r="N3861" s="244">
        <v>83</v>
      </c>
      <c r="O3861" s="244" t="s">
        <v>2515</v>
      </c>
      <c r="P3861" s="244" t="s">
        <v>2474</v>
      </c>
      <c r="Q3861" s="244" t="s">
        <v>2474</v>
      </c>
      <c r="R3861" s="6">
        <f t="shared" si="557"/>
        <v>2</v>
      </c>
      <c r="S3861" s="6">
        <f t="shared" si="558"/>
        <v>1</v>
      </c>
      <c r="T3861" s="7">
        <f t="shared" si="559"/>
        <v>130306</v>
      </c>
      <c r="U3861" s="121" t="str">
        <f t="shared" si="560"/>
        <v>1FD02</v>
      </c>
      <c r="V3861" s="10">
        <f t="shared" si="561"/>
        <v>253</v>
      </c>
      <c r="W3861" s="10">
        <f t="shared" si="562"/>
        <v>2</v>
      </c>
      <c r="X3861" s="11">
        <f t="shared" si="563"/>
        <v>1</v>
      </c>
      <c r="Y3861" s="11">
        <f t="shared" si="564"/>
        <v>253</v>
      </c>
      <c r="Z3861" s="12" t="str">
        <f t="shared" si="565"/>
        <v>Wind Data</v>
      </c>
      <c r="AI3861" s="111"/>
      <c r="AJ3861" s="19"/>
      <c r="AK3861" s="19"/>
      <c r="AQ3861" s="34"/>
      <c r="AR3861" s="34"/>
      <c r="AS3861" s="34"/>
      <c r="AT3861" s="34"/>
      <c r="AU3861" s="34"/>
      <c r="AV3861" s="34"/>
      <c r="AW3861" s="34"/>
      <c r="AX3861" s="222">
        <v>130306</v>
      </c>
      <c r="AY3861" s="6">
        <v>1</v>
      </c>
      <c r="AZ3861" s="6">
        <v>253</v>
      </c>
      <c r="BA3861" s="87" t="s">
        <v>2701</v>
      </c>
      <c r="BB3861" s="39" t="s">
        <v>3021</v>
      </c>
      <c r="BC3861" s="84" t="s">
        <v>2349</v>
      </c>
      <c r="BD3861" s="38" t="s">
        <v>2702</v>
      </c>
      <c r="BE3861" s="39" t="s">
        <v>3025</v>
      </c>
      <c r="BF3861" s="90" t="s">
        <v>2691</v>
      </c>
      <c r="BJ3861" s="47" t="s">
        <v>2703</v>
      </c>
      <c r="BL3861" s="42" t="s">
        <v>2698</v>
      </c>
      <c r="BM3861" s="43" t="s">
        <v>2688</v>
      </c>
      <c r="BO3861" s="111"/>
      <c r="BP3861" s="19"/>
    </row>
    <row r="3862" spans="1:68" ht="14.4" customHeight="1" x14ac:dyDescent="0.3">
      <c r="A3862" s="116">
        <v>3860</v>
      </c>
      <c r="H3862" t="s">
        <v>2522</v>
      </c>
      <c r="I3862" s="244">
        <v>8</v>
      </c>
      <c r="J3862" s="244" t="s">
        <v>2512</v>
      </c>
      <c r="K3862" s="244" t="s">
        <v>2660</v>
      </c>
      <c r="L3862" s="244">
        <v>3</v>
      </c>
      <c r="M3862" s="244" t="s">
        <v>2527</v>
      </c>
      <c r="N3862" s="244">
        <v>85</v>
      </c>
      <c r="O3862" s="244" t="s">
        <v>2512</v>
      </c>
      <c r="P3862" s="244" t="s">
        <v>2474</v>
      </c>
      <c r="Q3862" s="244" t="s">
        <v>2474</v>
      </c>
      <c r="R3862" s="6">
        <f t="shared" si="557"/>
        <v>2</v>
      </c>
      <c r="S3862" s="6">
        <f t="shared" si="558"/>
        <v>1</v>
      </c>
      <c r="T3862" s="7">
        <f t="shared" si="559"/>
        <v>130306</v>
      </c>
      <c r="U3862" s="121" t="str">
        <f t="shared" si="560"/>
        <v>1FD02</v>
      </c>
      <c r="V3862" s="10">
        <f t="shared" si="561"/>
        <v>253</v>
      </c>
      <c r="W3862" s="10">
        <f t="shared" si="562"/>
        <v>2</v>
      </c>
      <c r="X3862" s="11">
        <f t="shared" si="563"/>
        <v>3</v>
      </c>
      <c r="Y3862" s="11">
        <f t="shared" si="564"/>
        <v>253</v>
      </c>
      <c r="Z3862" s="12" t="str">
        <f t="shared" si="565"/>
        <v>Wind Data</v>
      </c>
      <c r="AI3862" s="111"/>
      <c r="AJ3862" s="19"/>
      <c r="AK3862" s="19"/>
      <c r="AL3862" s="21"/>
      <c r="AM3862" s="21"/>
      <c r="AN3862" s="21"/>
      <c r="AO3862" s="21"/>
      <c r="AP3862" s="20"/>
      <c r="AQ3862" s="20"/>
      <c r="AR3862" s="20"/>
      <c r="AS3862" s="20"/>
      <c r="AT3862" s="20"/>
      <c r="AU3862" s="20"/>
      <c r="AV3862" s="20"/>
      <c r="AW3862" s="20"/>
      <c r="AX3862" s="221">
        <v>130306</v>
      </c>
      <c r="AY3862" s="6">
        <v>3</v>
      </c>
      <c r="AZ3862" s="6">
        <v>253</v>
      </c>
      <c r="BA3862" s="87" t="s">
        <v>2701</v>
      </c>
      <c r="BB3862" s="39" t="s">
        <v>2880</v>
      </c>
      <c r="BC3862" s="84" t="s">
        <v>2349</v>
      </c>
      <c r="BD3862" s="38" t="s">
        <v>2702</v>
      </c>
      <c r="BE3862" s="39" t="s">
        <v>3066</v>
      </c>
      <c r="BF3862" s="90" t="s">
        <v>2691</v>
      </c>
      <c r="BJ3862" s="47" t="s">
        <v>2704</v>
      </c>
      <c r="BL3862" s="42" t="s">
        <v>2705</v>
      </c>
      <c r="BM3862" s="43" t="s">
        <v>2688</v>
      </c>
      <c r="BO3862" s="111"/>
      <c r="BP3862" s="19"/>
    </row>
    <row r="3863" spans="1:68" ht="14.4" customHeight="1" x14ac:dyDescent="0.3">
      <c r="A3863" s="116">
        <v>3861</v>
      </c>
      <c r="H3863" t="s">
        <v>2525</v>
      </c>
      <c r="I3863" s="244">
        <v>8</v>
      </c>
      <c r="J3863" s="244" t="s">
        <v>2533</v>
      </c>
      <c r="K3863" s="244" t="s">
        <v>2521</v>
      </c>
      <c r="L3863" s="244">
        <v>0</v>
      </c>
      <c r="M3863" s="244">
        <v>0</v>
      </c>
      <c r="N3863" s="244" t="s">
        <v>2474</v>
      </c>
      <c r="O3863" s="244" t="s">
        <v>2483</v>
      </c>
      <c r="P3863" s="244" t="s">
        <v>2474</v>
      </c>
      <c r="Q3863" s="244" t="s">
        <v>2483</v>
      </c>
      <c r="R3863" s="6">
        <f t="shared" si="557"/>
        <v>2</v>
      </c>
      <c r="S3863" s="6">
        <f t="shared" si="558"/>
        <v>1</v>
      </c>
      <c r="T3863" s="7">
        <f t="shared" si="559"/>
        <v>130578</v>
      </c>
      <c r="U3863" s="121" t="str">
        <f t="shared" si="560"/>
        <v>1FE12</v>
      </c>
      <c r="V3863" s="10">
        <f t="shared" si="561"/>
        <v>254</v>
      </c>
      <c r="W3863" s="10">
        <f t="shared" si="562"/>
        <v>18</v>
      </c>
      <c r="X3863" s="11">
        <f t="shared" si="563"/>
        <v>3</v>
      </c>
      <c r="Y3863" s="11">
        <f t="shared" si="564"/>
        <v>254</v>
      </c>
      <c r="Z3863" s="12" t="str">
        <f t="shared" si="565"/>
        <v>Vessel Speed Components</v>
      </c>
      <c r="AI3863" s="111"/>
      <c r="AJ3863" s="19"/>
      <c r="AK3863" s="19"/>
      <c r="AQ3863" s="34"/>
      <c r="AR3863" s="34"/>
      <c r="AS3863" s="34"/>
      <c r="AT3863" s="34"/>
      <c r="AU3863" s="34"/>
      <c r="AV3863" s="34"/>
      <c r="AW3863" s="34"/>
      <c r="AX3863" s="222">
        <v>130578</v>
      </c>
      <c r="AY3863" s="6">
        <v>3</v>
      </c>
      <c r="AZ3863" s="6">
        <v>254</v>
      </c>
      <c r="BA3863" s="87" t="s">
        <v>2724</v>
      </c>
      <c r="BB3863" s="39" t="s">
        <v>2709</v>
      </c>
      <c r="BC3863" s="84" t="s">
        <v>2710</v>
      </c>
      <c r="BD3863" s="38" t="s">
        <v>2353</v>
      </c>
      <c r="BE3863" s="39" t="s">
        <v>2457</v>
      </c>
      <c r="BF3863" s="90" t="s">
        <v>2349</v>
      </c>
      <c r="BG3863" s="58" t="s">
        <v>2725</v>
      </c>
      <c r="BI3863" s="6" t="s">
        <v>2349</v>
      </c>
      <c r="BL3863" s="42" t="s">
        <v>2705</v>
      </c>
      <c r="BM3863" s="43" t="s">
        <v>2688</v>
      </c>
      <c r="BO3863" s="111"/>
      <c r="BP3863" s="19"/>
    </row>
    <row r="3864" spans="1:68" ht="14.4" customHeight="1" x14ac:dyDescent="0.3">
      <c r="A3864" s="116">
        <v>3862</v>
      </c>
      <c r="H3864" t="s">
        <v>2525</v>
      </c>
      <c r="I3864" s="244">
        <v>8</v>
      </c>
      <c r="J3864" s="244" t="s">
        <v>2535</v>
      </c>
      <c r="K3864" s="244" t="s">
        <v>2474</v>
      </c>
      <c r="L3864" s="244" t="s">
        <v>2483</v>
      </c>
      <c r="M3864" s="244" t="s">
        <v>2474</v>
      </c>
      <c r="N3864" s="244" t="s">
        <v>2483</v>
      </c>
      <c r="O3864" s="244" t="s">
        <v>2474</v>
      </c>
      <c r="P3864" s="244" t="s">
        <v>2483</v>
      </c>
      <c r="Q3864" s="244" t="s">
        <v>2474</v>
      </c>
      <c r="R3864" s="6">
        <f t="shared" si="557"/>
        <v>2</v>
      </c>
      <c r="S3864" s="6">
        <f t="shared" si="558"/>
        <v>1</v>
      </c>
      <c r="T3864" s="7">
        <f t="shared" si="559"/>
        <v>130578</v>
      </c>
      <c r="U3864" s="121" t="str">
        <f t="shared" si="560"/>
        <v>1FE12</v>
      </c>
      <c r="V3864" s="10">
        <f t="shared" si="561"/>
        <v>254</v>
      </c>
      <c r="W3864" s="10">
        <f t="shared" si="562"/>
        <v>18</v>
      </c>
      <c r="X3864" s="11">
        <f t="shared" si="563"/>
        <v>3</v>
      </c>
      <c r="Y3864" s="11">
        <f t="shared" si="564"/>
        <v>254</v>
      </c>
      <c r="Z3864" s="12" t="str">
        <f t="shared" si="565"/>
        <v>Vessel Speed Components</v>
      </c>
      <c r="AI3864" s="111"/>
      <c r="AJ3864" s="19"/>
      <c r="AK3864" s="19"/>
      <c r="AL3864" s="21"/>
      <c r="AM3864" s="21"/>
      <c r="AN3864" s="21"/>
      <c r="AO3864" s="21"/>
      <c r="AP3864" s="20"/>
      <c r="AQ3864" s="20"/>
      <c r="AR3864" s="20"/>
      <c r="AS3864" s="20"/>
      <c r="AT3864" s="20"/>
      <c r="AU3864" s="20"/>
      <c r="AV3864" s="20"/>
      <c r="AW3864" s="20"/>
      <c r="AX3864" s="221">
        <v>130578</v>
      </c>
      <c r="AY3864" s="6">
        <v>3</v>
      </c>
      <c r="AZ3864" s="6">
        <v>254</v>
      </c>
      <c r="BA3864" s="87" t="s">
        <v>2727</v>
      </c>
      <c r="BB3864" s="39" t="s">
        <v>2352</v>
      </c>
      <c r="BC3864" s="84" t="s">
        <v>2710</v>
      </c>
      <c r="BD3864" s="38" t="s">
        <v>2728</v>
      </c>
      <c r="BG3864" s="58" t="s">
        <v>2725</v>
      </c>
      <c r="BI3864" s="6" t="s">
        <v>2349</v>
      </c>
      <c r="BL3864" s="42" t="s">
        <v>2705</v>
      </c>
      <c r="BM3864" s="43" t="s">
        <v>2688</v>
      </c>
      <c r="BO3864" s="111"/>
      <c r="BP3864" s="19"/>
    </row>
    <row r="3865" spans="1:68" ht="14.4" customHeight="1" x14ac:dyDescent="0.3">
      <c r="A3865" s="116">
        <v>3863</v>
      </c>
      <c r="H3865" t="s">
        <v>2595</v>
      </c>
      <c r="I3865" s="244">
        <v>8</v>
      </c>
      <c r="J3865" s="244">
        <v>11</v>
      </c>
      <c r="K3865" s="244">
        <v>23</v>
      </c>
      <c r="L3865" s="244" t="s">
        <v>2610</v>
      </c>
      <c r="M3865" s="244">
        <v>40</v>
      </c>
      <c r="N3865" s="244">
        <v>6</v>
      </c>
      <c r="O3865" s="244">
        <v>0</v>
      </c>
      <c r="P3865" s="244">
        <v>0</v>
      </c>
      <c r="Q3865" s="244">
        <v>0</v>
      </c>
      <c r="R3865" s="6">
        <f t="shared" si="557"/>
        <v>5</v>
      </c>
      <c r="S3865" s="6">
        <f t="shared" si="558"/>
        <v>1</v>
      </c>
      <c r="T3865" s="7">
        <f t="shared" si="559"/>
        <v>127505</v>
      </c>
      <c r="U3865" s="121" t="str">
        <f t="shared" si="560"/>
        <v>1F211</v>
      </c>
      <c r="V3865" s="10">
        <f t="shared" si="561"/>
        <v>242</v>
      </c>
      <c r="W3865" s="10">
        <f t="shared" si="562"/>
        <v>17</v>
      </c>
      <c r="X3865" s="11">
        <f t="shared" si="563"/>
        <v>16</v>
      </c>
      <c r="Y3865" s="11">
        <f t="shared" si="564"/>
        <v>242</v>
      </c>
      <c r="Z3865" s="12" t="str">
        <f t="shared" si="565"/>
        <v>Fluid Level</v>
      </c>
      <c r="AI3865" s="111"/>
      <c r="AJ3865" s="19"/>
      <c r="AK3865" s="19"/>
      <c r="AQ3865" s="34"/>
      <c r="AR3865" s="34"/>
      <c r="AS3865" s="34"/>
      <c r="AT3865" s="34"/>
      <c r="AU3865" s="34"/>
      <c r="AV3865" s="34"/>
      <c r="AW3865" s="34"/>
      <c r="AX3865" s="222">
        <v>127505</v>
      </c>
      <c r="AY3865" s="6">
        <v>16</v>
      </c>
      <c r="AZ3865" s="6">
        <v>242</v>
      </c>
      <c r="BA3865" s="87" t="s">
        <v>2683</v>
      </c>
      <c r="BB3865" s="39" t="s">
        <v>2684</v>
      </c>
      <c r="BC3865" s="84" t="s">
        <v>2361</v>
      </c>
      <c r="BD3865" s="38" t="s">
        <v>2685</v>
      </c>
      <c r="BE3865" s="39" t="s">
        <v>2460</v>
      </c>
      <c r="BF3865" s="90" t="s">
        <v>2362</v>
      </c>
      <c r="BJ3865" s="47" t="s">
        <v>2686</v>
      </c>
      <c r="BL3865" s="42" t="s">
        <v>2687</v>
      </c>
      <c r="BM3865" s="43" t="s">
        <v>2688</v>
      </c>
      <c r="BO3865" s="111"/>
      <c r="BP3865" s="19"/>
    </row>
    <row r="3866" spans="1:68" ht="14.4" customHeight="1" x14ac:dyDescent="0.3">
      <c r="A3866" s="116">
        <v>3864</v>
      </c>
      <c r="H3866" t="s">
        <v>2638</v>
      </c>
      <c r="I3866" s="244">
        <v>8</v>
      </c>
      <c r="J3866" s="244" t="s">
        <v>2545</v>
      </c>
      <c r="K3866" s="244" t="s">
        <v>2534</v>
      </c>
      <c r="L3866" s="244" t="s">
        <v>2639</v>
      </c>
      <c r="M3866" s="244">
        <v>98</v>
      </c>
      <c r="N3866" s="244" t="s">
        <v>2520</v>
      </c>
      <c r="O3866" s="244">
        <v>9</v>
      </c>
      <c r="P3866" s="244" t="s">
        <v>2481</v>
      </c>
      <c r="Q3866" s="244" t="s">
        <v>2481</v>
      </c>
      <c r="R3866" s="6">
        <f t="shared" si="557"/>
        <v>7</v>
      </c>
      <c r="S3866" s="6">
        <f t="shared" si="558"/>
        <v>1</v>
      </c>
      <c r="T3866" s="7">
        <f t="shared" si="559"/>
        <v>126720</v>
      </c>
      <c r="U3866" s="121" t="str">
        <f t="shared" si="560"/>
        <v>1EF00</v>
      </c>
      <c r="V3866" s="10">
        <f t="shared" si="561"/>
        <v>239</v>
      </c>
      <c r="W3866" s="10">
        <f t="shared" si="562"/>
        <v>255</v>
      </c>
      <c r="X3866" s="11">
        <f t="shared" si="563"/>
        <v>7</v>
      </c>
      <c r="Y3866" s="11">
        <f t="shared" si="564"/>
        <v>255</v>
      </c>
      <c r="Z3866" s="12" t="str">
        <f t="shared" si="565"/>
        <v>Proprietary A2</v>
      </c>
      <c r="AI3866" s="111"/>
      <c r="AJ3866" s="19"/>
      <c r="AK3866" s="19"/>
      <c r="AL3866" s="21"/>
      <c r="AM3866" s="21"/>
      <c r="AN3866" s="21"/>
      <c r="AO3866" s="21"/>
      <c r="AP3866" s="20"/>
      <c r="AQ3866" s="20"/>
      <c r="AR3866" s="20"/>
      <c r="AS3866" s="20"/>
      <c r="AT3866" s="20"/>
      <c r="AU3866" s="20"/>
      <c r="AV3866" s="20"/>
      <c r="AW3866" s="20"/>
      <c r="AX3866" s="221">
        <v>126720</v>
      </c>
      <c r="AY3866" s="6">
        <v>7</v>
      </c>
      <c r="AZ3866" s="6">
        <v>255</v>
      </c>
      <c r="BA3866" s="87" t="s">
        <v>2755</v>
      </c>
      <c r="BB3866" s="39" t="s">
        <v>2709</v>
      </c>
      <c r="BC3866" s="84" t="s">
        <v>2710</v>
      </c>
      <c r="BD3866" s="38" t="s">
        <v>2756</v>
      </c>
      <c r="BE3866" s="39" t="s">
        <v>2757</v>
      </c>
      <c r="BF3866" s="90" t="s">
        <v>2710</v>
      </c>
      <c r="BJ3866" s="47" t="s">
        <v>2758</v>
      </c>
      <c r="BL3866" s="42" t="s">
        <v>2693</v>
      </c>
      <c r="BM3866" s="43" t="s">
        <v>2688</v>
      </c>
      <c r="BO3866" s="111"/>
      <c r="BP3866" s="19"/>
    </row>
    <row r="3867" spans="1:68" ht="14.4" customHeight="1" x14ac:dyDescent="0.3">
      <c r="A3867" s="116">
        <v>3865</v>
      </c>
      <c r="H3867" t="s">
        <v>2638</v>
      </c>
      <c r="I3867" s="244">
        <v>8</v>
      </c>
      <c r="J3867" s="244" t="s">
        <v>2576</v>
      </c>
      <c r="K3867" s="244">
        <v>1</v>
      </c>
      <c r="L3867" s="244">
        <v>0</v>
      </c>
      <c r="M3867" s="244">
        <v>1</v>
      </c>
      <c r="N3867" s="244">
        <v>0</v>
      </c>
      <c r="O3867" s="244">
        <v>6</v>
      </c>
      <c r="P3867" s="244">
        <v>0</v>
      </c>
      <c r="Q3867" s="244">
        <v>0</v>
      </c>
      <c r="R3867" s="6">
        <f t="shared" si="557"/>
        <v>7</v>
      </c>
      <c r="S3867" s="6">
        <f t="shared" si="558"/>
        <v>1</v>
      </c>
      <c r="T3867" s="7">
        <f t="shared" si="559"/>
        <v>126720</v>
      </c>
      <c r="U3867" s="121" t="str">
        <f t="shared" si="560"/>
        <v>1EF00</v>
      </c>
      <c r="V3867" s="10">
        <f t="shared" si="561"/>
        <v>239</v>
      </c>
      <c r="W3867" s="10">
        <f t="shared" si="562"/>
        <v>255</v>
      </c>
      <c r="X3867" s="11">
        <f t="shared" si="563"/>
        <v>7</v>
      </c>
      <c r="Y3867" s="11">
        <f t="shared" si="564"/>
        <v>255</v>
      </c>
      <c r="Z3867" s="12" t="str">
        <f t="shared" si="565"/>
        <v>Proprietary A2</v>
      </c>
      <c r="AI3867" s="111"/>
      <c r="AJ3867" s="19"/>
      <c r="AK3867" s="19"/>
      <c r="AQ3867" s="34"/>
      <c r="AR3867" s="34"/>
      <c r="AS3867" s="34"/>
      <c r="AT3867" s="34"/>
      <c r="AU3867" s="34"/>
      <c r="AV3867" s="34"/>
      <c r="AW3867" s="34"/>
      <c r="AX3867" s="222">
        <v>126720</v>
      </c>
      <c r="AY3867" s="6">
        <v>7</v>
      </c>
      <c r="AZ3867" s="6">
        <v>255</v>
      </c>
      <c r="BA3867" s="87" t="s">
        <v>2759</v>
      </c>
      <c r="BB3867" s="39" t="s">
        <v>2352</v>
      </c>
      <c r="BC3867" s="84" t="s">
        <v>2710</v>
      </c>
      <c r="BL3867" s="42" t="s">
        <v>2693</v>
      </c>
      <c r="BM3867" s="43" t="s">
        <v>2688</v>
      </c>
      <c r="BO3867" s="111"/>
      <c r="BP3867" s="19"/>
    </row>
    <row r="3868" spans="1:68" ht="14.4" customHeight="1" x14ac:dyDescent="0.3">
      <c r="A3868" s="116">
        <v>3866</v>
      </c>
      <c r="H3868" t="s">
        <v>2638</v>
      </c>
      <c r="I3868" s="244">
        <v>8</v>
      </c>
      <c r="J3868" s="244" t="s">
        <v>2486</v>
      </c>
      <c r="K3868" s="244">
        <v>0</v>
      </c>
      <c r="L3868" s="244" t="s">
        <v>2474</v>
      </c>
      <c r="M3868" s="244" t="s">
        <v>2474</v>
      </c>
      <c r="N3868" s="244" t="s">
        <v>2474</v>
      </c>
      <c r="O3868" s="244" t="s">
        <v>2474</v>
      </c>
      <c r="P3868" s="244" t="s">
        <v>2474</v>
      </c>
      <c r="Q3868" s="244" t="s">
        <v>2474</v>
      </c>
      <c r="R3868" s="6">
        <f t="shared" si="557"/>
        <v>7</v>
      </c>
      <c r="S3868" s="6">
        <f t="shared" si="558"/>
        <v>1</v>
      </c>
      <c r="T3868" s="7">
        <f t="shared" si="559"/>
        <v>126720</v>
      </c>
      <c r="U3868" s="121" t="str">
        <f t="shared" si="560"/>
        <v>1EF00</v>
      </c>
      <c r="V3868" s="10">
        <f t="shared" si="561"/>
        <v>239</v>
      </c>
      <c r="W3868" s="10">
        <f t="shared" si="562"/>
        <v>255</v>
      </c>
      <c r="X3868" s="11">
        <f t="shared" si="563"/>
        <v>7</v>
      </c>
      <c r="Y3868" s="11">
        <f t="shared" si="564"/>
        <v>255</v>
      </c>
      <c r="Z3868" s="12" t="str">
        <f t="shared" si="565"/>
        <v>Proprietary A2</v>
      </c>
      <c r="AI3868" s="111"/>
      <c r="AJ3868" s="19"/>
      <c r="AK3868" s="19"/>
      <c r="AL3868" s="21"/>
      <c r="AM3868" s="21"/>
      <c r="AN3868" s="21"/>
      <c r="AO3868" s="21"/>
      <c r="AP3868" s="20"/>
      <c r="AQ3868" s="20"/>
      <c r="AR3868" s="20"/>
      <c r="AS3868" s="20"/>
      <c r="AT3868" s="20"/>
      <c r="AU3868" s="20"/>
      <c r="AV3868" s="20"/>
      <c r="AW3868" s="20"/>
      <c r="AX3868" s="221">
        <v>126720</v>
      </c>
      <c r="AY3868" s="6">
        <v>7</v>
      </c>
      <c r="AZ3868" s="6">
        <v>255</v>
      </c>
      <c r="BA3868" s="87" t="s">
        <v>2760</v>
      </c>
      <c r="BB3868" s="39" t="s">
        <v>2411</v>
      </c>
      <c r="BC3868" s="84" t="s">
        <v>2710</v>
      </c>
      <c r="BL3868" s="42" t="s">
        <v>2693</v>
      </c>
      <c r="BM3868" s="43" t="s">
        <v>2688</v>
      </c>
      <c r="BO3868" s="111"/>
      <c r="BP3868" s="19"/>
    </row>
    <row r="3869" spans="1:68" ht="14.4" customHeight="1" x14ac:dyDescent="0.3">
      <c r="A3869" s="116">
        <v>3867</v>
      </c>
      <c r="H3869" t="s">
        <v>2619</v>
      </c>
      <c r="I3869" s="244">
        <v>8</v>
      </c>
      <c r="J3869" s="244" t="s">
        <v>2579</v>
      </c>
      <c r="K3869" s="244">
        <v>79</v>
      </c>
      <c r="L3869" s="244" t="s">
        <v>2509</v>
      </c>
      <c r="M3869" s="244">
        <v>19</v>
      </c>
      <c r="N3869" s="244">
        <v>45</v>
      </c>
      <c r="O3869" s="244" t="s">
        <v>2579</v>
      </c>
      <c r="P3869" s="244">
        <v>32</v>
      </c>
      <c r="Q3869" s="244">
        <v>3</v>
      </c>
      <c r="R3869" s="6">
        <f t="shared" si="557"/>
        <v>2</v>
      </c>
      <c r="S3869" s="6">
        <f t="shared" si="558"/>
        <v>1</v>
      </c>
      <c r="T3869" s="7">
        <f t="shared" si="559"/>
        <v>129025</v>
      </c>
      <c r="U3869" s="121" t="str">
        <f t="shared" si="560"/>
        <v>1F801</v>
      </c>
      <c r="V3869" s="10">
        <f t="shared" si="561"/>
        <v>248</v>
      </c>
      <c r="W3869" s="10">
        <f t="shared" si="562"/>
        <v>1</v>
      </c>
      <c r="X3869" s="11">
        <f t="shared" si="563"/>
        <v>7</v>
      </c>
      <c r="Y3869" s="11">
        <f t="shared" si="564"/>
        <v>248</v>
      </c>
      <c r="Z3869" s="12" t="str">
        <f t="shared" si="565"/>
        <v>Position, Rapid Update</v>
      </c>
      <c r="AI3869" s="111"/>
      <c r="AJ3869" s="19"/>
      <c r="AK3869" s="19"/>
      <c r="AQ3869" s="34"/>
      <c r="AR3869" s="34"/>
      <c r="AS3869" s="34"/>
      <c r="AT3869" s="34"/>
      <c r="AU3869" s="34"/>
      <c r="AV3869" s="34"/>
      <c r="AW3869" s="34"/>
      <c r="AX3869" s="222">
        <v>129025</v>
      </c>
      <c r="AY3869" s="6">
        <v>7</v>
      </c>
      <c r="AZ3869" s="6">
        <v>248</v>
      </c>
      <c r="BA3869" s="87" t="s">
        <v>2689</v>
      </c>
      <c r="BB3869" s="39" t="s">
        <v>2690</v>
      </c>
      <c r="BC3869" s="84" t="s">
        <v>2691</v>
      </c>
      <c r="BD3869" s="38" t="s">
        <v>2350</v>
      </c>
      <c r="BE3869" s="39" t="s">
        <v>2692</v>
      </c>
      <c r="BF3869" s="90" t="s">
        <v>2691</v>
      </c>
      <c r="BL3869" s="42" t="s">
        <v>2693</v>
      </c>
      <c r="BM3869" s="43" t="s">
        <v>2688</v>
      </c>
      <c r="BO3869" s="111"/>
      <c r="BP3869" s="19"/>
    </row>
    <row r="3870" spans="1:68" ht="14.4" customHeight="1" x14ac:dyDescent="0.3">
      <c r="A3870" s="116">
        <v>3868</v>
      </c>
      <c r="H3870" t="s">
        <v>2620</v>
      </c>
      <c r="I3870" s="244">
        <v>8</v>
      </c>
      <c r="J3870" s="244">
        <v>0</v>
      </c>
      <c r="K3870" s="244" t="s">
        <v>2474</v>
      </c>
      <c r="L3870" s="244" t="s">
        <v>2474</v>
      </c>
      <c r="M3870" s="244" t="s">
        <v>2474</v>
      </c>
      <c r="N3870" s="244" t="s">
        <v>2521</v>
      </c>
      <c r="O3870" s="244">
        <v>2</v>
      </c>
      <c r="P3870" s="244" t="s">
        <v>2474</v>
      </c>
      <c r="Q3870" s="244" t="s">
        <v>2474</v>
      </c>
      <c r="R3870" s="6">
        <f t="shared" si="557"/>
        <v>2</v>
      </c>
      <c r="S3870" s="6">
        <f t="shared" si="558"/>
        <v>1</v>
      </c>
      <c r="T3870" s="7">
        <f t="shared" si="559"/>
        <v>127245</v>
      </c>
      <c r="U3870" s="121" t="str">
        <f t="shared" si="560"/>
        <v>1F10D</v>
      </c>
      <c r="V3870" s="10">
        <f t="shared" si="561"/>
        <v>241</v>
      </c>
      <c r="W3870" s="10">
        <f t="shared" si="562"/>
        <v>13</v>
      </c>
      <c r="X3870" s="11">
        <f t="shared" si="563"/>
        <v>1</v>
      </c>
      <c r="Y3870" s="11">
        <f t="shared" si="564"/>
        <v>241</v>
      </c>
      <c r="Z3870" s="12" t="str">
        <f t="shared" si="565"/>
        <v>Rudder</v>
      </c>
      <c r="AI3870" s="111"/>
      <c r="AJ3870" s="19"/>
      <c r="AK3870" s="19"/>
      <c r="AL3870" s="21"/>
      <c r="AM3870" s="21"/>
      <c r="AN3870" s="21"/>
      <c r="AO3870" s="21"/>
      <c r="AP3870" s="20"/>
      <c r="AQ3870" s="20"/>
      <c r="AR3870" s="20"/>
      <c r="AS3870" s="20"/>
      <c r="AT3870" s="20"/>
      <c r="AU3870" s="20"/>
      <c r="AV3870" s="20"/>
      <c r="AW3870" s="20"/>
      <c r="AX3870" s="221">
        <v>127245</v>
      </c>
      <c r="AY3870" s="6">
        <v>1</v>
      </c>
      <c r="AZ3870" s="6">
        <v>241</v>
      </c>
      <c r="BA3870" s="87" t="s">
        <v>2696</v>
      </c>
      <c r="BB3870" s="39" t="s">
        <v>2999</v>
      </c>
      <c r="BC3870" s="84" t="s">
        <v>2691</v>
      </c>
      <c r="BL3870" s="42" t="s">
        <v>2698</v>
      </c>
      <c r="BM3870" s="43" t="s">
        <v>2688</v>
      </c>
      <c r="BO3870" s="111"/>
      <c r="BP3870" s="19"/>
    </row>
    <row r="3871" spans="1:68" ht="14.4" customHeight="1" x14ac:dyDescent="0.3">
      <c r="A3871" s="116">
        <v>3869</v>
      </c>
      <c r="H3871" t="s">
        <v>2621</v>
      </c>
      <c r="I3871" s="244">
        <v>8</v>
      </c>
      <c r="J3871" s="244" t="s">
        <v>2509</v>
      </c>
      <c r="K3871" s="244" t="s">
        <v>2519</v>
      </c>
      <c r="L3871" s="244" t="s">
        <v>2506</v>
      </c>
      <c r="M3871" s="244">
        <v>0</v>
      </c>
      <c r="N3871" s="244">
        <v>0</v>
      </c>
      <c r="O3871" s="244" t="s">
        <v>2474</v>
      </c>
      <c r="P3871" s="244" t="s">
        <v>2483</v>
      </c>
      <c r="Q3871" s="244" t="s">
        <v>2520</v>
      </c>
      <c r="R3871" s="6">
        <f t="shared" si="557"/>
        <v>2</v>
      </c>
      <c r="S3871" s="6">
        <f t="shared" si="558"/>
        <v>1</v>
      </c>
      <c r="T3871" s="7">
        <f t="shared" si="559"/>
        <v>127250</v>
      </c>
      <c r="U3871" s="121" t="str">
        <f t="shared" si="560"/>
        <v>1F112</v>
      </c>
      <c r="V3871" s="10">
        <f t="shared" si="561"/>
        <v>241</v>
      </c>
      <c r="W3871" s="10">
        <f t="shared" si="562"/>
        <v>18</v>
      </c>
      <c r="X3871" s="11">
        <f t="shared" si="563"/>
        <v>1</v>
      </c>
      <c r="Y3871" s="11">
        <f t="shared" si="564"/>
        <v>241</v>
      </c>
      <c r="Z3871" s="12" t="str">
        <f t="shared" si="565"/>
        <v>Vessel Heading</v>
      </c>
      <c r="AI3871" s="111"/>
      <c r="AJ3871" s="19"/>
      <c r="AK3871" s="19"/>
      <c r="AQ3871" s="34"/>
      <c r="AR3871" s="34"/>
      <c r="AS3871" s="34"/>
      <c r="AT3871" s="34"/>
      <c r="AU3871" s="34"/>
      <c r="AV3871" s="34"/>
      <c r="AW3871" s="34"/>
      <c r="AX3871" s="222">
        <v>127250</v>
      </c>
      <c r="AY3871" s="6">
        <v>1</v>
      </c>
      <c r="AZ3871" s="6">
        <v>241</v>
      </c>
      <c r="BA3871" s="87" t="s">
        <v>18</v>
      </c>
      <c r="BB3871" s="39" t="s">
        <v>2462</v>
      </c>
      <c r="BC3871" s="84" t="s">
        <v>2691</v>
      </c>
      <c r="BL3871" s="42" t="s">
        <v>2698</v>
      </c>
      <c r="BM3871" s="43" t="s">
        <v>2688</v>
      </c>
      <c r="BO3871" s="111"/>
      <c r="BP3871" s="19"/>
    </row>
    <row r="3872" spans="1:68" ht="14.4" customHeight="1" x14ac:dyDescent="0.3">
      <c r="A3872" s="116">
        <v>3870</v>
      </c>
      <c r="H3872" t="s">
        <v>2622</v>
      </c>
      <c r="I3872" s="244">
        <v>8</v>
      </c>
      <c r="J3872" s="244" t="s">
        <v>2509</v>
      </c>
      <c r="K3872" s="244">
        <v>0</v>
      </c>
      <c r="L3872" s="244" t="s">
        <v>2563</v>
      </c>
      <c r="M3872" s="244" t="s">
        <v>2520</v>
      </c>
      <c r="N3872" s="244">
        <v>5</v>
      </c>
      <c r="O3872" s="244" t="s">
        <v>2474</v>
      </c>
      <c r="P3872" s="244" t="s">
        <v>2474</v>
      </c>
      <c r="Q3872" s="244" t="s">
        <v>2474</v>
      </c>
      <c r="R3872" s="6">
        <f t="shared" si="557"/>
        <v>2</v>
      </c>
      <c r="S3872" s="6">
        <f t="shared" si="558"/>
        <v>1</v>
      </c>
      <c r="T3872" s="7">
        <f t="shared" si="559"/>
        <v>127251</v>
      </c>
      <c r="U3872" s="121" t="str">
        <f t="shared" si="560"/>
        <v>1F113</v>
      </c>
      <c r="V3872" s="10">
        <f t="shared" si="561"/>
        <v>241</v>
      </c>
      <c r="W3872" s="10">
        <f t="shared" si="562"/>
        <v>19</v>
      </c>
      <c r="X3872" s="11">
        <f t="shared" si="563"/>
        <v>1</v>
      </c>
      <c r="Y3872" s="11">
        <f t="shared" si="564"/>
        <v>241</v>
      </c>
      <c r="Z3872" s="12" t="str">
        <f t="shared" si="565"/>
        <v>Rate of Turn</v>
      </c>
      <c r="AI3872" s="111"/>
      <c r="AJ3872" s="19"/>
      <c r="AK3872" s="19"/>
      <c r="AL3872" s="21"/>
      <c r="AM3872" s="21"/>
      <c r="AN3872" s="21"/>
      <c r="AO3872" s="21"/>
      <c r="AP3872" s="20"/>
      <c r="AQ3872" s="20"/>
      <c r="AR3872" s="20"/>
      <c r="AS3872" s="20"/>
      <c r="AT3872" s="20"/>
      <c r="AU3872" s="20"/>
      <c r="AV3872" s="20"/>
      <c r="AW3872" s="20"/>
      <c r="AX3872" s="221">
        <v>127251</v>
      </c>
      <c r="AY3872" s="6">
        <v>1</v>
      </c>
      <c r="AZ3872" s="6">
        <v>241</v>
      </c>
      <c r="BA3872" s="87" t="s">
        <v>2699</v>
      </c>
      <c r="BB3872" s="39" t="s">
        <v>2700</v>
      </c>
      <c r="BC3872" s="84" t="s">
        <v>2691</v>
      </c>
      <c r="BL3872" s="42" t="s">
        <v>2698</v>
      </c>
      <c r="BM3872" s="43" t="s">
        <v>2688</v>
      </c>
      <c r="BO3872" s="111"/>
      <c r="BP3872" s="19"/>
    </row>
    <row r="3873" spans="1:68" ht="14.4" customHeight="1" x14ac:dyDescent="0.3">
      <c r="A3873" s="116">
        <v>3871</v>
      </c>
      <c r="H3873" t="s">
        <v>2623</v>
      </c>
      <c r="I3873" s="244">
        <v>8</v>
      </c>
      <c r="J3873" s="244" t="s">
        <v>2509</v>
      </c>
      <c r="K3873" s="244" t="s">
        <v>2632</v>
      </c>
      <c r="L3873" s="244">
        <v>3</v>
      </c>
      <c r="M3873" s="244">
        <v>95</v>
      </c>
      <c r="N3873" s="244">
        <v>83</v>
      </c>
      <c r="O3873" s="244" t="s">
        <v>2515</v>
      </c>
      <c r="P3873" s="244" t="s">
        <v>2474</v>
      </c>
      <c r="Q3873" s="244" t="s">
        <v>2474</v>
      </c>
      <c r="R3873" s="6">
        <f t="shared" si="557"/>
        <v>2</v>
      </c>
      <c r="S3873" s="6">
        <f t="shared" si="558"/>
        <v>1</v>
      </c>
      <c r="T3873" s="7">
        <f t="shared" si="559"/>
        <v>130306</v>
      </c>
      <c r="U3873" s="121" t="str">
        <f t="shared" si="560"/>
        <v>1FD02</v>
      </c>
      <c r="V3873" s="10">
        <f t="shared" si="561"/>
        <v>253</v>
      </c>
      <c r="W3873" s="10">
        <f t="shared" si="562"/>
        <v>2</v>
      </c>
      <c r="X3873" s="11">
        <f t="shared" si="563"/>
        <v>1</v>
      </c>
      <c r="Y3873" s="11">
        <f t="shared" si="564"/>
        <v>253</v>
      </c>
      <c r="Z3873" s="12" t="str">
        <f t="shared" si="565"/>
        <v>Wind Data</v>
      </c>
      <c r="AI3873" s="111"/>
      <c r="AJ3873" s="19"/>
      <c r="AK3873" s="19"/>
      <c r="AQ3873" s="34"/>
      <c r="AR3873" s="34"/>
      <c r="AS3873" s="34"/>
      <c r="AT3873" s="34"/>
      <c r="AU3873" s="34"/>
      <c r="AV3873" s="34"/>
      <c r="AW3873" s="34"/>
      <c r="AX3873" s="222">
        <v>130306</v>
      </c>
      <c r="AY3873" s="6">
        <v>1</v>
      </c>
      <c r="AZ3873" s="6">
        <v>253</v>
      </c>
      <c r="BA3873" s="87" t="s">
        <v>2701</v>
      </c>
      <c r="BB3873" s="39" t="s">
        <v>3021</v>
      </c>
      <c r="BC3873" s="84" t="s">
        <v>2349</v>
      </c>
      <c r="BD3873" s="38" t="s">
        <v>2702</v>
      </c>
      <c r="BE3873" s="39" t="s">
        <v>3025</v>
      </c>
      <c r="BF3873" s="90" t="s">
        <v>2691</v>
      </c>
      <c r="BJ3873" s="47" t="s">
        <v>2703</v>
      </c>
      <c r="BL3873" s="42" t="s">
        <v>2698</v>
      </c>
      <c r="BM3873" s="43" t="s">
        <v>2688</v>
      </c>
      <c r="BO3873" s="111"/>
      <c r="BP3873" s="19"/>
    </row>
    <row r="3874" spans="1:68" ht="14.4" customHeight="1" x14ac:dyDescent="0.3">
      <c r="A3874" s="116">
        <v>3872</v>
      </c>
      <c r="H3874" t="s">
        <v>2643</v>
      </c>
      <c r="I3874" s="244">
        <v>8</v>
      </c>
      <c r="J3874" s="244" t="s">
        <v>2474</v>
      </c>
      <c r="K3874" s="244" t="s">
        <v>2515</v>
      </c>
      <c r="L3874" s="244" t="s">
        <v>2531</v>
      </c>
      <c r="M3874" s="244" t="s">
        <v>2568</v>
      </c>
      <c r="N3874" s="244">
        <v>0</v>
      </c>
      <c r="O3874" s="244">
        <v>0</v>
      </c>
      <c r="P3874" s="244" t="s">
        <v>2474</v>
      </c>
      <c r="Q3874" s="244" t="s">
        <v>2474</v>
      </c>
      <c r="R3874" s="6">
        <f t="shared" si="557"/>
        <v>2</v>
      </c>
      <c r="S3874" s="6">
        <f t="shared" si="558"/>
        <v>1</v>
      </c>
      <c r="T3874" s="7">
        <f t="shared" si="559"/>
        <v>129026</v>
      </c>
      <c r="U3874" s="121" t="str">
        <f t="shared" si="560"/>
        <v>1F802</v>
      </c>
      <c r="V3874" s="10">
        <f t="shared" si="561"/>
        <v>248</v>
      </c>
      <c r="W3874" s="10">
        <f t="shared" si="562"/>
        <v>2</v>
      </c>
      <c r="X3874" s="11">
        <f t="shared" si="563"/>
        <v>7</v>
      </c>
      <c r="Y3874" s="11">
        <f t="shared" si="564"/>
        <v>248</v>
      </c>
      <c r="Z3874" s="12" t="str">
        <f t="shared" si="565"/>
        <v>COG &amp; SOG, Rapid Update</v>
      </c>
      <c r="AI3874" s="111"/>
      <c r="AJ3874" s="19"/>
      <c r="AK3874" s="19"/>
      <c r="AL3874" s="21"/>
      <c r="AM3874" s="21"/>
      <c r="AN3874" s="21"/>
      <c r="AO3874" s="21"/>
      <c r="AP3874" s="20"/>
      <c r="AQ3874" s="20"/>
      <c r="AR3874" s="20"/>
      <c r="AS3874" s="20"/>
      <c r="AT3874" s="20"/>
      <c r="AU3874" s="20"/>
      <c r="AV3874" s="20"/>
      <c r="AW3874" s="20"/>
      <c r="AX3874" s="221">
        <v>129026</v>
      </c>
      <c r="AY3874" s="6">
        <v>7</v>
      </c>
      <c r="AZ3874" s="6">
        <v>248</v>
      </c>
      <c r="BA3874" s="87" t="s">
        <v>2771</v>
      </c>
      <c r="BB3874" s="39" t="s">
        <v>3001</v>
      </c>
      <c r="BC3874" s="84" t="s">
        <v>2691</v>
      </c>
      <c r="BD3874" s="38" t="s">
        <v>2772</v>
      </c>
      <c r="BE3874" s="39" t="s">
        <v>2457</v>
      </c>
      <c r="BF3874" s="90" t="s">
        <v>2349</v>
      </c>
      <c r="BL3874" s="42" t="s">
        <v>2693</v>
      </c>
      <c r="BM3874" s="43" t="s">
        <v>2688</v>
      </c>
      <c r="BO3874" s="111"/>
      <c r="BP3874" s="19"/>
    </row>
    <row r="3875" spans="1:68" ht="14.4" customHeight="1" x14ac:dyDescent="0.3">
      <c r="A3875" s="116">
        <v>3873</v>
      </c>
      <c r="H3875" t="s">
        <v>2522</v>
      </c>
      <c r="I3875" s="244">
        <v>8</v>
      </c>
      <c r="J3875" s="244" t="s">
        <v>2512</v>
      </c>
      <c r="K3875" s="244" t="s">
        <v>2660</v>
      </c>
      <c r="L3875" s="244">
        <v>3</v>
      </c>
      <c r="M3875" s="244" t="s">
        <v>2527</v>
      </c>
      <c r="N3875" s="244">
        <v>85</v>
      </c>
      <c r="O3875" s="244" t="s">
        <v>2512</v>
      </c>
      <c r="P3875" s="244" t="s">
        <v>2474</v>
      </c>
      <c r="Q3875" s="244" t="s">
        <v>2474</v>
      </c>
      <c r="R3875" s="6">
        <f t="shared" si="557"/>
        <v>2</v>
      </c>
      <c r="S3875" s="6">
        <f t="shared" si="558"/>
        <v>1</v>
      </c>
      <c r="T3875" s="7">
        <f t="shared" si="559"/>
        <v>130306</v>
      </c>
      <c r="U3875" s="121" t="str">
        <f t="shared" si="560"/>
        <v>1FD02</v>
      </c>
      <c r="V3875" s="10">
        <f t="shared" si="561"/>
        <v>253</v>
      </c>
      <c r="W3875" s="10">
        <f t="shared" si="562"/>
        <v>2</v>
      </c>
      <c r="X3875" s="11">
        <f t="shared" si="563"/>
        <v>3</v>
      </c>
      <c r="Y3875" s="11">
        <f t="shared" si="564"/>
        <v>253</v>
      </c>
      <c r="Z3875" s="12" t="str">
        <f t="shared" si="565"/>
        <v>Wind Data</v>
      </c>
      <c r="AI3875" s="111"/>
      <c r="AJ3875" s="19"/>
      <c r="AK3875" s="19"/>
      <c r="AQ3875" s="34"/>
      <c r="AR3875" s="34"/>
      <c r="AS3875" s="34"/>
      <c r="AT3875" s="34"/>
      <c r="AU3875" s="34"/>
      <c r="AV3875" s="34"/>
      <c r="AW3875" s="34"/>
      <c r="AX3875" s="222">
        <v>130306</v>
      </c>
      <c r="AY3875" s="6">
        <v>3</v>
      </c>
      <c r="AZ3875" s="6">
        <v>253</v>
      </c>
      <c r="BA3875" s="87" t="s">
        <v>2701</v>
      </c>
      <c r="BB3875" s="39" t="s">
        <v>2880</v>
      </c>
      <c r="BC3875" s="84" t="s">
        <v>2349</v>
      </c>
      <c r="BD3875" s="38" t="s">
        <v>2702</v>
      </c>
      <c r="BE3875" s="39" t="s">
        <v>3066</v>
      </c>
      <c r="BF3875" s="90" t="s">
        <v>2691</v>
      </c>
      <c r="BJ3875" s="47" t="s">
        <v>2704</v>
      </c>
      <c r="BL3875" s="42" t="s">
        <v>2705</v>
      </c>
      <c r="BM3875" s="43" t="s">
        <v>2688</v>
      </c>
      <c r="BO3875" s="111"/>
      <c r="BP3875" s="19"/>
    </row>
    <row r="3876" spans="1:68" ht="14.4" customHeight="1" x14ac:dyDescent="0.3">
      <c r="A3876" s="116">
        <v>3874</v>
      </c>
      <c r="H3876" t="s">
        <v>2595</v>
      </c>
      <c r="I3876" s="244">
        <v>8</v>
      </c>
      <c r="J3876" s="244">
        <v>1</v>
      </c>
      <c r="K3876" s="244" t="s">
        <v>2513</v>
      </c>
      <c r="L3876" s="244">
        <v>10</v>
      </c>
      <c r="M3876" s="244" t="s">
        <v>2540</v>
      </c>
      <c r="N3876" s="244">
        <v>1</v>
      </c>
      <c r="O3876" s="244">
        <v>0</v>
      </c>
      <c r="P3876" s="244">
        <v>0</v>
      </c>
      <c r="Q3876" s="244">
        <v>0</v>
      </c>
      <c r="R3876" s="6">
        <f t="shared" si="557"/>
        <v>5</v>
      </c>
      <c r="S3876" s="6">
        <f t="shared" si="558"/>
        <v>1</v>
      </c>
      <c r="T3876" s="7">
        <f t="shared" si="559"/>
        <v>127505</v>
      </c>
      <c r="U3876" s="121" t="str">
        <f t="shared" si="560"/>
        <v>1F211</v>
      </c>
      <c r="V3876" s="10">
        <f t="shared" si="561"/>
        <v>242</v>
      </c>
      <c r="W3876" s="10">
        <f t="shared" si="562"/>
        <v>17</v>
      </c>
      <c r="X3876" s="11">
        <f t="shared" si="563"/>
        <v>16</v>
      </c>
      <c r="Y3876" s="11">
        <f t="shared" si="564"/>
        <v>242</v>
      </c>
      <c r="Z3876" s="12" t="str">
        <f t="shared" si="565"/>
        <v>Fluid Level</v>
      </c>
      <c r="AI3876" s="111"/>
      <c r="AJ3876" s="19"/>
      <c r="AK3876" s="19"/>
      <c r="AL3876" s="21"/>
      <c r="AM3876" s="21"/>
      <c r="AN3876" s="21"/>
      <c r="AO3876" s="21"/>
      <c r="AP3876" s="20"/>
      <c r="AQ3876" s="20"/>
      <c r="AR3876" s="20"/>
      <c r="AS3876" s="20"/>
      <c r="AT3876" s="20"/>
      <c r="AU3876" s="20"/>
      <c r="AV3876" s="20"/>
      <c r="AW3876" s="20"/>
      <c r="AX3876" s="221">
        <v>127505</v>
      </c>
      <c r="AY3876" s="6">
        <v>16</v>
      </c>
      <c r="AZ3876" s="6">
        <v>242</v>
      </c>
      <c r="BA3876" s="87" t="s">
        <v>2683</v>
      </c>
      <c r="BB3876" s="39" t="s">
        <v>3022</v>
      </c>
      <c r="BC3876" s="84" t="s">
        <v>2361</v>
      </c>
      <c r="BD3876" s="38" t="s">
        <v>2685</v>
      </c>
      <c r="BE3876" s="39" t="s">
        <v>2461</v>
      </c>
      <c r="BF3876" s="90" t="s">
        <v>2362</v>
      </c>
      <c r="BJ3876" s="47" t="s">
        <v>2706</v>
      </c>
      <c r="BL3876" s="42" t="s">
        <v>2687</v>
      </c>
      <c r="BM3876" s="43" t="s">
        <v>2688</v>
      </c>
      <c r="BO3876" s="111"/>
      <c r="BP3876" s="19"/>
    </row>
    <row r="3877" spans="1:68" ht="14.4" customHeight="1" x14ac:dyDescent="0.3">
      <c r="A3877" s="116">
        <v>3875</v>
      </c>
      <c r="H3877" t="s">
        <v>2638</v>
      </c>
      <c r="I3877" s="244">
        <v>8</v>
      </c>
      <c r="J3877" s="244" t="s">
        <v>2500</v>
      </c>
      <c r="K3877" s="244">
        <v>18</v>
      </c>
      <c r="L3877" s="244" t="s">
        <v>2639</v>
      </c>
      <c r="M3877" s="244">
        <v>98</v>
      </c>
      <c r="N3877" s="244">
        <v>48</v>
      </c>
      <c r="O3877" s="244">
        <v>19</v>
      </c>
      <c r="P3877" s="244">
        <v>2</v>
      </c>
      <c r="Q3877" s="244">
        <v>2</v>
      </c>
      <c r="R3877" s="6">
        <f t="shared" si="557"/>
        <v>7</v>
      </c>
      <c r="S3877" s="6">
        <f t="shared" si="558"/>
        <v>1</v>
      </c>
      <c r="T3877" s="7">
        <f t="shared" si="559"/>
        <v>126720</v>
      </c>
      <c r="U3877" s="121" t="str">
        <f t="shared" si="560"/>
        <v>1EF00</v>
      </c>
      <c r="V3877" s="10">
        <f t="shared" si="561"/>
        <v>239</v>
      </c>
      <c r="W3877" s="10">
        <f t="shared" si="562"/>
        <v>255</v>
      </c>
      <c r="X3877" s="11">
        <f t="shared" si="563"/>
        <v>7</v>
      </c>
      <c r="Y3877" s="11">
        <f t="shared" si="564"/>
        <v>255</v>
      </c>
      <c r="Z3877" s="12" t="str">
        <f t="shared" si="565"/>
        <v>Proprietary A2</v>
      </c>
      <c r="AI3877" s="111"/>
      <c r="AJ3877" s="19"/>
      <c r="AK3877" s="19"/>
      <c r="AQ3877" s="34"/>
      <c r="AR3877" s="34"/>
      <c r="AS3877" s="34"/>
      <c r="AT3877" s="34"/>
      <c r="AU3877" s="34"/>
      <c r="AV3877" s="34"/>
      <c r="AW3877" s="34"/>
      <c r="AX3877" s="222">
        <v>126720</v>
      </c>
      <c r="AY3877" s="6">
        <v>7</v>
      </c>
      <c r="AZ3877" s="6">
        <v>255</v>
      </c>
      <c r="BA3877" s="87" t="s">
        <v>2755</v>
      </c>
      <c r="BB3877" s="39" t="s">
        <v>2709</v>
      </c>
      <c r="BC3877" s="84" t="s">
        <v>2710</v>
      </c>
      <c r="BD3877" s="38" t="s">
        <v>2756</v>
      </c>
      <c r="BE3877" s="39" t="s">
        <v>2757</v>
      </c>
      <c r="BF3877" s="90" t="s">
        <v>2710</v>
      </c>
      <c r="BJ3877" s="47" t="s">
        <v>2758</v>
      </c>
      <c r="BL3877" s="42" t="s">
        <v>2693</v>
      </c>
      <c r="BM3877" s="43" t="s">
        <v>2688</v>
      </c>
      <c r="BO3877" s="111"/>
      <c r="BP3877" s="19"/>
    </row>
    <row r="3878" spans="1:68" ht="14.4" customHeight="1" x14ac:dyDescent="0.3">
      <c r="A3878" s="116">
        <v>3876</v>
      </c>
      <c r="H3878" t="s">
        <v>2638</v>
      </c>
      <c r="I3878" s="244">
        <v>8</v>
      </c>
      <c r="J3878" s="244" t="s">
        <v>2502</v>
      </c>
      <c r="K3878" s="244">
        <v>3</v>
      </c>
      <c r="L3878" s="244">
        <v>3</v>
      </c>
      <c r="M3878" s="244">
        <v>1</v>
      </c>
      <c r="N3878" s="244">
        <v>1</v>
      </c>
      <c r="O3878" s="244">
        <v>3</v>
      </c>
      <c r="P3878" s="244" t="s">
        <v>2477</v>
      </c>
      <c r="Q3878" s="244">
        <v>8</v>
      </c>
      <c r="R3878" s="6">
        <f t="shared" si="557"/>
        <v>7</v>
      </c>
      <c r="S3878" s="6">
        <f t="shared" si="558"/>
        <v>1</v>
      </c>
      <c r="T3878" s="7">
        <f t="shared" si="559"/>
        <v>126720</v>
      </c>
      <c r="U3878" s="121" t="str">
        <f t="shared" si="560"/>
        <v>1EF00</v>
      </c>
      <c r="V3878" s="10">
        <f t="shared" si="561"/>
        <v>239</v>
      </c>
      <c r="W3878" s="10">
        <f t="shared" si="562"/>
        <v>255</v>
      </c>
      <c r="X3878" s="11">
        <f t="shared" si="563"/>
        <v>7</v>
      </c>
      <c r="Y3878" s="11">
        <f t="shared" si="564"/>
        <v>255</v>
      </c>
      <c r="Z3878" s="12" t="str">
        <f t="shared" si="565"/>
        <v>Proprietary A2</v>
      </c>
      <c r="AI3878" s="111"/>
      <c r="AJ3878" s="19"/>
      <c r="AK3878" s="19"/>
      <c r="AL3878" s="21"/>
      <c r="AM3878" s="21"/>
      <c r="AN3878" s="21"/>
      <c r="AO3878" s="21"/>
      <c r="AP3878" s="20"/>
      <c r="AQ3878" s="20"/>
      <c r="AR3878" s="20"/>
      <c r="AS3878" s="20"/>
      <c r="AT3878" s="20"/>
      <c r="AU3878" s="20"/>
      <c r="AV3878" s="20"/>
      <c r="AW3878" s="20"/>
      <c r="AX3878" s="221">
        <v>126720</v>
      </c>
      <c r="AY3878" s="6">
        <v>7</v>
      </c>
      <c r="AZ3878" s="6">
        <v>255</v>
      </c>
      <c r="BA3878" s="87" t="s">
        <v>2759</v>
      </c>
      <c r="BB3878" s="39" t="s">
        <v>2352</v>
      </c>
      <c r="BC3878" s="84" t="s">
        <v>2710</v>
      </c>
      <c r="BL3878" s="42" t="s">
        <v>2693</v>
      </c>
      <c r="BM3878" s="43" t="s">
        <v>2688</v>
      </c>
      <c r="BO3878" s="111"/>
      <c r="BP3878" s="19"/>
    </row>
    <row r="3879" spans="1:68" ht="14.4" customHeight="1" x14ac:dyDescent="0.3">
      <c r="A3879" s="116">
        <v>3877</v>
      </c>
      <c r="H3879" t="s">
        <v>2638</v>
      </c>
      <c r="I3879" s="244">
        <v>8</v>
      </c>
      <c r="J3879" s="244" t="s">
        <v>2504</v>
      </c>
      <c r="K3879" s="244" t="s">
        <v>2474</v>
      </c>
      <c r="L3879" s="244" t="s">
        <v>2477</v>
      </c>
      <c r="M3879" s="244">
        <v>0</v>
      </c>
      <c r="N3879" s="244">
        <v>98</v>
      </c>
      <c r="O3879" s="244" t="s">
        <v>2495</v>
      </c>
      <c r="P3879" s="244" t="s">
        <v>2505</v>
      </c>
      <c r="Q3879" s="244" t="s">
        <v>2487</v>
      </c>
      <c r="R3879" s="6">
        <f t="shared" si="557"/>
        <v>7</v>
      </c>
      <c r="S3879" s="6">
        <f t="shared" si="558"/>
        <v>1</v>
      </c>
      <c r="T3879" s="7">
        <f t="shared" si="559"/>
        <v>126720</v>
      </c>
      <c r="U3879" s="121" t="str">
        <f t="shared" si="560"/>
        <v>1EF00</v>
      </c>
      <c r="V3879" s="10">
        <f t="shared" si="561"/>
        <v>239</v>
      </c>
      <c r="W3879" s="10">
        <f t="shared" si="562"/>
        <v>255</v>
      </c>
      <c r="X3879" s="11">
        <f t="shared" si="563"/>
        <v>7</v>
      </c>
      <c r="Y3879" s="11">
        <f t="shared" si="564"/>
        <v>255</v>
      </c>
      <c r="Z3879" s="12" t="str">
        <f t="shared" si="565"/>
        <v>Proprietary A2</v>
      </c>
      <c r="AI3879" s="111"/>
      <c r="AJ3879" s="19"/>
      <c r="AK3879" s="19"/>
      <c r="AQ3879" s="34"/>
      <c r="AR3879" s="34"/>
      <c r="AS3879" s="34"/>
      <c r="AT3879" s="34"/>
      <c r="AU3879" s="34"/>
      <c r="AV3879" s="34"/>
      <c r="AW3879" s="34"/>
      <c r="AX3879" s="222">
        <v>126720</v>
      </c>
      <c r="AY3879" s="6">
        <v>7</v>
      </c>
      <c r="AZ3879" s="6">
        <v>255</v>
      </c>
      <c r="BA3879" s="87" t="s">
        <v>2760</v>
      </c>
      <c r="BB3879" s="39" t="s">
        <v>2411</v>
      </c>
      <c r="BC3879" s="84" t="s">
        <v>2710</v>
      </c>
      <c r="BL3879" s="42" t="s">
        <v>2693</v>
      </c>
      <c r="BM3879" s="43" t="s">
        <v>2688</v>
      </c>
      <c r="BO3879" s="111"/>
      <c r="BP3879" s="19"/>
    </row>
    <row r="3880" spans="1:68" ht="14.4" customHeight="1" x14ac:dyDescent="0.3">
      <c r="A3880" s="116">
        <v>3878</v>
      </c>
      <c r="H3880" t="s">
        <v>2638</v>
      </c>
      <c r="I3880" s="244">
        <v>8</v>
      </c>
      <c r="J3880" s="244" t="s">
        <v>2506</v>
      </c>
      <c r="K3880" s="244">
        <v>1</v>
      </c>
      <c r="L3880" s="244">
        <v>12</v>
      </c>
      <c r="M3880" s="244" t="s">
        <v>2635</v>
      </c>
      <c r="N3880" s="244">
        <v>8</v>
      </c>
      <c r="O3880" s="244" t="s">
        <v>2474</v>
      </c>
      <c r="P3880" s="244" t="s">
        <v>2474</v>
      </c>
      <c r="Q3880" s="244" t="s">
        <v>2474</v>
      </c>
      <c r="R3880" s="6">
        <f t="shared" si="557"/>
        <v>7</v>
      </c>
      <c r="S3880" s="6">
        <f t="shared" si="558"/>
        <v>1</v>
      </c>
      <c r="T3880" s="7">
        <f t="shared" si="559"/>
        <v>126720</v>
      </c>
      <c r="U3880" s="121" t="str">
        <f t="shared" si="560"/>
        <v>1EF00</v>
      </c>
      <c r="V3880" s="10">
        <f t="shared" si="561"/>
        <v>239</v>
      </c>
      <c r="W3880" s="10">
        <f t="shared" si="562"/>
        <v>255</v>
      </c>
      <c r="X3880" s="11">
        <f t="shared" si="563"/>
        <v>7</v>
      </c>
      <c r="Y3880" s="11">
        <f t="shared" si="564"/>
        <v>255</v>
      </c>
      <c r="Z3880" s="12" t="str">
        <f t="shared" si="565"/>
        <v>Proprietary A2</v>
      </c>
      <c r="AI3880" s="111"/>
      <c r="AJ3880" s="19"/>
      <c r="AK3880" s="19"/>
      <c r="AL3880" s="21"/>
      <c r="AM3880" s="21"/>
      <c r="AN3880" s="21"/>
      <c r="AO3880" s="21"/>
      <c r="AP3880" s="20"/>
      <c r="AQ3880" s="20"/>
      <c r="AR3880" s="20"/>
      <c r="AS3880" s="20"/>
      <c r="AT3880" s="20"/>
      <c r="AU3880" s="20"/>
      <c r="AV3880" s="20"/>
      <c r="AW3880" s="20"/>
      <c r="AX3880" s="221">
        <v>126720</v>
      </c>
      <c r="AY3880" s="6">
        <v>7</v>
      </c>
      <c r="AZ3880" s="6">
        <v>255</v>
      </c>
      <c r="BA3880" s="87" t="s">
        <v>2761</v>
      </c>
      <c r="BB3880" s="39" t="s">
        <v>2412</v>
      </c>
      <c r="BC3880" s="84" t="s">
        <v>2710</v>
      </c>
      <c r="BL3880" s="42" t="s">
        <v>2693</v>
      </c>
      <c r="BM3880" s="43" t="s">
        <v>2688</v>
      </c>
      <c r="BO3880" s="111"/>
      <c r="BP3880" s="19"/>
    </row>
    <row r="3881" spans="1:68" ht="14.4" customHeight="1" x14ac:dyDescent="0.3">
      <c r="A3881" s="116">
        <v>3879</v>
      </c>
      <c r="H3881" t="s">
        <v>2619</v>
      </c>
      <c r="I3881" s="244">
        <v>8</v>
      </c>
      <c r="J3881" s="244" t="s">
        <v>2579</v>
      </c>
      <c r="K3881" s="244">
        <v>79</v>
      </c>
      <c r="L3881" s="244" t="s">
        <v>2509</v>
      </c>
      <c r="M3881" s="244">
        <v>19</v>
      </c>
      <c r="N3881" s="244">
        <v>45</v>
      </c>
      <c r="O3881" s="244" t="s">
        <v>2579</v>
      </c>
      <c r="P3881" s="244">
        <v>32</v>
      </c>
      <c r="Q3881" s="244">
        <v>3</v>
      </c>
      <c r="R3881" s="6">
        <f t="shared" si="557"/>
        <v>2</v>
      </c>
      <c r="S3881" s="6">
        <f t="shared" si="558"/>
        <v>1</v>
      </c>
      <c r="T3881" s="7">
        <f t="shared" si="559"/>
        <v>129025</v>
      </c>
      <c r="U3881" s="121" t="str">
        <f t="shared" si="560"/>
        <v>1F801</v>
      </c>
      <c r="V3881" s="10">
        <f t="shared" si="561"/>
        <v>248</v>
      </c>
      <c r="W3881" s="10">
        <f t="shared" si="562"/>
        <v>1</v>
      </c>
      <c r="X3881" s="11">
        <f t="shared" si="563"/>
        <v>7</v>
      </c>
      <c r="Y3881" s="11">
        <f t="shared" si="564"/>
        <v>248</v>
      </c>
      <c r="Z3881" s="12" t="str">
        <f t="shared" si="565"/>
        <v>Position, Rapid Update</v>
      </c>
      <c r="AI3881" s="111"/>
      <c r="AJ3881" s="19"/>
      <c r="AK3881" s="19"/>
      <c r="AQ3881" s="34"/>
      <c r="AR3881" s="34"/>
      <c r="AS3881" s="34"/>
      <c r="AT3881" s="34"/>
      <c r="AU3881" s="34"/>
      <c r="AV3881" s="34"/>
      <c r="AW3881" s="34"/>
      <c r="AX3881" s="222">
        <v>129025</v>
      </c>
      <c r="AY3881" s="6">
        <v>7</v>
      </c>
      <c r="AZ3881" s="6">
        <v>248</v>
      </c>
      <c r="BA3881" s="87" t="s">
        <v>2689</v>
      </c>
      <c r="BB3881" s="39" t="s">
        <v>2690</v>
      </c>
      <c r="BC3881" s="84" t="s">
        <v>2691</v>
      </c>
      <c r="BD3881" s="38" t="s">
        <v>2350</v>
      </c>
      <c r="BE3881" s="39" t="s">
        <v>2692</v>
      </c>
      <c r="BF3881" s="90" t="s">
        <v>2691</v>
      </c>
      <c r="BL3881" s="42" t="s">
        <v>2693</v>
      </c>
      <c r="BM3881" s="43" t="s">
        <v>2688</v>
      </c>
      <c r="BO3881" s="111"/>
      <c r="BP3881" s="19"/>
    </row>
    <row r="3882" spans="1:68" ht="14.4" customHeight="1" x14ac:dyDescent="0.3">
      <c r="A3882" s="116">
        <v>3880</v>
      </c>
      <c r="H3882" t="s">
        <v>2623</v>
      </c>
      <c r="I3882" s="244">
        <v>8</v>
      </c>
      <c r="J3882" s="244" t="s">
        <v>2633</v>
      </c>
      <c r="K3882" s="244" t="s">
        <v>2634</v>
      </c>
      <c r="L3882" s="244">
        <v>3</v>
      </c>
      <c r="M3882" s="244" t="s">
        <v>2545</v>
      </c>
      <c r="N3882" s="244">
        <v>85</v>
      </c>
      <c r="O3882" s="244" t="s">
        <v>2515</v>
      </c>
      <c r="P3882" s="244" t="s">
        <v>2474</v>
      </c>
      <c r="Q3882" s="244" t="s">
        <v>2474</v>
      </c>
      <c r="R3882" s="6">
        <f t="shared" si="557"/>
        <v>2</v>
      </c>
      <c r="S3882" s="6">
        <f t="shared" si="558"/>
        <v>1</v>
      </c>
      <c r="T3882" s="7">
        <f t="shared" si="559"/>
        <v>130306</v>
      </c>
      <c r="U3882" s="121" t="str">
        <f t="shared" si="560"/>
        <v>1FD02</v>
      </c>
      <c r="V3882" s="10">
        <f t="shared" si="561"/>
        <v>253</v>
      </c>
      <c r="W3882" s="10">
        <f t="shared" si="562"/>
        <v>2</v>
      </c>
      <c r="X3882" s="11">
        <f t="shared" si="563"/>
        <v>1</v>
      </c>
      <c r="Y3882" s="11">
        <f t="shared" si="564"/>
        <v>253</v>
      </c>
      <c r="Z3882" s="12" t="str">
        <f t="shared" si="565"/>
        <v>Wind Data</v>
      </c>
      <c r="AI3882" s="111"/>
      <c r="AJ3882" s="19"/>
      <c r="AK3882" s="19"/>
      <c r="AL3882" s="21"/>
      <c r="AM3882" s="21"/>
      <c r="AN3882" s="21"/>
      <c r="AO3882" s="21"/>
      <c r="AP3882" s="20"/>
      <c r="AQ3882" s="20"/>
      <c r="AR3882" s="20"/>
      <c r="AS3882" s="20"/>
      <c r="AT3882" s="20"/>
      <c r="AU3882" s="20"/>
      <c r="AV3882" s="20"/>
      <c r="AW3882" s="20"/>
      <c r="AX3882" s="221">
        <v>130306</v>
      </c>
      <c r="AY3882" s="6">
        <v>1</v>
      </c>
      <c r="AZ3882" s="6">
        <v>253</v>
      </c>
      <c r="BA3882" s="87" t="s">
        <v>2701</v>
      </c>
      <c r="BB3882" s="39" t="s">
        <v>3178</v>
      </c>
      <c r="BC3882" s="84" t="s">
        <v>2349</v>
      </c>
      <c r="BD3882" s="38" t="s">
        <v>2702</v>
      </c>
      <c r="BE3882" s="39" t="s">
        <v>3063</v>
      </c>
      <c r="BF3882" s="90" t="s">
        <v>2691</v>
      </c>
      <c r="BJ3882" s="47" t="s">
        <v>2703</v>
      </c>
      <c r="BL3882" s="42" t="s">
        <v>2698</v>
      </c>
      <c r="BM3882" s="43" t="s">
        <v>2688</v>
      </c>
      <c r="BO3882" s="111"/>
      <c r="BP3882" s="19"/>
    </row>
    <row r="3883" spans="1:68" ht="14.4" customHeight="1" x14ac:dyDescent="0.3">
      <c r="A3883" s="116">
        <v>3881</v>
      </c>
      <c r="H3883" t="s">
        <v>2620</v>
      </c>
      <c r="I3883" s="244">
        <v>8</v>
      </c>
      <c r="J3883" s="244">
        <v>0</v>
      </c>
      <c r="K3883" s="244" t="s">
        <v>2474</v>
      </c>
      <c r="L3883" s="244" t="s">
        <v>2474</v>
      </c>
      <c r="M3883" s="244" t="s">
        <v>2474</v>
      </c>
      <c r="N3883" s="244" t="s">
        <v>2521</v>
      </c>
      <c r="O3883" s="244">
        <v>2</v>
      </c>
      <c r="P3883" s="244" t="s">
        <v>2474</v>
      </c>
      <c r="Q3883" s="244" t="s">
        <v>2474</v>
      </c>
      <c r="R3883" s="6">
        <f t="shared" si="557"/>
        <v>2</v>
      </c>
      <c r="S3883" s="6">
        <f t="shared" si="558"/>
        <v>1</v>
      </c>
      <c r="T3883" s="7">
        <f t="shared" si="559"/>
        <v>127245</v>
      </c>
      <c r="U3883" s="121" t="str">
        <f t="shared" si="560"/>
        <v>1F10D</v>
      </c>
      <c r="V3883" s="10">
        <f t="shared" si="561"/>
        <v>241</v>
      </c>
      <c r="W3883" s="10">
        <f t="shared" si="562"/>
        <v>13</v>
      </c>
      <c r="X3883" s="11">
        <f t="shared" si="563"/>
        <v>1</v>
      </c>
      <c r="Y3883" s="11">
        <f t="shared" si="564"/>
        <v>241</v>
      </c>
      <c r="Z3883" s="12" t="str">
        <f t="shared" si="565"/>
        <v>Rudder</v>
      </c>
      <c r="AI3883" s="111"/>
      <c r="AJ3883" s="19"/>
      <c r="AK3883" s="19"/>
      <c r="AQ3883" s="34"/>
      <c r="AR3883" s="34"/>
      <c r="AS3883" s="34"/>
      <c r="AT3883" s="34"/>
      <c r="AU3883" s="34"/>
      <c r="AV3883" s="34"/>
      <c r="AW3883" s="34"/>
      <c r="AX3883" s="222">
        <v>127245</v>
      </c>
      <c r="AY3883" s="6">
        <v>1</v>
      </c>
      <c r="AZ3883" s="6">
        <v>241</v>
      </c>
      <c r="BA3883" s="87" t="s">
        <v>2696</v>
      </c>
      <c r="BB3883" s="39" t="s">
        <v>2999</v>
      </c>
      <c r="BC3883" s="84" t="s">
        <v>2691</v>
      </c>
      <c r="BL3883" s="42" t="s">
        <v>2698</v>
      </c>
      <c r="BM3883" s="43" t="s">
        <v>2688</v>
      </c>
      <c r="BO3883" s="111"/>
      <c r="BP3883" s="19"/>
    </row>
    <row r="3884" spans="1:68" ht="14.4" customHeight="1" x14ac:dyDescent="0.3">
      <c r="A3884" s="116">
        <v>3882</v>
      </c>
      <c r="H3884" t="s">
        <v>2621</v>
      </c>
      <c r="I3884" s="244">
        <v>8</v>
      </c>
      <c r="J3884" s="244" t="s">
        <v>2633</v>
      </c>
      <c r="K3884" s="244" t="s">
        <v>2519</v>
      </c>
      <c r="L3884" s="244" t="s">
        <v>2506</v>
      </c>
      <c r="M3884" s="244">
        <v>0</v>
      </c>
      <c r="N3884" s="244">
        <v>0</v>
      </c>
      <c r="O3884" s="244" t="s">
        <v>2474</v>
      </c>
      <c r="P3884" s="244" t="s">
        <v>2483</v>
      </c>
      <c r="Q3884" s="244" t="s">
        <v>2520</v>
      </c>
      <c r="R3884" s="6">
        <f t="shared" si="557"/>
        <v>2</v>
      </c>
      <c r="S3884" s="6">
        <f t="shared" si="558"/>
        <v>1</v>
      </c>
      <c r="T3884" s="7">
        <f t="shared" si="559"/>
        <v>127250</v>
      </c>
      <c r="U3884" s="121" t="str">
        <f t="shared" si="560"/>
        <v>1F112</v>
      </c>
      <c r="V3884" s="10">
        <f t="shared" si="561"/>
        <v>241</v>
      </c>
      <c r="W3884" s="10">
        <f t="shared" si="562"/>
        <v>18</v>
      </c>
      <c r="X3884" s="11">
        <f t="shared" si="563"/>
        <v>1</v>
      </c>
      <c r="Y3884" s="11">
        <f t="shared" si="564"/>
        <v>241</v>
      </c>
      <c r="Z3884" s="12" t="str">
        <f t="shared" si="565"/>
        <v>Vessel Heading</v>
      </c>
      <c r="AI3884" s="111"/>
      <c r="AJ3884" s="19"/>
      <c r="AK3884" s="19"/>
      <c r="AL3884" s="21"/>
      <c r="AM3884" s="21"/>
      <c r="AN3884" s="21"/>
      <c r="AO3884" s="21"/>
      <c r="AP3884" s="20"/>
      <c r="AQ3884" s="20"/>
      <c r="AR3884" s="20"/>
      <c r="AS3884" s="20"/>
      <c r="AT3884" s="20"/>
      <c r="AU3884" s="20"/>
      <c r="AV3884" s="20"/>
      <c r="AW3884" s="20"/>
      <c r="AX3884" s="221">
        <v>127250</v>
      </c>
      <c r="AY3884" s="6">
        <v>1</v>
      </c>
      <c r="AZ3884" s="6">
        <v>241</v>
      </c>
      <c r="BA3884" s="87" t="s">
        <v>18</v>
      </c>
      <c r="BB3884" s="39" t="s">
        <v>2462</v>
      </c>
      <c r="BC3884" s="84" t="s">
        <v>2691</v>
      </c>
      <c r="BL3884" s="42" t="s">
        <v>2698</v>
      </c>
      <c r="BM3884" s="43" t="s">
        <v>2688</v>
      </c>
      <c r="BO3884" s="111"/>
      <c r="BP3884" s="19"/>
    </row>
    <row r="3885" spans="1:68" ht="14.4" customHeight="1" x14ac:dyDescent="0.3">
      <c r="A3885" s="116">
        <v>3883</v>
      </c>
      <c r="H3885" t="s">
        <v>2622</v>
      </c>
      <c r="I3885" s="244">
        <v>8</v>
      </c>
      <c r="J3885" s="244" t="s">
        <v>2633</v>
      </c>
      <c r="K3885" s="244">
        <v>0</v>
      </c>
      <c r="L3885" s="244" t="s">
        <v>2563</v>
      </c>
      <c r="M3885" s="244" t="s">
        <v>2520</v>
      </c>
      <c r="N3885" s="244">
        <v>5</v>
      </c>
      <c r="O3885" s="244" t="s">
        <v>2474</v>
      </c>
      <c r="P3885" s="244" t="s">
        <v>2474</v>
      </c>
      <c r="Q3885" s="244" t="s">
        <v>2474</v>
      </c>
      <c r="R3885" s="6">
        <f t="shared" si="557"/>
        <v>2</v>
      </c>
      <c r="S3885" s="6">
        <f t="shared" si="558"/>
        <v>1</v>
      </c>
      <c r="T3885" s="7">
        <f t="shared" si="559"/>
        <v>127251</v>
      </c>
      <c r="U3885" s="121" t="str">
        <f t="shared" si="560"/>
        <v>1F113</v>
      </c>
      <c r="V3885" s="10">
        <f t="shared" si="561"/>
        <v>241</v>
      </c>
      <c r="W3885" s="10">
        <f t="shared" si="562"/>
        <v>19</v>
      </c>
      <c r="X3885" s="11">
        <f t="shared" si="563"/>
        <v>1</v>
      </c>
      <c r="Y3885" s="11">
        <f t="shared" si="564"/>
        <v>241</v>
      </c>
      <c r="Z3885" s="12" t="str">
        <f t="shared" si="565"/>
        <v>Rate of Turn</v>
      </c>
      <c r="AI3885" s="111"/>
      <c r="AJ3885" s="19"/>
      <c r="AK3885" s="19"/>
      <c r="AQ3885" s="34"/>
      <c r="AR3885" s="34"/>
      <c r="AS3885" s="34"/>
      <c r="AT3885" s="34"/>
      <c r="AU3885" s="34"/>
      <c r="AV3885" s="34"/>
      <c r="AW3885" s="34"/>
      <c r="AX3885" s="222">
        <v>127251</v>
      </c>
      <c r="AY3885" s="6">
        <v>1</v>
      </c>
      <c r="AZ3885" s="6">
        <v>241</v>
      </c>
      <c r="BA3885" s="87" t="s">
        <v>2699</v>
      </c>
      <c r="BB3885" s="39" t="s">
        <v>2700</v>
      </c>
      <c r="BC3885" s="84" t="s">
        <v>2691</v>
      </c>
      <c r="BL3885" s="42" t="s">
        <v>2698</v>
      </c>
      <c r="BM3885" s="43" t="s">
        <v>2688</v>
      </c>
      <c r="BO3885" s="111"/>
      <c r="BP3885" s="19"/>
    </row>
    <row r="3886" spans="1:68" ht="14.4" customHeight="1" x14ac:dyDescent="0.3">
      <c r="A3886" s="116">
        <v>3884</v>
      </c>
      <c r="H3886" t="s">
        <v>2522</v>
      </c>
      <c r="I3886" s="244">
        <v>8</v>
      </c>
      <c r="J3886" s="244" t="s">
        <v>2512</v>
      </c>
      <c r="K3886" s="244">
        <v>65</v>
      </c>
      <c r="L3886" s="244">
        <v>3</v>
      </c>
      <c r="M3886" s="244">
        <v>49</v>
      </c>
      <c r="N3886" s="244">
        <v>85</v>
      </c>
      <c r="O3886" s="244" t="s">
        <v>2512</v>
      </c>
      <c r="P3886" s="244" t="s">
        <v>2474</v>
      </c>
      <c r="Q3886" s="244" t="s">
        <v>2474</v>
      </c>
      <c r="R3886" s="6">
        <f t="shared" si="557"/>
        <v>2</v>
      </c>
      <c r="S3886" s="6">
        <f t="shared" si="558"/>
        <v>1</v>
      </c>
      <c r="T3886" s="7">
        <f t="shared" si="559"/>
        <v>130306</v>
      </c>
      <c r="U3886" s="121" t="str">
        <f t="shared" si="560"/>
        <v>1FD02</v>
      </c>
      <c r="V3886" s="10">
        <f t="shared" si="561"/>
        <v>253</v>
      </c>
      <c r="W3886" s="10">
        <f t="shared" si="562"/>
        <v>2</v>
      </c>
      <c r="X3886" s="11">
        <f t="shared" si="563"/>
        <v>3</v>
      </c>
      <c r="Y3886" s="11">
        <f t="shared" si="564"/>
        <v>253</v>
      </c>
      <c r="Z3886" s="12" t="str">
        <f t="shared" si="565"/>
        <v>Wind Data</v>
      </c>
      <c r="AI3886" s="111"/>
      <c r="AJ3886" s="19"/>
      <c r="AK3886" s="19"/>
      <c r="AL3886" s="21"/>
      <c r="AM3886" s="21"/>
      <c r="AN3886" s="21"/>
      <c r="AO3886" s="21"/>
      <c r="AP3886" s="20"/>
      <c r="AQ3886" s="20"/>
      <c r="AR3886" s="20"/>
      <c r="AS3886" s="20"/>
      <c r="AT3886" s="20"/>
      <c r="AU3886" s="20"/>
      <c r="AV3886" s="20"/>
      <c r="AW3886" s="20"/>
      <c r="AX3886" s="221">
        <v>130306</v>
      </c>
      <c r="AY3886" s="6">
        <v>3</v>
      </c>
      <c r="AZ3886" s="6">
        <v>253</v>
      </c>
      <c r="BA3886" s="87" t="s">
        <v>2701</v>
      </c>
      <c r="BB3886" s="39" t="s">
        <v>3179</v>
      </c>
      <c r="BC3886" s="84" t="s">
        <v>2349</v>
      </c>
      <c r="BD3886" s="38" t="s">
        <v>2702</v>
      </c>
      <c r="BE3886" s="39" t="s">
        <v>3180</v>
      </c>
      <c r="BF3886" s="90" t="s">
        <v>2691</v>
      </c>
      <c r="BJ3886" s="47" t="s">
        <v>2704</v>
      </c>
      <c r="BL3886" s="42" t="s">
        <v>2705</v>
      </c>
      <c r="BM3886" s="43" t="s">
        <v>2688</v>
      </c>
      <c r="BO3886" s="111"/>
      <c r="BP3886" s="19"/>
    </row>
    <row r="3887" spans="1:68" ht="14.4" customHeight="1" x14ac:dyDescent="0.3">
      <c r="A3887" s="116">
        <v>3885</v>
      </c>
      <c r="H3887" t="s">
        <v>2598</v>
      </c>
      <c r="I3887" s="244">
        <v>8</v>
      </c>
      <c r="J3887" s="244">
        <v>0</v>
      </c>
      <c r="K3887" s="244">
        <v>0</v>
      </c>
      <c r="L3887" s="244">
        <v>2</v>
      </c>
      <c r="M3887" s="244" t="s">
        <v>2591</v>
      </c>
      <c r="N3887" s="244">
        <v>73</v>
      </c>
      <c r="O3887" s="244" t="s">
        <v>2474</v>
      </c>
      <c r="P3887" s="244" t="s">
        <v>2474</v>
      </c>
      <c r="Q3887" s="244" t="s">
        <v>2474</v>
      </c>
      <c r="R3887" s="6">
        <f t="shared" si="557"/>
        <v>5</v>
      </c>
      <c r="S3887" s="6">
        <f t="shared" si="558"/>
        <v>1</v>
      </c>
      <c r="T3887" s="7">
        <f t="shared" si="559"/>
        <v>130312</v>
      </c>
      <c r="U3887" s="121" t="str">
        <f t="shared" si="560"/>
        <v>1FD08</v>
      </c>
      <c r="V3887" s="10">
        <f t="shared" si="561"/>
        <v>253</v>
      </c>
      <c r="W3887" s="10">
        <f t="shared" si="562"/>
        <v>8</v>
      </c>
      <c r="X3887" s="11">
        <f t="shared" si="563"/>
        <v>16</v>
      </c>
      <c r="Y3887" s="11">
        <f t="shared" si="564"/>
        <v>253</v>
      </c>
      <c r="Z3887" s="12" t="str">
        <f t="shared" si="565"/>
        <v>Temperature</v>
      </c>
      <c r="AI3887" s="111"/>
      <c r="AJ3887" s="19"/>
      <c r="AK3887" s="19"/>
      <c r="AQ3887" s="34"/>
      <c r="AR3887" s="34"/>
      <c r="AS3887" s="34"/>
      <c r="AT3887" s="34"/>
      <c r="AU3887" s="34"/>
      <c r="AV3887" s="34"/>
      <c r="AW3887" s="34"/>
      <c r="AX3887" s="222">
        <v>130312</v>
      </c>
      <c r="AY3887" s="6">
        <v>16</v>
      </c>
      <c r="AZ3887" s="6">
        <v>253</v>
      </c>
      <c r="BA3887" s="87" t="s">
        <v>2365</v>
      </c>
      <c r="BB3887" s="39" t="s">
        <v>2870</v>
      </c>
      <c r="BC3887" s="84" t="s">
        <v>2359</v>
      </c>
      <c r="BJ3887" s="47" t="s">
        <v>2773</v>
      </c>
      <c r="BL3887" s="42" t="s">
        <v>2687</v>
      </c>
      <c r="BM3887" s="43" t="s">
        <v>2688</v>
      </c>
      <c r="BO3887" s="111"/>
      <c r="BP3887" s="19"/>
    </row>
    <row r="3888" spans="1:68" ht="14.4" customHeight="1" x14ac:dyDescent="0.3">
      <c r="A3888" s="116">
        <v>3886</v>
      </c>
      <c r="H3888" t="s">
        <v>2620</v>
      </c>
      <c r="I3888" s="244">
        <v>8</v>
      </c>
      <c r="J3888" s="244">
        <v>0</v>
      </c>
      <c r="K3888" s="244" t="s">
        <v>2474</v>
      </c>
      <c r="L3888" s="244" t="s">
        <v>2474</v>
      </c>
      <c r="M3888" s="244" t="s">
        <v>2474</v>
      </c>
      <c r="N3888" s="244">
        <v>46</v>
      </c>
      <c r="O3888" s="244">
        <v>2</v>
      </c>
      <c r="P3888" s="244" t="s">
        <v>2474</v>
      </c>
      <c r="Q3888" s="244" t="s">
        <v>2474</v>
      </c>
      <c r="R3888" s="6">
        <f t="shared" si="557"/>
        <v>2</v>
      </c>
      <c r="S3888" s="6">
        <f t="shared" si="558"/>
        <v>1</v>
      </c>
      <c r="T3888" s="7">
        <f t="shared" si="559"/>
        <v>127245</v>
      </c>
      <c r="U3888" s="121" t="str">
        <f t="shared" si="560"/>
        <v>1F10D</v>
      </c>
      <c r="V3888" s="10">
        <f t="shared" si="561"/>
        <v>241</v>
      </c>
      <c r="W3888" s="10">
        <f t="shared" si="562"/>
        <v>13</v>
      </c>
      <c r="X3888" s="11">
        <f t="shared" si="563"/>
        <v>1</v>
      </c>
      <c r="Y3888" s="11">
        <f t="shared" si="564"/>
        <v>241</v>
      </c>
      <c r="Z3888" s="12" t="str">
        <f t="shared" si="565"/>
        <v>Rudder</v>
      </c>
      <c r="AI3888" s="111"/>
      <c r="AJ3888" s="19"/>
      <c r="AK3888" s="19"/>
      <c r="AL3888" s="21"/>
      <c r="AM3888" s="21"/>
      <c r="AN3888" s="21"/>
      <c r="AO3888" s="21"/>
      <c r="AP3888" s="20"/>
      <c r="AQ3888" s="20"/>
      <c r="AR3888" s="20"/>
      <c r="AS3888" s="20"/>
      <c r="AT3888" s="20"/>
      <c r="AU3888" s="20"/>
      <c r="AV3888" s="20"/>
      <c r="AW3888" s="20"/>
      <c r="AX3888" s="221">
        <v>127245</v>
      </c>
      <c r="AY3888" s="6">
        <v>1</v>
      </c>
      <c r="AZ3888" s="6">
        <v>241</v>
      </c>
      <c r="BA3888" s="87" t="s">
        <v>2696</v>
      </c>
      <c r="BB3888" s="39" t="s">
        <v>3003</v>
      </c>
      <c r="BC3888" s="84" t="s">
        <v>2691</v>
      </c>
      <c r="BL3888" s="42" t="s">
        <v>2698</v>
      </c>
      <c r="BM3888" s="43" t="s">
        <v>2688</v>
      </c>
      <c r="BO3888" s="111"/>
      <c r="BP3888" s="19"/>
    </row>
    <row r="3889" spans="1:68" ht="14.4" customHeight="1" x14ac:dyDescent="0.3">
      <c r="A3889" s="116">
        <v>3887</v>
      </c>
      <c r="H3889" t="s">
        <v>2621</v>
      </c>
      <c r="I3889" s="244">
        <v>8</v>
      </c>
      <c r="J3889" s="244" t="s">
        <v>2497</v>
      </c>
      <c r="K3889" s="244" t="s">
        <v>2519</v>
      </c>
      <c r="L3889" s="244" t="s">
        <v>2506</v>
      </c>
      <c r="M3889" s="244">
        <v>0</v>
      </c>
      <c r="N3889" s="244">
        <v>0</v>
      </c>
      <c r="O3889" s="244" t="s">
        <v>2474</v>
      </c>
      <c r="P3889" s="244" t="s">
        <v>2483</v>
      </c>
      <c r="Q3889" s="244" t="s">
        <v>2520</v>
      </c>
      <c r="R3889" s="6">
        <f t="shared" si="557"/>
        <v>2</v>
      </c>
      <c r="S3889" s="6">
        <f t="shared" si="558"/>
        <v>1</v>
      </c>
      <c r="T3889" s="7">
        <f t="shared" si="559"/>
        <v>127250</v>
      </c>
      <c r="U3889" s="121" t="str">
        <f t="shared" si="560"/>
        <v>1F112</v>
      </c>
      <c r="V3889" s="10">
        <f t="shared" si="561"/>
        <v>241</v>
      </c>
      <c r="W3889" s="10">
        <f t="shared" si="562"/>
        <v>18</v>
      </c>
      <c r="X3889" s="11">
        <f t="shared" si="563"/>
        <v>1</v>
      </c>
      <c r="Y3889" s="11">
        <f t="shared" si="564"/>
        <v>241</v>
      </c>
      <c r="Z3889" s="12" t="str">
        <f t="shared" si="565"/>
        <v>Vessel Heading</v>
      </c>
      <c r="AI3889" s="111"/>
      <c r="AJ3889" s="19"/>
      <c r="AK3889" s="19"/>
      <c r="AQ3889" s="34"/>
      <c r="AR3889" s="34"/>
      <c r="AS3889" s="34"/>
      <c r="AT3889" s="34"/>
      <c r="AU3889" s="34"/>
      <c r="AV3889" s="34"/>
      <c r="AW3889" s="34"/>
      <c r="AX3889" s="222">
        <v>127250</v>
      </c>
      <c r="AY3889" s="6">
        <v>1</v>
      </c>
      <c r="AZ3889" s="6">
        <v>241</v>
      </c>
      <c r="BA3889" s="87" t="s">
        <v>18</v>
      </c>
      <c r="BB3889" s="39" t="s">
        <v>2462</v>
      </c>
      <c r="BC3889" s="84" t="s">
        <v>2691</v>
      </c>
      <c r="BL3889" s="42" t="s">
        <v>2698</v>
      </c>
      <c r="BM3889" s="43" t="s">
        <v>2688</v>
      </c>
      <c r="BO3889" s="111"/>
      <c r="BP3889" s="19"/>
    </row>
    <row r="3890" spans="1:68" ht="14.4" customHeight="1" x14ac:dyDescent="0.3">
      <c r="A3890" s="116">
        <v>3888</v>
      </c>
      <c r="H3890" t="s">
        <v>2622</v>
      </c>
      <c r="I3890" s="244">
        <v>8</v>
      </c>
      <c r="J3890" s="244" t="s">
        <v>2497</v>
      </c>
      <c r="K3890" s="244">
        <v>0</v>
      </c>
      <c r="L3890" s="244" t="s">
        <v>2563</v>
      </c>
      <c r="M3890" s="244" t="s">
        <v>2520</v>
      </c>
      <c r="N3890" s="244">
        <v>5</v>
      </c>
      <c r="O3890" s="244" t="s">
        <v>2474</v>
      </c>
      <c r="P3890" s="244" t="s">
        <v>2474</v>
      </c>
      <c r="Q3890" s="244" t="s">
        <v>2474</v>
      </c>
      <c r="R3890" s="6">
        <f t="shared" si="557"/>
        <v>2</v>
      </c>
      <c r="S3890" s="6">
        <f t="shared" si="558"/>
        <v>1</v>
      </c>
      <c r="T3890" s="7">
        <f t="shared" si="559"/>
        <v>127251</v>
      </c>
      <c r="U3890" s="121" t="str">
        <f t="shared" si="560"/>
        <v>1F113</v>
      </c>
      <c r="V3890" s="10">
        <f t="shared" si="561"/>
        <v>241</v>
      </c>
      <c r="W3890" s="10">
        <f t="shared" si="562"/>
        <v>19</v>
      </c>
      <c r="X3890" s="11">
        <f t="shared" si="563"/>
        <v>1</v>
      </c>
      <c r="Y3890" s="11">
        <f t="shared" si="564"/>
        <v>241</v>
      </c>
      <c r="Z3890" s="12" t="str">
        <f t="shared" si="565"/>
        <v>Rate of Turn</v>
      </c>
      <c r="AI3890" s="111"/>
      <c r="AJ3890" s="19"/>
      <c r="AK3890" s="19"/>
      <c r="AL3890" s="21"/>
      <c r="AM3890" s="21"/>
      <c r="AN3890" s="21"/>
      <c r="AO3890" s="21"/>
      <c r="AP3890" s="20"/>
      <c r="AQ3890" s="20"/>
      <c r="AR3890" s="20"/>
      <c r="AS3890" s="20"/>
      <c r="AT3890" s="20"/>
      <c r="AU3890" s="20"/>
      <c r="AV3890" s="20"/>
      <c r="AW3890" s="20"/>
      <c r="AX3890" s="221">
        <v>127251</v>
      </c>
      <c r="AY3890" s="6">
        <v>1</v>
      </c>
      <c r="AZ3890" s="6">
        <v>241</v>
      </c>
      <c r="BA3890" s="87" t="s">
        <v>2699</v>
      </c>
      <c r="BB3890" s="39" t="s">
        <v>2700</v>
      </c>
      <c r="BC3890" s="84" t="s">
        <v>2691</v>
      </c>
      <c r="BL3890" s="42" t="s">
        <v>2698</v>
      </c>
      <c r="BM3890" s="43" t="s">
        <v>2688</v>
      </c>
      <c r="BO3890" s="111"/>
      <c r="BP3890" s="19"/>
    </row>
    <row r="3891" spans="1:68" ht="14.4" customHeight="1" x14ac:dyDescent="0.3">
      <c r="A3891" s="116">
        <v>3889</v>
      </c>
      <c r="H3891" t="s">
        <v>2525</v>
      </c>
      <c r="I3891" s="244">
        <v>8</v>
      </c>
      <c r="J3891" s="244">
        <v>0</v>
      </c>
      <c r="K3891" s="244" t="s">
        <v>2521</v>
      </c>
      <c r="L3891" s="244">
        <v>0</v>
      </c>
      <c r="M3891" s="244">
        <v>0</v>
      </c>
      <c r="N3891" s="244" t="s">
        <v>2474</v>
      </c>
      <c r="O3891" s="244" t="s">
        <v>2483</v>
      </c>
      <c r="P3891" s="244" t="s">
        <v>2474</v>
      </c>
      <c r="Q3891" s="244" t="s">
        <v>2483</v>
      </c>
      <c r="R3891" s="6">
        <f t="shared" si="557"/>
        <v>2</v>
      </c>
      <c r="S3891" s="6">
        <f t="shared" si="558"/>
        <v>1</v>
      </c>
      <c r="T3891" s="7">
        <f t="shared" si="559"/>
        <v>130578</v>
      </c>
      <c r="U3891" s="121" t="str">
        <f t="shared" si="560"/>
        <v>1FE12</v>
      </c>
      <c r="V3891" s="10">
        <f t="shared" si="561"/>
        <v>254</v>
      </c>
      <c r="W3891" s="10">
        <f t="shared" si="562"/>
        <v>18</v>
      </c>
      <c r="X3891" s="11">
        <f t="shared" si="563"/>
        <v>3</v>
      </c>
      <c r="Y3891" s="11">
        <f t="shared" si="564"/>
        <v>254</v>
      </c>
      <c r="Z3891" s="12" t="str">
        <f t="shared" si="565"/>
        <v>Vessel Speed Components</v>
      </c>
      <c r="AI3891" s="111"/>
      <c r="AJ3891" s="19"/>
      <c r="AK3891" s="19"/>
      <c r="AQ3891" s="34"/>
      <c r="AR3891" s="34"/>
      <c r="AS3891" s="34"/>
      <c r="AT3891" s="34"/>
      <c r="AU3891" s="34"/>
      <c r="AV3891" s="34"/>
      <c r="AW3891" s="34"/>
      <c r="AX3891" s="222">
        <v>130578</v>
      </c>
      <c r="AY3891" s="6">
        <v>3</v>
      </c>
      <c r="AZ3891" s="6">
        <v>254</v>
      </c>
      <c r="BA3891" s="87" t="s">
        <v>2724</v>
      </c>
      <c r="BB3891" s="39" t="s">
        <v>2709</v>
      </c>
      <c r="BC3891" s="84" t="s">
        <v>2710</v>
      </c>
      <c r="BD3891" s="38" t="s">
        <v>2353</v>
      </c>
      <c r="BE3891" s="39" t="s">
        <v>2457</v>
      </c>
      <c r="BF3891" s="90" t="s">
        <v>2349</v>
      </c>
      <c r="BG3891" s="58" t="s">
        <v>2725</v>
      </c>
      <c r="BI3891" s="6" t="s">
        <v>2349</v>
      </c>
      <c r="BL3891" s="42" t="s">
        <v>2705</v>
      </c>
      <c r="BM3891" s="43" t="s">
        <v>2688</v>
      </c>
      <c r="BO3891" s="111"/>
      <c r="BP3891" s="19"/>
    </row>
    <row r="3892" spans="1:68" ht="14.4" customHeight="1" x14ac:dyDescent="0.3">
      <c r="A3892" s="116">
        <v>3890</v>
      </c>
      <c r="H3892" t="s">
        <v>2525</v>
      </c>
      <c r="I3892" s="244">
        <v>8</v>
      </c>
      <c r="J3892" s="244">
        <v>1</v>
      </c>
      <c r="K3892" s="244" t="s">
        <v>2474</v>
      </c>
      <c r="L3892" s="244" t="s">
        <v>2483</v>
      </c>
      <c r="M3892" s="244" t="s">
        <v>2474</v>
      </c>
      <c r="N3892" s="244" t="s">
        <v>2483</v>
      </c>
      <c r="O3892" s="244" t="s">
        <v>2474</v>
      </c>
      <c r="P3892" s="244" t="s">
        <v>2483</v>
      </c>
      <c r="Q3892" s="244" t="s">
        <v>2474</v>
      </c>
      <c r="R3892" s="6">
        <f t="shared" si="557"/>
        <v>2</v>
      </c>
      <c r="S3892" s="6">
        <f t="shared" si="558"/>
        <v>1</v>
      </c>
      <c r="T3892" s="7">
        <f t="shared" si="559"/>
        <v>130578</v>
      </c>
      <c r="U3892" s="121" t="str">
        <f t="shared" si="560"/>
        <v>1FE12</v>
      </c>
      <c r="V3892" s="10">
        <f t="shared" si="561"/>
        <v>254</v>
      </c>
      <c r="W3892" s="10">
        <f t="shared" si="562"/>
        <v>18</v>
      </c>
      <c r="X3892" s="11">
        <f t="shared" si="563"/>
        <v>3</v>
      </c>
      <c r="Y3892" s="11">
        <f t="shared" si="564"/>
        <v>254</v>
      </c>
      <c r="Z3892" s="12" t="str">
        <f t="shared" si="565"/>
        <v>Vessel Speed Components</v>
      </c>
      <c r="AI3892" s="111"/>
      <c r="AJ3892" s="19"/>
      <c r="AK3892" s="19"/>
      <c r="AL3892" s="21"/>
      <c r="AM3892" s="21"/>
      <c r="AN3892" s="21"/>
      <c r="AO3892" s="21"/>
      <c r="AP3892" s="20"/>
      <c r="AQ3892" s="20"/>
      <c r="AR3892" s="20"/>
      <c r="AS3892" s="20"/>
      <c r="AT3892" s="20"/>
      <c r="AU3892" s="20"/>
      <c r="AV3892" s="20"/>
      <c r="AW3892" s="20"/>
      <c r="AX3892" s="221">
        <v>130578</v>
      </c>
      <c r="AY3892" s="6">
        <v>3</v>
      </c>
      <c r="AZ3892" s="6">
        <v>254</v>
      </c>
      <c r="BA3892" s="87" t="s">
        <v>2727</v>
      </c>
      <c r="BB3892" s="39" t="s">
        <v>2352</v>
      </c>
      <c r="BC3892" s="84" t="s">
        <v>2710</v>
      </c>
      <c r="BD3892" s="38" t="s">
        <v>2728</v>
      </c>
      <c r="BG3892" s="58" t="s">
        <v>2725</v>
      </c>
      <c r="BI3892" s="6" t="s">
        <v>2349</v>
      </c>
      <c r="BL3892" s="42" t="s">
        <v>2705</v>
      </c>
      <c r="BM3892" s="43" t="s">
        <v>2688</v>
      </c>
      <c r="BO3892" s="111"/>
      <c r="BP3892" s="19"/>
    </row>
    <row r="3893" spans="1:68" ht="14.4" customHeight="1" x14ac:dyDescent="0.3">
      <c r="A3893" s="116">
        <v>3891</v>
      </c>
      <c r="H3893" t="s">
        <v>2623</v>
      </c>
      <c r="I3893" s="244">
        <v>8</v>
      </c>
      <c r="J3893" s="244" t="s">
        <v>2497</v>
      </c>
      <c r="K3893" s="244" t="s">
        <v>2634</v>
      </c>
      <c r="L3893" s="244">
        <v>3</v>
      </c>
      <c r="M3893" s="244" t="s">
        <v>2545</v>
      </c>
      <c r="N3893" s="244">
        <v>85</v>
      </c>
      <c r="O3893" s="244" t="s">
        <v>2515</v>
      </c>
      <c r="P3893" s="244" t="s">
        <v>2474</v>
      </c>
      <c r="Q3893" s="244" t="s">
        <v>2474</v>
      </c>
      <c r="R3893" s="6">
        <f t="shared" si="557"/>
        <v>2</v>
      </c>
      <c r="S3893" s="6">
        <f t="shared" si="558"/>
        <v>1</v>
      </c>
      <c r="T3893" s="7">
        <f t="shared" si="559"/>
        <v>130306</v>
      </c>
      <c r="U3893" s="121" t="str">
        <f t="shared" si="560"/>
        <v>1FD02</v>
      </c>
      <c r="V3893" s="10">
        <f t="shared" si="561"/>
        <v>253</v>
      </c>
      <c r="W3893" s="10">
        <f t="shared" si="562"/>
        <v>2</v>
      </c>
      <c r="X3893" s="11">
        <f t="shared" si="563"/>
        <v>1</v>
      </c>
      <c r="Y3893" s="11">
        <f t="shared" si="564"/>
        <v>253</v>
      </c>
      <c r="Z3893" s="12" t="str">
        <f t="shared" si="565"/>
        <v>Wind Data</v>
      </c>
      <c r="AI3893" s="111"/>
      <c r="AJ3893" s="19"/>
      <c r="AK3893" s="19"/>
      <c r="AQ3893" s="34"/>
      <c r="AR3893" s="34"/>
      <c r="AS3893" s="34"/>
      <c r="AT3893" s="34"/>
      <c r="AU3893" s="34"/>
      <c r="AV3893" s="34"/>
      <c r="AW3893" s="34"/>
      <c r="AX3893" s="222">
        <v>130306</v>
      </c>
      <c r="AY3893" s="6">
        <v>1</v>
      </c>
      <c r="AZ3893" s="6">
        <v>253</v>
      </c>
      <c r="BA3893" s="87" t="s">
        <v>2701</v>
      </c>
      <c r="BB3893" s="39" t="s">
        <v>3178</v>
      </c>
      <c r="BC3893" s="84" t="s">
        <v>2349</v>
      </c>
      <c r="BD3893" s="38" t="s">
        <v>2702</v>
      </c>
      <c r="BE3893" s="39" t="s">
        <v>3063</v>
      </c>
      <c r="BF3893" s="90" t="s">
        <v>2691</v>
      </c>
      <c r="BJ3893" s="47" t="s">
        <v>2703</v>
      </c>
      <c r="BL3893" s="42" t="s">
        <v>2698</v>
      </c>
      <c r="BM3893" s="43" t="s">
        <v>2688</v>
      </c>
      <c r="BO3893" s="111"/>
      <c r="BP3893" s="19"/>
    </row>
    <row r="3894" spans="1:68" ht="14.4" customHeight="1" x14ac:dyDescent="0.3">
      <c r="A3894" s="116">
        <v>3892</v>
      </c>
      <c r="H3894" t="s">
        <v>2619</v>
      </c>
      <c r="I3894" s="244">
        <v>8</v>
      </c>
      <c r="J3894" s="244" t="s">
        <v>2579</v>
      </c>
      <c r="K3894" s="244">
        <v>79</v>
      </c>
      <c r="L3894" s="244" t="s">
        <v>2509</v>
      </c>
      <c r="M3894" s="244">
        <v>19</v>
      </c>
      <c r="N3894" s="244">
        <v>45</v>
      </c>
      <c r="O3894" s="244" t="s">
        <v>2579</v>
      </c>
      <c r="P3894" s="244">
        <v>32</v>
      </c>
      <c r="Q3894" s="244">
        <v>3</v>
      </c>
      <c r="R3894" s="6">
        <f t="shared" si="557"/>
        <v>2</v>
      </c>
      <c r="S3894" s="6">
        <f t="shared" si="558"/>
        <v>1</v>
      </c>
      <c r="T3894" s="7">
        <f t="shared" si="559"/>
        <v>129025</v>
      </c>
      <c r="U3894" s="121" t="str">
        <f t="shared" si="560"/>
        <v>1F801</v>
      </c>
      <c r="V3894" s="10">
        <f t="shared" si="561"/>
        <v>248</v>
      </c>
      <c r="W3894" s="10">
        <f t="shared" si="562"/>
        <v>1</v>
      </c>
      <c r="X3894" s="11">
        <f t="shared" si="563"/>
        <v>7</v>
      </c>
      <c r="Y3894" s="11">
        <f t="shared" si="564"/>
        <v>248</v>
      </c>
      <c r="Z3894" s="12" t="str">
        <f t="shared" si="565"/>
        <v>Position, Rapid Update</v>
      </c>
      <c r="AI3894" s="111"/>
      <c r="AJ3894" s="19"/>
      <c r="AK3894" s="19"/>
      <c r="AL3894" s="21"/>
      <c r="AM3894" s="21"/>
      <c r="AN3894" s="21"/>
      <c r="AO3894" s="21"/>
      <c r="AP3894" s="20"/>
      <c r="AQ3894" s="20"/>
      <c r="AR3894" s="20"/>
      <c r="AS3894" s="20"/>
      <c r="AT3894" s="20"/>
      <c r="AU3894" s="20"/>
      <c r="AV3894" s="20"/>
      <c r="AW3894" s="20"/>
      <c r="AX3894" s="221">
        <v>129025</v>
      </c>
      <c r="AY3894" s="6">
        <v>7</v>
      </c>
      <c r="AZ3894" s="6">
        <v>248</v>
      </c>
      <c r="BA3894" s="87" t="s">
        <v>2689</v>
      </c>
      <c r="BB3894" s="39" t="s">
        <v>2690</v>
      </c>
      <c r="BC3894" s="84" t="s">
        <v>2691</v>
      </c>
      <c r="BD3894" s="38" t="s">
        <v>2350</v>
      </c>
      <c r="BE3894" s="39" t="s">
        <v>2692</v>
      </c>
      <c r="BF3894" s="90" t="s">
        <v>2691</v>
      </c>
      <c r="BL3894" s="42" t="s">
        <v>2693</v>
      </c>
      <c r="BM3894" s="43" t="s">
        <v>2688</v>
      </c>
      <c r="BO3894" s="111"/>
      <c r="BP3894" s="19"/>
    </row>
    <row r="3895" spans="1:68" ht="14.4" customHeight="1" x14ac:dyDescent="0.3">
      <c r="A3895" s="116">
        <v>3893</v>
      </c>
      <c r="H3895" t="s">
        <v>2522</v>
      </c>
      <c r="I3895" s="244">
        <v>8</v>
      </c>
      <c r="J3895" s="244" t="s">
        <v>2512</v>
      </c>
      <c r="K3895" s="244">
        <v>65</v>
      </c>
      <c r="L3895" s="244">
        <v>3</v>
      </c>
      <c r="M3895" s="244">
        <v>49</v>
      </c>
      <c r="N3895" s="244">
        <v>85</v>
      </c>
      <c r="O3895" s="244" t="s">
        <v>2512</v>
      </c>
      <c r="P3895" s="244" t="s">
        <v>2474</v>
      </c>
      <c r="Q3895" s="244" t="s">
        <v>2474</v>
      </c>
      <c r="R3895" s="6">
        <f t="shared" si="557"/>
        <v>2</v>
      </c>
      <c r="S3895" s="6">
        <f t="shared" si="558"/>
        <v>1</v>
      </c>
      <c r="T3895" s="7">
        <f t="shared" si="559"/>
        <v>130306</v>
      </c>
      <c r="U3895" s="121" t="str">
        <f t="shared" si="560"/>
        <v>1FD02</v>
      </c>
      <c r="V3895" s="10">
        <f t="shared" si="561"/>
        <v>253</v>
      </c>
      <c r="W3895" s="10">
        <f t="shared" si="562"/>
        <v>2</v>
      </c>
      <c r="X3895" s="11">
        <f t="shared" si="563"/>
        <v>3</v>
      </c>
      <c r="Y3895" s="11">
        <f t="shared" si="564"/>
        <v>253</v>
      </c>
      <c r="Z3895" s="12" t="str">
        <f t="shared" si="565"/>
        <v>Wind Data</v>
      </c>
      <c r="AI3895" s="111"/>
      <c r="AJ3895" s="19"/>
      <c r="AK3895" s="19"/>
      <c r="AQ3895" s="34"/>
      <c r="AR3895" s="34"/>
      <c r="AS3895" s="34"/>
      <c r="AT3895" s="34"/>
      <c r="AU3895" s="34"/>
      <c r="AV3895" s="34"/>
      <c r="AW3895" s="34"/>
      <c r="AX3895" s="222">
        <v>130306</v>
      </c>
      <c r="AY3895" s="6">
        <v>3</v>
      </c>
      <c r="AZ3895" s="6">
        <v>253</v>
      </c>
      <c r="BA3895" s="87" t="s">
        <v>2701</v>
      </c>
      <c r="BB3895" s="39" t="s">
        <v>3179</v>
      </c>
      <c r="BC3895" s="84" t="s">
        <v>2349</v>
      </c>
      <c r="BD3895" s="38" t="s">
        <v>2702</v>
      </c>
      <c r="BE3895" s="39" t="s">
        <v>3180</v>
      </c>
      <c r="BF3895" s="90" t="s">
        <v>2691</v>
      </c>
      <c r="BJ3895" s="47" t="s">
        <v>2704</v>
      </c>
      <c r="BL3895" s="42" t="s">
        <v>2705</v>
      </c>
      <c r="BM3895" s="43" t="s">
        <v>2688</v>
      </c>
      <c r="BO3895" s="111"/>
      <c r="BP3895" s="19"/>
    </row>
    <row r="3896" spans="1:68" ht="14.4" customHeight="1" x14ac:dyDescent="0.3">
      <c r="A3896" s="116">
        <v>3894</v>
      </c>
      <c r="H3896" t="s">
        <v>2638</v>
      </c>
      <c r="I3896" s="244">
        <v>8</v>
      </c>
      <c r="J3896" s="244" t="s">
        <v>2533</v>
      </c>
      <c r="K3896" s="244">
        <v>11</v>
      </c>
      <c r="L3896" s="244" t="s">
        <v>2639</v>
      </c>
      <c r="M3896" s="244">
        <v>98</v>
      </c>
      <c r="N3896" s="244" t="s">
        <v>2543</v>
      </c>
      <c r="O3896" s="244">
        <v>8</v>
      </c>
      <c r="P3896" s="244">
        <v>0</v>
      </c>
      <c r="Q3896" s="244" t="s">
        <v>2485</v>
      </c>
      <c r="R3896" s="6">
        <f t="shared" si="557"/>
        <v>7</v>
      </c>
      <c r="S3896" s="6">
        <f t="shared" si="558"/>
        <v>1</v>
      </c>
      <c r="T3896" s="7">
        <f t="shared" si="559"/>
        <v>126720</v>
      </c>
      <c r="U3896" s="121" t="str">
        <f t="shared" si="560"/>
        <v>1EF00</v>
      </c>
      <c r="V3896" s="10">
        <f t="shared" si="561"/>
        <v>239</v>
      </c>
      <c r="W3896" s="10">
        <f t="shared" si="562"/>
        <v>255</v>
      </c>
      <c r="X3896" s="11">
        <f t="shared" si="563"/>
        <v>7</v>
      </c>
      <c r="Y3896" s="11">
        <f t="shared" si="564"/>
        <v>255</v>
      </c>
      <c r="Z3896" s="12" t="str">
        <f t="shared" si="565"/>
        <v>Proprietary A2</v>
      </c>
      <c r="AI3896" s="111"/>
      <c r="AJ3896" s="19"/>
      <c r="AK3896" s="19"/>
      <c r="AL3896" s="21"/>
      <c r="AM3896" s="21"/>
      <c r="AN3896" s="21"/>
      <c r="AO3896" s="21"/>
      <c r="AP3896" s="20"/>
      <c r="AQ3896" s="20"/>
      <c r="AR3896" s="20"/>
      <c r="AS3896" s="20"/>
      <c r="AT3896" s="20"/>
      <c r="AU3896" s="20"/>
      <c r="AV3896" s="20"/>
      <c r="AW3896" s="20"/>
      <c r="AX3896" s="221">
        <v>126720</v>
      </c>
      <c r="AY3896" s="6">
        <v>7</v>
      </c>
      <c r="AZ3896" s="6">
        <v>255</v>
      </c>
      <c r="BA3896" s="87" t="s">
        <v>2755</v>
      </c>
      <c r="BB3896" s="39" t="s">
        <v>2709</v>
      </c>
      <c r="BC3896" s="84" t="s">
        <v>2710</v>
      </c>
      <c r="BD3896" s="38" t="s">
        <v>2756</v>
      </c>
      <c r="BE3896" s="39" t="s">
        <v>2757</v>
      </c>
      <c r="BF3896" s="90" t="s">
        <v>2710</v>
      </c>
      <c r="BJ3896" s="47" t="s">
        <v>2758</v>
      </c>
      <c r="BL3896" s="42" t="s">
        <v>2693</v>
      </c>
      <c r="BM3896" s="43" t="s">
        <v>2688</v>
      </c>
      <c r="BO3896" s="111"/>
      <c r="BP3896" s="19"/>
    </row>
    <row r="3897" spans="1:68" ht="14.4" customHeight="1" x14ac:dyDescent="0.3">
      <c r="A3897" s="116">
        <v>3895</v>
      </c>
      <c r="H3897" t="s">
        <v>2638</v>
      </c>
      <c r="I3897" s="244">
        <v>8</v>
      </c>
      <c r="J3897" s="244" t="s">
        <v>2535</v>
      </c>
      <c r="K3897" s="244">
        <v>3</v>
      </c>
      <c r="L3897" s="244">
        <v>1</v>
      </c>
      <c r="M3897" s="244">
        <v>3</v>
      </c>
      <c r="N3897" s="244" t="s">
        <v>2494</v>
      </c>
      <c r="O3897" s="244">
        <v>97</v>
      </c>
      <c r="P3897" s="244" t="s">
        <v>2474</v>
      </c>
      <c r="Q3897" s="244" t="s">
        <v>2544</v>
      </c>
      <c r="R3897" s="6">
        <f t="shared" si="557"/>
        <v>7</v>
      </c>
      <c r="S3897" s="6">
        <f t="shared" si="558"/>
        <v>1</v>
      </c>
      <c r="T3897" s="7">
        <f t="shared" si="559"/>
        <v>126720</v>
      </c>
      <c r="U3897" s="121" t="str">
        <f t="shared" si="560"/>
        <v>1EF00</v>
      </c>
      <c r="V3897" s="10">
        <f t="shared" si="561"/>
        <v>239</v>
      </c>
      <c r="W3897" s="10">
        <f t="shared" si="562"/>
        <v>255</v>
      </c>
      <c r="X3897" s="11">
        <f t="shared" si="563"/>
        <v>7</v>
      </c>
      <c r="Y3897" s="11">
        <f t="shared" si="564"/>
        <v>255</v>
      </c>
      <c r="Z3897" s="12" t="str">
        <f t="shared" si="565"/>
        <v>Proprietary A2</v>
      </c>
      <c r="AI3897" s="111"/>
      <c r="AJ3897" s="19"/>
      <c r="AK3897" s="19"/>
      <c r="AQ3897" s="34"/>
      <c r="AR3897" s="34"/>
      <c r="AS3897" s="34"/>
      <c r="AT3897" s="34"/>
      <c r="AU3897" s="34"/>
      <c r="AV3897" s="34"/>
      <c r="AW3897" s="34"/>
      <c r="AX3897" s="222">
        <v>126720</v>
      </c>
      <c r="AY3897" s="6">
        <v>7</v>
      </c>
      <c r="AZ3897" s="6">
        <v>255</v>
      </c>
      <c r="BA3897" s="87" t="s">
        <v>2759</v>
      </c>
      <c r="BB3897" s="39" t="s">
        <v>2352</v>
      </c>
      <c r="BC3897" s="84" t="s">
        <v>2710</v>
      </c>
      <c r="BL3897" s="42" t="s">
        <v>2693</v>
      </c>
      <c r="BM3897" s="43" t="s">
        <v>2688</v>
      </c>
      <c r="BO3897" s="111"/>
      <c r="BP3897" s="19"/>
    </row>
    <row r="3898" spans="1:68" ht="14.4" customHeight="1" x14ac:dyDescent="0.3">
      <c r="A3898" s="116">
        <v>3896</v>
      </c>
      <c r="H3898" t="s">
        <v>2638</v>
      </c>
      <c r="I3898" s="244">
        <v>8</v>
      </c>
      <c r="J3898" s="244" t="s">
        <v>2536</v>
      </c>
      <c r="K3898" s="244" t="s">
        <v>2545</v>
      </c>
      <c r="L3898" s="244">
        <v>1</v>
      </c>
      <c r="M3898" s="244">
        <v>11</v>
      </c>
      <c r="N3898" s="244">
        <v>0</v>
      </c>
      <c r="O3898" s="244" t="s">
        <v>2474</v>
      </c>
      <c r="P3898" s="244" t="s">
        <v>2474</v>
      </c>
      <c r="Q3898" s="244" t="s">
        <v>2474</v>
      </c>
      <c r="R3898" s="6">
        <f t="shared" si="557"/>
        <v>7</v>
      </c>
      <c r="S3898" s="6">
        <f t="shared" si="558"/>
        <v>1</v>
      </c>
      <c r="T3898" s="7">
        <f t="shared" si="559"/>
        <v>126720</v>
      </c>
      <c r="U3898" s="121" t="str">
        <f t="shared" si="560"/>
        <v>1EF00</v>
      </c>
      <c r="V3898" s="10">
        <f t="shared" si="561"/>
        <v>239</v>
      </c>
      <c r="W3898" s="10">
        <f t="shared" si="562"/>
        <v>255</v>
      </c>
      <c r="X3898" s="11">
        <f t="shared" si="563"/>
        <v>7</v>
      </c>
      <c r="Y3898" s="11">
        <f t="shared" si="564"/>
        <v>255</v>
      </c>
      <c r="Z3898" s="12" t="str">
        <f t="shared" si="565"/>
        <v>Proprietary A2</v>
      </c>
      <c r="AI3898" s="111"/>
      <c r="AJ3898" s="19"/>
      <c r="AK3898" s="19"/>
      <c r="AL3898" s="21"/>
      <c r="AM3898" s="21"/>
      <c r="AN3898" s="21"/>
      <c r="AO3898" s="21"/>
      <c r="AP3898" s="20"/>
      <c r="AQ3898" s="20"/>
      <c r="AR3898" s="20"/>
      <c r="AS3898" s="20"/>
      <c r="AT3898" s="20"/>
      <c r="AU3898" s="20"/>
      <c r="AV3898" s="20"/>
      <c r="AW3898" s="20"/>
      <c r="AX3898" s="221">
        <v>126720</v>
      </c>
      <c r="AY3898" s="6">
        <v>7</v>
      </c>
      <c r="AZ3898" s="6">
        <v>255</v>
      </c>
      <c r="BA3898" s="87" t="s">
        <v>2760</v>
      </c>
      <c r="BB3898" s="39" t="s">
        <v>2411</v>
      </c>
      <c r="BC3898" s="84" t="s">
        <v>2710</v>
      </c>
      <c r="BL3898" s="42" t="s">
        <v>2693</v>
      </c>
      <c r="BM3898" s="43" t="s">
        <v>2688</v>
      </c>
      <c r="BO3898" s="111"/>
      <c r="BP3898" s="19"/>
    </row>
    <row r="3899" spans="1:68" ht="14.4" customHeight="1" x14ac:dyDescent="0.3">
      <c r="A3899" s="116">
        <v>3897</v>
      </c>
      <c r="H3899" t="s">
        <v>2669</v>
      </c>
      <c r="I3899" s="244">
        <v>8</v>
      </c>
      <c r="J3899" s="244" t="s">
        <v>2474</v>
      </c>
      <c r="K3899" s="244">
        <v>0</v>
      </c>
      <c r="L3899" s="244">
        <v>0</v>
      </c>
      <c r="M3899" s="244" t="s">
        <v>2524</v>
      </c>
      <c r="N3899" s="244">
        <v>73</v>
      </c>
      <c r="O3899" s="244" t="s">
        <v>2474</v>
      </c>
      <c r="P3899" s="244" t="s">
        <v>2474</v>
      </c>
      <c r="Q3899" s="244" t="s">
        <v>2474</v>
      </c>
      <c r="R3899" s="6">
        <f t="shared" si="557"/>
        <v>5</v>
      </c>
      <c r="S3899" s="6">
        <f t="shared" si="558"/>
        <v>1</v>
      </c>
      <c r="T3899" s="7">
        <f t="shared" si="559"/>
        <v>130312</v>
      </c>
      <c r="U3899" s="121" t="str">
        <f t="shared" si="560"/>
        <v>1FD08</v>
      </c>
      <c r="V3899" s="10">
        <f t="shared" si="561"/>
        <v>253</v>
      </c>
      <c r="W3899" s="10">
        <f t="shared" si="562"/>
        <v>8</v>
      </c>
      <c r="X3899" s="11">
        <f t="shared" si="563"/>
        <v>7</v>
      </c>
      <c r="Y3899" s="11">
        <f t="shared" si="564"/>
        <v>253</v>
      </c>
      <c r="Z3899" s="12" t="str">
        <f t="shared" si="565"/>
        <v>Temperature</v>
      </c>
      <c r="AI3899" s="111"/>
      <c r="AJ3899" s="19"/>
      <c r="AK3899" s="19"/>
      <c r="AQ3899" s="34"/>
      <c r="AR3899" s="34"/>
      <c r="AS3899" s="34"/>
      <c r="AT3899" s="34"/>
      <c r="AU3899" s="34"/>
      <c r="AV3899" s="34"/>
      <c r="AW3899" s="34"/>
      <c r="AX3899" s="222">
        <v>130312</v>
      </c>
      <c r="AY3899" s="6">
        <v>7</v>
      </c>
      <c r="AZ3899" s="6">
        <v>253</v>
      </c>
      <c r="BA3899" s="87" t="s">
        <v>2365</v>
      </c>
      <c r="BB3899" s="39" t="s">
        <v>3055</v>
      </c>
      <c r="BC3899" s="84" t="s">
        <v>2359</v>
      </c>
      <c r="BJ3899" s="47" t="s">
        <v>2825</v>
      </c>
      <c r="BL3899" s="42" t="s">
        <v>2693</v>
      </c>
      <c r="BM3899" s="43" t="s">
        <v>2688</v>
      </c>
      <c r="BO3899" s="111"/>
      <c r="BP3899" s="19"/>
    </row>
    <row r="3900" spans="1:68" ht="14.4" customHeight="1" x14ac:dyDescent="0.3">
      <c r="A3900" s="116">
        <v>3898</v>
      </c>
      <c r="H3900" t="s">
        <v>2626</v>
      </c>
      <c r="I3900" s="244">
        <v>8</v>
      </c>
      <c r="J3900" s="244" t="s">
        <v>2474</v>
      </c>
      <c r="K3900" s="244">
        <v>12</v>
      </c>
      <c r="L3900" s="244">
        <v>2</v>
      </c>
      <c r="M3900" s="244">
        <v>0</v>
      </c>
      <c r="N3900" s="244">
        <v>0</v>
      </c>
      <c r="O3900" s="244">
        <v>0</v>
      </c>
      <c r="P3900" s="244">
        <v>0</v>
      </c>
      <c r="Q3900" s="244" t="s">
        <v>2474</v>
      </c>
      <c r="R3900" s="6">
        <f t="shared" si="557"/>
        <v>3</v>
      </c>
      <c r="S3900" s="6">
        <f t="shared" si="558"/>
        <v>1</v>
      </c>
      <c r="T3900" s="7">
        <f t="shared" si="559"/>
        <v>128267</v>
      </c>
      <c r="U3900" s="121" t="str">
        <f t="shared" si="560"/>
        <v>1F50B</v>
      </c>
      <c r="V3900" s="10">
        <f t="shared" si="561"/>
        <v>245</v>
      </c>
      <c r="W3900" s="10">
        <f t="shared" si="562"/>
        <v>11</v>
      </c>
      <c r="X3900" s="11">
        <f t="shared" si="563"/>
        <v>7</v>
      </c>
      <c r="Y3900" s="11">
        <f t="shared" si="564"/>
        <v>245</v>
      </c>
      <c r="Z3900" s="12" t="str">
        <f t="shared" si="565"/>
        <v>Water Depth</v>
      </c>
      <c r="AI3900" s="111"/>
      <c r="AJ3900" s="19"/>
      <c r="AK3900" s="19"/>
      <c r="AL3900" s="21"/>
      <c r="AM3900" s="21"/>
      <c r="AN3900" s="21"/>
      <c r="AO3900" s="21"/>
      <c r="AP3900" s="20"/>
      <c r="AQ3900" s="20"/>
      <c r="AR3900" s="20"/>
      <c r="AS3900" s="20"/>
      <c r="AT3900" s="20"/>
      <c r="AU3900" s="20"/>
      <c r="AV3900" s="20"/>
      <c r="AW3900" s="20"/>
      <c r="AX3900" s="221">
        <v>128267</v>
      </c>
      <c r="AY3900" s="6">
        <v>7</v>
      </c>
      <c r="AZ3900" s="6">
        <v>245</v>
      </c>
      <c r="BA3900" s="87" t="s">
        <v>38</v>
      </c>
      <c r="BB3900" s="39" t="s">
        <v>2884</v>
      </c>
      <c r="BC3900" s="84" t="s">
        <v>2351</v>
      </c>
      <c r="BL3900" s="42" t="s">
        <v>2693</v>
      </c>
      <c r="BM3900" s="43" t="s">
        <v>2688</v>
      </c>
      <c r="BO3900" s="111"/>
      <c r="BP3900" s="19"/>
    </row>
    <row r="3901" spans="1:68" ht="14.4" customHeight="1" x14ac:dyDescent="0.3">
      <c r="A3901" s="116">
        <v>3899</v>
      </c>
      <c r="H3901" t="s">
        <v>2627</v>
      </c>
      <c r="I3901" s="244">
        <v>8</v>
      </c>
      <c r="J3901" s="244" t="s">
        <v>2545</v>
      </c>
      <c r="K3901" s="244" t="s">
        <v>2541</v>
      </c>
      <c r="L3901" s="244" t="s">
        <v>2474</v>
      </c>
      <c r="M3901" s="244">
        <v>23</v>
      </c>
      <c r="N3901" s="244" t="s">
        <v>2493</v>
      </c>
      <c r="O3901" s="244">
        <v>80</v>
      </c>
      <c r="P3901" s="244" t="s">
        <v>2679</v>
      </c>
      <c r="Q3901" s="244" t="s">
        <v>2564</v>
      </c>
      <c r="R3901" s="6">
        <f t="shared" si="557"/>
        <v>3</v>
      </c>
      <c r="S3901" s="6">
        <f t="shared" si="558"/>
        <v>1</v>
      </c>
      <c r="T3901" s="7">
        <f t="shared" si="559"/>
        <v>129029</v>
      </c>
      <c r="U3901" s="121" t="str">
        <f t="shared" si="560"/>
        <v>1F805</v>
      </c>
      <c r="V3901" s="10">
        <f t="shared" si="561"/>
        <v>248</v>
      </c>
      <c r="W3901" s="10">
        <f t="shared" si="562"/>
        <v>5</v>
      </c>
      <c r="X3901" s="11">
        <f t="shared" si="563"/>
        <v>7</v>
      </c>
      <c r="Y3901" s="11">
        <f t="shared" si="564"/>
        <v>248</v>
      </c>
      <c r="Z3901" s="12" t="str">
        <f t="shared" si="565"/>
        <v>GNSS Position Data</v>
      </c>
      <c r="AI3901" s="111"/>
      <c r="AJ3901" s="19"/>
      <c r="AK3901" s="19"/>
      <c r="AQ3901" s="34"/>
      <c r="AR3901" s="34"/>
      <c r="AS3901" s="34"/>
      <c r="AT3901" s="34"/>
      <c r="AU3901" s="34"/>
      <c r="AV3901" s="34"/>
      <c r="AW3901" s="34"/>
      <c r="AX3901" s="222">
        <v>129029</v>
      </c>
      <c r="AY3901" s="6">
        <v>7</v>
      </c>
      <c r="AZ3901" s="6">
        <v>248</v>
      </c>
      <c r="BA3901" s="87" t="s">
        <v>2708</v>
      </c>
      <c r="BB3901" s="39" t="s">
        <v>2709</v>
      </c>
      <c r="BC3901" s="84" t="s">
        <v>2710</v>
      </c>
      <c r="BL3901" s="42" t="s">
        <v>2693</v>
      </c>
      <c r="BM3901" s="43" t="s">
        <v>2688</v>
      </c>
      <c r="BO3901" s="111"/>
      <c r="BP3901" s="19"/>
    </row>
    <row r="3902" spans="1:68" ht="14.4" customHeight="1" x14ac:dyDescent="0.3">
      <c r="A3902" s="116">
        <v>3900</v>
      </c>
      <c r="H3902" t="s">
        <v>2627</v>
      </c>
      <c r="I3902" s="244">
        <v>8</v>
      </c>
      <c r="J3902" s="244" t="s">
        <v>2576</v>
      </c>
      <c r="K3902" s="244">
        <v>14</v>
      </c>
      <c r="L3902" s="244">
        <v>0</v>
      </c>
      <c r="M3902" s="244">
        <v>26</v>
      </c>
      <c r="N3902" s="244">
        <v>75</v>
      </c>
      <c r="O3902" s="244" t="s">
        <v>2523</v>
      </c>
      <c r="P3902" s="244" t="s">
        <v>2556</v>
      </c>
      <c r="Q3902" s="244">
        <v>53</v>
      </c>
      <c r="R3902" s="6">
        <f t="shared" si="557"/>
        <v>3</v>
      </c>
      <c r="S3902" s="6">
        <f t="shared" si="558"/>
        <v>1</v>
      </c>
      <c r="T3902" s="7">
        <f t="shared" si="559"/>
        <v>129029</v>
      </c>
      <c r="U3902" s="121" t="str">
        <f t="shared" si="560"/>
        <v>1F805</v>
      </c>
      <c r="V3902" s="10">
        <f t="shared" si="561"/>
        <v>248</v>
      </c>
      <c r="W3902" s="10">
        <f t="shared" si="562"/>
        <v>5</v>
      </c>
      <c r="X3902" s="11">
        <f t="shared" si="563"/>
        <v>7</v>
      </c>
      <c r="Y3902" s="11">
        <f t="shared" si="564"/>
        <v>248</v>
      </c>
      <c r="Z3902" s="12" t="str">
        <f t="shared" si="565"/>
        <v>GNSS Position Data</v>
      </c>
      <c r="AI3902" s="111"/>
      <c r="AJ3902" s="19"/>
      <c r="AK3902" s="19"/>
      <c r="AL3902" s="21"/>
      <c r="AM3902" s="21"/>
      <c r="AN3902" s="21"/>
      <c r="AO3902" s="21"/>
      <c r="AP3902" s="20"/>
      <c r="AQ3902" s="20"/>
      <c r="AR3902" s="20"/>
      <c r="AS3902" s="20"/>
      <c r="AT3902" s="20"/>
      <c r="AU3902" s="20"/>
      <c r="AV3902" s="20"/>
      <c r="AW3902" s="20"/>
      <c r="AX3902" s="221">
        <v>129029</v>
      </c>
      <c r="AY3902" s="6">
        <v>7</v>
      </c>
      <c r="AZ3902" s="6">
        <v>248</v>
      </c>
      <c r="BA3902" s="87" t="s">
        <v>2708</v>
      </c>
      <c r="BB3902" s="39" t="s">
        <v>2352</v>
      </c>
      <c r="BC3902" s="84" t="s">
        <v>2710</v>
      </c>
      <c r="BL3902" s="42" t="s">
        <v>2693</v>
      </c>
      <c r="BM3902" s="43" t="s">
        <v>2688</v>
      </c>
      <c r="BO3902" s="111"/>
      <c r="BP3902" s="19"/>
    </row>
    <row r="3903" spans="1:68" ht="14.4" customHeight="1" x14ac:dyDescent="0.3">
      <c r="A3903" s="116">
        <v>3901</v>
      </c>
      <c r="H3903" t="s">
        <v>2627</v>
      </c>
      <c r="I3903" s="244">
        <v>8</v>
      </c>
      <c r="J3903" s="244" t="s">
        <v>2486</v>
      </c>
      <c r="K3903" s="244">
        <v>0</v>
      </c>
      <c r="L3903" s="244">
        <v>6</v>
      </c>
      <c r="M3903" s="244" t="s">
        <v>2511</v>
      </c>
      <c r="N3903" s="244">
        <v>21</v>
      </c>
      <c r="O3903" s="244" t="s">
        <v>2551</v>
      </c>
      <c r="P3903" s="244" t="s">
        <v>2608</v>
      </c>
      <c r="Q3903" s="244" t="s">
        <v>2567</v>
      </c>
      <c r="R3903" s="6">
        <f t="shared" si="557"/>
        <v>3</v>
      </c>
      <c r="S3903" s="6">
        <f t="shared" si="558"/>
        <v>1</v>
      </c>
      <c r="T3903" s="7">
        <f t="shared" si="559"/>
        <v>129029</v>
      </c>
      <c r="U3903" s="121" t="str">
        <f t="shared" si="560"/>
        <v>1F805</v>
      </c>
      <c r="V3903" s="10">
        <f t="shared" si="561"/>
        <v>248</v>
      </c>
      <c r="W3903" s="10">
        <f t="shared" si="562"/>
        <v>5</v>
      </c>
      <c r="X3903" s="11">
        <f t="shared" si="563"/>
        <v>7</v>
      </c>
      <c r="Y3903" s="11">
        <f t="shared" si="564"/>
        <v>248</v>
      </c>
      <c r="Z3903" s="12" t="str">
        <f t="shared" si="565"/>
        <v>GNSS Position Data</v>
      </c>
      <c r="AI3903" s="111"/>
      <c r="AJ3903" s="19"/>
      <c r="AK3903" s="19"/>
      <c r="AQ3903" s="34"/>
      <c r="AR3903" s="34"/>
      <c r="AS3903" s="34"/>
      <c r="AT3903" s="34"/>
      <c r="AU3903" s="34"/>
      <c r="AV3903" s="34"/>
      <c r="AW3903" s="34"/>
      <c r="AX3903" s="222">
        <v>129029</v>
      </c>
      <c r="AY3903" s="6">
        <v>7</v>
      </c>
      <c r="AZ3903" s="6">
        <v>248</v>
      </c>
      <c r="BA3903" s="87" t="s">
        <v>2708</v>
      </c>
      <c r="BB3903" s="39" t="s">
        <v>2411</v>
      </c>
      <c r="BC3903" s="84" t="s">
        <v>2710</v>
      </c>
      <c r="BL3903" s="42" t="s">
        <v>2693</v>
      </c>
      <c r="BM3903" s="43" t="s">
        <v>2688</v>
      </c>
      <c r="BO3903" s="111"/>
      <c r="BP3903" s="19"/>
    </row>
    <row r="3904" spans="1:68" ht="14.4" customHeight="1" x14ac:dyDescent="0.3">
      <c r="A3904" s="116">
        <v>3902</v>
      </c>
      <c r="H3904" t="s">
        <v>2627</v>
      </c>
      <c r="I3904" s="244">
        <v>8</v>
      </c>
      <c r="J3904" s="244" t="s">
        <v>2582</v>
      </c>
      <c r="K3904" s="244" t="s">
        <v>2545</v>
      </c>
      <c r="L3904" s="244" t="s">
        <v>2579</v>
      </c>
      <c r="M3904" s="244">
        <v>0</v>
      </c>
      <c r="N3904" s="244" t="s">
        <v>2603</v>
      </c>
      <c r="O3904" s="244">
        <v>50</v>
      </c>
      <c r="P3904" s="244" t="s">
        <v>2515</v>
      </c>
      <c r="Q3904" s="244">
        <v>3</v>
      </c>
      <c r="R3904" s="6">
        <f t="shared" si="557"/>
        <v>3</v>
      </c>
      <c r="S3904" s="6">
        <f t="shared" si="558"/>
        <v>1</v>
      </c>
      <c r="T3904" s="7">
        <f t="shared" si="559"/>
        <v>129029</v>
      </c>
      <c r="U3904" s="121" t="str">
        <f t="shared" si="560"/>
        <v>1F805</v>
      </c>
      <c r="V3904" s="10">
        <f t="shared" si="561"/>
        <v>248</v>
      </c>
      <c r="W3904" s="10">
        <f t="shared" si="562"/>
        <v>5</v>
      </c>
      <c r="X3904" s="11">
        <f t="shared" si="563"/>
        <v>7</v>
      </c>
      <c r="Y3904" s="11">
        <f t="shared" si="564"/>
        <v>248</v>
      </c>
      <c r="Z3904" s="12" t="str">
        <f t="shared" si="565"/>
        <v>GNSS Position Data</v>
      </c>
      <c r="AI3904" s="111"/>
      <c r="AJ3904" s="19"/>
      <c r="AK3904" s="19"/>
      <c r="AL3904" s="21"/>
      <c r="AM3904" s="21"/>
      <c r="AN3904" s="21"/>
      <c r="AO3904" s="21"/>
      <c r="AP3904" s="20"/>
      <c r="AQ3904" s="20"/>
      <c r="AR3904" s="20"/>
      <c r="AS3904" s="20"/>
      <c r="AT3904" s="20"/>
      <c r="AU3904" s="20"/>
      <c r="AV3904" s="20"/>
      <c r="AW3904" s="20"/>
      <c r="AX3904" s="221">
        <v>129029</v>
      </c>
      <c r="AY3904" s="6">
        <v>7</v>
      </c>
      <c r="AZ3904" s="6">
        <v>248</v>
      </c>
      <c r="BA3904" s="87" t="s">
        <v>2708</v>
      </c>
      <c r="BB3904" s="39" t="s">
        <v>2412</v>
      </c>
      <c r="BC3904" s="84" t="s">
        <v>2710</v>
      </c>
      <c r="BL3904" s="42" t="s">
        <v>2693</v>
      </c>
      <c r="BM3904" s="43" t="s">
        <v>2688</v>
      </c>
      <c r="BO3904" s="111"/>
      <c r="BP3904" s="19"/>
    </row>
    <row r="3905" spans="1:68" ht="14.4" customHeight="1" x14ac:dyDescent="0.3">
      <c r="A3905" s="116">
        <v>3903</v>
      </c>
      <c r="H3905" t="s">
        <v>2627</v>
      </c>
      <c r="I3905" s="244">
        <v>8</v>
      </c>
      <c r="J3905" s="244" t="s">
        <v>2524</v>
      </c>
      <c r="K3905" s="244">
        <v>0</v>
      </c>
      <c r="L3905" s="244">
        <v>0</v>
      </c>
      <c r="M3905" s="244">
        <v>0</v>
      </c>
      <c r="N3905" s="244">
        <v>0</v>
      </c>
      <c r="O3905" s="244">
        <v>10</v>
      </c>
      <c r="P3905" s="244" t="s">
        <v>2515</v>
      </c>
      <c r="Q3905" s="244">
        <v>9</v>
      </c>
      <c r="R3905" s="6">
        <f t="shared" si="557"/>
        <v>3</v>
      </c>
      <c r="S3905" s="6">
        <f t="shared" si="558"/>
        <v>1</v>
      </c>
      <c r="T3905" s="7">
        <f t="shared" si="559"/>
        <v>129029</v>
      </c>
      <c r="U3905" s="121" t="str">
        <f t="shared" si="560"/>
        <v>1F805</v>
      </c>
      <c r="V3905" s="10">
        <f t="shared" si="561"/>
        <v>248</v>
      </c>
      <c r="W3905" s="10">
        <f t="shared" si="562"/>
        <v>5</v>
      </c>
      <c r="X3905" s="11">
        <f t="shared" si="563"/>
        <v>7</v>
      </c>
      <c r="Y3905" s="11">
        <f t="shared" si="564"/>
        <v>248</v>
      </c>
      <c r="Z3905" s="12" t="str">
        <f t="shared" si="565"/>
        <v>GNSS Position Data</v>
      </c>
      <c r="AI3905" s="111"/>
      <c r="AJ3905" s="19"/>
      <c r="AK3905" s="19"/>
      <c r="AQ3905" s="34"/>
      <c r="AR3905" s="34"/>
      <c r="AS3905" s="34"/>
      <c r="AT3905" s="34"/>
      <c r="AU3905" s="34"/>
      <c r="AV3905" s="34"/>
      <c r="AW3905" s="34"/>
      <c r="AX3905" s="222">
        <v>129029</v>
      </c>
      <c r="AY3905" s="6">
        <v>7</v>
      </c>
      <c r="AZ3905" s="6">
        <v>248</v>
      </c>
      <c r="BA3905" s="87" t="s">
        <v>2708</v>
      </c>
      <c r="BB3905" s="39" t="s">
        <v>2413</v>
      </c>
      <c r="BC3905" s="84" t="s">
        <v>2710</v>
      </c>
      <c r="BD3905" s="38" t="s">
        <v>2711</v>
      </c>
      <c r="BE3905" s="39" t="s">
        <v>2712</v>
      </c>
      <c r="BF3905" s="90" t="s">
        <v>2713</v>
      </c>
      <c r="BL3905" s="42" t="s">
        <v>2693</v>
      </c>
      <c r="BM3905" s="43" t="s">
        <v>2688</v>
      </c>
      <c r="BO3905" s="111"/>
      <c r="BP3905" s="19"/>
    </row>
    <row r="3906" spans="1:68" ht="14.4" customHeight="1" x14ac:dyDescent="0.3">
      <c r="A3906" s="116">
        <v>3904</v>
      </c>
      <c r="H3906" t="s">
        <v>2627</v>
      </c>
      <c r="I3906" s="244">
        <v>8</v>
      </c>
      <c r="J3906" s="244" t="s">
        <v>2583</v>
      </c>
      <c r="K3906" s="244" t="s">
        <v>2493</v>
      </c>
      <c r="L3906" s="244">
        <v>0</v>
      </c>
      <c r="M3906" s="244">
        <v>78</v>
      </c>
      <c r="N3906" s="244">
        <v>0</v>
      </c>
      <c r="O3906" s="244" t="s">
        <v>2628</v>
      </c>
      <c r="P3906" s="244">
        <v>12</v>
      </c>
      <c r="Q3906" s="244">
        <v>0</v>
      </c>
      <c r="R3906" s="6">
        <f t="shared" si="557"/>
        <v>3</v>
      </c>
      <c r="S3906" s="6">
        <f t="shared" si="558"/>
        <v>1</v>
      </c>
      <c r="T3906" s="7">
        <f t="shared" si="559"/>
        <v>129029</v>
      </c>
      <c r="U3906" s="121" t="str">
        <f t="shared" si="560"/>
        <v>1F805</v>
      </c>
      <c r="V3906" s="10">
        <f t="shared" si="561"/>
        <v>248</v>
      </c>
      <c r="W3906" s="10">
        <f t="shared" si="562"/>
        <v>5</v>
      </c>
      <c r="X3906" s="11">
        <f t="shared" si="563"/>
        <v>7</v>
      </c>
      <c r="Y3906" s="11">
        <f t="shared" si="564"/>
        <v>248</v>
      </c>
      <c r="Z3906" s="12" t="str">
        <f t="shared" si="565"/>
        <v>GNSS Position Data</v>
      </c>
      <c r="AI3906" s="111"/>
      <c r="AJ3906" s="19"/>
      <c r="AK3906" s="19"/>
      <c r="AL3906" s="21"/>
      <c r="AM3906" s="21"/>
      <c r="AN3906" s="21"/>
      <c r="AO3906" s="21"/>
      <c r="AP3906" s="20"/>
      <c r="AQ3906" s="20"/>
      <c r="AR3906" s="20"/>
      <c r="AS3906" s="20"/>
      <c r="AT3906" s="20"/>
      <c r="AU3906" s="20"/>
      <c r="AV3906" s="20"/>
      <c r="AW3906" s="20"/>
      <c r="AX3906" s="221">
        <v>129029</v>
      </c>
      <c r="AY3906" s="6">
        <v>7</v>
      </c>
      <c r="AZ3906" s="6">
        <v>248</v>
      </c>
      <c r="BA3906" s="87" t="s">
        <v>2708</v>
      </c>
      <c r="BB3906" s="39" t="s">
        <v>2415</v>
      </c>
      <c r="BC3906" s="84" t="s">
        <v>2710</v>
      </c>
      <c r="BL3906" s="42" t="s">
        <v>2693</v>
      </c>
      <c r="BM3906" s="43" t="s">
        <v>2688</v>
      </c>
      <c r="BO3906" s="111"/>
      <c r="BP3906" s="19"/>
    </row>
    <row r="3907" spans="1:68" ht="14.4" customHeight="1" x14ac:dyDescent="0.3">
      <c r="A3907" s="116">
        <v>3905</v>
      </c>
      <c r="H3907" t="s">
        <v>2627</v>
      </c>
      <c r="I3907" s="244">
        <v>8</v>
      </c>
      <c r="J3907" s="244" t="s">
        <v>2584</v>
      </c>
      <c r="K3907" s="244">
        <v>0</v>
      </c>
      <c r="L3907" s="244">
        <v>0</v>
      </c>
      <c r="M3907" s="244" t="s">
        <v>2474</v>
      </c>
      <c r="N3907" s="244" t="s">
        <v>2474</v>
      </c>
      <c r="O3907" s="244" t="s">
        <v>2474</v>
      </c>
      <c r="P3907" s="244" t="s">
        <v>2474</v>
      </c>
      <c r="Q3907" s="244" t="s">
        <v>2474</v>
      </c>
      <c r="R3907" s="6">
        <f t="shared" si="557"/>
        <v>3</v>
      </c>
      <c r="S3907" s="6">
        <f t="shared" si="558"/>
        <v>1</v>
      </c>
      <c r="T3907" s="7">
        <f t="shared" si="559"/>
        <v>129029</v>
      </c>
      <c r="U3907" s="121" t="str">
        <f t="shared" si="560"/>
        <v>1F805</v>
      </c>
      <c r="V3907" s="10">
        <f t="shared" si="561"/>
        <v>248</v>
      </c>
      <c r="W3907" s="10">
        <f t="shared" si="562"/>
        <v>5</v>
      </c>
      <c r="X3907" s="11">
        <f t="shared" si="563"/>
        <v>7</v>
      </c>
      <c r="Y3907" s="11">
        <f t="shared" si="564"/>
        <v>248</v>
      </c>
      <c r="Z3907" s="12" t="str">
        <f t="shared" si="565"/>
        <v>GNSS Position Data</v>
      </c>
      <c r="AI3907" s="111"/>
      <c r="AJ3907" s="19"/>
      <c r="AK3907" s="19"/>
      <c r="AQ3907" s="34"/>
      <c r="AR3907" s="34"/>
      <c r="AS3907" s="34"/>
      <c r="AT3907" s="34"/>
      <c r="AU3907" s="34"/>
      <c r="AV3907" s="34"/>
      <c r="AW3907" s="34"/>
      <c r="AX3907" s="222">
        <v>129029</v>
      </c>
      <c r="AY3907" s="6">
        <v>7</v>
      </c>
      <c r="AZ3907" s="6">
        <v>248</v>
      </c>
      <c r="BA3907" s="87" t="s">
        <v>2708</v>
      </c>
      <c r="BB3907" s="39" t="s">
        <v>2414</v>
      </c>
      <c r="BC3907" s="84" t="s">
        <v>2710</v>
      </c>
      <c r="BL3907" s="42" t="s">
        <v>2693</v>
      </c>
      <c r="BM3907" s="43" t="s">
        <v>2688</v>
      </c>
      <c r="BO3907" s="111"/>
      <c r="BP3907" s="19"/>
    </row>
    <row r="3908" spans="1:68" ht="14.4" customHeight="1" x14ac:dyDescent="0.3">
      <c r="A3908" s="116">
        <v>3906</v>
      </c>
      <c r="H3908" t="s">
        <v>2629</v>
      </c>
      <c r="I3908" s="244">
        <v>8</v>
      </c>
      <c r="J3908" s="244" t="s">
        <v>2474</v>
      </c>
      <c r="K3908" s="244" t="s">
        <v>2630</v>
      </c>
      <c r="L3908" s="244">
        <v>23</v>
      </c>
      <c r="M3908" s="244" t="s">
        <v>2493</v>
      </c>
      <c r="N3908" s="244">
        <v>89</v>
      </c>
      <c r="O3908" s="244">
        <v>1</v>
      </c>
      <c r="P3908" s="244" t="s">
        <v>2474</v>
      </c>
      <c r="Q3908" s="244" t="s">
        <v>2474</v>
      </c>
      <c r="R3908" s="6">
        <f t="shared" si="557"/>
        <v>6</v>
      </c>
      <c r="S3908" s="6">
        <f t="shared" si="558"/>
        <v>1</v>
      </c>
      <c r="T3908" s="7">
        <f t="shared" si="559"/>
        <v>127258</v>
      </c>
      <c r="U3908" s="121" t="str">
        <f t="shared" si="560"/>
        <v>1F11A</v>
      </c>
      <c r="V3908" s="10">
        <f t="shared" si="561"/>
        <v>241</v>
      </c>
      <c r="W3908" s="10">
        <f t="shared" si="562"/>
        <v>26</v>
      </c>
      <c r="X3908" s="11">
        <f t="shared" si="563"/>
        <v>7</v>
      </c>
      <c r="Y3908" s="11">
        <f t="shared" si="564"/>
        <v>241</v>
      </c>
      <c r="Z3908" s="12" t="str">
        <f t="shared" si="565"/>
        <v>Magnetic Variation</v>
      </c>
      <c r="AI3908" s="111"/>
      <c r="AJ3908" s="19"/>
      <c r="AK3908" s="19"/>
      <c r="AL3908" s="21"/>
      <c r="AM3908" s="21"/>
      <c r="AN3908" s="21"/>
      <c r="AO3908" s="21"/>
      <c r="AP3908" s="20"/>
      <c r="AQ3908" s="20"/>
      <c r="AR3908" s="20"/>
      <c r="AS3908" s="20"/>
      <c r="AT3908" s="20"/>
      <c r="AU3908" s="20"/>
      <c r="AV3908" s="20"/>
      <c r="AW3908" s="20"/>
      <c r="AX3908" s="221">
        <v>127258</v>
      </c>
      <c r="AY3908" s="6">
        <v>7</v>
      </c>
      <c r="AZ3908" s="6">
        <v>241</v>
      </c>
      <c r="BA3908" s="87" t="s">
        <v>44</v>
      </c>
      <c r="BB3908" s="39" t="s">
        <v>2714</v>
      </c>
      <c r="BC3908" s="84" t="s">
        <v>2691</v>
      </c>
      <c r="BL3908" s="42" t="s">
        <v>2693</v>
      </c>
      <c r="BM3908" s="43" t="s">
        <v>2688</v>
      </c>
      <c r="BO3908" s="111"/>
      <c r="BP3908" s="19"/>
    </row>
    <row r="3909" spans="1:68" ht="14.4" customHeight="1" x14ac:dyDescent="0.3">
      <c r="A3909" s="116">
        <v>3907</v>
      </c>
      <c r="H3909" t="s">
        <v>2631</v>
      </c>
      <c r="I3909" s="244">
        <v>8</v>
      </c>
      <c r="J3909" s="244">
        <v>0</v>
      </c>
      <c r="K3909" s="244" t="s">
        <v>2519</v>
      </c>
      <c r="L3909" s="244" t="s">
        <v>2474</v>
      </c>
      <c r="M3909" s="244" t="s">
        <v>2474</v>
      </c>
      <c r="N3909" s="244" t="s">
        <v>2534</v>
      </c>
      <c r="O3909" s="244">
        <v>9</v>
      </c>
      <c r="P3909" s="244" t="s">
        <v>2543</v>
      </c>
      <c r="Q3909" s="244">
        <v>37</v>
      </c>
      <c r="R3909" s="6">
        <f t="shared" si="557"/>
        <v>6</v>
      </c>
      <c r="S3909" s="6">
        <f t="shared" si="558"/>
        <v>1</v>
      </c>
      <c r="T3909" s="7">
        <f t="shared" si="559"/>
        <v>129540</v>
      </c>
      <c r="U3909" s="121" t="str">
        <f t="shared" si="560"/>
        <v>1FA04</v>
      </c>
      <c r="V3909" s="10">
        <f t="shared" si="561"/>
        <v>250</v>
      </c>
      <c r="W3909" s="10">
        <f t="shared" si="562"/>
        <v>4</v>
      </c>
      <c r="X3909" s="11">
        <f t="shared" si="563"/>
        <v>7</v>
      </c>
      <c r="Y3909" s="11">
        <f t="shared" si="564"/>
        <v>250</v>
      </c>
      <c r="Z3909" s="12" t="str">
        <f t="shared" si="565"/>
        <v>GNSS Sats in View</v>
      </c>
      <c r="AI3909" s="111"/>
      <c r="AJ3909" s="19"/>
      <c r="AK3909" s="19"/>
      <c r="AQ3909" s="34"/>
      <c r="AR3909" s="34"/>
      <c r="AS3909" s="34"/>
      <c r="AT3909" s="34"/>
      <c r="AU3909" s="34"/>
      <c r="AV3909" s="34"/>
      <c r="AW3909" s="34"/>
      <c r="AX3909" s="222">
        <v>129540</v>
      </c>
      <c r="AY3909" s="6">
        <v>7</v>
      </c>
      <c r="AZ3909" s="6">
        <v>250</v>
      </c>
      <c r="BA3909" s="87" t="s">
        <v>2715</v>
      </c>
      <c r="BB3909" s="39" t="s">
        <v>2709</v>
      </c>
      <c r="BC3909" s="84" t="s">
        <v>2710</v>
      </c>
      <c r="BD3909" s="38" t="s">
        <v>2716</v>
      </c>
      <c r="BE3909" s="39" t="s">
        <v>2712</v>
      </c>
      <c r="BF3909" s="90" t="s">
        <v>2713</v>
      </c>
      <c r="BL3909" s="42" t="s">
        <v>2693</v>
      </c>
      <c r="BM3909" s="43" t="s">
        <v>2688</v>
      </c>
      <c r="BO3909" s="111"/>
      <c r="BP3909" s="19"/>
    </row>
    <row r="3910" spans="1:68" ht="14.4" customHeight="1" x14ac:dyDescent="0.3">
      <c r="A3910" s="116">
        <v>3908</v>
      </c>
      <c r="H3910" t="s">
        <v>2631</v>
      </c>
      <c r="I3910" s="244">
        <v>8</v>
      </c>
      <c r="J3910" s="244">
        <v>1</v>
      </c>
      <c r="K3910" s="244">
        <v>64</v>
      </c>
      <c r="L3910" s="244" t="s">
        <v>2568</v>
      </c>
      <c r="M3910" s="244" t="s">
        <v>2545</v>
      </c>
      <c r="N3910" s="244" t="s">
        <v>2477</v>
      </c>
      <c r="O3910" s="244" t="s">
        <v>2474</v>
      </c>
      <c r="P3910" s="244" t="s">
        <v>2474</v>
      </c>
      <c r="Q3910" s="244" t="s">
        <v>2474</v>
      </c>
      <c r="R3910" s="6">
        <f t="shared" si="557"/>
        <v>6</v>
      </c>
      <c r="S3910" s="6">
        <f t="shared" si="558"/>
        <v>1</v>
      </c>
      <c r="T3910" s="7">
        <f t="shared" si="559"/>
        <v>129540</v>
      </c>
      <c r="U3910" s="121" t="str">
        <f t="shared" si="560"/>
        <v>1FA04</v>
      </c>
      <c r="V3910" s="10">
        <f t="shared" si="561"/>
        <v>250</v>
      </c>
      <c r="W3910" s="10">
        <f t="shared" si="562"/>
        <v>4</v>
      </c>
      <c r="X3910" s="11">
        <f t="shared" si="563"/>
        <v>7</v>
      </c>
      <c r="Y3910" s="11">
        <f t="shared" si="564"/>
        <v>250</v>
      </c>
      <c r="Z3910" s="12" t="str">
        <f t="shared" si="565"/>
        <v>GNSS Sats in View</v>
      </c>
      <c r="AI3910" s="111"/>
      <c r="AJ3910" s="19"/>
      <c r="AK3910" s="19"/>
      <c r="AL3910" s="21"/>
      <c r="AM3910" s="21"/>
      <c r="AN3910" s="21"/>
      <c r="AO3910" s="21"/>
      <c r="AP3910" s="20"/>
      <c r="AQ3910" s="20"/>
      <c r="AR3910" s="20"/>
      <c r="AS3910" s="20"/>
      <c r="AT3910" s="20"/>
      <c r="AU3910" s="20"/>
      <c r="AV3910" s="20"/>
      <c r="AW3910" s="20"/>
      <c r="AX3910" s="221">
        <v>129540</v>
      </c>
      <c r="AY3910" s="6">
        <v>7</v>
      </c>
      <c r="AZ3910" s="6">
        <v>250</v>
      </c>
      <c r="BA3910" s="87" t="s">
        <v>2717</v>
      </c>
      <c r="BB3910" s="39" t="s">
        <v>2352</v>
      </c>
      <c r="BC3910" s="84" t="s">
        <v>2710</v>
      </c>
      <c r="BL3910" s="42" t="s">
        <v>2693</v>
      </c>
      <c r="BM3910" s="43" t="s">
        <v>2688</v>
      </c>
      <c r="BO3910" s="111"/>
      <c r="BP3910" s="19"/>
    </row>
    <row r="3911" spans="1:68" ht="14.4" customHeight="1" x14ac:dyDescent="0.3">
      <c r="A3911" s="116">
        <v>3909</v>
      </c>
      <c r="H3911" t="s">
        <v>2631</v>
      </c>
      <c r="I3911" s="244">
        <v>8</v>
      </c>
      <c r="J3911" s="244">
        <v>2</v>
      </c>
      <c r="K3911" s="244" t="s">
        <v>2483</v>
      </c>
      <c r="L3911" s="244" t="s">
        <v>2632</v>
      </c>
      <c r="M3911" s="244">
        <v>6</v>
      </c>
      <c r="N3911" s="244" t="s">
        <v>2474</v>
      </c>
      <c r="O3911" s="244" t="s">
        <v>2540</v>
      </c>
      <c r="P3911" s="244" t="s">
        <v>2519</v>
      </c>
      <c r="Q3911" s="244" t="s">
        <v>2603</v>
      </c>
      <c r="R3911" s="6">
        <f t="shared" si="557"/>
        <v>6</v>
      </c>
      <c r="S3911" s="6">
        <f t="shared" si="558"/>
        <v>1</v>
      </c>
      <c r="T3911" s="7">
        <f t="shared" si="559"/>
        <v>129540</v>
      </c>
      <c r="U3911" s="121" t="str">
        <f t="shared" si="560"/>
        <v>1FA04</v>
      </c>
      <c r="V3911" s="10">
        <f t="shared" si="561"/>
        <v>250</v>
      </c>
      <c r="W3911" s="10">
        <f t="shared" si="562"/>
        <v>4</v>
      </c>
      <c r="X3911" s="11">
        <f t="shared" si="563"/>
        <v>7</v>
      </c>
      <c r="Y3911" s="11">
        <f t="shared" si="564"/>
        <v>250</v>
      </c>
      <c r="Z3911" s="12" t="str">
        <f t="shared" si="565"/>
        <v>GNSS Sats in View</v>
      </c>
      <c r="AI3911" s="111"/>
      <c r="AJ3911" s="19"/>
      <c r="AK3911" s="19"/>
      <c r="AQ3911" s="34"/>
      <c r="AR3911" s="34"/>
      <c r="AS3911" s="34"/>
      <c r="AT3911" s="34"/>
      <c r="AU3911" s="34"/>
      <c r="AV3911" s="34"/>
      <c r="AW3911" s="34"/>
      <c r="AX3911" s="222">
        <v>129540</v>
      </c>
      <c r="AY3911" s="6">
        <v>7</v>
      </c>
      <c r="AZ3911" s="6">
        <v>250</v>
      </c>
      <c r="BA3911" s="87" t="s">
        <v>2718</v>
      </c>
      <c r="BB3911" s="39" t="s">
        <v>2411</v>
      </c>
      <c r="BC3911" s="84" t="s">
        <v>2710</v>
      </c>
      <c r="BL3911" s="42" t="s">
        <v>2693</v>
      </c>
      <c r="BM3911" s="43" t="s">
        <v>2688</v>
      </c>
      <c r="BO3911" s="111"/>
      <c r="BP3911" s="19"/>
    </row>
    <row r="3912" spans="1:68" ht="14.4" customHeight="1" x14ac:dyDescent="0.3">
      <c r="A3912" s="116">
        <v>3910</v>
      </c>
      <c r="H3912" t="s">
        <v>2631</v>
      </c>
      <c r="I3912" s="244">
        <v>8</v>
      </c>
      <c r="J3912" s="244">
        <v>3</v>
      </c>
      <c r="K3912" s="244">
        <v>10</v>
      </c>
      <c r="L3912" s="244" t="s">
        <v>2534</v>
      </c>
      <c r="M3912" s="244" t="s">
        <v>2474</v>
      </c>
      <c r="N3912" s="244" t="s">
        <v>2474</v>
      </c>
      <c r="O3912" s="244" t="s">
        <v>2474</v>
      </c>
      <c r="P3912" s="244" t="s">
        <v>2483</v>
      </c>
      <c r="Q3912" s="244" t="s">
        <v>2632</v>
      </c>
      <c r="R3912" s="6">
        <f t="shared" si="557"/>
        <v>6</v>
      </c>
      <c r="S3912" s="6">
        <f t="shared" si="558"/>
        <v>1</v>
      </c>
      <c r="T3912" s="7">
        <f t="shared" si="559"/>
        <v>129540</v>
      </c>
      <c r="U3912" s="121" t="str">
        <f t="shared" si="560"/>
        <v>1FA04</v>
      </c>
      <c r="V3912" s="10">
        <f t="shared" si="561"/>
        <v>250</v>
      </c>
      <c r="W3912" s="10">
        <f t="shared" si="562"/>
        <v>4</v>
      </c>
      <c r="X3912" s="11">
        <f t="shared" si="563"/>
        <v>7</v>
      </c>
      <c r="Y3912" s="11">
        <f t="shared" si="564"/>
        <v>250</v>
      </c>
      <c r="Z3912" s="12" t="str">
        <f t="shared" si="565"/>
        <v>GNSS Sats in View</v>
      </c>
      <c r="AI3912" s="111"/>
      <c r="AJ3912" s="19"/>
      <c r="AK3912" s="19"/>
      <c r="AL3912" s="21"/>
      <c r="AM3912" s="21"/>
      <c r="AN3912" s="21"/>
      <c r="AO3912" s="21"/>
      <c r="AP3912" s="20"/>
      <c r="AQ3912" s="20"/>
      <c r="AR3912" s="20"/>
      <c r="AS3912" s="20"/>
      <c r="AT3912" s="20"/>
      <c r="AU3912" s="20"/>
      <c r="AV3912" s="20"/>
      <c r="AW3912" s="20"/>
      <c r="AX3912" s="221">
        <v>129540</v>
      </c>
      <c r="AY3912" s="6">
        <v>7</v>
      </c>
      <c r="AZ3912" s="6">
        <v>250</v>
      </c>
      <c r="BA3912" s="87" t="s">
        <v>2719</v>
      </c>
      <c r="BB3912" s="39" t="s">
        <v>2412</v>
      </c>
      <c r="BC3912" s="84" t="s">
        <v>2710</v>
      </c>
      <c r="BL3912" s="42" t="s">
        <v>2693</v>
      </c>
      <c r="BM3912" s="43" t="s">
        <v>2688</v>
      </c>
      <c r="BO3912" s="111"/>
      <c r="BP3912" s="19"/>
    </row>
    <row r="3913" spans="1:68" ht="14.4" customHeight="1" x14ac:dyDescent="0.3">
      <c r="A3913" s="116">
        <v>3911</v>
      </c>
      <c r="H3913" t="s">
        <v>2598</v>
      </c>
      <c r="I3913" s="244">
        <v>8</v>
      </c>
      <c r="J3913" s="244">
        <v>0</v>
      </c>
      <c r="K3913" s="244">
        <v>0</v>
      </c>
      <c r="L3913" s="244">
        <v>3</v>
      </c>
      <c r="M3913" s="244">
        <v>29</v>
      </c>
      <c r="N3913" s="244">
        <v>72</v>
      </c>
      <c r="O3913" s="244" t="s">
        <v>2474</v>
      </c>
      <c r="P3913" s="244" t="s">
        <v>2474</v>
      </c>
      <c r="Q3913" s="244" t="s">
        <v>2474</v>
      </c>
      <c r="R3913" s="6">
        <f t="shared" si="557"/>
        <v>5</v>
      </c>
      <c r="S3913" s="6">
        <f t="shared" si="558"/>
        <v>1</v>
      </c>
      <c r="T3913" s="7">
        <f t="shared" si="559"/>
        <v>130312</v>
      </c>
      <c r="U3913" s="121" t="str">
        <f t="shared" si="560"/>
        <v>1FD08</v>
      </c>
      <c r="V3913" s="10">
        <f t="shared" si="561"/>
        <v>253</v>
      </c>
      <c r="W3913" s="10">
        <f t="shared" si="562"/>
        <v>8</v>
      </c>
      <c r="X3913" s="11">
        <f t="shared" si="563"/>
        <v>16</v>
      </c>
      <c r="Y3913" s="11">
        <f t="shared" si="564"/>
        <v>253</v>
      </c>
      <c r="Z3913" s="12" t="str">
        <f t="shared" si="565"/>
        <v>Temperature</v>
      </c>
      <c r="AI3913" s="111"/>
      <c r="AJ3913" s="19"/>
      <c r="AK3913" s="19"/>
      <c r="AQ3913" s="34"/>
      <c r="AR3913" s="34"/>
      <c r="AS3913" s="34"/>
      <c r="AT3913" s="34"/>
      <c r="AU3913" s="34"/>
      <c r="AV3913" s="34"/>
      <c r="AW3913" s="34"/>
      <c r="AX3913" s="222">
        <v>130312</v>
      </c>
      <c r="AY3913" s="6">
        <v>16</v>
      </c>
      <c r="AZ3913" s="6">
        <v>253</v>
      </c>
      <c r="BA3913" s="87" t="s">
        <v>2365</v>
      </c>
      <c r="BB3913" s="39" t="s">
        <v>3060</v>
      </c>
      <c r="BC3913" s="84" t="s">
        <v>2359</v>
      </c>
      <c r="BJ3913" s="47" t="s">
        <v>2774</v>
      </c>
      <c r="BL3913" s="42" t="s">
        <v>2687</v>
      </c>
      <c r="BM3913" s="43" t="s">
        <v>2688</v>
      </c>
      <c r="BO3913" s="111"/>
      <c r="BP3913" s="19"/>
    </row>
    <row r="3914" spans="1:68" ht="14.4" customHeight="1" x14ac:dyDescent="0.3">
      <c r="A3914" s="116">
        <v>3912</v>
      </c>
      <c r="H3914" t="s">
        <v>2631</v>
      </c>
      <c r="I3914" s="244">
        <v>8</v>
      </c>
      <c r="J3914" s="244">
        <v>4</v>
      </c>
      <c r="K3914" s="244">
        <v>4</v>
      </c>
      <c r="L3914" s="244">
        <v>16</v>
      </c>
      <c r="M3914" s="244">
        <v>22</v>
      </c>
      <c r="N3914" s="244" t="s">
        <v>2508</v>
      </c>
      <c r="O3914" s="244">
        <v>22</v>
      </c>
      <c r="P3914" s="244">
        <v>10</v>
      </c>
      <c r="Q3914" s="244" t="s">
        <v>2534</v>
      </c>
      <c r="R3914" s="6">
        <f t="shared" si="557"/>
        <v>6</v>
      </c>
      <c r="S3914" s="6">
        <f t="shared" si="558"/>
        <v>1</v>
      </c>
      <c r="T3914" s="7">
        <f t="shared" si="559"/>
        <v>129540</v>
      </c>
      <c r="U3914" s="121" t="str">
        <f t="shared" si="560"/>
        <v>1FA04</v>
      </c>
      <c r="V3914" s="10">
        <f t="shared" si="561"/>
        <v>250</v>
      </c>
      <c r="W3914" s="10">
        <f t="shared" si="562"/>
        <v>4</v>
      </c>
      <c r="X3914" s="11">
        <f t="shared" si="563"/>
        <v>7</v>
      </c>
      <c r="Y3914" s="11">
        <f t="shared" si="564"/>
        <v>250</v>
      </c>
      <c r="Z3914" s="12" t="str">
        <f t="shared" si="565"/>
        <v>GNSS Sats in View</v>
      </c>
      <c r="AI3914" s="111"/>
      <c r="AJ3914" s="19"/>
      <c r="AK3914" s="19"/>
      <c r="AL3914" s="21"/>
      <c r="AM3914" s="21"/>
      <c r="AN3914" s="21"/>
      <c r="AO3914" s="21"/>
      <c r="AP3914" s="20"/>
      <c r="AQ3914" s="20"/>
      <c r="AR3914" s="20"/>
      <c r="AS3914" s="20"/>
      <c r="AT3914" s="20"/>
      <c r="AU3914" s="20"/>
      <c r="AV3914" s="20"/>
      <c r="AW3914" s="20"/>
      <c r="AX3914" s="221">
        <v>129540</v>
      </c>
      <c r="AY3914" s="6">
        <v>7</v>
      </c>
      <c r="AZ3914" s="6">
        <v>250</v>
      </c>
      <c r="BA3914" s="87" t="s">
        <v>2720</v>
      </c>
      <c r="BB3914" s="39" t="s">
        <v>2413</v>
      </c>
      <c r="BC3914" s="84" t="s">
        <v>2710</v>
      </c>
      <c r="BL3914" s="42" t="s">
        <v>2693</v>
      </c>
      <c r="BM3914" s="43" t="s">
        <v>2688</v>
      </c>
      <c r="BO3914" s="111"/>
      <c r="BP3914" s="19"/>
    </row>
    <row r="3915" spans="1:68" ht="14.4" customHeight="1" x14ac:dyDescent="0.3">
      <c r="A3915" s="116">
        <v>3913</v>
      </c>
      <c r="H3915" t="s">
        <v>2631</v>
      </c>
      <c r="I3915" s="244">
        <v>8</v>
      </c>
      <c r="J3915" s="244">
        <v>5</v>
      </c>
      <c r="K3915" s="244" t="s">
        <v>2474</v>
      </c>
      <c r="L3915" s="244" t="s">
        <v>2474</v>
      </c>
      <c r="M3915" s="244" t="s">
        <v>2474</v>
      </c>
      <c r="N3915" s="244" t="s">
        <v>2483</v>
      </c>
      <c r="O3915" s="244" t="s">
        <v>2632</v>
      </c>
      <c r="P3915" s="244">
        <v>7</v>
      </c>
      <c r="Q3915" s="244">
        <v>96</v>
      </c>
      <c r="R3915" s="6">
        <f t="shared" si="557"/>
        <v>6</v>
      </c>
      <c r="S3915" s="6">
        <f t="shared" si="558"/>
        <v>1</v>
      </c>
      <c r="T3915" s="7">
        <f t="shared" si="559"/>
        <v>129540</v>
      </c>
      <c r="U3915" s="121" t="str">
        <f t="shared" si="560"/>
        <v>1FA04</v>
      </c>
      <c r="V3915" s="10">
        <f t="shared" si="561"/>
        <v>250</v>
      </c>
      <c r="W3915" s="10">
        <f t="shared" si="562"/>
        <v>4</v>
      </c>
      <c r="X3915" s="11">
        <f t="shared" si="563"/>
        <v>7</v>
      </c>
      <c r="Y3915" s="11">
        <f t="shared" si="564"/>
        <v>250</v>
      </c>
      <c r="Z3915" s="12" t="str">
        <f t="shared" si="565"/>
        <v>GNSS Sats in View</v>
      </c>
      <c r="AI3915" s="111"/>
      <c r="AJ3915" s="19"/>
      <c r="AK3915" s="19"/>
      <c r="AQ3915" s="34"/>
      <c r="AR3915" s="34"/>
      <c r="AS3915" s="34"/>
      <c r="AT3915" s="34"/>
      <c r="AU3915" s="34"/>
      <c r="AV3915" s="34"/>
      <c r="AW3915" s="34"/>
      <c r="AX3915" s="222">
        <v>129540</v>
      </c>
      <c r="AY3915" s="6">
        <v>7</v>
      </c>
      <c r="AZ3915" s="6">
        <v>250</v>
      </c>
      <c r="BA3915" s="87" t="s">
        <v>2721</v>
      </c>
      <c r="BB3915" s="39" t="s">
        <v>2415</v>
      </c>
      <c r="BC3915" s="84" t="s">
        <v>2710</v>
      </c>
      <c r="BL3915" s="42" t="s">
        <v>2693</v>
      </c>
      <c r="BM3915" s="43" t="s">
        <v>2688</v>
      </c>
      <c r="BO3915" s="111"/>
      <c r="BP3915" s="19"/>
    </row>
    <row r="3916" spans="1:68" ht="14.4" customHeight="1" x14ac:dyDescent="0.3">
      <c r="A3916" s="116">
        <v>3914</v>
      </c>
      <c r="H3916" t="s">
        <v>2631</v>
      </c>
      <c r="I3916" s="244">
        <v>8</v>
      </c>
      <c r="J3916" s="244">
        <v>6</v>
      </c>
      <c r="K3916" s="244" t="s">
        <v>2554</v>
      </c>
      <c r="L3916" s="244" t="s">
        <v>2597</v>
      </c>
      <c r="M3916" s="244">
        <v>70</v>
      </c>
      <c r="N3916" s="244" t="s">
        <v>2658</v>
      </c>
      <c r="O3916" s="244" t="s">
        <v>2534</v>
      </c>
      <c r="P3916" s="244" t="s">
        <v>2474</v>
      </c>
      <c r="Q3916" s="244" t="s">
        <v>2474</v>
      </c>
      <c r="R3916" s="6">
        <f t="shared" si="557"/>
        <v>6</v>
      </c>
      <c r="S3916" s="6">
        <f t="shared" si="558"/>
        <v>1</v>
      </c>
      <c r="T3916" s="7">
        <f t="shared" si="559"/>
        <v>129540</v>
      </c>
      <c r="U3916" s="121" t="str">
        <f t="shared" si="560"/>
        <v>1FA04</v>
      </c>
      <c r="V3916" s="10">
        <f t="shared" si="561"/>
        <v>250</v>
      </c>
      <c r="W3916" s="10">
        <f t="shared" si="562"/>
        <v>4</v>
      </c>
      <c r="X3916" s="11">
        <f t="shared" si="563"/>
        <v>7</v>
      </c>
      <c r="Y3916" s="11">
        <f t="shared" si="564"/>
        <v>250</v>
      </c>
      <c r="Z3916" s="12" t="str">
        <f t="shared" si="565"/>
        <v>GNSS Sats in View</v>
      </c>
      <c r="AI3916" s="111"/>
      <c r="AJ3916" s="19"/>
      <c r="AK3916" s="19"/>
      <c r="AL3916" s="21"/>
      <c r="AM3916" s="21"/>
      <c r="AN3916" s="21"/>
      <c r="AO3916" s="21"/>
      <c r="AP3916" s="20"/>
      <c r="AQ3916" s="20"/>
      <c r="AR3916" s="20"/>
      <c r="AS3916" s="20"/>
      <c r="AT3916" s="20"/>
      <c r="AU3916" s="20"/>
      <c r="AV3916" s="20"/>
      <c r="AW3916" s="20"/>
      <c r="AX3916" s="221">
        <v>129540</v>
      </c>
      <c r="AY3916" s="6">
        <v>7</v>
      </c>
      <c r="AZ3916" s="6">
        <v>250</v>
      </c>
      <c r="BA3916" s="87" t="s">
        <v>2722</v>
      </c>
      <c r="BB3916" s="39" t="s">
        <v>2414</v>
      </c>
      <c r="BC3916" s="84" t="s">
        <v>2710</v>
      </c>
      <c r="BL3916" s="42" t="s">
        <v>2693</v>
      </c>
      <c r="BM3916" s="43" t="s">
        <v>2688</v>
      </c>
      <c r="BO3916" s="111"/>
      <c r="BP3916" s="19"/>
    </row>
    <row r="3917" spans="1:68" ht="14.4" customHeight="1" x14ac:dyDescent="0.3">
      <c r="A3917" s="116">
        <v>3915</v>
      </c>
      <c r="H3917" t="s">
        <v>2631</v>
      </c>
      <c r="I3917" s="244">
        <v>8</v>
      </c>
      <c r="J3917" s="244">
        <v>7</v>
      </c>
      <c r="K3917" s="244" t="s">
        <v>2474</v>
      </c>
      <c r="L3917" s="244" t="s">
        <v>2483</v>
      </c>
      <c r="M3917" s="244" t="s">
        <v>2632</v>
      </c>
      <c r="N3917" s="244">
        <v>24</v>
      </c>
      <c r="O3917" s="244" t="s">
        <v>2531</v>
      </c>
      <c r="P3917" s="244">
        <v>18</v>
      </c>
      <c r="Q3917" s="244" t="s">
        <v>2552</v>
      </c>
      <c r="R3917" s="6">
        <f t="shared" si="557"/>
        <v>6</v>
      </c>
      <c r="S3917" s="6">
        <f t="shared" si="558"/>
        <v>1</v>
      </c>
      <c r="T3917" s="7">
        <f t="shared" si="559"/>
        <v>129540</v>
      </c>
      <c r="U3917" s="121" t="str">
        <f t="shared" si="560"/>
        <v>1FA04</v>
      </c>
      <c r="V3917" s="10">
        <f t="shared" si="561"/>
        <v>250</v>
      </c>
      <c r="W3917" s="10">
        <f t="shared" si="562"/>
        <v>4</v>
      </c>
      <c r="X3917" s="11">
        <f t="shared" si="563"/>
        <v>7</v>
      </c>
      <c r="Y3917" s="11">
        <f t="shared" si="564"/>
        <v>250</v>
      </c>
      <c r="Z3917" s="12" t="str">
        <f t="shared" si="565"/>
        <v>GNSS Sats in View</v>
      </c>
      <c r="AI3917" s="111"/>
      <c r="AJ3917" s="19"/>
      <c r="AK3917" s="19"/>
      <c r="AQ3917" s="34"/>
      <c r="AR3917" s="34"/>
      <c r="AS3917" s="34"/>
      <c r="AT3917" s="34"/>
      <c r="AU3917" s="34"/>
      <c r="AV3917" s="34"/>
      <c r="AW3917" s="34"/>
      <c r="AX3917" s="222">
        <v>129540</v>
      </c>
      <c r="AY3917" s="6">
        <v>7</v>
      </c>
      <c r="AZ3917" s="6">
        <v>250</v>
      </c>
      <c r="BA3917" s="87" t="s">
        <v>2723</v>
      </c>
      <c r="BB3917" s="39" t="s">
        <v>2416</v>
      </c>
      <c r="BC3917" s="84" t="s">
        <v>2710</v>
      </c>
      <c r="BL3917" s="42" t="s">
        <v>2693</v>
      </c>
      <c r="BM3917" s="43" t="s">
        <v>2688</v>
      </c>
      <c r="BO3917" s="111"/>
      <c r="BP3917" s="19"/>
    </row>
    <row r="3918" spans="1:68" ht="14.4" customHeight="1" x14ac:dyDescent="0.3">
      <c r="A3918" s="116">
        <v>3916</v>
      </c>
      <c r="H3918" t="s">
        <v>2631</v>
      </c>
      <c r="I3918" s="244">
        <v>8</v>
      </c>
      <c r="J3918" s="244">
        <v>8</v>
      </c>
      <c r="K3918" s="244">
        <v>68</v>
      </c>
      <c r="L3918" s="244">
        <v>80</v>
      </c>
      <c r="M3918" s="244" t="s">
        <v>2521</v>
      </c>
      <c r="N3918" s="244" t="s">
        <v>2474</v>
      </c>
      <c r="O3918" s="244" t="s">
        <v>2474</v>
      </c>
      <c r="P3918" s="244" t="s">
        <v>2474</v>
      </c>
      <c r="Q3918" s="244" t="s">
        <v>2483</v>
      </c>
      <c r="R3918" s="6">
        <f t="shared" si="557"/>
        <v>6</v>
      </c>
      <c r="S3918" s="6">
        <f t="shared" si="558"/>
        <v>1</v>
      </c>
      <c r="T3918" s="7">
        <f t="shared" si="559"/>
        <v>129540</v>
      </c>
      <c r="U3918" s="121" t="str">
        <f t="shared" si="560"/>
        <v>1FA04</v>
      </c>
      <c r="V3918" s="10">
        <f t="shared" si="561"/>
        <v>250</v>
      </c>
      <c r="W3918" s="10">
        <f t="shared" si="562"/>
        <v>4</v>
      </c>
      <c r="X3918" s="11">
        <f t="shared" si="563"/>
        <v>7</v>
      </c>
      <c r="Y3918" s="11">
        <f t="shared" si="564"/>
        <v>250</v>
      </c>
      <c r="Z3918" s="12" t="str">
        <f t="shared" si="565"/>
        <v>GNSS Sats in View</v>
      </c>
      <c r="AI3918" s="111"/>
      <c r="AJ3918" s="19"/>
      <c r="AK3918" s="19"/>
      <c r="AL3918" s="21"/>
      <c r="AM3918" s="21"/>
      <c r="AN3918" s="21"/>
      <c r="AO3918" s="21"/>
      <c r="AP3918" s="20"/>
      <c r="AQ3918" s="20"/>
      <c r="AR3918" s="20"/>
      <c r="AS3918" s="20"/>
      <c r="AT3918" s="20"/>
      <c r="AU3918" s="20"/>
      <c r="AV3918" s="20"/>
      <c r="AW3918" s="20"/>
      <c r="AX3918" s="221">
        <v>129540</v>
      </c>
      <c r="AY3918" s="6">
        <v>7</v>
      </c>
      <c r="AZ3918" s="6">
        <v>250</v>
      </c>
      <c r="BA3918" s="87" t="s">
        <v>2726</v>
      </c>
      <c r="BB3918" s="39" t="s">
        <v>2417</v>
      </c>
      <c r="BC3918" s="84" t="s">
        <v>2710</v>
      </c>
      <c r="BL3918" s="42" t="s">
        <v>2693</v>
      </c>
      <c r="BM3918" s="43" t="s">
        <v>2688</v>
      </c>
      <c r="BO3918" s="111"/>
      <c r="BP3918" s="19"/>
    </row>
    <row r="3919" spans="1:68" ht="14.4" customHeight="1" x14ac:dyDescent="0.3">
      <c r="A3919" s="116">
        <v>3917</v>
      </c>
      <c r="H3919" t="s">
        <v>2631</v>
      </c>
      <c r="I3919" s="244">
        <v>8</v>
      </c>
      <c r="J3919" s="244">
        <v>9</v>
      </c>
      <c r="K3919" s="244" t="s">
        <v>2542</v>
      </c>
      <c r="L3919" s="244" t="s">
        <v>2481</v>
      </c>
      <c r="M3919" s="244" t="s">
        <v>2508</v>
      </c>
      <c r="N3919" s="244">
        <v>13</v>
      </c>
      <c r="O3919" s="244">
        <v>64</v>
      </c>
      <c r="P3919" s="244" t="s">
        <v>2670</v>
      </c>
      <c r="Q3919" s="244" t="s">
        <v>2487</v>
      </c>
      <c r="R3919" s="6">
        <f t="shared" ref="R3919:R3982" si="566">_xlfn.BITRSHIFT(_xlfn.BITAND(HEX2DEC(H3919),HEX2DEC("1C000000")),26)</f>
        <v>6</v>
      </c>
      <c r="S3919" s="6">
        <f t="shared" ref="S3919:S3982" si="567">_xlfn.BITRSHIFT(_xlfn.BITAND(HEX2DEC(H3919),HEX2DEC("01000000")),24)</f>
        <v>1</v>
      </c>
      <c r="T3919" s="7">
        <f t="shared" ref="T3919:T3982" si="568">IF(_xlfn.BITRSHIFT(_xlfn.BITAND(HEX2DEC(H3919),HEX2DEC("0FF0000")),16)&lt;240,_xlfn.BITRSHIFT(_xlfn.BITAND(HEX2DEC(H3919),HEX2DEC("1FF0000")),8),_xlfn.BITRSHIFT(_xlfn.BITAND(HEX2DEC(H3919),HEX2DEC("1FFFF00")),8))</f>
        <v>129540</v>
      </c>
      <c r="U3919" s="121" t="str">
        <f t="shared" ref="U3919:U3982" si="569">DEC2HEX(T3919)</f>
        <v>1FA04</v>
      </c>
      <c r="V3919" s="10">
        <f t="shared" ref="V3919:V3982" si="570">_xlfn.BITRSHIFT(_xlfn.BITAND(HEX2DEC(H3919),HEX2DEC("0FF0000")),16)</f>
        <v>250</v>
      </c>
      <c r="W3919" s="10">
        <f t="shared" ref="W3919:W3982" si="571">_xlfn.BITRSHIFT(_xlfn.BITAND(HEX2DEC(H3919),HEX2DEC("FF00")),8)</f>
        <v>4</v>
      </c>
      <c r="X3919" s="11">
        <f t="shared" ref="X3919:X3982" si="572">_xlfn.BITAND(HEX2DEC(H3919),HEX2DEC("00000FF"))</f>
        <v>7</v>
      </c>
      <c r="Y3919" s="11">
        <f t="shared" ref="Y3919:Y3982" si="573">IF(_xlfn.BITRSHIFT(_xlfn.BITAND(HEX2DEC(H3919),HEX2DEC("0FF0000")),16)&lt;240,_xlfn.BITRSHIFT(_xlfn.BITAND(HEX2DEC(H3919),HEX2DEC("0FF00")),8),_xlfn.BITRSHIFT(_xlfn.BITAND(HEX2DEC(H3919),HEX2DEC("0FF0000")),16))</f>
        <v>250</v>
      </c>
      <c r="Z3919" s="12" t="str">
        <f t="shared" ref="Z3919:Z3982" si="574">VLOOKUP(T3919,BO:BP,2,FALSE)</f>
        <v>GNSS Sats in View</v>
      </c>
      <c r="AI3919" s="111"/>
      <c r="AJ3919" s="19"/>
      <c r="AK3919" s="19"/>
      <c r="AQ3919" s="34"/>
      <c r="AR3919" s="34"/>
      <c r="AS3919" s="34"/>
      <c r="AT3919" s="34"/>
      <c r="AU3919" s="34"/>
      <c r="AV3919" s="34"/>
      <c r="AW3919" s="34"/>
      <c r="AX3919" s="222">
        <v>129540</v>
      </c>
      <c r="AY3919" s="6">
        <v>7</v>
      </c>
      <c r="AZ3919" s="6">
        <v>250</v>
      </c>
      <c r="BA3919" s="87" t="s">
        <v>2729</v>
      </c>
      <c r="BB3919" s="39" t="s">
        <v>2712</v>
      </c>
      <c r="BC3919" s="84" t="s">
        <v>2710</v>
      </c>
      <c r="BL3919" s="42" t="s">
        <v>2693</v>
      </c>
      <c r="BM3919" s="43" t="s">
        <v>2688</v>
      </c>
      <c r="BO3919" s="111"/>
      <c r="BP3919" s="19"/>
    </row>
    <row r="3920" spans="1:68" ht="14.4" customHeight="1" x14ac:dyDescent="0.3">
      <c r="A3920" s="116">
        <v>3918</v>
      </c>
      <c r="H3920" t="s">
        <v>2631</v>
      </c>
      <c r="I3920" s="244">
        <v>8</v>
      </c>
      <c r="J3920" s="244" t="s">
        <v>2485</v>
      </c>
      <c r="K3920" s="244" t="s">
        <v>2521</v>
      </c>
      <c r="L3920" s="244" t="s">
        <v>2474</v>
      </c>
      <c r="M3920" s="244" t="s">
        <v>2474</v>
      </c>
      <c r="N3920" s="244" t="s">
        <v>2474</v>
      </c>
      <c r="O3920" s="244" t="s">
        <v>2483</v>
      </c>
      <c r="P3920" s="244" t="s">
        <v>2632</v>
      </c>
      <c r="Q3920" s="244">
        <v>3</v>
      </c>
      <c r="R3920" s="6">
        <f t="shared" si="566"/>
        <v>6</v>
      </c>
      <c r="S3920" s="6">
        <f t="shared" si="567"/>
        <v>1</v>
      </c>
      <c r="T3920" s="7">
        <f t="shared" si="568"/>
        <v>129540</v>
      </c>
      <c r="U3920" s="121" t="str">
        <f t="shared" si="569"/>
        <v>1FA04</v>
      </c>
      <c r="V3920" s="10">
        <f t="shared" si="570"/>
        <v>250</v>
      </c>
      <c r="W3920" s="10">
        <f t="shared" si="571"/>
        <v>4</v>
      </c>
      <c r="X3920" s="11">
        <f t="shared" si="572"/>
        <v>7</v>
      </c>
      <c r="Y3920" s="11">
        <f t="shared" si="573"/>
        <v>250</v>
      </c>
      <c r="Z3920" s="12" t="str">
        <f t="shared" si="574"/>
        <v>GNSS Sats in View</v>
      </c>
      <c r="AI3920" s="111"/>
      <c r="AJ3920" s="19"/>
      <c r="AK3920" s="19"/>
      <c r="AL3920" s="21"/>
      <c r="AM3920" s="21"/>
      <c r="AN3920" s="21"/>
      <c r="AO3920" s="21"/>
      <c r="AP3920" s="20"/>
      <c r="AQ3920" s="20"/>
      <c r="AR3920" s="20"/>
      <c r="AS3920" s="20"/>
      <c r="AT3920" s="20"/>
      <c r="AU3920" s="20"/>
      <c r="AV3920" s="20"/>
      <c r="AW3920" s="20"/>
      <c r="AX3920" s="221">
        <v>129540</v>
      </c>
      <c r="AY3920" s="6">
        <v>7</v>
      </c>
      <c r="AZ3920" s="6">
        <v>250</v>
      </c>
      <c r="BA3920" s="87" t="s">
        <v>2730</v>
      </c>
      <c r="BB3920" s="39" t="s">
        <v>2731</v>
      </c>
      <c r="BC3920" s="84" t="s">
        <v>2710</v>
      </c>
      <c r="BL3920" s="42" t="s">
        <v>2693</v>
      </c>
      <c r="BM3920" s="43" t="s">
        <v>2688</v>
      </c>
      <c r="BO3920" s="111"/>
      <c r="BP3920" s="19"/>
    </row>
    <row r="3921" spans="1:68" ht="14.4" customHeight="1" x14ac:dyDescent="0.3">
      <c r="A3921" s="116">
        <v>3919</v>
      </c>
      <c r="H3921" t="s">
        <v>2631</v>
      </c>
      <c r="I3921" s="244">
        <v>8</v>
      </c>
      <c r="J3921" s="244" t="s">
        <v>2481</v>
      </c>
      <c r="K3921" s="244" t="s">
        <v>2599</v>
      </c>
      <c r="L3921" s="244">
        <v>11</v>
      </c>
      <c r="M3921" s="244" t="s">
        <v>2492</v>
      </c>
      <c r="N3921" s="244">
        <v>44</v>
      </c>
      <c r="O3921" s="244">
        <v>34</v>
      </c>
      <c r="P3921" s="244">
        <v>8</v>
      </c>
      <c r="Q3921" s="244" t="s">
        <v>2474</v>
      </c>
      <c r="R3921" s="6">
        <f t="shared" si="566"/>
        <v>6</v>
      </c>
      <c r="S3921" s="6">
        <f t="shared" si="567"/>
        <v>1</v>
      </c>
      <c r="T3921" s="7">
        <f t="shared" si="568"/>
        <v>129540</v>
      </c>
      <c r="U3921" s="121" t="str">
        <f t="shared" si="569"/>
        <v>1FA04</v>
      </c>
      <c r="V3921" s="10">
        <f t="shared" si="570"/>
        <v>250</v>
      </c>
      <c r="W3921" s="10">
        <f t="shared" si="571"/>
        <v>4</v>
      </c>
      <c r="X3921" s="11">
        <f t="shared" si="572"/>
        <v>7</v>
      </c>
      <c r="Y3921" s="11">
        <f t="shared" si="573"/>
        <v>250</v>
      </c>
      <c r="Z3921" s="12" t="str">
        <f t="shared" si="574"/>
        <v>GNSS Sats in View</v>
      </c>
      <c r="AI3921" s="111"/>
      <c r="AJ3921" s="19"/>
      <c r="AK3921" s="19"/>
      <c r="AQ3921" s="34"/>
      <c r="AR3921" s="34"/>
      <c r="AS3921" s="34"/>
      <c r="AT3921" s="34"/>
      <c r="AU3921" s="34"/>
      <c r="AV3921" s="34"/>
      <c r="AW3921" s="34"/>
      <c r="AX3921" s="222">
        <v>129540</v>
      </c>
      <c r="AY3921" s="6">
        <v>7</v>
      </c>
      <c r="AZ3921" s="6">
        <v>250</v>
      </c>
      <c r="BA3921" s="87" t="s">
        <v>2732</v>
      </c>
      <c r="BB3921" s="39" t="s">
        <v>2733</v>
      </c>
      <c r="BC3921" s="84" t="s">
        <v>2710</v>
      </c>
      <c r="BL3921" s="42" t="s">
        <v>2693</v>
      </c>
      <c r="BM3921" s="43" t="s">
        <v>2688</v>
      </c>
      <c r="BO3921" s="111"/>
      <c r="BP3921" s="19"/>
    </row>
    <row r="3922" spans="1:68" ht="14.4" customHeight="1" x14ac:dyDescent="0.3">
      <c r="A3922" s="116">
        <v>3920</v>
      </c>
      <c r="H3922" t="s">
        <v>2631</v>
      </c>
      <c r="I3922" s="244">
        <v>8</v>
      </c>
      <c r="J3922" s="244" t="s">
        <v>2521</v>
      </c>
      <c r="K3922" s="244" t="s">
        <v>2474</v>
      </c>
      <c r="L3922" s="244" t="s">
        <v>2474</v>
      </c>
      <c r="M3922" s="244" t="s">
        <v>2483</v>
      </c>
      <c r="N3922" s="244" t="s">
        <v>2632</v>
      </c>
      <c r="O3922" s="244">
        <v>13</v>
      </c>
      <c r="P3922" s="244" t="s">
        <v>2635</v>
      </c>
      <c r="Q3922" s="244" t="s">
        <v>2485</v>
      </c>
      <c r="R3922" s="6">
        <f t="shared" si="566"/>
        <v>6</v>
      </c>
      <c r="S3922" s="6">
        <f t="shared" si="567"/>
        <v>1</v>
      </c>
      <c r="T3922" s="7">
        <f t="shared" si="568"/>
        <v>129540</v>
      </c>
      <c r="U3922" s="121" t="str">
        <f t="shared" si="569"/>
        <v>1FA04</v>
      </c>
      <c r="V3922" s="10">
        <f t="shared" si="570"/>
        <v>250</v>
      </c>
      <c r="W3922" s="10">
        <f t="shared" si="571"/>
        <v>4</v>
      </c>
      <c r="X3922" s="11">
        <f t="shared" si="572"/>
        <v>7</v>
      </c>
      <c r="Y3922" s="11">
        <f t="shared" si="573"/>
        <v>250</v>
      </c>
      <c r="Z3922" s="12" t="str">
        <f t="shared" si="574"/>
        <v>GNSS Sats in View</v>
      </c>
      <c r="AI3922" s="111"/>
      <c r="AJ3922" s="19"/>
      <c r="AK3922" s="19"/>
      <c r="AL3922" s="21"/>
      <c r="AM3922" s="21"/>
      <c r="AN3922" s="21"/>
      <c r="AO3922" s="21"/>
      <c r="AP3922" s="20"/>
      <c r="AQ3922" s="20"/>
      <c r="AR3922" s="20"/>
      <c r="AS3922" s="20"/>
      <c r="AT3922" s="20"/>
      <c r="AU3922" s="20"/>
      <c r="AV3922" s="20"/>
      <c r="AW3922" s="20"/>
      <c r="AX3922" s="221">
        <v>129540</v>
      </c>
      <c r="AY3922" s="6">
        <v>7</v>
      </c>
      <c r="AZ3922" s="6">
        <v>250</v>
      </c>
      <c r="BA3922" s="87" t="s">
        <v>2734</v>
      </c>
      <c r="BB3922" s="39" t="s">
        <v>2735</v>
      </c>
      <c r="BC3922" s="84" t="s">
        <v>2710</v>
      </c>
      <c r="BL3922" s="42" t="s">
        <v>2693</v>
      </c>
      <c r="BM3922" s="43" t="s">
        <v>2688</v>
      </c>
      <c r="BO3922" s="111"/>
      <c r="BP3922" s="19"/>
    </row>
    <row r="3923" spans="1:68" ht="14.4" customHeight="1" x14ac:dyDescent="0.3">
      <c r="A3923" s="116">
        <v>3921</v>
      </c>
      <c r="H3923" t="s">
        <v>2631</v>
      </c>
      <c r="I3923" s="244">
        <v>8</v>
      </c>
      <c r="J3923" s="244" t="s">
        <v>2494</v>
      </c>
      <c r="K3923" s="244">
        <v>37</v>
      </c>
      <c r="L3923" s="244" t="s">
        <v>2545</v>
      </c>
      <c r="M3923" s="244">
        <v>28</v>
      </c>
      <c r="N3923" s="244" t="s">
        <v>2485</v>
      </c>
      <c r="O3923" s="244" t="s">
        <v>2474</v>
      </c>
      <c r="P3923" s="244" t="s">
        <v>2474</v>
      </c>
      <c r="Q3923" s="244" t="s">
        <v>2474</v>
      </c>
      <c r="R3923" s="6">
        <f t="shared" si="566"/>
        <v>6</v>
      </c>
      <c r="S3923" s="6">
        <f t="shared" si="567"/>
        <v>1</v>
      </c>
      <c r="T3923" s="7">
        <f t="shared" si="568"/>
        <v>129540</v>
      </c>
      <c r="U3923" s="121" t="str">
        <f t="shared" si="569"/>
        <v>1FA04</v>
      </c>
      <c r="V3923" s="10">
        <f t="shared" si="570"/>
        <v>250</v>
      </c>
      <c r="W3923" s="10">
        <f t="shared" si="571"/>
        <v>4</v>
      </c>
      <c r="X3923" s="11">
        <f t="shared" si="572"/>
        <v>7</v>
      </c>
      <c r="Y3923" s="11">
        <f t="shared" si="573"/>
        <v>250</v>
      </c>
      <c r="Z3923" s="12" t="str">
        <f t="shared" si="574"/>
        <v>GNSS Sats in View</v>
      </c>
      <c r="AI3923" s="111"/>
      <c r="AJ3923" s="19"/>
      <c r="AK3923" s="19"/>
      <c r="AQ3923" s="34"/>
      <c r="AR3923" s="34"/>
      <c r="AS3923" s="34"/>
      <c r="AT3923" s="34"/>
      <c r="AU3923" s="34"/>
      <c r="AV3923" s="34"/>
      <c r="AW3923" s="34"/>
      <c r="AX3923" s="222">
        <v>129540</v>
      </c>
      <c r="AY3923" s="6">
        <v>7</v>
      </c>
      <c r="AZ3923" s="6">
        <v>250</v>
      </c>
      <c r="BA3923" s="87" t="s">
        <v>2736</v>
      </c>
      <c r="BB3923" s="39" t="s">
        <v>2737</v>
      </c>
      <c r="BC3923" s="84" t="s">
        <v>2710</v>
      </c>
      <c r="BL3923" s="42" t="s">
        <v>2693</v>
      </c>
      <c r="BM3923" s="43" t="s">
        <v>2688</v>
      </c>
      <c r="BO3923" s="111"/>
      <c r="BP3923" s="19"/>
    </row>
    <row r="3924" spans="1:68" ht="14.4" customHeight="1" x14ac:dyDescent="0.3">
      <c r="A3924" s="116">
        <v>3922</v>
      </c>
      <c r="H3924" t="s">
        <v>2631</v>
      </c>
      <c r="I3924" s="244">
        <v>8</v>
      </c>
      <c r="J3924" s="244" t="s">
        <v>2534</v>
      </c>
      <c r="K3924" s="244" t="s">
        <v>2483</v>
      </c>
      <c r="L3924" s="244" t="s">
        <v>2632</v>
      </c>
      <c r="M3924" s="244">
        <v>14</v>
      </c>
      <c r="N3924" s="244" t="s">
        <v>2478</v>
      </c>
      <c r="O3924" s="244">
        <v>8</v>
      </c>
      <c r="P3924" s="244">
        <v>87</v>
      </c>
      <c r="Q3924" s="244" t="s">
        <v>2558</v>
      </c>
      <c r="R3924" s="6">
        <f t="shared" si="566"/>
        <v>6</v>
      </c>
      <c r="S3924" s="6">
        <f t="shared" si="567"/>
        <v>1</v>
      </c>
      <c r="T3924" s="7">
        <f t="shared" si="568"/>
        <v>129540</v>
      </c>
      <c r="U3924" s="121" t="str">
        <f t="shared" si="569"/>
        <v>1FA04</v>
      </c>
      <c r="V3924" s="10">
        <f t="shared" si="570"/>
        <v>250</v>
      </c>
      <c r="W3924" s="10">
        <f t="shared" si="571"/>
        <v>4</v>
      </c>
      <c r="X3924" s="11">
        <f t="shared" si="572"/>
        <v>7</v>
      </c>
      <c r="Y3924" s="11">
        <f t="shared" si="573"/>
        <v>250</v>
      </c>
      <c r="Z3924" s="12" t="str">
        <f t="shared" si="574"/>
        <v>GNSS Sats in View</v>
      </c>
      <c r="AI3924" s="111"/>
      <c r="AJ3924" s="19"/>
      <c r="AK3924" s="19"/>
      <c r="AL3924" s="21"/>
      <c r="AM3924" s="21"/>
      <c r="AN3924" s="21"/>
      <c r="AO3924" s="21"/>
      <c r="AP3924" s="20"/>
      <c r="AQ3924" s="20"/>
      <c r="AR3924" s="20"/>
      <c r="AS3924" s="20"/>
      <c r="AT3924" s="20"/>
      <c r="AU3924" s="20"/>
      <c r="AV3924" s="20"/>
      <c r="AW3924" s="20"/>
      <c r="AX3924" s="221">
        <v>129540</v>
      </c>
      <c r="AY3924" s="6">
        <v>7</v>
      </c>
      <c r="AZ3924" s="6">
        <v>250</v>
      </c>
      <c r="BA3924" s="87" t="s">
        <v>2738</v>
      </c>
      <c r="BB3924" s="39" t="s">
        <v>2739</v>
      </c>
      <c r="BC3924" s="84" t="s">
        <v>2710</v>
      </c>
      <c r="BL3924" s="42" t="s">
        <v>2693</v>
      </c>
      <c r="BM3924" s="43" t="s">
        <v>2688</v>
      </c>
      <c r="BO3924" s="111"/>
      <c r="BP3924" s="19"/>
    </row>
    <row r="3925" spans="1:68" ht="14.4" customHeight="1" x14ac:dyDescent="0.3">
      <c r="A3925" s="116">
        <v>3923</v>
      </c>
      <c r="H3925" t="s">
        <v>2631</v>
      </c>
      <c r="I3925" s="244">
        <v>8</v>
      </c>
      <c r="J3925" s="244" t="s">
        <v>2477</v>
      </c>
      <c r="K3925" s="244" t="s">
        <v>2487</v>
      </c>
      <c r="L3925" s="244" t="s">
        <v>2521</v>
      </c>
      <c r="M3925" s="244" t="s">
        <v>2474</v>
      </c>
      <c r="N3925" s="244" t="s">
        <v>2474</v>
      </c>
      <c r="O3925" s="244" t="s">
        <v>2474</v>
      </c>
      <c r="P3925" s="244" t="s">
        <v>2483</v>
      </c>
      <c r="Q3925" s="244" t="s">
        <v>2632</v>
      </c>
      <c r="R3925" s="6">
        <f t="shared" si="566"/>
        <v>6</v>
      </c>
      <c r="S3925" s="6">
        <f t="shared" si="567"/>
        <v>1</v>
      </c>
      <c r="T3925" s="7">
        <f t="shared" si="568"/>
        <v>129540</v>
      </c>
      <c r="U3925" s="121" t="str">
        <f t="shared" si="569"/>
        <v>1FA04</v>
      </c>
      <c r="V3925" s="10">
        <f t="shared" si="570"/>
        <v>250</v>
      </c>
      <c r="W3925" s="10">
        <f t="shared" si="571"/>
        <v>4</v>
      </c>
      <c r="X3925" s="11">
        <f t="shared" si="572"/>
        <v>7</v>
      </c>
      <c r="Y3925" s="11">
        <f t="shared" si="573"/>
        <v>250</v>
      </c>
      <c r="Z3925" s="12" t="str">
        <f t="shared" si="574"/>
        <v>GNSS Sats in View</v>
      </c>
      <c r="AI3925" s="111"/>
      <c r="AJ3925" s="19"/>
      <c r="AK3925" s="19"/>
      <c r="AQ3925" s="34"/>
      <c r="AR3925" s="34"/>
      <c r="AS3925" s="34"/>
      <c r="AT3925" s="34"/>
      <c r="AU3925" s="34"/>
      <c r="AV3925" s="34"/>
      <c r="AW3925" s="34"/>
      <c r="AX3925" s="222">
        <v>129540</v>
      </c>
      <c r="AY3925" s="6">
        <v>7</v>
      </c>
      <c r="AZ3925" s="6">
        <v>250</v>
      </c>
      <c r="BA3925" s="87" t="s">
        <v>2740</v>
      </c>
      <c r="BB3925" s="39" t="s">
        <v>2741</v>
      </c>
      <c r="BC3925" s="84" t="s">
        <v>2710</v>
      </c>
      <c r="BL3925" s="42" t="s">
        <v>2693</v>
      </c>
      <c r="BM3925" s="43" t="s">
        <v>2688</v>
      </c>
      <c r="BO3925" s="111"/>
      <c r="BP3925" s="19"/>
    </row>
    <row r="3926" spans="1:68" ht="14.4" customHeight="1" x14ac:dyDescent="0.3">
      <c r="A3926" s="116">
        <v>3924</v>
      </c>
      <c r="H3926" t="s">
        <v>2631</v>
      </c>
      <c r="I3926" s="244">
        <v>8</v>
      </c>
      <c r="J3926" s="244">
        <v>10</v>
      </c>
      <c r="K3926" s="244">
        <v>11</v>
      </c>
      <c r="L3926" s="244">
        <v>17</v>
      </c>
      <c r="M3926" s="244">
        <v>4</v>
      </c>
      <c r="N3926" s="244">
        <v>43</v>
      </c>
      <c r="O3926" s="244">
        <v>93</v>
      </c>
      <c r="P3926" s="244" t="s">
        <v>2532</v>
      </c>
      <c r="Q3926" s="244" t="s">
        <v>2485</v>
      </c>
      <c r="R3926" s="6">
        <f t="shared" si="566"/>
        <v>6</v>
      </c>
      <c r="S3926" s="6">
        <f t="shared" si="567"/>
        <v>1</v>
      </c>
      <c r="T3926" s="7">
        <f t="shared" si="568"/>
        <v>129540</v>
      </c>
      <c r="U3926" s="121" t="str">
        <f t="shared" si="569"/>
        <v>1FA04</v>
      </c>
      <c r="V3926" s="10">
        <f t="shared" si="570"/>
        <v>250</v>
      </c>
      <c r="W3926" s="10">
        <f t="shared" si="571"/>
        <v>4</v>
      </c>
      <c r="X3926" s="11">
        <f t="shared" si="572"/>
        <v>7</v>
      </c>
      <c r="Y3926" s="11">
        <f t="shared" si="573"/>
        <v>250</v>
      </c>
      <c r="Z3926" s="12" t="str">
        <f t="shared" si="574"/>
        <v>GNSS Sats in View</v>
      </c>
      <c r="AI3926" s="111"/>
      <c r="AJ3926" s="19"/>
      <c r="AK3926" s="19"/>
      <c r="AL3926" s="21"/>
      <c r="AM3926" s="21"/>
      <c r="AN3926" s="21"/>
      <c r="AO3926" s="21"/>
      <c r="AP3926" s="20"/>
      <c r="AQ3926" s="20"/>
      <c r="AR3926" s="20"/>
      <c r="AS3926" s="20"/>
      <c r="AT3926" s="20"/>
      <c r="AU3926" s="20"/>
      <c r="AV3926" s="20"/>
      <c r="AW3926" s="20"/>
      <c r="AX3926" s="221">
        <v>129540</v>
      </c>
      <c r="AY3926" s="6">
        <v>7</v>
      </c>
      <c r="AZ3926" s="6">
        <v>250</v>
      </c>
      <c r="BA3926" s="87" t="s">
        <v>2742</v>
      </c>
      <c r="BB3926" s="39" t="s">
        <v>2743</v>
      </c>
      <c r="BC3926" s="84" t="s">
        <v>2710</v>
      </c>
      <c r="BL3926" s="42" t="s">
        <v>2693</v>
      </c>
      <c r="BM3926" s="43" t="s">
        <v>2688</v>
      </c>
      <c r="BO3926" s="111"/>
      <c r="BP3926" s="19"/>
    </row>
    <row r="3927" spans="1:68" ht="14.4" customHeight="1" x14ac:dyDescent="0.3">
      <c r="A3927" s="116">
        <v>3925</v>
      </c>
      <c r="H3927" t="s">
        <v>2631</v>
      </c>
      <c r="I3927" s="244">
        <v>8</v>
      </c>
      <c r="J3927" s="244">
        <v>11</v>
      </c>
      <c r="K3927" s="244" t="s">
        <v>2474</v>
      </c>
      <c r="L3927" s="244" t="s">
        <v>2474</v>
      </c>
      <c r="M3927" s="244" t="s">
        <v>2474</v>
      </c>
      <c r="N3927" s="244" t="s">
        <v>2483</v>
      </c>
      <c r="O3927" s="244" t="s">
        <v>2632</v>
      </c>
      <c r="P3927" s="244" t="s">
        <v>2484</v>
      </c>
      <c r="Q3927" s="244" t="s">
        <v>2611</v>
      </c>
      <c r="R3927" s="6">
        <f t="shared" si="566"/>
        <v>6</v>
      </c>
      <c r="S3927" s="6">
        <f t="shared" si="567"/>
        <v>1</v>
      </c>
      <c r="T3927" s="7">
        <f t="shared" si="568"/>
        <v>129540</v>
      </c>
      <c r="U3927" s="121" t="str">
        <f t="shared" si="569"/>
        <v>1FA04</v>
      </c>
      <c r="V3927" s="10">
        <f t="shared" si="570"/>
        <v>250</v>
      </c>
      <c r="W3927" s="10">
        <f t="shared" si="571"/>
        <v>4</v>
      </c>
      <c r="X3927" s="11">
        <f t="shared" si="572"/>
        <v>7</v>
      </c>
      <c r="Y3927" s="11">
        <f t="shared" si="573"/>
        <v>250</v>
      </c>
      <c r="Z3927" s="12" t="str">
        <f t="shared" si="574"/>
        <v>GNSS Sats in View</v>
      </c>
      <c r="AI3927" s="111"/>
      <c r="AJ3927" s="19"/>
      <c r="AK3927" s="19"/>
      <c r="AQ3927" s="34"/>
      <c r="AR3927" s="34"/>
      <c r="AS3927" s="34"/>
      <c r="AT3927" s="34"/>
      <c r="AU3927" s="34"/>
      <c r="AV3927" s="34"/>
      <c r="AW3927" s="34"/>
      <c r="AX3927" s="222">
        <v>129540</v>
      </c>
      <c r="AY3927" s="6">
        <v>7</v>
      </c>
      <c r="AZ3927" s="6">
        <v>250</v>
      </c>
      <c r="BA3927" s="87" t="s">
        <v>2744</v>
      </c>
      <c r="BB3927" s="39" t="s">
        <v>2745</v>
      </c>
      <c r="BC3927" s="84" t="s">
        <v>2710</v>
      </c>
      <c r="BL3927" s="42" t="s">
        <v>2693</v>
      </c>
      <c r="BM3927" s="43" t="s">
        <v>2688</v>
      </c>
      <c r="BO3927" s="111"/>
      <c r="BP3927" s="19"/>
    </row>
    <row r="3928" spans="1:68" ht="14.4" customHeight="1" x14ac:dyDescent="0.3">
      <c r="A3928" s="116">
        <v>3926</v>
      </c>
      <c r="H3928" t="s">
        <v>2631</v>
      </c>
      <c r="I3928" s="244">
        <v>8</v>
      </c>
      <c r="J3928" s="244">
        <v>12</v>
      </c>
      <c r="K3928" s="244">
        <v>1</v>
      </c>
      <c r="L3928" s="244" t="s">
        <v>2634</v>
      </c>
      <c r="M3928" s="244">
        <v>15</v>
      </c>
      <c r="N3928" s="244">
        <v>0</v>
      </c>
      <c r="O3928" s="244">
        <v>0</v>
      </c>
      <c r="P3928" s="244" t="s">
        <v>2474</v>
      </c>
      <c r="Q3928" s="244" t="s">
        <v>2474</v>
      </c>
      <c r="R3928" s="6">
        <f t="shared" si="566"/>
        <v>6</v>
      </c>
      <c r="S3928" s="6">
        <f t="shared" si="567"/>
        <v>1</v>
      </c>
      <c r="T3928" s="7">
        <f t="shared" si="568"/>
        <v>129540</v>
      </c>
      <c r="U3928" s="121" t="str">
        <f t="shared" si="569"/>
        <v>1FA04</v>
      </c>
      <c r="V3928" s="10">
        <f t="shared" si="570"/>
        <v>250</v>
      </c>
      <c r="W3928" s="10">
        <f t="shared" si="571"/>
        <v>4</v>
      </c>
      <c r="X3928" s="11">
        <f t="shared" si="572"/>
        <v>7</v>
      </c>
      <c r="Y3928" s="11">
        <f t="shared" si="573"/>
        <v>250</v>
      </c>
      <c r="Z3928" s="12" t="str">
        <f t="shared" si="574"/>
        <v>GNSS Sats in View</v>
      </c>
      <c r="AI3928" s="111"/>
      <c r="AJ3928" s="19"/>
      <c r="AK3928" s="19"/>
      <c r="AL3928" s="21"/>
      <c r="AM3928" s="21"/>
      <c r="AN3928" s="21"/>
      <c r="AO3928" s="21"/>
      <c r="AP3928" s="20"/>
      <c r="AQ3928" s="20"/>
      <c r="AR3928" s="20"/>
      <c r="AS3928" s="20"/>
      <c r="AT3928" s="20"/>
      <c r="AU3928" s="20"/>
      <c r="AV3928" s="20"/>
      <c r="AW3928" s="20"/>
      <c r="AX3928" s="221">
        <v>129540</v>
      </c>
      <c r="AY3928" s="6">
        <v>7</v>
      </c>
      <c r="AZ3928" s="6">
        <v>250</v>
      </c>
      <c r="BA3928" s="87" t="s">
        <v>2746</v>
      </c>
      <c r="BB3928" s="39" t="s">
        <v>2747</v>
      </c>
      <c r="BC3928" s="84" t="s">
        <v>2710</v>
      </c>
      <c r="BL3928" s="42" t="s">
        <v>2693</v>
      </c>
      <c r="BM3928" s="43" t="s">
        <v>2688</v>
      </c>
      <c r="BO3928" s="111"/>
      <c r="BP3928" s="19"/>
    </row>
    <row r="3929" spans="1:68" ht="14.4" customHeight="1" x14ac:dyDescent="0.3">
      <c r="A3929" s="116">
        <v>3927</v>
      </c>
      <c r="H3929" t="s">
        <v>2631</v>
      </c>
      <c r="I3929" s="244">
        <v>8</v>
      </c>
      <c r="J3929" s="244">
        <v>13</v>
      </c>
      <c r="K3929" s="244" t="s">
        <v>2474</v>
      </c>
      <c r="L3929" s="244" t="s">
        <v>2483</v>
      </c>
      <c r="M3929" s="244" t="s">
        <v>2542</v>
      </c>
      <c r="N3929" s="244" t="s">
        <v>2602</v>
      </c>
      <c r="O3929" s="244" t="s">
        <v>2531</v>
      </c>
      <c r="P3929" s="244">
        <v>9</v>
      </c>
      <c r="Q3929" s="244" t="s">
        <v>2540</v>
      </c>
      <c r="R3929" s="6">
        <f t="shared" si="566"/>
        <v>6</v>
      </c>
      <c r="S3929" s="6">
        <f t="shared" si="567"/>
        <v>1</v>
      </c>
      <c r="T3929" s="7">
        <f t="shared" si="568"/>
        <v>129540</v>
      </c>
      <c r="U3929" s="121" t="str">
        <f t="shared" si="569"/>
        <v>1FA04</v>
      </c>
      <c r="V3929" s="10">
        <f t="shared" si="570"/>
        <v>250</v>
      </c>
      <c r="W3929" s="10">
        <f t="shared" si="571"/>
        <v>4</v>
      </c>
      <c r="X3929" s="11">
        <f t="shared" si="572"/>
        <v>7</v>
      </c>
      <c r="Y3929" s="11">
        <f t="shared" si="573"/>
        <v>250</v>
      </c>
      <c r="Z3929" s="12" t="str">
        <f t="shared" si="574"/>
        <v>GNSS Sats in View</v>
      </c>
      <c r="AI3929" s="111"/>
      <c r="AJ3929" s="19"/>
      <c r="AK3929" s="19"/>
      <c r="AQ3929" s="34"/>
      <c r="AR3929" s="34"/>
      <c r="AS3929" s="34"/>
      <c r="AT3929" s="34"/>
      <c r="AU3929" s="34"/>
      <c r="AV3929" s="34"/>
      <c r="AW3929" s="34"/>
      <c r="AX3929" s="222">
        <v>129540</v>
      </c>
      <c r="AY3929" s="6">
        <v>7</v>
      </c>
      <c r="AZ3929" s="6">
        <v>250</v>
      </c>
      <c r="BA3929" s="87" t="s">
        <v>2748</v>
      </c>
      <c r="BB3929" s="39" t="s">
        <v>2749</v>
      </c>
      <c r="BC3929" s="84" t="s">
        <v>2710</v>
      </c>
      <c r="BL3929" s="42" t="s">
        <v>2693</v>
      </c>
      <c r="BM3929" s="43" t="s">
        <v>2688</v>
      </c>
      <c r="BO3929" s="111"/>
      <c r="BP3929" s="19"/>
    </row>
    <row r="3930" spans="1:68" ht="14.4" customHeight="1" x14ac:dyDescent="0.3">
      <c r="A3930" s="116">
        <v>3928</v>
      </c>
      <c r="H3930" t="s">
        <v>2631</v>
      </c>
      <c r="I3930" s="244">
        <v>8</v>
      </c>
      <c r="J3930" s="244">
        <v>14</v>
      </c>
      <c r="K3930" s="244">
        <v>80</v>
      </c>
      <c r="L3930" s="244">
        <v>0</v>
      </c>
      <c r="M3930" s="244">
        <v>0</v>
      </c>
      <c r="N3930" s="244" t="s">
        <v>2474</v>
      </c>
      <c r="O3930" s="244" t="s">
        <v>2474</v>
      </c>
      <c r="P3930" s="244" t="s">
        <v>2474</v>
      </c>
      <c r="Q3930" s="244" t="s">
        <v>2483</v>
      </c>
      <c r="R3930" s="6">
        <f t="shared" si="566"/>
        <v>6</v>
      </c>
      <c r="S3930" s="6">
        <f t="shared" si="567"/>
        <v>1</v>
      </c>
      <c r="T3930" s="7">
        <f t="shared" si="568"/>
        <v>129540</v>
      </c>
      <c r="U3930" s="121" t="str">
        <f t="shared" si="569"/>
        <v>1FA04</v>
      </c>
      <c r="V3930" s="10">
        <f t="shared" si="570"/>
        <v>250</v>
      </c>
      <c r="W3930" s="10">
        <f t="shared" si="571"/>
        <v>4</v>
      </c>
      <c r="X3930" s="11">
        <f t="shared" si="572"/>
        <v>7</v>
      </c>
      <c r="Y3930" s="11">
        <f t="shared" si="573"/>
        <v>250</v>
      </c>
      <c r="Z3930" s="12" t="str">
        <f t="shared" si="574"/>
        <v>GNSS Sats in View</v>
      </c>
      <c r="AI3930" s="111"/>
      <c r="AJ3930" s="19"/>
      <c r="AK3930" s="19"/>
      <c r="AL3930" s="21"/>
      <c r="AM3930" s="21"/>
      <c r="AN3930" s="21"/>
      <c r="AO3930" s="21"/>
      <c r="AP3930" s="20"/>
      <c r="AQ3930" s="20"/>
      <c r="AR3930" s="20"/>
      <c r="AS3930" s="20"/>
      <c r="AT3930" s="20"/>
      <c r="AU3930" s="20"/>
      <c r="AV3930" s="20"/>
      <c r="AW3930" s="20"/>
      <c r="AX3930" s="221">
        <v>129540</v>
      </c>
      <c r="AY3930" s="6">
        <v>7</v>
      </c>
      <c r="AZ3930" s="6">
        <v>250</v>
      </c>
      <c r="BA3930" s="87" t="s">
        <v>2750</v>
      </c>
      <c r="BB3930" s="39" t="s">
        <v>2751</v>
      </c>
      <c r="BC3930" s="84" t="s">
        <v>2710</v>
      </c>
      <c r="BL3930" s="42" t="s">
        <v>2693</v>
      </c>
      <c r="BM3930" s="43" t="s">
        <v>2688</v>
      </c>
      <c r="BO3930" s="111"/>
      <c r="BP3930" s="19"/>
    </row>
    <row r="3931" spans="1:68" ht="14.4" customHeight="1" x14ac:dyDescent="0.3">
      <c r="A3931" s="116">
        <v>3929</v>
      </c>
      <c r="H3931" t="s">
        <v>2631</v>
      </c>
      <c r="I3931" s="244">
        <v>8</v>
      </c>
      <c r="J3931" s="244">
        <v>15</v>
      </c>
      <c r="K3931" s="244" t="s">
        <v>2528</v>
      </c>
      <c r="L3931" s="244" t="s">
        <v>2554</v>
      </c>
      <c r="M3931" s="244" t="s">
        <v>2481</v>
      </c>
      <c r="N3931" s="244">
        <v>2</v>
      </c>
      <c r="O3931" s="244">
        <v>50</v>
      </c>
      <c r="P3931" s="244" t="s">
        <v>2539</v>
      </c>
      <c r="Q3931" s="244">
        <v>0</v>
      </c>
      <c r="R3931" s="6">
        <f t="shared" si="566"/>
        <v>6</v>
      </c>
      <c r="S3931" s="6">
        <f t="shared" si="567"/>
        <v>1</v>
      </c>
      <c r="T3931" s="7">
        <f t="shared" si="568"/>
        <v>129540</v>
      </c>
      <c r="U3931" s="121" t="str">
        <f t="shared" si="569"/>
        <v>1FA04</v>
      </c>
      <c r="V3931" s="10">
        <f t="shared" si="570"/>
        <v>250</v>
      </c>
      <c r="W3931" s="10">
        <f t="shared" si="571"/>
        <v>4</v>
      </c>
      <c r="X3931" s="11">
        <f t="shared" si="572"/>
        <v>7</v>
      </c>
      <c r="Y3931" s="11">
        <f t="shared" si="573"/>
        <v>250</v>
      </c>
      <c r="Z3931" s="12" t="str">
        <f t="shared" si="574"/>
        <v>GNSS Sats in View</v>
      </c>
      <c r="AI3931" s="111"/>
      <c r="AJ3931" s="19"/>
      <c r="AK3931" s="19"/>
      <c r="AQ3931" s="34"/>
      <c r="AR3931" s="34"/>
      <c r="AS3931" s="34"/>
      <c r="AT3931" s="34"/>
      <c r="AU3931" s="34"/>
      <c r="AV3931" s="34"/>
      <c r="AW3931" s="34"/>
      <c r="AX3931" s="222">
        <v>129540</v>
      </c>
      <c r="AY3931" s="6">
        <v>7</v>
      </c>
      <c r="AZ3931" s="6">
        <v>250</v>
      </c>
      <c r="BA3931" s="87" t="s">
        <v>2752</v>
      </c>
      <c r="BB3931" s="39" t="s">
        <v>2753</v>
      </c>
      <c r="BC3931" s="84" t="s">
        <v>2710</v>
      </c>
      <c r="BL3931" s="42" t="s">
        <v>2693</v>
      </c>
      <c r="BM3931" s="43" t="s">
        <v>2688</v>
      </c>
      <c r="BO3931" s="111"/>
      <c r="BP3931" s="19"/>
    </row>
    <row r="3932" spans="1:68" ht="14.4" customHeight="1" x14ac:dyDescent="0.3">
      <c r="A3932" s="116">
        <v>3930</v>
      </c>
      <c r="H3932" t="s">
        <v>2631</v>
      </c>
      <c r="I3932" s="244">
        <v>8</v>
      </c>
      <c r="J3932" s="244">
        <v>16</v>
      </c>
      <c r="K3932" s="244">
        <v>0</v>
      </c>
      <c r="L3932" s="244" t="s">
        <v>2474</v>
      </c>
      <c r="M3932" s="244" t="s">
        <v>2474</v>
      </c>
      <c r="N3932" s="244" t="s">
        <v>2474</v>
      </c>
      <c r="O3932" s="244" t="s">
        <v>2483</v>
      </c>
      <c r="P3932" s="244" t="s">
        <v>2528</v>
      </c>
      <c r="Q3932" s="244">
        <v>10</v>
      </c>
      <c r="R3932" s="6">
        <f t="shared" si="566"/>
        <v>6</v>
      </c>
      <c r="S3932" s="6">
        <f t="shared" si="567"/>
        <v>1</v>
      </c>
      <c r="T3932" s="7">
        <f t="shared" si="568"/>
        <v>129540</v>
      </c>
      <c r="U3932" s="121" t="str">
        <f t="shared" si="569"/>
        <v>1FA04</v>
      </c>
      <c r="V3932" s="10">
        <f t="shared" si="570"/>
        <v>250</v>
      </c>
      <c r="W3932" s="10">
        <f t="shared" si="571"/>
        <v>4</v>
      </c>
      <c r="X3932" s="11">
        <f t="shared" si="572"/>
        <v>7</v>
      </c>
      <c r="Y3932" s="11">
        <f t="shared" si="573"/>
        <v>250</v>
      </c>
      <c r="Z3932" s="12" t="str">
        <f t="shared" si="574"/>
        <v>GNSS Sats in View</v>
      </c>
      <c r="AI3932" s="111"/>
      <c r="AJ3932" s="19"/>
      <c r="AK3932" s="19"/>
      <c r="AL3932" s="21"/>
      <c r="AM3932" s="21"/>
      <c r="AN3932" s="21"/>
      <c r="AO3932" s="21"/>
      <c r="AP3932" s="20"/>
      <c r="AQ3932" s="20"/>
      <c r="AR3932" s="20"/>
      <c r="AS3932" s="20"/>
      <c r="AT3932" s="20"/>
      <c r="AU3932" s="20"/>
      <c r="AV3932" s="20"/>
      <c r="AW3932" s="20"/>
      <c r="AX3932" s="221">
        <v>129540</v>
      </c>
      <c r="AY3932" s="6">
        <v>7</v>
      </c>
      <c r="AZ3932" s="6">
        <v>250</v>
      </c>
      <c r="BA3932" s="87" t="s">
        <v>3000</v>
      </c>
      <c r="BB3932" s="39" t="s">
        <v>2990</v>
      </c>
      <c r="BC3932" s="84" t="s">
        <v>2710</v>
      </c>
      <c r="BL3932" s="42" t="s">
        <v>2693</v>
      </c>
      <c r="BM3932" s="43" t="s">
        <v>2688</v>
      </c>
      <c r="BO3932" s="111"/>
      <c r="BP3932" s="19"/>
    </row>
    <row r="3933" spans="1:68" ht="14.4" customHeight="1" x14ac:dyDescent="0.3">
      <c r="A3933" s="116">
        <v>3931</v>
      </c>
      <c r="H3933" t="s">
        <v>2631</v>
      </c>
      <c r="I3933" s="244">
        <v>8</v>
      </c>
      <c r="J3933" s="244">
        <v>17</v>
      </c>
      <c r="K3933" s="244" t="s">
        <v>2611</v>
      </c>
      <c r="L3933" s="244">
        <v>1</v>
      </c>
      <c r="M3933" s="244">
        <v>73</v>
      </c>
      <c r="N3933" s="244">
        <v>32</v>
      </c>
      <c r="O3933" s="244">
        <v>0</v>
      </c>
      <c r="P3933" s="244">
        <v>0</v>
      </c>
      <c r="Q3933" s="244" t="s">
        <v>2474</v>
      </c>
      <c r="R3933" s="6">
        <f t="shared" si="566"/>
        <v>6</v>
      </c>
      <c r="S3933" s="6">
        <f t="shared" si="567"/>
        <v>1</v>
      </c>
      <c r="T3933" s="7">
        <f t="shared" si="568"/>
        <v>129540</v>
      </c>
      <c r="U3933" s="121" t="str">
        <f t="shared" si="569"/>
        <v>1FA04</v>
      </c>
      <c r="V3933" s="10">
        <f t="shared" si="570"/>
        <v>250</v>
      </c>
      <c r="W3933" s="10">
        <f t="shared" si="571"/>
        <v>4</v>
      </c>
      <c r="X3933" s="11">
        <f t="shared" si="572"/>
        <v>7</v>
      </c>
      <c r="Y3933" s="11">
        <f t="shared" si="573"/>
        <v>250</v>
      </c>
      <c r="Z3933" s="12" t="str">
        <f t="shared" si="574"/>
        <v>GNSS Sats in View</v>
      </c>
      <c r="AI3933" s="111"/>
      <c r="AJ3933" s="19"/>
      <c r="AK3933" s="19"/>
      <c r="AQ3933" s="34"/>
      <c r="AR3933" s="34"/>
      <c r="AS3933" s="34"/>
      <c r="AT3933" s="34"/>
      <c r="AU3933" s="34"/>
      <c r="AV3933" s="34"/>
      <c r="AW3933" s="34"/>
      <c r="AX3933" s="222">
        <v>129540</v>
      </c>
      <c r="AY3933" s="6">
        <v>7</v>
      </c>
      <c r="AZ3933" s="6">
        <v>250</v>
      </c>
      <c r="BA3933" s="87" t="s">
        <v>3058</v>
      </c>
      <c r="BB3933" s="39" t="s">
        <v>2950</v>
      </c>
      <c r="BC3933" s="84" t="s">
        <v>2710</v>
      </c>
      <c r="BL3933" s="42" t="s">
        <v>2693</v>
      </c>
      <c r="BM3933" s="43" t="s">
        <v>2688</v>
      </c>
      <c r="BO3933" s="111"/>
      <c r="BP3933" s="19"/>
    </row>
    <row r="3934" spans="1:68" ht="14.4" customHeight="1" x14ac:dyDescent="0.3">
      <c r="A3934" s="116">
        <v>3932</v>
      </c>
      <c r="H3934" t="s">
        <v>2631</v>
      </c>
      <c r="I3934" s="244">
        <v>8</v>
      </c>
      <c r="J3934" s="244">
        <v>18</v>
      </c>
      <c r="K3934" s="244" t="s">
        <v>2474</v>
      </c>
      <c r="L3934" s="244" t="s">
        <v>2474</v>
      </c>
      <c r="M3934" s="244" t="s">
        <v>2483</v>
      </c>
      <c r="N3934" s="244" t="s">
        <v>2528</v>
      </c>
      <c r="O3934" s="244" t="s">
        <v>2474</v>
      </c>
      <c r="P3934" s="244" t="s">
        <v>2474</v>
      </c>
      <c r="Q3934" s="244" t="s">
        <v>2474</v>
      </c>
      <c r="R3934" s="6">
        <f t="shared" si="566"/>
        <v>6</v>
      </c>
      <c r="S3934" s="6">
        <f t="shared" si="567"/>
        <v>1</v>
      </c>
      <c r="T3934" s="7">
        <f t="shared" si="568"/>
        <v>129540</v>
      </c>
      <c r="U3934" s="121" t="str">
        <f t="shared" si="569"/>
        <v>1FA04</v>
      </c>
      <c r="V3934" s="10">
        <f t="shared" si="570"/>
        <v>250</v>
      </c>
      <c r="W3934" s="10">
        <f t="shared" si="571"/>
        <v>4</v>
      </c>
      <c r="X3934" s="11">
        <f t="shared" si="572"/>
        <v>7</v>
      </c>
      <c r="Y3934" s="11">
        <f t="shared" si="573"/>
        <v>250</v>
      </c>
      <c r="Z3934" s="12" t="str">
        <f t="shared" si="574"/>
        <v>GNSS Sats in View</v>
      </c>
      <c r="AI3934" s="111"/>
      <c r="AJ3934" s="19"/>
      <c r="AK3934" s="19"/>
      <c r="AL3934" s="21"/>
      <c r="AM3934" s="21"/>
      <c r="AN3934" s="21"/>
      <c r="AO3934" s="21"/>
      <c r="AP3934" s="20"/>
      <c r="AQ3934" s="20"/>
      <c r="AR3934" s="20"/>
      <c r="AS3934" s="20"/>
      <c r="AT3934" s="20"/>
      <c r="AU3934" s="20"/>
      <c r="AV3934" s="20"/>
      <c r="AW3934" s="20"/>
      <c r="AX3934" s="221">
        <v>129540</v>
      </c>
      <c r="AY3934" s="6">
        <v>7</v>
      </c>
      <c r="AZ3934" s="6">
        <v>250</v>
      </c>
      <c r="BA3934" s="87" t="s">
        <v>3059</v>
      </c>
      <c r="BB3934" s="39" t="s">
        <v>2992</v>
      </c>
      <c r="BC3934" s="84" t="s">
        <v>2710</v>
      </c>
      <c r="BL3934" s="42" t="s">
        <v>2693</v>
      </c>
      <c r="BM3934" s="43" t="s">
        <v>2688</v>
      </c>
      <c r="BO3934" s="111"/>
      <c r="BP3934" s="19"/>
    </row>
    <row r="3935" spans="1:68" ht="14.4" customHeight="1" x14ac:dyDescent="0.3">
      <c r="A3935" s="116">
        <v>3933</v>
      </c>
      <c r="H3935" t="s">
        <v>2620</v>
      </c>
      <c r="I3935" s="244">
        <v>8</v>
      </c>
      <c r="J3935" s="244">
        <v>0</v>
      </c>
      <c r="K3935" s="244" t="s">
        <v>2474</v>
      </c>
      <c r="L3935" s="244" t="s">
        <v>2474</v>
      </c>
      <c r="M3935" s="244" t="s">
        <v>2474</v>
      </c>
      <c r="N3935" s="244" t="s">
        <v>2521</v>
      </c>
      <c r="O3935" s="244">
        <v>2</v>
      </c>
      <c r="P3935" s="244" t="s">
        <v>2474</v>
      </c>
      <c r="Q3935" s="244" t="s">
        <v>2474</v>
      </c>
      <c r="R3935" s="6">
        <f t="shared" si="566"/>
        <v>2</v>
      </c>
      <c r="S3935" s="6">
        <f t="shared" si="567"/>
        <v>1</v>
      </c>
      <c r="T3935" s="7">
        <f t="shared" si="568"/>
        <v>127245</v>
      </c>
      <c r="U3935" s="121" t="str">
        <f t="shared" si="569"/>
        <v>1F10D</v>
      </c>
      <c r="V3935" s="10">
        <f t="shared" si="570"/>
        <v>241</v>
      </c>
      <c r="W3935" s="10">
        <f t="shared" si="571"/>
        <v>13</v>
      </c>
      <c r="X3935" s="11">
        <f t="shared" si="572"/>
        <v>1</v>
      </c>
      <c r="Y3935" s="11">
        <f t="shared" si="573"/>
        <v>241</v>
      </c>
      <c r="Z3935" s="12" t="str">
        <f t="shared" si="574"/>
        <v>Rudder</v>
      </c>
      <c r="AI3935" s="111"/>
      <c r="AJ3935" s="19"/>
      <c r="AK3935" s="19"/>
      <c r="AQ3935" s="34"/>
      <c r="AR3935" s="34"/>
      <c r="AS3935" s="34"/>
      <c r="AT3935" s="34"/>
      <c r="AU3935" s="34"/>
      <c r="AV3935" s="34"/>
      <c r="AW3935" s="34"/>
      <c r="AX3935" s="222">
        <v>127245</v>
      </c>
      <c r="AY3935" s="6">
        <v>1</v>
      </c>
      <c r="AZ3935" s="6">
        <v>241</v>
      </c>
      <c r="BA3935" s="87" t="s">
        <v>2696</v>
      </c>
      <c r="BB3935" s="39" t="s">
        <v>2999</v>
      </c>
      <c r="BC3935" s="84" t="s">
        <v>2691</v>
      </c>
      <c r="BL3935" s="42" t="s">
        <v>2698</v>
      </c>
      <c r="BM3935" s="43" t="s">
        <v>2688</v>
      </c>
      <c r="BO3935" s="111"/>
      <c r="BP3935" s="19"/>
    </row>
    <row r="3936" spans="1:68" ht="14.4" customHeight="1" x14ac:dyDescent="0.3">
      <c r="A3936" s="116">
        <v>3934</v>
      </c>
      <c r="H3936" t="s">
        <v>2637</v>
      </c>
      <c r="I3936" s="244">
        <v>8</v>
      </c>
      <c r="J3936" s="244" t="s">
        <v>2474</v>
      </c>
      <c r="K3936" s="244" t="s">
        <v>2497</v>
      </c>
      <c r="L3936" s="244" t="s">
        <v>2493</v>
      </c>
      <c r="M3936" s="244">
        <v>0</v>
      </c>
      <c r="N3936" s="244" t="s">
        <v>2601</v>
      </c>
      <c r="O3936" s="244">
        <v>0</v>
      </c>
      <c r="P3936" s="244">
        <v>41</v>
      </c>
      <c r="Q3936" s="244">
        <v>0</v>
      </c>
      <c r="R3936" s="6">
        <f t="shared" si="566"/>
        <v>6</v>
      </c>
      <c r="S3936" s="6">
        <f t="shared" si="567"/>
        <v>1</v>
      </c>
      <c r="T3936" s="7">
        <f t="shared" si="568"/>
        <v>129539</v>
      </c>
      <c r="U3936" s="121" t="str">
        <f t="shared" si="569"/>
        <v>1FA03</v>
      </c>
      <c r="V3936" s="10">
        <f t="shared" si="570"/>
        <v>250</v>
      </c>
      <c r="W3936" s="10">
        <f t="shared" si="571"/>
        <v>3</v>
      </c>
      <c r="X3936" s="11">
        <f t="shared" si="572"/>
        <v>7</v>
      </c>
      <c r="Y3936" s="11">
        <f t="shared" si="573"/>
        <v>250</v>
      </c>
      <c r="Z3936" s="12" t="str">
        <f t="shared" si="574"/>
        <v>GNSS DOPs</v>
      </c>
      <c r="AI3936" s="111"/>
      <c r="AJ3936" s="19"/>
      <c r="AK3936" s="19"/>
      <c r="AL3936" s="21"/>
      <c r="AM3936" s="21"/>
      <c r="AN3936" s="21"/>
      <c r="AO3936" s="21"/>
      <c r="AP3936" s="20"/>
      <c r="AQ3936" s="20"/>
      <c r="AR3936" s="20"/>
      <c r="AS3936" s="20"/>
      <c r="AT3936" s="20"/>
      <c r="AU3936" s="20"/>
      <c r="AV3936" s="20"/>
      <c r="AW3936" s="20"/>
      <c r="AX3936" s="221">
        <v>129539</v>
      </c>
      <c r="AY3936" s="6">
        <v>7</v>
      </c>
      <c r="AZ3936" s="6">
        <v>250</v>
      </c>
      <c r="BA3936" s="87" t="s">
        <v>2754</v>
      </c>
      <c r="BL3936" s="42" t="s">
        <v>2693</v>
      </c>
      <c r="BM3936" s="43" t="s">
        <v>2688</v>
      </c>
      <c r="BO3936" s="111"/>
      <c r="BP3936" s="19"/>
    </row>
    <row r="3937" spans="1:68" ht="14.4" customHeight="1" x14ac:dyDescent="0.3">
      <c r="A3937" s="116">
        <v>3935</v>
      </c>
      <c r="H3937" t="s">
        <v>2621</v>
      </c>
      <c r="I3937" s="244">
        <v>8</v>
      </c>
      <c r="J3937" s="244" t="s">
        <v>2641</v>
      </c>
      <c r="K3937" s="244" t="s">
        <v>2519</v>
      </c>
      <c r="L3937" s="244" t="s">
        <v>2506</v>
      </c>
      <c r="M3937" s="244">
        <v>0</v>
      </c>
      <c r="N3937" s="244">
        <v>0</v>
      </c>
      <c r="O3937" s="244" t="s">
        <v>2474</v>
      </c>
      <c r="P3937" s="244" t="s">
        <v>2483</v>
      </c>
      <c r="Q3937" s="244" t="s">
        <v>2520</v>
      </c>
      <c r="R3937" s="6">
        <f t="shared" si="566"/>
        <v>2</v>
      </c>
      <c r="S3937" s="6">
        <f t="shared" si="567"/>
        <v>1</v>
      </c>
      <c r="T3937" s="7">
        <f t="shared" si="568"/>
        <v>127250</v>
      </c>
      <c r="U3937" s="121" t="str">
        <f t="shared" si="569"/>
        <v>1F112</v>
      </c>
      <c r="V3937" s="10">
        <f t="shared" si="570"/>
        <v>241</v>
      </c>
      <c r="W3937" s="10">
        <f t="shared" si="571"/>
        <v>18</v>
      </c>
      <c r="X3937" s="11">
        <f t="shared" si="572"/>
        <v>1</v>
      </c>
      <c r="Y3937" s="11">
        <f t="shared" si="573"/>
        <v>241</v>
      </c>
      <c r="Z3937" s="12" t="str">
        <f t="shared" si="574"/>
        <v>Vessel Heading</v>
      </c>
      <c r="AI3937" s="111"/>
      <c r="AJ3937" s="19"/>
      <c r="AK3937" s="19"/>
      <c r="AQ3937" s="34"/>
      <c r="AR3937" s="34"/>
      <c r="AS3937" s="34"/>
      <c r="AT3937" s="34"/>
      <c r="AU3937" s="34"/>
      <c r="AV3937" s="34"/>
      <c r="AW3937" s="34"/>
      <c r="AX3937" s="222">
        <v>127250</v>
      </c>
      <c r="AY3937" s="6">
        <v>1</v>
      </c>
      <c r="AZ3937" s="6">
        <v>241</v>
      </c>
      <c r="BA3937" s="87" t="s">
        <v>18</v>
      </c>
      <c r="BB3937" s="39" t="s">
        <v>2462</v>
      </c>
      <c r="BC3937" s="84" t="s">
        <v>2691</v>
      </c>
      <c r="BL3937" s="42" t="s">
        <v>2698</v>
      </c>
      <c r="BM3937" s="43" t="s">
        <v>2688</v>
      </c>
      <c r="BO3937" s="111"/>
      <c r="BP3937" s="19"/>
    </row>
    <row r="3938" spans="1:68" ht="14.4" customHeight="1" x14ac:dyDescent="0.3">
      <c r="A3938" s="116">
        <v>3936</v>
      </c>
      <c r="H3938" t="s">
        <v>2638</v>
      </c>
      <c r="I3938" s="244">
        <v>8</v>
      </c>
      <c r="J3938" s="244">
        <v>0</v>
      </c>
      <c r="K3938" s="244" t="s">
        <v>2501</v>
      </c>
      <c r="L3938" s="244" t="s">
        <v>2639</v>
      </c>
      <c r="M3938" s="244">
        <v>98</v>
      </c>
      <c r="N3938" s="244">
        <v>17</v>
      </c>
      <c r="O3938" s="244">
        <v>0</v>
      </c>
      <c r="P3938" s="244">
        <v>4</v>
      </c>
      <c r="Q3938" s="244">
        <v>4</v>
      </c>
      <c r="R3938" s="6">
        <f t="shared" si="566"/>
        <v>7</v>
      </c>
      <c r="S3938" s="6">
        <f t="shared" si="567"/>
        <v>1</v>
      </c>
      <c r="T3938" s="7">
        <f t="shared" si="568"/>
        <v>126720</v>
      </c>
      <c r="U3938" s="121" t="str">
        <f t="shared" si="569"/>
        <v>1EF00</v>
      </c>
      <c r="V3938" s="10">
        <f t="shared" si="570"/>
        <v>239</v>
      </c>
      <c r="W3938" s="10">
        <f t="shared" si="571"/>
        <v>255</v>
      </c>
      <c r="X3938" s="11">
        <f t="shared" si="572"/>
        <v>7</v>
      </c>
      <c r="Y3938" s="11">
        <f t="shared" si="573"/>
        <v>255</v>
      </c>
      <c r="Z3938" s="12" t="str">
        <f t="shared" si="574"/>
        <v>Proprietary A2</v>
      </c>
      <c r="AI3938" s="111"/>
      <c r="AJ3938" s="19"/>
      <c r="AK3938" s="19"/>
      <c r="AL3938" s="21"/>
      <c r="AM3938" s="21"/>
      <c r="AN3938" s="21"/>
      <c r="AO3938" s="21"/>
      <c r="AP3938" s="20"/>
      <c r="AQ3938" s="20"/>
      <c r="AR3938" s="20"/>
      <c r="AS3938" s="20"/>
      <c r="AT3938" s="20"/>
      <c r="AU3938" s="20"/>
      <c r="AV3938" s="20"/>
      <c r="AW3938" s="20"/>
      <c r="AX3938" s="221">
        <v>126720</v>
      </c>
      <c r="AY3938" s="6">
        <v>7</v>
      </c>
      <c r="AZ3938" s="6">
        <v>255</v>
      </c>
      <c r="BA3938" s="87" t="s">
        <v>2755</v>
      </c>
      <c r="BB3938" s="39" t="s">
        <v>2709</v>
      </c>
      <c r="BC3938" s="84" t="s">
        <v>2710</v>
      </c>
      <c r="BD3938" s="38" t="s">
        <v>2756</v>
      </c>
      <c r="BE3938" s="39" t="s">
        <v>2757</v>
      </c>
      <c r="BF3938" s="90" t="s">
        <v>2710</v>
      </c>
      <c r="BJ3938" s="47" t="s">
        <v>2758</v>
      </c>
      <c r="BL3938" s="42" t="s">
        <v>2693</v>
      </c>
      <c r="BM3938" s="43" t="s">
        <v>2688</v>
      </c>
      <c r="BO3938" s="111"/>
      <c r="BP3938" s="19"/>
    </row>
    <row r="3939" spans="1:68" ht="14.4" customHeight="1" x14ac:dyDescent="0.3">
      <c r="A3939" s="116">
        <v>3937</v>
      </c>
      <c r="H3939" t="s">
        <v>2622</v>
      </c>
      <c r="I3939" s="244">
        <v>8</v>
      </c>
      <c r="J3939" s="244" t="s">
        <v>2641</v>
      </c>
      <c r="K3939" s="244">
        <v>0</v>
      </c>
      <c r="L3939" s="244" t="s">
        <v>2563</v>
      </c>
      <c r="M3939" s="244" t="s">
        <v>2520</v>
      </c>
      <c r="N3939" s="244">
        <v>5</v>
      </c>
      <c r="O3939" s="244" t="s">
        <v>2474</v>
      </c>
      <c r="P3939" s="244" t="s">
        <v>2474</v>
      </c>
      <c r="Q3939" s="244" t="s">
        <v>2474</v>
      </c>
      <c r="R3939" s="6">
        <f t="shared" si="566"/>
        <v>2</v>
      </c>
      <c r="S3939" s="6">
        <f t="shared" si="567"/>
        <v>1</v>
      </c>
      <c r="T3939" s="7">
        <f t="shared" si="568"/>
        <v>127251</v>
      </c>
      <c r="U3939" s="121" t="str">
        <f t="shared" si="569"/>
        <v>1F113</v>
      </c>
      <c r="V3939" s="10">
        <f t="shared" si="570"/>
        <v>241</v>
      </c>
      <c r="W3939" s="10">
        <f t="shared" si="571"/>
        <v>19</v>
      </c>
      <c r="X3939" s="11">
        <f t="shared" si="572"/>
        <v>1</v>
      </c>
      <c r="Y3939" s="11">
        <f t="shared" si="573"/>
        <v>241</v>
      </c>
      <c r="Z3939" s="12" t="str">
        <f t="shared" si="574"/>
        <v>Rate of Turn</v>
      </c>
      <c r="AI3939" s="111"/>
      <c r="AJ3939" s="19"/>
      <c r="AK3939" s="19"/>
      <c r="AQ3939" s="34"/>
      <c r="AR3939" s="34"/>
      <c r="AS3939" s="34"/>
      <c r="AT3939" s="34"/>
      <c r="AU3939" s="34"/>
      <c r="AV3939" s="34"/>
      <c r="AW3939" s="34"/>
      <c r="AX3939" s="222">
        <v>127251</v>
      </c>
      <c r="AY3939" s="6">
        <v>1</v>
      </c>
      <c r="AZ3939" s="6">
        <v>241</v>
      </c>
      <c r="BA3939" s="87" t="s">
        <v>2699</v>
      </c>
      <c r="BB3939" s="39" t="s">
        <v>2700</v>
      </c>
      <c r="BC3939" s="84" t="s">
        <v>2691</v>
      </c>
      <c r="BL3939" s="42" t="s">
        <v>2698</v>
      </c>
      <c r="BM3939" s="43" t="s">
        <v>2688</v>
      </c>
      <c r="BO3939" s="111"/>
      <c r="BP3939" s="19"/>
    </row>
    <row r="3940" spans="1:68" ht="14.4" customHeight="1" x14ac:dyDescent="0.3">
      <c r="A3940" s="116">
        <v>3938</v>
      </c>
      <c r="H3940" t="s">
        <v>2638</v>
      </c>
      <c r="I3940" s="244">
        <v>8</v>
      </c>
      <c r="J3940" s="244">
        <v>1</v>
      </c>
      <c r="K3940" s="244">
        <v>0</v>
      </c>
      <c r="L3940" s="244">
        <v>0</v>
      </c>
      <c r="M3940" s="244" t="s">
        <v>2500</v>
      </c>
      <c r="N3940" s="244">
        <v>40</v>
      </c>
      <c r="O3940" s="244">
        <v>0</v>
      </c>
      <c r="P3940" s="244">
        <v>0</v>
      </c>
      <c r="Q3940" s="244" t="s">
        <v>2500</v>
      </c>
      <c r="R3940" s="6">
        <f t="shared" si="566"/>
        <v>7</v>
      </c>
      <c r="S3940" s="6">
        <f t="shared" si="567"/>
        <v>1</v>
      </c>
      <c r="T3940" s="7">
        <f t="shared" si="568"/>
        <v>126720</v>
      </c>
      <c r="U3940" s="121" t="str">
        <f t="shared" si="569"/>
        <v>1EF00</v>
      </c>
      <c r="V3940" s="10">
        <f t="shared" si="570"/>
        <v>239</v>
      </c>
      <c r="W3940" s="10">
        <f t="shared" si="571"/>
        <v>255</v>
      </c>
      <c r="X3940" s="11">
        <f t="shared" si="572"/>
        <v>7</v>
      </c>
      <c r="Y3940" s="11">
        <f t="shared" si="573"/>
        <v>255</v>
      </c>
      <c r="Z3940" s="12" t="str">
        <f t="shared" si="574"/>
        <v>Proprietary A2</v>
      </c>
      <c r="AI3940" s="111"/>
      <c r="AJ3940" s="19"/>
      <c r="AK3940" s="19"/>
      <c r="AL3940" s="21"/>
      <c r="AM3940" s="21"/>
      <c r="AN3940" s="21"/>
      <c r="AO3940" s="21"/>
      <c r="AP3940" s="20"/>
      <c r="AQ3940" s="20"/>
      <c r="AR3940" s="20"/>
      <c r="AS3940" s="20"/>
      <c r="AT3940" s="20"/>
      <c r="AU3940" s="20"/>
      <c r="AV3940" s="20"/>
      <c r="AW3940" s="20"/>
      <c r="AX3940" s="221">
        <v>126720</v>
      </c>
      <c r="AY3940" s="6">
        <v>7</v>
      </c>
      <c r="AZ3940" s="6">
        <v>255</v>
      </c>
      <c r="BA3940" s="87" t="s">
        <v>2759</v>
      </c>
      <c r="BB3940" s="39" t="s">
        <v>2352</v>
      </c>
      <c r="BC3940" s="84" t="s">
        <v>2710</v>
      </c>
      <c r="BL3940" s="42" t="s">
        <v>2693</v>
      </c>
      <c r="BM3940" s="43" t="s">
        <v>2688</v>
      </c>
      <c r="BO3940" s="111"/>
      <c r="BP3940" s="19"/>
    </row>
    <row r="3941" spans="1:68" ht="14.4" customHeight="1" x14ac:dyDescent="0.3">
      <c r="A3941" s="116">
        <v>3939</v>
      </c>
      <c r="H3941" t="s">
        <v>2638</v>
      </c>
      <c r="I3941" s="244">
        <v>8</v>
      </c>
      <c r="J3941" s="244">
        <v>2</v>
      </c>
      <c r="K3941" s="244">
        <v>40</v>
      </c>
      <c r="L3941" s="244" t="s">
        <v>2505</v>
      </c>
      <c r="M3941" s="244" t="s">
        <v>2506</v>
      </c>
      <c r="N3941" s="244">
        <v>7</v>
      </c>
      <c r="O3941" s="244">
        <v>41</v>
      </c>
      <c r="P3941" s="244">
        <v>0</v>
      </c>
      <c r="Q3941" s="244">
        <v>0</v>
      </c>
      <c r="R3941" s="6">
        <f t="shared" si="566"/>
        <v>7</v>
      </c>
      <c r="S3941" s="6">
        <f t="shared" si="567"/>
        <v>1</v>
      </c>
      <c r="T3941" s="7">
        <f t="shared" si="568"/>
        <v>126720</v>
      </c>
      <c r="U3941" s="121" t="str">
        <f t="shared" si="569"/>
        <v>1EF00</v>
      </c>
      <c r="V3941" s="10">
        <f t="shared" si="570"/>
        <v>239</v>
      </c>
      <c r="W3941" s="10">
        <f t="shared" si="571"/>
        <v>255</v>
      </c>
      <c r="X3941" s="11">
        <f t="shared" si="572"/>
        <v>7</v>
      </c>
      <c r="Y3941" s="11">
        <f t="shared" si="573"/>
        <v>255</v>
      </c>
      <c r="Z3941" s="12" t="str">
        <f t="shared" si="574"/>
        <v>Proprietary A2</v>
      </c>
      <c r="AI3941" s="111"/>
      <c r="AJ3941" s="19"/>
      <c r="AK3941" s="19"/>
      <c r="AQ3941" s="34"/>
      <c r="AR3941" s="34"/>
      <c r="AS3941" s="34"/>
      <c r="AT3941" s="34"/>
      <c r="AU3941" s="34"/>
      <c r="AV3941" s="34"/>
      <c r="AW3941" s="34"/>
      <c r="AX3941" s="222">
        <v>126720</v>
      </c>
      <c r="AY3941" s="6">
        <v>7</v>
      </c>
      <c r="AZ3941" s="6">
        <v>255</v>
      </c>
      <c r="BA3941" s="87" t="s">
        <v>2760</v>
      </c>
      <c r="BB3941" s="39" t="s">
        <v>2411</v>
      </c>
      <c r="BC3941" s="84" t="s">
        <v>2710</v>
      </c>
      <c r="BL3941" s="42" t="s">
        <v>2693</v>
      </c>
      <c r="BM3941" s="43" t="s">
        <v>2688</v>
      </c>
      <c r="BO3941" s="111"/>
      <c r="BP3941" s="19"/>
    </row>
    <row r="3942" spans="1:68" ht="14.4" customHeight="1" x14ac:dyDescent="0.3">
      <c r="A3942" s="116">
        <v>3940</v>
      </c>
      <c r="H3942" t="s">
        <v>2638</v>
      </c>
      <c r="I3942" s="244">
        <v>8</v>
      </c>
      <c r="J3942" s="244">
        <v>3</v>
      </c>
      <c r="K3942" s="244">
        <v>0</v>
      </c>
      <c r="L3942" s="244">
        <v>0</v>
      </c>
      <c r="M3942" s="244">
        <v>0</v>
      </c>
      <c r="N3942" s="244">
        <v>0</v>
      </c>
      <c r="O3942" s="244">
        <v>0</v>
      </c>
      <c r="P3942" s="244">
        <v>0</v>
      </c>
      <c r="Q3942" s="244">
        <v>0</v>
      </c>
      <c r="R3942" s="6">
        <f t="shared" si="566"/>
        <v>7</v>
      </c>
      <c r="S3942" s="6">
        <f t="shared" si="567"/>
        <v>1</v>
      </c>
      <c r="T3942" s="7">
        <f t="shared" si="568"/>
        <v>126720</v>
      </c>
      <c r="U3942" s="121" t="str">
        <f t="shared" si="569"/>
        <v>1EF00</v>
      </c>
      <c r="V3942" s="10">
        <f t="shared" si="570"/>
        <v>239</v>
      </c>
      <c r="W3942" s="10">
        <f t="shared" si="571"/>
        <v>255</v>
      </c>
      <c r="X3942" s="11">
        <f t="shared" si="572"/>
        <v>7</v>
      </c>
      <c r="Y3942" s="11">
        <f t="shared" si="573"/>
        <v>255</v>
      </c>
      <c r="Z3942" s="12" t="str">
        <f t="shared" si="574"/>
        <v>Proprietary A2</v>
      </c>
      <c r="AI3942" s="111"/>
      <c r="AJ3942" s="19"/>
      <c r="AK3942" s="19"/>
      <c r="AL3942" s="21"/>
      <c r="AM3942" s="21"/>
      <c r="AN3942" s="21"/>
      <c r="AO3942" s="21"/>
      <c r="AP3942" s="20"/>
      <c r="AQ3942" s="20"/>
      <c r="AR3942" s="20"/>
      <c r="AS3942" s="20"/>
      <c r="AT3942" s="20"/>
      <c r="AU3942" s="20"/>
      <c r="AV3942" s="20"/>
      <c r="AW3942" s="20"/>
      <c r="AX3942" s="221">
        <v>126720</v>
      </c>
      <c r="AY3942" s="6">
        <v>7</v>
      </c>
      <c r="AZ3942" s="6">
        <v>255</v>
      </c>
      <c r="BA3942" s="87" t="s">
        <v>2761</v>
      </c>
      <c r="BB3942" s="39" t="s">
        <v>2412</v>
      </c>
      <c r="BC3942" s="84" t="s">
        <v>2710</v>
      </c>
      <c r="BL3942" s="42" t="s">
        <v>2693</v>
      </c>
      <c r="BM3942" s="43" t="s">
        <v>2688</v>
      </c>
      <c r="BO3942" s="111"/>
      <c r="BP3942" s="19"/>
    </row>
    <row r="3943" spans="1:68" ht="14.4" customHeight="1" x14ac:dyDescent="0.3">
      <c r="A3943" s="116">
        <v>3941</v>
      </c>
      <c r="H3943" t="s">
        <v>2638</v>
      </c>
      <c r="I3943" s="244">
        <v>8</v>
      </c>
      <c r="J3943" s="244">
        <v>4</v>
      </c>
      <c r="K3943" s="244">
        <v>0</v>
      </c>
      <c r="L3943" s="244">
        <v>0</v>
      </c>
      <c r="M3943" s="244">
        <v>0</v>
      </c>
      <c r="N3943" s="244">
        <v>0</v>
      </c>
      <c r="O3943" s="244">
        <v>0</v>
      </c>
      <c r="P3943" s="244">
        <v>0</v>
      </c>
      <c r="Q3943" s="244">
        <v>0</v>
      </c>
      <c r="R3943" s="6">
        <f t="shared" si="566"/>
        <v>7</v>
      </c>
      <c r="S3943" s="6">
        <f t="shared" si="567"/>
        <v>1</v>
      </c>
      <c r="T3943" s="7">
        <f t="shared" si="568"/>
        <v>126720</v>
      </c>
      <c r="U3943" s="121" t="str">
        <f t="shared" si="569"/>
        <v>1EF00</v>
      </c>
      <c r="V3943" s="10">
        <f t="shared" si="570"/>
        <v>239</v>
      </c>
      <c r="W3943" s="10">
        <f t="shared" si="571"/>
        <v>255</v>
      </c>
      <c r="X3943" s="11">
        <f t="shared" si="572"/>
        <v>7</v>
      </c>
      <c r="Y3943" s="11">
        <f t="shared" si="573"/>
        <v>255</v>
      </c>
      <c r="Z3943" s="12" t="str">
        <f t="shared" si="574"/>
        <v>Proprietary A2</v>
      </c>
      <c r="AI3943" s="111"/>
      <c r="AJ3943" s="19"/>
      <c r="AK3943" s="19"/>
      <c r="AQ3943" s="34"/>
      <c r="AR3943" s="34"/>
      <c r="AS3943" s="34"/>
      <c r="AT3943" s="34"/>
      <c r="AU3943" s="34"/>
      <c r="AV3943" s="34"/>
      <c r="AW3943" s="34"/>
      <c r="AX3943" s="222">
        <v>126720</v>
      </c>
      <c r="AY3943" s="6">
        <v>7</v>
      </c>
      <c r="AZ3943" s="6">
        <v>255</v>
      </c>
      <c r="BA3943" s="87" t="s">
        <v>2762</v>
      </c>
      <c r="BB3943" s="39" t="s">
        <v>2413</v>
      </c>
      <c r="BC3943" s="84" t="s">
        <v>2710</v>
      </c>
      <c r="BL3943" s="42" t="s">
        <v>2693</v>
      </c>
      <c r="BM3943" s="43" t="s">
        <v>2688</v>
      </c>
      <c r="BO3943" s="111"/>
      <c r="BP3943" s="19"/>
    </row>
    <row r="3944" spans="1:68" ht="14.4" customHeight="1" x14ac:dyDescent="0.3">
      <c r="A3944" s="116">
        <v>3942</v>
      </c>
      <c r="H3944" t="s">
        <v>2638</v>
      </c>
      <c r="I3944" s="244">
        <v>8</v>
      </c>
      <c r="J3944" s="244">
        <v>5</v>
      </c>
      <c r="K3944" s="244">
        <v>0</v>
      </c>
      <c r="L3944" s="244">
        <v>0</v>
      </c>
      <c r="M3944" s="244">
        <v>0</v>
      </c>
      <c r="N3944" s="244">
        <v>0</v>
      </c>
      <c r="O3944" s="244">
        <v>0</v>
      </c>
      <c r="P3944" s="244">
        <v>0</v>
      </c>
      <c r="Q3944" s="244">
        <v>0</v>
      </c>
      <c r="R3944" s="6">
        <f t="shared" si="566"/>
        <v>7</v>
      </c>
      <c r="S3944" s="6">
        <f t="shared" si="567"/>
        <v>1</v>
      </c>
      <c r="T3944" s="7">
        <f t="shared" si="568"/>
        <v>126720</v>
      </c>
      <c r="U3944" s="121" t="str">
        <f t="shared" si="569"/>
        <v>1EF00</v>
      </c>
      <c r="V3944" s="10">
        <f t="shared" si="570"/>
        <v>239</v>
      </c>
      <c r="W3944" s="10">
        <f t="shared" si="571"/>
        <v>255</v>
      </c>
      <c r="X3944" s="11">
        <f t="shared" si="572"/>
        <v>7</v>
      </c>
      <c r="Y3944" s="11">
        <f t="shared" si="573"/>
        <v>255</v>
      </c>
      <c r="Z3944" s="12" t="str">
        <f t="shared" si="574"/>
        <v>Proprietary A2</v>
      </c>
      <c r="AI3944" s="111"/>
      <c r="AJ3944" s="19"/>
      <c r="AK3944" s="19"/>
      <c r="AL3944" s="21"/>
      <c r="AM3944" s="21"/>
      <c r="AN3944" s="21"/>
      <c r="AO3944" s="21"/>
      <c r="AP3944" s="20"/>
      <c r="AQ3944" s="20"/>
      <c r="AR3944" s="20"/>
      <c r="AS3944" s="20"/>
      <c r="AT3944" s="20"/>
      <c r="AU3944" s="20"/>
      <c r="AV3944" s="20"/>
      <c r="AW3944" s="20"/>
      <c r="AX3944" s="221">
        <v>126720</v>
      </c>
      <c r="AY3944" s="6">
        <v>7</v>
      </c>
      <c r="AZ3944" s="6">
        <v>255</v>
      </c>
      <c r="BA3944" s="87" t="s">
        <v>2763</v>
      </c>
      <c r="BB3944" s="39" t="s">
        <v>2415</v>
      </c>
      <c r="BC3944" s="84" t="s">
        <v>2710</v>
      </c>
      <c r="BL3944" s="42" t="s">
        <v>2693</v>
      </c>
      <c r="BM3944" s="43" t="s">
        <v>2688</v>
      </c>
      <c r="BO3944" s="111"/>
      <c r="BP3944" s="19"/>
    </row>
    <row r="3945" spans="1:68" ht="14.4" customHeight="1" x14ac:dyDescent="0.3">
      <c r="A3945" s="116">
        <v>3943</v>
      </c>
      <c r="H3945" t="s">
        <v>2638</v>
      </c>
      <c r="I3945" s="244">
        <v>8</v>
      </c>
      <c r="J3945" s="244">
        <v>6</v>
      </c>
      <c r="K3945" s="244">
        <v>0</v>
      </c>
      <c r="L3945" s="244">
        <v>99</v>
      </c>
      <c r="M3945" s="244" t="s">
        <v>2592</v>
      </c>
      <c r="N3945" s="244">
        <v>47</v>
      </c>
      <c r="O3945" s="244" t="s">
        <v>2498</v>
      </c>
      <c r="P3945" s="244" t="s">
        <v>2505</v>
      </c>
      <c r="Q3945" s="244">
        <v>8</v>
      </c>
      <c r="R3945" s="6">
        <f t="shared" si="566"/>
        <v>7</v>
      </c>
      <c r="S3945" s="6">
        <f t="shared" si="567"/>
        <v>1</v>
      </c>
      <c r="T3945" s="7">
        <f t="shared" si="568"/>
        <v>126720</v>
      </c>
      <c r="U3945" s="121" t="str">
        <f t="shared" si="569"/>
        <v>1EF00</v>
      </c>
      <c r="V3945" s="10">
        <f t="shared" si="570"/>
        <v>239</v>
      </c>
      <c r="W3945" s="10">
        <f t="shared" si="571"/>
        <v>255</v>
      </c>
      <c r="X3945" s="11">
        <f t="shared" si="572"/>
        <v>7</v>
      </c>
      <c r="Y3945" s="11">
        <f t="shared" si="573"/>
        <v>255</v>
      </c>
      <c r="Z3945" s="12" t="str">
        <f t="shared" si="574"/>
        <v>Proprietary A2</v>
      </c>
      <c r="AI3945" s="111"/>
      <c r="AJ3945" s="19"/>
      <c r="AK3945" s="19"/>
      <c r="AQ3945" s="34"/>
      <c r="AR3945" s="34"/>
      <c r="AS3945" s="34"/>
      <c r="AT3945" s="34"/>
      <c r="AU3945" s="34"/>
      <c r="AV3945" s="34"/>
      <c r="AW3945" s="34"/>
      <c r="AX3945" s="222">
        <v>126720</v>
      </c>
      <c r="AY3945" s="6">
        <v>7</v>
      </c>
      <c r="AZ3945" s="6">
        <v>255</v>
      </c>
      <c r="BA3945" s="87" t="s">
        <v>2764</v>
      </c>
      <c r="BB3945" s="39" t="s">
        <v>2414</v>
      </c>
      <c r="BC3945" s="84" t="s">
        <v>2710</v>
      </c>
      <c r="BL3945" s="42" t="s">
        <v>2693</v>
      </c>
      <c r="BM3945" s="43" t="s">
        <v>2688</v>
      </c>
      <c r="BO3945" s="111"/>
      <c r="BP3945" s="19"/>
    </row>
    <row r="3946" spans="1:68" ht="14.4" customHeight="1" x14ac:dyDescent="0.3">
      <c r="A3946" s="116">
        <v>3944</v>
      </c>
      <c r="H3946" t="s">
        <v>2638</v>
      </c>
      <c r="I3946" s="244">
        <v>8</v>
      </c>
      <c r="J3946" s="244">
        <v>7</v>
      </c>
      <c r="K3946" s="244" t="s">
        <v>2491</v>
      </c>
      <c r="L3946" s="244" t="s">
        <v>2498</v>
      </c>
      <c r="M3946" s="244">
        <v>15</v>
      </c>
      <c r="N3946" s="244" t="s">
        <v>2625</v>
      </c>
      <c r="O3946" s="244">
        <v>99</v>
      </c>
      <c r="P3946" s="244" t="s">
        <v>2498</v>
      </c>
      <c r="Q3946" s="244" t="s">
        <v>2511</v>
      </c>
      <c r="R3946" s="6">
        <f t="shared" si="566"/>
        <v>7</v>
      </c>
      <c r="S3946" s="6">
        <f t="shared" si="567"/>
        <v>1</v>
      </c>
      <c r="T3946" s="7">
        <f t="shared" si="568"/>
        <v>126720</v>
      </c>
      <c r="U3946" s="121" t="str">
        <f t="shared" si="569"/>
        <v>1EF00</v>
      </c>
      <c r="V3946" s="10">
        <f t="shared" si="570"/>
        <v>239</v>
      </c>
      <c r="W3946" s="10">
        <f t="shared" si="571"/>
        <v>255</v>
      </c>
      <c r="X3946" s="11">
        <f t="shared" si="572"/>
        <v>7</v>
      </c>
      <c r="Y3946" s="11">
        <f t="shared" si="573"/>
        <v>255</v>
      </c>
      <c r="Z3946" s="12" t="str">
        <f t="shared" si="574"/>
        <v>Proprietary A2</v>
      </c>
      <c r="AI3946" s="111"/>
      <c r="AJ3946" s="19"/>
      <c r="AK3946" s="19"/>
      <c r="AL3946" s="21"/>
      <c r="AM3946" s="21"/>
      <c r="AN3946" s="21"/>
      <c r="AO3946" s="21"/>
      <c r="AP3946" s="20"/>
      <c r="AQ3946" s="20"/>
      <c r="AR3946" s="20"/>
      <c r="AS3946" s="20"/>
      <c r="AT3946" s="20"/>
      <c r="AU3946" s="20"/>
      <c r="AV3946" s="20"/>
      <c r="AW3946" s="20"/>
      <c r="AX3946" s="221">
        <v>126720</v>
      </c>
      <c r="AY3946" s="6">
        <v>7</v>
      </c>
      <c r="AZ3946" s="6">
        <v>255</v>
      </c>
      <c r="BA3946" s="87" t="s">
        <v>2765</v>
      </c>
      <c r="BB3946" s="39" t="s">
        <v>2416</v>
      </c>
      <c r="BC3946" s="84" t="s">
        <v>2710</v>
      </c>
      <c r="BL3946" s="42" t="s">
        <v>2693</v>
      </c>
      <c r="BM3946" s="43" t="s">
        <v>2688</v>
      </c>
      <c r="BO3946" s="111"/>
      <c r="BP3946" s="19"/>
    </row>
    <row r="3947" spans="1:68" ht="14.4" customHeight="1" x14ac:dyDescent="0.3">
      <c r="A3947" s="116">
        <v>3945</v>
      </c>
      <c r="H3947" t="s">
        <v>2638</v>
      </c>
      <c r="I3947" s="244">
        <v>8</v>
      </c>
      <c r="J3947" s="244">
        <v>8</v>
      </c>
      <c r="K3947" s="244" t="s">
        <v>2556</v>
      </c>
      <c r="L3947" s="244">
        <v>26</v>
      </c>
      <c r="M3947" s="244" t="s">
        <v>2498</v>
      </c>
      <c r="N3947" s="244">
        <v>0</v>
      </c>
      <c r="O3947" s="244">
        <v>0</v>
      </c>
      <c r="P3947" s="244">
        <v>0</v>
      </c>
      <c r="Q3947" s="244">
        <v>0</v>
      </c>
      <c r="R3947" s="6">
        <f t="shared" si="566"/>
        <v>7</v>
      </c>
      <c r="S3947" s="6">
        <f t="shared" si="567"/>
        <v>1</v>
      </c>
      <c r="T3947" s="7">
        <f t="shared" si="568"/>
        <v>126720</v>
      </c>
      <c r="U3947" s="121" t="str">
        <f t="shared" si="569"/>
        <v>1EF00</v>
      </c>
      <c r="V3947" s="10">
        <f t="shared" si="570"/>
        <v>239</v>
      </c>
      <c r="W3947" s="10">
        <f t="shared" si="571"/>
        <v>255</v>
      </c>
      <c r="X3947" s="11">
        <f t="shared" si="572"/>
        <v>7</v>
      </c>
      <c r="Y3947" s="11">
        <f t="shared" si="573"/>
        <v>255</v>
      </c>
      <c r="Z3947" s="12" t="str">
        <f t="shared" si="574"/>
        <v>Proprietary A2</v>
      </c>
      <c r="AI3947" s="111"/>
      <c r="AJ3947" s="19"/>
      <c r="AK3947" s="19"/>
      <c r="AQ3947" s="34"/>
      <c r="AR3947" s="34"/>
      <c r="AS3947" s="34"/>
      <c r="AT3947" s="34"/>
      <c r="AU3947" s="34"/>
      <c r="AV3947" s="34"/>
      <c r="AW3947" s="34"/>
      <c r="AX3947" s="222">
        <v>126720</v>
      </c>
      <c r="AY3947" s="6">
        <v>7</v>
      </c>
      <c r="AZ3947" s="6">
        <v>255</v>
      </c>
      <c r="BA3947" s="87" t="s">
        <v>2766</v>
      </c>
      <c r="BB3947" s="39" t="s">
        <v>2417</v>
      </c>
      <c r="BC3947" s="84" t="s">
        <v>2710</v>
      </c>
      <c r="BL3947" s="42" t="s">
        <v>2693</v>
      </c>
      <c r="BM3947" s="43" t="s">
        <v>2688</v>
      </c>
      <c r="BO3947" s="111"/>
      <c r="BP3947" s="19"/>
    </row>
    <row r="3948" spans="1:68" ht="14.4" customHeight="1" x14ac:dyDescent="0.3">
      <c r="A3948" s="116">
        <v>3946</v>
      </c>
      <c r="H3948" t="s">
        <v>2642</v>
      </c>
      <c r="I3948" s="244">
        <v>8</v>
      </c>
      <c r="J3948" s="244" t="s">
        <v>2474</v>
      </c>
      <c r="K3948" s="244" t="s">
        <v>2524</v>
      </c>
      <c r="L3948" s="244">
        <v>73</v>
      </c>
      <c r="M3948" s="244" t="s">
        <v>2474</v>
      </c>
      <c r="N3948" s="244" t="s">
        <v>2474</v>
      </c>
      <c r="O3948" s="244" t="s">
        <v>2474</v>
      </c>
      <c r="P3948" s="244" t="s">
        <v>2474</v>
      </c>
      <c r="Q3948" s="244" t="s">
        <v>2474</v>
      </c>
      <c r="R3948" s="6">
        <f t="shared" si="566"/>
        <v>5</v>
      </c>
      <c r="S3948" s="6">
        <f t="shared" si="567"/>
        <v>1</v>
      </c>
      <c r="T3948" s="7">
        <f t="shared" si="568"/>
        <v>130310</v>
      </c>
      <c r="U3948" s="121" t="str">
        <f t="shared" si="569"/>
        <v>1FD06</v>
      </c>
      <c r="V3948" s="10">
        <f t="shared" si="570"/>
        <v>253</v>
      </c>
      <c r="W3948" s="10">
        <f t="shared" si="571"/>
        <v>6</v>
      </c>
      <c r="X3948" s="11">
        <f t="shared" si="572"/>
        <v>7</v>
      </c>
      <c r="Y3948" s="11">
        <f t="shared" si="573"/>
        <v>253</v>
      </c>
      <c r="Z3948" s="12" t="str">
        <f t="shared" si="574"/>
        <v>Environmental Parameters</v>
      </c>
      <c r="AI3948" s="111"/>
      <c r="AJ3948" s="19"/>
      <c r="AK3948" s="19"/>
      <c r="AL3948" s="21"/>
      <c r="AM3948" s="21"/>
      <c r="AN3948" s="21"/>
      <c r="AO3948" s="21"/>
      <c r="AP3948" s="20"/>
      <c r="AQ3948" s="20"/>
      <c r="AR3948" s="20"/>
      <c r="AS3948" s="20"/>
      <c r="AT3948" s="20"/>
      <c r="AU3948" s="20"/>
      <c r="AV3948" s="20"/>
      <c r="AW3948" s="20"/>
      <c r="AX3948" s="221">
        <v>130310</v>
      </c>
      <c r="AY3948" s="6">
        <v>7</v>
      </c>
      <c r="AZ3948" s="6">
        <v>253</v>
      </c>
      <c r="BA3948" s="87" t="s">
        <v>2767</v>
      </c>
      <c r="BC3948" s="84" t="s">
        <v>2360</v>
      </c>
      <c r="BD3948" s="38" t="s">
        <v>2768</v>
      </c>
      <c r="BE3948" s="39" t="s">
        <v>3055</v>
      </c>
      <c r="BF3948" s="90" t="s">
        <v>2359</v>
      </c>
      <c r="BG3948" s="58" t="s">
        <v>2769</v>
      </c>
      <c r="BI3948" s="6" t="s">
        <v>2770</v>
      </c>
      <c r="BL3948" s="42" t="s">
        <v>2693</v>
      </c>
      <c r="BM3948" s="43" t="s">
        <v>2688</v>
      </c>
      <c r="BO3948" s="111"/>
      <c r="BP3948" s="19"/>
    </row>
    <row r="3949" spans="1:68" ht="14.4" customHeight="1" x14ac:dyDescent="0.3">
      <c r="A3949" s="116">
        <v>3947</v>
      </c>
      <c r="H3949" t="s">
        <v>2643</v>
      </c>
      <c r="I3949" s="244">
        <v>8</v>
      </c>
      <c r="J3949" s="244" t="s">
        <v>2474</v>
      </c>
      <c r="K3949" s="244" t="s">
        <v>2515</v>
      </c>
      <c r="L3949" s="244" t="s">
        <v>2531</v>
      </c>
      <c r="M3949" s="244" t="s">
        <v>2568</v>
      </c>
      <c r="N3949" s="244">
        <v>0</v>
      </c>
      <c r="O3949" s="244">
        <v>0</v>
      </c>
      <c r="P3949" s="244" t="s">
        <v>2474</v>
      </c>
      <c r="Q3949" s="244" t="s">
        <v>2474</v>
      </c>
      <c r="R3949" s="6">
        <f t="shared" si="566"/>
        <v>2</v>
      </c>
      <c r="S3949" s="6">
        <f t="shared" si="567"/>
        <v>1</v>
      </c>
      <c r="T3949" s="7">
        <f t="shared" si="568"/>
        <v>129026</v>
      </c>
      <c r="U3949" s="121" t="str">
        <f t="shared" si="569"/>
        <v>1F802</v>
      </c>
      <c r="V3949" s="10">
        <f t="shared" si="570"/>
        <v>248</v>
      </c>
      <c r="W3949" s="10">
        <f t="shared" si="571"/>
        <v>2</v>
      </c>
      <c r="X3949" s="11">
        <f t="shared" si="572"/>
        <v>7</v>
      </c>
      <c r="Y3949" s="11">
        <f t="shared" si="573"/>
        <v>248</v>
      </c>
      <c r="Z3949" s="12" t="str">
        <f t="shared" si="574"/>
        <v>COG &amp; SOG, Rapid Update</v>
      </c>
      <c r="AI3949" s="111"/>
      <c r="AJ3949" s="19"/>
      <c r="AK3949" s="19"/>
      <c r="AQ3949" s="34"/>
      <c r="AR3949" s="34"/>
      <c r="AS3949" s="34"/>
      <c r="AT3949" s="34"/>
      <c r="AU3949" s="34"/>
      <c r="AV3949" s="34"/>
      <c r="AW3949" s="34"/>
      <c r="AX3949" s="222">
        <v>129026</v>
      </c>
      <c r="AY3949" s="6">
        <v>7</v>
      </c>
      <c r="AZ3949" s="6">
        <v>248</v>
      </c>
      <c r="BA3949" s="87" t="s">
        <v>2771</v>
      </c>
      <c r="BB3949" s="39" t="s">
        <v>3001</v>
      </c>
      <c r="BC3949" s="84" t="s">
        <v>2691</v>
      </c>
      <c r="BD3949" s="38" t="s">
        <v>2772</v>
      </c>
      <c r="BE3949" s="39" t="s">
        <v>2457</v>
      </c>
      <c r="BF3949" s="90" t="s">
        <v>2349</v>
      </c>
      <c r="BL3949" s="42" t="s">
        <v>2693</v>
      </c>
      <c r="BM3949" s="43" t="s">
        <v>2688</v>
      </c>
      <c r="BO3949" s="111"/>
      <c r="BP3949" s="19"/>
    </row>
    <row r="3950" spans="1:68" ht="14.4" customHeight="1" x14ac:dyDescent="0.3">
      <c r="A3950" s="116">
        <v>3948</v>
      </c>
      <c r="H3950" t="s">
        <v>2619</v>
      </c>
      <c r="I3950" s="244">
        <v>8</v>
      </c>
      <c r="J3950" s="244" t="s">
        <v>2579</v>
      </c>
      <c r="K3950" s="244">
        <v>79</v>
      </c>
      <c r="L3950" s="244" t="s">
        <v>2509</v>
      </c>
      <c r="M3950" s="244">
        <v>19</v>
      </c>
      <c r="N3950" s="244">
        <v>45</v>
      </c>
      <c r="O3950" s="244" t="s">
        <v>2579</v>
      </c>
      <c r="P3950" s="244">
        <v>32</v>
      </c>
      <c r="Q3950" s="244">
        <v>3</v>
      </c>
      <c r="R3950" s="6">
        <f t="shared" si="566"/>
        <v>2</v>
      </c>
      <c r="S3950" s="6">
        <f t="shared" si="567"/>
        <v>1</v>
      </c>
      <c r="T3950" s="7">
        <f t="shared" si="568"/>
        <v>129025</v>
      </c>
      <c r="U3950" s="121" t="str">
        <f t="shared" si="569"/>
        <v>1F801</v>
      </c>
      <c r="V3950" s="10">
        <f t="shared" si="570"/>
        <v>248</v>
      </c>
      <c r="W3950" s="10">
        <f t="shared" si="571"/>
        <v>1</v>
      </c>
      <c r="X3950" s="11">
        <f t="shared" si="572"/>
        <v>7</v>
      </c>
      <c r="Y3950" s="11">
        <f t="shared" si="573"/>
        <v>248</v>
      </c>
      <c r="Z3950" s="12" t="str">
        <f t="shared" si="574"/>
        <v>Position, Rapid Update</v>
      </c>
      <c r="AI3950" s="111"/>
      <c r="AJ3950" s="19"/>
      <c r="AK3950" s="19"/>
      <c r="AL3950" s="21"/>
      <c r="AM3950" s="21"/>
      <c r="AN3950" s="21"/>
      <c r="AO3950" s="21"/>
      <c r="AP3950" s="20"/>
      <c r="AQ3950" s="20"/>
      <c r="AR3950" s="20"/>
      <c r="AS3950" s="20"/>
      <c r="AT3950" s="20"/>
      <c r="AU3950" s="20"/>
      <c r="AV3950" s="20"/>
      <c r="AW3950" s="20"/>
      <c r="AX3950" s="221">
        <v>129025</v>
      </c>
      <c r="AY3950" s="6">
        <v>7</v>
      </c>
      <c r="AZ3950" s="6">
        <v>248</v>
      </c>
      <c r="BA3950" s="87" t="s">
        <v>2689</v>
      </c>
      <c r="BB3950" s="39" t="s">
        <v>2690</v>
      </c>
      <c r="BC3950" s="84" t="s">
        <v>2691</v>
      </c>
      <c r="BD3950" s="38" t="s">
        <v>2350</v>
      </c>
      <c r="BE3950" s="39" t="s">
        <v>2692</v>
      </c>
      <c r="BF3950" s="90" t="s">
        <v>2691</v>
      </c>
      <c r="BL3950" s="42" t="s">
        <v>2693</v>
      </c>
      <c r="BM3950" s="43" t="s">
        <v>2688</v>
      </c>
      <c r="BO3950" s="111"/>
      <c r="BP3950" s="19"/>
    </row>
    <row r="3951" spans="1:68" ht="14.4" customHeight="1" x14ac:dyDescent="0.3">
      <c r="A3951" s="116">
        <v>3949</v>
      </c>
      <c r="H3951" t="s">
        <v>2623</v>
      </c>
      <c r="I3951" s="244">
        <v>8</v>
      </c>
      <c r="J3951" s="244" t="s">
        <v>2567</v>
      </c>
      <c r="K3951" s="244" t="s">
        <v>2634</v>
      </c>
      <c r="L3951" s="244">
        <v>3</v>
      </c>
      <c r="M3951" s="244" t="s">
        <v>2545</v>
      </c>
      <c r="N3951" s="244">
        <v>85</v>
      </c>
      <c r="O3951" s="244" t="s">
        <v>2515</v>
      </c>
      <c r="P3951" s="244" t="s">
        <v>2474</v>
      </c>
      <c r="Q3951" s="244" t="s">
        <v>2474</v>
      </c>
      <c r="R3951" s="6">
        <f t="shared" si="566"/>
        <v>2</v>
      </c>
      <c r="S3951" s="6">
        <f t="shared" si="567"/>
        <v>1</v>
      </c>
      <c r="T3951" s="7">
        <f t="shared" si="568"/>
        <v>130306</v>
      </c>
      <c r="U3951" s="121" t="str">
        <f t="shared" si="569"/>
        <v>1FD02</v>
      </c>
      <c r="V3951" s="10">
        <f t="shared" si="570"/>
        <v>253</v>
      </c>
      <c r="W3951" s="10">
        <f t="shared" si="571"/>
        <v>2</v>
      </c>
      <c r="X3951" s="11">
        <f t="shared" si="572"/>
        <v>1</v>
      </c>
      <c r="Y3951" s="11">
        <f t="shared" si="573"/>
        <v>253</v>
      </c>
      <c r="Z3951" s="12" t="str">
        <f t="shared" si="574"/>
        <v>Wind Data</v>
      </c>
      <c r="AI3951" s="111"/>
      <c r="AJ3951" s="19"/>
      <c r="AK3951" s="19"/>
      <c r="AQ3951" s="34"/>
      <c r="AR3951" s="34"/>
      <c r="AS3951" s="34"/>
      <c r="AT3951" s="34"/>
      <c r="AU3951" s="34"/>
      <c r="AV3951" s="34"/>
      <c r="AW3951" s="34"/>
      <c r="AX3951" s="222">
        <v>130306</v>
      </c>
      <c r="AY3951" s="6">
        <v>1</v>
      </c>
      <c r="AZ3951" s="6">
        <v>253</v>
      </c>
      <c r="BA3951" s="87" t="s">
        <v>2701</v>
      </c>
      <c r="BB3951" s="39" t="s">
        <v>3178</v>
      </c>
      <c r="BC3951" s="84" t="s">
        <v>2349</v>
      </c>
      <c r="BD3951" s="38" t="s">
        <v>2702</v>
      </c>
      <c r="BE3951" s="39" t="s">
        <v>3063</v>
      </c>
      <c r="BF3951" s="90" t="s">
        <v>2691</v>
      </c>
      <c r="BJ3951" s="47" t="s">
        <v>2703</v>
      </c>
      <c r="BL3951" s="42" t="s">
        <v>2698</v>
      </c>
      <c r="BM3951" s="43" t="s">
        <v>2688</v>
      </c>
      <c r="BO3951" s="111"/>
      <c r="BP3951" s="19"/>
    </row>
    <row r="3952" spans="1:68" ht="14.4" customHeight="1" x14ac:dyDescent="0.3">
      <c r="A3952" s="116">
        <v>3950</v>
      </c>
      <c r="H3952" t="s">
        <v>2522</v>
      </c>
      <c r="I3952" s="244">
        <v>8</v>
      </c>
      <c r="J3952" s="244" t="s">
        <v>2512</v>
      </c>
      <c r="K3952" s="244">
        <v>65</v>
      </c>
      <c r="L3952" s="244">
        <v>3</v>
      </c>
      <c r="M3952" s="244">
        <v>49</v>
      </c>
      <c r="N3952" s="244">
        <v>85</v>
      </c>
      <c r="O3952" s="244" t="s">
        <v>2512</v>
      </c>
      <c r="P3952" s="244" t="s">
        <v>2474</v>
      </c>
      <c r="Q3952" s="244" t="s">
        <v>2474</v>
      </c>
      <c r="R3952" s="6">
        <f t="shared" si="566"/>
        <v>2</v>
      </c>
      <c r="S3952" s="6">
        <f t="shared" si="567"/>
        <v>1</v>
      </c>
      <c r="T3952" s="7">
        <f t="shared" si="568"/>
        <v>130306</v>
      </c>
      <c r="U3952" s="121" t="str">
        <f t="shared" si="569"/>
        <v>1FD02</v>
      </c>
      <c r="V3952" s="10">
        <f t="shared" si="570"/>
        <v>253</v>
      </c>
      <c r="W3952" s="10">
        <f t="shared" si="571"/>
        <v>2</v>
      </c>
      <c r="X3952" s="11">
        <f t="shared" si="572"/>
        <v>3</v>
      </c>
      <c r="Y3952" s="11">
        <f t="shared" si="573"/>
        <v>253</v>
      </c>
      <c r="Z3952" s="12" t="str">
        <f t="shared" si="574"/>
        <v>Wind Data</v>
      </c>
      <c r="AI3952" s="111"/>
      <c r="AJ3952" s="19"/>
      <c r="AK3952" s="19"/>
      <c r="AL3952" s="21"/>
      <c r="AM3952" s="21"/>
      <c r="AN3952" s="21"/>
      <c r="AO3952" s="21"/>
      <c r="AP3952" s="20"/>
      <c r="AQ3952" s="20"/>
      <c r="AR3952" s="20"/>
      <c r="AS3952" s="20"/>
      <c r="AT3952" s="20"/>
      <c r="AU3952" s="20"/>
      <c r="AV3952" s="20"/>
      <c r="AW3952" s="20"/>
      <c r="AX3952" s="221">
        <v>130306</v>
      </c>
      <c r="AY3952" s="6">
        <v>3</v>
      </c>
      <c r="AZ3952" s="6">
        <v>253</v>
      </c>
      <c r="BA3952" s="87" t="s">
        <v>2701</v>
      </c>
      <c r="BB3952" s="39" t="s">
        <v>3179</v>
      </c>
      <c r="BC3952" s="84" t="s">
        <v>2349</v>
      </c>
      <c r="BD3952" s="38" t="s">
        <v>2702</v>
      </c>
      <c r="BE3952" s="39" t="s">
        <v>3180</v>
      </c>
      <c r="BF3952" s="90" t="s">
        <v>2691</v>
      </c>
      <c r="BJ3952" s="47" t="s">
        <v>2704</v>
      </c>
      <c r="BL3952" s="42" t="s">
        <v>2705</v>
      </c>
      <c r="BM3952" s="43" t="s">
        <v>2688</v>
      </c>
      <c r="BO3952" s="111"/>
      <c r="BP3952" s="19"/>
    </row>
    <row r="3953" spans="1:68" ht="14.4" customHeight="1" x14ac:dyDescent="0.3">
      <c r="A3953" s="116">
        <v>3951</v>
      </c>
      <c r="H3953" t="s">
        <v>2475</v>
      </c>
      <c r="I3953" s="244">
        <v>8</v>
      </c>
      <c r="J3953" s="244">
        <v>0</v>
      </c>
      <c r="K3953" s="244">
        <v>0</v>
      </c>
      <c r="L3953" s="244">
        <v>0</v>
      </c>
      <c r="M3953" s="244">
        <v>38</v>
      </c>
      <c r="N3953" s="244" t="s">
        <v>2499</v>
      </c>
      <c r="O3953" s="244" t="s">
        <v>2477</v>
      </c>
      <c r="P3953" s="244">
        <v>0</v>
      </c>
      <c r="Q3953" s="244" t="s">
        <v>2474</v>
      </c>
      <c r="R3953" s="6">
        <f t="shared" si="566"/>
        <v>5</v>
      </c>
      <c r="S3953" s="6">
        <f t="shared" si="567"/>
        <v>1</v>
      </c>
      <c r="T3953" s="7">
        <f t="shared" si="568"/>
        <v>130314</v>
      </c>
      <c r="U3953" s="121" t="str">
        <f t="shared" si="569"/>
        <v>1FD0A</v>
      </c>
      <c r="V3953" s="10">
        <f t="shared" si="570"/>
        <v>253</v>
      </c>
      <c r="W3953" s="10">
        <f t="shared" si="571"/>
        <v>10</v>
      </c>
      <c r="X3953" s="11">
        <f t="shared" si="572"/>
        <v>16</v>
      </c>
      <c r="Y3953" s="11">
        <f t="shared" si="573"/>
        <v>253</v>
      </c>
      <c r="Z3953" s="12" t="str">
        <f t="shared" si="574"/>
        <v>Actual Pressure</v>
      </c>
      <c r="AI3953" s="111"/>
      <c r="AJ3953" s="19"/>
      <c r="AK3953" s="19"/>
      <c r="AQ3953" s="34"/>
      <c r="AR3953" s="34"/>
      <c r="AS3953" s="34"/>
      <c r="AT3953" s="34"/>
      <c r="AU3953" s="34"/>
      <c r="AV3953" s="34"/>
      <c r="AW3953" s="34"/>
      <c r="AX3953" s="222">
        <v>130314</v>
      </c>
      <c r="AY3953" s="6">
        <v>16</v>
      </c>
      <c r="AZ3953" s="6">
        <v>253</v>
      </c>
      <c r="BA3953" s="87" t="s">
        <v>2822</v>
      </c>
      <c r="BB3953" s="39" t="s">
        <v>3004</v>
      </c>
      <c r="BC3953" s="84" t="s">
        <v>2360</v>
      </c>
      <c r="BJ3953" s="47" t="s">
        <v>2823</v>
      </c>
      <c r="BL3953" s="42" t="s">
        <v>2687</v>
      </c>
      <c r="BM3953" s="43" t="s">
        <v>2688</v>
      </c>
      <c r="BO3953" s="111"/>
      <c r="BP3953" s="19"/>
    </row>
    <row r="3954" spans="1:68" ht="14.4" customHeight="1" x14ac:dyDescent="0.3">
      <c r="A3954" s="116">
        <v>3952</v>
      </c>
      <c r="H3954" t="s">
        <v>2619</v>
      </c>
      <c r="I3954" s="244">
        <v>8</v>
      </c>
      <c r="J3954" s="244" t="s">
        <v>2672</v>
      </c>
      <c r="K3954" s="244">
        <v>79</v>
      </c>
      <c r="L3954" s="244" t="s">
        <v>2509</v>
      </c>
      <c r="M3954" s="244">
        <v>19</v>
      </c>
      <c r="N3954" s="244">
        <v>45</v>
      </c>
      <c r="O3954" s="244" t="s">
        <v>2579</v>
      </c>
      <c r="P3954" s="244">
        <v>32</v>
      </c>
      <c r="Q3954" s="244">
        <v>3</v>
      </c>
      <c r="R3954" s="6">
        <f t="shared" si="566"/>
        <v>2</v>
      </c>
      <c r="S3954" s="6">
        <f t="shared" si="567"/>
        <v>1</v>
      </c>
      <c r="T3954" s="7">
        <f t="shared" si="568"/>
        <v>129025</v>
      </c>
      <c r="U3954" s="121" t="str">
        <f t="shared" si="569"/>
        <v>1F801</v>
      </c>
      <c r="V3954" s="10">
        <f t="shared" si="570"/>
        <v>248</v>
      </c>
      <c r="W3954" s="10">
        <f t="shared" si="571"/>
        <v>1</v>
      </c>
      <c r="X3954" s="11">
        <f t="shared" si="572"/>
        <v>7</v>
      </c>
      <c r="Y3954" s="11">
        <f t="shared" si="573"/>
        <v>248</v>
      </c>
      <c r="Z3954" s="12" t="str">
        <f t="shared" si="574"/>
        <v>Position, Rapid Update</v>
      </c>
      <c r="AI3954" s="111"/>
      <c r="AJ3954" s="19"/>
      <c r="AK3954" s="19"/>
      <c r="AL3954" s="21"/>
      <c r="AM3954" s="21"/>
      <c r="AN3954" s="21"/>
      <c r="AO3954" s="21"/>
      <c r="AP3954" s="20"/>
      <c r="AQ3954" s="20"/>
      <c r="AR3954" s="20"/>
      <c r="AS3954" s="20"/>
      <c r="AT3954" s="20"/>
      <c r="AU3954" s="20"/>
      <c r="AV3954" s="20"/>
      <c r="AW3954" s="20"/>
      <c r="AX3954" s="221">
        <v>129025</v>
      </c>
      <c r="AY3954" s="6">
        <v>7</v>
      </c>
      <c r="AZ3954" s="6">
        <v>248</v>
      </c>
      <c r="BA3954" s="87" t="s">
        <v>2689</v>
      </c>
      <c r="BB3954" s="39" t="s">
        <v>2690</v>
      </c>
      <c r="BC3954" s="84" t="s">
        <v>2691</v>
      </c>
      <c r="BD3954" s="38" t="s">
        <v>2350</v>
      </c>
      <c r="BE3954" s="39" t="s">
        <v>2692</v>
      </c>
      <c r="BF3954" s="90" t="s">
        <v>2691</v>
      </c>
      <c r="BL3954" s="42" t="s">
        <v>2693</v>
      </c>
      <c r="BM3954" s="43" t="s">
        <v>2688</v>
      </c>
      <c r="BO3954" s="111"/>
      <c r="BP3954" s="19"/>
    </row>
    <row r="3955" spans="1:68" ht="14.4" customHeight="1" x14ac:dyDescent="0.3">
      <c r="A3955" s="116">
        <v>3953</v>
      </c>
      <c r="H3955" t="s">
        <v>2656</v>
      </c>
      <c r="I3955" s="244">
        <v>8</v>
      </c>
      <c r="J3955" s="244" t="s">
        <v>2548</v>
      </c>
      <c r="K3955" s="244">
        <v>0</v>
      </c>
      <c r="L3955" s="244">
        <v>0</v>
      </c>
      <c r="M3955" s="244" t="s">
        <v>2474</v>
      </c>
      <c r="N3955" s="244" t="s">
        <v>2474</v>
      </c>
      <c r="O3955" s="244">
        <v>0</v>
      </c>
      <c r="P3955" s="244" t="s">
        <v>2474</v>
      </c>
      <c r="Q3955" s="244" t="s">
        <v>2474</v>
      </c>
      <c r="R3955" s="6">
        <f t="shared" si="566"/>
        <v>2</v>
      </c>
      <c r="S3955" s="6">
        <f t="shared" si="567"/>
        <v>1</v>
      </c>
      <c r="T3955" s="7">
        <f t="shared" si="568"/>
        <v>128259</v>
      </c>
      <c r="U3955" s="121" t="str">
        <f t="shared" si="569"/>
        <v>1F503</v>
      </c>
      <c r="V3955" s="10">
        <f t="shared" si="570"/>
        <v>245</v>
      </c>
      <c r="W3955" s="10">
        <f t="shared" si="571"/>
        <v>3</v>
      </c>
      <c r="X3955" s="11">
        <f t="shared" si="572"/>
        <v>1</v>
      </c>
      <c r="Y3955" s="11">
        <f t="shared" si="573"/>
        <v>245</v>
      </c>
      <c r="Z3955" s="12" t="str">
        <f t="shared" si="574"/>
        <v>Speed</v>
      </c>
      <c r="AI3955" s="111"/>
      <c r="AJ3955" s="19"/>
      <c r="AK3955" s="19"/>
      <c r="AQ3955" s="34"/>
      <c r="AR3955" s="34"/>
      <c r="AS3955" s="34"/>
      <c r="AT3955" s="34"/>
      <c r="AU3955" s="34"/>
      <c r="AV3955" s="34"/>
      <c r="AW3955" s="34"/>
      <c r="AX3955" s="222">
        <v>128259</v>
      </c>
      <c r="AY3955" s="6">
        <v>1</v>
      </c>
      <c r="AZ3955" s="6">
        <v>245</v>
      </c>
      <c r="BA3955" s="87" t="s">
        <v>34</v>
      </c>
      <c r="BB3955" s="39" t="s">
        <v>2457</v>
      </c>
      <c r="BC3955" s="84" t="s">
        <v>2349</v>
      </c>
      <c r="BD3955" s="38" t="s">
        <v>2830</v>
      </c>
      <c r="BF3955" s="90" t="s">
        <v>2349</v>
      </c>
      <c r="BJ3955" s="47" t="s">
        <v>2831</v>
      </c>
      <c r="BL3955" s="42" t="s">
        <v>2698</v>
      </c>
      <c r="BM3955" s="43" t="s">
        <v>2688</v>
      </c>
      <c r="BO3955" s="111"/>
      <c r="BP3955" s="19"/>
    </row>
    <row r="3956" spans="1:68" ht="14.4" customHeight="1" x14ac:dyDescent="0.3">
      <c r="A3956" s="116">
        <v>3954</v>
      </c>
      <c r="H3956" t="s">
        <v>2623</v>
      </c>
      <c r="I3956" s="244">
        <v>8</v>
      </c>
      <c r="J3956" s="244" t="s">
        <v>2548</v>
      </c>
      <c r="K3956" s="244" t="s">
        <v>2634</v>
      </c>
      <c r="L3956" s="244">
        <v>3</v>
      </c>
      <c r="M3956" s="244" t="s">
        <v>2545</v>
      </c>
      <c r="N3956" s="244">
        <v>85</v>
      </c>
      <c r="O3956" s="244" t="s">
        <v>2515</v>
      </c>
      <c r="P3956" s="244" t="s">
        <v>2474</v>
      </c>
      <c r="Q3956" s="244" t="s">
        <v>2474</v>
      </c>
      <c r="R3956" s="6">
        <f t="shared" si="566"/>
        <v>2</v>
      </c>
      <c r="S3956" s="6">
        <f t="shared" si="567"/>
        <v>1</v>
      </c>
      <c r="T3956" s="7">
        <f t="shared" si="568"/>
        <v>130306</v>
      </c>
      <c r="U3956" s="121" t="str">
        <f t="shared" si="569"/>
        <v>1FD02</v>
      </c>
      <c r="V3956" s="10">
        <f t="shared" si="570"/>
        <v>253</v>
      </c>
      <c r="W3956" s="10">
        <f t="shared" si="571"/>
        <v>2</v>
      </c>
      <c r="X3956" s="11">
        <f t="shared" si="572"/>
        <v>1</v>
      </c>
      <c r="Y3956" s="11">
        <f t="shared" si="573"/>
        <v>253</v>
      </c>
      <c r="Z3956" s="12" t="str">
        <f t="shared" si="574"/>
        <v>Wind Data</v>
      </c>
      <c r="AI3956" s="111"/>
      <c r="AJ3956" s="19"/>
      <c r="AK3956" s="19"/>
      <c r="AL3956" s="21"/>
      <c r="AM3956" s="21"/>
      <c r="AN3956" s="21"/>
      <c r="AO3956" s="21"/>
      <c r="AP3956" s="20"/>
      <c r="AQ3956" s="20"/>
      <c r="AR3956" s="20"/>
      <c r="AS3956" s="20"/>
      <c r="AT3956" s="20"/>
      <c r="AU3956" s="20"/>
      <c r="AV3956" s="20"/>
      <c r="AW3956" s="20"/>
      <c r="AX3956" s="221">
        <v>130306</v>
      </c>
      <c r="AY3956" s="6">
        <v>1</v>
      </c>
      <c r="AZ3956" s="6">
        <v>253</v>
      </c>
      <c r="BA3956" s="87" t="s">
        <v>2701</v>
      </c>
      <c r="BB3956" s="39" t="s">
        <v>3178</v>
      </c>
      <c r="BC3956" s="84" t="s">
        <v>2349</v>
      </c>
      <c r="BD3956" s="38" t="s">
        <v>2702</v>
      </c>
      <c r="BE3956" s="39" t="s">
        <v>3063</v>
      </c>
      <c r="BF3956" s="90" t="s">
        <v>2691</v>
      </c>
      <c r="BJ3956" s="47" t="s">
        <v>2703</v>
      </c>
      <c r="BL3956" s="42" t="s">
        <v>2698</v>
      </c>
      <c r="BM3956" s="43" t="s">
        <v>2688</v>
      </c>
      <c r="BO3956" s="111"/>
      <c r="BP3956" s="19"/>
    </row>
    <row r="3957" spans="1:68" ht="14.4" customHeight="1" x14ac:dyDescent="0.3">
      <c r="A3957" s="116">
        <v>3955</v>
      </c>
      <c r="H3957" t="s">
        <v>2657</v>
      </c>
      <c r="I3957" s="244">
        <v>8</v>
      </c>
      <c r="J3957" s="244">
        <v>80</v>
      </c>
      <c r="K3957" s="244" t="s">
        <v>2534</v>
      </c>
      <c r="L3957" s="244" t="s">
        <v>2633</v>
      </c>
      <c r="M3957" s="244" t="s">
        <v>2548</v>
      </c>
      <c r="N3957" s="244" t="s">
        <v>2474</v>
      </c>
      <c r="O3957" s="244" t="s">
        <v>2474</v>
      </c>
      <c r="P3957" s="244" t="s">
        <v>2474</v>
      </c>
      <c r="Q3957" s="244" t="s">
        <v>2474</v>
      </c>
      <c r="R3957" s="6">
        <f t="shared" si="566"/>
        <v>3</v>
      </c>
      <c r="S3957" s="6">
        <f t="shared" si="567"/>
        <v>1</v>
      </c>
      <c r="T3957" s="7">
        <f t="shared" si="568"/>
        <v>130577</v>
      </c>
      <c r="U3957" s="121" t="str">
        <f t="shared" si="569"/>
        <v>1FE11</v>
      </c>
      <c r="V3957" s="10">
        <f t="shared" si="570"/>
        <v>254</v>
      </c>
      <c r="W3957" s="10">
        <f t="shared" si="571"/>
        <v>17</v>
      </c>
      <c r="X3957" s="11">
        <f t="shared" si="572"/>
        <v>1</v>
      </c>
      <c r="Y3957" s="11">
        <f t="shared" si="573"/>
        <v>254</v>
      </c>
      <c r="Z3957" s="12" t="str">
        <f t="shared" si="574"/>
        <v>Direction Data</v>
      </c>
      <c r="AI3957" s="111"/>
      <c r="AJ3957" s="19"/>
      <c r="AK3957" s="19"/>
      <c r="AQ3957" s="34"/>
      <c r="AR3957" s="34"/>
      <c r="AS3957" s="34"/>
      <c r="AT3957" s="34"/>
      <c r="AU3957" s="34"/>
      <c r="AV3957" s="34"/>
      <c r="AW3957" s="34"/>
      <c r="AX3957" s="222">
        <v>130577</v>
      </c>
      <c r="AY3957" s="6">
        <v>1</v>
      </c>
      <c r="AZ3957" s="6">
        <v>254</v>
      </c>
      <c r="BA3957" s="87" t="s">
        <v>2832</v>
      </c>
      <c r="BB3957" s="39" t="s">
        <v>2709</v>
      </c>
      <c r="BC3957" s="84" t="s">
        <v>2710</v>
      </c>
      <c r="BL3957" s="42" t="s">
        <v>2698</v>
      </c>
      <c r="BM3957" s="43" t="s">
        <v>2688</v>
      </c>
      <c r="BO3957" s="111"/>
      <c r="BP3957" s="19"/>
    </row>
    <row r="3958" spans="1:68" ht="14.4" customHeight="1" x14ac:dyDescent="0.3">
      <c r="A3958" s="116">
        <v>3956</v>
      </c>
      <c r="H3958" t="s">
        <v>2657</v>
      </c>
      <c r="I3958" s="244">
        <v>8</v>
      </c>
      <c r="J3958" s="244">
        <v>81</v>
      </c>
      <c r="K3958" s="244" t="s">
        <v>2519</v>
      </c>
      <c r="L3958" s="244" t="s">
        <v>2506</v>
      </c>
      <c r="M3958" s="244">
        <v>0</v>
      </c>
      <c r="N3958" s="244">
        <v>0</v>
      </c>
      <c r="O3958" s="244" t="s">
        <v>2474</v>
      </c>
      <c r="P3958" s="244" t="s">
        <v>2474</v>
      </c>
      <c r="Q3958" s="244" t="s">
        <v>2474</v>
      </c>
      <c r="R3958" s="6">
        <f t="shared" si="566"/>
        <v>3</v>
      </c>
      <c r="S3958" s="6">
        <f t="shared" si="567"/>
        <v>1</v>
      </c>
      <c r="T3958" s="7">
        <f t="shared" si="568"/>
        <v>130577</v>
      </c>
      <c r="U3958" s="121" t="str">
        <f t="shared" si="569"/>
        <v>1FE11</v>
      </c>
      <c r="V3958" s="10">
        <f t="shared" si="570"/>
        <v>254</v>
      </c>
      <c r="W3958" s="10">
        <f t="shared" si="571"/>
        <v>17</v>
      </c>
      <c r="X3958" s="11">
        <f t="shared" si="572"/>
        <v>1</v>
      </c>
      <c r="Y3958" s="11">
        <f t="shared" si="573"/>
        <v>254</v>
      </c>
      <c r="Z3958" s="12" t="str">
        <f t="shared" si="574"/>
        <v>Direction Data</v>
      </c>
      <c r="AI3958" s="111"/>
      <c r="AJ3958" s="19"/>
      <c r="AK3958" s="19"/>
      <c r="AL3958" s="21"/>
      <c r="AM3958" s="21"/>
      <c r="AN3958" s="21"/>
      <c r="AO3958" s="21"/>
      <c r="AP3958" s="20"/>
      <c r="AQ3958" s="20"/>
      <c r="AR3958" s="20"/>
      <c r="AS3958" s="20"/>
      <c r="AT3958" s="20"/>
      <c r="AU3958" s="20"/>
      <c r="AV3958" s="20"/>
      <c r="AW3958" s="20"/>
      <c r="AX3958" s="221">
        <v>130577</v>
      </c>
      <c r="AY3958" s="6">
        <v>1</v>
      </c>
      <c r="AZ3958" s="6">
        <v>254</v>
      </c>
      <c r="BA3958" s="87" t="s">
        <v>2833</v>
      </c>
      <c r="BB3958" s="39" t="s">
        <v>2352</v>
      </c>
      <c r="BC3958" s="84" t="s">
        <v>2710</v>
      </c>
      <c r="BD3958" s="38" t="s">
        <v>2834</v>
      </c>
      <c r="BE3958" s="39" t="s">
        <v>2835</v>
      </c>
      <c r="BF3958" s="90" t="s">
        <v>2691</v>
      </c>
      <c r="BG3958" s="58" t="s">
        <v>2772</v>
      </c>
      <c r="BH3958" s="24" t="s">
        <v>2836</v>
      </c>
      <c r="BI3958" s="6" t="s">
        <v>2349</v>
      </c>
      <c r="BL3958" s="42" t="s">
        <v>2698</v>
      </c>
      <c r="BM3958" s="43" t="s">
        <v>2688</v>
      </c>
      <c r="BO3958" s="111"/>
      <c r="BP3958" s="19"/>
    </row>
    <row r="3959" spans="1:68" ht="14.4" customHeight="1" x14ac:dyDescent="0.3">
      <c r="A3959" s="116">
        <v>3957</v>
      </c>
      <c r="H3959" t="s">
        <v>2657</v>
      </c>
      <c r="I3959" s="244">
        <v>8</v>
      </c>
      <c r="J3959" s="244">
        <v>82</v>
      </c>
      <c r="K3959" s="244" t="s">
        <v>2474</v>
      </c>
      <c r="L3959" s="244" t="s">
        <v>2474</v>
      </c>
      <c r="M3959" s="244" t="s">
        <v>2474</v>
      </c>
      <c r="N3959" s="244" t="s">
        <v>2474</v>
      </c>
      <c r="O3959" s="244" t="s">
        <v>2474</v>
      </c>
      <c r="P3959" s="244" t="s">
        <v>2474</v>
      </c>
      <c r="Q3959" s="244" t="s">
        <v>2474</v>
      </c>
      <c r="R3959" s="6">
        <f t="shared" si="566"/>
        <v>3</v>
      </c>
      <c r="S3959" s="6">
        <f t="shared" si="567"/>
        <v>1</v>
      </c>
      <c r="T3959" s="7">
        <f t="shared" si="568"/>
        <v>130577</v>
      </c>
      <c r="U3959" s="121" t="str">
        <f t="shared" si="569"/>
        <v>1FE11</v>
      </c>
      <c r="V3959" s="10">
        <f t="shared" si="570"/>
        <v>254</v>
      </c>
      <c r="W3959" s="10">
        <f t="shared" si="571"/>
        <v>17</v>
      </c>
      <c r="X3959" s="11">
        <f t="shared" si="572"/>
        <v>1</v>
      </c>
      <c r="Y3959" s="11">
        <f t="shared" si="573"/>
        <v>254</v>
      </c>
      <c r="Z3959" s="12" t="str">
        <f t="shared" si="574"/>
        <v>Direction Data</v>
      </c>
      <c r="AI3959" s="111"/>
      <c r="AJ3959" s="19"/>
      <c r="AK3959" s="19"/>
      <c r="AQ3959" s="34"/>
      <c r="AR3959" s="34"/>
      <c r="AS3959" s="34"/>
      <c r="AT3959" s="34"/>
      <c r="AU3959" s="34"/>
      <c r="AV3959" s="34"/>
      <c r="AW3959" s="34"/>
      <c r="AX3959" s="222">
        <v>130577</v>
      </c>
      <c r="AY3959" s="6">
        <v>1</v>
      </c>
      <c r="AZ3959" s="6">
        <v>254</v>
      </c>
      <c r="BA3959" s="87" t="s">
        <v>2837</v>
      </c>
      <c r="BB3959" s="39" t="s">
        <v>2411</v>
      </c>
      <c r="BC3959" s="84" t="s">
        <v>2710</v>
      </c>
      <c r="BL3959" s="42" t="s">
        <v>2698</v>
      </c>
      <c r="BM3959" s="43" t="s">
        <v>2688</v>
      </c>
      <c r="BO3959" s="111"/>
      <c r="BP3959" s="19"/>
    </row>
    <row r="3960" spans="1:68" ht="14.4" customHeight="1" x14ac:dyDescent="0.3">
      <c r="A3960" s="116">
        <v>3958</v>
      </c>
      <c r="H3960" t="s">
        <v>2620</v>
      </c>
      <c r="I3960" s="244">
        <v>8</v>
      </c>
      <c r="J3960" s="244">
        <v>0</v>
      </c>
      <c r="K3960" s="244" t="s">
        <v>2474</v>
      </c>
      <c r="L3960" s="244" t="s">
        <v>2474</v>
      </c>
      <c r="M3960" s="244" t="s">
        <v>2474</v>
      </c>
      <c r="N3960" s="244" t="s">
        <v>2521</v>
      </c>
      <c r="O3960" s="244">
        <v>2</v>
      </c>
      <c r="P3960" s="244" t="s">
        <v>2474</v>
      </c>
      <c r="Q3960" s="244" t="s">
        <v>2474</v>
      </c>
      <c r="R3960" s="6">
        <f t="shared" si="566"/>
        <v>2</v>
      </c>
      <c r="S3960" s="6">
        <f t="shared" si="567"/>
        <v>1</v>
      </c>
      <c r="T3960" s="7">
        <f t="shared" si="568"/>
        <v>127245</v>
      </c>
      <c r="U3960" s="121" t="str">
        <f t="shared" si="569"/>
        <v>1F10D</v>
      </c>
      <c r="V3960" s="10">
        <f t="shared" si="570"/>
        <v>241</v>
      </c>
      <c r="W3960" s="10">
        <f t="shared" si="571"/>
        <v>13</v>
      </c>
      <c r="X3960" s="11">
        <f t="shared" si="572"/>
        <v>1</v>
      </c>
      <c r="Y3960" s="11">
        <f t="shared" si="573"/>
        <v>241</v>
      </c>
      <c r="Z3960" s="12" t="str">
        <f t="shared" si="574"/>
        <v>Rudder</v>
      </c>
      <c r="AI3960" s="111"/>
      <c r="AJ3960" s="19"/>
      <c r="AK3960" s="19"/>
      <c r="AL3960" s="21"/>
      <c r="AM3960" s="21"/>
      <c r="AN3960" s="21"/>
      <c r="AO3960" s="21"/>
      <c r="AP3960" s="20"/>
      <c r="AQ3960" s="20"/>
      <c r="AR3960" s="20"/>
      <c r="AS3960" s="20"/>
      <c r="AT3960" s="20"/>
      <c r="AU3960" s="20"/>
      <c r="AV3960" s="20"/>
      <c r="AW3960" s="20"/>
      <c r="AX3960" s="221">
        <v>127245</v>
      </c>
      <c r="AY3960" s="6">
        <v>1</v>
      </c>
      <c r="AZ3960" s="6">
        <v>241</v>
      </c>
      <c r="BA3960" s="87" t="s">
        <v>2696</v>
      </c>
      <c r="BB3960" s="39" t="s">
        <v>2999</v>
      </c>
      <c r="BC3960" s="84" t="s">
        <v>2691</v>
      </c>
      <c r="BL3960" s="42" t="s">
        <v>2698</v>
      </c>
      <c r="BM3960" s="43" t="s">
        <v>2688</v>
      </c>
      <c r="BO3960" s="111"/>
      <c r="BP3960" s="19"/>
    </row>
    <row r="3961" spans="1:68" ht="14.4" customHeight="1" x14ac:dyDescent="0.3">
      <c r="A3961" s="116">
        <v>3959</v>
      </c>
      <c r="H3961" t="s">
        <v>2621</v>
      </c>
      <c r="I3961" s="244">
        <v>8</v>
      </c>
      <c r="J3961" s="244" t="s">
        <v>2548</v>
      </c>
      <c r="K3961" s="244" t="s">
        <v>2519</v>
      </c>
      <c r="L3961" s="244" t="s">
        <v>2506</v>
      </c>
      <c r="M3961" s="244">
        <v>0</v>
      </c>
      <c r="N3961" s="244">
        <v>0</v>
      </c>
      <c r="O3961" s="244" t="s">
        <v>2474</v>
      </c>
      <c r="P3961" s="244" t="s">
        <v>2483</v>
      </c>
      <c r="Q3961" s="244" t="s">
        <v>2520</v>
      </c>
      <c r="R3961" s="6">
        <f t="shared" si="566"/>
        <v>2</v>
      </c>
      <c r="S3961" s="6">
        <f t="shared" si="567"/>
        <v>1</v>
      </c>
      <c r="T3961" s="7">
        <f t="shared" si="568"/>
        <v>127250</v>
      </c>
      <c r="U3961" s="121" t="str">
        <f t="shared" si="569"/>
        <v>1F112</v>
      </c>
      <c r="V3961" s="10">
        <f t="shared" si="570"/>
        <v>241</v>
      </c>
      <c r="W3961" s="10">
        <f t="shared" si="571"/>
        <v>18</v>
      </c>
      <c r="X3961" s="11">
        <f t="shared" si="572"/>
        <v>1</v>
      </c>
      <c r="Y3961" s="11">
        <f t="shared" si="573"/>
        <v>241</v>
      </c>
      <c r="Z3961" s="12" t="str">
        <f t="shared" si="574"/>
        <v>Vessel Heading</v>
      </c>
      <c r="AI3961" s="111"/>
      <c r="AJ3961" s="19"/>
      <c r="AK3961" s="19"/>
      <c r="AQ3961" s="34"/>
      <c r="AR3961" s="34"/>
      <c r="AS3961" s="34"/>
      <c r="AT3961" s="34"/>
      <c r="AU3961" s="34"/>
      <c r="AV3961" s="34"/>
      <c r="AW3961" s="34"/>
      <c r="AX3961" s="222">
        <v>127250</v>
      </c>
      <c r="AY3961" s="6">
        <v>1</v>
      </c>
      <c r="AZ3961" s="6">
        <v>241</v>
      </c>
      <c r="BA3961" s="87" t="s">
        <v>18</v>
      </c>
      <c r="BB3961" s="39" t="s">
        <v>2462</v>
      </c>
      <c r="BC3961" s="84" t="s">
        <v>2691</v>
      </c>
      <c r="BL3961" s="42" t="s">
        <v>2698</v>
      </c>
      <c r="BM3961" s="43" t="s">
        <v>2688</v>
      </c>
      <c r="BO3961" s="111"/>
      <c r="BP3961" s="19"/>
    </row>
    <row r="3962" spans="1:68" ht="14.4" customHeight="1" x14ac:dyDescent="0.3">
      <c r="A3962" s="116">
        <v>3960</v>
      </c>
      <c r="H3962" t="s">
        <v>2622</v>
      </c>
      <c r="I3962" s="244">
        <v>8</v>
      </c>
      <c r="J3962" s="244" t="s">
        <v>2653</v>
      </c>
      <c r="K3962" s="244">
        <v>0</v>
      </c>
      <c r="L3962" s="244" t="s">
        <v>2563</v>
      </c>
      <c r="M3962" s="244" t="s">
        <v>2520</v>
      </c>
      <c r="N3962" s="244">
        <v>5</v>
      </c>
      <c r="O3962" s="244" t="s">
        <v>2474</v>
      </c>
      <c r="P3962" s="244" t="s">
        <v>2474</v>
      </c>
      <c r="Q3962" s="244" t="s">
        <v>2474</v>
      </c>
      <c r="R3962" s="6">
        <f t="shared" si="566"/>
        <v>2</v>
      </c>
      <c r="S3962" s="6">
        <f t="shared" si="567"/>
        <v>1</v>
      </c>
      <c r="T3962" s="7">
        <f t="shared" si="568"/>
        <v>127251</v>
      </c>
      <c r="U3962" s="121" t="str">
        <f t="shared" si="569"/>
        <v>1F113</v>
      </c>
      <c r="V3962" s="10">
        <f t="shared" si="570"/>
        <v>241</v>
      </c>
      <c r="W3962" s="10">
        <f t="shared" si="571"/>
        <v>19</v>
      </c>
      <c r="X3962" s="11">
        <f t="shared" si="572"/>
        <v>1</v>
      </c>
      <c r="Y3962" s="11">
        <f t="shared" si="573"/>
        <v>241</v>
      </c>
      <c r="Z3962" s="12" t="str">
        <f t="shared" si="574"/>
        <v>Rate of Turn</v>
      </c>
      <c r="AI3962" s="111"/>
      <c r="AJ3962" s="19"/>
      <c r="AK3962" s="19"/>
      <c r="AL3962" s="21"/>
      <c r="AM3962" s="21"/>
      <c r="AN3962" s="21"/>
      <c r="AO3962" s="21"/>
      <c r="AP3962" s="20"/>
      <c r="AQ3962" s="20"/>
      <c r="AR3962" s="20"/>
      <c r="AS3962" s="20"/>
      <c r="AT3962" s="20"/>
      <c r="AU3962" s="20"/>
      <c r="AV3962" s="20"/>
      <c r="AW3962" s="20"/>
      <c r="AX3962" s="221">
        <v>127251</v>
      </c>
      <c r="AY3962" s="6">
        <v>1</v>
      </c>
      <c r="AZ3962" s="6">
        <v>241</v>
      </c>
      <c r="BA3962" s="87" t="s">
        <v>2699</v>
      </c>
      <c r="BB3962" s="39" t="s">
        <v>2700</v>
      </c>
      <c r="BC3962" s="84" t="s">
        <v>2691</v>
      </c>
      <c r="BL3962" s="42" t="s">
        <v>2698</v>
      </c>
      <c r="BM3962" s="43" t="s">
        <v>2688</v>
      </c>
      <c r="BO3962" s="111"/>
      <c r="BP3962" s="19"/>
    </row>
    <row r="3963" spans="1:68" ht="14.4" customHeight="1" x14ac:dyDescent="0.3">
      <c r="A3963" s="116">
        <v>3961</v>
      </c>
      <c r="H3963" t="s">
        <v>2622</v>
      </c>
      <c r="I3963" s="244">
        <v>8</v>
      </c>
      <c r="J3963" s="244" t="s">
        <v>2480</v>
      </c>
      <c r="K3963" s="244">
        <v>0</v>
      </c>
      <c r="L3963" s="244" t="s">
        <v>2563</v>
      </c>
      <c r="M3963" s="244" t="s">
        <v>2520</v>
      </c>
      <c r="N3963" s="244">
        <v>5</v>
      </c>
      <c r="O3963" s="244" t="s">
        <v>2474</v>
      </c>
      <c r="P3963" s="244" t="s">
        <v>2474</v>
      </c>
      <c r="Q3963" s="244" t="s">
        <v>2474</v>
      </c>
      <c r="R3963" s="6">
        <f t="shared" si="566"/>
        <v>2</v>
      </c>
      <c r="S3963" s="6">
        <f t="shared" si="567"/>
        <v>1</v>
      </c>
      <c r="T3963" s="7">
        <f t="shared" si="568"/>
        <v>127251</v>
      </c>
      <c r="U3963" s="121" t="str">
        <f t="shared" si="569"/>
        <v>1F113</v>
      </c>
      <c r="V3963" s="10">
        <f t="shared" si="570"/>
        <v>241</v>
      </c>
      <c r="W3963" s="10">
        <f t="shared" si="571"/>
        <v>19</v>
      </c>
      <c r="X3963" s="11">
        <f t="shared" si="572"/>
        <v>1</v>
      </c>
      <c r="Y3963" s="11">
        <f t="shared" si="573"/>
        <v>241</v>
      </c>
      <c r="Z3963" s="12" t="str">
        <f t="shared" si="574"/>
        <v>Rate of Turn</v>
      </c>
      <c r="AI3963" s="111"/>
      <c r="AJ3963" s="19"/>
      <c r="AK3963" s="19"/>
      <c r="AQ3963" s="34"/>
      <c r="AR3963" s="34"/>
      <c r="AS3963" s="34"/>
      <c r="AT3963" s="34"/>
      <c r="AU3963" s="34"/>
      <c r="AV3963" s="34"/>
      <c r="AW3963" s="34"/>
      <c r="AX3963" s="222">
        <v>127251</v>
      </c>
      <c r="AY3963" s="6">
        <v>1</v>
      </c>
      <c r="AZ3963" s="6">
        <v>241</v>
      </c>
      <c r="BA3963" s="87" t="s">
        <v>2699</v>
      </c>
      <c r="BB3963" s="39" t="s">
        <v>2700</v>
      </c>
      <c r="BC3963" s="84" t="s">
        <v>2691</v>
      </c>
      <c r="BL3963" s="42" t="s">
        <v>2698</v>
      </c>
      <c r="BM3963" s="43" t="s">
        <v>2688</v>
      </c>
      <c r="BO3963" s="111"/>
      <c r="BP3963" s="19"/>
    </row>
    <row r="3964" spans="1:68" ht="14.4" customHeight="1" x14ac:dyDescent="0.3">
      <c r="A3964" s="116">
        <v>3962</v>
      </c>
      <c r="H3964" t="s">
        <v>2525</v>
      </c>
      <c r="I3964" s="244">
        <v>8</v>
      </c>
      <c r="J3964" s="244">
        <v>21</v>
      </c>
      <c r="K3964" s="244" t="s">
        <v>2474</v>
      </c>
      <c r="L3964" s="244" t="s">
        <v>2483</v>
      </c>
      <c r="M3964" s="244" t="s">
        <v>2474</v>
      </c>
      <c r="N3964" s="244" t="s">
        <v>2483</v>
      </c>
      <c r="O3964" s="244" t="s">
        <v>2474</v>
      </c>
      <c r="P3964" s="244" t="s">
        <v>2483</v>
      </c>
      <c r="Q3964" s="244" t="s">
        <v>2474</v>
      </c>
      <c r="R3964" s="6">
        <f t="shared" si="566"/>
        <v>2</v>
      </c>
      <c r="S3964" s="6">
        <f t="shared" si="567"/>
        <v>1</v>
      </c>
      <c r="T3964" s="7">
        <f t="shared" si="568"/>
        <v>130578</v>
      </c>
      <c r="U3964" s="121" t="str">
        <f t="shared" si="569"/>
        <v>1FE12</v>
      </c>
      <c r="V3964" s="10">
        <f t="shared" si="570"/>
        <v>254</v>
      </c>
      <c r="W3964" s="10">
        <f t="shared" si="571"/>
        <v>18</v>
      </c>
      <c r="X3964" s="11">
        <f t="shared" si="572"/>
        <v>3</v>
      </c>
      <c r="Y3964" s="11">
        <f t="shared" si="573"/>
        <v>254</v>
      </c>
      <c r="Z3964" s="12" t="str">
        <f t="shared" si="574"/>
        <v>Vessel Speed Components</v>
      </c>
      <c r="AI3964" s="111"/>
      <c r="AJ3964" s="19"/>
      <c r="AK3964" s="19"/>
      <c r="AL3964" s="21"/>
      <c r="AM3964" s="21"/>
      <c r="AN3964" s="21"/>
      <c r="AO3964" s="21"/>
      <c r="AP3964" s="20"/>
      <c r="AQ3964" s="20"/>
      <c r="AR3964" s="20"/>
      <c r="AS3964" s="20"/>
      <c r="AT3964" s="20"/>
      <c r="AU3964" s="20"/>
      <c r="AV3964" s="20"/>
      <c r="AW3964" s="20"/>
      <c r="AX3964" s="221">
        <v>130578</v>
      </c>
      <c r="AY3964" s="6">
        <v>3</v>
      </c>
      <c r="AZ3964" s="6">
        <v>254</v>
      </c>
      <c r="BA3964" s="87" t="s">
        <v>2727</v>
      </c>
      <c r="BB3964" s="39" t="s">
        <v>2352</v>
      </c>
      <c r="BC3964" s="84" t="s">
        <v>2710</v>
      </c>
      <c r="BD3964" s="38" t="s">
        <v>2728</v>
      </c>
      <c r="BG3964" s="58" t="s">
        <v>2772</v>
      </c>
      <c r="BI3964" s="6" t="s">
        <v>2349</v>
      </c>
      <c r="BL3964" s="42" t="s">
        <v>2705</v>
      </c>
      <c r="BM3964" s="43" t="s">
        <v>2688</v>
      </c>
      <c r="BO3964" s="111"/>
      <c r="BP3964" s="19"/>
    </row>
    <row r="3965" spans="1:68" ht="14.4" customHeight="1" x14ac:dyDescent="0.3">
      <c r="A3965" s="116">
        <v>3963</v>
      </c>
      <c r="H3965" t="s">
        <v>2526</v>
      </c>
      <c r="I3965" s="244">
        <v>8</v>
      </c>
      <c r="J3965" s="244">
        <v>0</v>
      </c>
      <c r="K3965" s="244" t="s">
        <v>2474</v>
      </c>
      <c r="L3965" s="244" t="s">
        <v>2474</v>
      </c>
      <c r="M3965" s="244" t="s">
        <v>2474</v>
      </c>
      <c r="N3965" s="244" t="s">
        <v>2474</v>
      </c>
      <c r="O3965" s="244" t="s">
        <v>2568</v>
      </c>
      <c r="P3965" s="244">
        <v>3</v>
      </c>
      <c r="Q3965" s="244" t="s">
        <v>2474</v>
      </c>
      <c r="R3965" s="6">
        <f t="shared" si="566"/>
        <v>5</v>
      </c>
      <c r="S3965" s="6">
        <f t="shared" si="567"/>
        <v>1</v>
      </c>
      <c r="T3965" s="7">
        <f t="shared" si="568"/>
        <v>130310</v>
      </c>
      <c r="U3965" s="121" t="str">
        <f t="shared" si="569"/>
        <v>1FD06</v>
      </c>
      <c r="V3965" s="10">
        <f t="shared" si="570"/>
        <v>253</v>
      </c>
      <c r="W3965" s="10">
        <f t="shared" si="571"/>
        <v>6</v>
      </c>
      <c r="X3965" s="11">
        <f t="shared" si="572"/>
        <v>16</v>
      </c>
      <c r="Y3965" s="11">
        <f t="shared" si="573"/>
        <v>253</v>
      </c>
      <c r="Z3965" s="12" t="str">
        <f t="shared" si="574"/>
        <v>Environmental Parameters</v>
      </c>
      <c r="AI3965" s="111"/>
      <c r="AJ3965" s="19"/>
      <c r="AK3965" s="19"/>
      <c r="AQ3965" s="34"/>
      <c r="AR3965" s="34"/>
      <c r="AS3965" s="34"/>
      <c r="AT3965" s="34"/>
      <c r="AU3965" s="34"/>
      <c r="AV3965" s="34"/>
      <c r="AW3965" s="34"/>
      <c r="AX3965" s="222">
        <v>130310</v>
      </c>
      <c r="AY3965" s="6">
        <v>16</v>
      </c>
      <c r="AZ3965" s="6">
        <v>253</v>
      </c>
      <c r="BA3965" s="87" t="s">
        <v>2767</v>
      </c>
      <c r="BB3965" s="39" t="s">
        <v>3004</v>
      </c>
      <c r="BC3965" s="84" t="s">
        <v>2360</v>
      </c>
      <c r="BD3965" s="38" t="s">
        <v>2768</v>
      </c>
      <c r="BF3965" s="90" t="s">
        <v>2359</v>
      </c>
      <c r="BG3965" s="58" t="s">
        <v>2769</v>
      </c>
      <c r="BI3965" s="6" t="s">
        <v>2770</v>
      </c>
      <c r="BL3965" s="42" t="s">
        <v>2687</v>
      </c>
      <c r="BM3965" s="43" t="s">
        <v>2688</v>
      </c>
      <c r="BO3965" s="111"/>
      <c r="BP3965" s="19"/>
    </row>
    <row r="3966" spans="1:68" ht="14.4" customHeight="1" x14ac:dyDescent="0.3">
      <c r="A3966" s="116">
        <v>3964</v>
      </c>
      <c r="H3966" t="s">
        <v>2619</v>
      </c>
      <c r="I3966" s="244">
        <v>8</v>
      </c>
      <c r="J3966" s="244" t="s">
        <v>2672</v>
      </c>
      <c r="K3966" s="244">
        <v>79</v>
      </c>
      <c r="L3966" s="244" t="s">
        <v>2509</v>
      </c>
      <c r="M3966" s="244">
        <v>19</v>
      </c>
      <c r="N3966" s="244">
        <v>45</v>
      </c>
      <c r="O3966" s="244" t="s">
        <v>2579</v>
      </c>
      <c r="P3966" s="244">
        <v>32</v>
      </c>
      <c r="Q3966" s="244">
        <v>3</v>
      </c>
      <c r="R3966" s="6">
        <f t="shared" si="566"/>
        <v>2</v>
      </c>
      <c r="S3966" s="6">
        <f t="shared" si="567"/>
        <v>1</v>
      </c>
      <c r="T3966" s="7">
        <f t="shared" si="568"/>
        <v>129025</v>
      </c>
      <c r="U3966" s="121" t="str">
        <f t="shared" si="569"/>
        <v>1F801</v>
      </c>
      <c r="V3966" s="10">
        <f t="shared" si="570"/>
        <v>248</v>
      </c>
      <c r="W3966" s="10">
        <f t="shared" si="571"/>
        <v>1</v>
      </c>
      <c r="X3966" s="11">
        <f t="shared" si="572"/>
        <v>7</v>
      </c>
      <c r="Y3966" s="11">
        <f t="shared" si="573"/>
        <v>248</v>
      </c>
      <c r="Z3966" s="12" t="str">
        <f t="shared" si="574"/>
        <v>Position, Rapid Update</v>
      </c>
      <c r="AI3966" s="111"/>
      <c r="AJ3966" s="19"/>
      <c r="AK3966" s="19"/>
      <c r="AL3966" s="21"/>
      <c r="AM3966" s="21"/>
      <c r="AN3966" s="21"/>
      <c r="AO3966" s="21"/>
      <c r="AP3966" s="20"/>
      <c r="AQ3966" s="20"/>
      <c r="AR3966" s="20"/>
      <c r="AS3966" s="20"/>
      <c r="AT3966" s="20"/>
      <c r="AU3966" s="20"/>
      <c r="AV3966" s="20"/>
      <c r="AW3966" s="20"/>
      <c r="AX3966" s="221">
        <v>129025</v>
      </c>
      <c r="AY3966" s="6">
        <v>7</v>
      </c>
      <c r="AZ3966" s="6">
        <v>248</v>
      </c>
      <c r="BA3966" s="87" t="s">
        <v>2689</v>
      </c>
      <c r="BB3966" s="39" t="s">
        <v>2690</v>
      </c>
      <c r="BC3966" s="84" t="s">
        <v>2691</v>
      </c>
      <c r="BD3966" s="38" t="s">
        <v>2350</v>
      </c>
      <c r="BE3966" s="39" t="s">
        <v>2692</v>
      </c>
      <c r="BF3966" s="90" t="s">
        <v>2691</v>
      </c>
      <c r="BL3966" s="42" t="s">
        <v>2693</v>
      </c>
      <c r="BM3966" s="43" t="s">
        <v>2688</v>
      </c>
      <c r="BO3966" s="111"/>
      <c r="BP3966" s="19"/>
    </row>
    <row r="3967" spans="1:68" ht="14.4" customHeight="1" x14ac:dyDescent="0.3">
      <c r="A3967" s="116">
        <v>3965</v>
      </c>
      <c r="H3967" t="s">
        <v>2681</v>
      </c>
      <c r="I3967" s="244">
        <v>8</v>
      </c>
      <c r="J3967" s="244" t="s">
        <v>2533</v>
      </c>
      <c r="K3967" s="244">
        <v>21</v>
      </c>
      <c r="L3967" s="244">
        <v>18</v>
      </c>
      <c r="M3967" s="244">
        <v>6</v>
      </c>
      <c r="N3967" s="244">
        <v>38</v>
      </c>
      <c r="O3967" s="244" t="s">
        <v>2532</v>
      </c>
      <c r="P3967" s="244" t="s">
        <v>2494</v>
      </c>
      <c r="Q3967" s="244">
        <v>25</v>
      </c>
      <c r="R3967" s="6">
        <f t="shared" si="566"/>
        <v>6</v>
      </c>
      <c r="S3967" s="6">
        <f t="shared" si="567"/>
        <v>1</v>
      </c>
      <c r="T3967" s="7">
        <f t="shared" si="568"/>
        <v>129810</v>
      </c>
      <c r="U3967" s="121" t="str">
        <f t="shared" si="569"/>
        <v>1FB12</v>
      </c>
      <c r="V3967" s="10">
        <f t="shared" si="570"/>
        <v>251</v>
      </c>
      <c r="W3967" s="10">
        <f t="shared" si="571"/>
        <v>18</v>
      </c>
      <c r="X3967" s="11">
        <f t="shared" si="572"/>
        <v>9</v>
      </c>
      <c r="Y3967" s="11">
        <f t="shared" si="573"/>
        <v>251</v>
      </c>
      <c r="Z3967" s="12" t="str">
        <f t="shared" si="574"/>
        <v>AIS Class B "CS" Static Data Report, Part B</v>
      </c>
      <c r="AI3967" s="111"/>
      <c r="AJ3967" s="19"/>
      <c r="AK3967" s="19"/>
      <c r="AQ3967" s="34"/>
      <c r="AR3967" s="34"/>
      <c r="AS3967" s="34"/>
      <c r="AT3967" s="34"/>
      <c r="AU3967" s="34"/>
      <c r="AV3967" s="34"/>
      <c r="AW3967" s="34"/>
      <c r="AX3967" s="222">
        <v>129810</v>
      </c>
      <c r="AY3967" s="6">
        <v>9</v>
      </c>
      <c r="AZ3967" s="6">
        <v>251</v>
      </c>
      <c r="BA3967" s="87" t="s">
        <v>2892</v>
      </c>
      <c r="BB3967" s="39" t="s">
        <v>2709</v>
      </c>
      <c r="BC3967" s="84" t="s">
        <v>2710</v>
      </c>
      <c r="BD3967" s="38" t="s">
        <v>2424</v>
      </c>
      <c r="BE3967" s="39" t="s">
        <v>3181</v>
      </c>
      <c r="BF3967" s="90" t="s">
        <v>2710</v>
      </c>
      <c r="BL3967" s="42" t="s">
        <v>2839</v>
      </c>
      <c r="BM3967" s="43" t="s">
        <v>2688</v>
      </c>
      <c r="BO3967" s="111"/>
      <c r="BP3967" s="19"/>
    </row>
    <row r="3968" spans="1:68" ht="14.4" customHeight="1" x14ac:dyDescent="0.3">
      <c r="A3968" s="116">
        <v>3966</v>
      </c>
      <c r="H3968" t="s">
        <v>2681</v>
      </c>
      <c r="I3968" s="244">
        <v>8</v>
      </c>
      <c r="J3968" s="244" t="s">
        <v>2535</v>
      </c>
      <c r="K3968" s="244">
        <v>53</v>
      </c>
      <c r="L3968" s="244">
        <v>52</v>
      </c>
      <c r="M3968" s="244">
        <v>54</v>
      </c>
      <c r="N3968" s="244">
        <v>44</v>
      </c>
      <c r="O3968" s="244">
        <v>58</v>
      </c>
      <c r="P3968" s="244">
        <v>27</v>
      </c>
      <c r="Q3968" s="244">
        <v>35</v>
      </c>
      <c r="R3968" s="6">
        <f t="shared" si="566"/>
        <v>6</v>
      </c>
      <c r="S3968" s="6">
        <f t="shared" si="567"/>
        <v>1</v>
      </c>
      <c r="T3968" s="7">
        <f t="shared" si="568"/>
        <v>129810</v>
      </c>
      <c r="U3968" s="121" t="str">
        <f t="shared" si="569"/>
        <v>1FB12</v>
      </c>
      <c r="V3968" s="10">
        <f t="shared" si="570"/>
        <v>251</v>
      </c>
      <c r="W3968" s="10">
        <f t="shared" si="571"/>
        <v>18</v>
      </c>
      <c r="X3968" s="11">
        <f t="shared" si="572"/>
        <v>9</v>
      </c>
      <c r="Y3968" s="11">
        <f t="shared" si="573"/>
        <v>251</v>
      </c>
      <c r="Z3968" s="12" t="str">
        <f t="shared" si="574"/>
        <v>AIS Class B "CS" Static Data Report, Part B</v>
      </c>
      <c r="AI3968" s="111"/>
      <c r="AJ3968" s="19"/>
      <c r="AK3968" s="19"/>
      <c r="AL3968" s="21"/>
      <c r="AM3968" s="21"/>
      <c r="AN3968" s="21"/>
      <c r="AO3968" s="21"/>
      <c r="AP3968" s="20"/>
      <c r="AQ3968" s="20"/>
      <c r="AR3968" s="20"/>
      <c r="AS3968" s="20"/>
      <c r="AT3968" s="20"/>
      <c r="AU3968" s="20"/>
      <c r="AV3968" s="20"/>
      <c r="AW3968" s="20"/>
      <c r="AX3968" s="221">
        <v>129810</v>
      </c>
      <c r="AY3968" s="6">
        <v>9</v>
      </c>
      <c r="AZ3968" s="6">
        <v>251</v>
      </c>
      <c r="BA3968" s="87" t="s">
        <v>2892</v>
      </c>
      <c r="BB3968" s="39" t="s">
        <v>2352</v>
      </c>
      <c r="BC3968" s="84" t="s">
        <v>2710</v>
      </c>
      <c r="BD3968" s="38" t="s">
        <v>2893</v>
      </c>
      <c r="BE3968" s="39" t="s">
        <v>3182</v>
      </c>
      <c r="BL3968" s="42" t="s">
        <v>2839</v>
      </c>
      <c r="BM3968" s="43" t="s">
        <v>2688</v>
      </c>
      <c r="BO3968" s="111"/>
      <c r="BP3968" s="19"/>
    </row>
    <row r="3969" spans="1:68" ht="14.4" customHeight="1" x14ac:dyDescent="0.3">
      <c r="A3969" s="116">
        <v>3967</v>
      </c>
      <c r="H3969" t="s">
        <v>2681</v>
      </c>
      <c r="I3969" s="244">
        <v>8</v>
      </c>
      <c r="J3969" s="244" t="s">
        <v>2536</v>
      </c>
      <c r="K3969" s="244">
        <v>46</v>
      </c>
      <c r="L3969" s="244">
        <v>41</v>
      </c>
      <c r="M3969" s="244">
        <v>43</v>
      </c>
      <c r="N3969" s="244">
        <v>35</v>
      </c>
      <c r="O3969" s="244">
        <v>30</v>
      </c>
      <c r="P3969" s="244">
        <v>31</v>
      </c>
      <c r="Q3969" s="244">
        <v>31</v>
      </c>
      <c r="R3969" s="6">
        <f t="shared" si="566"/>
        <v>6</v>
      </c>
      <c r="S3969" s="6">
        <f t="shared" si="567"/>
        <v>1</v>
      </c>
      <c r="T3969" s="7">
        <f t="shared" si="568"/>
        <v>129810</v>
      </c>
      <c r="U3969" s="121" t="str">
        <f t="shared" si="569"/>
        <v>1FB12</v>
      </c>
      <c r="V3969" s="10">
        <f t="shared" si="570"/>
        <v>251</v>
      </c>
      <c r="W3969" s="10">
        <f t="shared" si="571"/>
        <v>18</v>
      </c>
      <c r="X3969" s="11">
        <f t="shared" si="572"/>
        <v>9</v>
      </c>
      <c r="Y3969" s="11">
        <f t="shared" si="573"/>
        <v>251</v>
      </c>
      <c r="Z3969" s="12" t="str">
        <f t="shared" si="574"/>
        <v>AIS Class B "CS" Static Data Report, Part B</v>
      </c>
      <c r="AI3969" s="111"/>
      <c r="AJ3969" s="19"/>
      <c r="AK3969" s="19"/>
      <c r="AQ3969" s="34"/>
      <c r="AR3969" s="34"/>
      <c r="AS3969" s="34"/>
      <c r="AT3969" s="34"/>
      <c r="AU3969" s="34"/>
      <c r="AV3969" s="34"/>
      <c r="AW3969" s="34"/>
      <c r="AX3969" s="222">
        <v>129810</v>
      </c>
      <c r="AY3969" s="6">
        <v>9</v>
      </c>
      <c r="AZ3969" s="6">
        <v>251</v>
      </c>
      <c r="BA3969" s="87" t="s">
        <v>2892</v>
      </c>
      <c r="BB3969" s="39" t="s">
        <v>2411</v>
      </c>
      <c r="BC3969" s="84" t="s">
        <v>2710</v>
      </c>
      <c r="BD3969" s="38" t="s">
        <v>2464</v>
      </c>
      <c r="BE3969" s="39" t="s">
        <v>3183</v>
      </c>
      <c r="BL3969" s="42" t="s">
        <v>2839</v>
      </c>
      <c r="BM3969" s="43" t="s">
        <v>2688</v>
      </c>
      <c r="BO3969" s="111"/>
      <c r="BP3969" s="19"/>
    </row>
    <row r="3970" spans="1:68" ht="14.4" customHeight="1" x14ac:dyDescent="0.3">
      <c r="A3970" s="116">
        <v>3968</v>
      </c>
      <c r="H3970" t="s">
        <v>2681</v>
      </c>
      <c r="I3970" s="244">
        <v>8</v>
      </c>
      <c r="J3970" s="244" t="s">
        <v>2640</v>
      </c>
      <c r="K3970" s="244" t="s">
        <v>2545</v>
      </c>
      <c r="L3970" s="244">
        <v>0</v>
      </c>
      <c r="M3970" s="244">
        <v>32</v>
      </c>
      <c r="N3970" s="244">
        <v>0</v>
      </c>
      <c r="O3970" s="244">
        <v>14</v>
      </c>
      <c r="P3970" s="244">
        <v>0</v>
      </c>
      <c r="Q3970" s="244" t="s">
        <v>2496</v>
      </c>
      <c r="R3970" s="6">
        <f t="shared" si="566"/>
        <v>6</v>
      </c>
      <c r="S3970" s="6">
        <f t="shared" si="567"/>
        <v>1</v>
      </c>
      <c r="T3970" s="7">
        <f t="shared" si="568"/>
        <v>129810</v>
      </c>
      <c r="U3970" s="121" t="str">
        <f t="shared" si="569"/>
        <v>1FB12</v>
      </c>
      <c r="V3970" s="10">
        <f t="shared" si="570"/>
        <v>251</v>
      </c>
      <c r="W3970" s="10">
        <f t="shared" si="571"/>
        <v>18</v>
      </c>
      <c r="X3970" s="11">
        <f t="shared" si="572"/>
        <v>9</v>
      </c>
      <c r="Y3970" s="11">
        <f t="shared" si="573"/>
        <v>251</v>
      </c>
      <c r="Z3970" s="12" t="str">
        <f t="shared" si="574"/>
        <v>AIS Class B "CS" Static Data Report, Part B</v>
      </c>
      <c r="AI3970" s="111"/>
      <c r="AJ3970" s="19"/>
      <c r="AK3970" s="19"/>
      <c r="AL3970" s="21"/>
      <c r="AM3970" s="21"/>
      <c r="AN3970" s="21"/>
      <c r="AO3970" s="21"/>
      <c r="AP3970" s="20"/>
      <c r="AQ3970" s="20"/>
      <c r="AR3970" s="20"/>
      <c r="AS3970" s="20"/>
      <c r="AT3970" s="20"/>
      <c r="AU3970" s="20"/>
      <c r="AV3970" s="20"/>
      <c r="AW3970" s="20"/>
      <c r="AX3970" s="221">
        <v>129810</v>
      </c>
      <c r="AY3970" s="6">
        <v>9</v>
      </c>
      <c r="AZ3970" s="6">
        <v>251</v>
      </c>
      <c r="BA3970" s="87" t="s">
        <v>2892</v>
      </c>
      <c r="BB3970" s="39" t="s">
        <v>2412</v>
      </c>
      <c r="BC3970" s="84" t="s">
        <v>2710</v>
      </c>
      <c r="BL3970" s="42" t="s">
        <v>2839</v>
      </c>
      <c r="BM3970" s="43" t="s">
        <v>2688</v>
      </c>
      <c r="BO3970" s="111"/>
      <c r="BP3970" s="19"/>
    </row>
    <row r="3971" spans="1:68" ht="14.4" customHeight="1" x14ac:dyDescent="0.3">
      <c r="A3971" s="116">
        <v>3969</v>
      </c>
      <c r="H3971" t="s">
        <v>2620</v>
      </c>
      <c r="I3971" s="244">
        <v>8</v>
      </c>
      <c r="J3971" s="244">
        <v>0</v>
      </c>
      <c r="K3971" s="244" t="s">
        <v>2474</v>
      </c>
      <c r="L3971" s="244" t="s">
        <v>2474</v>
      </c>
      <c r="M3971" s="244" t="s">
        <v>2474</v>
      </c>
      <c r="N3971" s="244" t="s">
        <v>2521</v>
      </c>
      <c r="O3971" s="244">
        <v>2</v>
      </c>
      <c r="P3971" s="244" t="s">
        <v>2474</v>
      </c>
      <c r="Q3971" s="244" t="s">
        <v>2474</v>
      </c>
      <c r="R3971" s="6">
        <f t="shared" si="566"/>
        <v>2</v>
      </c>
      <c r="S3971" s="6">
        <f t="shared" si="567"/>
        <v>1</v>
      </c>
      <c r="T3971" s="7">
        <f t="shared" si="568"/>
        <v>127245</v>
      </c>
      <c r="U3971" s="121" t="str">
        <f t="shared" si="569"/>
        <v>1F10D</v>
      </c>
      <c r="V3971" s="10">
        <f t="shared" si="570"/>
        <v>241</v>
      </c>
      <c r="W3971" s="10">
        <f t="shared" si="571"/>
        <v>13</v>
      </c>
      <c r="X3971" s="11">
        <f t="shared" si="572"/>
        <v>1</v>
      </c>
      <c r="Y3971" s="11">
        <f t="shared" si="573"/>
        <v>241</v>
      </c>
      <c r="Z3971" s="12" t="str">
        <f t="shared" si="574"/>
        <v>Rudder</v>
      </c>
      <c r="AI3971" s="111"/>
      <c r="AJ3971" s="19"/>
      <c r="AK3971" s="19"/>
      <c r="AQ3971" s="34"/>
      <c r="AR3971" s="34"/>
      <c r="AS3971" s="34"/>
      <c r="AT3971" s="34"/>
      <c r="AU3971" s="34"/>
      <c r="AV3971" s="34"/>
      <c r="AW3971" s="34"/>
      <c r="AX3971" s="222">
        <v>127245</v>
      </c>
      <c r="AY3971" s="6">
        <v>1</v>
      </c>
      <c r="AZ3971" s="6">
        <v>241</v>
      </c>
      <c r="BA3971" s="87" t="s">
        <v>2696</v>
      </c>
      <c r="BB3971" s="39" t="s">
        <v>2999</v>
      </c>
      <c r="BC3971" s="84" t="s">
        <v>2691</v>
      </c>
      <c r="BL3971" s="42" t="s">
        <v>2698</v>
      </c>
      <c r="BM3971" s="43" t="s">
        <v>2688</v>
      </c>
      <c r="BO3971" s="111"/>
      <c r="BP3971" s="19"/>
    </row>
    <row r="3972" spans="1:68" ht="14.4" customHeight="1" x14ac:dyDescent="0.3">
      <c r="A3972" s="116">
        <v>3970</v>
      </c>
      <c r="H3972" t="s">
        <v>2621</v>
      </c>
      <c r="I3972" s="244">
        <v>8</v>
      </c>
      <c r="J3972" s="244" t="s">
        <v>2673</v>
      </c>
      <c r="K3972" s="244" t="s">
        <v>2519</v>
      </c>
      <c r="L3972" s="244" t="s">
        <v>2506</v>
      </c>
      <c r="M3972" s="244">
        <v>0</v>
      </c>
      <c r="N3972" s="244">
        <v>0</v>
      </c>
      <c r="O3972" s="244" t="s">
        <v>2474</v>
      </c>
      <c r="P3972" s="244" t="s">
        <v>2483</v>
      </c>
      <c r="Q3972" s="244" t="s">
        <v>2520</v>
      </c>
      <c r="R3972" s="6">
        <f t="shared" si="566"/>
        <v>2</v>
      </c>
      <c r="S3972" s="6">
        <f t="shared" si="567"/>
        <v>1</v>
      </c>
      <c r="T3972" s="7">
        <f t="shared" si="568"/>
        <v>127250</v>
      </c>
      <c r="U3972" s="121" t="str">
        <f t="shared" si="569"/>
        <v>1F112</v>
      </c>
      <c r="V3972" s="10">
        <f t="shared" si="570"/>
        <v>241</v>
      </c>
      <c r="W3972" s="10">
        <f t="shared" si="571"/>
        <v>18</v>
      </c>
      <c r="X3972" s="11">
        <f t="shared" si="572"/>
        <v>1</v>
      </c>
      <c r="Y3972" s="11">
        <f t="shared" si="573"/>
        <v>241</v>
      </c>
      <c r="Z3972" s="12" t="str">
        <f t="shared" si="574"/>
        <v>Vessel Heading</v>
      </c>
      <c r="AI3972" s="111"/>
      <c r="AJ3972" s="19"/>
      <c r="AK3972" s="19"/>
      <c r="AL3972" s="21"/>
      <c r="AM3972" s="21"/>
      <c r="AN3972" s="21"/>
      <c r="AO3972" s="21"/>
      <c r="AP3972" s="20"/>
      <c r="AQ3972" s="20"/>
      <c r="AR3972" s="20"/>
      <c r="AS3972" s="20"/>
      <c r="AT3972" s="20"/>
      <c r="AU3972" s="20"/>
      <c r="AV3972" s="20"/>
      <c r="AW3972" s="20"/>
      <c r="AX3972" s="221">
        <v>127250</v>
      </c>
      <c r="AY3972" s="6">
        <v>1</v>
      </c>
      <c r="AZ3972" s="6">
        <v>241</v>
      </c>
      <c r="BA3972" s="87" t="s">
        <v>18</v>
      </c>
      <c r="BB3972" s="39" t="s">
        <v>2462</v>
      </c>
      <c r="BC3972" s="84" t="s">
        <v>2691</v>
      </c>
      <c r="BL3972" s="42" t="s">
        <v>2698</v>
      </c>
      <c r="BM3972" s="43" t="s">
        <v>2688</v>
      </c>
      <c r="BO3972" s="111"/>
      <c r="BP3972" s="19"/>
    </row>
    <row r="3973" spans="1:68" ht="14.4" customHeight="1" x14ac:dyDescent="0.3">
      <c r="A3973" s="116">
        <v>3971</v>
      </c>
      <c r="H3973" t="s">
        <v>2622</v>
      </c>
      <c r="I3973" s="244">
        <v>8</v>
      </c>
      <c r="J3973" s="244" t="s">
        <v>2673</v>
      </c>
      <c r="K3973" s="244">
        <v>0</v>
      </c>
      <c r="L3973" s="244" t="s">
        <v>2563</v>
      </c>
      <c r="M3973" s="244" t="s">
        <v>2520</v>
      </c>
      <c r="N3973" s="244">
        <v>5</v>
      </c>
      <c r="O3973" s="244" t="s">
        <v>2474</v>
      </c>
      <c r="P3973" s="244" t="s">
        <v>2474</v>
      </c>
      <c r="Q3973" s="244" t="s">
        <v>2474</v>
      </c>
      <c r="R3973" s="6">
        <f t="shared" si="566"/>
        <v>2</v>
      </c>
      <c r="S3973" s="6">
        <f t="shared" si="567"/>
        <v>1</v>
      </c>
      <c r="T3973" s="7">
        <f t="shared" si="568"/>
        <v>127251</v>
      </c>
      <c r="U3973" s="121" t="str">
        <f t="shared" si="569"/>
        <v>1F113</v>
      </c>
      <c r="V3973" s="10">
        <f t="shared" si="570"/>
        <v>241</v>
      </c>
      <c r="W3973" s="10">
        <f t="shared" si="571"/>
        <v>19</v>
      </c>
      <c r="X3973" s="11">
        <f t="shared" si="572"/>
        <v>1</v>
      </c>
      <c r="Y3973" s="11">
        <f t="shared" si="573"/>
        <v>241</v>
      </c>
      <c r="Z3973" s="12" t="str">
        <f t="shared" si="574"/>
        <v>Rate of Turn</v>
      </c>
      <c r="AI3973" s="111"/>
      <c r="AJ3973" s="19"/>
      <c r="AK3973" s="19"/>
      <c r="AQ3973" s="34"/>
      <c r="AR3973" s="34"/>
      <c r="AS3973" s="34"/>
      <c r="AT3973" s="34"/>
      <c r="AU3973" s="34"/>
      <c r="AV3973" s="34"/>
      <c r="AW3973" s="34"/>
      <c r="AX3973" s="222">
        <v>127251</v>
      </c>
      <c r="AY3973" s="6">
        <v>1</v>
      </c>
      <c r="AZ3973" s="6">
        <v>241</v>
      </c>
      <c r="BA3973" s="87" t="s">
        <v>2699</v>
      </c>
      <c r="BB3973" s="39" t="s">
        <v>2700</v>
      </c>
      <c r="BC3973" s="84" t="s">
        <v>2691</v>
      </c>
      <c r="BL3973" s="42" t="s">
        <v>2698</v>
      </c>
      <c r="BM3973" s="43" t="s">
        <v>2688</v>
      </c>
      <c r="BO3973" s="111"/>
      <c r="BP3973" s="19"/>
    </row>
    <row r="3974" spans="1:68" ht="14.4" customHeight="1" x14ac:dyDescent="0.3">
      <c r="A3974" s="116">
        <v>3972</v>
      </c>
      <c r="H3974" t="s">
        <v>2623</v>
      </c>
      <c r="I3974" s="244">
        <v>8</v>
      </c>
      <c r="J3974" s="244" t="s">
        <v>2673</v>
      </c>
      <c r="K3974" s="244" t="s">
        <v>2634</v>
      </c>
      <c r="L3974" s="244">
        <v>3</v>
      </c>
      <c r="M3974" s="244" t="s">
        <v>2545</v>
      </c>
      <c r="N3974" s="244">
        <v>85</v>
      </c>
      <c r="O3974" s="244" t="s">
        <v>2515</v>
      </c>
      <c r="P3974" s="244" t="s">
        <v>2474</v>
      </c>
      <c r="Q3974" s="244" t="s">
        <v>2474</v>
      </c>
      <c r="R3974" s="6">
        <f t="shared" si="566"/>
        <v>2</v>
      </c>
      <c r="S3974" s="6">
        <f t="shared" si="567"/>
        <v>1</v>
      </c>
      <c r="T3974" s="7">
        <f t="shared" si="568"/>
        <v>130306</v>
      </c>
      <c r="U3974" s="121" t="str">
        <f t="shared" si="569"/>
        <v>1FD02</v>
      </c>
      <c r="V3974" s="10">
        <f t="shared" si="570"/>
        <v>253</v>
      </c>
      <c r="W3974" s="10">
        <f t="shared" si="571"/>
        <v>2</v>
      </c>
      <c r="X3974" s="11">
        <f t="shared" si="572"/>
        <v>1</v>
      </c>
      <c r="Y3974" s="11">
        <f t="shared" si="573"/>
        <v>253</v>
      </c>
      <c r="Z3974" s="12" t="str">
        <f t="shared" si="574"/>
        <v>Wind Data</v>
      </c>
      <c r="AI3974" s="111"/>
      <c r="AJ3974" s="19"/>
      <c r="AK3974" s="19"/>
      <c r="AL3974" s="21"/>
      <c r="AM3974" s="21"/>
      <c r="AN3974" s="21"/>
      <c r="AO3974" s="21"/>
      <c r="AP3974" s="20"/>
      <c r="AQ3974" s="20"/>
      <c r="AR3974" s="20"/>
      <c r="AS3974" s="20"/>
      <c r="AT3974" s="20"/>
      <c r="AU3974" s="20"/>
      <c r="AV3974" s="20"/>
      <c r="AW3974" s="20"/>
      <c r="AX3974" s="221">
        <v>130306</v>
      </c>
      <c r="AY3974" s="6">
        <v>1</v>
      </c>
      <c r="AZ3974" s="6">
        <v>253</v>
      </c>
      <c r="BA3974" s="87" t="s">
        <v>2701</v>
      </c>
      <c r="BB3974" s="39" t="s">
        <v>3178</v>
      </c>
      <c r="BC3974" s="84" t="s">
        <v>2349</v>
      </c>
      <c r="BD3974" s="38" t="s">
        <v>2702</v>
      </c>
      <c r="BE3974" s="39" t="s">
        <v>3063</v>
      </c>
      <c r="BF3974" s="90" t="s">
        <v>2691</v>
      </c>
      <c r="BJ3974" s="47" t="s">
        <v>2703</v>
      </c>
      <c r="BL3974" s="42" t="s">
        <v>2698</v>
      </c>
      <c r="BM3974" s="43" t="s">
        <v>2688</v>
      </c>
      <c r="BO3974" s="111"/>
      <c r="BP3974" s="19"/>
    </row>
    <row r="3975" spans="1:68" ht="14.4" customHeight="1" x14ac:dyDescent="0.3">
      <c r="A3975" s="116">
        <v>3973</v>
      </c>
      <c r="H3975" t="s">
        <v>2643</v>
      </c>
      <c r="I3975" s="244">
        <v>8</v>
      </c>
      <c r="J3975" s="244" t="s">
        <v>2474</v>
      </c>
      <c r="K3975" s="244" t="s">
        <v>2515</v>
      </c>
      <c r="L3975" s="244" t="s">
        <v>2531</v>
      </c>
      <c r="M3975" s="244" t="s">
        <v>2568</v>
      </c>
      <c r="N3975" s="244">
        <v>0</v>
      </c>
      <c r="O3975" s="244">
        <v>0</v>
      </c>
      <c r="P3975" s="244" t="s">
        <v>2474</v>
      </c>
      <c r="Q3975" s="244" t="s">
        <v>2474</v>
      </c>
      <c r="R3975" s="6">
        <f t="shared" si="566"/>
        <v>2</v>
      </c>
      <c r="S3975" s="6">
        <f t="shared" si="567"/>
        <v>1</v>
      </c>
      <c r="T3975" s="7">
        <f t="shared" si="568"/>
        <v>129026</v>
      </c>
      <c r="U3975" s="121" t="str">
        <f t="shared" si="569"/>
        <v>1F802</v>
      </c>
      <c r="V3975" s="10">
        <f t="shared" si="570"/>
        <v>248</v>
      </c>
      <c r="W3975" s="10">
        <f t="shared" si="571"/>
        <v>2</v>
      </c>
      <c r="X3975" s="11">
        <f t="shared" si="572"/>
        <v>7</v>
      </c>
      <c r="Y3975" s="11">
        <f t="shared" si="573"/>
        <v>248</v>
      </c>
      <c r="Z3975" s="12" t="str">
        <f t="shared" si="574"/>
        <v>COG &amp; SOG, Rapid Update</v>
      </c>
      <c r="AI3975" s="111"/>
      <c r="AJ3975" s="19"/>
      <c r="AK3975" s="19"/>
      <c r="AQ3975" s="34"/>
      <c r="AR3975" s="34"/>
      <c r="AS3975" s="34"/>
      <c r="AT3975" s="34"/>
      <c r="AU3975" s="34"/>
      <c r="AV3975" s="34"/>
      <c r="AW3975" s="34"/>
      <c r="AX3975" s="222">
        <v>129026</v>
      </c>
      <c r="AY3975" s="6">
        <v>7</v>
      </c>
      <c r="AZ3975" s="6">
        <v>248</v>
      </c>
      <c r="BA3975" s="87" t="s">
        <v>2771</v>
      </c>
      <c r="BB3975" s="39" t="s">
        <v>3001</v>
      </c>
      <c r="BC3975" s="84" t="s">
        <v>2691</v>
      </c>
      <c r="BD3975" s="38" t="s">
        <v>2772</v>
      </c>
      <c r="BE3975" s="39" t="s">
        <v>2457</v>
      </c>
      <c r="BF3975" s="90" t="s">
        <v>2349</v>
      </c>
      <c r="BL3975" s="42" t="s">
        <v>2693</v>
      </c>
      <c r="BM3975" s="43" t="s">
        <v>2688</v>
      </c>
      <c r="BO3975" s="111"/>
      <c r="BP3975" s="19"/>
    </row>
    <row r="3976" spans="1:68" ht="14.4" customHeight="1" x14ac:dyDescent="0.3">
      <c r="A3976" s="116">
        <v>3974</v>
      </c>
      <c r="H3976" t="s">
        <v>2522</v>
      </c>
      <c r="I3976" s="244">
        <v>8</v>
      </c>
      <c r="J3976" s="244" t="s">
        <v>2512</v>
      </c>
      <c r="K3976" s="244">
        <v>65</v>
      </c>
      <c r="L3976" s="244">
        <v>3</v>
      </c>
      <c r="M3976" s="244">
        <v>49</v>
      </c>
      <c r="N3976" s="244">
        <v>85</v>
      </c>
      <c r="O3976" s="244" t="s">
        <v>2512</v>
      </c>
      <c r="P3976" s="244" t="s">
        <v>2474</v>
      </c>
      <c r="Q3976" s="244" t="s">
        <v>2474</v>
      </c>
      <c r="R3976" s="6">
        <f t="shared" si="566"/>
        <v>2</v>
      </c>
      <c r="S3976" s="6">
        <f t="shared" si="567"/>
        <v>1</v>
      </c>
      <c r="T3976" s="7">
        <f t="shared" si="568"/>
        <v>130306</v>
      </c>
      <c r="U3976" s="121" t="str">
        <f t="shared" si="569"/>
        <v>1FD02</v>
      </c>
      <c r="V3976" s="10">
        <f t="shared" si="570"/>
        <v>253</v>
      </c>
      <c r="W3976" s="10">
        <f t="shared" si="571"/>
        <v>2</v>
      </c>
      <c r="X3976" s="11">
        <f t="shared" si="572"/>
        <v>3</v>
      </c>
      <c r="Y3976" s="11">
        <f t="shared" si="573"/>
        <v>253</v>
      </c>
      <c r="Z3976" s="12" t="str">
        <f t="shared" si="574"/>
        <v>Wind Data</v>
      </c>
      <c r="AI3976" s="111"/>
      <c r="AJ3976" s="19"/>
      <c r="AK3976" s="19"/>
      <c r="AL3976" s="21"/>
      <c r="AM3976" s="21"/>
      <c r="AN3976" s="21"/>
      <c r="AO3976" s="21"/>
      <c r="AP3976" s="20"/>
      <c r="AQ3976" s="20"/>
      <c r="AR3976" s="20"/>
      <c r="AS3976" s="20"/>
      <c r="AT3976" s="20"/>
      <c r="AU3976" s="20"/>
      <c r="AV3976" s="20"/>
      <c r="AW3976" s="20"/>
      <c r="AX3976" s="221">
        <v>130306</v>
      </c>
      <c r="AY3976" s="6">
        <v>3</v>
      </c>
      <c r="AZ3976" s="6">
        <v>253</v>
      </c>
      <c r="BA3976" s="87" t="s">
        <v>2701</v>
      </c>
      <c r="BB3976" s="39" t="s">
        <v>3179</v>
      </c>
      <c r="BC3976" s="84" t="s">
        <v>2349</v>
      </c>
      <c r="BD3976" s="38" t="s">
        <v>2702</v>
      </c>
      <c r="BE3976" s="39" t="s">
        <v>3180</v>
      </c>
      <c r="BF3976" s="90" t="s">
        <v>2691</v>
      </c>
      <c r="BJ3976" s="47" t="s">
        <v>2704</v>
      </c>
      <c r="BL3976" s="42" t="s">
        <v>2705</v>
      </c>
      <c r="BM3976" s="43" t="s">
        <v>2688</v>
      </c>
      <c r="BO3976" s="111"/>
      <c r="BP3976" s="19"/>
    </row>
    <row r="3977" spans="1:68" ht="14.4" customHeight="1" x14ac:dyDescent="0.3">
      <c r="A3977" s="116">
        <v>3975</v>
      </c>
      <c r="H3977" t="s">
        <v>2619</v>
      </c>
      <c r="I3977" s="244">
        <v>8</v>
      </c>
      <c r="J3977" s="244" t="s">
        <v>2672</v>
      </c>
      <c r="K3977" s="244">
        <v>79</v>
      </c>
      <c r="L3977" s="244" t="s">
        <v>2509</v>
      </c>
      <c r="M3977" s="244">
        <v>19</v>
      </c>
      <c r="N3977" s="244">
        <v>45</v>
      </c>
      <c r="O3977" s="244" t="s">
        <v>2579</v>
      </c>
      <c r="P3977" s="244">
        <v>32</v>
      </c>
      <c r="Q3977" s="244">
        <v>3</v>
      </c>
      <c r="R3977" s="6">
        <f t="shared" si="566"/>
        <v>2</v>
      </c>
      <c r="S3977" s="6">
        <f t="shared" si="567"/>
        <v>1</v>
      </c>
      <c r="T3977" s="7">
        <f t="shared" si="568"/>
        <v>129025</v>
      </c>
      <c r="U3977" s="121" t="str">
        <f t="shared" si="569"/>
        <v>1F801</v>
      </c>
      <c r="V3977" s="10">
        <f t="shared" si="570"/>
        <v>248</v>
      </c>
      <c r="W3977" s="10">
        <f t="shared" si="571"/>
        <v>1</v>
      </c>
      <c r="X3977" s="11">
        <f t="shared" si="572"/>
        <v>7</v>
      </c>
      <c r="Y3977" s="11">
        <f t="shared" si="573"/>
        <v>248</v>
      </c>
      <c r="Z3977" s="12" t="str">
        <f t="shared" si="574"/>
        <v>Position, Rapid Update</v>
      </c>
      <c r="AI3977" s="111"/>
      <c r="AJ3977" s="19"/>
      <c r="AK3977" s="19"/>
      <c r="AQ3977" s="34"/>
      <c r="AR3977" s="34"/>
      <c r="AS3977" s="34"/>
      <c r="AT3977" s="34"/>
      <c r="AU3977" s="34"/>
      <c r="AV3977" s="34"/>
      <c r="AW3977" s="34"/>
      <c r="AX3977" s="222">
        <v>129025</v>
      </c>
      <c r="AY3977" s="6">
        <v>7</v>
      </c>
      <c r="AZ3977" s="6">
        <v>248</v>
      </c>
      <c r="BA3977" s="87" t="s">
        <v>2689</v>
      </c>
      <c r="BB3977" s="39" t="s">
        <v>2690</v>
      </c>
      <c r="BC3977" s="84" t="s">
        <v>2691</v>
      </c>
      <c r="BD3977" s="38" t="s">
        <v>2350</v>
      </c>
      <c r="BE3977" s="39" t="s">
        <v>2692</v>
      </c>
      <c r="BF3977" s="90" t="s">
        <v>2691</v>
      </c>
      <c r="BL3977" s="42" t="s">
        <v>2693</v>
      </c>
      <c r="BM3977" s="43" t="s">
        <v>2688</v>
      </c>
      <c r="BO3977" s="111"/>
      <c r="BP3977" s="19"/>
    </row>
    <row r="3978" spans="1:68" ht="14.4" customHeight="1" x14ac:dyDescent="0.3">
      <c r="A3978" s="116">
        <v>3976</v>
      </c>
      <c r="H3978" t="s">
        <v>2627</v>
      </c>
      <c r="I3978" s="244">
        <v>8</v>
      </c>
      <c r="J3978" s="244">
        <v>25</v>
      </c>
      <c r="K3978" s="244" t="s">
        <v>2490</v>
      </c>
      <c r="L3978" s="244">
        <v>0</v>
      </c>
      <c r="M3978" s="244">
        <v>78</v>
      </c>
      <c r="N3978" s="244">
        <v>0</v>
      </c>
      <c r="O3978" s="244" t="s">
        <v>2628</v>
      </c>
      <c r="P3978" s="244">
        <v>12</v>
      </c>
      <c r="Q3978" s="244">
        <v>0</v>
      </c>
      <c r="R3978" s="6">
        <f t="shared" si="566"/>
        <v>3</v>
      </c>
      <c r="S3978" s="6">
        <f t="shared" si="567"/>
        <v>1</v>
      </c>
      <c r="T3978" s="7">
        <f t="shared" si="568"/>
        <v>129029</v>
      </c>
      <c r="U3978" s="121" t="str">
        <f t="shared" si="569"/>
        <v>1F805</v>
      </c>
      <c r="V3978" s="10">
        <f t="shared" si="570"/>
        <v>248</v>
      </c>
      <c r="W3978" s="10">
        <f t="shared" si="571"/>
        <v>5</v>
      </c>
      <c r="X3978" s="11">
        <f t="shared" si="572"/>
        <v>7</v>
      </c>
      <c r="Y3978" s="11">
        <f t="shared" si="573"/>
        <v>248</v>
      </c>
      <c r="Z3978" s="12" t="str">
        <f t="shared" si="574"/>
        <v>GNSS Position Data</v>
      </c>
      <c r="AI3978" s="111"/>
      <c r="AJ3978" s="19"/>
      <c r="AK3978" s="19"/>
      <c r="AL3978" s="21"/>
      <c r="AM3978" s="21"/>
      <c r="AN3978" s="21"/>
      <c r="AO3978" s="21"/>
      <c r="AP3978" s="20"/>
      <c r="AQ3978" s="20"/>
      <c r="AR3978" s="20"/>
      <c r="AS3978" s="20"/>
      <c r="AT3978" s="20"/>
      <c r="AU3978" s="20"/>
      <c r="AV3978" s="20"/>
      <c r="AW3978" s="20"/>
      <c r="AX3978" s="221">
        <v>129029</v>
      </c>
      <c r="AY3978" s="6">
        <v>7</v>
      </c>
      <c r="AZ3978" s="6">
        <v>248</v>
      </c>
      <c r="BA3978" s="87" t="s">
        <v>2708</v>
      </c>
      <c r="BB3978" s="39" t="s">
        <v>2415</v>
      </c>
      <c r="BC3978" s="84" t="s">
        <v>2710</v>
      </c>
      <c r="BL3978" s="42" t="s">
        <v>2693</v>
      </c>
      <c r="BM3978" s="43" t="s">
        <v>2688</v>
      </c>
      <c r="BO3978" s="111"/>
      <c r="BP3978" s="19"/>
    </row>
    <row r="3979" spans="1:68" ht="14.4" customHeight="1" x14ac:dyDescent="0.3">
      <c r="A3979" s="116">
        <v>3977</v>
      </c>
      <c r="H3979" t="s">
        <v>2627</v>
      </c>
      <c r="I3979" s="244">
        <v>8</v>
      </c>
      <c r="J3979" s="244">
        <v>26</v>
      </c>
      <c r="K3979" s="244">
        <v>0</v>
      </c>
      <c r="L3979" s="244">
        <v>0</v>
      </c>
      <c r="M3979" s="244" t="s">
        <v>2474</v>
      </c>
      <c r="N3979" s="244" t="s">
        <v>2474</v>
      </c>
      <c r="O3979" s="244" t="s">
        <v>2474</v>
      </c>
      <c r="P3979" s="244" t="s">
        <v>2474</v>
      </c>
      <c r="Q3979" s="244" t="s">
        <v>2474</v>
      </c>
      <c r="R3979" s="6">
        <f t="shared" si="566"/>
        <v>3</v>
      </c>
      <c r="S3979" s="6">
        <f t="shared" si="567"/>
        <v>1</v>
      </c>
      <c r="T3979" s="7">
        <f t="shared" si="568"/>
        <v>129029</v>
      </c>
      <c r="U3979" s="121" t="str">
        <f t="shared" si="569"/>
        <v>1F805</v>
      </c>
      <c r="V3979" s="10">
        <f t="shared" si="570"/>
        <v>248</v>
      </c>
      <c r="W3979" s="10">
        <f t="shared" si="571"/>
        <v>5</v>
      </c>
      <c r="X3979" s="11">
        <f t="shared" si="572"/>
        <v>7</v>
      </c>
      <c r="Y3979" s="11">
        <f t="shared" si="573"/>
        <v>248</v>
      </c>
      <c r="Z3979" s="12" t="str">
        <f t="shared" si="574"/>
        <v>GNSS Position Data</v>
      </c>
      <c r="AI3979" s="111"/>
      <c r="AJ3979" s="19"/>
      <c r="AK3979" s="19"/>
      <c r="AQ3979" s="34"/>
      <c r="AR3979" s="34"/>
      <c r="AS3979" s="34"/>
      <c r="AT3979" s="34"/>
      <c r="AU3979" s="34"/>
      <c r="AV3979" s="34"/>
      <c r="AW3979" s="34"/>
      <c r="AX3979" s="222">
        <v>129029</v>
      </c>
      <c r="AY3979" s="6">
        <v>7</v>
      </c>
      <c r="AZ3979" s="6">
        <v>248</v>
      </c>
      <c r="BA3979" s="87" t="s">
        <v>2708</v>
      </c>
      <c r="BB3979" s="39" t="s">
        <v>2414</v>
      </c>
      <c r="BC3979" s="84" t="s">
        <v>2710</v>
      </c>
      <c r="BL3979" s="42" t="s">
        <v>2693</v>
      </c>
      <c r="BM3979" s="43" t="s">
        <v>2688</v>
      </c>
      <c r="BO3979" s="111"/>
      <c r="BP3979" s="19"/>
    </row>
    <row r="3980" spans="1:68" ht="14.4" customHeight="1" x14ac:dyDescent="0.3">
      <c r="A3980" s="116">
        <v>3978</v>
      </c>
      <c r="H3980" t="s">
        <v>2629</v>
      </c>
      <c r="I3980" s="244">
        <v>8</v>
      </c>
      <c r="J3980" s="244" t="s">
        <v>2474</v>
      </c>
      <c r="K3980" s="244" t="s">
        <v>2630</v>
      </c>
      <c r="L3980" s="244">
        <v>23</v>
      </c>
      <c r="M3980" s="244" t="s">
        <v>2493</v>
      </c>
      <c r="N3980" s="244">
        <v>89</v>
      </c>
      <c r="O3980" s="244">
        <v>1</v>
      </c>
      <c r="P3980" s="244" t="s">
        <v>2474</v>
      </c>
      <c r="Q3980" s="244" t="s">
        <v>2474</v>
      </c>
      <c r="R3980" s="6">
        <f t="shared" si="566"/>
        <v>6</v>
      </c>
      <c r="S3980" s="6">
        <f t="shared" si="567"/>
        <v>1</v>
      </c>
      <c r="T3980" s="7">
        <f t="shared" si="568"/>
        <v>127258</v>
      </c>
      <c r="U3980" s="121" t="str">
        <f t="shared" si="569"/>
        <v>1F11A</v>
      </c>
      <c r="V3980" s="10">
        <f t="shared" si="570"/>
        <v>241</v>
      </c>
      <c r="W3980" s="10">
        <f t="shared" si="571"/>
        <v>26</v>
      </c>
      <c r="X3980" s="11">
        <f t="shared" si="572"/>
        <v>7</v>
      </c>
      <c r="Y3980" s="11">
        <f t="shared" si="573"/>
        <v>241</v>
      </c>
      <c r="Z3980" s="12" t="str">
        <f t="shared" si="574"/>
        <v>Magnetic Variation</v>
      </c>
      <c r="AI3980" s="111"/>
      <c r="AJ3980" s="19"/>
      <c r="AK3980" s="19"/>
      <c r="AL3980" s="21"/>
      <c r="AM3980" s="21"/>
      <c r="AN3980" s="21"/>
      <c r="AO3980" s="21"/>
      <c r="AP3980" s="20"/>
      <c r="AQ3980" s="20"/>
      <c r="AR3980" s="20"/>
      <c r="AS3980" s="20"/>
      <c r="AT3980" s="20"/>
      <c r="AU3980" s="20"/>
      <c r="AV3980" s="20"/>
      <c r="AW3980" s="20"/>
      <c r="AX3980" s="221">
        <v>127258</v>
      </c>
      <c r="AY3980" s="6">
        <v>7</v>
      </c>
      <c r="AZ3980" s="6">
        <v>241</v>
      </c>
      <c r="BA3980" s="87" t="s">
        <v>44</v>
      </c>
      <c r="BB3980" s="39" t="s">
        <v>2714</v>
      </c>
      <c r="BC3980" s="84" t="s">
        <v>2691</v>
      </c>
      <c r="BL3980" s="42" t="s">
        <v>2693</v>
      </c>
      <c r="BM3980" s="43" t="s">
        <v>2688</v>
      </c>
      <c r="BO3980" s="111"/>
      <c r="BP3980" s="19"/>
    </row>
    <row r="3981" spans="1:68" ht="14.4" customHeight="1" x14ac:dyDescent="0.3">
      <c r="A3981" s="116">
        <v>3979</v>
      </c>
      <c r="H3981" t="s">
        <v>2631</v>
      </c>
      <c r="I3981" s="244">
        <v>8</v>
      </c>
      <c r="J3981" s="244">
        <v>80</v>
      </c>
      <c r="K3981" s="244" t="s">
        <v>2519</v>
      </c>
      <c r="L3981" s="244" t="s">
        <v>2474</v>
      </c>
      <c r="M3981" s="244" t="s">
        <v>2474</v>
      </c>
      <c r="N3981" s="244" t="s">
        <v>2534</v>
      </c>
      <c r="O3981" s="244">
        <v>9</v>
      </c>
      <c r="P3981" s="244" t="s">
        <v>2543</v>
      </c>
      <c r="Q3981" s="244">
        <v>37</v>
      </c>
      <c r="R3981" s="6">
        <f t="shared" si="566"/>
        <v>6</v>
      </c>
      <c r="S3981" s="6">
        <f t="shared" si="567"/>
        <v>1</v>
      </c>
      <c r="T3981" s="7">
        <f t="shared" si="568"/>
        <v>129540</v>
      </c>
      <c r="U3981" s="121" t="str">
        <f t="shared" si="569"/>
        <v>1FA04</v>
      </c>
      <c r="V3981" s="10">
        <f t="shared" si="570"/>
        <v>250</v>
      </c>
      <c r="W3981" s="10">
        <f t="shared" si="571"/>
        <v>4</v>
      </c>
      <c r="X3981" s="11">
        <f t="shared" si="572"/>
        <v>7</v>
      </c>
      <c r="Y3981" s="11">
        <f t="shared" si="573"/>
        <v>250</v>
      </c>
      <c r="Z3981" s="12" t="str">
        <f t="shared" si="574"/>
        <v>GNSS Sats in View</v>
      </c>
      <c r="AI3981" s="111"/>
      <c r="AJ3981" s="19"/>
      <c r="AK3981" s="19"/>
      <c r="AQ3981" s="34"/>
      <c r="AR3981" s="34"/>
      <c r="AS3981" s="34"/>
      <c r="AT3981" s="34"/>
      <c r="AU3981" s="34"/>
      <c r="AV3981" s="34"/>
      <c r="AW3981" s="34"/>
      <c r="AX3981" s="222">
        <v>129540</v>
      </c>
      <c r="AY3981" s="6">
        <v>7</v>
      </c>
      <c r="AZ3981" s="6">
        <v>250</v>
      </c>
      <c r="BA3981" s="87" t="s">
        <v>2715</v>
      </c>
      <c r="BB3981" s="39" t="s">
        <v>2709</v>
      </c>
      <c r="BC3981" s="84" t="s">
        <v>2710</v>
      </c>
      <c r="BD3981" s="38" t="s">
        <v>2716</v>
      </c>
      <c r="BE3981" s="39" t="s">
        <v>2712</v>
      </c>
      <c r="BF3981" s="90" t="s">
        <v>2713</v>
      </c>
      <c r="BL3981" s="42" t="s">
        <v>2693</v>
      </c>
      <c r="BM3981" s="43" t="s">
        <v>2688</v>
      </c>
      <c r="BO3981" s="111"/>
      <c r="BP3981" s="19"/>
    </row>
    <row r="3982" spans="1:68" ht="14.4" customHeight="1" x14ac:dyDescent="0.3">
      <c r="A3982" s="116">
        <v>3980</v>
      </c>
      <c r="H3982" t="s">
        <v>2631</v>
      </c>
      <c r="I3982" s="244">
        <v>8</v>
      </c>
      <c r="J3982" s="244">
        <v>81</v>
      </c>
      <c r="K3982" s="244">
        <v>64</v>
      </c>
      <c r="L3982" s="244" t="s">
        <v>2568</v>
      </c>
      <c r="M3982" s="244" t="s">
        <v>2545</v>
      </c>
      <c r="N3982" s="244" t="s">
        <v>2477</v>
      </c>
      <c r="O3982" s="244" t="s">
        <v>2474</v>
      </c>
      <c r="P3982" s="244" t="s">
        <v>2474</v>
      </c>
      <c r="Q3982" s="244" t="s">
        <v>2474</v>
      </c>
      <c r="R3982" s="6">
        <f t="shared" si="566"/>
        <v>6</v>
      </c>
      <c r="S3982" s="6">
        <f t="shared" si="567"/>
        <v>1</v>
      </c>
      <c r="T3982" s="7">
        <f t="shared" si="568"/>
        <v>129540</v>
      </c>
      <c r="U3982" s="121" t="str">
        <f t="shared" si="569"/>
        <v>1FA04</v>
      </c>
      <c r="V3982" s="10">
        <f t="shared" si="570"/>
        <v>250</v>
      </c>
      <c r="W3982" s="10">
        <f t="shared" si="571"/>
        <v>4</v>
      </c>
      <c r="X3982" s="11">
        <f t="shared" si="572"/>
        <v>7</v>
      </c>
      <c r="Y3982" s="11">
        <f t="shared" si="573"/>
        <v>250</v>
      </c>
      <c r="Z3982" s="12" t="str">
        <f t="shared" si="574"/>
        <v>GNSS Sats in View</v>
      </c>
      <c r="AI3982" s="111"/>
      <c r="AJ3982" s="19"/>
      <c r="AK3982" s="19"/>
      <c r="AL3982" s="21"/>
      <c r="AM3982" s="21"/>
      <c r="AN3982" s="21"/>
      <c r="AO3982" s="21"/>
      <c r="AP3982" s="20"/>
      <c r="AQ3982" s="20"/>
      <c r="AR3982" s="20"/>
      <c r="AS3982" s="20"/>
      <c r="AT3982" s="20"/>
      <c r="AU3982" s="20"/>
      <c r="AV3982" s="20"/>
      <c r="AW3982" s="20"/>
      <c r="AX3982" s="221">
        <v>129540</v>
      </c>
      <c r="AY3982" s="6">
        <v>7</v>
      </c>
      <c r="AZ3982" s="6">
        <v>250</v>
      </c>
      <c r="BA3982" s="87" t="s">
        <v>2717</v>
      </c>
      <c r="BB3982" s="39" t="s">
        <v>2352</v>
      </c>
      <c r="BC3982" s="84" t="s">
        <v>2710</v>
      </c>
      <c r="BL3982" s="42" t="s">
        <v>2693</v>
      </c>
      <c r="BM3982" s="43" t="s">
        <v>2688</v>
      </c>
      <c r="BO3982" s="111"/>
      <c r="BP3982" s="19"/>
    </row>
    <row r="3983" spans="1:68" ht="14.4" customHeight="1" x14ac:dyDescent="0.3">
      <c r="A3983" s="116">
        <v>3981</v>
      </c>
      <c r="H3983" t="s">
        <v>2631</v>
      </c>
      <c r="I3983" s="244">
        <v>8</v>
      </c>
      <c r="J3983" s="244">
        <v>82</v>
      </c>
      <c r="K3983" s="244" t="s">
        <v>2483</v>
      </c>
      <c r="L3983" s="244" t="s">
        <v>2632</v>
      </c>
      <c r="M3983" s="244">
        <v>6</v>
      </c>
      <c r="N3983" s="244" t="s">
        <v>2474</v>
      </c>
      <c r="O3983" s="244" t="s">
        <v>2540</v>
      </c>
      <c r="P3983" s="244" t="s">
        <v>2519</v>
      </c>
      <c r="Q3983" s="244" t="s">
        <v>2603</v>
      </c>
      <c r="R3983" s="6">
        <f t="shared" ref="R3983:R4046" si="575">_xlfn.BITRSHIFT(_xlfn.BITAND(HEX2DEC(H3983),HEX2DEC("1C000000")),26)</f>
        <v>6</v>
      </c>
      <c r="S3983" s="6">
        <f t="shared" ref="S3983:S4046" si="576">_xlfn.BITRSHIFT(_xlfn.BITAND(HEX2DEC(H3983),HEX2DEC("01000000")),24)</f>
        <v>1</v>
      </c>
      <c r="T3983" s="7">
        <f t="shared" ref="T3983:T4046" si="577">IF(_xlfn.BITRSHIFT(_xlfn.BITAND(HEX2DEC(H3983),HEX2DEC("0FF0000")),16)&lt;240,_xlfn.BITRSHIFT(_xlfn.BITAND(HEX2DEC(H3983),HEX2DEC("1FF0000")),8),_xlfn.BITRSHIFT(_xlfn.BITAND(HEX2DEC(H3983),HEX2DEC("1FFFF00")),8))</f>
        <v>129540</v>
      </c>
      <c r="U3983" s="121" t="str">
        <f t="shared" ref="U3983:U4046" si="578">DEC2HEX(T3983)</f>
        <v>1FA04</v>
      </c>
      <c r="V3983" s="10">
        <f t="shared" ref="V3983:V4046" si="579">_xlfn.BITRSHIFT(_xlfn.BITAND(HEX2DEC(H3983),HEX2DEC("0FF0000")),16)</f>
        <v>250</v>
      </c>
      <c r="W3983" s="10">
        <f t="shared" ref="W3983:W4046" si="580">_xlfn.BITRSHIFT(_xlfn.BITAND(HEX2DEC(H3983),HEX2DEC("FF00")),8)</f>
        <v>4</v>
      </c>
      <c r="X3983" s="11">
        <f t="shared" ref="X3983:X4046" si="581">_xlfn.BITAND(HEX2DEC(H3983),HEX2DEC("00000FF"))</f>
        <v>7</v>
      </c>
      <c r="Y3983" s="11">
        <f t="shared" ref="Y3983:Y4046" si="582">IF(_xlfn.BITRSHIFT(_xlfn.BITAND(HEX2DEC(H3983),HEX2DEC("0FF0000")),16)&lt;240,_xlfn.BITRSHIFT(_xlfn.BITAND(HEX2DEC(H3983),HEX2DEC("0FF00")),8),_xlfn.BITRSHIFT(_xlfn.BITAND(HEX2DEC(H3983),HEX2DEC("0FF0000")),16))</f>
        <v>250</v>
      </c>
      <c r="Z3983" s="12" t="str">
        <f t="shared" ref="Z3983:Z4046" si="583">VLOOKUP(T3983,BO:BP,2,FALSE)</f>
        <v>GNSS Sats in View</v>
      </c>
      <c r="AI3983" s="111"/>
      <c r="AJ3983" s="19"/>
      <c r="AK3983" s="19"/>
      <c r="AQ3983" s="34"/>
      <c r="AR3983" s="34"/>
      <c r="AS3983" s="34"/>
      <c r="AT3983" s="34"/>
      <c r="AU3983" s="34"/>
      <c r="AV3983" s="34"/>
      <c r="AW3983" s="34"/>
      <c r="AX3983" s="222">
        <v>129540</v>
      </c>
      <c r="AY3983" s="6">
        <v>7</v>
      </c>
      <c r="AZ3983" s="6">
        <v>250</v>
      </c>
      <c r="BA3983" s="87" t="s">
        <v>2718</v>
      </c>
      <c r="BB3983" s="39" t="s">
        <v>2411</v>
      </c>
      <c r="BC3983" s="84" t="s">
        <v>2710</v>
      </c>
      <c r="BL3983" s="42" t="s">
        <v>2693</v>
      </c>
      <c r="BM3983" s="43" t="s">
        <v>2688</v>
      </c>
      <c r="BO3983" s="111"/>
      <c r="BP3983" s="19"/>
    </row>
    <row r="3984" spans="1:68" ht="14.4" customHeight="1" x14ac:dyDescent="0.3">
      <c r="A3984" s="116">
        <v>3982</v>
      </c>
      <c r="H3984" t="s">
        <v>2631</v>
      </c>
      <c r="I3984" s="244">
        <v>8</v>
      </c>
      <c r="J3984" s="244">
        <v>83</v>
      </c>
      <c r="K3984" s="244">
        <v>10</v>
      </c>
      <c r="L3984" s="244" t="s">
        <v>2534</v>
      </c>
      <c r="M3984" s="244" t="s">
        <v>2474</v>
      </c>
      <c r="N3984" s="244" t="s">
        <v>2474</v>
      </c>
      <c r="O3984" s="244" t="s">
        <v>2474</v>
      </c>
      <c r="P3984" s="244" t="s">
        <v>2483</v>
      </c>
      <c r="Q3984" s="244" t="s">
        <v>2632</v>
      </c>
      <c r="R3984" s="6">
        <f t="shared" si="575"/>
        <v>6</v>
      </c>
      <c r="S3984" s="6">
        <f t="shared" si="576"/>
        <v>1</v>
      </c>
      <c r="T3984" s="7">
        <f t="shared" si="577"/>
        <v>129540</v>
      </c>
      <c r="U3984" s="121" t="str">
        <f t="shared" si="578"/>
        <v>1FA04</v>
      </c>
      <c r="V3984" s="10">
        <f t="shared" si="579"/>
        <v>250</v>
      </c>
      <c r="W3984" s="10">
        <f t="shared" si="580"/>
        <v>4</v>
      </c>
      <c r="X3984" s="11">
        <f t="shared" si="581"/>
        <v>7</v>
      </c>
      <c r="Y3984" s="11">
        <f t="shared" si="582"/>
        <v>250</v>
      </c>
      <c r="Z3984" s="12" t="str">
        <f t="shared" si="583"/>
        <v>GNSS Sats in View</v>
      </c>
      <c r="AI3984" s="111"/>
      <c r="AJ3984" s="19"/>
      <c r="AK3984" s="19"/>
      <c r="AL3984" s="21"/>
      <c r="AM3984" s="21"/>
      <c r="AN3984" s="21"/>
      <c r="AO3984" s="21"/>
      <c r="AP3984" s="20"/>
      <c r="AQ3984" s="20"/>
      <c r="AR3984" s="20"/>
      <c r="AS3984" s="20"/>
      <c r="AT3984" s="20"/>
      <c r="AU3984" s="20"/>
      <c r="AV3984" s="20"/>
      <c r="AW3984" s="20"/>
      <c r="AX3984" s="221">
        <v>129540</v>
      </c>
      <c r="AY3984" s="6">
        <v>7</v>
      </c>
      <c r="AZ3984" s="6">
        <v>250</v>
      </c>
      <c r="BA3984" s="87" t="s">
        <v>2719</v>
      </c>
      <c r="BB3984" s="39" t="s">
        <v>2412</v>
      </c>
      <c r="BC3984" s="84" t="s">
        <v>2710</v>
      </c>
      <c r="BL3984" s="42" t="s">
        <v>2693</v>
      </c>
      <c r="BM3984" s="43" t="s">
        <v>2688</v>
      </c>
      <c r="BO3984" s="111"/>
      <c r="BP3984" s="19"/>
    </row>
    <row r="3985" spans="1:68" ht="14.4" customHeight="1" x14ac:dyDescent="0.3">
      <c r="A3985" s="116">
        <v>3983</v>
      </c>
      <c r="H3985" t="s">
        <v>2631</v>
      </c>
      <c r="I3985" s="244">
        <v>8</v>
      </c>
      <c r="J3985" s="244">
        <v>84</v>
      </c>
      <c r="K3985" s="244">
        <v>4</v>
      </c>
      <c r="L3985" s="244">
        <v>16</v>
      </c>
      <c r="M3985" s="244">
        <v>22</v>
      </c>
      <c r="N3985" s="244" t="s">
        <v>2508</v>
      </c>
      <c r="O3985" s="244">
        <v>22</v>
      </c>
      <c r="P3985" s="244" t="s">
        <v>2586</v>
      </c>
      <c r="Q3985" s="244" t="s">
        <v>2494</v>
      </c>
      <c r="R3985" s="6">
        <f t="shared" si="575"/>
        <v>6</v>
      </c>
      <c r="S3985" s="6">
        <f t="shared" si="576"/>
        <v>1</v>
      </c>
      <c r="T3985" s="7">
        <f t="shared" si="577"/>
        <v>129540</v>
      </c>
      <c r="U3985" s="121" t="str">
        <f t="shared" si="578"/>
        <v>1FA04</v>
      </c>
      <c r="V3985" s="10">
        <f t="shared" si="579"/>
        <v>250</v>
      </c>
      <c r="W3985" s="10">
        <f t="shared" si="580"/>
        <v>4</v>
      </c>
      <c r="X3985" s="11">
        <f t="shared" si="581"/>
        <v>7</v>
      </c>
      <c r="Y3985" s="11">
        <f t="shared" si="582"/>
        <v>250</v>
      </c>
      <c r="Z3985" s="12" t="str">
        <f t="shared" si="583"/>
        <v>GNSS Sats in View</v>
      </c>
      <c r="AI3985" s="111"/>
      <c r="AJ3985" s="19"/>
      <c r="AK3985" s="19"/>
      <c r="AQ3985" s="34"/>
      <c r="AR3985" s="34"/>
      <c r="AS3985" s="34"/>
      <c r="AT3985" s="34"/>
      <c r="AU3985" s="34"/>
      <c r="AV3985" s="34"/>
      <c r="AW3985" s="34"/>
      <c r="AX3985" s="222">
        <v>129540</v>
      </c>
      <c r="AY3985" s="6">
        <v>7</v>
      </c>
      <c r="AZ3985" s="6">
        <v>250</v>
      </c>
      <c r="BA3985" s="87" t="s">
        <v>2720</v>
      </c>
      <c r="BB3985" s="39" t="s">
        <v>2413</v>
      </c>
      <c r="BC3985" s="84" t="s">
        <v>2710</v>
      </c>
      <c r="BL3985" s="42" t="s">
        <v>2693</v>
      </c>
      <c r="BM3985" s="43" t="s">
        <v>2688</v>
      </c>
      <c r="BO3985" s="111"/>
      <c r="BP3985" s="19"/>
    </row>
    <row r="3986" spans="1:68" ht="14.4" customHeight="1" x14ac:dyDescent="0.3">
      <c r="A3986" s="116">
        <v>3984</v>
      </c>
      <c r="H3986" t="s">
        <v>2631</v>
      </c>
      <c r="I3986" s="244">
        <v>8</v>
      </c>
      <c r="J3986" s="244">
        <v>85</v>
      </c>
      <c r="K3986" s="244" t="s">
        <v>2474</v>
      </c>
      <c r="L3986" s="244" t="s">
        <v>2474</v>
      </c>
      <c r="M3986" s="244" t="s">
        <v>2474</v>
      </c>
      <c r="N3986" s="244" t="s">
        <v>2483</v>
      </c>
      <c r="O3986" s="244" t="s">
        <v>2632</v>
      </c>
      <c r="P3986" s="244">
        <v>7</v>
      </c>
      <c r="Q3986" s="244">
        <v>96</v>
      </c>
      <c r="R3986" s="6">
        <f t="shared" si="575"/>
        <v>6</v>
      </c>
      <c r="S3986" s="6">
        <f t="shared" si="576"/>
        <v>1</v>
      </c>
      <c r="T3986" s="7">
        <f t="shared" si="577"/>
        <v>129540</v>
      </c>
      <c r="U3986" s="121" t="str">
        <f t="shared" si="578"/>
        <v>1FA04</v>
      </c>
      <c r="V3986" s="10">
        <f t="shared" si="579"/>
        <v>250</v>
      </c>
      <c r="W3986" s="10">
        <f t="shared" si="580"/>
        <v>4</v>
      </c>
      <c r="X3986" s="11">
        <f t="shared" si="581"/>
        <v>7</v>
      </c>
      <c r="Y3986" s="11">
        <f t="shared" si="582"/>
        <v>250</v>
      </c>
      <c r="Z3986" s="12" t="str">
        <f t="shared" si="583"/>
        <v>GNSS Sats in View</v>
      </c>
      <c r="AI3986" s="111"/>
      <c r="AJ3986" s="19"/>
      <c r="AK3986" s="19"/>
      <c r="AL3986" s="21"/>
      <c r="AM3986" s="21"/>
      <c r="AN3986" s="21"/>
      <c r="AO3986" s="21"/>
      <c r="AP3986" s="20"/>
      <c r="AQ3986" s="20"/>
      <c r="AR3986" s="20"/>
      <c r="AS3986" s="20"/>
      <c r="AT3986" s="20"/>
      <c r="AU3986" s="20"/>
      <c r="AV3986" s="20"/>
      <c r="AW3986" s="20"/>
      <c r="AX3986" s="221">
        <v>129540</v>
      </c>
      <c r="AY3986" s="6">
        <v>7</v>
      </c>
      <c r="AZ3986" s="6">
        <v>250</v>
      </c>
      <c r="BA3986" s="87" t="s">
        <v>2721</v>
      </c>
      <c r="BB3986" s="39" t="s">
        <v>2415</v>
      </c>
      <c r="BC3986" s="84" t="s">
        <v>2710</v>
      </c>
      <c r="BL3986" s="42" t="s">
        <v>2693</v>
      </c>
      <c r="BM3986" s="43" t="s">
        <v>2688</v>
      </c>
      <c r="BO3986" s="111"/>
      <c r="BP3986" s="19"/>
    </row>
    <row r="3987" spans="1:68" ht="14.4" customHeight="1" x14ac:dyDescent="0.3">
      <c r="A3987" s="116">
        <v>3985</v>
      </c>
      <c r="H3987" t="s">
        <v>2631</v>
      </c>
      <c r="I3987" s="244">
        <v>8</v>
      </c>
      <c r="J3987" s="244">
        <v>86</v>
      </c>
      <c r="K3987" s="244" t="s">
        <v>2554</v>
      </c>
      <c r="L3987" s="244" t="s">
        <v>2597</v>
      </c>
      <c r="M3987" s="244">
        <v>70</v>
      </c>
      <c r="N3987" s="244" t="s">
        <v>2545</v>
      </c>
      <c r="O3987" s="244" t="s">
        <v>2477</v>
      </c>
      <c r="P3987" s="244" t="s">
        <v>2474</v>
      </c>
      <c r="Q3987" s="244" t="s">
        <v>2474</v>
      </c>
      <c r="R3987" s="6">
        <f t="shared" si="575"/>
        <v>6</v>
      </c>
      <c r="S3987" s="6">
        <f t="shared" si="576"/>
        <v>1</v>
      </c>
      <c r="T3987" s="7">
        <f t="shared" si="577"/>
        <v>129540</v>
      </c>
      <c r="U3987" s="121" t="str">
        <f t="shared" si="578"/>
        <v>1FA04</v>
      </c>
      <c r="V3987" s="10">
        <f t="shared" si="579"/>
        <v>250</v>
      </c>
      <c r="W3987" s="10">
        <f t="shared" si="580"/>
        <v>4</v>
      </c>
      <c r="X3987" s="11">
        <f t="shared" si="581"/>
        <v>7</v>
      </c>
      <c r="Y3987" s="11">
        <f t="shared" si="582"/>
        <v>250</v>
      </c>
      <c r="Z3987" s="12" t="str">
        <f t="shared" si="583"/>
        <v>GNSS Sats in View</v>
      </c>
      <c r="AI3987" s="111"/>
      <c r="AJ3987" s="19"/>
      <c r="AK3987" s="19"/>
      <c r="AQ3987" s="34"/>
      <c r="AR3987" s="34"/>
      <c r="AS3987" s="34"/>
      <c r="AT3987" s="34"/>
      <c r="AU3987" s="34"/>
      <c r="AV3987" s="34"/>
      <c r="AW3987" s="34"/>
      <c r="AX3987" s="222">
        <v>129540</v>
      </c>
      <c r="AY3987" s="6">
        <v>7</v>
      </c>
      <c r="AZ3987" s="6">
        <v>250</v>
      </c>
      <c r="BA3987" s="87" t="s">
        <v>2722</v>
      </c>
      <c r="BB3987" s="39" t="s">
        <v>2414</v>
      </c>
      <c r="BC3987" s="84" t="s">
        <v>2710</v>
      </c>
      <c r="BL3987" s="42" t="s">
        <v>2693</v>
      </c>
      <c r="BM3987" s="43" t="s">
        <v>2688</v>
      </c>
      <c r="BO3987" s="111"/>
      <c r="BP3987" s="19"/>
    </row>
    <row r="3988" spans="1:68" ht="14.4" customHeight="1" x14ac:dyDescent="0.3">
      <c r="A3988" s="116">
        <v>3986</v>
      </c>
      <c r="H3988" t="s">
        <v>2631</v>
      </c>
      <c r="I3988" s="244">
        <v>8</v>
      </c>
      <c r="J3988" s="244">
        <v>87</v>
      </c>
      <c r="K3988" s="244" t="s">
        <v>2474</v>
      </c>
      <c r="L3988" s="244" t="s">
        <v>2483</v>
      </c>
      <c r="M3988" s="244" t="s">
        <v>2632</v>
      </c>
      <c r="N3988" s="244">
        <v>24</v>
      </c>
      <c r="O3988" s="244" t="s">
        <v>2531</v>
      </c>
      <c r="P3988" s="244">
        <v>18</v>
      </c>
      <c r="Q3988" s="244" t="s">
        <v>2552</v>
      </c>
      <c r="R3988" s="6">
        <f t="shared" si="575"/>
        <v>6</v>
      </c>
      <c r="S3988" s="6">
        <f t="shared" si="576"/>
        <v>1</v>
      </c>
      <c r="T3988" s="7">
        <f t="shared" si="577"/>
        <v>129540</v>
      </c>
      <c r="U3988" s="121" t="str">
        <f t="shared" si="578"/>
        <v>1FA04</v>
      </c>
      <c r="V3988" s="10">
        <f t="shared" si="579"/>
        <v>250</v>
      </c>
      <c r="W3988" s="10">
        <f t="shared" si="580"/>
        <v>4</v>
      </c>
      <c r="X3988" s="11">
        <f t="shared" si="581"/>
        <v>7</v>
      </c>
      <c r="Y3988" s="11">
        <f t="shared" si="582"/>
        <v>250</v>
      </c>
      <c r="Z3988" s="12" t="str">
        <f t="shared" si="583"/>
        <v>GNSS Sats in View</v>
      </c>
      <c r="AI3988" s="111"/>
      <c r="AJ3988" s="19"/>
      <c r="AK3988" s="19"/>
      <c r="AL3988" s="21"/>
      <c r="AM3988" s="21"/>
      <c r="AN3988" s="21"/>
      <c r="AO3988" s="21"/>
      <c r="AP3988" s="20"/>
      <c r="AQ3988" s="20"/>
      <c r="AR3988" s="20"/>
      <c r="AS3988" s="20"/>
      <c r="AT3988" s="20"/>
      <c r="AU3988" s="20"/>
      <c r="AV3988" s="20"/>
      <c r="AW3988" s="20"/>
      <c r="AX3988" s="221">
        <v>129540</v>
      </c>
      <c r="AY3988" s="6">
        <v>7</v>
      </c>
      <c r="AZ3988" s="6">
        <v>250</v>
      </c>
      <c r="BA3988" s="87" t="s">
        <v>2723</v>
      </c>
      <c r="BB3988" s="39" t="s">
        <v>2416</v>
      </c>
      <c r="BC3988" s="84" t="s">
        <v>2710</v>
      </c>
      <c r="BL3988" s="42" t="s">
        <v>2693</v>
      </c>
      <c r="BM3988" s="43" t="s">
        <v>2688</v>
      </c>
      <c r="BO3988" s="111"/>
      <c r="BP3988" s="19"/>
    </row>
    <row r="3989" spans="1:68" ht="14.4" customHeight="1" x14ac:dyDescent="0.3">
      <c r="A3989" s="116">
        <v>3987</v>
      </c>
      <c r="H3989" t="s">
        <v>2631</v>
      </c>
      <c r="I3989" s="244">
        <v>8</v>
      </c>
      <c r="J3989" s="244">
        <v>88</v>
      </c>
      <c r="K3989" s="244">
        <v>68</v>
      </c>
      <c r="L3989" s="244">
        <v>54</v>
      </c>
      <c r="M3989" s="244" t="s">
        <v>2481</v>
      </c>
      <c r="N3989" s="244" t="s">
        <v>2474</v>
      </c>
      <c r="O3989" s="244" t="s">
        <v>2474</v>
      </c>
      <c r="P3989" s="244" t="s">
        <v>2474</v>
      </c>
      <c r="Q3989" s="244" t="s">
        <v>2483</v>
      </c>
      <c r="R3989" s="6">
        <f t="shared" si="575"/>
        <v>6</v>
      </c>
      <c r="S3989" s="6">
        <f t="shared" si="576"/>
        <v>1</v>
      </c>
      <c r="T3989" s="7">
        <f t="shared" si="577"/>
        <v>129540</v>
      </c>
      <c r="U3989" s="121" t="str">
        <f t="shared" si="578"/>
        <v>1FA04</v>
      </c>
      <c r="V3989" s="10">
        <f t="shared" si="579"/>
        <v>250</v>
      </c>
      <c r="W3989" s="10">
        <f t="shared" si="580"/>
        <v>4</v>
      </c>
      <c r="X3989" s="11">
        <f t="shared" si="581"/>
        <v>7</v>
      </c>
      <c r="Y3989" s="11">
        <f t="shared" si="582"/>
        <v>250</v>
      </c>
      <c r="Z3989" s="12" t="str">
        <f t="shared" si="583"/>
        <v>GNSS Sats in View</v>
      </c>
      <c r="AI3989" s="111"/>
      <c r="AJ3989" s="19"/>
      <c r="AK3989" s="19"/>
      <c r="AQ3989" s="34"/>
      <c r="AR3989" s="34"/>
      <c r="AS3989" s="34"/>
      <c r="AT3989" s="34"/>
      <c r="AU3989" s="34"/>
      <c r="AV3989" s="34"/>
      <c r="AW3989" s="34"/>
      <c r="AX3989" s="222">
        <v>129540</v>
      </c>
      <c r="AY3989" s="6">
        <v>7</v>
      </c>
      <c r="AZ3989" s="6">
        <v>250</v>
      </c>
      <c r="BA3989" s="87" t="s">
        <v>2726</v>
      </c>
      <c r="BB3989" s="39" t="s">
        <v>2417</v>
      </c>
      <c r="BC3989" s="84" t="s">
        <v>2710</v>
      </c>
      <c r="BL3989" s="42" t="s">
        <v>2693</v>
      </c>
      <c r="BM3989" s="43" t="s">
        <v>2688</v>
      </c>
      <c r="BO3989" s="111"/>
      <c r="BP3989" s="19"/>
    </row>
    <row r="3990" spans="1:68" ht="14.4" customHeight="1" x14ac:dyDescent="0.3">
      <c r="A3990" s="116">
        <v>3988</v>
      </c>
      <c r="H3990" t="s">
        <v>2631</v>
      </c>
      <c r="I3990" s="244">
        <v>8</v>
      </c>
      <c r="J3990" s="244">
        <v>89</v>
      </c>
      <c r="K3990" s="244" t="s">
        <v>2542</v>
      </c>
      <c r="L3990" s="244" t="s">
        <v>2481</v>
      </c>
      <c r="M3990" s="244" t="s">
        <v>2508</v>
      </c>
      <c r="N3990" s="244">
        <v>13</v>
      </c>
      <c r="O3990" s="244">
        <v>64</v>
      </c>
      <c r="P3990" s="244" t="s">
        <v>2670</v>
      </c>
      <c r="Q3990" s="244" t="s">
        <v>2480</v>
      </c>
      <c r="R3990" s="6">
        <f t="shared" si="575"/>
        <v>6</v>
      </c>
      <c r="S3990" s="6">
        <f t="shared" si="576"/>
        <v>1</v>
      </c>
      <c r="T3990" s="7">
        <f t="shared" si="577"/>
        <v>129540</v>
      </c>
      <c r="U3990" s="121" t="str">
        <f t="shared" si="578"/>
        <v>1FA04</v>
      </c>
      <c r="V3990" s="10">
        <f t="shared" si="579"/>
        <v>250</v>
      </c>
      <c r="W3990" s="10">
        <f t="shared" si="580"/>
        <v>4</v>
      </c>
      <c r="X3990" s="11">
        <f t="shared" si="581"/>
        <v>7</v>
      </c>
      <c r="Y3990" s="11">
        <f t="shared" si="582"/>
        <v>250</v>
      </c>
      <c r="Z3990" s="12" t="str">
        <f t="shared" si="583"/>
        <v>GNSS Sats in View</v>
      </c>
      <c r="AI3990" s="111"/>
      <c r="AJ3990" s="19"/>
      <c r="AK3990" s="19"/>
      <c r="AL3990" s="21"/>
      <c r="AM3990" s="21"/>
      <c r="AN3990" s="21"/>
      <c r="AO3990" s="21"/>
      <c r="AP3990" s="20"/>
      <c r="AQ3990" s="20"/>
      <c r="AR3990" s="20"/>
      <c r="AS3990" s="20"/>
      <c r="AT3990" s="20"/>
      <c r="AU3990" s="20"/>
      <c r="AV3990" s="20"/>
      <c r="AW3990" s="20"/>
      <c r="AX3990" s="221">
        <v>129540</v>
      </c>
      <c r="AY3990" s="6">
        <v>7</v>
      </c>
      <c r="AZ3990" s="6">
        <v>250</v>
      </c>
      <c r="BA3990" s="87" t="s">
        <v>2729</v>
      </c>
      <c r="BB3990" s="39" t="s">
        <v>2712</v>
      </c>
      <c r="BC3990" s="84" t="s">
        <v>2710</v>
      </c>
      <c r="BL3990" s="42" t="s">
        <v>2693</v>
      </c>
      <c r="BM3990" s="43" t="s">
        <v>2688</v>
      </c>
      <c r="BO3990" s="111"/>
      <c r="BP3990" s="19"/>
    </row>
    <row r="3991" spans="1:68" ht="14.4" customHeight="1" x14ac:dyDescent="0.3">
      <c r="A3991" s="116">
        <v>3989</v>
      </c>
      <c r="H3991" t="s">
        <v>2631</v>
      </c>
      <c r="I3991" s="244">
        <v>8</v>
      </c>
      <c r="J3991" s="244" t="s">
        <v>2530</v>
      </c>
      <c r="K3991" s="244" t="s">
        <v>2481</v>
      </c>
      <c r="L3991" s="244" t="s">
        <v>2474</v>
      </c>
      <c r="M3991" s="244" t="s">
        <v>2474</v>
      </c>
      <c r="N3991" s="244" t="s">
        <v>2474</v>
      </c>
      <c r="O3991" s="244" t="s">
        <v>2483</v>
      </c>
      <c r="P3991" s="244" t="s">
        <v>2632</v>
      </c>
      <c r="Q3991" s="244">
        <v>3</v>
      </c>
      <c r="R3991" s="6">
        <f t="shared" si="575"/>
        <v>6</v>
      </c>
      <c r="S3991" s="6">
        <f t="shared" si="576"/>
        <v>1</v>
      </c>
      <c r="T3991" s="7">
        <f t="shared" si="577"/>
        <v>129540</v>
      </c>
      <c r="U3991" s="121" t="str">
        <f t="shared" si="578"/>
        <v>1FA04</v>
      </c>
      <c r="V3991" s="10">
        <f t="shared" si="579"/>
        <v>250</v>
      </c>
      <c r="W3991" s="10">
        <f t="shared" si="580"/>
        <v>4</v>
      </c>
      <c r="X3991" s="11">
        <f t="shared" si="581"/>
        <v>7</v>
      </c>
      <c r="Y3991" s="11">
        <f t="shared" si="582"/>
        <v>250</v>
      </c>
      <c r="Z3991" s="12" t="str">
        <f t="shared" si="583"/>
        <v>GNSS Sats in View</v>
      </c>
      <c r="AI3991" s="111"/>
      <c r="AJ3991" s="19"/>
      <c r="AK3991" s="19"/>
      <c r="AQ3991" s="34"/>
      <c r="AR3991" s="34"/>
      <c r="AS3991" s="34"/>
      <c r="AT3991" s="34"/>
      <c r="AU3991" s="34"/>
      <c r="AV3991" s="34"/>
      <c r="AW3991" s="34"/>
      <c r="AX3991" s="222">
        <v>129540</v>
      </c>
      <c r="AY3991" s="6">
        <v>7</v>
      </c>
      <c r="AZ3991" s="6">
        <v>250</v>
      </c>
      <c r="BA3991" s="87" t="s">
        <v>2730</v>
      </c>
      <c r="BB3991" s="39" t="s">
        <v>2731</v>
      </c>
      <c r="BC3991" s="84" t="s">
        <v>2710</v>
      </c>
      <c r="BL3991" s="42" t="s">
        <v>2693</v>
      </c>
      <c r="BM3991" s="43" t="s">
        <v>2688</v>
      </c>
      <c r="BO3991" s="111"/>
      <c r="BP3991" s="19"/>
    </row>
    <row r="3992" spans="1:68" ht="14.4" customHeight="1" x14ac:dyDescent="0.3">
      <c r="A3992" s="116">
        <v>3990</v>
      </c>
      <c r="H3992" t="s">
        <v>2631</v>
      </c>
      <c r="I3992" s="244">
        <v>8</v>
      </c>
      <c r="J3992" s="244" t="s">
        <v>2531</v>
      </c>
      <c r="K3992" s="244" t="s">
        <v>2599</v>
      </c>
      <c r="L3992" s="244">
        <v>11</v>
      </c>
      <c r="M3992" s="244" t="s">
        <v>2492</v>
      </c>
      <c r="N3992" s="244">
        <v>44</v>
      </c>
      <c r="O3992" s="244">
        <v>60</v>
      </c>
      <c r="P3992" s="244">
        <v>9</v>
      </c>
      <c r="Q3992" s="244" t="s">
        <v>2474</v>
      </c>
      <c r="R3992" s="6">
        <f t="shared" si="575"/>
        <v>6</v>
      </c>
      <c r="S3992" s="6">
        <f t="shared" si="576"/>
        <v>1</v>
      </c>
      <c r="T3992" s="7">
        <f t="shared" si="577"/>
        <v>129540</v>
      </c>
      <c r="U3992" s="121" t="str">
        <f t="shared" si="578"/>
        <v>1FA04</v>
      </c>
      <c r="V3992" s="10">
        <f t="shared" si="579"/>
        <v>250</v>
      </c>
      <c r="W3992" s="10">
        <f t="shared" si="580"/>
        <v>4</v>
      </c>
      <c r="X3992" s="11">
        <f t="shared" si="581"/>
        <v>7</v>
      </c>
      <c r="Y3992" s="11">
        <f t="shared" si="582"/>
        <v>250</v>
      </c>
      <c r="Z3992" s="12" t="str">
        <f t="shared" si="583"/>
        <v>GNSS Sats in View</v>
      </c>
      <c r="AI3992" s="111"/>
      <c r="AJ3992" s="19"/>
      <c r="AK3992" s="19"/>
      <c r="AL3992" s="21"/>
      <c r="AM3992" s="21"/>
      <c r="AN3992" s="21"/>
      <c r="AO3992" s="21"/>
      <c r="AP3992" s="20"/>
      <c r="AQ3992" s="20"/>
      <c r="AR3992" s="20"/>
      <c r="AS3992" s="20"/>
      <c r="AT3992" s="20"/>
      <c r="AU3992" s="20"/>
      <c r="AV3992" s="20"/>
      <c r="AW3992" s="20"/>
      <c r="AX3992" s="221">
        <v>129540</v>
      </c>
      <c r="AY3992" s="6">
        <v>7</v>
      </c>
      <c r="AZ3992" s="6">
        <v>250</v>
      </c>
      <c r="BA3992" s="87" t="s">
        <v>2732</v>
      </c>
      <c r="BB3992" s="39" t="s">
        <v>2733</v>
      </c>
      <c r="BC3992" s="84" t="s">
        <v>2710</v>
      </c>
      <c r="BL3992" s="42" t="s">
        <v>2693</v>
      </c>
      <c r="BM3992" s="43" t="s">
        <v>2688</v>
      </c>
      <c r="BO3992" s="111"/>
      <c r="BP3992" s="19"/>
    </row>
    <row r="3993" spans="1:68" ht="14.4" customHeight="1" x14ac:dyDescent="0.3">
      <c r="A3993" s="116">
        <v>3991</v>
      </c>
      <c r="H3993" t="s">
        <v>2631</v>
      </c>
      <c r="I3993" s="244">
        <v>8</v>
      </c>
      <c r="J3993" s="244" t="s">
        <v>2532</v>
      </c>
      <c r="K3993" s="244" t="s">
        <v>2474</v>
      </c>
      <c r="L3993" s="244" t="s">
        <v>2474</v>
      </c>
      <c r="M3993" s="244" t="s">
        <v>2483</v>
      </c>
      <c r="N3993" s="244" t="s">
        <v>2632</v>
      </c>
      <c r="O3993" s="244">
        <v>13</v>
      </c>
      <c r="P3993" s="244" t="s">
        <v>2635</v>
      </c>
      <c r="Q3993" s="244" t="s">
        <v>2485</v>
      </c>
      <c r="R3993" s="6">
        <f t="shared" si="575"/>
        <v>6</v>
      </c>
      <c r="S3993" s="6">
        <f t="shared" si="576"/>
        <v>1</v>
      </c>
      <c r="T3993" s="7">
        <f t="shared" si="577"/>
        <v>129540</v>
      </c>
      <c r="U3993" s="121" t="str">
        <f t="shared" si="578"/>
        <v>1FA04</v>
      </c>
      <c r="V3993" s="10">
        <f t="shared" si="579"/>
        <v>250</v>
      </c>
      <c r="W3993" s="10">
        <f t="shared" si="580"/>
        <v>4</v>
      </c>
      <c r="X3993" s="11">
        <f t="shared" si="581"/>
        <v>7</v>
      </c>
      <c r="Y3993" s="11">
        <f t="shared" si="582"/>
        <v>250</v>
      </c>
      <c r="Z3993" s="12" t="str">
        <f t="shared" si="583"/>
        <v>GNSS Sats in View</v>
      </c>
      <c r="AI3993" s="111"/>
      <c r="AJ3993" s="19"/>
      <c r="AK3993" s="19"/>
      <c r="AQ3993" s="34"/>
      <c r="AR3993" s="34"/>
      <c r="AS3993" s="34"/>
      <c r="AT3993" s="34"/>
      <c r="AU3993" s="34"/>
      <c r="AV3993" s="34"/>
      <c r="AW3993" s="34"/>
      <c r="AX3993" s="222">
        <v>129540</v>
      </c>
      <c r="AY3993" s="6">
        <v>7</v>
      </c>
      <c r="AZ3993" s="6">
        <v>250</v>
      </c>
      <c r="BA3993" s="87" t="s">
        <v>2734</v>
      </c>
      <c r="BB3993" s="39" t="s">
        <v>2735</v>
      </c>
      <c r="BC3993" s="84" t="s">
        <v>2710</v>
      </c>
      <c r="BL3993" s="42" t="s">
        <v>2693</v>
      </c>
      <c r="BM3993" s="43" t="s">
        <v>2688</v>
      </c>
      <c r="BO3993" s="111"/>
      <c r="BP3993" s="19"/>
    </row>
    <row r="3994" spans="1:68" ht="14.4" customHeight="1" x14ac:dyDescent="0.3">
      <c r="A3994" s="116">
        <v>3992</v>
      </c>
      <c r="H3994" t="s">
        <v>2631</v>
      </c>
      <c r="I3994" s="244">
        <v>8</v>
      </c>
      <c r="J3994" s="244" t="s">
        <v>2479</v>
      </c>
      <c r="K3994" s="244">
        <v>37</v>
      </c>
      <c r="L3994" s="244" t="s">
        <v>2545</v>
      </c>
      <c r="M3994" s="244" t="s">
        <v>2528</v>
      </c>
      <c r="N3994" s="244" t="s">
        <v>2485</v>
      </c>
      <c r="O3994" s="244" t="s">
        <v>2474</v>
      </c>
      <c r="P3994" s="244" t="s">
        <v>2474</v>
      </c>
      <c r="Q3994" s="244" t="s">
        <v>2474</v>
      </c>
      <c r="R3994" s="6">
        <f t="shared" si="575"/>
        <v>6</v>
      </c>
      <c r="S3994" s="6">
        <f t="shared" si="576"/>
        <v>1</v>
      </c>
      <c r="T3994" s="7">
        <f t="shared" si="577"/>
        <v>129540</v>
      </c>
      <c r="U3994" s="121" t="str">
        <f t="shared" si="578"/>
        <v>1FA04</v>
      </c>
      <c r="V3994" s="10">
        <f t="shared" si="579"/>
        <v>250</v>
      </c>
      <c r="W3994" s="10">
        <f t="shared" si="580"/>
        <v>4</v>
      </c>
      <c r="X3994" s="11">
        <f t="shared" si="581"/>
        <v>7</v>
      </c>
      <c r="Y3994" s="11">
        <f t="shared" si="582"/>
        <v>250</v>
      </c>
      <c r="Z3994" s="12" t="str">
        <f t="shared" si="583"/>
        <v>GNSS Sats in View</v>
      </c>
      <c r="AI3994" s="111"/>
      <c r="AJ3994" s="19"/>
      <c r="AK3994" s="19"/>
      <c r="AL3994" s="21"/>
      <c r="AM3994" s="21"/>
      <c r="AN3994" s="21"/>
      <c r="AO3994" s="21"/>
      <c r="AP3994" s="20"/>
      <c r="AQ3994" s="20"/>
      <c r="AR3994" s="20"/>
      <c r="AS3994" s="20"/>
      <c r="AT3994" s="20"/>
      <c r="AU3994" s="20"/>
      <c r="AV3994" s="20"/>
      <c r="AW3994" s="20"/>
      <c r="AX3994" s="221">
        <v>129540</v>
      </c>
      <c r="AY3994" s="6">
        <v>7</v>
      </c>
      <c r="AZ3994" s="6">
        <v>250</v>
      </c>
      <c r="BA3994" s="87" t="s">
        <v>2736</v>
      </c>
      <c r="BB3994" s="39" t="s">
        <v>2737</v>
      </c>
      <c r="BC3994" s="84" t="s">
        <v>2710</v>
      </c>
      <c r="BL3994" s="42" t="s">
        <v>2693</v>
      </c>
      <c r="BM3994" s="43" t="s">
        <v>2688</v>
      </c>
      <c r="BO3994" s="111"/>
      <c r="BP3994" s="19"/>
    </row>
    <row r="3995" spans="1:68" ht="14.4" customHeight="1" x14ac:dyDescent="0.3">
      <c r="A3995" s="116">
        <v>3993</v>
      </c>
      <c r="H3995" t="s">
        <v>2631</v>
      </c>
      <c r="I3995" s="244">
        <v>8</v>
      </c>
      <c r="J3995" s="244" t="s">
        <v>2482</v>
      </c>
      <c r="K3995" s="244" t="s">
        <v>2483</v>
      </c>
      <c r="L3995" s="244" t="s">
        <v>2632</v>
      </c>
      <c r="M3995" s="244">
        <v>14</v>
      </c>
      <c r="N3995" s="244" t="s">
        <v>2636</v>
      </c>
      <c r="O3995" s="244">
        <v>8</v>
      </c>
      <c r="P3995" s="244">
        <v>87</v>
      </c>
      <c r="Q3995" s="244" t="s">
        <v>2558</v>
      </c>
      <c r="R3995" s="6">
        <f t="shared" si="575"/>
        <v>6</v>
      </c>
      <c r="S3995" s="6">
        <f t="shared" si="576"/>
        <v>1</v>
      </c>
      <c r="T3995" s="7">
        <f t="shared" si="577"/>
        <v>129540</v>
      </c>
      <c r="U3995" s="121" t="str">
        <f t="shared" si="578"/>
        <v>1FA04</v>
      </c>
      <c r="V3995" s="10">
        <f t="shared" si="579"/>
        <v>250</v>
      </c>
      <c r="W3995" s="10">
        <f t="shared" si="580"/>
        <v>4</v>
      </c>
      <c r="X3995" s="11">
        <f t="shared" si="581"/>
        <v>7</v>
      </c>
      <c r="Y3995" s="11">
        <f t="shared" si="582"/>
        <v>250</v>
      </c>
      <c r="Z3995" s="12" t="str">
        <f t="shared" si="583"/>
        <v>GNSS Sats in View</v>
      </c>
      <c r="AI3995" s="111"/>
      <c r="AJ3995" s="19"/>
      <c r="AK3995" s="19"/>
      <c r="AQ3995" s="34"/>
      <c r="AR3995" s="34"/>
      <c r="AS3995" s="34"/>
      <c r="AT3995" s="34"/>
      <c r="AU3995" s="34"/>
      <c r="AV3995" s="34"/>
      <c r="AW3995" s="34"/>
      <c r="AX3995" s="222">
        <v>129540</v>
      </c>
      <c r="AY3995" s="6">
        <v>7</v>
      </c>
      <c r="AZ3995" s="6">
        <v>250</v>
      </c>
      <c r="BA3995" s="87" t="s">
        <v>2738</v>
      </c>
      <c r="BB3995" s="39" t="s">
        <v>2739</v>
      </c>
      <c r="BC3995" s="84" t="s">
        <v>2710</v>
      </c>
      <c r="BL3995" s="42" t="s">
        <v>2693</v>
      </c>
      <c r="BM3995" s="43" t="s">
        <v>2688</v>
      </c>
      <c r="BO3995" s="111"/>
      <c r="BP3995" s="19"/>
    </row>
    <row r="3996" spans="1:68" ht="14.4" customHeight="1" x14ac:dyDescent="0.3">
      <c r="A3996" s="116">
        <v>3994</v>
      </c>
      <c r="H3996" t="s">
        <v>2631</v>
      </c>
      <c r="I3996" s="244">
        <v>8</v>
      </c>
      <c r="J3996" s="244" t="s">
        <v>2488</v>
      </c>
      <c r="K3996" s="244" t="s">
        <v>2487</v>
      </c>
      <c r="L3996" s="244" t="s">
        <v>2521</v>
      </c>
      <c r="M3996" s="244" t="s">
        <v>2474</v>
      </c>
      <c r="N3996" s="244" t="s">
        <v>2474</v>
      </c>
      <c r="O3996" s="244" t="s">
        <v>2474</v>
      </c>
      <c r="P3996" s="244" t="s">
        <v>2483</v>
      </c>
      <c r="Q3996" s="244" t="s">
        <v>2632</v>
      </c>
      <c r="R3996" s="6">
        <f t="shared" si="575"/>
        <v>6</v>
      </c>
      <c r="S3996" s="6">
        <f t="shared" si="576"/>
        <v>1</v>
      </c>
      <c r="T3996" s="7">
        <f t="shared" si="577"/>
        <v>129540</v>
      </c>
      <c r="U3996" s="121" t="str">
        <f t="shared" si="578"/>
        <v>1FA04</v>
      </c>
      <c r="V3996" s="10">
        <f t="shared" si="579"/>
        <v>250</v>
      </c>
      <c r="W3996" s="10">
        <f t="shared" si="580"/>
        <v>4</v>
      </c>
      <c r="X3996" s="11">
        <f t="shared" si="581"/>
        <v>7</v>
      </c>
      <c r="Y3996" s="11">
        <f t="shared" si="582"/>
        <v>250</v>
      </c>
      <c r="Z3996" s="12" t="str">
        <f t="shared" si="583"/>
        <v>GNSS Sats in View</v>
      </c>
      <c r="AI3996" s="111"/>
      <c r="AJ3996" s="19"/>
      <c r="AK3996" s="19"/>
      <c r="AL3996" s="21"/>
      <c r="AM3996" s="21"/>
      <c r="AN3996" s="21"/>
      <c r="AO3996" s="21"/>
      <c r="AP3996" s="20"/>
      <c r="AQ3996" s="20"/>
      <c r="AR3996" s="20"/>
      <c r="AS3996" s="20"/>
      <c r="AT3996" s="20"/>
      <c r="AU3996" s="20"/>
      <c r="AV3996" s="20"/>
      <c r="AW3996" s="20"/>
      <c r="AX3996" s="221">
        <v>129540</v>
      </c>
      <c r="AY3996" s="6">
        <v>7</v>
      </c>
      <c r="AZ3996" s="6">
        <v>250</v>
      </c>
      <c r="BA3996" s="87" t="s">
        <v>2740</v>
      </c>
      <c r="BB3996" s="39" t="s">
        <v>2741</v>
      </c>
      <c r="BC3996" s="84" t="s">
        <v>2710</v>
      </c>
      <c r="BL3996" s="42" t="s">
        <v>2693</v>
      </c>
      <c r="BM3996" s="43" t="s">
        <v>2688</v>
      </c>
      <c r="BO3996" s="111"/>
      <c r="BP3996" s="19"/>
    </row>
    <row r="3997" spans="1:68" ht="14.4" customHeight="1" x14ac:dyDescent="0.3">
      <c r="A3997" s="116">
        <v>3995</v>
      </c>
      <c r="H3997" t="s">
        <v>2631</v>
      </c>
      <c r="I3997" s="244">
        <v>8</v>
      </c>
      <c r="J3997" s="244">
        <v>90</v>
      </c>
      <c r="K3997" s="244">
        <v>11</v>
      </c>
      <c r="L3997" s="244">
        <v>17</v>
      </c>
      <c r="M3997" s="244">
        <v>4</v>
      </c>
      <c r="N3997" s="244">
        <v>94</v>
      </c>
      <c r="O3997" s="244">
        <v>92</v>
      </c>
      <c r="P3997" s="244" t="s">
        <v>2641</v>
      </c>
      <c r="Q3997" s="244" t="s">
        <v>2521</v>
      </c>
      <c r="R3997" s="6">
        <f t="shared" si="575"/>
        <v>6</v>
      </c>
      <c r="S3997" s="6">
        <f t="shared" si="576"/>
        <v>1</v>
      </c>
      <c r="T3997" s="7">
        <f t="shared" si="577"/>
        <v>129540</v>
      </c>
      <c r="U3997" s="121" t="str">
        <f t="shared" si="578"/>
        <v>1FA04</v>
      </c>
      <c r="V3997" s="10">
        <f t="shared" si="579"/>
        <v>250</v>
      </c>
      <c r="W3997" s="10">
        <f t="shared" si="580"/>
        <v>4</v>
      </c>
      <c r="X3997" s="11">
        <f t="shared" si="581"/>
        <v>7</v>
      </c>
      <c r="Y3997" s="11">
        <f t="shared" si="582"/>
        <v>250</v>
      </c>
      <c r="Z3997" s="12" t="str">
        <f t="shared" si="583"/>
        <v>GNSS Sats in View</v>
      </c>
      <c r="AI3997" s="111"/>
      <c r="AJ3997" s="19"/>
      <c r="AK3997" s="19"/>
      <c r="AQ3997" s="34"/>
      <c r="AR3997" s="34"/>
      <c r="AS3997" s="34"/>
      <c r="AT3997" s="34"/>
      <c r="AU3997" s="34"/>
      <c r="AV3997" s="34"/>
      <c r="AW3997" s="34"/>
      <c r="AX3997" s="222">
        <v>129540</v>
      </c>
      <c r="AY3997" s="6">
        <v>7</v>
      </c>
      <c r="AZ3997" s="6">
        <v>250</v>
      </c>
      <c r="BA3997" s="87" t="s">
        <v>2742</v>
      </c>
      <c r="BB3997" s="39" t="s">
        <v>2743</v>
      </c>
      <c r="BC3997" s="84" t="s">
        <v>2710</v>
      </c>
      <c r="BL3997" s="42" t="s">
        <v>2693</v>
      </c>
      <c r="BM3997" s="43" t="s">
        <v>2688</v>
      </c>
      <c r="BO3997" s="111"/>
      <c r="BP3997" s="19"/>
    </row>
    <row r="3998" spans="1:68" ht="14.4" customHeight="1" x14ac:dyDescent="0.3">
      <c r="A3998" s="116">
        <v>3996</v>
      </c>
      <c r="H3998" t="s">
        <v>2623</v>
      </c>
      <c r="I3998" s="244">
        <v>8</v>
      </c>
      <c r="J3998" s="244" t="s">
        <v>2558</v>
      </c>
      <c r="K3998" s="244" t="s">
        <v>2549</v>
      </c>
      <c r="L3998" s="244">
        <v>2</v>
      </c>
      <c r="M3998" s="244">
        <v>89</v>
      </c>
      <c r="N3998" s="244">
        <v>81</v>
      </c>
      <c r="O3998" s="244" t="s">
        <v>2515</v>
      </c>
      <c r="P3998" s="244" t="s">
        <v>2474</v>
      </c>
      <c r="Q3998" s="244" t="s">
        <v>2474</v>
      </c>
      <c r="R3998" s="6">
        <f t="shared" si="575"/>
        <v>2</v>
      </c>
      <c r="S3998" s="6">
        <f t="shared" si="576"/>
        <v>1</v>
      </c>
      <c r="T3998" s="7">
        <f t="shared" si="577"/>
        <v>130306</v>
      </c>
      <c r="U3998" s="121" t="str">
        <f t="shared" si="578"/>
        <v>1FD02</v>
      </c>
      <c r="V3998" s="10">
        <f t="shared" si="579"/>
        <v>253</v>
      </c>
      <c r="W3998" s="10">
        <f t="shared" si="580"/>
        <v>2</v>
      </c>
      <c r="X3998" s="11">
        <f t="shared" si="581"/>
        <v>1</v>
      </c>
      <c r="Y3998" s="11">
        <f t="shared" si="582"/>
        <v>253</v>
      </c>
      <c r="Z3998" s="12" t="str">
        <f t="shared" si="583"/>
        <v>Wind Data</v>
      </c>
      <c r="AI3998" s="111"/>
      <c r="AJ3998" s="19"/>
      <c r="AK3998" s="19"/>
      <c r="AL3998" s="21"/>
      <c r="AM3998" s="21"/>
      <c r="AN3998" s="21"/>
      <c r="AO3998" s="21"/>
      <c r="AP3998" s="20"/>
      <c r="AQ3998" s="20"/>
      <c r="AR3998" s="20"/>
      <c r="AS3998" s="20"/>
      <c r="AT3998" s="20"/>
      <c r="AU3998" s="20"/>
      <c r="AV3998" s="20"/>
      <c r="AW3998" s="20"/>
      <c r="AX3998" s="221">
        <v>130306</v>
      </c>
      <c r="AY3998" s="6">
        <v>1</v>
      </c>
      <c r="AZ3998" s="6">
        <v>253</v>
      </c>
      <c r="BA3998" s="87" t="s">
        <v>2701</v>
      </c>
      <c r="BB3998" s="39" t="s">
        <v>3184</v>
      </c>
      <c r="BC3998" s="84" t="s">
        <v>2349</v>
      </c>
      <c r="BD3998" s="38" t="s">
        <v>2702</v>
      </c>
      <c r="BE3998" s="39" t="s">
        <v>3036</v>
      </c>
      <c r="BF3998" s="90" t="s">
        <v>2691</v>
      </c>
      <c r="BJ3998" s="47" t="s">
        <v>2703</v>
      </c>
      <c r="BL3998" s="42" t="s">
        <v>2698</v>
      </c>
      <c r="BM3998" s="43" t="s">
        <v>2688</v>
      </c>
      <c r="BO3998" s="111"/>
      <c r="BP3998" s="19"/>
    </row>
    <row r="3999" spans="1:68" ht="14.4" customHeight="1" x14ac:dyDescent="0.3">
      <c r="A3999" s="116">
        <v>3997</v>
      </c>
      <c r="H3999" t="s">
        <v>2631</v>
      </c>
      <c r="I3999" s="244">
        <v>8</v>
      </c>
      <c r="J3999" s="244">
        <v>91</v>
      </c>
      <c r="K3999" s="244" t="s">
        <v>2474</v>
      </c>
      <c r="L3999" s="244" t="s">
        <v>2474</v>
      </c>
      <c r="M3999" s="244" t="s">
        <v>2474</v>
      </c>
      <c r="N3999" s="244" t="s">
        <v>2483</v>
      </c>
      <c r="O3999" s="244" t="s">
        <v>2632</v>
      </c>
      <c r="P3999" s="244" t="s">
        <v>2484</v>
      </c>
      <c r="Q3999" s="244" t="s">
        <v>2611</v>
      </c>
      <c r="R3999" s="6">
        <f t="shared" si="575"/>
        <v>6</v>
      </c>
      <c r="S3999" s="6">
        <f t="shared" si="576"/>
        <v>1</v>
      </c>
      <c r="T3999" s="7">
        <f t="shared" si="577"/>
        <v>129540</v>
      </c>
      <c r="U3999" s="121" t="str">
        <f t="shared" si="578"/>
        <v>1FA04</v>
      </c>
      <c r="V3999" s="10">
        <f t="shared" si="579"/>
        <v>250</v>
      </c>
      <c r="W3999" s="10">
        <f t="shared" si="580"/>
        <v>4</v>
      </c>
      <c r="X3999" s="11">
        <f t="shared" si="581"/>
        <v>7</v>
      </c>
      <c r="Y3999" s="11">
        <f t="shared" si="582"/>
        <v>250</v>
      </c>
      <c r="Z3999" s="12" t="str">
        <f t="shared" si="583"/>
        <v>GNSS Sats in View</v>
      </c>
      <c r="AI3999" s="111"/>
      <c r="AJ3999" s="19"/>
      <c r="AK3999" s="19"/>
      <c r="AQ3999" s="34"/>
      <c r="AR3999" s="34"/>
      <c r="AS3999" s="34"/>
      <c r="AT3999" s="34"/>
      <c r="AU3999" s="34"/>
      <c r="AV3999" s="34"/>
      <c r="AW3999" s="34"/>
      <c r="AX3999" s="222">
        <v>129540</v>
      </c>
      <c r="AY3999" s="6">
        <v>7</v>
      </c>
      <c r="AZ3999" s="6">
        <v>250</v>
      </c>
      <c r="BA3999" s="87" t="s">
        <v>2744</v>
      </c>
      <c r="BB3999" s="39" t="s">
        <v>2745</v>
      </c>
      <c r="BC3999" s="84" t="s">
        <v>2710</v>
      </c>
      <c r="BL3999" s="42" t="s">
        <v>2693</v>
      </c>
      <c r="BM3999" s="43" t="s">
        <v>2688</v>
      </c>
      <c r="BO3999" s="111"/>
      <c r="BP3999" s="19"/>
    </row>
    <row r="4000" spans="1:68" ht="14.4" customHeight="1" x14ac:dyDescent="0.3">
      <c r="A4000" s="116">
        <v>3998</v>
      </c>
      <c r="H4000" t="s">
        <v>2631</v>
      </c>
      <c r="I4000" s="244">
        <v>8</v>
      </c>
      <c r="J4000" s="244">
        <v>92</v>
      </c>
      <c r="K4000" s="244">
        <v>1</v>
      </c>
      <c r="L4000" s="244" t="s">
        <v>2634</v>
      </c>
      <c r="M4000" s="244">
        <v>15</v>
      </c>
      <c r="N4000" s="244">
        <v>0</v>
      </c>
      <c r="O4000" s="244">
        <v>0</v>
      </c>
      <c r="P4000" s="244" t="s">
        <v>2474</v>
      </c>
      <c r="Q4000" s="244" t="s">
        <v>2474</v>
      </c>
      <c r="R4000" s="6">
        <f t="shared" si="575"/>
        <v>6</v>
      </c>
      <c r="S4000" s="6">
        <f t="shared" si="576"/>
        <v>1</v>
      </c>
      <c r="T4000" s="7">
        <f t="shared" si="577"/>
        <v>129540</v>
      </c>
      <c r="U4000" s="121" t="str">
        <f t="shared" si="578"/>
        <v>1FA04</v>
      </c>
      <c r="V4000" s="10">
        <f t="shared" si="579"/>
        <v>250</v>
      </c>
      <c r="W4000" s="10">
        <f t="shared" si="580"/>
        <v>4</v>
      </c>
      <c r="X4000" s="11">
        <f t="shared" si="581"/>
        <v>7</v>
      </c>
      <c r="Y4000" s="11">
        <f t="shared" si="582"/>
        <v>250</v>
      </c>
      <c r="Z4000" s="12" t="str">
        <f t="shared" si="583"/>
        <v>GNSS Sats in View</v>
      </c>
      <c r="AI4000" s="111"/>
      <c r="AJ4000" s="19"/>
      <c r="AK4000" s="19"/>
      <c r="AL4000" s="21"/>
      <c r="AM4000" s="21"/>
      <c r="AN4000" s="21"/>
      <c r="AO4000" s="21"/>
      <c r="AP4000" s="20"/>
      <c r="AQ4000" s="20"/>
      <c r="AR4000" s="20"/>
      <c r="AS4000" s="20"/>
      <c r="AT4000" s="20"/>
      <c r="AU4000" s="20"/>
      <c r="AV4000" s="20"/>
      <c r="AW4000" s="20"/>
      <c r="AX4000" s="221">
        <v>129540</v>
      </c>
      <c r="AY4000" s="6">
        <v>7</v>
      </c>
      <c r="AZ4000" s="6">
        <v>250</v>
      </c>
      <c r="BA4000" s="87" t="s">
        <v>2746</v>
      </c>
      <c r="BB4000" s="39" t="s">
        <v>2747</v>
      </c>
      <c r="BC4000" s="84" t="s">
        <v>2710</v>
      </c>
      <c r="BL4000" s="42" t="s">
        <v>2693</v>
      </c>
      <c r="BM4000" s="43" t="s">
        <v>2688</v>
      </c>
      <c r="BO4000" s="111"/>
      <c r="BP4000" s="19"/>
    </row>
    <row r="4001" spans="1:68" ht="14.4" customHeight="1" x14ac:dyDescent="0.3">
      <c r="A4001" s="116">
        <v>3999</v>
      </c>
      <c r="H4001" t="s">
        <v>2631</v>
      </c>
      <c r="I4001" s="244">
        <v>8</v>
      </c>
      <c r="J4001" s="244">
        <v>93</v>
      </c>
      <c r="K4001" s="244" t="s">
        <v>2474</v>
      </c>
      <c r="L4001" s="244" t="s">
        <v>2483</v>
      </c>
      <c r="M4001" s="244" t="s">
        <v>2542</v>
      </c>
      <c r="N4001" s="244" t="s">
        <v>2602</v>
      </c>
      <c r="O4001" s="244" t="s">
        <v>2531</v>
      </c>
      <c r="P4001" s="244">
        <v>9</v>
      </c>
      <c r="Q4001" s="244" t="s">
        <v>2540</v>
      </c>
      <c r="R4001" s="6">
        <f t="shared" si="575"/>
        <v>6</v>
      </c>
      <c r="S4001" s="6">
        <f t="shared" si="576"/>
        <v>1</v>
      </c>
      <c r="T4001" s="7">
        <f t="shared" si="577"/>
        <v>129540</v>
      </c>
      <c r="U4001" s="121" t="str">
        <f t="shared" si="578"/>
        <v>1FA04</v>
      </c>
      <c r="V4001" s="10">
        <f t="shared" si="579"/>
        <v>250</v>
      </c>
      <c r="W4001" s="10">
        <f t="shared" si="580"/>
        <v>4</v>
      </c>
      <c r="X4001" s="11">
        <f t="shared" si="581"/>
        <v>7</v>
      </c>
      <c r="Y4001" s="11">
        <f t="shared" si="582"/>
        <v>250</v>
      </c>
      <c r="Z4001" s="12" t="str">
        <f t="shared" si="583"/>
        <v>GNSS Sats in View</v>
      </c>
      <c r="AI4001" s="111"/>
      <c r="AJ4001" s="19"/>
      <c r="AK4001" s="19"/>
      <c r="AQ4001" s="37"/>
      <c r="AR4001" s="34"/>
      <c r="AS4001" s="34"/>
      <c r="AT4001" s="34"/>
      <c r="AU4001" s="34"/>
      <c r="AV4001" s="34"/>
      <c r="AW4001" s="34"/>
      <c r="AX4001" s="222">
        <v>129540</v>
      </c>
      <c r="AY4001" s="6">
        <v>7</v>
      </c>
      <c r="AZ4001" s="6">
        <v>250</v>
      </c>
      <c r="BA4001" s="87" t="s">
        <v>2748</v>
      </c>
      <c r="BB4001" s="39" t="s">
        <v>2749</v>
      </c>
      <c r="BC4001" s="84" t="s">
        <v>2710</v>
      </c>
      <c r="BL4001" s="42" t="s">
        <v>2693</v>
      </c>
      <c r="BM4001" s="43" t="s">
        <v>2688</v>
      </c>
      <c r="BO4001" s="111">
        <v>64327</v>
      </c>
      <c r="BP4001" s="19" t="s">
        <v>2263</v>
      </c>
    </row>
    <row r="4002" spans="1:68" ht="14.4" customHeight="1" x14ac:dyDescent="0.3">
      <c r="A4002" s="116">
        <v>4000</v>
      </c>
      <c r="H4002" t="s">
        <v>2631</v>
      </c>
      <c r="I4002" s="244">
        <v>8</v>
      </c>
      <c r="J4002" s="244">
        <v>94</v>
      </c>
      <c r="K4002" s="244">
        <v>80</v>
      </c>
      <c r="L4002" s="244">
        <v>0</v>
      </c>
      <c r="M4002" s="244">
        <v>0</v>
      </c>
      <c r="N4002" s="244" t="s">
        <v>2474</v>
      </c>
      <c r="O4002" s="244" t="s">
        <v>2474</v>
      </c>
      <c r="P4002" s="244" t="s">
        <v>2474</v>
      </c>
      <c r="Q4002" s="244" t="s">
        <v>2483</v>
      </c>
      <c r="R4002" s="6">
        <f t="shared" si="575"/>
        <v>6</v>
      </c>
      <c r="S4002" s="6">
        <f t="shared" si="576"/>
        <v>1</v>
      </c>
      <c r="T4002" s="7">
        <f t="shared" si="577"/>
        <v>129540</v>
      </c>
      <c r="U4002" s="121" t="str">
        <f t="shared" si="578"/>
        <v>1FA04</v>
      </c>
      <c r="V4002" s="10">
        <f t="shared" si="579"/>
        <v>250</v>
      </c>
      <c r="W4002" s="10">
        <f t="shared" si="580"/>
        <v>4</v>
      </c>
      <c r="X4002" s="11">
        <f t="shared" si="581"/>
        <v>7</v>
      </c>
      <c r="Y4002" s="11">
        <f t="shared" si="582"/>
        <v>250</v>
      </c>
      <c r="Z4002" s="12" t="str">
        <f t="shared" si="583"/>
        <v>GNSS Sats in View</v>
      </c>
      <c r="AI4002" s="111"/>
      <c r="AJ4002" s="19"/>
      <c r="AK4002" s="19"/>
      <c r="AL4002" s="21"/>
      <c r="AM4002" s="21"/>
      <c r="AN4002" s="21"/>
      <c r="AO4002" s="21"/>
      <c r="AP4002" s="20"/>
      <c r="AQ4002" s="22"/>
      <c r="AR4002" s="20"/>
      <c r="AS4002" s="20"/>
      <c r="AT4002" s="20"/>
      <c r="AU4002" s="20"/>
      <c r="AV4002" s="20"/>
      <c r="AW4002" s="20"/>
      <c r="AX4002" s="221">
        <v>129540</v>
      </c>
      <c r="AY4002" s="6">
        <v>7</v>
      </c>
      <c r="AZ4002" s="6">
        <v>250</v>
      </c>
      <c r="BA4002" s="87" t="s">
        <v>2750</v>
      </c>
      <c r="BB4002" s="39" t="s">
        <v>2751</v>
      </c>
      <c r="BC4002" s="84" t="s">
        <v>2710</v>
      </c>
      <c r="BL4002" s="42" t="s">
        <v>2693</v>
      </c>
      <c r="BM4002" s="43" t="s">
        <v>2688</v>
      </c>
      <c r="BO4002" s="111">
        <v>64328</v>
      </c>
      <c r="BP4002" s="19" t="s">
        <v>2264</v>
      </c>
    </row>
    <row r="4003" spans="1:68" ht="14.4" customHeight="1" x14ac:dyDescent="0.3">
      <c r="A4003" s="116">
        <v>4001</v>
      </c>
      <c r="H4003" t="s">
        <v>2631</v>
      </c>
      <c r="I4003" s="244">
        <v>8</v>
      </c>
      <c r="J4003" s="244">
        <v>95</v>
      </c>
      <c r="K4003" s="244" t="s">
        <v>2528</v>
      </c>
      <c r="L4003" s="244" t="s">
        <v>2554</v>
      </c>
      <c r="M4003" s="244" t="s">
        <v>2481</v>
      </c>
      <c r="N4003" s="244">
        <v>2</v>
      </c>
      <c r="O4003" s="244">
        <v>50</v>
      </c>
      <c r="P4003" s="244" t="s">
        <v>2539</v>
      </c>
      <c r="Q4003" s="244">
        <v>0</v>
      </c>
      <c r="R4003" s="6">
        <f t="shared" si="575"/>
        <v>6</v>
      </c>
      <c r="S4003" s="6">
        <f t="shared" si="576"/>
        <v>1</v>
      </c>
      <c r="T4003" s="7">
        <f t="shared" si="577"/>
        <v>129540</v>
      </c>
      <c r="U4003" s="121" t="str">
        <f t="shared" si="578"/>
        <v>1FA04</v>
      </c>
      <c r="V4003" s="10">
        <f t="shared" si="579"/>
        <v>250</v>
      </c>
      <c r="W4003" s="10">
        <f t="shared" si="580"/>
        <v>4</v>
      </c>
      <c r="X4003" s="11">
        <f t="shared" si="581"/>
        <v>7</v>
      </c>
      <c r="Y4003" s="11">
        <f t="shared" si="582"/>
        <v>250</v>
      </c>
      <c r="Z4003" s="12" t="str">
        <f t="shared" si="583"/>
        <v>GNSS Sats in View</v>
      </c>
      <c r="AI4003" s="111"/>
      <c r="AJ4003" s="19"/>
      <c r="AK4003" s="19"/>
      <c r="AQ4003" s="37"/>
      <c r="AR4003" s="34"/>
      <c r="AS4003" s="34"/>
      <c r="AT4003" s="34"/>
      <c r="AU4003" s="34"/>
      <c r="AV4003" s="34"/>
      <c r="AW4003" s="34"/>
      <c r="AX4003" s="222">
        <v>129540</v>
      </c>
      <c r="AY4003" s="6">
        <v>7</v>
      </c>
      <c r="AZ4003" s="6">
        <v>250</v>
      </c>
      <c r="BA4003" s="87" t="s">
        <v>2752</v>
      </c>
      <c r="BB4003" s="39" t="s">
        <v>2753</v>
      </c>
      <c r="BC4003" s="84" t="s">
        <v>2710</v>
      </c>
      <c r="BL4003" s="42" t="s">
        <v>2693</v>
      </c>
      <c r="BM4003" s="43" t="s">
        <v>2688</v>
      </c>
      <c r="BO4003" s="111">
        <v>64329</v>
      </c>
      <c r="BP4003" s="19" t="s">
        <v>2265</v>
      </c>
    </row>
    <row r="4004" spans="1:68" ht="14.4" customHeight="1" x14ac:dyDescent="0.3">
      <c r="A4004" s="116">
        <v>4002</v>
      </c>
      <c r="H4004" t="s">
        <v>2631</v>
      </c>
      <c r="I4004" s="244">
        <v>8</v>
      </c>
      <c r="J4004" s="244">
        <v>96</v>
      </c>
      <c r="K4004" s="244">
        <v>0</v>
      </c>
      <c r="L4004" s="244" t="s">
        <v>2474</v>
      </c>
      <c r="M4004" s="244" t="s">
        <v>2474</v>
      </c>
      <c r="N4004" s="244" t="s">
        <v>2474</v>
      </c>
      <c r="O4004" s="244" t="s">
        <v>2483</v>
      </c>
      <c r="P4004" s="244" t="s">
        <v>2528</v>
      </c>
      <c r="Q4004" s="244">
        <v>10</v>
      </c>
      <c r="R4004" s="6">
        <f t="shared" si="575"/>
        <v>6</v>
      </c>
      <c r="S4004" s="6">
        <f t="shared" si="576"/>
        <v>1</v>
      </c>
      <c r="T4004" s="7">
        <f t="shared" si="577"/>
        <v>129540</v>
      </c>
      <c r="U4004" s="121" t="str">
        <f t="shared" si="578"/>
        <v>1FA04</v>
      </c>
      <c r="V4004" s="10">
        <f t="shared" si="579"/>
        <v>250</v>
      </c>
      <c r="W4004" s="10">
        <f t="shared" si="580"/>
        <v>4</v>
      </c>
      <c r="X4004" s="11">
        <f t="shared" si="581"/>
        <v>7</v>
      </c>
      <c r="Y4004" s="11">
        <f t="shared" si="582"/>
        <v>250</v>
      </c>
      <c r="Z4004" s="12" t="str">
        <f t="shared" si="583"/>
        <v>GNSS Sats in View</v>
      </c>
      <c r="AI4004" s="111"/>
      <c r="AJ4004" s="19"/>
      <c r="AK4004" s="19"/>
      <c r="AL4004" s="21"/>
      <c r="AM4004" s="21"/>
      <c r="AN4004" s="21"/>
      <c r="AO4004" s="21"/>
      <c r="AP4004" s="20"/>
      <c r="AQ4004" s="22"/>
      <c r="AR4004" s="20"/>
      <c r="AS4004" s="20"/>
      <c r="AT4004" s="20"/>
      <c r="AU4004" s="20"/>
      <c r="AV4004" s="20"/>
      <c r="AW4004" s="20"/>
      <c r="AX4004" s="221">
        <v>129540</v>
      </c>
      <c r="AY4004" s="6">
        <v>7</v>
      </c>
      <c r="AZ4004" s="6">
        <v>250</v>
      </c>
      <c r="BA4004" s="87" t="s">
        <v>3000</v>
      </c>
      <c r="BB4004" s="39" t="s">
        <v>2990</v>
      </c>
      <c r="BC4004" s="84" t="s">
        <v>2710</v>
      </c>
      <c r="BL4004" s="42" t="s">
        <v>2693</v>
      </c>
      <c r="BM4004" s="43" t="s">
        <v>2688</v>
      </c>
      <c r="BO4004" s="111">
        <v>64330</v>
      </c>
      <c r="BP4004" s="19" t="s">
        <v>2266</v>
      </c>
    </row>
    <row r="4005" spans="1:68" ht="14.4" customHeight="1" x14ac:dyDescent="0.3">
      <c r="A4005" s="116">
        <v>4003</v>
      </c>
      <c r="H4005" t="s">
        <v>2631</v>
      </c>
      <c r="I4005" s="244">
        <v>8</v>
      </c>
      <c r="J4005" s="244">
        <v>97</v>
      </c>
      <c r="K4005" s="244" t="s">
        <v>2611</v>
      </c>
      <c r="L4005" s="244">
        <v>1</v>
      </c>
      <c r="M4005" s="244">
        <v>73</v>
      </c>
      <c r="N4005" s="244">
        <v>32</v>
      </c>
      <c r="O4005" s="244">
        <v>0</v>
      </c>
      <c r="P4005" s="244">
        <v>0</v>
      </c>
      <c r="Q4005" s="244" t="s">
        <v>2474</v>
      </c>
      <c r="R4005" s="6">
        <f t="shared" si="575"/>
        <v>6</v>
      </c>
      <c r="S4005" s="6">
        <f t="shared" si="576"/>
        <v>1</v>
      </c>
      <c r="T4005" s="7">
        <f t="shared" si="577"/>
        <v>129540</v>
      </c>
      <c r="U4005" s="121" t="str">
        <f t="shared" si="578"/>
        <v>1FA04</v>
      </c>
      <c r="V4005" s="10">
        <f t="shared" si="579"/>
        <v>250</v>
      </c>
      <c r="W4005" s="10">
        <f t="shared" si="580"/>
        <v>4</v>
      </c>
      <c r="X4005" s="11">
        <f t="shared" si="581"/>
        <v>7</v>
      </c>
      <c r="Y4005" s="11">
        <f t="shared" si="582"/>
        <v>250</v>
      </c>
      <c r="Z4005" s="12" t="str">
        <f t="shared" si="583"/>
        <v>GNSS Sats in View</v>
      </c>
      <c r="AI4005" s="111"/>
      <c r="AJ4005" s="19"/>
      <c r="AK4005" s="19"/>
      <c r="AQ4005" s="37"/>
      <c r="AR4005" s="34"/>
      <c r="AS4005" s="34"/>
      <c r="AT4005" s="34"/>
      <c r="AU4005" s="34"/>
      <c r="AV4005" s="34"/>
      <c r="AW4005" s="34"/>
      <c r="AX4005" s="222">
        <v>129540</v>
      </c>
      <c r="AY4005" s="6">
        <v>7</v>
      </c>
      <c r="AZ4005" s="6">
        <v>250</v>
      </c>
      <c r="BA4005" s="87" t="s">
        <v>3058</v>
      </c>
      <c r="BB4005" s="39" t="s">
        <v>2950</v>
      </c>
      <c r="BC4005" s="84" t="s">
        <v>2710</v>
      </c>
      <c r="BL4005" s="42" t="s">
        <v>2693</v>
      </c>
      <c r="BM4005" s="43" t="s">
        <v>2688</v>
      </c>
      <c r="BO4005" s="111">
        <v>64331</v>
      </c>
      <c r="BP4005" s="19" t="s">
        <v>2267</v>
      </c>
    </row>
    <row r="4006" spans="1:68" ht="14.4" customHeight="1" x14ac:dyDescent="0.3">
      <c r="A4006" s="116">
        <v>4004</v>
      </c>
      <c r="H4006" t="s">
        <v>2631</v>
      </c>
      <c r="I4006" s="244">
        <v>8</v>
      </c>
      <c r="J4006" s="244">
        <v>98</v>
      </c>
      <c r="K4006" s="244" t="s">
        <v>2474</v>
      </c>
      <c r="L4006" s="244" t="s">
        <v>2474</v>
      </c>
      <c r="M4006" s="244" t="s">
        <v>2483</v>
      </c>
      <c r="N4006" s="244" t="s">
        <v>2528</v>
      </c>
      <c r="O4006" s="244" t="s">
        <v>2474</v>
      </c>
      <c r="P4006" s="244" t="s">
        <v>2474</v>
      </c>
      <c r="Q4006" s="244" t="s">
        <v>2474</v>
      </c>
      <c r="R4006" s="6">
        <f t="shared" si="575"/>
        <v>6</v>
      </c>
      <c r="S4006" s="6">
        <f t="shared" si="576"/>
        <v>1</v>
      </c>
      <c r="T4006" s="7">
        <f t="shared" si="577"/>
        <v>129540</v>
      </c>
      <c r="U4006" s="121" t="str">
        <f t="shared" si="578"/>
        <v>1FA04</v>
      </c>
      <c r="V4006" s="10">
        <f t="shared" si="579"/>
        <v>250</v>
      </c>
      <c r="W4006" s="10">
        <f t="shared" si="580"/>
        <v>4</v>
      </c>
      <c r="X4006" s="11">
        <f t="shared" si="581"/>
        <v>7</v>
      </c>
      <c r="Y4006" s="11">
        <f t="shared" si="582"/>
        <v>250</v>
      </c>
      <c r="Z4006" s="12" t="str">
        <f t="shared" si="583"/>
        <v>GNSS Sats in View</v>
      </c>
      <c r="AI4006" s="111"/>
      <c r="AJ4006" s="19"/>
      <c r="AK4006" s="19"/>
      <c r="AL4006" s="21"/>
      <c r="AM4006" s="21"/>
      <c r="AN4006" s="21"/>
      <c r="AO4006" s="21"/>
      <c r="AP4006" s="20"/>
      <c r="AQ4006" s="20"/>
      <c r="AR4006" s="20"/>
      <c r="AS4006" s="20"/>
      <c r="AT4006" s="20"/>
      <c r="AU4006" s="20"/>
      <c r="AV4006" s="20"/>
      <c r="AW4006" s="20"/>
      <c r="AX4006" s="221">
        <v>129540</v>
      </c>
      <c r="AY4006" s="6">
        <v>7</v>
      </c>
      <c r="AZ4006" s="6">
        <v>250</v>
      </c>
      <c r="BA4006" s="87" t="s">
        <v>3059</v>
      </c>
      <c r="BB4006" s="39" t="s">
        <v>2992</v>
      </c>
      <c r="BC4006" s="84" t="s">
        <v>2710</v>
      </c>
      <c r="BL4006" s="42" t="s">
        <v>2693</v>
      </c>
      <c r="BM4006" s="43" t="s">
        <v>2688</v>
      </c>
      <c r="BO4006" s="111"/>
      <c r="BP4006" s="19"/>
    </row>
    <row r="4007" spans="1:68" ht="14.4" customHeight="1" x14ac:dyDescent="0.3">
      <c r="A4007" s="116">
        <v>4005</v>
      </c>
      <c r="H4007" t="s">
        <v>2637</v>
      </c>
      <c r="I4007" s="244">
        <v>8</v>
      </c>
      <c r="J4007" s="244" t="s">
        <v>2474</v>
      </c>
      <c r="K4007" s="244" t="s">
        <v>2497</v>
      </c>
      <c r="L4007" s="244" t="s">
        <v>2490</v>
      </c>
      <c r="M4007" s="244">
        <v>0</v>
      </c>
      <c r="N4007" s="244" t="s">
        <v>2601</v>
      </c>
      <c r="O4007" s="244">
        <v>0</v>
      </c>
      <c r="P4007" s="244">
        <v>41</v>
      </c>
      <c r="Q4007" s="244">
        <v>0</v>
      </c>
      <c r="R4007" s="6">
        <f t="shared" si="575"/>
        <v>6</v>
      </c>
      <c r="S4007" s="6">
        <f t="shared" si="576"/>
        <v>1</v>
      </c>
      <c r="T4007" s="7">
        <f t="shared" si="577"/>
        <v>129539</v>
      </c>
      <c r="U4007" s="121" t="str">
        <f t="shared" si="578"/>
        <v>1FA03</v>
      </c>
      <c r="V4007" s="10">
        <f t="shared" si="579"/>
        <v>250</v>
      </c>
      <c r="W4007" s="10">
        <f t="shared" si="580"/>
        <v>3</v>
      </c>
      <c r="X4007" s="11">
        <f t="shared" si="581"/>
        <v>7</v>
      </c>
      <c r="Y4007" s="11">
        <f t="shared" si="582"/>
        <v>250</v>
      </c>
      <c r="Z4007" s="12" t="str">
        <f t="shared" si="583"/>
        <v>GNSS DOPs</v>
      </c>
      <c r="AI4007" s="111"/>
      <c r="AJ4007" s="19"/>
      <c r="AK4007" s="19"/>
      <c r="AQ4007" s="34"/>
      <c r="AR4007" s="34"/>
      <c r="AS4007" s="34"/>
      <c r="AT4007" s="34"/>
      <c r="AU4007" s="34"/>
      <c r="AV4007" s="34"/>
      <c r="AW4007" s="34"/>
      <c r="AX4007" s="222">
        <v>129539</v>
      </c>
      <c r="AY4007" s="6">
        <v>7</v>
      </c>
      <c r="AZ4007" s="6">
        <v>250</v>
      </c>
      <c r="BA4007" s="87" t="s">
        <v>2754</v>
      </c>
      <c r="BL4007" s="42" t="s">
        <v>2693</v>
      </c>
      <c r="BM4007" s="43" t="s">
        <v>2688</v>
      </c>
      <c r="BO4007" s="111"/>
      <c r="BP4007" s="19"/>
    </row>
    <row r="4008" spans="1:68" ht="14.4" customHeight="1" x14ac:dyDescent="0.3">
      <c r="A4008" s="116">
        <v>4006</v>
      </c>
      <c r="H4008" t="s">
        <v>2638</v>
      </c>
      <c r="I4008" s="244">
        <v>8</v>
      </c>
      <c r="J4008" s="244">
        <v>0</v>
      </c>
      <c r="K4008" s="244" t="s">
        <v>2501</v>
      </c>
      <c r="L4008" s="244" t="s">
        <v>2639</v>
      </c>
      <c r="M4008" s="244">
        <v>98</v>
      </c>
      <c r="N4008" s="244">
        <v>17</v>
      </c>
      <c r="O4008" s="244">
        <v>0</v>
      </c>
      <c r="P4008" s="244">
        <v>4</v>
      </c>
      <c r="Q4008" s="244">
        <v>4</v>
      </c>
      <c r="R4008" s="6">
        <f t="shared" si="575"/>
        <v>7</v>
      </c>
      <c r="S4008" s="6">
        <f t="shared" si="576"/>
        <v>1</v>
      </c>
      <c r="T4008" s="7">
        <f t="shared" si="577"/>
        <v>126720</v>
      </c>
      <c r="U4008" s="121" t="str">
        <f t="shared" si="578"/>
        <v>1EF00</v>
      </c>
      <c r="V4008" s="10">
        <f t="shared" si="579"/>
        <v>239</v>
      </c>
      <c r="W4008" s="10">
        <f t="shared" si="580"/>
        <v>255</v>
      </c>
      <c r="X4008" s="11">
        <f t="shared" si="581"/>
        <v>7</v>
      </c>
      <c r="Y4008" s="11">
        <f t="shared" si="582"/>
        <v>255</v>
      </c>
      <c r="Z4008" s="12" t="str">
        <f t="shared" si="583"/>
        <v>Proprietary A2</v>
      </c>
      <c r="AI4008" s="111"/>
      <c r="AJ4008" s="19"/>
      <c r="AK4008" s="19"/>
      <c r="AL4008" s="21"/>
      <c r="AM4008" s="21"/>
      <c r="AN4008" s="21"/>
      <c r="AO4008" s="21"/>
      <c r="AP4008" s="20"/>
      <c r="AQ4008" s="20"/>
      <c r="AR4008" s="20"/>
      <c r="AS4008" s="20"/>
      <c r="AT4008" s="20"/>
      <c r="AU4008" s="20"/>
      <c r="AV4008" s="20"/>
      <c r="AW4008" s="20"/>
      <c r="AX4008" s="221">
        <v>126720</v>
      </c>
      <c r="AY4008" s="6">
        <v>7</v>
      </c>
      <c r="AZ4008" s="6">
        <v>255</v>
      </c>
      <c r="BA4008" s="87" t="s">
        <v>2755</v>
      </c>
      <c r="BB4008" s="39" t="s">
        <v>2709</v>
      </c>
      <c r="BC4008" s="84" t="s">
        <v>2710</v>
      </c>
      <c r="BD4008" s="38" t="s">
        <v>2756</v>
      </c>
      <c r="BE4008" s="39" t="s">
        <v>2757</v>
      </c>
      <c r="BF4008" s="90" t="s">
        <v>2710</v>
      </c>
      <c r="BJ4008" s="47" t="s">
        <v>2758</v>
      </c>
      <c r="BL4008" s="42" t="s">
        <v>2693</v>
      </c>
      <c r="BM4008" s="43" t="s">
        <v>2688</v>
      </c>
      <c r="BO4008" s="111"/>
      <c r="BP4008" s="19"/>
    </row>
    <row r="4009" spans="1:68" ht="14.4" customHeight="1" x14ac:dyDescent="0.3">
      <c r="A4009" s="116">
        <v>4007</v>
      </c>
      <c r="H4009" t="s">
        <v>2638</v>
      </c>
      <c r="I4009" s="244">
        <v>8</v>
      </c>
      <c r="J4009" s="244">
        <v>1</v>
      </c>
      <c r="K4009" s="244">
        <v>0</v>
      </c>
      <c r="L4009" s="244">
        <v>0</v>
      </c>
      <c r="M4009" s="244" t="s">
        <v>2500</v>
      </c>
      <c r="N4009" s="244">
        <v>40</v>
      </c>
      <c r="O4009" s="244">
        <v>0</v>
      </c>
      <c r="P4009" s="244">
        <v>0</v>
      </c>
      <c r="Q4009" s="244" t="s">
        <v>2500</v>
      </c>
      <c r="R4009" s="6">
        <f t="shared" si="575"/>
        <v>7</v>
      </c>
      <c r="S4009" s="6">
        <f t="shared" si="576"/>
        <v>1</v>
      </c>
      <c r="T4009" s="7">
        <f t="shared" si="577"/>
        <v>126720</v>
      </c>
      <c r="U4009" s="121" t="str">
        <f t="shared" si="578"/>
        <v>1EF00</v>
      </c>
      <c r="V4009" s="10">
        <f t="shared" si="579"/>
        <v>239</v>
      </c>
      <c r="W4009" s="10">
        <f t="shared" si="580"/>
        <v>255</v>
      </c>
      <c r="X4009" s="11">
        <f t="shared" si="581"/>
        <v>7</v>
      </c>
      <c r="Y4009" s="11">
        <f t="shared" si="582"/>
        <v>255</v>
      </c>
      <c r="Z4009" s="12" t="str">
        <f t="shared" si="583"/>
        <v>Proprietary A2</v>
      </c>
      <c r="AI4009" s="111"/>
      <c r="AJ4009" s="19"/>
      <c r="AK4009" s="19"/>
      <c r="AQ4009" s="34"/>
      <c r="AR4009" s="34"/>
      <c r="AS4009" s="34"/>
      <c r="AT4009" s="34"/>
      <c r="AU4009" s="34"/>
      <c r="AV4009" s="34"/>
      <c r="AW4009" s="34"/>
      <c r="AX4009" s="222">
        <v>126720</v>
      </c>
      <c r="AY4009" s="6">
        <v>7</v>
      </c>
      <c r="AZ4009" s="6">
        <v>255</v>
      </c>
      <c r="BA4009" s="87" t="s">
        <v>2759</v>
      </c>
      <c r="BB4009" s="39" t="s">
        <v>2352</v>
      </c>
      <c r="BC4009" s="84" t="s">
        <v>2710</v>
      </c>
      <c r="BL4009" s="42" t="s">
        <v>2693</v>
      </c>
      <c r="BM4009" s="43" t="s">
        <v>2688</v>
      </c>
      <c r="BO4009" s="111"/>
      <c r="BP4009" s="19"/>
    </row>
    <row r="4010" spans="1:68" ht="14.4" customHeight="1" x14ac:dyDescent="0.3">
      <c r="A4010" s="116">
        <v>4008</v>
      </c>
      <c r="H4010" t="s">
        <v>2638</v>
      </c>
      <c r="I4010" s="244">
        <v>8</v>
      </c>
      <c r="J4010" s="244">
        <v>2</v>
      </c>
      <c r="K4010" s="244">
        <v>40</v>
      </c>
      <c r="L4010" s="244" t="s">
        <v>2505</v>
      </c>
      <c r="M4010" s="244" t="s">
        <v>2506</v>
      </c>
      <c r="N4010" s="244">
        <v>7</v>
      </c>
      <c r="O4010" s="244">
        <v>41</v>
      </c>
      <c r="P4010" s="244">
        <v>0</v>
      </c>
      <c r="Q4010" s="244">
        <v>0</v>
      </c>
      <c r="R4010" s="6">
        <f t="shared" si="575"/>
        <v>7</v>
      </c>
      <c r="S4010" s="6">
        <f t="shared" si="576"/>
        <v>1</v>
      </c>
      <c r="T4010" s="7">
        <f t="shared" si="577"/>
        <v>126720</v>
      </c>
      <c r="U4010" s="121" t="str">
        <f t="shared" si="578"/>
        <v>1EF00</v>
      </c>
      <c r="V4010" s="10">
        <f t="shared" si="579"/>
        <v>239</v>
      </c>
      <c r="W4010" s="10">
        <f t="shared" si="580"/>
        <v>255</v>
      </c>
      <c r="X4010" s="11">
        <f t="shared" si="581"/>
        <v>7</v>
      </c>
      <c r="Y4010" s="11">
        <f t="shared" si="582"/>
        <v>255</v>
      </c>
      <c r="Z4010" s="12" t="str">
        <f t="shared" si="583"/>
        <v>Proprietary A2</v>
      </c>
      <c r="AI4010" s="111"/>
      <c r="AJ4010" s="19"/>
      <c r="AK4010" s="19"/>
      <c r="AL4010" s="21"/>
      <c r="AM4010" s="21"/>
      <c r="AN4010" s="21"/>
      <c r="AO4010" s="21"/>
      <c r="AP4010" s="20"/>
      <c r="AQ4010" s="20"/>
      <c r="AR4010" s="20"/>
      <c r="AS4010" s="20"/>
      <c r="AT4010" s="20"/>
      <c r="AU4010" s="20"/>
      <c r="AV4010" s="20"/>
      <c r="AW4010" s="20"/>
      <c r="AX4010" s="221">
        <v>126720</v>
      </c>
      <c r="AY4010" s="6">
        <v>7</v>
      </c>
      <c r="AZ4010" s="6">
        <v>255</v>
      </c>
      <c r="BA4010" s="87" t="s">
        <v>2760</v>
      </c>
      <c r="BB4010" s="39" t="s">
        <v>2411</v>
      </c>
      <c r="BC4010" s="84" t="s">
        <v>2710</v>
      </c>
      <c r="BL4010" s="42" t="s">
        <v>2693</v>
      </c>
      <c r="BM4010" s="43" t="s">
        <v>2688</v>
      </c>
      <c r="BO4010" s="111"/>
      <c r="BP4010" s="19"/>
    </row>
    <row r="4011" spans="1:68" ht="14.4" customHeight="1" x14ac:dyDescent="0.3">
      <c r="A4011" s="116">
        <v>4009</v>
      </c>
      <c r="H4011" t="s">
        <v>2638</v>
      </c>
      <c r="I4011" s="244">
        <v>8</v>
      </c>
      <c r="J4011" s="244">
        <v>3</v>
      </c>
      <c r="K4011" s="244">
        <v>0</v>
      </c>
      <c r="L4011" s="244">
        <v>0</v>
      </c>
      <c r="M4011" s="244">
        <v>0</v>
      </c>
      <c r="N4011" s="244">
        <v>0</v>
      </c>
      <c r="O4011" s="244">
        <v>0</v>
      </c>
      <c r="P4011" s="244">
        <v>0</v>
      </c>
      <c r="Q4011" s="244">
        <v>0</v>
      </c>
      <c r="R4011" s="6">
        <f t="shared" si="575"/>
        <v>7</v>
      </c>
      <c r="S4011" s="6">
        <f t="shared" si="576"/>
        <v>1</v>
      </c>
      <c r="T4011" s="7">
        <f t="shared" si="577"/>
        <v>126720</v>
      </c>
      <c r="U4011" s="121" t="str">
        <f t="shared" si="578"/>
        <v>1EF00</v>
      </c>
      <c r="V4011" s="10">
        <f t="shared" si="579"/>
        <v>239</v>
      </c>
      <c r="W4011" s="10">
        <f t="shared" si="580"/>
        <v>255</v>
      </c>
      <c r="X4011" s="11">
        <f t="shared" si="581"/>
        <v>7</v>
      </c>
      <c r="Y4011" s="11">
        <f t="shared" si="582"/>
        <v>255</v>
      </c>
      <c r="Z4011" s="12" t="str">
        <f t="shared" si="583"/>
        <v>Proprietary A2</v>
      </c>
      <c r="AI4011" s="111"/>
      <c r="AJ4011" s="19"/>
      <c r="AK4011" s="106"/>
      <c r="AL4011" s="34"/>
      <c r="AQ4011" s="34"/>
      <c r="AR4011" s="34"/>
      <c r="AS4011" s="34"/>
      <c r="AT4011" s="34"/>
      <c r="AU4011" s="34"/>
      <c r="AV4011" s="34"/>
      <c r="AW4011" s="34"/>
      <c r="AX4011" s="222">
        <v>126720</v>
      </c>
      <c r="AY4011" s="6">
        <v>7</v>
      </c>
      <c r="AZ4011" s="6">
        <v>255</v>
      </c>
      <c r="BA4011" s="87" t="s">
        <v>2761</v>
      </c>
      <c r="BB4011" s="39" t="s">
        <v>2412</v>
      </c>
      <c r="BC4011" s="84" t="s">
        <v>2710</v>
      </c>
      <c r="BL4011" s="42" t="s">
        <v>2693</v>
      </c>
      <c r="BM4011" s="43" t="s">
        <v>2688</v>
      </c>
      <c r="BO4011" s="111">
        <v>1024</v>
      </c>
      <c r="BP4011" s="19" t="s">
        <v>79</v>
      </c>
    </row>
    <row r="4012" spans="1:68" ht="14.4" customHeight="1" x14ac:dyDescent="0.3">
      <c r="A4012" s="116">
        <v>4010</v>
      </c>
      <c r="H4012" t="s">
        <v>2620</v>
      </c>
      <c r="I4012" s="244">
        <v>8</v>
      </c>
      <c r="J4012" s="244">
        <v>0</v>
      </c>
      <c r="K4012" s="244" t="s">
        <v>2474</v>
      </c>
      <c r="L4012" s="244" t="s">
        <v>2474</v>
      </c>
      <c r="M4012" s="244" t="s">
        <v>2474</v>
      </c>
      <c r="N4012" s="244" t="s">
        <v>2521</v>
      </c>
      <c r="O4012" s="244">
        <v>2</v>
      </c>
      <c r="P4012" s="244" t="s">
        <v>2474</v>
      </c>
      <c r="Q4012" s="244" t="s">
        <v>2474</v>
      </c>
      <c r="R4012" s="6">
        <f t="shared" si="575"/>
        <v>2</v>
      </c>
      <c r="S4012" s="6">
        <f t="shared" si="576"/>
        <v>1</v>
      </c>
      <c r="T4012" s="7">
        <f t="shared" si="577"/>
        <v>127245</v>
      </c>
      <c r="U4012" s="121" t="str">
        <f t="shared" si="578"/>
        <v>1F10D</v>
      </c>
      <c r="V4012" s="10">
        <f t="shared" si="579"/>
        <v>241</v>
      </c>
      <c r="W4012" s="10">
        <f t="shared" si="580"/>
        <v>13</v>
      </c>
      <c r="X4012" s="11">
        <f t="shared" si="581"/>
        <v>1</v>
      </c>
      <c r="Y4012" s="11">
        <f t="shared" si="582"/>
        <v>241</v>
      </c>
      <c r="Z4012" s="12" t="str">
        <f t="shared" si="583"/>
        <v>Rudder</v>
      </c>
      <c r="AI4012" s="111"/>
      <c r="AJ4012" s="19"/>
      <c r="AK4012" s="19"/>
      <c r="AL4012" s="21"/>
      <c r="AM4012" s="21"/>
      <c r="AN4012" s="21"/>
      <c r="AO4012" s="21"/>
      <c r="AP4012" s="20"/>
      <c r="AQ4012" s="22"/>
      <c r="AR4012" s="20"/>
      <c r="AS4012" s="20"/>
      <c r="AT4012" s="20"/>
      <c r="AU4012" s="20"/>
      <c r="AV4012" s="20"/>
      <c r="AW4012" s="20"/>
      <c r="AX4012" s="221">
        <v>127245</v>
      </c>
      <c r="AY4012" s="6">
        <v>1</v>
      </c>
      <c r="AZ4012" s="6">
        <v>241</v>
      </c>
      <c r="BA4012" s="87" t="s">
        <v>2696</v>
      </c>
      <c r="BB4012" s="39" t="s">
        <v>2999</v>
      </c>
      <c r="BC4012" s="84" t="s">
        <v>2691</v>
      </c>
      <c r="BL4012" s="42" t="s">
        <v>2698</v>
      </c>
      <c r="BM4012" s="43" t="s">
        <v>2688</v>
      </c>
      <c r="BO4012" s="111">
        <v>3072</v>
      </c>
      <c r="BP4012" s="19" t="s">
        <v>87</v>
      </c>
    </row>
    <row r="4013" spans="1:68" ht="14.4" customHeight="1" x14ac:dyDescent="0.3">
      <c r="A4013" s="116">
        <v>4011</v>
      </c>
      <c r="H4013" t="s">
        <v>2638</v>
      </c>
      <c r="I4013" s="244">
        <v>8</v>
      </c>
      <c r="J4013" s="244">
        <v>4</v>
      </c>
      <c r="K4013" s="244">
        <v>0</v>
      </c>
      <c r="L4013" s="244">
        <v>0</v>
      </c>
      <c r="M4013" s="244">
        <v>0</v>
      </c>
      <c r="N4013" s="244">
        <v>0</v>
      </c>
      <c r="O4013" s="244">
        <v>0</v>
      </c>
      <c r="P4013" s="244">
        <v>0</v>
      </c>
      <c r="Q4013" s="244">
        <v>0</v>
      </c>
      <c r="R4013" s="6">
        <f t="shared" si="575"/>
        <v>7</v>
      </c>
      <c r="S4013" s="6">
        <f t="shared" si="576"/>
        <v>1</v>
      </c>
      <c r="T4013" s="7">
        <f t="shared" si="577"/>
        <v>126720</v>
      </c>
      <c r="U4013" s="121" t="str">
        <f t="shared" si="578"/>
        <v>1EF00</v>
      </c>
      <c r="V4013" s="10">
        <f t="shared" si="579"/>
        <v>239</v>
      </c>
      <c r="W4013" s="10">
        <f t="shared" si="580"/>
        <v>255</v>
      </c>
      <c r="X4013" s="11">
        <f t="shared" si="581"/>
        <v>7</v>
      </c>
      <c r="Y4013" s="11">
        <f t="shared" si="582"/>
        <v>255</v>
      </c>
      <c r="Z4013" s="12" t="str">
        <f t="shared" si="583"/>
        <v>Proprietary A2</v>
      </c>
      <c r="AI4013" s="111"/>
      <c r="AJ4013" s="19"/>
      <c r="AK4013" s="19"/>
      <c r="AQ4013" s="37"/>
      <c r="AR4013" s="34"/>
      <c r="AS4013" s="34"/>
      <c r="AT4013" s="34"/>
      <c r="AU4013" s="34"/>
      <c r="AV4013" s="34"/>
      <c r="AW4013" s="34"/>
      <c r="AX4013" s="222">
        <v>126720</v>
      </c>
      <c r="AY4013" s="6">
        <v>7</v>
      </c>
      <c r="AZ4013" s="6">
        <v>255</v>
      </c>
      <c r="BA4013" s="87" t="s">
        <v>2762</v>
      </c>
      <c r="BB4013" s="39" t="s">
        <v>2413</v>
      </c>
      <c r="BC4013" s="84" t="s">
        <v>2710</v>
      </c>
      <c r="BL4013" s="42" t="s">
        <v>2693</v>
      </c>
      <c r="BM4013" s="43" t="s">
        <v>2688</v>
      </c>
      <c r="BO4013" s="111">
        <v>24576</v>
      </c>
      <c r="BP4013" s="19" t="s">
        <v>104</v>
      </c>
    </row>
    <row r="4014" spans="1:68" ht="14.4" customHeight="1" x14ac:dyDescent="0.3">
      <c r="A4014" s="116">
        <v>4012</v>
      </c>
      <c r="H4014" t="s">
        <v>2638</v>
      </c>
      <c r="I4014" s="244">
        <v>8</v>
      </c>
      <c r="J4014" s="244">
        <v>5</v>
      </c>
      <c r="K4014" s="244">
        <v>0</v>
      </c>
      <c r="L4014" s="244">
        <v>0</v>
      </c>
      <c r="M4014" s="244">
        <v>0</v>
      </c>
      <c r="N4014" s="244">
        <v>0</v>
      </c>
      <c r="O4014" s="244">
        <v>0</v>
      </c>
      <c r="P4014" s="244">
        <v>0</v>
      </c>
      <c r="Q4014" s="244">
        <v>0</v>
      </c>
      <c r="R4014" s="6">
        <f t="shared" si="575"/>
        <v>7</v>
      </c>
      <c r="S4014" s="6">
        <f t="shared" si="576"/>
        <v>1</v>
      </c>
      <c r="T4014" s="7">
        <f t="shared" si="577"/>
        <v>126720</v>
      </c>
      <c r="U4014" s="121" t="str">
        <f t="shared" si="578"/>
        <v>1EF00</v>
      </c>
      <c r="V4014" s="10">
        <f t="shared" si="579"/>
        <v>239</v>
      </c>
      <c r="W4014" s="10">
        <f t="shared" si="580"/>
        <v>255</v>
      </c>
      <c r="X4014" s="11">
        <f t="shared" si="581"/>
        <v>7</v>
      </c>
      <c r="Y4014" s="11">
        <f t="shared" si="582"/>
        <v>255</v>
      </c>
      <c r="Z4014" s="12" t="str">
        <f t="shared" si="583"/>
        <v>Proprietary A2</v>
      </c>
      <c r="AI4014" s="111"/>
      <c r="AJ4014" s="19"/>
      <c r="AK4014" s="19"/>
      <c r="AL4014" s="21"/>
      <c r="AM4014" s="21"/>
      <c r="AN4014" s="21"/>
      <c r="AO4014" s="21"/>
      <c r="AP4014" s="20"/>
      <c r="AQ4014" s="22"/>
      <c r="AR4014" s="20"/>
      <c r="AS4014" s="20"/>
      <c r="AT4014" s="20"/>
      <c r="AU4014" s="20"/>
      <c r="AV4014" s="20"/>
      <c r="AW4014" s="20"/>
      <c r="AX4014" s="221">
        <v>126720</v>
      </c>
      <c r="AY4014" s="6">
        <v>7</v>
      </c>
      <c r="AZ4014" s="6">
        <v>255</v>
      </c>
      <c r="BA4014" s="87" t="s">
        <v>2763</v>
      </c>
      <c r="BB4014" s="39" t="s">
        <v>2415</v>
      </c>
      <c r="BC4014" s="84" t="s">
        <v>2710</v>
      </c>
      <c r="BL4014" s="42" t="s">
        <v>2693</v>
      </c>
      <c r="BM4014" s="43" t="s">
        <v>2688</v>
      </c>
      <c r="BO4014" s="111">
        <v>26112</v>
      </c>
      <c r="BP4014" s="19" t="s">
        <v>110</v>
      </c>
    </row>
    <row r="4015" spans="1:68" ht="14.4" customHeight="1" x14ac:dyDescent="0.3">
      <c r="A4015" s="116">
        <v>4013</v>
      </c>
      <c r="H4015" t="s">
        <v>2621</v>
      </c>
      <c r="I4015" s="244">
        <v>8</v>
      </c>
      <c r="J4015" s="244" t="s">
        <v>2560</v>
      </c>
      <c r="K4015" s="244" t="s">
        <v>2519</v>
      </c>
      <c r="L4015" s="244" t="s">
        <v>2506</v>
      </c>
      <c r="M4015" s="244">
        <v>0</v>
      </c>
      <c r="N4015" s="244">
        <v>0</v>
      </c>
      <c r="O4015" s="244" t="s">
        <v>2474</v>
      </c>
      <c r="P4015" s="244" t="s">
        <v>2483</v>
      </c>
      <c r="Q4015" s="244" t="s">
        <v>2520</v>
      </c>
      <c r="R4015" s="6">
        <f t="shared" si="575"/>
        <v>2</v>
      </c>
      <c r="S4015" s="6">
        <f t="shared" si="576"/>
        <v>1</v>
      </c>
      <c r="T4015" s="7">
        <f t="shared" si="577"/>
        <v>127250</v>
      </c>
      <c r="U4015" s="121" t="str">
        <f t="shared" si="578"/>
        <v>1F112</v>
      </c>
      <c r="V4015" s="10">
        <f t="shared" si="579"/>
        <v>241</v>
      </c>
      <c r="W4015" s="10">
        <f t="shared" si="580"/>
        <v>18</v>
      </c>
      <c r="X4015" s="11">
        <f t="shared" si="581"/>
        <v>1</v>
      </c>
      <c r="Y4015" s="11">
        <f t="shared" si="582"/>
        <v>241</v>
      </c>
      <c r="Z4015" s="12" t="str">
        <f t="shared" si="583"/>
        <v>Vessel Heading</v>
      </c>
      <c r="AI4015" s="111"/>
      <c r="AJ4015" s="19"/>
      <c r="AK4015" s="19"/>
      <c r="AQ4015" s="37"/>
      <c r="AR4015" s="34"/>
      <c r="AS4015" s="34"/>
      <c r="AT4015" s="34"/>
      <c r="AU4015" s="34"/>
      <c r="AV4015" s="34"/>
      <c r="AW4015" s="34"/>
      <c r="AX4015" s="222">
        <v>127250</v>
      </c>
      <c r="AY4015" s="6">
        <v>1</v>
      </c>
      <c r="AZ4015" s="6">
        <v>241</v>
      </c>
      <c r="BA4015" s="87" t="s">
        <v>18</v>
      </c>
      <c r="BB4015" s="39" t="s">
        <v>2462</v>
      </c>
      <c r="BC4015" s="84" t="s">
        <v>2691</v>
      </c>
      <c r="BL4015" s="42" t="s">
        <v>2698</v>
      </c>
      <c r="BM4015" s="43" t="s">
        <v>2688</v>
      </c>
      <c r="BO4015" s="111">
        <v>28160</v>
      </c>
      <c r="BP4015" s="19" t="s">
        <v>118</v>
      </c>
    </row>
    <row r="4016" spans="1:68" ht="14.4" customHeight="1" x14ac:dyDescent="0.3">
      <c r="A4016" s="116">
        <v>4014</v>
      </c>
      <c r="H4016" t="s">
        <v>2638</v>
      </c>
      <c r="I4016" s="244">
        <v>8</v>
      </c>
      <c r="J4016" s="244">
        <v>6</v>
      </c>
      <c r="K4016" s="244">
        <v>0</v>
      </c>
      <c r="L4016" s="244" t="s">
        <v>2578</v>
      </c>
      <c r="M4016" s="244">
        <v>89</v>
      </c>
      <c r="N4016" s="244">
        <v>47</v>
      </c>
      <c r="O4016" s="244" t="s">
        <v>2498</v>
      </c>
      <c r="P4016" s="244" t="s">
        <v>2607</v>
      </c>
      <c r="Q4016" s="244" t="s">
        <v>2660</v>
      </c>
      <c r="R4016" s="6">
        <f t="shared" si="575"/>
        <v>7</v>
      </c>
      <c r="S4016" s="6">
        <f t="shared" si="576"/>
        <v>1</v>
      </c>
      <c r="T4016" s="7">
        <f t="shared" si="577"/>
        <v>126720</v>
      </c>
      <c r="U4016" s="121" t="str">
        <f t="shared" si="578"/>
        <v>1EF00</v>
      </c>
      <c r="V4016" s="10">
        <f t="shared" si="579"/>
        <v>239</v>
      </c>
      <c r="W4016" s="10">
        <f t="shared" si="580"/>
        <v>255</v>
      </c>
      <c r="X4016" s="11">
        <f t="shared" si="581"/>
        <v>7</v>
      </c>
      <c r="Y4016" s="11">
        <f t="shared" si="582"/>
        <v>255</v>
      </c>
      <c r="Z4016" s="12" t="str">
        <f t="shared" si="583"/>
        <v>Proprietary A2</v>
      </c>
      <c r="AI4016" s="111"/>
      <c r="AJ4016" s="19"/>
      <c r="AK4016" s="19"/>
      <c r="AL4016" s="21"/>
      <c r="AM4016" s="21"/>
      <c r="AN4016" s="21"/>
      <c r="AO4016" s="21"/>
      <c r="AP4016" s="20"/>
      <c r="AQ4016" s="22"/>
      <c r="AR4016" s="20"/>
      <c r="AS4016" s="20"/>
      <c r="AT4016" s="20"/>
      <c r="AU4016" s="20"/>
      <c r="AV4016" s="20"/>
      <c r="AW4016" s="20"/>
      <c r="AX4016" s="221">
        <v>126720</v>
      </c>
      <c r="AY4016" s="6">
        <v>7</v>
      </c>
      <c r="AZ4016" s="6">
        <v>255</v>
      </c>
      <c r="BA4016" s="87" t="s">
        <v>2764</v>
      </c>
      <c r="BB4016" s="39" t="s">
        <v>2414</v>
      </c>
      <c r="BC4016" s="84" t="s">
        <v>2710</v>
      </c>
      <c r="BL4016" s="42" t="s">
        <v>2693</v>
      </c>
      <c r="BM4016" s="43" t="s">
        <v>2688</v>
      </c>
      <c r="BO4016" s="111">
        <v>29696</v>
      </c>
      <c r="BP4016" s="19" t="s">
        <v>124</v>
      </c>
    </row>
    <row r="4017" spans="1:68" ht="14.4" customHeight="1" x14ac:dyDescent="0.3">
      <c r="A4017" s="116">
        <v>4015</v>
      </c>
      <c r="H4017" t="s">
        <v>2622</v>
      </c>
      <c r="I4017" s="244">
        <v>8</v>
      </c>
      <c r="J4017" s="244" t="s">
        <v>2560</v>
      </c>
      <c r="K4017" s="244">
        <v>0</v>
      </c>
      <c r="L4017" s="244" t="s">
        <v>2563</v>
      </c>
      <c r="M4017" s="244" t="s">
        <v>2520</v>
      </c>
      <c r="N4017" s="244">
        <v>5</v>
      </c>
      <c r="O4017" s="244" t="s">
        <v>2474</v>
      </c>
      <c r="P4017" s="244" t="s">
        <v>2474</v>
      </c>
      <c r="Q4017" s="244" t="s">
        <v>2474</v>
      </c>
      <c r="R4017" s="6">
        <f t="shared" si="575"/>
        <v>2</v>
      </c>
      <c r="S4017" s="6">
        <f t="shared" si="576"/>
        <v>1</v>
      </c>
      <c r="T4017" s="7">
        <f t="shared" si="577"/>
        <v>127251</v>
      </c>
      <c r="U4017" s="121" t="str">
        <f t="shared" si="578"/>
        <v>1F113</v>
      </c>
      <c r="V4017" s="10">
        <f t="shared" si="579"/>
        <v>241</v>
      </c>
      <c r="W4017" s="10">
        <f t="shared" si="580"/>
        <v>19</v>
      </c>
      <c r="X4017" s="11">
        <f t="shared" si="581"/>
        <v>1</v>
      </c>
      <c r="Y4017" s="11">
        <f t="shared" si="582"/>
        <v>241</v>
      </c>
      <c r="Z4017" s="12" t="str">
        <f t="shared" si="583"/>
        <v>Rate of Turn</v>
      </c>
      <c r="AI4017" s="111"/>
      <c r="AJ4017" s="19"/>
      <c r="AK4017" s="19"/>
      <c r="AQ4017" s="37"/>
      <c r="AR4017" s="34"/>
      <c r="AS4017" s="34"/>
      <c r="AT4017" s="34"/>
      <c r="AU4017" s="34"/>
      <c r="AV4017" s="34"/>
      <c r="AW4017" s="34"/>
      <c r="AX4017" s="222">
        <v>127251</v>
      </c>
      <c r="AY4017" s="6">
        <v>1</v>
      </c>
      <c r="AZ4017" s="6">
        <v>241</v>
      </c>
      <c r="BA4017" s="87" t="s">
        <v>2699</v>
      </c>
      <c r="BB4017" s="39" t="s">
        <v>2700</v>
      </c>
      <c r="BC4017" s="84" t="s">
        <v>2691</v>
      </c>
      <c r="BL4017" s="42" t="s">
        <v>2698</v>
      </c>
      <c r="BM4017" s="43" t="s">
        <v>2688</v>
      </c>
      <c r="BO4017" s="111">
        <v>32768</v>
      </c>
      <c r="BP4017" s="19" t="s">
        <v>135</v>
      </c>
    </row>
    <row r="4018" spans="1:68" ht="14.4" customHeight="1" x14ac:dyDescent="0.3">
      <c r="A4018" s="116">
        <v>4016</v>
      </c>
      <c r="H4018" t="s">
        <v>2638</v>
      </c>
      <c r="I4018" s="244">
        <v>8</v>
      </c>
      <c r="J4018" s="244">
        <v>7</v>
      </c>
      <c r="K4018" s="244">
        <v>69</v>
      </c>
      <c r="L4018" s="244" t="s">
        <v>2498</v>
      </c>
      <c r="M4018" s="244">
        <v>37</v>
      </c>
      <c r="N4018" s="244" t="s">
        <v>2593</v>
      </c>
      <c r="O4018" s="244">
        <v>99</v>
      </c>
      <c r="P4018" s="244" t="s">
        <v>2498</v>
      </c>
      <c r="Q4018" s="244" t="s">
        <v>2588</v>
      </c>
      <c r="R4018" s="6">
        <f t="shared" si="575"/>
        <v>7</v>
      </c>
      <c r="S4018" s="6">
        <f t="shared" si="576"/>
        <v>1</v>
      </c>
      <c r="T4018" s="7">
        <f t="shared" si="577"/>
        <v>126720</v>
      </c>
      <c r="U4018" s="121" t="str">
        <f t="shared" si="578"/>
        <v>1EF00</v>
      </c>
      <c r="V4018" s="10">
        <f t="shared" si="579"/>
        <v>239</v>
      </c>
      <c r="W4018" s="10">
        <f t="shared" si="580"/>
        <v>255</v>
      </c>
      <c r="X4018" s="11">
        <f t="shared" si="581"/>
        <v>7</v>
      </c>
      <c r="Y4018" s="11">
        <f t="shared" si="582"/>
        <v>255</v>
      </c>
      <c r="Z4018" s="12" t="str">
        <f t="shared" si="583"/>
        <v>Proprietary A2</v>
      </c>
      <c r="AI4018" s="111"/>
      <c r="AJ4018" s="19"/>
      <c r="AK4018" s="19"/>
      <c r="AL4018" s="21"/>
      <c r="AM4018" s="21"/>
      <c r="AN4018" s="21"/>
      <c r="AO4018" s="21"/>
      <c r="AP4018" s="20"/>
      <c r="AQ4018" s="22"/>
      <c r="AR4018" s="20"/>
      <c r="AS4018" s="20"/>
      <c r="AT4018" s="20"/>
      <c r="AU4018" s="20"/>
      <c r="AV4018" s="20"/>
      <c r="AW4018" s="20"/>
      <c r="AX4018" s="221">
        <v>126720</v>
      </c>
      <c r="AY4018" s="6">
        <v>7</v>
      </c>
      <c r="AZ4018" s="6">
        <v>255</v>
      </c>
      <c r="BA4018" s="87" t="s">
        <v>2765</v>
      </c>
      <c r="BB4018" s="39" t="s">
        <v>2416</v>
      </c>
      <c r="BC4018" s="84" t="s">
        <v>2710</v>
      </c>
      <c r="BL4018" s="42" t="s">
        <v>2693</v>
      </c>
      <c r="BM4018" s="43" t="s">
        <v>2688</v>
      </c>
      <c r="BO4018" s="111">
        <v>33536</v>
      </c>
      <c r="BP4018" s="19" t="s">
        <v>138</v>
      </c>
    </row>
    <row r="4019" spans="1:68" ht="14.4" customHeight="1" x14ac:dyDescent="0.3">
      <c r="A4019" s="116">
        <v>4017</v>
      </c>
      <c r="H4019" t="s">
        <v>2638</v>
      </c>
      <c r="I4019" s="244">
        <v>8</v>
      </c>
      <c r="J4019" s="244">
        <v>8</v>
      </c>
      <c r="K4019" s="244">
        <v>93</v>
      </c>
      <c r="L4019" s="244">
        <v>26</v>
      </c>
      <c r="M4019" s="244" t="s">
        <v>2498</v>
      </c>
      <c r="N4019" s="244">
        <v>0</v>
      </c>
      <c r="O4019" s="244">
        <v>0</v>
      </c>
      <c r="P4019" s="244">
        <v>0</v>
      </c>
      <c r="Q4019" s="244">
        <v>0</v>
      </c>
      <c r="R4019" s="6">
        <f t="shared" si="575"/>
        <v>7</v>
      </c>
      <c r="S4019" s="6">
        <f t="shared" si="576"/>
        <v>1</v>
      </c>
      <c r="T4019" s="7">
        <f t="shared" si="577"/>
        <v>126720</v>
      </c>
      <c r="U4019" s="121" t="str">
        <f t="shared" si="578"/>
        <v>1EF00</v>
      </c>
      <c r="V4019" s="10">
        <f t="shared" si="579"/>
        <v>239</v>
      </c>
      <c r="W4019" s="10">
        <f t="shared" si="580"/>
        <v>255</v>
      </c>
      <c r="X4019" s="11">
        <f t="shared" si="581"/>
        <v>7</v>
      </c>
      <c r="Y4019" s="11">
        <f t="shared" si="582"/>
        <v>255</v>
      </c>
      <c r="Z4019" s="12" t="str">
        <f t="shared" si="583"/>
        <v>Proprietary A2</v>
      </c>
      <c r="AI4019" s="111"/>
      <c r="AJ4019" s="19"/>
      <c r="AK4019" s="19"/>
      <c r="AQ4019" s="37"/>
      <c r="AR4019" s="34"/>
      <c r="AS4019" s="34"/>
      <c r="AT4019" s="34"/>
      <c r="AU4019" s="34"/>
      <c r="AV4019" s="34"/>
      <c r="AW4019" s="34"/>
      <c r="AX4019" s="222">
        <v>126720</v>
      </c>
      <c r="AY4019" s="6">
        <v>7</v>
      </c>
      <c r="AZ4019" s="6">
        <v>255</v>
      </c>
      <c r="BA4019" s="87" t="s">
        <v>2766</v>
      </c>
      <c r="BB4019" s="39" t="s">
        <v>2417</v>
      </c>
      <c r="BC4019" s="84" t="s">
        <v>2710</v>
      </c>
      <c r="BL4019" s="42" t="s">
        <v>2693</v>
      </c>
      <c r="BM4019" s="43" t="s">
        <v>2688</v>
      </c>
      <c r="BO4019" s="111">
        <v>46592</v>
      </c>
      <c r="BP4019" s="19" t="s">
        <v>189</v>
      </c>
    </row>
    <row r="4020" spans="1:68" ht="14.4" customHeight="1" x14ac:dyDescent="0.3">
      <c r="A4020" s="116">
        <v>4018</v>
      </c>
      <c r="H4020" t="s">
        <v>2642</v>
      </c>
      <c r="I4020" s="244">
        <v>8</v>
      </c>
      <c r="J4020" s="244" t="s">
        <v>2474</v>
      </c>
      <c r="K4020" s="244" t="s">
        <v>2524</v>
      </c>
      <c r="L4020" s="244">
        <v>73</v>
      </c>
      <c r="M4020" s="244" t="s">
        <v>2474</v>
      </c>
      <c r="N4020" s="244" t="s">
        <v>2474</v>
      </c>
      <c r="O4020" s="244" t="s">
        <v>2474</v>
      </c>
      <c r="P4020" s="244" t="s">
        <v>2474</v>
      </c>
      <c r="Q4020" s="244" t="s">
        <v>2474</v>
      </c>
      <c r="R4020" s="6">
        <f t="shared" si="575"/>
        <v>5</v>
      </c>
      <c r="S4020" s="6">
        <f t="shared" si="576"/>
        <v>1</v>
      </c>
      <c r="T4020" s="7">
        <f t="shared" si="577"/>
        <v>130310</v>
      </c>
      <c r="U4020" s="121" t="str">
        <f t="shared" si="578"/>
        <v>1FD06</v>
      </c>
      <c r="V4020" s="10">
        <f t="shared" si="579"/>
        <v>253</v>
      </c>
      <c r="W4020" s="10">
        <f t="shared" si="580"/>
        <v>6</v>
      </c>
      <c r="X4020" s="11">
        <f t="shared" si="581"/>
        <v>7</v>
      </c>
      <c r="Y4020" s="11">
        <f t="shared" si="582"/>
        <v>253</v>
      </c>
      <c r="Z4020" s="12" t="str">
        <f t="shared" si="583"/>
        <v>Environmental Parameters</v>
      </c>
      <c r="AI4020" s="111"/>
      <c r="AJ4020" s="19"/>
      <c r="AK4020" s="19"/>
      <c r="AL4020" s="21"/>
      <c r="AM4020" s="21"/>
      <c r="AN4020" s="21"/>
      <c r="AO4020" s="21"/>
      <c r="AP4020" s="20"/>
      <c r="AQ4020" s="22"/>
      <c r="AR4020" s="20"/>
      <c r="AS4020" s="20"/>
      <c r="AT4020" s="20"/>
      <c r="AU4020" s="20"/>
      <c r="AV4020" s="20"/>
      <c r="AW4020" s="20"/>
      <c r="AX4020" s="221">
        <v>130310</v>
      </c>
      <c r="AY4020" s="6">
        <v>7</v>
      </c>
      <c r="AZ4020" s="6">
        <v>253</v>
      </c>
      <c r="BA4020" s="87" t="s">
        <v>2767</v>
      </c>
      <c r="BC4020" s="84" t="s">
        <v>2360</v>
      </c>
      <c r="BD4020" s="38" t="s">
        <v>2768</v>
      </c>
      <c r="BE4020" s="39" t="s">
        <v>3055</v>
      </c>
      <c r="BF4020" s="90" t="s">
        <v>2359</v>
      </c>
      <c r="BG4020" s="58" t="s">
        <v>2769</v>
      </c>
      <c r="BI4020" s="6" t="s">
        <v>2770</v>
      </c>
      <c r="BL4020" s="42" t="s">
        <v>2693</v>
      </c>
      <c r="BM4020" s="43" t="s">
        <v>2688</v>
      </c>
      <c r="BO4020" s="111">
        <v>47360</v>
      </c>
      <c r="BP4020" s="19" t="s">
        <v>192</v>
      </c>
    </row>
    <row r="4021" spans="1:68" ht="14.4" customHeight="1" x14ac:dyDescent="0.3">
      <c r="A4021" s="116">
        <v>4019</v>
      </c>
      <c r="H4021" t="s">
        <v>2643</v>
      </c>
      <c r="I4021" s="244">
        <v>8</v>
      </c>
      <c r="J4021" s="244" t="s">
        <v>2474</v>
      </c>
      <c r="K4021" s="244" t="s">
        <v>2515</v>
      </c>
      <c r="L4021" s="244" t="s">
        <v>2531</v>
      </c>
      <c r="M4021" s="244" t="s">
        <v>2568</v>
      </c>
      <c r="N4021" s="244">
        <v>0</v>
      </c>
      <c r="O4021" s="244">
        <v>0</v>
      </c>
      <c r="P4021" s="244" t="s">
        <v>2474</v>
      </c>
      <c r="Q4021" s="244" t="s">
        <v>2474</v>
      </c>
      <c r="R4021" s="6">
        <f t="shared" si="575"/>
        <v>2</v>
      </c>
      <c r="S4021" s="6">
        <f t="shared" si="576"/>
        <v>1</v>
      </c>
      <c r="T4021" s="7">
        <f t="shared" si="577"/>
        <v>129026</v>
      </c>
      <c r="U4021" s="121" t="str">
        <f t="shared" si="578"/>
        <v>1F802</v>
      </c>
      <c r="V4021" s="10">
        <f t="shared" si="579"/>
        <v>248</v>
      </c>
      <c r="W4021" s="10">
        <f t="shared" si="580"/>
        <v>2</v>
      </c>
      <c r="X4021" s="11">
        <f t="shared" si="581"/>
        <v>7</v>
      </c>
      <c r="Y4021" s="11">
        <f t="shared" si="582"/>
        <v>248</v>
      </c>
      <c r="Z4021" s="12" t="str">
        <f t="shared" si="583"/>
        <v>COG &amp; SOG, Rapid Update</v>
      </c>
      <c r="AI4021" s="111"/>
      <c r="AJ4021" s="19"/>
      <c r="AK4021" s="19"/>
      <c r="AQ4021" s="37"/>
      <c r="AR4021" s="34"/>
      <c r="AS4021" s="34"/>
      <c r="AT4021" s="34"/>
      <c r="AU4021" s="34"/>
      <c r="AV4021" s="34"/>
      <c r="AW4021" s="34"/>
      <c r="AX4021" s="222">
        <v>129026</v>
      </c>
      <c r="AY4021" s="6">
        <v>7</v>
      </c>
      <c r="AZ4021" s="6">
        <v>248</v>
      </c>
      <c r="BA4021" s="87" t="s">
        <v>2771</v>
      </c>
      <c r="BB4021" s="39" t="s">
        <v>3001</v>
      </c>
      <c r="BC4021" s="84" t="s">
        <v>2691</v>
      </c>
      <c r="BD4021" s="38" t="s">
        <v>2772</v>
      </c>
      <c r="BE4021" s="39" t="s">
        <v>2457</v>
      </c>
      <c r="BF4021" s="90" t="s">
        <v>2349</v>
      </c>
      <c r="BL4021" s="42" t="s">
        <v>2693</v>
      </c>
      <c r="BM4021" s="43" t="s">
        <v>2688</v>
      </c>
      <c r="BO4021" s="111">
        <v>48896</v>
      </c>
      <c r="BP4021" s="19" t="s">
        <v>198</v>
      </c>
    </row>
    <row r="4022" spans="1:68" ht="14.4" customHeight="1" x14ac:dyDescent="0.3">
      <c r="A4022" s="116">
        <v>4020</v>
      </c>
      <c r="H4022" t="s">
        <v>2619</v>
      </c>
      <c r="I4022" s="244">
        <v>8</v>
      </c>
      <c r="J4022" s="244" t="s">
        <v>2481</v>
      </c>
      <c r="K4022" s="244" t="s">
        <v>2517</v>
      </c>
      <c r="L4022" s="244" t="s">
        <v>2509</v>
      </c>
      <c r="M4022" s="244">
        <v>19</v>
      </c>
      <c r="N4022" s="244" t="s">
        <v>2602</v>
      </c>
      <c r="O4022" s="244" t="s">
        <v>2579</v>
      </c>
      <c r="P4022" s="244">
        <v>32</v>
      </c>
      <c r="Q4022" s="244">
        <v>3</v>
      </c>
      <c r="R4022" s="6">
        <f t="shared" si="575"/>
        <v>2</v>
      </c>
      <c r="S4022" s="6">
        <f t="shared" si="576"/>
        <v>1</v>
      </c>
      <c r="T4022" s="7">
        <f t="shared" si="577"/>
        <v>129025</v>
      </c>
      <c r="U4022" s="121" t="str">
        <f t="shared" si="578"/>
        <v>1F801</v>
      </c>
      <c r="V4022" s="10">
        <f t="shared" si="579"/>
        <v>248</v>
      </c>
      <c r="W4022" s="10">
        <f t="shared" si="580"/>
        <v>1</v>
      </c>
      <c r="X4022" s="11">
        <f t="shared" si="581"/>
        <v>7</v>
      </c>
      <c r="Y4022" s="11">
        <f t="shared" si="582"/>
        <v>248</v>
      </c>
      <c r="Z4022" s="12" t="str">
        <f t="shared" si="583"/>
        <v>Position, Rapid Update</v>
      </c>
      <c r="AI4022" s="111"/>
      <c r="AJ4022" s="19"/>
      <c r="AK4022" s="19"/>
      <c r="AL4022" s="21"/>
      <c r="AM4022" s="21"/>
      <c r="AN4022" s="21"/>
      <c r="AO4022" s="21"/>
      <c r="AP4022" s="20"/>
      <c r="AQ4022" s="22"/>
      <c r="AR4022" s="20"/>
      <c r="AS4022" s="20"/>
      <c r="AT4022" s="20"/>
      <c r="AU4022" s="20"/>
      <c r="AV4022" s="20"/>
      <c r="AW4022" s="20"/>
      <c r="AX4022" s="221">
        <v>129025</v>
      </c>
      <c r="AY4022" s="6">
        <v>7</v>
      </c>
      <c r="AZ4022" s="6">
        <v>248</v>
      </c>
      <c r="BA4022" s="87" t="s">
        <v>2689</v>
      </c>
      <c r="BB4022" s="39" t="s">
        <v>2690</v>
      </c>
      <c r="BC4022" s="84" t="s">
        <v>2691</v>
      </c>
      <c r="BD4022" s="38" t="s">
        <v>2350</v>
      </c>
      <c r="BE4022" s="39" t="s">
        <v>2692</v>
      </c>
      <c r="BF4022" s="90" t="s">
        <v>2691</v>
      </c>
      <c r="BL4022" s="42" t="s">
        <v>2693</v>
      </c>
      <c r="BM4022" s="43" t="s">
        <v>2688</v>
      </c>
      <c r="BO4022" s="111">
        <v>53248</v>
      </c>
      <c r="BP4022" s="19" t="s">
        <v>214</v>
      </c>
    </row>
    <row r="4023" spans="1:68" ht="14.4" customHeight="1" x14ac:dyDescent="0.3">
      <c r="A4023" s="116">
        <v>4021</v>
      </c>
      <c r="H4023" t="s">
        <v>2638</v>
      </c>
      <c r="I4023" s="244">
        <v>8</v>
      </c>
      <c r="J4023" s="244">
        <v>20</v>
      </c>
      <c r="K4023" s="244">
        <v>11</v>
      </c>
      <c r="L4023" s="244" t="s">
        <v>2639</v>
      </c>
      <c r="M4023" s="244">
        <v>98</v>
      </c>
      <c r="N4023" s="244" t="s">
        <v>2543</v>
      </c>
      <c r="O4023" s="244">
        <v>8</v>
      </c>
      <c r="P4023" s="244">
        <v>0</v>
      </c>
      <c r="Q4023" s="244" t="s">
        <v>2485</v>
      </c>
      <c r="R4023" s="6">
        <f t="shared" si="575"/>
        <v>7</v>
      </c>
      <c r="S4023" s="6">
        <f t="shared" si="576"/>
        <v>1</v>
      </c>
      <c r="T4023" s="7">
        <f t="shared" si="577"/>
        <v>126720</v>
      </c>
      <c r="U4023" s="121" t="str">
        <f t="shared" si="578"/>
        <v>1EF00</v>
      </c>
      <c r="V4023" s="10">
        <f t="shared" si="579"/>
        <v>239</v>
      </c>
      <c r="W4023" s="10">
        <f t="shared" si="580"/>
        <v>255</v>
      </c>
      <c r="X4023" s="11">
        <f t="shared" si="581"/>
        <v>7</v>
      </c>
      <c r="Y4023" s="11">
        <f t="shared" si="582"/>
        <v>255</v>
      </c>
      <c r="Z4023" s="12" t="str">
        <f t="shared" si="583"/>
        <v>Proprietary A2</v>
      </c>
      <c r="AI4023" s="111"/>
      <c r="AJ4023" s="19"/>
      <c r="AK4023" s="19"/>
      <c r="AQ4023" s="37"/>
      <c r="AR4023" s="34"/>
      <c r="AS4023" s="34"/>
      <c r="AT4023" s="34"/>
      <c r="AU4023" s="34"/>
      <c r="AV4023" s="34"/>
      <c r="AW4023" s="34"/>
      <c r="AX4023" s="222">
        <v>126720</v>
      </c>
      <c r="AY4023" s="6">
        <v>7</v>
      </c>
      <c r="AZ4023" s="6">
        <v>255</v>
      </c>
      <c r="BA4023" s="87" t="s">
        <v>2755</v>
      </c>
      <c r="BB4023" s="39" t="s">
        <v>2709</v>
      </c>
      <c r="BC4023" s="84" t="s">
        <v>2710</v>
      </c>
      <c r="BD4023" s="38" t="s">
        <v>2756</v>
      </c>
      <c r="BE4023" s="39" t="s">
        <v>2757</v>
      </c>
      <c r="BF4023" s="90" t="s">
        <v>2710</v>
      </c>
      <c r="BJ4023" s="47" t="s">
        <v>2758</v>
      </c>
      <c r="BL4023" s="42" t="s">
        <v>2693</v>
      </c>
      <c r="BM4023" s="43" t="s">
        <v>2688</v>
      </c>
      <c r="BO4023" s="111">
        <v>58624</v>
      </c>
      <c r="BP4023" s="19" t="s">
        <v>233</v>
      </c>
    </row>
    <row r="4024" spans="1:68" ht="14.4" customHeight="1" x14ac:dyDescent="0.3">
      <c r="A4024" s="116">
        <v>4022</v>
      </c>
      <c r="H4024" t="s">
        <v>2638</v>
      </c>
      <c r="I4024" s="244">
        <v>8</v>
      </c>
      <c r="J4024" s="244">
        <v>21</v>
      </c>
      <c r="K4024" s="244">
        <v>3</v>
      </c>
      <c r="L4024" s="244">
        <v>1</v>
      </c>
      <c r="M4024" s="244">
        <v>3</v>
      </c>
      <c r="N4024" s="244" t="s">
        <v>2494</v>
      </c>
      <c r="O4024" s="244">
        <v>97</v>
      </c>
      <c r="P4024" s="244" t="s">
        <v>2474</v>
      </c>
      <c r="Q4024" s="244" t="s">
        <v>2544</v>
      </c>
      <c r="R4024" s="6">
        <f t="shared" si="575"/>
        <v>7</v>
      </c>
      <c r="S4024" s="6">
        <f t="shared" si="576"/>
        <v>1</v>
      </c>
      <c r="T4024" s="7">
        <f t="shared" si="577"/>
        <v>126720</v>
      </c>
      <c r="U4024" s="121" t="str">
        <f t="shared" si="578"/>
        <v>1EF00</v>
      </c>
      <c r="V4024" s="10">
        <f t="shared" si="579"/>
        <v>239</v>
      </c>
      <c r="W4024" s="10">
        <f t="shared" si="580"/>
        <v>255</v>
      </c>
      <c r="X4024" s="11">
        <f t="shared" si="581"/>
        <v>7</v>
      </c>
      <c r="Y4024" s="11">
        <f t="shared" si="582"/>
        <v>255</v>
      </c>
      <c r="Z4024" s="12" t="str">
        <f t="shared" si="583"/>
        <v>Proprietary A2</v>
      </c>
      <c r="AI4024" s="111"/>
      <c r="AJ4024" s="19"/>
      <c r="AK4024" s="19"/>
      <c r="AL4024" s="21"/>
      <c r="AM4024" s="21"/>
      <c r="AN4024" s="21"/>
      <c r="AO4024" s="21"/>
      <c r="AP4024" s="20"/>
      <c r="AQ4024" s="22"/>
      <c r="AR4024" s="20"/>
      <c r="AS4024" s="20"/>
      <c r="AT4024" s="20"/>
      <c r="AU4024" s="20"/>
      <c r="AV4024" s="20"/>
      <c r="AW4024" s="20"/>
      <c r="AX4024" s="221">
        <v>126720</v>
      </c>
      <c r="AY4024" s="6">
        <v>7</v>
      </c>
      <c r="AZ4024" s="6">
        <v>255</v>
      </c>
      <c r="BA4024" s="87" t="s">
        <v>2759</v>
      </c>
      <c r="BB4024" s="39" t="s">
        <v>2352</v>
      </c>
      <c r="BC4024" s="84" t="s">
        <v>2710</v>
      </c>
      <c r="BL4024" s="42" t="s">
        <v>2693</v>
      </c>
      <c r="BM4024" s="43" t="s">
        <v>2688</v>
      </c>
      <c r="BO4024" s="111">
        <v>60928</v>
      </c>
      <c r="BP4024" s="19" t="s">
        <v>241</v>
      </c>
    </row>
    <row r="4025" spans="1:68" ht="14.4" customHeight="1" x14ac:dyDescent="0.3">
      <c r="A4025" s="116">
        <v>4023</v>
      </c>
      <c r="H4025" t="s">
        <v>2638</v>
      </c>
      <c r="I4025" s="244">
        <v>8</v>
      </c>
      <c r="J4025" s="244">
        <v>22</v>
      </c>
      <c r="K4025" s="244" t="s">
        <v>2545</v>
      </c>
      <c r="L4025" s="244">
        <v>1</v>
      </c>
      <c r="M4025" s="244">
        <v>11</v>
      </c>
      <c r="N4025" s="244">
        <v>0</v>
      </c>
      <c r="O4025" s="244" t="s">
        <v>2474</v>
      </c>
      <c r="P4025" s="244" t="s">
        <v>2474</v>
      </c>
      <c r="Q4025" s="244" t="s">
        <v>2474</v>
      </c>
      <c r="R4025" s="6">
        <f t="shared" si="575"/>
        <v>7</v>
      </c>
      <c r="S4025" s="6">
        <f t="shared" si="576"/>
        <v>1</v>
      </c>
      <c r="T4025" s="7">
        <f t="shared" si="577"/>
        <v>126720</v>
      </c>
      <c r="U4025" s="121" t="str">
        <f t="shared" si="578"/>
        <v>1EF00</v>
      </c>
      <c r="V4025" s="10">
        <f t="shared" si="579"/>
        <v>239</v>
      </c>
      <c r="W4025" s="10">
        <f t="shared" si="580"/>
        <v>255</v>
      </c>
      <c r="X4025" s="11">
        <f t="shared" si="581"/>
        <v>7</v>
      </c>
      <c r="Y4025" s="11">
        <f t="shared" si="582"/>
        <v>255</v>
      </c>
      <c r="Z4025" s="12" t="str">
        <f t="shared" si="583"/>
        <v>Proprietary A2</v>
      </c>
      <c r="AI4025" s="111"/>
      <c r="AJ4025" s="19"/>
      <c r="AK4025" s="19"/>
      <c r="AQ4025" s="37"/>
      <c r="AR4025" s="34"/>
      <c r="AS4025" s="34"/>
      <c r="AT4025" s="34"/>
      <c r="AU4025" s="34"/>
      <c r="AV4025" s="34"/>
      <c r="AW4025" s="34"/>
      <c r="AX4025" s="222">
        <v>126720</v>
      </c>
      <c r="AY4025" s="6">
        <v>7</v>
      </c>
      <c r="AZ4025" s="6">
        <v>255</v>
      </c>
      <c r="BA4025" s="87" t="s">
        <v>2760</v>
      </c>
      <c r="BB4025" s="39" t="s">
        <v>2411</v>
      </c>
      <c r="BC4025" s="84" t="s">
        <v>2710</v>
      </c>
      <c r="BL4025" s="42" t="s">
        <v>2693</v>
      </c>
      <c r="BM4025" s="43" t="s">
        <v>2688</v>
      </c>
      <c r="BO4025" s="111">
        <v>61444</v>
      </c>
      <c r="BP4025" s="19" t="s">
        <v>247</v>
      </c>
    </row>
    <row r="4026" spans="1:68" ht="14.4" customHeight="1" x14ac:dyDescent="0.3">
      <c r="A4026" s="116">
        <v>4024</v>
      </c>
      <c r="H4026" t="s">
        <v>2522</v>
      </c>
      <c r="I4026" s="244">
        <v>8</v>
      </c>
      <c r="J4026" s="244">
        <v>11</v>
      </c>
      <c r="K4026" s="244" t="s">
        <v>2575</v>
      </c>
      <c r="L4026" s="244">
        <v>2</v>
      </c>
      <c r="M4026" s="244" t="s">
        <v>2597</v>
      </c>
      <c r="N4026" s="244" t="s">
        <v>2483</v>
      </c>
      <c r="O4026" s="244" t="s">
        <v>2512</v>
      </c>
      <c r="P4026" s="244" t="s">
        <v>2474</v>
      </c>
      <c r="Q4026" s="244" t="s">
        <v>2474</v>
      </c>
      <c r="R4026" s="6">
        <f t="shared" si="575"/>
        <v>2</v>
      </c>
      <c r="S4026" s="6">
        <f t="shared" si="576"/>
        <v>1</v>
      </c>
      <c r="T4026" s="7">
        <f t="shared" si="577"/>
        <v>130306</v>
      </c>
      <c r="U4026" s="121" t="str">
        <f t="shared" si="578"/>
        <v>1FD02</v>
      </c>
      <c r="V4026" s="10">
        <f t="shared" si="579"/>
        <v>253</v>
      </c>
      <c r="W4026" s="10">
        <f t="shared" si="580"/>
        <v>2</v>
      </c>
      <c r="X4026" s="11">
        <f t="shared" si="581"/>
        <v>3</v>
      </c>
      <c r="Y4026" s="11">
        <f t="shared" si="582"/>
        <v>253</v>
      </c>
      <c r="Z4026" s="12" t="str">
        <f t="shared" si="583"/>
        <v>Wind Data</v>
      </c>
      <c r="AI4026" s="111"/>
      <c r="AJ4026" s="19"/>
      <c r="AK4026" s="19"/>
      <c r="AL4026" s="21"/>
      <c r="AM4026" s="21"/>
      <c r="AN4026" s="21"/>
      <c r="AO4026" s="21"/>
      <c r="AP4026" s="20"/>
      <c r="AQ4026" s="22"/>
      <c r="AR4026" s="20"/>
      <c r="AS4026" s="20"/>
      <c r="AT4026" s="20"/>
      <c r="AU4026" s="20"/>
      <c r="AV4026" s="20"/>
      <c r="AW4026" s="20"/>
      <c r="AX4026" s="221">
        <v>130306</v>
      </c>
      <c r="AY4026" s="6">
        <v>3</v>
      </c>
      <c r="AZ4026" s="6">
        <v>253</v>
      </c>
      <c r="BA4026" s="87" t="s">
        <v>2701</v>
      </c>
      <c r="BB4026" s="39" t="s">
        <v>3185</v>
      </c>
      <c r="BC4026" s="84" t="s">
        <v>2349</v>
      </c>
      <c r="BD4026" s="38" t="s">
        <v>2702</v>
      </c>
      <c r="BE4026" s="39" t="s">
        <v>3131</v>
      </c>
      <c r="BF4026" s="90" t="s">
        <v>2691</v>
      </c>
      <c r="BJ4026" s="47" t="s">
        <v>2704</v>
      </c>
      <c r="BL4026" s="42" t="s">
        <v>2705</v>
      </c>
      <c r="BM4026" s="43" t="s">
        <v>2688</v>
      </c>
      <c r="BO4026" s="111">
        <v>61449</v>
      </c>
      <c r="BP4026" s="19" t="s">
        <v>252</v>
      </c>
    </row>
    <row r="4027" spans="1:68" ht="14.4" customHeight="1" x14ac:dyDescent="0.3">
      <c r="A4027" s="116">
        <v>4025</v>
      </c>
      <c r="H4027" t="s">
        <v>2619</v>
      </c>
      <c r="I4027" s="244">
        <v>8</v>
      </c>
      <c r="J4027" s="244" t="s">
        <v>2481</v>
      </c>
      <c r="K4027" s="244" t="s">
        <v>2517</v>
      </c>
      <c r="L4027" s="244" t="s">
        <v>2509</v>
      </c>
      <c r="M4027" s="244">
        <v>19</v>
      </c>
      <c r="N4027" s="244" t="s">
        <v>2602</v>
      </c>
      <c r="O4027" s="244" t="s">
        <v>2579</v>
      </c>
      <c r="P4027" s="244">
        <v>32</v>
      </c>
      <c r="Q4027" s="244">
        <v>3</v>
      </c>
      <c r="R4027" s="6">
        <f t="shared" si="575"/>
        <v>2</v>
      </c>
      <c r="S4027" s="6">
        <f t="shared" si="576"/>
        <v>1</v>
      </c>
      <c r="T4027" s="7">
        <f t="shared" si="577"/>
        <v>129025</v>
      </c>
      <c r="U4027" s="121" t="str">
        <f t="shared" si="578"/>
        <v>1F801</v>
      </c>
      <c r="V4027" s="10">
        <f t="shared" si="579"/>
        <v>248</v>
      </c>
      <c r="W4027" s="10">
        <f t="shared" si="580"/>
        <v>1</v>
      </c>
      <c r="X4027" s="11">
        <f t="shared" si="581"/>
        <v>7</v>
      </c>
      <c r="Y4027" s="11">
        <f t="shared" si="582"/>
        <v>248</v>
      </c>
      <c r="Z4027" s="12" t="str">
        <f t="shared" si="583"/>
        <v>Position, Rapid Update</v>
      </c>
      <c r="AI4027" s="111"/>
      <c r="AJ4027" s="19"/>
      <c r="AK4027" s="19"/>
      <c r="AQ4027" s="37"/>
      <c r="AR4027" s="34"/>
      <c r="AS4027" s="34"/>
      <c r="AT4027" s="34"/>
      <c r="AU4027" s="34"/>
      <c r="AV4027" s="34"/>
      <c r="AW4027" s="34"/>
      <c r="AX4027" s="222">
        <v>129025</v>
      </c>
      <c r="AY4027" s="6">
        <v>7</v>
      </c>
      <c r="AZ4027" s="6">
        <v>248</v>
      </c>
      <c r="BA4027" s="87" t="s">
        <v>2689</v>
      </c>
      <c r="BB4027" s="39" t="s">
        <v>2690</v>
      </c>
      <c r="BC4027" s="84" t="s">
        <v>2691</v>
      </c>
      <c r="BD4027" s="38" t="s">
        <v>2350</v>
      </c>
      <c r="BE4027" s="39" t="s">
        <v>2692</v>
      </c>
      <c r="BF4027" s="90" t="s">
        <v>2691</v>
      </c>
      <c r="BL4027" s="42" t="s">
        <v>2693</v>
      </c>
      <c r="BM4027" s="43" t="s">
        <v>2688</v>
      </c>
      <c r="BO4027" s="111">
        <v>61453</v>
      </c>
      <c r="BP4027" s="19" t="s">
        <v>256</v>
      </c>
    </row>
    <row r="4028" spans="1:68" ht="14.4" customHeight="1" x14ac:dyDescent="0.3">
      <c r="A4028" s="116">
        <v>4026</v>
      </c>
      <c r="H4028" t="s">
        <v>2623</v>
      </c>
      <c r="I4028" s="244">
        <v>8</v>
      </c>
      <c r="J4028" s="244" t="s">
        <v>2660</v>
      </c>
      <c r="K4028" s="244" t="s">
        <v>2549</v>
      </c>
      <c r="L4028" s="244">
        <v>2</v>
      </c>
      <c r="M4028" s="244">
        <v>89</v>
      </c>
      <c r="N4028" s="244">
        <v>81</v>
      </c>
      <c r="O4028" s="244" t="s">
        <v>2515</v>
      </c>
      <c r="P4028" s="244" t="s">
        <v>2474</v>
      </c>
      <c r="Q4028" s="244" t="s">
        <v>2474</v>
      </c>
      <c r="R4028" s="6">
        <f t="shared" si="575"/>
        <v>2</v>
      </c>
      <c r="S4028" s="6">
        <f t="shared" si="576"/>
        <v>1</v>
      </c>
      <c r="T4028" s="7">
        <f t="shared" si="577"/>
        <v>130306</v>
      </c>
      <c r="U4028" s="121" t="str">
        <f t="shared" si="578"/>
        <v>1FD02</v>
      </c>
      <c r="V4028" s="10">
        <f t="shared" si="579"/>
        <v>253</v>
      </c>
      <c r="W4028" s="10">
        <f t="shared" si="580"/>
        <v>2</v>
      </c>
      <c r="X4028" s="11">
        <f t="shared" si="581"/>
        <v>1</v>
      </c>
      <c r="Y4028" s="11">
        <f t="shared" si="582"/>
        <v>253</v>
      </c>
      <c r="Z4028" s="12" t="str">
        <f t="shared" si="583"/>
        <v>Wind Data</v>
      </c>
      <c r="AI4028" s="111"/>
      <c r="AJ4028" s="19"/>
      <c r="AK4028" s="19"/>
      <c r="AL4028" s="21"/>
      <c r="AM4028" s="21"/>
      <c r="AN4028" s="21"/>
      <c r="AO4028" s="21"/>
      <c r="AP4028" s="20"/>
      <c r="AQ4028" s="22"/>
      <c r="AR4028" s="20"/>
      <c r="AS4028" s="20"/>
      <c r="AT4028" s="20"/>
      <c r="AU4028" s="20"/>
      <c r="AV4028" s="20"/>
      <c r="AW4028" s="20"/>
      <c r="AX4028" s="221">
        <v>130306</v>
      </c>
      <c r="AY4028" s="6">
        <v>1</v>
      </c>
      <c r="AZ4028" s="6">
        <v>253</v>
      </c>
      <c r="BA4028" s="87" t="s">
        <v>2701</v>
      </c>
      <c r="BB4028" s="39" t="s">
        <v>3184</v>
      </c>
      <c r="BC4028" s="84" t="s">
        <v>2349</v>
      </c>
      <c r="BD4028" s="38" t="s">
        <v>2702</v>
      </c>
      <c r="BE4028" s="39" t="s">
        <v>3036</v>
      </c>
      <c r="BF4028" s="90" t="s">
        <v>2691</v>
      </c>
      <c r="BJ4028" s="47" t="s">
        <v>2703</v>
      </c>
      <c r="BL4028" s="42" t="s">
        <v>2698</v>
      </c>
      <c r="BM4028" s="43" t="s">
        <v>2688</v>
      </c>
      <c r="BO4028" s="111">
        <v>61456</v>
      </c>
      <c r="BP4028" s="19" t="s">
        <v>259</v>
      </c>
    </row>
    <row r="4029" spans="1:68" ht="14.4" customHeight="1" x14ac:dyDescent="0.3">
      <c r="A4029" s="116">
        <v>4027</v>
      </c>
      <c r="H4029" t="s">
        <v>2657</v>
      </c>
      <c r="I4029" s="244">
        <v>8</v>
      </c>
      <c r="J4029" s="244">
        <v>0</v>
      </c>
      <c r="K4029" s="244" t="s">
        <v>2534</v>
      </c>
      <c r="L4029" s="244" t="s">
        <v>2633</v>
      </c>
      <c r="M4029" s="244" t="s">
        <v>2660</v>
      </c>
      <c r="N4029" s="244" t="s">
        <v>2474</v>
      </c>
      <c r="O4029" s="244" t="s">
        <v>2474</v>
      </c>
      <c r="P4029" s="244" t="s">
        <v>2474</v>
      </c>
      <c r="Q4029" s="244" t="s">
        <v>2474</v>
      </c>
      <c r="R4029" s="6">
        <f t="shared" si="575"/>
        <v>3</v>
      </c>
      <c r="S4029" s="6">
        <f t="shared" si="576"/>
        <v>1</v>
      </c>
      <c r="T4029" s="7">
        <f t="shared" si="577"/>
        <v>130577</v>
      </c>
      <c r="U4029" s="121" t="str">
        <f t="shared" si="578"/>
        <v>1FE11</v>
      </c>
      <c r="V4029" s="10">
        <f t="shared" si="579"/>
        <v>254</v>
      </c>
      <c r="W4029" s="10">
        <f t="shared" si="580"/>
        <v>17</v>
      </c>
      <c r="X4029" s="11">
        <f t="shared" si="581"/>
        <v>1</v>
      </c>
      <c r="Y4029" s="11">
        <f t="shared" si="582"/>
        <v>254</v>
      </c>
      <c r="Z4029" s="12" t="str">
        <f t="shared" si="583"/>
        <v>Direction Data</v>
      </c>
      <c r="AI4029" s="111"/>
      <c r="AJ4029" s="19"/>
      <c r="AK4029" s="19"/>
      <c r="AQ4029" s="37"/>
      <c r="AR4029" s="34"/>
      <c r="AS4029" s="34"/>
      <c r="AT4029" s="34"/>
      <c r="AU4029" s="34"/>
      <c r="AV4029" s="34"/>
      <c r="AW4029" s="34"/>
      <c r="AX4029" s="222">
        <v>130577</v>
      </c>
      <c r="AY4029" s="6">
        <v>1</v>
      </c>
      <c r="AZ4029" s="6">
        <v>254</v>
      </c>
      <c r="BA4029" s="87" t="s">
        <v>2832</v>
      </c>
      <c r="BB4029" s="39" t="s">
        <v>2709</v>
      </c>
      <c r="BC4029" s="84" t="s">
        <v>2710</v>
      </c>
      <c r="BL4029" s="42" t="s">
        <v>2698</v>
      </c>
      <c r="BM4029" s="43" t="s">
        <v>2688</v>
      </c>
      <c r="BO4029" s="111">
        <v>61509</v>
      </c>
      <c r="BP4029" s="19" t="s">
        <v>311</v>
      </c>
    </row>
    <row r="4030" spans="1:68" ht="14.4" customHeight="1" x14ac:dyDescent="0.3">
      <c r="A4030" s="116">
        <v>4028</v>
      </c>
      <c r="H4030" t="s">
        <v>2657</v>
      </c>
      <c r="I4030" s="244">
        <v>8</v>
      </c>
      <c r="J4030" s="244">
        <v>1</v>
      </c>
      <c r="K4030" s="244" t="s">
        <v>2519</v>
      </c>
      <c r="L4030" s="244" t="s">
        <v>2506</v>
      </c>
      <c r="M4030" s="244">
        <v>0</v>
      </c>
      <c r="N4030" s="244">
        <v>0</v>
      </c>
      <c r="O4030" s="244" t="s">
        <v>2474</v>
      </c>
      <c r="P4030" s="244" t="s">
        <v>2474</v>
      </c>
      <c r="Q4030" s="244" t="s">
        <v>2474</v>
      </c>
      <c r="R4030" s="6">
        <f t="shared" si="575"/>
        <v>3</v>
      </c>
      <c r="S4030" s="6">
        <f t="shared" si="576"/>
        <v>1</v>
      </c>
      <c r="T4030" s="7">
        <f t="shared" si="577"/>
        <v>130577</v>
      </c>
      <c r="U4030" s="121" t="str">
        <f t="shared" si="578"/>
        <v>1FE11</v>
      </c>
      <c r="V4030" s="10">
        <f t="shared" si="579"/>
        <v>254</v>
      </c>
      <c r="W4030" s="10">
        <f t="shared" si="580"/>
        <v>17</v>
      </c>
      <c r="X4030" s="11">
        <f t="shared" si="581"/>
        <v>1</v>
      </c>
      <c r="Y4030" s="11">
        <f t="shared" si="582"/>
        <v>254</v>
      </c>
      <c r="Z4030" s="12" t="str">
        <f t="shared" si="583"/>
        <v>Direction Data</v>
      </c>
      <c r="AI4030" s="111"/>
      <c r="AJ4030" s="19"/>
      <c r="AK4030" s="19"/>
      <c r="AL4030" s="21"/>
      <c r="AM4030" s="21"/>
      <c r="AN4030" s="21"/>
      <c r="AO4030" s="21"/>
      <c r="AP4030" s="20"/>
      <c r="AQ4030" s="22"/>
      <c r="AR4030" s="20"/>
      <c r="AS4030" s="20"/>
      <c r="AT4030" s="20"/>
      <c r="AU4030" s="20"/>
      <c r="AV4030" s="20"/>
      <c r="AW4030" s="20"/>
      <c r="AX4030" s="221">
        <v>130577</v>
      </c>
      <c r="AY4030" s="6">
        <v>1</v>
      </c>
      <c r="AZ4030" s="6">
        <v>254</v>
      </c>
      <c r="BA4030" s="87" t="s">
        <v>2833</v>
      </c>
      <c r="BB4030" s="39" t="s">
        <v>2352</v>
      </c>
      <c r="BC4030" s="84" t="s">
        <v>2710</v>
      </c>
      <c r="BD4030" s="38" t="s">
        <v>2834</v>
      </c>
      <c r="BE4030" s="39" t="s">
        <v>2835</v>
      </c>
      <c r="BF4030" s="90" t="s">
        <v>2691</v>
      </c>
      <c r="BG4030" s="58" t="s">
        <v>2772</v>
      </c>
      <c r="BH4030" s="24" t="s">
        <v>2836</v>
      </c>
      <c r="BI4030" s="6" t="s">
        <v>2349</v>
      </c>
      <c r="BL4030" s="42" t="s">
        <v>2698</v>
      </c>
      <c r="BM4030" s="43" t="s">
        <v>2688</v>
      </c>
      <c r="BO4030" s="111">
        <v>61516</v>
      </c>
      <c r="BP4030" s="19" t="s">
        <v>318</v>
      </c>
    </row>
    <row r="4031" spans="1:68" ht="14.4" customHeight="1" x14ac:dyDescent="0.3">
      <c r="A4031" s="116">
        <v>4029</v>
      </c>
      <c r="H4031" t="s">
        <v>2657</v>
      </c>
      <c r="I4031" s="244">
        <v>8</v>
      </c>
      <c r="J4031" s="244">
        <v>2</v>
      </c>
      <c r="K4031" s="244" t="s">
        <v>2474</v>
      </c>
      <c r="L4031" s="244" t="s">
        <v>2474</v>
      </c>
      <c r="M4031" s="244" t="s">
        <v>2474</v>
      </c>
      <c r="N4031" s="244" t="s">
        <v>2474</v>
      </c>
      <c r="O4031" s="244" t="s">
        <v>2474</v>
      </c>
      <c r="P4031" s="244" t="s">
        <v>2474</v>
      </c>
      <c r="Q4031" s="244" t="s">
        <v>2474</v>
      </c>
      <c r="R4031" s="6">
        <f t="shared" si="575"/>
        <v>3</v>
      </c>
      <c r="S4031" s="6">
        <f t="shared" si="576"/>
        <v>1</v>
      </c>
      <c r="T4031" s="7">
        <f t="shared" si="577"/>
        <v>130577</v>
      </c>
      <c r="U4031" s="121" t="str">
        <f t="shared" si="578"/>
        <v>1FE11</v>
      </c>
      <c r="V4031" s="10">
        <f t="shared" si="579"/>
        <v>254</v>
      </c>
      <c r="W4031" s="10">
        <f t="shared" si="580"/>
        <v>17</v>
      </c>
      <c r="X4031" s="11">
        <f t="shared" si="581"/>
        <v>1</v>
      </c>
      <c r="Y4031" s="11">
        <f t="shared" si="582"/>
        <v>254</v>
      </c>
      <c r="Z4031" s="12" t="str">
        <f t="shared" si="583"/>
        <v>Direction Data</v>
      </c>
      <c r="AI4031" s="111"/>
      <c r="AJ4031" s="19"/>
      <c r="AK4031" s="19"/>
      <c r="AQ4031" s="37"/>
      <c r="AR4031" s="34"/>
      <c r="AS4031" s="34"/>
      <c r="AT4031" s="34"/>
      <c r="AU4031" s="34"/>
      <c r="AV4031" s="34"/>
      <c r="AW4031" s="34"/>
      <c r="AX4031" s="222">
        <v>130577</v>
      </c>
      <c r="AY4031" s="6">
        <v>1</v>
      </c>
      <c r="AZ4031" s="6">
        <v>254</v>
      </c>
      <c r="BA4031" s="87" t="s">
        <v>2837</v>
      </c>
      <c r="BB4031" s="39" t="s">
        <v>2411</v>
      </c>
      <c r="BC4031" s="84" t="s">
        <v>2710</v>
      </c>
      <c r="BL4031" s="42" t="s">
        <v>2698</v>
      </c>
      <c r="BM4031" s="43" t="s">
        <v>2688</v>
      </c>
      <c r="BO4031" s="111">
        <v>61527</v>
      </c>
      <c r="BP4031" s="19" t="s">
        <v>329</v>
      </c>
    </row>
    <row r="4032" spans="1:68" ht="14.4" customHeight="1" x14ac:dyDescent="0.3">
      <c r="A4032" s="116">
        <v>4030</v>
      </c>
      <c r="H4032" t="s">
        <v>2620</v>
      </c>
      <c r="I4032" s="244">
        <v>8</v>
      </c>
      <c r="J4032" s="244">
        <v>0</v>
      </c>
      <c r="K4032" s="244" t="s">
        <v>2474</v>
      </c>
      <c r="L4032" s="244" t="s">
        <v>2474</v>
      </c>
      <c r="M4032" s="244" t="s">
        <v>2474</v>
      </c>
      <c r="N4032" s="244" t="s">
        <v>2521</v>
      </c>
      <c r="O4032" s="244">
        <v>2</v>
      </c>
      <c r="P4032" s="244" t="s">
        <v>2474</v>
      </c>
      <c r="Q4032" s="244" t="s">
        <v>2474</v>
      </c>
      <c r="R4032" s="6">
        <f t="shared" si="575"/>
        <v>2</v>
      </c>
      <c r="S4032" s="6">
        <f t="shared" si="576"/>
        <v>1</v>
      </c>
      <c r="T4032" s="7">
        <f t="shared" si="577"/>
        <v>127245</v>
      </c>
      <c r="U4032" s="121" t="str">
        <f t="shared" si="578"/>
        <v>1F10D</v>
      </c>
      <c r="V4032" s="10">
        <f t="shared" si="579"/>
        <v>241</v>
      </c>
      <c r="W4032" s="10">
        <f t="shared" si="580"/>
        <v>13</v>
      </c>
      <c r="X4032" s="11">
        <f t="shared" si="581"/>
        <v>1</v>
      </c>
      <c r="Y4032" s="11">
        <f t="shared" si="582"/>
        <v>241</v>
      </c>
      <c r="Z4032" s="12" t="str">
        <f t="shared" si="583"/>
        <v>Rudder</v>
      </c>
      <c r="AI4032" s="111"/>
      <c r="AJ4032" s="19"/>
      <c r="AK4032" s="19"/>
      <c r="AL4032" s="21"/>
      <c r="AM4032" s="21"/>
      <c r="AN4032" s="21"/>
      <c r="AO4032" s="21"/>
      <c r="AP4032" s="20"/>
      <c r="AQ4032" s="22"/>
      <c r="AR4032" s="20"/>
      <c r="AS4032" s="20"/>
      <c r="AT4032" s="20"/>
      <c r="AU4032" s="20"/>
      <c r="AV4032" s="20"/>
      <c r="AW4032" s="20"/>
      <c r="AX4032" s="221">
        <v>127245</v>
      </c>
      <c r="AY4032" s="6">
        <v>1</v>
      </c>
      <c r="AZ4032" s="6">
        <v>241</v>
      </c>
      <c r="BA4032" s="87" t="s">
        <v>2696</v>
      </c>
      <c r="BB4032" s="39" t="s">
        <v>2999</v>
      </c>
      <c r="BC4032" s="84" t="s">
        <v>2691</v>
      </c>
      <c r="BL4032" s="42" t="s">
        <v>2698</v>
      </c>
      <c r="BM4032" s="43" t="s">
        <v>2688</v>
      </c>
      <c r="BO4032" s="111">
        <v>61536</v>
      </c>
      <c r="BP4032" s="19" t="s">
        <v>338</v>
      </c>
    </row>
    <row r="4033" spans="1:68" ht="14.4" customHeight="1" x14ac:dyDescent="0.3">
      <c r="A4033" s="116">
        <v>4031</v>
      </c>
      <c r="H4033" t="s">
        <v>2621</v>
      </c>
      <c r="I4033" s="244">
        <v>8</v>
      </c>
      <c r="J4033" s="244" t="s">
        <v>2660</v>
      </c>
      <c r="K4033" s="244" t="s">
        <v>2519</v>
      </c>
      <c r="L4033" s="244" t="s">
        <v>2506</v>
      </c>
      <c r="M4033" s="244">
        <v>0</v>
      </c>
      <c r="N4033" s="244">
        <v>0</v>
      </c>
      <c r="O4033" s="244" t="s">
        <v>2474</v>
      </c>
      <c r="P4033" s="244" t="s">
        <v>2483</v>
      </c>
      <c r="Q4033" s="244" t="s">
        <v>2520</v>
      </c>
      <c r="R4033" s="6">
        <f t="shared" si="575"/>
        <v>2</v>
      </c>
      <c r="S4033" s="6">
        <f t="shared" si="576"/>
        <v>1</v>
      </c>
      <c r="T4033" s="7">
        <f t="shared" si="577"/>
        <v>127250</v>
      </c>
      <c r="U4033" s="121" t="str">
        <f t="shared" si="578"/>
        <v>1F112</v>
      </c>
      <c r="V4033" s="10">
        <f t="shared" si="579"/>
        <v>241</v>
      </c>
      <c r="W4033" s="10">
        <f t="shared" si="580"/>
        <v>18</v>
      </c>
      <c r="X4033" s="11">
        <f t="shared" si="581"/>
        <v>1</v>
      </c>
      <c r="Y4033" s="11">
        <f t="shared" si="582"/>
        <v>241</v>
      </c>
      <c r="Z4033" s="12" t="str">
        <f t="shared" si="583"/>
        <v>Vessel Heading</v>
      </c>
      <c r="AI4033" s="111"/>
      <c r="AJ4033" s="19"/>
      <c r="AK4033" s="19"/>
      <c r="AQ4033" s="37"/>
      <c r="AR4033" s="34"/>
      <c r="AS4033" s="34"/>
      <c r="AT4033" s="34"/>
      <c r="AU4033" s="34"/>
      <c r="AV4033" s="34"/>
      <c r="AW4033" s="34"/>
      <c r="AX4033" s="222">
        <v>127250</v>
      </c>
      <c r="AY4033" s="6">
        <v>1</v>
      </c>
      <c r="AZ4033" s="6">
        <v>241</v>
      </c>
      <c r="BA4033" s="87" t="s">
        <v>18</v>
      </c>
      <c r="BB4033" s="39" t="s">
        <v>2462</v>
      </c>
      <c r="BC4033" s="84" t="s">
        <v>2691</v>
      </c>
      <c r="BL4033" s="42" t="s">
        <v>2698</v>
      </c>
      <c r="BM4033" s="43" t="s">
        <v>2688</v>
      </c>
      <c r="BO4033" s="111">
        <v>61640</v>
      </c>
      <c r="BP4033" s="19" t="s">
        <v>361</v>
      </c>
    </row>
    <row r="4034" spans="1:68" ht="14.4" customHeight="1" x14ac:dyDescent="0.3">
      <c r="A4034" s="116">
        <v>4032</v>
      </c>
      <c r="H4034" t="s">
        <v>2622</v>
      </c>
      <c r="I4034" s="244">
        <v>8</v>
      </c>
      <c r="J4034" s="244" t="s">
        <v>2660</v>
      </c>
      <c r="K4034" s="244">
        <v>0</v>
      </c>
      <c r="L4034" s="244" t="s">
        <v>2563</v>
      </c>
      <c r="M4034" s="244" t="s">
        <v>2520</v>
      </c>
      <c r="N4034" s="244">
        <v>5</v>
      </c>
      <c r="O4034" s="244" t="s">
        <v>2474</v>
      </c>
      <c r="P4034" s="244" t="s">
        <v>2474</v>
      </c>
      <c r="Q4034" s="244" t="s">
        <v>2474</v>
      </c>
      <c r="R4034" s="6">
        <f t="shared" si="575"/>
        <v>2</v>
      </c>
      <c r="S4034" s="6">
        <f t="shared" si="576"/>
        <v>1</v>
      </c>
      <c r="T4034" s="7">
        <f t="shared" si="577"/>
        <v>127251</v>
      </c>
      <c r="U4034" s="121" t="str">
        <f t="shared" si="578"/>
        <v>1F113</v>
      </c>
      <c r="V4034" s="10">
        <f t="shared" si="579"/>
        <v>241</v>
      </c>
      <c r="W4034" s="10">
        <f t="shared" si="580"/>
        <v>19</v>
      </c>
      <c r="X4034" s="11">
        <f t="shared" si="581"/>
        <v>1</v>
      </c>
      <c r="Y4034" s="11">
        <f t="shared" si="582"/>
        <v>241</v>
      </c>
      <c r="Z4034" s="12" t="str">
        <f t="shared" si="583"/>
        <v>Rate of Turn</v>
      </c>
      <c r="AI4034" s="111"/>
      <c r="AJ4034" s="19"/>
      <c r="AK4034" s="19"/>
      <c r="AL4034" s="21"/>
      <c r="AM4034" s="21"/>
      <c r="AN4034" s="21"/>
      <c r="AO4034" s="21"/>
      <c r="AP4034" s="20"/>
      <c r="AQ4034" s="22"/>
      <c r="AR4034" s="20"/>
      <c r="AS4034" s="20"/>
      <c r="AT4034" s="20"/>
      <c r="AU4034" s="20"/>
      <c r="AV4034" s="20"/>
      <c r="AW4034" s="20"/>
      <c r="AX4034" s="221">
        <v>127251</v>
      </c>
      <c r="AY4034" s="6">
        <v>1</v>
      </c>
      <c r="AZ4034" s="6">
        <v>241</v>
      </c>
      <c r="BA4034" s="87" t="s">
        <v>2699</v>
      </c>
      <c r="BB4034" s="39" t="s">
        <v>2700</v>
      </c>
      <c r="BC4034" s="84" t="s">
        <v>2691</v>
      </c>
      <c r="BL4034" s="42" t="s">
        <v>2698</v>
      </c>
      <c r="BM4034" s="43" t="s">
        <v>2688</v>
      </c>
      <c r="BO4034" s="111">
        <v>61649</v>
      </c>
      <c r="BP4034" s="19" t="s">
        <v>368</v>
      </c>
    </row>
    <row r="4035" spans="1:68" ht="14.4" customHeight="1" x14ac:dyDescent="0.3">
      <c r="A4035" s="116">
        <v>4033</v>
      </c>
      <c r="H4035" t="s">
        <v>2656</v>
      </c>
      <c r="I4035" s="244">
        <v>8</v>
      </c>
      <c r="J4035" s="244" t="s">
        <v>2624</v>
      </c>
      <c r="K4035" s="244">
        <v>0</v>
      </c>
      <c r="L4035" s="244">
        <v>0</v>
      </c>
      <c r="M4035" s="244" t="s">
        <v>2474</v>
      </c>
      <c r="N4035" s="244" t="s">
        <v>2474</v>
      </c>
      <c r="O4035" s="244">
        <v>0</v>
      </c>
      <c r="P4035" s="244" t="s">
        <v>2474</v>
      </c>
      <c r="Q4035" s="244" t="s">
        <v>2474</v>
      </c>
      <c r="R4035" s="6">
        <f t="shared" si="575"/>
        <v>2</v>
      </c>
      <c r="S4035" s="6">
        <f t="shared" si="576"/>
        <v>1</v>
      </c>
      <c r="T4035" s="7">
        <f t="shared" si="577"/>
        <v>128259</v>
      </c>
      <c r="U4035" s="121" t="str">
        <f t="shared" si="578"/>
        <v>1F503</v>
      </c>
      <c r="V4035" s="10">
        <f t="shared" si="579"/>
        <v>245</v>
      </c>
      <c r="W4035" s="10">
        <f t="shared" si="580"/>
        <v>3</v>
      </c>
      <c r="X4035" s="11">
        <f t="shared" si="581"/>
        <v>1</v>
      </c>
      <c r="Y4035" s="11">
        <f t="shared" si="582"/>
        <v>245</v>
      </c>
      <c r="Z4035" s="12" t="str">
        <f t="shared" si="583"/>
        <v>Speed</v>
      </c>
      <c r="AI4035" s="111"/>
      <c r="AJ4035" s="19"/>
      <c r="AK4035" s="19"/>
      <c r="AQ4035" s="37"/>
      <c r="AR4035" s="34"/>
      <c r="AS4035" s="34"/>
      <c r="AT4035" s="34"/>
      <c r="AU4035" s="34"/>
      <c r="AV4035" s="34"/>
      <c r="AW4035" s="34"/>
      <c r="AX4035" s="222">
        <v>128259</v>
      </c>
      <c r="AY4035" s="6">
        <v>1</v>
      </c>
      <c r="AZ4035" s="6">
        <v>245</v>
      </c>
      <c r="BA4035" s="87" t="s">
        <v>34</v>
      </c>
      <c r="BB4035" s="39" t="s">
        <v>2457</v>
      </c>
      <c r="BC4035" s="84" t="s">
        <v>2349</v>
      </c>
      <c r="BD4035" s="38" t="s">
        <v>2830</v>
      </c>
      <c r="BF4035" s="90" t="s">
        <v>2349</v>
      </c>
      <c r="BJ4035" s="47" t="s">
        <v>2831</v>
      </c>
      <c r="BL4035" s="42" t="s">
        <v>2698</v>
      </c>
      <c r="BM4035" s="43" t="s">
        <v>2688</v>
      </c>
      <c r="BO4035" s="111">
        <v>61654</v>
      </c>
      <c r="BP4035" s="19" t="s">
        <v>371</v>
      </c>
    </row>
    <row r="4036" spans="1:68" ht="14.4" customHeight="1" x14ac:dyDescent="0.3">
      <c r="A4036" s="116">
        <v>4034</v>
      </c>
      <c r="H4036" t="s">
        <v>3093</v>
      </c>
      <c r="I4036" s="244">
        <v>3</v>
      </c>
      <c r="J4036" s="244">
        <v>0</v>
      </c>
      <c r="K4036" s="244" t="s">
        <v>2548</v>
      </c>
      <c r="L4036" s="244">
        <v>0</v>
      </c>
      <c r="M4036" s="244"/>
      <c r="N4036" s="244"/>
      <c r="O4036" s="244"/>
      <c r="P4036" s="244"/>
      <c r="Q4036" s="244"/>
      <c r="R4036" s="6">
        <f t="shared" si="575"/>
        <v>6</v>
      </c>
      <c r="S4036" s="6">
        <f t="shared" si="576"/>
        <v>0</v>
      </c>
      <c r="T4036" s="7">
        <f t="shared" si="577"/>
        <v>59904</v>
      </c>
      <c r="U4036" s="121" t="str">
        <f t="shared" si="578"/>
        <v>EA00</v>
      </c>
      <c r="V4036" s="10">
        <f t="shared" si="579"/>
        <v>234</v>
      </c>
      <c r="W4036" s="10">
        <f t="shared" si="580"/>
        <v>11</v>
      </c>
      <c r="X4036" s="11">
        <f t="shared" si="581"/>
        <v>7</v>
      </c>
      <c r="Y4036" s="11">
        <f t="shared" si="582"/>
        <v>11</v>
      </c>
      <c r="Z4036" s="12" t="str">
        <f t="shared" si="583"/>
        <v>Request</v>
      </c>
      <c r="AI4036" s="111"/>
      <c r="AJ4036" s="19"/>
      <c r="AK4036" s="19"/>
      <c r="AL4036" s="21"/>
      <c r="AM4036" s="21"/>
      <c r="AN4036" s="21"/>
      <c r="AO4036" s="21"/>
      <c r="AP4036" s="20"/>
      <c r="AQ4036" s="22"/>
      <c r="AR4036" s="20"/>
      <c r="AS4036" s="20"/>
      <c r="AT4036" s="20"/>
      <c r="AU4036" s="20"/>
      <c r="AV4036" s="20"/>
      <c r="AW4036" s="20"/>
      <c r="AX4036" s="221">
        <v>59904</v>
      </c>
      <c r="AY4036" s="6">
        <v>7</v>
      </c>
      <c r="AZ4036" s="6">
        <v>11</v>
      </c>
      <c r="BA4036" s="87" t="s">
        <v>2958</v>
      </c>
      <c r="BB4036" s="39" t="s">
        <v>2905</v>
      </c>
      <c r="BC4036" s="84" t="s">
        <v>4</v>
      </c>
      <c r="BL4036" s="42" t="s">
        <v>2693</v>
      </c>
      <c r="BM4036" s="43" t="s">
        <v>2851</v>
      </c>
      <c r="BO4036" s="111">
        <v>61666</v>
      </c>
      <c r="BP4036" s="19" t="s">
        <v>377</v>
      </c>
    </row>
    <row r="4037" spans="1:68" ht="14.4" customHeight="1" x14ac:dyDescent="0.3">
      <c r="A4037" s="116">
        <v>4035</v>
      </c>
      <c r="H4037" t="s">
        <v>2522</v>
      </c>
      <c r="I4037" s="244">
        <v>8</v>
      </c>
      <c r="J4037" s="244">
        <v>11</v>
      </c>
      <c r="K4037" s="244">
        <v>37</v>
      </c>
      <c r="L4037" s="244">
        <v>3</v>
      </c>
      <c r="M4037" s="244">
        <v>95</v>
      </c>
      <c r="N4037" s="244">
        <v>74</v>
      </c>
      <c r="O4037" s="244" t="s">
        <v>2512</v>
      </c>
      <c r="P4037" s="244" t="s">
        <v>2474</v>
      </c>
      <c r="Q4037" s="244" t="s">
        <v>2474</v>
      </c>
      <c r="R4037" s="6">
        <f t="shared" si="575"/>
        <v>2</v>
      </c>
      <c r="S4037" s="6">
        <f t="shared" si="576"/>
        <v>1</v>
      </c>
      <c r="T4037" s="7">
        <f t="shared" si="577"/>
        <v>130306</v>
      </c>
      <c r="U4037" s="121" t="str">
        <f t="shared" si="578"/>
        <v>1FD02</v>
      </c>
      <c r="V4037" s="10">
        <f t="shared" si="579"/>
        <v>253</v>
      </c>
      <c r="W4037" s="10">
        <f t="shared" si="580"/>
        <v>2</v>
      </c>
      <c r="X4037" s="11">
        <f t="shared" si="581"/>
        <v>3</v>
      </c>
      <c r="Y4037" s="11">
        <f t="shared" si="582"/>
        <v>253</v>
      </c>
      <c r="Z4037" s="12" t="str">
        <f t="shared" si="583"/>
        <v>Wind Data</v>
      </c>
      <c r="AI4037" s="111"/>
      <c r="AJ4037" s="19"/>
      <c r="AK4037" s="19"/>
      <c r="AQ4037" s="37"/>
      <c r="AR4037" s="34"/>
      <c r="AS4037" s="34"/>
      <c r="AT4037" s="34"/>
      <c r="AU4037" s="34"/>
      <c r="AV4037" s="34"/>
      <c r="AW4037" s="34"/>
      <c r="AX4037" s="222">
        <v>130306</v>
      </c>
      <c r="AY4037" s="6">
        <v>3</v>
      </c>
      <c r="AZ4037" s="6">
        <v>253</v>
      </c>
      <c r="BA4037" s="87" t="s">
        <v>2701</v>
      </c>
      <c r="BB4037" s="39" t="s">
        <v>2957</v>
      </c>
      <c r="BC4037" s="84" t="s">
        <v>2349</v>
      </c>
      <c r="BD4037" s="38" t="s">
        <v>2702</v>
      </c>
      <c r="BE4037" s="39" t="s">
        <v>3168</v>
      </c>
      <c r="BF4037" s="90" t="s">
        <v>2691</v>
      </c>
      <c r="BJ4037" s="47" t="s">
        <v>2704</v>
      </c>
      <c r="BL4037" s="42" t="s">
        <v>2705</v>
      </c>
      <c r="BM4037" s="43" t="s">
        <v>2688</v>
      </c>
      <c r="BO4037" s="111">
        <v>61673</v>
      </c>
      <c r="BP4037" s="19" t="s">
        <v>384</v>
      </c>
    </row>
    <row r="4038" spans="1:68" ht="14.4" customHeight="1" x14ac:dyDescent="0.3">
      <c r="A4038" s="116">
        <v>4036</v>
      </c>
      <c r="H4038" t="s">
        <v>2525</v>
      </c>
      <c r="I4038" s="244">
        <v>8</v>
      </c>
      <c r="J4038" s="244">
        <v>0</v>
      </c>
      <c r="K4038" s="244" t="s">
        <v>2521</v>
      </c>
      <c r="L4038" s="244">
        <v>0</v>
      </c>
      <c r="M4038" s="244">
        <v>0</v>
      </c>
      <c r="N4038" s="244" t="s">
        <v>2474</v>
      </c>
      <c r="O4038" s="244" t="s">
        <v>2483</v>
      </c>
      <c r="P4038" s="244" t="s">
        <v>2474</v>
      </c>
      <c r="Q4038" s="244" t="s">
        <v>2483</v>
      </c>
      <c r="R4038" s="6">
        <f t="shared" si="575"/>
        <v>2</v>
      </c>
      <c r="S4038" s="6">
        <f t="shared" si="576"/>
        <v>1</v>
      </c>
      <c r="T4038" s="7">
        <f t="shared" si="577"/>
        <v>130578</v>
      </c>
      <c r="U4038" s="121" t="str">
        <f t="shared" si="578"/>
        <v>1FE12</v>
      </c>
      <c r="V4038" s="10">
        <f t="shared" si="579"/>
        <v>254</v>
      </c>
      <c r="W4038" s="10">
        <f t="shared" si="580"/>
        <v>18</v>
      </c>
      <c r="X4038" s="11">
        <f t="shared" si="581"/>
        <v>3</v>
      </c>
      <c r="Y4038" s="11">
        <f t="shared" si="582"/>
        <v>254</v>
      </c>
      <c r="Z4038" s="12" t="str">
        <f t="shared" si="583"/>
        <v>Vessel Speed Components</v>
      </c>
      <c r="AI4038" s="111"/>
      <c r="AJ4038" s="19"/>
      <c r="AK4038" s="19"/>
      <c r="AL4038" s="21"/>
      <c r="AM4038" s="21"/>
      <c r="AN4038" s="21"/>
      <c r="AO4038" s="21"/>
      <c r="AP4038" s="20"/>
      <c r="AQ4038" s="22"/>
      <c r="AR4038" s="20"/>
      <c r="AS4038" s="20"/>
      <c r="AT4038" s="20"/>
      <c r="AU4038" s="20"/>
      <c r="AV4038" s="20"/>
      <c r="AW4038" s="20"/>
      <c r="AX4038" s="221">
        <v>130578</v>
      </c>
      <c r="AY4038" s="6">
        <v>3</v>
      </c>
      <c r="AZ4038" s="6">
        <v>254</v>
      </c>
      <c r="BA4038" s="87" t="s">
        <v>2724</v>
      </c>
      <c r="BB4038" s="39" t="s">
        <v>2709</v>
      </c>
      <c r="BC4038" s="84" t="s">
        <v>2710</v>
      </c>
      <c r="BD4038" s="38" t="s">
        <v>2353</v>
      </c>
      <c r="BE4038" s="39" t="s">
        <v>2457</v>
      </c>
      <c r="BF4038" s="90" t="s">
        <v>2349</v>
      </c>
      <c r="BG4038" s="58" t="s">
        <v>2725</v>
      </c>
      <c r="BI4038" s="6" t="s">
        <v>2349</v>
      </c>
      <c r="BL4038" s="42" t="s">
        <v>2705</v>
      </c>
      <c r="BM4038" s="43" t="s">
        <v>2688</v>
      </c>
      <c r="BO4038" s="111">
        <v>61685</v>
      </c>
      <c r="BP4038" s="19" t="s">
        <v>389</v>
      </c>
    </row>
    <row r="4039" spans="1:68" ht="14.4" customHeight="1" x14ac:dyDescent="0.3">
      <c r="A4039" s="116">
        <v>4037</v>
      </c>
      <c r="H4039" t="s">
        <v>2525</v>
      </c>
      <c r="I4039" s="244">
        <v>8</v>
      </c>
      <c r="J4039" s="244">
        <v>1</v>
      </c>
      <c r="K4039" s="244" t="s">
        <v>2474</v>
      </c>
      <c r="L4039" s="244" t="s">
        <v>2483</v>
      </c>
      <c r="M4039" s="244" t="s">
        <v>2474</v>
      </c>
      <c r="N4039" s="244" t="s">
        <v>2483</v>
      </c>
      <c r="O4039" s="244" t="s">
        <v>2474</v>
      </c>
      <c r="P4039" s="244" t="s">
        <v>2483</v>
      </c>
      <c r="Q4039" s="244" t="s">
        <v>2474</v>
      </c>
      <c r="R4039" s="6">
        <f t="shared" si="575"/>
        <v>2</v>
      </c>
      <c r="S4039" s="6">
        <f t="shared" si="576"/>
        <v>1</v>
      </c>
      <c r="T4039" s="7">
        <f t="shared" si="577"/>
        <v>130578</v>
      </c>
      <c r="U4039" s="121" t="str">
        <f t="shared" si="578"/>
        <v>1FE12</v>
      </c>
      <c r="V4039" s="10">
        <f t="shared" si="579"/>
        <v>254</v>
      </c>
      <c r="W4039" s="10">
        <f t="shared" si="580"/>
        <v>18</v>
      </c>
      <c r="X4039" s="11">
        <f t="shared" si="581"/>
        <v>3</v>
      </c>
      <c r="Y4039" s="11">
        <f t="shared" si="582"/>
        <v>254</v>
      </c>
      <c r="Z4039" s="12" t="str">
        <f t="shared" si="583"/>
        <v>Vessel Speed Components</v>
      </c>
      <c r="AI4039" s="111"/>
      <c r="AJ4039" s="19"/>
      <c r="AK4039" s="19"/>
      <c r="AQ4039" s="37"/>
      <c r="AR4039" s="34"/>
      <c r="AS4039" s="34"/>
      <c r="AT4039" s="34"/>
      <c r="AU4039" s="34"/>
      <c r="AV4039" s="34"/>
      <c r="AW4039" s="34"/>
      <c r="AX4039" s="222">
        <v>130578</v>
      </c>
      <c r="AY4039" s="6">
        <v>3</v>
      </c>
      <c r="AZ4039" s="6">
        <v>254</v>
      </c>
      <c r="BA4039" s="87" t="s">
        <v>2727</v>
      </c>
      <c r="BB4039" s="39" t="s">
        <v>2352</v>
      </c>
      <c r="BC4039" s="84" t="s">
        <v>2710</v>
      </c>
      <c r="BD4039" s="38" t="s">
        <v>2728</v>
      </c>
      <c r="BG4039" s="58" t="s">
        <v>2725</v>
      </c>
      <c r="BI4039" s="6" t="s">
        <v>2349</v>
      </c>
      <c r="BL4039" s="42" t="s">
        <v>2705</v>
      </c>
      <c r="BM4039" s="43" t="s">
        <v>2688</v>
      </c>
      <c r="BO4039" s="111">
        <v>61736</v>
      </c>
      <c r="BP4039" s="19" t="s">
        <v>440</v>
      </c>
    </row>
    <row r="4040" spans="1:68" ht="14.4" customHeight="1" x14ac:dyDescent="0.3">
      <c r="A4040" s="116">
        <v>4038</v>
      </c>
      <c r="H4040" t="s">
        <v>3094</v>
      </c>
      <c r="I4040" s="244">
        <v>8</v>
      </c>
      <c r="J4040" s="244">
        <v>51</v>
      </c>
      <c r="K4040" s="244">
        <v>91</v>
      </c>
      <c r="L4040" s="244" t="s">
        <v>2571</v>
      </c>
      <c r="M4040" s="244" t="s">
        <v>2487</v>
      </c>
      <c r="N4040" s="244">
        <v>0</v>
      </c>
      <c r="O4040" s="244">
        <v>82</v>
      </c>
      <c r="P4040" s="244" t="s">
        <v>2528</v>
      </c>
      <c r="Q4040" s="244" t="s">
        <v>2500</v>
      </c>
      <c r="R4040" s="6">
        <f t="shared" si="575"/>
        <v>6</v>
      </c>
      <c r="S4040" s="6">
        <f t="shared" si="576"/>
        <v>0</v>
      </c>
      <c r="T4040" s="7">
        <f t="shared" si="577"/>
        <v>60928</v>
      </c>
      <c r="U4040" s="121" t="str">
        <f t="shared" si="578"/>
        <v>EE00</v>
      </c>
      <c r="V4040" s="10">
        <f t="shared" si="579"/>
        <v>238</v>
      </c>
      <c r="W4040" s="10">
        <f t="shared" si="580"/>
        <v>255</v>
      </c>
      <c r="X4040" s="11">
        <f t="shared" si="581"/>
        <v>11</v>
      </c>
      <c r="Y4040" s="11">
        <f t="shared" si="582"/>
        <v>255</v>
      </c>
      <c r="Z4040" s="12" t="str">
        <f t="shared" si="583"/>
        <v>Address Claimed</v>
      </c>
      <c r="AI4040" s="111"/>
      <c r="AJ4040" s="19"/>
      <c r="AK4040" s="19"/>
      <c r="AL4040" s="21"/>
      <c r="AM4040" s="21"/>
      <c r="AN4040" s="21"/>
      <c r="AO4040" s="21"/>
      <c r="AP4040" s="20"/>
      <c r="AQ4040" s="22"/>
      <c r="AR4040" s="20"/>
      <c r="AS4040" s="20"/>
      <c r="AT4040" s="20"/>
      <c r="AU4040" s="20"/>
      <c r="AV4040" s="20"/>
      <c r="AW4040" s="20"/>
      <c r="AX4040" s="221">
        <v>60928</v>
      </c>
      <c r="AY4040" s="6">
        <v>11</v>
      </c>
      <c r="AZ4040" s="6">
        <v>255</v>
      </c>
      <c r="BA4040" s="87" t="s">
        <v>2907</v>
      </c>
      <c r="BD4040" s="38" t="s">
        <v>2908</v>
      </c>
      <c r="BE4040" s="39" t="s">
        <v>2909</v>
      </c>
      <c r="BF4040" s="90" t="s">
        <v>2910</v>
      </c>
      <c r="BG4040" s="58" t="s">
        <v>2437</v>
      </c>
      <c r="BH4040" s="24" t="s">
        <v>2959</v>
      </c>
      <c r="BI4040" s="6" t="s">
        <v>2910</v>
      </c>
      <c r="BL4040" s="42" t="s">
        <v>2853</v>
      </c>
      <c r="BM4040" s="43" t="s">
        <v>2688</v>
      </c>
      <c r="BO4040" s="111">
        <v>61738</v>
      </c>
      <c r="BP4040" s="19" t="s">
        <v>442</v>
      </c>
    </row>
    <row r="4041" spans="1:68" ht="14.4" customHeight="1" x14ac:dyDescent="0.3">
      <c r="A4041" s="116">
        <v>4039</v>
      </c>
      <c r="H4041" t="s">
        <v>3102</v>
      </c>
      <c r="I4041" s="244">
        <v>8</v>
      </c>
      <c r="J4041" s="244" t="s">
        <v>2507</v>
      </c>
      <c r="K4041" s="244">
        <v>11</v>
      </c>
      <c r="L4041" s="244">
        <v>43</v>
      </c>
      <c r="M4041" s="244">
        <v>52</v>
      </c>
      <c r="N4041" s="244">
        <v>0</v>
      </c>
      <c r="O4041" s="244" t="s">
        <v>2579</v>
      </c>
      <c r="P4041" s="244" t="s">
        <v>2532</v>
      </c>
      <c r="Q4041" s="244" t="s">
        <v>2500</v>
      </c>
      <c r="R4041" s="6">
        <f t="shared" si="575"/>
        <v>6</v>
      </c>
      <c r="S4041" s="6">
        <f t="shared" si="576"/>
        <v>0</v>
      </c>
      <c r="T4041" s="7">
        <f t="shared" si="577"/>
        <v>60928</v>
      </c>
      <c r="U4041" s="121" t="str">
        <f t="shared" si="578"/>
        <v>EE00</v>
      </c>
      <c r="V4041" s="10">
        <f t="shared" si="579"/>
        <v>238</v>
      </c>
      <c r="W4041" s="10">
        <f t="shared" si="580"/>
        <v>255</v>
      </c>
      <c r="X4041" s="11">
        <f t="shared" si="581"/>
        <v>8</v>
      </c>
      <c r="Y4041" s="11">
        <f t="shared" si="582"/>
        <v>255</v>
      </c>
      <c r="Z4041" s="12" t="str">
        <f t="shared" si="583"/>
        <v>Address Claimed</v>
      </c>
      <c r="AI4041" s="111"/>
      <c r="AJ4041" s="19"/>
      <c r="AK4041" s="19"/>
      <c r="AQ4041" s="37"/>
      <c r="AR4041" s="34"/>
      <c r="AS4041" s="34"/>
      <c r="AT4041" s="34"/>
      <c r="AU4041" s="34"/>
      <c r="AV4041" s="34"/>
      <c r="AW4041" s="34"/>
      <c r="AX4041" s="222">
        <v>60928</v>
      </c>
      <c r="AY4041" s="6">
        <v>8</v>
      </c>
      <c r="AZ4041" s="6">
        <v>255</v>
      </c>
      <c r="BA4041" s="87" t="s">
        <v>2907</v>
      </c>
      <c r="BD4041" s="38" t="s">
        <v>2908</v>
      </c>
      <c r="BE4041" s="39" t="s">
        <v>3186</v>
      </c>
      <c r="BF4041" s="90" t="s">
        <v>2910</v>
      </c>
      <c r="BG4041" s="58" t="s">
        <v>2437</v>
      </c>
      <c r="BH4041" s="24" t="s">
        <v>3187</v>
      </c>
      <c r="BI4041" s="6" t="s">
        <v>2910</v>
      </c>
      <c r="BL4041" s="42" t="s">
        <v>2695</v>
      </c>
      <c r="BM4041" s="43" t="s">
        <v>2688</v>
      </c>
      <c r="BO4041" s="111">
        <v>61743</v>
      </c>
      <c r="BP4041" s="19" t="s">
        <v>447</v>
      </c>
    </row>
    <row r="4042" spans="1:68" ht="14.4" customHeight="1" x14ac:dyDescent="0.3">
      <c r="A4042" s="116">
        <v>4040</v>
      </c>
      <c r="H4042" t="s">
        <v>2570</v>
      </c>
      <c r="I4042" s="244">
        <v>8</v>
      </c>
      <c r="J4042" s="244">
        <v>1</v>
      </c>
      <c r="K4042" s="244">
        <v>34</v>
      </c>
      <c r="L4042" s="244">
        <v>5</v>
      </c>
      <c r="M4042" s="244" t="s">
        <v>2548</v>
      </c>
      <c r="N4042" s="244" t="s">
        <v>2474</v>
      </c>
      <c r="O4042" s="244">
        <v>29</v>
      </c>
      <c r="P4042" s="244">
        <v>72</v>
      </c>
      <c r="Q4042" s="244" t="s">
        <v>2474</v>
      </c>
      <c r="R4042" s="6">
        <f t="shared" si="575"/>
        <v>5</v>
      </c>
      <c r="S4042" s="6">
        <f t="shared" si="576"/>
        <v>1</v>
      </c>
      <c r="T4042" s="7">
        <f t="shared" si="577"/>
        <v>127508</v>
      </c>
      <c r="U4042" s="121" t="str">
        <f t="shared" si="578"/>
        <v>1F214</v>
      </c>
      <c r="V4042" s="10">
        <f t="shared" si="579"/>
        <v>242</v>
      </c>
      <c r="W4042" s="10">
        <f t="shared" si="580"/>
        <v>20</v>
      </c>
      <c r="X4042" s="11">
        <f t="shared" si="581"/>
        <v>16</v>
      </c>
      <c r="Y4042" s="11">
        <f t="shared" si="582"/>
        <v>242</v>
      </c>
      <c r="Z4042" s="12" t="str">
        <f t="shared" si="583"/>
        <v>Battery Status</v>
      </c>
      <c r="AI4042" s="111"/>
      <c r="AJ4042" s="19"/>
      <c r="AK4042" s="19"/>
      <c r="AL4042" s="21"/>
      <c r="AM4042" s="21"/>
      <c r="AN4042" s="21"/>
      <c r="AO4042" s="21"/>
      <c r="AP4042" s="20"/>
      <c r="AQ4042" s="22"/>
      <c r="AR4042" s="20"/>
      <c r="AS4042" s="20"/>
      <c r="AT4042" s="20"/>
      <c r="AU4042" s="20"/>
      <c r="AV4042" s="20"/>
      <c r="AW4042" s="20"/>
      <c r="AX4042" s="221">
        <v>127508</v>
      </c>
      <c r="AY4042" s="6">
        <v>16</v>
      </c>
      <c r="AZ4042" s="6">
        <v>242</v>
      </c>
      <c r="BA4042" s="87" t="s">
        <v>2861</v>
      </c>
      <c r="BB4042" s="39" t="s">
        <v>2862</v>
      </c>
      <c r="BC4042" s="84" t="s">
        <v>2358</v>
      </c>
      <c r="BG4042" s="58" t="s">
        <v>2863</v>
      </c>
      <c r="BH4042" s="24" t="s">
        <v>3060</v>
      </c>
      <c r="BI4042" s="6" t="s">
        <v>2359</v>
      </c>
      <c r="BJ4042" s="47" t="s">
        <v>2864</v>
      </c>
      <c r="BL4042" s="42" t="s">
        <v>2687</v>
      </c>
      <c r="BM4042" s="43" t="s">
        <v>2688</v>
      </c>
      <c r="BO4042" s="111">
        <v>61753</v>
      </c>
      <c r="BP4042" s="19" t="s">
        <v>457</v>
      </c>
    </row>
    <row r="4043" spans="1:68" ht="14.4" customHeight="1" x14ac:dyDescent="0.3">
      <c r="A4043" s="116">
        <v>4041</v>
      </c>
      <c r="H4043" t="s">
        <v>2619</v>
      </c>
      <c r="I4043" s="244">
        <v>8</v>
      </c>
      <c r="J4043" s="244" t="s">
        <v>2481</v>
      </c>
      <c r="K4043" s="244" t="s">
        <v>2517</v>
      </c>
      <c r="L4043" s="244" t="s">
        <v>2509</v>
      </c>
      <c r="M4043" s="244">
        <v>19</v>
      </c>
      <c r="N4043" s="244" t="s">
        <v>2602</v>
      </c>
      <c r="O4043" s="244" t="s">
        <v>2579</v>
      </c>
      <c r="P4043" s="244">
        <v>32</v>
      </c>
      <c r="Q4043" s="244">
        <v>3</v>
      </c>
      <c r="R4043" s="6">
        <f t="shared" si="575"/>
        <v>2</v>
      </c>
      <c r="S4043" s="6">
        <f t="shared" si="576"/>
        <v>1</v>
      </c>
      <c r="T4043" s="7">
        <f t="shared" si="577"/>
        <v>129025</v>
      </c>
      <c r="U4043" s="121" t="str">
        <f t="shared" si="578"/>
        <v>1F801</v>
      </c>
      <c r="V4043" s="10">
        <f t="shared" si="579"/>
        <v>248</v>
      </c>
      <c r="W4043" s="10">
        <f t="shared" si="580"/>
        <v>1</v>
      </c>
      <c r="X4043" s="11">
        <f t="shared" si="581"/>
        <v>7</v>
      </c>
      <c r="Y4043" s="11">
        <f t="shared" si="582"/>
        <v>248</v>
      </c>
      <c r="Z4043" s="12" t="str">
        <f t="shared" si="583"/>
        <v>Position, Rapid Update</v>
      </c>
      <c r="AI4043" s="111"/>
      <c r="AJ4043" s="19"/>
      <c r="AK4043" s="19"/>
      <c r="AQ4043" s="37"/>
      <c r="AR4043" s="34"/>
      <c r="AS4043" s="34"/>
      <c r="AT4043" s="34"/>
      <c r="AU4043" s="34"/>
      <c r="AV4043" s="34"/>
      <c r="AW4043" s="34"/>
      <c r="AX4043" s="222">
        <v>129025</v>
      </c>
      <c r="AY4043" s="6">
        <v>7</v>
      </c>
      <c r="AZ4043" s="6">
        <v>248</v>
      </c>
      <c r="BA4043" s="87" t="s">
        <v>2689</v>
      </c>
      <c r="BB4043" s="39" t="s">
        <v>2690</v>
      </c>
      <c r="BC4043" s="84" t="s">
        <v>2691</v>
      </c>
      <c r="BD4043" s="38" t="s">
        <v>2350</v>
      </c>
      <c r="BE4043" s="39" t="s">
        <v>2692</v>
      </c>
      <c r="BF4043" s="90" t="s">
        <v>2691</v>
      </c>
      <c r="BL4043" s="42" t="s">
        <v>2693</v>
      </c>
      <c r="BM4043" s="43" t="s">
        <v>2688</v>
      </c>
      <c r="BO4043" s="111">
        <v>61774</v>
      </c>
      <c r="BP4043" s="19" t="s">
        <v>478</v>
      </c>
    </row>
    <row r="4044" spans="1:68" ht="14.4" customHeight="1" x14ac:dyDescent="0.3">
      <c r="A4044" s="116">
        <v>4042</v>
      </c>
      <c r="H4044" t="s">
        <v>2620</v>
      </c>
      <c r="I4044" s="244">
        <v>8</v>
      </c>
      <c r="J4044" s="244">
        <v>0</v>
      </c>
      <c r="K4044" s="244" t="s">
        <v>2474</v>
      </c>
      <c r="L4044" s="244" t="s">
        <v>2474</v>
      </c>
      <c r="M4044" s="244" t="s">
        <v>2474</v>
      </c>
      <c r="N4044" s="244" t="s">
        <v>2521</v>
      </c>
      <c r="O4044" s="244">
        <v>2</v>
      </c>
      <c r="P4044" s="244" t="s">
        <v>2474</v>
      </c>
      <c r="Q4044" s="244" t="s">
        <v>2474</v>
      </c>
      <c r="R4044" s="6">
        <f t="shared" si="575"/>
        <v>2</v>
      </c>
      <c r="S4044" s="6">
        <f t="shared" si="576"/>
        <v>1</v>
      </c>
      <c r="T4044" s="7">
        <f t="shared" si="577"/>
        <v>127245</v>
      </c>
      <c r="U4044" s="121" t="str">
        <f t="shared" si="578"/>
        <v>1F10D</v>
      </c>
      <c r="V4044" s="10">
        <f t="shared" si="579"/>
        <v>241</v>
      </c>
      <c r="W4044" s="10">
        <f t="shared" si="580"/>
        <v>13</v>
      </c>
      <c r="X4044" s="11">
        <f t="shared" si="581"/>
        <v>1</v>
      </c>
      <c r="Y4044" s="11">
        <f t="shared" si="582"/>
        <v>241</v>
      </c>
      <c r="Z4044" s="12" t="str">
        <f t="shared" si="583"/>
        <v>Rudder</v>
      </c>
      <c r="AI4044" s="111"/>
      <c r="AJ4044" s="19"/>
      <c r="AK4044" s="19"/>
      <c r="AL4044" s="21"/>
      <c r="AM4044" s="21"/>
      <c r="AN4044" s="21"/>
      <c r="AO4044" s="21"/>
      <c r="AP4044" s="20"/>
      <c r="AQ4044" s="22"/>
      <c r="AR4044" s="20"/>
      <c r="AS4044" s="20"/>
      <c r="AT4044" s="20"/>
      <c r="AU4044" s="20"/>
      <c r="AV4044" s="20"/>
      <c r="AW4044" s="20"/>
      <c r="AX4044" s="221">
        <v>127245</v>
      </c>
      <c r="AY4044" s="6">
        <v>1</v>
      </c>
      <c r="AZ4044" s="6">
        <v>241</v>
      </c>
      <c r="BA4044" s="87" t="s">
        <v>2696</v>
      </c>
      <c r="BB4044" s="39" t="s">
        <v>2999</v>
      </c>
      <c r="BC4044" s="84" t="s">
        <v>2691</v>
      </c>
      <c r="BL4044" s="42" t="s">
        <v>2698</v>
      </c>
      <c r="BM4044" s="43" t="s">
        <v>2688</v>
      </c>
      <c r="BO4044" s="111">
        <v>61782</v>
      </c>
      <c r="BP4044" s="19" t="s">
        <v>486</v>
      </c>
    </row>
    <row r="4045" spans="1:68" ht="14.4" customHeight="1" x14ac:dyDescent="0.3">
      <c r="A4045" s="116">
        <v>4043</v>
      </c>
      <c r="H4045" t="s">
        <v>2621</v>
      </c>
      <c r="I4045" s="244">
        <v>8</v>
      </c>
      <c r="J4045" s="244" t="s">
        <v>2533</v>
      </c>
      <c r="K4045" s="244" t="s">
        <v>2519</v>
      </c>
      <c r="L4045" s="244" t="s">
        <v>2506</v>
      </c>
      <c r="M4045" s="244">
        <v>0</v>
      </c>
      <c r="N4045" s="244">
        <v>0</v>
      </c>
      <c r="O4045" s="244" t="s">
        <v>2474</v>
      </c>
      <c r="P4045" s="244" t="s">
        <v>2483</v>
      </c>
      <c r="Q4045" s="244" t="s">
        <v>2520</v>
      </c>
      <c r="R4045" s="6">
        <f t="shared" si="575"/>
        <v>2</v>
      </c>
      <c r="S4045" s="6">
        <f t="shared" si="576"/>
        <v>1</v>
      </c>
      <c r="T4045" s="7">
        <f t="shared" si="577"/>
        <v>127250</v>
      </c>
      <c r="U4045" s="121" t="str">
        <f t="shared" si="578"/>
        <v>1F112</v>
      </c>
      <c r="V4045" s="10">
        <f t="shared" si="579"/>
        <v>241</v>
      </c>
      <c r="W4045" s="10">
        <f t="shared" si="580"/>
        <v>18</v>
      </c>
      <c r="X4045" s="11">
        <f t="shared" si="581"/>
        <v>1</v>
      </c>
      <c r="Y4045" s="11">
        <f t="shared" si="582"/>
        <v>241</v>
      </c>
      <c r="Z4045" s="12" t="str">
        <f t="shared" si="583"/>
        <v>Vessel Heading</v>
      </c>
      <c r="AI4045" s="111"/>
      <c r="AJ4045" s="19"/>
      <c r="AK4045" s="19"/>
      <c r="AQ4045" s="37"/>
      <c r="AR4045" s="34"/>
      <c r="AS4045" s="34"/>
      <c r="AT4045" s="34"/>
      <c r="AU4045" s="34"/>
      <c r="AV4045" s="34"/>
      <c r="AW4045" s="34"/>
      <c r="AX4045" s="222">
        <v>127250</v>
      </c>
      <c r="AY4045" s="6">
        <v>1</v>
      </c>
      <c r="AZ4045" s="6">
        <v>241</v>
      </c>
      <c r="BA4045" s="87" t="s">
        <v>18</v>
      </c>
      <c r="BB4045" s="39" t="s">
        <v>2462</v>
      </c>
      <c r="BC4045" s="84" t="s">
        <v>2691</v>
      </c>
      <c r="BL4045" s="42" t="s">
        <v>2698</v>
      </c>
      <c r="BM4045" s="43" t="s">
        <v>2688</v>
      </c>
      <c r="BO4045" s="111">
        <v>61785</v>
      </c>
      <c r="BP4045" s="19" t="s">
        <v>489</v>
      </c>
    </row>
    <row r="4046" spans="1:68" ht="14.4" customHeight="1" x14ac:dyDescent="0.3">
      <c r="A4046" s="116">
        <v>4044</v>
      </c>
      <c r="H4046" t="s">
        <v>2622</v>
      </c>
      <c r="I4046" s="244">
        <v>8</v>
      </c>
      <c r="J4046" s="244" t="s">
        <v>2535</v>
      </c>
      <c r="K4046" s="244">
        <v>0</v>
      </c>
      <c r="L4046" s="244" t="s">
        <v>2563</v>
      </c>
      <c r="M4046" s="244" t="s">
        <v>2520</v>
      </c>
      <c r="N4046" s="244">
        <v>5</v>
      </c>
      <c r="O4046" s="244" t="s">
        <v>2474</v>
      </c>
      <c r="P4046" s="244" t="s">
        <v>2474</v>
      </c>
      <c r="Q4046" s="244" t="s">
        <v>2474</v>
      </c>
      <c r="R4046" s="6">
        <f t="shared" si="575"/>
        <v>2</v>
      </c>
      <c r="S4046" s="6">
        <f t="shared" si="576"/>
        <v>1</v>
      </c>
      <c r="T4046" s="7">
        <f t="shared" si="577"/>
        <v>127251</v>
      </c>
      <c r="U4046" s="121" t="str">
        <f t="shared" si="578"/>
        <v>1F113</v>
      </c>
      <c r="V4046" s="10">
        <f t="shared" si="579"/>
        <v>241</v>
      </c>
      <c r="W4046" s="10">
        <f t="shared" si="580"/>
        <v>19</v>
      </c>
      <c r="X4046" s="11">
        <f t="shared" si="581"/>
        <v>1</v>
      </c>
      <c r="Y4046" s="11">
        <f t="shared" si="582"/>
        <v>241</v>
      </c>
      <c r="Z4046" s="12" t="str">
        <f t="shared" si="583"/>
        <v>Rate of Turn</v>
      </c>
      <c r="AI4046" s="111"/>
      <c r="AJ4046" s="19"/>
      <c r="AK4046" s="19"/>
      <c r="AL4046" s="21"/>
      <c r="AM4046" s="21"/>
      <c r="AN4046" s="21"/>
      <c r="AO4046" s="21"/>
      <c r="AP4046" s="20"/>
      <c r="AQ4046" s="22"/>
      <c r="AR4046" s="20"/>
      <c r="AS4046" s="20"/>
      <c r="AT4046" s="20"/>
      <c r="AU4046" s="20"/>
      <c r="AV4046" s="20"/>
      <c r="AW4046" s="20"/>
      <c r="AX4046" s="221">
        <v>127251</v>
      </c>
      <c r="AY4046" s="6">
        <v>1</v>
      </c>
      <c r="AZ4046" s="6">
        <v>241</v>
      </c>
      <c r="BA4046" s="87" t="s">
        <v>2699</v>
      </c>
      <c r="BB4046" s="39" t="s">
        <v>2700</v>
      </c>
      <c r="BC4046" s="84" t="s">
        <v>2691</v>
      </c>
      <c r="BL4046" s="42" t="s">
        <v>2698</v>
      </c>
      <c r="BM4046" s="43" t="s">
        <v>2688</v>
      </c>
      <c r="BO4046" s="111">
        <v>61792</v>
      </c>
      <c r="BP4046" s="19" t="s">
        <v>496</v>
      </c>
    </row>
    <row r="4047" spans="1:68" ht="14.4" customHeight="1" x14ac:dyDescent="0.3">
      <c r="A4047" s="116">
        <v>4045</v>
      </c>
      <c r="H4047" t="s">
        <v>2623</v>
      </c>
      <c r="I4047" s="244">
        <v>8</v>
      </c>
      <c r="J4047" s="244" t="s">
        <v>2535</v>
      </c>
      <c r="K4047" s="244" t="s">
        <v>2549</v>
      </c>
      <c r="L4047" s="244">
        <v>2</v>
      </c>
      <c r="M4047" s="244">
        <v>89</v>
      </c>
      <c r="N4047" s="244">
        <v>81</v>
      </c>
      <c r="O4047" s="244" t="s">
        <v>2515</v>
      </c>
      <c r="P4047" s="244" t="s">
        <v>2474</v>
      </c>
      <c r="Q4047" s="244" t="s">
        <v>2474</v>
      </c>
      <c r="R4047" s="6">
        <f t="shared" ref="R4047:R4110" si="584">_xlfn.BITRSHIFT(_xlfn.BITAND(HEX2DEC(H4047),HEX2DEC("1C000000")),26)</f>
        <v>2</v>
      </c>
      <c r="S4047" s="6">
        <f t="shared" ref="S4047:S4110" si="585">_xlfn.BITRSHIFT(_xlfn.BITAND(HEX2DEC(H4047),HEX2DEC("01000000")),24)</f>
        <v>1</v>
      </c>
      <c r="T4047" s="7">
        <f t="shared" ref="T4047:T4110" si="586">IF(_xlfn.BITRSHIFT(_xlfn.BITAND(HEX2DEC(H4047),HEX2DEC("0FF0000")),16)&lt;240,_xlfn.BITRSHIFT(_xlfn.BITAND(HEX2DEC(H4047),HEX2DEC("1FF0000")),8),_xlfn.BITRSHIFT(_xlfn.BITAND(HEX2DEC(H4047),HEX2DEC("1FFFF00")),8))</f>
        <v>130306</v>
      </c>
      <c r="U4047" s="121" t="str">
        <f t="shared" ref="U4047:U4110" si="587">DEC2HEX(T4047)</f>
        <v>1FD02</v>
      </c>
      <c r="V4047" s="10">
        <f t="shared" ref="V4047:V4110" si="588">_xlfn.BITRSHIFT(_xlfn.BITAND(HEX2DEC(H4047),HEX2DEC("0FF0000")),16)</f>
        <v>253</v>
      </c>
      <c r="W4047" s="10">
        <f t="shared" ref="W4047:W4110" si="589">_xlfn.BITRSHIFT(_xlfn.BITAND(HEX2DEC(H4047),HEX2DEC("FF00")),8)</f>
        <v>2</v>
      </c>
      <c r="X4047" s="11">
        <f t="shared" ref="X4047:X4110" si="590">_xlfn.BITAND(HEX2DEC(H4047),HEX2DEC("00000FF"))</f>
        <v>1</v>
      </c>
      <c r="Y4047" s="11">
        <f t="shared" ref="Y4047:Y4110" si="591">IF(_xlfn.BITRSHIFT(_xlfn.BITAND(HEX2DEC(H4047),HEX2DEC("0FF0000")),16)&lt;240,_xlfn.BITRSHIFT(_xlfn.BITAND(HEX2DEC(H4047),HEX2DEC("0FF00")),8),_xlfn.BITRSHIFT(_xlfn.BITAND(HEX2DEC(H4047),HEX2DEC("0FF0000")),16))</f>
        <v>253</v>
      </c>
      <c r="Z4047" s="12" t="str">
        <f t="shared" ref="Z4047:Z4110" si="592">VLOOKUP(T4047,BO:BP,2,FALSE)</f>
        <v>Wind Data</v>
      </c>
      <c r="AI4047" s="111"/>
      <c r="AJ4047" s="19"/>
      <c r="AK4047" s="19"/>
      <c r="AQ4047" s="37"/>
      <c r="AR4047" s="34"/>
      <c r="AS4047" s="34"/>
      <c r="AT4047" s="34"/>
      <c r="AU4047" s="34"/>
      <c r="AV4047" s="34"/>
      <c r="AW4047" s="34"/>
      <c r="AX4047" s="222">
        <v>130306</v>
      </c>
      <c r="AY4047" s="6">
        <v>1</v>
      </c>
      <c r="AZ4047" s="6">
        <v>253</v>
      </c>
      <c r="BA4047" s="87" t="s">
        <v>2701</v>
      </c>
      <c r="BB4047" s="39" t="s">
        <v>3184</v>
      </c>
      <c r="BC4047" s="84" t="s">
        <v>2349</v>
      </c>
      <c r="BD4047" s="38" t="s">
        <v>2702</v>
      </c>
      <c r="BE4047" s="39" t="s">
        <v>3036</v>
      </c>
      <c r="BF4047" s="90" t="s">
        <v>2691</v>
      </c>
      <c r="BJ4047" s="47" t="s">
        <v>2703</v>
      </c>
      <c r="BL4047" s="42" t="s">
        <v>2698</v>
      </c>
      <c r="BM4047" s="43" t="s">
        <v>2688</v>
      </c>
      <c r="BO4047" s="111">
        <v>61805</v>
      </c>
      <c r="BP4047" s="19" t="s">
        <v>509</v>
      </c>
    </row>
    <row r="4048" spans="1:68" ht="14.4" customHeight="1" x14ac:dyDescent="0.3">
      <c r="A4048" s="116">
        <v>4046</v>
      </c>
      <c r="H4048" t="s">
        <v>2643</v>
      </c>
      <c r="I4048" s="244">
        <v>8</v>
      </c>
      <c r="J4048" s="244" t="s">
        <v>2474</v>
      </c>
      <c r="K4048" s="244" t="s">
        <v>2515</v>
      </c>
      <c r="L4048" s="244" t="s">
        <v>2531</v>
      </c>
      <c r="M4048" s="244" t="s">
        <v>2568</v>
      </c>
      <c r="N4048" s="244">
        <v>0</v>
      </c>
      <c r="O4048" s="244">
        <v>0</v>
      </c>
      <c r="P4048" s="244" t="s">
        <v>2474</v>
      </c>
      <c r="Q4048" s="244" t="s">
        <v>2474</v>
      </c>
      <c r="R4048" s="6">
        <f t="shared" si="584"/>
        <v>2</v>
      </c>
      <c r="S4048" s="6">
        <f t="shared" si="585"/>
        <v>1</v>
      </c>
      <c r="T4048" s="7">
        <f t="shared" si="586"/>
        <v>129026</v>
      </c>
      <c r="U4048" s="121" t="str">
        <f t="shared" si="587"/>
        <v>1F802</v>
      </c>
      <c r="V4048" s="10">
        <f t="shared" si="588"/>
        <v>248</v>
      </c>
      <c r="W4048" s="10">
        <f t="shared" si="589"/>
        <v>2</v>
      </c>
      <c r="X4048" s="11">
        <f t="shared" si="590"/>
        <v>7</v>
      </c>
      <c r="Y4048" s="11">
        <f t="shared" si="591"/>
        <v>248</v>
      </c>
      <c r="Z4048" s="12" t="str">
        <f t="shared" si="592"/>
        <v>COG &amp; SOG, Rapid Update</v>
      </c>
      <c r="AI4048" s="111"/>
      <c r="AJ4048" s="19"/>
      <c r="AK4048" s="19"/>
      <c r="AL4048" s="21"/>
      <c r="AM4048" s="21"/>
      <c r="AN4048" s="21"/>
      <c r="AO4048" s="21"/>
      <c r="AP4048" s="20"/>
      <c r="AQ4048" s="22"/>
      <c r="AR4048" s="20"/>
      <c r="AS4048" s="20"/>
      <c r="AT4048" s="20"/>
      <c r="AU4048" s="20"/>
      <c r="AV4048" s="20"/>
      <c r="AW4048" s="20"/>
      <c r="AX4048" s="221">
        <v>129026</v>
      </c>
      <c r="AY4048" s="6">
        <v>7</v>
      </c>
      <c r="AZ4048" s="6">
        <v>248</v>
      </c>
      <c r="BA4048" s="87" t="s">
        <v>2771</v>
      </c>
      <c r="BB4048" s="39" t="s">
        <v>3001</v>
      </c>
      <c r="BC4048" s="84" t="s">
        <v>2691</v>
      </c>
      <c r="BD4048" s="38" t="s">
        <v>2772</v>
      </c>
      <c r="BE4048" s="39" t="s">
        <v>2457</v>
      </c>
      <c r="BF4048" s="90" t="s">
        <v>2349</v>
      </c>
      <c r="BL4048" s="42" t="s">
        <v>2693</v>
      </c>
      <c r="BM4048" s="43" t="s">
        <v>2688</v>
      </c>
      <c r="BO4048" s="111">
        <v>61811</v>
      </c>
      <c r="BP4048" s="19" t="s">
        <v>515</v>
      </c>
    </row>
    <row r="4049" spans="1:68" ht="14.4" customHeight="1" x14ac:dyDescent="0.3">
      <c r="A4049" s="116">
        <v>4047</v>
      </c>
      <c r="H4049" t="s">
        <v>2522</v>
      </c>
      <c r="I4049" s="244">
        <v>8</v>
      </c>
      <c r="J4049" s="244">
        <v>11</v>
      </c>
      <c r="K4049" s="244">
        <v>37</v>
      </c>
      <c r="L4049" s="244">
        <v>3</v>
      </c>
      <c r="M4049" s="244">
        <v>95</v>
      </c>
      <c r="N4049" s="244">
        <v>74</v>
      </c>
      <c r="O4049" s="244" t="s">
        <v>2512</v>
      </c>
      <c r="P4049" s="244" t="s">
        <v>2474</v>
      </c>
      <c r="Q4049" s="244" t="s">
        <v>2474</v>
      </c>
      <c r="R4049" s="6">
        <f t="shared" si="584"/>
        <v>2</v>
      </c>
      <c r="S4049" s="6">
        <f t="shared" si="585"/>
        <v>1</v>
      </c>
      <c r="T4049" s="7">
        <f t="shared" si="586"/>
        <v>130306</v>
      </c>
      <c r="U4049" s="121" t="str">
        <f t="shared" si="587"/>
        <v>1FD02</v>
      </c>
      <c r="V4049" s="10">
        <f t="shared" si="588"/>
        <v>253</v>
      </c>
      <c r="W4049" s="10">
        <f t="shared" si="589"/>
        <v>2</v>
      </c>
      <c r="X4049" s="11">
        <f t="shared" si="590"/>
        <v>3</v>
      </c>
      <c r="Y4049" s="11">
        <f t="shared" si="591"/>
        <v>253</v>
      </c>
      <c r="Z4049" s="12" t="str">
        <f t="shared" si="592"/>
        <v>Wind Data</v>
      </c>
      <c r="AI4049" s="111"/>
      <c r="AJ4049" s="19"/>
      <c r="AK4049" s="19"/>
      <c r="AQ4049" s="37"/>
      <c r="AR4049" s="34"/>
      <c r="AS4049" s="34"/>
      <c r="AT4049" s="34"/>
      <c r="AU4049" s="34"/>
      <c r="AV4049" s="34"/>
      <c r="AW4049" s="34"/>
      <c r="AX4049" s="222">
        <v>130306</v>
      </c>
      <c r="AY4049" s="6">
        <v>3</v>
      </c>
      <c r="AZ4049" s="6">
        <v>253</v>
      </c>
      <c r="BA4049" s="87" t="s">
        <v>2701</v>
      </c>
      <c r="BB4049" s="39" t="s">
        <v>2957</v>
      </c>
      <c r="BC4049" s="84" t="s">
        <v>2349</v>
      </c>
      <c r="BD4049" s="38" t="s">
        <v>2702</v>
      </c>
      <c r="BE4049" s="39" t="s">
        <v>3168</v>
      </c>
      <c r="BF4049" s="90" t="s">
        <v>2691</v>
      </c>
      <c r="BJ4049" s="47" t="s">
        <v>2704</v>
      </c>
      <c r="BL4049" s="42" t="s">
        <v>2705</v>
      </c>
      <c r="BM4049" s="43" t="s">
        <v>2688</v>
      </c>
      <c r="BO4049" s="111">
        <v>64383</v>
      </c>
      <c r="BP4049" s="19" t="s">
        <v>558</v>
      </c>
    </row>
    <row r="4050" spans="1:68" ht="14.4" customHeight="1" x14ac:dyDescent="0.3">
      <c r="A4050" s="116">
        <v>4048</v>
      </c>
      <c r="H4050" t="s">
        <v>2572</v>
      </c>
      <c r="I4050" s="244">
        <v>8</v>
      </c>
      <c r="J4050" s="244" t="s">
        <v>2545</v>
      </c>
      <c r="K4050" s="244">
        <v>9</v>
      </c>
      <c r="L4050" s="244">
        <v>0</v>
      </c>
      <c r="M4050" s="244">
        <v>1</v>
      </c>
      <c r="N4050" s="244">
        <v>0</v>
      </c>
      <c r="O4050" s="244" t="s">
        <v>2611</v>
      </c>
      <c r="P4050" s="244">
        <v>64</v>
      </c>
      <c r="Q4050" s="244" t="s">
        <v>2567</v>
      </c>
      <c r="R4050" s="6">
        <f t="shared" si="584"/>
        <v>6</v>
      </c>
      <c r="S4050" s="6">
        <f t="shared" si="585"/>
        <v>1</v>
      </c>
      <c r="T4050" s="7">
        <f t="shared" si="586"/>
        <v>127506</v>
      </c>
      <c r="U4050" s="121" t="str">
        <f t="shared" si="587"/>
        <v>1F212</v>
      </c>
      <c r="V4050" s="10">
        <f t="shared" si="588"/>
        <v>242</v>
      </c>
      <c r="W4050" s="10">
        <f t="shared" si="589"/>
        <v>18</v>
      </c>
      <c r="X4050" s="11">
        <f t="shared" si="590"/>
        <v>16</v>
      </c>
      <c r="Y4050" s="11">
        <f t="shared" si="591"/>
        <v>242</v>
      </c>
      <c r="Z4050" s="12" t="str">
        <f t="shared" si="592"/>
        <v>DC Detailed Status</v>
      </c>
      <c r="AI4050" s="111"/>
      <c r="AJ4050" s="19"/>
      <c r="AK4050" s="19"/>
      <c r="AL4050" s="21"/>
      <c r="AM4050" s="21"/>
      <c r="AN4050" s="21"/>
      <c r="AO4050" s="21"/>
      <c r="AP4050" s="20"/>
      <c r="AQ4050" s="22"/>
      <c r="AR4050" s="20"/>
      <c r="AS4050" s="20"/>
      <c r="AT4050" s="20"/>
      <c r="AU4050" s="20"/>
      <c r="AV4050" s="20"/>
      <c r="AW4050" s="20"/>
      <c r="AX4050" s="221">
        <v>127506</v>
      </c>
      <c r="AY4050" s="6">
        <v>16</v>
      </c>
      <c r="AZ4050" s="6">
        <v>242</v>
      </c>
      <c r="BA4050" s="87" t="s">
        <v>2865</v>
      </c>
      <c r="BB4050" s="39" t="s">
        <v>2709</v>
      </c>
      <c r="BC4050" s="84" t="s">
        <v>2710</v>
      </c>
      <c r="BD4050" s="38" t="s">
        <v>2866</v>
      </c>
      <c r="BE4050" s="39" t="s">
        <v>3002</v>
      </c>
      <c r="BF4050" s="90" t="s">
        <v>2361</v>
      </c>
      <c r="BG4050" s="58" t="s">
        <v>2867</v>
      </c>
      <c r="BH4050" s="24" t="s">
        <v>2459</v>
      </c>
      <c r="BI4050" s="6" t="s">
        <v>2361</v>
      </c>
      <c r="BJ4050" s="47" t="s">
        <v>2864</v>
      </c>
      <c r="BL4050" s="42" t="s">
        <v>2687</v>
      </c>
      <c r="BM4050" s="43" t="s">
        <v>2688</v>
      </c>
      <c r="BO4050" s="111">
        <v>64386</v>
      </c>
      <c r="BP4050" s="19" t="s">
        <v>561</v>
      </c>
    </row>
    <row r="4051" spans="1:68" ht="14.4" customHeight="1" x14ac:dyDescent="0.3">
      <c r="A4051" s="116">
        <v>4049</v>
      </c>
      <c r="H4051" t="s">
        <v>2572</v>
      </c>
      <c r="I4051" s="244">
        <v>8</v>
      </c>
      <c r="J4051" s="244" t="s">
        <v>2576</v>
      </c>
      <c r="K4051" s="244">
        <v>3</v>
      </c>
      <c r="L4051" s="244">
        <v>0</v>
      </c>
      <c r="M4051" s="244">
        <v>0</v>
      </c>
      <c r="N4051" s="244" t="s">
        <v>2474</v>
      </c>
      <c r="O4051" s="244" t="s">
        <v>2474</v>
      </c>
      <c r="P4051" s="244" t="s">
        <v>2474</v>
      </c>
      <c r="Q4051" s="244" t="s">
        <v>2474</v>
      </c>
      <c r="R4051" s="6">
        <f t="shared" si="584"/>
        <v>6</v>
      </c>
      <c r="S4051" s="6">
        <f t="shared" si="585"/>
        <v>1</v>
      </c>
      <c r="T4051" s="7">
        <f t="shared" si="586"/>
        <v>127506</v>
      </c>
      <c r="U4051" s="121" t="str">
        <f t="shared" si="587"/>
        <v>1F212</v>
      </c>
      <c r="V4051" s="10">
        <f t="shared" si="588"/>
        <v>242</v>
      </c>
      <c r="W4051" s="10">
        <f t="shared" si="589"/>
        <v>18</v>
      </c>
      <c r="X4051" s="11">
        <f t="shared" si="590"/>
        <v>16</v>
      </c>
      <c r="Y4051" s="11">
        <f t="shared" si="591"/>
        <v>242</v>
      </c>
      <c r="Z4051" s="12" t="str">
        <f t="shared" si="592"/>
        <v>DC Detailed Status</v>
      </c>
      <c r="AI4051" s="111"/>
      <c r="AJ4051" s="19"/>
      <c r="AK4051" s="19"/>
      <c r="AQ4051" s="37"/>
      <c r="AR4051" s="34"/>
      <c r="AS4051" s="34"/>
      <c r="AT4051" s="34"/>
      <c r="AU4051" s="34"/>
      <c r="AV4051" s="34"/>
      <c r="AW4051" s="34"/>
      <c r="AX4051" s="222">
        <v>127506</v>
      </c>
      <c r="AY4051" s="6">
        <v>16</v>
      </c>
      <c r="AZ4051" s="6">
        <v>242</v>
      </c>
      <c r="BA4051" s="87" t="s">
        <v>2865</v>
      </c>
      <c r="BB4051" s="39" t="s">
        <v>2352</v>
      </c>
      <c r="BC4051" s="84" t="s">
        <v>2710</v>
      </c>
      <c r="BD4051" s="38" t="s">
        <v>2868</v>
      </c>
      <c r="BE4051" s="39" t="s">
        <v>3188</v>
      </c>
      <c r="BF4051" s="90" t="s">
        <v>2869</v>
      </c>
      <c r="BL4051" s="42" t="s">
        <v>2687</v>
      </c>
      <c r="BM4051" s="43" t="s">
        <v>2688</v>
      </c>
      <c r="BO4051" s="111">
        <v>64397</v>
      </c>
      <c r="BP4051" s="19" t="s">
        <v>572</v>
      </c>
    </row>
    <row r="4052" spans="1:68" ht="14.4" customHeight="1" x14ac:dyDescent="0.3">
      <c r="A4052" s="116">
        <v>4050</v>
      </c>
      <c r="H4052" t="s">
        <v>2619</v>
      </c>
      <c r="I4052" s="244">
        <v>8</v>
      </c>
      <c r="J4052" s="244" t="s">
        <v>2481</v>
      </c>
      <c r="K4052" s="244" t="s">
        <v>2517</v>
      </c>
      <c r="L4052" s="244" t="s">
        <v>2509</v>
      </c>
      <c r="M4052" s="244">
        <v>19</v>
      </c>
      <c r="N4052" s="244" t="s">
        <v>2539</v>
      </c>
      <c r="O4052" s="244" t="s">
        <v>2579</v>
      </c>
      <c r="P4052" s="244">
        <v>32</v>
      </c>
      <c r="Q4052" s="244">
        <v>3</v>
      </c>
      <c r="R4052" s="6">
        <f t="shared" si="584"/>
        <v>2</v>
      </c>
      <c r="S4052" s="6">
        <f t="shared" si="585"/>
        <v>1</v>
      </c>
      <c r="T4052" s="7">
        <f t="shared" si="586"/>
        <v>129025</v>
      </c>
      <c r="U4052" s="121" t="str">
        <f t="shared" si="587"/>
        <v>1F801</v>
      </c>
      <c r="V4052" s="10">
        <f t="shared" si="588"/>
        <v>248</v>
      </c>
      <c r="W4052" s="10">
        <f t="shared" si="589"/>
        <v>1</v>
      </c>
      <c r="X4052" s="11">
        <f t="shared" si="590"/>
        <v>7</v>
      </c>
      <c r="Y4052" s="11">
        <f t="shared" si="591"/>
        <v>248</v>
      </c>
      <c r="Z4052" s="12" t="str">
        <f t="shared" si="592"/>
        <v>Position, Rapid Update</v>
      </c>
      <c r="AI4052" s="111"/>
      <c r="AJ4052" s="19"/>
      <c r="AK4052" s="19"/>
      <c r="AL4052" s="21"/>
      <c r="AM4052" s="21"/>
      <c r="AN4052" s="21"/>
      <c r="AO4052" s="21"/>
      <c r="AP4052" s="20"/>
      <c r="AQ4052" s="22"/>
      <c r="AR4052" s="20"/>
      <c r="AS4052" s="20"/>
      <c r="AT4052" s="20"/>
      <c r="AU4052" s="20"/>
      <c r="AV4052" s="20"/>
      <c r="AW4052" s="20"/>
      <c r="AX4052" s="221">
        <v>129025</v>
      </c>
      <c r="AY4052" s="6">
        <v>7</v>
      </c>
      <c r="AZ4052" s="6">
        <v>248</v>
      </c>
      <c r="BA4052" s="87" t="s">
        <v>2689</v>
      </c>
      <c r="BB4052" s="39" t="s">
        <v>2690</v>
      </c>
      <c r="BC4052" s="84" t="s">
        <v>2691</v>
      </c>
      <c r="BD4052" s="38" t="s">
        <v>2350</v>
      </c>
      <c r="BE4052" s="39" t="s">
        <v>2692</v>
      </c>
      <c r="BF4052" s="90" t="s">
        <v>2691</v>
      </c>
      <c r="BL4052" s="42" t="s">
        <v>2693</v>
      </c>
      <c r="BM4052" s="43" t="s">
        <v>2688</v>
      </c>
      <c r="BO4052" s="111">
        <v>64406</v>
      </c>
      <c r="BP4052" s="19" t="s">
        <v>581</v>
      </c>
    </row>
    <row r="4053" spans="1:68" ht="14.4" customHeight="1" x14ac:dyDescent="0.3">
      <c r="A4053" s="116">
        <v>4051</v>
      </c>
      <c r="H4053" t="s">
        <v>2620</v>
      </c>
      <c r="I4053" s="244">
        <v>8</v>
      </c>
      <c r="J4053" s="244">
        <v>0</v>
      </c>
      <c r="K4053" s="244" t="s">
        <v>2474</v>
      </c>
      <c r="L4053" s="244" t="s">
        <v>2474</v>
      </c>
      <c r="M4053" s="244" t="s">
        <v>2474</v>
      </c>
      <c r="N4053" s="244" t="s">
        <v>2521</v>
      </c>
      <c r="O4053" s="244">
        <v>2</v>
      </c>
      <c r="P4053" s="244" t="s">
        <v>2474</v>
      </c>
      <c r="Q4053" s="244" t="s">
        <v>2474</v>
      </c>
      <c r="R4053" s="6">
        <f t="shared" si="584"/>
        <v>2</v>
      </c>
      <c r="S4053" s="6">
        <f t="shared" si="585"/>
        <v>1</v>
      </c>
      <c r="T4053" s="7">
        <f t="shared" si="586"/>
        <v>127245</v>
      </c>
      <c r="U4053" s="121" t="str">
        <f t="shared" si="587"/>
        <v>1F10D</v>
      </c>
      <c r="V4053" s="10">
        <f t="shared" si="588"/>
        <v>241</v>
      </c>
      <c r="W4053" s="10">
        <f t="shared" si="589"/>
        <v>13</v>
      </c>
      <c r="X4053" s="11">
        <f t="shared" si="590"/>
        <v>1</v>
      </c>
      <c r="Y4053" s="11">
        <f t="shared" si="591"/>
        <v>241</v>
      </c>
      <c r="Z4053" s="12" t="str">
        <f t="shared" si="592"/>
        <v>Rudder</v>
      </c>
      <c r="AI4053" s="111"/>
      <c r="AJ4053" s="19"/>
      <c r="AK4053" s="19"/>
      <c r="AQ4053" s="37"/>
      <c r="AR4053" s="34"/>
      <c r="AS4053" s="34"/>
      <c r="AT4053" s="34"/>
      <c r="AU4053" s="34"/>
      <c r="AV4053" s="34"/>
      <c r="AW4053" s="34"/>
      <c r="AX4053" s="222">
        <v>127245</v>
      </c>
      <c r="AY4053" s="6">
        <v>1</v>
      </c>
      <c r="AZ4053" s="6">
        <v>241</v>
      </c>
      <c r="BA4053" s="87" t="s">
        <v>2696</v>
      </c>
      <c r="BB4053" s="39" t="s">
        <v>2999</v>
      </c>
      <c r="BC4053" s="84" t="s">
        <v>2691</v>
      </c>
      <c r="BL4053" s="42" t="s">
        <v>2698</v>
      </c>
      <c r="BM4053" s="43" t="s">
        <v>2688</v>
      </c>
      <c r="BO4053" s="111">
        <v>64426</v>
      </c>
      <c r="BP4053" s="19" t="s">
        <v>601</v>
      </c>
    </row>
    <row r="4054" spans="1:68" ht="14.4" customHeight="1" x14ac:dyDescent="0.3">
      <c r="A4054" s="116">
        <v>4052</v>
      </c>
      <c r="H4054" t="s">
        <v>2621</v>
      </c>
      <c r="I4054" s="244">
        <v>8</v>
      </c>
      <c r="J4054" s="244" t="s">
        <v>2549</v>
      </c>
      <c r="K4054" s="244" t="s">
        <v>2519</v>
      </c>
      <c r="L4054" s="244" t="s">
        <v>2506</v>
      </c>
      <c r="M4054" s="244">
        <v>0</v>
      </c>
      <c r="N4054" s="244">
        <v>0</v>
      </c>
      <c r="O4054" s="244" t="s">
        <v>2474</v>
      </c>
      <c r="P4054" s="244" t="s">
        <v>2483</v>
      </c>
      <c r="Q4054" s="244" t="s">
        <v>2520</v>
      </c>
      <c r="R4054" s="6">
        <f t="shared" si="584"/>
        <v>2</v>
      </c>
      <c r="S4054" s="6">
        <f t="shared" si="585"/>
        <v>1</v>
      </c>
      <c r="T4054" s="7">
        <f t="shared" si="586"/>
        <v>127250</v>
      </c>
      <c r="U4054" s="121" t="str">
        <f t="shared" si="587"/>
        <v>1F112</v>
      </c>
      <c r="V4054" s="10">
        <f t="shared" si="588"/>
        <v>241</v>
      </c>
      <c r="W4054" s="10">
        <f t="shared" si="589"/>
        <v>18</v>
      </c>
      <c r="X4054" s="11">
        <f t="shared" si="590"/>
        <v>1</v>
      </c>
      <c r="Y4054" s="11">
        <f t="shared" si="591"/>
        <v>241</v>
      </c>
      <c r="Z4054" s="12" t="str">
        <f t="shared" si="592"/>
        <v>Vessel Heading</v>
      </c>
      <c r="AI4054" s="111"/>
      <c r="AJ4054" s="19"/>
      <c r="AK4054" s="19"/>
      <c r="AL4054" s="21"/>
      <c r="AM4054" s="21"/>
      <c r="AN4054" s="21"/>
      <c r="AO4054" s="21"/>
      <c r="AP4054" s="20"/>
      <c r="AQ4054" s="22"/>
      <c r="AR4054" s="20"/>
      <c r="AS4054" s="20"/>
      <c r="AT4054" s="20"/>
      <c r="AU4054" s="20"/>
      <c r="AV4054" s="20"/>
      <c r="AW4054" s="20"/>
      <c r="AX4054" s="221">
        <v>127250</v>
      </c>
      <c r="AY4054" s="6">
        <v>1</v>
      </c>
      <c r="AZ4054" s="6">
        <v>241</v>
      </c>
      <c r="BA4054" s="87" t="s">
        <v>18</v>
      </c>
      <c r="BB4054" s="39" t="s">
        <v>2462</v>
      </c>
      <c r="BC4054" s="84" t="s">
        <v>2691</v>
      </c>
      <c r="BL4054" s="42" t="s">
        <v>2698</v>
      </c>
      <c r="BM4054" s="43" t="s">
        <v>2688</v>
      </c>
      <c r="BO4054" s="111">
        <v>64432</v>
      </c>
      <c r="BP4054" s="19" t="s">
        <v>607</v>
      </c>
    </row>
    <row r="4055" spans="1:68" ht="14.4" customHeight="1" x14ac:dyDescent="0.3">
      <c r="A4055" s="116">
        <v>4053</v>
      </c>
      <c r="H4055" t="s">
        <v>2622</v>
      </c>
      <c r="I4055" s="244">
        <v>8</v>
      </c>
      <c r="J4055" s="244" t="s">
        <v>2549</v>
      </c>
      <c r="K4055" s="244">
        <v>0</v>
      </c>
      <c r="L4055" s="244" t="s">
        <v>2563</v>
      </c>
      <c r="M4055" s="244" t="s">
        <v>2520</v>
      </c>
      <c r="N4055" s="244">
        <v>5</v>
      </c>
      <c r="O4055" s="244" t="s">
        <v>2474</v>
      </c>
      <c r="P4055" s="244" t="s">
        <v>2474</v>
      </c>
      <c r="Q4055" s="244" t="s">
        <v>2474</v>
      </c>
      <c r="R4055" s="6">
        <f t="shared" si="584"/>
        <v>2</v>
      </c>
      <c r="S4055" s="6">
        <f t="shared" si="585"/>
        <v>1</v>
      </c>
      <c r="T4055" s="7">
        <f t="shared" si="586"/>
        <v>127251</v>
      </c>
      <c r="U4055" s="121" t="str">
        <f t="shared" si="587"/>
        <v>1F113</v>
      </c>
      <c r="V4055" s="10">
        <f t="shared" si="588"/>
        <v>241</v>
      </c>
      <c r="W4055" s="10">
        <f t="shared" si="589"/>
        <v>19</v>
      </c>
      <c r="X4055" s="11">
        <f t="shared" si="590"/>
        <v>1</v>
      </c>
      <c r="Y4055" s="11">
        <f t="shared" si="591"/>
        <v>241</v>
      </c>
      <c r="Z4055" s="12" t="str">
        <f t="shared" si="592"/>
        <v>Rate of Turn</v>
      </c>
      <c r="AI4055" s="111"/>
      <c r="AJ4055" s="19"/>
      <c r="AK4055" s="19"/>
      <c r="AQ4055" s="37"/>
      <c r="AR4055" s="34"/>
      <c r="AS4055" s="34"/>
      <c r="AT4055" s="34"/>
      <c r="AU4055" s="34"/>
      <c r="AV4055" s="34"/>
      <c r="AW4055" s="34"/>
      <c r="AX4055" s="222">
        <v>127251</v>
      </c>
      <c r="AY4055" s="6">
        <v>1</v>
      </c>
      <c r="AZ4055" s="6">
        <v>241</v>
      </c>
      <c r="BA4055" s="87" t="s">
        <v>2699</v>
      </c>
      <c r="BB4055" s="39" t="s">
        <v>2700</v>
      </c>
      <c r="BC4055" s="84" t="s">
        <v>2691</v>
      </c>
      <c r="BL4055" s="42" t="s">
        <v>2698</v>
      </c>
      <c r="BM4055" s="43" t="s">
        <v>2688</v>
      </c>
      <c r="BO4055" s="111">
        <v>64434</v>
      </c>
      <c r="BP4055" s="19" t="s">
        <v>609</v>
      </c>
    </row>
    <row r="4056" spans="1:68" ht="14.4" customHeight="1" x14ac:dyDescent="0.3">
      <c r="A4056" s="116">
        <v>4054</v>
      </c>
      <c r="H4056" t="s">
        <v>2623</v>
      </c>
      <c r="I4056" s="244">
        <v>8</v>
      </c>
      <c r="J4056" s="244" t="s">
        <v>2549</v>
      </c>
      <c r="K4056" s="244" t="s">
        <v>2549</v>
      </c>
      <c r="L4056" s="244">
        <v>2</v>
      </c>
      <c r="M4056" s="244">
        <v>89</v>
      </c>
      <c r="N4056" s="244">
        <v>81</v>
      </c>
      <c r="O4056" s="244" t="s">
        <v>2515</v>
      </c>
      <c r="P4056" s="244" t="s">
        <v>2474</v>
      </c>
      <c r="Q4056" s="244" t="s">
        <v>2474</v>
      </c>
      <c r="R4056" s="6">
        <f t="shared" si="584"/>
        <v>2</v>
      </c>
      <c r="S4056" s="6">
        <f t="shared" si="585"/>
        <v>1</v>
      </c>
      <c r="T4056" s="7">
        <f t="shared" si="586"/>
        <v>130306</v>
      </c>
      <c r="U4056" s="121" t="str">
        <f t="shared" si="587"/>
        <v>1FD02</v>
      </c>
      <c r="V4056" s="10">
        <f t="shared" si="588"/>
        <v>253</v>
      </c>
      <c r="W4056" s="10">
        <f t="shared" si="589"/>
        <v>2</v>
      </c>
      <c r="X4056" s="11">
        <f t="shared" si="590"/>
        <v>1</v>
      </c>
      <c r="Y4056" s="11">
        <f t="shared" si="591"/>
        <v>253</v>
      </c>
      <c r="Z4056" s="12" t="str">
        <f t="shared" si="592"/>
        <v>Wind Data</v>
      </c>
      <c r="AI4056" s="111"/>
      <c r="AJ4056" s="19"/>
      <c r="AK4056" s="19"/>
      <c r="AL4056" s="21"/>
      <c r="AM4056" s="21"/>
      <c r="AN4056" s="21"/>
      <c r="AO4056" s="21"/>
      <c r="AP4056" s="20"/>
      <c r="AQ4056" s="22"/>
      <c r="AR4056" s="20"/>
      <c r="AS4056" s="20"/>
      <c r="AT4056" s="20"/>
      <c r="AU4056" s="20"/>
      <c r="AV4056" s="20"/>
      <c r="AW4056" s="20"/>
      <c r="AX4056" s="221">
        <v>130306</v>
      </c>
      <c r="AY4056" s="6">
        <v>1</v>
      </c>
      <c r="AZ4056" s="6">
        <v>253</v>
      </c>
      <c r="BA4056" s="87" t="s">
        <v>2701</v>
      </c>
      <c r="BB4056" s="39" t="s">
        <v>3184</v>
      </c>
      <c r="BC4056" s="84" t="s">
        <v>2349</v>
      </c>
      <c r="BD4056" s="38" t="s">
        <v>2702</v>
      </c>
      <c r="BE4056" s="39" t="s">
        <v>3036</v>
      </c>
      <c r="BF4056" s="90" t="s">
        <v>2691</v>
      </c>
      <c r="BJ4056" s="47" t="s">
        <v>2703</v>
      </c>
      <c r="BL4056" s="42" t="s">
        <v>2698</v>
      </c>
      <c r="BM4056" s="43" t="s">
        <v>2688</v>
      </c>
      <c r="BO4056" s="111">
        <v>64443</v>
      </c>
      <c r="BP4056" s="19" t="s">
        <v>618</v>
      </c>
    </row>
    <row r="4057" spans="1:68" ht="14.4" customHeight="1" x14ac:dyDescent="0.3">
      <c r="A4057" s="116">
        <v>4055</v>
      </c>
      <c r="H4057" t="s">
        <v>2522</v>
      </c>
      <c r="I4057" s="244">
        <v>8</v>
      </c>
      <c r="J4057" s="244">
        <v>11</v>
      </c>
      <c r="K4057" s="244">
        <v>37</v>
      </c>
      <c r="L4057" s="244">
        <v>3</v>
      </c>
      <c r="M4057" s="244">
        <v>95</v>
      </c>
      <c r="N4057" s="244">
        <v>74</v>
      </c>
      <c r="O4057" s="244" t="s">
        <v>2512</v>
      </c>
      <c r="P4057" s="244" t="s">
        <v>2474</v>
      </c>
      <c r="Q4057" s="244" t="s">
        <v>2474</v>
      </c>
      <c r="R4057" s="6">
        <f t="shared" si="584"/>
        <v>2</v>
      </c>
      <c r="S4057" s="6">
        <f t="shared" si="585"/>
        <v>1</v>
      </c>
      <c r="T4057" s="7">
        <f t="shared" si="586"/>
        <v>130306</v>
      </c>
      <c r="U4057" s="121" t="str">
        <f t="shared" si="587"/>
        <v>1FD02</v>
      </c>
      <c r="V4057" s="10">
        <f t="shared" si="588"/>
        <v>253</v>
      </c>
      <c r="W4057" s="10">
        <f t="shared" si="589"/>
        <v>2</v>
      </c>
      <c r="X4057" s="11">
        <f t="shared" si="590"/>
        <v>3</v>
      </c>
      <c r="Y4057" s="11">
        <f t="shared" si="591"/>
        <v>253</v>
      </c>
      <c r="Z4057" s="12" t="str">
        <f t="shared" si="592"/>
        <v>Wind Data</v>
      </c>
      <c r="AI4057" s="111"/>
      <c r="AJ4057" s="19"/>
      <c r="AK4057" s="19"/>
      <c r="AQ4057" s="37"/>
      <c r="AR4057" s="34"/>
      <c r="AS4057" s="34"/>
      <c r="AT4057" s="34"/>
      <c r="AU4057" s="34"/>
      <c r="AV4057" s="34"/>
      <c r="AW4057" s="34"/>
      <c r="AX4057" s="222">
        <v>130306</v>
      </c>
      <c r="AY4057" s="6">
        <v>3</v>
      </c>
      <c r="AZ4057" s="6">
        <v>253</v>
      </c>
      <c r="BA4057" s="87" t="s">
        <v>2701</v>
      </c>
      <c r="BB4057" s="39" t="s">
        <v>2957</v>
      </c>
      <c r="BC4057" s="84" t="s">
        <v>2349</v>
      </c>
      <c r="BD4057" s="38" t="s">
        <v>2702</v>
      </c>
      <c r="BE4057" s="39" t="s">
        <v>3168</v>
      </c>
      <c r="BF4057" s="90" t="s">
        <v>2691</v>
      </c>
      <c r="BJ4057" s="47" t="s">
        <v>2704</v>
      </c>
      <c r="BL4057" s="42" t="s">
        <v>2705</v>
      </c>
      <c r="BM4057" s="43" t="s">
        <v>2688</v>
      </c>
      <c r="BO4057" s="111">
        <v>64445</v>
      </c>
      <c r="BP4057" s="19" t="s">
        <v>620</v>
      </c>
    </row>
    <row r="4058" spans="1:68" ht="14.4" customHeight="1" x14ac:dyDescent="0.3">
      <c r="A4058" s="116">
        <v>4056</v>
      </c>
      <c r="H4058" t="s">
        <v>2537</v>
      </c>
      <c r="I4058" s="244">
        <v>8</v>
      </c>
      <c r="J4058" s="244">
        <v>11</v>
      </c>
      <c r="K4058" s="244">
        <v>0</v>
      </c>
      <c r="L4058" s="244">
        <v>0</v>
      </c>
      <c r="M4058" s="244" t="s">
        <v>2660</v>
      </c>
      <c r="N4058" s="244" t="s">
        <v>2495</v>
      </c>
      <c r="O4058" s="244">
        <v>4</v>
      </c>
      <c r="P4058" s="244" t="s">
        <v>2474</v>
      </c>
      <c r="Q4058" s="244" t="s">
        <v>2474</v>
      </c>
      <c r="R4058" s="6">
        <f t="shared" si="584"/>
        <v>5</v>
      </c>
      <c r="S4058" s="6">
        <f t="shared" si="585"/>
        <v>1</v>
      </c>
      <c r="T4058" s="7">
        <f t="shared" si="586"/>
        <v>130316</v>
      </c>
      <c r="U4058" s="121" t="str">
        <f t="shared" si="587"/>
        <v>1FD0C</v>
      </c>
      <c r="V4058" s="10">
        <f t="shared" si="588"/>
        <v>253</v>
      </c>
      <c r="W4058" s="10">
        <f t="shared" si="589"/>
        <v>12</v>
      </c>
      <c r="X4058" s="11">
        <f t="shared" si="590"/>
        <v>3</v>
      </c>
      <c r="Y4058" s="11">
        <f t="shared" si="591"/>
        <v>253</v>
      </c>
      <c r="Z4058" s="12" t="str">
        <f t="shared" si="592"/>
        <v>Temperature- Extended Range</v>
      </c>
      <c r="AI4058" s="111"/>
      <c r="AJ4058" s="19"/>
      <c r="AK4058" s="19"/>
      <c r="AL4058" s="21"/>
      <c r="AM4058" s="21"/>
      <c r="AN4058" s="21"/>
      <c r="AO4058" s="21"/>
      <c r="AP4058" s="20"/>
      <c r="AQ4058" s="22"/>
      <c r="AR4058" s="20"/>
      <c r="AS4058" s="20"/>
      <c r="AT4058" s="20"/>
      <c r="AU4058" s="20"/>
      <c r="AV4058" s="20"/>
      <c r="AW4058" s="20"/>
      <c r="AX4058" s="221">
        <v>130316</v>
      </c>
      <c r="AY4058" s="6">
        <v>3</v>
      </c>
      <c r="AZ4058" s="6">
        <v>253</v>
      </c>
      <c r="BA4058" s="87" t="s">
        <v>2824</v>
      </c>
      <c r="BB4058" s="39" t="s">
        <v>2985</v>
      </c>
      <c r="BC4058" s="84" t="s">
        <v>2359</v>
      </c>
      <c r="BJ4058" s="47" t="s">
        <v>2825</v>
      </c>
      <c r="BL4058" s="42" t="s">
        <v>2705</v>
      </c>
      <c r="BM4058" s="43" t="s">
        <v>2688</v>
      </c>
      <c r="BO4058" s="111">
        <v>64451</v>
      </c>
      <c r="BP4058" s="19" t="s">
        <v>626</v>
      </c>
    </row>
    <row r="4059" spans="1:68" ht="14.4" customHeight="1" x14ac:dyDescent="0.3">
      <c r="A4059" s="116">
        <v>4057</v>
      </c>
      <c r="H4059" t="s">
        <v>3081</v>
      </c>
      <c r="I4059" s="244">
        <v>3</v>
      </c>
      <c r="J4059" s="244">
        <v>14</v>
      </c>
      <c r="K4059" s="244" t="s">
        <v>2528</v>
      </c>
      <c r="L4059" s="244">
        <v>1</v>
      </c>
      <c r="M4059" s="244"/>
      <c r="N4059" s="244"/>
      <c r="O4059" s="244"/>
      <c r="P4059" s="244"/>
      <c r="Q4059" s="244"/>
      <c r="R4059" s="6">
        <f t="shared" si="584"/>
        <v>6</v>
      </c>
      <c r="S4059" s="6">
        <f t="shared" si="585"/>
        <v>0</v>
      </c>
      <c r="T4059" s="7">
        <f t="shared" si="586"/>
        <v>59904</v>
      </c>
      <c r="U4059" s="121" t="str">
        <f t="shared" si="587"/>
        <v>EA00</v>
      </c>
      <c r="V4059" s="10">
        <f t="shared" si="588"/>
        <v>234</v>
      </c>
      <c r="W4059" s="10">
        <f t="shared" si="589"/>
        <v>11</v>
      </c>
      <c r="X4059" s="11">
        <f t="shared" si="590"/>
        <v>1</v>
      </c>
      <c r="Y4059" s="11">
        <f t="shared" si="591"/>
        <v>11</v>
      </c>
      <c r="Z4059" s="12" t="str">
        <f t="shared" si="592"/>
        <v>Request</v>
      </c>
      <c r="AI4059" s="111"/>
      <c r="AJ4059" s="19"/>
      <c r="AK4059" s="19"/>
      <c r="AQ4059" s="37"/>
      <c r="AR4059" s="34"/>
      <c r="AS4059" s="34"/>
      <c r="AT4059" s="34"/>
      <c r="AU4059" s="34"/>
      <c r="AV4059" s="34"/>
      <c r="AW4059" s="34"/>
      <c r="AX4059" s="222">
        <v>59904</v>
      </c>
      <c r="AY4059" s="6">
        <v>1</v>
      </c>
      <c r="AZ4059" s="6">
        <v>11</v>
      </c>
      <c r="BA4059" s="87" t="s">
        <v>2850</v>
      </c>
      <c r="BB4059" s="39" t="s">
        <v>2694</v>
      </c>
      <c r="BC4059" s="84" t="s">
        <v>4</v>
      </c>
      <c r="BL4059" s="42" t="s">
        <v>2698</v>
      </c>
      <c r="BM4059" s="43" t="s">
        <v>2851</v>
      </c>
      <c r="BO4059" s="111">
        <v>64505</v>
      </c>
      <c r="BP4059" s="19" t="s">
        <v>679</v>
      </c>
    </row>
    <row r="4060" spans="1:68" ht="14.4" customHeight="1" x14ac:dyDescent="0.3">
      <c r="A4060" s="116">
        <v>4058</v>
      </c>
      <c r="H4060" t="s">
        <v>2666</v>
      </c>
      <c r="I4060" s="244">
        <v>8</v>
      </c>
      <c r="J4060" s="244" t="s">
        <v>2545</v>
      </c>
      <c r="K4060" s="244">
        <v>86</v>
      </c>
      <c r="L4060" s="244">
        <v>14</v>
      </c>
      <c r="M4060" s="244">
        <v>5</v>
      </c>
      <c r="N4060" s="244">
        <v>22</v>
      </c>
      <c r="O4060" s="244">
        <v>2</v>
      </c>
      <c r="P4060" s="244">
        <v>47</v>
      </c>
      <c r="Q4060" s="244" t="s">
        <v>2490</v>
      </c>
      <c r="R4060" s="6">
        <f t="shared" si="584"/>
        <v>6</v>
      </c>
      <c r="S4060" s="6">
        <f t="shared" si="585"/>
        <v>1</v>
      </c>
      <c r="T4060" s="7">
        <f t="shared" si="586"/>
        <v>126996</v>
      </c>
      <c r="U4060" s="121" t="str">
        <f t="shared" si="587"/>
        <v>1F014</v>
      </c>
      <c r="V4060" s="10">
        <f t="shared" si="588"/>
        <v>240</v>
      </c>
      <c r="W4060" s="10">
        <f t="shared" si="589"/>
        <v>20</v>
      </c>
      <c r="X4060" s="11">
        <f t="shared" si="590"/>
        <v>11</v>
      </c>
      <c r="Y4060" s="11">
        <f t="shared" si="591"/>
        <v>240</v>
      </c>
      <c r="Z4060" s="12" t="str">
        <f t="shared" si="592"/>
        <v>Product Information</v>
      </c>
      <c r="AI4060" s="111"/>
      <c r="AJ4060" s="19"/>
      <c r="AK4060" s="19"/>
      <c r="AL4060" s="21"/>
      <c r="AM4060" s="21"/>
      <c r="AN4060" s="21"/>
      <c r="AO4060" s="21"/>
      <c r="AP4060" s="20"/>
      <c r="AQ4060" s="22"/>
      <c r="AR4060" s="20"/>
      <c r="AS4060" s="20"/>
      <c r="AT4060" s="20"/>
      <c r="AU4060" s="20"/>
      <c r="AV4060" s="20"/>
      <c r="AW4060" s="20"/>
      <c r="AX4060" s="221">
        <v>126996</v>
      </c>
      <c r="AY4060" s="6">
        <v>11</v>
      </c>
      <c r="AZ4060" s="6">
        <v>240</v>
      </c>
      <c r="BA4060" s="87" t="s">
        <v>2775</v>
      </c>
      <c r="BB4060" s="39" t="s">
        <v>2709</v>
      </c>
      <c r="BC4060" s="84" t="s">
        <v>2710</v>
      </c>
      <c r="BD4060" s="38" t="s">
        <v>2776</v>
      </c>
      <c r="BE4060" s="39" t="s">
        <v>2852</v>
      </c>
      <c r="BL4060" s="42" t="s">
        <v>2853</v>
      </c>
      <c r="BM4060" s="43" t="s">
        <v>2688</v>
      </c>
      <c r="BO4060" s="111">
        <v>64508</v>
      </c>
      <c r="BP4060" s="19" t="s">
        <v>682</v>
      </c>
    </row>
    <row r="4061" spans="1:68" ht="14.4" customHeight="1" x14ac:dyDescent="0.3">
      <c r="A4061" s="116">
        <v>4059</v>
      </c>
      <c r="H4061" t="s">
        <v>2666</v>
      </c>
      <c r="I4061" s="244">
        <v>8</v>
      </c>
      <c r="J4061" s="244" t="s">
        <v>2576</v>
      </c>
      <c r="K4061" s="244">
        <v>49</v>
      </c>
      <c r="L4061" s="244">
        <v>32</v>
      </c>
      <c r="M4061" s="244">
        <v>30</v>
      </c>
      <c r="N4061" s="244">
        <v>0</v>
      </c>
      <c r="O4061" s="244">
        <v>0</v>
      </c>
      <c r="P4061" s="244">
        <v>0</v>
      </c>
      <c r="Q4061" s="244">
        <v>0</v>
      </c>
      <c r="R4061" s="6">
        <f t="shared" si="584"/>
        <v>6</v>
      </c>
      <c r="S4061" s="6">
        <f t="shared" si="585"/>
        <v>1</v>
      </c>
      <c r="T4061" s="7">
        <f t="shared" si="586"/>
        <v>126996</v>
      </c>
      <c r="U4061" s="121" t="str">
        <f t="shared" si="587"/>
        <v>1F014</v>
      </c>
      <c r="V4061" s="10">
        <f t="shared" si="588"/>
        <v>240</v>
      </c>
      <c r="W4061" s="10">
        <f t="shared" si="589"/>
        <v>20</v>
      </c>
      <c r="X4061" s="11">
        <f t="shared" si="590"/>
        <v>11</v>
      </c>
      <c r="Y4061" s="11">
        <f t="shared" si="591"/>
        <v>240</v>
      </c>
      <c r="Z4061" s="12" t="str">
        <f t="shared" si="592"/>
        <v>Product Information</v>
      </c>
      <c r="AI4061" s="111"/>
      <c r="AJ4061" s="19"/>
      <c r="AK4061" s="19"/>
      <c r="AQ4061" s="37"/>
      <c r="AR4061" s="34"/>
      <c r="AS4061" s="34"/>
      <c r="AT4061" s="34"/>
      <c r="AU4061" s="34"/>
      <c r="AV4061" s="34"/>
      <c r="AW4061" s="34"/>
      <c r="AX4061" s="222">
        <v>126996</v>
      </c>
      <c r="AY4061" s="6">
        <v>11</v>
      </c>
      <c r="AZ4061" s="6">
        <v>240</v>
      </c>
      <c r="BA4061" s="87" t="s">
        <v>2777</v>
      </c>
      <c r="BB4061" s="39" t="s">
        <v>2352</v>
      </c>
      <c r="BC4061" s="84" t="s">
        <v>2710</v>
      </c>
      <c r="BD4061" s="38" t="s">
        <v>2776</v>
      </c>
      <c r="BE4061" s="39" t="s">
        <v>2854</v>
      </c>
      <c r="BF4061" s="90" t="s">
        <v>2778</v>
      </c>
      <c r="BL4061" s="42" t="s">
        <v>2853</v>
      </c>
      <c r="BM4061" s="43" t="s">
        <v>2688</v>
      </c>
      <c r="BO4061" s="111">
        <v>64516</v>
      </c>
      <c r="BP4061" s="19" t="s">
        <v>689</v>
      </c>
    </row>
    <row r="4062" spans="1:68" ht="14.4" customHeight="1" x14ac:dyDescent="0.3">
      <c r="A4062" s="116">
        <v>4060</v>
      </c>
      <c r="H4062" t="s">
        <v>2666</v>
      </c>
      <c r="I4062" s="244">
        <v>8</v>
      </c>
      <c r="J4062" s="244" t="s">
        <v>2486</v>
      </c>
      <c r="K4062" s="244">
        <v>0</v>
      </c>
      <c r="L4062" s="244">
        <v>0</v>
      </c>
      <c r="M4062" s="244">
        <v>0</v>
      </c>
      <c r="N4062" s="244">
        <v>0</v>
      </c>
      <c r="O4062" s="244">
        <v>0</v>
      </c>
      <c r="P4062" s="244">
        <v>0</v>
      </c>
      <c r="Q4062" s="244">
        <v>0</v>
      </c>
      <c r="R4062" s="6">
        <f t="shared" si="584"/>
        <v>6</v>
      </c>
      <c r="S4062" s="6">
        <f t="shared" si="585"/>
        <v>1</v>
      </c>
      <c r="T4062" s="7">
        <f t="shared" si="586"/>
        <v>126996</v>
      </c>
      <c r="U4062" s="121" t="str">
        <f t="shared" si="587"/>
        <v>1F014</v>
      </c>
      <c r="V4062" s="10">
        <f t="shared" si="588"/>
        <v>240</v>
      </c>
      <c r="W4062" s="10">
        <f t="shared" si="589"/>
        <v>20</v>
      </c>
      <c r="X4062" s="11">
        <f t="shared" si="590"/>
        <v>11</v>
      </c>
      <c r="Y4062" s="11">
        <f t="shared" si="591"/>
        <v>240</v>
      </c>
      <c r="Z4062" s="12" t="str">
        <f t="shared" si="592"/>
        <v>Product Information</v>
      </c>
      <c r="AI4062" s="111"/>
      <c r="AJ4062" s="19"/>
      <c r="AK4062" s="19"/>
      <c r="AL4062" s="21"/>
      <c r="AM4062" s="21"/>
      <c r="AN4062" s="21"/>
      <c r="AO4062" s="21"/>
      <c r="AP4062" s="20"/>
      <c r="AQ4062" s="22"/>
      <c r="AR4062" s="20"/>
      <c r="AS4062" s="20"/>
      <c r="AT4062" s="20"/>
      <c r="AU4062" s="20"/>
      <c r="AV4062" s="20"/>
      <c r="AW4062" s="20"/>
      <c r="AX4062" s="221">
        <v>126996</v>
      </c>
      <c r="AY4062" s="6">
        <v>11</v>
      </c>
      <c r="AZ4062" s="6">
        <v>240</v>
      </c>
      <c r="BA4062" s="87" t="s">
        <v>2779</v>
      </c>
      <c r="BB4062" s="39" t="s">
        <v>2411</v>
      </c>
      <c r="BC4062" s="84" t="s">
        <v>2710</v>
      </c>
      <c r="BD4062" s="38" t="s">
        <v>2776</v>
      </c>
      <c r="BE4062" s="39" t="s">
        <v>2697</v>
      </c>
      <c r="BF4062" s="90" t="s">
        <v>2778</v>
      </c>
      <c r="BL4062" s="42" t="s">
        <v>2853</v>
      </c>
      <c r="BM4062" s="43" t="s">
        <v>2688</v>
      </c>
      <c r="BO4062" s="111">
        <v>64527</v>
      </c>
      <c r="BP4062" s="19" t="s">
        <v>700</v>
      </c>
    </row>
    <row r="4063" spans="1:68" ht="14.4" customHeight="1" x14ac:dyDescent="0.3">
      <c r="A4063" s="116">
        <v>4061</v>
      </c>
      <c r="H4063" t="s">
        <v>2666</v>
      </c>
      <c r="I4063" s="244">
        <v>8</v>
      </c>
      <c r="J4063" s="244" t="s">
        <v>2582</v>
      </c>
      <c r="K4063" s="244">
        <v>0</v>
      </c>
      <c r="L4063" s="244">
        <v>0</v>
      </c>
      <c r="M4063" s="244">
        <v>0</v>
      </c>
      <c r="N4063" s="244">
        <v>0</v>
      </c>
      <c r="O4063" s="244">
        <v>0</v>
      </c>
      <c r="P4063" s="244">
        <v>0</v>
      </c>
      <c r="Q4063" s="244">
        <v>0</v>
      </c>
      <c r="R4063" s="6">
        <f t="shared" si="584"/>
        <v>6</v>
      </c>
      <c r="S4063" s="6">
        <f t="shared" si="585"/>
        <v>1</v>
      </c>
      <c r="T4063" s="7">
        <f t="shared" si="586"/>
        <v>126996</v>
      </c>
      <c r="U4063" s="121" t="str">
        <f t="shared" si="587"/>
        <v>1F014</v>
      </c>
      <c r="V4063" s="10">
        <f t="shared" si="588"/>
        <v>240</v>
      </c>
      <c r="W4063" s="10">
        <f t="shared" si="589"/>
        <v>20</v>
      </c>
      <c r="X4063" s="11">
        <f t="shared" si="590"/>
        <v>11</v>
      </c>
      <c r="Y4063" s="11">
        <f t="shared" si="591"/>
        <v>240</v>
      </c>
      <c r="Z4063" s="12" t="str">
        <f t="shared" si="592"/>
        <v>Product Information</v>
      </c>
      <c r="AI4063" s="111"/>
      <c r="AJ4063" s="19"/>
      <c r="AK4063" s="19"/>
      <c r="AQ4063" s="37"/>
      <c r="AR4063" s="34"/>
      <c r="AS4063" s="34"/>
      <c r="AT4063" s="34"/>
      <c r="AU4063" s="34"/>
      <c r="AV4063" s="34"/>
      <c r="AW4063" s="34"/>
      <c r="AX4063" s="222">
        <v>126996</v>
      </c>
      <c r="AY4063" s="6">
        <v>11</v>
      </c>
      <c r="AZ4063" s="6">
        <v>240</v>
      </c>
      <c r="BA4063" s="87" t="s">
        <v>2780</v>
      </c>
      <c r="BB4063" s="39" t="s">
        <v>2412</v>
      </c>
      <c r="BC4063" s="84" t="s">
        <v>2710</v>
      </c>
      <c r="BL4063" s="42" t="s">
        <v>2853</v>
      </c>
      <c r="BM4063" s="43" t="s">
        <v>2688</v>
      </c>
      <c r="BO4063" s="111">
        <v>64557</v>
      </c>
      <c r="BP4063" s="19" t="s">
        <v>721</v>
      </c>
    </row>
    <row r="4064" spans="1:68" ht="14.4" customHeight="1" x14ac:dyDescent="0.3">
      <c r="A4064" s="116">
        <v>4062</v>
      </c>
      <c r="H4064" t="s">
        <v>2666</v>
      </c>
      <c r="I4064" s="244">
        <v>8</v>
      </c>
      <c r="J4064" s="244" t="s">
        <v>2524</v>
      </c>
      <c r="K4064" s="244">
        <v>0</v>
      </c>
      <c r="L4064" s="244">
        <v>0</v>
      </c>
      <c r="M4064" s="244">
        <v>0</v>
      </c>
      <c r="N4064" s="244">
        <v>0</v>
      </c>
      <c r="O4064" s="244">
        <v>0</v>
      </c>
      <c r="P4064" s="244">
        <v>0</v>
      </c>
      <c r="Q4064" s="244">
        <v>0</v>
      </c>
      <c r="R4064" s="6">
        <f t="shared" si="584"/>
        <v>6</v>
      </c>
      <c r="S4064" s="6">
        <f t="shared" si="585"/>
        <v>1</v>
      </c>
      <c r="T4064" s="7">
        <f t="shared" si="586"/>
        <v>126996</v>
      </c>
      <c r="U4064" s="121" t="str">
        <f t="shared" si="587"/>
        <v>1F014</v>
      </c>
      <c r="V4064" s="10">
        <f t="shared" si="588"/>
        <v>240</v>
      </c>
      <c r="W4064" s="10">
        <f t="shared" si="589"/>
        <v>20</v>
      </c>
      <c r="X4064" s="11">
        <f t="shared" si="590"/>
        <v>11</v>
      </c>
      <c r="Y4064" s="11">
        <f t="shared" si="591"/>
        <v>240</v>
      </c>
      <c r="Z4064" s="12" t="str">
        <f t="shared" si="592"/>
        <v>Product Information</v>
      </c>
      <c r="AI4064" s="111"/>
      <c r="AJ4064" s="19"/>
      <c r="AK4064" s="19"/>
      <c r="AL4064" s="21"/>
      <c r="AM4064" s="21"/>
      <c r="AN4064" s="21"/>
      <c r="AO4064" s="21"/>
      <c r="AP4064" s="20"/>
      <c r="AQ4064" s="22"/>
      <c r="AR4064" s="20"/>
      <c r="AS4064" s="20"/>
      <c r="AT4064" s="20"/>
      <c r="AU4064" s="20"/>
      <c r="AV4064" s="20"/>
      <c r="AW4064" s="20"/>
      <c r="AX4064" s="221">
        <v>126996</v>
      </c>
      <c r="AY4064" s="6">
        <v>11</v>
      </c>
      <c r="AZ4064" s="6">
        <v>240</v>
      </c>
      <c r="BA4064" s="87" t="s">
        <v>2781</v>
      </c>
      <c r="BB4064" s="39" t="s">
        <v>2413</v>
      </c>
      <c r="BC4064" s="84" t="s">
        <v>2710</v>
      </c>
      <c r="BD4064" s="38" t="s">
        <v>2776</v>
      </c>
      <c r="BE4064" s="39" t="s">
        <v>2697</v>
      </c>
      <c r="BF4064" s="90" t="s">
        <v>2778</v>
      </c>
      <c r="BL4064" s="42" t="s">
        <v>2853</v>
      </c>
      <c r="BM4064" s="43" t="s">
        <v>2688</v>
      </c>
      <c r="BO4064" s="111">
        <v>64564</v>
      </c>
      <c r="BP4064" s="19" t="s">
        <v>728</v>
      </c>
    </row>
    <row r="4065" spans="1:68" ht="14.4" customHeight="1" x14ac:dyDescent="0.3">
      <c r="A4065" s="116">
        <v>4063</v>
      </c>
      <c r="H4065" t="s">
        <v>2666</v>
      </c>
      <c r="I4065" s="244">
        <v>8</v>
      </c>
      <c r="J4065" s="244" t="s">
        <v>2583</v>
      </c>
      <c r="K4065" s="244">
        <v>0</v>
      </c>
      <c r="L4065" s="244">
        <v>0</v>
      </c>
      <c r="M4065" s="244">
        <v>33</v>
      </c>
      <c r="N4065" s="244" t="s">
        <v>2478</v>
      </c>
      <c r="O4065" s="244">
        <v>36</v>
      </c>
      <c r="P4065" s="244">
        <v>30</v>
      </c>
      <c r="Q4065" s="244">
        <v>0</v>
      </c>
      <c r="R4065" s="6">
        <f t="shared" si="584"/>
        <v>6</v>
      </c>
      <c r="S4065" s="6">
        <f t="shared" si="585"/>
        <v>1</v>
      </c>
      <c r="T4065" s="7">
        <f t="shared" si="586"/>
        <v>126996</v>
      </c>
      <c r="U4065" s="121" t="str">
        <f t="shared" si="587"/>
        <v>1F014</v>
      </c>
      <c r="V4065" s="10">
        <f t="shared" si="588"/>
        <v>240</v>
      </c>
      <c r="W4065" s="10">
        <f t="shared" si="589"/>
        <v>20</v>
      </c>
      <c r="X4065" s="11">
        <f t="shared" si="590"/>
        <v>11</v>
      </c>
      <c r="Y4065" s="11">
        <f t="shared" si="591"/>
        <v>240</v>
      </c>
      <c r="Z4065" s="12" t="str">
        <f t="shared" si="592"/>
        <v>Product Information</v>
      </c>
      <c r="AI4065" s="111"/>
      <c r="AJ4065" s="19"/>
      <c r="AK4065" s="19"/>
      <c r="AQ4065" s="37"/>
      <c r="AR4065" s="34"/>
      <c r="AS4065" s="34"/>
      <c r="AT4065" s="34"/>
      <c r="AU4065" s="34"/>
      <c r="AV4065" s="34"/>
      <c r="AW4065" s="34"/>
      <c r="AX4065" s="222">
        <v>126996</v>
      </c>
      <c r="AY4065" s="6">
        <v>11</v>
      </c>
      <c r="AZ4065" s="6">
        <v>240</v>
      </c>
      <c r="BA4065" s="87" t="s">
        <v>2782</v>
      </c>
      <c r="BB4065" s="39" t="s">
        <v>2415</v>
      </c>
      <c r="BC4065" s="84" t="s">
        <v>2710</v>
      </c>
      <c r="BD4065" s="38" t="s">
        <v>2783</v>
      </c>
      <c r="BE4065" s="39" t="s">
        <v>2855</v>
      </c>
      <c r="BL4065" s="42" t="s">
        <v>2853</v>
      </c>
      <c r="BM4065" s="43" t="s">
        <v>2688</v>
      </c>
      <c r="BO4065" s="111">
        <v>64577</v>
      </c>
      <c r="BP4065" s="19" t="s">
        <v>741</v>
      </c>
    </row>
    <row r="4066" spans="1:68" ht="14.4" customHeight="1" x14ac:dyDescent="0.3">
      <c r="A4066" s="116">
        <v>4064</v>
      </c>
      <c r="H4066" t="s">
        <v>2666</v>
      </c>
      <c r="I4066" s="244">
        <v>8</v>
      </c>
      <c r="J4066" s="244" t="s">
        <v>2584</v>
      </c>
      <c r="K4066" s="244">
        <v>0</v>
      </c>
      <c r="L4066" s="244">
        <v>0</v>
      </c>
      <c r="M4066" s="244">
        <v>0</v>
      </c>
      <c r="N4066" s="244">
        <v>0</v>
      </c>
      <c r="O4066" s="244">
        <v>0</v>
      </c>
      <c r="P4066" s="244">
        <v>0</v>
      </c>
      <c r="Q4066" s="244">
        <v>0</v>
      </c>
      <c r="R4066" s="6">
        <f t="shared" si="584"/>
        <v>6</v>
      </c>
      <c r="S4066" s="6">
        <f t="shared" si="585"/>
        <v>1</v>
      </c>
      <c r="T4066" s="7">
        <f t="shared" si="586"/>
        <v>126996</v>
      </c>
      <c r="U4066" s="121" t="str">
        <f t="shared" si="587"/>
        <v>1F014</v>
      </c>
      <c r="V4066" s="10">
        <f t="shared" si="588"/>
        <v>240</v>
      </c>
      <c r="W4066" s="10">
        <f t="shared" si="589"/>
        <v>20</v>
      </c>
      <c r="X4066" s="11">
        <f t="shared" si="590"/>
        <v>11</v>
      </c>
      <c r="Y4066" s="11">
        <f t="shared" si="591"/>
        <v>240</v>
      </c>
      <c r="Z4066" s="12" t="str">
        <f t="shared" si="592"/>
        <v>Product Information</v>
      </c>
      <c r="AI4066" s="111"/>
      <c r="AJ4066" s="19"/>
      <c r="AK4066" s="19"/>
      <c r="AL4066" s="21"/>
      <c r="AM4066" s="21"/>
      <c r="AN4066" s="21"/>
      <c r="AO4066" s="21"/>
      <c r="AP4066" s="20"/>
      <c r="AQ4066" s="22"/>
      <c r="AR4066" s="20"/>
      <c r="AS4066" s="20"/>
      <c r="AT4066" s="20"/>
      <c r="AU4066" s="20"/>
      <c r="AV4066" s="20"/>
      <c r="AW4066" s="20"/>
      <c r="AX4066" s="221">
        <v>126996</v>
      </c>
      <c r="AY4066" s="6">
        <v>11</v>
      </c>
      <c r="AZ4066" s="6">
        <v>240</v>
      </c>
      <c r="BA4066" s="87" t="s">
        <v>2784</v>
      </c>
      <c r="BB4066" s="39" t="s">
        <v>2414</v>
      </c>
      <c r="BC4066" s="84" t="s">
        <v>2710</v>
      </c>
      <c r="BD4066" s="38" t="s">
        <v>2783</v>
      </c>
      <c r="BE4066" s="39" t="s">
        <v>2697</v>
      </c>
      <c r="BL4066" s="42" t="s">
        <v>2853</v>
      </c>
      <c r="BM4066" s="43" t="s">
        <v>2688</v>
      </c>
      <c r="BO4066" s="111">
        <v>64588</v>
      </c>
      <c r="BP4066" s="19" t="s">
        <v>751</v>
      </c>
    </row>
    <row r="4067" spans="1:68" ht="14.4" customHeight="1" x14ac:dyDescent="0.3">
      <c r="A4067" s="116">
        <v>4065</v>
      </c>
      <c r="H4067" t="s">
        <v>2666</v>
      </c>
      <c r="I4067" s="244">
        <v>8</v>
      </c>
      <c r="J4067" s="244" t="s">
        <v>2577</v>
      </c>
      <c r="K4067" s="244">
        <v>0</v>
      </c>
      <c r="L4067" s="244">
        <v>0</v>
      </c>
      <c r="M4067" s="244">
        <v>0</v>
      </c>
      <c r="N4067" s="244">
        <v>0</v>
      </c>
      <c r="O4067" s="244">
        <v>0</v>
      </c>
      <c r="P4067" s="244">
        <v>0</v>
      </c>
      <c r="Q4067" s="244">
        <v>0</v>
      </c>
      <c r="R4067" s="6">
        <f t="shared" si="584"/>
        <v>6</v>
      </c>
      <c r="S4067" s="6">
        <f t="shared" si="585"/>
        <v>1</v>
      </c>
      <c r="T4067" s="7">
        <f t="shared" si="586"/>
        <v>126996</v>
      </c>
      <c r="U4067" s="121" t="str">
        <f t="shared" si="587"/>
        <v>1F014</v>
      </c>
      <c r="V4067" s="10">
        <f t="shared" si="588"/>
        <v>240</v>
      </c>
      <c r="W4067" s="10">
        <f t="shared" si="589"/>
        <v>20</v>
      </c>
      <c r="X4067" s="11">
        <f t="shared" si="590"/>
        <v>11</v>
      </c>
      <c r="Y4067" s="11">
        <f t="shared" si="591"/>
        <v>240</v>
      </c>
      <c r="Z4067" s="12" t="str">
        <f t="shared" si="592"/>
        <v>Product Information</v>
      </c>
      <c r="AI4067" s="111"/>
      <c r="AJ4067" s="19"/>
      <c r="AK4067" s="19"/>
      <c r="AQ4067" s="37"/>
      <c r="AR4067" s="34"/>
      <c r="AS4067" s="34"/>
      <c r="AT4067" s="34"/>
      <c r="AU4067" s="34"/>
      <c r="AV4067" s="34"/>
      <c r="AW4067" s="34"/>
      <c r="AX4067" s="222">
        <v>126996</v>
      </c>
      <c r="AY4067" s="6">
        <v>11</v>
      </c>
      <c r="AZ4067" s="6">
        <v>240</v>
      </c>
      <c r="BA4067" s="87" t="s">
        <v>2785</v>
      </c>
      <c r="BB4067" s="39" t="s">
        <v>2416</v>
      </c>
      <c r="BC4067" s="84" t="s">
        <v>2710</v>
      </c>
      <c r="BD4067" s="38" t="s">
        <v>2783</v>
      </c>
      <c r="BE4067" s="39" t="s">
        <v>2697</v>
      </c>
      <c r="BL4067" s="42" t="s">
        <v>2853</v>
      </c>
      <c r="BM4067" s="43" t="s">
        <v>2688</v>
      </c>
      <c r="BO4067" s="111">
        <v>64591</v>
      </c>
      <c r="BP4067" s="19" t="s">
        <v>754</v>
      </c>
    </row>
    <row r="4068" spans="1:68" ht="14.4" customHeight="1" x14ac:dyDescent="0.3">
      <c r="A4068" s="116">
        <v>4066</v>
      </c>
      <c r="H4068" t="s">
        <v>2666</v>
      </c>
      <c r="I4068" s="244">
        <v>8</v>
      </c>
      <c r="J4068" s="244" t="s">
        <v>2511</v>
      </c>
      <c r="K4068" s="244">
        <v>0</v>
      </c>
      <c r="L4068" s="244">
        <v>0</v>
      </c>
      <c r="M4068" s="244">
        <v>0</v>
      </c>
      <c r="N4068" s="244">
        <v>0</v>
      </c>
      <c r="O4068" s="244">
        <v>0</v>
      </c>
      <c r="P4068" s="244">
        <v>0</v>
      </c>
      <c r="Q4068" s="244">
        <v>0</v>
      </c>
      <c r="R4068" s="6">
        <f t="shared" si="584"/>
        <v>6</v>
      </c>
      <c r="S4068" s="6">
        <f t="shared" si="585"/>
        <v>1</v>
      </c>
      <c r="T4068" s="7">
        <f t="shared" si="586"/>
        <v>126996</v>
      </c>
      <c r="U4068" s="121" t="str">
        <f t="shared" si="587"/>
        <v>1F014</v>
      </c>
      <c r="V4068" s="10">
        <f t="shared" si="588"/>
        <v>240</v>
      </c>
      <c r="W4068" s="10">
        <f t="shared" si="589"/>
        <v>20</v>
      </c>
      <c r="X4068" s="11">
        <f t="shared" si="590"/>
        <v>11</v>
      </c>
      <c r="Y4068" s="11">
        <f t="shared" si="591"/>
        <v>240</v>
      </c>
      <c r="Z4068" s="12" t="str">
        <f t="shared" si="592"/>
        <v>Product Information</v>
      </c>
      <c r="AI4068" s="111"/>
      <c r="AJ4068" s="19"/>
      <c r="AK4068" s="19"/>
      <c r="AL4068" s="21"/>
      <c r="AM4068" s="21"/>
      <c r="AN4068" s="21"/>
      <c r="AO4068" s="21"/>
      <c r="AP4068" s="20"/>
      <c r="AQ4068" s="22"/>
      <c r="AR4068" s="20"/>
      <c r="AS4068" s="20"/>
      <c r="AT4068" s="20"/>
      <c r="AU4068" s="20"/>
      <c r="AV4068" s="20"/>
      <c r="AW4068" s="20"/>
      <c r="AX4068" s="221">
        <v>126996</v>
      </c>
      <c r="AY4068" s="6">
        <v>11</v>
      </c>
      <c r="AZ4068" s="6">
        <v>240</v>
      </c>
      <c r="BA4068" s="87" t="s">
        <v>2786</v>
      </c>
      <c r="BB4068" s="39" t="s">
        <v>2417</v>
      </c>
      <c r="BC4068" s="84" t="s">
        <v>2710</v>
      </c>
      <c r="BD4068" s="38" t="s">
        <v>2783</v>
      </c>
      <c r="BE4068" s="39" t="s">
        <v>2697</v>
      </c>
      <c r="BL4068" s="42" t="s">
        <v>2853</v>
      </c>
      <c r="BM4068" s="43" t="s">
        <v>2688</v>
      </c>
      <c r="BO4068" s="111">
        <v>64595</v>
      </c>
      <c r="BP4068" s="19" t="s">
        <v>758</v>
      </c>
    </row>
    <row r="4069" spans="1:68" ht="14.4" customHeight="1" x14ac:dyDescent="0.3">
      <c r="A4069" s="116">
        <v>4067</v>
      </c>
      <c r="H4069" t="s">
        <v>2666</v>
      </c>
      <c r="I4069" s="244">
        <v>8</v>
      </c>
      <c r="J4069" s="244" t="s">
        <v>2574</v>
      </c>
      <c r="K4069" s="244">
        <v>0</v>
      </c>
      <c r="L4069" s="244">
        <v>0</v>
      </c>
      <c r="M4069" s="244">
        <v>0</v>
      </c>
      <c r="N4069" s="244">
        <v>0</v>
      </c>
      <c r="O4069" s="244">
        <v>0</v>
      </c>
      <c r="P4069" s="244">
        <v>0</v>
      </c>
      <c r="Q4069" s="244">
        <v>31</v>
      </c>
      <c r="R4069" s="6">
        <f t="shared" si="584"/>
        <v>6</v>
      </c>
      <c r="S4069" s="6">
        <f t="shared" si="585"/>
        <v>1</v>
      </c>
      <c r="T4069" s="7">
        <f t="shared" si="586"/>
        <v>126996</v>
      </c>
      <c r="U4069" s="121" t="str">
        <f t="shared" si="587"/>
        <v>1F014</v>
      </c>
      <c r="V4069" s="10">
        <f t="shared" si="588"/>
        <v>240</v>
      </c>
      <c r="W4069" s="10">
        <f t="shared" si="589"/>
        <v>20</v>
      </c>
      <c r="X4069" s="11">
        <f t="shared" si="590"/>
        <v>11</v>
      </c>
      <c r="Y4069" s="11">
        <f t="shared" si="591"/>
        <v>240</v>
      </c>
      <c r="Z4069" s="12" t="str">
        <f t="shared" si="592"/>
        <v>Product Information</v>
      </c>
      <c r="AI4069" s="111"/>
      <c r="AJ4069" s="19"/>
      <c r="AK4069" s="19"/>
      <c r="AQ4069" s="37"/>
      <c r="AR4069" s="34"/>
      <c r="AS4069" s="34"/>
      <c r="AT4069" s="34"/>
      <c r="AU4069" s="34"/>
      <c r="AV4069" s="34"/>
      <c r="AW4069" s="34"/>
      <c r="AX4069" s="222">
        <v>126996</v>
      </c>
      <c r="AY4069" s="6">
        <v>11</v>
      </c>
      <c r="AZ4069" s="6">
        <v>240</v>
      </c>
      <c r="BA4069" s="87" t="s">
        <v>2787</v>
      </c>
      <c r="BB4069" s="39" t="s">
        <v>2712</v>
      </c>
      <c r="BC4069" s="84" t="s">
        <v>2710</v>
      </c>
      <c r="BD4069" s="38" t="s">
        <v>2783</v>
      </c>
      <c r="BE4069" s="39" t="s">
        <v>2697</v>
      </c>
      <c r="BL4069" s="42" t="s">
        <v>2853</v>
      </c>
      <c r="BM4069" s="43" t="s">
        <v>2688</v>
      </c>
      <c r="BO4069" s="111">
        <v>64693</v>
      </c>
      <c r="BP4069" s="19" t="s">
        <v>809</v>
      </c>
    </row>
    <row r="4070" spans="1:68" ht="14.4" customHeight="1" x14ac:dyDescent="0.3">
      <c r="A4070" s="116">
        <v>4068</v>
      </c>
      <c r="H4070" t="s">
        <v>2666</v>
      </c>
      <c r="I4070" s="244">
        <v>8</v>
      </c>
      <c r="J4070" s="244" t="s">
        <v>2587</v>
      </c>
      <c r="K4070" s="244" t="s">
        <v>2478</v>
      </c>
      <c r="L4070" s="244">
        <v>30</v>
      </c>
      <c r="M4070" s="244">
        <v>0</v>
      </c>
      <c r="N4070" s="244">
        <v>0</v>
      </c>
      <c r="O4070" s="244">
        <v>0</v>
      </c>
      <c r="P4070" s="244">
        <v>0</v>
      </c>
      <c r="Q4070" s="244">
        <v>0</v>
      </c>
      <c r="R4070" s="6">
        <f t="shared" si="584"/>
        <v>6</v>
      </c>
      <c r="S4070" s="6">
        <f t="shared" si="585"/>
        <v>1</v>
      </c>
      <c r="T4070" s="7">
        <f t="shared" si="586"/>
        <v>126996</v>
      </c>
      <c r="U4070" s="121" t="str">
        <f t="shared" si="587"/>
        <v>1F014</v>
      </c>
      <c r="V4070" s="10">
        <f t="shared" si="588"/>
        <v>240</v>
      </c>
      <c r="W4070" s="10">
        <f t="shared" si="589"/>
        <v>20</v>
      </c>
      <c r="X4070" s="11">
        <f t="shared" si="590"/>
        <v>11</v>
      </c>
      <c r="Y4070" s="11">
        <f t="shared" si="591"/>
        <v>240</v>
      </c>
      <c r="Z4070" s="12" t="str">
        <f t="shared" si="592"/>
        <v>Product Information</v>
      </c>
      <c r="AI4070" s="111"/>
      <c r="AJ4070" s="19"/>
      <c r="AK4070" s="19"/>
      <c r="AL4070" s="21"/>
      <c r="AM4070" s="21"/>
      <c r="AN4070" s="21"/>
      <c r="AO4070" s="21"/>
      <c r="AP4070" s="20"/>
      <c r="AQ4070" s="22"/>
      <c r="AR4070" s="20"/>
      <c r="AS4070" s="20"/>
      <c r="AT4070" s="20"/>
      <c r="AU4070" s="20"/>
      <c r="AV4070" s="20"/>
      <c r="AW4070" s="20"/>
      <c r="AX4070" s="221">
        <v>126996</v>
      </c>
      <c r="AY4070" s="6">
        <v>11</v>
      </c>
      <c r="AZ4070" s="6">
        <v>240</v>
      </c>
      <c r="BA4070" s="87" t="s">
        <v>2788</v>
      </c>
      <c r="BB4070" s="39" t="s">
        <v>2731</v>
      </c>
      <c r="BC4070" s="84" t="s">
        <v>2710</v>
      </c>
      <c r="BD4070" s="38" t="s">
        <v>2789</v>
      </c>
      <c r="BE4070" s="39" t="s">
        <v>2697</v>
      </c>
      <c r="BL4070" s="42" t="s">
        <v>2853</v>
      </c>
      <c r="BM4070" s="43" t="s">
        <v>2688</v>
      </c>
      <c r="BO4070" s="111">
        <v>64695</v>
      </c>
      <c r="BP4070" s="19" t="s">
        <v>811</v>
      </c>
    </row>
    <row r="4071" spans="1:68" ht="14.4" customHeight="1" x14ac:dyDescent="0.3">
      <c r="A4071" s="116">
        <v>4069</v>
      </c>
      <c r="H4071" t="s">
        <v>2666</v>
      </c>
      <c r="I4071" s="244">
        <v>8</v>
      </c>
      <c r="J4071" s="244" t="s">
        <v>2519</v>
      </c>
      <c r="K4071" s="244">
        <v>0</v>
      </c>
      <c r="L4071" s="244">
        <v>0</v>
      </c>
      <c r="M4071" s="244">
        <v>0</v>
      </c>
      <c r="N4071" s="244">
        <v>0</v>
      </c>
      <c r="O4071" s="244">
        <v>0</v>
      </c>
      <c r="P4071" s="244">
        <v>0</v>
      </c>
      <c r="Q4071" s="244">
        <v>0</v>
      </c>
      <c r="R4071" s="6">
        <f t="shared" si="584"/>
        <v>6</v>
      </c>
      <c r="S4071" s="6">
        <f t="shared" si="585"/>
        <v>1</v>
      </c>
      <c r="T4071" s="7">
        <f t="shared" si="586"/>
        <v>126996</v>
      </c>
      <c r="U4071" s="121" t="str">
        <f t="shared" si="587"/>
        <v>1F014</v>
      </c>
      <c r="V4071" s="10">
        <f t="shared" si="588"/>
        <v>240</v>
      </c>
      <c r="W4071" s="10">
        <f t="shared" si="589"/>
        <v>20</v>
      </c>
      <c r="X4071" s="11">
        <f t="shared" si="590"/>
        <v>11</v>
      </c>
      <c r="Y4071" s="11">
        <f t="shared" si="591"/>
        <v>240</v>
      </c>
      <c r="Z4071" s="12" t="str">
        <f t="shared" si="592"/>
        <v>Product Information</v>
      </c>
      <c r="AI4071" s="111"/>
      <c r="AJ4071" s="19"/>
      <c r="AK4071" s="19"/>
      <c r="AQ4071" s="37"/>
      <c r="AR4071" s="34"/>
      <c r="AS4071" s="34"/>
      <c r="AT4071" s="34"/>
      <c r="AU4071" s="34"/>
      <c r="AV4071" s="34"/>
      <c r="AW4071" s="34"/>
      <c r="AX4071" s="222">
        <v>126996</v>
      </c>
      <c r="AY4071" s="6">
        <v>11</v>
      </c>
      <c r="AZ4071" s="6">
        <v>240</v>
      </c>
      <c r="BA4071" s="87" t="s">
        <v>2790</v>
      </c>
      <c r="BB4071" s="39" t="s">
        <v>2733</v>
      </c>
      <c r="BC4071" s="84" t="s">
        <v>2710</v>
      </c>
      <c r="BD4071" s="38" t="s">
        <v>2791</v>
      </c>
      <c r="BE4071" s="39" t="s">
        <v>2697</v>
      </c>
      <c r="BL4071" s="42" t="s">
        <v>2853</v>
      </c>
      <c r="BM4071" s="43" t="s">
        <v>2688</v>
      </c>
      <c r="BO4071" s="111">
        <v>64701</v>
      </c>
      <c r="BP4071" s="19" t="s">
        <v>817</v>
      </c>
    </row>
    <row r="4072" spans="1:68" ht="14.4" customHeight="1" x14ac:dyDescent="0.3">
      <c r="A4072" s="116">
        <v>4070</v>
      </c>
      <c r="H4072" t="s">
        <v>2570</v>
      </c>
      <c r="I4072" s="244">
        <v>8</v>
      </c>
      <c r="J4072" s="244">
        <v>1</v>
      </c>
      <c r="K4072" s="244">
        <v>0</v>
      </c>
      <c r="L4072" s="244">
        <v>5</v>
      </c>
      <c r="M4072" s="244" t="s">
        <v>2474</v>
      </c>
      <c r="N4072" s="244" t="s">
        <v>2483</v>
      </c>
      <c r="O4072" s="244" t="s">
        <v>2474</v>
      </c>
      <c r="P4072" s="244" t="s">
        <v>2474</v>
      </c>
      <c r="Q4072" s="244" t="s">
        <v>2474</v>
      </c>
      <c r="R4072" s="6">
        <f t="shared" si="584"/>
        <v>5</v>
      </c>
      <c r="S4072" s="6">
        <f t="shared" si="585"/>
        <v>1</v>
      </c>
      <c r="T4072" s="7">
        <f t="shared" si="586"/>
        <v>127508</v>
      </c>
      <c r="U4072" s="121" t="str">
        <f t="shared" si="587"/>
        <v>1F214</v>
      </c>
      <c r="V4072" s="10">
        <f t="shared" si="588"/>
        <v>242</v>
      </c>
      <c r="W4072" s="10">
        <f t="shared" si="589"/>
        <v>20</v>
      </c>
      <c r="X4072" s="11">
        <f t="shared" si="590"/>
        <v>16</v>
      </c>
      <c r="Y4072" s="11">
        <f t="shared" si="591"/>
        <v>242</v>
      </c>
      <c r="Z4072" s="12" t="str">
        <f t="shared" si="592"/>
        <v>Battery Status</v>
      </c>
      <c r="AI4072" s="111"/>
      <c r="AJ4072" s="19"/>
      <c r="AK4072" s="19"/>
      <c r="AL4072" s="21"/>
      <c r="AM4072" s="21"/>
      <c r="AN4072" s="21"/>
      <c r="AO4072" s="21"/>
      <c r="AP4072" s="20"/>
      <c r="AQ4072" s="22"/>
      <c r="AR4072" s="20"/>
      <c r="AS4072" s="20"/>
      <c r="AT4072" s="20"/>
      <c r="AU4072" s="20"/>
      <c r="AV4072" s="20"/>
      <c r="AW4072" s="20"/>
      <c r="AX4072" s="221">
        <v>127508</v>
      </c>
      <c r="AY4072" s="6">
        <v>16</v>
      </c>
      <c r="AZ4072" s="6">
        <v>242</v>
      </c>
      <c r="BA4072" s="87" t="s">
        <v>2861</v>
      </c>
      <c r="BB4072" s="39" t="s">
        <v>2956</v>
      </c>
      <c r="BC4072" s="84" t="s">
        <v>2358</v>
      </c>
      <c r="BG4072" s="58" t="s">
        <v>2863</v>
      </c>
      <c r="BI4072" s="6" t="s">
        <v>2359</v>
      </c>
      <c r="BJ4072" s="47" t="s">
        <v>2864</v>
      </c>
      <c r="BL4072" s="42" t="s">
        <v>2687</v>
      </c>
      <c r="BM4072" s="43" t="s">
        <v>2688</v>
      </c>
      <c r="BO4072" s="111">
        <v>64719</v>
      </c>
      <c r="BP4072" s="19" t="s">
        <v>835</v>
      </c>
    </row>
    <row r="4073" spans="1:68" ht="14.4" customHeight="1" x14ac:dyDescent="0.3">
      <c r="A4073" s="116">
        <v>4071</v>
      </c>
      <c r="H4073" t="s">
        <v>2666</v>
      </c>
      <c r="I4073" s="244">
        <v>8</v>
      </c>
      <c r="J4073" s="244" t="s">
        <v>2586</v>
      </c>
      <c r="K4073" s="244">
        <v>0</v>
      </c>
      <c r="L4073" s="244">
        <v>0</v>
      </c>
      <c r="M4073" s="244">
        <v>0</v>
      </c>
      <c r="N4073" s="244">
        <v>0</v>
      </c>
      <c r="O4073" s="244">
        <v>0</v>
      </c>
      <c r="P4073" s="244">
        <v>0</v>
      </c>
      <c r="Q4073" s="244">
        <v>0</v>
      </c>
      <c r="R4073" s="6">
        <f t="shared" si="584"/>
        <v>6</v>
      </c>
      <c r="S4073" s="6">
        <f t="shared" si="585"/>
        <v>1</v>
      </c>
      <c r="T4073" s="7">
        <f t="shared" si="586"/>
        <v>126996</v>
      </c>
      <c r="U4073" s="121" t="str">
        <f t="shared" si="587"/>
        <v>1F014</v>
      </c>
      <c r="V4073" s="10">
        <f t="shared" si="588"/>
        <v>240</v>
      </c>
      <c r="W4073" s="10">
        <f t="shared" si="589"/>
        <v>20</v>
      </c>
      <c r="X4073" s="11">
        <f t="shared" si="590"/>
        <v>11</v>
      </c>
      <c r="Y4073" s="11">
        <f t="shared" si="591"/>
        <v>240</v>
      </c>
      <c r="Z4073" s="12" t="str">
        <f t="shared" si="592"/>
        <v>Product Information</v>
      </c>
      <c r="AI4073" s="111"/>
      <c r="AJ4073" s="19"/>
      <c r="AK4073" s="19"/>
      <c r="AQ4073" s="37"/>
      <c r="AR4073" s="34"/>
      <c r="AS4073" s="34"/>
      <c r="AT4073" s="34"/>
      <c r="AU4073" s="34"/>
      <c r="AV4073" s="34"/>
      <c r="AW4073" s="34"/>
      <c r="AX4073" s="222">
        <v>126996</v>
      </c>
      <c r="AY4073" s="6">
        <v>11</v>
      </c>
      <c r="AZ4073" s="6">
        <v>240</v>
      </c>
      <c r="BA4073" s="87" t="s">
        <v>2792</v>
      </c>
      <c r="BB4073" s="39" t="s">
        <v>2735</v>
      </c>
      <c r="BC4073" s="84" t="s">
        <v>2710</v>
      </c>
      <c r="BD4073" s="38" t="s">
        <v>2791</v>
      </c>
      <c r="BE4073" s="39" t="s">
        <v>2697</v>
      </c>
      <c r="BL4073" s="42" t="s">
        <v>2853</v>
      </c>
      <c r="BM4073" s="43" t="s">
        <v>2688</v>
      </c>
      <c r="BO4073" s="111">
        <v>64739</v>
      </c>
      <c r="BP4073" s="19" t="s">
        <v>855</v>
      </c>
    </row>
    <row r="4074" spans="1:68" ht="14.4" customHeight="1" x14ac:dyDescent="0.3">
      <c r="A4074" s="116">
        <v>4072</v>
      </c>
      <c r="H4074" t="s">
        <v>2666</v>
      </c>
      <c r="I4074" s="244">
        <v>8</v>
      </c>
      <c r="J4074" s="244" t="s">
        <v>2590</v>
      </c>
      <c r="K4074" s="244">
        <v>0</v>
      </c>
      <c r="L4074" s="244">
        <v>0</v>
      </c>
      <c r="M4074" s="244">
        <v>0</v>
      </c>
      <c r="N4074" s="244">
        <v>0</v>
      </c>
      <c r="O4074" s="244">
        <v>0</v>
      </c>
      <c r="P4074" s="244">
        <v>0</v>
      </c>
      <c r="Q4074" s="244">
        <v>0</v>
      </c>
      <c r="R4074" s="6">
        <f t="shared" si="584"/>
        <v>6</v>
      </c>
      <c r="S4074" s="6">
        <f t="shared" si="585"/>
        <v>1</v>
      </c>
      <c r="T4074" s="7">
        <f t="shared" si="586"/>
        <v>126996</v>
      </c>
      <c r="U4074" s="121" t="str">
        <f t="shared" si="587"/>
        <v>1F014</v>
      </c>
      <c r="V4074" s="10">
        <f t="shared" si="588"/>
        <v>240</v>
      </c>
      <c r="W4074" s="10">
        <f t="shared" si="589"/>
        <v>20</v>
      </c>
      <c r="X4074" s="11">
        <f t="shared" si="590"/>
        <v>11</v>
      </c>
      <c r="Y4074" s="11">
        <f t="shared" si="591"/>
        <v>240</v>
      </c>
      <c r="Z4074" s="12" t="str">
        <f t="shared" si="592"/>
        <v>Product Information</v>
      </c>
      <c r="AI4074" s="111"/>
      <c r="AJ4074" s="19"/>
      <c r="AK4074" s="19"/>
      <c r="AL4074" s="21"/>
      <c r="AM4074" s="21"/>
      <c r="AN4074" s="21"/>
      <c r="AO4074" s="21"/>
      <c r="AP4074" s="20"/>
      <c r="AQ4074" s="22"/>
      <c r="AR4074" s="20"/>
      <c r="AS4074" s="20"/>
      <c r="AT4074" s="20"/>
      <c r="AU4074" s="20"/>
      <c r="AV4074" s="20"/>
      <c r="AW4074" s="20"/>
      <c r="AX4074" s="221">
        <v>126996</v>
      </c>
      <c r="AY4074" s="6">
        <v>11</v>
      </c>
      <c r="AZ4074" s="6">
        <v>240</v>
      </c>
      <c r="BA4074" s="87" t="s">
        <v>2793</v>
      </c>
      <c r="BB4074" s="39" t="s">
        <v>2737</v>
      </c>
      <c r="BC4074" s="84" t="s">
        <v>2710</v>
      </c>
      <c r="BL4074" s="42" t="s">
        <v>2853</v>
      </c>
      <c r="BM4074" s="43" t="s">
        <v>2688</v>
      </c>
      <c r="BO4074" s="111">
        <v>64747</v>
      </c>
      <c r="BP4074" s="19" t="s">
        <v>863</v>
      </c>
    </row>
    <row r="4075" spans="1:68" ht="14.4" customHeight="1" x14ac:dyDescent="0.3">
      <c r="A4075" s="116">
        <v>4073</v>
      </c>
      <c r="H4075" t="s">
        <v>2666</v>
      </c>
      <c r="I4075" s="244">
        <v>8</v>
      </c>
      <c r="J4075" s="244" t="s">
        <v>2588</v>
      </c>
      <c r="K4075" s="244">
        <v>0</v>
      </c>
      <c r="L4075" s="244">
        <v>0</v>
      </c>
      <c r="M4075" s="244">
        <v>0</v>
      </c>
      <c r="N4075" s="244">
        <v>33</v>
      </c>
      <c r="O4075" s="244">
        <v>34</v>
      </c>
      <c r="P4075" s="244">
        <v>36</v>
      </c>
      <c r="Q4075" s="244">
        <v>36</v>
      </c>
      <c r="R4075" s="6">
        <f t="shared" si="584"/>
        <v>6</v>
      </c>
      <c r="S4075" s="6">
        <f t="shared" si="585"/>
        <v>1</v>
      </c>
      <c r="T4075" s="7">
        <f t="shared" si="586"/>
        <v>126996</v>
      </c>
      <c r="U4075" s="121" t="str">
        <f t="shared" si="587"/>
        <v>1F014</v>
      </c>
      <c r="V4075" s="10">
        <f t="shared" si="588"/>
        <v>240</v>
      </c>
      <c r="W4075" s="10">
        <f t="shared" si="589"/>
        <v>20</v>
      </c>
      <c r="X4075" s="11">
        <f t="shared" si="590"/>
        <v>11</v>
      </c>
      <c r="Y4075" s="11">
        <f t="shared" si="591"/>
        <v>240</v>
      </c>
      <c r="Z4075" s="12" t="str">
        <f t="shared" si="592"/>
        <v>Product Information</v>
      </c>
      <c r="AI4075" s="111"/>
      <c r="AJ4075" s="19"/>
      <c r="AK4075" s="19"/>
      <c r="AQ4075" s="37"/>
      <c r="AR4075" s="34"/>
      <c r="AS4075" s="34"/>
      <c r="AT4075" s="34"/>
      <c r="AU4075" s="34"/>
      <c r="AV4075" s="34"/>
      <c r="AW4075" s="34"/>
      <c r="AX4075" s="222">
        <v>126996</v>
      </c>
      <c r="AY4075" s="6">
        <v>11</v>
      </c>
      <c r="AZ4075" s="6">
        <v>240</v>
      </c>
      <c r="BA4075" s="87" t="s">
        <v>2794</v>
      </c>
      <c r="BB4075" s="39" t="s">
        <v>2739</v>
      </c>
      <c r="BC4075" s="84" t="s">
        <v>2710</v>
      </c>
      <c r="BL4075" s="42" t="s">
        <v>2853</v>
      </c>
      <c r="BM4075" s="43" t="s">
        <v>2688</v>
      </c>
      <c r="BO4075" s="111">
        <v>64750</v>
      </c>
      <c r="BP4075" s="19" t="s">
        <v>866</v>
      </c>
    </row>
    <row r="4076" spans="1:68" ht="14.4" customHeight="1" x14ac:dyDescent="0.3">
      <c r="A4076" s="116">
        <v>4074</v>
      </c>
      <c r="H4076" t="s">
        <v>2619</v>
      </c>
      <c r="I4076" s="244">
        <v>8</v>
      </c>
      <c r="J4076" s="244" t="s">
        <v>2481</v>
      </c>
      <c r="K4076" s="244" t="s">
        <v>2517</v>
      </c>
      <c r="L4076" s="244" t="s">
        <v>2509</v>
      </c>
      <c r="M4076" s="244">
        <v>19</v>
      </c>
      <c r="N4076" s="244" t="s">
        <v>2539</v>
      </c>
      <c r="O4076" s="244" t="s">
        <v>2579</v>
      </c>
      <c r="P4076" s="244">
        <v>32</v>
      </c>
      <c r="Q4076" s="244">
        <v>3</v>
      </c>
      <c r="R4076" s="6">
        <f t="shared" si="584"/>
        <v>2</v>
      </c>
      <c r="S4076" s="6">
        <f t="shared" si="585"/>
        <v>1</v>
      </c>
      <c r="T4076" s="7">
        <f t="shared" si="586"/>
        <v>129025</v>
      </c>
      <c r="U4076" s="121" t="str">
        <f t="shared" si="587"/>
        <v>1F801</v>
      </c>
      <c r="V4076" s="10">
        <f t="shared" si="588"/>
        <v>248</v>
      </c>
      <c r="W4076" s="10">
        <f t="shared" si="589"/>
        <v>1</v>
      </c>
      <c r="X4076" s="11">
        <f t="shared" si="590"/>
        <v>7</v>
      </c>
      <c r="Y4076" s="11">
        <f t="shared" si="591"/>
        <v>248</v>
      </c>
      <c r="Z4076" s="12" t="str">
        <f t="shared" si="592"/>
        <v>Position, Rapid Update</v>
      </c>
      <c r="AI4076" s="111"/>
      <c r="AJ4076" s="19"/>
      <c r="AK4076" s="19"/>
      <c r="AL4076" s="21"/>
      <c r="AM4076" s="21"/>
      <c r="AN4076" s="21"/>
      <c r="AO4076" s="21"/>
      <c r="AP4076" s="20"/>
      <c r="AQ4076" s="22"/>
      <c r="AR4076" s="20"/>
      <c r="AS4076" s="20"/>
      <c r="AT4076" s="20"/>
      <c r="AU4076" s="20"/>
      <c r="AV4076" s="20"/>
      <c r="AW4076" s="20"/>
      <c r="AX4076" s="221">
        <v>129025</v>
      </c>
      <c r="AY4076" s="6">
        <v>7</v>
      </c>
      <c r="AZ4076" s="6">
        <v>248</v>
      </c>
      <c r="BA4076" s="87" t="s">
        <v>2689</v>
      </c>
      <c r="BB4076" s="39" t="s">
        <v>2690</v>
      </c>
      <c r="BC4076" s="84" t="s">
        <v>2691</v>
      </c>
      <c r="BD4076" s="38" t="s">
        <v>2350</v>
      </c>
      <c r="BE4076" s="39" t="s">
        <v>2692</v>
      </c>
      <c r="BF4076" s="90" t="s">
        <v>2691</v>
      </c>
      <c r="BL4076" s="42" t="s">
        <v>2693</v>
      </c>
      <c r="BM4076" s="43" t="s">
        <v>2688</v>
      </c>
      <c r="BO4076" s="111">
        <v>64758</v>
      </c>
      <c r="BP4076" s="19" t="s">
        <v>874</v>
      </c>
    </row>
    <row r="4077" spans="1:68" ht="14.4" customHeight="1" x14ac:dyDescent="0.3">
      <c r="A4077" s="116">
        <v>4075</v>
      </c>
      <c r="H4077" t="s">
        <v>2666</v>
      </c>
      <c r="I4077" s="244">
        <v>8</v>
      </c>
      <c r="J4077" s="244" t="s">
        <v>2591</v>
      </c>
      <c r="K4077" s="244">
        <v>36</v>
      </c>
      <c r="L4077" s="244">
        <v>39</v>
      </c>
      <c r="M4077" s="244">
        <v>34</v>
      </c>
      <c r="N4077" s="244">
        <v>39</v>
      </c>
      <c r="O4077" s="244">
        <v>39</v>
      </c>
      <c r="P4077" s="244">
        <v>33</v>
      </c>
      <c r="Q4077" s="244">
        <v>0</v>
      </c>
      <c r="R4077" s="6">
        <f t="shared" si="584"/>
        <v>6</v>
      </c>
      <c r="S4077" s="6">
        <f t="shared" si="585"/>
        <v>1</v>
      </c>
      <c r="T4077" s="7">
        <f t="shared" si="586"/>
        <v>126996</v>
      </c>
      <c r="U4077" s="121" t="str">
        <f t="shared" si="587"/>
        <v>1F014</v>
      </c>
      <c r="V4077" s="10">
        <f t="shared" si="588"/>
        <v>240</v>
      </c>
      <c r="W4077" s="10">
        <f t="shared" si="589"/>
        <v>20</v>
      </c>
      <c r="X4077" s="11">
        <f t="shared" si="590"/>
        <v>11</v>
      </c>
      <c r="Y4077" s="11">
        <f t="shared" si="591"/>
        <v>240</v>
      </c>
      <c r="Z4077" s="12" t="str">
        <f t="shared" si="592"/>
        <v>Product Information</v>
      </c>
      <c r="AI4077" s="111"/>
      <c r="AJ4077" s="19"/>
      <c r="AK4077" s="19"/>
      <c r="AQ4077" s="37"/>
      <c r="AR4077" s="34"/>
      <c r="AS4077" s="34"/>
      <c r="AT4077" s="34"/>
      <c r="AU4077" s="34"/>
      <c r="AV4077" s="34"/>
      <c r="AW4077" s="34"/>
      <c r="AX4077" s="222">
        <v>126996</v>
      </c>
      <c r="AY4077" s="6">
        <v>11</v>
      </c>
      <c r="AZ4077" s="6">
        <v>240</v>
      </c>
      <c r="BA4077" s="87" t="s">
        <v>2795</v>
      </c>
      <c r="BB4077" s="39" t="s">
        <v>2741</v>
      </c>
      <c r="BC4077" s="84" t="s">
        <v>2710</v>
      </c>
      <c r="BL4077" s="42" t="s">
        <v>2853</v>
      </c>
      <c r="BM4077" s="43" t="s">
        <v>2688</v>
      </c>
      <c r="BO4077" s="111">
        <v>64761</v>
      </c>
      <c r="BP4077" s="19" t="s">
        <v>877</v>
      </c>
    </row>
    <row r="4078" spans="1:68" ht="14.4" customHeight="1" x14ac:dyDescent="0.3">
      <c r="A4078" s="116">
        <v>4076</v>
      </c>
      <c r="H4078" t="s">
        <v>2666</v>
      </c>
      <c r="I4078" s="244">
        <v>8</v>
      </c>
      <c r="J4078" s="244" t="s">
        <v>2592</v>
      </c>
      <c r="K4078" s="244">
        <v>0</v>
      </c>
      <c r="L4078" s="244">
        <v>0</v>
      </c>
      <c r="M4078" s="244">
        <v>0</v>
      </c>
      <c r="N4078" s="244">
        <v>0</v>
      </c>
      <c r="O4078" s="244">
        <v>0</v>
      </c>
      <c r="P4078" s="244">
        <v>0</v>
      </c>
      <c r="Q4078" s="244">
        <v>0</v>
      </c>
      <c r="R4078" s="6">
        <f t="shared" si="584"/>
        <v>6</v>
      </c>
      <c r="S4078" s="6">
        <f t="shared" si="585"/>
        <v>1</v>
      </c>
      <c r="T4078" s="7">
        <f t="shared" si="586"/>
        <v>126996</v>
      </c>
      <c r="U4078" s="121" t="str">
        <f t="shared" si="587"/>
        <v>1F014</v>
      </c>
      <c r="V4078" s="10">
        <f t="shared" si="588"/>
        <v>240</v>
      </c>
      <c r="W4078" s="10">
        <f t="shared" si="589"/>
        <v>20</v>
      </c>
      <c r="X4078" s="11">
        <f t="shared" si="590"/>
        <v>11</v>
      </c>
      <c r="Y4078" s="11">
        <f t="shared" si="591"/>
        <v>240</v>
      </c>
      <c r="Z4078" s="12" t="str">
        <f t="shared" si="592"/>
        <v>Product Information</v>
      </c>
      <c r="AI4078" s="111"/>
      <c r="AJ4078" s="19"/>
      <c r="AK4078" s="19"/>
      <c r="AL4078" s="21"/>
      <c r="AM4078" s="21"/>
      <c r="AN4078" s="21"/>
      <c r="AO4078" s="21"/>
      <c r="AP4078" s="20"/>
      <c r="AQ4078" s="22"/>
      <c r="AR4078" s="20"/>
      <c r="AS4078" s="20"/>
      <c r="AT4078" s="20"/>
      <c r="AU4078" s="20"/>
      <c r="AV4078" s="20"/>
      <c r="AW4078" s="20"/>
      <c r="AX4078" s="221">
        <v>126996</v>
      </c>
      <c r="AY4078" s="6">
        <v>11</v>
      </c>
      <c r="AZ4078" s="6">
        <v>240</v>
      </c>
      <c r="BA4078" s="87" t="s">
        <v>2796</v>
      </c>
      <c r="BB4078" s="39" t="s">
        <v>2743</v>
      </c>
      <c r="BC4078" s="84" t="s">
        <v>2710</v>
      </c>
      <c r="BL4078" s="42" t="s">
        <v>2853</v>
      </c>
      <c r="BM4078" s="43" t="s">
        <v>2688</v>
      </c>
      <c r="BO4078" s="111">
        <v>64764</v>
      </c>
      <c r="BP4078" s="19" t="s">
        <v>880</v>
      </c>
    </row>
    <row r="4079" spans="1:68" ht="14.4" customHeight="1" x14ac:dyDescent="0.3">
      <c r="A4079" s="116">
        <v>4077</v>
      </c>
      <c r="H4079" t="s">
        <v>2666</v>
      </c>
      <c r="I4079" s="244">
        <v>8</v>
      </c>
      <c r="J4079" s="244" t="s">
        <v>2516</v>
      </c>
      <c r="K4079" s="244">
        <v>0</v>
      </c>
      <c r="L4079" s="244">
        <v>0</v>
      </c>
      <c r="M4079" s="244">
        <v>0</v>
      </c>
      <c r="N4079" s="244">
        <v>0</v>
      </c>
      <c r="O4079" s="244">
        <v>0</v>
      </c>
      <c r="P4079" s="244">
        <v>0</v>
      </c>
      <c r="Q4079" s="244">
        <v>0</v>
      </c>
      <c r="R4079" s="6">
        <f t="shared" si="584"/>
        <v>6</v>
      </c>
      <c r="S4079" s="6">
        <f t="shared" si="585"/>
        <v>1</v>
      </c>
      <c r="T4079" s="7">
        <f t="shared" si="586"/>
        <v>126996</v>
      </c>
      <c r="U4079" s="121" t="str">
        <f t="shared" si="587"/>
        <v>1F014</v>
      </c>
      <c r="V4079" s="10">
        <f t="shared" si="588"/>
        <v>240</v>
      </c>
      <c r="W4079" s="10">
        <f t="shared" si="589"/>
        <v>20</v>
      </c>
      <c r="X4079" s="11">
        <f t="shared" si="590"/>
        <v>11</v>
      </c>
      <c r="Y4079" s="11">
        <f t="shared" si="591"/>
        <v>240</v>
      </c>
      <c r="Z4079" s="12" t="str">
        <f t="shared" si="592"/>
        <v>Product Information</v>
      </c>
      <c r="AI4079" s="111"/>
      <c r="AJ4079" s="19"/>
      <c r="AK4079" s="19"/>
      <c r="AQ4079" s="37"/>
      <c r="AR4079" s="34"/>
      <c r="AS4079" s="34"/>
      <c r="AT4079" s="34"/>
      <c r="AU4079" s="34"/>
      <c r="AV4079" s="34"/>
      <c r="AW4079" s="34"/>
      <c r="AX4079" s="222">
        <v>126996</v>
      </c>
      <c r="AY4079" s="6">
        <v>11</v>
      </c>
      <c r="AZ4079" s="6">
        <v>240</v>
      </c>
      <c r="BA4079" s="87" t="s">
        <v>2797</v>
      </c>
      <c r="BB4079" s="39" t="s">
        <v>2745</v>
      </c>
      <c r="BC4079" s="84" t="s">
        <v>2710</v>
      </c>
      <c r="BL4079" s="42" t="s">
        <v>2853</v>
      </c>
      <c r="BM4079" s="43" t="s">
        <v>2688</v>
      </c>
      <c r="BO4079" s="111">
        <v>64818</v>
      </c>
      <c r="BP4079" s="19" t="s">
        <v>934</v>
      </c>
    </row>
    <row r="4080" spans="1:68" ht="14.4" customHeight="1" x14ac:dyDescent="0.3">
      <c r="A4080" s="116">
        <v>4078</v>
      </c>
      <c r="H4080" t="s">
        <v>2666</v>
      </c>
      <c r="I4080" s="244">
        <v>8</v>
      </c>
      <c r="J4080" s="244" t="s">
        <v>2566</v>
      </c>
      <c r="K4080" s="244">
        <v>0</v>
      </c>
      <c r="L4080" s="244">
        <v>0</v>
      </c>
      <c r="M4080" s="244">
        <v>0</v>
      </c>
      <c r="N4080" s="244">
        <v>0</v>
      </c>
      <c r="O4080" s="244">
        <v>0</v>
      </c>
      <c r="P4080" s="244">
        <v>0</v>
      </c>
      <c r="Q4080" s="244">
        <v>0</v>
      </c>
      <c r="R4080" s="6">
        <f t="shared" si="584"/>
        <v>6</v>
      </c>
      <c r="S4080" s="6">
        <f t="shared" si="585"/>
        <v>1</v>
      </c>
      <c r="T4080" s="7">
        <f t="shared" si="586"/>
        <v>126996</v>
      </c>
      <c r="U4080" s="121" t="str">
        <f t="shared" si="587"/>
        <v>1F014</v>
      </c>
      <c r="V4080" s="10">
        <f t="shared" si="588"/>
        <v>240</v>
      </c>
      <c r="W4080" s="10">
        <f t="shared" si="589"/>
        <v>20</v>
      </c>
      <c r="X4080" s="11">
        <f t="shared" si="590"/>
        <v>11</v>
      </c>
      <c r="Y4080" s="11">
        <f t="shared" si="591"/>
        <v>240</v>
      </c>
      <c r="Z4080" s="12" t="str">
        <f t="shared" si="592"/>
        <v>Product Information</v>
      </c>
      <c r="AI4080" s="111"/>
      <c r="AJ4080" s="19"/>
      <c r="AK4080" s="19"/>
      <c r="AL4080" s="21"/>
      <c r="AM4080" s="21"/>
      <c r="AN4080" s="21"/>
      <c r="AO4080" s="21"/>
      <c r="AP4080" s="20"/>
      <c r="AQ4080" s="22"/>
      <c r="AR4080" s="20"/>
      <c r="AS4080" s="20"/>
      <c r="AT4080" s="20"/>
      <c r="AU4080" s="20"/>
      <c r="AV4080" s="20"/>
      <c r="AW4080" s="20"/>
      <c r="AX4080" s="221">
        <v>126996</v>
      </c>
      <c r="AY4080" s="6">
        <v>11</v>
      </c>
      <c r="AZ4080" s="6">
        <v>240</v>
      </c>
      <c r="BA4080" s="87" t="s">
        <v>2798</v>
      </c>
      <c r="BB4080" s="39" t="s">
        <v>2747</v>
      </c>
      <c r="BC4080" s="84" t="s">
        <v>2710</v>
      </c>
      <c r="BL4080" s="42" t="s">
        <v>2853</v>
      </c>
      <c r="BM4080" s="43" t="s">
        <v>2688</v>
      </c>
      <c r="BO4080" s="111">
        <v>64821</v>
      </c>
      <c r="BP4080" s="19" t="s">
        <v>937</v>
      </c>
    </row>
    <row r="4081" spans="1:68" ht="14.4" customHeight="1" x14ac:dyDescent="0.3">
      <c r="A4081" s="116">
        <v>4079</v>
      </c>
      <c r="H4081" t="s">
        <v>2666</v>
      </c>
      <c r="I4081" s="244">
        <v>8</v>
      </c>
      <c r="J4081" s="244" t="s">
        <v>2593</v>
      </c>
      <c r="K4081" s="244">
        <v>1</v>
      </c>
      <c r="L4081" s="244">
        <v>6</v>
      </c>
      <c r="M4081" s="244" t="s">
        <v>2474</v>
      </c>
      <c r="N4081" s="244" t="s">
        <v>2474</v>
      </c>
      <c r="O4081" s="244" t="s">
        <v>2474</v>
      </c>
      <c r="P4081" s="244" t="s">
        <v>2474</v>
      </c>
      <c r="Q4081" s="244" t="s">
        <v>2474</v>
      </c>
      <c r="R4081" s="6">
        <f t="shared" si="584"/>
        <v>6</v>
      </c>
      <c r="S4081" s="6">
        <f t="shared" si="585"/>
        <v>1</v>
      </c>
      <c r="T4081" s="7">
        <f t="shared" si="586"/>
        <v>126996</v>
      </c>
      <c r="U4081" s="121" t="str">
        <f t="shared" si="587"/>
        <v>1F014</v>
      </c>
      <c r="V4081" s="10">
        <f t="shared" si="588"/>
        <v>240</v>
      </c>
      <c r="W4081" s="10">
        <f t="shared" si="589"/>
        <v>20</v>
      </c>
      <c r="X4081" s="11">
        <f t="shared" si="590"/>
        <v>11</v>
      </c>
      <c r="Y4081" s="11">
        <f t="shared" si="591"/>
        <v>240</v>
      </c>
      <c r="Z4081" s="12" t="str">
        <f t="shared" si="592"/>
        <v>Product Information</v>
      </c>
      <c r="AI4081" s="111"/>
      <c r="AJ4081" s="19"/>
      <c r="AK4081" s="19"/>
      <c r="AQ4081" s="37"/>
      <c r="AR4081" s="34"/>
      <c r="AS4081" s="34"/>
      <c r="AT4081" s="34"/>
      <c r="AU4081" s="34"/>
      <c r="AV4081" s="34"/>
      <c r="AW4081" s="34"/>
      <c r="AX4081" s="222">
        <v>126996</v>
      </c>
      <c r="AY4081" s="6">
        <v>11</v>
      </c>
      <c r="AZ4081" s="6">
        <v>240</v>
      </c>
      <c r="BA4081" s="87" t="s">
        <v>2799</v>
      </c>
      <c r="BB4081" s="39" t="s">
        <v>2749</v>
      </c>
      <c r="BC4081" s="84" t="s">
        <v>2710</v>
      </c>
      <c r="BL4081" s="42" t="s">
        <v>2853</v>
      </c>
      <c r="BM4081" s="43" t="s">
        <v>2688</v>
      </c>
      <c r="BO4081" s="111">
        <v>64827</v>
      </c>
      <c r="BP4081" s="19" t="s">
        <v>943</v>
      </c>
    </row>
    <row r="4082" spans="1:68" ht="14.4" customHeight="1" x14ac:dyDescent="0.3">
      <c r="A4082" s="116">
        <v>4080</v>
      </c>
      <c r="H4082" t="s">
        <v>2525</v>
      </c>
      <c r="I4082" s="244">
        <v>8</v>
      </c>
      <c r="J4082" s="244">
        <v>20</v>
      </c>
      <c r="K4082" s="244" t="s">
        <v>2521</v>
      </c>
      <c r="L4082" s="244">
        <v>0</v>
      </c>
      <c r="M4082" s="244">
        <v>0</v>
      </c>
      <c r="N4082" s="244" t="s">
        <v>2474</v>
      </c>
      <c r="O4082" s="244" t="s">
        <v>2483</v>
      </c>
      <c r="P4082" s="244" t="s">
        <v>2474</v>
      </c>
      <c r="Q4082" s="244" t="s">
        <v>2483</v>
      </c>
      <c r="R4082" s="6">
        <f t="shared" si="584"/>
        <v>2</v>
      </c>
      <c r="S4082" s="6">
        <f t="shared" si="585"/>
        <v>1</v>
      </c>
      <c r="T4082" s="7">
        <f t="shared" si="586"/>
        <v>130578</v>
      </c>
      <c r="U4082" s="121" t="str">
        <f t="shared" si="587"/>
        <v>1FE12</v>
      </c>
      <c r="V4082" s="10">
        <f t="shared" si="588"/>
        <v>254</v>
      </c>
      <c r="W4082" s="10">
        <f t="shared" si="589"/>
        <v>18</v>
      </c>
      <c r="X4082" s="11">
        <f t="shared" si="590"/>
        <v>3</v>
      </c>
      <c r="Y4082" s="11">
        <f t="shared" si="591"/>
        <v>254</v>
      </c>
      <c r="Z4082" s="12" t="str">
        <f t="shared" si="592"/>
        <v>Vessel Speed Components</v>
      </c>
      <c r="AI4082" s="111"/>
      <c r="AJ4082" s="19"/>
      <c r="AK4082" s="19"/>
      <c r="AL4082" s="21"/>
      <c r="AM4082" s="21"/>
      <c r="AN4082" s="21"/>
      <c r="AO4082" s="21"/>
      <c r="AP4082" s="20"/>
      <c r="AQ4082" s="22"/>
      <c r="AR4082" s="20"/>
      <c r="AS4082" s="20"/>
      <c r="AT4082" s="20"/>
      <c r="AU4082" s="20"/>
      <c r="AV4082" s="20"/>
      <c r="AW4082" s="20"/>
      <c r="AX4082" s="221">
        <v>130578</v>
      </c>
      <c r="AY4082" s="6">
        <v>3</v>
      </c>
      <c r="AZ4082" s="6">
        <v>254</v>
      </c>
      <c r="BA4082" s="87" t="s">
        <v>2724</v>
      </c>
      <c r="BB4082" s="39" t="s">
        <v>2709</v>
      </c>
      <c r="BC4082" s="84" t="s">
        <v>2710</v>
      </c>
      <c r="BD4082" s="38" t="s">
        <v>2353</v>
      </c>
      <c r="BE4082" s="39" t="s">
        <v>2457</v>
      </c>
      <c r="BF4082" s="90" t="s">
        <v>2349</v>
      </c>
      <c r="BG4082" s="58" t="s">
        <v>2725</v>
      </c>
      <c r="BI4082" s="6" t="s">
        <v>2349</v>
      </c>
      <c r="BL4082" s="42" t="s">
        <v>2705</v>
      </c>
      <c r="BM4082" s="43" t="s">
        <v>2688</v>
      </c>
      <c r="BO4082" s="111">
        <v>64841</v>
      </c>
      <c r="BP4082" s="19" t="s">
        <v>957</v>
      </c>
    </row>
    <row r="4083" spans="1:68" ht="14.4" customHeight="1" x14ac:dyDescent="0.3">
      <c r="A4083" s="116">
        <v>4081</v>
      </c>
      <c r="H4083" t="s">
        <v>2525</v>
      </c>
      <c r="I4083" s="244">
        <v>8</v>
      </c>
      <c r="J4083" s="244">
        <v>21</v>
      </c>
      <c r="K4083" s="244" t="s">
        <v>2474</v>
      </c>
      <c r="L4083" s="244" t="s">
        <v>2483</v>
      </c>
      <c r="M4083" s="244" t="s">
        <v>2474</v>
      </c>
      <c r="N4083" s="244" t="s">
        <v>2483</v>
      </c>
      <c r="O4083" s="244" t="s">
        <v>2474</v>
      </c>
      <c r="P4083" s="244" t="s">
        <v>2483</v>
      </c>
      <c r="Q4083" s="244" t="s">
        <v>2474</v>
      </c>
      <c r="R4083" s="6">
        <f t="shared" si="584"/>
        <v>2</v>
      </c>
      <c r="S4083" s="6">
        <f t="shared" si="585"/>
        <v>1</v>
      </c>
      <c r="T4083" s="7">
        <f t="shared" si="586"/>
        <v>130578</v>
      </c>
      <c r="U4083" s="121" t="str">
        <f t="shared" si="587"/>
        <v>1FE12</v>
      </c>
      <c r="V4083" s="10">
        <f t="shared" si="588"/>
        <v>254</v>
      </c>
      <c r="W4083" s="10">
        <f t="shared" si="589"/>
        <v>18</v>
      </c>
      <c r="X4083" s="11">
        <f t="shared" si="590"/>
        <v>3</v>
      </c>
      <c r="Y4083" s="11">
        <f t="shared" si="591"/>
        <v>254</v>
      </c>
      <c r="Z4083" s="12" t="str">
        <f t="shared" si="592"/>
        <v>Vessel Speed Components</v>
      </c>
      <c r="AI4083" s="111"/>
      <c r="AJ4083" s="19"/>
      <c r="AK4083" s="19"/>
      <c r="AQ4083" s="37"/>
      <c r="AR4083" s="34"/>
      <c r="AS4083" s="34"/>
      <c r="AT4083" s="34"/>
      <c r="AU4083" s="34"/>
      <c r="AV4083" s="34"/>
      <c r="AW4083" s="34"/>
      <c r="AX4083" s="222">
        <v>130578</v>
      </c>
      <c r="AY4083" s="6">
        <v>3</v>
      </c>
      <c r="AZ4083" s="6">
        <v>254</v>
      </c>
      <c r="BA4083" s="87" t="s">
        <v>2727</v>
      </c>
      <c r="BB4083" s="39" t="s">
        <v>2352</v>
      </c>
      <c r="BC4083" s="84" t="s">
        <v>2710</v>
      </c>
      <c r="BD4083" s="38" t="s">
        <v>2728</v>
      </c>
      <c r="BG4083" s="58" t="s">
        <v>2725</v>
      </c>
      <c r="BI4083" s="6" t="s">
        <v>2349</v>
      </c>
      <c r="BL4083" s="42" t="s">
        <v>2705</v>
      </c>
      <c r="BM4083" s="43" t="s">
        <v>2688</v>
      </c>
      <c r="BO4083" s="111">
        <v>64863</v>
      </c>
      <c r="BP4083" s="19" t="s">
        <v>979</v>
      </c>
    </row>
    <row r="4084" spans="1:68" ht="14.4" customHeight="1" x14ac:dyDescent="0.3">
      <c r="A4084" s="116">
        <v>4082</v>
      </c>
      <c r="H4084" t="s">
        <v>2620</v>
      </c>
      <c r="I4084" s="244">
        <v>8</v>
      </c>
      <c r="J4084" s="244">
        <v>0</v>
      </c>
      <c r="K4084" s="244" t="s">
        <v>2474</v>
      </c>
      <c r="L4084" s="244" t="s">
        <v>2474</v>
      </c>
      <c r="M4084" s="244" t="s">
        <v>2474</v>
      </c>
      <c r="N4084" s="244">
        <v>46</v>
      </c>
      <c r="O4084" s="244">
        <v>2</v>
      </c>
      <c r="P4084" s="244" t="s">
        <v>2474</v>
      </c>
      <c r="Q4084" s="244" t="s">
        <v>2474</v>
      </c>
      <c r="R4084" s="6">
        <f t="shared" si="584"/>
        <v>2</v>
      </c>
      <c r="S4084" s="6">
        <f t="shared" si="585"/>
        <v>1</v>
      </c>
      <c r="T4084" s="7">
        <f t="shared" si="586"/>
        <v>127245</v>
      </c>
      <c r="U4084" s="121" t="str">
        <f t="shared" si="587"/>
        <v>1F10D</v>
      </c>
      <c r="V4084" s="10">
        <f t="shared" si="588"/>
        <v>241</v>
      </c>
      <c r="W4084" s="10">
        <f t="shared" si="589"/>
        <v>13</v>
      </c>
      <c r="X4084" s="11">
        <f t="shared" si="590"/>
        <v>1</v>
      </c>
      <c r="Y4084" s="11">
        <f t="shared" si="591"/>
        <v>241</v>
      </c>
      <c r="Z4084" s="12" t="str">
        <f t="shared" si="592"/>
        <v>Rudder</v>
      </c>
      <c r="AI4084" s="111"/>
      <c r="AJ4084" s="19"/>
      <c r="AK4084" s="19"/>
      <c r="AL4084" s="21"/>
      <c r="AM4084" s="21"/>
      <c r="AN4084" s="21"/>
      <c r="AO4084" s="21"/>
      <c r="AP4084" s="20"/>
      <c r="AQ4084" s="22"/>
      <c r="AR4084" s="20"/>
      <c r="AS4084" s="20"/>
      <c r="AT4084" s="20"/>
      <c r="AU4084" s="20"/>
      <c r="AV4084" s="20"/>
      <c r="AW4084" s="20"/>
      <c r="AX4084" s="221">
        <v>127245</v>
      </c>
      <c r="AY4084" s="6">
        <v>1</v>
      </c>
      <c r="AZ4084" s="6">
        <v>241</v>
      </c>
      <c r="BA4084" s="87" t="s">
        <v>2696</v>
      </c>
      <c r="BB4084" s="39" t="s">
        <v>3003</v>
      </c>
      <c r="BC4084" s="84" t="s">
        <v>2691</v>
      </c>
      <c r="BL4084" s="42" t="s">
        <v>2698</v>
      </c>
      <c r="BM4084" s="43" t="s">
        <v>2688</v>
      </c>
      <c r="BO4084" s="111">
        <v>64869</v>
      </c>
      <c r="BP4084" s="19" t="s">
        <v>985</v>
      </c>
    </row>
    <row r="4085" spans="1:68" ht="14.4" customHeight="1" x14ac:dyDescent="0.3">
      <c r="A4085" s="116">
        <v>4083</v>
      </c>
      <c r="H4085" t="s">
        <v>2621</v>
      </c>
      <c r="I4085" s="244">
        <v>8</v>
      </c>
      <c r="J4085" s="244" t="s">
        <v>2632</v>
      </c>
      <c r="K4085" s="244" t="s">
        <v>2519</v>
      </c>
      <c r="L4085" s="244" t="s">
        <v>2506</v>
      </c>
      <c r="M4085" s="244">
        <v>0</v>
      </c>
      <c r="N4085" s="244">
        <v>0</v>
      </c>
      <c r="O4085" s="244" t="s">
        <v>2474</v>
      </c>
      <c r="P4085" s="244" t="s">
        <v>2483</v>
      </c>
      <c r="Q4085" s="244" t="s">
        <v>2520</v>
      </c>
      <c r="R4085" s="6">
        <f t="shared" si="584"/>
        <v>2</v>
      </c>
      <c r="S4085" s="6">
        <f t="shared" si="585"/>
        <v>1</v>
      </c>
      <c r="T4085" s="7">
        <f t="shared" si="586"/>
        <v>127250</v>
      </c>
      <c r="U4085" s="121" t="str">
        <f t="shared" si="587"/>
        <v>1F112</v>
      </c>
      <c r="V4085" s="10">
        <f t="shared" si="588"/>
        <v>241</v>
      </c>
      <c r="W4085" s="10">
        <f t="shared" si="589"/>
        <v>18</v>
      </c>
      <c r="X4085" s="11">
        <f t="shared" si="590"/>
        <v>1</v>
      </c>
      <c r="Y4085" s="11">
        <f t="shared" si="591"/>
        <v>241</v>
      </c>
      <c r="Z4085" s="12" t="str">
        <f t="shared" si="592"/>
        <v>Vessel Heading</v>
      </c>
      <c r="AI4085" s="111"/>
      <c r="AJ4085" s="19"/>
      <c r="AK4085" s="19"/>
      <c r="AQ4085" s="37"/>
      <c r="AR4085" s="34"/>
      <c r="AS4085" s="34"/>
      <c r="AT4085" s="34"/>
      <c r="AU4085" s="34"/>
      <c r="AV4085" s="34"/>
      <c r="AW4085" s="34"/>
      <c r="AX4085" s="222">
        <v>127250</v>
      </c>
      <c r="AY4085" s="6">
        <v>1</v>
      </c>
      <c r="AZ4085" s="6">
        <v>241</v>
      </c>
      <c r="BA4085" s="87" t="s">
        <v>18</v>
      </c>
      <c r="BB4085" s="39" t="s">
        <v>2462</v>
      </c>
      <c r="BC4085" s="84" t="s">
        <v>2691</v>
      </c>
      <c r="BL4085" s="42" t="s">
        <v>2698</v>
      </c>
      <c r="BM4085" s="43" t="s">
        <v>2688</v>
      </c>
      <c r="BO4085" s="111">
        <v>64871</v>
      </c>
      <c r="BP4085" s="19" t="s">
        <v>987</v>
      </c>
    </row>
    <row r="4086" spans="1:68" ht="14.4" customHeight="1" x14ac:dyDescent="0.3">
      <c r="A4086" s="116">
        <v>4084</v>
      </c>
      <c r="H4086" t="s">
        <v>2622</v>
      </c>
      <c r="I4086" s="244">
        <v>8</v>
      </c>
      <c r="J4086" s="244" t="s">
        <v>2632</v>
      </c>
      <c r="K4086" s="244">
        <v>0</v>
      </c>
      <c r="L4086" s="244" t="s">
        <v>2563</v>
      </c>
      <c r="M4086" s="244" t="s">
        <v>2520</v>
      </c>
      <c r="N4086" s="244">
        <v>5</v>
      </c>
      <c r="O4086" s="244" t="s">
        <v>2474</v>
      </c>
      <c r="P4086" s="244" t="s">
        <v>2474</v>
      </c>
      <c r="Q4086" s="244" t="s">
        <v>2474</v>
      </c>
      <c r="R4086" s="6">
        <f t="shared" si="584"/>
        <v>2</v>
      </c>
      <c r="S4086" s="6">
        <f t="shared" si="585"/>
        <v>1</v>
      </c>
      <c r="T4086" s="7">
        <f t="shared" si="586"/>
        <v>127251</v>
      </c>
      <c r="U4086" s="121" t="str">
        <f t="shared" si="587"/>
        <v>1F113</v>
      </c>
      <c r="V4086" s="10">
        <f t="shared" si="588"/>
        <v>241</v>
      </c>
      <c r="W4086" s="10">
        <f t="shared" si="589"/>
        <v>19</v>
      </c>
      <c r="X4086" s="11">
        <f t="shared" si="590"/>
        <v>1</v>
      </c>
      <c r="Y4086" s="11">
        <f t="shared" si="591"/>
        <v>241</v>
      </c>
      <c r="Z4086" s="12" t="str">
        <f t="shared" si="592"/>
        <v>Rate of Turn</v>
      </c>
      <c r="AI4086" s="111"/>
      <c r="AJ4086" s="19"/>
      <c r="AK4086" s="19"/>
      <c r="AL4086" s="21"/>
      <c r="AM4086" s="21"/>
      <c r="AN4086" s="21"/>
      <c r="AO4086" s="21"/>
      <c r="AP4086" s="20"/>
      <c r="AQ4086" s="22"/>
      <c r="AR4086" s="20"/>
      <c r="AS4086" s="20"/>
      <c r="AT4086" s="20"/>
      <c r="AU4086" s="20"/>
      <c r="AV4086" s="20"/>
      <c r="AW4086" s="20"/>
      <c r="AX4086" s="221">
        <v>127251</v>
      </c>
      <c r="AY4086" s="6">
        <v>1</v>
      </c>
      <c r="AZ4086" s="6">
        <v>241</v>
      </c>
      <c r="BA4086" s="87" t="s">
        <v>2699</v>
      </c>
      <c r="BB4086" s="39" t="s">
        <v>2700</v>
      </c>
      <c r="BC4086" s="84" t="s">
        <v>2691</v>
      </c>
      <c r="BL4086" s="42" t="s">
        <v>2698</v>
      </c>
      <c r="BM4086" s="43" t="s">
        <v>2688</v>
      </c>
      <c r="BO4086" s="111">
        <v>64876</v>
      </c>
      <c r="BP4086" s="19" t="s">
        <v>992</v>
      </c>
    </row>
    <row r="4087" spans="1:68" ht="14.4" customHeight="1" x14ac:dyDescent="0.3">
      <c r="A4087" s="116">
        <v>4085</v>
      </c>
      <c r="H4087" t="s">
        <v>2623</v>
      </c>
      <c r="I4087" s="244">
        <v>8</v>
      </c>
      <c r="J4087" s="244" t="s">
        <v>2632</v>
      </c>
      <c r="K4087" s="244" t="s">
        <v>2549</v>
      </c>
      <c r="L4087" s="244">
        <v>2</v>
      </c>
      <c r="M4087" s="244">
        <v>89</v>
      </c>
      <c r="N4087" s="244">
        <v>81</v>
      </c>
      <c r="O4087" s="244" t="s">
        <v>2515</v>
      </c>
      <c r="P4087" s="244" t="s">
        <v>2474</v>
      </c>
      <c r="Q4087" s="244" t="s">
        <v>2474</v>
      </c>
      <c r="R4087" s="6">
        <f t="shared" si="584"/>
        <v>2</v>
      </c>
      <c r="S4087" s="6">
        <f t="shared" si="585"/>
        <v>1</v>
      </c>
      <c r="T4087" s="7">
        <f t="shared" si="586"/>
        <v>130306</v>
      </c>
      <c r="U4087" s="121" t="str">
        <f t="shared" si="587"/>
        <v>1FD02</v>
      </c>
      <c r="V4087" s="10">
        <f t="shared" si="588"/>
        <v>253</v>
      </c>
      <c r="W4087" s="10">
        <f t="shared" si="589"/>
        <v>2</v>
      </c>
      <c r="X4087" s="11">
        <f t="shared" si="590"/>
        <v>1</v>
      </c>
      <c r="Y4087" s="11">
        <f t="shared" si="591"/>
        <v>253</v>
      </c>
      <c r="Z4087" s="12" t="str">
        <f t="shared" si="592"/>
        <v>Wind Data</v>
      </c>
      <c r="AI4087" s="111"/>
      <c r="AJ4087" s="19"/>
      <c r="AK4087" s="19"/>
      <c r="AQ4087" s="37"/>
      <c r="AR4087" s="34"/>
      <c r="AS4087" s="34"/>
      <c r="AT4087" s="34"/>
      <c r="AU4087" s="34"/>
      <c r="AV4087" s="34"/>
      <c r="AW4087" s="34"/>
      <c r="AX4087" s="222">
        <v>130306</v>
      </c>
      <c r="AY4087" s="6">
        <v>1</v>
      </c>
      <c r="AZ4087" s="6">
        <v>253</v>
      </c>
      <c r="BA4087" s="87" t="s">
        <v>2701</v>
      </c>
      <c r="BB4087" s="39" t="s">
        <v>3184</v>
      </c>
      <c r="BC4087" s="84" t="s">
        <v>2349</v>
      </c>
      <c r="BD4087" s="38" t="s">
        <v>2702</v>
      </c>
      <c r="BE4087" s="39" t="s">
        <v>3036</v>
      </c>
      <c r="BF4087" s="90" t="s">
        <v>2691</v>
      </c>
      <c r="BJ4087" s="47" t="s">
        <v>2703</v>
      </c>
      <c r="BL4087" s="42" t="s">
        <v>2698</v>
      </c>
      <c r="BM4087" s="43" t="s">
        <v>2688</v>
      </c>
      <c r="BO4087" s="111">
        <v>64879</v>
      </c>
      <c r="BP4087" s="19" t="s">
        <v>995</v>
      </c>
    </row>
    <row r="4088" spans="1:68" ht="14.4" customHeight="1" x14ac:dyDescent="0.3">
      <c r="A4088" s="116">
        <v>4086</v>
      </c>
      <c r="H4088" t="s">
        <v>2638</v>
      </c>
      <c r="I4088" s="244">
        <v>8</v>
      </c>
      <c r="J4088" s="244">
        <v>40</v>
      </c>
      <c r="K4088" s="244" t="s">
        <v>2538</v>
      </c>
      <c r="L4088" s="244" t="s">
        <v>2639</v>
      </c>
      <c r="M4088" s="244">
        <v>98</v>
      </c>
      <c r="N4088" s="244">
        <v>61</v>
      </c>
      <c r="O4088" s="244">
        <v>6</v>
      </c>
      <c r="P4088" s="244">
        <v>2</v>
      </c>
      <c r="Q4088" s="244">
        <v>2</v>
      </c>
      <c r="R4088" s="6">
        <f t="shared" si="584"/>
        <v>7</v>
      </c>
      <c r="S4088" s="6">
        <f t="shared" si="585"/>
        <v>1</v>
      </c>
      <c r="T4088" s="7">
        <f t="shared" si="586"/>
        <v>126720</v>
      </c>
      <c r="U4088" s="121" t="str">
        <f t="shared" si="587"/>
        <v>1EF00</v>
      </c>
      <c r="V4088" s="10">
        <f t="shared" si="588"/>
        <v>239</v>
      </c>
      <c r="W4088" s="10">
        <f t="shared" si="589"/>
        <v>255</v>
      </c>
      <c r="X4088" s="11">
        <f t="shared" si="590"/>
        <v>7</v>
      </c>
      <c r="Y4088" s="11">
        <f t="shared" si="591"/>
        <v>255</v>
      </c>
      <c r="Z4088" s="12" t="str">
        <f t="shared" si="592"/>
        <v>Proprietary A2</v>
      </c>
      <c r="AI4088" s="111"/>
      <c r="AJ4088" s="19"/>
      <c r="AK4088" s="19"/>
      <c r="AL4088" s="21"/>
      <c r="AM4088" s="21"/>
      <c r="AN4088" s="21"/>
      <c r="AO4088" s="21"/>
      <c r="AP4088" s="20"/>
      <c r="AQ4088" s="22"/>
      <c r="AR4088" s="20"/>
      <c r="AS4088" s="20"/>
      <c r="AT4088" s="20"/>
      <c r="AU4088" s="20"/>
      <c r="AV4088" s="20"/>
      <c r="AW4088" s="20"/>
      <c r="AX4088" s="221">
        <v>126720</v>
      </c>
      <c r="AY4088" s="6">
        <v>7</v>
      </c>
      <c r="AZ4088" s="6">
        <v>255</v>
      </c>
      <c r="BA4088" s="87" t="s">
        <v>2755</v>
      </c>
      <c r="BB4088" s="39" t="s">
        <v>2709</v>
      </c>
      <c r="BC4088" s="84" t="s">
        <v>2710</v>
      </c>
      <c r="BD4088" s="38" t="s">
        <v>2756</v>
      </c>
      <c r="BE4088" s="39" t="s">
        <v>2757</v>
      </c>
      <c r="BF4088" s="90" t="s">
        <v>2710</v>
      </c>
      <c r="BJ4088" s="47" t="s">
        <v>2758</v>
      </c>
      <c r="BL4088" s="42" t="s">
        <v>2693</v>
      </c>
      <c r="BM4088" s="43" t="s">
        <v>2688</v>
      </c>
      <c r="BO4088" s="111">
        <v>64883</v>
      </c>
      <c r="BP4088" s="19" t="s">
        <v>999</v>
      </c>
    </row>
    <row r="4089" spans="1:68" ht="14.4" customHeight="1" x14ac:dyDescent="0.3">
      <c r="A4089" s="116">
        <v>4087</v>
      </c>
      <c r="H4089" t="s">
        <v>2638</v>
      </c>
      <c r="I4089" s="244">
        <v>8</v>
      </c>
      <c r="J4089" s="244">
        <v>41</v>
      </c>
      <c r="K4089" s="244" t="s">
        <v>2474</v>
      </c>
      <c r="L4089" s="244" t="s">
        <v>2474</v>
      </c>
      <c r="M4089" s="244" t="s">
        <v>2474</v>
      </c>
      <c r="N4089" s="244" t="s">
        <v>2474</v>
      </c>
      <c r="O4089" s="244">
        <v>3</v>
      </c>
      <c r="P4089" s="244">
        <v>3</v>
      </c>
      <c r="Q4089" s="244">
        <v>0</v>
      </c>
      <c r="R4089" s="6">
        <f t="shared" si="584"/>
        <v>7</v>
      </c>
      <c r="S4089" s="6">
        <f t="shared" si="585"/>
        <v>1</v>
      </c>
      <c r="T4089" s="7">
        <f t="shared" si="586"/>
        <v>126720</v>
      </c>
      <c r="U4089" s="121" t="str">
        <f t="shared" si="587"/>
        <v>1EF00</v>
      </c>
      <c r="V4089" s="10">
        <f t="shared" si="588"/>
        <v>239</v>
      </c>
      <c r="W4089" s="10">
        <f t="shared" si="589"/>
        <v>255</v>
      </c>
      <c r="X4089" s="11">
        <f t="shared" si="590"/>
        <v>7</v>
      </c>
      <c r="Y4089" s="11">
        <f t="shared" si="591"/>
        <v>255</v>
      </c>
      <c r="Z4089" s="12" t="str">
        <f t="shared" si="592"/>
        <v>Proprietary A2</v>
      </c>
      <c r="AI4089" s="111"/>
      <c r="AJ4089" s="19"/>
      <c r="AK4089" s="19"/>
      <c r="AQ4089" s="37"/>
      <c r="AR4089" s="34"/>
      <c r="AS4089" s="34"/>
      <c r="AT4089" s="34"/>
      <c r="AU4089" s="34"/>
      <c r="AV4089" s="34"/>
      <c r="AW4089" s="34"/>
      <c r="AX4089" s="222">
        <v>126720</v>
      </c>
      <c r="AY4089" s="6">
        <v>7</v>
      </c>
      <c r="AZ4089" s="6">
        <v>255</v>
      </c>
      <c r="BA4089" s="87" t="s">
        <v>2759</v>
      </c>
      <c r="BB4089" s="39" t="s">
        <v>2352</v>
      </c>
      <c r="BC4089" s="84" t="s">
        <v>2710</v>
      </c>
      <c r="BL4089" s="42" t="s">
        <v>2693</v>
      </c>
      <c r="BM4089" s="43" t="s">
        <v>2688</v>
      </c>
      <c r="BO4089" s="111">
        <v>64937</v>
      </c>
      <c r="BP4089" s="19" t="s">
        <v>1053</v>
      </c>
    </row>
    <row r="4090" spans="1:68" ht="14.4" customHeight="1" x14ac:dyDescent="0.3">
      <c r="A4090" s="116">
        <v>4088</v>
      </c>
      <c r="H4090" t="s">
        <v>2638</v>
      </c>
      <c r="I4090" s="244">
        <v>8</v>
      </c>
      <c r="J4090" s="244">
        <v>42</v>
      </c>
      <c r="K4090" s="244">
        <v>0</v>
      </c>
      <c r="L4090" s="244" t="s">
        <v>2474</v>
      </c>
      <c r="M4090" s="244" t="s">
        <v>2474</v>
      </c>
      <c r="N4090" s="244" t="s">
        <v>2474</v>
      </c>
      <c r="O4090" s="244" t="s">
        <v>2474</v>
      </c>
      <c r="P4090" s="244" t="s">
        <v>2474</v>
      </c>
      <c r="Q4090" s="244" t="s">
        <v>2474</v>
      </c>
      <c r="R4090" s="6">
        <f t="shared" si="584"/>
        <v>7</v>
      </c>
      <c r="S4090" s="6">
        <f t="shared" si="585"/>
        <v>1</v>
      </c>
      <c r="T4090" s="7">
        <f t="shared" si="586"/>
        <v>126720</v>
      </c>
      <c r="U4090" s="121" t="str">
        <f t="shared" si="587"/>
        <v>1EF00</v>
      </c>
      <c r="V4090" s="10">
        <f t="shared" si="588"/>
        <v>239</v>
      </c>
      <c r="W4090" s="10">
        <f t="shared" si="589"/>
        <v>255</v>
      </c>
      <c r="X4090" s="11">
        <f t="shared" si="590"/>
        <v>7</v>
      </c>
      <c r="Y4090" s="11">
        <f t="shared" si="591"/>
        <v>255</v>
      </c>
      <c r="Z4090" s="12" t="str">
        <f t="shared" si="592"/>
        <v>Proprietary A2</v>
      </c>
      <c r="AI4090" s="111"/>
      <c r="AJ4090" s="19"/>
      <c r="AK4090" s="19"/>
      <c r="AL4090" s="21"/>
      <c r="AM4090" s="21"/>
      <c r="AN4090" s="21"/>
      <c r="AO4090" s="21"/>
      <c r="AP4090" s="20"/>
      <c r="AQ4090" s="22"/>
      <c r="AR4090" s="20"/>
      <c r="AS4090" s="20"/>
      <c r="AT4090" s="20"/>
      <c r="AU4090" s="20"/>
      <c r="AV4090" s="20"/>
      <c r="AW4090" s="20"/>
      <c r="AX4090" s="221">
        <v>126720</v>
      </c>
      <c r="AY4090" s="6">
        <v>7</v>
      </c>
      <c r="AZ4090" s="6">
        <v>255</v>
      </c>
      <c r="BA4090" s="87" t="s">
        <v>2760</v>
      </c>
      <c r="BB4090" s="39" t="s">
        <v>2411</v>
      </c>
      <c r="BC4090" s="84" t="s">
        <v>2710</v>
      </c>
      <c r="BL4090" s="42" t="s">
        <v>2693</v>
      </c>
      <c r="BM4090" s="43" t="s">
        <v>2688</v>
      </c>
      <c r="BO4090" s="111">
        <v>64941</v>
      </c>
      <c r="BP4090" s="19" t="s">
        <v>1057</v>
      </c>
    </row>
    <row r="4091" spans="1:68" ht="14.4" customHeight="1" x14ac:dyDescent="0.3">
      <c r="A4091" s="116">
        <v>4089</v>
      </c>
      <c r="H4091" t="s">
        <v>2638</v>
      </c>
      <c r="I4091" s="244">
        <v>8</v>
      </c>
      <c r="J4091" s="244">
        <v>43</v>
      </c>
      <c r="K4091" s="244" t="s">
        <v>2474</v>
      </c>
      <c r="L4091" s="244" t="s">
        <v>2474</v>
      </c>
      <c r="M4091" s="244" t="s">
        <v>2474</v>
      </c>
      <c r="N4091" s="244" t="s">
        <v>2474</v>
      </c>
      <c r="O4091" s="244">
        <v>0</v>
      </c>
      <c r="P4091" s="244">
        <v>0</v>
      </c>
      <c r="Q4091" s="244" t="s">
        <v>2474</v>
      </c>
      <c r="R4091" s="6">
        <f t="shared" si="584"/>
        <v>7</v>
      </c>
      <c r="S4091" s="6">
        <f t="shared" si="585"/>
        <v>1</v>
      </c>
      <c r="T4091" s="7">
        <f t="shared" si="586"/>
        <v>126720</v>
      </c>
      <c r="U4091" s="121" t="str">
        <f t="shared" si="587"/>
        <v>1EF00</v>
      </c>
      <c r="V4091" s="10">
        <f t="shared" si="588"/>
        <v>239</v>
      </c>
      <c r="W4091" s="10">
        <f t="shared" si="589"/>
        <v>255</v>
      </c>
      <c r="X4091" s="11">
        <f t="shared" si="590"/>
        <v>7</v>
      </c>
      <c r="Y4091" s="11">
        <f t="shared" si="591"/>
        <v>255</v>
      </c>
      <c r="Z4091" s="12" t="str">
        <f t="shared" si="592"/>
        <v>Proprietary A2</v>
      </c>
      <c r="AI4091" s="111"/>
      <c r="AJ4091" s="19"/>
      <c r="AK4091" s="19"/>
      <c r="AQ4091" s="37"/>
      <c r="AR4091" s="34"/>
      <c r="AS4091" s="34"/>
      <c r="AT4091" s="34"/>
      <c r="AU4091" s="34"/>
      <c r="AV4091" s="34"/>
      <c r="AW4091" s="34"/>
      <c r="AX4091" s="222">
        <v>126720</v>
      </c>
      <c r="AY4091" s="6">
        <v>7</v>
      </c>
      <c r="AZ4091" s="6">
        <v>255</v>
      </c>
      <c r="BA4091" s="87" t="s">
        <v>2761</v>
      </c>
      <c r="BB4091" s="39" t="s">
        <v>2412</v>
      </c>
      <c r="BC4091" s="84" t="s">
        <v>2710</v>
      </c>
      <c r="BL4091" s="42" t="s">
        <v>2693</v>
      </c>
      <c r="BM4091" s="43" t="s">
        <v>2688</v>
      </c>
      <c r="BO4091" s="111">
        <v>64948</v>
      </c>
      <c r="BP4091" s="19" t="s">
        <v>1064</v>
      </c>
    </row>
    <row r="4092" spans="1:68" ht="14.4" customHeight="1" x14ac:dyDescent="0.3">
      <c r="A4092" s="116">
        <v>4090</v>
      </c>
      <c r="H4092" t="s">
        <v>2638</v>
      </c>
      <c r="I4092" s="244">
        <v>8</v>
      </c>
      <c r="J4092" s="244">
        <v>44</v>
      </c>
      <c r="K4092" s="244" t="s">
        <v>2474</v>
      </c>
      <c r="L4092" s="244" t="s">
        <v>2474</v>
      </c>
      <c r="M4092" s="244" t="s">
        <v>2483</v>
      </c>
      <c r="N4092" s="244" t="s">
        <v>2474</v>
      </c>
      <c r="O4092" s="244" t="s">
        <v>2474</v>
      </c>
      <c r="P4092" s="244" t="s">
        <v>2474</v>
      </c>
      <c r="Q4092" s="244" t="s">
        <v>2483</v>
      </c>
      <c r="R4092" s="6">
        <f t="shared" si="584"/>
        <v>7</v>
      </c>
      <c r="S4092" s="6">
        <f t="shared" si="585"/>
        <v>1</v>
      </c>
      <c r="T4092" s="7">
        <f t="shared" si="586"/>
        <v>126720</v>
      </c>
      <c r="U4092" s="121" t="str">
        <f t="shared" si="587"/>
        <v>1EF00</v>
      </c>
      <c r="V4092" s="10">
        <f t="shared" si="588"/>
        <v>239</v>
      </c>
      <c r="W4092" s="10">
        <f t="shared" si="589"/>
        <v>255</v>
      </c>
      <c r="X4092" s="11">
        <f t="shared" si="590"/>
        <v>7</v>
      </c>
      <c r="Y4092" s="11">
        <f t="shared" si="591"/>
        <v>255</v>
      </c>
      <c r="Z4092" s="12" t="str">
        <f t="shared" si="592"/>
        <v>Proprietary A2</v>
      </c>
      <c r="AI4092" s="111"/>
      <c r="AJ4092" s="19"/>
      <c r="AK4092" s="19"/>
      <c r="AL4092" s="21"/>
      <c r="AM4092" s="21"/>
      <c r="AN4092" s="21"/>
      <c r="AO4092" s="21"/>
      <c r="AP4092" s="20"/>
      <c r="AQ4092" s="22"/>
      <c r="AR4092" s="20"/>
      <c r="AS4092" s="20"/>
      <c r="AT4092" s="20"/>
      <c r="AU4092" s="20"/>
      <c r="AV4092" s="20"/>
      <c r="AW4092" s="20"/>
      <c r="AX4092" s="221">
        <v>126720</v>
      </c>
      <c r="AY4092" s="6">
        <v>7</v>
      </c>
      <c r="AZ4092" s="6">
        <v>255</v>
      </c>
      <c r="BA4092" s="87" t="s">
        <v>2762</v>
      </c>
      <c r="BB4092" s="39" t="s">
        <v>2413</v>
      </c>
      <c r="BC4092" s="84" t="s">
        <v>2710</v>
      </c>
      <c r="BL4092" s="42" t="s">
        <v>2693</v>
      </c>
      <c r="BM4092" s="43" t="s">
        <v>2688</v>
      </c>
      <c r="BO4092" s="111">
        <v>64957</v>
      </c>
      <c r="BP4092" s="19" t="s">
        <v>1073</v>
      </c>
    </row>
    <row r="4093" spans="1:68" ht="14.4" customHeight="1" x14ac:dyDescent="0.3">
      <c r="A4093" s="116">
        <v>4091</v>
      </c>
      <c r="H4093" t="s">
        <v>2638</v>
      </c>
      <c r="I4093" s="244">
        <v>8</v>
      </c>
      <c r="J4093" s="244">
        <v>45</v>
      </c>
      <c r="K4093" s="244" t="s">
        <v>2474</v>
      </c>
      <c r="L4093" s="244" t="s">
        <v>2474</v>
      </c>
      <c r="M4093" s="244" t="s">
        <v>2474</v>
      </c>
      <c r="N4093" s="244" t="s">
        <v>2483</v>
      </c>
      <c r="O4093" s="244">
        <v>0</v>
      </c>
      <c r="P4093" s="244">
        <v>0</v>
      </c>
      <c r="Q4093" s="244" t="s">
        <v>2474</v>
      </c>
      <c r="R4093" s="6">
        <f t="shared" si="584"/>
        <v>7</v>
      </c>
      <c r="S4093" s="6">
        <f t="shared" si="585"/>
        <v>1</v>
      </c>
      <c r="T4093" s="7">
        <f t="shared" si="586"/>
        <v>126720</v>
      </c>
      <c r="U4093" s="121" t="str">
        <f t="shared" si="587"/>
        <v>1EF00</v>
      </c>
      <c r="V4093" s="10">
        <f t="shared" si="588"/>
        <v>239</v>
      </c>
      <c r="W4093" s="10">
        <f t="shared" si="589"/>
        <v>255</v>
      </c>
      <c r="X4093" s="11">
        <f t="shared" si="590"/>
        <v>7</v>
      </c>
      <c r="Y4093" s="11">
        <f t="shared" si="591"/>
        <v>255</v>
      </c>
      <c r="Z4093" s="12" t="str">
        <f t="shared" si="592"/>
        <v>Proprietary A2</v>
      </c>
      <c r="AI4093" s="111"/>
      <c r="AJ4093" s="19"/>
      <c r="AK4093" s="19"/>
      <c r="AQ4093" s="37"/>
      <c r="AR4093" s="34"/>
      <c r="AS4093" s="34"/>
      <c r="AT4093" s="34"/>
      <c r="AU4093" s="34"/>
      <c r="AV4093" s="34"/>
      <c r="AW4093" s="34"/>
      <c r="AX4093" s="222">
        <v>126720</v>
      </c>
      <c r="AY4093" s="6">
        <v>7</v>
      </c>
      <c r="AZ4093" s="6">
        <v>255</v>
      </c>
      <c r="BA4093" s="87" t="s">
        <v>2763</v>
      </c>
      <c r="BB4093" s="39" t="s">
        <v>2415</v>
      </c>
      <c r="BC4093" s="84" t="s">
        <v>2710</v>
      </c>
      <c r="BL4093" s="42" t="s">
        <v>2693</v>
      </c>
      <c r="BM4093" s="43" t="s">
        <v>2688</v>
      </c>
      <c r="BO4093" s="111">
        <v>64976</v>
      </c>
      <c r="BP4093" s="19" t="s">
        <v>1092</v>
      </c>
    </row>
    <row r="4094" spans="1:68" ht="14.4" customHeight="1" x14ac:dyDescent="0.3">
      <c r="A4094" s="116">
        <v>4092</v>
      </c>
      <c r="H4094" t="s">
        <v>2638</v>
      </c>
      <c r="I4094" s="244">
        <v>8</v>
      </c>
      <c r="J4094" s="244">
        <v>46</v>
      </c>
      <c r="K4094" s="244" t="s">
        <v>2483</v>
      </c>
      <c r="L4094" s="244" t="s">
        <v>2474</v>
      </c>
      <c r="M4094" s="244" t="s">
        <v>2474</v>
      </c>
      <c r="N4094" s="244" t="s">
        <v>2474</v>
      </c>
      <c r="O4094" s="244" t="s">
        <v>2474</v>
      </c>
      <c r="P4094" s="244" t="s">
        <v>2474</v>
      </c>
      <c r="Q4094" s="244" t="s">
        <v>2474</v>
      </c>
      <c r="R4094" s="6">
        <f t="shared" si="584"/>
        <v>7</v>
      </c>
      <c r="S4094" s="6">
        <f t="shared" si="585"/>
        <v>1</v>
      </c>
      <c r="T4094" s="7">
        <f t="shared" si="586"/>
        <v>126720</v>
      </c>
      <c r="U4094" s="121" t="str">
        <f t="shared" si="587"/>
        <v>1EF00</v>
      </c>
      <c r="V4094" s="10">
        <f t="shared" si="588"/>
        <v>239</v>
      </c>
      <c r="W4094" s="10">
        <f t="shared" si="589"/>
        <v>255</v>
      </c>
      <c r="X4094" s="11">
        <f t="shared" si="590"/>
        <v>7</v>
      </c>
      <c r="Y4094" s="11">
        <f t="shared" si="591"/>
        <v>255</v>
      </c>
      <c r="Z4094" s="12" t="str">
        <f t="shared" si="592"/>
        <v>Proprietary A2</v>
      </c>
      <c r="AI4094" s="111"/>
      <c r="AJ4094" s="19"/>
      <c r="AK4094" s="19"/>
      <c r="AL4094" s="21"/>
      <c r="AM4094" s="21"/>
      <c r="AN4094" s="21"/>
      <c r="AO4094" s="21"/>
      <c r="AP4094" s="20"/>
      <c r="AQ4094" s="22"/>
      <c r="AR4094" s="20"/>
      <c r="AS4094" s="20"/>
      <c r="AT4094" s="20"/>
      <c r="AU4094" s="20"/>
      <c r="AV4094" s="20"/>
      <c r="AW4094" s="20"/>
      <c r="AX4094" s="221">
        <v>126720</v>
      </c>
      <c r="AY4094" s="6">
        <v>7</v>
      </c>
      <c r="AZ4094" s="6">
        <v>255</v>
      </c>
      <c r="BA4094" s="87" t="s">
        <v>2764</v>
      </c>
      <c r="BB4094" s="39" t="s">
        <v>2414</v>
      </c>
      <c r="BC4094" s="84" t="s">
        <v>2710</v>
      </c>
      <c r="BL4094" s="42" t="s">
        <v>2693</v>
      </c>
      <c r="BM4094" s="43" t="s">
        <v>2688</v>
      </c>
      <c r="BO4094" s="111">
        <v>64983</v>
      </c>
      <c r="BP4094" s="19" t="s">
        <v>1099</v>
      </c>
    </row>
    <row r="4095" spans="1:68" ht="14.4" customHeight="1" x14ac:dyDescent="0.3">
      <c r="A4095" s="116">
        <v>4093</v>
      </c>
      <c r="H4095" t="s">
        <v>2638</v>
      </c>
      <c r="I4095" s="244">
        <v>8</v>
      </c>
      <c r="J4095" s="244">
        <v>60</v>
      </c>
      <c r="K4095" s="244" t="s">
        <v>2539</v>
      </c>
      <c r="L4095" s="244" t="s">
        <v>2639</v>
      </c>
      <c r="M4095" s="244">
        <v>98</v>
      </c>
      <c r="N4095" s="244">
        <v>12</v>
      </c>
      <c r="O4095" s="244">
        <v>7</v>
      </c>
      <c r="P4095" s="244">
        <v>2</v>
      </c>
      <c r="Q4095" s="244">
        <v>2</v>
      </c>
      <c r="R4095" s="6">
        <f t="shared" si="584"/>
        <v>7</v>
      </c>
      <c r="S4095" s="6">
        <f t="shared" si="585"/>
        <v>1</v>
      </c>
      <c r="T4095" s="7">
        <f t="shared" si="586"/>
        <v>126720</v>
      </c>
      <c r="U4095" s="121" t="str">
        <f t="shared" si="587"/>
        <v>1EF00</v>
      </c>
      <c r="V4095" s="10">
        <f t="shared" si="588"/>
        <v>239</v>
      </c>
      <c r="W4095" s="10">
        <f t="shared" si="589"/>
        <v>255</v>
      </c>
      <c r="X4095" s="11">
        <f t="shared" si="590"/>
        <v>7</v>
      </c>
      <c r="Y4095" s="11">
        <f t="shared" si="591"/>
        <v>255</v>
      </c>
      <c r="Z4095" s="12" t="str">
        <f t="shared" si="592"/>
        <v>Proprietary A2</v>
      </c>
      <c r="AI4095" s="111"/>
      <c r="AJ4095" s="19"/>
      <c r="AK4095" s="19"/>
      <c r="AQ4095" s="37"/>
      <c r="AR4095" s="34"/>
      <c r="AS4095" s="34"/>
      <c r="AT4095" s="34"/>
      <c r="AU4095" s="34"/>
      <c r="AV4095" s="34"/>
      <c r="AW4095" s="34"/>
      <c r="AX4095" s="222">
        <v>126720</v>
      </c>
      <c r="AY4095" s="6">
        <v>7</v>
      </c>
      <c r="AZ4095" s="6">
        <v>255</v>
      </c>
      <c r="BA4095" s="87" t="s">
        <v>2755</v>
      </c>
      <c r="BB4095" s="39" t="s">
        <v>2709</v>
      </c>
      <c r="BC4095" s="84" t="s">
        <v>2710</v>
      </c>
      <c r="BD4095" s="38" t="s">
        <v>2756</v>
      </c>
      <c r="BE4095" s="39" t="s">
        <v>2757</v>
      </c>
      <c r="BF4095" s="90" t="s">
        <v>2710</v>
      </c>
      <c r="BJ4095" s="47" t="s">
        <v>2758</v>
      </c>
      <c r="BL4095" s="42" t="s">
        <v>2693</v>
      </c>
      <c r="BM4095" s="43" t="s">
        <v>2688</v>
      </c>
      <c r="BO4095" s="111">
        <v>64986</v>
      </c>
      <c r="BP4095" s="19" t="s">
        <v>1102</v>
      </c>
    </row>
    <row r="4096" spans="1:68" ht="14.4" customHeight="1" x14ac:dyDescent="0.3">
      <c r="A4096" s="116">
        <v>4094</v>
      </c>
      <c r="H4096" t="s">
        <v>2638</v>
      </c>
      <c r="I4096" s="244">
        <v>8</v>
      </c>
      <c r="J4096" s="244">
        <v>61</v>
      </c>
      <c r="K4096" s="244" t="s">
        <v>2474</v>
      </c>
      <c r="L4096" s="244" t="s">
        <v>2474</v>
      </c>
      <c r="M4096" s="244" t="s">
        <v>2474</v>
      </c>
      <c r="N4096" s="244" t="s">
        <v>2474</v>
      </c>
      <c r="O4096" s="244" t="s">
        <v>2474</v>
      </c>
      <c r="P4096" s="244" t="s">
        <v>2474</v>
      </c>
      <c r="Q4096" s="244" t="s">
        <v>2474</v>
      </c>
      <c r="R4096" s="6">
        <f t="shared" si="584"/>
        <v>7</v>
      </c>
      <c r="S4096" s="6">
        <f t="shared" si="585"/>
        <v>1</v>
      </c>
      <c r="T4096" s="7">
        <f t="shared" si="586"/>
        <v>126720</v>
      </c>
      <c r="U4096" s="121" t="str">
        <f t="shared" si="587"/>
        <v>1EF00</v>
      </c>
      <c r="V4096" s="10">
        <f t="shared" si="588"/>
        <v>239</v>
      </c>
      <c r="W4096" s="10">
        <f t="shared" si="589"/>
        <v>255</v>
      </c>
      <c r="X4096" s="11">
        <f t="shared" si="590"/>
        <v>7</v>
      </c>
      <c r="Y4096" s="11">
        <f t="shared" si="591"/>
        <v>255</v>
      </c>
      <c r="Z4096" s="12" t="str">
        <f t="shared" si="592"/>
        <v>Proprietary A2</v>
      </c>
      <c r="AI4096" s="111"/>
      <c r="AJ4096" s="19"/>
      <c r="AK4096" s="19"/>
      <c r="AL4096" s="21"/>
      <c r="AM4096" s="21"/>
      <c r="AN4096" s="21"/>
      <c r="AO4096" s="21"/>
      <c r="AP4096" s="20"/>
      <c r="AQ4096" s="22"/>
      <c r="AR4096" s="20"/>
      <c r="AS4096" s="20"/>
      <c r="AT4096" s="20"/>
      <c r="AU4096" s="20"/>
      <c r="AV4096" s="20"/>
      <c r="AW4096" s="20"/>
      <c r="AX4096" s="221">
        <v>126720</v>
      </c>
      <c r="AY4096" s="6">
        <v>7</v>
      </c>
      <c r="AZ4096" s="6">
        <v>255</v>
      </c>
      <c r="BA4096" s="87" t="s">
        <v>2759</v>
      </c>
      <c r="BB4096" s="39" t="s">
        <v>2352</v>
      </c>
      <c r="BC4096" s="84" t="s">
        <v>2710</v>
      </c>
      <c r="BL4096" s="42" t="s">
        <v>2693</v>
      </c>
      <c r="BM4096" s="43" t="s">
        <v>2688</v>
      </c>
      <c r="BO4096" s="111">
        <v>64992</v>
      </c>
      <c r="BP4096" s="19" t="s">
        <v>1108</v>
      </c>
    </row>
    <row r="4097" spans="1:68" ht="14.4" customHeight="1" x14ac:dyDescent="0.3">
      <c r="A4097" s="116">
        <v>4095</v>
      </c>
      <c r="H4097" t="s">
        <v>2638</v>
      </c>
      <c r="I4097" s="244">
        <v>8</v>
      </c>
      <c r="J4097" s="244">
        <v>62</v>
      </c>
      <c r="K4097" s="244" t="s">
        <v>2474</v>
      </c>
      <c r="L4097" s="244" t="s">
        <v>2474</v>
      </c>
      <c r="M4097" s="244" t="s">
        <v>2474</v>
      </c>
      <c r="N4097" s="244" t="s">
        <v>2474</v>
      </c>
      <c r="O4097" s="244" t="s">
        <v>2474</v>
      </c>
      <c r="P4097" s="244" t="s">
        <v>2474</v>
      </c>
      <c r="Q4097" s="244" t="s">
        <v>2474</v>
      </c>
      <c r="R4097" s="6">
        <f t="shared" si="584"/>
        <v>7</v>
      </c>
      <c r="S4097" s="6">
        <f t="shared" si="585"/>
        <v>1</v>
      </c>
      <c r="T4097" s="7">
        <f t="shared" si="586"/>
        <v>126720</v>
      </c>
      <c r="U4097" s="121" t="str">
        <f t="shared" si="587"/>
        <v>1EF00</v>
      </c>
      <c r="V4097" s="10">
        <f t="shared" si="588"/>
        <v>239</v>
      </c>
      <c r="W4097" s="10">
        <f t="shared" si="589"/>
        <v>255</v>
      </c>
      <c r="X4097" s="11">
        <f t="shared" si="590"/>
        <v>7</v>
      </c>
      <c r="Y4097" s="11">
        <f t="shared" si="591"/>
        <v>255</v>
      </c>
      <c r="Z4097" s="12" t="str">
        <f t="shared" si="592"/>
        <v>Proprietary A2</v>
      </c>
      <c r="AI4097" s="111"/>
      <c r="AJ4097" s="19"/>
      <c r="AK4097" s="19"/>
      <c r="AQ4097" s="37"/>
      <c r="AR4097" s="34"/>
      <c r="AS4097" s="34"/>
      <c r="AT4097" s="34"/>
      <c r="AU4097" s="34"/>
      <c r="AV4097" s="34"/>
      <c r="AW4097" s="34"/>
      <c r="AX4097" s="222">
        <v>126720</v>
      </c>
      <c r="AY4097" s="6">
        <v>7</v>
      </c>
      <c r="AZ4097" s="6">
        <v>255</v>
      </c>
      <c r="BA4097" s="87" t="s">
        <v>2760</v>
      </c>
      <c r="BB4097" s="39" t="s">
        <v>2411</v>
      </c>
      <c r="BC4097" s="84" t="s">
        <v>2710</v>
      </c>
      <c r="BL4097" s="42" t="s">
        <v>2693</v>
      </c>
      <c r="BM4097" s="43" t="s">
        <v>2688</v>
      </c>
      <c r="BO4097" s="111">
        <v>65000</v>
      </c>
      <c r="BP4097" s="19" t="s">
        <v>1116</v>
      </c>
    </row>
    <row r="4098" spans="1:68" ht="14.4" customHeight="1" x14ac:dyDescent="0.3">
      <c r="A4098" s="116">
        <v>4096</v>
      </c>
      <c r="H4098" t="s">
        <v>2638</v>
      </c>
      <c r="I4098" s="244">
        <v>8</v>
      </c>
      <c r="J4098" s="244">
        <v>63</v>
      </c>
      <c r="K4098" s="244" t="s">
        <v>2474</v>
      </c>
      <c r="L4098" s="244" t="s">
        <v>2474</v>
      </c>
      <c r="M4098" s="244" t="s">
        <v>2474</v>
      </c>
      <c r="N4098" s="244" t="s">
        <v>2474</v>
      </c>
      <c r="O4098" s="244" t="s">
        <v>2483</v>
      </c>
      <c r="P4098" s="244" t="s">
        <v>2474</v>
      </c>
      <c r="Q4098" s="244" t="s">
        <v>2474</v>
      </c>
      <c r="R4098" s="6">
        <f t="shared" si="584"/>
        <v>7</v>
      </c>
      <c r="S4098" s="6">
        <f t="shared" si="585"/>
        <v>1</v>
      </c>
      <c r="T4098" s="7">
        <f t="shared" si="586"/>
        <v>126720</v>
      </c>
      <c r="U4098" s="121" t="str">
        <f t="shared" si="587"/>
        <v>1EF00</v>
      </c>
      <c r="V4098" s="10">
        <f t="shared" si="588"/>
        <v>239</v>
      </c>
      <c r="W4098" s="10">
        <f t="shared" si="589"/>
        <v>255</v>
      </c>
      <c r="X4098" s="11">
        <f t="shared" si="590"/>
        <v>7</v>
      </c>
      <c r="Y4098" s="11">
        <f t="shared" si="591"/>
        <v>255</v>
      </c>
      <c r="Z4098" s="12" t="str">
        <f t="shared" si="592"/>
        <v>Proprietary A2</v>
      </c>
      <c r="AI4098" s="111"/>
      <c r="AJ4098" s="19"/>
      <c r="AK4098" s="19"/>
      <c r="AL4098" s="21"/>
      <c r="AM4098" s="21"/>
      <c r="AN4098" s="21"/>
      <c r="AO4098" s="21"/>
      <c r="AP4098" s="20"/>
      <c r="AQ4098" s="22"/>
      <c r="AR4098" s="20"/>
      <c r="AS4098" s="20"/>
      <c r="AT4098" s="20"/>
      <c r="AU4098" s="20"/>
      <c r="AV4098" s="20"/>
      <c r="AW4098" s="20"/>
      <c r="AX4098" s="221">
        <v>126720</v>
      </c>
      <c r="AY4098" s="6">
        <v>7</v>
      </c>
      <c r="AZ4098" s="6">
        <v>255</v>
      </c>
      <c r="BA4098" s="87" t="s">
        <v>2761</v>
      </c>
      <c r="BB4098" s="39" t="s">
        <v>2412</v>
      </c>
      <c r="BC4098" s="84" t="s">
        <v>2710</v>
      </c>
      <c r="BL4098" s="42" t="s">
        <v>2693</v>
      </c>
      <c r="BM4098" s="43" t="s">
        <v>2688</v>
      </c>
      <c r="BO4098" s="111">
        <v>65002</v>
      </c>
      <c r="BP4098" s="19" t="s">
        <v>1118</v>
      </c>
    </row>
    <row r="4099" spans="1:68" ht="14.4" customHeight="1" x14ac:dyDescent="0.3">
      <c r="A4099" s="116">
        <v>4097</v>
      </c>
      <c r="H4099" t="s">
        <v>2638</v>
      </c>
      <c r="I4099" s="244">
        <v>8</v>
      </c>
      <c r="J4099" s="244">
        <v>64</v>
      </c>
      <c r="K4099" s="244" t="s">
        <v>2474</v>
      </c>
      <c r="L4099" s="244" t="s">
        <v>2483</v>
      </c>
      <c r="M4099" s="244" t="s">
        <v>2474</v>
      </c>
      <c r="N4099" s="244" t="s">
        <v>2474</v>
      </c>
      <c r="O4099" s="244" t="s">
        <v>2474</v>
      </c>
      <c r="P4099" s="244" t="s">
        <v>2474</v>
      </c>
      <c r="Q4099" s="244" t="s">
        <v>2474</v>
      </c>
      <c r="R4099" s="6">
        <f t="shared" si="584"/>
        <v>7</v>
      </c>
      <c r="S4099" s="6">
        <f t="shared" si="585"/>
        <v>1</v>
      </c>
      <c r="T4099" s="7">
        <f t="shared" si="586"/>
        <v>126720</v>
      </c>
      <c r="U4099" s="121" t="str">
        <f t="shared" si="587"/>
        <v>1EF00</v>
      </c>
      <c r="V4099" s="10">
        <f t="shared" si="588"/>
        <v>239</v>
      </c>
      <c r="W4099" s="10">
        <f t="shared" si="589"/>
        <v>255</v>
      </c>
      <c r="X4099" s="11">
        <f t="shared" si="590"/>
        <v>7</v>
      </c>
      <c r="Y4099" s="11">
        <f t="shared" si="591"/>
        <v>255</v>
      </c>
      <c r="Z4099" s="12" t="str">
        <f t="shared" si="592"/>
        <v>Proprietary A2</v>
      </c>
      <c r="AI4099" s="111"/>
      <c r="AJ4099" s="19"/>
      <c r="AK4099" s="19"/>
      <c r="AQ4099" s="37"/>
      <c r="AR4099" s="34"/>
      <c r="AS4099" s="34"/>
      <c r="AT4099" s="34"/>
      <c r="AU4099" s="34"/>
      <c r="AV4099" s="34"/>
      <c r="AW4099" s="34"/>
      <c r="AX4099" s="222">
        <v>126720</v>
      </c>
      <c r="AY4099" s="6">
        <v>7</v>
      </c>
      <c r="AZ4099" s="6">
        <v>255</v>
      </c>
      <c r="BA4099" s="87" t="s">
        <v>2762</v>
      </c>
      <c r="BB4099" s="39" t="s">
        <v>2413</v>
      </c>
      <c r="BC4099" s="84" t="s">
        <v>2710</v>
      </c>
      <c r="BL4099" s="42" t="s">
        <v>2693</v>
      </c>
      <c r="BM4099" s="43" t="s">
        <v>2688</v>
      </c>
      <c r="BO4099" s="111">
        <v>65056</v>
      </c>
      <c r="BP4099" s="19" t="s">
        <v>1172</v>
      </c>
    </row>
    <row r="4100" spans="1:68" ht="14.4" customHeight="1" x14ac:dyDescent="0.3">
      <c r="A4100" s="116">
        <v>4098</v>
      </c>
      <c r="H4100" t="s">
        <v>2654</v>
      </c>
      <c r="I4100" s="244">
        <v>8</v>
      </c>
      <c r="J4100" s="244">
        <v>20</v>
      </c>
      <c r="K4100" s="244">
        <v>22</v>
      </c>
      <c r="L4100" s="244" t="s">
        <v>2474</v>
      </c>
      <c r="M4100" s="244" t="s">
        <v>2474</v>
      </c>
      <c r="N4100" s="244" t="s">
        <v>2474</v>
      </c>
      <c r="O4100" s="244" t="s">
        <v>2474</v>
      </c>
      <c r="P4100" s="244" t="s">
        <v>2474</v>
      </c>
      <c r="Q4100" s="244" t="s">
        <v>2477</v>
      </c>
      <c r="R4100" s="6">
        <f t="shared" si="584"/>
        <v>3</v>
      </c>
      <c r="S4100" s="6">
        <f t="shared" si="585"/>
        <v>1</v>
      </c>
      <c r="T4100" s="7">
        <f t="shared" si="586"/>
        <v>129284</v>
      </c>
      <c r="U4100" s="121" t="str">
        <f t="shared" si="587"/>
        <v>1F904</v>
      </c>
      <c r="V4100" s="10">
        <f t="shared" si="588"/>
        <v>249</v>
      </c>
      <c r="W4100" s="10">
        <f t="shared" si="589"/>
        <v>4</v>
      </c>
      <c r="X4100" s="11">
        <f t="shared" si="590"/>
        <v>7</v>
      </c>
      <c r="Y4100" s="11">
        <f t="shared" si="591"/>
        <v>249</v>
      </c>
      <c r="Z4100" s="12" t="str">
        <f t="shared" si="592"/>
        <v>Navigation Data</v>
      </c>
      <c r="AI4100" s="111"/>
      <c r="AJ4100" s="19"/>
      <c r="AK4100" s="19"/>
      <c r="AL4100" s="21"/>
      <c r="AM4100" s="21"/>
      <c r="AN4100" s="21"/>
      <c r="AO4100" s="21"/>
      <c r="AP4100" s="20"/>
      <c r="AQ4100" s="22"/>
      <c r="AR4100" s="20"/>
      <c r="AS4100" s="20"/>
      <c r="AT4100" s="20"/>
      <c r="AU4100" s="20"/>
      <c r="AV4100" s="20"/>
      <c r="AW4100" s="20"/>
      <c r="AX4100" s="221">
        <v>129284</v>
      </c>
      <c r="AY4100" s="6">
        <v>7</v>
      </c>
      <c r="AZ4100" s="6">
        <v>249</v>
      </c>
      <c r="BA4100" s="87" t="s">
        <v>2826</v>
      </c>
      <c r="BB4100" s="39" t="s">
        <v>2709</v>
      </c>
      <c r="BC4100" s="84" t="s">
        <v>2710</v>
      </c>
      <c r="BL4100" s="42" t="s">
        <v>2693</v>
      </c>
      <c r="BM4100" s="43" t="s">
        <v>2688</v>
      </c>
      <c r="BO4100" s="111">
        <v>65058</v>
      </c>
      <c r="BP4100" s="19" t="s">
        <v>1174</v>
      </c>
    </row>
    <row r="4101" spans="1:68" ht="14.4" customHeight="1" x14ac:dyDescent="0.3">
      <c r="A4101" s="116">
        <v>4099</v>
      </c>
      <c r="H4101" t="s">
        <v>2654</v>
      </c>
      <c r="I4101" s="244">
        <v>8</v>
      </c>
      <c r="J4101" s="244">
        <v>21</v>
      </c>
      <c r="K4101" s="244" t="s">
        <v>2474</v>
      </c>
      <c r="L4101" s="244" t="s">
        <v>2474</v>
      </c>
      <c r="M4101" s="244" t="s">
        <v>2474</v>
      </c>
      <c r="N4101" s="244" t="s">
        <v>2474</v>
      </c>
      <c r="O4101" s="244" t="s">
        <v>2474</v>
      </c>
      <c r="P4101" s="244" t="s">
        <v>2474</v>
      </c>
      <c r="Q4101" s="244" t="s">
        <v>2474</v>
      </c>
      <c r="R4101" s="6">
        <f t="shared" si="584"/>
        <v>3</v>
      </c>
      <c r="S4101" s="6">
        <f t="shared" si="585"/>
        <v>1</v>
      </c>
      <c r="T4101" s="7">
        <f t="shared" si="586"/>
        <v>129284</v>
      </c>
      <c r="U4101" s="121" t="str">
        <f t="shared" si="587"/>
        <v>1F904</v>
      </c>
      <c r="V4101" s="10">
        <f t="shared" si="588"/>
        <v>249</v>
      </c>
      <c r="W4101" s="10">
        <f t="shared" si="589"/>
        <v>4</v>
      </c>
      <c r="X4101" s="11">
        <f t="shared" si="590"/>
        <v>7</v>
      </c>
      <c r="Y4101" s="11">
        <f t="shared" si="591"/>
        <v>249</v>
      </c>
      <c r="Z4101" s="12" t="str">
        <f t="shared" si="592"/>
        <v>Navigation Data</v>
      </c>
      <c r="AI4101" s="111"/>
      <c r="AJ4101" s="19"/>
      <c r="AK4101" s="19"/>
      <c r="AQ4101" s="37"/>
      <c r="AR4101" s="34"/>
      <c r="AS4101" s="34"/>
      <c r="AT4101" s="34"/>
      <c r="AU4101" s="34"/>
      <c r="AV4101" s="34"/>
      <c r="AW4101" s="34"/>
      <c r="AX4101" s="222">
        <v>129284</v>
      </c>
      <c r="AY4101" s="6">
        <v>7</v>
      </c>
      <c r="AZ4101" s="6">
        <v>249</v>
      </c>
      <c r="BA4101" s="87" t="s">
        <v>2826</v>
      </c>
      <c r="BB4101" s="39" t="s">
        <v>2352</v>
      </c>
      <c r="BC4101" s="84" t="s">
        <v>2710</v>
      </c>
      <c r="BL4101" s="42" t="s">
        <v>2693</v>
      </c>
      <c r="BM4101" s="43" t="s">
        <v>2688</v>
      </c>
      <c r="BO4101" s="111">
        <v>65063</v>
      </c>
      <c r="BP4101" s="19" t="s">
        <v>1179</v>
      </c>
    </row>
    <row r="4102" spans="1:68" ht="14.4" customHeight="1" x14ac:dyDescent="0.3">
      <c r="A4102" s="116">
        <v>4100</v>
      </c>
      <c r="H4102" t="s">
        <v>2654</v>
      </c>
      <c r="I4102" s="244">
        <v>8</v>
      </c>
      <c r="J4102" s="244">
        <v>22</v>
      </c>
      <c r="K4102" s="244" t="s">
        <v>2474</v>
      </c>
      <c r="L4102" s="244" t="s">
        <v>2474</v>
      </c>
      <c r="M4102" s="244" t="s">
        <v>2474</v>
      </c>
      <c r="N4102" s="244" t="s">
        <v>2474</v>
      </c>
      <c r="O4102" s="244" t="s">
        <v>2474</v>
      </c>
      <c r="P4102" s="244" t="s">
        <v>2474</v>
      </c>
      <c r="Q4102" s="244" t="s">
        <v>2474</v>
      </c>
      <c r="R4102" s="6">
        <f t="shared" si="584"/>
        <v>3</v>
      </c>
      <c r="S4102" s="6">
        <f t="shared" si="585"/>
        <v>1</v>
      </c>
      <c r="T4102" s="7">
        <f t="shared" si="586"/>
        <v>129284</v>
      </c>
      <c r="U4102" s="121" t="str">
        <f t="shared" si="587"/>
        <v>1F904</v>
      </c>
      <c r="V4102" s="10">
        <f t="shared" si="588"/>
        <v>249</v>
      </c>
      <c r="W4102" s="10">
        <f t="shared" si="589"/>
        <v>4</v>
      </c>
      <c r="X4102" s="11">
        <f t="shared" si="590"/>
        <v>7</v>
      </c>
      <c r="Y4102" s="11">
        <f t="shared" si="591"/>
        <v>249</v>
      </c>
      <c r="Z4102" s="12" t="str">
        <f t="shared" si="592"/>
        <v>Navigation Data</v>
      </c>
      <c r="AI4102" s="111"/>
      <c r="AJ4102" s="19"/>
      <c r="AK4102" s="19"/>
      <c r="AL4102" s="21"/>
      <c r="AM4102" s="21"/>
      <c r="AN4102" s="21"/>
      <c r="AO4102" s="21"/>
      <c r="AP4102" s="20"/>
      <c r="AQ4102" s="22"/>
      <c r="AR4102" s="20"/>
      <c r="AS4102" s="20"/>
      <c r="AT4102" s="20"/>
      <c r="AU4102" s="20"/>
      <c r="AV4102" s="20"/>
      <c r="AW4102" s="20"/>
      <c r="AX4102" s="221">
        <v>129284</v>
      </c>
      <c r="AY4102" s="6">
        <v>7</v>
      </c>
      <c r="AZ4102" s="6">
        <v>249</v>
      </c>
      <c r="BA4102" s="87" t="s">
        <v>2826</v>
      </c>
      <c r="BB4102" s="39" t="s">
        <v>2411</v>
      </c>
      <c r="BC4102" s="84" t="s">
        <v>2710</v>
      </c>
      <c r="BL4102" s="42" t="s">
        <v>2693</v>
      </c>
      <c r="BM4102" s="43" t="s">
        <v>2688</v>
      </c>
      <c r="BO4102" s="111">
        <v>65074</v>
      </c>
      <c r="BP4102" s="19" t="s">
        <v>1190</v>
      </c>
    </row>
    <row r="4103" spans="1:68" ht="14.4" customHeight="1" x14ac:dyDescent="0.3">
      <c r="A4103" s="116">
        <v>4101</v>
      </c>
      <c r="H4103" t="s">
        <v>2654</v>
      </c>
      <c r="I4103" s="244">
        <v>8</v>
      </c>
      <c r="J4103" s="244">
        <v>23</v>
      </c>
      <c r="K4103" s="244" t="s">
        <v>2474</v>
      </c>
      <c r="L4103" s="244" t="s">
        <v>2474</v>
      </c>
      <c r="M4103" s="244" t="s">
        <v>2474</v>
      </c>
      <c r="N4103" s="244" t="s">
        <v>2474</v>
      </c>
      <c r="O4103" s="244" t="s">
        <v>2474</v>
      </c>
      <c r="P4103" s="244" t="s">
        <v>2474</v>
      </c>
      <c r="Q4103" s="244" t="s">
        <v>2474</v>
      </c>
      <c r="R4103" s="6">
        <f t="shared" si="584"/>
        <v>3</v>
      </c>
      <c r="S4103" s="6">
        <f t="shared" si="585"/>
        <v>1</v>
      </c>
      <c r="T4103" s="7">
        <f t="shared" si="586"/>
        <v>129284</v>
      </c>
      <c r="U4103" s="121" t="str">
        <f t="shared" si="587"/>
        <v>1F904</v>
      </c>
      <c r="V4103" s="10">
        <f t="shared" si="588"/>
        <v>249</v>
      </c>
      <c r="W4103" s="10">
        <f t="shared" si="589"/>
        <v>4</v>
      </c>
      <c r="X4103" s="11">
        <f t="shared" si="590"/>
        <v>7</v>
      </c>
      <c r="Y4103" s="11">
        <f t="shared" si="591"/>
        <v>249</v>
      </c>
      <c r="Z4103" s="12" t="str">
        <f t="shared" si="592"/>
        <v>Navigation Data</v>
      </c>
      <c r="AI4103" s="111"/>
      <c r="AJ4103" s="19"/>
      <c r="AK4103" s="19"/>
      <c r="AQ4103" s="37"/>
      <c r="AR4103" s="34"/>
      <c r="AS4103" s="34"/>
      <c r="AT4103" s="34"/>
      <c r="AU4103" s="34"/>
      <c r="AV4103" s="34"/>
      <c r="AW4103" s="34"/>
      <c r="AX4103" s="222">
        <v>129284</v>
      </c>
      <c r="AY4103" s="6">
        <v>7</v>
      </c>
      <c r="AZ4103" s="6">
        <v>249</v>
      </c>
      <c r="BA4103" s="87" t="s">
        <v>2826</v>
      </c>
      <c r="BB4103" s="39" t="s">
        <v>2412</v>
      </c>
      <c r="BC4103" s="84" t="s">
        <v>2710</v>
      </c>
      <c r="BL4103" s="42" t="s">
        <v>2693</v>
      </c>
      <c r="BM4103" s="43" t="s">
        <v>2688</v>
      </c>
      <c r="BO4103" s="111">
        <v>65096</v>
      </c>
      <c r="BP4103" s="19" t="s">
        <v>1212</v>
      </c>
    </row>
    <row r="4104" spans="1:68" ht="14.4" customHeight="1" x14ac:dyDescent="0.3">
      <c r="A4104" s="116">
        <v>4102</v>
      </c>
      <c r="H4104" t="s">
        <v>2654</v>
      </c>
      <c r="I4104" s="244">
        <v>8</v>
      </c>
      <c r="J4104" s="244">
        <v>24</v>
      </c>
      <c r="K4104" s="244" t="s">
        <v>2483</v>
      </c>
      <c r="L4104" s="244" t="s">
        <v>2474</v>
      </c>
      <c r="M4104" s="244" t="s">
        <v>2474</v>
      </c>
      <c r="N4104" s="244" t="s">
        <v>2474</v>
      </c>
      <c r="O4104" s="244" t="s">
        <v>2483</v>
      </c>
      <c r="P4104" s="244" t="s">
        <v>2474</v>
      </c>
      <c r="Q4104" s="244" t="s">
        <v>2483</v>
      </c>
      <c r="R4104" s="6">
        <f t="shared" si="584"/>
        <v>3</v>
      </c>
      <c r="S4104" s="6">
        <f t="shared" si="585"/>
        <v>1</v>
      </c>
      <c r="T4104" s="7">
        <f t="shared" si="586"/>
        <v>129284</v>
      </c>
      <c r="U4104" s="121" t="str">
        <f t="shared" si="587"/>
        <v>1F904</v>
      </c>
      <c r="V4104" s="10">
        <f t="shared" si="588"/>
        <v>249</v>
      </c>
      <c r="W4104" s="10">
        <f t="shared" si="589"/>
        <v>4</v>
      </c>
      <c r="X4104" s="11">
        <f t="shared" si="590"/>
        <v>7</v>
      </c>
      <c r="Y4104" s="11">
        <f t="shared" si="591"/>
        <v>249</v>
      </c>
      <c r="Z4104" s="12" t="str">
        <f t="shared" si="592"/>
        <v>Navigation Data</v>
      </c>
      <c r="AI4104" s="111"/>
      <c r="AJ4104" s="19"/>
      <c r="AK4104" s="19"/>
      <c r="AL4104" s="21"/>
      <c r="AM4104" s="21"/>
      <c r="AN4104" s="21"/>
      <c r="AO4104" s="21"/>
      <c r="AP4104" s="20"/>
      <c r="AQ4104" s="22"/>
      <c r="AR4104" s="20"/>
      <c r="AS4104" s="20"/>
      <c r="AT4104" s="20"/>
      <c r="AU4104" s="20"/>
      <c r="AV4104" s="20"/>
      <c r="AW4104" s="20"/>
      <c r="AX4104" s="221">
        <v>129284</v>
      </c>
      <c r="AY4104" s="6">
        <v>7</v>
      </c>
      <c r="AZ4104" s="6">
        <v>249</v>
      </c>
      <c r="BA4104" s="87" t="s">
        <v>2826</v>
      </c>
      <c r="BB4104" s="39" t="s">
        <v>2413</v>
      </c>
      <c r="BC4104" s="84" t="s">
        <v>2710</v>
      </c>
      <c r="BD4104" s="38" t="s">
        <v>2827</v>
      </c>
      <c r="BF4104" s="90" t="s">
        <v>2691</v>
      </c>
      <c r="BG4104" s="58" t="s">
        <v>2828</v>
      </c>
      <c r="BI4104" s="6" t="s">
        <v>2691</v>
      </c>
      <c r="BL4104" s="42" t="s">
        <v>2693</v>
      </c>
      <c r="BM4104" s="43" t="s">
        <v>2688</v>
      </c>
      <c r="BO4104" s="111">
        <v>65103</v>
      </c>
      <c r="BP4104" s="19" t="s">
        <v>1219</v>
      </c>
    </row>
    <row r="4105" spans="1:68" ht="14.4" customHeight="1" x14ac:dyDescent="0.3">
      <c r="A4105" s="116">
        <v>4103</v>
      </c>
      <c r="H4105" t="s">
        <v>2655</v>
      </c>
      <c r="I4105" s="244">
        <v>8</v>
      </c>
      <c r="J4105" s="244" t="s">
        <v>2474</v>
      </c>
      <c r="K4105" s="244" t="s">
        <v>2542</v>
      </c>
      <c r="L4105" s="244" t="s">
        <v>2474</v>
      </c>
      <c r="M4105" s="244" t="s">
        <v>2474</v>
      </c>
      <c r="N4105" s="244" t="s">
        <v>2474</v>
      </c>
      <c r="O4105" s="244" t="s">
        <v>2483</v>
      </c>
      <c r="P4105" s="244" t="s">
        <v>2474</v>
      </c>
      <c r="Q4105" s="244" t="s">
        <v>2474</v>
      </c>
      <c r="R4105" s="6">
        <f t="shared" si="584"/>
        <v>3</v>
      </c>
      <c r="S4105" s="6">
        <f t="shared" si="585"/>
        <v>1</v>
      </c>
      <c r="T4105" s="7">
        <f t="shared" si="586"/>
        <v>129283</v>
      </c>
      <c r="U4105" s="121" t="str">
        <f t="shared" si="587"/>
        <v>1F903</v>
      </c>
      <c r="V4105" s="10">
        <f t="shared" si="588"/>
        <v>249</v>
      </c>
      <c r="W4105" s="10">
        <f t="shared" si="589"/>
        <v>3</v>
      </c>
      <c r="X4105" s="11">
        <f t="shared" si="590"/>
        <v>7</v>
      </c>
      <c r="Y4105" s="11">
        <f t="shared" si="591"/>
        <v>249</v>
      </c>
      <c r="Z4105" s="12" t="str">
        <f t="shared" si="592"/>
        <v>Cross Track Error</v>
      </c>
      <c r="AI4105" s="111"/>
      <c r="AJ4105" s="19"/>
      <c r="AK4105" s="19"/>
      <c r="AQ4105" s="37"/>
      <c r="AR4105" s="34"/>
      <c r="AS4105" s="34"/>
      <c r="AT4105" s="34"/>
      <c r="AU4105" s="34"/>
      <c r="AV4105" s="34"/>
      <c r="AW4105" s="34"/>
      <c r="AX4105" s="222">
        <v>129283</v>
      </c>
      <c r="AY4105" s="6">
        <v>7</v>
      </c>
      <c r="AZ4105" s="6">
        <v>249</v>
      </c>
      <c r="BA4105" s="87" t="s">
        <v>2829</v>
      </c>
      <c r="BC4105" s="84" t="s">
        <v>2351</v>
      </c>
      <c r="BL4105" s="42" t="s">
        <v>2693</v>
      </c>
      <c r="BM4105" s="43" t="s">
        <v>2688</v>
      </c>
      <c r="BO4105" s="111">
        <v>65107</v>
      </c>
      <c r="BP4105" s="19" t="s">
        <v>1223</v>
      </c>
    </row>
    <row r="4106" spans="1:68" ht="14.4" customHeight="1" x14ac:dyDescent="0.3">
      <c r="A4106" s="116">
        <v>4104</v>
      </c>
      <c r="H4106" t="s">
        <v>2522</v>
      </c>
      <c r="I4106" s="244">
        <v>8</v>
      </c>
      <c r="J4106" s="244">
        <v>12</v>
      </c>
      <c r="K4106" s="244">
        <v>37</v>
      </c>
      <c r="L4106" s="244">
        <v>3</v>
      </c>
      <c r="M4106" s="244">
        <v>95</v>
      </c>
      <c r="N4106" s="244">
        <v>74</v>
      </c>
      <c r="O4106" s="244" t="s">
        <v>2512</v>
      </c>
      <c r="P4106" s="244" t="s">
        <v>2474</v>
      </c>
      <c r="Q4106" s="244" t="s">
        <v>2474</v>
      </c>
      <c r="R4106" s="6">
        <f t="shared" si="584"/>
        <v>2</v>
      </c>
      <c r="S4106" s="6">
        <f t="shared" si="585"/>
        <v>1</v>
      </c>
      <c r="T4106" s="7">
        <f t="shared" si="586"/>
        <v>130306</v>
      </c>
      <c r="U4106" s="121" t="str">
        <f t="shared" si="587"/>
        <v>1FD02</v>
      </c>
      <c r="V4106" s="10">
        <f t="shared" si="588"/>
        <v>253</v>
      </c>
      <c r="W4106" s="10">
        <f t="shared" si="589"/>
        <v>2</v>
      </c>
      <c r="X4106" s="11">
        <f t="shared" si="590"/>
        <v>3</v>
      </c>
      <c r="Y4106" s="11">
        <f t="shared" si="591"/>
        <v>253</v>
      </c>
      <c r="Z4106" s="12" t="str">
        <f t="shared" si="592"/>
        <v>Wind Data</v>
      </c>
      <c r="AI4106" s="111"/>
      <c r="AJ4106" s="19"/>
      <c r="AK4106" s="19"/>
      <c r="AL4106" s="21"/>
      <c r="AM4106" s="21"/>
      <c r="AN4106" s="21"/>
      <c r="AO4106" s="21"/>
      <c r="AP4106" s="20"/>
      <c r="AQ4106" s="22"/>
      <c r="AR4106" s="20"/>
      <c r="AS4106" s="20"/>
      <c r="AT4106" s="20"/>
      <c r="AU4106" s="20"/>
      <c r="AV4106" s="20"/>
      <c r="AW4106" s="20"/>
      <c r="AX4106" s="221">
        <v>130306</v>
      </c>
      <c r="AY4106" s="6">
        <v>3</v>
      </c>
      <c r="AZ4106" s="6">
        <v>253</v>
      </c>
      <c r="BA4106" s="87" t="s">
        <v>2701</v>
      </c>
      <c r="BB4106" s="39" t="s">
        <v>2957</v>
      </c>
      <c r="BC4106" s="84" t="s">
        <v>2349</v>
      </c>
      <c r="BD4106" s="38" t="s">
        <v>2702</v>
      </c>
      <c r="BE4106" s="39" t="s">
        <v>3168</v>
      </c>
      <c r="BF4106" s="90" t="s">
        <v>2691</v>
      </c>
      <c r="BJ4106" s="47" t="s">
        <v>2704</v>
      </c>
      <c r="BL4106" s="42" t="s">
        <v>2705</v>
      </c>
      <c r="BM4106" s="43" t="s">
        <v>2688</v>
      </c>
      <c r="BO4106" s="111">
        <v>65113</v>
      </c>
      <c r="BP4106" s="19" t="s">
        <v>1229</v>
      </c>
    </row>
    <row r="4107" spans="1:68" ht="14.4" customHeight="1" x14ac:dyDescent="0.3">
      <c r="A4107" s="116">
        <v>4105</v>
      </c>
      <c r="H4107" t="s">
        <v>2572</v>
      </c>
      <c r="I4107" s="244">
        <v>8</v>
      </c>
      <c r="J4107" s="244" t="s">
        <v>2500</v>
      </c>
      <c r="K4107" s="244">
        <v>9</v>
      </c>
      <c r="L4107" s="244">
        <v>0</v>
      </c>
      <c r="M4107" s="244">
        <v>1</v>
      </c>
      <c r="N4107" s="244">
        <v>0</v>
      </c>
      <c r="O4107" s="244">
        <v>64</v>
      </c>
      <c r="P4107" s="244">
        <v>64</v>
      </c>
      <c r="Q4107" s="244" t="s">
        <v>2474</v>
      </c>
      <c r="R4107" s="6">
        <f t="shared" si="584"/>
        <v>6</v>
      </c>
      <c r="S4107" s="6">
        <f t="shared" si="585"/>
        <v>1</v>
      </c>
      <c r="T4107" s="7">
        <f t="shared" si="586"/>
        <v>127506</v>
      </c>
      <c r="U4107" s="121" t="str">
        <f t="shared" si="587"/>
        <v>1F212</v>
      </c>
      <c r="V4107" s="10">
        <f t="shared" si="588"/>
        <v>242</v>
      </c>
      <c r="W4107" s="10">
        <f t="shared" si="589"/>
        <v>18</v>
      </c>
      <c r="X4107" s="11">
        <f t="shared" si="590"/>
        <v>16</v>
      </c>
      <c r="Y4107" s="11">
        <f t="shared" si="591"/>
        <v>242</v>
      </c>
      <c r="Z4107" s="12" t="str">
        <f t="shared" si="592"/>
        <v>DC Detailed Status</v>
      </c>
      <c r="AI4107" s="111"/>
      <c r="AJ4107" s="19"/>
      <c r="AK4107" s="19"/>
      <c r="AQ4107" s="37"/>
      <c r="AR4107" s="34"/>
      <c r="AS4107" s="34"/>
      <c r="AT4107" s="34"/>
      <c r="AU4107" s="34"/>
      <c r="AV4107" s="34"/>
      <c r="AW4107" s="34"/>
      <c r="AX4107" s="222">
        <v>127506</v>
      </c>
      <c r="AY4107" s="6">
        <v>16</v>
      </c>
      <c r="AZ4107" s="6">
        <v>242</v>
      </c>
      <c r="BA4107" s="87" t="s">
        <v>2865</v>
      </c>
      <c r="BB4107" s="39" t="s">
        <v>2709</v>
      </c>
      <c r="BC4107" s="84" t="s">
        <v>2710</v>
      </c>
      <c r="BD4107" s="38" t="s">
        <v>2866</v>
      </c>
      <c r="BE4107" s="39" t="s">
        <v>2459</v>
      </c>
      <c r="BF4107" s="90" t="s">
        <v>2361</v>
      </c>
      <c r="BG4107" s="58" t="s">
        <v>2867</v>
      </c>
      <c r="BH4107" s="24" t="s">
        <v>2459</v>
      </c>
      <c r="BI4107" s="6" t="s">
        <v>2361</v>
      </c>
      <c r="BL4107" s="42" t="s">
        <v>2687</v>
      </c>
      <c r="BM4107" s="43" t="s">
        <v>2688</v>
      </c>
      <c r="BO4107" s="111">
        <v>65116</v>
      </c>
      <c r="BP4107" s="19" t="s">
        <v>1232</v>
      </c>
    </row>
    <row r="4108" spans="1:68" ht="14.4" customHeight="1" x14ac:dyDescent="0.3">
      <c r="A4108" s="116">
        <v>4106</v>
      </c>
      <c r="H4108" t="s">
        <v>2572</v>
      </c>
      <c r="I4108" s="244">
        <v>8</v>
      </c>
      <c r="J4108" s="244" t="s">
        <v>2502</v>
      </c>
      <c r="K4108" s="244" t="s">
        <v>2474</v>
      </c>
      <c r="L4108" s="244">
        <v>0</v>
      </c>
      <c r="M4108" s="244">
        <v>0</v>
      </c>
      <c r="N4108" s="244" t="s">
        <v>2474</v>
      </c>
      <c r="O4108" s="244" t="s">
        <v>2474</v>
      </c>
      <c r="P4108" s="244" t="s">
        <v>2474</v>
      </c>
      <c r="Q4108" s="244" t="s">
        <v>2474</v>
      </c>
      <c r="R4108" s="6">
        <f t="shared" si="584"/>
        <v>6</v>
      </c>
      <c r="S4108" s="6">
        <f t="shared" si="585"/>
        <v>1</v>
      </c>
      <c r="T4108" s="7">
        <f t="shared" si="586"/>
        <v>127506</v>
      </c>
      <c r="U4108" s="121" t="str">
        <f t="shared" si="587"/>
        <v>1F212</v>
      </c>
      <c r="V4108" s="10">
        <f t="shared" si="588"/>
        <v>242</v>
      </c>
      <c r="W4108" s="10">
        <f t="shared" si="589"/>
        <v>18</v>
      </c>
      <c r="X4108" s="11">
        <f t="shared" si="590"/>
        <v>16</v>
      </c>
      <c r="Y4108" s="11">
        <f t="shared" si="591"/>
        <v>242</v>
      </c>
      <c r="Z4108" s="12" t="str">
        <f t="shared" si="592"/>
        <v>DC Detailed Status</v>
      </c>
      <c r="AI4108" s="111"/>
      <c r="AJ4108" s="19"/>
      <c r="AK4108" s="19"/>
      <c r="AL4108" s="21"/>
      <c r="AM4108" s="21"/>
      <c r="AN4108" s="21"/>
      <c r="AO4108" s="21"/>
      <c r="AP4108" s="20"/>
      <c r="AQ4108" s="22"/>
      <c r="AR4108" s="20"/>
      <c r="AS4108" s="20"/>
      <c r="AT4108" s="20"/>
      <c r="AU4108" s="20"/>
      <c r="AV4108" s="20"/>
      <c r="AW4108" s="20"/>
      <c r="AX4108" s="221">
        <v>127506</v>
      </c>
      <c r="AY4108" s="6">
        <v>16</v>
      </c>
      <c r="AZ4108" s="6">
        <v>242</v>
      </c>
      <c r="BA4108" s="87" t="s">
        <v>2865</v>
      </c>
      <c r="BB4108" s="39" t="s">
        <v>2352</v>
      </c>
      <c r="BC4108" s="84" t="s">
        <v>2710</v>
      </c>
      <c r="BF4108" s="90" t="s">
        <v>2361</v>
      </c>
      <c r="BL4108" s="42" t="s">
        <v>2687</v>
      </c>
      <c r="BM4108" s="43" t="s">
        <v>2688</v>
      </c>
      <c r="BO4108" s="111">
        <v>65119</v>
      </c>
      <c r="BP4108" s="19" t="s">
        <v>1235</v>
      </c>
    </row>
    <row r="4109" spans="1:68" ht="14.4" customHeight="1" x14ac:dyDescent="0.3">
      <c r="A4109" s="116">
        <v>4107</v>
      </c>
      <c r="H4109" t="s">
        <v>2642</v>
      </c>
      <c r="I4109" s="244">
        <v>8</v>
      </c>
      <c r="J4109" s="244" t="s">
        <v>2474</v>
      </c>
      <c r="K4109" s="244" t="s">
        <v>2524</v>
      </c>
      <c r="L4109" s="244">
        <v>73</v>
      </c>
      <c r="M4109" s="244" t="s">
        <v>2474</v>
      </c>
      <c r="N4109" s="244" t="s">
        <v>2474</v>
      </c>
      <c r="O4109" s="244" t="s">
        <v>2474</v>
      </c>
      <c r="P4109" s="244" t="s">
        <v>2474</v>
      </c>
      <c r="Q4109" s="244" t="s">
        <v>2474</v>
      </c>
      <c r="R4109" s="6">
        <f t="shared" si="584"/>
        <v>5</v>
      </c>
      <c r="S4109" s="6">
        <f t="shared" si="585"/>
        <v>1</v>
      </c>
      <c r="T4109" s="7">
        <f t="shared" si="586"/>
        <v>130310</v>
      </c>
      <c r="U4109" s="121" t="str">
        <f t="shared" si="587"/>
        <v>1FD06</v>
      </c>
      <c r="V4109" s="10">
        <f t="shared" si="588"/>
        <v>253</v>
      </c>
      <c r="W4109" s="10">
        <f t="shared" si="589"/>
        <v>6</v>
      </c>
      <c r="X4109" s="11">
        <f t="shared" si="590"/>
        <v>7</v>
      </c>
      <c r="Y4109" s="11">
        <f t="shared" si="591"/>
        <v>253</v>
      </c>
      <c r="Z4109" s="12" t="str">
        <f t="shared" si="592"/>
        <v>Environmental Parameters</v>
      </c>
      <c r="AI4109" s="111"/>
      <c r="AJ4109" s="19"/>
      <c r="AK4109" s="19"/>
      <c r="AQ4109" s="37"/>
      <c r="AR4109" s="34"/>
      <c r="AS4109" s="34"/>
      <c r="AT4109" s="34"/>
      <c r="AU4109" s="34"/>
      <c r="AV4109" s="34"/>
      <c r="AW4109" s="34"/>
      <c r="AX4109" s="222">
        <v>130310</v>
      </c>
      <c r="AY4109" s="6">
        <v>7</v>
      </c>
      <c r="AZ4109" s="6">
        <v>253</v>
      </c>
      <c r="BA4109" s="87" t="s">
        <v>2767</v>
      </c>
      <c r="BC4109" s="84" t="s">
        <v>2360</v>
      </c>
      <c r="BD4109" s="38" t="s">
        <v>2768</v>
      </c>
      <c r="BE4109" s="39" t="s">
        <v>3055</v>
      </c>
      <c r="BF4109" s="90" t="s">
        <v>2359</v>
      </c>
      <c r="BG4109" s="58" t="s">
        <v>2769</v>
      </c>
      <c r="BI4109" s="6" t="s">
        <v>2770</v>
      </c>
      <c r="BL4109" s="42" t="s">
        <v>2693</v>
      </c>
      <c r="BM4109" s="43" t="s">
        <v>2688</v>
      </c>
      <c r="BO4109" s="111">
        <v>65173</v>
      </c>
      <c r="BP4109" s="19" t="s">
        <v>1289</v>
      </c>
    </row>
    <row r="4110" spans="1:68" ht="14.4" customHeight="1" x14ac:dyDescent="0.3">
      <c r="A4110" s="116">
        <v>4108</v>
      </c>
      <c r="H4110" t="s">
        <v>2643</v>
      </c>
      <c r="I4110" s="244">
        <v>8</v>
      </c>
      <c r="J4110" s="244" t="s">
        <v>2474</v>
      </c>
      <c r="K4110" s="244" t="s">
        <v>2515</v>
      </c>
      <c r="L4110" s="244" t="s">
        <v>2531</v>
      </c>
      <c r="M4110" s="244" t="s">
        <v>2568</v>
      </c>
      <c r="N4110" s="244">
        <v>0</v>
      </c>
      <c r="O4110" s="244">
        <v>0</v>
      </c>
      <c r="P4110" s="244" t="s">
        <v>2474</v>
      </c>
      <c r="Q4110" s="244" t="s">
        <v>2474</v>
      </c>
      <c r="R4110" s="6">
        <f t="shared" si="584"/>
        <v>2</v>
      </c>
      <c r="S4110" s="6">
        <f t="shared" si="585"/>
        <v>1</v>
      </c>
      <c r="T4110" s="7">
        <f t="shared" si="586"/>
        <v>129026</v>
      </c>
      <c r="U4110" s="121" t="str">
        <f t="shared" si="587"/>
        <v>1F802</v>
      </c>
      <c r="V4110" s="10">
        <f t="shared" si="588"/>
        <v>248</v>
      </c>
      <c r="W4110" s="10">
        <f t="shared" si="589"/>
        <v>2</v>
      </c>
      <c r="X4110" s="11">
        <f t="shared" si="590"/>
        <v>7</v>
      </c>
      <c r="Y4110" s="11">
        <f t="shared" si="591"/>
        <v>248</v>
      </c>
      <c r="Z4110" s="12" t="str">
        <f t="shared" si="592"/>
        <v>COG &amp; SOG, Rapid Update</v>
      </c>
      <c r="AI4110" s="111"/>
      <c r="AJ4110" s="19"/>
      <c r="AK4110" s="19"/>
      <c r="AL4110" s="21"/>
      <c r="AM4110" s="21"/>
      <c r="AN4110" s="21"/>
      <c r="AO4110" s="21"/>
      <c r="AP4110" s="20"/>
      <c r="AQ4110" s="22"/>
      <c r="AR4110" s="20"/>
      <c r="AS4110" s="20"/>
      <c r="AT4110" s="20"/>
      <c r="AU4110" s="20"/>
      <c r="AV4110" s="20"/>
      <c r="AW4110" s="20"/>
      <c r="AX4110" s="221">
        <v>129026</v>
      </c>
      <c r="AY4110" s="6">
        <v>7</v>
      </c>
      <c r="AZ4110" s="6">
        <v>248</v>
      </c>
      <c r="BA4110" s="87" t="s">
        <v>2771</v>
      </c>
      <c r="BB4110" s="39" t="s">
        <v>3001</v>
      </c>
      <c r="BC4110" s="84" t="s">
        <v>2691</v>
      </c>
      <c r="BD4110" s="38" t="s">
        <v>2772</v>
      </c>
      <c r="BE4110" s="39" t="s">
        <v>2457</v>
      </c>
      <c r="BF4110" s="90" t="s">
        <v>2349</v>
      </c>
      <c r="BL4110" s="42" t="s">
        <v>2693</v>
      </c>
      <c r="BM4110" s="43" t="s">
        <v>2688</v>
      </c>
      <c r="BO4110" s="111">
        <v>65176</v>
      </c>
      <c r="BP4110" s="19" t="s">
        <v>1292</v>
      </c>
    </row>
    <row r="4111" spans="1:68" ht="14.4" customHeight="1" x14ac:dyDescent="0.3">
      <c r="A4111" s="116">
        <v>4109</v>
      </c>
      <c r="H4111" t="s">
        <v>2619</v>
      </c>
      <c r="I4111" s="244">
        <v>8</v>
      </c>
      <c r="J4111" s="244" t="s">
        <v>2481</v>
      </c>
      <c r="K4111" s="244" t="s">
        <v>2517</v>
      </c>
      <c r="L4111" s="244" t="s">
        <v>2509</v>
      </c>
      <c r="M4111" s="244">
        <v>19</v>
      </c>
      <c r="N4111" s="244" t="s">
        <v>2539</v>
      </c>
      <c r="O4111" s="244" t="s">
        <v>2579</v>
      </c>
      <c r="P4111" s="244">
        <v>32</v>
      </c>
      <c r="Q4111" s="244">
        <v>3</v>
      </c>
      <c r="R4111" s="6">
        <f t="shared" ref="R4111:R4174" si="593">_xlfn.BITRSHIFT(_xlfn.BITAND(HEX2DEC(H4111),HEX2DEC("1C000000")),26)</f>
        <v>2</v>
      </c>
      <c r="S4111" s="6">
        <f t="shared" ref="S4111:S4174" si="594">_xlfn.BITRSHIFT(_xlfn.BITAND(HEX2DEC(H4111),HEX2DEC("01000000")),24)</f>
        <v>1</v>
      </c>
      <c r="T4111" s="7">
        <f t="shared" ref="T4111:T4174" si="595">IF(_xlfn.BITRSHIFT(_xlfn.BITAND(HEX2DEC(H4111),HEX2DEC("0FF0000")),16)&lt;240,_xlfn.BITRSHIFT(_xlfn.BITAND(HEX2DEC(H4111),HEX2DEC("1FF0000")),8),_xlfn.BITRSHIFT(_xlfn.BITAND(HEX2DEC(H4111),HEX2DEC("1FFFF00")),8))</f>
        <v>129025</v>
      </c>
      <c r="U4111" s="121" t="str">
        <f t="shared" ref="U4111:U4174" si="596">DEC2HEX(T4111)</f>
        <v>1F801</v>
      </c>
      <c r="V4111" s="10">
        <f t="shared" ref="V4111:V4174" si="597">_xlfn.BITRSHIFT(_xlfn.BITAND(HEX2DEC(H4111),HEX2DEC("0FF0000")),16)</f>
        <v>248</v>
      </c>
      <c r="W4111" s="10">
        <f t="shared" ref="W4111:W4174" si="598">_xlfn.BITRSHIFT(_xlfn.BITAND(HEX2DEC(H4111),HEX2DEC("FF00")),8)</f>
        <v>1</v>
      </c>
      <c r="X4111" s="11">
        <f t="shared" ref="X4111:X4174" si="599">_xlfn.BITAND(HEX2DEC(H4111),HEX2DEC("00000FF"))</f>
        <v>7</v>
      </c>
      <c r="Y4111" s="11">
        <f t="shared" ref="Y4111:Y4174" si="600">IF(_xlfn.BITRSHIFT(_xlfn.BITAND(HEX2DEC(H4111),HEX2DEC("0FF0000")),16)&lt;240,_xlfn.BITRSHIFT(_xlfn.BITAND(HEX2DEC(H4111),HEX2DEC("0FF00")),8),_xlfn.BITRSHIFT(_xlfn.BITAND(HEX2DEC(H4111),HEX2DEC("0FF0000")),16))</f>
        <v>248</v>
      </c>
      <c r="Z4111" s="12" t="str">
        <f t="shared" ref="Z4111:Z4174" si="601">VLOOKUP(T4111,BO:BP,2,FALSE)</f>
        <v>Position, Rapid Update</v>
      </c>
      <c r="AI4111" s="111"/>
      <c r="AJ4111" s="19"/>
      <c r="AK4111" s="19"/>
      <c r="AQ4111" s="37"/>
      <c r="AR4111" s="34"/>
      <c r="AS4111" s="34"/>
      <c r="AT4111" s="34"/>
      <c r="AU4111" s="34"/>
      <c r="AV4111" s="34"/>
      <c r="AW4111" s="34"/>
      <c r="AX4111" s="222">
        <v>129025</v>
      </c>
      <c r="AY4111" s="6">
        <v>7</v>
      </c>
      <c r="AZ4111" s="6">
        <v>248</v>
      </c>
      <c r="BA4111" s="87" t="s">
        <v>2689</v>
      </c>
      <c r="BB4111" s="39" t="s">
        <v>2690</v>
      </c>
      <c r="BC4111" s="84" t="s">
        <v>2691</v>
      </c>
      <c r="BD4111" s="38" t="s">
        <v>2350</v>
      </c>
      <c r="BE4111" s="39" t="s">
        <v>2692</v>
      </c>
      <c r="BF4111" s="90" t="s">
        <v>2691</v>
      </c>
      <c r="BL4111" s="42" t="s">
        <v>2693</v>
      </c>
      <c r="BM4111" s="43" t="s">
        <v>2688</v>
      </c>
      <c r="BO4111" s="111">
        <v>65187</v>
      </c>
      <c r="BP4111" s="19" t="s">
        <v>1303</v>
      </c>
    </row>
    <row r="4112" spans="1:68" ht="14.4" customHeight="1" x14ac:dyDescent="0.3">
      <c r="A4112" s="116">
        <v>4110</v>
      </c>
      <c r="H4112" t="s">
        <v>2620</v>
      </c>
      <c r="I4112" s="244">
        <v>8</v>
      </c>
      <c r="J4112" s="244">
        <v>0</v>
      </c>
      <c r="K4112" s="244" t="s">
        <v>2474</v>
      </c>
      <c r="L4112" s="244" t="s">
        <v>2474</v>
      </c>
      <c r="M4112" s="244" t="s">
        <v>2474</v>
      </c>
      <c r="N4112" s="244" t="s">
        <v>2521</v>
      </c>
      <c r="O4112" s="244">
        <v>2</v>
      </c>
      <c r="P4112" s="244" t="s">
        <v>2474</v>
      </c>
      <c r="Q4112" s="244" t="s">
        <v>2474</v>
      </c>
      <c r="R4112" s="6">
        <f t="shared" si="593"/>
        <v>2</v>
      </c>
      <c r="S4112" s="6">
        <f t="shared" si="594"/>
        <v>1</v>
      </c>
      <c r="T4112" s="7">
        <f t="shared" si="595"/>
        <v>127245</v>
      </c>
      <c r="U4112" s="121" t="str">
        <f t="shared" si="596"/>
        <v>1F10D</v>
      </c>
      <c r="V4112" s="10">
        <f t="shared" si="597"/>
        <v>241</v>
      </c>
      <c r="W4112" s="10">
        <f t="shared" si="598"/>
        <v>13</v>
      </c>
      <c r="X4112" s="11">
        <f t="shared" si="599"/>
        <v>1</v>
      </c>
      <c r="Y4112" s="11">
        <f t="shared" si="600"/>
        <v>241</v>
      </c>
      <c r="Z4112" s="12" t="str">
        <f t="shared" si="601"/>
        <v>Rudder</v>
      </c>
      <c r="AI4112" s="111"/>
      <c r="AJ4112" s="19"/>
      <c r="AK4112" s="19"/>
      <c r="AL4112" s="21"/>
      <c r="AM4112" s="21"/>
      <c r="AN4112" s="21"/>
      <c r="AO4112" s="21"/>
      <c r="AP4112" s="20"/>
      <c r="AQ4112" s="22"/>
      <c r="AR4112" s="20"/>
      <c r="AS4112" s="20"/>
      <c r="AT4112" s="20"/>
      <c r="AU4112" s="20"/>
      <c r="AV4112" s="20"/>
      <c r="AW4112" s="20"/>
      <c r="AX4112" s="221">
        <v>127245</v>
      </c>
      <c r="AY4112" s="6">
        <v>1</v>
      </c>
      <c r="AZ4112" s="6">
        <v>241</v>
      </c>
      <c r="BA4112" s="87" t="s">
        <v>2696</v>
      </c>
      <c r="BB4112" s="39" t="s">
        <v>2999</v>
      </c>
      <c r="BC4112" s="84" t="s">
        <v>2691</v>
      </c>
      <c r="BL4112" s="42" t="s">
        <v>2698</v>
      </c>
      <c r="BM4112" s="43" t="s">
        <v>2688</v>
      </c>
      <c r="BO4112" s="111">
        <v>65195</v>
      </c>
      <c r="BP4112" s="19" t="s">
        <v>1311</v>
      </c>
    </row>
    <row r="4113" spans="1:68" ht="14.4" customHeight="1" x14ac:dyDescent="0.3">
      <c r="A4113" s="116">
        <v>4111</v>
      </c>
      <c r="H4113" t="s">
        <v>2621</v>
      </c>
      <c r="I4113" s="244">
        <v>8</v>
      </c>
      <c r="J4113" s="244">
        <v>1</v>
      </c>
      <c r="K4113" s="244" t="s">
        <v>2519</v>
      </c>
      <c r="L4113" s="244" t="s">
        <v>2506</v>
      </c>
      <c r="M4113" s="244">
        <v>0</v>
      </c>
      <c r="N4113" s="244">
        <v>0</v>
      </c>
      <c r="O4113" s="244" t="s">
        <v>2474</v>
      </c>
      <c r="P4113" s="244" t="s">
        <v>2483</v>
      </c>
      <c r="Q4113" s="244" t="s">
        <v>2520</v>
      </c>
      <c r="R4113" s="6">
        <f t="shared" si="593"/>
        <v>2</v>
      </c>
      <c r="S4113" s="6">
        <f t="shared" si="594"/>
        <v>1</v>
      </c>
      <c r="T4113" s="7">
        <f t="shared" si="595"/>
        <v>127250</v>
      </c>
      <c r="U4113" s="121" t="str">
        <f t="shared" si="596"/>
        <v>1F112</v>
      </c>
      <c r="V4113" s="10">
        <f t="shared" si="597"/>
        <v>241</v>
      </c>
      <c r="W4113" s="10">
        <f t="shared" si="598"/>
        <v>18</v>
      </c>
      <c r="X4113" s="11">
        <f t="shared" si="599"/>
        <v>1</v>
      </c>
      <c r="Y4113" s="11">
        <f t="shared" si="600"/>
        <v>241</v>
      </c>
      <c r="Z4113" s="12" t="str">
        <f t="shared" si="601"/>
        <v>Vessel Heading</v>
      </c>
      <c r="AI4113" s="111"/>
      <c r="AJ4113" s="19"/>
      <c r="AK4113" s="19"/>
      <c r="AQ4113" s="37"/>
      <c r="AR4113" s="34"/>
      <c r="AS4113" s="34"/>
      <c r="AT4113" s="34"/>
      <c r="AU4113" s="34"/>
      <c r="AV4113" s="34"/>
      <c r="AW4113" s="34"/>
      <c r="AX4113" s="222">
        <v>127250</v>
      </c>
      <c r="AY4113" s="6">
        <v>1</v>
      </c>
      <c r="AZ4113" s="6">
        <v>241</v>
      </c>
      <c r="BA4113" s="87" t="s">
        <v>18</v>
      </c>
      <c r="BB4113" s="39" t="s">
        <v>2462</v>
      </c>
      <c r="BC4113" s="84" t="s">
        <v>2691</v>
      </c>
      <c r="BL4113" s="42" t="s">
        <v>2698</v>
      </c>
      <c r="BM4113" s="43" t="s">
        <v>2688</v>
      </c>
      <c r="BO4113" s="111">
        <v>65215</v>
      </c>
      <c r="BP4113" s="19" t="s">
        <v>1331</v>
      </c>
    </row>
    <row r="4114" spans="1:68" ht="14.4" customHeight="1" x14ac:dyDescent="0.3">
      <c r="A4114" s="116">
        <v>4112</v>
      </c>
      <c r="H4114" t="s">
        <v>2622</v>
      </c>
      <c r="I4114" s="244">
        <v>8</v>
      </c>
      <c r="J4114" s="244">
        <v>1</v>
      </c>
      <c r="K4114" s="244">
        <v>0</v>
      </c>
      <c r="L4114" s="244" t="s">
        <v>2563</v>
      </c>
      <c r="M4114" s="244" t="s">
        <v>2520</v>
      </c>
      <c r="N4114" s="244">
        <v>5</v>
      </c>
      <c r="O4114" s="244" t="s">
        <v>2474</v>
      </c>
      <c r="P4114" s="244" t="s">
        <v>2474</v>
      </c>
      <c r="Q4114" s="244" t="s">
        <v>2474</v>
      </c>
      <c r="R4114" s="6">
        <f t="shared" si="593"/>
        <v>2</v>
      </c>
      <c r="S4114" s="6">
        <f t="shared" si="594"/>
        <v>1</v>
      </c>
      <c r="T4114" s="7">
        <f t="shared" si="595"/>
        <v>127251</v>
      </c>
      <c r="U4114" s="121" t="str">
        <f t="shared" si="596"/>
        <v>1F113</v>
      </c>
      <c r="V4114" s="10">
        <f t="shared" si="597"/>
        <v>241</v>
      </c>
      <c r="W4114" s="10">
        <f t="shared" si="598"/>
        <v>19</v>
      </c>
      <c r="X4114" s="11">
        <f t="shared" si="599"/>
        <v>1</v>
      </c>
      <c r="Y4114" s="11">
        <f t="shared" si="600"/>
        <v>241</v>
      </c>
      <c r="Z4114" s="12" t="str">
        <f t="shared" si="601"/>
        <v>Rate of Turn</v>
      </c>
      <c r="AI4114" s="111"/>
      <c r="AJ4114" s="19"/>
      <c r="AK4114" s="19"/>
      <c r="AL4114" s="21"/>
      <c r="AM4114" s="21"/>
      <c r="AN4114" s="21"/>
      <c r="AO4114" s="21"/>
      <c r="AP4114" s="20"/>
      <c r="AQ4114" s="22"/>
      <c r="AR4114" s="20"/>
      <c r="AS4114" s="20"/>
      <c r="AT4114" s="20"/>
      <c r="AU4114" s="20"/>
      <c r="AV4114" s="20"/>
      <c r="AW4114" s="20"/>
      <c r="AX4114" s="221">
        <v>127251</v>
      </c>
      <c r="AY4114" s="6">
        <v>1</v>
      </c>
      <c r="AZ4114" s="6">
        <v>241</v>
      </c>
      <c r="BA4114" s="87" t="s">
        <v>2699</v>
      </c>
      <c r="BB4114" s="39" t="s">
        <v>2700</v>
      </c>
      <c r="BC4114" s="84" t="s">
        <v>2691</v>
      </c>
      <c r="BL4114" s="42" t="s">
        <v>2698</v>
      </c>
      <c r="BM4114" s="43" t="s">
        <v>2688</v>
      </c>
      <c r="BO4114" s="111">
        <v>65221</v>
      </c>
      <c r="BP4114" s="19" t="s">
        <v>1337</v>
      </c>
    </row>
    <row r="4115" spans="1:68" ht="14.4" customHeight="1" x14ac:dyDescent="0.3">
      <c r="A4115" s="116">
        <v>4113</v>
      </c>
      <c r="H4115" t="s">
        <v>2546</v>
      </c>
      <c r="I4115" s="244">
        <v>8</v>
      </c>
      <c r="J4115" s="244">
        <v>12</v>
      </c>
      <c r="K4115" s="244">
        <v>21</v>
      </c>
      <c r="L4115" s="244">
        <v>2</v>
      </c>
      <c r="M4115" s="244">
        <v>0</v>
      </c>
      <c r="N4115" s="244">
        <v>0</v>
      </c>
      <c r="O4115" s="244" t="s">
        <v>2474</v>
      </c>
      <c r="P4115" s="244" t="s">
        <v>2483</v>
      </c>
      <c r="Q4115" s="244" t="s">
        <v>2520</v>
      </c>
      <c r="R4115" s="6">
        <f t="shared" si="593"/>
        <v>3</v>
      </c>
      <c r="S4115" s="6">
        <f t="shared" si="594"/>
        <v>1</v>
      </c>
      <c r="T4115" s="7">
        <f t="shared" si="595"/>
        <v>128267</v>
      </c>
      <c r="U4115" s="121" t="str">
        <f t="shared" si="596"/>
        <v>1F50B</v>
      </c>
      <c r="V4115" s="10">
        <f t="shared" si="597"/>
        <v>245</v>
      </c>
      <c r="W4115" s="10">
        <f t="shared" si="598"/>
        <v>11</v>
      </c>
      <c r="X4115" s="11">
        <f t="shared" si="599"/>
        <v>3</v>
      </c>
      <c r="Y4115" s="11">
        <f t="shared" si="600"/>
        <v>245</v>
      </c>
      <c r="Z4115" s="12" t="str">
        <f t="shared" si="601"/>
        <v>Water Depth</v>
      </c>
      <c r="AI4115" s="111"/>
      <c r="AJ4115" s="19"/>
      <c r="AK4115" s="19"/>
      <c r="AQ4115" s="37"/>
      <c r="AR4115" s="34"/>
      <c r="AS4115" s="34"/>
      <c r="AT4115" s="34"/>
      <c r="AU4115" s="34"/>
      <c r="AV4115" s="34"/>
      <c r="AW4115" s="34"/>
      <c r="AX4115" s="222">
        <v>128267</v>
      </c>
      <c r="AY4115" s="6">
        <v>3</v>
      </c>
      <c r="AZ4115" s="6">
        <v>245</v>
      </c>
      <c r="BA4115" s="87" t="s">
        <v>38</v>
      </c>
      <c r="BB4115" s="39" t="s">
        <v>3012</v>
      </c>
      <c r="BC4115" s="84" t="s">
        <v>2351</v>
      </c>
      <c r="BL4115" s="42" t="s">
        <v>2705</v>
      </c>
      <c r="BM4115" s="43" t="s">
        <v>2688</v>
      </c>
      <c r="BO4115" s="111">
        <v>65227</v>
      </c>
      <c r="BP4115" s="19" t="s">
        <v>1343</v>
      </c>
    </row>
    <row r="4116" spans="1:68" ht="14.4" customHeight="1" x14ac:dyDescent="0.3">
      <c r="A4116" s="116">
        <v>4114</v>
      </c>
      <c r="H4116" t="s">
        <v>2547</v>
      </c>
      <c r="I4116" s="244">
        <v>8</v>
      </c>
      <c r="J4116" s="244">
        <v>12</v>
      </c>
      <c r="K4116" s="244">
        <v>0</v>
      </c>
      <c r="L4116" s="244">
        <v>0</v>
      </c>
      <c r="M4116" s="244" t="s">
        <v>2474</v>
      </c>
      <c r="N4116" s="244" t="s">
        <v>2474</v>
      </c>
      <c r="O4116" s="244" t="s">
        <v>2474</v>
      </c>
      <c r="P4116" s="244">
        <v>20</v>
      </c>
      <c r="Q4116" s="244" t="s">
        <v>2474</v>
      </c>
      <c r="R4116" s="6">
        <f t="shared" si="593"/>
        <v>2</v>
      </c>
      <c r="S4116" s="6">
        <f t="shared" si="594"/>
        <v>1</v>
      </c>
      <c r="T4116" s="7">
        <f t="shared" si="595"/>
        <v>128259</v>
      </c>
      <c r="U4116" s="121" t="str">
        <f t="shared" si="596"/>
        <v>1F503</v>
      </c>
      <c r="V4116" s="10">
        <f t="shared" si="597"/>
        <v>245</v>
      </c>
      <c r="W4116" s="10">
        <f t="shared" si="598"/>
        <v>3</v>
      </c>
      <c r="X4116" s="11">
        <f t="shared" si="599"/>
        <v>3</v>
      </c>
      <c r="Y4116" s="11">
        <f t="shared" si="600"/>
        <v>245</v>
      </c>
      <c r="Z4116" s="12" t="str">
        <f t="shared" si="601"/>
        <v>Speed</v>
      </c>
      <c r="AI4116" s="111"/>
      <c r="AJ4116" s="19"/>
      <c r="AK4116" s="19"/>
      <c r="AL4116" s="21"/>
      <c r="AM4116" s="21"/>
      <c r="AN4116" s="21"/>
      <c r="AO4116" s="21"/>
      <c r="AP4116" s="20"/>
      <c r="AQ4116" s="22"/>
      <c r="AR4116" s="20"/>
      <c r="AS4116" s="20"/>
      <c r="AT4116" s="20"/>
      <c r="AU4116" s="20"/>
      <c r="AV4116" s="20"/>
      <c r="AW4116" s="20"/>
      <c r="AX4116" s="221">
        <v>128259</v>
      </c>
      <c r="AY4116" s="6">
        <v>3</v>
      </c>
      <c r="AZ4116" s="6">
        <v>245</v>
      </c>
      <c r="BA4116" s="87" t="s">
        <v>34</v>
      </c>
      <c r="BB4116" s="39" t="s">
        <v>2457</v>
      </c>
      <c r="BC4116" s="84" t="s">
        <v>2349</v>
      </c>
      <c r="BD4116" s="38" t="s">
        <v>2830</v>
      </c>
      <c r="BF4116" s="90" t="s">
        <v>2349</v>
      </c>
      <c r="BL4116" s="42" t="s">
        <v>2705</v>
      </c>
      <c r="BM4116" s="43" t="s">
        <v>2688</v>
      </c>
      <c r="BO4116" s="111">
        <v>65236</v>
      </c>
      <c r="BP4116" s="19" t="s">
        <v>1352</v>
      </c>
    </row>
    <row r="4117" spans="1:68" ht="14.4" customHeight="1" x14ac:dyDescent="0.3">
      <c r="A4117" s="116">
        <v>4115</v>
      </c>
      <c r="H4117" t="s">
        <v>2623</v>
      </c>
      <c r="I4117" s="244">
        <v>8</v>
      </c>
      <c r="J4117" s="244">
        <v>1</v>
      </c>
      <c r="K4117" s="244">
        <v>37</v>
      </c>
      <c r="L4117" s="244">
        <v>3</v>
      </c>
      <c r="M4117" s="244">
        <v>95</v>
      </c>
      <c r="N4117" s="244">
        <v>74</v>
      </c>
      <c r="O4117" s="244" t="s">
        <v>2515</v>
      </c>
      <c r="P4117" s="244" t="s">
        <v>2474</v>
      </c>
      <c r="Q4117" s="244" t="s">
        <v>2474</v>
      </c>
      <c r="R4117" s="6">
        <f t="shared" si="593"/>
        <v>2</v>
      </c>
      <c r="S4117" s="6">
        <f t="shared" si="594"/>
        <v>1</v>
      </c>
      <c r="T4117" s="7">
        <f t="shared" si="595"/>
        <v>130306</v>
      </c>
      <c r="U4117" s="121" t="str">
        <f t="shared" si="596"/>
        <v>1FD02</v>
      </c>
      <c r="V4117" s="10">
        <f t="shared" si="597"/>
        <v>253</v>
      </c>
      <c r="W4117" s="10">
        <f t="shared" si="598"/>
        <v>2</v>
      </c>
      <c r="X4117" s="11">
        <f t="shared" si="599"/>
        <v>1</v>
      </c>
      <c r="Y4117" s="11">
        <f t="shared" si="600"/>
        <v>253</v>
      </c>
      <c r="Z4117" s="12" t="str">
        <f t="shared" si="601"/>
        <v>Wind Data</v>
      </c>
      <c r="AI4117" s="111"/>
      <c r="AJ4117" s="19"/>
      <c r="AK4117" s="19"/>
      <c r="AQ4117" s="37"/>
      <c r="AR4117" s="34"/>
      <c r="AS4117" s="34"/>
      <c r="AT4117" s="34"/>
      <c r="AU4117" s="34"/>
      <c r="AV4117" s="34"/>
      <c r="AW4117" s="34"/>
      <c r="AX4117" s="222">
        <v>130306</v>
      </c>
      <c r="AY4117" s="6">
        <v>1</v>
      </c>
      <c r="AZ4117" s="6">
        <v>253</v>
      </c>
      <c r="BA4117" s="87" t="s">
        <v>2701</v>
      </c>
      <c r="BB4117" s="39" t="s">
        <v>2957</v>
      </c>
      <c r="BC4117" s="84" t="s">
        <v>2349</v>
      </c>
      <c r="BD4117" s="38" t="s">
        <v>2702</v>
      </c>
      <c r="BE4117" s="39" t="s">
        <v>3168</v>
      </c>
      <c r="BF4117" s="90" t="s">
        <v>2691</v>
      </c>
      <c r="BJ4117" s="47" t="s">
        <v>2703</v>
      </c>
      <c r="BL4117" s="42" t="s">
        <v>2698</v>
      </c>
      <c r="BM4117" s="43" t="s">
        <v>2688</v>
      </c>
      <c r="BO4117" s="111">
        <v>65248</v>
      </c>
      <c r="BP4117" s="19" t="s">
        <v>1363</v>
      </c>
    </row>
    <row r="4118" spans="1:68" ht="14.4" customHeight="1" x14ac:dyDescent="0.3">
      <c r="A4118" s="116">
        <v>4116</v>
      </c>
      <c r="H4118" t="s">
        <v>2522</v>
      </c>
      <c r="I4118" s="244">
        <v>8</v>
      </c>
      <c r="J4118" s="244">
        <v>12</v>
      </c>
      <c r="K4118" s="244">
        <v>37</v>
      </c>
      <c r="L4118" s="244">
        <v>3</v>
      </c>
      <c r="M4118" s="244">
        <v>95</v>
      </c>
      <c r="N4118" s="244">
        <v>74</v>
      </c>
      <c r="O4118" s="244" t="s">
        <v>2512</v>
      </c>
      <c r="P4118" s="244" t="s">
        <v>2474</v>
      </c>
      <c r="Q4118" s="244" t="s">
        <v>2474</v>
      </c>
      <c r="R4118" s="6">
        <f t="shared" si="593"/>
        <v>2</v>
      </c>
      <c r="S4118" s="6">
        <f t="shared" si="594"/>
        <v>1</v>
      </c>
      <c r="T4118" s="7">
        <f t="shared" si="595"/>
        <v>130306</v>
      </c>
      <c r="U4118" s="121" t="str">
        <f t="shared" si="596"/>
        <v>1FD02</v>
      </c>
      <c r="V4118" s="10">
        <f t="shared" si="597"/>
        <v>253</v>
      </c>
      <c r="W4118" s="10">
        <f t="shared" si="598"/>
        <v>2</v>
      </c>
      <c r="X4118" s="11">
        <f t="shared" si="599"/>
        <v>3</v>
      </c>
      <c r="Y4118" s="11">
        <f t="shared" si="600"/>
        <v>253</v>
      </c>
      <c r="Z4118" s="12" t="str">
        <f t="shared" si="601"/>
        <v>Wind Data</v>
      </c>
      <c r="AI4118" s="111"/>
      <c r="AJ4118" s="19"/>
      <c r="AK4118" s="19"/>
      <c r="AL4118" s="21"/>
      <c r="AM4118" s="21"/>
      <c r="AN4118" s="21"/>
      <c r="AO4118" s="21"/>
      <c r="AP4118" s="20"/>
      <c r="AQ4118" s="22"/>
      <c r="AR4118" s="20"/>
      <c r="AS4118" s="20"/>
      <c r="AT4118" s="20"/>
      <c r="AU4118" s="20"/>
      <c r="AV4118" s="20"/>
      <c r="AW4118" s="20"/>
      <c r="AX4118" s="221">
        <v>130306</v>
      </c>
      <c r="AY4118" s="6">
        <v>3</v>
      </c>
      <c r="AZ4118" s="6">
        <v>253</v>
      </c>
      <c r="BA4118" s="87" t="s">
        <v>2701</v>
      </c>
      <c r="BB4118" s="39" t="s">
        <v>2957</v>
      </c>
      <c r="BC4118" s="84" t="s">
        <v>2349</v>
      </c>
      <c r="BD4118" s="38" t="s">
        <v>2702</v>
      </c>
      <c r="BE4118" s="39" t="s">
        <v>3168</v>
      </c>
      <c r="BF4118" s="90" t="s">
        <v>2691</v>
      </c>
      <c r="BJ4118" s="47" t="s">
        <v>2704</v>
      </c>
      <c r="BL4118" s="42" t="s">
        <v>2705</v>
      </c>
      <c r="BM4118" s="43" t="s">
        <v>2688</v>
      </c>
      <c r="BO4118" s="111">
        <v>65252</v>
      </c>
      <c r="BP4118" s="19" t="s">
        <v>1367</v>
      </c>
    </row>
    <row r="4119" spans="1:68" ht="14.4" customHeight="1" x14ac:dyDescent="0.3">
      <c r="A4119" s="116">
        <v>4117</v>
      </c>
      <c r="H4119" t="s">
        <v>3081</v>
      </c>
      <c r="I4119" s="244">
        <v>3</v>
      </c>
      <c r="J4119" s="244">
        <v>16</v>
      </c>
      <c r="K4119" s="244" t="s">
        <v>2528</v>
      </c>
      <c r="L4119" s="244">
        <v>1</v>
      </c>
      <c r="M4119" s="244"/>
      <c r="N4119" s="244"/>
      <c r="O4119" s="244"/>
      <c r="P4119" s="244"/>
      <c r="Q4119" s="244"/>
      <c r="R4119" s="6">
        <f t="shared" si="593"/>
        <v>6</v>
      </c>
      <c r="S4119" s="6">
        <f t="shared" si="594"/>
        <v>0</v>
      </c>
      <c r="T4119" s="7">
        <f t="shared" si="595"/>
        <v>59904</v>
      </c>
      <c r="U4119" s="121" t="str">
        <f t="shared" si="596"/>
        <v>EA00</v>
      </c>
      <c r="V4119" s="10">
        <f t="shared" si="597"/>
        <v>234</v>
      </c>
      <c r="W4119" s="10">
        <f t="shared" si="598"/>
        <v>11</v>
      </c>
      <c r="X4119" s="11">
        <f t="shared" si="599"/>
        <v>1</v>
      </c>
      <c r="Y4119" s="11">
        <f t="shared" si="600"/>
        <v>11</v>
      </c>
      <c r="Z4119" s="12" t="str">
        <f t="shared" si="601"/>
        <v>Request</v>
      </c>
      <c r="AI4119" s="111"/>
      <c r="AJ4119" s="19"/>
      <c r="AK4119" s="19"/>
      <c r="AQ4119" s="37"/>
      <c r="AR4119" s="34"/>
      <c r="AS4119" s="34"/>
      <c r="AT4119" s="34"/>
      <c r="AU4119" s="34"/>
      <c r="AV4119" s="34"/>
      <c r="AW4119" s="34"/>
      <c r="AX4119" s="222">
        <v>59904</v>
      </c>
      <c r="AY4119" s="6">
        <v>1</v>
      </c>
      <c r="AZ4119" s="6">
        <v>11</v>
      </c>
      <c r="BA4119" s="87" t="s">
        <v>2977</v>
      </c>
      <c r="BB4119" s="39" t="s">
        <v>2913</v>
      </c>
      <c r="BC4119" s="84" t="s">
        <v>4</v>
      </c>
      <c r="BL4119" s="42" t="s">
        <v>2698</v>
      </c>
      <c r="BM4119" s="43" t="s">
        <v>2851</v>
      </c>
      <c r="BO4119" s="111">
        <v>65307</v>
      </c>
      <c r="BP4119" s="19" t="s">
        <v>1396</v>
      </c>
    </row>
    <row r="4120" spans="1:68" ht="14.4" customHeight="1" x14ac:dyDescent="0.3">
      <c r="A4120" s="116">
        <v>4118</v>
      </c>
      <c r="H4120" s="251" t="s">
        <v>3098</v>
      </c>
      <c r="I4120" s="244">
        <v>8</v>
      </c>
      <c r="J4120" s="244">
        <v>1</v>
      </c>
      <c r="K4120" s="244" t="s">
        <v>2474</v>
      </c>
      <c r="L4120" s="244" t="s">
        <v>2474</v>
      </c>
      <c r="M4120" s="244" t="s">
        <v>2474</v>
      </c>
      <c r="N4120" s="244" t="s">
        <v>2474</v>
      </c>
      <c r="O4120" s="244">
        <v>16</v>
      </c>
      <c r="P4120" s="244" t="s">
        <v>2528</v>
      </c>
      <c r="Q4120" s="244">
        <v>1</v>
      </c>
      <c r="R4120" s="6">
        <f t="shared" si="593"/>
        <v>6</v>
      </c>
      <c r="S4120" s="6">
        <f t="shared" si="594"/>
        <v>0</v>
      </c>
      <c r="T4120" s="7">
        <f t="shared" si="595"/>
        <v>59392</v>
      </c>
      <c r="U4120" s="121" t="str">
        <f t="shared" si="596"/>
        <v>E800</v>
      </c>
      <c r="V4120" s="10">
        <f t="shared" si="597"/>
        <v>232</v>
      </c>
      <c r="W4120" s="10">
        <f t="shared" si="598"/>
        <v>1</v>
      </c>
      <c r="X4120" s="11">
        <f t="shared" si="599"/>
        <v>11</v>
      </c>
      <c r="Y4120" s="11">
        <f t="shared" si="600"/>
        <v>1</v>
      </c>
      <c r="Z4120" s="12" t="str">
        <f t="shared" si="601"/>
        <v>Acknowledgment Message</v>
      </c>
      <c r="AI4120" s="111"/>
      <c r="AJ4120" s="19"/>
      <c r="AK4120" s="19"/>
      <c r="AL4120" s="21"/>
      <c r="AM4120" s="21"/>
      <c r="AN4120" s="21"/>
      <c r="AO4120" s="21"/>
      <c r="AP4120" s="20"/>
      <c r="AQ4120" s="22"/>
      <c r="AR4120" s="20"/>
      <c r="AS4120" s="20"/>
      <c r="AT4120" s="20"/>
      <c r="AU4120" s="20"/>
      <c r="AV4120" s="20"/>
      <c r="AW4120" s="20"/>
      <c r="AX4120" s="221">
        <v>59392</v>
      </c>
      <c r="AY4120" s="6">
        <v>11</v>
      </c>
      <c r="AZ4120" s="6">
        <v>1</v>
      </c>
      <c r="BA4120" s="87" t="s">
        <v>2978</v>
      </c>
      <c r="BB4120" s="39" t="s">
        <v>2913</v>
      </c>
      <c r="BC4120" s="84" t="s">
        <v>4</v>
      </c>
      <c r="BL4120" s="42" t="s">
        <v>2853</v>
      </c>
      <c r="BM4120" s="43" t="s">
        <v>2821</v>
      </c>
      <c r="BO4120" s="111">
        <v>65315</v>
      </c>
      <c r="BP4120" s="19" t="s">
        <v>1396</v>
      </c>
    </row>
    <row r="4121" spans="1:68" ht="14.4" customHeight="1" x14ac:dyDescent="0.3">
      <c r="A4121" s="116">
        <v>4119</v>
      </c>
      <c r="H4121" t="s">
        <v>2595</v>
      </c>
      <c r="I4121" s="244">
        <v>8</v>
      </c>
      <c r="J4121" s="244">
        <v>11</v>
      </c>
      <c r="K4121" s="244">
        <v>23</v>
      </c>
      <c r="L4121" s="244" t="s">
        <v>2610</v>
      </c>
      <c r="M4121" s="244">
        <v>40</v>
      </c>
      <c r="N4121" s="244">
        <v>6</v>
      </c>
      <c r="O4121" s="244">
        <v>0</v>
      </c>
      <c r="P4121" s="244">
        <v>0</v>
      </c>
      <c r="Q4121" s="244">
        <v>0</v>
      </c>
      <c r="R4121" s="6">
        <f t="shared" si="593"/>
        <v>5</v>
      </c>
      <c r="S4121" s="6">
        <f t="shared" si="594"/>
        <v>1</v>
      </c>
      <c r="T4121" s="7">
        <f t="shared" si="595"/>
        <v>127505</v>
      </c>
      <c r="U4121" s="121" t="str">
        <f t="shared" si="596"/>
        <v>1F211</v>
      </c>
      <c r="V4121" s="10">
        <f t="shared" si="597"/>
        <v>242</v>
      </c>
      <c r="W4121" s="10">
        <f t="shared" si="598"/>
        <v>17</v>
      </c>
      <c r="X4121" s="11">
        <f t="shared" si="599"/>
        <v>16</v>
      </c>
      <c r="Y4121" s="11">
        <f t="shared" si="600"/>
        <v>242</v>
      </c>
      <c r="Z4121" s="12" t="str">
        <f t="shared" si="601"/>
        <v>Fluid Level</v>
      </c>
      <c r="AI4121" s="111"/>
      <c r="AJ4121" s="19"/>
      <c r="AK4121" s="19"/>
      <c r="AQ4121" s="37"/>
      <c r="AR4121" s="34"/>
      <c r="AS4121" s="34"/>
      <c r="AT4121" s="34"/>
      <c r="AU4121" s="34"/>
      <c r="AV4121" s="34"/>
      <c r="AW4121" s="34"/>
      <c r="AX4121" s="222">
        <v>127505</v>
      </c>
      <c r="AY4121" s="6">
        <v>16</v>
      </c>
      <c r="AZ4121" s="6">
        <v>242</v>
      </c>
      <c r="BA4121" s="87" t="s">
        <v>2683</v>
      </c>
      <c r="BB4121" s="39" t="s">
        <v>2684</v>
      </c>
      <c r="BC4121" s="84" t="s">
        <v>2361</v>
      </c>
      <c r="BD4121" s="38" t="s">
        <v>2685</v>
      </c>
      <c r="BE4121" s="39" t="s">
        <v>2460</v>
      </c>
      <c r="BF4121" s="90" t="s">
        <v>2362</v>
      </c>
      <c r="BJ4121" s="47" t="s">
        <v>2686</v>
      </c>
      <c r="BL4121" s="42" t="s">
        <v>2687</v>
      </c>
      <c r="BM4121" s="43" t="s">
        <v>2688</v>
      </c>
      <c r="BO4121" s="111">
        <v>65321</v>
      </c>
      <c r="BP4121" s="19" t="s">
        <v>1396</v>
      </c>
    </row>
    <row r="4122" spans="1:68" ht="14.4" customHeight="1" x14ac:dyDescent="0.3">
      <c r="A4122" s="116">
        <v>4120</v>
      </c>
      <c r="H4122" t="s">
        <v>2619</v>
      </c>
      <c r="I4122" s="244">
        <v>8</v>
      </c>
      <c r="J4122" s="244" t="s">
        <v>2481</v>
      </c>
      <c r="K4122" s="244" t="s">
        <v>2517</v>
      </c>
      <c r="L4122" s="244" t="s">
        <v>2509</v>
      </c>
      <c r="M4122" s="244">
        <v>19</v>
      </c>
      <c r="N4122" s="244" t="s">
        <v>2539</v>
      </c>
      <c r="O4122" s="244" t="s">
        <v>2579</v>
      </c>
      <c r="P4122" s="244">
        <v>32</v>
      </c>
      <c r="Q4122" s="244">
        <v>3</v>
      </c>
      <c r="R4122" s="6">
        <f t="shared" si="593"/>
        <v>2</v>
      </c>
      <c r="S4122" s="6">
        <f t="shared" si="594"/>
        <v>1</v>
      </c>
      <c r="T4122" s="7">
        <f t="shared" si="595"/>
        <v>129025</v>
      </c>
      <c r="U4122" s="121" t="str">
        <f t="shared" si="596"/>
        <v>1F801</v>
      </c>
      <c r="V4122" s="10">
        <f t="shared" si="597"/>
        <v>248</v>
      </c>
      <c r="W4122" s="10">
        <f t="shared" si="598"/>
        <v>1</v>
      </c>
      <c r="X4122" s="11">
        <f t="shared" si="599"/>
        <v>7</v>
      </c>
      <c r="Y4122" s="11">
        <f t="shared" si="600"/>
        <v>248</v>
      </c>
      <c r="Z4122" s="12" t="str">
        <f t="shared" si="601"/>
        <v>Position, Rapid Update</v>
      </c>
      <c r="AI4122" s="111"/>
      <c r="AJ4122" s="19"/>
      <c r="AK4122" s="19"/>
      <c r="AL4122" s="21"/>
      <c r="AM4122" s="21"/>
      <c r="AN4122" s="21"/>
      <c r="AO4122" s="21"/>
      <c r="AP4122" s="20"/>
      <c r="AQ4122" s="22"/>
      <c r="AR4122" s="20"/>
      <c r="AS4122" s="20"/>
      <c r="AT4122" s="20"/>
      <c r="AU4122" s="20"/>
      <c r="AV4122" s="20"/>
      <c r="AW4122" s="20"/>
      <c r="AX4122" s="221">
        <v>129025</v>
      </c>
      <c r="AY4122" s="6">
        <v>7</v>
      </c>
      <c r="AZ4122" s="6">
        <v>248</v>
      </c>
      <c r="BA4122" s="87" t="s">
        <v>2689</v>
      </c>
      <c r="BB4122" s="39" t="s">
        <v>2690</v>
      </c>
      <c r="BC4122" s="84" t="s">
        <v>2691</v>
      </c>
      <c r="BD4122" s="38" t="s">
        <v>2350</v>
      </c>
      <c r="BE4122" s="39" t="s">
        <v>2692</v>
      </c>
      <c r="BF4122" s="90" t="s">
        <v>2691</v>
      </c>
      <c r="BL4122" s="42" t="s">
        <v>2693</v>
      </c>
      <c r="BM4122" s="43" t="s">
        <v>2688</v>
      </c>
      <c r="BO4122" s="111">
        <v>65338</v>
      </c>
      <c r="BP4122" s="19" t="s">
        <v>1396</v>
      </c>
    </row>
    <row r="4123" spans="1:68" ht="14.4" customHeight="1" x14ac:dyDescent="0.3">
      <c r="A4123" s="116">
        <v>4121</v>
      </c>
      <c r="H4123" t="s">
        <v>2623</v>
      </c>
      <c r="I4123" s="244">
        <v>8</v>
      </c>
      <c r="J4123" s="244" t="s">
        <v>2481</v>
      </c>
      <c r="K4123" s="244">
        <v>37</v>
      </c>
      <c r="L4123" s="244">
        <v>3</v>
      </c>
      <c r="M4123" s="244">
        <v>95</v>
      </c>
      <c r="N4123" s="244">
        <v>74</v>
      </c>
      <c r="O4123" s="244" t="s">
        <v>2515</v>
      </c>
      <c r="P4123" s="244" t="s">
        <v>2474</v>
      </c>
      <c r="Q4123" s="244" t="s">
        <v>2474</v>
      </c>
      <c r="R4123" s="6">
        <f t="shared" si="593"/>
        <v>2</v>
      </c>
      <c r="S4123" s="6">
        <f t="shared" si="594"/>
        <v>1</v>
      </c>
      <c r="T4123" s="7">
        <f t="shared" si="595"/>
        <v>130306</v>
      </c>
      <c r="U4123" s="121" t="str">
        <f t="shared" si="596"/>
        <v>1FD02</v>
      </c>
      <c r="V4123" s="10">
        <f t="shared" si="597"/>
        <v>253</v>
      </c>
      <c r="W4123" s="10">
        <f t="shared" si="598"/>
        <v>2</v>
      </c>
      <c r="X4123" s="11">
        <f t="shared" si="599"/>
        <v>1</v>
      </c>
      <c r="Y4123" s="11">
        <f t="shared" si="600"/>
        <v>253</v>
      </c>
      <c r="Z4123" s="12" t="str">
        <f t="shared" si="601"/>
        <v>Wind Data</v>
      </c>
      <c r="AI4123" s="111"/>
      <c r="AJ4123" s="19"/>
      <c r="AK4123" s="19"/>
      <c r="AQ4123" s="37"/>
      <c r="AR4123" s="34"/>
      <c r="AS4123" s="34"/>
      <c r="AT4123" s="34"/>
      <c r="AU4123" s="34"/>
      <c r="AV4123" s="34"/>
      <c r="AW4123" s="34"/>
      <c r="AX4123" s="222">
        <v>130306</v>
      </c>
      <c r="AY4123" s="6">
        <v>1</v>
      </c>
      <c r="AZ4123" s="6">
        <v>253</v>
      </c>
      <c r="BA4123" s="87" t="s">
        <v>2701</v>
      </c>
      <c r="BB4123" s="39" t="s">
        <v>2957</v>
      </c>
      <c r="BC4123" s="84" t="s">
        <v>2349</v>
      </c>
      <c r="BD4123" s="38" t="s">
        <v>2702</v>
      </c>
      <c r="BE4123" s="39" t="s">
        <v>3168</v>
      </c>
      <c r="BF4123" s="90" t="s">
        <v>2691</v>
      </c>
      <c r="BJ4123" s="47" t="s">
        <v>2703</v>
      </c>
      <c r="BL4123" s="42" t="s">
        <v>2698</v>
      </c>
      <c r="BM4123" s="43" t="s">
        <v>2688</v>
      </c>
      <c r="BO4123" s="111">
        <v>65359</v>
      </c>
      <c r="BP4123" s="19" t="s">
        <v>1396</v>
      </c>
    </row>
    <row r="4124" spans="1:68" ht="14.4" customHeight="1" x14ac:dyDescent="0.3">
      <c r="A4124" s="116">
        <v>4122</v>
      </c>
      <c r="H4124" t="s">
        <v>2620</v>
      </c>
      <c r="I4124" s="244">
        <v>8</v>
      </c>
      <c r="J4124" s="244">
        <v>0</v>
      </c>
      <c r="K4124" s="244" t="s">
        <v>2474</v>
      </c>
      <c r="L4124" s="244" t="s">
        <v>2474</v>
      </c>
      <c r="M4124" s="244" t="s">
        <v>2474</v>
      </c>
      <c r="N4124" s="244" t="s">
        <v>2521</v>
      </c>
      <c r="O4124" s="244">
        <v>2</v>
      </c>
      <c r="P4124" s="244" t="s">
        <v>2474</v>
      </c>
      <c r="Q4124" s="244" t="s">
        <v>2474</v>
      </c>
      <c r="R4124" s="6">
        <f t="shared" si="593"/>
        <v>2</v>
      </c>
      <c r="S4124" s="6">
        <f t="shared" si="594"/>
        <v>1</v>
      </c>
      <c r="T4124" s="7">
        <f t="shared" si="595"/>
        <v>127245</v>
      </c>
      <c r="U4124" s="121" t="str">
        <f t="shared" si="596"/>
        <v>1F10D</v>
      </c>
      <c r="V4124" s="10">
        <f t="shared" si="597"/>
        <v>241</v>
      </c>
      <c r="W4124" s="10">
        <f t="shared" si="598"/>
        <v>13</v>
      </c>
      <c r="X4124" s="11">
        <f t="shared" si="599"/>
        <v>1</v>
      </c>
      <c r="Y4124" s="11">
        <f t="shared" si="600"/>
        <v>241</v>
      </c>
      <c r="Z4124" s="12" t="str">
        <f t="shared" si="601"/>
        <v>Rudder</v>
      </c>
      <c r="AI4124" s="111"/>
      <c r="AJ4124" s="19"/>
      <c r="AK4124" s="19"/>
      <c r="AL4124" s="21"/>
      <c r="AM4124" s="21"/>
      <c r="AN4124" s="21"/>
      <c r="AO4124" s="21"/>
      <c r="AP4124" s="20"/>
      <c r="AQ4124" s="22"/>
      <c r="AR4124" s="20"/>
      <c r="AS4124" s="20"/>
      <c r="AT4124" s="20"/>
      <c r="AU4124" s="20"/>
      <c r="AV4124" s="20"/>
      <c r="AW4124" s="20"/>
      <c r="AX4124" s="221">
        <v>127245</v>
      </c>
      <c r="AY4124" s="6">
        <v>1</v>
      </c>
      <c r="AZ4124" s="6">
        <v>241</v>
      </c>
      <c r="BA4124" s="87" t="s">
        <v>2696</v>
      </c>
      <c r="BB4124" s="39" t="s">
        <v>2999</v>
      </c>
      <c r="BC4124" s="84" t="s">
        <v>2691</v>
      </c>
      <c r="BL4124" s="42" t="s">
        <v>2698</v>
      </c>
      <c r="BM4124" s="43" t="s">
        <v>2688</v>
      </c>
      <c r="BO4124" s="111">
        <v>65366</v>
      </c>
      <c r="BP4124" s="19" t="s">
        <v>1396</v>
      </c>
    </row>
    <row r="4125" spans="1:68" ht="14.4" customHeight="1" x14ac:dyDescent="0.3">
      <c r="A4125" s="116">
        <v>4123</v>
      </c>
      <c r="H4125" t="s">
        <v>2621</v>
      </c>
      <c r="I4125" s="244">
        <v>8</v>
      </c>
      <c r="J4125" s="244" t="s">
        <v>2481</v>
      </c>
      <c r="K4125" s="244" t="s">
        <v>2519</v>
      </c>
      <c r="L4125" s="244" t="s">
        <v>2506</v>
      </c>
      <c r="M4125" s="244">
        <v>0</v>
      </c>
      <c r="N4125" s="244">
        <v>0</v>
      </c>
      <c r="O4125" s="244" t="s">
        <v>2474</v>
      </c>
      <c r="P4125" s="244" t="s">
        <v>2483</v>
      </c>
      <c r="Q4125" s="244" t="s">
        <v>2520</v>
      </c>
      <c r="R4125" s="6">
        <f t="shared" si="593"/>
        <v>2</v>
      </c>
      <c r="S4125" s="6">
        <f t="shared" si="594"/>
        <v>1</v>
      </c>
      <c r="T4125" s="7">
        <f t="shared" si="595"/>
        <v>127250</v>
      </c>
      <c r="U4125" s="121" t="str">
        <f t="shared" si="596"/>
        <v>1F112</v>
      </c>
      <c r="V4125" s="10">
        <f t="shared" si="597"/>
        <v>241</v>
      </c>
      <c r="W4125" s="10">
        <f t="shared" si="598"/>
        <v>18</v>
      </c>
      <c r="X4125" s="11">
        <f t="shared" si="599"/>
        <v>1</v>
      </c>
      <c r="Y4125" s="11">
        <f t="shared" si="600"/>
        <v>241</v>
      </c>
      <c r="Z4125" s="12" t="str">
        <f t="shared" si="601"/>
        <v>Vessel Heading</v>
      </c>
      <c r="AI4125" s="111"/>
      <c r="AJ4125" s="19"/>
      <c r="AK4125" s="19"/>
      <c r="AQ4125" s="37"/>
      <c r="AR4125" s="34"/>
      <c r="AS4125" s="34"/>
      <c r="AT4125" s="34"/>
      <c r="AU4125" s="34"/>
      <c r="AV4125" s="34"/>
      <c r="AW4125" s="34"/>
      <c r="AX4125" s="222">
        <v>127250</v>
      </c>
      <c r="AY4125" s="6">
        <v>1</v>
      </c>
      <c r="AZ4125" s="6">
        <v>241</v>
      </c>
      <c r="BA4125" s="87" t="s">
        <v>18</v>
      </c>
      <c r="BB4125" s="39" t="s">
        <v>2462</v>
      </c>
      <c r="BC4125" s="84" t="s">
        <v>2691</v>
      </c>
      <c r="BL4125" s="42" t="s">
        <v>2698</v>
      </c>
      <c r="BM4125" s="43" t="s">
        <v>2688</v>
      </c>
      <c r="BO4125" s="111">
        <v>65369</v>
      </c>
      <c r="BP4125" s="19" t="s">
        <v>1396</v>
      </c>
    </row>
    <row r="4126" spans="1:68" ht="14.4" customHeight="1" x14ac:dyDescent="0.3">
      <c r="A4126" s="116">
        <v>4124</v>
      </c>
      <c r="H4126" t="s">
        <v>2622</v>
      </c>
      <c r="I4126" s="244">
        <v>8</v>
      </c>
      <c r="J4126" s="244" t="s">
        <v>2481</v>
      </c>
      <c r="K4126" s="244">
        <v>0</v>
      </c>
      <c r="L4126" s="244" t="s">
        <v>2563</v>
      </c>
      <c r="M4126" s="244" t="s">
        <v>2520</v>
      </c>
      <c r="N4126" s="244">
        <v>5</v>
      </c>
      <c r="O4126" s="244" t="s">
        <v>2474</v>
      </c>
      <c r="P4126" s="244" t="s">
        <v>2474</v>
      </c>
      <c r="Q4126" s="244" t="s">
        <v>2474</v>
      </c>
      <c r="R4126" s="6">
        <f t="shared" si="593"/>
        <v>2</v>
      </c>
      <c r="S4126" s="6">
        <f t="shared" si="594"/>
        <v>1</v>
      </c>
      <c r="T4126" s="7">
        <f t="shared" si="595"/>
        <v>127251</v>
      </c>
      <c r="U4126" s="121" t="str">
        <f t="shared" si="596"/>
        <v>1F113</v>
      </c>
      <c r="V4126" s="10">
        <f t="shared" si="597"/>
        <v>241</v>
      </c>
      <c r="W4126" s="10">
        <f t="shared" si="598"/>
        <v>19</v>
      </c>
      <c r="X4126" s="11">
        <f t="shared" si="599"/>
        <v>1</v>
      </c>
      <c r="Y4126" s="11">
        <f t="shared" si="600"/>
        <v>241</v>
      </c>
      <c r="Z4126" s="12" t="str">
        <f t="shared" si="601"/>
        <v>Rate of Turn</v>
      </c>
      <c r="AI4126" s="111"/>
      <c r="AJ4126" s="19"/>
      <c r="AK4126" s="19"/>
      <c r="AL4126" s="21"/>
      <c r="AM4126" s="21"/>
      <c r="AN4126" s="21"/>
      <c r="AO4126" s="21"/>
      <c r="AP4126" s="20"/>
      <c r="AQ4126" s="22"/>
      <c r="AR4126" s="20"/>
      <c r="AS4126" s="20"/>
      <c r="AT4126" s="20"/>
      <c r="AU4126" s="20"/>
      <c r="AV4126" s="20"/>
      <c r="AW4126" s="20"/>
      <c r="AX4126" s="221">
        <v>127251</v>
      </c>
      <c r="AY4126" s="6">
        <v>1</v>
      </c>
      <c r="AZ4126" s="6">
        <v>241</v>
      </c>
      <c r="BA4126" s="87" t="s">
        <v>2699</v>
      </c>
      <c r="BB4126" s="39" t="s">
        <v>2700</v>
      </c>
      <c r="BC4126" s="84" t="s">
        <v>2691</v>
      </c>
      <c r="BL4126" s="42" t="s">
        <v>2698</v>
      </c>
      <c r="BM4126" s="43" t="s">
        <v>2688</v>
      </c>
      <c r="BO4126" s="111">
        <v>65375</v>
      </c>
      <c r="BP4126" s="19" t="s">
        <v>1396</v>
      </c>
    </row>
    <row r="4127" spans="1:68" ht="14.4" customHeight="1" x14ac:dyDescent="0.3">
      <c r="A4127" s="116">
        <v>4125</v>
      </c>
      <c r="H4127" t="s">
        <v>2638</v>
      </c>
      <c r="I4127" s="244">
        <v>8</v>
      </c>
      <c r="J4127" s="244">
        <v>80</v>
      </c>
      <c r="K4127" s="244" t="s">
        <v>2534</v>
      </c>
      <c r="L4127" s="244" t="s">
        <v>2639</v>
      </c>
      <c r="M4127" s="244">
        <v>98</v>
      </c>
      <c r="N4127" s="244" t="s">
        <v>2533</v>
      </c>
      <c r="O4127" s="244">
        <v>8</v>
      </c>
      <c r="P4127" s="244">
        <v>2</v>
      </c>
      <c r="Q4127" s="244">
        <v>2</v>
      </c>
      <c r="R4127" s="6">
        <f t="shared" si="593"/>
        <v>7</v>
      </c>
      <c r="S4127" s="6">
        <f t="shared" si="594"/>
        <v>1</v>
      </c>
      <c r="T4127" s="7">
        <f t="shared" si="595"/>
        <v>126720</v>
      </c>
      <c r="U4127" s="121" t="str">
        <f t="shared" si="596"/>
        <v>1EF00</v>
      </c>
      <c r="V4127" s="10">
        <f t="shared" si="597"/>
        <v>239</v>
      </c>
      <c r="W4127" s="10">
        <f t="shared" si="598"/>
        <v>255</v>
      </c>
      <c r="X4127" s="11">
        <f t="shared" si="599"/>
        <v>7</v>
      </c>
      <c r="Y4127" s="11">
        <f t="shared" si="600"/>
        <v>255</v>
      </c>
      <c r="Z4127" s="12" t="str">
        <f t="shared" si="601"/>
        <v>Proprietary A2</v>
      </c>
      <c r="AI4127" s="111"/>
      <c r="AJ4127" s="19"/>
      <c r="AK4127" s="19"/>
      <c r="AQ4127" s="37"/>
      <c r="AR4127" s="34"/>
      <c r="AS4127" s="34"/>
      <c r="AT4127" s="34"/>
      <c r="AU4127" s="34"/>
      <c r="AV4127" s="34"/>
      <c r="AW4127" s="34"/>
      <c r="AX4127" s="222">
        <v>126720</v>
      </c>
      <c r="AY4127" s="6">
        <v>7</v>
      </c>
      <c r="AZ4127" s="6">
        <v>255</v>
      </c>
      <c r="BA4127" s="87" t="s">
        <v>2755</v>
      </c>
      <c r="BB4127" s="39" t="s">
        <v>2709</v>
      </c>
      <c r="BC4127" s="84" t="s">
        <v>2710</v>
      </c>
      <c r="BD4127" s="38" t="s">
        <v>2756</v>
      </c>
      <c r="BE4127" s="39" t="s">
        <v>2757</v>
      </c>
      <c r="BF4127" s="90" t="s">
        <v>2710</v>
      </c>
      <c r="BJ4127" s="47" t="s">
        <v>2758</v>
      </c>
      <c r="BL4127" s="42" t="s">
        <v>2693</v>
      </c>
      <c r="BM4127" s="43" t="s">
        <v>2688</v>
      </c>
      <c r="BO4127" s="111">
        <v>65377</v>
      </c>
      <c r="BP4127" s="19" t="s">
        <v>1396</v>
      </c>
    </row>
    <row r="4128" spans="1:68" ht="14.4" customHeight="1" x14ac:dyDescent="0.3">
      <c r="A4128" s="116">
        <v>4126</v>
      </c>
      <c r="H4128" t="s">
        <v>2638</v>
      </c>
      <c r="I4128" s="244">
        <v>8</v>
      </c>
      <c r="J4128" s="244">
        <v>81</v>
      </c>
      <c r="K4128" s="244">
        <v>3</v>
      </c>
      <c r="L4128" s="244">
        <v>9</v>
      </c>
      <c r="M4128" s="244">
        <v>0</v>
      </c>
      <c r="N4128" s="244">
        <v>12</v>
      </c>
      <c r="O4128" s="244" t="s">
        <v>2633</v>
      </c>
      <c r="P4128" s="244" t="s">
        <v>2477</v>
      </c>
      <c r="Q4128" s="244">
        <v>19</v>
      </c>
      <c r="R4128" s="6">
        <f t="shared" si="593"/>
        <v>7</v>
      </c>
      <c r="S4128" s="6">
        <f t="shared" si="594"/>
        <v>1</v>
      </c>
      <c r="T4128" s="7">
        <f t="shared" si="595"/>
        <v>126720</v>
      </c>
      <c r="U4128" s="121" t="str">
        <f t="shared" si="596"/>
        <v>1EF00</v>
      </c>
      <c r="V4128" s="10">
        <f t="shared" si="597"/>
        <v>239</v>
      </c>
      <c r="W4128" s="10">
        <f t="shared" si="598"/>
        <v>255</v>
      </c>
      <c r="X4128" s="11">
        <f t="shared" si="599"/>
        <v>7</v>
      </c>
      <c r="Y4128" s="11">
        <f t="shared" si="600"/>
        <v>255</v>
      </c>
      <c r="Z4128" s="12" t="str">
        <f t="shared" si="601"/>
        <v>Proprietary A2</v>
      </c>
      <c r="AI4128" s="111"/>
      <c r="AJ4128" s="19"/>
      <c r="AK4128" s="19"/>
      <c r="AL4128" s="21"/>
      <c r="AM4128" s="21"/>
      <c r="AN4128" s="21"/>
      <c r="AO4128" s="21"/>
      <c r="AP4128" s="20"/>
      <c r="AQ4128" s="22"/>
      <c r="AR4128" s="20"/>
      <c r="AS4128" s="20"/>
      <c r="AT4128" s="20"/>
      <c r="AU4128" s="20"/>
      <c r="AV4128" s="20"/>
      <c r="AW4128" s="20"/>
      <c r="AX4128" s="221">
        <v>126720</v>
      </c>
      <c r="AY4128" s="6">
        <v>7</v>
      </c>
      <c r="AZ4128" s="6">
        <v>255</v>
      </c>
      <c r="BA4128" s="87" t="s">
        <v>2759</v>
      </c>
      <c r="BB4128" s="39" t="s">
        <v>2352</v>
      </c>
      <c r="BC4128" s="84" t="s">
        <v>2710</v>
      </c>
      <c r="BL4128" s="42" t="s">
        <v>2693</v>
      </c>
      <c r="BM4128" s="43" t="s">
        <v>2688</v>
      </c>
      <c r="BO4128" s="111">
        <v>65379</v>
      </c>
      <c r="BP4128" s="19" t="s">
        <v>1396</v>
      </c>
    </row>
    <row r="4129" spans="1:68" ht="14.4" customHeight="1" x14ac:dyDescent="0.3">
      <c r="A4129" s="116">
        <v>4127</v>
      </c>
      <c r="H4129" t="s">
        <v>2638</v>
      </c>
      <c r="I4129" s="244">
        <v>8</v>
      </c>
      <c r="J4129" s="244">
        <v>82</v>
      </c>
      <c r="K4129" s="244">
        <v>0</v>
      </c>
      <c r="L4129" s="244" t="s">
        <v>2474</v>
      </c>
      <c r="M4129" s="244" t="s">
        <v>2474</v>
      </c>
      <c r="N4129" s="244" t="s">
        <v>2474</v>
      </c>
      <c r="O4129" s="244" t="s">
        <v>2474</v>
      </c>
      <c r="P4129" s="244" t="s">
        <v>2474</v>
      </c>
      <c r="Q4129" s="244" t="s">
        <v>2474</v>
      </c>
      <c r="R4129" s="6">
        <f t="shared" si="593"/>
        <v>7</v>
      </c>
      <c r="S4129" s="6">
        <f t="shared" si="594"/>
        <v>1</v>
      </c>
      <c r="T4129" s="7">
        <f t="shared" si="595"/>
        <v>126720</v>
      </c>
      <c r="U4129" s="121" t="str">
        <f t="shared" si="596"/>
        <v>1EF00</v>
      </c>
      <c r="V4129" s="10">
        <f t="shared" si="597"/>
        <v>239</v>
      </c>
      <c r="W4129" s="10">
        <f t="shared" si="598"/>
        <v>255</v>
      </c>
      <c r="X4129" s="11">
        <f t="shared" si="599"/>
        <v>7</v>
      </c>
      <c r="Y4129" s="11">
        <f t="shared" si="600"/>
        <v>255</v>
      </c>
      <c r="Z4129" s="12" t="str">
        <f t="shared" si="601"/>
        <v>Proprietary A2</v>
      </c>
      <c r="AI4129" s="111"/>
      <c r="AJ4129" s="19"/>
      <c r="AK4129" s="19"/>
      <c r="AQ4129" s="37"/>
      <c r="AR4129" s="34"/>
      <c r="AS4129" s="34"/>
      <c r="AT4129" s="34"/>
      <c r="AU4129" s="34"/>
      <c r="AV4129" s="34"/>
      <c r="AW4129" s="34"/>
      <c r="AX4129" s="222">
        <v>126720</v>
      </c>
      <c r="AY4129" s="6">
        <v>7</v>
      </c>
      <c r="AZ4129" s="6">
        <v>255</v>
      </c>
      <c r="BA4129" s="87" t="s">
        <v>2760</v>
      </c>
      <c r="BB4129" s="39" t="s">
        <v>2411</v>
      </c>
      <c r="BC4129" s="84" t="s">
        <v>2710</v>
      </c>
      <c r="BL4129" s="42" t="s">
        <v>2693</v>
      </c>
      <c r="BM4129" s="43" t="s">
        <v>2688</v>
      </c>
      <c r="BO4129" s="111">
        <v>65432</v>
      </c>
      <c r="BP4129" s="19" t="s">
        <v>1396</v>
      </c>
    </row>
    <row r="4130" spans="1:68" ht="14.4" customHeight="1" x14ac:dyDescent="0.3">
      <c r="A4130" s="116">
        <v>4128</v>
      </c>
      <c r="H4130" t="s">
        <v>2638</v>
      </c>
      <c r="I4130" s="244">
        <v>8</v>
      </c>
      <c r="J4130" s="244" t="s">
        <v>2545</v>
      </c>
      <c r="K4130" s="244" t="s">
        <v>2534</v>
      </c>
      <c r="L4130" s="244" t="s">
        <v>2639</v>
      </c>
      <c r="M4130" s="244">
        <v>98</v>
      </c>
      <c r="N4130" s="244" t="s">
        <v>2533</v>
      </c>
      <c r="O4130" s="244">
        <v>8</v>
      </c>
      <c r="P4130" s="244">
        <v>2</v>
      </c>
      <c r="Q4130" s="244">
        <v>2</v>
      </c>
      <c r="R4130" s="6">
        <f t="shared" si="593"/>
        <v>7</v>
      </c>
      <c r="S4130" s="6">
        <f t="shared" si="594"/>
        <v>1</v>
      </c>
      <c r="T4130" s="7">
        <f t="shared" si="595"/>
        <v>126720</v>
      </c>
      <c r="U4130" s="121" t="str">
        <f t="shared" si="596"/>
        <v>1EF00</v>
      </c>
      <c r="V4130" s="10">
        <f t="shared" si="597"/>
        <v>239</v>
      </c>
      <c r="W4130" s="10">
        <f t="shared" si="598"/>
        <v>255</v>
      </c>
      <c r="X4130" s="11">
        <f t="shared" si="599"/>
        <v>7</v>
      </c>
      <c r="Y4130" s="11">
        <f t="shared" si="600"/>
        <v>255</v>
      </c>
      <c r="Z4130" s="12" t="str">
        <f t="shared" si="601"/>
        <v>Proprietary A2</v>
      </c>
      <c r="AI4130" s="111"/>
      <c r="AJ4130" s="19"/>
      <c r="AK4130" s="19"/>
      <c r="AL4130" s="21"/>
      <c r="AM4130" s="21"/>
      <c r="AN4130" s="21"/>
      <c r="AO4130" s="21"/>
      <c r="AP4130" s="20"/>
      <c r="AQ4130" s="22"/>
      <c r="AR4130" s="20"/>
      <c r="AS4130" s="20"/>
      <c r="AT4130" s="20"/>
      <c r="AU4130" s="20"/>
      <c r="AV4130" s="20"/>
      <c r="AW4130" s="20"/>
      <c r="AX4130" s="221">
        <v>126720</v>
      </c>
      <c r="AY4130" s="6">
        <v>7</v>
      </c>
      <c r="AZ4130" s="6">
        <v>255</v>
      </c>
      <c r="BA4130" s="87" t="s">
        <v>2755</v>
      </c>
      <c r="BB4130" s="39" t="s">
        <v>2709</v>
      </c>
      <c r="BC4130" s="84" t="s">
        <v>2710</v>
      </c>
      <c r="BD4130" s="38" t="s">
        <v>2756</v>
      </c>
      <c r="BE4130" s="39" t="s">
        <v>2757</v>
      </c>
      <c r="BF4130" s="90" t="s">
        <v>2710</v>
      </c>
      <c r="BJ4130" s="47" t="s">
        <v>2758</v>
      </c>
      <c r="BL4130" s="42" t="s">
        <v>2693</v>
      </c>
      <c r="BM4130" s="43" t="s">
        <v>2688</v>
      </c>
      <c r="BO4130" s="111">
        <v>65434</v>
      </c>
      <c r="BP4130" s="19" t="s">
        <v>1396</v>
      </c>
    </row>
    <row r="4131" spans="1:68" ht="14.4" customHeight="1" x14ac:dyDescent="0.3">
      <c r="A4131" s="116">
        <v>4129</v>
      </c>
      <c r="H4131" t="s">
        <v>2638</v>
      </c>
      <c r="I4131" s="244">
        <v>8</v>
      </c>
      <c r="J4131" s="244" t="s">
        <v>2576</v>
      </c>
      <c r="K4131" s="244">
        <v>3</v>
      </c>
      <c r="L4131" s="244">
        <v>9</v>
      </c>
      <c r="M4131" s="244">
        <v>1</v>
      </c>
      <c r="N4131" s="244">
        <v>12</v>
      </c>
      <c r="O4131" s="244" t="s">
        <v>2635</v>
      </c>
      <c r="P4131" s="244">
        <v>7</v>
      </c>
      <c r="Q4131" s="244">
        <v>19</v>
      </c>
      <c r="R4131" s="6">
        <f t="shared" si="593"/>
        <v>7</v>
      </c>
      <c r="S4131" s="6">
        <f t="shared" si="594"/>
        <v>1</v>
      </c>
      <c r="T4131" s="7">
        <f t="shared" si="595"/>
        <v>126720</v>
      </c>
      <c r="U4131" s="121" t="str">
        <f t="shared" si="596"/>
        <v>1EF00</v>
      </c>
      <c r="V4131" s="10">
        <f t="shared" si="597"/>
        <v>239</v>
      </c>
      <c r="W4131" s="10">
        <f t="shared" si="598"/>
        <v>255</v>
      </c>
      <c r="X4131" s="11">
        <f t="shared" si="599"/>
        <v>7</v>
      </c>
      <c r="Y4131" s="11">
        <f t="shared" si="600"/>
        <v>255</v>
      </c>
      <c r="Z4131" s="12" t="str">
        <f t="shared" si="601"/>
        <v>Proprietary A2</v>
      </c>
      <c r="AI4131" s="111"/>
      <c r="AJ4131" s="19"/>
      <c r="AK4131" s="19"/>
      <c r="AQ4131" s="37"/>
      <c r="AR4131" s="34"/>
      <c r="AS4131" s="34"/>
      <c r="AT4131" s="34"/>
      <c r="AU4131" s="34"/>
      <c r="AV4131" s="34"/>
      <c r="AW4131" s="34"/>
      <c r="AX4131" s="222">
        <v>126720</v>
      </c>
      <c r="AY4131" s="6">
        <v>7</v>
      </c>
      <c r="AZ4131" s="6">
        <v>255</v>
      </c>
      <c r="BA4131" s="87" t="s">
        <v>2759</v>
      </c>
      <c r="BB4131" s="39" t="s">
        <v>2352</v>
      </c>
      <c r="BC4131" s="84" t="s">
        <v>2710</v>
      </c>
      <c r="BL4131" s="42" t="s">
        <v>2693</v>
      </c>
      <c r="BM4131" s="43" t="s">
        <v>2688</v>
      </c>
      <c r="BO4131" s="111">
        <v>65443</v>
      </c>
      <c r="BP4131" s="19" t="s">
        <v>1396</v>
      </c>
    </row>
    <row r="4132" spans="1:68" ht="14.4" customHeight="1" x14ac:dyDescent="0.3">
      <c r="A4132" s="116">
        <v>4130</v>
      </c>
      <c r="H4132" t="s">
        <v>2638</v>
      </c>
      <c r="I4132" s="244">
        <v>8</v>
      </c>
      <c r="J4132" s="244" t="s">
        <v>2486</v>
      </c>
      <c r="K4132" s="244">
        <v>0</v>
      </c>
      <c r="L4132" s="244" t="s">
        <v>2474</v>
      </c>
      <c r="M4132" s="244" t="s">
        <v>2474</v>
      </c>
      <c r="N4132" s="244" t="s">
        <v>2474</v>
      </c>
      <c r="O4132" s="244" t="s">
        <v>2474</v>
      </c>
      <c r="P4132" s="244" t="s">
        <v>2474</v>
      </c>
      <c r="Q4132" s="244" t="s">
        <v>2474</v>
      </c>
      <c r="R4132" s="6">
        <f t="shared" si="593"/>
        <v>7</v>
      </c>
      <c r="S4132" s="6">
        <f t="shared" si="594"/>
        <v>1</v>
      </c>
      <c r="T4132" s="7">
        <f t="shared" si="595"/>
        <v>126720</v>
      </c>
      <c r="U4132" s="121" t="str">
        <f t="shared" si="596"/>
        <v>1EF00</v>
      </c>
      <c r="V4132" s="10">
        <f t="shared" si="597"/>
        <v>239</v>
      </c>
      <c r="W4132" s="10">
        <f t="shared" si="598"/>
        <v>255</v>
      </c>
      <c r="X4132" s="11">
        <f t="shared" si="599"/>
        <v>7</v>
      </c>
      <c r="Y4132" s="11">
        <f t="shared" si="600"/>
        <v>255</v>
      </c>
      <c r="Z4132" s="12" t="str">
        <f t="shared" si="601"/>
        <v>Proprietary A2</v>
      </c>
      <c r="AI4132" s="111"/>
      <c r="AJ4132" s="19"/>
      <c r="AK4132" s="19"/>
      <c r="AL4132" s="21"/>
      <c r="AM4132" s="21"/>
      <c r="AN4132" s="21"/>
      <c r="AO4132" s="21"/>
      <c r="AP4132" s="20"/>
      <c r="AQ4132" s="22"/>
      <c r="AR4132" s="20"/>
      <c r="AS4132" s="20"/>
      <c r="AT4132" s="20"/>
      <c r="AU4132" s="20"/>
      <c r="AV4132" s="20"/>
      <c r="AW4132" s="20"/>
      <c r="AX4132" s="221">
        <v>126720</v>
      </c>
      <c r="AY4132" s="6">
        <v>7</v>
      </c>
      <c r="AZ4132" s="6">
        <v>255</v>
      </c>
      <c r="BA4132" s="87" t="s">
        <v>2760</v>
      </c>
      <c r="BB4132" s="39" t="s">
        <v>2411</v>
      </c>
      <c r="BC4132" s="84" t="s">
        <v>2710</v>
      </c>
      <c r="BL4132" s="42" t="s">
        <v>2693</v>
      </c>
      <c r="BM4132" s="43" t="s">
        <v>2688</v>
      </c>
      <c r="BO4132" s="111">
        <v>65452</v>
      </c>
      <c r="BP4132" s="19" t="s">
        <v>1396</v>
      </c>
    </row>
    <row r="4133" spans="1:68" ht="14.4" customHeight="1" x14ac:dyDescent="0.3">
      <c r="A4133" s="116">
        <v>4131</v>
      </c>
      <c r="H4133" t="s">
        <v>2522</v>
      </c>
      <c r="I4133" s="244">
        <v>8</v>
      </c>
      <c r="J4133" s="244">
        <v>12</v>
      </c>
      <c r="K4133" s="244">
        <v>37</v>
      </c>
      <c r="L4133" s="244">
        <v>3</v>
      </c>
      <c r="M4133" s="244">
        <v>95</v>
      </c>
      <c r="N4133" s="244">
        <v>74</v>
      </c>
      <c r="O4133" s="244" t="s">
        <v>2512</v>
      </c>
      <c r="P4133" s="244" t="s">
        <v>2474</v>
      </c>
      <c r="Q4133" s="244" t="s">
        <v>2474</v>
      </c>
      <c r="R4133" s="6">
        <f t="shared" si="593"/>
        <v>2</v>
      </c>
      <c r="S4133" s="6">
        <f t="shared" si="594"/>
        <v>1</v>
      </c>
      <c r="T4133" s="7">
        <f t="shared" si="595"/>
        <v>130306</v>
      </c>
      <c r="U4133" s="121" t="str">
        <f t="shared" si="596"/>
        <v>1FD02</v>
      </c>
      <c r="V4133" s="10">
        <f t="shared" si="597"/>
        <v>253</v>
      </c>
      <c r="W4133" s="10">
        <f t="shared" si="598"/>
        <v>2</v>
      </c>
      <c r="X4133" s="11">
        <f t="shared" si="599"/>
        <v>3</v>
      </c>
      <c r="Y4133" s="11">
        <f t="shared" si="600"/>
        <v>253</v>
      </c>
      <c r="Z4133" s="12" t="str">
        <f t="shared" si="601"/>
        <v>Wind Data</v>
      </c>
      <c r="AI4133" s="111"/>
      <c r="AJ4133" s="19"/>
      <c r="AK4133" s="19"/>
      <c r="AQ4133" s="37"/>
      <c r="AR4133" s="34"/>
      <c r="AS4133" s="34"/>
      <c r="AT4133" s="34"/>
      <c r="AU4133" s="34"/>
      <c r="AV4133" s="34"/>
      <c r="AW4133" s="34"/>
      <c r="AX4133" s="222">
        <v>130306</v>
      </c>
      <c r="AY4133" s="6">
        <v>3</v>
      </c>
      <c r="AZ4133" s="6">
        <v>253</v>
      </c>
      <c r="BA4133" s="87" t="s">
        <v>2701</v>
      </c>
      <c r="BB4133" s="39" t="s">
        <v>2957</v>
      </c>
      <c r="BC4133" s="84" t="s">
        <v>2349</v>
      </c>
      <c r="BD4133" s="38" t="s">
        <v>2702</v>
      </c>
      <c r="BE4133" s="39" t="s">
        <v>3168</v>
      </c>
      <c r="BF4133" s="90" t="s">
        <v>2691</v>
      </c>
      <c r="BJ4133" s="47" t="s">
        <v>2704</v>
      </c>
      <c r="BL4133" s="42" t="s">
        <v>2705</v>
      </c>
      <c r="BM4133" s="43" t="s">
        <v>2688</v>
      </c>
      <c r="BO4133" s="111">
        <v>65476</v>
      </c>
      <c r="BP4133" s="19" t="s">
        <v>1396</v>
      </c>
    </row>
    <row r="4134" spans="1:68" ht="14.4" customHeight="1" x14ac:dyDescent="0.3">
      <c r="A4134" s="116">
        <v>4132</v>
      </c>
      <c r="H4134" t="s">
        <v>2525</v>
      </c>
      <c r="I4134" s="244">
        <v>8</v>
      </c>
      <c r="J4134" s="244">
        <v>40</v>
      </c>
      <c r="K4134" s="244" t="s">
        <v>2521</v>
      </c>
      <c r="L4134" s="244">
        <v>0</v>
      </c>
      <c r="M4134" s="244">
        <v>0</v>
      </c>
      <c r="N4134" s="244" t="s">
        <v>2474</v>
      </c>
      <c r="O4134" s="244" t="s">
        <v>2483</v>
      </c>
      <c r="P4134" s="244" t="s">
        <v>2474</v>
      </c>
      <c r="Q4134" s="244" t="s">
        <v>2483</v>
      </c>
      <c r="R4134" s="6">
        <f t="shared" si="593"/>
        <v>2</v>
      </c>
      <c r="S4134" s="6">
        <f t="shared" si="594"/>
        <v>1</v>
      </c>
      <c r="T4134" s="7">
        <f t="shared" si="595"/>
        <v>130578</v>
      </c>
      <c r="U4134" s="121" t="str">
        <f t="shared" si="596"/>
        <v>1FE12</v>
      </c>
      <c r="V4134" s="10">
        <f t="shared" si="597"/>
        <v>254</v>
      </c>
      <c r="W4134" s="10">
        <f t="shared" si="598"/>
        <v>18</v>
      </c>
      <c r="X4134" s="11">
        <f t="shared" si="599"/>
        <v>3</v>
      </c>
      <c r="Y4134" s="11">
        <f t="shared" si="600"/>
        <v>254</v>
      </c>
      <c r="Z4134" s="12" t="str">
        <f t="shared" si="601"/>
        <v>Vessel Speed Components</v>
      </c>
      <c r="AI4134" s="111"/>
      <c r="AJ4134" s="19"/>
      <c r="AK4134" s="19"/>
      <c r="AL4134" s="21"/>
      <c r="AM4134" s="21"/>
      <c r="AN4134" s="21"/>
      <c r="AO4134" s="21"/>
      <c r="AP4134" s="20"/>
      <c r="AQ4134" s="22"/>
      <c r="AR4134" s="20"/>
      <c r="AS4134" s="20"/>
      <c r="AT4134" s="20"/>
      <c r="AU4134" s="20"/>
      <c r="AV4134" s="20"/>
      <c r="AW4134" s="20"/>
      <c r="AX4134" s="221">
        <v>130578</v>
      </c>
      <c r="AY4134" s="6">
        <v>3</v>
      </c>
      <c r="AZ4134" s="6">
        <v>254</v>
      </c>
      <c r="BA4134" s="87" t="s">
        <v>2724</v>
      </c>
      <c r="BB4134" s="39" t="s">
        <v>2709</v>
      </c>
      <c r="BC4134" s="84" t="s">
        <v>2710</v>
      </c>
      <c r="BD4134" s="38" t="s">
        <v>2353</v>
      </c>
      <c r="BE4134" s="39" t="s">
        <v>2457</v>
      </c>
      <c r="BF4134" s="90" t="s">
        <v>2349</v>
      </c>
      <c r="BG4134" s="58" t="s">
        <v>2725</v>
      </c>
      <c r="BI4134" s="6" t="s">
        <v>2349</v>
      </c>
      <c r="BL4134" s="42" t="s">
        <v>2705</v>
      </c>
      <c r="BM4134" s="43" t="s">
        <v>2688</v>
      </c>
      <c r="BO4134" s="111">
        <v>65483</v>
      </c>
      <c r="BP4134" s="19" t="s">
        <v>1396</v>
      </c>
    </row>
    <row r="4135" spans="1:68" ht="14.4" customHeight="1" x14ac:dyDescent="0.3">
      <c r="A4135" s="116">
        <v>4133</v>
      </c>
      <c r="H4135" t="s">
        <v>2525</v>
      </c>
      <c r="I4135" s="244">
        <v>8</v>
      </c>
      <c r="J4135" s="244">
        <v>41</v>
      </c>
      <c r="K4135" s="244" t="s">
        <v>2474</v>
      </c>
      <c r="L4135" s="244" t="s">
        <v>2483</v>
      </c>
      <c r="M4135" s="244" t="s">
        <v>2474</v>
      </c>
      <c r="N4135" s="244" t="s">
        <v>2483</v>
      </c>
      <c r="O4135" s="244" t="s">
        <v>2474</v>
      </c>
      <c r="P4135" s="244" t="s">
        <v>2483</v>
      </c>
      <c r="Q4135" s="244" t="s">
        <v>2474</v>
      </c>
      <c r="R4135" s="6">
        <f t="shared" si="593"/>
        <v>2</v>
      </c>
      <c r="S4135" s="6">
        <f t="shared" si="594"/>
        <v>1</v>
      </c>
      <c r="T4135" s="7">
        <f t="shared" si="595"/>
        <v>130578</v>
      </c>
      <c r="U4135" s="121" t="str">
        <f t="shared" si="596"/>
        <v>1FE12</v>
      </c>
      <c r="V4135" s="10">
        <f t="shared" si="597"/>
        <v>254</v>
      </c>
      <c r="W4135" s="10">
        <f t="shared" si="598"/>
        <v>18</v>
      </c>
      <c r="X4135" s="11">
        <f t="shared" si="599"/>
        <v>3</v>
      </c>
      <c r="Y4135" s="11">
        <f t="shared" si="600"/>
        <v>254</v>
      </c>
      <c r="Z4135" s="12" t="str">
        <f t="shared" si="601"/>
        <v>Vessel Speed Components</v>
      </c>
      <c r="AI4135" s="111"/>
      <c r="AJ4135" s="19"/>
      <c r="AK4135" s="19"/>
      <c r="AQ4135" s="37"/>
      <c r="AR4135" s="34"/>
      <c r="AS4135" s="34"/>
      <c r="AT4135" s="34"/>
      <c r="AU4135" s="34"/>
      <c r="AV4135" s="34"/>
      <c r="AW4135" s="34"/>
      <c r="AX4135" s="222">
        <v>130578</v>
      </c>
      <c r="AY4135" s="6">
        <v>3</v>
      </c>
      <c r="AZ4135" s="6">
        <v>254</v>
      </c>
      <c r="BA4135" s="87" t="s">
        <v>2727</v>
      </c>
      <c r="BB4135" s="39" t="s">
        <v>2352</v>
      </c>
      <c r="BC4135" s="84" t="s">
        <v>2710</v>
      </c>
      <c r="BD4135" s="38" t="s">
        <v>2728</v>
      </c>
      <c r="BG4135" s="58" t="s">
        <v>2725</v>
      </c>
      <c r="BI4135" s="6" t="s">
        <v>2349</v>
      </c>
      <c r="BL4135" s="42" t="s">
        <v>2705</v>
      </c>
      <c r="BM4135" s="43" t="s">
        <v>2688</v>
      </c>
      <c r="BO4135" s="111">
        <v>65487</v>
      </c>
      <c r="BP4135" s="19" t="s">
        <v>1396</v>
      </c>
    </row>
    <row r="4136" spans="1:68" ht="14.4" customHeight="1" x14ac:dyDescent="0.3">
      <c r="A4136" s="116">
        <v>4134</v>
      </c>
      <c r="H4136" t="s">
        <v>2595</v>
      </c>
      <c r="I4136" s="244">
        <v>8</v>
      </c>
      <c r="J4136" s="244">
        <v>1</v>
      </c>
      <c r="K4136" s="244" t="s">
        <v>2513</v>
      </c>
      <c r="L4136" s="244">
        <v>10</v>
      </c>
      <c r="M4136" s="244" t="s">
        <v>2540</v>
      </c>
      <c r="N4136" s="244">
        <v>1</v>
      </c>
      <c r="O4136" s="244">
        <v>0</v>
      </c>
      <c r="P4136" s="244">
        <v>0</v>
      </c>
      <c r="Q4136" s="244">
        <v>0</v>
      </c>
      <c r="R4136" s="6">
        <f t="shared" si="593"/>
        <v>5</v>
      </c>
      <c r="S4136" s="6">
        <f t="shared" si="594"/>
        <v>1</v>
      </c>
      <c r="T4136" s="7">
        <f t="shared" si="595"/>
        <v>127505</v>
      </c>
      <c r="U4136" s="121" t="str">
        <f t="shared" si="596"/>
        <v>1F211</v>
      </c>
      <c r="V4136" s="10">
        <f t="shared" si="597"/>
        <v>242</v>
      </c>
      <c r="W4136" s="10">
        <f t="shared" si="598"/>
        <v>17</v>
      </c>
      <c r="X4136" s="11">
        <f t="shared" si="599"/>
        <v>16</v>
      </c>
      <c r="Y4136" s="11">
        <f t="shared" si="600"/>
        <v>242</v>
      </c>
      <c r="Z4136" s="12" t="str">
        <f t="shared" si="601"/>
        <v>Fluid Level</v>
      </c>
      <c r="AI4136" s="111"/>
      <c r="AJ4136" s="19"/>
      <c r="AK4136" s="19"/>
      <c r="AL4136" s="21"/>
      <c r="AM4136" s="21"/>
      <c r="AN4136" s="21"/>
      <c r="AO4136" s="21"/>
      <c r="AP4136" s="20"/>
      <c r="AQ4136" s="22"/>
      <c r="AR4136" s="20"/>
      <c r="AS4136" s="20"/>
      <c r="AT4136" s="20"/>
      <c r="AU4136" s="20"/>
      <c r="AV4136" s="20"/>
      <c r="AW4136" s="20"/>
      <c r="AX4136" s="221">
        <v>127505</v>
      </c>
      <c r="AY4136" s="6">
        <v>16</v>
      </c>
      <c r="AZ4136" s="6">
        <v>242</v>
      </c>
      <c r="BA4136" s="87" t="s">
        <v>2683</v>
      </c>
      <c r="BB4136" s="39" t="s">
        <v>3022</v>
      </c>
      <c r="BC4136" s="84" t="s">
        <v>2361</v>
      </c>
      <c r="BD4136" s="38" t="s">
        <v>2685</v>
      </c>
      <c r="BE4136" s="39" t="s">
        <v>2461</v>
      </c>
      <c r="BF4136" s="90" t="s">
        <v>2362</v>
      </c>
      <c r="BJ4136" s="47" t="s">
        <v>2706</v>
      </c>
      <c r="BL4136" s="42" t="s">
        <v>2687</v>
      </c>
      <c r="BM4136" s="43" t="s">
        <v>2688</v>
      </c>
      <c r="BO4136" s="111">
        <v>65493</v>
      </c>
      <c r="BP4136" s="19" t="s">
        <v>1396</v>
      </c>
    </row>
    <row r="4137" spans="1:68" ht="14.4" customHeight="1" x14ac:dyDescent="0.3">
      <c r="A4137" s="116">
        <v>4135</v>
      </c>
      <c r="H4137" t="s">
        <v>2619</v>
      </c>
      <c r="I4137" s="244">
        <v>8</v>
      </c>
      <c r="J4137" s="244" t="s">
        <v>2485</v>
      </c>
      <c r="K4137" s="244" t="s">
        <v>2517</v>
      </c>
      <c r="L4137" s="244" t="s">
        <v>2509</v>
      </c>
      <c r="M4137" s="244">
        <v>19</v>
      </c>
      <c r="N4137" s="244" t="s">
        <v>2554</v>
      </c>
      <c r="O4137" s="244" t="s">
        <v>2579</v>
      </c>
      <c r="P4137" s="244">
        <v>32</v>
      </c>
      <c r="Q4137" s="244">
        <v>3</v>
      </c>
      <c r="R4137" s="6">
        <f t="shared" si="593"/>
        <v>2</v>
      </c>
      <c r="S4137" s="6">
        <f t="shared" si="594"/>
        <v>1</v>
      </c>
      <c r="T4137" s="7">
        <f t="shared" si="595"/>
        <v>129025</v>
      </c>
      <c r="U4137" s="121" t="str">
        <f t="shared" si="596"/>
        <v>1F801</v>
      </c>
      <c r="V4137" s="10">
        <f t="shared" si="597"/>
        <v>248</v>
      </c>
      <c r="W4137" s="10">
        <f t="shared" si="598"/>
        <v>1</v>
      </c>
      <c r="X4137" s="11">
        <f t="shared" si="599"/>
        <v>7</v>
      </c>
      <c r="Y4137" s="11">
        <f t="shared" si="600"/>
        <v>248</v>
      </c>
      <c r="Z4137" s="12" t="str">
        <f t="shared" si="601"/>
        <v>Position, Rapid Update</v>
      </c>
      <c r="AI4137" s="111"/>
      <c r="AJ4137" s="19"/>
      <c r="AK4137" s="19"/>
      <c r="AQ4137" s="37"/>
      <c r="AR4137" s="34"/>
      <c r="AS4137" s="34"/>
      <c r="AT4137" s="34"/>
      <c r="AU4137" s="34"/>
      <c r="AV4137" s="34"/>
      <c r="AW4137" s="34"/>
      <c r="AX4137" s="222">
        <v>129025</v>
      </c>
      <c r="AY4137" s="6">
        <v>7</v>
      </c>
      <c r="AZ4137" s="6">
        <v>248</v>
      </c>
      <c r="BA4137" s="87" t="s">
        <v>2689</v>
      </c>
      <c r="BB4137" s="39" t="s">
        <v>2690</v>
      </c>
      <c r="BC4137" s="84" t="s">
        <v>2691</v>
      </c>
      <c r="BD4137" s="38" t="s">
        <v>2350</v>
      </c>
      <c r="BE4137" s="39" t="s">
        <v>2692</v>
      </c>
      <c r="BF4137" s="90" t="s">
        <v>2691</v>
      </c>
      <c r="BL4137" s="42" t="s">
        <v>2693</v>
      </c>
      <c r="BM4137" s="43" t="s">
        <v>2688</v>
      </c>
      <c r="BO4137" s="111">
        <v>65496</v>
      </c>
      <c r="BP4137" s="19" t="s">
        <v>1396</v>
      </c>
    </row>
    <row r="4138" spans="1:68" ht="14.4" customHeight="1" x14ac:dyDescent="0.3">
      <c r="A4138" s="116">
        <v>4136</v>
      </c>
      <c r="H4138" t="s">
        <v>2623</v>
      </c>
      <c r="I4138" s="244">
        <v>8</v>
      </c>
      <c r="J4138" s="244">
        <v>15</v>
      </c>
      <c r="K4138" s="244">
        <v>37</v>
      </c>
      <c r="L4138" s="244">
        <v>3</v>
      </c>
      <c r="M4138" s="244">
        <v>95</v>
      </c>
      <c r="N4138" s="244">
        <v>74</v>
      </c>
      <c r="O4138" s="244" t="s">
        <v>2515</v>
      </c>
      <c r="P4138" s="244" t="s">
        <v>2474</v>
      </c>
      <c r="Q4138" s="244" t="s">
        <v>2474</v>
      </c>
      <c r="R4138" s="6">
        <f t="shared" si="593"/>
        <v>2</v>
      </c>
      <c r="S4138" s="6">
        <f t="shared" si="594"/>
        <v>1</v>
      </c>
      <c r="T4138" s="7">
        <f t="shared" si="595"/>
        <v>130306</v>
      </c>
      <c r="U4138" s="121" t="str">
        <f t="shared" si="596"/>
        <v>1FD02</v>
      </c>
      <c r="V4138" s="10">
        <f t="shared" si="597"/>
        <v>253</v>
      </c>
      <c r="W4138" s="10">
        <f t="shared" si="598"/>
        <v>2</v>
      </c>
      <c r="X4138" s="11">
        <f t="shared" si="599"/>
        <v>1</v>
      </c>
      <c r="Y4138" s="11">
        <f t="shared" si="600"/>
        <v>253</v>
      </c>
      <c r="Z4138" s="12" t="str">
        <f t="shared" si="601"/>
        <v>Wind Data</v>
      </c>
      <c r="AI4138" s="111"/>
      <c r="AJ4138" s="19"/>
      <c r="AK4138" s="19"/>
      <c r="AL4138" s="21"/>
      <c r="AM4138" s="21"/>
      <c r="AN4138" s="21"/>
      <c r="AO4138" s="21"/>
      <c r="AP4138" s="20"/>
      <c r="AQ4138" s="22"/>
      <c r="AR4138" s="20"/>
      <c r="AS4138" s="20"/>
      <c r="AT4138" s="20"/>
      <c r="AU4138" s="20"/>
      <c r="AV4138" s="20"/>
      <c r="AW4138" s="20"/>
      <c r="AX4138" s="221">
        <v>130306</v>
      </c>
      <c r="AY4138" s="6">
        <v>1</v>
      </c>
      <c r="AZ4138" s="6">
        <v>253</v>
      </c>
      <c r="BA4138" s="87" t="s">
        <v>2701</v>
      </c>
      <c r="BB4138" s="39" t="s">
        <v>2957</v>
      </c>
      <c r="BC4138" s="84" t="s">
        <v>2349</v>
      </c>
      <c r="BD4138" s="38" t="s">
        <v>2702</v>
      </c>
      <c r="BE4138" s="39" t="s">
        <v>3168</v>
      </c>
      <c r="BF4138" s="90" t="s">
        <v>2691</v>
      </c>
      <c r="BJ4138" s="47" t="s">
        <v>2703</v>
      </c>
      <c r="BL4138" s="42" t="s">
        <v>2698</v>
      </c>
      <c r="BM4138" s="43" t="s">
        <v>2688</v>
      </c>
      <c r="BO4138" s="111">
        <v>65499</v>
      </c>
      <c r="BP4138" s="19" t="s">
        <v>1396</v>
      </c>
    </row>
    <row r="4139" spans="1:68" ht="14.4" customHeight="1" x14ac:dyDescent="0.3">
      <c r="A4139" s="116">
        <v>4137</v>
      </c>
      <c r="H4139" t="s">
        <v>2620</v>
      </c>
      <c r="I4139" s="244">
        <v>8</v>
      </c>
      <c r="J4139" s="244">
        <v>0</v>
      </c>
      <c r="K4139" s="244" t="s">
        <v>2474</v>
      </c>
      <c r="L4139" s="244" t="s">
        <v>2474</v>
      </c>
      <c r="M4139" s="244" t="s">
        <v>2474</v>
      </c>
      <c r="N4139" s="244" t="s">
        <v>2521</v>
      </c>
      <c r="O4139" s="244">
        <v>2</v>
      </c>
      <c r="P4139" s="244" t="s">
        <v>2474</v>
      </c>
      <c r="Q4139" s="244" t="s">
        <v>2474</v>
      </c>
      <c r="R4139" s="6">
        <f t="shared" si="593"/>
        <v>2</v>
      </c>
      <c r="S4139" s="6">
        <f t="shared" si="594"/>
        <v>1</v>
      </c>
      <c r="T4139" s="7">
        <f t="shared" si="595"/>
        <v>127245</v>
      </c>
      <c r="U4139" s="121" t="str">
        <f t="shared" si="596"/>
        <v>1F10D</v>
      </c>
      <c r="V4139" s="10">
        <f t="shared" si="597"/>
        <v>241</v>
      </c>
      <c r="W4139" s="10">
        <f t="shared" si="598"/>
        <v>13</v>
      </c>
      <c r="X4139" s="11">
        <f t="shared" si="599"/>
        <v>1</v>
      </c>
      <c r="Y4139" s="11">
        <f t="shared" si="600"/>
        <v>241</v>
      </c>
      <c r="Z4139" s="12" t="str">
        <f t="shared" si="601"/>
        <v>Rudder</v>
      </c>
      <c r="AI4139" s="111"/>
      <c r="AJ4139" s="19"/>
      <c r="AK4139" s="19"/>
      <c r="AQ4139" s="37"/>
      <c r="AR4139" s="34"/>
      <c r="AS4139" s="34"/>
      <c r="AT4139" s="34"/>
      <c r="AU4139" s="34"/>
      <c r="AV4139" s="34"/>
      <c r="AW4139" s="34"/>
      <c r="AX4139" s="222">
        <v>127245</v>
      </c>
      <c r="AY4139" s="6">
        <v>1</v>
      </c>
      <c r="AZ4139" s="6">
        <v>241</v>
      </c>
      <c r="BA4139" s="87" t="s">
        <v>2696</v>
      </c>
      <c r="BB4139" s="39" t="s">
        <v>2999</v>
      </c>
      <c r="BC4139" s="84" t="s">
        <v>2691</v>
      </c>
      <c r="BL4139" s="42" t="s">
        <v>2698</v>
      </c>
      <c r="BM4139" s="43" t="s">
        <v>2688</v>
      </c>
      <c r="BO4139" s="111">
        <v>127497</v>
      </c>
      <c r="BP4139" s="19" t="s">
        <v>1426</v>
      </c>
    </row>
    <row r="4140" spans="1:68" ht="14.4" customHeight="1" x14ac:dyDescent="0.3">
      <c r="A4140" s="116">
        <v>4138</v>
      </c>
      <c r="H4140" t="s">
        <v>2621</v>
      </c>
      <c r="I4140" s="244">
        <v>8</v>
      </c>
      <c r="J4140" s="244">
        <v>15</v>
      </c>
      <c r="K4140" s="244" t="s">
        <v>2519</v>
      </c>
      <c r="L4140" s="244" t="s">
        <v>2506</v>
      </c>
      <c r="M4140" s="244">
        <v>0</v>
      </c>
      <c r="N4140" s="244">
        <v>0</v>
      </c>
      <c r="O4140" s="244" t="s">
        <v>2474</v>
      </c>
      <c r="P4140" s="244" t="s">
        <v>2483</v>
      </c>
      <c r="Q4140" s="244" t="s">
        <v>2520</v>
      </c>
      <c r="R4140" s="6">
        <f t="shared" si="593"/>
        <v>2</v>
      </c>
      <c r="S4140" s="6">
        <f t="shared" si="594"/>
        <v>1</v>
      </c>
      <c r="T4140" s="7">
        <f t="shared" si="595"/>
        <v>127250</v>
      </c>
      <c r="U4140" s="121" t="str">
        <f t="shared" si="596"/>
        <v>1F112</v>
      </c>
      <c r="V4140" s="10">
        <f t="shared" si="597"/>
        <v>241</v>
      </c>
      <c r="W4140" s="10">
        <f t="shared" si="598"/>
        <v>18</v>
      </c>
      <c r="X4140" s="11">
        <f t="shared" si="599"/>
        <v>1</v>
      </c>
      <c r="Y4140" s="11">
        <f t="shared" si="600"/>
        <v>241</v>
      </c>
      <c r="Z4140" s="12" t="str">
        <f t="shared" si="601"/>
        <v>Vessel Heading</v>
      </c>
      <c r="AI4140" s="111"/>
      <c r="AJ4140" s="19"/>
      <c r="AK4140" s="19"/>
      <c r="AL4140" s="21"/>
      <c r="AM4140" s="21"/>
      <c r="AN4140" s="21"/>
      <c r="AO4140" s="21"/>
      <c r="AP4140" s="20"/>
      <c r="AQ4140" s="22"/>
      <c r="AR4140" s="20"/>
      <c r="AS4140" s="20"/>
      <c r="AT4140" s="20"/>
      <c r="AU4140" s="20"/>
      <c r="AV4140" s="20"/>
      <c r="AW4140" s="20"/>
      <c r="AX4140" s="221">
        <v>127250</v>
      </c>
      <c r="AY4140" s="6">
        <v>1</v>
      </c>
      <c r="AZ4140" s="6">
        <v>241</v>
      </c>
      <c r="BA4140" s="87" t="s">
        <v>18</v>
      </c>
      <c r="BB4140" s="39" t="s">
        <v>2462</v>
      </c>
      <c r="BC4140" s="84" t="s">
        <v>2691</v>
      </c>
      <c r="BL4140" s="42" t="s">
        <v>2698</v>
      </c>
      <c r="BM4140" s="43" t="s">
        <v>2688</v>
      </c>
      <c r="BO4140" s="111">
        <v>127505</v>
      </c>
      <c r="BP4140" s="19" t="s">
        <v>1432</v>
      </c>
    </row>
    <row r="4141" spans="1:68" ht="14.4" customHeight="1" x14ac:dyDescent="0.3">
      <c r="A4141" s="116">
        <v>4139</v>
      </c>
      <c r="H4141" t="s">
        <v>2622</v>
      </c>
      <c r="I4141" s="244">
        <v>8</v>
      </c>
      <c r="J4141" s="244">
        <v>15</v>
      </c>
      <c r="K4141" s="244">
        <v>0</v>
      </c>
      <c r="L4141" s="244" t="s">
        <v>2563</v>
      </c>
      <c r="M4141" s="244" t="s">
        <v>2520</v>
      </c>
      <c r="N4141" s="244">
        <v>5</v>
      </c>
      <c r="O4141" s="244" t="s">
        <v>2474</v>
      </c>
      <c r="P4141" s="244" t="s">
        <v>2474</v>
      </c>
      <c r="Q4141" s="244" t="s">
        <v>2474</v>
      </c>
      <c r="R4141" s="6">
        <f t="shared" si="593"/>
        <v>2</v>
      </c>
      <c r="S4141" s="6">
        <f t="shared" si="594"/>
        <v>1</v>
      </c>
      <c r="T4141" s="7">
        <f t="shared" si="595"/>
        <v>127251</v>
      </c>
      <c r="U4141" s="121" t="str">
        <f t="shared" si="596"/>
        <v>1F113</v>
      </c>
      <c r="V4141" s="10">
        <f t="shared" si="597"/>
        <v>241</v>
      </c>
      <c r="W4141" s="10">
        <f t="shared" si="598"/>
        <v>19</v>
      </c>
      <c r="X4141" s="11">
        <f t="shared" si="599"/>
        <v>1</v>
      </c>
      <c r="Y4141" s="11">
        <f t="shared" si="600"/>
        <v>241</v>
      </c>
      <c r="Z4141" s="12" t="str">
        <f t="shared" si="601"/>
        <v>Rate of Turn</v>
      </c>
      <c r="AI4141" s="111"/>
      <c r="AJ4141" s="19"/>
      <c r="AK4141" s="19"/>
      <c r="AQ4141" s="37"/>
      <c r="AR4141" s="34"/>
      <c r="AS4141" s="34"/>
      <c r="AT4141" s="34"/>
      <c r="AU4141" s="34"/>
      <c r="AV4141" s="34"/>
      <c r="AW4141" s="34"/>
      <c r="AX4141" s="222">
        <v>127251</v>
      </c>
      <c r="AY4141" s="6">
        <v>1</v>
      </c>
      <c r="AZ4141" s="6">
        <v>241</v>
      </c>
      <c r="BA4141" s="87" t="s">
        <v>2699</v>
      </c>
      <c r="BB4141" s="39" t="s">
        <v>2700</v>
      </c>
      <c r="BC4141" s="84" t="s">
        <v>2691</v>
      </c>
      <c r="BL4141" s="42" t="s">
        <v>2698</v>
      </c>
      <c r="BM4141" s="43" t="s">
        <v>2688</v>
      </c>
      <c r="BO4141" s="111">
        <v>127510</v>
      </c>
      <c r="BP4141" s="19" t="s">
        <v>1437</v>
      </c>
    </row>
    <row r="4142" spans="1:68" ht="14.4" customHeight="1" x14ac:dyDescent="0.3">
      <c r="A4142" s="116">
        <v>4140</v>
      </c>
      <c r="H4142" t="s">
        <v>2643</v>
      </c>
      <c r="I4142" s="244">
        <v>8</v>
      </c>
      <c r="J4142" s="244" t="s">
        <v>2474</v>
      </c>
      <c r="K4142" s="244" t="s">
        <v>2515</v>
      </c>
      <c r="L4142" s="244" t="s">
        <v>2531</v>
      </c>
      <c r="M4142" s="244" t="s">
        <v>2568</v>
      </c>
      <c r="N4142" s="244">
        <v>0</v>
      </c>
      <c r="O4142" s="244">
        <v>0</v>
      </c>
      <c r="P4142" s="244" t="s">
        <v>2474</v>
      </c>
      <c r="Q4142" s="244" t="s">
        <v>2474</v>
      </c>
      <c r="R4142" s="6">
        <f t="shared" si="593"/>
        <v>2</v>
      </c>
      <c r="S4142" s="6">
        <f t="shared" si="594"/>
        <v>1</v>
      </c>
      <c r="T4142" s="7">
        <f t="shared" si="595"/>
        <v>129026</v>
      </c>
      <c r="U4142" s="121" t="str">
        <f t="shared" si="596"/>
        <v>1F802</v>
      </c>
      <c r="V4142" s="10">
        <f t="shared" si="597"/>
        <v>248</v>
      </c>
      <c r="W4142" s="10">
        <f t="shared" si="598"/>
        <v>2</v>
      </c>
      <c r="X4142" s="11">
        <f t="shared" si="599"/>
        <v>7</v>
      </c>
      <c r="Y4142" s="11">
        <f t="shared" si="600"/>
        <v>248</v>
      </c>
      <c r="Z4142" s="12" t="str">
        <f t="shared" si="601"/>
        <v>COG &amp; SOG, Rapid Update</v>
      </c>
      <c r="AI4142" s="111"/>
      <c r="AJ4142" s="19"/>
      <c r="AK4142" s="19"/>
      <c r="AL4142" s="21"/>
      <c r="AM4142" s="21"/>
      <c r="AN4142" s="21"/>
      <c r="AO4142" s="21"/>
      <c r="AP4142" s="20"/>
      <c r="AQ4142" s="22"/>
      <c r="AR4142" s="20"/>
      <c r="AS4142" s="20"/>
      <c r="AT4142" s="20"/>
      <c r="AU4142" s="20"/>
      <c r="AV4142" s="20"/>
      <c r="AW4142" s="20"/>
      <c r="AX4142" s="221">
        <v>129026</v>
      </c>
      <c r="AY4142" s="6">
        <v>7</v>
      </c>
      <c r="AZ4142" s="6">
        <v>248</v>
      </c>
      <c r="BA4142" s="87" t="s">
        <v>2771</v>
      </c>
      <c r="BB4142" s="39" t="s">
        <v>3001</v>
      </c>
      <c r="BC4142" s="84" t="s">
        <v>2691</v>
      </c>
      <c r="BD4142" s="38" t="s">
        <v>2772</v>
      </c>
      <c r="BE4142" s="39" t="s">
        <v>2457</v>
      </c>
      <c r="BF4142" s="90" t="s">
        <v>2349</v>
      </c>
      <c r="BL4142" s="42" t="s">
        <v>2693</v>
      </c>
      <c r="BM4142" s="43" t="s">
        <v>2688</v>
      </c>
      <c r="BO4142" s="111">
        <v>128259</v>
      </c>
      <c r="BP4142" s="19" t="s">
        <v>1442</v>
      </c>
    </row>
    <row r="4143" spans="1:68" ht="14.4" customHeight="1" x14ac:dyDescent="0.3">
      <c r="A4143" s="116">
        <v>4141</v>
      </c>
      <c r="H4143" t="s">
        <v>2522</v>
      </c>
      <c r="I4143" s="244">
        <v>8</v>
      </c>
      <c r="J4143" s="244">
        <v>12</v>
      </c>
      <c r="K4143" s="244">
        <v>37</v>
      </c>
      <c r="L4143" s="244">
        <v>3</v>
      </c>
      <c r="M4143" s="244">
        <v>95</v>
      </c>
      <c r="N4143" s="244">
        <v>74</v>
      </c>
      <c r="O4143" s="244" t="s">
        <v>2512</v>
      </c>
      <c r="P4143" s="244" t="s">
        <v>2474</v>
      </c>
      <c r="Q4143" s="244" t="s">
        <v>2474</v>
      </c>
      <c r="R4143" s="6">
        <f t="shared" si="593"/>
        <v>2</v>
      </c>
      <c r="S4143" s="6">
        <f t="shared" si="594"/>
        <v>1</v>
      </c>
      <c r="T4143" s="7">
        <f t="shared" si="595"/>
        <v>130306</v>
      </c>
      <c r="U4143" s="121" t="str">
        <f t="shared" si="596"/>
        <v>1FD02</v>
      </c>
      <c r="V4143" s="10">
        <f t="shared" si="597"/>
        <v>253</v>
      </c>
      <c r="W4143" s="10">
        <f t="shared" si="598"/>
        <v>2</v>
      </c>
      <c r="X4143" s="11">
        <f t="shared" si="599"/>
        <v>3</v>
      </c>
      <c r="Y4143" s="11">
        <f t="shared" si="600"/>
        <v>253</v>
      </c>
      <c r="Z4143" s="12" t="str">
        <f t="shared" si="601"/>
        <v>Wind Data</v>
      </c>
      <c r="AI4143" s="111"/>
      <c r="AJ4143" s="19"/>
      <c r="AK4143" s="19"/>
      <c r="AQ4143" s="37"/>
      <c r="AR4143" s="34"/>
      <c r="AS4143" s="34"/>
      <c r="AT4143" s="34"/>
      <c r="AU4143" s="34"/>
      <c r="AV4143" s="34"/>
      <c r="AW4143" s="34"/>
      <c r="AX4143" s="222">
        <v>130306</v>
      </c>
      <c r="AY4143" s="6">
        <v>3</v>
      </c>
      <c r="AZ4143" s="6">
        <v>253</v>
      </c>
      <c r="BA4143" s="87" t="s">
        <v>2701</v>
      </c>
      <c r="BB4143" s="39" t="s">
        <v>2957</v>
      </c>
      <c r="BC4143" s="84" t="s">
        <v>2349</v>
      </c>
      <c r="BD4143" s="38" t="s">
        <v>2702</v>
      </c>
      <c r="BE4143" s="39" t="s">
        <v>3168</v>
      </c>
      <c r="BF4143" s="90" t="s">
        <v>2691</v>
      </c>
      <c r="BJ4143" s="47" t="s">
        <v>2704</v>
      </c>
      <c r="BL4143" s="42" t="s">
        <v>2705</v>
      </c>
      <c r="BM4143" s="43" t="s">
        <v>2688</v>
      </c>
      <c r="BO4143" s="111">
        <v>128275</v>
      </c>
      <c r="BP4143" s="19" t="s">
        <v>1444</v>
      </c>
    </row>
    <row r="4144" spans="1:68" ht="14.4" customHeight="1" x14ac:dyDescent="0.3">
      <c r="A4144" s="116">
        <v>4142</v>
      </c>
      <c r="H4144" t="s">
        <v>3081</v>
      </c>
      <c r="I4144" s="244">
        <v>3</v>
      </c>
      <c r="J4144" s="244">
        <v>0</v>
      </c>
      <c r="K4144" s="244" t="s">
        <v>2548</v>
      </c>
      <c r="L4144" s="244">
        <v>1</v>
      </c>
      <c r="M4144" s="244"/>
      <c r="N4144" s="244"/>
      <c r="O4144" s="244"/>
      <c r="P4144" s="244"/>
      <c r="Q4144" s="244"/>
      <c r="R4144" s="6">
        <f t="shared" si="593"/>
        <v>6</v>
      </c>
      <c r="S4144" s="6">
        <f t="shared" si="594"/>
        <v>0</v>
      </c>
      <c r="T4144" s="7">
        <f t="shared" si="595"/>
        <v>59904</v>
      </c>
      <c r="U4144" s="121" t="str">
        <f t="shared" si="596"/>
        <v>EA00</v>
      </c>
      <c r="V4144" s="10">
        <f t="shared" si="597"/>
        <v>234</v>
      </c>
      <c r="W4144" s="10">
        <f t="shared" si="598"/>
        <v>11</v>
      </c>
      <c r="X4144" s="11">
        <f t="shared" si="599"/>
        <v>1</v>
      </c>
      <c r="Y4144" s="11">
        <f t="shared" si="600"/>
        <v>11</v>
      </c>
      <c r="Z4144" s="12" t="str">
        <f t="shared" si="601"/>
        <v>Request</v>
      </c>
      <c r="AI4144" s="111"/>
      <c r="AJ4144" s="19"/>
      <c r="AK4144" s="19"/>
      <c r="AL4144" s="21"/>
      <c r="AM4144" s="21"/>
      <c r="AN4144" s="21"/>
      <c r="AO4144" s="21"/>
      <c r="AP4144" s="20"/>
      <c r="AQ4144" s="22"/>
      <c r="AR4144" s="20"/>
      <c r="AS4144" s="20"/>
      <c r="AT4144" s="20"/>
      <c r="AU4144" s="20"/>
      <c r="AV4144" s="20"/>
      <c r="AW4144" s="20"/>
      <c r="AX4144" s="221">
        <v>59904</v>
      </c>
      <c r="AY4144" s="6">
        <v>1</v>
      </c>
      <c r="AZ4144" s="6">
        <v>11</v>
      </c>
      <c r="BA4144" s="87" t="s">
        <v>3047</v>
      </c>
      <c r="BB4144" s="39" t="s">
        <v>2924</v>
      </c>
      <c r="BC4144" s="84" t="s">
        <v>4</v>
      </c>
      <c r="BL4144" s="42" t="s">
        <v>2698</v>
      </c>
      <c r="BM4144" s="43" t="s">
        <v>2851</v>
      </c>
      <c r="BO4144" s="111">
        <v>129025</v>
      </c>
      <c r="BP4144" s="19" t="s">
        <v>1446</v>
      </c>
    </row>
    <row r="4145" spans="1:68" ht="14.4" customHeight="1" x14ac:dyDescent="0.3">
      <c r="A4145" s="116">
        <v>4143</v>
      </c>
      <c r="H4145" t="s">
        <v>3101</v>
      </c>
      <c r="I4145" s="244">
        <v>8</v>
      </c>
      <c r="J4145" s="244">
        <v>80</v>
      </c>
      <c r="K4145" s="244">
        <v>19</v>
      </c>
      <c r="L4145" s="244">
        <v>0</v>
      </c>
      <c r="M4145" s="244">
        <v>0</v>
      </c>
      <c r="N4145" s="244" t="s">
        <v>2549</v>
      </c>
      <c r="O4145" s="244">
        <v>0</v>
      </c>
      <c r="P4145" s="244">
        <v>0</v>
      </c>
      <c r="Q4145" s="244" t="s">
        <v>2548</v>
      </c>
      <c r="R4145" s="6">
        <f t="shared" si="593"/>
        <v>6</v>
      </c>
      <c r="S4145" s="6">
        <f t="shared" si="594"/>
        <v>1</v>
      </c>
      <c r="T4145" s="7">
        <f t="shared" si="595"/>
        <v>126464</v>
      </c>
      <c r="U4145" s="121" t="str">
        <f t="shared" si="596"/>
        <v>1EE00</v>
      </c>
      <c r="V4145" s="10">
        <f t="shared" si="597"/>
        <v>238</v>
      </c>
      <c r="W4145" s="10">
        <f t="shared" si="598"/>
        <v>1</v>
      </c>
      <c r="X4145" s="11">
        <f t="shared" si="599"/>
        <v>11</v>
      </c>
      <c r="Y4145" s="11">
        <f t="shared" si="600"/>
        <v>1</v>
      </c>
      <c r="Z4145" s="12" t="str">
        <f t="shared" si="601"/>
        <v>PGN List - Transmit/Receive PGN's group function</v>
      </c>
      <c r="AI4145" s="111"/>
      <c r="AJ4145" s="19"/>
      <c r="AK4145" s="19"/>
      <c r="AQ4145" s="37"/>
      <c r="AR4145" s="34"/>
      <c r="AS4145" s="34"/>
      <c r="AT4145" s="34"/>
      <c r="AU4145" s="34"/>
      <c r="AV4145" s="34"/>
      <c r="AW4145" s="34"/>
      <c r="AX4145" s="222">
        <v>126464</v>
      </c>
      <c r="AY4145" s="6">
        <v>11</v>
      </c>
      <c r="AZ4145" s="6">
        <v>1</v>
      </c>
      <c r="BA4145" s="87" t="s">
        <v>2925</v>
      </c>
      <c r="BB4145" s="39" t="s">
        <v>2709</v>
      </c>
      <c r="BC4145" s="84" t="s">
        <v>2710</v>
      </c>
      <c r="BL4145" s="42" t="s">
        <v>2853</v>
      </c>
      <c r="BM4145" s="43" t="s">
        <v>2821</v>
      </c>
      <c r="BO4145" s="111">
        <v>130061</v>
      </c>
      <c r="BP4145" s="19" t="s">
        <v>1498</v>
      </c>
    </row>
    <row r="4146" spans="1:68" ht="14.4" customHeight="1" x14ac:dyDescent="0.3">
      <c r="A4146" s="116">
        <v>4144</v>
      </c>
      <c r="H4146" t="s">
        <v>2598</v>
      </c>
      <c r="I4146" s="244">
        <v>8</v>
      </c>
      <c r="J4146" s="244">
        <v>0</v>
      </c>
      <c r="K4146" s="244">
        <v>0</v>
      </c>
      <c r="L4146" s="244">
        <v>2</v>
      </c>
      <c r="M4146" s="244" t="s">
        <v>2591</v>
      </c>
      <c r="N4146" s="244">
        <v>73</v>
      </c>
      <c r="O4146" s="244" t="s">
        <v>2474</v>
      </c>
      <c r="P4146" s="244" t="s">
        <v>2474</v>
      </c>
      <c r="Q4146" s="244" t="s">
        <v>2474</v>
      </c>
      <c r="R4146" s="6">
        <f t="shared" si="593"/>
        <v>5</v>
      </c>
      <c r="S4146" s="6">
        <f t="shared" si="594"/>
        <v>1</v>
      </c>
      <c r="T4146" s="7">
        <f t="shared" si="595"/>
        <v>130312</v>
      </c>
      <c r="U4146" s="121" t="str">
        <f t="shared" si="596"/>
        <v>1FD08</v>
      </c>
      <c r="V4146" s="10">
        <f t="shared" si="597"/>
        <v>253</v>
      </c>
      <c r="W4146" s="10">
        <f t="shared" si="598"/>
        <v>8</v>
      </c>
      <c r="X4146" s="11">
        <f t="shared" si="599"/>
        <v>16</v>
      </c>
      <c r="Y4146" s="11">
        <f t="shared" si="600"/>
        <v>253</v>
      </c>
      <c r="Z4146" s="12" t="str">
        <f t="shared" si="601"/>
        <v>Temperature</v>
      </c>
      <c r="AI4146" s="111"/>
      <c r="AJ4146" s="19"/>
      <c r="AK4146" s="19"/>
      <c r="AL4146" s="21"/>
      <c r="AM4146" s="21"/>
      <c r="AN4146" s="21"/>
      <c r="AO4146" s="21"/>
      <c r="AP4146" s="20"/>
      <c r="AQ4146" s="22"/>
      <c r="AR4146" s="20"/>
      <c r="AS4146" s="20"/>
      <c r="AT4146" s="20"/>
      <c r="AU4146" s="20"/>
      <c r="AV4146" s="20"/>
      <c r="AW4146" s="20"/>
      <c r="AX4146" s="221">
        <v>130312</v>
      </c>
      <c r="AY4146" s="6">
        <v>16</v>
      </c>
      <c r="AZ4146" s="6">
        <v>253</v>
      </c>
      <c r="BA4146" s="87" t="s">
        <v>2365</v>
      </c>
      <c r="BB4146" s="39" t="s">
        <v>2870</v>
      </c>
      <c r="BC4146" s="84" t="s">
        <v>2359</v>
      </c>
      <c r="BJ4146" s="47" t="s">
        <v>2773</v>
      </c>
      <c r="BL4146" s="42" t="s">
        <v>2687</v>
      </c>
      <c r="BM4146" s="43" t="s">
        <v>2688</v>
      </c>
      <c r="BO4146" s="111">
        <v>130067</v>
      </c>
      <c r="BP4146" s="19" t="s">
        <v>1502</v>
      </c>
    </row>
    <row r="4147" spans="1:68" ht="14.4" customHeight="1" x14ac:dyDescent="0.3">
      <c r="A4147" s="116">
        <v>4145</v>
      </c>
      <c r="H4147" t="s">
        <v>3101</v>
      </c>
      <c r="I4147" s="244">
        <v>8</v>
      </c>
      <c r="J4147" s="244">
        <v>81</v>
      </c>
      <c r="K4147" s="244">
        <v>0</v>
      </c>
      <c r="L4147" s="244">
        <v>0</v>
      </c>
      <c r="M4147" s="244" t="s">
        <v>2635</v>
      </c>
      <c r="N4147" s="244">
        <v>0</v>
      </c>
      <c r="O4147" s="244">
        <v>14</v>
      </c>
      <c r="P4147" s="244" t="s">
        <v>2528</v>
      </c>
      <c r="Q4147" s="244">
        <v>1</v>
      </c>
      <c r="R4147" s="6">
        <f t="shared" si="593"/>
        <v>6</v>
      </c>
      <c r="S4147" s="6">
        <f t="shared" si="594"/>
        <v>1</v>
      </c>
      <c r="T4147" s="7">
        <f t="shared" si="595"/>
        <v>126464</v>
      </c>
      <c r="U4147" s="121" t="str">
        <f t="shared" si="596"/>
        <v>1EE00</v>
      </c>
      <c r="V4147" s="10">
        <f t="shared" si="597"/>
        <v>238</v>
      </c>
      <c r="W4147" s="10">
        <f t="shared" si="598"/>
        <v>1</v>
      </c>
      <c r="X4147" s="11">
        <f t="shared" si="599"/>
        <v>11</v>
      </c>
      <c r="Y4147" s="11">
        <f t="shared" si="600"/>
        <v>1</v>
      </c>
      <c r="Z4147" s="12" t="str">
        <f t="shared" si="601"/>
        <v>PGN List - Transmit/Receive PGN's group function</v>
      </c>
      <c r="AI4147" s="111"/>
      <c r="AJ4147" s="19"/>
      <c r="AK4147" s="19"/>
      <c r="AQ4147" s="37"/>
      <c r="AR4147" s="34"/>
      <c r="AS4147" s="34"/>
      <c r="AT4147" s="34"/>
      <c r="AU4147" s="34"/>
      <c r="AV4147" s="34"/>
      <c r="AW4147" s="34"/>
      <c r="AX4147" s="222">
        <v>126464</v>
      </c>
      <c r="AY4147" s="6">
        <v>11</v>
      </c>
      <c r="AZ4147" s="6">
        <v>1</v>
      </c>
      <c r="BA4147" s="87" t="s">
        <v>2926</v>
      </c>
      <c r="BB4147" s="39" t="s">
        <v>2352</v>
      </c>
      <c r="BC4147" s="84" t="s">
        <v>2710</v>
      </c>
      <c r="BD4147" s="38" t="s">
        <v>2932</v>
      </c>
      <c r="BE4147" s="39" t="s">
        <v>2964</v>
      </c>
      <c r="BF4147" s="90" t="s">
        <v>4</v>
      </c>
      <c r="BJ4147" s="47" t="s">
        <v>2974</v>
      </c>
      <c r="BL4147" s="42" t="s">
        <v>2853</v>
      </c>
      <c r="BM4147" s="43" t="s">
        <v>2821</v>
      </c>
      <c r="BO4147" s="111">
        <v>130313</v>
      </c>
      <c r="BP4147" s="19" t="s">
        <v>1512</v>
      </c>
    </row>
    <row r="4148" spans="1:68" ht="14.4" customHeight="1" x14ac:dyDescent="0.3">
      <c r="A4148" s="116">
        <v>4146</v>
      </c>
      <c r="H4148" t="s">
        <v>3101</v>
      </c>
      <c r="I4148" s="244">
        <v>8</v>
      </c>
      <c r="J4148" s="244">
        <v>82</v>
      </c>
      <c r="K4148" s="244">
        <v>0</v>
      </c>
      <c r="L4148" s="244" t="s">
        <v>2653</v>
      </c>
      <c r="M4148" s="244">
        <v>0</v>
      </c>
      <c r="N4148" s="244">
        <v>0</v>
      </c>
      <c r="O4148" s="244" t="s">
        <v>2653</v>
      </c>
      <c r="P4148" s="244">
        <v>1</v>
      </c>
      <c r="Q4148" s="244">
        <v>0</v>
      </c>
      <c r="R4148" s="6">
        <f t="shared" si="593"/>
        <v>6</v>
      </c>
      <c r="S4148" s="6">
        <f t="shared" si="594"/>
        <v>1</v>
      </c>
      <c r="T4148" s="7">
        <f t="shared" si="595"/>
        <v>126464</v>
      </c>
      <c r="U4148" s="121" t="str">
        <f t="shared" si="596"/>
        <v>1EE00</v>
      </c>
      <c r="V4148" s="10">
        <f t="shared" si="597"/>
        <v>238</v>
      </c>
      <c r="W4148" s="10">
        <f t="shared" si="598"/>
        <v>1</v>
      </c>
      <c r="X4148" s="11">
        <f t="shared" si="599"/>
        <v>11</v>
      </c>
      <c r="Y4148" s="11">
        <f t="shared" si="600"/>
        <v>1</v>
      </c>
      <c r="Z4148" s="12" t="str">
        <f t="shared" si="601"/>
        <v>PGN List - Transmit/Receive PGN's group function</v>
      </c>
      <c r="AI4148" s="111"/>
      <c r="AJ4148" s="19"/>
      <c r="AK4148" s="19"/>
      <c r="AL4148" s="21"/>
      <c r="AM4148" s="21"/>
      <c r="AN4148" s="21"/>
      <c r="AO4148" s="21"/>
      <c r="AP4148" s="20"/>
      <c r="AQ4148" s="22"/>
      <c r="AR4148" s="20"/>
      <c r="AS4148" s="20"/>
      <c r="AT4148" s="20"/>
      <c r="AU4148" s="20"/>
      <c r="AV4148" s="20"/>
      <c r="AW4148" s="20"/>
      <c r="AX4148" s="221">
        <v>126464</v>
      </c>
      <c r="AY4148" s="6">
        <v>11</v>
      </c>
      <c r="AZ4148" s="6">
        <v>1</v>
      </c>
      <c r="BA4148" s="87" t="s">
        <v>2954</v>
      </c>
      <c r="BB4148" s="39" t="s">
        <v>2411</v>
      </c>
      <c r="BC4148" s="84" t="s">
        <v>2710</v>
      </c>
      <c r="BL4148" s="42" t="s">
        <v>2853</v>
      </c>
      <c r="BM4148" s="43" t="s">
        <v>2821</v>
      </c>
      <c r="BO4148" s="111">
        <v>130322</v>
      </c>
      <c r="BP4148" s="19" t="s">
        <v>1518</v>
      </c>
    </row>
    <row r="4149" spans="1:68" ht="14.4" customHeight="1" x14ac:dyDescent="0.3">
      <c r="A4149" s="116">
        <v>4147</v>
      </c>
      <c r="H4149" t="s">
        <v>3101</v>
      </c>
      <c r="I4149" s="244">
        <v>8</v>
      </c>
      <c r="J4149" s="244">
        <v>83</v>
      </c>
      <c r="K4149" s="244" t="s">
        <v>2548</v>
      </c>
      <c r="L4149" s="244">
        <v>1</v>
      </c>
      <c r="M4149" s="244">
        <v>0</v>
      </c>
      <c r="N4149" s="244" t="s">
        <v>2553</v>
      </c>
      <c r="O4149" s="244">
        <v>1</v>
      </c>
      <c r="P4149" s="244" t="s">
        <v>2474</v>
      </c>
      <c r="Q4149" s="244" t="s">
        <v>2474</v>
      </c>
      <c r="R4149" s="6">
        <f t="shared" si="593"/>
        <v>6</v>
      </c>
      <c r="S4149" s="6">
        <f t="shared" si="594"/>
        <v>1</v>
      </c>
      <c r="T4149" s="7">
        <f t="shared" si="595"/>
        <v>126464</v>
      </c>
      <c r="U4149" s="121" t="str">
        <f t="shared" si="596"/>
        <v>1EE00</v>
      </c>
      <c r="V4149" s="10">
        <f t="shared" si="597"/>
        <v>238</v>
      </c>
      <c r="W4149" s="10">
        <f t="shared" si="598"/>
        <v>1</v>
      </c>
      <c r="X4149" s="11">
        <f t="shared" si="599"/>
        <v>11</v>
      </c>
      <c r="Y4149" s="11">
        <f t="shared" si="600"/>
        <v>1</v>
      </c>
      <c r="Z4149" s="12" t="str">
        <f t="shared" si="601"/>
        <v>PGN List - Transmit/Receive PGN's group function</v>
      </c>
      <c r="AI4149" s="111"/>
      <c r="AJ4149" s="19"/>
      <c r="AK4149" s="19"/>
      <c r="AQ4149" s="37"/>
      <c r="AR4149" s="34"/>
      <c r="AS4149" s="34"/>
      <c r="AT4149" s="34"/>
      <c r="AU4149" s="34"/>
      <c r="AV4149" s="34"/>
      <c r="AW4149" s="34"/>
      <c r="AX4149" s="222">
        <v>126464</v>
      </c>
      <c r="AY4149" s="6">
        <v>11</v>
      </c>
      <c r="AZ4149" s="6">
        <v>1</v>
      </c>
      <c r="BA4149" s="87" t="s">
        <v>2927</v>
      </c>
      <c r="BB4149" s="39" t="s">
        <v>2412</v>
      </c>
      <c r="BC4149" s="84" t="s">
        <v>2710</v>
      </c>
      <c r="BL4149" s="42" t="s">
        <v>2853</v>
      </c>
      <c r="BM4149" s="43" t="s">
        <v>2821</v>
      </c>
      <c r="BO4149" s="111">
        <v>130832</v>
      </c>
      <c r="BP4149" s="19" t="s">
        <v>1526</v>
      </c>
    </row>
    <row r="4150" spans="1:68" ht="14.4" customHeight="1" x14ac:dyDescent="0.3">
      <c r="A4150" s="116">
        <v>4148</v>
      </c>
      <c r="H4150" t="s">
        <v>3101</v>
      </c>
      <c r="I4150" s="244">
        <v>8</v>
      </c>
      <c r="J4150" s="244" t="s">
        <v>2545</v>
      </c>
      <c r="K4150" s="244" t="s">
        <v>2476</v>
      </c>
      <c r="L4150" s="244">
        <v>1</v>
      </c>
      <c r="M4150" s="244">
        <v>0</v>
      </c>
      <c r="N4150" s="244" t="s">
        <v>2549</v>
      </c>
      <c r="O4150" s="244">
        <v>0</v>
      </c>
      <c r="P4150" s="244">
        <v>0</v>
      </c>
      <c r="Q4150" s="244" t="s">
        <v>2548</v>
      </c>
      <c r="R4150" s="6">
        <f t="shared" si="593"/>
        <v>6</v>
      </c>
      <c r="S4150" s="6">
        <f t="shared" si="594"/>
        <v>1</v>
      </c>
      <c r="T4150" s="7">
        <f t="shared" si="595"/>
        <v>126464</v>
      </c>
      <c r="U4150" s="121" t="str">
        <f t="shared" si="596"/>
        <v>1EE00</v>
      </c>
      <c r="V4150" s="10">
        <f t="shared" si="597"/>
        <v>238</v>
      </c>
      <c r="W4150" s="10">
        <f t="shared" si="598"/>
        <v>1</v>
      </c>
      <c r="X4150" s="11">
        <f t="shared" si="599"/>
        <v>11</v>
      </c>
      <c r="Y4150" s="11">
        <f t="shared" si="600"/>
        <v>1</v>
      </c>
      <c r="Z4150" s="12" t="str">
        <f t="shared" si="601"/>
        <v>PGN List - Transmit/Receive PGN's group function</v>
      </c>
      <c r="AI4150" s="111"/>
      <c r="AJ4150" s="19"/>
      <c r="AK4150" s="19"/>
      <c r="AL4150" s="21"/>
      <c r="AM4150" s="21"/>
      <c r="AN4150" s="21"/>
      <c r="AO4150" s="21"/>
      <c r="AP4150" s="20"/>
      <c r="AQ4150" s="22"/>
      <c r="AR4150" s="20"/>
      <c r="AS4150" s="20"/>
      <c r="AT4150" s="20"/>
      <c r="AU4150" s="20"/>
      <c r="AV4150" s="20"/>
      <c r="AW4150" s="20"/>
      <c r="AX4150" s="221">
        <v>126464</v>
      </c>
      <c r="AY4150" s="6">
        <v>11</v>
      </c>
      <c r="AZ4150" s="6">
        <v>1</v>
      </c>
      <c r="BA4150" s="87" t="s">
        <v>2925</v>
      </c>
      <c r="BB4150" s="39" t="s">
        <v>2709</v>
      </c>
      <c r="BC4150" s="84" t="s">
        <v>2710</v>
      </c>
      <c r="BL4150" s="42" t="s">
        <v>2853</v>
      </c>
      <c r="BM4150" s="43" t="s">
        <v>2821</v>
      </c>
      <c r="BO4150" s="111">
        <v>130839</v>
      </c>
      <c r="BP4150" s="19" t="s">
        <v>1526</v>
      </c>
    </row>
    <row r="4151" spans="1:68" ht="14.4" customHeight="1" x14ac:dyDescent="0.3">
      <c r="A4151" s="116">
        <v>4149</v>
      </c>
      <c r="H4151" t="s">
        <v>3101</v>
      </c>
      <c r="I4151" s="244">
        <v>8</v>
      </c>
      <c r="J4151" s="244" t="s">
        <v>2576</v>
      </c>
      <c r="K4151" s="244">
        <v>0</v>
      </c>
      <c r="L4151" s="244">
        <v>0</v>
      </c>
      <c r="M4151" s="244" t="s">
        <v>2635</v>
      </c>
      <c r="N4151" s="244">
        <v>0</v>
      </c>
      <c r="O4151" s="244">
        <v>14</v>
      </c>
      <c r="P4151" s="244" t="s">
        <v>2528</v>
      </c>
      <c r="Q4151" s="244">
        <v>1</v>
      </c>
      <c r="R4151" s="6">
        <f t="shared" si="593"/>
        <v>6</v>
      </c>
      <c r="S4151" s="6">
        <f t="shared" si="594"/>
        <v>1</v>
      </c>
      <c r="T4151" s="7">
        <f t="shared" si="595"/>
        <v>126464</v>
      </c>
      <c r="U4151" s="121" t="str">
        <f t="shared" si="596"/>
        <v>1EE00</v>
      </c>
      <c r="V4151" s="10">
        <f t="shared" si="597"/>
        <v>238</v>
      </c>
      <c r="W4151" s="10">
        <f t="shared" si="598"/>
        <v>1</v>
      </c>
      <c r="X4151" s="11">
        <f t="shared" si="599"/>
        <v>11</v>
      </c>
      <c r="Y4151" s="11">
        <f t="shared" si="600"/>
        <v>1</v>
      </c>
      <c r="Z4151" s="12" t="str">
        <f t="shared" si="601"/>
        <v>PGN List - Transmit/Receive PGN's group function</v>
      </c>
      <c r="AI4151" s="111"/>
      <c r="AJ4151" s="19"/>
      <c r="AK4151" s="19"/>
      <c r="AQ4151" s="37"/>
      <c r="AR4151" s="34"/>
      <c r="AS4151" s="34"/>
      <c r="AT4151" s="34"/>
      <c r="AU4151" s="34"/>
      <c r="AV4151" s="34"/>
      <c r="AW4151" s="34"/>
      <c r="AX4151" s="222">
        <v>126464</v>
      </c>
      <c r="AY4151" s="6">
        <v>11</v>
      </c>
      <c r="AZ4151" s="6">
        <v>1</v>
      </c>
      <c r="BA4151" s="87" t="s">
        <v>2926</v>
      </c>
      <c r="BB4151" s="39" t="s">
        <v>2352</v>
      </c>
      <c r="BC4151" s="84" t="s">
        <v>2710</v>
      </c>
      <c r="BD4151" s="38" t="s">
        <v>2932</v>
      </c>
      <c r="BE4151" s="39" t="s">
        <v>2964</v>
      </c>
      <c r="BF4151" s="90" t="s">
        <v>4</v>
      </c>
      <c r="BJ4151" s="47" t="s">
        <v>2974</v>
      </c>
      <c r="BL4151" s="42" t="s">
        <v>2853</v>
      </c>
      <c r="BM4151" s="43" t="s">
        <v>2821</v>
      </c>
      <c r="BO4151" s="111">
        <v>130845</v>
      </c>
      <c r="BP4151" s="19" t="s">
        <v>1526</v>
      </c>
    </row>
    <row r="4152" spans="1:68" ht="14.4" customHeight="1" x14ac:dyDescent="0.3">
      <c r="A4152" s="116">
        <v>4150</v>
      </c>
      <c r="H4152" t="s">
        <v>3101</v>
      </c>
      <c r="I4152" s="244">
        <v>8</v>
      </c>
      <c r="J4152" s="244" t="s">
        <v>2486</v>
      </c>
      <c r="K4152" s="244" t="s">
        <v>2494</v>
      </c>
      <c r="L4152" s="244" t="s">
        <v>2542</v>
      </c>
      <c r="M4152" s="244">
        <v>1</v>
      </c>
      <c r="N4152" s="244">
        <v>0</v>
      </c>
      <c r="O4152" s="244" t="s">
        <v>2630</v>
      </c>
      <c r="P4152" s="244">
        <v>1</v>
      </c>
      <c r="Q4152" s="244">
        <v>1</v>
      </c>
      <c r="R4152" s="6">
        <f t="shared" si="593"/>
        <v>6</v>
      </c>
      <c r="S4152" s="6">
        <f t="shared" si="594"/>
        <v>1</v>
      </c>
      <c r="T4152" s="7">
        <f t="shared" si="595"/>
        <v>126464</v>
      </c>
      <c r="U4152" s="121" t="str">
        <f t="shared" si="596"/>
        <v>1EE00</v>
      </c>
      <c r="V4152" s="10">
        <f t="shared" si="597"/>
        <v>238</v>
      </c>
      <c r="W4152" s="10">
        <f t="shared" si="598"/>
        <v>1</v>
      </c>
      <c r="X4152" s="11">
        <f t="shared" si="599"/>
        <v>11</v>
      </c>
      <c r="Y4152" s="11">
        <f t="shared" si="600"/>
        <v>1</v>
      </c>
      <c r="Z4152" s="12" t="str">
        <f t="shared" si="601"/>
        <v>PGN List - Transmit/Receive PGN's group function</v>
      </c>
      <c r="AI4152" s="111"/>
      <c r="AJ4152" s="19"/>
      <c r="AK4152" s="19"/>
      <c r="AL4152" s="21"/>
      <c r="AM4152" s="21"/>
      <c r="AN4152" s="21"/>
      <c r="AO4152" s="21"/>
      <c r="AP4152" s="20"/>
      <c r="AQ4152" s="22"/>
      <c r="AR4152" s="20"/>
      <c r="AS4152" s="20"/>
      <c r="AT4152" s="20"/>
      <c r="AU4152" s="20"/>
      <c r="AV4152" s="20"/>
      <c r="AW4152" s="20"/>
      <c r="AX4152" s="221">
        <v>126464</v>
      </c>
      <c r="AY4152" s="6">
        <v>11</v>
      </c>
      <c r="AZ4152" s="6">
        <v>1</v>
      </c>
      <c r="BA4152" s="87" t="s">
        <v>2954</v>
      </c>
      <c r="BB4152" s="39" t="s">
        <v>2411</v>
      </c>
      <c r="BC4152" s="84" t="s">
        <v>2710</v>
      </c>
      <c r="BD4152" s="38" t="s">
        <v>2932</v>
      </c>
      <c r="BE4152" s="39" t="s">
        <v>2369</v>
      </c>
      <c r="BF4152" s="90" t="s">
        <v>4</v>
      </c>
      <c r="BL4152" s="42" t="s">
        <v>2853</v>
      </c>
      <c r="BM4152" s="43" t="s">
        <v>2821</v>
      </c>
      <c r="BO4152" s="111">
        <v>130855</v>
      </c>
      <c r="BP4152" s="19" t="s">
        <v>1526</v>
      </c>
    </row>
    <row r="4153" spans="1:68" ht="14.4" customHeight="1" x14ac:dyDescent="0.3">
      <c r="A4153" s="116">
        <v>4151</v>
      </c>
      <c r="H4153" t="s">
        <v>3101</v>
      </c>
      <c r="I4153" s="244">
        <v>8</v>
      </c>
      <c r="J4153" s="244" t="s">
        <v>2582</v>
      </c>
      <c r="K4153" s="244" t="s">
        <v>2630</v>
      </c>
      <c r="L4153" s="244">
        <v>1</v>
      </c>
      <c r="M4153" s="244">
        <v>5</v>
      </c>
      <c r="N4153" s="244" t="s">
        <v>2630</v>
      </c>
      <c r="O4153" s="244">
        <v>1</v>
      </c>
      <c r="P4153" s="244" t="s">
        <v>2485</v>
      </c>
      <c r="Q4153" s="244" t="s">
        <v>2630</v>
      </c>
      <c r="R4153" s="6">
        <f t="shared" si="593"/>
        <v>6</v>
      </c>
      <c r="S4153" s="6">
        <f t="shared" si="594"/>
        <v>1</v>
      </c>
      <c r="T4153" s="7">
        <f t="shared" si="595"/>
        <v>126464</v>
      </c>
      <c r="U4153" s="121" t="str">
        <f t="shared" si="596"/>
        <v>1EE00</v>
      </c>
      <c r="V4153" s="10">
        <f t="shared" si="597"/>
        <v>238</v>
      </c>
      <c r="W4153" s="10">
        <f t="shared" si="598"/>
        <v>1</v>
      </c>
      <c r="X4153" s="11">
        <f t="shared" si="599"/>
        <v>11</v>
      </c>
      <c r="Y4153" s="11">
        <f t="shared" si="600"/>
        <v>1</v>
      </c>
      <c r="Z4153" s="12" t="str">
        <f t="shared" si="601"/>
        <v>PGN List - Transmit/Receive PGN's group function</v>
      </c>
      <c r="AI4153" s="111"/>
      <c r="AJ4153" s="19"/>
      <c r="AK4153" s="19"/>
      <c r="AQ4153" s="37"/>
      <c r="AR4153" s="34"/>
      <c r="AS4153" s="34"/>
      <c r="AT4153" s="34"/>
      <c r="AU4153" s="34"/>
      <c r="AV4153" s="34"/>
      <c r="AW4153" s="34"/>
      <c r="AX4153" s="222">
        <v>126464</v>
      </c>
      <c r="AY4153" s="6">
        <v>11</v>
      </c>
      <c r="AZ4153" s="6">
        <v>1</v>
      </c>
      <c r="BA4153" s="87" t="s">
        <v>2927</v>
      </c>
      <c r="BB4153" s="39" t="s">
        <v>2412</v>
      </c>
      <c r="BC4153" s="84" t="s">
        <v>2710</v>
      </c>
      <c r="BL4153" s="42" t="s">
        <v>2853</v>
      </c>
      <c r="BM4153" s="43" t="s">
        <v>2821</v>
      </c>
      <c r="BO4153" s="111">
        <v>130858</v>
      </c>
      <c r="BP4153" s="19" t="s">
        <v>1526</v>
      </c>
    </row>
    <row r="4154" spans="1:68" ht="14.4" customHeight="1" x14ac:dyDescent="0.3">
      <c r="A4154" s="116">
        <v>4152</v>
      </c>
      <c r="H4154" t="s">
        <v>3101</v>
      </c>
      <c r="I4154" s="244">
        <v>8</v>
      </c>
      <c r="J4154" s="244" t="s">
        <v>2524</v>
      </c>
      <c r="K4154" s="244">
        <v>1</v>
      </c>
      <c r="L4154" s="244">
        <v>11</v>
      </c>
      <c r="M4154" s="244" t="s">
        <v>2630</v>
      </c>
      <c r="N4154" s="244">
        <v>1</v>
      </c>
      <c r="O4154" s="244">
        <v>14</v>
      </c>
      <c r="P4154" s="244" t="s">
        <v>2630</v>
      </c>
      <c r="Q4154" s="244">
        <v>1</v>
      </c>
      <c r="R4154" s="6">
        <f t="shared" si="593"/>
        <v>6</v>
      </c>
      <c r="S4154" s="6">
        <f t="shared" si="594"/>
        <v>1</v>
      </c>
      <c r="T4154" s="7">
        <f t="shared" si="595"/>
        <v>126464</v>
      </c>
      <c r="U4154" s="121" t="str">
        <f t="shared" si="596"/>
        <v>1EE00</v>
      </c>
      <c r="V4154" s="10">
        <f t="shared" si="597"/>
        <v>238</v>
      </c>
      <c r="W4154" s="10">
        <f t="shared" si="598"/>
        <v>1</v>
      </c>
      <c r="X4154" s="11">
        <f t="shared" si="599"/>
        <v>11</v>
      </c>
      <c r="Y4154" s="11">
        <f t="shared" si="600"/>
        <v>1</v>
      </c>
      <c r="Z4154" s="12" t="str">
        <f t="shared" si="601"/>
        <v>PGN List - Transmit/Receive PGN's group function</v>
      </c>
      <c r="AI4154" s="111"/>
      <c r="AJ4154" s="19"/>
      <c r="AK4154" s="19"/>
      <c r="AL4154" s="21"/>
      <c r="AM4154" s="21"/>
      <c r="AN4154" s="21"/>
      <c r="AO4154" s="21"/>
      <c r="AP4154" s="20"/>
      <c r="AQ4154" s="22"/>
      <c r="AR4154" s="20"/>
      <c r="AS4154" s="20"/>
      <c r="AT4154" s="20"/>
      <c r="AU4154" s="20"/>
      <c r="AV4154" s="20"/>
      <c r="AW4154" s="20"/>
      <c r="AX4154" s="221">
        <v>126464</v>
      </c>
      <c r="AY4154" s="6">
        <v>11</v>
      </c>
      <c r="AZ4154" s="6">
        <v>1</v>
      </c>
      <c r="BA4154" s="87" t="s">
        <v>2928</v>
      </c>
      <c r="BB4154" s="39" t="s">
        <v>2413</v>
      </c>
      <c r="BC4154" s="84" t="s">
        <v>2710</v>
      </c>
      <c r="BD4154" s="38" t="s">
        <v>2932</v>
      </c>
      <c r="BE4154" s="39" t="s">
        <v>2953</v>
      </c>
      <c r="BF4154" s="90" t="s">
        <v>4</v>
      </c>
      <c r="BG4154" s="58" t="s">
        <v>2932</v>
      </c>
      <c r="BH4154" s="24" t="s">
        <v>2371</v>
      </c>
      <c r="BI4154" s="6" t="s">
        <v>4</v>
      </c>
      <c r="BJ4154" s="47" t="s">
        <v>2979</v>
      </c>
      <c r="BL4154" s="42" t="s">
        <v>2853</v>
      </c>
      <c r="BM4154" s="43" t="s">
        <v>2821</v>
      </c>
      <c r="BO4154" s="111">
        <v>130861</v>
      </c>
      <c r="BP4154" s="19" t="s">
        <v>1526</v>
      </c>
    </row>
    <row r="4155" spans="1:68" ht="14.4" customHeight="1" x14ac:dyDescent="0.3">
      <c r="A4155" s="116">
        <v>4153</v>
      </c>
      <c r="H4155" t="s">
        <v>3101</v>
      </c>
      <c r="I4155" s="244">
        <v>8</v>
      </c>
      <c r="J4155" s="244" t="s">
        <v>2583</v>
      </c>
      <c r="K4155" s="244">
        <v>10</v>
      </c>
      <c r="L4155" s="244" t="s">
        <v>2528</v>
      </c>
      <c r="M4155" s="244">
        <v>1</v>
      </c>
      <c r="N4155" s="244">
        <v>12</v>
      </c>
      <c r="O4155" s="244" t="s">
        <v>2542</v>
      </c>
      <c r="P4155" s="244">
        <v>1</v>
      </c>
      <c r="Q4155" s="244">
        <v>3</v>
      </c>
      <c r="R4155" s="6">
        <f t="shared" si="593"/>
        <v>6</v>
      </c>
      <c r="S4155" s="6">
        <f t="shared" si="594"/>
        <v>1</v>
      </c>
      <c r="T4155" s="7">
        <f t="shared" si="595"/>
        <v>126464</v>
      </c>
      <c r="U4155" s="121" t="str">
        <f t="shared" si="596"/>
        <v>1EE00</v>
      </c>
      <c r="V4155" s="10">
        <f t="shared" si="597"/>
        <v>238</v>
      </c>
      <c r="W4155" s="10">
        <f t="shared" si="598"/>
        <v>1</v>
      </c>
      <c r="X4155" s="11">
        <f t="shared" si="599"/>
        <v>11</v>
      </c>
      <c r="Y4155" s="11">
        <f t="shared" si="600"/>
        <v>1</v>
      </c>
      <c r="Z4155" s="12" t="str">
        <f t="shared" si="601"/>
        <v>PGN List - Transmit/Receive PGN's group function</v>
      </c>
      <c r="AI4155" s="111"/>
      <c r="AJ4155" s="19"/>
      <c r="AK4155" s="19"/>
      <c r="AQ4155" s="37"/>
      <c r="AR4155" s="34"/>
      <c r="AS4155" s="34"/>
      <c r="AT4155" s="34"/>
      <c r="AU4155" s="34"/>
      <c r="AV4155" s="34"/>
      <c r="AW4155" s="34"/>
      <c r="AX4155" s="222">
        <v>126464</v>
      </c>
      <c r="AY4155" s="6">
        <v>11</v>
      </c>
      <c r="AZ4155" s="6">
        <v>1</v>
      </c>
      <c r="BA4155" s="87" t="s">
        <v>2941</v>
      </c>
      <c r="BB4155" s="39" t="s">
        <v>2415</v>
      </c>
      <c r="BC4155" s="84" t="s">
        <v>2710</v>
      </c>
      <c r="BD4155" s="38" t="s">
        <v>2932</v>
      </c>
      <c r="BE4155" s="39" t="s">
        <v>2973</v>
      </c>
      <c r="BF4155" s="90" t="s">
        <v>4</v>
      </c>
      <c r="BG4155" s="58" t="s">
        <v>2932</v>
      </c>
      <c r="BH4155" s="24" t="s">
        <v>2391</v>
      </c>
      <c r="BI4155" s="6" t="s">
        <v>4</v>
      </c>
      <c r="BL4155" s="42" t="s">
        <v>2853</v>
      </c>
      <c r="BM4155" s="43" t="s">
        <v>2821</v>
      </c>
      <c r="BO4155" s="111">
        <v>130911</v>
      </c>
      <c r="BP4155" s="19" t="s">
        <v>1526</v>
      </c>
    </row>
    <row r="4156" spans="1:68" ht="14.4" customHeight="1" x14ac:dyDescent="0.3">
      <c r="A4156" s="116">
        <v>4154</v>
      </c>
      <c r="H4156" t="s">
        <v>3101</v>
      </c>
      <c r="I4156" s="244">
        <v>8</v>
      </c>
      <c r="J4156" s="244" t="s">
        <v>2584</v>
      </c>
      <c r="K4156" s="244" t="s">
        <v>2632</v>
      </c>
      <c r="L4156" s="244">
        <v>1</v>
      </c>
      <c r="M4156" s="244" t="s">
        <v>2481</v>
      </c>
      <c r="N4156" s="244" t="s">
        <v>2632</v>
      </c>
      <c r="O4156" s="244">
        <v>1</v>
      </c>
      <c r="P4156" s="244">
        <v>1</v>
      </c>
      <c r="Q4156" s="244" t="s">
        <v>2673</v>
      </c>
      <c r="R4156" s="6">
        <f t="shared" si="593"/>
        <v>6</v>
      </c>
      <c r="S4156" s="6">
        <f t="shared" si="594"/>
        <v>1</v>
      </c>
      <c r="T4156" s="7">
        <f t="shared" si="595"/>
        <v>126464</v>
      </c>
      <c r="U4156" s="121" t="str">
        <f t="shared" si="596"/>
        <v>1EE00</v>
      </c>
      <c r="V4156" s="10">
        <f t="shared" si="597"/>
        <v>238</v>
      </c>
      <c r="W4156" s="10">
        <f t="shared" si="598"/>
        <v>1</v>
      </c>
      <c r="X4156" s="11">
        <f t="shared" si="599"/>
        <v>11</v>
      </c>
      <c r="Y4156" s="11">
        <f t="shared" si="600"/>
        <v>1</v>
      </c>
      <c r="Z4156" s="12" t="str">
        <f t="shared" si="601"/>
        <v>PGN List - Transmit/Receive PGN's group function</v>
      </c>
      <c r="AI4156" s="111"/>
      <c r="AJ4156" s="19"/>
      <c r="AK4156" s="19"/>
      <c r="AL4156" s="21"/>
      <c r="AM4156" s="21"/>
      <c r="AN4156" s="21"/>
      <c r="AO4156" s="21"/>
      <c r="AP4156" s="20"/>
      <c r="AQ4156" s="22"/>
      <c r="AR4156" s="20"/>
      <c r="AS4156" s="20"/>
      <c r="AT4156" s="20"/>
      <c r="AU4156" s="20"/>
      <c r="AV4156" s="20"/>
      <c r="AW4156" s="20"/>
      <c r="AX4156" s="221">
        <v>126464</v>
      </c>
      <c r="AY4156" s="6">
        <v>11</v>
      </c>
      <c r="AZ4156" s="6">
        <v>1</v>
      </c>
      <c r="BA4156" s="87" t="s">
        <v>2930</v>
      </c>
      <c r="BB4156" s="39" t="s">
        <v>2414</v>
      </c>
      <c r="BC4156" s="84" t="s">
        <v>2710</v>
      </c>
      <c r="BG4156" s="58" t="s">
        <v>2932</v>
      </c>
      <c r="BH4156" s="24" t="s">
        <v>2373</v>
      </c>
      <c r="BI4156" s="6" t="s">
        <v>4</v>
      </c>
      <c r="BL4156" s="42" t="s">
        <v>2853</v>
      </c>
      <c r="BM4156" s="43" t="s">
        <v>2821</v>
      </c>
      <c r="BO4156" s="111">
        <v>130913</v>
      </c>
      <c r="BP4156" s="19" t="s">
        <v>1526</v>
      </c>
    </row>
    <row r="4157" spans="1:68" ht="14.4" customHeight="1" x14ac:dyDescent="0.3">
      <c r="A4157" s="116">
        <v>4155</v>
      </c>
      <c r="H4157" t="s">
        <v>3101</v>
      </c>
      <c r="I4157" s="244">
        <v>8</v>
      </c>
      <c r="J4157" s="244" t="s">
        <v>2577</v>
      </c>
      <c r="K4157" s="244">
        <v>1</v>
      </c>
      <c r="L4157" s="244">
        <v>2</v>
      </c>
      <c r="M4157" s="244" t="s">
        <v>2673</v>
      </c>
      <c r="N4157" s="244">
        <v>1</v>
      </c>
      <c r="O4157" s="244">
        <v>5</v>
      </c>
      <c r="P4157" s="244" t="s">
        <v>2673</v>
      </c>
      <c r="Q4157" s="244">
        <v>1</v>
      </c>
      <c r="R4157" s="6">
        <f t="shared" si="593"/>
        <v>6</v>
      </c>
      <c r="S4157" s="6">
        <f t="shared" si="594"/>
        <v>1</v>
      </c>
      <c r="T4157" s="7">
        <f t="shared" si="595"/>
        <v>126464</v>
      </c>
      <c r="U4157" s="121" t="str">
        <f t="shared" si="596"/>
        <v>1EE00</v>
      </c>
      <c r="V4157" s="10">
        <f t="shared" si="597"/>
        <v>238</v>
      </c>
      <c r="W4157" s="10">
        <f t="shared" si="598"/>
        <v>1</v>
      </c>
      <c r="X4157" s="11">
        <f t="shared" si="599"/>
        <v>11</v>
      </c>
      <c r="Y4157" s="11">
        <f t="shared" si="600"/>
        <v>1</v>
      </c>
      <c r="Z4157" s="12" t="str">
        <f t="shared" si="601"/>
        <v>PGN List - Transmit/Receive PGN's group function</v>
      </c>
      <c r="AI4157" s="111"/>
      <c r="AJ4157" s="19"/>
      <c r="AK4157" s="19"/>
      <c r="AQ4157" s="37"/>
      <c r="AR4157" s="34"/>
      <c r="AS4157" s="34"/>
      <c r="AT4157" s="34"/>
      <c r="AU4157" s="34"/>
      <c r="AV4157" s="34"/>
      <c r="AW4157" s="34"/>
      <c r="AX4157" s="222">
        <v>126464</v>
      </c>
      <c r="AY4157" s="6">
        <v>11</v>
      </c>
      <c r="AZ4157" s="6">
        <v>1</v>
      </c>
      <c r="BA4157" s="87" t="s">
        <v>2942</v>
      </c>
      <c r="BB4157" s="39" t="s">
        <v>2416</v>
      </c>
      <c r="BC4157" s="84" t="s">
        <v>2710</v>
      </c>
      <c r="BL4157" s="42" t="s">
        <v>2853</v>
      </c>
      <c r="BM4157" s="43" t="s">
        <v>2821</v>
      </c>
      <c r="BO4157" s="111">
        <v>130919</v>
      </c>
      <c r="BP4157" s="19" t="s">
        <v>1526</v>
      </c>
    </row>
    <row r="4158" spans="1:68" ht="14.4" customHeight="1" x14ac:dyDescent="0.3">
      <c r="A4158" s="116">
        <v>4156</v>
      </c>
      <c r="H4158" t="s">
        <v>3101</v>
      </c>
      <c r="I4158" s="244">
        <v>8</v>
      </c>
      <c r="J4158" s="244" t="s">
        <v>2511</v>
      </c>
      <c r="K4158" s="244">
        <v>14</v>
      </c>
      <c r="L4158" s="244" t="s">
        <v>2673</v>
      </c>
      <c r="M4158" s="244">
        <v>1</v>
      </c>
      <c r="N4158" s="244">
        <v>3</v>
      </c>
      <c r="O4158" s="244" t="s">
        <v>2559</v>
      </c>
      <c r="P4158" s="244">
        <v>1</v>
      </c>
      <c r="Q4158" s="244">
        <v>4</v>
      </c>
      <c r="R4158" s="6">
        <f t="shared" si="593"/>
        <v>6</v>
      </c>
      <c r="S4158" s="6">
        <f t="shared" si="594"/>
        <v>1</v>
      </c>
      <c r="T4158" s="7">
        <f t="shared" si="595"/>
        <v>126464</v>
      </c>
      <c r="U4158" s="121" t="str">
        <f t="shared" si="596"/>
        <v>1EE00</v>
      </c>
      <c r="V4158" s="10">
        <f t="shared" si="597"/>
        <v>238</v>
      </c>
      <c r="W4158" s="10">
        <f t="shared" si="598"/>
        <v>1</v>
      </c>
      <c r="X4158" s="11">
        <f t="shared" si="599"/>
        <v>11</v>
      </c>
      <c r="Y4158" s="11">
        <f t="shared" si="600"/>
        <v>1</v>
      </c>
      <c r="Z4158" s="12" t="str">
        <f t="shared" si="601"/>
        <v>PGN List - Transmit/Receive PGN's group function</v>
      </c>
      <c r="AI4158" s="111"/>
      <c r="AJ4158" s="19"/>
      <c r="AK4158" s="19"/>
      <c r="AL4158" s="21"/>
      <c r="AM4158" s="21"/>
      <c r="AN4158" s="21"/>
      <c r="AO4158" s="21"/>
      <c r="AP4158" s="20"/>
      <c r="AQ4158" s="22"/>
      <c r="AR4158" s="20"/>
      <c r="AS4158" s="20"/>
      <c r="AT4158" s="20"/>
      <c r="AU4158" s="20"/>
      <c r="AV4158" s="20"/>
      <c r="AW4158" s="20"/>
      <c r="AX4158" s="221">
        <v>126464</v>
      </c>
      <c r="AY4158" s="6">
        <v>11</v>
      </c>
      <c r="AZ4158" s="6">
        <v>1</v>
      </c>
      <c r="BA4158" s="87" t="s">
        <v>2931</v>
      </c>
      <c r="BB4158" s="39" t="s">
        <v>2417</v>
      </c>
      <c r="BC4158" s="84" t="s">
        <v>2710</v>
      </c>
      <c r="BD4158" s="38" t="s">
        <v>2932</v>
      </c>
      <c r="BE4158" s="39" t="s">
        <v>3048</v>
      </c>
      <c r="BF4158" s="90" t="s">
        <v>4</v>
      </c>
      <c r="BL4158" s="42" t="s">
        <v>2853</v>
      </c>
      <c r="BM4158" s="43" t="s">
        <v>2821</v>
      </c>
      <c r="BO4158" s="111">
        <v>130927</v>
      </c>
      <c r="BP4158" s="19" t="s">
        <v>1526</v>
      </c>
    </row>
    <row r="4159" spans="1:68" ht="14.4" customHeight="1" x14ac:dyDescent="0.3">
      <c r="A4159" s="116">
        <v>4157</v>
      </c>
      <c r="H4159" t="s">
        <v>3101</v>
      </c>
      <c r="I4159" s="244">
        <v>8</v>
      </c>
      <c r="J4159" s="244" t="s">
        <v>2574</v>
      </c>
      <c r="K4159" s="244" t="s">
        <v>2559</v>
      </c>
      <c r="L4159" s="244">
        <v>1</v>
      </c>
      <c r="M4159" s="244">
        <v>5</v>
      </c>
      <c r="N4159" s="244" t="s">
        <v>2559</v>
      </c>
      <c r="O4159" s="244">
        <v>1</v>
      </c>
      <c r="P4159" s="244">
        <v>3</v>
      </c>
      <c r="Q4159" s="244" t="s">
        <v>2512</v>
      </c>
      <c r="R4159" s="6">
        <f t="shared" si="593"/>
        <v>6</v>
      </c>
      <c r="S4159" s="6">
        <f t="shared" si="594"/>
        <v>1</v>
      </c>
      <c r="T4159" s="7">
        <f t="shared" si="595"/>
        <v>126464</v>
      </c>
      <c r="U4159" s="121" t="str">
        <f t="shared" si="596"/>
        <v>1EE00</v>
      </c>
      <c r="V4159" s="10">
        <f t="shared" si="597"/>
        <v>238</v>
      </c>
      <c r="W4159" s="10">
        <f t="shared" si="598"/>
        <v>1</v>
      </c>
      <c r="X4159" s="11">
        <f t="shared" si="599"/>
        <v>11</v>
      </c>
      <c r="Y4159" s="11">
        <f t="shared" si="600"/>
        <v>1</v>
      </c>
      <c r="Z4159" s="12" t="str">
        <f t="shared" si="601"/>
        <v>PGN List - Transmit/Receive PGN's group function</v>
      </c>
      <c r="AI4159" s="111"/>
      <c r="AJ4159" s="19"/>
      <c r="AK4159" s="19"/>
      <c r="AQ4159" s="37"/>
      <c r="AR4159" s="34"/>
      <c r="AS4159" s="34"/>
      <c r="AT4159" s="34"/>
      <c r="AU4159" s="34"/>
      <c r="AV4159" s="34"/>
      <c r="AW4159" s="34"/>
      <c r="AX4159" s="222">
        <v>126464</v>
      </c>
      <c r="AY4159" s="6">
        <v>11</v>
      </c>
      <c r="AZ4159" s="6">
        <v>1</v>
      </c>
      <c r="BA4159" s="87" t="s">
        <v>2945</v>
      </c>
      <c r="BB4159" s="39" t="s">
        <v>2712</v>
      </c>
      <c r="BC4159" s="84" t="s">
        <v>2710</v>
      </c>
      <c r="BL4159" s="42" t="s">
        <v>2853</v>
      </c>
      <c r="BM4159" s="43" t="s">
        <v>2821</v>
      </c>
      <c r="BO4159" s="111">
        <v>130947</v>
      </c>
      <c r="BP4159" s="19" t="s">
        <v>1526</v>
      </c>
    </row>
    <row r="4160" spans="1:68" ht="14.4" customHeight="1" x14ac:dyDescent="0.3">
      <c r="A4160" s="116">
        <v>4158</v>
      </c>
      <c r="H4160" t="s">
        <v>3101</v>
      </c>
      <c r="I4160" s="244">
        <v>8</v>
      </c>
      <c r="J4160" s="244" t="s">
        <v>2587</v>
      </c>
      <c r="K4160" s="244">
        <v>1</v>
      </c>
      <c r="L4160" s="244">
        <v>4</v>
      </c>
      <c r="M4160" s="244" t="s">
        <v>2512</v>
      </c>
      <c r="N4160" s="244">
        <v>1</v>
      </c>
      <c r="O4160" s="244">
        <v>2</v>
      </c>
      <c r="P4160" s="244" t="s">
        <v>2520</v>
      </c>
      <c r="Q4160" s="244">
        <v>1</v>
      </c>
      <c r="R4160" s="6">
        <f t="shared" si="593"/>
        <v>6</v>
      </c>
      <c r="S4160" s="6">
        <f t="shared" si="594"/>
        <v>1</v>
      </c>
      <c r="T4160" s="7">
        <f t="shared" si="595"/>
        <v>126464</v>
      </c>
      <c r="U4160" s="121" t="str">
        <f t="shared" si="596"/>
        <v>1EE00</v>
      </c>
      <c r="V4160" s="10">
        <f t="shared" si="597"/>
        <v>238</v>
      </c>
      <c r="W4160" s="10">
        <f t="shared" si="598"/>
        <v>1</v>
      </c>
      <c r="X4160" s="11">
        <f t="shared" si="599"/>
        <v>11</v>
      </c>
      <c r="Y4160" s="11">
        <f t="shared" si="600"/>
        <v>1</v>
      </c>
      <c r="Z4160" s="12" t="str">
        <f t="shared" si="601"/>
        <v>PGN List - Transmit/Receive PGN's group function</v>
      </c>
      <c r="AI4160" s="111"/>
      <c r="AJ4160" s="19"/>
      <c r="AK4160" s="19"/>
      <c r="AL4160" s="21"/>
      <c r="AM4160" s="21"/>
      <c r="AN4160" s="21"/>
      <c r="AO4160" s="21"/>
      <c r="AP4160" s="20"/>
      <c r="AQ4160" s="22"/>
      <c r="AR4160" s="20"/>
      <c r="AS4160" s="20"/>
      <c r="AT4160" s="20"/>
      <c r="AU4160" s="20"/>
      <c r="AV4160" s="20"/>
      <c r="AW4160" s="20"/>
      <c r="AX4160" s="221">
        <v>126464</v>
      </c>
      <c r="AY4160" s="6">
        <v>11</v>
      </c>
      <c r="AZ4160" s="6">
        <v>1</v>
      </c>
      <c r="BA4160" s="87" t="s">
        <v>2988</v>
      </c>
      <c r="BB4160" s="39" t="s">
        <v>2731</v>
      </c>
      <c r="BC4160" s="84" t="s">
        <v>2710</v>
      </c>
      <c r="BL4160" s="42" t="s">
        <v>2853</v>
      </c>
      <c r="BM4160" s="43" t="s">
        <v>2821</v>
      </c>
      <c r="BO4160" s="111">
        <v>130954</v>
      </c>
      <c r="BP4160" s="19" t="s">
        <v>1526</v>
      </c>
    </row>
    <row r="4161" spans="1:68" ht="14.4" customHeight="1" x14ac:dyDescent="0.3">
      <c r="A4161" s="116">
        <v>4159</v>
      </c>
      <c r="H4161" t="s">
        <v>3101</v>
      </c>
      <c r="I4161" s="244">
        <v>8</v>
      </c>
      <c r="J4161" s="244" t="s">
        <v>2519</v>
      </c>
      <c r="K4161" s="244">
        <v>6</v>
      </c>
      <c r="L4161" s="244" t="s">
        <v>2520</v>
      </c>
      <c r="M4161" s="244">
        <v>1</v>
      </c>
      <c r="N4161" s="244">
        <v>7</v>
      </c>
      <c r="O4161" s="244" t="s">
        <v>2520</v>
      </c>
      <c r="P4161" s="244">
        <v>1</v>
      </c>
      <c r="Q4161" s="244">
        <v>8</v>
      </c>
      <c r="R4161" s="6">
        <f t="shared" si="593"/>
        <v>6</v>
      </c>
      <c r="S4161" s="6">
        <f t="shared" si="594"/>
        <v>1</v>
      </c>
      <c r="T4161" s="7">
        <f t="shared" si="595"/>
        <v>126464</v>
      </c>
      <c r="U4161" s="121" t="str">
        <f t="shared" si="596"/>
        <v>1EE00</v>
      </c>
      <c r="V4161" s="10">
        <f t="shared" si="597"/>
        <v>238</v>
      </c>
      <c r="W4161" s="10">
        <f t="shared" si="598"/>
        <v>1</v>
      </c>
      <c r="X4161" s="11">
        <f t="shared" si="599"/>
        <v>11</v>
      </c>
      <c r="Y4161" s="11">
        <f t="shared" si="600"/>
        <v>1</v>
      </c>
      <c r="Z4161" s="12" t="str">
        <f t="shared" si="601"/>
        <v>PGN List - Transmit/Receive PGN's group function</v>
      </c>
      <c r="AI4161" s="111"/>
      <c r="AJ4161" s="19"/>
      <c r="AK4161" s="19"/>
      <c r="AQ4161" s="37"/>
      <c r="AR4161" s="34"/>
      <c r="AS4161" s="34"/>
      <c r="AT4161" s="34"/>
      <c r="AU4161" s="34"/>
      <c r="AV4161" s="34"/>
      <c r="AW4161" s="34"/>
      <c r="AX4161" s="222">
        <v>126464</v>
      </c>
      <c r="AY4161" s="6">
        <v>11</v>
      </c>
      <c r="AZ4161" s="6">
        <v>1</v>
      </c>
      <c r="BA4161" s="87" t="s">
        <v>2934</v>
      </c>
      <c r="BB4161" s="39" t="s">
        <v>2733</v>
      </c>
      <c r="BC4161" s="84" t="s">
        <v>2710</v>
      </c>
      <c r="BL4161" s="42" t="s">
        <v>2853</v>
      </c>
      <c r="BM4161" s="43" t="s">
        <v>2821</v>
      </c>
      <c r="BO4161" s="111">
        <v>130961</v>
      </c>
      <c r="BP4161" s="19" t="s">
        <v>1526</v>
      </c>
    </row>
    <row r="4162" spans="1:68" ht="14.4" customHeight="1" x14ac:dyDescent="0.3">
      <c r="A4162" s="116">
        <v>4160</v>
      </c>
      <c r="H4162" t="s">
        <v>2619</v>
      </c>
      <c r="I4162" s="244">
        <v>8</v>
      </c>
      <c r="J4162" s="244" t="s">
        <v>2485</v>
      </c>
      <c r="K4162" s="244" t="s">
        <v>2517</v>
      </c>
      <c r="L4162" s="244" t="s">
        <v>2509</v>
      </c>
      <c r="M4162" s="244">
        <v>19</v>
      </c>
      <c r="N4162" s="244" t="s">
        <v>2554</v>
      </c>
      <c r="O4162" s="244" t="s">
        <v>2579</v>
      </c>
      <c r="P4162" s="244">
        <v>32</v>
      </c>
      <c r="Q4162" s="244">
        <v>3</v>
      </c>
      <c r="R4162" s="6">
        <f t="shared" si="593"/>
        <v>2</v>
      </c>
      <c r="S4162" s="6">
        <f t="shared" si="594"/>
        <v>1</v>
      </c>
      <c r="T4162" s="7">
        <f t="shared" si="595"/>
        <v>129025</v>
      </c>
      <c r="U4162" s="121" t="str">
        <f t="shared" si="596"/>
        <v>1F801</v>
      </c>
      <c r="V4162" s="10">
        <f t="shared" si="597"/>
        <v>248</v>
      </c>
      <c r="W4162" s="10">
        <f t="shared" si="598"/>
        <v>1</v>
      </c>
      <c r="X4162" s="11">
        <f t="shared" si="599"/>
        <v>7</v>
      </c>
      <c r="Y4162" s="11">
        <f t="shared" si="600"/>
        <v>248</v>
      </c>
      <c r="Z4162" s="12" t="str">
        <f t="shared" si="601"/>
        <v>Position, Rapid Update</v>
      </c>
      <c r="AI4162" s="111"/>
      <c r="AJ4162" s="19"/>
      <c r="AK4162" s="19"/>
      <c r="AL4162" s="21"/>
      <c r="AM4162" s="21"/>
      <c r="AN4162" s="21"/>
      <c r="AO4162" s="21"/>
      <c r="AP4162" s="20"/>
      <c r="AQ4162" s="22"/>
      <c r="AR4162" s="20"/>
      <c r="AS4162" s="20"/>
      <c r="AT4162" s="20"/>
      <c r="AU4162" s="20"/>
      <c r="AV4162" s="20"/>
      <c r="AW4162" s="20"/>
      <c r="AX4162" s="221">
        <v>129025</v>
      </c>
      <c r="AY4162" s="6">
        <v>7</v>
      </c>
      <c r="AZ4162" s="6">
        <v>248</v>
      </c>
      <c r="BA4162" s="87" t="s">
        <v>2689</v>
      </c>
      <c r="BB4162" s="39" t="s">
        <v>2690</v>
      </c>
      <c r="BC4162" s="84" t="s">
        <v>2691</v>
      </c>
      <c r="BD4162" s="38" t="s">
        <v>2350</v>
      </c>
      <c r="BE4162" s="39" t="s">
        <v>2692</v>
      </c>
      <c r="BF4162" s="90" t="s">
        <v>2691</v>
      </c>
      <c r="BL4162" s="42" t="s">
        <v>2693</v>
      </c>
      <c r="BM4162" s="43" t="s">
        <v>2688</v>
      </c>
      <c r="BO4162" s="111">
        <v>130967</v>
      </c>
      <c r="BP4162" s="19" t="s">
        <v>1526</v>
      </c>
    </row>
    <row r="4163" spans="1:68" ht="14.4" customHeight="1" x14ac:dyDescent="0.3">
      <c r="A4163" s="116">
        <v>4161</v>
      </c>
      <c r="H4163" t="s">
        <v>3101</v>
      </c>
      <c r="I4163" s="244">
        <v>8</v>
      </c>
      <c r="J4163" s="244" t="s">
        <v>2586</v>
      </c>
      <c r="K4163" s="244" t="s">
        <v>2520</v>
      </c>
      <c r="L4163" s="244">
        <v>1</v>
      </c>
      <c r="M4163" s="244">
        <v>9</v>
      </c>
      <c r="N4163" s="244" t="s">
        <v>2520</v>
      </c>
      <c r="O4163" s="244">
        <v>1</v>
      </c>
      <c r="P4163" s="244" t="s">
        <v>2485</v>
      </c>
      <c r="Q4163" s="244" t="s">
        <v>2520</v>
      </c>
      <c r="R4163" s="6">
        <f t="shared" si="593"/>
        <v>6</v>
      </c>
      <c r="S4163" s="6">
        <f t="shared" si="594"/>
        <v>1</v>
      </c>
      <c r="T4163" s="7">
        <f t="shared" si="595"/>
        <v>126464</v>
      </c>
      <c r="U4163" s="121" t="str">
        <f t="shared" si="596"/>
        <v>1EE00</v>
      </c>
      <c r="V4163" s="10">
        <f t="shared" si="597"/>
        <v>238</v>
      </c>
      <c r="W4163" s="10">
        <f t="shared" si="598"/>
        <v>1</v>
      </c>
      <c r="X4163" s="11">
        <f t="shared" si="599"/>
        <v>11</v>
      </c>
      <c r="Y4163" s="11">
        <f t="shared" si="600"/>
        <v>1</v>
      </c>
      <c r="Z4163" s="12" t="str">
        <f t="shared" si="601"/>
        <v>PGN List - Transmit/Receive PGN's group function</v>
      </c>
      <c r="AI4163" s="111"/>
      <c r="AJ4163" s="19"/>
      <c r="AK4163" s="19"/>
      <c r="AQ4163" s="37"/>
      <c r="AR4163" s="34"/>
      <c r="AS4163" s="34"/>
      <c r="AT4163" s="34"/>
      <c r="AU4163" s="34"/>
      <c r="AV4163" s="34"/>
      <c r="AW4163" s="34"/>
      <c r="AX4163" s="222">
        <v>126464</v>
      </c>
      <c r="AY4163" s="6">
        <v>11</v>
      </c>
      <c r="AZ4163" s="6">
        <v>1</v>
      </c>
      <c r="BA4163" s="87" t="s">
        <v>3044</v>
      </c>
      <c r="BB4163" s="39" t="s">
        <v>2735</v>
      </c>
      <c r="BC4163" s="84" t="s">
        <v>2710</v>
      </c>
      <c r="BL4163" s="42" t="s">
        <v>2853</v>
      </c>
      <c r="BM4163" s="43" t="s">
        <v>2821</v>
      </c>
      <c r="BO4163" s="111">
        <v>130981</v>
      </c>
      <c r="BP4163" s="19" t="s">
        <v>1526</v>
      </c>
    </row>
    <row r="4164" spans="1:68" ht="14.4" customHeight="1" x14ac:dyDescent="0.3">
      <c r="A4164" s="116">
        <v>4162</v>
      </c>
      <c r="H4164" t="s">
        <v>3101</v>
      </c>
      <c r="I4164" s="244">
        <v>8</v>
      </c>
      <c r="J4164" s="244" t="s">
        <v>2590</v>
      </c>
      <c r="K4164" s="244">
        <v>1</v>
      </c>
      <c r="L4164" s="244">
        <v>10</v>
      </c>
      <c r="M4164" s="244" t="s">
        <v>2552</v>
      </c>
      <c r="N4164" s="244">
        <v>1</v>
      </c>
      <c r="O4164" s="244">
        <v>0</v>
      </c>
      <c r="P4164" s="244" t="s">
        <v>2653</v>
      </c>
      <c r="Q4164" s="244">
        <v>0</v>
      </c>
      <c r="R4164" s="6">
        <f t="shared" si="593"/>
        <v>6</v>
      </c>
      <c r="S4164" s="6">
        <f t="shared" si="594"/>
        <v>1</v>
      </c>
      <c r="T4164" s="7">
        <f t="shared" si="595"/>
        <v>126464</v>
      </c>
      <c r="U4164" s="121" t="str">
        <f t="shared" si="596"/>
        <v>1EE00</v>
      </c>
      <c r="V4164" s="10">
        <f t="shared" si="597"/>
        <v>238</v>
      </c>
      <c r="W4164" s="10">
        <f t="shared" si="598"/>
        <v>1</v>
      </c>
      <c r="X4164" s="11">
        <f t="shared" si="599"/>
        <v>11</v>
      </c>
      <c r="Y4164" s="11">
        <f t="shared" si="600"/>
        <v>1</v>
      </c>
      <c r="Z4164" s="12" t="str">
        <f t="shared" si="601"/>
        <v>PGN List - Transmit/Receive PGN's group function</v>
      </c>
      <c r="AI4164" s="111"/>
      <c r="AJ4164" s="19"/>
      <c r="AK4164" s="19"/>
      <c r="AL4164" s="21"/>
      <c r="AM4164" s="21"/>
      <c r="AN4164" s="21"/>
      <c r="AO4164" s="21"/>
      <c r="AP4164" s="20"/>
      <c r="AQ4164" s="22"/>
      <c r="AR4164" s="20"/>
      <c r="AS4164" s="20"/>
      <c r="AT4164" s="20"/>
      <c r="AU4164" s="20"/>
      <c r="AV4164" s="20"/>
      <c r="AW4164" s="20"/>
      <c r="AX4164" s="221">
        <v>126464</v>
      </c>
      <c r="AY4164" s="6">
        <v>11</v>
      </c>
      <c r="AZ4164" s="6">
        <v>1</v>
      </c>
      <c r="BA4164" s="87" t="s">
        <v>2935</v>
      </c>
      <c r="BB4164" s="39" t="s">
        <v>2737</v>
      </c>
      <c r="BC4164" s="84" t="s">
        <v>2710</v>
      </c>
      <c r="BG4164" s="58" t="s">
        <v>2932</v>
      </c>
      <c r="BH4164" s="24" t="s">
        <v>3049</v>
      </c>
      <c r="BI4164" s="6" t="s">
        <v>4</v>
      </c>
      <c r="BL4164" s="42" t="s">
        <v>2853</v>
      </c>
      <c r="BM4164" s="43" t="s">
        <v>2821</v>
      </c>
      <c r="BO4164" s="111">
        <v>130984</v>
      </c>
      <c r="BP4164" s="19" t="s">
        <v>1526</v>
      </c>
    </row>
    <row r="4165" spans="1:68" ht="14.4" customHeight="1" x14ac:dyDescent="0.3">
      <c r="A4165" s="116">
        <v>4163</v>
      </c>
      <c r="H4165" t="s">
        <v>3101</v>
      </c>
      <c r="I4165" s="244">
        <v>8</v>
      </c>
      <c r="J4165" s="244" t="s">
        <v>2588</v>
      </c>
      <c r="K4165" s="244">
        <v>0</v>
      </c>
      <c r="L4165" s="244" t="s">
        <v>2653</v>
      </c>
      <c r="M4165" s="244">
        <v>1</v>
      </c>
      <c r="N4165" s="244">
        <v>0</v>
      </c>
      <c r="O4165" s="244" t="s">
        <v>2548</v>
      </c>
      <c r="P4165" s="244">
        <v>1</v>
      </c>
      <c r="Q4165" s="244">
        <v>0</v>
      </c>
      <c r="R4165" s="6">
        <f t="shared" si="593"/>
        <v>6</v>
      </c>
      <c r="S4165" s="6">
        <f t="shared" si="594"/>
        <v>1</v>
      </c>
      <c r="T4165" s="7">
        <f t="shared" si="595"/>
        <v>126464</v>
      </c>
      <c r="U4165" s="121" t="str">
        <f t="shared" si="596"/>
        <v>1EE00</v>
      </c>
      <c r="V4165" s="10">
        <f t="shared" si="597"/>
        <v>238</v>
      </c>
      <c r="W4165" s="10">
        <f t="shared" si="598"/>
        <v>1</v>
      </c>
      <c r="X4165" s="11">
        <f t="shared" si="599"/>
        <v>11</v>
      </c>
      <c r="Y4165" s="11">
        <f t="shared" si="600"/>
        <v>1</v>
      </c>
      <c r="Z4165" s="12" t="str">
        <f t="shared" si="601"/>
        <v>PGN List - Transmit/Receive PGN's group function</v>
      </c>
      <c r="AI4165" s="111"/>
      <c r="AJ4165" s="19"/>
      <c r="AK4165" s="19"/>
      <c r="AQ4165" s="37"/>
      <c r="AR4165" s="34"/>
      <c r="AS4165" s="34"/>
      <c r="AT4165" s="34"/>
      <c r="AU4165" s="34"/>
      <c r="AV4165" s="34"/>
      <c r="AW4165" s="34"/>
      <c r="AX4165" s="222">
        <v>126464</v>
      </c>
      <c r="AY4165" s="6">
        <v>11</v>
      </c>
      <c r="AZ4165" s="6">
        <v>1</v>
      </c>
      <c r="BA4165" s="87" t="s">
        <v>2936</v>
      </c>
      <c r="BB4165" s="39" t="s">
        <v>2739</v>
      </c>
      <c r="BC4165" s="84" t="s">
        <v>2710</v>
      </c>
      <c r="BL4165" s="42" t="s">
        <v>2853</v>
      </c>
      <c r="BM4165" s="43" t="s">
        <v>2821</v>
      </c>
      <c r="BO4165" s="111">
        <v>131036</v>
      </c>
      <c r="BP4165" s="19" t="s">
        <v>1526</v>
      </c>
    </row>
    <row r="4166" spans="1:68" ht="14.4" customHeight="1" x14ac:dyDescent="0.3">
      <c r="A4166" s="116">
        <v>4164</v>
      </c>
      <c r="H4166" t="s">
        <v>3101</v>
      </c>
      <c r="I4166" s="244">
        <v>8</v>
      </c>
      <c r="J4166" s="244" t="s">
        <v>2591</v>
      </c>
      <c r="K4166" s="244" t="s">
        <v>2553</v>
      </c>
      <c r="L4166" s="244">
        <v>1</v>
      </c>
      <c r="M4166" s="244" t="s">
        <v>2474</v>
      </c>
      <c r="N4166" s="244" t="s">
        <v>2474</v>
      </c>
      <c r="O4166" s="244">
        <v>0</v>
      </c>
      <c r="P4166" s="244" t="s">
        <v>2474</v>
      </c>
      <c r="Q4166" s="244" t="s">
        <v>2474</v>
      </c>
      <c r="R4166" s="6">
        <f t="shared" si="593"/>
        <v>6</v>
      </c>
      <c r="S4166" s="6">
        <f t="shared" si="594"/>
        <v>1</v>
      </c>
      <c r="T4166" s="7">
        <f t="shared" si="595"/>
        <v>126464</v>
      </c>
      <c r="U4166" s="121" t="str">
        <f t="shared" si="596"/>
        <v>1EE00</v>
      </c>
      <c r="V4166" s="10">
        <f t="shared" si="597"/>
        <v>238</v>
      </c>
      <c r="W4166" s="10">
        <f t="shared" si="598"/>
        <v>1</v>
      </c>
      <c r="X4166" s="11">
        <f t="shared" si="599"/>
        <v>11</v>
      </c>
      <c r="Y4166" s="11">
        <f t="shared" si="600"/>
        <v>1</v>
      </c>
      <c r="Z4166" s="12" t="str">
        <f t="shared" si="601"/>
        <v>PGN List - Transmit/Receive PGN's group function</v>
      </c>
      <c r="AI4166" s="111"/>
      <c r="AJ4166" s="19"/>
      <c r="AK4166" s="19"/>
      <c r="AL4166" s="21"/>
      <c r="AM4166" s="21"/>
      <c r="AN4166" s="21"/>
      <c r="AO4166" s="21"/>
      <c r="AP4166" s="20"/>
      <c r="AQ4166" s="22"/>
      <c r="AR4166" s="20"/>
      <c r="AS4166" s="20"/>
      <c r="AT4166" s="20"/>
      <c r="AU4166" s="20"/>
      <c r="AV4166" s="20"/>
      <c r="AW4166" s="20"/>
      <c r="AX4166" s="221">
        <v>126464</v>
      </c>
      <c r="AY4166" s="6">
        <v>11</v>
      </c>
      <c r="AZ4166" s="6">
        <v>1</v>
      </c>
      <c r="BA4166" s="87" t="s">
        <v>2946</v>
      </c>
      <c r="BB4166" s="39" t="s">
        <v>2741</v>
      </c>
      <c r="BC4166" s="84" t="s">
        <v>2710</v>
      </c>
      <c r="BG4166" s="58" t="s">
        <v>2932</v>
      </c>
      <c r="BH4166" s="24" t="s">
        <v>3050</v>
      </c>
      <c r="BI4166" s="6" t="s">
        <v>4</v>
      </c>
      <c r="BL4166" s="42" t="s">
        <v>2853</v>
      </c>
      <c r="BM4166" s="43" t="s">
        <v>2821</v>
      </c>
      <c r="BO4166" s="111">
        <v>131039</v>
      </c>
      <c r="BP4166" s="19" t="s">
        <v>1526</v>
      </c>
    </row>
    <row r="4167" spans="1:68" ht="14.4" customHeight="1" x14ac:dyDescent="0.3">
      <c r="A4167" s="116">
        <v>4165</v>
      </c>
      <c r="H4167" t="s">
        <v>3101</v>
      </c>
      <c r="I4167" s="244">
        <v>8</v>
      </c>
      <c r="J4167" s="244" t="s">
        <v>2592</v>
      </c>
      <c r="K4167" s="244">
        <v>1</v>
      </c>
      <c r="L4167" s="244">
        <v>7</v>
      </c>
      <c r="M4167" s="244" t="s">
        <v>2474</v>
      </c>
      <c r="N4167" s="244">
        <v>0</v>
      </c>
      <c r="O4167" s="244">
        <v>81</v>
      </c>
      <c r="P4167" s="244" t="s">
        <v>2474</v>
      </c>
      <c r="Q4167" s="244">
        <v>0</v>
      </c>
      <c r="R4167" s="6">
        <f t="shared" si="593"/>
        <v>6</v>
      </c>
      <c r="S4167" s="6">
        <f t="shared" si="594"/>
        <v>1</v>
      </c>
      <c r="T4167" s="7">
        <f t="shared" si="595"/>
        <v>126464</v>
      </c>
      <c r="U4167" s="121" t="str">
        <f t="shared" si="596"/>
        <v>1EE00</v>
      </c>
      <c r="V4167" s="10">
        <f t="shared" si="597"/>
        <v>238</v>
      </c>
      <c r="W4167" s="10">
        <f t="shared" si="598"/>
        <v>1</v>
      </c>
      <c r="X4167" s="11">
        <f t="shared" si="599"/>
        <v>11</v>
      </c>
      <c r="Y4167" s="11">
        <f t="shared" si="600"/>
        <v>1</v>
      </c>
      <c r="Z4167" s="12" t="str">
        <f t="shared" si="601"/>
        <v>PGN List - Transmit/Receive PGN's group function</v>
      </c>
      <c r="AI4167" s="111"/>
      <c r="AJ4167" s="19"/>
      <c r="AK4167" s="19"/>
      <c r="AQ4167" s="37"/>
      <c r="AR4167" s="34"/>
      <c r="AS4167" s="34"/>
      <c r="AT4167" s="34"/>
      <c r="AU4167" s="34"/>
      <c r="AV4167" s="34"/>
      <c r="AW4167" s="34"/>
      <c r="AX4167" s="222">
        <v>126464</v>
      </c>
      <c r="AY4167" s="6">
        <v>11</v>
      </c>
      <c r="AZ4167" s="6">
        <v>1</v>
      </c>
      <c r="BA4167" s="87" t="s">
        <v>2937</v>
      </c>
      <c r="BB4167" s="39" t="s">
        <v>2743</v>
      </c>
      <c r="BC4167" s="84" t="s">
        <v>2710</v>
      </c>
      <c r="BJ4167" s="47" t="s">
        <v>2980</v>
      </c>
      <c r="BL4167" s="42" t="s">
        <v>2853</v>
      </c>
      <c r="BM4167" s="43" t="s">
        <v>2821</v>
      </c>
      <c r="BO4167" s="111">
        <v>131051</v>
      </c>
      <c r="BP4167" s="19" t="s">
        <v>1526</v>
      </c>
    </row>
    <row r="4168" spans="1:68" ht="14.4" customHeight="1" x14ac:dyDescent="0.3">
      <c r="A4168" s="116">
        <v>4166</v>
      </c>
      <c r="H4168" t="s">
        <v>3101</v>
      </c>
      <c r="I4168" s="244">
        <v>8</v>
      </c>
      <c r="J4168" s="244" t="s">
        <v>2516</v>
      </c>
      <c r="K4168" s="244">
        <v>0</v>
      </c>
      <c r="L4168" s="244" t="s">
        <v>2474</v>
      </c>
      <c r="M4168" s="244">
        <v>0</v>
      </c>
      <c r="N4168" s="244">
        <v>14</v>
      </c>
      <c r="O4168" s="244" t="s">
        <v>2474</v>
      </c>
      <c r="P4168" s="244">
        <v>0</v>
      </c>
      <c r="Q4168" s="244" t="s">
        <v>2474</v>
      </c>
      <c r="R4168" s="6">
        <f t="shared" si="593"/>
        <v>6</v>
      </c>
      <c r="S4168" s="6">
        <f t="shared" si="594"/>
        <v>1</v>
      </c>
      <c r="T4168" s="7">
        <f t="shared" si="595"/>
        <v>126464</v>
      </c>
      <c r="U4168" s="121" t="str">
        <f t="shared" si="596"/>
        <v>1EE00</v>
      </c>
      <c r="V4168" s="10">
        <f t="shared" si="597"/>
        <v>238</v>
      </c>
      <c r="W4168" s="10">
        <f t="shared" si="598"/>
        <v>1</v>
      </c>
      <c r="X4168" s="11">
        <f t="shared" si="599"/>
        <v>11</v>
      </c>
      <c r="Y4168" s="11">
        <f t="shared" si="600"/>
        <v>1</v>
      </c>
      <c r="Z4168" s="12" t="str">
        <f t="shared" si="601"/>
        <v>PGN List - Transmit/Receive PGN's group function</v>
      </c>
      <c r="AI4168" s="111"/>
      <c r="AJ4168" s="19"/>
      <c r="AK4168" s="19"/>
      <c r="AL4168" s="21"/>
      <c r="AM4168" s="21"/>
      <c r="AN4168" s="21"/>
      <c r="AO4168" s="21"/>
      <c r="AP4168" s="20"/>
      <c r="AQ4168" s="22"/>
      <c r="AR4168" s="20"/>
      <c r="AS4168" s="20"/>
      <c r="AT4168" s="20"/>
      <c r="AU4168" s="20"/>
      <c r="AV4168" s="20"/>
      <c r="AW4168" s="20"/>
      <c r="AX4168" s="221">
        <v>126464</v>
      </c>
      <c r="AY4168" s="6">
        <v>11</v>
      </c>
      <c r="AZ4168" s="6">
        <v>1</v>
      </c>
      <c r="BA4168" s="87" t="s">
        <v>2969</v>
      </c>
      <c r="BB4168" s="39" t="s">
        <v>2745</v>
      </c>
      <c r="BC4168" s="84" t="s">
        <v>2710</v>
      </c>
      <c r="BG4168" s="58" t="s">
        <v>2932</v>
      </c>
      <c r="BH4168" s="24" t="s">
        <v>3051</v>
      </c>
      <c r="BI4168" s="6" t="s">
        <v>4</v>
      </c>
      <c r="BL4168" s="42" t="s">
        <v>2853</v>
      </c>
      <c r="BM4168" s="43" t="s">
        <v>2821</v>
      </c>
      <c r="BO4168" s="111">
        <v>131056</v>
      </c>
      <c r="BP4168" s="19" t="s">
        <v>1526</v>
      </c>
    </row>
    <row r="4169" spans="1:68" ht="14.4" customHeight="1" x14ac:dyDescent="0.3">
      <c r="A4169" s="116">
        <v>4167</v>
      </c>
      <c r="H4169" t="s">
        <v>2620</v>
      </c>
      <c r="I4169" s="244">
        <v>8</v>
      </c>
      <c r="J4169" s="244">
        <v>0</v>
      </c>
      <c r="K4169" s="244" t="s">
        <v>2474</v>
      </c>
      <c r="L4169" s="244" t="s">
        <v>2474</v>
      </c>
      <c r="M4169" s="244" t="s">
        <v>2474</v>
      </c>
      <c r="N4169" s="244">
        <v>46</v>
      </c>
      <c r="O4169" s="244">
        <v>2</v>
      </c>
      <c r="P4169" s="244" t="s">
        <v>2474</v>
      </c>
      <c r="Q4169" s="244" t="s">
        <v>2474</v>
      </c>
      <c r="R4169" s="6">
        <f t="shared" si="593"/>
        <v>2</v>
      </c>
      <c r="S4169" s="6">
        <f t="shared" si="594"/>
        <v>1</v>
      </c>
      <c r="T4169" s="7">
        <f t="shared" si="595"/>
        <v>127245</v>
      </c>
      <c r="U4169" s="121" t="str">
        <f t="shared" si="596"/>
        <v>1F10D</v>
      </c>
      <c r="V4169" s="10">
        <f t="shared" si="597"/>
        <v>241</v>
      </c>
      <c r="W4169" s="10">
        <f t="shared" si="598"/>
        <v>13</v>
      </c>
      <c r="X4169" s="11">
        <f t="shared" si="599"/>
        <v>1</v>
      </c>
      <c r="Y4169" s="11">
        <f t="shared" si="600"/>
        <v>241</v>
      </c>
      <c r="Z4169" s="12" t="str">
        <f t="shared" si="601"/>
        <v>Rudder</v>
      </c>
      <c r="AI4169" s="111"/>
      <c r="AJ4169" s="19"/>
      <c r="AK4169" s="19"/>
      <c r="AQ4169" s="37"/>
      <c r="AR4169" s="34"/>
      <c r="AS4169" s="34"/>
      <c r="AT4169" s="34"/>
      <c r="AU4169" s="34"/>
      <c r="AV4169" s="34"/>
      <c r="AW4169" s="34"/>
      <c r="AX4169" s="222">
        <v>127245</v>
      </c>
      <c r="AY4169" s="6">
        <v>1</v>
      </c>
      <c r="AZ4169" s="6">
        <v>241</v>
      </c>
      <c r="BA4169" s="87" t="s">
        <v>2696</v>
      </c>
      <c r="BB4169" s="39" t="s">
        <v>3003</v>
      </c>
      <c r="BC4169" s="84" t="s">
        <v>2691</v>
      </c>
      <c r="BL4169" s="42" t="s">
        <v>2698</v>
      </c>
      <c r="BM4169" s="43" t="s">
        <v>2688</v>
      </c>
      <c r="BO4169" s="111">
        <v>127746</v>
      </c>
      <c r="BP4169" s="19" t="s">
        <v>1535</v>
      </c>
    </row>
    <row r="4170" spans="1:68" ht="14.4" customHeight="1" x14ac:dyDescent="0.3">
      <c r="A4170" s="116">
        <v>4168</v>
      </c>
      <c r="H4170" t="s">
        <v>2621</v>
      </c>
      <c r="I4170" s="244">
        <v>8</v>
      </c>
      <c r="J4170" s="244" t="s">
        <v>2484</v>
      </c>
      <c r="K4170" s="244" t="s">
        <v>2519</v>
      </c>
      <c r="L4170" s="244" t="s">
        <v>2506</v>
      </c>
      <c r="M4170" s="244">
        <v>0</v>
      </c>
      <c r="N4170" s="244">
        <v>0</v>
      </c>
      <c r="O4170" s="244" t="s">
        <v>2474</v>
      </c>
      <c r="P4170" s="244" t="s">
        <v>2483</v>
      </c>
      <c r="Q4170" s="244" t="s">
        <v>2520</v>
      </c>
      <c r="R4170" s="6">
        <f t="shared" si="593"/>
        <v>2</v>
      </c>
      <c r="S4170" s="6">
        <f t="shared" si="594"/>
        <v>1</v>
      </c>
      <c r="T4170" s="7">
        <f t="shared" si="595"/>
        <v>127250</v>
      </c>
      <c r="U4170" s="121" t="str">
        <f t="shared" si="596"/>
        <v>1F112</v>
      </c>
      <c r="V4170" s="10">
        <f t="shared" si="597"/>
        <v>241</v>
      </c>
      <c r="W4170" s="10">
        <f t="shared" si="598"/>
        <v>18</v>
      </c>
      <c r="X4170" s="11">
        <f t="shared" si="599"/>
        <v>1</v>
      </c>
      <c r="Y4170" s="11">
        <f t="shared" si="600"/>
        <v>241</v>
      </c>
      <c r="Z4170" s="12" t="str">
        <f t="shared" si="601"/>
        <v>Vessel Heading</v>
      </c>
      <c r="AI4170" s="111"/>
      <c r="AJ4170" s="19"/>
      <c r="AK4170" s="19"/>
      <c r="AL4170" s="21"/>
      <c r="AM4170" s="21"/>
      <c r="AN4170" s="21"/>
      <c r="AO4170" s="21"/>
      <c r="AP4170" s="20"/>
      <c r="AQ4170" s="22"/>
      <c r="AR4170" s="20"/>
      <c r="AS4170" s="20"/>
      <c r="AT4170" s="20"/>
      <c r="AU4170" s="20"/>
      <c r="AV4170" s="20"/>
      <c r="AW4170" s="20"/>
      <c r="AX4170" s="221">
        <v>127250</v>
      </c>
      <c r="AY4170" s="6">
        <v>1</v>
      </c>
      <c r="AZ4170" s="6">
        <v>241</v>
      </c>
      <c r="BA4170" s="87" t="s">
        <v>18</v>
      </c>
      <c r="BB4170" s="39" t="s">
        <v>2462</v>
      </c>
      <c r="BC4170" s="84" t="s">
        <v>2691</v>
      </c>
      <c r="BL4170" s="42" t="s">
        <v>2698</v>
      </c>
      <c r="BM4170" s="43" t="s">
        <v>2688</v>
      </c>
      <c r="BO4170" s="111">
        <v>128778</v>
      </c>
      <c r="BP4170" s="19" t="s">
        <v>1541</v>
      </c>
    </row>
    <row r="4171" spans="1:68" ht="14.4" customHeight="1" x14ac:dyDescent="0.3">
      <c r="A4171" s="116">
        <v>4169</v>
      </c>
      <c r="H4171" t="s">
        <v>2622</v>
      </c>
      <c r="I4171" s="244">
        <v>8</v>
      </c>
      <c r="J4171" s="244" t="s">
        <v>2484</v>
      </c>
      <c r="K4171" s="244">
        <v>0</v>
      </c>
      <c r="L4171" s="244" t="s">
        <v>2563</v>
      </c>
      <c r="M4171" s="244" t="s">
        <v>2520</v>
      </c>
      <c r="N4171" s="244">
        <v>5</v>
      </c>
      <c r="O4171" s="244" t="s">
        <v>2474</v>
      </c>
      <c r="P4171" s="244" t="s">
        <v>2474</v>
      </c>
      <c r="Q4171" s="244" t="s">
        <v>2474</v>
      </c>
      <c r="R4171" s="6">
        <f t="shared" si="593"/>
        <v>2</v>
      </c>
      <c r="S4171" s="6">
        <f t="shared" si="594"/>
        <v>1</v>
      </c>
      <c r="T4171" s="7">
        <f t="shared" si="595"/>
        <v>127251</v>
      </c>
      <c r="U4171" s="121" t="str">
        <f t="shared" si="596"/>
        <v>1F113</v>
      </c>
      <c r="V4171" s="10">
        <f t="shared" si="597"/>
        <v>241</v>
      </c>
      <c r="W4171" s="10">
        <f t="shared" si="598"/>
        <v>19</v>
      </c>
      <c r="X4171" s="11">
        <f t="shared" si="599"/>
        <v>1</v>
      </c>
      <c r="Y4171" s="11">
        <f t="shared" si="600"/>
        <v>241</v>
      </c>
      <c r="Z4171" s="12" t="str">
        <f t="shared" si="601"/>
        <v>Rate of Turn</v>
      </c>
      <c r="AI4171" s="111"/>
      <c r="AJ4171" s="19"/>
      <c r="AK4171" s="19"/>
      <c r="AQ4171" s="37"/>
      <c r="AR4171" s="34"/>
      <c r="AS4171" s="34"/>
      <c r="AT4171" s="34"/>
      <c r="AU4171" s="34"/>
      <c r="AV4171" s="34"/>
      <c r="AW4171" s="34"/>
      <c r="AX4171" s="222">
        <v>127251</v>
      </c>
      <c r="AY4171" s="6">
        <v>1</v>
      </c>
      <c r="AZ4171" s="6">
        <v>241</v>
      </c>
      <c r="BA4171" s="87" t="s">
        <v>2699</v>
      </c>
      <c r="BB4171" s="39" t="s">
        <v>2700</v>
      </c>
      <c r="BC4171" s="84" t="s">
        <v>2691</v>
      </c>
      <c r="BL4171" s="42" t="s">
        <v>2698</v>
      </c>
      <c r="BM4171" s="43" t="s">
        <v>2688</v>
      </c>
      <c r="BO4171" s="111">
        <v>4352</v>
      </c>
      <c r="BP4171" s="19" t="s">
        <v>1546</v>
      </c>
    </row>
    <row r="4172" spans="1:68" ht="14.4" customHeight="1" x14ac:dyDescent="0.3">
      <c r="A4172" s="116">
        <v>4170</v>
      </c>
      <c r="H4172" t="s">
        <v>2623</v>
      </c>
      <c r="I4172" s="244">
        <v>8</v>
      </c>
      <c r="J4172" s="244" t="s">
        <v>2484</v>
      </c>
      <c r="K4172" s="244">
        <v>37</v>
      </c>
      <c r="L4172" s="244">
        <v>3</v>
      </c>
      <c r="M4172" s="244">
        <v>95</v>
      </c>
      <c r="N4172" s="244">
        <v>74</v>
      </c>
      <c r="O4172" s="244" t="s">
        <v>2515</v>
      </c>
      <c r="P4172" s="244" t="s">
        <v>2474</v>
      </c>
      <c r="Q4172" s="244" t="s">
        <v>2474</v>
      </c>
      <c r="R4172" s="6">
        <f t="shared" si="593"/>
        <v>2</v>
      </c>
      <c r="S4172" s="6">
        <f t="shared" si="594"/>
        <v>1</v>
      </c>
      <c r="T4172" s="7">
        <f t="shared" si="595"/>
        <v>130306</v>
      </c>
      <c r="U4172" s="121" t="str">
        <f t="shared" si="596"/>
        <v>1FD02</v>
      </c>
      <c r="V4172" s="10">
        <f t="shared" si="597"/>
        <v>253</v>
      </c>
      <c r="W4172" s="10">
        <f t="shared" si="598"/>
        <v>2</v>
      </c>
      <c r="X4172" s="11">
        <f t="shared" si="599"/>
        <v>1</v>
      </c>
      <c r="Y4172" s="11">
        <f t="shared" si="600"/>
        <v>253</v>
      </c>
      <c r="Z4172" s="12" t="str">
        <f t="shared" si="601"/>
        <v>Wind Data</v>
      </c>
      <c r="AI4172" s="111"/>
      <c r="AJ4172" s="19"/>
      <c r="AK4172" s="19"/>
      <c r="AL4172" s="21"/>
      <c r="AM4172" s="21"/>
      <c r="AN4172" s="21"/>
      <c r="AO4172" s="21"/>
      <c r="AP4172" s="20"/>
      <c r="AQ4172" s="22"/>
      <c r="AR4172" s="20"/>
      <c r="AS4172" s="20"/>
      <c r="AT4172" s="20"/>
      <c r="AU4172" s="20"/>
      <c r="AV4172" s="20"/>
      <c r="AW4172" s="20"/>
      <c r="AX4172" s="221">
        <v>130306</v>
      </c>
      <c r="AY4172" s="6">
        <v>1</v>
      </c>
      <c r="AZ4172" s="6">
        <v>253</v>
      </c>
      <c r="BA4172" s="87" t="s">
        <v>2701</v>
      </c>
      <c r="BB4172" s="39" t="s">
        <v>2957</v>
      </c>
      <c r="BC4172" s="84" t="s">
        <v>2349</v>
      </c>
      <c r="BD4172" s="38" t="s">
        <v>2702</v>
      </c>
      <c r="BE4172" s="39" t="s">
        <v>3168</v>
      </c>
      <c r="BF4172" s="90" t="s">
        <v>2691</v>
      </c>
      <c r="BJ4172" s="47" t="s">
        <v>2703</v>
      </c>
      <c r="BL4172" s="42" t="s">
        <v>2698</v>
      </c>
      <c r="BM4172" s="43" t="s">
        <v>2688</v>
      </c>
      <c r="BO4172" s="111">
        <v>5632</v>
      </c>
      <c r="BP4172" s="19" t="s">
        <v>1551</v>
      </c>
    </row>
    <row r="4173" spans="1:68" ht="14.4" customHeight="1" x14ac:dyDescent="0.3">
      <c r="A4173" s="116">
        <v>4171</v>
      </c>
      <c r="H4173" s="251" t="s">
        <v>3103</v>
      </c>
      <c r="I4173" s="244">
        <v>8</v>
      </c>
      <c r="J4173" s="244" t="s">
        <v>2545</v>
      </c>
      <c r="K4173" s="244">
        <v>34</v>
      </c>
      <c r="L4173" s="244">
        <v>1</v>
      </c>
      <c r="M4173" s="244">
        <v>0</v>
      </c>
      <c r="N4173" s="244" t="s">
        <v>2635</v>
      </c>
      <c r="O4173" s="244">
        <v>0</v>
      </c>
      <c r="P4173" s="244">
        <v>0</v>
      </c>
      <c r="Q4173" s="244" t="s">
        <v>2549</v>
      </c>
      <c r="R4173" s="6">
        <f t="shared" si="593"/>
        <v>6</v>
      </c>
      <c r="S4173" s="6">
        <f t="shared" si="594"/>
        <v>1</v>
      </c>
      <c r="T4173" s="7">
        <f t="shared" si="595"/>
        <v>126464</v>
      </c>
      <c r="U4173" s="121" t="str">
        <f t="shared" si="596"/>
        <v>1EE00</v>
      </c>
      <c r="V4173" s="10">
        <f t="shared" si="597"/>
        <v>238</v>
      </c>
      <c r="W4173" s="10">
        <f t="shared" si="598"/>
        <v>1</v>
      </c>
      <c r="X4173" s="11">
        <f t="shared" si="599"/>
        <v>8</v>
      </c>
      <c r="Y4173" s="11">
        <f t="shared" si="600"/>
        <v>1</v>
      </c>
      <c r="Z4173" s="12" t="str">
        <f t="shared" si="601"/>
        <v>PGN List - Transmit/Receive PGN's group function</v>
      </c>
      <c r="AI4173" s="111"/>
      <c r="AJ4173" s="19"/>
      <c r="AK4173" s="19"/>
      <c r="AQ4173" s="37"/>
      <c r="AR4173" s="34"/>
      <c r="AS4173" s="34"/>
      <c r="AT4173" s="34"/>
      <c r="AU4173" s="34"/>
      <c r="AV4173" s="34"/>
      <c r="AW4173" s="34"/>
      <c r="AX4173" s="222">
        <v>126464</v>
      </c>
      <c r="AY4173" s="6">
        <v>8</v>
      </c>
      <c r="AZ4173" s="6">
        <v>1</v>
      </c>
      <c r="BA4173" s="87" t="s">
        <v>2925</v>
      </c>
      <c r="BB4173" s="39" t="s">
        <v>2709</v>
      </c>
      <c r="BC4173" s="84" t="s">
        <v>2710</v>
      </c>
      <c r="BL4173" s="42" t="s">
        <v>2695</v>
      </c>
      <c r="BM4173" s="43" t="s">
        <v>2821</v>
      </c>
      <c r="BO4173" s="111">
        <v>6144</v>
      </c>
      <c r="BP4173" s="19" t="s">
        <v>1553</v>
      </c>
    </row>
    <row r="4174" spans="1:68" ht="14.4" customHeight="1" x14ac:dyDescent="0.3">
      <c r="A4174" s="116">
        <v>4172</v>
      </c>
      <c r="H4174" t="s">
        <v>3103</v>
      </c>
      <c r="I4174" s="244">
        <v>8</v>
      </c>
      <c r="J4174" s="244" t="s">
        <v>2576</v>
      </c>
      <c r="K4174" s="244">
        <v>0</v>
      </c>
      <c r="L4174" s="244">
        <v>0</v>
      </c>
      <c r="M4174" s="244" t="s">
        <v>2548</v>
      </c>
      <c r="N4174" s="244">
        <v>0</v>
      </c>
      <c r="O4174" s="244">
        <v>0</v>
      </c>
      <c r="P4174" s="244" t="s">
        <v>2553</v>
      </c>
      <c r="Q4174" s="244">
        <v>1</v>
      </c>
      <c r="R4174" s="6">
        <f t="shared" si="593"/>
        <v>6</v>
      </c>
      <c r="S4174" s="6">
        <f t="shared" si="594"/>
        <v>1</v>
      </c>
      <c r="T4174" s="7">
        <f t="shared" si="595"/>
        <v>126464</v>
      </c>
      <c r="U4174" s="121" t="str">
        <f t="shared" si="596"/>
        <v>1EE00</v>
      </c>
      <c r="V4174" s="10">
        <f t="shared" si="597"/>
        <v>238</v>
      </c>
      <c r="W4174" s="10">
        <f t="shared" si="598"/>
        <v>1</v>
      </c>
      <c r="X4174" s="11">
        <f t="shared" si="599"/>
        <v>8</v>
      </c>
      <c r="Y4174" s="11">
        <f t="shared" si="600"/>
        <v>1</v>
      </c>
      <c r="Z4174" s="12" t="str">
        <f t="shared" si="601"/>
        <v>PGN List - Transmit/Receive PGN's group function</v>
      </c>
      <c r="AI4174" s="111"/>
      <c r="AJ4174" s="19"/>
      <c r="AK4174" s="19"/>
      <c r="AL4174" s="21"/>
      <c r="AM4174" s="21"/>
      <c r="AN4174" s="21"/>
      <c r="AO4174" s="21"/>
      <c r="AP4174" s="20"/>
      <c r="AQ4174" s="22"/>
      <c r="AR4174" s="20"/>
      <c r="AS4174" s="20"/>
      <c r="AT4174" s="20"/>
      <c r="AU4174" s="20"/>
      <c r="AV4174" s="20"/>
      <c r="AW4174" s="20"/>
      <c r="AX4174" s="221">
        <v>126464</v>
      </c>
      <c r="AY4174" s="6">
        <v>8</v>
      </c>
      <c r="AZ4174" s="6">
        <v>1</v>
      </c>
      <c r="BA4174" s="87" t="s">
        <v>2926</v>
      </c>
      <c r="BB4174" s="39" t="s">
        <v>2352</v>
      </c>
      <c r="BC4174" s="84" t="s">
        <v>2710</v>
      </c>
      <c r="BD4174" s="38" t="s">
        <v>2932</v>
      </c>
      <c r="BE4174" s="39" t="s">
        <v>3050</v>
      </c>
      <c r="BF4174" s="90" t="s">
        <v>4</v>
      </c>
      <c r="BL4174" s="42" t="s">
        <v>2695</v>
      </c>
      <c r="BM4174" s="43" t="s">
        <v>2821</v>
      </c>
      <c r="BO4174" s="111">
        <v>6656</v>
      </c>
      <c r="BP4174" s="19" t="s">
        <v>1555</v>
      </c>
    </row>
    <row r="4175" spans="1:68" ht="14.4" customHeight="1" x14ac:dyDescent="0.3">
      <c r="A4175" s="116">
        <v>4173</v>
      </c>
      <c r="H4175" t="s">
        <v>3103</v>
      </c>
      <c r="I4175" s="244">
        <v>8</v>
      </c>
      <c r="J4175" s="244" t="s">
        <v>2486</v>
      </c>
      <c r="K4175" s="244">
        <v>0</v>
      </c>
      <c r="L4175" s="244" t="s">
        <v>2548</v>
      </c>
      <c r="M4175" s="244">
        <v>1</v>
      </c>
      <c r="N4175" s="244" t="s">
        <v>2494</v>
      </c>
      <c r="O4175" s="244" t="s">
        <v>2542</v>
      </c>
      <c r="P4175" s="244">
        <v>1</v>
      </c>
      <c r="Q4175" s="244">
        <v>12</v>
      </c>
      <c r="R4175" s="6">
        <f t="shared" ref="R4175:R4238" si="602">_xlfn.BITRSHIFT(_xlfn.BITAND(HEX2DEC(H4175),HEX2DEC("1C000000")),26)</f>
        <v>6</v>
      </c>
      <c r="S4175" s="6">
        <f t="shared" ref="S4175:S4238" si="603">_xlfn.BITRSHIFT(_xlfn.BITAND(HEX2DEC(H4175),HEX2DEC("01000000")),24)</f>
        <v>1</v>
      </c>
      <c r="T4175" s="7">
        <f t="shared" ref="T4175:T4238" si="604">IF(_xlfn.BITRSHIFT(_xlfn.BITAND(HEX2DEC(H4175),HEX2DEC("0FF0000")),16)&lt;240,_xlfn.BITRSHIFT(_xlfn.BITAND(HEX2DEC(H4175),HEX2DEC("1FF0000")),8),_xlfn.BITRSHIFT(_xlfn.BITAND(HEX2DEC(H4175),HEX2DEC("1FFFF00")),8))</f>
        <v>126464</v>
      </c>
      <c r="U4175" s="121" t="str">
        <f t="shared" ref="U4175:U4238" si="605">DEC2HEX(T4175)</f>
        <v>1EE00</v>
      </c>
      <c r="V4175" s="10">
        <f t="shared" ref="V4175:V4238" si="606">_xlfn.BITRSHIFT(_xlfn.BITAND(HEX2DEC(H4175),HEX2DEC("0FF0000")),16)</f>
        <v>238</v>
      </c>
      <c r="W4175" s="10">
        <f t="shared" ref="W4175:W4238" si="607">_xlfn.BITRSHIFT(_xlfn.BITAND(HEX2DEC(H4175),HEX2DEC("FF00")),8)</f>
        <v>1</v>
      </c>
      <c r="X4175" s="11">
        <f t="shared" ref="X4175:X4238" si="608">_xlfn.BITAND(HEX2DEC(H4175),HEX2DEC("00000FF"))</f>
        <v>8</v>
      </c>
      <c r="Y4175" s="11">
        <f t="shared" ref="Y4175:Y4238" si="609">IF(_xlfn.BITRSHIFT(_xlfn.BITAND(HEX2DEC(H4175),HEX2DEC("0FF0000")),16)&lt;240,_xlfn.BITRSHIFT(_xlfn.BITAND(HEX2DEC(H4175),HEX2DEC("0FF00")),8),_xlfn.BITRSHIFT(_xlfn.BITAND(HEX2DEC(H4175),HEX2DEC("0FF0000")),16))</f>
        <v>1</v>
      </c>
      <c r="Z4175" s="12" t="str">
        <f t="shared" ref="Z4175:Z4238" si="610">VLOOKUP(T4175,BO:BP,2,FALSE)</f>
        <v>PGN List - Transmit/Receive PGN's group function</v>
      </c>
      <c r="AI4175" s="111"/>
      <c r="AJ4175" s="19"/>
      <c r="AK4175" s="19"/>
      <c r="AQ4175" s="37"/>
      <c r="AR4175" s="34"/>
      <c r="AS4175" s="34"/>
      <c r="AT4175" s="34"/>
      <c r="AU4175" s="34"/>
      <c r="AV4175" s="34"/>
      <c r="AW4175" s="34"/>
      <c r="AX4175" s="222">
        <v>126464</v>
      </c>
      <c r="AY4175" s="6">
        <v>8</v>
      </c>
      <c r="AZ4175" s="6">
        <v>1</v>
      </c>
      <c r="BA4175" s="87" t="s">
        <v>2954</v>
      </c>
      <c r="BB4175" s="39" t="s">
        <v>2411</v>
      </c>
      <c r="BC4175" s="84" t="s">
        <v>2710</v>
      </c>
      <c r="BG4175" s="58" t="s">
        <v>2932</v>
      </c>
      <c r="BH4175" s="24" t="s">
        <v>2369</v>
      </c>
      <c r="BI4175" s="6" t="s">
        <v>4</v>
      </c>
      <c r="BL4175" s="42" t="s">
        <v>2695</v>
      </c>
      <c r="BM4175" s="43" t="s">
        <v>2821</v>
      </c>
      <c r="BO4175" s="111">
        <v>61572</v>
      </c>
      <c r="BP4175" s="19" t="s">
        <v>1606</v>
      </c>
    </row>
    <row r="4176" spans="1:68" ht="14.4" customHeight="1" x14ac:dyDescent="0.3">
      <c r="A4176" s="116">
        <v>4174</v>
      </c>
      <c r="H4176" t="s">
        <v>3103</v>
      </c>
      <c r="I4176" s="244">
        <v>8</v>
      </c>
      <c r="J4176" s="244" t="s">
        <v>2582</v>
      </c>
      <c r="K4176" s="244" t="s">
        <v>2542</v>
      </c>
      <c r="L4176" s="244">
        <v>1</v>
      </c>
      <c r="M4176" s="244">
        <v>13</v>
      </c>
      <c r="N4176" s="244" t="s">
        <v>2542</v>
      </c>
      <c r="O4176" s="244">
        <v>1</v>
      </c>
      <c r="P4176" s="244" t="s">
        <v>2554</v>
      </c>
      <c r="Q4176" s="244" t="s">
        <v>2542</v>
      </c>
      <c r="R4176" s="6">
        <f t="shared" si="602"/>
        <v>6</v>
      </c>
      <c r="S4176" s="6">
        <f t="shared" si="603"/>
        <v>1</v>
      </c>
      <c r="T4176" s="7">
        <f t="shared" si="604"/>
        <v>126464</v>
      </c>
      <c r="U4176" s="121" t="str">
        <f t="shared" si="605"/>
        <v>1EE00</v>
      </c>
      <c r="V4176" s="10">
        <f t="shared" si="606"/>
        <v>238</v>
      </c>
      <c r="W4176" s="10">
        <f t="shared" si="607"/>
        <v>1</v>
      </c>
      <c r="X4176" s="11">
        <f t="shared" si="608"/>
        <v>8</v>
      </c>
      <c r="Y4176" s="11">
        <f t="shared" si="609"/>
        <v>1</v>
      </c>
      <c r="Z4176" s="12" t="str">
        <f t="shared" si="610"/>
        <v>PGN List - Transmit/Receive PGN's group function</v>
      </c>
      <c r="AI4176" s="111"/>
      <c r="AJ4176" s="19"/>
      <c r="AK4176" s="19"/>
      <c r="AL4176" s="21"/>
      <c r="AM4176" s="21"/>
      <c r="AN4176" s="21"/>
      <c r="AO4176" s="21"/>
      <c r="AP4176" s="20"/>
      <c r="AQ4176" s="22"/>
      <c r="AR4176" s="20"/>
      <c r="AS4176" s="20"/>
      <c r="AT4176" s="20"/>
      <c r="AU4176" s="20"/>
      <c r="AV4176" s="20"/>
      <c r="AW4176" s="20"/>
      <c r="AX4176" s="221">
        <v>126464</v>
      </c>
      <c r="AY4176" s="6">
        <v>8</v>
      </c>
      <c r="AZ4176" s="6">
        <v>1</v>
      </c>
      <c r="BA4176" s="87" t="s">
        <v>2927</v>
      </c>
      <c r="BB4176" s="39" t="s">
        <v>2412</v>
      </c>
      <c r="BC4176" s="84" t="s">
        <v>2710</v>
      </c>
      <c r="BG4176" s="58" t="s">
        <v>2932</v>
      </c>
      <c r="BH4176" s="24" t="s">
        <v>2966</v>
      </c>
      <c r="BI4176" s="6" t="s">
        <v>4</v>
      </c>
      <c r="BL4176" s="42" t="s">
        <v>2695</v>
      </c>
      <c r="BM4176" s="43" t="s">
        <v>2821</v>
      </c>
      <c r="BO4176" s="111">
        <v>61836</v>
      </c>
      <c r="BP4176" s="19" t="s">
        <v>1610</v>
      </c>
    </row>
    <row r="4177" spans="1:68" ht="14.4" customHeight="1" x14ac:dyDescent="0.3">
      <c r="A4177" s="116">
        <v>4175</v>
      </c>
      <c r="H4177" t="s">
        <v>3103</v>
      </c>
      <c r="I4177" s="244">
        <v>8</v>
      </c>
      <c r="J4177" s="244" t="s">
        <v>2524</v>
      </c>
      <c r="K4177" s="244">
        <v>1</v>
      </c>
      <c r="L4177" s="244">
        <v>0</v>
      </c>
      <c r="M4177" s="244" t="s">
        <v>2630</v>
      </c>
      <c r="N4177" s="244">
        <v>1</v>
      </c>
      <c r="O4177" s="244">
        <v>1</v>
      </c>
      <c r="P4177" s="244" t="s">
        <v>2630</v>
      </c>
      <c r="Q4177" s="244">
        <v>1</v>
      </c>
      <c r="R4177" s="6">
        <f t="shared" si="602"/>
        <v>6</v>
      </c>
      <c r="S4177" s="6">
        <f t="shared" si="603"/>
        <v>1</v>
      </c>
      <c r="T4177" s="7">
        <f t="shared" si="604"/>
        <v>126464</v>
      </c>
      <c r="U4177" s="121" t="str">
        <f t="shared" si="605"/>
        <v>1EE00</v>
      </c>
      <c r="V4177" s="10">
        <f t="shared" si="606"/>
        <v>238</v>
      </c>
      <c r="W4177" s="10">
        <f t="shared" si="607"/>
        <v>1</v>
      </c>
      <c r="X4177" s="11">
        <f t="shared" si="608"/>
        <v>8</v>
      </c>
      <c r="Y4177" s="11">
        <f t="shared" si="609"/>
        <v>1</v>
      </c>
      <c r="Z4177" s="12" t="str">
        <f t="shared" si="610"/>
        <v>PGN List - Transmit/Receive PGN's group function</v>
      </c>
      <c r="AI4177" s="111"/>
      <c r="AJ4177" s="19"/>
      <c r="AK4177" s="19"/>
      <c r="AQ4177" s="37"/>
      <c r="AR4177" s="34"/>
      <c r="AS4177" s="34"/>
      <c r="AT4177" s="34"/>
      <c r="AU4177" s="34"/>
      <c r="AV4177" s="34"/>
      <c r="AW4177" s="34"/>
      <c r="AX4177" s="222">
        <v>126464</v>
      </c>
      <c r="AY4177" s="6">
        <v>8</v>
      </c>
      <c r="AZ4177" s="6">
        <v>1</v>
      </c>
      <c r="BA4177" s="87" t="s">
        <v>2928</v>
      </c>
      <c r="BB4177" s="39" t="s">
        <v>2413</v>
      </c>
      <c r="BC4177" s="84" t="s">
        <v>2710</v>
      </c>
      <c r="BD4177" s="38" t="s">
        <v>2932</v>
      </c>
      <c r="BE4177" s="39" t="s">
        <v>2933</v>
      </c>
      <c r="BF4177" s="90" t="s">
        <v>4</v>
      </c>
      <c r="BL4177" s="42" t="s">
        <v>2695</v>
      </c>
      <c r="BM4177" s="43" t="s">
        <v>2821</v>
      </c>
      <c r="BO4177" s="111">
        <v>61843</v>
      </c>
      <c r="BP4177" s="19" t="s">
        <v>1617</v>
      </c>
    </row>
    <row r="4178" spans="1:68" ht="14.4" customHeight="1" x14ac:dyDescent="0.3">
      <c r="A4178" s="116">
        <v>4176</v>
      </c>
      <c r="H4178" t="s">
        <v>3103</v>
      </c>
      <c r="I4178" s="244">
        <v>8</v>
      </c>
      <c r="J4178" s="244" t="s">
        <v>2583</v>
      </c>
      <c r="K4178" s="244">
        <v>5</v>
      </c>
      <c r="L4178" s="244" t="s">
        <v>2630</v>
      </c>
      <c r="M4178" s="244">
        <v>1</v>
      </c>
      <c r="N4178" s="244">
        <v>8</v>
      </c>
      <c r="O4178" s="244" t="s">
        <v>2630</v>
      </c>
      <c r="P4178" s="244">
        <v>1</v>
      </c>
      <c r="Q4178" s="244">
        <v>3</v>
      </c>
      <c r="R4178" s="6">
        <f t="shared" si="602"/>
        <v>6</v>
      </c>
      <c r="S4178" s="6">
        <f t="shared" si="603"/>
        <v>1</v>
      </c>
      <c r="T4178" s="7">
        <f t="shared" si="604"/>
        <v>126464</v>
      </c>
      <c r="U4178" s="121" t="str">
        <f t="shared" si="605"/>
        <v>1EE00</v>
      </c>
      <c r="V4178" s="10">
        <f t="shared" si="606"/>
        <v>238</v>
      </c>
      <c r="W4178" s="10">
        <f t="shared" si="607"/>
        <v>1</v>
      </c>
      <c r="X4178" s="11">
        <f t="shared" si="608"/>
        <v>8</v>
      </c>
      <c r="Y4178" s="11">
        <f t="shared" si="609"/>
        <v>1</v>
      </c>
      <c r="Z4178" s="12" t="str">
        <f t="shared" si="610"/>
        <v>PGN List - Transmit/Receive PGN's group function</v>
      </c>
      <c r="AI4178" s="111"/>
      <c r="AJ4178" s="19"/>
      <c r="AK4178" s="19"/>
      <c r="AL4178" s="21"/>
      <c r="AM4178" s="21"/>
      <c r="AN4178" s="21"/>
      <c r="AO4178" s="21"/>
      <c r="AP4178" s="20"/>
      <c r="AQ4178" s="22"/>
      <c r="AR4178" s="20"/>
      <c r="AS4178" s="20"/>
      <c r="AT4178" s="20"/>
      <c r="AU4178" s="20"/>
      <c r="AV4178" s="20"/>
      <c r="AW4178" s="20"/>
      <c r="AX4178" s="221">
        <v>126464</v>
      </c>
      <c r="AY4178" s="6">
        <v>8</v>
      </c>
      <c r="AZ4178" s="6">
        <v>1</v>
      </c>
      <c r="BA4178" s="87" t="s">
        <v>2941</v>
      </c>
      <c r="BB4178" s="39" t="s">
        <v>2415</v>
      </c>
      <c r="BC4178" s="84" t="s">
        <v>2710</v>
      </c>
      <c r="BL4178" s="42" t="s">
        <v>2695</v>
      </c>
      <c r="BM4178" s="43" t="s">
        <v>2821</v>
      </c>
      <c r="BO4178" s="111">
        <v>61853</v>
      </c>
      <c r="BP4178" s="19" t="s">
        <v>1627</v>
      </c>
    </row>
    <row r="4179" spans="1:68" ht="14.4" customHeight="1" x14ac:dyDescent="0.3">
      <c r="A4179" s="116">
        <v>4177</v>
      </c>
      <c r="H4179" t="s">
        <v>3103</v>
      </c>
      <c r="I4179" s="244">
        <v>8</v>
      </c>
      <c r="J4179" s="244" t="s">
        <v>2584</v>
      </c>
      <c r="K4179" s="244" t="s">
        <v>2632</v>
      </c>
      <c r="L4179" s="244">
        <v>1</v>
      </c>
      <c r="M4179" s="244" t="s">
        <v>2481</v>
      </c>
      <c r="N4179" s="244" t="s">
        <v>2632</v>
      </c>
      <c r="O4179" s="244">
        <v>1</v>
      </c>
      <c r="P4179" s="244">
        <v>2</v>
      </c>
      <c r="Q4179" s="244" t="s">
        <v>2673</v>
      </c>
      <c r="R4179" s="6">
        <f t="shared" si="602"/>
        <v>6</v>
      </c>
      <c r="S4179" s="6">
        <f t="shared" si="603"/>
        <v>1</v>
      </c>
      <c r="T4179" s="7">
        <f t="shared" si="604"/>
        <v>126464</v>
      </c>
      <c r="U4179" s="121" t="str">
        <f t="shared" si="605"/>
        <v>1EE00</v>
      </c>
      <c r="V4179" s="10">
        <f t="shared" si="606"/>
        <v>238</v>
      </c>
      <c r="W4179" s="10">
        <f t="shared" si="607"/>
        <v>1</v>
      </c>
      <c r="X4179" s="11">
        <f t="shared" si="608"/>
        <v>8</v>
      </c>
      <c r="Y4179" s="11">
        <f t="shared" si="609"/>
        <v>1</v>
      </c>
      <c r="Z4179" s="12" t="str">
        <f t="shared" si="610"/>
        <v>PGN List - Transmit/Receive PGN's group function</v>
      </c>
      <c r="AI4179" s="111"/>
      <c r="AJ4179" s="19"/>
      <c r="AK4179" s="19"/>
      <c r="AQ4179" s="37"/>
      <c r="AR4179" s="34"/>
      <c r="AS4179" s="34"/>
      <c r="AT4179" s="34"/>
      <c r="AU4179" s="34"/>
      <c r="AV4179" s="34"/>
      <c r="AW4179" s="34"/>
      <c r="AX4179" s="222">
        <v>126464</v>
      </c>
      <c r="AY4179" s="6">
        <v>8</v>
      </c>
      <c r="AZ4179" s="6">
        <v>1</v>
      </c>
      <c r="BA4179" s="87" t="s">
        <v>2930</v>
      </c>
      <c r="BB4179" s="39" t="s">
        <v>2414</v>
      </c>
      <c r="BC4179" s="84" t="s">
        <v>2710</v>
      </c>
      <c r="BG4179" s="58" t="s">
        <v>2932</v>
      </c>
      <c r="BH4179" s="24" t="s">
        <v>2373</v>
      </c>
      <c r="BI4179" s="6" t="s">
        <v>4</v>
      </c>
      <c r="BL4179" s="42" t="s">
        <v>2695</v>
      </c>
      <c r="BM4179" s="43" t="s">
        <v>2821</v>
      </c>
      <c r="BO4179" s="111">
        <v>61878</v>
      </c>
      <c r="BP4179" s="19" t="s">
        <v>1652</v>
      </c>
    </row>
    <row r="4180" spans="1:68" ht="14.4" customHeight="1" x14ac:dyDescent="0.3">
      <c r="A4180" s="116">
        <v>4178</v>
      </c>
      <c r="H4180" t="s">
        <v>3103</v>
      </c>
      <c r="I4180" s="244">
        <v>8</v>
      </c>
      <c r="J4180" s="244" t="s">
        <v>2577</v>
      </c>
      <c r="K4180" s="244">
        <v>1</v>
      </c>
      <c r="L4180" s="244">
        <v>5</v>
      </c>
      <c r="M4180" s="244" t="s">
        <v>2673</v>
      </c>
      <c r="N4180" s="244">
        <v>1</v>
      </c>
      <c r="O4180" s="244" t="s">
        <v>2474</v>
      </c>
      <c r="P4180" s="244" t="s">
        <v>2474</v>
      </c>
      <c r="Q4180" s="244" t="s">
        <v>2474</v>
      </c>
      <c r="R4180" s="6">
        <f t="shared" si="602"/>
        <v>6</v>
      </c>
      <c r="S4180" s="6">
        <f t="shared" si="603"/>
        <v>1</v>
      </c>
      <c r="T4180" s="7">
        <f t="shared" si="604"/>
        <v>126464</v>
      </c>
      <c r="U4180" s="121" t="str">
        <f t="shared" si="605"/>
        <v>1EE00</v>
      </c>
      <c r="V4180" s="10">
        <f t="shared" si="606"/>
        <v>238</v>
      </c>
      <c r="W4180" s="10">
        <f t="shared" si="607"/>
        <v>1</v>
      </c>
      <c r="X4180" s="11">
        <f t="shared" si="608"/>
        <v>8</v>
      </c>
      <c r="Y4180" s="11">
        <f t="shared" si="609"/>
        <v>1</v>
      </c>
      <c r="Z4180" s="12" t="str">
        <f t="shared" si="610"/>
        <v>PGN List - Transmit/Receive PGN's group function</v>
      </c>
      <c r="AI4180" s="111"/>
      <c r="AJ4180" s="19"/>
      <c r="AK4180" s="19"/>
      <c r="AL4180" s="21"/>
      <c r="AM4180" s="21"/>
      <c r="AN4180" s="21"/>
      <c r="AO4180" s="21"/>
      <c r="AP4180" s="20"/>
      <c r="AQ4180" s="22"/>
      <c r="AR4180" s="20"/>
      <c r="AS4180" s="20"/>
      <c r="AT4180" s="20"/>
      <c r="AU4180" s="20"/>
      <c r="AV4180" s="20"/>
      <c r="AW4180" s="20"/>
      <c r="AX4180" s="221">
        <v>126464</v>
      </c>
      <c r="AY4180" s="6">
        <v>8</v>
      </c>
      <c r="AZ4180" s="6">
        <v>1</v>
      </c>
      <c r="BA4180" s="87" t="s">
        <v>2942</v>
      </c>
      <c r="BB4180" s="39" t="s">
        <v>2416</v>
      </c>
      <c r="BC4180" s="84" t="s">
        <v>2710</v>
      </c>
      <c r="BL4180" s="42" t="s">
        <v>2695</v>
      </c>
      <c r="BM4180" s="43" t="s">
        <v>2821</v>
      </c>
      <c r="BO4180" s="111">
        <v>61885</v>
      </c>
      <c r="BP4180" s="19" t="s">
        <v>1659</v>
      </c>
    </row>
    <row r="4181" spans="1:68" ht="14.4" customHeight="1" x14ac:dyDescent="0.3">
      <c r="A4181" s="116">
        <v>4179</v>
      </c>
      <c r="H4181" t="s">
        <v>3103</v>
      </c>
      <c r="I4181" s="244">
        <v>8</v>
      </c>
      <c r="J4181" s="244" t="s">
        <v>2500</v>
      </c>
      <c r="K4181" s="244" t="s">
        <v>2484</v>
      </c>
      <c r="L4181" s="244">
        <v>0</v>
      </c>
      <c r="M4181" s="244">
        <v>0</v>
      </c>
      <c r="N4181" s="244" t="s">
        <v>2635</v>
      </c>
      <c r="O4181" s="244">
        <v>0</v>
      </c>
      <c r="P4181" s="244">
        <v>0</v>
      </c>
      <c r="Q4181" s="244" t="s">
        <v>2548</v>
      </c>
      <c r="R4181" s="6">
        <f t="shared" si="602"/>
        <v>6</v>
      </c>
      <c r="S4181" s="6">
        <f t="shared" si="603"/>
        <v>1</v>
      </c>
      <c r="T4181" s="7">
        <f t="shared" si="604"/>
        <v>126464</v>
      </c>
      <c r="U4181" s="121" t="str">
        <f t="shared" si="605"/>
        <v>1EE00</v>
      </c>
      <c r="V4181" s="10">
        <f t="shared" si="606"/>
        <v>238</v>
      </c>
      <c r="W4181" s="10">
        <f t="shared" si="607"/>
        <v>1</v>
      </c>
      <c r="X4181" s="11">
        <f t="shared" si="608"/>
        <v>8</v>
      </c>
      <c r="Y4181" s="11">
        <f t="shared" si="609"/>
        <v>1</v>
      </c>
      <c r="Z4181" s="12" t="str">
        <f t="shared" si="610"/>
        <v>PGN List - Transmit/Receive PGN's group function</v>
      </c>
      <c r="AI4181" s="111"/>
      <c r="AJ4181" s="19"/>
      <c r="AK4181" s="19"/>
      <c r="AQ4181" s="37"/>
      <c r="AR4181" s="34"/>
      <c r="AS4181" s="34"/>
      <c r="AT4181" s="34"/>
      <c r="AU4181" s="34"/>
      <c r="AV4181" s="34"/>
      <c r="AW4181" s="34"/>
      <c r="AX4181" s="222">
        <v>126464</v>
      </c>
      <c r="AY4181" s="6">
        <v>8</v>
      </c>
      <c r="AZ4181" s="6">
        <v>1</v>
      </c>
      <c r="BA4181" s="87" t="s">
        <v>2925</v>
      </c>
      <c r="BB4181" s="39" t="s">
        <v>2709</v>
      </c>
      <c r="BC4181" s="84" t="s">
        <v>2710</v>
      </c>
      <c r="BL4181" s="42" t="s">
        <v>2695</v>
      </c>
      <c r="BM4181" s="43" t="s">
        <v>2821</v>
      </c>
      <c r="BO4181" s="111">
        <v>61895</v>
      </c>
      <c r="BP4181" s="19" t="s">
        <v>1669</v>
      </c>
    </row>
    <row r="4182" spans="1:68" ht="14.4" customHeight="1" x14ac:dyDescent="0.3">
      <c r="A4182" s="116">
        <v>4180</v>
      </c>
      <c r="H4182" t="s">
        <v>3103</v>
      </c>
      <c r="I4182" s="244">
        <v>8</v>
      </c>
      <c r="J4182" s="244" t="s">
        <v>2502</v>
      </c>
      <c r="K4182" s="244">
        <v>0</v>
      </c>
      <c r="L4182" s="244">
        <v>0</v>
      </c>
      <c r="M4182" s="244" t="s">
        <v>2553</v>
      </c>
      <c r="N4182" s="244">
        <v>1</v>
      </c>
      <c r="O4182" s="244">
        <v>0</v>
      </c>
      <c r="P4182" s="244" t="s">
        <v>2548</v>
      </c>
      <c r="Q4182" s="244">
        <v>1</v>
      </c>
      <c r="R4182" s="6">
        <f t="shared" si="602"/>
        <v>6</v>
      </c>
      <c r="S4182" s="6">
        <f t="shared" si="603"/>
        <v>1</v>
      </c>
      <c r="T4182" s="7">
        <f t="shared" si="604"/>
        <v>126464</v>
      </c>
      <c r="U4182" s="121" t="str">
        <f t="shared" si="605"/>
        <v>1EE00</v>
      </c>
      <c r="V4182" s="10">
        <f t="shared" si="606"/>
        <v>238</v>
      </c>
      <c r="W4182" s="10">
        <f t="shared" si="607"/>
        <v>1</v>
      </c>
      <c r="X4182" s="11">
        <f t="shared" si="608"/>
        <v>8</v>
      </c>
      <c r="Y4182" s="11">
        <f t="shared" si="609"/>
        <v>1</v>
      </c>
      <c r="Z4182" s="12" t="str">
        <f t="shared" si="610"/>
        <v>PGN List - Transmit/Receive PGN's group function</v>
      </c>
      <c r="AI4182" s="111"/>
      <c r="AJ4182" s="19"/>
      <c r="AK4182" s="19"/>
      <c r="AL4182" s="21"/>
      <c r="AM4182" s="21"/>
      <c r="AN4182" s="21"/>
      <c r="AO4182" s="21"/>
      <c r="AP4182" s="20"/>
      <c r="AQ4182" s="22"/>
      <c r="AR4182" s="20"/>
      <c r="AS4182" s="20"/>
      <c r="AT4182" s="20"/>
      <c r="AU4182" s="20"/>
      <c r="AV4182" s="20"/>
      <c r="AW4182" s="20"/>
      <c r="AX4182" s="221">
        <v>126464</v>
      </c>
      <c r="AY4182" s="6">
        <v>8</v>
      </c>
      <c r="AZ4182" s="6">
        <v>1</v>
      </c>
      <c r="BA4182" s="87" t="s">
        <v>2926</v>
      </c>
      <c r="BB4182" s="39" t="s">
        <v>2352</v>
      </c>
      <c r="BC4182" s="84" t="s">
        <v>2710</v>
      </c>
      <c r="BL4182" s="42" t="s">
        <v>2695</v>
      </c>
      <c r="BM4182" s="43" t="s">
        <v>2821</v>
      </c>
      <c r="BO4182" s="111">
        <v>61901</v>
      </c>
      <c r="BP4182" s="19" t="s">
        <v>1675</v>
      </c>
    </row>
    <row r="4183" spans="1:68" ht="14.4" customHeight="1" x14ac:dyDescent="0.3">
      <c r="A4183" s="116">
        <v>4181</v>
      </c>
      <c r="H4183" t="s">
        <v>3103</v>
      </c>
      <c r="I4183" s="244">
        <v>8</v>
      </c>
      <c r="J4183" s="244" t="s">
        <v>2504</v>
      </c>
      <c r="K4183" s="244">
        <v>14</v>
      </c>
      <c r="L4183" s="244" t="s">
        <v>2528</v>
      </c>
      <c r="M4183" s="244">
        <v>1</v>
      </c>
      <c r="N4183" s="244">
        <v>1</v>
      </c>
      <c r="O4183" s="244" t="s">
        <v>2673</v>
      </c>
      <c r="P4183" s="244">
        <v>1</v>
      </c>
      <c r="Q4183" s="244">
        <v>2</v>
      </c>
      <c r="R4183" s="6">
        <f t="shared" si="602"/>
        <v>6</v>
      </c>
      <c r="S4183" s="6">
        <f t="shared" si="603"/>
        <v>1</v>
      </c>
      <c r="T4183" s="7">
        <f t="shared" si="604"/>
        <v>126464</v>
      </c>
      <c r="U4183" s="121" t="str">
        <f t="shared" si="605"/>
        <v>1EE00</v>
      </c>
      <c r="V4183" s="10">
        <f t="shared" si="606"/>
        <v>238</v>
      </c>
      <c r="W4183" s="10">
        <f t="shared" si="607"/>
        <v>1</v>
      </c>
      <c r="X4183" s="11">
        <f t="shared" si="608"/>
        <v>8</v>
      </c>
      <c r="Y4183" s="11">
        <f t="shared" si="609"/>
        <v>1</v>
      </c>
      <c r="Z4183" s="12" t="str">
        <f t="shared" si="610"/>
        <v>PGN List - Transmit/Receive PGN's group function</v>
      </c>
      <c r="AI4183" s="111"/>
      <c r="AJ4183" s="19"/>
      <c r="AK4183" s="19"/>
      <c r="AQ4183" s="37"/>
      <c r="AR4183" s="34"/>
      <c r="AS4183" s="34"/>
      <c r="AT4183" s="34"/>
      <c r="AU4183" s="34"/>
      <c r="AV4183" s="34"/>
      <c r="AW4183" s="34"/>
      <c r="AX4183" s="222">
        <v>126464</v>
      </c>
      <c r="AY4183" s="6">
        <v>8</v>
      </c>
      <c r="AZ4183" s="6">
        <v>1</v>
      </c>
      <c r="BA4183" s="87" t="s">
        <v>2954</v>
      </c>
      <c r="BB4183" s="39" t="s">
        <v>2411</v>
      </c>
      <c r="BC4183" s="84" t="s">
        <v>2710</v>
      </c>
      <c r="BD4183" s="38" t="s">
        <v>2932</v>
      </c>
      <c r="BE4183" s="39" t="s">
        <v>2694</v>
      </c>
      <c r="BF4183" s="90" t="s">
        <v>4</v>
      </c>
      <c r="BL4183" s="42" t="s">
        <v>2695</v>
      </c>
      <c r="BM4183" s="43" t="s">
        <v>2821</v>
      </c>
      <c r="BO4183" s="111">
        <v>61904</v>
      </c>
      <c r="BP4183" s="19" t="s">
        <v>1678</v>
      </c>
    </row>
    <row r="4184" spans="1:68" ht="14.4" customHeight="1" x14ac:dyDescent="0.3">
      <c r="A4184" s="116">
        <v>4182</v>
      </c>
      <c r="H4184" t="s">
        <v>3103</v>
      </c>
      <c r="I4184" s="244">
        <v>8</v>
      </c>
      <c r="J4184" s="244" t="s">
        <v>2506</v>
      </c>
      <c r="K4184" s="244" t="s">
        <v>2673</v>
      </c>
      <c r="L4184" s="244">
        <v>1</v>
      </c>
      <c r="M4184" s="244">
        <v>9</v>
      </c>
      <c r="N4184" s="244" t="s">
        <v>2673</v>
      </c>
      <c r="O4184" s="244">
        <v>1</v>
      </c>
      <c r="P4184" s="244">
        <v>7</v>
      </c>
      <c r="Q4184" s="244" t="s">
        <v>2563</v>
      </c>
      <c r="R4184" s="6">
        <f t="shared" si="602"/>
        <v>6</v>
      </c>
      <c r="S4184" s="6">
        <f t="shared" si="603"/>
        <v>1</v>
      </c>
      <c r="T4184" s="7">
        <f t="shared" si="604"/>
        <v>126464</v>
      </c>
      <c r="U4184" s="121" t="str">
        <f t="shared" si="605"/>
        <v>1EE00</v>
      </c>
      <c r="V4184" s="10">
        <f t="shared" si="606"/>
        <v>238</v>
      </c>
      <c r="W4184" s="10">
        <f t="shared" si="607"/>
        <v>1</v>
      </c>
      <c r="X4184" s="11">
        <f t="shared" si="608"/>
        <v>8</v>
      </c>
      <c r="Y4184" s="11">
        <f t="shared" si="609"/>
        <v>1</v>
      </c>
      <c r="Z4184" s="12" t="str">
        <f t="shared" si="610"/>
        <v>PGN List - Transmit/Receive PGN's group function</v>
      </c>
      <c r="AI4184" s="111"/>
      <c r="AJ4184" s="19"/>
      <c r="AK4184" s="19"/>
      <c r="AL4184" s="21"/>
      <c r="AM4184" s="21"/>
      <c r="AN4184" s="21"/>
      <c r="AO4184" s="21"/>
      <c r="AP4184" s="20"/>
      <c r="AQ4184" s="22"/>
      <c r="AR4184" s="20"/>
      <c r="AS4184" s="20"/>
      <c r="AT4184" s="20"/>
      <c r="AU4184" s="20"/>
      <c r="AV4184" s="20"/>
      <c r="AW4184" s="20"/>
      <c r="AX4184" s="221">
        <v>126464</v>
      </c>
      <c r="AY4184" s="6">
        <v>8</v>
      </c>
      <c r="AZ4184" s="6">
        <v>1</v>
      </c>
      <c r="BA4184" s="87" t="s">
        <v>2927</v>
      </c>
      <c r="BB4184" s="39" t="s">
        <v>2412</v>
      </c>
      <c r="BC4184" s="84" t="s">
        <v>2710</v>
      </c>
      <c r="BL4184" s="42" t="s">
        <v>2695</v>
      </c>
      <c r="BM4184" s="43" t="s">
        <v>2821</v>
      </c>
      <c r="BO4184" s="111">
        <v>61907</v>
      </c>
      <c r="BP4184" s="19" t="s">
        <v>1681</v>
      </c>
    </row>
    <row r="4185" spans="1:68" ht="14.4" customHeight="1" x14ac:dyDescent="0.3">
      <c r="A4185" s="116">
        <v>4183</v>
      </c>
      <c r="H4185" t="s">
        <v>3103</v>
      </c>
      <c r="I4185" s="244">
        <v>8</v>
      </c>
      <c r="J4185" s="244" t="s">
        <v>2507</v>
      </c>
      <c r="K4185" s="244">
        <v>1</v>
      </c>
      <c r="L4185" s="244">
        <v>10</v>
      </c>
      <c r="M4185" s="244" t="s">
        <v>2563</v>
      </c>
      <c r="N4185" s="244">
        <v>1</v>
      </c>
      <c r="O4185" s="244" t="s">
        <v>2474</v>
      </c>
      <c r="P4185" s="244" t="s">
        <v>2474</v>
      </c>
      <c r="Q4185" s="244" t="s">
        <v>2474</v>
      </c>
      <c r="R4185" s="6">
        <f t="shared" si="602"/>
        <v>6</v>
      </c>
      <c r="S4185" s="6">
        <f t="shared" si="603"/>
        <v>1</v>
      </c>
      <c r="T4185" s="7">
        <f t="shared" si="604"/>
        <v>126464</v>
      </c>
      <c r="U4185" s="121" t="str">
        <f t="shared" si="605"/>
        <v>1EE00</v>
      </c>
      <c r="V4185" s="10">
        <f t="shared" si="606"/>
        <v>238</v>
      </c>
      <c r="W4185" s="10">
        <f t="shared" si="607"/>
        <v>1</v>
      </c>
      <c r="X4185" s="11">
        <f t="shared" si="608"/>
        <v>8</v>
      </c>
      <c r="Y4185" s="11">
        <f t="shared" si="609"/>
        <v>1</v>
      </c>
      <c r="Z4185" s="12" t="str">
        <f t="shared" si="610"/>
        <v>PGN List - Transmit/Receive PGN's group function</v>
      </c>
      <c r="AI4185" s="111"/>
      <c r="AJ4185" s="19"/>
      <c r="AK4185" s="19"/>
      <c r="AQ4185" s="37"/>
      <c r="AR4185" s="34"/>
      <c r="AS4185" s="34"/>
      <c r="AT4185" s="34"/>
      <c r="AU4185" s="34"/>
      <c r="AV4185" s="34"/>
      <c r="AW4185" s="34"/>
      <c r="AX4185" s="222">
        <v>126464</v>
      </c>
      <c r="AY4185" s="6">
        <v>8</v>
      </c>
      <c r="AZ4185" s="6">
        <v>1</v>
      </c>
      <c r="BA4185" s="87" t="s">
        <v>2928</v>
      </c>
      <c r="BB4185" s="39" t="s">
        <v>2413</v>
      </c>
      <c r="BC4185" s="84" t="s">
        <v>2710</v>
      </c>
      <c r="BG4185" s="58" t="s">
        <v>2932</v>
      </c>
      <c r="BH4185" s="24" t="s">
        <v>3189</v>
      </c>
      <c r="BI4185" s="6" t="s">
        <v>4</v>
      </c>
      <c r="BL4185" s="42" t="s">
        <v>2695</v>
      </c>
      <c r="BM4185" s="43" t="s">
        <v>2821</v>
      </c>
      <c r="BO4185" s="111">
        <v>61958</v>
      </c>
      <c r="BP4185" s="19" t="s">
        <v>1732</v>
      </c>
    </row>
    <row r="4186" spans="1:68" ht="14.4" customHeight="1" x14ac:dyDescent="0.3">
      <c r="A4186" s="116">
        <v>4184</v>
      </c>
      <c r="H4186" t="s">
        <v>2522</v>
      </c>
      <c r="I4186" s="244">
        <v>8</v>
      </c>
      <c r="J4186" s="244">
        <v>12</v>
      </c>
      <c r="K4186" s="244">
        <v>37</v>
      </c>
      <c r="L4186" s="244">
        <v>3</v>
      </c>
      <c r="M4186" s="244">
        <v>95</v>
      </c>
      <c r="N4186" s="244">
        <v>74</v>
      </c>
      <c r="O4186" s="244" t="s">
        <v>2512</v>
      </c>
      <c r="P4186" s="244" t="s">
        <v>2474</v>
      </c>
      <c r="Q4186" s="244" t="s">
        <v>2474</v>
      </c>
      <c r="R4186" s="6">
        <f t="shared" si="602"/>
        <v>2</v>
      </c>
      <c r="S4186" s="6">
        <f t="shared" si="603"/>
        <v>1</v>
      </c>
      <c r="T4186" s="7">
        <f t="shared" si="604"/>
        <v>130306</v>
      </c>
      <c r="U4186" s="121" t="str">
        <f t="shared" si="605"/>
        <v>1FD02</v>
      </c>
      <c r="V4186" s="10">
        <f t="shared" si="606"/>
        <v>253</v>
      </c>
      <c r="W4186" s="10">
        <f t="shared" si="607"/>
        <v>2</v>
      </c>
      <c r="X4186" s="11">
        <f t="shared" si="608"/>
        <v>3</v>
      </c>
      <c r="Y4186" s="11">
        <f t="shared" si="609"/>
        <v>253</v>
      </c>
      <c r="Z4186" s="12" t="str">
        <f t="shared" si="610"/>
        <v>Wind Data</v>
      </c>
      <c r="AI4186" s="111"/>
      <c r="AJ4186" s="19"/>
      <c r="AK4186" s="19"/>
      <c r="AL4186" s="21"/>
      <c r="AM4186" s="21"/>
      <c r="AN4186" s="21"/>
      <c r="AO4186" s="21"/>
      <c r="AP4186" s="20"/>
      <c r="AQ4186" s="22"/>
      <c r="AR4186" s="20"/>
      <c r="AS4186" s="20"/>
      <c r="AT4186" s="20"/>
      <c r="AU4186" s="20"/>
      <c r="AV4186" s="20"/>
      <c r="AW4186" s="20"/>
      <c r="AX4186" s="221">
        <v>130306</v>
      </c>
      <c r="AY4186" s="6">
        <v>3</v>
      </c>
      <c r="AZ4186" s="6">
        <v>253</v>
      </c>
      <c r="BA4186" s="87" t="s">
        <v>2701</v>
      </c>
      <c r="BB4186" s="39" t="s">
        <v>2957</v>
      </c>
      <c r="BC4186" s="84" t="s">
        <v>2349</v>
      </c>
      <c r="BD4186" s="38" t="s">
        <v>2702</v>
      </c>
      <c r="BE4186" s="39" t="s">
        <v>3168</v>
      </c>
      <c r="BF4186" s="90" t="s">
        <v>2691</v>
      </c>
      <c r="BJ4186" s="47" t="s">
        <v>2704</v>
      </c>
      <c r="BL4186" s="42" t="s">
        <v>2705</v>
      </c>
      <c r="BM4186" s="43" t="s">
        <v>2688</v>
      </c>
      <c r="BO4186" s="111">
        <v>61960</v>
      </c>
      <c r="BP4186" s="19" t="s">
        <v>1734</v>
      </c>
    </row>
    <row r="4187" spans="1:68" ht="14.4" customHeight="1" x14ac:dyDescent="0.3">
      <c r="A4187" s="116">
        <v>4185</v>
      </c>
      <c r="H4187" t="s">
        <v>2598</v>
      </c>
      <c r="I4187" s="244">
        <v>8</v>
      </c>
      <c r="J4187" s="244">
        <v>0</v>
      </c>
      <c r="K4187" s="244">
        <v>0</v>
      </c>
      <c r="L4187" s="244">
        <v>3</v>
      </c>
      <c r="M4187" s="244">
        <v>29</v>
      </c>
      <c r="N4187" s="244">
        <v>72</v>
      </c>
      <c r="O4187" s="244" t="s">
        <v>2474</v>
      </c>
      <c r="P4187" s="244" t="s">
        <v>2474</v>
      </c>
      <c r="Q4187" s="244" t="s">
        <v>2474</v>
      </c>
      <c r="R4187" s="6">
        <f t="shared" si="602"/>
        <v>5</v>
      </c>
      <c r="S4187" s="6">
        <f t="shared" si="603"/>
        <v>1</v>
      </c>
      <c r="T4187" s="7">
        <f t="shared" si="604"/>
        <v>130312</v>
      </c>
      <c r="U4187" s="121" t="str">
        <f t="shared" si="605"/>
        <v>1FD08</v>
      </c>
      <c r="V4187" s="10">
        <f t="shared" si="606"/>
        <v>253</v>
      </c>
      <c r="W4187" s="10">
        <f t="shared" si="607"/>
        <v>8</v>
      </c>
      <c r="X4187" s="11">
        <f t="shared" si="608"/>
        <v>16</v>
      </c>
      <c r="Y4187" s="11">
        <f t="shared" si="609"/>
        <v>253</v>
      </c>
      <c r="Z4187" s="12" t="str">
        <f t="shared" si="610"/>
        <v>Temperature</v>
      </c>
      <c r="AI4187" s="111"/>
      <c r="AJ4187" s="19"/>
      <c r="AK4187" s="19"/>
      <c r="AQ4187" s="37"/>
      <c r="AR4187" s="34"/>
      <c r="AS4187" s="34"/>
      <c r="AT4187" s="34"/>
      <c r="AU4187" s="34"/>
      <c r="AV4187" s="34"/>
      <c r="AW4187" s="34"/>
      <c r="AX4187" s="222">
        <v>130312</v>
      </c>
      <c r="AY4187" s="6">
        <v>16</v>
      </c>
      <c r="AZ4187" s="6">
        <v>253</v>
      </c>
      <c r="BA4187" s="87" t="s">
        <v>2365</v>
      </c>
      <c r="BB4187" s="39" t="s">
        <v>3060</v>
      </c>
      <c r="BC4187" s="84" t="s">
        <v>2359</v>
      </c>
      <c r="BJ4187" s="47" t="s">
        <v>2774</v>
      </c>
      <c r="BL4187" s="42" t="s">
        <v>2687</v>
      </c>
      <c r="BM4187" s="43" t="s">
        <v>2688</v>
      </c>
      <c r="BO4187" s="111">
        <v>61975</v>
      </c>
      <c r="BP4187" s="19" t="s">
        <v>1745</v>
      </c>
    </row>
    <row r="4188" spans="1:68" ht="14.4" customHeight="1" x14ac:dyDescent="0.3">
      <c r="A4188" s="116">
        <v>4186</v>
      </c>
      <c r="H4188" t="s">
        <v>2619</v>
      </c>
      <c r="I4188" s="244">
        <v>8</v>
      </c>
      <c r="J4188" s="244" t="s">
        <v>2485</v>
      </c>
      <c r="K4188" s="244" t="s">
        <v>2517</v>
      </c>
      <c r="L4188" s="244" t="s">
        <v>2509</v>
      </c>
      <c r="M4188" s="244">
        <v>19</v>
      </c>
      <c r="N4188" s="244" t="s">
        <v>2554</v>
      </c>
      <c r="O4188" s="244" t="s">
        <v>2579</v>
      </c>
      <c r="P4188" s="244">
        <v>32</v>
      </c>
      <c r="Q4188" s="244">
        <v>3</v>
      </c>
      <c r="R4188" s="6">
        <f t="shared" si="602"/>
        <v>2</v>
      </c>
      <c r="S4188" s="6">
        <f t="shared" si="603"/>
        <v>1</v>
      </c>
      <c r="T4188" s="7">
        <f t="shared" si="604"/>
        <v>129025</v>
      </c>
      <c r="U4188" s="121" t="str">
        <f t="shared" si="605"/>
        <v>1F801</v>
      </c>
      <c r="V4188" s="10">
        <f t="shared" si="606"/>
        <v>248</v>
      </c>
      <c r="W4188" s="10">
        <f t="shared" si="607"/>
        <v>1</v>
      </c>
      <c r="X4188" s="11">
        <f t="shared" si="608"/>
        <v>7</v>
      </c>
      <c r="Y4188" s="11">
        <f t="shared" si="609"/>
        <v>248</v>
      </c>
      <c r="Z4188" s="12" t="str">
        <f t="shared" si="610"/>
        <v>Position, Rapid Update</v>
      </c>
      <c r="AI4188" s="111"/>
      <c r="AJ4188" s="19"/>
      <c r="AK4188" s="19"/>
      <c r="AL4188" s="21"/>
      <c r="AM4188" s="21"/>
      <c r="AN4188" s="21"/>
      <c r="AO4188" s="21"/>
      <c r="AP4188" s="20"/>
      <c r="AQ4188" s="22"/>
      <c r="AR4188" s="20"/>
      <c r="AS4188" s="20"/>
      <c r="AT4188" s="20"/>
      <c r="AU4188" s="20"/>
      <c r="AV4188" s="20"/>
      <c r="AW4188" s="20"/>
      <c r="AX4188" s="221">
        <v>129025</v>
      </c>
      <c r="AY4188" s="6">
        <v>7</v>
      </c>
      <c r="AZ4188" s="6">
        <v>248</v>
      </c>
      <c r="BA4188" s="87" t="s">
        <v>2689</v>
      </c>
      <c r="BB4188" s="39" t="s">
        <v>2690</v>
      </c>
      <c r="BC4188" s="84" t="s">
        <v>2691</v>
      </c>
      <c r="BD4188" s="38" t="s">
        <v>2350</v>
      </c>
      <c r="BE4188" s="39" t="s">
        <v>2692</v>
      </c>
      <c r="BF4188" s="90" t="s">
        <v>2691</v>
      </c>
      <c r="BL4188" s="42" t="s">
        <v>2693</v>
      </c>
      <c r="BM4188" s="43" t="s">
        <v>2688</v>
      </c>
      <c r="BO4188" s="111">
        <v>61985</v>
      </c>
      <c r="BP4188" s="19" t="s">
        <v>1755</v>
      </c>
    </row>
    <row r="4189" spans="1:68" ht="14.4" customHeight="1" x14ac:dyDescent="0.3">
      <c r="A4189" s="116">
        <v>4187</v>
      </c>
      <c r="H4189" t="s">
        <v>2623</v>
      </c>
      <c r="I4189" s="244">
        <v>8</v>
      </c>
      <c r="J4189" s="244">
        <v>29</v>
      </c>
      <c r="K4189" s="244">
        <v>37</v>
      </c>
      <c r="L4189" s="244">
        <v>3</v>
      </c>
      <c r="M4189" s="244">
        <v>95</v>
      </c>
      <c r="N4189" s="244">
        <v>74</v>
      </c>
      <c r="O4189" s="244" t="s">
        <v>2515</v>
      </c>
      <c r="P4189" s="244" t="s">
        <v>2474</v>
      </c>
      <c r="Q4189" s="244" t="s">
        <v>2474</v>
      </c>
      <c r="R4189" s="6">
        <f t="shared" si="602"/>
        <v>2</v>
      </c>
      <c r="S4189" s="6">
        <f t="shared" si="603"/>
        <v>1</v>
      </c>
      <c r="T4189" s="7">
        <f t="shared" si="604"/>
        <v>130306</v>
      </c>
      <c r="U4189" s="121" t="str">
        <f t="shared" si="605"/>
        <v>1FD02</v>
      </c>
      <c r="V4189" s="10">
        <f t="shared" si="606"/>
        <v>253</v>
      </c>
      <c r="W4189" s="10">
        <f t="shared" si="607"/>
        <v>2</v>
      </c>
      <c r="X4189" s="11">
        <f t="shared" si="608"/>
        <v>1</v>
      </c>
      <c r="Y4189" s="11">
        <f t="shared" si="609"/>
        <v>253</v>
      </c>
      <c r="Z4189" s="12" t="str">
        <f t="shared" si="610"/>
        <v>Wind Data</v>
      </c>
      <c r="AI4189" s="111"/>
      <c r="AJ4189" s="19"/>
      <c r="AK4189" s="19"/>
      <c r="AQ4189" s="37"/>
      <c r="AR4189" s="34"/>
      <c r="AS4189" s="34"/>
      <c r="AT4189" s="34"/>
      <c r="AU4189" s="34"/>
      <c r="AV4189" s="34"/>
      <c r="AW4189" s="34"/>
      <c r="AX4189" s="222">
        <v>130306</v>
      </c>
      <c r="AY4189" s="6">
        <v>1</v>
      </c>
      <c r="AZ4189" s="6">
        <v>253</v>
      </c>
      <c r="BA4189" s="87" t="s">
        <v>2701</v>
      </c>
      <c r="BB4189" s="39" t="s">
        <v>2957</v>
      </c>
      <c r="BC4189" s="84" t="s">
        <v>2349</v>
      </c>
      <c r="BD4189" s="38" t="s">
        <v>2702</v>
      </c>
      <c r="BE4189" s="39" t="s">
        <v>3168</v>
      </c>
      <c r="BF4189" s="90" t="s">
        <v>2691</v>
      </c>
      <c r="BJ4189" s="47" t="s">
        <v>2703</v>
      </c>
      <c r="BL4189" s="42" t="s">
        <v>2698</v>
      </c>
      <c r="BM4189" s="43" t="s">
        <v>2688</v>
      </c>
      <c r="BO4189" s="111">
        <v>62005</v>
      </c>
      <c r="BP4189" s="19" t="s">
        <v>1775</v>
      </c>
    </row>
    <row r="4190" spans="1:68" ht="14.4" customHeight="1" x14ac:dyDescent="0.3">
      <c r="A4190" s="116">
        <v>4188</v>
      </c>
      <c r="H4190" t="s">
        <v>2525</v>
      </c>
      <c r="I4190" s="244">
        <v>8</v>
      </c>
      <c r="J4190" s="244">
        <v>60</v>
      </c>
      <c r="K4190" s="244" t="s">
        <v>2521</v>
      </c>
      <c r="L4190" s="244">
        <v>0</v>
      </c>
      <c r="M4190" s="244">
        <v>0</v>
      </c>
      <c r="N4190" s="244" t="s">
        <v>2474</v>
      </c>
      <c r="O4190" s="244" t="s">
        <v>2483</v>
      </c>
      <c r="P4190" s="244" t="s">
        <v>2474</v>
      </c>
      <c r="Q4190" s="244" t="s">
        <v>2483</v>
      </c>
      <c r="R4190" s="6">
        <f t="shared" si="602"/>
        <v>2</v>
      </c>
      <c r="S4190" s="6">
        <f t="shared" si="603"/>
        <v>1</v>
      </c>
      <c r="T4190" s="7">
        <f t="shared" si="604"/>
        <v>130578</v>
      </c>
      <c r="U4190" s="121" t="str">
        <f t="shared" si="605"/>
        <v>1FE12</v>
      </c>
      <c r="V4190" s="10">
        <f t="shared" si="606"/>
        <v>254</v>
      </c>
      <c r="W4190" s="10">
        <f t="shared" si="607"/>
        <v>18</v>
      </c>
      <c r="X4190" s="11">
        <f t="shared" si="608"/>
        <v>3</v>
      </c>
      <c r="Y4190" s="11">
        <f t="shared" si="609"/>
        <v>254</v>
      </c>
      <c r="Z4190" s="12" t="str">
        <f t="shared" si="610"/>
        <v>Vessel Speed Components</v>
      </c>
      <c r="AI4190" s="111"/>
      <c r="AJ4190" s="19"/>
      <c r="AK4190" s="19"/>
      <c r="AL4190" s="21"/>
      <c r="AM4190" s="21"/>
      <c r="AN4190" s="21"/>
      <c r="AO4190" s="21"/>
      <c r="AP4190" s="20"/>
      <c r="AQ4190" s="22"/>
      <c r="AR4190" s="20"/>
      <c r="AS4190" s="20"/>
      <c r="AT4190" s="20"/>
      <c r="AU4190" s="20"/>
      <c r="AV4190" s="20"/>
      <c r="AW4190" s="20"/>
      <c r="AX4190" s="221">
        <v>130578</v>
      </c>
      <c r="AY4190" s="6">
        <v>3</v>
      </c>
      <c r="AZ4190" s="6">
        <v>254</v>
      </c>
      <c r="BA4190" s="87" t="s">
        <v>2724</v>
      </c>
      <c r="BB4190" s="39" t="s">
        <v>2709</v>
      </c>
      <c r="BC4190" s="84" t="s">
        <v>2710</v>
      </c>
      <c r="BD4190" s="38" t="s">
        <v>2353</v>
      </c>
      <c r="BE4190" s="39" t="s">
        <v>2457</v>
      </c>
      <c r="BF4190" s="90" t="s">
        <v>2349</v>
      </c>
      <c r="BG4190" s="58" t="s">
        <v>2725</v>
      </c>
      <c r="BI4190" s="6" t="s">
        <v>2349</v>
      </c>
      <c r="BL4190" s="42" t="s">
        <v>2705</v>
      </c>
      <c r="BM4190" s="43" t="s">
        <v>2688</v>
      </c>
      <c r="BO4190" s="111">
        <v>62012</v>
      </c>
      <c r="BP4190" s="19" t="s">
        <v>1782</v>
      </c>
    </row>
    <row r="4191" spans="1:68" ht="14.4" customHeight="1" x14ac:dyDescent="0.3">
      <c r="A4191" s="116">
        <v>4189</v>
      </c>
      <c r="H4191" t="s">
        <v>2620</v>
      </c>
      <c r="I4191" s="244">
        <v>8</v>
      </c>
      <c r="J4191" s="244">
        <v>0</v>
      </c>
      <c r="K4191" s="244" t="s">
        <v>2474</v>
      </c>
      <c r="L4191" s="244" t="s">
        <v>2474</v>
      </c>
      <c r="M4191" s="244" t="s">
        <v>2474</v>
      </c>
      <c r="N4191" s="244" t="s">
        <v>2521</v>
      </c>
      <c r="O4191" s="244">
        <v>2</v>
      </c>
      <c r="P4191" s="244" t="s">
        <v>2474</v>
      </c>
      <c r="Q4191" s="244" t="s">
        <v>2474</v>
      </c>
      <c r="R4191" s="6">
        <f t="shared" si="602"/>
        <v>2</v>
      </c>
      <c r="S4191" s="6">
        <f t="shared" si="603"/>
        <v>1</v>
      </c>
      <c r="T4191" s="7">
        <f t="shared" si="604"/>
        <v>127245</v>
      </c>
      <c r="U4191" s="121" t="str">
        <f t="shared" si="605"/>
        <v>1F10D</v>
      </c>
      <c r="V4191" s="10">
        <f t="shared" si="606"/>
        <v>241</v>
      </c>
      <c r="W4191" s="10">
        <f t="shared" si="607"/>
        <v>13</v>
      </c>
      <c r="X4191" s="11">
        <f t="shared" si="608"/>
        <v>1</v>
      </c>
      <c r="Y4191" s="11">
        <f t="shared" si="609"/>
        <v>241</v>
      </c>
      <c r="Z4191" s="12" t="str">
        <f t="shared" si="610"/>
        <v>Rudder</v>
      </c>
      <c r="AI4191" s="111"/>
      <c r="AJ4191" s="19"/>
      <c r="AK4191" s="19"/>
      <c r="AQ4191" s="37"/>
      <c r="AR4191" s="34"/>
      <c r="AS4191" s="34"/>
      <c r="AT4191" s="34"/>
      <c r="AU4191" s="34"/>
      <c r="AV4191" s="34"/>
      <c r="AW4191" s="34"/>
      <c r="AX4191" s="222">
        <v>127245</v>
      </c>
      <c r="AY4191" s="6">
        <v>1</v>
      </c>
      <c r="AZ4191" s="6">
        <v>241</v>
      </c>
      <c r="BA4191" s="87" t="s">
        <v>2696</v>
      </c>
      <c r="BB4191" s="39" t="s">
        <v>2999</v>
      </c>
      <c r="BC4191" s="84" t="s">
        <v>2691</v>
      </c>
      <c r="BL4191" s="42" t="s">
        <v>2698</v>
      </c>
      <c r="BM4191" s="43" t="s">
        <v>2688</v>
      </c>
      <c r="BO4191" s="111">
        <v>62023</v>
      </c>
      <c r="BP4191" s="19" t="s">
        <v>1793</v>
      </c>
    </row>
    <row r="4192" spans="1:68" ht="14.4" customHeight="1" x14ac:dyDescent="0.3">
      <c r="A4192" s="116">
        <v>4190</v>
      </c>
      <c r="H4192" t="s">
        <v>2621</v>
      </c>
      <c r="I4192" s="244">
        <v>8</v>
      </c>
      <c r="J4192" s="244">
        <v>29</v>
      </c>
      <c r="K4192" s="244" t="s">
        <v>2519</v>
      </c>
      <c r="L4192" s="244" t="s">
        <v>2506</v>
      </c>
      <c r="M4192" s="244">
        <v>0</v>
      </c>
      <c r="N4192" s="244">
        <v>0</v>
      </c>
      <c r="O4192" s="244" t="s">
        <v>2474</v>
      </c>
      <c r="P4192" s="244" t="s">
        <v>2483</v>
      </c>
      <c r="Q4192" s="244" t="s">
        <v>2520</v>
      </c>
      <c r="R4192" s="6">
        <f t="shared" si="602"/>
        <v>2</v>
      </c>
      <c r="S4192" s="6">
        <f t="shared" si="603"/>
        <v>1</v>
      </c>
      <c r="T4192" s="7">
        <f t="shared" si="604"/>
        <v>127250</v>
      </c>
      <c r="U4192" s="121" t="str">
        <f t="shared" si="605"/>
        <v>1F112</v>
      </c>
      <c r="V4192" s="10">
        <f t="shared" si="606"/>
        <v>241</v>
      </c>
      <c r="W4192" s="10">
        <f t="shared" si="607"/>
        <v>18</v>
      </c>
      <c r="X4192" s="11">
        <f t="shared" si="608"/>
        <v>1</v>
      </c>
      <c r="Y4192" s="11">
        <f t="shared" si="609"/>
        <v>241</v>
      </c>
      <c r="Z4192" s="12" t="str">
        <f t="shared" si="610"/>
        <v>Vessel Heading</v>
      </c>
      <c r="AI4192" s="111"/>
      <c r="AJ4192" s="19"/>
      <c r="AK4192" s="19"/>
      <c r="AL4192" s="21"/>
      <c r="AM4192" s="21"/>
      <c r="AN4192" s="21"/>
      <c r="AO4192" s="21"/>
      <c r="AP4192" s="20"/>
      <c r="AQ4192" s="22"/>
      <c r="AR4192" s="20"/>
      <c r="AS4192" s="20"/>
      <c r="AT4192" s="20"/>
      <c r="AU4192" s="20"/>
      <c r="AV4192" s="20"/>
      <c r="AW4192" s="20"/>
      <c r="AX4192" s="221">
        <v>127250</v>
      </c>
      <c r="AY4192" s="6">
        <v>1</v>
      </c>
      <c r="AZ4192" s="6">
        <v>241</v>
      </c>
      <c r="BA4192" s="87" t="s">
        <v>18</v>
      </c>
      <c r="BB4192" s="39" t="s">
        <v>2462</v>
      </c>
      <c r="BC4192" s="84" t="s">
        <v>2691</v>
      </c>
      <c r="BL4192" s="42" t="s">
        <v>2698</v>
      </c>
      <c r="BM4192" s="43" t="s">
        <v>2688</v>
      </c>
      <c r="BO4192" s="111">
        <v>62029</v>
      </c>
      <c r="BP4192" s="19" t="s">
        <v>1799</v>
      </c>
    </row>
    <row r="4193" spans="1:68" ht="14.4" customHeight="1" x14ac:dyDescent="0.3">
      <c r="A4193" s="116">
        <v>4191</v>
      </c>
      <c r="H4193" t="s">
        <v>2525</v>
      </c>
      <c r="I4193" s="244">
        <v>8</v>
      </c>
      <c r="J4193" s="244">
        <v>61</v>
      </c>
      <c r="K4193" s="244" t="s">
        <v>2474</v>
      </c>
      <c r="L4193" s="244" t="s">
        <v>2483</v>
      </c>
      <c r="M4193" s="244" t="s">
        <v>2474</v>
      </c>
      <c r="N4193" s="244" t="s">
        <v>2483</v>
      </c>
      <c r="O4193" s="244" t="s">
        <v>2474</v>
      </c>
      <c r="P4193" s="244" t="s">
        <v>2483</v>
      </c>
      <c r="Q4193" s="244" t="s">
        <v>2474</v>
      </c>
      <c r="R4193" s="6">
        <f t="shared" si="602"/>
        <v>2</v>
      </c>
      <c r="S4193" s="6">
        <f t="shared" si="603"/>
        <v>1</v>
      </c>
      <c r="T4193" s="7">
        <f t="shared" si="604"/>
        <v>130578</v>
      </c>
      <c r="U4193" s="121" t="str">
        <f t="shared" si="605"/>
        <v>1FE12</v>
      </c>
      <c r="V4193" s="10">
        <f t="shared" si="606"/>
        <v>254</v>
      </c>
      <c r="W4193" s="10">
        <f t="shared" si="607"/>
        <v>18</v>
      </c>
      <c r="X4193" s="11">
        <f t="shared" si="608"/>
        <v>3</v>
      </c>
      <c r="Y4193" s="11">
        <f t="shared" si="609"/>
        <v>254</v>
      </c>
      <c r="Z4193" s="12" t="str">
        <f t="shared" si="610"/>
        <v>Vessel Speed Components</v>
      </c>
      <c r="AI4193" s="111"/>
      <c r="AJ4193" s="19"/>
      <c r="AK4193" s="19"/>
      <c r="AQ4193" s="37"/>
      <c r="AR4193" s="34"/>
      <c r="AS4193" s="34"/>
      <c r="AT4193" s="34"/>
      <c r="AU4193" s="34"/>
      <c r="AV4193" s="34"/>
      <c r="AW4193" s="34"/>
      <c r="AX4193" s="222">
        <v>130578</v>
      </c>
      <c r="AY4193" s="6">
        <v>3</v>
      </c>
      <c r="AZ4193" s="6">
        <v>254</v>
      </c>
      <c r="BA4193" s="87" t="s">
        <v>2727</v>
      </c>
      <c r="BB4193" s="39" t="s">
        <v>2352</v>
      </c>
      <c r="BC4193" s="84" t="s">
        <v>2710</v>
      </c>
      <c r="BD4193" s="38" t="s">
        <v>2728</v>
      </c>
      <c r="BG4193" s="58" t="s">
        <v>2725</v>
      </c>
      <c r="BI4193" s="6" t="s">
        <v>2349</v>
      </c>
      <c r="BL4193" s="42" t="s">
        <v>2705</v>
      </c>
      <c r="BM4193" s="43" t="s">
        <v>2688</v>
      </c>
      <c r="BO4193" s="111">
        <v>62033</v>
      </c>
      <c r="BP4193" s="19" t="s">
        <v>1803</v>
      </c>
    </row>
    <row r="4194" spans="1:68" ht="14.4" customHeight="1" x14ac:dyDescent="0.3">
      <c r="A4194" s="116">
        <v>4192</v>
      </c>
      <c r="H4194" t="s">
        <v>2622</v>
      </c>
      <c r="I4194" s="244">
        <v>8</v>
      </c>
      <c r="J4194" s="244">
        <v>29</v>
      </c>
      <c r="K4194" s="244">
        <v>0</v>
      </c>
      <c r="L4194" s="244" t="s">
        <v>2563</v>
      </c>
      <c r="M4194" s="244" t="s">
        <v>2520</v>
      </c>
      <c r="N4194" s="244">
        <v>5</v>
      </c>
      <c r="O4194" s="244" t="s">
        <v>2474</v>
      </c>
      <c r="P4194" s="244" t="s">
        <v>2474</v>
      </c>
      <c r="Q4194" s="244" t="s">
        <v>2474</v>
      </c>
      <c r="R4194" s="6">
        <f t="shared" si="602"/>
        <v>2</v>
      </c>
      <c r="S4194" s="6">
        <f t="shared" si="603"/>
        <v>1</v>
      </c>
      <c r="T4194" s="7">
        <f t="shared" si="604"/>
        <v>127251</v>
      </c>
      <c r="U4194" s="121" t="str">
        <f t="shared" si="605"/>
        <v>1F113</v>
      </c>
      <c r="V4194" s="10">
        <f t="shared" si="606"/>
        <v>241</v>
      </c>
      <c r="W4194" s="10">
        <f t="shared" si="607"/>
        <v>19</v>
      </c>
      <c r="X4194" s="11">
        <f t="shared" si="608"/>
        <v>1</v>
      </c>
      <c r="Y4194" s="11">
        <f t="shared" si="609"/>
        <v>241</v>
      </c>
      <c r="Z4194" s="12" t="str">
        <f t="shared" si="610"/>
        <v>Rate of Turn</v>
      </c>
      <c r="AI4194" s="111"/>
      <c r="AJ4194" s="19"/>
      <c r="AK4194" s="19"/>
      <c r="AL4194" s="21"/>
      <c r="AM4194" s="21"/>
      <c r="AN4194" s="21"/>
      <c r="AO4194" s="21"/>
      <c r="AP4194" s="20"/>
      <c r="AQ4194" s="22"/>
      <c r="AR4194" s="20"/>
      <c r="AS4194" s="20"/>
      <c r="AT4194" s="20"/>
      <c r="AU4194" s="20"/>
      <c r="AV4194" s="20"/>
      <c r="AW4194" s="20"/>
      <c r="AX4194" s="221">
        <v>127251</v>
      </c>
      <c r="AY4194" s="6">
        <v>1</v>
      </c>
      <c r="AZ4194" s="6">
        <v>241</v>
      </c>
      <c r="BA4194" s="87" t="s">
        <v>2699</v>
      </c>
      <c r="BB4194" s="39" t="s">
        <v>2700</v>
      </c>
      <c r="BC4194" s="84" t="s">
        <v>2691</v>
      </c>
      <c r="BL4194" s="42" t="s">
        <v>2698</v>
      </c>
      <c r="BM4194" s="43" t="s">
        <v>2688</v>
      </c>
      <c r="BO4194" s="111">
        <v>62036</v>
      </c>
      <c r="BP4194" s="19" t="s">
        <v>1806</v>
      </c>
    </row>
    <row r="4195" spans="1:68" ht="14.4" customHeight="1" x14ac:dyDescent="0.3">
      <c r="A4195" s="116">
        <v>4193</v>
      </c>
      <c r="H4195" t="s">
        <v>2522</v>
      </c>
      <c r="I4195" s="244">
        <v>8</v>
      </c>
      <c r="J4195" s="244">
        <v>12</v>
      </c>
      <c r="K4195" s="244">
        <v>37</v>
      </c>
      <c r="L4195" s="244">
        <v>3</v>
      </c>
      <c r="M4195" s="244">
        <v>95</v>
      </c>
      <c r="N4195" s="244">
        <v>74</v>
      </c>
      <c r="O4195" s="244" t="s">
        <v>2512</v>
      </c>
      <c r="P4195" s="244" t="s">
        <v>2474</v>
      </c>
      <c r="Q4195" s="244" t="s">
        <v>2474</v>
      </c>
      <c r="R4195" s="6">
        <f t="shared" si="602"/>
        <v>2</v>
      </c>
      <c r="S4195" s="6">
        <f t="shared" si="603"/>
        <v>1</v>
      </c>
      <c r="T4195" s="7">
        <f t="shared" si="604"/>
        <v>130306</v>
      </c>
      <c r="U4195" s="121" t="str">
        <f t="shared" si="605"/>
        <v>1FD02</v>
      </c>
      <c r="V4195" s="10">
        <f t="shared" si="606"/>
        <v>253</v>
      </c>
      <c r="W4195" s="10">
        <f t="shared" si="607"/>
        <v>2</v>
      </c>
      <c r="X4195" s="11">
        <f t="shared" si="608"/>
        <v>3</v>
      </c>
      <c r="Y4195" s="11">
        <f t="shared" si="609"/>
        <v>253</v>
      </c>
      <c r="Z4195" s="12" t="str">
        <f t="shared" si="610"/>
        <v>Wind Data</v>
      </c>
      <c r="AI4195" s="111"/>
      <c r="AJ4195" s="19"/>
      <c r="AK4195" s="19"/>
      <c r="AQ4195" s="37"/>
      <c r="AR4195" s="34"/>
      <c r="AS4195" s="34"/>
      <c r="AT4195" s="34"/>
      <c r="AU4195" s="34"/>
      <c r="AV4195" s="34"/>
      <c r="AW4195" s="34"/>
      <c r="AX4195" s="222">
        <v>130306</v>
      </c>
      <c r="AY4195" s="6">
        <v>3</v>
      </c>
      <c r="AZ4195" s="6">
        <v>253</v>
      </c>
      <c r="BA4195" s="87" t="s">
        <v>2701</v>
      </c>
      <c r="BB4195" s="39" t="s">
        <v>2957</v>
      </c>
      <c r="BC4195" s="84" t="s">
        <v>2349</v>
      </c>
      <c r="BD4195" s="38" t="s">
        <v>2702</v>
      </c>
      <c r="BE4195" s="39" t="s">
        <v>3168</v>
      </c>
      <c r="BF4195" s="90" t="s">
        <v>2691</v>
      </c>
      <c r="BJ4195" s="47" t="s">
        <v>2704</v>
      </c>
      <c r="BL4195" s="42" t="s">
        <v>2705</v>
      </c>
      <c r="BM4195" s="43" t="s">
        <v>2688</v>
      </c>
      <c r="BO4195" s="111">
        <v>62087</v>
      </c>
      <c r="BP4195" s="19" t="s">
        <v>1857</v>
      </c>
    </row>
    <row r="4196" spans="1:68" ht="14.4" customHeight="1" x14ac:dyDescent="0.3">
      <c r="A4196" s="116">
        <v>4194</v>
      </c>
      <c r="H4196" t="s">
        <v>2659</v>
      </c>
      <c r="I4196" s="244">
        <v>8</v>
      </c>
      <c r="J4196" s="244">
        <v>20</v>
      </c>
      <c r="K4196" s="244" t="s">
        <v>2585</v>
      </c>
      <c r="L4196" s="244">
        <v>1</v>
      </c>
      <c r="M4196" s="244" t="s">
        <v>2641</v>
      </c>
      <c r="N4196" s="244">
        <v>4</v>
      </c>
      <c r="O4196" s="244">
        <v>96</v>
      </c>
      <c r="P4196" s="244" t="s">
        <v>2494</v>
      </c>
      <c r="Q4196" s="244">
        <v>28</v>
      </c>
      <c r="R4196" s="6">
        <f t="shared" si="602"/>
        <v>4</v>
      </c>
      <c r="S4196" s="6">
        <f t="shared" si="603"/>
        <v>1</v>
      </c>
      <c r="T4196" s="7">
        <f t="shared" si="604"/>
        <v>129038</v>
      </c>
      <c r="U4196" s="121" t="str">
        <f t="shared" si="605"/>
        <v>1F80E</v>
      </c>
      <c r="V4196" s="10">
        <f t="shared" si="606"/>
        <v>248</v>
      </c>
      <c r="W4196" s="10">
        <f t="shared" si="607"/>
        <v>14</v>
      </c>
      <c r="X4196" s="11">
        <f t="shared" si="608"/>
        <v>9</v>
      </c>
      <c r="Y4196" s="11">
        <f t="shared" si="609"/>
        <v>248</v>
      </c>
      <c r="Z4196" s="12" t="str">
        <f t="shared" si="610"/>
        <v>AIS Class A Position Report</v>
      </c>
      <c r="AI4196" s="111"/>
      <c r="AJ4196" s="19"/>
      <c r="AK4196" s="19"/>
      <c r="AL4196" s="21"/>
      <c r="AM4196" s="21"/>
      <c r="AN4196" s="21"/>
      <c r="AO4196" s="21"/>
      <c r="AP4196" s="20"/>
      <c r="AQ4196" s="22"/>
      <c r="AR4196" s="20"/>
      <c r="AS4196" s="20"/>
      <c r="AT4196" s="20"/>
      <c r="AU4196" s="20"/>
      <c r="AV4196" s="20"/>
      <c r="AW4196" s="20"/>
      <c r="AX4196" s="221">
        <v>129038</v>
      </c>
      <c r="AY4196" s="6">
        <v>9</v>
      </c>
      <c r="AZ4196" s="6">
        <v>248</v>
      </c>
      <c r="BA4196" s="87" t="s">
        <v>2838</v>
      </c>
      <c r="BB4196" s="39" t="s">
        <v>2709</v>
      </c>
      <c r="BC4196" s="84" t="s">
        <v>2710</v>
      </c>
      <c r="BD4196" s="38" t="s">
        <v>2424</v>
      </c>
      <c r="BE4196" s="39" t="s">
        <v>2875</v>
      </c>
      <c r="BF4196" s="90" t="s">
        <v>2710</v>
      </c>
      <c r="BL4196" s="42" t="s">
        <v>2839</v>
      </c>
      <c r="BM4196" s="43" t="s">
        <v>2688</v>
      </c>
      <c r="BO4196" s="111">
        <v>62090</v>
      </c>
      <c r="BP4196" s="19" t="s">
        <v>1860</v>
      </c>
    </row>
    <row r="4197" spans="1:68" ht="14.4" customHeight="1" x14ac:dyDescent="0.3">
      <c r="A4197" s="116">
        <v>4195</v>
      </c>
      <c r="H4197" t="s">
        <v>2659</v>
      </c>
      <c r="I4197" s="244">
        <v>8</v>
      </c>
      <c r="J4197" s="244">
        <v>21</v>
      </c>
      <c r="K4197" s="244">
        <v>92</v>
      </c>
      <c r="L4197" s="244" t="s">
        <v>2540</v>
      </c>
      <c r="M4197" s="244">
        <v>3</v>
      </c>
      <c r="N4197" s="244">
        <v>20</v>
      </c>
      <c r="O4197" s="244">
        <v>50</v>
      </c>
      <c r="P4197" s="244" t="s">
        <v>2624</v>
      </c>
      <c r="Q4197" s="244">
        <v>19</v>
      </c>
      <c r="R4197" s="6">
        <f t="shared" si="602"/>
        <v>4</v>
      </c>
      <c r="S4197" s="6">
        <f t="shared" si="603"/>
        <v>1</v>
      </c>
      <c r="T4197" s="7">
        <f t="shared" si="604"/>
        <v>129038</v>
      </c>
      <c r="U4197" s="121" t="str">
        <f t="shared" si="605"/>
        <v>1F80E</v>
      </c>
      <c r="V4197" s="10">
        <f t="shared" si="606"/>
        <v>248</v>
      </c>
      <c r="W4197" s="10">
        <f t="shared" si="607"/>
        <v>14</v>
      </c>
      <c r="X4197" s="11">
        <f t="shared" si="608"/>
        <v>9</v>
      </c>
      <c r="Y4197" s="11">
        <f t="shared" si="609"/>
        <v>248</v>
      </c>
      <c r="Z4197" s="12" t="str">
        <f t="shared" si="610"/>
        <v>AIS Class A Position Report</v>
      </c>
      <c r="AI4197" s="111"/>
      <c r="AJ4197" s="19"/>
      <c r="AK4197" s="19"/>
      <c r="AQ4197" s="37"/>
      <c r="AR4197" s="34"/>
      <c r="AS4197" s="34"/>
      <c r="AT4197" s="34"/>
      <c r="AU4197" s="34"/>
      <c r="AV4197" s="34"/>
      <c r="AW4197" s="34"/>
      <c r="AX4197" s="222">
        <v>129038</v>
      </c>
      <c r="AY4197" s="6">
        <v>9</v>
      </c>
      <c r="AZ4197" s="6">
        <v>248</v>
      </c>
      <c r="BA4197" s="87" t="s">
        <v>2838</v>
      </c>
      <c r="BB4197" s="39" t="s">
        <v>2352</v>
      </c>
      <c r="BC4197" s="84" t="s">
        <v>2710</v>
      </c>
      <c r="BD4197" s="38" t="s">
        <v>2367</v>
      </c>
      <c r="BE4197" s="39" t="s">
        <v>2876</v>
      </c>
      <c r="BF4197" s="90" t="s">
        <v>2381</v>
      </c>
      <c r="BG4197" s="58" t="s">
        <v>2350</v>
      </c>
      <c r="BH4197" s="24" t="s">
        <v>2877</v>
      </c>
      <c r="BI4197" s="6" t="s">
        <v>2691</v>
      </c>
      <c r="BL4197" s="42" t="s">
        <v>2839</v>
      </c>
      <c r="BM4197" s="43" t="s">
        <v>2688</v>
      </c>
      <c r="BO4197" s="111">
        <v>62100</v>
      </c>
      <c r="BP4197" s="19" t="s">
        <v>1870</v>
      </c>
    </row>
    <row r="4198" spans="1:68" ht="14.4" customHeight="1" x14ac:dyDescent="0.3">
      <c r="A4198" s="116">
        <v>4196</v>
      </c>
      <c r="H4198" t="s">
        <v>2659</v>
      </c>
      <c r="I4198" s="244">
        <v>8</v>
      </c>
      <c r="J4198" s="244">
        <v>22</v>
      </c>
      <c r="K4198" s="244" t="s">
        <v>2482</v>
      </c>
      <c r="L4198" s="244">
        <v>47</v>
      </c>
      <c r="M4198" s="244" t="s">
        <v>2635</v>
      </c>
      <c r="N4198" s="244">
        <v>0</v>
      </c>
      <c r="O4198" s="244">
        <v>0</v>
      </c>
      <c r="P4198" s="244" t="s">
        <v>2487</v>
      </c>
      <c r="Q4198" s="244">
        <v>85</v>
      </c>
      <c r="R4198" s="6">
        <f t="shared" si="602"/>
        <v>4</v>
      </c>
      <c r="S4198" s="6">
        <f t="shared" si="603"/>
        <v>1</v>
      </c>
      <c r="T4198" s="7">
        <f t="shared" si="604"/>
        <v>129038</v>
      </c>
      <c r="U4198" s="121" t="str">
        <f t="shared" si="605"/>
        <v>1F80E</v>
      </c>
      <c r="V4198" s="10">
        <f t="shared" si="606"/>
        <v>248</v>
      </c>
      <c r="W4198" s="10">
        <f t="shared" si="607"/>
        <v>14</v>
      </c>
      <c r="X4198" s="11">
        <f t="shared" si="608"/>
        <v>9</v>
      </c>
      <c r="Y4198" s="11">
        <f t="shared" si="609"/>
        <v>248</v>
      </c>
      <c r="Z4198" s="12" t="str">
        <f t="shared" si="610"/>
        <v>AIS Class A Position Report</v>
      </c>
      <c r="AI4198" s="111"/>
      <c r="AJ4198" s="19"/>
      <c r="AK4198" s="19"/>
      <c r="AL4198" s="21"/>
      <c r="AM4198" s="21"/>
      <c r="AN4198" s="21"/>
      <c r="AO4198" s="21"/>
      <c r="AP4198" s="20"/>
      <c r="AQ4198" s="22"/>
      <c r="AR4198" s="20"/>
      <c r="AS4198" s="20"/>
      <c r="AT4198" s="20"/>
      <c r="AU4198" s="20"/>
      <c r="AV4198" s="20"/>
      <c r="AW4198" s="20"/>
      <c r="AX4198" s="221">
        <v>129038</v>
      </c>
      <c r="AY4198" s="6">
        <v>9</v>
      </c>
      <c r="AZ4198" s="6">
        <v>248</v>
      </c>
      <c r="BA4198" s="87" t="s">
        <v>2838</v>
      </c>
      <c r="BB4198" s="39" t="s">
        <v>2411</v>
      </c>
      <c r="BC4198" s="84" t="s">
        <v>2710</v>
      </c>
      <c r="BD4198" s="38" t="s">
        <v>2834</v>
      </c>
      <c r="BE4198" s="39" t="s">
        <v>3190</v>
      </c>
      <c r="BF4198" s="90" t="s">
        <v>2691</v>
      </c>
      <c r="BG4198" s="58" t="s">
        <v>2772</v>
      </c>
      <c r="BH4198" s="24" t="s">
        <v>2457</v>
      </c>
      <c r="BI4198" s="6" t="s">
        <v>2349</v>
      </c>
      <c r="BL4198" s="42" t="s">
        <v>2839</v>
      </c>
      <c r="BM4198" s="43" t="s">
        <v>2688</v>
      </c>
      <c r="BO4198" s="111">
        <v>62109</v>
      </c>
      <c r="BP4198" s="19" t="s">
        <v>1879</v>
      </c>
    </row>
    <row r="4199" spans="1:68" ht="14.4" customHeight="1" x14ac:dyDescent="0.3">
      <c r="A4199" s="116">
        <v>4197</v>
      </c>
      <c r="H4199" t="s">
        <v>2659</v>
      </c>
      <c r="I4199" s="244">
        <v>8</v>
      </c>
      <c r="J4199" s="244">
        <v>23</v>
      </c>
      <c r="K4199" s="244">
        <v>0</v>
      </c>
      <c r="L4199" s="244" t="s">
        <v>2474</v>
      </c>
      <c r="M4199" s="244" t="s">
        <v>2474</v>
      </c>
      <c r="N4199" s="244" t="s">
        <v>2474</v>
      </c>
      <c r="O4199" s="244" t="s">
        <v>2483</v>
      </c>
      <c r="P4199" s="244">
        <v>0</v>
      </c>
      <c r="Q4199" s="244" t="s">
        <v>2552</v>
      </c>
      <c r="R4199" s="6">
        <f t="shared" si="602"/>
        <v>4</v>
      </c>
      <c r="S4199" s="6">
        <f t="shared" si="603"/>
        <v>1</v>
      </c>
      <c r="T4199" s="7">
        <f t="shared" si="604"/>
        <v>129038</v>
      </c>
      <c r="U4199" s="121" t="str">
        <f t="shared" si="605"/>
        <v>1F80E</v>
      </c>
      <c r="V4199" s="10">
        <f t="shared" si="606"/>
        <v>248</v>
      </c>
      <c r="W4199" s="10">
        <f t="shared" si="607"/>
        <v>14</v>
      </c>
      <c r="X4199" s="11">
        <f t="shared" si="608"/>
        <v>9</v>
      </c>
      <c r="Y4199" s="11">
        <f t="shared" si="609"/>
        <v>248</v>
      </c>
      <c r="Z4199" s="12" t="str">
        <f t="shared" si="610"/>
        <v>AIS Class A Position Report</v>
      </c>
      <c r="AI4199" s="111"/>
      <c r="AJ4199" s="19"/>
      <c r="AK4199" s="19"/>
      <c r="AQ4199" s="37"/>
      <c r="AR4199" s="34"/>
      <c r="AS4199" s="34"/>
      <c r="AT4199" s="34"/>
      <c r="AU4199" s="34"/>
      <c r="AV4199" s="34"/>
      <c r="AW4199" s="34"/>
      <c r="AX4199" s="222">
        <v>129038</v>
      </c>
      <c r="AY4199" s="6">
        <v>9</v>
      </c>
      <c r="AZ4199" s="6">
        <v>248</v>
      </c>
      <c r="BA4199" s="87" t="s">
        <v>2838</v>
      </c>
      <c r="BB4199" s="39" t="s">
        <v>2412</v>
      </c>
      <c r="BC4199" s="84" t="s">
        <v>2710</v>
      </c>
      <c r="BD4199" s="38" t="s">
        <v>2840</v>
      </c>
      <c r="BE4199" s="39" t="s">
        <v>2872</v>
      </c>
      <c r="BF4199" s="90" t="s">
        <v>2691</v>
      </c>
      <c r="BL4199" s="42" t="s">
        <v>2839</v>
      </c>
      <c r="BM4199" s="43" t="s">
        <v>2688</v>
      </c>
      <c r="BO4199" s="111">
        <v>62132</v>
      </c>
      <c r="BP4199" s="19" t="s">
        <v>1902</v>
      </c>
    </row>
    <row r="4200" spans="1:68" ht="14.4" customHeight="1" x14ac:dyDescent="0.3">
      <c r="A4200" s="116">
        <v>4198</v>
      </c>
      <c r="H4200" t="s">
        <v>2626</v>
      </c>
      <c r="I4200" s="244">
        <v>8</v>
      </c>
      <c r="J4200" s="244" t="s">
        <v>2474</v>
      </c>
      <c r="K4200" s="244">
        <v>11</v>
      </c>
      <c r="L4200" s="244">
        <v>2</v>
      </c>
      <c r="M4200" s="244">
        <v>0</v>
      </c>
      <c r="N4200" s="244">
        <v>0</v>
      </c>
      <c r="O4200" s="244">
        <v>0</v>
      </c>
      <c r="P4200" s="244">
        <v>0</v>
      </c>
      <c r="Q4200" s="244" t="s">
        <v>2474</v>
      </c>
      <c r="R4200" s="6">
        <f t="shared" si="602"/>
        <v>3</v>
      </c>
      <c r="S4200" s="6">
        <f t="shared" si="603"/>
        <v>1</v>
      </c>
      <c r="T4200" s="7">
        <f t="shared" si="604"/>
        <v>128267</v>
      </c>
      <c r="U4200" s="121" t="str">
        <f t="shared" si="605"/>
        <v>1F50B</v>
      </c>
      <c r="V4200" s="10">
        <f t="shared" si="606"/>
        <v>245</v>
      </c>
      <c r="W4200" s="10">
        <f t="shared" si="607"/>
        <v>11</v>
      </c>
      <c r="X4200" s="11">
        <f t="shared" si="608"/>
        <v>7</v>
      </c>
      <c r="Y4200" s="11">
        <f t="shared" si="609"/>
        <v>245</v>
      </c>
      <c r="Z4200" s="12" t="str">
        <f t="shared" si="610"/>
        <v>Water Depth</v>
      </c>
      <c r="AI4200" s="111"/>
      <c r="AJ4200" s="19"/>
      <c r="AK4200" s="19"/>
      <c r="AL4200" s="21"/>
      <c r="AM4200" s="21"/>
      <c r="AN4200" s="21"/>
      <c r="AO4200" s="21"/>
      <c r="AP4200" s="20"/>
      <c r="AQ4200" s="22"/>
      <c r="AR4200" s="20"/>
      <c r="AS4200" s="20"/>
      <c r="AT4200" s="20"/>
      <c r="AU4200" s="20"/>
      <c r="AV4200" s="20"/>
      <c r="AW4200" s="20"/>
      <c r="AX4200" s="221">
        <v>128267</v>
      </c>
      <c r="AY4200" s="6">
        <v>7</v>
      </c>
      <c r="AZ4200" s="6">
        <v>245</v>
      </c>
      <c r="BA4200" s="87" t="s">
        <v>38</v>
      </c>
      <c r="BB4200" s="39" t="s">
        <v>2707</v>
      </c>
      <c r="BC4200" s="84" t="s">
        <v>2351</v>
      </c>
      <c r="BL4200" s="42" t="s">
        <v>2693</v>
      </c>
      <c r="BM4200" s="43" t="s">
        <v>2688</v>
      </c>
      <c r="BO4200" s="111">
        <v>62138</v>
      </c>
      <c r="BP4200" s="19" t="s">
        <v>1908</v>
      </c>
    </row>
    <row r="4201" spans="1:68" ht="14.4" customHeight="1" x14ac:dyDescent="0.3">
      <c r="A4201" s="116">
        <v>4199</v>
      </c>
      <c r="H4201" t="s">
        <v>2627</v>
      </c>
      <c r="I4201" s="244">
        <v>8</v>
      </c>
      <c r="J4201" s="244">
        <v>40</v>
      </c>
      <c r="K4201" s="244" t="s">
        <v>2541</v>
      </c>
      <c r="L4201" s="244" t="s">
        <v>2474</v>
      </c>
      <c r="M4201" s="244">
        <v>23</v>
      </c>
      <c r="N4201" s="244" t="s">
        <v>2493</v>
      </c>
      <c r="O4201" s="244" t="s">
        <v>2574</v>
      </c>
      <c r="P4201" s="244">
        <v>93</v>
      </c>
      <c r="Q4201" s="244" t="s">
        <v>2670</v>
      </c>
      <c r="R4201" s="6">
        <f t="shared" si="602"/>
        <v>3</v>
      </c>
      <c r="S4201" s="6">
        <f t="shared" si="603"/>
        <v>1</v>
      </c>
      <c r="T4201" s="7">
        <f t="shared" si="604"/>
        <v>129029</v>
      </c>
      <c r="U4201" s="121" t="str">
        <f t="shared" si="605"/>
        <v>1F805</v>
      </c>
      <c r="V4201" s="10">
        <f t="shared" si="606"/>
        <v>248</v>
      </c>
      <c r="W4201" s="10">
        <f t="shared" si="607"/>
        <v>5</v>
      </c>
      <c r="X4201" s="11">
        <f t="shared" si="608"/>
        <v>7</v>
      </c>
      <c r="Y4201" s="11">
        <f t="shared" si="609"/>
        <v>248</v>
      </c>
      <c r="Z4201" s="12" t="str">
        <f t="shared" si="610"/>
        <v>GNSS Position Data</v>
      </c>
      <c r="AI4201" s="111"/>
      <c r="AJ4201" s="19"/>
      <c r="AK4201" s="19"/>
      <c r="AQ4201" s="37"/>
      <c r="AR4201" s="34"/>
      <c r="AS4201" s="34"/>
      <c r="AT4201" s="34"/>
      <c r="AU4201" s="34"/>
      <c r="AV4201" s="34"/>
      <c r="AW4201" s="34"/>
      <c r="AX4201" s="222">
        <v>129029</v>
      </c>
      <c r="AY4201" s="6">
        <v>7</v>
      </c>
      <c r="AZ4201" s="6">
        <v>248</v>
      </c>
      <c r="BA4201" s="87" t="s">
        <v>2708</v>
      </c>
      <c r="BB4201" s="39" t="s">
        <v>2709</v>
      </c>
      <c r="BC4201" s="84" t="s">
        <v>2710</v>
      </c>
      <c r="BL4201" s="42" t="s">
        <v>2693</v>
      </c>
      <c r="BM4201" s="43" t="s">
        <v>2688</v>
      </c>
      <c r="BO4201" s="111">
        <v>62143</v>
      </c>
      <c r="BP4201" s="19" t="s">
        <v>1913</v>
      </c>
    </row>
    <row r="4202" spans="1:68" ht="14.4" customHeight="1" x14ac:dyDescent="0.3">
      <c r="A4202" s="116">
        <v>4200</v>
      </c>
      <c r="H4202" t="s">
        <v>2627</v>
      </c>
      <c r="I4202" s="244">
        <v>8</v>
      </c>
      <c r="J4202" s="244">
        <v>41</v>
      </c>
      <c r="K4202" s="244">
        <v>14</v>
      </c>
      <c r="L4202" s="244">
        <v>40</v>
      </c>
      <c r="M4202" s="244" t="s">
        <v>2531</v>
      </c>
      <c r="N4202" s="244">
        <v>15</v>
      </c>
      <c r="O4202" s="244" t="s">
        <v>2551</v>
      </c>
      <c r="P4202" s="244" t="s">
        <v>2671</v>
      </c>
      <c r="Q4202" s="244">
        <v>53</v>
      </c>
      <c r="R4202" s="6">
        <f t="shared" si="602"/>
        <v>3</v>
      </c>
      <c r="S4202" s="6">
        <f t="shared" si="603"/>
        <v>1</v>
      </c>
      <c r="T4202" s="7">
        <f t="shared" si="604"/>
        <v>129029</v>
      </c>
      <c r="U4202" s="121" t="str">
        <f t="shared" si="605"/>
        <v>1F805</v>
      </c>
      <c r="V4202" s="10">
        <f t="shared" si="606"/>
        <v>248</v>
      </c>
      <c r="W4202" s="10">
        <f t="shared" si="607"/>
        <v>5</v>
      </c>
      <c r="X4202" s="11">
        <f t="shared" si="608"/>
        <v>7</v>
      </c>
      <c r="Y4202" s="11">
        <f t="shared" si="609"/>
        <v>248</v>
      </c>
      <c r="Z4202" s="12" t="str">
        <f t="shared" si="610"/>
        <v>GNSS Position Data</v>
      </c>
      <c r="AI4202" s="111"/>
      <c r="AJ4202" s="19"/>
      <c r="AK4202" s="19"/>
      <c r="AL4202" s="21"/>
      <c r="AM4202" s="21"/>
      <c r="AN4202" s="21"/>
      <c r="AO4202" s="21"/>
      <c r="AP4202" s="20"/>
      <c r="AQ4202" s="22"/>
      <c r="AR4202" s="20"/>
      <c r="AS4202" s="20"/>
      <c r="AT4202" s="20"/>
      <c r="AU4202" s="20"/>
      <c r="AV4202" s="20"/>
      <c r="AW4202" s="20"/>
      <c r="AX4202" s="221">
        <v>129029</v>
      </c>
      <c r="AY4202" s="6">
        <v>7</v>
      </c>
      <c r="AZ4202" s="6">
        <v>248</v>
      </c>
      <c r="BA4202" s="87" t="s">
        <v>2708</v>
      </c>
      <c r="BB4202" s="39" t="s">
        <v>2352</v>
      </c>
      <c r="BC4202" s="84" t="s">
        <v>2710</v>
      </c>
      <c r="BL4202" s="42" t="s">
        <v>2693</v>
      </c>
      <c r="BM4202" s="43" t="s">
        <v>2688</v>
      </c>
      <c r="BO4202" s="111">
        <v>62148</v>
      </c>
      <c r="BP4202" s="19" t="s">
        <v>1918</v>
      </c>
    </row>
    <row r="4203" spans="1:68" ht="14.4" customHeight="1" x14ac:dyDescent="0.3">
      <c r="A4203" s="116">
        <v>4201</v>
      </c>
      <c r="H4203" t="s">
        <v>2627</v>
      </c>
      <c r="I4203" s="244">
        <v>8</v>
      </c>
      <c r="J4203" s="244">
        <v>42</v>
      </c>
      <c r="K4203" s="244">
        <v>0</v>
      </c>
      <c r="L4203" s="244">
        <v>6</v>
      </c>
      <c r="M4203" s="244">
        <v>30</v>
      </c>
      <c r="N4203" s="244">
        <v>58</v>
      </c>
      <c r="O4203" s="244" t="s">
        <v>2517</v>
      </c>
      <c r="P4203" s="244" t="s">
        <v>2483</v>
      </c>
      <c r="Q4203" s="244" t="s">
        <v>2636</v>
      </c>
      <c r="R4203" s="6">
        <f t="shared" si="602"/>
        <v>3</v>
      </c>
      <c r="S4203" s="6">
        <f t="shared" si="603"/>
        <v>1</v>
      </c>
      <c r="T4203" s="7">
        <f t="shared" si="604"/>
        <v>129029</v>
      </c>
      <c r="U4203" s="121" t="str">
        <f t="shared" si="605"/>
        <v>1F805</v>
      </c>
      <c r="V4203" s="10">
        <f t="shared" si="606"/>
        <v>248</v>
      </c>
      <c r="W4203" s="10">
        <f t="shared" si="607"/>
        <v>5</v>
      </c>
      <c r="X4203" s="11">
        <f t="shared" si="608"/>
        <v>7</v>
      </c>
      <c r="Y4203" s="11">
        <f t="shared" si="609"/>
        <v>248</v>
      </c>
      <c r="Z4203" s="12" t="str">
        <f t="shared" si="610"/>
        <v>GNSS Position Data</v>
      </c>
      <c r="AI4203" s="111"/>
      <c r="AJ4203" s="19"/>
      <c r="AK4203" s="19"/>
      <c r="AQ4203" s="37"/>
      <c r="AR4203" s="34"/>
      <c r="AS4203" s="34"/>
      <c r="AT4203" s="34"/>
      <c r="AU4203" s="34"/>
      <c r="AV4203" s="34"/>
      <c r="AW4203" s="34"/>
      <c r="AX4203" s="222">
        <v>129029</v>
      </c>
      <c r="AY4203" s="6">
        <v>7</v>
      </c>
      <c r="AZ4203" s="6">
        <v>248</v>
      </c>
      <c r="BA4203" s="87" t="s">
        <v>2708</v>
      </c>
      <c r="BB4203" s="39" t="s">
        <v>2411</v>
      </c>
      <c r="BC4203" s="84" t="s">
        <v>2710</v>
      </c>
      <c r="BL4203" s="42" t="s">
        <v>2693</v>
      </c>
      <c r="BM4203" s="43" t="s">
        <v>2688</v>
      </c>
      <c r="BO4203" s="111">
        <v>62154</v>
      </c>
      <c r="BP4203" s="19" t="s">
        <v>1924</v>
      </c>
    </row>
    <row r="4204" spans="1:68" ht="14.4" customHeight="1" x14ac:dyDescent="0.3">
      <c r="A4204" s="116">
        <v>4202</v>
      </c>
      <c r="H4204" t="s">
        <v>2475</v>
      </c>
      <c r="I4204" s="244">
        <v>8</v>
      </c>
      <c r="J4204" s="244">
        <v>0</v>
      </c>
      <c r="K4204" s="244">
        <v>0</v>
      </c>
      <c r="L4204" s="244">
        <v>0</v>
      </c>
      <c r="M4204" s="244">
        <v>38</v>
      </c>
      <c r="N4204" s="244" t="s">
        <v>2499</v>
      </c>
      <c r="O4204" s="244" t="s">
        <v>2477</v>
      </c>
      <c r="P4204" s="244">
        <v>0</v>
      </c>
      <c r="Q4204" s="244" t="s">
        <v>2474</v>
      </c>
      <c r="R4204" s="6">
        <f t="shared" si="602"/>
        <v>5</v>
      </c>
      <c r="S4204" s="6">
        <f t="shared" si="603"/>
        <v>1</v>
      </c>
      <c r="T4204" s="7">
        <f t="shared" si="604"/>
        <v>130314</v>
      </c>
      <c r="U4204" s="121" t="str">
        <f t="shared" si="605"/>
        <v>1FD0A</v>
      </c>
      <c r="V4204" s="10">
        <f t="shared" si="606"/>
        <v>253</v>
      </c>
      <c r="W4204" s="10">
        <f t="shared" si="607"/>
        <v>10</v>
      </c>
      <c r="X4204" s="11">
        <f t="shared" si="608"/>
        <v>16</v>
      </c>
      <c r="Y4204" s="11">
        <f t="shared" si="609"/>
        <v>253</v>
      </c>
      <c r="Z4204" s="12" t="str">
        <f t="shared" si="610"/>
        <v>Actual Pressure</v>
      </c>
      <c r="AI4204" s="111"/>
      <c r="AJ4204" s="19"/>
      <c r="AK4204" s="19"/>
      <c r="AL4204" s="21"/>
      <c r="AM4204" s="21"/>
      <c r="AN4204" s="21"/>
      <c r="AO4204" s="21"/>
      <c r="AP4204" s="20"/>
      <c r="AQ4204" s="22"/>
      <c r="AR4204" s="20"/>
      <c r="AS4204" s="20"/>
      <c r="AT4204" s="20"/>
      <c r="AU4204" s="20"/>
      <c r="AV4204" s="20"/>
      <c r="AW4204" s="20"/>
      <c r="AX4204" s="221">
        <v>130314</v>
      </c>
      <c r="AY4204" s="6">
        <v>16</v>
      </c>
      <c r="AZ4204" s="6">
        <v>253</v>
      </c>
      <c r="BA4204" s="87" t="s">
        <v>2822</v>
      </c>
      <c r="BB4204" s="39" t="s">
        <v>3004</v>
      </c>
      <c r="BC4204" s="84" t="s">
        <v>2360</v>
      </c>
      <c r="BJ4204" s="47" t="s">
        <v>2823</v>
      </c>
      <c r="BL4204" s="42" t="s">
        <v>2687</v>
      </c>
      <c r="BM4204" s="43" t="s">
        <v>2688</v>
      </c>
      <c r="BO4204" s="111">
        <v>62156</v>
      </c>
      <c r="BP4204" s="19" t="s">
        <v>1926</v>
      </c>
    </row>
    <row r="4205" spans="1:68" ht="14.4" customHeight="1" x14ac:dyDescent="0.3">
      <c r="A4205" s="116">
        <v>4203</v>
      </c>
      <c r="H4205" t="s">
        <v>2627</v>
      </c>
      <c r="I4205" s="244">
        <v>8</v>
      </c>
      <c r="J4205" s="244">
        <v>43</v>
      </c>
      <c r="K4205" s="244" t="s">
        <v>2545</v>
      </c>
      <c r="L4205" s="244" t="s">
        <v>2579</v>
      </c>
      <c r="M4205" s="244">
        <v>0</v>
      </c>
      <c r="N4205" s="244">
        <v>28</v>
      </c>
      <c r="O4205" s="244" t="s">
        <v>2501</v>
      </c>
      <c r="P4205" s="244" t="s">
        <v>2673</v>
      </c>
      <c r="Q4205" s="244">
        <v>3</v>
      </c>
      <c r="R4205" s="6">
        <f t="shared" si="602"/>
        <v>3</v>
      </c>
      <c r="S4205" s="6">
        <f t="shared" si="603"/>
        <v>1</v>
      </c>
      <c r="T4205" s="7">
        <f t="shared" si="604"/>
        <v>129029</v>
      </c>
      <c r="U4205" s="121" t="str">
        <f t="shared" si="605"/>
        <v>1F805</v>
      </c>
      <c r="V4205" s="10">
        <f t="shared" si="606"/>
        <v>248</v>
      </c>
      <c r="W4205" s="10">
        <f t="shared" si="607"/>
        <v>5</v>
      </c>
      <c r="X4205" s="11">
        <f t="shared" si="608"/>
        <v>7</v>
      </c>
      <c r="Y4205" s="11">
        <f t="shared" si="609"/>
        <v>248</v>
      </c>
      <c r="Z4205" s="12" t="str">
        <f t="shared" si="610"/>
        <v>GNSS Position Data</v>
      </c>
      <c r="AI4205" s="111"/>
      <c r="AJ4205" s="19"/>
      <c r="AK4205" s="19"/>
      <c r="AQ4205" s="37"/>
      <c r="AR4205" s="34"/>
      <c r="AS4205" s="34"/>
      <c r="AT4205" s="34"/>
      <c r="AU4205" s="34"/>
      <c r="AV4205" s="34"/>
      <c r="AW4205" s="34"/>
      <c r="AX4205" s="222">
        <v>129029</v>
      </c>
      <c r="AY4205" s="6">
        <v>7</v>
      </c>
      <c r="AZ4205" s="6">
        <v>248</v>
      </c>
      <c r="BA4205" s="87" t="s">
        <v>2708</v>
      </c>
      <c r="BB4205" s="39" t="s">
        <v>2412</v>
      </c>
      <c r="BC4205" s="84" t="s">
        <v>2710</v>
      </c>
      <c r="BL4205" s="42" t="s">
        <v>2693</v>
      </c>
      <c r="BM4205" s="43" t="s">
        <v>2688</v>
      </c>
      <c r="BO4205" s="111">
        <v>62208</v>
      </c>
      <c r="BP4205" s="19" t="s">
        <v>1978</v>
      </c>
    </row>
    <row r="4206" spans="1:68" ht="14.4" customHeight="1" x14ac:dyDescent="0.3">
      <c r="A4206" s="116">
        <v>4204</v>
      </c>
      <c r="H4206" t="s">
        <v>2627</v>
      </c>
      <c r="I4206" s="244">
        <v>8</v>
      </c>
      <c r="J4206" s="244">
        <v>44</v>
      </c>
      <c r="K4206" s="244">
        <v>0</v>
      </c>
      <c r="L4206" s="244">
        <v>0</v>
      </c>
      <c r="M4206" s="244">
        <v>0</v>
      </c>
      <c r="N4206" s="244">
        <v>0</v>
      </c>
      <c r="O4206" s="244">
        <v>10</v>
      </c>
      <c r="P4206" s="244" t="s">
        <v>2515</v>
      </c>
      <c r="Q4206" s="244">
        <v>9</v>
      </c>
      <c r="R4206" s="6">
        <f t="shared" si="602"/>
        <v>3</v>
      </c>
      <c r="S4206" s="6">
        <f t="shared" si="603"/>
        <v>1</v>
      </c>
      <c r="T4206" s="7">
        <f t="shared" si="604"/>
        <v>129029</v>
      </c>
      <c r="U4206" s="121" t="str">
        <f t="shared" si="605"/>
        <v>1F805</v>
      </c>
      <c r="V4206" s="10">
        <f t="shared" si="606"/>
        <v>248</v>
      </c>
      <c r="W4206" s="10">
        <f t="shared" si="607"/>
        <v>5</v>
      </c>
      <c r="X4206" s="11">
        <f t="shared" si="608"/>
        <v>7</v>
      </c>
      <c r="Y4206" s="11">
        <f t="shared" si="609"/>
        <v>248</v>
      </c>
      <c r="Z4206" s="12" t="str">
        <f t="shared" si="610"/>
        <v>GNSS Position Data</v>
      </c>
      <c r="AI4206" s="111"/>
      <c r="AJ4206" s="19"/>
      <c r="AK4206" s="19"/>
      <c r="AL4206" s="21"/>
      <c r="AM4206" s="21"/>
      <c r="AN4206" s="21"/>
      <c r="AO4206" s="21"/>
      <c r="AP4206" s="20"/>
      <c r="AQ4206" s="22"/>
      <c r="AR4206" s="20"/>
      <c r="AS4206" s="20"/>
      <c r="AT4206" s="20"/>
      <c r="AU4206" s="20"/>
      <c r="AV4206" s="20"/>
      <c r="AW4206" s="20"/>
      <c r="AX4206" s="221">
        <v>129029</v>
      </c>
      <c r="AY4206" s="6">
        <v>7</v>
      </c>
      <c r="AZ4206" s="6">
        <v>248</v>
      </c>
      <c r="BA4206" s="87" t="s">
        <v>2708</v>
      </c>
      <c r="BB4206" s="39" t="s">
        <v>2413</v>
      </c>
      <c r="BC4206" s="84" t="s">
        <v>2710</v>
      </c>
      <c r="BD4206" s="38" t="s">
        <v>2711</v>
      </c>
      <c r="BE4206" s="39" t="s">
        <v>2712</v>
      </c>
      <c r="BF4206" s="90" t="s">
        <v>2713</v>
      </c>
      <c r="BL4206" s="42" t="s">
        <v>2693</v>
      </c>
      <c r="BM4206" s="43" t="s">
        <v>2688</v>
      </c>
      <c r="BO4206" s="111">
        <v>62212</v>
      </c>
      <c r="BP4206" s="19" t="s">
        <v>1982</v>
      </c>
    </row>
    <row r="4207" spans="1:68" ht="14.4" customHeight="1" x14ac:dyDescent="0.3">
      <c r="A4207" s="116">
        <v>4205</v>
      </c>
      <c r="H4207" t="s">
        <v>2627</v>
      </c>
      <c r="I4207" s="244">
        <v>8</v>
      </c>
      <c r="J4207" s="244">
        <v>45</v>
      </c>
      <c r="K4207" s="244" t="s">
        <v>2490</v>
      </c>
      <c r="L4207" s="244">
        <v>0</v>
      </c>
      <c r="M4207" s="244">
        <v>78</v>
      </c>
      <c r="N4207" s="244">
        <v>0</v>
      </c>
      <c r="O4207" s="244" t="s">
        <v>2628</v>
      </c>
      <c r="P4207" s="244">
        <v>12</v>
      </c>
      <c r="Q4207" s="244">
        <v>0</v>
      </c>
      <c r="R4207" s="6">
        <f t="shared" si="602"/>
        <v>3</v>
      </c>
      <c r="S4207" s="6">
        <f t="shared" si="603"/>
        <v>1</v>
      </c>
      <c r="T4207" s="7">
        <f t="shared" si="604"/>
        <v>129029</v>
      </c>
      <c r="U4207" s="121" t="str">
        <f t="shared" si="605"/>
        <v>1F805</v>
      </c>
      <c r="V4207" s="10">
        <f t="shared" si="606"/>
        <v>248</v>
      </c>
      <c r="W4207" s="10">
        <f t="shared" si="607"/>
        <v>5</v>
      </c>
      <c r="X4207" s="11">
        <f t="shared" si="608"/>
        <v>7</v>
      </c>
      <c r="Y4207" s="11">
        <f t="shared" si="609"/>
        <v>248</v>
      </c>
      <c r="Z4207" s="12" t="str">
        <f t="shared" si="610"/>
        <v>GNSS Position Data</v>
      </c>
      <c r="AI4207" s="111"/>
      <c r="AJ4207" s="19"/>
      <c r="AK4207" s="19"/>
      <c r="AQ4207" s="37"/>
      <c r="AR4207" s="34"/>
      <c r="AS4207" s="34"/>
      <c r="AT4207" s="34"/>
      <c r="AU4207" s="34"/>
      <c r="AV4207" s="34"/>
      <c r="AW4207" s="34"/>
      <c r="AX4207" s="222">
        <v>129029</v>
      </c>
      <c r="AY4207" s="6">
        <v>7</v>
      </c>
      <c r="AZ4207" s="6">
        <v>248</v>
      </c>
      <c r="BA4207" s="87" t="s">
        <v>2708</v>
      </c>
      <c r="BB4207" s="39" t="s">
        <v>2415</v>
      </c>
      <c r="BC4207" s="84" t="s">
        <v>2710</v>
      </c>
      <c r="BL4207" s="42" t="s">
        <v>2693</v>
      </c>
      <c r="BM4207" s="43" t="s">
        <v>2688</v>
      </c>
      <c r="BO4207" s="111">
        <v>62224</v>
      </c>
      <c r="BP4207" s="19" t="s">
        <v>1994</v>
      </c>
    </row>
    <row r="4208" spans="1:68" ht="14.4" customHeight="1" x14ac:dyDescent="0.3">
      <c r="A4208" s="116">
        <v>4206</v>
      </c>
      <c r="H4208" t="s">
        <v>2627</v>
      </c>
      <c r="I4208" s="244">
        <v>8</v>
      </c>
      <c r="J4208" s="244">
        <v>46</v>
      </c>
      <c r="K4208" s="244">
        <v>0</v>
      </c>
      <c r="L4208" s="244">
        <v>0</v>
      </c>
      <c r="M4208" s="244" t="s">
        <v>2474</v>
      </c>
      <c r="N4208" s="244" t="s">
        <v>2474</v>
      </c>
      <c r="O4208" s="244" t="s">
        <v>2474</v>
      </c>
      <c r="P4208" s="244" t="s">
        <v>2474</v>
      </c>
      <c r="Q4208" s="244" t="s">
        <v>2474</v>
      </c>
      <c r="R4208" s="6">
        <f t="shared" si="602"/>
        <v>3</v>
      </c>
      <c r="S4208" s="6">
        <f t="shared" si="603"/>
        <v>1</v>
      </c>
      <c r="T4208" s="7">
        <f t="shared" si="604"/>
        <v>129029</v>
      </c>
      <c r="U4208" s="121" t="str">
        <f t="shared" si="605"/>
        <v>1F805</v>
      </c>
      <c r="V4208" s="10">
        <f t="shared" si="606"/>
        <v>248</v>
      </c>
      <c r="W4208" s="10">
        <f t="shared" si="607"/>
        <v>5</v>
      </c>
      <c r="X4208" s="11">
        <f t="shared" si="608"/>
        <v>7</v>
      </c>
      <c r="Y4208" s="11">
        <f t="shared" si="609"/>
        <v>248</v>
      </c>
      <c r="Z4208" s="12" t="str">
        <f t="shared" si="610"/>
        <v>GNSS Position Data</v>
      </c>
      <c r="AI4208" s="111"/>
      <c r="AJ4208" s="19"/>
      <c r="AK4208" s="19"/>
      <c r="AL4208" s="21"/>
      <c r="AM4208" s="21"/>
      <c r="AN4208" s="21"/>
      <c r="AO4208" s="21"/>
      <c r="AP4208" s="20"/>
      <c r="AQ4208" s="22"/>
      <c r="AR4208" s="20"/>
      <c r="AS4208" s="20"/>
      <c r="AT4208" s="20"/>
      <c r="AU4208" s="20"/>
      <c r="AV4208" s="20"/>
      <c r="AW4208" s="20"/>
      <c r="AX4208" s="221">
        <v>129029</v>
      </c>
      <c r="AY4208" s="6">
        <v>7</v>
      </c>
      <c r="AZ4208" s="6">
        <v>248</v>
      </c>
      <c r="BA4208" s="87" t="s">
        <v>2708</v>
      </c>
      <c r="BB4208" s="39" t="s">
        <v>2414</v>
      </c>
      <c r="BC4208" s="84" t="s">
        <v>2710</v>
      </c>
      <c r="BL4208" s="42" t="s">
        <v>2693</v>
      </c>
      <c r="BM4208" s="43" t="s">
        <v>2688</v>
      </c>
      <c r="BO4208" s="111">
        <v>62230</v>
      </c>
      <c r="BP4208" s="19" t="s">
        <v>2000</v>
      </c>
    </row>
    <row r="4209" spans="1:68" ht="14.4" customHeight="1" x14ac:dyDescent="0.3">
      <c r="A4209" s="116">
        <v>4207</v>
      </c>
      <c r="H4209" t="s">
        <v>2629</v>
      </c>
      <c r="I4209" s="244">
        <v>8</v>
      </c>
      <c r="J4209" s="244" t="s">
        <v>2474</v>
      </c>
      <c r="K4209" s="244" t="s">
        <v>2630</v>
      </c>
      <c r="L4209" s="244">
        <v>23</v>
      </c>
      <c r="M4209" s="244" t="s">
        <v>2493</v>
      </c>
      <c r="N4209" s="244">
        <v>89</v>
      </c>
      <c r="O4209" s="244">
        <v>1</v>
      </c>
      <c r="P4209" s="244" t="s">
        <v>2474</v>
      </c>
      <c r="Q4209" s="244" t="s">
        <v>2474</v>
      </c>
      <c r="R4209" s="6">
        <f t="shared" si="602"/>
        <v>6</v>
      </c>
      <c r="S4209" s="6">
        <f t="shared" si="603"/>
        <v>1</v>
      </c>
      <c r="T4209" s="7">
        <f t="shared" si="604"/>
        <v>127258</v>
      </c>
      <c r="U4209" s="121" t="str">
        <f t="shared" si="605"/>
        <v>1F11A</v>
      </c>
      <c r="V4209" s="10">
        <f t="shared" si="606"/>
        <v>241</v>
      </c>
      <c r="W4209" s="10">
        <f t="shared" si="607"/>
        <v>26</v>
      </c>
      <c r="X4209" s="11">
        <f t="shared" si="608"/>
        <v>7</v>
      </c>
      <c r="Y4209" s="11">
        <f t="shared" si="609"/>
        <v>241</v>
      </c>
      <c r="Z4209" s="12" t="str">
        <f t="shared" si="610"/>
        <v>Magnetic Variation</v>
      </c>
      <c r="AI4209" s="111"/>
      <c r="AJ4209" s="19"/>
      <c r="AK4209" s="19"/>
      <c r="AQ4209" s="37"/>
      <c r="AR4209" s="34"/>
      <c r="AS4209" s="34"/>
      <c r="AT4209" s="34"/>
      <c r="AU4209" s="34"/>
      <c r="AV4209" s="34"/>
      <c r="AW4209" s="34"/>
      <c r="AX4209" s="222">
        <v>127258</v>
      </c>
      <c r="AY4209" s="6">
        <v>7</v>
      </c>
      <c r="AZ4209" s="6">
        <v>241</v>
      </c>
      <c r="BA4209" s="87" t="s">
        <v>44</v>
      </c>
      <c r="BB4209" s="39" t="s">
        <v>2714</v>
      </c>
      <c r="BC4209" s="84" t="s">
        <v>2691</v>
      </c>
      <c r="BL4209" s="42" t="s">
        <v>2693</v>
      </c>
      <c r="BM4209" s="43" t="s">
        <v>2688</v>
      </c>
      <c r="BO4209" s="111">
        <v>62251</v>
      </c>
      <c r="BP4209" s="19" t="s">
        <v>2021</v>
      </c>
    </row>
    <row r="4210" spans="1:68" ht="14.4" customHeight="1" x14ac:dyDescent="0.3">
      <c r="A4210" s="116">
        <v>4208</v>
      </c>
      <c r="H4210" t="s">
        <v>2631</v>
      </c>
      <c r="I4210" s="244">
        <v>8</v>
      </c>
      <c r="J4210" s="244" t="s">
        <v>2545</v>
      </c>
      <c r="K4210" s="244" t="s">
        <v>2519</v>
      </c>
      <c r="L4210" s="244" t="s">
        <v>2474</v>
      </c>
      <c r="M4210" s="244" t="s">
        <v>2474</v>
      </c>
      <c r="N4210" s="244" t="s">
        <v>2534</v>
      </c>
      <c r="O4210" s="244">
        <v>9</v>
      </c>
      <c r="P4210" s="244" t="s">
        <v>2543</v>
      </c>
      <c r="Q4210" s="244">
        <v>37</v>
      </c>
      <c r="R4210" s="6">
        <f t="shared" si="602"/>
        <v>6</v>
      </c>
      <c r="S4210" s="6">
        <f t="shared" si="603"/>
        <v>1</v>
      </c>
      <c r="T4210" s="7">
        <f t="shared" si="604"/>
        <v>129540</v>
      </c>
      <c r="U4210" s="121" t="str">
        <f t="shared" si="605"/>
        <v>1FA04</v>
      </c>
      <c r="V4210" s="10">
        <f t="shared" si="606"/>
        <v>250</v>
      </c>
      <c r="W4210" s="10">
        <f t="shared" si="607"/>
        <v>4</v>
      </c>
      <c r="X4210" s="11">
        <f t="shared" si="608"/>
        <v>7</v>
      </c>
      <c r="Y4210" s="11">
        <f t="shared" si="609"/>
        <v>250</v>
      </c>
      <c r="Z4210" s="12" t="str">
        <f t="shared" si="610"/>
        <v>GNSS Sats in View</v>
      </c>
      <c r="AI4210" s="111"/>
      <c r="AJ4210" s="19"/>
      <c r="AK4210" s="19"/>
      <c r="AL4210" s="21"/>
      <c r="AM4210" s="21"/>
      <c r="AN4210" s="21"/>
      <c r="AO4210" s="21"/>
      <c r="AP4210" s="20"/>
      <c r="AQ4210" s="22"/>
      <c r="AR4210" s="20"/>
      <c r="AS4210" s="20"/>
      <c r="AT4210" s="20"/>
      <c r="AU4210" s="20"/>
      <c r="AV4210" s="20"/>
      <c r="AW4210" s="20"/>
      <c r="AX4210" s="221">
        <v>129540</v>
      </c>
      <c r="AY4210" s="6">
        <v>7</v>
      </c>
      <c r="AZ4210" s="6">
        <v>250</v>
      </c>
      <c r="BA4210" s="87" t="s">
        <v>2715</v>
      </c>
      <c r="BB4210" s="39" t="s">
        <v>2709</v>
      </c>
      <c r="BC4210" s="84" t="s">
        <v>2710</v>
      </c>
      <c r="BD4210" s="38" t="s">
        <v>2716</v>
      </c>
      <c r="BE4210" s="39" t="s">
        <v>2712</v>
      </c>
      <c r="BF4210" s="90" t="s">
        <v>2713</v>
      </c>
      <c r="BL4210" s="42" t="s">
        <v>2693</v>
      </c>
      <c r="BM4210" s="43" t="s">
        <v>2688</v>
      </c>
      <c r="BO4210" s="111">
        <v>62258</v>
      </c>
      <c r="BP4210" s="19" t="s">
        <v>2028</v>
      </c>
    </row>
    <row r="4211" spans="1:68" ht="14.4" customHeight="1" x14ac:dyDescent="0.3">
      <c r="A4211" s="116">
        <v>4209</v>
      </c>
      <c r="H4211" t="s">
        <v>2631</v>
      </c>
      <c r="I4211" s="244">
        <v>8</v>
      </c>
      <c r="J4211" s="244" t="s">
        <v>2576</v>
      </c>
      <c r="K4211" s="244">
        <v>64</v>
      </c>
      <c r="L4211" s="244" t="s">
        <v>2568</v>
      </c>
      <c r="M4211" s="244" t="s">
        <v>2545</v>
      </c>
      <c r="N4211" s="244" t="s">
        <v>2477</v>
      </c>
      <c r="O4211" s="244" t="s">
        <v>2474</v>
      </c>
      <c r="P4211" s="244" t="s">
        <v>2474</v>
      </c>
      <c r="Q4211" s="244" t="s">
        <v>2474</v>
      </c>
      <c r="R4211" s="6">
        <f t="shared" si="602"/>
        <v>6</v>
      </c>
      <c r="S4211" s="6">
        <f t="shared" si="603"/>
        <v>1</v>
      </c>
      <c r="T4211" s="7">
        <f t="shared" si="604"/>
        <v>129540</v>
      </c>
      <c r="U4211" s="121" t="str">
        <f t="shared" si="605"/>
        <v>1FA04</v>
      </c>
      <c r="V4211" s="10">
        <f t="shared" si="606"/>
        <v>250</v>
      </c>
      <c r="W4211" s="10">
        <f t="shared" si="607"/>
        <v>4</v>
      </c>
      <c r="X4211" s="11">
        <f t="shared" si="608"/>
        <v>7</v>
      </c>
      <c r="Y4211" s="11">
        <f t="shared" si="609"/>
        <v>250</v>
      </c>
      <c r="Z4211" s="12" t="str">
        <f t="shared" si="610"/>
        <v>GNSS Sats in View</v>
      </c>
      <c r="AI4211" s="111"/>
      <c r="AJ4211" s="19"/>
      <c r="AK4211" s="19"/>
      <c r="AQ4211" s="37"/>
      <c r="AR4211" s="34"/>
      <c r="AS4211" s="34"/>
      <c r="AT4211" s="34"/>
      <c r="AU4211" s="34"/>
      <c r="AV4211" s="34"/>
      <c r="AW4211" s="34"/>
      <c r="AX4211" s="222">
        <v>129540</v>
      </c>
      <c r="AY4211" s="6">
        <v>7</v>
      </c>
      <c r="AZ4211" s="6">
        <v>250</v>
      </c>
      <c r="BA4211" s="87" t="s">
        <v>2717</v>
      </c>
      <c r="BB4211" s="39" t="s">
        <v>2352</v>
      </c>
      <c r="BC4211" s="84" t="s">
        <v>2710</v>
      </c>
      <c r="BL4211" s="42" t="s">
        <v>2693</v>
      </c>
      <c r="BM4211" s="43" t="s">
        <v>2688</v>
      </c>
      <c r="BO4211" s="111">
        <v>62264</v>
      </c>
      <c r="BP4211" s="19" t="s">
        <v>2034</v>
      </c>
    </row>
    <row r="4212" spans="1:68" ht="14.4" customHeight="1" x14ac:dyDescent="0.3">
      <c r="A4212" s="116">
        <v>4210</v>
      </c>
      <c r="H4212" t="s">
        <v>2631</v>
      </c>
      <c r="I4212" s="244">
        <v>8</v>
      </c>
      <c r="J4212" s="244" t="s">
        <v>2486</v>
      </c>
      <c r="K4212" s="244" t="s">
        <v>2483</v>
      </c>
      <c r="L4212" s="244" t="s">
        <v>2632</v>
      </c>
      <c r="M4212" s="244">
        <v>6</v>
      </c>
      <c r="N4212" s="244" t="s">
        <v>2474</v>
      </c>
      <c r="O4212" s="244" t="s">
        <v>2540</v>
      </c>
      <c r="P4212" s="244" t="s">
        <v>2519</v>
      </c>
      <c r="Q4212" s="244" t="s">
        <v>2603</v>
      </c>
      <c r="R4212" s="6">
        <f t="shared" si="602"/>
        <v>6</v>
      </c>
      <c r="S4212" s="6">
        <f t="shared" si="603"/>
        <v>1</v>
      </c>
      <c r="T4212" s="7">
        <f t="shared" si="604"/>
        <v>129540</v>
      </c>
      <c r="U4212" s="121" t="str">
        <f t="shared" si="605"/>
        <v>1FA04</v>
      </c>
      <c r="V4212" s="10">
        <f t="shared" si="606"/>
        <v>250</v>
      </c>
      <c r="W4212" s="10">
        <f t="shared" si="607"/>
        <v>4</v>
      </c>
      <c r="X4212" s="11">
        <f t="shared" si="608"/>
        <v>7</v>
      </c>
      <c r="Y4212" s="11">
        <f t="shared" si="609"/>
        <v>250</v>
      </c>
      <c r="Z4212" s="12" t="str">
        <f t="shared" si="610"/>
        <v>GNSS Sats in View</v>
      </c>
      <c r="AI4212" s="111"/>
      <c r="AJ4212" s="19"/>
      <c r="AK4212" s="19"/>
      <c r="AL4212" s="21"/>
      <c r="AM4212" s="21"/>
      <c r="AN4212" s="21"/>
      <c r="AO4212" s="21"/>
      <c r="AP4212" s="20"/>
      <c r="AQ4212" s="22"/>
      <c r="AR4212" s="20"/>
      <c r="AS4212" s="20"/>
      <c r="AT4212" s="20"/>
      <c r="AU4212" s="20"/>
      <c r="AV4212" s="20"/>
      <c r="AW4212" s="20"/>
      <c r="AX4212" s="221">
        <v>129540</v>
      </c>
      <c r="AY4212" s="6">
        <v>7</v>
      </c>
      <c r="AZ4212" s="6">
        <v>250</v>
      </c>
      <c r="BA4212" s="87" t="s">
        <v>2718</v>
      </c>
      <c r="BB4212" s="39" t="s">
        <v>2411</v>
      </c>
      <c r="BC4212" s="84" t="s">
        <v>2710</v>
      </c>
      <c r="BL4212" s="42" t="s">
        <v>2693</v>
      </c>
      <c r="BM4212" s="43" t="s">
        <v>2688</v>
      </c>
      <c r="BO4212" s="111">
        <v>62270</v>
      </c>
      <c r="BP4212" s="19" t="s">
        <v>2040</v>
      </c>
    </row>
    <row r="4213" spans="1:68" ht="14.4" customHeight="1" x14ac:dyDescent="0.3">
      <c r="A4213" s="116">
        <v>4211</v>
      </c>
      <c r="H4213" t="s">
        <v>2631</v>
      </c>
      <c r="I4213" s="244">
        <v>8</v>
      </c>
      <c r="J4213" s="244" t="s">
        <v>2582</v>
      </c>
      <c r="K4213" s="244">
        <v>10</v>
      </c>
      <c r="L4213" s="244" t="s">
        <v>2534</v>
      </c>
      <c r="M4213" s="244" t="s">
        <v>2474</v>
      </c>
      <c r="N4213" s="244" t="s">
        <v>2474</v>
      </c>
      <c r="O4213" s="244" t="s">
        <v>2474</v>
      </c>
      <c r="P4213" s="244" t="s">
        <v>2483</v>
      </c>
      <c r="Q4213" s="244" t="s">
        <v>2632</v>
      </c>
      <c r="R4213" s="6">
        <f t="shared" si="602"/>
        <v>6</v>
      </c>
      <c r="S4213" s="6">
        <f t="shared" si="603"/>
        <v>1</v>
      </c>
      <c r="T4213" s="7">
        <f t="shared" si="604"/>
        <v>129540</v>
      </c>
      <c r="U4213" s="121" t="str">
        <f t="shared" si="605"/>
        <v>1FA04</v>
      </c>
      <c r="V4213" s="10">
        <f t="shared" si="606"/>
        <v>250</v>
      </c>
      <c r="W4213" s="10">
        <f t="shared" si="607"/>
        <v>4</v>
      </c>
      <c r="X4213" s="11">
        <f t="shared" si="608"/>
        <v>7</v>
      </c>
      <c r="Y4213" s="11">
        <f t="shared" si="609"/>
        <v>250</v>
      </c>
      <c r="Z4213" s="12" t="str">
        <f t="shared" si="610"/>
        <v>GNSS Sats in View</v>
      </c>
      <c r="AI4213" s="111"/>
      <c r="AJ4213" s="19"/>
      <c r="AK4213" s="19"/>
      <c r="AQ4213" s="37"/>
      <c r="AR4213" s="34"/>
      <c r="AS4213" s="34"/>
      <c r="AT4213" s="34"/>
      <c r="AU4213" s="34"/>
      <c r="AV4213" s="34"/>
      <c r="AW4213" s="34"/>
      <c r="AX4213" s="222">
        <v>129540</v>
      </c>
      <c r="AY4213" s="6">
        <v>7</v>
      </c>
      <c r="AZ4213" s="6">
        <v>250</v>
      </c>
      <c r="BA4213" s="87" t="s">
        <v>2719</v>
      </c>
      <c r="BB4213" s="39" t="s">
        <v>2412</v>
      </c>
      <c r="BC4213" s="84" t="s">
        <v>2710</v>
      </c>
      <c r="BL4213" s="42" t="s">
        <v>2693</v>
      </c>
      <c r="BM4213" s="43" t="s">
        <v>2688</v>
      </c>
      <c r="BO4213" s="111">
        <v>64079</v>
      </c>
      <c r="BP4213" s="19" t="s">
        <v>2049</v>
      </c>
    </row>
    <row r="4214" spans="1:68" ht="14.4" customHeight="1" x14ac:dyDescent="0.3">
      <c r="A4214" s="116">
        <v>4212</v>
      </c>
      <c r="H4214" t="s">
        <v>2631</v>
      </c>
      <c r="I4214" s="244">
        <v>8</v>
      </c>
      <c r="J4214" s="244" t="s">
        <v>2524</v>
      </c>
      <c r="K4214" s="244">
        <v>4</v>
      </c>
      <c r="L4214" s="244">
        <v>16</v>
      </c>
      <c r="M4214" s="244">
        <v>22</v>
      </c>
      <c r="N4214" s="244" t="s">
        <v>2508</v>
      </c>
      <c r="O4214" s="244">
        <v>22</v>
      </c>
      <c r="P4214" s="244" t="s">
        <v>2586</v>
      </c>
      <c r="Q4214" s="244" t="s">
        <v>2494</v>
      </c>
      <c r="R4214" s="6">
        <f t="shared" si="602"/>
        <v>6</v>
      </c>
      <c r="S4214" s="6">
        <f t="shared" si="603"/>
        <v>1</v>
      </c>
      <c r="T4214" s="7">
        <f t="shared" si="604"/>
        <v>129540</v>
      </c>
      <c r="U4214" s="121" t="str">
        <f t="shared" si="605"/>
        <v>1FA04</v>
      </c>
      <c r="V4214" s="10">
        <f t="shared" si="606"/>
        <v>250</v>
      </c>
      <c r="W4214" s="10">
        <f t="shared" si="607"/>
        <v>4</v>
      </c>
      <c r="X4214" s="11">
        <f t="shared" si="608"/>
        <v>7</v>
      </c>
      <c r="Y4214" s="11">
        <f t="shared" si="609"/>
        <v>250</v>
      </c>
      <c r="Z4214" s="12" t="str">
        <f t="shared" si="610"/>
        <v>GNSS Sats in View</v>
      </c>
      <c r="AI4214" s="111"/>
      <c r="AJ4214" s="19"/>
      <c r="AK4214" s="19"/>
      <c r="AL4214" s="21"/>
      <c r="AM4214" s="21"/>
      <c r="AN4214" s="21"/>
      <c r="AO4214" s="21"/>
      <c r="AP4214" s="20"/>
      <c r="AQ4214" s="22"/>
      <c r="AR4214" s="20"/>
      <c r="AS4214" s="20"/>
      <c r="AT4214" s="20"/>
      <c r="AU4214" s="20"/>
      <c r="AV4214" s="20"/>
      <c r="AW4214" s="20"/>
      <c r="AX4214" s="221">
        <v>129540</v>
      </c>
      <c r="AY4214" s="6">
        <v>7</v>
      </c>
      <c r="AZ4214" s="6">
        <v>250</v>
      </c>
      <c r="BA4214" s="87" t="s">
        <v>2720</v>
      </c>
      <c r="BB4214" s="39" t="s">
        <v>2413</v>
      </c>
      <c r="BC4214" s="84" t="s">
        <v>2710</v>
      </c>
      <c r="BL4214" s="42" t="s">
        <v>2693</v>
      </c>
      <c r="BM4214" s="43" t="s">
        <v>2688</v>
      </c>
      <c r="BO4214" s="111">
        <v>64082</v>
      </c>
      <c r="BP4214" s="19" t="s">
        <v>2052</v>
      </c>
    </row>
    <row r="4215" spans="1:68" ht="14.4" customHeight="1" x14ac:dyDescent="0.3">
      <c r="A4215" s="116">
        <v>4213</v>
      </c>
      <c r="H4215" t="s">
        <v>2631</v>
      </c>
      <c r="I4215" s="244">
        <v>8</v>
      </c>
      <c r="J4215" s="244" t="s">
        <v>2583</v>
      </c>
      <c r="K4215" s="244" t="s">
        <v>2474</v>
      </c>
      <c r="L4215" s="244" t="s">
        <v>2474</v>
      </c>
      <c r="M4215" s="244" t="s">
        <v>2474</v>
      </c>
      <c r="N4215" s="244" t="s">
        <v>2483</v>
      </c>
      <c r="O4215" s="244" t="s">
        <v>2632</v>
      </c>
      <c r="P4215" s="244">
        <v>7</v>
      </c>
      <c r="Q4215" s="244">
        <v>96</v>
      </c>
      <c r="R4215" s="6">
        <f t="shared" si="602"/>
        <v>6</v>
      </c>
      <c r="S4215" s="6">
        <f t="shared" si="603"/>
        <v>1</v>
      </c>
      <c r="T4215" s="7">
        <f t="shared" si="604"/>
        <v>129540</v>
      </c>
      <c r="U4215" s="121" t="str">
        <f t="shared" si="605"/>
        <v>1FA04</v>
      </c>
      <c r="V4215" s="10">
        <f t="shared" si="606"/>
        <v>250</v>
      </c>
      <c r="W4215" s="10">
        <f t="shared" si="607"/>
        <v>4</v>
      </c>
      <c r="X4215" s="11">
        <f t="shared" si="608"/>
        <v>7</v>
      </c>
      <c r="Y4215" s="11">
        <f t="shared" si="609"/>
        <v>250</v>
      </c>
      <c r="Z4215" s="12" t="str">
        <f t="shared" si="610"/>
        <v>GNSS Sats in View</v>
      </c>
      <c r="AI4215" s="111"/>
      <c r="AJ4215" s="19"/>
      <c r="AK4215" s="19"/>
      <c r="AQ4215" s="37"/>
      <c r="AR4215" s="34"/>
      <c r="AS4215" s="34"/>
      <c r="AT4215" s="34"/>
      <c r="AU4215" s="34"/>
      <c r="AV4215" s="34"/>
      <c r="AW4215" s="34"/>
      <c r="AX4215" s="222">
        <v>129540</v>
      </c>
      <c r="AY4215" s="6">
        <v>7</v>
      </c>
      <c r="AZ4215" s="6">
        <v>250</v>
      </c>
      <c r="BA4215" s="87" t="s">
        <v>2721</v>
      </c>
      <c r="BB4215" s="39" t="s">
        <v>2415</v>
      </c>
      <c r="BC4215" s="84" t="s">
        <v>2710</v>
      </c>
      <c r="BL4215" s="42" t="s">
        <v>2693</v>
      </c>
      <c r="BM4215" s="43" t="s">
        <v>2688</v>
      </c>
      <c r="BO4215" s="111">
        <v>64133</v>
      </c>
      <c r="BP4215" s="19" t="s">
        <v>2102</v>
      </c>
    </row>
    <row r="4216" spans="1:68" ht="14.4" customHeight="1" x14ac:dyDescent="0.3">
      <c r="A4216" s="116">
        <v>4214</v>
      </c>
      <c r="H4216" t="s">
        <v>2631</v>
      </c>
      <c r="I4216" s="244">
        <v>8</v>
      </c>
      <c r="J4216" s="244" t="s">
        <v>2584</v>
      </c>
      <c r="K4216" s="244" t="s">
        <v>2554</v>
      </c>
      <c r="L4216" s="244" t="s">
        <v>2597</v>
      </c>
      <c r="M4216" s="244">
        <v>70</v>
      </c>
      <c r="N4216" s="244" t="s">
        <v>2545</v>
      </c>
      <c r="O4216" s="244" t="s">
        <v>2477</v>
      </c>
      <c r="P4216" s="244" t="s">
        <v>2474</v>
      </c>
      <c r="Q4216" s="244" t="s">
        <v>2474</v>
      </c>
      <c r="R4216" s="6">
        <f t="shared" si="602"/>
        <v>6</v>
      </c>
      <c r="S4216" s="6">
        <f t="shared" si="603"/>
        <v>1</v>
      </c>
      <c r="T4216" s="7">
        <f t="shared" si="604"/>
        <v>129540</v>
      </c>
      <c r="U4216" s="121" t="str">
        <f t="shared" si="605"/>
        <v>1FA04</v>
      </c>
      <c r="V4216" s="10">
        <f t="shared" si="606"/>
        <v>250</v>
      </c>
      <c r="W4216" s="10">
        <f t="shared" si="607"/>
        <v>4</v>
      </c>
      <c r="X4216" s="11">
        <f t="shared" si="608"/>
        <v>7</v>
      </c>
      <c r="Y4216" s="11">
        <f t="shared" si="609"/>
        <v>250</v>
      </c>
      <c r="Z4216" s="12" t="str">
        <f t="shared" si="610"/>
        <v>GNSS Sats in View</v>
      </c>
      <c r="AI4216" s="111"/>
      <c r="AJ4216" s="19"/>
      <c r="AK4216" s="19"/>
      <c r="AL4216" s="21"/>
      <c r="AM4216" s="21"/>
      <c r="AN4216" s="21"/>
      <c r="AO4216" s="21"/>
      <c r="AP4216" s="20"/>
      <c r="AQ4216" s="22"/>
      <c r="AR4216" s="20"/>
      <c r="AS4216" s="20"/>
      <c r="AT4216" s="20"/>
      <c r="AU4216" s="20"/>
      <c r="AV4216" s="20"/>
      <c r="AW4216" s="20"/>
      <c r="AX4216" s="221">
        <v>129540</v>
      </c>
      <c r="AY4216" s="6">
        <v>7</v>
      </c>
      <c r="AZ4216" s="6">
        <v>250</v>
      </c>
      <c r="BA4216" s="87" t="s">
        <v>2722</v>
      </c>
      <c r="BB4216" s="39" t="s">
        <v>2414</v>
      </c>
      <c r="BC4216" s="84" t="s">
        <v>2710</v>
      </c>
      <c r="BL4216" s="42" t="s">
        <v>2693</v>
      </c>
      <c r="BM4216" s="43" t="s">
        <v>2688</v>
      </c>
      <c r="BO4216" s="111">
        <v>64135</v>
      </c>
      <c r="BP4216" s="19" t="s">
        <v>2104</v>
      </c>
    </row>
    <row r="4217" spans="1:68" ht="14.4" customHeight="1" x14ac:dyDescent="0.3">
      <c r="A4217" s="116">
        <v>4215</v>
      </c>
      <c r="H4217" t="s">
        <v>2631</v>
      </c>
      <c r="I4217" s="244">
        <v>8</v>
      </c>
      <c r="J4217" s="244" t="s">
        <v>2577</v>
      </c>
      <c r="K4217" s="244" t="s">
        <v>2474</v>
      </c>
      <c r="L4217" s="244" t="s">
        <v>2483</v>
      </c>
      <c r="M4217" s="244" t="s">
        <v>2632</v>
      </c>
      <c r="N4217" s="244">
        <v>24</v>
      </c>
      <c r="O4217" s="244" t="s">
        <v>2531</v>
      </c>
      <c r="P4217" s="244">
        <v>18</v>
      </c>
      <c r="Q4217" s="244" t="s">
        <v>2552</v>
      </c>
      <c r="R4217" s="6">
        <f t="shared" si="602"/>
        <v>6</v>
      </c>
      <c r="S4217" s="6">
        <f t="shared" si="603"/>
        <v>1</v>
      </c>
      <c r="T4217" s="7">
        <f t="shared" si="604"/>
        <v>129540</v>
      </c>
      <c r="U4217" s="121" t="str">
        <f t="shared" si="605"/>
        <v>1FA04</v>
      </c>
      <c r="V4217" s="10">
        <f t="shared" si="606"/>
        <v>250</v>
      </c>
      <c r="W4217" s="10">
        <f t="shared" si="607"/>
        <v>4</v>
      </c>
      <c r="X4217" s="11">
        <f t="shared" si="608"/>
        <v>7</v>
      </c>
      <c r="Y4217" s="11">
        <f t="shared" si="609"/>
        <v>250</v>
      </c>
      <c r="Z4217" s="12" t="str">
        <f t="shared" si="610"/>
        <v>GNSS Sats in View</v>
      </c>
      <c r="AI4217" s="111"/>
      <c r="AJ4217" s="19"/>
      <c r="AK4217" s="19"/>
      <c r="AQ4217" s="37"/>
      <c r="AR4217" s="34"/>
      <c r="AS4217" s="34"/>
      <c r="AT4217" s="34"/>
      <c r="AU4217" s="34"/>
      <c r="AV4217" s="34"/>
      <c r="AW4217" s="34"/>
      <c r="AX4217" s="222">
        <v>129540</v>
      </c>
      <c r="AY4217" s="6">
        <v>7</v>
      </c>
      <c r="AZ4217" s="6">
        <v>250</v>
      </c>
      <c r="BA4217" s="87" t="s">
        <v>2723</v>
      </c>
      <c r="BB4217" s="39" t="s">
        <v>2416</v>
      </c>
      <c r="BC4217" s="84" t="s">
        <v>2710</v>
      </c>
      <c r="BL4217" s="42" t="s">
        <v>2693</v>
      </c>
      <c r="BM4217" s="43" t="s">
        <v>2688</v>
      </c>
      <c r="BO4217" s="111">
        <v>64141</v>
      </c>
      <c r="BP4217" s="19" t="s">
        <v>2110</v>
      </c>
    </row>
    <row r="4218" spans="1:68" ht="14.4" customHeight="1" x14ac:dyDescent="0.3">
      <c r="A4218" s="116">
        <v>4216</v>
      </c>
      <c r="H4218" t="s">
        <v>2631</v>
      </c>
      <c r="I4218" s="244">
        <v>8</v>
      </c>
      <c r="J4218" s="244" t="s">
        <v>2511</v>
      </c>
      <c r="K4218" s="244">
        <v>68</v>
      </c>
      <c r="L4218" s="244">
        <v>54</v>
      </c>
      <c r="M4218" s="244" t="s">
        <v>2481</v>
      </c>
      <c r="N4218" s="244" t="s">
        <v>2474</v>
      </c>
      <c r="O4218" s="244" t="s">
        <v>2474</v>
      </c>
      <c r="P4218" s="244" t="s">
        <v>2474</v>
      </c>
      <c r="Q4218" s="244" t="s">
        <v>2483</v>
      </c>
      <c r="R4218" s="6">
        <f t="shared" si="602"/>
        <v>6</v>
      </c>
      <c r="S4218" s="6">
        <f t="shared" si="603"/>
        <v>1</v>
      </c>
      <c r="T4218" s="7">
        <f t="shared" si="604"/>
        <v>129540</v>
      </c>
      <c r="U4218" s="121" t="str">
        <f t="shared" si="605"/>
        <v>1FA04</v>
      </c>
      <c r="V4218" s="10">
        <f t="shared" si="606"/>
        <v>250</v>
      </c>
      <c r="W4218" s="10">
        <f t="shared" si="607"/>
        <v>4</v>
      </c>
      <c r="X4218" s="11">
        <f t="shared" si="608"/>
        <v>7</v>
      </c>
      <c r="Y4218" s="11">
        <f t="shared" si="609"/>
        <v>250</v>
      </c>
      <c r="Z4218" s="12" t="str">
        <f t="shared" si="610"/>
        <v>GNSS Sats in View</v>
      </c>
      <c r="AI4218" s="111"/>
      <c r="AJ4218" s="19"/>
      <c r="AK4218" s="19"/>
      <c r="AL4218" s="21"/>
      <c r="AM4218" s="21"/>
      <c r="AN4218" s="21"/>
      <c r="AO4218" s="21"/>
      <c r="AP4218" s="20"/>
      <c r="AQ4218" s="22"/>
      <c r="AR4218" s="20"/>
      <c r="AS4218" s="20"/>
      <c r="AT4218" s="20"/>
      <c r="AU4218" s="20"/>
      <c r="AV4218" s="20"/>
      <c r="AW4218" s="20"/>
      <c r="AX4218" s="221">
        <v>129540</v>
      </c>
      <c r="AY4218" s="6">
        <v>7</v>
      </c>
      <c r="AZ4218" s="6">
        <v>250</v>
      </c>
      <c r="BA4218" s="87" t="s">
        <v>2726</v>
      </c>
      <c r="BB4218" s="39" t="s">
        <v>2417</v>
      </c>
      <c r="BC4218" s="84" t="s">
        <v>2710</v>
      </c>
      <c r="BL4218" s="42" t="s">
        <v>2693</v>
      </c>
      <c r="BM4218" s="43" t="s">
        <v>2688</v>
      </c>
      <c r="BO4218" s="111">
        <v>64153</v>
      </c>
      <c r="BP4218" s="19" t="s">
        <v>2122</v>
      </c>
    </row>
    <row r="4219" spans="1:68" ht="14.4" customHeight="1" x14ac:dyDescent="0.3">
      <c r="A4219" s="116">
        <v>4217</v>
      </c>
      <c r="H4219" t="s">
        <v>2631</v>
      </c>
      <c r="I4219" s="244">
        <v>8</v>
      </c>
      <c r="J4219" s="244" t="s">
        <v>2574</v>
      </c>
      <c r="K4219" s="244" t="s">
        <v>2542</v>
      </c>
      <c r="L4219" s="244" t="s">
        <v>2481</v>
      </c>
      <c r="M4219" s="244" t="s">
        <v>2508</v>
      </c>
      <c r="N4219" s="244">
        <v>13</v>
      </c>
      <c r="O4219" s="244">
        <v>64</v>
      </c>
      <c r="P4219" s="244" t="s">
        <v>2670</v>
      </c>
      <c r="Q4219" s="244" t="s">
        <v>2480</v>
      </c>
      <c r="R4219" s="6">
        <f t="shared" si="602"/>
        <v>6</v>
      </c>
      <c r="S4219" s="6">
        <f t="shared" si="603"/>
        <v>1</v>
      </c>
      <c r="T4219" s="7">
        <f t="shared" si="604"/>
        <v>129540</v>
      </c>
      <c r="U4219" s="121" t="str">
        <f t="shared" si="605"/>
        <v>1FA04</v>
      </c>
      <c r="V4219" s="10">
        <f t="shared" si="606"/>
        <v>250</v>
      </c>
      <c r="W4219" s="10">
        <f t="shared" si="607"/>
        <v>4</v>
      </c>
      <c r="X4219" s="11">
        <f t="shared" si="608"/>
        <v>7</v>
      </c>
      <c r="Y4219" s="11">
        <f t="shared" si="609"/>
        <v>250</v>
      </c>
      <c r="Z4219" s="12" t="str">
        <f t="shared" si="610"/>
        <v>GNSS Sats in View</v>
      </c>
      <c r="AI4219" s="111"/>
      <c r="AJ4219" s="19"/>
      <c r="AK4219" s="19"/>
      <c r="AQ4219" s="37"/>
      <c r="AR4219" s="34"/>
      <c r="AS4219" s="34"/>
      <c r="AT4219" s="34"/>
      <c r="AU4219" s="34"/>
      <c r="AV4219" s="34"/>
      <c r="AW4219" s="34"/>
      <c r="AX4219" s="222">
        <v>129540</v>
      </c>
      <c r="AY4219" s="6">
        <v>7</v>
      </c>
      <c r="AZ4219" s="6">
        <v>250</v>
      </c>
      <c r="BA4219" s="87" t="s">
        <v>2729</v>
      </c>
      <c r="BB4219" s="39" t="s">
        <v>2712</v>
      </c>
      <c r="BC4219" s="84" t="s">
        <v>2710</v>
      </c>
      <c r="BL4219" s="42" t="s">
        <v>2693</v>
      </c>
      <c r="BM4219" s="43" t="s">
        <v>2688</v>
      </c>
      <c r="BO4219" s="111">
        <v>64173</v>
      </c>
      <c r="BP4219" s="19" t="s">
        <v>2142</v>
      </c>
    </row>
    <row r="4220" spans="1:68" ht="14.4" customHeight="1" x14ac:dyDescent="0.3">
      <c r="A4220" s="116">
        <v>4218</v>
      </c>
      <c r="H4220" t="s">
        <v>2631</v>
      </c>
      <c r="I4220" s="244">
        <v>8</v>
      </c>
      <c r="J4220" s="244" t="s">
        <v>2587</v>
      </c>
      <c r="K4220" s="244" t="s">
        <v>2481</v>
      </c>
      <c r="L4220" s="244" t="s">
        <v>2474</v>
      </c>
      <c r="M4220" s="244" t="s">
        <v>2474</v>
      </c>
      <c r="N4220" s="244" t="s">
        <v>2474</v>
      </c>
      <c r="O4220" s="244" t="s">
        <v>2483</v>
      </c>
      <c r="P4220" s="244" t="s">
        <v>2632</v>
      </c>
      <c r="Q4220" s="244">
        <v>3</v>
      </c>
      <c r="R4220" s="6">
        <f t="shared" si="602"/>
        <v>6</v>
      </c>
      <c r="S4220" s="6">
        <f t="shared" si="603"/>
        <v>1</v>
      </c>
      <c r="T4220" s="7">
        <f t="shared" si="604"/>
        <v>129540</v>
      </c>
      <c r="U4220" s="121" t="str">
        <f t="shared" si="605"/>
        <v>1FA04</v>
      </c>
      <c r="V4220" s="10">
        <f t="shared" si="606"/>
        <v>250</v>
      </c>
      <c r="W4220" s="10">
        <f t="shared" si="607"/>
        <v>4</v>
      </c>
      <c r="X4220" s="11">
        <f t="shared" si="608"/>
        <v>7</v>
      </c>
      <c r="Y4220" s="11">
        <f t="shared" si="609"/>
        <v>250</v>
      </c>
      <c r="Z4220" s="12" t="str">
        <f t="shared" si="610"/>
        <v>GNSS Sats in View</v>
      </c>
      <c r="AI4220" s="111"/>
      <c r="AJ4220" s="19"/>
      <c r="AK4220" s="19"/>
      <c r="AL4220" s="21"/>
      <c r="AM4220" s="21"/>
      <c r="AN4220" s="21"/>
      <c r="AO4220" s="21"/>
      <c r="AP4220" s="20"/>
      <c r="AQ4220" s="22"/>
      <c r="AR4220" s="20"/>
      <c r="AS4220" s="20"/>
      <c r="AT4220" s="20"/>
      <c r="AU4220" s="20"/>
      <c r="AV4220" s="20"/>
      <c r="AW4220" s="20"/>
      <c r="AX4220" s="221">
        <v>129540</v>
      </c>
      <c r="AY4220" s="6">
        <v>7</v>
      </c>
      <c r="AZ4220" s="6">
        <v>250</v>
      </c>
      <c r="BA4220" s="87" t="s">
        <v>2730</v>
      </c>
      <c r="BB4220" s="39" t="s">
        <v>2731</v>
      </c>
      <c r="BC4220" s="84" t="s">
        <v>2710</v>
      </c>
      <c r="BL4220" s="42" t="s">
        <v>2693</v>
      </c>
      <c r="BM4220" s="43" t="s">
        <v>2688</v>
      </c>
      <c r="BO4220" s="111">
        <v>64181</v>
      </c>
      <c r="BP4220" s="19" t="s">
        <v>2149</v>
      </c>
    </row>
    <row r="4221" spans="1:68" ht="14.4" customHeight="1" x14ac:dyDescent="0.3">
      <c r="A4221" s="116">
        <v>4219</v>
      </c>
      <c r="H4221" t="s">
        <v>2623</v>
      </c>
      <c r="I4221" s="244">
        <v>8</v>
      </c>
      <c r="J4221" s="244">
        <v>33</v>
      </c>
      <c r="K4221" s="244">
        <v>37</v>
      </c>
      <c r="L4221" s="244">
        <v>3</v>
      </c>
      <c r="M4221" s="244">
        <v>95</v>
      </c>
      <c r="N4221" s="244">
        <v>74</v>
      </c>
      <c r="O4221" s="244" t="s">
        <v>2515</v>
      </c>
      <c r="P4221" s="244" t="s">
        <v>2474</v>
      </c>
      <c r="Q4221" s="244" t="s">
        <v>2474</v>
      </c>
      <c r="R4221" s="6">
        <f t="shared" si="602"/>
        <v>2</v>
      </c>
      <c r="S4221" s="6">
        <f t="shared" si="603"/>
        <v>1</v>
      </c>
      <c r="T4221" s="7">
        <f t="shared" si="604"/>
        <v>130306</v>
      </c>
      <c r="U4221" s="121" t="str">
        <f t="shared" si="605"/>
        <v>1FD02</v>
      </c>
      <c r="V4221" s="10">
        <f t="shared" si="606"/>
        <v>253</v>
      </c>
      <c r="W4221" s="10">
        <f t="shared" si="607"/>
        <v>2</v>
      </c>
      <c r="X4221" s="11">
        <f t="shared" si="608"/>
        <v>1</v>
      </c>
      <c r="Y4221" s="11">
        <f t="shared" si="609"/>
        <v>253</v>
      </c>
      <c r="Z4221" s="12" t="str">
        <f t="shared" si="610"/>
        <v>Wind Data</v>
      </c>
      <c r="AI4221" s="111"/>
      <c r="AJ4221" s="19"/>
      <c r="AK4221" s="19"/>
      <c r="AQ4221" s="37"/>
      <c r="AR4221" s="34"/>
      <c r="AS4221" s="34"/>
      <c r="AT4221" s="34"/>
      <c r="AU4221" s="34"/>
      <c r="AV4221" s="34"/>
      <c r="AW4221" s="34"/>
      <c r="AX4221" s="222">
        <v>130306</v>
      </c>
      <c r="AY4221" s="6">
        <v>1</v>
      </c>
      <c r="AZ4221" s="6">
        <v>253</v>
      </c>
      <c r="BA4221" s="87" t="s">
        <v>2701</v>
      </c>
      <c r="BB4221" s="39" t="s">
        <v>2957</v>
      </c>
      <c r="BC4221" s="84" t="s">
        <v>2349</v>
      </c>
      <c r="BD4221" s="38" t="s">
        <v>2702</v>
      </c>
      <c r="BE4221" s="39" t="s">
        <v>3168</v>
      </c>
      <c r="BF4221" s="90" t="s">
        <v>2691</v>
      </c>
      <c r="BJ4221" s="47" t="s">
        <v>2703</v>
      </c>
      <c r="BL4221" s="42" t="s">
        <v>2698</v>
      </c>
      <c r="BM4221" s="43" t="s">
        <v>2688</v>
      </c>
      <c r="BO4221" s="111">
        <v>64192</v>
      </c>
      <c r="BP4221" s="19" t="s">
        <v>2160</v>
      </c>
    </row>
    <row r="4222" spans="1:68" ht="14.4" customHeight="1" x14ac:dyDescent="0.3">
      <c r="A4222" s="116">
        <v>4220</v>
      </c>
      <c r="H4222" t="s">
        <v>2631</v>
      </c>
      <c r="I4222" s="244">
        <v>8</v>
      </c>
      <c r="J4222" s="244" t="s">
        <v>2519</v>
      </c>
      <c r="K4222" s="244" t="s">
        <v>2599</v>
      </c>
      <c r="L4222" s="244">
        <v>11</v>
      </c>
      <c r="M4222" s="244" t="s">
        <v>2492</v>
      </c>
      <c r="N4222" s="244">
        <v>44</v>
      </c>
      <c r="O4222" s="244" t="s">
        <v>2633</v>
      </c>
      <c r="P4222" s="244">
        <v>7</v>
      </c>
      <c r="Q4222" s="244" t="s">
        <v>2474</v>
      </c>
      <c r="R4222" s="6">
        <f t="shared" si="602"/>
        <v>6</v>
      </c>
      <c r="S4222" s="6">
        <f t="shared" si="603"/>
        <v>1</v>
      </c>
      <c r="T4222" s="7">
        <f t="shared" si="604"/>
        <v>129540</v>
      </c>
      <c r="U4222" s="121" t="str">
        <f t="shared" si="605"/>
        <v>1FA04</v>
      </c>
      <c r="V4222" s="10">
        <f t="shared" si="606"/>
        <v>250</v>
      </c>
      <c r="W4222" s="10">
        <f t="shared" si="607"/>
        <v>4</v>
      </c>
      <c r="X4222" s="11">
        <f t="shared" si="608"/>
        <v>7</v>
      </c>
      <c r="Y4222" s="11">
        <f t="shared" si="609"/>
        <v>250</v>
      </c>
      <c r="Z4222" s="12" t="str">
        <f t="shared" si="610"/>
        <v>GNSS Sats in View</v>
      </c>
      <c r="AI4222" s="111"/>
      <c r="AJ4222" s="19"/>
      <c r="AK4222" s="19"/>
      <c r="AL4222" s="21"/>
      <c r="AM4222" s="21"/>
      <c r="AN4222" s="21"/>
      <c r="AO4222" s="21"/>
      <c r="AP4222" s="20"/>
      <c r="AQ4222" s="22"/>
      <c r="AR4222" s="20"/>
      <c r="AS4222" s="20"/>
      <c r="AT4222" s="20"/>
      <c r="AU4222" s="20"/>
      <c r="AV4222" s="20"/>
      <c r="AW4222" s="20"/>
      <c r="AX4222" s="221">
        <v>129540</v>
      </c>
      <c r="AY4222" s="6">
        <v>7</v>
      </c>
      <c r="AZ4222" s="6">
        <v>250</v>
      </c>
      <c r="BA4222" s="87" t="s">
        <v>2732</v>
      </c>
      <c r="BB4222" s="39" t="s">
        <v>2733</v>
      </c>
      <c r="BC4222" s="84" t="s">
        <v>2710</v>
      </c>
      <c r="BL4222" s="42" t="s">
        <v>2693</v>
      </c>
      <c r="BM4222" s="43" t="s">
        <v>2688</v>
      </c>
      <c r="BO4222" s="111">
        <v>64198</v>
      </c>
      <c r="BP4222" s="19" t="s">
        <v>2166</v>
      </c>
    </row>
    <row r="4223" spans="1:68" ht="14.4" customHeight="1" x14ac:dyDescent="0.3">
      <c r="A4223" s="116">
        <v>4221</v>
      </c>
      <c r="H4223" t="s">
        <v>2631</v>
      </c>
      <c r="I4223" s="244">
        <v>8</v>
      </c>
      <c r="J4223" s="244" t="s">
        <v>2586</v>
      </c>
      <c r="K4223" s="244" t="s">
        <v>2474</v>
      </c>
      <c r="L4223" s="244" t="s">
        <v>2474</v>
      </c>
      <c r="M4223" s="244" t="s">
        <v>2483</v>
      </c>
      <c r="N4223" s="244" t="s">
        <v>2632</v>
      </c>
      <c r="O4223" s="244">
        <v>13</v>
      </c>
      <c r="P4223" s="244" t="s">
        <v>2635</v>
      </c>
      <c r="Q4223" s="244" t="s">
        <v>2485</v>
      </c>
      <c r="R4223" s="6">
        <f t="shared" si="602"/>
        <v>6</v>
      </c>
      <c r="S4223" s="6">
        <f t="shared" si="603"/>
        <v>1</v>
      </c>
      <c r="T4223" s="7">
        <f t="shared" si="604"/>
        <v>129540</v>
      </c>
      <c r="U4223" s="121" t="str">
        <f t="shared" si="605"/>
        <v>1FA04</v>
      </c>
      <c r="V4223" s="10">
        <f t="shared" si="606"/>
        <v>250</v>
      </c>
      <c r="W4223" s="10">
        <f t="shared" si="607"/>
        <v>4</v>
      </c>
      <c r="X4223" s="11">
        <f t="shared" si="608"/>
        <v>7</v>
      </c>
      <c r="Y4223" s="11">
        <f t="shared" si="609"/>
        <v>250</v>
      </c>
      <c r="Z4223" s="12" t="str">
        <f t="shared" si="610"/>
        <v>GNSS Sats in View</v>
      </c>
      <c r="AI4223" s="111"/>
      <c r="AJ4223" s="19"/>
      <c r="AK4223" s="19"/>
      <c r="AQ4223" s="37"/>
      <c r="AR4223" s="34"/>
      <c r="AS4223" s="34"/>
      <c r="AT4223" s="34"/>
      <c r="AU4223" s="34"/>
      <c r="AV4223" s="34"/>
      <c r="AW4223" s="34"/>
      <c r="AX4223" s="222">
        <v>129540</v>
      </c>
      <c r="AY4223" s="6">
        <v>7</v>
      </c>
      <c r="AZ4223" s="6">
        <v>250</v>
      </c>
      <c r="BA4223" s="87" t="s">
        <v>2734</v>
      </c>
      <c r="BB4223" s="39" t="s">
        <v>2735</v>
      </c>
      <c r="BC4223" s="84" t="s">
        <v>2710</v>
      </c>
      <c r="BL4223" s="42" t="s">
        <v>2693</v>
      </c>
      <c r="BM4223" s="43" t="s">
        <v>2688</v>
      </c>
      <c r="BO4223" s="111">
        <v>64207</v>
      </c>
      <c r="BP4223" s="19" t="s">
        <v>2170</v>
      </c>
    </row>
    <row r="4224" spans="1:68" ht="14.4" customHeight="1" x14ac:dyDescent="0.3">
      <c r="A4224" s="116">
        <v>4222</v>
      </c>
      <c r="H4224" t="s">
        <v>2631</v>
      </c>
      <c r="I4224" s="244">
        <v>8</v>
      </c>
      <c r="J4224" s="244" t="s">
        <v>2590</v>
      </c>
      <c r="K4224" s="244">
        <v>37</v>
      </c>
      <c r="L4224" s="244" t="s">
        <v>2545</v>
      </c>
      <c r="M4224" s="244" t="s">
        <v>2528</v>
      </c>
      <c r="N4224" s="244" t="s">
        <v>2485</v>
      </c>
      <c r="O4224" s="244" t="s">
        <v>2474</v>
      </c>
      <c r="P4224" s="244" t="s">
        <v>2474</v>
      </c>
      <c r="Q4224" s="244" t="s">
        <v>2474</v>
      </c>
      <c r="R4224" s="6">
        <f t="shared" si="602"/>
        <v>6</v>
      </c>
      <c r="S4224" s="6">
        <f t="shared" si="603"/>
        <v>1</v>
      </c>
      <c r="T4224" s="7">
        <f t="shared" si="604"/>
        <v>129540</v>
      </c>
      <c r="U4224" s="121" t="str">
        <f t="shared" si="605"/>
        <v>1FA04</v>
      </c>
      <c r="V4224" s="10">
        <f t="shared" si="606"/>
        <v>250</v>
      </c>
      <c r="W4224" s="10">
        <f t="shared" si="607"/>
        <v>4</v>
      </c>
      <c r="X4224" s="11">
        <f t="shared" si="608"/>
        <v>7</v>
      </c>
      <c r="Y4224" s="11">
        <f t="shared" si="609"/>
        <v>250</v>
      </c>
      <c r="Z4224" s="12" t="str">
        <f t="shared" si="610"/>
        <v>GNSS Sats in View</v>
      </c>
      <c r="AI4224" s="111"/>
      <c r="AJ4224" s="19"/>
      <c r="AK4224" s="19"/>
      <c r="AL4224" s="21"/>
      <c r="AM4224" s="21"/>
      <c r="AN4224" s="21"/>
      <c r="AO4224" s="21"/>
      <c r="AP4224" s="20"/>
      <c r="AQ4224" s="22"/>
      <c r="AR4224" s="20"/>
      <c r="AS4224" s="20"/>
      <c r="AT4224" s="20"/>
      <c r="AU4224" s="20"/>
      <c r="AV4224" s="20"/>
      <c r="AW4224" s="20"/>
      <c r="AX4224" s="221">
        <v>129540</v>
      </c>
      <c r="AY4224" s="6">
        <v>7</v>
      </c>
      <c r="AZ4224" s="6">
        <v>250</v>
      </c>
      <c r="BA4224" s="87" t="s">
        <v>2736</v>
      </c>
      <c r="BB4224" s="39" t="s">
        <v>2737</v>
      </c>
      <c r="BC4224" s="84" t="s">
        <v>2710</v>
      </c>
      <c r="BL4224" s="42" t="s">
        <v>2693</v>
      </c>
      <c r="BM4224" s="43" t="s">
        <v>2688</v>
      </c>
      <c r="BO4224" s="111">
        <v>64210</v>
      </c>
      <c r="BP4224" s="19" t="s">
        <v>2173</v>
      </c>
    </row>
    <row r="4225" spans="1:68" ht="14.4" customHeight="1" x14ac:dyDescent="0.3">
      <c r="A4225" s="116">
        <v>4223</v>
      </c>
      <c r="H4225" t="s">
        <v>2631</v>
      </c>
      <c r="I4225" s="244">
        <v>8</v>
      </c>
      <c r="J4225" s="244" t="s">
        <v>2588</v>
      </c>
      <c r="K4225" s="244" t="s">
        <v>2483</v>
      </c>
      <c r="L4225" s="244" t="s">
        <v>2632</v>
      </c>
      <c r="M4225" s="244">
        <v>14</v>
      </c>
      <c r="N4225" s="244" t="s">
        <v>2636</v>
      </c>
      <c r="O4225" s="244">
        <v>8</v>
      </c>
      <c r="P4225" s="244">
        <v>87</v>
      </c>
      <c r="Q4225" s="244" t="s">
        <v>2558</v>
      </c>
      <c r="R4225" s="6">
        <f t="shared" si="602"/>
        <v>6</v>
      </c>
      <c r="S4225" s="6">
        <f t="shared" si="603"/>
        <v>1</v>
      </c>
      <c r="T4225" s="7">
        <f t="shared" si="604"/>
        <v>129540</v>
      </c>
      <c r="U4225" s="121" t="str">
        <f t="shared" si="605"/>
        <v>1FA04</v>
      </c>
      <c r="V4225" s="10">
        <f t="shared" si="606"/>
        <v>250</v>
      </c>
      <c r="W4225" s="10">
        <f t="shared" si="607"/>
        <v>4</v>
      </c>
      <c r="X4225" s="11">
        <f t="shared" si="608"/>
        <v>7</v>
      </c>
      <c r="Y4225" s="11">
        <f t="shared" si="609"/>
        <v>250</v>
      </c>
      <c r="Z4225" s="12" t="str">
        <f t="shared" si="610"/>
        <v>GNSS Sats in View</v>
      </c>
      <c r="AI4225" s="111"/>
      <c r="AJ4225" s="19"/>
      <c r="AK4225" s="19"/>
      <c r="AQ4225" s="37"/>
      <c r="AR4225" s="34"/>
      <c r="AS4225" s="34"/>
      <c r="AT4225" s="34"/>
      <c r="AU4225" s="34"/>
      <c r="AV4225" s="34"/>
      <c r="AW4225" s="34"/>
      <c r="AX4225" s="222">
        <v>129540</v>
      </c>
      <c r="AY4225" s="6">
        <v>7</v>
      </c>
      <c r="AZ4225" s="6">
        <v>250</v>
      </c>
      <c r="BA4225" s="87" t="s">
        <v>2738</v>
      </c>
      <c r="BB4225" s="39" t="s">
        <v>2739</v>
      </c>
      <c r="BC4225" s="84" t="s">
        <v>2710</v>
      </c>
      <c r="BL4225" s="42" t="s">
        <v>2693</v>
      </c>
      <c r="BM4225" s="43" t="s">
        <v>2688</v>
      </c>
      <c r="BO4225" s="111">
        <v>64254</v>
      </c>
      <c r="BP4225" s="19" t="s">
        <v>2194</v>
      </c>
    </row>
    <row r="4226" spans="1:68" ht="14.4" customHeight="1" x14ac:dyDescent="0.3">
      <c r="A4226" s="116">
        <v>4224</v>
      </c>
      <c r="H4226" t="s">
        <v>2631</v>
      </c>
      <c r="I4226" s="244">
        <v>8</v>
      </c>
      <c r="J4226" s="244" t="s">
        <v>2591</v>
      </c>
      <c r="K4226" s="244" t="s">
        <v>2487</v>
      </c>
      <c r="L4226" s="244" t="s">
        <v>2521</v>
      </c>
      <c r="M4226" s="244" t="s">
        <v>2474</v>
      </c>
      <c r="N4226" s="244" t="s">
        <v>2474</v>
      </c>
      <c r="O4226" s="244" t="s">
        <v>2474</v>
      </c>
      <c r="P4226" s="244" t="s">
        <v>2483</v>
      </c>
      <c r="Q4226" s="244" t="s">
        <v>2632</v>
      </c>
      <c r="R4226" s="6">
        <f t="shared" si="602"/>
        <v>6</v>
      </c>
      <c r="S4226" s="6">
        <f t="shared" si="603"/>
        <v>1</v>
      </c>
      <c r="T4226" s="7">
        <f t="shared" si="604"/>
        <v>129540</v>
      </c>
      <c r="U4226" s="121" t="str">
        <f t="shared" si="605"/>
        <v>1FA04</v>
      </c>
      <c r="V4226" s="10">
        <f t="shared" si="606"/>
        <v>250</v>
      </c>
      <c r="W4226" s="10">
        <f t="shared" si="607"/>
        <v>4</v>
      </c>
      <c r="X4226" s="11">
        <f t="shared" si="608"/>
        <v>7</v>
      </c>
      <c r="Y4226" s="11">
        <f t="shared" si="609"/>
        <v>250</v>
      </c>
      <c r="Z4226" s="12" t="str">
        <f t="shared" si="610"/>
        <v>GNSS Sats in View</v>
      </c>
      <c r="AI4226" s="111"/>
      <c r="AJ4226" s="19"/>
      <c r="AK4226" s="19"/>
      <c r="AL4226" s="21"/>
      <c r="AM4226" s="21"/>
      <c r="AN4226" s="21"/>
      <c r="AO4226" s="21"/>
      <c r="AP4226" s="20"/>
      <c r="AQ4226" s="22"/>
      <c r="AR4226" s="20"/>
      <c r="AS4226" s="20"/>
      <c r="AT4226" s="20"/>
      <c r="AU4226" s="20"/>
      <c r="AV4226" s="20"/>
      <c r="AW4226" s="20"/>
      <c r="AX4226" s="221">
        <v>129540</v>
      </c>
      <c r="AY4226" s="6">
        <v>7</v>
      </c>
      <c r="AZ4226" s="6">
        <v>250</v>
      </c>
      <c r="BA4226" s="87" t="s">
        <v>2740</v>
      </c>
      <c r="BB4226" s="39" t="s">
        <v>2741</v>
      </c>
      <c r="BC4226" s="84" t="s">
        <v>2710</v>
      </c>
      <c r="BL4226" s="42" t="s">
        <v>2693</v>
      </c>
      <c r="BM4226" s="43" t="s">
        <v>2688</v>
      </c>
      <c r="BO4226" s="111">
        <v>64259</v>
      </c>
      <c r="BP4226" s="19" t="s">
        <v>2196</v>
      </c>
    </row>
    <row r="4227" spans="1:68" ht="14.4" customHeight="1" x14ac:dyDescent="0.3">
      <c r="A4227" s="116">
        <v>4225</v>
      </c>
      <c r="H4227" t="s">
        <v>2631</v>
      </c>
      <c r="I4227" s="244">
        <v>8</v>
      </c>
      <c r="J4227" s="244" t="s">
        <v>2592</v>
      </c>
      <c r="K4227" s="244">
        <v>11</v>
      </c>
      <c r="L4227" s="244">
        <v>17</v>
      </c>
      <c r="M4227" s="244">
        <v>4</v>
      </c>
      <c r="N4227" s="244">
        <v>94</v>
      </c>
      <c r="O4227" s="244">
        <v>92</v>
      </c>
      <c r="P4227" s="244">
        <v>80</v>
      </c>
      <c r="Q4227" s="244" t="s">
        <v>2521</v>
      </c>
      <c r="R4227" s="6">
        <f t="shared" si="602"/>
        <v>6</v>
      </c>
      <c r="S4227" s="6">
        <f t="shared" si="603"/>
        <v>1</v>
      </c>
      <c r="T4227" s="7">
        <f t="shared" si="604"/>
        <v>129540</v>
      </c>
      <c r="U4227" s="121" t="str">
        <f t="shared" si="605"/>
        <v>1FA04</v>
      </c>
      <c r="V4227" s="10">
        <f t="shared" si="606"/>
        <v>250</v>
      </c>
      <c r="W4227" s="10">
        <f t="shared" si="607"/>
        <v>4</v>
      </c>
      <c r="X4227" s="11">
        <f t="shared" si="608"/>
        <v>7</v>
      </c>
      <c r="Y4227" s="11">
        <f t="shared" si="609"/>
        <v>250</v>
      </c>
      <c r="Z4227" s="12" t="str">
        <f t="shared" si="610"/>
        <v>GNSS Sats in View</v>
      </c>
      <c r="AI4227" s="111"/>
      <c r="AJ4227" s="19"/>
      <c r="AK4227" s="19"/>
      <c r="AQ4227" s="37"/>
      <c r="AR4227" s="34"/>
      <c r="AS4227" s="34"/>
      <c r="AT4227" s="34"/>
      <c r="AU4227" s="34"/>
      <c r="AV4227" s="34"/>
      <c r="AW4227" s="34"/>
      <c r="AX4227" s="222">
        <v>129540</v>
      </c>
      <c r="AY4227" s="6">
        <v>7</v>
      </c>
      <c r="AZ4227" s="6">
        <v>250</v>
      </c>
      <c r="BA4227" s="87" t="s">
        <v>2742</v>
      </c>
      <c r="BB4227" s="39" t="s">
        <v>2743</v>
      </c>
      <c r="BC4227" s="84" t="s">
        <v>2710</v>
      </c>
      <c r="BL4227" s="42" t="s">
        <v>2693</v>
      </c>
      <c r="BM4227" s="43" t="s">
        <v>2688</v>
      </c>
      <c r="BO4227" s="111">
        <v>64278</v>
      </c>
      <c r="BP4227" s="19" t="s">
        <v>2215</v>
      </c>
    </row>
    <row r="4228" spans="1:68" ht="14.4" customHeight="1" x14ac:dyDescent="0.3">
      <c r="A4228" s="116">
        <v>4226</v>
      </c>
      <c r="H4228" t="s">
        <v>2631</v>
      </c>
      <c r="I4228" s="244">
        <v>8</v>
      </c>
      <c r="J4228" s="244" t="s">
        <v>2516</v>
      </c>
      <c r="K4228" s="244" t="s">
        <v>2474</v>
      </c>
      <c r="L4228" s="244" t="s">
        <v>2474</v>
      </c>
      <c r="M4228" s="244" t="s">
        <v>2474</v>
      </c>
      <c r="N4228" s="244" t="s">
        <v>2483</v>
      </c>
      <c r="O4228" s="244" t="s">
        <v>2632</v>
      </c>
      <c r="P4228" s="244" t="s">
        <v>2484</v>
      </c>
      <c r="Q4228" s="244" t="s">
        <v>2611</v>
      </c>
      <c r="R4228" s="6">
        <f t="shared" si="602"/>
        <v>6</v>
      </c>
      <c r="S4228" s="6">
        <f t="shared" si="603"/>
        <v>1</v>
      </c>
      <c r="T4228" s="7">
        <f t="shared" si="604"/>
        <v>129540</v>
      </c>
      <c r="U4228" s="121" t="str">
        <f t="shared" si="605"/>
        <v>1FA04</v>
      </c>
      <c r="V4228" s="10">
        <f t="shared" si="606"/>
        <v>250</v>
      </c>
      <c r="W4228" s="10">
        <f t="shared" si="607"/>
        <v>4</v>
      </c>
      <c r="X4228" s="11">
        <f t="shared" si="608"/>
        <v>7</v>
      </c>
      <c r="Y4228" s="11">
        <f t="shared" si="609"/>
        <v>250</v>
      </c>
      <c r="Z4228" s="12" t="str">
        <f t="shared" si="610"/>
        <v>GNSS Sats in View</v>
      </c>
      <c r="AI4228" s="111"/>
      <c r="AJ4228" s="19"/>
      <c r="AK4228" s="19"/>
      <c r="AL4228" s="21"/>
      <c r="AM4228" s="21"/>
      <c r="AN4228" s="21"/>
      <c r="AO4228" s="21"/>
      <c r="AP4228" s="20"/>
      <c r="AQ4228" s="22"/>
      <c r="AR4228" s="20"/>
      <c r="AS4228" s="20"/>
      <c r="AT4228" s="20"/>
      <c r="AU4228" s="20"/>
      <c r="AV4228" s="20"/>
      <c r="AW4228" s="20"/>
      <c r="AX4228" s="221">
        <v>129540</v>
      </c>
      <c r="AY4228" s="6">
        <v>7</v>
      </c>
      <c r="AZ4228" s="6">
        <v>250</v>
      </c>
      <c r="BA4228" s="87" t="s">
        <v>2744</v>
      </c>
      <c r="BB4228" s="39" t="s">
        <v>2745</v>
      </c>
      <c r="BC4228" s="84" t="s">
        <v>2710</v>
      </c>
      <c r="BL4228" s="42" t="s">
        <v>2693</v>
      </c>
      <c r="BM4228" s="43" t="s">
        <v>2688</v>
      </c>
      <c r="BO4228" s="111">
        <v>64299</v>
      </c>
      <c r="BP4228" s="19" t="s">
        <v>2236</v>
      </c>
    </row>
    <row r="4229" spans="1:68" ht="14.4" customHeight="1" x14ac:dyDescent="0.3">
      <c r="A4229" s="116">
        <v>4227</v>
      </c>
      <c r="H4229" t="s">
        <v>2631</v>
      </c>
      <c r="I4229" s="244">
        <v>8</v>
      </c>
      <c r="J4229" s="244" t="s">
        <v>2566</v>
      </c>
      <c r="K4229" s="244">
        <v>1</v>
      </c>
      <c r="L4229" s="244" t="s">
        <v>2634</v>
      </c>
      <c r="M4229" s="244">
        <v>15</v>
      </c>
      <c r="N4229" s="244">
        <v>0</v>
      </c>
      <c r="O4229" s="244">
        <v>0</v>
      </c>
      <c r="P4229" s="244" t="s">
        <v>2474</v>
      </c>
      <c r="Q4229" s="244" t="s">
        <v>2474</v>
      </c>
      <c r="R4229" s="6">
        <f t="shared" si="602"/>
        <v>6</v>
      </c>
      <c r="S4229" s="6">
        <f t="shared" si="603"/>
        <v>1</v>
      </c>
      <c r="T4229" s="7">
        <f t="shared" si="604"/>
        <v>129540</v>
      </c>
      <c r="U4229" s="121" t="str">
        <f t="shared" si="605"/>
        <v>1FA04</v>
      </c>
      <c r="V4229" s="10">
        <f t="shared" si="606"/>
        <v>250</v>
      </c>
      <c r="W4229" s="10">
        <f t="shared" si="607"/>
        <v>4</v>
      </c>
      <c r="X4229" s="11">
        <f t="shared" si="608"/>
        <v>7</v>
      </c>
      <c r="Y4229" s="11">
        <f t="shared" si="609"/>
        <v>250</v>
      </c>
      <c r="Z4229" s="12" t="str">
        <f t="shared" si="610"/>
        <v>GNSS Sats in View</v>
      </c>
      <c r="AI4229" s="111"/>
      <c r="AJ4229" s="19"/>
      <c r="AK4229" s="19"/>
      <c r="AQ4229" s="37"/>
      <c r="AR4229" s="34"/>
      <c r="AS4229" s="34"/>
      <c r="AT4229" s="34"/>
      <c r="AU4229" s="34"/>
      <c r="AV4229" s="34"/>
      <c r="AW4229" s="34"/>
      <c r="AX4229" s="222">
        <v>129540</v>
      </c>
      <c r="AY4229" s="6">
        <v>7</v>
      </c>
      <c r="AZ4229" s="6">
        <v>250</v>
      </c>
      <c r="BA4229" s="87" t="s">
        <v>2746</v>
      </c>
      <c r="BB4229" s="39" t="s">
        <v>2747</v>
      </c>
      <c r="BC4229" s="84" t="s">
        <v>2710</v>
      </c>
      <c r="BL4229" s="42" t="s">
        <v>2693</v>
      </c>
      <c r="BM4229" s="43" t="s">
        <v>2688</v>
      </c>
      <c r="BO4229" s="111">
        <v>64308</v>
      </c>
      <c r="BP4229" s="19" t="s">
        <v>2244</v>
      </c>
    </row>
    <row r="4230" spans="1:68" ht="14.4" customHeight="1" x14ac:dyDescent="0.3">
      <c r="A4230" s="116">
        <v>4228</v>
      </c>
      <c r="H4230" t="s">
        <v>2631</v>
      </c>
      <c r="I4230" s="244">
        <v>8</v>
      </c>
      <c r="J4230" s="244" t="s">
        <v>2593</v>
      </c>
      <c r="K4230" s="244" t="s">
        <v>2474</v>
      </c>
      <c r="L4230" s="244" t="s">
        <v>2483</v>
      </c>
      <c r="M4230" s="244" t="s">
        <v>2542</v>
      </c>
      <c r="N4230" s="244" t="s">
        <v>2602</v>
      </c>
      <c r="O4230" s="244" t="s">
        <v>2531</v>
      </c>
      <c r="P4230" s="244">
        <v>9</v>
      </c>
      <c r="Q4230" s="244" t="s">
        <v>2540</v>
      </c>
      <c r="R4230" s="6">
        <f t="shared" si="602"/>
        <v>6</v>
      </c>
      <c r="S4230" s="6">
        <f t="shared" si="603"/>
        <v>1</v>
      </c>
      <c r="T4230" s="7">
        <f t="shared" si="604"/>
        <v>129540</v>
      </c>
      <c r="U4230" s="121" t="str">
        <f t="shared" si="605"/>
        <v>1FA04</v>
      </c>
      <c r="V4230" s="10">
        <f t="shared" si="606"/>
        <v>250</v>
      </c>
      <c r="W4230" s="10">
        <f t="shared" si="607"/>
        <v>4</v>
      </c>
      <c r="X4230" s="11">
        <f t="shared" si="608"/>
        <v>7</v>
      </c>
      <c r="Y4230" s="11">
        <f t="shared" si="609"/>
        <v>250</v>
      </c>
      <c r="Z4230" s="12" t="str">
        <f t="shared" si="610"/>
        <v>GNSS Sats in View</v>
      </c>
      <c r="AI4230" s="111"/>
      <c r="AJ4230" s="19"/>
      <c r="AK4230" s="19"/>
      <c r="AL4230" s="21"/>
      <c r="AM4230" s="21"/>
      <c r="AN4230" s="21"/>
      <c r="AO4230" s="21"/>
      <c r="AP4230" s="20"/>
      <c r="AQ4230" s="22"/>
      <c r="AR4230" s="20"/>
      <c r="AS4230" s="20"/>
      <c r="AT4230" s="20"/>
      <c r="AU4230" s="20"/>
      <c r="AV4230" s="20"/>
      <c r="AW4230" s="20"/>
      <c r="AX4230" s="221">
        <v>129540</v>
      </c>
      <c r="AY4230" s="6">
        <v>7</v>
      </c>
      <c r="AZ4230" s="6">
        <v>250</v>
      </c>
      <c r="BA4230" s="87" t="s">
        <v>2748</v>
      </c>
      <c r="BB4230" s="39" t="s">
        <v>2749</v>
      </c>
      <c r="BC4230" s="84" t="s">
        <v>2710</v>
      </c>
      <c r="BL4230" s="42" t="s">
        <v>2693</v>
      </c>
      <c r="BM4230" s="43" t="s">
        <v>2688</v>
      </c>
      <c r="BO4230" s="111">
        <v>64311</v>
      </c>
      <c r="BP4230" s="19" t="s">
        <v>2247</v>
      </c>
    </row>
    <row r="4231" spans="1:68" ht="14.4" customHeight="1" x14ac:dyDescent="0.3">
      <c r="A4231" s="116">
        <v>4229</v>
      </c>
      <c r="H4231" t="s">
        <v>2631</v>
      </c>
      <c r="I4231" s="244">
        <v>8</v>
      </c>
      <c r="J4231" s="244" t="s">
        <v>2603</v>
      </c>
      <c r="K4231" s="244">
        <v>80</v>
      </c>
      <c r="L4231" s="244">
        <v>0</v>
      </c>
      <c r="M4231" s="244">
        <v>0</v>
      </c>
      <c r="N4231" s="244" t="s">
        <v>2474</v>
      </c>
      <c r="O4231" s="244" t="s">
        <v>2474</v>
      </c>
      <c r="P4231" s="244" t="s">
        <v>2474</v>
      </c>
      <c r="Q4231" s="244" t="s">
        <v>2483</v>
      </c>
      <c r="R4231" s="6">
        <f t="shared" si="602"/>
        <v>6</v>
      </c>
      <c r="S4231" s="6">
        <f t="shared" si="603"/>
        <v>1</v>
      </c>
      <c r="T4231" s="7">
        <f t="shared" si="604"/>
        <v>129540</v>
      </c>
      <c r="U4231" s="121" t="str">
        <f t="shared" si="605"/>
        <v>1FA04</v>
      </c>
      <c r="V4231" s="10">
        <f t="shared" si="606"/>
        <v>250</v>
      </c>
      <c r="W4231" s="10">
        <f t="shared" si="607"/>
        <v>4</v>
      </c>
      <c r="X4231" s="11">
        <f t="shared" si="608"/>
        <v>7</v>
      </c>
      <c r="Y4231" s="11">
        <f t="shared" si="609"/>
        <v>250</v>
      </c>
      <c r="Z4231" s="12" t="str">
        <f t="shared" si="610"/>
        <v>GNSS Sats in View</v>
      </c>
      <c r="AI4231" s="111"/>
      <c r="AJ4231" s="19"/>
      <c r="AK4231" s="19"/>
      <c r="AQ4231" s="37"/>
      <c r="AR4231" s="34"/>
      <c r="AS4231" s="34"/>
      <c r="AT4231" s="34"/>
      <c r="AU4231" s="34"/>
      <c r="AV4231" s="34"/>
      <c r="AW4231" s="34"/>
      <c r="AX4231" s="222">
        <v>129540</v>
      </c>
      <c r="AY4231" s="6">
        <v>7</v>
      </c>
      <c r="AZ4231" s="6">
        <v>250</v>
      </c>
      <c r="BA4231" s="87" t="s">
        <v>2750</v>
      </c>
      <c r="BB4231" s="39" t="s">
        <v>2751</v>
      </c>
      <c r="BC4231" s="84" t="s">
        <v>2710</v>
      </c>
      <c r="BL4231" s="42" t="s">
        <v>2693</v>
      </c>
      <c r="BM4231" s="43" t="s">
        <v>2688</v>
      </c>
      <c r="BO4231" s="111">
        <v>64318</v>
      </c>
      <c r="BP4231" s="19" t="s">
        <v>2254</v>
      </c>
    </row>
    <row r="4232" spans="1:68" ht="14.4" customHeight="1" x14ac:dyDescent="0.3">
      <c r="A4232" s="116">
        <v>4230</v>
      </c>
      <c r="H4232" t="s">
        <v>2620</v>
      </c>
      <c r="I4232" s="244">
        <v>8</v>
      </c>
      <c r="J4232" s="244">
        <v>0</v>
      </c>
      <c r="K4232" s="244" t="s">
        <v>2474</v>
      </c>
      <c r="L4232" s="244" t="s">
        <v>2474</v>
      </c>
      <c r="M4232" s="244" t="s">
        <v>2474</v>
      </c>
      <c r="N4232" s="244" t="s">
        <v>2521</v>
      </c>
      <c r="O4232" s="244">
        <v>2</v>
      </c>
      <c r="P4232" s="244" t="s">
        <v>2474</v>
      </c>
      <c r="Q4232" s="244" t="s">
        <v>2474</v>
      </c>
      <c r="R4232" s="6">
        <f t="shared" si="602"/>
        <v>2</v>
      </c>
      <c r="S4232" s="6">
        <f t="shared" si="603"/>
        <v>1</v>
      </c>
      <c r="T4232" s="7">
        <f t="shared" si="604"/>
        <v>127245</v>
      </c>
      <c r="U4232" s="121" t="str">
        <f t="shared" si="605"/>
        <v>1F10D</v>
      </c>
      <c r="V4232" s="10">
        <f t="shared" si="606"/>
        <v>241</v>
      </c>
      <c r="W4232" s="10">
        <f t="shared" si="607"/>
        <v>13</v>
      </c>
      <c r="X4232" s="11">
        <f t="shared" si="608"/>
        <v>1</v>
      </c>
      <c r="Y4232" s="11">
        <f t="shared" si="609"/>
        <v>241</v>
      </c>
      <c r="Z4232" s="12" t="str">
        <f t="shared" si="610"/>
        <v>Rudder</v>
      </c>
      <c r="AI4232" s="111"/>
      <c r="AJ4232" s="19"/>
      <c r="AK4232" s="19"/>
      <c r="AL4232" s="21"/>
      <c r="AM4232" s="21"/>
      <c r="AN4232" s="21"/>
      <c r="AO4232" s="21"/>
      <c r="AP4232" s="20"/>
      <c r="AQ4232" s="22"/>
      <c r="AR4232" s="20"/>
      <c r="AS4232" s="20"/>
      <c r="AT4232" s="20"/>
      <c r="AU4232" s="20"/>
      <c r="AV4232" s="20"/>
      <c r="AW4232" s="20"/>
      <c r="AX4232" s="221">
        <v>127245</v>
      </c>
      <c r="AY4232" s="6">
        <v>1</v>
      </c>
      <c r="AZ4232" s="6">
        <v>241</v>
      </c>
      <c r="BA4232" s="87" t="s">
        <v>2696</v>
      </c>
      <c r="BB4232" s="39" t="s">
        <v>2999</v>
      </c>
      <c r="BC4232" s="84" t="s">
        <v>2691</v>
      </c>
      <c r="BL4232" s="42" t="s">
        <v>2698</v>
      </c>
      <c r="BM4232" s="43" t="s">
        <v>2688</v>
      </c>
      <c r="BO4232" s="111">
        <v>64324</v>
      </c>
      <c r="BP4232" s="19" t="s">
        <v>2260</v>
      </c>
    </row>
    <row r="4233" spans="1:68" ht="14.4" customHeight="1" x14ac:dyDescent="0.3">
      <c r="A4233" s="116">
        <v>4231</v>
      </c>
      <c r="H4233" t="s">
        <v>2631</v>
      </c>
      <c r="I4233" s="244">
        <v>8</v>
      </c>
      <c r="J4233" s="244" t="s">
        <v>2571</v>
      </c>
      <c r="K4233" s="244" t="s">
        <v>2528</v>
      </c>
      <c r="L4233" s="244" t="s">
        <v>2554</v>
      </c>
      <c r="M4233" s="244" t="s">
        <v>2481</v>
      </c>
      <c r="N4233" s="244">
        <v>2</v>
      </c>
      <c r="O4233" s="244">
        <v>50</v>
      </c>
      <c r="P4233" s="244" t="s">
        <v>2539</v>
      </c>
      <c r="Q4233" s="244">
        <v>0</v>
      </c>
      <c r="R4233" s="6">
        <f t="shared" si="602"/>
        <v>6</v>
      </c>
      <c r="S4233" s="6">
        <f t="shared" si="603"/>
        <v>1</v>
      </c>
      <c r="T4233" s="7">
        <f t="shared" si="604"/>
        <v>129540</v>
      </c>
      <c r="U4233" s="121" t="str">
        <f t="shared" si="605"/>
        <v>1FA04</v>
      </c>
      <c r="V4233" s="10">
        <f t="shared" si="606"/>
        <v>250</v>
      </c>
      <c r="W4233" s="10">
        <f t="shared" si="607"/>
        <v>4</v>
      </c>
      <c r="X4233" s="11">
        <f t="shared" si="608"/>
        <v>7</v>
      </c>
      <c r="Y4233" s="11">
        <f t="shared" si="609"/>
        <v>250</v>
      </c>
      <c r="Z4233" s="12" t="str">
        <f t="shared" si="610"/>
        <v>GNSS Sats in View</v>
      </c>
      <c r="AI4233" s="111"/>
      <c r="AJ4233" s="19"/>
      <c r="AK4233" s="19"/>
      <c r="AQ4233" s="37"/>
      <c r="AR4233" s="34"/>
      <c r="AS4233" s="34"/>
      <c r="AT4233" s="34"/>
      <c r="AU4233" s="34"/>
      <c r="AV4233" s="34"/>
      <c r="AW4233" s="34"/>
      <c r="AX4233" s="222">
        <v>129540</v>
      </c>
      <c r="AY4233" s="6">
        <v>7</v>
      </c>
      <c r="AZ4233" s="6">
        <v>250</v>
      </c>
      <c r="BA4233" s="87" t="s">
        <v>2752</v>
      </c>
      <c r="BB4233" s="39" t="s">
        <v>2753</v>
      </c>
      <c r="BC4233" s="84" t="s">
        <v>2710</v>
      </c>
      <c r="BL4233" s="42" t="s">
        <v>2693</v>
      </c>
      <c r="BM4233" s="43" t="s">
        <v>2688</v>
      </c>
      <c r="BO4233" s="111">
        <v>64332</v>
      </c>
      <c r="BP4233" s="19" t="s">
        <v>2268</v>
      </c>
    </row>
    <row r="4234" spans="1:68" ht="14.4" customHeight="1" x14ac:dyDescent="0.3">
      <c r="A4234" s="116">
        <v>4232</v>
      </c>
      <c r="H4234" t="s">
        <v>2621</v>
      </c>
      <c r="I4234" s="244">
        <v>8</v>
      </c>
      <c r="J4234" s="244">
        <v>33</v>
      </c>
      <c r="K4234" s="244" t="s">
        <v>2519</v>
      </c>
      <c r="L4234" s="244" t="s">
        <v>2506</v>
      </c>
      <c r="M4234" s="244">
        <v>0</v>
      </c>
      <c r="N4234" s="244">
        <v>0</v>
      </c>
      <c r="O4234" s="244" t="s">
        <v>2474</v>
      </c>
      <c r="P4234" s="244" t="s">
        <v>2483</v>
      </c>
      <c r="Q4234" s="244" t="s">
        <v>2520</v>
      </c>
      <c r="R4234" s="6">
        <f t="shared" si="602"/>
        <v>2</v>
      </c>
      <c r="S4234" s="6">
        <f t="shared" si="603"/>
        <v>1</v>
      </c>
      <c r="T4234" s="7">
        <f t="shared" si="604"/>
        <v>127250</v>
      </c>
      <c r="U4234" s="121" t="str">
        <f t="shared" si="605"/>
        <v>1F112</v>
      </c>
      <c r="V4234" s="10">
        <f t="shared" si="606"/>
        <v>241</v>
      </c>
      <c r="W4234" s="10">
        <f t="shared" si="607"/>
        <v>18</v>
      </c>
      <c r="X4234" s="11">
        <f t="shared" si="608"/>
        <v>1</v>
      </c>
      <c r="Y4234" s="11">
        <f t="shared" si="609"/>
        <v>241</v>
      </c>
      <c r="Z4234" s="12" t="str">
        <f t="shared" si="610"/>
        <v>Vessel Heading</v>
      </c>
      <c r="AI4234" s="111"/>
      <c r="AJ4234" s="19"/>
      <c r="AK4234" s="19"/>
      <c r="AL4234" s="21"/>
      <c r="AM4234" s="21"/>
      <c r="AN4234" s="21"/>
      <c r="AO4234" s="21"/>
      <c r="AP4234" s="20"/>
      <c r="AQ4234" s="22"/>
      <c r="AR4234" s="20"/>
      <c r="AS4234" s="20"/>
      <c r="AT4234" s="20"/>
      <c r="AU4234" s="20"/>
      <c r="AV4234" s="20"/>
      <c r="AW4234" s="20"/>
      <c r="AX4234" s="221">
        <v>127250</v>
      </c>
      <c r="AY4234" s="6">
        <v>1</v>
      </c>
      <c r="AZ4234" s="6">
        <v>241</v>
      </c>
      <c r="BA4234" s="87" t="s">
        <v>18</v>
      </c>
      <c r="BB4234" s="39" t="s">
        <v>2462</v>
      </c>
      <c r="BC4234" s="84" t="s">
        <v>2691</v>
      </c>
      <c r="BL4234" s="42" t="s">
        <v>2698</v>
      </c>
      <c r="BM4234" s="43" t="s">
        <v>2688</v>
      </c>
      <c r="BO4234" s="111">
        <v>64645</v>
      </c>
      <c r="BP4234" s="19" t="s">
        <v>2319</v>
      </c>
    </row>
    <row r="4235" spans="1:68" ht="14.4" customHeight="1" x14ac:dyDescent="0.3">
      <c r="A4235" s="116">
        <v>4233</v>
      </c>
      <c r="H4235" t="s">
        <v>2631</v>
      </c>
      <c r="I4235" s="244">
        <v>8</v>
      </c>
      <c r="J4235" s="244" t="s">
        <v>2505</v>
      </c>
      <c r="K4235" s="244">
        <v>0</v>
      </c>
      <c r="L4235" s="244" t="s">
        <v>2474</v>
      </c>
      <c r="M4235" s="244" t="s">
        <v>2474</v>
      </c>
      <c r="N4235" s="244" t="s">
        <v>2474</v>
      </c>
      <c r="O4235" s="244" t="s">
        <v>2483</v>
      </c>
      <c r="P4235" s="244" t="s">
        <v>2528</v>
      </c>
      <c r="Q4235" s="244">
        <v>10</v>
      </c>
      <c r="R4235" s="6">
        <f t="shared" si="602"/>
        <v>6</v>
      </c>
      <c r="S4235" s="6">
        <f t="shared" si="603"/>
        <v>1</v>
      </c>
      <c r="T4235" s="7">
        <f t="shared" si="604"/>
        <v>129540</v>
      </c>
      <c r="U4235" s="121" t="str">
        <f t="shared" si="605"/>
        <v>1FA04</v>
      </c>
      <c r="V4235" s="10">
        <f t="shared" si="606"/>
        <v>250</v>
      </c>
      <c r="W4235" s="10">
        <f t="shared" si="607"/>
        <v>4</v>
      </c>
      <c r="X4235" s="11">
        <f t="shared" si="608"/>
        <v>7</v>
      </c>
      <c r="Y4235" s="11">
        <f t="shared" si="609"/>
        <v>250</v>
      </c>
      <c r="Z4235" s="12" t="str">
        <f t="shared" si="610"/>
        <v>GNSS Sats in View</v>
      </c>
      <c r="AI4235" s="111"/>
      <c r="AJ4235" s="19"/>
      <c r="AK4235" s="19"/>
      <c r="AQ4235" s="37"/>
      <c r="AR4235" s="34"/>
      <c r="AS4235" s="34"/>
      <c r="AT4235" s="34"/>
      <c r="AU4235" s="34"/>
      <c r="AV4235" s="34"/>
      <c r="AW4235" s="34"/>
      <c r="AX4235" s="222">
        <v>129540</v>
      </c>
      <c r="AY4235" s="6">
        <v>7</v>
      </c>
      <c r="AZ4235" s="6">
        <v>250</v>
      </c>
      <c r="BA4235" s="87" t="s">
        <v>3000</v>
      </c>
      <c r="BB4235" s="39" t="s">
        <v>2990</v>
      </c>
      <c r="BC4235" s="84" t="s">
        <v>2710</v>
      </c>
      <c r="BL4235" s="42" t="s">
        <v>2693</v>
      </c>
      <c r="BM4235" s="43" t="s">
        <v>2688</v>
      </c>
      <c r="BO4235" s="111">
        <v>64648</v>
      </c>
      <c r="BP4235" s="19" t="s">
        <v>2322</v>
      </c>
    </row>
    <row r="4236" spans="1:68" ht="14.4" customHeight="1" x14ac:dyDescent="0.3">
      <c r="A4236" s="116">
        <v>4234</v>
      </c>
      <c r="H4236" t="s">
        <v>2622</v>
      </c>
      <c r="I4236" s="244">
        <v>8</v>
      </c>
      <c r="J4236" s="244">
        <v>33</v>
      </c>
      <c r="K4236" s="244">
        <v>0</v>
      </c>
      <c r="L4236" s="244" t="s">
        <v>2563</v>
      </c>
      <c r="M4236" s="244" t="s">
        <v>2520</v>
      </c>
      <c r="N4236" s="244">
        <v>5</v>
      </c>
      <c r="O4236" s="244" t="s">
        <v>2474</v>
      </c>
      <c r="P4236" s="244" t="s">
        <v>2474</v>
      </c>
      <c r="Q4236" s="244" t="s">
        <v>2474</v>
      </c>
      <c r="R4236" s="6">
        <f t="shared" si="602"/>
        <v>2</v>
      </c>
      <c r="S4236" s="6">
        <f t="shared" si="603"/>
        <v>1</v>
      </c>
      <c r="T4236" s="7">
        <f t="shared" si="604"/>
        <v>127251</v>
      </c>
      <c r="U4236" s="121" t="str">
        <f t="shared" si="605"/>
        <v>1F113</v>
      </c>
      <c r="V4236" s="10">
        <f t="shared" si="606"/>
        <v>241</v>
      </c>
      <c r="W4236" s="10">
        <f t="shared" si="607"/>
        <v>19</v>
      </c>
      <c r="X4236" s="11">
        <f t="shared" si="608"/>
        <v>1</v>
      </c>
      <c r="Y4236" s="11">
        <f t="shared" si="609"/>
        <v>241</v>
      </c>
      <c r="Z4236" s="12" t="str">
        <f t="shared" si="610"/>
        <v>Rate of Turn</v>
      </c>
      <c r="AI4236" s="111"/>
      <c r="AJ4236" s="19"/>
      <c r="AK4236" s="19"/>
      <c r="AL4236" s="21"/>
      <c r="AM4236" s="21"/>
      <c r="AN4236" s="21"/>
      <c r="AO4236" s="21"/>
      <c r="AP4236" s="20"/>
      <c r="AQ4236" s="22"/>
      <c r="AR4236" s="20"/>
      <c r="AS4236" s="20"/>
      <c r="AT4236" s="20"/>
      <c r="AU4236" s="20"/>
      <c r="AV4236" s="20"/>
      <c r="AW4236" s="20"/>
      <c r="AX4236" s="221">
        <v>127251</v>
      </c>
      <c r="AY4236" s="6">
        <v>1</v>
      </c>
      <c r="AZ4236" s="6">
        <v>241</v>
      </c>
      <c r="BA4236" s="87" t="s">
        <v>2699</v>
      </c>
      <c r="BB4236" s="39" t="s">
        <v>2700</v>
      </c>
      <c r="BC4236" s="84" t="s">
        <v>2691</v>
      </c>
      <c r="BL4236" s="42" t="s">
        <v>2698</v>
      </c>
      <c r="BM4236" s="43" t="s">
        <v>2688</v>
      </c>
      <c r="BO4236" s="111">
        <v>65010</v>
      </c>
      <c r="BP4236" s="19" t="s">
        <v>1126</v>
      </c>
    </row>
    <row r="4237" spans="1:68" ht="14.4" customHeight="1" x14ac:dyDescent="0.3">
      <c r="A4237" s="116">
        <v>4235</v>
      </c>
      <c r="H4237" t="s">
        <v>2631</v>
      </c>
      <c r="I4237" s="244">
        <v>8</v>
      </c>
      <c r="J4237" s="244" t="s">
        <v>2544</v>
      </c>
      <c r="K4237" s="244" t="s">
        <v>2611</v>
      </c>
      <c r="L4237" s="244">
        <v>1</v>
      </c>
      <c r="M4237" s="244">
        <v>73</v>
      </c>
      <c r="N4237" s="244">
        <v>32</v>
      </c>
      <c r="O4237" s="244">
        <v>0</v>
      </c>
      <c r="P4237" s="244">
        <v>0</v>
      </c>
      <c r="Q4237" s="244" t="s">
        <v>2474</v>
      </c>
      <c r="R4237" s="6">
        <f t="shared" si="602"/>
        <v>6</v>
      </c>
      <c r="S4237" s="6">
        <f t="shared" si="603"/>
        <v>1</v>
      </c>
      <c r="T4237" s="7">
        <f t="shared" si="604"/>
        <v>129540</v>
      </c>
      <c r="U4237" s="121" t="str">
        <f t="shared" si="605"/>
        <v>1FA04</v>
      </c>
      <c r="V4237" s="10">
        <f t="shared" si="606"/>
        <v>250</v>
      </c>
      <c r="W4237" s="10">
        <f t="shared" si="607"/>
        <v>4</v>
      </c>
      <c r="X4237" s="11">
        <f t="shared" si="608"/>
        <v>7</v>
      </c>
      <c r="Y4237" s="11">
        <f t="shared" si="609"/>
        <v>250</v>
      </c>
      <c r="Z4237" s="12" t="str">
        <f t="shared" si="610"/>
        <v>GNSS Sats in View</v>
      </c>
      <c r="AI4237" s="111"/>
      <c r="AJ4237" s="19"/>
      <c r="AK4237" s="19"/>
      <c r="AQ4237" s="37"/>
      <c r="AR4237" s="34"/>
      <c r="AS4237" s="34"/>
      <c r="AT4237" s="34"/>
      <c r="AU4237" s="34"/>
      <c r="AV4237" s="34"/>
      <c r="AW4237" s="34"/>
      <c r="AX4237" s="222">
        <v>129540</v>
      </c>
      <c r="AY4237" s="6">
        <v>7</v>
      </c>
      <c r="AZ4237" s="6">
        <v>250</v>
      </c>
      <c r="BA4237" s="87" t="s">
        <v>3058</v>
      </c>
      <c r="BB4237" s="39" t="s">
        <v>2950</v>
      </c>
      <c r="BC4237" s="84" t="s">
        <v>2710</v>
      </c>
      <c r="BL4237" s="42" t="s">
        <v>2693</v>
      </c>
      <c r="BM4237" s="43" t="s">
        <v>2688</v>
      </c>
      <c r="BO4237" s="111">
        <v>65020</v>
      </c>
      <c r="BP4237" s="19" t="s">
        <v>1136</v>
      </c>
    </row>
    <row r="4238" spans="1:68" ht="14.4" customHeight="1" x14ac:dyDescent="0.3">
      <c r="A4238" s="116">
        <v>4236</v>
      </c>
      <c r="H4238" t="s">
        <v>2631</v>
      </c>
      <c r="I4238" s="244">
        <v>8</v>
      </c>
      <c r="J4238" s="244" t="s">
        <v>2480</v>
      </c>
      <c r="K4238" s="244" t="s">
        <v>2474</v>
      </c>
      <c r="L4238" s="244" t="s">
        <v>2474</v>
      </c>
      <c r="M4238" s="244" t="s">
        <v>2483</v>
      </c>
      <c r="N4238" s="244" t="s">
        <v>2528</v>
      </c>
      <c r="O4238" s="244" t="s">
        <v>2474</v>
      </c>
      <c r="P4238" s="244" t="s">
        <v>2474</v>
      </c>
      <c r="Q4238" s="244" t="s">
        <v>2474</v>
      </c>
      <c r="R4238" s="6">
        <f t="shared" si="602"/>
        <v>6</v>
      </c>
      <c r="S4238" s="6">
        <f t="shared" si="603"/>
        <v>1</v>
      </c>
      <c r="T4238" s="7">
        <f t="shared" si="604"/>
        <v>129540</v>
      </c>
      <c r="U4238" s="121" t="str">
        <f t="shared" si="605"/>
        <v>1FA04</v>
      </c>
      <c r="V4238" s="10">
        <f t="shared" si="606"/>
        <v>250</v>
      </c>
      <c r="W4238" s="10">
        <f t="shared" si="607"/>
        <v>4</v>
      </c>
      <c r="X4238" s="11">
        <f t="shared" si="608"/>
        <v>7</v>
      </c>
      <c r="Y4238" s="11">
        <f t="shared" si="609"/>
        <v>250</v>
      </c>
      <c r="Z4238" s="12" t="str">
        <f t="shared" si="610"/>
        <v>GNSS Sats in View</v>
      </c>
      <c r="AI4238" s="111"/>
      <c r="AJ4238" s="19"/>
      <c r="AK4238" s="19"/>
      <c r="AL4238" s="21"/>
      <c r="AM4238" s="21"/>
      <c r="AN4238" s="21"/>
      <c r="AO4238" s="21"/>
      <c r="AP4238" s="20"/>
      <c r="AQ4238" s="22"/>
      <c r="AR4238" s="20"/>
      <c r="AS4238" s="20"/>
      <c r="AT4238" s="20"/>
      <c r="AU4238" s="20"/>
      <c r="AV4238" s="20"/>
      <c r="AW4238" s="20"/>
      <c r="AX4238" s="221">
        <v>129540</v>
      </c>
      <c r="AY4238" s="6">
        <v>7</v>
      </c>
      <c r="AZ4238" s="6">
        <v>250</v>
      </c>
      <c r="BA4238" s="87" t="s">
        <v>3059</v>
      </c>
      <c r="BB4238" s="39" t="s">
        <v>2992</v>
      </c>
      <c r="BC4238" s="84" t="s">
        <v>2710</v>
      </c>
      <c r="BL4238" s="42" t="s">
        <v>2693</v>
      </c>
      <c r="BM4238" s="43" t="s">
        <v>2688</v>
      </c>
      <c r="BO4238" s="111">
        <v>126983</v>
      </c>
      <c r="BP4238" s="19" t="s">
        <v>1407</v>
      </c>
    </row>
    <row r="4239" spans="1:68" ht="14.4" customHeight="1" x14ac:dyDescent="0.3">
      <c r="A4239" s="116">
        <v>4237</v>
      </c>
      <c r="H4239" t="s">
        <v>2637</v>
      </c>
      <c r="I4239" s="244">
        <v>8</v>
      </c>
      <c r="J4239" s="244" t="s">
        <v>2474</v>
      </c>
      <c r="K4239" s="244" t="s">
        <v>2497</v>
      </c>
      <c r="L4239" s="244" t="s">
        <v>2490</v>
      </c>
      <c r="M4239" s="244">
        <v>0</v>
      </c>
      <c r="N4239" s="244" t="s">
        <v>2601</v>
      </c>
      <c r="O4239" s="244">
        <v>0</v>
      </c>
      <c r="P4239" s="244">
        <v>41</v>
      </c>
      <c r="Q4239" s="244">
        <v>0</v>
      </c>
      <c r="R4239" s="6">
        <f t="shared" ref="R4239:R4302" si="611">_xlfn.BITRSHIFT(_xlfn.BITAND(HEX2DEC(H4239),HEX2DEC("1C000000")),26)</f>
        <v>6</v>
      </c>
      <c r="S4239" s="6">
        <f t="shared" ref="S4239:S4302" si="612">_xlfn.BITRSHIFT(_xlfn.BITAND(HEX2DEC(H4239),HEX2DEC("01000000")),24)</f>
        <v>1</v>
      </c>
      <c r="T4239" s="7">
        <f t="shared" ref="T4239:T4302" si="613">IF(_xlfn.BITRSHIFT(_xlfn.BITAND(HEX2DEC(H4239),HEX2DEC("0FF0000")),16)&lt;240,_xlfn.BITRSHIFT(_xlfn.BITAND(HEX2DEC(H4239),HEX2DEC("1FF0000")),8),_xlfn.BITRSHIFT(_xlfn.BITAND(HEX2DEC(H4239),HEX2DEC("1FFFF00")),8))</f>
        <v>129539</v>
      </c>
      <c r="U4239" s="121" t="str">
        <f t="shared" ref="U4239:U4302" si="614">DEC2HEX(T4239)</f>
        <v>1FA03</v>
      </c>
      <c r="V4239" s="10">
        <f t="shared" ref="V4239:V4302" si="615">_xlfn.BITRSHIFT(_xlfn.BITAND(HEX2DEC(H4239),HEX2DEC("0FF0000")),16)</f>
        <v>250</v>
      </c>
      <c r="W4239" s="10">
        <f t="shared" ref="W4239:W4302" si="616">_xlfn.BITRSHIFT(_xlfn.BITAND(HEX2DEC(H4239),HEX2DEC("FF00")),8)</f>
        <v>3</v>
      </c>
      <c r="X4239" s="11">
        <f t="shared" ref="X4239:X4302" si="617">_xlfn.BITAND(HEX2DEC(H4239),HEX2DEC("00000FF"))</f>
        <v>7</v>
      </c>
      <c r="Y4239" s="11">
        <f t="shared" ref="Y4239:Y4302" si="618">IF(_xlfn.BITRSHIFT(_xlfn.BITAND(HEX2DEC(H4239),HEX2DEC("0FF0000")),16)&lt;240,_xlfn.BITRSHIFT(_xlfn.BITAND(HEX2DEC(H4239),HEX2DEC("0FF00")),8),_xlfn.BITRSHIFT(_xlfn.BITAND(HEX2DEC(H4239),HEX2DEC("0FF0000")),16))</f>
        <v>250</v>
      </c>
      <c r="Z4239" s="12" t="str">
        <f t="shared" ref="Z4239:Z4302" si="619">VLOOKUP(T4239,BO:BP,2,FALSE)</f>
        <v>GNSS DOPs</v>
      </c>
      <c r="AI4239" s="111"/>
      <c r="AJ4239" s="19"/>
      <c r="AK4239" s="19"/>
      <c r="AQ4239" s="37"/>
      <c r="AR4239" s="34"/>
      <c r="AS4239" s="34"/>
      <c r="AT4239" s="34"/>
      <c r="AU4239" s="34"/>
      <c r="AV4239" s="34"/>
      <c r="AW4239" s="34"/>
      <c r="AX4239" s="222">
        <v>129539</v>
      </c>
      <c r="AY4239" s="6">
        <v>7</v>
      </c>
      <c r="AZ4239" s="6">
        <v>250</v>
      </c>
      <c r="BA4239" s="87" t="s">
        <v>2754</v>
      </c>
      <c r="BL4239" s="42" t="s">
        <v>2693</v>
      </c>
      <c r="BM4239" s="43" t="s">
        <v>2688</v>
      </c>
      <c r="BO4239" s="111">
        <v>127237</v>
      </c>
      <c r="BP4239" s="19" t="s">
        <v>1416</v>
      </c>
    </row>
    <row r="4240" spans="1:68" ht="14.4" customHeight="1" x14ac:dyDescent="0.3">
      <c r="A4240" s="116">
        <v>4238</v>
      </c>
      <c r="H4240" t="s">
        <v>2638</v>
      </c>
      <c r="I4240" s="244">
        <v>8</v>
      </c>
      <c r="J4240" s="244" t="s">
        <v>2500</v>
      </c>
      <c r="K4240" s="244" t="s">
        <v>2501</v>
      </c>
      <c r="L4240" s="244" t="s">
        <v>2639</v>
      </c>
      <c r="M4240" s="244">
        <v>98</v>
      </c>
      <c r="N4240" s="244">
        <v>17</v>
      </c>
      <c r="O4240" s="244">
        <v>0</v>
      </c>
      <c r="P4240" s="244">
        <v>4</v>
      </c>
      <c r="Q4240" s="244">
        <v>4</v>
      </c>
      <c r="R4240" s="6">
        <f t="shared" si="611"/>
        <v>7</v>
      </c>
      <c r="S4240" s="6">
        <f t="shared" si="612"/>
        <v>1</v>
      </c>
      <c r="T4240" s="7">
        <f t="shared" si="613"/>
        <v>126720</v>
      </c>
      <c r="U4240" s="121" t="str">
        <f t="shared" si="614"/>
        <v>1EF00</v>
      </c>
      <c r="V4240" s="10">
        <f t="shared" si="615"/>
        <v>239</v>
      </c>
      <c r="W4240" s="10">
        <f t="shared" si="616"/>
        <v>255</v>
      </c>
      <c r="X4240" s="11">
        <f t="shared" si="617"/>
        <v>7</v>
      </c>
      <c r="Y4240" s="11">
        <f t="shared" si="618"/>
        <v>255</v>
      </c>
      <c r="Z4240" s="12" t="str">
        <f t="shared" si="619"/>
        <v>Proprietary A2</v>
      </c>
      <c r="AI4240" s="111"/>
      <c r="AJ4240" s="19"/>
      <c r="AK4240" s="19"/>
      <c r="AL4240" s="21"/>
      <c r="AM4240" s="21"/>
      <c r="AN4240" s="21"/>
      <c r="AO4240" s="21"/>
      <c r="AP4240" s="20"/>
      <c r="AQ4240" s="22"/>
      <c r="AR4240" s="20"/>
      <c r="AS4240" s="20"/>
      <c r="AT4240" s="20"/>
      <c r="AU4240" s="20"/>
      <c r="AV4240" s="20"/>
      <c r="AW4240" s="20"/>
      <c r="AX4240" s="221">
        <v>126720</v>
      </c>
      <c r="AY4240" s="6">
        <v>7</v>
      </c>
      <c r="AZ4240" s="6">
        <v>255</v>
      </c>
      <c r="BA4240" s="87" t="s">
        <v>2755</v>
      </c>
      <c r="BB4240" s="39" t="s">
        <v>2709</v>
      </c>
      <c r="BC4240" s="84" t="s">
        <v>2710</v>
      </c>
      <c r="BD4240" s="38" t="s">
        <v>2756</v>
      </c>
      <c r="BE4240" s="39" t="s">
        <v>2757</v>
      </c>
      <c r="BF4240" s="90" t="s">
        <v>2710</v>
      </c>
      <c r="BJ4240" s="47" t="s">
        <v>2758</v>
      </c>
      <c r="BL4240" s="42" t="s">
        <v>2693</v>
      </c>
      <c r="BM4240" s="43" t="s">
        <v>2688</v>
      </c>
      <c r="BO4240" s="111">
        <v>127250</v>
      </c>
      <c r="BP4240" s="19" t="s">
        <v>1418</v>
      </c>
    </row>
    <row r="4241" spans="1:68" ht="14.4" customHeight="1" x14ac:dyDescent="0.3">
      <c r="A4241" s="116">
        <v>4239</v>
      </c>
      <c r="H4241" t="s">
        <v>2638</v>
      </c>
      <c r="I4241" s="244">
        <v>8</v>
      </c>
      <c r="J4241" s="244" t="s">
        <v>2502</v>
      </c>
      <c r="K4241" s="244">
        <v>0</v>
      </c>
      <c r="L4241" s="244">
        <v>0</v>
      </c>
      <c r="M4241" s="244" t="s">
        <v>2500</v>
      </c>
      <c r="N4241" s="244">
        <v>40</v>
      </c>
      <c r="O4241" s="244">
        <v>0</v>
      </c>
      <c r="P4241" s="244">
        <v>0</v>
      </c>
      <c r="Q4241" s="244" t="s">
        <v>2500</v>
      </c>
      <c r="R4241" s="6">
        <f t="shared" si="611"/>
        <v>7</v>
      </c>
      <c r="S4241" s="6">
        <f t="shared" si="612"/>
        <v>1</v>
      </c>
      <c r="T4241" s="7">
        <f t="shared" si="613"/>
        <v>126720</v>
      </c>
      <c r="U4241" s="121" t="str">
        <f t="shared" si="614"/>
        <v>1EF00</v>
      </c>
      <c r="V4241" s="10">
        <f t="shared" si="615"/>
        <v>239</v>
      </c>
      <c r="W4241" s="10">
        <f t="shared" si="616"/>
        <v>255</v>
      </c>
      <c r="X4241" s="11">
        <f t="shared" si="617"/>
        <v>7</v>
      </c>
      <c r="Y4241" s="11">
        <f t="shared" si="618"/>
        <v>255</v>
      </c>
      <c r="Z4241" s="12" t="str">
        <f t="shared" si="619"/>
        <v>Proprietary A2</v>
      </c>
      <c r="AI4241" s="111"/>
      <c r="AJ4241" s="19"/>
      <c r="AK4241" s="19"/>
      <c r="AQ4241" s="37"/>
      <c r="AR4241" s="34"/>
      <c r="AS4241" s="34"/>
      <c r="AT4241" s="34"/>
      <c r="AU4241" s="34"/>
      <c r="AV4241" s="34"/>
      <c r="AW4241" s="34"/>
      <c r="AX4241" s="222">
        <v>126720</v>
      </c>
      <c r="AY4241" s="6">
        <v>7</v>
      </c>
      <c r="AZ4241" s="6">
        <v>255</v>
      </c>
      <c r="BA4241" s="87" t="s">
        <v>2759</v>
      </c>
      <c r="BB4241" s="39" t="s">
        <v>2352</v>
      </c>
      <c r="BC4241" s="84" t="s">
        <v>2710</v>
      </c>
      <c r="BL4241" s="42" t="s">
        <v>2693</v>
      </c>
      <c r="BM4241" s="43" t="s">
        <v>2688</v>
      </c>
      <c r="BO4241" s="111">
        <v>127498</v>
      </c>
      <c r="BP4241" s="19" t="s">
        <v>1427</v>
      </c>
    </row>
    <row r="4242" spans="1:68" ht="14.4" customHeight="1" x14ac:dyDescent="0.3">
      <c r="A4242" s="116">
        <v>4240</v>
      </c>
      <c r="H4242" t="s">
        <v>2638</v>
      </c>
      <c r="I4242" s="244">
        <v>8</v>
      </c>
      <c r="J4242" s="244" t="s">
        <v>2504</v>
      </c>
      <c r="K4242" s="244">
        <v>40</v>
      </c>
      <c r="L4242" s="244" t="s">
        <v>2505</v>
      </c>
      <c r="M4242" s="244" t="s">
        <v>2506</v>
      </c>
      <c r="N4242" s="244">
        <v>7</v>
      </c>
      <c r="O4242" s="244">
        <v>41</v>
      </c>
      <c r="P4242" s="244">
        <v>0</v>
      </c>
      <c r="Q4242" s="244">
        <v>0</v>
      </c>
      <c r="R4242" s="6">
        <f t="shared" si="611"/>
        <v>7</v>
      </c>
      <c r="S4242" s="6">
        <f t="shared" si="612"/>
        <v>1</v>
      </c>
      <c r="T4242" s="7">
        <f t="shared" si="613"/>
        <v>126720</v>
      </c>
      <c r="U4242" s="121" t="str">
        <f t="shared" si="614"/>
        <v>1EF00</v>
      </c>
      <c r="V4242" s="10">
        <f t="shared" si="615"/>
        <v>239</v>
      </c>
      <c r="W4242" s="10">
        <f t="shared" si="616"/>
        <v>255</v>
      </c>
      <c r="X4242" s="11">
        <f t="shared" si="617"/>
        <v>7</v>
      </c>
      <c r="Y4242" s="11">
        <f t="shared" si="618"/>
        <v>255</v>
      </c>
      <c r="Z4242" s="12" t="str">
        <f t="shared" si="619"/>
        <v>Proprietary A2</v>
      </c>
      <c r="AI4242" s="111"/>
      <c r="AJ4242" s="19"/>
      <c r="AK4242" s="19"/>
      <c r="AL4242" s="21"/>
      <c r="AM4242" s="21"/>
      <c r="AN4242" s="21"/>
      <c r="AO4242" s="21"/>
      <c r="AP4242" s="20"/>
      <c r="AQ4242" s="22"/>
      <c r="AR4242" s="20"/>
      <c r="AS4242" s="20"/>
      <c r="AT4242" s="20"/>
      <c r="AU4242" s="20"/>
      <c r="AV4242" s="20"/>
      <c r="AW4242" s="20"/>
      <c r="AX4242" s="221">
        <v>126720</v>
      </c>
      <c r="AY4242" s="6">
        <v>7</v>
      </c>
      <c r="AZ4242" s="6">
        <v>255</v>
      </c>
      <c r="BA4242" s="87" t="s">
        <v>2760</v>
      </c>
      <c r="BB4242" s="39" t="s">
        <v>2411</v>
      </c>
      <c r="BC4242" s="84" t="s">
        <v>2710</v>
      </c>
      <c r="BL4242" s="42" t="s">
        <v>2693</v>
      </c>
      <c r="BM4242" s="43" t="s">
        <v>2688</v>
      </c>
      <c r="BO4242" s="111">
        <v>127505</v>
      </c>
      <c r="BP4242" s="19" t="s">
        <v>1432</v>
      </c>
    </row>
    <row r="4243" spans="1:68" ht="14.4" customHeight="1" x14ac:dyDescent="0.3">
      <c r="A4243" s="116">
        <v>4241</v>
      </c>
      <c r="H4243" t="s">
        <v>2638</v>
      </c>
      <c r="I4243" s="244">
        <v>8</v>
      </c>
      <c r="J4243" s="244" t="s">
        <v>2506</v>
      </c>
      <c r="K4243" s="244">
        <v>0</v>
      </c>
      <c r="L4243" s="244">
        <v>0</v>
      </c>
      <c r="M4243" s="244">
        <v>0</v>
      </c>
      <c r="N4243" s="244">
        <v>0</v>
      </c>
      <c r="O4243" s="244">
        <v>0</v>
      </c>
      <c r="P4243" s="244">
        <v>0</v>
      </c>
      <c r="Q4243" s="244">
        <v>0</v>
      </c>
      <c r="R4243" s="6">
        <f t="shared" si="611"/>
        <v>7</v>
      </c>
      <c r="S4243" s="6">
        <f t="shared" si="612"/>
        <v>1</v>
      </c>
      <c r="T4243" s="7">
        <f t="shared" si="613"/>
        <v>126720</v>
      </c>
      <c r="U4243" s="121" t="str">
        <f t="shared" si="614"/>
        <v>1EF00</v>
      </c>
      <c r="V4243" s="10">
        <f t="shared" si="615"/>
        <v>239</v>
      </c>
      <c r="W4243" s="10">
        <f t="shared" si="616"/>
        <v>255</v>
      </c>
      <c r="X4243" s="11">
        <f t="shared" si="617"/>
        <v>7</v>
      </c>
      <c r="Y4243" s="11">
        <f t="shared" si="618"/>
        <v>255</v>
      </c>
      <c r="Z4243" s="12" t="str">
        <f t="shared" si="619"/>
        <v>Proprietary A2</v>
      </c>
      <c r="AI4243" s="111"/>
      <c r="AJ4243" s="19"/>
      <c r="AK4243" s="19"/>
      <c r="AQ4243" s="37"/>
      <c r="AR4243" s="34"/>
      <c r="AS4243" s="34"/>
      <c r="AT4243" s="34"/>
      <c r="AU4243" s="34"/>
      <c r="AV4243" s="34"/>
      <c r="AW4243" s="34"/>
      <c r="AX4243" s="222">
        <v>126720</v>
      </c>
      <c r="AY4243" s="6">
        <v>7</v>
      </c>
      <c r="AZ4243" s="6">
        <v>255</v>
      </c>
      <c r="BA4243" s="87" t="s">
        <v>2761</v>
      </c>
      <c r="BB4243" s="39" t="s">
        <v>2412</v>
      </c>
      <c r="BC4243" s="84" t="s">
        <v>2710</v>
      </c>
      <c r="BL4243" s="42" t="s">
        <v>2693</v>
      </c>
      <c r="BM4243" s="43" t="s">
        <v>2688</v>
      </c>
      <c r="BO4243" s="111">
        <v>127508</v>
      </c>
      <c r="BP4243" s="19" t="s">
        <v>1435</v>
      </c>
    </row>
    <row r="4244" spans="1:68" ht="14.4" customHeight="1" x14ac:dyDescent="0.3">
      <c r="A4244" s="116">
        <v>4242</v>
      </c>
      <c r="H4244" t="s">
        <v>2638</v>
      </c>
      <c r="I4244" s="244">
        <v>8</v>
      </c>
      <c r="J4244" s="244" t="s">
        <v>2507</v>
      </c>
      <c r="K4244" s="244">
        <v>0</v>
      </c>
      <c r="L4244" s="244">
        <v>0</v>
      </c>
      <c r="M4244" s="244">
        <v>0</v>
      </c>
      <c r="N4244" s="244">
        <v>0</v>
      </c>
      <c r="O4244" s="244">
        <v>0</v>
      </c>
      <c r="P4244" s="244">
        <v>0</v>
      </c>
      <c r="Q4244" s="244">
        <v>0</v>
      </c>
      <c r="R4244" s="6">
        <f t="shared" si="611"/>
        <v>7</v>
      </c>
      <c r="S4244" s="6">
        <f t="shared" si="612"/>
        <v>1</v>
      </c>
      <c r="T4244" s="7">
        <f t="shared" si="613"/>
        <v>126720</v>
      </c>
      <c r="U4244" s="121" t="str">
        <f t="shared" si="614"/>
        <v>1EF00</v>
      </c>
      <c r="V4244" s="10">
        <f t="shared" si="615"/>
        <v>239</v>
      </c>
      <c r="W4244" s="10">
        <f t="shared" si="616"/>
        <v>255</v>
      </c>
      <c r="X4244" s="11">
        <f t="shared" si="617"/>
        <v>7</v>
      </c>
      <c r="Y4244" s="11">
        <f t="shared" si="618"/>
        <v>255</v>
      </c>
      <c r="Z4244" s="12" t="str">
        <f t="shared" si="619"/>
        <v>Proprietary A2</v>
      </c>
      <c r="AI4244" s="111"/>
      <c r="AJ4244" s="19"/>
      <c r="AK4244" s="19"/>
      <c r="AL4244" s="21"/>
      <c r="AM4244" s="21"/>
      <c r="AN4244" s="21"/>
      <c r="AO4244" s="21"/>
      <c r="AP4244" s="20"/>
      <c r="AQ4244" s="20"/>
      <c r="AR4244" s="20"/>
      <c r="AS4244" s="20"/>
      <c r="AT4244" s="20"/>
      <c r="AU4244" s="20"/>
      <c r="AV4244" s="20"/>
      <c r="AW4244" s="20"/>
      <c r="AX4244" s="221">
        <v>126720</v>
      </c>
      <c r="AY4244" s="6">
        <v>7</v>
      </c>
      <c r="AZ4244" s="6">
        <v>255</v>
      </c>
      <c r="BA4244" s="87" t="s">
        <v>2762</v>
      </c>
      <c r="BB4244" s="39" t="s">
        <v>2413</v>
      </c>
      <c r="BC4244" s="84" t="s">
        <v>2710</v>
      </c>
      <c r="BL4244" s="42" t="s">
        <v>2693</v>
      </c>
      <c r="BM4244" s="43" t="s">
        <v>2688</v>
      </c>
      <c r="BO4244" s="111"/>
      <c r="BP4244" s="19"/>
    </row>
    <row r="4245" spans="1:68" ht="14.4" customHeight="1" x14ac:dyDescent="0.3">
      <c r="A4245" s="116">
        <v>4243</v>
      </c>
      <c r="H4245" t="s">
        <v>2638</v>
      </c>
      <c r="I4245" s="244">
        <v>8</v>
      </c>
      <c r="J4245" s="244" t="s">
        <v>2508</v>
      </c>
      <c r="K4245" s="244">
        <v>0</v>
      </c>
      <c r="L4245" s="244">
        <v>0</v>
      </c>
      <c r="M4245" s="244">
        <v>0</v>
      </c>
      <c r="N4245" s="244">
        <v>0</v>
      </c>
      <c r="O4245" s="244">
        <v>0</v>
      </c>
      <c r="P4245" s="244">
        <v>0</v>
      </c>
      <c r="Q4245" s="244">
        <v>0</v>
      </c>
      <c r="R4245" s="6">
        <f t="shared" si="611"/>
        <v>7</v>
      </c>
      <c r="S4245" s="6">
        <f t="shared" si="612"/>
        <v>1</v>
      </c>
      <c r="T4245" s="7">
        <f t="shared" si="613"/>
        <v>126720</v>
      </c>
      <c r="U4245" s="121" t="str">
        <f t="shared" si="614"/>
        <v>1EF00</v>
      </c>
      <c r="V4245" s="10">
        <f t="shared" si="615"/>
        <v>239</v>
      </c>
      <c r="W4245" s="10">
        <f t="shared" si="616"/>
        <v>255</v>
      </c>
      <c r="X4245" s="11">
        <f t="shared" si="617"/>
        <v>7</v>
      </c>
      <c r="Y4245" s="11">
        <f t="shared" si="618"/>
        <v>255</v>
      </c>
      <c r="Z4245" s="12" t="str">
        <f t="shared" si="619"/>
        <v>Proprietary A2</v>
      </c>
      <c r="AI4245" s="111"/>
      <c r="AJ4245" s="19"/>
      <c r="AK4245" s="19"/>
      <c r="AQ4245" s="34"/>
      <c r="AR4245" s="34"/>
      <c r="AS4245" s="34"/>
      <c r="AT4245" s="34"/>
      <c r="AU4245" s="34"/>
      <c r="AV4245" s="34"/>
      <c r="AW4245" s="34"/>
      <c r="AX4245" s="222">
        <v>126720</v>
      </c>
      <c r="AY4245" s="6">
        <v>7</v>
      </c>
      <c r="AZ4245" s="6">
        <v>255</v>
      </c>
      <c r="BA4245" s="87" t="s">
        <v>2763</v>
      </c>
      <c r="BB4245" s="39" t="s">
        <v>2415</v>
      </c>
      <c r="BC4245" s="84" t="s">
        <v>2710</v>
      </c>
      <c r="BL4245" s="42" t="s">
        <v>2693</v>
      </c>
      <c r="BM4245" s="43" t="s">
        <v>2688</v>
      </c>
      <c r="BO4245" s="111"/>
      <c r="BP4245" s="19"/>
    </row>
    <row r="4246" spans="1:68" ht="14.4" customHeight="1" x14ac:dyDescent="0.3">
      <c r="A4246" s="116">
        <v>4244</v>
      </c>
      <c r="H4246" t="s">
        <v>2638</v>
      </c>
      <c r="I4246" s="244">
        <v>8</v>
      </c>
      <c r="J4246" s="244" t="s">
        <v>2509</v>
      </c>
      <c r="K4246" s="244">
        <v>0</v>
      </c>
      <c r="L4246" s="244" t="s">
        <v>2520</v>
      </c>
      <c r="M4246" s="244">
        <v>98</v>
      </c>
      <c r="N4246" s="244">
        <v>47</v>
      </c>
      <c r="O4246" s="244" t="s">
        <v>2498</v>
      </c>
      <c r="P4246" s="244" t="s">
        <v>2496</v>
      </c>
      <c r="Q4246" s="244" t="s">
        <v>2561</v>
      </c>
      <c r="R4246" s="6">
        <f t="shared" si="611"/>
        <v>7</v>
      </c>
      <c r="S4246" s="6">
        <f t="shared" si="612"/>
        <v>1</v>
      </c>
      <c r="T4246" s="7">
        <f t="shared" si="613"/>
        <v>126720</v>
      </c>
      <c r="U4246" s="121" t="str">
        <f t="shared" si="614"/>
        <v>1EF00</v>
      </c>
      <c r="V4246" s="10">
        <f t="shared" si="615"/>
        <v>239</v>
      </c>
      <c r="W4246" s="10">
        <f t="shared" si="616"/>
        <v>255</v>
      </c>
      <c r="X4246" s="11">
        <f t="shared" si="617"/>
        <v>7</v>
      </c>
      <c r="Y4246" s="11">
        <f t="shared" si="618"/>
        <v>255</v>
      </c>
      <c r="Z4246" s="12" t="str">
        <f t="shared" si="619"/>
        <v>Proprietary A2</v>
      </c>
      <c r="AI4246" s="111"/>
      <c r="AJ4246" s="19"/>
      <c r="AK4246" s="19"/>
      <c r="AL4246" s="21"/>
      <c r="AM4246" s="21"/>
      <c r="AN4246" s="21"/>
      <c r="AO4246" s="21"/>
      <c r="AP4246" s="20"/>
      <c r="AQ4246" s="20"/>
      <c r="AR4246" s="20"/>
      <c r="AS4246" s="20"/>
      <c r="AT4246" s="20"/>
      <c r="AU4246" s="20"/>
      <c r="AV4246" s="20"/>
      <c r="AW4246" s="20"/>
      <c r="AX4246" s="221">
        <v>126720</v>
      </c>
      <c r="AY4246" s="6">
        <v>7</v>
      </c>
      <c r="AZ4246" s="6">
        <v>255</v>
      </c>
      <c r="BA4246" s="87" t="s">
        <v>2764</v>
      </c>
      <c r="BB4246" s="39" t="s">
        <v>2414</v>
      </c>
      <c r="BC4246" s="84" t="s">
        <v>2710</v>
      </c>
      <c r="BL4246" s="42" t="s">
        <v>2693</v>
      </c>
      <c r="BM4246" s="43" t="s">
        <v>2688</v>
      </c>
      <c r="BO4246" s="111"/>
      <c r="BP4246" s="19"/>
    </row>
    <row r="4247" spans="1:68" ht="14.4" customHeight="1" x14ac:dyDescent="0.3">
      <c r="A4247" s="116">
        <v>4245</v>
      </c>
      <c r="H4247" t="s">
        <v>2638</v>
      </c>
      <c r="I4247" s="244">
        <v>8</v>
      </c>
      <c r="J4247" s="244" t="s">
        <v>2510</v>
      </c>
      <c r="K4247" s="244">
        <v>69</v>
      </c>
      <c r="L4247" s="244" t="s">
        <v>2498</v>
      </c>
      <c r="M4247" s="244">
        <v>41</v>
      </c>
      <c r="N4247" s="244" t="s">
        <v>2571</v>
      </c>
      <c r="O4247" s="244">
        <v>99</v>
      </c>
      <c r="P4247" s="244" t="s">
        <v>2498</v>
      </c>
      <c r="Q4247" s="244">
        <v>3</v>
      </c>
      <c r="R4247" s="6">
        <f t="shared" si="611"/>
        <v>7</v>
      </c>
      <c r="S4247" s="6">
        <f t="shared" si="612"/>
        <v>1</v>
      </c>
      <c r="T4247" s="7">
        <f t="shared" si="613"/>
        <v>126720</v>
      </c>
      <c r="U4247" s="121" t="str">
        <f t="shared" si="614"/>
        <v>1EF00</v>
      </c>
      <c r="V4247" s="10">
        <f t="shared" si="615"/>
        <v>239</v>
      </c>
      <c r="W4247" s="10">
        <f t="shared" si="616"/>
        <v>255</v>
      </c>
      <c r="X4247" s="11">
        <f t="shared" si="617"/>
        <v>7</v>
      </c>
      <c r="Y4247" s="11">
        <f t="shared" si="618"/>
        <v>255</v>
      </c>
      <c r="Z4247" s="12" t="str">
        <f t="shared" si="619"/>
        <v>Proprietary A2</v>
      </c>
      <c r="AI4247" s="111"/>
      <c r="AJ4247" s="19"/>
      <c r="AK4247" s="19"/>
      <c r="AQ4247" s="34"/>
      <c r="AR4247" s="34"/>
      <c r="AS4247" s="34"/>
      <c r="AT4247" s="34"/>
      <c r="AU4247" s="34"/>
      <c r="AV4247" s="34"/>
      <c r="AW4247" s="34"/>
      <c r="AX4247" s="222">
        <v>126720</v>
      </c>
      <c r="AY4247" s="6">
        <v>7</v>
      </c>
      <c r="AZ4247" s="6">
        <v>255</v>
      </c>
      <c r="BA4247" s="87" t="s">
        <v>2765</v>
      </c>
      <c r="BB4247" s="39" t="s">
        <v>2416</v>
      </c>
      <c r="BC4247" s="84" t="s">
        <v>2710</v>
      </c>
      <c r="BL4247" s="42" t="s">
        <v>2693</v>
      </c>
      <c r="BM4247" s="43" t="s">
        <v>2688</v>
      </c>
      <c r="BO4247" s="111"/>
      <c r="BP4247" s="19"/>
    </row>
    <row r="4248" spans="1:68" ht="14.4" customHeight="1" x14ac:dyDescent="0.3">
      <c r="A4248" s="116">
        <v>4246</v>
      </c>
      <c r="H4248" t="s">
        <v>2638</v>
      </c>
      <c r="I4248" s="244">
        <v>8</v>
      </c>
      <c r="J4248" s="244" t="s">
        <v>2514</v>
      </c>
      <c r="K4248" s="244">
        <v>96</v>
      </c>
      <c r="L4248" s="244">
        <v>26</v>
      </c>
      <c r="M4248" s="244" t="s">
        <v>2498</v>
      </c>
      <c r="N4248" s="244">
        <v>0</v>
      </c>
      <c r="O4248" s="244">
        <v>0</v>
      </c>
      <c r="P4248" s="244">
        <v>0</v>
      </c>
      <c r="Q4248" s="244">
        <v>0</v>
      </c>
      <c r="R4248" s="6">
        <f t="shared" si="611"/>
        <v>7</v>
      </c>
      <c r="S4248" s="6">
        <f t="shared" si="612"/>
        <v>1</v>
      </c>
      <c r="T4248" s="7">
        <f t="shared" si="613"/>
        <v>126720</v>
      </c>
      <c r="U4248" s="121" t="str">
        <f t="shared" si="614"/>
        <v>1EF00</v>
      </c>
      <c r="V4248" s="10">
        <f t="shared" si="615"/>
        <v>239</v>
      </c>
      <c r="W4248" s="10">
        <f t="shared" si="616"/>
        <v>255</v>
      </c>
      <c r="X4248" s="11">
        <f t="shared" si="617"/>
        <v>7</v>
      </c>
      <c r="Y4248" s="11">
        <f t="shared" si="618"/>
        <v>255</v>
      </c>
      <c r="Z4248" s="12" t="str">
        <f t="shared" si="619"/>
        <v>Proprietary A2</v>
      </c>
      <c r="AI4248" s="111"/>
      <c r="AJ4248" s="19"/>
      <c r="AK4248" s="19"/>
      <c r="AL4248" s="21"/>
      <c r="AM4248" s="21"/>
      <c r="AN4248" s="21"/>
      <c r="AO4248" s="21"/>
      <c r="AP4248" s="20"/>
      <c r="AQ4248" s="20"/>
      <c r="AR4248" s="20"/>
      <c r="AS4248" s="20"/>
      <c r="AT4248" s="20"/>
      <c r="AU4248" s="20"/>
      <c r="AV4248" s="20"/>
      <c r="AW4248" s="20"/>
      <c r="AX4248" s="221">
        <v>126720</v>
      </c>
      <c r="AY4248" s="6">
        <v>7</v>
      </c>
      <c r="AZ4248" s="6">
        <v>255</v>
      </c>
      <c r="BA4248" s="87" t="s">
        <v>2766</v>
      </c>
      <c r="BB4248" s="39" t="s">
        <v>2417</v>
      </c>
      <c r="BC4248" s="84" t="s">
        <v>2710</v>
      </c>
      <c r="BL4248" s="42" t="s">
        <v>2693</v>
      </c>
      <c r="BM4248" s="43" t="s">
        <v>2688</v>
      </c>
      <c r="BO4248" s="111"/>
      <c r="BP4248" s="19"/>
    </row>
    <row r="4249" spans="1:68" ht="14.4" customHeight="1" x14ac:dyDescent="0.3">
      <c r="A4249" s="116">
        <v>4247</v>
      </c>
      <c r="H4249" t="s">
        <v>2642</v>
      </c>
      <c r="I4249" s="244">
        <v>8</v>
      </c>
      <c r="J4249" s="244" t="s">
        <v>2474</v>
      </c>
      <c r="K4249" s="244" t="s">
        <v>2524</v>
      </c>
      <c r="L4249" s="244">
        <v>73</v>
      </c>
      <c r="M4249" s="244" t="s">
        <v>2474</v>
      </c>
      <c r="N4249" s="244" t="s">
        <v>2474</v>
      </c>
      <c r="O4249" s="244" t="s">
        <v>2474</v>
      </c>
      <c r="P4249" s="244" t="s">
        <v>2474</v>
      </c>
      <c r="Q4249" s="244" t="s">
        <v>2474</v>
      </c>
      <c r="R4249" s="6">
        <f t="shared" si="611"/>
        <v>5</v>
      </c>
      <c r="S4249" s="6">
        <f t="shared" si="612"/>
        <v>1</v>
      </c>
      <c r="T4249" s="7">
        <f t="shared" si="613"/>
        <v>130310</v>
      </c>
      <c r="U4249" s="121" t="str">
        <f t="shared" si="614"/>
        <v>1FD06</v>
      </c>
      <c r="V4249" s="10">
        <f t="shared" si="615"/>
        <v>253</v>
      </c>
      <c r="W4249" s="10">
        <f t="shared" si="616"/>
        <v>6</v>
      </c>
      <c r="X4249" s="11">
        <f t="shared" si="617"/>
        <v>7</v>
      </c>
      <c r="Y4249" s="11">
        <f t="shared" si="618"/>
        <v>253</v>
      </c>
      <c r="Z4249" s="12" t="str">
        <f t="shared" si="619"/>
        <v>Environmental Parameters</v>
      </c>
      <c r="AI4249" s="111"/>
      <c r="AJ4249" s="19"/>
      <c r="AK4249" s="19"/>
      <c r="AQ4249" s="34"/>
      <c r="AR4249" s="34"/>
      <c r="AS4249" s="34"/>
      <c r="AT4249" s="34"/>
      <c r="AU4249" s="34"/>
      <c r="AV4249" s="34"/>
      <c r="AW4249" s="34"/>
      <c r="AX4249" s="222">
        <v>130310</v>
      </c>
      <c r="AY4249" s="6">
        <v>7</v>
      </c>
      <c r="AZ4249" s="6">
        <v>253</v>
      </c>
      <c r="BA4249" s="87" t="s">
        <v>2767</v>
      </c>
      <c r="BC4249" s="84" t="s">
        <v>2360</v>
      </c>
      <c r="BD4249" s="38" t="s">
        <v>2768</v>
      </c>
      <c r="BE4249" s="39" t="s">
        <v>3055</v>
      </c>
      <c r="BF4249" s="90" t="s">
        <v>2359</v>
      </c>
      <c r="BG4249" s="58" t="s">
        <v>2769</v>
      </c>
      <c r="BI4249" s="6" t="s">
        <v>2770</v>
      </c>
      <c r="BL4249" s="42" t="s">
        <v>2693</v>
      </c>
      <c r="BM4249" s="43" t="s">
        <v>2688</v>
      </c>
      <c r="BO4249" s="111"/>
      <c r="BP4249" s="19"/>
    </row>
    <row r="4250" spans="1:68" ht="14.4" customHeight="1" x14ac:dyDescent="0.3">
      <c r="A4250" s="116">
        <v>4248</v>
      </c>
      <c r="H4250" t="s">
        <v>2643</v>
      </c>
      <c r="I4250" s="244">
        <v>8</v>
      </c>
      <c r="J4250" s="244" t="s">
        <v>2474</v>
      </c>
      <c r="K4250" s="244" t="s">
        <v>2515</v>
      </c>
      <c r="L4250" s="244" t="s">
        <v>2531</v>
      </c>
      <c r="M4250" s="244" t="s">
        <v>2568</v>
      </c>
      <c r="N4250" s="244">
        <v>0</v>
      </c>
      <c r="O4250" s="244">
        <v>0</v>
      </c>
      <c r="P4250" s="244" t="s">
        <v>2474</v>
      </c>
      <c r="Q4250" s="244" t="s">
        <v>2474</v>
      </c>
      <c r="R4250" s="6">
        <f t="shared" si="611"/>
        <v>2</v>
      </c>
      <c r="S4250" s="6">
        <f t="shared" si="612"/>
        <v>1</v>
      </c>
      <c r="T4250" s="7">
        <f t="shared" si="613"/>
        <v>129026</v>
      </c>
      <c r="U4250" s="121" t="str">
        <f t="shared" si="614"/>
        <v>1F802</v>
      </c>
      <c r="V4250" s="10">
        <f t="shared" si="615"/>
        <v>248</v>
      </c>
      <c r="W4250" s="10">
        <f t="shared" si="616"/>
        <v>2</v>
      </c>
      <c r="X4250" s="11">
        <f t="shared" si="617"/>
        <v>7</v>
      </c>
      <c r="Y4250" s="11">
        <f t="shared" si="618"/>
        <v>248</v>
      </c>
      <c r="Z4250" s="12" t="str">
        <f t="shared" si="619"/>
        <v>COG &amp; SOG, Rapid Update</v>
      </c>
      <c r="AI4250" s="111"/>
      <c r="AJ4250" s="19"/>
      <c r="AK4250" s="19"/>
      <c r="AL4250" s="21"/>
      <c r="AM4250" s="21"/>
      <c r="AN4250" s="21"/>
      <c r="AO4250" s="21"/>
      <c r="AP4250" s="20"/>
      <c r="AQ4250" s="20"/>
      <c r="AR4250" s="20"/>
      <c r="AS4250" s="20"/>
      <c r="AT4250" s="20"/>
      <c r="AU4250" s="20"/>
      <c r="AV4250" s="20"/>
      <c r="AW4250" s="20"/>
      <c r="AX4250" s="221">
        <v>129026</v>
      </c>
      <c r="AY4250" s="6">
        <v>7</v>
      </c>
      <c r="AZ4250" s="6">
        <v>248</v>
      </c>
      <c r="BA4250" s="87" t="s">
        <v>2771</v>
      </c>
      <c r="BB4250" s="39" t="s">
        <v>3001</v>
      </c>
      <c r="BC4250" s="84" t="s">
        <v>2691</v>
      </c>
      <c r="BD4250" s="38" t="s">
        <v>2772</v>
      </c>
      <c r="BE4250" s="39" t="s">
        <v>2457</v>
      </c>
      <c r="BF4250" s="90" t="s">
        <v>2349</v>
      </c>
      <c r="BL4250" s="42" t="s">
        <v>2693</v>
      </c>
      <c r="BM4250" s="43" t="s">
        <v>2688</v>
      </c>
      <c r="BO4250" s="111"/>
      <c r="BP4250" s="19"/>
    </row>
    <row r="4251" spans="1:68" ht="14.4" customHeight="1" x14ac:dyDescent="0.3">
      <c r="A4251" s="116">
        <v>4249</v>
      </c>
      <c r="H4251" t="s">
        <v>2619</v>
      </c>
      <c r="I4251" s="244">
        <v>8</v>
      </c>
      <c r="J4251" s="244" t="s">
        <v>2485</v>
      </c>
      <c r="K4251" s="244" t="s">
        <v>2517</v>
      </c>
      <c r="L4251" s="244" t="s">
        <v>2509</v>
      </c>
      <c r="M4251" s="244">
        <v>19</v>
      </c>
      <c r="N4251" s="244" t="s">
        <v>2554</v>
      </c>
      <c r="O4251" s="244" t="s">
        <v>2579</v>
      </c>
      <c r="P4251" s="244">
        <v>32</v>
      </c>
      <c r="Q4251" s="244">
        <v>3</v>
      </c>
      <c r="R4251" s="6">
        <f t="shared" si="611"/>
        <v>2</v>
      </c>
      <c r="S4251" s="6">
        <f t="shared" si="612"/>
        <v>1</v>
      </c>
      <c r="T4251" s="7">
        <f t="shared" si="613"/>
        <v>129025</v>
      </c>
      <c r="U4251" s="121" t="str">
        <f t="shared" si="614"/>
        <v>1F801</v>
      </c>
      <c r="V4251" s="10">
        <f t="shared" si="615"/>
        <v>248</v>
      </c>
      <c r="W4251" s="10">
        <f t="shared" si="616"/>
        <v>1</v>
      </c>
      <c r="X4251" s="11">
        <f t="shared" si="617"/>
        <v>7</v>
      </c>
      <c r="Y4251" s="11">
        <f t="shared" si="618"/>
        <v>248</v>
      </c>
      <c r="Z4251" s="12" t="str">
        <f t="shared" si="619"/>
        <v>Position, Rapid Update</v>
      </c>
      <c r="AI4251" s="111"/>
      <c r="AJ4251" s="19"/>
      <c r="AK4251" s="19"/>
      <c r="AQ4251" s="34"/>
      <c r="AR4251" s="34"/>
      <c r="AS4251" s="34"/>
      <c r="AT4251" s="34"/>
      <c r="AU4251" s="34"/>
      <c r="AV4251" s="34"/>
      <c r="AW4251" s="34"/>
      <c r="AX4251" s="222">
        <v>129025</v>
      </c>
      <c r="AY4251" s="6">
        <v>7</v>
      </c>
      <c r="AZ4251" s="6">
        <v>248</v>
      </c>
      <c r="BA4251" s="87" t="s">
        <v>2689</v>
      </c>
      <c r="BB4251" s="39" t="s">
        <v>2690</v>
      </c>
      <c r="BC4251" s="84" t="s">
        <v>2691</v>
      </c>
      <c r="BD4251" s="38" t="s">
        <v>2350</v>
      </c>
      <c r="BE4251" s="39" t="s">
        <v>2692</v>
      </c>
      <c r="BF4251" s="90" t="s">
        <v>2691</v>
      </c>
      <c r="BL4251" s="42" t="s">
        <v>2693</v>
      </c>
      <c r="BM4251" s="43" t="s">
        <v>2688</v>
      </c>
      <c r="BO4251" s="111"/>
      <c r="BP4251" s="19"/>
    </row>
    <row r="4252" spans="1:68" ht="14.4" customHeight="1" x14ac:dyDescent="0.3">
      <c r="A4252" s="116">
        <v>4250</v>
      </c>
      <c r="H4252" t="s">
        <v>2638</v>
      </c>
      <c r="I4252" s="244">
        <v>8</v>
      </c>
      <c r="J4252" s="244" t="s">
        <v>2533</v>
      </c>
      <c r="K4252" s="244">
        <v>11</v>
      </c>
      <c r="L4252" s="244" t="s">
        <v>2639</v>
      </c>
      <c r="M4252" s="244">
        <v>98</v>
      </c>
      <c r="N4252" s="244" t="s">
        <v>2543</v>
      </c>
      <c r="O4252" s="244">
        <v>8</v>
      </c>
      <c r="P4252" s="244">
        <v>0</v>
      </c>
      <c r="Q4252" s="244" t="s">
        <v>2485</v>
      </c>
      <c r="R4252" s="6">
        <f t="shared" si="611"/>
        <v>7</v>
      </c>
      <c r="S4252" s="6">
        <f t="shared" si="612"/>
        <v>1</v>
      </c>
      <c r="T4252" s="7">
        <f t="shared" si="613"/>
        <v>126720</v>
      </c>
      <c r="U4252" s="121" t="str">
        <f t="shared" si="614"/>
        <v>1EF00</v>
      </c>
      <c r="V4252" s="10">
        <f t="shared" si="615"/>
        <v>239</v>
      </c>
      <c r="W4252" s="10">
        <f t="shared" si="616"/>
        <v>255</v>
      </c>
      <c r="X4252" s="11">
        <f t="shared" si="617"/>
        <v>7</v>
      </c>
      <c r="Y4252" s="11">
        <f t="shared" si="618"/>
        <v>255</v>
      </c>
      <c r="Z4252" s="12" t="str">
        <f t="shared" si="619"/>
        <v>Proprietary A2</v>
      </c>
      <c r="AI4252" s="111"/>
      <c r="AJ4252" s="19"/>
      <c r="AK4252" s="19"/>
      <c r="AL4252" s="21"/>
      <c r="AM4252" s="21"/>
      <c r="AN4252" s="21"/>
      <c r="AO4252" s="21"/>
      <c r="AP4252" s="20"/>
      <c r="AQ4252" s="20"/>
      <c r="AR4252" s="20"/>
      <c r="AS4252" s="20"/>
      <c r="AT4252" s="20"/>
      <c r="AU4252" s="20"/>
      <c r="AV4252" s="20"/>
      <c r="AW4252" s="20"/>
      <c r="AX4252" s="221">
        <v>126720</v>
      </c>
      <c r="AY4252" s="6">
        <v>7</v>
      </c>
      <c r="AZ4252" s="6">
        <v>255</v>
      </c>
      <c r="BA4252" s="87" t="s">
        <v>2755</v>
      </c>
      <c r="BB4252" s="39" t="s">
        <v>2709</v>
      </c>
      <c r="BC4252" s="84" t="s">
        <v>2710</v>
      </c>
      <c r="BD4252" s="38" t="s">
        <v>2756</v>
      </c>
      <c r="BE4252" s="39" t="s">
        <v>2757</v>
      </c>
      <c r="BF4252" s="90" t="s">
        <v>2710</v>
      </c>
      <c r="BJ4252" s="47" t="s">
        <v>2758</v>
      </c>
      <c r="BL4252" s="42" t="s">
        <v>2693</v>
      </c>
      <c r="BM4252" s="43" t="s">
        <v>2688</v>
      </c>
      <c r="BO4252" s="111"/>
      <c r="BP4252" s="19"/>
    </row>
    <row r="4253" spans="1:68" ht="14.4" customHeight="1" x14ac:dyDescent="0.3">
      <c r="A4253" s="116">
        <v>4251</v>
      </c>
      <c r="H4253" t="s">
        <v>2638</v>
      </c>
      <c r="I4253" s="244">
        <v>8</v>
      </c>
      <c r="J4253" s="244" t="s">
        <v>2535</v>
      </c>
      <c r="K4253" s="244">
        <v>3</v>
      </c>
      <c r="L4253" s="244">
        <v>1</v>
      </c>
      <c r="M4253" s="244">
        <v>3</v>
      </c>
      <c r="N4253" s="244" t="s">
        <v>2494</v>
      </c>
      <c r="O4253" s="244">
        <v>97</v>
      </c>
      <c r="P4253" s="244" t="s">
        <v>2474</v>
      </c>
      <c r="Q4253" s="244" t="s">
        <v>2544</v>
      </c>
      <c r="R4253" s="6">
        <f t="shared" si="611"/>
        <v>7</v>
      </c>
      <c r="S4253" s="6">
        <f t="shared" si="612"/>
        <v>1</v>
      </c>
      <c r="T4253" s="7">
        <f t="shared" si="613"/>
        <v>126720</v>
      </c>
      <c r="U4253" s="121" t="str">
        <f t="shared" si="614"/>
        <v>1EF00</v>
      </c>
      <c r="V4253" s="10">
        <f t="shared" si="615"/>
        <v>239</v>
      </c>
      <c r="W4253" s="10">
        <f t="shared" si="616"/>
        <v>255</v>
      </c>
      <c r="X4253" s="11">
        <f t="shared" si="617"/>
        <v>7</v>
      </c>
      <c r="Y4253" s="11">
        <f t="shared" si="618"/>
        <v>255</v>
      </c>
      <c r="Z4253" s="12" t="str">
        <f t="shared" si="619"/>
        <v>Proprietary A2</v>
      </c>
      <c r="AI4253" s="111"/>
      <c r="AJ4253" s="19"/>
      <c r="AK4253" s="19"/>
      <c r="AQ4253" s="34"/>
      <c r="AR4253" s="34"/>
      <c r="AS4253" s="34"/>
      <c r="AT4253" s="34"/>
      <c r="AU4253" s="34"/>
      <c r="AV4253" s="34"/>
      <c r="AW4253" s="34"/>
      <c r="AX4253" s="222">
        <v>126720</v>
      </c>
      <c r="AY4253" s="6">
        <v>7</v>
      </c>
      <c r="AZ4253" s="6">
        <v>255</v>
      </c>
      <c r="BA4253" s="87" t="s">
        <v>2759</v>
      </c>
      <c r="BB4253" s="39" t="s">
        <v>2352</v>
      </c>
      <c r="BC4253" s="84" t="s">
        <v>2710</v>
      </c>
      <c r="BL4253" s="42" t="s">
        <v>2693</v>
      </c>
      <c r="BM4253" s="43" t="s">
        <v>2688</v>
      </c>
      <c r="BO4253" s="111"/>
      <c r="BP4253" s="19"/>
    </row>
    <row r="4254" spans="1:68" ht="14.4" customHeight="1" x14ac:dyDescent="0.3">
      <c r="A4254" s="116">
        <v>4252</v>
      </c>
      <c r="H4254" t="s">
        <v>2638</v>
      </c>
      <c r="I4254" s="244">
        <v>8</v>
      </c>
      <c r="J4254" s="244" t="s">
        <v>2536</v>
      </c>
      <c r="K4254" s="244" t="s">
        <v>2545</v>
      </c>
      <c r="L4254" s="244">
        <v>1</v>
      </c>
      <c r="M4254" s="244">
        <v>11</v>
      </c>
      <c r="N4254" s="244">
        <v>0</v>
      </c>
      <c r="O4254" s="244" t="s">
        <v>2474</v>
      </c>
      <c r="P4254" s="244" t="s">
        <v>2474</v>
      </c>
      <c r="Q4254" s="244" t="s">
        <v>2474</v>
      </c>
      <c r="R4254" s="6">
        <f t="shared" si="611"/>
        <v>7</v>
      </c>
      <c r="S4254" s="6">
        <f t="shared" si="612"/>
        <v>1</v>
      </c>
      <c r="T4254" s="7">
        <f t="shared" si="613"/>
        <v>126720</v>
      </c>
      <c r="U4254" s="121" t="str">
        <f t="shared" si="614"/>
        <v>1EF00</v>
      </c>
      <c r="V4254" s="10">
        <f t="shared" si="615"/>
        <v>239</v>
      </c>
      <c r="W4254" s="10">
        <f t="shared" si="616"/>
        <v>255</v>
      </c>
      <c r="X4254" s="11">
        <f t="shared" si="617"/>
        <v>7</v>
      </c>
      <c r="Y4254" s="11">
        <f t="shared" si="618"/>
        <v>255</v>
      </c>
      <c r="Z4254" s="12" t="str">
        <f t="shared" si="619"/>
        <v>Proprietary A2</v>
      </c>
      <c r="AI4254" s="111"/>
      <c r="AJ4254" s="19"/>
      <c r="AK4254" s="19"/>
      <c r="AL4254" s="21"/>
      <c r="AM4254" s="21"/>
      <c r="AN4254" s="21"/>
      <c r="AO4254" s="21"/>
      <c r="AP4254" s="20"/>
      <c r="AQ4254" s="20"/>
      <c r="AR4254" s="20"/>
      <c r="AS4254" s="20"/>
      <c r="AT4254" s="20"/>
      <c r="AU4254" s="20"/>
      <c r="AV4254" s="20"/>
      <c r="AW4254" s="20"/>
      <c r="AX4254" s="221">
        <v>126720</v>
      </c>
      <c r="AY4254" s="6">
        <v>7</v>
      </c>
      <c r="AZ4254" s="6">
        <v>255</v>
      </c>
      <c r="BA4254" s="87" t="s">
        <v>2760</v>
      </c>
      <c r="BB4254" s="39" t="s">
        <v>2411</v>
      </c>
      <c r="BC4254" s="84" t="s">
        <v>2710</v>
      </c>
      <c r="BL4254" s="42" t="s">
        <v>2693</v>
      </c>
      <c r="BM4254" s="43" t="s">
        <v>2688</v>
      </c>
      <c r="BO4254" s="111"/>
      <c r="BP4254" s="19"/>
    </row>
    <row r="4255" spans="1:68" ht="14.4" customHeight="1" x14ac:dyDescent="0.3">
      <c r="A4255" s="116">
        <v>4253</v>
      </c>
      <c r="H4255" t="s">
        <v>2522</v>
      </c>
      <c r="I4255" s="244">
        <v>8</v>
      </c>
      <c r="J4255" s="244">
        <v>12</v>
      </c>
      <c r="K4255" s="244" t="s">
        <v>2580</v>
      </c>
      <c r="L4255" s="244">
        <v>3</v>
      </c>
      <c r="M4255" s="244" t="s">
        <v>2545</v>
      </c>
      <c r="N4255" s="244">
        <v>85</v>
      </c>
      <c r="O4255" s="244" t="s">
        <v>2512</v>
      </c>
      <c r="P4255" s="244" t="s">
        <v>2474</v>
      </c>
      <c r="Q4255" s="244" t="s">
        <v>2474</v>
      </c>
      <c r="R4255" s="6">
        <f t="shared" si="611"/>
        <v>2</v>
      </c>
      <c r="S4255" s="6">
        <f t="shared" si="612"/>
        <v>1</v>
      </c>
      <c r="T4255" s="7">
        <f t="shared" si="613"/>
        <v>130306</v>
      </c>
      <c r="U4255" s="121" t="str">
        <f t="shared" si="614"/>
        <v>1FD02</v>
      </c>
      <c r="V4255" s="10">
        <f t="shared" si="615"/>
        <v>253</v>
      </c>
      <c r="W4255" s="10">
        <f t="shared" si="616"/>
        <v>2</v>
      </c>
      <c r="X4255" s="11">
        <f t="shared" si="617"/>
        <v>3</v>
      </c>
      <c r="Y4255" s="11">
        <f t="shared" si="618"/>
        <v>253</v>
      </c>
      <c r="Z4255" s="12" t="str">
        <f t="shared" si="619"/>
        <v>Wind Data</v>
      </c>
      <c r="AI4255" s="111"/>
      <c r="AJ4255" s="19"/>
      <c r="AK4255" s="19"/>
      <c r="AQ4255" s="34"/>
      <c r="AR4255" s="34"/>
      <c r="AS4255" s="34"/>
      <c r="AT4255" s="34"/>
      <c r="AU4255" s="34"/>
      <c r="AV4255" s="34"/>
      <c r="AW4255" s="34"/>
      <c r="AX4255" s="222">
        <v>130306</v>
      </c>
      <c r="AY4255" s="6">
        <v>3</v>
      </c>
      <c r="AZ4255" s="6">
        <v>253</v>
      </c>
      <c r="BA4255" s="87" t="s">
        <v>2701</v>
      </c>
      <c r="BB4255" s="39" t="s">
        <v>3073</v>
      </c>
      <c r="BC4255" s="84" t="s">
        <v>2349</v>
      </c>
      <c r="BD4255" s="38" t="s">
        <v>2702</v>
      </c>
      <c r="BE4255" s="39" t="s">
        <v>3063</v>
      </c>
      <c r="BF4255" s="90" t="s">
        <v>2691</v>
      </c>
      <c r="BJ4255" s="47" t="s">
        <v>2704</v>
      </c>
      <c r="BL4255" s="42" t="s">
        <v>2705</v>
      </c>
      <c r="BM4255" s="43" t="s">
        <v>2688</v>
      </c>
      <c r="BO4255" s="111"/>
      <c r="BP4255" s="19"/>
    </row>
    <row r="4256" spans="1:68" ht="14.4" customHeight="1" x14ac:dyDescent="0.3">
      <c r="A4256" s="116">
        <v>4254</v>
      </c>
      <c r="H4256" t="s">
        <v>2526</v>
      </c>
      <c r="I4256" s="244">
        <v>8</v>
      </c>
      <c r="J4256" s="244">
        <v>0</v>
      </c>
      <c r="K4256" s="244" t="s">
        <v>2474</v>
      </c>
      <c r="L4256" s="244" t="s">
        <v>2474</v>
      </c>
      <c r="M4256" s="244" t="s">
        <v>2474</v>
      </c>
      <c r="N4256" s="244" t="s">
        <v>2474</v>
      </c>
      <c r="O4256" s="244" t="s">
        <v>2568</v>
      </c>
      <c r="P4256" s="244">
        <v>3</v>
      </c>
      <c r="Q4256" s="244" t="s">
        <v>2474</v>
      </c>
      <c r="R4256" s="6">
        <f t="shared" si="611"/>
        <v>5</v>
      </c>
      <c r="S4256" s="6">
        <f t="shared" si="612"/>
        <v>1</v>
      </c>
      <c r="T4256" s="7">
        <f t="shared" si="613"/>
        <v>130310</v>
      </c>
      <c r="U4256" s="121" t="str">
        <f t="shared" si="614"/>
        <v>1FD06</v>
      </c>
      <c r="V4256" s="10">
        <f t="shared" si="615"/>
        <v>253</v>
      </c>
      <c r="W4256" s="10">
        <f t="shared" si="616"/>
        <v>6</v>
      </c>
      <c r="X4256" s="11">
        <f t="shared" si="617"/>
        <v>16</v>
      </c>
      <c r="Y4256" s="11">
        <f t="shared" si="618"/>
        <v>253</v>
      </c>
      <c r="Z4256" s="12" t="str">
        <f t="shared" si="619"/>
        <v>Environmental Parameters</v>
      </c>
      <c r="AI4256" s="111"/>
      <c r="AJ4256" s="19"/>
      <c r="AK4256" s="19"/>
      <c r="AL4256" s="21"/>
      <c r="AM4256" s="21"/>
      <c r="AN4256" s="21"/>
      <c r="AO4256" s="21"/>
      <c r="AP4256" s="20"/>
      <c r="AQ4256" s="20"/>
      <c r="AR4256" s="20"/>
      <c r="AS4256" s="20"/>
      <c r="AT4256" s="20"/>
      <c r="AU4256" s="20"/>
      <c r="AV4256" s="20"/>
      <c r="AW4256" s="20"/>
      <c r="AX4256" s="221">
        <v>130310</v>
      </c>
      <c r="AY4256" s="6">
        <v>16</v>
      </c>
      <c r="AZ4256" s="6">
        <v>253</v>
      </c>
      <c r="BA4256" s="87" t="s">
        <v>2767</v>
      </c>
      <c r="BB4256" s="39" t="s">
        <v>3004</v>
      </c>
      <c r="BC4256" s="84" t="s">
        <v>2360</v>
      </c>
      <c r="BD4256" s="38" t="s">
        <v>2768</v>
      </c>
      <c r="BF4256" s="90" t="s">
        <v>2359</v>
      </c>
      <c r="BG4256" s="58" t="s">
        <v>2769</v>
      </c>
      <c r="BI4256" s="6" t="s">
        <v>2770</v>
      </c>
      <c r="BL4256" s="42" t="s">
        <v>2687</v>
      </c>
      <c r="BM4256" s="43" t="s">
        <v>2688</v>
      </c>
      <c r="BO4256" s="111"/>
      <c r="BP4256" s="19"/>
    </row>
    <row r="4257" spans="1:68" ht="14.4" customHeight="1" x14ac:dyDescent="0.3">
      <c r="A4257" s="116">
        <v>4255</v>
      </c>
      <c r="H4257" t="s">
        <v>2619</v>
      </c>
      <c r="I4257" s="244">
        <v>8</v>
      </c>
      <c r="J4257" s="244" t="s">
        <v>2485</v>
      </c>
      <c r="K4257" s="244" t="s">
        <v>2517</v>
      </c>
      <c r="L4257" s="244" t="s">
        <v>2509</v>
      </c>
      <c r="M4257" s="244">
        <v>19</v>
      </c>
      <c r="N4257" s="244" t="s">
        <v>2554</v>
      </c>
      <c r="O4257" s="244" t="s">
        <v>2579</v>
      </c>
      <c r="P4257" s="244">
        <v>32</v>
      </c>
      <c r="Q4257" s="244">
        <v>3</v>
      </c>
      <c r="R4257" s="6">
        <f t="shared" si="611"/>
        <v>2</v>
      </c>
      <c r="S4257" s="6">
        <f t="shared" si="612"/>
        <v>1</v>
      </c>
      <c r="T4257" s="7">
        <f t="shared" si="613"/>
        <v>129025</v>
      </c>
      <c r="U4257" s="121" t="str">
        <f t="shared" si="614"/>
        <v>1F801</v>
      </c>
      <c r="V4257" s="10">
        <f t="shared" si="615"/>
        <v>248</v>
      </c>
      <c r="W4257" s="10">
        <f t="shared" si="616"/>
        <v>1</v>
      </c>
      <c r="X4257" s="11">
        <f t="shared" si="617"/>
        <v>7</v>
      </c>
      <c r="Y4257" s="11">
        <f t="shared" si="618"/>
        <v>248</v>
      </c>
      <c r="Z4257" s="12" t="str">
        <f t="shared" si="619"/>
        <v>Position, Rapid Update</v>
      </c>
      <c r="AI4257" s="111"/>
      <c r="AJ4257" s="19"/>
      <c r="AK4257" s="19"/>
      <c r="AQ4257" s="34"/>
      <c r="AR4257" s="34"/>
      <c r="AS4257" s="34"/>
      <c r="AT4257" s="34"/>
      <c r="AU4257" s="34"/>
      <c r="AV4257" s="34"/>
      <c r="AW4257" s="34"/>
      <c r="AX4257" s="222">
        <v>129025</v>
      </c>
      <c r="AY4257" s="6">
        <v>7</v>
      </c>
      <c r="AZ4257" s="6">
        <v>248</v>
      </c>
      <c r="BA4257" s="87" t="s">
        <v>2689</v>
      </c>
      <c r="BB4257" s="39" t="s">
        <v>2690</v>
      </c>
      <c r="BC4257" s="84" t="s">
        <v>2691</v>
      </c>
      <c r="BD4257" s="38" t="s">
        <v>2350</v>
      </c>
      <c r="BE4257" s="39" t="s">
        <v>2692</v>
      </c>
      <c r="BF4257" s="90" t="s">
        <v>2691</v>
      </c>
      <c r="BL4257" s="42" t="s">
        <v>2693</v>
      </c>
      <c r="BM4257" s="43" t="s">
        <v>2688</v>
      </c>
      <c r="BO4257" s="111"/>
      <c r="BP4257" s="19"/>
    </row>
    <row r="4258" spans="1:68" ht="14.4" customHeight="1" x14ac:dyDescent="0.3">
      <c r="A4258" s="116">
        <v>4256</v>
      </c>
      <c r="H4258" t="s">
        <v>2657</v>
      </c>
      <c r="I4258" s="244">
        <v>8</v>
      </c>
      <c r="J4258" s="244">
        <v>20</v>
      </c>
      <c r="K4258" s="244" t="s">
        <v>2534</v>
      </c>
      <c r="L4258" s="244" t="s">
        <v>2633</v>
      </c>
      <c r="M4258" s="244" t="s">
        <v>2613</v>
      </c>
      <c r="N4258" s="244" t="s">
        <v>2474</v>
      </c>
      <c r="O4258" s="244" t="s">
        <v>2474</v>
      </c>
      <c r="P4258" s="244" t="s">
        <v>2474</v>
      </c>
      <c r="Q4258" s="244" t="s">
        <v>2474</v>
      </c>
      <c r="R4258" s="6">
        <f t="shared" si="611"/>
        <v>3</v>
      </c>
      <c r="S4258" s="6">
        <f t="shared" si="612"/>
        <v>1</v>
      </c>
      <c r="T4258" s="7">
        <f t="shared" si="613"/>
        <v>130577</v>
      </c>
      <c r="U4258" s="121" t="str">
        <f t="shared" si="614"/>
        <v>1FE11</v>
      </c>
      <c r="V4258" s="10">
        <f t="shared" si="615"/>
        <v>254</v>
      </c>
      <c r="W4258" s="10">
        <f t="shared" si="616"/>
        <v>17</v>
      </c>
      <c r="X4258" s="11">
        <f t="shared" si="617"/>
        <v>1</v>
      </c>
      <c r="Y4258" s="11">
        <f t="shared" si="618"/>
        <v>254</v>
      </c>
      <c r="Z4258" s="12" t="str">
        <f t="shared" si="619"/>
        <v>Direction Data</v>
      </c>
      <c r="AI4258" s="111"/>
      <c r="AJ4258" s="19"/>
      <c r="AK4258" s="19"/>
      <c r="AL4258" s="21"/>
      <c r="AM4258" s="21"/>
      <c r="AN4258" s="21"/>
      <c r="AO4258" s="21"/>
      <c r="AP4258" s="20"/>
      <c r="AQ4258" s="20"/>
      <c r="AR4258" s="20"/>
      <c r="AS4258" s="20"/>
      <c r="AT4258" s="20"/>
      <c r="AU4258" s="20"/>
      <c r="AV4258" s="20"/>
      <c r="AW4258" s="20"/>
      <c r="AX4258" s="221">
        <v>130577</v>
      </c>
      <c r="AY4258" s="6">
        <v>1</v>
      </c>
      <c r="AZ4258" s="6">
        <v>254</v>
      </c>
      <c r="BA4258" s="87" t="s">
        <v>2832</v>
      </c>
      <c r="BB4258" s="39" t="s">
        <v>2709</v>
      </c>
      <c r="BC4258" s="84" t="s">
        <v>2710</v>
      </c>
      <c r="BL4258" s="42" t="s">
        <v>2698</v>
      </c>
      <c r="BM4258" s="43" t="s">
        <v>2688</v>
      </c>
      <c r="BO4258" s="111"/>
      <c r="BP4258" s="19"/>
    </row>
    <row r="4259" spans="1:68" ht="14.4" customHeight="1" x14ac:dyDescent="0.3">
      <c r="A4259" s="116">
        <v>4257</v>
      </c>
      <c r="H4259" t="s">
        <v>2657</v>
      </c>
      <c r="I4259" s="244">
        <v>8</v>
      </c>
      <c r="J4259" s="244">
        <v>21</v>
      </c>
      <c r="K4259" s="244" t="s">
        <v>2519</v>
      </c>
      <c r="L4259" s="244" t="s">
        <v>2506</v>
      </c>
      <c r="M4259" s="244">
        <v>0</v>
      </c>
      <c r="N4259" s="244">
        <v>0</v>
      </c>
      <c r="O4259" s="244" t="s">
        <v>2474</v>
      </c>
      <c r="P4259" s="244" t="s">
        <v>2474</v>
      </c>
      <c r="Q4259" s="244" t="s">
        <v>2474</v>
      </c>
      <c r="R4259" s="6">
        <f t="shared" si="611"/>
        <v>3</v>
      </c>
      <c r="S4259" s="6">
        <f t="shared" si="612"/>
        <v>1</v>
      </c>
      <c r="T4259" s="7">
        <f t="shared" si="613"/>
        <v>130577</v>
      </c>
      <c r="U4259" s="121" t="str">
        <f t="shared" si="614"/>
        <v>1FE11</v>
      </c>
      <c r="V4259" s="10">
        <f t="shared" si="615"/>
        <v>254</v>
      </c>
      <c r="W4259" s="10">
        <f t="shared" si="616"/>
        <v>17</v>
      </c>
      <c r="X4259" s="11">
        <f t="shared" si="617"/>
        <v>1</v>
      </c>
      <c r="Y4259" s="11">
        <f t="shared" si="618"/>
        <v>254</v>
      </c>
      <c r="Z4259" s="12" t="str">
        <f t="shared" si="619"/>
        <v>Direction Data</v>
      </c>
      <c r="AI4259" s="111"/>
      <c r="AJ4259" s="19"/>
      <c r="AK4259" s="19"/>
      <c r="AQ4259" s="34"/>
      <c r="AR4259" s="34"/>
      <c r="AS4259" s="34"/>
      <c r="AT4259" s="34"/>
      <c r="AU4259" s="34"/>
      <c r="AV4259" s="34"/>
      <c r="AW4259" s="34"/>
      <c r="AX4259" s="222">
        <v>130577</v>
      </c>
      <c r="AY4259" s="6">
        <v>1</v>
      </c>
      <c r="AZ4259" s="6">
        <v>254</v>
      </c>
      <c r="BA4259" s="87" t="s">
        <v>2833</v>
      </c>
      <c r="BB4259" s="39" t="s">
        <v>2352</v>
      </c>
      <c r="BC4259" s="84" t="s">
        <v>2710</v>
      </c>
      <c r="BD4259" s="38" t="s">
        <v>2834</v>
      </c>
      <c r="BE4259" s="39" t="s">
        <v>2835</v>
      </c>
      <c r="BF4259" s="90" t="s">
        <v>2691</v>
      </c>
      <c r="BG4259" s="58" t="s">
        <v>2772</v>
      </c>
      <c r="BH4259" s="24" t="s">
        <v>2836</v>
      </c>
      <c r="BI4259" s="6" t="s">
        <v>2349</v>
      </c>
      <c r="BL4259" s="42" t="s">
        <v>2698</v>
      </c>
      <c r="BM4259" s="43" t="s">
        <v>2688</v>
      </c>
      <c r="BO4259" s="111"/>
      <c r="BP4259" s="19"/>
    </row>
    <row r="4260" spans="1:68" ht="14.4" customHeight="1" x14ac:dyDescent="0.3">
      <c r="A4260" s="116">
        <v>4258</v>
      </c>
      <c r="H4260" t="s">
        <v>2657</v>
      </c>
      <c r="I4260" s="244">
        <v>8</v>
      </c>
      <c r="J4260" s="244">
        <v>22</v>
      </c>
      <c r="K4260" s="244" t="s">
        <v>2474</v>
      </c>
      <c r="L4260" s="244" t="s">
        <v>2474</v>
      </c>
      <c r="M4260" s="244" t="s">
        <v>2474</v>
      </c>
      <c r="N4260" s="244" t="s">
        <v>2474</v>
      </c>
      <c r="O4260" s="244" t="s">
        <v>2474</v>
      </c>
      <c r="P4260" s="244" t="s">
        <v>2474</v>
      </c>
      <c r="Q4260" s="244" t="s">
        <v>2474</v>
      </c>
      <c r="R4260" s="6">
        <f t="shared" si="611"/>
        <v>3</v>
      </c>
      <c r="S4260" s="6">
        <f t="shared" si="612"/>
        <v>1</v>
      </c>
      <c r="T4260" s="7">
        <f t="shared" si="613"/>
        <v>130577</v>
      </c>
      <c r="U4260" s="121" t="str">
        <f t="shared" si="614"/>
        <v>1FE11</v>
      </c>
      <c r="V4260" s="10">
        <f t="shared" si="615"/>
        <v>254</v>
      </c>
      <c r="W4260" s="10">
        <f t="shared" si="616"/>
        <v>17</v>
      </c>
      <c r="X4260" s="11">
        <f t="shared" si="617"/>
        <v>1</v>
      </c>
      <c r="Y4260" s="11">
        <f t="shared" si="618"/>
        <v>254</v>
      </c>
      <c r="Z4260" s="12" t="str">
        <f t="shared" si="619"/>
        <v>Direction Data</v>
      </c>
      <c r="AI4260" s="111"/>
      <c r="AJ4260" s="19"/>
      <c r="AK4260" s="19"/>
      <c r="AL4260" s="21"/>
      <c r="AM4260" s="21"/>
      <c r="AN4260" s="21"/>
      <c r="AO4260" s="21"/>
      <c r="AP4260" s="20"/>
      <c r="AQ4260" s="20"/>
      <c r="AR4260" s="20"/>
      <c r="AS4260" s="20"/>
      <c r="AT4260" s="20"/>
      <c r="AU4260" s="20"/>
      <c r="AV4260" s="20"/>
      <c r="AW4260" s="20"/>
      <c r="AX4260" s="221">
        <v>130577</v>
      </c>
      <c r="AY4260" s="6">
        <v>1</v>
      </c>
      <c r="AZ4260" s="6">
        <v>254</v>
      </c>
      <c r="BA4260" s="87" t="s">
        <v>2837</v>
      </c>
      <c r="BB4260" s="39" t="s">
        <v>2411</v>
      </c>
      <c r="BC4260" s="84" t="s">
        <v>2710</v>
      </c>
      <c r="BL4260" s="42" t="s">
        <v>2698</v>
      </c>
      <c r="BM4260" s="43" t="s">
        <v>2688</v>
      </c>
      <c r="BO4260" s="111"/>
      <c r="BP4260" s="19"/>
    </row>
    <row r="4261" spans="1:68" ht="14.4" customHeight="1" x14ac:dyDescent="0.3">
      <c r="A4261" s="116">
        <v>4259</v>
      </c>
      <c r="H4261" t="s">
        <v>2620</v>
      </c>
      <c r="I4261" s="244">
        <v>8</v>
      </c>
      <c r="J4261" s="244">
        <v>0</v>
      </c>
      <c r="K4261" s="244" t="s">
        <v>2474</v>
      </c>
      <c r="L4261" s="244" t="s">
        <v>2474</v>
      </c>
      <c r="M4261" s="244" t="s">
        <v>2474</v>
      </c>
      <c r="N4261" s="244" t="s">
        <v>2521</v>
      </c>
      <c r="O4261" s="244">
        <v>2</v>
      </c>
      <c r="P4261" s="244" t="s">
        <v>2474</v>
      </c>
      <c r="Q4261" s="244" t="s">
        <v>2474</v>
      </c>
      <c r="R4261" s="6">
        <f t="shared" si="611"/>
        <v>2</v>
      </c>
      <c r="S4261" s="6">
        <f t="shared" si="612"/>
        <v>1</v>
      </c>
      <c r="T4261" s="7">
        <f t="shared" si="613"/>
        <v>127245</v>
      </c>
      <c r="U4261" s="121" t="str">
        <f t="shared" si="614"/>
        <v>1F10D</v>
      </c>
      <c r="V4261" s="10">
        <f t="shared" si="615"/>
        <v>241</v>
      </c>
      <c r="W4261" s="10">
        <f t="shared" si="616"/>
        <v>13</v>
      </c>
      <c r="X4261" s="11">
        <f t="shared" si="617"/>
        <v>1</v>
      </c>
      <c r="Y4261" s="11">
        <f t="shared" si="618"/>
        <v>241</v>
      </c>
      <c r="Z4261" s="12" t="str">
        <f t="shared" si="619"/>
        <v>Rudder</v>
      </c>
      <c r="AI4261" s="111"/>
      <c r="AJ4261" s="19"/>
      <c r="AK4261" s="19"/>
      <c r="AQ4261" s="34"/>
      <c r="AR4261" s="34"/>
      <c r="AS4261" s="34"/>
      <c r="AT4261" s="34"/>
      <c r="AU4261" s="34"/>
      <c r="AV4261" s="34"/>
      <c r="AW4261" s="34"/>
      <c r="AX4261" s="222">
        <v>127245</v>
      </c>
      <c r="AY4261" s="6">
        <v>1</v>
      </c>
      <c r="AZ4261" s="6">
        <v>241</v>
      </c>
      <c r="BA4261" s="87" t="s">
        <v>2696</v>
      </c>
      <c r="BB4261" s="39" t="s">
        <v>2999</v>
      </c>
      <c r="BC4261" s="84" t="s">
        <v>2691</v>
      </c>
      <c r="BL4261" s="42" t="s">
        <v>2698</v>
      </c>
      <c r="BM4261" s="43" t="s">
        <v>2688</v>
      </c>
      <c r="BO4261" s="111"/>
      <c r="BP4261" s="19"/>
    </row>
    <row r="4262" spans="1:68" ht="14.4" customHeight="1" x14ac:dyDescent="0.3">
      <c r="A4262" s="116">
        <v>4260</v>
      </c>
      <c r="H4262" t="s">
        <v>2621</v>
      </c>
      <c r="I4262" s="244">
        <v>8</v>
      </c>
      <c r="J4262" s="244" t="s">
        <v>2613</v>
      </c>
      <c r="K4262" s="244" t="s">
        <v>2519</v>
      </c>
      <c r="L4262" s="244" t="s">
        <v>2506</v>
      </c>
      <c r="M4262" s="244">
        <v>0</v>
      </c>
      <c r="N4262" s="244">
        <v>0</v>
      </c>
      <c r="O4262" s="244" t="s">
        <v>2474</v>
      </c>
      <c r="P4262" s="244" t="s">
        <v>2483</v>
      </c>
      <c r="Q4262" s="244" t="s">
        <v>2520</v>
      </c>
      <c r="R4262" s="6">
        <f t="shared" si="611"/>
        <v>2</v>
      </c>
      <c r="S4262" s="6">
        <f t="shared" si="612"/>
        <v>1</v>
      </c>
      <c r="T4262" s="7">
        <f t="shared" si="613"/>
        <v>127250</v>
      </c>
      <c r="U4262" s="121" t="str">
        <f t="shared" si="614"/>
        <v>1F112</v>
      </c>
      <c r="V4262" s="10">
        <f t="shared" si="615"/>
        <v>241</v>
      </c>
      <c r="W4262" s="10">
        <f t="shared" si="616"/>
        <v>18</v>
      </c>
      <c r="X4262" s="11">
        <f t="shared" si="617"/>
        <v>1</v>
      </c>
      <c r="Y4262" s="11">
        <f t="shared" si="618"/>
        <v>241</v>
      </c>
      <c r="Z4262" s="12" t="str">
        <f t="shared" si="619"/>
        <v>Vessel Heading</v>
      </c>
      <c r="AI4262" s="111"/>
      <c r="AJ4262" s="19"/>
      <c r="AK4262" s="19"/>
      <c r="AL4262" s="21"/>
      <c r="AM4262" s="21"/>
      <c r="AN4262" s="21"/>
      <c r="AO4262" s="21"/>
      <c r="AP4262" s="20"/>
      <c r="AQ4262" s="20"/>
      <c r="AR4262" s="20"/>
      <c r="AS4262" s="20"/>
      <c r="AT4262" s="20"/>
      <c r="AU4262" s="20"/>
      <c r="AV4262" s="20"/>
      <c r="AW4262" s="20"/>
      <c r="AX4262" s="221">
        <v>127250</v>
      </c>
      <c r="AY4262" s="6">
        <v>1</v>
      </c>
      <c r="AZ4262" s="6">
        <v>241</v>
      </c>
      <c r="BA4262" s="87" t="s">
        <v>18</v>
      </c>
      <c r="BB4262" s="39" t="s">
        <v>2462</v>
      </c>
      <c r="BC4262" s="84" t="s">
        <v>2691</v>
      </c>
      <c r="BL4262" s="42" t="s">
        <v>2698</v>
      </c>
      <c r="BM4262" s="43" t="s">
        <v>2688</v>
      </c>
      <c r="BO4262" s="111"/>
      <c r="BP4262" s="19"/>
    </row>
    <row r="4263" spans="1:68" ht="14.4" customHeight="1" x14ac:dyDescent="0.3">
      <c r="A4263" s="116">
        <v>4261</v>
      </c>
      <c r="H4263" t="s">
        <v>2622</v>
      </c>
      <c r="I4263" s="244">
        <v>8</v>
      </c>
      <c r="J4263" s="244" t="s">
        <v>2613</v>
      </c>
      <c r="K4263" s="244">
        <v>0</v>
      </c>
      <c r="L4263" s="244" t="s">
        <v>2563</v>
      </c>
      <c r="M4263" s="244" t="s">
        <v>2520</v>
      </c>
      <c r="N4263" s="244">
        <v>5</v>
      </c>
      <c r="O4263" s="244" t="s">
        <v>2474</v>
      </c>
      <c r="P4263" s="244" t="s">
        <v>2474</v>
      </c>
      <c r="Q4263" s="244" t="s">
        <v>2474</v>
      </c>
      <c r="R4263" s="6">
        <f t="shared" si="611"/>
        <v>2</v>
      </c>
      <c r="S4263" s="6">
        <f t="shared" si="612"/>
        <v>1</v>
      </c>
      <c r="T4263" s="7">
        <f t="shared" si="613"/>
        <v>127251</v>
      </c>
      <c r="U4263" s="121" t="str">
        <f t="shared" si="614"/>
        <v>1F113</v>
      </c>
      <c r="V4263" s="10">
        <f t="shared" si="615"/>
        <v>241</v>
      </c>
      <c r="W4263" s="10">
        <f t="shared" si="616"/>
        <v>19</v>
      </c>
      <c r="X4263" s="11">
        <f t="shared" si="617"/>
        <v>1</v>
      </c>
      <c r="Y4263" s="11">
        <f t="shared" si="618"/>
        <v>241</v>
      </c>
      <c r="Z4263" s="12" t="str">
        <f t="shared" si="619"/>
        <v>Rate of Turn</v>
      </c>
      <c r="AI4263" s="111"/>
      <c r="AJ4263" s="19"/>
      <c r="AK4263" s="19"/>
      <c r="AQ4263" s="34"/>
      <c r="AR4263" s="34"/>
      <c r="AS4263" s="34"/>
      <c r="AT4263" s="34"/>
      <c r="AU4263" s="34"/>
      <c r="AV4263" s="34"/>
      <c r="AW4263" s="34"/>
      <c r="AX4263" s="222">
        <v>127251</v>
      </c>
      <c r="AY4263" s="6">
        <v>1</v>
      </c>
      <c r="AZ4263" s="6">
        <v>241</v>
      </c>
      <c r="BA4263" s="87" t="s">
        <v>2699</v>
      </c>
      <c r="BB4263" s="39" t="s">
        <v>2700</v>
      </c>
      <c r="BC4263" s="84" t="s">
        <v>2691</v>
      </c>
      <c r="BL4263" s="42" t="s">
        <v>2698</v>
      </c>
      <c r="BM4263" s="43" t="s">
        <v>2688</v>
      </c>
      <c r="BO4263" s="111"/>
      <c r="BP4263" s="19"/>
    </row>
    <row r="4264" spans="1:68" ht="14.4" customHeight="1" x14ac:dyDescent="0.3">
      <c r="A4264" s="116">
        <v>4262</v>
      </c>
      <c r="H4264" t="s">
        <v>2656</v>
      </c>
      <c r="I4264" s="244">
        <v>8</v>
      </c>
      <c r="J4264" s="244" t="s">
        <v>2613</v>
      </c>
      <c r="K4264" s="244">
        <v>0</v>
      </c>
      <c r="L4264" s="244">
        <v>0</v>
      </c>
      <c r="M4264" s="244" t="s">
        <v>2474</v>
      </c>
      <c r="N4264" s="244" t="s">
        <v>2474</v>
      </c>
      <c r="O4264" s="244">
        <v>0</v>
      </c>
      <c r="P4264" s="244" t="s">
        <v>2474</v>
      </c>
      <c r="Q4264" s="244" t="s">
        <v>2474</v>
      </c>
      <c r="R4264" s="6">
        <f t="shared" si="611"/>
        <v>2</v>
      </c>
      <c r="S4264" s="6">
        <f t="shared" si="612"/>
        <v>1</v>
      </c>
      <c r="T4264" s="7">
        <f t="shared" si="613"/>
        <v>128259</v>
      </c>
      <c r="U4264" s="121" t="str">
        <f t="shared" si="614"/>
        <v>1F503</v>
      </c>
      <c r="V4264" s="10">
        <f t="shared" si="615"/>
        <v>245</v>
      </c>
      <c r="W4264" s="10">
        <f t="shared" si="616"/>
        <v>3</v>
      </c>
      <c r="X4264" s="11">
        <f t="shared" si="617"/>
        <v>1</v>
      </c>
      <c r="Y4264" s="11">
        <f t="shared" si="618"/>
        <v>245</v>
      </c>
      <c r="Z4264" s="12" t="str">
        <f t="shared" si="619"/>
        <v>Speed</v>
      </c>
      <c r="AI4264" s="111"/>
      <c r="AJ4264" s="19"/>
      <c r="AK4264" s="19"/>
      <c r="AL4264" s="21"/>
      <c r="AM4264" s="21"/>
      <c r="AN4264" s="21"/>
      <c r="AO4264" s="21"/>
      <c r="AP4264" s="20"/>
      <c r="AQ4264" s="20"/>
      <c r="AR4264" s="20"/>
      <c r="AS4264" s="20"/>
      <c r="AT4264" s="20"/>
      <c r="AU4264" s="20"/>
      <c r="AV4264" s="20"/>
      <c r="AW4264" s="20"/>
      <c r="AX4264" s="221">
        <v>128259</v>
      </c>
      <c r="AY4264" s="6">
        <v>1</v>
      </c>
      <c r="AZ4264" s="6">
        <v>245</v>
      </c>
      <c r="BA4264" s="87" t="s">
        <v>34</v>
      </c>
      <c r="BB4264" s="39" t="s">
        <v>2457</v>
      </c>
      <c r="BC4264" s="84" t="s">
        <v>2349</v>
      </c>
      <c r="BD4264" s="38" t="s">
        <v>2830</v>
      </c>
      <c r="BF4264" s="90" t="s">
        <v>2349</v>
      </c>
      <c r="BJ4264" s="47" t="s">
        <v>2831</v>
      </c>
      <c r="BL4264" s="42" t="s">
        <v>2698</v>
      </c>
      <c r="BM4264" s="43" t="s">
        <v>2688</v>
      </c>
      <c r="BO4264" s="111"/>
      <c r="BP4264" s="19"/>
    </row>
    <row r="4265" spans="1:68" ht="14.4" customHeight="1" x14ac:dyDescent="0.3">
      <c r="A4265" s="116">
        <v>4263</v>
      </c>
      <c r="H4265" t="s">
        <v>2623</v>
      </c>
      <c r="I4265" s="244">
        <v>8</v>
      </c>
      <c r="J4265" s="244" t="s">
        <v>2501</v>
      </c>
      <c r="K4265" s="244">
        <v>37</v>
      </c>
      <c r="L4265" s="244">
        <v>3</v>
      </c>
      <c r="M4265" s="244">
        <v>95</v>
      </c>
      <c r="N4265" s="244">
        <v>74</v>
      </c>
      <c r="O4265" s="244" t="s">
        <v>2515</v>
      </c>
      <c r="P4265" s="244" t="s">
        <v>2474</v>
      </c>
      <c r="Q4265" s="244" t="s">
        <v>2474</v>
      </c>
      <c r="R4265" s="6">
        <f t="shared" si="611"/>
        <v>2</v>
      </c>
      <c r="S4265" s="6">
        <f t="shared" si="612"/>
        <v>1</v>
      </c>
      <c r="T4265" s="7">
        <f t="shared" si="613"/>
        <v>130306</v>
      </c>
      <c r="U4265" s="121" t="str">
        <f t="shared" si="614"/>
        <v>1FD02</v>
      </c>
      <c r="V4265" s="10">
        <f t="shared" si="615"/>
        <v>253</v>
      </c>
      <c r="W4265" s="10">
        <f t="shared" si="616"/>
        <v>2</v>
      </c>
      <c r="X4265" s="11">
        <f t="shared" si="617"/>
        <v>1</v>
      </c>
      <c r="Y4265" s="11">
        <f t="shared" si="618"/>
        <v>253</v>
      </c>
      <c r="Z4265" s="12" t="str">
        <f t="shared" si="619"/>
        <v>Wind Data</v>
      </c>
      <c r="AI4265" s="111"/>
      <c r="AJ4265" s="19"/>
      <c r="AK4265" s="19"/>
      <c r="AQ4265" s="34"/>
      <c r="AR4265" s="34"/>
      <c r="AS4265" s="34"/>
      <c r="AT4265" s="34"/>
      <c r="AU4265" s="34"/>
      <c r="AV4265" s="34"/>
      <c r="AW4265" s="34"/>
      <c r="AX4265" s="222">
        <v>130306</v>
      </c>
      <c r="AY4265" s="6">
        <v>1</v>
      </c>
      <c r="AZ4265" s="6">
        <v>253</v>
      </c>
      <c r="BA4265" s="87" t="s">
        <v>2701</v>
      </c>
      <c r="BB4265" s="39" t="s">
        <v>2957</v>
      </c>
      <c r="BC4265" s="84" t="s">
        <v>2349</v>
      </c>
      <c r="BD4265" s="38" t="s">
        <v>2702</v>
      </c>
      <c r="BE4265" s="39" t="s">
        <v>3168</v>
      </c>
      <c r="BF4265" s="90" t="s">
        <v>2691</v>
      </c>
      <c r="BJ4265" s="47" t="s">
        <v>2703</v>
      </c>
      <c r="BL4265" s="42" t="s">
        <v>2698</v>
      </c>
      <c r="BM4265" s="43" t="s">
        <v>2688</v>
      </c>
      <c r="BO4265" s="111"/>
      <c r="BP4265" s="19"/>
    </row>
    <row r="4266" spans="1:68" ht="14.4" customHeight="1" x14ac:dyDescent="0.3">
      <c r="A4266" s="116">
        <v>4264</v>
      </c>
      <c r="H4266" t="s">
        <v>2522</v>
      </c>
      <c r="I4266" s="244">
        <v>8</v>
      </c>
      <c r="J4266" s="244">
        <v>12</v>
      </c>
      <c r="K4266" s="244" t="s">
        <v>2580</v>
      </c>
      <c r="L4266" s="244">
        <v>3</v>
      </c>
      <c r="M4266" s="244" t="s">
        <v>2545</v>
      </c>
      <c r="N4266" s="244">
        <v>85</v>
      </c>
      <c r="O4266" s="244" t="s">
        <v>2512</v>
      </c>
      <c r="P4266" s="244" t="s">
        <v>2474</v>
      </c>
      <c r="Q4266" s="244" t="s">
        <v>2474</v>
      </c>
      <c r="R4266" s="6">
        <f t="shared" si="611"/>
        <v>2</v>
      </c>
      <c r="S4266" s="6">
        <f t="shared" si="612"/>
        <v>1</v>
      </c>
      <c r="T4266" s="7">
        <f t="shared" si="613"/>
        <v>130306</v>
      </c>
      <c r="U4266" s="121" t="str">
        <f t="shared" si="614"/>
        <v>1FD02</v>
      </c>
      <c r="V4266" s="10">
        <f t="shared" si="615"/>
        <v>253</v>
      </c>
      <c r="W4266" s="10">
        <f t="shared" si="616"/>
        <v>2</v>
      </c>
      <c r="X4266" s="11">
        <f t="shared" si="617"/>
        <v>3</v>
      </c>
      <c r="Y4266" s="11">
        <f t="shared" si="618"/>
        <v>253</v>
      </c>
      <c r="Z4266" s="12" t="str">
        <f t="shared" si="619"/>
        <v>Wind Data</v>
      </c>
      <c r="AI4266" s="111"/>
      <c r="AJ4266" s="19"/>
      <c r="AK4266" s="19"/>
      <c r="AL4266" s="21"/>
      <c r="AM4266" s="21"/>
      <c r="AN4266" s="21"/>
      <c r="AO4266" s="21"/>
      <c r="AP4266" s="20"/>
      <c r="AQ4266" s="20"/>
      <c r="AR4266" s="20"/>
      <c r="AS4266" s="20"/>
      <c r="AT4266" s="20"/>
      <c r="AU4266" s="20"/>
      <c r="AV4266" s="20"/>
      <c r="AW4266" s="20"/>
      <c r="AX4266" s="221">
        <v>130306</v>
      </c>
      <c r="AY4266" s="6">
        <v>3</v>
      </c>
      <c r="AZ4266" s="6">
        <v>253</v>
      </c>
      <c r="BA4266" s="87" t="s">
        <v>2701</v>
      </c>
      <c r="BB4266" s="39" t="s">
        <v>3073</v>
      </c>
      <c r="BC4266" s="84" t="s">
        <v>2349</v>
      </c>
      <c r="BD4266" s="38" t="s">
        <v>2702</v>
      </c>
      <c r="BE4266" s="39" t="s">
        <v>3063</v>
      </c>
      <c r="BF4266" s="90" t="s">
        <v>2691</v>
      </c>
      <c r="BJ4266" s="47" t="s">
        <v>2704</v>
      </c>
      <c r="BL4266" s="42" t="s">
        <v>2705</v>
      </c>
      <c r="BM4266" s="43" t="s">
        <v>2688</v>
      </c>
      <c r="BO4266" s="111"/>
      <c r="BP4266" s="19"/>
    </row>
    <row r="4267" spans="1:68" ht="14.4" customHeight="1" x14ac:dyDescent="0.3">
      <c r="A4267" s="116">
        <v>4265</v>
      </c>
      <c r="H4267" t="s">
        <v>2525</v>
      </c>
      <c r="I4267" s="244">
        <v>8</v>
      </c>
      <c r="J4267" s="244">
        <v>80</v>
      </c>
      <c r="K4267" s="244" t="s">
        <v>2521</v>
      </c>
      <c r="L4267" s="244">
        <v>0</v>
      </c>
      <c r="M4267" s="244">
        <v>0</v>
      </c>
      <c r="N4267" s="244" t="s">
        <v>2474</v>
      </c>
      <c r="O4267" s="244" t="s">
        <v>2483</v>
      </c>
      <c r="P4267" s="244" t="s">
        <v>2474</v>
      </c>
      <c r="Q4267" s="244" t="s">
        <v>2483</v>
      </c>
      <c r="R4267" s="6">
        <f t="shared" si="611"/>
        <v>2</v>
      </c>
      <c r="S4267" s="6">
        <f t="shared" si="612"/>
        <v>1</v>
      </c>
      <c r="T4267" s="7">
        <f t="shared" si="613"/>
        <v>130578</v>
      </c>
      <c r="U4267" s="121" t="str">
        <f t="shared" si="614"/>
        <v>1FE12</v>
      </c>
      <c r="V4267" s="10">
        <f t="shared" si="615"/>
        <v>254</v>
      </c>
      <c r="W4267" s="10">
        <f t="shared" si="616"/>
        <v>18</v>
      </c>
      <c r="X4267" s="11">
        <f t="shared" si="617"/>
        <v>3</v>
      </c>
      <c r="Y4267" s="11">
        <f t="shared" si="618"/>
        <v>254</v>
      </c>
      <c r="Z4267" s="12" t="str">
        <f t="shared" si="619"/>
        <v>Vessel Speed Components</v>
      </c>
      <c r="AI4267" s="111"/>
      <c r="AJ4267" s="19"/>
      <c r="AK4267" s="19"/>
      <c r="AQ4267" s="34"/>
      <c r="AR4267" s="34"/>
      <c r="AS4267" s="34"/>
      <c r="AT4267" s="34"/>
      <c r="AU4267" s="34"/>
      <c r="AV4267" s="34"/>
      <c r="AW4267" s="34"/>
      <c r="AX4267" s="222">
        <v>130578</v>
      </c>
      <c r="AY4267" s="6">
        <v>3</v>
      </c>
      <c r="AZ4267" s="6">
        <v>254</v>
      </c>
      <c r="BA4267" s="87" t="s">
        <v>2724</v>
      </c>
      <c r="BB4267" s="39" t="s">
        <v>2709</v>
      </c>
      <c r="BC4267" s="84" t="s">
        <v>2710</v>
      </c>
      <c r="BD4267" s="38" t="s">
        <v>2353</v>
      </c>
      <c r="BE4267" s="39" t="s">
        <v>2457</v>
      </c>
      <c r="BF4267" s="90" t="s">
        <v>2349</v>
      </c>
      <c r="BG4267" s="58" t="s">
        <v>2725</v>
      </c>
      <c r="BI4267" s="6" t="s">
        <v>2349</v>
      </c>
      <c r="BL4267" s="42" t="s">
        <v>2705</v>
      </c>
      <c r="BM4267" s="43" t="s">
        <v>2688</v>
      </c>
      <c r="BO4267" s="111"/>
      <c r="BP4267" s="19"/>
    </row>
    <row r="4268" spans="1:68" ht="14.4" customHeight="1" x14ac:dyDescent="0.3">
      <c r="A4268" s="116">
        <v>4266</v>
      </c>
      <c r="H4268" t="s">
        <v>2525</v>
      </c>
      <c r="I4268" s="244">
        <v>8</v>
      </c>
      <c r="J4268" s="244">
        <v>81</v>
      </c>
      <c r="K4268" s="244" t="s">
        <v>2474</v>
      </c>
      <c r="L4268" s="244" t="s">
        <v>2483</v>
      </c>
      <c r="M4268" s="244" t="s">
        <v>2474</v>
      </c>
      <c r="N4268" s="244" t="s">
        <v>2483</v>
      </c>
      <c r="O4268" s="244" t="s">
        <v>2474</v>
      </c>
      <c r="P4268" s="244" t="s">
        <v>2483</v>
      </c>
      <c r="Q4268" s="244" t="s">
        <v>2474</v>
      </c>
      <c r="R4268" s="6">
        <f t="shared" si="611"/>
        <v>2</v>
      </c>
      <c r="S4268" s="6">
        <f t="shared" si="612"/>
        <v>1</v>
      </c>
      <c r="T4268" s="7">
        <f t="shared" si="613"/>
        <v>130578</v>
      </c>
      <c r="U4268" s="121" t="str">
        <f t="shared" si="614"/>
        <v>1FE12</v>
      </c>
      <c r="V4268" s="10">
        <f t="shared" si="615"/>
        <v>254</v>
      </c>
      <c r="W4268" s="10">
        <f t="shared" si="616"/>
        <v>18</v>
      </c>
      <c r="X4268" s="11">
        <f t="shared" si="617"/>
        <v>3</v>
      </c>
      <c r="Y4268" s="11">
        <f t="shared" si="618"/>
        <v>254</v>
      </c>
      <c r="Z4268" s="12" t="str">
        <f t="shared" si="619"/>
        <v>Vessel Speed Components</v>
      </c>
      <c r="AI4268" s="111"/>
      <c r="AJ4268" s="19"/>
      <c r="AK4268" s="19"/>
      <c r="AL4268" s="21"/>
      <c r="AM4268" s="21"/>
      <c r="AN4268" s="21"/>
      <c r="AO4268" s="21"/>
      <c r="AP4268" s="20"/>
      <c r="AQ4268" s="20"/>
      <c r="AR4268" s="20"/>
      <c r="AS4268" s="20"/>
      <c r="AT4268" s="20"/>
      <c r="AU4268" s="20"/>
      <c r="AV4268" s="20"/>
      <c r="AW4268" s="20"/>
      <c r="AX4268" s="221">
        <v>130578</v>
      </c>
      <c r="AY4268" s="6">
        <v>3</v>
      </c>
      <c r="AZ4268" s="6">
        <v>254</v>
      </c>
      <c r="BA4268" s="87" t="s">
        <v>2727</v>
      </c>
      <c r="BB4268" s="39" t="s">
        <v>2352</v>
      </c>
      <c r="BC4268" s="84" t="s">
        <v>2710</v>
      </c>
      <c r="BD4268" s="38" t="s">
        <v>2728</v>
      </c>
      <c r="BG4268" s="58" t="s">
        <v>2725</v>
      </c>
      <c r="BI4268" s="6" t="s">
        <v>2349</v>
      </c>
      <c r="BL4268" s="42" t="s">
        <v>2705</v>
      </c>
      <c r="BM4268" s="43" t="s">
        <v>2688</v>
      </c>
      <c r="BO4268" s="111"/>
      <c r="BP4268" s="19"/>
    </row>
    <row r="4269" spans="1:68" ht="14.4" customHeight="1" x14ac:dyDescent="0.3">
      <c r="A4269" s="116">
        <v>4267</v>
      </c>
      <c r="H4269" t="s">
        <v>3104</v>
      </c>
      <c r="I4269" s="244">
        <v>3</v>
      </c>
      <c r="J4269" s="244">
        <v>14</v>
      </c>
      <c r="K4269" s="244" t="s">
        <v>2528</v>
      </c>
      <c r="L4269" s="244">
        <v>1</v>
      </c>
      <c r="M4269" s="244"/>
      <c r="N4269" s="244"/>
      <c r="O4269" s="244"/>
      <c r="P4269" s="244"/>
      <c r="Q4269" s="244"/>
      <c r="R4269" s="6">
        <f t="shared" si="611"/>
        <v>6</v>
      </c>
      <c r="S4269" s="6">
        <f t="shared" si="612"/>
        <v>0</v>
      </c>
      <c r="T4269" s="7">
        <f t="shared" si="613"/>
        <v>59904</v>
      </c>
      <c r="U4269" s="121" t="str">
        <f t="shared" si="614"/>
        <v>EA00</v>
      </c>
      <c r="V4269" s="10">
        <f t="shared" si="615"/>
        <v>234</v>
      </c>
      <c r="W4269" s="10">
        <f t="shared" si="616"/>
        <v>8</v>
      </c>
      <c r="X4269" s="11">
        <f t="shared" si="617"/>
        <v>1</v>
      </c>
      <c r="Y4269" s="11">
        <f t="shared" si="618"/>
        <v>8</v>
      </c>
      <c r="Z4269" s="12" t="str">
        <f t="shared" si="619"/>
        <v>Request</v>
      </c>
      <c r="AI4269" s="111"/>
      <c r="AJ4269" s="19"/>
      <c r="AK4269" s="19"/>
      <c r="AQ4269" s="34"/>
      <c r="AR4269" s="34"/>
      <c r="AS4269" s="34"/>
      <c r="AT4269" s="34"/>
      <c r="AU4269" s="34"/>
      <c r="AV4269" s="34"/>
      <c r="AW4269" s="34"/>
      <c r="AX4269" s="222">
        <v>59904</v>
      </c>
      <c r="AY4269" s="6">
        <v>1</v>
      </c>
      <c r="AZ4269" s="6">
        <v>8</v>
      </c>
      <c r="BA4269" s="87" t="s">
        <v>3191</v>
      </c>
      <c r="BB4269" s="39" t="s">
        <v>2694</v>
      </c>
      <c r="BC4269" s="84" t="s">
        <v>4</v>
      </c>
      <c r="BL4269" s="42" t="s">
        <v>2698</v>
      </c>
      <c r="BM4269" s="43" t="s">
        <v>3192</v>
      </c>
      <c r="BO4269" s="111"/>
      <c r="BP4269" s="19"/>
    </row>
    <row r="4270" spans="1:68" ht="14.4" customHeight="1" x14ac:dyDescent="0.3">
      <c r="A4270" s="116">
        <v>4268</v>
      </c>
      <c r="H4270" t="s">
        <v>3105</v>
      </c>
      <c r="I4270" s="244">
        <v>8</v>
      </c>
      <c r="J4270" s="244" t="s">
        <v>2533</v>
      </c>
      <c r="K4270" s="244">
        <v>86</v>
      </c>
      <c r="L4270" s="244" t="s">
        <v>2633</v>
      </c>
      <c r="M4270" s="244">
        <v>7</v>
      </c>
      <c r="N4270" s="244">
        <v>10</v>
      </c>
      <c r="O4270" s="244">
        <v>13</v>
      </c>
      <c r="P4270" s="244">
        <v>52</v>
      </c>
      <c r="Q4270" s="244">
        <v>54</v>
      </c>
      <c r="R4270" s="6">
        <f t="shared" si="611"/>
        <v>6</v>
      </c>
      <c r="S4270" s="6">
        <f t="shared" si="612"/>
        <v>1</v>
      </c>
      <c r="T4270" s="7">
        <f t="shared" si="613"/>
        <v>126996</v>
      </c>
      <c r="U4270" s="121" t="str">
        <f t="shared" si="614"/>
        <v>1F014</v>
      </c>
      <c r="V4270" s="10">
        <f t="shared" si="615"/>
        <v>240</v>
      </c>
      <c r="W4270" s="10">
        <f t="shared" si="616"/>
        <v>20</v>
      </c>
      <c r="X4270" s="11">
        <f t="shared" si="617"/>
        <v>8</v>
      </c>
      <c r="Y4270" s="11">
        <f t="shared" si="618"/>
        <v>240</v>
      </c>
      <c r="Z4270" s="12" t="str">
        <f t="shared" si="619"/>
        <v>Product Information</v>
      </c>
      <c r="AI4270" s="111"/>
      <c r="AJ4270" s="19"/>
      <c r="AK4270" s="19"/>
      <c r="AL4270" s="21"/>
      <c r="AM4270" s="21"/>
      <c r="AN4270" s="21"/>
      <c r="AO4270" s="21"/>
      <c r="AP4270" s="20"/>
      <c r="AQ4270" s="20"/>
      <c r="AR4270" s="20"/>
      <c r="AS4270" s="20"/>
      <c r="AT4270" s="20"/>
      <c r="AU4270" s="20"/>
      <c r="AV4270" s="20"/>
      <c r="AW4270" s="20"/>
      <c r="AX4270" s="221">
        <v>126996</v>
      </c>
      <c r="AY4270" s="6">
        <v>8</v>
      </c>
      <c r="AZ4270" s="6">
        <v>240</v>
      </c>
      <c r="BA4270" s="87" t="s">
        <v>2775</v>
      </c>
      <c r="BB4270" s="39" t="s">
        <v>2709</v>
      </c>
      <c r="BC4270" s="84" t="s">
        <v>2710</v>
      </c>
      <c r="BD4270" s="38" t="s">
        <v>2776</v>
      </c>
      <c r="BE4270" s="39" t="s">
        <v>3193</v>
      </c>
      <c r="BL4270" s="42" t="s">
        <v>2695</v>
      </c>
      <c r="BM4270" s="43" t="s">
        <v>2688</v>
      </c>
      <c r="BO4270" s="111"/>
      <c r="BP4270" s="19"/>
    </row>
    <row r="4271" spans="1:68" ht="14.4" customHeight="1" x14ac:dyDescent="0.3">
      <c r="A4271" s="116">
        <v>4269</v>
      </c>
      <c r="H4271" t="s">
        <v>3105</v>
      </c>
      <c r="I4271" s="244">
        <v>8</v>
      </c>
      <c r="J4271" s="244" t="s">
        <v>2535</v>
      </c>
      <c r="K4271" s="244">
        <v>31</v>
      </c>
      <c r="L4271" s="244">
        <v>30</v>
      </c>
      <c r="M4271" s="244">
        <v>35</v>
      </c>
      <c r="N4271" s="244">
        <v>30</v>
      </c>
      <c r="O4271" s="244" t="s">
        <v>2493</v>
      </c>
      <c r="P4271" s="244">
        <v>32</v>
      </c>
      <c r="Q4271" s="244" t="s">
        <v>2529</v>
      </c>
      <c r="R4271" s="6">
        <f t="shared" si="611"/>
        <v>6</v>
      </c>
      <c r="S4271" s="6">
        <f t="shared" si="612"/>
        <v>1</v>
      </c>
      <c r="T4271" s="7">
        <f t="shared" si="613"/>
        <v>126996</v>
      </c>
      <c r="U4271" s="121" t="str">
        <f t="shared" si="614"/>
        <v>1F014</v>
      </c>
      <c r="V4271" s="10">
        <f t="shared" si="615"/>
        <v>240</v>
      </c>
      <c r="W4271" s="10">
        <f t="shared" si="616"/>
        <v>20</v>
      </c>
      <c r="X4271" s="11">
        <f t="shared" si="617"/>
        <v>8</v>
      </c>
      <c r="Y4271" s="11">
        <f t="shared" si="618"/>
        <v>240</v>
      </c>
      <c r="Z4271" s="12" t="str">
        <f t="shared" si="619"/>
        <v>Product Information</v>
      </c>
      <c r="AI4271" s="111"/>
      <c r="AJ4271" s="19"/>
      <c r="AK4271" s="19"/>
      <c r="AQ4271" s="34"/>
      <c r="AR4271" s="34"/>
      <c r="AS4271" s="34"/>
      <c r="AT4271" s="34"/>
      <c r="AU4271" s="34"/>
      <c r="AV4271" s="34"/>
      <c r="AW4271" s="34"/>
      <c r="AX4271" s="222">
        <v>126996</v>
      </c>
      <c r="AY4271" s="6">
        <v>8</v>
      </c>
      <c r="AZ4271" s="6">
        <v>240</v>
      </c>
      <c r="BA4271" s="87" t="s">
        <v>2777</v>
      </c>
      <c r="BB4271" s="39" t="s">
        <v>2352</v>
      </c>
      <c r="BC4271" s="84" t="s">
        <v>2710</v>
      </c>
      <c r="BD4271" s="38" t="s">
        <v>2776</v>
      </c>
      <c r="BE4271" s="39" t="s">
        <v>3194</v>
      </c>
      <c r="BF4271" s="90" t="s">
        <v>2778</v>
      </c>
      <c r="BL4271" s="42" t="s">
        <v>2695</v>
      </c>
      <c r="BM4271" s="43" t="s">
        <v>2688</v>
      </c>
      <c r="BO4271" s="111"/>
      <c r="BP4271" s="19"/>
    </row>
    <row r="4272" spans="1:68" ht="14.4" customHeight="1" x14ac:dyDescent="0.3">
      <c r="A4272" s="116">
        <v>4270</v>
      </c>
      <c r="H4272" t="s">
        <v>3105</v>
      </c>
      <c r="I4272" s="244">
        <v>8</v>
      </c>
      <c r="J4272" s="244" t="s">
        <v>2536</v>
      </c>
      <c r="K4272" s="244">
        <v>0</v>
      </c>
      <c r="L4272" s="244">
        <v>0</v>
      </c>
      <c r="M4272" s="244">
        <v>0</v>
      </c>
      <c r="N4272" s="244">
        <v>0</v>
      </c>
      <c r="O4272" s="244">
        <v>0</v>
      </c>
      <c r="P4272" s="244">
        <v>0</v>
      </c>
      <c r="Q4272" s="244">
        <v>0</v>
      </c>
      <c r="R4272" s="6">
        <f t="shared" si="611"/>
        <v>6</v>
      </c>
      <c r="S4272" s="6">
        <f t="shared" si="612"/>
        <v>1</v>
      </c>
      <c r="T4272" s="7">
        <f t="shared" si="613"/>
        <v>126996</v>
      </c>
      <c r="U4272" s="121" t="str">
        <f t="shared" si="614"/>
        <v>1F014</v>
      </c>
      <c r="V4272" s="10">
        <f t="shared" si="615"/>
        <v>240</v>
      </c>
      <c r="W4272" s="10">
        <f t="shared" si="616"/>
        <v>20</v>
      </c>
      <c r="X4272" s="11">
        <f t="shared" si="617"/>
        <v>8</v>
      </c>
      <c r="Y4272" s="11">
        <f t="shared" si="618"/>
        <v>240</v>
      </c>
      <c r="Z4272" s="12" t="str">
        <f t="shared" si="619"/>
        <v>Product Information</v>
      </c>
      <c r="AI4272" s="111"/>
      <c r="AJ4272" s="19"/>
      <c r="AK4272" s="19"/>
      <c r="AL4272" s="21"/>
      <c r="AM4272" s="21"/>
      <c r="AN4272" s="21"/>
      <c r="AO4272" s="21"/>
      <c r="AP4272" s="20"/>
      <c r="AQ4272" s="20"/>
      <c r="AR4272" s="20"/>
      <c r="AS4272" s="20"/>
      <c r="AT4272" s="20"/>
      <c r="AU4272" s="20"/>
      <c r="AV4272" s="20"/>
      <c r="AW4272" s="20"/>
      <c r="AX4272" s="221">
        <v>126996</v>
      </c>
      <c r="AY4272" s="6">
        <v>8</v>
      </c>
      <c r="AZ4272" s="6">
        <v>240</v>
      </c>
      <c r="BA4272" s="87" t="s">
        <v>2779</v>
      </c>
      <c r="BB4272" s="39" t="s">
        <v>2411</v>
      </c>
      <c r="BC4272" s="84" t="s">
        <v>2710</v>
      </c>
      <c r="BD4272" s="38" t="s">
        <v>2776</v>
      </c>
      <c r="BE4272" s="39" t="s">
        <v>2697</v>
      </c>
      <c r="BF4272" s="90" t="s">
        <v>2778</v>
      </c>
      <c r="BL4272" s="42" t="s">
        <v>2695</v>
      </c>
      <c r="BM4272" s="43" t="s">
        <v>2688</v>
      </c>
      <c r="BO4272" s="111"/>
      <c r="BP4272" s="19"/>
    </row>
    <row r="4273" spans="1:68" ht="14.4" customHeight="1" x14ac:dyDescent="0.3">
      <c r="A4273" s="116">
        <v>4271</v>
      </c>
      <c r="H4273" t="s">
        <v>3105</v>
      </c>
      <c r="I4273" s="244">
        <v>8</v>
      </c>
      <c r="J4273" s="244" t="s">
        <v>2640</v>
      </c>
      <c r="K4273" s="244">
        <v>0</v>
      </c>
      <c r="L4273" s="244">
        <v>0</v>
      </c>
      <c r="M4273" s="244">
        <v>52</v>
      </c>
      <c r="N4273" s="244" t="s">
        <v>2474</v>
      </c>
      <c r="O4273" s="244" t="s">
        <v>2474</v>
      </c>
      <c r="P4273" s="244" t="s">
        <v>2474</v>
      </c>
      <c r="Q4273" s="244" t="s">
        <v>2474</v>
      </c>
      <c r="R4273" s="6">
        <f t="shared" si="611"/>
        <v>6</v>
      </c>
      <c r="S4273" s="6">
        <f t="shared" si="612"/>
        <v>1</v>
      </c>
      <c r="T4273" s="7">
        <f t="shared" si="613"/>
        <v>126996</v>
      </c>
      <c r="U4273" s="121" t="str">
        <f t="shared" si="614"/>
        <v>1F014</v>
      </c>
      <c r="V4273" s="10">
        <f t="shared" si="615"/>
        <v>240</v>
      </c>
      <c r="W4273" s="10">
        <f t="shared" si="616"/>
        <v>20</v>
      </c>
      <c r="X4273" s="11">
        <f t="shared" si="617"/>
        <v>8</v>
      </c>
      <c r="Y4273" s="11">
        <f t="shared" si="618"/>
        <v>240</v>
      </c>
      <c r="Z4273" s="12" t="str">
        <f t="shared" si="619"/>
        <v>Product Information</v>
      </c>
      <c r="AI4273" s="111"/>
      <c r="AJ4273" s="19"/>
      <c r="AK4273" s="19"/>
      <c r="AQ4273" s="34"/>
      <c r="AR4273" s="34"/>
      <c r="AS4273" s="34"/>
      <c r="AT4273" s="34"/>
      <c r="AU4273" s="34"/>
      <c r="AV4273" s="34"/>
      <c r="AW4273" s="34"/>
      <c r="AX4273" s="222">
        <v>126996</v>
      </c>
      <c r="AY4273" s="6">
        <v>8</v>
      </c>
      <c r="AZ4273" s="6">
        <v>240</v>
      </c>
      <c r="BA4273" s="87" t="s">
        <v>2780</v>
      </c>
      <c r="BB4273" s="39" t="s">
        <v>2412</v>
      </c>
      <c r="BC4273" s="84" t="s">
        <v>2710</v>
      </c>
      <c r="BL4273" s="42" t="s">
        <v>2695</v>
      </c>
      <c r="BM4273" s="43" t="s">
        <v>2688</v>
      </c>
      <c r="BO4273" s="111"/>
      <c r="BP4273" s="19"/>
    </row>
    <row r="4274" spans="1:68" ht="14.4" customHeight="1" x14ac:dyDescent="0.3">
      <c r="A4274" s="116">
        <v>4272</v>
      </c>
      <c r="H4274" t="s">
        <v>3105</v>
      </c>
      <c r="I4274" s="244">
        <v>8</v>
      </c>
      <c r="J4274" s="244" t="s">
        <v>2641</v>
      </c>
      <c r="K4274" s="244" t="s">
        <v>2474</v>
      </c>
      <c r="L4274" s="244" t="s">
        <v>2474</v>
      </c>
      <c r="M4274" s="244" t="s">
        <v>2474</v>
      </c>
      <c r="N4274" s="244" t="s">
        <v>2474</v>
      </c>
      <c r="O4274" s="244" t="s">
        <v>2474</v>
      </c>
      <c r="P4274" s="244" t="s">
        <v>2474</v>
      </c>
      <c r="Q4274" s="244" t="s">
        <v>2474</v>
      </c>
      <c r="R4274" s="6">
        <f t="shared" si="611"/>
        <v>6</v>
      </c>
      <c r="S4274" s="6">
        <f t="shared" si="612"/>
        <v>1</v>
      </c>
      <c r="T4274" s="7">
        <f t="shared" si="613"/>
        <v>126996</v>
      </c>
      <c r="U4274" s="121" t="str">
        <f t="shared" si="614"/>
        <v>1F014</v>
      </c>
      <c r="V4274" s="10">
        <f t="shared" si="615"/>
        <v>240</v>
      </c>
      <c r="W4274" s="10">
        <f t="shared" si="616"/>
        <v>20</v>
      </c>
      <c r="X4274" s="11">
        <f t="shared" si="617"/>
        <v>8</v>
      </c>
      <c r="Y4274" s="11">
        <f t="shared" si="618"/>
        <v>240</v>
      </c>
      <c r="Z4274" s="12" t="str">
        <f t="shared" si="619"/>
        <v>Product Information</v>
      </c>
      <c r="AI4274" s="111"/>
      <c r="AJ4274" s="19"/>
      <c r="AK4274" s="19"/>
      <c r="AL4274" s="21"/>
      <c r="AM4274" s="21"/>
      <c r="AN4274" s="21"/>
      <c r="AO4274" s="21"/>
      <c r="AP4274" s="20"/>
      <c r="AQ4274" s="20"/>
      <c r="AR4274" s="20"/>
      <c r="AS4274" s="20"/>
      <c r="AT4274" s="20"/>
      <c r="AU4274" s="20"/>
      <c r="AV4274" s="20"/>
      <c r="AW4274" s="20"/>
      <c r="AX4274" s="221">
        <v>126996</v>
      </c>
      <c r="AY4274" s="6">
        <v>8</v>
      </c>
      <c r="AZ4274" s="6">
        <v>240</v>
      </c>
      <c r="BA4274" s="87" t="s">
        <v>2781</v>
      </c>
      <c r="BB4274" s="39" t="s">
        <v>2413</v>
      </c>
      <c r="BC4274" s="84" t="s">
        <v>2710</v>
      </c>
      <c r="BL4274" s="42" t="s">
        <v>2695</v>
      </c>
      <c r="BM4274" s="43" t="s">
        <v>2688</v>
      </c>
      <c r="BO4274" s="111"/>
      <c r="BP4274" s="19"/>
    </row>
    <row r="4275" spans="1:68" ht="14.4" customHeight="1" x14ac:dyDescent="0.3">
      <c r="A4275" s="116">
        <v>4273</v>
      </c>
      <c r="H4275" t="s">
        <v>3105</v>
      </c>
      <c r="I4275" s="244">
        <v>8</v>
      </c>
      <c r="J4275" s="244" t="s">
        <v>2639</v>
      </c>
      <c r="K4275" s="244" t="s">
        <v>2474</v>
      </c>
      <c r="L4275" s="244" t="s">
        <v>2474</v>
      </c>
      <c r="M4275" s="244">
        <v>32</v>
      </c>
      <c r="N4275" s="244" t="s">
        <v>2478</v>
      </c>
      <c r="O4275" s="244">
        <v>31</v>
      </c>
      <c r="P4275" s="244">
        <v>33</v>
      </c>
      <c r="Q4275" s="244">
        <v>0</v>
      </c>
      <c r="R4275" s="6">
        <f t="shared" si="611"/>
        <v>6</v>
      </c>
      <c r="S4275" s="6">
        <f t="shared" si="612"/>
        <v>1</v>
      </c>
      <c r="T4275" s="7">
        <f t="shared" si="613"/>
        <v>126996</v>
      </c>
      <c r="U4275" s="121" t="str">
        <f t="shared" si="614"/>
        <v>1F014</v>
      </c>
      <c r="V4275" s="10">
        <f t="shared" si="615"/>
        <v>240</v>
      </c>
      <c r="W4275" s="10">
        <f t="shared" si="616"/>
        <v>20</v>
      </c>
      <c r="X4275" s="11">
        <f t="shared" si="617"/>
        <v>8</v>
      </c>
      <c r="Y4275" s="11">
        <f t="shared" si="618"/>
        <v>240</v>
      </c>
      <c r="Z4275" s="12" t="str">
        <f t="shared" si="619"/>
        <v>Product Information</v>
      </c>
      <c r="AI4275" s="111"/>
      <c r="AJ4275" s="19"/>
      <c r="AK4275" s="19"/>
      <c r="AQ4275" s="34"/>
      <c r="AR4275" s="34"/>
      <c r="AS4275" s="34"/>
      <c r="AT4275" s="34"/>
      <c r="AU4275" s="34"/>
      <c r="AV4275" s="34"/>
      <c r="AW4275" s="34"/>
      <c r="AX4275" s="222">
        <v>126996</v>
      </c>
      <c r="AY4275" s="6">
        <v>8</v>
      </c>
      <c r="AZ4275" s="6">
        <v>240</v>
      </c>
      <c r="BA4275" s="87" t="s">
        <v>2782</v>
      </c>
      <c r="BB4275" s="39" t="s">
        <v>2415</v>
      </c>
      <c r="BC4275" s="84" t="s">
        <v>2710</v>
      </c>
      <c r="BD4275" s="38" t="s">
        <v>2783</v>
      </c>
      <c r="BE4275" s="39" t="s">
        <v>2697</v>
      </c>
      <c r="BL4275" s="42" t="s">
        <v>2695</v>
      </c>
      <c r="BM4275" s="43" t="s">
        <v>2688</v>
      </c>
      <c r="BO4275" s="111"/>
      <c r="BP4275" s="19"/>
    </row>
    <row r="4276" spans="1:68" ht="14.4" customHeight="1" x14ac:dyDescent="0.3">
      <c r="A4276" s="116">
        <v>4274</v>
      </c>
      <c r="H4276" t="s">
        <v>3105</v>
      </c>
      <c r="I4276" s="244">
        <v>8</v>
      </c>
      <c r="J4276" s="244" t="s">
        <v>2567</v>
      </c>
      <c r="K4276" s="244" t="s">
        <v>2474</v>
      </c>
      <c r="L4276" s="244" t="s">
        <v>2474</v>
      </c>
      <c r="M4276" s="244" t="s">
        <v>2474</v>
      </c>
      <c r="N4276" s="244" t="s">
        <v>2474</v>
      </c>
      <c r="O4276" s="244" t="s">
        <v>2474</v>
      </c>
      <c r="P4276" s="244" t="s">
        <v>2474</v>
      </c>
      <c r="Q4276" s="244" t="s">
        <v>2474</v>
      </c>
      <c r="R4276" s="6">
        <f t="shared" si="611"/>
        <v>6</v>
      </c>
      <c r="S4276" s="6">
        <f t="shared" si="612"/>
        <v>1</v>
      </c>
      <c r="T4276" s="7">
        <f t="shared" si="613"/>
        <v>126996</v>
      </c>
      <c r="U4276" s="121" t="str">
        <f t="shared" si="614"/>
        <v>1F014</v>
      </c>
      <c r="V4276" s="10">
        <f t="shared" si="615"/>
        <v>240</v>
      </c>
      <c r="W4276" s="10">
        <f t="shared" si="616"/>
        <v>20</v>
      </c>
      <c r="X4276" s="11">
        <f t="shared" si="617"/>
        <v>8</v>
      </c>
      <c r="Y4276" s="11">
        <f t="shared" si="618"/>
        <v>240</v>
      </c>
      <c r="Z4276" s="12" t="str">
        <f t="shared" si="619"/>
        <v>Product Information</v>
      </c>
      <c r="AI4276" s="111"/>
      <c r="AJ4276" s="19"/>
      <c r="AK4276" s="19"/>
      <c r="AL4276" s="21"/>
      <c r="AM4276" s="21"/>
      <c r="AN4276" s="21"/>
      <c r="AO4276" s="21"/>
      <c r="AP4276" s="20"/>
      <c r="AQ4276" s="20"/>
      <c r="AR4276" s="20"/>
      <c r="AS4276" s="20"/>
      <c r="AT4276" s="20"/>
      <c r="AU4276" s="20"/>
      <c r="AV4276" s="20"/>
      <c r="AW4276" s="20"/>
      <c r="AX4276" s="221">
        <v>126996</v>
      </c>
      <c r="AY4276" s="6">
        <v>8</v>
      </c>
      <c r="AZ4276" s="6">
        <v>240</v>
      </c>
      <c r="BA4276" s="87" t="s">
        <v>2784</v>
      </c>
      <c r="BB4276" s="39" t="s">
        <v>2414</v>
      </c>
      <c r="BC4276" s="84" t="s">
        <v>2710</v>
      </c>
      <c r="BL4276" s="42" t="s">
        <v>2695</v>
      </c>
      <c r="BM4276" s="43" t="s">
        <v>2688</v>
      </c>
      <c r="BO4276" s="111"/>
      <c r="BP4276" s="19"/>
    </row>
    <row r="4277" spans="1:68" ht="14.4" customHeight="1" x14ac:dyDescent="0.3">
      <c r="A4277" s="116">
        <v>4275</v>
      </c>
      <c r="H4277" t="s">
        <v>3105</v>
      </c>
      <c r="I4277" s="244">
        <v>8</v>
      </c>
      <c r="J4277" s="244" t="s">
        <v>2543</v>
      </c>
      <c r="K4277" s="244" t="s">
        <v>2474</v>
      </c>
      <c r="L4277" s="244" t="s">
        <v>2474</v>
      </c>
      <c r="M4277" s="244" t="s">
        <v>2474</v>
      </c>
      <c r="N4277" s="244" t="s">
        <v>2474</v>
      </c>
      <c r="O4277" s="244" t="s">
        <v>2474</v>
      </c>
      <c r="P4277" s="244" t="s">
        <v>2474</v>
      </c>
      <c r="Q4277" s="244" t="s">
        <v>2474</v>
      </c>
      <c r="R4277" s="6">
        <f t="shared" si="611"/>
        <v>6</v>
      </c>
      <c r="S4277" s="6">
        <f t="shared" si="612"/>
        <v>1</v>
      </c>
      <c r="T4277" s="7">
        <f t="shared" si="613"/>
        <v>126996</v>
      </c>
      <c r="U4277" s="121" t="str">
        <f t="shared" si="614"/>
        <v>1F014</v>
      </c>
      <c r="V4277" s="10">
        <f t="shared" si="615"/>
        <v>240</v>
      </c>
      <c r="W4277" s="10">
        <f t="shared" si="616"/>
        <v>20</v>
      </c>
      <c r="X4277" s="11">
        <f t="shared" si="617"/>
        <v>8</v>
      </c>
      <c r="Y4277" s="11">
        <f t="shared" si="618"/>
        <v>240</v>
      </c>
      <c r="Z4277" s="12" t="str">
        <f t="shared" si="619"/>
        <v>Product Information</v>
      </c>
      <c r="AI4277" s="111"/>
      <c r="AJ4277" s="19"/>
      <c r="AK4277" s="19"/>
      <c r="AQ4277" s="34"/>
      <c r="AR4277" s="34"/>
      <c r="AS4277" s="34"/>
      <c r="AT4277" s="34"/>
      <c r="AU4277" s="34"/>
      <c r="AV4277" s="34"/>
      <c r="AW4277" s="34"/>
      <c r="AX4277" s="222">
        <v>126996</v>
      </c>
      <c r="AY4277" s="6">
        <v>8</v>
      </c>
      <c r="AZ4277" s="6">
        <v>240</v>
      </c>
      <c r="BA4277" s="87" t="s">
        <v>2785</v>
      </c>
      <c r="BB4277" s="39" t="s">
        <v>2416</v>
      </c>
      <c r="BC4277" s="84" t="s">
        <v>2710</v>
      </c>
      <c r="BL4277" s="42" t="s">
        <v>2695</v>
      </c>
      <c r="BM4277" s="43" t="s">
        <v>2688</v>
      </c>
      <c r="BO4277" s="111"/>
      <c r="BP4277" s="19"/>
    </row>
    <row r="4278" spans="1:68" ht="14.4" customHeight="1" x14ac:dyDescent="0.3">
      <c r="A4278" s="116">
        <v>4276</v>
      </c>
      <c r="H4278" t="s">
        <v>3105</v>
      </c>
      <c r="I4278" s="244">
        <v>8</v>
      </c>
      <c r="J4278" s="244" t="s">
        <v>2635</v>
      </c>
      <c r="K4278" s="244" t="s">
        <v>2474</v>
      </c>
      <c r="L4278" s="244" t="s">
        <v>2474</v>
      </c>
      <c r="M4278" s="244" t="s">
        <v>2474</v>
      </c>
      <c r="N4278" s="244" t="s">
        <v>2474</v>
      </c>
      <c r="O4278" s="244" t="s">
        <v>2474</v>
      </c>
      <c r="P4278" s="244" t="s">
        <v>2474</v>
      </c>
      <c r="Q4278" s="244" t="s">
        <v>2474</v>
      </c>
      <c r="R4278" s="6">
        <f t="shared" si="611"/>
        <v>6</v>
      </c>
      <c r="S4278" s="6">
        <f t="shared" si="612"/>
        <v>1</v>
      </c>
      <c r="T4278" s="7">
        <f t="shared" si="613"/>
        <v>126996</v>
      </c>
      <c r="U4278" s="121" t="str">
        <f t="shared" si="614"/>
        <v>1F014</v>
      </c>
      <c r="V4278" s="10">
        <f t="shared" si="615"/>
        <v>240</v>
      </c>
      <c r="W4278" s="10">
        <f t="shared" si="616"/>
        <v>20</v>
      </c>
      <c r="X4278" s="11">
        <f t="shared" si="617"/>
        <v>8</v>
      </c>
      <c r="Y4278" s="11">
        <f t="shared" si="618"/>
        <v>240</v>
      </c>
      <c r="Z4278" s="12" t="str">
        <f t="shared" si="619"/>
        <v>Product Information</v>
      </c>
      <c r="AI4278" s="111"/>
      <c r="AJ4278" s="19"/>
      <c r="AK4278" s="19"/>
      <c r="AL4278" s="21"/>
      <c r="AM4278" s="21"/>
      <c r="AN4278" s="21"/>
      <c r="AO4278" s="21"/>
      <c r="AP4278" s="20"/>
      <c r="AQ4278" s="20"/>
      <c r="AR4278" s="20"/>
      <c r="AS4278" s="20"/>
      <c r="AT4278" s="20"/>
      <c r="AU4278" s="20"/>
      <c r="AV4278" s="20"/>
      <c r="AW4278" s="20"/>
      <c r="AX4278" s="221">
        <v>126996</v>
      </c>
      <c r="AY4278" s="6">
        <v>8</v>
      </c>
      <c r="AZ4278" s="6">
        <v>240</v>
      </c>
      <c r="BA4278" s="87" t="s">
        <v>2786</v>
      </c>
      <c r="BB4278" s="39" t="s">
        <v>2417</v>
      </c>
      <c r="BC4278" s="84" t="s">
        <v>2710</v>
      </c>
      <c r="BL4278" s="42" t="s">
        <v>2695</v>
      </c>
      <c r="BM4278" s="43" t="s">
        <v>2688</v>
      </c>
      <c r="BO4278" s="111"/>
      <c r="BP4278" s="19"/>
    </row>
    <row r="4279" spans="1:68" ht="14.4" customHeight="1" x14ac:dyDescent="0.3">
      <c r="A4279" s="116">
        <v>4277</v>
      </c>
      <c r="H4279" t="s">
        <v>3105</v>
      </c>
      <c r="I4279" s="244">
        <v>8</v>
      </c>
      <c r="J4279" s="244" t="s">
        <v>2678</v>
      </c>
      <c r="K4279" s="244" t="s">
        <v>2474</v>
      </c>
      <c r="L4279" s="244" t="s">
        <v>2474</v>
      </c>
      <c r="M4279" s="244" t="s">
        <v>2474</v>
      </c>
      <c r="N4279" s="244" t="s">
        <v>2474</v>
      </c>
      <c r="O4279" s="244" t="s">
        <v>2474</v>
      </c>
      <c r="P4279" s="244" t="s">
        <v>2474</v>
      </c>
      <c r="Q4279" s="244">
        <v>33</v>
      </c>
      <c r="R4279" s="6">
        <f t="shared" si="611"/>
        <v>6</v>
      </c>
      <c r="S4279" s="6">
        <f t="shared" si="612"/>
        <v>1</v>
      </c>
      <c r="T4279" s="7">
        <f t="shared" si="613"/>
        <v>126996</v>
      </c>
      <c r="U4279" s="121" t="str">
        <f t="shared" si="614"/>
        <v>1F014</v>
      </c>
      <c r="V4279" s="10">
        <f t="shared" si="615"/>
        <v>240</v>
      </c>
      <c r="W4279" s="10">
        <f t="shared" si="616"/>
        <v>20</v>
      </c>
      <c r="X4279" s="11">
        <f t="shared" si="617"/>
        <v>8</v>
      </c>
      <c r="Y4279" s="11">
        <f t="shared" si="618"/>
        <v>240</v>
      </c>
      <c r="Z4279" s="12" t="str">
        <f t="shared" si="619"/>
        <v>Product Information</v>
      </c>
      <c r="AI4279" s="111"/>
      <c r="AJ4279" s="19"/>
      <c r="AK4279" s="19"/>
      <c r="AQ4279" s="34"/>
      <c r="AR4279" s="34"/>
      <c r="AS4279" s="34"/>
      <c r="AT4279" s="34"/>
      <c r="AU4279" s="34"/>
      <c r="AV4279" s="34"/>
      <c r="AW4279" s="34"/>
      <c r="AX4279" s="222">
        <v>126996</v>
      </c>
      <c r="AY4279" s="6">
        <v>8</v>
      </c>
      <c r="AZ4279" s="6">
        <v>240</v>
      </c>
      <c r="BA4279" s="87" t="s">
        <v>2787</v>
      </c>
      <c r="BB4279" s="39" t="s">
        <v>2712</v>
      </c>
      <c r="BC4279" s="84" t="s">
        <v>2710</v>
      </c>
      <c r="BL4279" s="42" t="s">
        <v>2695</v>
      </c>
      <c r="BM4279" s="43" t="s">
        <v>2688</v>
      </c>
      <c r="BO4279" s="111"/>
      <c r="BP4279" s="19"/>
    </row>
    <row r="4280" spans="1:68" ht="14.4" customHeight="1" x14ac:dyDescent="0.3">
      <c r="A4280" s="116">
        <v>4278</v>
      </c>
      <c r="H4280" t="s">
        <v>3105</v>
      </c>
      <c r="I4280" s="244">
        <v>8</v>
      </c>
      <c r="J4280" s="244" t="s">
        <v>2549</v>
      </c>
      <c r="K4280" s="244" t="s">
        <v>2478</v>
      </c>
      <c r="L4280" s="244">
        <v>30</v>
      </c>
      <c r="M4280" s="244">
        <v>0</v>
      </c>
      <c r="N4280" s="244">
        <v>0</v>
      </c>
      <c r="O4280" s="244" t="s">
        <v>2474</v>
      </c>
      <c r="P4280" s="244" t="s">
        <v>2474</v>
      </c>
      <c r="Q4280" s="244" t="s">
        <v>2474</v>
      </c>
      <c r="R4280" s="6">
        <f t="shared" si="611"/>
        <v>6</v>
      </c>
      <c r="S4280" s="6">
        <f t="shared" si="612"/>
        <v>1</v>
      </c>
      <c r="T4280" s="7">
        <f t="shared" si="613"/>
        <v>126996</v>
      </c>
      <c r="U4280" s="121" t="str">
        <f t="shared" si="614"/>
        <v>1F014</v>
      </c>
      <c r="V4280" s="10">
        <f t="shared" si="615"/>
        <v>240</v>
      </c>
      <c r="W4280" s="10">
        <f t="shared" si="616"/>
        <v>20</v>
      </c>
      <c r="X4280" s="11">
        <f t="shared" si="617"/>
        <v>8</v>
      </c>
      <c r="Y4280" s="11">
        <f t="shared" si="618"/>
        <v>240</v>
      </c>
      <c r="Z4280" s="12" t="str">
        <f t="shared" si="619"/>
        <v>Product Information</v>
      </c>
      <c r="AI4280" s="111"/>
      <c r="AJ4280" s="19"/>
      <c r="AK4280" s="19"/>
      <c r="AL4280" s="21"/>
      <c r="AM4280" s="21"/>
      <c r="AN4280" s="21"/>
      <c r="AO4280" s="21"/>
      <c r="AP4280" s="20"/>
      <c r="AQ4280" s="20"/>
      <c r="AR4280" s="20"/>
      <c r="AS4280" s="20"/>
      <c r="AT4280" s="20"/>
      <c r="AU4280" s="20"/>
      <c r="AV4280" s="20"/>
      <c r="AW4280" s="20"/>
      <c r="AX4280" s="221">
        <v>126996</v>
      </c>
      <c r="AY4280" s="6">
        <v>8</v>
      </c>
      <c r="AZ4280" s="6">
        <v>240</v>
      </c>
      <c r="BA4280" s="87" t="s">
        <v>2788</v>
      </c>
      <c r="BB4280" s="39" t="s">
        <v>2731</v>
      </c>
      <c r="BC4280" s="84" t="s">
        <v>2710</v>
      </c>
      <c r="BD4280" s="38" t="s">
        <v>2789</v>
      </c>
      <c r="BE4280" s="39" t="s">
        <v>2697</v>
      </c>
      <c r="BL4280" s="42" t="s">
        <v>2695</v>
      </c>
      <c r="BM4280" s="43" t="s">
        <v>2688</v>
      </c>
      <c r="BO4280" s="111"/>
      <c r="BP4280" s="19"/>
    </row>
    <row r="4281" spans="1:68" ht="14.4" customHeight="1" x14ac:dyDescent="0.3">
      <c r="A4281" s="116">
        <v>4279</v>
      </c>
      <c r="H4281" t="s">
        <v>3105</v>
      </c>
      <c r="I4281" s="244">
        <v>8</v>
      </c>
      <c r="J4281" s="244" t="s">
        <v>2550</v>
      </c>
      <c r="K4281" s="244" t="s">
        <v>2474</v>
      </c>
      <c r="L4281" s="244" t="s">
        <v>2474</v>
      </c>
      <c r="M4281" s="244" t="s">
        <v>2474</v>
      </c>
      <c r="N4281" s="244" t="s">
        <v>2474</v>
      </c>
      <c r="O4281" s="244" t="s">
        <v>2474</v>
      </c>
      <c r="P4281" s="244" t="s">
        <v>2474</v>
      </c>
      <c r="Q4281" s="244" t="s">
        <v>2474</v>
      </c>
      <c r="R4281" s="6">
        <f t="shared" si="611"/>
        <v>6</v>
      </c>
      <c r="S4281" s="6">
        <f t="shared" si="612"/>
        <v>1</v>
      </c>
      <c r="T4281" s="7">
        <f t="shared" si="613"/>
        <v>126996</v>
      </c>
      <c r="U4281" s="121" t="str">
        <f t="shared" si="614"/>
        <v>1F014</v>
      </c>
      <c r="V4281" s="10">
        <f t="shared" si="615"/>
        <v>240</v>
      </c>
      <c r="W4281" s="10">
        <f t="shared" si="616"/>
        <v>20</v>
      </c>
      <c r="X4281" s="11">
        <f t="shared" si="617"/>
        <v>8</v>
      </c>
      <c r="Y4281" s="11">
        <f t="shared" si="618"/>
        <v>240</v>
      </c>
      <c r="Z4281" s="12" t="str">
        <f t="shared" si="619"/>
        <v>Product Information</v>
      </c>
      <c r="AI4281" s="111"/>
      <c r="AJ4281" s="19"/>
      <c r="AK4281" s="19"/>
      <c r="AQ4281" s="34"/>
      <c r="AR4281" s="34"/>
      <c r="AS4281" s="34"/>
      <c r="AT4281" s="34"/>
      <c r="AU4281" s="34"/>
      <c r="AV4281" s="34"/>
      <c r="AW4281" s="34"/>
      <c r="AX4281" s="222">
        <v>126996</v>
      </c>
      <c r="AY4281" s="6">
        <v>8</v>
      </c>
      <c r="AZ4281" s="6">
        <v>240</v>
      </c>
      <c r="BA4281" s="87" t="s">
        <v>2790</v>
      </c>
      <c r="BB4281" s="39" t="s">
        <v>2733</v>
      </c>
      <c r="BC4281" s="84" t="s">
        <v>2710</v>
      </c>
      <c r="BD4281" s="38" t="s">
        <v>2791</v>
      </c>
      <c r="BL4281" s="42" t="s">
        <v>2695</v>
      </c>
      <c r="BM4281" s="43" t="s">
        <v>2688</v>
      </c>
      <c r="BO4281" s="111"/>
      <c r="BP4281" s="19"/>
    </row>
    <row r="4282" spans="1:68" ht="14.4" customHeight="1" x14ac:dyDescent="0.3">
      <c r="A4282" s="116">
        <v>4280</v>
      </c>
      <c r="H4282" t="s">
        <v>3105</v>
      </c>
      <c r="I4282" s="244">
        <v>8</v>
      </c>
      <c r="J4282" s="244" t="s">
        <v>2551</v>
      </c>
      <c r="K4282" s="244" t="s">
        <v>2474</v>
      </c>
      <c r="L4282" s="244" t="s">
        <v>2474</v>
      </c>
      <c r="M4282" s="244" t="s">
        <v>2474</v>
      </c>
      <c r="N4282" s="244" t="s">
        <v>2474</v>
      </c>
      <c r="O4282" s="244" t="s">
        <v>2474</v>
      </c>
      <c r="P4282" s="244" t="s">
        <v>2474</v>
      </c>
      <c r="Q4282" s="244" t="s">
        <v>2474</v>
      </c>
      <c r="R4282" s="6">
        <f t="shared" si="611"/>
        <v>6</v>
      </c>
      <c r="S4282" s="6">
        <f t="shared" si="612"/>
        <v>1</v>
      </c>
      <c r="T4282" s="7">
        <f t="shared" si="613"/>
        <v>126996</v>
      </c>
      <c r="U4282" s="121" t="str">
        <f t="shared" si="614"/>
        <v>1F014</v>
      </c>
      <c r="V4282" s="10">
        <f t="shared" si="615"/>
        <v>240</v>
      </c>
      <c r="W4282" s="10">
        <f t="shared" si="616"/>
        <v>20</v>
      </c>
      <c r="X4282" s="11">
        <f t="shared" si="617"/>
        <v>8</v>
      </c>
      <c r="Y4282" s="11">
        <f t="shared" si="618"/>
        <v>240</v>
      </c>
      <c r="Z4282" s="12" t="str">
        <f t="shared" si="619"/>
        <v>Product Information</v>
      </c>
      <c r="AI4282" s="111"/>
      <c r="AJ4282" s="19"/>
      <c r="AK4282" s="19"/>
      <c r="AL4282" s="21"/>
      <c r="AM4282" s="21"/>
      <c r="AN4282" s="21"/>
      <c r="AO4282" s="21"/>
      <c r="AP4282" s="20"/>
      <c r="AQ4282" s="20"/>
      <c r="AR4282" s="20"/>
      <c r="AS4282" s="20"/>
      <c r="AT4282" s="20"/>
      <c r="AU4282" s="20"/>
      <c r="AV4282" s="20"/>
      <c r="AW4282" s="20"/>
      <c r="AX4282" s="221">
        <v>126996</v>
      </c>
      <c r="AY4282" s="6">
        <v>8</v>
      </c>
      <c r="AZ4282" s="6">
        <v>240</v>
      </c>
      <c r="BA4282" s="87" t="s">
        <v>2792</v>
      </c>
      <c r="BB4282" s="39" t="s">
        <v>2735</v>
      </c>
      <c r="BC4282" s="84" t="s">
        <v>2710</v>
      </c>
      <c r="BD4282" s="38" t="s">
        <v>2791</v>
      </c>
      <c r="BL4282" s="42" t="s">
        <v>2695</v>
      </c>
      <c r="BM4282" s="43" t="s">
        <v>2688</v>
      </c>
      <c r="BO4282" s="111"/>
      <c r="BP4282" s="19"/>
    </row>
    <row r="4283" spans="1:68" ht="14.4" customHeight="1" x14ac:dyDescent="0.3">
      <c r="A4283" s="116">
        <v>4281</v>
      </c>
      <c r="H4283" t="s">
        <v>3105</v>
      </c>
      <c r="I4283" s="244">
        <v>8</v>
      </c>
      <c r="J4283" s="244" t="s">
        <v>2553</v>
      </c>
      <c r="K4283" s="244" t="s">
        <v>2474</v>
      </c>
      <c r="L4283" s="244" t="s">
        <v>2474</v>
      </c>
      <c r="M4283" s="244" t="s">
        <v>2474</v>
      </c>
      <c r="N4283" s="244" t="s">
        <v>2474</v>
      </c>
      <c r="O4283" s="244" t="s">
        <v>2474</v>
      </c>
      <c r="P4283" s="244" t="s">
        <v>2474</v>
      </c>
      <c r="Q4283" s="244" t="s">
        <v>2474</v>
      </c>
      <c r="R4283" s="6">
        <f t="shared" si="611"/>
        <v>6</v>
      </c>
      <c r="S4283" s="6">
        <f t="shared" si="612"/>
        <v>1</v>
      </c>
      <c r="T4283" s="7">
        <f t="shared" si="613"/>
        <v>126996</v>
      </c>
      <c r="U4283" s="121" t="str">
        <f t="shared" si="614"/>
        <v>1F014</v>
      </c>
      <c r="V4283" s="10">
        <f t="shared" si="615"/>
        <v>240</v>
      </c>
      <c r="W4283" s="10">
        <f t="shared" si="616"/>
        <v>20</v>
      </c>
      <c r="X4283" s="11">
        <f t="shared" si="617"/>
        <v>8</v>
      </c>
      <c r="Y4283" s="11">
        <f t="shared" si="618"/>
        <v>240</v>
      </c>
      <c r="Z4283" s="12" t="str">
        <f t="shared" si="619"/>
        <v>Product Information</v>
      </c>
      <c r="AI4283" s="111"/>
      <c r="AJ4283" s="19"/>
      <c r="AK4283" s="19"/>
      <c r="AQ4283" s="34"/>
      <c r="AR4283" s="34"/>
      <c r="AS4283" s="34"/>
      <c r="AT4283" s="34"/>
      <c r="AU4283" s="34"/>
      <c r="AV4283" s="34"/>
      <c r="AW4283" s="34"/>
      <c r="AX4283" s="222">
        <v>126996</v>
      </c>
      <c r="AY4283" s="6">
        <v>8</v>
      </c>
      <c r="AZ4283" s="6">
        <v>240</v>
      </c>
      <c r="BA4283" s="87" t="s">
        <v>2793</v>
      </c>
      <c r="BB4283" s="39" t="s">
        <v>2737</v>
      </c>
      <c r="BC4283" s="84" t="s">
        <v>2710</v>
      </c>
      <c r="BL4283" s="42" t="s">
        <v>2695</v>
      </c>
      <c r="BM4283" s="43" t="s">
        <v>2688</v>
      </c>
      <c r="BO4283" s="111"/>
      <c r="BP4283" s="19"/>
    </row>
    <row r="4284" spans="1:68" ht="14.4" customHeight="1" x14ac:dyDescent="0.3">
      <c r="A4284" s="116">
        <v>4282</v>
      </c>
      <c r="H4284" t="s">
        <v>3105</v>
      </c>
      <c r="I4284" s="244">
        <v>8</v>
      </c>
      <c r="J4284" s="244" t="s">
        <v>2548</v>
      </c>
      <c r="K4284" s="244" t="s">
        <v>2474</v>
      </c>
      <c r="L4284" s="244" t="s">
        <v>2474</v>
      </c>
      <c r="M4284" s="244" t="s">
        <v>2474</v>
      </c>
      <c r="N4284" s="244">
        <v>0</v>
      </c>
      <c r="O4284" s="244">
        <v>0</v>
      </c>
      <c r="P4284" s="244">
        <v>0</v>
      </c>
      <c r="Q4284" s="244">
        <v>0</v>
      </c>
      <c r="R4284" s="6">
        <f t="shared" si="611"/>
        <v>6</v>
      </c>
      <c r="S4284" s="6">
        <f t="shared" si="612"/>
        <v>1</v>
      </c>
      <c r="T4284" s="7">
        <f t="shared" si="613"/>
        <v>126996</v>
      </c>
      <c r="U4284" s="121" t="str">
        <f t="shared" si="614"/>
        <v>1F014</v>
      </c>
      <c r="V4284" s="10">
        <f t="shared" si="615"/>
        <v>240</v>
      </c>
      <c r="W4284" s="10">
        <f t="shared" si="616"/>
        <v>20</v>
      </c>
      <c r="X4284" s="11">
        <f t="shared" si="617"/>
        <v>8</v>
      </c>
      <c r="Y4284" s="11">
        <f t="shared" si="618"/>
        <v>240</v>
      </c>
      <c r="Z4284" s="12" t="str">
        <f t="shared" si="619"/>
        <v>Product Information</v>
      </c>
      <c r="AI4284" s="111"/>
      <c r="AJ4284" s="19"/>
      <c r="AK4284" s="19"/>
      <c r="AL4284" s="21"/>
      <c r="AM4284" s="21"/>
      <c r="AN4284" s="21"/>
      <c r="AO4284" s="21"/>
      <c r="AP4284" s="20"/>
      <c r="AQ4284" s="20"/>
      <c r="AR4284" s="20"/>
      <c r="AS4284" s="20"/>
      <c r="AT4284" s="20"/>
      <c r="AU4284" s="20"/>
      <c r="AV4284" s="20"/>
      <c r="AW4284" s="20"/>
      <c r="AX4284" s="221">
        <v>126996</v>
      </c>
      <c r="AY4284" s="6">
        <v>8</v>
      </c>
      <c r="AZ4284" s="6">
        <v>240</v>
      </c>
      <c r="BA4284" s="87" t="s">
        <v>2794</v>
      </c>
      <c r="BB4284" s="39" t="s">
        <v>2739</v>
      </c>
      <c r="BC4284" s="84" t="s">
        <v>2710</v>
      </c>
      <c r="BL4284" s="42" t="s">
        <v>2695</v>
      </c>
      <c r="BM4284" s="43" t="s">
        <v>2688</v>
      </c>
      <c r="BO4284" s="111"/>
      <c r="BP4284" s="19"/>
    </row>
    <row r="4285" spans="1:68" ht="14.4" customHeight="1" x14ac:dyDescent="0.3">
      <c r="A4285" s="116">
        <v>4283</v>
      </c>
      <c r="H4285" t="s">
        <v>2619</v>
      </c>
      <c r="I4285" s="244">
        <v>8</v>
      </c>
      <c r="J4285" s="244" t="s">
        <v>2485</v>
      </c>
      <c r="K4285" s="244" t="s">
        <v>2517</v>
      </c>
      <c r="L4285" s="244" t="s">
        <v>2509</v>
      </c>
      <c r="M4285" s="244">
        <v>19</v>
      </c>
      <c r="N4285" s="244" t="s">
        <v>2554</v>
      </c>
      <c r="O4285" s="244" t="s">
        <v>2579</v>
      </c>
      <c r="P4285" s="244">
        <v>32</v>
      </c>
      <c r="Q4285" s="244">
        <v>3</v>
      </c>
      <c r="R4285" s="6">
        <f t="shared" si="611"/>
        <v>2</v>
      </c>
      <c r="S4285" s="6">
        <f t="shared" si="612"/>
        <v>1</v>
      </c>
      <c r="T4285" s="7">
        <f t="shared" si="613"/>
        <v>129025</v>
      </c>
      <c r="U4285" s="121" t="str">
        <f t="shared" si="614"/>
        <v>1F801</v>
      </c>
      <c r="V4285" s="10">
        <f t="shared" si="615"/>
        <v>248</v>
      </c>
      <c r="W4285" s="10">
        <f t="shared" si="616"/>
        <v>1</v>
      </c>
      <c r="X4285" s="11">
        <f t="shared" si="617"/>
        <v>7</v>
      </c>
      <c r="Y4285" s="11">
        <f t="shared" si="618"/>
        <v>248</v>
      </c>
      <c r="Z4285" s="12" t="str">
        <f t="shared" si="619"/>
        <v>Position, Rapid Update</v>
      </c>
      <c r="AI4285" s="111"/>
      <c r="AJ4285" s="19"/>
      <c r="AK4285" s="19"/>
      <c r="AQ4285" s="34"/>
      <c r="AR4285" s="34"/>
      <c r="AS4285" s="34"/>
      <c r="AT4285" s="34"/>
      <c r="AU4285" s="34"/>
      <c r="AV4285" s="34"/>
      <c r="AW4285" s="34"/>
      <c r="AX4285" s="222">
        <v>129025</v>
      </c>
      <c r="AY4285" s="6">
        <v>7</v>
      </c>
      <c r="AZ4285" s="6">
        <v>248</v>
      </c>
      <c r="BA4285" s="87" t="s">
        <v>2689</v>
      </c>
      <c r="BB4285" s="39" t="s">
        <v>2690</v>
      </c>
      <c r="BC4285" s="84" t="s">
        <v>2691</v>
      </c>
      <c r="BD4285" s="38" t="s">
        <v>2350</v>
      </c>
      <c r="BE4285" s="39" t="s">
        <v>2692</v>
      </c>
      <c r="BF4285" s="90" t="s">
        <v>2691</v>
      </c>
      <c r="BL4285" s="42" t="s">
        <v>2693</v>
      </c>
      <c r="BM4285" s="43" t="s">
        <v>2688</v>
      </c>
      <c r="BO4285" s="111"/>
      <c r="BP4285" s="19"/>
    </row>
    <row r="4286" spans="1:68" ht="14.4" customHeight="1" x14ac:dyDescent="0.3">
      <c r="A4286" s="116">
        <v>4284</v>
      </c>
      <c r="H4286" t="s">
        <v>3105</v>
      </c>
      <c r="I4286" s="244">
        <v>8</v>
      </c>
      <c r="J4286" s="244" t="s">
        <v>2653</v>
      </c>
      <c r="K4286" s="244">
        <v>0</v>
      </c>
      <c r="L4286" s="244">
        <v>0</v>
      </c>
      <c r="M4286" s="244">
        <v>0</v>
      </c>
      <c r="N4286" s="244">
        <v>0</v>
      </c>
      <c r="O4286" s="244">
        <v>0</v>
      </c>
      <c r="P4286" s="244">
        <v>0</v>
      </c>
      <c r="Q4286" s="244" t="s">
        <v>2474</v>
      </c>
      <c r="R4286" s="6">
        <f t="shared" si="611"/>
        <v>6</v>
      </c>
      <c r="S4286" s="6">
        <f t="shared" si="612"/>
        <v>1</v>
      </c>
      <c r="T4286" s="7">
        <f t="shared" si="613"/>
        <v>126996</v>
      </c>
      <c r="U4286" s="121" t="str">
        <f t="shared" si="614"/>
        <v>1F014</v>
      </c>
      <c r="V4286" s="10">
        <f t="shared" si="615"/>
        <v>240</v>
      </c>
      <c r="W4286" s="10">
        <f t="shared" si="616"/>
        <v>20</v>
      </c>
      <c r="X4286" s="11">
        <f t="shared" si="617"/>
        <v>8</v>
      </c>
      <c r="Y4286" s="11">
        <f t="shared" si="618"/>
        <v>240</v>
      </c>
      <c r="Z4286" s="12" t="str">
        <f t="shared" si="619"/>
        <v>Product Information</v>
      </c>
      <c r="AI4286" s="111"/>
      <c r="AJ4286" s="19"/>
      <c r="AK4286" s="19"/>
      <c r="AL4286" s="21"/>
      <c r="AM4286" s="21"/>
      <c r="AN4286" s="21"/>
      <c r="AO4286" s="21"/>
      <c r="AP4286" s="20"/>
      <c r="AQ4286" s="20"/>
      <c r="AR4286" s="20"/>
      <c r="AS4286" s="20"/>
      <c r="AT4286" s="20"/>
      <c r="AU4286" s="20"/>
      <c r="AV4286" s="20"/>
      <c r="AW4286" s="20"/>
      <c r="AX4286" s="221">
        <v>126996</v>
      </c>
      <c r="AY4286" s="6">
        <v>8</v>
      </c>
      <c r="AZ4286" s="6">
        <v>240</v>
      </c>
      <c r="BA4286" s="87" t="s">
        <v>2795</v>
      </c>
      <c r="BB4286" s="39" t="s">
        <v>2741</v>
      </c>
      <c r="BC4286" s="84" t="s">
        <v>2710</v>
      </c>
      <c r="BL4286" s="42" t="s">
        <v>2695</v>
      </c>
      <c r="BM4286" s="43" t="s">
        <v>2688</v>
      </c>
      <c r="BO4286" s="111"/>
      <c r="BP4286" s="19"/>
    </row>
    <row r="4287" spans="1:68" ht="14.4" customHeight="1" x14ac:dyDescent="0.3">
      <c r="A4287" s="116">
        <v>4285</v>
      </c>
      <c r="H4287" t="s">
        <v>3105</v>
      </c>
      <c r="I4287" s="244">
        <v>8</v>
      </c>
      <c r="J4287" s="244" t="s">
        <v>2528</v>
      </c>
      <c r="K4287" s="244" t="s">
        <v>2474</v>
      </c>
      <c r="L4287" s="244" t="s">
        <v>2474</v>
      </c>
      <c r="M4287" s="244" t="s">
        <v>2474</v>
      </c>
      <c r="N4287" s="244" t="s">
        <v>2474</v>
      </c>
      <c r="O4287" s="244" t="s">
        <v>2474</v>
      </c>
      <c r="P4287" s="244" t="s">
        <v>2474</v>
      </c>
      <c r="Q4287" s="244" t="s">
        <v>2474</v>
      </c>
      <c r="R4287" s="6">
        <f t="shared" si="611"/>
        <v>6</v>
      </c>
      <c r="S4287" s="6">
        <f t="shared" si="612"/>
        <v>1</v>
      </c>
      <c r="T4287" s="7">
        <f t="shared" si="613"/>
        <v>126996</v>
      </c>
      <c r="U4287" s="121" t="str">
        <f t="shared" si="614"/>
        <v>1F014</v>
      </c>
      <c r="V4287" s="10">
        <f t="shared" si="615"/>
        <v>240</v>
      </c>
      <c r="W4287" s="10">
        <f t="shared" si="616"/>
        <v>20</v>
      </c>
      <c r="X4287" s="11">
        <f t="shared" si="617"/>
        <v>8</v>
      </c>
      <c r="Y4287" s="11">
        <f t="shared" si="618"/>
        <v>240</v>
      </c>
      <c r="Z4287" s="12" t="str">
        <f t="shared" si="619"/>
        <v>Product Information</v>
      </c>
      <c r="AI4287" s="111"/>
      <c r="AJ4287" s="19"/>
      <c r="AK4287" s="19"/>
      <c r="AQ4287" s="34"/>
      <c r="AR4287" s="34"/>
      <c r="AS4287" s="34"/>
      <c r="AT4287" s="34"/>
      <c r="AU4287" s="34"/>
      <c r="AV4287" s="34"/>
      <c r="AW4287" s="34"/>
      <c r="AX4287" s="222">
        <v>126996</v>
      </c>
      <c r="AY4287" s="6">
        <v>8</v>
      </c>
      <c r="AZ4287" s="6">
        <v>240</v>
      </c>
      <c r="BA4287" s="87" t="s">
        <v>2796</v>
      </c>
      <c r="BB4287" s="39" t="s">
        <v>2743</v>
      </c>
      <c r="BC4287" s="84" t="s">
        <v>2710</v>
      </c>
      <c r="BL4287" s="42" t="s">
        <v>2695</v>
      </c>
      <c r="BM4287" s="43" t="s">
        <v>2688</v>
      </c>
      <c r="BO4287" s="111"/>
      <c r="BP4287" s="19"/>
    </row>
    <row r="4288" spans="1:68" ht="14.4" customHeight="1" x14ac:dyDescent="0.3">
      <c r="A4288" s="116">
        <v>4286</v>
      </c>
      <c r="H4288" t="s">
        <v>3105</v>
      </c>
      <c r="I4288" s="244">
        <v>8</v>
      </c>
      <c r="J4288" s="244" t="s">
        <v>2542</v>
      </c>
      <c r="K4288" s="244" t="s">
        <v>2474</v>
      </c>
      <c r="L4288" s="244" t="s">
        <v>2474</v>
      </c>
      <c r="M4288" s="244" t="s">
        <v>2474</v>
      </c>
      <c r="N4288" s="244" t="s">
        <v>2474</v>
      </c>
      <c r="O4288" s="244" t="s">
        <v>2474</v>
      </c>
      <c r="P4288" s="244" t="s">
        <v>2474</v>
      </c>
      <c r="Q4288" s="244" t="s">
        <v>2474</v>
      </c>
      <c r="R4288" s="6">
        <f t="shared" si="611"/>
        <v>6</v>
      </c>
      <c r="S4288" s="6">
        <f t="shared" si="612"/>
        <v>1</v>
      </c>
      <c r="T4288" s="7">
        <f t="shared" si="613"/>
        <v>126996</v>
      </c>
      <c r="U4288" s="121" t="str">
        <f t="shared" si="614"/>
        <v>1F014</v>
      </c>
      <c r="V4288" s="10">
        <f t="shared" si="615"/>
        <v>240</v>
      </c>
      <c r="W4288" s="10">
        <f t="shared" si="616"/>
        <v>20</v>
      </c>
      <c r="X4288" s="11">
        <f t="shared" si="617"/>
        <v>8</v>
      </c>
      <c r="Y4288" s="11">
        <f t="shared" si="618"/>
        <v>240</v>
      </c>
      <c r="Z4288" s="12" t="str">
        <f t="shared" si="619"/>
        <v>Product Information</v>
      </c>
      <c r="AI4288" s="111"/>
      <c r="AJ4288" s="19"/>
      <c r="AK4288" s="19"/>
      <c r="AL4288" s="21"/>
      <c r="AM4288" s="21"/>
      <c r="AN4288" s="21"/>
      <c r="AO4288" s="21"/>
      <c r="AP4288" s="20"/>
      <c r="AQ4288" s="20"/>
      <c r="AR4288" s="20"/>
      <c r="AS4288" s="20"/>
      <c r="AT4288" s="20"/>
      <c r="AU4288" s="20"/>
      <c r="AV4288" s="20"/>
      <c r="AW4288" s="20"/>
      <c r="AX4288" s="221">
        <v>126996</v>
      </c>
      <c r="AY4288" s="6">
        <v>8</v>
      </c>
      <c r="AZ4288" s="6">
        <v>240</v>
      </c>
      <c r="BA4288" s="87" t="s">
        <v>2797</v>
      </c>
      <c r="BB4288" s="39" t="s">
        <v>2745</v>
      </c>
      <c r="BC4288" s="84" t="s">
        <v>2710</v>
      </c>
      <c r="BL4288" s="42" t="s">
        <v>2695</v>
      </c>
      <c r="BM4288" s="43" t="s">
        <v>2688</v>
      </c>
      <c r="BO4288" s="111"/>
      <c r="BP4288" s="19"/>
    </row>
    <row r="4289" spans="1:68" ht="14.4" customHeight="1" x14ac:dyDescent="0.3">
      <c r="A4289" s="116">
        <v>4287</v>
      </c>
      <c r="H4289" t="s">
        <v>3105</v>
      </c>
      <c r="I4289" s="244">
        <v>8</v>
      </c>
      <c r="J4289" s="244" t="s">
        <v>2630</v>
      </c>
      <c r="K4289" s="244" t="s">
        <v>2474</v>
      </c>
      <c r="L4289" s="244" t="s">
        <v>2474</v>
      </c>
      <c r="M4289" s="244" t="s">
        <v>2474</v>
      </c>
      <c r="N4289" s="244" t="s">
        <v>2474</v>
      </c>
      <c r="O4289" s="244" t="s">
        <v>2474</v>
      </c>
      <c r="P4289" s="244" t="s">
        <v>2474</v>
      </c>
      <c r="Q4289" s="244" t="s">
        <v>2474</v>
      </c>
      <c r="R4289" s="6">
        <f t="shared" si="611"/>
        <v>6</v>
      </c>
      <c r="S4289" s="6">
        <f t="shared" si="612"/>
        <v>1</v>
      </c>
      <c r="T4289" s="7">
        <f t="shared" si="613"/>
        <v>126996</v>
      </c>
      <c r="U4289" s="121" t="str">
        <f t="shared" si="614"/>
        <v>1F014</v>
      </c>
      <c r="V4289" s="10">
        <f t="shared" si="615"/>
        <v>240</v>
      </c>
      <c r="W4289" s="10">
        <f t="shared" si="616"/>
        <v>20</v>
      </c>
      <c r="X4289" s="11">
        <f t="shared" si="617"/>
        <v>8</v>
      </c>
      <c r="Y4289" s="11">
        <f t="shared" si="618"/>
        <v>240</v>
      </c>
      <c r="Z4289" s="12" t="str">
        <f t="shared" si="619"/>
        <v>Product Information</v>
      </c>
      <c r="AI4289" s="111"/>
      <c r="AJ4289" s="19"/>
      <c r="AK4289" s="19"/>
      <c r="AQ4289" s="34"/>
      <c r="AR4289" s="34"/>
      <c r="AS4289" s="34"/>
      <c r="AT4289" s="34"/>
      <c r="AU4289" s="34"/>
      <c r="AV4289" s="34"/>
      <c r="AW4289" s="34"/>
      <c r="AX4289" s="222">
        <v>126996</v>
      </c>
      <c r="AY4289" s="6">
        <v>8</v>
      </c>
      <c r="AZ4289" s="6">
        <v>240</v>
      </c>
      <c r="BA4289" s="87" t="s">
        <v>2798</v>
      </c>
      <c r="BB4289" s="39" t="s">
        <v>2747</v>
      </c>
      <c r="BC4289" s="84" t="s">
        <v>2710</v>
      </c>
      <c r="BL4289" s="42" t="s">
        <v>2695</v>
      </c>
      <c r="BM4289" s="43" t="s">
        <v>2688</v>
      </c>
      <c r="BO4289" s="111"/>
      <c r="BP4289" s="19"/>
    </row>
    <row r="4290" spans="1:68" ht="14.4" customHeight="1" x14ac:dyDescent="0.3">
      <c r="A4290" s="116">
        <v>4288</v>
      </c>
      <c r="H4290" t="s">
        <v>3105</v>
      </c>
      <c r="I4290" s="244">
        <v>8</v>
      </c>
      <c r="J4290" s="244" t="s">
        <v>2568</v>
      </c>
      <c r="K4290" s="244">
        <v>1</v>
      </c>
      <c r="L4290" s="244">
        <v>2</v>
      </c>
      <c r="M4290" s="244" t="s">
        <v>2474</v>
      </c>
      <c r="N4290" s="244" t="s">
        <v>2474</v>
      </c>
      <c r="O4290" s="244" t="s">
        <v>2474</v>
      </c>
      <c r="P4290" s="244" t="s">
        <v>2474</v>
      </c>
      <c r="Q4290" s="244" t="s">
        <v>2474</v>
      </c>
      <c r="R4290" s="6">
        <f t="shared" si="611"/>
        <v>6</v>
      </c>
      <c r="S4290" s="6">
        <f t="shared" si="612"/>
        <v>1</v>
      </c>
      <c r="T4290" s="7">
        <f t="shared" si="613"/>
        <v>126996</v>
      </c>
      <c r="U4290" s="121" t="str">
        <f t="shared" si="614"/>
        <v>1F014</v>
      </c>
      <c r="V4290" s="10">
        <f t="shared" si="615"/>
        <v>240</v>
      </c>
      <c r="W4290" s="10">
        <f t="shared" si="616"/>
        <v>20</v>
      </c>
      <c r="X4290" s="11">
        <f t="shared" si="617"/>
        <v>8</v>
      </c>
      <c r="Y4290" s="11">
        <f t="shared" si="618"/>
        <v>240</v>
      </c>
      <c r="Z4290" s="12" t="str">
        <f t="shared" si="619"/>
        <v>Product Information</v>
      </c>
      <c r="AI4290" s="111"/>
      <c r="AJ4290" s="19"/>
      <c r="AK4290" s="19"/>
      <c r="AL4290" s="21"/>
      <c r="AM4290" s="21"/>
      <c r="AN4290" s="21"/>
      <c r="AO4290" s="21"/>
      <c r="AP4290" s="20"/>
      <c r="AQ4290" s="20"/>
      <c r="AR4290" s="20"/>
      <c r="AS4290" s="20"/>
      <c r="AT4290" s="20"/>
      <c r="AU4290" s="20"/>
      <c r="AV4290" s="20"/>
      <c r="AW4290" s="20"/>
      <c r="AX4290" s="221">
        <v>126996</v>
      </c>
      <c r="AY4290" s="6">
        <v>8</v>
      </c>
      <c r="AZ4290" s="6">
        <v>240</v>
      </c>
      <c r="BA4290" s="87" t="s">
        <v>2799</v>
      </c>
      <c r="BB4290" s="39" t="s">
        <v>2749</v>
      </c>
      <c r="BC4290" s="84" t="s">
        <v>2710</v>
      </c>
      <c r="BL4290" s="42" t="s">
        <v>2695</v>
      </c>
      <c r="BM4290" s="43" t="s">
        <v>2688</v>
      </c>
      <c r="BO4290" s="111"/>
      <c r="BP4290" s="19"/>
    </row>
    <row r="4291" spans="1:68" ht="14.4" customHeight="1" x14ac:dyDescent="0.3">
      <c r="A4291" s="116">
        <v>4289</v>
      </c>
      <c r="H4291" t="s">
        <v>2620</v>
      </c>
      <c r="I4291" s="244">
        <v>8</v>
      </c>
      <c r="J4291" s="244">
        <v>0</v>
      </c>
      <c r="K4291" s="244" t="s">
        <v>2474</v>
      </c>
      <c r="L4291" s="244" t="s">
        <v>2474</v>
      </c>
      <c r="M4291" s="244" t="s">
        <v>2474</v>
      </c>
      <c r="N4291" s="244" t="s">
        <v>2521</v>
      </c>
      <c r="O4291" s="244">
        <v>2</v>
      </c>
      <c r="P4291" s="244" t="s">
        <v>2474</v>
      </c>
      <c r="Q4291" s="244" t="s">
        <v>2474</v>
      </c>
      <c r="R4291" s="6">
        <f t="shared" si="611"/>
        <v>2</v>
      </c>
      <c r="S4291" s="6">
        <f t="shared" si="612"/>
        <v>1</v>
      </c>
      <c r="T4291" s="7">
        <f t="shared" si="613"/>
        <v>127245</v>
      </c>
      <c r="U4291" s="121" t="str">
        <f t="shared" si="614"/>
        <v>1F10D</v>
      </c>
      <c r="V4291" s="10">
        <f t="shared" si="615"/>
        <v>241</v>
      </c>
      <c r="W4291" s="10">
        <f t="shared" si="616"/>
        <v>13</v>
      </c>
      <c r="X4291" s="11">
        <f t="shared" si="617"/>
        <v>1</v>
      </c>
      <c r="Y4291" s="11">
        <f t="shared" si="618"/>
        <v>241</v>
      </c>
      <c r="Z4291" s="12" t="str">
        <f t="shared" si="619"/>
        <v>Rudder</v>
      </c>
      <c r="AI4291" s="111"/>
      <c r="AJ4291" s="19"/>
      <c r="AK4291" s="19"/>
      <c r="AQ4291" s="34"/>
      <c r="AR4291" s="34"/>
      <c r="AS4291" s="34"/>
      <c r="AT4291" s="34"/>
      <c r="AU4291" s="34"/>
      <c r="AV4291" s="34"/>
      <c r="AW4291" s="34"/>
      <c r="AX4291" s="222">
        <v>127245</v>
      </c>
      <c r="AY4291" s="6">
        <v>1</v>
      </c>
      <c r="AZ4291" s="6">
        <v>241</v>
      </c>
      <c r="BA4291" s="87" t="s">
        <v>2696</v>
      </c>
      <c r="BB4291" s="39" t="s">
        <v>2999</v>
      </c>
      <c r="BC4291" s="84" t="s">
        <v>2691</v>
      </c>
      <c r="BL4291" s="42" t="s">
        <v>2698</v>
      </c>
      <c r="BM4291" s="43" t="s">
        <v>2688</v>
      </c>
      <c r="BO4291" s="111"/>
      <c r="BP4291" s="19"/>
    </row>
    <row r="4292" spans="1:68" ht="14.4" customHeight="1" x14ac:dyDescent="0.3">
      <c r="A4292" s="116">
        <v>4290</v>
      </c>
      <c r="H4292" t="s">
        <v>2621</v>
      </c>
      <c r="I4292" s="244">
        <v>8</v>
      </c>
      <c r="J4292" s="244">
        <v>48</v>
      </c>
      <c r="K4292" s="244" t="s">
        <v>2519</v>
      </c>
      <c r="L4292" s="244" t="s">
        <v>2506</v>
      </c>
      <c r="M4292" s="244">
        <v>0</v>
      </c>
      <c r="N4292" s="244">
        <v>0</v>
      </c>
      <c r="O4292" s="244" t="s">
        <v>2474</v>
      </c>
      <c r="P4292" s="244" t="s">
        <v>2483</v>
      </c>
      <c r="Q4292" s="244" t="s">
        <v>2520</v>
      </c>
      <c r="R4292" s="6">
        <f t="shared" si="611"/>
        <v>2</v>
      </c>
      <c r="S4292" s="6">
        <f t="shared" si="612"/>
        <v>1</v>
      </c>
      <c r="T4292" s="7">
        <f t="shared" si="613"/>
        <v>127250</v>
      </c>
      <c r="U4292" s="121" t="str">
        <f t="shared" si="614"/>
        <v>1F112</v>
      </c>
      <c r="V4292" s="10">
        <f t="shared" si="615"/>
        <v>241</v>
      </c>
      <c r="W4292" s="10">
        <f t="shared" si="616"/>
        <v>18</v>
      </c>
      <c r="X4292" s="11">
        <f t="shared" si="617"/>
        <v>1</v>
      </c>
      <c r="Y4292" s="11">
        <f t="shared" si="618"/>
        <v>241</v>
      </c>
      <c r="Z4292" s="12" t="str">
        <f t="shared" si="619"/>
        <v>Vessel Heading</v>
      </c>
      <c r="AI4292" s="111"/>
      <c r="AJ4292" s="19"/>
      <c r="AK4292" s="19"/>
      <c r="AL4292" s="21"/>
      <c r="AM4292" s="21"/>
      <c r="AN4292" s="21"/>
      <c r="AO4292" s="21"/>
      <c r="AP4292" s="20"/>
      <c r="AQ4292" s="20"/>
      <c r="AR4292" s="20"/>
      <c r="AS4292" s="20"/>
      <c r="AT4292" s="20"/>
      <c r="AU4292" s="20"/>
      <c r="AV4292" s="20"/>
      <c r="AW4292" s="20"/>
      <c r="AX4292" s="221">
        <v>127250</v>
      </c>
      <c r="AY4292" s="6">
        <v>1</v>
      </c>
      <c r="AZ4292" s="6">
        <v>241</v>
      </c>
      <c r="BA4292" s="87" t="s">
        <v>18</v>
      </c>
      <c r="BB4292" s="39" t="s">
        <v>2462</v>
      </c>
      <c r="BC4292" s="84" t="s">
        <v>2691</v>
      </c>
      <c r="BL4292" s="42" t="s">
        <v>2698</v>
      </c>
      <c r="BM4292" s="43" t="s">
        <v>2688</v>
      </c>
      <c r="BO4292" s="111"/>
      <c r="BP4292" s="19"/>
    </row>
    <row r="4293" spans="1:68" ht="14.4" customHeight="1" x14ac:dyDescent="0.3">
      <c r="A4293" s="116">
        <v>4291</v>
      </c>
      <c r="H4293" t="s">
        <v>2622</v>
      </c>
      <c r="I4293" s="244">
        <v>8</v>
      </c>
      <c r="J4293" s="244">
        <v>48</v>
      </c>
      <c r="K4293" s="244">
        <v>0</v>
      </c>
      <c r="L4293" s="244" t="s">
        <v>2563</v>
      </c>
      <c r="M4293" s="244" t="s">
        <v>2520</v>
      </c>
      <c r="N4293" s="244">
        <v>5</v>
      </c>
      <c r="O4293" s="244" t="s">
        <v>2474</v>
      </c>
      <c r="P4293" s="244" t="s">
        <v>2474</v>
      </c>
      <c r="Q4293" s="244" t="s">
        <v>2474</v>
      </c>
      <c r="R4293" s="6">
        <f t="shared" si="611"/>
        <v>2</v>
      </c>
      <c r="S4293" s="6">
        <f t="shared" si="612"/>
        <v>1</v>
      </c>
      <c r="T4293" s="7">
        <f t="shared" si="613"/>
        <v>127251</v>
      </c>
      <c r="U4293" s="121" t="str">
        <f t="shared" si="614"/>
        <v>1F113</v>
      </c>
      <c r="V4293" s="10">
        <f t="shared" si="615"/>
        <v>241</v>
      </c>
      <c r="W4293" s="10">
        <f t="shared" si="616"/>
        <v>19</v>
      </c>
      <c r="X4293" s="11">
        <f t="shared" si="617"/>
        <v>1</v>
      </c>
      <c r="Y4293" s="11">
        <f t="shared" si="618"/>
        <v>241</v>
      </c>
      <c r="Z4293" s="12" t="str">
        <f t="shared" si="619"/>
        <v>Rate of Turn</v>
      </c>
      <c r="AI4293" s="111"/>
      <c r="AJ4293" s="19"/>
      <c r="AK4293" s="19"/>
      <c r="AQ4293" s="34"/>
      <c r="AR4293" s="34"/>
      <c r="AS4293" s="34"/>
      <c r="AT4293" s="34"/>
      <c r="AU4293" s="34"/>
      <c r="AV4293" s="34"/>
      <c r="AW4293" s="34"/>
      <c r="AX4293" s="222">
        <v>127251</v>
      </c>
      <c r="AY4293" s="6">
        <v>1</v>
      </c>
      <c r="AZ4293" s="6">
        <v>241</v>
      </c>
      <c r="BA4293" s="87" t="s">
        <v>2699</v>
      </c>
      <c r="BB4293" s="39" t="s">
        <v>2700</v>
      </c>
      <c r="BC4293" s="84" t="s">
        <v>2691</v>
      </c>
      <c r="BL4293" s="42" t="s">
        <v>2698</v>
      </c>
      <c r="BM4293" s="43" t="s">
        <v>2688</v>
      </c>
      <c r="BO4293" s="111"/>
      <c r="BP4293" s="19"/>
    </row>
    <row r="4294" spans="1:68" ht="14.4" customHeight="1" x14ac:dyDescent="0.3">
      <c r="A4294" s="116">
        <v>4292</v>
      </c>
      <c r="H4294" t="s">
        <v>2623</v>
      </c>
      <c r="I4294" s="244">
        <v>8</v>
      </c>
      <c r="J4294" s="244">
        <v>48</v>
      </c>
      <c r="K4294" s="244">
        <v>37</v>
      </c>
      <c r="L4294" s="244">
        <v>3</v>
      </c>
      <c r="M4294" s="244">
        <v>95</v>
      </c>
      <c r="N4294" s="244">
        <v>74</v>
      </c>
      <c r="O4294" s="244" t="s">
        <v>2515</v>
      </c>
      <c r="P4294" s="244" t="s">
        <v>2474</v>
      </c>
      <c r="Q4294" s="244" t="s">
        <v>2474</v>
      </c>
      <c r="R4294" s="6">
        <f t="shared" si="611"/>
        <v>2</v>
      </c>
      <c r="S4294" s="6">
        <f t="shared" si="612"/>
        <v>1</v>
      </c>
      <c r="T4294" s="7">
        <f t="shared" si="613"/>
        <v>130306</v>
      </c>
      <c r="U4294" s="121" t="str">
        <f t="shared" si="614"/>
        <v>1FD02</v>
      </c>
      <c r="V4294" s="10">
        <f t="shared" si="615"/>
        <v>253</v>
      </c>
      <c r="W4294" s="10">
        <f t="shared" si="616"/>
        <v>2</v>
      </c>
      <c r="X4294" s="11">
        <f t="shared" si="617"/>
        <v>1</v>
      </c>
      <c r="Y4294" s="11">
        <f t="shared" si="618"/>
        <v>253</v>
      </c>
      <c r="Z4294" s="12" t="str">
        <f t="shared" si="619"/>
        <v>Wind Data</v>
      </c>
      <c r="AI4294" s="111"/>
      <c r="AJ4294" s="19"/>
      <c r="AK4294" s="19"/>
      <c r="AL4294" s="21"/>
      <c r="AM4294" s="21"/>
      <c r="AN4294" s="21"/>
      <c r="AO4294" s="21"/>
      <c r="AP4294" s="20"/>
      <c r="AQ4294" s="20"/>
      <c r="AR4294" s="20"/>
      <c r="AS4294" s="20"/>
      <c r="AT4294" s="20"/>
      <c r="AU4294" s="20"/>
      <c r="AV4294" s="20"/>
      <c r="AW4294" s="20"/>
      <c r="AX4294" s="221">
        <v>130306</v>
      </c>
      <c r="AY4294" s="6">
        <v>1</v>
      </c>
      <c r="AZ4294" s="6">
        <v>253</v>
      </c>
      <c r="BA4294" s="87" t="s">
        <v>2701</v>
      </c>
      <c r="BB4294" s="39" t="s">
        <v>2957</v>
      </c>
      <c r="BC4294" s="84" t="s">
        <v>2349</v>
      </c>
      <c r="BD4294" s="38" t="s">
        <v>2702</v>
      </c>
      <c r="BE4294" s="39" t="s">
        <v>3168</v>
      </c>
      <c r="BF4294" s="90" t="s">
        <v>2691</v>
      </c>
      <c r="BJ4294" s="47" t="s">
        <v>2703</v>
      </c>
      <c r="BL4294" s="42" t="s">
        <v>2698</v>
      </c>
      <c r="BM4294" s="43" t="s">
        <v>2688</v>
      </c>
      <c r="BO4294" s="111"/>
      <c r="BP4294" s="19"/>
    </row>
    <row r="4295" spans="1:68" ht="14.4" customHeight="1" x14ac:dyDescent="0.3">
      <c r="A4295" s="116">
        <v>4293</v>
      </c>
      <c r="H4295" t="s">
        <v>2643</v>
      </c>
      <c r="I4295" s="244">
        <v>8</v>
      </c>
      <c r="J4295" s="244" t="s">
        <v>2474</v>
      </c>
      <c r="K4295" s="244" t="s">
        <v>2515</v>
      </c>
      <c r="L4295" s="244" t="s">
        <v>2531</v>
      </c>
      <c r="M4295" s="244" t="s">
        <v>2568</v>
      </c>
      <c r="N4295" s="244">
        <v>0</v>
      </c>
      <c r="O4295" s="244">
        <v>0</v>
      </c>
      <c r="P4295" s="244" t="s">
        <v>2474</v>
      </c>
      <c r="Q4295" s="244" t="s">
        <v>2474</v>
      </c>
      <c r="R4295" s="6">
        <f t="shared" si="611"/>
        <v>2</v>
      </c>
      <c r="S4295" s="6">
        <f t="shared" si="612"/>
        <v>1</v>
      </c>
      <c r="T4295" s="7">
        <f t="shared" si="613"/>
        <v>129026</v>
      </c>
      <c r="U4295" s="121" t="str">
        <f t="shared" si="614"/>
        <v>1F802</v>
      </c>
      <c r="V4295" s="10">
        <f t="shared" si="615"/>
        <v>248</v>
      </c>
      <c r="W4295" s="10">
        <f t="shared" si="616"/>
        <v>2</v>
      </c>
      <c r="X4295" s="11">
        <f t="shared" si="617"/>
        <v>7</v>
      </c>
      <c r="Y4295" s="11">
        <f t="shared" si="618"/>
        <v>248</v>
      </c>
      <c r="Z4295" s="12" t="str">
        <f t="shared" si="619"/>
        <v>COG &amp; SOG, Rapid Update</v>
      </c>
      <c r="AI4295" s="111"/>
      <c r="AJ4295" s="19"/>
      <c r="AK4295" s="19"/>
      <c r="AQ4295" s="34"/>
      <c r="AR4295" s="34"/>
      <c r="AS4295" s="34"/>
      <c r="AT4295" s="34"/>
      <c r="AU4295" s="34"/>
      <c r="AV4295" s="34"/>
      <c r="AW4295" s="34"/>
      <c r="AX4295" s="222">
        <v>129026</v>
      </c>
      <c r="AY4295" s="6">
        <v>7</v>
      </c>
      <c r="AZ4295" s="6">
        <v>248</v>
      </c>
      <c r="BA4295" s="87" t="s">
        <v>2771</v>
      </c>
      <c r="BB4295" s="39" t="s">
        <v>3001</v>
      </c>
      <c r="BC4295" s="84" t="s">
        <v>2691</v>
      </c>
      <c r="BD4295" s="38" t="s">
        <v>2772</v>
      </c>
      <c r="BE4295" s="39" t="s">
        <v>2457</v>
      </c>
      <c r="BF4295" s="90" t="s">
        <v>2349</v>
      </c>
      <c r="BL4295" s="42" t="s">
        <v>2693</v>
      </c>
      <c r="BM4295" s="43" t="s">
        <v>2688</v>
      </c>
      <c r="BO4295" s="111"/>
      <c r="BP4295" s="19"/>
    </row>
    <row r="4296" spans="1:68" ht="14.4" customHeight="1" x14ac:dyDescent="0.3">
      <c r="A4296" s="116">
        <v>4294</v>
      </c>
      <c r="H4296" t="s">
        <v>2522</v>
      </c>
      <c r="I4296" s="244">
        <v>8</v>
      </c>
      <c r="J4296" s="244">
        <v>12</v>
      </c>
      <c r="K4296" s="244" t="s">
        <v>2580</v>
      </c>
      <c r="L4296" s="244">
        <v>3</v>
      </c>
      <c r="M4296" s="244" t="s">
        <v>2545</v>
      </c>
      <c r="N4296" s="244">
        <v>85</v>
      </c>
      <c r="O4296" s="244" t="s">
        <v>2512</v>
      </c>
      <c r="P4296" s="244" t="s">
        <v>2474</v>
      </c>
      <c r="Q4296" s="244" t="s">
        <v>2474</v>
      </c>
      <c r="R4296" s="6">
        <f t="shared" si="611"/>
        <v>2</v>
      </c>
      <c r="S4296" s="6">
        <f t="shared" si="612"/>
        <v>1</v>
      </c>
      <c r="T4296" s="7">
        <f t="shared" si="613"/>
        <v>130306</v>
      </c>
      <c r="U4296" s="121" t="str">
        <f t="shared" si="614"/>
        <v>1FD02</v>
      </c>
      <c r="V4296" s="10">
        <f t="shared" si="615"/>
        <v>253</v>
      </c>
      <c r="W4296" s="10">
        <f t="shared" si="616"/>
        <v>2</v>
      </c>
      <c r="X4296" s="11">
        <f t="shared" si="617"/>
        <v>3</v>
      </c>
      <c r="Y4296" s="11">
        <f t="shared" si="618"/>
        <v>253</v>
      </c>
      <c r="Z4296" s="12" t="str">
        <f t="shared" si="619"/>
        <v>Wind Data</v>
      </c>
      <c r="AI4296" s="111"/>
      <c r="AJ4296" s="19"/>
      <c r="AK4296" s="19"/>
      <c r="AL4296" s="21"/>
      <c r="AM4296" s="21"/>
      <c r="AN4296" s="21"/>
      <c r="AO4296" s="21"/>
      <c r="AP4296" s="20"/>
      <c r="AQ4296" s="20"/>
      <c r="AR4296" s="20"/>
      <c r="AS4296" s="20"/>
      <c r="AT4296" s="20"/>
      <c r="AU4296" s="20"/>
      <c r="AV4296" s="20"/>
      <c r="AW4296" s="20"/>
      <c r="AX4296" s="221">
        <v>130306</v>
      </c>
      <c r="AY4296" s="6">
        <v>3</v>
      </c>
      <c r="AZ4296" s="6">
        <v>253</v>
      </c>
      <c r="BA4296" s="87" t="s">
        <v>2701</v>
      </c>
      <c r="BB4296" s="39" t="s">
        <v>3073</v>
      </c>
      <c r="BC4296" s="84" t="s">
        <v>2349</v>
      </c>
      <c r="BD4296" s="38" t="s">
        <v>2702</v>
      </c>
      <c r="BE4296" s="39" t="s">
        <v>3063</v>
      </c>
      <c r="BF4296" s="90" t="s">
        <v>2691</v>
      </c>
      <c r="BJ4296" s="47" t="s">
        <v>2704</v>
      </c>
      <c r="BL4296" s="42" t="s">
        <v>2705</v>
      </c>
      <c r="BM4296" s="43" t="s">
        <v>2688</v>
      </c>
      <c r="BO4296" s="111"/>
      <c r="BP4296" s="19"/>
    </row>
    <row r="4297" spans="1:68" ht="14.4" customHeight="1" x14ac:dyDescent="0.3">
      <c r="A4297" s="116">
        <v>4295</v>
      </c>
      <c r="H4297" t="s">
        <v>2638</v>
      </c>
      <c r="I4297" s="244">
        <v>8</v>
      </c>
      <c r="J4297" s="244">
        <v>0</v>
      </c>
      <c r="K4297" s="244">
        <v>26</v>
      </c>
      <c r="L4297" s="244" t="s">
        <v>2639</v>
      </c>
      <c r="M4297" s="244">
        <v>98</v>
      </c>
      <c r="N4297" s="244">
        <v>47</v>
      </c>
      <c r="O4297" s="244">
        <v>19</v>
      </c>
      <c r="P4297" s="244">
        <v>2</v>
      </c>
      <c r="Q4297" s="244">
        <v>2</v>
      </c>
      <c r="R4297" s="6">
        <f t="shared" si="611"/>
        <v>7</v>
      </c>
      <c r="S4297" s="6">
        <f t="shared" si="612"/>
        <v>1</v>
      </c>
      <c r="T4297" s="7">
        <f t="shared" si="613"/>
        <v>126720</v>
      </c>
      <c r="U4297" s="121" t="str">
        <f t="shared" si="614"/>
        <v>1EF00</v>
      </c>
      <c r="V4297" s="10">
        <f t="shared" si="615"/>
        <v>239</v>
      </c>
      <c r="W4297" s="10">
        <f t="shared" si="616"/>
        <v>255</v>
      </c>
      <c r="X4297" s="11">
        <f t="shared" si="617"/>
        <v>7</v>
      </c>
      <c r="Y4297" s="11">
        <f t="shared" si="618"/>
        <v>255</v>
      </c>
      <c r="Z4297" s="12" t="str">
        <f t="shared" si="619"/>
        <v>Proprietary A2</v>
      </c>
      <c r="AI4297" s="111"/>
      <c r="AJ4297" s="19"/>
      <c r="AK4297" s="19"/>
      <c r="AQ4297" s="34"/>
      <c r="AR4297" s="34"/>
      <c r="AS4297" s="34"/>
      <c r="AT4297" s="34"/>
      <c r="AU4297" s="34"/>
      <c r="AV4297" s="34"/>
      <c r="AW4297" s="34"/>
      <c r="AX4297" s="222">
        <v>126720</v>
      </c>
      <c r="AY4297" s="6">
        <v>7</v>
      </c>
      <c r="AZ4297" s="6">
        <v>255</v>
      </c>
      <c r="BA4297" s="87" t="s">
        <v>2755</v>
      </c>
      <c r="BB4297" s="39" t="s">
        <v>2709</v>
      </c>
      <c r="BC4297" s="84" t="s">
        <v>2710</v>
      </c>
      <c r="BD4297" s="38" t="s">
        <v>2756</v>
      </c>
      <c r="BE4297" s="39" t="s">
        <v>2757</v>
      </c>
      <c r="BF4297" s="90" t="s">
        <v>2710</v>
      </c>
      <c r="BJ4297" s="47" t="s">
        <v>2758</v>
      </c>
      <c r="BL4297" s="42" t="s">
        <v>2693</v>
      </c>
      <c r="BM4297" s="43" t="s">
        <v>2688</v>
      </c>
      <c r="BO4297" s="111"/>
      <c r="BP4297" s="19"/>
    </row>
    <row r="4298" spans="1:68" ht="14.4" customHeight="1" x14ac:dyDescent="0.3">
      <c r="A4298" s="116">
        <v>4296</v>
      </c>
      <c r="H4298" t="s">
        <v>2638</v>
      </c>
      <c r="I4298" s="244">
        <v>8</v>
      </c>
      <c r="J4298" s="244">
        <v>1</v>
      </c>
      <c r="K4298" s="244">
        <v>6</v>
      </c>
      <c r="L4298" s="244">
        <v>3</v>
      </c>
      <c r="M4298" s="244">
        <v>1</v>
      </c>
      <c r="N4298" s="244">
        <v>1</v>
      </c>
      <c r="O4298" s="244">
        <v>3</v>
      </c>
      <c r="P4298" s="244" t="s">
        <v>2477</v>
      </c>
      <c r="Q4298" s="244">
        <v>8</v>
      </c>
      <c r="R4298" s="6">
        <f t="shared" si="611"/>
        <v>7</v>
      </c>
      <c r="S4298" s="6">
        <f t="shared" si="612"/>
        <v>1</v>
      </c>
      <c r="T4298" s="7">
        <f t="shared" si="613"/>
        <v>126720</v>
      </c>
      <c r="U4298" s="121" t="str">
        <f t="shared" si="614"/>
        <v>1EF00</v>
      </c>
      <c r="V4298" s="10">
        <f t="shared" si="615"/>
        <v>239</v>
      </c>
      <c r="W4298" s="10">
        <f t="shared" si="616"/>
        <v>255</v>
      </c>
      <c r="X4298" s="11">
        <f t="shared" si="617"/>
        <v>7</v>
      </c>
      <c r="Y4298" s="11">
        <f t="shared" si="618"/>
        <v>255</v>
      </c>
      <c r="Z4298" s="12" t="str">
        <f t="shared" si="619"/>
        <v>Proprietary A2</v>
      </c>
      <c r="AI4298" s="111"/>
      <c r="AJ4298" s="19"/>
      <c r="AK4298" s="19"/>
      <c r="AL4298" s="21"/>
      <c r="AM4298" s="21"/>
      <c r="AN4298" s="21"/>
      <c r="AO4298" s="21"/>
      <c r="AP4298" s="20"/>
      <c r="AQ4298" s="20"/>
      <c r="AR4298" s="20"/>
      <c r="AS4298" s="20"/>
      <c r="AT4298" s="20"/>
      <c r="AU4298" s="20"/>
      <c r="AV4298" s="20"/>
      <c r="AW4298" s="20"/>
      <c r="AX4298" s="221">
        <v>126720</v>
      </c>
      <c r="AY4298" s="6">
        <v>7</v>
      </c>
      <c r="AZ4298" s="6">
        <v>255</v>
      </c>
      <c r="BA4298" s="87" t="s">
        <v>2759</v>
      </c>
      <c r="BB4298" s="39" t="s">
        <v>2352</v>
      </c>
      <c r="BC4298" s="84" t="s">
        <v>2710</v>
      </c>
      <c r="BL4298" s="42" t="s">
        <v>2693</v>
      </c>
      <c r="BM4298" s="43" t="s">
        <v>2688</v>
      </c>
      <c r="BO4298" s="111"/>
      <c r="BP4298" s="19"/>
    </row>
    <row r="4299" spans="1:68" ht="14.4" customHeight="1" x14ac:dyDescent="0.3">
      <c r="A4299" s="116">
        <v>4297</v>
      </c>
      <c r="H4299" t="s">
        <v>2638</v>
      </c>
      <c r="I4299" s="244">
        <v>8</v>
      </c>
      <c r="J4299" s="244">
        <v>2</v>
      </c>
      <c r="K4299" s="244" t="s">
        <v>2474</v>
      </c>
      <c r="L4299" s="244" t="s">
        <v>2477</v>
      </c>
      <c r="M4299" s="244">
        <v>0</v>
      </c>
      <c r="N4299" s="244">
        <v>98</v>
      </c>
      <c r="O4299" s="244" t="s">
        <v>2495</v>
      </c>
      <c r="P4299" s="244" t="s">
        <v>2505</v>
      </c>
      <c r="Q4299" s="244" t="s">
        <v>2487</v>
      </c>
      <c r="R4299" s="6">
        <f t="shared" si="611"/>
        <v>7</v>
      </c>
      <c r="S4299" s="6">
        <f t="shared" si="612"/>
        <v>1</v>
      </c>
      <c r="T4299" s="7">
        <f t="shared" si="613"/>
        <v>126720</v>
      </c>
      <c r="U4299" s="121" t="str">
        <f t="shared" si="614"/>
        <v>1EF00</v>
      </c>
      <c r="V4299" s="10">
        <f t="shared" si="615"/>
        <v>239</v>
      </c>
      <c r="W4299" s="10">
        <f t="shared" si="616"/>
        <v>255</v>
      </c>
      <c r="X4299" s="11">
        <f t="shared" si="617"/>
        <v>7</v>
      </c>
      <c r="Y4299" s="11">
        <f t="shared" si="618"/>
        <v>255</v>
      </c>
      <c r="Z4299" s="12" t="str">
        <f t="shared" si="619"/>
        <v>Proprietary A2</v>
      </c>
      <c r="AI4299" s="111"/>
      <c r="AJ4299" s="19"/>
      <c r="AK4299" s="19"/>
      <c r="AQ4299" s="34"/>
      <c r="AR4299" s="34"/>
      <c r="AS4299" s="34"/>
      <c r="AT4299" s="34"/>
      <c r="AU4299" s="34"/>
      <c r="AV4299" s="34"/>
      <c r="AW4299" s="34"/>
      <c r="AX4299" s="222">
        <v>126720</v>
      </c>
      <c r="AY4299" s="6">
        <v>7</v>
      </c>
      <c r="AZ4299" s="6">
        <v>255</v>
      </c>
      <c r="BA4299" s="87" t="s">
        <v>2760</v>
      </c>
      <c r="BB4299" s="39" t="s">
        <v>2411</v>
      </c>
      <c r="BC4299" s="84" t="s">
        <v>2710</v>
      </c>
      <c r="BL4299" s="42" t="s">
        <v>2693</v>
      </c>
      <c r="BM4299" s="43" t="s">
        <v>2688</v>
      </c>
      <c r="BO4299" s="111"/>
      <c r="BP4299" s="19"/>
    </row>
    <row r="4300" spans="1:68" ht="14.4" customHeight="1" x14ac:dyDescent="0.3">
      <c r="A4300" s="116">
        <v>4298</v>
      </c>
      <c r="H4300" t="s">
        <v>2638</v>
      </c>
      <c r="I4300" s="244">
        <v>8</v>
      </c>
      <c r="J4300" s="244">
        <v>3</v>
      </c>
      <c r="K4300" s="244">
        <v>1</v>
      </c>
      <c r="L4300" s="244">
        <v>11</v>
      </c>
      <c r="M4300" s="244">
        <v>0</v>
      </c>
      <c r="N4300" s="244" t="s">
        <v>2484</v>
      </c>
      <c r="O4300" s="244">
        <v>7</v>
      </c>
      <c r="P4300" s="244">
        <v>6</v>
      </c>
      <c r="Q4300" s="244">
        <v>0</v>
      </c>
      <c r="R4300" s="6">
        <f t="shared" si="611"/>
        <v>7</v>
      </c>
      <c r="S4300" s="6">
        <f t="shared" si="612"/>
        <v>1</v>
      </c>
      <c r="T4300" s="7">
        <f t="shared" si="613"/>
        <v>126720</v>
      </c>
      <c r="U4300" s="121" t="str">
        <f t="shared" si="614"/>
        <v>1EF00</v>
      </c>
      <c r="V4300" s="10">
        <f t="shared" si="615"/>
        <v>239</v>
      </c>
      <c r="W4300" s="10">
        <f t="shared" si="616"/>
        <v>255</v>
      </c>
      <c r="X4300" s="11">
        <f t="shared" si="617"/>
        <v>7</v>
      </c>
      <c r="Y4300" s="11">
        <f t="shared" si="618"/>
        <v>255</v>
      </c>
      <c r="Z4300" s="12" t="str">
        <f t="shared" si="619"/>
        <v>Proprietary A2</v>
      </c>
      <c r="AI4300" s="111"/>
      <c r="AJ4300" s="19"/>
      <c r="AK4300" s="19"/>
      <c r="AL4300" s="21"/>
      <c r="AM4300" s="21"/>
      <c r="AN4300" s="21"/>
      <c r="AO4300" s="21"/>
      <c r="AP4300" s="20"/>
      <c r="AQ4300" s="20"/>
      <c r="AR4300" s="20"/>
      <c r="AS4300" s="20"/>
      <c r="AT4300" s="20"/>
      <c r="AU4300" s="20"/>
      <c r="AV4300" s="20"/>
      <c r="AW4300" s="20"/>
      <c r="AX4300" s="221">
        <v>126720</v>
      </c>
      <c r="AY4300" s="6">
        <v>7</v>
      </c>
      <c r="AZ4300" s="6">
        <v>255</v>
      </c>
      <c r="BA4300" s="87" t="s">
        <v>2761</v>
      </c>
      <c r="BB4300" s="39" t="s">
        <v>2412</v>
      </c>
      <c r="BC4300" s="84" t="s">
        <v>2710</v>
      </c>
      <c r="BL4300" s="42" t="s">
        <v>2693</v>
      </c>
      <c r="BM4300" s="43" t="s">
        <v>2688</v>
      </c>
      <c r="BO4300" s="111"/>
      <c r="BP4300" s="19"/>
    </row>
    <row r="4301" spans="1:68" ht="14.4" customHeight="1" x14ac:dyDescent="0.3">
      <c r="A4301" s="116">
        <v>4299</v>
      </c>
      <c r="H4301" t="s">
        <v>2638</v>
      </c>
      <c r="I4301" s="244">
        <v>8</v>
      </c>
      <c r="J4301" s="244">
        <v>4</v>
      </c>
      <c r="K4301" s="244">
        <v>27</v>
      </c>
      <c r="L4301" s="244">
        <v>29</v>
      </c>
      <c r="M4301" s="244">
        <v>50</v>
      </c>
      <c r="N4301" s="244" t="s">
        <v>2601</v>
      </c>
      <c r="O4301" s="244" t="s">
        <v>2675</v>
      </c>
      <c r="P4301" s="244">
        <v>22</v>
      </c>
      <c r="Q4301" s="244">
        <v>90</v>
      </c>
      <c r="R4301" s="6">
        <f t="shared" si="611"/>
        <v>7</v>
      </c>
      <c r="S4301" s="6">
        <f t="shared" si="612"/>
        <v>1</v>
      </c>
      <c r="T4301" s="7">
        <f t="shared" si="613"/>
        <v>126720</v>
      </c>
      <c r="U4301" s="121" t="str">
        <f t="shared" si="614"/>
        <v>1EF00</v>
      </c>
      <c r="V4301" s="10">
        <f t="shared" si="615"/>
        <v>239</v>
      </c>
      <c r="W4301" s="10">
        <f t="shared" si="616"/>
        <v>255</v>
      </c>
      <c r="X4301" s="11">
        <f t="shared" si="617"/>
        <v>7</v>
      </c>
      <c r="Y4301" s="11">
        <f t="shared" si="618"/>
        <v>255</v>
      </c>
      <c r="Z4301" s="12" t="str">
        <f t="shared" si="619"/>
        <v>Proprietary A2</v>
      </c>
      <c r="AI4301" s="111"/>
      <c r="AJ4301" s="19"/>
      <c r="AK4301" s="19"/>
      <c r="AQ4301" s="34"/>
      <c r="AR4301" s="34"/>
      <c r="AS4301" s="34"/>
      <c r="AT4301" s="34"/>
      <c r="AU4301" s="34"/>
      <c r="AV4301" s="34"/>
      <c r="AW4301" s="34"/>
      <c r="AX4301" s="222">
        <v>126720</v>
      </c>
      <c r="AY4301" s="6">
        <v>7</v>
      </c>
      <c r="AZ4301" s="6">
        <v>255</v>
      </c>
      <c r="BA4301" s="87" t="s">
        <v>2762</v>
      </c>
      <c r="BB4301" s="39" t="s">
        <v>2413</v>
      </c>
      <c r="BC4301" s="84" t="s">
        <v>2710</v>
      </c>
      <c r="BL4301" s="42" t="s">
        <v>2693</v>
      </c>
      <c r="BM4301" s="43" t="s">
        <v>2688</v>
      </c>
      <c r="BO4301" s="111"/>
      <c r="BP4301" s="19"/>
    </row>
    <row r="4302" spans="1:68" ht="14.4" customHeight="1" x14ac:dyDescent="0.3">
      <c r="A4302" s="116">
        <v>4300</v>
      </c>
      <c r="H4302" t="s">
        <v>2638</v>
      </c>
      <c r="I4302" s="244">
        <v>8</v>
      </c>
      <c r="J4302" s="244">
        <v>5</v>
      </c>
      <c r="K4302" s="244" t="s">
        <v>2493</v>
      </c>
      <c r="L4302" s="244" t="s">
        <v>2538</v>
      </c>
      <c r="M4302" s="244" t="s">
        <v>2482</v>
      </c>
      <c r="N4302" s="244">
        <v>7</v>
      </c>
      <c r="O4302" s="244" t="s">
        <v>2474</v>
      </c>
      <c r="P4302" s="244" t="s">
        <v>2474</v>
      </c>
      <c r="Q4302" s="244" t="s">
        <v>2474</v>
      </c>
      <c r="R4302" s="6">
        <f t="shared" si="611"/>
        <v>7</v>
      </c>
      <c r="S4302" s="6">
        <f t="shared" si="612"/>
        <v>1</v>
      </c>
      <c r="T4302" s="7">
        <f t="shared" si="613"/>
        <v>126720</v>
      </c>
      <c r="U4302" s="121" t="str">
        <f t="shared" si="614"/>
        <v>1EF00</v>
      </c>
      <c r="V4302" s="10">
        <f t="shared" si="615"/>
        <v>239</v>
      </c>
      <c r="W4302" s="10">
        <f t="shared" si="616"/>
        <v>255</v>
      </c>
      <c r="X4302" s="11">
        <f t="shared" si="617"/>
        <v>7</v>
      </c>
      <c r="Y4302" s="11">
        <f t="shared" si="618"/>
        <v>255</v>
      </c>
      <c r="Z4302" s="12" t="str">
        <f t="shared" si="619"/>
        <v>Proprietary A2</v>
      </c>
      <c r="AI4302" s="111"/>
      <c r="AJ4302" s="19"/>
      <c r="AK4302" s="19"/>
      <c r="AL4302" s="21"/>
      <c r="AM4302" s="21"/>
      <c r="AN4302" s="21"/>
      <c r="AO4302" s="21"/>
      <c r="AP4302" s="20"/>
      <c r="AQ4302" s="20"/>
      <c r="AR4302" s="20"/>
      <c r="AS4302" s="20"/>
      <c r="AT4302" s="20"/>
      <c r="AU4302" s="20"/>
      <c r="AV4302" s="20"/>
      <c r="AW4302" s="20"/>
      <c r="AX4302" s="221">
        <v>126720</v>
      </c>
      <c r="AY4302" s="6">
        <v>7</v>
      </c>
      <c r="AZ4302" s="6">
        <v>255</v>
      </c>
      <c r="BA4302" s="87" t="s">
        <v>2763</v>
      </c>
      <c r="BB4302" s="39" t="s">
        <v>2415</v>
      </c>
      <c r="BC4302" s="84" t="s">
        <v>2710</v>
      </c>
      <c r="BL4302" s="42" t="s">
        <v>2693</v>
      </c>
      <c r="BM4302" s="43" t="s">
        <v>2688</v>
      </c>
      <c r="BO4302" s="111"/>
      <c r="BP4302" s="19"/>
    </row>
    <row r="4303" spans="1:68" ht="14.4" customHeight="1" x14ac:dyDescent="0.3">
      <c r="A4303" s="116">
        <v>4301</v>
      </c>
      <c r="H4303" t="s">
        <v>2619</v>
      </c>
      <c r="I4303" s="244">
        <v>8</v>
      </c>
      <c r="J4303" s="244" t="s">
        <v>2485</v>
      </c>
      <c r="K4303" s="244" t="s">
        <v>2517</v>
      </c>
      <c r="L4303" s="244" t="s">
        <v>2509</v>
      </c>
      <c r="M4303" s="244">
        <v>19</v>
      </c>
      <c r="N4303" s="244" t="s">
        <v>2554</v>
      </c>
      <c r="O4303" s="244" t="s">
        <v>2579</v>
      </c>
      <c r="P4303" s="244">
        <v>32</v>
      </c>
      <c r="Q4303" s="244">
        <v>3</v>
      </c>
      <c r="R4303" s="6">
        <f t="shared" ref="R4303:R4366" si="620">_xlfn.BITRSHIFT(_xlfn.BITAND(HEX2DEC(H4303),HEX2DEC("1C000000")),26)</f>
        <v>2</v>
      </c>
      <c r="S4303" s="6">
        <f t="shared" ref="S4303:S4366" si="621">_xlfn.BITRSHIFT(_xlfn.BITAND(HEX2DEC(H4303),HEX2DEC("01000000")),24)</f>
        <v>1</v>
      </c>
      <c r="T4303" s="7">
        <f t="shared" ref="T4303:T4366" si="622">IF(_xlfn.BITRSHIFT(_xlfn.BITAND(HEX2DEC(H4303),HEX2DEC("0FF0000")),16)&lt;240,_xlfn.BITRSHIFT(_xlfn.BITAND(HEX2DEC(H4303),HEX2DEC("1FF0000")),8),_xlfn.BITRSHIFT(_xlfn.BITAND(HEX2DEC(H4303),HEX2DEC("1FFFF00")),8))</f>
        <v>129025</v>
      </c>
      <c r="U4303" s="121" t="str">
        <f t="shared" ref="U4303:U4366" si="623">DEC2HEX(T4303)</f>
        <v>1F801</v>
      </c>
      <c r="V4303" s="10">
        <f t="shared" ref="V4303:V4366" si="624">_xlfn.BITRSHIFT(_xlfn.BITAND(HEX2DEC(H4303),HEX2DEC("0FF0000")),16)</f>
        <v>248</v>
      </c>
      <c r="W4303" s="10">
        <f t="shared" ref="W4303:W4366" si="625">_xlfn.BITRSHIFT(_xlfn.BITAND(HEX2DEC(H4303),HEX2DEC("FF00")),8)</f>
        <v>1</v>
      </c>
      <c r="X4303" s="11">
        <f t="shared" ref="X4303:X4366" si="626">_xlfn.BITAND(HEX2DEC(H4303),HEX2DEC("00000FF"))</f>
        <v>7</v>
      </c>
      <c r="Y4303" s="11">
        <f t="shared" ref="Y4303:Y4366" si="627">IF(_xlfn.BITRSHIFT(_xlfn.BITAND(HEX2DEC(H4303),HEX2DEC("0FF0000")),16)&lt;240,_xlfn.BITRSHIFT(_xlfn.BITAND(HEX2DEC(H4303),HEX2DEC("0FF00")),8),_xlfn.BITRSHIFT(_xlfn.BITAND(HEX2DEC(H4303),HEX2DEC("0FF0000")),16))</f>
        <v>248</v>
      </c>
      <c r="Z4303" s="12" t="str">
        <f t="shared" ref="Z4303:Z4366" si="628">VLOOKUP(T4303,BO:BP,2,FALSE)</f>
        <v>Position, Rapid Update</v>
      </c>
      <c r="AI4303" s="111"/>
      <c r="AJ4303" s="19"/>
      <c r="AK4303" s="19"/>
      <c r="AQ4303" s="34"/>
      <c r="AR4303" s="34"/>
      <c r="AS4303" s="34"/>
      <c r="AT4303" s="34"/>
      <c r="AU4303" s="34"/>
      <c r="AV4303" s="34"/>
      <c r="AW4303" s="34"/>
      <c r="AX4303" s="222">
        <v>129025</v>
      </c>
      <c r="AY4303" s="6">
        <v>7</v>
      </c>
      <c r="AZ4303" s="6">
        <v>248</v>
      </c>
      <c r="BA4303" s="87" t="s">
        <v>2689</v>
      </c>
      <c r="BB4303" s="39" t="s">
        <v>2690</v>
      </c>
      <c r="BC4303" s="84" t="s">
        <v>2691</v>
      </c>
      <c r="BD4303" s="38" t="s">
        <v>2350</v>
      </c>
      <c r="BE4303" s="39" t="s">
        <v>2692</v>
      </c>
      <c r="BF4303" s="90" t="s">
        <v>2691</v>
      </c>
      <c r="BL4303" s="42" t="s">
        <v>2693</v>
      </c>
      <c r="BM4303" s="43" t="s">
        <v>2688</v>
      </c>
      <c r="BO4303" s="111"/>
      <c r="BP4303" s="19"/>
    </row>
    <row r="4304" spans="1:68" ht="14.4" customHeight="1" x14ac:dyDescent="0.3">
      <c r="A4304" s="116">
        <v>4302</v>
      </c>
      <c r="H4304" t="s">
        <v>2620</v>
      </c>
      <c r="I4304" s="244">
        <v>8</v>
      </c>
      <c r="J4304" s="244">
        <v>0</v>
      </c>
      <c r="K4304" s="244" t="s">
        <v>2474</v>
      </c>
      <c r="L4304" s="244" t="s">
        <v>2474</v>
      </c>
      <c r="M4304" s="244" t="s">
        <v>2474</v>
      </c>
      <c r="N4304" s="244" t="s">
        <v>2521</v>
      </c>
      <c r="O4304" s="244">
        <v>2</v>
      </c>
      <c r="P4304" s="244" t="s">
        <v>2474</v>
      </c>
      <c r="Q4304" s="244" t="s">
        <v>2474</v>
      </c>
      <c r="R4304" s="6">
        <f t="shared" si="620"/>
        <v>2</v>
      </c>
      <c r="S4304" s="6">
        <f t="shared" si="621"/>
        <v>1</v>
      </c>
      <c r="T4304" s="7">
        <f t="shared" si="622"/>
        <v>127245</v>
      </c>
      <c r="U4304" s="121" t="str">
        <f t="shared" si="623"/>
        <v>1F10D</v>
      </c>
      <c r="V4304" s="10">
        <f t="shared" si="624"/>
        <v>241</v>
      </c>
      <c r="W4304" s="10">
        <f t="shared" si="625"/>
        <v>13</v>
      </c>
      <c r="X4304" s="11">
        <f t="shared" si="626"/>
        <v>1</v>
      </c>
      <c r="Y4304" s="11">
        <f t="shared" si="627"/>
        <v>241</v>
      </c>
      <c r="Z4304" s="12" t="str">
        <f t="shared" si="628"/>
        <v>Rudder</v>
      </c>
      <c r="AI4304" s="111"/>
      <c r="AJ4304" s="19"/>
      <c r="AK4304" s="19"/>
      <c r="AL4304" s="21"/>
      <c r="AM4304" s="21"/>
      <c r="AN4304" s="21"/>
      <c r="AO4304" s="21"/>
      <c r="AP4304" s="20"/>
      <c r="AQ4304" s="20"/>
      <c r="AR4304" s="20"/>
      <c r="AS4304" s="20"/>
      <c r="AT4304" s="20"/>
      <c r="AU4304" s="20"/>
      <c r="AV4304" s="20"/>
      <c r="AW4304" s="20"/>
      <c r="AX4304" s="221">
        <v>127245</v>
      </c>
      <c r="AY4304" s="6">
        <v>1</v>
      </c>
      <c r="AZ4304" s="6">
        <v>241</v>
      </c>
      <c r="BA4304" s="87" t="s">
        <v>2696</v>
      </c>
      <c r="BB4304" s="39" t="s">
        <v>2999</v>
      </c>
      <c r="BC4304" s="84" t="s">
        <v>2691</v>
      </c>
      <c r="BL4304" s="42" t="s">
        <v>2698</v>
      </c>
      <c r="BM4304" s="43" t="s">
        <v>2688</v>
      </c>
      <c r="BO4304" s="111"/>
      <c r="BP4304" s="19"/>
    </row>
    <row r="4305" spans="1:68" ht="14.4" customHeight="1" x14ac:dyDescent="0.3">
      <c r="A4305" s="116">
        <v>4303</v>
      </c>
      <c r="H4305" t="s">
        <v>2621</v>
      </c>
      <c r="I4305" s="244">
        <v>8</v>
      </c>
      <c r="J4305" s="244">
        <v>51</v>
      </c>
      <c r="K4305" s="244" t="s">
        <v>2519</v>
      </c>
      <c r="L4305" s="244" t="s">
        <v>2506</v>
      </c>
      <c r="M4305" s="244">
        <v>0</v>
      </c>
      <c r="N4305" s="244">
        <v>0</v>
      </c>
      <c r="O4305" s="244" t="s">
        <v>2474</v>
      </c>
      <c r="P4305" s="244" t="s">
        <v>2483</v>
      </c>
      <c r="Q4305" s="244" t="s">
        <v>2520</v>
      </c>
      <c r="R4305" s="6">
        <f t="shared" si="620"/>
        <v>2</v>
      </c>
      <c r="S4305" s="6">
        <f t="shared" si="621"/>
        <v>1</v>
      </c>
      <c r="T4305" s="7">
        <f t="shared" si="622"/>
        <v>127250</v>
      </c>
      <c r="U4305" s="121" t="str">
        <f t="shared" si="623"/>
        <v>1F112</v>
      </c>
      <c r="V4305" s="10">
        <f t="shared" si="624"/>
        <v>241</v>
      </c>
      <c r="W4305" s="10">
        <f t="shared" si="625"/>
        <v>18</v>
      </c>
      <c r="X4305" s="11">
        <f t="shared" si="626"/>
        <v>1</v>
      </c>
      <c r="Y4305" s="11">
        <f t="shared" si="627"/>
        <v>241</v>
      </c>
      <c r="Z4305" s="12" t="str">
        <f t="shared" si="628"/>
        <v>Vessel Heading</v>
      </c>
      <c r="AI4305" s="111"/>
      <c r="AJ4305" s="19"/>
      <c r="AK4305" s="19"/>
      <c r="AQ4305" s="34"/>
      <c r="AR4305" s="34"/>
      <c r="AS4305" s="34"/>
      <c r="AT4305" s="34"/>
      <c r="AU4305" s="34"/>
      <c r="AV4305" s="34"/>
      <c r="AW4305" s="34"/>
      <c r="AX4305" s="222">
        <v>127250</v>
      </c>
      <c r="AY4305" s="6">
        <v>1</v>
      </c>
      <c r="AZ4305" s="6">
        <v>241</v>
      </c>
      <c r="BA4305" s="87" t="s">
        <v>18</v>
      </c>
      <c r="BB4305" s="39" t="s">
        <v>2462</v>
      </c>
      <c r="BC4305" s="84" t="s">
        <v>2691</v>
      </c>
      <c r="BL4305" s="42" t="s">
        <v>2698</v>
      </c>
      <c r="BM4305" s="43" t="s">
        <v>2688</v>
      </c>
      <c r="BO4305" s="111"/>
      <c r="BP4305" s="19"/>
    </row>
    <row r="4306" spans="1:68" ht="14.4" customHeight="1" x14ac:dyDescent="0.3">
      <c r="A4306" s="116">
        <v>4304</v>
      </c>
      <c r="H4306" t="s">
        <v>2622</v>
      </c>
      <c r="I4306" s="244">
        <v>8</v>
      </c>
      <c r="J4306" s="244">
        <v>51</v>
      </c>
      <c r="K4306" s="244">
        <v>0</v>
      </c>
      <c r="L4306" s="244" t="s">
        <v>2563</v>
      </c>
      <c r="M4306" s="244" t="s">
        <v>2520</v>
      </c>
      <c r="N4306" s="244">
        <v>5</v>
      </c>
      <c r="O4306" s="244" t="s">
        <v>2474</v>
      </c>
      <c r="P4306" s="244" t="s">
        <v>2474</v>
      </c>
      <c r="Q4306" s="244" t="s">
        <v>2474</v>
      </c>
      <c r="R4306" s="6">
        <f t="shared" si="620"/>
        <v>2</v>
      </c>
      <c r="S4306" s="6">
        <f t="shared" si="621"/>
        <v>1</v>
      </c>
      <c r="T4306" s="7">
        <f t="shared" si="622"/>
        <v>127251</v>
      </c>
      <c r="U4306" s="121" t="str">
        <f t="shared" si="623"/>
        <v>1F113</v>
      </c>
      <c r="V4306" s="10">
        <f t="shared" si="624"/>
        <v>241</v>
      </c>
      <c r="W4306" s="10">
        <f t="shared" si="625"/>
        <v>19</v>
      </c>
      <c r="X4306" s="11">
        <f t="shared" si="626"/>
        <v>1</v>
      </c>
      <c r="Y4306" s="11">
        <f t="shared" si="627"/>
        <v>241</v>
      </c>
      <c r="Z4306" s="12" t="str">
        <f t="shared" si="628"/>
        <v>Rate of Turn</v>
      </c>
      <c r="AI4306" s="111"/>
      <c r="AJ4306" s="19"/>
      <c r="AK4306" s="19"/>
      <c r="AL4306" s="21"/>
      <c r="AM4306" s="21"/>
      <c r="AN4306" s="21"/>
      <c r="AO4306" s="21"/>
      <c r="AP4306" s="20"/>
      <c r="AQ4306" s="20"/>
      <c r="AR4306" s="20"/>
      <c r="AS4306" s="20"/>
      <c r="AT4306" s="20"/>
      <c r="AU4306" s="20"/>
      <c r="AV4306" s="20"/>
      <c r="AW4306" s="20"/>
      <c r="AX4306" s="221">
        <v>127251</v>
      </c>
      <c r="AY4306" s="6">
        <v>1</v>
      </c>
      <c r="AZ4306" s="6">
        <v>241</v>
      </c>
      <c r="BA4306" s="87" t="s">
        <v>2699</v>
      </c>
      <c r="BB4306" s="39" t="s">
        <v>2700</v>
      </c>
      <c r="BC4306" s="84" t="s">
        <v>2691</v>
      </c>
      <c r="BL4306" s="42" t="s">
        <v>2698</v>
      </c>
      <c r="BM4306" s="43" t="s">
        <v>2688</v>
      </c>
      <c r="BO4306" s="111"/>
      <c r="BP4306" s="19"/>
    </row>
    <row r="4307" spans="1:68" ht="14.4" customHeight="1" x14ac:dyDescent="0.3">
      <c r="A4307" s="116">
        <v>4305</v>
      </c>
      <c r="H4307" t="s">
        <v>2623</v>
      </c>
      <c r="I4307" s="244">
        <v>8</v>
      </c>
      <c r="J4307" s="244">
        <v>51</v>
      </c>
      <c r="K4307" s="244">
        <v>37</v>
      </c>
      <c r="L4307" s="244">
        <v>3</v>
      </c>
      <c r="M4307" s="244">
        <v>95</v>
      </c>
      <c r="N4307" s="244">
        <v>74</v>
      </c>
      <c r="O4307" s="244" t="s">
        <v>2515</v>
      </c>
      <c r="P4307" s="244" t="s">
        <v>2474</v>
      </c>
      <c r="Q4307" s="244" t="s">
        <v>2474</v>
      </c>
      <c r="R4307" s="6">
        <f t="shared" si="620"/>
        <v>2</v>
      </c>
      <c r="S4307" s="6">
        <f t="shared" si="621"/>
        <v>1</v>
      </c>
      <c r="T4307" s="7">
        <f t="shared" si="622"/>
        <v>130306</v>
      </c>
      <c r="U4307" s="121" t="str">
        <f t="shared" si="623"/>
        <v>1FD02</v>
      </c>
      <c r="V4307" s="10">
        <f t="shared" si="624"/>
        <v>253</v>
      </c>
      <c r="W4307" s="10">
        <f t="shared" si="625"/>
        <v>2</v>
      </c>
      <c r="X4307" s="11">
        <f t="shared" si="626"/>
        <v>1</v>
      </c>
      <c r="Y4307" s="11">
        <f t="shared" si="627"/>
        <v>253</v>
      </c>
      <c r="Z4307" s="12" t="str">
        <f t="shared" si="628"/>
        <v>Wind Data</v>
      </c>
      <c r="AI4307" s="111"/>
      <c r="AJ4307" s="19"/>
      <c r="AK4307" s="19"/>
      <c r="AQ4307" s="34"/>
      <c r="AR4307" s="34"/>
      <c r="AS4307" s="34"/>
      <c r="AT4307" s="34"/>
      <c r="AU4307" s="34"/>
      <c r="AV4307" s="34"/>
      <c r="AW4307" s="34"/>
      <c r="AX4307" s="222">
        <v>130306</v>
      </c>
      <c r="AY4307" s="6">
        <v>1</v>
      </c>
      <c r="AZ4307" s="6">
        <v>253</v>
      </c>
      <c r="BA4307" s="87" t="s">
        <v>2701</v>
      </c>
      <c r="BB4307" s="39" t="s">
        <v>2957</v>
      </c>
      <c r="BC4307" s="84" t="s">
        <v>2349</v>
      </c>
      <c r="BD4307" s="38" t="s">
        <v>2702</v>
      </c>
      <c r="BE4307" s="39" t="s">
        <v>3168</v>
      </c>
      <c r="BF4307" s="90" t="s">
        <v>2691</v>
      </c>
      <c r="BJ4307" s="47" t="s">
        <v>2703</v>
      </c>
      <c r="BL4307" s="42" t="s">
        <v>2698</v>
      </c>
      <c r="BM4307" s="43" t="s">
        <v>2688</v>
      </c>
      <c r="BO4307" s="111"/>
      <c r="BP4307" s="19"/>
    </row>
    <row r="4308" spans="1:68" ht="14.4" customHeight="1" x14ac:dyDescent="0.3">
      <c r="A4308" s="116">
        <v>4306</v>
      </c>
      <c r="H4308" t="s">
        <v>2522</v>
      </c>
      <c r="I4308" s="244">
        <v>8</v>
      </c>
      <c r="J4308" s="244">
        <v>12</v>
      </c>
      <c r="K4308" s="244" t="s">
        <v>2580</v>
      </c>
      <c r="L4308" s="244">
        <v>3</v>
      </c>
      <c r="M4308" s="244" t="s">
        <v>2545</v>
      </c>
      <c r="N4308" s="244">
        <v>85</v>
      </c>
      <c r="O4308" s="244" t="s">
        <v>2512</v>
      </c>
      <c r="P4308" s="244" t="s">
        <v>2474</v>
      </c>
      <c r="Q4308" s="244" t="s">
        <v>2474</v>
      </c>
      <c r="R4308" s="6">
        <f t="shared" si="620"/>
        <v>2</v>
      </c>
      <c r="S4308" s="6">
        <f t="shared" si="621"/>
        <v>1</v>
      </c>
      <c r="T4308" s="7">
        <f t="shared" si="622"/>
        <v>130306</v>
      </c>
      <c r="U4308" s="121" t="str">
        <f t="shared" si="623"/>
        <v>1FD02</v>
      </c>
      <c r="V4308" s="10">
        <f t="shared" si="624"/>
        <v>253</v>
      </c>
      <c r="W4308" s="10">
        <f t="shared" si="625"/>
        <v>2</v>
      </c>
      <c r="X4308" s="11">
        <f t="shared" si="626"/>
        <v>3</v>
      </c>
      <c r="Y4308" s="11">
        <f t="shared" si="627"/>
        <v>253</v>
      </c>
      <c r="Z4308" s="12" t="str">
        <f t="shared" si="628"/>
        <v>Wind Data</v>
      </c>
      <c r="AI4308" s="111"/>
      <c r="AJ4308" s="19"/>
      <c r="AK4308" s="19"/>
      <c r="AL4308" s="21"/>
      <c r="AM4308" s="21"/>
      <c r="AN4308" s="21"/>
      <c r="AO4308" s="21"/>
      <c r="AP4308" s="20"/>
      <c r="AQ4308" s="20"/>
      <c r="AR4308" s="20"/>
      <c r="AS4308" s="20"/>
      <c r="AT4308" s="20"/>
      <c r="AU4308" s="20"/>
      <c r="AV4308" s="20"/>
      <c r="AW4308" s="20"/>
      <c r="AX4308" s="221">
        <v>130306</v>
      </c>
      <c r="AY4308" s="6">
        <v>3</v>
      </c>
      <c r="AZ4308" s="6">
        <v>253</v>
      </c>
      <c r="BA4308" s="87" t="s">
        <v>2701</v>
      </c>
      <c r="BB4308" s="39" t="s">
        <v>3073</v>
      </c>
      <c r="BC4308" s="84" t="s">
        <v>2349</v>
      </c>
      <c r="BD4308" s="38" t="s">
        <v>2702</v>
      </c>
      <c r="BE4308" s="39" t="s">
        <v>3063</v>
      </c>
      <c r="BF4308" s="90" t="s">
        <v>2691</v>
      </c>
      <c r="BJ4308" s="47" t="s">
        <v>2704</v>
      </c>
      <c r="BL4308" s="42" t="s">
        <v>2705</v>
      </c>
      <c r="BM4308" s="43" t="s">
        <v>2688</v>
      </c>
      <c r="BO4308" s="111"/>
      <c r="BP4308" s="19"/>
    </row>
    <row r="4309" spans="1:68" ht="14.4" customHeight="1" x14ac:dyDescent="0.3">
      <c r="A4309" s="116">
        <v>4307</v>
      </c>
      <c r="H4309" t="s">
        <v>3104</v>
      </c>
      <c r="I4309" s="244">
        <v>3</v>
      </c>
      <c r="J4309" s="244">
        <v>16</v>
      </c>
      <c r="K4309" s="244" t="s">
        <v>2528</v>
      </c>
      <c r="L4309" s="244">
        <v>1</v>
      </c>
      <c r="M4309" s="244"/>
      <c r="N4309" s="244"/>
      <c r="O4309" s="244"/>
      <c r="P4309" s="244"/>
      <c r="Q4309" s="244"/>
      <c r="R4309" s="6">
        <f t="shared" si="620"/>
        <v>6</v>
      </c>
      <c r="S4309" s="6">
        <f t="shared" si="621"/>
        <v>0</v>
      </c>
      <c r="T4309" s="7">
        <f t="shared" si="622"/>
        <v>59904</v>
      </c>
      <c r="U4309" s="121" t="str">
        <f t="shared" si="623"/>
        <v>EA00</v>
      </c>
      <c r="V4309" s="10">
        <f t="shared" si="624"/>
        <v>234</v>
      </c>
      <c r="W4309" s="10">
        <f t="shared" si="625"/>
        <v>8</v>
      </c>
      <c r="X4309" s="11">
        <f t="shared" si="626"/>
        <v>1</v>
      </c>
      <c r="Y4309" s="11">
        <f t="shared" si="627"/>
        <v>8</v>
      </c>
      <c r="Z4309" s="12" t="str">
        <f t="shared" si="628"/>
        <v>Request</v>
      </c>
      <c r="AI4309" s="111"/>
      <c r="AJ4309" s="19"/>
      <c r="AK4309" s="19"/>
      <c r="AQ4309" s="34"/>
      <c r="AR4309" s="34"/>
      <c r="AS4309" s="34"/>
      <c r="AT4309" s="34"/>
      <c r="AU4309" s="34"/>
      <c r="AV4309" s="34"/>
      <c r="AW4309" s="34"/>
      <c r="AX4309" s="222">
        <v>59904</v>
      </c>
      <c r="AY4309" s="6">
        <v>1</v>
      </c>
      <c r="AZ4309" s="6">
        <v>8</v>
      </c>
      <c r="BA4309" s="87" t="s">
        <v>3195</v>
      </c>
      <c r="BB4309" s="39" t="s">
        <v>2913</v>
      </c>
      <c r="BC4309" s="84" t="s">
        <v>4</v>
      </c>
      <c r="BL4309" s="42" t="s">
        <v>2698</v>
      </c>
      <c r="BM4309" s="43" t="s">
        <v>3192</v>
      </c>
      <c r="BO4309" s="111"/>
      <c r="BP4309" s="19"/>
    </row>
    <row r="4310" spans="1:68" ht="14.4" customHeight="1" x14ac:dyDescent="0.3">
      <c r="A4310" s="116">
        <v>4308</v>
      </c>
      <c r="H4310" t="s">
        <v>2619</v>
      </c>
      <c r="I4310" s="244">
        <v>8</v>
      </c>
      <c r="J4310" s="244" t="s">
        <v>2485</v>
      </c>
      <c r="K4310" s="244" t="s">
        <v>2517</v>
      </c>
      <c r="L4310" s="244" t="s">
        <v>2509</v>
      </c>
      <c r="M4310" s="244">
        <v>19</v>
      </c>
      <c r="N4310" s="244" t="s">
        <v>2585</v>
      </c>
      <c r="O4310" s="244" t="s">
        <v>2579</v>
      </c>
      <c r="P4310" s="244">
        <v>32</v>
      </c>
      <c r="Q4310" s="244">
        <v>3</v>
      </c>
      <c r="R4310" s="6">
        <f t="shared" si="620"/>
        <v>2</v>
      </c>
      <c r="S4310" s="6">
        <f t="shared" si="621"/>
        <v>1</v>
      </c>
      <c r="T4310" s="7">
        <f t="shared" si="622"/>
        <v>129025</v>
      </c>
      <c r="U4310" s="121" t="str">
        <f t="shared" si="623"/>
        <v>1F801</v>
      </c>
      <c r="V4310" s="10">
        <f t="shared" si="624"/>
        <v>248</v>
      </c>
      <c r="W4310" s="10">
        <f t="shared" si="625"/>
        <v>1</v>
      </c>
      <c r="X4310" s="11">
        <f t="shared" si="626"/>
        <v>7</v>
      </c>
      <c r="Y4310" s="11">
        <f t="shared" si="627"/>
        <v>248</v>
      </c>
      <c r="Z4310" s="12" t="str">
        <f t="shared" si="628"/>
        <v>Position, Rapid Update</v>
      </c>
      <c r="AI4310" s="111"/>
      <c r="AJ4310" s="19"/>
      <c r="AK4310" s="19"/>
      <c r="AL4310" s="21"/>
      <c r="AM4310" s="21"/>
      <c r="AN4310" s="21"/>
      <c r="AO4310" s="21"/>
      <c r="AP4310" s="20"/>
      <c r="AQ4310" s="20"/>
      <c r="AR4310" s="20"/>
      <c r="AS4310" s="20"/>
      <c r="AT4310" s="20"/>
      <c r="AU4310" s="20"/>
      <c r="AV4310" s="20"/>
      <c r="AW4310" s="20"/>
      <c r="AX4310" s="221">
        <v>129025</v>
      </c>
      <c r="AY4310" s="6">
        <v>7</v>
      </c>
      <c r="AZ4310" s="6">
        <v>248</v>
      </c>
      <c r="BA4310" s="87" t="s">
        <v>2689</v>
      </c>
      <c r="BB4310" s="39" t="s">
        <v>2690</v>
      </c>
      <c r="BC4310" s="84" t="s">
        <v>2691</v>
      </c>
      <c r="BD4310" s="38" t="s">
        <v>2350</v>
      </c>
      <c r="BE4310" s="39" t="s">
        <v>2692</v>
      </c>
      <c r="BF4310" s="90" t="s">
        <v>2691</v>
      </c>
      <c r="BL4310" s="42" t="s">
        <v>2693</v>
      </c>
      <c r="BM4310" s="43" t="s">
        <v>2688</v>
      </c>
      <c r="BO4310" s="111"/>
      <c r="BP4310" s="19"/>
    </row>
    <row r="4311" spans="1:68" ht="14.4" customHeight="1" x14ac:dyDescent="0.3">
      <c r="A4311" s="116">
        <v>4309</v>
      </c>
      <c r="H4311" t="s">
        <v>2620</v>
      </c>
      <c r="I4311" s="244">
        <v>8</v>
      </c>
      <c r="J4311" s="244">
        <v>0</v>
      </c>
      <c r="K4311" s="244" t="s">
        <v>2474</v>
      </c>
      <c r="L4311" s="244" t="s">
        <v>2474</v>
      </c>
      <c r="M4311" s="244" t="s">
        <v>2474</v>
      </c>
      <c r="N4311" s="244" t="s">
        <v>2521</v>
      </c>
      <c r="O4311" s="244">
        <v>2</v>
      </c>
      <c r="P4311" s="244" t="s">
        <v>2474</v>
      </c>
      <c r="Q4311" s="244" t="s">
        <v>2474</v>
      </c>
      <c r="R4311" s="6">
        <f t="shared" si="620"/>
        <v>2</v>
      </c>
      <c r="S4311" s="6">
        <f t="shared" si="621"/>
        <v>1</v>
      </c>
      <c r="T4311" s="7">
        <f t="shared" si="622"/>
        <v>127245</v>
      </c>
      <c r="U4311" s="121" t="str">
        <f t="shared" si="623"/>
        <v>1F10D</v>
      </c>
      <c r="V4311" s="10">
        <f t="shared" si="624"/>
        <v>241</v>
      </c>
      <c r="W4311" s="10">
        <f t="shared" si="625"/>
        <v>13</v>
      </c>
      <c r="X4311" s="11">
        <f t="shared" si="626"/>
        <v>1</v>
      </c>
      <c r="Y4311" s="11">
        <f t="shared" si="627"/>
        <v>241</v>
      </c>
      <c r="Z4311" s="12" t="str">
        <f t="shared" si="628"/>
        <v>Rudder</v>
      </c>
      <c r="AI4311" s="111"/>
      <c r="AJ4311" s="19"/>
      <c r="AK4311" s="19"/>
      <c r="AQ4311" s="34"/>
      <c r="AR4311" s="34"/>
      <c r="AS4311" s="34"/>
      <c r="AT4311" s="34"/>
      <c r="AU4311" s="34"/>
      <c r="AV4311" s="34"/>
      <c r="AW4311" s="34"/>
      <c r="AX4311" s="222">
        <v>127245</v>
      </c>
      <c r="AY4311" s="6">
        <v>1</v>
      </c>
      <c r="AZ4311" s="6">
        <v>241</v>
      </c>
      <c r="BA4311" s="87" t="s">
        <v>2696</v>
      </c>
      <c r="BB4311" s="39" t="s">
        <v>2999</v>
      </c>
      <c r="BC4311" s="84" t="s">
        <v>2691</v>
      </c>
      <c r="BL4311" s="42" t="s">
        <v>2698</v>
      </c>
      <c r="BM4311" s="43" t="s">
        <v>2688</v>
      </c>
      <c r="BO4311" s="111"/>
      <c r="BP4311" s="19"/>
    </row>
    <row r="4312" spans="1:68" ht="14.4" customHeight="1" x14ac:dyDescent="0.3">
      <c r="A4312" s="116">
        <v>4310</v>
      </c>
      <c r="H4312" t="s">
        <v>2621</v>
      </c>
      <c r="I4312" s="244">
        <v>8</v>
      </c>
      <c r="J4312" s="244" t="s">
        <v>2601</v>
      </c>
      <c r="K4312" s="244" t="s">
        <v>2519</v>
      </c>
      <c r="L4312" s="244" t="s">
        <v>2506</v>
      </c>
      <c r="M4312" s="244">
        <v>0</v>
      </c>
      <c r="N4312" s="244">
        <v>0</v>
      </c>
      <c r="O4312" s="244" t="s">
        <v>2474</v>
      </c>
      <c r="P4312" s="244" t="s">
        <v>2483</v>
      </c>
      <c r="Q4312" s="244" t="s">
        <v>2520</v>
      </c>
      <c r="R4312" s="6">
        <f t="shared" si="620"/>
        <v>2</v>
      </c>
      <c r="S4312" s="6">
        <f t="shared" si="621"/>
        <v>1</v>
      </c>
      <c r="T4312" s="7">
        <f t="shared" si="622"/>
        <v>127250</v>
      </c>
      <c r="U4312" s="121" t="str">
        <f t="shared" si="623"/>
        <v>1F112</v>
      </c>
      <c r="V4312" s="10">
        <f t="shared" si="624"/>
        <v>241</v>
      </c>
      <c r="W4312" s="10">
        <f t="shared" si="625"/>
        <v>18</v>
      </c>
      <c r="X4312" s="11">
        <f t="shared" si="626"/>
        <v>1</v>
      </c>
      <c r="Y4312" s="11">
        <f t="shared" si="627"/>
        <v>241</v>
      </c>
      <c r="Z4312" s="12" t="str">
        <f t="shared" si="628"/>
        <v>Vessel Heading</v>
      </c>
      <c r="AI4312" s="111"/>
      <c r="AJ4312" s="19"/>
      <c r="AK4312" s="19"/>
      <c r="AL4312" s="21"/>
      <c r="AM4312" s="21"/>
      <c r="AN4312" s="21"/>
      <c r="AO4312" s="21"/>
      <c r="AP4312" s="20"/>
      <c r="AQ4312" s="20"/>
      <c r="AR4312" s="20"/>
      <c r="AS4312" s="20"/>
      <c r="AT4312" s="20"/>
      <c r="AU4312" s="20"/>
      <c r="AV4312" s="20"/>
      <c r="AW4312" s="20"/>
      <c r="AX4312" s="221">
        <v>127250</v>
      </c>
      <c r="AY4312" s="6">
        <v>1</v>
      </c>
      <c r="AZ4312" s="6">
        <v>241</v>
      </c>
      <c r="BA4312" s="87" t="s">
        <v>18</v>
      </c>
      <c r="BB4312" s="39" t="s">
        <v>2462</v>
      </c>
      <c r="BC4312" s="84" t="s">
        <v>2691</v>
      </c>
      <c r="BL4312" s="42" t="s">
        <v>2698</v>
      </c>
      <c r="BM4312" s="43" t="s">
        <v>2688</v>
      </c>
      <c r="BO4312" s="111"/>
      <c r="BP4312" s="19"/>
    </row>
    <row r="4313" spans="1:68" ht="14.4" customHeight="1" x14ac:dyDescent="0.3">
      <c r="A4313" s="116">
        <v>4311</v>
      </c>
      <c r="H4313" t="s">
        <v>2622</v>
      </c>
      <c r="I4313" s="244">
        <v>8</v>
      </c>
      <c r="J4313" s="244" t="s">
        <v>2601</v>
      </c>
      <c r="K4313" s="244">
        <v>0</v>
      </c>
      <c r="L4313" s="244" t="s">
        <v>2563</v>
      </c>
      <c r="M4313" s="244" t="s">
        <v>2520</v>
      </c>
      <c r="N4313" s="244">
        <v>5</v>
      </c>
      <c r="O4313" s="244" t="s">
        <v>2474</v>
      </c>
      <c r="P4313" s="244" t="s">
        <v>2474</v>
      </c>
      <c r="Q4313" s="244" t="s">
        <v>2474</v>
      </c>
      <c r="R4313" s="6">
        <f t="shared" si="620"/>
        <v>2</v>
      </c>
      <c r="S4313" s="6">
        <f t="shared" si="621"/>
        <v>1</v>
      </c>
      <c r="T4313" s="7">
        <f t="shared" si="622"/>
        <v>127251</v>
      </c>
      <c r="U4313" s="121" t="str">
        <f t="shared" si="623"/>
        <v>1F113</v>
      </c>
      <c r="V4313" s="10">
        <f t="shared" si="624"/>
        <v>241</v>
      </c>
      <c r="W4313" s="10">
        <f t="shared" si="625"/>
        <v>19</v>
      </c>
      <c r="X4313" s="11">
        <f t="shared" si="626"/>
        <v>1</v>
      </c>
      <c r="Y4313" s="11">
        <f t="shared" si="627"/>
        <v>241</v>
      </c>
      <c r="Z4313" s="12" t="str">
        <f t="shared" si="628"/>
        <v>Rate of Turn</v>
      </c>
      <c r="AI4313" s="111"/>
      <c r="AJ4313" s="19"/>
      <c r="AK4313" s="19"/>
      <c r="AQ4313" s="34"/>
      <c r="AR4313" s="34"/>
      <c r="AS4313" s="34"/>
      <c r="AT4313" s="34"/>
      <c r="AU4313" s="34"/>
      <c r="AV4313" s="34"/>
      <c r="AW4313" s="34"/>
      <c r="AX4313" s="222">
        <v>127251</v>
      </c>
      <c r="AY4313" s="6">
        <v>1</v>
      </c>
      <c r="AZ4313" s="6">
        <v>241</v>
      </c>
      <c r="BA4313" s="87" t="s">
        <v>2699</v>
      </c>
      <c r="BB4313" s="39" t="s">
        <v>2700</v>
      </c>
      <c r="BC4313" s="84" t="s">
        <v>2691</v>
      </c>
      <c r="BL4313" s="42" t="s">
        <v>2698</v>
      </c>
      <c r="BM4313" s="43" t="s">
        <v>2688</v>
      </c>
      <c r="BO4313" s="111"/>
      <c r="BP4313" s="19"/>
    </row>
    <row r="4314" spans="1:68" ht="14.4" customHeight="1" x14ac:dyDescent="0.3">
      <c r="A4314" s="116">
        <v>4312</v>
      </c>
      <c r="H4314" t="s">
        <v>2525</v>
      </c>
      <c r="I4314" s="244">
        <v>8</v>
      </c>
      <c r="J4314" s="244" t="s">
        <v>2545</v>
      </c>
      <c r="K4314" s="244" t="s">
        <v>2521</v>
      </c>
      <c r="L4314" s="244">
        <v>0</v>
      </c>
      <c r="M4314" s="244">
        <v>0</v>
      </c>
      <c r="N4314" s="244" t="s">
        <v>2474</v>
      </c>
      <c r="O4314" s="244" t="s">
        <v>2483</v>
      </c>
      <c r="P4314" s="244" t="s">
        <v>2474</v>
      </c>
      <c r="Q4314" s="244" t="s">
        <v>2483</v>
      </c>
      <c r="R4314" s="6">
        <f t="shared" si="620"/>
        <v>2</v>
      </c>
      <c r="S4314" s="6">
        <f t="shared" si="621"/>
        <v>1</v>
      </c>
      <c r="T4314" s="7">
        <f t="shared" si="622"/>
        <v>130578</v>
      </c>
      <c r="U4314" s="121" t="str">
        <f t="shared" si="623"/>
        <v>1FE12</v>
      </c>
      <c r="V4314" s="10">
        <f t="shared" si="624"/>
        <v>254</v>
      </c>
      <c r="W4314" s="10">
        <f t="shared" si="625"/>
        <v>18</v>
      </c>
      <c r="X4314" s="11">
        <f t="shared" si="626"/>
        <v>3</v>
      </c>
      <c r="Y4314" s="11">
        <f t="shared" si="627"/>
        <v>254</v>
      </c>
      <c r="Z4314" s="12" t="str">
        <f t="shared" si="628"/>
        <v>Vessel Speed Components</v>
      </c>
      <c r="AI4314" s="111"/>
      <c r="AJ4314" s="19"/>
      <c r="AK4314" s="19"/>
      <c r="AL4314" s="21"/>
      <c r="AM4314" s="21"/>
      <c r="AN4314" s="21"/>
      <c r="AO4314" s="21"/>
      <c r="AP4314" s="20"/>
      <c r="AQ4314" s="20"/>
      <c r="AR4314" s="20"/>
      <c r="AS4314" s="20"/>
      <c r="AT4314" s="20"/>
      <c r="AU4314" s="20"/>
      <c r="AV4314" s="20"/>
      <c r="AW4314" s="20"/>
      <c r="AX4314" s="221">
        <v>130578</v>
      </c>
      <c r="AY4314" s="6">
        <v>3</v>
      </c>
      <c r="AZ4314" s="6">
        <v>254</v>
      </c>
      <c r="BA4314" s="87" t="s">
        <v>2724</v>
      </c>
      <c r="BB4314" s="39" t="s">
        <v>2709</v>
      </c>
      <c r="BC4314" s="84" t="s">
        <v>2710</v>
      </c>
      <c r="BD4314" s="38" t="s">
        <v>2353</v>
      </c>
      <c r="BE4314" s="39" t="s">
        <v>2457</v>
      </c>
      <c r="BF4314" s="90" t="s">
        <v>2349</v>
      </c>
      <c r="BG4314" s="58" t="s">
        <v>2725</v>
      </c>
      <c r="BI4314" s="6" t="s">
        <v>2349</v>
      </c>
      <c r="BL4314" s="42" t="s">
        <v>2705</v>
      </c>
      <c r="BM4314" s="43" t="s">
        <v>2688</v>
      </c>
      <c r="BO4314" s="111"/>
      <c r="BP4314" s="19"/>
    </row>
    <row r="4315" spans="1:68" ht="14.4" customHeight="1" x14ac:dyDescent="0.3">
      <c r="A4315" s="116">
        <v>4313</v>
      </c>
      <c r="H4315" t="s">
        <v>2525</v>
      </c>
      <c r="I4315" s="244">
        <v>8</v>
      </c>
      <c r="J4315" s="244" t="s">
        <v>2576</v>
      </c>
      <c r="K4315" s="244" t="s">
        <v>2474</v>
      </c>
      <c r="L4315" s="244" t="s">
        <v>2483</v>
      </c>
      <c r="M4315" s="244" t="s">
        <v>2474</v>
      </c>
      <c r="N4315" s="244" t="s">
        <v>2483</v>
      </c>
      <c r="O4315" s="244" t="s">
        <v>2474</v>
      </c>
      <c r="P4315" s="244" t="s">
        <v>2483</v>
      </c>
      <c r="Q4315" s="244" t="s">
        <v>2474</v>
      </c>
      <c r="R4315" s="6">
        <f t="shared" si="620"/>
        <v>2</v>
      </c>
      <c r="S4315" s="6">
        <f t="shared" si="621"/>
        <v>1</v>
      </c>
      <c r="T4315" s="7">
        <f t="shared" si="622"/>
        <v>130578</v>
      </c>
      <c r="U4315" s="121" t="str">
        <f t="shared" si="623"/>
        <v>1FE12</v>
      </c>
      <c r="V4315" s="10">
        <f t="shared" si="624"/>
        <v>254</v>
      </c>
      <c r="W4315" s="10">
        <f t="shared" si="625"/>
        <v>18</v>
      </c>
      <c r="X4315" s="11">
        <f t="shared" si="626"/>
        <v>3</v>
      </c>
      <c r="Y4315" s="11">
        <f t="shared" si="627"/>
        <v>254</v>
      </c>
      <c r="Z4315" s="12" t="str">
        <f t="shared" si="628"/>
        <v>Vessel Speed Components</v>
      </c>
      <c r="AI4315" s="111"/>
      <c r="AJ4315" s="19"/>
      <c r="AK4315" s="19"/>
      <c r="AQ4315" s="34"/>
      <c r="AR4315" s="34"/>
      <c r="AS4315" s="34"/>
      <c r="AT4315" s="34"/>
      <c r="AU4315" s="34"/>
      <c r="AV4315" s="34"/>
      <c r="AW4315" s="34"/>
      <c r="AX4315" s="222">
        <v>130578</v>
      </c>
      <c r="AY4315" s="6">
        <v>3</v>
      </c>
      <c r="AZ4315" s="6">
        <v>254</v>
      </c>
      <c r="BA4315" s="87" t="s">
        <v>2727</v>
      </c>
      <c r="BB4315" s="39" t="s">
        <v>2352</v>
      </c>
      <c r="BC4315" s="84" t="s">
        <v>2710</v>
      </c>
      <c r="BD4315" s="38" t="s">
        <v>2728</v>
      </c>
      <c r="BG4315" s="58" t="s">
        <v>2725</v>
      </c>
      <c r="BI4315" s="6" t="s">
        <v>2349</v>
      </c>
      <c r="BL4315" s="42" t="s">
        <v>2705</v>
      </c>
      <c r="BM4315" s="43" t="s">
        <v>2688</v>
      </c>
      <c r="BO4315" s="111"/>
      <c r="BP4315" s="19"/>
    </row>
    <row r="4316" spans="1:68" ht="14.4" customHeight="1" x14ac:dyDescent="0.3">
      <c r="A4316" s="116">
        <v>4314</v>
      </c>
      <c r="H4316" t="s">
        <v>2623</v>
      </c>
      <c r="I4316" s="244">
        <v>8</v>
      </c>
      <c r="J4316" s="244" t="s">
        <v>2601</v>
      </c>
      <c r="K4316" s="244">
        <v>37</v>
      </c>
      <c r="L4316" s="244">
        <v>3</v>
      </c>
      <c r="M4316" s="244">
        <v>95</v>
      </c>
      <c r="N4316" s="244">
        <v>74</v>
      </c>
      <c r="O4316" s="244" t="s">
        <v>2515</v>
      </c>
      <c r="P4316" s="244" t="s">
        <v>2474</v>
      </c>
      <c r="Q4316" s="244" t="s">
        <v>2474</v>
      </c>
      <c r="R4316" s="6">
        <f t="shared" si="620"/>
        <v>2</v>
      </c>
      <c r="S4316" s="6">
        <f t="shared" si="621"/>
        <v>1</v>
      </c>
      <c r="T4316" s="7">
        <f t="shared" si="622"/>
        <v>130306</v>
      </c>
      <c r="U4316" s="121" t="str">
        <f t="shared" si="623"/>
        <v>1FD02</v>
      </c>
      <c r="V4316" s="10">
        <f t="shared" si="624"/>
        <v>253</v>
      </c>
      <c r="W4316" s="10">
        <f t="shared" si="625"/>
        <v>2</v>
      </c>
      <c r="X4316" s="11">
        <f t="shared" si="626"/>
        <v>1</v>
      </c>
      <c r="Y4316" s="11">
        <f t="shared" si="627"/>
        <v>253</v>
      </c>
      <c r="Z4316" s="12" t="str">
        <f t="shared" si="628"/>
        <v>Wind Data</v>
      </c>
      <c r="AI4316" s="111"/>
      <c r="AJ4316" s="19"/>
      <c r="AK4316" s="19"/>
      <c r="AL4316" s="21"/>
      <c r="AM4316" s="21"/>
      <c r="AN4316" s="21"/>
      <c r="AO4316" s="21"/>
      <c r="AP4316" s="20"/>
      <c r="AQ4316" s="20"/>
      <c r="AR4316" s="20"/>
      <c r="AS4316" s="20"/>
      <c r="AT4316" s="20"/>
      <c r="AU4316" s="20"/>
      <c r="AV4316" s="20"/>
      <c r="AW4316" s="20"/>
      <c r="AX4316" s="221">
        <v>130306</v>
      </c>
      <c r="AY4316" s="6">
        <v>1</v>
      </c>
      <c r="AZ4316" s="6">
        <v>253</v>
      </c>
      <c r="BA4316" s="87" t="s">
        <v>2701</v>
      </c>
      <c r="BB4316" s="39" t="s">
        <v>2957</v>
      </c>
      <c r="BC4316" s="84" t="s">
        <v>2349</v>
      </c>
      <c r="BD4316" s="38" t="s">
        <v>2702</v>
      </c>
      <c r="BE4316" s="39" t="s">
        <v>3168</v>
      </c>
      <c r="BF4316" s="90" t="s">
        <v>2691</v>
      </c>
      <c r="BJ4316" s="47" t="s">
        <v>2703</v>
      </c>
      <c r="BL4316" s="42" t="s">
        <v>2698</v>
      </c>
      <c r="BM4316" s="43" t="s">
        <v>2688</v>
      </c>
      <c r="BO4316" s="111"/>
      <c r="BP4316" s="19"/>
    </row>
    <row r="4317" spans="1:68" ht="14.4" customHeight="1" x14ac:dyDescent="0.3">
      <c r="A4317" s="116">
        <v>4315</v>
      </c>
      <c r="H4317" t="s">
        <v>2638</v>
      </c>
      <c r="I4317" s="244">
        <v>8</v>
      </c>
      <c r="J4317" s="244">
        <v>20</v>
      </c>
      <c r="K4317" s="244" t="s">
        <v>2538</v>
      </c>
      <c r="L4317" s="244" t="s">
        <v>2639</v>
      </c>
      <c r="M4317" s="244">
        <v>98</v>
      </c>
      <c r="N4317" s="244">
        <v>61</v>
      </c>
      <c r="O4317" s="244">
        <v>6</v>
      </c>
      <c r="P4317" s="244">
        <v>2</v>
      </c>
      <c r="Q4317" s="244">
        <v>2</v>
      </c>
      <c r="R4317" s="6">
        <f t="shared" si="620"/>
        <v>7</v>
      </c>
      <c r="S4317" s="6">
        <f t="shared" si="621"/>
        <v>1</v>
      </c>
      <c r="T4317" s="7">
        <f t="shared" si="622"/>
        <v>126720</v>
      </c>
      <c r="U4317" s="121" t="str">
        <f t="shared" si="623"/>
        <v>1EF00</v>
      </c>
      <c r="V4317" s="10">
        <f t="shared" si="624"/>
        <v>239</v>
      </c>
      <c r="W4317" s="10">
        <f t="shared" si="625"/>
        <v>255</v>
      </c>
      <c r="X4317" s="11">
        <f t="shared" si="626"/>
        <v>7</v>
      </c>
      <c r="Y4317" s="11">
        <f t="shared" si="627"/>
        <v>255</v>
      </c>
      <c r="Z4317" s="12" t="str">
        <f t="shared" si="628"/>
        <v>Proprietary A2</v>
      </c>
      <c r="AI4317" s="111"/>
      <c r="AJ4317" s="19"/>
      <c r="AK4317" s="19"/>
      <c r="AQ4317" s="34"/>
      <c r="AR4317" s="34"/>
      <c r="AS4317" s="34"/>
      <c r="AT4317" s="34"/>
      <c r="AU4317" s="34"/>
      <c r="AV4317" s="34"/>
      <c r="AW4317" s="34"/>
      <c r="AX4317" s="222">
        <v>126720</v>
      </c>
      <c r="AY4317" s="6">
        <v>7</v>
      </c>
      <c r="AZ4317" s="6">
        <v>255</v>
      </c>
      <c r="BA4317" s="87" t="s">
        <v>2755</v>
      </c>
      <c r="BB4317" s="39" t="s">
        <v>2709</v>
      </c>
      <c r="BC4317" s="84" t="s">
        <v>2710</v>
      </c>
      <c r="BD4317" s="38" t="s">
        <v>2756</v>
      </c>
      <c r="BE4317" s="39" t="s">
        <v>2757</v>
      </c>
      <c r="BF4317" s="90" t="s">
        <v>2710</v>
      </c>
      <c r="BJ4317" s="47" t="s">
        <v>2758</v>
      </c>
      <c r="BL4317" s="42" t="s">
        <v>2693</v>
      </c>
      <c r="BM4317" s="43" t="s">
        <v>2688</v>
      </c>
      <c r="BO4317" s="111"/>
      <c r="BP4317" s="19"/>
    </row>
    <row r="4318" spans="1:68" ht="14.4" customHeight="1" x14ac:dyDescent="0.3">
      <c r="A4318" s="116">
        <v>4316</v>
      </c>
      <c r="H4318" t="s">
        <v>2638</v>
      </c>
      <c r="I4318" s="244">
        <v>8</v>
      </c>
      <c r="J4318" s="244">
        <v>21</v>
      </c>
      <c r="K4318" s="244" t="s">
        <v>2474</v>
      </c>
      <c r="L4318" s="244" t="s">
        <v>2474</v>
      </c>
      <c r="M4318" s="244" t="s">
        <v>2474</v>
      </c>
      <c r="N4318" s="244" t="s">
        <v>2474</v>
      </c>
      <c r="O4318" s="244">
        <v>3</v>
      </c>
      <c r="P4318" s="244">
        <v>3</v>
      </c>
      <c r="Q4318" s="244">
        <v>0</v>
      </c>
      <c r="R4318" s="6">
        <f t="shared" si="620"/>
        <v>7</v>
      </c>
      <c r="S4318" s="6">
        <f t="shared" si="621"/>
        <v>1</v>
      </c>
      <c r="T4318" s="7">
        <f t="shared" si="622"/>
        <v>126720</v>
      </c>
      <c r="U4318" s="121" t="str">
        <f t="shared" si="623"/>
        <v>1EF00</v>
      </c>
      <c r="V4318" s="10">
        <f t="shared" si="624"/>
        <v>239</v>
      </c>
      <c r="W4318" s="10">
        <f t="shared" si="625"/>
        <v>255</v>
      </c>
      <c r="X4318" s="11">
        <f t="shared" si="626"/>
        <v>7</v>
      </c>
      <c r="Y4318" s="11">
        <f t="shared" si="627"/>
        <v>255</v>
      </c>
      <c r="Z4318" s="12" t="str">
        <f t="shared" si="628"/>
        <v>Proprietary A2</v>
      </c>
      <c r="AI4318" s="111"/>
      <c r="AJ4318" s="19"/>
      <c r="AK4318" s="19"/>
      <c r="AL4318" s="21"/>
      <c r="AM4318" s="21"/>
      <c r="AN4318" s="21"/>
      <c r="AO4318" s="21"/>
      <c r="AP4318" s="20"/>
      <c r="AQ4318" s="20"/>
      <c r="AR4318" s="20"/>
      <c r="AS4318" s="20"/>
      <c r="AT4318" s="20"/>
      <c r="AU4318" s="20"/>
      <c r="AV4318" s="20"/>
      <c r="AW4318" s="20"/>
      <c r="AX4318" s="221">
        <v>126720</v>
      </c>
      <c r="AY4318" s="6">
        <v>7</v>
      </c>
      <c r="AZ4318" s="6">
        <v>255</v>
      </c>
      <c r="BA4318" s="87" t="s">
        <v>2759</v>
      </c>
      <c r="BB4318" s="39" t="s">
        <v>2352</v>
      </c>
      <c r="BC4318" s="84" t="s">
        <v>2710</v>
      </c>
      <c r="BL4318" s="42" t="s">
        <v>2693</v>
      </c>
      <c r="BM4318" s="43" t="s">
        <v>2688</v>
      </c>
      <c r="BO4318" s="111"/>
      <c r="BP4318" s="19"/>
    </row>
    <row r="4319" spans="1:68" ht="14.4" customHeight="1" x14ac:dyDescent="0.3">
      <c r="A4319" s="116">
        <v>4317</v>
      </c>
      <c r="H4319" t="s">
        <v>2638</v>
      </c>
      <c r="I4319" s="244">
        <v>8</v>
      </c>
      <c r="J4319" s="244">
        <v>22</v>
      </c>
      <c r="K4319" s="244">
        <v>0</v>
      </c>
      <c r="L4319" s="244" t="s">
        <v>2474</v>
      </c>
      <c r="M4319" s="244" t="s">
        <v>2474</v>
      </c>
      <c r="N4319" s="244" t="s">
        <v>2474</v>
      </c>
      <c r="O4319" s="244" t="s">
        <v>2474</v>
      </c>
      <c r="P4319" s="244" t="s">
        <v>2474</v>
      </c>
      <c r="Q4319" s="244" t="s">
        <v>2474</v>
      </c>
      <c r="R4319" s="6">
        <f t="shared" si="620"/>
        <v>7</v>
      </c>
      <c r="S4319" s="6">
        <f t="shared" si="621"/>
        <v>1</v>
      </c>
      <c r="T4319" s="7">
        <f t="shared" si="622"/>
        <v>126720</v>
      </c>
      <c r="U4319" s="121" t="str">
        <f t="shared" si="623"/>
        <v>1EF00</v>
      </c>
      <c r="V4319" s="10">
        <f t="shared" si="624"/>
        <v>239</v>
      </c>
      <c r="W4319" s="10">
        <f t="shared" si="625"/>
        <v>255</v>
      </c>
      <c r="X4319" s="11">
        <f t="shared" si="626"/>
        <v>7</v>
      </c>
      <c r="Y4319" s="11">
        <f t="shared" si="627"/>
        <v>255</v>
      </c>
      <c r="Z4319" s="12" t="str">
        <f t="shared" si="628"/>
        <v>Proprietary A2</v>
      </c>
      <c r="AI4319" s="111"/>
      <c r="AJ4319" s="19"/>
      <c r="AK4319" s="19"/>
      <c r="AQ4319" s="34"/>
      <c r="AR4319" s="34"/>
      <c r="AS4319" s="34"/>
      <c r="AT4319" s="34"/>
      <c r="AU4319" s="34"/>
      <c r="AV4319" s="34"/>
      <c r="AW4319" s="34"/>
      <c r="AX4319" s="222">
        <v>126720</v>
      </c>
      <c r="AY4319" s="6">
        <v>7</v>
      </c>
      <c r="AZ4319" s="6">
        <v>255</v>
      </c>
      <c r="BA4319" s="87" t="s">
        <v>2760</v>
      </c>
      <c r="BB4319" s="39" t="s">
        <v>2411</v>
      </c>
      <c r="BC4319" s="84" t="s">
        <v>2710</v>
      </c>
      <c r="BL4319" s="42" t="s">
        <v>2693</v>
      </c>
      <c r="BM4319" s="43" t="s">
        <v>2688</v>
      </c>
      <c r="BO4319" s="111"/>
      <c r="BP4319" s="19"/>
    </row>
    <row r="4320" spans="1:68" ht="14.4" customHeight="1" x14ac:dyDescent="0.3">
      <c r="A4320" s="116">
        <v>4318</v>
      </c>
      <c r="H4320" t="s">
        <v>2638</v>
      </c>
      <c r="I4320" s="244">
        <v>8</v>
      </c>
      <c r="J4320" s="244">
        <v>23</v>
      </c>
      <c r="K4320" s="244" t="s">
        <v>2474</v>
      </c>
      <c r="L4320" s="244" t="s">
        <v>2474</v>
      </c>
      <c r="M4320" s="244" t="s">
        <v>2474</v>
      </c>
      <c r="N4320" s="244" t="s">
        <v>2474</v>
      </c>
      <c r="O4320" s="244">
        <v>0</v>
      </c>
      <c r="P4320" s="244">
        <v>0</v>
      </c>
      <c r="Q4320" s="244" t="s">
        <v>2474</v>
      </c>
      <c r="R4320" s="6">
        <f t="shared" si="620"/>
        <v>7</v>
      </c>
      <c r="S4320" s="6">
        <f t="shared" si="621"/>
        <v>1</v>
      </c>
      <c r="T4320" s="7">
        <f t="shared" si="622"/>
        <v>126720</v>
      </c>
      <c r="U4320" s="121" t="str">
        <f t="shared" si="623"/>
        <v>1EF00</v>
      </c>
      <c r="V4320" s="10">
        <f t="shared" si="624"/>
        <v>239</v>
      </c>
      <c r="W4320" s="10">
        <f t="shared" si="625"/>
        <v>255</v>
      </c>
      <c r="X4320" s="11">
        <f t="shared" si="626"/>
        <v>7</v>
      </c>
      <c r="Y4320" s="11">
        <f t="shared" si="627"/>
        <v>255</v>
      </c>
      <c r="Z4320" s="12" t="str">
        <f t="shared" si="628"/>
        <v>Proprietary A2</v>
      </c>
      <c r="AI4320" s="111"/>
      <c r="AJ4320" s="19"/>
      <c r="AK4320" s="19"/>
      <c r="AL4320" s="21"/>
      <c r="AM4320" s="21"/>
      <c r="AN4320" s="21"/>
      <c r="AO4320" s="21"/>
      <c r="AP4320" s="20"/>
      <c r="AQ4320" s="20"/>
      <c r="AR4320" s="20"/>
      <c r="AS4320" s="20"/>
      <c r="AT4320" s="20"/>
      <c r="AU4320" s="20"/>
      <c r="AV4320" s="20"/>
      <c r="AW4320" s="20"/>
      <c r="AX4320" s="221">
        <v>126720</v>
      </c>
      <c r="AY4320" s="6">
        <v>7</v>
      </c>
      <c r="AZ4320" s="6">
        <v>255</v>
      </c>
      <c r="BA4320" s="87" t="s">
        <v>2761</v>
      </c>
      <c r="BB4320" s="39" t="s">
        <v>2412</v>
      </c>
      <c r="BC4320" s="84" t="s">
        <v>2710</v>
      </c>
      <c r="BL4320" s="42" t="s">
        <v>2693</v>
      </c>
      <c r="BM4320" s="43" t="s">
        <v>2688</v>
      </c>
      <c r="BO4320" s="111"/>
      <c r="BP4320" s="19"/>
    </row>
    <row r="4321" spans="1:68" ht="14.4" customHeight="1" x14ac:dyDescent="0.3">
      <c r="A4321" s="116">
        <v>4319</v>
      </c>
      <c r="H4321" t="s">
        <v>2638</v>
      </c>
      <c r="I4321" s="244">
        <v>8</v>
      </c>
      <c r="J4321" s="244">
        <v>24</v>
      </c>
      <c r="K4321" s="244" t="s">
        <v>2474</v>
      </c>
      <c r="L4321" s="244" t="s">
        <v>2474</v>
      </c>
      <c r="M4321" s="244" t="s">
        <v>2483</v>
      </c>
      <c r="N4321" s="244" t="s">
        <v>2474</v>
      </c>
      <c r="O4321" s="244" t="s">
        <v>2474</v>
      </c>
      <c r="P4321" s="244" t="s">
        <v>2474</v>
      </c>
      <c r="Q4321" s="244" t="s">
        <v>2483</v>
      </c>
      <c r="R4321" s="6">
        <f t="shared" si="620"/>
        <v>7</v>
      </c>
      <c r="S4321" s="6">
        <f t="shared" si="621"/>
        <v>1</v>
      </c>
      <c r="T4321" s="7">
        <f t="shared" si="622"/>
        <v>126720</v>
      </c>
      <c r="U4321" s="121" t="str">
        <f t="shared" si="623"/>
        <v>1EF00</v>
      </c>
      <c r="V4321" s="10">
        <f t="shared" si="624"/>
        <v>239</v>
      </c>
      <c r="W4321" s="10">
        <f t="shared" si="625"/>
        <v>255</v>
      </c>
      <c r="X4321" s="11">
        <f t="shared" si="626"/>
        <v>7</v>
      </c>
      <c r="Y4321" s="11">
        <f t="shared" si="627"/>
        <v>255</v>
      </c>
      <c r="Z4321" s="12" t="str">
        <f t="shared" si="628"/>
        <v>Proprietary A2</v>
      </c>
      <c r="AI4321" s="111"/>
      <c r="AJ4321" s="19"/>
      <c r="AK4321" s="19"/>
      <c r="AQ4321" s="34"/>
      <c r="AR4321" s="34"/>
      <c r="AS4321" s="34"/>
      <c r="AT4321" s="34"/>
      <c r="AU4321" s="34"/>
      <c r="AV4321" s="34"/>
      <c r="AW4321" s="34"/>
      <c r="AX4321" s="222">
        <v>126720</v>
      </c>
      <c r="AY4321" s="6">
        <v>7</v>
      </c>
      <c r="AZ4321" s="6">
        <v>255</v>
      </c>
      <c r="BA4321" s="87" t="s">
        <v>2762</v>
      </c>
      <c r="BB4321" s="39" t="s">
        <v>2413</v>
      </c>
      <c r="BC4321" s="84" t="s">
        <v>2710</v>
      </c>
      <c r="BL4321" s="42" t="s">
        <v>2693</v>
      </c>
      <c r="BM4321" s="43" t="s">
        <v>2688</v>
      </c>
      <c r="BO4321" s="111"/>
      <c r="BP4321" s="19"/>
    </row>
    <row r="4322" spans="1:68" ht="14.4" customHeight="1" x14ac:dyDescent="0.3">
      <c r="A4322" s="116">
        <v>4320</v>
      </c>
      <c r="H4322" t="s">
        <v>2638</v>
      </c>
      <c r="I4322" s="244">
        <v>8</v>
      </c>
      <c r="J4322" s="244">
        <v>25</v>
      </c>
      <c r="K4322" s="244" t="s">
        <v>2474</v>
      </c>
      <c r="L4322" s="244" t="s">
        <v>2474</v>
      </c>
      <c r="M4322" s="244" t="s">
        <v>2474</v>
      </c>
      <c r="N4322" s="244" t="s">
        <v>2483</v>
      </c>
      <c r="O4322" s="244">
        <v>0</v>
      </c>
      <c r="P4322" s="244">
        <v>0</v>
      </c>
      <c r="Q4322" s="244" t="s">
        <v>2474</v>
      </c>
      <c r="R4322" s="6">
        <f t="shared" si="620"/>
        <v>7</v>
      </c>
      <c r="S4322" s="6">
        <f t="shared" si="621"/>
        <v>1</v>
      </c>
      <c r="T4322" s="7">
        <f t="shared" si="622"/>
        <v>126720</v>
      </c>
      <c r="U4322" s="121" t="str">
        <f t="shared" si="623"/>
        <v>1EF00</v>
      </c>
      <c r="V4322" s="10">
        <f t="shared" si="624"/>
        <v>239</v>
      </c>
      <c r="W4322" s="10">
        <f t="shared" si="625"/>
        <v>255</v>
      </c>
      <c r="X4322" s="11">
        <f t="shared" si="626"/>
        <v>7</v>
      </c>
      <c r="Y4322" s="11">
        <f t="shared" si="627"/>
        <v>255</v>
      </c>
      <c r="Z4322" s="12" t="str">
        <f t="shared" si="628"/>
        <v>Proprietary A2</v>
      </c>
      <c r="AI4322" s="111"/>
      <c r="AJ4322" s="19"/>
      <c r="AK4322" s="19"/>
      <c r="AL4322" s="21"/>
      <c r="AM4322" s="21"/>
      <c r="AN4322" s="21"/>
      <c r="AO4322" s="21"/>
      <c r="AP4322" s="20"/>
      <c r="AQ4322" s="20"/>
      <c r="AR4322" s="20"/>
      <c r="AS4322" s="20"/>
      <c r="AT4322" s="20"/>
      <c r="AU4322" s="20"/>
      <c r="AV4322" s="20"/>
      <c r="AW4322" s="20"/>
      <c r="AX4322" s="221">
        <v>126720</v>
      </c>
      <c r="AY4322" s="6">
        <v>7</v>
      </c>
      <c r="AZ4322" s="6">
        <v>255</v>
      </c>
      <c r="BA4322" s="87" t="s">
        <v>2763</v>
      </c>
      <c r="BB4322" s="39" t="s">
        <v>2415</v>
      </c>
      <c r="BC4322" s="84" t="s">
        <v>2710</v>
      </c>
      <c r="BL4322" s="42" t="s">
        <v>2693</v>
      </c>
      <c r="BM4322" s="43" t="s">
        <v>2688</v>
      </c>
      <c r="BO4322" s="111"/>
      <c r="BP4322" s="19"/>
    </row>
    <row r="4323" spans="1:68" ht="14.4" customHeight="1" x14ac:dyDescent="0.3">
      <c r="A4323" s="116">
        <v>4321</v>
      </c>
      <c r="H4323" t="s">
        <v>2638</v>
      </c>
      <c r="I4323" s="244">
        <v>8</v>
      </c>
      <c r="J4323" s="244">
        <v>26</v>
      </c>
      <c r="K4323" s="244" t="s">
        <v>2483</v>
      </c>
      <c r="L4323" s="244" t="s">
        <v>2474</v>
      </c>
      <c r="M4323" s="244" t="s">
        <v>2474</v>
      </c>
      <c r="N4323" s="244" t="s">
        <v>2474</v>
      </c>
      <c r="O4323" s="244" t="s">
        <v>2474</v>
      </c>
      <c r="P4323" s="244" t="s">
        <v>2474</v>
      </c>
      <c r="Q4323" s="244" t="s">
        <v>2474</v>
      </c>
      <c r="R4323" s="6">
        <f t="shared" si="620"/>
        <v>7</v>
      </c>
      <c r="S4323" s="6">
        <f t="shared" si="621"/>
        <v>1</v>
      </c>
      <c r="T4323" s="7">
        <f t="shared" si="622"/>
        <v>126720</v>
      </c>
      <c r="U4323" s="121" t="str">
        <f t="shared" si="623"/>
        <v>1EF00</v>
      </c>
      <c r="V4323" s="10">
        <f t="shared" si="624"/>
        <v>239</v>
      </c>
      <c r="W4323" s="10">
        <f t="shared" si="625"/>
        <v>255</v>
      </c>
      <c r="X4323" s="11">
        <f t="shared" si="626"/>
        <v>7</v>
      </c>
      <c r="Y4323" s="11">
        <f t="shared" si="627"/>
        <v>255</v>
      </c>
      <c r="Z4323" s="12" t="str">
        <f t="shared" si="628"/>
        <v>Proprietary A2</v>
      </c>
      <c r="AI4323" s="111"/>
      <c r="AJ4323" s="19"/>
      <c r="AK4323" s="19"/>
      <c r="AQ4323" s="34"/>
      <c r="AR4323" s="34"/>
      <c r="AS4323" s="34"/>
      <c r="AT4323" s="34"/>
      <c r="AU4323" s="34"/>
      <c r="AV4323" s="34"/>
      <c r="AW4323" s="34"/>
      <c r="AX4323" s="222">
        <v>126720</v>
      </c>
      <c r="AY4323" s="6">
        <v>7</v>
      </c>
      <c r="AZ4323" s="6">
        <v>255</v>
      </c>
      <c r="BA4323" s="87" t="s">
        <v>2764</v>
      </c>
      <c r="BB4323" s="39" t="s">
        <v>2414</v>
      </c>
      <c r="BC4323" s="84" t="s">
        <v>2710</v>
      </c>
      <c r="BL4323" s="42" t="s">
        <v>2693</v>
      </c>
      <c r="BM4323" s="43" t="s">
        <v>2688</v>
      </c>
      <c r="BO4323" s="111"/>
      <c r="BP4323" s="19"/>
    </row>
    <row r="4324" spans="1:68" ht="14.4" customHeight="1" x14ac:dyDescent="0.3">
      <c r="A4324" s="116">
        <v>4322</v>
      </c>
      <c r="H4324" t="s">
        <v>2638</v>
      </c>
      <c r="I4324" s="244">
        <v>8</v>
      </c>
      <c r="J4324" s="244">
        <v>40</v>
      </c>
      <c r="K4324" s="244" t="s">
        <v>2539</v>
      </c>
      <c r="L4324" s="244" t="s">
        <v>2639</v>
      </c>
      <c r="M4324" s="244">
        <v>98</v>
      </c>
      <c r="N4324" s="244">
        <v>12</v>
      </c>
      <c r="O4324" s="244">
        <v>7</v>
      </c>
      <c r="P4324" s="244">
        <v>2</v>
      </c>
      <c r="Q4324" s="244">
        <v>2</v>
      </c>
      <c r="R4324" s="6">
        <f t="shared" si="620"/>
        <v>7</v>
      </c>
      <c r="S4324" s="6">
        <f t="shared" si="621"/>
        <v>1</v>
      </c>
      <c r="T4324" s="7">
        <f t="shared" si="622"/>
        <v>126720</v>
      </c>
      <c r="U4324" s="121" t="str">
        <f t="shared" si="623"/>
        <v>1EF00</v>
      </c>
      <c r="V4324" s="10">
        <f t="shared" si="624"/>
        <v>239</v>
      </c>
      <c r="W4324" s="10">
        <f t="shared" si="625"/>
        <v>255</v>
      </c>
      <c r="X4324" s="11">
        <f t="shared" si="626"/>
        <v>7</v>
      </c>
      <c r="Y4324" s="11">
        <f t="shared" si="627"/>
        <v>255</v>
      </c>
      <c r="Z4324" s="12" t="str">
        <f t="shared" si="628"/>
        <v>Proprietary A2</v>
      </c>
      <c r="AI4324" s="111"/>
      <c r="AJ4324" s="19"/>
      <c r="AK4324" s="19"/>
      <c r="AL4324" s="21"/>
      <c r="AM4324" s="21"/>
      <c r="AN4324" s="21"/>
      <c r="AO4324" s="21"/>
      <c r="AP4324" s="20"/>
      <c r="AQ4324" s="20"/>
      <c r="AR4324" s="20"/>
      <c r="AS4324" s="20"/>
      <c r="AT4324" s="20"/>
      <c r="AU4324" s="20"/>
      <c r="AV4324" s="20"/>
      <c r="AW4324" s="20"/>
      <c r="AX4324" s="221">
        <v>126720</v>
      </c>
      <c r="AY4324" s="6">
        <v>7</v>
      </c>
      <c r="AZ4324" s="6">
        <v>255</v>
      </c>
      <c r="BA4324" s="87" t="s">
        <v>2755</v>
      </c>
      <c r="BB4324" s="39" t="s">
        <v>2709</v>
      </c>
      <c r="BC4324" s="84" t="s">
        <v>2710</v>
      </c>
      <c r="BD4324" s="38" t="s">
        <v>2756</v>
      </c>
      <c r="BE4324" s="39" t="s">
        <v>2757</v>
      </c>
      <c r="BF4324" s="90" t="s">
        <v>2710</v>
      </c>
      <c r="BJ4324" s="47" t="s">
        <v>2758</v>
      </c>
      <c r="BL4324" s="42" t="s">
        <v>2693</v>
      </c>
      <c r="BM4324" s="43" t="s">
        <v>2688</v>
      </c>
      <c r="BO4324" s="111"/>
      <c r="BP4324" s="19"/>
    </row>
    <row r="4325" spans="1:68" ht="14.4" customHeight="1" x14ac:dyDescent="0.3">
      <c r="A4325" s="116">
        <v>4323</v>
      </c>
      <c r="H4325" s="251" t="s">
        <v>2638</v>
      </c>
      <c r="I4325" s="244">
        <v>8</v>
      </c>
      <c r="J4325" s="244">
        <v>41</v>
      </c>
      <c r="K4325" s="244" t="s">
        <v>2474</v>
      </c>
      <c r="L4325" s="244" t="s">
        <v>2474</v>
      </c>
      <c r="M4325" s="244" t="s">
        <v>2474</v>
      </c>
      <c r="N4325" s="244" t="s">
        <v>2474</v>
      </c>
      <c r="O4325" s="244" t="s">
        <v>2474</v>
      </c>
      <c r="P4325" s="244" t="s">
        <v>2474</v>
      </c>
      <c r="Q4325" s="244" t="s">
        <v>2474</v>
      </c>
      <c r="R4325" s="6">
        <f t="shared" si="620"/>
        <v>7</v>
      </c>
      <c r="S4325" s="6">
        <f t="shared" si="621"/>
        <v>1</v>
      </c>
      <c r="T4325" s="7">
        <f t="shared" si="622"/>
        <v>126720</v>
      </c>
      <c r="U4325" s="121" t="str">
        <f t="shared" si="623"/>
        <v>1EF00</v>
      </c>
      <c r="V4325" s="10">
        <f t="shared" si="624"/>
        <v>239</v>
      </c>
      <c r="W4325" s="10">
        <f t="shared" si="625"/>
        <v>255</v>
      </c>
      <c r="X4325" s="11">
        <f t="shared" si="626"/>
        <v>7</v>
      </c>
      <c r="Y4325" s="11">
        <f t="shared" si="627"/>
        <v>255</v>
      </c>
      <c r="Z4325" s="12" t="str">
        <f t="shared" si="628"/>
        <v>Proprietary A2</v>
      </c>
      <c r="AI4325" s="111"/>
      <c r="AJ4325" s="19"/>
      <c r="AK4325" s="19"/>
      <c r="AQ4325" s="34"/>
      <c r="AR4325" s="34"/>
      <c r="AS4325" s="34"/>
      <c r="AT4325" s="34"/>
      <c r="AU4325" s="34"/>
      <c r="AV4325" s="34"/>
      <c r="AW4325" s="34"/>
      <c r="AX4325" s="222">
        <v>126720</v>
      </c>
      <c r="AY4325" s="6">
        <v>7</v>
      </c>
      <c r="AZ4325" s="6">
        <v>255</v>
      </c>
      <c r="BA4325" s="87" t="s">
        <v>2759</v>
      </c>
      <c r="BB4325" s="39" t="s">
        <v>2352</v>
      </c>
      <c r="BC4325" s="84" t="s">
        <v>2710</v>
      </c>
      <c r="BL4325" s="42" t="s">
        <v>2693</v>
      </c>
      <c r="BM4325" s="43" t="s">
        <v>2688</v>
      </c>
      <c r="BO4325" s="111"/>
      <c r="BP4325" s="19"/>
    </row>
    <row r="4326" spans="1:68" ht="14.4" customHeight="1" x14ac:dyDescent="0.3">
      <c r="A4326" s="116">
        <v>4324</v>
      </c>
      <c r="H4326" t="s">
        <v>2638</v>
      </c>
      <c r="I4326" s="244">
        <v>8</v>
      </c>
      <c r="J4326" s="244">
        <v>42</v>
      </c>
      <c r="K4326" s="244" t="s">
        <v>2474</v>
      </c>
      <c r="L4326" s="244" t="s">
        <v>2474</v>
      </c>
      <c r="M4326" s="244" t="s">
        <v>2474</v>
      </c>
      <c r="N4326" s="244" t="s">
        <v>2474</v>
      </c>
      <c r="O4326" s="244" t="s">
        <v>2474</v>
      </c>
      <c r="P4326" s="244" t="s">
        <v>2474</v>
      </c>
      <c r="Q4326" s="244" t="s">
        <v>2474</v>
      </c>
      <c r="R4326" s="6">
        <f t="shared" si="620"/>
        <v>7</v>
      </c>
      <c r="S4326" s="6">
        <f t="shared" si="621"/>
        <v>1</v>
      </c>
      <c r="T4326" s="7">
        <f t="shared" si="622"/>
        <v>126720</v>
      </c>
      <c r="U4326" s="121" t="str">
        <f t="shared" si="623"/>
        <v>1EF00</v>
      </c>
      <c r="V4326" s="10">
        <f t="shared" si="624"/>
        <v>239</v>
      </c>
      <c r="W4326" s="10">
        <f t="shared" si="625"/>
        <v>255</v>
      </c>
      <c r="X4326" s="11">
        <f t="shared" si="626"/>
        <v>7</v>
      </c>
      <c r="Y4326" s="11">
        <f t="shared" si="627"/>
        <v>255</v>
      </c>
      <c r="Z4326" s="12" t="str">
        <f t="shared" si="628"/>
        <v>Proprietary A2</v>
      </c>
      <c r="AI4326" s="111"/>
      <c r="AJ4326" s="19"/>
      <c r="AK4326" s="19"/>
      <c r="AL4326" s="21"/>
      <c r="AM4326" s="21"/>
      <c r="AN4326" s="21"/>
      <c r="AO4326" s="21"/>
      <c r="AP4326" s="20"/>
      <c r="AQ4326" s="20"/>
      <c r="AR4326" s="20"/>
      <c r="AS4326" s="20"/>
      <c r="AT4326" s="20"/>
      <c r="AU4326" s="20"/>
      <c r="AV4326" s="20"/>
      <c r="AW4326" s="20"/>
      <c r="AX4326" s="221">
        <v>126720</v>
      </c>
      <c r="AY4326" s="6">
        <v>7</v>
      </c>
      <c r="AZ4326" s="6">
        <v>255</v>
      </c>
      <c r="BA4326" s="87" t="s">
        <v>2760</v>
      </c>
      <c r="BB4326" s="39" t="s">
        <v>2411</v>
      </c>
      <c r="BC4326" s="84" t="s">
        <v>2710</v>
      </c>
      <c r="BL4326" s="42" t="s">
        <v>2693</v>
      </c>
      <c r="BM4326" s="43" t="s">
        <v>2688</v>
      </c>
      <c r="BO4326" s="111"/>
      <c r="BP4326" s="19"/>
    </row>
    <row r="4327" spans="1:68" ht="14.4" customHeight="1" x14ac:dyDescent="0.3">
      <c r="A4327" s="116">
        <v>4325</v>
      </c>
      <c r="H4327" t="s">
        <v>2638</v>
      </c>
      <c r="I4327" s="244">
        <v>8</v>
      </c>
      <c r="J4327" s="244">
        <v>43</v>
      </c>
      <c r="K4327" s="244" t="s">
        <v>2474</v>
      </c>
      <c r="L4327" s="244" t="s">
        <v>2474</v>
      </c>
      <c r="M4327" s="244" t="s">
        <v>2474</v>
      </c>
      <c r="N4327" s="244" t="s">
        <v>2474</v>
      </c>
      <c r="O4327" s="244" t="s">
        <v>2483</v>
      </c>
      <c r="P4327" s="244" t="s">
        <v>2474</v>
      </c>
      <c r="Q4327" s="244" t="s">
        <v>2474</v>
      </c>
      <c r="R4327" s="6">
        <f t="shared" si="620"/>
        <v>7</v>
      </c>
      <c r="S4327" s="6">
        <f t="shared" si="621"/>
        <v>1</v>
      </c>
      <c r="T4327" s="7">
        <f t="shared" si="622"/>
        <v>126720</v>
      </c>
      <c r="U4327" s="121" t="str">
        <f t="shared" si="623"/>
        <v>1EF00</v>
      </c>
      <c r="V4327" s="10">
        <f t="shared" si="624"/>
        <v>239</v>
      </c>
      <c r="W4327" s="10">
        <f t="shared" si="625"/>
        <v>255</v>
      </c>
      <c r="X4327" s="11">
        <f t="shared" si="626"/>
        <v>7</v>
      </c>
      <c r="Y4327" s="11">
        <f t="shared" si="627"/>
        <v>255</v>
      </c>
      <c r="Z4327" s="12" t="str">
        <f t="shared" si="628"/>
        <v>Proprietary A2</v>
      </c>
      <c r="AI4327" s="111"/>
      <c r="AJ4327" s="19"/>
      <c r="AK4327" s="19"/>
      <c r="AQ4327" s="34"/>
      <c r="AR4327" s="34"/>
      <c r="AS4327" s="34"/>
      <c r="AT4327" s="34"/>
      <c r="AU4327" s="34"/>
      <c r="AV4327" s="34"/>
      <c r="AW4327" s="34"/>
      <c r="AX4327" s="222">
        <v>126720</v>
      </c>
      <c r="AY4327" s="6">
        <v>7</v>
      </c>
      <c r="AZ4327" s="6">
        <v>255</v>
      </c>
      <c r="BA4327" s="87" t="s">
        <v>2761</v>
      </c>
      <c r="BB4327" s="39" t="s">
        <v>2412</v>
      </c>
      <c r="BC4327" s="84" t="s">
        <v>2710</v>
      </c>
      <c r="BL4327" s="42" t="s">
        <v>2693</v>
      </c>
      <c r="BM4327" s="43" t="s">
        <v>2688</v>
      </c>
      <c r="BO4327" s="111"/>
      <c r="BP4327" s="19"/>
    </row>
    <row r="4328" spans="1:68" ht="14.4" customHeight="1" x14ac:dyDescent="0.3">
      <c r="A4328" s="116">
        <v>4326</v>
      </c>
      <c r="H4328" t="s">
        <v>2638</v>
      </c>
      <c r="I4328" s="244">
        <v>8</v>
      </c>
      <c r="J4328" s="244">
        <v>44</v>
      </c>
      <c r="K4328" s="244" t="s">
        <v>2474</v>
      </c>
      <c r="L4328" s="244" t="s">
        <v>2483</v>
      </c>
      <c r="M4328" s="244" t="s">
        <v>2474</v>
      </c>
      <c r="N4328" s="244" t="s">
        <v>2474</v>
      </c>
      <c r="O4328" s="244" t="s">
        <v>2474</v>
      </c>
      <c r="P4328" s="244" t="s">
        <v>2474</v>
      </c>
      <c r="Q4328" s="244" t="s">
        <v>2474</v>
      </c>
      <c r="R4328" s="6">
        <f t="shared" si="620"/>
        <v>7</v>
      </c>
      <c r="S4328" s="6">
        <f t="shared" si="621"/>
        <v>1</v>
      </c>
      <c r="T4328" s="7">
        <f t="shared" si="622"/>
        <v>126720</v>
      </c>
      <c r="U4328" s="121" t="str">
        <f t="shared" si="623"/>
        <v>1EF00</v>
      </c>
      <c r="V4328" s="10">
        <f t="shared" si="624"/>
        <v>239</v>
      </c>
      <c r="W4328" s="10">
        <f t="shared" si="625"/>
        <v>255</v>
      </c>
      <c r="X4328" s="11">
        <f t="shared" si="626"/>
        <v>7</v>
      </c>
      <c r="Y4328" s="11">
        <f t="shared" si="627"/>
        <v>255</v>
      </c>
      <c r="Z4328" s="12" t="str">
        <f t="shared" si="628"/>
        <v>Proprietary A2</v>
      </c>
      <c r="AI4328" s="111"/>
      <c r="AJ4328" s="19"/>
      <c r="AK4328" s="19"/>
      <c r="AL4328" s="21"/>
      <c r="AM4328" s="21"/>
      <c r="AN4328" s="21"/>
      <c r="AO4328" s="21"/>
      <c r="AP4328" s="20"/>
      <c r="AQ4328" s="20"/>
      <c r="AR4328" s="20"/>
      <c r="AS4328" s="20"/>
      <c r="AT4328" s="20"/>
      <c r="AU4328" s="20"/>
      <c r="AV4328" s="20"/>
      <c r="AW4328" s="20"/>
      <c r="AX4328" s="221">
        <v>126720</v>
      </c>
      <c r="AY4328" s="6">
        <v>7</v>
      </c>
      <c r="AZ4328" s="6">
        <v>255</v>
      </c>
      <c r="BA4328" s="87" t="s">
        <v>2762</v>
      </c>
      <c r="BB4328" s="39" t="s">
        <v>2413</v>
      </c>
      <c r="BC4328" s="84" t="s">
        <v>2710</v>
      </c>
      <c r="BL4328" s="42" t="s">
        <v>2693</v>
      </c>
      <c r="BM4328" s="43" t="s">
        <v>2688</v>
      </c>
      <c r="BO4328" s="111"/>
      <c r="BP4328" s="19"/>
    </row>
    <row r="4329" spans="1:68" ht="14.4" customHeight="1" x14ac:dyDescent="0.3">
      <c r="A4329" s="116">
        <v>4327</v>
      </c>
      <c r="H4329" t="s">
        <v>2654</v>
      </c>
      <c r="I4329" s="244">
        <v>8</v>
      </c>
      <c r="J4329" s="244">
        <v>40</v>
      </c>
      <c r="K4329" s="244">
        <v>22</v>
      </c>
      <c r="L4329" s="244" t="s">
        <v>2474</v>
      </c>
      <c r="M4329" s="244" t="s">
        <v>2474</v>
      </c>
      <c r="N4329" s="244" t="s">
        <v>2474</v>
      </c>
      <c r="O4329" s="244" t="s">
        <v>2474</v>
      </c>
      <c r="P4329" s="244" t="s">
        <v>2474</v>
      </c>
      <c r="Q4329" s="244" t="s">
        <v>2477</v>
      </c>
      <c r="R4329" s="6">
        <f t="shared" si="620"/>
        <v>3</v>
      </c>
      <c r="S4329" s="6">
        <f t="shared" si="621"/>
        <v>1</v>
      </c>
      <c r="T4329" s="7">
        <f t="shared" si="622"/>
        <v>129284</v>
      </c>
      <c r="U4329" s="121" t="str">
        <f t="shared" si="623"/>
        <v>1F904</v>
      </c>
      <c r="V4329" s="10">
        <f t="shared" si="624"/>
        <v>249</v>
      </c>
      <c r="W4329" s="10">
        <f t="shared" si="625"/>
        <v>4</v>
      </c>
      <c r="X4329" s="11">
        <f t="shared" si="626"/>
        <v>7</v>
      </c>
      <c r="Y4329" s="11">
        <f t="shared" si="627"/>
        <v>249</v>
      </c>
      <c r="Z4329" s="12" t="str">
        <f t="shared" si="628"/>
        <v>Navigation Data</v>
      </c>
      <c r="AI4329" s="111"/>
      <c r="AJ4329" s="19"/>
      <c r="AK4329" s="19"/>
      <c r="AQ4329" s="34"/>
      <c r="AR4329" s="34"/>
      <c r="AS4329" s="34"/>
      <c r="AT4329" s="34"/>
      <c r="AU4329" s="34"/>
      <c r="AV4329" s="34"/>
      <c r="AW4329" s="34"/>
      <c r="AX4329" s="222">
        <v>129284</v>
      </c>
      <c r="AY4329" s="6">
        <v>7</v>
      </c>
      <c r="AZ4329" s="6">
        <v>249</v>
      </c>
      <c r="BA4329" s="87" t="s">
        <v>2826</v>
      </c>
      <c r="BB4329" s="39" t="s">
        <v>2709</v>
      </c>
      <c r="BC4329" s="84" t="s">
        <v>2710</v>
      </c>
      <c r="BL4329" s="42" t="s">
        <v>2693</v>
      </c>
      <c r="BM4329" s="43" t="s">
        <v>2688</v>
      </c>
      <c r="BO4329" s="111"/>
      <c r="BP4329" s="19"/>
    </row>
    <row r="4330" spans="1:68" ht="14.4" customHeight="1" x14ac:dyDescent="0.3">
      <c r="A4330" s="116">
        <v>4328</v>
      </c>
      <c r="H4330" t="s">
        <v>2654</v>
      </c>
      <c r="I4330" s="244">
        <v>8</v>
      </c>
      <c r="J4330" s="244">
        <v>41</v>
      </c>
      <c r="K4330" s="244" t="s">
        <v>2474</v>
      </c>
      <c r="L4330" s="244" t="s">
        <v>2474</v>
      </c>
      <c r="M4330" s="244" t="s">
        <v>2474</v>
      </c>
      <c r="N4330" s="244" t="s">
        <v>2474</v>
      </c>
      <c r="O4330" s="244" t="s">
        <v>2474</v>
      </c>
      <c r="P4330" s="244" t="s">
        <v>2474</v>
      </c>
      <c r="Q4330" s="244" t="s">
        <v>2474</v>
      </c>
      <c r="R4330" s="6">
        <f t="shared" si="620"/>
        <v>3</v>
      </c>
      <c r="S4330" s="6">
        <f t="shared" si="621"/>
        <v>1</v>
      </c>
      <c r="T4330" s="7">
        <f t="shared" si="622"/>
        <v>129284</v>
      </c>
      <c r="U4330" s="121" t="str">
        <f t="shared" si="623"/>
        <v>1F904</v>
      </c>
      <c r="V4330" s="10">
        <f t="shared" si="624"/>
        <v>249</v>
      </c>
      <c r="W4330" s="10">
        <f t="shared" si="625"/>
        <v>4</v>
      </c>
      <c r="X4330" s="11">
        <f t="shared" si="626"/>
        <v>7</v>
      </c>
      <c r="Y4330" s="11">
        <f t="shared" si="627"/>
        <v>249</v>
      </c>
      <c r="Z4330" s="12" t="str">
        <f t="shared" si="628"/>
        <v>Navigation Data</v>
      </c>
      <c r="AI4330" s="111"/>
      <c r="AJ4330" s="19"/>
      <c r="AK4330" s="19"/>
      <c r="AL4330" s="21"/>
      <c r="AM4330" s="21"/>
      <c r="AN4330" s="21"/>
      <c r="AO4330" s="21"/>
      <c r="AP4330" s="20"/>
      <c r="AQ4330" s="20"/>
      <c r="AR4330" s="20"/>
      <c r="AS4330" s="20"/>
      <c r="AT4330" s="20"/>
      <c r="AU4330" s="20"/>
      <c r="AV4330" s="20"/>
      <c r="AW4330" s="20"/>
      <c r="AX4330" s="221">
        <v>129284</v>
      </c>
      <c r="AY4330" s="6">
        <v>7</v>
      </c>
      <c r="AZ4330" s="6">
        <v>249</v>
      </c>
      <c r="BA4330" s="87" t="s">
        <v>2826</v>
      </c>
      <c r="BB4330" s="39" t="s">
        <v>2352</v>
      </c>
      <c r="BC4330" s="84" t="s">
        <v>2710</v>
      </c>
      <c r="BL4330" s="42" t="s">
        <v>2693</v>
      </c>
      <c r="BM4330" s="43" t="s">
        <v>2688</v>
      </c>
      <c r="BO4330" s="111"/>
      <c r="BP4330" s="19"/>
    </row>
    <row r="4331" spans="1:68" ht="14.4" customHeight="1" x14ac:dyDescent="0.3">
      <c r="A4331" s="116">
        <v>4329</v>
      </c>
      <c r="H4331" t="s">
        <v>2654</v>
      </c>
      <c r="I4331" s="244">
        <v>8</v>
      </c>
      <c r="J4331" s="244">
        <v>42</v>
      </c>
      <c r="K4331" s="244" t="s">
        <v>2474</v>
      </c>
      <c r="L4331" s="244" t="s">
        <v>2474</v>
      </c>
      <c r="M4331" s="244" t="s">
        <v>2474</v>
      </c>
      <c r="N4331" s="244" t="s">
        <v>2474</v>
      </c>
      <c r="O4331" s="244" t="s">
        <v>2474</v>
      </c>
      <c r="P4331" s="244" t="s">
        <v>2474</v>
      </c>
      <c r="Q4331" s="244" t="s">
        <v>2474</v>
      </c>
      <c r="R4331" s="6">
        <f t="shared" si="620"/>
        <v>3</v>
      </c>
      <c r="S4331" s="6">
        <f t="shared" si="621"/>
        <v>1</v>
      </c>
      <c r="T4331" s="7">
        <f t="shared" si="622"/>
        <v>129284</v>
      </c>
      <c r="U4331" s="121" t="str">
        <f t="shared" si="623"/>
        <v>1F904</v>
      </c>
      <c r="V4331" s="10">
        <f t="shared" si="624"/>
        <v>249</v>
      </c>
      <c r="W4331" s="10">
        <f t="shared" si="625"/>
        <v>4</v>
      </c>
      <c r="X4331" s="11">
        <f t="shared" si="626"/>
        <v>7</v>
      </c>
      <c r="Y4331" s="11">
        <f t="shared" si="627"/>
        <v>249</v>
      </c>
      <c r="Z4331" s="12" t="str">
        <f t="shared" si="628"/>
        <v>Navigation Data</v>
      </c>
      <c r="AI4331" s="111"/>
      <c r="AJ4331" s="19"/>
      <c r="AK4331" s="19"/>
      <c r="AQ4331" s="34"/>
      <c r="AR4331" s="34"/>
      <c r="AS4331" s="34"/>
      <c r="AT4331" s="34"/>
      <c r="AU4331" s="34"/>
      <c r="AV4331" s="34"/>
      <c r="AW4331" s="34"/>
      <c r="AX4331" s="222">
        <v>129284</v>
      </c>
      <c r="AY4331" s="6">
        <v>7</v>
      </c>
      <c r="AZ4331" s="6">
        <v>249</v>
      </c>
      <c r="BA4331" s="87" t="s">
        <v>2826</v>
      </c>
      <c r="BB4331" s="39" t="s">
        <v>2411</v>
      </c>
      <c r="BC4331" s="84" t="s">
        <v>2710</v>
      </c>
      <c r="BL4331" s="42" t="s">
        <v>2693</v>
      </c>
      <c r="BM4331" s="43" t="s">
        <v>2688</v>
      </c>
      <c r="BO4331" s="111"/>
      <c r="BP4331" s="19"/>
    </row>
    <row r="4332" spans="1:68" ht="14.4" customHeight="1" x14ac:dyDescent="0.3">
      <c r="A4332" s="116">
        <v>4330</v>
      </c>
      <c r="H4332" t="s">
        <v>2654</v>
      </c>
      <c r="I4332" s="244">
        <v>8</v>
      </c>
      <c r="J4332" s="244">
        <v>43</v>
      </c>
      <c r="K4332" s="244" t="s">
        <v>2474</v>
      </c>
      <c r="L4332" s="244" t="s">
        <v>2474</v>
      </c>
      <c r="M4332" s="244" t="s">
        <v>2474</v>
      </c>
      <c r="N4332" s="244" t="s">
        <v>2474</v>
      </c>
      <c r="O4332" s="244" t="s">
        <v>2474</v>
      </c>
      <c r="P4332" s="244" t="s">
        <v>2474</v>
      </c>
      <c r="Q4332" s="244" t="s">
        <v>2474</v>
      </c>
      <c r="R4332" s="6">
        <f t="shared" si="620"/>
        <v>3</v>
      </c>
      <c r="S4332" s="6">
        <f t="shared" si="621"/>
        <v>1</v>
      </c>
      <c r="T4332" s="7">
        <f t="shared" si="622"/>
        <v>129284</v>
      </c>
      <c r="U4332" s="121" t="str">
        <f t="shared" si="623"/>
        <v>1F904</v>
      </c>
      <c r="V4332" s="10">
        <f t="shared" si="624"/>
        <v>249</v>
      </c>
      <c r="W4332" s="10">
        <f t="shared" si="625"/>
        <v>4</v>
      </c>
      <c r="X4332" s="11">
        <f t="shared" si="626"/>
        <v>7</v>
      </c>
      <c r="Y4332" s="11">
        <f t="shared" si="627"/>
        <v>249</v>
      </c>
      <c r="Z4332" s="12" t="str">
        <f t="shared" si="628"/>
        <v>Navigation Data</v>
      </c>
      <c r="AI4332" s="111"/>
      <c r="AJ4332" s="19"/>
      <c r="AK4332" s="19"/>
      <c r="AL4332" s="21"/>
      <c r="AM4332" s="21"/>
      <c r="AN4332" s="21"/>
      <c r="AO4332" s="21"/>
      <c r="AP4332" s="20"/>
      <c r="AQ4332" s="20"/>
      <c r="AR4332" s="20"/>
      <c r="AS4332" s="20"/>
      <c r="AT4332" s="20"/>
      <c r="AU4332" s="20"/>
      <c r="AV4332" s="20"/>
      <c r="AW4332" s="20"/>
      <c r="AX4332" s="221">
        <v>129284</v>
      </c>
      <c r="AY4332" s="6">
        <v>7</v>
      </c>
      <c r="AZ4332" s="6">
        <v>249</v>
      </c>
      <c r="BA4332" s="87" t="s">
        <v>2826</v>
      </c>
      <c r="BB4332" s="39" t="s">
        <v>2412</v>
      </c>
      <c r="BC4332" s="84" t="s">
        <v>2710</v>
      </c>
      <c r="BL4332" s="42" t="s">
        <v>2693</v>
      </c>
      <c r="BM4332" s="43" t="s">
        <v>2688</v>
      </c>
      <c r="BO4332" s="111"/>
      <c r="BP4332" s="19"/>
    </row>
    <row r="4333" spans="1:68" ht="14.4" customHeight="1" x14ac:dyDescent="0.3">
      <c r="A4333" s="116">
        <v>4331</v>
      </c>
      <c r="H4333" t="s">
        <v>2654</v>
      </c>
      <c r="I4333" s="244">
        <v>8</v>
      </c>
      <c r="J4333" s="244">
        <v>44</v>
      </c>
      <c r="K4333" s="244" t="s">
        <v>2483</v>
      </c>
      <c r="L4333" s="244" t="s">
        <v>2474</v>
      </c>
      <c r="M4333" s="244" t="s">
        <v>2474</v>
      </c>
      <c r="N4333" s="244" t="s">
        <v>2474</v>
      </c>
      <c r="O4333" s="244" t="s">
        <v>2483</v>
      </c>
      <c r="P4333" s="244" t="s">
        <v>2474</v>
      </c>
      <c r="Q4333" s="244" t="s">
        <v>2483</v>
      </c>
      <c r="R4333" s="6">
        <f t="shared" si="620"/>
        <v>3</v>
      </c>
      <c r="S4333" s="6">
        <f t="shared" si="621"/>
        <v>1</v>
      </c>
      <c r="T4333" s="7">
        <f t="shared" si="622"/>
        <v>129284</v>
      </c>
      <c r="U4333" s="121" t="str">
        <f t="shared" si="623"/>
        <v>1F904</v>
      </c>
      <c r="V4333" s="10">
        <f t="shared" si="624"/>
        <v>249</v>
      </c>
      <c r="W4333" s="10">
        <f t="shared" si="625"/>
        <v>4</v>
      </c>
      <c r="X4333" s="11">
        <f t="shared" si="626"/>
        <v>7</v>
      </c>
      <c r="Y4333" s="11">
        <f t="shared" si="627"/>
        <v>249</v>
      </c>
      <c r="Z4333" s="12" t="str">
        <f t="shared" si="628"/>
        <v>Navigation Data</v>
      </c>
      <c r="AI4333" s="111"/>
      <c r="AJ4333" s="19"/>
      <c r="AK4333" s="19"/>
      <c r="AQ4333" s="34"/>
      <c r="AR4333" s="34"/>
      <c r="AS4333" s="34"/>
      <c r="AT4333" s="34"/>
      <c r="AU4333" s="34"/>
      <c r="AV4333" s="34"/>
      <c r="AW4333" s="34"/>
      <c r="AX4333" s="222">
        <v>129284</v>
      </c>
      <c r="AY4333" s="6">
        <v>7</v>
      </c>
      <c r="AZ4333" s="6">
        <v>249</v>
      </c>
      <c r="BA4333" s="87" t="s">
        <v>2826</v>
      </c>
      <c r="BB4333" s="39" t="s">
        <v>2413</v>
      </c>
      <c r="BC4333" s="84" t="s">
        <v>2710</v>
      </c>
      <c r="BD4333" s="38" t="s">
        <v>2827</v>
      </c>
      <c r="BF4333" s="90" t="s">
        <v>2691</v>
      </c>
      <c r="BG4333" s="58" t="s">
        <v>2828</v>
      </c>
      <c r="BI4333" s="6" t="s">
        <v>2691</v>
      </c>
      <c r="BL4333" s="42" t="s">
        <v>2693</v>
      </c>
      <c r="BM4333" s="43" t="s">
        <v>2688</v>
      </c>
      <c r="BO4333" s="111"/>
      <c r="BP4333" s="19"/>
    </row>
    <row r="4334" spans="1:68" ht="14.4" customHeight="1" x14ac:dyDescent="0.3">
      <c r="A4334" s="116">
        <v>4332</v>
      </c>
      <c r="H4334" t="s">
        <v>2655</v>
      </c>
      <c r="I4334" s="244">
        <v>8</v>
      </c>
      <c r="J4334" s="244" t="s">
        <v>2474</v>
      </c>
      <c r="K4334" s="244" t="s">
        <v>2542</v>
      </c>
      <c r="L4334" s="244" t="s">
        <v>2474</v>
      </c>
      <c r="M4334" s="244" t="s">
        <v>2474</v>
      </c>
      <c r="N4334" s="244" t="s">
        <v>2474</v>
      </c>
      <c r="O4334" s="244" t="s">
        <v>2483</v>
      </c>
      <c r="P4334" s="244" t="s">
        <v>2474</v>
      </c>
      <c r="Q4334" s="244" t="s">
        <v>2474</v>
      </c>
      <c r="R4334" s="6">
        <f t="shared" si="620"/>
        <v>3</v>
      </c>
      <c r="S4334" s="6">
        <f t="shared" si="621"/>
        <v>1</v>
      </c>
      <c r="T4334" s="7">
        <f t="shared" si="622"/>
        <v>129283</v>
      </c>
      <c r="U4334" s="121" t="str">
        <f t="shared" si="623"/>
        <v>1F903</v>
      </c>
      <c r="V4334" s="10">
        <f t="shared" si="624"/>
        <v>249</v>
      </c>
      <c r="W4334" s="10">
        <f t="shared" si="625"/>
        <v>3</v>
      </c>
      <c r="X4334" s="11">
        <f t="shared" si="626"/>
        <v>7</v>
      </c>
      <c r="Y4334" s="11">
        <f t="shared" si="627"/>
        <v>249</v>
      </c>
      <c r="Z4334" s="12" t="str">
        <f t="shared" si="628"/>
        <v>Cross Track Error</v>
      </c>
      <c r="AI4334" s="111"/>
      <c r="AJ4334" s="19"/>
      <c r="AK4334" s="19"/>
      <c r="AL4334" s="21"/>
      <c r="AM4334" s="21"/>
      <c r="AN4334" s="21"/>
      <c r="AO4334" s="21"/>
      <c r="AP4334" s="20"/>
      <c r="AQ4334" s="20"/>
      <c r="AR4334" s="20"/>
      <c r="AS4334" s="20"/>
      <c r="AT4334" s="20"/>
      <c r="AU4334" s="20"/>
      <c r="AV4334" s="20"/>
      <c r="AW4334" s="20"/>
      <c r="AX4334" s="221">
        <v>129283</v>
      </c>
      <c r="AY4334" s="6">
        <v>7</v>
      </c>
      <c r="AZ4334" s="6">
        <v>249</v>
      </c>
      <c r="BA4334" s="87" t="s">
        <v>2829</v>
      </c>
      <c r="BC4334" s="84" t="s">
        <v>2351</v>
      </c>
      <c r="BL4334" s="42" t="s">
        <v>2693</v>
      </c>
      <c r="BM4334" s="43" t="s">
        <v>2688</v>
      </c>
      <c r="BO4334" s="111"/>
      <c r="BP4334" s="19"/>
    </row>
    <row r="4335" spans="1:68" ht="14.4" customHeight="1" x14ac:dyDescent="0.3">
      <c r="A4335" s="116">
        <v>4333</v>
      </c>
      <c r="H4335" t="s">
        <v>2522</v>
      </c>
      <c r="I4335" s="244">
        <v>8</v>
      </c>
      <c r="J4335" s="244">
        <v>13</v>
      </c>
      <c r="K4335" s="244" t="s">
        <v>2580</v>
      </c>
      <c r="L4335" s="244">
        <v>3</v>
      </c>
      <c r="M4335" s="244" t="s">
        <v>2545</v>
      </c>
      <c r="N4335" s="244">
        <v>85</v>
      </c>
      <c r="O4335" s="244" t="s">
        <v>2512</v>
      </c>
      <c r="P4335" s="244" t="s">
        <v>2474</v>
      </c>
      <c r="Q4335" s="244" t="s">
        <v>2474</v>
      </c>
      <c r="R4335" s="6">
        <f t="shared" si="620"/>
        <v>2</v>
      </c>
      <c r="S4335" s="6">
        <f t="shared" si="621"/>
        <v>1</v>
      </c>
      <c r="T4335" s="7">
        <f t="shared" si="622"/>
        <v>130306</v>
      </c>
      <c r="U4335" s="121" t="str">
        <f t="shared" si="623"/>
        <v>1FD02</v>
      </c>
      <c r="V4335" s="10">
        <f t="shared" si="624"/>
        <v>253</v>
      </c>
      <c r="W4335" s="10">
        <f t="shared" si="625"/>
        <v>2</v>
      </c>
      <c r="X4335" s="11">
        <f t="shared" si="626"/>
        <v>3</v>
      </c>
      <c r="Y4335" s="11">
        <f t="shared" si="627"/>
        <v>253</v>
      </c>
      <c r="Z4335" s="12" t="str">
        <f t="shared" si="628"/>
        <v>Wind Data</v>
      </c>
      <c r="AI4335" s="111"/>
      <c r="AJ4335" s="19"/>
      <c r="AK4335" s="19"/>
      <c r="AQ4335" s="34"/>
      <c r="AR4335" s="34"/>
      <c r="AS4335" s="34"/>
      <c r="AT4335" s="34"/>
      <c r="AU4335" s="34"/>
      <c r="AV4335" s="34"/>
      <c r="AW4335" s="34"/>
      <c r="AX4335" s="222">
        <v>130306</v>
      </c>
      <c r="AY4335" s="6">
        <v>3</v>
      </c>
      <c r="AZ4335" s="6">
        <v>253</v>
      </c>
      <c r="BA4335" s="87" t="s">
        <v>2701</v>
      </c>
      <c r="BB4335" s="39" t="s">
        <v>3073</v>
      </c>
      <c r="BC4335" s="84" t="s">
        <v>2349</v>
      </c>
      <c r="BD4335" s="38" t="s">
        <v>2702</v>
      </c>
      <c r="BE4335" s="39" t="s">
        <v>3063</v>
      </c>
      <c r="BF4335" s="90" t="s">
        <v>2691</v>
      </c>
      <c r="BJ4335" s="47" t="s">
        <v>2704</v>
      </c>
      <c r="BL4335" s="42" t="s">
        <v>2705</v>
      </c>
      <c r="BM4335" s="43" t="s">
        <v>2688</v>
      </c>
      <c r="BO4335" s="111"/>
      <c r="BP4335" s="19"/>
    </row>
    <row r="4336" spans="1:68" ht="14.4" customHeight="1" x14ac:dyDescent="0.3">
      <c r="A4336" s="116">
        <v>4334</v>
      </c>
      <c r="H4336" t="s">
        <v>2642</v>
      </c>
      <c r="I4336" s="244">
        <v>8</v>
      </c>
      <c r="J4336" s="244" t="s">
        <v>2474</v>
      </c>
      <c r="K4336" s="244" t="s">
        <v>2524</v>
      </c>
      <c r="L4336" s="244">
        <v>73</v>
      </c>
      <c r="M4336" s="244" t="s">
        <v>2474</v>
      </c>
      <c r="N4336" s="244" t="s">
        <v>2474</v>
      </c>
      <c r="O4336" s="244" t="s">
        <v>2474</v>
      </c>
      <c r="P4336" s="244" t="s">
        <v>2474</v>
      </c>
      <c r="Q4336" s="244" t="s">
        <v>2474</v>
      </c>
      <c r="R4336" s="6">
        <f t="shared" si="620"/>
        <v>5</v>
      </c>
      <c r="S4336" s="6">
        <f t="shared" si="621"/>
        <v>1</v>
      </c>
      <c r="T4336" s="7">
        <f t="shared" si="622"/>
        <v>130310</v>
      </c>
      <c r="U4336" s="121" t="str">
        <f t="shared" si="623"/>
        <v>1FD06</v>
      </c>
      <c r="V4336" s="10">
        <f t="shared" si="624"/>
        <v>253</v>
      </c>
      <c r="W4336" s="10">
        <f t="shared" si="625"/>
        <v>6</v>
      </c>
      <c r="X4336" s="11">
        <f t="shared" si="626"/>
        <v>7</v>
      </c>
      <c r="Y4336" s="11">
        <f t="shared" si="627"/>
        <v>253</v>
      </c>
      <c r="Z4336" s="12" t="str">
        <f t="shared" si="628"/>
        <v>Environmental Parameters</v>
      </c>
      <c r="AI4336" s="111"/>
      <c r="AJ4336" s="19"/>
      <c r="AK4336" s="19"/>
      <c r="AL4336" s="21"/>
      <c r="AM4336" s="21"/>
      <c r="AN4336" s="21"/>
      <c r="AO4336" s="21"/>
      <c r="AP4336" s="20"/>
      <c r="AQ4336" s="20"/>
      <c r="AR4336" s="20"/>
      <c r="AS4336" s="20"/>
      <c r="AT4336" s="20"/>
      <c r="AU4336" s="20"/>
      <c r="AV4336" s="20"/>
      <c r="AW4336" s="20"/>
      <c r="AX4336" s="221">
        <v>130310</v>
      </c>
      <c r="AY4336" s="6">
        <v>7</v>
      </c>
      <c r="AZ4336" s="6">
        <v>253</v>
      </c>
      <c r="BA4336" s="87" t="s">
        <v>2767</v>
      </c>
      <c r="BC4336" s="84" t="s">
        <v>2360</v>
      </c>
      <c r="BD4336" s="38" t="s">
        <v>2768</v>
      </c>
      <c r="BE4336" s="39" t="s">
        <v>3055</v>
      </c>
      <c r="BF4336" s="90" t="s">
        <v>2359</v>
      </c>
      <c r="BG4336" s="58" t="s">
        <v>2769</v>
      </c>
      <c r="BI4336" s="6" t="s">
        <v>2770</v>
      </c>
      <c r="BL4336" s="42" t="s">
        <v>2693</v>
      </c>
      <c r="BM4336" s="43" t="s">
        <v>2688</v>
      </c>
      <c r="BO4336" s="111"/>
      <c r="BP4336" s="19"/>
    </row>
    <row r="4337" spans="1:68" ht="14.4" customHeight="1" x14ac:dyDescent="0.3">
      <c r="A4337" s="116">
        <v>4335</v>
      </c>
      <c r="H4337" t="s">
        <v>2643</v>
      </c>
      <c r="I4337" s="244">
        <v>8</v>
      </c>
      <c r="J4337" s="244" t="s">
        <v>2474</v>
      </c>
      <c r="K4337" s="244" t="s">
        <v>2515</v>
      </c>
      <c r="L4337" s="244" t="s">
        <v>2531</v>
      </c>
      <c r="M4337" s="244" t="s">
        <v>2568</v>
      </c>
      <c r="N4337" s="244">
        <v>0</v>
      </c>
      <c r="O4337" s="244">
        <v>0</v>
      </c>
      <c r="P4337" s="244" t="s">
        <v>2474</v>
      </c>
      <c r="Q4337" s="244" t="s">
        <v>2474</v>
      </c>
      <c r="R4337" s="6">
        <f t="shared" si="620"/>
        <v>2</v>
      </c>
      <c r="S4337" s="6">
        <f t="shared" si="621"/>
        <v>1</v>
      </c>
      <c r="T4337" s="7">
        <f t="shared" si="622"/>
        <v>129026</v>
      </c>
      <c r="U4337" s="121" t="str">
        <f t="shared" si="623"/>
        <v>1F802</v>
      </c>
      <c r="V4337" s="10">
        <f t="shared" si="624"/>
        <v>248</v>
      </c>
      <c r="W4337" s="10">
        <f t="shared" si="625"/>
        <v>2</v>
      </c>
      <c r="X4337" s="11">
        <f t="shared" si="626"/>
        <v>7</v>
      </c>
      <c r="Y4337" s="11">
        <f t="shared" si="627"/>
        <v>248</v>
      </c>
      <c r="Z4337" s="12" t="str">
        <f t="shared" si="628"/>
        <v>COG &amp; SOG, Rapid Update</v>
      </c>
      <c r="AI4337" s="111"/>
      <c r="AJ4337" s="19"/>
      <c r="AK4337" s="19"/>
      <c r="AQ4337" s="34"/>
      <c r="AR4337" s="34"/>
      <c r="AS4337" s="34"/>
      <c r="AT4337" s="34"/>
      <c r="AU4337" s="34"/>
      <c r="AV4337" s="34"/>
      <c r="AW4337" s="34"/>
      <c r="AX4337" s="222">
        <v>129026</v>
      </c>
      <c r="AY4337" s="6">
        <v>7</v>
      </c>
      <c r="AZ4337" s="6">
        <v>248</v>
      </c>
      <c r="BA4337" s="87" t="s">
        <v>2771</v>
      </c>
      <c r="BB4337" s="39" t="s">
        <v>3001</v>
      </c>
      <c r="BC4337" s="84" t="s">
        <v>2691</v>
      </c>
      <c r="BD4337" s="38" t="s">
        <v>2772</v>
      </c>
      <c r="BE4337" s="39" t="s">
        <v>2457</v>
      </c>
      <c r="BF4337" s="90" t="s">
        <v>2349</v>
      </c>
      <c r="BL4337" s="42" t="s">
        <v>2693</v>
      </c>
      <c r="BM4337" s="43" t="s">
        <v>2688</v>
      </c>
      <c r="BO4337" s="111"/>
      <c r="BP4337" s="19"/>
    </row>
    <row r="4338" spans="1:68" ht="14.4" customHeight="1" x14ac:dyDescent="0.3">
      <c r="A4338" s="116">
        <v>4336</v>
      </c>
      <c r="H4338" t="s">
        <v>2619</v>
      </c>
      <c r="I4338" s="244">
        <v>8</v>
      </c>
      <c r="J4338" s="244" t="s">
        <v>2485</v>
      </c>
      <c r="K4338" s="244" t="s">
        <v>2517</v>
      </c>
      <c r="L4338" s="244" t="s">
        <v>2509</v>
      </c>
      <c r="M4338" s="244">
        <v>19</v>
      </c>
      <c r="N4338" s="244" t="s">
        <v>2554</v>
      </c>
      <c r="O4338" s="244" t="s">
        <v>2579</v>
      </c>
      <c r="P4338" s="244">
        <v>32</v>
      </c>
      <c r="Q4338" s="244">
        <v>3</v>
      </c>
      <c r="R4338" s="6">
        <f t="shared" si="620"/>
        <v>2</v>
      </c>
      <c r="S4338" s="6">
        <f t="shared" si="621"/>
        <v>1</v>
      </c>
      <c r="T4338" s="7">
        <f t="shared" si="622"/>
        <v>129025</v>
      </c>
      <c r="U4338" s="121" t="str">
        <f t="shared" si="623"/>
        <v>1F801</v>
      </c>
      <c r="V4338" s="10">
        <f t="shared" si="624"/>
        <v>248</v>
      </c>
      <c r="W4338" s="10">
        <f t="shared" si="625"/>
        <v>1</v>
      </c>
      <c r="X4338" s="11">
        <f t="shared" si="626"/>
        <v>7</v>
      </c>
      <c r="Y4338" s="11">
        <f t="shared" si="627"/>
        <v>248</v>
      </c>
      <c r="Z4338" s="12" t="str">
        <f t="shared" si="628"/>
        <v>Position, Rapid Update</v>
      </c>
      <c r="AI4338" s="111"/>
      <c r="AJ4338" s="19"/>
      <c r="AK4338" s="19"/>
      <c r="AL4338" s="21"/>
      <c r="AM4338" s="21"/>
      <c r="AN4338" s="21"/>
      <c r="AO4338" s="21"/>
      <c r="AP4338" s="20"/>
      <c r="AQ4338" s="20"/>
      <c r="AR4338" s="20"/>
      <c r="AS4338" s="20"/>
      <c r="AT4338" s="20"/>
      <c r="AU4338" s="20"/>
      <c r="AV4338" s="20"/>
      <c r="AW4338" s="20"/>
      <c r="AX4338" s="221">
        <v>129025</v>
      </c>
      <c r="AY4338" s="6">
        <v>7</v>
      </c>
      <c r="AZ4338" s="6">
        <v>248</v>
      </c>
      <c r="BA4338" s="87" t="s">
        <v>2689</v>
      </c>
      <c r="BB4338" s="39" t="s">
        <v>2690</v>
      </c>
      <c r="BC4338" s="84" t="s">
        <v>2691</v>
      </c>
      <c r="BD4338" s="38" t="s">
        <v>2350</v>
      </c>
      <c r="BE4338" s="39" t="s">
        <v>2692</v>
      </c>
      <c r="BF4338" s="90" t="s">
        <v>2691</v>
      </c>
      <c r="BL4338" s="42" t="s">
        <v>2693</v>
      </c>
      <c r="BM4338" s="43" t="s">
        <v>2688</v>
      </c>
      <c r="BO4338" s="111"/>
      <c r="BP4338" s="19"/>
    </row>
    <row r="4339" spans="1:68" ht="14.4" customHeight="1" x14ac:dyDescent="0.3">
      <c r="A4339" s="116">
        <v>4337</v>
      </c>
      <c r="H4339" t="s">
        <v>2623</v>
      </c>
      <c r="I4339" s="244">
        <v>8</v>
      </c>
      <c r="J4339" s="244">
        <v>65</v>
      </c>
      <c r="K4339" s="244">
        <v>37</v>
      </c>
      <c r="L4339" s="244">
        <v>3</v>
      </c>
      <c r="M4339" s="244">
        <v>95</v>
      </c>
      <c r="N4339" s="244">
        <v>74</v>
      </c>
      <c r="O4339" s="244" t="s">
        <v>2515</v>
      </c>
      <c r="P4339" s="244" t="s">
        <v>2474</v>
      </c>
      <c r="Q4339" s="244" t="s">
        <v>2474</v>
      </c>
      <c r="R4339" s="6">
        <f t="shared" si="620"/>
        <v>2</v>
      </c>
      <c r="S4339" s="6">
        <f t="shared" si="621"/>
        <v>1</v>
      </c>
      <c r="T4339" s="7">
        <f t="shared" si="622"/>
        <v>130306</v>
      </c>
      <c r="U4339" s="121" t="str">
        <f t="shared" si="623"/>
        <v>1FD02</v>
      </c>
      <c r="V4339" s="10">
        <f t="shared" si="624"/>
        <v>253</v>
      </c>
      <c r="W4339" s="10">
        <f t="shared" si="625"/>
        <v>2</v>
      </c>
      <c r="X4339" s="11">
        <f t="shared" si="626"/>
        <v>1</v>
      </c>
      <c r="Y4339" s="11">
        <f t="shared" si="627"/>
        <v>253</v>
      </c>
      <c r="Z4339" s="12" t="str">
        <f t="shared" si="628"/>
        <v>Wind Data</v>
      </c>
      <c r="AI4339" s="111"/>
      <c r="AJ4339" s="19"/>
      <c r="AK4339" s="19"/>
      <c r="AQ4339" s="34"/>
      <c r="AR4339" s="34"/>
      <c r="AS4339" s="34"/>
      <c r="AT4339" s="34"/>
      <c r="AU4339" s="34"/>
      <c r="AV4339" s="34"/>
      <c r="AW4339" s="34"/>
      <c r="AX4339" s="222">
        <v>130306</v>
      </c>
      <c r="AY4339" s="6">
        <v>1</v>
      </c>
      <c r="AZ4339" s="6">
        <v>253</v>
      </c>
      <c r="BA4339" s="87" t="s">
        <v>2701</v>
      </c>
      <c r="BB4339" s="39" t="s">
        <v>2957</v>
      </c>
      <c r="BC4339" s="84" t="s">
        <v>2349</v>
      </c>
      <c r="BD4339" s="38" t="s">
        <v>2702</v>
      </c>
      <c r="BE4339" s="39" t="s">
        <v>3168</v>
      </c>
      <c r="BF4339" s="90" t="s">
        <v>2691</v>
      </c>
      <c r="BJ4339" s="47" t="s">
        <v>2703</v>
      </c>
      <c r="BL4339" s="42" t="s">
        <v>2698</v>
      </c>
      <c r="BM4339" s="43" t="s">
        <v>2688</v>
      </c>
      <c r="BO4339" s="111"/>
      <c r="BP4339" s="19"/>
    </row>
    <row r="4340" spans="1:68" ht="14.4" customHeight="1" x14ac:dyDescent="0.3">
      <c r="A4340" s="116">
        <v>4338</v>
      </c>
      <c r="H4340" t="s">
        <v>2620</v>
      </c>
      <c r="I4340" s="244">
        <v>8</v>
      </c>
      <c r="J4340" s="244">
        <v>0</v>
      </c>
      <c r="K4340" s="244" t="s">
        <v>2474</v>
      </c>
      <c r="L4340" s="244" t="s">
        <v>2474</v>
      </c>
      <c r="M4340" s="244" t="s">
        <v>2474</v>
      </c>
      <c r="N4340" s="244" t="s">
        <v>2521</v>
      </c>
      <c r="O4340" s="244">
        <v>2</v>
      </c>
      <c r="P4340" s="244" t="s">
        <v>2474</v>
      </c>
      <c r="Q4340" s="244" t="s">
        <v>2474</v>
      </c>
      <c r="R4340" s="6">
        <f t="shared" si="620"/>
        <v>2</v>
      </c>
      <c r="S4340" s="6">
        <f t="shared" si="621"/>
        <v>1</v>
      </c>
      <c r="T4340" s="7">
        <f t="shared" si="622"/>
        <v>127245</v>
      </c>
      <c r="U4340" s="121" t="str">
        <f t="shared" si="623"/>
        <v>1F10D</v>
      </c>
      <c r="V4340" s="10">
        <f t="shared" si="624"/>
        <v>241</v>
      </c>
      <c r="W4340" s="10">
        <f t="shared" si="625"/>
        <v>13</v>
      </c>
      <c r="X4340" s="11">
        <f t="shared" si="626"/>
        <v>1</v>
      </c>
      <c r="Y4340" s="11">
        <f t="shared" si="627"/>
        <v>241</v>
      </c>
      <c r="Z4340" s="12" t="str">
        <f t="shared" si="628"/>
        <v>Rudder</v>
      </c>
      <c r="AI4340" s="111"/>
      <c r="AJ4340" s="19"/>
      <c r="AK4340" s="19"/>
      <c r="AL4340" s="21"/>
      <c r="AM4340" s="21"/>
      <c r="AN4340" s="21"/>
      <c r="AO4340" s="21"/>
      <c r="AP4340" s="20"/>
      <c r="AQ4340" s="20"/>
      <c r="AR4340" s="20"/>
      <c r="AS4340" s="20"/>
      <c r="AT4340" s="20"/>
      <c r="AU4340" s="20"/>
      <c r="AV4340" s="20"/>
      <c r="AW4340" s="20"/>
      <c r="AX4340" s="221">
        <v>127245</v>
      </c>
      <c r="AY4340" s="6">
        <v>1</v>
      </c>
      <c r="AZ4340" s="6">
        <v>241</v>
      </c>
      <c r="BA4340" s="87" t="s">
        <v>2696</v>
      </c>
      <c r="BB4340" s="39" t="s">
        <v>2999</v>
      </c>
      <c r="BC4340" s="84" t="s">
        <v>2691</v>
      </c>
      <c r="BL4340" s="42" t="s">
        <v>2698</v>
      </c>
      <c r="BM4340" s="43" t="s">
        <v>2688</v>
      </c>
      <c r="BO4340" s="111"/>
      <c r="BP4340" s="19"/>
    </row>
    <row r="4341" spans="1:68" ht="14.4" customHeight="1" x14ac:dyDescent="0.3">
      <c r="A4341" s="116">
        <v>4339</v>
      </c>
      <c r="H4341" t="s">
        <v>2621</v>
      </c>
      <c r="I4341" s="244">
        <v>8</v>
      </c>
      <c r="J4341" s="244">
        <v>65</v>
      </c>
      <c r="K4341" s="244" t="s">
        <v>2519</v>
      </c>
      <c r="L4341" s="244" t="s">
        <v>2506</v>
      </c>
      <c r="M4341" s="244">
        <v>0</v>
      </c>
      <c r="N4341" s="244">
        <v>0</v>
      </c>
      <c r="O4341" s="244" t="s">
        <v>2474</v>
      </c>
      <c r="P4341" s="244" t="s">
        <v>2483</v>
      </c>
      <c r="Q4341" s="244" t="s">
        <v>2520</v>
      </c>
      <c r="R4341" s="6">
        <f t="shared" si="620"/>
        <v>2</v>
      </c>
      <c r="S4341" s="6">
        <f t="shared" si="621"/>
        <v>1</v>
      </c>
      <c r="T4341" s="7">
        <f t="shared" si="622"/>
        <v>127250</v>
      </c>
      <c r="U4341" s="121" t="str">
        <f t="shared" si="623"/>
        <v>1F112</v>
      </c>
      <c r="V4341" s="10">
        <f t="shared" si="624"/>
        <v>241</v>
      </c>
      <c r="W4341" s="10">
        <f t="shared" si="625"/>
        <v>18</v>
      </c>
      <c r="X4341" s="11">
        <f t="shared" si="626"/>
        <v>1</v>
      </c>
      <c r="Y4341" s="11">
        <f t="shared" si="627"/>
        <v>241</v>
      </c>
      <c r="Z4341" s="12" t="str">
        <f t="shared" si="628"/>
        <v>Vessel Heading</v>
      </c>
      <c r="AI4341" s="111"/>
      <c r="AJ4341" s="19"/>
      <c r="AK4341" s="19"/>
      <c r="AQ4341" s="34"/>
      <c r="AR4341" s="34"/>
      <c r="AS4341" s="34"/>
      <c r="AT4341" s="34"/>
      <c r="AU4341" s="34"/>
      <c r="AV4341" s="34"/>
      <c r="AW4341" s="34"/>
      <c r="AX4341" s="222">
        <v>127250</v>
      </c>
      <c r="AY4341" s="6">
        <v>1</v>
      </c>
      <c r="AZ4341" s="6">
        <v>241</v>
      </c>
      <c r="BA4341" s="87" t="s">
        <v>18</v>
      </c>
      <c r="BB4341" s="39" t="s">
        <v>2462</v>
      </c>
      <c r="BC4341" s="84" t="s">
        <v>2691</v>
      </c>
      <c r="BL4341" s="42" t="s">
        <v>2698</v>
      </c>
      <c r="BM4341" s="43" t="s">
        <v>2688</v>
      </c>
      <c r="BO4341" s="111"/>
      <c r="BP4341" s="19"/>
    </row>
    <row r="4342" spans="1:68" ht="14.4" customHeight="1" x14ac:dyDescent="0.3">
      <c r="A4342" s="116">
        <v>4340</v>
      </c>
      <c r="H4342" t="s">
        <v>2622</v>
      </c>
      <c r="I4342" s="244">
        <v>8</v>
      </c>
      <c r="J4342" s="244">
        <v>65</v>
      </c>
      <c r="K4342" s="244">
        <v>0</v>
      </c>
      <c r="L4342" s="244" t="s">
        <v>2563</v>
      </c>
      <c r="M4342" s="244" t="s">
        <v>2520</v>
      </c>
      <c r="N4342" s="244">
        <v>5</v>
      </c>
      <c r="O4342" s="244" t="s">
        <v>2474</v>
      </c>
      <c r="P4342" s="244" t="s">
        <v>2474</v>
      </c>
      <c r="Q4342" s="244" t="s">
        <v>2474</v>
      </c>
      <c r="R4342" s="6">
        <f t="shared" si="620"/>
        <v>2</v>
      </c>
      <c r="S4342" s="6">
        <f t="shared" si="621"/>
        <v>1</v>
      </c>
      <c r="T4342" s="7">
        <f t="shared" si="622"/>
        <v>127251</v>
      </c>
      <c r="U4342" s="121" t="str">
        <f t="shared" si="623"/>
        <v>1F113</v>
      </c>
      <c r="V4342" s="10">
        <f t="shared" si="624"/>
        <v>241</v>
      </c>
      <c r="W4342" s="10">
        <f t="shared" si="625"/>
        <v>19</v>
      </c>
      <c r="X4342" s="11">
        <f t="shared" si="626"/>
        <v>1</v>
      </c>
      <c r="Y4342" s="11">
        <f t="shared" si="627"/>
        <v>241</v>
      </c>
      <c r="Z4342" s="12" t="str">
        <f t="shared" si="628"/>
        <v>Rate of Turn</v>
      </c>
      <c r="AI4342" s="111"/>
      <c r="AJ4342" s="19"/>
      <c r="AK4342" s="19"/>
      <c r="AL4342" s="21"/>
      <c r="AM4342" s="21"/>
      <c r="AN4342" s="21"/>
      <c r="AO4342" s="21"/>
      <c r="AP4342" s="20"/>
      <c r="AQ4342" s="20"/>
      <c r="AR4342" s="20"/>
      <c r="AS4342" s="20"/>
      <c r="AT4342" s="20"/>
      <c r="AU4342" s="20"/>
      <c r="AV4342" s="20"/>
      <c r="AW4342" s="20"/>
      <c r="AX4342" s="221">
        <v>127251</v>
      </c>
      <c r="AY4342" s="6">
        <v>1</v>
      </c>
      <c r="AZ4342" s="6">
        <v>241</v>
      </c>
      <c r="BA4342" s="87" t="s">
        <v>2699</v>
      </c>
      <c r="BB4342" s="39" t="s">
        <v>2700</v>
      </c>
      <c r="BC4342" s="84" t="s">
        <v>2691</v>
      </c>
      <c r="BL4342" s="42" t="s">
        <v>2698</v>
      </c>
      <c r="BM4342" s="43" t="s">
        <v>2688</v>
      </c>
      <c r="BO4342" s="111"/>
      <c r="BP4342" s="19"/>
    </row>
    <row r="4343" spans="1:68" ht="14.4" customHeight="1" x14ac:dyDescent="0.3">
      <c r="A4343" s="116">
        <v>4341</v>
      </c>
      <c r="H4343" t="s">
        <v>2546</v>
      </c>
      <c r="I4343" s="244">
        <v>8</v>
      </c>
      <c r="J4343" s="244">
        <v>13</v>
      </c>
      <c r="K4343" s="244">
        <v>15</v>
      </c>
      <c r="L4343" s="244">
        <v>2</v>
      </c>
      <c r="M4343" s="244">
        <v>0</v>
      </c>
      <c r="N4343" s="244">
        <v>0</v>
      </c>
      <c r="O4343" s="244" t="s">
        <v>2474</v>
      </c>
      <c r="P4343" s="244" t="s">
        <v>2483</v>
      </c>
      <c r="Q4343" s="244" t="s">
        <v>2520</v>
      </c>
      <c r="R4343" s="6">
        <f t="shared" si="620"/>
        <v>3</v>
      </c>
      <c r="S4343" s="6">
        <f t="shared" si="621"/>
        <v>1</v>
      </c>
      <c r="T4343" s="7">
        <f t="shared" si="622"/>
        <v>128267</v>
      </c>
      <c r="U4343" s="121" t="str">
        <f t="shared" si="623"/>
        <v>1F50B</v>
      </c>
      <c r="V4343" s="10">
        <f t="shared" si="624"/>
        <v>245</v>
      </c>
      <c r="W4343" s="10">
        <f t="shared" si="625"/>
        <v>11</v>
      </c>
      <c r="X4343" s="11">
        <f t="shared" si="626"/>
        <v>3</v>
      </c>
      <c r="Y4343" s="11">
        <f t="shared" si="627"/>
        <v>245</v>
      </c>
      <c r="Z4343" s="12" t="str">
        <f t="shared" si="628"/>
        <v>Water Depth</v>
      </c>
      <c r="AI4343" s="111"/>
      <c r="AJ4343" s="19"/>
      <c r="AK4343" s="19"/>
      <c r="AQ4343" s="34"/>
      <c r="AR4343" s="34"/>
      <c r="AS4343" s="34"/>
      <c r="AT4343" s="34"/>
      <c r="AU4343" s="34"/>
      <c r="AV4343" s="34"/>
      <c r="AW4343" s="34"/>
      <c r="AX4343" s="222">
        <v>128267</v>
      </c>
      <c r="AY4343" s="6">
        <v>3</v>
      </c>
      <c r="AZ4343" s="6">
        <v>245</v>
      </c>
      <c r="BA4343" s="87" t="s">
        <v>38</v>
      </c>
      <c r="BB4343" s="39" t="s">
        <v>2885</v>
      </c>
      <c r="BC4343" s="84" t="s">
        <v>2351</v>
      </c>
      <c r="BL4343" s="42" t="s">
        <v>2705</v>
      </c>
      <c r="BM4343" s="43" t="s">
        <v>2688</v>
      </c>
      <c r="BO4343" s="111"/>
      <c r="BP4343" s="19"/>
    </row>
    <row r="4344" spans="1:68" ht="14.4" customHeight="1" x14ac:dyDescent="0.3">
      <c r="A4344" s="116">
        <v>4342</v>
      </c>
      <c r="H4344" t="s">
        <v>2547</v>
      </c>
      <c r="I4344" s="244">
        <v>8</v>
      </c>
      <c r="J4344" s="244">
        <v>13</v>
      </c>
      <c r="K4344" s="244">
        <v>0</v>
      </c>
      <c r="L4344" s="244">
        <v>0</v>
      </c>
      <c r="M4344" s="244" t="s">
        <v>2474</v>
      </c>
      <c r="N4344" s="244" t="s">
        <v>2474</v>
      </c>
      <c r="O4344" s="244" t="s">
        <v>2474</v>
      </c>
      <c r="P4344" s="244">
        <v>10</v>
      </c>
      <c r="Q4344" s="244" t="s">
        <v>2474</v>
      </c>
      <c r="R4344" s="6">
        <f t="shared" si="620"/>
        <v>2</v>
      </c>
      <c r="S4344" s="6">
        <f t="shared" si="621"/>
        <v>1</v>
      </c>
      <c r="T4344" s="7">
        <f t="shared" si="622"/>
        <v>128259</v>
      </c>
      <c r="U4344" s="121" t="str">
        <f t="shared" si="623"/>
        <v>1F503</v>
      </c>
      <c r="V4344" s="10">
        <f t="shared" si="624"/>
        <v>245</v>
      </c>
      <c r="W4344" s="10">
        <f t="shared" si="625"/>
        <v>3</v>
      </c>
      <c r="X4344" s="11">
        <f t="shared" si="626"/>
        <v>3</v>
      </c>
      <c r="Y4344" s="11">
        <f t="shared" si="627"/>
        <v>245</v>
      </c>
      <c r="Z4344" s="12" t="str">
        <f t="shared" si="628"/>
        <v>Speed</v>
      </c>
      <c r="AI4344" s="111"/>
      <c r="AJ4344" s="19"/>
      <c r="AK4344" s="19"/>
      <c r="AL4344" s="21"/>
      <c r="AM4344" s="21"/>
      <c r="AN4344" s="21"/>
      <c r="AO4344" s="21"/>
      <c r="AP4344" s="20"/>
      <c r="AQ4344" s="20"/>
      <c r="AR4344" s="20"/>
      <c r="AS4344" s="20"/>
      <c r="AT4344" s="20"/>
      <c r="AU4344" s="20"/>
      <c r="AV4344" s="20"/>
      <c r="AW4344" s="20"/>
      <c r="AX4344" s="221">
        <v>128259</v>
      </c>
      <c r="AY4344" s="6">
        <v>3</v>
      </c>
      <c r="AZ4344" s="6">
        <v>245</v>
      </c>
      <c r="BA4344" s="87" t="s">
        <v>34</v>
      </c>
      <c r="BB4344" s="39" t="s">
        <v>2457</v>
      </c>
      <c r="BC4344" s="84" t="s">
        <v>2349</v>
      </c>
      <c r="BD4344" s="38" t="s">
        <v>2830</v>
      </c>
      <c r="BF4344" s="90" t="s">
        <v>2349</v>
      </c>
      <c r="BL4344" s="42" t="s">
        <v>2705</v>
      </c>
      <c r="BM4344" s="43" t="s">
        <v>2688</v>
      </c>
      <c r="BO4344" s="111"/>
      <c r="BP4344" s="19"/>
    </row>
    <row r="4345" spans="1:68" ht="14.4" customHeight="1" x14ac:dyDescent="0.3">
      <c r="A4345" s="116">
        <v>4343</v>
      </c>
      <c r="H4345" t="s">
        <v>2522</v>
      </c>
      <c r="I4345" s="244">
        <v>8</v>
      </c>
      <c r="J4345" s="244">
        <v>13</v>
      </c>
      <c r="K4345" s="244" t="s">
        <v>2580</v>
      </c>
      <c r="L4345" s="244">
        <v>3</v>
      </c>
      <c r="M4345" s="244" t="s">
        <v>2545</v>
      </c>
      <c r="N4345" s="244">
        <v>85</v>
      </c>
      <c r="O4345" s="244" t="s">
        <v>2512</v>
      </c>
      <c r="P4345" s="244" t="s">
        <v>2474</v>
      </c>
      <c r="Q4345" s="244" t="s">
        <v>2474</v>
      </c>
      <c r="R4345" s="6">
        <f t="shared" si="620"/>
        <v>2</v>
      </c>
      <c r="S4345" s="6">
        <f t="shared" si="621"/>
        <v>1</v>
      </c>
      <c r="T4345" s="7">
        <f t="shared" si="622"/>
        <v>130306</v>
      </c>
      <c r="U4345" s="121" t="str">
        <f t="shared" si="623"/>
        <v>1FD02</v>
      </c>
      <c r="V4345" s="10">
        <f t="shared" si="624"/>
        <v>253</v>
      </c>
      <c r="W4345" s="10">
        <f t="shared" si="625"/>
        <v>2</v>
      </c>
      <c r="X4345" s="11">
        <f t="shared" si="626"/>
        <v>3</v>
      </c>
      <c r="Y4345" s="11">
        <f t="shared" si="627"/>
        <v>253</v>
      </c>
      <c r="Z4345" s="12" t="str">
        <f t="shared" si="628"/>
        <v>Wind Data</v>
      </c>
      <c r="AI4345" s="111"/>
      <c r="AJ4345" s="19"/>
      <c r="AK4345" s="19"/>
      <c r="AQ4345" s="34"/>
      <c r="AR4345" s="34"/>
      <c r="AS4345" s="34"/>
      <c r="AT4345" s="34"/>
      <c r="AU4345" s="34"/>
      <c r="AV4345" s="34"/>
      <c r="AW4345" s="34"/>
      <c r="AX4345" s="222">
        <v>130306</v>
      </c>
      <c r="AY4345" s="6">
        <v>3</v>
      </c>
      <c r="AZ4345" s="6">
        <v>253</v>
      </c>
      <c r="BA4345" s="87" t="s">
        <v>2701</v>
      </c>
      <c r="BB4345" s="39" t="s">
        <v>3073</v>
      </c>
      <c r="BC4345" s="84" t="s">
        <v>2349</v>
      </c>
      <c r="BD4345" s="38" t="s">
        <v>2702</v>
      </c>
      <c r="BE4345" s="39" t="s">
        <v>3063</v>
      </c>
      <c r="BF4345" s="90" t="s">
        <v>2691</v>
      </c>
      <c r="BJ4345" s="47" t="s">
        <v>2704</v>
      </c>
      <c r="BL4345" s="42" t="s">
        <v>2705</v>
      </c>
      <c r="BM4345" s="43" t="s">
        <v>2688</v>
      </c>
      <c r="BO4345" s="111"/>
      <c r="BP4345" s="19"/>
    </row>
    <row r="4346" spans="1:68" ht="14.4" customHeight="1" x14ac:dyDescent="0.3">
      <c r="A4346" s="116">
        <v>4344</v>
      </c>
      <c r="H4346" t="s">
        <v>3104</v>
      </c>
      <c r="I4346" s="244">
        <v>3</v>
      </c>
      <c r="J4346" s="244">
        <v>16</v>
      </c>
      <c r="K4346" s="244" t="s">
        <v>2528</v>
      </c>
      <c r="L4346" s="244">
        <v>1</v>
      </c>
      <c r="M4346" s="244"/>
      <c r="N4346" s="244"/>
      <c r="O4346" s="244"/>
      <c r="P4346" s="244"/>
      <c r="Q4346" s="244"/>
      <c r="R4346" s="6">
        <f t="shared" si="620"/>
        <v>6</v>
      </c>
      <c r="S4346" s="6">
        <f t="shared" si="621"/>
        <v>0</v>
      </c>
      <c r="T4346" s="7">
        <f t="shared" si="622"/>
        <v>59904</v>
      </c>
      <c r="U4346" s="121" t="str">
        <f t="shared" si="623"/>
        <v>EA00</v>
      </c>
      <c r="V4346" s="10">
        <f t="shared" si="624"/>
        <v>234</v>
      </c>
      <c r="W4346" s="10">
        <f t="shared" si="625"/>
        <v>8</v>
      </c>
      <c r="X4346" s="11">
        <f t="shared" si="626"/>
        <v>1</v>
      </c>
      <c r="Y4346" s="11">
        <f t="shared" si="627"/>
        <v>8</v>
      </c>
      <c r="Z4346" s="12" t="str">
        <f t="shared" si="628"/>
        <v>Request</v>
      </c>
      <c r="AI4346" s="111"/>
      <c r="AJ4346" s="19"/>
      <c r="AK4346" s="19"/>
      <c r="AL4346" s="21"/>
      <c r="AM4346" s="21"/>
      <c r="AN4346" s="21"/>
      <c r="AO4346" s="21"/>
      <c r="AP4346" s="20"/>
      <c r="AQ4346" s="20"/>
      <c r="AR4346" s="20"/>
      <c r="AS4346" s="20"/>
      <c r="AT4346" s="20"/>
      <c r="AU4346" s="20"/>
      <c r="AV4346" s="20"/>
      <c r="AW4346" s="20"/>
      <c r="AX4346" s="221">
        <v>59904</v>
      </c>
      <c r="AY4346" s="6">
        <v>1</v>
      </c>
      <c r="AZ4346" s="6">
        <v>8</v>
      </c>
      <c r="BA4346" s="87" t="s">
        <v>3195</v>
      </c>
      <c r="BB4346" s="39" t="s">
        <v>2913</v>
      </c>
      <c r="BC4346" s="84" t="s">
        <v>4</v>
      </c>
      <c r="BL4346" s="42" t="s">
        <v>2698</v>
      </c>
      <c r="BM4346" s="43" t="s">
        <v>3192</v>
      </c>
      <c r="BO4346" s="111"/>
      <c r="BP4346" s="19"/>
    </row>
    <row r="4347" spans="1:68" ht="14.4" customHeight="1" x14ac:dyDescent="0.3">
      <c r="A4347" s="116">
        <v>4345</v>
      </c>
      <c r="H4347" t="s">
        <v>2619</v>
      </c>
      <c r="I4347" s="244">
        <v>8</v>
      </c>
      <c r="J4347" s="244" t="s">
        <v>2485</v>
      </c>
      <c r="K4347" s="244" t="s">
        <v>2517</v>
      </c>
      <c r="L4347" s="244" t="s">
        <v>2509</v>
      </c>
      <c r="M4347" s="244">
        <v>19</v>
      </c>
      <c r="N4347" s="244" t="s">
        <v>2554</v>
      </c>
      <c r="O4347" s="244" t="s">
        <v>2579</v>
      </c>
      <c r="P4347" s="244">
        <v>32</v>
      </c>
      <c r="Q4347" s="244">
        <v>3</v>
      </c>
      <c r="R4347" s="6">
        <f t="shared" si="620"/>
        <v>2</v>
      </c>
      <c r="S4347" s="6">
        <f t="shared" si="621"/>
        <v>1</v>
      </c>
      <c r="T4347" s="7">
        <f t="shared" si="622"/>
        <v>129025</v>
      </c>
      <c r="U4347" s="121" t="str">
        <f t="shared" si="623"/>
        <v>1F801</v>
      </c>
      <c r="V4347" s="10">
        <f t="shared" si="624"/>
        <v>248</v>
      </c>
      <c r="W4347" s="10">
        <f t="shared" si="625"/>
        <v>1</v>
      </c>
      <c r="X4347" s="11">
        <f t="shared" si="626"/>
        <v>7</v>
      </c>
      <c r="Y4347" s="11">
        <f t="shared" si="627"/>
        <v>248</v>
      </c>
      <c r="Z4347" s="12" t="str">
        <f t="shared" si="628"/>
        <v>Position, Rapid Update</v>
      </c>
      <c r="AI4347" s="111"/>
      <c r="AJ4347" s="19"/>
      <c r="AK4347" s="19"/>
      <c r="AQ4347" s="34"/>
      <c r="AR4347" s="34"/>
      <c r="AS4347" s="34"/>
      <c r="AT4347" s="34"/>
      <c r="AU4347" s="34"/>
      <c r="AV4347" s="34"/>
      <c r="AW4347" s="34"/>
      <c r="AX4347" s="222">
        <v>129025</v>
      </c>
      <c r="AY4347" s="6">
        <v>7</v>
      </c>
      <c r="AZ4347" s="6">
        <v>248</v>
      </c>
      <c r="BA4347" s="87" t="s">
        <v>2689</v>
      </c>
      <c r="BB4347" s="39" t="s">
        <v>2690</v>
      </c>
      <c r="BC4347" s="84" t="s">
        <v>2691</v>
      </c>
      <c r="BD4347" s="38" t="s">
        <v>2350</v>
      </c>
      <c r="BE4347" s="39" t="s">
        <v>2692</v>
      </c>
      <c r="BF4347" s="90" t="s">
        <v>2691</v>
      </c>
      <c r="BL4347" s="42" t="s">
        <v>2693</v>
      </c>
      <c r="BM4347" s="43" t="s">
        <v>2688</v>
      </c>
      <c r="BO4347" s="111"/>
      <c r="BP4347" s="19"/>
    </row>
    <row r="4348" spans="1:68" ht="14.4" customHeight="1" x14ac:dyDescent="0.3">
      <c r="A4348" s="116">
        <v>4346</v>
      </c>
      <c r="H4348" t="s">
        <v>2620</v>
      </c>
      <c r="I4348" s="244">
        <v>8</v>
      </c>
      <c r="J4348" s="244">
        <v>0</v>
      </c>
      <c r="K4348" s="244" t="s">
        <v>2474</v>
      </c>
      <c r="L4348" s="244" t="s">
        <v>2474</v>
      </c>
      <c r="M4348" s="244" t="s">
        <v>2474</v>
      </c>
      <c r="N4348" s="244" t="s">
        <v>2521</v>
      </c>
      <c r="O4348" s="244">
        <v>2</v>
      </c>
      <c r="P4348" s="244" t="s">
        <v>2474</v>
      </c>
      <c r="Q4348" s="244" t="s">
        <v>2474</v>
      </c>
      <c r="R4348" s="6">
        <f t="shared" si="620"/>
        <v>2</v>
      </c>
      <c r="S4348" s="6">
        <f t="shared" si="621"/>
        <v>1</v>
      </c>
      <c r="T4348" s="7">
        <f t="shared" si="622"/>
        <v>127245</v>
      </c>
      <c r="U4348" s="121" t="str">
        <f t="shared" si="623"/>
        <v>1F10D</v>
      </c>
      <c r="V4348" s="10">
        <f t="shared" si="624"/>
        <v>241</v>
      </c>
      <c r="W4348" s="10">
        <f t="shared" si="625"/>
        <v>13</v>
      </c>
      <c r="X4348" s="11">
        <f t="shared" si="626"/>
        <v>1</v>
      </c>
      <c r="Y4348" s="11">
        <f t="shared" si="627"/>
        <v>241</v>
      </c>
      <c r="Z4348" s="12" t="str">
        <f t="shared" si="628"/>
        <v>Rudder</v>
      </c>
      <c r="AI4348" s="111"/>
      <c r="AJ4348" s="19"/>
      <c r="AK4348" s="19"/>
      <c r="AL4348" s="21"/>
      <c r="AM4348" s="21"/>
      <c r="AN4348" s="21"/>
      <c r="AO4348" s="21"/>
      <c r="AP4348" s="20"/>
      <c r="AQ4348" s="20"/>
      <c r="AR4348" s="20"/>
      <c r="AS4348" s="20"/>
      <c r="AT4348" s="20"/>
      <c r="AU4348" s="20"/>
      <c r="AV4348" s="20"/>
      <c r="AW4348" s="20"/>
      <c r="AX4348" s="221">
        <v>127245</v>
      </c>
      <c r="AY4348" s="6">
        <v>1</v>
      </c>
      <c r="AZ4348" s="6">
        <v>241</v>
      </c>
      <c r="BA4348" s="87" t="s">
        <v>2696</v>
      </c>
      <c r="BB4348" s="39" t="s">
        <v>2999</v>
      </c>
      <c r="BC4348" s="84" t="s">
        <v>2691</v>
      </c>
      <c r="BL4348" s="42" t="s">
        <v>2698</v>
      </c>
      <c r="BM4348" s="43" t="s">
        <v>2688</v>
      </c>
      <c r="BO4348" s="111"/>
      <c r="BP4348" s="19"/>
    </row>
    <row r="4349" spans="1:68" ht="14.4" customHeight="1" x14ac:dyDescent="0.3">
      <c r="A4349" s="116">
        <v>4347</v>
      </c>
      <c r="H4349" t="s">
        <v>2621</v>
      </c>
      <c r="I4349" s="244">
        <v>8</v>
      </c>
      <c r="J4349" s="244" t="s">
        <v>2503</v>
      </c>
      <c r="K4349" s="244" t="s">
        <v>2519</v>
      </c>
      <c r="L4349" s="244" t="s">
        <v>2506</v>
      </c>
      <c r="M4349" s="244">
        <v>0</v>
      </c>
      <c r="N4349" s="244">
        <v>0</v>
      </c>
      <c r="O4349" s="244" t="s">
        <v>2474</v>
      </c>
      <c r="P4349" s="244" t="s">
        <v>2483</v>
      </c>
      <c r="Q4349" s="244" t="s">
        <v>2520</v>
      </c>
      <c r="R4349" s="6">
        <f t="shared" si="620"/>
        <v>2</v>
      </c>
      <c r="S4349" s="6">
        <f t="shared" si="621"/>
        <v>1</v>
      </c>
      <c r="T4349" s="7">
        <f t="shared" si="622"/>
        <v>127250</v>
      </c>
      <c r="U4349" s="121" t="str">
        <f t="shared" si="623"/>
        <v>1F112</v>
      </c>
      <c r="V4349" s="10">
        <f t="shared" si="624"/>
        <v>241</v>
      </c>
      <c r="W4349" s="10">
        <f t="shared" si="625"/>
        <v>18</v>
      </c>
      <c r="X4349" s="11">
        <f t="shared" si="626"/>
        <v>1</v>
      </c>
      <c r="Y4349" s="11">
        <f t="shared" si="627"/>
        <v>241</v>
      </c>
      <c r="Z4349" s="12" t="str">
        <f t="shared" si="628"/>
        <v>Vessel Heading</v>
      </c>
      <c r="AI4349" s="111"/>
      <c r="AJ4349" s="19"/>
      <c r="AK4349" s="19"/>
      <c r="AQ4349" s="34"/>
      <c r="AR4349" s="34"/>
      <c r="AS4349" s="34"/>
      <c r="AT4349" s="34"/>
      <c r="AU4349" s="34"/>
      <c r="AV4349" s="34"/>
      <c r="AW4349" s="34"/>
      <c r="AX4349" s="222">
        <v>127250</v>
      </c>
      <c r="AY4349" s="6">
        <v>1</v>
      </c>
      <c r="AZ4349" s="6">
        <v>241</v>
      </c>
      <c r="BA4349" s="87" t="s">
        <v>18</v>
      </c>
      <c r="BB4349" s="39" t="s">
        <v>2462</v>
      </c>
      <c r="BC4349" s="84" t="s">
        <v>2691</v>
      </c>
      <c r="BL4349" s="42" t="s">
        <v>2698</v>
      </c>
      <c r="BM4349" s="43" t="s">
        <v>2688</v>
      </c>
      <c r="BO4349" s="111"/>
      <c r="BP4349" s="19"/>
    </row>
    <row r="4350" spans="1:68" ht="14.4" customHeight="1" x14ac:dyDescent="0.3">
      <c r="A4350" s="116">
        <v>4348</v>
      </c>
      <c r="H4350" t="s">
        <v>2622</v>
      </c>
      <c r="I4350" s="244">
        <v>8</v>
      </c>
      <c r="J4350" s="244" t="s">
        <v>2503</v>
      </c>
      <c r="K4350" s="244">
        <v>0</v>
      </c>
      <c r="L4350" s="244" t="s">
        <v>2563</v>
      </c>
      <c r="M4350" s="244" t="s">
        <v>2520</v>
      </c>
      <c r="N4350" s="244">
        <v>5</v>
      </c>
      <c r="O4350" s="244" t="s">
        <v>2474</v>
      </c>
      <c r="P4350" s="244" t="s">
        <v>2474</v>
      </c>
      <c r="Q4350" s="244" t="s">
        <v>2474</v>
      </c>
      <c r="R4350" s="6">
        <f t="shared" si="620"/>
        <v>2</v>
      </c>
      <c r="S4350" s="6">
        <f t="shared" si="621"/>
        <v>1</v>
      </c>
      <c r="T4350" s="7">
        <f t="shared" si="622"/>
        <v>127251</v>
      </c>
      <c r="U4350" s="121" t="str">
        <f t="shared" si="623"/>
        <v>1F113</v>
      </c>
      <c r="V4350" s="10">
        <f t="shared" si="624"/>
        <v>241</v>
      </c>
      <c r="W4350" s="10">
        <f t="shared" si="625"/>
        <v>19</v>
      </c>
      <c r="X4350" s="11">
        <f t="shared" si="626"/>
        <v>1</v>
      </c>
      <c r="Y4350" s="11">
        <f t="shared" si="627"/>
        <v>241</v>
      </c>
      <c r="Z4350" s="12" t="str">
        <f t="shared" si="628"/>
        <v>Rate of Turn</v>
      </c>
      <c r="AI4350" s="111"/>
      <c r="AJ4350" s="19"/>
      <c r="AK4350" s="19"/>
      <c r="AL4350" s="21"/>
      <c r="AM4350" s="21"/>
      <c r="AN4350" s="21"/>
      <c r="AO4350" s="21"/>
      <c r="AP4350" s="20"/>
      <c r="AQ4350" s="20"/>
      <c r="AR4350" s="20"/>
      <c r="AS4350" s="20"/>
      <c r="AT4350" s="20"/>
      <c r="AU4350" s="20"/>
      <c r="AV4350" s="20"/>
      <c r="AW4350" s="20"/>
      <c r="AX4350" s="221">
        <v>127251</v>
      </c>
      <c r="AY4350" s="6">
        <v>1</v>
      </c>
      <c r="AZ4350" s="6">
        <v>241</v>
      </c>
      <c r="BA4350" s="87" t="s">
        <v>2699</v>
      </c>
      <c r="BB4350" s="39" t="s">
        <v>2700</v>
      </c>
      <c r="BC4350" s="84" t="s">
        <v>2691</v>
      </c>
      <c r="BL4350" s="42" t="s">
        <v>2698</v>
      </c>
      <c r="BM4350" s="43" t="s">
        <v>2688</v>
      </c>
      <c r="BO4350" s="111"/>
      <c r="BP4350" s="19"/>
    </row>
    <row r="4351" spans="1:68" ht="14.4" customHeight="1" x14ac:dyDescent="0.3">
      <c r="A4351" s="116">
        <v>4349</v>
      </c>
      <c r="H4351" t="s">
        <v>2623</v>
      </c>
      <c r="I4351" s="244">
        <v>8</v>
      </c>
      <c r="J4351" s="244" t="s">
        <v>2503</v>
      </c>
      <c r="K4351" s="244">
        <v>37</v>
      </c>
      <c r="L4351" s="244">
        <v>3</v>
      </c>
      <c r="M4351" s="244">
        <v>95</v>
      </c>
      <c r="N4351" s="244">
        <v>74</v>
      </c>
      <c r="O4351" s="244" t="s">
        <v>2515</v>
      </c>
      <c r="P4351" s="244" t="s">
        <v>2474</v>
      </c>
      <c r="Q4351" s="244" t="s">
        <v>2474</v>
      </c>
      <c r="R4351" s="6">
        <f t="shared" si="620"/>
        <v>2</v>
      </c>
      <c r="S4351" s="6">
        <f t="shared" si="621"/>
        <v>1</v>
      </c>
      <c r="T4351" s="7">
        <f t="shared" si="622"/>
        <v>130306</v>
      </c>
      <c r="U4351" s="121" t="str">
        <f t="shared" si="623"/>
        <v>1FD02</v>
      </c>
      <c r="V4351" s="10">
        <f t="shared" si="624"/>
        <v>253</v>
      </c>
      <c r="W4351" s="10">
        <f t="shared" si="625"/>
        <v>2</v>
      </c>
      <c r="X4351" s="11">
        <f t="shared" si="626"/>
        <v>1</v>
      </c>
      <c r="Y4351" s="11">
        <f t="shared" si="627"/>
        <v>253</v>
      </c>
      <c r="Z4351" s="12" t="str">
        <f t="shared" si="628"/>
        <v>Wind Data</v>
      </c>
      <c r="AI4351" s="111"/>
      <c r="AJ4351" s="19"/>
      <c r="AK4351" s="19"/>
      <c r="AQ4351" s="34"/>
      <c r="AR4351" s="34"/>
      <c r="AS4351" s="34"/>
      <c r="AT4351" s="34"/>
      <c r="AU4351" s="34"/>
      <c r="AV4351" s="34"/>
      <c r="AW4351" s="34"/>
      <c r="AX4351" s="222">
        <v>130306</v>
      </c>
      <c r="AY4351" s="6">
        <v>1</v>
      </c>
      <c r="AZ4351" s="6">
        <v>253</v>
      </c>
      <c r="BA4351" s="87" t="s">
        <v>2701</v>
      </c>
      <c r="BB4351" s="39" t="s">
        <v>2957</v>
      </c>
      <c r="BC4351" s="84" t="s">
        <v>2349</v>
      </c>
      <c r="BD4351" s="38" t="s">
        <v>2702</v>
      </c>
      <c r="BE4351" s="39" t="s">
        <v>3168</v>
      </c>
      <c r="BF4351" s="90" t="s">
        <v>2691</v>
      </c>
      <c r="BJ4351" s="47" t="s">
        <v>2703</v>
      </c>
      <c r="BL4351" s="42" t="s">
        <v>2698</v>
      </c>
      <c r="BM4351" s="43" t="s">
        <v>2688</v>
      </c>
      <c r="BO4351" s="111"/>
      <c r="BP4351" s="19"/>
    </row>
    <row r="4352" spans="1:68" ht="14.4" customHeight="1" x14ac:dyDescent="0.3">
      <c r="A4352" s="116">
        <v>4350</v>
      </c>
      <c r="H4352" t="s">
        <v>2522</v>
      </c>
      <c r="I4352" s="244">
        <v>8</v>
      </c>
      <c r="J4352" s="244">
        <v>13</v>
      </c>
      <c r="K4352" s="244" t="s">
        <v>2580</v>
      </c>
      <c r="L4352" s="244">
        <v>3</v>
      </c>
      <c r="M4352" s="244" t="s">
        <v>2545</v>
      </c>
      <c r="N4352" s="244">
        <v>85</v>
      </c>
      <c r="O4352" s="244" t="s">
        <v>2512</v>
      </c>
      <c r="P4352" s="244" t="s">
        <v>2474</v>
      </c>
      <c r="Q4352" s="244" t="s">
        <v>2474</v>
      </c>
      <c r="R4352" s="6">
        <f t="shared" si="620"/>
        <v>2</v>
      </c>
      <c r="S4352" s="6">
        <f t="shared" si="621"/>
        <v>1</v>
      </c>
      <c r="T4352" s="7">
        <f t="shared" si="622"/>
        <v>130306</v>
      </c>
      <c r="U4352" s="121" t="str">
        <f t="shared" si="623"/>
        <v>1FD02</v>
      </c>
      <c r="V4352" s="10">
        <f t="shared" si="624"/>
        <v>253</v>
      </c>
      <c r="W4352" s="10">
        <f t="shared" si="625"/>
        <v>2</v>
      </c>
      <c r="X4352" s="11">
        <f t="shared" si="626"/>
        <v>3</v>
      </c>
      <c r="Y4352" s="11">
        <f t="shared" si="627"/>
        <v>253</v>
      </c>
      <c r="Z4352" s="12" t="str">
        <f t="shared" si="628"/>
        <v>Wind Data</v>
      </c>
      <c r="AI4352" s="111"/>
      <c r="AJ4352" s="19"/>
      <c r="AK4352" s="19"/>
      <c r="AL4352" s="21"/>
      <c r="AM4352" s="21"/>
      <c r="AN4352" s="21"/>
      <c r="AO4352" s="21"/>
      <c r="AP4352" s="20"/>
      <c r="AQ4352" s="20"/>
      <c r="AR4352" s="20"/>
      <c r="AS4352" s="20"/>
      <c r="AT4352" s="20"/>
      <c r="AU4352" s="20"/>
      <c r="AV4352" s="20"/>
      <c r="AW4352" s="20"/>
      <c r="AX4352" s="221">
        <v>130306</v>
      </c>
      <c r="AY4352" s="6">
        <v>3</v>
      </c>
      <c r="AZ4352" s="6">
        <v>253</v>
      </c>
      <c r="BA4352" s="87" t="s">
        <v>2701</v>
      </c>
      <c r="BB4352" s="39" t="s">
        <v>3073</v>
      </c>
      <c r="BC4352" s="84" t="s">
        <v>2349</v>
      </c>
      <c r="BD4352" s="38" t="s">
        <v>2702</v>
      </c>
      <c r="BE4352" s="39" t="s">
        <v>3063</v>
      </c>
      <c r="BF4352" s="90" t="s">
        <v>2691</v>
      </c>
      <c r="BJ4352" s="47" t="s">
        <v>2704</v>
      </c>
      <c r="BL4352" s="42" t="s">
        <v>2705</v>
      </c>
      <c r="BM4352" s="43" t="s">
        <v>2688</v>
      </c>
      <c r="BO4352" s="111"/>
      <c r="BP4352" s="19"/>
    </row>
    <row r="4353" spans="1:68" ht="14.4" customHeight="1" x14ac:dyDescent="0.3">
      <c r="A4353" s="116">
        <v>4351</v>
      </c>
      <c r="H4353" t="s">
        <v>2525</v>
      </c>
      <c r="I4353" s="244">
        <v>8</v>
      </c>
      <c r="J4353" s="244" t="s">
        <v>2500</v>
      </c>
      <c r="K4353" s="244" t="s">
        <v>2521</v>
      </c>
      <c r="L4353" s="244">
        <v>0</v>
      </c>
      <c r="M4353" s="244">
        <v>0</v>
      </c>
      <c r="N4353" s="244" t="s">
        <v>2474</v>
      </c>
      <c r="O4353" s="244" t="s">
        <v>2483</v>
      </c>
      <c r="P4353" s="244" t="s">
        <v>2474</v>
      </c>
      <c r="Q4353" s="244" t="s">
        <v>2483</v>
      </c>
      <c r="R4353" s="6">
        <f t="shared" si="620"/>
        <v>2</v>
      </c>
      <c r="S4353" s="6">
        <f t="shared" si="621"/>
        <v>1</v>
      </c>
      <c r="T4353" s="7">
        <f t="shared" si="622"/>
        <v>130578</v>
      </c>
      <c r="U4353" s="121" t="str">
        <f t="shared" si="623"/>
        <v>1FE12</v>
      </c>
      <c r="V4353" s="10">
        <f t="shared" si="624"/>
        <v>254</v>
      </c>
      <c r="W4353" s="10">
        <f t="shared" si="625"/>
        <v>18</v>
      </c>
      <c r="X4353" s="11">
        <f t="shared" si="626"/>
        <v>3</v>
      </c>
      <c r="Y4353" s="11">
        <f t="shared" si="627"/>
        <v>254</v>
      </c>
      <c r="Z4353" s="12" t="str">
        <f t="shared" si="628"/>
        <v>Vessel Speed Components</v>
      </c>
      <c r="AI4353" s="111"/>
      <c r="AJ4353" s="19"/>
      <c r="AK4353" s="19"/>
      <c r="AQ4353" s="34"/>
      <c r="AR4353" s="34"/>
      <c r="AS4353" s="34"/>
      <c r="AT4353" s="34"/>
      <c r="AU4353" s="34"/>
      <c r="AV4353" s="34"/>
      <c r="AW4353" s="34"/>
      <c r="AX4353" s="222">
        <v>130578</v>
      </c>
      <c r="AY4353" s="6">
        <v>3</v>
      </c>
      <c r="AZ4353" s="6">
        <v>254</v>
      </c>
      <c r="BA4353" s="87" t="s">
        <v>2724</v>
      </c>
      <c r="BB4353" s="39" t="s">
        <v>2709</v>
      </c>
      <c r="BC4353" s="84" t="s">
        <v>2710</v>
      </c>
      <c r="BD4353" s="38" t="s">
        <v>2353</v>
      </c>
      <c r="BE4353" s="39" t="s">
        <v>2457</v>
      </c>
      <c r="BF4353" s="90" t="s">
        <v>2349</v>
      </c>
      <c r="BG4353" s="58" t="s">
        <v>2725</v>
      </c>
      <c r="BI4353" s="6" t="s">
        <v>2349</v>
      </c>
      <c r="BL4353" s="42" t="s">
        <v>2705</v>
      </c>
      <c r="BM4353" s="43" t="s">
        <v>2688</v>
      </c>
      <c r="BO4353" s="111"/>
      <c r="BP4353" s="19"/>
    </row>
    <row r="4354" spans="1:68" ht="14.4" customHeight="1" x14ac:dyDescent="0.3">
      <c r="A4354" s="116">
        <v>4352</v>
      </c>
      <c r="H4354" t="s">
        <v>2525</v>
      </c>
      <c r="I4354" s="244">
        <v>8</v>
      </c>
      <c r="J4354" s="244" t="s">
        <v>2502</v>
      </c>
      <c r="K4354" s="244" t="s">
        <v>2474</v>
      </c>
      <c r="L4354" s="244" t="s">
        <v>2483</v>
      </c>
      <c r="M4354" s="244" t="s">
        <v>2474</v>
      </c>
      <c r="N4354" s="244" t="s">
        <v>2483</v>
      </c>
      <c r="O4354" s="244" t="s">
        <v>2474</v>
      </c>
      <c r="P4354" s="244" t="s">
        <v>2483</v>
      </c>
      <c r="Q4354" s="244" t="s">
        <v>2474</v>
      </c>
      <c r="R4354" s="6">
        <f t="shared" si="620"/>
        <v>2</v>
      </c>
      <c r="S4354" s="6">
        <f t="shared" si="621"/>
        <v>1</v>
      </c>
      <c r="T4354" s="7">
        <f t="shared" si="622"/>
        <v>130578</v>
      </c>
      <c r="U4354" s="121" t="str">
        <f t="shared" si="623"/>
        <v>1FE12</v>
      </c>
      <c r="V4354" s="10">
        <f t="shared" si="624"/>
        <v>254</v>
      </c>
      <c r="W4354" s="10">
        <f t="shared" si="625"/>
        <v>18</v>
      </c>
      <c r="X4354" s="11">
        <f t="shared" si="626"/>
        <v>3</v>
      </c>
      <c r="Y4354" s="11">
        <f t="shared" si="627"/>
        <v>254</v>
      </c>
      <c r="Z4354" s="12" t="str">
        <f t="shared" si="628"/>
        <v>Vessel Speed Components</v>
      </c>
      <c r="AI4354" s="111"/>
      <c r="AJ4354" s="19"/>
      <c r="AK4354" s="19"/>
      <c r="AL4354" s="21"/>
      <c r="AM4354" s="21"/>
      <c r="AN4354" s="21"/>
      <c r="AO4354" s="21"/>
      <c r="AP4354" s="20"/>
      <c r="AQ4354" s="20"/>
      <c r="AR4354" s="20"/>
      <c r="AS4354" s="20"/>
      <c r="AT4354" s="20"/>
      <c r="AU4354" s="20"/>
      <c r="AV4354" s="20"/>
      <c r="AW4354" s="20"/>
      <c r="AX4354" s="221">
        <v>130578</v>
      </c>
      <c r="AY4354" s="6">
        <v>3</v>
      </c>
      <c r="AZ4354" s="6">
        <v>254</v>
      </c>
      <c r="BA4354" s="87" t="s">
        <v>2727</v>
      </c>
      <c r="BB4354" s="39" t="s">
        <v>2352</v>
      </c>
      <c r="BC4354" s="84" t="s">
        <v>2710</v>
      </c>
      <c r="BD4354" s="38" t="s">
        <v>2728</v>
      </c>
      <c r="BG4354" s="58" t="s">
        <v>2725</v>
      </c>
      <c r="BI4354" s="6" t="s">
        <v>2349</v>
      </c>
      <c r="BL4354" s="42" t="s">
        <v>2705</v>
      </c>
      <c r="BM4354" s="43" t="s">
        <v>2688</v>
      </c>
      <c r="BO4354" s="111"/>
      <c r="BP4354" s="19"/>
    </row>
    <row r="4355" spans="1:68" ht="14.4" customHeight="1" x14ac:dyDescent="0.3">
      <c r="A4355" s="116">
        <v>4353</v>
      </c>
      <c r="H4355" t="s">
        <v>2570</v>
      </c>
      <c r="I4355" s="244">
        <v>8</v>
      </c>
      <c r="J4355" s="244">
        <v>1</v>
      </c>
      <c r="K4355" s="244">
        <v>34</v>
      </c>
      <c r="L4355" s="244">
        <v>5</v>
      </c>
      <c r="M4355" s="244" t="s">
        <v>2548</v>
      </c>
      <c r="N4355" s="244" t="s">
        <v>2474</v>
      </c>
      <c r="O4355" s="244">
        <v>29</v>
      </c>
      <c r="P4355" s="244">
        <v>72</v>
      </c>
      <c r="Q4355" s="244" t="s">
        <v>2474</v>
      </c>
      <c r="R4355" s="6">
        <f t="shared" si="620"/>
        <v>5</v>
      </c>
      <c r="S4355" s="6">
        <f t="shared" si="621"/>
        <v>1</v>
      </c>
      <c r="T4355" s="7">
        <f t="shared" si="622"/>
        <v>127508</v>
      </c>
      <c r="U4355" s="121" t="str">
        <f t="shared" si="623"/>
        <v>1F214</v>
      </c>
      <c r="V4355" s="10">
        <f t="shared" si="624"/>
        <v>242</v>
      </c>
      <c r="W4355" s="10">
        <f t="shared" si="625"/>
        <v>20</v>
      </c>
      <c r="X4355" s="11">
        <f t="shared" si="626"/>
        <v>16</v>
      </c>
      <c r="Y4355" s="11">
        <f t="shared" si="627"/>
        <v>242</v>
      </c>
      <c r="Z4355" s="12" t="str">
        <f t="shared" si="628"/>
        <v>Battery Status</v>
      </c>
      <c r="AI4355" s="111"/>
      <c r="AJ4355" s="19"/>
      <c r="AK4355" s="19"/>
      <c r="AQ4355" s="34"/>
      <c r="AR4355" s="34"/>
      <c r="AS4355" s="34"/>
      <c r="AT4355" s="34"/>
      <c r="AU4355" s="34"/>
      <c r="AV4355" s="34"/>
      <c r="AW4355" s="34"/>
      <c r="AX4355" s="222">
        <v>127508</v>
      </c>
      <c r="AY4355" s="6">
        <v>16</v>
      </c>
      <c r="AZ4355" s="6">
        <v>242</v>
      </c>
      <c r="BA4355" s="87" t="s">
        <v>2861</v>
      </c>
      <c r="BB4355" s="39" t="s">
        <v>2862</v>
      </c>
      <c r="BC4355" s="84" t="s">
        <v>2358</v>
      </c>
      <c r="BG4355" s="58" t="s">
        <v>2863</v>
      </c>
      <c r="BH4355" s="24" t="s">
        <v>3060</v>
      </c>
      <c r="BI4355" s="6" t="s">
        <v>2359</v>
      </c>
      <c r="BJ4355" s="47" t="s">
        <v>2864</v>
      </c>
      <c r="BL4355" s="42" t="s">
        <v>2687</v>
      </c>
      <c r="BM4355" s="43" t="s">
        <v>2688</v>
      </c>
      <c r="BO4355" s="111"/>
      <c r="BP4355" s="19"/>
    </row>
    <row r="4356" spans="1:68" ht="14.4" customHeight="1" x14ac:dyDescent="0.3">
      <c r="A4356" s="116">
        <v>4354</v>
      </c>
      <c r="H4356" t="s">
        <v>2619</v>
      </c>
      <c r="I4356" s="244">
        <v>8</v>
      </c>
      <c r="J4356" s="244">
        <v>8</v>
      </c>
      <c r="K4356" s="244" t="s">
        <v>2517</v>
      </c>
      <c r="L4356" s="244" t="s">
        <v>2509</v>
      </c>
      <c r="M4356" s="244">
        <v>19</v>
      </c>
      <c r="N4356" s="244">
        <v>16</v>
      </c>
      <c r="O4356" s="244" t="s">
        <v>2579</v>
      </c>
      <c r="P4356" s="244">
        <v>32</v>
      </c>
      <c r="Q4356" s="244">
        <v>3</v>
      </c>
      <c r="R4356" s="6">
        <f t="shared" si="620"/>
        <v>2</v>
      </c>
      <c r="S4356" s="6">
        <f t="shared" si="621"/>
        <v>1</v>
      </c>
      <c r="T4356" s="7">
        <f t="shared" si="622"/>
        <v>129025</v>
      </c>
      <c r="U4356" s="121" t="str">
        <f t="shared" si="623"/>
        <v>1F801</v>
      </c>
      <c r="V4356" s="10">
        <f t="shared" si="624"/>
        <v>248</v>
      </c>
      <c r="W4356" s="10">
        <f t="shared" si="625"/>
        <v>1</v>
      </c>
      <c r="X4356" s="11">
        <f t="shared" si="626"/>
        <v>7</v>
      </c>
      <c r="Y4356" s="11">
        <f t="shared" si="627"/>
        <v>248</v>
      </c>
      <c r="Z4356" s="12" t="str">
        <f t="shared" si="628"/>
        <v>Position, Rapid Update</v>
      </c>
      <c r="AI4356" s="111"/>
      <c r="AJ4356" s="19"/>
      <c r="AK4356" s="19"/>
      <c r="AL4356" s="21"/>
      <c r="AM4356" s="21"/>
      <c r="AN4356" s="21"/>
      <c r="AO4356" s="21"/>
      <c r="AP4356" s="20"/>
      <c r="AQ4356" s="20"/>
      <c r="AR4356" s="20"/>
      <c r="AS4356" s="20"/>
      <c r="AT4356" s="20"/>
      <c r="AU4356" s="20"/>
      <c r="AV4356" s="20"/>
      <c r="AW4356" s="20"/>
      <c r="AX4356" s="221">
        <v>129025</v>
      </c>
      <c r="AY4356" s="6">
        <v>7</v>
      </c>
      <c r="AZ4356" s="6">
        <v>248</v>
      </c>
      <c r="BA4356" s="87" t="s">
        <v>2689</v>
      </c>
      <c r="BB4356" s="39" t="s">
        <v>2993</v>
      </c>
      <c r="BC4356" s="84" t="s">
        <v>2691</v>
      </c>
      <c r="BD4356" s="38" t="s">
        <v>2350</v>
      </c>
      <c r="BE4356" s="39" t="s">
        <v>2692</v>
      </c>
      <c r="BF4356" s="90" t="s">
        <v>2691</v>
      </c>
      <c r="BL4356" s="42" t="s">
        <v>2693</v>
      </c>
      <c r="BM4356" s="43" t="s">
        <v>2688</v>
      </c>
      <c r="BO4356" s="111"/>
      <c r="BP4356" s="19"/>
    </row>
    <row r="4357" spans="1:68" ht="14.4" customHeight="1" x14ac:dyDescent="0.3">
      <c r="A4357" s="116">
        <v>4355</v>
      </c>
      <c r="H4357" t="s">
        <v>2620</v>
      </c>
      <c r="I4357" s="244">
        <v>8</v>
      </c>
      <c r="J4357" s="244">
        <v>0</v>
      </c>
      <c r="K4357" s="244" t="s">
        <v>2474</v>
      </c>
      <c r="L4357" s="244" t="s">
        <v>2474</v>
      </c>
      <c r="M4357" s="244" t="s">
        <v>2474</v>
      </c>
      <c r="N4357" s="244" t="s">
        <v>2521</v>
      </c>
      <c r="O4357" s="244">
        <v>2</v>
      </c>
      <c r="P4357" s="244" t="s">
        <v>2474</v>
      </c>
      <c r="Q4357" s="244" t="s">
        <v>2474</v>
      </c>
      <c r="R4357" s="6">
        <f t="shared" si="620"/>
        <v>2</v>
      </c>
      <c r="S4357" s="6">
        <f t="shared" si="621"/>
        <v>1</v>
      </c>
      <c r="T4357" s="7">
        <f t="shared" si="622"/>
        <v>127245</v>
      </c>
      <c r="U4357" s="121" t="str">
        <f t="shared" si="623"/>
        <v>1F10D</v>
      </c>
      <c r="V4357" s="10">
        <f t="shared" si="624"/>
        <v>241</v>
      </c>
      <c r="W4357" s="10">
        <f t="shared" si="625"/>
        <v>13</v>
      </c>
      <c r="X4357" s="11">
        <f t="shared" si="626"/>
        <v>1</v>
      </c>
      <c r="Y4357" s="11">
        <f t="shared" si="627"/>
        <v>241</v>
      </c>
      <c r="Z4357" s="12" t="str">
        <f t="shared" si="628"/>
        <v>Rudder</v>
      </c>
      <c r="AI4357" s="111"/>
      <c r="AJ4357" s="19"/>
      <c r="AK4357" s="19"/>
      <c r="AQ4357" s="34"/>
      <c r="AR4357" s="34"/>
      <c r="AS4357" s="34"/>
      <c r="AT4357" s="34"/>
      <c r="AU4357" s="34"/>
      <c r="AV4357" s="34"/>
      <c r="AW4357" s="34"/>
      <c r="AX4357" s="222">
        <v>127245</v>
      </c>
      <c r="AY4357" s="6">
        <v>1</v>
      </c>
      <c r="AZ4357" s="6">
        <v>241</v>
      </c>
      <c r="BA4357" s="87" t="s">
        <v>2696</v>
      </c>
      <c r="BB4357" s="39" t="s">
        <v>2999</v>
      </c>
      <c r="BC4357" s="84" t="s">
        <v>2691</v>
      </c>
      <c r="BL4357" s="42" t="s">
        <v>2698</v>
      </c>
      <c r="BM4357" s="43" t="s">
        <v>2688</v>
      </c>
      <c r="BO4357" s="111"/>
      <c r="BP4357" s="19"/>
    </row>
    <row r="4358" spans="1:68" ht="14.4" customHeight="1" x14ac:dyDescent="0.3">
      <c r="A4358" s="116">
        <v>4356</v>
      </c>
      <c r="H4358" t="s">
        <v>2621</v>
      </c>
      <c r="I4358" s="244">
        <v>8</v>
      </c>
      <c r="J4358" s="244">
        <v>79</v>
      </c>
      <c r="K4358" s="244" t="s">
        <v>2519</v>
      </c>
      <c r="L4358" s="244" t="s">
        <v>2506</v>
      </c>
      <c r="M4358" s="244">
        <v>0</v>
      </c>
      <c r="N4358" s="244">
        <v>0</v>
      </c>
      <c r="O4358" s="244" t="s">
        <v>2474</v>
      </c>
      <c r="P4358" s="244" t="s">
        <v>2483</v>
      </c>
      <c r="Q4358" s="244" t="s">
        <v>2520</v>
      </c>
      <c r="R4358" s="6">
        <f t="shared" si="620"/>
        <v>2</v>
      </c>
      <c r="S4358" s="6">
        <f t="shared" si="621"/>
        <v>1</v>
      </c>
      <c r="T4358" s="7">
        <f t="shared" si="622"/>
        <v>127250</v>
      </c>
      <c r="U4358" s="121" t="str">
        <f t="shared" si="623"/>
        <v>1F112</v>
      </c>
      <c r="V4358" s="10">
        <f t="shared" si="624"/>
        <v>241</v>
      </c>
      <c r="W4358" s="10">
        <f t="shared" si="625"/>
        <v>18</v>
      </c>
      <c r="X4358" s="11">
        <f t="shared" si="626"/>
        <v>1</v>
      </c>
      <c r="Y4358" s="11">
        <f t="shared" si="627"/>
        <v>241</v>
      </c>
      <c r="Z4358" s="12" t="str">
        <f t="shared" si="628"/>
        <v>Vessel Heading</v>
      </c>
      <c r="AI4358" s="111"/>
      <c r="AJ4358" s="19"/>
      <c r="AK4358" s="19"/>
      <c r="AL4358" s="21"/>
      <c r="AM4358" s="21"/>
      <c r="AN4358" s="21"/>
      <c r="AO4358" s="21"/>
      <c r="AP4358" s="20"/>
      <c r="AQ4358" s="20"/>
      <c r="AR4358" s="20"/>
      <c r="AS4358" s="20"/>
      <c r="AT4358" s="20"/>
      <c r="AU4358" s="20"/>
      <c r="AV4358" s="20"/>
      <c r="AW4358" s="20"/>
      <c r="AX4358" s="221">
        <v>127250</v>
      </c>
      <c r="AY4358" s="6">
        <v>1</v>
      </c>
      <c r="AZ4358" s="6">
        <v>241</v>
      </c>
      <c r="BA4358" s="87" t="s">
        <v>18</v>
      </c>
      <c r="BB4358" s="39" t="s">
        <v>2462</v>
      </c>
      <c r="BC4358" s="84" t="s">
        <v>2691</v>
      </c>
      <c r="BL4358" s="42" t="s">
        <v>2698</v>
      </c>
      <c r="BM4358" s="43" t="s">
        <v>2688</v>
      </c>
      <c r="BO4358" s="111"/>
      <c r="BP4358" s="19"/>
    </row>
    <row r="4359" spans="1:68" ht="14.4" customHeight="1" x14ac:dyDescent="0.3">
      <c r="A4359" s="116">
        <v>4357</v>
      </c>
      <c r="H4359" t="s">
        <v>2622</v>
      </c>
      <c r="I4359" s="244">
        <v>8</v>
      </c>
      <c r="J4359" s="244">
        <v>79</v>
      </c>
      <c r="K4359" s="244">
        <v>0</v>
      </c>
      <c r="L4359" s="244" t="s">
        <v>2563</v>
      </c>
      <c r="M4359" s="244" t="s">
        <v>2520</v>
      </c>
      <c r="N4359" s="244">
        <v>5</v>
      </c>
      <c r="O4359" s="244" t="s">
        <v>2474</v>
      </c>
      <c r="P4359" s="244" t="s">
        <v>2474</v>
      </c>
      <c r="Q4359" s="244" t="s">
        <v>2474</v>
      </c>
      <c r="R4359" s="6">
        <f t="shared" si="620"/>
        <v>2</v>
      </c>
      <c r="S4359" s="6">
        <f t="shared" si="621"/>
        <v>1</v>
      </c>
      <c r="T4359" s="7">
        <f t="shared" si="622"/>
        <v>127251</v>
      </c>
      <c r="U4359" s="121" t="str">
        <f t="shared" si="623"/>
        <v>1F113</v>
      </c>
      <c r="V4359" s="10">
        <f t="shared" si="624"/>
        <v>241</v>
      </c>
      <c r="W4359" s="10">
        <f t="shared" si="625"/>
        <v>19</v>
      </c>
      <c r="X4359" s="11">
        <f t="shared" si="626"/>
        <v>1</v>
      </c>
      <c r="Y4359" s="11">
        <f t="shared" si="627"/>
        <v>241</v>
      </c>
      <c r="Z4359" s="12" t="str">
        <f t="shared" si="628"/>
        <v>Rate of Turn</v>
      </c>
      <c r="AI4359" s="111"/>
      <c r="AJ4359" s="19"/>
      <c r="AK4359" s="19"/>
      <c r="AQ4359" s="34"/>
      <c r="AR4359" s="34"/>
      <c r="AS4359" s="34"/>
      <c r="AT4359" s="34"/>
      <c r="AU4359" s="34"/>
      <c r="AV4359" s="34"/>
      <c r="AW4359" s="34"/>
      <c r="AX4359" s="222">
        <v>127251</v>
      </c>
      <c r="AY4359" s="6">
        <v>1</v>
      </c>
      <c r="AZ4359" s="6">
        <v>241</v>
      </c>
      <c r="BA4359" s="87" t="s">
        <v>2699</v>
      </c>
      <c r="BB4359" s="39" t="s">
        <v>2700</v>
      </c>
      <c r="BC4359" s="84" t="s">
        <v>2691</v>
      </c>
      <c r="BL4359" s="42" t="s">
        <v>2698</v>
      </c>
      <c r="BM4359" s="43" t="s">
        <v>2688</v>
      </c>
      <c r="BO4359" s="111"/>
      <c r="BP4359" s="19"/>
    </row>
    <row r="4360" spans="1:68" ht="14.4" customHeight="1" x14ac:dyDescent="0.3">
      <c r="A4360" s="116">
        <v>4358</v>
      </c>
      <c r="H4360" t="s">
        <v>2623</v>
      </c>
      <c r="I4360" s="244">
        <v>8</v>
      </c>
      <c r="J4360" s="244">
        <v>79</v>
      </c>
      <c r="K4360" s="244">
        <v>37</v>
      </c>
      <c r="L4360" s="244">
        <v>3</v>
      </c>
      <c r="M4360" s="244">
        <v>95</v>
      </c>
      <c r="N4360" s="244">
        <v>74</v>
      </c>
      <c r="O4360" s="244" t="s">
        <v>2515</v>
      </c>
      <c r="P4360" s="244" t="s">
        <v>2474</v>
      </c>
      <c r="Q4360" s="244" t="s">
        <v>2474</v>
      </c>
      <c r="R4360" s="6">
        <f t="shared" si="620"/>
        <v>2</v>
      </c>
      <c r="S4360" s="6">
        <f t="shared" si="621"/>
        <v>1</v>
      </c>
      <c r="T4360" s="7">
        <f t="shared" si="622"/>
        <v>130306</v>
      </c>
      <c r="U4360" s="121" t="str">
        <f t="shared" si="623"/>
        <v>1FD02</v>
      </c>
      <c r="V4360" s="10">
        <f t="shared" si="624"/>
        <v>253</v>
      </c>
      <c r="W4360" s="10">
        <f t="shared" si="625"/>
        <v>2</v>
      </c>
      <c r="X4360" s="11">
        <f t="shared" si="626"/>
        <v>1</v>
      </c>
      <c r="Y4360" s="11">
        <f t="shared" si="627"/>
        <v>253</v>
      </c>
      <c r="Z4360" s="12" t="str">
        <f t="shared" si="628"/>
        <v>Wind Data</v>
      </c>
      <c r="AI4360" s="111"/>
      <c r="AJ4360" s="19"/>
      <c r="AK4360" s="19"/>
      <c r="AL4360" s="21"/>
      <c r="AM4360" s="21"/>
      <c r="AN4360" s="21"/>
      <c r="AO4360" s="21"/>
      <c r="AP4360" s="20"/>
      <c r="AQ4360" s="20"/>
      <c r="AR4360" s="20"/>
      <c r="AS4360" s="20"/>
      <c r="AT4360" s="20"/>
      <c r="AU4360" s="20"/>
      <c r="AV4360" s="20"/>
      <c r="AW4360" s="20"/>
      <c r="AX4360" s="221">
        <v>130306</v>
      </c>
      <c r="AY4360" s="6">
        <v>1</v>
      </c>
      <c r="AZ4360" s="6">
        <v>253</v>
      </c>
      <c r="BA4360" s="87" t="s">
        <v>2701</v>
      </c>
      <c r="BB4360" s="39" t="s">
        <v>2957</v>
      </c>
      <c r="BC4360" s="84" t="s">
        <v>2349</v>
      </c>
      <c r="BD4360" s="38" t="s">
        <v>2702</v>
      </c>
      <c r="BE4360" s="39" t="s">
        <v>3168</v>
      </c>
      <c r="BF4360" s="90" t="s">
        <v>2691</v>
      </c>
      <c r="BJ4360" s="47" t="s">
        <v>2703</v>
      </c>
      <c r="BL4360" s="42" t="s">
        <v>2698</v>
      </c>
      <c r="BM4360" s="43" t="s">
        <v>2688</v>
      </c>
      <c r="BO4360" s="111"/>
      <c r="BP4360" s="19"/>
    </row>
    <row r="4361" spans="1:68" ht="14.4" customHeight="1" x14ac:dyDescent="0.3">
      <c r="A4361" s="116">
        <v>4359</v>
      </c>
      <c r="H4361" t="s">
        <v>2643</v>
      </c>
      <c r="I4361" s="244">
        <v>8</v>
      </c>
      <c r="J4361" s="244" t="s">
        <v>2474</v>
      </c>
      <c r="K4361" s="244" t="s">
        <v>2515</v>
      </c>
      <c r="L4361" s="244" t="s">
        <v>2531</v>
      </c>
      <c r="M4361" s="244" t="s">
        <v>2568</v>
      </c>
      <c r="N4361" s="244">
        <v>0</v>
      </c>
      <c r="O4361" s="244">
        <v>0</v>
      </c>
      <c r="P4361" s="244" t="s">
        <v>2474</v>
      </c>
      <c r="Q4361" s="244" t="s">
        <v>2474</v>
      </c>
      <c r="R4361" s="6">
        <f t="shared" si="620"/>
        <v>2</v>
      </c>
      <c r="S4361" s="6">
        <f t="shared" si="621"/>
        <v>1</v>
      </c>
      <c r="T4361" s="7">
        <f t="shared" si="622"/>
        <v>129026</v>
      </c>
      <c r="U4361" s="121" t="str">
        <f t="shared" si="623"/>
        <v>1F802</v>
      </c>
      <c r="V4361" s="10">
        <f t="shared" si="624"/>
        <v>248</v>
      </c>
      <c r="W4361" s="10">
        <f t="shared" si="625"/>
        <v>2</v>
      </c>
      <c r="X4361" s="11">
        <f t="shared" si="626"/>
        <v>7</v>
      </c>
      <c r="Y4361" s="11">
        <f t="shared" si="627"/>
        <v>248</v>
      </c>
      <c r="Z4361" s="12" t="str">
        <f t="shared" si="628"/>
        <v>COG &amp; SOG, Rapid Update</v>
      </c>
      <c r="AI4361" s="111"/>
      <c r="AJ4361" s="19"/>
      <c r="AK4361" s="19"/>
      <c r="AQ4361" s="34"/>
      <c r="AR4361" s="34"/>
      <c r="AS4361" s="34"/>
      <c r="AT4361" s="34"/>
      <c r="AU4361" s="34"/>
      <c r="AV4361" s="34"/>
      <c r="AW4361" s="34"/>
      <c r="AX4361" s="222">
        <v>129026</v>
      </c>
      <c r="AY4361" s="6">
        <v>7</v>
      </c>
      <c r="AZ4361" s="6">
        <v>248</v>
      </c>
      <c r="BA4361" s="87" t="s">
        <v>2771</v>
      </c>
      <c r="BB4361" s="39" t="s">
        <v>3001</v>
      </c>
      <c r="BC4361" s="84" t="s">
        <v>2691</v>
      </c>
      <c r="BD4361" s="38" t="s">
        <v>2772</v>
      </c>
      <c r="BE4361" s="39" t="s">
        <v>2457</v>
      </c>
      <c r="BF4361" s="90" t="s">
        <v>2349</v>
      </c>
      <c r="BL4361" s="42" t="s">
        <v>2693</v>
      </c>
      <c r="BM4361" s="43" t="s">
        <v>2688</v>
      </c>
      <c r="BO4361" s="111"/>
      <c r="BP4361" s="19"/>
    </row>
    <row r="4362" spans="1:68" ht="14.4" customHeight="1" x14ac:dyDescent="0.3">
      <c r="A4362" s="116">
        <v>4360</v>
      </c>
      <c r="H4362" t="s">
        <v>2522</v>
      </c>
      <c r="I4362" s="244">
        <v>8</v>
      </c>
      <c r="J4362" s="244">
        <v>13</v>
      </c>
      <c r="K4362" s="244" t="s">
        <v>2580</v>
      </c>
      <c r="L4362" s="244">
        <v>3</v>
      </c>
      <c r="M4362" s="244" t="s">
        <v>2545</v>
      </c>
      <c r="N4362" s="244">
        <v>85</v>
      </c>
      <c r="O4362" s="244" t="s">
        <v>2512</v>
      </c>
      <c r="P4362" s="244" t="s">
        <v>2474</v>
      </c>
      <c r="Q4362" s="244" t="s">
        <v>2474</v>
      </c>
      <c r="R4362" s="6">
        <f t="shared" si="620"/>
        <v>2</v>
      </c>
      <c r="S4362" s="6">
        <f t="shared" si="621"/>
        <v>1</v>
      </c>
      <c r="T4362" s="7">
        <f t="shared" si="622"/>
        <v>130306</v>
      </c>
      <c r="U4362" s="121" t="str">
        <f t="shared" si="623"/>
        <v>1FD02</v>
      </c>
      <c r="V4362" s="10">
        <f t="shared" si="624"/>
        <v>253</v>
      </c>
      <c r="W4362" s="10">
        <f t="shared" si="625"/>
        <v>2</v>
      </c>
      <c r="X4362" s="11">
        <f t="shared" si="626"/>
        <v>3</v>
      </c>
      <c r="Y4362" s="11">
        <f t="shared" si="627"/>
        <v>253</v>
      </c>
      <c r="Z4362" s="12" t="str">
        <f t="shared" si="628"/>
        <v>Wind Data</v>
      </c>
      <c r="AI4362" s="111"/>
      <c r="AJ4362" s="19"/>
      <c r="AK4362" s="19"/>
      <c r="AL4362" s="21"/>
      <c r="AM4362" s="21"/>
      <c r="AN4362" s="21"/>
      <c r="AO4362" s="21"/>
      <c r="AP4362" s="20"/>
      <c r="AQ4362" s="20"/>
      <c r="AR4362" s="20"/>
      <c r="AS4362" s="20"/>
      <c r="AT4362" s="20"/>
      <c r="AU4362" s="20"/>
      <c r="AV4362" s="20"/>
      <c r="AW4362" s="20"/>
      <c r="AX4362" s="221">
        <v>130306</v>
      </c>
      <c r="AY4362" s="6">
        <v>3</v>
      </c>
      <c r="AZ4362" s="6">
        <v>253</v>
      </c>
      <c r="BA4362" s="87" t="s">
        <v>2701</v>
      </c>
      <c r="BB4362" s="39" t="s">
        <v>3073</v>
      </c>
      <c r="BC4362" s="84" t="s">
        <v>2349</v>
      </c>
      <c r="BD4362" s="38" t="s">
        <v>2702</v>
      </c>
      <c r="BE4362" s="39" t="s">
        <v>3063</v>
      </c>
      <c r="BF4362" s="90" t="s">
        <v>2691</v>
      </c>
      <c r="BJ4362" s="47" t="s">
        <v>2704</v>
      </c>
      <c r="BL4362" s="42" t="s">
        <v>2705</v>
      </c>
      <c r="BM4362" s="43" t="s">
        <v>2688</v>
      </c>
      <c r="BO4362" s="111"/>
      <c r="BP4362" s="19"/>
    </row>
    <row r="4363" spans="1:68" ht="14.4" customHeight="1" x14ac:dyDescent="0.3">
      <c r="A4363" s="116">
        <v>4361</v>
      </c>
      <c r="H4363" t="s">
        <v>2638</v>
      </c>
      <c r="I4363" s="244">
        <v>8</v>
      </c>
      <c r="J4363" s="244">
        <v>60</v>
      </c>
      <c r="K4363" s="244">
        <v>18</v>
      </c>
      <c r="L4363" s="244" t="s">
        <v>2639</v>
      </c>
      <c r="M4363" s="244">
        <v>98</v>
      </c>
      <c r="N4363" s="244">
        <v>48</v>
      </c>
      <c r="O4363" s="244">
        <v>19</v>
      </c>
      <c r="P4363" s="244">
        <v>2</v>
      </c>
      <c r="Q4363" s="244">
        <v>2</v>
      </c>
      <c r="R4363" s="6">
        <f t="shared" si="620"/>
        <v>7</v>
      </c>
      <c r="S4363" s="6">
        <f t="shared" si="621"/>
        <v>1</v>
      </c>
      <c r="T4363" s="7">
        <f t="shared" si="622"/>
        <v>126720</v>
      </c>
      <c r="U4363" s="121" t="str">
        <f t="shared" si="623"/>
        <v>1EF00</v>
      </c>
      <c r="V4363" s="10">
        <f t="shared" si="624"/>
        <v>239</v>
      </c>
      <c r="W4363" s="10">
        <f t="shared" si="625"/>
        <v>255</v>
      </c>
      <c r="X4363" s="11">
        <f t="shared" si="626"/>
        <v>7</v>
      </c>
      <c r="Y4363" s="11">
        <f t="shared" si="627"/>
        <v>255</v>
      </c>
      <c r="Z4363" s="12" t="str">
        <f t="shared" si="628"/>
        <v>Proprietary A2</v>
      </c>
      <c r="AI4363" s="111"/>
      <c r="AJ4363" s="19"/>
      <c r="AK4363" s="19"/>
      <c r="AQ4363" s="34"/>
      <c r="AR4363" s="34"/>
      <c r="AS4363" s="34"/>
      <c r="AT4363" s="34"/>
      <c r="AU4363" s="34"/>
      <c r="AV4363" s="34"/>
      <c r="AW4363" s="34"/>
      <c r="AX4363" s="222">
        <v>126720</v>
      </c>
      <c r="AY4363" s="6">
        <v>7</v>
      </c>
      <c r="AZ4363" s="6">
        <v>255</v>
      </c>
      <c r="BA4363" s="87" t="s">
        <v>2755</v>
      </c>
      <c r="BB4363" s="39" t="s">
        <v>2709</v>
      </c>
      <c r="BC4363" s="84" t="s">
        <v>2710</v>
      </c>
      <c r="BD4363" s="38" t="s">
        <v>2756</v>
      </c>
      <c r="BE4363" s="39" t="s">
        <v>2757</v>
      </c>
      <c r="BF4363" s="90" t="s">
        <v>2710</v>
      </c>
      <c r="BJ4363" s="47" t="s">
        <v>2758</v>
      </c>
      <c r="BL4363" s="42" t="s">
        <v>2693</v>
      </c>
      <c r="BM4363" s="43" t="s">
        <v>2688</v>
      </c>
      <c r="BO4363" s="111"/>
      <c r="BP4363" s="19"/>
    </row>
    <row r="4364" spans="1:68" ht="14.4" customHeight="1" x14ac:dyDescent="0.3">
      <c r="A4364" s="116">
        <v>4362</v>
      </c>
      <c r="H4364" t="s">
        <v>3104</v>
      </c>
      <c r="I4364" s="244">
        <v>3</v>
      </c>
      <c r="J4364" s="244">
        <v>16</v>
      </c>
      <c r="K4364" s="244" t="s">
        <v>2528</v>
      </c>
      <c r="L4364" s="244">
        <v>1</v>
      </c>
      <c r="M4364" s="244"/>
      <c r="N4364" s="244"/>
      <c r="O4364" s="244"/>
      <c r="P4364" s="244"/>
      <c r="Q4364" s="244"/>
      <c r="R4364" s="6">
        <f t="shared" si="620"/>
        <v>6</v>
      </c>
      <c r="S4364" s="6">
        <f t="shared" si="621"/>
        <v>0</v>
      </c>
      <c r="T4364" s="7">
        <f t="shared" si="622"/>
        <v>59904</v>
      </c>
      <c r="U4364" s="121" t="str">
        <f t="shared" si="623"/>
        <v>EA00</v>
      </c>
      <c r="V4364" s="10">
        <f t="shared" si="624"/>
        <v>234</v>
      </c>
      <c r="W4364" s="10">
        <f t="shared" si="625"/>
        <v>8</v>
      </c>
      <c r="X4364" s="11">
        <f t="shared" si="626"/>
        <v>1</v>
      </c>
      <c r="Y4364" s="11">
        <f t="shared" si="627"/>
        <v>8</v>
      </c>
      <c r="Z4364" s="12" t="str">
        <f t="shared" si="628"/>
        <v>Request</v>
      </c>
      <c r="AI4364" s="111"/>
      <c r="AJ4364" s="19"/>
      <c r="AK4364" s="19"/>
      <c r="AL4364" s="21"/>
      <c r="AM4364" s="21"/>
      <c r="AN4364" s="21"/>
      <c r="AO4364" s="21"/>
      <c r="AP4364" s="20"/>
      <c r="AQ4364" s="20"/>
      <c r="AR4364" s="20"/>
      <c r="AS4364" s="20"/>
      <c r="AT4364" s="20"/>
      <c r="AU4364" s="20"/>
      <c r="AV4364" s="20"/>
      <c r="AW4364" s="20"/>
      <c r="AX4364" s="221">
        <v>59904</v>
      </c>
      <c r="AY4364" s="6">
        <v>1</v>
      </c>
      <c r="AZ4364" s="6">
        <v>8</v>
      </c>
      <c r="BA4364" s="87" t="s">
        <v>3195</v>
      </c>
      <c r="BB4364" s="39" t="s">
        <v>2913</v>
      </c>
      <c r="BC4364" s="84" t="s">
        <v>4</v>
      </c>
      <c r="BL4364" s="42" t="s">
        <v>2698</v>
      </c>
      <c r="BM4364" s="43" t="s">
        <v>3192</v>
      </c>
      <c r="BO4364" s="111"/>
      <c r="BP4364" s="19"/>
    </row>
    <row r="4365" spans="1:68" ht="14.4" customHeight="1" x14ac:dyDescent="0.3">
      <c r="A4365" s="116">
        <v>4363</v>
      </c>
      <c r="H4365" t="s">
        <v>2638</v>
      </c>
      <c r="I4365" s="244">
        <v>8</v>
      </c>
      <c r="J4365" s="244">
        <v>61</v>
      </c>
      <c r="K4365" s="244">
        <v>3</v>
      </c>
      <c r="L4365" s="244">
        <v>3</v>
      </c>
      <c r="M4365" s="244">
        <v>1</v>
      </c>
      <c r="N4365" s="244">
        <v>1</v>
      </c>
      <c r="O4365" s="244">
        <v>3</v>
      </c>
      <c r="P4365" s="244" t="s">
        <v>2477</v>
      </c>
      <c r="Q4365" s="244">
        <v>8</v>
      </c>
      <c r="R4365" s="6">
        <f t="shared" si="620"/>
        <v>7</v>
      </c>
      <c r="S4365" s="6">
        <f t="shared" si="621"/>
        <v>1</v>
      </c>
      <c r="T4365" s="7">
        <f t="shared" si="622"/>
        <v>126720</v>
      </c>
      <c r="U4365" s="121" t="str">
        <f t="shared" si="623"/>
        <v>1EF00</v>
      </c>
      <c r="V4365" s="10">
        <f t="shared" si="624"/>
        <v>239</v>
      </c>
      <c r="W4365" s="10">
        <f t="shared" si="625"/>
        <v>255</v>
      </c>
      <c r="X4365" s="11">
        <f t="shared" si="626"/>
        <v>7</v>
      </c>
      <c r="Y4365" s="11">
        <f t="shared" si="627"/>
        <v>255</v>
      </c>
      <c r="Z4365" s="12" t="str">
        <f t="shared" si="628"/>
        <v>Proprietary A2</v>
      </c>
      <c r="AI4365" s="111"/>
      <c r="AJ4365" s="19"/>
      <c r="AK4365" s="19"/>
      <c r="AQ4365" s="34"/>
      <c r="AR4365" s="34"/>
      <c r="AS4365" s="34"/>
      <c r="AT4365" s="34"/>
      <c r="AU4365" s="34"/>
      <c r="AV4365" s="34"/>
      <c r="AW4365" s="34"/>
      <c r="AX4365" s="222">
        <v>126720</v>
      </c>
      <c r="AY4365" s="6">
        <v>7</v>
      </c>
      <c r="AZ4365" s="6">
        <v>255</v>
      </c>
      <c r="BA4365" s="87" t="s">
        <v>2759</v>
      </c>
      <c r="BB4365" s="39" t="s">
        <v>2352</v>
      </c>
      <c r="BC4365" s="84" t="s">
        <v>2710</v>
      </c>
      <c r="BL4365" s="42" t="s">
        <v>2693</v>
      </c>
      <c r="BM4365" s="43" t="s">
        <v>2688</v>
      </c>
      <c r="BO4365" s="111"/>
      <c r="BP4365" s="19"/>
    </row>
    <row r="4366" spans="1:68" ht="14.4" customHeight="1" x14ac:dyDescent="0.3">
      <c r="A4366" s="116">
        <v>4364</v>
      </c>
      <c r="H4366" t="s">
        <v>2638</v>
      </c>
      <c r="I4366" s="244">
        <v>8</v>
      </c>
      <c r="J4366" s="244">
        <v>62</v>
      </c>
      <c r="K4366" s="244" t="s">
        <v>2474</v>
      </c>
      <c r="L4366" s="244" t="s">
        <v>2477</v>
      </c>
      <c r="M4366" s="244">
        <v>0</v>
      </c>
      <c r="N4366" s="244">
        <v>98</v>
      </c>
      <c r="O4366" s="244" t="s">
        <v>2495</v>
      </c>
      <c r="P4366" s="244" t="s">
        <v>2505</v>
      </c>
      <c r="Q4366" s="244" t="s">
        <v>2487</v>
      </c>
      <c r="R4366" s="6">
        <f t="shared" si="620"/>
        <v>7</v>
      </c>
      <c r="S4366" s="6">
        <f t="shared" si="621"/>
        <v>1</v>
      </c>
      <c r="T4366" s="7">
        <f t="shared" si="622"/>
        <v>126720</v>
      </c>
      <c r="U4366" s="121" t="str">
        <f t="shared" si="623"/>
        <v>1EF00</v>
      </c>
      <c r="V4366" s="10">
        <f t="shared" si="624"/>
        <v>239</v>
      </c>
      <c r="W4366" s="10">
        <f t="shared" si="625"/>
        <v>255</v>
      </c>
      <c r="X4366" s="11">
        <f t="shared" si="626"/>
        <v>7</v>
      </c>
      <c r="Y4366" s="11">
        <f t="shared" si="627"/>
        <v>255</v>
      </c>
      <c r="Z4366" s="12" t="str">
        <f t="shared" si="628"/>
        <v>Proprietary A2</v>
      </c>
      <c r="AI4366" s="111"/>
      <c r="AJ4366" s="19"/>
      <c r="AK4366" s="19"/>
      <c r="AL4366" s="21"/>
      <c r="AM4366" s="21"/>
      <c r="AN4366" s="21"/>
      <c r="AO4366" s="21"/>
      <c r="AP4366" s="20"/>
      <c r="AQ4366" s="20"/>
      <c r="AR4366" s="20"/>
      <c r="AS4366" s="20"/>
      <c r="AT4366" s="20"/>
      <c r="AU4366" s="20"/>
      <c r="AV4366" s="20"/>
      <c r="AW4366" s="20"/>
      <c r="AX4366" s="221">
        <v>126720</v>
      </c>
      <c r="AY4366" s="6">
        <v>7</v>
      </c>
      <c r="AZ4366" s="6">
        <v>255</v>
      </c>
      <c r="BA4366" s="87" t="s">
        <v>2760</v>
      </c>
      <c r="BB4366" s="39" t="s">
        <v>2411</v>
      </c>
      <c r="BC4366" s="84" t="s">
        <v>2710</v>
      </c>
      <c r="BL4366" s="42" t="s">
        <v>2693</v>
      </c>
      <c r="BM4366" s="43" t="s">
        <v>2688</v>
      </c>
      <c r="BO4366" s="111"/>
      <c r="BP4366" s="19"/>
    </row>
    <row r="4367" spans="1:68" ht="14.4" customHeight="1" x14ac:dyDescent="0.3">
      <c r="A4367" s="116">
        <v>4365</v>
      </c>
      <c r="H4367" t="s">
        <v>2638</v>
      </c>
      <c r="I4367" s="244">
        <v>8</v>
      </c>
      <c r="J4367" s="244">
        <v>63</v>
      </c>
      <c r="K4367" s="244">
        <v>1</v>
      </c>
      <c r="L4367" s="244">
        <v>12</v>
      </c>
      <c r="M4367" s="244" t="s">
        <v>2568</v>
      </c>
      <c r="N4367" s="244">
        <v>8</v>
      </c>
      <c r="O4367" s="244" t="s">
        <v>2474</v>
      </c>
      <c r="P4367" s="244" t="s">
        <v>2474</v>
      </c>
      <c r="Q4367" s="244" t="s">
        <v>2474</v>
      </c>
      <c r="R4367" s="6">
        <f t="shared" ref="R4367:R4430" si="629">_xlfn.BITRSHIFT(_xlfn.BITAND(HEX2DEC(H4367),HEX2DEC("1C000000")),26)</f>
        <v>7</v>
      </c>
      <c r="S4367" s="6">
        <f t="shared" ref="S4367:S4430" si="630">_xlfn.BITRSHIFT(_xlfn.BITAND(HEX2DEC(H4367),HEX2DEC("01000000")),24)</f>
        <v>1</v>
      </c>
      <c r="T4367" s="7">
        <f t="shared" ref="T4367:T4430" si="631">IF(_xlfn.BITRSHIFT(_xlfn.BITAND(HEX2DEC(H4367),HEX2DEC("0FF0000")),16)&lt;240,_xlfn.BITRSHIFT(_xlfn.BITAND(HEX2DEC(H4367),HEX2DEC("1FF0000")),8),_xlfn.BITRSHIFT(_xlfn.BITAND(HEX2DEC(H4367),HEX2DEC("1FFFF00")),8))</f>
        <v>126720</v>
      </c>
      <c r="U4367" s="121" t="str">
        <f t="shared" ref="U4367:U4430" si="632">DEC2HEX(T4367)</f>
        <v>1EF00</v>
      </c>
      <c r="V4367" s="10">
        <f t="shared" ref="V4367:V4430" si="633">_xlfn.BITRSHIFT(_xlfn.BITAND(HEX2DEC(H4367),HEX2DEC("0FF0000")),16)</f>
        <v>239</v>
      </c>
      <c r="W4367" s="10">
        <f t="shared" ref="W4367:W4430" si="634">_xlfn.BITRSHIFT(_xlfn.BITAND(HEX2DEC(H4367),HEX2DEC("FF00")),8)</f>
        <v>255</v>
      </c>
      <c r="X4367" s="11">
        <f t="shared" ref="X4367:X4430" si="635">_xlfn.BITAND(HEX2DEC(H4367),HEX2DEC("00000FF"))</f>
        <v>7</v>
      </c>
      <c r="Y4367" s="11">
        <f t="shared" ref="Y4367:Y4430" si="636">IF(_xlfn.BITRSHIFT(_xlfn.BITAND(HEX2DEC(H4367),HEX2DEC("0FF0000")),16)&lt;240,_xlfn.BITRSHIFT(_xlfn.BITAND(HEX2DEC(H4367),HEX2DEC("0FF00")),8),_xlfn.BITRSHIFT(_xlfn.BITAND(HEX2DEC(H4367),HEX2DEC("0FF0000")),16))</f>
        <v>255</v>
      </c>
      <c r="Z4367" s="12" t="str">
        <f t="shared" ref="Z4367:Z4430" si="637">VLOOKUP(T4367,BO:BP,2,FALSE)</f>
        <v>Proprietary A2</v>
      </c>
      <c r="AI4367" s="111"/>
      <c r="AJ4367" s="19"/>
      <c r="AK4367" s="19"/>
      <c r="AQ4367" s="34"/>
      <c r="AR4367" s="34"/>
      <c r="AS4367" s="34"/>
      <c r="AT4367" s="34"/>
      <c r="AU4367" s="34"/>
      <c r="AV4367" s="34"/>
      <c r="AW4367" s="34"/>
      <c r="AX4367" s="222">
        <v>126720</v>
      </c>
      <c r="AY4367" s="6">
        <v>7</v>
      </c>
      <c r="AZ4367" s="6">
        <v>255</v>
      </c>
      <c r="BA4367" s="87" t="s">
        <v>2761</v>
      </c>
      <c r="BB4367" s="39" t="s">
        <v>2412</v>
      </c>
      <c r="BC4367" s="84" t="s">
        <v>2710</v>
      </c>
      <c r="BL4367" s="42" t="s">
        <v>2693</v>
      </c>
      <c r="BM4367" s="43" t="s">
        <v>2688</v>
      </c>
      <c r="BO4367" s="111"/>
      <c r="BP4367" s="19"/>
    </row>
    <row r="4368" spans="1:68" ht="14.4" customHeight="1" x14ac:dyDescent="0.3">
      <c r="A4368" s="116">
        <v>4366</v>
      </c>
      <c r="H4368" t="s">
        <v>2572</v>
      </c>
      <c r="I4368" s="244">
        <v>8</v>
      </c>
      <c r="J4368" s="244" t="s">
        <v>2533</v>
      </c>
      <c r="K4368" s="244">
        <v>9</v>
      </c>
      <c r="L4368" s="244">
        <v>0</v>
      </c>
      <c r="M4368" s="244">
        <v>1</v>
      </c>
      <c r="N4368" s="244">
        <v>0</v>
      </c>
      <c r="O4368" s="244" t="s">
        <v>2611</v>
      </c>
      <c r="P4368" s="244">
        <v>64</v>
      </c>
      <c r="Q4368" s="244" t="s">
        <v>2567</v>
      </c>
      <c r="R4368" s="6">
        <f t="shared" si="629"/>
        <v>6</v>
      </c>
      <c r="S4368" s="6">
        <f t="shared" si="630"/>
        <v>1</v>
      </c>
      <c r="T4368" s="7">
        <f t="shared" si="631"/>
        <v>127506</v>
      </c>
      <c r="U4368" s="121" t="str">
        <f t="shared" si="632"/>
        <v>1F212</v>
      </c>
      <c r="V4368" s="10">
        <f t="shared" si="633"/>
        <v>242</v>
      </c>
      <c r="W4368" s="10">
        <f t="shared" si="634"/>
        <v>18</v>
      </c>
      <c r="X4368" s="11">
        <f t="shared" si="635"/>
        <v>16</v>
      </c>
      <c r="Y4368" s="11">
        <f t="shared" si="636"/>
        <v>242</v>
      </c>
      <c r="Z4368" s="12" t="str">
        <f t="shared" si="637"/>
        <v>DC Detailed Status</v>
      </c>
      <c r="AI4368" s="111"/>
      <c r="AJ4368" s="19"/>
      <c r="AK4368" s="19"/>
      <c r="AL4368" s="21"/>
      <c r="AM4368" s="21"/>
      <c r="AN4368" s="21"/>
      <c r="AO4368" s="21"/>
      <c r="AP4368" s="20"/>
      <c r="AQ4368" s="20"/>
      <c r="AR4368" s="20"/>
      <c r="AS4368" s="20"/>
      <c r="AT4368" s="20"/>
      <c r="AU4368" s="20"/>
      <c r="AV4368" s="20"/>
      <c r="AW4368" s="20"/>
      <c r="AX4368" s="221">
        <v>127506</v>
      </c>
      <c r="AY4368" s="6">
        <v>16</v>
      </c>
      <c r="AZ4368" s="6">
        <v>242</v>
      </c>
      <c r="BA4368" s="87" t="s">
        <v>2865</v>
      </c>
      <c r="BB4368" s="39" t="s">
        <v>2709</v>
      </c>
      <c r="BC4368" s="84" t="s">
        <v>2710</v>
      </c>
      <c r="BD4368" s="38" t="s">
        <v>2866</v>
      </c>
      <c r="BE4368" s="39" t="s">
        <v>3002</v>
      </c>
      <c r="BF4368" s="90" t="s">
        <v>2361</v>
      </c>
      <c r="BG4368" s="58" t="s">
        <v>2867</v>
      </c>
      <c r="BH4368" s="24" t="s">
        <v>2459</v>
      </c>
      <c r="BI4368" s="6" t="s">
        <v>2361</v>
      </c>
      <c r="BJ4368" s="47" t="s">
        <v>2864</v>
      </c>
      <c r="BL4368" s="42" t="s">
        <v>2687</v>
      </c>
      <c r="BM4368" s="43" t="s">
        <v>2688</v>
      </c>
      <c r="BO4368" s="111"/>
      <c r="BP4368" s="19"/>
    </row>
    <row r="4369" spans="1:68" ht="14.4" customHeight="1" x14ac:dyDescent="0.3">
      <c r="A4369" s="116">
        <v>4367</v>
      </c>
      <c r="H4369" t="s">
        <v>2572</v>
      </c>
      <c r="I4369" s="244">
        <v>8</v>
      </c>
      <c r="J4369" s="244" t="s">
        <v>2535</v>
      </c>
      <c r="K4369" s="244">
        <v>3</v>
      </c>
      <c r="L4369" s="244">
        <v>0</v>
      </c>
      <c r="M4369" s="244">
        <v>0</v>
      </c>
      <c r="N4369" s="244" t="s">
        <v>2474</v>
      </c>
      <c r="O4369" s="244" t="s">
        <v>2474</v>
      </c>
      <c r="P4369" s="244" t="s">
        <v>2474</v>
      </c>
      <c r="Q4369" s="244" t="s">
        <v>2474</v>
      </c>
      <c r="R4369" s="6">
        <f t="shared" si="629"/>
        <v>6</v>
      </c>
      <c r="S4369" s="6">
        <f t="shared" si="630"/>
        <v>1</v>
      </c>
      <c r="T4369" s="7">
        <f t="shared" si="631"/>
        <v>127506</v>
      </c>
      <c r="U4369" s="121" t="str">
        <f t="shared" si="632"/>
        <v>1F212</v>
      </c>
      <c r="V4369" s="10">
        <f t="shared" si="633"/>
        <v>242</v>
      </c>
      <c r="W4369" s="10">
        <f t="shared" si="634"/>
        <v>18</v>
      </c>
      <c r="X4369" s="11">
        <f t="shared" si="635"/>
        <v>16</v>
      </c>
      <c r="Y4369" s="11">
        <f t="shared" si="636"/>
        <v>242</v>
      </c>
      <c r="Z4369" s="12" t="str">
        <f t="shared" si="637"/>
        <v>DC Detailed Status</v>
      </c>
      <c r="AI4369" s="111"/>
      <c r="AJ4369" s="19"/>
      <c r="AK4369" s="19"/>
      <c r="AQ4369" s="34"/>
      <c r="AR4369" s="34"/>
      <c r="AS4369" s="34"/>
      <c r="AT4369" s="34"/>
      <c r="AU4369" s="34"/>
      <c r="AV4369" s="34"/>
      <c r="AW4369" s="34"/>
      <c r="AX4369" s="222">
        <v>127506</v>
      </c>
      <c r="AY4369" s="6">
        <v>16</v>
      </c>
      <c r="AZ4369" s="6">
        <v>242</v>
      </c>
      <c r="BA4369" s="87" t="s">
        <v>2865</v>
      </c>
      <c r="BB4369" s="39" t="s">
        <v>2352</v>
      </c>
      <c r="BC4369" s="84" t="s">
        <v>2710</v>
      </c>
      <c r="BD4369" s="38" t="s">
        <v>2868</v>
      </c>
      <c r="BE4369" s="39" t="s">
        <v>3188</v>
      </c>
      <c r="BF4369" s="90" t="s">
        <v>2869</v>
      </c>
      <c r="BL4369" s="42" t="s">
        <v>2687</v>
      </c>
      <c r="BM4369" s="43" t="s">
        <v>2688</v>
      </c>
      <c r="BO4369" s="111"/>
      <c r="BP4369" s="19"/>
    </row>
    <row r="4370" spans="1:68" ht="14.4" customHeight="1" x14ac:dyDescent="0.3">
      <c r="A4370" s="116">
        <v>4368</v>
      </c>
      <c r="H4370" t="s">
        <v>2619</v>
      </c>
      <c r="I4370" s="244">
        <v>8</v>
      </c>
      <c r="J4370" s="244">
        <v>9</v>
      </c>
      <c r="K4370" s="244" t="s">
        <v>2517</v>
      </c>
      <c r="L4370" s="244" t="s">
        <v>2509</v>
      </c>
      <c r="M4370" s="244">
        <v>19</v>
      </c>
      <c r="N4370" s="244">
        <v>16</v>
      </c>
      <c r="O4370" s="244" t="s">
        <v>2579</v>
      </c>
      <c r="P4370" s="244">
        <v>32</v>
      </c>
      <c r="Q4370" s="244">
        <v>3</v>
      </c>
      <c r="R4370" s="6">
        <f t="shared" si="629"/>
        <v>2</v>
      </c>
      <c r="S4370" s="6">
        <f t="shared" si="630"/>
        <v>1</v>
      </c>
      <c r="T4370" s="7">
        <f t="shared" si="631"/>
        <v>129025</v>
      </c>
      <c r="U4370" s="121" t="str">
        <f t="shared" si="632"/>
        <v>1F801</v>
      </c>
      <c r="V4370" s="10">
        <f t="shared" si="633"/>
        <v>248</v>
      </c>
      <c r="W4370" s="10">
        <f t="shared" si="634"/>
        <v>1</v>
      </c>
      <c r="X4370" s="11">
        <f t="shared" si="635"/>
        <v>7</v>
      </c>
      <c r="Y4370" s="11">
        <f t="shared" si="636"/>
        <v>248</v>
      </c>
      <c r="Z4370" s="12" t="str">
        <f t="shared" si="637"/>
        <v>Position, Rapid Update</v>
      </c>
      <c r="AI4370" s="111"/>
      <c r="AJ4370" s="19"/>
      <c r="AK4370" s="19"/>
      <c r="AL4370" s="21"/>
      <c r="AM4370" s="21"/>
      <c r="AN4370" s="21"/>
      <c r="AO4370" s="21"/>
      <c r="AP4370" s="20"/>
      <c r="AQ4370" s="20"/>
      <c r="AR4370" s="20"/>
      <c r="AS4370" s="20"/>
      <c r="AT4370" s="20"/>
      <c r="AU4370" s="20"/>
      <c r="AV4370" s="20"/>
      <c r="AW4370" s="20"/>
      <c r="AX4370" s="221">
        <v>129025</v>
      </c>
      <c r="AY4370" s="6">
        <v>7</v>
      </c>
      <c r="AZ4370" s="6">
        <v>248</v>
      </c>
      <c r="BA4370" s="87" t="s">
        <v>2689</v>
      </c>
      <c r="BB4370" s="39" t="s">
        <v>2993</v>
      </c>
      <c r="BC4370" s="84" t="s">
        <v>2691</v>
      </c>
      <c r="BD4370" s="38" t="s">
        <v>2350</v>
      </c>
      <c r="BE4370" s="39" t="s">
        <v>2692</v>
      </c>
      <c r="BF4370" s="90" t="s">
        <v>2691</v>
      </c>
      <c r="BL4370" s="42" t="s">
        <v>2693</v>
      </c>
      <c r="BM4370" s="43" t="s">
        <v>2688</v>
      </c>
      <c r="BO4370" s="111"/>
      <c r="BP4370" s="19"/>
    </row>
    <row r="4371" spans="1:68" ht="14.4" customHeight="1" x14ac:dyDescent="0.3">
      <c r="A4371" s="116">
        <v>4369</v>
      </c>
      <c r="H4371" t="s">
        <v>2620</v>
      </c>
      <c r="I4371" s="244">
        <v>8</v>
      </c>
      <c r="J4371" s="244">
        <v>0</v>
      </c>
      <c r="K4371" s="244" t="s">
        <v>2474</v>
      </c>
      <c r="L4371" s="244" t="s">
        <v>2474</v>
      </c>
      <c r="M4371" s="244" t="s">
        <v>2474</v>
      </c>
      <c r="N4371" s="244" t="s">
        <v>2521</v>
      </c>
      <c r="O4371" s="244">
        <v>2</v>
      </c>
      <c r="P4371" s="244" t="s">
        <v>2474</v>
      </c>
      <c r="Q4371" s="244" t="s">
        <v>2474</v>
      </c>
      <c r="R4371" s="6">
        <f t="shared" si="629"/>
        <v>2</v>
      </c>
      <c r="S4371" s="6">
        <f t="shared" si="630"/>
        <v>1</v>
      </c>
      <c r="T4371" s="7">
        <f t="shared" si="631"/>
        <v>127245</v>
      </c>
      <c r="U4371" s="121" t="str">
        <f t="shared" si="632"/>
        <v>1F10D</v>
      </c>
      <c r="V4371" s="10">
        <f t="shared" si="633"/>
        <v>241</v>
      </c>
      <c r="W4371" s="10">
        <f t="shared" si="634"/>
        <v>13</v>
      </c>
      <c r="X4371" s="11">
        <f t="shared" si="635"/>
        <v>1</v>
      </c>
      <c r="Y4371" s="11">
        <f t="shared" si="636"/>
        <v>241</v>
      </c>
      <c r="Z4371" s="12" t="str">
        <f t="shared" si="637"/>
        <v>Rudder</v>
      </c>
      <c r="AI4371" s="111"/>
      <c r="AJ4371" s="19"/>
      <c r="AK4371" s="19"/>
      <c r="AQ4371" s="34"/>
      <c r="AR4371" s="34"/>
      <c r="AS4371" s="34"/>
      <c r="AT4371" s="34"/>
      <c r="AU4371" s="34"/>
      <c r="AV4371" s="34"/>
      <c r="AW4371" s="34"/>
      <c r="AX4371" s="222">
        <v>127245</v>
      </c>
      <c r="AY4371" s="6">
        <v>1</v>
      </c>
      <c r="AZ4371" s="6">
        <v>241</v>
      </c>
      <c r="BA4371" s="87" t="s">
        <v>2696</v>
      </c>
      <c r="BB4371" s="39" t="s">
        <v>2999</v>
      </c>
      <c r="BC4371" s="84" t="s">
        <v>2691</v>
      </c>
      <c r="BL4371" s="42" t="s">
        <v>2698</v>
      </c>
      <c r="BM4371" s="43" t="s">
        <v>2688</v>
      </c>
      <c r="BO4371" s="111"/>
      <c r="BP4371" s="19"/>
    </row>
    <row r="4372" spans="1:68" ht="14.4" customHeight="1" x14ac:dyDescent="0.3">
      <c r="A4372" s="116">
        <v>4370</v>
      </c>
      <c r="H4372" t="s">
        <v>2621</v>
      </c>
      <c r="I4372" s="244">
        <v>8</v>
      </c>
      <c r="J4372" s="244">
        <v>83</v>
      </c>
      <c r="K4372" s="244" t="s">
        <v>2519</v>
      </c>
      <c r="L4372" s="244" t="s">
        <v>2506</v>
      </c>
      <c r="M4372" s="244">
        <v>0</v>
      </c>
      <c r="N4372" s="244">
        <v>0</v>
      </c>
      <c r="O4372" s="244" t="s">
        <v>2474</v>
      </c>
      <c r="P4372" s="244" t="s">
        <v>2483</v>
      </c>
      <c r="Q4372" s="244" t="s">
        <v>2520</v>
      </c>
      <c r="R4372" s="6">
        <f t="shared" si="629"/>
        <v>2</v>
      </c>
      <c r="S4372" s="6">
        <f t="shared" si="630"/>
        <v>1</v>
      </c>
      <c r="T4372" s="7">
        <f t="shared" si="631"/>
        <v>127250</v>
      </c>
      <c r="U4372" s="121" t="str">
        <f t="shared" si="632"/>
        <v>1F112</v>
      </c>
      <c r="V4372" s="10">
        <f t="shared" si="633"/>
        <v>241</v>
      </c>
      <c r="W4372" s="10">
        <f t="shared" si="634"/>
        <v>18</v>
      </c>
      <c r="X4372" s="11">
        <f t="shared" si="635"/>
        <v>1</v>
      </c>
      <c r="Y4372" s="11">
        <f t="shared" si="636"/>
        <v>241</v>
      </c>
      <c r="Z4372" s="12" t="str">
        <f t="shared" si="637"/>
        <v>Vessel Heading</v>
      </c>
      <c r="AI4372" s="111"/>
      <c r="AJ4372" s="19"/>
      <c r="AK4372" s="19"/>
      <c r="AL4372" s="21"/>
      <c r="AM4372" s="21"/>
      <c r="AN4372" s="21"/>
      <c r="AO4372" s="21"/>
      <c r="AP4372" s="20"/>
      <c r="AQ4372" s="20"/>
      <c r="AR4372" s="20"/>
      <c r="AS4372" s="20"/>
      <c r="AT4372" s="20"/>
      <c r="AU4372" s="20"/>
      <c r="AV4372" s="20"/>
      <c r="AW4372" s="20"/>
      <c r="AX4372" s="221">
        <v>127250</v>
      </c>
      <c r="AY4372" s="6">
        <v>1</v>
      </c>
      <c r="AZ4372" s="6">
        <v>241</v>
      </c>
      <c r="BA4372" s="87" t="s">
        <v>18</v>
      </c>
      <c r="BB4372" s="39" t="s">
        <v>2462</v>
      </c>
      <c r="BC4372" s="84" t="s">
        <v>2691</v>
      </c>
      <c r="BL4372" s="42" t="s">
        <v>2698</v>
      </c>
      <c r="BM4372" s="43" t="s">
        <v>2688</v>
      </c>
      <c r="BO4372" s="111"/>
      <c r="BP4372" s="19"/>
    </row>
    <row r="4373" spans="1:68" ht="14.4" customHeight="1" x14ac:dyDescent="0.3">
      <c r="A4373" s="116">
        <v>4371</v>
      </c>
      <c r="H4373" t="s">
        <v>2622</v>
      </c>
      <c r="I4373" s="244">
        <v>8</v>
      </c>
      <c r="J4373" s="244">
        <v>83</v>
      </c>
      <c r="K4373" s="244">
        <v>0</v>
      </c>
      <c r="L4373" s="244" t="s">
        <v>2563</v>
      </c>
      <c r="M4373" s="244" t="s">
        <v>2520</v>
      </c>
      <c r="N4373" s="244">
        <v>5</v>
      </c>
      <c r="O4373" s="244" t="s">
        <v>2474</v>
      </c>
      <c r="P4373" s="244" t="s">
        <v>2474</v>
      </c>
      <c r="Q4373" s="244" t="s">
        <v>2474</v>
      </c>
      <c r="R4373" s="6">
        <f t="shared" si="629"/>
        <v>2</v>
      </c>
      <c r="S4373" s="6">
        <f t="shared" si="630"/>
        <v>1</v>
      </c>
      <c r="T4373" s="7">
        <f t="shared" si="631"/>
        <v>127251</v>
      </c>
      <c r="U4373" s="121" t="str">
        <f t="shared" si="632"/>
        <v>1F113</v>
      </c>
      <c r="V4373" s="10">
        <f t="shared" si="633"/>
        <v>241</v>
      </c>
      <c r="W4373" s="10">
        <f t="shared" si="634"/>
        <v>19</v>
      </c>
      <c r="X4373" s="11">
        <f t="shared" si="635"/>
        <v>1</v>
      </c>
      <c r="Y4373" s="11">
        <f t="shared" si="636"/>
        <v>241</v>
      </c>
      <c r="Z4373" s="12" t="str">
        <f t="shared" si="637"/>
        <v>Rate of Turn</v>
      </c>
      <c r="AI4373" s="111"/>
      <c r="AJ4373" s="19"/>
      <c r="AK4373" s="19"/>
      <c r="AQ4373" s="34"/>
      <c r="AR4373" s="34"/>
      <c r="AS4373" s="34"/>
      <c r="AT4373" s="34"/>
      <c r="AU4373" s="34"/>
      <c r="AV4373" s="34"/>
      <c r="AW4373" s="34"/>
      <c r="AX4373" s="222">
        <v>127251</v>
      </c>
      <c r="AY4373" s="6">
        <v>1</v>
      </c>
      <c r="AZ4373" s="6">
        <v>241</v>
      </c>
      <c r="BA4373" s="87" t="s">
        <v>2699</v>
      </c>
      <c r="BB4373" s="39" t="s">
        <v>2700</v>
      </c>
      <c r="BC4373" s="84" t="s">
        <v>2691</v>
      </c>
      <c r="BL4373" s="42" t="s">
        <v>2698</v>
      </c>
      <c r="BM4373" s="43" t="s">
        <v>2688</v>
      </c>
      <c r="BO4373" s="111"/>
      <c r="BP4373" s="19"/>
    </row>
    <row r="4374" spans="1:68" ht="14.4" customHeight="1" x14ac:dyDescent="0.3">
      <c r="A4374" s="116">
        <v>4372</v>
      </c>
      <c r="H4374" t="s">
        <v>2623</v>
      </c>
      <c r="I4374" s="244">
        <v>8</v>
      </c>
      <c r="J4374" s="244">
        <v>83</v>
      </c>
      <c r="K4374" s="244">
        <v>37</v>
      </c>
      <c r="L4374" s="244">
        <v>3</v>
      </c>
      <c r="M4374" s="244">
        <v>95</v>
      </c>
      <c r="N4374" s="244">
        <v>74</v>
      </c>
      <c r="O4374" s="244" t="s">
        <v>2515</v>
      </c>
      <c r="P4374" s="244" t="s">
        <v>2474</v>
      </c>
      <c r="Q4374" s="244" t="s">
        <v>2474</v>
      </c>
      <c r="R4374" s="6">
        <f t="shared" si="629"/>
        <v>2</v>
      </c>
      <c r="S4374" s="6">
        <f t="shared" si="630"/>
        <v>1</v>
      </c>
      <c r="T4374" s="7">
        <f t="shared" si="631"/>
        <v>130306</v>
      </c>
      <c r="U4374" s="121" t="str">
        <f t="shared" si="632"/>
        <v>1FD02</v>
      </c>
      <c r="V4374" s="10">
        <f t="shared" si="633"/>
        <v>253</v>
      </c>
      <c r="W4374" s="10">
        <f t="shared" si="634"/>
        <v>2</v>
      </c>
      <c r="X4374" s="11">
        <f t="shared" si="635"/>
        <v>1</v>
      </c>
      <c r="Y4374" s="11">
        <f t="shared" si="636"/>
        <v>253</v>
      </c>
      <c r="Z4374" s="12" t="str">
        <f t="shared" si="637"/>
        <v>Wind Data</v>
      </c>
      <c r="AI4374" s="111"/>
      <c r="AJ4374" s="19"/>
      <c r="AK4374" s="19"/>
      <c r="AL4374" s="21"/>
      <c r="AM4374" s="21"/>
      <c r="AN4374" s="21"/>
      <c r="AO4374" s="21"/>
      <c r="AP4374" s="20"/>
      <c r="AQ4374" s="20"/>
      <c r="AR4374" s="20"/>
      <c r="AS4374" s="20"/>
      <c r="AT4374" s="20"/>
      <c r="AU4374" s="20"/>
      <c r="AV4374" s="20"/>
      <c r="AW4374" s="20"/>
      <c r="AX4374" s="221">
        <v>130306</v>
      </c>
      <c r="AY4374" s="6">
        <v>1</v>
      </c>
      <c r="AZ4374" s="6">
        <v>253</v>
      </c>
      <c r="BA4374" s="87" t="s">
        <v>2701</v>
      </c>
      <c r="BB4374" s="39" t="s">
        <v>2957</v>
      </c>
      <c r="BC4374" s="84" t="s">
        <v>2349</v>
      </c>
      <c r="BD4374" s="38" t="s">
        <v>2702</v>
      </c>
      <c r="BE4374" s="39" t="s">
        <v>3168</v>
      </c>
      <c r="BF4374" s="90" t="s">
        <v>2691</v>
      </c>
      <c r="BJ4374" s="47" t="s">
        <v>2703</v>
      </c>
      <c r="BL4374" s="42" t="s">
        <v>2698</v>
      </c>
      <c r="BM4374" s="43" t="s">
        <v>2688</v>
      </c>
      <c r="BO4374" s="111"/>
      <c r="BP4374" s="19"/>
    </row>
    <row r="4375" spans="1:68" ht="14.4" customHeight="1" x14ac:dyDescent="0.3">
      <c r="A4375" s="116">
        <v>4373</v>
      </c>
      <c r="H4375" t="s">
        <v>2522</v>
      </c>
      <c r="I4375" s="244">
        <v>8</v>
      </c>
      <c r="J4375" s="244">
        <v>13</v>
      </c>
      <c r="K4375" s="244" t="s">
        <v>2580</v>
      </c>
      <c r="L4375" s="244">
        <v>3</v>
      </c>
      <c r="M4375" s="244" t="s">
        <v>2545</v>
      </c>
      <c r="N4375" s="244">
        <v>85</v>
      </c>
      <c r="O4375" s="244" t="s">
        <v>2512</v>
      </c>
      <c r="P4375" s="244" t="s">
        <v>2474</v>
      </c>
      <c r="Q4375" s="244" t="s">
        <v>2474</v>
      </c>
      <c r="R4375" s="6">
        <f t="shared" si="629"/>
        <v>2</v>
      </c>
      <c r="S4375" s="6">
        <f t="shared" si="630"/>
        <v>1</v>
      </c>
      <c r="T4375" s="7">
        <f t="shared" si="631"/>
        <v>130306</v>
      </c>
      <c r="U4375" s="121" t="str">
        <f t="shared" si="632"/>
        <v>1FD02</v>
      </c>
      <c r="V4375" s="10">
        <f t="shared" si="633"/>
        <v>253</v>
      </c>
      <c r="W4375" s="10">
        <f t="shared" si="634"/>
        <v>2</v>
      </c>
      <c r="X4375" s="11">
        <f t="shared" si="635"/>
        <v>3</v>
      </c>
      <c r="Y4375" s="11">
        <f t="shared" si="636"/>
        <v>253</v>
      </c>
      <c r="Z4375" s="12" t="str">
        <f t="shared" si="637"/>
        <v>Wind Data</v>
      </c>
      <c r="AI4375" s="111"/>
      <c r="AJ4375" s="19"/>
      <c r="AK4375" s="19"/>
      <c r="AQ4375" s="34"/>
      <c r="AR4375" s="34"/>
      <c r="AS4375" s="34"/>
      <c r="AT4375" s="34"/>
      <c r="AU4375" s="34"/>
      <c r="AV4375" s="34"/>
      <c r="AW4375" s="34"/>
      <c r="AX4375" s="222">
        <v>130306</v>
      </c>
      <c r="AY4375" s="6">
        <v>3</v>
      </c>
      <c r="AZ4375" s="6">
        <v>253</v>
      </c>
      <c r="BA4375" s="87" t="s">
        <v>2701</v>
      </c>
      <c r="BB4375" s="39" t="s">
        <v>3073</v>
      </c>
      <c r="BC4375" s="84" t="s">
        <v>2349</v>
      </c>
      <c r="BD4375" s="38" t="s">
        <v>2702</v>
      </c>
      <c r="BE4375" s="39" t="s">
        <v>3063</v>
      </c>
      <c r="BF4375" s="90" t="s">
        <v>2691</v>
      </c>
      <c r="BJ4375" s="47" t="s">
        <v>2704</v>
      </c>
      <c r="BL4375" s="42" t="s">
        <v>2705</v>
      </c>
      <c r="BM4375" s="43" t="s">
        <v>2688</v>
      </c>
      <c r="BO4375" s="111"/>
      <c r="BP4375" s="19"/>
    </row>
    <row r="4376" spans="1:68" ht="14.4" customHeight="1" x14ac:dyDescent="0.3">
      <c r="A4376" s="116">
        <v>4374</v>
      </c>
      <c r="H4376" t="s">
        <v>2570</v>
      </c>
      <c r="I4376" s="244">
        <v>8</v>
      </c>
      <c r="J4376" s="244">
        <v>1</v>
      </c>
      <c r="K4376" s="244">
        <v>0</v>
      </c>
      <c r="L4376" s="244">
        <v>5</v>
      </c>
      <c r="M4376" s="244" t="s">
        <v>2474</v>
      </c>
      <c r="N4376" s="244" t="s">
        <v>2483</v>
      </c>
      <c r="O4376" s="244" t="s">
        <v>2474</v>
      </c>
      <c r="P4376" s="244" t="s">
        <v>2474</v>
      </c>
      <c r="Q4376" s="244" t="s">
        <v>2474</v>
      </c>
      <c r="R4376" s="6">
        <f t="shared" si="629"/>
        <v>5</v>
      </c>
      <c r="S4376" s="6">
        <f t="shared" si="630"/>
        <v>1</v>
      </c>
      <c r="T4376" s="7">
        <f t="shared" si="631"/>
        <v>127508</v>
      </c>
      <c r="U4376" s="121" t="str">
        <f t="shared" si="632"/>
        <v>1F214</v>
      </c>
      <c r="V4376" s="10">
        <f t="shared" si="633"/>
        <v>242</v>
      </c>
      <c r="W4376" s="10">
        <f t="shared" si="634"/>
        <v>20</v>
      </c>
      <c r="X4376" s="11">
        <f t="shared" si="635"/>
        <v>16</v>
      </c>
      <c r="Y4376" s="11">
        <f t="shared" si="636"/>
        <v>242</v>
      </c>
      <c r="Z4376" s="12" t="str">
        <f t="shared" si="637"/>
        <v>Battery Status</v>
      </c>
      <c r="AI4376" s="111"/>
      <c r="AJ4376" s="19"/>
      <c r="AK4376" s="19"/>
      <c r="AL4376" s="21"/>
      <c r="AM4376" s="21"/>
      <c r="AN4376" s="21"/>
      <c r="AO4376" s="21"/>
      <c r="AP4376" s="20"/>
      <c r="AQ4376" s="20"/>
      <c r="AR4376" s="20"/>
      <c r="AS4376" s="20"/>
      <c r="AT4376" s="20"/>
      <c r="AU4376" s="20"/>
      <c r="AV4376" s="20"/>
      <c r="AW4376" s="20"/>
      <c r="AX4376" s="221">
        <v>127508</v>
      </c>
      <c r="AY4376" s="6">
        <v>16</v>
      </c>
      <c r="AZ4376" s="6">
        <v>242</v>
      </c>
      <c r="BA4376" s="87" t="s">
        <v>2861</v>
      </c>
      <c r="BB4376" s="39" t="s">
        <v>2956</v>
      </c>
      <c r="BC4376" s="84" t="s">
        <v>2358</v>
      </c>
      <c r="BG4376" s="58" t="s">
        <v>2863</v>
      </c>
      <c r="BI4376" s="6" t="s">
        <v>2359</v>
      </c>
      <c r="BJ4376" s="47" t="s">
        <v>2864</v>
      </c>
      <c r="BL4376" s="42" t="s">
        <v>2687</v>
      </c>
      <c r="BM4376" s="43" t="s">
        <v>2688</v>
      </c>
      <c r="BO4376" s="111"/>
      <c r="BP4376" s="19"/>
    </row>
    <row r="4377" spans="1:68" ht="14.4" customHeight="1" x14ac:dyDescent="0.3">
      <c r="A4377" s="116">
        <v>4375</v>
      </c>
      <c r="H4377" t="s">
        <v>2619</v>
      </c>
      <c r="I4377" s="244">
        <v>8</v>
      </c>
      <c r="J4377" s="244">
        <v>8</v>
      </c>
      <c r="K4377" s="244" t="s">
        <v>2517</v>
      </c>
      <c r="L4377" s="244" t="s">
        <v>2509</v>
      </c>
      <c r="M4377" s="244">
        <v>19</v>
      </c>
      <c r="N4377" s="244">
        <v>16</v>
      </c>
      <c r="O4377" s="244" t="s">
        <v>2579</v>
      </c>
      <c r="P4377" s="244">
        <v>32</v>
      </c>
      <c r="Q4377" s="244">
        <v>3</v>
      </c>
      <c r="R4377" s="6">
        <f t="shared" si="629"/>
        <v>2</v>
      </c>
      <c r="S4377" s="6">
        <f t="shared" si="630"/>
        <v>1</v>
      </c>
      <c r="T4377" s="7">
        <f t="shared" si="631"/>
        <v>129025</v>
      </c>
      <c r="U4377" s="121" t="str">
        <f t="shared" si="632"/>
        <v>1F801</v>
      </c>
      <c r="V4377" s="10">
        <f t="shared" si="633"/>
        <v>248</v>
      </c>
      <c r="W4377" s="10">
        <f t="shared" si="634"/>
        <v>1</v>
      </c>
      <c r="X4377" s="11">
        <f t="shared" si="635"/>
        <v>7</v>
      </c>
      <c r="Y4377" s="11">
        <f t="shared" si="636"/>
        <v>248</v>
      </c>
      <c r="Z4377" s="12" t="str">
        <f t="shared" si="637"/>
        <v>Position, Rapid Update</v>
      </c>
      <c r="AI4377" s="111"/>
      <c r="AJ4377" s="19"/>
      <c r="AK4377" s="19"/>
      <c r="AQ4377" s="34"/>
      <c r="AR4377" s="34"/>
      <c r="AS4377" s="34"/>
      <c r="AT4377" s="34"/>
      <c r="AU4377" s="34"/>
      <c r="AV4377" s="34"/>
      <c r="AW4377" s="34"/>
      <c r="AX4377" s="222">
        <v>129025</v>
      </c>
      <c r="AY4377" s="6">
        <v>7</v>
      </c>
      <c r="AZ4377" s="6">
        <v>248</v>
      </c>
      <c r="BA4377" s="87" t="s">
        <v>2689</v>
      </c>
      <c r="BB4377" s="39" t="s">
        <v>2993</v>
      </c>
      <c r="BC4377" s="84" t="s">
        <v>2691</v>
      </c>
      <c r="BD4377" s="38" t="s">
        <v>2350</v>
      </c>
      <c r="BE4377" s="39" t="s">
        <v>2692</v>
      </c>
      <c r="BF4377" s="90" t="s">
        <v>2691</v>
      </c>
      <c r="BL4377" s="42" t="s">
        <v>2693</v>
      </c>
      <c r="BM4377" s="43" t="s">
        <v>2688</v>
      </c>
      <c r="BO4377" s="111"/>
      <c r="BP4377" s="19"/>
    </row>
    <row r="4378" spans="1:68" ht="14.4" customHeight="1" x14ac:dyDescent="0.3">
      <c r="A4378" s="116">
        <v>4376</v>
      </c>
      <c r="H4378" t="s">
        <v>2998</v>
      </c>
      <c r="I4378" s="244">
        <v>8</v>
      </c>
      <c r="J4378" s="244">
        <v>60</v>
      </c>
      <c r="K4378" s="244" t="s">
        <v>2554</v>
      </c>
      <c r="L4378" s="244">
        <v>12</v>
      </c>
      <c r="M4378" s="244">
        <v>22</v>
      </c>
      <c r="N4378" s="244">
        <v>48</v>
      </c>
      <c r="O4378" s="244">
        <v>88</v>
      </c>
      <c r="P4378" s="244" t="s">
        <v>2494</v>
      </c>
      <c r="Q4378" s="244">
        <v>68</v>
      </c>
      <c r="R4378" s="6">
        <f t="shared" si="629"/>
        <v>4</v>
      </c>
      <c r="S4378" s="6">
        <f t="shared" si="630"/>
        <v>1</v>
      </c>
      <c r="T4378" s="7">
        <f t="shared" si="631"/>
        <v>129039</v>
      </c>
      <c r="U4378" s="121" t="str">
        <f t="shared" si="632"/>
        <v>1F80F</v>
      </c>
      <c r="V4378" s="10">
        <f t="shared" si="633"/>
        <v>248</v>
      </c>
      <c r="W4378" s="10">
        <f t="shared" si="634"/>
        <v>15</v>
      </c>
      <c r="X4378" s="11">
        <f t="shared" si="635"/>
        <v>9</v>
      </c>
      <c r="Y4378" s="11">
        <f t="shared" si="636"/>
        <v>248</v>
      </c>
      <c r="Z4378" s="12" t="str">
        <f t="shared" si="637"/>
        <v>AIS Class B Position Report</v>
      </c>
      <c r="AI4378" s="111"/>
      <c r="AJ4378" s="19"/>
      <c r="AK4378" s="19"/>
      <c r="AL4378" s="21"/>
      <c r="AM4378" s="21"/>
      <c r="AN4378" s="21"/>
      <c r="AO4378" s="21"/>
      <c r="AP4378" s="20"/>
      <c r="AQ4378" s="20"/>
      <c r="AR4378" s="20"/>
      <c r="AS4378" s="20"/>
      <c r="AT4378" s="20"/>
      <c r="AU4378" s="20"/>
      <c r="AV4378" s="20"/>
      <c r="AW4378" s="20"/>
      <c r="AX4378" s="221">
        <v>129039</v>
      </c>
      <c r="AY4378" s="6">
        <v>9</v>
      </c>
      <c r="AZ4378" s="6">
        <v>248</v>
      </c>
      <c r="BA4378" s="87" t="s">
        <v>2996</v>
      </c>
      <c r="BB4378" s="39" t="s">
        <v>2709</v>
      </c>
      <c r="BC4378" s="84" t="s">
        <v>2710</v>
      </c>
      <c r="BD4378" s="38" t="s">
        <v>2424</v>
      </c>
      <c r="BE4378" s="39" t="s">
        <v>3028</v>
      </c>
      <c r="BF4378" s="90" t="s">
        <v>2710</v>
      </c>
      <c r="BL4378" s="42" t="s">
        <v>2839</v>
      </c>
      <c r="BM4378" s="43" t="s">
        <v>2688</v>
      </c>
      <c r="BO4378" s="111"/>
      <c r="BP4378" s="19"/>
    </row>
    <row r="4379" spans="1:68" ht="14.4" customHeight="1" x14ac:dyDescent="0.3">
      <c r="A4379" s="116">
        <v>4377</v>
      </c>
      <c r="H4379" t="s">
        <v>2623</v>
      </c>
      <c r="I4379" s="244">
        <v>8</v>
      </c>
      <c r="J4379" s="244" t="s">
        <v>2479</v>
      </c>
      <c r="K4379" s="244">
        <v>37</v>
      </c>
      <c r="L4379" s="244">
        <v>3</v>
      </c>
      <c r="M4379" s="244">
        <v>95</v>
      </c>
      <c r="N4379" s="244">
        <v>74</v>
      </c>
      <c r="O4379" s="244" t="s">
        <v>2515</v>
      </c>
      <c r="P4379" s="244" t="s">
        <v>2474</v>
      </c>
      <c r="Q4379" s="244" t="s">
        <v>2474</v>
      </c>
      <c r="R4379" s="6">
        <f t="shared" si="629"/>
        <v>2</v>
      </c>
      <c r="S4379" s="6">
        <f t="shared" si="630"/>
        <v>1</v>
      </c>
      <c r="T4379" s="7">
        <f t="shared" si="631"/>
        <v>130306</v>
      </c>
      <c r="U4379" s="121" t="str">
        <f t="shared" si="632"/>
        <v>1FD02</v>
      </c>
      <c r="V4379" s="10">
        <f t="shared" si="633"/>
        <v>253</v>
      </c>
      <c r="W4379" s="10">
        <f t="shared" si="634"/>
        <v>2</v>
      </c>
      <c r="X4379" s="11">
        <f t="shared" si="635"/>
        <v>1</v>
      </c>
      <c r="Y4379" s="11">
        <f t="shared" si="636"/>
        <v>253</v>
      </c>
      <c r="Z4379" s="12" t="str">
        <f t="shared" si="637"/>
        <v>Wind Data</v>
      </c>
      <c r="AI4379" s="111"/>
      <c r="AJ4379" s="19"/>
      <c r="AK4379" s="19"/>
      <c r="AQ4379" s="34"/>
      <c r="AR4379" s="34"/>
      <c r="AS4379" s="34"/>
      <c r="AT4379" s="34"/>
      <c r="AU4379" s="34"/>
      <c r="AV4379" s="34"/>
      <c r="AW4379" s="34"/>
      <c r="AX4379" s="222">
        <v>130306</v>
      </c>
      <c r="AY4379" s="6">
        <v>1</v>
      </c>
      <c r="AZ4379" s="6">
        <v>253</v>
      </c>
      <c r="BA4379" s="87" t="s">
        <v>2701</v>
      </c>
      <c r="BB4379" s="39" t="s">
        <v>2957</v>
      </c>
      <c r="BC4379" s="84" t="s">
        <v>2349</v>
      </c>
      <c r="BD4379" s="38" t="s">
        <v>2702</v>
      </c>
      <c r="BE4379" s="39" t="s">
        <v>3168</v>
      </c>
      <c r="BF4379" s="90" t="s">
        <v>2691</v>
      </c>
      <c r="BJ4379" s="47" t="s">
        <v>2703</v>
      </c>
      <c r="BL4379" s="42" t="s">
        <v>2698</v>
      </c>
      <c r="BM4379" s="43" t="s">
        <v>2688</v>
      </c>
      <c r="BO4379" s="111"/>
      <c r="BP4379" s="19"/>
    </row>
    <row r="4380" spans="1:68" ht="14.4" customHeight="1" x14ac:dyDescent="0.3">
      <c r="A4380" s="116">
        <v>4378</v>
      </c>
      <c r="H4380" t="s">
        <v>2998</v>
      </c>
      <c r="I4380" s="244">
        <v>8</v>
      </c>
      <c r="J4380" s="244">
        <v>61</v>
      </c>
      <c r="K4380" s="244" t="s">
        <v>2476</v>
      </c>
      <c r="L4380" s="244">
        <v>32</v>
      </c>
      <c r="M4380" s="244">
        <v>3</v>
      </c>
      <c r="N4380" s="244">
        <v>80</v>
      </c>
      <c r="O4380" s="244" t="s">
        <v>2488</v>
      </c>
      <c r="P4380" s="244" t="s">
        <v>2509</v>
      </c>
      <c r="Q4380" s="244">
        <v>19</v>
      </c>
      <c r="R4380" s="6">
        <f t="shared" si="629"/>
        <v>4</v>
      </c>
      <c r="S4380" s="6">
        <f t="shared" si="630"/>
        <v>1</v>
      </c>
      <c r="T4380" s="7">
        <f t="shared" si="631"/>
        <v>129039</v>
      </c>
      <c r="U4380" s="121" t="str">
        <f t="shared" si="632"/>
        <v>1F80F</v>
      </c>
      <c r="V4380" s="10">
        <f t="shared" si="633"/>
        <v>248</v>
      </c>
      <c r="W4380" s="10">
        <f t="shared" si="634"/>
        <v>15</v>
      </c>
      <c r="X4380" s="11">
        <f t="shared" si="635"/>
        <v>9</v>
      </c>
      <c r="Y4380" s="11">
        <f t="shared" si="636"/>
        <v>248</v>
      </c>
      <c r="Z4380" s="12" t="str">
        <f t="shared" si="637"/>
        <v>AIS Class B Position Report</v>
      </c>
      <c r="AI4380" s="111"/>
      <c r="AJ4380" s="19"/>
      <c r="AK4380" s="19"/>
      <c r="AL4380" s="21"/>
      <c r="AM4380" s="21"/>
      <c r="AN4380" s="21"/>
      <c r="AO4380" s="21"/>
      <c r="AP4380" s="20"/>
      <c r="AQ4380" s="20"/>
      <c r="AR4380" s="20"/>
      <c r="AS4380" s="20"/>
      <c r="AT4380" s="20"/>
      <c r="AU4380" s="20"/>
      <c r="AV4380" s="20"/>
      <c r="AW4380" s="20"/>
      <c r="AX4380" s="221">
        <v>129039</v>
      </c>
      <c r="AY4380" s="6">
        <v>9</v>
      </c>
      <c r="AZ4380" s="6">
        <v>248</v>
      </c>
      <c r="BA4380" s="87" t="s">
        <v>2996</v>
      </c>
      <c r="BB4380" s="39" t="s">
        <v>2352</v>
      </c>
      <c r="BC4380" s="84" t="s">
        <v>2710</v>
      </c>
      <c r="BD4380" s="38" t="s">
        <v>2350</v>
      </c>
      <c r="BE4380" s="39" t="s">
        <v>3196</v>
      </c>
      <c r="BF4380" s="90" t="s">
        <v>2691</v>
      </c>
      <c r="BG4380" s="58" t="s">
        <v>2367</v>
      </c>
      <c r="BH4380" s="24" t="s">
        <v>3029</v>
      </c>
      <c r="BI4380" s="6" t="s">
        <v>2691</v>
      </c>
      <c r="BL4380" s="42" t="s">
        <v>2839</v>
      </c>
      <c r="BM4380" s="43" t="s">
        <v>2688</v>
      </c>
      <c r="BO4380" s="111"/>
      <c r="BP4380" s="19"/>
    </row>
    <row r="4381" spans="1:68" ht="14.4" customHeight="1" x14ac:dyDescent="0.3">
      <c r="A4381" s="116">
        <v>4379</v>
      </c>
      <c r="H4381" t="s">
        <v>2998</v>
      </c>
      <c r="I4381" s="244">
        <v>8</v>
      </c>
      <c r="J4381" s="244">
        <v>62</v>
      </c>
      <c r="K4381" s="244" t="s">
        <v>2488</v>
      </c>
      <c r="L4381" s="244" t="s">
        <v>2586</v>
      </c>
      <c r="M4381" s="244">
        <v>75</v>
      </c>
      <c r="N4381" s="244">
        <v>5</v>
      </c>
      <c r="O4381" s="244">
        <v>0</v>
      </c>
      <c r="P4381" s="244">
        <v>6</v>
      </c>
      <c r="Q4381" s="244">
        <v>0</v>
      </c>
      <c r="R4381" s="6">
        <f t="shared" si="629"/>
        <v>4</v>
      </c>
      <c r="S4381" s="6">
        <f t="shared" si="630"/>
        <v>1</v>
      </c>
      <c r="T4381" s="7">
        <f t="shared" si="631"/>
        <v>129039</v>
      </c>
      <c r="U4381" s="121" t="str">
        <f t="shared" si="632"/>
        <v>1F80F</v>
      </c>
      <c r="V4381" s="10">
        <f t="shared" si="633"/>
        <v>248</v>
      </c>
      <c r="W4381" s="10">
        <f t="shared" si="634"/>
        <v>15</v>
      </c>
      <c r="X4381" s="11">
        <f t="shared" si="635"/>
        <v>9</v>
      </c>
      <c r="Y4381" s="11">
        <f t="shared" si="636"/>
        <v>248</v>
      </c>
      <c r="Z4381" s="12" t="str">
        <f t="shared" si="637"/>
        <v>AIS Class B Position Report</v>
      </c>
      <c r="AI4381" s="111"/>
      <c r="AJ4381" s="19"/>
      <c r="AK4381" s="19"/>
      <c r="AQ4381" s="34"/>
      <c r="AR4381" s="34"/>
      <c r="AS4381" s="34"/>
      <c r="AT4381" s="34"/>
      <c r="AU4381" s="34"/>
      <c r="AV4381" s="34"/>
      <c r="AW4381" s="34"/>
      <c r="AX4381" s="222">
        <v>129039</v>
      </c>
      <c r="AY4381" s="6">
        <v>9</v>
      </c>
      <c r="AZ4381" s="6">
        <v>248</v>
      </c>
      <c r="BA4381" s="87" t="s">
        <v>2996</v>
      </c>
      <c r="BB4381" s="39" t="s">
        <v>2411</v>
      </c>
      <c r="BC4381" s="84" t="s">
        <v>2710</v>
      </c>
      <c r="BD4381" s="38" t="s">
        <v>2834</v>
      </c>
      <c r="BE4381" s="39" t="s">
        <v>3030</v>
      </c>
      <c r="BF4381" s="90" t="s">
        <v>2691</v>
      </c>
      <c r="BG4381" s="58" t="s">
        <v>2772</v>
      </c>
      <c r="BH4381" s="24" t="s">
        <v>2457</v>
      </c>
      <c r="BI4381" s="6" t="s">
        <v>2349</v>
      </c>
      <c r="BJ4381" s="47" t="s">
        <v>3031</v>
      </c>
      <c r="BL4381" s="42" t="s">
        <v>2839</v>
      </c>
      <c r="BM4381" s="43" t="s">
        <v>2688</v>
      </c>
      <c r="BO4381" s="111"/>
      <c r="BP4381" s="19"/>
    </row>
    <row r="4382" spans="1:68" ht="14.4" customHeight="1" x14ac:dyDescent="0.3">
      <c r="A4382" s="116">
        <v>4380</v>
      </c>
      <c r="H4382" t="s">
        <v>2998</v>
      </c>
      <c r="I4382" s="244">
        <v>8</v>
      </c>
      <c r="J4382" s="244">
        <v>63</v>
      </c>
      <c r="K4382" s="244">
        <v>8</v>
      </c>
      <c r="L4382" s="244" t="s">
        <v>2474</v>
      </c>
      <c r="M4382" s="244" t="s">
        <v>2474</v>
      </c>
      <c r="N4382" s="244">
        <v>0</v>
      </c>
      <c r="O4382" s="244">
        <v>74</v>
      </c>
      <c r="P4382" s="244" t="s">
        <v>2474</v>
      </c>
      <c r="Q4382" s="244" t="s">
        <v>2474</v>
      </c>
      <c r="R4382" s="6">
        <f t="shared" si="629"/>
        <v>4</v>
      </c>
      <c r="S4382" s="6">
        <f t="shared" si="630"/>
        <v>1</v>
      </c>
      <c r="T4382" s="7">
        <f t="shared" si="631"/>
        <v>129039</v>
      </c>
      <c r="U4382" s="121" t="str">
        <f t="shared" si="632"/>
        <v>1F80F</v>
      </c>
      <c r="V4382" s="10">
        <f t="shared" si="633"/>
        <v>248</v>
      </c>
      <c r="W4382" s="10">
        <f t="shared" si="634"/>
        <v>15</v>
      </c>
      <c r="X4382" s="11">
        <f t="shared" si="635"/>
        <v>9</v>
      </c>
      <c r="Y4382" s="11">
        <f t="shared" si="636"/>
        <v>248</v>
      </c>
      <c r="Z4382" s="12" t="str">
        <f t="shared" si="637"/>
        <v>AIS Class B Position Report</v>
      </c>
      <c r="AI4382" s="111"/>
      <c r="AJ4382" s="19"/>
      <c r="AK4382" s="19"/>
      <c r="AL4382" s="21"/>
      <c r="AM4382" s="21"/>
      <c r="AN4382" s="21"/>
      <c r="AO4382" s="21"/>
      <c r="AP4382" s="20"/>
      <c r="AQ4382" s="20"/>
      <c r="AR4382" s="20"/>
      <c r="AS4382" s="20"/>
      <c r="AT4382" s="20"/>
      <c r="AU4382" s="20"/>
      <c r="AV4382" s="20"/>
      <c r="AW4382" s="20"/>
      <c r="AX4382" s="221">
        <v>129039</v>
      </c>
      <c r="AY4382" s="6">
        <v>9</v>
      </c>
      <c r="AZ4382" s="6">
        <v>248</v>
      </c>
      <c r="BA4382" s="87" t="s">
        <v>2996</v>
      </c>
      <c r="BB4382" s="39" t="s">
        <v>2412</v>
      </c>
      <c r="BC4382" s="84" t="s">
        <v>2710</v>
      </c>
      <c r="BL4382" s="42" t="s">
        <v>2839</v>
      </c>
      <c r="BM4382" s="43" t="s">
        <v>2688</v>
      </c>
      <c r="BO4382" s="111"/>
      <c r="BP4382" s="19"/>
    </row>
    <row r="4383" spans="1:68" ht="14.4" customHeight="1" x14ac:dyDescent="0.3">
      <c r="A4383" s="116">
        <v>4381</v>
      </c>
      <c r="H4383" t="s">
        <v>2620</v>
      </c>
      <c r="I4383" s="244">
        <v>8</v>
      </c>
      <c r="J4383" s="244">
        <v>0</v>
      </c>
      <c r="K4383" s="244" t="s">
        <v>2474</v>
      </c>
      <c r="L4383" s="244" t="s">
        <v>2474</v>
      </c>
      <c r="M4383" s="244" t="s">
        <v>2474</v>
      </c>
      <c r="N4383" s="244" t="s">
        <v>2521</v>
      </c>
      <c r="O4383" s="244">
        <v>2</v>
      </c>
      <c r="P4383" s="244" t="s">
        <v>2474</v>
      </c>
      <c r="Q4383" s="244" t="s">
        <v>2474</v>
      </c>
      <c r="R4383" s="6">
        <f t="shared" si="629"/>
        <v>2</v>
      </c>
      <c r="S4383" s="6">
        <f t="shared" si="630"/>
        <v>1</v>
      </c>
      <c r="T4383" s="7">
        <f t="shared" si="631"/>
        <v>127245</v>
      </c>
      <c r="U4383" s="121" t="str">
        <f t="shared" si="632"/>
        <v>1F10D</v>
      </c>
      <c r="V4383" s="10">
        <f t="shared" si="633"/>
        <v>241</v>
      </c>
      <c r="W4383" s="10">
        <f t="shared" si="634"/>
        <v>13</v>
      </c>
      <c r="X4383" s="11">
        <f t="shared" si="635"/>
        <v>1</v>
      </c>
      <c r="Y4383" s="11">
        <f t="shared" si="636"/>
        <v>241</v>
      </c>
      <c r="Z4383" s="12" t="str">
        <f t="shared" si="637"/>
        <v>Rudder</v>
      </c>
      <c r="AI4383" s="111"/>
      <c r="AJ4383" s="19"/>
      <c r="AK4383" s="19"/>
      <c r="AQ4383" s="34"/>
      <c r="AR4383" s="34"/>
      <c r="AS4383" s="34"/>
      <c r="AT4383" s="34"/>
      <c r="AU4383" s="34"/>
      <c r="AV4383" s="34"/>
      <c r="AW4383" s="34"/>
      <c r="AX4383" s="222">
        <v>127245</v>
      </c>
      <c r="AY4383" s="6">
        <v>1</v>
      </c>
      <c r="AZ4383" s="6">
        <v>241</v>
      </c>
      <c r="BA4383" s="87" t="s">
        <v>2696</v>
      </c>
      <c r="BB4383" s="39" t="s">
        <v>2999</v>
      </c>
      <c r="BC4383" s="84" t="s">
        <v>2691</v>
      </c>
      <c r="BL4383" s="42" t="s">
        <v>2698</v>
      </c>
      <c r="BM4383" s="43" t="s">
        <v>2688</v>
      </c>
      <c r="BO4383" s="111"/>
      <c r="BP4383" s="19"/>
    </row>
    <row r="4384" spans="1:68" ht="14.4" customHeight="1" x14ac:dyDescent="0.3">
      <c r="A4384" s="116">
        <v>4382</v>
      </c>
      <c r="H4384" t="s">
        <v>2621</v>
      </c>
      <c r="I4384" s="244">
        <v>8</v>
      </c>
      <c r="J4384" s="244" t="s">
        <v>2479</v>
      </c>
      <c r="K4384" s="244" t="s">
        <v>2519</v>
      </c>
      <c r="L4384" s="244" t="s">
        <v>2506</v>
      </c>
      <c r="M4384" s="244">
        <v>0</v>
      </c>
      <c r="N4384" s="244">
        <v>0</v>
      </c>
      <c r="O4384" s="244" t="s">
        <v>2474</v>
      </c>
      <c r="P4384" s="244" t="s">
        <v>2483</v>
      </c>
      <c r="Q4384" s="244" t="s">
        <v>2520</v>
      </c>
      <c r="R4384" s="6">
        <f t="shared" si="629"/>
        <v>2</v>
      </c>
      <c r="S4384" s="6">
        <f t="shared" si="630"/>
        <v>1</v>
      </c>
      <c r="T4384" s="7">
        <f t="shared" si="631"/>
        <v>127250</v>
      </c>
      <c r="U4384" s="121" t="str">
        <f t="shared" si="632"/>
        <v>1F112</v>
      </c>
      <c r="V4384" s="10">
        <f t="shared" si="633"/>
        <v>241</v>
      </c>
      <c r="W4384" s="10">
        <f t="shared" si="634"/>
        <v>18</v>
      </c>
      <c r="X4384" s="11">
        <f t="shared" si="635"/>
        <v>1</v>
      </c>
      <c r="Y4384" s="11">
        <f t="shared" si="636"/>
        <v>241</v>
      </c>
      <c r="Z4384" s="12" t="str">
        <f t="shared" si="637"/>
        <v>Vessel Heading</v>
      </c>
      <c r="AI4384" s="111"/>
      <c r="AJ4384" s="19"/>
      <c r="AK4384" s="19"/>
      <c r="AL4384" s="21"/>
      <c r="AM4384" s="21"/>
      <c r="AN4384" s="21"/>
      <c r="AO4384" s="21"/>
      <c r="AP4384" s="20"/>
      <c r="AQ4384" s="20"/>
      <c r="AR4384" s="20"/>
      <c r="AS4384" s="20"/>
      <c r="AT4384" s="20"/>
      <c r="AU4384" s="20"/>
      <c r="AV4384" s="20"/>
      <c r="AW4384" s="20"/>
      <c r="AX4384" s="221">
        <v>127250</v>
      </c>
      <c r="AY4384" s="6">
        <v>1</v>
      </c>
      <c r="AZ4384" s="6">
        <v>241</v>
      </c>
      <c r="BA4384" s="87" t="s">
        <v>18</v>
      </c>
      <c r="BB4384" s="39" t="s">
        <v>2462</v>
      </c>
      <c r="BC4384" s="84" t="s">
        <v>2691</v>
      </c>
      <c r="BL4384" s="42" t="s">
        <v>2698</v>
      </c>
      <c r="BM4384" s="43" t="s">
        <v>2688</v>
      </c>
      <c r="BO4384" s="111"/>
      <c r="BP4384" s="19"/>
    </row>
    <row r="4385" spans="1:68" ht="14.4" customHeight="1" x14ac:dyDescent="0.3">
      <c r="A4385" s="116">
        <v>4383</v>
      </c>
      <c r="H4385" t="s">
        <v>2622</v>
      </c>
      <c r="I4385" s="244">
        <v>8</v>
      </c>
      <c r="J4385" s="244" t="s">
        <v>2479</v>
      </c>
      <c r="K4385" s="244">
        <v>0</v>
      </c>
      <c r="L4385" s="244" t="s">
        <v>2563</v>
      </c>
      <c r="M4385" s="244" t="s">
        <v>2520</v>
      </c>
      <c r="N4385" s="244">
        <v>5</v>
      </c>
      <c r="O4385" s="244" t="s">
        <v>2474</v>
      </c>
      <c r="P4385" s="244" t="s">
        <v>2474</v>
      </c>
      <c r="Q4385" s="244" t="s">
        <v>2474</v>
      </c>
      <c r="R4385" s="6">
        <f t="shared" si="629"/>
        <v>2</v>
      </c>
      <c r="S4385" s="6">
        <f t="shared" si="630"/>
        <v>1</v>
      </c>
      <c r="T4385" s="7">
        <f t="shared" si="631"/>
        <v>127251</v>
      </c>
      <c r="U4385" s="121" t="str">
        <f t="shared" si="632"/>
        <v>1F113</v>
      </c>
      <c r="V4385" s="10">
        <f t="shared" si="633"/>
        <v>241</v>
      </c>
      <c r="W4385" s="10">
        <f t="shared" si="634"/>
        <v>19</v>
      </c>
      <c r="X4385" s="11">
        <f t="shared" si="635"/>
        <v>1</v>
      </c>
      <c r="Y4385" s="11">
        <f t="shared" si="636"/>
        <v>241</v>
      </c>
      <c r="Z4385" s="12" t="str">
        <f t="shared" si="637"/>
        <v>Rate of Turn</v>
      </c>
      <c r="AI4385" s="111"/>
      <c r="AJ4385" s="19"/>
      <c r="AK4385" s="19"/>
      <c r="AQ4385" s="34"/>
      <c r="AR4385" s="34"/>
      <c r="AS4385" s="34"/>
      <c r="AT4385" s="34"/>
      <c r="AU4385" s="34"/>
      <c r="AV4385" s="34"/>
      <c r="AW4385" s="34"/>
      <c r="AX4385" s="222">
        <v>127251</v>
      </c>
      <c r="AY4385" s="6">
        <v>1</v>
      </c>
      <c r="AZ4385" s="6">
        <v>241</v>
      </c>
      <c r="BA4385" s="87" t="s">
        <v>2699</v>
      </c>
      <c r="BB4385" s="39" t="s">
        <v>2700</v>
      </c>
      <c r="BC4385" s="84" t="s">
        <v>2691</v>
      </c>
      <c r="BL4385" s="42" t="s">
        <v>2698</v>
      </c>
      <c r="BM4385" s="43" t="s">
        <v>2688</v>
      </c>
      <c r="BO4385" s="111"/>
      <c r="BP4385" s="19"/>
    </row>
    <row r="4386" spans="1:68" ht="14.4" customHeight="1" x14ac:dyDescent="0.3">
      <c r="A4386" s="116">
        <v>4384</v>
      </c>
      <c r="H4386" t="s">
        <v>2525</v>
      </c>
      <c r="I4386" s="244">
        <v>8</v>
      </c>
      <c r="J4386" s="244" t="s">
        <v>2533</v>
      </c>
      <c r="K4386" s="244" t="s">
        <v>2521</v>
      </c>
      <c r="L4386" s="244">
        <v>0</v>
      </c>
      <c r="M4386" s="244">
        <v>0</v>
      </c>
      <c r="N4386" s="244" t="s">
        <v>2474</v>
      </c>
      <c r="O4386" s="244" t="s">
        <v>2483</v>
      </c>
      <c r="P4386" s="244" t="s">
        <v>2474</v>
      </c>
      <c r="Q4386" s="244" t="s">
        <v>2483</v>
      </c>
      <c r="R4386" s="6">
        <f t="shared" si="629"/>
        <v>2</v>
      </c>
      <c r="S4386" s="6">
        <f t="shared" si="630"/>
        <v>1</v>
      </c>
      <c r="T4386" s="7">
        <f t="shared" si="631"/>
        <v>130578</v>
      </c>
      <c r="U4386" s="121" t="str">
        <f t="shared" si="632"/>
        <v>1FE12</v>
      </c>
      <c r="V4386" s="10">
        <f t="shared" si="633"/>
        <v>254</v>
      </c>
      <c r="W4386" s="10">
        <f t="shared" si="634"/>
        <v>18</v>
      </c>
      <c r="X4386" s="11">
        <f t="shared" si="635"/>
        <v>3</v>
      </c>
      <c r="Y4386" s="11">
        <f t="shared" si="636"/>
        <v>254</v>
      </c>
      <c r="Z4386" s="12" t="str">
        <f t="shared" si="637"/>
        <v>Vessel Speed Components</v>
      </c>
      <c r="AI4386" s="111"/>
      <c r="AJ4386" s="19"/>
      <c r="AK4386" s="19"/>
      <c r="AL4386" s="21"/>
      <c r="AM4386" s="21"/>
      <c r="AN4386" s="21"/>
      <c r="AO4386" s="21"/>
      <c r="AP4386" s="20"/>
      <c r="AQ4386" s="20"/>
      <c r="AR4386" s="20"/>
      <c r="AS4386" s="20"/>
      <c r="AT4386" s="20"/>
      <c r="AU4386" s="20"/>
      <c r="AV4386" s="20"/>
      <c r="AW4386" s="20"/>
      <c r="AX4386" s="221">
        <v>130578</v>
      </c>
      <c r="AY4386" s="6">
        <v>3</v>
      </c>
      <c r="AZ4386" s="6">
        <v>254</v>
      </c>
      <c r="BA4386" s="87" t="s">
        <v>2724</v>
      </c>
      <c r="BB4386" s="39" t="s">
        <v>2709</v>
      </c>
      <c r="BC4386" s="84" t="s">
        <v>2710</v>
      </c>
      <c r="BD4386" s="38" t="s">
        <v>2353</v>
      </c>
      <c r="BE4386" s="39" t="s">
        <v>2457</v>
      </c>
      <c r="BF4386" s="90" t="s">
        <v>2349</v>
      </c>
      <c r="BG4386" s="58" t="s">
        <v>2725</v>
      </c>
      <c r="BI4386" s="6" t="s">
        <v>2349</v>
      </c>
      <c r="BL4386" s="42" t="s">
        <v>2705</v>
      </c>
      <c r="BM4386" s="43" t="s">
        <v>2688</v>
      </c>
      <c r="BO4386" s="111"/>
      <c r="BP4386" s="19"/>
    </row>
    <row r="4387" spans="1:68" ht="14.4" customHeight="1" x14ac:dyDescent="0.3">
      <c r="A4387" s="116">
        <v>4385</v>
      </c>
      <c r="H4387" t="s">
        <v>2525</v>
      </c>
      <c r="I4387" s="244">
        <v>8</v>
      </c>
      <c r="J4387" s="244" t="s">
        <v>2535</v>
      </c>
      <c r="K4387" s="244" t="s">
        <v>2474</v>
      </c>
      <c r="L4387" s="244" t="s">
        <v>2483</v>
      </c>
      <c r="M4387" s="244" t="s">
        <v>2474</v>
      </c>
      <c r="N4387" s="244" t="s">
        <v>2483</v>
      </c>
      <c r="O4387" s="244" t="s">
        <v>2474</v>
      </c>
      <c r="P4387" s="244" t="s">
        <v>2483</v>
      </c>
      <c r="Q4387" s="244" t="s">
        <v>2474</v>
      </c>
      <c r="R4387" s="6">
        <f t="shared" si="629"/>
        <v>2</v>
      </c>
      <c r="S4387" s="6">
        <f t="shared" si="630"/>
        <v>1</v>
      </c>
      <c r="T4387" s="7">
        <f t="shared" si="631"/>
        <v>130578</v>
      </c>
      <c r="U4387" s="121" t="str">
        <f t="shared" si="632"/>
        <v>1FE12</v>
      </c>
      <c r="V4387" s="10">
        <f t="shared" si="633"/>
        <v>254</v>
      </c>
      <c r="W4387" s="10">
        <f t="shared" si="634"/>
        <v>18</v>
      </c>
      <c r="X4387" s="11">
        <f t="shared" si="635"/>
        <v>3</v>
      </c>
      <c r="Y4387" s="11">
        <f t="shared" si="636"/>
        <v>254</v>
      </c>
      <c r="Z4387" s="12" t="str">
        <f t="shared" si="637"/>
        <v>Vessel Speed Components</v>
      </c>
      <c r="AI4387" s="111"/>
      <c r="AJ4387" s="19"/>
      <c r="AK4387" s="19"/>
      <c r="AQ4387" s="34"/>
      <c r="AR4387" s="34"/>
      <c r="AS4387" s="34"/>
      <c r="AT4387" s="34"/>
      <c r="AU4387" s="34"/>
      <c r="AV4387" s="34"/>
      <c r="AW4387" s="34"/>
      <c r="AX4387" s="222">
        <v>130578</v>
      </c>
      <c r="AY4387" s="6">
        <v>3</v>
      </c>
      <c r="AZ4387" s="6">
        <v>254</v>
      </c>
      <c r="BA4387" s="87" t="s">
        <v>2727</v>
      </c>
      <c r="BB4387" s="39" t="s">
        <v>2352</v>
      </c>
      <c r="BC4387" s="84" t="s">
        <v>2710</v>
      </c>
      <c r="BD4387" s="38" t="s">
        <v>2728</v>
      </c>
      <c r="BG4387" s="58" t="s">
        <v>2725</v>
      </c>
      <c r="BI4387" s="6" t="s">
        <v>2349</v>
      </c>
      <c r="BL4387" s="42" t="s">
        <v>2705</v>
      </c>
      <c r="BM4387" s="43" t="s">
        <v>2688</v>
      </c>
      <c r="BO4387" s="111"/>
      <c r="BP4387" s="19"/>
    </row>
    <row r="4388" spans="1:68" ht="14.4" customHeight="1" x14ac:dyDescent="0.3">
      <c r="A4388" s="116">
        <v>4386</v>
      </c>
      <c r="H4388" t="s">
        <v>2522</v>
      </c>
      <c r="I4388" s="244">
        <v>8</v>
      </c>
      <c r="J4388" s="244">
        <v>13</v>
      </c>
      <c r="K4388" s="244" t="s">
        <v>2580</v>
      </c>
      <c r="L4388" s="244">
        <v>3</v>
      </c>
      <c r="M4388" s="244">
        <v>31</v>
      </c>
      <c r="N4388" s="244">
        <v>90</v>
      </c>
      <c r="O4388" s="244" t="s">
        <v>2512</v>
      </c>
      <c r="P4388" s="244" t="s">
        <v>2474</v>
      </c>
      <c r="Q4388" s="244" t="s">
        <v>2474</v>
      </c>
      <c r="R4388" s="6">
        <f t="shared" si="629"/>
        <v>2</v>
      </c>
      <c r="S4388" s="6">
        <f t="shared" si="630"/>
        <v>1</v>
      </c>
      <c r="T4388" s="7">
        <f t="shared" si="631"/>
        <v>130306</v>
      </c>
      <c r="U4388" s="121" t="str">
        <f t="shared" si="632"/>
        <v>1FD02</v>
      </c>
      <c r="V4388" s="10">
        <f t="shared" si="633"/>
        <v>253</v>
      </c>
      <c r="W4388" s="10">
        <f t="shared" si="634"/>
        <v>2</v>
      </c>
      <c r="X4388" s="11">
        <f t="shared" si="635"/>
        <v>3</v>
      </c>
      <c r="Y4388" s="11">
        <f t="shared" si="636"/>
        <v>253</v>
      </c>
      <c r="Z4388" s="12" t="str">
        <f t="shared" si="637"/>
        <v>Wind Data</v>
      </c>
      <c r="AI4388" s="111"/>
      <c r="AJ4388" s="19"/>
      <c r="AK4388" s="19"/>
      <c r="AL4388" s="21"/>
      <c r="AM4388" s="21"/>
      <c r="AN4388" s="21"/>
      <c r="AO4388" s="21"/>
      <c r="AP4388" s="20"/>
      <c r="AQ4388" s="20"/>
      <c r="AR4388" s="20"/>
      <c r="AS4388" s="20"/>
      <c r="AT4388" s="20"/>
      <c r="AU4388" s="20"/>
      <c r="AV4388" s="20"/>
      <c r="AW4388" s="20"/>
      <c r="AX4388" s="221">
        <v>130306</v>
      </c>
      <c r="AY4388" s="6">
        <v>3</v>
      </c>
      <c r="AZ4388" s="6">
        <v>253</v>
      </c>
      <c r="BA4388" s="87" t="s">
        <v>2701</v>
      </c>
      <c r="BB4388" s="39" t="s">
        <v>3073</v>
      </c>
      <c r="BC4388" s="84" t="s">
        <v>2349</v>
      </c>
      <c r="BD4388" s="38" t="s">
        <v>2702</v>
      </c>
      <c r="BE4388" s="39" t="s">
        <v>3072</v>
      </c>
      <c r="BF4388" s="90" t="s">
        <v>2691</v>
      </c>
      <c r="BJ4388" s="47" t="s">
        <v>2704</v>
      </c>
      <c r="BL4388" s="42" t="s">
        <v>2705</v>
      </c>
      <c r="BM4388" s="43" t="s">
        <v>2688</v>
      </c>
      <c r="BO4388" s="111"/>
      <c r="BP4388" s="19"/>
    </row>
    <row r="4389" spans="1:68" ht="14.4" customHeight="1" x14ac:dyDescent="0.3">
      <c r="A4389" s="116">
        <v>4387</v>
      </c>
      <c r="H4389" t="s">
        <v>3104</v>
      </c>
      <c r="I4389" s="244">
        <v>3</v>
      </c>
      <c r="J4389" s="244">
        <v>16</v>
      </c>
      <c r="K4389" s="244" t="s">
        <v>2528</v>
      </c>
      <c r="L4389" s="244">
        <v>1</v>
      </c>
      <c r="M4389" s="244"/>
      <c r="N4389" s="244"/>
      <c r="O4389" s="244"/>
      <c r="P4389" s="244"/>
      <c r="Q4389" s="244"/>
      <c r="R4389" s="6">
        <f t="shared" si="629"/>
        <v>6</v>
      </c>
      <c r="S4389" s="6">
        <f t="shared" si="630"/>
        <v>0</v>
      </c>
      <c r="T4389" s="7">
        <f t="shared" si="631"/>
        <v>59904</v>
      </c>
      <c r="U4389" s="121" t="str">
        <f t="shared" si="632"/>
        <v>EA00</v>
      </c>
      <c r="V4389" s="10">
        <f t="shared" si="633"/>
        <v>234</v>
      </c>
      <c r="W4389" s="10">
        <f t="shared" si="634"/>
        <v>8</v>
      </c>
      <c r="X4389" s="11">
        <f t="shared" si="635"/>
        <v>1</v>
      </c>
      <c r="Y4389" s="11">
        <f t="shared" si="636"/>
        <v>8</v>
      </c>
      <c r="Z4389" s="12" t="str">
        <f t="shared" si="637"/>
        <v>Request</v>
      </c>
      <c r="AI4389" s="111"/>
      <c r="AJ4389" s="19"/>
      <c r="AK4389" s="19"/>
      <c r="AQ4389" s="34"/>
      <c r="AR4389" s="34"/>
      <c r="AS4389" s="34"/>
      <c r="AT4389" s="34"/>
      <c r="AU4389" s="34"/>
      <c r="AV4389" s="34"/>
      <c r="AW4389" s="34"/>
      <c r="AX4389" s="222">
        <v>59904</v>
      </c>
      <c r="AY4389" s="6">
        <v>1</v>
      </c>
      <c r="AZ4389" s="6">
        <v>8</v>
      </c>
      <c r="BA4389" s="87" t="s">
        <v>3195</v>
      </c>
      <c r="BB4389" s="39" t="s">
        <v>2913</v>
      </c>
      <c r="BC4389" s="84" t="s">
        <v>4</v>
      </c>
      <c r="BL4389" s="42" t="s">
        <v>2698</v>
      </c>
      <c r="BM4389" s="43" t="s">
        <v>3192</v>
      </c>
      <c r="BO4389" s="111"/>
      <c r="BP4389" s="19"/>
    </row>
    <row r="4390" spans="1:68" ht="14.4" customHeight="1" x14ac:dyDescent="0.3">
      <c r="A4390" s="116">
        <v>4388</v>
      </c>
      <c r="H4390" t="s">
        <v>2669</v>
      </c>
      <c r="I4390" s="244">
        <v>8</v>
      </c>
      <c r="J4390" s="244" t="s">
        <v>2474</v>
      </c>
      <c r="K4390" s="244">
        <v>0</v>
      </c>
      <c r="L4390" s="244">
        <v>0</v>
      </c>
      <c r="M4390" s="244" t="s">
        <v>2524</v>
      </c>
      <c r="N4390" s="244">
        <v>73</v>
      </c>
      <c r="O4390" s="244" t="s">
        <v>2474</v>
      </c>
      <c r="P4390" s="244" t="s">
        <v>2474</v>
      </c>
      <c r="Q4390" s="244" t="s">
        <v>2474</v>
      </c>
      <c r="R4390" s="6">
        <f t="shared" si="629"/>
        <v>5</v>
      </c>
      <c r="S4390" s="6">
        <f t="shared" si="630"/>
        <v>1</v>
      </c>
      <c r="T4390" s="7">
        <f t="shared" si="631"/>
        <v>130312</v>
      </c>
      <c r="U4390" s="121" t="str">
        <f t="shared" si="632"/>
        <v>1FD08</v>
      </c>
      <c r="V4390" s="10">
        <f t="shared" si="633"/>
        <v>253</v>
      </c>
      <c r="W4390" s="10">
        <f t="shared" si="634"/>
        <v>8</v>
      </c>
      <c r="X4390" s="11">
        <f t="shared" si="635"/>
        <v>7</v>
      </c>
      <c r="Y4390" s="11">
        <f t="shared" si="636"/>
        <v>253</v>
      </c>
      <c r="Z4390" s="12" t="str">
        <f t="shared" si="637"/>
        <v>Temperature</v>
      </c>
      <c r="AI4390" s="111"/>
      <c r="AJ4390" s="19"/>
      <c r="AK4390" s="19"/>
      <c r="AL4390" s="21"/>
      <c r="AM4390" s="21"/>
      <c r="AN4390" s="21"/>
      <c r="AO4390" s="21"/>
      <c r="AP4390" s="20"/>
      <c r="AQ4390" s="20"/>
      <c r="AR4390" s="20"/>
      <c r="AS4390" s="20"/>
      <c r="AT4390" s="20"/>
      <c r="AU4390" s="20"/>
      <c r="AV4390" s="20"/>
      <c r="AW4390" s="20"/>
      <c r="AX4390" s="221">
        <v>130312</v>
      </c>
      <c r="AY4390" s="6">
        <v>7</v>
      </c>
      <c r="AZ4390" s="6">
        <v>253</v>
      </c>
      <c r="BA4390" s="87" t="s">
        <v>2365</v>
      </c>
      <c r="BB4390" s="39" t="s">
        <v>3055</v>
      </c>
      <c r="BC4390" s="84" t="s">
        <v>2359</v>
      </c>
      <c r="BJ4390" s="47" t="s">
        <v>2825</v>
      </c>
      <c r="BL4390" s="42" t="s">
        <v>2693</v>
      </c>
      <c r="BM4390" s="43" t="s">
        <v>2688</v>
      </c>
      <c r="BO4390" s="111"/>
      <c r="BP4390" s="19"/>
    </row>
    <row r="4391" spans="1:68" ht="14.4" customHeight="1" x14ac:dyDescent="0.3">
      <c r="A4391" s="116">
        <v>4389</v>
      </c>
      <c r="H4391" t="s">
        <v>2626</v>
      </c>
      <c r="I4391" s="244">
        <v>8</v>
      </c>
      <c r="J4391" s="244" t="s">
        <v>2474</v>
      </c>
      <c r="K4391" s="244">
        <v>21</v>
      </c>
      <c r="L4391" s="244">
        <v>2</v>
      </c>
      <c r="M4391" s="244">
        <v>0</v>
      </c>
      <c r="N4391" s="244">
        <v>0</v>
      </c>
      <c r="O4391" s="244">
        <v>0</v>
      </c>
      <c r="P4391" s="244">
        <v>0</v>
      </c>
      <c r="Q4391" s="244" t="s">
        <v>2474</v>
      </c>
      <c r="R4391" s="6">
        <f t="shared" si="629"/>
        <v>3</v>
      </c>
      <c r="S4391" s="6">
        <f t="shared" si="630"/>
        <v>1</v>
      </c>
      <c r="T4391" s="7">
        <f t="shared" si="631"/>
        <v>128267</v>
      </c>
      <c r="U4391" s="121" t="str">
        <f t="shared" si="632"/>
        <v>1F50B</v>
      </c>
      <c r="V4391" s="10">
        <f t="shared" si="633"/>
        <v>245</v>
      </c>
      <c r="W4391" s="10">
        <f t="shared" si="634"/>
        <v>11</v>
      </c>
      <c r="X4391" s="11">
        <f t="shared" si="635"/>
        <v>7</v>
      </c>
      <c r="Y4391" s="11">
        <f t="shared" si="636"/>
        <v>245</v>
      </c>
      <c r="Z4391" s="12" t="str">
        <f t="shared" si="637"/>
        <v>Water Depth</v>
      </c>
      <c r="AI4391" s="111"/>
      <c r="AJ4391" s="19"/>
      <c r="AK4391" s="19"/>
      <c r="AQ4391" s="34"/>
      <c r="AR4391" s="34"/>
      <c r="AS4391" s="34"/>
      <c r="AT4391" s="34"/>
      <c r="AU4391" s="34"/>
      <c r="AV4391" s="34"/>
      <c r="AW4391" s="34"/>
      <c r="AX4391" s="222">
        <v>128267</v>
      </c>
      <c r="AY4391" s="6">
        <v>7</v>
      </c>
      <c r="AZ4391" s="6">
        <v>245</v>
      </c>
      <c r="BA4391" s="87" t="s">
        <v>38</v>
      </c>
      <c r="BB4391" s="39" t="s">
        <v>3012</v>
      </c>
      <c r="BC4391" s="84" t="s">
        <v>2351</v>
      </c>
      <c r="BL4391" s="42" t="s">
        <v>2693</v>
      </c>
      <c r="BM4391" s="43" t="s">
        <v>2688</v>
      </c>
      <c r="BO4391" s="111"/>
      <c r="BP4391" s="19"/>
    </row>
    <row r="4392" spans="1:68" ht="14.4" customHeight="1" x14ac:dyDescent="0.3">
      <c r="A4392" s="116">
        <v>4390</v>
      </c>
      <c r="H4392" t="s">
        <v>2572</v>
      </c>
      <c r="I4392" s="244">
        <v>8</v>
      </c>
      <c r="J4392" s="244">
        <v>0</v>
      </c>
      <c r="K4392" s="244">
        <v>9</v>
      </c>
      <c r="L4392" s="244">
        <v>0</v>
      </c>
      <c r="M4392" s="244">
        <v>1</v>
      </c>
      <c r="N4392" s="244">
        <v>0</v>
      </c>
      <c r="O4392" s="244">
        <v>64</v>
      </c>
      <c r="P4392" s="244">
        <v>64</v>
      </c>
      <c r="Q4392" s="244" t="s">
        <v>2474</v>
      </c>
      <c r="R4392" s="6">
        <f t="shared" si="629"/>
        <v>6</v>
      </c>
      <c r="S4392" s="6">
        <f t="shared" si="630"/>
        <v>1</v>
      </c>
      <c r="T4392" s="7">
        <f t="shared" si="631"/>
        <v>127506</v>
      </c>
      <c r="U4392" s="121" t="str">
        <f t="shared" si="632"/>
        <v>1F212</v>
      </c>
      <c r="V4392" s="10">
        <f t="shared" si="633"/>
        <v>242</v>
      </c>
      <c r="W4392" s="10">
        <f t="shared" si="634"/>
        <v>18</v>
      </c>
      <c r="X4392" s="11">
        <f t="shared" si="635"/>
        <v>16</v>
      </c>
      <c r="Y4392" s="11">
        <f t="shared" si="636"/>
        <v>242</v>
      </c>
      <c r="Z4392" s="12" t="str">
        <f t="shared" si="637"/>
        <v>DC Detailed Status</v>
      </c>
      <c r="AI4392" s="111"/>
      <c r="AJ4392" s="19"/>
      <c r="AK4392" s="19"/>
      <c r="AL4392" s="21"/>
      <c r="AM4392" s="21"/>
      <c r="AN4392" s="21"/>
      <c r="AO4392" s="21"/>
      <c r="AP4392" s="20"/>
      <c r="AQ4392" s="20"/>
      <c r="AR4392" s="20"/>
      <c r="AS4392" s="20"/>
      <c r="AT4392" s="20"/>
      <c r="AU4392" s="20"/>
      <c r="AV4392" s="20"/>
      <c r="AW4392" s="20"/>
      <c r="AX4392" s="221">
        <v>127506</v>
      </c>
      <c r="AY4392" s="6">
        <v>16</v>
      </c>
      <c r="AZ4392" s="6">
        <v>242</v>
      </c>
      <c r="BA4392" s="87" t="s">
        <v>2865</v>
      </c>
      <c r="BB4392" s="39" t="s">
        <v>2709</v>
      </c>
      <c r="BC4392" s="84" t="s">
        <v>2710</v>
      </c>
      <c r="BD4392" s="38" t="s">
        <v>2866</v>
      </c>
      <c r="BE4392" s="39" t="s">
        <v>2459</v>
      </c>
      <c r="BF4392" s="90" t="s">
        <v>2361</v>
      </c>
      <c r="BG4392" s="58" t="s">
        <v>2867</v>
      </c>
      <c r="BH4392" s="24" t="s">
        <v>2459</v>
      </c>
      <c r="BI4392" s="6" t="s">
        <v>2361</v>
      </c>
      <c r="BL4392" s="42" t="s">
        <v>2687</v>
      </c>
      <c r="BM4392" s="43" t="s">
        <v>2688</v>
      </c>
      <c r="BO4392" s="111"/>
      <c r="BP4392" s="19"/>
    </row>
    <row r="4393" spans="1:68" ht="14.4" customHeight="1" x14ac:dyDescent="0.3">
      <c r="A4393" s="116">
        <v>4391</v>
      </c>
      <c r="H4393" t="s">
        <v>2572</v>
      </c>
      <c r="I4393" s="244">
        <v>8</v>
      </c>
      <c r="J4393" s="244">
        <v>1</v>
      </c>
      <c r="K4393" s="244" t="s">
        <v>2474</v>
      </c>
      <c r="L4393" s="244">
        <v>0</v>
      </c>
      <c r="M4393" s="244">
        <v>0</v>
      </c>
      <c r="N4393" s="244" t="s">
        <v>2474</v>
      </c>
      <c r="O4393" s="244" t="s">
        <v>2474</v>
      </c>
      <c r="P4393" s="244" t="s">
        <v>2474</v>
      </c>
      <c r="Q4393" s="244" t="s">
        <v>2474</v>
      </c>
      <c r="R4393" s="6">
        <f t="shared" si="629"/>
        <v>6</v>
      </c>
      <c r="S4393" s="6">
        <f t="shared" si="630"/>
        <v>1</v>
      </c>
      <c r="T4393" s="7">
        <f t="shared" si="631"/>
        <v>127506</v>
      </c>
      <c r="U4393" s="121" t="str">
        <f t="shared" si="632"/>
        <v>1F212</v>
      </c>
      <c r="V4393" s="10">
        <f t="shared" si="633"/>
        <v>242</v>
      </c>
      <c r="W4393" s="10">
        <f t="shared" si="634"/>
        <v>18</v>
      </c>
      <c r="X4393" s="11">
        <f t="shared" si="635"/>
        <v>16</v>
      </c>
      <c r="Y4393" s="11">
        <f t="shared" si="636"/>
        <v>242</v>
      </c>
      <c r="Z4393" s="12" t="str">
        <f t="shared" si="637"/>
        <v>DC Detailed Status</v>
      </c>
      <c r="AI4393" s="111"/>
      <c r="AJ4393" s="19"/>
      <c r="AK4393" s="19"/>
      <c r="AQ4393" s="34"/>
      <c r="AR4393" s="34"/>
      <c r="AS4393" s="34"/>
      <c r="AT4393" s="34"/>
      <c r="AU4393" s="34"/>
      <c r="AV4393" s="34"/>
      <c r="AW4393" s="34"/>
      <c r="AX4393" s="222">
        <v>127506</v>
      </c>
      <c r="AY4393" s="6">
        <v>16</v>
      </c>
      <c r="AZ4393" s="6">
        <v>242</v>
      </c>
      <c r="BA4393" s="87" t="s">
        <v>2865</v>
      </c>
      <c r="BB4393" s="39" t="s">
        <v>2352</v>
      </c>
      <c r="BC4393" s="84" t="s">
        <v>2710</v>
      </c>
      <c r="BF4393" s="90" t="s">
        <v>2361</v>
      </c>
      <c r="BL4393" s="42" t="s">
        <v>2687</v>
      </c>
      <c r="BM4393" s="43" t="s">
        <v>2688</v>
      </c>
      <c r="BO4393" s="111"/>
      <c r="BP4393" s="19"/>
    </row>
    <row r="4394" spans="1:68" ht="14.4" customHeight="1" x14ac:dyDescent="0.3">
      <c r="A4394" s="116">
        <v>4392</v>
      </c>
      <c r="H4394" t="s">
        <v>2627</v>
      </c>
      <c r="I4394" s="244">
        <v>8</v>
      </c>
      <c r="J4394" s="244">
        <v>60</v>
      </c>
      <c r="K4394" s="244" t="s">
        <v>2541</v>
      </c>
      <c r="L4394" s="244" t="s">
        <v>2474</v>
      </c>
      <c r="M4394" s="244">
        <v>23</v>
      </c>
      <c r="N4394" s="244" t="s">
        <v>2493</v>
      </c>
      <c r="O4394" s="244" t="s">
        <v>2533</v>
      </c>
      <c r="P4394" s="244" t="s">
        <v>2609</v>
      </c>
      <c r="Q4394" s="244" t="s">
        <v>2670</v>
      </c>
      <c r="R4394" s="6">
        <f t="shared" si="629"/>
        <v>3</v>
      </c>
      <c r="S4394" s="6">
        <f t="shared" si="630"/>
        <v>1</v>
      </c>
      <c r="T4394" s="7">
        <f t="shared" si="631"/>
        <v>129029</v>
      </c>
      <c r="U4394" s="121" t="str">
        <f t="shared" si="632"/>
        <v>1F805</v>
      </c>
      <c r="V4394" s="10">
        <f t="shared" si="633"/>
        <v>248</v>
      </c>
      <c r="W4394" s="10">
        <f t="shared" si="634"/>
        <v>5</v>
      </c>
      <c r="X4394" s="11">
        <f t="shared" si="635"/>
        <v>7</v>
      </c>
      <c r="Y4394" s="11">
        <f t="shared" si="636"/>
        <v>248</v>
      </c>
      <c r="Z4394" s="12" t="str">
        <f t="shared" si="637"/>
        <v>GNSS Position Data</v>
      </c>
      <c r="AI4394" s="111"/>
      <c r="AJ4394" s="19"/>
      <c r="AK4394" s="19"/>
      <c r="AL4394" s="21"/>
      <c r="AM4394" s="21"/>
      <c r="AN4394" s="21"/>
      <c r="AO4394" s="21"/>
      <c r="AP4394" s="20"/>
      <c r="AQ4394" s="20"/>
      <c r="AR4394" s="20"/>
      <c r="AS4394" s="20"/>
      <c r="AT4394" s="20"/>
      <c r="AU4394" s="20"/>
      <c r="AV4394" s="20"/>
      <c r="AW4394" s="20"/>
      <c r="AX4394" s="221">
        <v>129029</v>
      </c>
      <c r="AY4394" s="6">
        <v>7</v>
      </c>
      <c r="AZ4394" s="6">
        <v>248</v>
      </c>
      <c r="BA4394" s="87" t="s">
        <v>2708</v>
      </c>
      <c r="BB4394" s="39" t="s">
        <v>2709</v>
      </c>
      <c r="BC4394" s="84" t="s">
        <v>2710</v>
      </c>
      <c r="BL4394" s="42" t="s">
        <v>2693</v>
      </c>
      <c r="BM4394" s="43" t="s">
        <v>2688</v>
      </c>
      <c r="BO4394" s="111"/>
      <c r="BP4394" s="19"/>
    </row>
    <row r="4395" spans="1:68" ht="14.4" customHeight="1" x14ac:dyDescent="0.3">
      <c r="A4395" s="116">
        <v>4393</v>
      </c>
      <c r="H4395" t="s">
        <v>2627</v>
      </c>
      <c r="I4395" s="244">
        <v>8</v>
      </c>
      <c r="J4395" s="244">
        <v>61</v>
      </c>
      <c r="K4395" s="244">
        <v>14</v>
      </c>
      <c r="L4395" s="244">
        <v>0</v>
      </c>
      <c r="M4395" s="244" t="s">
        <v>2571</v>
      </c>
      <c r="N4395" s="244" t="s">
        <v>2501</v>
      </c>
      <c r="O4395" s="244" t="s">
        <v>2531</v>
      </c>
      <c r="P4395" s="244" t="s">
        <v>2671</v>
      </c>
      <c r="Q4395" s="244">
        <v>53</v>
      </c>
      <c r="R4395" s="6">
        <f t="shared" si="629"/>
        <v>3</v>
      </c>
      <c r="S4395" s="6">
        <f t="shared" si="630"/>
        <v>1</v>
      </c>
      <c r="T4395" s="7">
        <f t="shared" si="631"/>
        <v>129029</v>
      </c>
      <c r="U4395" s="121" t="str">
        <f t="shared" si="632"/>
        <v>1F805</v>
      </c>
      <c r="V4395" s="10">
        <f t="shared" si="633"/>
        <v>248</v>
      </c>
      <c r="W4395" s="10">
        <f t="shared" si="634"/>
        <v>5</v>
      </c>
      <c r="X4395" s="11">
        <f t="shared" si="635"/>
        <v>7</v>
      </c>
      <c r="Y4395" s="11">
        <f t="shared" si="636"/>
        <v>248</v>
      </c>
      <c r="Z4395" s="12" t="str">
        <f t="shared" si="637"/>
        <v>GNSS Position Data</v>
      </c>
      <c r="AI4395" s="111"/>
      <c r="AJ4395" s="19"/>
      <c r="AK4395" s="19"/>
      <c r="AQ4395" s="34"/>
      <c r="AR4395" s="34"/>
      <c r="AS4395" s="34"/>
      <c r="AT4395" s="34"/>
      <c r="AU4395" s="34"/>
      <c r="AV4395" s="34"/>
      <c r="AW4395" s="34"/>
      <c r="AX4395" s="222">
        <v>129029</v>
      </c>
      <c r="AY4395" s="6">
        <v>7</v>
      </c>
      <c r="AZ4395" s="6">
        <v>248</v>
      </c>
      <c r="BA4395" s="87" t="s">
        <v>2708</v>
      </c>
      <c r="BB4395" s="39" t="s">
        <v>2352</v>
      </c>
      <c r="BC4395" s="84" t="s">
        <v>2710</v>
      </c>
      <c r="BL4395" s="42" t="s">
        <v>2693</v>
      </c>
      <c r="BM4395" s="43" t="s">
        <v>2688</v>
      </c>
      <c r="BO4395" s="111"/>
      <c r="BP4395" s="19"/>
    </row>
    <row r="4396" spans="1:68" ht="14.4" customHeight="1" x14ac:dyDescent="0.3">
      <c r="A4396" s="116">
        <v>4394</v>
      </c>
      <c r="H4396" t="s">
        <v>2627</v>
      </c>
      <c r="I4396" s="244">
        <v>8</v>
      </c>
      <c r="J4396" s="244">
        <v>62</v>
      </c>
      <c r="K4396" s="244">
        <v>0</v>
      </c>
      <c r="L4396" s="244">
        <v>6</v>
      </c>
      <c r="M4396" s="244">
        <v>78</v>
      </c>
      <c r="N4396" s="244">
        <v>29</v>
      </c>
      <c r="O4396" s="244">
        <v>96</v>
      </c>
      <c r="P4396" s="244">
        <v>77</v>
      </c>
      <c r="Q4396" s="244" t="s">
        <v>2671</v>
      </c>
      <c r="R4396" s="6">
        <f t="shared" si="629"/>
        <v>3</v>
      </c>
      <c r="S4396" s="6">
        <f t="shared" si="630"/>
        <v>1</v>
      </c>
      <c r="T4396" s="7">
        <f t="shared" si="631"/>
        <v>129029</v>
      </c>
      <c r="U4396" s="121" t="str">
        <f t="shared" si="632"/>
        <v>1F805</v>
      </c>
      <c r="V4396" s="10">
        <f t="shared" si="633"/>
        <v>248</v>
      </c>
      <c r="W4396" s="10">
        <f t="shared" si="634"/>
        <v>5</v>
      </c>
      <c r="X4396" s="11">
        <f t="shared" si="635"/>
        <v>7</v>
      </c>
      <c r="Y4396" s="11">
        <f t="shared" si="636"/>
        <v>248</v>
      </c>
      <c r="Z4396" s="12" t="str">
        <f t="shared" si="637"/>
        <v>GNSS Position Data</v>
      </c>
      <c r="AI4396" s="111"/>
      <c r="AJ4396" s="19"/>
      <c r="AK4396" s="19"/>
      <c r="AL4396" s="21"/>
      <c r="AM4396" s="21"/>
      <c r="AN4396" s="21"/>
      <c r="AO4396" s="21"/>
      <c r="AP4396" s="20"/>
      <c r="AQ4396" s="20"/>
      <c r="AR4396" s="20"/>
      <c r="AS4396" s="20"/>
      <c r="AT4396" s="20"/>
      <c r="AU4396" s="20"/>
      <c r="AV4396" s="20"/>
      <c r="AW4396" s="20"/>
      <c r="AX4396" s="221">
        <v>129029</v>
      </c>
      <c r="AY4396" s="6">
        <v>7</v>
      </c>
      <c r="AZ4396" s="6">
        <v>248</v>
      </c>
      <c r="BA4396" s="87" t="s">
        <v>2708</v>
      </c>
      <c r="BB4396" s="39" t="s">
        <v>2411</v>
      </c>
      <c r="BC4396" s="84" t="s">
        <v>2710</v>
      </c>
      <c r="BL4396" s="42" t="s">
        <v>2693</v>
      </c>
      <c r="BM4396" s="43" t="s">
        <v>2688</v>
      </c>
      <c r="BO4396" s="111"/>
      <c r="BP4396" s="19"/>
    </row>
    <row r="4397" spans="1:68" ht="14.4" customHeight="1" x14ac:dyDescent="0.3">
      <c r="A4397" s="116">
        <v>4395</v>
      </c>
      <c r="H4397" t="s">
        <v>2627</v>
      </c>
      <c r="I4397" s="244">
        <v>8</v>
      </c>
      <c r="J4397" s="244">
        <v>63</v>
      </c>
      <c r="K4397" s="244" t="s">
        <v>2545</v>
      </c>
      <c r="L4397" s="244" t="s">
        <v>2579</v>
      </c>
      <c r="M4397" s="244">
        <v>0</v>
      </c>
      <c r="N4397" s="244">
        <v>14</v>
      </c>
      <c r="O4397" s="244">
        <v>51</v>
      </c>
      <c r="P4397" s="244" t="s">
        <v>2673</v>
      </c>
      <c r="Q4397" s="244">
        <v>3</v>
      </c>
      <c r="R4397" s="6">
        <f t="shared" si="629"/>
        <v>3</v>
      </c>
      <c r="S4397" s="6">
        <f t="shared" si="630"/>
        <v>1</v>
      </c>
      <c r="T4397" s="7">
        <f t="shared" si="631"/>
        <v>129029</v>
      </c>
      <c r="U4397" s="121" t="str">
        <f t="shared" si="632"/>
        <v>1F805</v>
      </c>
      <c r="V4397" s="10">
        <f t="shared" si="633"/>
        <v>248</v>
      </c>
      <c r="W4397" s="10">
        <f t="shared" si="634"/>
        <v>5</v>
      </c>
      <c r="X4397" s="11">
        <f t="shared" si="635"/>
        <v>7</v>
      </c>
      <c r="Y4397" s="11">
        <f t="shared" si="636"/>
        <v>248</v>
      </c>
      <c r="Z4397" s="12" t="str">
        <f t="shared" si="637"/>
        <v>GNSS Position Data</v>
      </c>
      <c r="AI4397" s="111"/>
      <c r="AJ4397" s="19"/>
      <c r="AK4397" s="19"/>
      <c r="AQ4397" s="34"/>
      <c r="AR4397" s="34"/>
      <c r="AS4397" s="34"/>
      <c r="AT4397" s="34"/>
      <c r="AU4397" s="34"/>
      <c r="AV4397" s="34"/>
      <c r="AW4397" s="34"/>
      <c r="AX4397" s="222">
        <v>129029</v>
      </c>
      <c r="AY4397" s="6">
        <v>7</v>
      </c>
      <c r="AZ4397" s="6">
        <v>248</v>
      </c>
      <c r="BA4397" s="87" t="s">
        <v>2708</v>
      </c>
      <c r="BB4397" s="39" t="s">
        <v>2412</v>
      </c>
      <c r="BC4397" s="84" t="s">
        <v>2710</v>
      </c>
      <c r="BL4397" s="42" t="s">
        <v>2693</v>
      </c>
      <c r="BM4397" s="43" t="s">
        <v>2688</v>
      </c>
      <c r="BO4397" s="111"/>
      <c r="BP4397" s="19"/>
    </row>
    <row r="4398" spans="1:68" ht="14.4" customHeight="1" x14ac:dyDescent="0.3">
      <c r="A4398" s="116">
        <v>4396</v>
      </c>
      <c r="H4398" t="s">
        <v>2627</v>
      </c>
      <c r="I4398" s="244">
        <v>8</v>
      </c>
      <c r="J4398" s="244">
        <v>64</v>
      </c>
      <c r="K4398" s="244">
        <v>0</v>
      </c>
      <c r="L4398" s="244">
        <v>0</v>
      </c>
      <c r="M4398" s="244">
        <v>0</v>
      </c>
      <c r="N4398" s="244">
        <v>0</v>
      </c>
      <c r="O4398" s="244">
        <v>10</v>
      </c>
      <c r="P4398" s="244" t="s">
        <v>2515</v>
      </c>
      <c r="Q4398" s="244">
        <v>9</v>
      </c>
      <c r="R4398" s="6">
        <f t="shared" si="629"/>
        <v>3</v>
      </c>
      <c r="S4398" s="6">
        <f t="shared" si="630"/>
        <v>1</v>
      </c>
      <c r="T4398" s="7">
        <f t="shared" si="631"/>
        <v>129029</v>
      </c>
      <c r="U4398" s="121" t="str">
        <f t="shared" si="632"/>
        <v>1F805</v>
      </c>
      <c r="V4398" s="10">
        <f t="shared" si="633"/>
        <v>248</v>
      </c>
      <c r="W4398" s="10">
        <f t="shared" si="634"/>
        <v>5</v>
      </c>
      <c r="X4398" s="11">
        <f t="shared" si="635"/>
        <v>7</v>
      </c>
      <c r="Y4398" s="11">
        <f t="shared" si="636"/>
        <v>248</v>
      </c>
      <c r="Z4398" s="12" t="str">
        <f t="shared" si="637"/>
        <v>GNSS Position Data</v>
      </c>
      <c r="AI4398" s="111"/>
      <c r="AJ4398" s="19"/>
      <c r="AK4398" s="19"/>
      <c r="AL4398" s="21"/>
      <c r="AM4398" s="21"/>
      <c r="AN4398" s="21"/>
      <c r="AO4398" s="21"/>
      <c r="AP4398" s="20"/>
      <c r="AQ4398" s="20"/>
      <c r="AR4398" s="20"/>
      <c r="AS4398" s="20"/>
      <c r="AT4398" s="20"/>
      <c r="AU4398" s="20"/>
      <c r="AV4398" s="20"/>
      <c r="AW4398" s="20"/>
      <c r="AX4398" s="221">
        <v>129029</v>
      </c>
      <c r="AY4398" s="6">
        <v>7</v>
      </c>
      <c r="AZ4398" s="6">
        <v>248</v>
      </c>
      <c r="BA4398" s="87" t="s">
        <v>2708</v>
      </c>
      <c r="BB4398" s="39" t="s">
        <v>2413</v>
      </c>
      <c r="BC4398" s="84" t="s">
        <v>2710</v>
      </c>
      <c r="BD4398" s="38" t="s">
        <v>2711</v>
      </c>
      <c r="BE4398" s="39" t="s">
        <v>2712</v>
      </c>
      <c r="BF4398" s="90" t="s">
        <v>2713</v>
      </c>
      <c r="BL4398" s="42" t="s">
        <v>2693</v>
      </c>
      <c r="BM4398" s="43" t="s">
        <v>2688</v>
      </c>
      <c r="BO4398" s="111"/>
      <c r="BP4398" s="19"/>
    </row>
    <row r="4399" spans="1:68" ht="14.4" customHeight="1" x14ac:dyDescent="0.3">
      <c r="A4399" s="116">
        <v>4397</v>
      </c>
      <c r="H4399" t="s">
        <v>2627</v>
      </c>
      <c r="I4399" s="244">
        <v>8</v>
      </c>
      <c r="J4399" s="244">
        <v>65</v>
      </c>
      <c r="K4399" s="244" t="s">
        <v>2490</v>
      </c>
      <c r="L4399" s="244">
        <v>0</v>
      </c>
      <c r="M4399" s="244">
        <v>78</v>
      </c>
      <c r="N4399" s="244">
        <v>0</v>
      </c>
      <c r="O4399" s="244" t="s">
        <v>2628</v>
      </c>
      <c r="P4399" s="244">
        <v>12</v>
      </c>
      <c r="Q4399" s="244">
        <v>0</v>
      </c>
      <c r="R4399" s="6">
        <f t="shared" si="629"/>
        <v>3</v>
      </c>
      <c r="S4399" s="6">
        <f t="shared" si="630"/>
        <v>1</v>
      </c>
      <c r="T4399" s="7">
        <f t="shared" si="631"/>
        <v>129029</v>
      </c>
      <c r="U4399" s="121" t="str">
        <f t="shared" si="632"/>
        <v>1F805</v>
      </c>
      <c r="V4399" s="10">
        <f t="shared" si="633"/>
        <v>248</v>
      </c>
      <c r="W4399" s="10">
        <f t="shared" si="634"/>
        <v>5</v>
      </c>
      <c r="X4399" s="11">
        <f t="shared" si="635"/>
        <v>7</v>
      </c>
      <c r="Y4399" s="11">
        <f t="shared" si="636"/>
        <v>248</v>
      </c>
      <c r="Z4399" s="12" t="str">
        <f t="shared" si="637"/>
        <v>GNSS Position Data</v>
      </c>
      <c r="AI4399" s="111"/>
      <c r="AJ4399" s="19"/>
      <c r="AK4399" s="19"/>
      <c r="AQ4399" s="34"/>
      <c r="AR4399" s="34"/>
      <c r="AS4399" s="34"/>
      <c r="AT4399" s="34"/>
      <c r="AU4399" s="34"/>
      <c r="AV4399" s="34"/>
      <c r="AW4399" s="34"/>
      <c r="AX4399" s="222">
        <v>129029</v>
      </c>
      <c r="AY4399" s="6">
        <v>7</v>
      </c>
      <c r="AZ4399" s="6">
        <v>248</v>
      </c>
      <c r="BA4399" s="87" t="s">
        <v>2708</v>
      </c>
      <c r="BB4399" s="39" t="s">
        <v>2415</v>
      </c>
      <c r="BC4399" s="84" t="s">
        <v>2710</v>
      </c>
      <c r="BL4399" s="42" t="s">
        <v>2693</v>
      </c>
      <c r="BM4399" s="43" t="s">
        <v>2688</v>
      </c>
      <c r="BO4399" s="111"/>
      <c r="BP4399" s="19"/>
    </row>
    <row r="4400" spans="1:68" ht="14.4" customHeight="1" x14ac:dyDescent="0.3">
      <c r="A4400" s="116">
        <v>4398</v>
      </c>
      <c r="H4400" t="s">
        <v>2627</v>
      </c>
      <c r="I4400" s="244">
        <v>8</v>
      </c>
      <c r="J4400" s="244">
        <v>66</v>
      </c>
      <c r="K4400" s="244">
        <v>0</v>
      </c>
      <c r="L4400" s="244">
        <v>0</v>
      </c>
      <c r="M4400" s="244" t="s">
        <v>2474</v>
      </c>
      <c r="N4400" s="244" t="s">
        <v>2474</v>
      </c>
      <c r="O4400" s="244" t="s">
        <v>2474</v>
      </c>
      <c r="P4400" s="244" t="s">
        <v>2474</v>
      </c>
      <c r="Q4400" s="244" t="s">
        <v>2474</v>
      </c>
      <c r="R4400" s="6">
        <f t="shared" si="629"/>
        <v>3</v>
      </c>
      <c r="S4400" s="6">
        <f t="shared" si="630"/>
        <v>1</v>
      </c>
      <c r="T4400" s="7">
        <f t="shared" si="631"/>
        <v>129029</v>
      </c>
      <c r="U4400" s="121" t="str">
        <f t="shared" si="632"/>
        <v>1F805</v>
      </c>
      <c r="V4400" s="10">
        <f t="shared" si="633"/>
        <v>248</v>
      </c>
      <c r="W4400" s="10">
        <f t="shared" si="634"/>
        <v>5</v>
      </c>
      <c r="X4400" s="11">
        <f t="shared" si="635"/>
        <v>7</v>
      </c>
      <c r="Y4400" s="11">
        <f t="shared" si="636"/>
        <v>248</v>
      </c>
      <c r="Z4400" s="12" t="str">
        <f t="shared" si="637"/>
        <v>GNSS Position Data</v>
      </c>
      <c r="AI4400" s="111"/>
      <c r="AJ4400" s="19"/>
      <c r="AK4400" s="19"/>
      <c r="AL4400" s="21"/>
      <c r="AM4400" s="21"/>
      <c r="AN4400" s="21"/>
      <c r="AO4400" s="21"/>
      <c r="AP4400" s="20"/>
      <c r="AQ4400" s="20"/>
      <c r="AR4400" s="20"/>
      <c r="AS4400" s="20"/>
      <c r="AT4400" s="20"/>
      <c r="AU4400" s="20"/>
      <c r="AV4400" s="20"/>
      <c r="AW4400" s="20"/>
      <c r="AX4400" s="221">
        <v>129029</v>
      </c>
      <c r="AY4400" s="6">
        <v>7</v>
      </c>
      <c r="AZ4400" s="6">
        <v>248</v>
      </c>
      <c r="BA4400" s="87" t="s">
        <v>2708</v>
      </c>
      <c r="BB4400" s="39" t="s">
        <v>2414</v>
      </c>
      <c r="BC4400" s="84" t="s">
        <v>2710</v>
      </c>
      <c r="BL4400" s="42" t="s">
        <v>2693</v>
      </c>
      <c r="BM4400" s="43" t="s">
        <v>2688</v>
      </c>
      <c r="BO4400" s="111"/>
      <c r="BP4400" s="19"/>
    </row>
    <row r="4401" spans="1:68" ht="14.4" customHeight="1" x14ac:dyDescent="0.3">
      <c r="A4401" s="116">
        <v>4399</v>
      </c>
      <c r="H4401" t="s">
        <v>2629</v>
      </c>
      <c r="I4401" s="244">
        <v>8</v>
      </c>
      <c r="J4401" s="244" t="s">
        <v>2474</v>
      </c>
      <c r="K4401" s="244" t="s">
        <v>2630</v>
      </c>
      <c r="L4401" s="244">
        <v>23</v>
      </c>
      <c r="M4401" s="244" t="s">
        <v>2493</v>
      </c>
      <c r="N4401" s="244">
        <v>89</v>
      </c>
      <c r="O4401" s="244">
        <v>1</v>
      </c>
      <c r="P4401" s="244" t="s">
        <v>2474</v>
      </c>
      <c r="Q4401" s="244" t="s">
        <v>2474</v>
      </c>
      <c r="R4401" s="6">
        <f t="shared" si="629"/>
        <v>6</v>
      </c>
      <c r="S4401" s="6">
        <f t="shared" si="630"/>
        <v>1</v>
      </c>
      <c r="T4401" s="7">
        <f t="shared" si="631"/>
        <v>127258</v>
      </c>
      <c r="U4401" s="121" t="str">
        <f t="shared" si="632"/>
        <v>1F11A</v>
      </c>
      <c r="V4401" s="10">
        <f t="shared" si="633"/>
        <v>241</v>
      </c>
      <c r="W4401" s="10">
        <f t="shared" si="634"/>
        <v>26</v>
      </c>
      <c r="X4401" s="11">
        <f t="shared" si="635"/>
        <v>7</v>
      </c>
      <c r="Y4401" s="11">
        <f t="shared" si="636"/>
        <v>241</v>
      </c>
      <c r="Z4401" s="12" t="str">
        <f t="shared" si="637"/>
        <v>Magnetic Variation</v>
      </c>
      <c r="AI4401" s="111"/>
      <c r="AJ4401" s="19"/>
      <c r="AK4401" s="19"/>
      <c r="AQ4401" s="34"/>
      <c r="AR4401" s="34"/>
      <c r="AS4401" s="34"/>
      <c r="AT4401" s="34"/>
      <c r="AU4401" s="34"/>
      <c r="AV4401" s="34"/>
      <c r="AW4401" s="34"/>
      <c r="AX4401" s="222">
        <v>127258</v>
      </c>
      <c r="AY4401" s="6">
        <v>7</v>
      </c>
      <c r="AZ4401" s="6">
        <v>241</v>
      </c>
      <c r="BA4401" s="87" t="s">
        <v>44</v>
      </c>
      <c r="BB4401" s="39" t="s">
        <v>2714</v>
      </c>
      <c r="BC4401" s="84" t="s">
        <v>2691</v>
      </c>
      <c r="BL4401" s="42" t="s">
        <v>2693</v>
      </c>
      <c r="BM4401" s="43" t="s">
        <v>2688</v>
      </c>
      <c r="BO4401" s="111"/>
      <c r="BP4401" s="19"/>
    </row>
    <row r="4402" spans="1:68" ht="14.4" customHeight="1" x14ac:dyDescent="0.3">
      <c r="A4402" s="116">
        <v>4400</v>
      </c>
      <c r="H4402" t="s">
        <v>2631</v>
      </c>
      <c r="I4402" s="244">
        <v>8</v>
      </c>
      <c r="J4402" s="244" t="s">
        <v>2500</v>
      </c>
      <c r="K4402" s="244" t="s">
        <v>2519</v>
      </c>
      <c r="L4402" s="244" t="s">
        <v>2474</v>
      </c>
      <c r="M4402" s="244" t="s">
        <v>2474</v>
      </c>
      <c r="N4402" s="244" t="s">
        <v>2534</v>
      </c>
      <c r="O4402" s="244">
        <v>9</v>
      </c>
      <c r="P4402" s="244" t="s">
        <v>2543</v>
      </c>
      <c r="Q4402" s="244">
        <v>37</v>
      </c>
      <c r="R4402" s="6">
        <f t="shared" si="629"/>
        <v>6</v>
      </c>
      <c r="S4402" s="6">
        <f t="shared" si="630"/>
        <v>1</v>
      </c>
      <c r="T4402" s="7">
        <f t="shared" si="631"/>
        <v>129540</v>
      </c>
      <c r="U4402" s="121" t="str">
        <f t="shared" si="632"/>
        <v>1FA04</v>
      </c>
      <c r="V4402" s="10">
        <f t="shared" si="633"/>
        <v>250</v>
      </c>
      <c r="W4402" s="10">
        <f t="shared" si="634"/>
        <v>4</v>
      </c>
      <c r="X4402" s="11">
        <f t="shared" si="635"/>
        <v>7</v>
      </c>
      <c r="Y4402" s="11">
        <f t="shared" si="636"/>
        <v>250</v>
      </c>
      <c r="Z4402" s="12" t="str">
        <f t="shared" si="637"/>
        <v>GNSS Sats in View</v>
      </c>
      <c r="AI4402" s="111"/>
      <c r="AJ4402" s="19"/>
      <c r="AK4402" s="19"/>
      <c r="AL4402" s="21"/>
      <c r="AM4402" s="21"/>
      <c r="AN4402" s="21"/>
      <c r="AO4402" s="21"/>
      <c r="AP4402" s="20"/>
      <c r="AQ4402" s="20"/>
      <c r="AR4402" s="20"/>
      <c r="AS4402" s="20"/>
      <c r="AT4402" s="20"/>
      <c r="AU4402" s="20"/>
      <c r="AV4402" s="20"/>
      <c r="AW4402" s="20"/>
      <c r="AX4402" s="221">
        <v>129540</v>
      </c>
      <c r="AY4402" s="6">
        <v>7</v>
      </c>
      <c r="AZ4402" s="6">
        <v>250</v>
      </c>
      <c r="BA4402" s="87" t="s">
        <v>2715</v>
      </c>
      <c r="BB4402" s="39" t="s">
        <v>2709</v>
      </c>
      <c r="BC4402" s="84" t="s">
        <v>2710</v>
      </c>
      <c r="BD4402" s="38" t="s">
        <v>2716</v>
      </c>
      <c r="BE4402" s="39" t="s">
        <v>2712</v>
      </c>
      <c r="BF4402" s="90" t="s">
        <v>2713</v>
      </c>
      <c r="BL4402" s="42" t="s">
        <v>2693</v>
      </c>
      <c r="BM4402" s="43" t="s">
        <v>2688</v>
      </c>
      <c r="BO4402" s="111"/>
      <c r="BP4402" s="19"/>
    </row>
    <row r="4403" spans="1:68" ht="14.4" customHeight="1" x14ac:dyDescent="0.3">
      <c r="A4403" s="116">
        <v>4401</v>
      </c>
      <c r="H4403" t="s">
        <v>2631</v>
      </c>
      <c r="I4403" s="244">
        <v>8</v>
      </c>
      <c r="J4403" s="244" t="s">
        <v>2502</v>
      </c>
      <c r="K4403" s="244">
        <v>64</v>
      </c>
      <c r="L4403" s="244" t="s">
        <v>2568</v>
      </c>
      <c r="M4403" s="244" t="s">
        <v>2545</v>
      </c>
      <c r="N4403" s="244" t="s">
        <v>2477</v>
      </c>
      <c r="O4403" s="244" t="s">
        <v>2474</v>
      </c>
      <c r="P4403" s="244" t="s">
        <v>2474</v>
      </c>
      <c r="Q4403" s="244" t="s">
        <v>2474</v>
      </c>
      <c r="R4403" s="6">
        <f t="shared" si="629"/>
        <v>6</v>
      </c>
      <c r="S4403" s="6">
        <f t="shared" si="630"/>
        <v>1</v>
      </c>
      <c r="T4403" s="7">
        <f t="shared" si="631"/>
        <v>129540</v>
      </c>
      <c r="U4403" s="121" t="str">
        <f t="shared" si="632"/>
        <v>1FA04</v>
      </c>
      <c r="V4403" s="10">
        <f t="shared" si="633"/>
        <v>250</v>
      </c>
      <c r="W4403" s="10">
        <f t="shared" si="634"/>
        <v>4</v>
      </c>
      <c r="X4403" s="11">
        <f t="shared" si="635"/>
        <v>7</v>
      </c>
      <c r="Y4403" s="11">
        <f t="shared" si="636"/>
        <v>250</v>
      </c>
      <c r="Z4403" s="12" t="str">
        <f t="shared" si="637"/>
        <v>GNSS Sats in View</v>
      </c>
      <c r="AI4403" s="111"/>
      <c r="AJ4403" s="19"/>
      <c r="AK4403" s="19"/>
      <c r="AQ4403" s="34"/>
      <c r="AR4403" s="34"/>
      <c r="AS4403" s="34"/>
      <c r="AT4403" s="34"/>
      <c r="AU4403" s="34"/>
      <c r="AV4403" s="34"/>
      <c r="AW4403" s="34"/>
      <c r="AX4403" s="222">
        <v>129540</v>
      </c>
      <c r="AY4403" s="6">
        <v>7</v>
      </c>
      <c r="AZ4403" s="6">
        <v>250</v>
      </c>
      <c r="BA4403" s="87" t="s">
        <v>2717</v>
      </c>
      <c r="BB4403" s="39" t="s">
        <v>2352</v>
      </c>
      <c r="BC4403" s="84" t="s">
        <v>2710</v>
      </c>
      <c r="BL4403" s="42" t="s">
        <v>2693</v>
      </c>
      <c r="BM4403" s="43" t="s">
        <v>2688</v>
      </c>
      <c r="BO4403" s="111"/>
      <c r="BP4403" s="19"/>
    </row>
    <row r="4404" spans="1:68" ht="14.4" customHeight="1" x14ac:dyDescent="0.3">
      <c r="A4404" s="116">
        <v>4402</v>
      </c>
      <c r="H4404" t="s">
        <v>2631</v>
      </c>
      <c r="I4404" s="244">
        <v>8</v>
      </c>
      <c r="J4404" s="244" t="s">
        <v>2504</v>
      </c>
      <c r="K4404" s="244" t="s">
        <v>2483</v>
      </c>
      <c r="L4404" s="244" t="s">
        <v>2632</v>
      </c>
      <c r="M4404" s="244">
        <v>6</v>
      </c>
      <c r="N4404" s="244" t="s">
        <v>2474</v>
      </c>
      <c r="O4404" s="244" t="s">
        <v>2540</v>
      </c>
      <c r="P4404" s="244" t="s">
        <v>2519</v>
      </c>
      <c r="Q4404" s="244" t="s">
        <v>2603</v>
      </c>
      <c r="R4404" s="6">
        <f t="shared" si="629"/>
        <v>6</v>
      </c>
      <c r="S4404" s="6">
        <f t="shared" si="630"/>
        <v>1</v>
      </c>
      <c r="T4404" s="7">
        <f t="shared" si="631"/>
        <v>129540</v>
      </c>
      <c r="U4404" s="121" t="str">
        <f t="shared" si="632"/>
        <v>1FA04</v>
      </c>
      <c r="V4404" s="10">
        <f t="shared" si="633"/>
        <v>250</v>
      </c>
      <c r="W4404" s="10">
        <f t="shared" si="634"/>
        <v>4</v>
      </c>
      <c r="X4404" s="11">
        <f t="shared" si="635"/>
        <v>7</v>
      </c>
      <c r="Y4404" s="11">
        <f t="shared" si="636"/>
        <v>250</v>
      </c>
      <c r="Z4404" s="12" t="str">
        <f t="shared" si="637"/>
        <v>GNSS Sats in View</v>
      </c>
      <c r="AI4404" s="111"/>
      <c r="AJ4404" s="19"/>
      <c r="AK4404" s="19"/>
      <c r="AL4404" s="21"/>
      <c r="AM4404" s="21"/>
      <c r="AN4404" s="21"/>
      <c r="AO4404" s="21"/>
      <c r="AP4404" s="20"/>
      <c r="AQ4404" s="20"/>
      <c r="AR4404" s="20"/>
      <c r="AS4404" s="20"/>
      <c r="AT4404" s="20"/>
      <c r="AU4404" s="20"/>
      <c r="AV4404" s="20"/>
      <c r="AW4404" s="20"/>
      <c r="AX4404" s="221">
        <v>129540</v>
      </c>
      <c r="AY4404" s="6">
        <v>7</v>
      </c>
      <c r="AZ4404" s="6">
        <v>250</v>
      </c>
      <c r="BA4404" s="87" t="s">
        <v>2718</v>
      </c>
      <c r="BB4404" s="39" t="s">
        <v>2411</v>
      </c>
      <c r="BC4404" s="84" t="s">
        <v>2710</v>
      </c>
      <c r="BL4404" s="42" t="s">
        <v>2693</v>
      </c>
      <c r="BM4404" s="43" t="s">
        <v>2688</v>
      </c>
      <c r="BO4404" s="111"/>
      <c r="BP4404" s="19"/>
    </row>
    <row r="4405" spans="1:68" ht="14.4" customHeight="1" x14ac:dyDescent="0.3">
      <c r="A4405" s="116">
        <v>4403</v>
      </c>
      <c r="H4405" t="s">
        <v>2631</v>
      </c>
      <c r="I4405" s="244">
        <v>8</v>
      </c>
      <c r="J4405" s="244" t="s">
        <v>2506</v>
      </c>
      <c r="K4405" s="244">
        <v>10</v>
      </c>
      <c r="L4405" s="244" t="s">
        <v>2534</v>
      </c>
      <c r="M4405" s="244" t="s">
        <v>2474</v>
      </c>
      <c r="N4405" s="244" t="s">
        <v>2474</v>
      </c>
      <c r="O4405" s="244" t="s">
        <v>2474</v>
      </c>
      <c r="P4405" s="244" t="s">
        <v>2483</v>
      </c>
      <c r="Q4405" s="244" t="s">
        <v>2632</v>
      </c>
      <c r="R4405" s="6">
        <f t="shared" si="629"/>
        <v>6</v>
      </c>
      <c r="S4405" s="6">
        <f t="shared" si="630"/>
        <v>1</v>
      </c>
      <c r="T4405" s="7">
        <f t="shared" si="631"/>
        <v>129540</v>
      </c>
      <c r="U4405" s="121" t="str">
        <f t="shared" si="632"/>
        <v>1FA04</v>
      </c>
      <c r="V4405" s="10">
        <f t="shared" si="633"/>
        <v>250</v>
      </c>
      <c r="W4405" s="10">
        <f t="shared" si="634"/>
        <v>4</v>
      </c>
      <c r="X4405" s="11">
        <f t="shared" si="635"/>
        <v>7</v>
      </c>
      <c r="Y4405" s="11">
        <f t="shared" si="636"/>
        <v>250</v>
      </c>
      <c r="Z4405" s="12" t="str">
        <f t="shared" si="637"/>
        <v>GNSS Sats in View</v>
      </c>
      <c r="AI4405" s="111"/>
      <c r="AJ4405" s="19"/>
      <c r="AK4405" s="19"/>
      <c r="AQ4405" s="34"/>
      <c r="AR4405" s="34"/>
      <c r="AS4405" s="34"/>
      <c r="AT4405" s="34"/>
      <c r="AU4405" s="34"/>
      <c r="AV4405" s="34"/>
      <c r="AW4405" s="34"/>
      <c r="AX4405" s="222">
        <v>129540</v>
      </c>
      <c r="AY4405" s="6">
        <v>7</v>
      </c>
      <c r="AZ4405" s="6">
        <v>250</v>
      </c>
      <c r="BA4405" s="87" t="s">
        <v>2719</v>
      </c>
      <c r="BB4405" s="39" t="s">
        <v>2412</v>
      </c>
      <c r="BC4405" s="84" t="s">
        <v>2710</v>
      </c>
      <c r="BL4405" s="42" t="s">
        <v>2693</v>
      </c>
      <c r="BM4405" s="43" t="s">
        <v>2688</v>
      </c>
      <c r="BO4405" s="111"/>
      <c r="BP4405" s="19"/>
    </row>
    <row r="4406" spans="1:68" ht="14.4" customHeight="1" x14ac:dyDescent="0.3">
      <c r="A4406" s="116">
        <v>4404</v>
      </c>
      <c r="H4406" t="s">
        <v>2631</v>
      </c>
      <c r="I4406" s="244">
        <v>8</v>
      </c>
      <c r="J4406" s="244" t="s">
        <v>2507</v>
      </c>
      <c r="K4406" s="244">
        <v>4</v>
      </c>
      <c r="L4406" s="244">
        <v>16</v>
      </c>
      <c r="M4406" s="244">
        <v>22</v>
      </c>
      <c r="N4406" s="244" t="s">
        <v>2508</v>
      </c>
      <c r="O4406" s="244">
        <v>22</v>
      </c>
      <c r="P4406" s="244" t="s">
        <v>2586</v>
      </c>
      <c r="Q4406" s="244" t="s">
        <v>2494</v>
      </c>
      <c r="R4406" s="6">
        <f t="shared" si="629"/>
        <v>6</v>
      </c>
      <c r="S4406" s="6">
        <f t="shared" si="630"/>
        <v>1</v>
      </c>
      <c r="T4406" s="7">
        <f t="shared" si="631"/>
        <v>129540</v>
      </c>
      <c r="U4406" s="121" t="str">
        <f t="shared" si="632"/>
        <v>1FA04</v>
      </c>
      <c r="V4406" s="10">
        <f t="shared" si="633"/>
        <v>250</v>
      </c>
      <c r="W4406" s="10">
        <f t="shared" si="634"/>
        <v>4</v>
      </c>
      <c r="X4406" s="11">
        <f t="shared" si="635"/>
        <v>7</v>
      </c>
      <c r="Y4406" s="11">
        <f t="shared" si="636"/>
        <v>250</v>
      </c>
      <c r="Z4406" s="12" t="str">
        <f t="shared" si="637"/>
        <v>GNSS Sats in View</v>
      </c>
      <c r="AI4406" s="111"/>
      <c r="AJ4406" s="19"/>
      <c r="AK4406" s="19"/>
      <c r="AL4406" s="21"/>
      <c r="AM4406" s="21"/>
      <c r="AN4406" s="21"/>
      <c r="AO4406" s="21"/>
      <c r="AP4406" s="20"/>
      <c r="AQ4406" s="20"/>
      <c r="AR4406" s="20"/>
      <c r="AS4406" s="20"/>
      <c r="AT4406" s="20"/>
      <c r="AU4406" s="20"/>
      <c r="AV4406" s="20"/>
      <c r="AW4406" s="20"/>
      <c r="AX4406" s="221">
        <v>129540</v>
      </c>
      <c r="AY4406" s="6">
        <v>7</v>
      </c>
      <c r="AZ4406" s="6">
        <v>250</v>
      </c>
      <c r="BA4406" s="87" t="s">
        <v>2720</v>
      </c>
      <c r="BB4406" s="39" t="s">
        <v>2413</v>
      </c>
      <c r="BC4406" s="84" t="s">
        <v>2710</v>
      </c>
      <c r="BL4406" s="42" t="s">
        <v>2693</v>
      </c>
      <c r="BM4406" s="43" t="s">
        <v>2688</v>
      </c>
      <c r="BO4406" s="111"/>
      <c r="BP4406" s="19"/>
    </row>
    <row r="4407" spans="1:68" ht="14.4" customHeight="1" x14ac:dyDescent="0.3">
      <c r="A4407" s="116">
        <v>4405</v>
      </c>
      <c r="H4407" t="s">
        <v>2631</v>
      </c>
      <c r="I4407" s="244">
        <v>8</v>
      </c>
      <c r="J4407" s="244" t="s">
        <v>2508</v>
      </c>
      <c r="K4407" s="244" t="s">
        <v>2474</v>
      </c>
      <c r="L4407" s="244" t="s">
        <v>2474</v>
      </c>
      <c r="M4407" s="244" t="s">
        <v>2474</v>
      </c>
      <c r="N4407" s="244" t="s">
        <v>2483</v>
      </c>
      <c r="O4407" s="244" t="s">
        <v>2632</v>
      </c>
      <c r="P4407" s="244">
        <v>7</v>
      </c>
      <c r="Q4407" s="244">
        <v>96</v>
      </c>
      <c r="R4407" s="6">
        <f t="shared" si="629"/>
        <v>6</v>
      </c>
      <c r="S4407" s="6">
        <f t="shared" si="630"/>
        <v>1</v>
      </c>
      <c r="T4407" s="7">
        <f t="shared" si="631"/>
        <v>129540</v>
      </c>
      <c r="U4407" s="121" t="str">
        <f t="shared" si="632"/>
        <v>1FA04</v>
      </c>
      <c r="V4407" s="10">
        <f t="shared" si="633"/>
        <v>250</v>
      </c>
      <c r="W4407" s="10">
        <f t="shared" si="634"/>
        <v>4</v>
      </c>
      <c r="X4407" s="11">
        <f t="shared" si="635"/>
        <v>7</v>
      </c>
      <c r="Y4407" s="11">
        <f t="shared" si="636"/>
        <v>250</v>
      </c>
      <c r="Z4407" s="12" t="str">
        <f t="shared" si="637"/>
        <v>GNSS Sats in View</v>
      </c>
      <c r="AI4407" s="111"/>
      <c r="AJ4407" s="19"/>
      <c r="AK4407" s="19"/>
      <c r="AQ4407" s="34"/>
      <c r="AR4407" s="34"/>
      <c r="AS4407" s="34"/>
      <c r="AT4407" s="34"/>
      <c r="AU4407" s="34"/>
      <c r="AV4407" s="34"/>
      <c r="AW4407" s="34"/>
      <c r="AX4407" s="222">
        <v>129540</v>
      </c>
      <c r="AY4407" s="6">
        <v>7</v>
      </c>
      <c r="AZ4407" s="6">
        <v>250</v>
      </c>
      <c r="BA4407" s="87" t="s">
        <v>2721</v>
      </c>
      <c r="BB4407" s="39" t="s">
        <v>2415</v>
      </c>
      <c r="BC4407" s="84" t="s">
        <v>2710</v>
      </c>
      <c r="BL4407" s="42" t="s">
        <v>2693</v>
      </c>
      <c r="BM4407" s="43" t="s">
        <v>2688</v>
      </c>
      <c r="BO4407" s="111"/>
      <c r="BP4407" s="19"/>
    </row>
    <row r="4408" spans="1:68" ht="14.4" customHeight="1" x14ac:dyDescent="0.3">
      <c r="A4408" s="116">
        <v>4406</v>
      </c>
      <c r="H4408" t="s">
        <v>2620</v>
      </c>
      <c r="I4408" s="244">
        <v>8</v>
      </c>
      <c r="J4408" s="244">
        <v>0</v>
      </c>
      <c r="K4408" s="244" t="s">
        <v>2474</v>
      </c>
      <c r="L4408" s="244" t="s">
        <v>2474</v>
      </c>
      <c r="M4408" s="244" t="s">
        <v>2474</v>
      </c>
      <c r="N4408" s="244" t="s">
        <v>2521</v>
      </c>
      <c r="O4408" s="244">
        <v>2</v>
      </c>
      <c r="P4408" s="244" t="s">
        <v>2474</v>
      </c>
      <c r="Q4408" s="244" t="s">
        <v>2474</v>
      </c>
      <c r="R4408" s="6">
        <f t="shared" si="629"/>
        <v>2</v>
      </c>
      <c r="S4408" s="6">
        <f t="shared" si="630"/>
        <v>1</v>
      </c>
      <c r="T4408" s="7">
        <f t="shared" si="631"/>
        <v>127245</v>
      </c>
      <c r="U4408" s="121" t="str">
        <f t="shared" si="632"/>
        <v>1F10D</v>
      </c>
      <c r="V4408" s="10">
        <f t="shared" si="633"/>
        <v>241</v>
      </c>
      <c r="W4408" s="10">
        <f t="shared" si="634"/>
        <v>13</v>
      </c>
      <c r="X4408" s="11">
        <f t="shared" si="635"/>
        <v>1</v>
      </c>
      <c r="Y4408" s="11">
        <f t="shared" si="636"/>
        <v>241</v>
      </c>
      <c r="Z4408" s="12" t="str">
        <f t="shared" si="637"/>
        <v>Rudder</v>
      </c>
      <c r="AI4408" s="111"/>
      <c r="AJ4408" s="19"/>
      <c r="AK4408" s="19"/>
      <c r="AL4408" s="21"/>
      <c r="AM4408" s="21"/>
      <c r="AN4408" s="21"/>
      <c r="AO4408" s="21"/>
      <c r="AP4408" s="20"/>
      <c r="AQ4408" s="20"/>
      <c r="AR4408" s="20"/>
      <c r="AS4408" s="20"/>
      <c r="AT4408" s="20"/>
      <c r="AU4408" s="20"/>
      <c r="AV4408" s="20"/>
      <c r="AW4408" s="20"/>
      <c r="AX4408" s="221">
        <v>127245</v>
      </c>
      <c r="AY4408" s="6">
        <v>1</v>
      </c>
      <c r="AZ4408" s="6">
        <v>241</v>
      </c>
      <c r="BA4408" s="87" t="s">
        <v>2696</v>
      </c>
      <c r="BB4408" s="39" t="s">
        <v>2999</v>
      </c>
      <c r="BC4408" s="84" t="s">
        <v>2691</v>
      </c>
      <c r="BL4408" s="42" t="s">
        <v>2698</v>
      </c>
      <c r="BM4408" s="43" t="s">
        <v>2688</v>
      </c>
      <c r="BO4408" s="111"/>
      <c r="BP4408" s="19"/>
    </row>
    <row r="4409" spans="1:68" ht="14.4" customHeight="1" x14ac:dyDescent="0.3">
      <c r="A4409" s="116">
        <v>4407</v>
      </c>
      <c r="H4409" t="s">
        <v>2631</v>
      </c>
      <c r="I4409" s="244">
        <v>8</v>
      </c>
      <c r="J4409" s="244" t="s">
        <v>2509</v>
      </c>
      <c r="K4409" s="244" t="s">
        <v>2554</v>
      </c>
      <c r="L4409" s="244" t="s">
        <v>2597</v>
      </c>
      <c r="M4409" s="244">
        <v>70</v>
      </c>
      <c r="N4409" s="244" t="s">
        <v>2545</v>
      </c>
      <c r="O4409" s="244" t="s">
        <v>2477</v>
      </c>
      <c r="P4409" s="244" t="s">
        <v>2474</v>
      </c>
      <c r="Q4409" s="244" t="s">
        <v>2474</v>
      </c>
      <c r="R4409" s="6">
        <f t="shared" si="629"/>
        <v>6</v>
      </c>
      <c r="S4409" s="6">
        <f t="shared" si="630"/>
        <v>1</v>
      </c>
      <c r="T4409" s="7">
        <f t="shared" si="631"/>
        <v>129540</v>
      </c>
      <c r="U4409" s="121" t="str">
        <f t="shared" si="632"/>
        <v>1FA04</v>
      </c>
      <c r="V4409" s="10">
        <f t="shared" si="633"/>
        <v>250</v>
      </c>
      <c r="W4409" s="10">
        <f t="shared" si="634"/>
        <v>4</v>
      </c>
      <c r="X4409" s="11">
        <f t="shared" si="635"/>
        <v>7</v>
      </c>
      <c r="Y4409" s="11">
        <f t="shared" si="636"/>
        <v>250</v>
      </c>
      <c r="Z4409" s="12" t="str">
        <f t="shared" si="637"/>
        <v>GNSS Sats in View</v>
      </c>
      <c r="AI4409" s="111"/>
      <c r="AJ4409" s="19"/>
      <c r="AK4409" s="19"/>
      <c r="AQ4409" s="34"/>
      <c r="AR4409" s="34"/>
      <c r="AS4409" s="34"/>
      <c r="AT4409" s="34"/>
      <c r="AU4409" s="34"/>
      <c r="AV4409" s="34"/>
      <c r="AW4409" s="34"/>
      <c r="AX4409" s="222">
        <v>129540</v>
      </c>
      <c r="AY4409" s="6">
        <v>7</v>
      </c>
      <c r="AZ4409" s="6">
        <v>250</v>
      </c>
      <c r="BA4409" s="87" t="s">
        <v>2722</v>
      </c>
      <c r="BB4409" s="39" t="s">
        <v>2414</v>
      </c>
      <c r="BC4409" s="84" t="s">
        <v>2710</v>
      </c>
      <c r="BL4409" s="42" t="s">
        <v>2693</v>
      </c>
      <c r="BM4409" s="43" t="s">
        <v>2688</v>
      </c>
      <c r="BO4409" s="111"/>
      <c r="BP4409" s="19"/>
    </row>
    <row r="4410" spans="1:68" ht="14.4" customHeight="1" x14ac:dyDescent="0.3">
      <c r="A4410" s="116">
        <v>4408</v>
      </c>
      <c r="H4410" t="s">
        <v>2621</v>
      </c>
      <c r="I4410" s="244">
        <v>8</v>
      </c>
      <c r="J4410" s="244">
        <v>97</v>
      </c>
      <c r="K4410" s="244" t="s">
        <v>2519</v>
      </c>
      <c r="L4410" s="244" t="s">
        <v>2506</v>
      </c>
      <c r="M4410" s="244">
        <v>0</v>
      </c>
      <c r="N4410" s="244">
        <v>0</v>
      </c>
      <c r="O4410" s="244" t="s">
        <v>2474</v>
      </c>
      <c r="P4410" s="244" t="s">
        <v>2483</v>
      </c>
      <c r="Q4410" s="244" t="s">
        <v>2520</v>
      </c>
      <c r="R4410" s="6">
        <f t="shared" si="629"/>
        <v>2</v>
      </c>
      <c r="S4410" s="6">
        <f t="shared" si="630"/>
        <v>1</v>
      </c>
      <c r="T4410" s="7">
        <f t="shared" si="631"/>
        <v>127250</v>
      </c>
      <c r="U4410" s="121" t="str">
        <f t="shared" si="632"/>
        <v>1F112</v>
      </c>
      <c r="V4410" s="10">
        <f t="shared" si="633"/>
        <v>241</v>
      </c>
      <c r="W4410" s="10">
        <f t="shared" si="634"/>
        <v>18</v>
      </c>
      <c r="X4410" s="11">
        <f t="shared" si="635"/>
        <v>1</v>
      </c>
      <c r="Y4410" s="11">
        <f t="shared" si="636"/>
        <v>241</v>
      </c>
      <c r="Z4410" s="12" t="str">
        <f t="shared" si="637"/>
        <v>Vessel Heading</v>
      </c>
      <c r="AI4410" s="111"/>
      <c r="AJ4410" s="19"/>
      <c r="AK4410" s="19"/>
      <c r="AL4410" s="21"/>
      <c r="AM4410" s="21"/>
      <c r="AN4410" s="21"/>
      <c r="AO4410" s="21"/>
      <c r="AP4410" s="20"/>
      <c r="AQ4410" s="20"/>
      <c r="AR4410" s="20"/>
      <c r="AS4410" s="20"/>
      <c r="AT4410" s="20"/>
      <c r="AU4410" s="20"/>
      <c r="AV4410" s="20"/>
      <c r="AW4410" s="20"/>
      <c r="AX4410" s="221">
        <v>127250</v>
      </c>
      <c r="AY4410" s="6">
        <v>1</v>
      </c>
      <c r="AZ4410" s="6">
        <v>241</v>
      </c>
      <c r="BA4410" s="87" t="s">
        <v>18</v>
      </c>
      <c r="BB4410" s="39" t="s">
        <v>2462</v>
      </c>
      <c r="BC4410" s="84" t="s">
        <v>2691</v>
      </c>
      <c r="BL4410" s="42" t="s">
        <v>2698</v>
      </c>
      <c r="BM4410" s="43" t="s">
        <v>2688</v>
      </c>
      <c r="BO4410" s="111"/>
      <c r="BP4410" s="19"/>
    </row>
    <row r="4411" spans="1:68" ht="14.4" customHeight="1" x14ac:dyDescent="0.3">
      <c r="A4411" s="116">
        <v>4409</v>
      </c>
      <c r="H4411" t="s">
        <v>2631</v>
      </c>
      <c r="I4411" s="244">
        <v>8</v>
      </c>
      <c r="J4411" s="244" t="s">
        <v>2510</v>
      </c>
      <c r="K4411" s="244" t="s">
        <v>2474</v>
      </c>
      <c r="L4411" s="244" t="s">
        <v>2483</v>
      </c>
      <c r="M4411" s="244" t="s">
        <v>2632</v>
      </c>
      <c r="N4411" s="244">
        <v>24</v>
      </c>
      <c r="O4411" s="244" t="s">
        <v>2531</v>
      </c>
      <c r="P4411" s="244">
        <v>18</v>
      </c>
      <c r="Q4411" s="244" t="s">
        <v>2552</v>
      </c>
      <c r="R4411" s="6">
        <f t="shared" si="629"/>
        <v>6</v>
      </c>
      <c r="S4411" s="6">
        <f t="shared" si="630"/>
        <v>1</v>
      </c>
      <c r="T4411" s="7">
        <f t="shared" si="631"/>
        <v>129540</v>
      </c>
      <c r="U4411" s="121" t="str">
        <f t="shared" si="632"/>
        <v>1FA04</v>
      </c>
      <c r="V4411" s="10">
        <f t="shared" si="633"/>
        <v>250</v>
      </c>
      <c r="W4411" s="10">
        <f t="shared" si="634"/>
        <v>4</v>
      </c>
      <c r="X4411" s="11">
        <f t="shared" si="635"/>
        <v>7</v>
      </c>
      <c r="Y4411" s="11">
        <f t="shared" si="636"/>
        <v>250</v>
      </c>
      <c r="Z4411" s="12" t="str">
        <f t="shared" si="637"/>
        <v>GNSS Sats in View</v>
      </c>
      <c r="AI4411" s="111"/>
      <c r="AJ4411" s="19"/>
      <c r="AK4411" s="19"/>
      <c r="AQ4411" s="34"/>
      <c r="AR4411" s="34"/>
      <c r="AS4411" s="34"/>
      <c r="AT4411" s="34"/>
      <c r="AU4411" s="34"/>
      <c r="AV4411" s="34"/>
      <c r="AW4411" s="34"/>
      <c r="AX4411" s="222">
        <v>129540</v>
      </c>
      <c r="AY4411" s="6">
        <v>7</v>
      </c>
      <c r="AZ4411" s="6">
        <v>250</v>
      </c>
      <c r="BA4411" s="87" t="s">
        <v>2723</v>
      </c>
      <c r="BB4411" s="39" t="s">
        <v>2416</v>
      </c>
      <c r="BC4411" s="84" t="s">
        <v>2710</v>
      </c>
      <c r="BL4411" s="42" t="s">
        <v>2693</v>
      </c>
      <c r="BM4411" s="43" t="s">
        <v>2688</v>
      </c>
      <c r="BO4411" s="111"/>
      <c r="BP4411" s="19"/>
    </row>
    <row r="4412" spans="1:68" ht="14.4" customHeight="1" x14ac:dyDescent="0.3">
      <c r="A4412" s="116">
        <v>4410</v>
      </c>
      <c r="H4412" t="s">
        <v>2622</v>
      </c>
      <c r="I4412" s="244">
        <v>8</v>
      </c>
      <c r="J4412" s="244">
        <v>97</v>
      </c>
      <c r="K4412" s="244">
        <v>0</v>
      </c>
      <c r="L4412" s="244" t="s">
        <v>2563</v>
      </c>
      <c r="M4412" s="244" t="s">
        <v>2520</v>
      </c>
      <c r="N4412" s="244">
        <v>5</v>
      </c>
      <c r="O4412" s="244" t="s">
        <v>2474</v>
      </c>
      <c r="P4412" s="244" t="s">
        <v>2474</v>
      </c>
      <c r="Q4412" s="244" t="s">
        <v>2474</v>
      </c>
      <c r="R4412" s="6">
        <f t="shared" si="629"/>
        <v>2</v>
      </c>
      <c r="S4412" s="6">
        <f t="shared" si="630"/>
        <v>1</v>
      </c>
      <c r="T4412" s="7">
        <f t="shared" si="631"/>
        <v>127251</v>
      </c>
      <c r="U4412" s="121" t="str">
        <f t="shared" si="632"/>
        <v>1F113</v>
      </c>
      <c r="V4412" s="10">
        <f t="shared" si="633"/>
        <v>241</v>
      </c>
      <c r="W4412" s="10">
        <f t="shared" si="634"/>
        <v>19</v>
      </c>
      <c r="X4412" s="11">
        <f t="shared" si="635"/>
        <v>1</v>
      </c>
      <c r="Y4412" s="11">
        <f t="shared" si="636"/>
        <v>241</v>
      </c>
      <c r="Z4412" s="12" t="str">
        <f t="shared" si="637"/>
        <v>Rate of Turn</v>
      </c>
      <c r="AI4412" s="111"/>
      <c r="AJ4412" s="19"/>
      <c r="AK4412" s="19"/>
      <c r="AL4412" s="21"/>
      <c r="AM4412" s="21"/>
      <c r="AN4412" s="21"/>
      <c r="AO4412" s="21"/>
      <c r="AP4412" s="20"/>
      <c r="AQ4412" s="20"/>
      <c r="AR4412" s="20"/>
      <c r="AS4412" s="20"/>
      <c r="AT4412" s="20"/>
      <c r="AU4412" s="20"/>
      <c r="AV4412" s="20"/>
      <c r="AW4412" s="20"/>
      <c r="AX4412" s="221">
        <v>127251</v>
      </c>
      <c r="AY4412" s="6">
        <v>1</v>
      </c>
      <c r="AZ4412" s="6">
        <v>241</v>
      </c>
      <c r="BA4412" s="87" t="s">
        <v>2699</v>
      </c>
      <c r="BB4412" s="39" t="s">
        <v>2700</v>
      </c>
      <c r="BC4412" s="84" t="s">
        <v>2691</v>
      </c>
      <c r="BL4412" s="42" t="s">
        <v>2698</v>
      </c>
      <c r="BM4412" s="43" t="s">
        <v>2688</v>
      </c>
      <c r="BO4412" s="111"/>
      <c r="BP4412" s="19"/>
    </row>
    <row r="4413" spans="1:68" ht="14.4" customHeight="1" x14ac:dyDescent="0.3">
      <c r="A4413" s="116">
        <v>4411</v>
      </c>
      <c r="H4413" t="s">
        <v>2631</v>
      </c>
      <c r="I4413" s="244">
        <v>8</v>
      </c>
      <c r="J4413" s="244" t="s">
        <v>2514</v>
      </c>
      <c r="K4413" s="244">
        <v>68</v>
      </c>
      <c r="L4413" s="244">
        <v>80</v>
      </c>
      <c r="M4413" s="244" t="s">
        <v>2521</v>
      </c>
      <c r="N4413" s="244" t="s">
        <v>2474</v>
      </c>
      <c r="O4413" s="244" t="s">
        <v>2474</v>
      </c>
      <c r="P4413" s="244" t="s">
        <v>2474</v>
      </c>
      <c r="Q4413" s="244" t="s">
        <v>2483</v>
      </c>
      <c r="R4413" s="6">
        <f t="shared" si="629"/>
        <v>6</v>
      </c>
      <c r="S4413" s="6">
        <f t="shared" si="630"/>
        <v>1</v>
      </c>
      <c r="T4413" s="7">
        <f t="shared" si="631"/>
        <v>129540</v>
      </c>
      <c r="U4413" s="121" t="str">
        <f t="shared" si="632"/>
        <v>1FA04</v>
      </c>
      <c r="V4413" s="10">
        <f t="shared" si="633"/>
        <v>250</v>
      </c>
      <c r="W4413" s="10">
        <f t="shared" si="634"/>
        <v>4</v>
      </c>
      <c r="X4413" s="11">
        <f t="shared" si="635"/>
        <v>7</v>
      </c>
      <c r="Y4413" s="11">
        <f t="shared" si="636"/>
        <v>250</v>
      </c>
      <c r="Z4413" s="12" t="str">
        <f t="shared" si="637"/>
        <v>GNSS Sats in View</v>
      </c>
      <c r="AI4413" s="111"/>
      <c r="AJ4413" s="19"/>
      <c r="AK4413" s="19"/>
      <c r="AQ4413" s="34"/>
      <c r="AR4413" s="34"/>
      <c r="AS4413" s="34"/>
      <c r="AT4413" s="34"/>
      <c r="AU4413" s="34"/>
      <c r="AV4413" s="34"/>
      <c r="AW4413" s="34"/>
      <c r="AX4413" s="222">
        <v>129540</v>
      </c>
      <c r="AY4413" s="6">
        <v>7</v>
      </c>
      <c r="AZ4413" s="6">
        <v>250</v>
      </c>
      <c r="BA4413" s="87" t="s">
        <v>2726</v>
      </c>
      <c r="BB4413" s="39" t="s">
        <v>2417</v>
      </c>
      <c r="BC4413" s="84" t="s">
        <v>2710</v>
      </c>
      <c r="BL4413" s="42" t="s">
        <v>2693</v>
      </c>
      <c r="BM4413" s="43" t="s">
        <v>2688</v>
      </c>
      <c r="BO4413" s="111"/>
      <c r="BP4413" s="19"/>
    </row>
    <row r="4414" spans="1:68" ht="14.4" customHeight="1" x14ac:dyDescent="0.3">
      <c r="A4414" s="116">
        <v>4412</v>
      </c>
      <c r="H4414" t="s">
        <v>2631</v>
      </c>
      <c r="I4414" s="244">
        <v>8</v>
      </c>
      <c r="J4414" s="244" t="s">
        <v>2555</v>
      </c>
      <c r="K4414" s="244" t="s">
        <v>2542</v>
      </c>
      <c r="L4414" s="244" t="s">
        <v>2481</v>
      </c>
      <c r="M4414" s="244" t="s">
        <v>2508</v>
      </c>
      <c r="N4414" s="244">
        <v>13</v>
      </c>
      <c r="O4414" s="244">
        <v>64</v>
      </c>
      <c r="P4414" s="244" t="s">
        <v>2670</v>
      </c>
      <c r="Q4414" s="244" t="s">
        <v>2480</v>
      </c>
      <c r="R4414" s="6">
        <f t="shared" si="629"/>
        <v>6</v>
      </c>
      <c r="S4414" s="6">
        <f t="shared" si="630"/>
        <v>1</v>
      </c>
      <c r="T4414" s="7">
        <f t="shared" si="631"/>
        <v>129540</v>
      </c>
      <c r="U4414" s="121" t="str">
        <f t="shared" si="632"/>
        <v>1FA04</v>
      </c>
      <c r="V4414" s="10">
        <f t="shared" si="633"/>
        <v>250</v>
      </c>
      <c r="W4414" s="10">
        <f t="shared" si="634"/>
        <v>4</v>
      </c>
      <c r="X4414" s="11">
        <f t="shared" si="635"/>
        <v>7</v>
      </c>
      <c r="Y4414" s="11">
        <f t="shared" si="636"/>
        <v>250</v>
      </c>
      <c r="Z4414" s="12" t="str">
        <f t="shared" si="637"/>
        <v>GNSS Sats in View</v>
      </c>
      <c r="AI4414" s="111"/>
      <c r="AJ4414" s="19"/>
      <c r="AK4414" s="19"/>
      <c r="AL4414" s="21"/>
      <c r="AM4414" s="21"/>
      <c r="AN4414" s="21"/>
      <c r="AO4414" s="21"/>
      <c r="AP4414" s="20"/>
      <c r="AQ4414" s="20"/>
      <c r="AR4414" s="20"/>
      <c r="AS4414" s="20"/>
      <c r="AT4414" s="20"/>
      <c r="AU4414" s="20"/>
      <c r="AV4414" s="20"/>
      <c r="AW4414" s="20"/>
      <c r="AX4414" s="221">
        <v>129540</v>
      </c>
      <c r="AY4414" s="6">
        <v>7</v>
      </c>
      <c r="AZ4414" s="6">
        <v>250</v>
      </c>
      <c r="BA4414" s="87" t="s">
        <v>2729</v>
      </c>
      <c r="BB4414" s="39" t="s">
        <v>2712</v>
      </c>
      <c r="BC4414" s="84" t="s">
        <v>2710</v>
      </c>
      <c r="BL4414" s="42" t="s">
        <v>2693</v>
      </c>
      <c r="BM4414" s="43" t="s">
        <v>2688</v>
      </c>
      <c r="BO4414" s="111"/>
      <c r="BP4414" s="19"/>
    </row>
    <row r="4415" spans="1:68" ht="14.4" customHeight="1" x14ac:dyDescent="0.3">
      <c r="A4415" s="116">
        <v>4413</v>
      </c>
      <c r="H4415" t="s">
        <v>2631</v>
      </c>
      <c r="I4415" s="244">
        <v>8</v>
      </c>
      <c r="J4415" s="244" t="s">
        <v>2556</v>
      </c>
      <c r="K4415" s="244" t="s">
        <v>2481</v>
      </c>
      <c r="L4415" s="244" t="s">
        <v>2474</v>
      </c>
      <c r="M4415" s="244" t="s">
        <v>2474</v>
      </c>
      <c r="N4415" s="244" t="s">
        <v>2474</v>
      </c>
      <c r="O4415" s="244" t="s">
        <v>2483</v>
      </c>
      <c r="P4415" s="244" t="s">
        <v>2632</v>
      </c>
      <c r="Q4415" s="244">
        <v>3</v>
      </c>
      <c r="R4415" s="6">
        <f t="shared" si="629"/>
        <v>6</v>
      </c>
      <c r="S4415" s="6">
        <f t="shared" si="630"/>
        <v>1</v>
      </c>
      <c r="T4415" s="7">
        <f t="shared" si="631"/>
        <v>129540</v>
      </c>
      <c r="U4415" s="121" t="str">
        <f t="shared" si="632"/>
        <v>1FA04</v>
      </c>
      <c r="V4415" s="10">
        <f t="shared" si="633"/>
        <v>250</v>
      </c>
      <c r="W4415" s="10">
        <f t="shared" si="634"/>
        <v>4</v>
      </c>
      <c r="X4415" s="11">
        <f t="shared" si="635"/>
        <v>7</v>
      </c>
      <c r="Y4415" s="11">
        <f t="shared" si="636"/>
        <v>250</v>
      </c>
      <c r="Z4415" s="12" t="str">
        <f t="shared" si="637"/>
        <v>GNSS Sats in View</v>
      </c>
      <c r="AI4415" s="111"/>
      <c r="AJ4415" s="19"/>
      <c r="AK4415" s="19"/>
      <c r="AQ4415" s="34"/>
      <c r="AR4415" s="34"/>
      <c r="AS4415" s="34"/>
      <c r="AT4415" s="34"/>
      <c r="AU4415" s="34"/>
      <c r="AV4415" s="34"/>
      <c r="AW4415" s="34"/>
      <c r="AX4415" s="222">
        <v>129540</v>
      </c>
      <c r="AY4415" s="6">
        <v>7</v>
      </c>
      <c r="AZ4415" s="6">
        <v>250</v>
      </c>
      <c r="BA4415" s="87" t="s">
        <v>2730</v>
      </c>
      <c r="BB4415" s="39" t="s">
        <v>2731</v>
      </c>
      <c r="BC4415" s="84" t="s">
        <v>2710</v>
      </c>
      <c r="BL4415" s="42" t="s">
        <v>2693</v>
      </c>
      <c r="BM4415" s="43" t="s">
        <v>2688</v>
      </c>
      <c r="BO4415" s="111"/>
      <c r="BP4415" s="19"/>
    </row>
    <row r="4416" spans="1:68" ht="14.4" customHeight="1" x14ac:dyDescent="0.3">
      <c r="A4416" s="116">
        <v>4414</v>
      </c>
      <c r="H4416" t="s">
        <v>2631</v>
      </c>
      <c r="I4416" s="244">
        <v>8</v>
      </c>
      <c r="J4416" s="244" t="s">
        <v>2557</v>
      </c>
      <c r="K4416" s="244" t="s">
        <v>2599</v>
      </c>
      <c r="L4416" s="244">
        <v>11</v>
      </c>
      <c r="M4416" s="244" t="s">
        <v>2492</v>
      </c>
      <c r="N4416" s="244">
        <v>44</v>
      </c>
      <c r="O4416" s="244" t="s">
        <v>2515</v>
      </c>
      <c r="P4416" s="244">
        <v>8</v>
      </c>
      <c r="Q4416" s="244" t="s">
        <v>2474</v>
      </c>
      <c r="R4416" s="6">
        <f t="shared" si="629"/>
        <v>6</v>
      </c>
      <c r="S4416" s="6">
        <f t="shared" si="630"/>
        <v>1</v>
      </c>
      <c r="T4416" s="7">
        <f t="shared" si="631"/>
        <v>129540</v>
      </c>
      <c r="U4416" s="121" t="str">
        <f t="shared" si="632"/>
        <v>1FA04</v>
      </c>
      <c r="V4416" s="10">
        <f t="shared" si="633"/>
        <v>250</v>
      </c>
      <c r="W4416" s="10">
        <f t="shared" si="634"/>
        <v>4</v>
      </c>
      <c r="X4416" s="11">
        <f t="shared" si="635"/>
        <v>7</v>
      </c>
      <c r="Y4416" s="11">
        <f t="shared" si="636"/>
        <v>250</v>
      </c>
      <c r="Z4416" s="12" t="str">
        <f t="shared" si="637"/>
        <v>GNSS Sats in View</v>
      </c>
      <c r="AI4416" s="111"/>
      <c r="AJ4416" s="19"/>
      <c r="AK4416" s="19"/>
      <c r="AL4416" s="21"/>
      <c r="AM4416" s="21"/>
      <c r="AN4416" s="21"/>
      <c r="AO4416" s="21"/>
      <c r="AP4416" s="20"/>
      <c r="AQ4416" s="22"/>
      <c r="AR4416" s="20"/>
      <c r="AS4416" s="20"/>
      <c r="AT4416" s="20"/>
      <c r="AU4416" s="20"/>
      <c r="AV4416" s="20"/>
      <c r="AW4416" s="20"/>
      <c r="AX4416" s="221">
        <v>129540</v>
      </c>
      <c r="AY4416" s="6">
        <v>7</v>
      </c>
      <c r="AZ4416" s="6">
        <v>250</v>
      </c>
      <c r="BA4416" s="87" t="s">
        <v>2732</v>
      </c>
      <c r="BB4416" s="39" t="s">
        <v>2733</v>
      </c>
      <c r="BC4416" s="84" t="s">
        <v>2710</v>
      </c>
      <c r="BL4416" s="42" t="s">
        <v>2693</v>
      </c>
      <c r="BM4416" s="43" t="s">
        <v>2688</v>
      </c>
      <c r="BO4416" s="111">
        <v>25344</v>
      </c>
      <c r="BP4416" s="19" t="s">
        <v>107</v>
      </c>
    </row>
    <row r="4417" spans="1:68" ht="14.4" customHeight="1" x14ac:dyDescent="0.3">
      <c r="A4417" s="116">
        <v>4415</v>
      </c>
      <c r="H4417" t="s">
        <v>2631</v>
      </c>
      <c r="I4417" s="244">
        <v>8</v>
      </c>
      <c r="J4417" s="244" t="s">
        <v>2558</v>
      </c>
      <c r="K4417" s="244" t="s">
        <v>2474</v>
      </c>
      <c r="L4417" s="244" t="s">
        <v>2474</v>
      </c>
      <c r="M4417" s="244" t="s">
        <v>2483</v>
      </c>
      <c r="N4417" s="244" t="s">
        <v>2632</v>
      </c>
      <c r="O4417" s="244">
        <v>13</v>
      </c>
      <c r="P4417" s="244" t="s">
        <v>2635</v>
      </c>
      <c r="Q4417" s="244" t="s">
        <v>2485</v>
      </c>
      <c r="R4417" s="6">
        <f t="shared" si="629"/>
        <v>6</v>
      </c>
      <c r="S4417" s="6">
        <f t="shared" si="630"/>
        <v>1</v>
      </c>
      <c r="T4417" s="7">
        <f t="shared" si="631"/>
        <v>129540</v>
      </c>
      <c r="U4417" s="121" t="str">
        <f t="shared" si="632"/>
        <v>1FA04</v>
      </c>
      <c r="V4417" s="10">
        <f t="shared" si="633"/>
        <v>250</v>
      </c>
      <c r="W4417" s="10">
        <f t="shared" si="634"/>
        <v>4</v>
      </c>
      <c r="X4417" s="11">
        <f t="shared" si="635"/>
        <v>7</v>
      </c>
      <c r="Y4417" s="11">
        <f t="shared" si="636"/>
        <v>250</v>
      </c>
      <c r="Z4417" s="12" t="str">
        <f t="shared" si="637"/>
        <v>GNSS Sats in View</v>
      </c>
      <c r="AI4417" s="111"/>
      <c r="AJ4417" s="19"/>
      <c r="AK4417" s="19"/>
      <c r="AQ4417" s="37"/>
      <c r="AR4417" s="34"/>
      <c r="AS4417" s="34"/>
      <c r="AT4417" s="34"/>
      <c r="AU4417" s="34"/>
      <c r="AV4417" s="34"/>
      <c r="AW4417" s="34"/>
      <c r="AX4417" s="222">
        <v>129540</v>
      </c>
      <c r="AY4417" s="6">
        <v>7</v>
      </c>
      <c r="AZ4417" s="6">
        <v>250</v>
      </c>
      <c r="BA4417" s="87" t="s">
        <v>2734</v>
      </c>
      <c r="BB4417" s="39" t="s">
        <v>2735</v>
      </c>
      <c r="BC4417" s="84" t="s">
        <v>2710</v>
      </c>
      <c r="BL4417" s="42" t="s">
        <v>2693</v>
      </c>
      <c r="BM4417" s="43" t="s">
        <v>2688</v>
      </c>
      <c r="BO4417" s="111">
        <v>45824</v>
      </c>
      <c r="BP4417" s="19" t="s">
        <v>186</v>
      </c>
    </row>
    <row r="4418" spans="1:68" ht="14.4" customHeight="1" x14ac:dyDescent="0.3">
      <c r="A4418" s="116">
        <v>4416</v>
      </c>
      <c r="H4418" t="s">
        <v>2631</v>
      </c>
      <c r="I4418" s="244">
        <v>8</v>
      </c>
      <c r="J4418" s="244" t="s">
        <v>2560</v>
      </c>
      <c r="K4418" s="244">
        <v>37</v>
      </c>
      <c r="L4418" s="244" t="s">
        <v>2545</v>
      </c>
      <c r="M4418" s="244" t="s">
        <v>2532</v>
      </c>
      <c r="N4418" s="244" t="s">
        <v>2485</v>
      </c>
      <c r="O4418" s="244" t="s">
        <v>2474</v>
      </c>
      <c r="P4418" s="244" t="s">
        <v>2474</v>
      </c>
      <c r="Q4418" s="244" t="s">
        <v>2474</v>
      </c>
      <c r="R4418" s="6">
        <f t="shared" si="629"/>
        <v>6</v>
      </c>
      <c r="S4418" s="6">
        <f t="shared" si="630"/>
        <v>1</v>
      </c>
      <c r="T4418" s="7">
        <f t="shared" si="631"/>
        <v>129540</v>
      </c>
      <c r="U4418" s="121" t="str">
        <f t="shared" si="632"/>
        <v>1FA04</v>
      </c>
      <c r="V4418" s="10">
        <f t="shared" si="633"/>
        <v>250</v>
      </c>
      <c r="W4418" s="10">
        <f t="shared" si="634"/>
        <v>4</v>
      </c>
      <c r="X4418" s="11">
        <f t="shared" si="635"/>
        <v>7</v>
      </c>
      <c r="Y4418" s="11">
        <f t="shared" si="636"/>
        <v>250</v>
      </c>
      <c r="Z4418" s="12" t="str">
        <f t="shared" si="637"/>
        <v>GNSS Sats in View</v>
      </c>
      <c r="AI4418" s="111"/>
      <c r="AJ4418" s="19"/>
      <c r="AK4418" s="19"/>
      <c r="AL4418" s="21"/>
      <c r="AM4418" s="21"/>
      <c r="AN4418" s="21"/>
      <c r="AO4418" s="21"/>
      <c r="AP4418" s="20"/>
      <c r="AQ4418" s="22"/>
      <c r="AR4418" s="20"/>
      <c r="AS4418" s="20"/>
      <c r="AT4418" s="20"/>
      <c r="AU4418" s="20"/>
      <c r="AV4418" s="20"/>
      <c r="AW4418" s="20"/>
      <c r="AX4418" s="221">
        <v>129540</v>
      </c>
      <c r="AY4418" s="6">
        <v>7</v>
      </c>
      <c r="AZ4418" s="6">
        <v>250</v>
      </c>
      <c r="BA4418" s="87" t="s">
        <v>2736</v>
      </c>
      <c r="BB4418" s="39" t="s">
        <v>2737</v>
      </c>
      <c r="BC4418" s="84" t="s">
        <v>2710</v>
      </c>
      <c r="BL4418" s="42" t="s">
        <v>2693</v>
      </c>
      <c r="BM4418" s="43" t="s">
        <v>2688</v>
      </c>
      <c r="BO4418" s="111">
        <v>53504</v>
      </c>
      <c r="BP4418" s="19" t="s">
        <v>215</v>
      </c>
    </row>
    <row r="4419" spans="1:68" ht="14.4" customHeight="1" x14ac:dyDescent="0.3">
      <c r="A4419" s="116">
        <v>4417</v>
      </c>
      <c r="H4419" t="s">
        <v>2631</v>
      </c>
      <c r="I4419" s="244">
        <v>8</v>
      </c>
      <c r="J4419" s="244" t="s">
        <v>2561</v>
      </c>
      <c r="K4419" s="244" t="s">
        <v>2483</v>
      </c>
      <c r="L4419" s="244" t="s">
        <v>2632</v>
      </c>
      <c r="M4419" s="244">
        <v>14</v>
      </c>
      <c r="N4419" s="244" t="s">
        <v>2636</v>
      </c>
      <c r="O4419" s="244">
        <v>8</v>
      </c>
      <c r="P4419" s="244">
        <v>87</v>
      </c>
      <c r="Q4419" s="244" t="s">
        <v>2558</v>
      </c>
      <c r="R4419" s="6">
        <f t="shared" si="629"/>
        <v>6</v>
      </c>
      <c r="S4419" s="6">
        <f t="shared" si="630"/>
        <v>1</v>
      </c>
      <c r="T4419" s="7">
        <f t="shared" si="631"/>
        <v>129540</v>
      </c>
      <c r="U4419" s="121" t="str">
        <f t="shared" si="632"/>
        <v>1FA04</v>
      </c>
      <c r="V4419" s="10">
        <f t="shared" si="633"/>
        <v>250</v>
      </c>
      <c r="W4419" s="10">
        <f t="shared" si="634"/>
        <v>4</v>
      </c>
      <c r="X4419" s="11">
        <f t="shared" si="635"/>
        <v>7</v>
      </c>
      <c r="Y4419" s="11">
        <f t="shared" si="636"/>
        <v>250</v>
      </c>
      <c r="Z4419" s="12" t="str">
        <f t="shared" si="637"/>
        <v>GNSS Sats in View</v>
      </c>
      <c r="AI4419" s="111"/>
      <c r="AJ4419" s="19"/>
      <c r="AK4419" s="19"/>
      <c r="AQ4419" s="37"/>
      <c r="AR4419" s="34"/>
      <c r="AS4419" s="34"/>
      <c r="AT4419" s="34"/>
      <c r="AU4419" s="34"/>
      <c r="AV4419" s="34"/>
      <c r="AW4419" s="34"/>
      <c r="AX4419" s="222">
        <v>129540</v>
      </c>
      <c r="AY4419" s="6">
        <v>7</v>
      </c>
      <c r="AZ4419" s="6">
        <v>250</v>
      </c>
      <c r="BA4419" s="87" t="s">
        <v>2738</v>
      </c>
      <c r="BB4419" s="39" t="s">
        <v>2739</v>
      </c>
      <c r="BC4419" s="84" t="s">
        <v>2710</v>
      </c>
      <c r="BL4419" s="42" t="s">
        <v>2693</v>
      </c>
      <c r="BM4419" s="43" t="s">
        <v>2688</v>
      </c>
      <c r="BO4419" s="111">
        <v>59392</v>
      </c>
      <c r="BP4419" s="19" t="s">
        <v>236</v>
      </c>
    </row>
    <row r="4420" spans="1:68" ht="14.4" customHeight="1" x14ac:dyDescent="0.3">
      <c r="A4420" s="116">
        <v>4418</v>
      </c>
      <c r="H4420" t="s">
        <v>2631</v>
      </c>
      <c r="I4420" s="244">
        <v>8</v>
      </c>
      <c r="J4420" s="244" t="s">
        <v>2562</v>
      </c>
      <c r="K4420" s="244" t="s">
        <v>2487</v>
      </c>
      <c r="L4420" s="244" t="s">
        <v>2521</v>
      </c>
      <c r="M4420" s="244" t="s">
        <v>2474</v>
      </c>
      <c r="N4420" s="244" t="s">
        <v>2474</v>
      </c>
      <c r="O4420" s="244" t="s">
        <v>2474</v>
      </c>
      <c r="P4420" s="244" t="s">
        <v>2483</v>
      </c>
      <c r="Q4420" s="244" t="s">
        <v>2632</v>
      </c>
      <c r="R4420" s="6">
        <f t="shared" si="629"/>
        <v>6</v>
      </c>
      <c r="S4420" s="6">
        <f t="shared" si="630"/>
        <v>1</v>
      </c>
      <c r="T4420" s="7">
        <f t="shared" si="631"/>
        <v>129540</v>
      </c>
      <c r="U4420" s="121" t="str">
        <f t="shared" si="632"/>
        <v>1FA04</v>
      </c>
      <c r="V4420" s="10">
        <f t="shared" si="633"/>
        <v>250</v>
      </c>
      <c r="W4420" s="10">
        <f t="shared" si="634"/>
        <v>4</v>
      </c>
      <c r="X4420" s="11">
        <f t="shared" si="635"/>
        <v>7</v>
      </c>
      <c r="Y4420" s="11">
        <f t="shared" si="636"/>
        <v>250</v>
      </c>
      <c r="Z4420" s="12" t="str">
        <f t="shared" si="637"/>
        <v>GNSS Sats in View</v>
      </c>
      <c r="AI4420" s="111"/>
      <c r="AJ4420" s="19"/>
      <c r="AK4420" s="19"/>
      <c r="AL4420" s="21"/>
      <c r="AM4420" s="21"/>
      <c r="AN4420" s="21"/>
      <c r="AO4420" s="21"/>
      <c r="AP4420" s="20"/>
      <c r="AQ4420" s="22"/>
      <c r="AR4420" s="20"/>
      <c r="AS4420" s="20"/>
      <c r="AT4420" s="20"/>
      <c r="AU4420" s="20"/>
      <c r="AV4420" s="20"/>
      <c r="AW4420" s="20"/>
      <c r="AX4420" s="221">
        <v>129540</v>
      </c>
      <c r="AY4420" s="6">
        <v>7</v>
      </c>
      <c r="AZ4420" s="6">
        <v>250</v>
      </c>
      <c r="BA4420" s="87" t="s">
        <v>2740</v>
      </c>
      <c r="BB4420" s="39" t="s">
        <v>2741</v>
      </c>
      <c r="BC4420" s="84" t="s">
        <v>2710</v>
      </c>
      <c r="BL4420" s="42" t="s">
        <v>2693</v>
      </c>
      <c r="BM4420" s="43" t="s">
        <v>2688</v>
      </c>
      <c r="BO4420" s="111">
        <v>61506</v>
      </c>
      <c r="BP4420" s="19" t="s">
        <v>308</v>
      </c>
    </row>
    <row r="4421" spans="1:68" ht="14.4" customHeight="1" x14ac:dyDescent="0.3">
      <c r="A4421" s="116">
        <v>4419</v>
      </c>
      <c r="H4421" t="s">
        <v>2623</v>
      </c>
      <c r="I4421" s="244">
        <v>8</v>
      </c>
      <c r="J4421" s="244">
        <v>98</v>
      </c>
      <c r="K4421" s="244">
        <v>37</v>
      </c>
      <c r="L4421" s="244">
        <v>3</v>
      </c>
      <c r="M4421" s="244">
        <v>95</v>
      </c>
      <c r="N4421" s="244">
        <v>74</v>
      </c>
      <c r="O4421" s="244" t="s">
        <v>2515</v>
      </c>
      <c r="P4421" s="244" t="s">
        <v>2474</v>
      </c>
      <c r="Q4421" s="244" t="s">
        <v>2474</v>
      </c>
      <c r="R4421" s="6">
        <f t="shared" si="629"/>
        <v>2</v>
      </c>
      <c r="S4421" s="6">
        <f t="shared" si="630"/>
        <v>1</v>
      </c>
      <c r="T4421" s="7">
        <f t="shared" si="631"/>
        <v>130306</v>
      </c>
      <c r="U4421" s="121" t="str">
        <f t="shared" si="632"/>
        <v>1FD02</v>
      </c>
      <c r="V4421" s="10">
        <f t="shared" si="633"/>
        <v>253</v>
      </c>
      <c r="W4421" s="10">
        <f t="shared" si="634"/>
        <v>2</v>
      </c>
      <c r="X4421" s="11">
        <f t="shared" si="635"/>
        <v>1</v>
      </c>
      <c r="Y4421" s="11">
        <f t="shared" si="636"/>
        <v>253</v>
      </c>
      <c r="Z4421" s="12" t="str">
        <f t="shared" si="637"/>
        <v>Wind Data</v>
      </c>
      <c r="AI4421" s="111"/>
      <c r="AJ4421" s="19"/>
      <c r="AK4421" s="19"/>
      <c r="AQ4421" s="37"/>
      <c r="AR4421" s="34"/>
      <c r="AS4421" s="34"/>
      <c r="AT4421" s="34"/>
      <c r="AU4421" s="34"/>
      <c r="AV4421" s="34"/>
      <c r="AW4421" s="34"/>
      <c r="AX4421" s="222">
        <v>130306</v>
      </c>
      <c r="AY4421" s="6">
        <v>1</v>
      </c>
      <c r="AZ4421" s="6">
        <v>253</v>
      </c>
      <c r="BA4421" s="87" t="s">
        <v>2701</v>
      </c>
      <c r="BB4421" s="39" t="s">
        <v>2957</v>
      </c>
      <c r="BC4421" s="84" t="s">
        <v>2349</v>
      </c>
      <c r="BD4421" s="38" t="s">
        <v>2702</v>
      </c>
      <c r="BE4421" s="39" t="s">
        <v>3168</v>
      </c>
      <c r="BF4421" s="90" t="s">
        <v>2691</v>
      </c>
      <c r="BJ4421" s="47" t="s">
        <v>2703</v>
      </c>
      <c r="BL4421" s="42" t="s">
        <v>2698</v>
      </c>
      <c r="BM4421" s="43" t="s">
        <v>2688</v>
      </c>
      <c r="BO4421" s="111">
        <v>61644</v>
      </c>
      <c r="BP4421" s="19" t="s">
        <v>365</v>
      </c>
    </row>
    <row r="4422" spans="1:68" ht="14.4" customHeight="1" x14ac:dyDescent="0.3">
      <c r="A4422" s="116">
        <v>4420</v>
      </c>
      <c r="H4422" t="s">
        <v>2631</v>
      </c>
      <c r="I4422" s="244">
        <v>8</v>
      </c>
      <c r="J4422" s="244" t="s">
        <v>2633</v>
      </c>
      <c r="K4422" s="244">
        <v>11</v>
      </c>
      <c r="L4422" s="244">
        <v>17</v>
      </c>
      <c r="M4422" s="244">
        <v>4</v>
      </c>
      <c r="N4422" s="244">
        <v>94</v>
      </c>
      <c r="O4422" s="244">
        <v>92</v>
      </c>
      <c r="P4422" s="244">
        <v>80</v>
      </c>
      <c r="Q4422" s="244" t="s">
        <v>2521</v>
      </c>
      <c r="R4422" s="6">
        <f t="shared" si="629"/>
        <v>6</v>
      </c>
      <c r="S4422" s="6">
        <f t="shared" si="630"/>
        <v>1</v>
      </c>
      <c r="T4422" s="7">
        <f t="shared" si="631"/>
        <v>129540</v>
      </c>
      <c r="U4422" s="121" t="str">
        <f t="shared" si="632"/>
        <v>1FA04</v>
      </c>
      <c r="V4422" s="10">
        <f t="shared" si="633"/>
        <v>250</v>
      </c>
      <c r="W4422" s="10">
        <f t="shared" si="634"/>
        <v>4</v>
      </c>
      <c r="X4422" s="11">
        <f t="shared" si="635"/>
        <v>7</v>
      </c>
      <c r="Y4422" s="11">
        <f t="shared" si="636"/>
        <v>250</v>
      </c>
      <c r="Z4422" s="12" t="str">
        <f t="shared" si="637"/>
        <v>GNSS Sats in View</v>
      </c>
      <c r="AI4422" s="111"/>
      <c r="AJ4422" s="19"/>
      <c r="AK4422" s="19"/>
      <c r="AL4422" s="21"/>
      <c r="AM4422" s="21"/>
      <c r="AN4422" s="21"/>
      <c r="AO4422" s="21"/>
      <c r="AP4422" s="20"/>
      <c r="AQ4422" s="22"/>
      <c r="AR4422" s="20"/>
      <c r="AS4422" s="20"/>
      <c r="AT4422" s="20"/>
      <c r="AU4422" s="20"/>
      <c r="AV4422" s="20"/>
      <c r="AW4422" s="20"/>
      <c r="AX4422" s="221">
        <v>129540</v>
      </c>
      <c r="AY4422" s="6">
        <v>7</v>
      </c>
      <c r="AZ4422" s="6">
        <v>250</v>
      </c>
      <c r="BA4422" s="87" t="s">
        <v>2742</v>
      </c>
      <c r="BB4422" s="39" t="s">
        <v>2743</v>
      </c>
      <c r="BC4422" s="84" t="s">
        <v>2710</v>
      </c>
      <c r="BL4422" s="42" t="s">
        <v>2693</v>
      </c>
      <c r="BM4422" s="43" t="s">
        <v>2688</v>
      </c>
      <c r="BO4422" s="111">
        <v>61671</v>
      </c>
      <c r="BP4422" s="19" t="s">
        <v>382</v>
      </c>
    </row>
    <row r="4423" spans="1:68" ht="14.4" customHeight="1" x14ac:dyDescent="0.3">
      <c r="A4423" s="116">
        <v>4421</v>
      </c>
      <c r="H4423" t="s">
        <v>2631</v>
      </c>
      <c r="I4423" s="244">
        <v>8</v>
      </c>
      <c r="J4423" s="244" t="s">
        <v>2634</v>
      </c>
      <c r="K4423" s="244" t="s">
        <v>2474</v>
      </c>
      <c r="L4423" s="244" t="s">
        <v>2474</v>
      </c>
      <c r="M4423" s="244" t="s">
        <v>2474</v>
      </c>
      <c r="N4423" s="244" t="s">
        <v>2483</v>
      </c>
      <c r="O4423" s="244" t="s">
        <v>2632</v>
      </c>
      <c r="P4423" s="244" t="s">
        <v>2484</v>
      </c>
      <c r="Q4423" s="244" t="s">
        <v>2611</v>
      </c>
      <c r="R4423" s="6">
        <f t="shared" si="629"/>
        <v>6</v>
      </c>
      <c r="S4423" s="6">
        <f t="shared" si="630"/>
        <v>1</v>
      </c>
      <c r="T4423" s="7">
        <f t="shared" si="631"/>
        <v>129540</v>
      </c>
      <c r="U4423" s="121" t="str">
        <f t="shared" si="632"/>
        <v>1FA04</v>
      </c>
      <c r="V4423" s="10">
        <f t="shared" si="633"/>
        <v>250</v>
      </c>
      <c r="W4423" s="10">
        <f t="shared" si="634"/>
        <v>4</v>
      </c>
      <c r="X4423" s="11">
        <f t="shared" si="635"/>
        <v>7</v>
      </c>
      <c r="Y4423" s="11">
        <f t="shared" si="636"/>
        <v>250</v>
      </c>
      <c r="Z4423" s="12" t="str">
        <f t="shared" si="637"/>
        <v>GNSS Sats in View</v>
      </c>
      <c r="AI4423" s="111"/>
      <c r="AJ4423" s="19"/>
      <c r="AK4423" s="19"/>
      <c r="AQ4423" s="37"/>
      <c r="AR4423" s="34"/>
      <c r="AS4423" s="34"/>
      <c r="AT4423" s="34"/>
      <c r="AU4423" s="34"/>
      <c r="AV4423" s="34"/>
      <c r="AW4423" s="34"/>
      <c r="AX4423" s="222">
        <v>129540</v>
      </c>
      <c r="AY4423" s="6">
        <v>7</v>
      </c>
      <c r="AZ4423" s="6">
        <v>250</v>
      </c>
      <c r="BA4423" s="87" t="s">
        <v>2744</v>
      </c>
      <c r="BB4423" s="39" t="s">
        <v>2745</v>
      </c>
      <c r="BC4423" s="84" t="s">
        <v>2710</v>
      </c>
      <c r="BL4423" s="42" t="s">
        <v>2693</v>
      </c>
      <c r="BM4423" s="43" t="s">
        <v>2688</v>
      </c>
      <c r="BO4423" s="111">
        <v>61733</v>
      </c>
      <c r="BP4423" s="19" t="s">
        <v>437</v>
      </c>
    </row>
    <row r="4424" spans="1:68" ht="14.4" customHeight="1" x14ac:dyDescent="0.3">
      <c r="A4424" s="116">
        <v>4422</v>
      </c>
      <c r="H4424" t="s">
        <v>2631</v>
      </c>
      <c r="I4424" s="244">
        <v>8</v>
      </c>
      <c r="J4424" s="244" t="s">
        <v>2564</v>
      </c>
      <c r="K4424" s="244">
        <v>1</v>
      </c>
      <c r="L4424" s="244" t="s">
        <v>2634</v>
      </c>
      <c r="M4424" s="244">
        <v>15</v>
      </c>
      <c r="N4424" s="244">
        <v>0</v>
      </c>
      <c r="O4424" s="244">
        <v>0</v>
      </c>
      <c r="P4424" s="244" t="s">
        <v>2474</v>
      </c>
      <c r="Q4424" s="244" t="s">
        <v>2474</v>
      </c>
      <c r="R4424" s="6">
        <f t="shared" si="629"/>
        <v>6</v>
      </c>
      <c r="S4424" s="6">
        <f t="shared" si="630"/>
        <v>1</v>
      </c>
      <c r="T4424" s="7">
        <f t="shared" si="631"/>
        <v>129540</v>
      </c>
      <c r="U4424" s="121" t="str">
        <f t="shared" si="632"/>
        <v>1FA04</v>
      </c>
      <c r="V4424" s="10">
        <f t="shared" si="633"/>
        <v>250</v>
      </c>
      <c r="W4424" s="10">
        <f t="shared" si="634"/>
        <v>4</v>
      </c>
      <c r="X4424" s="11">
        <f t="shared" si="635"/>
        <v>7</v>
      </c>
      <c r="Y4424" s="11">
        <f t="shared" si="636"/>
        <v>250</v>
      </c>
      <c r="Z4424" s="12" t="str">
        <f t="shared" si="637"/>
        <v>GNSS Sats in View</v>
      </c>
      <c r="AI4424" s="111"/>
      <c r="AJ4424" s="19"/>
      <c r="AK4424" s="19"/>
      <c r="AL4424" s="21"/>
      <c r="AM4424" s="21"/>
      <c r="AN4424" s="21"/>
      <c r="AO4424" s="21"/>
      <c r="AP4424" s="20"/>
      <c r="AQ4424" s="22"/>
      <c r="AR4424" s="20"/>
      <c r="AS4424" s="20"/>
      <c r="AT4424" s="20"/>
      <c r="AU4424" s="20"/>
      <c r="AV4424" s="20"/>
      <c r="AW4424" s="20"/>
      <c r="AX4424" s="221">
        <v>129540</v>
      </c>
      <c r="AY4424" s="6">
        <v>7</v>
      </c>
      <c r="AZ4424" s="6">
        <v>250</v>
      </c>
      <c r="BA4424" s="87" t="s">
        <v>2746</v>
      </c>
      <c r="BB4424" s="39" t="s">
        <v>2747</v>
      </c>
      <c r="BC4424" s="84" t="s">
        <v>2710</v>
      </c>
      <c r="BL4424" s="42" t="s">
        <v>2693</v>
      </c>
      <c r="BM4424" s="43" t="s">
        <v>2688</v>
      </c>
      <c r="BO4424" s="111">
        <v>61779</v>
      </c>
      <c r="BP4424" s="19" t="s">
        <v>483</v>
      </c>
    </row>
    <row r="4425" spans="1:68" ht="14.4" customHeight="1" x14ac:dyDescent="0.3">
      <c r="A4425" s="116">
        <v>4423</v>
      </c>
      <c r="H4425" t="s">
        <v>2631</v>
      </c>
      <c r="I4425" s="244">
        <v>8</v>
      </c>
      <c r="J4425" s="244" t="s">
        <v>2625</v>
      </c>
      <c r="K4425" s="244" t="s">
        <v>2474</v>
      </c>
      <c r="L4425" s="244" t="s">
        <v>2483</v>
      </c>
      <c r="M4425" s="244" t="s">
        <v>2542</v>
      </c>
      <c r="N4425" s="244" t="s">
        <v>2602</v>
      </c>
      <c r="O4425" s="244" t="s">
        <v>2531</v>
      </c>
      <c r="P4425" s="244">
        <v>9</v>
      </c>
      <c r="Q4425" s="244" t="s">
        <v>2540</v>
      </c>
      <c r="R4425" s="6">
        <f t="shared" si="629"/>
        <v>6</v>
      </c>
      <c r="S4425" s="6">
        <f t="shared" si="630"/>
        <v>1</v>
      </c>
      <c r="T4425" s="7">
        <f t="shared" si="631"/>
        <v>129540</v>
      </c>
      <c r="U4425" s="121" t="str">
        <f t="shared" si="632"/>
        <v>1FA04</v>
      </c>
      <c r="V4425" s="10">
        <f t="shared" si="633"/>
        <v>250</v>
      </c>
      <c r="W4425" s="10">
        <f t="shared" si="634"/>
        <v>4</v>
      </c>
      <c r="X4425" s="11">
        <f t="shared" si="635"/>
        <v>7</v>
      </c>
      <c r="Y4425" s="11">
        <f t="shared" si="636"/>
        <v>250</v>
      </c>
      <c r="Z4425" s="12" t="str">
        <f t="shared" si="637"/>
        <v>GNSS Sats in View</v>
      </c>
      <c r="AI4425" s="111"/>
      <c r="AJ4425" s="19"/>
      <c r="AK4425" s="19"/>
      <c r="AQ4425" s="37"/>
      <c r="AR4425" s="34"/>
      <c r="AS4425" s="34"/>
      <c r="AT4425" s="34"/>
      <c r="AU4425" s="34"/>
      <c r="AV4425" s="34"/>
      <c r="AW4425" s="34"/>
      <c r="AX4425" s="222">
        <v>129540</v>
      </c>
      <c r="AY4425" s="6">
        <v>7</v>
      </c>
      <c r="AZ4425" s="6">
        <v>250</v>
      </c>
      <c r="BA4425" s="87" t="s">
        <v>2748</v>
      </c>
      <c r="BB4425" s="39" t="s">
        <v>2749</v>
      </c>
      <c r="BC4425" s="84" t="s">
        <v>2710</v>
      </c>
      <c r="BL4425" s="42" t="s">
        <v>2693</v>
      </c>
      <c r="BM4425" s="43" t="s">
        <v>2688</v>
      </c>
      <c r="BO4425" s="111">
        <v>64380</v>
      </c>
      <c r="BP4425" s="19" t="s">
        <v>555</v>
      </c>
    </row>
    <row r="4426" spans="1:68" ht="14.4" customHeight="1" x14ac:dyDescent="0.3">
      <c r="A4426" s="116">
        <v>4424</v>
      </c>
      <c r="H4426" t="s">
        <v>2631</v>
      </c>
      <c r="I4426" s="244">
        <v>8</v>
      </c>
      <c r="J4426" s="244" t="s">
        <v>2565</v>
      </c>
      <c r="K4426" s="244">
        <v>80</v>
      </c>
      <c r="L4426" s="244">
        <v>0</v>
      </c>
      <c r="M4426" s="244">
        <v>0</v>
      </c>
      <c r="N4426" s="244" t="s">
        <v>2474</v>
      </c>
      <c r="O4426" s="244" t="s">
        <v>2474</v>
      </c>
      <c r="P4426" s="244" t="s">
        <v>2474</v>
      </c>
      <c r="Q4426" s="244" t="s">
        <v>2483</v>
      </c>
      <c r="R4426" s="6">
        <f t="shared" si="629"/>
        <v>6</v>
      </c>
      <c r="S4426" s="6">
        <f t="shared" si="630"/>
        <v>1</v>
      </c>
      <c r="T4426" s="7">
        <f t="shared" si="631"/>
        <v>129540</v>
      </c>
      <c r="U4426" s="121" t="str">
        <f t="shared" si="632"/>
        <v>1FA04</v>
      </c>
      <c r="V4426" s="10">
        <f t="shared" si="633"/>
        <v>250</v>
      </c>
      <c r="W4426" s="10">
        <f t="shared" si="634"/>
        <v>4</v>
      </c>
      <c r="X4426" s="11">
        <f t="shared" si="635"/>
        <v>7</v>
      </c>
      <c r="Y4426" s="11">
        <f t="shared" si="636"/>
        <v>250</v>
      </c>
      <c r="Z4426" s="12" t="str">
        <f t="shared" si="637"/>
        <v>GNSS Sats in View</v>
      </c>
      <c r="AI4426" s="111"/>
      <c r="AJ4426" s="19"/>
      <c r="AK4426" s="19"/>
      <c r="AL4426" s="21"/>
      <c r="AM4426" s="21"/>
      <c r="AN4426" s="21"/>
      <c r="AO4426" s="21"/>
      <c r="AP4426" s="20"/>
      <c r="AQ4426" s="22"/>
      <c r="AR4426" s="20"/>
      <c r="AS4426" s="20"/>
      <c r="AT4426" s="20"/>
      <c r="AU4426" s="20"/>
      <c r="AV4426" s="20"/>
      <c r="AW4426" s="20"/>
      <c r="AX4426" s="221">
        <v>129540</v>
      </c>
      <c r="AY4426" s="6">
        <v>7</v>
      </c>
      <c r="AZ4426" s="6">
        <v>250</v>
      </c>
      <c r="BA4426" s="87" t="s">
        <v>2750</v>
      </c>
      <c r="BB4426" s="39" t="s">
        <v>2751</v>
      </c>
      <c r="BC4426" s="84" t="s">
        <v>2710</v>
      </c>
      <c r="BL4426" s="42" t="s">
        <v>2693</v>
      </c>
      <c r="BM4426" s="43" t="s">
        <v>2688</v>
      </c>
      <c r="BO4426" s="111">
        <v>64398</v>
      </c>
      <c r="BP4426" s="19" t="s">
        <v>573</v>
      </c>
    </row>
    <row r="4427" spans="1:68" ht="14.4" customHeight="1" x14ac:dyDescent="0.3">
      <c r="A4427" s="116">
        <v>4425</v>
      </c>
      <c r="H4427" t="s">
        <v>2631</v>
      </c>
      <c r="I4427" s="244">
        <v>8</v>
      </c>
      <c r="J4427" s="244" t="s">
        <v>2670</v>
      </c>
      <c r="K4427" s="244" t="s">
        <v>2528</v>
      </c>
      <c r="L4427" s="244" t="s">
        <v>2554</v>
      </c>
      <c r="M4427" s="244" t="s">
        <v>2481</v>
      </c>
      <c r="N4427" s="244">
        <v>2</v>
      </c>
      <c r="O4427" s="244">
        <v>50</v>
      </c>
      <c r="P4427" s="244" t="s">
        <v>2539</v>
      </c>
      <c r="Q4427" s="244">
        <v>0</v>
      </c>
      <c r="R4427" s="6">
        <f t="shared" si="629"/>
        <v>6</v>
      </c>
      <c r="S4427" s="6">
        <f t="shared" si="630"/>
        <v>1</v>
      </c>
      <c r="T4427" s="7">
        <f t="shared" si="631"/>
        <v>129540</v>
      </c>
      <c r="U4427" s="121" t="str">
        <f t="shared" si="632"/>
        <v>1FA04</v>
      </c>
      <c r="V4427" s="10">
        <f t="shared" si="633"/>
        <v>250</v>
      </c>
      <c r="W4427" s="10">
        <f t="shared" si="634"/>
        <v>4</v>
      </c>
      <c r="X4427" s="11">
        <f t="shared" si="635"/>
        <v>7</v>
      </c>
      <c r="Y4427" s="11">
        <f t="shared" si="636"/>
        <v>250</v>
      </c>
      <c r="Z4427" s="12" t="str">
        <f t="shared" si="637"/>
        <v>GNSS Sats in View</v>
      </c>
      <c r="AI4427" s="111"/>
      <c r="AJ4427" s="19"/>
      <c r="AK4427" s="19"/>
      <c r="AQ4427" s="37"/>
      <c r="AR4427" s="34"/>
      <c r="AS4427" s="34"/>
      <c r="AT4427" s="34"/>
      <c r="AU4427" s="34"/>
      <c r="AV4427" s="34"/>
      <c r="AW4427" s="34"/>
      <c r="AX4427" s="222">
        <v>129540</v>
      </c>
      <c r="AY4427" s="6">
        <v>7</v>
      </c>
      <c r="AZ4427" s="6">
        <v>250</v>
      </c>
      <c r="BA4427" s="87" t="s">
        <v>2752</v>
      </c>
      <c r="BB4427" s="39" t="s">
        <v>2753</v>
      </c>
      <c r="BC4427" s="84" t="s">
        <v>2710</v>
      </c>
      <c r="BL4427" s="42" t="s">
        <v>2693</v>
      </c>
      <c r="BM4427" s="43" t="s">
        <v>2688</v>
      </c>
      <c r="BO4427" s="111">
        <v>64429</v>
      </c>
      <c r="BP4427" s="19" t="s">
        <v>604</v>
      </c>
    </row>
    <row r="4428" spans="1:68" ht="14.4" customHeight="1" x14ac:dyDescent="0.3">
      <c r="A4428" s="116">
        <v>4426</v>
      </c>
      <c r="H4428" t="s">
        <v>2631</v>
      </c>
      <c r="I4428" s="244">
        <v>8</v>
      </c>
      <c r="J4428" s="244" t="s">
        <v>2660</v>
      </c>
      <c r="K4428" s="244">
        <v>0</v>
      </c>
      <c r="L4428" s="244" t="s">
        <v>2474</v>
      </c>
      <c r="M4428" s="244" t="s">
        <v>2474</v>
      </c>
      <c r="N4428" s="244" t="s">
        <v>2474</v>
      </c>
      <c r="O4428" s="244" t="s">
        <v>2483</v>
      </c>
      <c r="P4428" s="244" t="s">
        <v>2528</v>
      </c>
      <c r="Q4428" s="244">
        <v>10</v>
      </c>
      <c r="R4428" s="6">
        <f t="shared" si="629"/>
        <v>6</v>
      </c>
      <c r="S4428" s="6">
        <f t="shared" si="630"/>
        <v>1</v>
      </c>
      <c r="T4428" s="7">
        <f t="shared" si="631"/>
        <v>129540</v>
      </c>
      <c r="U4428" s="121" t="str">
        <f t="shared" si="632"/>
        <v>1FA04</v>
      </c>
      <c r="V4428" s="10">
        <f t="shared" si="633"/>
        <v>250</v>
      </c>
      <c r="W4428" s="10">
        <f t="shared" si="634"/>
        <v>4</v>
      </c>
      <c r="X4428" s="11">
        <f t="shared" si="635"/>
        <v>7</v>
      </c>
      <c r="Y4428" s="11">
        <f t="shared" si="636"/>
        <v>250</v>
      </c>
      <c r="Z4428" s="12" t="str">
        <f t="shared" si="637"/>
        <v>GNSS Sats in View</v>
      </c>
      <c r="AI4428" s="111"/>
      <c r="AJ4428" s="19"/>
      <c r="AK4428" s="19"/>
      <c r="AL4428" s="21"/>
      <c r="AM4428" s="21"/>
      <c r="AN4428" s="21"/>
      <c r="AO4428" s="21"/>
      <c r="AP4428" s="20"/>
      <c r="AQ4428" s="22"/>
      <c r="AR4428" s="20"/>
      <c r="AS4428" s="20"/>
      <c r="AT4428" s="20"/>
      <c r="AU4428" s="20"/>
      <c r="AV4428" s="20"/>
      <c r="AW4428" s="20"/>
      <c r="AX4428" s="221">
        <v>129540</v>
      </c>
      <c r="AY4428" s="6">
        <v>7</v>
      </c>
      <c r="AZ4428" s="6">
        <v>250</v>
      </c>
      <c r="BA4428" s="87" t="s">
        <v>3000</v>
      </c>
      <c r="BB4428" s="39" t="s">
        <v>2990</v>
      </c>
      <c r="BC4428" s="84" t="s">
        <v>2710</v>
      </c>
      <c r="BL4428" s="42" t="s">
        <v>2693</v>
      </c>
      <c r="BM4428" s="43" t="s">
        <v>2688</v>
      </c>
      <c r="BO4428" s="111">
        <v>64502</v>
      </c>
      <c r="BP4428" s="19" t="s">
        <v>676</v>
      </c>
    </row>
    <row r="4429" spans="1:68" ht="14.4" customHeight="1" x14ac:dyDescent="0.3">
      <c r="A4429" s="116">
        <v>4427</v>
      </c>
      <c r="H4429" t="s">
        <v>2631</v>
      </c>
      <c r="I4429" s="244">
        <v>8</v>
      </c>
      <c r="J4429" s="244" t="s">
        <v>2624</v>
      </c>
      <c r="K4429" s="244" t="s">
        <v>2611</v>
      </c>
      <c r="L4429" s="244">
        <v>1</v>
      </c>
      <c r="M4429" s="244">
        <v>73</v>
      </c>
      <c r="N4429" s="244">
        <v>32</v>
      </c>
      <c r="O4429" s="244">
        <v>0</v>
      </c>
      <c r="P4429" s="244">
        <v>0</v>
      </c>
      <c r="Q4429" s="244" t="s">
        <v>2474</v>
      </c>
      <c r="R4429" s="6">
        <f t="shared" si="629"/>
        <v>6</v>
      </c>
      <c r="S4429" s="6">
        <f t="shared" si="630"/>
        <v>1</v>
      </c>
      <c r="T4429" s="7">
        <f t="shared" si="631"/>
        <v>129540</v>
      </c>
      <c r="U4429" s="121" t="str">
        <f t="shared" si="632"/>
        <v>1FA04</v>
      </c>
      <c r="V4429" s="10">
        <f t="shared" si="633"/>
        <v>250</v>
      </c>
      <c r="W4429" s="10">
        <f t="shared" si="634"/>
        <v>4</v>
      </c>
      <c r="X4429" s="11">
        <f t="shared" si="635"/>
        <v>7</v>
      </c>
      <c r="Y4429" s="11">
        <f t="shared" si="636"/>
        <v>250</v>
      </c>
      <c r="Z4429" s="12" t="str">
        <f t="shared" si="637"/>
        <v>GNSS Sats in View</v>
      </c>
      <c r="AI4429" s="111"/>
      <c r="AJ4429" s="19"/>
      <c r="AK4429" s="19"/>
      <c r="AQ4429" s="37"/>
      <c r="AR4429" s="34"/>
      <c r="AS4429" s="34"/>
      <c r="AT4429" s="34"/>
      <c r="AU4429" s="34"/>
      <c r="AV4429" s="34"/>
      <c r="AW4429" s="34"/>
      <c r="AX4429" s="222">
        <v>129540</v>
      </c>
      <c r="AY4429" s="6">
        <v>7</v>
      </c>
      <c r="AZ4429" s="6">
        <v>250</v>
      </c>
      <c r="BA4429" s="87" t="s">
        <v>3058</v>
      </c>
      <c r="BB4429" s="39" t="s">
        <v>2950</v>
      </c>
      <c r="BC4429" s="84" t="s">
        <v>2710</v>
      </c>
      <c r="BL4429" s="42" t="s">
        <v>2693</v>
      </c>
      <c r="BM4429" s="43" t="s">
        <v>2688</v>
      </c>
      <c r="BO4429" s="111">
        <v>64561</v>
      </c>
      <c r="BP4429" s="19" t="s">
        <v>725</v>
      </c>
    </row>
    <row r="4430" spans="1:68" ht="14.4" customHeight="1" x14ac:dyDescent="0.3">
      <c r="A4430" s="116">
        <v>4428</v>
      </c>
      <c r="H4430" t="s">
        <v>2631</v>
      </c>
      <c r="I4430" s="244">
        <v>8</v>
      </c>
      <c r="J4430" s="244" t="s">
        <v>2658</v>
      </c>
      <c r="K4430" s="244" t="s">
        <v>2474</v>
      </c>
      <c r="L4430" s="244" t="s">
        <v>2474</v>
      </c>
      <c r="M4430" s="244" t="s">
        <v>2483</v>
      </c>
      <c r="N4430" s="244" t="s">
        <v>2528</v>
      </c>
      <c r="O4430" s="244" t="s">
        <v>2474</v>
      </c>
      <c r="P4430" s="244" t="s">
        <v>2474</v>
      </c>
      <c r="Q4430" s="244" t="s">
        <v>2474</v>
      </c>
      <c r="R4430" s="6">
        <f t="shared" si="629"/>
        <v>6</v>
      </c>
      <c r="S4430" s="6">
        <f t="shared" si="630"/>
        <v>1</v>
      </c>
      <c r="T4430" s="7">
        <f t="shared" si="631"/>
        <v>129540</v>
      </c>
      <c r="U4430" s="121" t="str">
        <f t="shared" si="632"/>
        <v>1FA04</v>
      </c>
      <c r="V4430" s="10">
        <f t="shared" si="633"/>
        <v>250</v>
      </c>
      <c r="W4430" s="10">
        <f t="shared" si="634"/>
        <v>4</v>
      </c>
      <c r="X4430" s="11">
        <f t="shared" si="635"/>
        <v>7</v>
      </c>
      <c r="Y4430" s="11">
        <f t="shared" si="636"/>
        <v>250</v>
      </c>
      <c r="Z4430" s="12" t="str">
        <f t="shared" si="637"/>
        <v>GNSS Sats in View</v>
      </c>
      <c r="AI4430" s="111"/>
      <c r="AJ4430" s="19"/>
      <c r="AK4430" s="19"/>
      <c r="AL4430" s="21"/>
      <c r="AM4430" s="21"/>
      <c r="AN4430" s="21"/>
      <c r="AO4430" s="21"/>
      <c r="AP4430" s="20"/>
      <c r="AQ4430" s="22"/>
      <c r="AR4430" s="20"/>
      <c r="AS4430" s="20"/>
      <c r="AT4430" s="20"/>
      <c r="AU4430" s="20"/>
      <c r="AV4430" s="20"/>
      <c r="AW4430" s="20"/>
      <c r="AX4430" s="221">
        <v>129540</v>
      </c>
      <c r="AY4430" s="6">
        <v>7</v>
      </c>
      <c r="AZ4430" s="6">
        <v>250</v>
      </c>
      <c r="BA4430" s="87" t="s">
        <v>3059</v>
      </c>
      <c r="BB4430" s="39" t="s">
        <v>2992</v>
      </c>
      <c r="BC4430" s="84" t="s">
        <v>2710</v>
      </c>
      <c r="BL4430" s="42" t="s">
        <v>2693</v>
      </c>
      <c r="BM4430" s="43" t="s">
        <v>2688</v>
      </c>
      <c r="BO4430" s="111">
        <v>64589</v>
      </c>
      <c r="BP4430" s="19" t="s">
        <v>752</v>
      </c>
    </row>
    <row r="4431" spans="1:68" ht="14.4" customHeight="1" x14ac:dyDescent="0.3">
      <c r="A4431" s="116">
        <v>4429</v>
      </c>
      <c r="H4431" t="s">
        <v>2637</v>
      </c>
      <c r="I4431" s="244">
        <v>8</v>
      </c>
      <c r="J4431" s="244" t="s">
        <v>2474</v>
      </c>
      <c r="K4431" s="244" t="s">
        <v>2497</v>
      </c>
      <c r="L4431" s="244" t="s">
        <v>2490</v>
      </c>
      <c r="M4431" s="244">
        <v>0</v>
      </c>
      <c r="N4431" s="244" t="s">
        <v>2601</v>
      </c>
      <c r="O4431" s="244">
        <v>0</v>
      </c>
      <c r="P4431" s="244">
        <v>41</v>
      </c>
      <c r="Q4431" s="244">
        <v>0</v>
      </c>
      <c r="R4431" s="6">
        <f t="shared" ref="R4431:R4494" si="638">_xlfn.BITRSHIFT(_xlfn.BITAND(HEX2DEC(H4431),HEX2DEC("1C000000")),26)</f>
        <v>6</v>
      </c>
      <c r="S4431" s="6">
        <f t="shared" ref="S4431:S4494" si="639">_xlfn.BITRSHIFT(_xlfn.BITAND(HEX2DEC(H4431),HEX2DEC("01000000")),24)</f>
        <v>1</v>
      </c>
      <c r="T4431" s="7">
        <f t="shared" ref="T4431:T4494" si="640">IF(_xlfn.BITRSHIFT(_xlfn.BITAND(HEX2DEC(H4431),HEX2DEC("0FF0000")),16)&lt;240,_xlfn.BITRSHIFT(_xlfn.BITAND(HEX2DEC(H4431),HEX2DEC("1FF0000")),8),_xlfn.BITRSHIFT(_xlfn.BITAND(HEX2DEC(H4431),HEX2DEC("1FFFF00")),8))</f>
        <v>129539</v>
      </c>
      <c r="U4431" s="121" t="str">
        <f t="shared" ref="U4431:U4494" si="641">DEC2HEX(T4431)</f>
        <v>1FA03</v>
      </c>
      <c r="V4431" s="10">
        <f t="shared" ref="V4431:V4494" si="642">_xlfn.BITRSHIFT(_xlfn.BITAND(HEX2DEC(H4431),HEX2DEC("0FF0000")),16)</f>
        <v>250</v>
      </c>
      <c r="W4431" s="10">
        <f t="shared" ref="W4431:W4494" si="643">_xlfn.BITRSHIFT(_xlfn.BITAND(HEX2DEC(H4431),HEX2DEC("FF00")),8)</f>
        <v>3</v>
      </c>
      <c r="X4431" s="11">
        <f t="shared" ref="X4431:X4494" si="644">_xlfn.BITAND(HEX2DEC(H4431),HEX2DEC("00000FF"))</f>
        <v>7</v>
      </c>
      <c r="Y4431" s="11">
        <f t="shared" ref="Y4431:Y4494" si="645">IF(_xlfn.BITRSHIFT(_xlfn.BITAND(HEX2DEC(H4431),HEX2DEC("0FF0000")),16)&lt;240,_xlfn.BITRSHIFT(_xlfn.BITAND(HEX2DEC(H4431),HEX2DEC("0FF00")),8),_xlfn.BITRSHIFT(_xlfn.BITAND(HEX2DEC(H4431),HEX2DEC("0FF0000")),16))</f>
        <v>250</v>
      </c>
      <c r="Z4431" s="12" t="str">
        <f t="shared" ref="Z4431:Z4494" si="646">VLOOKUP(T4431,BO:BP,2,FALSE)</f>
        <v>GNSS DOPs</v>
      </c>
      <c r="AI4431" s="111"/>
      <c r="AJ4431" s="19"/>
      <c r="AK4431" s="19"/>
      <c r="AQ4431" s="37"/>
      <c r="AR4431" s="34"/>
      <c r="AS4431" s="34"/>
      <c r="AT4431" s="34"/>
      <c r="AU4431" s="34"/>
      <c r="AV4431" s="34"/>
      <c r="AW4431" s="34"/>
      <c r="AX4431" s="222">
        <v>129539</v>
      </c>
      <c r="AY4431" s="6">
        <v>7</v>
      </c>
      <c r="AZ4431" s="6">
        <v>250</v>
      </c>
      <c r="BA4431" s="87" t="s">
        <v>2754</v>
      </c>
      <c r="BL4431" s="42" t="s">
        <v>2693</v>
      </c>
      <c r="BM4431" s="43" t="s">
        <v>2688</v>
      </c>
      <c r="BO4431" s="111">
        <v>64690</v>
      </c>
      <c r="BP4431" s="19" t="s">
        <v>806</v>
      </c>
    </row>
    <row r="4432" spans="1:68" ht="14.4" customHeight="1" x14ac:dyDescent="0.3">
      <c r="A4432" s="116">
        <v>4430</v>
      </c>
      <c r="H4432" t="s">
        <v>2638</v>
      </c>
      <c r="I4432" s="244">
        <v>8</v>
      </c>
      <c r="J4432" s="244">
        <v>80</v>
      </c>
      <c r="K4432" s="244" t="s">
        <v>2501</v>
      </c>
      <c r="L4432" s="244" t="s">
        <v>2639</v>
      </c>
      <c r="M4432" s="244">
        <v>98</v>
      </c>
      <c r="N4432" s="244">
        <v>17</v>
      </c>
      <c r="O4432" s="244">
        <v>0</v>
      </c>
      <c r="P4432" s="244">
        <v>4</v>
      </c>
      <c r="Q4432" s="244">
        <v>4</v>
      </c>
      <c r="R4432" s="6">
        <f t="shared" si="638"/>
        <v>7</v>
      </c>
      <c r="S4432" s="6">
        <f t="shared" si="639"/>
        <v>1</v>
      </c>
      <c r="T4432" s="7">
        <f t="shared" si="640"/>
        <v>126720</v>
      </c>
      <c r="U4432" s="121" t="str">
        <f t="shared" si="641"/>
        <v>1EF00</v>
      </c>
      <c r="V4432" s="10">
        <f t="shared" si="642"/>
        <v>239</v>
      </c>
      <c r="W4432" s="10">
        <f t="shared" si="643"/>
        <v>255</v>
      </c>
      <c r="X4432" s="11">
        <f t="shared" si="644"/>
        <v>7</v>
      </c>
      <c r="Y4432" s="11">
        <f t="shared" si="645"/>
        <v>255</v>
      </c>
      <c r="Z4432" s="12" t="str">
        <f t="shared" si="646"/>
        <v>Proprietary A2</v>
      </c>
      <c r="AI4432" s="111"/>
      <c r="AJ4432" s="19"/>
      <c r="AK4432" s="19"/>
      <c r="AL4432" s="21"/>
      <c r="AM4432" s="21"/>
      <c r="AN4432" s="21"/>
      <c r="AO4432" s="21"/>
      <c r="AP4432" s="20"/>
      <c r="AQ4432" s="22"/>
      <c r="AR4432" s="20"/>
      <c r="AS4432" s="20"/>
      <c r="AT4432" s="20"/>
      <c r="AU4432" s="20"/>
      <c r="AV4432" s="20"/>
      <c r="AW4432" s="20"/>
      <c r="AX4432" s="221">
        <v>126720</v>
      </c>
      <c r="AY4432" s="6">
        <v>7</v>
      </c>
      <c r="AZ4432" s="6">
        <v>255</v>
      </c>
      <c r="BA4432" s="87" t="s">
        <v>2755</v>
      </c>
      <c r="BB4432" s="39" t="s">
        <v>2709</v>
      </c>
      <c r="BC4432" s="84" t="s">
        <v>2710</v>
      </c>
      <c r="BD4432" s="38" t="s">
        <v>2756</v>
      </c>
      <c r="BE4432" s="39" t="s">
        <v>2757</v>
      </c>
      <c r="BF4432" s="90" t="s">
        <v>2710</v>
      </c>
      <c r="BJ4432" s="47" t="s">
        <v>2758</v>
      </c>
      <c r="BL4432" s="42" t="s">
        <v>2693</v>
      </c>
      <c r="BM4432" s="43" t="s">
        <v>2688</v>
      </c>
      <c r="BO4432" s="111">
        <v>64744</v>
      </c>
      <c r="BP4432" s="19" t="s">
        <v>860</v>
      </c>
    </row>
    <row r="4433" spans="1:68" ht="14.4" customHeight="1" x14ac:dyDescent="0.3">
      <c r="A4433" s="116">
        <v>4431</v>
      </c>
      <c r="H4433" t="s">
        <v>2638</v>
      </c>
      <c r="I4433" s="244">
        <v>8</v>
      </c>
      <c r="J4433" s="244">
        <v>81</v>
      </c>
      <c r="K4433" s="244">
        <v>0</v>
      </c>
      <c r="L4433" s="244">
        <v>0</v>
      </c>
      <c r="M4433" s="244" t="s">
        <v>2500</v>
      </c>
      <c r="N4433" s="244">
        <v>40</v>
      </c>
      <c r="O4433" s="244">
        <v>0</v>
      </c>
      <c r="P4433" s="244">
        <v>0</v>
      </c>
      <c r="Q4433" s="244" t="s">
        <v>2500</v>
      </c>
      <c r="R4433" s="6">
        <f t="shared" si="638"/>
        <v>7</v>
      </c>
      <c r="S4433" s="6">
        <f t="shared" si="639"/>
        <v>1</v>
      </c>
      <c r="T4433" s="7">
        <f t="shared" si="640"/>
        <v>126720</v>
      </c>
      <c r="U4433" s="121" t="str">
        <f t="shared" si="641"/>
        <v>1EF00</v>
      </c>
      <c r="V4433" s="10">
        <f t="shared" si="642"/>
        <v>239</v>
      </c>
      <c r="W4433" s="10">
        <f t="shared" si="643"/>
        <v>255</v>
      </c>
      <c r="X4433" s="11">
        <f t="shared" si="644"/>
        <v>7</v>
      </c>
      <c r="Y4433" s="11">
        <f t="shared" si="645"/>
        <v>255</v>
      </c>
      <c r="Z4433" s="12" t="str">
        <f t="shared" si="646"/>
        <v>Proprietary A2</v>
      </c>
      <c r="AI4433" s="111"/>
      <c r="AJ4433" s="19"/>
      <c r="AK4433" s="19"/>
      <c r="AQ4433" s="37"/>
      <c r="AR4433" s="34"/>
      <c r="AS4433" s="34"/>
      <c r="AT4433" s="34"/>
      <c r="AU4433" s="34"/>
      <c r="AV4433" s="34"/>
      <c r="AW4433" s="34"/>
      <c r="AX4433" s="222">
        <v>126720</v>
      </c>
      <c r="AY4433" s="6">
        <v>7</v>
      </c>
      <c r="AZ4433" s="6">
        <v>255</v>
      </c>
      <c r="BA4433" s="87" t="s">
        <v>2759</v>
      </c>
      <c r="BB4433" s="39" t="s">
        <v>2352</v>
      </c>
      <c r="BC4433" s="84" t="s">
        <v>2710</v>
      </c>
      <c r="BL4433" s="42" t="s">
        <v>2693</v>
      </c>
      <c r="BM4433" s="43" t="s">
        <v>2688</v>
      </c>
      <c r="BO4433" s="111">
        <v>64815</v>
      </c>
      <c r="BP4433" s="19" t="s">
        <v>931</v>
      </c>
    </row>
    <row r="4434" spans="1:68" ht="14.4" customHeight="1" x14ac:dyDescent="0.3">
      <c r="A4434" s="116">
        <v>4432</v>
      </c>
      <c r="H4434" t="s">
        <v>2638</v>
      </c>
      <c r="I4434" s="244">
        <v>8</v>
      </c>
      <c r="J4434" s="244">
        <v>82</v>
      </c>
      <c r="K4434" s="244">
        <v>40</v>
      </c>
      <c r="L4434" s="244" t="s">
        <v>2505</v>
      </c>
      <c r="M4434" s="244" t="s">
        <v>2506</v>
      </c>
      <c r="N4434" s="244">
        <v>7</v>
      </c>
      <c r="O4434" s="244">
        <v>41</v>
      </c>
      <c r="P4434" s="244">
        <v>0</v>
      </c>
      <c r="Q4434" s="244">
        <v>0</v>
      </c>
      <c r="R4434" s="6">
        <f t="shared" si="638"/>
        <v>7</v>
      </c>
      <c r="S4434" s="6">
        <f t="shared" si="639"/>
        <v>1</v>
      </c>
      <c r="T4434" s="7">
        <f t="shared" si="640"/>
        <v>126720</v>
      </c>
      <c r="U4434" s="121" t="str">
        <f t="shared" si="641"/>
        <v>1EF00</v>
      </c>
      <c r="V4434" s="10">
        <f t="shared" si="642"/>
        <v>239</v>
      </c>
      <c r="W4434" s="10">
        <f t="shared" si="643"/>
        <v>255</v>
      </c>
      <c r="X4434" s="11">
        <f t="shared" si="644"/>
        <v>7</v>
      </c>
      <c r="Y4434" s="11">
        <f t="shared" si="645"/>
        <v>255</v>
      </c>
      <c r="Z4434" s="12" t="str">
        <f t="shared" si="646"/>
        <v>Proprietary A2</v>
      </c>
      <c r="AI4434" s="111"/>
      <c r="AJ4434" s="19"/>
      <c r="AK4434" s="19"/>
      <c r="AL4434" s="21"/>
      <c r="AM4434" s="21"/>
      <c r="AN4434" s="21"/>
      <c r="AO4434" s="21"/>
      <c r="AP4434" s="20"/>
      <c r="AQ4434" s="22"/>
      <c r="AR4434" s="20"/>
      <c r="AS4434" s="20"/>
      <c r="AT4434" s="20"/>
      <c r="AU4434" s="20"/>
      <c r="AV4434" s="20"/>
      <c r="AW4434" s="20"/>
      <c r="AX4434" s="221">
        <v>126720</v>
      </c>
      <c r="AY4434" s="6">
        <v>7</v>
      </c>
      <c r="AZ4434" s="6">
        <v>255</v>
      </c>
      <c r="BA4434" s="87" t="s">
        <v>2760</v>
      </c>
      <c r="BB4434" s="39" t="s">
        <v>2411</v>
      </c>
      <c r="BC4434" s="84" t="s">
        <v>2710</v>
      </c>
      <c r="BL4434" s="42" t="s">
        <v>2693</v>
      </c>
      <c r="BM4434" s="43" t="s">
        <v>2688</v>
      </c>
      <c r="BO4434" s="111">
        <v>64822</v>
      </c>
      <c r="BP4434" s="19" t="s">
        <v>938</v>
      </c>
    </row>
    <row r="4435" spans="1:68" ht="14.4" customHeight="1" x14ac:dyDescent="0.3">
      <c r="A4435" s="116">
        <v>4433</v>
      </c>
      <c r="H4435" t="s">
        <v>2638</v>
      </c>
      <c r="I4435" s="244">
        <v>8</v>
      </c>
      <c r="J4435" s="244">
        <v>83</v>
      </c>
      <c r="K4435" s="244">
        <v>0</v>
      </c>
      <c r="L4435" s="244">
        <v>0</v>
      </c>
      <c r="M4435" s="244">
        <v>0</v>
      </c>
      <c r="N4435" s="244">
        <v>0</v>
      </c>
      <c r="O4435" s="244">
        <v>0</v>
      </c>
      <c r="P4435" s="244">
        <v>0</v>
      </c>
      <c r="Q4435" s="244">
        <v>0</v>
      </c>
      <c r="R4435" s="6">
        <f t="shared" si="638"/>
        <v>7</v>
      </c>
      <c r="S4435" s="6">
        <f t="shared" si="639"/>
        <v>1</v>
      </c>
      <c r="T4435" s="7">
        <f t="shared" si="640"/>
        <v>126720</v>
      </c>
      <c r="U4435" s="121" t="str">
        <f t="shared" si="641"/>
        <v>1EF00</v>
      </c>
      <c r="V4435" s="10">
        <f t="shared" si="642"/>
        <v>239</v>
      </c>
      <c r="W4435" s="10">
        <f t="shared" si="643"/>
        <v>255</v>
      </c>
      <c r="X4435" s="11">
        <f t="shared" si="644"/>
        <v>7</v>
      </c>
      <c r="Y4435" s="11">
        <f t="shared" si="645"/>
        <v>255</v>
      </c>
      <c r="Z4435" s="12" t="str">
        <f t="shared" si="646"/>
        <v>Proprietary A2</v>
      </c>
      <c r="AI4435" s="111"/>
      <c r="AJ4435" s="19"/>
      <c r="AK4435" s="19"/>
      <c r="AQ4435" s="37"/>
      <c r="AR4435" s="34"/>
      <c r="AS4435" s="34"/>
      <c r="AT4435" s="34"/>
      <c r="AU4435" s="34"/>
      <c r="AV4435" s="34"/>
      <c r="AW4435" s="34"/>
      <c r="AX4435" s="222">
        <v>126720</v>
      </c>
      <c r="AY4435" s="6">
        <v>7</v>
      </c>
      <c r="AZ4435" s="6">
        <v>255</v>
      </c>
      <c r="BA4435" s="87" t="s">
        <v>2761</v>
      </c>
      <c r="BB4435" s="39" t="s">
        <v>2412</v>
      </c>
      <c r="BC4435" s="84" t="s">
        <v>2710</v>
      </c>
      <c r="BL4435" s="42" t="s">
        <v>2693</v>
      </c>
      <c r="BM4435" s="43" t="s">
        <v>2688</v>
      </c>
      <c r="BO4435" s="111">
        <v>64866</v>
      </c>
      <c r="BP4435" s="19" t="s">
        <v>982</v>
      </c>
    </row>
    <row r="4436" spans="1:68" ht="14.4" customHeight="1" x14ac:dyDescent="0.3">
      <c r="A4436" s="116">
        <v>4434</v>
      </c>
      <c r="H4436" t="s">
        <v>2638</v>
      </c>
      <c r="I4436" s="244">
        <v>8</v>
      </c>
      <c r="J4436" s="244">
        <v>84</v>
      </c>
      <c r="K4436" s="244">
        <v>0</v>
      </c>
      <c r="L4436" s="244">
        <v>0</v>
      </c>
      <c r="M4436" s="244">
        <v>0</v>
      </c>
      <c r="N4436" s="244">
        <v>0</v>
      </c>
      <c r="O4436" s="244">
        <v>0</v>
      </c>
      <c r="P4436" s="244">
        <v>0</v>
      </c>
      <c r="Q4436" s="244">
        <v>0</v>
      </c>
      <c r="R4436" s="6">
        <f t="shared" si="638"/>
        <v>7</v>
      </c>
      <c r="S4436" s="6">
        <f t="shared" si="639"/>
        <v>1</v>
      </c>
      <c r="T4436" s="7">
        <f t="shared" si="640"/>
        <v>126720</v>
      </c>
      <c r="U4436" s="121" t="str">
        <f t="shared" si="641"/>
        <v>1EF00</v>
      </c>
      <c r="V4436" s="10">
        <f t="shared" si="642"/>
        <v>239</v>
      </c>
      <c r="W4436" s="10">
        <f t="shared" si="643"/>
        <v>255</v>
      </c>
      <c r="X4436" s="11">
        <f t="shared" si="644"/>
        <v>7</v>
      </c>
      <c r="Y4436" s="11">
        <f t="shared" si="645"/>
        <v>255</v>
      </c>
      <c r="Z4436" s="12" t="str">
        <f t="shared" si="646"/>
        <v>Proprietary A2</v>
      </c>
      <c r="AI4436" s="111"/>
      <c r="AJ4436" s="19"/>
      <c r="AK4436" s="19"/>
      <c r="AL4436" s="21"/>
      <c r="AM4436" s="21"/>
      <c r="AN4436" s="21"/>
      <c r="AO4436" s="21"/>
      <c r="AP4436" s="20"/>
      <c r="AQ4436" s="22"/>
      <c r="AR4436" s="20"/>
      <c r="AS4436" s="20"/>
      <c r="AT4436" s="20"/>
      <c r="AU4436" s="20"/>
      <c r="AV4436" s="20"/>
      <c r="AW4436" s="20"/>
      <c r="AX4436" s="221">
        <v>126720</v>
      </c>
      <c r="AY4436" s="6">
        <v>7</v>
      </c>
      <c r="AZ4436" s="6">
        <v>255</v>
      </c>
      <c r="BA4436" s="87" t="s">
        <v>2762</v>
      </c>
      <c r="BB4436" s="39" t="s">
        <v>2413</v>
      </c>
      <c r="BC4436" s="84" t="s">
        <v>2710</v>
      </c>
      <c r="BL4436" s="42" t="s">
        <v>2693</v>
      </c>
      <c r="BM4436" s="43" t="s">
        <v>2688</v>
      </c>
      <c r="BO4436" s="111">
        <v>64934</v>
      </c>
      <c r="BP4436" s="19" t="s">
        <v>1050</v>
      </c>
    </row>
    <row r="4437" spans="1:68" ht="14.4" customHeight="1" x14ac:dyDescent="0.3">
      <c r="A4437" s="116">
        <v>4435</v>
      </c>
      <c r="H4437" t="s">
        <v>2638</v>
      </c>
      <c r="I4437" s="244">
        <v>8</v>
      </c>
      <c r="J4437" s="244">
        <v>85</v>
      </c>
      <c r="K4437" s="244">
        <v>0</v>
      </c>
      <c r="L4437" s="244">
        <v>0</v>
      </c>
      <c r="M4437" s="244">
        <v>0</v>
      </c>
      <c r="N4437" s="244">
        <v>0</v>
      </c>
      <c r="O4437" s="244">
        <v>0</v>
      </c>
      <c r="P4437" s="244">
        <v>0</v>
      </c>
      <c r="Q4437" s="244">
        <v>0</v>
      </c>
      <c r="R4437" s="6">
        <f t="shared" si="638"/>
        <v>7</v>
      </c>
      <c r="S4437" s="6">
        <f t="shared" si="639"/>
        <v>1</v>
      </c>
      <c r="T4437" s="7">
        <f t="shared" si="640"/>
        <v>126720</v>
      </c>
      <c r="U4437" s="121" t="str">
        <f t="shared" si="641"/>
        <v>1EF00</v>
      </c>
      <c r="V4437" s="10">
        <f t="shared" si="642"/>
        <v>239</v>
      </c>
      <c r="W4437" s="10">
        <f t="shared" si="643"/>
        <v>255</v>
      </c>
      <c r="X4437" s="11">
        <f t="shared" si="644"/>
        <v>7</v>
      </c>
      <c r="Y4437" s="11">
        <f t="shared" si="645"/>
        <v>255</v>
      </c>
      <c r="Z4437" s="12" t="str">
        <f t="shared" si="646"/>
        <v>Proprietary A2</v>
      </c>
      <c r="AI4437" s="111"/>
      <c r="AJ4437" s="19"/>
      <c r="AK4437" s="19"/>
      <c r="AQ4437" s="37"/>
      <c r="AR4437" s="34"/>
      <c r="AS4437" s="34"/>
      <c r="AT4437" s="34"/>
      <c r="AU4437" s="34"/>
      <c r="AV4437" s="34"/>
      <c r="AW4437" s="34"/>
      <c r="AX4437" s="222">
        <v>126720</v>
      </c>
      <c r="AY4437" s="6">
        <v>7</v>
      </c>
      <c r="AZ4437" s="6">
        <v>255</v>
      </c>
      <c r="BA4437" s="87" t="s">
        <v>2763</v>
      </c>
      <c r="BB4437" s="39" t="s">
        <v>2415</v>
      </c>
      <c r="BC4437" s="84" t="s">
        <v>2710</v>
      </c>
      <c r="BL4437" s="42" t="s">
        <v>2693</v>
      </c>
      <c r="BM4437" s="43" t="s">
        <v>2688</v>
      </c>
      <c r="BO4437" s="111">
        <v>64980</v>
      </c>
      <c r="BP4437" s="19" t="s">
        <v>1096</v>
      </c>
    </row>
    <row r="4438" spans="1:68" ht="14.4" customHeight="1" x14ac:dyDescent="0.3">
      <c r="A4438" s="116">
        <v>4436</v>
      </c>
      <c r="H4438" t="s">
        <v>2638</v>
      </c>
      <c r="I4438" s="244">
        <v>8</v>
      </c>
      <c r="J4438" s="244">
        <v>86</v>
      </c>
      <c r="K4438" s="244">
        <v>0</v>
      </c>
      <c r="L4438" s="244" t="s">
        <v>2494</v>
      </c>
      <c r="M4438" s="244" t="s">
        <v>2576</v>
      </c>
      <c r="N4438" s="244">
        <v>47</v>
      </c>
      <c r="O4438" s="244" t="s">
        <v>2498</v>
      </c>
      <c r="P4438" s="244" t="s">
        <v>2586</v>
      </c>
      <c r="Q4438" s="244" t="s">
        <v>2633</v>
      </c>
      <c r="R4438" s="6">
        <f t="shared" si="638"/>
        <v>7</v>
      </c>
      <c r="S4438" s="6">
        <f t="shared" si="639"/>
        <v>1</v>
      </c>
      <c r="T4438" s="7">
        <f t="shared" si="640"/>
        <v>126720</v>
      </c>
      <c r="U4438" s="121" t="str">
        <f t="shared" si="641"/>
        <v>1EF00</v>
      </c>
      <c r="V4438" s="10">
        <f t="shared" si="642"/>
        <v>239</v>
      </c>
      <c r="W4438" s="10">
        <f t="shared" si="643"/>
        <v>255</v>
      </c>
      <c r="X4438" s="11">
        <f t="shared" si="644"/>
        <v>7</v>
      </c>
      <c r="Y4438" s="11">
        <f t="shared" si="645"/>
        <v>255</v>
      </c>
      <c r="Z4438" s="12" t="str">
        <f t="shared" si="646"/>
        <v>Proprietary A2</v>
      </c>
      <c r="AI4438" s="111"/>
      <c r="AJ4438" s="19"/>
      <c r="AK4438" s="19"/>
      <c r="AL4438" s="21"/>
      <c r="AM4438" s="21"/>
      <c r="AN4438" s="21"/>
      <c r="AO4438" s="21"/>
      <c r="AP4438" s="20"/>
      <c r="AQ4438" s="22"/>
      <c r="AR4438" s="20"/>
      <c r="AS4438" s="20"/>
      <c r="AT4438" s="20"/>
      <c r="AU4438" s="20"/>
      <c r="AV4438" s="20"/>
      <c r="AW4438" s="20"/>
      <c r="AX4438" s="221">
        <v>126720</v>
      </c>
      <c r="AY4438" s="6">
        <v>7</v>
      </c>
      <c r="AZ4438" s="6">
        <v>255</v>
      </c>
      <c r="BA4438" s="87" t="s">
        <v>2764</v>
      </c>
      <c r="BB4438" s="39" t="s">
        <v>2414</v>
      </c>
      <c r="BC4438" s="84" t="s">
        <v>2710</v>
      </c>
      <c r="BL4438" s="42" t="s">
        <v>2693</v>
      </c>
      <c r="BM4438" s="43" t="s">
        <v>2688</v>
      </c>
      <c r="BO4438" s="111">
        <v>64987</v>
      </c>
      <c r="BP4438" s="19" t="s">
        <v>1103</v>
      </c>
    </row>
    <row r="4439" spans="1:68" ht="14.4" customHeight="1" x14ac:dyDescent="0.3">
      <c r="A4439" s="116">
        <v>4437</v>
      </c>
      <c r="H4439" t="s">
        <v>2638</v>
      </c>
      <c r="I4439" s="244">
        <v>8</v>
      </c>
      <c r="J4439" s="244">
        <v>87</v>
      </c>
      <c r="K4439" s="244">
        <v>69</v>
      </c>
      <c r="L4439" s="244" t="s">
        <v>2498</v>
      </c>
      <c r="M4439" s="244" t="s">
        <v>2599</v>
      </c>
      <c r="N4439" s="244" t="s">
        <v>2480</v>
      </c>
      <c r="O4439" s="244">
        <v>99</v>
      </c>
      <c r="P4439" s="244" t="s">
        <v>2498</v>
      </c>
      <c r="Q4439" s="244" t="s">
        <v>2575</v>
      </c>
      <c r="R4439" s="6">
        <f t="shared" si="638"/>
        <v>7</v>
      </c>
      <c r="S4439" s="6">
        <f t="shared" si="639"/>
        <v>1</v>
      </c>
      <c r="T4439" s="7">
        <f t="shared" si="640"/>
        <v>126720</v>
      </c>
      <c r="U4439" s="121" t="str">
        <f t="shared" si="641"/>
        <v>1EF00</v>
      </c>
      <c r="V4439" s="10">
        <f t="shared" si="642"/>
        <v>239</v>
      </c>
      <c r="W4439" s="10">
        <f t="shared" si="643"/>
        <v>255</v>
      </c>
      <c r="X4439" s="11">
        <f t="shared" si="644"/>
        <v>7</v>
      </c>
      <c r="Y4439" s="11">
        <f t="shared" si="645"/>
        <v>255</v>
      </c>
      <c r="Z4439" s="12" t="str">
        <f t="shared" si="646"/>
        <v>Proprietary A2</v>
      </c>
      <c r="AI4439" s="111"/>
      <c r="AJ4439" s="19"/>
      <c r="AK4439" s="19"/>
      <c r="AQ4439" s="37"/>
      <c r="AR4439" s="34"/>
      <c r="AS4439" s="34"/>
      <c r="AT4439" s="34"/>
      <c r="AU4439" s="34"/>
      <c r="AV4439" s="34"/>
      <c r="AW4439" s="34"/>
      <c r="AX4439" s="222">
        <v>126720</v>
      </c>
      <c r="AY4439" s="6">
        <v>7</v>
      </c>
      <c r="AZ4439" s="6">
        <v>255</v>
      </c>
      <c r="BA4439" s="87" t="s">
        <v>2765</v>
      </c>
      <c r="BB4439" s="39" t="s">
        <v>2416</v>
      </c>
      <c r="BC4439" s="84" t="s">
        <v>2710</v>
      </c>
      <c r="BL4439" s="42" t="s">
        <v>2693</v>
      </c>
      <c r="BM4439" s="43" t="s">
        <v>2688</v>
      </c>
      <c r="BO4439" s="111">
        <v>65053</v>
      </c>
      <c r="BP4439" s="19" t="s">
        <v>1169</v>
      </c>
    </row>
    <row r="4440" spans="1:68" ht="14.4" customHeight="1" x14ac:dyDescent="0.3">
      <c r="A4440" s="116">
        <v>4438</v>
      </c>
      <c r="H4440" t="s">
        <v>2638</v>
      </c>
      <c r="I4440" s="244">
        <v>8</v>
      </c>
      <c r="J4440" s="244">
        <v>88</v>
      </c>
      <c r="K4440" s="244">
        <v>98</v>
      </c>
      <c r="L4440" s="244">
        <v>26</v>
      </c>
      <c r="M4440" s="244" t="s">
        <v>2498</v>
      </c>
      <c r="N4440" s="244">
        <v>0</v>
      </c>
      <c r="O4440" s="244">
        <v>0</v>
      </c>
      <c r="P4440" s="244">
        <v>0</v>
      </c>
      <c r="Q4440" s="244">
        <v>0</v>
      </c>
      <c r="R4440" s="6">
        <f t="shared" si="638"/>
        <v>7</v>
      </c>
      <c r="S4440" s="6">
        <f t="shared" si="639"/>
        <v>1</v>
      </c>
      <c r="T4440" s="7">
        <f t="shared" si="640"/>
        <v>126720</v>
      </c>
      <c r="U4440" s="121" t="str">
        <f t="shared" si="641"/>
        <v>1EF00</v>
      </c>
      <c r="V4440" s="10">
        <f t="shared" si="642"/>
        <v>239</v>
      </c>
      <c r="W4440" s="10">
        <f t="shared" si="643"/>
        <v>255</v>
      </c>
      <c r="X4440" s="11">
        <f t="shared" si="644"/>
        <v>7</v>
      </c>
      <c r="Y4440" s="11">
        <f t="shared" si="645"/>
        <v>255</v>
      </c>
      <c r="Z4440" s="12" t="str">
        <f t="shared" si="646"/>
        <v>Proprietary A2</v>
      </c>
      <c r="AI4440" s="111"/>
      <c r="AJ4440" s="19"/>
      <c r="AK4440" s="19"/>
      <c r="AL4440" s="21"/>
      <c r="AM4440" s="21"/>
      <c r="AN4440" s="21"/>
      <c r="AO4440" s="21"/>
      <c r="AP4440" s="20"/>
      <c r="AQ4440" s="22"/>
      <c r="AR4440" s="20"/>
      <c r="AS4440" s="20"/>
      <c r="AT4440" s="20"/>
      <c r="AU4440" s="20"/>
      <c r="AV4440" s="20"/>
      <c r="AW4440" s="20"/>
      <c r="AX4440" s="221">
        <v>126720</v>
      </c>
      <c r="AY4440" s="6">
        <v>7</v>
      </c>
      <c r="AZ4440" s="6">
        <v>255</v>
      </c>
      <c r="BA4440" s="87" t="s">
        <v>2766</v>
      </c>
      <c r="BB4440" s="39" t="s">
        <v>2417</v>
      </c>
      <c r="BC4440" s="84" t="s">
        <v>2710</v>
      </c>
      <c r="BL4440" s="42" t="s">
        <v>2693</v>
      </c>
      <c r="BM4440" s="43" t="s">
        <v>2688</v>
      </c>
      <c r="BO4440" s="111">
        <v>65100</v>
      </c>
      <c r="BP4440" s="19" t="s">
        <v>1216</v>
      </c>
    </row>
    <row r="4441" spans="1:68" ht="14.4" customHeight="1" x14ac:dyDescent="0.3">
      <c r="A4441" s="116">
        <v>4439</v>
      </c>
      <c r="H4441" t="s">
        <v>2642</v>
      </c>
      <c r="I4441" s="244">
        <v>8</v>
      </c>
      <c r="J4441" s="244" t="s">
        <v>2474</v>
      </c>
      <c r="K4441" s="244" t="s">
        <v>2524</v>
      </c>
      <c r="L4441" s="244">
        <v>73</v>
      </c>
      <c r="M4441" s="244" t="s">
        <v>2474</v>
      </c>
      <c r="N4441" s="244" t="s">
        <v>2474</v>
      </c>
      <c r="O4441" s="244" t="s">
        <v>2474</v>
      </c>
      <c r="P4441" s="244" t="s">
        <v>2474</v>
      </c>
      <c r="Q4441" s="244" t="s">
        <v>2474</v>
      </c>
      <c r="R4441" s="6">
        <f t="shared" si="638"/>
        <v>5</v>
      </c>
      <c r="S4441" s="6">
        <f t="shared" si="639"/>
        <v>1</v>
      </c>
      <c r="T4441" s="7">
        <f t="shared" si="640"/>
        <v>130310</v>
      </c>
      <c r="U4441" s="121" t="str">
        <f t="shared" si="641"/>
        <v>1FD06</v>
      </c>
      <c r="V4441" s="10">
        <f t="shared" si="642"/>
        <v>253</v>
      </c>
      <c r="W4441" s="10">
        <f t="shared" si="643"/>
        <v>6</v>
      </c>
      <c r="X4441" s="11">
        <f t="shared" si="644"/>
        <v>7</v>
      </c>
      <c r="Y4441" s="11">
        <f t="shared" si="645"/>
        <v>253</v>
      </c>
      <c r="Z4441" s="12" t="str">
        <f t="shared" si="646"/>
        <v>Environmental Parameters</v>
      </c>
      <c r="AI4441" s="111"/>
      <c r="AJ4441" s="19"/>
      <c r="AK4441" s="19"/>
      <c r="AQ4441" s="37"/>
      <c r="AR4441" s="34"/>
      <c r="AS4441" s="34"/>
      <c r="AT4441" s="34"/>
      <c r="AU4441" s="34"/>
      <c r="AV4441" s="34"/>
      <c r="AW4441" s="34"/>
      <c r="AX4441" s="222">
        <v>130310</v>
      </c>
      <c r="AY4441" s="6">
        <v>7</v>
      </c>
      <c r="AZ4441" s="6">
        <v>253</v>
      </c>
      <c r="BA4441" s="87" t="s">
        <v>2767</v>
      </c>
      <c r="BC4441" s="84" t="s">
        <v>2360</v>
      </c>
      <c r="BD4441" s="38" t="s">
        <v>2768</v>
      </c>
      <c r="BE4441" s="39" t="s">
        <v>3055</v>
      </c>
      <c r="BF4441" s="90" t="s">
        <v>2359</v>
      </c>
      <c r="BG4441" s="58" t="s">
        <v>2769</v>
      </c>
      <c r="BI4441" s="6" t="s">
        <v>2770</v>
      </c>
      <c r="BL4441" s="42" t="s">
        <v>2693</v>
      </c>
      <c r="BM4441" s="43" t="s">
        <v>2688</v>
      </c>
      <c r="BO4441" s="111">
        <v>65170</v>
      </c>
      <c r="BP4441" s="19" t="s">
        <v>1286</v>
      </c>
    </row>
    <row r="4442" spans="1:68" ht="14.4" customHeight="1" x14ac:dyDescent="0.3">
      <c r="A4442" s="116">
        <v>4440</v>
      </c>
      <c r="H4442" t="s">
        <v>2643</v>
      </c>
      <c r="I4442" s="244">
        <v>8</v>
      </c>
      <c r="J4442" s="244" t="s">
        <v>2474</v>
      </c>
      <c r="K4442" s="244" t="s">
        <v>2515</v>
      </c>
      <c r="L4442" s="244" t="s">
        <v>2531</v>
      </c>
      <c r="M4442" s="244" t="s">
        <v>2568</v>
      </c>
      <c r="N4442" s="244">
        <v>0</v>
      </c>
      <c r="O4442" s="244">
        <v>0</v>
      </c>
      <c r="P4442" s="244" t="s">
        <v>2474</v>
      </c>
      <c r="Q4442" s="244" t="s">
        <v>2474</v>
      </c>
      <c r="R4442" s="6">
        <f t="shared" si="638"/>
        <v>2</v>
      </c>
      <c r="S4442" s="6">
        <f t="shared" si="639"/>
        <v>1</v>
      </c>
      <c r="T4442" s="7">
        <f t="shared" si="640"/>
        <v>129026</v>
      </c>
      <c r="U4442" s="121" t="str">
        <f t="shared" si="641"/>
        <v>1F802</v>
      </c>
      <c r="V4442" s="10">
        <f t="shared" si="642"/>
        <v>248</v>
      </c>
      <c r="W4442" s="10">
        <f t="shared" si="643"/>
        <v>2</v>
      </c>
      <c r="X4442" s="11">
        <f t="shared" si="644"/>
        <v>7</v>
      </c>
      <c r="Y4442" s="11">
        <f t="shared" si="645"/>
        <v>248</v>
      </c>
      <c r="Z4442" s="12" t="str">
        <f t="shared" si="646"/>
        <v>COG &amp; SOG, Rapid Update</v>
      </c>
      <c r="AI4442" s="111"/>
      <c r="AJ4442" s="19"/>
      <c r="AK4442" s="19"/>
      <c r="AL4442" s="21"/>
      <c r="AM4442" s="21"/>
      <c r="AN4442" s="21"/>
      <c r="AO4442" s="21"/>
      <c r="AP4442" s="20"/>
      <c r="AQ4442" s="22"/>
      <c r="AR4442" s="20"/>
      <c r="AS4442" s="20"/>
      <c r="AT4442" s="20"/>
      <c r="AU4442" s="20"/>
      <c r="AV4442" s="20"/>
      <c r="AW4442" s="20"/>
      <c r="AX4442" s="221">
        <v>129026</v>
      </c>
      <c r="AY4442" s="6">
        <v>7</v>
      </c>
      <c r="AZ4442" s="6">
        <v>248</v>
      </c>
      <c r="BA4442" s="87" t="s">
        <v>2771</v>
      </c>
      <c r="BB4442" s="39" t="s">
        <v>3001</v>
      </c>
      <c r="BC4442" s="84" t="s">
        <v>2691</v>
      </c>
      <c r="BD4442" s="38" t="s">
        <v>2772</v>
      </c>
      <c r="BE4442" s="39" t="s">
        <v>2457</v>
      </c>
      <c r="BF4442" s="90" t="s">
        <v>2349</v>
      </c>
      <c r="BL4442" s="42" t="s">
        <v>2693</v>
      </c>
      <c r="BM4442" s="43" t="s">
        <v>2688</v>
      </c>
      <c r="BO4442" s="111">
        <v>65178</v>
      </c>
      <c r="BP4442" s="19" t="s">
        <v>1294</v>
      </c>
    </row>
    <row r="4443" spans="1:68" ht="14.4" customHeight="1" x14ac:dyDescent="0.3">
      <c r="A4443" s="116">
        <v>4441</v>
      </c>
      <c r="H4443" t="s">
        <v>2619</v>
      </c>
      <c r="I4443" s="244">
        <v>8</v>
      </c>
      <c r="J4443" s="244">
        <v>8</v>
      </c>
      <c r="K4443" s="244" t="s">
        <v>2517</v>
      </c>
      <c r="L4443" s="244" t="s">
        <v>2509</v>
      </c>
      <c r="M4443" s="244">
        <v>19</v>
      </c>
      <c r="N4443" s="244">
        <v>16</v>
      </c>
      <c r="O4443" s="244" t="s">
        <v>2579</v>
      </c>
      <c r="P4443" s="244">
        <v>32</v>
      </c>
      <c r="Q4443" s="244">
        <v>3</v>
      </c>
      <c r="R4443" s="6">
        <f t="shared" si="638"/>
        <v>2</v>
      </c>
      <c r="S4443" s="6">
        <f t="shared" si="639"/>
        <v>1</v>
      </c>
      <c r="T4443" s="7">
        <f t="shared" si="640"/>
        <v>129025</v>
      </c>
      <c r="U4443" s="121" t="str">
        <f t="shared" si="641"/>
        <v>1F801</v>
      </c>
      <c r="V4443" s="10">
        <f t="shared" si="642"/>
        <v>248</v>
      </c>
      <c r="W4443" s="10">
        <f t="shared" si="643"/>
        <v>1</v>
      </c>
      <c r="X4443" s="11">
        <f t="shared" si="644"/>
        <v>7</v>
      </c>
      <c r="Y4443" s="11">
        <f t="shared" si="645"/>
        <v>248</v>
      </c>
      <c r="Z4443" s="12" t="str">
        <f t="shared" si="646"/>
        <v>Position, Rapid Update</v>
      </c>
      <c r="AI4443" s="111"/>
      <c r="AJ4443" s="19"/>
      <c r="AK4443" s="19"/>
      <c r="AQ4443" s="37"/>
      <c r="AR4443" s="34"/>
      <c r="AS4443" s="34"/>
      <c r="AT4443" s="34"/>
      <c r="AU4443" s="34"/>
      <c r="AV4443" s="34"/>
      <c r="AW4443" s="34"/>
      <c r="AX4443" s="222">
        <v>129025</v>
      </c>
      <c r="AY4443" s="6">
        <v>7</v>
      </c>
      <c r="AZ4443" s="6">
        <v>248</v>
      </c>
      <c r="BA4443" s="87" t="s">
        <v>2689</v>
      </c>
      <c r="BB4443" s="39" t="s">
        <v>2993</v>
      </c>
      <c r="BC4443" s="84" t="s">
        <v>2691</v>
      </c>
      <c r="BD4443" s="38" t="s">
        <v>2350</v>
      </c>
      <c r="BE4443" s="39" t="s">
        <v>2692</v>
      </c>
      <c r="BF4443" s="90" t="s">
        <v>2691</v>
      </c>
      <c r="BL4443" s="42" t="s">
        <v>2693</v>
      </c>
      <c r="BM4443" s="43" t="s">
        <v>2688</v>
      </c>
      <c r="BO4443" s="111">
        <v>65218</v>
      </c>
      <c r="BP4443" s="19" t="s">
        <v>1334</v>
      </c>
    </row>
    <row r="4444" spans="1:68" ht="14.4" customHeight="1" x14ac:dyDescent="0.3">
      <c r="A4444" s="116">
        <v>4442</v>
      </c>
      <c r="H4444" t="s">
        <v>2638</v>
      </c>
      <c r="I4444" s="244">
        <v>8</v>
      </c>
      <c r="J4444" s="244" t="s">
        <v>2545</v>
      </c>
      <c r="K4444" s="244">
        <v>11</v>
      </c>
      <c r="L4444" s="244" t="s">
        <v>2639</v>
      </c>
      <c r="M4444" s="244">
        <v>98</v>
      </c>
      <c r="N4444" s="244" t="s">
        <v>2543</v>
      </c>
      <c r="O4444" s="244">
        <v>8</v>
      </c>
      <c r="P4444" s="244">
        <v>0</v>
      </c>
      <c r="Q4444" s="244" t="s">
        <v>2485</v>
      </c>
      <c r="R4444" s="6">
        <f t="shared" si="638"/>
        <v>7</v>
      </c>
      <c r="S4444" s="6">
        <f t="shared" si="639"/>
        <v>1</v>
      </c>
      <c r="T4444" s="7">
        <f t="shared" si="640"/>
        <v>126720</v>
      </c>
      <c r="U4444" s="121" t="str">
        <f t="shared" si="641"/>
        <v>1EF00</v>
      </c>
      <c r="V4444" s="10">
        <f t="shared" si="642"/>
        <v>239</v>
      </c>
      <c r="W4444" s="10">
        <f t="shared" si="643"/>
        <v>255</v>
      </c>
      <c r="X4444" s="11">
        <f t="shared" si="644"/>
        <v>7</v>
      </c>
      <c r="Y4444" s="11">
        <f t="shared" si="645"/>
        <v>255</v>
      </c>
      <c r="Z4444" s="12" t="str">
        <f t="shared" si="646"/>
        <v>Proprietary A2</v>
      </c>
      <c r="AI4444" s="111"/>
      <c r="AJ4444" s="19"/>
      <c r="AK4444" s="19"/>
      <c r="AL4444" s="21"/>
      <c r="AM4444" s="21"/>
      <c r="AN4444" s="21"/>
      <c r="AO4444" s="21"/>
      <c r="AP4444" s="20"/>
      <c r="AQ4444" s="22"/>
      <c r="AR4444" s="20"/>
      <c r="AS4444" s="20"/>
      <c r="AT4444" s="20"/>
      <c r="AU4444" s="20"/>
      <c r="AV4444" s="20"/>
      <c r="AW4444" s="20"/>
      <c r="AX4444" s="221">
        <v>126720</v>
      </c>
      <c r="AY4444" s="6">
        <v>7</v>
      </c>
      <c r="AZ4444" s="6">
        <v>255</v>
      </c>
      <c r="BA4444" s="87" t="s">
        <v>2755</v>
      </c>
      <c r="BB4444" s="39" t="s">
        <v>2709</v>
      </c>
      <c r="BC4444" s="84" t="s">
        <v>2710</v>
      </c>
      <c r="BD4444" s="38" t="s">
        <v>2756</v>
      </c>
      <c r="BE4444" s="39" t="s">
        <v>2757</v>
      </c>
      <c r="BF4444" s="90" t="s">
        <v>2710</v>
      </c>
      <c r="BJ4444" s="47" t="s">
        <v>2758</v>
      </c>
      <c r="BL4444" s="42" t="s">
        <v>2693</v>
      </c>
      <c r="BM4444" s="43" t="s">
        <v>2688</v>
      </c>
      <c r="BO4444" s="111">
        <v>65304</v>
      </c>
      <c r="BP4444" s="19" t="s">
        <v>1396</v>
      </c>
    </row>
    <row r="4445" spans="1:68" ht="14.4" customHeight="1" x14ac:dyDescent="0.3">
      <c r="A4445" s="116">
        <v>4443</v>
      </c>
      <c r="H4445" t="s">
        <v>2638</v>
      </c>
      <c r="I4445" s="244">
        <v>8</v>
      </c>
      <c r="J4445" s="244" t="s">
        <v>2576</v>
      </c>
      <c r="K4445" s="244">
        <v>3</v>
      </c>
      <c r="L4445" s="244">
        <v>1</v>
      </c>
      <c r="M4445" s="244">
        <v>3</v>
      </c>
      <c r="N4445" s="244" t="s">
        <v>2494</v>
      </c>
      <c r="O4445" s="244">
        <v>97</v>
      </c>
      <c r="P4445" s="244" t="s">
        <v>2474</v>
      </c>
      <c r="Q4445" s="244" t="s">
        <v>2544</v>
      </c>
      <c r="R4445" s="6">
        <f t="shared" si="638"/>
        <v>7</v>
      </c>
      <c r="S4445" s="6">
        <f t="shared" si="639"/>
        <v>1</v>
      </c>
      <c r="T4445" s="7">
        <f t="shared" si="640"/>
        <v>126720</v>
      </c>
      <c r="U4445" s="121" t="str">
        <f t="shared" si="641"/>
        <v>1EF00</v>
      </c>
      <c r="V4445" s="10">
        <f t="shared" si="642"/>
        <v>239</v>
      </c>
      <c r="W4445" s="10">
        <f t="shared" si="643"/>
        <v>255</v>
      </c>
      <c r="X4445" s="11">
        <f t="shared" si="644"/>
        <v>7</v>
      </c>
      <c r="Y4445" s="11">
        <f t="shared" si="645"/>
        <v>255</v>
      </c>
      <c r="Z4445" s="12" t="str">
        <f t="shared" si="646"/>
        <v>Proprietary A2</v>
      </c>
      <c r="AI4445" s="111"/>
      <c r="AJ4445" s="19"/>
      <c r="AK4445" s="19"/>
      <c r="AQ4445" s="37"/>
      <c r="AR4445" s="34"/>
      <c r="AS4445" s="34"/>
      <c r="AT4445" s="34"/>
      <c r="AU4445" s="34"/>
      <c r="AV4445" s="34"/>
      <c r="AW4445" s="34"/>
      <c r="AX4445" s="222">
        <v>126720</v>
      </c>
      <c r="AY4445" s="6">
        <v>7</v>
      </c>
      <c r="AZ4445" s="6">
        <v>255</v>
      </c>
      <c r="BA4445" s="87" t="s">
        <v>2759</v>
      </c>
      <c r="BB4445" s="39" t="s">
        <v>2352</v>
      </c>
      <c r="BC4445" s="84" t="s">
        <v>2710</v>
      </c>
      <c r="BL4445" s="42" t="s">
        <v>2693</v>
      </c>
      <c r="BM4445" s="43" t="s">
        <v>2688</v>
      </c>
      <c r="BO4445" s="111">
        <v>65363</v>
      </c>
      <c r="BP4445" s="19" t="s">
        <v>1396</v>
      </c>
    </row>
    <row r="4446" spans="1:68" ht="14.4" customHeight="1" x14ac:dyDescent="0.3">
      <c r="A4446" s="116">
        <v>4444</v>
      </c>
      <c r="H4446" t="s">
        <v>2638</v>
      </c>
      <c r="I4446" s="244">
        <v>8</v>
      </c>
      <c r="J4446" s="244" t="s">
        <v>2486</v>
      </c>
      <c r="K4446" s="244" t="s">
        <v>2545</v>
      </c>
      <c r="L4446" s="244">
        <v>1</v>
      </c>
      <c r="M4446" s="244">
        <v>11</v>
      </c>
      <c r="N4446" s="244">
        <v>0</v>
      </c>
      <c r="O4446" s="244" t="s">
        <v>2474</v>
      </c>
      <c r="P4446" s="244" t="s">
        <v>2474</v>
      </c>
      <c r="Q4446" s="244" t="s">
        <v>2474</v>
      </c>
      <c r="R4446" s="6">
        <f t="shared" si="638"/>
        <v>7</v>
      </c>
      <c r="S4446" s="6">
        <f t="shared" si="639"/>
        <v>1</v>
      </c>
      <c r="T4446" s="7">
        <f t="shared" si="640"/>
        <v>126720</v>
      </c>
      <c r="U4446" s="121" t="str">
        <f t="shared" si="641"/>
        <v>1EF00</v>
      </c>
      <c r="V4446" s="10">
        <f t="shared" si="642"/>
        <v>239</v>
      </c>
      <c r="W4446" s="10">
        <f t="shared" si="643"/>
        <v>255</v>
      </c>
      <c r="X4446" s="11">
        <f t="shared" si="644"/>
        <v>7</v>
      </c>
      <c r="Y4446" s="11">
        <f t="shared" si="645"/>
        <v>255</v>
      </c>
      <c r="Z4446" s="12" t="str">
        <f t="shared" si="646"/>
        <v>Proprietary A2</v>
      </c>
      <c r="AI4446" s="111"/>
      <c r="AJ4446" s="19"/>
      <c r="AK4446" s="19"/>
      <c r="AL4446" s="21"/>
      <c r="AM4446" s="21"/>
      <c r="AN4446" s="21"/>
      <c r="AO4446" s="21"/>
      <c r="AP4446" s="20"/>
      <c r="AQ4446" s="22"/>
      <c r="AR4446" s="20"/>
      <c r="AS4446" s="20"/>
      <c r="AT4446" s="20"/>
      <c r="AU4446" s="20"/>
      <c r="AV4446" s="20"/>
      <c r="AW4446" s="20"/>
      <c r="AX4446" s="221">
        <v>126720</v>
      </c>
      <c r="AY4446" s="6">
        <v>7</v>
      </c>
      <c r="AZ4446" s="6">
        <v>255</v>
      </c>
      <c r="BA4446" s="87" t="s">
        <v>2760</v>
      </c>
      <c r="BB4446" s="39" t="s">
        <v>2411</v>
      </c>
      <c r="BC4446" s="84" t="s">
        <v>2710</v>
      </c>
      <c r="BL4446" s="42" t="s">
        <v>2693</v>
      </c>
      <c r="BM4446" s="43" t="s">
        <v>2688</v>
      </c>
      <c r="BO4446" s="111">
        <v>65370</v>
      </c>
      <c r="BP4446" s="19" t="s">
        <v>1396</v>
      </c>
    </row>
    <row r="4447" spans="1:68" ht="14.4" customHeight="1" x14ac:dyDescent="0.3">
      <c r="A4447" s="116">
        <v>4445</v>
      </c>
      <c r="H4447" t="s">
        <v>2522</v>
      </c>
      <c r="I4447" s="244">
        <v>8</v>
      </c>
      <c r="J4447" s="244">
        <v>13</v>
      </c>
      <c r="K4447" s="244">
        <v>13</v>
      </c>
      <c r="L4447" s="244">
        <v>3</v>
      </c>
      <c r="M4447" s="244">
        <v>31</v>
      </c>
      <c r="N4447" s="244">
        <v>90</v>
      </c>
      <c r="O4447" s="244" t="s">
        <v>2512</v>
      </c>
      <c r="P4447" s="244" t="s">
        <v>2474</v>
      </c>
      <c r="Q4447" s="244" t="s">
        <v>2474</v>
      </c>
      <c r="R4447" s="6">
        <f t="shared" si="638"/>
        <v>2</v>
      </c>
      <c r="S4447" s="6">
        <f t="shared" si="639"/>
        <v>1</v>
      </c>
      <c r="T4447" s="7">
        <f t="shared" si="640"/>
        <v>130306</v>
      </c>
      <c r="U4447" s="121" t="str">
        <f t="shared" si="641"/>
        <v>1FD02</v>
      </c>
      <c r="V4447" s="10">
        <f t="shared" si="642"/>
        <v>253</v>
      </c>
      <c r="W4447" s="10">
        <f t="shared" si="643"/>
        <v>2</v>
      </c>
      <c r="X4447" s="11">
        <f t="shared" si="644"/>
        <v>3</v>
      </c>
      <c r="Y4447" s="11">
        <f t="shared" si="645"/>
        <v>253</v>
      </c>
      <c r="Z4447" s="12" t="str">
        <f t="shared" si="646"/>
        <v>Wind Data</v>
      </c>
      <c r="AI4447" s="111"/>
      <c r="AJ4447" s="19"/>
      <c r="AK4447" s="19"/>
      <c r="AQ4447" s="37"/>
      <c r="AR4447" s="34"/>
      <c r="AS4447" s="34"/>
      <c r="AT4447" s="34"/>
      <c r="AU4447" s="34"/>
      <c r="AV4447" s="34"/>
      <c r="AW4447" s="34"/>
      <c r="AX4447" s="222">
        <v>130306</v>
      </c>
      <c r="AY4447" s="6">
        <v>3</v>
      </c>
      <c r="AZ4447" s="6">
        <v>253</v>
      </c>
      <c r="BA4447" s="87" t="s">
        <v>2701</v>
      </c>
      <c r="BB4447" s="39" t="s">
        <v>3053</v>
      </c>
      <c r="BC4447" s="84" t="s">
        <v>2349</v>
      </c>
      <c r="BD4447" s="38" t="s">
        <v>2702</v>
      </c>
      <c r="BE4447" s="39" t="s">
        <v>3072</v>
      </c>
      <c r="BF4447" s="90" t="s">
        <v>2691</v>
      </c>
      <c r="BJ4447" s="47" t="s">
        <v>2704</v>
      </c>
      <c r="BL4447" s="42" t="s">
        <v>2705</v>
      </c>
      <c r="BM4447" s="43" t="s">
        <v>2688</v>
      </c>
      <c r="BO4447" s="111">
        <v>65429</v>
      </c>
      <c r="BP4447" s="19" t="s">
        <v>1396</v>
      </c>
    </row>
    <row r="4448" spans="1:68" ht="14.4" customHeight="1" x14ac:dyDescent="0.3">
      <c r="A4448" s="116">
        <v>4446</v>
      </c>
      <c r="H4448" t="s">
        <v>2595</v>
      </c>
      <c r="I4448" s="244">
        <v>8</v>
      </c>
      <c r="J4448" s="244">
        <v>11</v>
      </c>
      <c r="K4448" s="244">
        <v>23</v>
      </c>
      <c r="L4448" s="244" t="s">
        <v>2610</v>
      </c>
      <c r="M4448" s="244">
        <v>40</v>
      </c>
      <c r="N4448" s="244">
        <v>6</v>
      </c>
      <c r="O4448" s="244">
        <v>0</v>
      </c>
      <c r="P4448" s="244">
        <v>0</v>
      </c>
      <c r="Q4448" s="244">
        <v>0</v>
      </c>
      <c r="R4448" s="6">
        <f t="shared" si="638"/>
        <v>5</v>
      </c>
      <c r="S4448" s="6">
        <f t="shared" si="639"/>
        <v>1</v>
      </c>
      <c r="T4448" s="7">
        <f t="shared" si="640"/>
        <v>127505</v>
      </c>
      <c r="U4448" s="121" t="str">
        <f t="shared" si="641"/>
        <v>1F211</v>
      </c>
      <c r="V4448" s="10">
        <f t="shared" si="642"/>
        <v>242</v>
      </c>
      <c r="W4448" s="10">
        <f t="shared" si="643"/>
        <v>17</v>
      </c>
      <c r="X4448" s="11">
        <f t="shared" si="644"/>
        <v>16</v>
      </c>
      <c r="Y4448" s="11">
        <f t="shared" si="645"/>
        <v>242</v>
      </c>
      <c r="Z4448" s="12" t="str">
        <f t="shared" si="646"/>
        <v>Fluid Level</v>
      </c>
      <c r="AI4448" s="111"/>
      <c r="AJ4448" s="19"/>
      <c r="AK4448" s="19"/>
      <c r="AL4448" s="21"/>
      <c r="AM4448" s="21"/>
      <c r="AN4448" s="21"/>
      <c r="AO4448" s="21"/>
      <c r="AP4448" s="20"/>
      <c r="AQ4448" s="22"/>
      <c r="AR4448" s="20"/>
      <c r="AS4448" s="20"/>
      <c r="AT4448" s="20"/>
      <c r="AU4448" s="20"/>
      <c r="AV4448" s="20"/>
      <c r="AW4448" s="20"/>
      <c r="AX4448" s="221">
        <v>127505</v>
      </c>
      <c r="AY4448" s="6">
        <v>16</v>
      </c>
      <c r="AZ4448" s="6">
        <v>242</v>
      </c>
      <c r="BA4448" s="87" t="s">
        <v>2683</v>
      </c>
      <c r="BB4448" s="39" t="s">
        <v>2684</v>
      </c>
      <c r="BC4448" s="84" t="s">
        <v>2361</v>
      </c>
      <c r="BD4448" s="38" t="s">
        <v>2685</v>
      </c>
      <c r="BE4448" s="39" t="s">
        <v>2460</v>
      </c>
      <c r="BF4448" s="90" t="s">
        <v>2362</v>
      </c>
      <c r="BJ4448" s="47" t="s">
        <v>2686</v>
      </c>
      <c r="BL4448" s="42" t="s">
        <v>2687</v>
      </c>
      <c r="BM4448" s="43" t="s">
        <v>2688</v>
      </c>
      <c r="BO4448" s="111">
        <v>65480</v>
      </c>
      <c r="BP4448" s="19" t="s">
        <v>1396</v>
      </c>
    </row>
    <row r="4449" spans="1:68" ht="14.4" customHeight="1" x14ac:dyDescent="0.3">
      <c r="A4449" s="116">
        <v>4447</v>
      </c>
      <c r="H4449" t="s">
        <v>2619</v>
      </c>
      <c r="I4449" s="244">
        <v>8</v>
      </c>
      <c r="J4449" s="244">
        <v>8</v>
      </c>
      <c r="K4449" s="244" t="s">
        <v>2517</v>
      </c>
      <c r="L4449" s="244" t="s">
        <v>2509</v>
      </c>
      <c r="M4449" s="244">
        <v>19</v>
      </c>
      <c r="N4449" s="244">
        <v>16</v>
      </c>
      <c r="O4449" s="244" t="s">
        <v>2579</v>
      </c>
      <c r="P4449" s="244">
        <v>32</v>
      </c>
      <c r="Q4449" s="244">
        <v>3</v>
      </c>
      <c r="R4449" s="6">
        <f t="shared" si="638"/>
        <v>2</v>
      </c>
      <c r="S4449" s="6">
        <f t="shared" si="639"/>
        <v>1</v>
      </c>
      <c r="T4449" s="7">
        <f t="shared" si="640"/>
        <v>129025</v>
      </c>
      <c r="U4449" s="121" t="str">
        <f t="shared" si="641"/>
        <v>1F801</v>
      </c>
      <c r="V4449" s="10">
        <f t="shared" si="642"/>
        <v>248</v>
      </c>
      <c r="W4449" s="10">
        <f t="shared" si="643"/>
        <v>1</v>
      </c>
      <c r="X4449" s="11">
        <f t="shared" si="644"/>
        <v>7</v>
      </c>
      <c r="Y4449" s="11">
        <f t="shared" si="645"/>
        <v>248</v>
      </c>
      <c r="Z4449" s="12" t="str">
        <f t="shared" si="646"/>
        <v>Position, Rapid Update</v>
      </c>
      <c r="AI4449" s="111"/>
      <c r="AJ4449" s="19"/>
      <c r="AK4449" s="19"/>
      <c r="AQ4449" s="37"/>
      <c r="AR4449" s="34"/>
      <c r="AS4449" s="34"/>
      <c r="AT4449" s="34"/>
      <c r="AU4449" s="34"/>
      <c r="AV4449" s="34"/>
      <c r="AW4449" s="34"/>
      <c r="AX4449" s="222">
        <v>129025</v>
      </c>
      <c r="AY4449" s="6">
        <v>7</v>
      </c>
      <c r="AZ4449" s="6">
        <v>248</v>
      </c>
      <c r="BA4449" s="87" t="s">
        <v>2689</v>
      </c>
      <c r="BB4449" s="39" t="s">
        <v>2993</v>
      </c>
      <c r="BC4449" s="84" t="s">
        <v>2691</v>
      </c>
      <c r="BD4449" s="38" t="s">
        <v>2350</v>
      </c>
      <c r="BE4449" s="39" t="s">
        <v>2692</v>
      </c>
      <c r="BF4449" s="90" t="s">
        <v>2691</v>
      </c>
      <c r="BL4449" s="42" t="s">
        <v>2693</v>
      </c>
      <c r="BM4449" s="43" t="s">
        <v>2688</v>
      </c>
      <c r="BO4449" s="111">
        <v>127251</v>
      </c>
      <c r="BP4449" s="19" t="s">
        <v>1419</v>
      </c>
    </row>
    <row r="4450" spans="1:68" ht="14.4" customHeight="1" x14ac:dyDescent="0.3">
      <c r="A4450" s="116">
        <v>4448</v>
      </c>
      <c r="H4450" t="s">
        <v>2657</v>
      </c>
      <c r="I4450" s="244">
        <v>8</v>
      </c>
      <c r="J4450" s="244">
        <v>40</v>
      </c>
      <c r="K4450" s="244" t="s">
        <v>2534</v>
      </c>
      <c r="L4450" s="244" t="s">
        <v>2633</v>
      </c>
      <c r="M4450" s="244" t="s">
        <v>2576</v>
      </c>
      <c r="N4450" s="244" t="s">
        <v>2474</v>
      </c>
      <c r="O4450" s="244" t="s">
        <v>2474</v>
      </c>
      <c r="P4450" s="244" t="s">
        <v>2474</v>
      </c>
      <c r="Q4450" s="244" t="s">
        <v>2474</v>
      </c>
      <c r="R4450" s="6">
        <f t="shared" si="638"/>
        <v>3</v>
      </c>
      <c r="S4450" s="6">
        <f t="shared" si="639"/>
        <v>1</v>
      </c>
      <c r="T4450" s="7">
        <f t="shared" si="640"/>
        <v>130577</v>
      </c>
      <c r="U4450" s="121" t="str">
        <f t="shared" si="641"/>
        <v>1FE11</v>
      </c>
      <c r="V4450" s="10">
        <f t="shared" si="642"/>
        <v>254</v>
      </c>
      <c r="W4450" s="10">
        <f t="shared" si="643"/>
        <v>17</v>
      </c>
      <c r="X4450" s="11">
        <f t="shared" si="644"/>
        <v>1</v>
      </c>
      <c r="Y4450" s="11">
        <f t="shared" si="645"/>
        <v>254</v>
      </c>
      <c r="Z4450" s="12" t="str">
        <f t="shared" si="646"/>
        <v>Direction Data</v>
      </c>
      <c r="AI4450" s="111"/>
      <c r="AJ4450" s="19"/>
      <c r="AK4450" s="19"/>
      <c r="AL4450" s="21"/>
      <c r="AM4450" s="21"/>
      <c r="AN4450" s="21"/>
      <c r="AO4450" s="21"/>
      <c r="AP4450" s="20"/>
      <c r="AQ4450" s="22"/>
      <c r="AR4450" s="20"/>
      <c r="AS4450" s="20"/>
      <c r="AT4450" s="20"/>
      <c r="AU4450" s="20"/>
      <c r="AV4450" s="20"/>
      <c r="AW4450" s="20"/>
      <c r="AX4450" s="221">
        <v>130577</v>
      </c>
      <c r="AY4450" s="6">
        <v>1</v>
      </c>
      <c r="AZ4450" s="6">
        <v>254</v>
      </c>
      <c r="BA4450" s="87" t="s">
        <v>2832</v>
      </c>
      <c r="BB4450" s="39" t="s">
        <v>2709</v>
      </c>
      <c r="BC4450" s="84" t="s">
        <v>2710</v>
      </c>
      <c r="BL4450" s="42" t="s">
        <v>2698</v>
      </c>
      <c r="BM4450" s="43" t="s">
        <v>2688</v>
      </c>
      <c r="BO4450" s="111">
        <v>127502</v>
      </c>
      <c r="BP4450" s="19" t="s">
        <v>1429</v>
      </c>
    </row>
    <row r="4451" spans="1:68" ht="14.4" customHeight="1" x14ac:dyDescent="0.3">
      <c r="A4451" s="116">
        <v>4449</v>
      </c>
      <c r="H4451" t="s">
        <v>2657</v>
      </c>
      <c r="I4451" s="244">
        <v>8</v>
      </c>
      <c r="J4451" s="244">
        <v>41</v>
      </c>
      <c r="K4451" s="244" t="s">
        <v>2519</v>
      </c>
      <c r="L4451" s="244" t="s">
        <v>2506</v>
      </c>
      <c r="M4451" s="244">
        <v>0</v>
      </c>
      <c r="N4451" s="244">
        <v>0</v>
      </c>
      <c r="O4451" s="244" t="s">
        <v>2474</v>
      </c>
      <c r="P4451" s="244" t="s">
        <v>2474</v>
      </c>
      <c r="Q4451" s="244" t="s">
        <v>2474</v>
      </c>
      <c r="R4451" s="6">
        <f t="shared" si="638"/>
        <v>3</v>
      </c>
      <c r="S4451" s="6">
        <f t="shared" si="639"/>
        <v>1</v>
      </c>
      <c r="T4451" s="7">
        <f t="shared" si="640"/>
        <v>130577</v>
      </c>
      <c r="U4451" s="121" t="str">
        <f t="shared" si="641"/>
        <v>1FE11</v>
      </c>
      <c r="V4451" s="10">
        <f t="shared" si="642"/>
        <v>254</v>
      </c>
      <c r="W4451" s="10">
        <f t="shared" si="643"/>
        <v>17</v>
      </c>
      <c r="X4451" s="11">
        <f t="shared" si="644"/>
        <v>1</v>
      </c>
      <c r="Y4451" s="11">
        <f t="shared" si="645"/>
        <v>254</v>
      </c>
      <c r="Z4451" s="12" t="str">
        <f t="shared" si="646"/>
        <v>Direction Data</v>
      </c>
      <c r="AI4451" s="111"/>
      <c r="AJ4451" s="19"/>
      <c r="AK4451" s="19"/>
      <c r="AQ4451" s="37"/>
      <c r="AR4451" s="34"/>
      <c r="AS4451" s="34"/>
      <c r="AT4451" s="34"/>
      <c r="AU4451" s="34"/>
      <c r="AV4451" s="34"/>
      <c r="AW4451" s="34"/>
      <c r="AX4451" s="222">
        <v>130577</v>
      </c>
      <c r="AY4451" s="6">
        <v>1</v>
      </c>
      <c r="AZ4451" s="6">
        <v>254</v>
      </c>
      <c r="BA4451" s="87" t="s">
        <v>2833</v>
      </c>
      <c r="BB4451" s="39" t="s">
        <v>2352</v>
      </c>
      <c r="BC4451" s="84" t="s">
        <v>2710</v>
      </c>
      <c r="BD4451" s="38" t="s">
        <v>2834</v>
      </c>
      <c r="BE4451" s="39" t="s">
        <v>2835</v>
      </c>
      <c r="BF4451" s="90" t="s">
        <v>2691</v>
      </c>
      <c r="BG4451" s="58" t="s">
        <v>2772</v>
      </c>
      <c r="BH4451" s="24" t="s">
        <v>2836</v>
      </c>
      <c r="BI4451" s="6" t="s">
        <v>2349</v>
      </c>
      <c r="BL4451" s="42" t="s">
        <v>2698</v>
      </c>
      <c r="BM4451" s="43" t="s">
        <v>2688</v>
      </c>
      <c r="BO4451" s="111">
        <v>130053</v>
      </c>
      <c r="BP4451" s="19" t="s">
        <v>1495</v>
      </c>
    </row>
    <row r="4452" spans="1:68" ht="14.4" customHeight="1" x14ac:dyDescent="0.3">
      <c r="A4452" s="116">
        <v>4450</v>
      </c>
      <c r="H4452" t="s">
        <v>2657</v>
      </c>
      <c r="I4452" s="244">
        <v>8</v>
      </c>
      <c r="J4452" s="244">
        <v>42</v>
      </c>
      <c r="K4452" s="244" t="s">
        <v>2474</v>
      </c>
      <c r="L4452" s="244" t="s">
        <v>2474</v>
      </c>
      <c r="M4452" s="244" t="s">
        <v>2474</v>
      </c>
      <c r="N4452" s="244" t="s">
        <v>2474</v>
      </c>
      <c r="O4452" s="244" t="s">
        <v>2474</v>
      </c>
      <c r="P4452" s="244" t="s">
        <v>2474</v>
      </c>
      <c r="Q4452" s="244" t="s">
        <v>2474</v>
      </c>
      <c r="R4452" s="6">
        <f t="shared" si="638"/>
        <v>3</v>
      </c>
      <c r="S4452" s="6">
        <f t="shared" si="639"/>
        <v>1</v>
      </c>
      <c r="T4452" s="7">
        <f t="shared" si="640"/>
        <v>130577</v>
      </c>
      <c r="U4452" s="121" t="str">
        <f t="shared" si="641"/>
        <v>1FE11</v>
      </c>
      <c r="V4452" s="10">
        <f t="shared" si="642"/>
        <v>254</v>
      </c>
      <c r="W4452" s="10">
        <f t="shared" si="643"/>
        <v>17</v>
      </c>
      <c r="X4452" s="11">
        <f t="shared" si="644"/>
        <v>1</v>
      </c>
      <c r="Y4452" s="11">
        <f t="shared" si="645"/>
        <v>254</v>
      </c>
      <c r="Z4452" s="12" t="str">
        <f t="shared" si="646"/>
        <v>Direction Data</v>
      </c>
      <c r="AI4452" s="111"/>
      <c r="AJ4452" s="19"/>
      <c r="AK4452" s="19"/>
      <c r="AL4452" s="21"/>
      <c r="AM4452" s="21"/>
      <c r="AN4452" s="21"/>
      <c r="AO4452" s="21"/>
      <c r="AP4452" s="20"/>
      <c r="AQ4452" s="22"/>
      <c r="AR4452" s="20"/>
      <c r="AS4452" s="20"/>
      <c r="AT4452" s="20"/>
      <c r="AU4452" s="20"/>
      <c r="AV4452" s="20"/>
      <c r="AW4452" s="20"/>
      <c r="AX4452" s="221">
        <v>130577</v>
      </c>
      <c r="AY4452" s="6">
        <v>1</v>
      </c>
      <c r="AZ4452" s="6">
        <v>254</v>
      </c>
      <c r="BA4452" s="87" t="s">
        <v>2837</v>
      </c>
      <c r="BB4452" s="39" t="s">
        <v>2411</v>
      </c>
      <c r="BC4452" s="84" t="s">
        <v>2710</v>
      </c>
      <c r="BL4452" s="42" t="s">
        <v>2698</v>
      </c>
      <c r="BM4452" s="43" t="s">
        <v>2688</v>
      </c>
      <c r="BO4452" s="111">
        <v>130836</v>
      </c>
      <c r="BP4452" s="19" t="s">
        <v>1527</v>
      </c>
    </row>
    <row r="4453" spans="1:68" ht="14.4" customHeight="1" x14ac:dyDescent="0.3">
      <c r="A4453" s="116">
        <v>4451</v>
      </c>
      <c r="H4453" t="s">
        <v>2620</v>
      </c>
      <c r="I4453" s="244">
        <v>8</v>
      </c>
      <c r="J4453" s="244">
        <v>0</v>
      </c>
      <c r="K4453" s="244" t="s">
        <v>2474</v>
      </c>
      <c r="L4453" s="244" t="s">
        <v>2474</v>
      </c>
      <c r="M4453" s="244" t="s">
        <v>2474</v>
      </c>
      <c r="N4453" s="244" t="s">
        <v>2521</v>
      </c>
      <c r="O4453" s="244">
        <v>2</v>
      </c>
      <c r="P4453" s="244" t="s">
        <v>2474</v>
      </c>
      <c r="Q4453" s="244" t="s">
        <v>2474</v>
      </c>
      <c r="R4453" s="6">
        <f t="shared" si="638"/>
        <v>2</v>
      </c>
      <c r="S4453" s="6">
        <f t="shared" si="639"/>
        <v>1</v>
      </c>
      <c r="T4453" s="7">
        <f t="shared" si="640"/>
        <v>127245</v>
      </c>
      <c r="U4453" s="121" t="str">
        <f t="shared" si="641"/>
        <v>1F10D</v>
      </c>
      <c r="V4453" s="10">
        <f t="shared" si="642"/>
        <v>241</v>
      </c>
      <c r="W4453" s="10">
        <f t="shared" si="643"/>
        <v>13</v>
      </c>
      <c r="X4453" s="11">
        <f t="shared" si="644"/>
        <v>1</v>
      </c>
      <c r="Y4453" s="11">
        <f t="shared" si="645"/>
        <v>241</v>
      </c>
      <c r="Z4453" s="12" t="str">
        <f t="shared" si="646"/>
        <v>Rudder</v>
      </c>
      <c r="AI4453" s="111"/>
      <c r="AJ4453" s="19"/>
      <c r="AK4453" s="19"/>
      <c r="AQ4453" s="37"/>
      <c r="AR4453" s="34"/>
      <c r="AS4453" s="34"/>
      <c r="AT4453" s="34"/>
      <c r="AU4453" s="34"/>
      <c r="AV4453" s="34"/>
      <c r="AW4453" s="34"/>
      <c r="AX4453" s="222">
        <v>127245</v>
      </c>
      <c r="AY4453" s="6">
        <v>1</v>
      </c>
      <c r="AZ4453" s="6">
        <v>241</v>
      </c>
      <c r="BA4453" s="87" t="s">
        <v>2696</v>
      </c>
      <c r="BB4453" s="39" t="s">
        <v>2999</v>
      </c>
      <c r="BC4453" s="84" t="s">
        <v>2691</v>
      </c>
      <c r="BL4453" s="42" t="s">
        <v>2698</v>
      </c>
      <c r="BM4453" s="43" t="s">
        <v>2688</v>
      </c>
      <c r="BO4453" s="111">
        <v>130859</v>
      </c>
      <c r="BP4453" s="19" t="s">
        <v>1526</v>
      </c>
    </row>
    <row r="4454" spans="1:68" ht="14.4" customHeight="1" x14ac:dyDescent="0.3">
      <c r="A4454" s="116">
        <v>4452</v>
      </c>
      <c r="H4454" t="s">
        <v>2621</v>
      </c>
      <c r="I4454" s="244">
        <v>8</v>
      </c>
      <c r="J4454" s="244" t="s">
        <v>2576</v>
      </c>
      <c r="K4454" s="244" t="s">
        <v>2519</v>
      </c>
      <c r="L4454" s="244" t="s">
        <v>2506</v>
      </c>
      <c r="M4454" s="244">
        <v>0</v>
      </c>
      <c r="N4454" s="244">
        <v>0</v>
      </c>
      <c r="O4454" s="244" t="s">
        <v>2474</v>
      </c>
      <c r="P4454" s="244" t="s">
        <v>2483</v>
      </c>
      <c r="Q4454" s="244" t="s">
        <v>2520</v>
      </c>
      <c r="R4454" s="6">
        <f t="shared" si="638"/>
        <v>2</v>
      </c>
      <c r="S4454" s="6">
        <f t="shared" si="639"/>
        <v>1</v>
      </c>
      <c r="T4454" s="7">
        <f t="shared" si="640"/>
        <v>127250</v>
      </c>
      <c r="U4454" s="121" t="str">
        <f t="shared" si="641"/>
        <v>1F112</v>
      </c>
      <c r="V4454" s="10">
        <f t="shared" si="642"/>
        <v>241</v>
      </c>
      <c r="W4454" s="10">
        <f t="shared" si="643"/>
        <v>18</v>
      </c>
      <c r="X4454" s="11">
        <f t="shared" si="644"/>
        <v>1</v>
      </c>
      <c r="Y4454" s="11">
        <f t="shared" si="645"/>
        <v>241</v>
      </c>
      <c r="Z4454" s="12" t="str">
        <f t="shared" si="646"/>
        <v>Vessel Heading</v>
      </c>
      <c r="AI4454" s="111"/>
      <c r="AJ4454" s="19"/>
      <c r="AK4454" s="19"/>
      <c r="AL4454" s="21"/>
      <c r="AM4454" s="21"/>
      <c r="AN4454" s="21"/>
      <c r="AO4454" s="21"/>
      <c r="AP4454" s="20"/>
      <c r="AQ4454" s="22"/>
      <c r="AR4454" s="20"/>
      <c r="AS4454" s="20"/>
      <c r="AT4454" s="20"/>
      <c r="AU4454" s="20"/>
      <c r="AV4454" s="20"/>
      <c r="AW4454" s="20"/>
      <c r="AX4454" s="221">
        <v>127250</v>
      </c>
      <c r="AY4454" s="6">
        <v>1</v>
      </c>
      <c r="AZ4454" s="6">
        <v>241</v>
      </c>
      <c r="BA4454" s="87" t="s">
        <v>18</v>
      </c>
      <c r="BB4454" s="39" t="s">
        <v>2462</v>
      </c>
      <c r="BC4454" s="84" t="s">
        <v>2691</v>
      </c>
      <c r="BL4454" s="42" t="s">
        <v>2698</v>
      </c>
      <c r="BM4454" s="43" t="s">
        <v>2688</v>
      </c>
      <c r="BO4454" s="111">
        <v>130908</v>
      </c>
      <c r="BP4454" s="19" t="s">
        <v>1526</v>
      </c>
    </row>
    <row r="4455" spans="1:68" ht="14.4" customHeight="1" x14ac:dyDescent="0.3">
      <c r="A4455" s="116">
        <v>4453</v>
      </c>
      <c r="H4455" t="s">
        <v>2622</v>
      </c>
      <c r="I4455" s="244">
        <v>8</v>
      </c>
      <c r="J4455" s="244" t="s">
        <v>2576</v>
      </c>
      <c r="K4455" s="244">
        <v>0</v>
      </c>
      <c r="L4455" s="244" t="s">
        <v>2563</v>
      </c>
      <c r="M4455" s="244" t="s">
        <v>2520</v>
      </c>
      <c r="N4455" s="244">
        <v>5</v>
      </c>
      <c r="O4455" s="244" t="s">
        <v>2474</v>
      </c>
      <c r="P4455" s="244" t="s">
        <v>2474</v>
      </c>
      <c r="Q4455" s="244" t="s">
        <v>2474</v>
      </c>
      <c r="R4455" s="6">
        <f t="shared" si="638"/>
        <v>2</v>
      </c>
      <c r="S4455" s="6">
        <f t="shared" si="639"/>
        <v>1</v>
      </c>
      <c r="T4455" s="7">
        <f t="shared" si="640"/>
        <v>127251</v>
      </c>
      <c r="U4455" s="121" t="str">
        <f t="shared" si="641"/>
        <v>1F113</v>
      </c>
      <c r="V4455" s="10">
        <f t="shared" si="642"/>
        <v>241</v>
      </c>
      <c r="W4455" s="10">
        <f t="shared" si="643"/>
        <v>19</v>
      </c>
      <c r="X4455" s="11">
        <f t="shared" si="644"/>
        <v>1</v>
      </c>
      <c r="Y4455" s="11">
        <f t="shared" si="645"/>
        <v>241</v>
      </c>
      <c r="Z4455" s="12" t="str">
        <f t="shared" si="646"/>
        <v>Rate of Turn</v>
      </c>
      <c r="AI4455" s="111"/>
      <c r="AJ4455" s="19"/>
      <c r="AK4455" s="19"/>
      <c r="AQ4455" s="37"/>
      <c r="AR4455" s="34"/>
      <c r="AS4455" s="34"/>
      <c r="AT4455" s="34"/>
      <c r="AU4455" s="34"/>
      <c r="AV4455" s="34"/>
      <c r="AW4455" s="34"/>
      <c r="AX4455" s="222">
        <v>127251</v>
      </c>
      <c r="AY4455" s="6">
        <v>1</v>
      </c>
      <c r="AZ4455" s="6">
        <v>241</v>
      </c>
      <c r="BA4455" s="87" t="s">
        <v>2699</v>
      </c>
      <c r="BB4455" s="39" t="s">
        <v>2700</v>
      </c>
      <c r="BC4455" s="84" t="s">
        <v>2691</v>
      </c>
      <c r="BL4455" s="42" t="s">
        <v>2698</v>
      </c>
      <c r="BM4455" s="43" t="s">
        <v>2688</v>
      </c>
      <c r="BO4455" s="111">
        <v>130951</v>
      </c>
      <c r="BP4455" s="19" t="s">
        <v>1526</v>
      </c>
    </row>
    <row r="4456" spans="1:68" ht="14.4" customHeight="1" x14ac:dyDescent="0.3">
      <c r="A4456" s="116">
        <v>4454</v>
      </c>
      <c r="H4456" t="s">
        <v>2656</v>
      </c>
      <c r="I4456" s="244">
        <v>8</v>
      </c>
      <c r="J4456" s="244" t="s">
        <v>2576</v>
      </c>
      <c r="K4456" s="244">
        <v>0</v>
      </c>
      <c r="L4456" s="244">
        <v>0</v>
      </c>
      <c r="M4456" s="244" t="s">
        <v>2474</v>
      </c>
      <c r="N4456" s="244" t="s">
        <v>2474</v>
      </c>
      <c r="O4456" s="244">
        <v>0</v>
      </c>
      <c r="P4456" s="244" t="s">
        <v>2474</v>
      </c>
      <c r="Q4456" s="244" t="s">
        <v>2474</v>
      </c>
      <c r="R4456" s="6">
        <f t="shared" si="638"/>
        <v>2</v>
      </c>
      <c r="S4456" s="6">
        <f t="shared" si="639"/>
        <v>1</v>
      </c>
      <c r="T4456" s="7">
        <f t="shared" si="640"/>
        <v>128259</v>
      </c>
      <c r="U4456" s="121" t="str">
        <f t="shared" si="641"/>
        <v>1F503</v>
      </c>
      <c r="V4456" s="10">
        <f t="shared" si="642"/>
        <v>245</v>
      </c>
      <c r="W4456" s="10">
        <f t="shared" si="643"/>
        <v>3</v>
      </c>
      <c r="X4456" s="11">
        <f t="shared" si="644"/>
        <v>1</v>
      </c>
      <c r="Y4456" s="11">
        <f t="shared" si="645"/>
        <v>245</v>
      </c>
      <c r="Z4456" s="12" t="str">
        <f t="shared" si="646"/>
        <v>Speed</v>
      </c>
      <c r="AI4456" s="111"/>
      <c r="AJ4456" s="19"/>
      <c r="AK4456" s="19"/>
      <c r="AL4456" s="21"/>
      <c r="AM4456" s="21"/>
      <c r="AN4456" s="21"/>
      <c r="AO4456" s="21"/>
      <c r="AP4456" s="20"/>
      <c r="AQ4456" s="22"/>
      <c r="AR4456" s="20"/>
      <c r="AS4456" s="20"/>
      <c r="AT4456" s="20"/>
      <c r="AU4456" s="20"/>
      <c r="AV4456" s="20"/>
      <c r="AW4456" s="20"/>
      <c r="AX4456" s="221">
        <v>128259</v>
      </c>
      <c r="AY4456" s="6">
        <v>1</v>
      </c>
      <c r="AZ4456" s="6">
        <v>245</v>
      </c>
      <c r="BA4456" s="87" t="s">
        <v>34</v>
      </c>
      <c r="BB4456" s="39" t="s">
        <v>2457</v>
      </c>
      <c r="BC4456" s="84" t="s">
        <v>2349</v>
      </c>
      <c r="BD4456" s="38" t="s">
        <v>2830</v>
      </c>
      <c r="BF4456" s="90" t="s">
        <v>2349</v>
      </c>
      <c r="BJ4456" s="47" t="s">
        <v>2831</v>
      </c>
      <c r="BL4456" s="42" t="s">
        <v>2698</v>
      </c>
      <c r="BM4456" s="43" t="s">
        <v>2688</v>
      </c>
      <c r="BO4456" s="111">
        <v>131033</v>
      </c>
      <c r="BP4456" s="19" t="s">
        <v>1526</v>
      </c>
    </row>
    <row r="4457" spans="1:68" ht="14.4" customHeight="1" x14ac:dyDescent="0.3">
      <c r="A4457" s="116">
        <v>4455</v>
      </c>
      <c r="H4457" t="s">
        <v>2623</v>
      </c>
      <c r="I4457" s="244">
        <v>8</v>
      </c>
      <c r="J4457" s="244" t="s">
        <v>2486</v>
      </c>
      <c r="K4457" s="244">
        <v>37</v>
      </c>
      <c r="L4457" s="244">
        <v>3</v>
      </c>
      <c r="M4457" s="244">
        <v>95</v>
      </c>
      <c r="N4457" s="244">
        <v>74</v>
      </c>
      <c r="O4457" s="244" t="s">
        <v>2515</v>
      </c>
      <c r="P4457" s="244" t="s">
        <v>2474</v>
      </c>
      <c r="Q4457" s="244" t="s">
        <v>2474</v>
      </c>
      <c r="R4457" s="6">
        <f t="shared" si="638"/>
        <v>2</v>
      </c>
      <c r="S4457" s="6">
        <f t="shared" si="639"/>
        <v>1</v>
      </c>
      <c r="T4457" s="7">
        <f t="shared" si="640"/>
        <v>130306</v>
      </c>
      <c r="U4457" s="121" t="str">
        <f t="shared" si="641"/>
        <v>1FD02</v>
      </c>
      <c r="V4457" s="10">
        <f t="shared" si="642"/>
        <v>253</v>
      </c>
      <c r="W4457" s="10">
        <f t="shared" si="643"/>
        <v>2</v>
      </c>
      <c r="X4457" s="11">
        <f t="shared" si="644"/>
        <v>1</v>
      </c>
      <c r="Y4457" s="11">
        <f t="shared" si="645"/>
        <v>253</v>
      </c>
      <c r="Z4457" s="12" t="str">
        <f t="shared" si="646"/>
        <v>Wind Data</v>
      </c>
      <c r="AI4457" s="111"/>
      <c r="AJ4457" s="19"/>
      <c r="AK4457" s="19"/>
      <c r="AQ4457" s="37"/>
      <c r="AR4457" s="34"/>
      <c r="AS4457" s="34"/>
      <c r="AT4457" s="34"/>
      <c r="AU4457" s="34"/>
      <c r="AV4457" s="34"/>
      <c r="AW4457" s="34"/>
      <c r="AX4457" s="222">
        <v>130306</v>
      </c>
      <c r="AY4457" s="6">
        <v>1</v>
      </c>
      <c r="AZ4457" s="6">
        <v>253</v>
      </c>
      <c r="BA4457" s="87" t="s">
        <v>2701</v>
      </c>
      <c r="BB4457" s="39" t="s">
        <v>2957</v>
      </c>
      <c r="BC4457" s="84" t="s">
        <v>2349</v>
      </c>
      <c r="BD4457" s="38" t="s">
        <v>2702</v>
      </c>
      <c r="BE4457" s="39" t="s">
        <v>3168</v>
      </c>
      <c r="BF4457" s="90" t="s">
        <v>2691</v>
      </c>
      <c r="BJ4457" s="47" t="s">
        <v>2703</v>
      </c>
      <c r="BL4457" s="42" t="s">
        <v>2698</v>
      </c>
      <c r="BM4457" s="43" t="s">
        <v>2688</v>
      </c>
      <c r="BO4457" s="111">
        <v>131057</v>
      </c>
      <c r="BP4457" s="19" t="s">
        <v>1526</v>
      </c>
    </row>
    <row r="4458" spans="1:68" ht="14.4" customHeight="1" x14ac:dyDescent="0.3">
      <c r="A4458" s="116">
        <v>4456</v>
      </c>
      <c r="H4458" t="s">
        <v>2522</v>
      </c>
      <c r="I4458" s="244">
        <v>8</v>
      </c>
      <c r="J4458" s="244">
        <v>13</v>
      </c>
      <c r="K4458" s="244">
        <v>13</v>
      </c>
      <c r="L4458" s="244">
        <v>3</v>
      </c>
      <c r="M4458" s="244">
        <v>31</v>
      </c>
      <c r="N4458" s="244">
        <v>90</v>
      </c>
      <c r="O4458" s="244" t="s">
        <v>2512</v>
      </c>
      <c r="P4458" s="244" t="s">
        <v>2474</v>
      </c>
      <c r="Q4458" s="244" t="s">
        <v>2474</v>
      </c>
      <c r="R4458" s="6">
        <f t="shared" si="638"/>
        <v>2</v>
      </c>
      <c r="S4458" s="6">
        <f t="shared" si="639"/>
        <v>1</v>
      </c>
      <c r="T4458" s="7">
        <f t="shared" si="640"/>
        <v>130306</v>
      </c>
      <c r="U4458" s="121" t="str">
        <f t="shared" si="641"/>
        <v>1FD02</v>
      </c>
      <c r="V4458" s="10">
        <f t="shared" si="642"/>
        <v>253</v>
      </c>
      <c r="W4458" s="10">
        <f t="shared" si="643"/>
        <v>2</v>
      </c>
      <c r="X4458" s="11">
        <f t="shared" si="644"/>
        <v>3</v>
      </c>
      <c r="Y4458" s="11">
        <f t="shared" si="645"/>
        <v>253</v>
      </c>
      <c r="Z4458" s="12" t="str">
        <f t="shared" si="646"/>
        <v>Wind Data</v>
      </c>
      <c r="AI4458" s="111"/>
      <c r="AJ4458" s="19"/>
      <c r="AK4458" s="19"/>
      <c r="AL4458" s="21"/>
      <c r="AM4458" s="21"/>
      <c r="AN4458" s="21"/>
      <c r="AO4458" s="21"/>
      <c r="AP4458" s="20"/>
      <c r="AQ4458" s="22"/>
      <c r="AR4458" s="20"/>
      <c r="AS4458" s="20"/>
      <c r="AT4458" s="20"/>
      <c r="AU4458" s="20"/>
      <c r="AV4458" s="20"/>
      <c r="AW4458" s="20"/>
      <c r="AX4458" s="221">
        <v>130306</v>
      </c>
      <c r="AY4458" s="6">
        <v>3</v>
      </c>
      <c r="AZ4458" s="6">
        <v>253</v>
      </c>
      <c r="BA4458" s="87" t="s">
        <v>2701</v>
      </c>
      <c r="BB4458" s="39" t="s">
        <v>3053</v>
      </c>
      <c r="BC4458" s="84" t="s">
        <v>2349</v>
      </c>
      <c r="BD4458" s="38" t="s">
        <v>2702</v>
      </c>
      <c r="BE4458" s="39" t="s">
        <v>3072</v>
      </c>
      <c r="BF4458" s="90" t="s">
        <v>2691</v>
      </c>
      <c r="BJ4458" s="47" t="s">
        <v>2704</v>
      </c>
      <c r="BL4458" s="42" t="s">
        <v>2705</v>
      </c>
      <c r="BM4458" s="43" t="s">
        <v>2688</v>
      </c>
      <c r="BO4458" s="111">
        <v>128000</v>
      </c>
      <c r="BP4458" s="19" t="s">
        <v>1538</v>
      </c>
    </row>
    <row r="4459" spans="1:68" ht="14.4" customHeight="1" x14ac:dyDescent="0.3">
      <c r="A4459" s="116">
        <v>4457</v>
      </c>
      <c r="H4459" t="s">
        <v>2525</v>
      </c>
      <c r="I4459" s="244">
        <v>8</v>
      </c>
      <c r="J4459" s="244">
        <v>0</v>
      </c>
      <c r="K4459" s="244" t="s">
        <v>2521</v>
      </c>
      <c r="L4459" s="244">
        <v>0</v>
      </c>
      <c r="M4459" s="244">
        <v>0</v>
      </c>
      <c r="N4459" s="244" t="s">
        <v>2474</v>
      </c>
      <c r="O4459" s="244" t="s">
        <v>2483</v>
      </c>
      <c r="P4459" s="244" t="s">
        <v>2474</v>
      </c>
      <c r="Q4459" s="244" t="s">
        <v>2483</v>
      </c>
      <c r="R4459" s="6">
        <f t="shared" si="638"/>
        <v>2</v>
      </c>
      <c r="S4459" s="6">
        <f t="shared" si="639"/>
        <v>1</v>
      </c>
      <c r="T4459" s="7">
        <f t="shared" si="640"/>
        <v>130578</v>
      </c>
      <c r="U4459" s="121" t="str">
        <f t="shared" si="641"/>
        <v>1FE12</v>
      </c>
      <c r="V4459" s="10">
        <f t="shared" si="642"/>
        <v>254</v>
      </c>
      <c r="W4459" s="10">
        <f t="shared" si="643"/>
        <v>18</v>
      </c>
      <c r="X4459" s="11">
        <f t="shared" si="644"/>
        <v>3</v>
      </c>
      <c r="Y4459" s="11">
        <f t="shared" si="645"/>
        <v>254</v>
      </c>
      <c r="Z4459" s="12" t="str">
        <f t="shared" si="646"/>
        <v>Vessel Speed Components</v>
      </c>
      <c r="AI4459" s="111"/>
      <c r="AJ4459" s="19"/>
      <c r="AK4459" s="19"/>
      <c r="AQ4459" s="37"/>
      <c r="AR4459" s="34"/>
      <c r="AS4459" s="34"/>
      <c r="AT4459" s="34"/>
      <c r="AU4459" s="34"/>
      <c r="AV4459" s="34"/>
      <c r="AW4459" s="34"/>
      <c r="AX4459" s="222">
        <v>130578</v>
      </c>
      <c r="AY4459" s="6">
        <v>3</v>
      </c>
      <c r="AZ4459" s="6">
        <v>254</v>
      </c>
      <c r="BA4459" s="87" t="s">
        <v>2724</v>
      </c>
      <c r="BB4459" s="39" t="s">
        <v>2709</v>
      </c>
      <c r="BC4459" s="84" t="s">
        <v>2710</v>
      </c>
      <c r="BD4459" s="38" t="s">
        <v>2353</v>
      </c>
      <c r="BE4459" s="39" t="s">
        <v>2457</v>
      </c>
      <c r="BF4459" s="90" t="s">
        <v>2349</v>
      </c>
      <c r="BG4459" s="58" t="s">
        <v>2725</v>
      </c>
      <c r="BI4459" s="6" t="s">
        <v>2349</v>
      </c>
      <c r="BL4459" s="42" t="s">
        <v>2705</v>
      </c>
      <c r="BM4459" s="43" t="s">
        <v>2688</v>
      </c>
      <c r="BO4459" s="111">
        <v>61569</v>
      </c>
      <c r="BP4459" s="19" t="s">
        <v>1603</v>
      </c>
    </row>
    <row r="4460" spans="1:68" ht="14.4" customHeight="1" x14ac:dyDescent="0.3">
      <c r="A4460" s="116">
        <v>4458</v>
      </c>
      <c r="H4460" t="s">
        <v>2525</v>
      </c>
      <c r="I4460" s="244">
        <v>8</v>
      </c>
      <c r="J4460" s="244">
        <v>1</v>
      </c>
      <c r="K4460" s="244" t="s">
        <v>2474</v>
      </c>
      <c r="L4460" s="244" t="s">
        <v>2483</v>
      </c>
      <c r="M4460" s="244" t="s">
        <v>2474</v>
      </c>
      <c r="N4460" s="244" t="s">
        <v>2483</v>
      </c>
      <c r="O4460" s="244" t="s">
        <v>2474</v>
      </c>
      <c r="P4460" s="244" t="s">
        <v>2483</v>
      </c>
      <c r="Q4460" s="244" t="s">
        <v>2474</v>
      </c>
      <c r="R4460" s="6">
        <f t="shared" si="638"/>
        <v>2</v>
      </c>
      <c r="S4460" s="6">
        <f t="shared" si="639"/>
        <v>1</v>
      </c>
      <c r="T4460" s="7">
        <f t="shared" si="640"/>
        <v>130578</v>
      </c>
      <c r="U4460" s="121" t="str">
        <f t="shared" si="641"/>
        <v>1FE12</v>
      </c>
      <c r="V4460" s="10">
        <f t="shared" si="642"/>
        <v>254</v>
      </c>
      <c r="W4460" s="10">
        <f t="shared" si="643"/>
        <v>18</v>
      </c>
      <c r="X4460" s="11">
        <f t="shared" si="644"/>
        <v>3</v>
      </c>
      <c r="Y4460" s="11">
        <f t="shared" si="645"/>
        <v>254</v>
      </c>
      <c r="Z4460" s="12" t="str">
        <f t="shared" si="646"/>
        <v>Vessel Speed Components</v>
      </c>
      <c r="AI4460" s="111"/>
      <c r="AJ4460" s="19"/>
      <c r="AK4460" s="19"/>
      <c r="AL4460" s="21"/>
      <c r="AM4460" s="21"/>
      <c r="AN4460" s="21"/>
      <c r="AO4460" s="21"/>
      <c r="AP4460" s="20"/>
      <c r="AQ4460" s="22"/>
      <c r="AR4460" s="20"/>
      <c r="AS4460" s="20"/>
      <c r="AT4460" s="20"/>
      <c r="AU4460" s="20"/>
      <c r="AV4460" s="20"/>
      <c r="AW4460" s="20"/>
      <c r="AX4460" s="221">
        <v>130578</v>
      </c>
      <c r="AY4460" s="6">
        <v>3</v>
      </c>
      <c r="AZ4460" s="6">
        <v>254</v>
      </c>
      <c r="BA4460" s="87" t="s">
        <v>2727</v>
      </c>
      <c r="BB4460" s="39" t="s">
        <v>2352</v>
      </c>
      <c r="BC4460" s="84" t="s">
        <v>2710</v>
      </c>
      <c r="BD4460" s="38" t="s">
        <v>2728</v>
      </c>
      <c r="BG4460" s="58" t="s">
        <v>2725</v>
      </c>
      <c r="BI4460" s="6" t="s">
        <v>2349</v>
      </c>
      <c r="BL4460" s="42" t="s">
        <v>2705</v>
      </c>
      <c r="BM4460" s="43" t="s">
        <v>2688</v>
      </c>
      <c r="BO4460" s="111">
        <v>61882</v>
      </c>
      <c r="BP4460" s="19" t="s">
        <v>1656</v>
      </c>
    </row>
    <row r="4461" spans="1:68" ht="14.4" customHeight="1" x14ac:dyDescent="0.3">
      <c r="A4461" s="116">
        <v>4459</v>
      </c>
      <c r="H4461" t="s">
        <v>3104</v>
      </c>
      <c r="I4461" s="244">
        <v>3</v>
      </c>
      <c r="J4461" s="244">
        <v>16</v>
      </c>
      <c r="K4461" s="244" t="s">
        <v>2528</v>
      </c>
      <c r="L4461" s="244">
        <v>1</v>
      </c>
      <c r="M4461" s="244"/>
      <c r="N4461" s="244"/>
      <c r="O4461" s="244"/>
      <c r="P4461" s="244"/>
      <c r="Q4461" s="244"/>
      <c r="R4461" s="6">
        <f t="shared" si="638"/>
        <v>6</v>
      </c>
      <c r="S4461" s="6">
        <f t="shared" si="639"/>
        <v>0</v>
      </c>
      <c r="T4461" s="7">
        <f t="shared" si="640"/>
        <v>59904</v>
      </c>
      <c r="U4461" s="121" t="str">
        <f t="shared" si="641"/>
        <v>EA00</v>
      </c>
      <c r="V4461" s="10">
        <f t="shared" si="642"/>
        <v>234</v>
      </c>
      <c r="W4461" s="10">
        <f t="shared" si="643"/>
        <v>8</v>
      </c>
      <c r="X4461" s="11">
        <f t="shared" si="644"/>
        <v>1</v>
      </c>
      <c r="Y4461" s="11">
        <f t="shared" si="645"/>
        <v>8</v>
      </c>
      <c r="Z4461" s="12" t="str">
        <f t="shared" si="646"/>
        <v>Request</v>
      </c>
      <c r="AI4461" s="111"/>
      <c r="AJ4461" s="19"/>
      <c r="AK4461" s="19"/>
      <c r="AQ4461" s="37"/>
      <c r="AR4461" s="34"/>
      <c r="AS4461" s="34"/>
      <c r="AT4461" s="34"/>
      <c r="AU4461" s="34"/>
      <c r="AV4461" s="34"/>
      <c r="AW4461" s="34"/>
      <c r="AX4461" s="222">
        <v>59904</v>
      </c>
      <c r="AY4461" s="6">
        <v>1</v>
      </c>
      <c r="AZ4461" s="6">
        <v>8</v>
      </c>
      <c r="BA4461" s="87" t="s">
        <v>3195</v>
      </c>
      <c r="BB4461" s="39" t="s">
        <v>2913</v>
      </c>
      <c r="BC4461" s="84" t="s">
        <v>4</v>
      </c>
      <c r="BL4461" s="42" t="s">
        <v>2698</v>
      </c>
      <c r="BM4461" s="43" t="s">
        <v>3192</v>
      </c>
      <c r="BO4461" s="111">
        <v>61905</v>
      </c>
      <c r="BP4461" s="19" t="s">
        <v>1679</v>
      </c>
    </row>
    <row r="4462" spans="1:68" ht="14.4" customHeight="1" x14ac:dyDescent="0.3">
      <c r="A4462" s="116">
        <v>4460</v>
      </c>
      <c r="H4462" t="s">
        <v>2595</v>
      </c>
      <c r="I4462" s="244">
        <v>8</v>
      </c>
      <c r="J4462" s="244">
        <v>1</v>
      </c>
      <c r="K4462" s="244" t="s">
        <v>2513</v>
      </c>
      <c r="L4462" s="244">
        <v>10</v>
      </c>
      <c r="M4462" s="244" t="s">
        <v>2540</v>
      </c>
      <c r="N4462" s="244">
        <v>1</v>
      </c>
      <c r="O4462" s="244">
        <v>0</v>
      </c>
      <c r="P4462" s="244">
        <v>0</v>
      </c>
      <c r="Q4462" s="244">
        <v>0</v>
      </c>
      <c r="R4462" s="6">
        <f t="shared" si="638"/>
        <v>5</v>
      </c>
      <c r="S4462" s="6">
        <f t="shared" si="639"/>
        <v>1</v>
      </c>
      <c r="T4462" s="7">
        <f t="shared" si="640"/>
        <v>127505</v>
      </c>
      <c r="U4462" s="121" t="str">
        <f t="shared" si="641"/>
        <v>1F211</v>
      </c>
      <c r="V4462" s="10">
        <f t="shared" si="642"/>
        <v>242</v>
      </c>
      <c r="W4462" s="10">
        <f t="shared" si="643"/>
        <v>17</v>
      </c>
      <c r="X4462" s="11">
        <f t="shared" si="644"/>
        <v>16</v>
      </c>
      <c r="Y4462" s="11">
        <f t="shared" si="645"/>
        <v>242</v>
      </c>
      <c r="Z4462" s="12" t="str">
        <f t="shared" si="646"/>
        <v>Fluid Level</v>
      </c>
      <c r="AI4462" s="111"/>
      <c r="AJ4462" s="19"/>
      <c r="AK4462" s="19"/>
      <c r="AL4462" s="21"/>
      <c r="AM4462" s="21"/>
      <c r="AN4462" s="21"/>
      <c r="AO4462" s="21"/>
      <c r="AP4462" s="20"/>
      <c r="AQ4462" s="22"/>
      <c r="AR4462" s="20"/>
      <c r="AS4462" s="20"/>
      <c r="AT4462" s="20"/>
      <c r="AU4462" s="20"/>
      <c r="AV4462" s="20"/>
      <c r="AW4462" s="20"/>
      <c r="AX4462" s="221">
        <v>127505</v>
      </c>
      <c r="AY4462" s="6">
        <v>16</v>
      </c>
      <c r="AZ4462" s="6">
        <v>242</v>
      </c>
      <c r="BA4462" s="87" t="s">
        <v>2683</v>
      </c>
      <c r="BB4462" s="39" t="s">
        <v>3022</v>
      </c>
      <c r="BC4462" s="84" t="s">
        <v>2361</v>
      </c>
      <c r="BD4462" s="38" t="s">
        <v>2685</v>
      </c>
      <c r="BE4462" s="39" t="s">
        <v>2461</v>
      </c>
      <c r="BF4462" s="90" t="s">
        <v>2362</v>
      </c>
      <c r="BJ4462" s="47" t="s">
        <v>2706</v>
      </c>
      <c r="BL4462" s="42" t="s">
        <v>2687</v>
      </c>
      <c r="BM4462" s="43" t="s">
        <v>2688</v>
      </c>
      <c r="BO4462" s="111">
        <v>61955</v>
      </c>
      <c r="BP4462" s="19" t="s">
        <v>1729</v>
      </c>
    </row>
    <row r="4463" spans="1:68" ht="14.4" customHeight="1" x14ac:dyDescent="0.3">
      <c r="A4463" s="116">
        <v>4461</v>
      </c>
      <c r="H4463" t="s">
        <v>2619</v>
      </c>
      <c r="I4463" s="244">
        <v>8</v>
      </c>
      <c r="J4463" s="244">
        <v>9</v>
      </c>
      <c r="K4463" s="244" t="s">
        <v>2517</v>
      </c>
      <c r="L4463" s="244" t="s">
        <v>2509</v>
      </c>
      <c r="M4463" s="244">
        <v>19</v>
      </c>
      <c r="N4463" s="244">
        <v>15</v>
      </c>
      <c r="O4463" s="244" t="s">
        <v>2579</v>
      </c>
      <c r="P4463" s="244">
        <v>32</v>
      </c>
      <c r="Q4463" s="244">
        <v>3</v>
      </c>
      <c r="R4463" s="6">
        <f t="shared" si="638"/>
        <v>2</v>
      </c>
      <c r="S4463" s="6">
        <f t="shared" si="639"/>
        <v>1</v>
      </c>
      <c r="T4463" s="7">
        <f t="shared" si="640"/>
        <v>129025</v>
      </c>
      <c r="U4463" s="121" t="str">
        <f t="shared" si="641"/>
        <v>1F801</v>
      </c>
      <c r="V4463" s="10">
        <f t="shared" si="642"/>
        <v>248</v>
      </c>
      <c r="W4463" s="10">
        <f t="shared" si="643"/>
        <v>1</v>
      </c>
      <c r="X4463" s="11">
        <f t="shared" si="644"/>
        <v>7</v>
      </c>
      <c r="Y4463" s="11">
        <f t="shared" si="645"/>
        <v>248</v>
      </c>
      <c r="Z4463" s="12" t="str">
        <f t="shared" si="646"/>
        <v>Position, Rapid Update</v>
      </c>
      <c r="AI4463" s="111"/>
      <c r="AJ4463" s="19"/>
      <c r="AK4463" s="19"/>
      <c r="AQ4463" s="37"/>
      <c r="AR4463" s="34"/>
      <c r="AS4463" s="34"/>
      <c r="AT4463" s="34"/>
      <c r="AU4463" s="34"/>
      <c r="AV4463" s="34"/>
      <c r="AW4463" s="34"/>
      <c r="AX4463" s="222">
        <v>129025</v>
      </c>
      <c r="AY4463" s="6">
        <v>7</v>
      </c>
      <c r="AZ4463" s="6">
        <v>248</v>
      </c>
      <c r="BA4463" s="87" t="s">
        <v>2689</v>
      </c>
      <c r="BB4463" s="39" t="s">
        <v>2993</v>
      </c>
      <c r="BC4463" s="84" t="s">
        <v>2691</v>
      </c>
      <c r="BD4463" s="38" t="s">
        <v>2350</v>
      </c>
      <c r="BE4463" s="39" t="s">
        <v>2692</v>
      </c>
      <c r="BF4463" s="90" t="s">
        <v>2691</v>
      </c>
      <c r="BL4463" s="42" t="s">
        <v>2693</v>
      </c>
      <c r="BM4463" s="43" t="s">
        <v>2688</v>
      </c>
      <c r="BO4463" s="111">
        <v>62009</v>
      </c>
      <c r="BP4463" s="19" t="s">
        <v>1779</v>
      </c>
    </row>
    <row r="4464" spans="1:68" ht="14.4" customHeight="1" x14ac:dyDescent="0.3">
      <c r="A4464" s="116">
        <v>4462</v>
      </c>
      <c r="H4464" t="s">
        <v>2623</v>
      </c>
      <c r="I4464" s="244">
        <v>8</v>
      </c>
      <c r="J4464" s="244" t="s">
        <v>2519</v>
      </c>
      <c r="K4464" s="244">
        <v>37</v>
      </c>
      <c r="L4464" s="244">
        <v>3</v>
      </c>
      <c r="M4464" s="244">
        <v>95</v>
      </c>
      <c r="N4464" s="244">
        <v>74</v>
      </c>
      <c r="O4464" s="244" t="s">
        <v>2515</v>
      </c>
      <c r="P4464" s="244" t="s">
        <v>2474</v>
      </c>
      <c r="Q4464" s="244" t="s">
        <v>2474</v>
      </c>
      <c r="R4464" s="6">
        <f t="shared" si="638"/>
        <v>2</v>
      </c>
      <c r="S4464" s="6">
        <f t="shared" si="639"/>
        <v>1</v>
      </c>
      <c r="T4464" s="7">
        <f t="shared" si="640"/>
        <v>130306</v>
      </c>
      <c r="U4464" s="121" t="str">
        <f t="shared" si="641"/>
        <v>1FD02</v>
      </c>
      <c r="V4464" s="10">
        <f t="shared" si="642"/>
        <v>253</v>
      </c>
      <c r="W4464" s="10">
        <f t="shared" si="643"/>
        <v>2</v>
      </c>
      <c r="X4464" s="11">
        <f t="shared" si="644"/>
        <v>1</v>
      </c>
      <c r="Y4464" s="11">
        <f t="shared" si="645"/>
        <v>253</v>
      </c>
      <c r="Z4464" s="12" t="str">
        <f t="shared" si="646"/>
        <v>Wind Data</v>
      </c>
      <c r="AI4464" s="111"/>
      <c r="AJ4464" s="19"/>
      <c r="AK4464" s="19"/>
      <c r="AL4464" s="21"/>
      <c r="AM4464" s="21"/>
      <c r="AN4464" s="21"/>
      <c r="AO4464" s="21"/>
      <c r="AP4464" s="20"/>
      <c r="AQ4464" s="22"/>
      <c r="AR4464" s="20"/>
      <c r="AS4464" s="20"/>
      <c r="AT4464" s="20"/>
      <c r="AU4464" s="20"/>
      <c r="AV4464" s="20"/>
      <c r="AW4464" s="20"/>
      <c r="AX4464" s="221">
        <v>130306</v>
      </c>
      <c r="AY4464" s="6">
        <v>1</v>
      </c>
      <c r="AZ4464" s="6">
        <v>253</v>
      </c>
      <c r="BA4464" s="87" t="s">
        <v>2701</v>
      </c>
      <c r="BB4464" s="39" t="s">
        <v>2957</v>
      </c>
      <c r="BC4464" s="84" t="s">
        <v>2349</v>
      </c>
      <c r="BD4464" s="38" t="s">
        <v>2702</v>
      </c>
      <c r="BE4464" s="39" t="s">
        <v>3168</v>
      </c>
      <c r="BF4464" s="90" t="s">
        <v>2691</v>
      </c>
      <c r="BJ4464" s="47" t="s">
        <v>2703</v>
      </c>
      <c r="BL4464" s="42" t="s">
        <v>2698</v>
      </c>
      <c r="BM4464" s="43" t="s">
        <v>2688</v>
      </c>
      <c r="BO4464" s="111">
        <v>62084</v>
      </c>
      <c r="BP4464" s="19" t="s">
        <v>1854</v>
      </c>
    </row>
    <row r="4465" spans="1:68" ht="14.4" customHeight="1" x14ac:dyDescent="0.3">
      <c r="A4465" s="116">
        <v>4463</v>
      </c>
      <c r="H4465" t="s">
        <v>2620</v>
      </c>
      <c r="I4465" s="244">
        <v>8</v>
      </c>
      <c r="J4465" s="244">
        <v>0</v>
      </c>
      <c r="K4465" s="244" t="s">
        <v>2474</v>
      </c>
      <c r="L4465" s="244" t="s">
        <v>2474</v>
      </c>
      <c r="M4465" s="244" t="s">
        <v>2474</v>
      </c>
      <c r="N4465" s="244" t="s">
        <v>2521</v>
      </c>
      <c r="O4465" s="244">
        <v>2</v>
      </c>
      <c r="P4465" s="244" t="s">
        <v>2474</v>
      </c>
      <c r="Q4465" s="244" t="s">
        <v>2474</v>
      </c>
      <c r="R4465" s="6">
        <f t="shared" si="638"/>
        <v>2</v>
      </c>
      <c r="S4465" s="6">
        <f t="shared" si="639"/>
        <v>1</v>
      </c>
      <c r="T4465" s="7">
        <f t="shared" si="640"/>
        <v>127245</v>
      </c>
      <c r="U4465" s="121" t="str">
        <f t="shared" si="641"/>
        <v>1F10D</v>
      </c>
      <c r="V4465" s="10">
        <f t="shared" si="642"/>
        <v>241</v>
      </c>
      <c r="W4465" s="10">
        <f t="shared" si="643"/>
        <v>13</v>
      </c>
      <c r="X4465" s="11">
        <f t="shared" si="644"/>
        <v>1</v>
      </c>
      <c r="Y4465" s="11">
        <f t="shared" si="645"/>
        <v>241</v>
      </c>
      <c r="Z4465" s="12" t="str">
        <f t="shared" si="646"/>
        <v>Rudder</v>
      </c>
      <c r="AI4465" s="111"/>
      <c r="AJ4465" s="19"/>
      <c r="AK4465" s="19"/>
      <c r="AQ4465" s="37"/>
      <c r="AR4465" s="34"/>
      <c r="AS4465" s="34"/>
      <c r="AT4465" s="34"/>
      <c r="AU4465" s="34"/>
      <c r="AV4465" s="34"/>
      <c r="AW4465" s="34"/>
      <c r="AX4465" s="222">
        <v>127245</v>
      </c>
      <c r="AY4465" s="6">
        <v>1</v>
      </c>
      <c r="AZ4465" s="6">
        <v>241</v>
      </c>
      <c r="BA4465" s="87" t="s">
        <v>2696</v>
      </c>
      <c r="BB4465" s="39" t="s">
        <v>2999</v>
      </c>
      <c r="BC4465" s="84" t="s">
        <v>2691</v>
      </c>
      <c r="BL4465" s="42" t="s">
        <v>2698</v>
      </c>
      <c r="BM4465" s="43" t="s">
        <v>2688</v>
      </c>
      <c r="BO4465" s="111">
        <v>62110</v>
      </c>
      <c r="BP4465" s="19" t="s">
        <v>1880</v>
      </c>
    </row>
    <row r="4466" spans="1:68" ht="14.4" customHeight="1" x14ac:dyDescent="0.3">
      <c r="A4466" s="116">
        <v>4464</v>
      </c>
      <c r="H4466" t="s">
        <v>2621</v>
      </c>
      <c r="I4466" s="244">
        <v>8</v>
      </c>
      <c r="J4466" s="244" t="s">
        <v>2519</v>
      </c>
      <c r="K4466" s="244" t="s">
        <v>2519</v>
      </c>
      <c r="L4466" s="244" t="s">
        <v>2506</v>
      </c>
      <c r="M4466" s="244">
        <v>0</v>
      </c>
      <c r="N4466" s="244">
        <v>0</v>
      </c>
      <c r="O4466" s="244" t="s">
        <v>2474</v>
      </c>
      <c r="P4466" s="244" t="s">
        <v>2483</v>
      </c>
      <c r="Q4466" s="244" t="s">
        <v>2520</v>
      </c>
      <c r="R4466" s="6">
        <f t="shared" si="638"/>
        <v>2</v>
      </c>
      <c r="S4466" s="6">
        <f t="shared" si="639"/>
        <v>1</v>
      </c>
      <c r="T4466" s="7">
        <f t="shared" si="640"/>
        <v>127250</v>
      </c>
      <c r="U4466" s="121" t="str">
        <f t="shared" si="641"/>
        <v>1F112</v>
      </c>
      <c r="V4466" s="10">
        <f t="shared" si="642"/>
        <v>241</v>
      </c>
      <c r="W4466" s="10">
        <f t="shared" si="643"/>
        <v>18</v>
      </c>
      <c r="X4466" s="11">
        <f t="shared" si="644"/>
        <v>1</v>
      </c>
      <c r="Y4466" s="11">
        <f t="shared" si="645"/>
        <v>241</v>
      </c>
      <c r="Z4466" s="12" t="str">
        <f t="shared" si="646"/>
        <v>Vessel Heading</v>
      </c>
      <c r="AI4466" s="111"/>
      <c r="AJ4466" s="19"/>
      <c r="AK4466" s="19"/>
      <c r="AL4466" s="21"/>
      <c r="AM4466" s="21"/>
      <c r="AN4466" s="21"/>
      <c r="AO4466" s="21"/>
      <c r="AP4466" s="20"/>
      <c r="AQ4466" s="22"/>
      <c r="AR4466" s="20"/>
      <c r="AS4466" s="20"/>
      <c r="AT4466" s="20"/>
      <c r="AU4466" s="20"/>
      <c r="AV4466" s="20"/>
      <c r="AW4466" s="20"/>
      <c r="AX4466" s="221">
        <v>127250</v>
      </c>
      <c r="AY4466" s="6">
        <v>1</v>
      </c>
      <c r="AZ4466" s="6">
        <v>241</v>
      </c>
      <c r="BA4466" s="87" t="s">
        <v>18</v>
      </c>
      <c r="BB4466" s="39" t="s">
        <v>2462</v>
      </c>
      <c r="BC4466" s="84" t="s">
        <v>2691</v>
      </c>
      <c r="BL4466" s="42" t="s">
        <v>2698</v>
      </c>
      <c r="BM4466" s="43" t="s">
        <v>2688</v>
      </c>
      <c r="BO4466" s="111">
        <v>62135</v>
      </c>
      <c r="BP4466" s="19" t="s">
        <v>1905</v>
      </c>
    </row>
    <row r="4467" spans="1:68" ht="14.4" customHeight="1" x14ac:dyDescent="0.3">
      <c r="A4467" s="116">
        <v>4465</v>
      </c>
      <c r="H4467" t="s">
        <v>2622</v>
      </c>
      <c r="I4467" s="244">
        <v>8</v>
      </c>
      <c r="J4467" s="244" t="s">
        <v>2519</v>
      </c>
      <c r="K4467" s="244">
        <v>0</v>
      </c>
      <c r="L4467" s="244" t="s">
        <v>2563</v>
      </c>
      <c r="M4467" s="244" t="s">
        <v>2520</v>
      </c>
      <c r="N4467" s="244">
        <v>5</v>
      </c>
      <c r="O4467" s="244" t="s">
        <v>2474</v>
      </c>
      <c r="P4467" s="244" t="s">
        <v>2474</v>
      </c>
      <c r="Q4467" s="244" t="s">
        <v>2474</v>
      </c>
      <c r="R4467" s="6">
        <f t="shared" si="638"/>
        <v>2</v>
      </c>
      <c r="S4467" s="6">
        <f t="shared" si="639"/>
        <v>1</v>
      </c>
      <c r="T4467" s="7">
        <f t="shared" si="640"/>
        <v>127251</v>
      </c>
      <c r="U4467" s="121" t="str">
        <f t="shared" si="641"/>
        <v>1F113</v>
      </c>
      <c r="V4467" s="10">
        <f t="shared" si="642"/>
        <v>241</v>
      </c>
      <c r="W4467" s="10">
        <f t="shared" si="643"/>
        <v>19</v>
      </c>
      <c r="X4467" s="11">
        <f t="shared" si="644"/>
        <v>1</v>
      </c>
      <c r="Y4467" s="11">
        <f t="shared" si="645"/>
        <v>241</v>
      </c>
      <c r="Z4467" s="12" t="str">
        <f t="shared" si="646"/>
        <v>Rate of Turn</v>
      </c>
      <c r="AI4467" s="111"/>
      <c r="AJ4467" s="19"/>
      <c r="AK4467" s="19"/>
      <c r="AQ4467" s="37"/>
      <c r="AR4467" s="34"/>
      <c r="AS4467" s="34"/>
      <c r="AT4467" s="34"/>
      <c r="AU4467" s="34"/>
      <c r="AV4467" s="34"/>
      <c r="AW4467" s="34"/>
      <c r="AX4467" s="222">
        <v>127251</v>
      </c>
      <c r="AY4467" s="6">
        <v>1</v>
      </c>
      <c r="AZ4467" s="6">
        <v>241</v>
      </c>
      <c r="BA4467" s="87" t="s">
        <v>2699</v>
      </c>
      <c r="BB4467" s="39" t="s">
        <v>2700</v>
      </c>
      <c r="BC4467" s="84" t="s">
        <v>2691</v>
      </c>
      <c r="BL4467" s="42" t="s">
        <v>2698</v>
      </c>
      <c r="BM4467" s="43" t="s">
        <v>2688</v>
      </c>
      <c r="BO4467" s="111">
        <v>62205</v>
      </c>
      <c r="BP4467" s="19" t="s">
        <v>1975</v>
      </c>
    </row>
    <row r="4468" spans="1:68" ht="14.4" customHeight="1" x14ac:dyDescent="0.3">
      <c r="A4468" s="116">
        <v>4466</v>
      </c>
      <c r="H4468" t="s">
        <v>2643</v>
      </c>
      <c r="I4468" s="244">
        <v>8</v>
      </c>
      <c r="J4468" s="244" t="s">
        <v>2474</v>
      </c>
      <c r="K4468" s="244" t="s">
        <v>2515</v>
      </c>
      <c r="L4468" s="244" t="s">
        <v>2531</v>
      </c>
      <c r="M4468" s="244" t="s">
        <v>2568</v>
      </c>
      <c r="N4468" s="244">
        <v>0</v>
      </c>
      <c r="O4468" s="244">
        <v>0</v>
      </c>
      <c r="P4468" s="244" t="s">
        <v>2474</v>
      </c>
      <c r="Q4468" s="244" t="s">
        <v>2474</v>
      </c>
      <c r="R4468" s="6">
        <f t="shared" si="638"/>
        <v>2</v>
      </c>
      <c r="S4468" s="6">
        <f t="shared" si="639"/>
        <v>1</v>
      </c>
      <c r="T4468" s="7">
        <f t="shared" si="640"/>
        <v>129026</v>
      </c>
      <c r="U4468" s="121" t="str">
        <f t="shared" si="641"/>
        <v>1F802</v>
      </c>
      <c r="V4468" s="10">
        <f t="shared" si="642"/>
        <v>248</v>
      </c>
      <c r="W4468" s="10">
        <f t="shared" si="643"/>
        <v>2</v>
      </c>
      <c r="X4468" s="11">
        <f t="shared" si="644"/>
        <v>7</v>
      </c>
      <c r="Y4468" s="11">
        <f t="shared" si="645"/>
        <v>248</v>
      </c>
      <c r="Z4468" s="12" t="str">
        <f t="shared" si="646"/>
        <v>COG &amp; SOG, Rapid Update</v>
      </c>
      <c r="AI4468" s="111"/>
      <c r="AJ4468" s="19"/>
      <c r="AK4468" s="19"/>
      <c r="AL4468" s="21"/>
      <c r="AM4468" s="21"/>
      <c r="AN4468" s="21"/>
      <c r="AO4468" s="21"/>
      <c r="AP4468" s="20"/>
      <c r="AQ4468" s="22"/>
      <c r="AR4468" s="20"/>
      <c r="AS4468" s="20"/>
      <c r="AT4468" s="20"/>
      <c r="AU4468" s="20"/>
      <c r="AV4468" s="20"/>
      <c r="AW4468" s="20"/>
      <c r="AX4468" s="221">
        <v>129026</v>
      </c>
      <c r="AY4468" s="6">
        <v>7</v>
      </c>
      <c r="AZ4468" s="6">
        <v>248</v>
      </c>
      <c r="BA4468" s="87" t="s">
        <v>2771</v>
      </c>
      <c r="BB4468" s="39" t="s">
        <v>3001</v>
      </c>
      <c r="BC4468" s="84" t="s">
        <v>2691</v>
      </c>
      <c r="BD4468" s="38" t="s">
        <v>2772</v>
      </c>
      <c r="BE4468" s="39" t="s">
        <v>2457</v>
      </c>
      <c r="BF4468" s="90" t="s">
        <v>2349</v>
      </c>
      <c r="BL4468" s="42" t="s">
        <v>2693</v>
      </c>
      <c r="BM4468" s="43" t="s">
        <v>2688</v>
      </c>
      <c r="BO4468" s="111">
        <v>62255</v>
      </c>
      <c r="BP4468" s="19" t="s">
        <v>2025</v>
      </c>
    </row>
    <row r="4469" spans="1:68" ht="14.4" customHeight="1" x14ac:dyDescent="0.3">
      <c r="A4469" s="116">
        <v>4467</v>
      </c>
      <c r="H4469" t="s">
        <v>2522</v>
      </c>
      <c r="I4469" s="244">
        <v>8</v>
      </c>
      <c r="J4469" s="244">
        <v>13</v>
      </c>
      <c r="K4469" s="244">
        <v>13</v>
      </c>
      <c r="L4469" s="244">
        <v>3</v>
      </c>
      <c r="M4469" s="244">
        <v>31</v>
      </c>
      <c r="N4469" s="244">
        <v>90</v>
      </c>
      <c r="O4469" s="244" t="s">
        <v>2512</v>
      </c>
      <c r="P4469" s="244" t="s">
        <v>2474</v>
      </c>
      <c r="Q4469" s="244" t="s">
        <v>2474</v>
      </c>
      <c r="R4469" s="6">
        <f t="shared" si="638"/>
        <v>2</v>
      </c>
      <c r="S4469" s="6">
        <f t="shared" si="639"/>
        <v>1</v>
      </c>
      <c r="T4469" s="7">
        <f t="shared" si="640"/>
        <v>130306</v>
      </c>
      <c r="U4469" s="121" t="str">
        <f t="shared" si="641"/>
        <v>1FD02</v>
      </c>
      <c r="V4469" s="10">
        <f t="shared" si="642"/>
        <v>253</v>
      </c>
      <c r="W4469" s="10">
        <f t="shared" si="643"/>
        <v>2</v>
      </c>
      <c r="X4469" s="11">
        <f t="shared" si="644"/>
        <v>3</v>
      </c>
      <c r="Y4469" s="11">
        <f t="shared" si="645"/>
        <v>253</v>
      </c>
      <c r="Z4469" s="12" t="str">
        <f t="shared" si="646"/>
        <v>Wind Data</v>
      </c>
      <c r="AI4469" s="111"/>
      <c r="AJ4469" s="19"/>
      <c r="AK4469" s="19"/>
      <c r="AQ4469" s="37"/>
      <c r="AR4469" s="34"/>
      <c r="AS4469" s="34"/>
      <c r="AT4469" s="34"/>
      <c r="AU4469" s="34"/>
      <c r="AV4469" s="34"/>
      <c r="AW4469" s="34"/>
      <c r="AX4469" s="222">
        <v>130306</v>
      </c>
      <c r="AY4469" s="6">
        <v>3</v>
      </c>
      <c r="AZ4469" s="6">
        <v>253</v>
      </c>
      <c r="BA4469" s="87" t="s">
        <v>2701</v>
      </c>
      <c r="BB4469" s="39" t="s">
        <v>3053</v>
      </c>
      <c r="BC4469" s="84" t="s">
        <v>2349</v>
      </c>
      <c r="BD4469" s="38" t="s">
        <v>2702</v>
      </c>
      <c r="BE4469" s="39" t="s">
        <v>3072</v>
      </c>
      <c r="BF4469" s="90" t="s">
        <v>2691</v>
      </c>
      <c r="BJ4469" s="47" t="s">
        <v>2704</v>
      </c>
      <c r="BL4469" s="42" t="s">
        <v>2705</v>
      </c>
      <c r="BM4469" s="43" t="s">
        <v>2688</v>
      </c>
      <c r="BO4469" s="111">
        <v>64080</v>
      </c>
      <c r="BP4469" s="19" t="s">
        <v>2050</v>
      </c>
    </row>
    <row r="4470" spans="1:68" ht="14.4" customHeight="1" x14ac:dyDescent="0.3">
      <c r="A4470" s="116">
        <v>4468</v>
      </c>
      <c r="H4470" t="s">
        <v>2598</v>
      </c>
      <c r="I4470" s="244">
        <v>8</v>
      </c>
      <c r="J4470" s="244">
        <v>0</v>
      </c>
      <c r="K4470" s="244">
        <v>0</v>
      </c>
      <c r="L4470" s="244">
        <v>2</v>
      </c>
      <c r="M4470" s="244" t="s">
        <v>2591</v>
      </c>
      <c r="N4470" s="244">
        <v>73</v>
      </c>
      <c r="O4470" s="244" t="s">
        <v>2474</v>
      </c>
      <c r="P4470" s="244" t="s">
        <v>2474</v>
      </c>
      <c r="Q4470" s="244" t="s">
        <v>2474</v>
      </c>
      <c r="R4470" s="6">
        <f t="shared" si="638"/>
        <v>5</v>
      </c>
      <c r="S4470" s="6">
        <f t="shared" si="639"/>
        <v>1</v>
      </c>
      <c r="T4470" s="7">
        <f t="shared" si="640"/>
        <v>130312</v>
      </c>
      <c r="U4470" s="121" t="str">
        <f t="shared" si="641"/>
        <v>1FD08</v>
      </c>
      <c r="V4470" s="10">
        <f t="shared" si="642"/>
        <v>253</v>
      </c>
      <c r="W4470" s="10">
        <f t="shared" si="643"/>
        <v>8</v>
      </c>
      <c r="X4470" s="11">
        <f t="shared" si="644"/>
        <v>16</v>
      </c>
      <c r="Y4470" s="11">
        <f t="shared" si="645"/>
        <v>253</v>
      </c>
      <c r="Z4470" s="12" t="str">
        <f t="shared" si="646"/>
        <v>Temperature</v>
      </c>
      <c r="AI4470" s="111"/>
      <c r="AJ4470" s="19"/>
      <c r="AK4470" s="19"/>
      <c r="AL4470" s="21"/>
      <c r="AM4470" s="21"/>
      <c r="AN4470" s="21"/>
      <c r="AO4470" s="21"/>
      <c r="AP4470" s="20"/>
      <c r="AQ4470" s="22"/>
      <c r="AR4470" s="20"/>
      <c r="AS4470" s="20"/>
      <c r="AT4470" s="20"/>
      <c r="AU4470" s="20"/>
      <c r="AV4470" s="20"/>
      <c r="AW4470" s="20"/>
      <c r="AX4470" s="221">
        <v>130312</v>
      </c>
      <c r="AY4470" s="6">
        <v>16</v>
      </c>
      <c r="AZ4470" s="6">
        <v>253</v>
      </c>
      <c r="BA4470" s="87" t="s">
        <v>2365</v>
      </c>
      <c r="BB4470" s="39" t="s">
        <v>2870</v>
      </c>
      <c r="BC4470" s="84" t="s">
        <v>2359</v>
      </c>
      <c r="BJ4470" s="47" t="s">
        <v>2773</v>
      </c>
      <c r="BL4470" s="42" t="s">
        <v>2687</v>
      </c>
      <c r="BM4470" s="43" t="s">
        <v>2688</v>
      </c>
      <c r="BO4470" s="111">
        <v>64130</v>
      </c>
      <c r="BP4470" s="19" t="s">
        <v>2099</v>
      </c>
    </row>
    <row r="4471" spans="1:68" ht="14.4" customHeight="1" x14ac:dyDescent="0.3">
      <c r="A4471" s="116">
        <v>4469</v>
      </c>
      <c r="H4471" t="s">
        <v>2619</v>
      </c>
      <c r="I4471" s="244">
        <v>8</v>
      </c>
      <c r="J4471" s="244">
        <v>8</v>
      </c>
      <c r="K4471" s="244" t="s">
        <v>2517</v>
      </c>
      <c r="L4471" s="244" t="s">
        <v>2509</v>
      </c>
      <c r="M4471" s="244">
        <v>19</v>
      </c>
      <c r="N4471" s="244">
        <v>16</v>
      </c>
      <c r="O4471" s="244" t="s">
        <v>2579</v>
      </c>
      <c r="P4471" s="244">
        <v>32</v>
      </c>
      <c r="Q4471" s="244">
        <v>3</v>
      </c>
      <c r="R4471" s="6">
        <f t="shared" si="638"/>
        <v>2</v>
      </c>
      <c r="S4471" s="6">
        <f t="shared" si="639"/>
        <v>1</v>
      </c>
      <c r="T4471" s="7">
        <f t="shared" si="640"/>
        <v>129025</v>
      </c>
      <c r="U4471" s="121" t="str">
        <f t="shared" si="641"/>
        <v>1F801</v>
      </c>
      <c r="V4471" s="10">
        <f t="shared" si="642"/>
        <v>248</v>
      </c>
      <c r="W4471" s="10">
        <f t="shared" si="643"/>
        <v>1</v>
      </c>
      <c r="X4471" s="11">
        <f t="shared" si="644"/>
        <v>7</v>
      </c>
      <c r="Y4471" s="11">
        <f t="shared" si="645"/>
        <v>248</v>
      </c>
      <c r="Z4471" s="12" t="str">
        <f t="shared" si="646"/>
        <v>Position, Rapid Update</v>
      </c>
      <c r="AI4471" s="111"/>
      <c r="AJ4471" s="19"/>
      <c r="AK4471" s="19"/>
      <c r="AQ4471" s="37"/>
      <c r="AR4471" s="34"/>
      <c r="AS4471" s="34"/>
      <c r="AT4471" s="34"/>
      <c r="AU4471" s="34"/>
      <c r="AV4471" s="34"/>
      <c r="AW4471" s="34"/>
      <c r="AX4471" s="222">
        <v>129025</v>
      </c>
      <c r="AY4471" s="6">
        <v>7</v>
      </c>
      <c r="AZ4471" s="6">
        <v>248</v>
      </c>
      <c r="BA4471" s="87" t="s">
        <v>2689</v>
      </c>
      <c r="BB4471" s="39" t="s">
        <v>2993</v>
      </c>
      <c r="BC4471" s="84" t="s">
        <v>2691</v>
      </c>
      <c r="BD4471" s="38" t="s">
        <v>2350</v>
      </c>
      <c r="BE4471" s="39" t="s">
        <v>2692</v>
      </c>
      <c r="BF4471" s="90" t="s">
        <v>2691</v>
      </c>
      <c r="BL4471" s="42" t="s">
        <v>2693</v>
      </c>
      <c r="BM4471" s="43" t="s">
        <v>2688</v>
      </c>
      <c r="BO4471" s="111">
        <v>64177</v>
      </c>
      <c r="BP4471" s="19" t="s">
        <v>2146</v>
      </c>
    </row>
    <row r="4472" spans="1:68" ht="14.4" customHeight="1" x14ac:dyDescent="0.3">
      <c r="A4472" s="116">
        <v>4470</v>
      </c>
      <c r="H4472" t="s">
        <v>2623</v>
      </c>
      <c r="I4472" s="244">
        <v>8</v>
      </c>
      <c r="J4472" s="244" t="s">
        <v>2571</v>
      </c>
      <c r="K4472" s="244">
        <v>37</v>
      </c>
      <c r="L4472" s="244">
        <v>3</v>
      </c>
      <c r="M4472" s="244">
        <v>95</v>
      </c>
      <c r="N4472" s="244">
        <v>74</v>
      </c>
      <c r="O4472" s="244" t="s">
        <v>2515</v>
      </c>
      <c r="P4472" s="244" t="s">
        <v>2474</v>
      </c>
      <c r="Q4472" s="244" t="s">
        <v>2474</v>
      </c>
      <c r="R4472" s="6">
        <f t="shared" si="638"/>
        <v>2</v>
      </c>
      <c r="S4472" s="6">
        <f t="shared" si="639"/>
        <v>1</v>
      </c>
      <c r="T4472" s="7">
        <f t="shared" si="640"/>
        <v>130306</v>
      </c>
      <c r="U4472" s="121" t="str">
        <f t="shared" si="641"/>
        <v>1FD02</v>
      </c>
      <c r="V4472" s="10">
        <f t="shared" si="642"/>
        <v>253</v>
      </c>
      <c r="W4472" s="10">
        <f t="shared" si="643"/>
        <v>2</v>
      </c>
      <c r="X4472" s="11">
        <f t="shared" si="644"/>
        <v>1</v>
      </c>
      <c r="Y4472" s="11">
        <f t="shared" si="645"/>
        <v>253</v>
      </c>
      <c r="Z4472" s="12" t="str">
        <f t="shared" si="646"/>
        <v>Wind Data</v>
      </c>
      <c r="AI4472" s="111"/>
      <c r="AJ4472" s="19"/>
      <c r="AK4472" s="19"/>
      <c r="AL4472" s="21"/>
      <c r="AM4472" s="21"/>
      <c r="AN4472" s="21"/>
      <c r="AO4472" s="21"/>
      <c r="AP4472" s="20"/>
      <c r="AQ4472" s="22"/>
      <c r="AR4472" s="20"/>
      <c r="AS4472" s="20"/>
      <c r="AT4472" s="20"/>
      <c r="AU4472" s="20"/>
      <c r="AV4472" s="20"/>
      <c r="AW4472" s="20"/>
      <c r="AX4472" s="221">
        <v>130306</v>
      </c>
      <c r="AY4472" s="6">
        <v>1</v>
      </c>
      <c r="AZ4472" s="6">
        <v>253</v>
      </c>
      <c r="BA4472" s="87" t="s">
        <v>2701</v>
      </c>
      <c r="BB4472" s="39" t="s">
        <v>2957</v>
      </c>
      <c r="BC4472" s="84" t="s">
        <v>2349</v>
      </c>
      <c r="BD4472" s="38" t="s">
        <v>2702</v>
      </c>
      <c r="BE4472" s="39" t="s">
        <v>3168</v>
      </c>
      <c r="BF4472" s="90" t="s">
        <v>2691</v>
      </c>
      <c r="BJ4472" s="47" t="s">
        <v>2703</v>
      </c>
      <c r="BL4472" s="42" t="s">
        <v>2698</v>
      </c>
      <c r="BM4472" s="43" t="s">
        <v>2688</v>
      </c>
      <c r="BO4472" s="111">
        <v>64251</v>
      </c>
      <c r="BP4472" s="19" t="s">
        <v>2191</v>
      </c>
    </row>
    <row r="4473" spans="1:68" ht="14.4" customHeight="1" x14ac:dyDescent="0.3">
      <c r="A4473" s="116">
        <v>4471</v>
      </c>
      <c r="H4473" t="s">
        <v>2620</v>
      </c>
      <c r="I4473" s="244">
        <v>8</v>
      </c>
      <c r="J4473" s="244">
        <v>0</v>
      </c>
      <c r="K4473" s="244" t="s">
        <v>2474</v>
      </c>
      <c r="L4473" s="244" t="s">
        <v>2474</v>
      </c>
      <c r="M4473" s="244" t="s">
        <v>2474</v>
      </c>
      <c r="N4473" s="244">
        <v>46</v>
      </c>
      <c r="O4473" s="244">
        <v>2</v>
      </c>
      <c r="P4473" s="244" t="s">
        <v>2474</v>
      </c>
      <c r="Q4473" s="244" t="s">
        <v>2474</v>
      </c>
      <c r="R4473" s="6">
        <f t="shared" si="638"/>
        <v>2</v>
      </c>
      <c r="S4473" s="6">
        <f t="shared" si="639"/>
        <v>1</v>
      </c>
      <c r="T4473" s="7">
        <f t="shared" si="640"/>
        <v>127245</v>
      </c>
      <c r="U4473" s="121" t="str">
        <f t="shared" si="641"/>
        <v>1F10D</v>
      </c>
      <c r="V4473" s="10">
        <f t="shared" si="642"/>
        <v>241</v>
      </c>
      <c r="W4473" s="10">
        <f t="shared" si="643"/>
        <v>13</v>
      </c>
      <c r="X4473" s="11">
        <f t="shared" si="644"/>
        <v>1</v>
      </c>
      <c r="Y4473" s="11">
        <f t="shared" si="645"/>
        <v>241</v>
      </c>
      <c r="Z4473" s="12" t="str">
        <f t="shared" si="646"/>
        <v>Rudder</v>
      </c>
      <c r="AI4473" s="111"/>
      <c r="AJ4473" s="19"/>
      <c r="AK4473" s="19"/>
      <c r="AQ4473" s="37"/>
      <c r="AR4473" s="34"/>
      <c r="AS4473" s="34"/>
      <c r="AT4473" s="34"/>
      <c r="AU4473" s="34"/>
      <c r="AV4473" s="34"/>
      <c r="AW4473" s="34"/>
      <c r="AX4473" s="222">
        <v>127245</v>
      </c>
      <c r="AY4473" s="6">
        <v>1</v>
      </c>
      <c r="AZ4473" s="6">
        <v>241</v>
      </c>
      <c r="BA4473" s="87" t="s">
        <v>2696</v>
      </c>
      <c r="BB4473" s="39" t="s">
        <v>3003</v>
      </c>
      <c r="BC4473" s="84" t="s">
        <v>2691</v>
      </c>
      <c r="BL4473" s="42" t="s">
        <v>2698</v>
      </c>
      <c r="BM4473" s="43" t="s">
        <v>2688</v>
      </c>
      <c r="BO4473" s="111">
        <v>64305</v>
      </c>
      <c r="BP4473" s="19" t="s">
        <v>2241</v>
      </c>
    </row>
    <row r="4474" spans="1:68" ht="14.4" customHeight="1" x14ac:dyDescent="0.3">
      <c r="A4474" s="116">
        <v>4472</v>
      </c>
      <c r="H4474" t="s">
        <v>2621</v>
      </c>
      <c r="I4474" s="244">
        <v>8</v>
      </c>
      <c r="J4474" s="244" t="s">
        <v>2571</v>
      </c>
      <c r="K4474" s="244" t="s">
        <v>2519</v>
      </c>
      <c r="L4474" s="244" t="s">
        <v>2506</v>
      </c>
      <c r="M4474" s="244">
        <v>0</v>
      </c>
      <c r="N4474" s="244">
        <v>0</v>
      </c>
      <c r="O4474" s="244" t="s">
        <v>2474</v>
      </c>
      <c r="P4474" s="244" t="s">
        <v>2483</v>
      </c>
      <c r="Q4474" s="244" t="s">
        <v>2520</v>
      </c>
      <c r="R4474" s="6">
        <f t="shared" si="638"/>
        <v>2</v>
      </c>
      <c r="S4474" s="6">
        <f t="shared" si="639"/>
        <v>1</v>
      </c>
      <c r="T4474" s="7">
        <f t="shared" si="640"/>
        <v>127250</v>
      </c>
      <c r="U4474" s="121" t="str">
        <f t="shared" si="641"/>
        <v>1F112</v>
      </c>
      <c r="V4474" s="10">
        <f t="shared" si="642"/>
        <v>241</v>
      </c>
      <c r="W4474" s="10">
        <f t="shared" si="643"/>
        <v>18</v>
      </c>
      <c r="X4474" s="11">
        <f t="shared" si="644"/>
        <v>1</v>
      </c>
      <c r="Y4474" s="11">
        <f t="shared" si="645"/>
        <v>241</v>
      </c>
      <c r="Z4474" s="12" t="str">
        <f t="shared" si="646"/>
        <v>Vessel Heading</v>
      </c>
      <c r="AI4474" s="111"/>
      <c r="AJ4474" s="19"/>
      <c r="AK4474" s="19"/>
      <c r="AL4474" s="21"/>
      <c r="AM4474" s="21"/>
      <c r="AN4474" s="21"/>
      <c r="AO4474" s="21"/>
      <c r="AP4474" s="20"/>
      <c r="AQ4474" s="22"/>
      <c r="AR4474" s="20"/>
      <c r="AS4474" s="20"/>
      <c r="AT4474" s="20"/>
      <c r="AU4474" s="20"/>
      <c r="AV4474" s="20"/>
      <c r="AW4474" s="20"/>
      <c r="AX4474" s="221">
        <v>127250</v>
      </c>
      <c r="AY4474" s="6">
        <v>1</v>
      </c>
      <c r="AZ4474" s="6">
        <v>241</v>
      </c>
      <c r="BA4474" s="87" t="s">
        <v>18</v>
      </c>
      <c r="BB4474" s="39" t="s">
        <v>2462</v>
      </c>
      <c r="BC4474" s="84" t="s">
        <v>2691</v>
      </c>
      <c r="BL4474" s="42" t="s">
        <v>2698</v>
      </c>
      <c r="BM4474" s="43" t="s">
        <v>2688</v>
      </c>
      <c r="BO4474" s="111">
        <v>64064</v>
      </c>
      <c r="BP4474" s="19" t="s">
        <v>2316</v>
      </c>
    </row>
    <row r="4475" spans="1:68" ht="14.4" customHeight="1" x14ac:dyDescent="0.3">
      <c r="A4475" s="116">
        <v>4473</v>
      </c>
      <c r="H4475" t="s">
        <v>2622</v>
      </c>
      <c r="I4475" s="244">
        <v>8</v>
      </c>
      <c r="J4475" s="244" t="s">
        <v>2571</v>
      </c>
      <c r="K4475" s="244">
        <v>0</v>
      </c>
      <c r="L4475" s="244" t="s">
        <v>2563</v>
      </c>
      <c r="M4475" s="244" t="s">
        <v>2520</v>
      </c>
      <c r="N4475" s="244">
        <v>5</v>
      </c>
      <c r="O4475" s="244" t="s">
        <v>2474</v>
      </c>
      <c r="P4475" s="244" t="s">
        <v>2474</v>
      </c>
      <c r="Q4475" s="244" t="s">
        <v>2474</v>
      </c>
      <c r="R4475" s="6">
        <f t="shared" si="638"/>
        <v>2</v>
      </c>
      <c r="S4475" s="6">
        <f t="shared" si="639"/>
        <v>1</v>
      </c>
      <c r="T4475" s="7">
        <f t="shared" si="640"/>
        <v>127251</v>
      </c>
      <c r="U4475" s="121" t="str">
        <f t="shared" si="641"/>
        <v>1F113</v>
      </c>
      <c r="V4475" s="10">
        <f t="shared" si="642"/>
        <v>241</v>
      </c>
      <c r="W4475" s="10">
        <f t="shared" si="643"/>
        <v>19</v>
      </c>
      <c r="X4475" s="11">
        <f t="shared" si="644"/>
        <v>1</v>
      </c>
      <c r="Y4475" s="11">
        <f t="shared" si="645"/>
        <v>241</v>
      </c>
      <c r="Z4475" s="12" t="str">
        <f t="shared" si="646"/>
        <v>Rate of Turn</v>
      </c>
      <c r="AI4475" s="111"/>
      <c r="AJ4475" s="19"/>
      <c r="AK4475" s="19"/>
      <c r="AQ4475" s="37"/>
      <c r="AR4475" s="34"/>
      <c r="AS4475" s="34"/>
      <c r="AT4475" s="34"/>
      <c r="AU4475" s="34"/>
      <c r="AV4475" s="34"/>
      <c r="AW4475" s="34"/>
      <c r="AX4475" s="222">
        <v>127251</v>
      </c>
      <c r="AY4475" s="6">
        <v>1</v>
      </c>
      <c r="AZ4475" s="6">
        <v>241</v>
      </c>
      <c r="BA4475" s="87" t="s">
        <v>2699</v>
      </c>
      <c r="BB4475" s="39" t="s">
        <v>2700</v>
      </c>
      <c r="BC4475" s="84" t="s">
        <v>2691</v>
      </c>
      <c r="BL4475" s="42" t="s">
        <v>2698</v>
      </c>
      <c r="BM4475" s="43" t="s">
        <v>2688</v>
      </c>
      <c r="BO4475" s="111">
        <v>65011</v>
      </c>
      <c r="BP4475" s="19" t="s">
        <v>1127</v>
      </c>
    </row>
    <row r="4476" spans="1:68" ht="14.4" customHeight="1" x14ac:dyDescent="0.3">
      <c r="A4476" s="116">
        <v>4474</v>
      </c>
      <c r="H4476" t="s">
        <v>2647</v>
      </c>
      <c r="I4476" s="244">
        <v>8</v>
      </c>
      <c r="J4476" s="244">
        <v>14</v>
      </c>
      <c r="K4476" s="244" t="s">
        <v>2528</v>
      </c>
      <c r="L4476" s="244">
        <v>1</v>
      </c>
      <c r="M4476" s="244">
        <v>0</v>
      </c>
      <c r="N4476" s="244" t="s">
        <v>2474</v>
      </c>
      <c r="O4476" s="244" t="s">
        <v>2474</v>
      </c>
      <c r="P4476" s="244" t="s">
        <v>2474</v>
      </c>
      <c r="Q4476" s="244" t="s">
        <v>2474</v>
      </c>
      <c r="R4476" s="6">
        <f t="shared" si="638"/>
        <v>6</v>
      </c>
      <c r="S4476" s="6">
        <f t="shared" si="639"/>
        <v>0</v>
      </c>
      <c r="T4476" s="7">
        <f t="shared" si="640"/>
        <v>59904</v>
      </c>
      <c r="U4476" s="121" t="str">
        <f t="shared" si="641"/>
        <v>EA00</v>
      </c>
      <c r="V4476" s="10">
        <f t="shared" si="642"/>
        <v>234</v>
      </c>
      <c r="W4476" s="10">
        <f t="shared" si="643"/>
        <v>3</v>
      </c>
      <c r="X4476" s="11">
        <f t="shared" si="644"/>
        <v>8</v>
      </c>
      <c r="Y4476" s="11">
        <f t="shared" si="645"/>
        <v>3</v>
      </c>
      <c r="Z4476" s="12" t="str">
        <f t="shared" si="646"/>
        <v>Request</v>
      </c>
      <c r="AI4476" s="111"/>
      <c r="AJ4476" s="19"/>
      <c r="AK4476" s="19"/>
      <c r="AL4476" s="21"/>
      <c r="AM4476" s="21"/>
      <c r="AN4476" s="21"/>
      <c r="AO4476" s="21"/>
      <c r="AP4476" s="20"/>
      <c r="AQ4476" s="22"/>
      <c r="AR4476" s="20"/>
      <c r="AS4476" s="20"/>
      <c r="AT4476" s="20"/>
      <c r="AU4476" s="20"/>
      <c r="AV4476" s="20"/>
      <c r="AW4476" s="20"/>
      <c r="AX4476" s="221">
        <v>59904</v>
      </c>
      <c r="AY4476" s="6">
        <v>8</v>
      </c>
      <c r="AZ4476" s="6">
        <v>3</v>
      </c>
      <c r="BA4476" s="87" t="s">
        <v>2810</v>
      </c>
      <c r="BB4476" s="39" t="s">
        <v>2694</v>
      </c>
      <c r="BC4476" s="84" t="s">
        <v>4</v>
      </c>
      <c r="BL4476" s="42" t="s">
        <v>2695</v>
      </c>
      <c r="BM4476" s="43" t="s">
        <v>2811</v>
      </c>
      <c r="BO4476" s="111">
        <v>126992</v>
      </c>
      <c r="BP4476" s="19" t="s">
        <v>1413</v>
      </c>
    </row>
    <row r="4477" spans="1:68" ht="14.4" customHeight="1" x14ac:dyDescent="0.3">
      <c r="A4477" s="116">
        <v>4475</v>
      </c>
      <c r="H4477" t="s">
        <v>2648</v>
      </c>
      <c r="I4477" s="244">
        <v>8</v>
      </c>
      <c r="J4477" s="244">
        <v>60</v>
      </c>
      <c r="K4477" s="244">
        <v>86</v>
      </c>
      <c r="L4477" s="244" t="s">
        <v>2633</v>
      </c>
      <c r="M4477" s="244">
        <v>7</v>
      </c>
      <c r="N4477" s="244">
        <v>74</v>
      </c>
      <c r="O4477" s="244" t="s">
        <v>2646</v>
      </c>
      <c r="P4477" s="244" t="s">
        <v>2490</v>
      </c>
      <c r="Q4477" s="244">
        <v>69</v>
      </c>
      <c r="R4477" s="6">
        <f t="shared" si="638"/>
        <v>6</v>
      </c>
      <c r="S4477" s="6">
        <f t="shared" si="639"/>
        <v>1</v>
      </c>
      <c r="T4477" s="7">
        <f t="shared" si="640"/>
        <v>126996</v>
      </c>
      <c r="U4477" s="121" t="str">
        <f t="shared" si="641"/>
        <v>1F014</v>
      </c>
      <c r="V4477" s="10">
        <f t="shared" si="642"/>
        <v>240</v>
      </c>
      <c r="W4477" s="10">
        <f t="shared" si="643"/>
        <v>20</v>
      </c>
      <c r="X4477" s="11">
        <f t="shared" si="644"/>
        <v>3</v>
      </c>
      <c r="Y4477" s="11">
        <f t="shared" si="645"/>
        <v>240</v>
      </c>
      <c r="Z4477" s="12" t="str">
        <f t="shared" si="646"/>
        <v>Product Information</v>
      </c>
      <c r="AI4477" s="111"/>
      <c r="AJ4477" s="19"/>
      <c r="AK4477" s="19"/>
      <c r="AQ4477" s="37"/>
      <c r="AR4477" s="34"/>
      <c r="AS4477" s="34"/>
      <c r="AT4477" s="34"/>
      <c r="AU4477" s="34"/>
      <c r="AV4477" s="34"/>
      <c r="AW4477" s="34"/>
      <c r="AX4477" s="222">
        <v>126996</v>
      </c>
      <c r="AY4477" s="6">
        <v>3</v>
      </c>
      <c r="AZ4477" s="6">
        <v>240</v>
      </c>
      <c r="BA4477" s="87" t="s">
        <v>2775</v>
      </c>
      <c r="BB4477" s="39" t="s">
        <v>2709</v>
      </c>
      <c r="BC4477" s="84" t="s">
        <v>2710</v>
      </c>
      <c r="BD4477" s="38" t="s">
        <v>2776</v>
      </c>
      <c r="BE4477" s="39" t="s">
        <v>2802</v>
      </c>
      <c r="BL4477" s="42" t="s">
        <v>2705</v>
      </c>
      <c r="BM4477" s="43" t="s">
        <v>2688</v>
      </c>
      <c r="BO4477" s="111">
        <v>130567</v>
      </c>
      <c r="BP4477" s="19" t="s">
        <v>1543</v>
      </c>
    </row>
    <row r="4478" spans="1:68" ht="14.4" customHeight="1" x14ac:dyDescent="0.3">
      <c r="A4478" s="116">
        <v>4476</v>
      </c>
      <c r="H4478" t="s">
        <v>2648</v>
      </c>
      <c r="I4478" s="244">
        <v>8</v>
      </c>
      <c r="J4478" s="244">
        <v>61</v>
      </c>
      <c r="K4478" s="244" t="s">
        <v>2496</v>
      </c>
      <c r="L4478" s="244">
        <v>69</v>
      </c>
      <c r="M4478" s="244">
        <v>50</v>
      </c>
      <c r="N4478" s="244" t="s">
        <v>2489</v>
      </c>
      <c r="O4478" s="244">
        <v>65</v>
      </c>
      <c r="P4478" s="244">
        <v>78</v>
      </c>
      <c r="Q4478" s="244" t="s">
        <v>2492</v>
      </c>
      <c r="R4478" s="6">
        <f t="shared" si="638"/>
        <v>6</v>
      </c>
      <c r="S4478" s="6">
        <f t="shared" si="639"/>
        <v>1</v>
      </c>
      <c r="T4478" s="7">
        <f t="shared" si="640"/>
        <v>126996</v>
      </c>
      <c r="U4478" s="121" t="str">
        <f t="shared" si="641"/>
        <v>1F014</v>
      </c>
      <c r="V4478" s="10">
        <f t="shared" si="642"/>
        <v>240</v>
      </c>
      <c r="W4478" s="10">
        <f t="shared" si="643"/>
        <v>20</v>
      </c>
      <c r="X4478" s="11">
        <f t="shared" si="644"/>
        <v>3</v>
      </c>
      <c r="Y4478" s="11">
        <f t="shared" si="645"/>
        <v>240</v>
      </c>
      <c r="Z4478" s="12" t="str">
        <f t="shared" si="646"/>
        <v>Product Information</v>
      </c>
      <c r="AI4478" s="111"/>
      <c r="AJ4478" s="19"/>
      <c r="AK4478" s="19"/>
      <c r="AL4478" s="21"/>
      <c r="AM4478" s="21"/>
      <c r="AN4478" s="21"/>
      <c r="AO4478" s="21"/>
      <c r="AP4478" s="20"/>
      <c r="AQ4478" s="20"/>
      <c r="AR4478" s="20"/>
      <c r="AS4478" s="20"/>
      <c r="AT4478" s="20"/>
      <c r="AU4478" s="20"/>
      <c r="AV4478" s="20"/>
      <c r="AW4478" s="20"/>
      <c r="AX4478" s="221">
        <v>126996</v>
      </c>
      <c r="AY4478" s="6">
        <v>3</v>
      </c>
      <c r="AZ4478" s="6">
        <v>240</v>
      </c>
      <c r="BA4478" s="87" t="s">
        <v>2777</v>
      </c>
      <c r="BB4478" s="39" t="s">
        <v>2352</v>
      </c>
      <c r="BC4478" s="84" t="s">
        <v>2710</v>
      </c>
      <c r="BD4478" s="38" t="s">
        <v>2776</v>
      </c>
      <c r="BE4478" s="39" t="s">
        <v>2804</v>
      </c>
      <c r="BF4478" s="90" t="s">
        <v>2778</v>
      </c>
      <c r="BL4478" s="42" t="s">
        <v>2705</v>
      </c>
      <c r="BM4478" s="43" t="s">
        <v>2688</v>
      </c>
      <c r="BO4478" s="111"/>
      <c r="BP4478" s="19"/>
    </row>
    <row r="4479" spans="1:68" ht="14.4" customHeight="1" x14ac:dyDescent="0.3">
      <c r="A4479" s="116">
        <v>4477</v>
      </c>
      <c r="H4479" t="s">
        <v>2648</v>
      </c>
      <c r="I4479" s="244">
        <v>8</v>
      </c>
      <c r="J4479" s="244">
        <v>62</v>
      </c>
      <c r="K4479" s="244">
        <v>33</v>
      </c>
      <c r="L4479" s="244">
        <v>57</v>
      </c>
      <c r="M4479" s="244">
        <v>69</v>
      </c>
      <c r="N4479" s="244" t="s">
        <v>2492</v>
      </c>
      <c r="O4479" s="244" t="s">
        <v>2493</v>
      </c>
      <c r="P4479" s="244">
        <v>32</v>
      </c>
      <c r="Q4479" s="244" t="s">
        <v>2529</v>
      </c>
      <c r="R4479" s="6">
        <f t="shared" si="638"/>
        <v>6</v>
      </c>
      <c r="S4479" s="6">
        <f t="shared" si="639"/>
        <v>1</v>
      </c>
      <c r="T4479" s="7">
        <f t="shared" si="640"/>
        <v>126996</v>
      </c>
      <c r="U4479" s="121" t="str">
        <f t="shared" si="641"/>
        <v>1F014</v>
      </c>
      <c r="V4479" s="10">
        <f t="shared" si="642"/>
        <v>240</v>
      </c>
      <c r="W4479" s="10">
        <f t="shared" si="643"/>
        <v>20</v>
      </c>
      <c r="X4479" s="11">
        <f t="shared" si="644"/>
        <v>3</v>
      </c>
      <c r="Y4479" s="11">
        <f t="shared" si="645"/>
        <v>240</v>
      </c>
      <c r="Z4479" s="12" t="str">
        <f t="shared" si="646"/>
        <v>Product Information</v>
      </c>
      <c r="AI4479" s="111"/>
      <c r="AJ4479" s="19"/>
      <c r="AK4479" s="19"/>
      <c r="AQ4479" s="34"/>
      <c r="AR4479" s="34"/>
      <c r="AS4479" s="34"/>
      <c r="AT4479" s="34"/>
      <c r="AU4479" s="34"/>
      <c r="AV4479" s="34"/>
      <c r="AW4479" s="34"/>
      <c r="AX4479" s="222">
        <v>126996</v>
      </c>
      <c r="AY4479" s="6">
        <v>3</v>
      </c>
      <c r="AZ4479" s="6">
        <v>240</v>
      </c>
      <c r="BA4479" s="87" t="s">
        <v>2779</v>
      </c>
      <c r="BB4479" s="39" t="s">
        <v>2411</v>
      </c>
      <c r="BC4479" s="84" t="s">
        <v>2710</v>
      </c>
      <c r="BD4479" s="38" t="s">
        <v>2776</v>
      </c>
      <c r="BE4479" s="39" t="s">
        <v>2805</v>
      </c>
      <c r="BF4479" s="90" t="s">
        <v>2778</v>
      </c>
      <c r="BL4479" s="42" t="s">
        <v>2705</v>
      </c>
      <c r="BM4479" s="43" t="s">
        <v>2688</v>
      </c>
      <c r="BO4479" s="111"/>
      <c r="BP4479" s="19"/>
    </row>
    <row r="4480" spans="1:68" ht="14.4" customHeight="1" x14ac:dyDescent="0.3">
      <c r="A4480" s="116">
        <v>4478</v>
      </c>
      <c r="H4480" t="s">
        <v>2648</v>
      </c>
      <c r="I4480" s="244">
        <v>8</v>
      </c>
      <c r="J4480" s="244">
        <v>63</v>
      </c>
      <c r="K4480" s="244">
        <v>20</v>
      </c>
      <c r="L4480" s="244" t="s">
        <v>2492</v>
      </c>
      <c r="M4480" s="244">
        <v>20</v>
      </c>
      <c r="N4480" s="244">
        <v>49</v>
      </c>
      <c r="O4480" s="244" t="s">
        <v>2496</v>
      </c>
      <c r="P4480" s="244">
        <v>31</v>
      </c>
      <c r="Q4480" s="244" t="s">
        <v>2474</v>
      </c>
      <c r="R4480" s="6">
        <f t="shared" si="638"/>
        <v>6</v>
      </c>
      <c r="S4480" s="6">
        <f t="shared" si="639"/>
        <v>1</v>
      </c>
      <c r="T4480" s="7">
        <f t="shared" si="640"/>
        <v>126996</v>
      </c>
      <c r="U4480" s="121" t="str">
        <f t="shared" si="641"/>
        <v>1F014</v>
      </c>
      <c r="V4480" s="10">
        <f t="shared" si="642"/>
        <v>240</v>
      </c>
      <c r="W4480" s="10">
        <f t="shared" si="643"/>
        <v>20</v>
      </c>
      <c r="X4480" s="11">
        <f t="shared" si="644"/>
        <v>3</v>
      </c>
      <c r="Y4480" s="11">
        <f t="shared" si="645"/>
        <v>240</v>
      </c>
      <c r="Z4480" s="12" t="str">
        <f t="shared" si="646"/>
        <v>Product Information</v>
      </c>
      <c r="AI4480" s="111"/>
      <c r="AJ4480" s="19"/>
      <c r="AK4480" s="19"/>
      <c r="AL4480" s="21"/>
      <c r="AM4480" s="21"/>
      <c r="AN4480" s="21"/>
      <c r="AO4480" s="21"/>
      <c r="AP4480" s="20"/>
      <c r="AQ4480" s="20"/>
      <c r="AR4480" s="20"/>
      <c r="AS4480" s="20"/>
      <c r="AT4480" s="20"/>
      <c r="AU4480" s="20"/>
      <c r="AV4480" s="20"/>
      <c r="AW4480" s="20"/>
      <c r="AX4480" s="221">
        <v>126996</v>
      </c>
      <c r="AY4480" s="6">
        <v>3</v>
      </c>
      <c r="AZ4480" s="6">
        <v>240</v>
      </c>
      <c r="BA4480" s="87" t="s">
        <v>2780</v>
      </c>
      <c r="BB4480" s="39" t="s">
        <v>2412</v>
      </c>
      <c r="BC4480" s="84" t="s">
        <v>2710</v>
      </c>
      <c r="BL4480" s="42" t="s">
        <v>2705</v>
      </c>
      <c r="BM4480" s="43" t="s">
        <v>2688</v>
      </c>
      <c r="BO4480" s="111"/>
      <c r="BP4480" s="19"/>
    </row>
    <row r="4481" spans="1:68" ht="14.4" customHeight="1" x14ac:dyDescent="0.3">
      <c r="A4481" s="116">
        <v>4479</v>
      </c>
      <c r="H4481" t="s">
        <v>2648</v>
      </c>
      <c r="I4481" s="244">
        <v>8</v>
      </c>
      <c r="J4481" s="244">
        <v>64</v>
      </c>
      <c r="K4481" s="244" t="s">
        <v>2474</v>
      </c>
      <c r="L4481" s="244" t="s">
        <v>2474</v>
      </c>
      <c r="M4481" s="244" t="s">
        <v>2474</v>
      </c>
      <c r="N4481" s="244" t="s">
        <v>2474</v>
      </c>
      <c r="O4481" s="244" t="s">
        <v>2474</v>
      </c>
      <c r="P4481" s="244" t="s">
        <v>2474</v>
      </c>
      <c r="Q4481" s="244" t="s">
        <v>2474</v>
      </c>
      <c r="R4481" s="6">
        <f t="shared" si="638"/>
        <v>6</v>
      </c>
      <c r="S4481" s="6">
        <f t="shared" si="639"/>
        <v>1</v>
      </c>
      <c r="T4481" s="7">
        <f t="shared" si="640"/>
        <v>126996</v>
      </c>
      <c r="U4481" s="121" t="str">
        <f t="shared" si="641"/>
        <v>1F014</v>
      </c>
      <c r="V4481" s="10">
        <f t="shared" si="642"/>
        <v>240</v>
      </c>
      <c r="W4481" s="10">
        <f t="shared" si="643"/>
        <v>20</v>
      </c>
      <c r="X4481" s="11">
        <f t="shared" si="644"/>
        <v>3</v>
      </c>
      <c r="Y4481" s="11">
        <f t="shared" si="645"/>
        <v>240</v>
      </c>
      <c r="Z4481" s="12" t="str">
        <f t="shared" si="646"/>
        <v>Product Information</v>
      </c>
      <c r="AI4481" s="111"/>
      <c r="AJ4481" s="19"/>
      <c r="AK4481" s="19"/>
      <c r="AQ4481" s="34"/>
      <c r="AR4481" s="34"/>
      <c r="AS4481" s="34"/>
      <c r="AT4481" s="34"/>
      <c r="AU4481" s="34"/>
      <c r="AV4481" s="34"/>
      <c r="AW4481" s="34"/>
      <c r="AX4481" s="222">
        <v>126996</v>
      </c>
      <c r="AY4481" s="6">
        <v>3</v>
      </c>
      <c r="AZ4481" s="6">
        <v>240</v>
      </c>
      <c r="BA4481" s="87" t="s">
        <v>2781</v>
      </c>
      <c r="BB4481" s="39" t="s">
        <v>2413</v>
      </c>
      <c r="BC4481" s="84" t="s">
        <v>2710</v>
      </c>
      <c r="BL4481" s="42" t="s">
        <v>2705</v>
      </c>
      <c r="BM4481" s="43" t="s">
        <v>2688</v>
      </c>
      <c r="BO4481" s="111"/>
      <c r="BP4481" s="19"/>
    </row>
    <row r="4482" spans="1:68" ht="14.4" customHeight="1" x14ac:dyDescent="0.3">
      <c r="A4482" s="116">
        <v>4480</v>
      </c>
      <c r="H4482" t="s">
        <v>2648</v>
      </c>
      <c r="I4482" s="244">
        <v>8</v>
      </c>
      <c r="J4482" s="244">
        <v>65</v>
      </c>
      <c r="K4482" s="244" t="s">
        <v>2474</v>
      </c>
      <c r="L4482" s="244" t="s">
        <v>2474</v>
      </c>
      <c r="M4482" s="244">
        <v>33</v>
      </c>
      <c r="N4482" s="244" t="s">
        <v>2478</v>
      </c>
      <c r="O4482" s="244">
        <v>32</v>
      </c>
      <c r="P4482" s="244">
        <v>35</v>
      </c>
      <c r="Q4482" s="244" t="s">
        <v>2478</v>
      </c>
      <c r="R4482" s="6">
        <f t="shared" si="638"/>
        <v>6</v>
      </c>
      <c r="S4482" s="6">
        <f t="shared" si="639"/>
        <v>1</v>
      </c>
      <c r="T4482" s="7">
        <f t="shared" si="640"/>
        <v>126996</v>
      </c>
      <c r="U4482" s="121" t="str">
        <f t="shared" si="641"/>
        <v>1F014</v>
      </c>
      <c r="V4482" s="10">
        <f t="shared" si="642"/>
        <v>240</v>
      </c>
      <c r="W4482" s="10">
        <f t="shared" si="643"/>
        <v>20</v>
      </c>
      <c r="X4482" s="11">
        <f t="shared" si="644"/>
        <v>3</v>
      </c>
      <c r="Y4482" s="11">
        <f t="shared" si="645"/>
        <v>240</v>
      </c>
      <c r="Z4482" s="12" t="str">
        <f t="shared" si="646"/>
        <v>Product Information</v>
      </c>
      <c r="AI4482" s="111"/>
      <c r="AJ4482" s="19"/>
      <c r="AK4482" s="19"/>
      <c r="AL4482" s="21"/>
      <c r="AM4482" s="21"/>
      <c r="AN4482" s="21"/>
      <c r="AO4482" s="21"/>
      <c r="AP4482" s="20"/>
      <c r="AQ4482" s="20"/>
      <c r="AR4482" s="20"/>
      <c r="AS4482" s="20"/>
      <c r="AT4482" s="20"/>
      <c r="AU4482" s="20"/>
      <c r="AV4482" s="20"/>
      <c r="AW4482" s="20"/>
      <c r="AX4482" s="221">
        <v>126996</v>
      </c>
      <c r="AY4482" s="6">
        <v>3</v>
      </c>
      <c r="AZ4482" s="6">
        <v>240</v>
      </c>
      <c r="BA4482" s="87" t="s">
        <v>2782</v>
      </c>
      <c r="BB4482" s="39" t="s">
        <v>2415</v>
      </c>
      <c r="BC4482" s="84" t="s">
        <v>2710</v>
      </c>
      <c r="BD4482" s="38" t="s">
        <v>2783</v>
      </c>
      <c r="BE4482" s="39" t="s">
        <v>2806</v>
      </c>
      <c r="BL4482" s="42" t="s">
        <v>2705</v>
      </c>
      <c r="BM4482" s="43" t="s">
        <v>2688</v>
      </c>
      <c r="BO4482" s="111"/>
      <c r="BP4482" s="19"/>
    </row>
    <row r="4483" spans="1:68" ht="14.4" customHeight="1" x14ac:dyDescent="0.3">
      <c r="A4483" s="116">
        <v>4481</v>
      </c>
      <c r="H4483" t="s">
        <v>2648</v>
      </c>
      <c r="I4483" s="244">
        <v>8</v>
      </c>
      <c r="J4483" s="244">
        <v>66</v>
      </c>
      <c r="K4483" s="244">
        <v>31</v>
      </c>
      <c r="L4483" s="244" t="s">
        <v>2474</v>
      </c>
      <c r="M4483" s="244" t="s">
        <v>2474</v>
      </c>
      <c r="N4483" s="244" t="s">
        <v>2474</v>
      </c>
      <c r="O4483" s="244" t="s">
        <v>2474</v>
      </c>
      <c r="P4483" s="244" t="s">
        <v>2474</v>
      </c>
      <c r="Q4483" s="244" t="s">
        <v>2474</v>
      </c>
      <c r="R4483" s="6">
        <f t="shared" si="638"/>
        <v>6</v>
      </c>
      <c r="S4483" s="6">
        <f t="shared" si="639"/>
        <v>1</v>
      </c>
      <c r="T4483" s="7">
        <f t="shared" si="640"/>
        <v>126996</v>
      </c>
      <c r="U4483" s="121" t="str">
        <f t="shared" si="641"/>
        <v>1F014</v>
      </c>
      <c r="V4483" s="10">
        <f t="shared" si="642"/>
        <v>240</v>
      </c>
      <c r="W4483" s="10">
        <f t="shared" si="643"/>
        <v>20</v>
      </c>
      <c r="X4483" s="11">
        <f t="shared" si="644"/>
        <v>3</v>
      </c>
      <c r="Y4483" s="11">
        <f t="shared" si="645"/>
        <v>240</v>
      </c>
      <c r="Z4483" s="12" t="str">
        <f t="shared" si="646"/>
        <v>Product Information</v>
      </c>
      <c r="AI4483" s="111"/>
      <c r="AJ4483" s="19"/>
      <c r="AK4483" s="19"/>
      <c r="AQ4483" s="34"/>
      <c r="AR4483" s="34"/>
      <c r="AS4483" s="34"/>
      <c r="AT4483" s="34"/>
      <c r="AU4483" s="34"/>
      <c r="AV4483" s="34"/>
      <c r="AW4483" s="34"/>
      <c r="AX4483" s="222">
        <v>126996</v>
      </c>
      <c r="AY4483" s="6">
        <v>3</v>
      </c>
      <c r="AZ4483" s="6">
        <v>240</v>
      </c>
      <c r="BA4483" s="87" t="s">
        <v>2784</v>
      </c>
      <c r="BB4483" s="39" t="s">
        <v>2414</v>
      </c>
      <c r="BC4483" s="84" t="s">
        <v>2710</v>
      </c>
      <c r="BD4483" s="38" t="s">
        <v>2783</v>
      </c>
      <c r="BE4483" s="39" t="s">
        <v>2352</v>
      </c>
      <c r="BL4483" s="42" t="s">
        <v>2705</v>
      </c>
      <c r="BM4483" s="43" t="s">
        <v>2688</v>
      </c>
      <c r="BO4483" s="111"/>
      <c r="BP4483" s="19"/>
    </row>
    <row r="4484" spans="1:68" ht="14.4" customHeight="1" x14ac:dyDescent="0.3">
      <c r="A4484" s="116">
        <v>4482</v>
      </c>
      <c r="H4484" t="s">
        <v>2648</v>
      </c>
      <c r="I4484" s="244">
        <v>8</v>
      </c>
      <c r="J4484" s="244">
        <v>67</v>
      </c>
      <c r="K4484" s="244" t="s">
        <v>2474</v>
      </c>
      <c r="L4484" s="244" t="s">
        <v>2474</v>
      </c>
      <c r="M4484" s="244" t="s">
        <v>2474</v>
      </c>
      <c r="N4484" s="244" t="s">
        <v>2474</v>
      </c>
      <c r="O4484" s="244" t="s">
        <v>2474</v>
      </c>
      <c r="P4484" s="244" t="s">
        <v>2474</v>
      </c>
      <c r="Q4484" s="244" t="s">
        <v>2474</v>
      </c>
      <c r="R4484" s="6">
        <f t="shared" si="638"/>
        <v>6</v>
      </c>
      <c r="S4484" s="6">
        <f t="shared" si="639"/>
        <v>1</v>
      </c>
      <c r="T4484" s="7">
        <f t="shared" si="640"/>
        <v>126996</v>
      </c>
      <c r="U4484" s="121" t="str">
        <f t="shared" si="641"/>
        <v>1F014</v>
      </c>
      <c r="V4484" s="10">
        <f t="shared" si="642"/>
        <v>240</v>
      </c>
      <c r="W4484" s="10">
        <f t="shared" si="643"/>
        <v>20</v>
      </c>
      <c r="X4484" s="11">
        <f t="shared" si="644"/>
        <v>3</v>
      </c>
      <c r="Y4484" s="11">
        <f t="shared" si="645"/>
        <v>240</v>
      </c>
      <c r="Z4484" s="12" t="str">
        <f t="shared" si="646"/>
        <v>Product Information</v>
      </c>
      <c r="AI4484" s="111"/>
      <c r="AJ4484" s="19"/>
      <c r="AK4484" s="19"/>
      <c r="AL4484" s="21"/>
      <c r="AM4484" s="21"/>
      <c r="AN4484" s="21"/>
      <c r="AO4484" s="21"/>
      <c r="AP4484" s="20"/>
      <c r="AQ4484" s="20"/>
      <c r="AR4484" s="20"/>
      <c r="AS4484" s="20"/>
      <c r="AT4484" s="20"/>
      <c r="AU4484" s="20"/>
      <c r="AV4484" s="20"/>
      <c r="AW4484" s="20"/>
      <c r="AX4484" s="221">
        <v>126996</v>
      </c>
      <c r="AY4484" s="6">
        <v>3</v>
      </c>
      <c r="AZ4484" s="6">
        <v>240</v>
      </c>
      <c r="BA4484" s="87" t="s">
        <v>2785</v>
      </c>
      <c r="BB4484" s="39" t="s">
        <v>2416</v>
      </c>
      <c r="BC4484" s="84" t="s">
        <v>2710</v>
      </c>
      <c r="BL4484" s="42" t="s">
        <v>2705</v>
      </c>
      <c r="BM4484" s="43" t="s">
        <v>2688</v>
      </c>
      <c r="BO4484" s="111"/>
      <c r="BP4484" s="19"/>
    </row>
    <row r="4485" spans="1:68" ht="14.4" customHeight="1" x14ac:dyDescent="0.3">
      <c r="A4485" s="116">
        <v>4483</v>
      </c>
      <c r="H4485" t="s">
        <v>2648</v>
      </c>
      <c r="I4485" s="244">
        <v>8</v>
      </c>
      <c r="J4485" s="244">
        <v>68</v>
      </c>
      <c r="K4485" s="244" t="s">
        <v>2474</v>
      </c>
      <c r="L4485" s="244" t="s">
        <v>2474</v>
      </c>
      <c r="M4485" s="244" t="s">
        <v>2474</v>
      </c>
      <c r="N4485" s="244" t="s">
        <v>2474</v>
      </c>
      <c r="O4485" s="244" t="s">
        <v>2474</v>
      </c>
      <c r="P4485" s="244" t="s">
        <v>2474</v>
      </c>
      <c r="Q4485" s="244" t="s">
        <v>2474</v>
      </c>
      <c r="R4485" s="6">
        <f t="shared" si="638"/>
        <v>6</v>
      </c>
      <c r="S4485" s="6">
        <f t="shared" si="639"/>
        <v>1</v>
      </c>
      <c r="T4485" s="7">
        <f t="shared" si="640"/>
        <v>126996</v>
      </c>
      <c r="U4485" s="121" t="str">
        <f t="shared" si="641"/>
        <v>1F014</v>
      </c>
      <c r="V4485" s="10">
        <f t="shared" si="642"/>
        <v>240</v>
      </c>
      <c r="W4485" s="10">
        <f t="shared" si="643"/>
        <v>20</v>
      </c>
      <c r="X4485" s="11">
        <f t="shared" si="644"/>
        <v>3</v>
      </c>
      <c r="Y4485" s="11">
        <f t="shared" si="645"/>
        <v>240</v>
      </c>
      <c r="Z4485" s="12" t="str">
        <f t="shared" si="646"/>
        <v>Product Information</v>
      </c>
      <c r="AI4485" s="111"/>
      <c r="AJ4485" s="19"/>
      <c r="AK4485" s="19"/>
      <c r="AQ4485" s="34"/>
      <c r="AR4485" s="34"/>
      <c r="AS4485" s="34"/>
      <c r="AT4485" s="34"/>
      <c r="AU4485" s="34"/>
      <c r="AV4485" s="34"/>
      <c r="AW4485" s="34"/>
      <c r="AX4485" s="222">
        <v>126996</v>
      </c>
      <c r="AY4485" s="6">
        <v>3</v>
      </c>
      <c r="AZ4485" s="6">
        <v>240</v>
      </c>
      <c r="BA4485" s="87" t="s">
        <v>2786</v>
      </c>
      <c r="BB4485" s="39" t="s">
        <v>2417</v>
      </c>
      <c r="BC4485" s="84" t="s">
        <v>2710</v>
      </c>
      <c r="BL4485" s="42" t="s">
        <v>2705</v>
      </c>
      <c r="BM4485" s="43" t="s">
        <v>2688</v>
      </c>
      <c r="BO4485" s="111"/>
      <c r="BP4485" s="19"/>
    </row>
    <row r="4486" spans="1:68" ht="14.4" customHeight="1" x14ac:dyDescent="0.3">
      <c r="A4486" s="116">
        <v>4484</v>
      </c>
      <c r="H4486" t="s">
        <v>2648</v>
      </c>
      <c r="I4486" s="244">
        <v>8</v>
      </c>
      <c r="J4486" s="244">
        <v>69</v>
      </c>
      <c r="K4486" s="244" t="s">
        <v>2474</v>
      </c>
      <c r="L4486" s="244" t="s">
        <v>2474</v>
      </c>
      <c r="M4486" s="244" t="s">
        <v>2474</v>
      </c>
      <c r="N4486" s="244" t="s">
        <v>2474</v>
      </c>
      <c r="O4486" s="244" t="s">
        <v>2474</v>
      </c>
      <c r="P4486" s="244" t="s">
        <v>2474</v>
      </c>
      <c r="Q4486" s="244" t="s">
        <v>2490</v>
      </c>
      <c r="R4486" s="6">
        <f t="shared" si="638"/>
        <v>6</v>
      </c>
      <c r="S4486" s="6">
        <f t="shared" si="639"/>
        <v>1</v>
      </c>
      <c r="T4486" s="7">
        <f t="shared" si="640"/>
        <v>126996</v>
      </c>
      <c r="U4486" s="121" t="str">
        <f t="shared" si="641"/>
        <v>1F014</v>
      </c>
      <c r="V4486" s="10">
        <f t="shared" si="642"/>
        <v>240</v>
      </c>
      <c r="W4486" s="10">
        <f t="shared" si="643"/>
        <v>20</v>
      </c>
      <c r="X4486" s="11">
        <f t="shared" si="644"/>
        <v>3</v>
      </c>
      <c r="Y4486" s="11">
        <f t="shared" si="645"/>
        <v>240</v>
      </c>
      <c r="Z4486" s="12" t="str">
        <f t="shared" si="646"/>
        <v>Product Information</v>
      </c>
      <c r="AI4486" s="111"/>
      <c r="AJ4486" s="19"/>
      <c r="AK4486" s="19"/>
      <c r="AL4486" s="21"/>
      <c r="AM4486" s="21"/>
      <c r="AN4486" s="21"/>
      <c r="AO4486" s="21"/>
      <c r="AP4486" s="20"/>
      <c r="AQ4486" s="20"/>
      <c r="AR4486" s="20"/>
      <c r="AS4486" s="20"/>
      <c r="AT4486" s="20"/>
      <c r="AU4486" s="20"/>
      <c r="AV4486" s="20"/>
      <c r="AW4486" s="20"/>
      <c r="AX4486" s="221">
        <v>126996</v>
      </c>
      <c r="AY4486" s="6">
        <v>3</v>
      </c>
      <c r="AZ4486" s="6">
        <v>240</v>
      </c>
      <c r="BA4486" s="87" t="s">
        <v>2787</v>
      </c>
      <c r="BB4486" s="39" t="s">
        <v>2712</v>
      </c>
      <c r="BC4486" s="84" t="s">
        <v>2710</v>
      </c>
      <c r="BL4486" s="42" t="s">
        <v>2705</v>
      </c>
      <c r="BM4486" s="43" t="s">
        <v>2688</v>
      </c>
      <c r="BO4486" s="111"/>
      <c r="BP4486" s="19"/>
    </row>
    <row r="4487" spans="1:68" ht="14.4" customHeight="1" x14ac:dyDescent="0.3">
      <c r="A4487" s="116">
        <v>4485</v>
      </c>
      <c r="H4487" t="s">
        <v>2648</v>
      </c>
      <c r="I4487" s="244">
        <v>8</v>
      </c>
      <c r="J4487" s="244" t="s">
        <v>2491</v>
      </c>
      <c r="K4487" s="244">
        <v>50</v>
      </c>
      <c r="L4487" s="244">
        <v>58</v>
      </c>
      <c r="M4487" s="244" t="s">
        <v>2492</v>
      </c>
      <c r="N4487" s="244">
        <v>33</v>
      </c>
      <c r="O4487" s="244">
        <v>57</v>
      </c>
      <c r="P4487" s="244" t="s">
        <v>2492</v>
      </c>
      <c r="Q4487" s="244" t="s">
        <v>2493</v>
      </c>
      <c r="R4487" s="6">
        <f t="shared" si="638"/>
        <v>6</v>
      </c>
      <c r="S4487" s="6">
        <f t="shared" si="639"/>
        <v>1</v>
      </c>
      <c r="T4487" s="7">
        <f t="shared" si="640"/>
        <v>126996</v>
      </c>
      <c r="U4487" s="121" t="str">
        <f t="shared" si="641"/>
        <v>1F014</v>
      </c>
      <c r="V4487" s="10">
        <f t="shared" si="642"/>
        <v>240</v>
      </c>
      <c r="W4487" s="10">
        <f t="shared" si="643"/>
        <v>20</v>
      </c>
      <c r="X4487" s="11">
        <f t="shared" si="644"/>
        <v>3</v>
      </c>
      <c r="Y4487" s="11">
        <f t="shared" si="645"/>
        <v>240</v>
      </c>
      <c r="Z4487" s="12" t="str">
        <f t="shared" si="646"/>
        <v>Product Information</v>
      </c>
      <c r="AI4487" s="111"/>
      <c r="AJ4487" s="19"/>
      <c r="AK4487" s="19"/>
      <c r="AQ4487" s="34"/>
      <c r="AR4487" s="34"/>
      <c r="AS4487" s="34"/>
      <c r="AT4487" s="34"/>
      <c r="AU4487" s="34"/>
      <c r="AV4487" s="34"/>
      <c r="AW4487" s="34"/>
      <c r="AX4487" s="222">
        <v>126996</v>
      </c>
      <c r="AY4487" s="6">
        <v>3</v>
      </c>
      <c r="AZ4487" s="6">
        <v>240</v>
      </c>
      <c r="BA4487" s="87" t="s">
        <v>2788</v>
      </c>
      <c r="BB4487" s="39" t="s">
        <v>2731</v>
      </c>
      <c r="BC4487" s="84" t="s">
        <v>2710</v>
      </c>
      <c r="BD4487" s="38" t="s">
        <v>2789</v>
      </c>
      <c r="BE4487" s="39" t="s">
        <v>2807</v>
      </c>
      <c r="BL4487" s="42" t="s">
        <v>2705</v>
      </c>
      <c r="BM4487" s="43" t="s">
        <v>2688</v>
      </c>
      <c r="BO4487" s="111"/>
      <c r="BP4487" s="19"/>
    </row>
    <row r="4488" spans="1:68" ht="14.4" customHeight="1" x14ac:dyDescent="0.3">
      <c r="A4488" s="116">
        <v>4486</v>
      </c>
      <c r="H4488" t="s">
        <v>2648</v>
      </c>
      <c r="I4488" s="244">
        <v>8</v>
      </c>
      <c r="J4488" s="244" t="s">
        <v>2495</v>
      </c>
      <c r="K4488" s="244">
        <v>20</v>
      </c>
      <c r="L4488" s="244">
        <v>56</v>
      </c>
      <c r="M4488" s="244">
        <v>31</v>
      </c>
      <c r="N4488" s="244" t="s">
        <v>2478</v>
      </c>
      <c r="O4488" s="244">
        <v>30</v>
      </c>
      <c r="P4488" s="244">
        <v>20</v>
      </c>
      <c r="Q4488" s="244" t="s">
        <v>2492</v>
      </c>
      <c r="R4488" s="6">
        <f t="shared" si="638"/>
        <v>6</v>
      </c>
      <c r="S4488" s="6">
        <f t="shared" si="639"/>
        <v>1</v>
      </c>
      <c r="T4488" s="7">
        <f t="shared" si="640"/>
        <v>126996</v>
      </c>
      <c r="U4488" s="121" t="str">
        <f t="shared" si="641"/>
        <v>1F014</v>
      </c>
      <c r="V4488" s="10">
        <f t="shared" si="642"/>
        <v>240</v>
      </c>
      <c r="W4488" s="10">
        <f t="shared" si="643"/>
        <v>20</v>
      </c>
      <c r="X4488" s="11">
        <f t="shared" si="644"/>
        <v>3</v>
      </c>
      <c r="Y4488" s="11">
        <f t="shared" si="645"/>
        <v>240</v>
      </c>
      <c r="Z4488" s="12" t="str">
        <f t="shared" si="646"/>
        <v>Product Information</v>
      </c>
      <c r="AI4488" s="111"/>
      <c r="AJ4488" s="19"/>
      <c r="AK4488" s="19"/>
      <c r="AL4488" s="21"/>
      <c r="AM4488" s="21"/>
      <c r="AN4488" s="21"/>
      <c r="AO4488" s="21"/>
      <c r="AP4488" s="20"/>
      <c r="AQ4488" s="20"/>
      <c r="AR4488" s="20"/>
      <c r="AS4488" s="20"/>
      <c r="AT4488" s="20"/>
      <c r="AU4488" s="20"/>
      <c r="AV4488" s="20"/>
      <c r="AW4488" s="20"/>
      <c r="AX4488" s="221">
        <v>126996</v>
      </c>
      <c r="AY4488" s="6">
        <v>3</v>
      </c>
      <c r="AZ4488" s="6">
        <v>240</v>
      </c>
      <c r="BA4488" s="87" t="s">
        <v>2790</v>
      </c>
      <c r="BB4488" s="39" t="s">
        <v>2733</v>
      </c>
      <c r="BC4488" s="84" t="s">
        <v>2710</v>
      </c>
      <c r="BD4488" s="38" t="s">
        <v>2791</v>
      </c>
      <c r="BE4488" s="39" t="s">
        <v>2808</v>
      </c>
      <c r="BL4488" s="42" t="s">
        <v>2705</v>
      </c>
      <c r="BM4488" s="43" t="s">
        <v>2688</v>
      </c>
      <c r="BO4488" s="111"/>
      <c r="BP4488" s="19"/>
    </row>
    <row r="4489" spans="1:68" ht="14.4" customHeight="1" x14ac:dyDescent="0.3">
      <c r="A4489" s="116">
        <v>4487</v>
      </c>
      <c r="H4489" t="s">
        <v>2648</v>
      </c>
      <c r="I4489" s="244">
        <v>8</v>
      </c>
      <c r="J4489" s="244" t="s">
        <v>2489</v>
      </c>
      <c r="K4489" s="244">
        <v>20</v>
      </c>
      <c r="L4489" s="244">
        <v>49</v>
      </c>
      <c r="M4489" s="244" t="s">
        <v>2496</v>
      </c>
      <c r="N4489" s="244">
        <v>31</v>
      </c>
      <c r="O4489" s="244" t="s">
        <v>2474</v>
      </c>
      <c r="P4489" s="244" t="s">
        <v>2474</v>
      </c>
      <c r="Q4489" s="244" t="s">
        <v>2474</v>
      </c>
      <c r="R4489" s="6">
        <f t="shared" si="638"/>
        <v>6</v>
      </c>
      <c r="S4489" s="6">
        <f t="shared" si="639"/>
        <v>1</v>
      </c>
      <c r="T4489" s="7">
        <f t="shared" si="640"/>
        <v>126996</v>
      </c>
      <c r="U4489" s="121" t="str">
        <f t="shared" si="641"/>
        <v>1F014</v>
      </c>
      <c r="V4489" s="10">
        <f t="shared" si="642"/>
        <v>240</v>
      </c>
      <c r="W4489" s="10">
        <f t="shared" si="643"/>
        <v>20</v>
      </c>
      <c r="X4489" s="11">
        <f t="shared" si="644"/>
        <v>3</v>
      </c>
      <c r="Y4489" s="11">
        <f t="shared" si="645"/>
        <v>240</v>
      </c>
      <c r="Z4489" s="12" t="str">
        <f t="shared" si="646"/>
        <v>Product Information</v>
      </c>
      <c r="AI4489" s="111"/>
      <c r="AJ4489" s="19"/>
      <c r="AK4489" s="19"/>
      <c r="AQ4489" s="34"/>
      <c r="AR4489" s="34"/>
      <c r="AS4489" s="34"/>
      <c r="AT4489" s="34"/>
      <c r="AU4489" s="34"/>
      <c r="AV4489" s="34"/>
      <c r="AW4489" s="34"/>
      <c r="AX4489" s="222">
        <v>126996</v>
      </c>
      <c r="AY4489" s="6">
        <v>3</v>
      </c>
      <c r="AZ4489" s="6">
        <v>240</v>
      </c>
      <c r="BA4489" s="87" t="s">
        <v>2792</v>
      </c>
      <c r="BB4489" s="39" t="s">
        <v>2735</v>
      </c>
      <c r="BC4489" s="84" t="s">
        <v>2710</v>
      </c>
      <c r="BD4489" s="38" t="s">
        <v>2791</v>
      </c>
      <c r="BE4489" s="39" t="s">
        <v>2812</v>
      </c>
      <c r="BL4489" s="42" t="s">
        <v>2705</v>
      </c>
      <c r="BM4489" s="43" t="s">
        <v>2688</v>
      </c>
      <c r="BO4489" s="111"/>
      <c r="BP4489" s="19"/>
    </row>
    <row r="4490" spans="1:68" ht="14.4" customHeight="1" x14ac:dyDescent="0.3">
      <c r="A4490" s="116">
        <v>4488</v>
      </c>
      <c r="H4490" t="s">
        <v>2648</v>
      </c>
      <c r="I4490" s="244">
        <v>8</v>
      </c>
      <c r="J4490" s="244" t="s">
        <v>2499</v>
      </c>
      <c r="K4490" s="244" t="s">
        <v>2474</v>
      </c>
      <c r="L4490" s="244" t="s">
        <v>2474</v>
      </c>
      <c r="M4490" s="244" t="s">
        <v>2474</v>
      </c>
      <c r="N4490" s="244" t="s">
        <v>2474</v>
      </c>
      <c r="O4490" s="244" t="s">
        <v>2474</v>
      </c>
      <c r="P4490" s="244" t="s">
        <v>2474</v>
      </c>
      <c r="Q4490" s="244" t="s">
        <v>2474</v>
      </c>
      <c r="R4490" s="6">
        <f t="shared" si="638"/>
        <v>6</v>
      </c>
      <c r="S4490" s="6">
        <f t="shared" si="639"/>
        <v>1</v>
      </c>
      <c r="T4490" s="7">
        <f t="shared" si="640"/>
        <v>126996</v>
      </c>
      <c r="U4490" s="121" t="str">
        <f t="shared" si="641"/>
        <v>1F014</v>
      </c>
      <c r="V4490" s="10">
        <f t="shared" si="642"/>
        <v>240</v>
      </c>
      <c r="W4490" s="10">
        <f t="shared" si="643"/>
        <v>20</v>
      </c>
      <c r="X4490" s="11">
        <f t="shared" si="644"/>
        <v>3</v>
      </c>
      <c r="Y4490" s="11">
        <f t="shared" si="645"/>
        <v>240</v>
      </c>
      <c r="Z4490" s="12" t="str">
        <f t="shared" si="646"/>
        <v>Product Information</v>
      </c>
      <c r="AI4490" s="111"/>
      <c r="AJ4490" s="19"/>
      <c r="AK4490" s="19"/>
      <c r="AL4490" s="21"/>
      <c r="AM4490" s="21"/>
      <c r="AN4490" s="21"/>
      <c r="AO4490" s="21"/>
      <c r="AP4490" s="20"/>
      <c r="AQ4490" s="20"/>
      <c r="AR4490" s="20"/>
      <c r="AS4490" s="20"/>
      <c r="AT4490" s="20"/>
      <c r="AU4490" s="20"/>
      <c r="AV4490" s="20"/>
      <c r="AW4490" s="20"/>
      <c r="AX4490" s="221">
        <v>126996</v>
      </c>
      <c r="AY4490" s="6">
        <v>3</v>
      </c>
      <c r="AZ4490" s="6">
        <v>240</v>
      </c>
      <c r="BA4490" s="87" t="s">
        <v>2793</v>
      </c>
      <c r="BB4490" s="39" t="s">
        <v>2737</v>
      </c>
      <c r="BC4490" s="84" t="s">
        <v>2710</v>
      </c>
      <c r="BL4490" s="42" t="s">
        <v>2705</v>
      </c>
      <c r="BM4490" s="43" t="s">
        <v>2688</v>
      </c>
      <c r="BO4490" s="111"/>
      <c r="BP4490" s="19"/>
    </row>
    <row r="4491" spans="1:68" ht="14.4" customHeight="1" x14ac:dyDescent="0.3">
      <c r="A4491" s="116">
        <v>4489</v>
      </c>
      <c r="H4491" t="s">
        <v>2648</v>
      </c>
      <c r="I4491" s="244">
        <v>8</v>
      </c>
      <c r="J4491" s="244" t="s">
        <v>2496</v>
      </c>
      <c r="K4491" s="244" t="s">
        <v>2474</v>
      </c>
      <c r="L4491" s="244" t="s">
        <v>2474</v>
      </c>
      <c r="M4491" s="244" t="s">
        <v>2474</v>
      </c>
      <c r="N4491" s="244">
        <v>33</v>
      </c>
      <c r="O4491" s="244">
        <v>42</v>
      </c>
      <c r="P4491" s="244">
        <v>30</v>
      </c>
      <c r="Q4491" s="244">
        <v>30</v>
      </c>
      <c r="R4491" s="6">
        <f t="shared" si="638"/>
        <v>6</v>
      </c>
      <c r="S4491" s="6">
        <f t="shared" si="639"/>
        <v>1</v>
      </c>
      <c r="T4491" s="7">
        <f t="shared" si="640"/>
        <v>126996</v>
      </c>
      <c r="U4491" s="121" t="str">
        <f t="shared" si="641"/>
        <v>1F014</v>
      </c>
      <c r="V4491" s="10">
        <f t="shared" si="642"/>
        <v>240</v>
      </c>
      <c r="W4491" s="10">
        <f t="shared" si="643"/>
        <v>20</v>
      </c>
      <c r="X4491" s="11">
        <f t="shared" si="644"/>
        <v>3</v>
      </c>
      <c r="Y4491" s="11">
        <f t="shared" si="645"/>
        <v>240</v>
      </c>
      <c r="Z4491" s="12" t="str">
        <f t="shared" si="646"/>
        <v>Product Information</v>
      </c>
      <c r="AI4491" s="111"/>
      <c r="AJ4491" s="19"/>
      <c r="AK4491" s="19"/>
      <c r="AQ4491" s="34"/>
      <c r="AR4491" s="34"/>
      <c r="AS4491" s="34"/>
      <c r="AT4491" s="34"/>
      <c r="AU4491" s="34"/>
      <c r="AV4491" s="34"/>
      <c r="AW4491" s="34"/>
      <c r="AX4491" s="222">
        <v>126996</v>
      </c>
      <c r="AY4491" s="6">
        <v>3</v>
      </c>
      <c r="AZ4491" s="6">
        <v>240</v>
      </c>
      <c r="BA4491" s="87" t="s">
        <v>2794</v>
      </c>
      <c r="BB4491" s="39" t="s">
        <v>2739</v>
      </c>
      <c r="BC4491" s="84" t="s">
        <v>2710</v>
      </c>
      <c r="BL4491" s="42" t="s">
        <v>2705</v>
      </c>
      <c r="BM4491" s="43" t="s">
        <v>2688</v>
      </c>
      <c r="BO4491" s="111"/>
      <c r="BP4491" s="19"/>
    </row>
    <row r="4492" spans="1:68" ht="14.4" customHeight="1" x14ac:dyDescent="0.3">
      <c r="A4492" s="116">
        <v>4490</v>
      </c>
      <c r="H4492" t="s">
        <v>2648</v>
      </c>
      <c r="I4492" s="244">
        <v>8</v>
      </c>
      <c r="J4492" s="244" t="s">
        <v>2503</v>
      </c>
      <c r="K4492" s="244">
        <v>31</v>
      </c>
      <c r="L4492" s="244">
        <v>35</v>
      </c>
      <c r="M4492" s="244">
        <v>34</v>
      </c>
      <c r="N4492" s="244">
        <v>39</v>
      </c>
      <c r="O4492" s="244" t="s">
        <v>2474</v>
      </c>
      <c r="P4492" s="244" t="s">
        <v>2474</v>
      </c>
      <c r="Q4492" s="244" t="s">
        <v>2474</v>
      </c>
      <c r="R4492" s="6">
        <f t="shared" si="638"/>
        <v>6</v>
      </c>
      <c r="S4492" s="6">
        <f t="shared" si="639"/>
        <v>1</v>
      </c>
      <c r="T4492" s="7">
        <f t="shared" si="640"/>
        <v>126996</v>
      </c>
      <c r="U4492" s="121" t="str">
        <f t="shared" si="641"/>
        <v>1F014</v>
      </c>
      <c r="V4492" s="10">
        <f t="shared" si="642"/>
        <v>240</v>
      </c>
      <c r="W4492" s="10">
        <f t="shared" si="643"/>
        <v>20</v>
      </c>
      <c r="X4492" s="11">
        <f t="shared" si="644"/>
        <v>3</v>
      </c>
      <c r="Y4492" s="11">
        <f t="shared" si="645"/>
        <v>240</v>
      </c>
      <c r="Z4492" s="12" t="str">
        <f t="shared" si="646"/>
        <v>Product Information</v>
      </c>
      <c r="AI4492" s="111"/>
      <c r="AJ4492" s="19"/>
      <c r="AK4492" s="19"/>
      <c r="AL4492" s="21"/>
      <c r="AM4492" s="21"/>
      <c r="AN4492" s="21"/>
      <c r="AO4492" s="21"/>
      <c r="AP4492" s="20"/>
      <c r="AQ4492" s="20"/>
      <c r="AR4492" s="20"/>
      <c r="AS4492" s="20"/>
      <c r="AT4492" s="20"/>
      <c r="AU4492" s="20"/>
      <c r="AV4492" s="20"/>
      <c r="AW4492" s="20"/>
      <c r="AX4492" s="221">
        <v>126996</v>
      </c>
      <c r="AY4492" s="6">
        <v>3</v>
      </c>
      <c r="AZ4492" s="6">
        <v>240</v>
      </c>
      <c r="BA4492" s="87" t="s">
        <v>2795</v>
      </c>
      <c r="BB4492" s="39" t="s">
        <v>2741</v>
      </c>
      <c r="BC4492" s="84" t="s">
        <v>2710</v>
      </c>
      <c r="BL4492" s="42" t="s">
        <v>2705</v>
      </c>
      <c r="BM4492" s="43" t="s">
        <v>2688</v>
      </c>
      <c r="BO4492" s="111"/>
      <c r="BP4492" s="19"/>
    </row>
    <row r="4493" spans="1:68" ht="14.4" customHeight="1" x14ac:dyDescent="0.3">
      <c r="A4493" s="116">
        <v>4491</v>
      </c>
      <c r="H4493" t="s">
        <v>2648</v>
      </c>
      <c r="I4493" s="244">
        <v>8</v>
      </c>
      <c r="J4493" s="244">
        <v>70</v>
      </c>
      <c r="K4493" s="244" t="s">
        <v>2474</v>
      </c>
      <c r="L4493" s="244" t="s">
        <v>2474</v>
      </c>
      <c r="M4493" s="244" t="s">
        <v>2474</v>
      </c>
      <c r="N4493" s="244" t="s">
        <v>2474</v>
      </c>
      <c r="O4493" s="244" t="s">
        <v>2474</v>
      </c>
      <c r="P4493" s="244" t="s">
        <v>2474</v>
      </c>
      <c r="Q4493" s="244" t="s">
        <v>2474</v>
      </c>
      <c r="R4493" s="6">
        <f t="shared" si="638"/>
        <v>6</v>
      </c>
      <c r="S4493" s="6">
        <f t="shared" si="639"/>
        <v>1</v>
      </c>
      <c r="T4493" s="7">
        <f t="shared" si="640"/>
        <v>126996</v>
      </c>
      <c r="U4493" s="121" t="str">
        <f t="shared" si="641"/>
        <v>1F014</v>
      </c>
      <c r="V4493" s="10">
        <f t="shared" si="642"/>
        <v>240</v>
      </c>
      <c r="W4493" s="10">
        <f t="shared" si="643"/>
        <v>20</v>
      </c>
      <c r="X4493" s="11">
        <f t="shared" si="644"/>
        <v>3</v>
      </c>
      <c r="Y4493" s="11">
        <f t="shared" si="645"/>
        <v>240</v>
      </c>
      <c r="Z4493" s="12" t="str">
        <f t="shared" si="646"/>
        <v>Product Information</v>
      </c>
      <c r="AI4493" s="111"/>
      <c r="AJ4493" s="19"/>
      <c r="AK4493" s="19"/>
      <c r="AQ4493" s="34"/>
      <c r="AR4493" s="34"/>
      <c r="AS4493" s="34"/>
      <c r="AT4493" s="34"/>
      <c r="AU4493" s="34"/>
      <c r="AV4493" s="34"/>
      <c r="AW4493" s="34"/>
      <c r="AX4493" s="222">
        <v>126996</v>
      </c>
      <c r="AY4493" s="6">
        <v>3</v>
      </c>
      <c r="AZ4493" s="6">
        <v>240</v>
      </c>
      <c r="BA4493" s="87" t="s">
        <v>2796</v>
      </c>
      <c r="BB4493" s="39" t="s">
        <v>2743</v>
      </c>
      <c r="BC4493" s="84" t="s">
        <v>2710</v>
      </c>
      <c r="BL4493" s="42" t="s">
        <v>2705</v>
      </c>
      <c r="BM4493" s="43" t="s">
        <v>2688</v>
      </c>
      <c r="BO4493" s="111"/>
      <c r="BP4493" s="19"/>
    </row>
    <row r="4494" spans="1:68" ht="14.4" customHeight="1" x14ac:dyDescent="0.3">
      <c r="A4494" s="116">
        <v>4492</v>
      </c>
      <c r="H4494" t="s">
        <v>2648</v>
      </c>
      <c r="I4494" s="244">
        <v>8</v>
      </c>
      <c r="J4494" s="244">
        <v>71</v>
      </c>
      <c r="K4494" s="244" t="s">
        <v>2474</v>
      </c>
      <c r="L4494" s="244" t="s">
        <v>2474</v>
      </c>
      <c r="M4494" s="244" t="s">
        <v>2474</v>
      </c>
      <c r="N4494" s="244" t="s">
        <v>2474</v>
      </c>
      <c r="O4494" s="244" t="s">
        <v>2474</v>
      </c>
      <c r="P4494" s="244" t="s">
        <v>2474</v>
      </c>
      <c r="Q4494" s="244" t="s">
        <v>2474</v>
      </c>
      <c r="R4494" s="6">
        <f t="shared" si="638"/>
        <v>6</v>
      </c>
      <c r="S4494" s="6">
        <f t="shared" si="639"/>
        <v>1</v>
      </c>
      <c r="T4494" s="7">
        <f t="shared" si="640"/>
        <v>126996</v>
      </c>
      <c r="U4494" s="121" t="str">
        <f t="shared" si="641"/>
        <v>1F014</v>
      </c>
      <c r="V4494" s="10">
        <f t="shared" si="642"/>
        <v>240</v>
      </c>
      <c r="W4494" s="10">
        <f t="shared" si="643"/>
        <v>20</v>
      </c>
      <c r="X4494" s="11">
        <f t="shared" si="644"/>
        <v>3</v>
      </c>
      <c r="Y4494" s="11">
        <f t="shared" si="645"/>
        <v>240</v>
      </c>
      <c r="Z4494" s="12" t="str">
        <f t="shared" si="646"/>
        <v>Product Information</v>
      </c>
      <c r="AI4494" s="111"/>
      <c r="AJ4494" s="19"/>
      <c r="AK4494" s="19"/>
      <c r="AL4494" s="21"/>
      <c r="AM4494" s="21"/>
      <c r="AN4494" s="21"/>
      <c r="AO4494" s="21"/>
      <c r="AP4494" s="20"/>
      <c r="AQ4494" s="20"/>
      <c r="AR4494" s="20"/>
      <c r="AS4494" s="20"/>
      <c r="AT4494" s="20"/>
      <c r="AU4494" s="20"/>
      <c r="AV4494" s="20"/>
      <c r="AW4494" s="20"/>
      <c r="AX4494" s="221">
        <v>126996</v>
      </c>
      <c r="AY4494" s="6">
        <v>3</v>
      </c>
      <c r="AZ4494" s="6">
        <v>240</v>
      </c>
      <c r="BA4494" s="87" t="s">
        <v>2797</v>
      </c>
      <c r="BB4494" s="39" t="s">
        <v>2745</v>
      </c>
      <c r="BC4494" s="84" t="s">
        <v>2710</v>
      </c>
      <c r="BL4494" s="42" t="s">
        <v>2705</v>
      </c>
      <c r="BM4494" s="43" t="s">
        <v>2688</v>
      </c>
      <c r="BO4494" s="111"/>
      <c r="BP4494" s="19"/>
    </row>
    <row r="4495" spans="1:68" ht="14.4" customHeight="1" x14ac:dyDescent="0.3">
      <c r="A4495" s="116">
        <v>4493</v>
      </c>
      <c r="H4495" t="s">
        <v>2648</v>
      </c>
      <c r="I4495" s="244">
        <v>8</v>
      </c>
      <c r="J4495" s="244">
        <v>72</v>
      </c>
      <c r="K4495" s="244" t="s">
        <v>2474</v>
      </c>
      <c r="L4495" s="244" t="s">
        <v>2474</v>
      </c>
      <c r="M4495" s="244" t="s">
        <v>2474</v>
      </c>
      <c r="N4495" s="244" t="s">
        <v>2474</v>
      </c>
      <c r="O4495" s="244" t="s">
        <v>2474</v>
      </c>
      <c r="P4495" s="244" t="s">
        <v>2474</v>
      </c>
      <c r="Q4495" s="244" t="s">
        <v>2474</v>
      </c>
      <c r="R4495" s="6">
        <f t="shared" ref="R4495:R4558" si="647">_xlfn.BITRSHIFT(_xlfn.BITAND(HEX2DEC(H4495),HEX2DEC("1C000000")),26)</f>
        <v>6</v>
      </c>
      <c r="S4495" s="6">
        <f t="shared" ref="S4495:S4558" si="648">_xlfn.BITRSHIFT(_xlfn.BITAND(HEX2DEC(H4495),HEX2DEC("01000000")),24)</f>
        <v>1</v>
      </c>
      <c r="T4495" s="7">
        <f t="shared" ref="T4495:T4558" si="649">IF(_xlfn.BITRSHIFT(_xlfn.BITAND(HEX2DEC(H4495),HEX2DEC("0FF0000")),16)&lt;240,_xlfn.BITRSHIFT(_xlfn.BITAND(HEX2DEC(H4495),HEX2DEC("1FF0000")),8),_xlfn.BITRSHIFT(_xlfn.BITAND(HEX2DEC(H4495),HEX2DEC("1FFFF00")),8))</f>
        <v>126996</v>
      </c>
      <c r="U4495" s="121" t="str">
        <f t="shared" ref="U4495:U4558" si="650">DEC2HEX(T4495)</f>
        <v>1F014</v>
      </c>
      <c r="V4495" s="10">
        <f t="shared" ref="V4495:V4558" si="651">_xlfn.BITRSHIFT(_xlfn.BITAND(HEX2DEC(H4495),HEX2DEC("0FF0000")),16)</f>
        <v>240</v>
      </c>
      <c r="W4495" s="10">
        <f t="shared" ref="W4495:W4558" si="652">_xlfn.BITRSHIFT(_xlfn.BITAND(HEX2DEC(H4495),HEX2DEC("FF00")),8)</f>
        <v>20</v>
      </c>
      <c r="X4495" s="11">
        <f t="shared" ref="X4495:X4558" si="653">_xlfn.BITAND(HEX2DEC(H4495),HEX2DEC("00000FF"))</f>
        <v>3</v>
      </c>
      <c r="Y4495" s="11">
        <f t="shared" ref="Y4495:Y4558" si="654">IF(_xlfn.BITRSHIFT(_xlfn.BITAND(HEX2DEC(H4495),HEX2DEC("0FF0000")),16)&lt;240,_xlfn.BITRSHIFT(_xlfn.BITAND(HEX2DEC(H4495),HEX2DEC("0FF00")),8),_xlfn.BITRSHIFT(_xlfn.BITAND(HEX2DEC(H4495),HEX2DEC("0FF0000")),16))</f>
        <v>240</v>
      </c>
      <c r="Z4495" s="12" t="str">
        <f t="shared" ref="Z4495:Z4558" si="655">VLOOKUP(T4495,BO:BP,2,FALSE)</f>
        <v>Product Information</v>
      </c>
      <c r="AI4495" s="111"/>
      <c r="AJ4495" s="19"/>
      <c r="AK4495" s="19"/>
      <c r="AQ4495" s="34"/>
      <c r="AR4495" s="34"/>
      <c r="AS4495" s="34"/>
      <c r="AT4495" s="34"/>
      <c r="AU4495" s="34"/>
      <c r="AV4495" s="34"/>
      <c r="AW4495" s="34"/>
      <c r="AX4495" s="222">
        <v>126996</v>
      </c>
      <c r="AY4495" s="6">
        <v>3</v>
      </c>
      <c r="AZ4495" s="6">
        <v>240</v>
      </c>
      <c r="BA4495" s="87" t="s">
        <v>2798</v>
      </c>
      <c r="BB4495" s="39" t="s">
        <v>2747</v>
      </c>
      <c r="BC4495" s="84" t="s">
        <v>2710</v>
      </c>
      <c r="BL4495" s="42" t="s">
        <v>2705</v>
      </c>
      <c r="BM4495" s="43" t="s">
        <v>2688</v>
      </c>
      <c r="BO4495" s="111"/>
      <c r="BP4495" s="19"/>
    </row>
    <row r="4496" spans="1:68" ht="14.4" customHeight="1" x14ac:dyDescent="0.3">
      <c r="A4496" s="116">
        <v>4494</v>
      </c>
      <c r="H4496" t="s">
        <v>2648</v>
      </c>
      <c r="I4496" s="244">
        <v>8</v>
      </c>
      <c r="J4496" s="244">
        <v>73</v>
      </c>
      <c r="K4496" s="244">
        <v>2</v>
      </c>
      <c r="L4496" s="244">
        <v>0</v>
      </c>
      <c r="M4496" s="244" t="s">
        <v>2474</v>
      </c>
      <c r="N4496" s="244" t="s">
        <v>2474</v>
      </c>
      <c r="O4496" s="244" t="s">
        <v>2474</v>
      </c>
      <c r="P4496" s="244" t="s">
        <v>2474</v>
      </c>
      <c r="Q4496" s="244" t="s">
        <v>2474</v>
      </c>
      <c r="R4496" s="6">
        <f t="shared" si="647"/>
        <v>6</v>
      </c>
      <c r="S4496" s="6">
        <f t="shared" si="648"/>
        <v>1</v>
      </c>
      <c r="T4496" s="7">
        <f t="shared" si="649"/>
        <v>126996</v>
      </c>
      <c r="U4496" s="121" t="str">
        <f t="shared" si="650"/>
        <v>1F014</v>
      </c>
      <c r="V4496" s="10">
        <f t="shared" si="651"/>
        <v>240</v>
      </c>
      <c r="W4496" s="10">
        <f t="shared" si="652"/>
        <v>20</v>
      </c>
      <c r="X4496" s="11">
        <f t="shared" si="653"/>
        <v>3</v>
      </c>
      <c r="Y4496" s="11">
        <f t="shared" si="654"/>
        <v>240</v>
      </c>
      <c r="Z4496" s="12" t="str">
        <f t="shared" si="655"/>
        <v>Product Information</v>
      </c>
      <c r="AI4496" s="111"/>
      <c r="AJ4496" s="19"/>
      <c r="AK4496" s="19"/>
      <c r="AL4496" s="21"/>
      <c r="AM4496" s="21"/>
      <c r="AN4496" s="21"/>
      <c r="AO4496" s="21"/>
      <c r="AP4496" s="20"/>
      <c r="AQ4496" s="20"/>
      <c r="AR4496" s="20"/>
      <c r="AS4496" s="20"/>
      <c r="AT4496" s="20"/>
      <c r="AU4496" s="20"/>
      <c r="AV4496" s="20"/>
      <c r="AW4496" s="20"/>
      <c r="AX4496" s="221">
        <v>126996</v>
      </c>
      <c r="AY4496" s="6">
        <v>3</v>
      </c>
      <c r="AZ4496" s="6">
        <v>240</v>
      </c>
      <c r="BA4496" s="87" t="s">
        <v>2799</v>
      </c>
      <c r="BB4496" s="39" t="s">
        <v>2749</v>
      </c>
      <c r="BC4496" s="84" t="s">
        <v>2710</v>
      </c>
      <c r="BL4496" s="42" t="s">
        <v>2705</v>
      </c>
      <c r="BM4496" s="43" t="s">
        <v>2688</v>
      </c>
      <c r="BO4496" s="111"/>
      <c r="BP4496" s="19"/>
    </row>
    <row r="4497" spans="1:68" ht="14.4" customHeight="1" x14ac:dyDescent="0.3">
      <c r="A4497" s="116">
        <v>4495</v>
      </c>
      <c r="H4497" t="s">
        <v>2522</v>
      </c>
      <c r="I4497" s="244">
        <v>8</v>
      </c>
      <c r="J4497" s="244">
        <v>13</v>
      </c>
      <c r="K4497" s="244">
        <v>13</v>
      </c>
      <c r="L4497" s="244">
        <v>3</v>
      </c>
      <c r="M4497" s="244">
        <v>31</v>
      </c>
      <c r="N4497" s="244">
        <v>90</v>
      </c>
      <c r="O4497" s="244" t="s">
        <v>2512</v>
      </c>
      <c r="P4497" s="244" t="s">
        <v>2474</v>
      </c>
      <c r="Q4497" s="244" t="s">
        <v>2474</v>
      </c>
      <c r="R4497" s="6">
        <f t="shared" si="647"/>
        <v>2</v>
      </c>
      <c r="S4497" s="6">
        <f t="shared" si="648"/>
        <v>1</v>
      </c>
      <c r="T4497" s="7">
        <f t="shared" si="649"/>
        <v>130306</v>
      </c>
      <c r="U4497" s="121" t="str">
        <f t="shared" si="650"/>
        <v>1FD02</v>
      </c>
      <c r="V4497" s="10">
        <f t="shared" si="651"/>
        <v>253</v>
      </c>
      <c r="W4497" s="10">
        <f t="shared" si="652"/>
        <v>2</v>
      </c>
      <c r="X4497" s="11">
        <f t="shared" si="653"/>
        <v>3</v>
      </c>
      <c r="Y4497" s="11">
        <f t="shared" si="654"/>
        <v>253</v>
      </c>
      <c r="Z4497" s="12" t="str">
        <f t="shared" si="655"/>
        <v>Wind Data</v>
      </c>
      <c r="AI4497" s="111"/>
      <c r="AJ4497" s="19"/>
      <c r="AK4497" s="19"/>
      <c r="AQ4497" s="34"/>
      <c r="AR4497" s="34"/>
      <c r="AS4497" s="34"/>
      <c r="AT4497" s="34"/>
      <c r="AU4497" s="34"/>
      <c r="AV4497" s="34"/>
      <c r="AW4497" s="34"/>
      <c r="AX4497" s="222">
        <v>130306</v>
      </c>
      <c r="AY4497" s="6">
        <v>3</v>
      </c>
      <c r="AZ4497" s="6">
        <v>253</v>
      </c>
      <c r="BA4497" s="87" t="s">
        <v>2701</v>
      </c>
      <c r="BB4497" s="39" t="s">
        <v>3053</v>
      </c>
      <c r="BC4497" s="84" t="s">
        <v>2349</v>
      </c>
      <c r="BD4497" s="38" t="s">
        <v>2702</v>
      </c>
      <c r="BE4497" s="39" t="s">
        <v>3072</v>
      </c>
      <c r="BF4497" s="90" t="s">
        <v>2691</v>
      </c>
      <c r="BJ4497" s="47" t="s">
        <v>2704</v>
      </c>
      <c r="BL4497" s="42" t="s">
        <v>2705</v>
      </c>
      <c r="BM4497" s="43" t="s">
        <v>2688</v>
      </c>
      <c r="BO4497" s="111"/>
      <c r="BP4497" s="19"/>
    </row>
    <row r="4498" spans="1:68" ht="14.4" customHeight="1" x14ac:dyDescent="0.3">
      <c r="A4498" s="116">
        <v>4496</v>
      </c>
      <c r="H4498" t="s">
        <v>2537</v>
      </c>
      <c r="I4498" s="244">
        <v>8</v>
      </c>
      <c r="J4498" s="244">
        <v>13</v>
      </c>
      <c r="K4498" s="244">
        <v>0</v>
      </c>
      <c r="L4498" s="244">
        <v>0</v>
      </c>
      <c r="M4498" s="244" t="s">
        <v>2660</v>
      </c>
      <c r="N4498" s="244" t="s">
        <v>2495</v>
      </c>
      <c r="O4498" s="244">
        <v>4</v>
      </c>
      <c r="P4498" s="244" t="s">
        <v>2474</v>
      </c>
      <c r="Q4498" s="244" t="s">
        <v>2474</v>
      </c>
      <c r="R4498" s="6">
        <f t="shared" si="647"/>
        <v>5</v>
      </c>
      <c r="S4498" s="6">
        <f t="shared" si="648"/>
        <v>1</v>
      </c>
      <c r="T4498" s="7">
        <f t="shared" si="649"/>
        <v>130316</v>
      </c>
      <c r="U4498" s="121" t="str">
        <f t="shared" si="650"/>
        <v>1FD0C</v>
      </c>
      <c r="V4498" s="10">
        <f t="shared" si="651"/>
        <v>253</v>
      </c>
      <c r="W4498" s="10">
        <f t="shared" si="652"/>
        <v>12</v>
      </c>
      <c r="X4498" s="11">
        <f t="shared" si="653"/>
        <v>3</v>
      </c>
      <c r="Y4498" s="11">
        <f t="shared" si="654"/>
        <v>253</v>
      </c>
      <c r="Z4498" s="12" t="str">
        <f t="shared" si="655"/>
        <v>Temperature- Extended Range</v>
      </c>
      <c r="AI4498" s="111"/>
      <c r="AJ4498" s="19"/>
      <c r="AK4498" s="19"/>
      <c r="AL4498" s="21"/>
      <c r="AM4498" s="21"/>
      <c r="AN4498" s="21"/>
      <c r="AO4498" s="21"/>
      <c r="AP4498" s="20"/>
      <c r="AQ4498" s="20"/>
      <c r="AR4498" s="20"/>
      <c r="AS4498" s="20"/>
      <c r="AT4498" s="20"/>
      <c r="AU4498" s="20"/>
      <c r="AV4498" s="20"/>
      <c r="AW4498" s="20"/>
      <c r="AX4498" s="221">
        <v>130316</v>
      </c>
      <c r="AY4498" s="6">
        <v>3</v>
      </c>
      <c r="AZ4498" s="6">
        <v>253</v>
      </c>
      <c r="BA4498" s="87" t="s">
        <v>2824</v>
      </c>
      <c r="BB4498" s="39" t="s">
        <v>2985</v>
      </c>
      <c r="BC4498" s="84" t="s">
        <v>2359</v>
      </c>
      <c r="BJ4498" s="47" t="s">
        <v>2825</v>
      </c>
      <c r="BL4498" s="42" t="s">
        <v>2705</v>
      </c>
      <c r="BM4498" s="43" t="s">
        <v>2688</v>
      </c>
      <c r="BO4498" s="111"/>
      <c r="BP4498" s="19"/>
    </row>
    <row r="4499" spans="1:68" ht="14.4" customHeight="1" x14ac:dyDescent="0.3">
      <c r="A4499" s="116">
        <v>4497</v>
      </c>
      <c r="H4499" t="s">
        <v>2651</v>
      </c>
      <c r="I4499" s="244">
        <v>8</v>
      </c>
      <c r="J4499" s="244">
        <v>14</v>
      </c>
      <c r="K4499" s="244" t="s">
        <v>2528</v>
      </c>
      <c r="L4499" s="244">
        <v>1</v>
      </c>
      <c r="M4499" s="244">
        <v>0</v>
      </c>
      <c r="N4499" s="244" t="s">
        <v>2474</v>
      </c>
      <c r="O4499" s="244" t="s">
        <v>2474</v>
      </c>
      <c r="P4499" s="244" t="s">
        <v>2474</v>
      </c>
      <c r="Q4499" s="244" t="s">
        <v>2474</v>
      </c>
      <c r="R4499" s="6">
        <f t="shared" si="647"/>
        <v>6</v>
      </c>
      <c r="S4499" s="6">
        <f t="shared" si="648"/>
        <v>0</v>
      </c>
      <c r="T4499" s="7">
        <f t="shared" si="649"/>
        <v>59904</v>
      </c>
      <c r="U4499" s="121" t="str">
        <f t="shared" si="650"/>
        <v>EA00</v>
      </c>
      <c r="V4499" s="10">
        <f t="shared" si="651"/>
        <v>234</v>
      </c>
      <c r="W4499" s="10">
        <f t="shared" si="652"/>
        <v>4</v>
      </c>
      <c r="X4499" s="11">
        <f t="shared" si="653"/>
        <v>8</v>
      </c>
      <c r="Y4499" s="11">
        <f t="shared" si="654"/>
        <v>4</v>
      </c>
      <c r="Z4499" s="12" t="str">
        <f t="shared" si="655"/>
        <v>Request</v>
      </c>
      <c r="AI4499" s="111"/>
      <c r="AJ4499" s="19"/>
      <c r="AK4499" s="19"/>
      <c r="AQ4499" s="34"/>
      <c r="AR4499" s="34"/>
      <c r="AS4499" s="34"/>
      <c r="AT4499" s="34"/>
      <c r="AU4499" s="34"/>
      <c r="AV4499" s="34"/>
      <c r="AW4499" s="34"/>
      <c r="AX4499" s="222">
        <v>59904</v>
      </c>
      <c r="AY4499" s="6">
        <v>8</v>
      </c>
      <c r="AZ4499" s="6">
        <v>4</v>
      </c>
      <c r="BA4499" s="87" t="s">
        <v>2817</v>
      </c>
      <c r="BB4499" s="39" t="s">
        <v>2694</v>
      </c>
      <c r="BC4499" s="84" t="s">
        <v>4</v>
      </c>
      <c r="BL4499" s="42" t="s">
        <v>2695</v>
      </c>
      <c r="BM4499" s="43" t="s">
        <v>2818</v>
      </c>
      <c r="BO4499" s="111"/>
      <c r="BP4499" s="19"/>
    </row>
    <row r="4500" spans="1:68" ht="14.4" customHeight="1" x14ac:dyDescent="0.3">
      <c r="A4500" s="116">
        <v>4498</v>
      </c>
      <c r="H4500" t="s">
        <v>2652</v>
      </c>
      <c r="I4500" s="244">
        <v>8</v>
      </c>
      <c r="J4500" s="244">
        <v>0</v>
      </c>
      <c r="K4500" s="244">
        <v>86</v>
      </c>
      <c r="L4500" s="244" t="s">
        <v>2633</v>
      </c>
      <c r="M4500" s="244">
        <v>7</v>
      </c>
      <c r="N4500" s="244">
        <v>74</v>
      </c>
      <c r="O4500" s="244" t="s">
        <v>2646</v>
      </c>
      <c r="P4500" s="244" t="s">
        <v>2490</v>
      </c>
      <c r="Q4500" s="244">
        <v>69</v>
      </c>
      <c r="R4500" s="6">
        <f t="shared" si="647"/>
        <v>6</v>
      </c>
      <c r="S4500" s="6">
        <f t="shared" si="648"/>
        <v>1</v>
      </c>
      <c r="T4500" s="7">
        <f t="shared" si="649"/>
        <v>126996</v>
      </c>
      <c r="U4500" s="121" t="str">
        <f t="shared" si="650"/>
        <v>1F014</v>
      </c>
      <c r="V4500" s="10">
        <f t="shared" si="651"/>
        <v>240</v>
      </c>
      <c r="W4500" s="10">
        <f t="shared" si="652"/>
        <v>20</v>
      </c>
      <c r="X4500" s="11">
        <f t="shared" si="653"/>
        <v>4</v>
      </c>
      <c r="Y4500" s="11">
        <f t="shared" si="654"/>
        <v>240</v>
      </c>
      <c r="Z4500" s="12" t="str">
        <f t="shared" si="655"/>
        <v>Product Information</v>
      </c>
      <c r="AI4500" s="111"/>
      <c r="AJ4500" s="19"/>
      <c r="AK4500" s="19"/>
      <c r="AL4500" s="21"/>
      <c r="AM4500" s="21"/>
      <c r="AN4500" s="21"/>
      <c r="AO4500" s="21"/>
      <c r="AP4500" s="20"/>
      <c r="AQ4500" s="20"/>
      <c r="AR4500" s="20"/>
      <c r="AS4500" s="20"/>
      <c r="AT4500" s="20"/>
      <c r="AU4500" s="20"/>
      <c r="AV4500" s="20"/>
      <c r="AW4500" s="20"/>
      <c r="AX4500" s="221">
        <v>126996</v>
      </c>
      <c r="AY4500" s="6">
        <v>4</v>
      </c>
      <c r="AZ4500" s="6">
        <v>240</v>
      </c>
      <c r="BA4500" s="87" t="s">
        <v>2775</v>
      </c>
      <c r="BB4500" s="39" t="s">
        <v>2709</v>
      </c>
      <c r="BC4500" s="84" t="s">
        <v>2710</v>
      </c>
      <c r="BD4500" s="38" t="s">
        <v>2776</v>
      </c>
      <c r="BE4500" s="39" t="s">
        <v>2802</v>
      </c>
      <c r="BL4500" s="42" t="s">
        <v>2819</v>
      </c>
      <c r="BM4500" s="43" t="s">
        <v>2688</v>
      </c>
      <c r="BO4500" s="111"/>
      <c r="BP4500" s="19"/>
    </row>
    <row r="4501" spans="1:68" ht="14.4" customHeight="1" x14ac:dyDescent="0.3">
      <c r="A4501" s="116">
        <v>4499</v>
      </c>
      <c r="H4501" t="s">
        <v>2652</v>
      </c>
      <c r="I4501" s="244">
        <v>8</v>
      </c>
      <c r="J4501" s="244">
        <v>1</v>
      </c>
      <c r="K4501" s="244" t="s">
        <v>2496</v>
      </c>
      <c r="L4501" s="244">
        <v>69</v>
      </c>
      <c r="M4501" s="244">
        <v>50</v>
      </c>
      <c r="N4501" s="244" t="s">
        <v>2489</v>
      </c>
      <c r="O4501" s="244">
        <v>65</v>
      </c>
      <c r="P4501" s="244">
        <v>78</v>
      </c>
      <c r="Q4501" s="244" t="s">
        <v>2492</v>
      </c>
      <c r="R4501" s="6">
        <f t="shared" si="647"/>
        <v>6</v>
      </c>
      <c r="S4501" s="6">
        <f t="shared" si="648"/>
        <v>1</v>
      </c>
      <c r="T4501" s="7">
        <f t="shared" si="649"/>
        <v>126996</v>
      </c>
      <c r="U4501" s="121" t="str">
        <f t="shared" si="650"/>
        <v>1F014</v>
      </c>
      <c r="V4501" s="10">
        <f t="shared" si="651"/>
        <v>240</v>
      </c>
      <c r="W4501" s="10">
        <f t="shared" si="652"/>
        <v>20</v>
      </c>
      <c r="X4501" s="11">
        <f t="shared" si="653"/>
        <v>4</v>
      </c>
      <c r="Y4501" s="11">
        <f t="shared" si="654"/>
        <v>240</v>
      </c>
      <c r="Z4501" s="12" t="str">
        <f t="shared" si="655"/>
        <v>Product Information</v>
      </c>
      <c r="AI4501" s="111"/>
      <c r="AJ4501" s="19"/>
      <c r="AK4501" s="19"/>
      <c r="AQ4501" s="34"/>
      <c r="AR4501" s="34"/>
      <c r="AS4501" s="34"/>
      <c r="AT4501" s="34"/>
      <c r="AU4501" s="34"/>
      <c r="AV4501" s="34"/>
      <c r="AW4501" s="34"/>
      <c r="AX4501" s="222">
        <v>126996</v>
      </c>
      <c r="AY4501" s="6">
        <v>4</v>
      </c>
      <c r="AZ4501" s="6">
        <v>240</v>
      </c>
      <c r="BA4501" s="87" t="s">
        <v>2777</v>
      </c>
      <c r="BB4501" s="39" t="s">
        <v>2352</v>
      </c>
      <c r="BC4501" s="84" t="s">
        <v>2710</v>
      </c>
      <c r="BD4501" s="38" t="s">
        <v>2776</v>
      </c>
      <c r="BE4501" s="39" t="s">
        <v>2804</v>
      </c>
      <c r="BF4501" s="90" t="s">
        <v>2778</v>
      </c>
      <c r="BL4501" s="42" t="s">
        <v>2819</v>
      </c>
      <c r="BM4501" s="43" t="s">
        <v>2688</v>
      </c>
      <c r="BO4501" s="111"/>
      <c r="BP4501" s="19"/>
    </row>
    <row r="4502" spans="1:68" ht="14.4" customHeight="1" x14ac:dyDescent="0.3">
      <c r="A4502" s="116">
        <v>4500</v>
      </c>
      <c r="H4502" t="s">
        <v>2652</v>
      </c>
      <c r="I4502" s="244">
        <v>8</v>
      </c>
      <c r="J4502" s="244">
        <v>2</v>
      </c>
      <c r="K4502" s="244">
        <v>33</v>
      </c>
      <c r="L4502" s="244">
        <v>57</v>
      </c>
      <c r="M4502" s="244">
        <v>69</v>
      </c>
      <c r="N4502" s="244" t="s">
        <v>2492</v>
      </c>
      <c r="O4502" s="244" t="s">
        <v>2493</v>
      </c>
      <c r="P4502" s="244">
        <v>32</v>
      </c>
      <c r="Q4502" s="244" t="s">
        <v>2529</v>
      </c>
      <c r="R4502" s="6">
        <f t="shared" si="647"/>
        <v>6</v>
      </c>
      <c r="S4502" s="6">
        <f t="shared" si="648"/>
        <v>1</v>
      </c>
      <c r="T4502" s="7">
        <f t="shared" si="649"/>
        <v>126996</v>
      </c>
      <c r="U4502" s="121" t="str">
        <f t="shared" si="650"/>
        <v>1F014</v>
      </c>
      <c r="V4502" s="10">
        <f t="shared" si="651"/>
        <v>240</v>
      </c>
      <c r="W4502" s="10">
        <f t="shared" si="652"/>
        <v>20</v>
      </c>
      <c r="X4502" s="11">
        <f t="shared" si="653"/>
        <v>4</v>
      </c>
      <c r="Y4502" s="11">
        <f t="shared" si="654"/>
        <v>240</v>
      </c>
      <c r="Z4502" s="12" t="str">
        <f t="shared" si="655"/>
        <v>Product Information</v>
      </c>
      <c r="AI4502" s="111"/>
      <c r="AJ4502" s="19"/>
      <c r="AK4502" s="19"/>
      <c r="AL4502" s="21"/>
      <c r="AM4502" s="21"/>
      <c r="AN4502" s="21"/>
      <c r="AO4502" s="21"/>
      <c r="AP4502" s="20"/>
      <c r="AQ4502" s="20"/>
      <c r="AR4502" s="20"/>
      <c r="AS4502" s="20"/>
      <c r="AT4502" s="20"/>
      <c r="AU4502" s="20"/>
      <c r="AV4502" s="20"/>
      <c r="AW4502" s="20"/>
      <c r="AX4502" s="221">
        <v>126996</v>
      </c>
      <c r="AY4502" s="6">
        <v>4</v>
      </c>
      <c r="AZ4502" s="6">
        <v>240</v>
      </c>
      <c r="BA4502" s="87" t="s">
        <v>2779</v>
      </c>
      <c r="BB4502" s="39" t="s">
        <v>2411</v>
      </c>
      <c r="BC4502" s="84" t="s">
        <v>2710</v>
      </c>
      <c r="BD4502" s="38" t="s">
        <v>2776</v>
      </c>
      <c r="BE4502" s="39" t="s">
        <v>2805</v>
      </c>
      <c r="BF4502" s="90" t="s">
        <v>2778</v>
      </c>
      <c r="BL4502" s="42" t="s">
        <v>2819</v>
      </c>
      <c r="BM4502" s="43" t="s">
        <v>2688</v>
      </c>
      <c r="BO4502" s="111"/>
      <c r="BP4502" s="19"/>
    </row>
    <row r="4503" spans="1:68" ht="14.4" customHeight="1" x14ac:dyDescent="0.3">
      <c r="A4503" s="116">
        <v>4501</v>
      </c>
      <c r="H4503" t="s">
        <v>2652</v>
      </c>
      <c r="I4503" s="244">
        <v>8</v>
      </c>
      <c r="J4503" s="244">
        <v>3</v>
      </c>
      <c r="K4503" s="244">
        <v>20</v>
      </c>
      <c r="L4503" s="244" t="s">
        <v>2492</v>
      </c>
      <c r="M4503" s="244">
        <v>20</v>
      </c>
      <c r="N4503" s="244">
        <v>49</v>
      </c>
      <c r="O4503" s="244" t="s">
        <v>2496</v>
      </c>
      <c r="P4503" s="244">
        <v>33</v>
      </c>
      <c r="Q4503" s="244" t="s">
        <v>2474</v>
      </c>
      <c r="R4503" s="6">
        <f t="shared" si="647"/>
        <v>6</v>
      </c>
      <c r="S4503" s="6">
        <f t="shared" si="648"/>
        <v>1</v>
      </c>
      <c r="T4503" s="7">
        <f t="shared" si="649"/>
        <v>126996</v>
      </c>
      <c r="U4503" s="121" t="str">
        <f t="shared" si="650"/>
        <v>1F014</v>
      </c>
      <c r="V4503" s="10">
        <f t="shared" si="651"/>
        <v>240</v>
      </c>
      <c r="W4503" s="10">
        <f t="shared" si="652"/>
        <v>20</v>
      </c>
      <c r="X4503" s="11">
        <f t="shared" si="653"/>
        <v>4</v>
      </c>
      <c r="Y4503" s="11">
        <f t="shared" si="654"/>
        <v>240</v>
      </c>
      <c r="Z4503" s="12" t="str">
        <f t="shared" si="655"/>
        <v>Product Information</v>
      </c>
      <c r="AI4503" s="111"/>
      <c r="AJ4503" s="19"/>
      <c r="AK4503" s="19"/>
      <c r="AQ4503" s="34"/>
      <c r="AR4503" s="34"/>
      <c r="AS4503" s="34"/>
      <c r="AT4503" s="34"/>
      <c r="AU4503" s="34"/>
      <c r="AV4503" s="34"/>
      <c r="AW4503" s="34"/>
      <c r="AX4503" s="222">
        <v>126996</v>
      </c>
      <c r="AY4503" s="6">
        <v>4</v>
      </c>
      <c r="AZ4503" s="6">
        <v>240</v>
      </c>
      <c r="BA4503" s="87" t="s">
        <v>2780</v>
      </c>
      <c r="BB4503" s="39" t="s">
        <v>2412</v>
      </c>
      <c r="BC4503" s="84" t="s">
        <v>2710</v>
      </c>
      <c r="BL4503" s="42" t="s">
        <v>2819</v>
      </c>
      <c r="BM4503" s="43" t="s">
        <v>2688</v>
      </c>
      <c r="BO4503" s="111"/>
      <c r="BP4503" s="19"/>
    </row>
    <row r="4504" spans="1:68" ht="14.4" customHeight="1" x14ac:dyDescent="0.3">
      <c r="A4504" s="116">
        <v>4502</v>
      </c>
      <c r="H4504" t="s">
        <v>2652</v>
      </c>
      <c r="I4504" s="244">
        <v>8</v>
      </c>
      <c r="J4504" s="244">
        <v>4</v>
      </c>
      <c r="K4504" s="244" t="s">
        <v>2474</v>
      </c>
      <c r="L4504" s="244" t="s">
        <v>2474</v>
      </c>
      <c r="M4504" s="244" t="s">
        <v>2474</v>
      </c>
      <c r="N4504" s="244" t="s">
        <v>2474</v>
      </c>
      <c r="O4504" s="244" t="s">
        <v>2474</v>
      </c>
      <c r="P4504" s="244" t="s">
        <v>2474</v>
      </c>
      <c r="Q4504" s="244" t="s">
        <v>2474</v>
      </c>
      <c r="R4504" s="6">
        <f t="shared" si="647"/>
        <v>6</v>
      </c>
      <c r="S4504" s="6">
        <f t="shared" si="648"/>
        <v>1</v>
      </c>
      <c r="T4504" s="7">
        <f t="shared" si="649"/>
        <v>126996</v>
      </c>
      <c r="U4504" s="121" t="str">
        <f t="shared" si="650"/>
        <v>1F014</v>
      </c>
      <c r="V4504" s="10">
        <f t="shared" si="651"/>
        <v>240</v>
      </c>
      <c r="W4504" s="10">
        <f t="shared" si="652"/>
        <v>20</v>
      </c>
      <c r="X4504" s="11">
        <f t="shared" si="653"/>
        <v>4</v>
      </c>
      <c r="Y4504" s="11">
        <f t="shared" si="654"/>
        <v>240</v>
      </c>
      <c r="Z4504" s="12" t="str">
        <f t="shared" si="655"/>
        <v>Product Information</v>
      </c>
      <c r="AI4504" s="111"/>
      <c r="AJ4504" s="19"/>
      <c r="AK4504" s="19"/>
      <c r="AL4504" s="21"/>
      <c r="AM4504" s="21"/>
      <c r="AN4504" s="21"/>
      <c r="AO4504" s="21"/>
      <c r="AP4504" s="20"/>
      <c r="AQ4504" s="20"/>
      <c r="AR4504" s="20"/>
      <c r="AS4504" s="20"/>
      <c r="AT4504" s="20"/>
      <c r="AU4504" s="20"/>
      <c r="AV4504" s="20"/>
      <c r="AW4504" s="20"/>
      <c r="AX4504" s="221">
        <v>126996</v>
      </c>
      <c r="AY4504" s="6">
        <v>4</v>
      </c>
      <c r="AZ4504" s="6">
        <v>240</v>
      </c>
      <c r="BA4504" s="87" t="s">
        <v>2781</v>
      </c>
      <c r="BB4504" s="39" t="s">
        <v>2413</v>
      </c>
      <c r="BC4504" s="84" t="s">
        <v>2710</v>
      </c>
      <c r="BL4504" s="42" t="s">
        <v>2819</v>
      </c>
      <c r="BM4504" s="43" t="s">
        <v>2688</v>
      </c>
      <c r="BO4504" s="111"/>
      <c r="BP4504" s="19"/>
    </row>
    <row r="4505" spans="1:68" ht="14.4" customHeight="1" x14ac:dyDescent="0.3">
      <c r="A4505" s="116">
        <v>4503</v>
      </c>
      <c r="H4505" t="s">
        <v>2652</v>
      </c>
      <c r="I4505" s="244">
        <v>8</v>
      </c>
      <c r="J4505" s="244">
        <v>5</v>
      </c>
      <c r="K4505" s="244" t="s">
        <v>2474</v>
      </c>
      <c r="L4505" s="244" t="s">
        <v>2474</v>
      </c>
      <c r="M4505" s="244">
        <v>33</v>
      </c>
      <c r="N4505" s="244" t="s">
        <v>2478</v>
      </c>
      <c r="O4505" s="244">
        <v>32</v>
      </c>
      <c r="P4505" s="244">
        <v>35</v>
      </c>
      <c r="Q4505" s="244" t="s">
        <v>2478</v>
      </c>
      <c r="R4505" s="6">
        <f t="shared" si="647"/>
        <v>6</v>
      </c>
      <c r="S4505" s="6">
        <f t="shared" si="648"/>
        <v>1</v>
      </c>
      <c r="T4505" s="7">
        <f t="shared" si="649"/>
        <v>126996</v>
      </c>
      <c r="U4505" s="121" t="str">
        <f t="shared" si="650"/>
        <v>1F014</v>
      </c>
      <c r="V4505" s="10">
        <f t="shared" si="651"/>
        <v>240</v>
      </c>
      <c r="W4505" s="10">
        <f t="shared" si="652"/>
        <v>20</v>
      </c>
      <c r="X4505" s="11">
        <f t="shared" si="653"/>
        <v>4</v>
      </c>
      <c r="Y4505" s="11">
        <f t="shared" si="654"/>
        <v>240</v>
      </c>
      <c r="Z4505" s="12" t="str">
        <f t="shared" si="655"/>
        <v>Product Information</v>
      </c>
      <c r="AI4505" s="111"/>
      <c r="AJ4505" s="19"/>
      <c r="AK4505" s="19"/>
      <c r="AQ4505" s="34"/>
      <c r="AR4505" s="34"/>
      <c r="AS4505" s="34"/>
      <c r="AT4505" s="34"/>
      <c r="AU4505" s="34"/>
      <c r="AV4505" s="34"/>
      <c r="AW4505" s="34"/>
      <c r="AX4505" s="222">
        <v>126996</v>
      </c>
      <c r="AY4505" s="6">
        <v>4</v>
      </c>
      <c r="AZ4505" s="6">
        <v>240</v>
      </c>
      <c r="BA4505" s="87" t="s">
        <v>2782</v>
      </c>
      <c r="BB4505" s="39" t="s">
        <v>2415</v>
      </c>
      <c r="BC4505" s="84" t="s">
        <v>2710</v>
      </c>
      <c r="BD4505" s="38" t="s">
        <v>2783</v>
      </c>
      <c r="BE4505" s="39" t="s">
        <v>2806</v>
      </c>
      <c r="BL4505" s="42" t="s">
        <v>2819</v>
      </c>
      <c r="BM4505" s="43" t="s">
        <v>2688</v>
      </c>
      <c r="BO4505" s="111"/>
      <c r="BP4505" s="19"/>
    </row>
    <row r="4506" spans="1:68" ht="14.4" customHeight="1" x14ac:dyDescent="0.3">
      <c r="A4506" s="116">
        <v>4504</v>
      </c>
      <c r="H4506" t="s">
        <v>2652</v>
      </c>
      <c r="I4506" s="244">
        <v>8</v>
      </c>
      <c r="J4506" s="244">
        <v>6</v>
      </c>
      <c r="K4506" s="244">
        <v>31</v>
      </c>
      <c r="L4506" s="244" t="s">
        <v>2474</v>
      </c>
      <c r="M4506" s="244" t="s">
        <v>2474</v>
      </c>
      <c r="N4506" s="244" t="s">
        <v>2474</v>
      </c>
      <c r="O4506" s="244" t="s">
        <v>2474</v>
      </c>
      <c r="P4506" s="244" t="s">
        <v>2474</v>
      </c>
      <c r="Q4506" s="244" t="s">
        <v>2474</v>
      </c>
      <c r="R4506" s="6">
        <f t="shared" si="647"/>
        <v>6</v>
      </c>
      <c r="S4506" s="6">
        <f t="shared" si="648"/>
        <v>1</v>
      </c>
      <c r="T4506" s="7">
        <f t="shared" si="649"/>
        <v>126996</v>
      </c>
      <c r="U4506" s="121" t="str">
        <f t="shared" si="650"/>
        <v>1F014</v>
      </c>
      <c r="V4506" s="10">
        <f t="shared" si="651"/>
        <v>240</v>
      </c>
      <c r="W4506" s="10">
        <f t="shared" si="652"/>
        <v>20</v>
      </c>
      <c r="X4506" s="11">
        <f t="shared" si="653"/>
        <v>4</v>
      </c>
      <c r="Y4506" s="11">
        <f t="shared" si="654"/>
        <v>240</v>
      </c>
      <c r="Z4506" s="12" t="str">
        <f t="shared" si="655"/>
        <v>Product Information</v>
      </c>
      <c r="AI4506" s="111"/>
      <c r="AJ4506" s="19"/>
      <c r="AK4506" s="19"/>
      <c r="AL4506" s="21"/>
      <c r="AM4506" s="21"/>
      <c r="AN4506" s="21"/>
      <c r="AO4506" s="21"/>
      <c r="AP4506" s="20"/>
      <c r="AQ4506" s="20"/>
      <c r="AR4506" s="20"/>
      <c r="AS4506" s="20"/>
      <c r="AT4506" s="20"/>
      <c r="AU4506" s="20"/>
      <c r="AV4506" s="20"/>
      <c r="AW4506" s="20"/>
      <c r="AX4506" s="221">
        <v>126996</v>
      </c>
      <c r="AY4506" s="6">
        <v>4</v>
      </c>
      <c r="AZ4506" s="6">
        <v>240</v>
      </c>
      <c r="BA4506" s="87" t="s">
        <v>2784</v>
      </c>
      <c r="BB4506" s="39" t="s">
        <v>2414</v>
      </c>
      <c r="BC4506" s="84" t="s">
        <v>2710</v>
      </c>
      <c r="BD4506" s="38" t="s">
        <v>2783</v>
      </c>
      <c r="BE4506" s="39" t="s">
        <v>2352</v>
      </c>
      <c r="BL4506" s="42" t="s">
        <v>2819</v>
      </c>
      <c r="BM4506" s="43" t="s">
        <v>2688</v>
      </c>
      <c r="BO4506" s="111"/>
      <c r="BP4506" s="19"/>
    </row>
    <row r="4507" spans="1:68" ht="14.4" customHeight="1" x14ac:dyDescent="0.3">
      <c r="A4507" s="116">
        <v>4505</v>
      </c>
      <c r="H4507" t="s">
        <v>2652</v>
      </c>
      <c r="I4507" s="244">
        <v>8</v>
      </c>
      <c r="J4507" s="244">
        <v>7</v>
      </c>
      <c r="K4507" s="244" t="s">
        <v>2474</v>
      </c>
      <c r="L4507" s="244" t="s">
        <v>2474</v>
      </c>
      <c r="M4507" s="244" t="s">
        <v>2474</v>
      </c>
      <c r="N4507" s="244" t="s">
        <v>2474</v>
      </c>
      <c r="O4507" s="244" t="s">
        <v>2474</v>
      </c>
      <c r="P4507" s="244" t="s">
        <v>2474</v>
      </c>
      <c r="Q4507" s="244" t="s">
        <v>2474</v>
      </c>
      <c r="R4507" s="6">
        <f t="shared" si="647"/>
        <v>6</v>
      </c>
      <c r="S4507" s="6">
        <f t="shared" si="648"/>
        <v>1</v>
      </c>
      <c r="T4507" s="7">
        <f t="shared" si="649"/>
        <v>126996</v>
      </c>
      <c r="U4507" s="121" t="str">
        <f t="shared" si="650"/>
        <v>1F014</v>
      </c>
      <c r="V4507" s="10">
        <f t="shared" si="651"/>
        <v>240</v>
      </c>
      <c r="W4507" s="10">
        <f t="shared" si="652"/>
        <v>20</v>
      </c>
      <c r="X4507" s="11">
        <f t="shared" si="653"/>
        <v>4</v>
      </c>
      <c r="Y4507" s="11">
        <f t="shared" si="654"/>
        <v>240</v>
      </c>
      <c r="Z4507" s="12" t="str">
        <f t="shared" si="655"/>
        <v>Product Information</v>
      </c>
      <c r="AI4507" s="111"/>
      <c r="AJ4507" s="19"/>
      <c r="AK4507" s="19"/>
      <c r="AQ4507" s="34"/>
      <c r="AR4507" s="34"/>
      <c r="AS4507" s="34"/>
      <c r="AT4507" s="34"/>
      <c r="AU4507" s="34"/>
      <c r="AV4507" s="34"/>
      <c r="AW4507" s="34"/>
      <c r="AX4507" s="222">
        <v>126996</v>
      </c>
      <c r="AY4507" s="6">
        <v>4</v>
      </c>
      <c r="AZ4507" s="6">
        <v>240</v>
      </c>
      <c r="BA4507" s="87" t="s">
        <v>2785</v>
      </c>
      <c r="BB4507" s="39" t="s">
        <v>2416</v>
      </c>
      <c r="BC4507" s="84" t="s">
        <v>2710</v>
      </c>
      <c r="BL4507" s="42" t="s">
        <v>2819</v>
      </c>
      <c r="BM4507" s="43" t="s">
        <v>2688</v>
      </c>
      <c r="BO4507" s="111"/>
      <c r="BP4507" s="19"/>
    </row>
    <row r="4508" spans="1:68" ht="14.4" customHeight="1" x14ac:dyDescent="0.3">
      <c r="A4508" s="116">
        <v>4506</v>
      </c>
      <c r="H4508" t="s">
        <v>2652</v>
      </c>
      <c r="I4508" s="244">
        <v>8</v>
      </c>
      <c r="J4508" s="244">
        <v>8</v>
      </c>
      <c r="K4508" s="244" t="s">
        <v>2474</v>
      </c>
      <c r="L4508" s="244" t="s">
        <v>2474</v>
      </c>
      <c r="M4508" s="244" t="s">
        <v>2474</v>
      </c>
      <c r="N4508" s="244" t="s">
        <v>2474</v>
      </c>
      <c r="O4508" s="244" t="s">
        <v>2474</v>
      </c>
      <c r="P4508" s="244" t="s">
        <v>2474</v>
      </c>
      <c r="Q4508" s="244" t="s">
        <v>2474</v>
      </c>
      <c r="R4508" s="6">
        <f t="shared" si="647"/>
        <v>6</v>
      </c>
      <c r="S4508" s="6">
        <f t="shared" si="648"/>
        <v>1</v>
      </c>
      <c r="T4508" s="7">
        <f t="shared" si="649"/>
        <v>126996</v>
      </c>
      <c r="U4508" s="121" t="str">
        <f t="shared" si="650"/>
        <v>1F014</v>
      </c>
      <c r="V4508" s="10">
        <f t="shared" si="651"/>
        <v>240</v>
      </c>
      <c r="W4508" s="10">
        <f t="shared" si="652"/>
        <v>20</v>
      </c>
      <c r="X4508" s="11">
        <f t="shared" si="653"/>
        <v>4</v>
      </c>
      <c r="Y4508" s="11">
        <f t="shared" si="654"/>
        <v>240</v>
      </c>
      <c r="Z4508" s="12" t="str">
        <f t="shared" si="655"/>
        <v>Product Information</v>
      </c>
      <c r="AI4508" s="111"/>
      <c r="AJ4508" s="19"/>
      <c r="AK4508" s="19"/>
      <c r="AL4508" s="21"/>
      <c r="AM4508" s="21"/>
      <c r="AN4508" s="21"/>
      <c r="AO4508" s="21"/>
      <c r="AP4508" s="20"/>
      <c r="AQ4508" s="20"/>
      <c r="AR4508" s="20"/>
      <c r="AS4508" s="20"/>
      <c r="AT4508" s="20"/>
      <c r="AU4508" s="20"/>
      <c r="AV4508" s="20"/>
      <c r="AW4508" s="20"/>
      <c r="AX4508" s="221">
        <v>126996</v>
      </c>
      <c r="AY4508" s="6">
        <v>4</v>
      </c>
      <c r="AZ4508" s="6">
        <v>240</v>
      </c>
      <c r="BA4508" s="87" t="s">
        <v>2786</v>
      </c>
      <c r="BB4508" s="39" t="s">
        <v>2417</v>
      </c>
      <c r="BC4508" s="84" t="s">
        <v>2710</v>
      </c>
      <c r="BL4508" s="42" t="s">
        <v>2819</v>
      </c>
      <c r="BM4508" s="43" t="s">
        <v>2688</v>
      </c>
      <c r="BO4508" s="111"/>
      <c r="BP4508" s="19"/>
    </row>
    <row r="4509" spans="1:68" ht="14.4" customHeight="1" x14ac:dyDescent="0.3">
      <c r="A4509" s="116">
        <v>4507</v>
      </c>
      <c r="H4509" t="s">
        <v>2652</v>
      </c>
      <c r="I4509" s="244">
        <v>8</v>
      </c>
      <c r="J4509" s="244">
        <v>9</v>
      </c>
      <c r="K4509" s="244" t="s">
        <v>2474</v>
      </c>
      <c r="L4509" s="244" t="s">
        <v>2474</v>
      </c>
      <c r="M4509" s="244" t="s">
        <v>2474</v>
      </c>
      <c r="N4509" s="244" t="s">
        <v>2474</v>
      </c>
      <c r="O4509" s="244" t="s">
        <v>2474</v>
      </c>
      <c r="P4509" s="244" t="s">
        <v>2474</v>
      </c>
      <c r="Q4509" s="244" t="s">
        <v>2490</v>
      </c>
      <c r="R4509" s="6">
        <f t="shared" si="647"/>
        <v>6</v>
      </c>
      <c r="S4509" s="6">
        <f t="shared" si="648"/>
        <v>1</v>
      </c>
      <c r="T4509" s="7">
        <f t="shared" si="649"/>
        <v>126996</v>
      </c>
      <c r="U4509" s="121" t="str">
        <f t="shared" si="650"/>
        <v>1F014</v>
      </c>
      <c r="V4509" s="10">
        <f t="shared" si="651"/>
        <v>240</v>
      </c>
      <c r="W4509" s="10">
        <f t="shared" si="652"/>
        <v>20</v>
      </c>
      <c r="X4509" s="11">
        <f t="shared" si="653"/>
        <v>4</v>
      </c>
      <c r="Y4509" s="11">
        <f t="shared" si="654"/>
        <v>240</v>
      </c>
      <c r="Z4509" s="12" t="str">
        <f t="shared" si="655"/>
        <v>Product Information</v>
      </c>
      <c r="AI4509" s="111"/>
      <c r="AJ4509" s="19"/>
      <c r="AK4509" s="19"/>
      <c r="AQ4509" s="34"/>
      <c r="AR4509" s="34"/>
      <c r="AS4509" s="34"/>
      <c r="AT4509" s="34"/>
      <c r="AU4509" s="34"/>
      <c r="AV4509" s="34"/>
      <c r="AW4509" s="34"/>
      <c r="AX4509" s="222">
        <v>126996</v>
      </c>
      <c r="AY4509" s="6">
        <v>4</v>
      </c>
      <c r="AZ4509" s="6">
        <v>240</v>
      </c>
      <c r="BA4509" s="87" t="s">
        <v>2787</v>
      </c>
      <c r="BB4509" s="39" t="s">
        <v>2712</v>
      </c>
      <c r="BC4509" s="84" t="s">
        <v>2710</v>
      </c>
      <c r="BL4509" s="42" t="s">
        <v>2819</v>
      </c>
      <c r="BM4509" s="43" t="s">
        <v>2688</v>
      </c>
      <c r="BO4509" s="111"/>
      <c r="BP4509" s="19"/>
    </row>
    <row r="4510" spans="1:68" ht="14.4" customHeight="1" x14ac:dyDescent="0.3">
      <c r="A4510" s="116">
        <v>4508</v>
      </c>
      <c r="H4510" t="s">
        <v>2652</v>
      </c>
      <c r="I4510" s="244">
        <v>8</v>
      </c>
      <c r="J4510" s="244" t="s">
        <v>2485</v>
      </c>
      <c r="K4510" s="244">
        <v>50</v>
      </c>
      <c r="L4510" s="244">
        <v>58</v>
      </c>
      <c r="M4510" s="244" t="s">
        <v>2492</v>
      </c>
      <c r="N4510" s="244">
        <v>33</v>
      </c>
      <c r="O4510" s="244">
        <v>57</v>
      </c>
      <c r="P4510" s="244" t="s">
        <v>2492</v>
      </c>
      <c r="Q4510" s="244" t="s">
        <v>2493</v>
      </c>
      <c r="R4510" s="6">
        <f t="shared" si="647"/>
        <v>6</v>
      </c>
      <c r="S4510" s="6">
        <f t="shared" si="648"/>
        <v>1</v>
      </c>
      <c r="T4510" s="7">
        <f t="shared" si="649"/>
        <v>126996</v>
      </c>
      <c r="U4510" s="121" t="str">
        <f t="shared" si="650"/>
        <v>1F014</v>
      </c>
      <c r="V4510" s="10">
        <f t="shared" si="651"/>
        <v>240</v>
      </c>
      <c r="W4510" s="10">
        <f t="shared" si="652"/>
        <v>20</v>
      </c>
      <c r="X4510" s="11">
        <f t="shared" si="653"/>
        <v>4</v>
      </c>
      <c r="Y4510" s="11">
        <f t="shared" si="654"/>
        <v>240</v>
      </c>
      <c r="Z4510" s="12" t="str">
        <f t="shared" si="655"/>
        <v>Product Information</v>
      </c>
      <c r="AI4510" s="111"/>
      <c r="AJ4510" s="19"/>
      <c r="AK4510" s="19"/>
      <c r="AL4510" s="21"/>
      <c r="AM4510" s="21"/>
      <c r="AN4510" s="21"/>
      <c r="AO4510" s="21"/>
      <c r="AP4510" s="20"/>
      <c r="AQ4510" s="20"/>
      <c r="AR4510" s="20"/>
      <c r="AS4510" s="20"/>
      <c r="AT4510" s="20"/>
      <c r="AU4510" s="20"/>
      <c r="AV4510" s="20"/>
      <c r="AW4510" s="20"/>
      <c r="AX4510" s="221">
        <v>126996</v>
      </c>
      <c r="AY4510" s="6">
        <v>4</v>
      </c>
      <c r="AZ4510" s="6">
        <v>240</v>
      </c>
      <c r="BA4510" s="87" t="s">
        <v>2788</v>
      </c>
      <c r="BB4510" s="39" t="s">
        <v>2731</v>
      </c>
      <c r="BC4510" s="84" t="s">
        <v>2710</v>
      </c>
      <c r="BD4510" s="38" t="s">
        <v>2789</v>
      </c>
      <c r="BE4510" s="39" t="s">
        <v>2807</v>
      </c>
      <c r="BL4510" s="42" t="s">
        <v>2819</v>
      </c>
      <c r="BM4510" s="43" t="s">
        <v>2688</v>
      </c>
      <c r="BO4510" s="111"/>
      <c r="BP4510" s="19"/>
    </row>
    <row r="4511" spans="1:68" ht="14.4" customHeight="1" x14ac:dyDescent="0.3">
      <c r="A4511" s="116">
        <v>4509</v>
      </c>
      <c r="H4511" t="s">
        <v>2652</v>
      </c>
      <c r="I4511" s="244">
        <v>8</v>
      </c>
      <c r="J4511" s="244" t="s">
        <v>2481</v>
      </c>
      <c r="K4511" s="244">
        <v>20</v>
      </c>
      <c r="L4511" s="244">
        <v>56</v>
      </c>
      <c r="M4511" s="244">
        <v>31</v>
      </c>
      <c r="N4511" s="244" t="s">
        <v>2478</v>
      </c>
      <c r="O4511" s="244">
        <v>30</v>
      </c>
      <c r="P4511" s="244">
        <v>20</v>
      </c>
      <c r="Q4511" s="244" t="s">
        <v>2492</v>
      </c>
      <c r="R4511" s="6">
        <f t="shared" si="647"/>
        <v>6</v>
      </c>
      <c r="S4511" s="6">
        <f t="shared" si="648"/>
        <v>1</v>
      </c>
      <c r="T4511" s="7">
        <f t="shared" si="649"/>
        <v>126996</v>
      </c>
      <c r="U4511" s="121" t="str">
        <f t="shared" si="650"/>
        <v>1F014</v>
      </c>
      <c r="V4511" s="10">
        <f t="shared" si="651"/>
        <v>240</v>
      </c>
      <c r="W4511" s="10">
        <f t="shared" si="652"/>
        <v>20</v>
      </c>
      <c r="X4511" s="11">
        <f t="shared" si="653"/>
        <v>4</v>
      </c>
      <c r="Y4511" s="11">
        <f t="shared" si="654"/>
        <v>240</v>
      </c>
      <c r="Z4511" s="12" t="str">
        <f t="shared" si="655"/>
        <v>Product Information</v>
      </c>
      <c r="AI4511" s="111"/>
      <c r="AJ4511" s="19"/>
      <c r="AK4511" s="19"/>
      <c r="AQ4511" s="34"/>
      <c r="AR4511" s="34"/>
      <c r="AS4511" s="34"/>
      <c r="AT4511" s="34"/>
      <c r="AU4511" s="34"/>
      <c r="AV4511" s="34"/>
      <c r="AW4511" s="34"/>
      <c r="AX4511" s="222">
        <v>126996</v>
      </c>
      <c r="AY4511" s="6">
        <v>4</v>
      </c>
      <c r="AZ4511" s="6">
        <v>240</v>
      </c>
      <c r="BA4511" s="87" t="s">
        <v>2790</v>
      </c>
      <c r="BB4511" s="39" t="s">
        <v>2733</v>
      </c>
      <c r="BC4511" s="84" t="s">
        <v>2710</v>
      </c>
      <c r="BD4511" s="38" t="s">
        <v>2791</v>
      </c>
      <c r="BE4511" s="39" t="s">
        <v>2808</v>
      </c>
      <c r="BL4511" s="42" t="s">
        <v>2819</v>
      </c>
      <c r="BM4511" s="43" t="s">
        <v>2688</v>
      </c>
      <c r="BO4511" s="111"/>
      <c r="BP4511" s="19"/>
    </row>
    <row r="4512" spans="1:68" ht="14.4" customHeight="1" x14ac:dyDescent="0.3">
      <c r="A4512" s="116">
        <v>4510</v>
      </c>
      <c r="H4512" t="s">
        <v>2652</v>
      </c>
      <c r="I4512" s="244">
        <v>8</v>
      </c>
      <c r="J4512" s="244" t="s">
        <v>2521</v>
      </c>
      <c r="K4512" s="244">
        <v>20</v>
      </c>
      <c r="L4512" s="244">
        <v>49</v>
      </c>
      <c r="M4512" s="244" t="s">
        <v>2496</v>
      </c>
      <c r="N4512" s="244">
        <v>33</v>
      </c>
      <c r="O4512" s="244" t="s">
        <v>2474</v>
      </c>
      <c r="P4512" s="244" t="s">
        <v>2474</v>
      </c>
      <c r="Q4512" s="244" t="s">
        <v>2474</v>
      </c>
      <c r="R4512" s="6">
        <f t="shared" si="647"/>
        <v>6</v>
      </c>
      <c r="S4512" s="6">
        <f t="shared" si="648"/>
        <v>1</v>
      </c>
      <c r="T4512" s="7">
        <f t="shared" si="649"/>
        <v>126996</v>
      </c>
      <c r="U4512" s="121" t="str">
        <f t="shared" si="650"/>
        <v>1F014</v>
      </c>
      <c r="V4512" s="10">
        <f t="shared" si="651"/>
        <v>240</v>
      </c>
      <c r="W4512" s="10">
        <f t="shared" si="652"/>
        <v>20</v>
      </c>
      <c r="X4512" s="11">
        <f t="shared" si="653"/>
        <v>4</v>
      </c>
      <c r="Y4512" s="11">
        <f t="shared" si="654"/>
        <v>240</v>
      </c>
      <c r="Z4512" s="12" t="str">
        <f t="shared" si="655"/>
        <v>Product Information</v>
      </c>
      <c r="AI4512" s="111"/>
      <c r="AJ4512" s="19"/>
      <c r="AK4512" s="19"/>
      <c r="AL4512" s="21"/>
      <c r="AM4512" s="21"/>
      <c r="AN4512" s="21"/>
      <c r="AO4512" s="21"/>
      <c r="AP4512" s="20"/>
      <c r="AQ4512" s="20"/>
      <c r="AR4512" s="20"/>
      <c r="AS4512" s="20"/>
      <c r="AT4512" s="20"/>
      <c r="AU4512" s="20"/>
      <c r="AV4512" s="20"/>
      <c r="AW4512" s="20"/>
      <c r="AX4512" s="221">
        <v>126996</v>
      </c>
      <c r="AY4512" s="6">
        <v>4</v>
      </c>
      <c r="AZ4512" s="6">
        <v>240</v>
      </c>
      <c r="BA4512" s="87" t="s">
        <v>2792</v>
      </c>
      <c r="BB4512" s="39" t="s">
        <v>2735</v>
      </c>
      <c r="BC4512" s="84" t="s">
        <v>2710</v>
      </c>
      <c r="BD4512" s="38" t="s">
        <v>2791</v>
      </c>
      <c r="BE4512" s="39" t="s">
        <v>2820</v>
      </c>
      <c r="BL4512" s="42" t="s">
        <v>2819</v>
      </c>
      <c r="BM4512" s="43" t="s">
        <v>2688</v>
      </c>
      <c r="BO4512" s="111"/>
      <c r="BP4512" s="19"/>
    </row>
    <row r="4513" spans="1:68" ht="14.4" customHeight="1" x14ac:dyDescent="0.3">
      <c r="A4513" s="116">
        <v>4511</v>
      </c>
      <c r="H4513" t="s">
        <v>2652</v>
      </c>
      <c r="I4513" s="244">
        <v>8</v>
      </c>
      <c r="J4513" s="244" t="s">
        <v>2494</v>
      </c>
      <c r="K4513" s="244" t="s">
        <v>2474</v>
      </c>
      <c r="L4513" s="244" t="s">
        <v>2474</v>
      </c>
      <c r="M4513" s="244" t="s">
        <v>2474</v>
      </c>
      <c r="N4513" s="244" t="s">
        <v>2474</v>
      </c>
      <c r="O4513" s="244" t="s">
        <v>2474</v>
      </c>
      <c r="P4513" s="244" t="s">
        <v>2474</v>
      </c>
      <c r="Q4513" s="244" t="s">
        <v>2474</v>
      </c>
      <c r="R4513" s="6">
        <f t="shared" si="647"/>
        <v>6</v>
      </c>
      <c r="S4513" s="6">
        <f t="shared" si="648"/>
        <v>1</v>
      </c>
      <c r="T4513" s="7">
        <f t="shared" si="649"/>
        <v>126996</v>
      </c>
      <c r="U4513" s="121" t="str">
        <f t="shared" si="650"/>
        <v>1F014</v>
      </c>
      <c r="V4513" s="10">
        <f t="shared" si="651"/>
        <v>240</v>
      </c>
      <c r="W4513" s="10">
        <f t="shared" si="652"/>
        <v>20</v>
      </c>
      <c r="X4513" s="11">
        <f t="shared" si="653"/>
        <v>4</v>
      </c>
      <c r="Y4513" s="11">
        <f t="shared" si="654"/>
        <v>240</v>
      </c>
      <c r="Z4513" s="12" t="str">
        <f t="shared" si="655"/>
        <v>Product Information</v>
      </c>
      <c r="AI4513" s="111"/>
      <c r="AJ4513" s="19"/>
      <c r="AK4513" s="19"/>
      <c r="AQ4513" s="34"/>
      <c r="AR4513" s="34"/>
      <c r="AS4513" s="34"/>
      <c r="AT4513" s="34"/>
      <c r="AU4513" s="34"/>
      <c r="AV4513" s="34"/>
      <c r="AW4513" s="34"/>
      <c r="AX4513" s="222">
        <v>126996</v>
      </c>
      <c r="AY4513" s="6">
        <v>4</v>
      </c>
      <c r="AZ4513" s="6">
        <v>240</v>
      </c>
      <c r="BA4513" s="87" t="s">
        <v>2793</v>
      </c>
      <c r="BB4513" s="39" t="s">
        <v>2737</v>
      </c>
      <c r="BC4513" s="84" t="s">
        <v>2710</v>
      </c>
      <c r="BL4513" s="42" t="s">
        <v>2819</v>
      </c>
      <c r="BM4513" s="43" t="s">
        <v>2688</v>
      </c>
      <c r="BO4513" s="111"/>
      <c r="BP4513" s="19"/>
    </row>
    <row r="4514" spans="1:68" ht="14.4" customHeight="1" x14ac:dyDescent="0.3">
      <c r="A4514" s="116">
        <v>4512</v>
      </c>
      <c r="H4514" t="s">
        <v>2652</v>
      </c>
      <c r="I4514" s="244">
        <v>8</v>
      </c>
      <c r="J4514" s="244" t="s">
        <v>2534</v>
      </c>
      <c r="K4514" s="244" t="s">
        <v>2474</v>
      </c>
      <c r="L4514" s="244" t="s">
        <v>2474</v>
      </c>
      <c r="M4514" s="244" t="s">
        <v>2474</v>
      </c>
      <c r="N4514" s="244">
        <v>33</v>
      </c>
      <c r="O4514" s="244">
        <v>42</v>
      </c>
      <c r="P4514" s="244">
        <v>30</v>
      </c>
      <c r="Q4514" s="244">
        <v>30</v>
      </c>
      <c r="R4514" s="6">
        <f t="shared" si="647"/>
        <v>6</v>
      </c>
      <c r="S4514" s="6">
        <f t="shared" si="648"/>
        <v>1</v>
      </c>
      <c r="T4514" s="7">
        <f t="shared" si="649"/>
        <v>126996</v>
      </c>
      <c r="U4514" s="121" t="str">
        <f t="shared" si="650"/>
        <v>1F014</v>
      </c>
      <c r="V4514" s="10">
        <f t="shared" si="651"/>
        <v>240</v>
      </c>
      <c r="W4514" s="10">
        <f t="shared" si="652"/>
        <v>20</v>
      </c>
      <c r="X4514" s="11">
        <f t="shared" si="653"/>
        <v>4</v>
      </c>
      <c r="Y4514" s="11">
        <f t="shared" si="654"/>
        <v>240</v>
      </c>
      <c r="Z4514" s="12" t="str">
        <f t="shared" si="655"/>
        <v>Product Information</v>
      </c>
      <c r="AI4514" s="111"/>
      <c r="AJ4514" s="19"/>
      <c r="AK4514" s="19"/>
      <c r="AL4514" s="21"/>
      <c r="AM4514" s="21"/>
      <c r="AN4514" s="21"/>
      <c r="AO4514" s="21"/>
      <c r="AP4514" s="20"/>
      <c r="AQ4514" s="20"/>
      <c r="AR4514" s="20"/>
      <c r="AS4514" s="20"/>
      <c r="AT4514" s="20"/>
      <c r="AU4514" s="20"/>
      <c r="AV4514" s="20"/>
      <c r="AW4514" s="20"/>
      <c r="AX4514" s="221">
        <v>126996</v>
      </c>
      <c r="AY4514" s="6">
        <v>4</v>
      </c>
      <c r="AZ4514" s="6">
        <v>240</v>
      </c>
      <c r="BA4514" s="87" t="s">
        <v>2794</v>
      </c>
      <c r="BB4514" s="39" t="s">
        <v>2739</v>
      </c>
      <c r="BC4514" s="84" t="s">
        <v>2710</v>
      </c>
      <c r="BL4514" s="42" t="s">
        <v>2819</v>
      </c>
      <c r="BM4514" s="43" t="s">
        <v>2688</v>
      </c>
      <c r="BO4514" s="111"/>
      <c r="BP4514" s="19"/>
    </row>
    <row r="4515" spans="1:68" ht="14.4" customHeight="1" x14ac:dyDescent="0.3">
      <c r="A4515" s="116">
        <v>4513</v>
      </c>
      <c r="H4515" t="s">
        <v>2652</v>
      </c>
      <c r="I4515" s="244">
        <v>8</v>
      </c>
      <c r="J4515" s="244" t="s">
        <v>2477</v>
      </c>
      <c r="K4515" s="244">
        <v>31</v>
      </c>
      <c r="L4515" s="244">
        <v>35</v>
      </c>
      <c r="M4515" s="244">
        <v>34</v>
      </c>
      <c r="N4515" s="244">
        <v>39</v>
      </c>
      <c r="O4515" s="244" t="s">
        <v>2474</v>
      </c>
      <c r="P4515" s="244" t="s">
        <v>2474</v>
      </c>
      <c r="Q4515" s="244" t="s">
        <v>2474</v>
      </c>
      <c r="R4515" s="6">
        <f t="shared" si="647"/>
        <v>6</v>
      </c>
      <c r="S4515" s="6">
        <f t="shared" si="648"/>
        <v>1</v>
      </c>
      <c r="T4515" s="7">
        <f t="shared" si="649"/>
        <v>126996</v>
      </c>
      <c r="U4515" s="121" t="str">
        <f t="shared" si="650"/>
        <v>1F014</v>
      </c>
      <c r="V4515" s="10">
        <f t="shared" si="651"/>
        <v>240</v>
      </c>
      <c r="W4515" s="10">
        <f t="shared" si="652"/>
        <v>20</v>
      </c>
      <c r="X4515" s="11">
        <f t="shared" si="653"/>
        <v>4</v>
      </c>
      <c r="Y4515" s="11">
        <f t="shared" si="654"/>
        <v>240</v>
      </c>
      <c r="Z4515" s="12" t="str">
        <f t="shared" si="655"/>
        <v>Product Information</v>
      </c>
      <c r="AI4515" s="111"/>
      <c r="AJ4515" s="19"/>
      <c r="AK4515" s="19"/>
      <c r="AQ4515" s="34"/>
      <c r="AR4515" s="34"/>
      <c r="AS4515" s="34"/>
      <c r="AT4515" s="34"/>
      <c r="AU4515" s="34"/>
      <c r="AV4515" s="34"/>
      <c r="AW4515" s="34"/>
      <c r="AX4515" s="222">
        <v>126996</v>
      </c>
      <c r="AY4515" s="6">
        <v>4</v>
      </c>
      <c r="AZ4515" s="6">
        <v>240</v>
      </c>
      <c r="BA4515" s="87" t="s">
        <v>2795</v>
      </c>
      <c r="BB4515" s="39" t="s">
        <v>2741</v>
      </c>
      <c r="BC4515" s="84" t="s">
        <v>2710</v>
      </c>
      <c r="BL4515" s="42" t="s">
        <v>2819</v>
      </c>
      <c r="BM4515" s="43" t="s">
        <v>2688</v>
      </c>
      <c r="BO4515" s="111"/>
      <c r="BP4515" s="19"/>
    </row>
    <row r="4516" spans="1:68" ht="14.4" customHeight="1" x14ac:dyDescent="0.3">
      <c r="A4516" s="116">
        <v>4514</v>
      </c>
      <c r="H4516" t="s">
        <v>2652</v>
      </c>
      <c r="I4516" s="244">
        <v>8</v>
      </c>
      <c r="J4516" s="244">
        <v>10</v>
      </c>
      <c r="K4516" s="244" t="s">
        <v>2474</v>
      </c>
      <c r="L4516" s="244" t="s">
        <v>2474</v>
      </c>
      <c r="M4516" s="244" t="s">
        <v>2474</v>
      </c>
      <c r="N4516" s="244" t="s">
        <v>2474</v>
      </c>
      <c r="O4516" s="244" t="s">
        <v>2474</v>
      </c>
      <c r="P4516" s="244" t="s">
        <v>2474</v>
      </c>
      <c r="Q4516" s="244" t="s">
        <v>2474</v>
      </c>
      <c r="R4516" s="6">
        <f t="shared" si="647"/>
        <v>6</v>
      </c>
      <c r="S4516" s="6">
        <f t="shared" si="648"/>
        <v>1</v>
      </c>
      <c r="T4516" s="7">
        <f t="shared" si="649"/>
        <v>126996</v>
      </c>
      <c r="U4516" s="121" t="str">
        <f t="shared" si="650"/>
        <v>1F014</v>
      </c>
      <c r="V4516" s="10">
        <f t="shared" si="651"/>
        <v>240</v>
      </c>
      <c r="W4516" s="10">
        <f t="shared" si="652"/>
        <v>20</v>
      </c>
      <c r="X4516" s="11">
        <f t="shared" si="653"/>
        <v>4</v>
      </c>
      <c r="Y4516" s="11">
        <f t="shared" si="654"/>
        <v>240</v>
      </c>
      <c r="Z4516" s="12" t="str">
        <f t="shared" si="655"/>
        <v>Product Information</v>
      </c>
      <c r="AI4516" s="111"/>
      <c r="AJ4516" s="19"/>
      <c r="AK4516" s="19"/>
      <c r="AL4516" s="21"/>
      <c r="AM4516" s="21"/>
      <c r="AN4516" s="21"/>
      <c r="AO4516" s="21"/>
      <c r="AP4516" s="20"/>
      <c r="AQ4516" s="20"/>
      <c r="AR4516" s="20"/>
      <c r="AS4516" s="20"/>
      <c r="AT4516" s="20"/>
      <c r="AU4516" s="20"/>
      <c r="AV4516" s="20"/>
      <c r="AW4516" s="20"/>
      <c r="AX4516" s="221">
        <v>126996</v>
      </c>
      <c r="AY4516" s="6">
        <v>4</v>
      </c>
      <c r="AZ4516" s="6">
        <v>240</v>
      </c>
      <c r="BA4516" s="87" t="s">
        <v>2796</v>
      </c>
      <c r="BB4516" s="39" t="s">
        <v>2743</v>
      </c>
      <c r="BC4516" s="84" t="s">
        <v>2710</v>
      </c>
      <c r="BL4516" s="42" t="s">
        <v>2819</v>
      </c>
      <c r="BM4516" s="43" t="s">
        <v>2688</v>
      </c>
      <c r="BO4516" s="111"/>
      <c r="BP4516" s="19"/>
    </row>
    <row r="4517" spans="1:68" ht="14.4" customHeight="1" x14ac:dyDescent="0.3">
      <c r="A4517" s="116">
        <v>4515</v>
      </c>
      <c r="H4517" t="s">
        <v>2652</v>
      </c>
      <c r="I4517" s="244">
        <v>8</v>
      </c>
      <c r="J4517" s="244">
        <v>11</v>
      </c>
      <c r="K4517" s="244" t="s">
        <v>2474</v>
      </c>
      <c r="L4517" s="244" t="s">
        <v>2474</v>
      </c>
      <c r="M4517" s="244" t="s">
        <v>2474</v>
      </c>
      <c r="N4517" s="244" t="s">
        <v>2474</v>
      </c>
      <c r="O4517" s="244" t="s">
        <v>2474</v>
      </c>
      <c r="P4517" s="244" t="s">
        <v>2474</v>
      </c>
      <c r="Q4517" s="244" t="s">
        <v>2474</v>
      </c>
      <c r="R4517" s="6">
        <f t="shared" si="647"/>
        <v>6</v>
      </c>
      <c r="S4517" s="6">
        <f t="shared" si="648"/>
        <v>1</v>
      </c>
      <c r="T4517" s="7">
        <f t="shared" si="649"/>
        <v>126996</v>
      </c>
      <c r="U4517" s="121" t="str">
        <f t="shared" si="650"/>
        <v>1F014</v>
      </c>
      <c r="V4517" s="10">
        <f t="shared" si="651"/>
        <v>240</v>
      </c>
      <c r="W4517" s="10">
        <f t="shared" si="652"/>
        <v>20</v>
      </c>
      <c r="X4517" s="11">
        <f t="shared" si="653"/>
        <v>4</v>
      </c>
      <c r="Y4517" s="11">
        <f t="shared" si="654"/>
        <v>240</v>
      </c>
      <c r="Z4517" s="12" t="str">
        <f t="shared" si="655"/>
        <v>Product Information</v>
      </c>
      <c r="AI4517" s="111"/>
      <c r="AJ4517" s="19"/>
      <c r="AK4517" s="19"/>
      <c r="AQ4517" s="34"/>
      <c r="AR4517" s="34"/>
      <c r="AS4517" s="34"/>
      <c r="AT4517" s="34"/>
      <c r="AU4517" s="34"/>
      <c r="AV4517" s="34"/>
      <c r="AW4517" s="34"/>
      <c r="AX4517" s="222">
        <v>126996</v>
      </c>
      <c r="AY4517" s="6">
        <v>4</v>
      </c>
      <c r="AZ4517" s="6">
        <v>240</v>
      </c>
      <c r="BA4517" s="87" t="s">
        <v>2797</v>
      </c>
      <c r="BB4517" s="39" t="s">
        <v>2745</v>
      </c>
      <c r="BC4517" s="84" t="s">
        <v>2710</v>
      </c>
      <c r="BL4517" s="42" t="s">
        <v>2819</v>
      </c>
      <c r="BM4517" s="43" t="s">
        <v>2688</v>
      </c>
      <c r="BO4517" s="111"/>
      <c r="BP4517" s="19"/>
    </row>
    <row r="4518" spans="1:68" ht="14.4" customHeight="1" x14ac:dyDescent="0.3">
      <c r="A4518" s="116">
        <v>4516</v>
      </c>
      <c r="H4518" t="s">
        <v>2652</v>
      </c>
      <c r="I4518" s="244">
        <v>8</v>
      </c>
      <c r="J4518" s="244">
        <v>12</v>
      </c>
      <c r="K4518" s="244" t="s">
        <v>2474</v>
      </c>
      <c r="L4518" s="244" t="s">
        <v>2474</v>
      </c>
      <c r="M4518" s="244" t="s">
        <v>2474</v>
      </c>
      <c r="N4518" s="244" t="s">
        <v>2474</v>
      </c>
      <c r="O4518" s="244" t="s">
        <v>2474</v>
      </c>
      <c r="P4518" s="244" t="s">
        <v>2474</v>
      </c>
      <c r="Q4518" s="244" t="s">
        <v>2474</v>
      </c>
      <c r="R4518" s="6">
        <f t="shared" si="647"/>
        <v>6</v>
      </c>
      <c r="S4518" s="6">
        <f t="shared" si="648"/>
        <v>1</v>
      </c>
      <c r="T4518" s="7">
        <f t="shared" si="649"/>
        <v>126996</v>
      </c>
      <c r="U4518" s="121" t="str">
        <f t="shared" si="650"/>
        <v>1F014</v>
      </c>
      <c r="V4518" s="10">
        <f t="shared" si="651"/>
        <v>240</v>
      </c>
      <c r="W4518" s="10">
        <f t="shared" si="652"/>
        <v>20</v>
      </c>
      <c r="X4518" s="11">
        <f t="shared" si="653"/>
        <v>4</v>
      </c>
      <c r="Y4518" s="11">
        <f t="shared" si="654"/>
        <v>240</v>
      </c>
      <c r="Z4518" s="12" t="str">
        <f t="shared" si="655"/>
        <v>Product Information</v>
      </c>
      <c r="AI4518" s="111"/>
      <c r="AJ4518" s="19"/>
      <c r="AK4518" s="19"/>
      <c r="AL4518" s="21"/>
      <c r="AM4518" s="21"/>
      <c r="AN4518" s="21"/>
      <c r="AO4518" s="21"/>
      <c r="AP4518" s="20"/>
      <c r="AQ4518" s="20"/>
      <c r="AR4518" s="20"/>
      <c r="AS4518" s="20"/>
      <c r="AT4518" s="20"/>
      <c r="AU4518" s="20"/>
      <c r="AV4518" s="20"/>
      <c r="AW4518" s="20"/>
      <c r="AX4518" s="221">
        <v>126996</v>
      </c>
      <c r="AY4518" s="6">
        <v>4</v>
      </c>
      <c r="AZ4518" s="6">
        <v>240</v>
      </c>
      <c r="BA4518" s="87" t="s">
        <v>2798</v>
      </c>
      <c r="BB4518" s="39" t="s">
        <v>2747</v>
      </c>
      <c r="BC4518" s="84" t="s">
        <v>2710</v>
      </c>
      <c r="BL4518" s="42" t="s">
        <v>2819</v>
      </c>
      <c r="BM4518" s="43" t="s">
        <v>2688</v>
      </c>
      <c r="BO4518" s="111"/>
      <c r="BP4518" s="19"/>
    </row>
    <row r="4519" spans="1:68" ht="14.4" customHeight="1" x14ac:dyDescent="0.3">
      <c r="A4519" s="116">
        <v>4517</v>
      </c>
      <c r="H4519" t="s">
        <v>2652</v>
      </c>
      <c r="I4519" s="244">
        <v>8</v>
      </c>
      <c r="J4519" s="244">
        <v>13</v>
      </c>
      <c r="K4519" s="244">
        <v>2</v>
      </c>
      <c r="L4519" s="244">
        <v>0</v>
      </c>
      <c r="M4519" s="244" t="s">
        <v>2474</v>
      </c>
      <c r="N4519" s="244" t="s">
        <v>2474</v>
      </c>
      <c r="O4519" s="244" t="s">
        <v>2474</v>
      </c>
      <c r="P4519" s="244" t="s">
        <v>2474</v>
      </c>
      <c r="Q4519" s="244" t="s">
        <v>2474</v>
      </c>
      <c r="R4519" s="6">
        <f t="shared" si="647"/>
        <v>6</v>
      </c>
      <c r="S4519" s="6">
        <f t="shared" si="648"/>
        <v>1</v>
      </c>
      <c r="T4519" s="7">
        <f t="shared" si="649"/>
        <v>126996</v>
      </c>
      <c r="U4519" s="121" t="str">
        <f t="shared" si="650"/>
        <v>1F014</v>
      </c>
      <c r="V4519" s="10">
        <f t="shared" si="651"/>
        <v>240</v>
      </c>
      <c r="W4519" s="10">
        <f t="shared" si="652"/>
        <v>20</v>
      </c>
      <c r="X4519" s="11">
        <f t="shared" si="653"/>
        <v>4</v>
      </c>
      <c r="Y4519" s="11">
        <f t="shared" si="654"/>
        <v>240</v>
      </c>
      <c r="Z4519" s="12" t="str">
        <f t="shared" si="655"/>
        <v>Product Information</v>
      </c>
      <c r="AI4519" s="111"/>
      <c r="AJ4519" s="19"/>
      <c r="AK4519" s="19"/>
      <c r="AQ4519" s="34"/>
      <c r="AR4519" s="34"/>
      <c r="AS4519" s="34"/>
      <c r="AT4519" s="34"/>
      <c r="AU4519" s="34"/>
      <c r="AV4519" s="34"/>
      <c r="AW4519" s="34"/>
      <c r="AX4519" s="222">
        <v>126996</v>
      </c>
      <c r="AY4519" s="6">
        <v>4</v>
      </c>
      <c r="AZ4519" s="6">
        <v>240</v>
      </c>
      <c r="BA4519" s="87" t="s">
        <v>2799</v>
      </c>
      <c r="BB4519" s="39" t="s">
        <v>2749</v>
      </c>
      <c r="BC4519" s="84" t="s">
        <v>2710</v>
      </c>
      <c r="BL4519" s="42" t="s">
        <v>2819</v>
      </c>
      <c r="BM4519" s="43" t="s">
        <v>2688</v>
      </c>
      <c r="BO4519" s="111"/>
      <c r="BP4519" s="19"/>
    </row>
    <row r="4520" spans="1:68" ht="14.4" customHeight="1" x14ac:dyDescent="0.3">
      <c r="A4520" s="116">
        <v>4518</v>
      </c>
      <c r="H4520" t="s">
        <v>2598</v>
      </c>
      <c r="I4520" s="244">
        <v>8</v>
      </c>
      <c r="J4520" s="244">
        <v>0</v>
      </c>
      <c r="K4520" s="244">
        <v>0</v>
      </c>
      <c r="L4520" s="244">
        <v>3</v>
      </c>
      <c r="M4520" s="244">
        <v>29</v>
      </c>
      <c r="N4520" s="244">
        <v>72</v>
      </c>
      <c r="O4520" s="244" t="s">
        <v>2474</v>
      </c>
      <c r="P4520" s="244" t="s">
        <v>2474</v>
      </c>
      <c r="Q4520" s="244" t="s">
        <v>2474</v>
      </c>
      <c r="R4520" s="6">
        <f t="shared" si="647"/>
        <v>5</v>
      </c>
      <c r="S4520" s="6">
        <f t="shared" si="648"/>
        <v>1</v>
      </c>
      <c r="T4520" s="7">
        <f t="shared" si="649"/>
        <v>130312</v>
      </c>
      <c r="U4520" s="121" t="str">
        <f t="shared" si="650"/>
        <v>1FD08</v>
      </c>
      <c r="V4520" s="10">
        <f t="shared" si="651"/>
        <v>253</v>
      </c>
      <c r="W4520" s="10">
        <f t="shared" si="652"/>
        <v>8</v>
      </c>
      <c r="X4520" s="11">
        <f t="shared" si="653"/>
        <v>16</v>
      </c>
      <c r="Y4520" s="11">
        <f t="shared" si="654"/>
        <v>253</v>
      </c>
      <c r="Z4520" s="12" t="str">
        <f t="shared" si="655"/>
        <v>Temperature</v>
      </c>
      <c r="AI4520" s="111"/>
      <c r="AJ4520" s="19"/>
      <c r="AK4520" s="19"/>
      <c r="AL4520" s="21"/>
      <c r="AM4520" s="21"/>
      <c r="AN4520" s="21"/>
      <c r="AO4520" s="21"/>
      <c r="AP4520" s="20"/>
      <c r="AQ4520" s="20"/>
      <c r="AR4520" s="20"/>
      <c r="AS4520" s="20"/>
      <c r="AT4520" s="20"/>
      <c r="AU4520" s="20"/>
      <c r="AV4520" s="20"/>
      <c r="AW4520" s="20"/>
      <c r="AX4520" s="221">
        <v>130312</v>
      </c>
      <c r="AY4520" s="6">
        <v>16</v>
      </c>
      <c r="AZ4520" s="6">
        <v>253</v>
      </c>
      <c r="BA4520" s="87" t="s">
        <v>2365</v>
      </c>
      <c r="BB4520" s="39" t="s">
        <v>3060</v>
      </c>
      <c r="BC4520" s="84" t="s">
        <v>2359</v>
      </c>
      <c r="BJ4520" s="47" t="s">
        <v>2774</v>
      </c>
      <c r="BL4520" s="42" t="s">
        <v>2687</v>
      </c>
      <c r="BM4520" s="43" t="s">
        <v>2688</v>
      </c>
      <c r="BO4520" s="111"/>
      <c r="BP4520" s="19"/>
    </row>
    <row r="4521" spans="1:68" ht="14.4" customHeight="1" x14ac:dyDescent="0.3">
      <c r="A4521" s="116">
        <v>4519</v>
      </c>
      <c r="H4521" t="s">
        <v>2661</v>
      </c>
      <c r="I4521" s="244">
        <v>8</v>
      </c>
      <c r="J4521" s="244">
        <v>14</v>
      </c>
      <c r="K4521" s="244" t="s">
        <v>2528</v>
      </c>
      <c r="L4521" s="244">
        <v>1</v>
      </c>
      <c r="M4521" s="244">
        <v>0</v>
      </c>
      <c r="N4521" s="244" t="s">
        <v>2474</v>
      </c>
      <c r="O4521" s="244" t="s">
        <v>2474</v>
      </c>
      <c r="P4521" s="244" t="s">
        <v>2474</v>
      </c>
      <c r="Q4521" s="244" t="s">
        <v>2474</v>
      </c>
      <c r="R4521" s="6">
        <f t="shared" si="647"/>
        <v>6</v>
      </c>
      <c r="S4521" s="6">
        <f t="shared" si="648"/>
        <v>0</v>
      </c>
      <c r="T4521" s="7">
        <f t="shared" si="649"/>
        <v>59904</v>
      </c>
      <c r="U4521" s="121" t="str">
        <f t="shared" si="650"/>
        <v>EA00</v>
      </c>
      <c r="V4521" s="10">
        <f t="shared" si="651"/>
        <v>234</v>
      </c>
      <c r="W4521" s="10">
        <f t="shared" si="652"/>
        <v>5</v>
      </c>
      <c r="X4521" s="11">
        <f t="shared" si="653"/>
        <v>8</v>
      </c>
      <c r="Y4521" s="11">
        <f t="shared" si="654"/>
        <v>5</v>
      </c>
      <c r="Z4521" s="12" t="str">
        <f t="shared" si="655"/>
        <v>Request</v>
      </c>
      <c r="AI4521" s="111"/>
      <c r="AJ4521" s="19"/>
      <c r="AK4521" s="19"/>
      <c r="AQ4521" s="34"/>
      <c r="AR4521" s="34"/>
      <c r="AS4521" s="34"/>
      <c r="AT4521" s="34"/>
      <c r="AU4521" s="34"/>
      <c r="AV4521" s="34"/>
      <c r="AW4521" s="34"/>
      <c r="AX4521" s="222">
        <v>59904</v>
      </c>
      <c r="AY4521" s="6">
        <v>8</v>
      </c>
      <c r="AZ4521" s="6">
        <v>5</v>
      </c>
      <c r="BA4521" s="87" t="s">
        <v>2842</v>
      </c>
      <c r="BB4521" s="39" t="s">
        <v>2694</v>
      </c>
      <c r="BC4521" s="84" t="s">
        <v>4</v>
      </c>
      <c r="BL4521" s="42" t="s">
        <v>2695</v>
      </c>
      <c r="BM4521" s="43" t="s">
        <v>2843</v>
      </c>
      <c r="BO4521" s="111"/>
      <c r="BP4521" s="19"/>
    </row>
    <row r="4522" spans="1:68" ht="14.4" customHeight="1" x14ac:dyDescent="0.3">
      <c r="A4522" s="116">
        <v>4520</v>
      </c>
      <c r="H4522" t="s">
        <v>2662</v>
      </c>
      <c r="I4522" s="244">
        <v>8</v>
      </c>
      <c r="J4522" s="244" t="s">
        <v>2500</v>
      </c>
      <c r="K4522" s="244">
        <v>86</v>
      </c>
      <c r="L4522" s="244" t="s">
        <v>2633</v>
      </c>
      <c r="M4522" s="244">
        <v>7</v>
      </c>
      <c r="N4522" s="244">
        <v>74</v>
      </c>
      <c r="O4522" s="244" t="s">
        <v>2646</v>
      </c>
      <c r="P4522" s="244" t="s">
        <v>2490</v>
      </c>
      <c r="Q4522" s="244">
        <v>69</v>
      </c>
      <c r="R4522" s="6">
        <f t="shared" si="647"/>
        <v>6</v>
      </c>
      <c r="S4522" s="6">
        <f t="shared" si="648"/>
        <v>1</v>
      </c>
      <c r="T4522" s="7">
        <f t="shared" si="649"/>
        <v>126996</v>
      </c>
      <c r="U4522" s="121" t="str">
        <f t="shared" si="650"/>
        <v>1F014</v>
      </c>
      <c r="V4522" s="10">
        <f t="shared" si="651"/>
        <v>240</v>
      </c>
      <c r="W4522" s="10">
        <f t="shared" si="652"/>
        <v>20</v>
      </c>
      <c r="X4522" s="11">
        <f t="shared" si="653"/>
        <v>5</v>
      </c>
      <c r="Y4522" s="11">
        <f t="shared" si="654"/>
        <v>240</v>
      </c>
      <c r="Z4522" s="12" t="str">
        <f t="shared" si="655"/>
        <v>Product Information</v>
      </c>
      <c r="AI4522" s="111"/>
      <c r="AJ4522" s="19"/>
      <c r="AK4522" s="19"/>
      <c r="AL4522" s="21"/>
      <c r="AM4522" s="21"/>
      <c r="AN4522" s="21"/>
      <c r="AO4522" s="21"/>
      <c r="AP4522" s="20"/>
      <c r="AQ4522" s="20"/>
      <c r="AR4522" s="20"/>
      <c r="AS4522" s="20"/>
      <c r="AT4522" s="20"/>
      <c r="AU4522" s="20"/>
      <c r="AV4522" s="20"/>
      <c r="AW4522" s="20"/>
      <c r="AX4522" s="221">
        <v>126996</v>
      </c>
      <c r="AY4522" s="6">
        <v>5</v>
      </c>
      <c r="AZ4522" s="6">
        <v>240</v>
      </c>
      <c r="BA4522" s="87" t="s">
        <v>2775</v>
      </c>
      <c r="BB4522" s="39" t="s">
        <v>2709</v>
      </c>
      <c r="BC4522" s="84" t="s">
        <v>2710</v>
      </c>
      <c r="BD4522" s="38" t="s">
        <v>2776</v>
      </c>
      <c r="BE4522" s="39" t="s">
        <v>2802</v>
      </c>
      <c r="BL4522" s="42" t="s">
        <v>2844</v>
      </c>
      <c r="BM4522" s="43" t="s">
        <v>2688</v>
      </c>
      <c r="BO4522" s="111"/>
      <c r="BP4522" s="19"/>
    </row>
    <row r="4523" spans="1:68" ht="14.4" customHeight="1" x14ac:dyDescent="0.3">
      <c r="A4523" s="116">
        <v>4521</v>
      </c>
      <c r="H4523" t="s">
        <v>2662</v>
      </c>
      <c r="I4523" s="244">
        <v>8</v>
      </c>
      <c r="J4523" s="244" t="s">
        <v>2502</v>
      </c>
      <c r="K4523" s="244" t="s">
        <v>2496</v>
      </c>
      <c r="L4523" s="244">
        <v>69</v>
      </c>
      <c r="M4523" s="244">
        <v>50</v>
      </c>
      <c r="N4523" s="244" t="s">
        <v>2489</v>
      </c>
      <c r="O4523" s="244">
        <v>65</v>
      </c>
      <c r="P4523" s="244">
        <v>78</v>
      </c>
      <c r="Q4523" s="244" t="s">
        <v>2492</v>
      </c>
      <c r="R4523" s="6">
        <f t="shared" si="647"/>
        <v>6</v>
      </c>
      <c r="S4523" s="6">
        <f t="shared" si="648"/>
        <v>1</v>
      </c>
      <c r="T4523" s="7">
        <f t="shared" si="649"/>
        <v>126996</v>
      </c>
      <c r="U4523" s="121" t="str">
        <f t="shared" si="650"/>
        <v>1F014</v>
      </c>
      <c r="V4523" s="10">
        <f t="shared" si="651"/>
        <v>240</v>
      </c>
      <c r="W4523" s="10">
        <f t="shared" si="652"/>
        <v>20</v>
      </c>
      <c r="X4523" s="11">
        <f t="shared" si="653"/>
        <v>5</v>
      </c>
      <c r="Y4523" s="11">
        <f t="shared" si="654"/>
        <v>240</v>
      </c>
      <c r="Z4523" s="12" t="str">
        <f t="shared" si="655"/>
        <v>Product Information</v>
      </c>
      <c r="AI4523" s="111"/>
      <c r="AJ4523" s="19"/>
      <c r="AK4523" s="19"/>
      <c r="AQ4523" s="34"/>
      <c r="AR4523" s="34"/>
      <c r="AS4523" s="34"/>
      <c r="AT4523" s="34"/>
      <c r="AU4523" s="34"/>
      <c r="AV4523" s="34"/>
      <c r="AW4523" s="34"/>
      <c r="AX4523" s="222">
        <v>126996</v>
      </c>
      <c r="AY4523" s="6">
        <v>5</v>
      </c>
      <c r="AZ4523" s="6">
        <v>240</v>
      </c>
      <c r="BA4523" s="87" t="s">
        <v>2777</v>
      </c>
      <c r="BB4523" s="39" t="s">
        <v>2352</v>
      </c>
      <c r="BC4523" s="84" t="s">
        <v>2710</v>
      </c>
      <c r="BD4523" s="38" t="s">
        <v>2776</v>
      </c>
      <c r="BE4523" s="39" t="s">
        <v>2804</v>
      </c>
      <c r="BF4523" s="90" t="s">
        <v>2778</v>
      </c>
      <c r="BL4523" s="42" t="s">
        <v>2844</v>
      </c>
      <c r="BM4523" s="43" t="s">
        <v>2688</v>
      </c>
      <c r="BO4523" s="111"/>
      <c r="BP4523" s="19"/>
    </row>
    <row r="4524" spans="1:68" ht="14.4" customHeight="1" x14ac:dyDescent="0.3">
      <c r="A4524" s="116">
        <v>4522</v>
      </c>
      <c r="H4524" t="s">
        <v>2662</v>
      </c>
      <c r="I4524" s="244">
        <v>8</v>
      </c>
      <c r="J4524" s="244" t="s">
        <v>2504</v>
      </c>
      <c r="K4524" s="244">
        <v>33</v>
      </c>
      <c r="L4524" s="244">
        <v>57</v>
      </c>
      <c r="M4524" s="244">
        <v>69</v>
      </c>
      <c r="N4524" s="244" t="s">
        <v>2492</v>
      </c>
      <c r="O4524" s="244" t="s">
        <v>2493</v>
      </c>
      <c r="P4524" s="244">
        <v>32</v>
      </c>
      <c r="Q4524" s="244" t="s">
        <v>2529</v>
      </c>
      <c r="R4524" s="6">
        <f t="shared" si="647"/>
        <v>6</v>
      </c>
      <c r="S4524" s="6">
        <f t="shared" si="648"/>
        <v>1</v>
      </c>
      <c r="T4524" s="7">
        <f t="shared" si="649"/>
        <v>126996</v>
      </c>
      <c r="U4524" s="121" t="str">
        <f t="shared" si="650"/>
        <v>1F014</v>
      </c>
      <c r="V4524" s="10">
        <f t="shared" si="651"/>
        <v>240</v>
      </c>
      <c r="W4524" s="10">
        <f t="shared" si="652"/>
        <v>20</v>
      </c>
      <c r="X4524" s="11">
        <f t="shared" si="653"/>
        <v>5</v>
      </c>
      <c r="Y4524" s="11">
        <f t="shared" si="654"/>
        <v>240</v>
      </c>
      <c r="Z4524" s="12" t="str">
        <f t="shared" si="655"/>
        <v>Product Information</v>
      </c>
      <c r="AI4524" s="111"/>
      <c r="AJ4524" s="19"/>
      <c r="AK4524" s="19"/>
      <c r="AL4524" s="21"/>
      <c r="AM4524" s="21"/>
      <c r="AN4524" s="21"/>
      <c r="AO4524" s="21"/>
      <c r="AP4524" s="20"/>
      <c r="AQ4524" s="22"/>
      <c r="AR4524" s="20"/>
      <c r="AS4524" s="20"/>
      <c r="AT4524" s="20"/>
      <c r="AU4524" s="20"/>
      <c r="AV4524" s="20"/>
      <c r="AW4524" s="20"/>
      <c r="AX4524" s="221">
        <v>126996</v>
      </c>
      <c r="AY4524" s="6">
        <v>5</v>
      </c>
      <c r="AZ4524" s="6">
        <v>240</v>
      </c>
      <c r="BA4524" s="87" t="s">
        <v>2779</v>
      </c>
      <c r="BB4524" s="39" t="s">
        <v>2411</v>
      </c>
      <c r="BC4524" s="84" t="s">
        <v>2710</v>
      </c>
      <c r="BD4524" s="38" t="s">
        <v>2776</v>
      </c>
      <c r="BE4524" s="39" t="s">
        <v>2805</v>
      </c>
      <c r="BF4524" s="90" t="s">
        <v>2778</v>
      </c>
      <c r="BL4524" s="42" t="s">
        <v>2844</v>
      </c>
      <c r="BM4524" s="43" t="s">
        <v>2688</v>
      </c>
      <c r="BO4524" s="111">
        <v>34560</v>
      </c>
      <c r="BP4524" s="19" t="s">
        <v>142</v>
      </c>
    </row>
    <row r="4525" spans="1:68" ht="14.4" customHeight="1" x14ac:dyDescent="0.3">
      <c r="A4525" s="116">
        <v>4523</v>
      </c>
      <c r="H4525" t="s">
        <v>2662</v>
      </c>
      <c r="I4525" s="244">
        <v>8</v>
      </c>
      <c r="J4525" s="244" t="s">
        <v>2506</v>
      </c>
      <c r="K4525" s="244">
        <v>20</v>
      </c>
      <c r="L4525" s="244" t="s">
        <v>2492</v>
      </c>
      <c r="M4525" s="244">
        <v>20</v>
      </c>
      <c r="N4525" s="244">
        <v>49</v>
      </c>
      <c r="O4525" s="244" t="s">
        <v>2496</v>
      </c>
      <c r="P4525" s="244">
        <v>34</v>
      </c>
      <c r="Q4525" s="244" t="s">
        <v>2474</v>
      </c>
      <c r="R4525" s="6">
        <f t="shared" si="647"/>
        <v>6</v>
      </c>
      <c r="S4525" s="6">
        <f t="shared" si="648"/>
        <v>1</v>
      </c>
      <c r="T4525" s="7">
        <f t="shared" si="649"/>
        <v>126996</v>
      </c>
      <c r="U4525" s="121" t="str">
        <f t="shared" si="650"/>
        <v>1F014</v>
      </c>
      <c r="V4525" s="10">
        <f t="shared" si="651"/>
        <v>240</v>
      </c>
      <c r="W4525" s="10">
        <f t="shared" si="652"/>
        <v>20</v>
      </c>
      <c r="X4525" s="11">
        <f t="shared" si="653"/>
        <v>5</v>
      </c>
      <c r="Y4525" s="11">
        <f t="shared" si="654"/>
        <v>240</v>
      </c>
      <c r="Z4525" s="12" t="str">
        <f t="shared" si="655"/>
        <v>Product Information</v>
      </c>
      <c r="AI4525" s="111"/>
      <c r="AJ4525" s="19"/>
      <c r="AK4525" s="19"/>
      <c r="AQ4525" s="37"/>
      <c r="AR4525" s="34"/>
      <c r="AS4525" s="34"/>
      <c r="AT4525" s="34"/>
      <c r="AU4525" s="34"/>
      <c r="AV4525" s="34"/>
      <c r="AW4525" s="34"/>
      <c r="AX4525" s="222">
        <v>126996</v>
      </c>
      <c r="AY4525" s="6">
        <v>5</v>
      </c>
      <c r="AZ4525" s="6">
        <v>240</v>
      </c>
      <c r="BA4525" s="87" t="s">
        <v>2780</v>
      </c>
      <c r="BB4525" s="39" t="s">
        <v>2412</v>
      </c>
      <c r="BC4525" s="84" t="s">
        <v>2710</v>
      </c>
      <c r="BL4525" s="42" t="s">
        <v>2844</v>
      </c>
      <c r="BM4525" s="43" t="s">
        <v>2688</v>
      </c>
      <c r="BO4525" s="111">
        <v>46848</v>
      </c>
      <c r="BP4525" s="19" t="s">
        <v>190</v>
      </c>
    </row>
    <row r="4526" spans="1:68" ht="14.4" customHeight="1" x14ac:dyDescent="0.3">
      <c r="A4526" s="116">
        <v>4524</v>
      </c>
      <c r="H4526" t="s">
        <v>3104</v>
      </c>
      <c r="I4526" s="244">
        <v>3</v>
      </c>
      <c r="J4526" s="244">
        <v>0</v>
      </c>
      <c r="K4526" s="244" t="s">
        <v>2548</v>
      </c>
      <c r="L4526" s="244">
        <v>1</v>
      </c>
      <c r="M4526" s="244"/>
      <c r="N4526" s="244"/>
      <c r="O4526" s="244"/>
      <c r="P4526" s="244"/>
      <c r="Q4526" s="244"/>
      <c r="R4526" s="6">
        <f t="shared" si="647"/>
        <v>6</v>
      </c>
      <c r="S4526" s="6">
        <f t="shared" si="648"/>
        <v>0</v>
      </c>
      <c r="T4526" s="7">
        <f t="shared" si="649"/>
        <v>59904</v>
      </c>
      <c r="U4526" s="121" t="str">
        <f t="shared" si="650"/>
        <v>EA00</v>
      </c>
      <c r="V4526" s="10">
        <f t="shared" si="651"/>
        <v>234</v>
      </c>
      <c r="W4526" s="10">
        <f t="shared" si="652"/>
        <v>8</v>
      </c>
      <c r="X4526" s="11">
        <f t="shared" si="653"/>
        <v>1</v>
      </c>
      <c r="Y4526" s="11">
        <f t="shared" si="654"/>
        <v>8</v>
      </c>
      <c r="Z4526" s="12" t="str">
        <f t="shared" si="655"/>
        <v>Request</v>
      </c>
      <c r="AI4526" s="111"/>
      <c r="AJ4526" s="19"/>
      <c r="AK4526" s="19"/>
      <c r="AL4526" s="21"/>
      <c r="AM4526" s="21"/>
      <c r="AN4526" s="21"/>
      <c r="AO4526" s="21"/>
      <c r="AP4526" s="20"/>
      <c r="AQ4526" s="22"/>
      <c r="AR4526" s="20"/>
      <c r="AS4526" s="20"/>
      <c r="AT4526" s="20"/>
      <c r="AU4526" s="20"/>
      <c r="AV4526" s="20"/>
      <c r="AW4526" s="20"/>
      <c r="AX4526" s="221">
        <v>59904</v>
      </c>
      <c r="AY4526" s="6">
        <v>1</v>
      </c>
      <c r="AZ4526" s="6">
        <v>8</v>
      </c>
      <c r="BA4526" s="87" t="s">
        <v>3197</v>
      </c>
      <c r="BB4526" s="39" t="s">
        <v>2924</v>
      </c>
      <c r="BC4526" s="84" t="s">
        <v>4</v>
      </c>
      <c r="BL4526" s="42" t="s">
        <v>2698</v>
      </c>
      <c r="BM4526" s="43" t="s">
        <v>3192</v>
      </c>
      <c r="BO4526" s="111">
        <v>47616</v>
      </c>
      <c r="BP4526" s="19" t="s">
        <v>193</v>
      </c>
    </row>
    <row r="4527" spans="1:68" ht="14.4" customHeight="1" x14ac:dyDescent="0.3">
      <c r="A4527" s="116">
        <v>4525</v>
      </c>
      <c r="H4527" t="s">
        <v>2662</v>
      </c>
      <c r="I4527" s="244">
        <v>8</v>
      </c>
      <c r="J4527" s="244" t="s">
        <v>2507</v>
      </c>
      <c r="K4527" s="244" t="s">
        <v>2474</v>
      </c>
      <c r="L4527" s="244" t="s">
        <v>2474</v>
      </c>
      <c r="M4527" s="244" t="s">
        <v>2474</v>
      </c>
      <c r="N4527" s="244" t="s">
        <v>2474</v>
      </c>
      <c r="O4527" s="244" t="s">
        <v>2474</v>
      </c>
      <c r="P4527" s="244" t="s">
        <v>2474</v>
      </c>
      <c r="Q4527" s="244" t="s">
        <v>2474</v>
      </c>
      <c r="R4527" s="6">
        <f t="shared" si="647"/>
        <v>6</v>
      </c>
      <c r="S4527" s="6">
        <f t="shared" si="648"/>
        <v>1</v>
      </c>
      <c r="T4527" s="7">
        <f t="shared" si="649"/>
        <v>126996</v>
      </c>
      <c r="U4527" s="121" t="str">
        <f t="shared" si="650"/>
        <v>1F014</v>
      </c>
      <c r="V4527" s="10">
        <f t="shared" si="651"/>
        <v>240</v>
      </c>
      <c r="W4527" s="10">
        <f t="shared" si="652"/>
        <v>20</v>
      </c>
      <c r="X4527" s="11">
        <f t="shared" si="653"/>
        <v>5</v>
      </c>
      <c r="Y4527" s="11">
        <f t="shared" si="654"/>
        <v>240</v>
      </c>
      <c r="Z4527" s="12" t="str">
        <f t="shared" si="655"/>
        <v>Product Information</v>
      </c>
      <c r="AI4527" s="111"/>
      <c r="AJ4527" s="19"/>
      <c r="AK4527" s="19"/>
      <c r="AQ4527" s="37"/>
      <c r="AR4527" s="34"/>
      <c r="AS4527" s="34"/>
      <c r="AT4527" s="34"/>
      <c r="AU4527" s="34"/>
      <c r="AV4527" s="34"/>
      <c r="AW4527" s="34"/>
      <c r="AX4527" s="222">
        <v>126996</v>
      </c>
      <c r="AY4527" s="6">
        <v>5</v>
      </c>
      <c r="AZ4527" s="6">
        <v>240</v>
      </c>
      <c r="BA4527" s="87" t="s">
        <v>2781</v>
      </c>
      <c r="BB4527" s="39" t="s">
        <v>2413</v>
      </c>
      <c r="BC4527" s="84" t="s">
        <v>2710</v>
      </c>
      <c r="BL4527" s="42" t="s">
        <v>2844</v>
      </c>
      <c r="BM4527" s="43" t="s">
        <v>2688</v>
      </c>
      <c r="BO4527" s="111">
        <v>61643</v>
      </c>
      <c r="BP4527" s="19" t="s">
        <v>364</v>
      </c>
    </row>
    <row r="4528" spans="1:68" ht="14.4" customHeight="1" x14ac:dyDescent="0.3">
      <c r="A4528" s="116">
        <v>4526</v>
      </c>
      <c r="H4528" t="s">
        <v>2662</v>
      </c>
      <c r="I4528" s="244">
        <v>8</v>
      </c>
      <c r="J4528" s="244" t="s">
        <v>2508</v>
      </c>
      <c r="K4528" s="244" t="s">
        <v>2474</v>
      </c>
      <c r="L4528" s="244" t="s">
        <v>2474</v>
      </c>
      <c r="M4528" s="244">
        <v>33</v>
      </c>
      <c r="N4528" s="244" t="s">
        <v>2478</v>
      </c>
      <c r="O4528" s="244">
        <v>32</v>
      </c>
      <c r="P4528" s="244">
        <v>35</v>
      </c>
      <c r="Q4528" s="244" t="s">
        <v>2478</v>
      </c>
      <c r="R4528" s="6">
        <f t="shared" si="647"/>
        <v>6</v>
      </c>
      <c r="S4528" s="6">
        <f t="shared" si="648"/>
        <v>1</v>
      </c>
      <c r="T4528" s="7">
        <f t="shared" si="649"/>
        <v>126996</v>
      </c>
      <c r="U4528" s="121" t="str">
        <f t="shared" si="650"/>
        <v>1F014</v>
      </c>
      <c r="V4528" s="10">
        <f t="shared" si="651"/>
        <v>240</v>
      </c>
      <c r="W4528" s="10">
        <f t="shared" si="652"/>
        <v>20</v>
      </c>
      <c r="X4528" s="11">
        <f t="shared" si="653"/>
        <v>5</v>
      </c>
      <c r="Y4528" s="11">
        <f t="shared" si="654"/>
        <v>240</v>
      </c>
      <c r="Z4528" s="12" t="str">
        <f t="shared" si="655"/>
        <v>Product Information</v>
      </c>
      <c r="AI4528" s="111"/>
      <c r="AJ4528" s="19"/>
      <c r="AK4528" s="19"/>
      <c r="AL4528" s="21"/>
      <c r="AM4528" s="21"/>
      <c r="AN4528" s="21"/>
      <c r="AO4528" s="21"/>
      <c r="AP4528" s="20"/>
      <c r="AQ4528" s="22"/>
      <c r="AR4528" s="20"/>
      <c r="AS4528" s="20"/>
      <c r="AT4528" s="20"/>
      <c r="AU4528" s="20"/>
      <c r="AV4528" s="20"/>
      <c r="AW4528" s="20"/>
      <c r="AX4528" s="221">
        <v>126996</v>
      </c>
      <c r="AY4528" s="6">
        <v>5</v>
      </c>
      <c r="AZ4528" s="6">
        <v>240</v>
      </c>
      <c r="BA4528" s="87" t="s">
        <v>2782</v>
      </c>
      <c r="BB4528" s="39" t="s">
        <v>2415</v>
      </c>
      <c r="BC4528" s="84" t="s">
        <v>2710</v>
      </c>
      <c r="BD4528" s="38" t="s">
        <v>2783</v>
      </c>
      <c r="BE4528" s="39" t="s">
        <v>2806</v>
      </c>
      <c r="BL4528" s="42" t="s">
        <v>2844</v>
      </c>
      <c r="BM4528" s="43" t="s">
        <v>2688</v>
      </c>
      <c r="BO4528" s="111">
        <v>61650</v>
      </c>
      <c r="BP4528" s="19" t="s">
        <v>369</v>
      </c>
    </row>
    <row r="4529" spans="1:68" ht="14.4" customHeight="1" x14ac:dyDescent="0.3">
      <c r="A4529" s="116">
        <v>4527</v>
      </c>
      <c r="H4529" t="s">
        <v>2662</v>
      </c>
      <c r="I4529" s="244">
        <v>8</v>
      </c>
      <c r="J4529" s="244" t="s">
        <v>2509</v>
      </c>
      <c r="K4529" s="244">
        <v>31</v>
      </c>
      <c r="L4529" s="244" t="s">
        <v>2474</v>
      </c>
      <c r="M4529" s="244" t="s">
        <v>2474</v>
      </c>
      <c r="N4529" s="244" t="s">
        <v>2474</v>
      </c>
      <c r="O4529" s="244" t="s">
        <v>2474</v>
      </c>
      <c r="P4529" s="244" t="s">
        <v>2474</v>
      </c>
      <c r="Q4529" s="244" t="s">
        <v>2474</v>
      </c>
      <c r="R4529" s="6">
        <f t="shared" si="647"/>
        <v>6</v>
      </c>
      <c r="S4529" s="6">
        <f t="shared" si="648"/>
        <v>1</v>
      </c>
      <c r="T4529" s="7">
        <f t="shared" si="649"/>
        <v>126996</v>
      </c>
      <c r="U4529" s="121" t="str">
        <f t="shared" si="650"/>
        <v>1F014</v>
      </c>
      <c r="V4529" s="10">
        <f t="shared" si="651"/>
        <v>240</v>
      </c>
      <c r="W4529" s="10">
        <f t="shared" si="652"/>
        <v>20</v>
      </c>
      <c r="X4529" s="11">
        <f t="shared" si="653"/>
        <v>5</v>
      </c>
      <c r="Y4529" s="11">
        <f t="shared" si="654"/>
        <v>240</v>
      </c>
      <c r="Z4529" s="12" t="str">
        <f t="shared" si="655"/>
        <v>Product Information</v>
      </c>
      <c r="AI4529" s="111"/>
      <c r="AJ4529" s="2"/>
      <c r="AK4529" s="2"/>
      <c r="AQ4529" s="37"/>
      <c r="AR4529" s="34"/>
      <c r="AS4529" s="34"/>
      <c r="AT4529" s="34"/>
      <c r="AU4529" s="34"/>
      <c r="AV4529" s="34"/>
      <c r="AW4529" s="34"/>
      <c r="AX4529" s="222">
        <v>126996</v>
      </c>
      <c r="AY4529" s="6">
        <v>5</v>
      </c>
      <c r="AZ4529" s="6">
        <v>240</v>
      </c>
      <c r="BA4529" s="87" t="s">
        <v>2784</v>
      </c>
      <c r="BB4529" s="39" t="s">
        <v>2414</v>
      </c>
      <c r="BC4529" s="84" t="s">
        <v>2710</v>
      </c>
      <c r="BD4529" s="38" t="s">
        <v>2783</v>
      </c>
      <c r="BE4529" s="39" t="s">
        <v>2352</v>
      </c>
      <c r="BL4529" s="42" t="s">
        <v>2844</v>
      </c>
      <c r="BM4529" s="43" t="s">
        <v>2688</v>
      </c>
      <c r="BO4529" s="111">
        <v>61688</v>
      </c>
      <c r="BP4529" s="2" t="s">
        <v>392</v>
      </c>
    </row>
    <row r="4530" spans="1:68" ht="14.4" customHeight="1" x14ac:dyDescent="0.3">
      <c r="A4530" s="116">
        <v>4528</v>
      </c>
      <c r="H4530" t="s">
        <v>2662</v>
      </c>
      <c r="I4530" s="244">
        <v>8</v>
      </c>
      <c r="J4530" s="244" t="s">
        <v>2510</v>
      </c>
      <c r="K4530" s="244" t="s">
        <v>2474</v>
      </c>
      <c r="L4530" s="244" t="s">
        <v>2474</v>
      </c>
      <c r="M4530" s="244" t="s">
        <v>2474</v>
      </c>
      <c r="N4530" s="244" t="s">
        <v>2474</v>
      </c>
      <c r="O4530" s="244" t="s">
        <v>2474</v>
      </c>
      <c r="P4530" s="244" t="s">
        <v>2474</v>
      </c>
      <c r="Q4530" s="244" t="s">
        <v>2474</v>
      </c>
      <c r="R4530" s="6">
        <f t="shared" si="647"/>
        <v>6</v>
      </c>
      <c r="S4530" s="6">
        <f t="shared" si="648"/>
        <v>1</v>
      </c>
      <c r="T4530" s="7">
        <f t="shared" si="649"/>
        <v>126996</v>
      </c>
      <c r="U4530" s="121" t="str">
        <f t="shared" si="650"/>
        <v>1F014</v>
      </c>
      <c r="V4530" s="10">
        <f t="shared" si="651"/>
        <v>240</v>
      </c>
      <c r="W4530" s="10">
        <f t="shared" si="652"/>
        <v>20</v>
      </c>
      <c r="X4530" s="11">
        <f t="shared" si="653"/>
        <v>5</v>
      </c>
      <c r="Y4530" s="11">
        <f t="shared" si="654"/>
        <v>240</v>
      </c>
      <c r="Z4530" s="12" t="str">
        <f t="shared" si="655"/>
        <v>Product Information</v>
      </c>
      <c r="AI4530" s="111"/>
      <c r="AJ4530" s="19"/>
      <c r="AK4530" s="19"/>
      <c r="AL4530" s="21"/>
      <c r="AM4530" s="21"/>
      <c r="AN4530" s="21"/>
      <c r="AO4530" s="21"/>
      <c r="AP4530" s="20"/>
      <c r="AQ4530" s="22"/>
      <c r="AR4530" s="20"/>
      <c r="AS4530" s="20"/>
      <c r="AT4530" s="20"/>
      <c r="AU4530" s="20"/>
      <c r="AV4530" s="20"/>
      <c r="AW4530" s="20"/>
      <c r="AX4530" s="221">
        <v>126996</v>
      </c>
      <c r="AY4530" s="6">
        <v>5</v>
      </c>
      <c r="AZ4530" s="6">
        <v>240</v>
      </c>
      <c r="BA4530" s="87" t="s">
        <v>2785</v>
      </c>
      <c r="BB4530" s="39" t="s">
        <v>2416</v>
      </c>
      <c r="BC4530" s="84" t="s">
        <v>2710</v>
      </c>
      <c r="BL4530" s="42" t="s">
        <v>2844</v>
      </c>
      <c r="BM4530" s="43" t="s">
        <v>2688</v>
      </c>
      <c r="BO4530" s="111">
        <v>61814</v>
      </c>
      <c r="BP4530" s="19" t="s">
        <v>518</v>
      </c>
    </row>
    <row r="4531" spans="1:68" ht="14.4" customHeight="1" x14ac:dyDescent="0.3">
      <c r="A4531" s="116">
        <v>4529</v>
      </c>
      <c r="H4531" t="s">
        <v>3103</v>
      </c>
      <c r="I4531" s="244">
        <v>8</v>
      </c>
      <c r="J4531" s="244" t="s">
        <v>2545</v>
      </c>
      <c r="K4531" s="244">
        <v>34</v>
      </c>
      <c r="L4531" s="244">
        <v>1</v>
      </c>
      <c r="M4531" s="244">
        <v>0</v>
      </c>
      <c r="N4531" s="244" t="s">
        <v>2635</v>
      </c>
      <c r="O4531" s="244">
        <v>0</v>
      </c>
      <c r="P4531" s="244">
        <v>0</v>
      </c>
      <c r="Q4531" s="244" t="s">
        <v>2549</v>
      </c>
      <c r="R4531" s="6">
        <f t="shared" si="647"/>
        <v>6</v>
      </c>
      <c r="S4531" s="6">
        <f t="shared" si="648"/>
        <v>1</v>
      </c>
      <c r="T4531" s="7">
        <f t="shared" si="649"/>
        <v>126464</v>
      </c>
      <c r="U4531" s="121" t="str">
        <f t="shared" si="650"/>
        <v>1EE00</v>
      </c>
      <c r="V4531" s="10">
        <f t="shared" si="651"/>
        <v>238</v>
      </c>
      <c r="W4531" s="10">
        <f t="shared" si="652"/>
        <v>1</v>
      </c>
      <c r="X4531" s="11">
        <f t="shared" si="653"/>
        <v>8</v>
      </c>
      <c r="Y4531" s="11">
        <f t="shared" si="654"/>
        <v>1</v>
      </c>
      <c r="Z4531" s="12" t="str">
        <f t="shared" si="655"/>
        <v>PGN List - Transmit/Receive PGN's group function</v>
      </c>
      <c r="AI4531" s="111"/>
      <c r="AJ4531" s="19"/>
      <c r="AK4531" s="19"/>
      <c r="AQ4531" s="37"/>
      <c r="AR4531" s="34"/>
      <c r="AS4531" s="34"/>
      <c r="AT4531" s="34"/>
      <c r="AU4531" s="34"/>
      <c r="AV4531" s="34"/>
      <c r="AW4531" s="34"/>
      <c r="AX4531" s="222">
        <v>126464</v>
      </c>
      <c r="AY4531" s="6">
        <v>8</v>
      </c>
      <c r="AZ4531" s="6">
        <v>1</v>
      </c>
      <c r="BA4531" s="87" t="s">
        <v>2925</v>
      </c>
      <c r="BB4531" s="39" t="s">
        <v>2709</v>
      </c>
      <c r="BC4531" s="84" t="s">
        <v>2710</v>
      </c>
      <c r="BL4531" s="42" t="s">
        <v>2695</v>
      </c>
      <c r="BM4531" s="43" t="s">
        <v>2821</v>
      </c>
      <c r="BO4531" s="111">
        <v>64384</v>
      </c>
      <c r="BP4531" s="19" t="s">
        <v>559</v>
      </c>
    </row>
    <row r="4532" spans="1:68" ht="14.4" customHeight="1" x14ac:dyDescent="0.3">
      <c r="A4532" s="116">
        <v>4530</v>
      </c>
      <c r="H4532" t="s">
        <v>2662</v>
      </c>
      <c r="I4532" s="244">
        <v>8</v>
      </c>
      <c r="J4532" s="244" t="s">
        <v>2514</v>
      </c>
      <c r="K4532" s="244" t="s">
        <v>2474</v>
      </c>
      <c r="L4532" s="244" t="s">
        <v>2474</v>
      </c>
      <c r="M4532" s="244" t="s">
        <v>2474</v>
      </c>
      <c r="N4532" s="244" t="s">
        <v>2474</v>
      </c>
      <c r="O4532" s="244" t="s">
        <v>2474</v>
      </c>
      <c r="P4532" s="244" t="s">
        <v>2474</v>
      </c>
      <c r="Q4532" s="244" t="s">
        <v>2474</v>
      </c>
      <c r="R4532" s="6">
        <f t="shared" si="647"/>
        <v>6</v>
      </c>
      <c r="S4532" s="6">
        <f t="shared" si="648"/>
        <v>1</v>
      </c>
      <c r="T4532" s="7">
        <f t="shared" si="649"/>
        <v>126996</v>
      </c>
      <c r="U4532" s="121" t="str">
        <f t="shared" si="650"/>
        <v>1F014</v>
      </c>
      <c r="V4532" s="10">
        <f t="shared" si="651"/>
        <v>240</v>
      </c>
      <c r="W4532" s="10">
        <f t="shared" si="652"/>
        <v>20</v>
      </c>
      <c r="X4532" s="11">
        <f t="shared" si="653"/>
        <v>5</v>
      </c>
      <c r="Y4532" s="11">
        <f t="shared" si="654"/>
        <v>240</v>
      </c>
      <c r="Z4532" s="12" t="str">
        <f t="shared" si="655"/>
        <v>Product Information</v>
      </c>
      <c r="AI4532" s="111"/>
      <c r="AJ4532" s="19"/>
      <c r="AK4532" s="19"/>
      <c r="AL4532" s="21"/>
      <c r="AM4532" s="21"/>
      <c r="AN4532" s="21"/>
      <c r="AO4532" s="21"/>
      <c r="AP4532" s="20"/>
      <c r="AQ4532" s="22"/>
      <c r="AR4532" s="20"/>
      <c r="AS4532" s="20"/>
      <c r="AT4532" s="20"/>
      <c r="AU4532" s="20"/>
      <c r="AV4532" s="20"/>
      <c r="AW4532" s="20"/>
      <c r="AX4532" s="221">
        <v>126996</v>
      </c>
      <c r="AY4532" s="6">
        <v>5</v>
      </c>
      <c r="AZ4532" s="6">
        <v>240</v>
      </c>
      <c r="BA4532" s="87" t="s">
        <v>2786</v>
      </c>
      <c r="BB4532" s="39" t="s">
        <v>2417</v>
      </c>
      <c r="BC4532" s="84" t="s">
        <v>2710</v>
      </c>
      <c r="BL4532" s="42" t="s">
        <v>2844</v>
      </c>
      <c r="BM4532" s="43" t="s">
        <v>2688</v>
      </c>
      <c r="BO4532" s="111">
        <v>64456</v>
      </c>
      <c r="BP4532" s="19" t="s">
        <v>631</v>
      </c>
    </row>
    <row r="4533" spans="1:68" ht="14.4" customHeight="1" x14ac:dyDescent="0.3">
      <c r="A4533" s="116">
        <v>4531</v>
      </c>
      <c r="H4533" t="s">
        <v>3103</v>
      </c>
      <c r="I4533" s="244">
        <v>8</v>
      </c>
      <c r="J4533" s="244" t="s">
        <v>2576</v>
      </c>
      <c r="K4533" s="244">
        <v>0</v>
      </c>
      <c r="L4533" s="244">
        <v>0</v>
      </c>
      <c r="M4533" s="244" t="s">
        <v>2548</v>
      </c>
      <c r="N4533" s="244">
        <v>0</v>
      </c>
      <c r="O4533" s="244">
        <v>0</v>
      </c>
      <c r="P4533" s="244" t="s">
        <v>2553</v>
      </c>
      <c r="Q4533" s="244">
        <v>1</v>
      </c>
      <c r="R4533" s="6">
        <f t="shared" si="647"/>
        <v>6</v>
      </c>
      <c r="S4533" s="6">
        <f t="shared" si="648"/>
        <v>1</v>
      </c>
      <c r="T4533" s="7">
        <f t="shared" si="649"/>
        <v>126464</v>
      </c>
      <c r="U4533" s="121" t="str">
        <f t="shared" si="650"/>
        <v>1EE00</v>
      </c>
      <c r="V4533" s="10">
        <f t="shared" si="651"/>
        <v>238</v>
      </c>
      <c r="W4533" s="10">
        <f t="shared" si="652"/>
        <v>1</v>
      </c>
      <c r="X4533" s="11">
        <f t="shared" si="653"/>
        <v>8</v>
      </c>
      <c r="Y4533" s="11">
        <f t="shared" si="654"/>
        <v>1</v>
      </c>
      <c r="Z4533" s="12" t="str">
        <f t="shared" si="655"/>
        <v>PGN List - Transmit/Receive PGN's group function</v>
      </c>
      <c r="AI4533" s="111"/>
      <c r="AJ4533" s="19"/>
      <c r="AK4533" s="19"/>
      <c r="AQ4533" s="37"/>
      <c r="AR4533" s="34"/>
      <c r="AS4533" s="34"/>
      <c r="AT4533" s="34"/>
      <c r="AU4533" s="34"/>
      <c r="AV4533" s="34"/>
      <c r="AW4533" s="34"/>
      <c r="AX4533" s="222">
        <v>126464</v>
      </c>
      <c r="AY4533" s="6">
        <v>8</v>
      </c>
      <c r="AZ4533" s="6">
        <v>1</v>
      </c>
      <c r="BA4533" s="87" t="s">
        <v>2926</v>
      </c>
      <c r="BB4533" s="39" t="s">
        <v>2352</v>
      </c>
      <c r="BC4533" s="84" t="s">
        <v>2710</v>
      </c>
      <c r="BL4533" s="42" t="s">
        <v>2695</v>
      </c>
      <c r="BM4533" s="43" t="s">
        <v>2821</v>
      </c>
      <c r="BO4533" s="111">
        <v>64560</v>
      </c>
      <c r="BP4533" s="19" t="s">
        <v>724</v>
      </c>
    </row>
    <row r="4534" spans="1:68" ht="14.4" customHeight="1" x14ac:dyDescent="0.3">
      <c r="A4534" s="116">
        <v>4532</v>
      </c>
      <c r="H4534" t="s">
        <v>2662</v>
      </c>
      <c r="I4534" s="244">
        <v>8</v>
      </c>
      <c r="J4534" s="244" t="s">
        <v>2555</v>
      </c>
      <c r="K4534" s="244" t="s">
        <v>2474</v>
      </c>
      <c r="L4534" s="244" t="s">
        <v>2474</v>
      </c>
      <c r="M4534" s="244" t="s">
        <v>2474</v>
      </c>
      <c r="N4534" s="244" t="s">
        <v>2474</v>
      </c>
      <c r="O4534" s="244" t="s">
        <v>2474</v>
      </c>
      <c r="P4534" s="244" t="s">
        <v>2474</v>
      </c>
      <c r="Q4534" s="244" t="s">
        <v>2490</v>
      </c>
      <c r="R4534" s="6">
        <f t="shared" si="647"/>
        <v>6</v>
      </c>
      <c r="S4534" s="6">
        <f t="shared" si="648"/>
        <v>1</v>
      </c>
      <c r="T4534" s="7">
        <f t="shared" si="649"/>
        <v>126996</v>
      </c>
      <c r="U4534" s="121" t="str">
        <f t="shared" si="650"/>
        <v>1F014</v>
      </c>
      <c r="V4534" s="10">
        <f t="shared" si="651"/>
        <v>240</v>
      </c>
      <c r="W4534" s="10">
        <f t="shared" si="652"/>
        <v>20</v>
      </c>
      <c r="X4534" s="11">
        <f t="shared" si="653"/>
        <v>5</v>
      </c>
      <c r="Y4534" s="11">
        <f t="shared" si="654"/>
        <v>240</v>
      </c>
      <c r="Z4534" s="12" t="str">
        <f t="shared" si="655"/>
        <v>Product Information</v>
      </c>
      <c r="AI4534" s="111"/>
      <c r="AJ4534" s="19"/>
      <c r="AK4534" s="19"/>
      <c r="AL4534" s="21"/>
      <c r="AM4534" s="21"/>
      <c r="AN4534" s="21"/>
      <c r="AO4534" s="21"/>
      <c r="AP4534" s="20"/>
      <c r="AQ4534" s="22"/>
      <c r="AR4534" s="20"/>
      <c r="AS4534" s="20"/>
      <c r="AT4534" s="20"/>
      <c r="AU4534" s="20"/>
      <c r="AV4534" s="20"/>
      <c r="AW4534" s="20"/>
      <c r="AX4534" s="221">
        <v>126996</v>
      </c>
      <c r="AY4534" s="6">
        <v>5</v>
      </c>
      <c r="AZ4534" s="6">
        <v>240</v>
      </c>
      <c r="BA4534" s="87" t="s">
        <v>2787</v>
      </c>
      <c r="BB4534" s="39" t="s">
        <v>2712</v>
      </c>
      <c r="BC4534" s="84" t="s">
        <v>2710</v>
      </c>
      <c r="BL4534" s="42" t="s">
        <v>2844</v>
      </c>
      <c r="BM4534" s="43" t="s">
        <v>2688</v>
      </c>
      <c r="BO4534" s="111">
        <v>64565</v>
      </c>
      <c r="BP4534" s="19" t="s">
        <v>729</v>
      </c>
    </row>
    <row r="4535" spans="1:68" ht="14.4" customHeight="1" x14ac:dyDescent="0.3">
      <c r="A4535" s="116">
        <v>4533</v>
      </c>
      <c r="H4535" t="s">
        <v>2619</v>
      </c>
      <c r="I4535" s="244">
        <v>8</v>
      </c>
      <c r="J4535" s="244">
        <v>9</v>
      </c>
      <c r="K4535" s="244" t="s">
        <v>2517</v>
      </c>
      <c r="L4535" s="244" t="s">
        <v>2509</v>
      </c>
      <c r="M4535" s="244">
        <v>19</v>
      </c>
      <c r="N4535" s="244">
        <v>16</v>
      </c>
      <c r="O4535" s="244" t="s">
        <v>2579</v>
      </c>
      <c r="P4535" s="244">
        <v>32</v>
      </c>
      <c r="Q4535" s="244">
        <v>3</v>
      </c>
      <c r="R4535" s="6">
        <f t="shared" si="647"/>
        <v>2</v>
      </c>
      <c r="S4535" s="6">
        <f t="shared" si="648"/>
        <v>1</v>
      </c>
      <c r="T4535" s="7">
        <f t="shared" si="649"/>
        <v>129025</v>
      </c>
      <c r="U4535" s="121" t="str">
        <f t="shared" si="650"/>
        <v>1F801</v>
      </c>
      <c r="V4535" s="10">
        <f t="shared" si="651"/>
        <v>248</v>
      </c>
      <c r="W4535" s="10">
        <f t="shared" si="652"/>
        <v>1</v>
      </c>
      <c r="X4535" s="11">
        <f t="shared" si="653"/>
        <v>7</v>
      </c>
      <c r="Y4535" s="11">
        <f t="shared" si="654"/>
        <v>248</v>
      </c>
      <c r="Z4535" s="12" t="str">
        <f t="shared" si="655"/>
        <v>Position, Rapid Update</v>
      </c>
      <c r="AI4535" s="111"/>
      <c r="AJ4535" s="19"/>
      <c r="AK4535" s="19"/>
      <c r="AQ4535" s="37"/>
      <c r="AR4535" s="34"/>
      <c r="AS4535" s="34"/>
      <c r="AT4535" s="34"/>
      <c r="AU4535" s="34"/>
      <c r="AV4535" s="34"/>
      <c r="AW4535" s="34"/>
      <c r="AX4535" s="222">
        <v>129025</v>
      </c>
      <c r="AY4535" s="6">
        <v>7</v>
      </c>
      <c r="AZ4535" s="6">
        <v>248</v>
      </c>
      <c r="BA4535" s="87" t="s">
        <v>2689</v>
      </c>
      <c r="BB4535" s="39" t="s">
        <v>2993</v>
      </c>
      <c r="BC4535" s="84" t="s">
        <v>2691</v>
      </c>
      <c r="BD4535" s="38" t="s">
        <v>2350</v>
      </c>
      <c r="BE4535" s="39" t="s">
        <v>2692</v>
      </c>
      <c r="BF4535" s="90" t="s">
        <v>2691</v>
      </c>
      <c r="BL4535" s="42" t="s">
        <v>2693</v>
      </c>
      <c r="BM4535" s="43" t="s">
        <v>2688</v>
      </c>
      <c r="BO4535" s="111">
        <v>64762</v>
      </c>
      <c r="BP4535" s="19" t="s">
        <v>878</v>
      </c>
    </row>
    <row r="4536" spans="1:68" ht="14.4" customHeight="1" x14ac:dyDescent="0.3">
      <c r="A4536" s="116">
        <v>4534</v>
      </c>
      <c r="H4536" t="s">
        <v>3103</v>
      </c>
      <c r="I4536" s="244">
        <v>8</v>
      </c>
      <c r="J4536" s="244" t="s">
        <v>2486</v>
      </c>
      <c r="K4536" s="244">
        <v>0</v>
      </c>
      <c r="L4536" s="244" t="s">
        <v>2548</v>
      </c>
      <c r="M4536" s="244">
        <v>1</v>
      </c>
      <c r="N4536" s="244" t="s">
        <v>2494</v>
      </c>
      <c r="O4536" s="244" t="s">
        <v>2542</v>
      </c>
      <c r="P4536" s="244">
        <v>1</v>
      </c>
      <c r="Q4536" s="244">
        <v>12</v>
      </c>
      <c r="R4536" s="6">
        <f t="shared" si="647"/>
        <v>6</v>
      </c>
      <c r="S4536" s="6">
        <f t="shared" si="648"/>
        <v>1</v>
      </c>
      <c r="T4536" s="7">
        <f t="shared" si="649"/>
        <v>126464</v>
      </c>
      <c r="U4536" s="121" t="str">
        <f t="shared" si="650"/>
        <v>1EE00</v>
      </c>
      <c r="V4536" s="10">
        <f t="shared" si="651"/>
        <v>238</v>
      </c>
      <c r="W4536" s="10">
        <f t="shared" si="652"/>
        <v>1</v>
      </c>
      <c r="X4536" s="11">
        <f t="shared" si="653"/>
        <v>8</v>
      </c>
      <c r="Y4536" s="11">
        <f t="shared" si="654"/>
        <v>1</v>
      </c>
      <c r="Z4536" s="12" t="str">
        <f t="shared" si="655"/>
        <v>PGN List - Transmit/Receive PGN's group function</v>
      </c>
      <c r="AI4536" s="111"/>
      <c r="AJ4536" s="19"/>
      <c r="AK4536" s="19"/>
      <c r="AL4536" s="21"/>
      <c r="AM4536" s="21"/>
      <c r="AN4536" s="21"/>
      <c r="AO4536" s="21"/>
      <c r="AP4536" s="20"/>
      <c r="AQ4536" s="22"/>
      <c r="AR4536" s="20"/>
      <c r="AS4536" s="20"/>
      <c r="AT4536" s="20"/>
      <c r="AU4536" s="20"/>
      <c r="AV4536" s="20"/>
      <c r="AW4536" s="20"/>
      <c r="AX4536" s="221">
        <v>126464</v>
      </c>
      <c r="AY4536" s="6">
        <v>8</v>
      </c>
      <c r="AZ4536" s="6">
        <v>1</v>
      </c>
      <c r="BA4536" s="87" t="s">
        <v>2954</v>
      </c>
      <c r="BB4536" s="39" t="s">
        <v>2411</v>
      </c>
      <c r="BC4536" s="84" t="s">
        <v>2710</v>
      </c>
      <c r="BG4536" s="58" t="s">
        <v>2932</v>
      </c>
      <c r="BH4536" s="24" t="s">
        <v>2369</v>
      </c>
      <c r="BI4536" s="6" t="s">
        <v>4</v>
      </c>
      <c r="BL4536" s="42" t="s">
        <v>2695</v>
      </c>
      <c r="BM4536" s="43" t="s">
        <v>2821</v>
      </c>
      <c r="BO4536" s="111">
        <v>64770</v>
      </c>
      <c r="BP4536" s="19" t="s">
        <v>886</v>
      </c>
    </row>
    <row r="4537" spans="1:68" ht="14.4" customHeight="1" x14ac:dyDescent="0.3">
      <c r="A4537" s="116">
        <v>4535</v>
      </c>
      <c r="H4537" t="s">
        <v>3103</v>
      </c>
      <c r="I4537" s="244">
        <v>8</v>
      </c>
      <c r="J4537" s="244" t="s">
        <v>2582</v>
      </c>
      <c r="K4537" s="244" t="s">
        <v>2542</v>
      </c>
      <c r="L4537" s="244">
        <v>1</v>
      </c>
      <c r="M4537" s="244">
        <v>13</v>
      </c>
      <c r="N4537" s="244" t="s">
        <v>2542</v>
      </c>
      <c r="O4537" s="244">
        <v>1</v>
      </c>
      <c r="P4537" s="244" t="s">
        <v>2554</v>
      </c>
      <c r="Q4537" s="244" t="s">
        <v>2542</v>
      </c>
      <c r="R4537" s="6">
        <f t="shared" si="647"/>
        <v>6</v>
      </c>
      <c r="S4537" s="6">
        <f t="shared" si="648"/>
        <v>1</v>
      </c>
      <c r="T4537" s="7">
        <f t="shared" si="649"/>
        <v>126464</v>
      </c>
      <c r="U4537" s="121" t="str">
        <f t="shared" si="650"/>
        <v>1EE00</v>
      </c>
      <c r="V4537" s="10">
        <f t="shared" si="651"/>
        <v>238</v>
      </c>
      <c r="W4537" s="10">
        <f t="shared" si="652"/>
        <v>1</v>
      </c>
      <c r="X4537" s="11">
        <f t="shared" si="653"/>
        <v>8</v>
      </c>
      <c r="Y4537" s="11">
        <f t="shared" si="654"/>
        <v>1</v>
      </c>
      <c r="Z4537" s="12" t="str">
        <f t="shared" si="655"/>
        <v>PGN List - Transmit/Receive PGN's group function</v>
      </c>
      <c r="AI4537" s="111"/>
      <c r="AJ4537" s="19"/>
      <c r="AK4537" s="19"/>
      <c r="AQ4537" s="37"/>
      <c r="AR4537" s="34"/>
      <c r="AS4537" s="34"/>
      <c r="AT4537" s="34"/>
      <c r="AU4537" s="34"/>
      <c r="AV4537" s="34"/>
      <c r="AW4537" s="34"/>
      <c r="AX4537" s="222">
        <v>126464</v>
      </c>
      <c r="AY4537" s="6">
        <v>8</v>
      </c>
      <c r="AZ4537" s="6">
        <v>1</v>
      </c>
      <c r="BA4537" s="87" t="s">
        <v>2927</v>
      </c>
      <c r="BB4537" s="39" t="s">
        <v>2412</v>
      </c>
      <c r="BC4537" s="84" t="s">
        <v>2710</v>
      </c>
      <c r="BG4537" s="58" t="s">
        <v>2932</v>
      </c>
      <c r="BH4537" s="24" t="s">
        <v>2966</v>
      </c>
      <c r="BI4537" s="6" t="s">
        <v>4</v>
      </c>
      <c r="BL4537" s="42" t="s">
        <v>2695</v>
      </c>
      <c r="BM4537" s="43" t="s">
        <v>2821</v>
      </c>
      <c r="BO4537" s="111">
        <v>64771</v>
      </c>
      <c r="BP4537" s="19" t="s">
        <v>887</v>
      </c>
    </row>
    <row r="4538" spans="1:68" ht="14.4" customHeight="1" x14ac:dyDescent="0.3">
      <c r="A4538" s="116">
        <v>4536</v>
      </c>
      <c r="H4538" t="s">
        <v>2662</v>
      </c>
      <c r="I4538" s="244">
        <v>8</v>
      </c>
      <c r="J4538" s="244" t="s">
        <v>2556</v>
      </c>
      <c r="K4538" s="244">
        <v>50</v>
      </c>
      <c r="L4538" s="244">
        <v>58</v>
      </c>
      <c r="M4538" s="244" t="s">
        <v>2492</v>
      </c>
      <c r="N4538" s="244">
        <v>33</v>
      </c>
      <c r="O4538" s="244">
        <v>57</v>
      </c>
      <c r="P4538" s="244" t="s">
        <v>2492</v>
      </c>
      <c r="Q4538" s="244" t="s">
        <v>2493</v>
      </c>
      <c r="R4538" s="6">
        <f t="shared" si="647"/>
        <v>6</v>
      </c>
      <c r="S4538" s="6">
        <f t="shared" si="648"/>
        <v>1</v>
      </c>
      <c r="T4538" s="7">
        <f t="shared" si="649"/>
        <v>126996</v>
      </c>
      <c r="U4538" s="121" t="str">
        <f t="shared" si="650"/>
        <v>1F014</v>
      </c>
      <c r="V4538" s="10">
        <f t="shared" si="651"/>
        <v>240</v>
      </c>
      <c r="W4538" s="10">
        <f t="shared" si="652"/>
        <v>20</v>
      </c>
      <c r="X4538" s="11">
        <f t="shared" si="653"/>
        <v>5</v>
      </c>
      <c r="Y4538" s="11">
        <f t="shared" si="654"/>
        <v>240</v>
      </c>
      <c r="Z4538" s="12" t="str">
        <f t="shared" si="655"/>
        <v>Product Information</v>
      </c>
      <c r="AI4538" s="111"/>
      <c r="AJ4538" s="19"/>
      <c r="AK4538" s="19"/>
      <c r="AL4538" s="21"/>
      <c r="AM4538" s="21"/>
      <c r="AN4538" s="21"/>
      <c r="AO4538" s="21"/>
      <c r="AP4538" s="20"/>
      <c r="AQ4538" s="22"/>
      <c r="AR4538" s="20"/>
      <c r="AS4538" s="20"/>
      <c r="AT4538" s="20"/>
      <c r="AU4538" s="20"/>
      <c r="AV4538" s="20"/>
      <c r="AW4538" s="20"/>
      <c r="AX4538" s="221">
        <v>126996</v>
      </c>
      <c r="AY4538" s="6">
        <v>5</v>
      </c>
      <c r="AZ4538" s="6">
        <v>240</v>
      </c>
      <c r="BA4538" s="87" t="s">
        <v>2788</v>
      </c>
      <c r="BB4538" s="39" t="s">
        <v>2731</v>
      </c>
      <c r="BC4538" s="84" t="s">
        <v>2710</v>
      </c>
      <c r="BD4538" s="38" t="s">
        <v>2789</v>
      </c>
      <c r="BE4538" s="39" t="s">
        <v>2807</v>
      </c>
      <c r="BL4538" s="42" t="s">
        <v>2844</v>
      </c>
      <c r="BM4538" s="43" t="s">
        <v>2688</v>
      </c>
      <c r="BO4538" s="111">
        <v>64958</v>
      </c>
      <c r="BP4538" s="19" t="s">
        <v>1074</v>
      </c>
    </row>
    <row r="4539" spans="1:68" ht="14.4" customHeight="1" x14ac:dyDescent="0.3">
      <c r="A4539" s="116">
        <v>4537</v>
      </c>
      <c r="H4539" t="s">
        <v>3103</v>
      </c>
      <c r="I4539" s="244">
        <v>8</v>
      </c>
      <c r="J4539" s="244" t="s">
        <v>2524</v>
      </c>
      <c r="K4539" s="244">
        <v>1</v>
      </c>
      <c r="L4539" s="244">
        <v>0</v>
      </c>
      <c r="M4539" s="244" t="s">
        <v>2630</v>
      </c>
      <c r="N4539" s="244">
        <v>1</v>
      </c>
      <c r="O4539" s="244">
        <v>1</v>
      </c>
      <c r="P4539" s="244" t="s">
        <v>2630</v>
      </c>
      <c r="Q4539" s="244">
        <v>1</v>
      </c>
      <c r="R4539" s="6">
        <f t="shared" si="647"/>
        <v>6</v>
      </c>
      <c r="S4539" s="6">
        <f t="shared" si="648"/>
        <v>1</v>
      </c>
      <c r="T4539" s="7">
        <f t="shared" si="649"/>
        <v>126464</v>
      </c>
      <c r="U4539" s="121" t="str">
        <f t="shared" si="650"/>
        <v>1EE00</v>
      </c>
      <c r="V4539" s="10">
        <f t="shared" si="651"/>
        <v>238</v>
      </c>
      <c r="W4539" s="10">
        <f t="shared" si="652"/>
        <v>1</v>
      </c>
      <c r="X4539" s="11">
        <f t="shared" si="653"/>
        <v>8</v>
      </c>
      <c r="Y4539" s="11">
        <f t="shared" si="654"/>
        <v>1</v>
      </c>
      <c r="Z4539" s="12" t="str">
        <f t="shared" si="655"/>
        <v>PGN List - Transmit/Receive PGN's group function</v>
      </c>
      <c r="AI4539" s="111"/>
      <c r="AJ4539" s="19"/>
      <c r="AK4539" s="19"/>
      <c r="AQ4539" s="37"/>
      <c r="AR4539" s="34"/>
      <c r="AS4539" s="34"/>
      <c r="AT4539" s="34"/>
      <c r="AU4539" s="34"/>
      <c r="AV4539" s="34"/>
      <c r="AW4539" s="34"/>
      <c r="AX4539" s="222">
        <v>126464</v>
      </c>
      <c r="AY4539" s="6">
        <v>8</v>
      </c>
      <c r="AZ4539" s="6">
        <v>1</v>
      </c>
      <c r="BA4539" s="87" t="s">
        <v>2928</v>
      </c>
      <c r="BB4539" s="39" t="s">
        <v>2413</v>
      </c>
      <c r="BC4539" s="84" t="s">
        <v>2710</v>
      </c>
      <c r="BD4539" s="38" t="s">
        <v>2932</v>
      </c>
      <c r="BE4539" s="39" t="s">
        <v>2933</v>
      </c>
      <c r="BF4539" s="90" t="s">
        <v>4</v>
      </c>
      <c r="BL4539" s="42" t="s">
        <v>2695</v>
      </c>
      <c r="BM4539" s="43" t="s">
        <v>2821</v>
      </c>
      <c r="BO4539" s="111">
        <v>64979</v>
      </c>
      <c r="BP4539" s="19" t="s">
        <v>1095</v>
      </c>
    </row>
    <row r="4540" spans="1:68" ht="14.4" customHeight="1" x14ac:dyDescent="0.3">
      <c r="A4540" s="116">
        <v>4538</v>
      </c>
      <c r="H4540" t="s">
        <v>2662</v>
      </c>
      <c r="I4540" s="244">
        <v>8</v>
      </c>
      <c r="J4540" s="244" t="s">
        <v>2557</v>
      </c>
      <c r="K4540" s="244">
        <v>20</v>
      </c>
      <c r="L4540" s="244">
        <v>56</v>
      </c>
      <c r="M4540" s="244">
        <v>31</v>
      </c>
      <c r="N4540" s="244" t="s">
        <v>2478</v>
      </c>
      <c r="O4540" s="244">
        <v>30</v>
      </c>
      <c r="P4540" s="244">
        <v>20</v>
      </c>
      <c r="Q4540" s="244" t="s">
        <v>2492</v>
      </c>
      <c r="R4540" s="6">
        <f t="shared" si="647"/>
        <v>6</v>
      </c>
      <c r="S4540" s="6">
        <f t="shared" si="648"/>
        <v>1</v>
      </c>
      <c r="T4540" s="7">
        <f t="shared" si="649"/>
        <v>126996</v>
      </c>
      <c r="U4540" s="121" t="str">
        <f t="shared" si="650"/>
        <v>1F014</v>
      </c>
      <c r="V4540" s="10">
        <f t="shared" si="651"/>
        <v>240</v>
      </c>
      <c r="W4540" s="10">
        <f t="shared" si="652"/>
        <v>20</v>
      </c>
      <c r="X4540" s="11">
        <f t="shared" si="653"/>
        <v>5</v>
      </c>
      <c r="Y4540" s="11">
        <f t="shared" si="654"/>
        <v>240</v>
      </c>
      <c r="Z4540" s="12" t="str">
        <f t="shared" si="655"/>
        <v>Product Information</v>
      </c>
      <c r="AI4540" s="111"/>
      <c r="AJ4540" s="19"/>
      <c r="AK4540" s="19"/>
      <c r="AL4540" s="21"/>
      <c r="AM4540" s="21"/>
      <c r="AN4540" s="21"/>
      <c r="AO4540" s="21"/>
      <c r="AP4540" s="20"/>
      <c r="AQ4540" s="22"/>
      <c r="AR4540" s="20"/>
      <c r="AS4540" s="20"/>
      <c r="AT4540" s="20"/>
      <c r="AU4540" s="20"/>
      <c r="AV4540" s="20"/>
      <c r="AW4540" s="20"/>
      <c r="AX4540" s="221">
        <v>126996</v>
      </c>
      <c r="AY4540" s="6">
        <v>5</v>
      </c>
      <c r="AZ4540" s="6">
        <v>240</v>
      </c>
      <c r="BA4540" s="87" t="s">
        <v>2790</v>
      </c>
      <c r="BB4540" s="39" t="s">
        <v>2733</v>
      </c>
      <c r="BC4540" s="84" t="s">
        <v>2710</v>
      </c>
      <c r="BD4540" s="38" t="s">
        <v>2791</v>
      </c>
      <c r="BE4540" s="39" t="s">
        <v>2808</v>
      </c>
      <c r="BL4540" s="42" t="s">
        <v>2844</v>
      </c>
      <c r="BM4540" s="43" t="s">
        <v>2688</v>
      </c>
      <c r="BO4540" s="111">
        <v>65008</v>
      </c>
      <c r="BP4540" s="19" t="s">
        <v>1124</v>
      </c>
    </row>
    <row r="4541" spans="1:68" ht="14.4" customHeight="1" x14ac:dyDescent="0.3">
      <c r="A4541" s="116">
        <v>4539</v>
      </c>
      <c r="H4541" t="s">
        <v>3103</v>
      </c>
      <c r="I4541" s="244">
        <v>8</v>
      </c>
      <c r="J4541" s="244" t="s">
        <v>2583</v>
      </c>
      <c r="K4541" s="244">
        <v>5</v>
      </c>
      <c r="L4541" s="244" t="s">
        <v>2630</v>
      </c>
      <c r="M4541" s="244">
        <v>1</v>
      </c>
      <c r="N4541" s="244">
        <v>8</v>
      </c>
      <c r="O4541" s="244" t="s">
        <v>2630</v>
      </c>
      <c r="P4541" s="244">
        <v>1</v>
      </c>
      <c r="Q4541" s="244">
        <v>3</v>
      </c>
      <c r="R4541" s="6">
        <f t="shared" si="647"/>
        <v>6</v>
      </c>
      <c r="S4541" s="6">
        <f t="shared" si="648"/>
        <v>1</v>
      </c>
      <c r="T4541" s="7">
        <f t="shared" si="649"/>
        <v>126464</v>
      </c>
      <c r="U4541" s="121" t="str">
        <f t="shared" si="650"/>
        <v>1EE00</v>
      </c>
      <c r="V4541" s="10">
        <f t="shared" si="651"/>
        <v>238</v>
      </c>
      <c r="W4541" s="10">
        <f t="shared" si="652"/>
        <v>1</v>
      </c>
      <c r="X4541" s="11">
        <f t="shared" si="653"/>
        <v>8</v>
      </c>
      <c r="Y4541" s="11">
        <f t="shared" si="654"/>
        <v>1</v>
      </c>
      <c r="Z4541" s="12" t="str">
        <f t="shared" si="655"/>
        <v>PGN List - Transmit/Receive PGN's group function</v>
      </c>
      <c r="AI4541" s="111"/>
      <c r="AJ4541" s="19"/>
      <c r="AK4541" s="19"/>
      <c r="AQ4541" s="37"/>
      <c r="AR4541" s="34"/>
      <c r="AS4541" s="34"/>
      <c r="AT4541" s="34"/>
      <c r="AU4541" s="34"/>
      <c r="AV4541" s="34"/>
      <c r="AW4541" s="34"/>
      <c r="AX4541" s="222">
        <v>126464</v>
      </c>
      <c r="AY4541" s="6">
        <v>8</v>
      </c>
      <c r="AZ4541" s="6">
        <v>1</v>
      </c>
      <c r="BA4541" s="87" t="s">
        <v>2941</v>
      </c>
      <c r="BB4541" s="39" t="s">
        <v>2415</v>
      </c>
      <c r="BC4541" s="84" t="s">
        <v>2710</v>
      </c>
      <c r="BL4541" s="42" t="s">
        <v>2695</v>
      </c>
      <c r="BM4541" s="43" t="s">
        <v>2821</v>
      </c>
      <c r="BO4541" s="111">
        <v>65117</v>
      </c>
      <c r="BP4541" s="19" t="s">
        <v>1233</v>
      </c>
    </row>
    <row r="4542" spans="1:68" ht="14.4" customHeight="1" x14ac:dyDescent="0.3">
      <c r="A4542" s="116">
        <v>4540</v>
      </c>
      <c r="H4542" t="s">
        <v>2662</v>
      </c>
      <c r="I4542" s="244">
        <v>8</v>
      </c>
      <c r="J4542" s="244" t="s">
        <v>2558</v>
      </c>
      <c r="K4542" s="244">
        <v>20</v>
      </c>
      <c r="L4542" s="244">
        <v>49</v>
      </c>
      <c r="M4542" s="244" t="s">
        <v>2496</v>
      </c>
      <c r="N4542" s="244">
        <v>34</v>
      </c>
      <c r="O4542" s="244" t="s">
        <v>2474</v>
      </c>
      <c r="P4542" s="244" t="s">
        <v>2474</v>
      </c>
      <c r="Q4542" s="244" t="s">
        <v>2474</v>
      </c>
      <c r="R4542" s="6">
        <f t="shared" si="647"/>
        <v>6</v>
      </c>
      <c r="S4542" s="6">
        <f t="shared" si="648"/>
        <v>1</v>
      </c>
      <c r="T4542" s="7">
        <f t="shared" si="649"/>
        <v>126996</v>
      </c>
      <c r="U4542" s="121" t="str">
        <f t="shared" si="650"/>
        <v>1F014</v>
      </c>
      <c r="V4542" s="10">
        <f t="shared" si="651"/>
        <v>240</v>
      </c>
      <c r="W4542" s="10">
        <f t="shared" si="652"/>
        <v>20</v>
      </c>
      <c r="X4542" s="11">
        <f t="shared" si="653"/>
        <v>5</v>
      </c>
      <c r="Y4542" s="11">
        <f t="shared" si="654"/>
        <v>240</v>
      </c>
      <c r="Z4542" s="12" t="str">
        <f t="shared" si="655"/>
        <v>Product Information</v>
      </c>
      <c r="AI4542" s="111"/>
      <c r="AJ4542" s="19"/>
      <c r="AK4542" s="19"/>
      <c r="AL4542" s="21"/>
      <c r="AM4542" s="21"/>
      <c r="AN4542" s="21"/>
      <c r="AO4542" s="21"/>
      <c r="AP4542" s="20"/>
      <c r="AQ4542" s="22"/>
      <c r="AR4542" s="20"/>
      <c r="AS4542" s="20"/>
      <c r="AT4542" s="20"/>
      <c r="AU4542" s="20"/>
      <c r="AV4542" s="20"/>
      <c r="AW4542" s="20"/>
      <c r="AX4542" s="221">
        <v>126996</v>
      </c>
      <c r="AY4542" s="6">
        <v>5</v>
      </c>
      <c r="AZ4542" s="6">
        <v>240</v>
      </c>
      <c r="BA4542" s="87" t="s">
        <v>2792</v>
      </c>
      <c r="BB4542" s="39" t="s">
        <v>2735</v>
      </c>
      <c r="BC4542" s="84" t="s">
        <v>2710</v>
      </c>
      <c r="BD4542" s="38" t="s">
        <v>2791</v>
      </c>
      <c r="BE4542" s="39" t="s">
        <v>2845</v>
      </c>
      <c r="BL4542" s="42" t="s">
        <v>2844</v>
      </c>
      <c r="BM4542" s="43" t="s">
        <v>2688</v>
      </c>
      <c r="BO4542" s="111">
        <v>65125</v>
      </c>
      <c r="BP4542" s="19" t="s">
        <v>1241</v>
      </c>
    </row>
    <row r="4543" spans="1:68" ht="14.4" customHeight="1" x14ac:dyDescent="0.3">
      <c r="A4543" s="116">
        <v>4541</v>
      </c>
      <c r="H4543" t="s">
        <v>3103</v>
      </c>
      <c r="I4543" s="244">
        <v>8</v>
      </c>
      <c r="J4543" s="244" t="s">
        <v>2584</v>
      </c>
      <c r="K4543" s="244" t="s">
        <v>2632</v>
      </c>
      <c r="L4543" s="244">
        <v>1</v>
      </c>
      <c r="M4543" s="244" t="s">
        <v>2481</v>
      </c>
      <c r="N4543" s="244" t="s">
        <v>2632</v>
      </c>
      <c r="O4543" s="244">
        <v>1</v>
      </c>
      <c r="P4543" s="244">
        <v>2</v>
      </c>
      <c r="Q4543" s="244" t="s">
        <v>2673</v>
      </c>
      <c r="R4543" s="6">
        <f t="shared" si="647"/>
        <v>6</v>
      </c>
      <c r="S4543" s="6">
        <f t="shared" si="648"/>
        <v>1</v>
      </c>
      <c r="T4543" s="7">
        <f t="shared" si="649"/>
        <v>126464</v>
      </c>
      <c r="U4543" s="121" t="str">
        <f t="shared" si="650"/>
        <v>1EE00</v>
      </c>
      <c r="V4543" s="10">
        <f t="shared" si="651"/>
        <v>238</v>
      </c>
      <c r="W4543" s="10">
        <f t="shared" si="652"/>
        <v>1</v>
      </c>
      <c r="X4543" s="11">
        <f t="shared" si="653"/>
        <v>8</v>
      </c>
      <c r="Y4543" s="11">
        <f t="shared" si="654"/>
        <v>1</v>
      </c>
      <c r="Z4543" s="12" t="str">
        <f t="shared" si="655"/>
        <v>PGN List - Transmit/Receive PGN's group function</v>
      </c>
      <c r="AI4543" s="111"/>
      <c r="AJ4543" s="19"/>
      <c r="AK4543" s="19"/>
      <c r="AQ4543" s="37"/>
      <c r="AR4543" s="34"/>
      <c r="AS4543" s="34"/>
      <c r="AT4543" s="34"/>
      <c r="AU4543" s="34"/>
      <c r="AV4543" s="34"/>
      <c r="AW4543" s="34"/>
      <c r="AX4543" s="222">
        <v>126464</v>
      </c>
      <c r="AY4543" s="6">
        <v>8</v>
      </c>
      <c r="AZ4543" s="6">
        <v>1</v>
      </c>
      <c r="BA4543" s="87" t="s">
        <v>2930</v>
      </c>
      <c r="BB4543" s="39" t="s">
        <v>2414</v>
      </c>
      <c r="BC4543" s="84" t="s">
        <v>2710</v>
      </c>
      <c r="BG4543" s="58" t="s">
        <v>2932</v>
      </c>
      <c r="BH4543" s="24" t="s">
        <v>2373</v>
      </c>
      <c r="BI4543" s="6" t="s">
        <v>4</v>
      </c>
      <c r="BL4543" s="42" t="s">
        <v>2695</v>
      </c>
      <c r="BM4543" s="43" t="s">
        <v>2821</v>
      </c>
      <c r="BO4543" s="111">
        <v>65259</v>
      </c>
      <c r="BP4543" s="19" t="s">
        <v>1374</v>
      </c>
    </row>
    <row r="4544" spans="1:68" ht="14.4" customHeight="1" x14ac:dyDescent="0.3">
      <c r="A4544" s="116">
        <v>4542</v>
      </c>
      <c r="H4544" t="s">
        <v>2662</v>
      </c>
      <c r="I4544" s="244">
        <v>8</v>
      </c>
      <c r="J4544" s="244" t="s">
        <v>2560</v>
      </c>
      <c r="K4544" s="244" t="s">
        <v>2474</v>
      </c>
      <c r="L4544" s="244" t="s">
        <v>2474</v>
      </c>
      <c r="M4544" s="244" t="s">
        <v>2474</v>
      </c>
      <c r="N4544" s="244" t="s">
        <v>2474</v>
      </c>
      <c r="O4544" s="244" t="s">
        <v>2474</v>
      </c>
      <c r="P4544" s="244" t="s">
        <v>2474</v>
      </c>
      <c r="Q4544" s="244" t="s">
        <v>2474</v>
      </c>
      <c r="R4544" s="6">
        <f t="shared" si="647"/>
        <v>6</v>
      </c>
      <c r="S4544" s="6">
        <f t="shared" si="648"/>
        <v>1</v>
      </c>
      <c r="T4544" s="7">
        <f t="shared" si="649"/>
        <v>126996</v>
      </c>
      <c r="U4544" s="121" t="str">
        <f t="shared" si="650"/>
        <v>1F014</v>
      </c>
      <c r="V4544" s="10">
        <f t="shared" si="651"/>
        <v>240</v>
      </c>
      <c r="W4544" s="10">
        <f t="shared" si="652"/>
        <v>20</v>
      </c>
      <c r="X4544" s="11">
        <f t="shared" si="653"/>
        <v>5</v>
      </c>
      <c r="Y4544" s="11">
        <f t="shared" si="654"/>
        <v>240</v>
      </c>
      <c r="Z4544" s="12" t="str">
        <f t="shared" si="655"/>
        <v>Product Information</v>
      </c>
      <c r="AI4544" s="111"/>
      <c r="AJ4544" s="19"/>
      <c r="AK4544" s="19"/>
      <c r="AL4544" s="21"/>
      <c r="AM4544" s="21"/>
      <c r="AN4544" s="21"/>
      <c r="AO4544" s="21"/>
      <c r="AP4544" s="20"/>
      <c r="AQ4544" s="22"/>
      <c r="AR4544" s="20"/>
      <c r="AS4544" s="20"/>
      <c r="AT4544" s="20"/>
      <c r="AU4544" s="20"/>
      <c r="AV4544" s="20"/>
      <c r="AW4544" s="20"/>
      <c r="AX4544" s="221">
        <v>126996</v>
      </c>
      <c r="AY4544" s="6">
        <v>5</v>
      </c>
      <c r="AZ4544" s="6">
        <v>240</v>
      </c>
      <c r="BA4544" s="87" t="s">
        <v>2793</v>
      </c>
      <c r="BB4544" s="39" t="s">
        <v>2737</v>
      </c>
      <c r="BC4544" s="84" t="s">
        <v>2710</v>
      </c>
      <c r="BL4544" s="42" t="s">
        <v>2844</v>
      </c>
      <c r="BM4544" s="43" t="s">
        <v>2688</v>
      </c>
      <c r="BO4544" s="111">
        <v>65339</v>
      </c>
      <c r="BP4544" s="19" t="s">
        <v>1396</v>
      </c>
    </row>
    <row r="4545" spans="1:68" ht="14.4" customHeight="1" x14ac:dyDescent="0.3">
      <c r="A4545" s="116">
        <v>4543</v>
      </c>
      <c r="H4545" t="s">
        <v>3103</v>
      </c>
      <c r="I4545" s="244">
        <v>8</v>
      </c>
      <c r="J4545" s="244" t="s">
        <v>2577</v>
      </c>
      <c r="K4545" s="244">
        <v>1</v>
      </c>
      <c r="L4545" s="244">
        <v>5</v>
      </c>
      <c r="M4545" s="244" t="s">
        <v>2673</v>
      </c>
      <c r="N4545" s="244">
        <v>1</v>
      </c>
      <c r="O4545" s="244" t="s">
        <v>2474</v>
      </c>
      <c r="P4545" s="244" t="s">
        <v>2474</v>
      </c>
      <c r="Q4545" s="244" t="s">
        <v>2474</v>
      </c>
      <c r="R4545" s="6">
        <f t="shared" si="647"/>
        <v>6</v>
      </c>
      <c r="S4545" s="6">
        <f t="shared" si="648"/>
        <v>1</v>
      </c>
      <c r="T4545" s="7">
        <f t="shared" si="649"/>
        <v>126464</v>
      </c>
      <c r="U4545" s="121" t="str">
        <f t="shared" si="650"/>
        <v>1EE00</v>
      </c>
      <c r="V4545" s="10">
        <f t="shared" si="651"/>
        <v>238</v>
      </c>
      <c r="W4545" s="10">
        <f t="shared" si="652"/>
        <v>1</v>
      </c>
      <c r="X4545" s="11">
        <f t="shared" si="653"/>
        <v>8</v>
      </c>
      <c r="Y4545" s="11">
        <f t="shared" si="654"/>
        <v>1</v>
      </c>
      <c r="Z4545" s="12" t="str">
        <f t="shared" si="655"/>
        <v>PGN List - Transmit/Receive PGN's group function</v>
      </c>
      <c r="AI4545" s="111"/>
      <c r="AJ4545" s="19"/>
      <c r="AK4545" s="19"/>
      <c r="AQ4545" s="37"/>
      <c r="AR4545" s="34"/>
      <c r="AS4545" s="34"/>
      <c r="AT4545" s="34"/>
      <c r="AU4545" s="34"/>
      <c r="AV4545" s="34"/>
      <c r="AW4545" s="34"/>
      <c r="AX4545" s="222">
        <v>126464</v>
      </c>
      <c r="AY4545" s="6">
        <v>8</v>
      </c>
      <c r="AZ4545" s="6">
        <v>1</v>
      </c>
      <c r="BA4545" s="87" t="s">
        <v>2942</v>
      </c>
      <c r="BB4545" s="39" t="s">
        <v>2416</v>
      </c>
      <c r="BC4545" s="84" t="s">
        <v>2710</v>
      </c>
      <c r="BL4545" s="42" t="s">
        <v>2695</v>
      </c>
      <c r="BM4545" s="43" t="s">
        <v>2821</v>
      </c>
      <c r="BO4545" s="111">
        <v>65362</v>
      </c>
      <c r="BP4545" s="19" t="s">
        <v>1396</v>
      </c>
    </row>
    <row r="4546" spans="1:68" ht="14.4" customHeight="1" x14ac:dyDescent="0.3">
      <c r="A4546" s="116">
        <v>4544</v>
      </c>
      <c r="H4546" t="s">
        <v>2662</v>
      </c>
      <c r="I4546" s="244">
        <v>8</v>
      </c>
      <c r="J4546" s="244" t="s">
        <v>2561</v>
      </c>
      <c r="K4546" s="244" t="s">
        <v>2474</v>
      </c>
      <c r="L4546" s="244" t="s">
        <v>2474</v>
      </c>
      <c r="M4546" s="244" t="s">
        <v>2474</v>
      </c>
      <c r="N4546" s="244">
        <v>33</v>
      </c>
      <c r="O4546" s="244">
        <v>42</v>
      </c>
      <c r="P4546" s="244">
        <v>30</v>
      </c>
      <c r="Q4546" s="244">
        <v>30</v>
      </c>
      <c r="R4546" s="6">
        <f t="shared" si="647"/>
        <v>6</v>
      </c>
      <c r="S4546" s="6">
        <f t="shared" si="648"/>
        <v>1</v>
      </c>
      <c r="T4546" s="7">
        <f t="shared" si="649"/>
        <v>126996</v>
      </c>
      <c r="U4546" s="121" t="str">
        <f t="shared" si="650"/>
        <v>1F014</v>
      </c>
      <c r="V4546" s="10">
        <f t="shared" si="651"/>
        <v>240</v>
      </c>
      <c r="W4546" s="10">
        <f t="shared" si="652"/>
        <v>20</v>
      </c>
      <c r="X4546" s="11">
        <f t="shared" si="653"/>
        <v>5</v>
      </c>
      <c r="Y4546" s="11">
        <f t="shared" si="654"/>
        <v>240</v>
      </c>
      <c r="Z4546" s="12" t="str">
        <f t="shared" si="655"/>
        <v>Product Information</v>
      </c>
      <c r="AI4546" s="111"/>
      <c r="AJ4546" s="19"/>
      <c r="AK4546" s="19"/>
      <c r="AL4546" s="21"/>
      <c r="AM4546" s="21"/>
      <c r="AN4546" s="21"/>
      <c r="AO4546" s="21"/>
      <c r="AP4546" s="20"/>
      <c r="AQ4546" s="22"/>
      <c r="AR4546" s="20"/>
      <c r="AS4546" s="20"/>
      <c r="AT4546" s="20"/>
      <c r="AU4546" s="20"/>
      <c r="AV4546" s="20"/>
      <c r="AW4546" s="20"/>
      <c r="AX4546" s="221">
        <v>126996</v>
      </c>
      <c r="AY4546" s="6">
        <v>5</v>
      </c>
      <c r="AZ4546" s="6">
        <v>240</v>
      </c>
      <c r="BA4546" s="87" t="s">
        <v>2794</v>
      </c>
      <c r="BB4546" s="39" t="s">
        <v>2739</v>
      </c>
      <c r="BC4546" s="84" t="s">
        <v>2710</v>
      </c>
      <c r="BL4546" s="42" t="s">
        <v>2844</v>
      </c>
      <c r="BM4546" s="43" t="s">
        <v>2688</v>
      </c>
      <c r="BO4546" s="111">
        <v>65497</v>
      </c>
      <c r="BP4546" s="19" t="s">
        <v>1396</v>
      </c>
    </row>
    <row r="4547" spans="1:68" ht="14.4" customHeight="1" x14ac:dyDescent="0.3">
      <c r="A4547" s="116">
        <v>4545</v>
      </c>
      <c r="H4547" t="s">
        <v>3103</v>
      </c>
      <c r="I4547" s="244">
        <v>8</v>
      </c>
      <c r="J4547" s="244" t="s">
        <v>2500</v>
      </c>
      <c r="K4547" s="244" t="s">
        <v>2484</v>
      </c>
      <c r="L4547" s="244">
        <v>0</v>
      </c>
      <c r="M4547" s="244">
        <v>0</v>
      </c>
      <c r="N4547" s="244" t="s">
        <v>2635</v>
      </c>
      <c r="O4547" s="244">
        <v>0</v>
      </c>
      <c r="P4547" s="244">
        <v>0</v>
      </c>
      <c r="Q4547" s="244" t="s">
        <v>2548</v>
      </c>
      <c r="R4547" s="6">
        <f t="shared" si="647"/>
        <v>6</v>
      </c>
      <c r="S4547" s="6">
        <f t="shared" si="648"/>
        <v>1</v>
      </c>
      <c r="T4547" s="7">
        <f t="shared" si="649"/>
        <v>126464</v>
      </c>
      <c r="U4547" s="121" t="str">
        <f t="shared" si="650"/>
        <v>1EE00</v>
      </c>
      <c r="V4547" s="10">
        <f t="shared" si="651"/>
        <v>238</v>
      </c>
      <c r="W4547" s="10">
        <f t="shared" si="652"/>
        <v>1</v>
      </c>
      <c r="X4547" s="11">
        <f t="shared" si="653"/>
        <v>8</v>
      </c>
      <c r="Y4547" s="11">
        <f t="shared" si="654"/>
        <v>1</v>
      </c>
      <c r="Z4547" s="12" t="str">
        <f t="shared" si="655"/>
        <v>PGN List - Transmit/Receive PGN's group function</v>
      </c>
      <c r="AI4547" s="111"/>
      <c r="AJ4547" s="19"/>
      <c r="AK4547" s="19"/>
      <c r="AQ4547" s="37"/>
      <c r="AR4547" s="34"/>
      <c r="AS4547" s="34"/>
      <c r="AT4547" s="34"/>
      <c r="AU4547" s="34"/>
      <c r="AV4547" s="34"/>
      <c r="AW4547" s="34"/>
      <c r="AX4547" s="222">
        <v>126464</v>
      </c>
      <c r="AY4547" s="6">
        <v>8</v>
      </c>
      <c r="AZ4547" s="6">
        <v>1</v>
      </c>
      <c r="BA4547" s="87" t="s">
        <v>2925</v>
      </c>
      <c r="BB4547" s="39" t="s">
        <v>2709</v>
      </c>
      <c r="BC4547" s="84" t="s">
        <v>2710</v>
      </c>
      <c r="BL4547" s="42" t="s">
        <v>2695</v>
      </c>
      <c r="BM4547" s="43" t="s">
        <v>2821</v>
      </c>
      <c r="BO4547" s="111">
        <v>65505</v>
      </c>
      <c r="BP4547" s="19" t="s">
        <v>1396</v>
      </c>
    </row>
    <row r="4548" spans="1:68" ht="14.4" customHeight="1" x14ac:dyDescent="0.3">
      <c r="A4548" s="116">
        <v>4546</v>
      </c>
      <c r="H4548" t="s">
        <v>2662</v>
      </c>
      <c r="I4548" s="244">
        <v>8</v>
      </c>
      <c r="J4548" s="244" t="s">
        <v>2562</v>
      </c>
      <c r="K4548" s="244">
        <v>31</v>
      </c>
      <c r="L4548" s="244">
        <v>35</v>
      </c>
      <c r="M4548" s="244">
        <v>34</v>
      </c>
      <c r="N4548" s="244">
        <v>39</v>
      </c>
      <c r="O4548" s="244" t="s">
        <v>2474</v>
      </c>
      <c r="P4548" s="244" t="s">
        <v>2474</v>
      </c>
      <c r="Q4548" s="244" t="s">
        <v>2474</v>
      </c>
      <c r="R4548" s="6">
        <f t="shared" si="647"/>
        <v>6</v>
      </c>
      <c r="S4548" s="6">
        <f t="shared" si="648"/>
        <v>1</v>
      </c>
      <c r="T4548" s="7">
        <f t="shared" si="649"/>
        <v>126996</v>
      </c>
      <c r="U4548" s="121" t="str">
        <f t="shared" si="650"/>
        <v>1F014</v>
      </c>
      <c r="V4548" s="10">
        <f t="shared" si="651"/>
        <v>240</v>
      </c>
      <c r="W4548" s="10">
        <f t="shared" si="652"/>
        <v>20</v>
      </c>
      <c r="X4548" s="11">
        <f t="shared" si="653"/>
        <v>5</v>
      </c>
      <c r="Y4548" s="11">
        <f t="shared" si="654"/>
        <v>240</v>
      </c>
      <c r="Z4548" s="12" t="str">
        <f t="shared" si="655"/>
        <v>Product Information</v>
      </c>
      <c r="AI4548" s="111"/>
      <c r="AJ4548" s="19"/>
      <c r="AK4548" s="19"/>
      <c r="AL4548" s="21"/>
      <c r="AM4548" s="21"/>
      <c r="AN4548" s="21"/>
      <c r="AO4548" s="21"/>
      <c r="AP4548" s="20"/>
      <c r="AQ4548" s="22"/>
      <c r="AR4548" s="20"/>
      <c r="AS4548" s="20"/>
      <c r="AT4548" s="20"/>
      <c r="AU4548" s="20"/>
      <c r="AV4548" s="20"/>
      <c r="AW4548" s="20"/>
      <c r="AX4548" s="221">
        <v>126996</v>
      </c>
      <c r="AY4548" s="6">
        <v>5</v>
      </c>
      <c r="AZ4548" s="6">
        <v>240</v>
      </c>
      <c r="BA4548" s="87" t="s">
        <v>2795</v>
      </c>
      <c r="BB4548" s="39" t="s">
        <v>2741</v>
      </c>
      <c r="BC4548" s="84" t="s">
        <v>2710</v>
      </c>
      <c r="BL4548" s="42" t="s">
        <v>2844</v>
      </c>
      <c r="BM4548" s="43" t="s">
        <v>2688</v>
      </c>
      <c r="BO4548" s="111">
        <v>65506</v>
      </c>
      <c r="BP4548" s="19" t="s">
        <v>1396</v>
      </c>
    </row>
    <row r="4549" spans="1:68" ht="14.4" customHeight="1" x14ac:dyDescent="0.3">
      <c r="A4549" s="116">
        <v>4547</v>
      </c>
      <c r="H4549" t="s">
        <v>3103</v>
      </c>
      <c r="I4549" s="244">
        <v>8</v>
      </c>
      <c r="J4549" s="244" t="s">
        <v>2502</v>
      </c>
      <c r="K4549" s="244">
        <v>0</v>
      </c>
      <c r="L4549" s="244">
        <v>0</v>
      </c>
      <c r="M4549" s="244" t="s">
        <v>2553</v>
      </c>
      <c r="N4549" s="244">
        <v>1</v>
      </c>
      <c r="O4549" s="244">
        <v>0</v>
      </c>
      <c r="P4549" s="244" t="s">
        <v>2548</v>
      </c>
      <c r="Q4549" s="244">
        <v>1</v>
      </c>
      <c r="R4549" s="6">
        <f t="shared" si="647"/>
        <v>6</v>
      </c>
      <c r="S4549" s="6">
        <f t="shared" si="648"/>
        <v>1</v>
      </c>
      <c r="T4549" s="7">
        <f t="shared" si="649"/>
        <v>126464</v>
      </c>
      <c r="U4549" s="121" t="str">
        <f t="shared" si="650"/>
        <v>1EE00</v>
      </c>
      <c r="V4549" s="10">
        <f t="shared" si="651"/>
        <v>238</v>
      </c>
      <c r="W4549" s="10">
        <f t="shared" si="652"/>
        <v>1</v>
      </c>
      <c r="X4549" s="11">
        <f t="shared" si="653"/>
        <v>8</v>
      </c>
      <c r="Y4549" s="11">
        <f t="shared" si="654"/>
        <v>1</v>
      </c>
      <c r="Z4549" s="12" t="str">
        <f t="shared" si="655"/>
        <v>PGN List - Transmit/Receive PGN's group function</v>
      </c>
      <c r="AI4549" s="111"/>
      <c r="AJ4549" s="19"/>
      <c r="AK4549" s="19"/>
      <c r="AQ4549" s="37"/>
      <c r="AR4549" s="34"/>
      <c r="AS4549" s="34"/>
      <c r="AT4549" s="34"/>
      <c r="AU4549" s="34"/>
      <c r="AV4549" s="34"/>
      <c r="AW4549" s="34"/>
      <c r="AX4549" s="222">
        <v>126464</v>
      </c>
      <c r="AY4549" s="6">
        <v>8</v>
      </c>
      <c r="AZ4549" s="6">
        <v>1</v>
      </c>
      <c r="BA4549" s="87" t="s">
        <v>2926</v>
      </c>
      <c r="BB4549" s="39" t="s">
        <v>2352</v>
      </c>
      <c r="BC4549" s="84" t="s">
        <v>2710</v>
      </c>
      <c r="BL4549" s="42" t="s">
        <v>2695</v>
      </c>
      <c r="BM4549" s="43" t="s">
        <v>2821</v>
      </c>
      <c r="BO4549" s="111">
        <v>129029</v>
      </c>
      <c r="BP4549" s="19" t="s">
        <v>1450</v>
      </c>
    </row>
    <row r="4550" spans="1:68" ht="14.4" customHeight="1" x14ac:dyDescent="0.3">
      <c r="A4550" s="116">
        <v>4548</v>
      </c>
      <c r="H4550" t="s">
        <v>2662</v>
      </c>
      <c r="I4550" s="244">
        <v>8</v>
      </c>
      <c r="J4550" s="244" t="s">
        <v>2633</v>
      </c>
      <c r="K4550" s="244" t="s">
        <v>2474</v>
      </c>
      <c r="L4550" s="244" t="s">
        <v>2474</v>
      </c>
      <c r="M4550" s="244" t="s">
        <v>2474</v>
      </c>
      <c r="N4550" s="244" t="s">
        <v>2474</v>
      </c>
      <c r="O4550" s="244" t="s">
        <v>2474</v>
      </c>
      <c r="P4550" s="244" t="s">
        <v>2474</v>
      </c>
      <c r="Q4550" s="244" t="s">
        <v>2474</v>
      </c>
      <c r="R4550" s="6">
        <f t="shared" si="647"/>
        <v>6</v>
      </c>
      <c r="S4550" s="6">
        <f t="shared" si="648"/>
        <v>1</v>
      </c>
      <c r="T4550" s="7">
        <f t="shared" si="649"/>
        <v>126996</v>
      </c>
      <c r="U4550" s="121" t="str">
        <f t="shared" si="650"/>
        <v>1F014</v>
      </c>
      <c r="V4550" s="10">
        <f t="shared" si="651"/>
        <v>240</v>
      </c>
      <c r="W4550" s="10">
        <f t="shared" si="652"/>
        <v>20</v>
      </c>
      <c r="X4550" s="11">
        <f t="shared" si="653"/>
        <v>5</v>
      </c>
      <c r="Y4550" s="11">
        <f t="shared" si="654"/>
        <v>240</v>
      </c>
      <c r="Z4550" s="12" t="str">
        <f t="shared" si="655"/>
        <v>Product Information</v>
      </c>
      <c r="AI4550" s="111"/>
      <c r="AJ4550" s="19"/>
      <c r="AK4550" s="19"/>
      <c r="AL4550" s="21"/>
      <c r="AM4550" s="21"/>
      <c r="AN4550" s="21"/>
      <c r="AO4550" s="21"/>
      <c r="AP4550" s="20"/>
      <c r="AQ4550" s="22"/>
      <c r="AR4550" s="20"/>
      <c r="AS4550" s="20"/>
      <c r="AT4550" s="20"/>
      <c r="AU4550" s="20"/>
      <c r="AV4550" s="20"/>
      <c r="AW4550" s="20"/>
      <c r="AX4550" s="221">
        <v>126996</v>
      </c>
      <c r="AY4550" s="6">
        <v>5</v>
      </c>
      <c r="AZ4550" s="6">
        <v>240</v>
      </c>
      <c r="BA4550" s="87" t="s">
        <v>2796</v>
      </c>
      <c r="BB4550" s="39" t="s">
        <v>2743</v>
      </c>
      <c r="BC4550" s="84" t="s">
        <v>2710</v>
      </c>
      <c r="BL4550" s="42" t="s">
        <v>2844</v>
      </c>
      <c r="BM4550" s="43" t="s">
        <v>2688</v>
      </c>
      <c r="BO4550" s="111">
        <v>130840</v>
      </c>
      <c r="BP4550" s="19" t="s">
        <v>1526</v>
      </c>
    </row>
    <row r="4551" spans="1:68" ht="14.4" customHeight="1" x14ac:dyDescent="0.3">
      <c r="A4551" s="116">
        <v>4549</v>
      </c>
      <c r="H4551" t="s">
        <v>3103</v>
      </c>
      <c r="I4551" s="244">
        <v>8</v>
      </c>
      <c r="J4551" s="244" t="s">
        <v>2504</v>
      </c>
      <c r="K4551" s="244">
        <v>14</v>
      </c>
      <c r="L4551" s="244" t="s">
        <v>2528</v>
      </c>
      <c r="M4551" s="244">
        <v>1</v>
      </c>
      <c r="N4551" s="244">
        <v>1</v>
      </c>
      <c r="O4551" s="244" t="s">
        <v>2673</v>
      </c>
      <c r="P4551" s="244">
        <v>1</v>
      </c>
      <c r="Q4551" s="244">
        <v>2</v>
      </c>
      <c r="R4551" s="6">
        <f t="shared" si="647"/>
        <v>6</v>
      </c>
      <c r="S4551" s="6">
        <f t="shared" si="648"/>
        <v>1</v>
      </c>
      <c r="T4551" s="7">
        <f t="shared" si="649"/>
        <v>126464</v>
      </c>
      <c r="U4551" s="121" t="str">
        <f t="shared" si="650"/>
        <v>1EE00</v>
      </c>
      <c r="V4551" s="10">
        <f t="shared" si="651"/>
        <v>238</v>
      </c>
      <c r="W4551" s="10">
        <f t="shared" si="652"/>
        <v>1</v>
      </c>
      <c r="X4551" s="11">
        <f t="shared" si="653"/>
        <v>8</v>
      </c>
      <c r="Y4551" s="11">
        <f t="shared" si="654"/>
        <v>1</v>
      </c>
      <c r="Z4551" s="12" t="str">
        <f t="shared" si="655"/>
        <v>PGN List - Transmit/Receive PGN's group function</v>
      </c>
      <c r="AI4551" s="111"/>
      <c r="AJ4551" s="19"/>
      <c r="AK4551" s="19"/>
      <c r="AQ4551" s="37"/>
      <c r="AR4551" s="34"/>
      <c r="AS4551" s="34"/>
      <c r="AT4551" s="34"/>
      <c r="AU4551" s="34"/>
      <c r="AV4551" s="34"/>
      <c r="AW4551" s="34"/>
      <c r="AX4551" s="222">
        <v>126464</v>
      </c>
      <c r="AY4551" s="6">
        <v>8</v>
      </c>
      <c r="AZ4551" s="6">
        <v>1</v>
      </c>
      <c r="BA4551" s="87" t="s">
        <v>2954</v>
      </c>
      <c r="BB4551" s="39" t="s">
        <v>2411</v>
      </c>
      <c r="BC4551" s="84" t="s">
        <v>2710</v>
      </c>
      <c r="BD4551" s="38" t="s">
        <v>2932</v>
      </c>
      <c r="BE4551" s="39" t="s">
        <v>2694</v>
      </c>
      <c r="BF4551" s="90" t="s">
        <v>4</v>
      </c>
      <c r="BL4551" s="42" t="s">
        <v>2695</v>
      </c>
      <c r="BM4551" s="43" t="s">
        <v>2821</v>
      </c>
      <c r="BO4551" s="111">
        <v>130846</v>
      </c>
      <c r="BP4551" s="19" t="s">
        <v>1526</v>
      </c>
    </row>
    <row r="4552" spans="1:68" ht="14.4" customHeight="1" x14ac:dyDescent="0.3">
      <c r="A4552" s="116">
        <v>4550</v>
      </c>
      <c r="H4552" t="s">
        <v>2662</v>
      </c>
      <c r="I4552" s="244">
        <v>8</v>
      </c>
      <c r="J4552" s="244" t="s">
        <v>2634</v>
      </c>
      <c r="K4552" s="244" t="s">
        <v>2474</v>
      </c>
      <c r="L4552" s="244" t="s">
        <v>2474</v>
      </c>
      <c r="M4552" s="244" t="s">
        <v>2474</v>
      </c>
      <c r="N4552" s="244" t="s">
        <v>2474</v>
      </c>
      <c r="O4552" s="244" t="s">
        <v>2474</v>
      </c>
      <c r="P4552" s="244" t="s">
        <v>2474</v>
      </c>
      <c r="Q4552" s="244" t="s">
        <v>2474</v>
      </c>
      <c r="R4552" s="6">
        <f t="shared" si="647"/>
        <v>6</v>
      </c>
      <c r="S4552" s="6">
        <f t="shared" si="648"/>
        <v>1</v>
      </c>
      <c r="T4552" s="7">
        <f t="shared" si="649"/>
        <v>126996</v>
      </c>
      <c r="U4552" s="121" t="str">
        <f t="shared" si="650"/>
        <v>1F014</v>
      </c>
      <c r="V4552" s="10">
        <f t="shared" si="651"/>
        <v>240</v>
      </c>
      <c r="W4552" s="10">
        <f t="shared" si="652"/>
        <v>20</v>
      </c>
      <c r="X4552" s="11">
        <f t="shared" si="653"/>
        <v>5</v>
      </c>
      <c r="Y4552" s="11">
        <f t="shared" si="654"/>
        <v>240</v>
      </c>
      <c r="Z4552" s="12" t="str">
        <f t="shared" si="655"/>
        <v>Product Information</v>
      </c>
      <c r="AI4552" s="111"/>
      <c r="AJ4552" s="19"/>
      <c r="AK4552" s="19"/>
      <c r="AL4552" s="21"/>
      <c r="AM4552" s="21"/>
      <c r="AN4552" s="21"/>
      <c r="AO4552" s="21"/>
      <c r="AP4552" s="20"/>
      <c r="AQ4552" s="22"/>
      <c r="AR4552" s="20"/>
      <c r="AS4552" s="20"/>
      <c r="AT4552" s="20"/>
      <c r="AU4552" s="20"/>
      <c r="AV4552" s="20"/>
      <c r="AW4552" s="20"/>
      <c r="AX4552" s="221">
        <v>126996</v>
      </c>
      <c r="AY4552" s="6">
        <v>5</v>
      </c>
      <c r="AZ4552" s="6">
        <v>240</v>
      </c>
      <c r="BA4552" s="87" t="s">
        <v>2797</v>
      </c>
      <c r="BB4552" s="39" t="s">
        <v>2745</v>
      </c>
      <c r="BC4552" s="84" t="s">
        <v>2710</v>
      </c>
      <c r="BL4552" s="42" t="s">
        <v>2844</v>
      </c>
      <c r="BM4552" s="43" t="s">
        <v>2688</v>
      </c>
      <c r="BO4552" s="111">
        <v>130988</v>
      </c>
      <c r="BP4552" s="19" t="s">
        <v>1526</v>
      </c>
    </row>
    <row r="4553" spans="1:68" ht="14.4" customHeight="1" x14ac:dyDescent="0.3">
      <c r="A4553" s="116">
        <v>4551</v>
      </c>
      <c r="H4553" t="s">
        <v>3103</v>
      </c>
      <c r="I4553" s="244">
        <v>8</v>
      </c>
      <c r="J4553" s="244" t="s">
        <v>2506</v>
      </c>
      <c r="K4553" s="244" t="s">
        <v>2673</v>
      </c>
      <c r="L4553" s="244">
        <v>1</v>
      </c>
      <c r="M4553" s="244">
        <v>9</v>
      </c>
      <c r="N4553" s="244" t="s">
        <v>2673</v>
      </c>
      <c r="O4553" s="244">
        <v>1</v>
      </c>
      <c r="P4553" s="244">
        <v>7</v>
      </c>
      <c r="Q4553" s="244" t="s">
        <v>2563</v>
      </c>
      <c r="R4553" s="6">
        <f t="shared" si="647"/>
        <v>6</v>
      </c>
      <c r="S4553" s="6">
        <f t="shared" si="648"/>
        <v>1</v>
      </c>
      <c r="T4553" s="7">
        <f t="shared" si="649"/>
        <v>126464</v>
      </c>
      <c r="U4553" s="121" t="str">
        <f t="shared" si="650"/>
        <v>1EE00</v>
      </c>
      <c r="V4553" s="10">
        <f t="shared" si="651"/>
        <v>238</v>
      </c>
      <c r="W4553" s="10">
        <f t="shared" si="652"/>
        <v>1</v>
      </c>
      <c r="X4553" s="11">
        <f t="shared" si="653"/>
        <v>8</v>
      </c>
      <c r="Y4553" s="11">
        <f t="shared" si="654"/>
        <v>1</v>
      </c>
      <c r="Z4553" s="12" t="str">
        <f t="shared" si="655"/>
        <v>PGN List - Transmit/Receive PGN's group function</v>
      </c>
      <c r="AI4553" s="111"/>
      <c r="AJ4553" s="19"/>
      <c r="AK4553" s="19"/>
      <c r="AQ4553" s="37"/>
      <c r="AR4553" s="34"/>
      <c r="AS4553" s="34"/>
      <c r="AT4553" s="34"/>
      <c r="AU4553" s="34"/>
      <c r="AV4553" s="34"/>
      <c r="AW4553" s="34"/>
      <c r="AX4553" s="222">
        <v>126464</v>
      </c>
      <c r="AY4553" s="6">
        <v>8</v>
      </c>
      <c r="AZ4553" s="6">
        <v>1</v>
      </c>
      <c r="BA4553" s="87" t="s">
        <v>2927</v>
      </c>
      <c r="BB4553" s="39" t="s">
        <v>2412</v>
      </c>
      <c r="BC4553" s="84" t="s">
        <v>2710</v>
      </c>
      <c r="BL4553" s="42" t="s">
        <v>2695</v>
      </c>
      <c r="BM4553" s="43" t="s">
        <v>2821</v>
      </c>
      <c r="BO4553" s="111">
        <v>131037</v>
      </c>
      <c r="BP4553" s="19" t="s">
        <v>1526</v>
      </c>
    </row>
    <row r="4554" spans="1:68" ht="14.4" customHeight="1" x14ac:dyDescent="0.3">
      <c r="A4554" s="116">
        <v>4552</v>
      </c>
      <c r="H4554" t="s">
        <v>2662</v>
      </c>
      <c r="I4554" s="244">
        <v>8</v>
      </c>
      <c r="J4554" s="244" t="s">
        <v>2564</v>
      </c>
      <c r="K4554" s="244" t="s">
        <v>2474</v>
      </c>
      <c r="L4554" s="244" t="s">
        <v>2474</v>
      </c>
      <c r="M4554" s="244" t="s">
        <v>2474</v>
      </c>
      <c r="N4554" s="244" t="s">
        <v>2474</v>
      </c>
      <c r="O4554" s="244" t="s">
        <v>2474</v>
      </c>
      <c r="P4554" s="244" t="s">
        <v>2474</v>
      </c>
      <c r="Q4554" s="244" t="s">
        <v>2474</v>
      </c>
      <c r="R4554" s="6">
        <f t="shared" si="647"/>
        <v>6</v>
      </c>
      <c r="S4554" s="6">
        <f t="shared" si="648"/>
        <v>1</v>
      </c>
      <c r="T4554" s="7">
        <f t="shared" si="649"/>
        <v>126996</v>
      </c>
      <c r="U4554" s="121" t="str">
        <f t="shared" si="650"/>
        <v>1F014</v>
      </c>
      <c r="V4554" s="10">
        <f t="shared" si="651"/>
        <v>240</v>
      </c>
      <c r="W4554" s="10">
        <f t="shared" si="652"/>
        <v>20</v>
      </c>
      <c r="X4554" s="11">
        <f t="shared" si="653"/>
        <v>5</v>
      </c>
      <c r="Y4554" s="11">
        <f t="shared" si="654"/>
        <v>240</v>
      </c>
      <c r="Z4554" s="12" t="str">
        <f t="shared" si="655"/>
        <v>Product Information</v>
      </c>
      <c r="AI4554" s="111"/>
      <c r="AJ4554" s="19"/>
      <c r="AK4554" s="19"/>
      <c r="AL4554" s="21"/>
      <c r="AM4554" s="21"/>
      <c r="AN4554" s="21"/>
      <c r="AO4554" s="21"/>
      <c r="AP4554" s="20"/>
      <c r="AQ4554" s="22"/>
      <c r="AR4554" s="20"/>
      <c r="AS4554" s="20"/>
      <c r="AT4554" s="20"/>
      <c r="AU4554" s="20"/>
      <c r="AV4554" s="20"/>
      <c r="AW4554" s="20"/>
      <c r="AX4554" s="221">
        <v>126996</v>
      </c>
      <c r="AY4554" s="6">
        <v>5</v>
      </c>
      <c r="AZ4554" s="6">
        <v>240</v>
      </c>
      <c r="BA4554" s="87" t="s">
        <v>2798</v>
      </c>
      <c r="BB4554" s="39" t="s">
        <v>2747</v>
      </c>
      <c r="BC4554" s="84" t="s">
        <v>2710</v>
      </c>
      <c r="BL4554" s="42" t="s">
        <v>2844</v>
      </c>
      <c r="BM4554" s="43" t="s">
        <v>2688</v>
      </c>
      <c r="BO4554" s="111">
        <v>131040</v>
      </c>
      <c r="BP4554" s="19" t="s">
        <v>1526</v>
      </c>
    </row>
    <row r="4555" spans="1:68" ht="14.4" customHeight="1" x14ac:dyDescent="0.3">
      <c r="A4555" s="116">
        <v>4553</v>
      </c>
      <c r="H4555" t="s">
        <v>3103</v>
      </c>
      <c r="I4555" s="244">
        <v>8</v>
      </c>
      <c r="J4555" s="244" t="s">
        <v>2507</v>
      </c>
      <c r="K4555" s="244">
        <v>1</v>
      </c>
      <c r="L4555" s="244">
        <v>10</v>
      </c>
      <c r="M4555" s="244" t="s">
        <v>2563</v>
      </c>
      <c r="N4555" s="244">
        <v>1</v>
      </c>
      <c r="O4555" s="244" t="s">
        <v>2474</v>
      </c>
      <c r="P4555" s="244" t="s">
        <v>2474</v>
      </c>
      <c r="Q4555" s="244" t="s">
        <v>2474</v>
      </c>
      <c r="R4555" s="6">
        <f t="shared" si="647"/>
        <v>6</v>
      </c>
      <c r="S4555" s="6">
        <f t="shared" si="648"/>
        <v>1</v>
      </c>
      <c r="T4555" s="7">
        <f t="shared" si="649"/>
        <v>126464</v>
      </c>
      <c r="U4555" s="121" t="str">
        <f t="shared" si="650"/>
        <v>1EE00</v>
      </c>
      <c r="V4555" s="10">
        <f t="shared" si="651"/>
        <v>238</v>
      </c>
      <c r="W4555" s="10">
        <f t="shared" si="652"/>
        <v>1</v>
      </c>
      <c r="X4555" s="11">
        <f t="shared" si="653"/>
        <v>8</v>
      </c>
      <c r="Y4555" s="11">
        <f t="shared" si="654"/>
        <v>1</v>
      </c>
      <c r="Z4555" s="12" t="str">
        <f t="shared" si="655"/>
        <v>PGN List - Transmit/Receive PGN's group function</v>
      </c>
      <c r="AI4555" s="111"/>
      <c r="AJ4555" s="19"/>
      <c r="AK4555" s="19"/>
      <c r="AQ4555" s="37"/>
      <c r="AR4555" s="34"/>
      <c r="AS4555" s="34"/>
      <c r="AT4555" s="34"/>
      <c r="AU4555" s="34"/>
      <c r="AV4555" s="34"/>
      <c r="AW4555" s="34"/>
      <c r="AX4555" s="222">
        <v>126464</v>
      </c>
      <c r="AY4555" s="6">
        <v>8</v>
      </c>
      <c r="AZ4555" s="6">
        <v>1</v>
      </c>
      <c r="BA4555" s="87" t="s">
        <v>2928</v>
      </c>
      <c r="BB4555" s="39" t="s">
        <v>2413</v>
      </c>
      <c r="BC4555" s="84" t="s">
        <v>2710</v>
      </c>
      <c r="BG4555" s="58" t="s">
        <v>2932</v>
      </c>
      <c r="BH4555" s="24" t="s">
        <v>3189</v>
      </c>
      <c r="BI4555" s="6" t="s">
        <v>4</v>
      </c>
      <c r="BL4555" s="42" t="s">
        <v>2695</v>
      </c>
      <c r="BM4555" s="43" t="s">
        <v>2821</v>
      </c>
      <c r="BO4555" s="111">
        <v>61886</v>
      </c>
      <c r="BP4555" s="19" t="s">
        <v>1660</v>
      </c>
    </row>
    <row r="4556" spans="1:68" ht="14.4" customHeight="1" x14ac:dyDescent="0.3">
      <c r="A4556" s="116">
        <v>4554</v>
      </c>
      <c r="H4556" t="s">
        <v>2620</v>
      </c>
      <c r="I4556" s="244">
        <v>8</v>
      </c>
      <c r="J4556" s="244">
        <v>0</v>
      </c>
      <c r="K4556" s="244" t="s">
        <v>2474</v>
      </c>
      <c r="L4556" s="244" t="s">
        <v>2474</v>
      </c>
      <c r="M4556" s="244" t="s">
        <v>2474</v>
      </c>
      <c r="N4556" s="244">
        <v>46</v>
      </c>
      <c r="O4556" s="244">
        <v>2</v>
      </c>
      <c r="P4556" s="244" t="s">
        <v>2474</v>
      </c>
      <c r="Q4556" s="244" t="s">
        <v>2474</v>
      </c>
      <c r="R4556" s="6">
        <f t="shared" si="647"/>
        <v>2</v>
      </c>
      <c r="S4556" s="6">
        <f t="shared" si="648"/>
        <v>1</v>
      </c>
      <c r="T4556" s="7">
        <f t="shared" si="649"/>
        <v>127245</v>
      </c>
      <c r="U4556" s="121" t="str">
        <f t="shared" si="650"/>
        <v>1F10D</v>
      </c>
      <c r="V4556" s="10">
        <f t="shared" si="651"/>
        <v>241</v>
      </c>
      <c r="W4556" s="10">
        <f t="shared" si="652"/>
        <v>13</v>
      </c>
      <c r="X4556" s="11">
        <f t="shared" si="653"/>
        <v>1</v>
      </c>
      <c r="Y4556" s="11">
        <f t="shared" si="654"/>
        <v>241</v>
      </c>
      <c r="Z4556" s="12" t="str">
        <f t="shared" si="655"/>
        <v>Rudder</v>
      </c>
      <c r="AI4556" s="111"/>
      <c r="AJ4556" s="19"/>
      <c r="AK4556" s="19"/>
      <c r="AL4556" s="21"/>
      <c r="AM4556" s="21"/>
      <c r="AN4556" s="21"/>
      <c r="AO4556" s="21"/>
      <c r="AP4556" s="20"/>
      <c r="AQ4556" s="22"/>
      <c r="AR4556" s="20"/>
      <c r="AS4556" s="20"/>
      <c r="AT4556" s="20"/>
      <c r="AU4556" s="20"/>
      <c r="AV4556" s="20"/>
      <c r="AW4556" s="20"/>
      <c r="AX4556" s="221">
        <v>127245</v>
      </c>
      <c r="AY4556" s="6">
        <v>1</v>
      </c>
      <c r="AZ4556" s="6">
        <v>241</v>
      </c>
      <c r="BA4556" s="87" t="s">
        <v>2696</v>
      </c>
      <c r="BB4556" s="39" t="s">
        <v>3003</v>
      </c>
      <c r="BC4556" s="84" t="s">
        <v>2691</v>
      </c>
      <c r="BL4556" s="42" t="s">
        <v>2698</v>
      </c>
      <c r="BM4556" s="43" t="s">
        <v>2688</v>
      </c>
      <c r="BO4556" s="111">
        <v>61896</v>
      </c>
      <c r="BP4556" s="19" t="s">
        <v>1670</v>
      </c>
    </row>
    <row r="4557" spans="1:68" ht="14.4" customHeight="1" x14ac:dyDescent="0.3">
      <c r="A4557" s="116">
        <v>4555</v>
      </c>
      <c r="H4557" t="s">
        <v>2662</v>
      </c>
      <c r="I4557" s="244">
        <v>8</v>
      </c>
      <c r="J4557" s="244" t="s">
        <v>2625</v>
      </c>
      <c r="K4557" s="244">
        <v>2</v>
      </c>
      <c r="L4557" s="244">
        <v>0</v>
      </c>
      <c r="M4557" s="244" t="s">
        <v>2474</v>
      </c>
      <c r="N4557" s="244" t="s">
        <v>2474</v>
      </c>
      <c r="O4557" s="244" t="s">
        <v>2474</v>
      </c>
      <c r="P4557" s="244" t="s">
        <v>2474</v>
      </c>
      <c r="Q4557" s="244" t="s">
        <v>2474</v>
      </c>
      <c r="R4557" s="6">
        <f t="shared" si="647"/>
        <v>6</v>
      </c>
      <c r="S4557" s="6">
        <f t="shared" si="648"/>
        <v>1</v>
      </c>
      <c r="T4557" s="7">
        <f t="shared" si="649"/>
        <v>126996</v>
      </c>
      <c r="U4557" s="121" t="str">
        <f t="shared" si="650"/>
        <v>1F014</v>
      </c>
      <c r="V4557" s="10">
        <f t="shared" si="651"/>
        <v>240</v>
      </c>
      <c r="W4557" s="10">
        <f t="shared" si="652"/>
        <v>20</v>
      </c>
      <c r="X4557" s="11">
        <f t="shared" si="653"/>
        <v>5</v>
      </c>
      <c r="Y4557" s="11">
        <f t="shared" si="654"/>
        <v>240</v>
      </c>
      <c r="Z4557" s="12" t="str">
        <f t="shared" si="655"/>
        <v>Product Information</v>
      </c>
      <c r="AI4557" s="111"/>
      <c r="AJ4557" s="19"/>
      <c r="AK4557" s="19"/>
      <c r="AQ4557" s="37"/>
      <c r="AR4557" s="34"/>
      <c r="AS4557" s="34"/>
      <c r="AT4557" s="34"/>
      <c r="AU4557" s="34"/>
      <c r="AV4557" s="34"/>
      <c r="AW4557" s="34"/>
      <c r="AX4557" s="222">
        <v>126996</v>
      </c>
      <c r="AY4557" s="6">
        <v>5</v>
      </c>
      <c r="AZ4557" s="6">
        <v>240</v>
      </c>
      <c r="BA4557" s="87" t="s">
        <v>2799</v>
      </c>
      <c r="BB4557" s="39" t="s">
        <v>2749</v>
      </c>
      <c r="BC4557" s="84" t="s">
        <v>2710</v>
      </c>
      <c r="BL4557" s="42" t="s">
        <v>2844</v>
      </c>
      <c r="BM4557" s="43" t="s">
        <v>2688</v>
      </c>
      <c r="BO4557" s="111">
        <v>61910</v>
      </c>
      <c r="BP4557" s="19" t="s">
        <v>1684</v>
      </c>
    </row>
    <row r="4558" spans="1:68" ht="14.4" customHeight="1" x14ac:dyDescent="0.3">
      <c r="A4558" s="116">
        <v>4556</v>
      </c>
      <c r="H4558" t="s">
        <v>2621</v>
      </c>
      <c r="I4558" s="244">
        <v>8</v>
      </c>
      <c r="J4558" s="244" t="s">
        <v>2672</v>
      </c>
      <c r="K4558" s="244" t="s">
        <v>2519</v>
      </c>
      <c r="L4558" s="244" t="s">
        <v>2506</v>
      </c>
      <c r="M4558" s="244">
        <v>0</v>
      </c>
      <c r="N4558" s="244">
        <v>0</v>
      </c>
      <c r="O4558" s="244" t="s">
        <v>2474</v>
      </c>
      <c r="P4558" s="244" t="s">
        <v>2483</v>
      </c>
      <c r="Q4558" s="244" t="s">
        <v>2520</v>
      </c>
      <c r="R4558" s="6">
        <f t="shared" si="647"/>
        <v>2</v>
      </c>
      <c r="S4558" s="6">
        <f t="shared" si="648"/>
        <v>1</v>
      </c>
      <c r="T4558" s="7">
        <f t="shared" si="649"/>
        <v>127250</v>
      </c>
      <c r="U4558" s="121" t="str">
        <f t="shared" si="650"/>
        <v>1F112</v>
      </c>
      <c r="V4558" s="10">
        <f t="shared" si="651"/>
        <v>241</v>
      </c>
      <c r="W4558" s="10">
        <f t="shared" si="652"/>
        <v>18</v>
      </c>
      <c r="X4558" s="11">
        <f t="shared" si="653"/>
        <v>1</v>
      </c>
      <c r="Y4558" s="11">
        <f t="shared" si="654"/>
        <v>241</v>
      </c>
      <c r="Z4558" s="12" t="str">
        <f t="shared" si="655"/>
        <v>Vessel Heading</v>
      </c>
      <c r="AI4558" s="111"/>
      <c r="AJ4558" s="19"/>
      <c r="AK4558" s="19"/>
      <c r="AL4558" s="21"/>
      <c r="AM4558" s="21"/>
      <c r="AN4558" s="21"/>
      <c r="AO4558" s="21"/>
      <c r="AP4558" s="20"/>
      <c r="AQ4558" s="22"/>
      <c r="AR4558" s="20"/>
      <c r="AS4558" s="20"/>
      <c r="AT4558" s="20"/>
      <c r="AU4558" s="20"/>
      <c r="AV4558" s="20"/>
      <c r="AW4558" s="20"/>
      <c r="AX4558" s="221">
        <v>127250</v>
      </c>
      <c r="AY4558" s="6">
        <v>1</v>
      </c>
      <c r="AZ4558" s="6">
        <v>241</v>
      </c>
      <c r="BA4558" s="87" t="s">
        <v>18</v>
      </c>
      <c r="BB4558" s="39" t="s">
        <v>2462</v>
      </c>
      <c r="BC4558" s="84" t="s">
        <v>2691</v>
      </c>
      <c r="BL4558" s="42" t="s">
        <v>2698</v>
      </c>
      <c r="BM4558" s="43" t="s">
        <v>2688</v>
      </c>
      <c r="BO4558" s="111">
        <v>62088</v>
      </c>
      <c r="BP4558" s="19" t="s">
        <v>1858</v>
      </c>
    </row>
    <row r="4559" spans="1:68" ht="14.4" customHeight="1" x14ac:dyDescent="0.3">
      <c r="A4559" s="116">
        <v>4557</v>
      </c>
      <c r="H4559" t="s">
        <v>2622</v>
      </c>
      <c r="I4559" s="244">
        <v>8</v>
      </c>
      <c r="J4559" s="244" t="s">
        <v>2672</v>
      </c>
      <c r="K4559" s="244">
        <v>0</v>
      </c>
      <c r="L4559" s="244" t="s">
        <v>2563</v>
      </c>
      <c r="M4559" s="244" t="s">
        <v>2520</v>
      </c>
      <c r="N4559" s="244">
        <v>5</v>
      </c>
      <c r="O4559" s="244" t="s">
        <v>2474</v>
      </c>
      <c r="P4559" s="244" t="s">
        <v>2474</v>
      </c>
      <c r="Q4559" s="244" t="s">
        <v>2474</v>
      </c>
      <c r="R4559" s="6">
        <f t="shared" ref="R4559:R4622" si="656">_xlfn.BITRSHIFT(_xlfn.BITAND(HEX2DEC(H4559),HEX2DEC("1C000000")),26)</f>
        <v>2</v>
      </c>
      <c r="S4559" s="6">
        <f t="shared" ref="S4559:S4622" si="657">_xlfn.BITRSHIFT(_xlfn.BITAND(HEX2DEC(H4559),HEX2DEC("01000000")),24)</f>
        <v>1</v>
      </c>
      <c r="T4559" s="7">
        <f t="shared" ref="T4559:T4622" si="658">IF(_xlfn.BITRSHIFT(_xlfn.BITAND(HEX2DEC(H4559),HEX2DEC("0FF0000")),16)&lt;240,_xlfn.BITRSHIFT(_xlfn.BITAND(HEX2DEC(H4559),HEX2DEC("1FF0000")),8),_xlfn.BITRSHIFT(_xlfn.BITAND(HEX2DEC(H4559),HEX2DEC("1FFFF00")),8))</f>
        <v>127251</v>
      </c>
      <c r="U4559" s="121" t="str">
        <f t="shared" ref="U4559:U4622" si="659">DEC2HEX(T4559)</f>
        <v>1F113</v>
      </c>
      <c r="V4559" s="10">
        <f t="shared" ref="V4559:V4622" si="660">_xlfn.BITRSHIFT(_xlfn.BITAND(HEX2DEC(H4559),HEX2DEC("0FF0000")),16)</f>
        <v>241</v>
      </c>
      <c r="W4559" s="10">
        <f t="shared" ref="W4559:W4622" si="661">_xlfn.BITRSHIFT(_xlfn.BITAND(HEX2DEC(H4559),HEX2DEC("FF00")),8)</f>
        <v>19</v>
      </c>
      <c r="X4559" s="11">
        <f t="shared" ref="X4559:X4622" si="662">_xlfn.BITAND(HEX2DEC(H4559),HEX2DEC("00000FF"))</f>
        <v>1</v>
      </c>
      <c r="Y4559" s="11">
        <f t="shared" ref="Y4559:Y4622" si="663">IF(_xlfn.BITRSHIFT(_xlfn.BITAND(HEX2DEC(H4559),HEX2DEC("0FF0000")),16)&lt;240,_xlfn.BITRSHIFT(_xlfn.BITAND(HEX2DEC(H4559),HEX2DEC("0FF00")),8),_xlfn.BITRSHIFT(_xlfn.BITAND(HEX2DEC(H4559),HEX2DEC("0FF0000")),16))</f>
        <v>241</v>
      </c>
      <c r="Z4559" s="12" t="str">
        <f t="shared" ref="Z4559:Z4622" si="664">VLOOKUP(T4559,BO:BP,2,FALSE)</f>
        <v>Rate of Turn</v>
      </c>
      <c r="AI4559" s="111"/>
      <c r="AJ4559" s="19"/>
      <c r="AK4559" s="19"/>
      <c r="AQ4559" s="37"/>
      <c r="AR4559" s="34"/>
      <c r="AS4559" s="34"/>
      <c r="AT4559" s="34"/>
      <c r="AU4559" s="34"/>
      <c r="AV4559" s="34"/>
      <c r="AW4559" s="34"/>
      <c r="AX4559" s="222">
        <v>127251</v>
      </c>
      <c r="AY4559" s="6">
        <v>1</v>
      </c>
      <c r="AZ4559" s="6">
        <v>241</v>
      </c>
      <c r="BA4559" s="87" t="s">
        <v>2699</v>
      </c>
      <c r="BB4559" s="39" t="s">
        <v>2700</v>
      </c>
      <c r="BC4559" s="84" t="s">
        <v>2691</v>
      </c>
      <c r="BL4559" s="42" t="s">
        <v>2698</v>
      </c>
      <c r="BM4559" s="43" t="s">
        <v>2688</v>
      </c>
      <c r="BO4559" s="111">
        <v>62092</v>
      </c>
      <c r="BP4559" s="19" t="s">
        <v>1862</v>
      </c>
    </row>
    <row r="4560" spans="1:68" ht="14.4" customHeight="1" x14ac:dyDescent="0.3">
      <c r="A4560" s="116">
        <v>4558</v>
      </c>
      <c r="H4560" t="s">
        <v>2525</v>
      </c>
      <c r="I4560" s="244">
        <v>8</v>
      </c>
      <c r="J4560" s="244">
        <v>20</v>
      </c>
      <c r="K4560" s="244" t="s">
        <v>2521</v>
      </c>
      <c r="L4560" s="244">
        <v>0</v>
      </c>
      <c r="M4560" s="244">
        <v>0</v>
      </c>
      <c r="N4560" s="244" t="s">
        <v>2474</v>
      </c>
      <c r="O4560" s="244" t="s">
        <v>2483</v>
      </c>
      <c r="P4560" s="244" t="s">
        <v>2474</v>
      </c>
      <c r="Q4560" s="244" t="s">
        <v>2483</v>
      </c>
      <c r="R4560" s="6">
        <f t="shared" si="656"/>
        <v>2</v>
      </c>
      <c r="S4560" s="6">
        <f t="shared" si="657"/>
        <v>1</v>
      </c>
      <c r="T4560" s="7">
        <f t="shared" si="658"/>
        <v>130578</v>
      </c>
      <c r="U4560" s="121" t="str">
        <f t="shared" si="659"/>
        <v>1FE12</v>
      </c>
      <c r="V4560" s="10">
        <f t="shared" si="660"/>
        <v>254</v>
      </c>
      <c r="W4560" s="10">
        <f t="shared" si="661"/>
        <v>18</v>
      </c>
      <c r="X4560" s="11">
        <f t="shared" si="662"/>
        <v>3</v>
      </c>
      <c r="Y4560" s="11">
        <f t="shared" si="663"/>
        <v>254</v>
      </c>
      <c r="Z4560" s="12" t="str">
        <f t="shared" si="664"/>
        <v>Vessel Speed Components</v>
      </c>
      <c r="AI4560" s="111"/>
      <c r="AJ4560" s="19"/>
      <c r="AK4560" s="19"/>
      <c r="AL4560" s="21"/>
      <c r="AM4560" s="21"/>
      <c r="AN4560" s="21"/>
      <c r="AO4560" s="21"/>
      <c r="AP4560" s="20"/>
      <c r="AQ4560" s="22"/>
      <c r="AR4560" s="20"/>
      <c r="AS4560" s="20"/>
      <c r="AT4560" s="20"/>
      <c r="AU4560" s="20"/>
      <c r="AV4560" s="20"/>
      <c r="AW4560" s="20"/>
      <c r="AX4560" s="221">
        <v>130578</v>
      </c>
      <c r="AY4560" s="6">
        <v>3</v>
      </c>
      <c r="AZ4560" s="6">
        <v>254</v>
      </c>
      <c r="BA4560" s="87" t="s">
        <v>2724</v>
      </c>
      <c r="BB4560" s="39" t="s">
        <v>2709</v>
      </c>
      <c r="BC4560" s="84" t="s">
        <v>2710</v>
      </c>
      <c r="BD4560" s="38" t="s">
        <v>2353</v>
      </c>
      <c r="BE4560" s="39" t="s">
        <v>2457</v>
      </c>
      <c r="BF4560" s="90" t="s">
        <v>2349</v>
      </c>
      <c r="BG4560" s="58" t="s">
        <v>2725</v>
      </c>
      <c r="BI4560" s="6" t="s">
        <v>2349</v>
      </c>
      <c r="BL4560" s="42" t="s">
        <v>2705</v>
      </c>
      <c r="BM4560" s="43" t="s">
        <v>2688</v>
      </c>
      <c r="BO4560" s="111">
        <v>62160</v>
      </c>
      <c r="BP4560" s="19" t="s">
        <v>1930</v>
      </c>
    </row>
    <row r="4561" spans="1:68" ht="14.4" customHeight="1" x14ac:dyDescent="0.3">
      <c r="A4561" s="116">
        <v>4559</v>
      </c>
      <c r="H4561" t="s">
        <v>2525</v>
      </c>
      <c r="I4561" s="244">
        <v>8</v>
      </c>
      <c r="J4561" s="244">
        <v>21</v>
      </c>
      <c r="K4561" s="244" t="s">
        <v>2474</v>
      </c>
      <c r="L4561" s="244" t="s">
        <v>2483</v>
      </c>
      <c r="M4561" s="244" t="s">
        <v>2474</v>
      </c>
      <c r="N4561" s="244" t="s">
        <v>2483</v>
      </c>
      <c r="O4561" s="244" t="s">
        <v>2474</v>
      </c>
      <c r="P4561" s="244" t="s">
        <v>2483</v>
      </c>
      <c r="Q4561" s="244" t="s">
        <v>2474</v>
      </c>
      <c r="R4561" s="6">
        <f t="shared" si="656"/>
        <v>2</v>
      </c>
      <c r="S4561" s="6">
        <f t="shared" si="657"/>
        <v>1</v>
      </c>
      <c r="T4561" s="7">
        <f t="shared" si="658"/>
        <v>130578</v>
      </c>
      <c r="U4561" s="121" t="str">
        <f t="shared" si="659"/>
        <v>1FE12</v>
      </c>
      <c r="V4561" s="10">
        <f t="shared" si="660"/>
        <v>254</v>
      </c>
      <c r="W4561" s="10">
        <f t="shared" si="661"/>
        <v>18</v>
      </c>
      <c r="X4561" s="11">
        <f t="shared" si="662"/>
        <v>3</v>
      </c>
      <c r="Y4561" s="11">
        <f t="shared" si="663"/>
        <v>254</v>
      </c>
      <c r="Z4561" s="12" t="str">
        <f t="shared" si="664"/>
        <v>Vessel Speed Components</v>
      </c>
      <c r="AI4561" s="111"/>
      <c r="AJ4561" s="19"/>
      <c r="AK4561" s="19"/>
      <c r="AQ4561" s="37"/>
      <c r="AR4561" s="34"/>
      <c r="AS4561" s="34"/>
      <c r="AT4561" s="34"/>
      <c r="AU4561" s="34"/>
      <c r="AV4561" s="34"/>
      <c r="AW4561" s="34"/>
      <c r="AX4561" s="222">
        <v>130578</v>
      </c>
      <c r="AY4561" s="6">
        <v>3</v>
      </c>
      <c r="AZ4561" s="6">
        <v>254</v>
      </c>
      <c r="BA4561" s="87" t="s">
        <v>2727</v>
      </c>
      <c r="BB4561" s="39" t="s">
        <v>2352</v>
      </c>
      <c r="BC4561" s="84" t="s">
        <v>2710</v>
      </c>
      <c r="BD4561" s="38" t="s">
        <v>2728</v>
      </c>
      <c r="BG4561" s="58" t="s">
        <v>2725</v>
      </c>
      <c r="BI4561" s="6" t="s">
        <v>2349</v>
      </c>
      <c r="BL4561" s="42" t="s">
        <v>2705</v>
      </c>
      <c r="BM4561" s="43" t="s">
        <v>2688</v>
      </c>
      <c r="BO4561" s="111">
        <v>62259</v>
      </c>
      <c r="BP4561" s="19" t="s">
        <v>2029</v>
      </c>
    </row>
    <row r="4562" spans="1:68" ht="14.4" customHeight="1" x14ac:dyDescent="0.3">
      <c r="A4562" s="116">
        <v>4560</v>
      </c>
      <c r="H4562" t="s">
        <v>2663</v>
      </c>
      <c r="I4562" s="244">
        <v>8</v>
      </c>
      <c r="J4562" s="244">
        <v>14</v>
      </c>
      <c r="K4562" s="244" t="s">
        <v>2528</v>
      </c>
      <c r="L4562" s="244">
        <v>1</v>
      </c>
      <c r="M4562" s="244">
        <v>0</v>
      </c>
      <c r="N4562" s="244" t="s">
        <v>2474</v>
      </c>
      <c r="O4562" s="244" t="s">
        <v>2474</v>
      </c>
      <c r="P4562" s="244" t="s">
        <v>2474</v>
      </c>
      <c r="Q4562" s="244" t="s">
        <v>2474</v>
      </c>
      <c r="R4562" s="6">
        <f t="shared" si="656"/>
        <v>6</v>
      </c>
      <c r="S4562" s="6">
        <f t="shared" si="657"/>
        <v>0</v>
      </c>
      <c r="T4562" s="7">
        <f t="shared" si="658"/>
        <v>59904</v>
      </c>
      <c r="U4562" s="121" t="str">
        <f t="shared" si="659"/>
        <v>EA00</v>
      </c>
      <c r="V4562" s="10">
        <f t="shared" si="660"/>
        <v>234</v>
      </c>
      <c r="W4562" s="10">
        <f t="shared" si="661"/>
        <v>6</v>
      </c>
      <c r="X4562" s="11">
        <f t="shared" si="662"/>
        <v>8</v>
      </c>
      <c r="Y4562" s="11">
        <f t="shared" si="663"/>
        <v>6</v>
      </c>
      <c r="Z4562" s="12" t="str">
        <f t="shared" si="664"/>
        <v>Request</v>
      </c>
      <c r="AI4562" s="111"/>
      <c r="AJ4562" s="19"/>
      <c r="AK4562" s="19"/>
      <c r="AL4562" s="21"/>
      <c r="AM4562" s="21"/>
      <c r="AN4562" s="21"/>
      <c r="AO4562" s="21"/>
      <c r="AP4562" s="20"/>
      <c r="AQ4562" s="22"/>
      <c r="AR4562" s="20"/>
      <c r="AS4562" s="20"/>
      <c r="AT4562" s="20"/>
      <c r="AU4562" s="20"/>
      <c r="AV4562" s="20"/>
      <c r="AW4562" s="20"/>
      <c r="AX4562" s="221">
        <v>59904</v>
      </c>
      <c r="AY4562" s="6">
        <v>8</v>
      </c>
      <c r="AZ4562" s="6">
        <v>6</v>
      </c>
      <c r="BA4562" s="87" t="s">
        <v>2846</v>
      </c>
      <c r="BB4562" s="39" t="s">
        <v>2694</v>
      </c>
      <c r="BC4562" s="84" t="s">
        <v>4</v>
      </c>
      <c r="BL4562" s="42" t="s">
        <v>2695</v>
      </c>
      <c r="BM4562" s="43" t="s">
        <v>2847</v>
      </c>
      <c r="BO4562" s="111">
        <v>62265</v>
      </c>
      <c r="BP4562" s="19" t="s">
        <v>2035</v>
      </c>
    </row>
    <row r="4563" spans="1:68" ht="14.4" customHeight="1" x14ac:dyDescent="0.3">
      <c r="A4563" s="116">
        <v>4561</v>
      </c>
      <c r="H4563" t="s">
        <v>2664</v>
      </c>
      <c r="I4563" s="244">
        <v>8</v>
      </c>
      <c r="J4563" s="244">
        <v>0</v>
      </c>
      <c r="K4563" s="244">
        <v>86</v>
      </c>
      <c r="L4563" s="244" t="s">
        <v>2633</v>
      </c>
      <c r="M4563" s="244">
        <v>7</v>
      </c>
      <c r="N4563" s="244">
        <v>74</v>
      </c>
      <c r="O4563" s="244" t="s">
        <v>2646</v>
      </c>
      <c r="P4563" s="244" t="s">
        <v>2490</v>
      </c>
      <c r="Q4563" s="244">
        <v>69</v>
      </c>
      <c r="R4563" s="6">
        <f t="shared" si="656"/>
        <v>6</v>
      </c>
      <c r="S4563" s="6">
        <f t="shared" si="657"/>
        <v>1</v>
      </c>
      <c r="T4563" s="7">
        <f t="shared" si="658"/>
        <v>126996</v>
      </c>
      <c r="U4563" s="121" t="str">
        <f t="shared" si="659"/>
        <v>1F014</v>
      </c>
      <c r="V4563" s="10">
        <f t="shared" si="660"/>
        <v>240</v>
      </c>
      <c r="W4563" s="10">
        <f t="shared" si="661"/>
        <v>20</v>
      </c>
      <c r="X4563" s="11">
        <f t="shared" si="662"/>
        <v>6</v>
      </c>
      <c r="Y4563" s="11">
        <f t="shared" si="663"/>
        <v>240</v>
      </c>
      <c r="Z4563" s="12" t="str">
        <f t="shared" si="664"/>
        <v>Product Information</v>
      </c>
      <c r="AI4563" s="111"/>
      <c r="AJ4563" s="19"/>
      <c r="AK4563" s="19"/>
      <c r="AQ4563" s="37"/>
      <c r="AR4563" s="34"/>
      <c r="AS4563" s="34"/>
      <c r="AT4563" s="34"/>
      <c r="AU4563" s="34"/>
      <c r="AV4563" s="34"/>
      <c r="AW4563" s="34"/>
      <c r="AX4563" s="222">
        <v>126996</v>
      </c>
      <c r="AY4563" s="6">
        <v>6</v>
      </c>
      <c r="AZ4563" s="6">
        <v>240</v>
      </c>
      <c r="BA4563" s="87" t="s">
        <v>2775</v>
      </c>
      <c r="BB4563" s="39" t="s">
        <v>2709</v>
      </c>
      <c r="BC4563" s="84" t="s">
        <v>2710</v>
      </c>
      <c r="BD4563" s="38" t="s">
        <v>2776</v>
      </c>
      <c r="BE4563" s="39" t="s">
        <v>2802</v>
      </c>
      <c r="BL4563" s="42" t="s">
        <v>2848</v>
      </c>
      <c r="BM4563" s="43" t="s">
        <v>2688</v>
      </c>
      <c r="BO4563" s="111">
        <v>64214</v>
      </c>
      <c r="BP4563" s="19" t="s">
        <v>2177</v>
      </c>
    </row>
    <row r="4564" spans="1:68" ht="14.4" customHeight="1" x14ac:dyDescent="0.3">
      <c r="A4564" s="116">
        <v>4562</v>
      </c>
      <c r="H4564" t="s">
        <v>2664</v>
      </c>
      <c r="I4564" s="244">
        <v>8</v>
      </c>
      <c r="J4564" s="244">
        <v>1</v>
      </c>
      <c r="K4564" s="244" t="s">
        <v>2496</v>
      </c>
      <c r="L4564" s="244">
        <v>69</v>
      </c>
      <c r="M4564" s="244">
        <v>50</v>
      </c>
      <c r="N4564" s="244" t="s">
        <v>2489</v>
      </c>
      <c r="O4564" s="244">
        <v>65</v>
      </c>
      <c r="P4564" s="244">
        <v>78</v>
      </c>
      <c r="Q4564" s="244" t="s">
        <v>2492</v>
      </c>
      <c r="R4564" s="6">
        <f t="shared" si="656"/>
        <v>6</v>
      </c>
      <c r="S4564" s="6">
        <f t="shared" si="657"/>
        <v>1</v>
      </c>
      <c r="T4564" s="7">
        <f t="shared" si="658"/>
        <v>126996</v>
      </c>
      <c r="U4564" s="121" t="str">
        <f t="shared" si="659"/>
        <v>1F014</v>
      </c>
      <c r="V4564" s="10">
        <f t="shared" si="660"/>
        <v>240</v>
      </c>
      <c r="W4564" s="10">
        <f t="shared" si="661"/>
        <v>20</v>
      </c>
      <c r="X4564" s="11">
        <f t="shared" si="662"/>
        <v>6</v>
      </c>
      <c r="Y4564" s="11">
        <f t="shared" si="663"/>
        <v>240</v>
      </c>
      <c r="Z4564" s="12" t="str">
        <f t="shared" si="664"/>
        <v>Product Information</v>
      </c>
      <c r="AI4564" s="111"/>
      <c r="AJ4564" s="19"/>
      <c r="AK4564" s="19"/>
      <c r="AL4564" s="21"/>
      <c r="AM4564" s="21"/>
      <c r="AN4564" s="21"/>
      <c r="AO4564" s="21"/>
      <c r="AP4564" s="20"/>
      <c r="AQ4564" s="22"/>
      <c r="AR4564" s="20"/>
      <c r="AS4564" s="20"/>
      <c r="AT4564" s="20"/>
      <c r="AU4564" s="20"/>
      <c r="AV4564" s="20"/>
      <c r="AW4564" s="20"/>
      <c r="AX4564" s="221">
        <v>126996</v>
      </c>
      <c r="AY4564" s="6">
        <v>6</v>
      </c>
      <c r="AZ4564" s="6">
        <v>240</v>
      </c>
      <c r="BA4564" s="87" t="s">
        <v>2777</v>
      </c>
      <c r="BB4564" s="39" t="s">
        <v>2352</v>
      </c>
      <c r="BC4564" s="84" t="s">
        <v>2710</v>
      </c>
      <c r="BD4564" s="38" t="s">
        <v>2776</v>
      </c>
      <c r="BE4564" s="39" t="s">
        <v>2804</v>
      </c>
      <c r="BF4564" s="90" t="s">
        <v>2778</v>
      </c>
      <c r="BL4564" s="42" t="s">
        <v>2848</v>
      </c>
      <c r="BM4564" s="43" t="s">
        <v>2688</v>
      </c>
      <c r="BO4564" s="111">
        <v>64335</v>
      </c>
      <c r="BP4564" s="19" t="s">
        <v>2271</v>
      </c>
    </row>
    <row r="4565" spans="1:68" ht="14.4" customHeight="1" x14ac:dyDescent="0.3">
      <c r="A4565" s="116">
        <v>4563</v>
      </c>
      <c r="H4565" t="s">
        <v>2664</v>
      </c>
      <c r="I4565" s="244">
        <v>8</v>
      </c>
      <c r="J4565" s="244">
        <v>2</v>
      </c>
      <c r="K4565" s="244">
        <v>33</v>
      </c>
      <c r="L4565" s="244">
        <v>57</v>
      </c>
      <c r="M4565" s="244">
        <v>69</v>
      </c>
      <c r="N4565" s="244" t="s">
        <v>2492</v>
      </c>
      <c r="O4565" s="244" t="s">
        <v>2493</v>
      </c>
      <c r="P4565" s="244">
        <v>32</v>
      </c>
      <c r="Q4565" s="244" t="s">
        <v>2529</v>
      </c>
      <c r="R4565" s="6">
        <f t="shared" si="656"/>
        <v>6</v>
      </c>
      <c r="S4565" s="6">
        <f t="shared" si="657"/>
        <v>1</v>
      </c>
      <c r="T4565" s="7">
        <f t="shared" si="658"/>
        <v>126996</v>
      </c>
      <c r="U4565" s="121" t="str">
        <f t="shared" si="659"/>
        <v>1F014</v>
      </c>
      <c r="V4565" s="10">
        <f t="shared" si="660"/>
        <v>240</v>
      </c>
      <c r="W4565" s="10">
        <f t="shared" si="661"/>
        <v>20</v>
      </c>
      <c r="X4565" s="11">
        <f t="shared" si="662"/>
        <v>6</v>
      </c>
      <c r="Y4565" s="11">
        <f t="shared" si="663"/>
        <v>240</v>
      </c>
      <c r="Z4565" s="12" t="str">
        <f t="shared" si="664"/>
        <v>Product Information</v>
      </c>
      <c r="AI4565" s="111"/>
      <c r="AJ4565" s="19"/>
      <c r="AK4565" s="19"/>
      <c r="AQ4565" s="37"/>
      <c r="AR4565" s="34"/>
      <c r="AS4565" s="34"/>
      <c r="AT4565" s="34"/>
      <c r="AU4565" s="34"/>
      <c r="AV4565" s="34"/>
      <c r="AW4565" s="34"/>
      <c r="AX4565" s="222">
        <v>126996</v>
      </c>
      <c r="AY4565" s="6">
        <v>6</v>
      </c>
      <c r="AZ4565" s="6">
        <v>240</v>
      </c>
      <c r="BA4565" s="87" t="s">
        <v>2779</v>
      </c>
      <c r="BB4565" s="39" t="s">
        <v>2411</v>
      </c>
      <c r="BC4565" s="84" t="s">
        <v>2710</v>
      </c>
      <c r="BD4565" s="38" t="s">
        <v>2776</v>
      </c>
      <c r="BE4565" s="39" t="s">
        <v>2805</v>
      </c>
      <c r="BF4565" s="90" t="s">
        <v>2778</v>
      </c>
      <c r="BL4565" s="42" t="s">
        <v>2848</v>
      </c>
      <c r="BM4565" s="43" t="s">
        <v>2688</v>
      </c>
      <c r="BO4565" s="111">
        <v>64646</v>
      </c>
      <c r="BP4565" s="19" t="s">
        <v>2320</v>
      </c>
    </row>
    <row r="4566" spans="1:68" ht="14.4" customHeight="1" x14ac:dyDescent="0.3">
      <c r="A4566" s="116">
        <v>4564</v>
      </c>
      <c r="H4566" t="s">
        <v>2664</v>
      </c>
      <c r="I4566" s="244">
        <v>8</v>
      </c>
      <c r="J4566" s="244">
        <v>3</v>
      </c>
      <c r="K4566" s="244">
        <v>20</v>
      </c>
      <c r="L4566" s="244" t="s">
        <v>2492</v>
      </c>
      <c r="M4566" s="244">
        <v>20</v>
      </c>
      <c r="N4566" s="244">
        <v>43</v>
      </c>
      <c r="O4566" s="244" t="s">
        <v>2496</v>
      </c>
      <c r="P4566" s="244">
        <v>76</v>
      </c>
      <c r="Q4566" s="244" t="s">
        <v>2474</v>
      </c>
      <c r="R4566" s="6">
        <f t="shared" si="656"/>
        <v>6</v>
      </c>
      <c r="S4566" s="6">
        <f t="shared" si="657"/>
        <v>1</v>
      </c>
      <c r="T4566" s="7">
        <f t="shared" si="658"/>
        <v>126996</v>
      </c>
      <c r="U4566" s="121" t="str">
        <f t="shared" si="659"/>
        <v>1F014</v>
      </c>
      <c r="V4566" s="10">
        <f t="shared" si="660"/>
        <v>240</v>
      </c>
      <c r="W4566" s="10">
        <f t="shared" si="661"/>
        <v>20</v>
      </c>
      <c r="X4566" s="11">
        <f t="shared" si="662"/>
        <v>6</v>
      </c>
      <c r="Y4566" s="11">
        <f t="shared" si="663"/>
        <v>240</v>
      </c>
      <c r="Z4566" s="12" t="str">
        <f t="shared" si="664"/>
        <v>Product Information</v>
      </c>
      <c r="AI4566" s="111"/>
      <c r="AJ4566" s="19"/>
      <c r="AK4566" s="19"/>
      <c r="AL4566" s="21"/>
      <c r="AM4566" s="21"/>
      <c r="AN4566" s="21"/>
      <c r="AO4566" s="21"/>
      <c r="AP4566" s="20"/>
      <c r="AQ4566" s="22"/>
      <c r="AR4566" s="20"/>
      <c r="AS4566" s="20"/>
      <c r="AT4566" s="20"/>
      <c r="AU4566" s="20"/>
      <c r="AV4566" s="20"/>
      <c r="AW4566" s="20"/>
      <c r="AX4566" s="221">
        <v>126996</v>
      </c>
      <c r="AY4566" s="6">
        <v>6</v>
      </c>
      <c r="AZ4566" s="6">
        <v>240</v>
      </c>
      <c r="BA4566" s="87" t="s">
        <v>2780</v>
      </c>
      <c r="BB4566" s="39" t="s">
        <v>2412</v>
      </c>
      <c r="BC4566" s="84" t="s">
        <v>2710</v>
      </c>
      <c r="BL4566" s="42" t="s">
        <v>2848</v>
      </c>
      <c r="BM4566" s="43" t="s">
        <v>2688</v>
      </c>
      <c r="BO4566" s="111">
        <v>129025</v>
      </c>
      <c r="BP4566" s="19" t="s">
        <v>1446</v>
      </c>
    </row>
    <row r="4567" spans="1:68" ht="14.4" customHeight="1" x14ac:dyDescent="0.3">
      <c r="A4567" s="116">
        <v>4565</v>
      </c>
      <c r="H4567" t="s">
        <v>2664</v>
      </c>
      <c r="I4567" s="244">
        <v>8</v>
      </c>
      <c r="J4567" s="244">
        <v>4</v>
      </c>
      <c r="K4567" s="244" t="s">
        <v>2474</v>
      </c>
      <c r="L4567" s="244" t="s">
        <v>2474</v>
      </c>
      <c r="M4567" s="244" t="s">
        <v>2474</v>
      </c>
      <c r="N4567" s="244" t="s">
        <v>2474</v>
      </c>
      <c r="O4567" s="244" t="s">
        <v>2474</v>
      </c>
      <c r="P4567" s="244" t="s">
        <v>2474</v>
      </c>
      <c r="Q4567" s="244" t="s">
        <v>2474</v>
      </c>
      <c r="R4567" s="6">
        <f t="shared" si="656"/>
        <v>6</v>
      </c>
      <c r="S4567" s="6">
        <f t="shared" si="657"/>
        <v>1</v>
      </c>
      <c r="T4567" s="7">
        <f t="shared" si="658"/>
        <v>126996</v>
      </c>
      <c r="U4567" s="121" t="str">
        <f t="shared" si="659"/>
        <v>1F014</v>
      </c>
      <c r="V4567" s="10">
        <f t="shared" si="660"/>
        <v>240</v>
      </c>
      <c r="W4567" s="10">
        <f t="shared" si="661"/>
        <v>20</v>
      </c>
      <c r="X4567" s="11">
        <f t="shared" si="662"/>
        <v>6</v>
      </c>
      <c r="Y4567" s="11">
        <f t="shared" si="663"/>
        <v>240</v>
      </c>
      <c r="Z4567" s="12" t="str">
        <f t="shared" si="664"/>
        <v>Product Information</v>
      </c>
      <c r="AI4567" s="111"/>
      <c r="AJ4567" s="19"/>
      <c r="AK4567" s="19"/>
      <c r="AQ4567" s="34"/>
      <c r="AR4567" s="34"/>
      <c r="AS4567" s="34"/>
      <c r="AT4567" s="34"/>
      <c r="AU4567" s="34"/>
      <c r="AV4567" s="34"/>
      <c r="AW4567" s="34"/>
      <c r="AX4567" s="222">
        <v>126996</v>
      </c>
      <c r="AY4567" s="6">
        <v>6</v>
      </c>
      <c r="AZ4567" s="6">
        <v>240</v>
      </c>
      <c r="BA4567" s="87" t="s">
        <v>2781</v>
      </c>
      <c r="BB4567" s="39" t="s">
        <v>2413</v>
      </c>
      <c r="BC4567" s="84" t="s">
        <v>2710</v>
      </c>
      <c r="BL4567" s="42" t="s">
        <v>2848</v>
      </c>
      <c r="BM4567" s="43" t="s">
        <v>2688</v>
      </c>
      <c r="BO4567" s="111"/>
      <c r="BP4567" s="19"/>
    </row>
    <row r="4568" spans="1:68" ht="14.4" customHeight="1" x14ac:dyDescent="0.3">
      <c r="A4568" s="116">
        <v>4566</v>
      </c>
      <c r="H4568" t="s">
        <v>2664</v>
      </c>
      <c r="I4568" s="244">
        <v>8</v>
      </c>
      <c r="J4568" s="244">
        <v>5</v>
      </c>
      <c r="K4568" s="244" t="s">
        <v>2474</v>
      </c>
      <c r="L4568" s="244" t="s">
        <v>2474</v>
      </c>
      <c r="M4568" s="244">
        <v>33</v>
      </c>
      <c r="N4568" s="244" t="s">
        <v>2478</v>
      </c>
      <c r="O4568" s="244">
        <v>32</v>
      </c>
      <c r="P4568" s="244">
        <v>35</v>
      </c>
      <c r="Q4568" s="244" t="s">
        <v>2478</v>
      </c>
      <c r="R4568" s="6">
        <f t="shared" si="656"/>
        <v>6</v>
      </c>
      <c r="S4568" s="6">
        <f t="shared" si="657"/>
        <v>1</v>
      </c>
      <c r="T4568" s="7">
        <f t="shared" si="658"/>
        <v>126996</v>
      </c>
      <c r="U4568" s="121" t="str">
        <f t="shared" si="659"/>
        <v>1F014</v>
      </c>
      <c r="V4568" s="10">
        <f t="shared" si="660"/>
        <v>240</v>
      </c>
      <c r="W4568" s="10">
        <f t="shared" si="661"/>
        <v>20</v>
      </c>
      <c r="X4568" s="11">
        <f t="shared" si="662"/>
        <v>6</v>
      </c>
      <c r="Y4568" s="11">
        <f t="shared" si="663"/>
        <v>240</v>
      </c>
      <c r="Z4568" s="12" t="str">
        <f t="shared" si="664"/>
        <v>Product Information</v>
      </c>
      <c r="AI4568" s="111"/>
      <c r="AJ4568" s="19"/>
      <c r="AK4568" s="19"/>
      <c r="AL4568" s="21"/>
      <c r="AM4568" s="21"/>
      <c r="AN4568" s="21"/>
      <c r="AO4568" s="21"/>
      <c r="AP4568" s="20"/>
      <c r="AQ4568" s="20"/>
      <c r="AR4568" s="20"/>
      <c r="AS4568" s="20"/>
      <c r="AT4568" s="20"/>
      <c r="AU4568" s="20"/>
      <c r="AV4568" s="20"/>
      <c r="AW4568" s="20"/>
      <c r="AX4568" s="221">
        <v>126996</v>
      </c>
      <c r="AY4568" s="6">
        <v>6</v>
      </c>
      <c r="AZ4568" s="6">
        <v>240</v>
      </c>
      <c r="BA4568" s="87" t="s">
        <v>2782</v>
      </c>
      <c r="BB4568" s="39" t="s">
        <v>2415</v>
      </c>
      <c r="BC4568" s="84" t="s">
        <v>2710</v>
      </c>
      <c r="BD4568" s="38" t="s">
        <v>2783</v>
      </c>
      <c r="BE4568" s="39" t="s">
        <v>2806</v>
      </c>
      <c r="BL4568" s="42" t="s">
        <v>2848</v>
      </c>
      <c r="BM4568" s="43" t="s">
        <v>2688</v>
      </c>
      <c r="BO4568" s="111"/>
      <c r="BP4568" s="19"/>
    </row>
    <row r="4569" spans="1:68" ht="14.4" customHeight="1" x14ac:dyDescent="0.3">
      <c r="A4569" s="116">
        <v>4567</v>
      </c>
      <c r="H4569" t="s">
        <v>2664</v>
      </c>
      <c r="I4569" s="244">
        <v>8</v>
      </c>
      <c r="J4569" s="244">
        <v>6</v>
      </c>
      <c r="K4569" s="244">
        <v>31</v>
      </c>
      <c r="L4569" s="244" t="s">
        <v>2474</v>
      </c>
      <c r="M4569" s="244" t="s">
        <v>2474</v>
      </c>
      <c r="N4569" s="244" t="s">
        <v>2474</v>
      </c>
      <c r="O4569" s="244" t="s">
        <v>2474</v>
      </c>
      <c r="P4569" s="244" t="s">
        <v>2474</v>
      </c>
      <c r="Q4569" s="244" t="s">
        <v>2474</v>
      </c>
      <c r="R4569" s="6">
        <f t="shared" si="656"/>
        <v>6</v>
      </c>
      <c r="S4569" s="6">
        <f t="shared" si="657"/>
        <v>1</v>
      </c>
      <c r="T4569" s="7">
        <f t="shared" si="658"/>
        <v>126996</v>
      </c>
      <c r="U4569" s="121" t="str">
        <f t="shared" si="659"/>
        <v>1F014</v>
      </c>
      <c r="V4569" s="10">
        <f t="shared" si="660"/>
        <v>240</v>
      </c>
      <c r="W4569" s="10">
        <f t="shared" si="661"/>
        <v>20</v>
      </c>
      <c r="X4569" s="11">
        <f t="shared" si="662"/>
        <v>6</v>
      </c>
      <c r="Y4569" s="11">
        <f t="shared" si="663"/>
        <v>240</v>
      </c>
      <c r="Z4569" s="12" t="str">
        <f t="shared" si="664"/>
        <v>Product Information</v>
      </c>
      <c r="AI4569" s="111"/>
      <c r="AJ4569" s="19"/>
      <c r="AK4569" s="19"/>
      <c r="AQ4569" s="34"/>
      <c r="AR4569" s="34"/>
      <c r="AS4569" s="34"/>
      <c r="AT4569" s="34"/>
      <c r="AU4569" s="34"/>
      <c r="AV4569" s="34"/>
      <c r="AW4569" s="34"/>
      <c r="AX4569" s="222">
        <v>126996</v>
      </c>
      <c r="AY4569" s="6">
        <v>6</v>
      </c>
      <c r="AZ4569" s="6">
        <v>240</v>
      </c>
      <c r="BA4569" s="87" t="s">
        <v>2784</v>
      </c>
      <c r="BB4569" s="39" t="s">
        <v>2414</v>
      </c>
      <c r="BC4569" s="84" t="s">
        <v>2710</v>
      </c>
      <c r="BD4569" s="38" t="s">
        <v>2783</v>
      </c>
      <c r="BE4569" s="39" t="s">
        <v>2352</v>
      </c>
      <c r="BL4569" s="42" t="s">
        <v>2848</v>
      </c>
      <c r="BM4569" s="43" t="s">
        <v>2688</v>
      </c>
      <c r="BO4569" s="111"/>
      <c r="BP4569" s="19"/>
    </row>
    <row r="4570" spans="1:68" ht="14.4" customHeight="1" x14ac:dyDescent="0.3">
      <c r="A4570" s="116">
        <v>4568</v>
      </c>
      <c r="H4570" t="s">
        <v>2664</v>
      </c>
      <c r="I4570" s="244">
        <v>8</v>
      </c>
      <c r="J4570" s="244">
        <v>7</v>
      </c>
      <c r="K4570" s="244" t="s">
        <v>2474</v>
      </c>
      <c r="L4570" s="244" t="s">
        <v>2474</v>
      </c>
      <c r="M4570" s="244" t="s">
        <v>2474</v>
      </c>
      <c r="N4570" s="244" t="s">
        <v>2474</v>
      </c>
      <c r="O4570" s="244" t="s">
        <v>2474</v>
      </c>
      <c r="P4570" s="244" t="s">
        <v>2474</v>
      </c>
      <c r="Q4570" s="244" t="s">
        <v>2474</v>
      </c>
      <c r="R4570" s="6">
        <f t="shared" si="656"/>
        <v>6</v>
      </c>
      <c r="S4570" s="6">
        <f t="shared" si="657"/>
        <v>1</v>
      </c>
      <c r="T4570" s="7">
        <f t="shared" si="658"/>
        <v>126996</v>
      </c>
      <c r="U4570" s="121" t="str">
        <f t="shared" si="659"/>
        <v>1F014</v>
      </c>
      <c r="V4570" s="10">
        <f t="shared" si="660"/>
        <v>240</v>
      </c>
      <c r="W4570" s="10">
        <f t="shared" si="661"/>
        <v>20</v>
      </c>
      <c r="X4570" s="11">
        <f t="shared" si="662"/>
        <v>6</v>
      </c>
      <c r="Y4570" s="11">
        <f t="shared" si="663"/>
        <v>240</v>
      </c>
      <c r="Z4570" s="12" t="str">
        <f t="shared" si="664"/>
        <v>Product Information</v>
      </c>
      <c r="AI4570" s="111"/>
      <c r="AJ4570" s="19"/>
      <c r="AK4570" s="19"/>
      <c r="AL4570" s="21"/>
      <c r="AM4570" s="21"/>
      <c r="AN4570" s="21"/>
      <c r="AO4570" s="21"/>
      <c r="AP4570" s="20"/>
      <c r="AQ4570" s="20"/>
      <c r="AR4570" s="20"/>
      <c r="AS4570" s="20"/>
      <c r="AT4570" s="20"/>
      <c r="AU4570" s="20"/>
      <c r="AV4570" s="20"/>
      <c r="AW4570" s="20"/>
      <c r="AX4570" s="221">
        <v>126996</v>
      </c>
      <c r="AY4570" s="6">
        <v>6</v>
      </c>
      <c r="AZ4570" s="6">
        <v>240</v>
      </c>
      <c r="BA4570" s="87" t="s">
        <v>2785</v>
      </c>
      <c r="BB4570" s="39" t="s">
        <v>2416</v>
      </c>
      <c r="BC4570" s="84" t="s">
        <v>2710</v>
      </c>
      <c r="BL4570" s="42" t="s">
        <v>2848</v>
      </c>
      <c r="BM4570" s="43" t="s">
        <v>2688</v>
      </c>
      <c r="BO4570" s="111"/>
      <c r="BP4570" s="19"/>
    </row>
    <row r="4571" spans="1:68" ht="14.4" customHeight="1" x14ac:dyDescent="0.3">
      <c r="A4571" s="116">
        <v>4569</v>
      </c>
      <c r="H4571" t="s">
        <v>2664</v>
      </c>
      <c r="I4571" s="244">
        <v>8</v>
      </c>
      <c r="J4571" s="244">
        <v>8</v>
      </c>
      <c r="K4571" s="244" t="s">
        <v>2474</v>
      </c>
      <c r="L4571" s="244" t="s">
        <v>2474</v>
      </c>
      <c r="M4571" s="244" t="s">
        <v>2474</v>
      </c>
      <c r="N4571" s="244" t="s">
        <v>2474</v>
      </c>
      <c r="O4571" s="244" t="s">
        <v>2474</v>
      </c>
      <c r="P4571" s="244" t="s">
        <v>2474</v>
      </c>
      <c r="Q4571" s="244" t="s">
        <v>2474</v>
      </c>
      <c r="R4571" s="6">
        <f t="shared" si="656"/>
        <v>6</v>
      </c>
      <c r="S4571" s="6">
        <f t="shared" si="657"/>
        <v>1</v>
      </c>
      <c r="T4571" s="7">
        <f t="shared" si="658"/>
        <v>126996</v>
      </c>
      <c r="U4571" s="121" t="str">
        <f t="shared" si="659"/>
        <v>1F014</v>
      </c>
      <c r="V4571" s="10">
        <f t="shared" si="660"/>
        <v>240</v>
      </c>
      <c r="W4571" s="10">
        <f t="shared" si="661"/>
        <v>20</v>
      </c>
      <c r="X4571" s="11">
        <f t="shared" si="662"/>
        <v>6</v>
      </c>
      <c r="Y4571" s="11">
        <f t="shared" si="663"/>
        <v>240</v>
      </c>
      <c r="Z4571" s="12" t="str">
        <f t="shared" si="664"/>
        <v>Product Information</v>
      </c>
      <c r="AI4571" s="111"/>
      <c r="AJ4571" s="19"/>
      <c r="AK4571" s="19"/>
      <c r="AQ4571" s="34"/>
      <c r="AR4571" s="34"/>
      <c r="AS4571" s="34"/>
      <c r="AT4571" s="34"/>
      <c r="AU4571" s="34"/>
      <c r="AV4571" s="34"/>
      <c r="AW4571" s="34"/>
      <c r="AX4571" s="222">
        <v>126996</v>
      </c>
      <c r="AY4571" s="6">
        <v>6</v>
      </c>
      <c r="AZ4571" s="6">
        <v>240</v>
      </c>
      <c r="BA4571" s="87" t="s">
        <v>2786</v>
      </c>
      <c r="BB4571" s="39" t="s">
        <v>2417</v>
      </c>
      <c r="BC4571" s="84" t="s">
        <v>2710</v>
      </c>
      <c r="BL4571" s="42" t="s">
        <v>2848</v>
      </c>
      <c r="BM4571" s="43" t="s">
        <v>2688</v>
      </c>
      <c r="BO4571" s="111"/>
      <c r="BP4571" s="19"/>
    </row>
    <row r="4572" spans="1:68" ht="14.4" customHeight="1" x14ac:dyDescent="0.3">
      <c r="A4572" s="116">
        <v>4570</v>
      </c>
      <c r="H4572" t="s">
        <v>2664</v>
      </c>
      <c r="I4572" s="244">
        <v>8</v>
      </c>
      <c r="J4572" s="244">
        <v>9</v>
      </c>
      <c r="K4572" s="244" t="s">
        <v>2474</v>
      </c>
      <c r="L4572" s="244" t="s">
        <v>2474</v>
      </c>
      <c r="M4572" s="244" t="s">
        <v>2474</v>
      </c>
      <c r="N4572" s="244" t="s">
        <v>2474</v>
      </c>
      <c r="O4572" s="244" t="s">
        <v>2474</v>
      </c>
      <c r="P4572" s="244" t="s">
        <v>2474</v>
      </c>
      <c r="Q4572" s="244" t="s">
        <v>2490</v>
      </c>
      <c r="R4572" s="6">
        <f t="shared" si="656"/>
        <v>6</v>
      </c>
      <c r="S4572" s="6">
        <f t="shared" si="657"/>
        <v>1</v>
      </c>
      <c r="T4572" s="7">
        <f t="shared" si="658"/>
        <v>126996</v>
      </c>
      <c r="U4572" s="121" t="str">
        <f t="shared" si="659"/>
        <v>1F014</v>
      </c>
      <c r="V4572" s="10">
        <f t="shared" si="660"/>
        <v>240</v>
      </c>
      <c r="W4572" s="10">
        <f t="shared" si="661"/>
        <v>20</v>
      </c>
      <c r="X4572" s="11">
        <f t="shared" si="662"/>
        <v>6</v>
      </c>
      <c r="Y4572" s="11">
        <f t="shared" si="663"/>
        <v>240</v>
      </c>
      <c r="Z4572" s="12" t="str">
        <f t="shared" si="664"/>
        <v>Product Information</v>
      </c>
      <c r="AI4572" s="111"/>
      <c r="AJ4572" s="19"/>
      <c r="AK4572" s="19"/>
      <c r="AL4572" s="21"/>
      <c r="AM4572" s="21"/>
      <c r="AN4572" s="21"/>
      <c r="AO4572" s="21"/>
      <c r="AP4572" s="20"/>
      <c r="AQ4572" s="20"/>
      <c r="AR4572" s="20"/>
      <c r="AS4572" s="20"/>
      <c r="AT4572" s="20"/>
      <c r="AU4572" s="20"/>
      <c r="AV4572" s="20"/>
      <c r="AW4572" s="20"/>
      <c r="AX4572" s="221">
        <v>126996</v>
      </c>
      <c r="AY4572" s="6">
        <v>6</v>
      </c>
      <c r="AZ4572" s="6">
        <v>240</v>
      </c>
      <c r="BA4572" s="87" t="s">
        <v>2787</v>
      </c>
      <c r="BB4572" s="39" t="s">
        <v>2712</v>
      </c>
      <c r="BC4572" s="84" t="s">
        <v>2710</v>
      </c>
      <c r="BL4572" s="42" t="s">
        <v>2848</v>
      </c>
      <c r="BM4572" s="43" t="s">
        <v>2688</v>
      </c>
      <c r="BO4572" s="111"/>
      <c r="BP4572" s="19"/>
    </row>
    <row r="4573" spans="1:68" ht="14.4" customHeight="1" x14ac:dyDescent="0.3">
      <c r="A4573" s="116">
        <v>4571</v>
      </c>
      <c r="H4573" t="s">
        <v>2664</v>
      </c>
      <c r="I4573" s="244">
        <v>8</v>
      </c>
      <c r="J4573" s="244" t="s">
        <v>2485</v>
      </c>
      <c r="K4573" s="244">
        <v>50</v>
      </c>
      <c r="L4573" s="244">
        <v>58</v>
      </c>
      <c r="M4573" s="244" t="s">
        <v>2492</v>
      </c>
      <c r="N4573" s="244">
        <v>33</v>
      </c>
      <c r="O4573" s="244">
        <v>57</v>
      </c>
      <c r="P4573" s="244" t="s">
        <v>2492</v>
      </c>
      <c r="Q4573" s="244" t="s">
        <v>2493</v>
      </c>
      <c r="R4573" s="6">
        <f t="shared" si="656"/>
        <v>6</v>
      </c>
      <c r="S4573" s="6">
        <f t="shared" si="657"/>
        <v>1</v>
      </c>
      <c r="T4573" s="7">
        <f t="shared" si="658"/>
        <v>126996</v>
      </c>
      <c r="U4573" s="121" t="str">
        <f t="shared" si="659"/>
        <v>1F014</v>
      </c>
      <c r="V4573" s="10">
        <f t="shared" si="660"/>
        <v>240</v>
      </c>
      <c r="W4573" s="10">
        <f t="shared" si="661"/>
        <v>20</v>
      </c>
      <c r="X4573" s="11">
        <f t="shared" si="662"/>
        <v>6</v>
      </c>
      <c r="Y4573" s="11">
        <f t="shared" si="663"/>
        <v>240</v>
      </c>
      <c r="Z4573" s="12" t="str">
        <f t="shared" si="664"/>
        <v>Product Information</v>
      </c>
      <c r="AI4573" s="111"/>
      <c r="AJ4573" s="19"/>
      <c r="AK4573" s="19"/>
      <c r="AQ4573" s="34"/>
      <c r="AR4573" s="34"/>
      <c r="AS4573" s="34"/>
      <c r="AT4573" s="34"/>
      <c r="AU4573" s="34"/>
      <c r="AV4573" s="34"/>
      <c r="AW4573" s="34"/>
      <c r="AX4573" s="222">
        <v>126996</v>
      </c>
      <c r="AY4573" s="6">
        <v>6</v>
      </c>
      <c r="AZ4573" s="6">
        <v>240</v>
      </c>
      <c r="BA4573" s="87" t="s">
        <v>2788</v>
      </c>
      <c r="BB4573" s="39" t="s">
        <v>2731</v>
      </c>
      <c r="BC4573" s="84" t="s">
        <v>2710</v>
      </c>
      <c r="BD4573" s="38" t="s">
        <v>2789</v>
      </c>
      <c r="BE4573" s="39" t="s">
        <v>2807</v>
      </c>
      <c r="BL4573" s="42" t="s">
        <v>2848</v>
      </c>
      <c r="BM4573" s="43" t="s">
        <v>2688</v>
      </c>
      <c r="BO4573" s="111"/>
      <c r="BP4573" s="19"/>
    </row>
    <row r="4574" spans="1:68" ht="14.4" customHeight="1" x14ac:dyDescent="0.3">
      <c r="A4574" s="116">
        <v>4572</v>
      </c>
      <c r="H4574" t="s">
        <v>2664</v>
      </c>
      <c r="I4574" s="244">
        <v>8</v>
      </c>
      <c r="J4574" s="244" t="s">
        <v>2481</v>
      </c>
      <c r="K4574" s="244">
        <v>20</v>
      </c>
      <c r="L4574" s="244">
        <v>56</v>
      </c>
      <c r="M4574" s="244">
        <v>31</v>
      </c>
      <c r="N4574" s="244" t="s">
        <v>2478</v>
      </c>
      <c r="O4574" s="244">
        <v>30</v>
      </c>
      <c r="P4574" s="244">
        <v>20</v>
      </c>
      <c r="Q4574" s="244" t="s">
        <v>2492</v>
      </c>
      <c r="R4574" s="6">
        <f t="shared" si="656"/>
        <v>6</v>
      </c>
      <c r="S4574" s="6">
        <f t="shared" si="657"/>
        <v>1</v>
      </c>
      <c r="T4574" s="7">
        <f t="shared" si="658"/>
        <v>126996</v>
      </c>
      <c r="U4574" s="121" t="str">
        <f t="shared" si="659"/>
        <v>1F014</v>
      </c>
      <c r="V4574" s="10">
        <f t="shared" si="660"/>
        <v>240</v>
      </c>
      <c r="W4574" s="10">
        <f t="shared" si="661"/>
        <v>20</v>
      </c>
      <c r="X4574" s="11">
        <f t="shared" si="662"/>
        <v>6</v>
      </c>
      <c r="Y4574" s="11">
        <f t="shared" si="663"/>
        <v>240</v>
      </c>
      <c r="Z4574" s="12" t="str">
        <f t="shared" si="664"/>
        <v>Product Information</v>
      </c>
      <c r="AI4574" s="111"/>
      <c r="AJ4574" s="19"/>
      <c r="AK4574" s="19"/>
      <c r="AL4574" s="21"/>
      <c r="AM4574" s="21"/>
      <c r="AN4574" s="21"/>
      <c r="AO4574" s="21"/>
      <c r="AP4574" s="20"/>
      <c r="AQ4574" s="20"/>
      <c r="AR4574" s="20"/>
      <c r="AS4574" s="20"/>
      <c r="AT4574" s="20"/>
      <c r="AU4574" s="20"/>
      <c r="AV4574" s="20"/>
      <c r="AW4574" s="20"/>
      <c r="AX4574" s="221">
        <v>126996</v>
      </c>
      <c r="AY4574" s="6">
        <v>6</v>
      </c>
      <c r="AZ4574" s="6">
        <v>240</v>
      </c>
      <c r="BA4574" s="87" t="s">
        <v>2790</v>
      </c>
      <c r="BB4574" s="39" t="s">
        <v>2733</v>
      </c>
      <c r="BC4574" s="84" t="s">
        <v>2710</v>
      </c>
      <c r="BD4574" s="38" t="s">
        <v>2791</v>
      </c>
      <c r="BE4574" s="39" t="s">
        <v>2808</v>
      </c>
      <c r="BL4574" s="42" t="s">
        <v>2848</v>
      </c>
      <c r="BM4574" s="43" t="s">
        <v>2688</v>
      </c>
      <c r="BO4574" s="111"/>
      <c r="BP4574" s="19"/>
    </row>
    <row r="4575" spans="1:68" ht="14.4" customHeight="1" x14ac:dyDescent="0.3">
      <c r="A4575" s="116">
        <v>4573</v>
      </c>
      <c r="H4575" t="s">
        <v>2664</v>
      </c>
      <c r="I4575" s="244">
        <v>8</v>
      </c>
      <c r="J4575" s="244" t="s">
        <v>2521</v>
      </c>
      <c r="K4575" s="244">
        <v>20</v>
      </c>
      <c r="L4575" s="244">
        <v>43</v>
      </c>
      <c r="M4575" s="244" t="s">
        <v>2496</v>
      </c>
      <c r="N4575" s="244">
        <v>76</v>
      </c>
      <c r="O4575" s="244" t="s">
        <v>2474</v>
      </c>
      <c r="P4575" s="244" t="s">
        <v>2474</v>
      </c>
      <c r="Q4575" s="244" t="s">
        <v>2474</v>
      </c>
      <c r="R4575" s="6">
        <f t="shared" si="656"/>
        <v>6</v>
      </c>
      <c r="S4575" s="6">
        <f t="shared" si="657"/>
        <v>1</v>
      </c>
      <c r="T4575" s="7">
        <f t="shared" si="658"/>
        <v>126996</v>
      </c>
      <c r="U4575" s="121" t="str">
        <f t="shared" si="659"/>
        <v>1F014</v>
      </c>
      <c r="V4575" s="10">
        <f t="shared" si="660"/>
        <v>240</v>
      </c>
      <c r="W4575" s="10">
        <f t="shared" si="661"/>
        <v>20</v>
      </c>
      <c r="X4575" s="11">
        <f t="shared" si="662"/>
        <v>6</v>
      </c>
      <c r="Y4575" s="11">
        <f t="shared" si="663"/>
        <v>240</v>
      </c>
      <c r="Z4575" s="12" t="str">
        <f t="shared" si="664"/>
        <v>Product Information</v>
      </c>
      <c r="AI4575" s="111"/>
      <c r="AJ4575" s="19"/>
      <c r="AK4575" s="19"/>
      <c r="AQ4575" s="34"/>
      <c r="AR4575" s="34"/>
      <c r="AS4575" s="34"/>
      <c r="AT4575" s="34"/>
      <c r="AU4575" s="34"/>
      <c r="AV4575" s="34"/>
      <c r="AW4575" s="34"/>
      <c r="AX4575" s="222">
        <v>126996</v>
      </c>
      <c r="AY4575" s="6">
        <v>6</v>
      </c>
      <c r="AZ4575" s="6">
        <v>240</v>
      </c>
      <c r="BA4575" s="87" t="s">
        <v>2792</v>
      </c>
      <c r="BB4575" s="39" t="s">
        <v>2735</v>
      </c>
      <c r="BC4575" s="84" t="s">
        <v>2710</v>
      </c>
      <c r="BD4575" s="38" t="s">
        <v>2791</v>
      </c>
      <c r="BE4575" s="39" t="s">
        <v>2849</v>
      </c>
      <c r="BL4575" s="42" t="s">
        <v>2848</v>
      </c>
      <c r="BM4575" s="43" t="s">
        <v>2688</v>
      </c>
      <c r="BO4575" s="111"/>
      <c r="BP4575" s="19"/>
    </row>
    <row r="4576" spans="1:68" ht="14.4" customHeight="1" x14ac:dyDescent="0.3">
      <c r="A4576" s="116">
        <v>4574</v>
      </c>
      <c r="H4576" t="s">
        <v>2664</v>
      </c>
      <c r="I4576" s="244">
        <v>8</v>
      </c>
      <c r="J4576" s="244" t="s">
        <v>2494</v>
      </c>
      <c r="K4576" s="244" t="s">
        <v>2474</v>
      </c>
      <c r="L4576" s="244" t="s">
        <v>2474</v>
      </c>
      <c r="M4576" s="244" t="s">
        <v>2474</v>
      </c>
      <c r="N4576" s="244" t="s">
        <v>2474</v>
      </c>
      <c r="O4576" s="244" t="s">
        <v>2474</v>
      </c>
      <c r="P4576" s="244" t="s">
        <v>2474</v>
      </c>
      <c r="Q4576" s="244" t="s">
        <v>2474</v>
      </c>
      <c r="R4576" s="6">
        <f t="shared" si="656"/>
        <v>6</v>
      </c>
      <c r="S4576" s="6">
        <f t="shared" si="657"/>
        <v>1</v>
      </c>
      <c r="T4576" s="7">
        <f t="shared" si="658"/>
        <v>126996</v>
      </c>
      <c r="U4576" s="121" t="str">
        <f t="shared" si="659"/>
        <v>1F014</v>
      </c>
      <c r="V4576" s="10">
        <f t="shared" si="660"/>
        <v>240</v>
      </c>
      <c r="W4576" s="10">
        <f t="shared" si="661"/>
        <v>20</v>
      </c>
      <c r="X4576" s="11">
        <f t="shared" si="662"/>
        <v>6</v>
      </c>
      <c r="Y4576" s="11">
        <f t="shared" si="663"/>
        <v>240</v>
      </c>
      <c r="Z4576" s="12" t="str">
        <f t="shared" si="664"/>
        <v>Product Information</v>
      </c>
      <c r="AI4576" s="111"/>
      <c r="AJ4576" s="19"/>
      <c r="AK4576" s="19"/>
      <c r="AL4576" s="21"/>
      <c r="AM4576" s="21"/>
      <c r="AN4576" s="21"/>
      <c r="AO4576" s="21"/>
      <c r="AP4576" s="20"/>
      <c r="AQ4576" s="20"/>
      <c r="AR4576" s="20"/>
      <c r="AS4576" s="20"/>
      <c r="AT4576" s="20"/>
      <c r="AU4576" s="20"/>
      <c r="AV4576" s="20"/>
      <c r="AW4576" s="20"/>
      <c r="AX4576" s="221">
        <v>126996</v>
      </c>
      <c r="AY4576" s="6">
        <v>6</v>
      </c>
      <c r="AZ4576" s="6">
        <v>240</v>
      </c>
      <c r="BA4576" s="87" t="s">
        <v>2793</v>
      </c>
      <c r="BB4576" s="39" t="s">
        <v>2737</v>
      </c>
      <c r="BC4576" s="84" t="s">
        <v>2710</v>
      </c>
      <c r="BL4576" s="42" t="s">
        <v>2848</v>
      </c>
      <c r="BM4576" s="43" t="s">
        <v>2688</v>
      </c>
      <c r="BO4576" s="111"/>
      <c r="BP4576" s="19"/>
    </row>
    <row r="4577" spans="1:68" ht="14.4" customHeight="1" x14ac:dyDescent="0.3">
      <c r="A4577" s="116">
        <v>4575</v>
      </c>
      <c r="H4577" t="s">
        <v>2664</v>
      </c>
      <c r="I4577" s="244">
        <v>8</v>
      </c>
      <c r="J4577" s="244" t="s">
        <v>2534</v>
      </c>
      <c r="K4577" s="244" t="s">
        <v>2474</v>
      </c>
      <c r="L4577" s="244" t="s">
        <v>2474</v>
      </c>
      <c r="M4577" s="244" t="s">
        <v>2474</v>
      </c>
      <c r="N4577" s="244">
        <v>33</v>
      </c>
      <c r="O4577" s="244">
        <v>42</v>
      </c>
      <c r="P4577" s="244">
        <v>30</v>
      </c>
      <c r="Q4577" s="244">
        <v>30</v>
      </c>
      <c r="R4577" s="6">
        <f t="shared" si="656"/>
        <v>6</v>
      </c>
      <c r="S4577" s="6">
        <f t="shared" si="657"/>
        <v>1</v>
      </c>
      <c r="T4577" s="7">
        <f t="shared" si="658"/>
        <v>126996</v>
      </c>
      <c r="U4577" s="121" t="str">
        <f t="shared" si="659"/>
        <v>1F014</v>
      </c>
      <c r="V4577" s="10">
        <f t="shared" si="660"/>
        <v>240</v>
      </c>
      <c r="W4577" s="10">
        <f t="shared" si="661"/>
        <v>20</v>
      </c>
      <c r="X4577" s="11">
        <f t="shared" si="662"/>
        <v>6</v>
      </c>
      <c r="Y4577" s="11">
        <f t="shared" si="663"/>
        <v>240</v>
      </c>
      <c r="Z4577" s="12" t="str">
        <f t="shared" si="664"/>
        <v>Product Information</v>
      </c>
      <c r="AI4577" s="111"/>
      <c r="AJ4577" s="19"/>
      <c r="AK4577" s="19"/>
      <c r="AQ4577" s="34"/>
      <c r="AR4577" s="34"/>
      <c r="AS4577" s="34"/>
      <c r="AT4577" s="34"/>
      <c r="AU4577" s="34"/>
      <c r="AV4577" s="34"/>
      <c r="AW4577" s="34"/>
      <c r="AX4577" s="222">
        <v>126996</v>
      </c>
      <c r="AY4577" s="6">
        <v>6</v>
      </c>
      <c r="AZ4577" s="6">
        <v>240</v>
      </c>
      <c r="BA4577" s="87" t="s">
        <v>2794</v>
      </c>
      <c r="BB4577" s="39" t="s">
        <v>2739</v>
      </c>
      <c r="BC4577" s="84" t="s">
        <v>2710</v>
      </c>
      <c r="BL4577" s="42" t="s">
        <v>2848</v>
      </c>
      <c r="BM4577" s="43" t="s">
        <v>2688</v>
      </c>
      <c r="BO4577" s="111"/>
      <c r="BP4577" s="19"/>
    </row>
    <row r="4578" spans="1:68" ht="14.4" customHeight="1" x14ac:dyDescent="0.3">
      <c r="A4578" s="116">
        <v>4576</v>
      </c>
      <c r="H4578" t="s">
        <v>2664</v>
      </c>
      <c r="I4578" s="244">
        <v>8</v>
      </c>
      <c r="J4578" s="244" t="s">
        <v>2477</v>
      </c>
      <c r="K4578" s="244">
        <v>31</v>
      </c>
      <c r="L4578" s="244">
        <v>35</v>
      </c>
      <c r="M4578" s="244">
        <v>34</v>
      </c>
      <c r="N4578" s="244">
        <v>39</v>
      </c>
      <c r="O4578" s="244" t="s">
        <v>2474</v>
      </c>
      <c r="P4578" s="244" t="s">
        <v>2474</v>
      </c>
      <c r="Q4578" s="244" t="s">
        <v>2474</v>
      </c>
      <c r="R4578" s="6">
        <f t="shared" si="656"/>
        <v>6</v>
      </c>
      <c r="S4578" s="6">
        <f t="shared" si="657"/>
        <v>1</v>
      </c>
      <c r="T4578" s="7">
        <f t="shared" si="658"/>
        <v>126996</v>
      </c>
      <c r="U4578" s="121" t="str">
        <f t="shared" si="659"/>
        <v>1F014</v>
      </c>
      <c r="V4578" s="10">
        <f t="shared" si="660"/>
        <v>240</v>
      </c>
      <c r="W4578" s="10">
        <f t="shared" si="661"/>
        <v>20</v>
      </c>
      <c r="X4578" s="11">
        <f t="shared" si="662"/>
        <v>6</v>
      </c>
      <c r="Y4578" s="11">
        <f t="shared" si="663"/>
        <v>240</v>
      </c>
      <c r="Z4578" s="12" t="str">
        <f t="shared" si="664"/>
        <v>Product Information</v>
      </c>
      <c r="AI4578" s="111"/>
      <c r="AJ4578" s="19"/>
      <c r="AK4578" s="19"/>
      <c r="AL4578" s="21"/>
      <c r="AM4578" s="21"/>
      <c r="AN4578" s="21"/>
      <c r="AO4578" s="21"/>
      <c r="AP4578" s="20"/>
      <c r="AQ4578" s="20"/>
      <c r="AR4578" s="20"/>
      <c r="AS4578" s="20"/>
      <c r="AT4578" s="20"/>
      <c r="AU4578" s="20"/>
      <c r="AV4578" s="20"/>
      <c r="AW4578" s="20"/>
      <c r="AX4578" s="221">
        <v>126996</v>
      </c>
      <c r="AY4578" s="6">
        <v>6</v>
      </c>
      <c r="AZ4578" s="6">
        <v>240</v>
      </c>
      <c r="BA4578" s="87" t="s">
        <v>2795</v>
      </c>
      <c r="BB4578" s="39" t="s">
        <v>2741</v>
      </c>
      <c r="BC4578" s="84" t="s">
        <v>2710</v>
      </c>
      <c r="BL4578" s="42" t="s">
        <v>2848</v>
      </c>
      <c r="BM4578" s="43" t="s">
        <v>2688</v>
      </c>
      <c r="BO4578" s="111"/>
      <c r="BP4578" s="19"/>
    </row>
    <row r="4579" spans="1:68" ht="14.4" customHeight="1" x14ac:dyDescent="0.3">
      <c r="A4579" s="116">
        <v>4577</v>
      </c>
      <c r="H4579" t="s">
        <v>2664</v>
      </c>
      <c r="I4579" s="244">
        <v>8</v>
      </c>
      <c r="J4579" s="244">
        <v>10</v>
      </c>
      <c r="K4579" s="244" t="s">
        <v>2474</v>
      </c>
      <c r="L4579" s="244" t="s">
        <v>2474</v>
      </c>
      <c r="M4579" s="244" t="s">
        <v>2474</v>
      </c>
      <c r="N4579" s="244" t="s">
        <v>2474</v>
      </c>
      <c r="O4579" s="244" t="s">
        <v>2474</v>
      </c>
      <c r="P4579" s="244" t="s">
        <v>2474</v>
      </c>
      <c r="Q4579" s="244" t="s">
        <v>2474</v>
      </c>
      <c r="R4579" s="6">
        <f t="shared" si="656"/>
        <v>6</v>
      </c>
      <c r="S4579" s="6">
        <f t="shared" si="657"/>
        <v>1</v>
      </c>
      <c r="T4579" s="7">
        <f t="shared" si="658"/>
        <v>126996</v>
      </c>
      <c r="U4579" s="121" t="str">
        <f t="shared" si="659"/>
        <v>1F014</v>
      </c>
      <c r="V4579" s="10">
        <f t="shared" si="660"/>
        <v>240</v>
      </c>
      <c r="W4579" s="10">
        <f t="shared" si="661"/>
        <v>20</v>
      </c>
      <c r="X4579" s="11">
        <f t="shared" si="662"/>
        <v>6</v>
      </c>
      <c r="Y4579" s="11">
        <f t="shared" si="663"/>
        <v>240</v>
      </c>
      <c r="Z4579" s="12" t="str">
        <f t="shared" si="664"/>
        <v>Product Information</v>
      </c>
      <c r="AI4579" s="111"/>
      <c r="AJ4579" s="19"/>
      <c r="AK4579" s="19"/>
      <c r="AQ4579" s="34"/>
      <c r="AR4579" s="34"/>
      <c r="AS4579" s="34"/>
      <c r="AT4579" s="34"/>
      <c r="AU4579" s="34"/>
      <c r="AV4579" s="34"/>
      <c r="AW4579" s="34"/>
      <c r="AX4579" s="222">
        <v>126996</v>
      </c>
      <c r="AY4579" s="6">
        <v>6</v>
      </c>
      <c r="AZ4579" s="6">
        <v>240</v>
      </c>
      <c r="BA4579" s="87" t="s">
        <v>2796</v>
      </c>
      <c r="BB4579" s="39" t="s">
        <v>2743</v>
      </c>
      <c r="BC4579" s="84" t="s">
        <v>2710</v>
      </c>
      <c r="BL4579" s="42" t="s">
        <v>2848</v>
      </c>
      <c r="BM4579" s="43" t="s">
        <v>2688</v>
      </c>
      <c r="BO4579" s="111"/>
      <c r="BP4579" s="19"/>
    </row>
    <row r="4580" spans="1:68" ht="14.4" customHeight="1" x14ac:dyDescent="0.3">
      <c r="A4580" s="116">
        <v>4578</v>
      </c>
      <c r="H4580" t="s">
        <v>2664</v>
      </c>
      <c r="I4580" s="244">
        <v>8</v>
      </c>
      <c r="J4580" s="244">
        <v>11</v>
      </c>
      <c r="K4580" s="244" t="s">
        <v>2474</v>
      </c>
      <c r="L4580" s="244" t="s">
        <v>2474</v>
      </c>
      <c r="M4580" s="244" t="s">
        <v>2474</v>
      </c>
      <c r="N4580" s="244" t="s">
        <v>2474</v>
      </c>
      <c r="O4580" s="244" t="s">
        <v>2474</v>
      </c>
      <c r="P4580" s="244" t="s">
        <v>2474</v>
      </c>
      <c r="Q4580" s="244" t="s">
        <v>2474</v>
      </c>
      <c r="R4580" s="6">
        <f t="shared" si="656"/>
        <v>6</v>
      </c>
      <c r="S4580" s="6">
        <f t="shared" si="657"/>
        <v>1</v>
      </c>
      <c r="T4580" s="7">
        <f t="shared" si="658"/>
        <v>126996</v>
      </c>
      <c r="U4580" s="121" t="str">
        <f t="shared" si="659"/>
        <v>1F014</v>
      </c>
      <c r="V4580" s="10">
        <f t="shared" si="660"/>
        <v>240</v>
      </c>
      <c r="W4580" s="10">
        <f t="shared" si="661"/>
        <v>20</v>
      </c>
      <c r="X4580" s="11">
        <f t="shared" si="662"/>
        <v>6</v>
      </c>
      <c r="Y4580" s="11">
        <f t="shared" si="663"/>
        <v>240</v>
      </c>
      <c r="Z4580" s="12" t="str">
        <f t="shared" si="664"/>
        <v>Product Information</v>
      </c>
      <c r="AI4580" s="111"/>
      <c r="AJ4580" s="19"/>
      <c r="AK4580" s="19"/>
      <c r="AL4580" s="21"/>
      <c r="AM4580" s="21"/>
      <c r="AN4580" s="21"/>
      <c r="AO4580" s="21"/>
      <c r="AP4580" s="20"/>
      <c r="AQ4580" s="20"/>
      <c r="AR4580" s="20"/>
      <c r="AS4580" s="20"/>
      <c r="AT4580" s="20"/>
      <c r="AU4580" s="20"/>
      <c r="AV4580" s="20"/>
      <c r="AW4580" s="20"/>
      <c r="AX4580" s="221">
        <v>126996</v>
      </c>
      <c r="AY4580" s="6">
        <v>6</v>
      </c>
      <c r="AZ4580" s="6">
        <v>240</v>
      </c>
      <c r="BA4580" s="87" t="s">
        <v>2797</v>
      </c>
      <c r="BB4580" s="39" t="s">
        <v>2745</v>
      </c>
      <c r="BC4580" s="84" t="s">
        <v>2710</v>
      </c>
      <c r="BL4580" s="42" t="s">
        <v>2848</v>
      </c>
      <c r="BM4580" s="43" t="s">
        <v>2688</v>
      </c>
      <c r="BO4580" s="111"/>
      <c r="BP4580" s="19"/>
    </row>
    <row r="4581" spans="1:68" ht="14.4" customHeight="1" x14ac:dyDescent="0.3">
      <c r="A4581" s="116">
        <v>4579</v>
      </c>
      <c r="H4581" t="s">
        <v>2664</v>
      </c>
      <c r="I4581" s="244">
        <v>8</v>
      </c>
      <c r="J4581" s="244">
        <v>12</v>
      </c>
      <c r="K4581" s="244" t="s">
        <v>2474</v>
      </c>
      <c r="L4581" s="244" t="s">
        <v>2474</v>
      </c>
      <c r="M4581" s="244" t="s">
        <v>2474</v>
      </c>
      <c r="N4581" s="244" t="s">
        <v>2474</v>
      </c>
      <c r="O4581" s="244" t="s">
        <v>2474</v>
      </c>
      <c r="P4581" s="244" t="s">
        <v>2474</v>
      </c>
      <c r="Q4581" s="244" t="s">
        <v>2474</v>
      </c>
      <c r="R4581" s="6">
        <f t="shared" si="656"/>
        <v>6</v>
      </c>
      <c r="S4581" s="6">
        <f t="shared" si="657"/>
        <v>1</v>
      </c>
      <c r="T4581" s="7">
        <f t="shared" si="658"/>
        <v>126996</v>
      </c>
      <c r="U4581" s="121" t="str">
        <f t="shared" si="659"/>
        <v>1F014</v>
      </c>
      <c r="V4581" s="10">
        <f t="shared" si="660"/>
        <v>240</v>
      </c>
      <c r="W4581" s="10">
        <f t="shared" si="661"/>
        <v>20</v>
      </c>
      <c r="X4581" s="11">
        <f t="shared" si="662"/>
        <v>6</v>
      </c>
      <c r="Y4581" s="11">
        <f t="shared" si="663"/>
        <v>240</v>
      </c>
      <c r="Z4581" s="12" t="str">
        <f t="shared" si="664"/>
        <v>Product Information</v>
      </c>
      <c r="AI4581" s="111"/>
      <c r="AJ4581" s="19"/>
      <c r="AK4581" s="19"/>
      <c r="AQ4581" s="34"/>
      <c r="AR4581" s="34"/>
      <c r="AS4581" s="34"/>
      <c r="AT4581" s="34"/>
      <c r="AU4581" s="34"/>
      <c r="AV4581" s="34"/>
      <c r="AW4581" s="34"/>
      <c r="AX4581" s="222">
        <v>126996</v>
      </c>
      <c r="AY4581" s="6">
        <v>6</v>
      </c>
      <c r="AZ4581" s="6">
        <v>240</v>
      </c>
      <c r="BA4581" s="87" t="s">
        <v>2798</v>
      </c>
      <c r="BB4581" s="39" t="s">
        <v>2747</v>
      </c>
      <c r="BC4581" s="84" t="s">
        <v>2710</v>
      </c>
      <c r="BL4581" s="42" t="s">
        <v>2848</v>
      </c>
      <c r="BM4581" s="43" t="s">
        <v>2688</v>
      </c>
      <c r="BO4581" s="111"/>
      <c r="BP4581" s="19"/>
    </row>
    <row r="4582" spans="1:68" ht="14.4" customHeight="1" x14ac:dyDescent="0.3">
      <c r="A4582" s="116">
        <v>4580</v>
      </c>
      <c r="H4582" t="s">
        <v>2664</v>
      </c>
      <c r="I4582" s="244">
        <v>8</v>
      </c>
      <c r="J4582" s="244">
        <v>13</v>
      </c>
      <c r="K4582" s="244">
        <v>2</v>
      </c>
      <c r="L4582" s="244">
        <v>0</v>
      </c>
      <c r="M4582" s="244" t="s">
        <v>2474</v>
      </c>
      <c r="N4582" s="244" t="s">
        <v>2474</v>
      </c>
      <c r="O4582" s="244" t="s">
        <v>2474</v>
      </c>
      <c r="P4582" s="244" t="s">
        <v>2474</v>
      </c>
      <c r="Q4582" s="244" t="s">
        <v>2474</v>
      </c>
      <c r="R4582" s="6">
        <f t="shared" si="656"/>
        <v>6</v>
      </c>
      <c r="S4582" s="6">
        <f t="shared" si="657"/>
        <v>1</v>
      </c>
      <c r="T4582" s="7">
        <f t="shared" si="658"/>
        <v>126996</v>
      </c>
      <c r="U4582" s="121" t="str">
        <f t="shared" si="659"/>
        <v>1F014</v>
      </c>
      <c r="V4582" s="10">
        <f t="shared" si="660"/>
        <v>240</v>
      </c>
      <c r="W4582" s="10">
        <f t="shared" si="661"/>
        <v>20</v>
      </c>
      <c r="X4582" s="11">
        <f t="shared" si="662"/>
        <v>6</v>
      </c>
      <c r="Y4582" s="11">
        <f t="shared" si="663"/>
        <v>240</v>
      </c>
      <c r="Z4582" s="12" t="str">
        <f t="shared" si="664"/>
        <v>Product Information</v>
      </c>
      <c r="AI4582" s="111"/>
      <c r="AJ4582" s="19"/>
      <c r="AK4582" s="19"/>
      <c r="AL4582" s="21"/>
      <c r="AM4582" s="21"/>
      <c r="AN4582" s="21"/>
      <c r="AO4582" s="21"/>
      <c r="AP4582" s="20"/>
      <c r="AQ4582" s="20"/>
      <c r="AR4582" s="20"/>
      <c r="AS4582" s="20"/>
      <c r="AT4582" s="20"/>
      <c r="AU4582" s="20"/>
      <c r="AV4582" s="20"/>
      <c r="AW4582" s="20"/>
      <c r="AX4582" s="221">
        <v>126996</v>
      </c>
      <c r="AY4582" s="6">
        <v>6</v>
      </c>
      <c r="AZ4582" s="6">
        <v>240</v>
      </c>
      <c r="BA4582" s="87" t="s">
        <v>2799</v>
      </c>
      <c r="BB4582" s="39" t="s">
        <v>2749</v>
      </c>
      <c r="BC4582" s="84" t="s">
        <v>2710</v>
      </c>
      <c r="BL4582" s="42" t="s">
        <v>2848</v>
      </c>
      <c r="BM4582" s="43" t="s">
        <v>2688</v>
      </c>
      <c r="BO4582" s="111"/>
      <c r="BP4582" s="19"/>
    </row>
    <row r="4583" spans="1:68" ht="14.4" customHeight="1" x14ac:dyDescent="0.3">
      <c r="A4583" s="116">
        <v>4581</v>
      </c>
      <c r="H4583" t="s">
        <v>2668</v>
      </c>
      <c r="I4583" s="244">
        <v>8</v>
      </c>
      <c r="J4583" s="244">
        <v>14</v>
      </c>
      <c r="K4583" s="244" t="s">
        <v>2528</v>
      </c>
      <c r="L4583" s="244">
        <v>1</v>
      </c>
      <c r="M4583" s="244">
        <v>0</v>
      </c>
      <c r="N4583" s="244" t="s">
        <v>2474</v>
      </c>
      <c r="O4583" s="244" t="s">
        <v>2474</v>
      </c>
      <c r="P4583" s="244" t="s">
        <v>2474</v>
      </c>
      <c r="Q4583" s="244" t="s">
        <v>2474</v>
      </c>
      <c r="R4583" s="6">
        <f t="shared" si="656"/>
        <v>6</v>
      </c>
      <c r="S4583" s="6">
        <f t="shared" si="657"/>
        <v>0</v>
      </c>
      <c r="T4583" s="7">
        <f t="shared" si="658"/>
        <v>59904</v>
      </c>
      <c r="U4583" s="121" t="str">
        <f t="shared" si="659"/>
        <v>EA00</v>
      </c>
      <c r="V4583" s="10">
        <f t="shared" si="660"/>
        <v>234</v>
      </c>
      <c r="W4583" s="10">
        <f t="shared" si="661"/>
        <v>7</v>
      </c>
      <c r="X4583" s="11">
        <f t="shared" si="662"/>
        <v>8</v>
      </c>
      <c r="Y4583" s="11">
        <f t="shared" si="663"/>
        <v>7</v>
      </c>
      <c r="Z4583" s="12" t="str">
        <f t="shared" si="664"/>
        <v>Request</v>
      </c>
      <c r="AI4583" s="111"/>
      <c r="AJ4583" s="19"/>
      <c r="AK4583" s="19"/>
      <c r="AQ4583" s="34"/>
      <c r="AR4583" s="34"/>
      <c r="AS4583" s="34"/>
      <c r="AT4583" s="34"/>
      <c r="AU4583" s="34"/>
      <c r="AV4583" s="34"/>
      <c r="AW4583" s="34"/>
      <c r="AX4583" s="222">
        <v>59904</v>
      </c>
      <c r="AY4583" s="6">
        <v>8</v>
      </c>
      <c r="AZ4583" s="6">
        <v>7</v>
      </c>
      <c r="BA4583" s="87" t="s">
        <v>2857</v>
      </c>
      <c r="BB4583" s="39" t="s">
        <v>2694</v>
      </c>
      <c r="BC4583" s="84" t="s">
        <v>4</v>
      </c>
      <c r="BL4583" s="42" t="s">
        <v>2695</v>
      </c>
      <c r="BM4583" s="43" t="s">
        <v>2858</v>
      </c>
      <c r="BO4583" s="111"/>
      <c r="BP4583" s="19"/>
    </row>
    <row r="4584" spans="1:68" ht="14.4" customHeight="1" x14ac:dyDescent="0.3">
      <c r="A4584" s="116">
        <v>4582</v>
      </c>
      <c r="H4584" t="s">
        <v>2623</v>
      </c>
      <c r="I4584" s="244">
        <v>8</v>
      </c>
      <c r="J4584" s="244" t="s">
        <v>2504</v>
      </c>
      <c r="K4584" s="244">
        <v>37</v>
      </c>
      <c r="L4584" s="244">
        <v>3</v>
      </c>
      <c r="M4584" s="244">
        <v>95</v>
      </c>
      <c r="N4584" s="244">
        <v>74</v>
      </c>
      <c r="O4584" s="244" t="s">
        <v>2515</v>
      </c>
      <c r="P4584" s="244" t="s">
        <v>2474</v>
      </c>
      <c r="Q4584" s="244" t="s">
        <v>2474</v>
      </c>
      <c r="R4584" s="6">
        <f t="shared" si="656"/>
        <v>2</v>
      </c>
      <c r="S4584" s="6">
        <f t="shared" si="657"/>
        <v>1</v>
      </c>
      <c r="T4584" s="7">
        <f t="shared" si="658"/>
        <v>130306</v>
      </c>
      <c r="U4584" s="121" t="str">
        <f t="shared" si="659"/>
        <v>1FD02</v>
      </c>
      <c r="V4584" s="10">
        <f t="shared" si="660"/>
        <v>253</v>
      </c>
      <c r="W4584" s="10">
        <f t="shared" si="661"/>
        <v>2</v>
      </c>
      <c r="X4584" s="11">
        <f t="shared" si="662"/>
        <v>1</v>
      </c>
      <c r="Y4584" s="11">
        <f t="shared" si="663"/>
        <v>253</v>
      </c>
      <c r="Z4584" s="12" t="str">
        <f t="shared" si="664"/>
        <v>Wind Data</v>
      </c>
      <c r="AI4584" s="111"/>
      <c r="AJ4584" s="19"/>
      <c r="AK4584" s="19"/>
      <c r="AL4584" s="21"/>
      <c r="AM4584" s="21"/>
      <c r="AN4584" s="21"/>
      <c r="AO4584" s="21"/>
      <c r="AP4584" s="20"/>
      <c r="AQ4584" s="20"/>
      <c r="AR4584" s="20"/>
      <c r="AS4584" s="20"/>
      <c r="AT4584" s="20"/>
      <c r="AU4584" s="20"/>
      <c r="AV4584" s="20"/>
      <c r="AW4584" s="20"/>
      <c r="AX4584" s="221">
        <v>130306</v>
      </c>
      <c r="AY4584" s="6">
        <v>1</v>
      </c>
      <c r="AZ4584" s="6">
        <v>253</v>
      </c>
      <c r="BA4584" s="87" t="s">
        <v>2701</v>
      </c>
      <c r="BB4584" s="39" t="s">
        <v>2957</v>
      </c>
      <c r="BC4584" s="84" t="s">
        <v>2349</v>
      </c>
      <c r="BD4584" s="38" t="s">
        <v>2702</v>
      </c>
      <c r="BE4584" s="39" t="s">
        <v>3168</v>
      </c>
      <c r="BF4584" s="90" t="s">
        <v>2691</v>
      </c>
      <c r="BJ4584" s="47" t="s">
        <v>2703</v>
      </c>
      <c r="BL4584" s="42" t="s">
        <v>2698</v>
      </c>
      <c r="BM4584" s="43" t="s">
        <v>2688</v>
      </c>
      <c r="BO4584" s="111"/>
      <c r="BP4584" s="19"/>
    </row>
    <row r="4585" spans="1:68" ht="14.4" customHeight="1" x14ac:dyDescent="0.3">
      <c r="A4585" s="116">
        <v>4583</v>
      </c>
      <c r="H4585" t="s">
        <v>2659</v>
      </c>
      <c r="I4585" s="244">
        <v>8</v>
      </c>
      <c r="J4585" s="244">
        <v>40</v>
      </c>
      <c r="K4585" s="244" t="s">
        <v>2585</v>
      </c>
      <c r="L4585" s="244">
        <v>1</v>
      </c>
      <c r="M4585" s="244">
        <v>86</v>
      </c>
      <c r="N4585" s="244" t="s">
        <v>2510</v>
      </c>
      <c r="O4585" s="244" t="s">
        <v>2567</v>
      </c>
      <c r="P4585" s="244" t="s">
        <v>2534</v>
      </c>
      <c r="Q4585" s="244">
        <v>44</v>
      </c>
      <c r="R4585" s="6">
        <f t="shared" si="656"/>
        <v>4</v>
      </c>
      <c r="S4585" s="6">
        <f t="shared" si="657"/>
        <v>1</v>
      </c>
      <c r="T4585" s="7">
        <f t="shared" si="658"/>
        <v>129038</v>
      </c>
      <c r="U4585" s="121" t="str">
        <f t="shared" si="659"/>
        <v>1F80E</v>
      </c>
      <c r="V4585" s="10">
        <f t="shared" si="660"/>
        <v>248</v>
      </c>
      <c r="W4585" s="10">
        <f t="shared" si="661"/>
        <v>14</v>
      </c>
      <c r="X4585" s="11">
        <f t="shared" si="662"/>
        <v>9</v>
      </c>
      <c r="Y4585" s="11">
        <f t="shared" si="663"/>
        <v>248</v>
      </c>
      <c r="Z4585" s="12" t="str">
        <f t="shared" si="664"/>
        <v>AIS Class A Position Report</v>
      </c>
      <c r="AI4585" s="111"/>
      <c r="AJ4585" s="19"/>
      <c r="AK4585" s="19"/>
      <c r="AQ4585" s="34"/>
      <c r="AR4585" s="34"/>
      <c r="AS4585" s="34"/>
      <c r="AT4585" s="34"/>
      <c r="AU4585" s="34"/>
      <c r="AV4585" s="34"/>
      <c r="AW4585" s="34"/>
      <c r="AX4585" s="222">
        <v>129038</v>
      </c>
      <c r="AY4585" s="6">
        <v>9</v>
      </c>
      <c r="AZ4585" s="6">
        <v>248</v>
      </c>
      <c r="BA4585" s="87" t="s">
        <v>2838</v>
      </c>
      <c r="BB4585" s="39" t="s">
        <v>2709</v>
      </c>
      <c r="BC4585" s="84" t="s">
        <v>2710</v>
      </c>
      <c r="BD4585" s="38" t="s">
        <v>2424</v>
      </c>
      <c r="BE4585" s="39" t="s">
        <v>3010</v>
      </c>
      <c r="BF4585" s="90" t="s">
        <v>2710</v>
      </c>
      <c r="BL4585" s="42" t="s">
        <v>2839</v>
      </c>
      <c r="BM4585" s="43" t="s">
        <v>2688</v>
      </c>
      <c r="BO4585" s="111"/>
      <c r="BP4585" s="19"/>
    </row>
    <row r="4586" spans="1:68" ht="14.4" customHeight="1" x14ac:dyDescent="0.3">
      <c r="A4586" s="116">
        <v>4584</v>
      </c>
      <c r="H4586" t="s">
        <v>2659</v>
      </c>
      <c r="I4586" s="244">
        <v>8</v>
      </c>
      <c r="J4586" s="244">
        <v>41</v>
      </c>
      <c r="K4586" s="244">
        <v>94</v>
      </c>
      <c r="L4586" s="244">
        <v>30</v>
      </c>
      <c r="M4586" s="244">
        <v>3</v>
      </c>
      <c r="N4586" s="244">
        <v>80</v>
      </c>
      <c r="O4586" s="244">
        <v>43</v>
      </c>
      <c r="P4586" s="244" t="s">
        <v>2565</v>
      </c>
      <c r="Q4586" s="244">
        <v>19</v>
      </c>
      <c r="R4586" s="6">
        <f t="shared" si="656"/>
        <v>4</v>
      </c>
      <c r="S4586" s="6">
        <f t="shared" si="657"/>
        <v>1</v>
      </c>
      <c r="T4586" s="7">
        <f t="shared" si="658"/>
        <v>129038</v>
      </c>
      <c r="U4586" s="121" t="str">
        <f t="shared" si="659"/>
        <v>1F80E</v>
      </c>
      <c r="V4586" s="10">
        <f t="shared" si="660"/>
        <v>248</v>
      </c>
      <c r="W4586" s="10">
        <f t="shared" si="661"/>
        <v>14</v>
      </c>
      <c r="X4586" s="11">
        <f t="shared" si="662"/>
        <v>9</v>
      </c>
      <c r="Y4586" s="11">
        <f t="shared" si="663"/>
        <v>248</v>
      </c>
      <c r="Z4586" s="12" t="str">
        <f t="shared" si="664"/>
        <v>AIS Class A Position Report</v>
      </c>
      <c r="AI4586" s="111"/>
      <c r="AJ4586" s="19"/>
      <c r="AK4586" s="19"/>
      <c r="AL4586" s="21"/>
      <c r="AM4586" s="21"/>
      <c r="AN4586" s="21"/>
      <c r="AO4586" s="21"/>
      <c r="AP4586" s="20"/>
      <c r="AQ4586" s="20"/>
      <c r="AR4586" s="20"/>
      <c r="AS4586" s="20"/>
      <c r="AT4586" s="20"/>
      <c r="AU4586" s="20"/>
      <c r="AV4586" s="20"/>
      <c r="AW4586" s="20"/>
      <c r="AX4586" s="221">
        <v>129038</v>
      </c>
      <c r="AY4586" s="6">
        <v>9</v>
      </c>
      <c r="AZ4586" s="6">
        <v>248</v>
      </c>
      <c r="BA4586" s="87" t="s">
        <v>2838</v>
      </c>
      <c r="BB4586" s="39" t="s">
        <v>2352</v>
      </c>
      <c r="BC4586" s="84" t="s">
        <v>2710</v>
      </c>
      <c r="BD4586" s="38" t="s">
        <v>2367</v>
      </c>
      <c r="BE4586" s="39" t="s">
        <v>3011</v>
      </c>
      <c r="BF4586" s="90" t="s">
        <v>2381</v>
      </c>
      <c r="BG4586" s="58" t="s">
        <v>2350</v>
      </c>
      <c r="BH4586" s="24" t="s">
        <v>2975</v>
      </c>
      <c r="BI4586" s="6" t="s">
        <v>2691</v>
      </c>
      <c r="BL4586" s="42" t="s">
        <v>2839</v>
      </c>
      <c r="BM4586" s="43" t="s">
        <v>2688</v>
      </c>
      <c r="BO4586" s="111"/>
      <c r="BP4586" s="19"/>
    </row>
    <row r="4587" spans="1:68" ht="14.4" customHeight="1" x14ac:dyDescent="0.3">
      <c r="A4587" s="116">
        <v>4585</v>
      </c>
      <c r="H4587" t="s">
        <v>2659</v>
      </c>
      <c r="I4587" s="244">
        <v>8</v>
      </c>
      <c r="J4587" s="244">
        <v>42</v>
      </c>
      <c r="K4587" s="244">
        <v>89</v>
      </c>
      <c r="L4587" s="244" t="s">
        <v>2609</v>
      </c>
      <c r="M4587" s="244">
        <v>8</v>
      </c>
      <c r="N4587" s="244">
        <v>0</v>
      </c>
      <c r="O4587" s="244">
        <v>0</v>
      </c>
      <c r="P4587" s="244">
        <v>53</v>
      </c>
      <c r="Q4587" s="244">
        <v>5</v>
      </c>
      <c r="R4587" s="6">
        <f t="shared" si="656"/>
        <v>4</v>
      </c>
      <c r="S4587" s="6">
        <f t="shared" si="657"/>
        <v>1</v>
      </c>
      <c r="T4587" s="7">
        <f t="shared" si="658"/>
        <v>129038</v>
      </c>
      <c r="U4587" s="121" t="str">
        <f t="shared" si="659"/>
        <v>1F80E</v>
      </c>
      <c r="V4587" s="10">
        <f t="shared" si="660"/>
        <v>248</v>
      </c>
      <c r="W4587" s="10">
        <f t="shared" si="661"/>
        <v>14</v>
      </c>
      <c r="X4587" s="11">
        <f t="shared" si="662"/>
        <v>9</v>
      </c>
      <c r="Y4587" s="11">
        <f t="shared" si="663"/>
        <v>248</v>
      </c>
      <c r="Z4587" s="12" t="str">
        <f t="shared" si="664"/>
        <v>AIS Class A Position Report</v>
      </c>
      <c r="AI4587" s="111"/>
      <c r="AJ4587" s="19"/>
      <c r="AK4587" s="19"/>
      <c r="AQ4587" s="34"/>
      <c r="AR4587" s="34"/>
      <c r="AS4587" s="34"/>
      <c r="AT4587" s="34"/>
      <c r="AU4587" s="34"/>
      <c r="AV4587" s="34"/>
      <c r="AW4587" s="34"/>
      <c r="AX4587" s="222">
        <v>129038</v>
      </c>
      <c r="AY4587" s="6">
        <v>9</v>
      </c>
      <c r="AZ4587" s="6">
        <v>248</v>
      </c>
      <c r="BA4587" s="87" t="s">
        <v>2838</v>
      </c>
      <c r="BB4587" s="39" t="s">
        <v>2411</v>
      </c>
      <c r="BC4587" s="84" t="s">
        <v>2710</v>
      </c>
      <c r="BD4587" s="38" t="s">
        <v>2834</v>
      </c>
      <c r="BE4587" s="39" t="s">
        <v>3198</v>
      </c>
      <c r="BF4587" s="90" t="s">
        <v>2691</v>
      </c>
      <c r="BG4587" s="58" t="s">
        <v>2772</v>
      </c>
      <c r="BH4587" s="24" t="s">
        <v>2457</v>
      </c>
      <c r="BI4587" s="6" t="s">
        <v>2349</v>
      </c>
      <c r="BL4587" s="42" t="s">
        <v>2839</v>
      </c>
      <c r="BM4587" s="43" t="s">
        <v>2688</v>
      </c>
      <c r="BO4587" s="111"/>
      <c r="BP4587" s="19"/>
    </row>
    <row r="4588" spans="1:68" ht="14.4" customHeight="1" x14ac:dyDescent="0.3">
      <c r="A4588" s="116">
        <v>4586</v>
      </c>
      <c r="H4588" t="s">
        <v>2659</v>
      </c>
      <c r="I4588" s="244">
        <v>8</v>
      </c>
      <c r="J4588" s="244">
        <v>43</v>
      </c>
      <c r="K4588" s="244">
        <v>8</v>
      </c>
      <c r="L4588" s="244">
        <v>95</v>
      </c>
      <c r="M4588" s="244">
        <v>65</v>
      </c>
      <c r="N4588" s="244">
        <v>0</v>
      </c>
      <c r="O4588" s="244">
        <v>0</v>
      </c>
      <c r="P4588" s="244">
        <v>0</v>
      </c>
      <c r="Q4588" s="244" t="s">
        <v>2552</v>
      </c>
      <c r="R4588" s="6">
        <f t="shared" si="656"/>
        <v>4</v>
      </c>
      <c r="S4588" s="6">
        <f t="shared" si="657"/>
        <v>1</v>
      </c>
      <c r="T4588" s="7">
        <f t="shared" si="658"/>
        <v>129038</v>
      </c>
      <c r="U4588" s="121" t="str">
        <f t="shared" si="659"/>
        <v>1F80E</v>
      </c>
      <c r="V4588" s="10">
        <f t="shared" si="660"/>
        <v>248</v>
      </c>
      <c r="W4588" s="10">
        <f t="shared" si="661"/>
        <v>14</v>
      </c>
      <c r="X4588" s="11">
        <f t="shared" si="662"/>
        <v>9</v>
      </c>
      <c r="Y4588" s="11">
        <f t="shared" si="663"/>
        <v>248</v>
      </c>
      <c r="Z4588" s="12" t="str">
        <f t="shared" si="664"/>
        <v>AIS Class A Position Report</v>
      </c>
      <c r="AI4588" s="111"/>
      <c r="AJ4588" s="19"/>
      <c r="AK4588" s="19"/>
      <c r="AL4588" s="21"/>
      <c r="AM4588" s="21"/>
      <c r="AN4588" s="21"/>
      <c r="AO4588" s="21"/>
      <c r="AP4588" s="20"/>
      <c r="AQ4588" s="20"/>
      <c r="AR4588" s="20"/>
      <c r="AS4588" s="20"/>
      <c r="AT4588" s="20"/>
      <c r="AU4588" s="20"/>
      <c r="AV4588" s="20"/>
      <c r="AW4588" s="20"/>
      <c r="AX4588" s="221">
        <v>129038</v>
      </c>
      <c r="AY4588" s="6">
        <v>9</v>
      </c>
      <c r="AZ4588" s="6">
        <v>248</v>
      </c>
      <c r="BA4588" s="87" t="s">
        <v>2838</v>
      </c>
      <c r="BB4588" s="39" t="s">
        <v>2412</v>
      </c>
      <c r="BC4588" s="84" t="s">
        <v>2710</v>
      </c>
      <c r="BD4588" s="38" t="s">
        <v>2840</v>
      </c>
      <c r="BE4588" s="39" t="s">
        <v>3064</v>
      </c>
      <c r="BF4588" s="90" t="s">
        <v>2691</v>
      </c>
      <c r="BL4588" s="42" t="s">
        <v>2839</v>
      </c>
      <c r="BM4588" s="43" t="s">
        <v>2688</v>
      </c>
      <c r="BO4588" s="111"/>
      <c r="BP4588" s="19"/>
    </row>
    <row r="4589" spans="1:68" ht="14.4" customHeight="1" x14ac:dyDescent="0.3">
      <c r="A4589" s="116">
        <v>4587</v>
      </c>
      <c r="H4589" t="s">
        <v>2638</v>
      </c>
      <c r="I4589" s="244">
        <v>8</v>
      </c>
      <c r="J4589" s="244" t="s">
        <v>2500</v>
      </c>
      <c r="K4589" s="244" t="s">
        <v>2538</v>
      </c>
      <c r="L4589" s="244" t="s">
        <v>2639</v>
      </c>
      <c r="M4589" s="244">
        <v>98</v>
      </c>
      <c r="N4589" s="244">
        <v>61</v>
      </c>
      <c r="O4589" s="244">
        <v>6</v>
      </c>
      <c r="P4589" s="244">
        <v>2</v>
      </c>
      <c r="Q4589" s="244">
        <v>2</v>
      </c>
      <c r="R4589" s="6">
        <f t="shared" si="656"/>
        <v>7</v>
      </c>
      <c r="S4589" s="6">
        <f t="shared" si="657"/>
        <v>1</v>
      </c>
      <c r="T4589" s="7">
        <f t="shared" si="658"/>
        <v>126720</v>
      </c>
      <c r="U4589" s="121" t="str">
        <f t="shared" si="659"/>
        <v>1EF00</v>
      </c>
      <c r="V4589" s="10">
        <f t="shared" si="660"/>
        <v>239</v>
      </c>
      <c r="W4589" s="10">
        <f t="shared" si="661"/>
        <v>255</v>
      </c>
      <c r="X4589" s="11">
        <f t="shared" si="662"/>
        <v>7</v>
      </c>
      <c r="Y4589" s="11">
        <f t="shared" si="663"/>
        <v>255</v>
      </c>
      <c r="Z4589" s="12" t="str">
        <f t="shared" si="664"/>
        <v>Proprietary A2</v>
      </c>
      <c r="AI4589" s="111"/>
      <c r="AJ4589" s="19"/>
      <c r="AK4589" s="19"/>
      <c r="AQ4589" s="34"/>
      <c r="AR4589" s="34"/>
      <c r="AS4589" s="34"/>
      <c r="AT4589" s="34"/>
      <c r="AU4589" s="34"/>
      <c r="AV4589" s="34"/>
      <c r="AW4589" s="34"/>
      <c r="AX4589" s="222">
        <v>126720</v>
      </c>
      <c r="AY4589" s="6">
        <v>7</v>
      </c>
      <c r="AZ4589" s="6">
        <v>255</v>
      </c>
      <c r="BA4589" s="87" t="s">
        <v>2755</v>
      </c>
      <c r="BB4589" s="39" t="s">
        <v>2709</v>
      </c>
      <c r="BC4589" s="84" t="s">
        <v>2710</v>
      </c>
      <c r="BD4589" s="38" t="s">
        <v>2756</v>
      </c>
      <c r="BE4589" s="39" t="s">
        <v>2757</v>
      </c>
      <c r="BF4589" s="90" t="s">
        <v>2710</v>
      </c>
      <c r="BJ4589" s="47" t="s">
        <v>2758</v>
      </c>
      <c r="BL4589" s="42" t="s">
        <v>2693</v>
      </c>
      <c r="BM4589" s="43" t="s">
        <v>2688</v>
      </c>
      <c r="BO4589" s="111"/>
      <c r="BP4589" s="19"/>
    </row>
    <row r="4590" spans="1:68" ht="14.4" customHeight="1" x14ac:dyDescent="0.3">
      <c r="A4590" s="116">
        <v>4588</v>
      </c>
      <c r="H4590" t="s">
        <v>2638</v>
      </c>
      <c r="I4590" s="244">
        <v>8</v>
      </c>
      <c r="J4590" s="244" t="s">
        <v>2502</v>
      </c>
      <c r="K4590" s="244" t="s">
        <v>2474</v>
      </c>
      <c r="L4590" s="244" t="s">
        <v>2474</v>
      </c>
      <c r="M4590" s="244" t="s">
        <v>2474</v>
      </c>
      <c r="N4590" s="244" t="s">
        <v>2474</v>
      </c>
      <c r="O4590" s="244">
        <v>3</v>
      </c>
      <c r="P4590" s="244">
        <v>3</v>
      </c>
      <c r="Q4590" s="244">
        <v>0</v>
      </c>
      <c r="R4590" s="6">
        <f t="shared" si="656"/>
        <v>7</v>
      </c>
      <c r="S4590" s="6">
        <f t="shared" si="657"/>
        <v>1</v>
      </c>
      <c r="T4590" s="7">
        <f t="shared" si="658"/>
        <v>126720</v>
      </c>
      <c r="U4590" s="121" t="str">
        <f t="shared" si="659"/>
        <v>1EF00</v>
      </c>
      <c r="V4590" s="10">
        <f t="shared" si="660"/>
        <v>239</v>
      </c>
      <c r="W4590" s="10">
        <f t="shared" si="661"/>
        <v>255</v>
      </c>
      <c r="X4590" s="11">
        <f t="shared" si="662"/>
        <v>7</v>
      </c>
      <c r="Y4590" s="11">
        <f t="shared" si="663"/>
        <v>255</v>
      </c>
      <c r="Z4590" s="12" t="str">
        <f t="shared" si="664"/>
        <v>Proprietary A2</v>
      </c>
      <c r="AI4590" s="111"/>
      <c r="AJ4590" s="19"/>
      <c r="AK4590" s="19"/>
      <c r="AL4590" s="21"/>
      <c r="AM4590" s="21"/>
      <c r="AN4590" s="21"/>
      <c r="AO4590" s="21"/>
      <c r="AP4590" s="20"/>
      <c r="AQ4590" s="20"/>
      <c r="AR4590" s="20"/>
      <c r="AS4590" s="20"/>
      <c r="AT4590" s="20"/>
      <c r="AU4590" s="20"/>
      <c r="AV4590" s="20"/>
      <c r="AW4590" s="20"/>
      <c r="AX4590" s="221">
        <v>126720</v>
      </c>
      <c r="AY4590" s="6">
        <v>7</v>
      </c>
      <c r="AZ4590" s="6">
        <v>255</v>
      </c>
      <c r="BA4590" s="87" t="s">
        <v>2759</v>
      </c>
      <c r="BB4590" s="39" t="s">
        <v>2352</v>
      </c>
      <c r="BC4590" s="84" t="s">
        <v>2710</v>
      </c>
      <c r="BL4590" s="42" t="s">
        <v>2693</v>
      </c>
      <c r="BM4590" s="43" t="s">
        <v>2688</v>
      </c>
      <c r="BO4590" s="111"/>
      <c r="BP4590" s="19"/>
    </row>
    <row r="4591" spans="1:68" ht="14.4" customHeight="1" x14ac:dyDescent="0.3">
      <c r="A4591" s="116">
        <v>4589</v>
      </c>
      <c r="H4591" t="s">
        <v>2638</v>
      </c>
      <c r="I4591" s="244">
        <v>8</v>
      </c>
      <c r="J4591" s="244" t="s">
        <v>2504</v>
      </c>
      <c r="K4591" s="244">
        <v>0</v>
      </c>
      <c r="L4591" s="244" t="s">
        <v>2474</v>
      </c>
      <c r="M4591" s="244" t="s">
        <v>2474</v>
      </c>
      <c r="N4591" s="244" t="s">
        <v>2474</v>
      </c>
      <c r="O4591" s="244" t="s">
        <v>2474</v>
      </c>
      <c r="P4591" s="244" t="s">
        <v>2474</v>
      </c>
      <c r="Q4591" s="244" t="s">
        <v>2474</v>
      </c>
      <c r="R4591" s="6">
        <f t="shared" si="656"/>
        <v>7</v>
      </c>
      <c r="S4591" s="6">
        <f t="shared" si="657"/>
        <v>1</v>
      </c>
      <c r="T4591" s="7">
        <f t="shared" si="658"/>
        <v>126720</v>
      </c>
      <c r="U4591" s="121" t="str">
        <f t="shared" si="659"/>
        <v>1EF00</v>
      </c>
      <c r="V4591" s="10">
        <f t="shared" si="660"/>
        <v>239</v>
      </c>
      <c r="W4591" s="10">
        <f t="shared" si="661"/>
        <v>255</v>
      </c>
      <c r="X4591" s="11">
        <f t="shared" si="662"/>
        <v>7</v>
      </c>
      <c r="Y4591" s="11">
        <f t="shared" si="663"/>
        <v>255</v>
      </c>
      <c r="Z4591" s="12" t="str">
        <f t="shared" si="664"/>
        <v>Proprietary A2</v>
      </c>
      <c r="AI4591" s="111"/>
      <c r="AJ4591" s="19"/>
      <c r="AK4591" s="19"/>
      <c r="AQ4591" s="34"/>
      <c r="AR4591" s="34"/>
      <c r="AS4591" s="34"/>
      <c r="AT4591" s="34"/>
      <c r="AU4591" s="34"/>
      <c r="AV4591" s="34"/>
      <c r="AW4591" s="34"/>
      <c r="AX4591" s="222">
        <v>126720</v>
      </c>
      <c r="AY4591" s="6">
        <v>7</v>
      </c>
      <c r="AZ4591" s="6">
        <v>255</v>
      </c>
      <c r="BA4591" s="87" t="s">
        <v>2760</v>
      </c>
      <c r="BB4591" s="39" t="s">
        <v>2411</v>
      </c>
      <c r="BC4591" s="84" t="s">
        <v>2710</v>
      </c>
      <c r="BL4591" s="42" t="s">
        <v>2693</v>
      </c>
      <c r="BM4591" s="43" t="s">
        <v>2688</v>
      </c>
      <c r="BO4591" s="111"/>
      <c r="BP4591" s="19"/>
    </row>
    <row r="4592" spans="1:68" ht="14.4" customHeight="1" x14ac:dyDescent="0.3">
      <c r="A4592" s="116">
        <v>4590</v>
      </c>
      <c r="H4592" t="s">
        <v>2638</v>
      </c>
      <c r="I4592" s="244">
        <v>8</v>
      </c>
      <c r="J4592" s="244" t="s">
        <v>2506</v>
      </c>
      <c r="K4592" s="244" t="s">
        <v>2474</v>
      </c>
      <c r="L4592" s="244" t="s">
        <v>2474</v>
      </c>
      <c r="M4592" s="244" t="s">
        <v>2474</v>
      </c>
      <c r="N4592" s="244" t="s">
        <v>2474</v>
      </c>
      <c r="O4592" s="244">
        <v>0</v>
      </c>
      <c r="P4592" s="244">
        <v>0</v>
      </c>
      <c r="Q4592" s="244" t="s">
        <v>2474</v>
      </c>
      <c r="R4592" s="6">
        <f t="shared" si="656"/>
        <v>7</v>
      </c>
      <c r="S4592" s="6">
        <f t="shared" si="657"/>
        <v>1</v>
      </c>
      <c r="T4592" s="7">
        <f t="shared" si="658"/>
        <v>126720</v>
      </c>
      <c r="U4592" s="121" t="str">
        <f t="shared" si="659"/>
        <v>1EF00</v>
      </c>
      <c r="V4592" s="10">
        <f t="shared" si="660"/>
        <v>239</v>
      </c>
      <c r="W4592" s="10">
        <f t="shared" si="661"/>
        <v>255</v>
      </c>
      <c r="X4592" s="11">
        <f t="shared" si="662"/>
        <v>7</v>
      </c>
      <c r="Y4592" s="11">
        <f t="shared" si="663"/>
        <v>255</v>
      </c>
      <c r="Z4592" s="12" t="str">
        <f t="shared" si="664"/>
        <v>Proprietary A2</v>
      </c>
      <c r="AI4592" s="111"/>
      <c r="AJ4592" s="19"/>
      <c r="AK4592" s="19"/>
      <c r="AL4592" s="21"/>
      <c r="AM4592" s="21"/>
      <c r="AN4592" s="21"/>
      <c r="AO4592" s="21"/>
      <c r="AP4592" s="20"/>
      <c r="AQ4592" s="20"/>
      <c r="AR4592" s="20"/>
      <c r="AS4592" s="20"/>
      <c r="AT4592" s="20"/>
      <c r="AU4592" s="20"/>
      <c r="AV4592" s="20"/>
      <c r="AW4592" s="20"/>
      <c r="AX4592" s="221">
        <v>126720</v>
      </c>
      <c r="AY4592" s="6">
        <v>7</v>
      </c>
      <c r="AZ4592" s="6">
        <v>255</v>
      </c>
      <c r="BA4592" s="87" t="s">
        <v>2761</v>
      </c>
      <c r="BB4592" s="39" t="s">
        <v>2412</v>
      </c>
      <c r="BC4592" s="84" t="s">
        <v>2710</v>
      </c>
      <c r="BL4592" s="42" t="s">
        <v>2693</v>
      </c>
      <c r="BM4592" s="43" t="s">
        <v>2688</v>
      </c>
      <c r="BO4592" s="111"/>
      <c r="BP4592" s="19"/>
    </row>
    <row r="4593" spans="1:68" ht="14.4" customHeight="1" x14ac:dyDescent="0.3">
      <c r="A4593" s="116">
        <v>4591</v>
      </c>
      <c r="H4593" t="s">
        <v>2638</v>
      </c>
      <c r="I4593" s="244">
        <v>8</v>
      </c>
      <c r="J4593" s="244" t="s">
        <v>2507</v>
      </c>
      <c r="K4593" s="244" t="s">
        <v>2474</v>
      </c>
      <c r="L4593" s="244" t="s">
        <v>2474</v>
      </c>
      <c r="M4593" s="244" t="s">
        <v>2483</v>
      </c>
      <c r="N4593" s="244" t="s">
        <v>2474</v>
      </c>
      <c r="O4593" s="244" t="s">
        <v>2474</v>
      </c>
      <c r="P4593" s="244" t="s">
        <v>2474</v>
      </c>
      <c r="Q4593" s="244" t="s">
        <v>2483</v>
      </c>
      <c r="R4593" s="6">
        <f t="shared" si="656"/>
        <v>7</v>
      </c>
      <c r="S4593" s="6">
        <f t="shared" si="657"/>
        <v>1</v>
      </c>
      <c r="T4593" s="7">
        <f t="shared" si="658"/>
        <v>126720</v>
      </c>
      <c r="U4593" s="121" t="str">
        <f t="shared" si="659"/>
        <v>1EF00</v>
      </c>
      <c r="V4593" s="10">
        <f t="shared" si="660"/>
        <v>239</v>
      </c>
      <c r="W4593" s="10">
        <f t="shared" si="661"/>
        <v>255</v>
      </c>
      <c r="X4593" s="11">
        <f t="shared" si="662"/>
        <v>7</v>
      </c>
      <c r="Y4593" s="11">
        <f t="shared" si="663"/>
        <v>255</v>
      </c>
      <c r="Z4593" s="12" t="str">
        <f t="shared" si="664"/>
        <v>Proprietary A2</v>
      </c>
      <c r="AI4593" s="111"/>
      <c r="AJ4593" s="19"/>
      <c r="AK4593" s="19"/>
      <c r="AQ4593" s="34"/>
      <c r="AR4593" s="34"/>
      <c r="AS4593" s="34"/>
      <c r="AT4593" s="34"/>
      <c r="AU4593" s="34"/>
      <c r="AV4593" s="34"/>
      <c r="AW4593" s="34"/>
      <c r="AX4593" s="222">
        <v>126720</v>
      </c>
      <c r="AY4593" s="6">
        <v>7</v>
      </c>
      <c r="AZ4593" s="6">
        <v>255</v>
      </c>
      <c r="BA4593" s="87" t="s">
        <v>2762</v>
      </c>
      <c r="BB4593" s="39" t="s">
        <v>2413</v>
      </c>
      <c r="BC4593" s="84" t="s">
        <v>2710</v>
      </c>
      <c r="BL4593" s="42" t="s">
        <v>2693</v>
      </c>
      <c r="BM4593" s="43" t="s">
        <v>2688</v>
      </c>
      <c r="BO4593" s="111"/>
      <c r="BP4593" s="19"/>
    </row>
    <row r="4594" spans="1:68" ht="14.4" customHeight="1" x14ac:dyDescent="0.3">
      <c r="A4594" s="116">
        <v>4592</v>
      </c>
      <c r="H4594" t="s">
        <v>2638</v>
      </c>
      <c r="I4594" s="244">
        <v>8</v>
      </c>
      <c r="J4594" s="244" t="s">
        <v>2508</v>
      </c>
      <c r="K4594" s="244" t="s">
        <v>2474</v>
      </c>
      <c r="L4594" s="244" t="s">
        <v>2474</v>
      </c>
      <c r="M4594" s="244" t="s">
        <v>2474</v>
      </c>
      <c r="N4594" s="244" t="s">
        <v>2483</v>
      </c>
      <c r="O4594" s="244">
        <v>0</v>
      </c>
      <c r="P4594" s="244">
        <v>0</v>
      </c>
      <c r="Q4594" s="244" t="s">
        <v>2474</v>
      </c>
      <c r="R4594" s="6">
        <f t="shared" si="656"/>
        <v>7</v>
      </c>
      <c r="S4594" s="6">
        <f t="shared" si="657"/>
        <v>1</v>
      </c>
      <c r="T4594" s="7">
        <f t="shared" si="658"/>
        <v>126720</v>
      </c>
      <c r="U4594" s="121" t="str">
        <f t="shared" si="659"/>
        <v>1EF00</v>
      </c>
      <c r="V4594" s="10">
        <f t="shared" si="660"/>
        <v>239</v>
      </c>
      <c r="W4594" s="10">
        <f t="shared" si="661"/>
        <v>255</v>
      </c>
      <c r="X4594" s="11">
        <f t="shared" si="662"/>
        <v>7</v>
      </c>
      <c r="Y4594" s="11">
        <f t="shared" si="663"/>
        <v>255</v>
      </c>
      <c r="Z4594" s="12" t="str">
        <f t="shared" si="664"/>
        <v>Proprietary A2</v>
      </c>
      <c r="AI4594" s="111"/>
      <c r="AJ4594" s="19"/>
      <c r="AK4594" s="19"/>
      <c r="AL4594" s="21"/>
      <c r="AM4594" s="21"/>
      <c r="AN4594" s="21"/>
      <c r="AO4594" s="21"/>
      <c r="AP4594" s="20"/>
      <c r="AQ4594" s="20"/>
      <c r="AR4594" s="20"/>
      <c r="AS4594" s="20"/>
      <c r="AT4594" s="20"/>
      <c r="AU4594" s="20"/>
      <c r="AV4594" s="20"/>
      <c r="AW4594" s="20"/>
      <c r="AX4594" s="221">
        <v>126720</v>
      </c>
      <c r="AY4594" s="6">
        <v>7</v>
      </c>
      <c r="AZ4594" s="6">
        <v>255</v>
      </c>
      <c r="BA4594" s="87" t="s">
        <v>2763</v>
      </c>
      <c r="BB4594" s="39" t="s">
        <v>2415</v>
      </c>
      <c r="BC4594" s="84" t="s">
        <v>2710</v>
      </c>
      <c r="BL4594" s="42" t="s">
        <v>2693</v>
      </c>
      <c r="BM4594" s="43" t="s">
        <v>2688</v>
      </c>
      <c r="BO4594" s="111"/>
      <c r="BP4594" s="19"/>
    </row>
    <row r="4595" spans="1:68" ht="14.4" customHeight="1" x14ac:dyDescent="0.3">
      <c r="A4595" s="116">
        <v>4593</v>
      </c>
      <c r="H4595" t="s">
        <v>2638</v>
      </c>
      <c r="I4595" s="244">
        <v>8</v>
      </c>
      <c r="J4595" s="244" t="s">
        <v>2509</v>
      </c>
      <c r="K4595" s="244" t="s">
        <v>2483</v>
      </c>
      <c r="L4595" s="244" t="s">
        <v>2474</v>
      </c>
      <c r="M4595" s="244" t="s">
        <v>2474</v>
      </c>
      <c r="N4595" s="244" t="s">
        <v>2474</v>
      </c>
      <c r="O4595" s="244" t="s">
        <v>2474</v>
      </c>
      <c r="P4595" s="244" t="s">
        <v>2474</v>
      </c>
      <c r="Q4595" s="244" t="s">
        <v>2474</v>
      </c>
      <c r="R4595" s="6">
        <f t="shared" si="656"/>
        <v>7</v>
      </c>
      <c r="S4595" s="6">
        <f t="shared" si="657"/>
        <v>1</v>
      </c>
      <c r="T4595" s="7">
        <f t="shared" si="658"/>
        <v>126720</v>
      </c>
      <c r="U4595" s="121" t="str">
        <f t="shared" si="659"/>
        <v>1EF00</v>
      </c>
      <c r="V4595" s="10">
        <f t="shared" si="660"/>
        <v>239</v>
      </c>
      <c r="W4595" s="10">
        <f t="shared" si="661"/>
        <v>255</v>
      </c>
      <c r="X4595" s="11">
        <f t="shared" si="662"/>
        <v>7</v>
      </c>
      <c r="Y4595" s="11">
        <f t="shared" si="663"/>
        <v>255</v>
      </c>
      <c r="Z4595" s="12" t="str">
        <f t="shared" si="664"/>
        <v>Proprietary A2</v>
      </c>
      <c r="AI4595" s="111"/>
      <c r="AJ4595" s="19"/>
      <c r="AK4595" s="19"/>
      <c r="AQ4595" s="34"/>
      <c r="AR4595" s="34"/>
      <c r="AS4595" s="34"/>
      <c r="AT4595" s="34"/>
      <c r="AU4595" s="34"/>
      <c r="AV4595" s="34"/>
      <c r="AW4595" s="34"/>
      <c r="AX4595" s="222">
        <v>126720</v>
      </c>
      <c r="AY4595" s="6">
        <v>7</v>
      </c>
      <c r="AZ4595" s="6">
        <v>255</v>
      </c>
      <c r="BA4595" s="87" t="s">
        <v>2764</v>
      </c>
      <c r="BB4595" s="39" t="s">
        <v>2414</v>
      </c>
      <c r="BC4595" s="84" t="s">
        <v>2710</v>
      </c>
      <c r="BL4595" s="42" t="s">
        <v>2693</v>
      </c>
      <c r="BM4595" s="43" t="s">
        <v>2688</v>
      </c>
      <c r="BO4595" s="111"/>
      <c r="BP4595" s="19"/>
    </row>
    <row r="4596" spans="1:68" ht="14.4" customHeight="1" x14ac:dyDescent="0.3">
      <c r="A4596" s="116">
        <v>4594</v>
      </c>
      <c r="H4596" t="s">
        <v>2638</v>
      </c>
      <c r="I4596" s="244">
        <v>8</v>
      </c>
      <c r="J4596" s="244" t="s">
        <v>2533</v>
      </c>
      <c r="K4596" s="244" t="s">
        <v>2539</v>
      </c>
      <c r="L4596" s="244" t="s">
        <v>2639</v>
      </c>
      <c r="M4596" s="244">
        <v>98</v>
      </c>
      <c r="N4596" s="244">
        <v>12</v>
      </c>
      <c r="O4596" s="244">
        <v>7</v>
      </c>
      <c r="P4596" s="244">
        <v>2</v>
      </c>
      <c r="Q4596" s="244">
        <v>2</v>
      </c>
      <c r="R4596" s="6">
        <f t="shared" si="656"/>
        <v>7</v>
      </c>
      <c r="S4596" s="6">
        <f t="shared" si="657"/>
        <v>1</v>
      </c>
      <c r="T4596" s="7">
        <f t="shared" si="658"/>
        <v>126720</v>
      </c>
      <c r="U4596" s="121" t="str">
        <f t="shared" si="659"/>
        <v>1EF00</v>
      </c>
      <c r="V4596" s="10">
        <f t="shared" si="660"/>
        <v>239</v>
      </c>
      <c r="W4596" s="10">
        <f t="shared" si="661"/>
        <v>255</v>
      </c>
      <c r="X4596" s="11">
        <f t="shared" si="662"/>
        <v>7</v>
      </c>
      <c r="Y4596" s="11">
        <f t="shared" si="663"/>
        <v>255</v>
      </c>
      <c r="Z4596" s="12" t="str">
        <f t="shared" si="664"/>
        <v>Proprietary A2</v>
      </c>
      <c r="AI4596" s="111"/>
      <c r="AJ4596" s="19"/>
      <c r="AK4596" s="19"/>
      <c r="AL4596" s="21"/>
      <c r="AM4596" s="21"/>
      <c r="AN4596" s="21"/>
      <c r="AO4596" s="21"/>
      <c r="AP4596" s="20"/>
      <c r="AQ4596" s="22"/>
      <c r="AR4596" s="20"/>
      <c r="AS4596" s="20"/>
      <c r="AT4596" s="20"/>
      <c r="AU4596" s="20"/>
      <c r="AV4596" s="20"/>
      <c r="AW4596" s="20"/>
      <c r="AX4596" s="221">
        <v>126720</v>
      </c>
      <c r="AY4596" s="6">
        <v>7</v>
      </c>
      <c r="AZ4596" s="6">
        <v>255</v>
      </c>
      <c r="BA4596" s="87" t="s">
        <v>2755</v>
      </c>
      <c r="BB4596" s="39" t="s">
        <v>2709</v>
      </c>
      <c r="BC4596" s="84" t="s">
        <v>2710</v>
      </c>
      <c r="BD4596" s="38" t="s">
        <v>2756</v>
      </c>
      <c r="BE4596" s="39" t="s">
        <v>2757</v>
      </c>
      <c r="BF4596" s="90" t="s">
        <v>2710</v>
      </c>
      <c r="BJ4596" s="47" t="s">
        <v>2758</v>
      </c>
      <c r="BL4596" s="42" t="s">
        <v>2693</v>
      </c>
      <c r="BM4596" s="43" t="s">
        <v>2688</v>
      </c>
      <c r="BO4596" s="111">
        <v>50688</v>
      </c>
      <c r="BP4596" s="19" t="s">
        <v>205</v>
      </c>
    </row>
    <row r="4597" spans="1:68" ht="14.4" customHeight="1" x14ac:dyDescent="0.3">
      <c r="A4597" s="116">
        <v>4595</v>
      </c>
      <c r="H4597" t="s">
        <v>2638</v>
      </c>
      <c r="I4597" s="244">
        <v>8</v>
      </c>
      <c r="J4597" s="244" t="s">
        <v>2535</v>
      </c>
      <c r="K4597" s="244" t="s">
        <v>2474</v>
      </c>
      <c r="L4597" s="244" t="s">
        <v>2474</v>
      </c>
      <c r="M4597" s="244" t="s">
        <v>2474</v>
      </c>
      <c r="N4597" s="244" t="s">
        <v>2474</v>
      </c>
      <c r="O4597" s="244" t="s">
        <v>2474</v>
      </c>
      <c r="P4597" s="244" t="s">
        <v>2474</v>
      </c>
      <c r="Q4597" s="244" t="s">
        <v>2474</v>
      </c>
      <c r="R4597" s="6">
        <f t="shared" si="656"/>
        <v>7</v>
      </c>
      <c r="S4597" s="6">
        <f t="shared" si="657"/>
        <v>1</v>
      </c>
      <c r="T4597" s="7">
        <f t="shared" si="658"/>
        <v>126720</v>
      </c>
      <c r="U4597" s="121" t="str">
        <f t="shared" si="659"/>
        <v>1EF00</v>
      </c>
      <c r="V4597" s="10">
        <f t="shared" si="660"/>
        <v>239</v>
      </c>
      <c r="W4597" s="10">
        <f t="shared" si="661"/>
        <v>255</v>
      </c>
      <c r="X4597" s="11">
        <f t="shared" si="662"/>
        <v>7</v>
      </c>
      <c r="Y4597" s="11">
        <f t="shared" si="663"/>
        <v>255</v>
      </c>
      <c r="Z4597" s="12" t="str">
        <f t="shared" si="664"/>
        <v>Proprietary A2</v>
      </c>
      <c r="AI4597" s="111"/>
      <c r="AJ4597" s="19"/>
      <c r="AK4597" s="19"/>
      <c r="AQ4597" s="37"/>
      <c r="AR4597" s="34"/>
      <c r="AS4597" s="34"/>
      <c r="AT4597" s="34"/>
      <c r="AU4597" s="34"/>
      <c r="AV4597" s="34"/>
      <c r="AW4597" s="34"/>
      <c r="AX4597" s="222">
        <v>126720</v>
      </c>
      <c r="AY4597" s="6">
        <v>7</v>
      </c>
      <c r="AZ4597" s="6">
        <v>255</v>
      </c>
      <c r="BA4597" s="87" t="s">
        <v>2759</v>
      </c>
      <c r="BB4597" s="39" t="s">
        <v>2352</v>
      </c>
      <c r="BC4597" s="84" t="s">
        <v>2710</v>
      </c>
      <c r="BL4597" s="42" t="s">
        <v>2693</v>
      </c>
      <c r="BM4597" s="43" t="s">
        <v>2688</v>
      </c>
      <c r="BO4597" s="111">
        <v>61655</v>
      </c>
      <c r="BP4597" s="19" t="s">
        <v>372</v>
      </c>
    </row>
    <row r="4598" spans="1:68" ht="14.4" customHeight="1" x14ac:dyDescent="0.3">
      <c r="A4598" s="116">
        <v>4596</v>
      </c>
      <c r="H4598" t="s">
        <v>2638</v>
      </c>
      <c r="I4598" s="244">
        <v>8</v>
      </c>
      <c r="J4598" s="244" t="s">
        <v>2536</v>
      </c>
      <c r="K4598" s="244" t="s">
        <v>2474</v>
      </c>
      <c r="L4598" s="244" t="s">
        <v>2474</v>
      </c>
      <c r="M4598" s="244" t="s">
        <v>2474</v>
      </c>
      <c r="N4598" s="244" t="s">
        <v>2474</v>
      </c>
      <c r="O4598" s="244" t="s">
        <v>2474</v>
      </c>
      <c r="P4598" s="244" t="s">
        <v>2474</v>
      </c>
      <c r="Q4598" s="244" t="s">
        <v>2474</v>
      </c>
      <c r="R4598" s="6">
        <f t="shared" si="656"/>
        <v>7</v>
      </c>
      <c r="S4598" s="6">
        <f t="shared" si="657"/>
        <v>1</v>
      </c>
      <c r="T4598" s="7">
        <f t="shared" si="658"/>
        <v>126720</v>
      </c>
      <c r="U4598" s="121" t="str">
        <f t="shared" si="659"/>
        <v>1EF00</v>
      </c>
      <c r="V4598" s="10">
        <f t="shared" si="660"/>
        <v>239</v>
      </c>
      <c r="W4598" s="10">
        <f t="shared" si="661"/>
        <v>255</v>
      </c>
      <c r="X4598" s="11">
        <f t="shared" si="662"/>
        <v>7</v>
      </c>
      <c r="Y4598" s="11">
        <f t="shared" si="663"/>
        <v>255</v>
      </c>
      <c r="Z4598" s="12" t="str">
        <f t="shared" si="664"/>
        <v>Proprietary A2</v>
      </c>
      <c r="AI4598" s="111"/>
      <c r="AJ4598" s="19"/>
      <c r="AK4598" s="19"/>
      <c r="AL4598" s="21"/>
      <c r="AM4598" s="21"/>
      <c r="AN4598" s="21"/>
      <c r="AO4598" s="21"/>
      <c r="AP4598" s="20"/>
      <c r="AQ4598" s="22"/>
      <c r="AR4598" s="20"/>
      <c r="AS4598" s="20"/>
      <c r="AT4598" s="20"/>
      <c r="AU4598" s="20"/>
      <c r="AV4598" s="20"/>
      <c r="AW4598" s="20"/>
      <c r="AX4598" s="221">
        <v>126720</v>
      </c>
      <c r="AY4598" s="6">
        <v>7</v>
      </c>
      <c r="AZ4598" s="6">
        <v>255</v>
      </c>
      <c r="BA4598" s="87" t="s">
        <v>2760</v>
      </c>
      <c r="BB4598" s="39" t="s">
        <v>2411</v>
      </c>
      <c r="BC4598" s="84" t="s">
        <v>2710</v>
      </c>
      <c r="BL4598" s="42" t="s">
        <v>2693</v>
      </c>
      <c r="BM4598" s="43" t="s">
        <v>2688</v>
      </c>
      <c r="BO4598" s="111">
        <v>64388</v>
      </c>
      <c r="BP4598" s="19" t="s">
        <v>563</v>
      </c>
    </row>
    <row r="4599" spans="1:68" ht="14.4" customHeight="1" x14ac:dyDescent="0.3">
      <c r="A4599" s="116">
        <v>4597</v>
      </c>
      <c r="H4599" t="s">
        <v>2638</v>
      </c>
      <c r="I4599" s="244">
        <v>8</v>
      </c>
      <c r="J4599" s="244" t="s">
        <v>2640</v>
      </c>
      <c r="K4599" s="244" t="s">
        <v>2474</v>
      </c>
      <c r="L4599" s="244" t="s">
        <v>2474</v>
      </c>
      <c r="M4599" s="244" t="s">
        <v>2474</v>
      </c>
      <c r="N4599" s="244" t="s">
        <v>2474</v>
      </c>
      <c r="O4599" s="244" t="s">
        <v>2483</v>
      </c>
      <c r="P4599" s="244" t="s">
        <v>2474</v>
      </c>
      <c r="Q4599" s="244" t="s">
        <v>2474</v>
      </c>
      <c r="R4599" s="6">
        <f t="shared" si="656"/>
        <v>7</v>
      </c>
      <c r="S4599" s="6">
        <f t="shared" si="657"/>
        <v>1</v>
      </c>
      <c r="T4599" s="7">
        <f t="shared" si="658"/>
        <v>126720</v>
      </c>
      <c r="U4599" s="121" t="str">
        <f t="shared" si="659"/>
        <v>1EF00</v>
      </c>
      <c r="V4599" s="10">
        <f t="shared" si="660"/>
        <v>239</v>
      </c>
      <c r="W4599" s="10">
        <f t="shared" si="661"/>
        <v>255</v>
      </c>
      <c r="X4599" s="11">
        <f t="shared" si="662"/>
        <v>7</v>
      </c>
      <c r="Y4599" s="11">
        <f t="shared" si="663"/>
        <v>255</v>
      </c>
      <c r="Z4599" s="12" t="str">
        <f t="shared" si="664"/>
        <v>Proprietary A2</v>
      </c>
      <c r="AI4599" s="111"/>
      <c r="AJ4599" s="19"/>
      <c r="AK4599" s="19"/>
      <c r="AQ4599" s="37"/>
      <c r="AR4599" s="34"/>
      <c r="AS4599" s="34"/>
      <c r="AT4599" s="34"/>
      <c r="AU4599" s="34"/>
      <c r="AV4599" s="34"/>
      <c r="AW4599" s="34"/>
      <c r="AX4599" s="222">
        <v>126720</v>
      </c>
      <c r="AY4599" s="6">
        <v>7</v>
      </c>
      <c r="AZ4599" s="6">
        <v>255</v>
      </c>
      <c r="BA4599" s="87" t="s">
        <v>2761</v>
      </c>
      <c r="BB4599" s="39" t="s">
        <v>2412</v>
      </c>
      <c r="BC4599" s="84" t="s">
        <v>2710</v>
      </c>
      <c r="BL4599" s="42" t="s">
        <v>2693</v>
      </c>
      <c r="BM4599" s="43" t="s">
        <v>2688</v>
      </c>
      <c r="BO4599" s="111">
        <v>64578</v>
      </c>
      <c r="BP4599" s="19" t="s">
        <v>742</v>
      </c>
    </row>
    <row r="4600" spans="1:68" ht="14.4" customHeight="1" x14ac:dyDescent="0.3">
      <c r="A4600" s="116">
        <v>4598</v>
      </c>
      <c r="H4600" t="s">
        <v>2638</v>
      </c>
      <c r="I4600" s="244">
        <v>8</v>
      </c>
      <c r="J4600" s="244" t="s">
        <v>2641</v>
      </c>
      <c r="K4600" s="244" t="s">
        <v>2474</v>
      </c>
      <c r="L4600" s="244" t="s">
        <v>2483</v>
      </c>
      <c r="M4600" s="244" t="s">
        <v>2474</v>
      </c>
      <c r="N4600" s="244" t="s">
        <v>2474</v>
      </c>
      <c r="O4600" s="244" t="s">
        <v>2474</v>
      </c>
      <c r="P4600" s="244" t="s">
        <v>2474</v>
      </c>
      <c r="Q4600" s="244" t="s">
        <v>2474</v>
      </c>
      <c r="R4600" s="6">
        <f t="shared" si="656"/>
        <v>7</v>
      </c>
      <c r="S4600" s="6">
        <f t="shared" si="657"/>
        <v>1</v>
      </c>
      <c r="T4600" s="7">
        <f t="shared" si="658"/>
        <v>126720</v>
      </c>
      <c r="U4600" s="121" t="str">
        <f t="shared" si="659"/>
        <v>1EF00</v>
      </c>
      <c r="V4600" s="10">
        <f t="shared" si="660"/>
        <v>239</v>
      </c>
      <c r="W4600" s="10">
        <f t="shared" si="661"/>
        <v>255</v>
      </c>
      <c r="X4600" s="11">
        <f t="shared" si="662"/>
        <v>7</v>
      </c>
      <c r="Y4600" s="11">
        <f t="shared" si="663"/>
        <v>255</v>
      </c>
      <c r="Z4600" s="12" t="str">
        <f t="shared" si="664"/>
        <v>Proprietary A2</v>
      </c>
      <c r="AI4600" s="111"/>
      <c r="AJ4600" s="19"/>
      <c r="AK4600" s="19"/>
      <c r="AL4600" s="21"/>
      <c r="AM4600" s="21"/>
      <c r="AN4600" s="21"/>
      <c r="AO4600" s="21"/>
      <c r="AP4600" s="20"/>
      <c r="AQ4600" s="22"/>
      <c r="AR4600" s="20"/>
      <c r="AS4600" s="20"/>
      <c r="AT4600" s="20"/>
      <c r="AU4600" s="20"/>
      <c r="AV4600" s="20"/>
      <c r="AW4600" s="20"/>
      <c r="AX4600" s="221">
        <v>126720</v>
      </c>
      <c r="AY4600" s="6">
        <v>7</v>
      </c>
      <c r="AZ4600" s="6">
        <v>255</v>
      </c>
      <c r="BA4600" s="87" t="s">
        <v>2762</v>
      </c>
      <c r="BB4600" s="39" t="s">
        <v>2413</v>
      </c>
      <c r="BC4600" s="84" t="s">
        <v>2710</v>
      </c>
      <c r="BL4600" s="42" t="s">
        <v>2693</v>
      </c>
      <c r="BM4600" s="43" t="s">
        <v>2688</v>
      </c>
      <c r="BO4600" s="111">
        <v>64819</v>
      </c>
      <c r="BP4600" s="19" t="s">
        <v>935</v>
      </c>
    </row>
    <row r="4601" spans="1:68" ht="14.4" customHeight="1" x14ac:dyDescent="0.3">
      <c r="A4601" s="116">
        <v>4599</v>
      </c>
      <c r="H4601" t="s">
        <v>2654</v>
      </c>
      <c r="I4601" s="244">
        <v>8</v>
      </c>
      <c r="J4601" s="244">
        <v>60</v>
      </c>
      <c r="K4601" s="244">
        <v>22</v>
      </c>
      <c r="L4601" s="244" t="s">
        <v>2474</v>
      </c>
      <c r="M4601" s="244" t="s">
        <v>2474</v>
      </c>
      <c r="N4601" s="244" t="s">
        <v>2474</v>
      </c>
      <c r="O4601" s="244" t="s">
        <v>2474</v>
      </c>
      <c r="P4601" s="244" t="s">
        <v>2474</v>
      </c>
      <c r="Q4601" s="244" t="s">
        <v>2477</v>
      </c>
      <c r="R4601" s="6">
        <f t="shared" si="656"/>
        <v>3</v>
      </c>
      <c r="S4601" s="6">
        <f t="shared" si="657"/>
        <v>1</v>
      </c>
      <c r="T4601" s="7">
        <f t="shared" si="658"/>
        <v>129284</v>
      </c>
      <c r="U4601" s="121" t="str">
        <f t="shared" si="659"/>
        <v>1F904</v>
      </c>
      <c r="V4601" s="10">
        <f t="shared" si="660"/>
        <v>249</v>
      </c>
      <c r="W4601" s="10">
        <f t="shared" si="661"/>
        <v>4</v>
      </c>
      <c r="X4601" s="11">
        <f t="shared" si="662"/>
        <v>7</v>
      </c>
      <c r="Y4601" s="11">
        <f t="shared" si="663"/>
        <v>249</v>
      </c>
      <c r="Z4601" s="12" t="str">
        <f t="shared" si="664"/>
        <v>Navigation Data</v>
      </c>
      <c r="AI4601" s="111"/>
      <c r="AJ4601" s="19"/>
      <c r="AK4601" s="19"/>
      <c r="AQ4601" s="37"/>
      <c r="AR4601" s="34"/>
      <c r="AS4601" s="34"/>
      <c r="AT4601" s="34"/>
      <c r="AU4601" s="34"/>
      <c r="AV4601" s="34"/>
      <c r="AW4601" s="34"/>
      <c r="AX4601" s="222">
        <v>129284</v>
      </c>
      <c r="AY4601" s="6">
        <v>7</v>
      </c>
      <c r="AZ4601" s="6">
        <v>249</v>
      </c>
      <c r="BA4601" s="87" t="s">
        <v>2826</v>
      </c>
      <c r="BB4601" s="39" t="s">
        <v>2709</v>
      </c>
      <c r="BC4601" s="84" t="s">
        <v>2710</v>
      </c>
      <c r="BL4601" s="42" t="s">
        <v>2693</v>
      </c>
      <c r="BM4601" s="43" t="s">
        <v>2688</v>
      </c>
      <c r="BO4601" s="111">
        <v>64984</v>
      </c>
      <c r="BP4601" s="19" t="s">
        <v>1100</v>
      </c>
    </row>
    <row r="4602" spans="1:68" ht="14.4" customHeight="1" x14ac:dyDescent="0.3">
      <c r="A4602" s="116">
        <v>4600</v>
      </c>
      <c r="H4602" t="s">
        <v>2654</v>
      </c>
      <c r="I4602" s="244">
        <v>8</v>
      </c>
      <c r="J4602" s="244">
        <v>61</v>
      </c>
      <c r="K4602" s="244" t="s">
        <v>2474</v>
      </c>
      <c r="L4602" s="244" t="s">
        <v>2474</v>
      </c>
      <c r="M4602" s="244" t="s">
        <v>2474</v>
      </c>
      <c r="N4602" s="244" t="s">
        <v>2474</v>
      </c>
      <c r="O4602" s="244" t="s">
        <v>2474</v>
      </c>
      <c r="P4602" s="244" t="s">
        <v>2474</v>
      </c>
      <c r="Q4602" s="244" t="s">
        <v>2474</v>
      </c>
      <c r="R4602" s="6">
        <f t="shared" si="656"/>
        <v>3</v>
      </c>
      <c r="S4602" s="6">
        <f t="shared" si="657"/>
        <v>1</v>
      </c>
      <c r="T4602" s="7">
        <f t="shared" si="658"/>
        <v>129284</v>
      </c>
      <c r="U4602" s="121" t="str">
        <f t="shared" si="659"/>
        <v>1F904</v>
      </c>
      <c r="V4602" s="10">
        <f t="shared" si="660"/>
        <v>249</v>
      </c>
      <c r="W4602" s="10">
        <f t="shared" si="661"/>
        <v>4</v>
      </c>
      <c r="X4602" s="11">
        <f t="shared" si="662"/>
        <v>7</v>
      </c>
      <c r="Y4602" s="11">
        <f t="shared" si="663"/>
        <v>249</v>
      </c>
      <c r="Z4602" s="12" t="str">
        <f t="shared" si="664"/>
        <v>Navigation Data</v>
      </c>
      <c r="AI4602" s="111"/>
      <c r="AJ4602" s="19"/>
      <c r="AK4602" s="19"/>
      <c r="AL4602" s="21"/>
      <c r="AM4602" s="21"/>
      <c r="AN4602" s="21"/>
      <c r="AO4602" s="21"/>
      <c r="AP4602" s="20"/>
      <c r="AQ4602" s="22"/>
      <c r="AR4602" s="20"/>
      <c r="AS4602" s="20"/>
      <c r="AT4602" s="20"/>
      <c r="AU4602" s="20"/>
      <c r="AV4602" s="20"/>
      <c r="AW4602" s="20"/>
      <c r="AX4602" s="221">
        <v>129284</v>
      </c>
      <c r="AY4602" s="6">
        <v>7</v>
      </c>
      <c r="AZ4602" s="6">
        <v>249</v>
      </c>
      <c r="BA4602" s="87" t="s">
        <v>2826</v>
      </c>
      <c r="BB4602" s="39" t="s">
        <v>2352</v>
      </c>
      <c r="BC4602" s="84" t="s">
        <v>2710</v>
      </c>
      <c r="BL4602" s="42" t="s">
        <v>2693</v>
      </c>
      <c r="BM4602" s="43" t="s">
        <v>2688</v>
      </c>
      <c r="BO4602" s="111">
        <v>65174</v>
      </c>
      <c r="BP4602" s="19" t="s">
        <v>1290</v>
      </c>
    </row>
    <row r="4603" spans="1:68" ht="14.4" customHeight="1" x14ac:dyDescent="0.3">
      <c r="A4603" s="116">
        <v>4601</v>
      </c>
      <c r="H4603" t="s">
        <v>2654</v>
      </c>
      <c r="I4603" s="244">
        <v>8</v>
      </c>
      <c r="J4603" s="244">
        <v>62</v>
      </c>
      <c r="K4603" s="244" t="s">
        <v>2474</v>
      </c>
      <c r="L4603" s="244" t="s">
        <v>2474</v>
      </c>
      <c r="M4603" s="244" t="s">
        <v>2474</v>
      </c>
      <c r="N4603" s="244" t="s">
        <v>2474</v>
      </c>
      <c r="O4603" s="244" t="s">
        <v>2474</v>
      </c>
      <c r="P4603" s="244" t="s">
        <v>2474</v>
      </c>
      <c r="Q4603" s="244" t="s">
        <v>2474</v>
      </c>
      <c r="R4603" s="6">
        <f t="shared" si="656"/>
        <v>3</v>
      </c>
      <c r="S4603" s="6">
        <f t="shared" si="657"/>
        <v>1</v>
      </c>
      <c r="T4603" s="7">
        <f t="shared" si="658"/>
        <v>129284</v>
      </c>
      <c r="U4603" s="121" t="str">
        <f t="shared" si="659"/>
        <v>1F904</v>
      </c>
      <c r="V4603" s="10">
        <f t="shared" si="660"/>
        <v>249</v>
      </c>
      <c r="W4603" s="10">
        <f t="shared" si="661"/>
        <v>4</v>
      </c>
      <c r="X4603" s="11">
        <f t="shared" si="662"/>
        <v>7</v>
      </c>
      <c r="Y4603" s="11">
        <f t="shared" si="663"/>
        <v>249</v>
      </c>
      <c r="Z4603" s="12" t="str">
        <f t="shared" si="664"/>
        <v>Navigation Data</v>
      </c>
      <c r="AI4603" s="111"/>
      <c r="AJ4603" s="19"/>
      <c r="AK4603" s="19"/>
      <c r="AQ4603" s="37"/>
      <c r="AR4603" s="34"/>
      <c r="AS4603" s="34"/>
      <c r="AT4603" s="34"/>
      <c r="AU4603" s="34"/>
      <c r="AV4603" s="34"/>
      <c r="AW4603" s="34"/>
      <c r="AX4603" s="222">
        <v>129284</v>
      </c>
      <c r="AY4603" s="6">
        <v>7</v>
      </c>
      <c r="AZ4603" s="6">
        <v>249</v>
      </c>
      <c r="BA4603" s="87" t="s">
        <v>2826</v>
      </c>
      <c r="BB4603" s="39" t="s">
        <v>2411</v>
      </c>
      <c r="BC4603" s="84" t="s">
        <v>2710</v>
      </c>
      <c r="BL4603" s="42" t="s">
        <v>2693</v>
      </c>
      <c r="BM4603" s="43" t="s">
        <v>2688</v>
      </c>
      <c r="BO4603" s="111">
        <v>65367</v>
      </c>
      <c r="BP4603" s="19" t="s">
        <v>1396</v>
      </c>
    </row>
    <row r="4604" spans="1:68" ht="14.4" customHeight="1" x14ac:dyDescent="0.3">
      <c r="A4604" s="116">
        <v>4602</v>
      </c>
      <c r="H4604" t="s">
        <v>2654</v>
      </c>
      <c r="I4604" s="244">
        <v>8</v>
      </c>
      <c r="J4604" s="244">
        <v>63</v>
      </c>
      <c r="K4604" s="244" t="s">
        <v>2474</v>
      </c>
      <c r="L4604" s="244" t="s">
        <v>2474</v>
      </c>
      <c r="M4604" s="244" t="s">
        <v>2474</v>
      </c>
      <c r="N4604" s="244" t="s">
        <v>2474</v>
      </c>
      <c r="O4604" s="244" t="s">
        <v>2474</v>
      </c>
      <c r="P4604" s="244" t="s">
        <v>2474</v>
      </c>
      <c r="Q4604" s="244" t="s">
        <v>2474</v>
      </c>
      <c r="R4604" s="6">
        <f t="shared" si="656"/>
        <v>3</v>
      </c>
      <c r="S4604" s="6">
        <f t="shared" si="657"/>
        <v>1</v>
      </c>
      <c r="T4604" s="7">
        <f t="shared" si="658"/>
        <v>129284</v>
      </c>
      <c r="U4604" s="121" t="str">
        <f t="shared" si="659"/>
        <v>1F904</v>
      </c>
      <c r="V4604" s="10">
        <f t="shared" si="660"/>
        <v>249</v>
      </c>
      <c r="W4604" s="10">
        <f t="shared" si="661"/>
        <v>4</v>
      </c>
      <c r="X4604" s="11">
        <f t="shared" si="662"/>
        <v>7</v>
      </c>
      <c r="Y4604" s="11">
        <f t="shared" si="663"/>
        <v>249</v>
      </c>
      <c r="Z4604" s="12" t="str">
        <f t="shared" si="664"/>
        <v>Navigation Data</v>
      </c>
      <c r="AI4604" s="111"/>
      <c r="AJ4604" s="19"/>
      <c r="AK4604" s="19"/>
      <c r="AL4604" s="21"/>
      <c r="AM4604" s="21"/>
      <c r="AN4604" s="21"/>
      <c r="AO4604" s="21"/>
      <c r="AP4604" s="20"/>
      <c r="AQ4604" s="22"/>
      <c r="AR4604" s="20"/>
      <c r="AS4604" s="20"/>
      <c r="AT4604" s="20"/>
      <c r="AU4604" s="20"/>
      <c r="AV4604" s="20"/>
      <c r="AW4604" s="20"/>
      <c r="AX4604" s="221">
        <v>129284</v>
      </c>
      <c r="AY4604" s="6">
        <v>7</v>
      </c>
      <c r="AZ4604" s="6">
        <v>249</v>
      </c>
      <c r="BA4604" s="87" t="s">
        <v>2826</v>
      </c>
      <c r="BB4604" s="39" t="s">
        <v>2412</v>
      </c>
      <c r="BC4604" s="84" t="s">
        <v>2710</v>
      </c>
      <c r="BL4604" s="42" t="s">
        <v>2693</v>
      </c>
      <c r="BM4604" s="43" t="s">
        <v>2688</v>
      </c>
      <c r="BO4604" s="111">
        <v>130856</v>
      </c>
      <c r="BP4604" s="19" t="s">
        <v>1526</v>
      </c>
    </row>
    <row r="4605" spans="1:68" ht="14.4" customHeight="1" x14ac:dyDescent="0.3">
      <c r="A4605" s="116">
        <v>4603</v>
      </c>
      <c r="H4605" t="s">
        <v>2654</v>
      </c>
      <c r="I4605" s="244">
        <v>8</v>
      </c>
      <c r="J4605" s="244">
        <v>64</v>
      </c>
      <c r="K4605" s="244" t="s">
        <v>2483</v>
      </c>
      <c r="L4605" s="244" t="s">
        <v>2474</v>
      </c>
      <c r="M4605" s="244" t="s">
        <v>2474</v>
      </c>
      <c r="N4605" s="244" t="s">
        <v>2474</v>
      </c>
      <c r="O4605" s="244" t="s">
        <v>2483</v>
      </c>
      <c r="P4605" s="244" t="s">
        <v>2474</v>
      </c>
      <c r="Q4605" s="244" t="s">
        <v>2483</v>
      </c>
      <c r="R4605" s="6">
        <f t="shared" si="656"/>
        <v>3</v>
      </c>
      <c r="S4605" s="6">
        <f t="shared" si="657"/>
        <v>1</v>
      </c>
      <c r="T4605" s="7">
        <f t="shared" si="658"/>
        <v>129284</v>
      </c>
      <c r="U4605" s="121" t="str">
        <f t="shared" si="659"/>
        <v>1F904</v>
      </c>
      <c r="V4605" s="10">
        <f t="shared" si="660"/>
        <v>249</v>
      </c>
      <c r="W4605" s="10">
        <f t="shared" si="661"/>
        <v>4</v>
      </c>
      <c r="X4605" s="11">
        <f t="shared" si="662"/>
        <v>7</v>
      </c>
      <c r="Y4605" s="11">
        <f t="shared" si="663"/>
        <v>249</v>
      </c>
      <c r="Z4605" s="12" t="str">
        <f t="shared" si="664"/>
        <v>Navigation Data</v>
      </c>
      <c r="AI4605" s="111"/>
      <c r="AJ4605" s="19"/>
      <c r="AK4605" s="19"/>
      <c r="AQ4605" s="37"/>
      <c r="AR4605" s="34"/>
      <c r="AS4605" s="34"/>
      <c r="AT4605" s="34"/>
      <c r="AU4605" s="34"/>
      <c r="AV4605" s="34"/>
      <c r="AW4605" s="34"/>
      <c r="AX4605" s="222">
        <v>129284</v>
      </c>
      <c r="AY4605" s="6">
        <v>7</v>
      </c>
      <c r="AZ4605" s="6">
        <v>249</v>
      </c>
      <c r="BA4605" s="87" t="s">
        <v>2826</v>
      </c>
      <c r="BB4605" s="39" t="s">
        <v>2413</v>
      </c>
      <c r="BC4605" s="84" t="s">
        <v>2710</v>
      </c>
      <c r="BD4605" s="38" t="s">
        <v>2827</v>
      </c>
      <c r="BF4605" s="90" t="s">
        <v>2691</v>
      </c>
      <c r="BG4605" s="58" t="s">
        <v>2828</v>
      </c>
      <c r="BI4605" s="6" t="s">
        <v>2691</v>
      </c>
      <c r="BL4605" s="42" t="s">
        <v>2693</v>
      </c>
      <c r="BM4605" s="43" t="s">
        <v>2688</v>
      </c>
      <c r="BO4605" s="111">
        <v>131052</v>
      </c>
      <c r="BP4605" s="19" t="s">
        <v>1526</v>
      </c>
    </row>
    <row r="4606" spans="1:68" ht="14.4" customHeight="1" x14ac:dyDescent="0.3">
      <c r="A4606" s="116">
        <v>4604</v>
      </c>
      <c r="H4606" t="s">
        <v>2655</v>
      </c>
      <c r="I4606" s="244">
        <v>8</v>
      </c>
      <c r="J4606" s="244" t="s">
        <v>2474</v>
      </c>
      <c r="K4606" s="244" t="s">
        <v>2542</v>
      </c>
      <c r="L4606" s="244" t="s">
        <v>2474</v>
      </c>
      <c r="M4606" s="244" t="s">
        <v>2474</v>
      </c>
      <c r="N4606" s="244" t="s">
        <v>2474</v>
      </c>
      <c r="O4606" s="244" t="s">
        <v>2483</v>
      </c>
      <c r="P4606" s="244" t="s">
        <v>2474</v>
      </c>
      <c r="Q4606" s="244" t="s">
        <v>2474</v>
      </c>
      <c r="R4606" s="6">
        <f t="shared" si="656"/>
        <v>3</v>
      </c>
      <c r="S4606" s="6">
        <f t="shared" si="657"/>
        <v>1</v>
      </c>
      <c r="T4606" s="7">
        <f t="shared" si="658"/>
        <v>129283</v>
      </c>
      <c r="U4606" s="121" t="str">
        <f t="shared" si="659"/>
        <v>1F903</v>
      </c>
      <c r="V4606" s="10">
        <f t="shared" si="660"/>
        <v>249</v>
      </c>
      <c r="W4606" s="10">
        <f t="shared" si="661"/>
        <v>3</v>
      </c>
      <c r="X4606" s="11">
        <f t="shared" si="662"/>
        <v>7</v>
      </c>
      <c r="Y4606" s="11">
        <f t="shared" si="663"/>
        <v>249</v>
      </c>
      <c r="Z4606" s="12" t="str">
        <f t="shared" si="664"/>
        <v>Cross Track Error</v>
      </c>
      <c r="AI4606" s="111"/>
      <c r="AJ4606" s="19"/>
      <c r="AK4606" s="19"/>
      <c r="AL4606" s="21"/>
      <c r="AM4606" s="21"/>
      <c r="AN4606" s="21"/>
      <c r="AO4606" s="21"/>
      <c r="AP4606" s="20"/>
      <c r="AQ4606" s="22"/>
      <c r="AR4606" s="20"/>
      <c r="AS4606" s="20"/>
      <c r="AT4606" s="20"/>
      <c r="AU4606" s="20"/>
      <c r="AV4606" s="20"/>
      <c r="AW4606" s="20"/>
      <c r="AX4606" s="221">
        <v>129283</v>
      </c>
      <c r="AY4606" s="6">
        <v>7</v>
      </c>
      <c r="AZ4606" s="6">
        <v>249</v>
      </c>
      <c r="BA4606" s="87" t="s">
        <v>2829</v>
      </c>
      <c r="BC4606" s="84" t="s">
        <v>2351</v>
      </c>
      <c r="BL4606" s="42" t="s">
        <v>2693</v>
      </c>
      <c r="BM4606" s="43" t="s">
        <v>2688</v>
      </c>
      <c r="BO4606" s="111">
        <v>61902</v>
      </c>
      <c r="BP4606" s="19" t="s">
        <v>1676</v>
      </c>
    </row>
    <row r="4607" spans="1:68" ht="14.4" customHeight="1" x14ac:dyDescent="0.3">
      <c r="A4607" s="116">
        <v>4605</v>
      </c>
      <c r="H4607" t="s">
        <v>2522</v>
      </c>
      <c r="I4607" s="244">
        <v>8</v>
      </c>
      <c r="J4607" s="244">
        <v>14</v>
      </c>
      <c r="K4607" s="244">
        <v>13</v>
      </c>
      <c r="L4607" s="244">
        <v>3</v>
      </c>
      <c r="M4607" s="244">
        <v>31</v>
      </c>
      <c r="N4607" s="244">
        <v>90</v>
      </c>
      <c r="O4607" s="244" t="s">
        <v>2512</v>
      </c>
      <c r="P4607" s="244" t="s">
        <v>2474</v>
      </c>
      <c r="Q4607" s="244" t="s">
        <v>2474</v>
      </c>
      <c r="R4607" s="6">
        <f t="shared" si="656"/>
        <v>2</v>
      </c>
      <c r="S4607" s="6">
        <f t="shared" si="657"/>
        <v>1</v>
      </c>
      <c r="T4607" s="7">
        <f t="shared" si="658"/>
        <v>130306</v>
      </c>
      <c r="U4607" s="121" t="str">
        <f t="shared" si="659"/>
        <v>1FD02</v>
      </c>
      <c r="V4607" s="10">
        <f t="shared" si="660"/>
        <v>253</v>
      </c>
      <c r="W4607" s="10">
        <f t="shared" si="661"/>
        <v>2</v>
      </c>
      <c r="X4607" s="11">
        <f t="shared" si="662"/>
        <v>3</v>
      </c>
      <c r="Y4607" s="11">
        <f t="shared" si="663"/>
        <v>253</v>
      </c>
      <c r="Z4607" s="12" t="str">
        <f t="shared" si="664"/>
        <v>Wind Data</v>
      </c>
      <c r="AI4607" s="111"/>
      <c r="AJ4607" s="19"/>
      <c r="AK4607" s="19"/>
      <c r="AQ4607" s="37"/>
      <c r="AR4607" s="34"/>
      <c r="AS4607" s="34"/>
      <c r="AT4607" s="34"/>
      <c r="AU4607" s="34"/>
      <c r="AV4607" s="34"/>
      <c r="AW4607" s="34"/>
      <c r="AX4607" s="222">
        <v>130306</v>
      </c>
      <c r="AY4607" s="6">
        <v>3</v>
      </c>
      <c r="AZ4607" s="6">
        <v>253</v>
      </c>
      <c r="BA4607" s="87" t="s">
        <v>2701</v>
      </c>
      <c r="BB4607" s="39" t="s">
        <v>3053</v>
      </c>
      <c r="BC4607" s="84" t="s">
        <v>2349</v>
      </c>
      <c r="BD4607" s="38" t="s">
        <v>2702</v>
      </c>
      <c r="BE4607" s="39" t="s">
        <v>3072</v>
      </c>
      <c r="BF4607" s="90" t="s">
        <v>2691</v>
      </c>
      <c r="BJ4607" s="47" t="s">
        <v>2704</v>
      </c>
      <c r="BL4607" s="42" t="s">
        <v>2705</v>
      </c>
      <c r="BM4607" s="43" t="s">
        <v>2688</v>
      </c>
      <c r="BO4607" s="111">
        <v>62101</v>
      </c>
      <c r="BP4607" s="19" t="s">
        <v>1871</v>
      </c>
    </row>
    <row r="4608" spans="1:68" ht="14.4" customHeight="1" x14ac:dyDescent="0.3">
      <c r="A4608" s="116">
        <v>4606</v>
      </c>
      <c r="H4608" t="s">
        <v>2475</v>
      </c>
      <c r="I4608" s="244">
        <v>8</v>
      </c>
      <c r="J4608" s="244">
        <v>0</v>
      </c>
      <c r="K4608" s="244">
        <v>0</v>
      </c>
      <c r="L4608" s="244">
        <v>0</v>
      </c>
      <c r="M4608" s="244">
        <v>38</v>
      </c>
      <c r="N4608" s="244" t="s">
        <v>2499</v>
      </c>
      <c r="O4608" s="244" t="s">
        <v>2477</v>
      </c>
      <c r="P4608" s="244">
        <v>0</v>
      </c>
      <c r="Q4608" s="244" t="s">
        <v>2474</v>
      </c>
      <c r="R4608" s="6">
        <f t="shared" si="656"/>
        <v>5</v>
      </c>
      <c r="S4608" s="6">
        <f t="shared" si="657"/>
        <v>1</v>
      </c>
      <c r="T4608" s="7">
        <f t="shared" si="658"/>
        <v>130314</v>
      </c>
      <c r="U4608" s="121" t="str">
        <f t="shared" si="659"/>
        <v>1FD0A</v>
      </c>
      <c r="V4608" s="10">
        <f t="shared" si="660"/>
        <v>253</v>
      </c>
      <c r="W4608" s="10">
        <f t="shared" si="661"/>
        <v>10</v>
      </c>
      <c r="X4608" s="11">
        <f t="shared" si="662"/>
        <v>16</v>
      </c>
      <c r="Y4608" s="11">
        <f t="shared" si="663"/>
        <v>253</v>
      </c>
      <c r="Z4608" s="12" t="str">
        <f t="shared" si="664"/>
        <v>Actual Pressure</v>
      </c>
      <c r="AI4608" s="111"/>
      <c r="AJ4608" s="19"/>
      <c r="AK4608" s="19"/>
      <c r="AL4608" s="21"/>
      <c r="AM4608" s="21"/>
      <c r="AN4608" s="21"/>
      <c r="AO4608" s="21"/>
      <c r="AP4608" s="20"/>
      <c r="AQ4608" s="22"/>
      <c r="AR4608" s="20"/>
      <c r="AS4608" s="20"/>
      <c r="AT4608" s="20"/>
      <c r="AU4608" s="20"/>
      <c r="AV4608" s="20"/>
      <c r="AW4608" s="20"/>
      <c r="AX4608" s="221">
        <v>130314</v>
      </c>
      <c r="AY4608" s="6">
        <v>16</v>
      </c>
      <c r="AZ4608" s="6">
        <v>253</v>
      </c>
      <c r="BA4608" s="87" t="s">
        <v>2822</v>
      </c>
      <c r="BB4608" s="39" t="s">
        <v>3004</v>
      </c>
      <c r="BC4608" s="84" t="s">
        <v>2360</v>
      </c>
      <c r="BJ4608" s="47" t="s">
        <v>2823</v>
      </c>
      <c r="BL4608" s="42" t="s">
        <v>2687</v>
      </c>
      <c r="BM4608" s="43" t="s">
        <v>2688</v>
      </c>
      <c r="BO4608" s="111">
        <v>62271</v>
      </c>
      <c r="BP4608" s="19" t="s">
        <v>2041</v>
      </c>
    </row>
    <row r="4609" spans="1:68" ht="14.4" customHeight="1" x14ac:dyDescent="0.3">
      <c r="A4609" s="116">
        <v>4607</v>
      </c>
      <c r="H4609" t="s">
        <v>2642</v>
      </c>
      <c r="I4609" s="244">
        <v>8</v>
      </c>
      <c r="J4609" s="244" t="s">
        <v>2474</v>
      </c>
      <c r="K4609" s="244" t="s">
        <v>2524</v>
      </c>
      <c r="L4609" s="244">
        <v>73</v>
      </c>
      <c r="M4609" s="244" t="s">
        <v>2474</v>
      </c>
      <c r="N4609" s="244" t="s">
        <v>2474</v>
      </c>
      <c r="O4609" s="244" t="s">
        <v>2474</v>
      </c>
      <c r="P4609" s="244" t="s">
        <v>2474</v>
      </c>
      <c r="Q4609" s="244" t="s">
        <v>2474</v>
      </c>
      <c r="R4609" s="6">
        <f t="shared" si="656"/>
        <v>5</v>
      </c>
      <c r="S4609" s="6">
        <f t="shared" si="657"/>
        <v>1</v>
      </c>
      <c r="T4609" s="7">
        <f t="shared" si="658"/>
        <v>130310</v>
      </c>
      <c r="U4609" s="121" t="str">
        <f t="shared" si="659"/>
        <v>1FD06</v>
      </c>
      <c r="V4609" s="10">
        <f t="shared" si="660"/>
        <v>253</v>
      </c>
      <c r="W4609" s="10">
        <f t="shared" si="661"/>
        <v>6</v>
      </c>
      <c r="X4609" s="11">
        <f t="shared" si="662"/>
        <v>7</v>
      </c>
      <c r="Y4609" s="11">
        <f t="shared" si="663"/>
        <v>253</v>
      </c>
      <c r="Z4609" s="12" t="str">
        <f t="shared" si="664"/>
        <v>Environmental Parameters</v>
      </c>
      <c r="AI4609" s="111"/>
      <c r="AJ4609" s="19"/>
      <c r="AK4609" s="19"/>
      <c r="AQ4609" s="37"/>
      <c r="AR4609" s="34"/>
      <c r="AS4609" s="34"/>
      <c r="AT4609" s="34"/>
      <c r="AU4609" s="34"/>
      <c r="AV4609" s="34"/>
      <c r="AW4609" s="34"/>
      <c r="AX4609" s="222">
        <v>130310</v>
      </c>
      <c r="AY4609" s="6">
        <v>7</v>
      </c>
      <c r="AZ4609" s="6">
        <v>253</v>
      </c>
      <c r="BA4609" s="87" t="s">
        <v>2767</v>
      </c>
      <c r="BC4609" s="84" t="s">
        <v>2360</v>
      </c>
      <c r="BD4609" s="38" t="s">
        <v>2768</v>
      </c>
      <c r="BE4609" s="39" t="s">
        <v>3055</v>
      </c>
      <c r="BF4609" s="90" t="s">
        <v>2359</v>
      </c>
      <c r="BG4609" s="58" t="s">
        <v>2769</v>
      </c>
      <c r="BI4609" s="6" t="s">
        <v>2770</v>
      </c>
      <c r="BL4609" s="42" t="s">
        <v>2693</v>
      </c>
      <c r="BM4609" s="43" t="s">
        <v>2688</v>
      </c>
      <c r="BO4609" s="111">
        <v>64650</v>
      </c>
      <c r="BP4609" s="19" t="s">
        <v>2324</v>
      </c>
    </row>
    <row r="4610" spans="1:68" ht="14.4" customHeight="1" x14ac:dyDescent="0.3">
      <c r="A4610" s="116">
        <v>4608</v>
      </c>
      <c r="H4610" t="s">
        <v>2643</v>
      </c>
      <c r="I4610" s="244">
        <v>8</v>
      </c>
      <c r="J4610" s="244" t="s">
        <v>2474</v>
      </c>
      <c r="K4610" s="244" t="s">
        <v>2515</v>
      </c>
      <c r="L4610" s="244" t="s">
        <v>2531</v>
      </c>
      <c r="M4610" s="244" t="s">
        <v>2568</v>
      </c>
      <c r="N4610" s="244">
        <v>0</v>
      </c>
      <c r="O4610" s="244">
        <v>0</v>
      </c>
      <c r="P4610" s="244" t="s">
        <v>2474</v>
      </c>
      <c r="Q4610" s="244" t="s">
        <v>2474</v>
      </c>
      <c r="R4610" s="6">
        <f t="shared" si="656"/>
        <v>2</v>
      </c>
      <c r="S4610" s="6">
        <f t="shared" si="657"/>
        <v>1</v>
      </c>
      <c r="T4610" s="7">
        <f t="shared" si="658"/>
        <v>129026</v>
      </c>
      <c r="U4610" s="121" t="str">
        <f t="shared" si="659"/>
        <v>1F802</v>
      </c>
      <c r="V4610" s="10">
        <f t="shared" si="660"/>
        <v>248</v>
      </c>
      <c r="W4610" s="10">
        <f t="shared" si="661"/>
        <v>2</v>
      </c>
      <c r="X4610" s="11">
        <f t="shared" si="662"/>
        <v>7</v>
      </c>
      <c r="Y4610" s="11">
        <f t="shared" si="663"/>
        <v>248</v>
      </c>
      <c r="Z4610" s="12" t="str">
        <f t="shared" si="664"/>
        <v>COG &amp; SOG, Rapid Update</v>
      </c>
      <c r="AI4610" s="111"/>
      <c r="AJ4610" s="19"/>
      <c r="AK4610" s="19"/>
      <c r="AL4610" s="21"/>
      <c r="AM4610" s="21"/>
      <c r="AN4610" s="21"/>
      <c r="AO4610" s="21"/>
      <c r="AP4610" s="20"/>
      <c r="AQ4610" s="20"/>
      <c r="AR4610" s="20"/>
      <c r="AS4610" s="20"/>
      <c r="AT4610" s="20"/>
      <c r="AU4610" s="20"/>
      <c r="AV4610" s="20"/>
      <c r="AW4610" s="20"/>
      <c r="AX4610" s="221">
        <v>129026</v>
      </c>
      <c r="AY4610" s="6">
        <v>7</v>
      </c>
      <c r="AZ4610" s="6">
        <v>248</v>
      </c>
      <c r="BA4610" s="87" t="s">
        <v>2771</v>
      </c>
      <c r="BB4610" s="39" t="s">
        <v>3001</v>
      </c>
      <c r="BC4610" s="84" t="s">
        <v>2691</v>
      </c>
      <c r="BD4610" s="38" t="s">
        <v>2772</v>
      </c>
      <c r="BE4610" s="39" t="s">
        <v>2457</v>
      </c>
      <c r="BF4610" s="90" t="s">
        <v>2349</v>
      </c>
      <c r="BL4610" s="42" t="s">
        <v>2693</v>
      </c>
      <c r="BM4610" s="43" t="s">
        <v>2688</v>
      </c>
      <c r="BO4610" s="111"/>
      <c r="BP4610" s="19"/>
    </row>
    <row r="4611" spans="1:68" ht="14.4" customHeight="1" x14ac:dyDescent="0.3">
      <c r="A4611" s="116">
        <v>4609</v>
      </c>
      <c r="H4611" t="s">
        <v>2619</v>
      </c>
      <c r="I4611" s="244">
        <v>8</v>
      </c>
      <c r="J4611" s="244">
        <v>8</v>
      </c>
      <c r="K4611" s="244" t="s">
        <v>2517</v>
      </c>
      <c r="L4611" s="244" t="s">
        <v>2509</v>
      </c>
      <c r="M4611" s="244">
        <v>19</v>
      </c>
      <c r="N4611" s="244">
        <v>16</v>
      </c>
      <c r="O4611" s="244" t="s">
        <v>2579</v>
      </c>
      <c r="P4611" s="244">
        <v>32</v>
      </c>
      <c r="Q4611" s="244">
        <v>3</v>
      </c>
      <c r="R4611" s="6">
        <f t="shared" si="656"/>
        <v>2</v>
      </c>
      <c r="S4611" s="6">
        <f t="shared" si="657"/>
        <v>1</v>
      </c>
      <c r="T4611" s="7">
        <f t="shared" si="658"/>
        <v>129025</v>
      </c>
      <c r="U4611" s="121" t="str">
        <f t="shared" si="659"/>
        <v>1F801</v>
      </c>
      <c r="V4611" s="10">
        <f t="shared" si="660"/>
        <v>248</v>
      </c>
      <c r="W4611" s="10">
        <f t="shared" si="661"/>
        <v>1</v>
      </c>
      <c r="X4611" s="11">
        <f t="shared" si="662"/>
        <v>7</v>
      </c>
      <c r="Y4611" s="11">
        <f t="shared" si="663"/>
        <v>248</v>
      </c>
      <c r="Z4611" s="12" t="str">
        <f t="shared" si="664"/>
        <v>Position, Rapid Update</v>
      </c>
      <c r="AI4611" s="111"/>
      <c r="AJ4611" s="19"/>
      <c r="AK4611" s="19"/>
      <c r="AQ4611" s="34"/>
      <c r="AR4611" s="34"/>
      <c r="AS4611" s="34"/>
      <c r="AT4611" s="34"/>
      <c r="AU4611" s="34"/>
      <c r="AV4611" s="34"/>
      <c r="AW4611" s="34"/>
      <c r="AX4611" s="222">
        <v>129025</v>
      </c>
      <c r="AY4611" s="6">
        <v>7</v>
      </c>
      <c r="AZ4611" s="6">
        <v>248</v>
      </c>
      <c r="BA4611" s="87" t="s">
        <v>2689</v>
      </c>
      <c r="BB4611" s="39" t="s">
        <v>2993</v>
      </c>
      <c r="BC4611" s="84" t="s">
        <v>2691</v>
      </c>
      <c r="BD4611" s="38" t="s">
        <v>2350</v>
      </c>
      <c r="BE4611" s="39" t="s">
        <v>2692</v>
      </c>
      <c r="BF4611" s="90" t="s">
        <v>2691</v>
      </c>
      <c r="BL4611" s="42" t="s">
        <v>2693</v>
      </c>
      <c r="BM4611" s="43" t="s">
        <v>2688</v>
      </c>
      <c r="BO4611" s="111"/>
      <c r="BP4611" s="19"/>
    </row>
    <row r="4612" spans="1:68" ht="14.4" customHeight="1" x14ac:dyDescent="0.3">
      <c r="A4612" s="116">
        <v>4610</v>
      </c>
      <c r="H4612" t="s">
        <v>2623</v>
      </c>
      <c r="I4612" s="244">
        <v>8</v>
      </c>
      <c r="J4612" s="244" t="s">
        <v>2555</v>
      </c>
      <c r="K4612" s="244">
        <v>37</v>
      </c>
      <c r="L4612" s="244">
        <v>3</v>
      </c>
      <c r="M4612" s="244">
        <v>95</v>
      </c>
      <c r="N4612" s="244">
        <v>74</v>
      </c>
      <c r="O4612" s="244" t="s">
        <v>2515</v>
      </c>
      <c r="P4612" s="244" t="s">
        <v>2474</v>
      </c>
      <c r="Q4612" s="244" t="s">
        <v>2474</v>
      </c>
      <c r="R4612" s="6">
        <f t="shared" si="656"/>
        <v>2</v>
      </c>
      <c r="S4612" s="6">
        <f t="shared" si="657"/>
        <v>1</v>
      </c>
      <c r="T4612" s="7">
        <f t="shared" si="658"/>
        <v>130306</v>
      </c>
      <c r="U4612" s="121" t="str">
        <f t="shared" si="659"/>
        <v>1FD02</v>
      </c>
      <c r="V4612" s="10">
        <f t="shared" si="660"/>
        <v>253</v>
      </c>
      <c r="W4612" s="10">
        <f t="shared" si="661"/>
        <v>2</v>
      </c>
      <c r="X4612" s="11">
        <f t="shared" si="662"/>
        <v>1</v>
      </c>
      <c r="Y4612" s="11">
        <f t="shared" si="663"/>
        <v>253</v>
      </c>
      <c r="Z4612" s="12" t="str">
        <f t="shared" si="664"/>
        <v>Wind Data</v>
      </c>
      <c r="AI4612" s="111"/>
      <c r="AJ4612" s="19"/>
      <c r="AK4612" s="19"/>
      <c r="AL4612" s="21"/>
      <c r="AM4612" s="21"/>
      <c r="AN4612" s="21"/>
      <c r="AO4612" s="21"/>
      <c r="AP4612" s="20"/>
      <c r="AQ4612" s="20"/>
      <c r="AR4612" s="20"/>
      <c r="AS4612" s="20"/>
      <c r="AT4612" s="20"/>
      <c r="AU4612" s="20"/>
      <c r="AV4612" s="20"/>
      <c r="AW4612" s="20"/>
      <c r="AX4612" s="221">
        <v>130306</v>
      </c>
      <c r="AY4612" s="6">
        <v>1</v>
      </c>
      <c r="AZ4612" s="6">
        <v>253</v>
      </c>
      <c r="BA4612" s="87" t="s">
        <v>2701</v>
      </c>
      <c r="BB4612" s="39" t="s">
        <v>2957</v>
      </c>
      <c r="BC4612" s="84" t="s">
        <v>2349</v>
      </c>
      <c r="BD4612" s="38" t="s">
        <v>2702</v>
      </c>
      <c r="BE4612" s="39" t="s">
        <v>3168</v>
      </c>
      <c r="BF4612" s="90" t="s">
        <v>2691</v>
      </c>
      <c r="BJ4612" s="47" t="s">
        <v>2703</v>
      </c>
      <c r="BL4612" s="42" t="s">
        <v>2698</v>
      </c>
      <c r="BM4612" s="43" t="s">
        <v>2688</v>
      </c>
      <c r="BO4612" s="111"/>
      <c r="BP4612" s="19"/>
    </row>
    <row r="4613" spans="1:68" ht="14.4" customHeight="1" x14ac:dyDescent="0.3">
      <c r="A4613" s="116">
        <v>4611</v>
      </c>
      <c r="H4613" t="s">
        <v>2546</v>
      </c>
      <c r="I4613" s="244">
        <v>8</v>
      </c>
      <c r="J4613" s="244">
        <v>14</v>
      </c>
      <c r="K4613" s="244">
        <v>15</v>
      </c>
      <c r="L4613" s="244">
        <v>2</v>
      </c>
      <c r="M4613" s="244">
        <v>0</v>
      </c>
      <c r="N4613" s="244">
        <v>0</v>
      </c>
      <c r="O4613" s="244" t="s">
        <v>2474</v>
      </c>
      <c r="P4613" s="244" t="s">
        <v>2483</v>
      </c>
      <c r="Q4613" s="244" t="s">
        <v>2520</v>
      </c>
      <c r="R4613" s="6">
        <f t="shared" si="656"/>
        <v>3</v>
      </c>
      <c r="S4613" s="6">
        <f t="shared" si="657"/>
        <v>1</v>
      </c>
      <c r="T4613" s="7">
        <f t="shared" si="658"/>
        <v>128267</v>
      </c>
      <c r="U4613" s="121" t="str">
        <f t="shared" si="659"/>
        <v>1F50B</v>
      </c>
      <c r="V4613" s="10">
        <f t="shared" si="660"/>
        <v>245</v>
      </c>
      <c r="W4613" s="10">
        <f t="shared" si="661"/>
        <v>11</v>
      </c>
      <c r="X4613" s="11">
        <f t="shared" si="662"/>
        <v>3</v>
      </c>
      <c r="Y4613" s="11">
        <f t="shared" si="663"/>
        <v>245</v>
      </c>
      <c r="Z4613" s="12" t="str">
        <f t="shared" si="664"/>
        <v>Water Depth</v>
      </c>
      <c r="AI4613" s="111"/>
      <c r="AJ4613" s="19"/>
      <c r="AK4613" s="19"/>
      <c r="AQ4613" s="34"/>
      <c r="AR4613" s="34"/>
      <c r="AS4613" s="34"/>
      <c r="AT4613" s="34"/>
      <c r="AU4613" s="34"/>
      <c r="AV4613" s="34"/>
      <c r="AW4613" s="34"/>
      <c r="AX4613" s="222">
        <v>128267</v>
      </c>
      <c r="AY4613" s="6">
        <v>3</v>
      </c>
      <c r="AZ4613" s="6">
        <v>245</v>
      </c>
      <c r="BA4613" s="87" t="s">
        <v>38</v>
      </c>
      <c r="BB4613" s="39" t="s">
        <v>2885</v>
      </c>
      <c r="BC4613" s="84" t="s">
        <v>2351</v>
      </c>
      <c r="BL4613" s="42" t="s">
        <v>2705</v>
      </c>
      <c r="BM4613" s="43" t="s">
        <v>2688</v>
      </c>
      <c r="BO4613" s="111"/>
      <c r="BP4613" s="19"/>
    </row>
    <row r="4614" spans="1:68" ht="14.4" customHeight="1" x14ac:dyDescent="0.3">
      <c r="A4614" s="116">
        <v>4612</v>
      </c>
      <c r="H4614" t="s">
        <v>2620</v>
      </c>
      <c r="I4614" s="244">
        <v>8</v>
      </c>
      <c r="J4614" s="244">
        <v>0</v>
      </c>
      <c r="K4614" s="244" t="s">
        <v>2474</v>
      </c>
      <c r="L4614" s="244" t="s">
        <v>2474</v>
      </c>
      <c r="M4614" s="244" t="s">
        <v>2474</v>
      </c>
      <c r="N4614" s="244" t="s">
        <v>2521</v>
      </c>
      <c r="O4614" s="244">
        <v>2</v>
      </c>
      <c r="P4614" s="244" t="s">
        <v>2474</v>
      </c>
      <c r="Q4614" s="244" t="s">
        <v>2474</v>
      </c>
      <c r="R4614" s="6">
        <f t="shared" si="656"/>
        <v>2</v>
      </c>
      <c r="S4614" s="6">
        <f t="shared" si="657"/>
        <v>1</v>
      </c>
      <c r="T4614" s="7">
        <f t="shared" si="658"/>
        <v>127245</v>
      </c>
      <c r="U4614" s="121" t="str">
        <f t="shared" si="659"/>
        <v>1F10D</v>
      </c>
      <c r="V4614" s="10">
        <f t="shared" si="660"/>
        <v>241</v>
      </c>
      <c r="W4614" s="10">
        <f t="shared" si="661"/>
        <v>13</v>
      </c>
      <c r="X4614" s="11">
        <f t="shared" si="662"/>
        <v>1</v>
      </c>
      <c r="Y4614" s="11">
        <f t="shared" si="663"/>
        <v>241</v>
      </c>
      <c r="Z4614" s="12" t="str">
        <f t="shared" si="664"/>
        <v>Rudder</v>
      </c>
      <c r="AI4614" s="111"/>
      <c r="AJ4614" s="19"/>
      <c r="AK4614" s="19"/>
      <c r="AL4614" s="21"/>
      <c r="AM4614" s="21"/>
      <c r="AN4614" s="21"/>
      <c r="AO4614" s="21"/>
      <c r="AP4614" s="20"/>
      <c r="AQ4614" s="20"/>
      <c r="AR4614" s="20"/>
      <c r="AS4614" s="20"/>
      <c r="AT4614" s="20"/>
      <c r="AU4614" s="20"/>
      <c r="AV4614" s="20"/>
      <c r="AW4614" s="20"/>
      <c r="AX4614" s="221">
        <v>127245</v>
      </c>
      <c r="AY4614" s="6">
        <v>1</v>
      </c>
      <c r="AZ4614" s="6">
        <v>241</v>
      </c>
      <c r="BA4614" s="87" t="s">
        <v>2696</v>
      </c>
      <c r="BB4614" s="39" t="s">
        <v>2999</v>
      </c>
      <c r="BC4614" s="84" t="s">
        <v>2691</v>
      </c>
      <c r="BL4614" s="42" t="s">
        <v>2698</v>
      </c>
      <c r="BM4614" s="43" t="s">
        <v>2688</v>
      </c>
      <c r="BO4614" s="111"/>
      <c r="BP4614" s="19"/>
    </row>
    <row r="4615" spans="1:68" ht="14.4" customHeight="1" x14ac:dyDescent="0.3">
      <c r="A4615" s="116">
        <v>4613</v>
      </c>
      <c r="H4615" t="s">
        <v>2547</v>
      </c>
      <c r="I4615" s="244">
        <v>8</v>
      </c>
      <c r="J4615" s="244">
        <v>14</v>
      </c>
      <c r="K4615" s="244">
        <v>0</v>
      </c>
      <c r="L4615" s="244">
        <v>0</v>
      </c>
      <c r="M4615" s="244" t="s">
        <v>2474</v>
      </c>
      <c r="N4615" s="244" t="s">
        <v>2474</v>
      </c>
      <c r="O4615" s="244" t="s">
        <v>2474</v>
      </c>
      <c r="P4615" s="244">
        <v>10</v>
      </c>
      <c r="Q4615" s="244" t="s">
        <v>2474</v>
      </c>
      <c r="R4615" s="6">
        <f t="shared" si="656"/>
        <v>2</v>
      </c>
      <c r="S4615" s="6">
        <f t="shared" si="657"/>
        <v>1</v>
      </c>
      <c r="T4615" s="7">
        <f t="shared" si="658"/>
        <v>128259</v>
      </c>
      <c r="U4615" s="121" t="str">
        <f t="shared" si="659"/>
        <v>1F503</v>
      </c>
      <c r="V4615" s="10">
        <f t="shared" si="660"/>
        <v>245</v>
      </c>
      <c r="W4615" s="10">
        <f t="shared" si="661"/>
        <v>3</v>
      </c>
      <c r="X4615" s="11">
        <f t="shared" si="662"/>
        <v>3</v>
      </c>
      <c r="Y4615" s="11">
        <f t="shared" si="663"/>
        <v>245</v>
      </c>
      <c r="Z4615" s="12" t="str">
        <f t="shared" si="664"/>
        <v>Speed</v>
      </c>
      <c r="AI4615" s="111"/>
      <c r="AJ4615" s="19"/>
      <c r="AK4615" s="19"/>
      <c r="AQ4615" s="34"/>
      <c r="AR4615" s="34"/>
      <c r="AS4615" s="34"/>
      <c r="AT4615" s="34"/>
      <c r="AU4615" s="34"/>
      <c r="AV4615" s="34"/>
      <c r="AW4615" s="34"/>
      <c r="AX4615" s="222">
        <v>128259</v>
      </c>
      <c r="AY4615" s="6">
        <v>3</v>
      </c>
      <c r="AZ4615" s="6">
        <v>245</v>
      </c>
      <c r="BA4615" s="87" t="s">
        <v>34</v>
      </c>
      <c r="BB4615" s="39" t="s">
        <v>2457</v>
      </c>
      <c r="BC4615" s="84" t="s">
        <v>2349</v>
      </c>
      <c r="BD4615" s="38" t="s">
        <v>2830</v>
      </c>
      <c r="BF4615" s="90" t="s">
        <v>2349</v>
      </c>
      <c r="BL4615" s="42" t="s">
        <v>2705</v>
      </c>
      <c r="BM4615" s="43" t="s">
        <v>2688</v>
      </c>
      <c r="BO4615" s="111"/>
      <c r="BP4615" s="19"/>
    </row>
    <row r="4616" spans="1:68" ht="14.4" customHeight="1" x14ac:dyDescent="0.3">
      <c r="A4616" s="116">
        <v>4614</v>
      </c>
      <c r="H4616" t="s">
        <v>2621</v>
      </c>
      <c r="I4616" s="244">
        <v>8</v>
      </c>
      <c r="J4616" s="244" t="s">
        <v>2555</v>
      </c>
      <c r="K4616" s="244" t="s">
        <v>2519</v>
      </c>
      <c r="L4616" s="244" t="s">
        <v>2506</v>
      </c>
      <c r="M4616" s="244">
        <v>0</v>
      </c>
      <c r="N4616" s="244">
        <v>0</v>
      </c>
      <c r="O4616" s="244" t="s">
        <v>2474</v>
      </c>
      <c r="P4616" s="244" t="s">
        <v>2483</v>
      </c>
      <c r="Q4616" s="244" t="s">
        <v>2520</v>
      </c>
      <c r="R4616" s="6">
        <f t="shared" si="656"/>
        <v>2</v>
      </c>
      <c r="S4616" s="6">
        <f t="shared" si="657"/>
        <v>1</v>
      </c>
      <c r="T4616" s="7">
        <f t="shared" si="658"/>
        <v>127250</v>
      </c>
      <c r="U4616" s="121" t="str">
        <f t="shared" si="659"/>
        <v>1F112</v>
      </c>
      <c r="V4616" s="10">
        <f t="shared" si="660"/>
        <v>241</v>
      </c>
      <c r="W4616" s="10">
        <f t="shared" si="661"/>
        <v>18</v>
      </c>
      <c r="X4616" s="11">
        <f t="shared" si="662"/>
        <v>1</v>
      </c>
      <c r="Y4616" s="11">
        <f t="shared" si="663"/>
        <v>241</v>
      </c>
      <c r="Z4616" s="12" t="str">
        <f t="shared" si="664"/>
        <v>Vessel Heading</v>
      </c>
      <c r="AI4616" s="111"/>
      <c r="AJ4616" s="19"/>
      <c r="AK4616" s="19"/>
      <c r="AL4616" s="21"/>
      <c r="AM4616" s="21"/>
      <c r="AN4616" s="21"/>
      <c r="AO4616" s="21"/>
      <c r="AP4616" s="20"/>
      <c r="AQ4616" s="20"/>
      <c r="AR4616" s="20"/>
      <c r="AS4616" s="20"/>
      <c r="AT4616" s="20"/>
      <c r="AU4616" s="20"/>
      <c r="AV4616" s="20"/>
      <c r="AW4616" s="20"/>
      <c r="AX4616" s="221">
        <v>127250</v>
      </c>
      <c r="AY4616" s="6">
        <v>1</v>
      </c>
      <c r="AZ4616" s="6">
        <v>241</v>
      </c>
      <c r="BA4616" s="87" t="s">
        <v>18</v>
      </c>
      <c r="BB4616" s="39" t="s">
        <v>2462</v>
      </c>
      <c r="BC4616" s="84" t="s">
        <v>2691</v>
      </c>
      <c r="BL4616" s="42" t="s">
        <v>2698</v>
      </c>
      <c r="BM4616" s="43" t="s">
        <v>2688</v>
      </c>
      <c r="BO4616" s="111"/>
      <c r="BP4616" s="19"/>
    </row>
    <row r="4617" spans="1:68" ht="14.4" customHeight="1" x14ac:dyDescent="0.3">
      <c r="A4617" s="116">
        <v>4615</v>
      </c>
      <c r="H4617" t="s">
        <v>2622</v>
      </c>
      <c r="I4617" s="244">
        <v>8</v>
      </c>
      <c r="J4617" s="244" t="s">
        <v>2555</v>
      </c>
      <c r="K4617" s="244">
        <v>0</v>
      </c>
      <c r="L4617" s="244" t="s">
        <v>2563</v>
      </c>
      <c r="M4617" s="244" t="s">
        <v>2520</v>
      </c>
      <c r="N4617" s="244">
        <v>5</v>
      </c>
      <c r="O4617" s="244" t="s">
        <v>2474</v>
      </c>
      <c r="P4617" s="244" t="s">
        <v>2474</v>
      </c>
      <c r="Q4617" s="244" t="s">
        <v>2474</v>
      </c>
      <c r="R4617" s="6">
        <f t="shared" si="656"/>
        <v>2</v>
      </c>
      <c r="S4617" s="6">
        <f t="shared" si="657"/>
        <v>1</v>
      </c>
      <c r="T4617" s="7">
        <f t="shared" si="658"/>
        <v>127251</v>
      </c>
      <c r="U4617" s="121" t="str">
        <f t="shared" si="659"/>
        <v>1F113</v>
      </c>
      <c r="V4617" s="10">
        <f t="shared" si="660"/>
        <v>241</v>
      </c>
      <c r="W4617" s="10">
        <f t="shared" si="661"/>
        <v>19</v>
      </c>
      <c r="X4617" s="11">
        <f t="shared" si="662"/>
        <v>1</v>
      </c>
      <c r="Y4617" s="11">
        <f t="shared" si="663"/>
        <v>241</v>
      </c>
      <c r="Z4617" s="12" t="str">
        <f t="shared" si="664"/>
        <v>Rate of Turn</v>
      </c>
      <c r="AI4617" s="111"/>
      <c r="AJ4617" s="19"/>
      <c r="AK4617" s="19"/>
      <c r="AQ4617" s="34"/>
      <c r="AR4617" s="34"/>
      <c r="AS4617" s="34"/>
      <c r="AT4617" s="34"/>
      <c r="AU4617" s="34"/>
      <c r="AV4617" s="34"/>
      <c r="AW4617" s="34"/>
      <c r="AX4617" s="222">
        <v>127251</v>
      </c>
      <c r="AY4617" s="6">
        <v>1</v>
      </c>
      <c r="AZ4617" s="6">
        <v>241</v>
      </c>
      <c r="BA4617" s="87" t="s">
        <v>2699</v>
      </c>
      <c r="BB4617" s="39" t="s">
        <v>2700</v>
      </c>
      <c r="BC4617" s="84" t="s">
        <v>2691</v>
      </c>
      <c r="BL4617" s="42" t="s">
        <v>2698</v>
      </c>
      <c r="BM4617" s="43" t="s">
        <v>2688</v>
      </c>
      <c r="BO4617" s="111"/>
      <c r="BP4617" s="19"/>
    </row>
    <row r="4618" spans="1:68" ht="14.4" customHeight="1" x14ac:dyDescent="0.3">
      <c r="A4618" s="116">
        <v>4616</v>
      </c>
      <c r="H4618" t="s">
        <v>2522</v>
      </c>
      <c r="I4618" s="244">
        <v>8</v>
      </c>
      <c r="J4618" s="244">
        <v>14</v>
      </c>
      <c r="K4618" s="244">
        <v>13</v>
      </c>
      <c r="L4618" s="244">
        <v>3</v>
      </c>
      <c r="M4618" s="244">
        <v>31</v>
      </c>
      <c r="N4618" s="244">
        <v>90</v>
      </c>
      <c r="O4618" s="244" t="s">
        <v>2512</v>
      </c>
      <c r="P4618" s="244" t="s">
        <v>2474</v>
      </c>
      <c r="Q4618" s="244" t="s">
        <v>2474</v>
      </c>
      <c r="R4618" s="6">
        <f t="shared" si="656"/>
        <v>2</v>
      </c>
      <c r="S4618" s="6">
        <f t="shared" si="657"/>
        <v>1</v>
      </c>
      <c r="T4618" s="7">
        <f t="shared" si="658"/>
        <v>130306</v>
      </c>
      <c r="U4618" s="121" t="str">
        <f t="shared" si="659"/>
        <v>1FD02</v>
      </c>
      <c r="V4618" s="10">
        <f t="shared" si="660"/>
        <v>253</v>
      </c>
      <c r="W4618" s="10">
        <f t="shared" si="661"/>
        <v>2</v>
      </c>
      <c r="X4618" s="11">
        <f t="shared" si="662"/>
        <v>3</v>
      </c>
      <c r="Y4618" s="11">
        <f t="shared" si="663"/>
        <v>253</v>
      </c>
      <c r="Z4618" s="12" t="str">
        <f t="shared" si="664"/>
        <v>Wind Data</v>
      </c>
      <c r="AI4618" s="111"/>
      <c r="AJ4618" s="19"/>
      <c r="AK4618" s="19"/>
      <c r="AL4618" s="21"/>
      <c r="AM4618" s="21"/>
      <c r="AN4618" s="21"/>
      <c r="AO4618" s="21"/>
      <c r="AP4618" s="20"/>
      <c r="AQ4618" s="20"/>
      <c r="AR4618" s="20"/>
      <c r="AS4618" s="20"/>
      <c r="AT4618" s="20"/>
      <c r="AU4618" s="20"/>
      <c r="AV4618" s="20"/>
      <c r="AW4618" s="20"/>
      <c r="AX4618" s="221">
        <v>130306</v>
      </c>
      <c r="AY4618" s="6">
        <v>3</v>
      </c>
      <c r="AZ4618" s="6">
        <v>253</v>
      </c>
      <c r="BA4618" s="87" t="s">
        <v>2701</v>
      </c>
      <c r="BB4618" s="39" t="s">
        <v>3053</v>
      </c>
      <c r="BC4618" s="84" t="s">
        <v>2349</v>
      </c>
      <c r="BD4618" s="38" t="s">
        <v>2702</v>
      </c>
      <c r="BE4618" s="39" t="s">
        <v>3072</v>
      </c>
      <c r="BF4618" s="90" t="s">
        <v>2691</v>
      </c>
      <c r="BJ4618" s="47" t="s">
        <v>2704</v>
      </c>
      <c r="BL4618" s="42" t="s">
        <v>2705</v>
      </c>
      <c r="BM4618" s="43" t="s">
        <v>2688</v>
      </c>
      <c r="BO4618" s="111"/>
      <c r="BP4618" s="19"/>
    </row>
    <row r="4619" spans="1:68" ht="14.4" customHeight="1" x14ac:dyDescent="0.3">
      <c r="A4619" s="116">
        <v>4617</v>
      </c>
      <c r="H4619" t="s">
        <v>2526</v>
      </c>
      <c r="I4619" s="244">
        <v>8</v>
      </c>
      <c r="J4619" s="244">
        <v>0</v>
      </c>
      <c r="K4619" s="244" t="s">
        <v>2474</v>
      </c>
      <c r="L4619" s="244" t="s">
        <v>2474</v>
      </c>
      <c r="M4619" s="244" t="s">
        <v>2474</v>
      </c>
      <c r="N4619" s="244" t="s">
        <v>2474</v>
      </c>
      <c r="O4619" s="244" t="s">
        <v>2568</v>
      </c>
      <c r="P4619" s="244">
        <v>3</v>
      </c>
      <c r="Q4619" s="244" t="s">
        <v>2474</v>
      </c>
      <c r="R4619" s="6">
        <f t="shared" si="656"/>
        <v>5</v>
      </c>
      <c r="S4619" s="6">
        <f t="shared" si="657"/>
        <v>1</v>
      </c>
      <c r="T4619" s="7">
        <f t="shared" si="658"/>
        <v>130310</v>
      </c>
      <c r="U4619" s="121" t="str">
        <f t="shared" si="659"/>
        <v>1FD06</v>
      </c>
      <c r="V4619" s="10">
        <f t="shared" si="660"/>
        <v>253</v>
      </c>
      <c r="W4619" s="10">
        <f t="shared" si="661"/>
        <v>6</v>
      </c>
      <c r="X4619" s="11">
        <f t="shared" si="662"/>
        <v>16</v>
      </c>
      <c r="Y4619" s="11">
        <f t="shared" si="663"/>
        <v>253</v>
      </c>
      <c r="Z4619" s="12" t="str">
        <f t="shared" si="664"/>
        <v>Environmental Parameters</v>
      </c>
      <c r="AI4619" s="111"/>
      <c r="AJ4619" s="19"/>
      <c r="AK4619" s="19"/>
      <c r="AQ4619" s="34"/>
      <c r="AR4619" s="34"/>
      <c r="AS4619" s="34"/>
      <c r="AT4619" s="34"/>
      <c r="AU4619" s="34"/>
      <c r="AV4619" s="34"/>
      <c r="AW4619" s="34"/>
      <c r="AX4619" s="222">
        <v>130310</v>
      </c>
      <c r="AY4619" s="6">
        <v>16</v>
      </c>
      <c r="AZ4619" s="6">
        <v>253</v>
      </c>
      <c r="BA4619" s="87" t="s">
        <v>2767</v>
      </c>
      <c r="BB4619" s="39" t="s">
        <v>3004</v>
      </c>
      <c r="BC4619" s="84" t="s">
        <v>2360</v>
      </c>
      <c r="BD4619" s="38" t="s">
        <v>2768</v>
      </c>
      <c r="BF4619" s="90" t="s">
        <v>2359</v>
      </c>
      <c r="BG4619" s="58" t="s">
        <v>2769</v>
      </c>
      <c r="BI4619" s="6" t="s">
        <v>2770</v>
      </c>
      <c r="BL4619" s="42" t="s">
        <v>2687</v>
      </c>
      <c r="BM4619" s="43" t="s">
        <v>2688</v>
      </c>
      <c r="BO4619" s="111"/>
      <c r="BP4619" s="19"/>
    </row>
    <row r="4620" spans="1:68" ht="14.4" customHeight="1" x14ac:dyDescent="0.3">
      <c r="A4620" s="116">
        <v>4618</v>
      </c>
      <c r="H4620" t="s">
        <v>2619</v>
      </c>
      <c r="I4620" s="244">
        <v>8</v>
      </c>
      <c r="J4620" s="244">
        <v>8</v>
      </c>
      <c r="K4620" s="244" t="s">
        <v>2517</v>
      </c>
      <c r="L4620" s="244" t="s">
        <v>2509</v>
      </c>
      <c r="M4620" s="244">
        <v>19</v>
      </c>
      <c r="N4620" s="244">
        <v>16</v>
      </c>
      <c r="O4620" s="244" t="s">
        <v>2579</v>
      </c>
      <c r="P4620" s="244">
        <v>32</v>
      </c>
      <c r="Q4620" s="244">
        <v>3</v>
      </c>
      <c r="R4620" s="6">
        <f t="shared" si="656"/>
        <v>2</v>
      </c>
      <c r="S4620" s="6">
        <f t="shared" si="657"/>
        <v>1</v>
      </c>
      <c r="T4620" s="7">
        <f t="shared" si="658"/>
        <v>129025</v>
      </c>
      <c r="U4620" s="121" t="str">
        <f t="shared" si="659"/>
        <v>1F801</v>
      </c>
      <c r="V4620" s="10">
        <f t="shared" si="660"/>
        <v>248</v>
      </c>
      <c r="W4620" s="10">
        <f t="shared" si="661"/>
        <v>1</v>
      </c>
      <c r="X4620" s="11">
        <f t="shared" si="662"/>
        <v>7</v>
      </c>
      <c r="Y4620" s="11">
        <f t="shared" si="663"/>
        <v>248</v>
      </c>
      <c r="Z4620" s="12" t="str">
        <f t="shared" si="664"/>
        <v>Position, Rapid Update</v>
      </c>
      <c r="AI4620" s="111"/>
      <c r="AJ4620" s="19"/>
      <c r="AK4620" s="19"/>
      <c r="AL4620" s="21"/>
      <c r="AM4620" s="21"/>
      <c r="AN4620" s="21"/>
      <c r="AO4620" s="21"/>
      <c r="AP4620" s="20"/>
      <c r="AQ4620" s="20"/>
      <c r="AR4620" s="20"/>
      <c r="AS4620" s="20"/>
      <c r="AT4620" s="20"/>
      <c r="AU4620" s="20"/>
      <c r="AV4620" s="20"/>
      <c r="AW4620" s="20"/>
      <c r="AX4620" s="221">
        <v>129025</v>
      </c>
      <c r="AY4620" s="6">
        <v>7</v>
      </c>
      <c r="AZ4620" s="6">
        <v>248</v>
      </c>
      <c r="BA4620" s="87" t="s">
        <v>2689</v>
      </c>
      <c r="BB4620" s="39" t="s">
        <v>2993</v>
      </c>
      <c r="BC4620" s="84" t="s">
        <v>2691</v>
      </c>
      <c r="BD4620" s="38" t="s">
        <v>2350</v>
      </c>
      <c r="BE4620" s="39" t="s">
        <v>2692</v>
      </c>
      <c r="BF4620" s="90" t="s">
        <v>2691</v>
      </c>
      <c r="BL4620" s="42" t="s">
        <v>2693</v>
      </c>
      <c r="BM4620" s="43" t="s">
        <v>2688</v>
      </c>
      <c r="BO4620" s="111"/>
      <c r="BP4620" s="19"/>
    </row>
    <row r="4621" spans="1:68" ht="14.4" customHeight="1" x14ac:dyDescent="0.3">
      <c r="A4621" s="116">
        <v>4619</v>
      </c>
      <c r="H4621" t="s">
        <v>2620</v>
      </c>
      <c r="I4621" s="244">
        <v>8</v>
      </c>
      <c r="J4621" s="244">
        <v>0</v>
      </c>
      <c r="K4621" s="244" t="s">
        <v>2474</v>
      </c>
      <c r="L4621" s="244" t="s">
        <v>2474</v>
      </c>
      <c r="M4621" s="244" t="s">
        <v>2474</v>
      </c>
      <c r="N4621" s="244" t="s">
        <v>2521</v>
      </c>
      <c r="O4621" s="244">
        <v>2</v>
      </c>
      <c r="P4621" s="244" t="s">
        <v>2474</v>
      </c>
      <c r="Q4621" s="244" t="s">
        <v>2474</v>
      </c>
      <c r="R4621" s="6">
        <f t="shared" si="656"/>
        <v>2</v>
      </c>
      <c r="S4621" s="6">
        <f t="shared" si="657"/>
        <v>1</v>
      </c>
      <c r="T4621" s="7">
        <f t="shared" si="658"/>
        <v>127245</v>
      </c>
      <c r="U4621" s="121" t="str">
        <f t="shared" si="659"/>
        <v>1F10D</v>
      </c>
      <c r="V4621" s="10">
        <f t="shared" si="660"/>
        <v>241</v>
      </c>
      <c r="W4621" s="10">
        <f t="shared" si="661"/>
        <v>13</v>
      </c>
      <c r="X4621" s="11">
        <f t="shared" si="662"/>
        <v>1</v>
      </c>
      <c r="Y4621" s="11">
        <f t="shared" si="663"/>
        <v>241</v>
      </c>
      <c r="Z4621" s="12" t="str">
        <f t="shared" si="664"/>
        <v>Rudder</v>
      </c>
      <c r="AI4621" s="111"/>
      <c r="AJ4621" s="19"/>
      <c r="AK4621" s="19"/>
      <c r="AQ4621" s="34"/>
      <c r="AR4621" s="34"/>
      <c r="AS4621" s="34"/>
      <c r="AT4621" s="34"/>
      <c r="AU4621" s="34"/>
      <c r="AV4621" s="34"/>
      <c r="AW4621" s="34"/>
      <c r="AX4621" s="222">
        <v>127245</v>
      </c>
      <c r="AY4621" s="6">
        <v>1</v>
      </c>
      <c r="AZ4621" s="6">
        <v>241</v>
      </c>
      <c r="BA4621" s="87" t="s">
        <v>2696</v>
      </c>
      <c r="BB4621" s="39" t="s">
        <v>2999</v>
      </c>
      <c r="BC4621" s="84" t="s">
        <v>2691</v>
      </c>
      <c r="BL4621" s="42" t="s">
        <v>2698</v>
      </c>
      <c r="BM4621" s="43" t="s">
        <v>2688</v>
      </c>
      <c r="BO4621" s="111"/>
      <c r="BP4621" s="19"/>
    </row>
    <row r="4622" spans="1:68" ht="14.4" customHeight="1" x14ac:dyDescent="0.3">
      <c r="A4622" s="116">
        <v>4620</v>
      </c>
      <c r="H4622" t="s">
        <v>2621</v>
      </c>
      <c r="I4622" s="244">
        <v>8</v>
      </c>
      <c r="J4622" s="244" t="s">
        <v>2625</v>
      </c>
      <c r="K4622" s="244" t="s">
        <v>2519</v>
      </c>
      <c r="L4622" s="244" t="s">
        <v>2506</v>
      </c>
      <c r="M4622" s="244">
        <v>0</v>
      </c>
      <c r="N4622" s="244">
        <v>0</v>
      </c>
      <c r="O4622" s="244" t="s">
        <v>2474</v>
      </c>
      <c r="P4622" s="244" t="s">
        <v>2483</v>
      </c>
      <c r="Q4622" s="244" t="s">
        <v>2520</v>
      </c>
      <c r="R4622" s="6">
        <f t="shared" si="656"/>
        <v>2</v>
      </c>
      <c r="S4622" s="6">
        <f t="shared" si="657"/>
        <v>1</v>
      </c>
      <c r="T4622" s="7">
        <f t="shared" si="658"/>
        <v>127250</v>
      </c>
      <c r="U4622" s="121" t="str">
        <f t="shared" si="659"/>
        <v>1F112</v>
      </c>
      <c r="V4622" s="10">
        <f t="shared" si="660"/>
        <v>241</v>
      </c>
      <c r="W4622" s="10">
        <f t="shared" si="661"/>
        <v>18</v>
      </c>
      <c r="X4622" s="11">
        <f t="shared" si="662"/>
        <v>1</v>
      </c>
      <c r="Y4622" s="11">
        <f t="shared" si="663"/>
        <v>241</v>
      </c>
      <c r="Z4622" s="12" t="str">
        <f t="shared" si="664"/>
        <v>Vessel Heading</v>
      </c>
      <c r="AI4622" s="111"/>
      <c r="AJ4622" s="19"/>
      <c r="AK4622" s="19"/>
      <c r="AL4622" s="21"/>
      <c r="AM4622" s="21"/>
      <c r="AN4622" s="21"/>
      <c r="AO4622" s="21"/>
      <c r="AP4622" s="20"/>
      <c r="AQ4622" s="22"/>
      <c r="AR4622" s="20"/>
      <c r="AS4622" s="20"/>
      <c r="AT4622" s="20"/>
      <c r="AU4622" s="20"/>
      <c r="AV4622" s="20"/>
      <c r="AW4622" s="20"/>
      <c r="AX4622" s="221">
        <v>127250</v>
      </c>
      <c r="AY4622" s="6">
        <v>1</v>
      </c>
      <c r="AZ4622" s="6">
        <v>241</v>
      </c>
      <c r="BA4622" s="87" t="s">
        <v>18</v>
      </c>
      <c r="BB4622" s="39" t="s">
        <v>2462</v>
      </c>
      <c r="BC4622" s="84" t="s">
        <v>2691</v>
      </c>
      <c r="BL4622" s="42" t="s">
        <v>2698</v>
      </c>
      <c r="BM4622" s="43" t="s">
        <v>2688</v>
      </c>
      <c r="BO4622" s="111">
        <v>61517</v>
      </c>
      <c r="BP4622" s="19" t="s">
        <v>319</v>
      </c>
    </row>
    <row r="4623" spans="1:68" ht="14.4" customHeight="1" x14ac:dyDescent="0.3">
      <c r="A4623" s="116">
        <v>4621</v>
      </c>
      <c r="H4623" t="s">
        <v>2622</v>
      </c>
      <c r="I4623" s="244">
        <v>8</v>
      </c>
      <c r="J4623" s="244" t="s">
        <v>2625</v>
      </c>
      <c r="K4623" s="244">
        <v>0</v>
      </c>
      <c r="L4623" s="244" t="s">
        <v>2563</v>
      </c>
      <c r="M4623" s="244" t="s">
        <v>2520</v>
      </c>
      <c r="N4623" s="244">
        <v>5</v>
      </c>
      <c r="O4623" s="244" t="s">
        <v>2474</v>
      </c>
      <c r="P4623" s="244" t="s">
        <v>2474</v>
      </c>
      <c r="Q4623" s="244" t="s">
        <v>2474</v>
      </c>
      <c r="R4623" s="6">
        <f t="shared" ref="R4623:R4686" si="665">_xlfn.BITRSHIFT(_xlfn.BITAND(HEX2DEC(H4623),HEX2DEC("1C000000")),26)</f>
        <v>2</v>
      </c>
      <c r="S4623" s="6">
        <f t="shared" ref="S4623:S4686" si="666">_xlfn.BITRSHIFT(_xlfn.BITAND(HEX2DEC(H4623),HEX2DEC("01000000")),24)</f>
        <v>1</v>
      </c>
      <c r="T4623" s="7">
        <f t="shared" ref="T4623:T4686" si="667">IF(_xlfn.BITRSHIFT(_xlfn.BITAND(HEX2DEC(H4623),HEX2DEC("0FF0000")),16)&lt;240,_xlfn.BITRSHIFT(_xlfn.BITAND(HEX2DEC(H4623),HEX2DEC("1FF0000")),8),_xlfn.BITRSHIFT(_xlfn.BITAND(HEX2DEC(H4623),HEX2DEC("1FFFF00")),8))</f>
        <v>127251</v>
      </c>
      <c r="U4623" s="121" t="str">
        <f t="shared" ref="U4623:U4686" si="668">DEC2HEX(T4623)</f>
        <v>1F113</v>
      </c>
      <c r="V4623" s="10">
        <f t="shared" ref="V4623:V4686" si="669">_xlfn.BITRSHIFT(_xlfn.BITAND(HEX2DEC(H4623),HEX2DEC("0FF0000")),16)</f>
        <v>241</v>
      </c>
      <c r="W4623" s="10">
        <f t="shared" ref="W4623:W4686" si="670">_xlfn.BITRSHIFT(_xlfn.BITAND(HEX2DEC(H4623),HEX2DEC("FF00")),8)</f>
        <v>19</v>
      </c>
      <c r="X4623" s="11">
        <f t="shared" ref="X4623:X4686" si="671">_xlfn.BITAND(HEX2DEC(H4623),HEX2DEC("00000FF"))</f>
        <v>1</v>
      </c>
      <c r="Y4623" s="11">
        <f t="shared" ref="Y4623:Y4686" si="672">IF(_xlfn.BITRSHIFT(_xlfn.BITAND(HEX2DEC(H4623),HEX2DEC("0FF0000")),16)&lt;240,_xlfn.BITRSHIFT(_xlfn.BITAND(HEX2DEC(H4623),HEX2DEC("0FF00")),8),_xlfn.BITRSHIFT(_xlfn.BITAND(HEX2DEC(H4623),HEX2DEC("0FF0000")),16))</f>
        <v>241</v>
      </c>
      <c r="Z4623" s="12" t="str">
        <f t="shared" ref="Z4623:Z4686" si="673">VLOOKUP(T4623,BO:BP,2,FALSE)</f>
        <v>Rate of Turn</v>
      </c>
      <c r="AI4623" s="111"/>
      <c r="AJ4623" s="19"/>
      <c r="AK4623" s="19"/>
      <c r="AQ4623" s="37"/>
      <c r="AR4623" s="34"/>
      <c r="AS4623" s="34"/>
      <c r="AT4623" s="34"/>
      <c r="AU4623" s="34"/>
      <c r="AV4623" s="34"/>
      <c r="AW4623" s="34"/>
      <c r="AX4623" s="222">
        <v>127251</v>
      </c>
      <c r="AY4623" s="6">
        <v>1</v>
      </c>
      <c r="AZ4623" s="6">
        <v>241</v>
      </c>
      <c r="BA4623" s="87" t="s">
        <v>2699</v>
      </c>
      <c r="BB4623" s="39" t="s">
        <v>2700</v>
      </c>
      <c r="BC4623" s="84" t="s">
        <v>2691</v>
      </c>
      <c r="BL4623" s="42" t="s">
        <v>2698</v>
      </c>
      <c r="BM4623" s="43" t="s">
        <v>2688</v>
      </c>
      <c r="BO4623" s="111">
        <v>64387</v>
      </c>
      <c r="BP4623" s="19" t="s">
        <v>562</v>
      </c>
    </row>
    <row r="4624" spans="1:68" ht="14.4" customHeight="1" x14ac:dyDescent="0.3">
      <c r="A4624" s="116">
        <v>4622</v>
      </c>
      <c r="H4624" t="s">
        <v>2623</v>
      </c>
      <c r="I4624" s="244">
        <v>8</v>
      </c>
      <c r="J4624" s="244" t="s">
        <v>2625</v>
      </c>
      <c r="K4624" s="244">
        <v>37</v>
      </c>
      <c r="L4624" s="244">
        <v>3</v>
      </c>
      <c r="M4624" s="244">
        <v>95</v>
      </c>
      <c r="N4624" s="244">
        <v>74</v>
      </c>
      <c r="O4624" s="244" t="s">
        <v>2515</v>
      </c>
      <c r="P4624" s="244" t="s">
        <v>2474</v>
      </c>
      <c r="Q4624" s="244" t="s">
        <v>2474</v>
      </c>
      <c r="R4624" s="6">
        <f t="shared" si="665"/>
        <v>2</v>
      </c>
      <c r="S4624" s="6">
        <f t="shared" si="666"/>
        <v>1</v>
      </c>
      <c r="T4624" s="7">
        <f t="shared" si="667"/>
        <v>130306</v>
      </c>
      <c r="U4624" s="121" t="str">
        <f t="shared" si="668"/>
        <v>1FD02</v>
      </c>
      <c r="V4624" s="10">
        <f t="shared" si="669"/>
        <v>253</v>
      </c>
      <c r="W4624" s="10">
        <f t="shared" si="670"/>
        <v>2</v>
      </c>
      <c r="X4624" s="11">
        <f t="shared" si="671"/>
        <v>1</v>
      </c>
      <c r="Y4624" s="11">
        <f t="shared" si="672"/>
        <v>253</v>
      </c>
      <c r="Z4624" s="12" t="str">
        <f t="shared" si="673"/>
        <v>Wind Data</v>
      </c>
      <c r="AI4624" s="111"/>
      <c r="AJ4624" s="19"/>
      <c r="AK4624" s="19"/>
      <c r="AL4624" s="21"/>
      <c r="AM4624" s="21"/>
      <c r="AN4624" s="21"/>
      <c r="AO4624" s="21"/>
      <c r="AP4624" s="20"/>
      <c r="AQ4624" s="22"/>
      <c r="AR4624" s="20"/>
      <c r="AS4624" s="20"/>
      <c r="AT4624" s="20"/>
      <c r="AU4624" s="20"/>
      <c r="AV4624" s="20"/>
      <c r="AW4624" s="20"/>
      <c r="AX4624" s="221">
        <v>130306</v>
      </c>
      <c r="AY4624" s="6">
        <v>1</v>
      </c>
      <c r="AZ4624" s="6">
        <v>253</v>
      </c>
      <c r="BA4624" s="87" t="s">
        <v>2701</v>
      </c>
      <c r="BB4624" s="39" t="s">
        <v>2957</v>
      </c>
      <c r="BC4624" s="84" t="s">
        <v>2349</v>
      </c>
      <c r="BD4624" s="38" t="s">
        <v>2702</v>
      </c>
      <c r="BE4624" s="39" t="s">
        <v>3168</v>
      </c>
      <c r="BF4624" s="90" t="s">
        <v>2691</v>
      </c>
      <c r="BJ4624" s="47" t="s">
        <v>2703</v>
      </c>
      <c r="BL4624" s="42" t="s">
        <v>2698</v>
      </c>
      <c r="BM4624" s="43" t="s">
        <v>2688</v>
      </c>
      <c r="BO4624" s="111">
        <v>64696</v>
      </c>
      <c r="BP4624" s="19" t="s">
        <v>812</v>
      </c>
    </row>
    <row r="4625" spans="1:68" ht="14.4" customHeight="1" x14ac:dyDescent="0.3">
      <c r="A4625" s="116">
        <v>4623</v>
      </c>
      <c r="H4625" t="s">
        <v>2638</v>
      </c>
      <c r="I4625" s="244">
        <v>8</v>
      </c>
      <c r="J4625" s="244">
        <v>0</v>
      </c>
      <c r="K4625" s="244" t="s">
        <v>2534</v>
      </c>
      <c r="L4625" s="244" t="s">
        <v>2639</v>
      </c>
      <c r="M4625" s="244">
        <v>98</v>
      </c>
      <c r="N4625" s="244" t="s">
        <v>2533</v>
      </c>
      <c r="O4625" s="244">
        <v>8</v>
      </c>
      <c r="P4625" s="244">
        <v>2</v>
      </c>
      <c r="Q4625" s="244">
        <v>2</v>
      </c>
      <c r="R4625" s="6">
        <f t="shared" si="665"/>
        <v>7</v>
      </c>
      <c r="S4625" s="6">
        <f t="shared" si="666"/>
        <v>1</v>
      </c>
      <c r="T4625" s="7">
        <f t="shared" si="667"/>
        <v>126720</v>
      </c>
      <c r="U4625" s="121" t="str">
        <f t="shared" si="668"/>
        <v>1EF00</v>
      </c>
      <c r="V4625" s="10">
        <f t="shared" si="669"/>
        <v>239</v>
      </c>
      <c r="W4625" s="10">
        <f t="shared" si="670"/>
        <v>255</v>
      </c>
      <c r="X4625" s="11">
        <f t="shared" si="671"/>
        <v>7</v>
      </c>
      <c r="Y4625" s="11">
        <f t="shared" si="672"/>
        <v>255</v>
      </c>
      <c r="Z4625" s="12" t="str">
        <f t="shared" si="673"/>
        <v>Proprietary A2</v>
      </c>
      <c r="AI4625" s="111"/>
      <c r="AJ4625" s="19"/>
      <c r="AK4625" s="19"/>
      <c r="AQ4625" s="37"/>
      <c r="AR4625" s="34"/>
      <c r="AS4625" s="34"/>
      <c r="AT4625" s="34"/>
      <c r="AU4625" s="34"/>
      <c r="AV4625" s="34"/>
      <c r="AW4625" s="34"/>
      <c r="AX4625" s="222">
        <v>126720</v>
      </c>
      <c r="AY4625" s="6">
        <v>7</v>
      </c>
      <c r="AZ4625" s="6">
        <v>255</v>
      </c>
      <c r="BA4625" s="87" t="s">
        <v>2755</v>
      </c>
      <c r="BB4625" s="39" t="s">
        <v>2709</v>
      </c>
      <c r="BC4625" s="84" t="s">
        <v>2710</v>
      </c>
      <c r="BD4625" s="38" t="s">
        <v>2756</v>
      </c>
      <c r="BE4625" s="39" t="s">
        <v>2757</v>
      </c>
      <c r="BF4625" s="90" t="s">
        <v>2710</v>
      </c>
      <c r="BJ4625" s="47" t="s">
        <v>2758</v>
      </c>
      <c r="BL4625" s="42" t="s">
        <v>2693</v>
      </c>
      <c r="BM4625" s="43" t="s">
        <v>2688</v>
      </c>
      <c r="BO4625" s="111">
        <v>64942</v>
      </c>
      <c r="BP4625" s="19" t="s">
        <v>1058</v>
      </c>
    </row>
    <row r="4626" spans="1:68" ht="14.4" customHeight="1" x14ac:dyDescent="0.3">
      <c r="A4626" s="116">
        <v>4624</v>
      </c>
      <c r="H4626" t="s">
        <v>2638</v>
      </c>
      <c r="I4626" s="244">
        <v>8</v>
      </c>
      <c r="J4626" s="244">
        <v>1</v>
      </c>
      <c r="K4626" s="244">
        <v>3</v>
      </c>
      <c r="L4626" s="244">
        <v>9</v>
      </c>
      <c r="M4626" s="244">
        <v>0</v>
      </c>
      <c r="N4626" s="244">
        <v>12</v>
      </c>
      <c r="O4626" s="244" t="s">
        <v>2633</v>
      </c>
      <c r="P4626" s="244" t="s">
        <v>2477</v>
      </c>
      <c r="Q4626" s="244">
        <v>19</v>
      </c>
      <c r="R4626" s="6">
        <f t="shared" si="665"/>
        <v>7</v>
      </c>
      <c r="S4626" s="6">
        <f t="shared" si="666"/>
        <v>1</v>
      </c>
      <c r="T4626" s="7">
        <f t="shared" si="667"/>
        <v>126720</v>
      </c>
      <c r="U4626" s="121" t="str">
        <f t="shared" si="668"/>
        <v>1EF00</v>
      </c>
      <c r="V4626" s="10">
        <f t="shared" si="669"/>
        <v>239</v>
      </c>
      <c r="W4626" s="10">
        <f t="shared" si="670"/>
        <v>255</v>
      </c>
      <c r="X4626" s="11">
        <f t="shared" si="671"/>
        <v>7</v>
      </c>
      <c r="Y4626" s="11">
        <f t="shared" si="672"/>
        <v>255</v>
      </c>
      <c r="Z4626" s="12" t="str">
        <f t="shared" si="673"/>
        <v>Proprietary A2</v>
      </c>
      <c r="AI4626" s="111"/>
      <c r="AJ4626" s="19"/>
      <c r="AK4626" s="19"/>
      <c r="AL4626" s="21"/>
      <c r="AM4626" s="21"/>
      <c r="AN4626" s="21"/>
      <c r="AO4626" s="21"/>
      <c r="AP4626" s="20"/>
      <c r="AQ4626" s="22"/>
      <c r="AR4626" s="20"/>
      <c r="AS4626" s="20"/>
      <c r="AT4626" s="20"/>
      <c r="AU4626" s="20"/>
      <c r="AV4626" s="20"/>
      <c r="AW4626" s="20"/>
      <c r="AX4626" s="221">
        <v>126720</v>
      </c>
      <c r="AY4626" s="6">
        <v>7</v>
      </c>
      <c r="AZ4626" s="6">
        <v>255</v>
      </c>
      <c r="BA4626" s="87" t="s">
        <v>2759</v>
      </c>
      <c r="BB4626" s="39" t="s">
        <v>2352</v>
      </c>
      <c r="BC4626" s="84" t="s">
        <v>2710</v>
      </c>
      <c r="BL4626" s="42" t="s">
        <v>2693</v>
      </c>
      <c r="BM4626" s="43" t="s">
        <v>2688</v>
      </c>
      <c r="BO4626" s="111">
        <v>65177</v>
      </c>
      <c r="BP4626" s="19" t="s">
        <v>1293</v>
      </c>
    </row>
    <row r="4627" spans="1:68" ht="14.4" customHeight="1" x14ac:dyDescent="0.3">
      <c r="A4627" s="116">
        <v>4625</v>
      </c>
      <c r="H4627" t="s">
        <v>2638</v>
      </c>
      <c r="I4627" s="244">
        <v>8</v>
      </c>
      <c r="J4627" s="244">
        <v>2</v>
      </c>
      <c r="K4627" s="244">
        <v>0</v>
      </c>
      <c r="L4627" s="244" t="s">
        <v>2474</v>
      </c>
      <c r="M4627" s="244" t="s">
        <v>2474</v>
      </c>
      <c r="N4627" s="244" t="s">
        <v>2474</v>
      </c>
      <c r="O4627" s="244" t="s">
        <v>2474</v>
      </c>
      <c r="P4627" s="244" t="s">
        <v>2474</v>
      </c>
      <c r="Q4627" s="244" t="s">
        <v>2474</v>
      </c>
      <c r="R4627" s="6">
        <f t="shared" si="665"/>
        <v>7</v>
      </c>
      <c r="S4627" s="6">
        <f t="shared" si="666"/>
        <v>1</v>
      </c>
      <c r="T4627" s="7">
        <f t="shared" si="667"/>
        <v>126720</v>
      </c>
      <c r="U4627" s="121" t="str">
        <f t="shared" si="668"/>
        <v>1EF00</v>
      </c>
      <c r="V4627" s="10">
        <f t="shared" si="669"/>
        <v>239</v>
      </c>
      <c r="W4627" s="10">
        <f t="shared" si="670"/>
        <v>255</v>
      </c>
      <c r="X4627" s="11">
        <f t="shared" si="671"/>
        <v>7</v>
      </c>
      <c r="Y4627" s="11">
        <f t="shared" si="672"/>
        <v>255</v>
      </c>
      <c r="Z4627" s="12" t="str">
        <f t="shared" si="673"/>
        <v>Proprietary A2</v>
      </c>
      <c r="AI4627" s="111"/>
      <c r="AJ4627" s="19"/>
      <c r="AK4627" s="19"/>
      <c r="AQ4627" s="37"/>
      <c r="AR4627" s="34"/>
      <c r="AS4627" s="34"/>
      <c r="AT4627" s="34"/>
      <c r="AU4627" s="34"/>
      <c r="AV4627" s="34"/>
      <c r="AW4627" s="34"/>
      <c r="AX4627" s="222">
        <v>126720</v>
      </c>
      <c r="AY4627" s="6">
        <v>7</v>
      </c>
      <c r="AZ4627" s="6">
        <v>255</v>
      </c>
      <c r="BA4627" s="87" t="s">
        <v>2760</v>
      </c>
      <c r="BB4627" s="39" t="s">
        <v>2411</v>
      </c>
      <c r="BC4627" s="84" t="s">
        <v>2710</v>
      </c>
      <c r="BL4627" s="42" t="s">
        <v>2693</v>
      </c>
      <c r="BM4627" s="43" t="s">
        <v>2688</v>
      </c>
      <c r="BO4627" s="111">
        <v>65435</v>
      </c>
      <c r="BP4627" s="19" t="s">
        <v>1396</v>
      </c>
    </row>
    <row r="4628" spans="1:68" ht="14.4" customHeight="1" x14ac:dyDescent="0.3">
      <c r="A4628" s="116">
        <v>4626</v>
      </c>
      <c r="H4628" t="s">
        <v>2638</v>
      </c>
      <c r="I4628" s="244">
        <v>8</v>
      </c>
      <c r="J4628" s="244">
        <v>20</v>
      </c>
      <c r="K4628" s="244" t="s">
        <v>2534</v>
      </c>
      <c r="L4628" s="244" t="s">
        <v>2639</v>
      </c>
      <c r="M4628" s="244">
        <v>98</v>
      </c>
      <c r="N4628" s="244" t="s">
        <v>2533</v>
      </c>
      <c r="O4628" s="244">
        <v>8</v>
      </c>
      <c r="P4628" s="244">
        <v>2</v>
      </c>
      <c r="Q4628" s="244">
        <v>2</v>
      </c>
      <c r="R4628" s="6">
        <f t="shared" si="665"/>
        <v>7</v>
      </c>
      <c r="S4628" s="6">
        <f t="shared" si="666"/>
        <v>1</v>
      </c>
      <c r="T4628" s="7">
        <f t="shared" si="667"/>
        <v>126720</v>
      </c>
      <c r="U4628" s="121" t="str">
        <f t="shared" si="668"/>
        <v>1EF00</v>
      </c>
      <c r="V4628" s="10">
        <f t="shared" si="669"/>
        <v>239</v>
      </c>
      <c r="W4628" s="10">
        <f t="shared" si="670"/>
        <v>255</v>
      </c>
      <c r="X4628" s="11">
        <f t="shared" si="671"/>
        <v>7</v>
      </c>
      <c r="Y4628" s="11">
        <f t="shared" si="672"/>
        <v>255</v>
      </c>
      <c r="Z4628" s="12" t="str">
        <f t="shared" si="673"/>
        <v>Proprietary A2</v>
      </c>
      <c r="AI4628" s="111"/>
      <c r="AJ4628" s="19"/>
      <c r="AK4628" s="19"/>
      <c r="AL4628" s="21"/>
      <c r="AM4628" s="21"/>
      <c r="AN4628" s="21"/>
      <c r="AO4628" s="21"/>
      <c r="AP4628" s="20"/>
      <c r="AQ4628" s="22"/>
      <c r="AR4628" s="20"/>
      <c r="AS4628" s="20"/>
      <c r="AT4628" s="20"/>
      <c r="AU4628" s="20"/>
      <c r="AV4628" s="20"/>
      <c r="AW4628" s="20"/>
      <c r="AX4628" s="221">
        <v>126720</v>
      </c>
      <c r="AY4628" s="6">
        <v>7</v>
      </c>
      <c r="AZ4628" s="6">
        <v>255</v>
      </c>
      <c r="BA4628" s="87" t="s">
        <v>2755</v>
      </c>
      <c r="BB4628" s="39" t="s">
        <v>2709</v>
      </c>
      <c r="BC4628" s="84" t="s">
        <v>2710</v>
      </c>
      <c r="BD4628" s="38" t="s">
        <v>2756</v>
      </c>
      <c r="BE4628" s="39" t="s">
        <v>2757</v>
      </c>
      <c r="BF4628" s="90" t="s">
        <v>2710</v>
      </c>
      <c r="BJ4628" s="47" t="s">
        <v>2758</v>
      </c>
      <c r="BL4628" s="42" t="s">
        <v>2693</v>
      </c>
      <c r="BM4628" s="43" t="s">
        <v>2688</v>
      </c>
      <c r="BO4628" s="111">
        <v>130914</v>
      </c>
      <c r="BP4628" s="19" t="s">
        <v>1526</v>
      </c>
    </row>
    <row r="4629" spans="1:68" ht="14.4" customHeight="1" x14ac:dyDescent="0.3">
      <c r="A4629" s="116">
        <v>4627</v>
      </c>
      <c r="H4629" t="s">
        <v>2638</v>
      </c>
      <c r="I4629" s="244">
        <v>8</v>
      </c>
      <c r="J4629" s="244">
        <v>21</v>
      </c>
      <c r="K4629" s="244">
        <v>3</v>
      </c>
      <c r="L4629" s="244">
        <v>9</v>
      </c>
      <c r="M4629" s="244">
        <v>1</v>
      </c>
      <c r="N4629" s="244">
        <v>12</v>
      </c>
      <c r="O4629" s="244" t="s">
        <v>2635</v>
      </c>
      <c r="P4629" s="244">
        <v>7</v>
      </c>
      <c r="Q4629" s="244">
        <v>19</v>
      </c>
      <c r="R4629" s="6">
        <f t="shared" si="665"/>
        <v>7</v>
      </c>
      <c r="S4629" s="6">
        <f t="shared" si="666"/>
        <v>1</v>
      </c>
      <c r="T4629" s="7">
        <f t="shared" si="667"/>
        <v>126720</v>
      </c>
      <c r="U4629" s="121" t="str">
        <f t="shared" si="668"/>
        <v>1EF00</v>
      </c>
      <c r="V4629" s="10">
        <f t="shared" si="669"/>
        <v>239</v>
      </c>
      <c r="W4629" s="10">
        <f t="shared" si="670"/>
        <v>255</v>
      </c>
      <c r="X4629" s="11">
        <f t="shared" si="671"/>
        <v>7</v>
      </c>
      <c r="Y4629" s="11">
        <f t="shared" si="672"/>
        <v>255</v>
      </c>
      <c r="Z4629" s="12" t="str">
        <f t="shared" si="673"/>
        <v>Proprietary A2</v>
      </c>
      <c r="AI4629" s="111"/>
      <c r="AJ4629" s="19"/>
      <c r="AK4629" s="19"/>
      <c r="AQ4629" s="37"/>
      <c r="AR4629" s="34"/>
      <c r="AS4629" s="34"/>
      <c r="AT4629" s="34"/>
      <c r="AU4629" s="34"/>
      <c r="AV4629" s="34"/>
      <c r="AW4629" s="34"/>
      <c r="AX4629" s="222">
        <v>126720</v>
      </c>
      <c r="AY4629" s="6">
        <v>7</v>
      </c>
      <c r="AZ4629" s="6">
        <v>255</v>
      </c>
      <c r="BA4629" s="87" t="s">
        <v>2759</v>
      </c>
      <c r="BB4629" s="39" t="s">
        <v>2352</v>
      </c>
      <c r="BC4629" s="84" t="s">
        <v>2710</v>
      </c>
      <c r="BL4629" s="42" t="s">
        <v>2693</v>
      </c>
      <c r="BM4629" s="43" t="s">
        <v>2688</v>
      </c>
      <c r="BO4629" s="111">
        <v>61837</v>
      </c>
      <c r="BP4629" s="19" t="s">
        <v>1611</v>
      </c>
    </row>
    <row r="4630" spans="1:68" ht="14.4" customHeight="1" x14ac:dyDescent="0.3">
      <c r="A4630" s="116">
        <v>4628</v>
      </c>
      <c r="H4630" t="s">
        <v>2638</v>
      </c>
      <c r="I4630" s="244">
        <v>8</v>
      </c>
      <c r="J4630" s="244">
        <v>22</v>
      </c>
      <c r="K4630" s="244">
        <v>0</v>
      </c>
      <c r="L4630" s="244" t="s">
        <v>2474</v>
      </c>
      <c r="M4630" s="244" t="s">
        <v>2474</v>
      </c>
      <c r="N4630" s="244" t="s">
        <v>2474</v>
      </c>
      <c r="O4630" s="244" t="s">
        <v>2474</v>
      </c>
      <c r="P4630" s="244" t="s">
        <v>2474</v>
      </c>
      <c r="Q4630" s="244" t="s">
        <v>2474</v>
      </c>
      <c r="R4630" s="6">
        <f t="shared" si="665"/>
        <v>7</v>
      </c>
      <c r="S4630" s="6">
        <f t="shared" si="666"/>
        <v>1</v>
      </c>
      <c r="T4630" s="7">
        <f t="shared" si="667"/>
        <v>126720</v>
      </c>
      <c r="U4630" s="121" t="str">
        <f t="shared" si="668"/>
        <v>1EF00</v>
      </c>
      <c r="V4630" s="10">
        <f t="shared" si="669"/>
        <v>239</v>
      </c>
      <c r="W4630" s="10">
        <f t="shared" si="670"/>
        <v>255</v>
      </c>
      <c r="X4630" s="11">
        <f t="shared" si="671"/>
        <v>7</v>
      </c>
      <c r="Y4630" s="11">
        <f t="shared" si="672"/>
        <v>255</v>
      </c>
      <c r="Z4630" s="12" t="str">
        <f t="shared" si="673"/>
        <v>Proprietary A2</v>
      </c>
      <c r="AI4630" s="111"/>
      <c r="AJ4630" s="19"/>
      <c r="AK4630" s="19"/>
      <c r="AL4630" s="21"/>
      <c r="AM4630" s="21"/>
      <c r="AN4630" s="21"/>
      <c r="AO4630" s="21"/>
      <c r="AP4630" s="20"/>
      <c r="AQ4630" s="22"/>
      <c r="AR4630" s="20"/>
      <c r="AS4630" s="20"/>
      <c r="AT4630" s="20"/>
      <c r="AU4630" s="20"/>
      <c r="AV4630" s="20"/>
      <c r="AW4630" s="20"/>
      <c r="AX4630" s="221">
        <v>126720</v>
      </c>
      <c r="AY4630" s="6">
        <v>7</v>
      </c>
      <c r="AZ4630" s="6">
        <v>255</v>
      </c>
      <c r="BA4630" s="87" t="s">
        <v>2760</v>
      </c>
      <c r="BB4630" s="39" t="s">
        <v>2411</v>
      </c>
      <c r="BC4630" s="84" t="s">
        <v>2710</v>
      </c>
      <c r="BL4630" s="42" t="s">
        <v>2693</v>
      </c>
      <c r="BM4630" s="43" t="s">
        <v>2688</v>
      </c>
      <c r="BO4630" s="111">
        <v>62091</v>
      </c>
      <c r="BP4630" s="19" t="s">
        <v>1861</v>
      </c>
    </row>
    <row r="4631" spans="1:68" ht="14.4" customHeight="1" x14ac:dyDescent="0.3">
      <c r="A4631" s="116">
        <v>4629</v>
      </c>
      <c r="H4631" t="s">
        <v>2522</v>
      </c>
      <c r="I4631" s="244">
        <v>8</v>
      </c>
      <c r="J4631" s="244">
        <v>14</v>
      </c>
      <c r="K4631" s="244">
        <v>13</v>
      </c>
      <c r="L4631" s="244">
        <v>3</v>
      </c>
      <c r="M4631" s="244">
        <v>31</v>
      </c>
      <c r="N4631" s="244">
        <v>90</v>
      </c>
      <c r="O4631" s="244" t="s">
        <v>2512</v>
      </c>
      <c r="P4631" s="244" t="s">
        <v>2474</v>
      </c>
      <c r="Q4631" s="244" t="s">
        <v>2474</v>
      </c>
      <c r="R4631" s="6">
        <f t="shared" si="665"/>
        <v>2</v>
      </c>
      <c r="S4631" s="6">
        <f t="shared" si="666"/>
        <v>1</v>
      </c>
      <c r="T4631" s="7">
        <f t="shared" si="667"/>
        <v>130306</v>
      </c>
      <c r="U4631" s="121" t="str">
        <f t="shared" si="668"/>
        <v>1FD02</v>
      </c>
      <c r="V4631" s="10">
        <f t="shared" si="669"/>
        <v>253</v>
      </c>
      <c r="W4631" s="10">
        <f t="shared" si="670"/>
        <v>2</v>
      </c>
      <c r="X4631" s="11">
        <f t="shared" si="671"/>
        <v>3</v>
      </c>
      <c r="Y4631" s="11">
        <f t="shared" si="672"/>
        <v>253</v>
      </c>
      <c r="Z4631" s="12" t="str">
        <f t="shared" si="673"/>
        <v>Wind Data</v>
      </c>
      <c r="AI4631" s="111"/>
      <c r="AJ4631" s="19"/>
      <c r="AK4631" s="19"/>
      <c r="AQ4631" s="37"/>
      <c r="AR4631" s="34"/>
      <c r="AS4631" s="34"/>
      <c r="AT4631" s="34"/>
      <c r="AU4631" s="34"/>
      <c r="AV4631" s="34"/>
      <c r="AW4631" s="34"/>
      <c r="AX4631" s="222">
        <v>130306</v>
      </c>
      <c r="AY4631" s="6">
        <v>3</v>
      </c>
      <c r="AZ4631" s="6">
        <v>253</v>
      </c>
      <c r="BA4631" s="87" t="s">
        <v>2701</v>
      </c>
      <c r="BB4631" s="39" t="s">
        <v>3053</v>
      </c>
      <c r="BC4631" s="84" t="s">
        <v>2349</v>
      </c>
      <c r="BD4631" s="38" t="s">
        <v>2702</v>
      </c>
      <c r="BE4631" s="39" t="s">
        <v>3072</v>
      </c>
      <c r="BF4631" s="90" t="s">
        <v>2691</v>
      </c>
      <c r="BJ4631" s="47" t="s">
        <v>2704</v>
      </c>
      <c r="BL4631" s="42" t="s">
        <v>2705</v>
      </c>
      <c r="BM4631" s="43" t="s">
        <v>2688</v>
      </c>
      <c r="BO4631" s="111">
        <v>64136</v>
      </c>
      <c r="BP4631" s="19" t="s">
        <v>2105</v>
      </c>
    </row>
    <row r="4632" spans="1:68" ht="14.4" customHeight="1" x14ac:dyDescent="0.3">
      <c r="A4632" s="116">
        <v>4630</v>
      </c>
      <c r="H4632" t="s">
        <v>2525</v>
      </c>
      <c r="I4632" s="244">
        <v>8</v>
      </c>
      <c r="J4632" s="244">
        <v>40</v>
      </c>
      <c r="K4632" s="244" t="s">
        <v>2521</v>
      </c>
      <c r="L4632" s="244">
        <v>0</v>
      </c>
      <c r="M4632" s="244">
        <v>0</v>
      </c>
      <c r="N4632" s="244" t="s">
        <v>2474</v>
      </c>
      <c r="O4632" s="244" t="s">
        <v>2483</v>
      </c>
      <c r="P4632" s="244" t="s">
        <v>2474</v>
      </c>
      <c r="Q4632" s="244" t="s">
        <v>2483</v>
      </c>
      <c r="R4632" s="6">
        <f t="shared" si="665"/>
        <v>2</v>
      </c>
      <c r="S4632" s="6">
        <f t="shared" si="666"/>
        <v>1</v>
      </c>
      <c r="T4632" s="7">
        <f t="shared" si="667"/>
        <v>130578</v>
      </c>
      <c r="U4632" s="121" t="str">
        <f t="shared" si="668"/>
        <v>1FE12</v>
      </c>
      <c r="V4632" s="10">
        <f t="shared" si="669"/>
        <v>254</v>
      </c>
      <c r="W4632" s="10">
        <f t="shared" si="670"/>
        <v>18</v>
      </c>
      <c r="X4632" s="11">
        <f t="shared" si="671"/>
        <v>3</v>
      </c>
      <c r="Y4632" s="11">
        <f t="shared" si="672"/>
        <v>254</v>
      </c>
      <c r="Z4632" s="12" t="str">
        <f t="shared" si="673"/>
        <v>Vessel Speed Components</v>
      </c>
      <c r="AI4632" s="111"/>
      <c r="AJ4632" s="19"/>
      <c r="AK4632" s="19"/>
      <c r="AL4632" s="21"/>
      <c r="AM4632" s="21"/>
      <c r="AN4632" s="21"/>
      <c r="AO4632" s="21"/>
      <c r="AP4632" s="20"/>
      <c r="AQ4632" s="22"/>
      <c r="AR4632" s="20"/>
      <c r="AS4632" s="20"/>
      <c r="AT4632" s="20"/>
      <c r="AU4632" s="20"/>
      <c r="AV4632" s="20"/>
      <c r="AW4632" s="20"/>
      <c r="AX4632" s="221">
        <v>130578</v>
      </c>
      <c r="AY4632" s="6">
        <v>3</v>
      </c>
      <c r="AZ4632" s="6">
        <v>254</v>
      </c>
      <c r="BA4632" s="87" t="s">
        <v>2724</v>
      </c>
      <c r="BB4632" s="39" t="s">
        <v>2709</v>
      </c>
      <c r="BC4632" s="84" t="s">
        <v>2710</v>
      </c>
      <c r="BD4632" s="38" t="s">
        <v>2353</v>
      </c>
      <c r="BE4632" s="39" t="s">
        <v>2457</v>
      </c>
      <c r="BF4632" s="90" t="s">
        <v>2349</v>
      </c>
      <c r="BG4632" s="58" t="s">
        <v>2725</v>
      </c>
      <c r="BI4632" s="6" t="s">
        <v>2349</v>
      </c>
      <c r="BL4632" s="42" t="s">
        <v>2705</v>
      </c>
      <c r="BM4632" s="43" t="s">
        <v>2688</v>
      </c>
      <c r="BO4632" s="111">
        <v>64649</v>
      </c>
      <c r="BP4632" s="19" t="s">
        <v>2323</v>
      </c>
    </row>
    <row r="4633" spans="1:68" ht="14.4" customHeight="1" x14ac:dyDescent="0.3">
      <c r="A4633" s="116">
        <v>4631</v>
      </c>
      <c r="H4633" t="s">
        <v>2525</v>
      </c>
      <c r="I4633" s="244">
        <v>8</v>
      </c>
      <c r="J4633" s="244">
        <v>41</v>
      </c>
      <c r="K4633" s="244" t="s">
        <v>2474</v>
      </c>
      <c r="L4633" s="244" t="s">
        <v>2483</v>
      </c>
      <c r="M4633" s="244" t="s">
        <v>2474</v>
      </c>
      <c r="N4633" s="244" t="s">
        <v>2483</v>
      </c>
      <c r="O4633" s="244" t="s">
        <v>2474</v>
      </c>
      <c r="P4633" s="244" t="s">
        <v>2483</v>
      </c>
      <c r="Q4633" s="244" t="s">
        <v>2474</v>
      </c>
      <c r="R4633" s="6">
        <f t="shared" si="665"/>
        <v>2</v>
      </c>
      <c r="S4633" s="6">
        <f t="shared" si="666"/>
        <v>1</v>
      </c>
      <c r="T4633" s="7">
        <f t="shared" si="667"/>
        <v>130578</v>
      </c>
      <c r="U4633" s="121" t="str">
        <f t="shared" si="668"/>
        <v>1FE12</v>
      </c>
      <c r="V4633" s="10">
        <f t="shared" si="669"/>
        <v>254</v>
      </c>
      <c r="W4633" s="10">
        <f t="shared" si="670"/>
        <v>18</v>
      </c>
      <c r="X4633" s="11">
        <f t="shared" si="671"/>
        <v>3</v>
      </c>
      <c r="Y4633" s="11">
        <f t="shared" si="672"/>
        <v>254</v>
      </c>
      <c r="Z4633" s="12" t="str">
        <f t="shared" si="673"/>
        <v>Vessel Speed Components</v>
      </c>
      <c r="AI4633" s="111"/>
      <c r="AJ4633" s="19"/>
      <c r="AK4633" s="19"/>
      <c r="AQ4633" s="34"/>
      <c r="AR4633" s="34"/>
      <c r="AS4633" s="34"/>
      <c r="AT4633" s="34"/>
      <c r="AU4633" s="34"/>
      <c r="AV4633" s="34"/>
      <c r="AW4633" s="34"/>
      <c r="AX4633" s="222">
        <v>130578</v>
      </c>
      <c r="AY4633" s="6">
        <v>3</v>
      </c>
      <c r="AZ4633" s="6">
        <v>254</v>
      </c>
      <c r="BA4633" s="87" t="s">
        <v>2727</v>
      </c>
      <c r="BB4633" s="39" t="s">
        <v>2352</v>
      </c>
      <c r="BC4633" s="84" t="s">
        <v>2710</v>
      </c>
      <c r="BD4633" s="38" t="s">
        <v>2728</v>
      </c>
      <c r="BG4633" s="58" t="s">
        <v>2725</v>
      </c>
      <c r="BI4633" s="6" t="s">
        <v>2349</v>
      </c>
      <c r="BL4633" s="42" t="s">
        <v>2705</v>
      </c>
      <c r="BM4633" s="43" t="s">
        <v>2688</v>
      </c>
      <c r="BO4633" s="111"/>
      <c r="BP4633" s="19"/>
    </row>
    <row r="4634" spans="1:68" ht="14.4" customHeight="1" x14ac:dyDescent="0.3">
      <c r="A4634" s="116">
        <v>4632</v>
      </c>
      <c r="H4634" t="s">
        <v>2619</v>
      </c>
      <c r="I4634" s="244">
        <v>8</v>
      </c>
      <c r="J4634" s="244">
        <v>8</v>
      </c>
      <c r="K4634" s="244" t="s">
        <v>2517</v>
      </c>
      <c r="L4634" s="244" t="s">
        <v>2509</v>
      </c>
      <c r="M4634" s="244">
        <v>19</v>
      </c>
      <c r="N4634" s="244">
        <v>16</v>
      </c>
      <c r="O4634" s="244" t="s">
        <v>2579</v>
      </c>
      <c r="P4634" s="244">
        <v>32</v>
      </c>
      <c r="Q4634" s="244">
        <v>3</v>
      </c>
      <c r="R4634" s="6">
        <f t="shared" si="665"/>
        <v>2</v>
      </c>
      <c r="S4634" s="6">
        <f t="shared" si="666"/>
        <v>1</v>
      </c>
      <c r="T4634" s="7">
        <f t="shared" si="667"/>
        <v>129025</v>
      </c>
      <c r="U4634" s="121" t="str">
        <f t="shared" si="668"/>
        <v>1F801</v>
      </c>
      <c r="V4634" s="10">
        <f t="shared" si="669"/>
        <v>248</v>
      </c>
      <c r="W4634" s="10">
        <f t="shared" si="670"/>
        <v>1</v>
      </c>
      <c r="X4634" s="11">
        <f t="shared" si="671"/>
        <v>7</v>
      </c>
      <c r="Y4634" s="11">
        <f t="shared" si="672"/>
        <v>248</v>
      </c>
      <c r="Z4634" s="12" t="str">
        <f t="shared" si="673"/>
        <v>Position, Rapid Update</v>
      </c>
      <c r="AI4634" s="111"/>
      <c r="AJ4634" s="19"/>
      <c r="AK4634" s="19"/>
      <c r="AL4634" s="21"/>
      <c r="AM4634" s="21"/>
      <c r="AN4634" s="21"/>
      <c r="AO4634" s="21"/>
      <c r="AP4634" s="20"/>
      <c r="AQ4634" s="20"/>
      <c r="AR4634" s="20"/>
      <c r="AS4634" s="20"/>
      <c r="AT4634" s="20"/>
      <c r="AU4634" s="20"/>
      <c r="AV4634" s="20"/>
      <c r="AW4634" s="20"/>
      <c r="AX4634" s="221">
        <v>129025</v>
      </c>
      <c r="AY4634" s="6">
        <v>7</v>
      </c>
      <c r="AZ4634" s="6">
        <v>248</v>
      </c>
      <c r="BA4634" s="87" t="s">
        <v>2689</v>
      </c>
      <c r="BB4634" s="39" t="s">
        <v>2993</v>
      </c>
      <c r="BC4634" s="84" t="s">
        <v>2691</v>
      </c>
      <c r="BD4634" s="38" t="s">
        <v>2350</v>
      </c>
      <c r="BE4634" s="39" t="s">
        <v>2692</v>
      </c>
      <c r="BF4634" s="90" t="s">
        <v>2691</v>
      </c>
      <c r="BL4634" s="42" t="s">
        <v>2693</v>
      </c>
      <c r="BM4634" s="43" t="s">
        <v>2688</v>
      </c>
      <c r="BO4634" s="111"/>
      <c r="BP4634" s="19"/>
    </row>
    <row r="4635" spans="1:68" ht="14.4" customHeight="1" x14ac:dyDescent="0.3">
      <c r="A4635" s="116">
        <v>4633</v>
      </c>
      <c r="H4635" t="s">
        <v>2623</v>
      </c>
      <c r="I4635" s="244">
        <v>8</v>
      </c>
      <c r="J4635" s="244" t="s">
        <v>2674</v>
      </c>
      <c r="K4635" s="244">
        <v>37</v>
      </c>
      <c r="L4635" s="244">
        <v>3</v>
      </c>
      <c r="M4635" s="244">
        <v>95</v>
      </c>
      <c r="N4635" s="244">
        <v>74</v>
      </c>
      <c r="O4635" s="244" t="s">
        <v>2515</v>
      </c>
      <c r="P4635" s="244" t="s">
        <v>2474</v>
      </c>
      <c r="Q4635" s="244" t="s">
        <v>2474</v>
      </c>
      <c r="R4635" s="6">
        <f t="shared" si="665"/>
        <v>2</v>
      </c>
      <c r="S4635" s="6">
        <f t="shared" si="666"/>
        <v>1</v>
      </c>
      <c r="T4635" s="7">
        <f t="shared" si="667"/>
        <v>130306</v>
      </c>
      <c r="U4635" s="121" t="str">
        <f t="shared" si="668"/>
        <v>1FD02</v>
      </c>
      <c r="V4635" s="10">
        <f t="shared" si="669"/>
        <v>253</v>
      </c>
      <c r="W4635" s="10">
        <f t="shared" si="670"/>
        <v>2</v>
      </c>
      <c r="X4635" s="11">
        <f t="shared" si="671"/>
        <v>1</v>
      </c>
      <c r="Y4635" s="11">
        <f t="shared" si="672"/>
        <v>253</v>
      </c>
      <c r="Z4635" s="12" t="str">
        <f t="shared" si="673"/>
        <v>Wind Data</v>
      </c>
      <c r="AI4635" s="111"/>
      <c r="AJ4635" s="19"/>
      <c r="AK4635" s="19"/>
      <c r="AQ4635" s="34"/>
      <c r="AR4635" s="34"/>
      <c r="AS4635" s="34"/>
      <c r="AT4635" s="34"/>
      <c r="AU4635" s="34"/>
      <c r="AV4635" s="34"/>
      <c r="AW4635" s="34"/>
      <c r="AX4635" s="222">
        <v>130306</v>
      </c>
      <c r="AY4635" s="6">
        <v>1</v>
      </c>
      <c r="AZ4635" s="6">
        <v>253</v>
      </c>
      <c r="BA4635" s="87" t="s">
        <v>2701</v>
      </c>
      <c r="BB4635" s="39" t="s">
        <v>2957</v>
      </c>
      <c r="BC4635" s="84" t="s">
        <v>2349</v>
      </c>
      <c r="BD4635" s="38" t="s">
        <v>2702</v>
      </c>
      <c r="BE4635" s="39" t="s">
        <v>3168</v>
      </c>
      <c r="BF4635" s="90" t="s">
        <v>2691</v>
      </c>
      <c r="BJ4635" s="47" t="s">
        <v>2703</v>
      </c>
      <c r="BL4635" s="42" t="s">
        <v>2698</v>
      </c>
      <c r="BM4635" s="43" t="s">
        <v>2688</v>
      </c>
      <c r="BO4635" s="111"/>
      <c r="BP4635" s="19"/>
    </row>
    <row r="4636" spans="1:68" ht="14.4" customHeight="1" x14ac:dyDescent="0.3">
      <c r="A4636" s="116">
        <v>4634</v>
      </c>
      <c r="H4636" t="s">
        <v>2620</v>
      </c>
      <c r="I4636" s="244">
        <v>8</v>
      </c>
      <c r="J4636" s="244">
        <v>0</v>
      </c>
      <c r="K4636" s="244" t="s">
        <v>2474</v>
      </c>
      <c r="L4636" s="244" t="s">
        <v>2474</v>
      </c>
      <c r="M4636" s="244" t="s">
        <v>2474</v>
      </c>
      <c r="N4636" s="244">
        <v>46</v>
      </c>
      <c r="O4636" s="244">
        <v>2</v>
      </c>
      <c r="P4636" s="244" t="s">
        <v>2474</v>
      </c>
      <c r="Q4636" s="244" t="s">
        <v>2474</v>
      </c>
      <c r="R4636" s="6">
        <f t="shared" si="665"/>
        <v>2</v>
      </c>
      <c r="S4636" s="6">
        <f t="shared" si="666"/>
        <v>1</v>
      </c>
      <c r="T4636" s="7">
        <f t="shared" si="667"/>
        <v>127245</v>
      </c>
      <c r="U4636" s="121" t="str">
        <f t="shared" si="668"/>
        <v>1F10D</v>
      </c>
      <c r="V4636" s="10">
        <f t="shared" si="669"/>
        <v>241</v>
      </c>
      <c r="W4636" s="10">
        <f t="shared" si="670"/>
        <v>13</v>
      </c>
      <c r="X4636" s="11">
        <f t="shared" si="671"/>
        <v>1</v>
      </c>
      <c r="Y4636" s="11">
        <f t="shared" si="672"/>
        <v>241</v>
      </c>
      <c r="Z4636" s="12" t="str">
        <f t="shared" si="673"/>
        <v>Rudder</v>
      </c>
      <c r="AI4636" s="111"/>
      <c r="AJ4636" s="19"/>
      <c r="AK4636" s="19"/>
      <c r="AL4636" s="21"/>
      <c r="AM4636" s="21"/>
      <c r="AN4636" s="21"/>
      <c r="AO4636" s="21"/>
      <c r="AP4636" s="20"/>
      <c r="AQ4636" s="20"/>
      <c r="AR4636" s="20"/>
      <c r="AS4636" s="20"/>
      <c r="AT4636" s="20"/>
      <c r="AU4636" s="20"/>
      <c r="AV4636" s="20"/>
      <c r="AW4636" s="20"/>
      <c r="AX4636" s="221">
        <v>127245</v>
      </c>
      <c r="AY4636" s="6">
        <v>1</v>
      </c>
      <c r="AZ4636" s="6">
        <v>241</v>
      </c>
      <c r="BA4636" s="87" t="s">
        <v>2696</v>
      </c>
      <c r="BB4636" s="39" t="s">
        <v>3003</v>
      </c>
      <c r="BC4636" s="84" t="s">
        <v>2691</v>
      </c>
      <c r="BL4636" s="42" t="s">
        <v>2698</v>
      </c>
      <c r="BM4636" s="43" t="s">
        <v>2688</v>
      </c>
      <c r="BO4636" s="111"/>
      <c r="BP4636" s="19"/>
    </row>
    <row r="4637" spans="1:68" ht="14.4" customHeight="1" x14ac:dyDescent="0.3">
      <c r="A4637" s="116">
        <v>4635</v>
      </c>
      <c r="H4637" t="s">
        <v>2621</v>
      </c>
      <c r="I4637" s="244">
        <v>8</v>
      </c>
      <c r="J4637" s="244" t="s">
        <v>2674</v>
      </c>
      <c r="K4637" s="244" t="s">
        <v>2519</v>
      </c>
      <c r="L4637" s="244" t="s">
        <v>2506</v>
      </c>
      <c r="M4637" s="244">
        <v>0</v>
      </c>
      <c r="N4637" s="244">
        <v>0</v>
      </c>
      <c r="O4637" s="244" t="s">
        <v>2474</v>
      </c>
      <c r="P4637" s="244" t="s">
        <v>2483</v>
      </c>
      <c r="Q4637" s="244" t="s">
        <v>2520</v>
      </c>
      <c r="R4637" s="6">
        <f t="shared" si="665"/>
        <v>2</v>
      </c>
      <c r="S4637" s="6">
        <f t="shared" si="666"/>
        <v>1</v>
      </c>
      <c r="T4637" s="7">
        <f t="shared" si="667"/>
        <v>127250</v>
      </c>
      <c r="U4637" s="121" t="str">
        <f t="shared" si="668"/>
        <v>1F112</v>
      </c>
      <c r="V4637" s="10">
        <f t="shared" si="669"/>
        <v>241</v>
      </c>
      <c r="W4637" s="10">
        <f t="shared" si="670"/>
        <v>18</v>
      </c>
      <c r="X4637" s="11">
        <f t="shared" si="671"/>
        <v>1</v>
      </c>
      <c r="Y4637" s="11">
        <f t="shared" si="672"/>
        <v>241</v>
      </c>
      <c r="Z4637" s="12" t="str">
        <f t="shared" si="673"/>
        <v>Vessel Heading</v>
      </c>
      <c r="AI4637" s="111"/>
      <c r="AJ4637" s="19"/>
      <c r="AK4637" s="19"/>
      <c r="AQ4637" s="34"/>
      <c r="AR4637" s="34"/>
      <c r="AS4637" s="34"/>
      <c r="AT4637" s="34"/>
      <c r="AU4637" s="34"/>
      <c r="AV4637" s="34"/>
      <c r="AW4637" s="34"/>
      <c r="AX4637" s="222">
        <v>127250</v>
      </c>
      <c r="AY4637" s="6">
        <v>1</v>
      </c>
      <c r="AZ4637" s="6">
        <v>241</v>
      </c>
      <c r="BA4637" s="87" t="s">
        <v>18</v>
      </c>
      <c r="BB4637" s="39" t="s">
        <v>2462</v>
      </c>
      <c r="BC4637" s="84" t="s">
        <v>2691</v>
      </c>
      <c r="BL4637" s="42" t="s">
        <v>2698</v>
      </c>
      <c r="BM4637" s="43" t="s">
        <v>2688</v>
      </c>
      <c r="BO4637" s="111"/>
      <c r="BP4637" s="19"/>
    </row>
    <row r="4638" spans="1:68" ht="14.4" customHeight="1" x14ac:dyDescent="0.3">
      <c r="A4638" s="116">
        <v>4636</v>
      </c>
      <c r="H4638" t="s">
        <v>2622</v>
      </c>
      <c r="I4638" s="244">
        <v>8</v>
      </c>
      <c r="J4638" s="244" t="s">
        <v>2674</v>
      </c>
      <c r="K4638" s="244">
        <v>0</v>
      </c>
      <c r="L4638" s="244" t="s">
        <v>2563</v>
      </c>
      <c r="M4638" s="244" t="s">
        <v>2520</v>
      </c>
      <c r="N4638" s="244">
        <v>5</v>
      </c>
      <c r="O4638" s="244" t="s">
        <v>2474</v>
      </c>
      <c r="P4638" s="244" t="s">
        <v>2474</v>
      </c>
      <c r="Q4638" s="244" t="s">
        <v>2474</v>
      </c>
      <c r="R4638" s="6">
        <f t="shared" si="665"/>
        <v>2</v>
      </c>
      <c r="S4638" s="6">
        <f t="shared" si="666"/>
        <v>1</v>
      </c>
      <c r="T4638" s="7">
        <f t="shared" si="667"/>
        <v>127251</v>
      </c>
      <c r="U4638" s="121" t="str">
        <f t="shared" si="668"/>
        <v>1F113</v>
      </c>
      <c r="V4638" s="10">
        <f t="shared" si="669"/>
        <v>241</v>
      </c>
      <c r="W4638" s="10">
        <f t="shared" si="670"/>
        <v>19</v>
      </c>
      <c r="X4638" s="11">
        <f t="shared" si="671"/>
        <v>1</v>
      </c>
      <c r="Y4638" s="11">
        <f t="shared" si="672"/>
        <v>241</v>
      </c>
      <c r="Z4638" s="12" t="str">
        <f t="shared" si="673"/>
        <v>Rate of Turn</v>
      </c>
      <c r="AI4638" s="111"/>
      <c r="AJ4638" s="19"/>
      <c r="AK4638" s="19"/>
      <c r="AL4638" s="21"/>
      <c r="AM4638" s="21"/>
      <c r="AN4638" s="21"/>
      <c r="AO4638" s="21"/>
      <c r="AP4638" s="20"/>
      <c r="AQ4638" s="20"/>
      <c r="AR4638" s="20"/>
      <c r="AS4638" s="20"/>
      <c r="AT4638" s="20"/>
      <c r="AU4638" s="20"/>
      <c r="AV4638" s="20"/>
      <c r="AW4638" s="20"/>
      <c r="AX4638" s="221">
        <v>127251</v>
      </c>
      <c r="AY4638" s="6">
        <v>1</v>
      </c>
      <c r="AZ4638" s="6">
        <v>241</v>
      </c>
      <c r="BA4638" s="87" t="s">
        <v>2699</v>
      </c>
      <c r="BB4638" s="39" t="s">
        <v>2700</v>
      </c>
      <c r="BC4638" s="84" t="s">
        <v>2691</v>
      </c>
      <c r="BL4638" s="42" t="s">
        <v>2698</v>
      </c>
      <c r="BM4638" s="43" t="s">
        <v>2688</v>
      </c>
      <c r="BO4638" s="111"/>
      <c r="BP4638" s="19"/>
    </row>
    <row r="4639" spans="1:68" ht="14.4" customHeight="1" x14ac:dyDescent="0.3">
      <c r="A4639" s="116">
        <v>4637</v>
      </c>
      <c r="H4639" t="s">
        <v>2643</v>
      </c>
      <c r="I4639" s="244">
        <v>8</v>
      </c>
      <c r="J4639" s="244" t="s">
        <v>2474</v>
      </c>
      <c r="K4639" s="244" t="s">
        <v>2515</v>
      </c>
      <c r="L4639" s="244" t="s">
        <v>2531</v>
      </c>
      <c r="M4639" s="244" t="s">
        <v>2568</v>
      </c>
      <c r="N4639" s="244">
        <v>0</v>
      </c>
      <c r="O4639" s="244">
        <v>0</v>
      </c>
      <c r="P4639" s="244" t="s">
        <v>2474</v>
      </c>
      <c r="Q4639" s="244" t="s">
        <v>2474</v>
      </c>
      <c r="R4639" s="6">
        <f t="shared" si="665"/>
        <v>2</v>
      </c>
      <c r="S4639" s="6">
        <f t="shared" si="666"/>
        <v>1</v>
      </c>
      <c r="T4639" s="7">
        <f t="shared" si="667"/>
        <v>129026</v>
      </c>
      <c r="U4639" s="121" t="str">
        <f t="shared" si="668"/>
        <v>1F802</v>
      </c>
      <c r="V4639" s="10">
        <f t="shared" si="669"/>
        <v>248</v>
      </c>
      <c r="W4639" s="10">
        <f t="shared" si="670"/>
        <v>2</v>
      </c>
      <c r="X4639" s="11">
        <f t="shared" si="671"/>
        <v>7</v>
      </c>
      <c r="Y4639" s="11">
        <f t="shared" si="672"/>
        <v>248</v>
      </c>
      <c r="Z4639" s="12" t="str">
        <f t="shared" si="673"/>
        <v>COG &amp; SOG, Rapid Update</v>
      </c>
      <c r="AI4639" s="111"/>
      <c r="AJ4639" s="19"/>
      <c r="AK4639" s="19"/>
      <c r="AQ4639" s="34"/>
      <c r="AR4639" s="34"/>
      <c r="AS4639" s="34"/>
      <c r="AT4639" s="34"/>
      <c r="AU4639" s="34"/>
      <c r="AV4639" s="34"/>
      <c r="AW4639" s="34"/>
      <c r="AX4639" s="222">
        <v>129026</v>
      </c>
      <c r="AY4639" s="6">
        <v>7</v>
      </c>
      <c r="AZ4639" s="6">
        <v>248</v>
      </c>
      <c r="BA4639" s="87" t="s">
        <v>2771</v>
      </c>
      <c r="BB4639" s="39" t="s">
        <v>3001</v>
      </c>
      <c r="BC4639" s="84" t="s">
        <v>2691</v>
      </c>
      <c r="BD4639" s="38" t="s">
        <v>2772</v>
      </c>
      <c r="BE4639" s="39" t="s">
        <v>2457</v>
      </c>
      <c r="BF4639" s="90" t="s">
        <v>2349</v>
      </c>
      <c r="BL4639" s="42" t="s">
        <v>2693</v>
      </c>
      <c r="BM4639" s="43" t="s">
        <v>2688</v>
      </c>
      <c r="BO4639" s="111"/>
      <c r="BP4639" s="19"/>
    </row>
    <row r="4640" spans="1:68" ht="14.4" customHeight="1" x14ac:dyDescent="0.3">
      <c r="A4640" s="116">
        <v>4638</v>
      </c>
      <c r="H4640" t="s">
        <v>2522</v>
      </c>
      <c r="I4640" s="244">
        <v>8</v>
      </c>
      <c r="J4640" s="244">
        <v>14</v>
      </c>
      <c r="K4640" s="244">
        <v>13</v>
      </c>
      <c r="L4640" s="244">
        <v>3</v>
      </c>
      <c r="M4640" s="244">
        <v>31</v>
      </c>
      <c r="N4640" s="244">
        <v>90</v>
      </c>
      <c r="O4640" s="244" t="s">
        <v>2512</v>
      </c>
      <c r="P4640" s="244" t="s">
        <v>2474</v>
      </c>
      <c r="Q4640" s="244" t="s">
        <v>2474</v>
      </c>
      <c r="R4640" s="6">
        <f t="shared" si="665"/>
        <v>2</v>
      </c>
      <c r="S4640" s="6">
        <f t="shared" si="666"/>
        <v>1</v>
      </c>
      <c r="T4640" s="7">
        <f t="shared" si="667"/>
        <v>130306</v>
      </c>
      <c r="U4640" s="121" t="str">
        <f t="shared" si="668"/>
        <v>1FD02</v>
      </c>
      <c r="V4640" s="10">
        <f t="shared" si="669"/>
        <v>253</v>
      </c>
      <c r="W4640" s="10">
        <f t="shared" si="670"/>
        <v>2</v>
      </c>
      <c r="X4640" s="11">
        <f t="shared" si="671"/>
        <v>3</v>
      </c>
      <c r="Y4640" s="11">
        <f t="shared" si="672"/>
        <v>253</v>
      </c>
      <c r="Z4640" s="12" t="str">
        <f t="shared" si="673"/>
        <v>Wind Data</v>
      </c>
      <c r="AI4640" s="111"/>
      <c r="AJ4640" s="19"/>
      <c r="AK4640" s="19"/>
      <c r="AL4640" s="21"/>
      <c r="AM4640" s="21"/>
      <c r="AN4640" s="21"/>
      <c r="AO4640" s="21"/>
      <c r="AP4640" s="20"/>
      <c r="AQ4640" s="20"/>
      <c r="AR4640" s="20"/>
      <c r="AS4640" s="20"/>
      <c r="AT4640" s="20"/>
      <c r="AU4640" s="20"/>
      <c r="AV4640" s="20"/>
      <c r="AW4640" s="20"/>
      <c r="AX4640" s="221">
        <v>130306</v>
      </c>
      <c r="AY4640" s="6">
        <v>3</v>
      </c>
      <c r="AZ4640" s="6">
        <v>253</v>
      </c>
      <c r="BA4640" s="87" t="s">
        <v>2701</v>
      </c>
      <c r="BB4640" s="39" t="s">
        <v>3053</v>
      </c>
      <c r="BC4640" s="84" t="s">
        <v>2349</v>
      </c>
      <c r="BD4640" s="38" t="s">
        <v>2702</v>
      </c>
      <c r="BE4640" s="39" t="s">
        <v>3072</v>
      </c>
      <c r="BF4640" s="90" t="s">
        <v>2691</v>
      </c>
      <c r="BJ4640" s="47" t="s">
        <v>2704</v>
      </c>
      <c r="BL4640" s="42" t="s">
        <v>2705</v>
      </c>
      <c r="BM4640" s="43" t="s">
        <v>2688</v>
      </c>
      <c r="BO4640" s="111"/>
      <c r="BP4640" s="19"/>
    </row>
    <row r="4641" spans="1:68" ht="14.4" customHeight="1" x14ac:dyDescent="0.3">
      <c r="A4641" s="116">
        <v>4639</v>
      </c>
      <c r="H4641" t="s">
        <v>2619</v>
      </c>
      <c r="I4641" s="244">
        <v>8</v>
      </c>
      <c r="J4641" s="244">
        <v>9</v>
      </c>
      <c r="K4641" s="244" t="s">
        <v>2517</v>
      </c>
      <c r="L4641" s="244" t="s">
        <v>2509</v>
      </c>
      <c r="M4641" s="244">
        <v>19</v>
      </c>
      <c r="N4641" s="244">
        <v>16</v>
      </c>
      <c r="O4641" s="244" t="s">
        <v>2579</v>
      </c>
      <c r="P4641" s="244">
        <v>32</v>
      </c>
      <c r="Q4641" s="244">
        <v>3</v>
      </c>
      <c r="R4641" s="6">
        <f t="shared" si="665"/>
        <v>2</v>
      </c>
      <c r="S4641" s="6">
        <f t="shared" si="666"/>
        <v>1</v>
      </c>
      <c r="T4641" s="7">
        <f t="shared" si="667"/>
        <v>129025</v>
      </c>
      <c r="U4641" s="121" t="str">
        <f t="shared" si="668"/>
        <v>1F801</v>
      </c>
      <c r="V4641" s="10">
        <f t="shared" si="669"/>
        <v>248</v>
      </c>
      <c r="W4641" s="10">
        <f t="shared" si="670"/>
        <v>1</v>
      </c>
      <c r="X4641" s="11">
        <f t="shared" si="671"/>
        <v>7</v>
      </c>
      <c r="Y4641" s="11">
        <f t="shared" si="672"/>
        <v>248</v>
      </c>
      <c r="Z4641" s="12" t="str">
        <f t="shared" si="673"/>
        <v>Position, Rapid Update</v>
      </c>
      <c r="AI4641" s="111"/>
      <c r="AJ4641" s="19"/>
      <c r="AK4641" s="19"/>
      <c r="AQ4641" s="34"/>
      <c r="AR4641" s="34"/>
      <c r="AS4641" s="34"/>
      <c r="AT4641" s="34"/>
      <c r="AU4641" s="34"/>
      <c r="AV4641" s="34"/>
      <c r="AW4641" s="34"/>
      <c r="AX4641" s="222">
        <v>129025</v>
      </c>
      <c r="AY4641" s="6">
        <v>7</v>
      </c>
      <c r="AZ4641" s="6">
        <v>248</v>
      </c>
      <c r="BA4641" s="87" t="s">
        <v>2689</v>
      </c>
      <c r="BB4641" s="39" t="s">
        <v>2993</v>
      </c>
      <c r="BC4641" s="84" t="s">
        <v>2691</v>
      </c>
      <c r="BD4641" s="38" t="s">
        <v>2350</v>
      </c>
      <c r="BE4641" s="39" t="s">
        <v>2692</v>
      </c>
      <c r="BF4641" s="90" t="s">
        <v>2691</v>
      </c>
      <c r="BL4641" s="42" t="s">
        <v>2693</v>
      </c>
      <c r="BM4641" s="43" t="s">
        <v>2688</v>
      </c>
      <c r="BO4641" s="111"/>
      <c r="BP4641" s="19"/>
    </row>
    <row r="4642" spans="1:68" ht="14.4" customHeight="1" x14ac:dyDescent="0.3">
      <c r="A4642" s="116">
        <v>4640</v>
      </c>
      <c r="H4642" t="s">
        <v>2623</v>
      </c>
      <c r="I4642" s="244">
        <v>8</v>
      </c>
      <c r="J4642" s="244" t="s">
        <v>2543</v>
      </c>
      <c r="K4642" s="244">
        <v>37</v>
      </c>
      <c r="L4642" s="244">
        <v>3</v>
      </c>
      <c r="M4642" s="244">
        <v>95</v>
      </c>
      <c r="N4642" s="244">
        <v>74</v>
      </c>
      <c r="O4642" s="244" t="s">
        <v>2515</v>
      </c>
      <c r="P4642" s="244" t="s">
        <v>2474</v>
      </c>
      <c r="Q4642" s="244" t="s">
        <v>2474</v>
      </c>
      <c r="R4642" s="6">
        <f t="shared" si="665"/>
        <v>2</v>
      </c>
      <c r="S4642" s="6">
        <f t="shared" si="666"/>
        <v>1</v>
      </c>
      <c r="T4642" s="7">
        <f t="shared" si="667"/>
        <v>130306</v>
      </c>
      <c r="U4642" s="121" t="str">
        <f t="shared" si="668"/>
        <v>1FD02</v>
      </c>
      <c r="V4642" s="10">
        <f t="shared" si="669"/>
        <v>253</v>
      </c>
      <c r="W4642" s="10">
        <f t="shared" si="670"/>
        <v>2</v>
      </c>
      <c r="X4642" s="11">
        <f t="shared" si="671"/>
        <v>1</v>
      </c>
      <c r="Y4642" s="11">
        <f t="shared" si="672"/>
        <v>253</v>
      </c>
      <c r="Z4642" s="12" t="str">
        <f t="shared" si="673"/>
        <v>Wind Data</v>
      </c>
      <c r="AI4642" s="111"/>
      <c r="AJ4642" s="19"/>
      <c r="AK4642" s="19"/>
      <c r="AL4642" s="20"/>
      <c r="AM4642" s="21"/>
      <c r="AN4642" s="20"/>
      <c r="AO4642" s="21"/>
      <c r="AP4642" s="20"/>
      <c r="AQ4642" s="22"/>
      <c r="AR4642" s="20"/>
      <c r="AS4642" s="20"/>
      <c r="AT4642" s="20"/>
      <c r="AU4642" s="20"/>
      <c r="AV4642" s="20"/>
      <c r="AW4642" s="20"/>
      <c r="AX4642" s="221">
        <v>130306</v>
      </c>
      <c r="AY4642" s="6">
        <v>1</v>
      </c>
      <c r="AZ4642" s="6">
        <v>253</v>
      </c>
      <c r="BA4642" s="87" t="s">
        <v>2701</v>
      </c>
      <c r="BB4642" s="39" t="s">
        <v>2957</v>
      </c>
      <c r="BC4642" s="84" t="s">
        <v>2349</v>
      </c>
      <c r="BD4642" s="38" t="s">
        <v>2702</v>
      </c>
      <c r="BE4642" s="39" t="s">
        <v>3168</v>
      </c>
      <c r="BF4642" s="90" t="s">
        <v>2691</v>
      </c>
      <c r="BJ4642" s="47" t="s">
        <v>2703</v>
      </c>
      <c r="BL4642" s="42" t="s">
        <v>2698</v>
      </c>
      <c r="BM4642" s="43" t="s">
        <v>2688</v>
      </c>
      <c r="BO4642" s="111">
        <v>512</v>
      </c>
      <c r="BP4642" s="19" t="s">
        <v>77</v>
      </c>
    </row>
    <row r="4643" spans="1:68" ht="14.4" customHeight="1" x14ac:dyDescent="0.3">
      <c r="A4643" s="116">
        <v>4641</v>
      </c>
      <c r="H4643" t="s">
        <v>2620</v>
      </c>
      <c r="I4643" s="244">
        <v>8</v>
      </c>
      <c r="J4643" s="244">
        <v>0</v>
      </c>
      <c r="K4643" s="244" t="s">
        <v>2474</v>
      </c>
      <c r="L4643" s="244" t="s">
        <v>2474</v>
      </c>
      <c r="M4643" s="244" t="s">
        <v>2474</v>
      </c>
      <c r="N4643" s="244" t="s">
        <v>2521</v>
      </c>
      <c r="O4643" s="244">
        <v>2</v>
      </c>
      <c r="P4643" s="244" t="s">
        <v>2474</v>
      </c>
      <c r="Q4643" s="244" t="s">
        <v>2474</v>
      </c>
      <c r="R4643" s="6">
        <f t="shared" si="665"/>
        <v>2</v>
      </c>
      <c r="S4643" s="6">
        <f t="shared" si="666"/>
        <v>1</v>
      </c>
      <c r="T4643" s="7">
        <f t="shared" si="667"/>
        <v>127245</v>
      </c>
      <c r="U4643" s="121" t="str">
        <f t="shared" si="668"/>
        <v>1F10D</v>
      </c>
      <c r="V4643" s="10">
        <f t="shared" si="669"/>
        <v>241</v>
      </c>
      <c r="W4643" s="10">
        <f t="shared" si="670"/>
        <v>13</v>
      </c>
      <c r="X4643" s="11">
        <f t="shared" si="671"/>
        <v>1</v>
      </c>
      <c r="Y4643" s="11">
        <f t="shared" si="672"/>
        <v>241</v>
      </c>
      <c r="Z4643" s="12" t="str">
        <f t="shared" si="673"/>
        <v>Rudder</v>
      </c>
      <c r="AI4643" s="111"/>
      <c r="AJ4643" s="19"/>
      <c r="AK4643" s="106"/>
      <c r="AL4643" s="112"/>
      <c r="AM4643" s="3"/>
      <c r="AN4643" s="113"/>
      <c r="AQ4643" s="37"/>
      <c r="AR4643" s="34"/>
      <c r="AS4643" s="34"/>
      <c r="AT4643" s="34"/>
      <c r="AU4643" s="34"/>
      <c r="AV4643" s="34"/>
      <c r="AW4643" s="34"/>
      <c r="AX4643" s="222">
        <v>127245</v>
      </c>
      <c r="AY4643" s="6">
        <v>1</v>
      </c>
      <c r="AZ4643" s="6">
        <v>241</v>
      </c>
      <c r="BA4643" s="87" t="s">
        <v>2696</v>
      </c>
      <c r="BB4643" s="39" t="s">
        <v>2999</v>
      </c>
      <c r="BC4643" s="84" t="s">
        <v>2691</v>
      </c>
      <c r="BL4643" s="42" t="s">
        <v>2698</v>
      </c>
      <c r="BM4643" s="43" t="s">
        <v>2688</v>
      </c>
      <c r="BO4643" s="111">
        <v>0</v>
      </c>
      <c r="BP4643" s="19" t="s">
        <v>75</v>
      </c>
    </row>
    <row r="4644" spans="1:68" ht="14.4" customHeight="1" x14ac:dyDescent="0.3">
      <c r="A4644" s="116">
        <v>4642</v>
      </c>
      <c r="H4644" t="s">
        <v>2621</v>
      </c>
      <c r="I4644" s="244">
        <v>8</v>
      </c>
      <c r="J4644" s="244" t="s">
        <v>2543</v>
      </c>
      <c r="K4644" s="244" t="s">
        <v>2519</v>
      </c>
      <c r="L4644" s="244" t="s">
        <v>2506</v>
      </c>
      <c r="M4644" s="244">
        <v>0</v>
      </c>
      <c r="N4644" s="244">
        <v>0</v>
      </c>
      <c r="O4644" s="244" t="s">
        <v>2474</v>
      </c>
      <c r="P4644" s="244" t="s">
        <v>2483</v>
      </c>
      <c r="Q4644" s="244" t="s">
        <v>2520</v>
      </c>
      <c r="R4644" s="6">
        <f t="shared" si="665"/>
        <v>2</v>
      </c>
      <c r="S4644" s="6">
        <f t="shared" si="666"/>
        <v>1</v>
      </c>
      <c r="T4644" s="7">
        <f t="shared" si="667"/>
        <v>127250</v>
      </c>
      <c r="U4644" s="121" t="str">
        <f t="shared" si="668"/>
        <v>1F112</v>
      </c>
      <c r="V4644" s="10">
        <f t="shared" si="669"/>
        <v>241</v>
      </c>
      <c r="W4644" s="10">
        <f t="shared" si="670"/>
        <v>18</v>
      </c>
      <c r="X4644" s="11">
        <f t="shared" si="671"/>
        <v>1</v>
      </c>
      <c r="Y4644" s="11">
        <f t="shared" si="672"/>
        <v>241</v>
      </c>
      <c r="Z4644" s="12" t="str">
        <f t="shared" si="673"/>
        <v>Vessel Heading</v>
      </c>
      <c r="AI4644" s="111"/>
      <c r="AJ4644" s="19"/>
      <c r="AK4644" s="19"/>
      <c r="AL4644" s="21"/>
      <c r="AM4644" s="21"/>
      <c r="AN4644" s="21"/>
      <c r="AO4644" s="21"/>
      <c r="AP4644" s="20"/>
      <c r="AQ4644" s="22"/>
      <c r="AR4644" s="20"/>
      <c r="AS4644" s="20"/>
      <c r="AT4644" s="20"/>
      <c r="AU4644" s="20"/>
      <c r="AV4644" s="20"/>
      <c r="AW4644" s="20"/>
      <c r="AX4644" s="221">
        <v>127250</v>
      </c>
      <c r="AY4644" s="6">
        <v>1</v>
      </c>
      <c r="AZ4644" s="6">
        <v>241</v>
      </c>
      <c r="BA4644" s="87" t="s">
        <v>18</v>
      </c>
      <c r="BB4644" s="39" t="s">
        <v>2462</v>
      </c>
      <c r="BC4644" s="84" t="s">
        <v>2691</v>
      </c>
      <c r="BL4644" s="42" t="s">
        <v>2698</v>
      </c>
      <c r="BM4644" s="43" t="s">
        <v>2688</v>
      </c>
      <c r="BO4644" s="111">
        <v>24576</v>
      </c>
      <c r="BP4644" s="19" t="s">
        <v>104</v>
      </c>
    </row>
    <row r="4645" spans="1:68" ht="14.4" customHeight="1" x14ac:dyDescent="0.3">
      <c r="A4645" s="116">
        <v>4643</v>
      </c>
      <c r="H4645" t="s">
        <v>2622</v>
      </c>
      <c r="I4645" s="244">
        <v>8</v>
      </c>
      <c r="J4645" s="244" t="s">
        <v>2543</v>
      </c>
      <c r="K4645" s="244">
        <v>0</v>
      </c>
      <c r="L4645" s="244" t="s">
        <v>2563</v>
      </c>
      <c r="M4645" s="244" t="s">
        <v>2520</v>
      </c>
      <c r="N4645" s="244">
        <v>5</v>
      </c>
      <c r="O4645" s="244" t="s">
        <v>2474</v>
      </c>
      <c r="P4645" s="244" t="s">
        <v>2474</v>
      </c>
      <c r="Q4645" s="244" t="s">
        <v>2474</v>
      </c>
      <c r="R4645" s="6">
        <f t="shared" si="665"/>
        <v>2</v>
      </c>
      <c r="S4645" s="6">
        <f t="shared" si="666"/>
        <v>1</v>
      </c>
      <c r="T4645" s="7">
        <f t="shared" si="667"/>
        <v>127251</v>
      </c>
      <c r="U4645" s="121" t="str">
        <f t="shared" si="668"/>
        <v>1F113</v>
      </c>
      <c r="V4645" s="10">
        <f t="shared" si="669"/>
        <v>241</v>
      </c>
      <c r="W4645" s="10">
        <f t="shared" si="670"/>
        <v>19</v>
      </c>
      <c r="X4645" s="11">
        <f t="shared" si="671"/>
        <v>1</v>
      </c>
      <c r="Y4645" s="11">
        <f t="shared" si="672"/>
        <v>241</v>
      </c>
      <c r="Z4645" s="12" t="str">
        <f t="shared" si="673"/>
        <v>Rate of Turn</v>
      </c>
      <c r="AI4645" s="111"/>
      <c r="AJ4645" s="19"/>
      <c r="AK4645" s="19"/>
      <c r="AQ4645" s="37"/>
      <c r="AR4645" s="34"/>
      <c r="AS4645" s="34"/>
      <c r="AT4645" s="34"/>
      <c r="AU4645" s="34"/>
      <c r="AV4645" s="34"/>
      <c r="AW4645" s="34"/>
      <c r="AX4645" s="222">
        <v>127251</v>
      </c>
      <c r="AY4645" s="6">
        <v>1</v>
      </c>
      <c r="AZ4645" s="6">
        <v>241</v>
      </c>
      <c r="BA4645" s="87" t="s">
        <v>2699</v>
      </c>
      <c r="BB4645" s="39" t="s">
        <v>2700</v>
      </c>
      <c r="BC4645" s="84" t="s">
        <v>2691</v>
      </c>
      <c r="BL4645" s="42" t="s">
        <v>2698</v>
      </c>
      <c r="BM4645" s="43" t="s">
        <v>2688</v>
      </c>
      <c r="BO4645" s="111">
        <v>24832</v>
      </c>
      <c r="BP4645" s="19" t="s">
        <v>105</v>
      </c>
    </row>
    <row r="4646" spans="1:68" ht="14.4" customHeight="1" x14ac:dyDescent="0.3">
      <c r="A4646" s="116">
        <v>4644</v>
      </c>
      <c r="H4646" t="s">
        <v>2522</v>
      </c>
      <c r="I4646" s="244">
        <v>8</v>
      </c>
      <c r="J4646" s="244">
        <v>14</v>
      </c>
      <c r="K4646" s="244">
        <v>13</v>
      </c>
      <c r="L4646" s="244">
        <v>3</v>
      </c>
      <c r="M4646" s="244">
        <v>31</v>
      </c>
      <c r="N4646" s="244">
        <v>90</v>
      </c>
      <c r="O4646" s="244" t="s">
        <v>2512</v>
      </c>
      <c r="P4646" s="244" t="s">
        <v>2474</v>
      </c>
      <c r="Q4646" s="244" t="s">
        <v>2474</v>
      </c>
      <c r="R4646" s="6">
        <f t="shared" si="665"/>
        <v>2</v>
      </c>
      <c r="S4646" s="6">
        <f t="shared" si="666"/>
        <v>1</v>
      </c>
      <c r="T4646" s="7">
        <f t="shared" si="667"/>
        <v>130306</v>
      </c>
      <c r="U4646" s="121" t="str">
        <f t="shared" si="668"/>
        <v>1FD02</v>
      </c>
      <c r="V4646" s="10">
        <f t="shared" si="669"/>
        <v>253</v>
      </c>
      <c r="W4646" s="10">
        <f t="shared" si="670"/>
        <v>2</v>
      </c>
      <c r="X4646" s="11">
        <f t="shared" si="671"/>
        <v>3</v>
      </c>
      <c r="Y4646" s="11">
        <f t="shared" si="672"/>
        <v>253</v>
      </c>
      <c r="Z4646" s="12" t="str">
        <f t="shared" si="673"/>
        <v>Wind Data</v>
      </c>
      <c r="AI4646" s="111"/>
      <c r="AJ4646" s="19"/>
      <c r="AK4646" s="19"/>
      <c r="AL4646" s="21"/>
      <c r="AM4646" s="21"/>
      <c r="AN4646" s="21"/>
      <c r="AO4646" s="21"/>
      <c r="AP4646" s="20"/>
      <c r="AQ4646" s="22"/>
      <c r="AR4646" s="20"/>
      <c r="AS4646" s="20"/>
      <c r="AT4646" s="20"/>
      <c r="AU4646" s="20"/>
      <c r="AV4646" s="20"/>
      <c r="AW4646" s="20"/>
      <c r="AX4646" s="221">
        <v>130306</v>
      </c>
      <c r="AY4646" s="6">
        <v>3</v>
      </c>
      <c r="AZ4646" s="6">
        <v>253</v>
      </c>
      <c r="BA4646" s="87" t="s">
        <v>2701</v>
      </c>
      <c r="BB4646" s="39" t="s">
        <v>3053</v>
      </c>
      <c r="BC4646" s="84" t="s">
        <v>2349</v>
      </c>
      <c r="BD4646" s="38" t="s">
        <v>2702</v>
      </c>
      <c r="BE4646" s="39" t="s">
        <v>3072</v>
      </c>
      <c r="BF4646" s="90" t="s">
        <v>2691</v>
      </c>
      <c r="BJ4646" s="47" t="s">
        <v>2704</v>
      </c>
      <c r="BL4646" s="42" t="s">
        <v>2705</v>
      </c>
      <c r="BM4646" s="43" t="s">
        <v>2688</v>
      </c>
      <c r="BO4646" s="111">
        <v>28928</v>
      </c>
      <c r="BP4646" s="19" t="s">
        <v>121</v>
      </c>
    </row>
    <row r="4647" spans="1:68" ht="14.4" customHeight="1" x14ac:dyDescent="0.3">
      <c r="A4647" s="116">
        <v>4645</v>
      </c>
      <c r="H4647" t="s">
        <v>2619</v>
      </c>
      <c r="I4647" s="244">
        <v>8</v>
      </c>
      <c r="J4647" s="244">
        <v>8</v>
      </c>
      <c r="K4647" s="244" t="s">
        <v>2517</v>
      </c>
      <c r="L4647" s="244" t="s">
        <v>2509</v>
      </c>
      <c r="M4647" s="244">
        <v>19</v>
      </c>
      <c r="N4647" s="244">
        <v>12</v>
      </c>
      <c r="O4647" s="244" t="s">
        <v>2579</v>
      </c>
      <c r="P4647" s="244">
        <v>32</v>
      </c>
      <c r="Q4647" s="244">
        <v>3</v>
      </c>
      <c r="R4647" s="6">
        <f t="shared" si="665"/>
        <v>2</v>
      </c>
      <c r="S4647" s="6">
        <f t="shared" si="666"/>
        <v>1</v>
      </c>
      <c r="T4647" s="7">
        <f t="shared" si="667"/>
        <v>129025</v>
      </c>
      <c r="U4647" s="121" t="str">
        <f t="shared" si="668"/>
        <v>1F801</v>
      </c>
      <c r="V4647" s="10">
        <f t="shared" si="669"/>
        <v>248</v>
      </c>
      <c r="W4647" s="10">
        <f t="shared" si="670"/>
        <v>1</v>
      </c>
      <c r="X4647" s="11">
        <f t="shared" si="671"/>
        <v>7</v>
      </c>
      <c r="Y4647" s="11">
        <f t="shared" si="672"/>
        <v>248</v>
      </c>
      <c r="Z4647" s="12" t="str">
        <f t="shared" si="673"/>
        <v>Position, Rapid Update</v>
      </c>
      <c r="AI4647" s="111"/>
      <c r="AJ4647" s="19"/>
      <c r="AK4647" s="19"/>
      <c r="AQ4647" s="37"/>
      <c r="AR4647" s="34"/>
      <c r="AS4647" s="34"/>
      <c r="AT4647" s="34"/>
      <c r="AU4647" s="34"/>
      <c r="AV4647" s="34"/>
      <c r="AW4647" s="34"/>
      <c r="AX4647" s="222">
        <v>129025</v>
      </c>
      <c r="AY4647" s="6">
        <v>7</v>
      </c>
      <c r="AZ4647" s="6">
        <v>248</v>
      </c>
      <c r="BA4647" s="87" t="s">
        <v>2689</v>
      </c>
      <c r="BB4647" s="39" t="s">
        <v>2993</v>
      </c>
      <c r="BC4647" s="84" t="s">
        <v>2691</v>
      </c>
      <c r="BD4647" s="38" t="s">
        <v>2350</v>
      </c>
      <c r="BE4647" s="39" t="s">
        <v>2692</v>
      </c>
      <c r="BF4647" s="90" t="s">
        <v>2691</v>
      </c>
      <c r="BL4647" s="42" t="s">
        <v>2693</v>
      </c>
      <c r="BM4647" s="43" t="s">
        <v>2688</v>
      </c>
      <c r="BO4647" s="111">
        <v>29184</v>
      </c>
      <c r="BP4647" s="19" t="s">
        <v>122</v>
      </c>
    </row>
    <row r="4648" spans="1:68" ht="14.4" customHeight="1" x14ac:dyDescent="0.3">
      <c r="A4648" s="116">
        <v>4646</v>
      </c>
      <c r="H4648" t="s">
        <v>2623</v>
      </c>
      <c r="I4648" s="244">
        <v>8</v>
      </c>
      <c r="J4648" s="244" t="s">
        <v>2542</v>
      </c>
      <c r="K4648" s="244">
        <v>37</v>
      </c>
      <c r="L4648" s="244">
        <v>3</v>
      </c>
      <c r="M4648" s="244">
        <v>95</v>
      </c>
      <c r="N4648" s="244">
        <v>74</v>
      </c>
      <c r="O4648" s="244" t="s">
        <v>2515</v>
      </c>
      <c r="P4648" s="244" t="s">
        <v>2474</v>
      </c>
      <c r="Q4648" s="244" t="s">
        <v>2474</v>
      </c>
      <c r="R4648" s="6">
        <f t="shared" si="665"/>
        <v>2</v>
      </c>
      <c r="S4648" s="6">
        <f t="shared" si="666"/>
        <v>1</v>
      </c>
      <c r="T4648" s="7">
        <f t="shared" si="667"/>
        <v>130306</v>
      </c>
      <c r="U4648" s="121" t="str">
        <f t="shared" si="668"/>
        <v>1FD02</v>
      </c>
      <c r="V4648" s="10">
        <f t="shared" si="669"/>
        <v>253</v>
      </c>
      <c r="W4648" s="10">
        <f t="shared" si="670"/>
        <v>2</v>
      </c>
      <c r="X4648" s="11">
        <f t="shared" si="671"/>
        <v>1</v>
      </c>
      <c r="Y4648" s="11">
        <f t="shared" si="672"/>
        <v>253</v>
      </c>
      <c r="Z4648" s="12" t="str">
        <f t="shared" si="673"/>
        <v>Wind Data</v>
      </c>
      <c r="AI4648" s="111"/>
      <c r="AJ4648" s="19"/>
      <c r="AK4648" s="19"/>
      <c r="AL4648" s="21"/>
      <c r="AM4648" s="21"/>
      <c r="AN4648" s="21"/>
      <c r="AO4648" s="21"/>
      <c r="AP4648" s="20"/>
      <c r="AQ4648" s="22"/>
      <c r="AR4648" s="20"/>
      <c r="AS4648" s="20"/>
      <c r="AT4648" s="20"/>
      <c r="AU4648" s="20"/>
      <c r="AV4648" s="20"/>
      <c r="AW4648" s="20"/>
      <c r="AX4648" s="221">
        <v>130306</v>
      </c>
      <c r="AY4648" s="6">
        <v>1</v>
      </c>
      <c r="AZ4648" s="6">
        <v>253</v>
      </c>
      <c r="BA4648" s="87" t="s">
        <v>2701</v>
      </c>
      <c r="BB4648" s="39" t="s">
        <v>2957</v>
      </c>
      <c r="BC4648" s="84" t="s">
        <v>2349</v>
      </c>
      <c r="BD4648" s="38" t="s">
        <v>2702</v>
      </c>
      <c r="BE4648" s="39" t="s">
        <v>3168</v>
      </c>
      <c r="BF4648" s="90" t="s">
        <v>2691</v>
      </c>
      <c r="BJ4648" s="47" t="s">
        <v>2703</v>
      </c>
      <c r="BL4648" s="42" t="s">
        <v>2698</v>
      </c>
      <c r="BM4648" s="43" t="s">
        <v>2688</v>
      </c>
      <c r="BO4648" s="111">
        <v>33792</v>
      </c>
      <c r="BP4648" s="19" t="s">
        <v>139</v>
      </c>
    </row>
    <row r="4649" spans="1:68" ht="14.4" customHeight="1" x14ac:dyDescent="0.3">
      <c r="A4649" s="116">
        <v>4647</v>
      </c>
      <c r="H4649" t="s">
        <v>2525</v>
      </c>
      <c r="I4649" s="244">
        <v>8</v>
      </c>
      <c r="J4649" s="244">
        <v>60</v>
      </c>
      <c r="K4649" s="244" t="s">
        <v>2521</v>
      </c>
      <c r="L4649" s="244">
        <v>0</v>
      </c>
      <c r="M4649" s="244">
        <v>0</v>
      </c>
      <c r="N4649" s="244" t="s">
        <v>2474</v>
      </c>
      <c r="O4649" s="244" t="s">
        <v>2483</v>
      </c>
      <c r="P4649" s="244" t="s">
        <v>2474</v>
      </c>
      <c r="Q4649" s="244" t="s">
        <v>2483</v>
      </c>
      <c r="R4649" s="6">
        <f t="shared" si="665"/>
        <v>2</v>
      </c>
      <c r="S4649" s="6">
        <f t="shared" si="666"/>
        <v>1</v>
      </c>
      <c r="T4649" s="7">
        <f t="shared" si="667"/>
        <v>130578</v>
      </c>
      <c r="U4649" s="121" t="str">
        <f t="shared" si="668"/>
        <v>1FE12</v>
      </c>
      <c r="V4649" s="10">
        <f t="shared" si="669"/>
        <v>254</v>
      </c>
      <c r="W4649" s="10">
        <f t="shared" si="670"/>
        <v>18</v>
      </c>
      <c r="X4649" s="11">
        <f t="shared" si="671"/>
        <v>3</v>
      </c>
      <c r="Y4649" s="11">
        <f t="shared" si="672"/>
        <v>254</v>
      </c>
      <c r="Z4649" s="12" t="str">
        <f t="shared" si="673"/>
        <v>Vessel Speed Components</v>
      </c>
      <c r="AI4649" s="111"/>
      <c r="AJ4649" s="19"/>
      <c r="AK4649" s="19"/>
      <c r="AQ4649" s="37"/>
      <c r="AR4649" s="34"/>
      <c r="AS4649" s="34"/>
      <c r="AT4649" s="34"/>
      <c r="AU4649" s="34"/>
      <c r="AV4649" s="34"/>
      <c r="AW4649" s="34"/>
      <c r="AX4649" s="222">
        <v>130578</v>
      </c>
      <c r="AY4649" s="6">
        <v>3</v>
      </c>
      <c r="AZ4649" s="6">
        <v>254</v>
      </c>
      <c r="BA4649" s="87" t="s">
        <v>2724</v>
      </c>
      <c r="BB4649" s="39" t="s">
        <v>2709</v>
      </c>
      <c r="BC4649" s="84" t="s">
        <v>2710</v>
      </c>
      <c r="BD4649" s="38" t="s">
        <v>2353</v>
      </c>
      <c r="BE4649" s="39" t="s">
        <v>2457</v>
      </c>
      <c r="BF4649" s="90" t="s">
        <v>2349</v>
      </c>
      <c r="BG4649" s="58" t="s">
        <v>2725</v>
      </c>
      <c r="BI4649" s="6" t="s">
        <v>2349</v>
      </c>
      <c r="BL4649" s="42" t="s">
        <v>2705</v>
      </c>
      <c r="BM4649" s="43" t="s">
        <v>2688</v>
      </c>
      <c r="BO4649" s="111">
        <v>34048</v>
      </c>
      <c r="BP4649" s="19" t="s">
        <v>140</v>
      </c>
    </row>
    <row r="4650" spans="1:68" ht="14.4" customHeight="1" x14ac:dyDescent="0.3">
      <c r="A4650" s="116">
        <v>4648</v>
      </c>
      <c r="H4650" t="s">
        <v>2620</v>
      </c>
      <c r="I4650" s="244">
        <v>8</v>
      </c>
      <c r="J4650" s="244">
        <v>0</v>
      </c>
      <c r="K4650" s="244" t="s">
        <v>2474</v>
      </c>
      <c r="L4650" s="244" t="s">
        <v>2474</v>
      </c>
      <c r="M4650" s="244" t="s">
        <v>2474</v>
      </c>
      <c r="N4650" s="244" t="s">
        <v>2521</v>
      </c>
      <c r="O4650" s="244">
        <v>2</v>
      </c>
      <c r="P4650" s="244" t="s">
        <v>2474</v>
      </c>
      <c r="Q4650" s="244" t="s">
        <v>2474</v>
      </c>
      <c r="R4650" s="6">
        <f t="shared" si="665"/>
        <v>2</v>
      </c>
      <c r="S4650" s="6">
        <f t="shared" si="666"/>
        <v>1</v>
      </c>
      <c r="T4650" s="7">
        <f t="shared" si="667"/>
        <v>127245</v>
      </c>
      <c r="U4650" s="121" t="str">
        <f t="shared" si="668"/>
        <v>1F10D</v>
      </c>
      <c r="V4650" s="10">
        <f t="shared" si="669"/>
        <v>241</v>
      </c>
      <c r="W4650" s="10">
        <f t="shared" si="670"/>
        <v>13</v>
      </c>
      <c r="X4650" s="11">
        <f t="shared" si="671"/>
        <v>1</v>
      </c>
      <c r="Y4650" s="11">
        <f t="shared" si="672"/>
        <v>241</v>
      </c>
      <c r="Z4650" s="12" t="str">
        <f t="shared" si="673"/>
        <v>Rudder</v>
      </c>
      <c r="AI4650" s="111"/>
      <c r="AJ4650" s="19"/>
      <c r="AK4650" s="19"/>
      <c r="AL4650" s="21"/>
      <c r="AM4650" s="21"/>
      <c r="AN4650" s="21"/>
      <c r="AO4650" s="21"/>
      <c r="AP4650" s="20"/>
      <c r="AQ4650" s="22"/>
      <c r="AR4650" s="20"/>
      <c r="AS4650" s="20"/>
      <c r="AT4650" s="20"/>
      <c r="AU4650" s="20"/>
      <c r="AV4650" s="20"/>
      <c r="AW4650" s="20"/>
      <c r="AX4650" s="221">
        <v>127245</v>
      </c>
      <c r="AY4650" s="6">
        <v>1</v>
      </c>
      <c r="AZ4650" s="6">
        <v>241</v>
      </c>
      <c r="BA4650" s="87" t="s">
        <v>2696</v>
      </c>
      <c r="BB4650" s="39" t="s">
        <v>2999</v>
      </c>
      <c r="BC4650" s="84" t="s">
        <v>2691</v>
      </c>
      <c r="BL4650" s="42" t="s">
        <v>2698</v>
      </c>
      <c r="BM4650" s="43" t="s">
        <v>2688</v>
      </c>
      <c r="BO4650" s="111">
        <v>48128</v>
      </c>
      <c r="BP4650" s="19" t="s">
        <v>195</v>
      </c>
    </row>
    <row r="4651" spans="1:68" ht="14.4" customHeight="1" x14ac:dyDescent="0.3">
      <c r="A4651" s="116">
        <v>4649</v>
      </c>
      <c r="H4651" t="s">
        <v>2621</v>
      </c>
      <c r="I4651" s="244">
        <v>8</v>
      </c>
      <c r="J4651" s="244" t="s">
        <v>2542</v>
      </c>
      <c r="K4651" s="244" t="s">
        <v>2519</v>
      </c>
      <c r="L4651" s="244" t="s">
        <v>2506</v>
      </c>
      <c r="M4651" s="244">
        <v>0</v>
      </c>
      <c r="N4651" s="244">
        <v>0</v>
      </c>
      <c r="O4651" s="244" t="s">
        <v>2474</v>
      </c>
      <c r="P4651" s="244" t="s">
        <v>2483</v>
      </c>
      <c r="Q4651" s="244" t="s">
        <v>2520</v>
      </c>
      <c r="R4651" s="6">
        <f t="shared" si="665"/>
        <v>2</v>
      </c>
      <c r="S4651" s="6">
        <f t="shared" si="666"/>
        <v>1</v>
      </c>
      <c r="T4651" s="7">
        <f t="shared" si="667"/>
        <v>127250</v>
      </c>
      <c r="U4651" s="121" t="str">
        <f t="shared" si="668"/>
        <v>1F112</v>
      </c>
      <c r="V4651" s="10">
        <f t="shared" si="669"/>
        <v>241</v>
      </c>
      <c r="W4651" s="10">
        <f t="shared" si="670"/>
        <v>18</v>
      </c>
      <c r="X4651" s="11">
        <f t="shared" si="671"/>
        <v>1</v>
      </c>
      <c r="Y4651" s="11">
        <f t="shared" si="672"/>
        <v>241</v>
      </c>
      <c r="Z4651" s="12" t="str">
        <f t="shared" si="673"/>
        <v>Vessel Heading</v>
      </c>
      <c r="AI4651" s="111"/>
      <c r="AJ4651" s="19"/>
      <c r="AK4651" s="19"/>
      <c r="AQ4651" s="37"/>
      <c r="AR4651" s="34"/>
      <c r="AS4651" s="34"/>
      <c r="AT4651" s="34"/>
      <c r="AU4651" s="34"/>
      <c r="AV4651" s="34"/>
      <c r="AW4651" s="34"/>
      <c r="AX4651" s="222">
        <v>127250</v>
      </c>
      <c r="AY4651" s="6">
        <v>1</v>
      </c>
      <c r="AZ4651" s="6">
        <v>241</v>
      </c>
      <c r="BA4651" s="87" t="s">
        <v>18</v>
      </c>
      <c r="BB4651" s="39" t="s">
        <v>2462</v>
      </c>
      <c r="BC4651" s="84" t="s">
        <v>2691</v>
      </c>
      <c r="BL4651" s="42" t="s">
        <v>2698</v>
      </c>
      <c r="BM4651" s="43" t="s">
        <v>2688</v>
      </c>
      <c r="BO4651" s="111">
        <v>48384</v>
      </c>
      <c r="BP4651" s="19" t="s">
        <v>196</v>
      </c>
    </row>
    <row r="4652" spans="1:68" ht="14.4" customHeight="1" x14ac:dyDescent="0.3">
      <c r="A4652" s="116">
        <v>4650</v>
      </c>
      <c r="H4652" t="s">
        <v>2525</v>
      </c>
      <c r="I4652" s="244">
        <v>8</v>
      </c>
      <c r="J4652" s="244">
        <v>61</v>
      </c>
      <c r="K4652" s="244" t="s">
        <v>2474</v>
      </c>
      <c r="L4652" s="244" t="s">
        <v>2483</v>
      </c>
      <c r="M4652" s="244" t="s">
        <v>2474</v>
      </c>
      <c r="N4652" s="244" t="s">
        <v>2483</v>
      </c>
      <c r="O4652" s="244" t="s">
        <v>2474</v>
      </c>
      <c r="P4652" s="244" t="s">
        <v>2483</v>
      </c>
      <c r="Q4652" s="244" t="s">
        <v>2474</v>
      </c>
      <c r="R4652" s="6">
        <f t="shared" si="665"/>
        <v>2</v>
      </c>
      <c r="S4652" s="6">
        <f t="shared" si="666"/>
        <v>1</v>
      </c>
      <c r="T4652" s="7">
        <f t="shared" si="667"/>
        <v>130578</v>
      </c>
      <c r="U4652" s="121" t="str">
        <f t="shared" si="668"/>
        <v>1FE12</v>
      </c>
      <c r="V4652" s="10">
        <f t="shared" si="669"/>
        <v>254</v>
      </c>
      <c r="W4652" s="10">
        <f t="shared" si="670"/>
        <v>18</v>
      </c>
      <c r="X4652" s="11">
        <f t="shared" si="671"/>
        <v>3</v>
      </c>
      <c r="Y4652" s="11">
        <f t="shared" si="672"/>
        <v>254</v>
      </c>
      <c r="Z4652" s="12" t="str">
        <f t="shared" si="673"/>
        <v>Vessel Speed Components</v>
      </c>
      <c r="AI4652" s="111"/>
      <c r="AJ4652" s="19"/>
      <c r="AK4652" s="19"/>
      <c r="AL4652" s="21"/>
      <c r="AM4652" s="21"/>
      <c r="AN4652" s="21"/>
      <c r="AO4652" s="21"/>
      <c r="AP4652" s="20"/>
      <c r="AQ4652" s="22"/>
      <c r="AR4652" s="20"/>
      <c r="AS4652" s="20"/>
      <c r="AT4652" s="20"/>
      <c r="AU4652" s="20"/>
      <c r="AV4652" s="20"/>
      <c r="AW4652" s="20"/>
      <c r="AX4652" s="221">
        <v>130578</v>
      </c>
      <c r="AY4652" s="6">
        <v>3</v>
      </c>
      <c r="AZ4652" s="6">
        <v>254</v>
      </c>
      <c r="BA4652" s="87" t="s">
        <v>2727</v>
      </c>
      <c r="BB4652" s="39" t="s">
        <v>2352</v>
      </c>
      <c r="BC4652" s="84" t="s">
        <v>2710</v>
      </c>
      <c r="BD4652" s="38" t="s">
        <v>2728</v>
      </c>
      <c r="BG4652" s="58" t="s">
        <v>2725</v>
      </c>
      <c r="BI4652" s="6" t="s">
        <v>2349</v>
      </c>
      <c r="BL4652" s="42" t="s">
        <v>2705</v>
      </c>
      <c r="BM4652" s="43" t="s">
        <v>2688</v>
      </c>
      <c r="BO4652" s="111">
        <v>58880</v>
      </c>
      <c r="BP4652" s="19" t="s">
        <v>234</v>
      </c>
    </row>
    <row r="4653" spans="1:68" ht="14.4" customHeight="1" x14ac:dyDescent="0.3">
      <c r="A4653" s="116">
        <v>4651</v>
      </c>
      <c r="H4653" t="s">
        <v>2622</v>
      </c>
      <c r="I4653" s="244">
        <v>8</v>
      </c>
      <c r="J4653" s="244" t="s">
        <v>2542</v>
      </c>
      <c r="K4653" s="244">
        <v>0</v>
      </c>
      <c r="L4653" s="244" t="s">
        <v>2563</v>
      </c>
      <c r="M4653" s="244" t="s">
        <v>2520</v>
      </c>
      <c r="N4653" s="244">
        <v>5</v>
      </c>
      <c r="O4653" s="244" t="s">
        <v>2474</v>
      </c>
      <c r="P4653" s="244" t="s">
        <v>2474</v>
      </c>
      <c r="Q4653" s="244" t="s">
        <v>2474</v>
      </c>
      <c r="R4653" s="6">
        <f t="shared" si="665"/>
        <v>2</v>
      </c>
      <c r="S4653" s="6">
        <f t="shared" si="666"/>
        <v>1</v>
      </c>
      <c r="T4653" s="7">
        <f t="shared" si="667"/>
        <v>127251</v>
      </c>
      <c r="U4653" s="121" t="str">
        <f t="shared" si="668"/>
        <v>1F113</v>
      </c>
      <c r="V4653" s="10">
        <f t="shared" si="669"/>
        <v>241</v>
      </c>
      <c r="W4653" s="10">
        <f t="shared" si="670"/>
        <v>19</v>
      </c>
      <c r="X4653" s="11">
        <f t="shared" si="671"/>
        <v>1</v>
      </c>
      <c r="Y4653" s="11">
        <f t="shared" si="672"/>
        <v>241</v>
      </c>
      <c r="Z4653" s="12" t="str">
        <f t="shared" si="673"/>
        <v>Rate of Turn</v>
      </c>
      <c r="AI4653" s="111"/>
      <c r="AJ4653" s="19"/>
      <c r="AK4653" s="19"/>
      <c r="AQ4653" s="37"/>
      <c r="AR4653" s="34"/>
      <c r="AS4653" s="34"/>
      <c r="AT4653" s="34"/>
      <c r="AU4653" s="34"/>
      <c r="AV4653" s="34"/>
      <c r="AW4653" s="34"/>
      <c r="AX4653" s="222">
        <v>127251</v>
      </c>
      <c r="AY4653" s="6">
        <v>1</v>
      </c>
      <c r="AZ4653" s="6">
        <v>241</v>
      </c>
      <c r="BA4653" s="87" t="s">
        <v>2699</v>
      </c>
      <c r="BB4653" s="39" t="s">
        <v>2700</v>
      </c>
      <c r="BC4653" s="84" t="s">
        <v>2691</v>
      </c>
      <c r="BL4653" s="42" t="s">
        <v>2698</v>
      </c>
      <c r="BM4653" s="43" t="s">
        <v>2688</v>
      </c>
      <c r="BO4653" s="111">
        <v>59136</v>
      </c>
      <c r="BP4653" s="19" t="s">
        <v>235</v>
      </c>
    </row>
    <row r="4654" spans="1:68" ht="14.4" customHeight="1" x14ac:dyDescent="0.3">
      <c r="A4654" s="116">
        <v>4652</v>
      </c>
      <c r="H4654" t="s">
        <v>2644</v>
      </c>
      <c r="I4654" s="244">
        <v>8</v>
      </c>
      <c r="J4654" s="244">
        <v>14</v>
      </c>
      <c r="K4654" s="244" t="s">
        <v>2528</v>
      </c>
      <c r="L4654" s="244">
        <v>1</v>
      </c>
      <c r="M4654" s="244">
        <v>0</v>
      </c>
      <c r="N4654" s="244" t="s">
        <v>2474</v>
      </c>
      <c r="O4654" s="244" t="s">
        <v>2474</v>
      </c>
      <c r="P4654" s="244" t="s">
        <v>2474</v>
      </c>
      <c r="Q4654" s="244" t="s">
        <v>2474</v>
      </c>
      <c r="R4654" s="6">
        <f t="shared" si="665"/>
        <v>6</v>
      </c>
      <c r="S4654" s="6">
        <f t="shared" si="666"/>
        <v>0</v>
      </c>
      <c r="T4654" s="7">
        <f t="shared" si="667"/>
        <v>59904</v>
      </c>
      <c r="U4654" s="121" t="str">
        <f t="shared" si="668"/>
        <v>EA00</v>
      </c>
      <c r="V4654" s="10">
        <f t="shared" si="669"/>
        <v>234</v>
      </c>
      <c r="W4654" s="10">
        <f t="shared" si="670"/>
        <v>0</v>
      </c>
      <c r="X4654" s="11">
        <f t="shared" si="671"/>
        <v>8</v>
      </c>
      <c r="Y4654" s="11">
        <f t="shared" si="672"/>
        <v>0</v>
      </c>
      <c r="Z4654" s="12" t="str">
        <f t="shared" si="673"/>
        <v>Request</v>
      </c>
      <c r="AI4654" s="111"/>
      <c r="AJ4654" s="19"/>
      <c r="AK4654" s="19"/>
      <c r="AL4654" s="21"/>
      <c r="AM4654" s="21"/>
      <c r="AN4654" s="21"/>
      <c r="AO4654" s="21"/>
      <c r="AP4654" s="20"/>
      <c r="AQ4654" s="22"/>
      <c r="AR4654" s="20"/>
      <c r="AS4654" s="20"/>
      <c r="AT4654" s="20"/>
      <c r="AU4654" s="20"/>
      <c r="AV4654" s="20"/>
      <c r="AW4654" s="20"/>
      <c r="AX4654" s="221">
        <v>59904</v>
      </c>
      <c r="AY4654" s="6">
        <v>8</v>
      </c>
      <c r="AZ4654" s="6">
        <v>0</v>
      </c>
      <c r="BA4654" s="87" t="s">
        <v>2800</v>
      </c>
      <c r="BB4654" s="39" t="s">
        <v>2694</v>
      </c>
      <c r="BC4654" s="84" t="s">
        <v>4</v>
      </c>
      <c r="BL4654" s="42" t="s">
        <v>2695</v>
      </c>
      <c r="BM4654" s="43" t="s">
        <v>2801</v>
      </c>
      <c r="BO4654" s="111">
        <v>61446</v>
      </c>
      <c r="BP4654" s="19" t="s">
        <v>249</v>
      </c>
    </row>
    <row r="4655" spans="1:68" ht="14.4" customHeight="1" x14ac:dyDescent="0.3">
      <c r="A4655" s="116">
        <v>4653</v>
      </c>
      <c r="H4655" t="s">
        <v>2645</v>
      </c>
      <c r="I4655" s="244">
        <v>8</v>
      </c>
      <c r="J4655" s="244" t="s">
        <v>2500</v>
      </c>
      <c r="K4655" s="244">
        <v>86</v>
      </c>
      <c r="L4655" s="244" t="s">
        <v>2633</v>
      </c>
      <c r="M4655" s="244">
        <v>7</v>
      </c>
      <c r="N4655" s="244">
        <v>74</v>
      </c>
      <c r="O4655" s="244" t="s">
        <v>2646</v>
      </c>
      <c r="P4655" s="244" t="s">
        <v>2490</v>
      </c>
      <c r="Q4655" s="244">
        <v>69</v>
      </c>
      <c r="R4655" s="6">
        <f t="shared" si="665"/>
        <v>6</v>
      </c>
      <c r="S4655" s="6">
        <f t="shared" si="666"/>
        <v>1</v>
      </c>
      <c r="T4655" s="7">
        <f t="shared" si="667"/>
        <v>126996</v>
      </c>
      <c r="U4655" s="121" t="str">
        <f t="shared" si="668"/>
        <v>1F014</v>
      </c>
      <c r="V4655" s="10">
        <f t="shared" si="669"/>
        <v>240</v>
      </c>
      <c r="W4655" s="10">
        <f t="shared" si="670"/>
        <v>20</v>
      </c>
      <c r="X4655" s="11">
        <f t="shared" si="671"/>
        <v>0</v>
      </c>
      <c r="Y4655" s="11">
        <f t="shared" si="672"/>
        <v>240</v>
      </c>
      <c r="Z4655" s="12" t="str">
        <f t="shared" si="673"/>
        <v>Product Information</v>
      </c>
      <c r="AI4655" s="111"/>
      <c r="AJ4655" s="19"/>
      <c r="AK4655" s="19"/>
      <c r="AQ4655" s="37"/>
      <c r="AR4655" s="34"/>
      <c r="AS4655" s="34"/>
      <c r="AT4655" s="34"/>
      <c r="AU4655" s="34"/>
      <c r="AV4655" s="34"/>
      <c r="AW4655" s="34"/>
      <c r="AX4655" s="222">
        <v>126996</v>
      </c>
      <c r="AY4655" s="6">
        <v>0</v>
      </c>
      <c r="AZ4655" s="6">
        <v>240</v>
      </c>
      <c r="BA4655" s="87" t="s">
        <v>2775</v>
      </c>
      <c r="BB4655" s="39" t="s">
        <v>2709</v>
      </c>
      <c r="BC4655" s="84" t="s">
        <v>2710</v>
      </c>
      <c r="BD4655" s="38" t="s">
        <v>2776</v>
      </c>
      <c r="BE4655" s="39" t="s">
        <v>2802</v>
      </c>
      <c r="BL4655" s="42" t="s">
        <v>2803</v>
      </c>
      <c r="BM4655" s="43" t="s">
        <v>2688</v>
      </c>
      <c r="BO4655" s="111">
        <v>61447</v>
      </c>
      <c r="BP4655" s="19" t="s">
        <v>250</v>
      </c>
    </row>
    <row r="4656" spans="1:68" ht="14.4" customHeight="1" x14ac:dyDescent="0.3">
      <c r="A4656" s="116">
        <v>4654</v>
      </c>
      <c r="H4656" t="s">
        <v>2645</v>
      </c>
      <c r="I4656" s="244">
        <v>8</v>
      </c>
      <c r="J4656" s="244" t="s">
        <v>2502</v>
      </c>
      <c r="K4656" s="244" t="s">
        <v>2496</v>
      </c>
      <c r="L4656" s="244">
        <v>69</v>
      </c>
      <c r="M4656" s="244">
        <v>50</v>
      </c>
      <c r="N4656" s="244" t="s">
        <v>2489</v>
      </c>
      <c r="O4656" s="244">
        <v>65</v>
      </c>
      <c r="P4656" s="244">
        <v>78</v>
      </c>
      <c r="Q4656" s="244" t="s">
        <v>2492</v>
      </c>
      <c r="R4656" s="6">
        <f t="shared" si="665"/>
        <v>6</v>
      </c>
      <c r="S4656" s="6">
        <f t="shared" si="666"/>
        <v>1</v>
      </c>
      <c r="T4656" s="7">
        <f t="shared" si="667"/>
        <v>126996</v>
      </c>
      <c r="U4656" s="121" t="str">
        <f t="shared" si="668"/>
        <v>1F014</v>
      </c>
      <c r="V4656" s="10">
        <f t="shared" si="669"/>
        <v>240</v>
      </c>
      <c r="W4656" s="10">
        <f t="shared" si="670"/>
        <v>20</v>
      </c>
      <c r="X4656" s="11">
        <f t="shared" si="671"/>
        <v>0</v>
      </c>
      <c r="Y4656" s="11">
        <f t="shared" si="672"/>
        <v>240</v>
      </c>
      <c r="Z4656" s="12" t="str">
        <f t="shared" si="673"/>
        <v>Product Information</v>
      </c>
      <c r="AI4656" s="111"/>
      <c r="AJ4656" s="19"/>
      <c r="AK4656" s="19"/>
      <c r="AL4656" s="21"/>
      <c r="AM4656" s="21"/>
      <c r="AN4656" s="21"/>
      <c r="AO4656" s="21"/>
      <c r="AP4656" s="20"/>
      <c r="AQ4656" s="22"/>
      <c r="AR4656" s="20"/>
      <c r="AS4656" s="20"/>
      <c r="AT4656" s="20"/>
      <c r="AU4656" s="20"/>
      <c r="AV4656" s="20"/>
      <c r="AW4656" s="20"/>
      <c r="AX4656" s="221">
        <v>126996</v>
      </c>
      <c r="AY4656" s="6">
        <v>0</v>
      </c>
      <c r="AZ4656" s="6">
        <v>240</v>
      </c>
      <c r="BA4656" s="87" t="s">
        <v>2777</v>
      </c>
      <c r="BB4656" s="39" t="s">
        <v>2352</v>
      </c>
      <c r="BC4656" s="84" t="s">
        <v>2710</v>
      </c>
      <c r="BD4656" s="38" t="s">
        <v>2776</v>
      </c>
      <c r="BE4656" s="39" t="s">
        <v>2804</v>
      </c>
      <c r="BF4656" s="90" t="s">
        <v>2778</v>
      </c>
      <c r="BL4656" s="42" t="s">
        <v>2803</v>
      </c>
      <c r="BM4656" s="43" t="s">
        <v>2688</v>
      </c>
      <c r="BO4656" s="111">
        <v>61457</v>
      </c>
      <c r="BP4656" s="19" t="s">
        <v>260</v>
      </c>
    </row>
    <row r="4657" spans="1:68" ht="14.4" customHeight="1" x14ac:dyDescent="0.3">
      <c r="A4657" s="116">
        <v>4655</v>
      </c>
      <c r="H4657" t="s">
        <v>2645</v>
      </c>
      <c r="I4657" s="244">
        <v>8</v>
      </c>
      <c r="J4657" s="244" t="s">
        <v>2504</v>
      </c>
      <c r="K4657" s="244">
        <v>33</v>
      </c>
      <c r="L4657" s="244">
        <v>57</v>
      </c>
      <c r="M4657" s="244">
        <v>69</v>
      </c>
      <c r="N4657" s="244" t="s">
        <v>2492</v>
      </c>
      <c r="O4657" s="244" t="s">
        <v>2493</v>
      </c>
      <c r="P4657" s="244">
        <v>32</v>
      </c>
      <c r="Q4657" s="244" t="s">
        <v>2529</v>
      </c>
      <c r="R4657" s="6">
        <f t="shared" si="665"/>
        <v>6</v>
      </c>
      <c r="S4657" s="6">
        <f t="shared" si="666"/>
        <v>1</v>
      </c>
      <c r="T4657" s="7">
        <f t="shared" si="667"/>
        <v>126996</v>
      </c>
      <c r="U4657" s="121" t="str">
        <f t="shared" si="668"/>
        <v>1F014</v>
      </c>
      <c r="V4657" s="10">
        <f t="shared" si="669"/>
        <v>240</v>
      </c>
      <c r="W4657" s="10">
        <f t="shared" si="670"/>
        <v>20</v>
      </c>
      <c r="X4657" s="11">
        <f t="shared" si="671"/>
        <v>0</v>
      </c>
      <c r="Y4657" s="11">
        <f t="shared" si="672"/>
        <v>240</v>
      </c>
      <c r="Z4657" s="12" t="str">
        <f t="shared" si="673"/>
        <v>Product Information</v>
      </c>
      <c r="AI4657" s="111"/>
      <c r="AJ4657" s="19"/>
      <c r="AK4657" s="19"/>
      <c r="AQ4657" s="37"/>
      <c r="AR4657" s="34"/>
      <c r="AS4657" s="34"/>
      <c r="AT4657" s="34"/>
      <c r="AU4657" s="34"/>
      <c r="AV4657" s="34"/>
      <c r="AW4657" s="34"/>
      <c r="AX4657" s="222">
        <v>126996</v>
      </c>
      <c r="AY4657" s="6">
        <v>0</v>
      </c>
      <c r="AZ4657" s="6">
        <v>240</v>
      </c>
      <c r="BA4657" s="87" t="s">
        <v>2779</v>
      </c>
      <c r="BB4657" s="39" t="s">
        <v>2411</v>
      </c>
      <c r="BC4657" s="84" t="s">
        <v>2710</v>
      </c>
      <c r="BD4657" s="38" t="s">
        <v>2776</v>
      </c>
      <c r="BE4657" s="39" t="s">
        <v>2805</v>
      </c>
      <c r="BF4657" s="90" t="s">
        <v>2778</v>
      </c>
      <c r="BL4657" s="42" t="s">
        <v>2803</v>
      </c>
      <c r="BM4657" s="43" t="s">
        <v>2688</v>
      </c>
      <c r="BO4657" s="111">
        <v>61458</v>
      </c>
      <c r="BP4657" s="19" t="s">
        <v>261</v>
      </c>
    </row>
    <row r="4658" spans="1:68" ht="14.4" customHeight="1" x14ac:dyDescent="0.3">
      <c r="A4658" s="116">
        <v>4656</v>
      </c>
      <c r="H4658" t="s">
        <v>2645</v>
      </c>
      <c r="I4658" s="244">
        <v>8</v>
      </c>
      <c r="J4658" s="244" t="s">
        <v>2506</v>
      </c>
      <c r="K4658" s="244">
        <v>20</v>
      </c>
      <c r="L4658" s="244" t="s">
        <v>2492</v>
      </c>
      <c r="M4658" s="244">
        <v>20</v>
      </c>
      <c r="N4658" s="244" t="s">
        <v>2490</v>
      </c>
      <c r="O4658" s="244">
        <v>61</v>
      </c>
      <c r="P4658" s="244">
        <v>69</v>
      </c>
      <c r="Q4658" s="244" t="s">
        <v>2496</v>
      </c>
      <c r="R4658" s="6">
        <f t="shared" si="665"/>
        <v>6</v>
      </c>
      <c r="S4658" s="6">
        <f t="shared" si="666"/>
        <v>1</v>
      </c>
      <c r="T4658" s="7">
        <f t="shared" si="667"/>
        <v>126996</v>
      </c>
      <c r="U4658" s="121" t="str">
        <f t="shared" si="668"/>
        <v>1F014</v>
      </c>
      <c r="V4658" s="10">
        <f t="shared" si="669"/>
        <v>240</v>
      </c>
      <c r="W4658" s="10">
        <f t="shared" si="670"/>
        <v>20</v>
      </c>
      <c r="X4658" s="11">
        <f t="shared" si="671"/>
        <v>0</v>
      </c>
      <c r="Y4658" s="11">
        <f t="shared" si="672"/>
        <v>240</v>
      </c>
      <c r="Z4658" s="12" t="str">
        <f t="shared" si="673"/>
        <v>Product Information</v>
      </c>
      <c r="AI4658" s="111"/>
      <c r="AJ4658" s="19"/>
      <c r="AK4658" s="19"/>
      <c r="AL4658" s="21"/>
      <c r="AM4658" s="21"/>
      <c r="AN4658" s="21"/>
      <c r="AO4658" s="21"/>
      <c r="AP4658" s="20"/>
      <c r="AQ4658" s="22"/>
      <c r="AR4658" s="20"/>
      <c r="AS4658" s="20"/>
      <c r="AT4658" s="20"/>
      <c r="AU4658" s="20"/>
      <c r="AV4658" s="20"/>
      <c r="AW4658" s="20"/>
      <c r="AX4658" s="221">
        <v>126996</v>
      </c>
      <c r="AY4658" s="6">
        <v>0</v>
      </c>
      <c r="AZ4658" s="6">
        <v>240</v>
      </c>
      <c r="BA4658" s="87" t="s">
        <v>2780</v>
      </c>
      <c r="BB4658" s="39" t="s">
        <v>2412</v>
      </c>
      <c r="BC4658" s="84" t="s">
        <v>2710</v>
      </c>
      <c r="BL4658" s="42" t="s">
        <v>2803</v>
      </c>
      <c r="BM4658" s="43" t="s">
        <v>2688</v>
      </c>
      <c r="BO4658" s="111">
        <v>61521</v>
      </c>
      <c r="BP4658" s="19" t="s">
        <v>323</v>
      </c>
    </row>
    <row r="4659" spans="1:68" ht="14.4" customHeight="1" x14ac:dyDescent="0.3">
      <c r="A4659" s="116">
        <v>4657</v>
      </c>
      <c r="H4659" t="s">
        <v>2645</v>
      </c>
      <c r="I4659" s="244">
        <v>8</v>
      </c>
      <c r="J4659" s="244" t="s">
        <v>2507</v>
      </c>
      <c r="K4659" s="244" t="s">
        <v>2474</v>
      </c>
      <c r="L4659" s="244" t="s">
        <v>2474</v>
      </c>
      <c r="M4659" s="244" t="s">
        <v>2474</v>
      </c>
      <c r="N4659" s="244" t="s">
        <v>2474</v>
      </c>
      <c r="O4659" s="244" t="s">
        <v>2474</v>
      </c>
      <c r="P4659" s="244" t="s">
        <v>2474</v>
      </c>
      <c r="Q4659" s="244" t="s">
        <v>2474</v>
      </c>
      <c r="R4659" s="6">
        <f t="shared" si="665"/>
        <v>6</v>
      </c>
      <c r="S4659" s="6">
        <f t="shared" si="666"/>
        <v>1</v>
      </c>
      <c r="T4659" s="7">
        <f t="shared" si="667"/>
        <v>126996</v>
      </c>
      <c r="U4659" s="121" t="str">
        <f t="shared" si="668"/>
        <v>1F014</v>
      </c>
      <c r="V4659" s="10">
        <f t="shared" si="669"/>
        <v>240</v>
      </c>
      <c r="W4659" s="10">
        <f t="shared" si="670"/>
        <v>20</v>
      </c>
      <c r="X4659" s="11">
        <f t="shared" si="671"/>
        <v>0</v>
      </c>
      <c r="Y4659" s="11">
        <f t="shared" si="672"/>
        <v>240</v>
      </c>
      <c r="Z4659" s="12" t="str">
        <f t="shared" si="673"/>
        <v>Product Information</v>
      </c>
      <c r="AI4659" s="111"/>
      <c r="AJ4659" s="19"/>
      <c r="AK4659" s="19"/>
      <c r="AQ4659" s="37"/>
      <c r="AR4659" s="34"/>
      <c r="AS4659" s="34"/>
      <c r="AT4659" s="34"/>
      <c r="AU4659" s="34"/>
      <c r="AV4659" s="34"/>
      <c r="AW4659" s="34"/>
      <c r="AX4659" s="222">
        <v>126996</v>
      </c>
      <c r="AY4659" s="6">
        <v>0</v>
      </c>
      <c r="AZ4659" s="6">
        <v>240</v>
      </c>
      <c r="BA4659" s="87" t="s">
        <v>2781</v>
      </c>
      <c r="BB4659" s="39" t="s">
        <v>2413</v>
      </c>
      <c r="BC4659" s="84" t="s">
        <v>2710</v>
      </c>
      <c r="BL4659" s="42" t="s">
        <v>2803</v>
      </c>
      <c r="BM4659" s="43" t="s">
        <v>2688</v>
      </c>
      <c r="BO4659" s="111">
        <v>61522</v>
      </c>
      <c r="BP4659" s="19" t="s">
        <v>324</v>
      </c>
    </row>
    <row r="4660" spans="1:68" ht="14.4" customHeight="1" x14ac:dyDescent="0.3">
      <c r="A4660" s="116">
        <v>4658</v>
      </c>
      <c r="H4660" t="s">
        <v>2645</v>
      </c>
      <c r="I4660" s="244">
        <v>8</v>
      </c>
      <c r="J4660" s="244" t="s">
        <v>2508</v>
      </c>
      <c r="K4660" s="244" t="s">
        <v>2474</v>
      </c>
      <c r="L4660" s="244" t="s">
        <v>2474</v>
      </c>
      <c r="M4660" s="244">
        <v>33</v>
      </c>
      <c r="N4660" s="244" t="s">
        <v>2478</v>
      </c>
      <c r="O4660" s="244">
        <v>32</v>
      </c>
      <c r="P4660" s="244">
        <v>35</v>
      </c>
      <c r="Q4660" s="244" t="s">
        <v>2478</v>
      </c>
      <c r="R4660" s="6">
        <f t="shared" si="665"/>
        <v>6</v>
      </c>
      <c r="S4660" s="6">
        <f t="shared" si="666"/>
        <v>1</v>
      </c>
      <c r="T4660" s="7">
        <f t="shared" si="667"/>
        <v>126996</v>
      </c>
      <c r="U4660" s="121" t="str">
        <f t="shared" si="668"/>
        <v>1F014</v>
      </c>
      <c r="V4660" s="10">
        <f t="shared" si="669"/>
        <v>240</v>
      </c>
      <c r="W4660" s="10">
        <f t="shared" si="670"/>
        <v>20</v>
      </c>
      <c r="X4660" s="11">
        <f t="shared" si="671"/>
        <v>0</v>
      </c>
      <c r="Y4660" s="11">
        <f t="shared" si="672"/>
        <v>240</v>
      </c>
      <c r="Z4660" s="12" t="str">
        <f t="shared" si="673"/>
        <v>Product Information</v>
      </c>
      <c r="AI4660" s="111"/>
      <c r="AJ4660" s="19"/>
      <c r="AK4660" s="19"/>
      <c r="AL4660" s="21"/>
      <c r="AM4660" s="21"/>
      <c r="AN4660" s="21"/>
      <c r="AO4660" s="21"/>
      <c r="AP4660" s="20"/>
      <c r="AQ4660" s="22"/>
      <c r="AR4660" s="20"/>
      <c r="AS4660" s="20"/>
      <c r="AT4660" s="20"/>
      <c r="AU4660" s="20"/>
      <c r="AV4660" s="20"/>
      <c r="AW4660" s="20"/>
      <c r="AX4660" s="221">
        <v>126996</v>
      </c>
      <c r="AY4660" s="6">
        <v>0</v>
      </c>
      <c r="AZ4660" s="6">
        <v>240</v>
      </c>
      <c r="BA4660" s="87" t="s">
        <v>2782</v>
      </c>
      <c r="BB4660" s="39" t="s">
        <v>2415</v>
      </c>
      <c r="BC4660" s="84" t="s">
        <v>2710</v>
      </c>
      <c r="BD4660" s="38" t="s">
        <v>2783</v>
      </c>
      <c r="BE4660" s="39" t="s">
        <v>2806</v>
      </c>
      <c r="BL4660" s="42" t="s">
        <v>2803</v>
      </c>
      <c r="BM4660" s="43" t="s">
        <v>2688</v>
      </c>
      <c r="BO4660" s="111">
        <v>61641</v>
      </c>
      <c r="BP4660" s="19" t="s">
        <v>362</v>
      </c>
    </row>
    <row r="4661" spans="1:68" ht="14.4" customHeight="1" x14ac:dyDescent="0.3">
      <c r="A4661" s="116">
        <v>4659</v>
      </c>
      <c r="H4661" t="s">
        <v>2645</v>
      </c>
      <c r="I4661" s="244">
        <v>8</v>
      </c>
      <c r="J4661" s="244" t="s">
        <v>2509</v>
      </c>
      <c r="K4661" s="244">
        <v>31</v>
      </c>
      <c r="L4661" s="244" t="s">
        <v>2474</v>
      </c>
      <c r="M4661" s="244" t="s">
        <v>2474</v>
      </c>
      <c r="N4661" s="244" t="s">
        <v>2474</v>
      </c>
      <c r="O4661" s="244" t="s">
        <v>2474</v>
      </c>
      <c r="P4661" s="244" t="s">
        <v>2474</v>
      </c>
      <c r="Q4661" s="244" t="s">
        <v>2474</v>
      </c>
      <c r="R4661" s="6">
        <f t="shared" si="665"/>
        <v>6</v>
      </c>
      <c r="S4661" s="6">
        <f t="shared" si="666"/>
        <v>1</v>
      </c>
      <c r="T4661" s="7">
        <f t="shared" si="667"/>
        <v>126996</v>
      </c>
      <c r="U4661" s="121" t="str">
        <f t="shared" si="668"/>
        <v>1F014</v>
      </c>
      <c r="V4661" s="10">
        <f t="shared" si="669"/>
        <v>240</v>
      </c>
      <c r="W4661" s="10">
        <f t="shared" si="670"/>
        <v>20</v>
      </c>
      <c r="X4661" s="11">
        <f t="shared" si="671"/>
        <v>0</v>
      </c>
      <c r="Y4661" s="11">
        <f t="shared" si="672"/>
        <v>240</v>
      </c>
      <c r="Z4661" s="12" t="str">
        <f t="shared" si="673"/>
        <v>Product Information</v>
      </c>
      <c r="AI4661" s="111"/>
      <c r="AJ4661" s="19"/>
      <c r="AK4661" s="19"/>
      <c r="AQ4661" s="37"/>
      <c r="AR4661" s="34"/>
      <c r="AS4661" s="34"/>
      <c r="AT4661" s="34"/>
      <c r="AU4661" s="34"/>
      <c r="AV4661" s="34"/>
      <c r="AW4661" s="34"/>
      <c r="AX4661" s="222">
        <v>126996</v>
      </c>
      <c r="AY4661" s="6">
        <v>0</v>
      </c>
      <c r="AZ4661" s="6">
        <v>240</v>
      </c>
      <c r="BA4661" s="87" t="s">
        <v>2784</v>
      </c>
      <c r="BB4661" s="39" t="s">
        <v>2414</v>
      </c>
      <c r="BC4661" s="84" t="s">
        <v>2710</v>
      </c>
      <c r="BD4661" s="38" t="s">
        <v>2783</v>
      </c>
      <c r="BE4661" s="39" t="s">
        <v>2352</v>
      </c>
      <c r="BL4661" s="42" t="s">
        <v>2803</v>
      </c>
      <c r="BM4661" s="43" t="s">
        <v>2688</v>
      </c>
      <c r="BO4661" s="111">
        <v>61642</v>
      </c>
      <c r="BP4661" s="19" t="s">
        <v>363</v>
      </c>
    </row>
    <row r="4662" spans="1:68" ht="14.4" customHeight="1" x14ac:dyDescent="0.3">
      <c r="A4662" s="116">
        <v>4660</v>
      </c>
      <c r="H4662" t="s">
        <v>2645</v>
      </c>
      <c r="I4662" s="244">
        <v>8</v>
      </c>
      <c r="J4662" s="244" t="s">
        <v>2510</v>
      </c>
      <c r="K4662" s="244" t="s">
        <v>2474</v>
      </c>
      <c r="L4662" s="244" t="s">
        <v>2474</v>
      </c>
      <c r="M4662" s="244" t="s">
        <v>2474</v>
      </c>
      <c r="N4662" s="244" t="s">
        <v>2474</v>
      </c>
      <c r="O4662" s="244" t="s">
        <v>2474</v>
      </c>
      <c r="P4662" s="244" t="s">
        <v>2474</v>
      </c>
      <c r="Q4662" s="244" t="s">
        <v>2474</v>
      </c>
      <c r="R4662" s="6">
        <f t="shared" si="665"/>
        <v>6</v>
      </c>
      <c r="S4662" s="6">
        <f t="shared" si="666"/>
        <v>1</v>
      </c>
      <c r="T4662" s="7">
        <f t="shared" si="667"/>
        <v>126996</v>
      </c>
      <c r="U4662" s="121" t="str">
        <f t="shared" si="668"/>
        <v>1F014</v>
      </c>
      <c r="V4662" s="10">
        <f t="shared" si="669"/>
        <v>240</v>
      </c>
      <c r="W4662" s="10">
        <f t="shared" si="670"/>
        <v>20</v>
      </c>
      <c r="X4662" s="11">
        <f t="shared" si="671"/>
        <v>0</v>
      </c>
      <c r="Y4662" s="11">
        <f t="shared" si="672"/>
        <v>240</v>
      </c>
      <c r="Z4662" s="12" t="str">
        <f t="shared" si="673"/>
        <v>Product Information</v>
      </c>
      <c r="AI4662" s="111"/>
      <c r="AJ4662" s="19"/>
      <c r="AK4662" s="19"/>
      <c r="AL4662" s="21"/>
      <c r="AM4662" s="21"/>
      <c r="AN4662" s="21"/>
      <c r="AO4662" s="21"/>
      <c r="AP4662" s="20"/>
      <c r="AQ4662" s="22"/>
      <c r="AR4662" s="20"/>
      <c r="AS4662" s="20"/>
      <c r="AT4662" s="20"/>
      <c r="AU4662" s="20"/>
      <c r="AV4662" s="20"/>
      <c r="AW4662" s="20"/>
      <c r="AX4662" s="221">
        <v>126996</v>
      </c>
      <c r="AY4662" s="6">
        <v>0</v>
      </c>
      <c r="AZ4662" s="6">
        <v>240</v>
      </c>
      <c r="BA4662" s="87" t="s">
        <v>2785</v>
      </c>
      <c r="BB4662" s="39" t="s">
        <v>2416</v>
      </c>
      <c r="BC4662" s="84" t="s">
        <v>2710</v>
      </c>
      <c r="BL4662" s="42" t="s">
        <v>2803</v>
      </c>
      <c r="BM4662" s="43" t="s">
        <v>2688</v>
      </c>
      <c r="BO4662" s="111">
        <v>61659</v>
      </c>
      <c r="BP4662" s="19" t="s">
        <v>374</v>
      </c>
    </row>
    <row r="4663" spans="1:68" ht="14.4" customHeight="1" x14ac:dyDescent="0.3">
      <c r="A4663" s="116">
        <v>4661</v>
      </c>
      <c r="H4663" t="s">
        <v>2645</v>
      </c>
      <c r="I4663" s="244">
        <v>8</v>
      </c>
      <c r="J4663" s="244" t="s">
        <v>2514</v>
      </c>
      <c r="K4663" s="244" t="s">
        <v>2474</v>
      </c>
      <c r="L4663" s="244" t="s">
        <v>2474</v>
      </c>
      <c r="M4663" s="244" t="s">
        <v>2474</v>
      </c>
      <c r="N4663" s="244" t="s">
        <v>2474</v>
      </c>
      <c r="O4663" s="244" t="s">
        <v>2474</v>
      </c>
      <c r="P4663" s="244" t="s">
        <v>2474</v>
      </c>
      <c r="Q4663" s="244" t="s">
        <v>2474</v>
      </c>
      <c r="R4663" s="6">
        <f t="shared" si="665"/>
        <v>6</v>
      </c>
      <c r="S4663" s="6">
        <f t="shared" si="666"/>
        <v>1</v>
      </c>
      <c r="T4663" s="7">
        <f t="shared" si="667"/>
        <v>126996</v>
      </c>
      <c r="U4663" s="121" t="str">
        <f t="shared" si="668"/>
        <v>1F014</v>
      </c>
      <c r="V4663" s="10">
        <f t="shared" si="669"/>
        <v>240</v>
      </c>
      <c r="W4663" s="10">
        <f t="shared" si="670"/>
        <v>20</v>
      </c>
      <c r="X4663" s="11">
        <f t="shared" si="671"/>
        <v>0</v>
      </c>
      <c r="Y4663" s="11">
        <f t="shared" si="672"/>
        <v>240</v>
      </c>
      <c r="Z4663" s="12" t="str">
        <f t="shared" si="673"/>
        <v>Product Information</v>
      </c>
      <c r="AI4663" s="111"/>
      <c r="AJ4663" s="19"/>
      <c r="AK4663" s="19"/>
      <c r="AQ4663" s="37"/>
      <c r="AR4663" s="34"/>
      <c r="AS4663" s="34"/>
      <c r="AT4663" s="34"/>
      <c r="AU4663" s="34"/>
      <c r="AV4663" s="34"/>
      <c r="AW4663" s="34"/>
      <c r="AX4663" s="222">
        <v>126996</v>
      </c>
      <c r="AY4663" s="6">
        <v>0</v>
      </c>
      <c r="AZ4663" s="6">
        <v>240</v>
      </c>
      <c r="BA4663" s="87" t="s">
        <v>2786</v>
      </c>
      <c r="BB4663" s="39" t="s">
        <v>2417</v>
      </c>
      <c r="BC4663" s="84" t="s">
        <v>2710</v>
      </c>
      <c r="BL4663" s="42" t="s">
        <v>2803</v>
      </c>
      <c r="BM4663" s="43" t="s">
        <v>2688</v>
      </c>
      <c r="BO4663" s="111">
        <v>61662</v>
      </c>
      <c r="BP4663" s="19" t="s">
        <v>375</v>
      </c>
    </row>
    <row r="4664" spans="1:68" ht="14.4" customHeight="1" x14ac:dyDescent="0.3">
      <c r="A4664" s="116">
        <v>4662</v>
      </c>
      <c r="H4664" t="s">
        <v>2645</v>
      </c>
      <c r="I4664" s="244">
        <v>8</v>
      </c>
      <c r="J4664" s="244" t="s">
        <v>2555</v>
      </c>
      <c r="K4664" s="244" t="s">
        <v>2474</v>
      </c>
      <c r="L4664" s="244" t="s">
        <v>2474</v>
      </c>
      <c r="M4664" s="244" t="s">
        <v>2474</v>
      </c>
      <c r="N4664" s="244" t="s">
        <v>2474</v>
      </c>
      <c r="O4664" s="244" t="s">
        <v>2474</v>
      </c>
      <c r="P4664" s="244" t="s">
        <v>2474</v>
      </c>
      <c r="Q4664" s="244" t="s">
        <v>2490</v>
      </c>
      <c r="R4664" s="6">
        <f t="shared" si="665"/>
        <v>6</v>
      </c>
      <c r="S4664" s="6">
        <f t="shared" si="666"/>
        <v>1</v>
      </c>
      <c r="T4664" s="7">
        <f t="shared" si="667"/>
        <v>126996</v>
      </c>
      <c r="U4664" s="121" t="str">
        <f t="shared" si="668"/>
        <v>1F014</v>
      </c>
      <c r="V4664" s="10">
        <f t="shared" si="669"/>
        <v>240</v>
      </c>
      <c r="W4664" s="10">
        <f t="shared" si="670"/>
        <v>20</v>
      </c>
      <c r="X4664" s="11">
        <f t="shared" si="671"/>
        <v>0</v>
      </c>
      <c r="Y4664" s="11">
        <f t="shared" si="672"/>
        <v>240</v>
      </c>
      <c r="Z4664" s="12" t="str">
        <f t="shared" si="673"/>
        <v>Product Information</v>
      </c>
      <c r="AI4664" s="111"/>
      <c r="AJ4664" s="2"/>
      <c r="AK4664" s="2"/>
      <c r="AL4664" s="21"/>
      <c r="AM4664" s="21"/>
      <c r="AN4664" s="21"/>
      <c r="AO4664" s="21"/>
      <c r="AP4664" s="20"/>
      <c r="AQ4664" s="22"/>
      <c r="AR4664" s="20"/>
      <c r="AS4664" s="20"/>
      <c r="AT4664" s="20"/>
      <c r="AU4664" s="20"/>
      <c r="AV4664" s="20"/>
      <c r="AW4664" s="20"/>
      <c r="AX4664" s="221">
        <v>126996</v>
      </c>
      <c r="AY4664" s="6">
        <v>0</v>
      </c>
      <c r="AZ4664" s="6">
        <v>240</v>
      </c>
      <c r="BA4664" s="87" t="s">
        <v>2787</v>
      </c>
      <c r="BB4664" s="39" t="s">
        <v>2712</v>
      </c>
      <c r="BC4664" s="84" t="s">
        <v>2710</v>
      </c>
      <c r="BL4664" s="42" t="s">
        <v>2803</v>
      </c>
      <c r="BM4664" s="43" t="s">
        <v>2688</v>
      </c>
      <c r="BO4664" s="111">
        <v>61686</v>
      </c>
      <c r="BP4664" s="2" t="s">
        <v>390</v>
      </c>
    </row>
    <row r="4665" spans="1:68" ht="14.4" customHeight="1" x14ac:dyDescent="0.3">
      <c r="A4665" s="116">
        <v>4663</v>
      </c>
      <c r="H4665" t="s">
        <v>2645</v>
      </c>
      <c r="I4665" s="244">
        <v>8</v>
      </c>
      <c r="J4665" s="244" t="s">
        <v>2556</v>
      </c>
      <c r="K4665" s="244">
        <v>50</v>
      </c>
      <c r="L4665" s="244">
        <v>58</v>
      </c>
      <c r="M4665" s="244" t="s">
        <v>2492</v>
      </c>
      <c r="N4665" s="244">
        <v>33</v>
      </c>
      <c r="O4665" s="244">
        <v>57</v>
      </c>
      <c r="P4665" s="244" t="s">
        <v>2492</v>
      </c>
      <c r="Q4665" s="244" t="s">
        <v>2493</v>
      </c>
      <c r="R4665" s="6">
        <f t="shared" si="665"/>
        <v>6</v>
      </c>
      <c r="S4665" s="6">
        <f t="shared" si="666"/>
        <v>1</v>
      </c>
      <c r="T4665" s="7">
        <f t="shared" si="667"/>
        <v>126996</v>
      </c>
      <c r="U4665" s="121" t="str">
        <f t="shared" si="668"/>
        <v>1F014</v>
      </c>
      <c r="V4665" s="10">
        <f t="shared" si="669"/>
        <v>240</v>
      </c>
      <c r="W4665" s="10">
        <f t="shared" si="670"/>
        <v>20</v>
      </c>
      <c r="X4665" s="11">
        <f t="shared" si="671"/>
        <v>0</v>
      </c>
      <c r="Y4665" s="11">
        <f t="shared" si="672"/>
        <v>240</v>
      </c>
      <c r="Z4665" s="12" t="str">
        <f t="shared" si="673"/>
        <v>Product Information</v>
      </c>
      <c r="AI4665" s="111"/>
      <c r="AJ4665" s="2"/>
      <c r="AK4665" s="2"/>
      <c r="AQ4665" s="37"/>
      <c r="AR4665" s="34"/>
      <c r="AS4665" s="34"/>
      <c r="AT4665" s="34"/>
      <c r="AU4665" s="34"/>
      <c r="AV4665" s="34"/>
      <c r="AW4665" s="34"/>
      <c r="AX4665" s="222">
        <v>126996</v>
      </c>
      <c r="AY4665" s="6">
        <v>0</v>
      </c>
      <c r="AZ4665" s="6">
        <v>240</v>
      </c>
      <c r="BA4665" s="87" t="s">
        <v>2788</v>
      </c>
      <c r="BB4665" s="39" t="s">
        <v>2731</v>
      </c>
      <c r="BC4665" s="84" t="s">
        <v>2710</v>
      </c>
      <c r="BD4665" s="38" t="s">
        <v>2789</v>
      </c>
      <c r="BE4665" s="39" t="s">
        <v>2807</v>
      </c>
      <c r="BL4665" s="42" t="s">
        <v>2803</v>
      </c>
      <c r="BM4665" s="43" t="s">
        <v>2688</v>
      </c>
      <c r="BO4665" s="111">
        <v>61687</v>
      </c>
      <c r="BP4665" s="2" t="s">
        <v>391</v>
      </c>
    </row>
    <row r="4666" spans="1:68" ht="14.4" customHeight="1" x14ac:dyDescent="0.3">
      <c r="A4666" s="116">
        <v>4664</v>
      </c>
      <c r="H4666" t="s">
        <v>2645</v>
      </c>
      <c r="I4666" s="244">
        <v>8</v>
      </c>
      <c r="J4666" s="244" t="s">
        <v>2557</v>
      </c>
      <c r="K4666" s="244">
        <v>20</v>
      </c>
      <c r="L4666" s="244">
        <v>56</v>
      </c>
      <c r="M4666" s="244">
        <v>31</v>
      </c>
      <c r="N4666" s="244" t="s">
        <v>2478</v>
      </c>
      <c r="O4666" s="244">
        <v>30</v>
      </c>
      <c r="P4666" s="244">
        <v>20</v>
      </c>
      <c r="Q4666" s="244" t="s">
        <v>2492</v>
      </c>
      <c r="R4666" s="6">
        <f t="shared" si="665"/>
        <v>6</v>
      </c>
      <c r="S4666" s="6">
        <f t="shared" si="666"/>
        <v>1</v>
      </c>
      <c r="T4666" s="7">
        <f t="shared" si="667"/>
        <v>126996</v>
      </c>
      <c r="U4666" s="121" t="str">
        <f t="shared" si="668"/>
        <v>1F014</v>
      </c>
      <c r="V4666" s="10">
        <f t="shared" si="669"/>
        <v>240</v>
      </c>
      <c r="W4666" s="10">
        <f t="shared" si="670"/>
        <v>20</v>
      </c>
      <c r="X4666" s="11">
        <f t="shared" si="671"/>
        <v>0</v>
      </c>
      <c r="Y4666" s="11">
        <f t="shared" si="672"/>
        <v>240</v>
      </c>
      <c r="Z4666" s="12" t="str">
        <f t="shared" si="673"/>
        <v>Product Information</v>
      </c>
      <c r="AI4666" s="111"/>
      <c r="AJ4666" s="19"/>
      <c r="AK4666" s="19"/>
      <c r="AL4666" s="21"/>
      <c r="AM4666" s="21"/>
      <c r="AN4666" s="21"/>
      <c r="AO4666" s="21"/>
      <c r="AP4666" s="20"/>
      <c r="AQ4666" s="22"/>
      <c r="AR4666" s="20"/>
      <c r="AS4666" s="20"/>
      <c r="AT4666" s="20"/>
      <c r="AU4666" s="20"/>
      <c r="AV4666" s="20"/>
      <c r="AW4666" s="20"/>
      <c r="AX4666" s="221">
        <v>126996</v>
      </c>
      <c r="AY4666" s="6">
        <v>0</v>
      </c>
      <c r="AZ4666" s="6">
        <v>240</v>
      </c>
      <c r="BA4666" s="87" t="s">
        <v>2790</v>
      </c>
      <c r="BB4666" s="39" t="s">
        <v>2733</v>
      </c>
      <c r="BC4666" s="84" t="s">
        <v>2710</v>
      </c>
      <c r="BD4666" s="38" t="s">
        <v>2791</v>
      </c>
      <c r="BE4666" s="39" t="s">
        <v>2808</v>
      </c>
      <c r="BL4666" s="42" t="s">
        <v>2803</v>
      </c>
      <c r="BM4666" s="43" t="s">
        <v>2688</v>
      </c>
      <c r="BO4666" s="111">
        <v>61740</v>
      </c>
      <c r="BP4666" s="19" t="s">
        <v>444</v>
      </c>
    </row>
    <row r="4667" spans="1:68" ht="14.4" customHeight="1" x14ac:dyDescent="0.3">
      <c r="A4667" s="116">
        <v>4665</v>
      </c>
      <c r="H4667" t="s">
        <v>2645</v>
      </c>
      <c r="I4667" s="244">
        <v>8</v>
      </c>
      <c r="J4667" s="244" t="s">
        <v>2558</v>
      </c>
      <c r="K4667" s="244">
        <v>20</v>
      </c>
      <c r="L4667" s="244" t="s">
        <v>2490</v>
      </c>
      <c r="M4667" s="244">
        <v>61</v>
      </c>
      <c r="N4667" s="244">
        <v>69</v>
      </c>
      <c r="O4667" s="244" t="s">
        <v>2496</v>
      </c>
      <c r="P4667" s="244" t="s">
        <v>2474</v>
      </c>
      <c r="Q4667" s="244" t="s">
        <v>2474</v>
      </c>
      <c r="R4667" s="6">
        <f t="shared" si="665"/>
        <v>6</v>
      </c>
      <c r="S4667" s="6">
        <f t="shared" si="666"/>
        <v>1</v>
      </c>
      <c r="T4667" s="7">
        <f t="shared" si="667"/>
        <v>126996</v>
      </c>
      <c r="U4667" s="121" t="str">
        <f t="shared" si="668"/>
        <v>1F014</v>
      </c>
      <c r="V4667" s="10">
        <f t="shared" si="669"/>
        <v>240</v>
      </c>
      <c r="W4667" s="10">
        <f t="shared" si="670"/>
        <v>20</v>
      </c>
      <c r="X4667" s="11">
        <f t="shared" si="671"/>
        <v>0</v>
      </c>
      <c r="Y4667" s="11">
        <f t="shared" si="672"/>
        <v>240</v>
      </c>
      <c r="Z4667" s="12" t="str">
        <f t="shared" si="673"/>
        <v>Product Information</v>
      </c>
      <c r="AI4667" s="111"/>
      <c r="AJ4667" s="19"/>
      <c r="AK4667" s="19"/>
      <c r="AQ4667" s="37"/>
      <c r="AR4667" s="34"/>
      <c r="AS4667" s="34"/>
      <c r="AT4667" s="34"/>
      <c r="AU4667" s="34"/>
      <c r="AV4667" s="34"/>
      <c r="AW4667" s="34"/>
      <c r="AX4667" s="222">
        <v>126996</v>
      </c>
      <c r="AY4667" s="6">
        <v>0</v>
      </c>
      <c r="AZ4667" s="6">
        <v>240</v>
      </c>
      <c r="BA4667" s="87" t="s">
        <v>2792</v>
      </c>
      <c r="BB4667" s="39" t="s">
        <v>2735</v>
      </c>
      <c r="BC4667" s="84" t="s">
        <v>2710</v>
      </c>
      <c r="BD4667" s="38" t="s">
        <v>2791</v>
      </c>
      <c r="BE4667" s="39" t="s">
        <v>2809</v>
      </c>
      <c r="BL4667" s="42" t="s">
        <v>2803</v>
      </c>
      <c r="BM4667" s="43" t="s">
        <v>2688</v>
      </c>
      <c r="BO4667" s="111">
        <v>61741</v>
      </c>
      <c r="BP4667" s="19" t="s">
        <v>445</v>
      </c>
    </row>
    <row r="4668" spans="1:68" ht="14.4" customHeight="1" x14ac:dyDescent="0.3">
      <c r="A4668" s="116">
        <v>4666</v>
      </c>
      <c r="H4668" t="s">
        <v>2645</v>
      </c>
      <c r="I4668" s="244">
        <v>8</v>
      </c>
      <c r="J4668" s="244" t="s">
        <v>2560</v>
      </c>
      <c r="K4668" s="244" t="s">
        <v>2474</v>
      </c>
      <c r="L4668" s="244" t="s">
        <v>2474</v>
      </c>
      <c r="M4668" s="244" t="s">
        <v>2474</v>
      </c>
      <c r="N4668" s="244" t="s">
        <v>2474</v>
      </c>
      <c r="O4668" s="244" t="s">
        <v>2474</v>
      </c>
      <c r="P4668" s="244" t="s">
        <v>2474</v>
      </c>
      <c r="Q4668" s="244" t="s">
        <v>2474</v>
      </c>
      <c r="R4668" s="6">
        <f t="shared" si="665"/>
        <v>6</v>
      </c>
      <c r="S4668" s="6">
        <f t="shared" si="666"/>
        <v>1</v>
      </c>
      <c r="T4668" s="7">
        <f t="shared" si="667"/>
        <v>126996</v>
      </c>
      <c r="U4668" s="121" t="str">
        <f t="shared" si="668"/>
        <v>1F014</v>
      </c>
      <c r="V4668" s="10">
        <f t="shared" si="669"/>
        <v>240</v>
      </c>
      <c r="W4668" s="10">
        <f t="shared" si="670"/>
        <v>20</v>
      </c>
      <c r="X4668" s="11">
        <f t="shared" si="671"/>
        <v>0</v>
      </c>
      <c r="Y4668" s="11">
        <f t="shared" si="672"/>
        <v>240</v>
      </c>
      <c r="Z4668" s="12" t="str">
        <f t="shared" si="673"/>
        <v>Product Information</v>
      </c>
      <c r="AI4668" s="111"/>
      <c r="AJ4668" s="19"/>
      <c r="AK4668" s="19"/>
      <c r="AL4668" s="21"/>
      <c r="AM4668" s="21"/>
      <c r="AN4668" s="21"/>
      <c r="AO4668" s="21"/>
      <c r="AP4668" s="20"/>
      <c r="AQ4668" s="22"/>
      <c r="AR4668" s="20"/>
      <c r="AS4668" s="20"/>
      <c r="AT4668" s="20"/>
      <c r="AU4668" s="20"/>
      <c r="AV4668" s="20"/>
      <c r="AW4668" s="20"/>
      <c r="AX4668" s="221">
        <v>126996</v>
      </c>
      <c r="AY4668" s="6">
        <v>0</v>
      </c>
      <c r="AZ4668" s="6">
        <v>240</v>
      </c>
      <c r="BA4668" s="87" t="s">
        <v>2793</v>
      </c>
      <c r="BB4668" s="39" t="s">
        <v>2737</v>
      </c>
      <c r="BC4668" s="84" t="s">
        <v>2710</v>
      </c>
      <c r="BL4668" s="42" t="s">
        <v>2803</v>
      </c>
      <c r="BM4668" s="43" t="s">
        <v>2688</v>
      </c>
      <c r="BO4668" s="111">
        <v>61775</v>
      </c>
      <c r="BP4668" s="19" t="s">
        <v>479</v>
      </c>
    </row>
    <row r="4669" spans="1:68" ht="14.4" customHeight="1" x14ac:dyDescent="0.3">
      <c r="A4669" s="116">
        <v>4667</v>
      </c>
      <c r="H4669" t="s">
        <v>2645</v>
      </c>
      <c r="I4669" s="244">
        <v>8</v>
      </c>
      <c r="J4669" s="244" t="s">
        <v>2561</v>
      </c>
      <c r="K4669" s="244" t="s">
        <v>2474</v>
      </c>
      <c r="L4669" s="244" t="s">
        <v>2474</v>
      </c>
      <c r="M4669" s="244" t="s">
        <v>2474</v>
      </c>
      <c r="N4669" s="244">
        <v>33</v>
      </c>
      <c r="O4669" s="244">
        <v>42</v>
      </c>
      <c r="P4669" s="244">
        <v>30</v>
      </c>
      <c r="Q4669" s="244">
        <v>30</v>
      </c>
      <c r="R4669" s="6">
        <f t="shared" si="665"/>
        <v>6</v>
      </c>
      <c r="S4669" s="6">
        <f t="shared" si="666"/>
        <v>1</v>
      </c>
      <c r="T4669" s="7">
        <f t="shared" si="667"/>
        <v>126996</v>
      </c>
      <c r="U4669" s="121" t="str">
        <f t="shared" si="668"/>
        <v>1F014</v>
      </c>
      <c r="V4669" s="10">
        <f t="shared" si="669"/>
        <v>240</v>
      </c>
      <c r="W4669" s="10">
        <f t="shared" si="670"/>
        <v>20</v>
      </c>
      <c r="X4669" s="11">
        <f t="shared" si="671"/>
        <v>0</v>
      </c>
      <c r="Y4669" s="11">
        <f t="shared" si="672"/>
        <v>240</v>
      </c>
      <c r="Z4669" s="12" t="str">
        <f t="shared" si="673"/>
        <v>Product Information</v>
      </c>
      <c r="AI4669" s="111"/>
      <c r="AJ4669" s="19"/>
      <c r="AK4669" s="19"/>
      <c r="AQ4669" s="37"/>
      <c r="AR4669" s="34"/>
      <c r="AS4669" s="34"/>
      <c r="AT4669" s="34"/>
      <c r="AU4669" s="34"/>
      <c r="AV4669" s="34"/>
      <c r="AW4669" s="34"/>
      <c r="AX4669" s="222">
        <v>126996</v>
      </c>
      <c r="AY4669" s="6">
        <v>0</v>
      </c>
      <c r="AZ4669" s="6">
        <v>240</v>
      </c>
      <c r="BA4669" s="87" t="s">
        <v>2794</v>
      </c>
      <c r="BB4669" s="39" t="s">
        <v>2739</v>
      </c>
      <c r="BC4669" s="84" t="s">
        <v>2710</v>
      </c>
      <c r="BL4669" s="42" t="s">
        <v>2803</v>
      </c>
      <c r="BM4669" s="43" t="s">
        <v>2688</v>
      </c>
      <c r="BO4669" s="111">
        <v>61776</v>
      </c>
      <c r="BP4669" s="19" t="s">
        <v>480</v>
      </c>
    </row>
    <row r="4670" spans="1:68" ht="14.4" customHeight="1" x14ac:dyDescent="0.3">
      <c r="A4670" s="116">
        <v>4668</v>
      </c>
      <c r="H4670" t="s">
        <v>2645</v>
      </c>
      <c r="I4670" s="244">
        <v>8</v>
      </c>
      <c r="J4670" s="244" t="s">
        <v>2562</v>
      </c>
      <c r="K4670" s="244">
        <v>31</v>
      </c>
      <c r="L4670" s="244">
        <v>35</v>
      </c>
      <c r="M4670" s="244">
        <v>34</v>
      </c>
      <c r="N4670" s="244">
        <v>39</v>
      </c>
      <c r="O4670" s="244" t="s">
        <v>2474</v>
      </c>
      <c r="P4670" s="244" t="s">
        <v>2474</v>
      </c>
      <c r="Q4670" s="244" t="s">
        <v>2474</v>
      </c>
      <c r="R4670" s="6">
        <f t="shared" si="665"/>
        <v>6</v>
      </c>
      <c r="S4670" s="6">
        <f t="shared" si="666"/>
        <v>1</v>
      </c>
      <c r="T4670" s="7">
        <f t="shared" si="667"/>
        <v>126996</v>
      </c>
      <c r="U4670" s="121" t="str">
        <f t="shared" si="668"/>
        <v>1F014</v>
      </c>
      <c r="V4670" s="10">
        <f t="shared" si="669"/>
        <v>240</v>
      </c>
      <c r="W4670" s="10">
        <f t="shared" si="670"/>
        <v>20</v>
      </c>
      <c r="X4670" s="11">
        <f t="shared" si="671"/>
        <v>0</v>
      </c>
      <c r="Y4670" s="11">
        <f t="shared" si="672"/>
        <v>240</v>
      </c>
      <c r="Z4670" s="12" t="str">
        <f t="shared" si="673"/>
        <v>Product Information</v>
      </c>
      <c r="AI4670" s="111"/>
      <c r="AJ4670" s="19"/>
      <c r="AK4670" s="19"/>
      <c r="AL4670" s="21"/>
      <c r="AM4670" s="21"/>
      <c r="AN4670" s="21"/>
      <c r="AO4670" s="21"/>
      <c r="AP4670" s="20"/>
      <c r="AQ4670" s="22"/>
      <c r="AR4670" s="20"/>
      <c r="AS4670" s="20"/>
      <c r="AT4670" s="20"/>
      <c r="AU4670" s="20"/>
      <c r="AV4670" s="20"/>
      <c r="AW4670" s="20"/>
      <c r="AX4670" s="221">
        <v>126996</v>
      </c>
      <c r="AY4670" s="6">
        <v>0</v>
      </c>
      <c r="AZ4670" s="6">
        <v>240</v>
      </c>
      <c r="BA4670" s="87" t="s">
        <v>2795</v>
      </c>
      <c r="BB4670" s="39" t="s">
        <v>2741</v>
      </c>
      <c r="BC4670" s="84" t="s">
        <v>2710</v>
      </c>
      <c r="BL4670" s="42" t="s">
        <v>2803</v>
      </c>
      <c r="BM4670" s="43" t="s">
        <v>2688</v>
      </c>
      <c r="BO4670" s="111">
        <v>61789</v>
      </c>
      <c r="BP4670" s="19" t="s">
        <v>493</v>
      </c>
    </row>
    <row r="4671" spans="1:68" ht="14.4" customHeight="1" x14ac:dyDescent="0.3">
      <c r="A4671" s="116">
        <v>4669</v>
      </c>
      <c r="H4671" t="s">
        <v>2645</v>
      </c>
      <c r="I4671" s="244">
        <v>8</v>
      </c>
      <c r="J4671" s="244" t="s">
        <v>2633</v>
      </c>
      <c r="K4671" s="244" t="s">
        <v>2474</v>
      </c>
      <c r="L4671" s="244" t="s">
        <v>2474</v>
      </c>
      <c r="M4671" s="244" t="s">
        <v>2474</v>
      </c>
      <c r="N4671" s="244" t="s">
        <v>2474</v>
      </c>
      <c r="O4671" s="244" t="s">
        <v>2474</v>
      </c>
      <c r="P4671" s="244" t="s">
        <v>2474</v>
      </c>
      <c r="Q4671" s="244" t="s">
        <v>2474</v>
      </c>
      <c r="R4671" s="6">
        <f t="shared" si="665"/>
        <v>6</v>
      </c>
      <c r="S4671" s="6">
        <f t="shared" si="666"/>
        <v>1</v>
      </c>
      <c r="T4671" s="7">
        <f t="shared" si="667"/>
        <v>126996</v>
      </c>
      <c r="U4671" s="121" t="str">
        <f t="shared" si="668"/>
        <v>1F014</v>
      </c>
      <c r="V4671" s="10">
        <f t="shared" si="669"/>
        <v>240</v>
      </c>
      <c r="W4671" s="10">
        <f t="shared" si="670"/>
        <v>20</v>
      </c>
      <c r="X4671" s="11">
        <f t="shared" si="671"/>
        <v>0</v>
      </c>
      <c r="Y4671" s="11">
        <f t="shared" si="672"/>
        <v>240</v>
      </c>
      <c r="Z4671" s="12" t="str">
        <f t="shared" si="673"/>
        <v>Product Information</v>
      </c>
      <c r="AI4671" s="111"/>
      <c r="AJ4671" s="19"/>
      <c r="AK4671" s="19"/>
      <c r="AQ4671" s="37"/>
      <c r="AR4671" s="34"/>
      <c r="AS4671" s="34"/>
      <c r="AT4671" s="34"/>
      <c r="AU4671" s="34"/>
      <c r="AV4671" s="34"/>
      <c r="AW4671" s="34"/>
      <c r="AX4671" s="222">
        <v>126996</v>
      </c>
      <c r="AY4671" s="6">
        <v>0</v>
      </c>
      <c r="AZ4671" s="6">
        <v>240</v>
      </c>
      <c r="BA4671" s="87" t="s">
        <v>2796</v>
      </c>
      <c r="BB4671" s="39" t="s">
        <v>2743</v>
      </c>
      <c r="BC4671" s="84" t="s">
        <v>2710</v>
      </c>
      <c r="BL4671" s="42" t="s">
        <v>2803</v>
      </c>
      <c r="BM4671" s="43" t="s">
        <v>2688</v>
      </c>
      <c r="BO4671" s="111">
        <v>61790</v>
      </c>
      <c r="BP4671" s="19" t="s">
        <v>494</v>
      </c>
    </row>
    <row r="4672" spans="1:68" ht="14.4" customHeight="1" x14ac:dyDescent="0.3">
      <c r="A4672" s="116">
        <v>4670</v>
      </c>
      <c r="H4672" t="s">
        <v>2645</v>
      </c>
      <c r="I4672" s="244">
        <v>8</v>
      </c>
      <c r="J4672" s="244" t="s">
        <v>2634</v>
      </c>
      <c r="K4672" s="244" t="s">
        <v>2474</v>
      </c>
      <c r="L4672" s="244" t="s">
        <v>2474</v>
      </c>
      <c r="M4672" s="244" t="s">
        <v>2474</v>
      </c>
      <c r="N4672" s="244" t="s">
        <v>2474</v>
      </c>
      <c r="O4672" s="244" t="s">
        <v>2474</v>
      </c>
      <c r="P4672" s="244" t="s">
        <v>2474</v>
      </c>
      <c r="Q4672" s="244" t="s">
        <v>2474</v>
      </c>
      <c r="R4672" s="6">
        <f t="shared" si="665"/>
        <v>6</v>
      </c>
      <c r="S4672" s="6">
        <f t="shared" si="666"/>
        <v>1</v>
      </c>
      <c r="T4672" s="7">
        <f t="shared" si="667"/>
        <v>126996</v>
      </c>
      <c r="U4672" s="121" t="str">
        <f t="shared" si="668"/>
        <v>1F014</v>
      </c>
      <c r="V4672" s="10">
        <f t="shared" si="669"/>
        <v>240</v>
      </c>
      <c r="W4672" s="10">
        <f t="shared" si="670"/>
        <v>20</v>
      </c>
      <c r="X4672" s="11">
        <f t="shared" si="671"/>
        <v>0</v>
      </c>
      <c r="Y4672" s="11">
        <f t="shared" si="672"/>
        <v>240</v>
      </c>
      <c r="Z4672" s="12" t="str">
        <f t="shared" si="673"/>
        <v>Product Information</v>
      </c>
      <c r="AI4672" s="111"/>
      <c r="AJ4672" s="19"/>
      <c r="AK4672" s="19"/>
      <c r="AL4672" s="21"/>
      <c r="AM4672" s="21"/>
      <c r="AN4672" s="21"/>
      <c r="AO4672" s="21"/>
      <c r="AP4672" s="20"/>
      <c r="AQ4672" s="22"/>
      <c r="AR4672" s="20"/>
      <c r="AS4672" s="20"/>
      <c r="AT4672" s="20"/>
      <c r="AU4672" s="20"/>
      <c r="AV4672" s="20"/>
      <c r="AW4672" s="20"/>
      <c r="AX4672" s="221">
        <v>126996</v>
      </c>
      <c r="AY4672" s="6">
        <v>0</v>
      </c>
      <c r="AZ4672" s="6">
        <v>240</v>
      </c>
      <c r="BA4672" s="87" t="s">
        <v>2797</v>
      </c>
      <c r="BB4672" s="39" t="s">
        <v>2745</v>
      </c>
      <c r="BC4672" s="84" t="s">
        <v>2710</v>
      </c>
      <c r="BL4672" s="42" t="s">
        <v>2803</v>
      </c>
      <c r="BM4672" s="43" t="s">
        <v>2688</v>
      </c>
      <c r="BO4672" s="111">
        <v>61812</v>
      </c>
      <c r="BP4672" s="19" t="s">
        <v>516</v>
      </c>
    </row>
    <row r="4673" spans="1:68" ht="14.4" customHeight="1" x14ac:dyDescent="0.3">
      <c r="A4673" s="116">
        <v>4671</v>
      </c>
      <c r="H4673" t="s">
        <v>2645</v>
      </c>
      <c r="I4673" s="244">
        <v>8</v>
      </c>
      <c r="J4673" s="244" t="s">
        <v>2564</v>
      </c>
      <c r="K4673" s="244" t="s">
        <v>2474</v>
      </c>
      <c r="L4673" s="244" t="s">
        <v>2474</v>
      </c>
      <c r="M4673" s="244" t="s">
        <v>2474</v>
      </c>
      <c r="N4673" s="244" t="s">
        <v>2474</v>
      </c>
      <c r="O4673" s="244" t="s">
        <v>2474</v>
      </c>
      <c r="P4673" s="244" t="s">
        <v>2474</v>
      </c>
      <c r="Q4673" s="244" t="s">
        <v>2474</v>
      </c>
      <c r="R4673" s="6">
        <f t="shared" si="665"/>
        <v>6</v>
      </c>
      <c r="S4673" s="6">
        <f t="shared" si="666"/>
        <v>1</v>
      </c>
      <c r="T4673" s="7">
        <f t="shared" si="667"/>
        <v>126996</v>
      </c>
      <c r="U4673" s="121" t="str">
        <f t="shared" si="668"/>
        <v>1F014</v>
      </c>
      <c r="V4673" s="10">
        <f t="shared" si="669"/>
        <v>240</v>
      </c>
      <c r="W4673" s="10">
        <f t="shared" si="670"/>
        <v>20</v>
      </c>
      <c r="X4673" s="11">
        <f t="shared" si="671"/>
        <v>0</v>
      </c>
      <c r="Y4673" s="11">
        <f t="shared" si="672"/>
        <v>240</v>
      </c>
      <c r="Z4673" s="12" t="str">
        <f t="shared" si="673"/>
        <v>Product Information</v>
      </c>
      <c r="AI4673" s="111"/>
      <c r="AJ4673" s="19"/>
      <c r="AK4673" s="19"/>
      <c r="AQ4673" s="37"/>
      <c r="AR4673" s="34"/>
      <c r="AS4673" s="34"/>
      <c r="AT4673" s="34"/>
      <c r="AU4673" s="34"/>
      <c r="AV4673" s="34"/>
      <c r="AW4673" s="34"/>
      <c r="AX4673" s="222">
        <v>126996</v>
      </c>
      <c r="AY4673" s="6">
        <v>0</v>
      </c>
      <c r="AZ4673" s="6">
        <v>240</v>
      </c>
      <c r="BA4673" s="87" t="s">
        <v>2798</v>
      </c>
      <c r="BB4673" s="39" t="s">
        <v>2747</v>
      </c>
      <c r="BC4673" s="84" t="s">
        <v>2710</v>
      </c>
      <c r="BL4673" s="42" t="s">
        <v>2803</v>
      </c>
      <c r="BM4673" s="43" t="s">
        <v>2688</v>
      </c>
      <c r="BO4673" s="111">
        <v>61813</v>
      </c>
      <c r="BP4673" s="19" t="s">
        <v>517</v>
      </c>
    </row>
    <row r="4674" spans="1:68" ht="14.4" customHeight="1" x14ac:dyDescent="0.3">
      <c r="A4674" s="116">
        <v>4672</v>
      </c>
      <c r="H4674" t="s">
        <v>2645</v>
      </c>
      <c r="I4674" s="244">
        <v>8</v>
      </c>
      <c r="J4674" s="244" t="s">
        <v>2625</v>
      </c>
      <c r="K4674" s="244">
        <v>2</v>
      </c>
      <c r="L4674" s="244">
        <v>1</v>
      </c>
      <c r="M4674" s="244" t="s">
        <v>2474</v>
      </c>
      <c r="N4674" s="244" t="s">
        <v>2474</v>
      </c>
      <c r="O4674" s="244" t="s">
        <v>2474</v>
      </c>
      <c r="P4674" s="244" t="s">
        <v>2474</v>
      </c>
      <c r="Q4674" s="244" t="s">
        <v>2474</v>
      </c>
      <c r="R4674" s="6">
        <f t="shared" si="665"/>
        <v>6</v>
      </c>
      <c r="S4674" s="6">
        <f t="shared" si="666"/>
        <v>1</v>
      </c>
      <c r="T4674" s="7">
        <f t="shared" si="667"/>
        <v>126996</v>
      </c>
      <c r="U4674" s="121" t="str">
        <f t="shared" si="668"/>
        <v>1F014</v>
      </c>
      <c r="V4674" s="10">
        <f t="shared" si="669"/>
        <v>240</v>
      </c>
      <c r="W4674" s="10">
        <f t="shared" si="670"/>
        <v>20</v>
      </c>
      <c r="X4674" s="11">
        <f t="shared" si="671"/>
        <v>0</v>
      </c>
      <c r="Y4674" s="11">
        <f t="shared" si="672"/>
        <v>240</v>
      </c>
      <c r="Z4674" s="12" t="str">
        <f t="shared" si="673"/>
        <v>Product Information</v>
      </c>
      <c r="AI4674" s="111"/>
      <c r="AJ4674" s="19"/>
      <c r="AK4674" s="19"/>
      <c r="AL4674" s="21"/>
      <c r="AM4674" s="21"/>
      <c r="AN4674" s="21"/>
      <c r="AO4674" s="21"/>
      <c r="AP4674" s="20"/>
      <c r="AQ4674" s="22"/>
      <c r="AR4674" s="20"/>
      <c r="AS4674" s="20"/>
      <c r="AT4674" s="20"/>
      <c r="AU4674" s="20"/>
      <c r="AV4674" s="20"/>
      <c r="AW4674" s="20"/>
      <c r="AX4674" s="221">
        <v>126996</v>
      </c>
      <c r="AY4674" s="6">
        <v>0</v>
      </c>
      <c r="AZ4674" s="6">
        <v>240</v>
      </c>
      <c r="BA4674" s="87" t="s">
        <v>2799</v>
      </c>
      <c r="BB4674" s="39" t="s">
        <v>2749</v>
      </c>
      <c r="BC4674" s="84" t="s">
        <v>2710</v>
      </c>
      <c r="BL4674" s="42" t="s">
        <v>2803</v>
      </c>
      <c r="BM4674" s="43" t="s">
        <v>2688</v>
      </c>
      <c r="BO4674" s="111">
        <v>64390</v>
      </c>
      <c r="BP4674" s="19" t="s">
        <v>565</v>
      </c>
    </row>
    <row r="4675" spans="1:68" ht="14.4" customHeight="1" x14ac:dyDescent="0.3">
      <c r="A4675" s="116">
        <v>4673</v>
      </c>
      <c r="H4675" t="s">
        <v>2649</v>
      </c>
      <c r="I4675" s="244">
        <v>8</v>
      </c>
      <c r="J4675" s="244">
        <v>14</v>
      </c>
      <c r="K4675" s="244" t="s">
        <v>2528</v>
      </c>
      <c r="L4675" s="244">
        <v>1</v>
      </c>
      <c r="M4675" s="244">
        <v>0</v>
      </c>
      <c r="N4675" s="244" t="s">
        <v>2474</v>
      </c>
      <c r="O4675" s="244" t="s">
        <v>2474</v>
      </c>
      <c r="P4675" s="244" t="s">
        <v>2474</v>
      </c>
      <c r="Q4675" s="244" t="s">
        <v>2474</v>
      </c>
      <c r="R4675" s="6">
        <f t="shared" si="665"/>
        <v>6</v>
      </c>
      <c r="S4675" s="6">
        <f t="shared" si="666"/>
        <v>0</v>
      </c>
      <c r="T4675" s="7">
        <f t="shared" si="667"/>
        <v>59904</v>
      </c>
      <c r="U4675" s="121" t="str">
        <f t="shared" si="668"/>
        <v>EA00</v>
      </c>
      <c r="V4675" s="10">
        <f t="shared" si="669"/>
        <v>234</v>
      </c>
      <c r="W4675" s="10">
        <f t="shared" si="670"/>
        <v>2</v>
      </c>
      <c r="X4675" s="11">
        <f t="shared" si="671"/>
        <v>8</v>
      </c>
      <c r="Y4675" s="11">
        <f t="shared" si="672"/>
        <v>2</v>
      </c>
      <c r="Z4675" s="12" t="str">
        <f t="shared" si="673"/>
        <v>Request</v>
      </c>
      <c r="AI4675" s="111"/>
      <c r="AJ4675" s="19"/>
      <c r="AK4675" s="19"/>
      <c r="AQ4675" s="37"/>
      <c r="AR4675" s="34"/>
      <c r="AS4675" s="34"/>
      <c r="AT4675" s="34"/>
      <c r="AU4675" s="34"/>
      <c r="AV4675" s="34"/>
      <c r="AW4675" s="34"/>
      <c r="AX4675" s="222">
        <v>59904</v>
      </c>
      <c r="AY4675" s="6">
        <v>8</v>
      </c>
      <c r="AZ4675" s="6">
        <v>2</v>
      </c>
      <c r="BA4675" s="87" t="s">
        <v>2813</v>
      </c>
      <c r="BB4675" s="39" t="s">
        <v>2694</v>
      </c>
      <c r="BC4675" s="84" t="s">
        <v>4</v>
      </c>
      <c r="BL4675" s="42" t="s">
        <v>2695</v>
      </c>
      <c r="BM4675" s="43" t="s">
        <v>2814</v>
      </c>
      <c r="BO4675" s="111">
        <v>64391</v>
      </c>
      <c r="BP4675" s="19" t="s">
        <v>566</v>
      </c>
    </row>
    <row r="4676" spans="1:68" ht="14.4" customHeight="1" x14ac:dyDescent="0.3">
      <c r="A4676" s="116">
        <v>4674</v>
      </c>
      <c r="H4676" t="s">
        <v>2650</v>
      </c>
      <c r="I4676" s="244">
        <v>8</v>
      </c>
      <c r="J4676" s="244">
        <v>20</v>
      </c>
      <c r="K4676" s="244">
        <v>86</v>
      </c>
      <c r="L4676" s="244" t="s">
        <v>2633</v>
      </c>
      <c r="M4676" s="244">
        <v>7</v>
      </c>
      <c r="N4676" s="244">
        <v>74</v>
      </c>
      <c r="O4676" s="244" t="s">
        <v>2646</v>
      </c>
      <c r="P4676" s="244" t="s">
        <v>2490</v>
      </c>
      <c r="Q4676" s="244">
        <v>69</v>
      </c>
      <c r="R4676" s="6">
        <f t="shared" si="665"/>
        <v>6</v>
      </c>
      <c r="S4676" s="6">
        <f t="shared" si="666"/>
        <v>1</v>
      </c>
      <c r="T4676" s="7">
        <f t="shared" si="667"/>
        <v>126996</v>
      </c>
      <c r="U4676" s="121" t="str">
        <f t="shared" si="668"/>
        <v>1F014</v>
      </c>
      <c r="V4676" s="10">
        <f t="shared" si="669"/>
        <v>240</v>
      </c>
      <c r="W4676" s="10">
        <f t="shared" si="670"/>
        <v>20</v>
      </c>
      <c r="X4676" s="11">
        <f t="shared" si="671"/>
        <v>2</v>
      </c>
      <c r="Y4676" s="11">
        <f t="shared" si="672"/>
        <v>240</v>
      </c>
      <c r="Z4676" s="12" t="str">
        <f t="shared" si="673"/>
        <v>Product Information</v>
      </c>
      <c r="AI4676" s="111"/>
      <c r="AJ4676" s="19"/>
      <c r="AK4676" s="19"/>
      <c r="AL4676" s="21"/>
      <c r="AM4676" s="21"/>
      <c r="AN4676" s="21"/>
      <c r="AO4676" s="21"/>
      <c r="AP4676" s="20"/>
      <c r="AQ4676" s="22"/>
      <c r="AR4676" s="20"/>
      <c r="AS4676" s="20"/>
      <c r="AT4676" s="20"/>
      <c r="AU4676" s="20"/>
      <c r="AV4676" s="20"/>
      <c r="AW4676" s="20"/>
      <c r="AX4676" s="221">
        <v>126996</v>
      </c>
      <c r="AY4676" s="6">
        <v>2</v>
      </c>
      <c r="AZ4676" s="6">
        <v>240</v>
      </c>
      <c r="BA4676" s="87" t="s">
        <v>2775</v>
      </c>
      <c r="BB4676" s="39" t="s">
        <v>2709</v>
      </c>
      <c r="BC4676" s="84" t="s">
        <v>2710</v>
      </c>
      <c r="BD4676" s="38" t="s">
        <v>2776</v>
      </c>
      <c r="BE4676" s="39" t="s">
        <v>2802</v>
      </c>
      <c r="BL4676" s="42" t="s">
        <v>2815</v>
      </c>
      <c r="BM4676" s="43" t="s">
        <v>2688</v>
      </c>
      <c r="BO4676" s="111">
        <v>64427</v>
      </c>
      <c r="BP4676" s="19" t="s">
        <v>602</v>
      </c>
    </row>
    <row r="4677" spans="1:68" ht="14.4" customHeight="1" x14ac:dyDescent="0.3">
      <c r="A4677" s="116">
        <v>4675</v>
      </c>
      <c r="H4677" t="s">
        <v>2650</v>
      </c>
      <c r="I4677" s="244">
        <v>8</v>
      </c>
      <c r="J4677" s="244">
        <v>21</v>
      </c>
      <c r="K4677" s="244" t="s">
        <v>2496</v>
      </c>
      <c r="L4677" s="244">
        <v>69</v>
      </c>
      <c r="M4677" s="244">
        <v>50</v>
      </c>
      <c r="N4677" s="244" t="s">
        <v>2489</v>
      </c>
      <c r="O4677" s="244">
        <v>65</v>
      </c>
      <c r="P4677" s="244">
        <v>78</v>
      </c>
      <c r="Q4677" s="244" t="s">
        <v>2492</v>
      </c>
      <c r="R4677" s="6">
        <f t="shared" si="665"/>
        <v>6</v>
      </c>
      <c r="S4677" s="6">
        <f t="shared" si="666"/>
        <v>1</v>
      </c>
      <c r="T4677" s="7">
        <f t="shared" si="667"/>
        <v>126996</v>
      </c>
      <c r="U4677" s="121" t="str">
        <f t="shared" si="668"/>
        <v>1F014</v>
      </c>
      <c r="V4677" s="10">
        <f t="shared" si="669"/>
        <v>240</v>
      </c>
      <c r="W4677" s="10">
        <f t="shared" si="670"/>
        <v>20</v>
      </c>
      <c r="X4677" s="11">
        <f t="shared" si="671"/>
        <v>2</v>
      </c>
      <c r="Y4677" s="11">
        <f t="shared" si="672"/>
        <v>240</v>
      </c>
      <c r="Z4677" s="12" t="str">
        <f t="shared" si="673"/>
        <v>Product Information</v>
      </c>
      <c r="AI4677" s="111"/>
      <c r="AJ4677" s="19"/>
      <c r="AK4677" s="19"/>
      <c r="AQ4677" s="37"/>
      <c r="AR4677" s="34"/>
      <c r="AS4677" s="34"/>
      <c r="AT4677" s="34"/>
      <c r="AU4677" s="34"/>
      <c r="AV4677" s="34"/>
      <c r="AW4677" s="34"/>
      <c r="AX4677" s="222">
        <v>126996</v>
      </c>
      <c r="AY4677" s="6">
        <v>2</v>
      </c>
      <c r="AZ4677" s="6">
        <v>240</v>
      </c>
      <c r="BA4677" s="87" t="s">
        <v>2777</v>
      </c>
      <c r="BB4677" s="39" t="s">
        <v>2352</v>
      </c>
      <c r="BC4677" s="84" t="s">
        <v>2710</v>
      </c>
      <c r="BD4677" s="38" t="s">
        <v>2776</v>
      </c>
      <c r="BE4677" s="39" t="s">
        <v>2804</v>
      </c>
      <c r="BF4677" s="90" t="s">
        <v>2778</v>
      </c>
      <c r="BL4677" s="42" t="s">
        <v>2815</v>
      </c>
      <c r="BM4677" s="43" t="s">
        <v>2688</v>
      </c>
      <c r="BO4677" s="111">
        <v>64428</v>
      </c>
      <c r="BP4677" s="19" t="s">
        <v>603</v>
      </c>
    </row>
    <row r="4678" spans="1:68" ht="14.4" customHeight="1" x14ac:dyDescent="0.3">
      <c r="A4678" s="116">
        <v>4676</v>
      </c>
      <c r="H4678" t="s">
        <v>2650</v>
      </c>
      <c r="I4678" s="244">
        <v>8</v>
      </c>
      <c r="J4678" s="244">
        <v>22</v>
      </c>
      <c r="K4678" s="244">
        <v>33</v>
      </c>
      <c r="L4678" s="244">
        <v>57</v>
      </c>
      <c r="M4678" s="244">
        <v>69</v>
      </c>
      <c r="N4678" s="244" t="s">
        <v>2492</v>
      </c>
      <c r="O4678" s="244" t="s">
        <v>2493</v>
      </c>
      <c r="P4678" s="244">
        <v>32</v>
      </c>
      <c r="Q4678" s="244" t="s">
        <v>2529</v>
      </c>
      <c r="R4678" s="6">
        <f t="shared" si="665"/>
        <v>6</v>
      </c>
      <c r="S4678" s="6">
        <f t="shared" si="666"/>
        <v>1</v>
      </c>
      <c r="T4678" s="7">
        <f t="shared" si="667"/>
        <v>126996</v>
      </c>
      <c r="U4678" s="121" t="str">
        <f t="shared" si="668"/>
        <v>1F014</v>
      </c>
      <c r="V4678" s="10">
        <f t="shared" si="669"/>
        <v>240</v>
      </c>
      <c r="W4678" s="10">
        <f t="shared" si="670"/>
        <v>20</v>
      </c>
      <c r="X4678" s="11">
        <f t="shared" si="671"/>
        <v>2</v>
      </c>
      <c r="Y4678" s="11">
        <f t="shared" si="672"/>
        <v>240</v>
      </c>
      <c r="Z4678" s="12" t="str">
        <f t="shared" si="673"/>
        <v>Product Information</v>
      </c>
      <c r="AI4678" s="111"/>
      <c r="AJ4678" s="19"/>
      <c r="AK4678" s="19"/>
      <c r="AL4678" s="21"/>
      <c r="AM4678" s="21"/>
      <c r="AN4678" s="21"/>
      <c r="AO4678" s="21"/>
      <c r="AP4678" s="20"/>
      <c r="AQ4678" s="22"/>
      <c r="AR4678" s="20"/>
      <c r="AS4678" s="20"/>
      <c r="AT4678" s="20"/>
      <c r="AU4678" s="20"/>
      <c r="AV4678" s="20"/>
      <c r="AW4678" s="20"/>
      <c r="AX4678" s="221">
        <v>126996</v>
      </c>
      <c r="AY4678" s="6">
        <v>2</v>
      </c>
      <c r="AZ4678" s="6">
        <v>240</v>
      </c>
      <c r="BA4678" s="87" t="s">
        <v>2779</v>
      </c>
      <c r="BB4678" s="39" t="s">
        <v>2411</v>
      </c>
      <c r="BC4678" s="84" t="s">
        <v>2710</v>
      </c>
      <c r="BD4678" s="38" t="s">
        <v>2776</v>
      </c>
      <c r="BE4678" s="39" t="s">
        <v>2805</v>
      </c>
      <c r="BF4678" s="90" t="s">
        <v>2778</v>
      </c>
      <c r="BL4678" s="42" t="s">
        <v>2815</v>
      </c>
      <c r="BM4678" s="43" t="s">
        <v>2688</v>
      </c>
      <c r="BO4678" s="111">
        <v>64440</v>
      </c>
      <c r="BP4678" s="19" t="s">
        <v>615</v>
      </c>
    </row>
    <row r="4679" spans="1:68" ht="14.4" customHeight="1" x14ac:dyDescent="0.3">
      <c r="A4679" s="116">
        <v>4677</v>
      </c>
      <c r="H4679" t="s">
        <v>2650</v>
      </c>
      <c r="I4679" s="244">
        <v>8</v>
      </c>
      <c r="J4679" s="244">
        <v>23</v>
      </c>
      <c r="K4679" s="244">
        <v>20</v>
      </c>
      <c r="L4679" s="244" t="s">
        <v>2492</v>
      </c>
      <c r="M4679" s="244">
        <v>20</v>
      </c>
      <c r="N4679" s="244">
        <v>49</v>
      </c>
      <c r="O4679" s="244" t="s">
        <v>2496</v>
      </c>
      <c r="P4679" s="244">
        <v>32</v>
      </c>
      <c r="Q4679" s="244" t="s">
        <v>2474</v>
      </c>
      <c r="R4679" s="6">
        <f t="shared" si="665"/>
        <v>6</v>
      </c>
      <c r="S4679" s="6">
        <f t="shared" si="666"/>
        <v>1</v>
      </c>
      <c r="T4679" s="7">
        <f t="shared" si="667"/>
        <v>126996</v>
      </c>
      <c r="U4679" s="121" t="str">
        <f t="shared" si="668"/>
        <v>1F014</v>
      </c>
      <c r="V4679" s="10">
        <f t="shared" si="669"/>
        <v>240</v>
      </c>
      <c r="W4679" s="10">
        <f t="shared" si="670"/>
        <v>20</v>
      </c>
      <c r="X4679" s="11">
        <f t="shared" si="671"/>
        <v>2</v>
      </c>
      <c r="Y4679" s="11">
        <f t="shared" si="672"/>
        <v>240</v>
      </c>
      <c r="Z4679" s="12" t="str">
        <f t="shared" si="673"/>
        <v>Product Information</v>
      </c>
      <c r="AI4679" s="111"/>
      <c r="AJ4679" s="19"/>
      <c r="AK4679" s="19"/>
      <c r="AQ4679" s="37"/>
      <c r="AR4679" s="34"/>
      <c r="AS4679" s="34"/>
      <c r="AT4679" s="34"/>
      <c r="AU4679" s="34"/>
      <c r="AV4679" s="34"/>
      <c r="AW4679" s="34"/>
      <c r="AX4679" s="222">
        <v>126996</v>
      </c>
      <c r="AY4679" s="6">
        <v>2</v>
      </c>
      <c r="AZ4679" s="6">
        <v>240</v>
      </c>
      <c r="BA4679" s="87" t="s">
        <v>2780</v>
      </c>
      <c r="BB4679" s="39" t="s">
        <v>2412</v>
      </c>
      <c r="BC4679" s="84" t="s">
        <v>2710</v>
      </c>
      <c r="BL4679" s="42" t="s">
        <v>2815</v>
      </c>
      <c r="BM4679" s="43" t="s">
        <v>2688</v>
      </c>
      <c r="BO4679" s="111">
        <v>64441</v>
      </c>
      <c r="BP4679" s="19" t="s">
        <v>616</v>
      </c>
    </row>
    <row r="4680" spans="1:68" ht="14.4" customHeight="1" x14ac:dyDescent="0.3">
      <c r="A4680" s="116">
        <v>4678</v>
      </c>
      <c r="H4680" t="s">
        <v>2650</v>
      </c>
      <c r="I4680" s="244">
        <v>8</v>
      </c>
      <c r="J4680" s="244">
        <v>24</v>
      </c>
      <c r="K4680" s="244" t="s">
        <v>2474</v>
      </c>
      <c r="L4680" s="244" t="s">
        <v>2474</v>
      </c>
      <c r="M4680" s="244" t="s">
        <v>2474</v>
      </c>
      <c r="N4680" s="244" t="s">
        <v>2474</v>
      </c>
      <c r="O4680" s="244" t="s">
        <v>2474</v>
      </c>
      <c r="P4680" s="244" t="s">
        <v>2474</v>
      </c>
      <c r="Q4680" s="244" t="s">
        <v>2474</v>
      </c>
      <c r="R4680" s="6">
        <f t="shared" si="665"/>
        <v>6</v>
      </c>
      <c r="S4680" s="6">
        <f t="shared" si="666"/>
        <v>1</v>
      </c>
      <c r="T4680" s="7">
        <f t="shared" si="667"/>
        <v>126996</v>
      </c>
      <c r="U4680" s="121" t="str">
        <f t="shared" si="668"/>
        <v>1F014</v>
      </c>
      <c r="V4680" s="10">
        <f t="shared" si="669"/>
        <v>240</v>
      </c>
      <c r="W4680" s="10">
        <f t="shared" si="670"/>
        <v>20</v>
      </c>
      <c r="X4680" s="11">
        <f t="shared" si="671"/>
        <v>2</v>
      </c>
      <c r="Y4680" s="11">
        <f t="shared" si="672"/>
        <v>240</v>
      </c>
      <c r="Z4680" s="12" t="str">
        <f t="shared" si="673"/>
        <v>Product Information</v>
      </c>
      <c r="AI4680" s="111"/>
      <c r="AJ4680" s="19"/>
      <c r="AK4680" s="19"/>
      <c r="AL4680" s="21"/>
      <c r="AM4680" s="21"/>
      <c r="AN4680" s="21"/>
      <c r="AO4680" s="21"/>
      <c r="AP4680" s="20"/>
      <c r="AQ4680" s="22"/>
      <c r="AR4680" s="20"/>
      <c r="AS4680" s="20"/>
      <c r="AT4680" s="20"/>
      <c r="AU4680" s="20"/>
      <c r="AV4680" s="20"/>
      <c r="AW4680" s="20"/>
      <c r="AX4680" s="221">
        <v>126996</v>
      </c>
      <c r="AY4680" s="6">
        <v>2</v>
      </c>
      <c r="AZ4680" s="6">
        <v>240</v>
      </c>
      <c r="BA4680" s="87" t="s">
        <v>2781</v>
      </c>
      <c r="BB4680" s="39" t="s">
        <v>2413</v>
      </c>
      <c r="BC4680" s="84" t="s">
        <v>2710</v>
      </c>
      <c r="BL4680" s="42" t="s">
        <v>2815</v>
      </c>
      <c r="BM4680" s="43" t="s">
        <v>2688</v>
      </c>
      <c r="BO4680" s="111">
        <v>64452</v>
      </c>
      <c r="BP4680" s="19" t="s">
        <v>627</v>
      </c>
    </row>
    <row r="4681" spans="1:68" ht="14.4" customHeight="1" x14ac:dyDescent="0.3">
      <c r="A4681" s="116">
        <v>4679</v>
      </c>
      <c r="H4681" t="s">
        <v>2650</v>
      </c>
      <c r="I4681" s="244">
        <v>8</v>
      </c>
      <c r="J4681" s="244">
        <v>25</v>
      </c>
      <c r="K4681" s="244" t="s">
        <v>2474</v>
      </c>
      <c r="L4681" s="244" t="s">
        <v>2474</v>
      </c>
      <c r="M4681" s="244">
        <v>33</v>
      </c>
      <c r="N4681" s="244" t="s">
        <v>2478</v>
      </c>
      <c r="O4681" s="244">
        <v>32</v>
      </c>
      <c r="P4681" s="244">
        <v>35</v>
      </c>
      <c r="Q4681" s="244" t="s">
        <v>2478</v>
      </c>
      <c r="R4681" s="6">
        <f t="shared" si="665"/>
        <v>6</v>
      </c>
      <c r="S4681" s="6">
        <f t="shared" si="666"/>
        <v>1</v>
      </c>
      <c r="T4681" s="7">
        <f t="shared" si="667"/>
        <v>126996</v>
      </c>
      <c r="U4681" s="121" t="str">
        <f t="shared" si="668"/>
        <v>1F014</v>
      </c>
      <c r="V4681" s="10">
        <f t="shared" si="669"/>
        <v>240</v>
      </c>
      <c r="W4681" s="10">
        <f t="shared" si="670"/>
        <v>20</v>
      </c>
      <c r="X4681" s="11">
        <f t="shared" si="671"/>
        <v>2</v>
      </c>
      <c r="Y4681" s="11">
        <f t="shared" si="672"/>
        <v>240</v>
      </c>
      <c r="Z4681" s="12" t="str">
        <f t="shared" si="673"/>
        <v>Product Information</v>
      </c>
      <c r="AI4681" s="111"/>
      <c r="AJ4681" s="19"/>
      <c r="AK4681" s="19"/>
      <c r="AQ4681" s="37"/>
      <c r="AR4681" s="34"/>
      <c r="AS4681" s="34"/>
      <c r="AT4681" s="34"/>
      <c r="AU4681" s="34"/>
      <c r="AV4681" s="34"/>
      <c r="AW4681" s="34"/>
      <c r="AX4681" s="222">
        <v>126996</v>
      </c>
      <c r="AY4681" s="6">
        <v>2</v>
      </c>
      <c r="AZ4681" s="6">
        <v>240</v>
      </c>
      <c r="BA4681" s="87" t="s">
        <v>2782</v>
      </c>
      <c r="BB4681" s="39" t="s">
        <v>2415</v>
      </c>
      <c r="BC4681" s="84" t="s">
        <v>2710</v>
      </c>
      <c r="BD4681" s="38" t="s">
        <v>2783</v>
      </c>
      <c r="BE4681" s="39" t="s">
        <v>2806</v>
      </c>
      <c r="BL4681" s="42" t="s">
        <v>2815</v>
      </c>
      <c r="BM4681" s="43" t="s">
        <v>2688</v>
      </c>
      <c r="BO4681" s="111">
        <v>64453</v>
      </c>
      <c r="BP4681" s="19" t="s">
        <v>628</v>
      </c>
    </row>
    <row r="4682" spans="1:68" ht="14.4" customHeight="1" x14ac:dyDescent="0.3">
      <c r="A4682" s="116">
        <v>4680</v>
      </c>
      <c r="H4682" t="s">
        <v>2650</v>
      </c>
      <c r="I4682" s="244">
        <v>8</v>
      </c>
      <c r="J4682" s="244">
        <v>26</v>
      </c>
      <c r="K4682" s="244">
        <v>31</v>
      </c>
      <c r="L4682" s="244" t="s">
        <v>2474</v>
      </c>
      <c r="M4682" s="244" t="s">
        <v>2474</v>
      </c>
      <c r="N4682" s="244" t="s">
        <v>2474</v>
      </c>
      <c r="O4682" s="244" t="s">
        <v>2474</v>
      </c>
      <c r="P4682" s="244" t="s">
        <v>2474</v>
      </c>
      <c r="Q4682" s="244" t="s">
        <v>2474</v>
      </c>
      <c r="R4682" s="6">
        <f t="shared" si="665"/>
        <v>6</v>
      </c>
      <c r="S4682" s="6">
        <f t="shared" si="666"/>
        <v>1</v>
      </c>
      <c r="T4682" s="7">
        <f t="shared" si="667"/>
        <v>126996</v>
      </c>
      <c r="U4682" s="121" t="str">
        <f t="shared" si="668"/>
        <v>1F014</v>
      </c>
      <c r="V4682" s="10">
        <f t="shared" si="669"/>
        <v>240</v>
      </c>
      <c r="W4682" s="10">
        <f t="shared" si="670"/>
        <v>20</v>
      </c>
      <c r="X4682" s="11">
        <f t="shared" si="671"/>
        <v>2</v>
      </c>
      <c r="Y4682" s="11">
        <f t="shared" si="672"/>
        <v>240</v>
      </c>
      <c r="Z4682" s="12" t="str">
        <f t="shared" si="673"/>
        <v>Product Information</v>
      </c>
      <c r="AI4682" s="111"/>
      <c r="AJ4682" s="19"/>
      <c r="AK4682" s="19"/>
      <c r="AL4682" s="21"/>
      <c r="AM4682" s="21"/>
      <c r="AN4682" s="21"/>
      <c r="AO4682" s="21"/>
      <c r="AP4682" s="20"/>
      <c r="AQ4682" s="22"/>
      <c r="AR4682" s="20"/>
      <c r="AS4682" s="20"/>
      <c r="AT4682" s="20"/>
      <c r="AU4682" s="20"/>
      <c r="AV4682" s="20"/>
      <c r="AW4682" s="20"/>
      <c r="AX4682" s="221">
        <v>126996</v>
      </c>
      <c r="AY4682" s="6">
        <v>2</v>
      </c>
      <c r="AZ4682" s="6">
        <v>240</v>
      </c>
      <c r="BA4682" s="87" t="s">
        <v>2784</v>
      </c>
      <c r="BB4682" s="39" t="s">
        <v>2414</v>
      </c>
      <c r="BC4682" s="84" t="s">
        <v>2710</v>
      </c>
      <c r="BD4682" s="38" t="s">
        <v>2783</v>
      </c>
      <c r="BE4682" s="39" t="s">
        <v>2352</v>
      </c>
      <c r="BL4682" s="42" t="s">
        <v>2815</v>
      </c>
      <c r="BM4682" s="43" t="s">
        <v>2688</v>
      </c>
      <c r="BO4682" s="111">
        <v>64513</v>
      </c>
      <c r="BP4682" s="19" t="s">
        <v>686</v>
      </c>
    </row>
    <row r="4683" spans="1:68" ht="14.4" customHeight="1" x14ac:dyDescent="0.3">
      <c r="A4683" s="116">
        <v>4681</v>
      </c>
      <c r="H4683" t="s">
        <v>2650</v>
      </c>
      <c r="I4683" s="244">
        <v>8</v>
      </c>
      <c r="J4683" s="244">
        <v>27</v>
      </c>
      <c r="K4683" s="244" t="s">
        <v>2474</v>
      </c>
      <c r="L4683" s="244" t="s">
        <v>2474</v>
      </c>
      <c r="M4683" s="244" t="s">
        <v>2474</v>
      </c>
      <c r="N4683" s="244" t="s">
        <v>2474</v>
      </c>
      <c r="O4683" s="244" t="s">
        <v>2474</v>
      </c>
      <c r="P4683" s="244" t="s">
        <v>2474</v>
      </c>
      <c r="Q4683" s="244" t="s">
        <v>2474</v>
      </c>
      <c r="R4683" s="6">
        <f t="shared" si="665"/>
        <v>6</v>
      </c>
      <c r="S4683" s="6">
        <f t="shared" si="666"/>
        <v>1</v>
      </c>
      <c r="T4683" s="7">
        <f t="shared" si="667"/>
        <v>126996</v>
      </c>
      <c r="U4683" s="121" t="str">
        <f t="shared" si="668"/>
        <v>1F014</v>
      </c>
      <c r="V4683" s="10">
        <f t="shared" si="669"/>
        <v>240</v>
      </c>
      <c r="W4683" s="10">
        <f t="shared" si="670"/>
        <v>20</v>
      </c>
      <c r="X4683" s="11">
        <f t="shared" si="671"/>
        <v>2</v>
      </c>
      <c r="Y4683" s="11">
        <f t="shared" si="672"/>
        <v>240</v>
      </c>
      <c r="Z4683" s="12" t="str">
        <f t="shared" si="673"/>
        <v>Product Information</v>
      </c>
      <c r="AI4683" s="111"/>
      <c r="AJ4683" s="19"/>
      <c r="AK4683" s="19"/>
      <c r="AQ4683" s="37"/>
      <c r="AR4683" s="34"/>
      <c r="AS4683" s="34"/>
      <c r="AT4683" s="34"/>
      <c r="AU4683" s="34"/>
      <c r="AV4683" s="34"/>
      <c r="AW4683" s="34"/>
      <c r="AX4683" s="222">
        <v>126996</v>
      </c>
      <c r="AY4683" s="6">
        <v>2</v>
      </c>
      <c r="AZ4683" s="6">
        <v>240</v>
      </c>
      <c r="BA4683" s="87" t="s">
        <v>2785</v>
      </c>
      <c r="BB4683" s="39" t="s">
        <v>2416</v>
      </c>
      <c r="BC4683" s="84" t="s">
        <v>2710</v>
      </c>
      <c r="BL4683" s="42" t="s">
        <v>2815</v>
      </c>
      <c r="BM4683" s="43" t="s">
        <v>2688</v>
      </c>
      <c r="BO4683" s="111">
        <v>64514</v>
      </c>
      <c r="BP4683" s="19" t="s">
        <v>687</v>
      </c>
    </row>
    <row r="4684" spans="1:68" ht="14.4" customHeight="1" x14ac:dyDescent="0.3">
      <c r="A4684" s="116">
        <v>4682</v>
      </c>
      <c r="H4684" t="s">
        <v>2650</v>
      </c>
      <c r="I4684" s="244">
        <v>8</v>
      </c>
      <c r="J4684" s="244">
        <v>28</v>
      </c>
      <c r="K4684" s="244" t="s">
        <v>2474</v>
      </c>
      <c r="L4684" s="244" t="s">
        <v>2474</v>
      </c>
      <c r="M4684" s="244" t="s">
        <v>2474</v>
      </c>
      <c r="N4684" s="244" t="s">
        <v>2474</v>
      </c>
      <c r="O4684" s="244" t="s">
        <v>2474</v>
      </c>
      <c r="P4684" s="244" t="s">
        <v>2474</v>
      </c>
      <c r="Q4684" s="244" t="s">
        <v>2474</v>
      </c>
      <c r="R4684" s="6">
        <f t="shared" si="665"/>
        <v>6</v>
      </c>
      <c r="S4684" s="6">
        <f t="shared" si="666"/>
        <v>1</v>
      </c>
      <c r="T4684" s="7">
        <f t="shared" si="667"/>
        <v>126996</v>
      </c>
      <c r="U4684" s="121" t="str">
        <f t="shared" si="668"/>
        <v>1F014</v>
      </c>
      <c r="V4684" s="10">
        <f t="shared" si="669"/>
        <v>240</v>
      </c>
      <c r="W4684" s="10">
        <f t="shared" si="670"/>
        <v>20</v>
      </c>
      <c r="X4684" s="11">
        <f t="shared" si="671"/>
        <v>2</v>
      </c>
      <c r="Y4684" s="11">
        <f t="shared" si="672"/>
        <v>240</v>
      </c>
      <c r="Z4684" s="12" t="str">
        <f t="shared" si="673"/>
        <v>Product Information</v>
      </c>
      <c r="AI4684" s="111"/>
      <c r="AJ4684" s="19"/>
      <c r="AK4684" s="19"/>
      <c r="AL4684" s="21"/>
      <c r="AM4684" s="21"/>
      <c r="AN4684" s="21"/>
      <c r="AO4684" s="21"/>
      <c r="AP4684" s="20"/>
      <c r="AQ4684" s="22"/>
      <c r="AR4684" s="20"/>
      <c r="AS4684" s="20"/>
      <c r="AT4684" s="20"/>
      <c r="AU4684" s="20"/>
      <c r="AV4684" s="20"/>
      <c r="AW4684" s="20"/>
      <c r="AX4684" s="221">
        <v>126996</v>
      </c>
      <c r="AY4684" s="6">
        <v>2</v>
      </c>
      <c r="AZ4684" s="6">
        <v>240</v>
      </c>
      <c r="BA4684" s="87" t="s">
        <v>2786</v>
      </c>
      <c r="BB4684" s="39" t="s">
        <v>2417</v>
      </c>
      <c r="BC4684" s="84" t="s">
        <v>2710</v>
      </c>
      <c r="BL4684" s="42" t="s">
        <v>2815</v>
      </c>
      <c r="BM4684" s="43" t="s">
        <v>2688</v>
      </c>
      <c r="BO4684" s="111">
        <v>64558</v>
      </c>
      <c r="BP4684" s="19" t="s">
        <v>722</v>
      </c>
    </row>
    <row r="4685" spans="1:68" ht="14.4" customHeight="1" x14ac:dyDescent="0.3">
      <c r="A4685" s="116">
        <v>4683</v>
      </c>
      <c r="H4685" t="s">
        <v>2650</v>
      </c>
      <c r="I4685" s="244">
        <v>8</v>
      </c>
      <c r="J4685" s="244">
        <v>29</v>
      </c>
      <c r="K4685" s="244" t="s">
        <v>2474</v>
      </c>
      <c r="L4685" s="244" t="s">
        <v>2474</v>
      </c>
      <c r="M4685" s="244" t="s">
        <v>2474</v>
      </c>
      <c r="N4685" s="244" t="s">
        <v>2474</v>
      </c>
      <c r="O4685" s="244" t="s">
        <v>2474</v>
      </c>
      <c r="P4685" s="244" t="s">
        <v>2474</v>
      </c>
      <c r="Q4685" s="244" t="s">
        <v>2490</v>
      </c>
      <c r="R4685" s="6">
        <f t="shared" si="665"/>
        <v>6</v>
      </c>
      <c r="S4685" s="6">
        <f t="shared" si="666"/>
        <v>1</v>
      </c>
      <c r="T4685" s="7">
        <f t="shared" si="667"/>
        <v>126996</v>
      </c>
      <c r="U4685" s="121" t="str">
        <f t="shared" si="668"/>
        <v>1F014</v>
      </c>
      <c r="V4685" s="10">
        <f t="shared" si="669"/>
        <v>240</v>
      </c>
      <c r="W4685" s="10">
        <f t="shared" si="670"/>
        <v>20</v>
      </c>
      <c r="X4685" s="11">
        <f t="shared" si="671"/>
        <v>2</v>
      </c>
      <c r="Y4685" s="11">
        <f t="shared" si="672"/>
        <v>240</v>
      </c>
      <c r="Z4685" s="12" t="str">
        <f t="shared" si="673"/>
        <v>Product Information</v>
      </c>
      <c r="AI4685" s="111"/>
      <c r="AJ4685" s="19"/>
      <c r="AK4685" s="19"/>
      <c r="AQ4685" s="37"/>
      <c r="AR4685" s="34"/>
      <c r="AS4685" s="34"/>
      <c r="AT4685" s="34"/>
      <c r="AU4685" s="34"/>
      <c r="AV4685" s="34"/>
      <c r="AW4685" s="34"/>
      <c r="AX4685" s="222">
        <v>126996</v>
      </c>
      <c r="AY4685" s="6">
        <v>2</v>
      </c>
      <c r="AZ4685" s="6">
        <v>240</v>
      </c>
      <c r="BA4685" s="87" t="s">
        <v>2787</v>
      </c>
      <c r="BB4685" s="39" t="s">
        <v>2712</v>
      </c>
      <c r="BC4685" s="84" t="s">
        <v>2710</v>
      </c>
      <c r="BL4685" s="42" t="s">
        <v>2815</v>
      </c>
      <c r="BM4685" s="43" t="s">
        <v>2688</v>
      </c>
      <c r="BO4685" s="111">
        <v>64559</v>
      </c>
      <c r="BP4685" s="19" t="s">
        <v>723</v>
      </c>
    </row>
    <row r="4686" spans="1:68" ht="14.4" customHeight="1" x14ac:dyDescent="0.3">
      <c r="A4686" s="116">
        <v>4684</v>
      </c>
      <c r="H4686" t="s">
        <v>2650</v>
      </c>
      <c r="I4686" s="244">
        <v>8</v>
      </c>
      <c r="J4686" s="244" t="s">
        <v>2538</v>
      </c>
      <c r="K4686" s="244">
        <v>50</v>
      </c>
      <c r="L4686" s="244">
        <v>58</v>
      </c>
      <c r="M4686" s="244" t="s">
        <v>2492</v>
      </c>
      <c r="N4686" s="244">
        <v>33</v>
      </c>
      <c r="O4686" s="244">
        <v>57</v>
      </c>
      <c r="P4686" s="244" t="s">
        <v>2492</v>
      </c>
      <c r="Q4686" s="244" t="s">
        <v>2493</v>
      </c>
      <c r="R4686" s="6">
        <f t="shared" si="665"/>
        <v>6</v>
      </c>
      <c r="S4686" s="6">
        <f t="shared" si="666"/>
        <v>1</v>
      </c>
      <c r="T4686" s="7">
        <f t="shared" si="667"/>
        <v>126996</v>
      </c>
      <c r="U4686" s="121" t="str">
        <f t="shared" si="668"/>
        <v>1F014</v>
      </c>
      <c r="V4686" s="10">
        <f t="shared" si="669"/>
        <v>240</v>
      </c>
      <c r="W4686" s="10">
        <f t="shared" si="670"/>
        <v>20</v>
      </c>
      <c r="X4686" s="11">
        <f t="shared" si="671"/>
        <v>2</v>
      </c>
      <c r="Y4686" s="11">
        <f t="shared" si="672"/>
        <v>240</v>
      </c>
      <c r="Z4686" s="12" t="str">
        <f t="shared" si="673"/>
        <v>Product Information</v>
      </c>
      <c r="AI4686" s="111"/>
      <c r="AJ4686" s="19"/>
      <c r="AK4686" s="19"/>
      <c r="AL4686" s="21"/>
      <c r="AM4686" s="21"/>
      <c r="AN4686" s="21"/>
      <c r="AO4686" s="21"/>
      <c r="AP4686" s="20"/>
      <c r="AQ4686" s="22"/>
      <c r="AR4686" s="20"/>
      <c r="AS4686" s="20"/>
      <c r="AT4686" s="20"/>
      <c r="AU4686" s="20"/>
      <c r="AV4686" s="20"/>
      <c r="AW4686" s="20"/>
      <c r="AX4686" s="221">
        <v>126996</v>
      </c>
      <c r="AY4686" s="6">
        <v>2</v>
      </c>
      <c r="AZ4686" s="6">
        <v>240</v>
      </c>
      <c r="BA4686" s="87" t="s">
        <v>2788</v>
      </c>
      <c r="BB4686" s="39" t="s">
        <v>2731</v>
      </c>
      <c r="BC4686" s="84" t="s">
        <v>2710</v>
      </c>
      <c r="BD4686" s="38" t="s">
        <v>2789</v>
      </c>
      <c r="BE4686" s="39" t="s">
        <v>2807</v>
      </c>
      <c r="BL4686" s="42" t="s">
        <v>2815</v>
      </c>
      <c r="BM4686" s="43" t="s">
        <v>2688</v>
      </c>
      <c r="BO4686" s="111">
        <v>64585</v>
      </c>
      <c r="BP4686" s="19" t="s">
        <v>748</v>
      </c>
    </row>
    <row r="4687" spans="1:68" ht="14.4" customHeight="1" x14ac:dyDescent="0.3">
      <c r="A4687" s="116">
        <v>4685</v>
      </c>
      <c r="H4687" t="s">
        <v>2650</v>
      </c>
      <c r="I4687" s="244">
        <v>8</v>
      </c>
      <c r="J4687" s="244" t="s">
        <v>2541</v>
      </c>
      <c r="K4687" s="244">
        <v>20</v>
      </c>
      <c r="L4687" s="244">
        <v>56</v>
      </c>
      <c r="M4687" s="244">
        <v>31</v>
      </c>
      <c r="N4687" s="244" t="s">
        <v>2478</v>
      </c>
      <c r="O4687" s="244">
        <v>30</v>
      </c>
      <c r="P4687" s="244">
        <v>20</v>
      </c>
      <c r="Q4687" s="244" t="s">
        <v>2492</v>
      </c>
      <c r="R4687" s="6">
        <f t="shared" ref="R4687:R4750" si="674">_xlfn.BITRSHIFT(_xlfn.BITAND(HEX2DEC(H4687),HEX2DEC("1C000000")),26)</f>
        <v>6</v>
      </c>
      <c r="S4687" s="6">
        <f t="shared" ref="S4687:S4750" si="675">_xlfn.BITRSHIFT(_xlfn.BITAND(HEX2DEC(H4687),HEX2DEC("01000000")),24)</f>
        <v>1</v>
      </c>
      <c r="T4687" s="7">
        <f t="shared" ref="T4687:T4750" si="676">IF(_xlfn.BITRSHIFT(_xlfn.BITAND(HEX2DEC(H4687),HEX2DEC("0FF0000")),16)&lt;240,_xlfn.BITRSHIFT(_xlfn.BITAND(HEX2DEC(H4687),HEX2DEC("1FF0000")),8),_xlfn.BITRSHIFT(_xlfn.BITAND(HEX2DEC(H4687),HEX2DEC("1FFFF00")),8))</f>
        <v>126996</v>
      </c>
      <c r="U4687" s="121" t="str">
        <f t="shared" ref="U4687:U4750" si="677">DEC2HEX(T4687)</f>
        <v>1F014</v>
      </c>
      <c r="V4687" s="10">
        <f t="shared" ref="V4687:V4750" si="678">_xlfn.BITRSHIFT(_xlfn.BITAND(HEX2DEC(H4687),HEX2DEC("0FF0000")),16)</f>
        <v>240</v>
      </c>
      <c r="W4687" s="10">
        <f t="shared" ref="W4687:W4750" si="679">_xlfn.BITRSHIFT(_xlfn.BITAND(HEX2DEC(H4687),HEX2DEC("FF00")),8)</f>
        <v>20</v>
      </c>
      <c r="X4687" s="11">
        <f t="shared" ref="X4687:X4750" si="680">_xlfn.BITAND(HEX2DEC(H4687),HEX2DEC("00000FF"))</f>
        <v>2</v>
      </c>
      <c r="Y4687" s="11">
        <f t="shared" ref="Y4687:Y4750" si="681">IF(_xlfn.BITRSHIFT(_xlfn.BITAND(HEX2DEC(H4687),HEX2DEC("0FF0000")),16)&lt;240,_xlfn.BITRSHIFT(_xlfn.BITAND(HEX2DEC(H4687),HEX2DEC("0FF00")),8),_xlfn.BITRSHIFT(_xlfn.BITAND(HEX2DEC(H4687),HEX2DEC("0FF0000")),16))</f>
        <v>240</v>
      </c>
      <c r="Z4687" s="12" t="str">
        <f t="shared" ref="Z4687:Z4750" si="682">VLOOKUP(T4687,BO:BP,2,FALSE)</f>
        <v>Product Information</v>
      </c>
      <c r="AI4687" s="111"/>
      <c r="AJ4687" s="19"/>
      <c r="AK4687" s="19"/>
      <c r="AQ4687" s="37"/>
      <c r="AR4687" s="34"/>
      <c r="AS4687" s="34"/>
      <c r="AT4687" s="34"/>
      <c r="AU4687" s="34"/>
      <c r="AV4687" s="34"/>
      <c r="AW4687" s="34"/>
      <c r="AX4687" s="222">
        <v>126996</v>
      </c>
      <c r="AY4687" s="6">
        <v>2</v>
      </c>
      <c r="AZ4687" s="6">
        <v>240</v>
      </c>
      <c r="BA4687" s="87" t="s">
        <v>2790</v>
      </c>
      <c r="BB4687" s="39" t="s">
        <v>2733</v>
      </c>
      <c r="BC4687" s="84" t="s">
        <v>2710</v>
      </c>
      <c r="BD4687" s="38" t="s">
        <v>2791</v>
      </c>
      <c r="BE4687" s="39" t="s">
        <v>2808</v>
      </c>
      <c r="BL4687" s="42" t="s">
        <v>2815</v>
      </c>
      <c r="BM4687" s="43" t="s">
        <v>2688</v>
      </c>
      <c r="BO4687" s="111">
        <v>64586</v>
      </c>
      <c r="BP4687" s="19" t="s">
        <v>749</v>
      </c>
    </row>
    <row r="4688" spans="1:68" ht="14.4" customHeight="1" x14ac:dyDescent="0.3">
      <c r="A4688" s="116">
        <v>4686</v>
      </c>
      <c r="H4688" t="s">
        <v>2650</v>
      </c>
      <c r="I4688" s="244">
        <v>8</v>
      </c>
      <c r="J4688" s="244" t="s">
        <v>2540</v>
      </c>
      <c r="K4688" s="244">
        <v>20</v>
      </c>
      <c r="L4688" s="244">
        <v>49</v>
      </c>
      <c r="M4688" s="244" t="s">
        <v>2496</v>
      </c>
      <c r="N4688" s="244">
        <v>32</v>
      </c>
      <c r="O4688" s="244" t="s">
        <v>2474</v>
      </c>
      <c r="P4688" s="244" t="s">
        <v>2474</v>
      </c>
      <c r="Q4688" s="244" t="s">
        <v>2474</v>
      </c>
      <c r="R4688" s="6">
        <f t="shared" si="674"/>
        <v>6</v>
      </c>
      <c r="S4688" s="6">
        <f t="shared" si="675"/>
        <v>1</v>
      </c>
      <c r="T4688" s="7">
        <f t="shared" si="676"/>
        <v>126996</v>
      </c>
      <c r="U4688" s="121" t="str">
        <f t="shared" si="677"/>
        <v>1F014</v>
      </c>
      <c r="V4688" s="10">
        <f t="shared" si="678"/>
        <v>240</v>
      </c>
      <c r="W4688" s="10">
        <f t="shared" si="679"/>
        <v>20</v>
      </c>
      <c r="X4688" s="11">
        <f t="shared" si="680"/>
        <v>2</v>
      </c>
      <c r="Y4688" s="11">
        <f t="shared" si="681"/>
        <v>240</v>
      </c>
      <c r="Z4688" s="12" t="str">
        <f t="shared" si="682"/>
        <v>Product Information</v>
      </c>
      <c r="AI4688" s="111"/>
      <c r="AJ4688" s="19"/>
      <c r="AK4688" s="19"/>
      <c r="AL4688" s="21"/>
      <c r="AM4688" s="21"/>
      <c r="AN4688" s="21"/>
      <c r="AO4688" s="21"/>
      <c r="AP4688" s="20"/>
      <c r="AQ4688" s="22"/>
      <c r="AR4688" s="20"/>
      <c r="AS4688" s="20"/>
      <c r="AT4688" s="20"/>
      <c r="AU4688" s="20"/>
      <c r="AV4688" s="20"/>
      <c r="AW4688" s="20"/>
      <c r="AX4688" s="221">
        <v>126996</v>
      </c>
      <c r="AY4688" s="6">
        <v>2</v>
      </c>
      <c r="AZ4688" s="6">
        <v>240</v>
      </c>
      <c r="BA4688" s="87" t="s">
        <v>2792</v>
      </c>
      <c r="BB4688" s="39" t="s">
        <v>2735</v>
      </c>
      <c r="BC4688" s="84" t="s">
        <v>2710</v>
      </c>
      <c r="BD4688" s="38" t="s">
        <v>2791</v>
      </c>
      <c r="BE4688" s="39" t="s">
        <v>2816</v>
      </c>
      <c r="BL4688" s="42" t="s">
        <v>2815</v>
      </c>
      <c r="BM4688" s="43" t="s">
        <v>2688</v>
      </c>
      <c r="BO4688" s="111">
        <v>64597</v>
      </c>
      <c r="BP4688" s="19" t="s">
        <v>760</v>
      </c>
    </row>
    <row r="4689" spans="1:68" ht="14.4" customHeight="1" x14ac:dyDescent="0.3">
      <c r="A4689" s="116">
        <v>4687</v>
      </c>
      <c r="H4689" t="s">
        <v>2650</v>
      </c>
      <c r="I4689" s="244">
        <v>8</v>
      </c>
      <c r="J4689" s="244" t="s">
        <v>2492</v>
      </c>
      <c r="K4689" s="244" t="s">
        <v>2474</v>
      </c>
      <c r="L4689" s="244" t="s">
        <v>2474</v>
      </c>
      <c r="M4689" s="244" t="s">
        <v>2474</v>
      </c>
      <c r="N4689" s="244" t="s">
        <v>2474</v>
      </c>
      <c r="O4689" s="244" t="s">
        <v>2474</v>
      </c>
      <c r="P4689" s="244" t="s">
        <v>2474</v>
      </c>
      <c r="Q4689" s="244" t="s">
        <v>2474</v>
      </c>
      <c r="R4689" s="6">
        <f t="shared" si="674"/>
        <v>6</v>
      </c>
      <c r="S4689" s="6">
        <f t="shared" si="675"/>
        <v>1</v>
      </c>
      <c r="T4689" s="7">
        <f t="shared" si="676"/>
        <v>126996</v>
      </c>
      <c r="U4689" s="121" t="str">
        <f t="shared" si="677"/>
        <v>1F014</v>
      </c>
      <c r="V4689" s="10">
        <f t="shared" si="678"/>
        <v>240</v>
      </c>
      <c r="W4689" s="10">
        <f t="shared" si="679"/>
        <v>20</v>
      </c>
      <c r="X4689" s="11">
        <f t="shared" si="680"/>
        <v>2</v>
      </c>
      <c r="Y4689" s="11">
        <f t="shared" si="681"/>
        <v>240</v>
      </c>
      <c r="Z4689" s="12" t="str">
        <f t="shared" si="682"/>
        <v>Product Information</v>
      </c>
      <c r="AI4689" s="111"/>
      <c r="AJ4689" s="19"/>
      <c r="AK4689" s="19"/>
      <c r="AQ4689" s="37"/>
      <c r="AR4689" s="34"/>
      <c r="AS4689" s="34"/>
      <c r="AT4689" s="34"/>
      <c r="AU4689" s="34"/>
      <c r="AV4689" s="34"/>
      <c r="AW4689" s="34"/>
      <c r="AX4689" s="222">
        <v>126996</v>
      </c>
      <c r="AY4689" s="6">
        <v>2</v>
      </c>
      <c r="AZ4689" s="6">
        <v>240</v>
      </c>
      <c r="BA4689" s="87" t="s">
        <v>2793</v>
      </c>
      <c r="BB4689" s="39" t="s">
        <v>2737</v>
      </c>
      <c r="BC4689" s="84" t="s">
        <v>2710</v>
      </c>
      <c r="BL4689" s="42" t="s">
        <v>2815</v>
      </c>
      <c r="BM4689" s="43" t="s">
        <v>2688</v>
      </c>
      <c r="BO4689" s="111">
        <v>64598</v>
      </c>
      <c r="BP4689" s="19" t="s">
        <v>761</v>
      </c>
    </row>
    <row r="4690" spans="1:68" ht="14.4" customHeight="1" x14ac:dyDescent="0.3">
      <c r="A4690" s="116">
        <v>4688</v>
      </c>
      <c r="H4690" t="s">
        <v>2650</v>
      </c>
      <c r="I4690" s="244">
        <v>8</v>
      </c>
      <c r="J4690" s="244" t="s">
        <v>2478</v>
      </c>
      <c r="K4690" s="244" t="s">
        <v>2474</v>
      </c>
      <c r="L4690" s="244" t="s">
        <v>2474</v>
      </c>
      <c r="M4690" s="244" t="s">
        <v>2474</v>
      </c>
      <c r="N4690" s="244">
        <v>33</v>
      </c>
      <c r="O4690" s="244">
        <v>42</v>
      </c>
      <c r="P4690" s="244">
        <v>30</v>
      </c>
      <c r="Q4690" s="244">
        <v>30</v>
      </c>
      <c r="R4690" s="6">
        <f t="shared" si="674"/>
        <v>6</v>
      </c>
      <c r="S4690" s="6">
        <f t="shared" si="675"/>
        <v>1</v>
      </c>
      <c r="T4690" s="7">
        <f t="shared" si="676"/>
        <v>126996</v>
      </c>
      <c r="U4690" s="121" t="str">
        <f t="shared" si="677"/>
        <v>1F014</v>
      </c>
      <c r="V4690" s="10">
        <f t="shared" si="678"/>
        <v>240</v>
      </c>
      <c r="W4690" s="10">
        <f t="shared" si="679"/>
        <v>20</v>
      </c>
      <c r="X4690" s="11">
        <f t="shared" si="680"/>
        <v>2</v>
      </c>
      <c r="Y4690" s="11">
        <f t="shared" si="681"/>
        <v>240</v>
      </c>
      <c r="Z4690" s="12" t="str">
        <f t="shared" si="682"/>
        <v>Product Information</v>
      </c>
      <c r="AI4690" s="111"/>
      <c r="AJ4690" s="19"/>
      <c r="AK4690" s="19"/>
      <c r="AL4690" s="21"/>
      <c r="AM4690" s="21"/>
      <c r="AN4690" s="21"/>
      <c r="AO4690" s="21"/>
      <c r="AP4690" s="20"/>
      <c r="AQ4690" s="22"/>
      <c r="AR4690" s="20"/>
      <c r="AS4690" s="20"/>
      <c r="AT4690" s="20"/>
      <c r="AU4690" s="20"/>
      <c r="AV4690" s="20"/>
      <c r="AW4690" s="20"/>
      <c r="AX4690" s="221">
        <v>126996</v>
      </c>
      <c r="AY4690" s="6">
        <v>2</v>
      </c>
      <c r="AZ4690" s="6">
        <v>240</v>
      </c>
      <c r="BA4690" s="87" t="s">
        <v>2794</v>
      </c>
      <c r="BB4690" s="39" t="s">
        <v>2739</v>
      </c>
      <c r="BC4690" s="84" t="s">
        <v>2710</v>
      </c>
      <c r="BL4690" s="42" t="s">
        <v>2815</v>
      </c>
      <c r="BM4690" s="43" t="s">
        <v>2688</v>
      </c>
      <c r="BO4690" s="111">
        <v>64698</v>
      </c>
      <c r="BP4690" s="19" t="s">
        <v>814</v>
      </c>
    </row>
    <row r="4691" spans="1:68" ht="14.4" customHeight="1" x14ac:dyDescent="0.3">
      <c r="A4691" s="116">
        <v>4689</v>
      </c>
      <c r="H4691" t="s">
        <v>2650</v>
      </c>
      <c r="I4691" s="244">
        <v>8</v>
      </c>
      <c r="J4691" s="244" t="s">
        <v>2573</v>
      </c>
      <c r="K4691" s="244">
        <v>31</v>
      </c>
      <c r="L4691" s="244">
        <v>35</v>
      </c>
      <c r="M4691" s="244">
        <v>34</v>
      </c>
      <c r="N4691" s="244">
        <v>39</v>
      </c>
      <c r="O4691" s="244" t="s">
        <v>2474</v>
      </c>
      <c r="P4691" s="244" t="s">
        <v>2474</v>
      </c>
      <c r="Q4691" s="244" t="s">
        <v>2474</v>
      </c>
      <c r="R4691" s="6">
        <f t="shared" si="674"/>
        <v>6</v>
      </c>
      <c r="S4691" s="6">
        <f t="shared" si="675"/>
        <v>1</v>
      </c>
      <c r="T4691" s="7">
        <f t="shared" si="676"/>
        <v>126996</v>
      </c>
      <c r="U4691" s="121" t="str">
        <f t="shared" si="677"/>
        <v>1F014</v>
      </c>
      <c r="V4691" s="10">
        <f t="shared" si="678"/>
        <v>240</v>
      </c>
      <c r="W4691" s="10">
        <f t="shared" si="679"/>
        <v>20</v>
      </c>
      <c r="X4691" s="11">
        <f t="shared" si="680"/>
        <v>2</v>
      </c>
      <c r="Y4691" s="11">
        <f t="shared" si="681"/>
        <v>240</v>
      </c>
      <c r="Z4691" s="12" t="str">
        <f t="shared" si="682"/>
        <v>Product Information</v>
      </c>
      <c r="AI4691" s="111"/>
      <c r="AJ4691" s="19"/>
      <c r="AK4691" s="19"/>
      <c r="AQ4691" s="37"/>
      <c r="AR4691" s="34"/>
      <c r="AS4691" s="34"/>
      <c r="AT4691" s="34"/>
      <c r="AU4691" s="34"/>
      <c r="AV4691" s="34"/>
      <c r="AW4691" s="34"/>
      <c r="AX4691" s="222">
        <v>126996</v>
      </c>
      <c r="AY4691" s="6">
        <v>2</v>
      </c>
      <c r="AZ4691" s="6">
        <v>240</v>
      </c>
      <c r="BA4691" s="87" t="s">
        <v>2795</v>
      </c>
      <c r="BB4691" s="39" t="s">
        <v>2741</v>
      </c>
      <c r="BC4691" s="84" t="s">
        <v>2710</v>
      </c>
      <c r="BL4691" s="42" t="s">
        <v>2815</v>
      </c>
      <c r="BM4691" s="43" t="s">
        <v>2688</v>
      </c>
      <c r="BO4691" s="111">
        <v>64699</v>
      </c>
      <c r="BP4691" s="19" t="s">
        <v>815</v>
      </c>
    </row>
    <row r="4692" spans="1:68" ht="14.4" customHeight="1" x14ac:dyDescent="0.3">
      <c r="A4692" s="116">
        <v>4690</v>
      </c>
      <c r="H4692" t="s">
        <v>2650</v>
      </c>
      <c r="I4692" s="244">
        <v>8</v>
      </c>
      <c r="J4692" s="244">
        <v>30</v>
      </c>
      <c r="K4692" s="244" t="s">
        <v>2474</v>
      </c>
      <c r="L4692" s="244" t="s">
        <v>2474</v>
      </c>
      <c r="M4692" s="244" t="s">
        <v>2474</v>
      </c>
      <c r="N4692" s="244" t="s">
        <v>2474</v>
      </c>
      <c r="O4692" s="244" t="s">
        <v>2474</v>
      </c>
      <c r="P4692" s="244" t="s">
        <v>2474</v>
      </c>
      <c r="Q4692" s="244" t="s">
        <v>2474</v>
      </c>
      <c r="R4692" s="6">
        <f t="shared" si="674"/>
        <v>6</v>
      </c>
      <c r="S4692" s="6">
        <f t="shared" si="675"/>
        <v>1</v>
      </c>
      <c r="T4692" s="7">
        <f t="shared" si="676"/>
        <v>126996</v>
      </c>
      <c r="U4692" s="121" t="str">
        <f t="shared" si="677"/>
        <v>1F014</v>
      </c>
      <c r="V4692" s="10">
        <f t="shared" si="678"/>
        <v>240</v>
      </c>
      <c r="W4692" s="10">
        <f t="shared" si="679"/>
        <v>20</v>
      </c>
      <c r="X4692" s="11">
        <f t="shared" si="680"/>
        <v>2</v>
      </c>
      <c r="Y4692" s="11">
        <f t="shared" si="681"/>
        <v>240</v>
      </c>
      <c r="Z4692" s="12" t="str">
        <f t="shared" si="682"/>
        <v>Product Information</v>
      </c>
      <c r="AI4692" s="111"/>
      <c r="AJ4692" s="19"/>
      <c r="AK4692" s="19"/>
      <c r="AL4692" s="21"/>
      <c r="AM4692" s="21"/>
      <c r="AN4692" s="21"/>
      <c r="AO4692" s="21"/>
      <c r="AP4692" s="20"/>
      <c r="AQ4692" s="22"/>
      <c r="AR4692" s="20"/>
      <c r="AS4692" s="20"/>
      <c r="AT4692" s="20"/>
      <c r="AU4692" s="20"/>
      <c r="AV4692" s="20"/>
      <c r="AW4692" s="20"/>
      <c r="AX4692" s="221">
        <v>126996</v>
      </c>
      <c r="AY4692" s="6">
        <v>2</v>
      </c>
      <c r="AZ4692" s="6">
        <v>240</v>
      </c>
      <c r="BA4692" s="87" t="s">
        <v>2796</v>
      </c>
      <c r="BB4692" s="39" t="s">
        <v>2743</v>
      </c>
      <c r="BC4692" s="84" t="s">
        <v>2710</v>
      </c>
      <c r="BL4692" s="42" t="s">
        <v>2815</v>
      </c>
      <c r="BM4692" s="43" t="s">
        <v>2688</v>
      </c>
      <c r="BO4692" s="111">
        <v>64740</v>
      </c>
      <c r="BP4692" s="19" t="s">
        <v>856</v>
      </c>
    </row>
    <row r="4693" spans="1:68" ht="14.4" customHeight="1" x14ac:dyDescent="0.3">
      <c r="A4693" s="116">
        <v>4691</v>
      </c>
      <c r="H4693" t="s">
        <v>2650</v>
      </c>
      <c r="I4693" s="244">
        <v>8</v>
      </c>
      <c r="J4693" s="244">
        <v>31</v>
      </c>
      <c r="K4693" s="244" t="s">
        <v>2474</v>
      </c>
      <c r="L4693" s="244" t="s">
        <v>2474</v>
      </c>
      <c r="M4693" s="244" t="s">
        <v>2474</v>
      </c>
      <c r="N4693" s="244" t="s">
        <v>2474</v>
      </c>
      <c r="O4693" s="244" t="s">
        <v>2474</v>
      </c>
      <c r="P4693" s="244" t="s">
        <v>2474</v>
      </c>
      <c r="Q4693" s="244" t="s">
        <v>2474</v>
      </c>
      <c r="R4693" s="6">
        <f t="shared" si="674"/>
        <v>6</v>
      </c>
      <c r="S4693" s="6">
        <f t="shared" si="675"/>
        <v>1</v>
      </c>
      <c r="T4693" s="7">
        <f t="shared" si="676"/>
        <v>126996</v>
      </c>
      <c r="U4693" s="121" t="str">
        <f t="shared" si="677"/>
        <v>1F014</v>
      </c>
      <c r="V4693" s="10">
        <f t="shared" si="678"/>
        <v>240</v>
      </c>
      <c r="W4693" s="10">
        <f t="shared" si="679"/>
        <v>20</v>
      </c>
      <c r="X4693" s="11">
        <f t="shared" si="680"/>
        <v>2</v>
      </c>
      <c r="Y4693" s="11">
        <f t="shared" si="681"/>
        <v>240</v>
      </c>
      <c r="Z4693" s="12" t="str">
        <f t="shared" si="682"/>
        <v>Product Information</v>
      </c>
      <c r="AI4693" s="111"/>
      <c r="AJ4693" s="19"/>
      <c r="AK4693" s="19"/>
      <c r="AQ4693" s="37"/>
      <c r="AR4693" s="34"/>
      <c r="AS4693" s="34"/>
      <c r="AT4693" s="34"/>
      <c r="AU4693" s="34"/>
      <c r="AV4693" s="34"/>
      <c r="AW4693" s="34"/>
      <c r="AX4693" s="222">
        <v>126996</v>
      </c>
      <c r="AY4693" s="6">
        <v>2</v>
      </c>
      <c r="AZ4693" s="6">
        <v>240</v>
      </c>
      <c r="BA4693" s="87" t="s">
        <v>2797</v>
      </c>
      <c r="BB4693" s="39" t="s">
        <v>2745</v>
      </c>
      <c r="BC4693" s="84" t="s">
        <v>2710</v>
      </c>
      <c r="BL4693" s="42" t="s">
        <v>2815</v>
      </c>
      <c r="BM4693" s="43" t="s">
        <v>2688</v>
      </c>
      <c r="BO4693" s="111">
        <v>64741</v>
      </c>
      <c r="BP4693" s="19" t="s">
        <v>857</v>
      </c>
    </row>
    <row r="4694" spans="1:68" ht="14.4" customHeight="1" x14ac:dyDescent="0.3">
      <c r="A4694" s="116">
        <v>4692</v>
      </c>
      <c r="H4694" t="s">
        <v>2650</v>
      </c>
      <c r="I4694" s="244">
        <v>8</v>
      </c>
      <c r="J4694" s="244">
        <v>32</v>
      </c>
      <c r="K4694" s="244" t="s">
        <v>2474</v>
      </c>
      <c r="L4694" s="244" t="s">
        <v>2474</v>
      </c>
      <c r="M4694" s="244" t="s">
        <v>2474</v>
      </c>
      <c r="N4694" s="244" t="s">
        <v>2474</v>
      </c>
      <c r="O4694" s="244" t="s">
        <v>2474</v>
      </c>
      <c r="P4694" s="244" t="s">
        <v>2474</v>
      </c>
      <c r="Q4694" s="244" t="s">
        <v>2474</v>
      </c>
      <c r="R4694" s="6">
        <f t="shared" si="674"/>
        <v>6</v>
      </c>
      <c r="S4694" s="6">
        <f t="shared" si="675"/>
        <v>1</v>
      </c>
      <c r="T4694" s="7">
        <f t="shared" si="676"/>
        <v>126996</v>
      </c>
      <c r="U4694" s="121" t="str">
        <f t="shared" si="677"/>
        <v>1F014</v>
      </c>
      <c r="V4694" s="10">
        <f t="shared" si="678"/>
        <v>240</v>
      </c>
      <c r="W4694" s="10">
        <f t="shared" si="679"/>
        <v>20</v>
      </c>
      <c r="X4694" s="11">
        <f t="shared" si="680"/>
        <v>2</v>
      </c>
      <c r="Y4694" s="11">
        <f t="shared" si="681"/>
        <v>240</v>
      </c>
      <c r="Z4694" s="12" t="str">
        <f t="shared" si="682"/>
        <v>Product Information</v>
      </c>
      <c r="AI4694" s="111"/>
      <c r="AJ4694" s="19"/>
      <c r="AK4694" s="19"/>
      <c r="AL4694" s="21"/>
      <c r="AM4694" s="21"/>
      <c r="AN4694" s="21"/>
      <c r="AO4694" s="21"/>
      <c r="AP4694" s="20"/>
      <c r="AQ4694" s="22"/>
      <c r="AR4694" s="20"/>
      <c r="AS4694" s="20"/>
      <c r="AT4694" s="20"/>
      <c r="AU4694" s="20"/>
      <c r="AV4694" s="20"/>
      <c r="AW4694" s="20"/>
      <c r="AX4694" s="221">
        <v>126996</v>
      </c>
      <c r="AY4694" s="6">
        <v>2</v>
      </c>
      <c r="AZ4694" s="6">
        <v>240</v>
      </c>
      <c r="BA4694" s="87" t="s">
        <v>2798</v>
      </c>
      <c r="BB4694" s="39" t="s">
        <v>2747</v>
      </c>
      <c r="BC4694" s="84" t="s">
        <v>2710</v>
      </c>
      <c r="BL4694" s="42" t="s">
        <v>2815</v>
      </c>
      <c r="BM4694" s="43" t="s">
        <v>2688</v>
      </c>
      <c r="BO4694" s="111">
        <v>64755</v>
      </c>
      <c r="BP4694" s="19" t="s">
        <v>871</v>
      </c>
    </row>
    <row r="4695" spans="1:68" ht="14.4" customHeight="1" x14ac:dyDescent="0.3">
      <c r="A4695" s="116">
        <v>4693</v>
      </c>
      <c r="H4695" t="s">
        <v>2650</v>
      </c>
      <c r="I4695" s="244">
        <v>8</v>
      </c>
      <c r="J4695" s="244">
        <v>33</v>
      </c>
      <c r="K4695" s="244">
        <v>2</v>
      </c>
      <c r="L4695" s="244">
        <v>0</v>
      </c>
      <c r="M4695" s="244" t="s">
        <v>2474</v>
      </c>
      <c r="N4695" s="244" t="s">
        <v>2474</v>
      </c>
      <c r="O4695" s="244" t="s">
        <v>2474</v>
      </c>
      <c r="P4695" s="244" t="s">
        <v>2474</v>
      </c>
      <c r="Q4695" s="244" t="s">
        <v>2474</v>
      </c>
      <c r="R4695" s="6">
        <f t="shared" si="674"/>
        <v>6</v>
      </c>
      <c r="S4695" s="6">
        <f t="shared" si="675"/>
        <v>1</v>
      </c>
      <c r="T4695" s="7">
        <f t="shared" si="676"/>
        <v>126996</v>
      </c>
      <c r="U4695" s="121" t="str">
        <f t="shared" si="677"/>
        <v>1F014</v>
      </c>
      <c r="V4695" s="10">
        <f t="shared" si="678"/>
        <v>240</v>
      </c>
      <c r="W4695" s="10">
        <f t="shared" si="679"/>
        <v>20</v>
      </c>
      <c r="X4695" s="11">
        <f t="shared" si="680"/>
        <v>2</v>
      </c>
      <c r="Y4695" s="11">
        <f t="shared" si="681"/>
        <v>240</v>
      </c>
      <c r="Z4695" s="12" t="str">
        <f t="shared" si="682"/>
        <v>Product Information</v>
      </c>
      <c r="AI4695" s="111"/>
      <c r="AJ4695" s="19"/>
      <c r="AK4695" s="19"/>
      <c r="AQ4695" s="37"/>
      <c r="AR4695" s="34"/>
      <c r="AS4695" s="34"/>
      <c r="AT4695" s="34"/>
      <c r="AU4695" s="34"/>
      <c r="AV4695" s="34"/>
      <c r="AW4695" s="34"/>
      <c r="AX4695" s="222">
        <v>126996</v>
      </c>
      <c r="AY4695" s="6">
        <v>2</v>
      </c>
      <c r="AZ4695" s="6">
        <v>240</v>
      </c>
      <c r="BA4695" s="87" t="s">
        <v>2799</v>
      </c>
      <c r="BB4695" s="39" t="s">
        <v>2749</v>
      </c>
      <c r="BC4695" s="84" t="s">
        <v>2710</v>
      </c>
      <c r="BL4695" s="42" t="s">
        <v>2815</v>
      </c>
      <c r="BM4695" s="43" t="s">
        <v>2688</v>
      </c>
      <c r="BO4695" s="111">
        <v>64756</v>
      </c>
      <c r="BP4695" s="19" t="s">
        <v>872</v>
      </c>
    </row>
    <row r="4696" spans="1:68" ht="14.4" customHeight="1" x14ac:dyDescent="0.3">
      <c r="A4696" s="116">
        <v>4694</v>
      </c>
      <c r="H4696" t="s">
        <v>2522</v>
      </c>
      <c r="I4696" s="244">
        <v>8</v>
      </c>
      <c r="J4696" s="244">
        <v>14</v>
      </c>
      <c r="K4696" s="244">
        <v>40</v>
      </c>
      <c r="L4696" s="244">
        <v>2</v>
      </c>
      <c r="M4696" s="244" t="s">
        <v>2584</v>
      </c>
      <c r="N4696" s="244">
        <v>86</v>
      </c>
      <c r="O4696" s="244" t="s">
        <v>2512</v>
      </c>
      <c r="P4696" s="244" t="s">
        <v>2474</v>
      </c>
      <c r="Q4696" s="244" t="s">
        <v>2474</v>
      </c>
      <c r="R4696" s="6">
        <f t="shared" si="674"/>
        <v>2</v>
      </c>
      <c r="S4696" s="6">
        <f t="shared" si="675"/>
        <v>1</v>
      </c>
      <c r="T4696" s="7">
        <f t="shared" si="676"/>
        <v>130306</v>
      </c>
      <c r="U4696" s="121" t="str">
        <f t="shared" si="677"/>
        <v>1FD02</v>
      </c>
      <c r="V4696" s="10">
        <f t="shared" si="678"/>
        <v>253</v>
      </c>
      <c r="W4696" s="10">
        <f t="shared" si="679"/>
        <v>2</v>
      </c>
      <c r="X4696" s="11">
        <f t="shared" si="680"/>
        <v>3</v>
      </c>
      <c r="Y4696" s="11">
        <f t="shared" si="681"/>
        <v>253</v>
      </c>
      <c r="Z4696" s="12" t="str">
        <f t="shared" si="682"/>
        <v>Wind Data</v>
      </c>
      <c r="AI4696" s="111"/>
      <c r="AJ4696" s="19"/>
      <c r="AK4696" s="19"/>
      <c r="AL4696" s="21"/>
      <c r="AM4696" s="21"/>
      <c r="AN4696" s="21"/>
      <c r="AO4696" s="21"/>
      <c r="AP4696" s="20"/>
      <c r="AQ4696" s="22"/>
      <c r="AR4696" s="20"/>
      <c r="AS4696" s="20"/>
      <c r="AT4696" s="20"/>
      <c r="AU4696" s="20"/>
      <c r="AV4696" s="20"/>
      <c r="AW4696" s="20"/>
      <c r="AX4696" s="221">
        <v>130306</v>
      </c>
      <c r="AY4696" s="6">
        <v>3</v>
      </c>
      <c r="AZ4696" s="6">
        <v>253</v>
      </c>
      <c r="BA4696" s="87" t="s">
        <v>2701</v>
      </c>
      <c r="BB4696" s="39" t="s">
        <v>3199</v>
      </c>
      <c r="BC4696" s="84" t="s">
        <v>2349</v>
      </c>
      <c r="BD4696" s="38" t="s">
        <v>2702</v>
      </c>
      <c r="BE4696" s="39" t="s">
        <v>3035</v>
      </c>
      <c r="BF4696" s="90" t="s">
        <v>2691</v>
      </c>
      <c r="BJ4696" s="47" t="s">
        <v>2704</v>
      </c>
      <c r="BL4696" s="42" t="s">
        <v>2705</v>
      </c>
      <c r="BM4696" s="43" t="s">
        <v>2688</v>
      </c>
      <c r="BO4696" s="111">
        <v>64766</v>
      </c>
      <c r="BP4696" s="19" t="s">
        <v>882</v>
      </c>
    </row>
    <row r="4697" spans="1:68" ht="14.4" customHeight="1" x14ac:dyDescent="0.3">
      <c r="A4697" s="116">
        <v>4695</v>
      </c>
      <c r="H4697" t="s">
        <v>2665</v>
      </c>
      <c r="I4697" s="244">
        <v>8</v>
      </c>
      <c r="J4697" s="244">
        <v>14</v>
      </c>
      <c r="K4697" s="244" t="s">
        <v>2528</v>
      </c>
      <c r="L4697" s="244">
        <v>1</v>
      </c>
      <c r="M4697" s="244">
        <v>0</v>
      </c>
      <c r="N4697" s="244" t="s">
        <v>2474</v>
      </c>
      <c r="O4697" s="244" t="s">
        <v>2474</v>
      </c>
      <c r="P4697" s="244" t="s">
        <v>2474</v>
      </c>
      <c r="Q4697" s="244" t="s">
        <v>2474</v>
      </c>
      <c r="R4697" s="6">
        <f t="shared" si="674"/>
        <v>6</v>
      </c>
      <c r="S4697" s="6">
        <f t="shared" si="675"/>
        <v>0</v>
      </c>
      <c r="T4697" s="7">
        <f t="shared" si="676"/>
        <v>59904</v>
      </c>
      <c r="U4697" s="121" t="str">
        <f t="shared" si="677"/>
        <v>EA00</v>
      </c>
      <c r="V4697" s="10">
        <f t="shared" si="678"/>
        <v>234</v>
      </c>
      <c r="W4697" s="10">
        <f t="shared" si="679"/>
        <v>11</v>
      </c>
      <c r="X4697" s="11">
        <f t="shared" si="680"/>
        <v>8</v>
      </c>
      <c r="Y4697" s="11">
        <f t="shared" si="681"/>
        <v>11</v>
      </c>
      <c r="Z4697" s="12" t="str">
        <f t="shared" si="682"/>
        <v>Request</v>
      </c>
      <c r="AI4697" s="111"/>
      <c r="AJ4697" s="19"/>
      <c r="AK4697" s="19"/>
      <c r="AQ4697" s="37"/>
      <c r="AR4697" s="34"/>
      <c r="AS4697" s="34"/>
      <c r="AT4697" s="34"/>
      <c r="AU4697" s="34"/>
      <c r="AV4697" s="34"/>
      <c r="AW4697" s="34"/>
      <c r="AX4697" s="222">
        <v>59904</v>
      </c>
      <c r="AY4697" s="6">
        <v>8</v>
      </c>
      <c r="AZ4697" s="6">
        <v>11</v>
      </c>
      <c r="BA4697" s="87" t="s">
        <v>2850</v>
      </c>
      <c r="BB4697" s="39" t="s">
        <v>2694</v>
      </c>
      <c r="BC4697" s="84" t="s">
        <v>4</v>
      </c>
      <c r="BL4697" s="42" t="s">
        <v>2695</v>
      </c>
      <c r="BM4697" s="43" t="s">
        <v>2851</v>
      </c>
      <c r="BO4697" s="111">
        <v>64768</v>
      </c>
      <c r="BP4697" s="19" t="s">
        <v>884</v>
      </c>
    </row>
    <row r="4698" spans="1:68" ht="14.4" customHeight="1" x14ac:dyDescent="0.3">
      <c r="A4698" s="116">
        <v>4696</v>
      </c>
      <c r="H4698" t="s">
        <v>2666</v>
      </c>
      <c r="I4698" s="244">
        <v>8</v>
      </c>
      <c r="J4698" s="244" t="s">
        <v>2500</v>
      </c>
      <c r="K4698" s="244">
        <v>86</v>
      </c>
      <c r="L4698" s="244">
        <v>14</v>
      </c>
      <c r="M4698" s="244">
        <v>5</v>
      </c>
      <c r="N4698" s="244">
        <v>22</v>
      </c>
      <c r="O4698" s="244">
        <v>2</v>
      </c>
      <c r="P4698" s="244">
        <v>47</v>
      </c>
      <c r="Q4698" s="244" t="s">
        <v>2490</v>
      </c>
      <c r="R4698" s="6">
        <f t="shared" si="674"/>
        <v>6</v>
      </c>
      <c r="S4698" s="6">
        <f t="shared" si="675"/>
        <v>1</v>
      </c>
      <c r="T4698" s="7">
        <f t="shared" si="676"/>
        <v>126996</v>
      </c>
      <c r="U4698" s="121" t="str">
        <f t="shared" si="677"/>
        <v>1F014</v>
      </c>
      <c r="V4698" s="10">
        <f t="shared" si="678"/>
        <v>240</v>
      </c>
      <c r="W4698" s="10">
        <f t="shared" si="679"/>
        <v>20</v>
      </c>
      <c r="X4698" s="11">
        <f t="shared" si="680"/>
        <v>11</v>
      </c>
      <c r="Y4698" s="11">
        <f t="shared" si="681"/>
        <v>240</v>
      </c>
      <c r="Z4698" s="12" t="str">
        <f t="shared" si="682"/>
        <v>Product Information</v>
      </c>
      <c r="AI4698" s="111"/>
      <c r="AJ4698" s="19"/>
      <c r="AK4698" s="19"/>
      <c r="AL4698" s="21"/>
      <c r="AM4698" s="21"/>
      <c r="AN4698" s="21"/>
      <c r="AO4698" s="21"/>
      <c r="AP4698" s="20"/>
      <c r="AQ4698" s="22"/>
      <c r="AR4698" s="20"/>
      <c r="AS4698" s="20"/>
      <c r="AT4698" s="20"/>
      <c r="AU4698" s="20"/>
      <c r="AV4698" s="20"/>
      <c r="AW4698" s="20"/>
      <c r="AX4698" s="221">
        <v>126996</v>
      </c>
      <c r="AY4698" s="6">
        <v>11</v>
      </c>
      <c r="AZ4698" s="6">
        <v>240</v>
      </c>
      <c r="BA4698" s="87" t="s">
        <v>2775</v>
      </c>
      <c r="BB4698" s="39" t="s">
        <v>2709</v>
      </c>
      <c r="BC4698" s="84" t="s">
        <v>2710</v>
      </c>
      <c r="BD4698" s="38" t="s">
        <v>2776</v>
      </c>
      <c r="BE4698" s="39" t="s">
        <v>2852</v>
      </c>
      <c r="BL4698" s="42" t="s">
        <v>2853</v>
      </c>
      <c r="BM4698" s="43" t="s">
        <v>2688</v>
      </c>
      <c r="BO4698" s="111">
        <v>64824</v>
      </c>
      <c r="BP4698" s="19" t="s">
        <v>940</v>
      </c>
    </row>
    <row r="4699" spans="1:68" ht="14.4" customHeight="1" x14ac:dyDescent="0.3">
      <c r="A4699" s="116">
        <v>4697</v>
      </c>
      <c r="H4699" t="s">
        <v>2666</v>
      </c>
      <c r="I4699" s="244">
        <v>8</v>
      </c>
      <c r="J4699" s="244" t="s">
        <v>2502</v>
      </c>
      <c r="K4699" s="244">
        <v>49</v>
      </c>
      <c r="L4699" s="244">
        <v>32</v>
      </c>
      <c r="M4699" s="244">
        <v>30</v>
      </c>
      <c r="N4699" s="244">
        <v>0</v>
      </c>
      <c r="O4699" s="244">
        <v>0</v>
      </c>
      <c r="P4699" s="244">
        <v>0</v>
      </c>
      <c r="Q4699" s="244">
        <v>0</v>
      </c>
      <c r="R4699" s="6">
        <f t="shared" si="674"/>
        <v>6</v>
      </c>
      <c r="S4699" s="6">
        <f t="shared" si="675"/>
        <v>1</v>
      </c>
      <c r="T4699" s="7">
        <f t="shared" si="676"/>
        <v>126996</v>
      </c>
      <c r="U4699" s="121" t="str">
        <f t="shared" si="677"/>
        <v>1F014</v>
      </c>
      <c r="V4699" s="10">
        <f t="shared" si="678"/>
        <v>240</v>
      </c>
      <c r="W4699" s="10">
        <f t="shared" si="679"/>
        <v>20</v>
      </c>
      <c r="X4699" s="11">
        <f t="shared" si="680"/>
        <v>11</v>
      </c>
      <c r="Y4699" s="11">
        <f t="shared" si="681"/>
        <v>240</v>
      </c>
      <c r="Z4699" s="12" t="str">
        <f t="shared" si="682"/>
        <v>Product Information</v>
      </c>
      <c r="AI4699" s="111"/>
      <c r="AJ4699" s="19"/>
      <c r="AK4699" s="19"/>
      <c r="AQ4699" s="37"/>
      <c r="AR4699" s="34"/>
      <c r="AS4699" s="34"/>
      <c r="AT4699" s="34"/>
      <c r="AU4699" s="34"/>
      <c r="AV4699" s="34"/>
      <c r="AW4699" s="34"/>
      <c r="AX4699" s="222">
        <v>126996</v>
      </c>
      <c r="AY4699" s="6">
        <v>11</v>
      </c>
      <c r="AZ4699" s="6">
        <v>240</v>
      </c>
      <c r="BA4699" s="87" t="s">
        <v>2777</v>
      </c>
      <c r="BB4699" s="39" t="s">
        <v>2352</v>
      </c>
      <c r="BC4699" s="84" t="s">
        <v>2710</v>
      </c>
      <c r="BD4699" s="38" t="s">
        <v>2776</v>
      </c>
      <c r="BE4699" s="39" t="s">
        <v>2854</v>
      </c>
      <c r="BF4699" s="90" t="s">
        <v>2778</v>
      </c>
      <c r="BL4699" s="42" t="s">
        <v>2853</v>
      </c>
      <c r="BM4699" s="43" t="s">
        <v>2688</v>
      </c>
      <c r="BO4699" s="111">
        <v>64825</v>
      </c>
      <c r="BP4699" s="19" t="s">
        <v>941</v>
      </c>
    </row>
    <row r="4700" spans="1:68" ht="14.4" customHeight="1" x14ac:dyDescent="0.3">
      <c r="A4700" s="116">
        <v>4698</v>
      </c>
      <c r="H4700" t="s">
        <v>2666</v>
      </c>
      <c r="I4700" s="244">
        <v>8</v>
      </c>
      <c r="J4700" s="244" t="s">
        <v>2504</v>
      </c>
      <c r="K4700" s="244">
        <v>0</v>
      </c>
      <c r="L4700" s="244">
        <v>0</v>
      </c>
      <c r="M4700" s="244">
        <v>0</v>
      </c>
      <c r="N4700" s="244">
        <v>0</v>
      </c>
      <c r="O4700" s="244">
        <v>0</v>
      </c>
      <c r="P4700" s="244">
        <v>0</v>
      </c>
      <c r="Q4700" s="244">
        <v>0</v>
      </c>
      <c r="R4700" s="6">
        <f t="shared" si="674"/>
        <v>6</v>
      </c>
      <c r="S4700" s="6">
        <f t="shared" si="675"/>
        <v>1</v>
      </c>
      <c r="T4700" s="7">
        <f t="shared" si="676"/>
        <v>126996</v>
      </c>
      <c r="U4700" s="121" t="str">
        <f t="shared" si="677"/>
        <v>1F014</v>
      </c>
      <c r="V4700" s="10">
        <f t="shared" si="678"/>
        <v>240</v>
      </c>
      <c r="W4700" s="10">
        <f t="shared" si="679"/>
        <v>20</v>
      </c>
      <c r="X4700" s="11">
        <f t="shared" si="680"/>
        <v>11</v>
      </c>
      <c r="Y4700" s="11">
        <f t="shared" si="681"/>
        <v>240</v>
      </c>
      <c r="Z4700" s="12" t="str">
        <f t="shared" si="682"/>
        <v>Product Information</v>
      </c>
      <c r="AI4700" s="111"/>
      <c r="AJ4700" s="19"/>
      <c r="AK4700" s="19"/>
      <c r="AL4700" s="21"/>
      <c r="AM4700" s="21"/>
      <c r="AN4700" s="21"/>
      <c r="AO4700" s="21"/>
      <c r="AP4700" s="20"/>
      <c r="AQ4700" s="22"/>
      <c r="AR4700" s="20"/>
      <c r="AS4700" s="20"/>
      <c r="AT4700" s="20"/>
      <c r="AU4700" s="20"/>
      <c r="AV4700" s="20"/>
      <c r="AW4700" s="20"/>
      <c r="AX4700" s="221">
        <v>126996</v>
      </c>
      <c r="AY4700" s="6">
        <v>11</v>
      </c>
      <c r="AZ4700" s="6">
        <v>240</v>
      </c>
      <c r="BA4700" s="87" t="s">
        <v>2779</v>
      </c>
      <c r="BB4700" s="39" t="s">
        <v>2411</v>
      </c>
      <c r="BC4700" s="84" t="s">
        <v>2710</v>
      </c>
      <c r="BD4700" s="38" t="s">
        <v>2776</v>
      </c>
      <c r="BE4700" s="39" t="s">
        <v>2697</v>
      </c>
      <c r="BF4700" s="90" t="s">
        <v>2778</v>
      </c>
      <c r="BL4700" s="42" t="s">
        <v>2853</v>
      </c>
      <c r="BM4700" s="43" t="s">
        <v>2688</v>
      </c>
      <c r="BO4700" s="111">
        <v>64864</v>
      </c>
      <c r="BP4700" s="19" t="s">
        <v>980</v>
      </c>
    </row>
    <row r="4701" spans="1:68" ht="14.4" customHeight="1" x14ac:dyDescent="0.3">
      <c r="A4701" s="116">
        <v>4699</v>
      </c>
      <c r="H4701" t="s">
        <v>2666</v>
      </c>
      <c r="I4701" s="244">
        <v>8</v>
      </c>
      <c r="J4701" s="244" t="s">
        <v>2506</v>
      </c>
      <c r="K4701" s="244">
        <v>0</v>
      </c>
      <c r="L4701" s="244">
        <v>0</v>
      </c>
      <c r="M4701" s="244">
        <v>0</v>
      </c>
      <c r="N4701" s="244">
        <v>0</v>
      </c>
      <c r="O4701" s="244">
        <v>0</v>
      </c>
      <c r="P4701" s="244">
        <v>0</v>
      </c>
      <c r="Q4701" s="244">
        <v>0</v>
      </c>
      <c r="R4701" s="6">
        <f t="shared" si="674"/>
        <v>6</v>
      </c>
      <c r="S4701" s="6">
        <f t="shared" si="675"/>
        <v>1</v>
      </c>
      <c r="T4701" s="7">
        <f t="shared" si="676"/>
        <v>126996</v>
      </c>
      <c r="U4701" s="121" t="str">
        <f t="shared" si="677"/>
        <v>1F014</v>
      </c>
      <c r="V4701" s="10">
        <f t="shared" si="678"/>
        <v>240</v>
      </c>
      <c r="W4701" s="10">
        <f t="shared" si="679"/>
        <v>20</v>
      </c>
      <c r="X4701" s="11">
        <f t="shared" si="680"/>
        <v>11</v>
      </c>
      <c r="Y4701" s="11">
        <f t="shared" si="681"/>
        <v>240</v>
      </c>
      <c r="Z4701" s="12" t="str">
        <f t="shared" si="682"/>
        <v>Product Information</v>
      </c>
      <c r="AI4701" s="111"/>
      <c r="AJ4701" s="2"/>
      <c r="AK4701" s="2"/>
      <c r="AQ4701" s="37"/>
      <c r="AR4701" s="34"/>
      <c r="AS4701" s="34"/>
      <c r="AT4701" s="34"/>
      <c r="AU4701" s="34"/>
      <c r="AV4701" s="34"/>
      <c r="AW4701" s="34"/>
      <c r="AX4701" s="222">
        <v>126996</v>
      </c>
      <c r="AY4701" s="6">
        <v>11</v>
      </c>
      <c r="AZ4701" s="6">
        <v>240</v>
      </c>
      <c r="BA4701" s="87" t="s">
        <v>2780</v>
      </c>
      <c r="BB4701" s="39" t="s">
        <v>2412</v>
      </c>
      <c r="BC4701" s="84" t="s">
        <v>2710</v>
      </c>
      <c r="BL4701" s="42" t="s">
        <v>2853</v>
      </c>
      <c r="BM4701" s="43" t="s">
        <v>2688</v>
      </c>
      <c r="BO4701" s="111">
        <v>64865</v>
      </c>
      <c r="BP4701" s="2" t="s">
        <v>981</v>
      </c>
    </row>
    <row r="4702" spans="1:68" ht="14.4" customHeight="1" x14ac:dyDescent="0.3">
      <c r="A4702" s="116">
        <v>4700</v>
      </c>
      <c r="H4702" t="s">
        <v>2666</v>
      </c>
      <c r="I4702" s="244">
        <v>8</v>
      </c>
      <c r="J4702" s="244" t="s">
        <v>2507</v>
      </c>
      <c r="K4702" s="244">
        <v>0</v>
      </c>
      <c r="L4702" s="244">
        <v>0</v>
      </c>
      <c r="M4702" s="244">
        <v>0</v>
      </c>
      <c r="N4702" s="244">
        <v>0</v>
      </c>
      <c r="O4702" s="244">
        <v>0</v>
      </c>
      <c r="P4702" s="244">
        <v>0</v>
      </c>
      <c r="Q4702" s="244">
        <v>0</v>
      </c>
      <c r="R4702" s="6">
        <f t="shared" si="674"/>
        <v>6</v>
      </c>
      <c r="S4702" s="6">
        <f t="shared" si="675"/>
        <v>1</v>
      </c>
      <c r="T4702" s="7">
        <f t="shared" si="676"/>
        <v>126996</v>
      </c>
      <c r="U4702" s="121" t="str">
        <f t="shared" si="677"/>
        <v>1F014</v>
      </c>
      <c r="V4702" s="10">
        <f t="shared" si="678"/>
        <v>240</v>
      </c>
      <c r="W4702" s="10">
        <f t="shared" si="679"/>
        <v>20</v>
      </c>
      <c r="X4702" s="11">
        <f t="shared" si="680"/>
        <v>11</v>
      </c>
      <c r="Y4702" s="11">
        <f t="shared" si="681"/>
        <v>240</v>
      </c>
      <c r="Z4702" s="12" t="str">
        <f t="shared" si="682"/>
        <v>Product Information</v>
      </c>
      <c r="AI4702" s="111"/>
      <c r="AJ4702" s="19"/>
      <c r="AK4702" s="19"/>
      <c r="AL4702" s="21"/>
      <c r="AM4702" s="21"/>
      <c r="AN4702" s="21"/>
      <c r="AO4702" s="21"/>
      <c r="AP4702" s="20"/>
      <c r="AQ4702" s="22"/>
      <c r="AR4702" s="20"/>
      <c r="AS4702" s="20"/>
      <c r="AT4702" s="20"/>
      <c r="AU4702" s="20"/>
      <c r="AV4702" s="20"/>
      <c r="AW4702" s="20"/>
      <c r="AX4702" s="221">
        <v>126996</v>
      </c>
      <c r="AY4702" s="6">
        <v>11</v>
      </c>
      <c r="AZ4702" s="6">
        <v>240</v>
      </c>
      <c r="BA4702" s="87" t="s">
        <v>2781</v>
      </c>
      <c r="BB4702" s="39" t="s">
        <v>2413</v>
      </c>
      <c r="BC4702" s="84" t="s">
        <v>2710</v>
      </c>
      <c r="BD4702" s="38" t="s">
        <v>2776</v>
      </c>
      <c r="BE4702" s="39" t="s">
        <v>2697</v>
      </c>
      <c r="BF4702" s="90" t="s">
        <v>2778</v>
      </c>
      <c r="BL4702" s="42" t="s">
        <v>2853</v>
      </c>
      <c r="BM4702" s="43" t="s">
        <v>2688</v>
      </c>
      <c r="BO4702" s="111">
        <v>64873</v>
      </c>
      <c r="BP4702" s="19" t="s">
        <v>989</v>
      </c>
    </row>
    <row r="4703" spans="1:68" ht="14.4" customHeight="1" x14ac:dyDescent="0.3">
      <c r="A4703" s="116">
        <v>4701</v>
      </c>
      <c r="H4703" t="s">
        <v>2666</v>
      </c>
      <c r="I4703" s="244">
        <v>8</v>
      </c>
      <c r="J4703" s="244" t="s">
        <v>2508</v>
      </c>
      <c r="K4703" s="244">
        <v>0</v>
      </c>
      <c r="L4703" s="244">
        <v>0</v>
      </c>
      <c r="M4703" s="244">
        <v>33</v>
      </c>
      <c r="N4703" s="244" t="s">
        <v>2478</v>
      </c>
      <c r="O4703" s="244">
        <v>36</v>
      </c>
      <c r="P4703" s="244">
        <v>30</v>
      </c>
      <c r="Q4703" s="244">
        <v>0</v>
      </c>
      <c r="R4703" s="6">
        <f t="shared" si="674"/>
        <v>6</v>
      </c>
      <c r="S4703" s="6">
        <f t="shared" si="675"/>
        <v>1</v>
      </c>
      <c r="T4703" s="7">
        <f t="shared" si="676"/>
        <v>126996</v>
      </c>
      <c r="U4703" s="121" t="str">
        <f t="shared" si="677"/>
        <v>1F014</v>
      </c>
      <c r="V4703" s="10">
        <f t="shared" si="678"/>
        <v>240</v>
      </c>
      <c r="W4703" s="10">
        <f t="shared" si="679"/>
        <v>20</v>
      </c>
      <c r="X4703" s="11">
        <f t="shared" si="680"/>
        <v>11</v>
      </c>
      <c r="Y4703" s="11">
        <f t="shared" si="681"/>
        <v>240</v>
      </c>
      <c r="Z4703" s="12" t="str">
        <f t="shared" si="682"/>
        <v>Product Information</v>
      </c>
      <c r="AI4703" s="111"/>
      <c r="AJ4703" s="19"/>
      <c r="AK4703" s="19"/>
      <c r="AQ4703" s="37"/>
      <c r="AR4703" s="34"/>
      <c r="AS4703" s="34"/>
      <c r="AT4703" s="34"/>
      <c r="AU4703" s="34"/>
      <c r="AV4703" s="34"/>
      <c r="AW4703" s="34"/>
      <c r="AX4703" s="222">
        <v>126996</v>
      </c>
      <c r="AY4703" s="6">
        <v>11</v>
      </c>
      <c r="AZ4703" s="6">
        <v>240</v>
      </c>
      <c r="BA4703" s="87" t="s">
        <v>2782</v>
      </c>
      <c r="BB4703" s="39" t="s">
        <v>2415</v>
      </c>
      <c r="BC4703" s="84" t="s">
        <v>2710</v>
      </c>
      <c r="BD4703" s="38" t="s">
        <v>2783</v>
      </c>
      <c r="BE4703" s="39" t="s">
        <v>2855</v>
      </c>
      <c r="BL4703" s="42" t="s">
        <v>2853</v>
      </c>
      <c r="BM4703" s="43" t="s">
        <v>2688</v>
      </c>
      <c r="BO4703" s="111">
        <v>64874</v>
      </c>
      <c r="BP4703" s="19" t="s">
        <v>990</v>
      </c>
    </row>
    <row r="4704" spans="1:68" ht="14.4" customHeight="1" x14ac:dyDescent="0.3">
      <c r="A4704" s="116">
        <v>4702</v>
      </c>
      <c r="H4704" t="s">
        <v>2666</v>
      </c>
      <c r="I4704" s="244">
        <v>8</v>
      </c>
      <c r="J4704" s="244" t="s">
        <v>2509</v>
      </c>
      <c r="K4704" s="244">
        <v>0</v>
      </c>
      <c r="L4704" s="244">
        <v>0</v>
      </c>
      <c r="M4704" s="244">
        <v>0</v>
      </c>
      <c r="N4704" s="244">
        <v>0</v>
      </c>
      <c r="O4704" s="244">
        <v>0</v>
      </c>
      <c r="P4704" s="244">
        <v>0</v>
      </c>
      <c r="Q4704" s="244">
        <v>0</v>
      </c>
      <c r="R4704" s="6">
        <f t="shared" si="674"/>
        <v>6</v>
      </c>
      <c r="S4704" s="6">
        <f t="shared" si="675"/>
        <v>1</v>
      </c>
      <c r="T4704" s="7">
        <f t="shared" si="676"/>
        <v>126996</v>
      </c>
      <c r="U4704" s="121" t="str">
        <f t="shared" si="677"/>
        <v>1F014</v>
      </c>
      <c r="V4704" s="10">
        <f t="shared" si="678"/>
        <v>240</v>
      </c>
      <c r="W4704" s="10">
        <f t="shared" si="679"/>
        <v>20</v>
      </c>
      <c r="X4704" s="11">
        <f t="shared" si="680"/>
        <v>11</v>
      </c>
      <c r="Y4704" s="11">
        <f t="shared" si="681"/>
        <v>240</v>
      </c>
      <c r="Z4704" s="12" t="str">
        <f t="shared" si="682"/>
        <v>Product Information</v>
      </c>
      <c r="AI4704" s="111"/>
      <c r="AJ4704" s="19"/>
      <c r="AK4704" s="19"/>
      <c r="AL4704" s="21"/>
      <c r="AM4704" s="21"/>
      <c r="AN4704" s="21"/>
      <c r="AO4704" s="21"/>
      <c r="AP4704" s="20"/>
      <c r="AQ4704" s="22"/>
      <c r="AR4704" s="20"/>
      <c r="AS4704" s="20"/>
      <c r="AT4704" s="20"/>
      <c r="AU4704" s="20"/>
      <c r="AV4704" s="20"/>
      <c r="AW4704" s="20"/>
      <c r="AX4704" s="221">
        <v>126996</v>
      </c>
      <c r="AY4704" s="6">
        <v>11</v>
      </c>
      <c r="AZ4704" s="6">
        <v>240</v>
      </c>
      <c r="BA4704" s="87" t="s">
        <v>2784</v>
      </c>
      <c r="BB4704" s="39" t="s">
        <v>2414</v>
      </c>
      <c r="BC4704" s="84" t="s">
        <v>2710</v>
      </c>
      <c r="BD4704" s="38" t="s">
        <v>2783</v>
      </c>
      <c r="BE4704" s="39" t="s">
        <v>2697</v>
      </c>
      <c r="BL4704" s="42" t="s">
        <v>2853</v>
      </c>
      <c r="BM4704" s="43" t="s">
        <v>2688</v>
      </c>
      <c r="BO4704" s="111">
        <v>64884</v>
      </c>
      <c r="BP4704" s="19" t="s">
        <v>1000</v>
      </c>
    </row>
    <row r="4705" spans="1:68" ht="14.4" customHeight="1" x14ac:dyDescent="0.3">
      <c r="A4705" s="116">
        <v>4703</v>
      </c>
      <c r="H4705" t="s">
        <v>2666</v>
      </c>
      <c r="I4705" s="244">
        <v>8</v>
      </c>
      <c r="J4705" s="244" t="s">
        <v>2510</v>
      </c>
      <c r="K4705" s="244">
        <v>0</v>
      </c>
      <c r="L4705" s="244">
        <v>0</v>
      </c>
      <c r="M4705" s="244">
        <v>0</v>
      </c>
      <c r="N4705" s="244">
        <v>0</v>
      </c>
      <c r="O4705" s="244">
        <v>0</v>
      </c>
      <c r="P4705" s="244">
        <v>0</v>
      </c>
      <c r="Q4705" s="244">
        <v>0</v>
      </c>
      <c r="R4705" s="6">
        <f t="shared" si="674"/>
        <v>6</v>
      </c>
      <c r="S4705" s="6">
        <f t="shared" si="675"/>
        <v>1</v>
      </c>
      <c r="T4705" s="7">
        <f t="shared" si="676"/>
        <v>126996</v>
      </c>
      <c r="U4705" s="121" t="str">
        <f t="shared" si="677"/>
        <v>1F014</v>
      </c>
      <c r="V4705" s="10">
        <f t="shared" si="678"/>
        <v>240</v>
      </c>
      <c r="W4705" s="10">
        <f t="shared" si="679"/>
        <v>20</v>
      </c>
      <c r="X4705" s="11">
        <f t="shared" si="680"/>
        <v>11</v>
      </c>
      <c r="Y4705" s="11">
        <f t="shared" si="681"/>
        <v>240</v>
      </c>
      <c r="Z4705" s="12" t="str">
        <f t="shared" si="682"/>
        <v>Product Information</v>
      </c>
      <c r="AI4705" s="111"/>
      <c r="AJ4705" s="19"/>
      <c r="AK4705" s="19"/>
      <c r="AQ4705" s="37"/>
      <c r="AR4705" s="34"/>
      <c r="AS4705" s="34"/>
      <c r="AT4705" s="34"/>
      <c r="AU4705" s="34"/>
      <c r="AV4705" s="34"/>
      <c r="AW4705" s="34"/>
      <c r="AX4705" s="222">
        <v>126996</v>
      </c>
      <c r="AY4705" s="6">
        <v>11</v>
      </c>
      <c r="AZ4705" s="6">
        <v>240</v>
      </c>
      <c r="BA4705" s="87" t="s">
        <v>2785</v>
      </c>
      <c r="BB4705" s="39" t="s">
        <v>2416</v>
      </c>
      <c r="BC4705" s="84" t="s">
        <v>2710</v>
      </c>
      <c r="BD4705" s="38" t="s">
        <v>2783</v>
      </c>
      <c r="BE4705" s="39" t="s">
        <v>2697</v>
      </c>
      <c r="BL4705" s="42" t="s">
        <v>2853</v>
      </c>
      <c r="BM4705" s="43" t="s">
        <v>2688</v>
      </c>
      <c r="BO4705" s="111">
        <v>64885</v>
      </c>
      <c r="BP4705" s="19" t="s">
        <v>1001</v>
      </c>
    </row>
    <row r="4706" spans="1:68" ht="14.4" customHeight="1" x14ac:dyDescent="0.3">
      <c r="A4706" s="116">
        <v>4704</v>
      </c>
      <c r="H4706" t="s">
        <v>2666</v>
      </c>
      <c r="I4706" s="244">
        <v>8</v>
      </c>
      <c r="J4706" s="244" t="s">
        <v>2514</v>
      </c>
      <c r="K4706" s="244">
        <v>0</v>
      </c>
      <c r="L4706" s="244">
        <v>0</v>
      </c>
      <c r="M4706" s="244">
        <v>0</v>
      </c>
      <c r="N4706" s="244">
        <v>0</v>
      </c>
      <c r="O4706" s="244">
        <v>0</v>
      </c>
      <c r="P4706" s="244">
        <v>0</v>
      </c>
      <c r="Q4706" s="244">
        <v>0</v>
      </c>
      <c r="R4706" s="6">
        <f t="shared" si="674"/>
        <v>6</v>
      </c>
      <c r="S4706" s="6">
        <f t="shared" si="675"/>
        <v>1</v>
      </c>
      <c r="T4706" s="7">
        <f t="shared" si="676"/>
        <v>126996</v>
      </c>
      <c r="U4706" s="121" t="str">
        <f t="shared" si="677"/>
        <v>1F014</v>
      </c>
      <c r="V4706" s="10">
        <f t="shared" si="678"/>
        <v>240</v>
      </c>
      <c r="W4706" s="10">
        <f t="shared" si="679"/>
        <v>20</v>
      </c>
      <c r="X4706" s="11">
        <f t="shared" si="680"/>
        <v>11</v>
      </c>
      <c r="Y4706" s="11">
        <f t="shared" si="681"/>
        <v>240</v>
      </c>
      <c r="Z4706" s="12" t="str">
        <f t="shared" si="682"/>
        <v>Product Information</v>
      </c>
      <c r="AI4706" s="111"/>
      <c r="AJ4706" s="19"/>
      <c r="AK4706" s="19"/>
      <c r="AL4706" s="21"/>
      <c r="AM4706" s="21"/>
      <c r="AN4706" s="21"/>
      <c r="AO4706" s="21"/>
      <c r="AP4706" s="20"/>
      <c r="AQ4706" s="22"/>
      <c r="AR4706" s="20"/>
      <c r="AS4706" s="20"/>
      <c r="AT4706" s="20"/>
      <c r="AU4706" s="20"/>
      <c r="AV4706" s="20"/>
      <c r="AW4706" s="20"/>
      <c r="AX4706" s="221">
        <v>126996</v>
      </c>
      <c r="AY4706" s="6">
        <v>11</v>
      </c>
      <c r="AZ4706" s="6">
        <v>240</v>
      </c>
      <c r="BA4706" s="87" t="s">
        <v>2786</v>
      </c>
      <c r="BB4706" s="39" t="s">
        <v>2417</v>
      </c>
      <c r="BC4706" s="84" t="s">
        <v>2710</v>
      </c>
      <c r="BD4706" s="38" t="s">
        <v>2783</v>
      </c>
      <c r="BE4706" s="39" t="s">
        <v>2697</v>
      </c>
      <c r="BL4706" s="42" t="s">
        <v>2853</v>
      </c>
      <c r="BM4706" s="43" t="s">
        <v>2688</v>
      </c>
      <c r="BO4706" s="111">
        <v>64945</v>
      </c>
      <c r="BP4706" s="19" t="s">
        <v>1061</v>
      </c>
    </row>
    <row r="4707" spans="1:68" ht="14.4" customHeight="1" x14ac:dyDescent="0.3">
      <c r="A4707" s="116">
        <v>4705</v>
      </c>
      <c r="H4707" s="251" t="s">
        <v>2666</v>
      </c>
      <c r="I4707" s="244">
        <v>8</v>
      </c>
      <c r="J4707" s="244" t="s">
        <v>2555</v>
      </c>
      <c r="K4707" s="244">
        <v>0</v>
      </c>
      <c r="L4707" s="244">
        <v>0</v>
      </c>
      <c r="M4707" s="244">
        <v>0</v>
      </c>
      <c r="N4707" s="244">
        <v>0</v>
      </c>
      <c r="O4707" s="244">
        <v>0</v>
      </c>
      <c r="P4707" s="244">
        <v>0</v>
      </c>
      <c r="Q4707" s="244">
        <v>31</v>
      </c>
      <c r="R4707" s="6">
        <f t="shared" si="674"/>
        <v>6</v>
      </c>
      <c r="S4707" s="6">
        <f t="shared" si="675"/>
        <v>1</v>
      </c>
      <c r="T4707" s="7">
        <f t="shared" si="676"/>
        <v>126996</v>
      </c>
      <c r="U4707" s="121" t="str">
        <f t="shared" si="677"/>
        <v>1F014</v>
      </c>
      <c r="V4707" s="10">
        <f t="shared" si="678"/>
        <v>240</v>
      </c>
      <c r="W4707" s="10">
        <f t="shared" si="679"/>
        <v>20</v>
      </c>
      <c r="X4707" s="11">
        <f t="shared" si="680"/>
        <v>11</v>
      </c>
      <c r="Y4707" s="11">
        <f t="shared" si="681"/>
        <v>240</v>
      </c>
      <c r="Z4707" s="12" t="str">
        <f t="shared" si="682"/>
        <v>Product Information</v>
      </c>
      <c r="AI4707" s="111"/>
      <c r="AJ4707" s="19"/>
      <c r="AK4707" s="19"/>
      <c r="AQ4707" s="37"/>
      <c r="AR4707" s="34"/>
      <c r="AS4707" s="34"/>
      <c r="AT4707" s="34"/>
      <c r="AU4707" s="34"/>
      <c r="AV4707" s="34"/>
      <c r="AW4707" s="34"/>
      <c r="AX4707" s="222">
        <v>126996</v>
      </c>
      <c r="AY4707" s="6">
        <v>11</v>
      </c>
      <c r="AZ4707" s="6">
        <v>240</v>
      </c>
      <c r="BA4707" s="87" t="s">
        <v>2787</v>
      </c>
      <c r="BB4707" s="39" t="s">
        <v>2712</v>
      </c>
      <c r="BC4707" s="84" t="s">
        <v>2710</v>
      </c>
      <c r="BD4707" s="38" t="s">
        <v>2783</v>
      </c>
      <c r="BE4707" s="39" t="s">
        <v>2697</v>
      </c>
      <c r="BL4707" s="42" t="s">
        <v>2853</v>
      </c>
      <c r="BM4707" s="43" t="s">
        <v>2688</v>
      </c>
      <c r="BO4707" s="111">
        <v>64946</v>
      </c>
      <c r="BP4707" s="19" t="s">
        <v>1062</v>
      </c>
    </row>
    <row r="4708" spans="1:68" ht="14.4" customHeight="1" x14ac:dyDescent="0.3">
      <c r="A4708" s="116">
        <v>4706</v>
      </c>
      <c r="H4708" t="s">
        <v>2666</v>
      </c>
      <c r="I4708" s="244">
        <v>8</v>
      </c>
      <c r="J4708" s="244" t="s">
        <v>2556</v>
      </c>
      <c r="K4708" s="244" t="s">
        <v>2478</v>
      </c>
      <c r="L4708" s="244">
        <v>30</v>
      </c>
      <c r="M4708" s="244">
        <v>0</v>
      </c>
      <c r="N4708" s="244">
        <v>0</v>
      </c>
      <c r="O4708" s="244">
        <v>0</v>
      </c>
      <c r="P4708" s="244">
        <v>0</v>
      </c>
      <c r="Q4708" s="244">
        <v>0</v>
      </c>
      <c r="R4708" s="6">
        <f t="shared" si="674"/>
        <v>6</v>
      </c>
      <c r="S4708" s="6">
        <f t="shared" si="675"/>
        <v>1</v>
      </c>
      <c r="T4708" s="7">
        <f t="shared" si="676"/>
        <v>126996</v>
      </c>
      <c r="U4708" s="121" t="str">
        <f t="shared" si="677"/>
        <v>1F014</v>
      </c>
      <c r="V4708" s="10">
        <f t="shared" si="678"/>
        <v>240</v>
      </c>
      <c r="W4708" s="10">
        <f t="shared" si="679"/>
        <v>20</v>
      </c>
      <c r="X4708" s="11">
        <f t="shared" si="680"/>
        <v>11</v>
      </c>
      <c r="Y4708" s="11">
        <f t="shared" si="681"/>
        <v>240</v>
      </c>
      <c r="Z4708" s="12" t="str">
        <f t="shared" si="682"/>
        <v>Product Information</v>
      </c>
      <c r="AI4708" s="111"/>
      <c r="AJ4708" s="19"/>
      <c r="AK4708" s="19"/>
      <c r="AL4708" s="21"/>
      <c r="AM4708" s="21"/>
      <c r="AN4708" s="21"/>
      <c r="AO4708" s="21"/>
      <c r="AP4708" s="20"/>
      <c r="AQ4708" s="22"/>
      <c r="AR4708" s="20"/>
      <c r="AS4708" s="20"/>
      <c r="AT4708" s="20"/>
      <c r="AU4708" s="20"/>
      <c r="AV4708" s="20"/>
      <c r="AW4708" s="20"/>
      <c r="AX4708" s="221">
        <v>126996</v>
      </c>
      <c r="AY4708" s="6">
        <v>11</v>
      </c>
      <c r="AZ4708" s="6">
        <v>240</v>
      </c>
      <c r="BA4708" s="87" t="s">
        <v>2788</v>
      </c>
      <c r="BB4708" s="39" t="s">
        <v>2731</v>
      </c>
      <c r="BC4708" s="84" t="s">
        <v>2710</v>
      </c>
      <c r="BD4708" s="38" t="s">
        <v>2789</v>
      </c>
      <c r="BE4708" s="39" t="s">
        <v>2697</v>
      </c>
      <c r="BL4708" s="42" t="s">
        <v>2853</v>
      </c>
      <c r="BM4708" s="43" t="s">
        <v>2688</v>
      </c>
      <c r="BO4708" s="111">
        <v>64977</v>
      </c>
      <c r="BP4708" s="19" t="s">
        <v>1093</v>
      </c>
    </row>
    <row r="4709" spans="1:68" ht="14.4" customHeight="1" x14ac:dyDescent="0.3">
      <c r="A4709" s="116">
        <v>4707</v>
      </c>
      <c r="H4709" t="s">
        <v>2666</v>
      </c>
      <c r="I4709" s="244">
        <v>8</v>
      </c>
      <c r="J4709" s="244" t="s">
        <v>2557</v>
      </c>
      <c r="K4709" s="244">
        <v>0</v>
      </c>
      <c r="L4709" s="244">
        <v>0</v>
      </c>
      <c r="M4709" s="244">
        <v>0</v>
      </c>
      <c r="N4709" s="244">
        <v>0</v>
      </c>
      <c r="O4709" s="244">
        <v>0</v>
      </c>
      <c r="P4709" s="244">
        <v>0</v>
      </c>
      <c r="Q4709" s="244">
        <v>0</v>
      </c>
      <c r="R4709" s="6">
        <f t="shared" si="674"/>
        <v>6</v>
      </c>
      <c r="S4709" s="6">
        <f t="shared" si="675"/>
        <v>1</v>
      </c>
      <c r="T4709" s="7">
        <f t="shared" si="676"/>
        <v>126996</v>
      </c>
      <c r="U4709" s="121" t="str">
        <f t="shared" si="677"/>
        <v>1F014</v>
      </c>
      <c r="V4709" s="10">
        <f t="shared" si="678"/>
        <v>240</v>
      </c>
      <c r="W4709" s="10">
        <f t="shared" si="679"/>
        <v>20</v>
      </c>
      <c r="X4709" s="11">
        <f t="shared" si="680"/>
        <v>11</v>
      </c>
      <c r="Y4709" s="11">
        <f t="shared" si="681"/>
        <v>240</v>
      </c>
      <c r="Z4709" s="12" t="str">
        <f t="shared" si="682"/>
        <v>Product Information</v>
      </c>
      <c r="AI4709" s="111"/>
      <c r="AJ4709" s="19"/>
      <c r="AK4709" s="19"/>
      <c r="AQ4709" s="37"/>
      <c r="AR4709" s="34"/>
      <c r="AS4709" s="34"/>
      <c r="AT4709" s="34"/>
      <c r="AU4709" s="34"/>
      <c r="AV4709" s="34"/>
      <c r="AW4709" s="34"/>
      <c r="AX4709" s="222">
        <v>126996</v>
      </c>
      <c r="AY4709" s="6">
        <v>11</v>
      </c>
      <c r="AZ4709" s="6">
        <v>240</v>
      </c>
      <c r="BA4709" s="87" t="s">
        <v>2790</v>
      </c>
      <c r="BB4709" s="39" t="s">
        <v>2733</v>
      </c>
      <c r="BC4709" s="84" t="s">
        <v>2710</v>
      </c>
      <c r="BD4709" s="38" t="s">
        <v>2791</v>
      </c>
      <c r="BE4709" s="39" t="s">
        <v>2697</v>
      </c>
      <c r="BL4709" s="42" t="s">
        <v>2853</v>
      </c>
      <c r="BM4709" s="43" t="s">
        <v>2688</v>
      </c>
      <c r="BO4709" s="111">
        <v>64978</v>
      </c>
      <c r="BP4709" s="19" t="s">
        <v>1094</v>
      </c>
    </row>
    <row r="4710" spans="1:68" ht="14.4" customHeight="1" x14ac:dyDescent="0.3">
      <c r="A4710" s="116">
        <v>4708</v>
      </c>
      <c r="H4710" t="s">
        <v>2666</v>
      </c>
      <c r="I4710" s="244">
        <v>8</v>
      </c>
      <c r="J4710" s="244" t="s">
        <v>2558</v>
      </c>
      <c r="K4710" s="244">
        <v>0</v>
      </c>
      <c r="L4710" s="244">
        <v>0</v>
      </c>
      <c r="M4710" s="244">
        <v>0</v>
      </c>
      <c r="N4710" s="244">
        <v>0</v>
      </c>
      <c r="O4710" s="244">
        <v>0</v>
      </c>
      <c r="P4710" s="244">
        <v>0</v>
      </c>
      <c r="Q4710" s="244">
        <v>0</v>
      </c>
      <c r="R4710" s="6">
        <f t="shared" si="674"/>
        <v>6</v>
      </c>
      <c r="S4710" s="6">
        <f t="shared" si="675"/>
        <v>1</v>
      </c>
      <c r="T4710" s="7">
        <f t="shared" si="676"/>
        <v>126996</v>
      </c>
      <c r="U4710" s="121" t="str">
        <f t="shared" si="677"/>
        <v>1F014</v>
      </c>
      <c r="V4710" s="10">
        <f t="shared" si="678"/>
        <v>240</v>
      </c>
      <c r="W4710" s="10">
        <f t="shared" si="679"/>
        <v>20</v>
      </c>
      <c r="X4710" s="11">
        <f t="shared" si="680"/>
        <v>11</v>
      </c>
      <c r="Y4710" s="11">
        <f t="shared" si="681"/>
        <v>240</v>
      </c>
      <c r="Z4710" s="12" t="str">
        <f t="shared" si="682"/>
        <v>Product Information</v>
      </c>
      <c r="AI4710" s="111"/>
      <c r="AJ4710" s="19"/>
      <c r="AK4710" s="19"/>
      <c r="AL4710" s="21"/>
      <c r="AM4710" s="21"/>
      <c r="AN4710" s="21"/>
      <c r="AO4710" s="21"/>
      <c r="AP4710" s="20"/>
      <c r="AQ4710" s="22"/>
      <c r="AR4710" s="20"/>
      <c r="AS4710" s="20"/>
      <c r="AT4710" s="20"/>
      <c r="AU4710" s="20"/>
      <c r="AV4710" s="20"/>
      <c r="AW4710" s="20"/>
      <c r="AX4710" s="221">
        <v>126996</v>
      </c>
      <c r="AY4710" s="6">
        <v>11</v>
      </c>
      <c r="AZ4710" s="6">
        <v>240</v>
      </c>
      <c r="BA4710" s="87" t="s">
        <v>2792</v>
      </c>
      <c r="BB4710" s="39" t="s">
        <v>2735</v>
      </c>
      <c r="BC4710" s="84" t="s">
        <v>2710</v>
      </c>
      <c r="BD4710" s="38" t="s">
        <v>2791</v>
      </c>
      <c r="BE4710" s="39" t="s">
        <v>2697</v>
      </c>
      <c r="BL4710" s="42" t="s">
        <v>2853</v>
      </c>
      <c r="BM4710" s="43" t="s">
        <v>2688</v>
      </c>
      <c r="BO4710" s="111">
        <v>64989</v>
      </c>
      <c r="BP4710" s="19" t="s">
        <v>1105</v>
      </c>
    </row>
    <row r="4711" spans="1:68" ht="14.4" customHeight="1" x14ac:dyDescent="0.3">
      <c r="A4711" s="116">
        <v>4709</v>
      </c>
      <c r="H4711" t="s">
        <v>2666</v>
      </c>
      <c r="I4711" s="244">
        <v>8</v>
      </c>
      <c r="J4711" s="244" t="s">
        <v>2560</v>
      </c>
      <c r="K4711" s="244">
        <v>0</v>
      </c>
      <c r="L4711" s="244">
        <v>0</v>
      </c>
      <c r="M4711" s="244">
        <v>0</v>
      </c>
      <c r="N4711" s="244">
        <v>0</v>
      </c>
      <c r="O4711" s="244">
        <v>0</v>
      </c>
      <c r="P4711" s="244">
        <v>0</v>
      </c>
      <c r="Q4711" s="244">
        <v>0</v>
      </c>
      <c r="R4711" s="6">
        <f t="shared" si="674"/>
        <v>6</v>
      </c>
      <c r="S4711" s="6">
        <f t="shared" si="675"/>
        <v>1</v>
      </c>
      <c r="T4711" s="7">
        <f t="shared" si="676"/>
        <v>126996</v>
      </c>
      <c r="U4711" s="121" t="str">
        <f t="shared" si="677"/>
        <v>1F014</v>
      </c>
      <c r="V4711" s="10">
        <f t="shared" si="678"/>
        <v>240</v>
      </c>
      <c r="W4711" s="10">
        <f t="shared" si="679"/>
        <v>20</v>
      </c>
      <c r="X4711" s="11">
        <f t="shared" si="680"/>
        <v>11</v>
      </c>
      <c r="Y4711" s="11">
        <f t="shared" si="681"/>
        <v>240</v>
      </c>
      <c r="Z4711" s="12" t="str">
        <f t="shared" si="682"/>
        <v>Product Information</v>
      </c>
      <c r="AI4711" s="111"/>
      <c r="AJ4711" s="19"/>
      <c r="AK4711" s="19"/>
      <c r="AQ4711" s="37"/>
      <c r="AR4711" s="34"/>
      <c r="AS4711" s="34"/>
      <c r="AT4711" s="34"/>
      <c r="AU4711" s="34"/>
      <c r="AV4711" s="34"/>
      <c r="AW4711" s="34"/>
      <c r="AX4711" s="222">
        <v>126996</v>
      </c>
      <c r="AY4711" s="6">
        <v>11</v>
      </c>
      <c r="AZ4711" s="6">
        <v>240</v>
      </c>
      <c r="BA4711" s="87" t="s">
        <v>2793</v>
      </c>
      <c r="BB4711" s="39" t="s">
        <v>2737</v>
      </c>
      <c r="BC4711" s="84" t="s">
        <v>2710</v>
      </c>
      <c r="BL4711" s="42" t="s">
        <v>2853</v>
      </c>
      <c r="BM4711" s="43" t="s">
        <v>2688</v>
      </c>
      <c r="BO4711" s="111">
        <v>64990</v>
      </c>
      <c r="BP4711" s="19" t="s">
        <v>1106</v>
      </c>
    </row>
    <row r="4712" spans="1:68" ht="14.4" customHeight="1" x14ac:dyDescent="0.3">
      <c r="A4712" s="116">
        <v>4710</v>
      </c>
      <c r="H4712" t="s">
        <v>2666</v>
      </c>
      <c r="I4712" s="244">
        <v>8</v>
      </c>
      <c r="J4712" s="244" t="s">
        <v>2561</v>
      </c>
      <c r="K4712" s="244">
        <v>0</v>
      </c>
      <c r="L4712" s="244">
        <v>0</v>
      </c>
      <c r="M4712" s="244">
        <v>0</v>
      </c>
      <c r="N4712" s="244">
        <v>33</v>
      </c>
      <c r="O4712" s="244">
        <v>34</v>
      </c>
      <c r="P4712" s="244">
        <v>36</v>
      </c>
      <c r="Q4712" s="244">
        <v>36</v>
      </c>
      <c r="R4712" s="6">
        <f t="shared" si="674"/>
        <v>6</v>
      </c>
      <c r="S4712" s="6">
        <f t="shared" si="675"/>
        <v>1</v>
      </c>
      <c r="T4712" s="7">
        <f t="shared" si="676"/>
        <v>126996</v>
      </c>
      <c r="U4712" s="121" t="str">
        <f t="shared" si="677"/>
        <v>1F014</v>
      </c>
      <c r="V4712" s="10">
        <f t="shared" si="678"/>
        <v>240</v>
      </c>
      <c r="W4712" s="10">
        <f t="shared" si="679"/>
        <v>20</v>
      </c>
      <c r="X4712" s="11">
        <f t="shared" si="680"/>
        <v>11</v>
      </c>
      <c r="Y4712" s="11">
        <f t="shared" si="681"/>
        <v>240</v>
      </c>
      <c r="Z4712" s="12" t="str">
        <f t="shared" si="682"/>
        <v>Product Information</v>
      </c>
      <c r="AI4712" s="111"/>
      <c r="AJ4712" s="19"/>
      <c r="AK4712" s="19"/>
      <c r="AL4712" s="21"/>
      <c r="AM4712" s="21"/>
      <c r="AN4712" s="21"/>
      <c r="AO4712" s="21"/>
      <c r="AP4712" s="20"/>
      <c r="AQ4712" s="22"/>
      <c r="AR4712" s="20"/>
      <c r="AS4712" s="20"/>
      <c r="AT4712" s="20"/>
      <c r="AU4712" s="20"/>
      <c r="AV4712" s="20"/>
      <c r="AW4712" s="20"/>
      <c r="AX4712" s="221">
        <v>126996</v>
      </c>
      <c r="AY4712" s="6">
        <v>11</v>
      </c>
      <c r="AZ4712" s="6">
        <v>240</v>
      </c>
      <c r="BA4712" s="87" t="s">
        <v>2794</v>
      </c>
      <c r="BB4712" s="39" t="s">
        <v>2739</v>
      </c>
      <c r="BC4712" s="84" t="s">
        <v>2710</v>
      </c>
      <c r="BL4712" s="42" t="s">
        <v>2853</v>
      </c>
      <c r="BM4712" s="43" t="s">
        <v>2688</v>
      </c>
      <c r="BO4712" s="111">
        <v>65003</v>
      </c>
      <c r="BP4712" s="19" t="s">
        <v>1119</v>
      </c>
    </row>
    <row r="4713" spans="1:68" ht="14.4" customHeight="1" x14ac:dyDescent="0.3">
      <c r="A4713" s="116">
        <v>4711</v>
      </c>
      <c r="H4713" t="s">
        <v>2666</v>
      </c>
      <c r="I4713" s="244">
        <v>8</v>
      </c>
      <c r="J4713" s="244" t="s">
        <v>2562</v>
      </c>
      <c r="K4713" s="244">
        <v>36</v>
      </c>
      <c r="L4713" s="244">
        <v>39</v>
      </c>
      <c r="M4713" s="244">
        <v>34</v>
      </c>
      <c r="N4713" s="244">
        <v>39</v>
      </c>
      <c r="O4713" s="244">
        <v>39</v>
      </c>
      <c r="P4713" s="244">
        <v>33</v>
      </c>
      <c r="Q4713" s="244">
        <v>0</v>
      </c>
      <c r="R4713" s="6">
        <f t="shared" si="674"/>
        <v>6</v>
      </c>
      <c r="S4713" s="6">
        <f t="shared" si="675"/>
        <v>1</v>
      </c>
      <c r="T4713" s="7">
        <f t="shared" si="676"/>
        <v>126996</v>
      </c>
      <c r="U4713" s="121" t="str">
        <f t="shared" si="677"/>
        <v>1F014</v>
      </c>
      <c r="V4713" s="10">
        <f t="shared" si="678"/>
        <v>240</v>
      </c>
      <c r="W4713" s="10">
        <f t="shared" si="679"/>
        <v>20</v>
      </c>
      <c r="X4713" s="11">
        <f t="shared" si="680"/>
        <v>11</v>
      </c>
      <c r="Y4713" s="11">
        <f t="shared" si="681"/>
        <v>240</v>
      </c>
      <c r="Z4713" s="12" t="str">
        <f t="shared" si="682"/>
        <v>Product Information</v>
      </c>
      <c r="AI4713" s="111"/>
      <c r="AJ4713" s="19"/>
      <c r="AK4713" s="19"/>
      <c r="AQ4713" s="37"/>
      <c r="AR4713" s="34"/>
      <c r="AS4713" s="34"/>
      <c r="AT4713" s="34"/>
      <c r="AU4713" s="34"/>
      <c r="AV4713" s="34"/>
      <c r="AW4713" s="34"/>
      <c r="AX4713" s="222">
        <v>126996</v>
      </c>
      <c r="AY4713" s="6">
        <v>11</v>
      </c>
      <c r="AZ4713" s="6">
        <v>240</v>
      </c>
      <c r="BA4713" s="87" t="s">
        <v>2795</v>
      </c>
      <c r="BB4713" s="39" t="s">
        <v>2741</v>
      </c>
      <c r="BC4713" s="84" t="s">
        <v>2710</v>
      </c>
      <c r="BL4713" s="42" t="s">
        <v>2853</v>
      </c>
      <c r="BM4713" s="43" t="s">
        <v>2688</v>
      </c>
      <c r="BO4713" s="111">
        <v>65004</v>
      </c>
      <c r="BP4713" s="19" t="s">
        <v>1120</v>
      </c>
    </row>
    <row r="4714" spans="1:68" ht="14.4" customHeight="1" x14ac:dyDescent="0.3">
      <c r="A4714" s="116">
        <v>4712</v>
      </c>
      <c r="H4714" t="s">
        <v>2666</v>
      </c>
      <c r="I4714" s="244">
        <v>8</v>
      </c>
      <c r="J4714" s="244" t="s">
        <v>2633</v>
      </c>
      <c r="K4714" s="244">
        <v>0</v>
      </c>
      <c r="L4714" s="244">
        <v>0</v>
      </c>
      <c r="M4714" s="244">
        <v>0</v>
      </c>
      <c r="N4714" s="244">
        <v>0</v>
      </c>
      <c r="O4714" s="244">
        <v>0</v>
      </c>
      <c r="P4714" s="244">
        <v>0</v>
      </c>
      <c r="Q4714" s="244">
        <v>0</v>
      </c>
      <c r="R4714" s="6">
        <f t="shared" si="674"/>
        <v>6</v>
      </c>
      <c r="S4714" s="6">
        <f t="shared" si="675"/>
        <v>1</v>
      </c>
      <c r="T4714" s="7">
        <f t="shared" si="676"/>
        <v>126996</v>
      </c>
      <c r="U4714" s="121" t="str">
        <f t="shared" si="677"/>
        <v>1F014</v>
      </c>
      <c r="V4714" s="10">
        <f t="shared" si="678"/>
        <v>240</v>
      </c>
      <c r="W4714" s="10">
        <f t="shared" si="679"/>
        <v>20</v>
      </c>
      <c r="X4714" s="11">
        <f t="shared" si="680"/>
        <v>11</v>
      </c>
      <c r="Y4714" s="11">
        <f t="shared" si="681"/>
        <v>240</v>
      </c>
      <c r="Z4714" s="12" t="str">
        <f t="shared" si="682"/>
        <v>Product Information</v>
      </c>
      <c r="AI4714" s="111"/>
      <c r="AJ4714" s="19"/>
      <c r="AK4714" s="19"/>
      <c r="AL4714" s="21"/>
      <c r="AM4714" s="21"/>
      <c r="AN4714" s="21"/>
      <c r="AO4714" s="21"/>
      <c r="AP4714" s="20"/>
      <c r="AQ4714" s="22"/>
      <c r="AR4714" s="20"/>
      <c r="AS4714" s="20"/>
      <c r="AT4714" s="20"/>
      <c r="AU4714" s="20"/>
      <c r="AV4714" s="20"/>
      <c r="AW4714" s="20"/>
      <c r="AX4714" s="221">
        <v>126996</v>
      </c>
      <c r="AY4714" s="6">
        <v>11</v>
      </c>
      <c r="AZ4714" s="6">
        <v>240</v>
      </c>
      <c r="BA4714" s="87" t="s">
        <v>2796</v>
      </c>
      <c r="BB4714" s="39" t="s">
        <v>2743</v>
      </c>
      <c r="BC4714" s="84" t="s">
        <v>2710</v>
      </c>
      <c r="BL4714" s="42" t="s">
        <v>2853</v>
      </c>
      <c r="BM4714" s="43" t="s">
        <v>2688</v>
      </c>
      <c r="BO4714" s="111">
        <v>65060</v>
      </c>
      <c r="BP4714" s="19" t="s">
        <v>1176</v>
      </c>
    </row>
    <row r="4715" spans="1:68" ht="14.4" customHeight="1" x14ac:dyDescent="0.3">
      <c r="A4715" s="116">
        <v>4713</v>
      </c>
      <c r="H4715" t="s">
        <v>2666</v>
      </c>
      <c r="I4715" s="244">
        <v>8</v>
      </c>
      <c r="J4715" s="244" t="s">
        <v>2634</v>
      </c>
      <c r="K4715" s="244">
        <v>0</v>
      </c>
      <c r="L4715" s="244">
        <v>0</v>
      </c>
      <c r="M4715" s="244">
        <v>0</v>
      </c>
      <c r="N4715" s="244">
        <v>0</v>
      </c>
      <c r="O4715" s="244">
        <v>0</v>
      </c>
      <c r="P4715" s="244">
        <v>0</v>
      </c>
      <c r="Q4715" s="244">
        <v>0</v>
      </c>
      <c r="R4715" s="6">
        <f t="shared" si="674"/>
        <v>6</v>
      </c>
      <c r="S4715" s="6">
        <f t="shared" si="675"/>
        <v>1</v>
      </c>
      <c r="T4715" s="7">
        <f t="shared" si="676"/>
        <v>126996</v>
      </c>
      <c r="U4715" s="121" t="str">
        <f t="shared" si="677"/>
        <v>1F014</v>
      </c>
      <c r="V4715" s="10">
        <f t="shared" si="678"/>
        <v>240</v>
      </c>
      <c r="W4715" s="10">
        <f t="shared" si="679"/>
        <v>20</v>
      </c>
      <c r="X4715" s="11">
        <f t="shared" si="680"/>
        <v>11</v>
      </c>
      <c r="Y4715" s="11">
        <f t="shared" si="681"/>
        <v>240</v>
      </c>
      <c r="Z4715" s="12" t="str">
        <f t="shared" si="682"/>
        <v>Product Information</v>
      </c>
      <c r="AI4715" s="111"/>
      <c r="AJ4715" s="19"/>
      <c r="AK4715" s="19"/>
      <c r="AQ4715" s="37"/>
      <c r="AR4715" s="34"/>
      <c r="AS4715" s="34"/>
      <c r="AT4715" s="34"/>
      <c r="AU4715" s="34"/>
      <c r="AV4715" s="34"/>
      <c r="AW4715" s="34"/>
      <c r="AX4715" s="222">
        <v>126996</v>
      </c>
      <c r="AY4715" s="6">
        <v>11</v>
      </c>
      <c r="AZ4715" s="6">
        <v>240</v>
      </c>
      <c r="BA4715" s="87" t="s">
        <v>2797</v>
      </c>
      <c r="BB4715" s="39" t="s">
        <v>2745</v>
      </c>
      <c r="BC4715" s="84" t="s">
        <v>2710</v>
      </c>
      <c r="BL4715" s="42" t="s">
        <v>2853</v>
      </c>
      <c r="BM4715" s="43" t="s">
        <v>2688</v>
      </c>
      <c r="BO4715" s="111">
        <v>65061</v>
      </c>
      <c r="BP4715" s="19" t="s">
        <v>1177</v>
      </c>
    </row>
    <row r="4716" spans="1:68" ht="14.4" customHeight="1" x14ac:dyDescent="0.3">
      <c r="A4716" s="116">
        <v>4714</v>
      </c>
      <c r="H4716" t="s">
        <v>2666</v>
      </c>
      <c r="I4716" s="244">
        <v>8</v>
      </c>
      <c r="J4716" s="244" t="s">
        <v>2564</v>
      </c>
      <c r="K4716" s="244">
        <v>0</v>
      </c>
      <c r="L4716" s="244">
        <v>0</v>
      </c>
      <c r="M4716" s="244">
        <v>0</v>
      </c>
      <c r="N4716" s="244">
        <v>0</v>
      </c>
      <c r="O4716" s="244">
        <v>0</v>
      </c>
      <c r="P4716" s="244">
        <v>0</v>
      </c>
      <c r="Q4716" s="244">
        <v>0</v>
      </c>
      <c r="R4716" s="6">
        <f t="shared" si="674"/>
        <v>6</v>
      </c>
      <c r="S4716" s="6">
        <f t="shared" si="675"/>
        <v>1</v>
      </c>
      <c r="T4716" s="7">
        <f t="shared" si="676"/>
        <v>126996</v>
      </c>
      <c r="U4716" s="121" t="str">
        <f t="shared" si="677"/>
        <v>1F014</v>
      </c>
      <c r="V4716" s="10">
        <f t="shared" si="678"/>
        <v>240</v>
      </c>
      <c r="W4716" s="10">
        <f t="shared" si="679"/>
        <v>20</v>
      </c>
      <c r="X4716" s="11">
        <f t="shared" si="680"/>
        <v>11</v>
      </c>
      <c r="Y4716" s="11">
        <f t="shared" si="681"/>
        <v>240</v>
      </c>
      <c r="Z4716" s="12" t="str">
        <f t="shared" si="682"/>
        <v>Product Information</v>
      </c>
      <c r="AI4716" s="111"/>
      <c r="AJ4716" s="19"/>
      <c r="AK4716" s="19"/>
      <c r="AL4716" s="21"/>
      <c r="AM4716" s="21"/>
      <c r="AN4716" s="21"/>
      <c r="AO4716" s="21"/>
      <c r="AP4716" s="20"/>
      <c r="AQ4716" s="22"/>
      <c r="AR4716" s="20"/>
      <c r="AS4716" s="20"/>
      <c r="AT4716" s="20"/>
      <c r="AU4716" s="20"/>
      <c r="AV4716" s="20"/>
      <c r="AW4716" s="20"/>
      <c r="AX4716" s="221">
        <v>126996</v>
      </c>
      <c r="AY4716" s="6">
        <v>11</v>
      </c>
      <c r="AZ4716" s="6">
        <v>240</v>
      </c>
      <c r="BA4716" s="87" t="s">
        <v>2798</v>
      </c>
      <c r="BB4716" s="39" t="s">
        <v>2747</v>
      </c>
      <c r="BC4716" s="84" t="s">
        <v>2710</v>
      </c>
      <c r="BL4716" s="42" t="s">
        <v>2853</v>
      </c>
      <c r="BM4716" s="43" t="s">
        <v>2688</v>
      </c>
      <c r="BO4716" s="111">
        <v>65097</v>
      </c>
      <c r="BP4716" s="19" t="s">
        <v>1213</v>
      </c>
    </row>
    <row r="4717" spans="1:68" ht="14.4" customHeight="1" x14ac:dyDescent="0.3">
      <c r="A4717" s="116">
        <v>4715</v>
      </c>
      <c r="H4717" t="s">
        <v>2666</v>
      </c>
      <c r="I4717" s="244">
        <v>8</v>
      </c>
      <c r="J4717" s="244" t="s">
        <v>2625</v>
      </c>
      <c r="K4717" s="244">
        <v>1</v>
      </c>
      <c r="L4717" s="244">
        <v>6</v>
      </c>
      <c r="M4717" s="244" t="s">
        <v>2474</v>
      </c>
      <c r="N4717" s="244" t="s">
        <v>2474</v>
      </c>
      <c r="O4717" s="244" t="s">
        <v>2474</v>
      </c>
      <c r="P4717" s="244" t="s">
        <v>2474</v>
      </c>
      <c r="Q4717" s="244" t="s">
        <v>2474</v>
      </c>
      <c r="R4717" s="6">
        <f t="shared" si="674"/>
        <v>6</v>
      </c>
      <c r="S4717" s="6">
        <f t="shared" si="675"/>
        <v>1</v>
      </c>
      <c r="T4717" s="7">
        <f t="shared" si="676"/>
        <v>126996</v>
      </c>
      <c r="U4717" s="121" t="str">
        <f t="shared" si="677"/>
        <v>1F014</v>
      </c>
      <c r="V4717" s="10">
        <f t="shared" si="678"/>
        <v>240</v>
      </c>
      <c r="W4717" s="10">
        <f t="shared" si="679"/>
        <v>20</v>
      </c>
      <c r="X4717" s="11">
        <f t="shared" si="680"/>
        <v>11</v>
      </c>
      <c r="Y4717" s="11">
        <f t="shared" si="681"/>
        <v>240</v>
      </c>
      <c r="Z4717" s="12" t="str">
        <f t="shared" si="682"/>
        <v>Product Information</v>
      </c>
      <c r="AI4717" s="111"/>
      <c r="AJ4717" s="19"/>
      <c r="AK4717" s="19"/>
      <c r="AQ4717" s="37"/>
      <c r="AR4717" s="34"/>
      <c r="AS4717" s="34"/>
      <c r="AT4717" s="34"/>
      <c r="AU4717" s="34"/>
      <c r="AV4717" s="34"/>
      <c r="AW4717" s="34"/>
      <c r="AX4717" s="222">
        <v>126996</v>
      </c>
      <c r="AY4717" s="6">
        <v>11</v>
      </c>
      <c r="AZ4717" s="6">
        <v>240</v>
      </c>
      <c r="BA4717" s="87" t="s">
        <v>2799</v>
      </c>
      <c r="BB4717" s="39" t="s">
        <v>2749</v>
      </c>
      <c r="BC4717" s="84" t="s">
        <v>2710</v>
      </c>
      <c r="BL4717" s="42" t="s">
        <v>2853</v>
      </c>
      <c r="BM4717" s="43" t="s">
        <v>2688</v>
      </c>
      <c r="BO4717" s="111">
        <v>65098</v>
      </c>
      <c r="BP4717" s="19" t="s">
        <v>1214</v>
      </c>
    </row>
    <row r="4718" spans="1:68" ht="14.4" customHeight="1" x14ac:dyDescent="0.3">
      <c r="A4718" s="116">
        <v>4716</v>
      </c>
      <c r="H4718" t="s">
        <v>2626</v>
      </c>
      <c r="I4718" s="244">
        <v>8</v>
      </c>
      <c r="J4718" s="244" t="s">
        <v>2474</v>
      </c>
      <c r="K4718" s="244">
        <v>12</v>
      </c>
      <c r="L4718" s="244">
        <v>2</v>
      </c>
      <c r="M4718" s="244">
        <v>0</v>
      </c>
      <c r="N4718" s="244">
        <v>0</v>
      </c>
      <c r="O4718" s="244">
        <v>0</v>
      </c>
      <c r="P4718" s="244">
        <v>0</v>
      </c>
      <c r="Q4718" s="244" t="s">
        <v>2474</v>
      </c>
      <c r="R4718" s="6">
        <f t="shared" si="674"/>
        <v>3</v>
      </c>
      <c r="S4718" s="6">
        <f t="shared" si="675"/>
        <v>1</v>
      </c>
      <c r="T4718" s="7">
        <f t="shared" si="676"/>
        <v>128267</v>
      </c>
      <c r="U4718" s="121" t="str">
        <f t="shared" si="677"/>
        <v>1F50B</v>
      </c>
      <c r="V4718" s="10">
        <f t="shared" si="678"/>
        <v>245</v>
      </c>
      <c r="W4718" s="10">
        <f t="shared" si="679"/>
        <v>11</v>
      </c>
      <c r="X4718" s="11">
        <f t="shared" si="680"/>
        <v>7</v>
      </c>
      <c r="Y4718" s="11">
        <f t="shared" si="681"/>
        <v>245</v>
      </c>
      <c r="Z4718" s="12" t="str">
        <f t="shared" si="682"/>
        <v>Water Depth</v>
      </c>
      <c r="AI4718" s="111"/>
      <c r="AJ4718" s="19"/>
      <c r="AK4718" s="19"/>
      <c r="AL4718" s="21"/>
      <c r="AM4718" s="21"/>
      <c r="AN4718" s="21"/>
      <c r="AO4718" s="21"/>
      <c r="AP4718" s="20"/>
      <c r="AQ4718" s="22"/>
      <c r="AR4718" s="20"/>
      <c r="AS4718" s="20"/>
      <c r="AT4718" s="20"/>
      <c r="AU4718" s="20"/>
      <c r="AV4718" s="20"/>
      <c r="AW4718" s="20"/>
      <c r="AX4718" s="221">
        <v>128267</v>
      </c>
      <c r="AY4718" s="6">
        <v>7</v>
      </c>
      <c r="AZ4718" s="6">
        <v>245</v>
      </c>
      <c r="BA4718" s="87" t="s">
        <v>38</v>
      </c>
      <c r="BB4718" s="39" t="s">
        <v>2884</v>
      </c>
      <c r="BC4718" s="84" t="s">
        <v>2351</v>
      </c>
      <c r="BL4718" s="42" t="s">
        <v>2693</v>
      </c>
      <c r="BM4718" s="43" t="s">
        <v>2688</v>
      </c>
      <c r="BO4718" s="111">
        <v>65110</v>
      </c>
      <c r="BP4718" s="19" t="s">
        <v>1226</v>
      </c>
    </row>
    <row r="4719" spans="1:68" ht="14.4" customHeight="1" x14ac:dyDescent="0.3">
      <c r="A4719" s="116">
        <v>4717</v>
      </c>
      <c r="H4719" t="s">
        <v>2627</v>
      </c>
      <c r="I4719" s="244">
        <v>8</v>
      </c>
      <c r="J4719" s="244">
        <v>80</v>
      </c>
      <c r="K4719" s="244" t="s">
        <v>2541</v>
      </c>
      <c r="L4719" s="244" t="s">
        <v>2474</v>
      </c>
      <c r="M4719" s="244">
        <v>23</v>
      </c>
      <c r="N4719" s="244" t="s">
        <v>2493</v>
      </c>
      <c r="O4719" s="244" t="s">
        <v>2555</v>
      </c>
      <c r="P4719" s="244" t="s">
        <v>2535</v>
      </c>
      <c r="Q4719" s="244" t="s">
        <v>2670</v>
      </c>
      <c r="R4719" s="6">
        <f t="shared" si="674"/>
        <v>3</v>
      </c>
      <c r="S4719" s="6">
        <f t="shared" si="675"/>
        <v>1</v>
      </c>
      <c r="T4719" s="7">
        <f t="shared" si="676"/>
        <v>129029</v>
      </c>
      <c r="U4719" s="121" t="str">
        <f t="shared" si="677"/>
        <v>1F805</v>
      </c>
      <c r="V4719" s="10">
        <f t="shared" si="678"/>
        <v>248</v>
      </c>
      <c r="W4719" s="10">
        <f t="shared" si="679"/>
        <v>5</v>
      </c>
      <c r="X4719" s="11">
        <f t="shared" si="680"/>
        <v>7</v>
      </c>
      <c r="Y4719" s="11">
        <f t="shared" si="681"/>
        <v>248</v>
      </c>
      <c r="Z4719" s="12" t="str">
        <f t="shared" si="682"/>
        <v>GNSS Position Data</v>
      </c>
      <c r="AI4719" s="111"/>
      <c r="AJ4719" s="19"/>
      <c r="AK4719" s="19"/>
      <c r="AQ4719" s="37"/>
      <c r="AR4719" s="34"/>
      <c r="AS4719" s="34"/>
      <c r="AT4719" s="34"/>
      <c r="AU4719" s="34"/>
      <c r="AV4719" s="34"/>
      <c r="AW4719" s="34"/>
      <c r="AX4719" s="222">
        <v>129029</v>
      </c>
      <c r="AY4719" s="6">
        <v>7</v>
      </c>
      <c r="AZ4719" s="6">
        <v>248</v>
      </c>
      <c r="BA4719" s="87" t="s">
        <v>2708</v>
      </c>
      <c r="BB4719" s="39" t="s">
        <v>2709</v>
      </c>
      <c r="BC4719" s="84" t="s">
        <v>2710</v>
      </c>
      <c r="BL4719" s="42" t="s">
        <v>2693</v>
      </c>
      <c r="BM4719" s="43" t="s">
        <v>2688</v>
      </c>
      <c r="BO4719" s="111">
        <v>65111</v>
      </c>
      <c r="BP4719" s="19" t="s">
        <v>1227</v>
      </c>
    </row>
    <row r="4720" spans="1:68" ht="14.4" customHeight="1" x14ac:dyDescent="0.3">
      <c r="A4720" s="116">
        <v>4718</v>
      </c>
      <c r="H4720" t="s">
        <v>2627</v>
      </c>
      <c r="I4720" s="244">
        <v>8</v>
      </c>
      <c r="J4720" s="244">
        <v>81</v>
      </c>
      <c r="K4720" s="244">
        <v>14</v>
      </c>
      <c r="L4720" s="244">
        <v>40</v>
      </c>
      <c r="M4720" s="244" t="s">
        <v>2653</v>
      </c>
      <c r="N4720" s="244" t="s">
        <v>2542</v>
      </c>
      <c r="O4720" s="244" t="s">
        <v>2578</v>
      </c>
      <c r="P4720" s="244" t="s">
        <v>2671</v>
      </c>
      <c r="Q4720" s="244">
        <v>53</v>
      </c>
      <c r="R4720" s="6">
        <f t="shared" si="674"/>
        <v>3</v>
      </c>
      <c r="S4720" s="6">
        <f t="shared" si="675"/>
        <v>1</v>
      </c>
      <c r="T4720" s="7">
        <f t="shared" si="676"/>
        <v>129029</v>
      </c>
      <c r="U4720" s="121" t="str">
        <f t="shared" si="677"/>
        <v>1F805</v>
      </c>
      <c r="V4720" s="10">
        <f t="shared" si="678"/>
        <v>248</v>
      </c>
      <c r="W4720" s="10">
        <f t="shared" si="679"/>
        <v>5</v>
      </c>
      <c r="X4720" s="11">
        <f t="shared" si="680"/>
        <v>7</v>
      </c>
      <c r="Y4720" s="11">
        <f t="shared" si="681"/>
        <v>248</v>
      </c>
      <c r="Z4720" s="12" t="str">
        <f t="shared" si="682"/>
        <v>GNSS Position Data</v>
      </c>
      <c r="AI4720" s="111"/>
      <c r="AJ4720" s="19"/>
      <c r="AK4720" s="19"/>
      <c r="AL4720" s="21"/>
      <c r="AM4720" s="21"/>
      <c r="AN4720" s="21"/>
      <c r="AO4720" s="21"/>
      <c r="AP4720" s="20"/>
      <c r="AQ4720" s="22"/>
      <c r="AR4720" s="20"/>
      <c r="AS4720" s="20"/>
      <c r="AT4720" s="20"/>
      <c r="AU4720" s="20"/>
      <c r="AV4720" s="20"/>
      <c r="AW4720" s="20"/>
      <c r="AX4720" s="221">
        <v>129029</v>
      </c>
      <c r="AY4720" s="6">
        <v>7</v>
      </c>
      <c r="AZ4720" s="6">
        <v>248</v>
      </c>
      <c r="BA4720" s="87" t="s">
        <v>2708</v>
      </c>
      <c r="BB4720" s="39" t="s">
        <v>2352</v>
      </c>
      <c r="BC4720" s="84" t="s">
        <v>2710</v>
      </c>
      <c r="BL4720" s="42" t="s">
        <v>2693</v>
      </c>
      <c r="BM4720" s="43" t="s">
        <v>2688</v>
      </c>
      <c r="BO4720" s="111">
        <v>65120</v>
      </c>
      <c r="BP4720" s="19" t="s">
        <v>1236</v>
      </c>
    </row>
    <row r="4721" spans="1:68" ht="14.4" customHeight="1" x14ac:dyDescent="0.3">
      <c r="A4721" s="116">
        <v>4719</v>
      </c>
      <c r="H4721" t="s">
        <v>2627</v>
      </c>
      <c r="I4721" s="244">
        <v>8</v>
      </c>
      <c r="J4721" s="244">
        <v>82</v>
      </c>
      <c r="K4721" s="244">
        <v>0</v>
      </c>
      <c r="L4721" s="244">
        <v>6</v>
      </c>
      <c r="M4721" s="244">
        <v>8</v>
      </c>
      <c r="N4721" s="244" t="s">
        <v>2565</v>
      </c>
      <c r="O4721" s="244" t="s">
        <v>2610</v>
      </c>
      <c r="P4721" s="244" t="s">
        <v>2571</v>
      </c>
      <c r="Q4721" s="244" t="s">
        <v>2497</v>
      </c>
      <c r="R4721" s="6">
        <f t="shared" si="674"/>
        <v>3</v>
      </c>
      <c r="S4721" s="6">
        <f t="shared" si="675"/>
        <v>1</v>
      </c>
      <c r="T4721" s="7">
        <f t="shared" si="676"/>
        <v>129029</v>
      </c>
      <c r="U4721" s="121" t="str">
        <f t="shared" si="677"/>
        <v>1F805</v>
      </c>
      <c r="V4721" s="10">
        <f t="shared" si="678"/>
        <v>248</v>
      </c>
      <c r="W4721" s="10">
        <f t="shared" si="679"/>
        <v>5</v>
      </c>
      <c r="X4721" s="11">
        <f t="shared" si="680"/>
        <v>7</v>
      </c>
      <c r="Y4721" s="11">
        <f t="shared" si="681"/>
        <v>248</v>
      </c>
      <c r="Z4721" s="12" t="str">
        <f t="shared" si="682"/>
        <v>GNSS Position Data</v>
      </c>
      <c r="AI4721" s="111"/>
      <c r="AJ4721" s="19"/>
      <c r="AK4721" s="19"/>
      <c r="AQ4721" s="37"/>
      <c r="AR4721" s="34"/>
      <c r="AS4721" s="34"/>
      <c r="AT4721" s="34"/>
      <c r="AU4721" s="34"/>
      <c r="AV4721" s="34"/>
      <c r="AW4721" s="34"/>
      <c r="AX4721" s="222">
        <v>129029</v>
      </c>
      <c r="AY4721" s="6">
        <v>7</v>
      </c>
      <c r="AZ4721" s="6">
        <v>248</v>
      </c>
      <c r="BA4721" s="87" t="s">
        <v>2708</v>
      </c>
      <c r="BB4721" s="39" t="s">
        <v>2411</v>
      </c>
      <c r="BC4721" s="84" t="s">
        <v>2710</v>
      </c>
      <c r="BL4721" s="42" t="s">
        <v>2693</v>
      </c>
      <c r="BM4721" s="43" t="s">
        <v>2688</v>
      </c>
      <c r="BO4721" s="111">
        <v>65121</v>
      </c>
      <c r="BP4721" s="19" t="s">
        <v>1237</v>
      </c>
    </row>
    <row r="4722" spans="1:68" ht="14.4" customHeight="1" x14ac:dyDescent="0.3">
      <c r="A4722" s="116">
        <v>4720</v>
      </c>
      <c r="H4722" t="s">
        <v>2627</v>
      </c>
      <c r="I4722" s="244">
        <v>8</v>
      </c>
      <c r="J4722" s="244">
        <v>83</v>
      </c>
      <c r="K4722" s="244" t="s">
        <v>2545</v>
      </c>
      <c r="L4722" s="244" t="s">
        <v>2579</v>
      </c>
      <c r="M4722" s="244">
        <v>0</v>
      </c>
      <c r="N4722" s="244" t="s">
        <v>2518</v>
      </c>
      <c r="O4722" s="244" t="s">
        <v>2535</v>
      </c>
      <c r="P4722" s="244" t="s">
        <v>2527</v>
      </c>
      <c r="Q4722" s="244">
        <v>3</v>
      </c>
      <c r="R4722" s="6">
        <f t="shared" si="674"/>
        <v>3</v>
      </c>
      <c r="S4722" s="6">
        <f t="shared" si="675"/>
        <v>1</v>
      </c>
      <c r="T4722" s="7">
        <f t="shared" si="676"/>
        <v>129029</v>
      </c>
      <c r="U4722" s="121" t="str">
        <f t="shared" si="677"/>
        <v>1F805</v>
      </c>
      <c r="V4722" s="10">
        <f t="shared" si="678"/>
        <v>248</v>
      </c>
      <c r="W4722" s="10">
        <f t="shared" si="679"/>
        <v>5</v>
      </c>
      <c r="X4722" s="11">
        <f t="shared" si="680"/>
        <v>7</v>
      </c>
      <c r="Y4722" s="11">
        <f t="shared" si="681"/>
        <v>248</v>
      </c>
      <c r="Z4722" s="12" t="str">
        <f t="shared" si="682"/>
        <v>GNSS Position Data</v>
      </c>
      <c r="AI4722" s="111"/>
      <c r="AJ4722" s="19"/>
      <c r="AK4722" s="19"/>
      <c r="AL4722" s="21"/>
      <c r="AM4722" s="21"/>
      <c r="AN4722" s="21"/>
      <c r="AO4722" s="21"/>
      <c r="AP4722" s="20"/>
      <c r="AQ4722" s="22"/>
      <c r="AR4722" s="20"/>
      <c r="AS4722" s="20"/>
      <c r="AT4722" s="20"/>
      <c r="AU4722" s="20"/>
      <c r="AV4722" s="20"/>
      <c r="AW4722" s="20"/>
      <c r="AX4722" s="221">
        <v>129029</v>
      </c>
      <c r="AY4722" s="6">
        <v>7</v>
      </c>
      <c r="AZ4722" s="6">
        <v>248</v>
      </c>
      <c r="BA4722" s="87" t="s">
        <v>2708</v>
      </c>
      <c r="BB4722" s="39" t="s">
        <v>2412</v>
      </c>
      <c r="BC4722" s="84" t="s">
        <v>2710</v>
      </c>
      <c r="BL4722" s="42" t="s">
        <v>2693</v>
      </c>
      <c r="BM4722" s="43" t="s">
        <v>2688</v>
      </c>
      <c r="BO4722" s="111">
        <v>65180</v>
      </c>
      <c r="BP4722" s="19" t="s">
        <v>1296</v>
      </c>
    </row>
    <row r="4723" spans="1:68" ht="14.4" customHeight="1" x14ac:dyDescent="0.3">
      <c r="A4723" s="116">
        <v>4721</v>
      </c>
      <c r="H4723" t="s">
        <v>2627</v>
      </c>
      <c r="I4723" s="244">
        <v>8</v>
      </c>
      <c r="J4723" s="244">
        <v>84</v>
      </c>
      <c r="K4723" s="244">
        <v>0</v>
      </c>
      <c r="L4723" s="244">
        <v>0</v>
      </c>
      <c r="M4723" s="244">
        <v>0</v>
      </c>
      <c r="N4723" s="244">
        <v>0</v>
      </c>
      <c r="O4723" s="244">
        <v>10</v>
      </c>
      <c r="P4723" s="244" t="s">
        <v>2515</v>
      </c>
      <c r="Q4723" s="244">
        <v>9</v>
      </c>
      <c r="R4723" s="6">
        <f t="shared" si="674"/>
        <v>3</v>
      </c>
      <c r="S4723" s="6">
        <f t="shared" si="675"/>
        <v>1</v>
      </c>
      <c r="T4723" s="7">
        <f t="shared" si="676"/>
        <v>129029</v>
      </c>
      <c r="U4723" s="121" t="str">
        <f t="shared" si="677"/>
        <v>1F805</v>
      </c>
      <c r="V4723" s="10">
        <f t="shared" si="678"/>
        <v>248</v>
      </c>
      <c r="W4723" s="10">
        <f t="shared" si="679"/>
        <v>5</v>
      </c>
      <c r="X4723" s="11">
        <f t="shared" si="680"/>
        <v>7</v>
      </c>
      <c r="Y4723" s="11">
        <f t="shared" si="681"/>
        <v>248</v>
      </c>
      <c r="Z4723" s="12" t="str">
        <f t="shared" si="682"/>
        <v>GNSS Position Data</v>
      </c>
      <c r="AI4723" s="111"/>
      <c r="AJ4723" s="19"/>
      <c r="AK4723" s="19"/>
      <c r="AQ4723" s="37"/>
      <c r="AR4723" s="34"/>
      <c r="AS4723" s="34"/>
      <c r="AT4723" s="34"/>
      <c r="AU4723" s="34"/>
      <c r="AV4723" s="34"/>
      <c r="AW4723" s="34"/>
      <c r="AX4723" s="222">
        <v>129029</v>
      </c>
      <c r="AY4723" s="6">
        <v>7</v>
      </c>
      <c r="AZ4723" s="6">
        <v>248</v>
      </c>
      <c r="BA4723" s="87" t="s">
        <v>2708</v>
      </c>
      <c r="BB4723" s="39" t="s">
        <v>2413</v>
      </c>
      <c r="BC4723" s="84" t="s">
        <v>2710</v>
      </c>
      <c r="BD4723" s="38" t="s">
        <v>2711</v>
      </c>
      <c r="BE4723" s="39" t="s">
        <v>2712</v>
      </c>
      <c r="BF4723" s="90" t="s">
        <v>2713</v>
      </c>
      <c r="BL4723" s="42" t="s">
        <v>2693</v>
      </c>
      <c r="BM4723" s="43" t="s">
        <v>2688</v>
      </c>
      <c r="BO4723" s="111">
        <v>65181</v>
      </c>
      <c r="BP4723" s="19" t="s">
        <v>1297</v>
      </c>
    </row>
    <row r="4724" spans="1:68" ht="14.4" customHeight="1" x14ac:dyDescent="0.3">
      <c r="A4724" s="116">
        <v>4722</v>
      </c>
      <c r="H4724" t="s">
        <v>2627</v>
      </c>
      <c r="I4724" s="244">
        <v>8</v>
      </c>
      <c r="J4724" s="244">
        <v>85</v>
      </c>
      <c r="K4724" s="244" t="s">
        <v>2490</v>
      </c>
      <c r="L4724" s="244">
        <v>0</v>
      </c>
      <c r="M4724" s="244">
        <v>78</v>
      </c>
      <c r="N4724" s="244">
        <v>0</v>
      </c>
      <c r="O4724" s="244" t="s">
        <v>2628</v>
      </c>
      <c r="P4724" s="244">
        <v>12</v>
      </c>
      <c r="Q4724" s="244">
        <v>0</v>
      </c>
      <c r="R4724" s="6">
        <f t="shared" si="674"/>
        <v>3</v>
      </c>
      <c r="S4724" s="6">
        <f t="shared" si="675"/>
        <v>1</v>
      </c>
      <c r="T4724" s="7">
        <f t="shared" si="676"/>
        <v>129029</v>
      </c>
      <c r="U4724" s="121" t="str">
        <f t="shared" si="677"/>
        <v>1F805</v>
      </c>
      <c r="V4724" s="10">
        <f t="shared" si="678"/>
        <v>248</v>
      </c>
      <c r="W4724" s="10">
        <f t="shared" si="679"/>
        <v>5</v>
      </c>
      <c r="X4724" s="11">
        <f t="shared" si="680"/>
        <v>7</v>
      </c>
      <c r="Y4724" s="11">
        <f t="shared" si="681"/>
        <v>248</v>
      </c>
      <c r="Z4724" s="12" t="str">
        <f t="shared" si="682"/>
        <v>GNSS Position Data</v>
      </c>
      <c r="AI4724" s="111"/>
      <c r="AJ4724" s="19"/>
      <c r="AK4724" s="19"/>
      <c r="AL4724" s="21"/>
      <c r="AM4724" s="21"/>
      <c r="AN4724" s="21"/>
      <c r="AO4724" s="21"/>
      <c r="AP4724" s="20"/>
      <c r="AQ4724" s="22"/>
      <c r="AR4724" s="20"/>
      <c r="AS4724" s="20"/>
      <c r="AT4724" s="20"/>
      <c r="AU4724" s="20"/>
      <c r="AV4724" s="20"/>
      <c r="AW4724" s="20"/>
      <c r="AX4724" s="221">
        <v>129029</v>
      </c>
      <c r="AY4724" s="6">
        <v>7</v>
      </c>
      <c r="AZ4724" s="6">
        <v>248</v>
      </c>
      <c r="BA4724" s="87" t="s">
        <v>2708</v>
      </c>
      <c r="BB4724" s="39" t="s">
        <v>2415</v>
      </c>
      <c r="BC4724" s="84" t="s">
        <v>2710</v>
      </c>
      <c r="BL4724" s="42" t="s">
        <v>2693</v>
      </c>
      <c r="BM4724" s="43" t="s">
        <v>2688</v>
      </c>
      <c r="BO4724" s="111">
        <v>65216</v>
      </c>
      <c r="BP4724" s="19" t="s">
        <v>1332</v>
      </c>
    </row>
    <row r="4725" spans="1:68" ht="14.4" customHeight="1" x14ac:dyDescent="0.3">
      <c r="A4725" s="116">
        <v>4723</v>
      </c>
      <c r="H4725" t="s">
        <v>2627</v>
      </c>
      <c r="I4725" s="244">
        <v>8</v>
      </c>
      <c r="J4725" s="244">
        <v>86</v>
      </c>
      <c r="K4725" s="244">
        <v>0</v>
      </c>
      <c r="L4725" s="244">
        <v>0</v>
      </c>
      <c r="M4725" s="244" t="s">
        <v>2474</v>
      </c>
      <c r="N4725" s="244" t="s">
        <v>2474</v>
      </c>
      <c r="O4725" s="244" t="s">
        <v>2474</v>
      </c>
      <c r="P4725" s="244" t="s">
        <v>2474</v>
      </c>
      <c r="Q4725" s="244" t="s">
        <v>2474</v>
      </c>
      <c r="R4725" s="6">
        <f t="shared" si="674"/>
        <v>3</v>
      </c>
      <c r="S4725" s="6">
        <f t="shared" si="675"/>
        <v>1</v>
      </c>
      <c r="T4725" s="7">
        <f t="shared" si="676"/>
        <v>129029</v>
      </c>
      <c r="U4725" s="121" t="str">
        <f t="shared" si="677"/>
        <v>1F805</v>
      </c>
      <c r="V4725" s="10">
        <f t="shared" si="678"/>
        <v>248</v>
      </c>
      <c r="W4725" s="10">
        <f t="shared" si="679"/>
        <v>5</v>
      </c>
      <c r="X4725" s="11">
        <f t="shared" si="680"/>
        <v>7</v>
      </c>
      <c r="Y4725" s="11">
        <f t="shared" si="681"/>
        <v>248</v>
      </c>
      <c r="Z4725" s="12" t="str">
        <f t="shared" si="682"/>
        <v>GNSS Position Data</v>
      </c>
      <c r="AI4725" s="111"/>
      <c r="AJ4725" s="19"/>
      <c r="AK4725" s="19"/>
      <c r="AQ4725" s="37"/>
      <c r="AR4725" s="34"/>
      <c r="AS4725" s="34"/>
      <c r="AT4725" s="34"/>
      <c r="AU4725" s="34"/>
      <c r="AV4725" s="34"/>
      <c r="AW4725" s="34"/>
      <c r="AX4725" s="222">
        <v>129029</v>
      </c>
      <c r="AY4725" s="6">
        <v>7</v>
      </c>
      <c r="AZ4725" s="6">
        <v>248</v>
      </c>
      <c r="BA4725" s="87" t="s">
        <v>2708</v>
      </c>
      <c r="BB4725" s="39" t="s">
        <v>2414</v>
      </c>
      <c r="BC4725" s="84" t="s">
        <v>2710</v>
      </c>
      <c r="BL4725" s="42" t="s">
        <v>2693</v>
      </c>
      <c r="BM4725" s="43" t="s">
        <v>2688</v>
      </c>
      <c r="BO4725" s="111">
        <v>65217</v>
      </c>
      <c r="BP4725" s="19" t="s">
        <v>1333</v>
      </c>
    </row>
    <row r="4726" spans="1:68" ht="14.4" customHeight="1" x14ac:dyDescent="0.3">
      <c r="A4726" s="116">
        <v>4724</v>
      </c>
      <c r="H4726" t="s">
        <v>2629</v>
      </c>
      <c r="I4726" s="244">
        <v>8</v>
      </c>
      <c r="J4726" s="244" t="s">
        <v>2474</v>
      </c>
      <c r="K4726" s="244" t="s">
        <v>2630</v>
      </c>
      <c r="L4726" s="244">
        <v>23</v>
      </c>
      <c r="M4726" s="244" t="s">
        <v>2493</v>
      </c>
      <c r="N4726" s="244">
        <v>89</v>
      </c>
      <c r="O4726" s="244">
        <v>1</v>
      </c>
      <c r="P4726" s="244" t="s">
        <v>2474</v>
      </c>
      <c r="Q4726" s="244" t="s">
        <v>2474</v>
      </c>
      <c r="R4726" s="6">
        <f t="shared" si="674"/>
        <v>6</v>
      </c>
      <c r="S4726" s="6">
        <f t="shared" si="675"/>
        <v>1</v>
      </c>
      <c r="T4726" s="7">
        <f t="shared" si="676"/>
        <v>127258</v>
      </c>
      <c r="U4726" s="121" t="str">
        <f t="shared" si="677"/>
        <v>1F11A</v>
      </c>
      <c r="V4726" s="10">
        <f t="shared" si="678"/>
        <v>241</v>
      </c>
      <c r="W4726" s="10">
        <f t="shared" si="679"/>
        <v>26</v>
      </c>
      <c r="X4726" s="11">
        <f t="shared" si="680"/>
        <v>7</v>
      </c>
      <c r="Y4726" s="11">
        <f t="shared" si="681"/>
        <v>241</v>
      </c>
      <c r="Z4726" s="12" t="str">
        <f t="shared" si="682"/>
        <v>Magnetic Variation</v>
      </c>
      <c r="AI4726" s="111"/>
      <c r="AJ4726" s="19"/>
      <c r="AK4726" s="19"/>
      <c r="AL4726" s="21"/>
      <c r="AM4726" s="21"/>
      <c r="AN4726" s="21"/>
      <c r="AO4726" s="21"/>
      <c r="AP4726" s="20"/>
      <c r="AQ4726" s="22"/>
      <c r="AR4726" s="20"/>
      <c r="AS4726" s="20"/>
      <c r="AT4726" s="20"/>
      <c r="AU4726" s="20"/>
      <c r="AV4726" s="20"/>
      <c r="AW4726" s="20"/>
      <c r="AX4726" s="221">
        <v>127258</v>
      </c>
      <c r="AY4726" s="6">
        <v>7</v>
      </c>
      <c r="AZ4726" s="6">
        <v>241</v>
      </c>
      <c r="BA4726" s="87" t="s">
        <v>44</v>
      </c>
      <c r="BB4726" s="39" t="s">
        <v>2714</v>
      </c>
      <c r="BC4726" s="84" t="s">
        <v>2691</v>
      </c>
      <c r="BL4726" s="42" t="s">
        <v>2693</v>
      </c>
      <c r="BM4726" s="43" t="s">
        <v>2688</v>
      </c>
      <c r="BO4726" s="111">
        <v>65232</v>
      </c>
      <c r="BP4726" s="19" t="s">
        <v>1348</v>
      </c>
    </row>
    <row r="4727" spans="1:68" ht="14.4" customHeight="1" x14ac:dyDescent="0.3">
      <c r="A4727" s="116">
        <v>4725</v>
      </c>
      <c r="H4727" t="s">
        <v>2631</v>
      </c>
      <c r="I4727" s="244">
        <v>8</v>
      </c>
      <c r="J4727" s="244" t="s">
        <v>2533</v>
      </c>
      <c r="K4727" s="244" t="s">
        <v>2519</v>
      </c>
      <c r="L4727" s="244" t="s">
        <v>2474</v>
      </c>
      <c r="M4727" s="244" t="s">
        <v>2474</v>
      </c>
      <c r="N4727" s="244" t="s">
        <v>2534</v>
      </c>
      <c r="O4727" s="244">
        <v>9</v>
      </c>
      <c r="P4727" s="244" t="s">
        <v>2543</v>
      </c>
      <c r="Q4727" s="244">
        <v>37</v>
      </c>
      <c r="R4727" s="6">
        <f t="shared" si="674"/>
        <v>6</v>
      </c>
      <c r="S4727" s="6">
        <f t="shared" si="675"/>
        <v>1</v>
      </c>
      <c r="T4727" s="7">
        <f t="shared" si="676"/>
        <v>129540</v>
      </c>
      <c r="U4727" s="121" t="str">
        <f t="shared" si="677"/>
        <v>1FA04</v>
      </c>
      <c r="V4727" s="10">
        <f t="shared" si="678"/>
        <v>250</v>
      </c>
      <c r="W4727" s="10">
        <f t="shared" si="679"/>
        <v>4</v>
      </c>
      <c r="X4727" s="11">
        <f t="shared" si="680"/>
        <v>7</v>
      </c>
      <c r="Y4727" s="11">
        <f t="shared" si="681"/>
        <v>250</v>
      </c>
      <c r="Z4727" s="12" t="str">
        <f t="shared" si="682"/>
        <v>GNSS Sats in View</v>
      </c>
      <c r="AI4727" s="111"/>
      <c r="AJ4727" s="19"/>
      <c r="AK4727" s="19"/>
      <c r="AQ4727" s="37"/>
      <c r="AR4727" s="34"/>
      <c r="AS4727" s="34"/>
      <c r="AT4727" s="34"/>
      <c r="AU4727" s="34"/>
      <c r="AV4727" s="34"/>
      <c r="AW4727" s="34"/>
      <c r="AX4727" s="222">
        <v>129540</v>
      </c>
      <c r="AY4727" s="6">
        <v>7</v>
      </c>
      <c r="AZ4727" s="6">
        <v>250</v>
      </c>
      <c r="BA4727" s="87" t="s">
        <v>2715</v>
      </c>
      <c r="BB4727" s="39" t="s">
        <v>2709</v>
      </c>
      <c r="BC4727" s="84" t="s">
        <v>2710</v>
      </c>
      <c r="BD4727" s="38" t="s">
        <v>2716</v>
      </c>
      <c r="BE4727" s="39" t="s">
        <v>2712</v>
      </c>
      <c r="BF4727" s="90" t="s">
        <v>2713</v>
      </c>
      <c r="BL4727" s="42" t="s">
        <v>2693</v>
      </c>
      <c r="BM4727" s="43" t="s">
        <v>2688</v>
      </c>
      <c r="BO4727" s="111">
        <v>65233</v>
      </c>
      <c r="BP4727" s="19" t="s">
        <v>1349</v>
      </c>
    </row>
    <row r="4728" spans="1:68" ht="14.4" customHeight="1" x14ac:dyDescent="0.3">
      <c r="A4728" s="116">
        <v>4726</v>
      </c>
      <c r="H4728" t="s">
        <v>2631</v>
      </c>
      <c r="I4728" s="244">
        <v>8</v>
      </c>
      <c r="J4728" s="244" t="s">
        <v>2535</v>
      </c>
      <c r="K4728" s="244">
        <v>64</v>
      </c>
      <c r="L4728" s="244" t="s">
        <v>2568</v>
      </c>
      <c r="M4728" s="244" t="s">
        <v>2545</v>
      </c>
      <c r="N4728" s="244" t="s">
        <v>2477</v>
      </c>
      <c r="O4728" s="244" t="s">
        <v>2474</v>
      </c>
      <c r="P4728" s="244" t="s">
        <v>2474</v>
      </c>
      <c r="Q4728" s="244" t="s">
        <v>2474</v>
      </c>
      <c r="R4728" s="6">
        <f t="shared" si="674"/>
        <v>6</v>
      </c>
      <c r="S4728" s="6">
        <f t="shared" si="675"/>
        <v>1</v>
      </c>
      <c r="T4728" s="7">
        <f t="shared" si="676"/>
        <v>129540</v>
      </c>
      <c r="U4728" s="121" t="str">
        <f t="shared" si="677"/>
        <v>1FA04</v>
      </c>
      <c r="V4728" s="10">
        <f t="shared" si="678"/>
        <v>250</v>
      </c>
      <c r="W4728" s="10">
        <f t="shared" si="679"/>
        <v>4</v>
      </c>
      <c r="X4728" s="11">
        <f t="shared" si="680"/>
        <v>7</v>
      </c>
      <c r="Y4728" s="11">
        <f t="shared" si="681"/>
        <v>250</v>
      </c>
      <c r="Z4728" s="12" t="str">
        <f t="shared" si="682"/>
        <v>GNSS Sats in View</v>
      </c>
      <c r="AI4728" s="111"/>
      <c r="AJ4728" s="19"/>
      <c r="AK4728" s="19"/>
      <c r="AL4728" s="21"/>
      <c r="AM4728" s="21"/>
      <c r="AN4728" s="21"/>
      <c r="AO4728" s="21"/>
      <c r="AP4728" s="20"/>
      <c r="AQ4728" s="22"/>
      <c r="AR4728" s="20"/>
      <c r="AS4728" s="20"/>
      <c r="AT4728" s="20"/>
      <c r="AU4728" s="20"/>
      <c r="AV4728" s="20"/>
      <c r="AW4728" s="20"/>
      <c r="AX4728" s="221">
        <v>129540</v>
      </c>
      <c r="AY4728" s="6">
        <v>7</v>
      </c>
      <c r="AZ4728" s="6">
        <v>250</v>
      </c>
      <c r="BA4728" s="87" t="s">
        <v>2717</v>
      </c>
      <c r="BB4728" s="39" t="s">
        <v>2352</v>
      </c>
      <c r="BC4728" s="84" t="s">
        <v>2710</v>
      </c>
      <c r="BL4728" s="42" t="s">
        <v>2693</v>
      </c>
      <c r="BM4728" s="43" t="s">
        <v>2688</v>
      </c>
      <c r="BO4728" s="111">
        <v>65253</v>
      </c>
      <c r="BP4728" s="19" t="s">
        <v>1368</v>
      </c>
    </row>
    <row r="4729" spans="1:68" ht="14.4" customHeight="1" x14ac:dyDescent="0.3">
      <c r="A4729" s="116">
        <v>4727</v>
      </c>
      <c r="H4729" t="s">
        <v>2631</v>
      </c>
      <c r="I4729" s="244">
        <v>8</v>
      </c>
      <c r="J4729" s="244" t="s">
        <v>2536</v>
      </c>
      <c r="K4729" s="244" t="s">
        <v>2483</v>
      </c>
      <c r="L4729" s="244" t="s">
        <v>2632</v>
      </c>
      <c r="M4729" s="244">
        <v>6</v>
      </c>
      <c r="N4729" s="244" t="s">
        <v>2474</v>
      </c>
      <c r="O4729" s="244" t="s">
        <v>2540</v>
      </c>
      <c r="P4729" s="244" t="s">
        <v>2519</v>
      </c>
      <c r="Q4729" s="244" t="s">
        <v>2603</v>
      </c>
      <c r="R4729" s="6">
        <f t="shared" si="674"/>
        <v>6</v>
      </c>
      <c r="S4729" s="6">
        <f t="shared" si="675"/>
        <v>1</v>
      </c>
      <c r="T4729" s="7">
        <f t="shared" si="676"/>
        <v>129540</v>
      </c>
      <c r="U4729" s="121" t="str">
        <f t="shared" si="677"/>
        <v>1FA04</v>
      </c>
      <c r="V4729" s="10">
        <f t="shared" si="678"/>
        <v>250</v>
      </c>
      <c r="W4729" s="10">
        <f t="shared" si="679"/>
        <v>4</v>
      </c>
      <c r="X4729" s="11">
        <f t="shared" si="680"/>
        <v>7</v>
      </c>
      <c r="Y4729" s="11">
        <f t="shared" si="681"/>
        <v>250</v>
      </c>
      <c r="Z4729" s="12" t="str">
        <f t="shared" si="682"/>
        <v>GNSS Sats in View</v>
      </c>
      <c r="AI4729" s="111"/>
      <c r="AJ4729" s="19"/>
      <c r="AK4729" s="19"/>
      <c r="AQ4729" s="37"/>
      <c r="AR4729" s="34"/>
      <c r="AS4729" s="34"/>
      <c r="AT4729" s="34"/>
      <c r="AU4729" s="34"/>
      <c r="AV4729" s="34"/>
      <c r="AW4729" s="34"/>
      <c r="AX4729" s="222">
        <v>129540</v>
      </c>
      <c r="AY4729" s="6">
        <v>7</v>
      </c>
      <c r="AZ4729" s="6">
        <v>250</v>
      </c>
      <c r="BA4729" s="87" t="s">
        <v>2718</v>
      </c>
      <c r="BB4729" s="39" t="s">
        <v>2411</v>
      </c>
      <c r="BC4729" s="84" t="s">
        <v>2710</v>
      </c>
      <c r="BL4729" s="42" t="s">
        <v>2693</v>
      </c>
      <c r="BM4729" s="43" t="s">
        <v>2688</v>
      </c>
      <c r="BO4729" s="111">
        <v>65254</v>
      </c>
      <c r="BP4729" s="19" t="s">
        <v>1369</v>
      </c>
    </row>
    <row r="4730" spans="1:68" ht="14.4" customHeight="1" x14ac:dyDescent="0.3">
      <c r="A4730" s="116">
        <v>4728</v>
      </c>
      <c r="H4730" t="s">
        <v>2631</v>
      </c>
      <c r="I4730" s="244">
        <v>8</v>
      </c>
      <c r="J4730" s="244" t="s">
        <v>2640</v>
      </c>
      <c r="K4730" s="244">
        <v>10</v>
      </c>
      <c r="L4730" s="244" t="s">
        <v>2534</v>
      </c>
      <c r="M4730" s="244" t="s">
        <v>2474</v>
      </c>
      <c r="N4730" s="244" t="s">
        <v>2474</v>
      </c>
      <c r="O4730" s="244" t="s">
        <v>2474</v>
      </c>
      <c r="P4730" s="244" t="s">
        <v>2483</v>
      </c>
      <c r="Q4730" s="244" t="s">
        <v>2632</v>
      </c>
      <c r="R4730" s="6">
        <f t="shared" si="674"/>
        <v>6</v>
      </c>
      <c r="S4730" s="6">
        <f t="shared" si="675"/>
        <v>1</v>
      </c>
      <c r="T4730" s="7">
        <f t="shared" si="676"/>
        <v>129540</v>
      </c>
      <c r="U4730" s="121" t="str">
        <f t="shared" si="677"/>
        <v>1FA04</v>
      </c>
      <c r="V4730" s="10">
        <f t="shared" si="678"/>
        <v>250</v>
      </c>
      <c r="W4730" s="10">
        <f t="shared" si="679"/>
        <v>4</v>
      </c>
      <c r="X4730" s="11">
        <f t="shared" si="680"/>
        <v>7</v>
      </c>
      <c r="Y4730" s="11">
        <f t="shared" si="681"/>
        <v>250</v>
      </c>
      <c r="Z4730" s="12" t="str">
        <f t="shared" si="682"/>
        <v>GNSS Sats in View</v>
      </c>
      <c r="AI4730" s="111"/>
      <c r="AJ4730" s="19"/>
      <c r="AK4730" s="19"/>
      <c r="AL4730" s="21"/>
      <c r="AM4730" s="21"/>
      <c r="AN4730" s="21"/>
      <c r="AO4730" s="21"/>
      <c r="AP4730" s="20"/>
      <c r="AQ4730" s="22"/>
      <c r="AR4730" s="20"/>
      <c r="AS4730" s="20"/>
      <c r="AT4730" s="20"/>
      <c r="AU4730" s="20"/>
      <c r="AV4730" s="20"/>
      <c r="AW4730" s="20"/>
      <c r="AX4730" s="221">
        <v>129540</v>
      </c>
      <c r="AY4730" s="6">
        <v>7</v>
      </c>
      <c r="AZ4730" s="6">
        <v>250</v>
      </c>
      <c r="BA4730" s="87" t="s">
        <v>2719</v>
      </c>
      <c r="BB4730" s="39" t="s">
        <v>2412</v>
      </c>
      <c r="BC4730" s="84" t="s">
        <v>2710</v>
      </c>
      <c r="BL4730" s="42" t="s">
        <v>2693</v>
      </c>
      <c r="BM4730" s="43" t="s">
        <v>2688</v>
      </c>
      <c r="BO4730" s="111">
        <v>65318</v>
      </c>
      <c r="BP4730" s="19" t="s">
        <v>1396</v>
      </c>
    </row>
    <row r="4731" spans="1:68" ht="14.4" customHeight="1" x14ac:dyDescent="0.3">
      <c r="A4731" s="116">
        <v>4729</v>
      </c>
      <c r="H4731" t="s">
        <v>2631</v>
      </c>
      <c r="I4731" s="244">
        <v>8</v>
      </c>
      <c r="J4731" s="244" t="s">
        <v>2641</v>
      </c>
      <c r="K4731" s="244">
        <v>4</v>
      </c>
      <c r="L4731" s="244">
        <v>16</v>
      </c>
      <c r="M4731" s="244">
        <v>22</v>
      </c>
      <c r="N4731" s="244">
        <v>73</v>
      </c>
      <c r="O4731" s="244">
        <v>23</v>
      </c>
      <c r="P4731" s="244" t="s">
        <v>2586</v>
      </c>
      <c r="Q4731" s="244" t="s">
        <v>2494</v>
      </c>
      <c r="R4731" s="6">
        <f t="shared" si="674"/>
        <v>6</v>
      </c>
      <c r="S4731" s="6">
        <f t="shared" si="675"/>
        <v>1</v>
      </c>
      <c r="T4731" s="7">
        <f t="shared" si="676"/>
        <v>129540</v>
      </c>
      <c r="U4731" s="121" t="str">
        <f t="shared" si="677"/>
        <v>1FA04</v>
      </c>
      <c r="V4731" s="10">
        <f t="shared" si="678"/>
        <v>250</v>
      </c>
      <c r="W4731" s="10">
        <f t="shared" si="679"/>
        <v>4</v>
      </c>
      <c r="X4731" s="11">
        <f t="shared" si="680"/>
        <v>7</v>
      </c>
      <c r="Y4731" s="11">
        <f t="shared" si="681"/>
        <v>250</v>
      </c>
      <c r="Z4731" s="12" t="str">
        <f t="shared" si="682"/>
        <v>GNSS Sats in View</v>
      </c>
      <c r="AI4731" s="111"/>
      <c r="AJ4731" s="19"/>
      <c r="AK4731" s="19"/>
      <c r="AQ4731" s="37"/>
      <c r="AR4731" s="34"/>
      <c r="AS4731" s="34"/>
      <c r="AT4731" s="34"/>
      <c r="AU4731" s="34"/>
      <c r="AV4731" s="34"/>
      <c r="AW4731" s="34"/>
      <c r="AX4731" s="222">
        <v>129540</v>
      </c>
      <c r="AY4731" s="6">
        <v>7</v>
      </c>
      <c r="AZ4731" s="6">
        <v>250</v>
      </c>
      <c r="BA4731" s="87" t="s">
        <v>2720</v>
      </c>
      <c r="BB4731" s="39" t="s">
        <v>2413</v>
      </c>
      <c r="BC4731" s="84" t="s">
        <v>2710</v>
      </c>
      <c r="BL4731" s="42" t="s">
        <v>2693</v>
      </c>
      <c r="BM4731" s="43" t="s">
        <v>2688</v>
      </c>
      <c r="BO4731" s="111">
        <v>65319</v>
      </c>
      <c r="BP4731" s="19" t="s">
        <v>1396</v>
      </c>
    </row>
    <row r="4732" spans="1:68" ht="14.4" customHeight="1" x14ac:dyDescent="0.3">
      <c r="A4732" s="116">
        <v>4730</v>
      </c>
      <c r="H4732" t="s">
        <v>2631</v>
      </c>
      <c r="I4732" s="244">
        <v>8</v>
      </c>
      <c r="J4732" s="244" t="s">
        <v>2639</v>
      </c>
      <c r="K4732" s="244" t="s">
        <v>2474</v>
      </c>
      <c r="L4732" s="244" t="s">
        <v>2474</v>
      </c>
      <c r="M4732" s="244" t="s">
        <v>2474</v>
      </c>
      <c r="N4732" s="244" t="s">
        <v>2483</v>
      </c>
      <c r="O4732" s="244" t="s">
        <v>2632</v>
      </c>
      <c r="P4732" s="244">
        <v>7</v>
      </c>
      <c r="Q4732" s="244">
        <v>96</v>
      </c>
      <c r="R4732" s="6">
        <f t="shared" si="674"/>
        <v>6</v>
      </c>
      <c r="S4732" s="6">
        <f t="shared" si="675"/>
        <v>1</v>
      </c>
      <c r="T4732" s="7">
        <f t="shared" si="676"/>
        <v>129540</v>
      </c>
      <c r="U4732" s="121" t="str">
        <f t="shared" si="677"/>
        <v>1FA04</v>
      </c>
      <c r="V4732" s="10">
        <f t="shared" si="678"/>
        <v>250</v>
      </c>
      <c r="W4732" s="10">
        <f t="shared" si="679"/>
        <v>4</v>
      </c>
      <c r="X4732" s="11">
        <f t="shared" si="680"/>
        <v>7</v>
      </c>
      <c r="Y4732" s="11">
        <f t="shared" si="681"/>
        <v>250</v>
      </c>
      <c r="Z4732" s="12" t="str">
        <f t="shared" si="682"/>
        <v>GNSS Sats in View</v>
      </c>
      <c r="AI4732" s="111"/>
      <c r="AJ4732" s="19"/>
      <c r="AK4732" s="19"/>
      <c r="AL4732" s="21"/>
      <c r="AM4732" s="21"/>
      <c r="AN4732" s="21"/>
      <c r="AO4732" s="21"/>
      <c r="AP4732" s="20"/>
      <c r="AQ4732" s="22"/>
      <c r="AR4732" s="20"/>
      <c r="AS4732" s="20"/>
      <c r="AT4732" s="20"/>
      <c r="AU4732" s="20"/>
      <c r="AV4732" s="20"/>
      <c r="AW4732" s="20"/>
      <c r="AX4732" s="221">
        <v>129540</v>
      </c>
      <c r="AY4732" s="6">
        <v>7</v>
      </c>
      <c r="AZ4732" s="6">
        <v>250</v>
      </c>
      <c r="BA4732" s="87" t="s">
        <v>2721</v>
      </c>
      <c r="BB4732" s="39" t="s">
        <v>2415</v>
      </c>
      <c r="BC4732" s="84" t="s">
        <v>2710</v>
      </c>
      <c r="BL4732" s="42" t="s">
        <v>2693</v>
      </c>
      <c r="BM4732" s="43" t="s">
        <v>2688</v>
      </c>
      <c r="BO4732" s="111">
        <v>65360</v>
      </c>
      <c r="BP4732" s="19" t="s">
        <v>1400</v>
      </c>
    </row>
    <row r="4733" spans="1:68" ht="14.4" customHeight="1" x14ac:dyDescent="0.3">
      <c r="A4733" s="116">
        <v>4731</v>
      </c>
      <c r="H4733" t="s">
        <v>2631</v>
      </c>
      <c r="I4733" s="244">
        <v>8</v>
      </c>
      <c r="J4733" s="244" t="s">
        <v>2567</v>
      </c>
      <c r="K4733" s="244" t="s">
        <v>2554</v>
      </c>
      <c r="L4733" s="244" t="s">
        <v>2597</v>
      </c>
      <c r="M4733" s="244">
        <v>70</v>
      </c>
      <c r="N4733" s="244" t="s">
        <v>2580</v>
      </c>
      <c r="O4733" s="244" t="s">
        <v>2477</v>
      </c>
      <c r="P4733" s="244" t="s">
        <v>2474</v>
      </c>
      <c r="Q4733" s="244" t="s">
        <v>2474</v>
      </c>
      <c r="R4733" s="6">
        <f t="shared" si="674"/>
        <v>6</v>
      </c>
      <c r="S4733" s="6">
        <f t="shared" si="675"/>
        <v>1</v>
      </c>
      <c r="T4733" s="7">
        <f t="shared" si="676"/>
        <v>129540</v>
      </c>
      <c r="U4733" s="121" t="str">
        <f t="shared" si="677"/>
        <v>1FA04</v>
      </c>
      <c r="V4733" s="10">
        <f t="shared" si="678"/>
        <v>250</v>
      </c>
      <c r="W4733" s="10">
        <f t="shared" si="679"/>
        <v>4</v>
      </c>
      <c r="X4733" s="11">
        <f t="shared" si="680"/>
        <v>7</v>
      </c>
      <c r="Y4733" s="11">
        <f t="shared" si="681"/>
        <v>250</v>
      </c>
      <c r="Z4733" s="12" t="str">
        <f t="shared" si="682"/>
        <v>GNSS Sats in View</v>
      </c>
      <c r="AI4733" s="111"/>
      <c r="AJ4733" s="19"/>
      <c r="AK4733" s="19"/>
      <c r="AQ4733" s="37"/>
      <c r="AR4733" s="34"/>
      <c r="AS4733" s="34"/>
      <c r="AT4733" s="34"/>
      <c r="AU4733" s="34"/>
      <c r="AV4733" s="34"/>
      <c r="AW4733" s="34"/>
      <c r="AX4733" s="222">
        <v>129540</v>
      </c>
      <c r="AY4733" s="6">
        <v>7</v>
      </c>
      <c r="AZ4733" s="6">
        <v>250</v>
      </c>
      <c r="BA4733" s="87" t="s">
        <v>2722</v>
      </c>
      <c r="BB4733" s="39" t="s">
        <v>2414</v>
      </c>
      <c r="BC4733" s="84" t="s">
        <v>2710</v>
      </c>
      <c r="BL4733" s="42" t="s">
        <v>2693</v>
      </c>
      <c r="BM4733" s="43" t="s">
        <v>2688</v>
      </c>
      <c r="BO4733" s="111">
        <v>65361</v>
      </c>
      <c r="BP4733" s="19" t="s">
        <v>1401</v>
      </c>
    </row>
    <row r="4734" spans="1:68" ht="14.4" customHeight="1" x14ac:dyDescent="0.3">
      <c r="A4734" s="116">
        <v>4732</v>
      </c>
      <c r="H4734" t="s">
        <v>2631</v>
      </c>
      <c r="I4734" s="244">
        <v>8</v>
      </c>
      <c r="J4734" s="244" t="s">
        <v>2543</v>
      </c>
      <c r="K4734" s="244" t="s">
        <v>2474</v>
      </c>
      <c r="L4734" s="244" t="s">
        <v>2483</v>
      </c>
      <c r="M4734" s="244" t="s">
        <v>2632</v>
      </c>
      <c r="N4734" s="244">
        <v>24</v>
      </c>
      <c r="O4734" s="244" t="s">
        <v>2531</v>
      </c>
      <c r="P4734" s="244">
        <v>18</v>
      </c>
      <c r="Q4734" s="244" t="s">
        <v>2552</v>
      </c>
      <c r="R4734" s="6">
        <f t="shared" si="674"/>
        <v>6</v>
      </c>
      <c r="S4734" s="6">
        <f t="shared" si="675"/>
        <v>1</v>
      </c>
      <c r="T4734" s="7">
        <f t="shared" si="676"/>
        <v>129540</v>
      </c>
      <c r="U4734" s="121" t="str">
        <f t="shared" si="677"/>
        <v>1FA04</v>
      </c>
      <c r="V4734" s="10">
        <f t="shared" si="678"/>
        <v>250</v>
      </c>
      <c r="W4734" s="10">
        <f t="shared" si="679"/>
        <v>4</v>
      </c>
      <c r="X4734" s="11">
        <f t="shared" si="680"/>
        <v>7</v>
      </c>
      <c r="Y4734" s="11">
        <f t="shared" si="681"/>
        <v>250</v>
      </c>
      <c r="Z4734" s="12" t="str">
        <f t="shared" si="682"/>
        <v>GNSS Sats in View</v>
      </c>
      <c r="AI4734" s="111"/>
      <c r="AJ4734" s="19"/>
      <c r="AK4734" s="19"/>
      <c r="AL4734" s="21"/>
      <c r="AM4734" s="21"/>
      <c r="AN4734" s="21"/>
      <c r="AO4734" s="21"/>
      <c r="AP4734" s="20"/>
      <c r="AQ4734" s="22"/>
      <c r="AR4734" s="20"/>
      <c r="AS4734" s="20"/>
      <c r="AT4734" s="20"/>
      <c r="AU4734" s="20"/>
      <c r="AV4734" s="20"/>
      <c r="AW4734" s="20"/>
      <c r="AX4734" s="221">
        <v>129540</v>
      </c>
      <c r="AY4734" s="6">
        <v>7</v>
      </c>
      <c r="AZ4734" s="6">
        <v>250</v>
      </c>
      <c r="BA4734" s="87" t="s">
        <v>2723</v>
      </c>
      <c r="BB4734" s="39" t="s">
        <v>2416</v>
      </c>
      <c r="BC4734" s="84" t="s">
        <v>2710</v>
      </c>
      <c r="BL4734" s="42" t="s">
        <v>2693</v>
      </c>
      <c r="BM4734" s="43" t="s">
        <v>2688</v>
      </c>
      <c r="BO4734" s="111">
        <v>65372</v>
      </c>
      <c r="BP4734" s="19" t="s">
        <v>1396</v>
      </c>
    </row>
    <row r="4735" spans="1:68" ht="14.4" customHeight="1" x14ac:dyDescent="0.3">
      <c r="A4735" s="116">
        <v>4733</v>
      </c>
      <c r="H4735" t="s">
        <v>2631</v>
      </c>
      <c r="I4735" s="244">
        <v>8</v>
      </c>
      <c r="J4735" s="244" t="s">
        <v>2635</v>
      </c>
      <c r="K4735" s="244">
        <v>68</v>
      </c>
      <c r="L4735" s="244">
        <v>80</v>
      </c>
      <c r="M4735" s="244" t="s">
        <v>2521</v>
      </c>
      <c r="N4735" s="244" t="s">
        <v>2474</v>
      </c>
      <c r="O4735" s="244" t="s">
        <v>2474</v>
      </c>
      <c r="P4735" s="244" t="s">
        <v>2474</v>
      </c>
      <c r="Q4735" s="244" t="s">
        <v>2483</v>
      </c>
      <c r="R4735" s="6">
        <f t="shared" si="674"/>
        <v>6</v>
      </c>
      <c r="S4735" s="6">
        <f t="shared" si="675"/>
        <v>1</v>
      </c>
      <c r="T4735" s="7">
        <f t="shared" si="676"/>
        <v>129540</v>
      </c>
      <c r="U4735" s="121" t="str">
        <f t="shared" si="677"/>
        <v>1FA04</v>
      </c>
      <c r="V4735" s="10">
        <f t="shared" si="678"/>
        <v>250</v>
      </c>
      <c r="W4735" s="10">
        <f t="shared" si="679"/>
        <v>4</v>
      </c>
      <c r="X4735" s="11">
        <f t="shared" si="680"/>
        <v>7</v>
      </c>
      <c r="Y4735" s="11">
        <f t="shared" si="681"/>
        <v>250</v>
      </c>
      <c r="Z4735" s="12" t="str">
        <f t="shared" si="682"/>
        <v>GNSS Sats in View</v>
      </c>
      <c r="AI4735" s="111"/>
      <c r="AJ4735" s="19"/>
      <c r="AK4735" s="19"/>
      <c r="AQ4735" s="37"/>
      <c r="AR4735" s="34"/>
      <c r="AS4735" s="34"/>
      <c r="AT4735" s="34"/>
      <c r="AU4735" s="34"/>
      <c r="AV4735" s="34"/>
      <c r="AW4735" s="34"/>
      <c r="AX4735" s="222">
        <v>129540</v>
      </c>
      <c r="AY4735" s="6">
        <v>7</v>
      </c>
      <c r="AZ4735" s="6">
        <v>250</v>
      </c>
      <c r="BA4735" s="87" t="s">
        <v>2726</v>
      </c>
      <c r="BB4735" s="39" t="s">
        <v>2417</v>
      </c>
      <c r="BC4735" s="84" t="s">
        <v>2710</v>
      </c>
      <c r="BL4735" s="42" t="s">
        <v>2693</v>
      </c>
      <c r="BM4735" s="43" t="s">
        <v>2688</v>
      </c>
      <c r="BO4735" s="111">
        <v>65373</v>
      </c>
      <c r="BP4735" s="19" t="s">
        <v>1396</v>
      </c>
    </row>
    <row r="4736" spans="1:68" ht="14.4" customHeight="1" x14ac:dyDescent="0.3">
      <c r="A4736" s="116">
        <v>4734</v>
      </c>
      <c r="H4736" t="s">
        <v>2631</v>
      </c>
      <c r="I4736" s="244">
        <v>8</v>
      </c>
      <c r="J4736" s="244" t="s">
        <v>2678</v>
      </c>
      <c r="K4736" s="244" t="s">
        <v>2542</v>
      </c>
      <c r="L4736" s="244" t="s">
        <v>2481</v>
      </c>
      <c r="M4736" s="244" t="s">
        <v>2508</v>
      </c>
      <c r="N4736" s="244">
        <v>13</v>
      </c>
      <c r="O4736" s="244">
        <v>64</v>
      </c>
      <c r="P4736" s="244" t="s">
        <v>2670</v>
      </c>
      <c r="Q4736" s="244" t="s">
        <v>2487</v>
      </c>
      <c r="R4736" s="6">
        <f t="shared" si="674"/>
        <v>6</v>
      </c>
      <c r="S4736" s="6">
        <f t="shared" si="675"/>
        <v>1</v>
      </c>
      <c r="T4736" s="7">
        <f t="shared" si="676"/>
        <v>129540</v>
      </c>
      <c r="U4736" s="121" t="str">
        <f t="shared" si="677"/>
        <v>1FA04</v>
      </c>
      <c r="V4736" s="10">
        <f t="shared" si="678"/>
        <v>250</v>
      </c>
      <c r="W4736" s="10">
        <f t="shared" si="679"/>
        <v>4</v>
      </c>
      <c r="X4736" s="11">
        <f t="shared" si="680"/>
        <v>7</v>
      </c>
      <c r="Y4736" s="11">
        <f t="shared" si="681"/>
        <v>250</v>
      </c>
      <c r="Z4736" s="12" t="str">
        <f t="shared" si="682"/>
        <v>GNSS Sats in View</v>
      </c>
      <c r="AI4736" s="111"/>
      <c r="AJ4736" s="19"/>
      <c r="AK4736" s="19"/>
      <c r="AL4736" s="21"/>
      <c r="AM4736" s="21"/>
      <c r="AN4736" s="21"/>
      <c r="AO4736" s="21"/>
      <c r="AP4736" s="20"/>
      <c r="AQ4736" s="22"/>
      <c r="AR4736" s="20"/>
      <c r="AS4736" s="20"/>
      <c r="AT4736" s="20"/>
      <c r="AU4736" s="20"/>
      <c r="AV4736" s="20"/>
      <c r="AW4736" s="20"/>
      <c r="AX4736" s="221">
        <v>129540</v>
      </c>
      <c r="AY4736" s="6">
        <v>7</v>
      </c>
      <c r="AZ4736" s="6">
        <v>250</v>
      </c>
      <c r="BA4736" s="87" t="s">
        <v>2729</v>
      </c>
      <c r="BB4736" s="39" t="s">
        <v>2712</v>
      </c>
      <c r="BC4736" s="84" t="s">
        <v>2710</v>
      </c>
      <c r="BL4736" s="42" t="s">
        <v>2693</v>
      </c>
      <c r="BM4736" s="43" t="s">
        <v>2688</v>
      </c>
      <c r="BO4736" s="111">
        <v>65380</v>
      </c>
      <c r="BP4736" s="19" t="s">
        <v>1396</v>
      </c>
    </row>
    <row r="4737" spans="1:68" ht="14.4" customHeight="1" x14ac:dyDescent="0.3">
      <c r="A4737" s="116">
        <v>4735</v>
      </c>
      <c r="H4737" t="s">
        <v>2631</v>
      </c>
      <c r="I4737" s="244">
        <v>8</v>
      </c>
      <c r="J4737" s="244" t="s">
        <v>2549</v>
      </c>
      <c r="K4737" s="244" t="s">
        <v>2521</v>
      </c>
      <c r="L4737" s="244" t="s">
        <v>2474</v>
      </c>
      <c r="M4737" s="244" t="s">
        <v>2474</v>
      </c>
      <c r="N4737" s="244" t="s">
        <v>2474</v>
      </c>
      <c r="O4737" s="244" t="s">
        <v>2483</v>
      </c>
      <c r="P4737" s="244" t="s">
        <v>2632</v>
      </c>
      <c r="Q4737" s="244">
        <v>3</v>
      </c>
      <c r="R4737" s="6">
        <f t="shared" si="674"/>
        <v>6</v>
      </c>
      <c r="S4737" s="6">
        <f t="shared" si="675"/>
        <v>1</v>
      </c>
      <c r="T4737" s="7">
        <f t="shared" si="676"/>
        <v>129540</v>
      </c>
      <c r="U4737" s="121" t="str">
        <f t="shared" si="677"/>
        <v>1FA04</v>
      </c>
      <c r="V4737" s="10">
        <f t="shared" si="678"/>
        <v>250</v>
      </c>
      <c r="W4737" s="10">
        <f t="shared" si="679"/>
        <v>4</v>
      </c>
      <c r="X4737" s="11">
        <f t="shared" si="680"/>
        <v>7</v>
      </c>
      <c r="Y4737" s="11">
        <f t="shared" si="681"/>
        <v>250</v>
      </c>
      <c r="Z4737" s="12" t="str">
        <f t="shared" si="682"/>
        <v>GNSS Sats in View</v>
      </c>
      <c r="AI4737" s="111"/>
      <c r="AJ4737" s="19"/>
      <c r="AK4737" s="19"/>
      <c r="AQ4737" s="37"/>
      <c r="AR4737" s="34"/>
      <c r="AS4737" s="34"/>
      <c r="AT4737" s="34"/>
      <c r="AU4737" s="34"/>
      <c r="AV4737" s="34"/>
      <c r="AW4737" s="34"/>
      <c r="AX4737" s="222">
        <v>129540</v>
      </c>
      <c r="AY4737" s="6">
        <v>7</v>
      </c>
      <c r="AZ4737" s="6">
        <v>250</v>
      </c>
      <c r="BA4737" s="87" t="s">
        <v>2730</v>
      </c>
      <c r="BB4737" s="39" t="s">
        <v>2731</v>
      </c>
      <c r="BC4737" s="84" t="s">
        <v>2710</v>
      </c>
      <c r="BL4737" s="42" t="s">
        <v>2693</v>
      </c>
      <c r="BM4737" s="43" t="s">
        <v>2688</v>
      </c>
      <c r="BO4737" s="111">
        <v>65381</v>
      </c>
      <c r="BP4737" s="19" t="s">
        <v>1396</v>
      </c>
    </row>
    <row r="4738" spans="1:68" ht="14.4" customHeight="1" x14ac:dyDescent="0.3">
      <c r="A4738" s="116">
        <v>4736</v>
      </c>
      <c r="H4738" t="s">
        <v>2631</v>
      </c>
      <c r="I4738" s="244">
        <v>8</v>
      </c>
      <c r="J4738" s="244" t="s">
        <v>2550</v>
      </c>
      <c r="K4738" s="244" t="s">
        <v>2599</v>
      </c>
      <c r="L4738" s="244">
        <v>11</v>
      </c>
      <c r="M4738" s="244" t="s">
        <v>2671</v>
      </c>
      <c r="N4738" s="244">
        <v>44</v>
      </c>
      <c r="O4738" s="244" t="s">
        <v>2515</v>
      </c>
      <c r="P4738" s="244">
        <v>8</v>
      </c>
      <c r="Q4738" s="244" t="s">
        <v>2474</v>
      </c>
      <c r="R4738" s="6">
        <f t="shared" si="674"/>
        <v>6</v>
      </c>
      <c r="S4738" s="6">
        <f t="shared" si="675"/>
        <v>1</v>
      </c>
      <c r="T4738" s="7">
        <f t="shared" si="676"/>
        <v>129540</v>
      </c>
      <c r="U4738" s="121" t="str">
        <f t="shared" si="677"/>
        <v>1FA04</v>
      </c>
      <c r="V4738" s="10">
        <f t="shared" si="678"/>
        <v>250</v>
      </c>
      <c r="W4738" s="10">
        <f t="shared" si="679"/>
        <v>4</v>
      </c>
      <c r="X4738" s="11">
        <f t="shared" si="680"/>
        <v>7</v>
      </c>
      <c r="Y4738" s="11">
        <f t="shared" si="681"/>
        <v>250</v>
      </c>
      <c r="Z4738" s="12" t="str">
        <f t="shared" si="682"/>
        <v>GNSS Sats in View</v>
      </c>
      <c r="AI4738" s="111"/>
      <c r="AJ4738" s="19"/>
      <c r="AK4738" s="19"/>
      <c r="AL4738" s="21"/>
      <c r="AM4738" s="21"/>
      <c r="AN4738" s="21"/>
      <c r="AO4738" s="21"/>
      <c r="AP4738" s="20"/>
      <c r="AQ4738" s="22"/>
      <c r="AR4738" s="20"/>
      <c r="AS4738" s="20"/>
      <c r="AT4738" s="20"/>
      <c r="AU4738" s="20"/>
      <c r="AV4738" s="20"/>
      <c r="AW4738" s="20"/>
      <c r="AX4738" s="221">
        <v>129540</v>
      </c>
      <c r="AY4738" s="6">
        <v>7</v>
      </c>
      <c r="AZ4738" s="6">
        <v>250</v>
      </c>
      <c r="BA4738" s="87" t="s">
        <v>2732</v>
      </c>
      <c r="BB4738" s="39" t="s">
        <v>2733</v>
      </c>
      <c r="BC4738" s="84" t="s">
        <v>2710</v>
      </c>
      <c r="BL4738" s="42" t="s">
        <v>2693</v>
      </c>
      <c r="BM4738" s="43" t="s">
        <v>2688</v>
      </c>
      <c r="BO4738" s="111">
        <v>65437</v>
      </c>
      <c r="BP4738" s="19" t="s">
        <v>1396</v>
      </c>
    </row>
    <row r="4739" spans="1:68" ht="14.4" customHeight="1" x14ac:dyDescent="0.3">
      <c r="A4739" s="116">
        <v>4737</v>
      </c>
      <c r="H4739" t="s">
        <v>2620</v>
      </c>
      <c r="I4739" s="244">
        <v>8</v>
      </c>
      <c r="J4739" s="244">
        <v>0</v>
      </c>
      <c r="K4739" s="244" t="s">
        <v>2474</v>
      </c>
      <c r="L4739" s="244" t="s">
        <v>2474</v>
      </c>
      <c r="M4739" s="244" t="s">
        <v>2474</v>
      </c>
      <c r="N4739" s="244">
        <v>46</v>
      </c>
      <c r="O4739" s="244">
        <v>2</v>
      </c>
      <c r="P4739" s="244" t="s">
        <v>2474</v>
      </c>
      <c r="Q4739" s="244" t="s">
        <v>2474</v>
      </c>
      <c r="R4739" s="6">
        <f t="shared" si="674"/>
        <v>2</v>
      </c>
      <c r="S4739" s="6">
        <f t="shared" si="675"/>
        <v>1</v>
      </c>
      <c r="T4739" s="7">
        <f t="shared" si="676"/>
        <v>127245</v>
      </c>
      <c r="U4739" s="121" t="str">
        <f t="shared" si="677"/>
        <v>1F10D</v>
      </c>
      <c r="V4739" s="10">
        <f t="shared" si="678"/>
        <v>241</v>
      </c>
      <c r="W4739" s="10">
        <f t="shared" si="679"/>
        <v>13</v>
      </c>
      <c r="X4739" s="11">
        <f t="shared" si="680"/>
        <v>1</v>
      </c>
      <c r="Y4739" s="11">
        <f t="shared" si="681"/>
        <v>241</v>
      </c>
      <c r="Z4739" s="12" t="str">
        <f t="shared" si="682"/>
        <v>Rudder</v>
      </c>
      <c r="AI4739" s="111"/>
      <c r="AJ4739" s="19"/>
      <c r="AK4739" s="19"/>
      <c r="AQ4739" s="37"/>
      <c r="AR4739" s="34"/>
      <c r="AS4739" s="34"/>
      <c r="AT4739" s="34"/>
      <c r="AU4739" s="34"/>
      <c r="AV4739" s="34"/>
      <c r="AW4739" s="34"/>
      <c r="AX4739" s="222">
        <v>127245</v>
      </c>
      <c r="AY4739" s="6">
        <v>1</v>
      </c>
      <c r="AZ4739" s="6">
        <v>241</v>
      </c>
      <c r="BA4739" s="87" t="s">
        <v>2696</v>
      </c>
      <c r="BB4739" s="39" t="s">
        <v>3003</v>
      </c>
      <c r="BC4739" s="84" t="s">
        <v>2691</v>
      </c>
      <c r="BL4739" s="42" t="s">
        <v>2698</v>
      </c>
      <c r="BM4739" s="43" t="s">
        <v>2688</v>
      </c>
      <c r="BO4739" s="111">
        <v>65438</v>
      </c>
      <c r="BP4739" s="19" t="s">
        <v>1396</v>
      </c>
    </row>
    <row r="4740" spans="1:68" ht="14.4" customHeight="1" x14ac:dyDescent="0.3">
      <c r="A4740" s="116">
        <v>4738</v>
      </c>
      <c r="H4740" t="s">
        <v>2631</v>
      </c>
      <c r="I4740" s="244">
        <v>8</v>
      </c>
      <c r="J4740" s="244" t="s">
        <v>2551</v>
      </c>
      <c r="K4740" s="244" t="s">
        <v>2474</v>
      </c>
      <c r="L4740" s="244" t="s">
        <v>2474</v>
      </c>
      <c r="M4740" s="244" t="s">
        <v>2483</v>
      </c>
      <c r="N4740" s="244" t="s">
        <v>2632</v>
      </c>
      <c r="O4740" s="244">
        <v>13</v>
      </c>
      <c r="P4740" s="244" t="s">
        <v>2635</v>
      </c>
      <c r="Q4740" s="244" t="s">
        <v>2485</v>
      </c>
      <c r="R4740" s="6">
        <f t="shared" si="674"/>
        <v>6</v>
      </c>
      <c r="S4740" s="6">
        <f t="shared" si="675"/>
        <v>1</v>
      </c>
      <c r="T4740" s="7">
        <f t="shared" si="676"/>
        <v>129540</v>
      </c>
      <c r="U4740" s="121" t="str">
        <f t="shared" si="677"/>
        <v>1FA04</v>
      </c>
      <c r="V4740" s="10">
        <f t="shared" si="678"/>
        <v>250</v>
      </c>
      <c r="W4740" s="10">
        <f t="shared" si="679"/>
        <v>4</v>
      </c>
      <c r="X4740" s="11">
        <f t="shared" si="680"/>
        <v>7</v>
      </c>
      <c r="Y4740" s="11">
        <f t="shared" si="681"/>
        <v>250</v>
      </c>
      <c r="Z4740" s="12" t="str">
        <f t="shared" si="682"/>
        <v>GNSS Sats in View</v>
      </c>
      <c r="AI4740" s="111"/>
      <c r="AJ4740" s="19"/>
      <c r="AK4740" s="19"/>
      <c r="AL4740" s="21"/>
      <c r="AM4740" s="21"/>
      <c r="AN4740" s="21"/>
      <c r="AO4740" s="21"/>
      <c r="AP4740" s="20"/>
      <c r="AQ4740" s="22"/>
      <c r="AR4740" s="20"/>
      <c r="AS4740" s="20"/>
      <c r="AT4740" s="20"/>
      <c r="AU4740" s="20"/>
      <c r="AV4740" s="20"/>
      <c r="AW4740" s="20"/>
      <c r="AX4740" s="221">
        <v>129540</v>
      </c>
      <c r="AY4740" s="6">
        <v>7</v>
      </c>
      <c r="AZ4740" s="6">
        <v>250</v>
      </c>
      <c r="BA4740" s="87" t="s">
        <v>2734</v>
      </c>
      <c r="BB4740" s="39" t="s">
        <v>2735</v>
      </c>
      <c r="BC4740" s="84" t="s">
        <v>2710</v>
      </c>
      <c r="BL4740" s="42" t="s">
        <v>2693</v>
      </c>
      <c r="BM4740" s="43" t="s">
        <v>2688</v>
      </c>
      <c r="BO4740" s="111">
        <v>65477</v>
      </c>
      <c r="BP4740" s="19" t="s">
        <v>1396</v>
      </c>
    </row>
    <row r="4741" spans="1:68" ht="14.4" customHeight="1" x14ac:dyDescent="0.3">
      <c r="A4741" s="116">
        <v>4739</v>
      </c>
      <c r="H4741" t="s">
        <v>2621</v>
      </c>
      <c r="I4741" s="244">
        <v>8</v>
      </c>
      <c r="J4741" s="244" t="s">
        <v>2563</v>
      </c>
      <c r="K4741" s="244" t="s">
        <v>2519</v>
      </c>
      <c r="L4741" s="244" t="s">
        <v>2506</v>
      </c>
      <c r="M4741" s="244">
        <v>0</v>
      </c>
      <c r="N4741" s="244">
        <v>0</v>
      </c>
      <c r="O4741" s="244" t="s">
        <v>2474</v>
      </c>
      <c r="P4741" s="244" t="s">
        <v>2483</v>
      </c>
      <c r="Q4741" s="244" t="s">
        <v>2520</v>
      </c>
      <c r="R4741" s="6">
        <f t="shared" si="674"/>
        <v>2</v>
      </c>
      <c r="S4741" s="6">
        <f t="shared" si="675"/>
        <v>1</v>
      </c>
      <c r="T4741" s="7">
        <f t="shared" si="676"/>
        <v>127250</v>
      </c>
      <c r="U4741" s="121" t="str">
        <f t="shared" si="677"/>
        <v>1F112</v>
      </c>
      <c r="V4741" s="10">
        <f t="shared" si="678"/>
        <v>241</v>
      </c>
      <c r="W4741" s="10">
        <f t="shared" si="679"/>
        <v>18</v>
      </c>
      <c r="X4741" s="11">
        <f t="shared" si="680"/>
        <v>1</v>
      </c>
      <c r="Y4741" s="11">
        <f t="shared" si="681"/>
        <v>241</v>
      </c>
      <c r="Z4741" s="12" t="str">
        <f t="shared" si="682"/>
        <v>Vessel Heading</v>
      </c>
      <c r="AI4741" s="111"/>
      <c r="AJ4741" s="19"/>
      <c r="AK4741" s="19"/>
      <c r="AQ4741" s="37"/>
      <c r="AR4741" s="34"/>
      <c r="AS4741" s="34"/>
      <c r="AT4741" s="34"/>
      <c r="AU4741" s="34"/>
      <c r="AV4741" s="34"/>
      <c r="AW4741" s="34"/>
      <c r="AX4741" s="222">
        <v>127250</v>
      </c>
      <c r="AY4741" s="6">
        <v>1</v>
      </c>
      <c r="AZ4741" s="6">
        <v>241</v>
      </c>
      <c r="BA4741" s="87" t="s">
        <v>18</v>
      </c>
      <c r="BB4741" s="39" t="s">
        <v>2462</v>
      </c>
      <c r="BC4741" s="84" t="s">
        <v>2691</v>
      </c>
      <c r="BL4741" s="42" t="s">
        <v>2698</v>
      </c>
      <c r="BM4741" s="43" t="s">
        <v>2688</v>
      </c>
      <c r="BO4741" s="111">
        <v>65478</v>
      </c>
      <c r="BP4741" s="19" t="s">
        <v>1396</v>
      </c>
    </row>
    <row r="4742" spans="1:68" ht="14.4" customHeight="1" x14ac:dyDescent="0.3">
      <c r="A4742" s="116">
        <v>4740</v>
      </c>
      <c r="H4742" t="s">
        <v>2631</v>
      </c>
      <c r="I4742" s="244">
        <v>8</v>
      </c>
      <c r="J4742" s="244" t="s">
        <v>2553</v>
      </c>
      <c r="K4742" s="244">
        <v>37</v>
      </c>
      <c r="L4742" s="244" t="s">
        <v>2545</v>
      </c>
      <c r="M4742" s="244" t="s">
        <v>2532</v>
      </c>
      <c r="N4742" s="244" t="s">
        <v>2485</v>
      </c>
      <c r="O4742" s="244" t="s">
        <v>2474</v>
      </c>
      <c r="P4742" s="244" t="s">
        <v>2474</v>
      </c>
      <c r="Q4742" s="244" t="s">
        <v>2474</v>
      </c>
      <c r="R4742" s="6">
        <f t="shared" si="674"/>
        <v>6</v>
      </c>
      <c r="S4742" s="6">
        <f t="shared" si="675"/>
        <v>1</v>
      </c>
      <c r="T4742" s="7">
        <f t="shared" si="676"/>
        <v>129540</v>
      </c>
      <c r="U4742" s="121" t="str">
        <f t="shared" si="677"/>
        <v>1FA04</v>
      </c>
      <c r="V4742" s="10">
        <f t="shared" si="678"/>
        <v>250</v>
      </c>
      <c r="W4742" s="10">
        <f t="shared" si="679"/>
        <v>4</v>
      </c>
      <c r="X4742" s="11">
        <f t="shared" si="680"/>
        <v>7</v>
      </c>
      <c r="Y4742" s="11">
        <f t="shared" si="681"/>
        <v>250</v>
      </c>
      <c r="Z4742" s="12" t="str">
        <f t="shared" si="682"/>
        <v>GNSS Sats in View</v>
      </c>
      <c r="AI4742" s="111"/>
      <c r="AJ4742" s="19"/>
      <c r="AK4742" s="19"/>
      <c r="AL4742" s="21"/>
      <c r="AM4742" s="21"/>
      <c r="AN4742" s="21"/>
      <c r="AO4742" s="21"/>
      <c r="AP4742" s="20"/>
      <c r="AQ4742" s="22"/>
      <c r="AR4742" s="20"/>
      <c r="AS4742" s="20"/>
      <c r="AT4742" s="20"/>
      <c r="AU4742" s="20"/>
      <c r="AV4742" s="20"/>
      <c r="AW4742" s="20"/>
      <c r="AX4742" s="221">
        <v>129540</v>
      </c>
      <c r="AY4742" s="6">
        <v>7</v>
      </c>
      <c r="AZ4742" s="6">
        <v>250</v>
      </c>
      <c r="BA4742" s="87" t="s">
        <v>2736</v>
      </c>
      <c r="BB4742" s="39" t="s">
        <v>2737</v>
      </c>
      <c r="BC4742" s="84" t="s">
        <v>2710</v>
      </c>
      <c r="BL4742" s="42" t="s">
        <v>2693</v>
      </c>
      <c r="BM4742" s="43" t="s">
        <v>2688</v>
      </c>
      <c r="BO4742" s="111">
        <v>65490</v>
      </c>
      <c r="BP4742" s="19" t="s">
        <v>1396</v>
      </c>
    </row>
    <row r="4743" spans="1:68" ht="14.4" customHeight="1" x14ac:dyDescent="0.3">
      <c r="A4743" s="116">
        <v>4741</v>
      </c>
      <c r="H4743" t="s">
        <v>2622</v>
      </c>
      <c r="I4743" s="244">
        <v>8</v>
      </c>
      <c r="J4743" s="244" t="s">
        <v>2563</v>
      </c>
      <c r="K4743" s="244">
        <v>0</v>
      </c>
      <c r="L4743" s="244" t="s">
        <v>2563</v>
      </c>
      <c r="M4743" s="244" t="s">
        <v>2520</v>
      </c>
      <c r="N4743" s="244">
        <v>5</v>
      </c>
      <c r="O4743" s="244" t="s">
        <v>2474</v>
      </c>
      <c r="P4743" s="244" t="s">
        <v>2474</v>
      </c>
      <c r="Q4743" s="244" t="s">
        <v>2474</v>
      </c>
      <c r="R4743" s="6">
        <f t="shared" si="674"/>
        <v>2</v>
      </c>
      <c r="S4743" s="6">
        <f t="shared" si="675"/>
        <v>1</v>
      </c>
      <c r="T4743" s="7">
        <f t="shared" si="676"/>
        <v>127251</v>
      </c>
      <c r="U4743" s="121" t="str">
        <f t="shared" si="677"/>
        <v>1F113</v>
      </c>
      <c r="V4743" s="10">
        <f t="shared" si="678"/>
        <v>241</v>
      </c>
      <c r="W4743" s="10">
        <f t="shared" si="679"/>
        <v>19</v>
      </c>
      <c r="X4743" s="11">
        <f t="shared" si="680"/>
        <v>1</v>
      </c>
      <c r="Y4743" s="11">
        <f t="shared" si="681"/>
        <v>241</v>
      </c>
      <c r="Z4743" s="12" t="str">
        <f t="shared" si="682"/>
        <v>Rate of Turn</v>
      </c>
      <c r="AI4743" s="111"/>
      <c r="AJ4743" s="19"/>
      <c r="AK4743" s="19"/>
      <c r="AQ4743" s="37"/>
      <c r="AR4743" s="34"/>
      <c r="AS4743" s="34"/>
      <c r="AT4743" s="34"/>
      <c r="AU4743" s="34"/>
      <c r="AV4743" s="34"/>
      <c r="AW4743" s="34"/>
      <c r="AX4743" s="222">
        <v>127251</v>
      </c>
      <c r="AY4743" s="6">
        <v>1</v>
      </c>
      <c r="AZ4743" s="6">
        <v>241</v>
      </c>
      <c r="BA4743" s="87" t="s">
        <v>2699</v>
      </c>
      <c r="BB4743" s="39" t="s">
        <v>2700</v>
      </c>
      <c r="BC4743" s="84" t="s">
        <v>2691</v>
      </c>
      <c r="BL4743" s="42" t="s">
        <v>2698</v>
      </c>
      <c r="BM4743" s="43" t="s">
        <v>2688</v>
      </c>
      <c r="BO4743" s="111">
        <v>65491</v>
      </c>
      <c r="BP4743" s="19" t="s">
        <v>1396</v>
      </c>
    </row>
    <row r="4744" spans="1:68" ht="14.4" customHeight="1" x14ac:dyDescent="0.3">
      <c r="A4744" s="116">
        <v>4742</v>
      </c>
      <c r="H4744" t="s">
        <v>2631</v>
      </c>
      <c r="I4744" s="244">
        <v>8</v>
      </c>
      <c r="J4744" s="244" t="s">
        <v>2548</v>
      </c>
      <c r="K4744" s="244" t="s">
        <v>2483</v>
      </c>
      <c r="L4744" s="244" t="s">
        <v>2632</v>
      </c>
      <c r="M4744" s="244">
        <v>14</v>
      </c>
      <c r="N4744" s="244" t="s">
        <v>2636</v>
      </c>
      <c r="O4744" s="244">
        <v>8</v>
      </c>
      <c r="P4744" s="244">
        <v>87</v>
      </c>
      <c r="Q4744" s="244" t="s">
        <v>2558</v>
      </c>
      <c r="R4744" s="6">
        <f t="shared" si="674"/>
        <v>6</v>
      </c>
      <c r="S4744" s="6">
        <f t="shared" si="675"/>
        <v>1</v>
      </c>
      <c r="T4744" s="7">
        <f t="shared" si="676"/>
        <v>129540</v>
      </c>
      <c r="U4744" s="121" t="str">
        <f t="shared" si="677"/>
        <v>1FA04</v>
      </c>
      <c r="V4744" s="10">
        <f t="shared" si="678"/>
        <v>250</v>
      </c>
      <c r="W4744" s="10">
        <f t="shared" si="679"/>
        <v>4</v>
      </c>
      <c r="X4744" s="11">
        <f t="shared" si="680"/>
        <v>7</v>
      </c>
      <c r="Y4744" s="11">
        <f t="shared" si="681"/>
        <v>250</v>
      </c>
      <c r="Z4744" s="12" t="str">
        <f t="shared" si="682"/>
        <v>GNSS Sats in View</v>
      </c>
      <c r="AI4744" s="111"/>
      <c r="AJ4744" s="19"/>
      <c r="AK4744" s="19"/>
      <c r="AL4744" s="21"/>
      <c r="AM4744" s="21"/>
      <c r="AN4744" s="21"/>
      <c r="AO4744" s="21"/>
      <c r="AP4744" s="20"/>
      <c r="AQ4744" s="22"/>
      <c r="AR4744" s="20"/>
      <c r="AS4744" s="20"/>
      <c r="AT4744" s="20"/>
      <c r="AU4744" s="20"/>
      <c r="AV4744" s="20"/>
      <c r="AW4744" s="20"/>
      <c r="AX4744" s="221">
        <v>129540</v>
      </c>
      <c r="AY4744" s="6">
        <v>7</v>
      </c>
      <c r="AZ4744" s="6">
        <v>250</v>
      </c>
      <c r="BA4744" s="87" t="s">
        <v>2738</v>
      </c>
      <c r="BB4744" s="39" t="s">
        <v>2739</v>
      </c>
      <c r="BC4744" s="84" t="s">
        <v>2710</v>
      </c>
      <c r="BL4744" s="42" t="s">
        <v>2693</v>
      </c>
      <c r="BM4744" s="43" t="s">
        <v>2688</v>
      </c>
      <c r="BO4744" s="111">
        <v>65500</v>
      </c>
      <c r="BP4744" s="19" t="s">
        <v>1396</v>
      </c>
    </row>
    <row r="4745" spans="1:68" ht="14.4" customHeight="1" x14ac:dyDescent="0.3">
      <c r="A4745" s="116">
        <v>4743</v>
      </c>
      <c r="H4745" t="s">
        <v>2631</v>
      </c>
      <c r="I4745" s="244">
        <v>8</v>
      </c>
      <c r="J4745" s="244" t="s">
        <v>2653</v>
      </c>
      <c r="K4745" s="244">
        <v>80</v>
      </c>
      <c r="L4745" s="244" t="s">
        <v>2521</v>
      </c>
      <c r="M4745" s="244" t="s">
        <v>2474</v>
      </c>
      <c r="N4745" s="244" t="s">
        <v>2474</v>
      </c>
      <c r="O4745" s="244" t="s">
        <v>2474</v>
      </c>
      <c r="P4745" s="244" t="s">
        <v>2483</v>
      </c>
      <c r="Q4745" s="244" t="s">
        <v>2632</v>
      </c>
      <c r="R4745" s="6">
        <f t="shared" si="674"/>
        <v>6</v>
      </c>
      <c r="S4745" s="6">
        <f t="shared" si="675"/>
        <v>1</v>
      </c>
      <c r="T4745" s="7">
        <f t="shared" si="676"/>
        <v>129540</v>
      </c>
      <c r="U4745" s="121" t="str">
        <f t="shared" si="677"/>
        <v>1FA04</v>
      </c>
      <c r="V4745" s="10">
        <f t="shared" si="678"/>
        <v>250</v>
      </c>
      <c r="W4745" s="10">
        <f t="shared" si="679"/>
        <v>4</v>
      </c>
      <c r="X4745" s="11">
        <f t="shared" si="680"/>
        <v>7</v>
      </c>
      <c r="Y4745" s="11">
        <f t="shared" si="681"/>
        <v>250</v>
      </c>
      <c r="Z4745" s="12" t="str">
        <f t="shared" si="682"/>
        <v>GNSS Sats in View</v>
      </c>
      <c r="AI4745" s="111"/>
      <c r="AJ4745" s="19"/>
      <c r="AK4745" s="19"/>
      <c r="AQ4745" s="37"/>
      <c r="AR4745" s="34"/>
      <c r="AS4745" s="34"/>
      <c r="AT4745" s="34"/>
      <c r="AU4745" s="34"/>
      <c r="AV4745" s="34"/>
      <c r="AW4745" s="34"/>
      <c r="AX4745" s="222">
        <v>129540</v>
      </c>
      <c r="AY4745" s="6">
        <v>7</v>
      </c>
      <c r="AZ4745" s="6">
        <v>250</v>
      </c>
      <c r="BA4745" s="87" t="s">
        <v>2740</v>
      </c>
      <c r="BB4745" s="39" t="s">
        <v>2741</v>
      </c>
      <c r="BC4745" s="84" t="s">
        <v>2710</v>
      </c>
      <c r="BL4745" s="42" t="s">
        <v>2693</v>
      </c>
      <c r="BM4745" s="43" t="s">
        <v>2688</v>
      </c>
      <c r="BO4745" s="111">
        <v>65501</v>
      </c>
      <c r="BP4745" s="19" t="s">
        <v>1396</v>
      </c>
    </row>
    <row r="4746" spans="1:68" ht="14.4" customHeight="1" x14ac:dyDescent="0.3">
      <c r="A4746" s="116">
        <v>4744</v>
      </c>
      <c r="H4746" t="s">
        <v>2631</v>
      </c>
      <c r="I4746" s="244">
        <v>8</v>
      </c>
      <c r="J4746" s="244" t="s">
        <v>2528</v>
      </c>
      <c r="K4746" s="244">
        <v>11</v>
      </c>
      <c r="L4746" s="244">
        <v>17</v>
      </c>
      <c r="M4746" s="244">
        <v>4</v>
      </c>
      <c r="N4746" s="244">
        <v>94</v>
      </c>
      <c r="O4746" s="244">
        <v>92</v>
      </c>
      <c r="P4746" s="244" t="s">
        <v>2641</v>
      </c>
      <c r="Q4746" s="244" t="s">
        <v>2521</v>
      </c>
      <c r="R4746" s="6">
        <f t="shared" si="674"/>
        <v>6</v>
      </c>
      <c r="S4746" s="6">
        <f t="shared" si="675"/>
        <v>1</v>
      </c>
      <c r="T4746" s="7">
        <f t="shared" si="676"/>
        <v>129540</v>
      </c>
      <c r="U4746" s="121" t="str">
        <f t="shared" si="677"/>
        <v>1FA04</v>
      </c>
      <c r="V4746" s="10">
        <f t="shared" si="678"/>
        <v>250</v>
      </c>
      <c r="W4746" s="10">
        <f t="shared" si="679"/>
        <v>4</v>
      </c>
      <c r="X4746" s="11">
        <f t="shared" si="680"/>
        <v>7</v>
      </c>
      <c r="Y4746" s="11">
        <f t="shared" si="681"/>
        <v>250</v>
      </c>
      <c r="Z4746" s="12" t="str">
        <f t="shared" si="682"/>
        <v>GNSS Sats in View</v>
      </c>
      <c r="AI4746" s="111"/>
      <c r="AJ4746" s="19"/>
      <c r="AK4746" s="19"/>
      <c r="AL4746" s="21"/>
      <c r="AM4746" s="21"/>
      <c r="AN4746" s="21"/>
      <c r="AO4746" s="21"/>
      <c r="AP4746" s="20"/>
      <c r="AQ4746" s="22"/>
      <c r="AR4746" s="20"/>
      <c r="AS4746" s="20"/>
      <c r="AT4746" s="20"/>
      <c r="AU4746" s="20"/>
      <c r="AV4746" s="20"/>
      <c r="AW4746" s="20"/>
      <c r="AX4746" s="221">
        <v>129540</v>
      </c>
      <c r="AY4746" s="6">
        <v>7</v>
      </c>
      <c r="AZ4746" s="6">
        <v>250</v>
      </c>
      <c r="BA4746" s="87" t="s">
        <v>2742</v>
      </c>
      <c r="BB4746" s="39" t="s">
        <v>2743</v>
      </c>
      <c r="BC4746" s="84" t="s">
        <v>2710</v>
      </c>
      <c r="BL4746" s="42" t="s">
        <v>2693</v>
      </c>
      <c r="BM4746" s="43" t="s">
        <v>2688</v>
      </c>
      <c r="BO4746" s="111">
        <v>127498</v>
      </c>
      <c r="BP4746" s="19" t="s">
        <v>1427</v>
      </c>
    </row>
    <row r="4747" spans="1:68" ht="14.4" customHeight="1" x14ac:dyDescent="0.3">
      <c r="A4747" s="116">
        <v>4745</v>
      </c>
      <c r="H4747" t="s">
        <v>2631</v>
      </c>
      <c r="I4747" s="244">
        <v>8</v>
      </c>
      <c r="J4747" s="244" t="s">
        <v>2542</v>
      </c>
      <c r="K4747" s="244" t="s">
        <v>2474</v>
      </c>
      <c r="L4747" s="244" t="s">
        <v>2474</v>
      </c>
      <c r="M4747" s="244" t="s">
        <v>2474</v>
      </c>
      <c r="N4747" s="244" t="s">
        <v>2483</v>
      </c>
      <c r="O4747" s="244" t="s">
        <v>2632</v>
      </c>
      <c r="P4747" s="244" t="s">
        <v>2484</v>
      </c>
      <c r="Q4747" s="244" t="s">
        <v>2611</v>
      </c>
      <c r="R4747" s="6">
        <f t="shared" si="674"/>
        <v>6</v>
      </c>
      <c r="S4747" s="6">
        <f t="shared" si="675"/>
        <v>1</v>
      </c>
      <c r="T4747" s="7">
        <f t="shared" si="676"/>
        <v>129540</v>
      </c>
      <c r="U4747" s="121" t="str">
        <f t="shared" si="677"/>
        <v>1FA04</v>
      </c>
      <c r="V4747" s="10">
        <f t="shared" si="678"/>
        <v>250</v>
      </c>
      <c r="W4747" s="10">
        <f t="shared" si="679"/>
        <v>4</v>
      </c>
      <c r="X4747" s="11">
        <f t="shared" si="680"/>
        <v>7</v>
      </c>
      <c r="Y4747" s="11">
        <f t="shared" si="681"/>
        <v>250</v>
      </c>
      <c r="Z4747" s="12" t="str">
        <f t="shared" si="682"/>
        <v>GNSS Sats in View</v>
      </c>
      <c r="AI4747" s="111"/>
      <c r="AJ4747" s="19"/>
      <c r="AK4747" s="19"/>
      <c r="AQ4747" s="37"/>
      <c r="AR4747" s="34"/>
      <c r="AS4747" s="34"/>
      <c r="AT4747" s="34"/>
      <c r="AU4747" s="34"/>
      <c r="AV4747" s="34"/>
      <c r="AW4747" s="34"/>
      <c r="AX4747" s="222">
        <v>129540</v>
      </c>
      <c r="AY4747" s="6">
        <v>7</v>
      </c>
      <c r="AZ4747" s="6">
        <v>250</v>
      </c>
      <c r="BA4747" s="87" t="s">
        <v>2744</v>
      </c>
      <c r="BB4747" s="39" t="s">
        <v>2745</v>
      </c>
      <c r="BC4747" s="84" t="s">
        <v>2710</v>
      </c>
      <c r="BL4747" s="42" t="s">
        <v>2693</v>
      </c>
      <c r="BM4747" s="43" t="s">
        <v>2688</v>
      </c>
      <c r="BO4747" s="111">
        <v>127501</v>
      </c>
      <c r="BP4747" s="19" t="s">
        <v>1428</v>
      </c>
    </row>
    <row r="4748" spans="1:68" ht="14.4" customHeight="1" x14ac:dyDescent="0.3">
      <c r="A4748" s="116">
        <v>4746</v>
      </c>
      <c r="H4748" t="s">
        <v>2631</v>
      </c>
      <c r="I4748" s="244">
        <v>8</v>
      </c>
      <c r="J4748" s="244" t="s">
        <v>2630</v>
      </c>
      <c r="K4748" s="244">
        <v>1</v>
      </c>
      <c r="L4748" s="244" t="s">
        <v>2634</v>
      </c>
      <c r="M4748" s="244">
        <v>15</v>
      </c>
      <c r="N4748" s="244">
        <v>0</v>
      </c>
      <c r="O4748" s="244">
        <v>0</v>
      </c>
      <c r="P4748" s="244" t="s">
        <v>2474</v>
      </c>
      <c r="Q4748" s="244" t="s">
        <v>2474</v>
      </c>
      <c r="R4748" s="6">
        <f t="shared" si="674"/>
        <v>6</v>
      </c>
      <c r="S4748" s="6">
        <f t="shared" si="675"/>
        <v>1</v>
      </c>
      <c r="T4748" s="7">
        <f t="shared" si="676"/>
        <v>129540</v>
      </c>
      <c r="U4748" s="121" t="str">
        <f t="shared" si="677"/>
        <v>1FA04</v>
      </c>
      <c r="V4748" s="10">
        <f t="shared" si="678"/>
        <v>250</v>
      </c>
      <c r="W4748" s="10">
        <f t="shared" si="679"/>
        <v>4</v>
      </c>
      <c r="X4748" s="11">
        <f t="shared" si="680"/>
        <v>7</v>
      </c>
      <c r="Y4748" s="11">
        <f t="shared" si="681"/>
        <v>250</v>
      </c>
      <c r="Z4748" s="12" t="str">
        <f t="shared" si="682"/>
        <v>GNSS Sats in View</v>
      </c>
      <c r="AI4748" s="111"/>
      <c r="AJ4748" s="19"/>
      <c r="AK4748" s="19"/>
      <c r="AL4748" s="21"/>
      <c r="AM4748" s="21"/>
      <c r="AN4748" s="21"/>
      <c r="AO4748" s="21"/>
      <c r="AP4748" s="20"/>
      <c r="AQ4748" s="22"/>
      <c r="AR4748" s="20"/>
      <c r="AS4748" s="20"/>
      <c r="AT4748" s="20"/>
      <c r="AU4748" s="20"/>
      <c r="AV4748" s="20"/>
      <c r="AW4748" s="20"/>
      <c r="AX4748" s="221">
        <v>129540</v>
      </c>
      <c r="AY4748" s="6">
        <v>7</v>
      </c>
      <c r="AZ4748" s="6">
        <v>250</v>
      </c>
      <c r="BA4748" s="87" t="s">
        <v>2746</v>
      </c>
      <c r="BB4748" s="39" t="s">
        <v>2747</v>
      </c>
      <c r="BC4748" s="84" t="s">
        <v>2710</v>
      </c>
      <c r="BL4748" s="42" t="s">
        <v>2693</v>
      </c>
      <c r="BM4748" s="43" t="s">
        <v>2688</v>
      </c>
      <c r="BO4748" s="111">
        <v>127512</v>
      </c>
      <c r="BP4748" s="19" t="s">
        <v>1439</v>
      </c>
    </row>
    <row r="4749" spans="1:68" ht="14.4" customHeight="1" x14ac:dyDescent="0.3">
      <c r="A4749" s="116">
        <v>4747</v>
      </c>
      <c r="H4749" t="s">
        <v>2631</v>
      </c>
      <c r="I4749" s="244">
        <v>8</v>
      </c>
      <c r="J4749" s="244" t="s">
        <v>2568</v>
      </c>
      <c r="K4749" s="244" t="s">
        <v>2474</v>
      </c>
      <c r="L4749" s="244" t="s">
        <v>2483</v>
      </c>
      <c r="M4749" s="244" t="s">
        <v>2542</v>
      </c>
      <c r="N4749" s="244" t="s">
        <v>2602</v>
      </c>
      <c r="O4749" s="244" t="s">
        <v>2531</v>
      </c>
      <c r="P4749" s="244">
        <v>9</v>
      </c>
      <c r="Q4749" s="244" t="s">
        <v>2540</v>
      </c>
      <c r="R4749" s="6">
        <f t="shared" si="674"/>
        <v>6</v>
      </c>
      <c r="S4749" s="6">
        <f t="shared" si="675"/>
        <v>1</v>
      </c>
      <c r="T4749" s="7">
        <f t="shared" si="676"/>
        <v>129540</v>
      </c>
      <c r="U4749" s="121" t="str">
        <f t="shared" si="677"/>
        <v>1FA04</v>
      </c>
      <c r="V4749" s="10">
        <f t="shared" si="678"/>
        <v>250</v>
      </c>
      <c r="W4749" s="10">
        <f t="shared" si="679"/>
        <v>4</v>
      </c>
      <c r="X4749" s="11">
        <f t="shared" si="680"/>
        <v>7</v>
      </c>
      <c r="Y4749" s="11">
        <f t="shared" si="681"/>
        <v>250</v>
      </c>
      <c r="Z4749" s="12" t="str">
        <f t="shared" si="682"/>
        <v>GNSS Sats in View</v>
      </c>
      <c r="AI4749" s="111"/>
      <c r="AJ4749" s="19"/>
      <c r="AK4749" s="19"/>
      <c r="AQ4749" s="37"/>
      <c r="AR4749" s="34"/>
      <c r="AS4749" s="34"/>
      <c r="AT4749" s="34"/>
      <c r="AU4749" s="34"/>
      <c r="AV4749" s="34"/>
      <c r="AW4749" s="34"/>
      <c r="AX4749" s="222">
        <v>129540</v>
      </c>
      <c r="AY4749" s="6">
        <v>7</v>
      </c>
      <c r="AZ4749" s="6">
        <v>250</v>
      </c>
      <c r="BA4749" s="87" t="s">
        <v>2748</v>
      </c>
      <c r="BB4749" s="39" t="s">
        <v>2749</v>
      </c>
      <c r="BC4749" s="84" t="s">
        <v>2710</v>
      </c>
      <c r="BL4749" s="42" t="s">
        <v>2693</v>
      </c>
      <c r="BM4749" s="43" t="s">
        <v>2688</v>
      </c>
      <c r="BO4749" s="111">
        <v>127513</v>
      </c>
      <c r="BP4749" s="19" t="s">
        <v>1440</v>
      </c>
    </row>
    <row r="4750" spans="1:68" ht="14.4" customHeight="1" x14ac:dyDescent="0.3">
      <c r="A4750" s="116">
        <v>4748</v>
      </c>
      <c r="H4750" t="s">
        <v>2631</v>
      </c>
      <c r="I4750" s="244">
        <v>8</v>
      </c>
      <c r="J4750" s="244" t="s">
        <v>2628</v>
      </c>
      <c r="K4750" s="244">
        <v>80</v>
      </c>
      <c r="L4750" s="244">
        <v>0</v>
      </c>
      <c r="M4750" s="244">
        <v>0</v>
      </c>
      <c r="N4750" s="244" t="s">
        <v>2474</v>
      </c>
      <c r="O4750" s="244" t="s">
        <v>2474</v>
      </c>
      <c r="P4750" s="244" t="s">
        <v>2474</v>
      </c>
      <c r="Q4750" s="244" t="s">
        <v>2483</v>
      </c>
      <c r="R4750" s="6">
        <f t="shared" si="674"/>
        <v>6</v>
      </c>
      <c r="S4750" s="6">
        <f t="shared" si="675"/>
        <v>1</v>
      </c>
      <c r="T4750" s="7">
        <f t="shared" si="676"/>
        <v>129540</v>
      </c>
      <c r="U4750" s="121" t="str">
        <f t="shared" si="677"/>
        <v>1FA04</v>
      </c>
      <c r="V4750" s="10">
        <f t="shared" si="678"/>
        <v>250</v>
      </c>
      <c r="W4750" s="10">
        <f t="shared" si="679"/>
        <v>4</v>
      </c>
      <c r="X4750" s="11">
        <f t="shared" si="680"/>
        <v>7</v>
      </c>
      <c r="Y4750" s="11">
        <f t="shared" si="681"/>
        <v>250</v>
      </c>
      <c r="Z4750" s="12" t="str">
        <f t="shared" si="682"/>
        <v>GNSS Sats in View</v>
      </c>
      <c r="AI4750" s="111"/>
      <c r="AJ4750" s="19"/>
      <c r="AK4750" s="19"/>
      <c r="AL4750" s="21"/>
      <c r="AM4750" s="21"/>
      <c r="AN4750" s="21"/>
      <c r="AO4750" s="21"/>
      <c r="AP4750" s="20"/>
      <c r="AQ4750" s="22"/>
      <c r="AR4750" s="20"/>
      <c r="AS4750" s="20"/>
      <c r="AT4750" s="20"/>
      <c r="AU4750" s="20"/>
      <c r="AV4750" s="20"/>
      <c r="AW4750" s="20"/>
      <c r="AX4750" s="221">
        <v>129540</v>
      </c>
      <c r="AY4750" s="6">
        <v>7</v>
      </c>
      <c r="AZ4750" s="6">
        <v>250</v>
      </c>
      <c r="BA4750" s="87" t="s">
        <v>2750</v>
      </c>
      <c r="BB4750" s="39" t="s">
        <v>2751</v>
      </c>
      <c r="BC4750" s="84" t="s">
        <v>2710</v>
      </c>
      <c r="BL4750" s="42" t="s">
        <v>2693</v>
      </c>
      <c r="BM4750" s="43" t="s">
        <v>2688</v>
      </c>
      <c r="BO4750" s="111">
        <v>129026</v>
      </c>
      <c r="BP4750" s="19" t="s">
        <v>1447</v>
      </c>
    </row>
    <row r="4751" spans="1:68" ht="14.4" customHeight="1" x14ac:dyDescent="0.3">
      <c r="A4751" s="116">
        <v>4749</v>
      </c>
      <c r="H4751" t="s">
        <v>2631</v>
      </c>
      <c r="I4751" s="244">
        <v>8</v>
      </c>
      <c r="J4751" s="244" t="s">
        <v>2632</v>
      </c>
      <c r="K4751" s="244" t="s">
        <v>2528</v>
      </c>
      <c r="L4751" s="244" t="s">
        <v>2554</v>
      </c>
      <c r="M4751" s="244" t="s">
        <v>2481</v>
      </c>
      <c r="N4751" s="244">
        <v>2</v>
      </c>
      <c r="O4751" s="244">
        <v>50</v>
      </c>
      <c r="P4751" s="244" t="s">
        <v>2539</v>
      </c>
      <c r="Q4751" s="244">
        <v>0</v>
      </c>
      <c r="R4751" s="6">
        <f t="shared" ref="R4751:R4814" si="683">_xlfn.BITRSHIFT(_xlfn.BITAND(HEX2DEC(H4751),HEX2DEC("1C000000")),26)</f>
        <v>6</v>
      </c>
      <c r="S4751" s="6">
        <f t="shared" ref="S4751:S4814" si="684">_xlfn.BITRSHIFT(_xlfn.BITAND(HEX2DEC(H4751),HEX2DEC("01000000")),24)</f>
        <v>1</v>
      </c>
      <c r="T4751" s="7">
        <f t="shared" ref="T4751:T4814" si="685">IF(_xlfn.BITRSHIFT(_xlfn.BITAND(HEX2DEC(H4751),HEX2DEC("0FF0000")),16)&lt;240,_xlfn.BITRSHIFT(_xlfn.BITAND(HEX2DEC(H4751),HEX2DEC("1FF0000")),8),_xlfn.BITRSHIFT(_xlfn.BITAND(HEX2DEC(H4751),HEX2DEC("1FFFF00")),8))</f>
        <v>129540</v>
      </c>
      <c r="U4751" s="121" t="str">
        <f t="shared" ref="U4751:U4814" si="686">DEC2HEX(T4751)</f>
        <v>1FA04</v>
      </c>
      <c r="V4751" s="10">
        <f t="shared" ref="V4751:V4814" si="687">_xlfn.BITRSHIFT(_xlfn.BITAND(HEX2DEC(H4751),HEX2DEC("0FF0000")),16)</f>
        <v>250</v>
      </c>
      <c r="W4751" s="10">
        <f t="shared" ref="W4751:W4814" si="688">_xlfn.BITRSHIFT(_xlfn.BITAND(HEX2DEC(H4751),HEX2DEC("FF00")),8)</f>
        <v>4</v>
      </c>
      <c r="X4751" s="11">
        <f t="shared" ref="X4751:X4814" si="689">_xlfn.BITAND(HEX2DEC(H4751),HEX2DEC("00000FF"))</f>
        <v>7</v>
      </c>
      <c r="Y4751" s="11">
        <f t="shared" ref="Y4751:Y4814" si="690">IF(_xlfn.BITRSHIFT(_xlfn.BITAND(HEX2DEC(H4751),HEX2DEC("0FF0000")),16)&lt;240,_xlfn.BITRSHIFT(_xlfn.BITAND(HEX2DEC(H4751),HEX2DEC("0FF00")),8),_xlfn.BITRSHIFT(_xlfn.BITAND(HEX2DEC(H4751),HEX2DEC("0FF0000")),16))</f>
        <v>250</v>
      </c>
      <c r="Z4751" s="12" t="str">
        <f t="shared" ref="Z4751:Z4814" si="691">VLOOKUP(T4751,BO:BP,2,FALSE)</f>
        <v>GNSS Sats in View</v>
      </c>
      <c r="AI4751" s="111"/>
      <c r="AJ4751" s="19"/>
      <c r="AK4751" s="19"/>
      <c r="AQ4751" s="37"/>
      <c r="AR4751" s="34"/>
      <c r="AS4751" s="34"/>
      <c r="AT4751" s="34"/>
      <c r="AU4751" s="34"/>
      <c r="AV4751" s="34"/>
      <c r="AW4751" s="34"/>
      <c r="AX4751" s="222">
        <v>129540</v>
      </c>
      <c r="AY4751" s="6">
        <v>7</v>
      </c>
      <c r="AZ4751" s="6">
        <v>250</v>
      </c>
      <c r="BA4751" s="87" t="s">
        <v>2752</v>
      </c>
      <c r="BB4751" s="39" t="s">
        <v>2753</v>
      </c>
      <c r="BC4751" s="84" t="s">
        <v>2710</v>
      </c>
      <c r="BL4751" s="42" t="s">
        <v>2693</v>
      </c>
      <c r="BM4751" s="43" t="s">
        <v>2688</v>
      </c>
      <c r="BO4751" s="111">
        <v>129027</v>
      </c>
      <c r="BP4751" s="19" t="s">
        <v>1448</v>
      </c>
    </row>
    <row r="4752" spans="1:68" ht="14.4" customHeight="1" x14ac:dyDescent="0.3">
      <c r="A4752" s="116">
        <v>4750</v>
      </c>
      <c r="H4752" t="s">
        <v>2631</v>
      </c>
      <c r="I4752" s="244">
        <v>8</v>
      </c>
      <c r="J4752" s="244" t="s">
        <v>2569</v>
      </c>
      <c r="K4752" s="244">
        <v>0</v>
      </c>
      <c r="L4752" s="244" t="s">
        <v>2474</v>
      </c>
      <c r="M4752" s="244" t="s">
        <v>2474</v>
      </c>
      <c r="N4752" s="244" t="s">
        <v>2474</v>
      </c>
      <c r="O4752" s="244" t="s">
        <v>2483</v>
      </c>
      <c r="P4752" s="244" t="s">
        <v>2528</v>
      </c>
      <c r="Q4752" s="244">
        <v>10</v>
      </c>
      <c r="R4752" s="6">
        <f t="shared" si="683"/>
        <v>6</v>
      </c>
      <c r="S4752" s="6">
        <f t="shared" si="684"/>
        <v>1</v>
      </c>
      <c r="T4752" s="7">
        <f t="shared" si="685"/>
        <v>129540</v>
      </c>
      <c r="U4752" s="121" t="str">
        <f t="shared" si="686"/>
        <v>1FA04</v>
      </c>
      <c r="V4752" s="10">
        <f t="shared" si="687"/>
        <v>250</v>
      </c>
      <c r="W4752" s="10">
        <f t="shared" si="688"/>
        <v>4</v>
      </c>
      <c r="X4752" s="11">
        <f t="shared" si="689"/>
        <v>7</v>
      </c>
      <c r="Y4752" s="11">
        <f t="shared" si="690"/>
        <v>250</v>
      </c>
      <c r="Z4752" s="12" t="str">
        <f t="shared" si="691"/>
        <v>GNSS Sats in View</v>
      </c>
      <c r="AI4752" s="111"/>
      <c r="AJ4752" s="19"/>
      <c r="AK4752" s="19"/>
      <c r="AL4752" s="21"/>
      <c r="AM4752" s="21"/>
      <c r="AN4752" s="21"/>
      <c r="AO4752" s="21"/>
      <c r="AP4752" s="20"/>
      <c r="AQ4752" s="22"/>
      <c r="AR4752" s="20"/>
      <c r="AS4752" s="20"/>
      <c r="AT4752" s="20"/>
      <c r="AU4752" s="20"/>
      <c r="AV4752" s="20"/>
      <c r="AW4752" s="20"/>
      <c r="AX4752" s="221">
        <v>129540</v>
      </c>
      <c r="AY4752" s="6">
        <v>7</v>
      </c>
      <c r="AZ4752" s="6">
        <v>250</v>
      </c>
      <c r="BA4752" s="87" t="s">
        <v>3000</v>
      </c>
      <c r="BB4752" s="39" t="s">
        <v>2990</v>
      </c>
      <c r="BC4752" s="84" t="s">
        <v>2710</v>
      </c>
      <c r="BL4752" s="42" t="s">
        <v>2693</v>
      </c>
      <c r="BM4752" s="43" t="s">
        <v>2688</v>
      </c>
      <c r="BO4752" s="111">
        <v>130070</v>
      </c>
      <c r="BP4752" s="19" t="s">
        <v>1505</v>
      </c>
    </row>
    <row r="4753" spans="1:68" ht="14.4" customHeight="1" x14ac:dyDescent="0.3">
      <c r="A4753" s="116">
        <v>4751</v>
      </c>
      <c r="H4753" t="s">
        <v>2631</v>
      </c>
      <c r="I4753" s="244">
        <v>8</v>
      </c>
      <c r="J4753" s="244" t="s">
        <v>2527</v>
      </c>
      <c r="K4753" s="244" t="s">
        <v>2611</v>
      </c>
      <c r="L4753" s="244">
        <v>1</v>
      </c>
      <c r="M4753" s="244">
        <v>73</v>
      </c>
      <c r="N4753" s="244">
        <v>32</v>
      </c>
      <c r="O4753" s="244">
        <v>0</v>
      </c>
      <c r="P4753" s="244">
        <v>0</v>
      </c>
      <c r="Q4753" s="244" t="s">
        <v>2474</v>
      </c>
      <c r="R4753" s="6">
        <f t="shared" si="683"/>
        <v>6</v>
      </c>
      <c r="S4753" s="6">
        <f t="shared" si="684"/>
        <v>1</v>
      </c>
      <c r="T4753" s="7">
        <f t="shared" si="685"/>
        <v>129540</v>
      </c>
      <c r="U4753" s="121" t="str">
        <f t="shared" si="686"/>
        <v>1FA04</v>
      </c>
      <c r="V4753" s="10">
        <f t="shared" si="687"/>
        <v>250</v>
      </c>
      <c r="W4753" s="10">
        <f t="shared" si="688"/>
        <v>4</v>
      </c>
      <c r="X4753" s="11">
        <f t="shared" si="689"/>
        <v>7</v>
      </c>
      <c r="Y4753" s="11">
        <f t="shared" si="690"/>
        <v>250</v>
      </c>
      <c r="Z4753" s="12" t="str">
        <f t="shared" si="691"/>
        <v>GNSS Sats in View</v>
      </c>
      <c r="AI4753" s="111"/>
      <c r="AJ4753" s="19"/>
      <c r="AK4753" s="19"/>
      <c r="AQ4753" s="37"/>
      <c r="AR4753" s="34"/>
      <c r="AS4753" s="34"/>
      <c r="AT4753" s="34"/>
      <c r="AU4753" s="34"/>
      <c r="AV4753" s="34"/>
      <c r="AW4753" s="34"/>
      <c r="AX4753" s="222">
        <v>129540</v>
      </c>
      <c r="AY4753" s="6">
        <v>7</v>
      </c>
      <c r="AZ4753" s="6">
        <v>250</v>
      </c>
      <c r="BA4753" s="87" t="s">
        <v>3058</v>
      </c>
      <c r="BB4753" s="39" t="s">
        <v>2950</v>
      </c>
      <c r="BC4753" s="84" t="s">
        <v>2710</v>
      </c>
      <c r="BL4753" s="42" t="s">
        <v>2693</v>
      </c>
      <c r="BM4753" s="43" t="s">
        <v>2688</v>
      </c>
      <c r="BO4753" s="111">
        <v>130071</v>
      </c>
      <c r="BP4753" s="19" t="s">
        <v>1506</v>
      </c>
    </row>
    <row r="4754" spans="1:68" ht="14.4" customHeight="1" x14ac:dyDescent="0.3">
      <c r="A4754" s="116">
        <v>4752</v>
      </c>
      <c r="H4754" t="s">
        <v>2631</v>
      </c>
      <c r="I4754" s="244">
        <v>8</v>
      </c>
      <c r="J4754" s="244" t="s">
        <v>2673</v>
      </c>
      <c r="K4754" s="244" t="s">
        <v>2474</v>
      </c>
      <c r="L4754" s="244" t="s">
        <v>2474</v>
      </c>
      <c r="M4754" s="244" t="s">
        <v>2483</v>
      </c>
      <c r="N4754" s="244" t="s">
        <v>2528</v>
      </c>
      <c r="O4754" s="244" t="s">
        <v>2474</v>
      </c>
      <c r="P4754" s="244" t="s">
        <v>2474</v>
      </c>
      <c r="Q4754" s="244" t="s">
        <v>2474</v>
      </c>
      <c r="R4754" s="6">
        <f t="shared" si="683"/>
        <v>6</v>
      </c>
      <c r="S4754" s="6">
        <f t="shared" si="684"/>
        <v>1</v>
      </c>
      <c r="T4754" s="7">
        <f t="shared" si="685"/>
        <v>129540</v>
      </c>
      <c r="U4754" s="121" t="str">
        <f t="shared" si="686"/>
        <v>1FA04</v>
      </c>
      <c r="V4754" s="10">
        <f t="shared" si="687"/>
        <v>250</v>
      </c>
      <c r="W4754" s="10">
        <f t="shared" si="688"/>
        <v>4</v>
      </c>
      <c r="X4754" s="11">
        <f t="shared" si="689"/>
        <v>7</v>
      </c>
      <c r="Y4754" s="11">
        <f t="shared" si="690"/>
        <v>250</v>
      </c>
      <c r="Z4754" s="12" t="str">
        <f t="shared" si="691"/>
        <v>GNSS Sats in View</v>
      </c>
      <c r="AI4754" s="111"/>
      <c r="AJ4754" s="19"/>
      <c r="AK4754" s="19"/>
      <c r="AL4754" s="21"/>
      <c r="AM4754" s="21"/>
      <c r="AN4754" s="21"/>
      <c r="AO4754" s="21"/>
      <c r="AP4754" s="20"/>
      <c r="AQ4754" s="22"/>
      <c r="AR4754" s="20"/>
      <c r="AS4754" s="20"/>
      <c r="AT4754" s="20"/>
      <c r="AU4754" s="20"/>
      <c r="AV4754" s="20"/>
      <c r="AW4754" s="20"/>
      <c r="AX4754" s="221">
        <v>129540</v>
      </c>
      <c r="AY4754" s="6">
        <v>7</v>
      </c>
      <c r="AZ4754" s="6">
        <v>250</v>
      </c>
      <c r="BA4754" s="87" t="s">
        <v>3059</v>
      </c>
      <c r="BB4754" s="39" t="s">
        <v>2992</v>
      </c>
      <c r="BC4754" s="84" t="s">
        <v>2710</v>
      </c>
      <c r="BL4754" s="42" t="s">
        <v>2693</v>
      </c>
      <c r="BM4754" s="43" t="s">
        <v>2688</v>
      </c>
      <c r="BO4754" s="111">
        <v>130833</v>
      </c>
      <c r="BP4754" s="19" t="s">
        <v>1526</v>
      </c>
    </row>
    <row r="4755" spans="1:68" ht="14.4" customHeight="1" x14ac:dyDescent="0.3">
      <c r="A4755" s="116">
        <v>4753</v>
      </c>
      <c r="H4755" t="s">
        <v>2637</v>
      </c>
      <c r="I4755" s="244">
        <v>8</v>
      </c>
      <c r="J4755" s="244" t="s">
        <v>2474</v>
      </c>
      <c r="K4755" s="244" t="s">
        <v>2497</v>
      </c>
      <c r="L4755" s="244" t="s">
        <v>2490</v>
      </c>
      <c r="M4755" s="244">
        <v>0</v>
      </c>
      <c r="N4755" s="244" t="s">
        <v>2601</v>
      </c>
      <c r="O4755" s="244">
        <v>0</v>
      </c>
      <c r="P4755" s="244">
        <v>41</v>
      </c>
      <c r="Q4755" s="244">
        <v>0</v>
      </c>
      <c r="R4755" s="6">
        <f t="shared" si="683"/>
        <v>6</v>
      </c>
      <c r="S4755" s="6">
        <f t="shared" si="684"/>
        <v>1</v>
      </c>
      <c r="T4755" s="7">
        <f t="shared" si="685"/>
        <v>129539</v>
      </c>
      <c r="U4755" s="121" t="str">
        <f t="shared" si="686"/>
        <v>1FA03</v>
      </c>
      <c r="V4755" s="10">
        <f t="shared" si="687"/>
        <v>250</v>
      </c>
      <c r="W4755" s="10">
        <f t="shared" si="688"/>
        <v>3</v>
      </c>
      <c r="X4755" s="11">
        <f t="shared" si="689"/>
        <v>7</v>
      </c>
      <c r="Y4755" s="11">
        <f t="shared" si="690"/>
        <v>250</v>
      </c>
      <c r="Z4755" s="12" t="str">
        <f t="shared" si="691"/>
        <v>GNSS DOPs</v>
      </c>
      <c r="AI4755" s="111"/>
      <c r="AJ4755" s="19"/>
      <c r="AK4755" s="19"/>
      <c r="AQ4755" s="37"/>
      <c r="AR4755" s="34"/>
      <c r="AS4755" s="34"/>
      <c r="AT4755" s="34"/>
      <c r="AU4755" s="34"/>
      <c r="AV4755" s="34"/>
      <c r="AW4755" s="34"/>
      <c r="AX4755" s="222">
        <v>129539</v>
      </c>
      <c r="AY4755" s="6">
        <v>7</v>
      </c>
      <c r="AZ4755" s="6">
        <v>250</v>
      </c>
      <c r="BA4755" s="87" t="s">
        <v>2754</v>
      </c>
      <c r="BL4755" s="42" t="s">
        <v>2693</v>
      </c>
      <c r="BM4755" s="43" t="s">
        <v>2688</v>
      </c>
      <c r="BO4755" s="111">
        <v>130834</v>
      </c>
      <c r="BP4755" s="19" t="s">
        <v>1526</v>
      </c>
    </row>
    <row r="4756" spans="1:68" ht="14.4" customHeight="1" x14ac:dyDescent="0.3">
      <c r="A4756" s="116">
        <v>4754</v>
      </c>
      <c r="H4756" t="s">
        <v>2623</v>
      </c>
      <c r="I4756" s="244">
        <v>8</v>
      </c>
      <c r="J4756" s="244" t="s">
        <v>2515</v>
      </c>
      <c r="K4756" s="244">
        <v>37</v>
      </c>
      <c r="L4756" s="244">
        <v>3</v>
      </c>
      <c r="M4756" s="244">
        <v>95</v>
      </c>
      <c r="N4756" s="244">
        <v>74</v>
      </c>
      <c r="O4756" s="244" t="s">
        <v>2515</v>
      </c>
      <c r="P4756" s="244" t="s">
        <v>2474</v>
      </c>
      <c r="Q4756" s="244" t="s">
        <v>2474</v>
      </c>
      <c r="R4756" s="6">
        <f t="shared" si="683"/>
        <v>2</v>
      </c>
      <c r="S4756" s="6">
        <f t="shared" si="684"/>
        <v>1</v>
      </c>
      <c r="T4756" s="7">
        <f t="shared" si="685"/>
        <v>130306</v>
      </c>
      <c r="U4756" s="121" t="str">
        <f t="shared" si="686"/>
        <v>1FD02</v>
      </c>
      <c r="V4756" s="10">
        <f t="shared" si="687"/>
        <v>253</v>
      </c>
      <c r="W4756" s="10">
        <f t="shared" si="688"/>
        <v>2</v>
      </c>
      <c r="X4756" s="11">
        <f t="shared" si="689"/>
        <v>1</v>
      </c>
      <c r="Y4756" s="11">
        <f t="shared" si="690"/>
        <v>253</v>
      </c>
      <c r="Z4756" s="12" t="str">
        <f t="shared" si="691"/>
        <v>Wind Data</v>
      </c>
      <c r="AI4756" s="111"/>
      <c r="AJ4756" s="19"/>
      <c r="AK4756" s="19"/>
      <c r="AL4756" s="21"/>
      <c r="AM4756" s="21"/>
      <c r="AN4756" s="21"/>
      <c r="AO4756" s="21"/>
      <c r="AP4756" s="20"/>
      <c r="AQ4756" s="22"/>
      <c r="AR4756" s="20"/>
      <c r="AS4756" s="20"/>
      <c r="AT4756" s="20"/>
      <c r="AU4756" s="20"/>
      <c r="AV4756" s="20"/>
      <c r="AW4756" s="20"/>
      <c r="AX4756" s="221">
        <v>130306</v>
      </c>
      <c r="AY4756" s="6">
        <v>1</v>
      </c>
      <c r="AZ4756" s="6">
        <v>253</v>
      </c>
      <c r="BA4756" s="87" t="s">
        <v>2701</v>
      </c>
      <c r="BB4756" s="39" t="s">
        <v>2957</v>
      </c>
      <c r="BC4756" s="84" t="s">
        <v>2349</v>
      </c>
      <c r="BD4756" s="38" t="s">
        <v>2702</v>
      </c>
      <c r="BE4756" s="39" t="s">
        <v>3168</v>
      </c>
      <c r="BF4756" s="90" t="s">
        <v>2691</v>
      </c>
      <c r="BJ4756" s="47" t="s">
        <v>2703</v>
      </c>
      <c r="BL4756" s="42" t="s">
        <v>2698</v>
      </c>
      <c r="BM4756" s="43" t="s">
        <v>2688</v>
      </c>
      <c r="BO4756" s="111">
        <v>130848</v>
      </c>
      <c r="BP4756" s="19" t="s">
        <v>1526</v>
      </c>
    </row>
    <row r="4757" spans="1:68" ht="14.4" customHeight="1" x14ac:dyDescent="0.3">
      <c r="A4757" s="116">
        <v>4755</v>
      </c>
      <c r="H4757" t="s">
        <v>2638</v>
      </c>
      <c r="I4757" s="244">
        <v>8</v>
      </c>
      <c r="J4757" s="244">
        <v>40</v>
      </c>
      <c r="K4757" s="244" t="s">
        <v>2501</v>
      </c>
      <c r="L4757" s="244" t="s">
        <v>2639</v>
      </c>
      <c r="M4757" s="244">
        <v>98</v>
      </c>
      <c r="N4757" s="244">
        <v>17</v>
      </c>
      <c r="O4757" s="244">
        <v>0</v>
      </c>
      <c r="P4757" s="244">
        <v>4</v>
      </c>
      <c r="Q4757" s="244">
        <v>4</v>
      </c>
      <c r="R4757" s="6">
        <f t="shared" si="683"/>
        <v>7</v>
      </c>
      <c r="S4757" s="6">
        <f t="shared" si="684"/>
        <v>1</v>
      </c>
      <c r="T4757" s="7">
        <f t="shared" si="685"/>
        <v>126720</v>
      </c>
      <c r="U4757" s="121" t="str">
        <f t="shared" si="686"/>
        <v>1EF00</v>
      </c>
      <c r="V4757" s="10">
        <f t="shared" si="687"/>
        <v>239</v>
      </c>
      <c r="W4757" s="10">
        <f t="shared" si="688"/>
        <v>255</v>
      </c>
      <c r="X4757" s="11">
        <f t="shared" si="689"/>
        <v>7</v>
      </c>
      <c r="Y4757" s="11">
        <f t="shared" si="690"/>
        <v>255</v>
      </c>
      <c r="Z4757" s="12" t="str">
        <f t="shared" si="691"/>
        <v>Proprietary A2</v>
      </c>
      <c r="AI4757" s="111"/>
      <c r="AJ4757" s="19"/>
      <c r="AK4757" s="19"/>
      <c r="AQ4757" s="37"/>
      <c r="AR4757" s="34"/>
      <c r="AS4757" s="34"/>
      <c r="AT4757" s="34"/>
      <c r="AU4757" s="34"/>
      <c r="AV4757" s="34"/>
      <c r="AW4757" s="34"/>
      <c r="AX4757" s="222">
        <v>126720</v>
      </c>
      <c r="AY4757" s="6">
        <v>7</v>
      </c>
      <c r="AZ4757" s="6">
        <v>255</v>
      </c>
      <c r="BA4757" s="87" t="s">
        <v>2755</v>
      </c>
      <c r="BB4757" s="39" t="s">
        <v>2709</v>
      </c>
      <c r="BC4757" s="84" t="s">
        <v>2710</v>
      </c>
      <c r="BD4757" s="38" t="s">
        <v>2756</v>
      </c>
      <c r="BE4757" s="39" t="s">
        <v>2757</v>
      </c>
      <c r="BF4757" s="90" t="s">
        <v>2710</v>
      </c>
      <c r="BJ4757" s="47" t="s">
        <v>2758</v>
      </c>
      <c r="BL4757" s="42" t="s">
        <v>2693</v>
      </c>
      <c r="BM4757" s="43" t="s">
        <v>2688</v>
      </c>
      <c r="BO4757" s="111">
        <v>130849</v>
      </c>
      <c r="BP4757" s="19" t="s">
        <v>1526</v>
      </c>
    </row>
    <row r="4758" spans="1:68" ht="14.4" customHeight="1" x14ac:dyDescent="0.3">
      <c r="A4758" s="116">
        <v>4756</v>
      </c>
      <c r="H4758" t="s">
        <v>2638</v>
      </c>
      <c r="I4758" s="244">
        <v>8</v>
      </c>
      <c r="J4758" s="244">
        <v>41</v>
      </c>
      <c r="K4758" s="244">
        <v>0</v>
      </c>
      <c r="L4758" s="244">
        <v>0</v>
      </c>
      <c r="M4758" s="244" t="s">
        <v>2500</v>
      </c>
      <c r="N4758" s="244">
        <v>40</v>
      </c>
      <c r="O4758" s="244">
        <v>0</v>
      </c>
      <c r="P4758" s="244">
        <v>0</v>
      </c>
      <c r="Q4758" s="244" t="s">
        <v>2500</v>
      </c>
      <c r="R4758" s="6">
        <f t="shared" si="683"/>
        <v>7</v>
      </c>
      <c r="S4758" s="6">
        <f t="shared" si="684"/>
        <v>1</v>
      </c>
      <c r="T4758" s="7">
        <f t="shared" si="685"/>
        <v>126720</v>
      </c>
      <c r="U4758" s="121" t="str">
        <f t="shared" si="686"/>
        <v>1EF00</v>
      </c>
      <c r="V4758" s="10">
        <f t="shared" si="687"/>
        <v>239</v>
      </c>
      <c r="W4758" s="10">
        <f t="shared" si="688"/>
        <v>255</v>
      </c>
      <c r="X4758" s="11">
        <f t="shared" si="689"/>
        <v>7</v>
      </c>
      <c r="Y4758" s="11">
        <f t="shared" si="690"/>
        <v>255</v>
      </c>
      <c r="Z4758" s="12" t="str">
        <f t="shared" si="691"/>
        <v>Proprietary A2</v>
      </c>
      <c r="AI4758" s="111"/>
      <c r="AJ4758" s="19"/>
      <c r="AK4758" s="19"/>
      <c r="AL4758" s="21"/>
      <c r="AM4758" s="21"/>
      <c r="AN4758" s="21"/>
      <c r="AO4758" s="21"/>
      <c r="AP4758" s="20"/>
      <c r="AQ4758" s="22"/>
      <c r="AR4758" s="20"/>
      <c r="AS4758" s="20"/>
      <c r="AT4758" s="20"/>
      <c r="AU4758" s="20"/>
      <c r="AV4758" s="20"/>
      <c r="AW4758" s="20"/>
      <c r="AX4758" s="221">
        <v>126720</v>
      </c>
      <c r="AY4758" s="6">
        <v>7</v>
      </c>
      <c r="AZ4758" s="6">
        <v>255</v>
      </c>
      <c r="BA4758" s="87" t="s">
        <v>2759</v>
      </c>
      <c r="BB4758" s="39" t="s">
        <v>2352</v>
      </c>
      <c r="BC4758" s="84" t="s">
        <v>2710</v>
      </c>
      <c r="BL4758" s="42" t="s">
        <v>2693</v>
      </c>
      <c r="BM4758" s="43" t="s">
        <v>2688</v>
      </c>
      <c r="BO4758" s="111">
        <v>130862</v>
      </c>
      <c r="BP4758" s="19" t="s">
        <v>1526</v>
      </c>
    </row>
    <row r="4759" spans="1:68" ht="14.4" customHeight="1" x14ac:dyDescent="0.3">
      <c r="A4759" s="116">
        <v>4757</v>
      </c>
      <c r="H4759" t="s">
        <v>2638</v>
      </c>
      <c r="I4759" s="244">
        <v>8</v>
      </c>
      <c r="J4759" s="244">
        <v>42</v>
      </c>
      <c r="K4759" s="244">
        <v>40</v>
      </c>
      <c r="L4759" s="244" t="s">
        <v>2505</v>
      </c>
      <c r="M4759" s="244" t="s">
        <v>2506</v>
      </c>
      <c r="N4759" s="244">
        <v>7</v>
      </c>
      <c r="O4759" s="244">
        <v>41</v>
      </c>
      <c r="P4759" s="244">
        <v>0</v>
      </c>
      <c r="Q4759" s="244">
        <v>0</v>
      </c>
      <c r="R4759" s="6">
        <f t="shared" si="683"/>
        <v>7</v>
      </c>
      <c r="S4759" s="6">
        <f t="shared" si="684"/>
        <v>1</v>
      </c>
      <c r="T4759" s="7">
        <f t="shared" si="685"/>
        <v>126720</v>
      </c>
      <c r="U4759" s="121" t="str">
        <f t="shared" si="686"/>
        <v>1EF00</v>
      </c>
      <c r="V4759" s="10">
        <f t="shared" si="687"/>
        <v>239</v>
      </c>
      <c r="W4759" s="10">
        <f t="shared" si="688"/>
        <v>255</v>
      </c>
      <c r="X4759" s="11">
        <f t="shared" si="689"/>
        <v>7</v>
      </c>
      <c r="Y4759" s="11">
        <f t="shared" si="690"/>
        <v>255</v>
      </c>
      <c r="Z4759" s="12" t="str">
        <f t="shared" si="691"/>
        <v>Proprietary A2</v>
      </c>
      <c r="AI4759" s="111"/>
      <c r="AJ4759" s="19"/>
      <c r="AK4759" s="19"/>
      <c r="AQ4759" s="37"/>
      <c r="AR4759" s="34"/>
      <c r="AS4759" s="34"/>
      <c r="AT4759" s="34"/>
      <c r="AU4759" s="34"/>
      <c r="AV4759" s="34"/>
      <c r="AW4759" s="34"/>
      <c r="AX4759" s="222">
        <v>126720</v>
      </c>
      <c r="AY4759" s="6">
        <v>7</v>
      </c>
      <c r="AZ4759" s="6">
        <v>255</v>
      </c>
      <c r="BA4759" s="87" t="s">
        <v>2760</v>
      </c>
      <c r="BB4759" s="39" t="s">
        <v>2411</v>
      </c>
      <c r="BC4759" s="84" t="s">
        <v>2710</v>
      </c>
      <c r="BL4759" s="42" t="s">
        <v>2693</v>
      </c>
      <c r="BM4759" s="43" t="s">
        <v>2688</v>
      </c>
      <c r="BO4759" s="111">
        <v>130863</v>
      </c>
      <c r="BP4759" s="19" t="s">
        <v>1526</v>
      </c>
    </row>
    <row r="4760" spans="1:68" ht="14.4" customHeight="1" x14ac:dyDescent="0.3">
      <c r="A4760" s="116">
        <v>4758</v>
      </c>
      <c r="H4760" t="s">
        <v>2638</v>
      </c>
      <c r="I4760" s="244">
        <v>8</v>
      </c>
      <c r="J4760" s="244">
        <v>43</v>
      </c>
      <c r="K4760" s="244">
        <v>0</v>
      </c>
      <c r="L4760" s="244">
        <v>0</v>
      </c>
      <c r="M4760" s="244">
        <v>0</v>
      </c>
      <c r="N4760" s="244">
        <v>0</v>
      </c>
      <c r="O4760" s="244">
        <v>0</v>
      </c>
      <c r="P4760" s="244">
        <v>0</v>
      </c>
      <c r="Q4760" s="244">
        <v>0</v>
      </c>
      <c r="R4760" s="6">
        <f t="shared" si="683"/>
        <v>7</v>
      </c>
      <c r="S4760" s="6">
        <f t="shared" si="684"/>
        <v>1</v>
      </c>
      <c r="T4760" s="7">
        <f t="shared" si="685"/>
        <v>126720</v>
      </c>
      <c r="U4760" s="121" t="str">
        <f t="shared" si="686"/>
        <v>1EF00</v>
      </c>
      <c r="V4760" s="10">
        <f t="shared" si="687"/>
        <v>239</v>
      </c>
      <c r="W4760" s="10">
        <f t="shared" si="688"/>
        <v>255</v>
      </c>
      <c r="X4760" s="11">
        <f t="shared" si="689"/>
        <v>7</v>
      </c>
      <c r="Y4760" s="11">
        <f t="shared" si="690"/>
        <v>255</v>
      </c>
      <c r="Z4760" s="12" t="str">
        <f t="shared" si="691"/>
        <v>Proprietary A2</v>
      </c>
      <c r="AI4760" s="111"/>
      <c r="AJ4760" s="19"/>
      <c r="AK4760" s="19"/>
      <c r="AL4760" s="21"/>
      <c r="AM4760" s="21"/>
      <c r="AN4760" s="21"/>
      <c r="AO4760" s="21"/>
      <c r="AP4760" s="20"/>
      <c r="AQ4760" s="22"/>
      <c r="AR4760" s="20"/>
      <c r="AS4760" s="20"/>
      <c r="AT4760" s="20"/>
      <c r="AU4760" s="20"/>
      <c r="AV4760" s="20"/>
      <c r="AW4760" s="20"/>
      <c r="AX4760" s="221">
        <v>126720</v>
      </c>
      <c r="AY4760" s="6">
        <v>7</v>
      </c>
      <c r="AZ4760" s="6">
        <v>255</v>
      </c>
      <c r="BA4760" s="87" t="s">
        <v>2761</v>
      </c>
      <c r="BB4760" s="39" t="s">
        <v>2412</v>
      </c>
      <c r="BC4760" s="84" t="s">
        <v>2710</v>
      </c>
      <c r="BL4760" s="42" t="s">
        <v>2693</v>
      </c>
      <c r="BM4760" s="43" t="s">
        <v>2688</v>
      </c>
      <c r="BO4760" s="111">
        <v>130916</v>
      </c>
      <c r="BP4760" s="19" t="s">
        <v>1526</v>
      </c>
    </row>
    <row r="4761" spans="1:68" ht="14.4" customHeight="1" x14ac:dyDescent="0.3">
      <c r="A4761" s="116">
        <v>4759</v>
      </c>
      <c r="H4761" t="s">
        <v>2638</v>
      </c>
      <c r="I4761" s="244">
        <v>8</v>
      </c>
      <c r="J4761" s="244">
        <v>44</v>
      </c>
      <c r="K4761" s="244">
        <v>0</v>
      </c>
      <c r="L4761" s="244">
        <v>0</v>
      </c>
      <c r="M4761" s="244">
        <v>0</v>
      </c>
      <c r="N4761" s="244">
        <v>0</v>
      </c>
      <c r="O4761" s="244">
        <v>0</v>
      </c>
      <c r="P4761" s="244">
        <v>0</v>
      </c>
      <c r="Q4761" s="244">
        <v>0</v>
      </c>
      <c r="R4761" s="6">
        <f t="shared" si="683"/>
        <v>7</v>
      </c>
      <c r="S4761" s="6">
        <f t="shared" si="684"/>
        <v>1</v>
      </c>
      <c r="T4761" s="7">
        <f t="shared" si="685"/>
        <v>126720</v>
      </c>
      <c r="U4761" s="121" t="str">
        <f t="shared" si="686"/>
        <v>1EF00</v>
      </c>
      <c r="V4761" s="10">
        <f t="shared" si="687"/>
        <v>239</v>
      </c>
      <c r="W4761" s="10">
        <f t="shared" si="688"/>
        <v>255</v>
      </c>
      <c r="X4761" s="11">
        <f t="shared" si="689"/>
        <v>7</v>
      </c>
      <c r="Y4761" s="11">
        <f t="shared" si="690"/>
        <v>255</v>
      </c>
      <c r="Z4761" s="12" t="str">
        <f t="shared" si="691"/>
        <v>Proprietary A2</v>
      </c>
      <c r="AI4761" s="111"/>
      <c r="AJ4761" s="19"/>
      <c r="AK4761" s="19"/>
      <c r="AQ4761" s="37"/>
      <c r="AR4761" s="34"/>
      <c r="AS4761" s="34"/>
      <c r="AT4761" s="34"/>
      <c r="AU4761" s="34"/>
      <c r="AV4761" s="34"/>
      <c r="AW4761" s="34"/>
      <c r="AX4761" s="222">
        <v>126720</v>
      </c>
      <c r="AY4761" s="6">
        <v>7</v>
      </c>
      <c r="AZ4761" s="6">
        <v>255</v>
      </c>
      <c r="BA4761" s="87" t="s">
        <v>2762</v>
      </c>
      <c r="BB4761" s="39" t="s">
        <v>2413</v>
      </c>
      <c r="BC4761" s="84" t="s">
        <v>2710</v>
      </c>
      <c r="BL4761" s="42" t="s">
        <v>2693</v>
      </c>
      <c r="BM4761" s="43" t="s">
        <v>2688</v>
      </c>
      <c r="BO4761" s="111">
        <v>130917</v>
      </c>
      <c r="BP4761" s="19" t="s">
        <v>1526</v>
      </c>
    </row>
    <row r="4762" spans="1:68" ht="14.4" customHeight="1" x14ac:dyDescent="0.3">
      <c r="A4762" s="116">
        <v>4760</v>
      </c>
      <c r="H4762" t="s">
        <v>2638</v>
      </c>
      <c r="I4762" s="244">
        <v>8</v>
      </c>
      <c r="J4762" s="244">
        <v>45</v>
      </c>
      <c r="K4762" s="244">
        <v>0</v>
      </c>
      <c r="L4762" s="244">
        <v>0</v>
      </c>
      <c r="M4762" s="244">
        <v>0</v>
      </c>
      <c r="N4762" s="244">
        <v>0</v>
      </c>
      <c r="O4762" s="244">
        <v>0</v>
      </c>
      <c r="P4762" s="244">
        <v>0</v>
      </c>
      <c r="Q4762" s="244">
        <v>0</v>
      </c>
      <c r="R4762" s="6">
        <f t="shared" si="683"/>
        <v>7</v>
      </c>
      <c r="S4762" s="6">
        <f t="shared" si="684"/>
        <v>1</v>
      </c>
      <c r="T4762" s="7">
        <f t="shared" si="685"/>
        <v>126720</v>
      </c>
      <c r="U4762" s="121" t="str">
        <f t="shared" si="686"/>
        <v>1EF00</v>
      </c>
      <c r="V4762" s="10">
        <f t="shared" si="687"/>
        <v>239</v>
      </c>
      <c r="W4762" s="10">
        <f t="shared" si="688"/>
        <v>255</v>
      </c>
      <c r="X4762" s="11">
        <f t="shared" si="689"/>
        <v>7</v>
      </c>
      <c r="Y4762" s="11">
        <f t="shared" si="690"/>
        <v>255</v>
      </c>
      <c r="Z4762" s="12" t="str">
        <f t="shared" si="691"/>
        <v>Proprietary A2</v>
      </c>
      <c r="AI4762" s="111"/>
      <c r="AJ4762" s="19"/>
      <c r="AK4762" s="19"/>
      <c r="AL4762" s="21"/>
      <c r="AM4762" s="21"/>
      <c r="AN4762" s="21"/>
      <c r="AO4762" s="21"/>
      <c r="AP4762" s="20"/>
      <c r="AQ4762" s="22"/>
      <c r="AR4762" s="20"/>
      <c r="AS4762" s="20"/>
      <c r="AT4762" s="20"/>
      <c r="AU4762" s="20"/>
      <c r="AV4762" s="20"/>
      <c r="AW4762" s="20"/>
      <c r="AX4762" s="221">
        <v>126720</v>
      </c>
      <c r="AY4762" s="6">
        <v>7</v>
      </c>
      <c r="AZ4762" s="6">
        <v>255</v>
      </c>
      <c r="BA4762" s="87" t="s">
        <v>2763</v>
      </c>
      <c r="BB4762" s="39" t="s">
        <v>2415</v>
      </c>
      <c r="BC4762" s="84" t="s">
        <v>2710</v>
      </c>
      <c r="BL4762" s="42" t="s">
        <v>2693</v>
      </c>
      <c r="BM4762" s="43" t="s">
        <v>2688</v>
      </c>
      <c r="BO4762" s="111">
        <v>130948</v>
      </c>
      <c r="BP4762" s="19" t="s">
        <v>1526</v>
      </c>
    </row>
    <row r="4763" spans="1:68" ht="14.4" customHeight="1" x14ac:dyDescent="0.3">
      <c r="A4763" s="116">
        <v>4761</v>
      </c>
      <c r="H4763" t="s">
        <v>2638</v>
      </c>
      <c r="I4763" s="244">
        <v>8</v>
      </c>
      <c r="J4763" s="244">
        <v>46</v>
      </c>
      <c r="K4763" s="244">
        <v>0</v>
      </c>
      <c r="L4763" s="244" t="s">
        <v>2510</v>
      </c>
      <c r="M4763" s="244" t="s">
        <v>2545</v>
      </c>
      <c r="N4763" s="244">
        <v>47</v>
      </c>
      <c r="O4763" s="244" t="s">
        <v>2498</v>
      </c>
      <c r="P4763" s="244">
        <v>11</v>
      </c>
      <c r="Q4763" s="244" t="s">
        <v>2565</v>
      </c>
      <c r="R4763" s="6">
        <f t="shared" si="683"/>
        <v>7</v>
      </c>
      <c r="S4763" s="6">
        <f t="shared" si="684"/>
        <v>1</v>
      </c>
      <c r="T4763" s="7">
        <f t="shared" si="685"/>
        <v>126720</v>
      </c>
      <c r="U4763" s="121" t="str">
        <f t="shared" si="686"/>
        <v>1EF00</v>
      </c>
      <c r="V4763" s="10">
        <f t="shared" si="687"/>
        <v>239</v>
      </c>
      <c r="W4763" s="10">
        <f t="shared" si="688"/>
        <v>255</v>
      </c>
      <c r="X4763" s="11">
        <f t="shared" si="689"/>
        <v>7</v>
      </c>
      <c r="Y4763" s="11">
        <f t="shared" si="690"/>
        <v>255</v>
      </c>
      <c r="Z4763" s="12" t="str">
        <f t="shared" si="691"/>
        <v>Proprietary A2</v>
      </c>
      <c r="AI4763" s="111"/>
      <c r="AJ4763" s="19"/>
      <c r="AK4763" s="19"/>
      <c r="AQ4763" s="37"/>
      <c r="AR4763" s="34"/>
      <c r="AS4763" s="34"/>
      <c r="AT4763" s="34"/>
      <c r="AU4763" s="34"/>
      <c r="AV4763" s="34"/>
      <c r="AW4763" s="34"/>
      <c r="AX4763" s="222">
        <v>126720</v>
      </c>
      <c r="AY4763" s="6">
        <v>7</v>
      </c>
      <c r="AZ4763" s="6">
        <v>255</v>
      </c>
      <c r="BA4763" s="87" t="s">
        <v>2764</v>
      </c>
      <c r="BB4763" s="39" t="s">
        <v>2414</v>
      </c>
      <c r="BC4763" s="84" t="s">
        <v>2710</v>
      </c>
      <c r="BL4763" s="42" t="s">
        <v>2693</v>
      </c>
      <c r="BM4763" s="43" t="s">
        <v>2688</v>
      </c>
      <c r="BO4763" s="111">
        <v>130949</v>
      </c>
      <c r="BP4763" s="19" t="s">
        <v>1526</v>
      </c>
    </row>
    <row r="4764" spans="1:68" ht="14.4" customHeight="1" x14ac:dyDescent="0.3">
      <c r="A4764" s="116">
        <v>4762</v>
      </c>
      <c r="H4764" t="s">
        <v>2638</v>
      </c>
      <c r="I4764" s="244">
        <v>8</v>
      </c>
      <c r="J4764" s="244">
        <v>47</v>
      </c>
      <c r="K4764" s="244">
        <v>69</v>
      </c>
      <c r="L4764" s="244" t="s">
        <v>2498</v>
      </c>
      <c r="M4764" s="244" t="s">
        <v>2553</v>
      </c>
      <c r="N4764" s="244" t="s">
        <v>2599</v>
      </c>
      <c r="O4764" s="244">
        <v>99</v>
      </c>
      <c r="P4764" s="244" t="s">
        <v>2498</v>
      </c>
      <c r="Q4764" s="244" t="s">
        <v>2625</v>
      </c>
      <c r="R4764" s="6">
        <f t="shared" si="683"/>
        <v>7</v>
      </c>
      <c r="S4764" s="6">
        <f t="shared" si="684"/>
        <v>1</v>
      </c>
      <c r="T4764" s="7">
        <f t="shared" si="685"/>
        <v>126720</v>
      </c>
      <c r="U4764" s="121" t="str">
        <f t="shared" si="686"/>
        <v>1EF00</v>
      </c>
      <c r="V4764" s="10">
        <f t="shared" si="687"/>
        <v>239</v>
      </c>
      <c r="W4764" s="10">
        <f t="shared" si="688"/>
        <v>255</v>
      </c>
      <c r="X4764" s="11">
        <f t="shared" si="689"/>
        <v>7</v>
      </c>
      <c r="Y4764" s="11">
        <f t="shared" si="690"/>
        <v>255</v>
      </c>
      <c r="Z4764" s="12" t="str">
        <f t="shared" si="691"/>
        <v>Proprietary A2</v>
      </c>
      <c r="AI4764" s="111"/>
      <c r="AJ4764" s="19"/>
      <c r="AK4764" s="19"/>
      <c r="AL4764" s="21"/>
      <c r="AM4764" s="21"/>
      <c r="AN4764" s="21"/>
      <c r="AO4764" s="21"/>
      <c r="AP4764" s="20"/>
      <c r="AQ4764" s="22"/>
      <c r="AR4764" s="20"/>
      <c r="AS4764" s="20"/>
      <c r="AT4764" s="20"/>
      <c r="AU4764" s="20"/>
      <c r="AV4764" s="20"/>
      <c r="AW4764" s="20"/>
      <c r="AX4764" s="221">
        <v>126720</v>
      </c>
      <c r="AY4764" s="6">
        <v>7</v>
      </c>
      <c r="AZ4764" s="6">
        <v>255</v>
      </c>
      <c r="BA4764" s="87" t="s">
        <v>2765</v>
      </c>
      <c r="BB4764" s="39" t="s">
        <v>2416</v>
      </c>
      <c r="BC4764" s="84" t="s">
        <v>2710</v>
      </c>
      <c r="BL4764" s="42" t="s">
        <v>2693</v>
      </c>
      <c r="BM4764" s="43" t="s">
        <v>2688</v>
      </c>
      <c r="BO4764" s="111">
        <v>130964</v>
      </c>
      <c r="BP4764" s="19" t="s">
        <v>1526</v>
      </c>
    </row>
    <row r="4765" spans="1:68" ht="14.4" customHeight="1" x14ac:dyDescent="0.3">
      <c r="A4765" s="116">
        <v>4763</v>
      </c>
      <c r="H4765" t="s">
        <v>2638</v>
      </c>
      <c r="I4765" s="244">
        <v>8</v>
      </c>
      <c r="J4765" s="244">
        <v>48</v>
      </c>
      <c r="K4765" s="244">
        <v>99</v>
      </c>
      <c r="L4765" s="244">
        <v>26</v>
      </c>
      <c r="M4765" s="244" t="s">
        <v>2498</v>
      </c>
      <c r="N4765" s="244">
        <v>0</v>
      </c>
      <c r="O4765" s="244">
        <v>0</v>
      </c>
      <c r="P4765" s="244">
        <v>0</v>
      </c>
      <c r="Q4765" s="244">
        <v>0</v>
      </c>
      <c r="R4765" s="6">
        <f t="shared" si="683"/>
        <v>7</v>
      </c>
      <c r="S4765" s="6">
        <f t="shared" si="684"/>
        <v>1</v>
      </c>
      <c r="T4765" s="7">
        <f t="shared" si="685"/>
        <v>126720</v>
      </c>
      <c r="U4765" s="121" t="str">
        <f t="shared" si="686"/>
        <v>1EF00</v>
      </c>
      <c r="V4765" s="10">
        <f t="shared" si="687"/>
        <v>239</v>
      </c>
      <c r="W4765" s="10">
        <f t="shared" si="688"/>
        <v>255</v>
      </c>
      <c r="X4765" s="11">
        <f t="shared" si="689"/>
        <v>7</v>
      </c>
      <c r="Y4765" s="11">
        <f t="shared" si="690"/>
        <v>255</v>
      </c>
      <c r="Z4765" s="12" t="str">
        <f t="shared" si="691"/>
        <v>Proprietary A2</v>
      </c>
      <c r="AI4765" s="111"/>
      <c r="AJ4765" s="19"/>
      <c r="AK4765" s="19"/>
      <c r="AQ4765" s="37"/>
      <c r="AR4765" s="34"/>
      <c r="AS4765" s="34"/>
      <c r="AT4765" s="34"/>
      <c r="AU4765" s="34"/>
      <c r="AV4765" s="34"/>
      <c r="AW4765" s="34"/>
      <c r="AX4765" s="222">
        <v>126720</v>
      </c>
      <c r="AY4765" s="6">
        <v>7</v>
      </c>
      <c r="AZ4765" s="6">
        <v>255</v>
      </c>
      <c r="BA4765" s="87" t="s">
        <v>2766</v>
      </c>
      <c r="BB4765" s="39" t="s">
        <v>2417</v>
      </c>
      <c r="BC4765" s="84" t="s">
        <v>2710</v>
      </c>
      <c r="BL4765" s="42" t="s">
        <v>2693</v>
      </c>
      <c r="BM4765" s="43" t="s">
        <v>2688</v>
      </c>
      <c r="BO4765" s="111">
        <v>130965</v>
      </c>
      <c r="BP4765" s="19" t="s">
        <v>1526</v>
      </c>
    </row>
    <row r="4766" spans="1:68" ht="14.4" customHeight="1" x14ac:dyDescent="0.3">
      <c r="A4766" s="116">
        <v>4764</v>
      </c>
      <c r="H4766" t="s">
        <v>2642</v>
      </c>
      <c r="I4766" s="244">
        <v>8</v>
      </c>
      <c r="J4766" s="244" t="s">
        <v>2474</v>
      </c>
      <c r="K4766" s="244" t="s">
        <v>2524</v>
      </c>
      <c r="L4766" s="244">
        <v>73</v>
      </c>
      <c r="M4766" s="244" t="s">
        <v>2474</v>
      </c>
      <c r="N4766" s="244" t="s">
        <v>2474</v>
      </c>
      <c r="O4766" s="244" t="s">
        <v>2474</v>
      </c>
      <c r="P4766" s="244" t="s">
        <v>2474</v>
      </c>
      <c r="Q4766" s="244" t="s">
        <v>2474</v>
      </c>
      <c r="R4766" s="6">
        <f t="shared" si="683"/>
        <v>5</v>
      </c>
      <c r="S4766" s="6">
        <f t="shared" si="684"/>
        <v>1</v>
      </c>
      <c r="T4766" s="7">
        <f t="shared" si="685"/>
        <v>130310</v>
      </c>
      <c r="U4766" s="121" t="str">
        <f t="shared" si="686"/>
        <v>1FD06</v>
      </c>
      <c r="V4766" s="10">
        <f t="shared" si="687"/>
        <v>253</v>
      </c>
      <c r="W4766" s="10">
        <f t="shared" si="688"/>
        <v>6</v>
      </c>
      <c r="X4766" s="11">
        <f t="shared" si="689"/>
        <v>7</v>
      </c>
      <c r="Y4766" s="11">
        <f t="shared" si="690"/>
        <v>253</v>
      </c>
      <c r="Z4766" s="12" t="str">
        <f t="shared" si="691"/>
        <v>Environmental Parameters</v>
      </c>
      <c r="AI4766" s="111"/>
      <c r="AJ4766" s="19"/>
      <c r="AK4766" s="19"/>
      <c r="AL4766" s="21"/>
      <c r="AM4766" s="21"/>
      <c r="AN4766" s="21"/>
      <c r="AO4766" s="21"/>
      <c r="AP4766" s="20"/>
      <c r="AQ4766" s="22"/>
      <c r="AR4766" s="20"/>
      <c r="AS4766" s="20"/>
      <c r="AT4766" s="20"/>
      <c r="AU4766" s="20"/>
      <c r="AV4766" s="20"/>
      <c r="AW4766" s="20"/>
      <c r="AX4766" s="221">
        <v>130310</v>
      </c>
      <c r="AY4766" s="6">
        <v>7</v>
      </c>
      <c r="AZ4766" s="6">
        <v>253</v>
      </c>
      <c r="BA4766" s="87" t="s">
        <v>2767</v>
      </c>
      <c r="BC4766" s="84" t="s">
        <v>2360</v>
      </c>
      <c r="BD4766" s="38" t="s">
        <v>2768</v>
      </c>
      <c r="BE4766" s="39" t="s">
        <v>3055</v>
      </c>
      <c r="BF4766" s="90" t="s">
        <v>2359</v>
      </c>
      <c r="BG4766" s="58" t="s">
        <v>2769</v>
      </c>
      <c r="BI4766" s="6" t="s">
        <v>2770</v>
      </c>
      <c r="BL4766" s="42" t="s">
        <v>2693</v>
      </c>
      <c r="BM4766" s="43" t="s">
        <v>2688</v>
      </c>
      <c r="BO4766" s="111">
        <v>130985</v>
      </c>
      <c r="BP4766" s="19" t="s">
        <v>1526</v>
      </c>
    </row>
    <row r="4767" spans="1:68" ht="14.4" customHeight="1" x14ac:dyDescent="0.3">
      <c r="A4767" s="116">
        <v>4765</v>
      </c>
      <c r="H4767" t="s">
        <v>2643</v>
      </c>
      <c r="I4767" s="244">
        <v>8</v>
      </c>
      <c r="J4767" s="244" t="s">
        <v>2474</v>
      </c>
      <c r="K4767" s="244" t="s">
        <v>2515</v>
      </c>
      <c r="L4767" s="244" t="s">
        <v>2531</v>
      </c>
      <c r="M4767" s="244" t="s">
        <v>2568</v>
      </c>
      <c r="N4767" s="244">
        <v>0</v>
      </c>
      <c r="O4767" s="244">
        <v>0</v>
      </c>
      <c r="P4767" s="244" t="s">
        <v>2474</v>
      </c>
      <c r="Q4767" s="244" t="s">
        <v>2474</v>
      </c>
      <c r="R4767" s="6">
        <f t="shared" si="683"/>
        <v>2</v>
      </c>
      <c r="S4767" s="6">
        <f t="shared" si="684"/>
        <v>1</v>
      </c>
      <c r="T4767" s="7">
        <f t="shared" si="685"/>
        <v>129026</v>
      </c>
      <c r="U4767" s="121" t="str">
        <f t="shared" si="686"/>
        <v>1F802</v>
      </c>
      <c r="V4767" s="10">
        <f t="shared" si="687"/>
        <v>248</v>
      </c>
      <c r="W4767" s="10">
        <f t="shared" si="688"/>
        <v>2</v>
      </c>
      <c r="X4767" s="11">
        <f t="shared" si="689"/>
        <v>7</v>
      </c>
      <c r="Y4767" s="11">
        <f t="shared" si="690"/>
        <v>248</v>
      </c>
      <c r="Z4767" s="12" t="str">
        <f t="shared" si="691"/>
        <v>COG &amp; SOG, Rapid Update</v>
      </c>
      <c r="AI4767" s="111"/>
      <c r="AJ4767" s="19"/>
      <c r="AK4767" s="19"/>
      <c r="AQ4767" s="37"/>
      <c r="AR4767" s="34"/>
      <c r="AS4767" s="34"/>
      <c r="AT4767" s="34"/>
      <c r="AU4767" s="34"/>
      <c r="AV4767" s="34"/>
      <c r="AW4767" s="34"/>
      <c r="AX4767" s="222">
        <v>129026</v>
      </c>
      <c r="AY4767" s="6">
        <v>7</v>
      </c>
      <c r="AZ4767" s="6">
        <v>248</v>
      </c>
      <c r="BA4767" s="87" t="s">
        <v>2771</v>
      </c>
      <c r="BB4767" s="39" t="s">
        <v>3001</v>
      </c>
      <c r="BC4767" s="84" t="s">
        <v>2691</v>
      </c>
      <c r="BD4767" s="38" t="s">
        <v>2772</v>
      </c>
      <c r="BE4767" s="39" t="s">
        <v>2457</v>
      </c>
      <c r="BF4767" s="90" t="s">
        <v>2349</v>
      </c>
      <c r="BL4767" s="42" t="s">
        <v>2693</v>
      </c>
      <c r="BM4767" s="43" t="s">
        <v>2688</v>
      </c>
      <c r="BO4767" s="111">
        <v>130986</v>
      </c>
      <c r="BP4767" s="19" t="s">
        <v>1526</v>
      </c>
    </row>
    <row r="4768" spans="1:68" ht="14.4" customHeight="1" x14ac:dyDescent="0.3">
      <c r="A4768" s="116">
        <v>4766</v>
      </c>
      <c r="H4768" t="s">
        <v>2619</v>
      </c>
      <c r="I4768" s="244">
        <v>8</v>
      </c>
      <c r="J4768" s="244">
        <v>8</v>
      </c>
      <c r="K4768" s="244" t="s">
        <v>2517</v>
      </c>
      <c r="L4768" s="244" t="s">
        <v>2509</v>
      </c>
      <c r="M4768" s="244">
        <v>19</v>
      </c>
      <c r="N4768" s="244">
        <v>13</v>
      </c>
      <c r="O4768" s="244" t="s">
        <v>2579</v>
      </c>
      <c r="P4768" s="244">
        <v>32</v>
      </c>
      <c r="Q4768" s="244">
        <v>3</v>
      </c>
      <c r="R4768" s="6">
        <f t="shared" si="683"/>
        <v>2</v>
      </c>
      <c r="S4768" s="6">
        <f t="shared" si="684"/>
        <v>1</v>
      </c>
      <c r="T4768" s="7">
        <f t="shared" si="685"/>
        <v>129025</v>
      </c>
      <c r="U4768" s="121" t="str">
        <f t="shared" si="686"/>
        <v>1F801</v>
      </c>
      <c r="V4768" s="10">
        <f t="shared" si="687"/>
        <v>248</v>
      </c>
      <c r="W4768" s="10">
        <f t="shared" si="688"/>
        <v>1</v>
      </c>
      <c r="X4768" s="11">
        <f t="shared" si="689"/>
        <v>7</v>
      </c>
      <c r="Y4768" s="11">
        <f t="shared" si="690"/>
        <v>248</v>
      </c>
      <c r="Z4768" s="12" t="str">
        <f t="shared" si="691"/>
        <v>Position, Rapid Update</v>
      </c>
      <c r="AI4768" s="111"/>
      <c r="AJ4768" s="19"/>
      <c r="AK4768" s="19"/>
      <c r="AL4768" s="21"/>
      <c r="AM4768" s="21"/>
      <c r="AN4768" s="21"/>
      <c r="AO4768" s="21"/>
      <c r="AP4768" s="20"/>
      <c r="AQ4768" s="22"/>
      <c r="AR4768" s="20"/>
      <c r="AS4768" s="20"/>
      <c r="AT4768" s="20"/>
      <c r="AU4768" s="20"/>
      <c r="AV4768" s="20"/>
      <c r="AW4768" s="20"/>
      <c r="AX4768" s="221">
        <v>129025</v>
      </c>
      <c r="AY4768" s="6">
        <v>7</v>
      </c>
      <c r="AZ4768" s="6">
        <v>248</v>
      </c>
      <c r="BA4768" s="87" t="s">
        <v>2689</v>
      </c>
      <c r="BB4768" s="39" t="s">
        <v>2993</v>
      </c>
      <c r="BC4768" s="84" t="s">
        <v>2691</v>
      </c>
      <c r="BD4768" s="38" t="s">
        <v>2350</v>
      </c>
      <c r="BE4768" s="39" t="s">
        <v>2692</v>
      </c>
      <c r="BF4768" s="90" t="s">
        <v>2691</v>
      </c>
      <c r="BL4768" s="42" t="s">
        <v>2693</v>
      </c>
      <c r="BM4768" s="43" t="s">
        <v>2688</v>
      </c>
      <c r="BO4768" s="111">
        <v>131042</v>
      </c>
      <c r="BP4768" s="19" t="s">
        <v>1526</v>
      </c>
    </row>
    <row r="4769" spans="1:68" ht="14.4" customHeight="1" x14ac:dyDescent="0.3">
      <c r="A4769" s="116">
        <v>4767</v>
      </c>
      <c r="H4769" t="s">
        <v>2638</v>
      </c>
      <c r="I4769" s="244">
        <v>8</v>
      </c>
      <c r="J4769" s="244">
        <v>60</v>
      </c>
      <c r="K4769" s="244">
        <v>11</v>
      </c>
      <c r="L4769" s="244" t="s">
        <v>2639</v>
      </c>
      <c r="M4769" s="244">
        <v>98</v>
      </c>
      <c r="N4769" s="244" t="s">
        <v>2543</v>
      </c>
      <c r="O4769" s="244">
        <v>8</v>
      </c>
      <c r="P4769" s="244">
        <v>0</v>
      </c>
      <c r="Q4769" s="244" t="s">
        <v>2485</v>
      </c>
      <c r="R4769" s="6">
        <f t="shared" si="683"/>
        <v>7</v>
      </c>
      <c r="S4769" s="6">
        <f t="shared" si="684"/>
        <v>1</v>
      </c>
      <c r="T4769" s="7">
        <f t="shared" si="685"/>
        <v>126720</v>
      </c>
      <c r="U4769" s="121" t="str">
        <f t="shared" si="686"/>
        <v>1EF00</v>
      </c>
      <c r="V4769" s="10">
        <f t="shared" si="687"/>
        <v>239</v>
      </c>
      <c r="W4769" s="10">
        <f t="shared" si="688"/>
        <v>255</v>
      </c>
      <c r="X4769" s="11">
        <f t="shared" si="689"/>
        <v>7</v>
      </c>
      <c r="Y4769" s="11">
        <f t="shared" si="690"/>
        <v>255</v>
      </c>
      <c r="Z4769" s="12" t="str">
        <f t="shared" si="691"/>
        <v>Proprietary A2</v>
      </c>
      <c r="AI4769" s="111"/>
      <c r="AJ4769" s="19"/>
      <c r="AK4769" s="19"/>
      <c r="AQ4769" s="37"/>
      <c r="AR4769" s="34"/>
      <c r="AS4769" s="34"/>
      <c r="AT4769" s="34"/>
      <c r="AU4769" s="34"/>
      <c r="AV4769" s="34"/>
      <c r="AW4769" s="34"/>
      <c r="AX4769" s="222">
        <v>126720</v>
      </c>
      <c r="AY4769" s="6">
        <v>7</v>
      </c>
      <c r="AZ4769" s="6">
        <v>255</v>
      </c>
      <c r="BA4769" s="87" t="s">
        <v>2755</v>
      </c>
      <c r="BB4769" s="39" t="s">
        <v>2709</v>
      </c>
      <c r="BC4769" s="84" t="s">
        <v>2710</v>
      </c>
      <c r="BD4769" s="38" t="s">
        <v>2756</v>
      </c>
      <c r="BE4769" s="39" t="s">
        <v>2757</v>
      </c>
      <c r="BF4769" s="90" t="s">
        <v>2710</v>
      </c>
      <c r="BJ4769" s="47" t="s">
        <v>2758</v>
      </c>
      <c r="BL4769" s="42" t="s">
        <v>2693</v>
      </c>
      <c r="BM4769" s="43" t="s">
        <v>2688</v>
      </c>
      <c r="BO4769" s="111">
        <v>131043</v>
      </c>
      <c r="BP4769" s="19" t="s">
        <v>1526</v>
      </c>
    </row>
    <row r="4770" spans="1:68" ht="14.4" customHeight="1" x14ac:dyDescent="0.3">
      <c r="A4770" s="116">
        <v>4768</v>
      </c>
      <c r="H4770" t="s">
        <v>2638</v>
      </c>
      <c r="I4770" s="244">
        <v>8</v>
      </c>
      <c r="J4770" s="244">
        <v>61</v>
      </c>
      <c r="K4770" s="244">
        <v>3</v>
      </c>
      <c r="L4770" s="244">
        <v>1</v>
      </c>
      <c r="M4770" s="244">
        <v>3</v>
      </c>
      <c r="N4770" s="244" t="s">
        <v>2494</v>
      </c>
      <c r="O4770" s="244">
        <v>97</v>
      </c>
      <c r="P4770" s="244" t="s">
        <v>2474</v>
      </c>
      <c r="Q4770" s="244" t="s">
        <v>2544</v>
      </c>
      <c r="R4770" s="6">
        <f t="shared" si="683"/>
        <v>7</v>
      </c>
      <c r="S4770" s="6">
        <f t="shared" si="684"/>
        <v>1</v>
      </c>
      <c r="T4770" s="7">
        <f t="shared" si="685"/>
        <v>126720</v>
      </c>
      <c r="U4770" s="121" t="str">
        <f t="shared" si="686"/>
        <v>1EF00</v>
      </c>
      <c r="V4770" s="10">
        <f t="shared" si="687"/>
        <v>239</v>
      </c>
      <c r="W4770" s="10">
        <f t="shared" si="688"/>
        <v>255</v>
      </c>
      <c r="X4770" s="11">
        <f t="shared" si="689"/>
        <v>7</v>
      </c>
      <c r="Y4770" s="11">
        <f t="shared" si="690"/>
        <v>255</v>
      </c>
      <c r="Z4770" s="12" t="str">
        <f t="shared" si="691"/>
        <v>Proprietary A2</v>
      </c>
      <c r="AI4770" s="111"/>
      <c r="AJ4770" s="19"/>
      <c r="AK4770" s="19"/>
      <c r="AL4770" s="21"/>
      <c r="AM4770" s="21"/>
      <c r="AN4770" s="21"/>
      <c r="AO4770" s="21"/>
      <c r="AP4770" s="20"/>
      <c r="AQ4770" s="22"/>
      <c r="AR4770" s="20"/>
      <c r="AS4770" s="20"/>
      <c r="AT4770" s="20"/>
      <c r="AU4770" s="20"/>
      <c r="AV4770" s="20"/>
      <c r="AW4770" s="20"/>
      <c r="AX4770" s="221">
        <v>126720</v>
      </c>
      <c r="AY4770" s="6">
        <v>7</v>
      </c>
      <c r="AZ4770" s="6">
        <v>255</v>
      </c>
      <c r="BA4770" s="87" t="s">
        <v>2759</v>
      </c>
      <c r="BB4770" s="39" t="s">
        <v>2352</v>
      </c>
      <c r="BC4770" s="84" t="s">
        <v>2710</v>
      </c>
      <c r="BL4770" s="42" t="s">
        <v>2693</v>
      </c>
      <c r="BM4770" s="43" t="s">
        <v>2688</v>
      </c>
      <c r="BO4770" s="111">
        <v>127750</v>
      </c>
      <c r="BP4770" s="19" t="s">
        <v>1536</v>
      </c>
    </row>
    <row r="4771" spans="1:68" ht="14.4" customHeight="1" x14ac:dyDescent="0.3">
      <c r="A4771" s="116">
        <v>4769</v>
      </c>
      <c r="H4771" s="251" t="s">
        <v>2638</v>
      </c>
      <c r="I4771" s="244">
        <v>8</v>
      </c>
      <c r="J4771" s="244">
        <v>62</v>
      </c>
      <c r="K4771" s="244" t="s">
        <v>2545</v>
      </c>
      <c r="L4771" s="244">
        <v>1</v>
      </c>
      <c r="M4771" s="244">
        <v>11</v>
      </c>
      <c r="N4771" s="244">
        <v>0</v>
      </c>
      <c r="O4771" s="244" t="s">
        <v>2474</v>
      </c>
      <c r="P4771" s="244" t="s">
        <v>2474</v>
      </c>
      <c r="Q4771" s="244" t="s">
        <v>2474</v>
      </c>
      <c r="R4771" s="6">
        <f t="shared" si="683"/>
        <v>7</v>
      </c>
      <c r="S4771" s="6">
        <f t="shared" si="684"/>
        <v>1</v>
      </c>
      <c r="T4771" s="7">
        <f t="shared" si="685"/>
        <v>126720</v>
      </c>
      <c r="U4771" s="121" t="str">
        <f t="shared" si="686"/>
        <v>1EF00</v>
      </c>
      <c r="V4771" s="10">
        <f t="shared" si="687"/>
        <v>239</v>
      </c>
      <c r="W4771" s="10">
        <f t="shared" si="688"/>
        <v>255</v>
      </c>
      <c r="X4771" s="11">
        <f t="shared" si="689"/>
        <v>7</v>
      </c>
      <c r="Y4771" s="11">
        <f t="shared" si="690"/>
        <v>255</v>
      </c>
      <c r="Z4771" s="12" t="str">
        <f t="shared" si="691"/>
        <v>Proprietary A2</v>
      </c>
      <c r="AI4771" s="111"/>
      <c r="AJ4771" s="19"/>
      <c r="AK4771" s="19"/>
      <c r="AQ4771" s="37"/>
      <c r="AR4771" s="34"/>
      <c r="AS4771" s="34"/>
      <c r="AT4771" s="34"/>
      <c r="AU4771" s="34"/>
      <c r="AV4771" s="34"/>
      <c r="AW4771" s="34"/>
      <c r="AX4771" s="222">
        <v>126720</v>
      </c>
      <c r="AY4771" s="6">
        <v>7</v>
      </c>
      <c r="AZ4771" s="6">
        <v>255</v>
      </c>
      <c r="BA4771" s="87" t="s">
        <v>2760</v>
      </c>
      <c r="BB4771" s="39" t="s">
        <v>2411</v>
      </c>
      <c r="BC4771" s="84" t="s">
        <v>2710</v>
      </c>
      <c r="BL4771" s="42" t="s">
        <v>2693</v>
      </c>
      <c r="BM4771" s="43" t="s">
        <v>2688</v>
      </c>
      <c r="BO4771" s="111">
        <v>127751</v>
      </c>
      <c r="BP4771" s="19" t="s">
        <v>1537</v>
      </c>
    </row>
    <row r="4772" spans="1:68" ht="14.4" customHeight="1" x14ac:dyDescent="0.3">
      <c r="A4772" s="116">
        <v>4770</v>
      </c>
      <c r="H4772" t="s">
        <v>2522</v>
      </c>
      <c r="I4772" s="244">
        <v>8</v>
      </c>
      <c r="J4772" s="244">
        <v>14</v>
      </c>
      <c r="K4772" s="244">
        <v>40</v>
      </c>
      <c r="L4772" s="244">
        <v>2</v>
      </c>
      <c r="M4772" s="244" t="s">
        <v>2584</v>
      </c>
      <c r="N4772" s="244">
        <v>86</v>
      </c>
      <c r="O4772" s="244" t="s">
        <v>2512</v>
      </c>
      <c r="P4772" s="244" t="s">
        <v>2474</v>
      </c>
      <c r="Q4772" s="244" t="s">
        <v>2474</v>
      </c>
      <c r="R4772" s="6">
        <f t="shared" si="683"/>
        <v>2</v>
      </c>
      <c r="S4772" s="6">
        <f t="shared" si="684"/>
        <v>1</v>
      </c>
      <c r="T4772" s="7">
        <f t="shared" si="685"/>
        <v>130306</v>
      </c>
      <c r="U4772" s="121" t="str">
        <f t="shared" si="686"/>
        <v>1FD02</v>
      </c>
      <c r="V4772" s="10">
        <f t="shared" si="687"/>
        <v>253</v>
      </c>
      <c r="W4772" s="10">
        <f t="shared" si="688"/>
        <v>2</v>
      </c>
      <c r="X4772" s="11">
        <f t="shared" si="689"/>
        <v>3</v>
      </c>
      <c r="Y4772" s="11">
        <f t="shared" si="690"/>
        <v>253</v>
      </c>
      <c r="Z4772" s="12" t="str">
        <f t="shared" si="691"/>
        <v>Wind Data</v>
      </c>
      <c r="AI4772" s="111"/>
      <c r="AJ4772" s="19"/>
      <c r="AK4772" s="19"/>
      <c r="AL4772" s="21"/>
      <c r="AM4772" s="21"/>
      <c r="AN4772" s="21"/>
      <c r="AO4772" s="21"/>
      <c r="AP4772" s="20"/>
      <c r="AQ4772" s="22"/>
      <c r="AR4772" s="20"/>
      <c r="AS4772" s="20"/>
      <c r="AT4772" s="20"/>
      <c r="AU4772" s="20"/>
      <c r="AV4772" s="20"/>
      <c r="AW4772" s="20"/>
      <c r="AX4772" s="221">
        <v>130306</v>
      </c>
      <c r="AY4772" s="6">
        <v>3</v>
      </c>
      <c r="AZ4772" s="6">
        <v>253</v>
      </c>
      <c r="BA4772" s="87" t="s">
        <v>2701</v>
      </c>
      <c r="BB4772" s="39" t="s">
        <v>3199</v>
      </c>
      <c r="BC4772" s="84" t="s">
        <v>2349</v>
      </c>
      <c r="BD4772" s="38" t="s">
        <v>2702</v>
      </c>
      <c r="BE4772" s="39" t="s">
        <v>3035</v>
      </c>
      <c r="BF4772" s="90" t="s">
        <v>2691</v>
      </c>
      <c r="BJ4772" s="47" t="s">
        <v>2704</v>
      </c>
      <c r="BL4772" s="42" t="s">
        <v>2705</v>
      </c>
      <c r="BM4772" s="43" t="s">
        <v>2688</v>
      </c>
      <c r="BO4772" s="111">
        <v>4864</v>
      </c>
      <c r="BP4772" s="19" t="s">
        <v>1548</v>
      </c>
    </row>
    <row r="4773" spans="1:68" ht="14.4" customHeight="1" x14ac:dyDescent="0.3">
      <c r="A4773" s="116">
        <v>4771</v>
      </c>
      <c r="H4773" t="s">
        <v>2619</v>
      </c>
      <c r="I4773" s="244">
        <v>8</v>
      </c>
      <c r="J4773" s="244">
        <v>8</v>
      </c>
      <c r="K4773" s="244" t="s">
        <v>2517</v>
      </c>
      <c r="L4773" s="244" t="s">
        <v>2509</v>
      </c>
      <c r="M4773" s="244">
        <v>19</v>
      </c>
      <c r="N4773" s="244">
        <v>12</v>
      </c>
      <c r="O4773" s="244" t="s">
        <v>2579</v>
      </c>
      <c r="P4773" s="244">
        <v>32</v>
      </c>
      <c r="Q4773" s="244">
        <v>3</v>
      </c>
      <c r="R4773" s="6">
        <f t="shared" si="683"/>
        <v>2</v>
      </c>
      <c r="S4773" s="6">
        <f t="shared" si="684"/>
        <v>1</v>
      </c>
      <c r="T4773" s="7">
        <f t="shared" si="685"/>
        <v>129025</v>
      </c>
      <c r="U4773" s="121" t="str">
        <f t="shared" si="686"/>
        <v>1F801</v>
      </c>
      <c r="V4773" s="10">
        <f t="shared" si="687"/>
        <v>248</v>
      </c>
      <c r="W4773" s="10">
        <f t="shared" si="688"/>
        <v>1</v>
      </c>
      <c r="X4773" s="11">
        <f t="shared" si="689"/>
        <v>7</v>
      </c>
      <c r="Y4773" s="11">
        <f t="shared" si="690"/>
        <v>248</v>
      </c>
      <c r="Z4773" s="12" t="str">
        <f t="shared" si="691"/>
        <v>Position, Rapid Update</v>
      </c>
      <c r="AI4773" s="111"/>
      <c r="AJ4773" s="19"/>
      <c r="AK4773" s="19"/>
      <c r="AQ4773" s="37"/>
      <c r="AR4773" s="34"/>
      <c r="AS4773" s="34"/>
      <c r="AT4773" s="34"/>
      <c r="AU4773" s="34"/>
      <c r="AV4773" s="34"/>
      <c r="AW4773" s="34"/>
      <c r="AX4773" s="222">
        <v>129025</v>
      </c>
      <c r="AY4773" s="6">
        <v>7</v>
      </c>
      <c r="AZ4773" s="6">
        <v>248</v>
      </c>
      <c r="BA4773" s="87" t="s">
        <v>2689</v>
      </c>
      <c r="BB4773" s="39" t="s">
        <v>2993</v>
      </c>
      <c r="BC4773" s="84" t="s">
        <v>2691</v>
      </c>
      <c r="BD4773" s="38" t="s">
        <v>2350</v>
      </c>
      <c r="BE4773" s="39" t="s">
        <v>2692</v>
      </c>
      <c r="BF4773" s="90" t="s">
        <v>2691</v>
      </c>
      <c r="BL4773" s="42" t="s">
        <v>2693</v>
      </c>
      <c r="BM4773" s="43" t="s">
        <v>2688</v>
      </c>
      <c r="BO4773" s="111">
        <v>5120</v>
      </c>
      <c r="BP4773" s="19" t="s">
        <v>1549</v>
      </c>
    </row>
    <row r="4774" spans="1:68" ht="14.4" customHeight="1" x14ac:dyDescent="0.3">
      <c r="A4774" s="116">
        <v>4772</v>
      </c>
      <c r="H4774" t="s">
        <v>2623</v>
      </c>
      <c r="I4774" s="244">
        <v>8</v>
      </c>
      <c r="J4774" s="244">
        <v>8</v>
      </c>
      <c r="K4774" s="244">
        <v>37</v>
      </c>
      <c r="L4774" s="244">
        <v>3</v>
      </c>
      <c r="M4774" s="244">
        <v>95</v>
      </c>
      <c r="N4774" s="244">
        <v>74</v>
      </c>
      <c r="O4774" s="244" t="s">
        <v>2515</v>
      </c>
      <c r="P4774" s="244" t="s">
        <v>2474</v>
      </c>
      <c r="Q4774" s="244" t="s">
        <v>2474</v>
      </c>
      <c r="R4774" s="6">
        <f t="shared" si="683"/>
        <v>2</v>
      </c>
      <c r="S4774" s="6">
        <f t="shared" si="684"/>
        <v>1</v>
      </c>
      <c r="T4774" s="7">
        <f t="shared" si="685"/>
        <v>130306</v>
      </c>
      <c r="U4774" s="121" t="str">
        <f t="shared" si="686"/>
        <v>1FD02</v>
      </c>
      <c r="V4774" s="10">
        <f t="shared" si="687"/>
        <v>253</v>
      </c>
      <c r="W4774" s="10">
        <f t="shared" si="688"/>
        <v>2</v>
      </c>
      <c r="X4774" s="11">
        <f t="shared" si="689"/>
        <v>1</v>
      </c>
      <c r="Y4774" s="11">
        <f t="shared" si="690"/>
        <v>253</v>
      </c>
      <c r="Z4774" s="12" t="str">
        <f t="shared" si="691"/>
        <v>Wind Data</v>
      </c>
      <c r="AI4774" s="111"/>
      <c r="AJ4774" s="19"/>
      <c r="AK4774" s="19"/>
      <c r="AL4774" s="21"/>
      <c r="AM4774" s="21"/>
      <c r="AN4774" s="21"/>
      <c r="AO4774" s="21"/>
      <c r="AP4774" s="20"/>
      <c r="AQ4774" s="22"/>
      <c r="AR4774" s="20"/>
      <c r="AS4774" s="20"/>
      <c r="AT4774" s="20"/>
      <c r="AU4774" s="20"/>
      <c r="AV4774" s="20"/>
      <c r="AW4774" s="20"/>
      <c r="AX4774" s="221">
        <v>130306</v>
      </c>
      <c r="AY4774" s="6">
        <v>1</v>
      </c>
      <c r="AZ4774" s="6">
        <v>253</v>
      </c>
      <c r="BA4774" s="87" t="s">
        <v>2701</v>
      </c>
      <c r="BB4774" s="39" t="s">
        <v>2957</v>
      </c>
      <c r="BC4774" s="84" t="s">
        <v>2349</v>
      </c>
      <c r="BD4774" s="38" t="s">
        <v>2702</v>
      </c>
      <c r="BE4774" s="39" t="s">
        <v>3168</v>
      </c>
      <c r="BF4774" s="90" t="s">
        <v>2691</v>
      </c>
      <c r="BJ4774" s="47" t="s">
        <v>2703</v>
      </c>
      <c r="BL4774" s="42" t="s">
        <v>2698</v>
      </c>
      <c r="BM4774" s="43" t="s">
        <v>2688</v>
      </c>
      <c r="BO4774" s="111">
        <v>7936</v>
      </c>
      <c r="BP4774" s="19" t="s">
        <v>1556</v>
      </c>
    </row>
    <row r="4775" spans="1:68" ht="14.4" customHeight="1" x14ac:dyDescent="0.3">
      <c r="A4775" s="116">
        <v>4773</v>
      </c>
      <c r="H4775" t="s">
        <v>2657</v>
      </c>
      <c r="I4775" s="244">
        <v>8</v>
      </c>
      <c r="J4775" s="244">
        <v>60</v>
      </c>
      <c r="K4775" s="244" t="s">
        <v>2534</v>
      </c>
      <c r="L4775" s="244" t="s">
        <v>2633</v>
      </c>
      <c r="M4775" s="244">
        <v>8</v>
      </c>
      <c r="N4775" s="244" t="s">
        <v>2474</v>
      </c>
      <c r="O4775" s="244" t="s">
        <v>2474</v>
      </c>
      <c r="P4775" s="244" t="s">
        <v>2474</v>
      </c>
      <c r="Q4775" s="244" t="s">
        <v>2474</v>
      </c>
      <c r="R4775" s="6">
        <f t="shared" si="683"/>
        <v>3</v>
      </c>
      <c r="S4775" s="6">
        <f t="shared" si="684"/>
        <v>1</v>
      </c>
      <c r="T4775" s="7">
        <f t="shared" si="685"/>
        <v>130577</v>
      </c>
      <c r="U4775" s="121" t="str">
        <f t="shared" si="686"/>
        <v>1FE11</v>
      </c>
      <c r="V4775" s="10">
        <f t="shared" si="687"/>
        <v>254</v>
      </c>
      <c r="W4775" s="10">
        <f t="shared" si="688"/>
        <v>17</v>
      </c>
      <c r="X4775" s="11">
        <f t="shared" si="689"/>
        <v>1</v>
      </c>
      <c r="Y4775" s="11">
        <f t="shared" si="690"/>
        <v>254</v>
      </c>
      <c r="Z4775" s="12" t="str">
        <f t="shared" si="691"/>
        <v>Direction Data</v>
      </c>
      <c r="AI4775" s="111"/>
      <c r="AJ4775" s="19"/>
      <c r="AK4775" s="19"/>
      <c r="AQ4775" s="37"/>
      <c r="AR4775" s="34"/>
      <c r="AS4775" s="34"/>
      <c r="AT4775" s="34"/>
      <c r="AU4775" s="34"/>
      <c r="AV4775" s="34"/>
      <c r="AW4775" s="34"/>
      <c r="AX4775" s="222">
        <v>130577</v>
      </c>
      <c r="AY4775" s="6">
        <v>1</v>
      </c>
      <c r="AZ4775" s="6">
        <v>254</v>
      </c>
      <c r="BA4775" s="87" t="s">
        <v>2832</v>
      </c>
      <c r="BB4775" s="39" t="s">
        <v>2709</v>
      </c>
      <c r="BC4775" s="84" t="s">
        <v>2710</v>
      </c>
      <c r="BL4775" s="42" t="s">
        <v>2698</v>
      </c>
      <c r="BM4775" s="43" t="s">
        <v>2688</v>
      </c>
      <c r="BO4775" s="111">
        <v>8192</v>
      </c>
      <c r="BP4775" s="19" t="s">
        <v>1557</v>
      </c>
    </row>
    <row r="4776" spans="1:68" ht="14.4" customHeight="1" x14ac:dyDescent="0.3">
      <c r="A4776" s="116">
        <v>4774</v>
      </c>
      <c r="H4776" t="s">
        <v>2657</v>
      </c>
      <c r="I4776" s="244">
        <v>8</v>
      </c>
      <c r="J4776" s="244">
        <v>61</v>
      </c>
      <c r="K4776" s="244" t="s">
        <v>2519</v>
      </c>
      <c r="L4776" s="244" t="s">
        <v>2506</v>
      </c>
      <c r="M4776" s="244">
        <v>0</v>
      </c>
      <c r="N4776" s="244">
        <v>0</v>
      </c>
      <c r="O4776" s="244" t="s">
        <v>2474</v>
      </c>
      <c r="P4776" s="244" t="s">
        <v>2474</v>
      </c>
      <c r="Q4776" s="244" t="s">
        <v>2474</v>
      </c>
      <c r="R4776" s="6">
        <f t="shared" si="683"/>
        <v>3</v>
      </c>
      <c r="S4776" s="6">
        <f t="shared" si="684"/>
        <v>1</v>
      </c>
      <c r="T4776" s="7">
        <f t="shared" si="685"/>
        <v>130577</v>
      </c>
      <c r="U4776" s="121" t="str">
        <f t="shared" si="686"/>
        <v>1FE11</v>
      </c>
      <c r="V4776" s="10">
        <f t="shared" si="687"/>
        <v>254</v>
      </c>
      <c r="W4776" s="10">
        <f t="shared" si="688"/>
        <v>17</v>
      </c>
      <c r="X4776" s="11">
        <f t="shared" si="689"/>
        <v>1</v>
      </c>
      <c r="Y4776" s="11">
        <f t="shared" si="690"/>
        <v>254</v>
      </c>
      <c r="Z4776" s="12" t="str">
        <f t="shared" si="691"/>
        <v>Direction Data</v>
      </c>
      <c r="AI4776" s="111"/>
      <c r="AJ4776" s="19"/>
      <c r="AK4776" s="19"/>
      <c r="AL4776" s="21"/>
      <c r="AM4776" s="21"/>
      <c r="AN4776" s="21"/>
      <c r="AO4776" s="21"/>
      <c r="AP4776" s="20"/>
      <c r="AQ4776" s="22"/>
      <c r="AR4776" s="20"/>
      <c r="AS4776" s="20"/>
      <c r="AT4776" s="20"/>
      <c r="AU4776" s="20"/>
      <c r="AV4776" s="20"/>
      <c r="AW4776" s="20"/>
      <c r="AX4776" s="221">
        <v>130577</v>
      </c>
      <c r="AY4776" s="6">
        <v>1</v>
      </c>
      <c r="AZ4776" s="6">
        <v>254</v>
      </c>
      <c r="BA4776" s="87" t="s">
        <v>2833</v>
      </c>
      <c r="BB4776" s="39" t="s">
        <v>2352</v>
      </c>
      <c r="BC4776" s="84" t="s">
        <v>2710</v>
      </c>
      <c r="BD4776" s="38" t="s">
        <v>2834</v>
      </c>
      <c r="BE4776" s="39" t="s">
        <v>2835</v>
      </c>
      <c r="BF4776" s="90" t="s">
        <v>2691</v>
      </c>
      <c r="BG4776" s="58" t="s">
        <v>2772</v>
      </c>
      <c r="BH4776" s="24" t="s">
        <v>2836</v>
      </c>
      <c r="BI4776" s="6" t="s">
        <v>2349</v>
      </c>
      <c r="BL4776" s="42" t="s">
        <v>2698</v>
      </c>
      <c r="BM4776" s="43" t="s">
        <v>2688</v>
      </c>
      <c r="BO4776" s="111">
        <v>61840</v>
      </c>
      <c r="BP4776" s="19" t="s">
        <v>1614</v>
      </c>
    </row>
    <row r="4777" spans="1:68" ht="14.4" customHeight="1" x14ac:dyDescent="0.3">
      <c r="A4777" s="116">
        <v>4775</v>
      </c>
      <c r="H4777" t="s">
        <v>2657</v>
      </c>
      <c r="I4777" s="244">
        <v>8</v>
      </c>
      <c r="J4777" s="244">
        <v>62</v>
      </c>
      <c r="K4777" s="244" t="s">
        <v>2474</v>
      </c>
      <c r="L4777" s="244" t="s">
        <v>2474</v>
      </c>
      <c r="M4777" s="244" t="s">
        <v>2474</v>
      </c>
      <c r="N4777" s="244" t="s">
        <v>2474</v>
      </c>
      <c r="O4777" s="244" t="s">
        <v>2474</v>
      </c>
      <c r="P4777" s="244" t="s">
        <v>2474</v>
      </c>
      <c r="Q4777" s="244" t="s">
        <v>2474</v>
      </c>
      <c r="R4777" s="6">
        <f t="shared" si="683"/>
        <v>3</v>
      </c>
      <c r="S4777" s="6">
        <f t="shared" si="684"/>
        <v>1</v>
      </c>
      <c r="T4777" s="7">
        <f t="shared" si="685"/>
        <v>130577</v>
      </c>
      <c r="U4777" s="121" t="str">
        <f t="shared" si="686"/>
        <v>1FE11</v>
      </c>
      <c r="V4777" s="10">
        <f t="shared" si="687"/>
        <v>254</v>
      </c>
      <c r="W4777" s="10">
        <f t="shared" si="688"/>
        <v>17</v>
      </c>
      <c r="X4777" s="11">
        <f t="shared" si="689"/>
        <v>1</v>
      </c>
      <c r="Y4777" s="11">
        <f t="shared" si="690"/>
        <v>254</v>
      </c>
      <c r="Z4777" s="12" t="str">
        <f t="shared" si="691"/>
        <v>Direction Data</v>
      </c>
      <c r="AI4777" s="111"/>
      <c r="AJ4777" s="19"/>
      <c r="AK4777" s="19"/>
      <c r="AQ4777" s="37"/>
      <c r="AR4777" s="34"/>
      <c r="AS4777" s="34"/>
      <c r="AT4777" s="34"/>
      <c r="AU4777" s="34"/>
      <c r="AV4777" s="34"/>
      <c r="AW4777" s="34"/>
      <c r="AX4777" s="222">
        <v>130577</v>
      </c>
      <c r="AY4777" s="6">
        <v>1</v>
      </c>
      <c r="AZ4777" s="6">
        <v>254</v>
      </c>
      <c r="BA4777" s="87" t="s">
        <v>2837</v>
      </c>
      <c r="BB4777" s="39" t="s">
        <v>2411</v>
      </c>
      <c r="BC4777" s="84" t="s">
        <v>2710</v>
      </c>
      <c r="BL4777" s="42" t="s">
        <v>2698</v>
      </c>
      <c r="BM4777" s="43" t="s">
        <v>2688</v>
      </c>
      <c r="BO4777" s="111">
        <v>61841</v>
      </c>
      <c r="BP4777" s="19" t="s">
        <v>1615</v>
      </c>
    </row>
    <row r="4778" spans="1:68" ht="14.4" customHeight="1" x14ac:dyDescent="0.3">
      <c r="A4778" s="116">
        <v>4776</v>
      </c>
      <c r="H4778" t="s">
        <v>2620</v>
      </c>
      <c r="I4778" s="244">
        <v>8</v>
      </c>
      <c r="J4778" s="244">
        <v>0</v>
      </c>
      <c r="K4778" s="244" t="s">
        <v>2474</v>
      </c>
      <c r="L4778" s="244" t="s">
        <v>2474</v>
      </c>
      <c r="M4778" s="244" t="s">
        <v>2474</v>
      </c>
      <c r="N4778" s="244" t="s">
        <v>2521</v>
      </c>
      <c r="O4778" s="244">
        <v>2</v>
      </c>
      <c r="P4778" s="244" t="s">
        <v>2474</v>
      </c>
      <c r="Q4778" s="244" t="s">
        <v>2474</v>
      </c>
      <c r="R4778" s="6">
        <f t="shared" si="683"/>
        <v>2</v>
      </c>
      <c r="S4778" s="6">
        <f t="shared" si="684"/>
        <v>1</v>
      </c>
      <c r="T4778" s="7">
        <f t="shared" si="685"/>
        <v>127245</v>
      </c>
      <c r="U4778" s="121" t="str">
        <f t="shared" si="686"/>
        <v>1F10D</v>
      </c>
      <c r="V4778" s="10">
        <f t="shared" si="687"/>
        <v>241</v>
      </c>
      <c r="W4778" s="10">
        <f t="shared" si="688"/>
        <v>13</v>
      </c>
      <c r="X4778" s="11">
        <f t="shared" si="689"/>
        <v>1</v>
      </c>
      <c r="Y4778" s="11">
        <f t="shared" si="690"/>
        <v>241</v>
      </c>
      <c r="Z4778" s="12" t="str">
        <f t="shared" si="691"/>
        <v>Rudder</v>
      </c>
      <c r="AI4778" s="111"/>
      <c r="AJ4778" s="19"/>
      <c r="AK4778" s="19"/>
      <c r="AL4778" s="21"/>
      <c r="AM4778" s="21"/>
      <c r="AN4778" s="21"/>
      <c r="AO4778" s="21"/>
      <c r="AP4778" s="20"/>
      <c r="AQ4778" s="22"/>
      <c r="AR4778" s="20"/>
      <c r="AS4778" s="20"/>
      <c r="AT4778" s="20"/>
      <c r="AU4778" s="20"/>
      <c r="AV4778" s="20"/>
      <c r="AW4778" s="20"/>
      <c r="AX4778" s="221">
        <v>127245</v>
      </c>
      <c r="AY4778" s="6">
        <v>1</v>
      </c>
      <c r="AZ4778" s="6">
        <v>241</v>
      </c>
      <c r="BA4778" s="87" t="s">
        <v>2696</v>
      </c>
      <c r="BB4778" s="39" t="s">
        <v>2999</v>
      </c>
      <c r="BC4778" s="84" t="s">
        <v>2691</v>
      </c>
      <c r="BL4778" s="42" t="s">
        <v>2698</v>
      </c>
      <c r="BM4778" s="43" t="s">
        <v>2688</v>
      </c>
      <c r="BO4778" s="111">
        <v>61879</v>
      </c>
      <c r="BP4778" s="19" t="s">
        <v>1653</v>
      </c>
    </row>
    <row r="4779" spans="1:68" ht="14.4" customHeight="1" x14ac:dyDescent="0.3">
      <c r="A4779" s="116">
        <v>4777</v>
      </c>
      <c r="H4779" t="s">
        <v>2621</v>
      </c>
      <c r="I4779" s="244">
        <v>8</v>
      </c>
      <c r="J4779" s="244">
        <v>8</v>
      </c>
      <c r="K4779" s="244" t="s">
        <v>2519</v>
      </c>
      <c r="L4779" s="244" t="s">
        <v>2506</v>
      </c>
      <c r="M4779" s="244">
        <v>0</v>
      </c>
      <c r="N4779" s="244">
        <v>0</v>
      </c>
      <c r="O4779" s="244" t="s">
        <v>2474</v>
      </c>
      <c r="P4779" s="244" t="s">
        <v>2483</v>
      </c>
      <c r="Q4779" s="244" t="s">
        <v>2520</v>
      </c>
      <c r="R4779" s="6">
        <f t="shared" si="683"/>
        <v>2</v>
      </c>
      <c r="S4779" s="6">
        <f t="shared" si="684"/>
        <v>1</v>
      </c>
      <c r="T4779" s="7">
        <f t="shared" si="685"/>
        <v>127250</v>
      </c>
      <c r="U4779" s="121" t="str">
        <f t="shared" si="686"/>
        <v>1F112</v>
      </c>
      <c r="V4779" s="10">
        <f t="shared" si="687"/>
        <v>241</v>
      </c>
      <c r="W4779" s="10">
        <f t="shared" si="688"/>
        <v>18</v>
      </c>
      <c r="X4779" s="11">
        <f t="shared" si="689"/>
        <v>1</v>
      </c>
      <c r="Y4779" s="11">
        <f t="shared" si="690"/>
        <v>241</v>
      </c>
      <c r="Z4779" s="12" t="str">
        <f t="shared" si="691"/>
        <v>Vessel Heading</v>
      </c>
      <c r="AI4779" s="111"/>
      <c r="AJ4779" s="19"/>
      <c r="AK4779" s="19"/>
      <c r="AQ4779" s="37"/>
      <c r="AR4779" s="34"/>
      <c r="AS4779" s="34"/>
      <c r="AT4779" s="34"/>
      <c r="AU4779" s="34"/>
      <c r="AV4779" s="34"/>
      <c r="AW4779" s="34"/>
      <c r="AX4779" s="222">
        <v>127250</v>
      </c>
      <c r="AY4779" s="6">
        <v>1</v>
      </c>
      <c r="AZ4779" s="6">
        <v>241</v>
      </c>
      <c r="BA4779" s="87" t="s">
        <v>18</v>
      </c>
      <c r="BB4779" s="39" t="s">
        <v>2462</v>
      </c>
      <c r="BC4779" s="84" t="s">
        <v>2691</v>
      </c>
      <c r="BL4779" s="42" t="s">
        <v>2698</v>
      </c>
      <c r="BM4779" s="43" t="s">
        <v>2688</v>
      </c>
      <c r="BO4779" s="111">
        <v>61880</v>
      </c>
      <c r="BP4779" s="19" t="s">
        <v>1654</v>
      </c>
    </row>
    <row r="4780" spans="1:68" ht="14.4" customHeight="1" x14ac:dyDescent="0.3">
      <c r="A4780" s="116">
        <v>4778</v>
      </c>
      <c r="H4780" t="s">
        <v>2622</v>
      </c>
      <c r="I4780" s="244">
        <v>8</v>
      </c>
      <c r="J4780" s="244">
        <v>8</v>
      </c>
      <c r="K4780" s="244">
        <v>0</v>
      </c>
      <c r="L4780" s="244" t="s">
        <v>2563</v>
      </c>
      <c r="M4780" s="244" t="s">
        <v>2520</v>
      </c>
      <c r="N4780" s="244">
        <v>5</v>
      </c>
      <c r="O4780" s="244" t="s">
        <v>2474</v>
      </c>
      <c r="P4780" s="244" t="s">
        <v>2474</v>
      </c>
      <c r="Q4780" s="244" t="s">
        <v>2474</v>
      </c>
      <c r="R4780" s="6">
        <f t="shared" si="683"/>
        <v>2</v>
      </c>
      <c r="S4780" s="6">
        <f t="shared" si="684"/>
        <v>1</v>
      </c>
      <c r="T4780" s="7">
        <f t="shared" si="685"/>
        <v>127251</v>
      </c>
      <c r="U4780" s="121" t="str">
        <f t="shared" si="686"/>
        <v>1F113</v>
      </c>
      <c r="V4780" s="10">
        <f t="shared" si="687"/>
        <v>241</v>
      </c>
      <c r="W4780" s="10">
        <f t="shared" si="688"/>
        <v>19</v>
      </c>
      <c r="X4780" s="11">
        <f t="shared" si="689"/>
        <v>1</v>
      </c>
      <c r="Y4780" s="11">
        <f t="shared" si="690"/>
        <v>241</v>
      </c>
      <c r="Z4780" s="12" t="str">
        <f t="shared" si="691"/>
        <v>Rate of Turn</v>
      </c>
      <c r="AI4780" s="111"/>
      <c r="AJ4780" s="19"/>
      <c r="AK4780" s="19"/>
      <c r="AL4780" s="21"/>
      <c r="AM4780" s="21"/>
      <c r="AN4780" s="21"/>
      <c r="AO4780" s="21"/>
      <c r="AP4780" s="20"/>
      <c r="AQ4780" s="22"/>
      <c r="AR4780" s="20"/>
      <c r="AS4780" s="20"/>
      <c r="AT4780" s="20"/>
      <c r="AU4780" s="20"/>
      <c r="AV4780" s="20"/>
      <c r="AW4780" s="20"/>
      <c r="AX4780" s="221">
        <v>127251</v>
      </c>
      <c r="AY4780" s="6">
        <v>1</v>
      </c>
      <c r="AZ4780" s="6">
        <v>241</v>
      </c>
      <c r="BA4780" s="87" t="s">
        <v>2699</v>
      </c>
      <c r="BB4780" s="39" t="s">
        <v>2700</v>
      </c>
      <c r="BC4780" s="84" t="s">
        <v>2691</v>
      </c>
      <c r="BL4780" s="42" t="s">
        <v>2698</v>
      </c>
      <c r="BM4780" s="43" t="s">
        <v>2688</v>
      </c>
      <c r="BO4780" s="111">
        <v>61898</v>
      </c>
      <c r="BP4780" s="19" t="s">
        <v>1672</v>
      </c>
    </row>
    <row r="4781" spans="1:68" ht="14.4" customHeight="1" x14ac:dyDescent="0.3">
      <c r="A4781" s="116">
        <v>4779</v>
      </c>
      <c r="H4781" t="s">
        <v>2656</v>
      </c>
      <c r="I4781" s="244">
        <v>8</v>
      </c>
      <c r="J4781" s="244">
        <v>9</v>
      </c>
      <c r="K4781" s="244">
        <v>0</v>
      </c>
      <c r="L4781" s="244">
        <v>0</v>
      </c>
      <c r="M4781" s="244" t="s">
        <v>2474</v>
      </c>
      <c r="N4781" s="244" t="s">
        <v>2474</v>
      </c>
      <c r="O4781" s="244">
        <v>0</v>
      </c>
      <c r="P4781" s="244" t="s">
        <v>2474</v>
      </c>
      <c r="Q4781" s="244" t="s">
        <v>2474</v>
      </c>
      <c r="R4781" s="6">
        <f t="shared" si="683"/>
        <v>2</v>
      </c>
      <c r="S4781" s="6">
        <f t="shared" si="684"/>
        <v>1</v>
      </c>
      <c r="T4781" s="7">
        <f t="shared" si="685"/>
        <v>128259</v>
      </c>
      <c r="U4781" s="121" t="str">
        <f t="shared" si="686"/>
        <v>1F503</v>
      </c>
      <c r="V4781" s="10">
        <f t="shared" si="687"/>
        <v>245</v>
      </c>
      <c r="W4781" s="10">
        <f t="shared" si="688"/>
        <v>3</v>
      </c>
      <c r="X4781" s="11">
        <f t="shared" si="689"/>
        <v>1</v>
      </c>
      <c r="Y4781" s="11">
        <f t="shared" si="690"/>
        <v>245</v>
      </c>
      <c r="Z4781" s="12" t="str">
        <f t="shared" si="691"/>
        <v>Speed</v>
      </c>
      <c r="AI4781" s="111"/>
      <c r="AJ4781" s="19"/>
      <c r="AK4781" s="19"/>
      <c r="AQ4781" s="37"/>
      <c r="AR4781" s="34"/>
      <c r="AS4781" s="34"/>
      <c r="AT4781" s="34"/>
      <c r="AU4781" s="34"/>
      <c r="AV4781" s="34"/>
      <c r="AW4781" s="34"/>
      <c r="AX4781" s="222">
        <v>128259</v>
      </c>
      <c r="AY4781" s="6">
        <v>1</v>
      </c>
      <c r="AZ4781" s="6">
        <v>245</v>
      </c>
      <c r="BA4781" s="87" t="s">
        <v>34</v>
      </c>
      <c r="BB4781" s="39" t="s">
        <v>2457</v>
      </c>
      <c r="BC4781" s="84" t="s">
        <v>2349</v>
      </c>
      <c r="BD4781" s="38" t="s">
        <v>2830</v>
      </c>
      <c r="BF4781" s="90" t="s">
        <v>2349</v>
      </c>
      <c r="BJ4781" s="47" t="s">
        <v>2831</v>
      </c>
      <c r="BL4781" s="42" t="s">
        <v>2698</v>
      </c>
      <c r="BM4781" s="43" t="s">
        <v>2688</v>
      </c>
      <c r="BO4781" s="111">
        <v>61899</v>
      </c>
      <c r="BP4781" s="19" t="s">
        <v>1673</v>
      </c>
    </row>
    <row r="4782" spans="1:68" ht="14.4" customHeight="1" x14ac:dyDescent="0.3">
      <c r="A4782" s="116">
        <v>4780</v>
      </c>
      <c r="H4782" t="s">
        <v>2522</v>
      </c>
      <c r="I4782" s="244">
        <v>8</v>
      </c>
      <c r="J4782" s="244">
        <v>14</v>
      </c>
      <c r="K4782" s="244">
        <v>40</v>
      </c>
      <c r="L4782" s="244">
        <v>2</v>
      </c>
      <c r="M4782" s="244" t="s">
        <v>2584</v>
      </c>
      <c r="N4782" s="244">
        <v>86</v>
      </c>
      <c r="O4782" s="244" t="s">
        <v>2512</v>
      </c>
      <c r="P4782" s="244" t="s">
        <v>2474</v>
      </c>
      <c r="Q4782" s="244" t="s">
        <v>2474</v>
      </c>
      <c r="R4782" s="6">
        <f t="shared" si="683"/>
        <v>2</v>
      </c>
      <c r="S4782" s="6">
        <f t="shared" si="684"/>
        <v>1</v>
      </c>
      <c r="T4782" s="7">
        <f t="shared" si="685"/>
        <v>130306</v>
      </c>
      <c r="U4782" s="121" t="str">
        <f t="shared" si="686"/>
        <v>1FD02</v>
      </c>
      <c r="V4782" s="10">
        <f t="shared" si="687"/>
        <v>253</v>
      </c>
      <c r="W4782" s="10">
        <f t="shared" si="688"/>
        <v>2</v>
      </c>
      <c r="X4782" s="11">
        <f t="shared" si="689"/>
        <v>3</v>
      </c>
      <c r="Y4782" s="11">
        <f t="shared" si="690"/>
        <v>253</v>
      </c>
      <c r="Z4782" s="12" t="str">
        <f t="shared" si="691"/>
        <v>Wind Data</v>
      </c>
      <c r="AI4782" s="111"/>
      <c r="AJ4782" s="19"/>
      <c r="AK4782" s="19"/>
      <c r="AL4782" s="21"/>
      <c r="AM4782" s="21"/>
      <c r="AN4782" s="21"/>
      <c r="AO4782" s="21"/>
      <c r="AP4782" s="20"/>
      <c r="AQ4782" s="22"/>
      <c r="AR4782" s="20"/>
      <c r="AS4782" s="20"/>
      <c r="AT4782" s="20"/>
      <c r="AU4782" s="20"/>
      <c r="AV4782" s="20"/>
      <c r="AW4782" s="20"/>
      <c r="AX4782" s="221">
        <v>130306</v>
      </c>
      <c r="AY4782" s="6">
        <v>3</v>
      </c>
      <c r="AZ4782" s="6">
        <v>253</v>
      </c>
      <c r="BA4782" s="87" t="s">
        <v>2701</v>
      </c>
      <c r="BB4782" s="39" t="s">
        <v>3199</v>
      </c>
      <c r="BC4782" s="84" t="s">
        <v>2349</v>
      </c>
      <c r="BD4782" s="38" t="s">
        <v>2702</v>
      </c>
      <c r="BE4782" s="39" t="s">
        <v>3035</v>
      </c>
      <c r="BF4782" s="90" t="s">
        <v>2691</v>
      </c>
      <c r="BJ4782" s="47" t="s">
        <v>2704</v>
      </c>
      <c r="BL4782" s="42" t="s">
        <v>2705</v>
      </c>
      <c r="BM4782" s="43" t="s">
        <v>2688</v>
      </c>
      <c r="BO4782" s="111">
        <v>61908</v>
      </c>
      <c r="BP4782" s="19" t="s">
        <v>1682</v>
      </c>
    </row>
    <row r="4783" spans="1:68" ht="14.4" customHeight="1" x14ac:dyDescent="0.3">
      <c r="A4783" s="116">
        <v>4781</v>
      </c>
      <c r="H4783" t="s">
        <v>2525</v>
      </c>
      <c r="I4783" s="244">
        <v>8</v>
      </c>
      <c r="J4783" s="244">
        <v>80</v>
      </c>
      <c r="K4783" s="244" t="s">
        <v>2521</v>
      </c>
      <c r="L4783" s="244">
        <v>0</v>
      </c>
      <c r="M4783" s="244">
        <v>0</v>
      </c>
      <c r="N4783" s="244" t="s">
        <v>2474</v>
      </c>
      <c r="O4783" s="244" t="s">
        <v>2483</v>
      </c>
      <c r="P4783" s="244" t="s">
        <v>2474</v>
      </c>
      <c r="Q4783" s="244" t="s">
        <v>2483</v>
      </c>
      <c r="R4783" s="6">
        <f t="shared" si="683"/>
        <v>2</v>
      </c>
      <c r="S4783" s="6">
        <f t="shared" si="684"/>
        <v>1</v>
      </c>
      <c r="T4783" s="7">
        <f t="shared" si="685"/>
        <v>130578</v>
      </c>
      <c r="U4783" s="121" t="str">
        <f t="shared" si="686"/>
        <v>1FE12</v>
      </c>
      <c r="V4783" s="10">
        <f t="shared" si="687"/>
        <v>254</v>
      </c>
      <c r="W4783" s="10">
        <f t="shared" si="688"/>
        <v>18</v>
      </c>
      <c r="X4783" s="11">
        <f t="shared" si="689"/>
        <v>3</v>
      </c>
      <c r="Y4783" s="11">
        <f t="shared" si="690"/>
        <v>254</v>
      </c>
      <c r="Z4783" s="12" t="str">
        <f t="shared" si="691"/>
        <v>Vessel Speed Components</v>
      </c>
      <c r="AI4783" s="111"/>
      <c r="AJ4783" s="19"/>
      <c r="AK4783" s="19"/>
      <c r="AQ4783" s="37"/>
      <c r="AR4783" s="34"/>
      <c r="AS4783" s="34"/>
      <c r="AT4783" s="34"/>
      <c r="AU4783" s="34"/>
      <c r="AV4783" s="34"/>
      <c r="AW4783" s="34"/>
      <c r="AX4783" s="222">
        <v>130578</v>
      </c>
      <c r="AY4783" s="6">
        <v>3</v>
      </c>
      <c r="AZ4783" s="6">
        <v>254</v>
      </c>
      <c r="BA4783" s="87" t="s">
        <v>2724</v>
      </c>
      <c r="BB4783" s="39" t="s">
        <v>2709</v>
      </c>
      <c r="BC4783" s="84" t="s">
        <v>2710</v>
      </c>
      <c r="BD4783" s="38" t="s">
        <v>2353</v>
      </c>
      <c r="BE4783" s="39" t="s">
        <v>2457</v>
      </c>
      <c r="BF4783" s="90" t="s">
        <v>2349</v>
      </c>
      <c r="BG4783" s="58" t="s">
        <v>2725</v>
      </c>
      <c r="BI4783" s="6" t="s">
        <v>2349</v>
      </c>
      <c r="BL4783" s="42" t="s">
        <v>2705</v>
      </c>
      <c r="BM4783" s="43" t="s">
        <v>2688</v>
      </c>
      <c r="BO4783" s="111">
        <v>61909</v>
      </c>
      <c r="BP4783" s="19" t="s">
        <v>1683</v>
      </c>
    </row>
    <row r="4784" spans="1:68" ht="14.4" customHeight="1" x14ac:dyDescent="0.3">
      <c r="A4784" s="116">
        <v>4782</v>
      </c>
      <c r="H4784" t="s">
        <v>2525</v>
      </c>
      <c r="I4784" s="244">
        <v>8</v>
      </c>
      <c r="J4784" s="244">
        <v>81</v>
      </c>
      <c r="K4784" s="244" t="s">
        <v>2474</v>
      </c>
      <c r="L4784" s="244" t="s">
        <v>2483</v>
      </c>
      <c r="M4784" s="244" t="s">
        <v>2474</v>
      </c>
      <c r="N4784" s="244" t="s">
        <v>2483</v>
      </c>
      <c r="O4784" s="244" t="s">
        <v>2474</v>
      </c>
      <c r="P4784" s="244" t="s">
        <v>2483</v>
      </c>
      <c r="Q4784" s="244" t="s">
        <v>2474</v>
      </c>
      <c r="R4784" s="6">
        <f t="shared" si="683"/>
        <v>2</v>
      </c>
      <c r="S4784" s="6">
        <f t="shared" si="684"/>
        <v>1</v>
      </c>
      <c r="T4784" s="7">
        <f t="shared" si="685"/>
        <v>130578</v>
      </c>
      <c r="U4784" s="121" t="str">
        <f t="shared" si="686"/>
        <v>1FE12</v>
      </c>
      <c r="V4784" s="10">
        <f t="shared" si="687"/>
        <v>254</v>
      </c>
      <c r="W4784" s="10">
        <f t="shared" si="688"/>
        <v>18</v>
      </c>
      <c r="X4784" s="11">
        <f t="shared" si="689"/>
        <v>3</v>
      </c>
      <c r="Y4784" s="11">
        <f t="shared" si="690"/>
        <v>254</v>
      </c>
      <c r="Z4784" s="12" t="str">
        <f t="shared" si="691"/>
        <v>Vessel Speed Components</v>
      </c>
      <c r="AI4784" s="111"/>
      <c r="AJ4784" s="19"/>
      <c r="AK4784" s="19"/>
      <c r="AL4784" s="21"/>
      <c r="AM4784" s="21"/>
      <c r="AN4784" s="21"/>
      <c r="AO4784" s="21"/>
      <c r="AP4784" s="20"/>
      <c r="AQ4784" s="22"/>
      <c r="AR4784" s="20"/>
      <c r="AS4784" s="20"/>
      <c r="AT4784" s="20"/>
      <c r="AU4784" s="20"/>
      <c r="AV4784" s="20"/>
      <c r="AW4784" s="20"/>
      <c r="AX4784" s="221">
        <v>130578</v>
      </c>
      <c r="AY4784" s="6">
        <v>3</v>
      </c>
      <c r="AZ4784" s="6">
        <v>254</v>
      </c>
      <c r="BA4784" s="87" t="s">
        <v>2727</v>
      </c>
      <c r="BB4784" s="39" t="s">
        <v>2352</v>
      </c>
      <c r="BC4784" s="84" t="s">
        <v>2710</v>
      </c>
      <c r="BD4784" s="38" t="s">
        <v>2728</v>
      </c>
      <c r="BG4784" s="58" t="s">
        <v>2725</v>
      </c>
      <c r="BI4784" s="6" t="s">
        <v>2349</v>
      </c>
      <c r="BL4784" s="42" t="s">
        <v>2705</v>
      </c>
      <c r="BM4784" s="43" t="s">
        <v>2688</v>
      </c>
      <c r="BO4784" s="111">
        <v>61962</v>
      </c>
      <c r="BP4784" s="19" t="s">
        <v>1736</v>
      </c>
    </row>
    <row r="4785" spans="1:68" ht="14.4" customHeight="1" x14ac:dyDescent="0.3">
      <c r="A4785" s="116">
        <v>4783</v>
      </c>
      <c r="H4785" t="s">
        <v>2570</v>
      </c>
      <c r="I4785" s="244">
        <v>8</v>
      </c>
      <c r="J4785" s="244">
        <v>1</v>
      </c>
      <c r="K4785" s="244">
        <v>34</v>
      </c>
      <c r="L4785" s="244">
        <v>5</v>
      </c>
      <c r="M4785" s="244" t="s">
        <v>2548</v>
      </c>
      <c r="N4785" s="244" t="s">
        <v>2474</v>
      </c>
      <c r="O4785" s="244">
        <v>29</v>
      </c>
      <c r="P4785" s="244">
        <v>72</v>
      </c>
      <c r="Q4785" s="244" t="s">
        <v>2474</v>
      </c>
      <c r="R4785" s="6">
        <f t="shared" si="683"/>
        <v>5</v>
      </c>
      <c r="S4785" s="6">
        <f t="shared" si="684"/>
        <v>1</v>
      </c>
      <c r="T4785" s="7">
        <f t="shared" si="685"/>
        <v>127508</v>
      </c>
      <c r="U4785" s="121" t="str">
        <f t="shared" si="686"/>
        <v>1F214</v>
      </c>
      <c r="V4785" s="10">
        <f t="shared" si="687"/>
        <v>242</v>
      </c>
      <c r="W4785" s="10">
        <f t="shared" si="688"/>
        <v>20</v>
      </c>
      <c r="X4785" s="11">
        <f t="shared" si="689"/>
        <v>16</v>
      </c>
      <c r="Y4785" s="11">
        <f t="shared" si="690"/>
        <v>242</v>
      </c>
      <c r="Z4785" s="12" t="str">
        <f t="shared" si="691"/>
        <v>Battery Status</v>
      </c>
      <c r="AI4785" s="111"/>
      <c r="AJ4785" s="19"/>
      <c r="AK4785" s="19"/>
      <c r="AQ4785" s="37"/>
      <c r="AR4785" s="34"/>
      <c r="AS4785" s="34"/>
      <c r="AT4785" s="34"/>
      <c r="AU4785" s="34"/>
      <c r="AV4785" s="34"/>
      <c r="AW4785" s="34"/>
      <c r="AX4785" s="222">
        <v>127508</v>
      </c>
      <c r="AY4785" s="6">
        <v>16</v>
      </c>
      <c r="AZ4785" s="6">
        <v>242</v>
      </c>
      <c r="BA4785" s="87" t="s">
        <v>2861</v>
      </c>
      <c r="BB4785" s="39" t="s">
        <v>2862</v>
      </c>
      <c r="BC4785" s="84" t="s">
        <v>2358</v>
      </c>
      <c r="BG4785" s="58" t="s">
        <v>2863</v>
      </c>
      <c r="BH4785" s="24" t="s">
        <v>3060</v>
      </c>
      <c r="BI4785" s="6" t="s">
        <v>2359</v>
      </c>
      <c r="BJ4785" s="47" t="s">
        <v>2864</v>
      </c>
      <c r="BL4785" s="42" t="s">
        <v>2687</v>
      </c>
      <c r="BM4785" s="43" t="s">
        <v>2688</v>
      </c>
      <c r="BO4785" s="111">
        <v>61963</v>
      </c>
      <c r="BP4785" s="19" t="s">
        <v>1737</v>
      </c>
    </row>
    <row r="4786" spans="1:68" ht="14.4" customHeight="1" x14ac:dyDescent="0.3">
      <c r="A4786" s="116">
        <v>4784</v>
      </c>
      <c r="H4786" t="s">
        <v>2619</v>
      </c>
      <c r="I4786" s="244">
        <v>8</v>
      </c>
      <c r="J4786" s="244">
        <v>8</v>
      </c>
      <c r="K4786" s="244" t="s">
        <v>2517</v>
      </c>
      <c r="L4786" s="244" t="s">
        <v>2509</v>
      </c>
      <c r="M4786" s="244">
        <v>19</v>
      </c>
      <c r="N4786" s="244">
        <v>12</v>
      </c>
      <c r="O4786" s="244" t="s">
        <v>2579</v>
      </c>
      <c r="P4786" s="244">
        <v>32</v>
      </c>
      <c r="Q4786" s="244">
        <v>3</v>
      </c>
      <c r="R4786" s="6">
        <f t="shared" si="683"/>
        <v>2</v>
      </c>
      <c r="S4786" s="6">
        <f t="shared" si="684"/>
        <v>1</v>
      </c>
      <c r="T4786" s="7">
        <f t="shared" si="685"/>
        <v>129025</v>
      </c>
      <c r="U4786" s="121" t="str">
        <f t="shared" si="686"/>
        <v>1F801</v>
      </c>
      <c r="V4786" s="10">
        <f t="shared" si="687"/>
        <v>248</v>
      </c>
      <c r="W4786" s="10">
        <f t="shared" si="688"/>
        <v>1</v>
      </c>
      <c r="X4786" s="11">
        <f t="shared" si="689"/>
        <v>7</v>
      </c>
      <c r="Y4786" s="11">
        <f t="shared" si="690"/>
        <v>248</v>
      </c>
      <c r="Z4786" s="12" t="str">
        <f t="shared" si="691"/>
        <v>Position, Rapid Update</v>
      </c>
      <c r="AI4786" s="111"/>
      <c r="AJ4786" s="19"/>
      <c r="AK4786" s="19"/>
      <c r="AL4786" s="21"/>
      <c r="AM4786" s="21"/>
      <c r="AN4786" s="21"/>
      <c r="AO4786" s="21"/>
      <c r="AP4786" s="20"/>
      <c r="AQ4786" s="22"/>
      <c r="AR4786" s="20"/>
      <c r="AS4786" s="20"/>
      <c r="AT4786" s="20"/>
      <c r="AU4786" s="20"/>
      <c r="AV4786" s="20"/>
      <c r="AW4786" s="20"/>
      <c r="AX4786" s="221">
        <v>129025</v>
      </c>
      <c r="AY4786" s="6">
        <v>7</v>
      </c>
      <c r="AZ4786" s="6">
        <v>248</v>
      </c>
      <c r="BA4786" s="87" t="s">
        <v>2689</v>
      </c>
      <c r="BB4786" s="39" t="s">
        <v>2993</v>
      </c>
      <c r="BC4786" s="84" t="s">
        <v>2691</v>
      </c>
      <c r="BD4786" s="38" t="s">
        <v>2350</v>
      </c>
      <c r="BE4786" s="39" t="s">
        <v>2692</v>
      </c>
      <c r="BF4786" s="90" t="s">
        <v>2691</v>
      </c>
      <c r="BL4786" s="42" t="s">
        <v>2693</v>
      </c>
      <c r="BM4786" s="43" t="s">
        <v>2688</v>
      </c>
      <c r="BO4786" s="111">
        <v>62006</v>
      </c>
      <c r="BP4786" s="19" t="s">
        <v>1776</v>
      </c>
    </row>
    <row r="4787" spans="1:68" ht="14.4" customHeight="1" x14ac:dyDescent="0.3">
      <c r="A4787" s="116">
        <v>4785</v>
      </c>
      <c r="H4787" t="s">
        <v>2620</v>
      </c>
      <c r="I4787" s="244">
        <v>8</v>
      </c>
      <c r="J4787" s="244">
        <v>0</v>
      </c>
      <c r="K4787" s="244" t="s">
        <v>2474</v>
      </c>
      <c r="L4787" s="244" t="s">
        <v>2474</v>
      </c>
      <c r="M4787" s="244" t="s">
        <v>2474</v>
      </c>
      <c r="N4787" s="244" t="s">
        <v>2521</v>
      </c>
      <c r="O4787" s="244">
        <v>2</v>
      </c>
      <c r="P4787" s="244" t="s">
        <v>2474</v>
      </c>
      <c r="Q4787" s="244" t="s">
        <v>2474</v>
      </c>
      <c r="R4787" s="6">
        <f t="shared" si="683"/>
        <v>2</v>
      </c>
      <c r="S4787" s="6">
        <f t="shared" si="684"/>
        <v>1</v>
      </c>
      <c r="T4787" s="7">
        <f t="shared" si="685"/>
        <v>127245</v>
      </c>
      <c r="U4787" s="121" t="str">
        <f t="shared" si="686"/>
        <v>1F10D</v>
      </c>
      <c r="V4787" s="10">
        <f t="shared" si="687"/>
        <v>241</v>
      </c>
      <c r="W4787" s="10">
        <f t="shared" si="688"/>
        <v>13</v>
      </c>
      <c r="X4787" s="11">
        <f t="shared" si="689"/>
        <v>1</v>
      </c>
      <c r="Y4787" s="11">
        <f t="shared" si="690"/>
        <v>241</v>
      </c>
      <c r="Z4787" s="12" t="str">
        <f t="shared" si="691"/>
        <v>Rudder</v>
      </c>
      <c r="AI4787" s="111"/>
      <c r="AJ4787" s="19"/>
      <c r="AK4787" s="19"/>
      <c r="AQ4787" s="37"/>
      <c r="AR4787" s="34"/>
      <c r="AS4787" s="34"/>
      <c r="AT4787" s="34"/>
      <c r="AU4787" s="34"/>
      <c r="AV4787" s="34"/>
      <c r="AW4787" s="34"/>
      <c r="AX4787" s="222">
        <v>127245</v>
      </c>
      <c r="AY4787" s="6">
        <v>1</v>
      </c>
      <c r="AZ4787" s="6">
        <v>241</v>
      </c>
      <c r="BA4787" s="87" t="s">
        <v>2696</v>
      </c>
      <c r="BB4787" s="39" t="s">
        <v>2999</v>
      </c>
      <c r="BC4787" s="84" t="s">
        <v>2691</v>
      </c>
      <c r="BL4787" s="42" t="s">
        <v>2698</v>
      </c>
      <c r="BM4787" s="43" t="s">
        <v>2688</v>
      </c>
      <c r="BO4787" s="111">
        <v>62007</v>
      </c>
      <c r="BP4787" s="19" t="s">
        <v>1777</v>
      </c>
    </row>
    <row r="4788" spans="1:68" ht="14.4" customHeight="1" x14ac:dyDescent="0.3">
      <c r="A4788" s="116">
        <v>4786</v>
      </c>
      <c r="H4788" t="s">
        <v>2621</v>
      </c>
      <c r="I4788" s="244">
        <v>8</v>
      </c>
      <c r="J4788" s="244">
        <v>12</v>
      </c>
      <c r="K4788" s="244" t="s">
        <v>2519</v>
      </c>
      <c r="L4788" s="244" t="s">
        <v>2506</v>
      </c>
      <c r="M4788" s="244">
        <v>0</v>
      </c>
      <c r="N4788" s="244">
        <v>0</v>
      </c>
      <c r="O4788" s="244" t="s">
        <v>2474</v>
      </c>
      <c r="P4788" s="244" t="s">
        <v>2483</v>
      </c>
      <c r="Q4788" s="244" t="s">
        <v>2520</v>
      </c>
      <c r="R4788" s="6">
        <f t="shared" si="683"/>
        <v>2</v>
      </c>
      <c r="S4788" s="6">
        <f t="shared" si="684"/>
        <v>1</v>
      </c>
      <c r="T4788" s="7">
        <f t="shared" si="685"/>
        <v>127250</v>
      </c>
      <c r="U4788" s="121" t="str">
        <f t="shared" si="686"/>
        <v>1F112</v>
      </c>
      <c r="V4788" s="10">
        <f t="shared" si="687"/>
        <v>241</v>
      </c>
      <c r="W4788" s="10">
        <f t="shared" si="688"/>
        <v>18</v>
      </c>
      <c r="X4788" s="11">
        <f t="shared" si="689"/>
        <v>1</v>
      </c>
      <c r="Y4788" s="11">
        <f t="shared" si="690"/>
        <v>241</v>
      </c>
      <c r="Z4788" s="12" t="str">
        <f t="shared" si="691"/>
        <v>Vessel Heading</v>
      </c>
      <c r="AI4788" s="111"/>
      <c r="AJ4788" s="19"/>
      <c r="AK4788" s="19"/>
      <c r="AL4788" s="21"/>
      <c r="AM4788" s="21"/>
      <c r="AN4788" s="21"/>
      <c r="AO4788" s="21"/>
      <c r="AP4788" s="20"/>
      <c r="AQ4788" s="22"/>
      <c r="AR4788" s="20"/>
      <c r="AS4788" s="20"/>
      <c r="AT4788" s="20"/>
      <c r="AU4788" s="20"/>
      <c r="AV4788" s="20"/>
      <c r="AW4788" s="20"/>
      <c r="AX4788" s="221">
        <v>127250</v>
      </c>
      <c r="AY4788" s="6">
        <v>1</v>
      </c>
      <c r="AZ4788" s="6">
        <v>241</v>
      </c>
      <c r="BA4788" s="87" t="s">
        <v>18</v>
      </c>
      <c r="BB4788" s="39" t="s">
        <v>2462</v>
      </c>
      <c r="BC4788" s="84" t="s">
        <v>2691</v>
      </c>
      <c r="BL4788" s="42" t="s">
        <v>2698</v>
      </c>
      <c r="BM4788" s="43" t="s">
        <v>2688</v>
      </c>
      <c r="BO4788" s="111">
        <v>62026</v>
      </c>
      <c r="BP4788" s="19" t="s">
        <v>1796</v>
      </c>
    </row>
    <row r="4789" spans="1:68" ht="14.4" customHeight="1" x14ac:dyDescent="0.3">
      <c r="A4789" s="116">
        <v>4787</v>
      </c>
      <c r="H4789" t="s">
        <v>2622</v>
      </c>
      <c r="I4789" s="244">
        <v>8</v>
      </c>
      <c r="J4789" s="244">
        <v>12</v>
      </c>
      <c r="K4789" s="244">
        <v>0</v>
      </c>
      <c r="L4789" s="244" t="s">
        <v>2563</v>
      </c>
      <c r="M4789" s="244" t="s">
        <v>2520</v>
      </c>
      <c r="N4789" s="244">
        <v>5</v>
      </c>
      <c r="O4789" s="244" t="s">
        <v>2474</v>
      </c>
      <c r="P4789" s="244" t="s">
        <v>2474</v>
      </c>
      <c r="Q4789" s="244" t="s">
        <v>2474</v>
      </c>
      <c r="R4789" s="6">
        <f t="shared" si="683"/>
        <v>2</v>
      </c>
      <c r="S4789" s="6">
        <f t="shared" si="684"/>
        <v>1</v>
      </c>
      <c r="T4789" s="7">
        <f t="shared" si="685"/>
        <v>127251</v>
      </c>
      <c r="U4789" s="121" t="str">
        <f t="shared" si="686"/>
        <v>1F113</v>
      </c>
      <c r="V4789" s="10">
        <f t="shared" si="687"/>
        <v>241</v>
      </c>
      <c r="W4789" s="10">
        <f t="shared" si="688"/>
        <v>19</v>
      </c>
      <c r="X4789" s="11">
        <f t="shared" si="689"/>
        <v>1</v>
      </c>
      <c r="Y4789" s="11">
        <f t="shared" si="690"/>
        <v>241</v>
      </c>
      <c r="Z4789" s="12" t="str">
        <f t="shared" si="691"/>
        <v>Rate of Turn</v>
      </c>
      <c r="AI4789" s="111"/>
      <c r="AJ4789" s="19"/>
      <c r="AK4789" s="19"/>
      <c r="AQ4789" s="37"/>
      <c r="AR4789" s="34"/>
      <c r="AS4789" s="34"/>
      <c r="AT4789" s="34"/>
      <c r="AU4789" s="34"/>
      <c r="AV4789" s="34"/>
      <c r="AW4789" s="34"/>
      <c r="AX4789" s="222">
        <v>127251</v>
      </c>
      <c r="AY4789" s="6">
        <v>1</v>
      </c>
      <c r="AZ4789" s="6">
        <v>241</v>
      </c>
      <c r="BA4789" s="87" t="s">
        <v>2699</v>
      </c>
      <c r="BB4789" s="39" t="s">
        <v>2700</v>
      </c>
      <c r="BC4789" s="84" t="s">
        <v>2691</v>
      </c>
      <c r="BL4789" s="42" t="s">
        <v>2698</v>
      </c>
      <c r="BM4789" s="43" t="s">
        <v>2688</v>
      </c>
      <c r="BO4789" s="111">
        <v>62027</v>
      </c>
      <c r="BP4789" s="19" t="s">
        <v>1797</v>
      </c>
    </row>
    <row r="4790" spans="1:68" ht="14.4" customHeight="1" x14ac:dyDescent="0.3">
      <c r="A4790" s="116">
        <v>4788</v>
      </c>
      <c r="H4790" t="s">
        <v>2623</v>
      </c>
      <c r="I4790" s="244">
        <v>8</v>
      </c>
      <c r="J4790" s="244">
        <v>12</v>
      </c>
      <c r="K4790" s="244">
        <v>37</v>
      </c>
      <c r="L4790" s="244">
        <v>3</v>
      </c>
      <c r="M4790" s="244">
        <v>95</v>
      </c>
      <c r="N4790" s="244">
        <v>74</v>
      </c>
      <c r="O4790" s="244" t="s">
        <v>2515</v>
      </c>
      <c r="P4790" s="244" t="s">
        <v>2474</v>
      </c>
      <c r="Q4790" s="244" t="s">
        <v>2474</v>
      </c>
      <c r="R4790" s="6">
        <f t="shared" si="683"/>
        <v>2</v>
      </c>
      <c r="S4790" s="6">
        <f t="shared" si="684"/>
        <v>1</v>
      </c>
      <c r="T4790" s="7">
        <f t="shared" si="685"/>
        <v>130306</v>
      </c>
      <c r="U4790" s="121" t="str">
        <f t="shared" si="686"/>
        <v>1FD02</v>
      </c>
      <c r="V4790" s="10">
        <f t="shared" si="687"/>
        <v>253</v>
      </c>
      <c r="W4790" s="10">
        <f t="shared" si="688"/>
        <v>2</v>
      </c>
      <c r="X4790" s="11">
        <f t="shared" si="689"/>
        <v>1</v>
      </c>
      <c r="Y4790" s="11">
        <f t="shared" si="690"/>
        <v>253</v>
      </c>
      <c r="Z4790" s="12" t="str">
        <f t="shared" si="691"/>
        <v>Wind Data</v>
      </c>
      <c r="AI4790" s="111"/>
      <c r="AJ4790" s="19"/>
      <c r="AK4790" s="19"/>
      <c r="AL4790" s="21"/>
      <c r="AM4790" s="21"/>
      <c r="AN4790" s="21"/>
      <c r="AO4790" s="21"/>
      <c r="AP4790" s="20"/>
      <c r="AQ4790" s="22"/>
      <c r="AR4790" s="20"/>
      <c r="AS4790" s="20"/>
      <c r="AT4790" s="20"/>
      <c r="AU4790" s="20"/>
      <c r="AV4790" s="20"/>
      <c r="AW4790" s="20"/>
      <c r="AX4790" s="221">
        <v>130306</v>
      </c>
      <c r="AY4790" s="6">
        <v>1</v>
      </c>
      <c r="AZ4790" s="6">
        <v>253</v>
      </c>
      <c r="BA4790" s="87" t="s">
        <v>2701</v>
      </c>
      <c r="BB4790" s="39" t="s">
        <v>2957</v>
      </c>
      <c r="BC4790" s="84" t="s">
        <v>2349</v>
      </c>
      <c r="BD4790" s="38" t="s">
        <v>2702</v>
      </c>
      <c r="BE4790" s="39" t="s">
        <v>3168</v>
      </c>
      <c r="BF4790" s="90" t="s">
        <v>2691</v>
      </c>
      <c r="BJ4790" s="47" t="s">
        <v>2703</v>
      </c>
      <c r="BL4790" s="42" t="s">
        <v>2698</v>
      </c>
      <c r="BM4790" s="43" t="s">
        <v>2688</v>
      </c>
      <c r="BO4790" s="111">
        <v>62037</v>
      </c>
      <c r="BP4790" s="19" t="s">
        <v>1807</v>
      </c>
    </row>
    <row r="4791" spans="1:68" ht="14.4" customHeight="1" x14ac:dyDescent="0.3">
      <c r="A4791" s="116">
        <v>4789</v>
      </c>
      <c r="H4791" t="s">
        <v>2643</v>
      </c>
      <c r="I4791" s="244">
        <v>8</v>
      </c>
      <c r="J4791" s="244" t="s">
        <v>2474</v>
      </c>
      <c r="K4791" s="244" t="s">
        <v>2515</v>
      </c>
      <c r="L4791" s="244" t="s">
        <v>2531</v>
      </c>
      <c r="M4791" s="244" t="s">
        <v>2568</v>
      </c>
      <c r="N4791" s="244">
        <v>0</v>
      </c>
      <c r="O4791" s="244">
        <v>0</v>
      </c>
      <c r="P4791" s="244" t="s">
        <v>2474</v>
      </c>
      <c r="Q4791" s="244" t="s">
        <v>2474</v>
      </c>
      <c r="R4791" s="6">
        <f t="shared" si="683"/>
        <v>2</v>
      </c>
      <c r="S4791" s="6">
        <f t="shared" si="684"/>
        <v>1</v>
      </c>
      <c r="T4791" s="7">
        <f t="shared" si="685"/>
        <v>129026</v>
      </c>
      <c r="U4791" s="121" t="str">
        <f t="shared" si="686"/>
        <v>1F802</v>
      </c>
      <c r="V4791" s="10">
        <f t="shared" si="687"/>
        <v>248</v>
      </c>
      <c r="W4791" s="10">
        <f t="shared" si="688"/>
        <v>2</v>
      </c>
      <c r="X4791" s="11">
        <f t="shared" si="689"/>
        <v>7</v>
      </c>
      <c r="Y4791" s="11">
        <f t="shared" si="690"/>
        <v>248</v>
      </c>
      <c r="Z4791" s="12" t="str">
        <f t="shared" si="691"/>
        <v>COG &amp; SOG, Rapid Update</v>
      </c>
      <c r="AI4791" s="111"/>
      <c r="AJ4791" s="19"/>
      <c r="AK4791" s="19"/>
      <c r="AQ4791" s="37"/>
      <c r="AR4791" s="34"/>
      <c r="AS4791" s="34"/>
      <c r="AT4791" s="34"/>
      <c r="AU4791" s="34"/>
      <c r="AV4791" s="34"/>
      <c r="AW4791" s="34"/>
      <c r="AX4791" s="222">
        <v>129026</v>
      </c>
      <c r="AY4791" s="6">
        <v>7</v>
      </c>
      <c r="AZ4791" s="6">
        <v>248</v>
      </c>
      <c r="BA4791" s="87" t="s">
        <v>2771</v>
      </c>
      <c r="BB4791" s="39" t="s">
        <v>3001</v>
      </c>
      <c r="BC4791" s="84" t="s">
        <v>2691</v>
      </c>
      <c r="BD4791" s="38" t="s">
        <v>2772</v>
      </c>
      <c r="BE4791" s="39" t="s">
        <v>2457</v>
      </c>
      <c r="BF4791" s="90" t="s">
        <v>2349</v>
      </c>
      <c r="BL4791" s="42" t="s">
        <v>2693</v>
      </c>
      <c r="BM4791" s="43" t="s">
        <v>2688</v>
      </c>
      <c r="BO4791" s="111">
        <v>62038</v>
      </c>
      <c r="BP4791" s="19" t="s">
        <v>1808</v>
      </c>
    </row>
    <row r="4792" spans="1:68" ht="14.4" customHeight="1" x14ac:dyDescent="0.3">
      <c r="A4792" s="116">
        <v>4790</v>
      </c>
      <c r="H4792" t="s">
        <v>2522</v>
      </c>
      <c r="I4792" s="244">
        <v>8</v>
      </c>
      <c r="J4792" s="244">
        <v>14</v>
      </c>
      <c r="K4792" s="244">
        <v>40</v>
      </c>
      <c r="L4792" s="244">
        <v>2</v>
      </c>
      <c r="M4792" s="244" t="s">
        <v>2584</v>
      </c>
      <c r="N4792" s="244">
        <v>86</v>
      </c>
      <c r="O4792" s="244" t="s">
        <v>2512</v>
      </c>
      <c r="P4792" s="244" t="s">
        <v>2474</v>
      </c>
      <c r="Q4792" s="244" t="s">
        <v>2474</v>
      </c>
      <c r="R4792" s="6">
        <f t="shared" si="683"/>
        <v>2</v>
      </c>
      <c r="S4792" s="6">
        <f t="shared" si="684"/>
        <v>1</v>
      </c>
      <c r="T4792" s="7">
        <f t="shared" si="685"/>
        <v>130306</v>
      </c>
      <c r="U4792" s="121" t="str">
        <f t="shared" si="686"/>
        <v>1FD02</v>
      </c>
      <c r="V4792" s="10">
        <f t="shared" si="687"/>
        <v>253</v>
      </c>
      <c r="W4792" s="10">
        <f t="shared" si="688"/>
        <v>2</v>
      </c>
      <c r="X4792" s="11">
        <f t="shared" si="689"/>
        <v>3</v>
      </c>
      <c r="Y4792" s="11">
        <f t="shared" si="690"/>
        <v>253</v>
      </c>
      <c r="Z4792" s="12" t="str">
        <f t="shared" si="691"/>
        <v>Wind Data</v>
      </c>
      <c r="AI4792" s="111"/>
      <c r="AJ4792" s="19"/>
      <c r="AK4792" s="19"/>
      <c r="AL4792" s="21"/>
      <c r="AM4792" s="21"/>
      <c r="AN4792" s="21"/>
      <c r="AO4792" s="21"/>
      <c r="AP4792" s="20"/>
      <c r="AQ4792" s="22"/>
      <c r="AR4792" s="20"/>
      <c r="AS4792" s="20"/>
      <c r="AT4792" s="20"/>
      <c r="AU4792" s="20"/>
      <c r="AV4792" s="20"/>
      <c r="AW4792" s="20"/>
      <c r="AX4792" s="221">
        <v>130306</v>
      </c>
      <c r="AY4792" s="6">
        <v>3</v>
      </c>
      <c r="AZ4792" s="6">
        <v>253</v>
      </c>
      <c r="BA4792" s="87" t="s">
        <v>2701</v>
      </c>
      <c r="BB4792" s="39" t="s">
        <v>3199</v>
      </c>
      <c r="BC4792" s="84" t="s">
        <v>2349</v>
      </c>
      <c r="BD4792" s="38" t="s">
        <v>2702</v>
      </c>
      <c r="BE4792" s="39" t="s">
        <v>3035</v>
      </c>
      <c r="BF4792" s="90" t="s">
        <v>2691</v>
      </c>
      <c r="BJ4792" s="47" t="s">
        <v>2704</v>
      </c>
      <c r="BL4792" s="42" t="s">
        <v>2705</v>
      </c>
      <c r="BM4792" s="43" t="s">
        <v>2688</v>
      </c>
      <c r="BO4792" s="111">
        <v>62097</v>
      </c>
      <c r="BP4792" s="19" t="s">
        <v>1867</v>
      </c>
    </row>
    <row r="4793" spans="1:68" ht="14.4" customHeight="1" x14ac:dyDescent="0.3">
      <c r="A4793" s="116">
        <v>4791</v>
      </c>
      <c r="H4793" t="s">
        <v>2572</v>
      </c>
      <c r="I4793" s="244">
        <v>8</v>
      </c>
      <c r="J4793" s="244">
        <v>20</v>
      </c>
      <c r="K4793" s="244">
        <v>9</v>
      </c>
      <c r="L4793" s="244">
        <v>0</v>
      </c>
      <c r="M4793" s="244">
        <v>1</v>
      </c>
      <c r="N4793" s="244">
        <v>0</v>
      </c>
      <c r="O4793" s="244" t="s">
        <v>2611</v>
      </c>
      <c r="P4793" s="244">
        <v>64</v>
      </c>
      <c r="Q4793" s="244" t="s">
        <v>2567</v>
      </c>
      <c r="R4793" s="6">
        <f t="shared" si="683"/>
        <v>6</v>
      </c>
      <c r="S4793" s="6">
        <f t="shared" si="684"/>
        <v>1</v>
      </c>
      <c r="T4793" s="7">
        <f t="shared" si="685"/>
        <v>127506</v>
      </c>
      <c r="U4793" s="121" t="str">
        <f t="shared" si="686"/>
        <v>1F212</v>
      </c>
      <c r="V4793" s="10">
        <f t="shared" si="687"/>
        <v>242</v>
      </c>
      <c r="W4793" s="10">
        <f t="shared" si="688"/>
        <v>18</v>
      </c>
      <c r="X4793" s="11">
        <f t="shared" si="689"/>
        <v>16</v>
      </c>
      <c r="Y4793" s="11">
        <f t="shared" si="690"/>
        <v>242</v>
      </c>
      <c r="Z4793" s="12" t="str">
        <f t="shared" si="691"/>
        <v>DC Detailed Status</v>
      </c>
      <c r="AI4793" s="111"/>
      <c r="AJ4793" s="19"/>
      <c r="AK4793" s="19"/>
      <c r="AQ4793" s="37"/>
      <c r="AR4793" s="34"/>
      <c r="AS4793" s="34"/>
      <c r="AT4793" s="34"/>
      <c r="AU4793" s="34"/>
      <c r="AV4793" s="34"/>
      <c r="AW4793" s="34"/>
      <c r="AX4793" s="222">
        <v>127506</v>
      </c>
      <c r="AY4793" s="6">
        <v>16</v>
      </c>
      <c r="AZ4793" s="6">
        <v>242</v>
      </c>
      <c r="BA4793" s="87" t="s">
        <v>2865</v>
      </c>
      <c r="BB4793" s="39" t="s">
        <v>2709</v>
      </c>
      <c r="BC4793" s="84" t="s">
        <v>2710</v>
      </c>
      <c r="BD4793" s="38" t="s">
        <v>2866</v>
      </c>
      <c r="BE4793" s="39" t="s">
        <v>3002</v>
      </c>
      <c r="BF4793" s="90" t="s">
        <v>2361</v>
      </c>
      <c r="BG4793" s="58" t="s">
        <v>2867</v>
      </c>
      <c r="BH4793" s="24" t="s">
        <v>2459</v>
      </c>
      <c r="BI4793" s="6" t="s">
        <v>2361</v>
      </c>
      <c r="BJ4793" s="47" t="s">
        <v>2864</v>
      </c>
      <c r="BL4793" s="42" t="s">
        <v>2687</v>
      </c>
      <c r="BM4793" s="43" t="s">
        <v>2688</v>
      </c>
      <c r="BO4793" s="111">
        <v>62098</v>
      </c>
      <c r="BP4793" s="19" t="s">
        <v>1868</v>
      </c>
    </row>
    <row r="4794" spans="1:68" ht="14.4" customHeight="1" x14ac:dyDescent="0.3">
      <c r="A4794" s="116">
        <v>4792</v>
      </c>
      <c r="H4794" t="s">
        <v>2572</v>
      </c>
      <c r="I4794" s="244">
        <v>8</v>
      </c>
      <c r="J4794" s="244">
        <v>21</v>
      </c>
      <c r="K4794" s="244">
        <v>3</v>
      </c>
      <c r="L4794" s="244">
        <v>0</v>
      </c>
      <c r="M4794" s="244">
        <v>0</v>
      </c>
      <c r="N4794" s="244" t="s">
        <v>2474</v>
      </c>
      <c r="O4794" s="244" t="s">
        <v>2474</v>
      </c>
      <c r="P4794" s="244" t="s">
        <v>2474</v>
      </c>
      <c r="Q4794" s="244" t="s">
        <v>2474</v>
      </c>
      <c r="R4794" s="6">
        <f t="shared" si="683"/>
        <v>6</v>
      </c>
      <c r="S4794" s="6">
        <f t="shared" si="684"/>
        <v>1</v>
      </c>
      <c r="T4794" s="7">
        <f t="shared" si="685"/>
        <v>127506</v>
      </c>
      <c r="U4794" s="121" t="str">
        <f t="shared" si="686"/>
        <v>1F212</v>
      </c>
      <c r="V4794" s="10">
        <f t="shared" si="687"/>
        <v>242</v>
      </c>
      <c r="W4794" s="10">
        <f t="shared" si="688"/>
        <v>18</v>
      </c>
      <c r="X4794" s="11">
        <f t="shared" si="689"/>
        <v>16</v>
      </c>
      <c r="Y4794" s="11">
        <f t="shared" si="690"/>
        <v>242</v>
      </c>
      <c r="Z4794" s="12" t="str">
        <f t="shared" si="691"/>
        <v>DC Detailed Status</v>
      </c>
      <c r="AI4794" s="111"/>
      <c r="AJ4794" s="19"/>
      <c r="AK4794" s="19"/>
      <c r="AL4794" s="21"/>
      <c r="AM4794" s="21"/>
      <c r="AN4794" s="21"/>
      <c r="AO4794" s="21"/>
      <c r="AP4794" s="20"/>
      <c r="AQ4794" s="22"/>
      <c r="AR4794" s="20"/>
      <c r="AS4794" s="20"/>
      <c r="AT4794" s="20"/>
      <c r="AU4794" s="20"/>
      <c r="AV4794" s="20"/>
      <c r="AW4794" s="20"/>
      <c r="AX4794" s="221">
        <v>127506</v>
      </c>
      <c r="AY4794" s="6">
        <v>16</v>
      </c>
      <c r="AZ4794" s="6">
        <v>242</v>
      </c>
      <c r="BA4794" s="87" t="s">
        <v>2865</v>
      </c>
      <c r="BB4794" s="39" t="s">
        <v>2352</v>
      </c>
      <c r="BC4794" s="84" t="s">
        <v>2710</v>
      </c>
      <c r="BD4794" s="38" t="s">
        <v>2868</v>
      </c>
      <c r="BE4794" s="39" t="s">
        <v>3188</v>
      </c>
      <c r="BF4794" s="90" t="s">
        <v>2869</v>
      </c>
      <c r="BL4794" s="42" t="s">
        <v>2687</v>
      </c>
      <c r="BM4794" s="43" t="s">
        <v>2688</v>
      </c>
      <c r="BO4794" s="111">
        <v>62133</v>
      </c>
      <c r="BP4794" s="19" t="s">
        <v>1903</v>
      </c>
    </row>
    <row r="4795" spans="1:68" ht="14.4" customHeight="1" x14ac:dyDescent="0.3">
      <c r="A4795" s="116">
        <v>4793</v>
      </c>
      <c r="H4795" t="s">
        <v>2619</v>
      </c>
      <c r="I4795" s="244">
        <v>8</v>
      </c>
      <c r="J4795" s="244">
        <v>8</v>
      </c>
      <c r="K4795" s="244" t="s">
        <v>2517</v>
      </c>
      <c r="L4795" s="244" t="s">
        <v>2509</v>
      </c>
      <c r="M4795" s="244">
        <v>19</v>
      </c>
      <c r="N4795" s="244">
        <v>12</v>
      </c>
      <c r="O4795" s="244" t="s">
        <v>2579</v>
      </c>
      <c r="P4795" s="244">
        <v>32</v>
      </c>
      <c r="Q4795" s="244">
        <v>3</v>
      </c>
      <c r="R4795" s="6">
        <f t="shared" si="683"/>
        <v>2</v>
      </c>
      <c r="S4795" s="6">
        <f t="shared" si="684"/>
        <v>1</v>
      </c>
      <c r="T4795" s="7">
        <f t="shared" si="685"/>
        <v>129025</v>
      </c>
      <c r="U4795" s="121" t="str">
        <f t="shared" si="686"/>
        <v>1F801</v>
      </c>
      <c r="V4795" s="10">
        <f t="shared" si="687"/>
        <v>248</v>
      </c>
      <c r="W4795" s="10">
        <f t="shared" si="688"/>
        <v>1</v>
      </c>
      <c r="X4795" s="11">
        <f t="shared" si="689"/>
        <v>7</v>
      </c>
      <c r="Y4795" s="11">
        <f t="shared" si="690"/>
        <v>248</v>
      </c>
      <c r="Z4795" s="12" t="str">
        <f t="shared" si="691"/>
        <v>Position, Rapid Update</v>
      </c>
      <c r="AI4795" s="111"/>
      <c r="AJ4795" s="19"/>
      <c r="AK4795" s="19"/>
      <c r="AQ4795" s="37"/>
      <c r="AR4795" s="34"/>
      <c r="AS4795" s="34"/>
      <c r="AT4795" s="34"/>
      <c r="AU4795" s="34"/>
      <c r="AV4795" s="34"/>
      <c r="AW4795" s="34"/>
      <c r="AX4795" s="222">
        <v>129025</v>
      </c>
      <c r="AY4795" s="6">
        <v>7</v>
      </c>
      <c r="AZ4795" s="6">
        <v>248</v>
      </c>
      <c r="BA4795" s="87" t="s">
        <v>2689</v>
      </c>
      <c r="BB4795" s="39" t="s">
        <v>2993</v>
      </c>
      <c r="BC4795" s="84" t="s">
        <v>2691</v>
      </c>
      <c r="BD4795" s="38" t="s">
        <v>2350</v>
      </c>
      <c r="BE4795" s="39" t="s">
        <v>2692</v>
      </c>
      <c r="BF4795" s="90" t="s">
        <v>2691</v>
      </c>
      <c r="BL4795" s="42" t="s">
        <v>2693</v>
      </c>
      <c r="BM4795" s="43" t="s">
        <v>2688</v>
      </c>
      <c r="BO4795" s="111">
        <v>62134</v>
      </c>
      <c r="BP4795" s="19" t="s">
        <v>1904</v>
      </c>
    </row>
    <row r="4796" spans="1:68" ht="14.4" customHeight="1" x14ac:dyDescent="0.3">
      <c r="A4796" s="116">
        <v>4794</v>
      </c>
      <c r="H4796" t="s">
        <v>2620</v>
      </c>
      <c r="I4796" s="244">
        <v>8</v>
      </c>
      <c r="J4796" s="244">
        <v>0</v>
      </c>
      <c r="K4796" s="244" t="s">
        <v>2474</v>
      </c>
      <c r="L4796" s="244" t="s">
        <v>2474</v>
      </c>
      <c r="M4796" s="244" t="s">
        <v>2474</v>
      </c>
      <c r="N4796" s="244" t="s">
        <v>2521</v>
      </c>
      <c r="O4796" s="244">
        <v>2</v>
      </c>
      <c r="P4796" s="244" t="s">
        <v>2474</v>
      </c>
      <c r="Q4796" s="244" t="s">
        <v>2474</v>
      </c>
      <c r="R4796" s="6">
        <f t="shared" si="683"/>
        <v>2</v>
      </c>
      <c r="S4796" s="6">
        <f t="shared" si="684"/>
        <v>1</v>
      </c>
      <c r="T4796" s="7">
        <f t="shared" si="685"/>
        <v>127245</v>
      </c>
      <c r="U4796" s="121" t="str">
        <f t="shared" si="686"/>
        <v>1F10D</v>
      </c>
      <c r="V4796" s="10">
        <f t="shared" si="687"/>
        <v>241</v>
      </c>
      <c r="W4796" s="10">
        <f t="shared" si="688"/>
        <v>13</v>
      </c>
      <c r="X4796" s="11">
        <f t="shared" si="689"/>
        <v>1</v>
      </c>
      <c r="Y4796" s="11">
        <f t="shared" si="690"/>
        <v>241</v>
      </c>
      <c r="Z4796" s="12" t="str">
        <f t="shared" si="691"/>
        <v>Rudder</v>
      </c>
      <c r="AI4796" s="111"/>
      <c r="AJ4796" s="19"/>
      <c r="AK4796" s="19"/>
      <c r="AL4796" s="21"/>
      <c r="AM4796" s="21"/>
      <c r="AN4796" s="21"/>
      <c r="AO4796" s="21"/>
      <c r="AP4796" s="20"/>
      <c r="AQ4796" s="22"/>
      <c r="AR4796" s="20"/>
      <c r="AS4796" s="20"/>
      <c r="AT4796" s="20"/>
      <c r="AU4796" s="20"/>
      <c r="AV4796" s="20"/>
      <c r="AW4796" s="20"/>
      <c r="AX4796" s="221">
        <v>127245</v>
      </c>
      <c r="AY4796" s="6">
        <v>1</v>
      </c>
      <c r="AZ4796" s="6">
        <v>241</v>
      </c>
      <c r="BA4796" s="87" t="s">
        <v>2696</v>
      </c>
      <c r="BB4796" s="39" t="s">
        <v>2999</v>
      </c>
      <c r="BC4796" s="84" t="s">
        <v>2691</v>
      </c>
      <c r="BL4796" s="42" t="s">
        <v>2698</v>
      </c>
      <c r="BM4796" s="43" t="s">
        <v>2688</v>
      </c>
      <c r="BO4796" s="111">
        <v>62145</v>
      </c>
      <c r="BP4796" s="19" t="s">
        <v>1915</v>
      </c>
    </row>
    <row r="4797" spans="1:68" ht="14.4" customHeight="1" x14ac:dyDescent="0.3">
      <c r="A4797" s="116">
        <v>4795</v>
      </c>
      <c r="H4797" t="s">
        <v>2621</v>
      </c>
      <c r="I4797" s="244">
        <v>8</v>
      </c>
      <c r="J4797" s="244" t="s">
        <v>2487</v>
      </c>
      <c r="K4797" s="244" t="s">
        <v>2519</v>
      </c>
      <c r="L4797" s="244" t="s">
        <v>2506</v>
      </c>
      <c r="M4797" s="244">
        <v>0</v>
      </c>
      <c r="N4797" s="244">
        <v>0</v>
      </c>
      <c r="O4797" s="244" t="s">
        <v>2474</v>
      </c>
      <c r="P4797" s="244" t="s">
        <v>2483</v>
      </c>
      <c r="Q4797" s="244" t="s">
        <v>2520</v>
      </c>
      <c r="R4797" s="6">
        <f t="shared" si="683"/>
        <v>2</v>
      </c>
      <c r="S4797" s="6">
        <f t="shared" si="684"/>
        <v>1</v>
      </c>
      <c r="T4797" s="7">
        <f t="shared" si="685"/>
        <v>127250</v>
      </c>
      <c r="U4797" s="121" t="str">
        <f t="shared" si="686"/>
        <v>1F112</v>
      </c>
      <c r="V4797" s="10">
        <f t="shared" si="687"/>
        <v>241</v>
      </c>
      <c r="W4797" s="10">
        <f t="shared" si="688"/>
        <v>18</v>
      </c>
      <c r="X4797" s="11">
        <f t="shared" si="689"/>
        <v>1</v>
      </c>
      <c r="Y4797" s="11">
        <f t="shared" si="690"/>
        <v>241</v>
      </c>
      <c r="Z4797" s="12" t="str">
        <f t="shared" si="691"/>
        <v>Vessel Heading</v>
      </c>
      <c r="AI4797" s="111"/>
      <c r="AJ4797" s="19"/>
      <c r="AK4797" s="19"/>
      <c r="AQ4797" s="37"/>
      <c r="AR4797" s="34"/>
      <c r="AS4797" s="34"/>
      <c r="AT4797" s="34"/>
      <c r="AU4797" s="34"/>
      <c r="AV4797" s="34"/>
      <c r="AW4797" s="34"/>
      <c r="AX4797" s="222">
        <v>127250</v>
      </c>
      <c r="AY4797" s="6">
        <v>1</v>
      </c>
      <c r="AZ4797" s="6">
        <v>241</v>
      </c>
      <c r="BA4797" s="87" t="s">
        <v>18</v>
      </c>
      <c r="BB4797" s="39" t="s">
        <v>2462</v>
      </c>
      <c r="BC4797" s="84" t="s">
        <v>2691</v>
      </c>
      <c r="BL4797" s="42" t="s">
        <v>2698</v>
      </c>
      <c r="BM4797" s="43" t="s">
        <v>2688</v>
      </c>
      <c r="BO4797" s="111">
        <v>62146</v>
      </c>
      <c r="BP4797" s="19" t="s">
        <v>1916</v>
      </c>
    </row>
    <row r="4798" spans="1:68" ht="14.4" customHeight="1" x14ac:dyDescent="0.3">
      <c r="A4798" s="116">
        <v>4796</v>
      </c>
      <c r="H4798" t="s">
        <v>2622</v>
      </c>
      <c r="I4798" s="244">
        <v>8</v>
      </c>
      <c r="J4798" s="244" t="s">
        <v>2487</v>
      </c>
      <c r="K4798" s="244">
        <v>0</v>
      </c>
      <c r="L4798" s="244" t="s">
        <v>2563</v>
      </c>
      <c r="M4798" s="244" t="s">
        <v>2520</v>
      </c>
      <c r="N4798" s="244">
        <v>5</v>
      </c>
      <c r="O4798" s="244" t="s">
        <v>2474</v>
      </c>
      <c r="P4798" s="244" t="s">
        <v>2474</v>
      </c>
      <c r="Q4798" s="244" t="s">
        <v>2474</v>
      </c>
      <c r="R4798" s="6">
        <f t="shared" si="683"/>
        <v>2</v>
      </c>
      <c r="S4798" s="6">
        <f t="shared" si="684"/>
        <v>1</v>
      </c>
      <c r="T4798" s="7">
        <f t="shared" si="685"/>
        <v>127251</v>
      </c>
      <c r="U4798" s="121" t="str">
        <f t="shared" si="686"/>
        <v>1F113</v>
      </c>
      <c r="V4798" s="10">
        <f t="shared" si="687"/>
        <v>241</v>
      </c>
      <c r="W4798" s="10">
        <f t="shared" si="688"/>
        <v>19</v>
      </c>
      <c r="X4798" s="11">
        <f t="shared" si="689"/>
        <v>1</v>
      </c>
      <c r="Y4798" s="11">
        <f t="shared" si="690"/>
        <v>241</v>
      </c>
      <c r="Z4798" s="12" t="str">
        <f t="shared" si="691"/>
        <v>Rate of Turn</v>
      </c>
      <c r="AI4798" s="111"/>
      <c r="AJ4798" s="19"/>
      <c r="AK4798" s="19"/>
      <c r="AL4798" s="21"/>
      <c r="AM4798" s="21"/>
      <c r="AN4798" s="21"/>
      <c r="AO4798" s="21"/>
      <c r="AP4798" s="20"/>
      <c r="AQ4798" s="22"/>
      <c r="AR4798" s="20"/>
      <c r="AS4798" s="20"/>
      <c r="AT4798" s="20"/>
      <c r="AU4798" s="20"/>
      <c r="AV4798" s="20"/>
      <c r="AW4798" s="20"/>
      <c r="AX4798" s="221">
        <v>127251</v>
      </c>
      <c r="AY4798" s="6">
        <v>1</v>
      </c>
      <c r="AZ4798" s="6">
        <v>241</v>
      </c>
      <c r="BA4798" s="87" t="s">
        <v>2699</v>
      </c>
      <c r="BB4798" s="39" t="s">
        <v>2700</v>
      </c>
      <c r="BC4798" s="84" t="s">
        <v>2691</v>
      </c>
      <c r="BL4798" s="42" t="s">
        <v>2698</v>
      </c>
      <c r="BM4798" s="43" t="s">
        <v>2688</v>
      </c>
      <c r="BO4798" s="111">
        <v>62157</v>
      </c>
      <c r="BP4798" s="19" t="s">
        <v>1927</v>
      </c>
    </row>
    <row r="4799" spans="1:68" ht="14.4" customHeight="1" x14ac:dyDescent="0.3">
      <c r="A4799" s="116">
        <v>4797</v>
      </c>
      <c r="H4799" t="s">
        <v>2623</v>
      </c>
      <c r="I4799" s="244">
        <v>8</v>
      </c>
      <c r="J4799" s="244" t="s">
        <v>2487</v>
      </c>
      <c r="K4799" s="244">
        <v>37</v>
      </c>
      <c r="L4799" s="244">
        <v>3</v>
      </c>
      <c r="M4799" s="244">
        <v>95</v>
      </c>
      <c r="N4799" s="244">
        <v>74</v>
      </c>
      <c r="O4799" s="244" t="s">
        <v>2515</v>
      </c>
      <c r="P4799" s="244" t="s">
        <v>2474</v>
      </c>
      <c r="Q4799" s="244" t="s">
        <v>2474</v>
      </c>
      <c r="R4799" s="6">
        <f t="shared" si="683"/>
        <v>2</v>
      </c>
      <c r="S4799" s="6">
        <f t="shared" si="684"/>
        <v>1</v>
      </c>
      <c r="T4799" s="7">
        <f t="shared" si="685"/>
        <v>130306</v>
      </c>
      <c r="U4799" s="121" t="str">
        <f t="shared" si="686"/>
        <v>1FD02</v>
      </c>
      <c r="V4799" s="10">
        <f t="shared" si="687"/>
        <v>253</v>
      </c>
      <c r="W4799" s="10">
        <f t="shared" si="688"/>
        <v>2</v>
      </c>
      <c r="X4799" s="11">
        <f t="shared" si="689"/>
        <v>1</v>
      </c>
      <c r="Y4799" s="11">
        <f t="shared" si="690"/>
        <v>253</v>
      </c>
      <c r="Z4799" s="12" t="str">
        <f t="shared" si="691"/>
        <v>Wind Data</v>
      </c>
      <c r="AI4799" s="111"/>
      <c r="AJ4799" s="19"/>
      <c r="AK4799" s="19"/>
      <c r="AQ4799" s="37"/>
      <c r="AR4799" s="34"/>
      <c r="AS4799" s="34"/>
      <c r="AT4799" s="34"/>
      <c r="AU4799" s="34"/>
      <c r="AV4799" s="34"/>
      <c r="AW4799" s="34"/>
      <c r="AX4799" s="222">
        <v>130306</v>
      </c>
      <c r="AY4799" s="6">
        <v>1</v>
      </c>
      <c r="AZ4799" s="6">
        <v>253</v>
      </c>
      <c r="BA4799" s="87" t="s">
        <v>2701</v>
      </c>
      <c r="BB4799" s="39" t="s">
        <v>2957</v>
      </c>
      <c r="BC4799" s="84" t="s">
        <v>2349</v>
      </c>
      <c r="BD4799" s="38" t="s">
        <v>2702</v>
      </c>
      <c r="BE4799" s="39" t="s">
        <v>3168</v>
      </c>
      <c r="BF4799" s="90" t="s">
        <v>2691</v>
      </c>
      <c r="BJ4799" s="47" t="s">
        <v>2703</v>
      </c>
      <c r="BL4799" s="42" t="s">
        <v>2698</v>
      </c>
      <c r="BM4799" s="43" t="s">
        <v>2688</v>
      </c>
      <c r="BO4799" s="111">
        <v>62158</v>
      </c>
      <c r="BP4799" s="19" t="s">
        <v>1928</v>
      </c>
    </row>
    <row r="4800" spans="1:68" ht="14.4" customHeight="1" x14ac:dyDescent="0.3">
      <c r="A4800" s="116">
        <v>4798</v>
      </c>
      <c r="H4800" t="s">
        <v>2522</v>
      </c>
      <c r="I4800" s="244">
        <v>8</v>
      </c>
      <c r="J4800" s="244">
        <v>14</v>
      </c>
      <c r="K4800" s="244">
        <v>40</v>
      </c>
      <c r="L4800" s="244">
        <v>2</v>
      </c>
      <c r="M4800" s="244" t="s">
        <v>2584</v>
      </c>
      <c r="N4800" s="244">
        <v>86</v>
      </c>
      <c r="O4800" s="244" t="s">
        <v>2512</v>
      </c>
      <c r="P4800" s="244" t="s">
        <v>2474</v>
      </c>
      <c r="Q4800" s="244" t="s">
        <v>2474</v>
      </c>
      <c r="R4800" s="6">
        <f t="shared" si="683"/>
        <v>2</v>
      </c>
      <c r="S4800" s="6">
        <f t="shared" si="684"/>
        <v>1</v>
      </c>
      <c r="T4800" s="7">
        <f t="shared" si="685"/>
        <v>130306</v>
      </c>
      <c r="U4800" s="121" t="str">
        <f t="shared" si="686"/>
        <v>1FD02</v>
      </c>
      <c r="V4800" s="10">
        <f t="shared" si="687"/>
        <v>253</v>
      </c>
      <c r="W4800" s="10">
        <f t="shared" si="688"/>
        <v>2</v>
      </c>
      <c r="X4800" s="11">
        <f t="shared" si="689"/>
        <v>3</v>
      </c>
      <c r="Y4800" s="11">
        <f t="shared" si="690"/>
        <v>253</v>
      </c>
      <c r="Z4800" s="12" t="str">
        <f t="shared" si="691"/>
        <v>Wind Data</v>
      </c>
      <c r="AI4800" s="111"/>
      <c r="AJ4800" s="19"/>
      <c r="AK4800" s="19"/>
      <c r="AL4800" s="21"/>
      <c r="AM4800" s="21"/>
      <c r="AN4800" s="21"/>
      <c r="AO4800" s="21"/>
      <c r="AP4800" s="20"/>
      <c r="AQ4800" s="22"/>
      <c r="AR4800" s="20"/>
      <c r="AS4800" s="20"/>
      <c r="AT4800" s="20"/>
      <c r="AU4800" s="20"/>
      <c r="AV4800" s="20"/>
      <c r="AW4800" s="20"/>
      <c r="AX4800" s="221">
        <v>130306</v>
      </c>
      <c r="AY4800" s="6">
        <v>3</v>
      </c>
      <c r="AZ4800" s="6">
        <v>253</v>
      </c>
      <c r="BA4800" s="87" t="s">
        <v>2701</v>
      </c>
      <c r="BB4800" s="39" t="s">
        <v>3199</v>
      </c>
      <c r="BC4800" s="84" t="s">
        <v>2349</v>
      </c>
      <c r="BD4800" s="38" t="s">
        <v>2702</v>
      </c>
      <c r="BE4800" s="39" t="s">
        <v>3035</v>
      </c>
      <c r="BF4800" s="90" t="s">
        <v>2691</v>
      </c>
      <c r="BJ4800" s="47" t="s">
        <v>2704</v>
      </c>
      <c r="BL4800" s="42" t="s">
        <v>2705</v>
      </c>
      <c r="BM4800" s="43" t="s">
        <v>2688</v>
      </c>
      <c r="BO4800" s="111">
        <v>62215</v>
      </c>
      <c r="BP4800" s="19" t="s">
        <v>1985</v>
      </c>
    </row>
    <row r="4801" spans="1:68" ht="14.4" customHeight="1" x14ac:dyDescent="0.3">
      <c r="A4801" s="116">
        <v>4799</v>
      </c>
      <c r="H4801" s="251" t="s">
        <v>2676</v>
      </c>
      <c r="I4801" s="244">
        <v>8</v>
      </c>
      <c r="J4801" s="244">
        <v>20</v>
      </c>
      <c r="K4801" s="244" t="s">
        <v>2485</v>
      </c>
      <c r="L4801" s="244" t="s">
        <v>2639</v>
      </c>
      <c r="M4801" s="244">
        <v>98</v>
      </c>
      <c r="N4801" s="244" t="s">
        <v>2505</v>
      </c>
      <c r="O4801" s="244">
        <v>6</v>
      </c>
      <c r="P4801" s="244">
        <v>4</v>
      </c>
      <c r="Q4801" s="244">
        <v>4</v>
      </c>
      <c r="R4801" s="6">
        <f t="shared" si="683"/>
        <v>7</v>
      </c>
      <c r="S4801" s="6">
        <f t="shared" si="684"/>
        <v>1</v>
      </c>
      <c r="T4801" s="7">
        <f t="shared" si="685"/>
        <v>126720</v>
      </c>
      <c r="U4801" s="121" t="str">
        <f t="shared" si="686"/>
        <v>1EF00</v>
      </c>
      <c r="V4801" s="10">
        <f t="shared" si="687"/>
        <v>239</v>
      </c>
      <c r="W4801" s="10">
        <f t="shared" si="688"/>
        <v>255</v>
      </c>
      <c r="X4801" s="11">
        <f t="shared" si="689"/>
        <v>9</v>
      </c>
      <c r="Y4801" s="11">
        <f t="shared" si="690"/>
        <v>255</v>
      </c>
      <c r="Z4801" s="12" t="str">
        <f t="shared" si="691"/>
        <v>Proprietary A2</v>
      </c>
      <c r="AI4801" s="111"/>
      <c r="AJ4801" s="19"/>
      <c r="AK4801" s="19"/>
      <c r="AQ4801" s="37"/>
      <c r="AR4801" s="34"/>
      <c r="AS4801" s="34"/>
      <c r="AT4801" s="34"/>
      <c r="AU4801" s="34"/>
      <c r="AV4801" s="34"/>
      <c r="AW4801" s="34"/>
      <c r="AX4801" s="222">
        <v>126720</v>
      </c>
      <c r="AY4801" s="6">
        <v>9</v>
      </c>
      <c r="AZ4801" s="6">
        <v>255</v>
      </c>
      <c r="BA4801" s="87" t="s">
        <v>2755</v>
      </c>
      <c r="BB4801" s="39" t="s">
        <v>2709</v>
      </c>
      <c r="BC4801" s="84" t="s">
        <v>2710</v>
      </c>
      <c r="BD4801" s="38" t="s">
        <v>2756</v>
      </c>
      <c r="BE4801" s="39" t="s">
        <v>2757</v>
      </c>
      <c r="BF4801" s="90" t="s">
        <v>2710</v>
      </c>
      <c r="BJ4801" s="47" t="s">
        <v>2758</v>
      </c>
      <c r="BL4801" s="42" t="s">
        <v>2839</v>
      </c>
      <c r="BM4801" s="43" t="s">
        <v>2688</v>
      </c>
      <c r="BO4801" s="111">
        <v>62216</v>
      </c>
      <c r="BP4801" s="19" t="s">
        <v>1986</v>
      </c>
    </row>
    <row r="4802" spans="1:68" ht="14.4" customHeight="1" x14ac:dyDescent="0.3">
      <c r="A4802" s="116">
        <v>4800</v>
      </c>
      <c r="H4802" s="251" t="s">
        <v>2676</v>
      </c>
      <c r="I4802" s="244">
        <v>8</v>
      </c>
      <c r="J4802" s="244">
        <v>21</v>
      </c>
      <c r="K4802" s="244">
        <v>0</v>
      </c>
      <c r="L4802" s="244">
        <v>0</v>
      </c>
      <c r="M4802" s="244">
        <v>0</v>
      </c>
      <c r="N4802" s="244">
        <v>4</v>
      </c>
      <c r="O4802" s="244" t="s">
        <v>2474</v>
      </c>
      <c r="P4802" s="244" t="s">
        <v>2474</v>
      </c>
      <c r="Q4802" s="244" t="s">
        <v>2474</v>
      </c>
      <c r="R4802" s="6">
        <f t="shared" si="683"/>
        <v>7</v>
      </c>
      <c r="S4802" s="6">
        <f t="shared" si="684"/>
        <v>1</v>
      </c>
      <c r="T4802" s="7">
        <f t="shared" si="685"/>
        <v>126720</v>
      </c>
      <c r="U4802" s="121" t="str">
        <f t="shared" si="686"/>
        <v>1EF00</v>
      </c>
      <c r="V4802" s="10">
        <f t="shared" si="687"/>
        <v>239</v>
      </c>
      <c r="W4802" s="10">
        <f t="shared" si="688"/>
        <v>255</v>
      </c>
      <c r="X4802" s="11">
        <f t="shared" si="689"/>
        <v>9</v>
      </c>
      <c r="Y4802" s="11">
        <f t="shared" si="690"/>
        <v>255</v>
      </c>
      <c r="Z4802" s="12" t="str">
        <f t="shared" si="691"/>
        <v>Proprietary A2</v>
      </c>
      <c r="AI4802" s="111"/>
      <c r="AJ4802" s="19"/>
      <c r="AK4802" s="19"/>
      <c r="AL4802" s="21"/>
      <c r="AM4802" s="21"/>
      <c r="AN4802" s="21"/>
      <c r="AO4802" s="21"/>
      <c r="AP4802" s="20"/>
      <c r="AQ4802" s="22"/>
      <c r="AR4802" s="20"/>
      <c r="AS4802" s="20"/>
      <c r="AT4802" s="20"/>
      <c r="AU4802" s="20"/>
      <c r="AV4802" s="20"/>
      <c r="AW4802" s="20"/>
      <c r="AX4802" s="221">
        <v>126720</v>
      </c>
      <c r="AY4802" s="6">
        <v>9</v>
      </c>
      <c r="AZ4802" s="6">
        <v>255</v>
      </c>
      <c r="BA4802" s="87" t="s">
        <v>2759</v>
      </c>
      <c r="BB4802" s="39" t="s">
        <v>2352</v>
      </c>
      <c r="BC4802" s="84" t="s">
        <v>2710</v>
      </c>
      <c r="BL4802" s="42" t="s">
        <v>2839</v>
      </c>
      <c r="BM4802" s="43" t="s">
        <v>2688</v>
      </c>
      <c r="BO4802" s="111">
        <v>62252</v>
      </c>
      <c r="BP4802" s="19" t="s">
        <v>2022</v>
      </c>
    </row>
    <row r="4803" spans="1:68" ht="14.4" customHeight="1" x14ac:dyDescent="0.3">
      <c r="A4803" s="116">
        <v>4801</v>
      </c>
      <c r="H4803" t="s">
        <v>2570</v>
      </c>
      <c r="I4803" s="244">
        <v>8</v>
      </c>
      <c r="J4803" s="244">
        <v>1</v>
      </c>
      <c r="K4803" s="244">
        <v>0</v>
      </c>
      <c r="L4803" s="244">
        <v>5</v>
      </c>
      <c r="M4803" s="244" t="s">
        <v>2474</v>
      </c>
      <c r="N4803" s="244" t="s">
        <v>2483</v>
      </c>
      <c r="O4803" s="244" t="s">
        <v>2474</v>
      </c>
      <c r="P4803" s="244" t="s">
        <v>2474</v>
      </c>
      <c r="Q4803" s="244" t="s">
        <v>2474</v>
      </c>
      <c r="R4803" s="6">
        <f t="shared" si="683"/>
        <v>5</v>
      </c>
      <c r="S4803" s="6">
        <f t="shared" si="684"/>
        <v>1</v>
      </c>
      <c r="T4803" s="7">
        <f t="shared" si="685"/>
        <v>127508</v>
      </c>
      <c r="U4803" s="121" t="str">
        <f t="shared" si="686"/>
        <v>1F214</v>
      </c>
      <c r="V4803" s="10">
        <f t="shared" si="687"/>
        <v>242</v>
      </c>
      <c r="W4803" s="10">
        <f t="shared" si="688"/>
        <v>20</v>
      </c>
      <c r="X4803" s="11">
        <f t="shared" si="689"/>
        <v>16</v>
      </c>
      <c r="Y4803" s="11">
        <f t="shared" si="690"/>
        <v>242</v>
      </c>
      <c r="Z4803" s="12" t="str">
        <f t="shared" si="691"/>
        <v>Battery Status</v>
      </c>
      <c r="AI4803" s="111"/>
      <c r="AJ4803" s="19"/>
      <c r="AK4803" s="19"/>
      <c r="AQ4803" s="37"/>
      <c r="AR4803" s="34"/>
      <c r="AS4803" s="34"/>
      <c r="AT4803" s="34"/>
      <c r="AU4803" s="34"/>
      <c r="AV4803" s="34"/>
      <c r="AW4803" s="34"/>
      <c r="AX4803" s="222">
        <v>127508</v>
      </c>
      <c r="AY4803" s="6">
        <v>16</v>
      </c>
      <c r="AZ4803" s="6">
        <v>242</v>
      </c>
      <c r="BA4803" s="87" t="s">
        <v>2861</v>
      </c>
      <c r="BB4803" s="39" t="s">
        <v>2956</v>
      </c>
      <c r="BC4803" s="84" t="s">
        <v>2358</v>
      </c>
      <c r="BG4803" s="58" t="s">
        <v>2863</v>
      </c>
      <c r="BI4803" s="6" t="s">
        <v>2359</v>
      </c>
      <c r="BJ4803" s="47" t="s">
        <v>2864</v>
      </c>
      <c r="BL4803" s="42" t="s">
        <v>2687</v>
      </c>
      <c r="BM4803" s="43" t="s">
        <v>2688</v>
      </c>
      <c r="BO4803" s="111">
        <v>62253</v>
      </c>
      <c r="BP4803" s="19" t="s">
        <v>2023</v>
      </c>
    </row>
    <row r="4804" spans="1:68" ht="14.4" customHeight="1" x14ac:dyDescent="0.3">
      <c r="A4804" s="116">
        <v>4802</v>
      </c>
      <c r="H4804" t="s">
        <v>2619</v>
      </c>
      <c r="I4804" s="244">
        <v>8</v>
      </c>
      <c r="J4804" s="244">
        <v>8</v>
      </c>
      <c r="K4804" s="244" t="s">
        <v>2517</v>
      </c>
      <c r="L4804" s="244" t="s">
        <v>2509</v>
      </c>
      <c r="M4804" s="244">
        <v>19</v>
      </c>
      <c r="N4804" s="244">
        <v>13</v>
      </c>
      <c r="O4804" s="244" t="s">
        <v>2579</v>
      </c>
      <c r="P4804" s="244">
        <v>32</v>
      </c>
      <c r="Q4804" s="244">
        <v>3</v>
      </c>
      <c r="R4804" s="6">
        <f t="shared" si="683"/>
        <v>2</v>
      </c>
      <c r="S4804" s="6">
        <f t="shared" si="684"/>
        <v>1</v>
      </c>
      <c r="T4804" s="7">
        <f t="shared" si="685"/>
        <v>129025</v>
      </c>
      <c r="U4804" s="121" t="str">
        <f t="shared" si="686"/>
        <v>1F801</v>
      </c>
      <c r="V4804" s="10">
        <f t="shared" si="687"/>
        <v>248</v>
      </c>
      <c r="W4804" s="10">
        <f t="shared" si="688"/>
        <v>1</v>
      </c>
      <c r="X4804" s="11">
        <f t="shared" si="689"/>
        <v>7</v>
      </c>
      <c r="Y4804" s="11">
        <f t="shared" si="690"/>
        <v>248</v>
      </c>
      <c r="Z4804" s="12" t="str">
        <f t="shared" si="691"/>
        <v>Position, Rapid Update</v>
      </c>
      <c r="AI4804" s="111"/>
      <c r="AJ4804" s="19"/>
      <c r="AK4804" s="19"/>
      <c r="AL4804" s="21"/>
      <c r="AM4804" s="21"/>
      <c r="AN4804" s="21"/>
      <c r="AO4804" s="21"/>
      <c r="AP4804" s="20"/>
      <c r="AQ4804" s="22"/>
      <c r="AR4804" s="20"/>
      <c r="AS4804" s="20"/>
      <c r="AT4804" s="20"/>
      <c r="AU4804" s="20"/>
      <c r="AV4804" s="20"/>
      <c r="AW4804" s="20"/>
      <c r="AX4804" s="221">
        <v>129025</v>
      </c>
      <c r="AY4804" s="6">
        <v>7</v>
      </c>
      <c r="AZ4804" s="6">
        <v>248</v>
      </c>
      <c r="BA4804" s="87" t="s">
        <v>2689</v>
      </c>
      <c r="BB4804" s="39" t="s">
        <v>2993</v>
      </c>
      <c r="BC4804" s="84" t="s">
        <v>2691</v>
      </c>
      <c r="BD4804" s="38" t="s">
        <v>2350</v>
      </c>
      <c r="BE4804" s="39" t="s">
        <v>2692</v>
      </c>
      <c r="BF4804" s="90" t="s">
        <v>2691</v>
      </c>
      <c r="BL4804" s="42" t="s">
        <v>2693</v>
      </c>
      <c r="BM4804" s="43" t="s">
        <v>2688</v>
      </c>
      <c r="BO4804" s="111">
        <v>62267</v>
      </c>
      <c r="BP4804" s="19" t="s">
        <v>2037</v>
      </c>
    </row>
    <row r="4805" spans="1:68" ht="14.4" customHeight="1" x14ac:dyDescent="0.3">
      <c r="A4805" s="116">
        <v>4803</v>
      </c>
      <c r="H4805" t="s">
        <v>2620</v>
      </c>
      <c r="I4805" s="244">
        <v>8</v>
      </c>
      <c r="J4805" s="244">
        <v>0</v>
      </c>
      <c r="K4805" s="244" t="s">
        <v>2474</v>
      </c>
      <c r="L4805" s="244" t="s">
        <v>2474</v>
      </c>
      <c r="M4805" s="244" t="s">
        <v>2474</v>
      </c>
      <c r="N4805" s="244" t="s">
        <v>2521</v>
      </c>
      <c r="O4805" s="244">
        <v>2</v>
      </c>
      <c r="P4805" s="244" t="s">
        <v>2474</v>
      </c>
      <c r="Q4805" s="244" t="s">
        <v>2474</v>
      </c>
      <c r="R4805" s="6">
        <f t="shared" si="683"/>
        <v>2</v>
      </c>
      <c r="S4805" s="6">
        <f t="shared" si="684"/>
        <v>1</v>
      </c>
      <c r="T4805" s="7">
        <f t="shared" si="685"/>
        <v>127245</v>
      </c>
      <c r="U4805" s="121" t="str">
        <f t="shared" si="686"/>
        <v>1F10D</v>
      </c>
      <c r="V4805" s="10">
        <f t="shared" si="687"/>
        <v>241</v>
      </c>
      <c r="W4805" s="10">
        <f t="shared" si="688"/>
        <v>13</v>
      </c>
      <c r="X4805" s="11">
        <f t="shared" si="689"/>
        <v>1</v>
      </c>
      <c r="Y4805" s="11">
        <f t="shared" si="690"/>
        <v>241</v>
      </c>
      <c r="Z4805" s="12" t="str">
        <f t="shared" si="691"/>
        <v>Rudder</v>
      </c>
      <c r="AI4805" s="111"/>
      <c r="AJ4805" s="19"/>
      <c r="AK4805" s="19"/>
      <c r="AQ4805" s="37"/>
      <c r="AR4805" s="34"/>
      <c r="AS4805" s="34"/>
      <c r="AT4805" s="34"/>
      <c r="AU4805" s="34"/>
      <c r="AV4805" s="34"/>
      <c r="AW4805" s="34"/>
      <c r="AX4805" s="222">
        <v>127245</v>
      </c>
      <c r="AY4805" s="6">
        <v>1</v>
      </c>
      <c r="AZ4805" s="6">
        <v>241</v>
      </c>
      <c r="BA4805" s="87" t="s">
        <v>2696</v>
      </c>
      <c r="BB4805" s="39" t="s">
        <v>2999</v>
      </c>
      <c r="BC4805" s="84" t="s">
        <v>2691</v>
      </c>
      <c r="BL4805" s="42" t="s">
        <v>2698</v>
      </c>
      <c r="BM4805" s="43" t="s">
        <v>2688</v>
      </c>
      <c r="BO4805" s="111">
        <v>62268</v>
      </c>
      <c r="BP4805" s="19" t="s">
        <v>2038</v>
      </c>
    </row>
    <row r="4806" spans="1:68" ht="14.4" customHeight="1" x14ac:dyDescent="0.3">
      <c r="A4806" s="116">
        <v>4804</v>
      </c>
      <c r="H4806" t="s">
        <v>2621</v>
      </c>
      <c r="I4806" s="244">
        <v>8</v>
      </c>
      <c r="J4806" s="244">
        <v>26</v>
      </c>
      <c r="K4806" s="244" t="s">
        <v>2519</v>
      </c>
      <c r="L4806" s="244" t="s">
        <v>2506</v>
      </c>
      <c r="M4806" s="244">
        <v>0</v>
      </c>
      <c r="N4806" s="244">
        <v>0</v>
      </c>
      <c r="O4806" s="244" t="s">
        <v>2474</v>
      </c>
      <c r="P4806" s="244" t="s">
        <v>2483</v>
      </c>
      <c r="Q4806" s="244" t="s">
        <v>2520</v>
      </c>
      <c r="R4806" s="6">
        <f t="shared" si="683"/>
        <v>2</v>
      </c>
      <c r="S4806" s="6">
        <f t="shared" si="684"/>
        <v>1</v>
      </c>
      <c r="T4806" s="7">
        <f t="shared" si="685"/>
        <v>127250</v>
      </c>
      <c r="U4806" s="121" t="str">
        <f t="shared" si="686"/>
        <v>1F112</v>
      </c>
      <c r="V4806" s="10">
        <f t="shared" si="687"/>
        <v>241</v>
      </c>
      <c r="W4806" s="10">
        <f t="shared" si="688"/>
        <v>18</v>
      </c>
      <c r="X4806" s="11">
        <f t="shared" si="689"/>
        <v>1</v>
      </c>
      <c r="Y4806" s="11">
        <f t="shared" si="690"/>
        <v>241</v>
      </c>
      <c r="Z4806" s="12" t="str">
        <f t="shared" si="691"/>
        <v>Vessel Heading</v>
      </c>
      <c r="AI4806" s="111"/>
      <c r="AJ4806" s="19"/>
      <c r="AK4806" s="19"/>
      <c r="AL4806" s="21"/>
      <c r="AM4806" s="21"/>
      <c r="AN4806" s="21"/>
      <c r="AO4806" s="21"/>
      <c r="AP4806" s="20"/>
      <c r="AQ4806" s="22"/>
      <c r="AR4806" s="20"/>
      <c r="AS4806" s="20"/>
      <c r="AT4806" s="20"/>
      <c r="AU4806" s="20"/>
      <c r="AV4806" s="20"/>
      <c r="AW4806" s="20"/>
      <c r="AX4806" s="221">
        <v>127250</v>
      </c>
      <c r="AY4806" s="6">
        <v>1</v>
      </c>
      <c r="AZ4806" s="6">
        <v>241</v>
      </c>
      <c r="BA4806" s="87" t="s">
        <v>18</v>
      </c>
      <c r="BB4806" s="39" t="s">
        <v>2462</v>
      </c>
      <c r="BC4806" s="84" t="s">
        <v>2691</v>
      </c>
      <c r="BL4806" s="42" t="s">
        <v>2698</v>
      </c>
      <c r="BM4806" s="43" t="s">
        <v>2688</v>
      </c>
      <c r="BO4806" s="111">
        <v>64083</v>
      </c>
      <c r="BP4806" s="19" t="s">
        <v>2053</v>
      </c>
    </row>
    <row r="4807" spans="1:68" ht="14.4" customHeight="1" x14ac:dyDescent="0.3">
      <c r="A4807" s="116">
        <v>4805</v>
      </c>
      <c r="H4807" t="s">
        <v>2622</v>
      </c>
      <c r="I4807" s="244">
        <v>8</v>
      </c>
      <c r="J4807" s="244">
        <v>26</v>
      </c>
      <c r="K4807" s="244">
        <v>0</v>
      </c>
      <c r="L4807" s="244" t="s">
        <v>2563</v>
      </c>
      <c r="M4807" s="244" t="s">
        <v>2520</v>
      </c>
      <c r="N4807" s="244">
        <v>5</v>
      </c>
      <c r="O4807" s="244" t="s">
        <v>2474</v>
      </c>
      <c r="P4807" s="244" t="s">
        <v>2474</v>
      </c>
      <c r="Q4807" s="244" t="s">
        <v>2474</v>
      </c>
      <c r="R4807" s="6">
        <f t="shared" si="683"/>
        <v>2</v>
      </c>
      <c r="S4807" s="6">
        <f t="shared" si="684"/>
        <v>1</v>
      </c>
      <c r="T4807" s="7">
        <f t="shared" si="685"/>
        <v>127251</v>
      </c>
      <c r="U4807" s="121" t="str">
        <f t="shared" si="686"/>
        <v>1F113</v>
      </c>
      <c r="V4807" s="10">
        <f t="shared" si="687"/>
        <v>241</v>
      </c>
      <c r="W4807" s="10">
        <f t="shared" si="688"/>
        <v>19</v>
      </c>
      <c r="X4807" s="11">
        <f t="shared" si="689"/>
        <v>1</v>
      </c>
      <c r="Y4807" s="11">
        <f t="shared" si="690"/>
        <v>241</v>
      </c>
      <c r="Z4807" s="12" t="str">
        <f t="shared" si="691"/>
        <v>Rate of Turn</v>
      </c>
      <c r="AI4807" s="111"/>
      <c r="AJ4807" s="19"/>
      <c r="AK4807" s="19"/>
      <c r="AQ4807" s="37"/>
      <c r="AR4807" s="34"/>
      <c r="AS4807" s="34"/>
      <c r="AT4807" s="34"/>
      <c r="AU4807" s="34"/>
      <c r="AV4807" s="34"/>
      <c r="AW4807" s="34"/>
      <c r="AX4807" s="222">
        <v>127251</v>
      </c>
      <c r="AY4807" s="6">
        <v>1</v>
      </c>
      <c r="AZ4807" s="6">
        <v>241</v>
      </c>
      <c r="BA4807" s="87" t="s">
        <v>2699</v>
      </c>
      <c r="BB4807" s="39" t="s">
        <v>2700</v>
      </c>
      <c r="BC4807" s="84" t="s">
        <v>2691</v>
      </c>
      <c r="BL4807" s="42" t="s">
        <v>2698</v>
      </c>
      <c r="BM4807" s="43" t="s">
        <v>2688</v>
      </c>
      <c r="BO4807" s="111">
        <v>64084</v>
      </c>
      <c r="BP4807" s="19" t="s">
        <v>2054</v>
      </c>
    </row>
    <row r="4808" spans="1:68" ht="14.4" customHeight="1" x14ac:dyDescent="0.3">
      <c r="A4808" s="116">
        <v>4806</v>
      </c>
      <c r="H4808" t="s">
        <v>2623</v>
      </c>
      <c r="I4808" s="244">
        <v>8</v>
      </c>
      <c r="J4808" s="244">
        <v>26</v>
      </c>
      <c r="K4808" s="244">
        <v>37</v>
      </c>
      <c r="L4808" s="244">
        <v>3</v>
      </c>
      <c r="M4808" s="244">
        <v>95</v>
      </c>
      <c r="N4808" s="244">
        <v>74</v>
      </c>
      <c r="O4808" s="244" t="s">
        <v>2515</v>
      </c>
      <c r="P4808" s="244" t="s">
        <v>2474</v>
      </c>
      <c r="Q4808" s="244" t="s">
        <v>2474</v>
      </c>
      <c r="R4808" s="6">
        <f t="shared" si="683"/>
        <v>2</v>
      </c>
      <c r="S4808" s="6">
        <f t="shared" si="684"/>
        <v>1</v>
      </c>
      <c r="T4808" s="7">
        <f t="shared" si="685"/>
        <v>130306</v>
      </c>
      <c r="U4808" s="121" t="str">
        <f t="shared" si="686"/>
        <v>1FD02</v>
      </c>
      <c r="V4808" s="10">
        <f t="shared" si="687"/>
        <v>253</v>
      </c>
      <c r="W4808" s="10">
        <f t="shared" si="688"/>
        <v>2</v>
      </c>
      <c r="X4808" s="11">
        <f t="shared" si="689"/>
        <v>1</v>
      </c>
      <c r="Y4808" s="11">
        <f t="shared" si="690"/>
        <v>253</v>
      </c>
      <c r="Z4808" s="12" t="str">
        <f t="shared" si="691"/>
        <v>Wind Data</v>
      </c>
      <c r="AI4808" s="111"/>
      <c r="AJ4808" s="19"/>
      <c r="AK4808" s="19"/>
      <c r="AL4808" s="21"/>
      <c r="AM4808" s="21"/>
      <c r="AN4808" s="21"/>
      <c r="AO4808" s="21"/>
      <c r="AP4808" s="20"/>
      <c r="AQ4808" s="22"/>
      <c r="AR4808" s="20"/>
      <c r="AS4808" s="20"/>
      <c r="AT4808" s="20"/>
      <c r="AU4808" s="20"/>
      <c r="AV4808" s="20"/>
      <c r="AW4808" s="20"/>
      <c r="AX4808" s="221">
        <v>130306</v>
      </c>
      <c r="AY4808" s="6">
        <v>1</v>
      </c>
      <c r="AZ4808" s="6">
        <v>253</v>
      </c>
      <c r="BA4808" s="87" t="s">
        <v>2701</v>
      </c>
      <c r="BB4808" s="39" t="s">
        <v>2957</v>
      </c>
      <c r="BC4808" s="84" t="s">
        <v>2349</v>
      </c>
      <c r="BD4808" s="38" t="s">
        <v>2702</v>
      </c>
      <c r="BE4808" s="39" t="s">
        <v>3168</v>
      </c>
      <c r="BF4808" s="90" t="s">
        <v>2691</v>
      </c>
      <c r="BJ4808" s="47" t="s">
        <v>2703</v>
      </c>
      <c r="BL4808" s="42" t="s">
        <v>2698</v>
      </c>
      <c r="BM4808" s="43" t="s">
        <v>2688</v>
      </c>
      <c r="BO4808" s="111">
        <v>64138</v>
      </c>
      <c r="BP4808" s="19" t="s">
        <v>2107</v>
      </c>
    </row>
    <row r="4809" spans="1:68" ht="14.4" customHeight="1" x14ac:dyDescent="0.3">
      <c r="A4809" s="116">
        <v>4807</v>
      </c>
      <c r="H4809" t="s">
        <v>2525</v>
      </c>
      <c r="I4809" s="244">
        <v>8</v>
      </c>
      <c r="J4809" s="244" t="s">
        <v>2545</v>
      </c>
      <c r="K4809" s="244" t="s">
        <v>2521</v>
      </c>
      <c r="L4809" s="244">
        <v>0</v>
      </c>
      <c r="M4809" s="244">
        <v>0</v>
      </c>
      <c r="N4809" s="244" t="s">
        <v>2474</v>
      </c>
      <c r="O4809" s="244" t="s">
        <v>2483</v>
      </c>
      <c r="P4809" s="244" t="s">
        <v>2474</v>
      </c>
      <c r="Q4809" s="244" t="s">
        <v>2483</v>
      </c>
      <c r="R4809" s="6">
        <f t="shared" si="683"/>
        <v>2</v>
      </c>
      <c r="S4809" s="6">
        <f t="shared" si="684"/>
        <v>1</v>
      </c>
      <c r="T4809" s="7">
        <f t="shared" si="685"/>
        <v>130578</v>
      </c>
      <c r="U4809" s="121" t="str">
        <f t="shared" si="686"/>
        <v>1FE12</v>
      </c>
      <c r="V4809" s="10">
        <f t="shared" si="687"/>
        <v>254</v>
      </c>
      <c r="W4809" s="10">
        <f t="shared" si="688"/>
        <v>18</v>
      </c>
      <c r="X4809" s="11">
        <f t="shared" si="689"/>
        <v>3</v>
      </c>
      <c r="Y4809" s="11">
        <f t="shared" si="690"/>
        <v>254</v>
      </c>
      <c r="Z4809" s="12" t="str">
        <f t="shared" si="691"/>
        <v>Vessel Speed Components</v>
      </c>
      <c r="AI4809" s="111"/>
      <c r="AJ4809" s="19"/>
      <c r="AK4809" s="19"/>
      <c r="AQ4809" s="37"/>
      <c r="AR4809" s="34"/>
      <c r="AS4809" s="34"/>
      <c r="AT4809" s="34"/>
      <c r="AU4809" s="34"/>
      <c r="AV4809" s="34"/>
      <c r="AW4809" s="34"/>
      <c r="AX4809" s="222">
        <v>130578</v>
      </c>
      <c r="AY4809" s="6">
        <v>3</v>
      </c>
      <c r="AZ4809" s="6">
        <v>254</v>
      </c>
      <c r="BA4809" s="87" t="s">
        <v>2724</v>
      </c>
      <c r="BB4809" s="39" t="s">
        <v>2709</v>
      </c>
      <c r="BC4809" s="84" t="s">
        <v>2710</v>
      </c>
      <c r="BD4809" s="38" t="s">
        <v>2353</v>
      </c>
      <c r="BE4809" s="39" t="s">
        <v>2457</v>
      </c>
      <c r="BF4809" s="90" t="s">
        <v>2349</v>
      </c>
      <c r="BG4809" s="58" t="s">
        <v>2725</v>
      </c>
      <c r="BI4809" s="6" t="s">
        <v>2349</v>
      </c>
      <c r="BL4809" s="42" t="s">
        <v>2705</v>
      </c>
      <c r="BM4809" s="43" t="s">
        <v>2688</v>
      </c>
      <c r="BO4809" s="111">
        <v>64139</v>
      </c>
      <c r="BP4809" s="19" t="s">
        <v>2108</v>
      </c>
    </row>
    <row r="4810" spans="1:68" ht="14.4" customHeight="1" x14ac:dyDescent="0.3">
      <c r="A4810" s="116">
        <v>4808</v>
      </c>
      <c r="H4810" t="s">
        <v>2525</v>
      </c>
      <c r="I4810" s="244">
        <v>8</v>
      </c>
      <c r="J4810" s="244" t="s">
        <v>2576</v>
      </c>
      <c r="K4810" s="244" t="s">
        <v>2474</v>
      </c>
      <c r="L4810" s="244" t="s">
        <v>2483</v>
      </c>
      <c r="M4810" s="244" t="s">
        <v>2474</v>
      </c>
      <c r="N4810" s="244" t="s">
        <v>2483</v>
      </c>
      <c r="O4810" s="244" t="s">
        <v>2474</v>
      </c>
      <c r="P4810" s="244" t="s">
        <v>2483</v>
      </c>
      <c r="Q4810" s="244" t="s">
        <v>2474</v>
      </c>
      <c r="R4810" s="6">
        <f t="shared" si="683"/>
        <v>2</v>
      </c>
      <c r="S4810" s="6">
        <f t="shared" si="684"/>
        <v>1</v>
      </c>
      <c r="T4810" s="7">
        <f t="shared" si="685"/>
        <v>130578</v>
      </c>
      <c r="U4810" s="121" t="str">
        <f t="shared" si="686"/>
        <v>1FE12</v>
      </c>
      <c r="V4810" s="10">
        <f t="shared" si="687"/>
        <v>254</v>
      </c>
      <c r="W4810" s="10">
        <f t="shared" si="688"/>
        <v>18</v>
      </c>
      <c r="X4810" s="11">
        <f t="shared" si="689"/>
        <v>3</v>
      </c>
      <c r="Y4810" s="11">
        <f t="shared" si="690"/>
        <v>254</v>
      </c>
      <c r="Z4810" s="12" t="str">
        <f t="shared" si="691"/>
        <v>Vessel Speed Components</v>
      </c>
      <c r="AI4810" s="111"/>
      <c r="AJ4810" s="19"/>
      <c r="AK4810" s="19"/>
      <c r="AL4810" s="21"/>
      <c r="AM4810" s="21"/>
      <c r="AN4810" s="21"/>
      <c r="AO4810" s="21"/>
      <c r="AP4810" s="20"/>
      <c r="AQ4810" s="22"/>
      <c r="AR4810" s="20"/>
      <c r="AS4810" s="20"/>
      <c r="AT4810" s="20"/>
      <c r="AU4810" s="20"/>
      <c r="AV4810" s="20"/>
      <c r="AW4810" s="20"/>
      <c r="AX4810" s="221">
        <v>130578</v>
      </c>
      <c r="AY4810" s="6">
        <v>3</v>
      </c>
      <c r="AZ4810" s="6">
        <v>254</v>
      </c>
      <c r="BA4810" s="87" t="s">
        <v>2727</v>
      </c>
      <c r="BB4810" s="39" t="s">
        <v>2352</v>
      </c>
      <c r="BC4810" s="84" t="s">
        <v>2710</v>
      </c>
      <c r="BD4810" s="38" t="s">
        <v>2728</v>
      </c>
      <c r="BG4810" s="58" t="s">
        <v>2725</v>
      </c>
      <c r="BI4810" s="6" t="s">
        <v>2349</v>
      </c>
      <c r="BL4810" s="42" t="s">
        <v>2705</v>
      </c>
      <c r="BM4810" s="43" t="s">
        <v>2688</v>
      </c>
      <c r="BO4810" s="111">
        <v>64174</v>
      </c>
      <c r="BP4810" s="19" t="s">
        <v>2143</v>
      </c>
    </row>
    <row r="4811" spans="1:68" ht="14.4" customHeight="1" x14ac:dyDescent="0.3">
      <c r="A4811" s="116">
        <v>4809</v>
      </c>
      <c r="H4811" t="s">
        <v>2638</v>
      </c>
      <c r="I4811" s="244">
        <v>8</v>
      </c>
      <c r="J4811" s="244">
        <v>80</v>
      </c>
      <c r="K4811" s="244" t="s">
        <v>2538</v>
      </c>
      <c r="L4811" s="244" t="s">
        <v>2639</v>
      </c>
      <c r="M4811" s="244">
        <v>98</v>
      </c>
      <c r="N4811" s="244">
        <v>61</v>
      </c>
      <c r="O4811" s="244">
        <v>6</v>
      </c>
      <c r="P4811" s="244">
        <v>2</v>
      </c>
      <c r="Q4811" s="244">
        <v>2</v>
      </c>
      <c r="R4811" s="6">
        <f t="shared" si="683"/>
        <v>7</v>
      </c>
      <c r="S4811" s="6">
        <f t="shared" si="684"/>
        <v>1</v>
      </c>
      <c r="T4811" s="7">
        <f t="shared" si="685"/>
        <v>126720</v>
      </c>
      <c r="U4811" s="121" t="str">
        <f t="shared" si="686"/>
        <v>1EF00</v>
      </c>
      <c r="V4811" s="10">
        <f t="shared" si="687"/>
        <v>239</v>
      </c>
      <c r="W4811" s="10">
        <f t="shared" si="688"/>
        <v>255</v>
      </c>
      <c r="X4811" s="11">
        <f t="shared" si="689"/>
        <v>7</v>
      </c>
      <c r="Y4811" s="11">
        <f t="shared" si="690"/>
        <v>255</v>
      </c>
      <c r="Z4811" s="12" t="str">
        <f t="shared" si="691"/>
        <v>Proprietary A2</v>
      </c>
      <c r="AI4811" s="111"/>
      <c r="AJ4811" s="19"/>
      <c r="AK4811" s="19"/>
      <c r="AQ4811" s="37"/>
      <c r="AR4811" s="34"/>
      <c r="AS4811" s="34"/>
      <c r="AT4811" s="34"/>
      <c r="AU4811" s="34"/>
      <c r="AV4811" s="34"/>
      <c r="AW4811" s="34"/>
      <c r="AX4811" s="222">
        <v>126720</v>
      </c>
      <c r="AY4811" s="6">
        <v>7</v>
      </c>
      <c r="AZ4811" s="6">
        <v>255</v>
      </c>
      <c r="BA4811" s="87" t="s">
        <v>2755</v>
      </c>
      <c r="BB4811" s="39" t="s">
        <v>2709</v>
      </c>
      <c r="BC4811" s="84" t="s">
        <v>2710</v>
      </c>
      <c r="BD4811" s="38" t="s">
        <v>2756</v>
      </c>
      <c r="BE4811" s="39" t="s">
        <v>2757</v>
      </c>
      <c r="BF4811" s="90" t="s">
        <v>2710</v>
      </c>
      <c r="BJ4811" s="47" t="s">
        <v>2758</v>
      </c>
      <c r="BL4811" s="42" t="s">
        <v>2693</v>
      </c>
      <c r="BM4811" s="43" t="s">
        <v>2688</v>
      </c>
      <c r="BO4811" s="111">
        <v>64175</v>
      </c>
      <c r="BP4811" s="19" t="s">
        <v>2144</v>
      </c>
    </row>
    <row r="4812" spans="1:68" ht="14.4" customHeight="1" x14ac:dyDescent="0.3">
      <c r="A4812" s="116">
        <v>4810</v>
      </c>
      <c r="H4812" t="s">
        <v>2638</v>
      </c>
      <c r="I4812" s="244">
        <v>8</v>
      </c>
      <c r="J4812" s="244">
        <v>81</v>
      </c>
      <c r="K4812" s="244" t="s">
        <v>2474</v>
      </c>
      <c r="L4812" s="244" t="s">
        <v>2474</v>
      </c>
      <c r="M4812" s="244" t="s">
        <v>2474</v>
      </c>
      <c r="N4812" s="244" t="s">
        <v>2474</v>
      </c>
      <c r="O4812" s="244">
        <v>3</v>
      </c>
      <c r="P4812" s="244">
        <v>3</v>
      </c>
      <c r="Q4812" s="244">
        <v>0</v>
      </c>
      <c r="R4812" s="6">
        <f t="shared" si="683"/>
        <v>7</v>
      </c>
      <c r="S4812" s="6">
        <f t="shared" si="684"/>
        <v>1</v>
      </c>
      <c r="T4812" s="7">
        <f t="shared" si="685"/>
        <v>126720</v>
      </c>
      <c r="U4812" s="121" t="str">
        <f t="shared" si="686"/>
        <v>1EF00</v>
      </c>
      <c r="V4812" s="10">
        <f t="shared" si="687"/>
        <v>239</v>
      </c>
      <c r="W4812" s="10">
        <f t="shared" si="688"/>
        <v>255</v>
      </c>
      <c r="X4812" s="11">
        <f t="shared" si="689"/>
        <v>7</v>
      </c>
      <c r="Y4812" s="11">
        <f t="shared" si="690"/>
        <v>255</v>
      </c>
      <c r="Z4812" s="12" t="str">
        <f t="shared" si="691"/>
        <v>Proprietary A2</v>
      </c>
      <c r="AI4812" s="111"/>
      <c r="AJ4812" s="19"/>
      <c r="AK4812" s="19"/>
      <c r="AL4812" s="21"/>
      <c r="AM4812" s="21"/>
      <c r="AN4812" s="21"/>
      <c r="AO4812" s="21"/>
      <c r="AP4812" s="20"/>
      <c r="AQ4812" s="22"/>
      <c r="AR4812" s="20"/>
      <c r="AS4812" s="20"/>
      <c r="AT4812" s="20"/>
      <c r="AU4812" s="20"/>
      <c r="AV4812" s="20"/>
      <c r="AW4812" s="20"/>
      <c r="AX4812" s="221">
        <v>126720</v>
      </c>
      <c r="AY4812" s="6">
        <v>7</v>
      </c>
      <c r="AZ4812" s="6">
        <v>255</v>
      </c>
      <c r="BA4812" s="87" t="s">
        <v>2759</v>
      </c>
      <c r="BB4812" s="39" t="s">
        <v>2352</v>
      </c>
      <c r="BC4812" s="84" t="s">
        <v>2710</v>
      </c>
      <c r="BL4812" s="42" t="s">
        <v>2693</v>
      </c>
      <c r="BM4812" s="43" t="s">
        <v>2688</v>
      </c>
      <c r="BO4812" s="111">
        <v>64195</v>
      </c>
      <c r="BP4812" s="19" t="s">
        <v>2163</v>
      </c>
    </row>
    <row r="4813" spans="1:68" ht="14.4" customHeight="1" x14ac:dyDescent="0.3">
      <c r="A4813" s="116">
        <v>4811</v>
      </c>
      <c r="H4813" t="s">
        <v>2638</v>
      </c>
      <c r="I4813" s="244">
        <v>8</v>
      </c>
      <c r="J4813" s="244">
        <v>82</v>
      </c>
      <c r="K4813" s="244">
        <v>0</v>
      </c>
      <c r="L4813" s="244" t="s">
        <v>2474</v>
      </c>
      <c r="M4813" s="244" t="s">
        <v>2474</v>
      </c>
      <c r="N4813" s="244" t="s">
        <v>2474</v>
      </c>
      <c r="O4813" s="244" t="s">
        <v>2474</v>
      </c>
      <c r="P4813" s="244" t="s">
        <v>2474</v>
      </c>
      <c r="Q4813" s="244" t="s">
        <v>2474</v>
      </c>
      <c r="R4813" s="6">
        <f t="shared" si="683"/>
        <v>7</v>
      </c>
      <c r="S4813" s="6">
        <f t="shared" si="684"/>
        <v>1</v>
      </c>
      <c r="T4813" s="7">
        <f t="shared" si="685"/>
        <v>126720</v>
      </c>
      <c r="U4813" s="121" t="str">
        <f t="shared" si="686"/>
        <v>1EF00</v>
      </c>
      <c r="V4813" s="10">
        <f t="shared" si="687"/>
        <v>239</v>
      </c>
      <c r="W4813" s="10">
        <f t="shared" si="688"/>
        <v>255</v>
      </c>
      <c r="X4813" s="11">
        <f t="shared" si="689"/>
        <v>7</v>
      </c>
      <c r="Y4813" s="11">
        <f t="shared" si="690"/>
        <v>255</v>
      </c>
      <c r="Z4813" s="12" t="str">
        <f t="shared" si="691"/>
        <v>Proprietary A2</v>
      </c>
      <c r="AI4813" s="111"/>
      <c r="AJ4813" s="19"/>
      <c r="AK4813" s="19"/>
      <c r="AQ4813" s="37"/>
      <c r="AR4813" s="34"/>
      <c r="AS4813" s="34"/>
      <c r="AT4813" s="34"/>
      <c r="AU4813" s="34"/>
      <c r="AV4813" s="34"/>
      <c r="AW4813" s="34"/>
      <c r="AX4813" s="222">
        <v>126720</v>
      </c>
      <c r="AY4813" s="6">
        <v>7</v>
      </c>
      <c r="AZ4813" s="6">
        <v>255</v>
      </c>
      <c r="BA4813" s="87" t="s">
        <v>2760</v>
      </c>
      <c r="BB4813" s="39" t="s">
        <v>2411</v>
      </c>
      <c r="BC4813" s="84" t="s">
        <v>2710</v>
      </c>
      <c r="BL4813" s="42" t="s">
        <v>2693</v>
      </c>
      <c r="BM4813" s="43" t="s">
        <v>2688</v>
      </c>
      <c r="BO4813" s="111">
        <v>64196</v>
      </c>
      <c r="BP4813" s="19" t="s">
        <v>2164</v>
      </c>
    </row>
    <row r="4814" spans="1:68" ht="14.4" customHeight="1" x14ac:dyDescent="0.3">
      <c r="A4814" s="116">
        <v>4812</v>
      </c>
      <c r="H4814" t="s">
        <v>2638</v>
      </c>
      <c r="I4814" s="244">
        <v>8</v>
      </c>
      <c r="J4814" s="244">
        <v>83</v>
      </c>
      <c r="K4814" s="244" t="s">
        <v>2474</v>
      </c>
      <c r="L4814" s="244" t="s">
        <v>2474</v>
      </c>
      <c r="M4814" s="244" t="s">
        <v>2474</v>
      </c>
      <c r="N4814" s="244" t="s">
        <v>2474</v>
      </c>
      <c r="O4814" s="244">
        <v>0</v>
      </c>
      <c r="P4814" s="244">
        <v>0</v>
      </c>
      <c r="Q4814" s="244" t="s">
        <v>2474</v>
      </c>
      <c r="R4814" s="6">
        <f t="shared" si="683"/>
        <v>7</v>
      </c>
      <c r="S4814" s="6">
        <f t="shared" si="684"/>
        <v>1</v>
      </c>
      <c r="T4814" s="7">
        <f t="shared" si="685"/>
        <v>126720</v>
      </c>
      <c r="U4814" s="121" t="str">
        <f t="shared" si="686"/>
        <v>1EF00</v>
      </c>
      <c r="V4814" s="10">
        <f t="shared" si="687"/>
        <v>239</v>
      </c>
      <c r="W4814" s="10">
        <f t="shared" si="688"/>
        <v>255</v>
      </c>
      <c r="X4814" s="11">
        <f t="shared" si="689"/>
        <v>7</v>
      </c>
      <c r="Y4814" s="11">
        <f t="shared" si="690"/>
        <v>255</v>
      </c>
      <c r="Z4814" s="12" t="str">
        <f t="shared" si="691"/>
        <v>Proprietary A2</v>
      </c>
      <c r="AI4814" s="111"/>
      <c r="AJ4814" s="19"/>
      <c r="AK4814" s="19"/>
      <c r="AL4814" s="21"/>
      <c r="AM4814" s="21"/>
      <c r="AN4814" s="21"/>
      <c r="AO4814" s="21"/>
      <c r="AP4814" s="20"/>
      <c r="AQ4814" s="22"/>
      <c r="AR4814" s="20"/>
      <c r="AS4814" s="20"/>
      <c r="AT4814" s="20"/>
      <c r="AU4814" s="20"/>
      <c r="AV4814" s="20"/>
      <c r="AW4814" s="20"/>
      <c r="AX4814" s="221">
        <v>126720</v>
      </c>
      <c r="AY4814" s="6">
        <v>7</v>
      </c>
      <c r="AZ4814" s="6">
        <v>255</v>
      </c>
      <c r="BA4814" s="87" t="s">
        <v>2761</v>
      </c>
      <c r="BB4814" s="39" t="s">
        <v>2412</v>
      </c>
      <c r="BC4814" s="84" t="s">
        <v>2710</v>
      </c>
      <c r="BL4814" s="42" t="s">
        <v>2693</v>
      </c>
      <c r="BM4814" s="43" t="s">
        <v>2688</v>
      </c>
      <c r="BO4814" s="111">
        <v>64211</v>
      </c>
      <c r="BP4814" s="19" t="s">
        <v>2174</v>
      </c>
    </row>
    <row r="4815" spans="1:68" ht="14.4" customHeight="1" x14ac:dyDescent="0.3">
      <c r="A4815" s="116">
        <v>4813</v>
      </c>
      <c r="H4815" t="s">
        <v>2638</v>
      </c>
      <c r="I4815" s="244">
        <v>8</v>
      </c>
      <c r="J4815" s="244">
        <v>84</v>
      </c>
      <c r="K4815" s="244" t="s">
        <v>2474</v>
      </c>
      <c r="L4815" s="244" t="s">
        <v>2474</v>
      </c>
      <c r="M4815" s="244" t="s">
        <v>2483</v>
      </c>
      <c r="N4815" s="244" t="s">
        <v>2474</v>
      </c>
      <c r="O4815" s="244" t="s">
        <v>2474</v>
      </c>
      <c r="P4815" s="244" t="s">
        <v>2474</v>
      </c>
      <c r="Q4815" s="244" t="s">
        <v>2483</v>
      </c>
      <c r="R4815" s="6">
        <f t="shared" ref="R4815:R4878" si="692">_xlfn.BITRSHIFT(_xlfn.BITAND(HEX2DEC(H4815),HEX2DEC("1C000000")),26)</f>
        <v>7</v>
      </c>
      <c r="S4815" s="6">
        <f t="shared" ref="S4815:S4878" si="693">_xlfn.BITRSHIFT(_xlfn.BITAND(HEX2DEC(H4815),HEX2DEC("01000000")),24)</f>
        <v>1</v>
      </c>
      <c r="T4815" s="7">
        <f t="shared" ref="T4815:T4878" si="694">IF(_xlfn.BITRSHIFT(_xlfn.BITAND(HEX2DEC(H4815),HEX2DEC("0FF0000")),16)&lt;240,_xlfn.BITRSHIFT(_xlfn.BITAND(HEX2DEC(H4815),HEX2DEC("1FF0000")),8),_xlfn.BITRSHIFT(_xlfn.BITAND(HEX2DEC(H4815),HEX2DEC("1FFFF00")),8))</f>
        <v>126720</v>
      </c>
      <c r="U4815" s="121" t="str">
        <f t="shared" ref="U4815:U4878" si="695">DEC2HEX(T4815)</f>
        <v>1EF00</v>
      </c>
      <c r="V4815" s="10">
        <f t="shared" ref="V4815:V4878" si="696">_xlfn.BITRSHIFT(_xlfn.BITAND(HEX2DEC(H4815),HEX2DEC("0FF0000")),16)</f>
        <v>239</v>
      </c>
      <c r="W4815" s="10">
        <f t="shared" ref="W4815:W4878" si="697">_xlfn.BITRSHIFT(_xlfn.BITAND(HEX2DEC(H4815),HEX2DEC("FF00")),8)</f>
        <v>255</v>
      </c>
      <c r="X4815" s="11">
        <f t="shared" ref="X4815:X4878" si="698">_xlfn.BITAND(HEX2DEC(H4815),HEX2DEC("00000FF"))</f>
        <v>7</v>
      </c>
      <c r="Y4815" s="11">
        <f t="shared" ref="Y4815:Y4878" si="699">IF(_xlfn.BITRSHIFT(_xlfn.BITAND(HEX2DEC(H4815),HEX2DEC("0FF0000")),16)&lt;240,_xlfn.BITRSHIFT(_xlfn.BITAND(HEX2DEC(H4815),HEX2DEC("0FF00")),8),_xlfn.BITRSHIFT(_xlfn.BITAND(HEX2DEC(H4815),HEX2DEC("0FF0000")),16))</f>
        <v>255</v>
      </c>
      <c r="Z4815" s="12" t="str">
        <f t="shared" ref="Z4815:Z4878" si="700">VLOOKUP(T4815,BO:BP,2,FALSE)</f>
        <v>Proprietary A2</v>
      </c>
      <c r="AI4815" s="111"/>
      <c r="AJ4815" s="19"/>
      <c r="AK4815" s="19"/>
      <c r="AQ4815" s="37"/>
      <c r="AR4815" s="34"/>
      <c r="AS4815" s="34"/>
      <c r="AT4815" s="34"/>
      <c r="AU4815" s="34"/>
      <c r="AV4815" s="34"/>
      <c r="AW4815" s="34"/>
      <c r="AX4815" s="222">
        <v>126720</v>
      </c>
      <c r="AY4815" s="6">
        <v>7</v>
      </c>
      <c r="AZ4815" s="6">
        <v>255</v>
      </c>
      <c r="BA4815" s="87" t="s">
        <v>2762</v>
      </c>
      <c r="BB4815" s="39" t="s">
        <v>2413</v>
      </c>
      <c r="BC4815" s="84" t="s">
        <v>2710</v>
      </c>
      <c r="BL4815" s="42" t="s">
        <v>2693</v>
      </c>
      <c r="BM4815" s="43" t="s">
        <v>2688</v>
      </c>
      <c r="BO4815" s="111">
        <v>64212</v>
      </c>
      <c r="BP4815" s="19" t="s">
        <v>2175</v>
      </c>
    </row>
    <row r="4816" spans="1:68" ht="14.4" customHeight="1" x14ac:dyDescent="0.3">
      <c r="A4816" s="116">
        <v>4814</v>
      </c>
      <c r="H4816" t="s">
        <v>2638</v>
      </c>
      <c r="I4816" s="244">
        <v>8</v>
      </c>
      <c r="J4816" s="244">
        <v>85</v>
      </c>
      <c r="K4816" s="244" t="s">
        <v>2474</v>
      </c>
      <c r="L4816" s="244" t="s">
        <v>2474</v>
      </c>
      <c r="M4816" s="244" t="s">
        <v>2474</v>
      </c>
      <c r="N4816" s="244" t="s">
        <v>2483</v>
      </c>
      <c r="O4816" s="244">
        <v>0</v>
      </c>
      <c r="P4816" s="244">
        <v>0</v>
      </c>
      <c r="Q4816" s="244" t="s">
        <v>2474</v>
      </c>
      <c r="R4816" s="6">
        <f t="shared" si="692"/>
        <v>7</v>
      </c>
      <c r="S4816" s="6">
        <f t="shared" si="693"/>
        <v>1</v>
      </c>
      <c r="T4816" s="7">
        <f t="shared" si="694"/>
        <v>126720</v>
      </c>
      <c r="U4816" s="121" t="str">
        <f t="shared" si="695"/>
        <v>1EF00</v>
      </c>
      <c r="V4816" s="10">
        <f t="shared" si="696"/>
        <v>239</v>
      </c>
      <c r="W4816" s="10">
        <f t="shared" si="697"/>
        <v>255</v>
      </c>
      <c r="X4816" s="11">
        <f t="shared" si="698"/>
        <v>7</v>
      </c>
      <c r="Y4816" s="11">
        <f t="shared" si="699"/>
        <v>255</v>
      </c>
      <c r="Z4816" s="12" t="str">
        <f t="shared" si="700"/>
        <v>Proprietary A2</v>
      </c>
      <c r="AI4816" s="111"/>
      <c r="AJ4816" s="19"/>
      <c r="AK4816" s="19"/>
      <c r="AL4816" s="21"/>
      <c r="AM4816" s="21"/>
      <c r="AN4816" s="21"/>
      <c r="AO4816" s="21"/>
      <c r="AP4816" s="20"/>
      <c r="AQ4816" s="22"/>
      <c r="AR4816" s="20"/>
      <c r="AS4816" s="20"/>
      <c r="AT4816" s="20"/>
      <c r="AU4816" s="20"/>
      <c r="AV4816" s="20"/>
      <c r="AW4816" s="20"/>
      <c r="AX4816" s="221">
        <v>126720</v>
      </c>
      <c r="AY4816" s="6">
        <v>7</v>
      </c>
      <c r="AZ4816" s="6">
        <v>255</v>
      </c>
      <c r="BA4816" s="87" t="s">
        <v>2763</v>
      </c>
      <c r="BB4816" s="39" t="s">
        <v>2415</v>
      </c>
      <c r="BC4816" s="84" t="s">
        <v>2710</v>
      </c>
      <c r="BL4816" s="42" t="s">
        <v>2693</v>
      </c>
      <c r="BM4816" s="43" t="s">
        <v>2688</v>
      </c>
      <c r="BO4816" s="111">
        <v>64261</v>
      </c>
      <c r="BP4816" s="19" t="s">
        <v>2198</v>
      </c>
    </row>
    <row r="4817" spans="1:68" ht="14.4" customHeight="1" x14ac:dyDescent="0.3">
      <c r="A4817" s="116">
        <v>4815</v>
      </c>
      <c r="H4817" t="s">
        <v>2638</v>
      </c>
      <c r="I4817" s="244">
        <v>8</v>
      </c>
      <c r="J4817" s="244">
        <v>86</v>
      </c>
      <c r="K4817" s="244" t="s">
        <v>2483</v>
      </c>
      <c r="L4817" s="244" t="s">
        <v>2474</v>
      </c>
      <c r="M4817" s="244" t="s">
        <v>2474</v>
      </c>
      <c r="N4817" s="244" t="s">
        <v>2474</v>
      </c>
      <c r="O4817" s="244" t="s">
        <v>2474</v>
      </c>
      <c r="P4817" s="244" t="s">
        <v>2474</v>
      </c>
      <c r="Q4817" s="244" t="s">
        <v>2474</v>
      </c>
      <c r="R4817" s="6">
        <f t="shared" si="692"/>
        <v>7</v>
      </c>
      <c r="S4817" s="6">
        <f t="shared" si="693"/>
        <v>1</v>
      </c>
      <c r="T4817" s="7">
        <f t="shared" si="694"/>
        <v>126720</v>
      </c>
      <c r="U4817" s="121" t="str">
        <f t="shared" si="695"/>
        <v>1EF00</v>
      </c>
      <c r="V4817" s="10">
        <f t="shared" si="696"/>
        <v>239</v>
      </c>
      <c r="W4817" s="10">
        <f t="shared" si="697"/>
        <v>255</v>
      </c>
      <c r="X4817" s="11">
        <f t="shared" si="698"/>
        <v>7</v>
      </c>
      <c r="Y4817" s="11">
        <f t="shared" si="699"/>
        <v>255</v>
      </c>
      <c r="Z4817" s="12" t="str">
        <f t="shared" si="700"/>
        <v>Proprietary A2</v>
      </c>
      <c r="AI4817" s="111"/>
      <c r="AJ4817" s="19"/>
      <c r="AK4817" s="19"/>
      <c r="AQ4817" s="37"/>
      <c r="AR4817" s="34"/>
      <c r="AS4817" s="34"/>
      <c r="AT4817" s="34"/>
      <c r="AU4817" s="34"/>
      <c r="AV4817" s="34"/>
      <c r="AW4817" s="34"/>
      <c r="AX4817" s="222">
        <v>126720</v>
      </c>
      <c r="AY4817" s="6">
        <v>7</v>
      </c>
      <c r="AZ4817" s="6">
        <v>255</v>
      </c>
      <c r="BA4817" s="87" t="s">
        <v>2764</v>
      </c>
      <c r="BB4817" s="39" t="s">
        <v>2414</v>
      </c>
      <c r="BC4817" s="84" t="s">
        <v>2710</v>
      </c>
      <c r="BL4817" s="42" t="s">
        <v>2693</v>
      </c>
      <c r="BM4817" s="43" t="s">
        <v>2688</v>
      </c>
      <c r="BO4817" s="111">
        <v>64262</v>
      </c>
      <c r="BP4817" s="19" t="s">
        <v>2199</v>
      </c>
    </row>
    <row r="4818" spans="1:68" ht="14.4" customHeight="1" x14ac:dyDescent="0.3">
      <c r="A4818" s="116">
        <v>4816</v>
      </c>
      <c r="H4818" t="s">
        <v>2638</v>
      </c>
      <c r="I4818" s="244">
        <v>8</v>
      </c>
      <c r="J4818" s="244" t="s">
        <v>2545</v>
      </c>
      <c r="K4818" s="244" t="s">
        <v>2539</v>
      </c>
      <c r="L4818" s="244" t="s">
        <v>2639</v>
      </c>
      <c r="M4818" s="244">
        <v>98</v>
      </c>
      <c r="N4818" s="244">
        <v>12</v>
      </c>
      <c r="O4818" s="244">
        <v>7</v>
      </c>
      <c r="P4818" s="244">
        <v>2</v>
      </c>
      <c r="Q4818" s="244">
        <v>2</v>
      </c>
      <c r="R4818" s="6">
        <f t="shared" si="692"/>
        <v>7</v>
      </c>
      <c r="S4818" s="6">
        <f t="shared" si="693"/>
        <v>1</v>
      </c>
      <c r="T4818" s="7">
        <f t="shared" si="694"/>
        <v>126720</v>
      </c>
      <c r="U4818" s="121" t="str">
        <f t="shared" si="695"/>
        <v>1EF00</v>
      </c>
      <c r="V4818" s="10">
        <f t="shared" si="696"/>
        <v>239</v>
      </c>
      <c r="W4818" s="10">
        <f t="shared" si="697"/>
        <v>255</v>
      </c>
      <c r="X4818" s="11">
        <f t="shared" si="698"/>
        <v>7</v>
      </c>
      <c r="Y4818" s="11">
        <f t="shared" si="699"/>
        <v>255</v>
      </c>
      <c r="Z4818" s="12" t="str">
        <f t="shared" si="700"/>
        <v>Proprietary A2</v>
      </c>
      <c r="AI4818" s="111"/>
      <c r="AJ4818" s="19"/>
      <c r="AK4818" s="19"/>
      <c r="AL4818" s="21"/>
      <c r="AM4818" s="21"/>
      <c r="AN4818" s="21"/>
      <c r="AO4818" s="21"/>
      <c r="AP4818" s="20"/>
      <c r="AQ4818" s="22"/>
      <c r="AR4818" s="20"/>
      <c r="AS4818" s="20"/>
      <c r="AT4818" s="20"/>
      <c r="AU4818" s="20"/>
      <c r="AV4818" s="20"/>
      <c r="AW4818" s="20"/>
      <c r="AX4818" s="221">
        <v>126720</v>
      </c>
      <c r="AY4818" s="6">
        <v>7</v>
      </c>
      <c r="AZ4818" s="6">
        <v>255</v>
      </c>
      <c r="BA4818" s="87" t="s">
        <v>2755</v>
      </c>
      <c r="BB4818" s="39" t="s">
        <v>2709</v>
      </c>
      <c r="BC4818" s="84" t="s">
        <v>2710</v>
      </c>
      <c r="BD4818" s="38" t="s">
        <v>2756</v>
      </c>
      <c r="BE4818" s="39" t="s">
        <v>2757</v>
      </c>
      <c r="BF4818" s="90" t="s">
        <v>2710</v>
      </c>
      <c r="BJ4818" s="47" t="s">
        <v>2758</v>
      </c>
      <c r="BL4818" s="42" t="s">
        <v>2693</v>
      </c>
      <c r="BM4818" s="43" t="s">
        <v>2688</v>
      </c>
      <c r="BO4818" s="111">
        <v>64301</v>
      </c>
      <c r="BP4818" s="19" t="s">
        <v>2237</v>
      </c>
    </row>
    <row r="4819" spans="1:68" ht="14.4" customHeight="1" x14ac:dyDescent="0.3">
      <c r="A4819" s="116">
        <v>4817</v>
      </c>
      <c r="H4819" t="s">
        <v>2638</v>
      </c>
      <c r="I4819" s="244">
        <v>8</v>
      </c>
      <c r="J4819" s="244" t="s">
        <v>2576</v>
      </c>
      <c r="K4819" s="244" t="s">
        <v>2474</v>
      </c>
      <c r="L4819" s="244" t="s">
        <v>2474</v>
      </c>
      <c r="M4819" s="244" t="s">
        <v>2474</v>
      </c>
      <c r="N4819" s="244" t="s">
        <v>2474</v>
      </c>
      <c r="O4819" s="244" t="s">
        <v>2474</v>
      </c>
      <c r="P4819" s="244" t="s">
        <v>2474</v>
      </c>
      <c r="Q4819" s="244" t="s">
        <v>2474</v>
      </c>
      <c r="R4819" s="6">
        <f t="shared" si="692"/>
        <v>7</v>
      </c>
      <c r="S4819" s="6">
        <f t="shared" si="693"/>
        <v>1</v>
      </c>
      <c r="T4819" s="7">
        <f t="shared" si="694"/>
        <v>126720</v>
      </c>
      <c r="U4819" s="121" t="str">
        <f t="shared" si="695"/>
        <v>1EF00</v>
      </c>
      <c r="V4819" s="10">
        <f t="shared" si="696"/>
        <v>239</v>
      </c>
      <c r="W4819" s="10">
        <f t="shared" si="697"/>
        <v>255</v>
      </c>
      <c r="X4819" s="11">
        <f t="shared" si="698"/>
        <v>7</v>
      </c>
      <c r="Y4819" s="11">
        <f t="shared" si="699"/>
        <v>255</v>
      </c>
      <c r="Z4819" s="12" t="str">
        <f t="shared" si="700"/>
        <v>Proprietary A2</v>
      </c>
      <c r="AI4819" s="111"/>
      <c r="AJ4819" s="19"/>
      <c r="AK4819" s="19"/>
      <c r="AQ4819" s="37"/>
      <c r="AR4819" s="34"/>
      <c r="AS4819" s="34"/>
      <c r="AT4819" s="34"/>
      <c r="AU4819" s="34"/>
      <c r="AV4819" s="34"/>
      <c r="AW4819" s="34"/>
      <c r="AX4819" s="222">
        <v>126720</v>
      </c>
      <c r="AY4819" s="6">
        <v>7</v>
      </c>
      <c r="AZ4819" s="6">
        <v>255</v>
      </c>
      <c r="BA4819" s="87" t="s">
        <v>2759</v>
      </c>
      <c r="BB4819" s="39" t="s">
        <v>2352</v>
      </c>
      <c r="BC4819" s="84" t="s">
        <v>2710</v>
      </c>
      <c r="BL4819" s="42" t="s">
        <v>2693</v>
      </c>
      <c r="BM4819" s="43" t="s">
        <v>2688</v>
      </c>
      <c r="BO4819" s="111">
        <v>64302</v>
      </c>
      <c r="BP4819" s="19" t="s">
        <v>2238</v>
      </c>
    </row>
    <row r="4820" spans="1:68" ht="14.4" customHeight="1" x14ac:dyDescent="0.3">
      <c r="A4820" s="116">
        <v>4818</v>
      </c>
      <c r="H4820" t="s">
        <v>2638</v>
      </c>
      <c r="I4820" s="244">
        <v>8</v>
      </c>
      <c r="J4820" s="244" t="s">
        <v>2486</v>
      </c>
      <c r="K4820" s="244" t="s">
        <v>2474</v>
      </c>
      <c r="L4820" s="244" t="s">
        <v>2474</v>
      </c>
      <c r="M4820" s="244" t="s">
        <v>2474</v>
      </c>
      <c r="N4820" s="244" t="s">
        <v>2474</v>
      </c>
      <c r="O4820" s="244" t="s">
        <v>2474</v>
      </c>
      <c r="P4820" s="244" t="s">
        <v>2474</v>
      </c>
      <c r="Q4820" s="244" t="s">
        <v>2474</v>
      </c>
      <c r="R4820" s="6">
        <f t="shared" si="692"/>
        <v>7</v>
      </c>
      <c r="S4820" s="6">
        <f t="shared" si="693"/>
        <v>1</v>
      </c>
      <c r="T4820" s="7">
        <f t="shared" si="694"/>
        <v>126720</v>
      </c>
      <c r="U4820" s="121" t="str">
        <f t="shared" si="695"/>
        <v>1EF00</v>
      </c>
      <c r="V4820" s="10">
        <f t="shared" si="696"/>
        <v>239</v>
      </c>
      <c r="W4820" s="10">
        <f t="shared" si="697"/>
        <v>255</v>
      </c>
      <c r="X4820" s="11">
        <f t="shared" si="698"/>
        <v>7</v>
      </c>
      <c r="Y4820" s="11">
        <f t="shared" si="699"/>
        <v>255</v>
      </c>
      <c r="Z4820" s="12" t="str">
        <f t="shared" si="700"/>
        <v>Proprietary A2</v>
      </c>
      <c r="AI4820" s="111"/>
      <c r="AJ4820" s="19"/>
      <c r="AK4820" s="19"/>
      <c r="AL4820" s="21"/>
      <c r="AM4820" s="21"/>
      <c r="AN4820" s="21"/>
      <c r="AO4820" s="21"/>
      <c r="AP4820" s="20"/>
      <c r="AQ4820" s="22"/>
      <c r="AR4820" s="20"/>
      <c r="AS4820" s="20"/>
      <c r="AT4820" s="20"/>
      <c r="AU4820" s="20"/>
      <c r="AV4820" s="20"/>
      <c r="AW4820" s="20"/>
      <c r="AX4820" s="221">
        <v>126720</v>
      </c>
      <c r="AY4820" s="6">
        <v>7</v>
      </c>
      <c r="AZ4820" s="6">
        <v>255</v>
      </c>
      <c r="BA4820" s="87" t="s">
        <v>2760</v>
      </c>
      <c r="BB4820" s="39" t="s">
        <v>2411</v>
      </c>
      <c r="BC4820" s="84" t="s">
        <v>2710</v>
      </c>
      <c r="BL4820" s="42" t="s">
        <v>2693</v>
      </c>
      <c r="BM4820" s="43" t="s">
        <v>2688</v>
      </c>
      <c r="BO4820" s="111">
        <v>64315</v>
      </c>
      <c r="BP4820" s="19" t="s">
        <v>2251</v>
      </c>
    </row>
    <row r="4821" spans="1:68" ht="14.4" customHeight="1" x14ac:dyDescent="0.3">
      <c r="A4821" s="116">
        <v>4819</v>
      </c>
      <c r="H4821" t="s">
        <v>2638</v>
      </c>
      <c r="I4821" s="244">
        <v>8</v>
      </c>
      <c r="J4821" s="244" t="s">
        <v>2582</v>
      </c>
      <c r="K4821" s="244" t="s">
        <v>2474</v>
      </c>
      <c r="L4821" s="244" t="s">
        <v>2474</v>
      </c>
      <c r="M4821" s="244" t="s">
        <v>2474</v>
      </c>
      <c r="N4821" s="244" t="s">
        <v>2474</v>
      </c>
      <c r="O4821" s="244" t="s">
        <v>2483</v>
      </c>
      <c r="P4821" s="244" t="s">
        <v>2474</v>
      </c>
      <c r="Q4821" s="244" t="s">
        <v>2474</v>
      </c>
      <c r="R4821" s="6">
        <f t="shared" si="692"/>
        <v>7</v>
      </c>
      <c r="S4821" s="6">
        <f t="shared" si="693"/>
        <v>1</v>
      </c>
      <c r="T4821" s="7">
        <f t="shared" si="694"/>
        <v>126720</v>
      </c>
      <c r="U4821" s="121" t="str">
        <f t="shared" si="695"/>
        <v>1EF00</v>
      </c>
      <c r="V4821" s="10">
        <f t="shared" si="696"/>
        <v>239</v>
      </c>
      <c r="W4821" s="10">
        <f t="shared" si="697"/>
        <v>255</v>
      </c>
      <c r="X4821" s="11">
        <f t="shared" si="698"/>
        <v>7</v>
      </c>
      <c r="Y4821" s="11">
        <f t="shared" si="699"/>
        <v>255</v>
      </c>
      <c r="Z4821" s="12" t="str">
        <f t="shared" si="700"/>
        <v>Proprietary A2</v>
      </c>
      <c r="AI4821" s="111"/>
      <c r="AJ4821" s="19"/>
      <c r="AK4821" s="19"/>
      <c r="AQ4821" s="37"/>
      <c r="AR4821" s="34"/>
      <c r="AS4821" s="34"/>
      <c r="AT4821" s="34"/>
      <c r="AU4821" s="34"/>
      <c r="AV4821" s="34"/>
      <c r="AW4821" s="34"/>
      <c r="AX4821" s="222">
        <v>126720</v>
      </c>
      <c r="AY4821" s="6">
        <v>7</v>
      </c>
      <c r="AZ4821" s="6">
        <v>255</v>
      </c>
      <c r="BA4821" s="87" t="s">
        <v>2761</v>
      </c>
      <c r="BB4821" s="39" t="s">
        <v>2412</v>
      </c>
      <c r="BC4821" s="84" t="s">
        <v>2710</v>
      </c>
      <c r="BL4821" s="42" t="s">
        <v>2693</v>
      </c>
      <c r="BM4821" s="43" t="s">
        <v>2688</v>
      </c>
      <c r="BO4821" s="111">
        <v>64316</v>
      </c>
      <c r="BP4821" s="19" t="s">
        <v>2252</v>
      </c>
    </row>
    <row r="4822" spans="1:68" ht="14.4" customHeight="1" x14ac:dyDescent="0.3">
      <c r="A4822" s="116">
        <v>4820</v>
      </c>
      <c r="H4822" t="s">
        <v>2638</v>
      </c>
      <c r="I4822" s="244">
        <v>8</v>
      </c>
      <c r="J4822" s="244" t="s">
        <v>2524</v>
      </c>
      <c r="K4822" s="244" t="s">
        <v>2474</v>
      </c>
      <c r="L4822" s="244" t="s">
        <v>2483</v>
      </c>
      <c r="M4822" s="244" t="s">
        <v>2474</v>
      </c>
      <c r="N4822" s="244" t="s">
        <v>2474</v>
      </c>
      <c r="O4822" s="244" t="s">
        <v>2474</v>
      </c>
      <c r="P4822" s="244" t="s">
        <v>2474</v>
      </c>
      <c r="Q4822" s="244" t="s">
        <v>2474</v>
      </c>
      <c r="R4822" s="6">
        <f t="shared" si="692"/>
        <v>7</v>
      </c>
      <c r="S4822" s="6">
        <f t="shared" si="693"/>
        <v>1</v>
      </c>
      <c r="T4822" s="7">
        <f t="shared" si="694"/>
        <v>126720</v>
      </c>
      <c r="U4822" s="121" t="str">
        <f t="shared" si="695"/>
        <v>1EF00</v>
      </c>
      <c r="V4822" s="10">
        <f t="shared" si="696"/>
        <v>239</v>
      </c>
      <c r="W4822" s="10">
        <f t="shared" si="697"/>
        <v>255</v>
      </c>
      <c r="X4822" s="11">
        <f t="shared" si="698"/>
        <v>7</v>
      </c>
      <c r="Y4822" s="11">
        <f t="shared" si="699"/>
        <v>255</v>
      </c>
      <c r="Z4822" s="12" t="str">
        <f t="shared" si="700"/>
        <v>Proprietary A2</v>
      </c>
      <c r="AI4822" s="111"/>
      <c r="AJ4822" s="19"/>
      <c r="AK4822" s="19"/>
      <c r="AL4822" s="21"/>
      <c r="AM4822" s="21"/>
      <c r="AN4822" s="21"/>
      <c r="AO4822" s="21"/>
      <c r="AP4822" s="20"/>
      <c r="AQ4822" s="22"/>
      <c r="AR4822" s="20"/>
      <c r="AS4822" s="20"/>
      <c r="AT4822" s="20"/>
      <c r="AU4822" s="20"/>
      <c r="AV4822" s="20"/>
      <c r="AW4822" s="20"/>
      <c r="AX4822" s="221">
        <v>126720</v>
      </c>
      <c r="AY4822" s="6">
        <v>7</v>
      </c>
      <c r="AZ4822" s="6">
        <v>255</v>
      </c>
      <c r="BA4822" s="87" t="s">
        <v>2762</v>
      </c>
      <c r="BB4822" s="39" t="s">
        <v>2413</v>
      </c>
      <c r="BC4822" s="84" t="s">
        <v>2710</v>
      </c>
      <c r="BL4822" s="42" t="s">
        <v>2693</v>
      </c>
      <c r="BM4822" s="43" t="s">
        <v>2688</v>
      </c>
      <c r="BO4822" s="111">
        <v>64333</v>
      </c>
      <c r="BP4822" s="19" t="s">
        <v>2269</v>
      </c>
    </row>
    <row r="4823" spans="1:68" ht="14.4" customHeight="1" x14ac:dyDescent="0.3">
      <c r="A4823" s="116">
        <v>4821</v>
      </c>
      <c r="H4823" t="s">
        <v>2654</v>
      </c>
      <c r="I4823" s="244">
        <v>8</v>
      </c>
      <c r="J4823" s="244">
        <v>80</v>
      </c>
      <c r="K4823" s="244">
        <v>22</v>
      </c>
      <c r="L4823" s="244" t="s">
        <v>2474</v>
      </c>
      <c r="M4823" s="244" t="s">
        <v>2474</v>
      </c>
      <c r="N4823" s="244" t="s">
        <v>2474</v>
      </c>
      <c r="O4823" s="244" t="s">
        <v>2474</v>
      </c>
      <c r="P4823" s="244" t="s">
        <v>2474</v>
      </c>
      <c r="Q4823" s="244" t="s">
        <v>2477</v>
      </c>
      <c r="R4823" s="6">
        <f t="shared" si="692"/>
        <v>3</v>
      </c>
      <c r="S4823" s="6">
        <f t="shared" si="693"/>
        <v>1</v>
      </c>
      <c r="T4823" s="7">
        <f t="shared" si="694"/>
        <v>129284</v>
      </c>
      <c r="U4823" s="121" t="str">
        <f t="shared" si="695"/>
        <v>1F904</v>
      </c>
      <c r="V4823" s="10">
        <f t="shared" si="696"/>
        <v>249</v>
      </c>
      <c r="W4823" s="10">
        <f t="shared" si="697"/>
        <v>4</v>
      </c>
      <c r="X4823" s="11">
        <f t="shared" si="698"/>
        <v>7</v>
      </c>
      <c r="Y4823" s="11">
        <f t="shared" si="699"/>
        <v>249</v>
      </c>
      <c r="Z4823" s="12" t="str">
        <f t="shared" si="700"/>
        <v>Navigation Data</v>
      </c>
      <c r="AI4823" s="111"/>
      <c r="AJ4823" s="19"/>
      <c r="AK4823" s="19"/>
      <c r="AQ4823" s="37"/>
      <c r="AR4823" s="34"/>
      <c r="AS4823" s="34"/>
      <c r="AT4823" s="34"/>
      <c r="AU4823" s="34"/>
      <c r="AV4823" s="34"/>
      <c r="AW4823" s="34"/>
      <c r="AX4823" s="222">
        <v>129284</v>
      </c>
      <c r="AY4823" s="6">
        <v>7</v>
      </c>
      <c r="AZ4823" s="6">
        <v>249</v>
      </c>
      <c r="BA4823" s="87" t="s">
        <v>2826</v>
      </c>
      <c r="BB4823" s="39" t="s">
        <v>2709</v>
      </c>
      <c r="BC4823" s="84" t="s">
        <v>2710</v>
      </c>
      <c r="BL4823" s="42" t="s">
        <v>2693</v>
      </c>
      <c r="BM4823" s="43" t="s">
        <v>2688</v>
      </c>
      <c r="BO4823" s="111">
        <v>64334</v>
      </c>
      <c r="BP4823" s="19" t="s">
        <v>2270</v>
      </c>
    </row>
    <row r="4824" spans="1:68" ht="14.4" customHeight="1" x14ac:dyDescent="0.3">
      <c r="A4824" s="116">
        <v>4822</v>
      </c>
      <c r="H4824" t="s">
        <v>2654</v>
      </c>
      <c r="I4824" s="244">
        <v>8</v>
      </c>
      <c r="J4824" s="244">
        <v>81</v>
      </c>
      <c r="K4824" s="244" t="s">
        <v>2474</v>
      </c>
      <c r="L4824" s="244" t="s">
        <v>2474</v>
      </c>
      <c r="M4824" s="244" t="s">
        <v>2474</v>
      </c>
      <c r="N4824" s="244" t="s">
        <v>2474</v>
      </c>
      <c r="O4824" s="244" t="s">
        <v>2474</v>
      </c>
      <c r="P4824" s="244" t="s">
        <v>2474</v>
      </c>
      <c r="Q4824" s="244" t="s">
        <v>2474</v>
      </c>
      <c r="R4824" s="6">
        <f t="shared" si="692"/>
        <v>3</v>
      </c>
      <c r="S4824" s="6">
        <f t="shared" si="693"/>
        <v>1</v>
      </c>
      <c r="T4824" s="7">
        <f t="shared" si="694"/>
        <v>129284</v>
      </c>
      <c r="U4824" s="121" t="str">
        <f t="shared" si="695"/>
        <v>1F904</v>
      </c>
      <c r="V4824" s="10">
        <f t="shared" si="696"/>
        <v>249</v>
      </c>
      <c r="W4824" s="10">
        <f t="shared" si="697"/>
        <v>4</v>
      </c>
      <c r="X4824" s="11">
        <f t="shared" si="698"/>
        <v>7</v>
      </c>
      <c r="Y4824" s="11">
        <f t="shared" si="699"/>
        <v>249</v>
      </c>
      <c r="Z4824" s="12" t="str">
        <f t="shared" si="700"/>
        <v>Navigation Data</v>
      </c>
      <c r="AI4824" s="111"/>
      <c r="AJ4824" s="19"/>
      <c r="AK4824" s="19"/>
      <c r="AL4824" s="21"/>
      <c r="AM4824" s="21"/>
      <c r="AN4824" s="21"/>
      <c r="AO4824" s="21"/>
      <c r="AP4824" s="20"/>
      <c r="AQ4824" s="22"/>
      <c r="AR4824" s="20"/>
      <c r="AS4824" s="20"/>
      <c r="AT4824" s="20"/>
      <c r="AU4824" s="20"/>
      <c r="AV4824" s="20"/>
      <c r="AW4824" s="20"/>
      <c r="AX4824" s="221">
        <v>129284</v>
      </c>
      <c r="AY4824" s="6">
        <v>7</v>
      </c>
      <c r="AZ4824" s="6">
        <v>249</v>
      </c>
      <c r="BA4824" s="87" t="s">
        <v>2826</v>
      </c>
      <c r="BB4824" s="39" t="s">
        <v>2352</v>
      </c>
      <c r="BC4824" s="84" t="s">
        <v>2710</v>
      </c>
      <c r="BL4824" s="42" t="s">
        <v>2693</v>
      </c>
      <c r="BM4824" s="43" t="s">
        <v>2688</v>
      </c>
      <c r="BO4824" s="111">
        <v>65002</v>
      </c>
      <c r="BP4824" s="19" t="s">
        <v>1118</v>
      </c>
    </row>
    <row r="4825" spans="1:68" ht="14.4" customHeight="1" x14ac:dyDescent="0.3">
      <c r="A4825" s="116">
        <v>4823</v>
      </c>
      <c r="H4825" t="s">
        <v>2654</v>
      </c>
      <c r="I4825" s="244">
        <v>8</v>
      </c>
      <c r="J4825" s="244">
        <v>82</v>
      </c>
      <c r="K4825" s="244" t="s">
        <v>2474</v>
      </c>
      <c r="L4825" s="244" t="s">
        <v>2474</v>
      </c>
      <c r="M4825" s="244" t="s">
        <v>2474</v>
      </c>
      <c r="N4825" s="244" t="s">
        <v>2474</v>
      </c>
      <c r="O4825" s="244" t="s">
        <v>2474</v>
      </c>
      <c r="P4825" s="244" t="s">
        <v>2474</v>
      </c>
      <c r="Q4825" s="244" t="s">
        <v>2474</v>
      </c>
      <c r="R4825" s="6">
        <f t="shared" si="692"/>
        <v>3</v>
      </c>
      <c r="S4825" s="6">
        <f t="shared" si="693"/>
        <v>1</v>
      </c>
      <c r="T4825" s="7">
        <f t="shared" si="694"/>
        <v>129284</v>
      </c>
      <c r="U4825" s="121" t="str">
        <f t="shared" si="695"/>
        <v>1F904</v>
      </c>
      <c r="V4825" s="10">
        <f t="shared" si="696"/>
        <v>249</v>
      </c>
      <c r="W4825" s="10">
        <f t="shared" si="697"/>
        <v>4</v>
      </c>
      <c r="X4825" s="11">
        <f t="shared" si="698"/>
        <v>7</v>
      </c>
      <c r="Y4825" s="11">
        <f t="shared" si="699"/>
        <v>249</v>
      </c>
      <c r="Z4825" s="12" t="str">
        <f t="shared" si="700"/>
        <v>Navigation Data</v>
      </c>
      <c r="AI4825" s="111"/>
      <c r="AJ4825" s="19"/>
      <c r="AK4825" s="19"/>
      <c r="AQ4825" s="37"/>
      <c r="AR4825" s="34"/>
      <c r="AS4825" s="34"/>
      <c r="AT4825" s="34"/>
      <c r="AU4825" s="34"/>
      <c r="AV4825" s="34"/>
      <c r="AW4825" s="34"/>
      <c r="AX4825" s="222">
        <v>129284</v>
      </c>
      <c r="AY4825" s="6">
        <v>7</v>
      </c>
      <c r="AZ4825" s="6">
        <v>249</v>
      </c>
      <c r="BA4825" s="87" t="s">
        <v>2826</v>
      </c>
      <c r="BB4825" s="39" t="s">
        <v>2411</v>
      </c>
      <c r="BC4825" s="84" t="s">
        <v>2710</v>
      </c>
      <c r="BL4825" s="42" t="s">
        <v>2693</v>
      </c>
      <c r="BM4825" s="43" t="s">
        <v>2688</v>
      </c>
      <c r="BO4825" s="111">
        <v>65003</v>
      </c>
      <c r="BP4825" s="19" t="s">
        <v>1119</v>
      </c>
    </row>
    <row r="4826" spans="1:68" ht="14.4" customHeight="1" x14ac:dyDescent="0.3">
      <c r="A4826" s="116">
        <v>4824</v>
      </c>
      <c r="H4826" t="s">
        <v>2654</v>
      </c>
      <c r="I4826" s="244">
        <v>8</v>
      </c>
      <c r="J4826" s="244">
        <v>83</v>
      </c>
      <c r="K4826" s="244" t="s">
        <v>2474</v>
      </c>
      <c r="L4826" s="244" t="s">
        <v>2474</v>
      </c>
      <c r="M4826" s="244" t="s">
        <v>2474</v>
      </c>
      <c r="N4826" s="244" t="s">
        <v>2474</v>
      </c>
      <c r="O4826" s="244" t="s">
        <v>2474</v>
      </c>
      <c r="P4826" s="244" t="s">
        <v>2474</v>
      </c>
      <c r="Q4826" s="244" t="s">
        <v>2474</v>
      </c>
      <c r="R4826" s="6">
        <f t="shared" si="692"/>
        <v>3</v>
      </c>
      <c r="S4826" s="6">
        <f t="shared" si="693"/>
        <v>1</v>
      </c>
      <c r="T4826" s="7">
        <f t="shared" si="694"/>
        <v>129284</v>
      </c>
      <c r="U4826" s="121" t="str">
        <f t="shared" si="695"/>
        <v>1F904</v>
      </c>
      <c r="V4826" s="10">
        <f t="shared" si="696"/>
        <v>249</v>
      </c>
      <c r="W4826" s="10">
        <f t="shared" si="697"/>
        <v>4</v>
      </c>
      <c r="X4826" s="11">
        <f t="shared" si="698"/>
        <v>7</v>
      </c>
      <c r="Y4826" s="11">
        <f t="shared" si="699"/>
        <v>249</v>
      </c>
      <c r="Z4826" s="12" t="str">
        <f t="shared" si="700"/>
        <v>Navigation Data</v>
      </c>
      <c r="AI4826" s="111"/>
      <c r="AJ4826" s="19"/>
      <c r="AK4826" s="19"/>
      <c r="AL4826" s="21"/>
      <c r="AM4826" s="21"/>
      <c r="AN4826" s="21"/>
      <c r="AO4826" s="21"/>
      <c r="AP4826" s="20"/>
      <c r="AQ4826" s="22"/>
      <c r="AR4826" s="20"/>
      <c r="AS4826" s="20"/>
      <c r="AT4826" s="20"/>
      <c r="AU4826" s="20"/>
      <c r="AV4826" s="20"/>
      <c r="AW4826" s="20"/>
      <c r="AX4826" s="221">
        <v>129284</v>
      </c>
      <c r="AY4826" s="6">
        <v>7</v>
      </c>
      <c r="AZ4826" s="6">
        <v>249</v>
      </c>
      <c r="BA4826" s="87" t="s">
        <v>2826</v>
      </c>
      <c r="BB4826" s="39" t="s">
        <v>2412</v>
      </c>
      <c r="BC4826" s="84" t="s">
        <v>2710</v>
      </c>
      <c r="BL4826" s="42" t="s">
        <v>2693</v>
      </c>
      <c r="BM4826" s="43" t="s">
        <v>2688</v>
      </c>
      <c r="BO4826" s="111">
        <v>126984</v>
      </c>
      <c r="BP4826" s="19" t="s">
        <v>1408</v>
      </c>
    </row>
    <row r="4827" spans="1:68" ht="14.4" customHeight="1" x14ac:dyDescent="0.3">
      <c r="A4827" s="116">
        <v>4825</v>
      </c>
      <c r="H4827" t="s">
        <v>2654</v>
      </c>
      <c r="I4827" s="244">
        <v>8</v>
      </c>
      <c r="J4827" s="244">
        <v>84</v>
      </c>
      <c r="K4827" s="244" t="s">
        <v>2483</v>
      </c>
      <c r="L4827" s="244" t="s">
        <v>2474</v>
      </c>
      <c r="M4827" s="244" t="s">
        <v>2474</v>
      </c>
      <c r="N4827" s="244" t="s">
        <v>2474</v>
      </c>
      <c r="O4827" s="244" t="s">
        <v>2483</v>
      </c>
      <c r="P4827" s="244" t="s">
        <v>2474</v>
      </c>
      <c r="Q4827" s="244" t="s">
        <v>2483</v>
      </c>
      <c r="R4827" s="6">
        <f t="shared" si="692"/>
        <v>3</v>
      </c>
      <c r="S4827" s="6">
        <f t="shared" si="693"/>
        <v>1</v>
      </c>
      <c r="T4827" s="7">
        <f t="shared" si="694"/>
        <v>129284</v>
      </c>
      <c r="U4827" s="121" t="str">
        <f t="shared" si="695"/>
        <v>1F904</v>
      </c>
      <c r="V4827" s="10">
        <f t="shared" si="696"/>
        <v>249</v>
      </c>
      <c r="W4827" s="10">
        <f t="shared" si="697"/>
        <v>4</v>
      </c>
      <c r="X4827" s="11">
        <f t="shared" si="698"/>
        <v>7</v>
      </c>
      <c r="Y4827" s="11">
        <f t="shared" si="699"/>
        <v>249</v>
      </c>
      <c r="Z4827" s="12" t="str">
        <f t="shared" si="700"/>
        <v>Navigation Data</v>
      </c>
      <c r="AI4827" s="111"/>
      <c r="AJ4827" s="19"/>
      <c r="AK4827" s="19"/>
      <c r="AQ4827" s="37"/>
      <c r="AR4827" s="34"/>
      <c r="AS4827" s="34"/>
      <c r="AT4827" s="34"/>
      <c r="AU4827" s="34"/>
      <c r="AV4827" s="34"/>
      <c r="AW4827" s="34"/>
      <c r="AX4827" s="222">
        <v>129284</v>
      </c>
      <c r="AY4827" s="6">
        <v>7</v>
      </c>
      <c r="AZ4827" s="6">
        <v>249</v>
      </c>
      <c r="BA4827" s="87" t="s">
        <v>2826</v>
      </c>
      <c r="BB4827" s="39" t="s">
        <v>2413</v>
      </c>
      <c r="BC4827" s="84" t="s">
        <v>2710</v>
      </c>
      <c r="BD4827" s="38" t="s">
        <v>2827</v>
      </c>
      <c r="BF4827" s="90" t="s">
        <v>2691</v>
      </c>
      <c r="BG4827" s="58" t="s">
        <v>2828</v>
      </c>
      <c r="BI4827" s="6" t="s">
        <v>2691</v>
      </c>
      <c r="BL4827" s="42" t="s">
        <v>2693</v>
      </c>
      <c r="BM4827" s="43" t="s">
        <v>2688</v>
      </c>
      <c r="BO4827" s="111">
        <v>126985</v>
      </c>
      <c r="BP4827" s="19" t="s">
        <v>1409</v>
      </c>
    </row>
    <row r="4828" spans="1:68" ht="14.4" customHeight="1" x14ac:dyDescent="0.3">
      <c r="A4828" s="116">
        <v>4826</v>
      </c>
      <c r="H4828" t="s">
        <v>2655</v>
      </c>
      <c r="I4828" s="244">
        <v>8</v>
      </c>
      <c r="J4828" s="244" t="s">
        <v>2474</v>
      </c>
      <c r="K4828" s="244" t="s">
        <v>2542</v>
      </c>
      <c r="L4828" s="244" t="s">
        <v>2474</v>
      </c>
      <c r="M4828" s="244" t="s">
        <v>2474</v>
      </c>
      <c r="N4828" s="244" t="s">
        <v>2474</v>
      </c>
      <c r="O4828" s="244" t="s">
        <v>2483</v>
      </c>
      <c r="P4828" s="244" t="s">
        <v>2474</v>
      </c>
      <c r="Q4828" s="244" t="s">
        <v>2474</v>
      </c>
      <c r="R4828" s="6">
        <f t="shared" si="692"/>
        <v>3</v>
      </c>
      <c r="S4828" s="6">
        <f t="shared" si="693"/>
        <v>1</v>
      </c>
      <c r="T4828" s="7">
        <f t="shared" si="694"/>
        <v>129283</v>
      </c>
      <c r="U4828" s="121" t="str">
        <f t="shared" si="695"/>
        <v>1F903</v>
      </c>
      <c r="V4828" s="10">
        <f t="shared" si="696"/>
        <v>249</v>
      </c>
      <c r="W4828" s="10">
        <f t="shared" si="697"/>
        <v>3</v>
      </c>
      <c r="X4828" s="11">
        <f t="shared" si="698"/>
        <v>7</v>
      </c>
      <c r="Y4828" s="11">
        <f t="shared" si="699"/>
        <v>249</v>
      </c>
      <c r="Z4828" s="12" t="str">
        <f t="shared" si="700"/>
        <v>Cross Track Error</v>
      </c>
      <c r="AI4828" s="111"/>
      <c r="AJ4828" s="19"/>
      <c r="AK4828" s="19"/>
      <c r="AL4828" s="21"/>
      <c r="AM4828" s="21"/>
      <c r="AN4828" s="21"/>
      <c r="AO4828" s="21"/>
      <c r="AP4828" s="20"/>
      <c r="AQ4828" s="22"/>
      <c r="AR4828" s="20"/>
      <c r="AS4828" s="20"/>
      <c r="AT4828" s="20"/>
      <c r="AU4828" s="20"/>
      <c r="AV4828" s="20"/>
      <c r="AW4828" s="20"/>
      <c r="AX4828" s="221">
        <v>129283</v>
      </c>
      <c r="AY4828" s="6">
        <v>7</v>
      </c>
      <c r="AZ4828" s="6">
        <v>249</v>
      </c>
      <c r="BA4828" s="87" t="s">
        <v>2829</v>
      </c>
      <c r="BC4828" s="84" t="s">
        <v>2351</v>
      </c>
      <c r="BL4828" s="42" t="s">
        <v>2693</v>
      </c>
      <c r="BM4828" s="43" t="s">
        <v>2688</v>
      </c>
      <c r="BO4828" s="111">
        <v>127493</v>
      </c>
      <c r="BP4828" s="19" t="s">
        <v>1424</v>
      </c>
    </row>
    <row r="4829" spans="1:68" ht="14.4" customHeight="1" x14ac:dyDescent="0.3">
      <c r="A4829" s="116">
        <v>4827</v>
      </c>
      <c r="H4829" t="s">
        <v>2522</v>
      </c>
      <c r="I4829" s="244">
        <v>8</v>
      </c>
      <c r="J4829" s="244">
        <v>15</v>
      </c>
      <c r="K4829" s="244">
        <v>40</v>
      </c>
      <c r="L4829" s="244">
        <v>2</v>
      </c>
      <c r="M4829" s="244" t="s">
        <v>2584</v>
      </c>
      <c r="N4829" s="244">
        <v>86</v>
      </c>
      <c r="O4829" s="244" t="s">
        <v>2512</v>
      </c>
      <c r="P4829" s="244" t="s">
        <v>2474</v>
      </c>
      <c r="Q4829" s="244" t="s">
        <v>2474</v>
      </c>
      <c r="R4829" s="6">
        <f t="shared" si="692"/>
        <v>2</v>
      </c>
      <c r="S4829" s="6">
        <f t="shared" si="693"/>
        <v>1</v>
      </c>
      <c r="T4829" s="7">
        <f t="shared" si="694"/>
        <v>130306</v>
      </c>
      <c r="U4829" s="121" t="str">
        <f t="shared" si="695"/>
        <v>1FD02</v>
      </c>
      <c r="V4829" s="10">
        <f t="shared" si="696"/>
        <v>253</v>
      </c>
      <c r="W4829" s="10">
        <f t="shared" si="697"/>
        <v>2</v>
      </c>
      <c r="X4829" s="11">
        <f t="shared" si="698"/>
        <v>3</v>
      </c>
      <c r="Y4829" s="11">
        <f t="shared" si="699"/>
        <v>253</v>
      </c>
      <c r="Z4829" s="12" t="str">
        <f t="shared" si="700"/>
        <v>Wind Data</v>
      </c>
      <c r="AI4829" s="111"/>
      <c r="AJ4829" s="19"/>
      <c r="AK4829" s="19"/>
      <c r="AQ4829" s="37"/>
      <c r="AR4829" s="34"/>
      <c r="AS4829" s="34"/>
      <c r="AT4829" s="34"/>
      <c r="AU4829" s="34"/>
      <c r="AV4829" s="34"/>
      <c r="AW4829" s="34"/>
      <c r="AX4829" s="222">
        <v>130306</v>
      </c>
      <c r="AY4829" s="6">
        <v>3</v>
      </c>
      <c r="AZ4829" s="6">
        <v>253</v>
      </c>
      <c r="BA4829" s="87" t="s">
        <v>2701</v>
      </c>
      <c r="BB4829" s="39" t="s">
        <v>3199</v>
      </c>
      <c r="BC4829" s="84" t="s">
        <v>2349</v>
      </c>
      <c r="BD4829" s="38" t="s">
        <v>2702</v>
      </c>
      <c r="BE4829" s="39" t="s">
        <v>3035</v>
      </c>
      <c r="BF4829" s="90" t="s">
        <v>2691</v>
      </c>
      <c r="BJ4829" s="47" t="s">
        <v>2704</v>
      </c>
      <c r="BL4829" s="42" t="s">
        <v>2705</v>
      </c>
      <c r="BM4829" s="43" t="s">
        <v>2688</v>
      </c>
      <c r="BO4829" s="111">
        <v>127496</v>
      </c>
      <c r="BP4829" s="19" t="s">
        <v>1425</v>
      </c>
    </row>
    <row r="4830" spans="1:68" ht="14.4" customHeight="1" x14ac:dyDescent="0.3">
      <c r="A4830" s="116">
        <v>4828</v>
      </c>
      <c r="H4830" t="s">
        <v>2572</v>
      </c>
      <c r="I4830" s="244">
        <v>8</v>
      </c>
      <c r="J4830" s="244">
        <v>40</v>
      </c>
      <c r="K4830" s="244">
        <v>9</v>
      </c>
      <c r="L4830" s="244">
        <v>0</v>
      </c>
      <c r="M4830" s="244">
        <v>1</v>
      </c>
      <c r="N4830" s="244">
        <v>0</v>
      </c>
      <c r="O4830" s="244">
        <v>64</v>
      </c>
      <c r="P4830" s="244">
        <v>64</v>
      </c>
      <c r="Q4830" s="244" t="s">
        <v>2474</v>
      </c>
      <c r="R4830" s="6">
        <f t="shared" si="692"/>
        <v>6</v>
      </c>
      <c r="S4830" s="6">
        <f t="shared" si="693"/>
        <v>1</v>
      </c>
      <c r="T4830" s="7">
        <f t="shared" si="694"/>
        <v>127506</v>
      </c>
      <c r="U4830" s="121" t="str">
        <f t="shared" si="695"/>
        <v>1F212</v>
      </c>
      <c r="V4830" s="10">
        <f t="shared" si="696"/>
        <v>242</v>
      </c>
      <c r="W4830" s="10">
        <f t="shared" si="697"/>
        <v>18</v>
      </c>
      <c r="X4830" s="11">
        <f t="shared" si="698"/>
        <v>16</v>
      </c>
      <c r="Y4830" s="11">
        <f t="shared" si="699"/>
        <v>242</v>
      </c>
      <c r="Z4830" s="12" t="str">
        <f t="shared" si="700"/>
        <v>DC Detailed Status</v>
      </c>
      <c r="AI4830" s="111"/>
      <c r="AJ4830" s="19"/>
      <c r="AK4830" s="19"/>
      <c r="AL4830" s="21"/>
      <c r="AM4830" s="21"/>
      <c r="AN4830" s="21"/>
      <c r="AO4830" s="21"/>
      <c r="AP4830" s="20"/>
      <c r="AQ4830" s="22"/>
      <c r="AR4830" s="20"/>
      <c r="AS4830" s="20"/>
      <c r="AT4830" s="20"/>
      <c r="AU4830" s="20"/>
      <c r="AV4830" s="20"/>
      <c r="AW4830" s="20"/>
      <c r="AX4830" s="221">
        <v>127506</v>
      </c>
      <c r="AY4830" s="6">
        <v>16</v>
      </c>
      <c r="AZ4830" s="6">
        <v>242</v>
      </c>
      <c r="BA4830" s="87" t="s">
        <v>2865</v>
      </c>
      <c r="BB4830" s="39" t="s">
        <v>2709</v>
      </c>
      <c r="BC4830" s="84" t="s">
        <v>2710</v>
      </c>
      <c r="BD4830" s="38" t="s">
        <v>2866</v>
      </c>
      <c r="BE4830" s="39" t="s">
        <v>2459</v>
      </c>
      <c r="BF4830" s="90" t="s">
        <v>2361</v>
      </c>
      <c r="BG4830" s="58" t="s">
        <v>2867</v>
      </c>
      <c r="BH4830" s="24" t="s">
        <v>2459</v>
      </c>
      <c r="BI4830" s="6" t="s">
        <v>2361</v>
      </c>
      <c r="BL4830" s="42" t="s">
        <v>2687</v>
      </c>
      <c r="BM4830" s="43" t="s">
        <v>2688</v>
      </c>
      <c r="BO4830" s="111">
        <v>127509</v>
      </c>
      <c r="BP4830" s="19" t="s">
        <v>1436</v>
      </c>
    </row>
    <row r="4831" spans="1:68" ht="14.4" customHeight="1" x14ac:dyDescent="0.3">
      <c r="A4831" s="116">
        <v>4829</v>
      </c>
      <c r="H4831" t="s">
        <v>2572</v>
      </c>
      <c r="I4831" s="244">
        <v>8</v>
      </c>
      <c r="J4831" s="244">
        <v>41</v>
      </c>
      <c r="K4831" s="244" t="s">
        <v>2474</v>
      </c>
      <c r="L4831" s="244">
        <v>0</v>
      </c>
      <c r="M4831" s="244">
        <v>0</v>
      </c>
      <c r="N4831" s="244" t="s">
        <v>2474</v>
      </c>
      <c r="O4831" s="244" t="s">
        <v>2474</v>
      </c>
      <c r="P4831" s="244" t="s">
        <v>2474</v>
      </c>
      <c r="Q4831" s="244" t="s">
        <v>2474</v>
      </c>
      <c r="R4831" s="6">
        <f t="shared" si="692"/>
        <v>6</v>
      </c>
      <c r="S4831" s="6">
        <f t="shared" si="693"/>
        <v>1</v>
      </c>
      <c r="T4831" s="7">
        <f t="shared" si="694"/>
        <v>127506</v>
      </c>
      <c r="U4831" s="121" t="str">
        <f t="shared" si="695"/>
        <v>1F212</v>
      </c>
      <c r="V4831" s="10">
        <f t="shared" si="696"/>
        <v>242</v>
      </c>
      <c r="W4831" s="10">
        <f t="shared" si="697"/>
        <v>18</v>
      </c>
      <c r="X4831" s="11">
        <f t="shared" si="698"/>
        <v>16</v>
      </c>
      <c r="Y4831" s="11">
        <f t="shared" si="699"/>
        <v>242</v>
      </c>
      <c r="Z4831" s="12" t="str">
        <f t="shared" si="700"/>
        <v>DC Detailed Status</v>
      </c>
      <c r="AI4831" s="111"/>
      <c r="AJ4831" s="19"/>
      <c r="AK4831" s="19"/>
      <c r="AQ4831" s="37"/>
      <c r="AR4831" s="34"/>
      <c r="AS4831" s="34"/>
      <c r="AT4831" s="34"/>
      <c r="AU4831" s="34"/>
      <c r="AV4831" s="34"/>
      <c r="AW4831" s="34"/>
      <c r="AX4831" s="222">
        <v>127506</v>
      </c>
      <c r="AY4831" s="6">
        <v>16</v>
      </c>
      <c r="AZ4831" s="6">
        <v>242</v>
      </c>
      <c r="BA4831" s="87" t="s">
        <v>2865</v>
      </c>
      <c r="BB4831" s="39" t="s">
        <v>2352</v>
      </c>
      <c r="BC4831" s="84" t="s">
        <v>2710</v>
      </c>
      <c r="BF4831" s="90" t="s">
        <v>2361</v>
      </c>
      <c r="BL4831" s="42" t="s">
        <v>2687</v>
      </c>
      <c r="BM4831" s="43" t="s">
        <v>2688</v>
      </c>
      <c r="BO4831" s="111">
        <v>128259</v>
      </c>
      <c r="BP4831" s="19" t="s">
        <v>1442</v>
      </c>
    </row>
    <row r="4832" spans="1:68" ht="14.4" customHeight="1" x14ac:dyDescent="0.3">
      <c r="A4832" s="116">
        <v>4830</v>
      </c>
      <c r="H4832" t="s">
        <v>2642</v>
      </c>
      <c r="I4832" s="244">
        <v>8</v>
      </c>
      <c r="J4832" s="244" t="s">
        <v>2474</v>
      </c>
      <c r="K4832" s="244" t="s">
        <v>2524</v>
      </c>
      <c r="L4832" s="244">
        <v>73</v>
      </c>
      <c r="M4832" s="244" t="s">
        <v>2474</v>
      </c>
      <c r="N4832" s="244" t="s">
        <v>2474</v>
      </c>
      <c r="O4832" s="244" t="s">
        <v>2474</v>
      </c>
      <c r="P4832" s="244" t="s">
        <v>2474</v>
      </c>
      <c r="Q4832" s="244" t="s">
        <v>2474</v>
      </c>
      <c r="R4832" s="6">
        <f t="shared" si="692"/>
        <v>5</v>
      </c>
      <c r="S4832" s="6">
        <f t="shared" si="693"/>
        <v>1</v>
      </c>
      <c r="T4832" s="7">
        <f t="shared" si="694"/>
        <v>130310</v>
      </c>
      <c r="U4832" s="121" t="str">
        <f t="shared" si="695"/>
        <v>1FD06</v>
      </c>
      <c r="V4832" s="10">
        <f t="shared" si="696"/>
        <v>253</v>
      </c>
      <c r="W4832" s="10">
        <f t="shared" si="697"/>
        <v>6</v>
      </c>
      <c r="X4832" s="11">
        <f t="shared" si="698"/>
        <v>7</v>
      </c>
      <c r="Y4832" s="11">
        <f t="shared" si="699"/>
        <v>253</v>
      </c>
      <c r="Z4832" s="12" t="str">
        <f t="shared" si="700"/>
        <v>Environmental Parameters</v>
      </c>
      <c r="AI4832" s="111"/>
      <c r="AJ4832" s="19"/>
      <c r="AK4832" s="19"/>
      <c r="AL4832" s="21"/>
      <c r="AM4832" s="21"/>
      <c r="AN4832" s="21"/>
      <c r="AO4832" s="21"/>
      <c r="AP4832" s="20"/>
      <c r="AQ4832" s="20"/>
      <c r="AR4832" s="20"/>
      <c r="AS4832" s="20"/>
      <c r="AT4832" s="20"/>
      <c r="AU4832" s="20"/>
      <c r="AV4832" s="20"/>
      <c r="AW4832" s="20"/>
      <c r="AX4832" s="221">
        <v>130310</v>
      </c>
      <c r="AY4832" s="6">
        <v>7</v>
      </c>
      <c r="AZ4832" s="6">
        <v>253</v>
      </c>
      <c r="BA4832" s="87" t="s">
        <v>2767</v>
      </c>
      <c r="BC4832" s="84" t="s">
        <v>2360</v>
      </c>
      <c r="BD4832" s="38" t="s">
        <v>2768</v>
      </c>
      <c r="BE4832" s="39" t="s">
        <v>3055</v>
      </c>
      <c r="BF4832" s="90" t="s">
        <v>2359</v>
      </c>
      <c r="BG4832" s="58" t="s">
        <v>2769</v>
      </c>
      <c r="BI4832" s="6" t="s">
        <v>2770</v>
      </c>
      <c r="BL4832" s="42" t="s">
        <v>2693</v>
      </c>
      <c r="BM4832" s="43" t="s">
        <v>2688</v>
      </c>
      <c r="BO4832" s="111"/>
      <c r="BP4832" s="19"/>
    </row>
    <row r="4833" spans="1:68" ht="14.4" customHeight="1" x14ac:dyDescent="0.3">
      <c r="A4833" s="116">
        <v>4831</v>
      </c>
      <c r="H4833" t="s">
        <v>2643</v>
      </c>
      <c r="I4833" s="244">
        <v>8</v>
      </c>
      <c r="J4833" s="244" t="s">
        <v>2474</v>
      </c>
      <c r="K4833" s="244" t="s">
        <v>2515</v>
      </c>
      <c r="L4833" s="244" t="s">
        <v>2531</v>
      </c>
      <c r="M4833" s="244" t="s">
        <v>2568</v>
      </c>
      <c r="N4833" s="244">
        <v>0</v>
      </c>
      <c r="O4833" s="244">
        <v>0</v>
      </c>
      <c r="P4833" s="244" t="s">
        <v>2474</v>
      </c>
      <c r="Q4833" s="244" t="s">
        <v>2474</v>
      </c>
      <c r="R4833" s="6">
        <f t="shared" si="692"/>
        <v>2</v>
      </c>
      <c r="S4833" s="6">
        <f t="shared" si="693"/>
        <v>1</v>
      </c>
      <c r="T4833" s="7">
        <f t="shared" si="694"/>
        <v>129026</v>
      </c>
      <c r="U4833" s="121" t="str">
        <f t="shared" si="695"/>
        <v>1F802</v>
      </c>
      <c r="V4833" s="10">
        <f t="shared" si="696"/>
        <v>248</v>
      </c>
      <c r="W4833" s="10">
        <f t="shared" si="697"/>
        <v>2</v>
      </c>
      <c r="X4833" s="11">
        <f t="shared" si="698"/>
        <v>7</v>
      </c>
      <c r="Y4833" s="11">
        <f t="shared" si="699"/>
        <v>248</v>
      </c>
      <c r="Z4833" s="12" t="str">
        <f t="shared" si="700"/>
        <v>COG &amp; SOG, Rapid Update</v>
      </c>
      <c r="AI4833" s="111"/>
      <c r="AJ4833" s="19"/>
      <c r="AK4833" s="19"/>
      <c r="AQ4833" s="34"/>
      <c r="AR4833" s="34"/>
      <c r="AS4833" s="34"/>
      <c r="AT4833" s="34"/>
      <c r="AU4833" s="34"/>
      <c r="AV4833" s="34"/>
      <c r="AW4833" s="34"/>
      <c r="AX4833" s="222">
        <v>129026</v>
      </c>
      <c r="AY4833" s="6">
        <v>7</v>
      </c>
      <c r="AZ4833" s="6">
        <v>248</v>
      </c>
      <c r="BA4833" s="87" t="s">
        <v>2771</v>
      </c>
      <c r="BB4833" s="39" t="s">
        <v>3001</v>
      </c>
      <c r="BC4833" s="84" t="s">
        <v>2691</v>
      </c>
      <c r="BD4833" s="38" t="s">
        <v>2772</v>
      </c>
      <c r="BE4833" s="39" t="s">
        <v>2457</v>
      </c>
      <c r="BF4833" s="90" t="s">
        <v>2349</v>
      </c>
      <c r="BL4833" s="42" t="s">
        <v>2693</v>
      </c>
      <c r="BM4833" s="43" t="s">
        <v>2688</v>
      </c>
      <c r="BO4833" s="111"/>
      <c r="BP4833" s="19"/>
    </row>
    <row r="4834" spans="1:68" ht="14.4" customHeight="1" x14ac:dyDescent="0.3">
      <c r="A4834" s="116">
        <v>4832</v>
      </c>
      <c r="H4834" t="s">
        <v>2619</v>
      </c>
      <c r="I4834" s="244">
        <v>8</v>
      </c>
      <c r="J4834" s="244">
        <v>8</v>
      </c>
      <c r="K4834" s="244" t="s">
        <v>2517</v>
      </c>
      <c r="L4834" s="244" t="s">
        <v>2509</v>
      </c>
      <c r="M4834" s="244">
        <v>19</v>
      </c>
      <c r="N4834" s="244">
        <v>13</v>
      </c>
      <c r="O4834" s="244" t="s">
        <v>2579</v>
      </c>
      <c r="P4834" s="244">
        <v>32</v>
      </c>
      <c r="Q4834" s="244">
        <v>3</v>
      </c>
      <c r="R4834" s="6">
        <f t="shared" si="692"/>
        <v>2</v>
      </c>
      <c r="S4834" s="6">
        <f t="shared" si="693"/>
        <v>1</v>
      </c>
      <c r="T4834" s="7">
        <f t="shared" si="694"/>
        <v>129025</v>
      </c>
      <c r="U4834" s="121" t="str">
        <f t="shared" si="695"/>
        <v>1F801</v>
      </c>
      <c r="V4834" s="10">
        <f t="shared" si="696"/>
        <v>248</v>
      </c>
      <c r="W4834" s="10">
        <f t="shared" si="697"/>
        <v>1</v>
      </c>
      <c r="X4834" s="11">
        <f t="shared" si="698"/>
        <v>7</v>
      </c>
      <c r="Y4834" s="11">
        <f t="shared" si="699"/>
        <v>248</v>
      </c>
      <c r="Z4834" s="12" t="str">
        <f t="shared" si="700"/>
        <v>Position, Rapid Update</v>
      </c>
      <c r="AI4834" s="111"/>
      <c r="AJ4834" s="19"/>
      <c r="AK4834" s="19"/>
      <c r="AL4834" s="21"/>
      <c r="AM4834" s="21"/>
      <c r="AN4834" s="21"/>
      <c r="AO4834" s="21"/>
      <c r="AP4834" s="20"/>
      <c r="AQ4834" s="20"/>
      <c r="AR4834" s="20"/>
      <c r="AS4834" s="20"/>
      <c r="AT4834" s="20"/>
      <c r="AU4834" s="20"/>
      <c r="AV4834" s="20"/>
      <c r="AW4834" s="20"/>
      <c r="AX4834" s="221">
        <v>129025</v>
      </c>
      <c r="AY4834" s="6">
        <v>7</v>
      </c>
      <c r="AZ4834" s="6">
        <v>248</v>
      </c>
      <c r="BA4834" s="87" t="s">
        <v>2689</v>
      </c>
      <c r="BB4834" s="39" t="s">
        <v>2993</v>
      </c>
      <c r="BC4834" s="84" t="s">
        <v>2691</v>
      </c>
      <c r="BD4834" s="38" t="s">
        <v>2350</v>
      </c>
      <c r="BE4834" s="39" t="s">
        <v>2692</v>
      </c>
      <c r="BF4834" s="90" t="s">
        <v>2691</v>
      </c>
      <c r="BL4834" s="42" t="s">
        <v>2693</v>
      </c>
      <c r="BM4834" s="43" t="s">
        <v>2688</v>
      </c>
      <c r="BO4834" s="111"/>
      <c r="BP4834" s="19"/>
    </row>
    <row r="4835" spans="1:68" ht="14.4" customHeight="1" x14ac:dyDescent="0.3">
      <c r="A4835" s="116">
        <v>4833</v>
      </c>
      <c r="H4835" t="s">
        <v>2620</v>
      </c>
      <c r="I4835" s="244">
        <v>8</v>
      </c>
      <c r="J4835" s="244">
        <v>0</v>
      </c>
      <c r="K4835" s="244" t="s">
        <v>2474</v>
      </c>
      <c r="L4835" s="244" t="s">
        <v>2474</v>
      </c>
      <c r="M4835" s="244" t="s">
        <v>2474</v>
      </c>
      <c r="N4835" s="244" t="s">
        <v>2521</v>
      </c>
      <c r="O4835" s="244">
        <v>2</v>
      </c>
      <c r="P4835" s="244" t="s">
        <v>2474</v>
      </c>
      <c r="Q4835" s="244" t="s">
        <v>2474</v>
      </c>
      <c r="R4835" s="6">
        <f t="shared" si="692"/>
        <v>2</v>
      </c>
      <c r="S4835" s="6">
        <f t="shared" si="693"/>
        <v>1</v>
      </c>
      <c r="T4835" s="7">
        <f t="shared" si="694"/>
        <v>127245</v>
      </c>
      <c r="U4835" s="121" t="str">
        <f t="shared" si="695"/>
        <v>1F10D</v>
      </c>
      <c r="V4835" s="10">
        <f t="shared" si="696"/>
        <v>241</v>
      </c>
      <c r="W4835" s="10">
        <f t="shared" si="697"/>
        <v>13</v>
      </c>
      <c r="X4835" s="11">
        <f t="shared" si="698"/>
        <v>1</v>
      </c>
      <c r="Y4835" s="11">
        <f t="shared" si="699"/>
        <v>241</v>
      </c>
      <c r="Z4835" s="12" t="str">
        <f t="shared" si="700"/>
        <v>Rudder</v>
      </c>
      <c r="AI4835" s="111"/>
      <c r="AJ4835" s="19"/>
      <c r="AK4835" s="19"/>
      <c r="AQ4835" s="34"/>
      <c r="AR4835" s="34"/>
      <c r="AS4835" s="34"/>
      <c r="AT4835" s="34"/>
      <c r="AU4835" s="34"/>
      <c r="AV4835" s="34"/>
      <c r="AW4835" s="34"/>
      <c r="AX4835" s="222">
        <v>127245</v>
      </c>
      <c r="AY4835" s="6">
        <v>1</v>
      </c>
      <c r="AZ4835" s="6">
        <v>241</v>
      </c>
      <c r="BA4835" s="87" t="s">
        <v>2696</v>
      </c>
      <c r="BB4835" s="39" t="s">
        <v>2999</v>
      </c>
      <c r="BC4835" s="84" t="s">
        <v>2691</v>
      </c>
      <c r="BL4835" s="42" t="s">
        <v>2698</v>
      </c>
      <c r="BM4835" s="43" t="s">
        <v>2688</v>
      </c>
      <c r="BO4835" s="111"/>
      <c r="BP4835" s="19"/>
    </row>
    <row r="4836" spans="1:68" ht="14.4" customHeight="1" x14ac:dyDescent="0.3">
      <c r="A4836" s="116">
        <v>4834</v>
      </c>
      <c r="H4836" t="s">
        <v>2621</v>
      </c>
      <c r="I4836" s="244">
        <v>8</v>
      </c>
      <c r="J4836" s="244">
        <v>30</v>
      </c>
      <c r="K4836" s="244" t="s">
        <v>2519</v>
      </c>
      <c r="L4836" s="244" t="s">
        <v>2506</v>
      </c>
      <c r="M4836" s="244">
        <v>0</v>
      </c>
      <c r="N4836" s="244">
        <v>0</v>
      </c>
      <c r="O4836" s="244" t="s">
        <v>2474</v>
      </c>
      <c r="P4836" s="244" t="s">
        <v>2483</v>
      </c>
      <c r="Q4836" s="244" t="s">
        <v>2520</v>
      </c>
      <c r="R4836" s="6">
        <f t="shared" si="692"/>
        <v>2</v>
      </c>
      <c r="S4836" s="6">
        <f t="shared" si="693"/>
        <v>1</v>
      </c>
      <c r="T4836" s="7">
        <f t="shared" si="694"/>
        <v>127250</v>
      </c>
      <c r="U4836" s="121" t="str">
        <f t="shared" si="695"/>
        <v>1F112</v>
      </c>
      <c r="V4836" s="10">
        <f t="shared" si="696"/>
        <v>241</v>
      </c>
      <c r="W4836" s="10">
        <f t="shared" si="697"/>
        <v>18</v>
      </c>
      <c r="X4836" s="11">
        <f t="shared" si="698"/>
        <v>1</v>
      </c>
      <c r="Y4836" s="11">
        <f t="shared" si="699"/>
        <v>241</v>
      </c>
      <c r="Z4836" s="12" t="str">
        <f t="shared" si="700"/>
        <v>Vessel Heading</v>
      </c>
      <c r="AI4836" s="111"/>
      <c r="AJ4836" s="19"/>
      <c r="AK4836" s="19"/>
      <c r="AL4836" s="21"/>
      <c r="AM4836" s="21"/>
      <c r="AN4836" s="21"/>
      <c r="AO4836" s="21"/>
      <c r="AP4836" s="20"/>
      <c r="AQ4836" s="20"/>
      <c r="AR4836" s="20"/>
      <c r="AS4836" s="20"/>
      <c r="AT4836" s="20"/>
      <c r="AU4836" s="20"/>
      <c r="AV4836" s="20"/>
      <c r="AW4836" s="20"/>
      <c r="AX4836" s="221">
        <v>127250</v>
      </c>
      <c r="AY4836" s="6">
        <v>1</v>
      </c>
      <c r="AZ4836" s="6">
        <v>241</v>
      </c>
      <c r="BA4836" s="87" t="s">
        <v>18</v>
      </c>
      <c r="BB4836" s="39" t="s">
        <v>2462</v>
      </c>
      <c r="BC4836" s="84" t="s">
        <v>2691</v>
      </c>
      <c r="BL4836" s="42" t="s">
        <v>2698</v>
      </c>
      <c r="BM4836" s="43" t="s">
        <v>2688</v>
      </c>
      <c r="BO4836" s="111"/>
      <c r="BP4836" s="19"/>
    </row>
    <row r="4837" spans="1:68" ht="14.4" customHeight="1" x14ac:dyDescent="0.3">
      <c r="A4837" s="116">
        <v>4835</v>
      </c>
      <c r="H4837" t="s">
        <v>2622</v>
      </c>
      <c r="I4837" s="244">
        <v>8</v>
      </c>
      <c r="J4837" s="244">
        <v>30</v>
      </c>
      <c r="K4837" s="244">
        <v>0</v>
      </c>
      <c r="L4837" s="244" t="s">
        <v>2563</v>
      </c>
      <c r="M4837" s="244" t="s">
        <v>2520</v>
      </c>
      <c r="N4837" s="244">
        <v>5</v>
      </c>
      <c r="O4837" s="244" t="s">
        <v>2474</v>
      </c>
      <c r="P4837" s="244" t="s">
        <v>2474</v>
      </c>
      <c r="Q4837" s="244" t="s">
        <v>2474</v>
      </c>
      <c r="R4837" s="6">
        <f t="shared" si="692"/>
        <v>2</v>
      </c>
      <c r="S4837" s="6">
        <f t="shared" si="693"/>
        <v>1</v>
      </c>
      <c r="T4837" s="7">
        <f t="shared" si="694"/>
        <v>127251</v>
      </c>
      <c r="U4837" s="121" t="str">
        <f t="shared" si="695"/>
        <v>1F113</v>
      </c>
      <c r="V4837" s="10">
        <f t="shared" si="696"/>
        <v>241</v>
      </c>
      <c r="W4837" s="10">
        <f t="shared" si="697"/>
        <v>19</v>
      </c>
      <c r="X4837" s="11">
        <f t="shared" si="698"/>
        <v>1</v>
      </c>
      <c r="Y4837" s="11">
        <f t="shared" si="699"/>
        <v>241</v>
      </c>
      <c r="Z4837" s="12" t="str">
        <f t="shared" si="700"/>
        <v>Rate of Turn</v>
      </c>
      <c r="AI4837" s="111"/>
      <c r="AJ4837" s="19"/>
      <c r="AK4837" s="19"/>
      <c r="AQ4837" s="34"/>
      <c r="AR4837" s="34"/>
      <c r="AS4837" s="34"/>
      <c r="AT4837" s="34"/>
      <c r="AU4837" s="34"/>
      <c r="AV4837" s="34"/>
      <c r="AW4837" s="34"/>
      <c r="AX4837" s="222">
        <v>127251</v>
      </c>
      <c r="AY4837" s="6">
        <v>1</v>
      </c>
      <c r="AZ4837" s="6">
        <v>241</v>
      </c>
      <c r="BA4837" s="87" t="s">
        <v>2699</v>
      </c>
      <c r="BB4837" s="39" t="s">
        <v>2700</v>
      </c>
      <c r="BC4837" s="84" t="s">
        <v>2691</v>
      </c>
      <c r="BL4837" s="42" t="s">
        <v>2698</v>
      </c>
      <c r="BM4837" s="43" t="s">
        <v>2688</v>
      </c>
      <c r="BO4837" s="111"/>
      <c r="BP4837" s="19"/>
    </row>
    <row r="4838" spans="1:68" ht="14.4" customHeight="1" x14ac:dyDescent="0.3">
      <c r="A4838" s="116">
        <v>4836</v>
      </c>
      <c r="H4838" t="s">
        <v>2546</v>
      </c>
      <c r="I4838" s="244">
        <v>8</v>
      </c>
      <c r="J4838" s="244">
        <v>15</v>
      </c>
      <c r="K4838" s="244">
        <v>6</v>
      </c>
      <c r="L4838" s="244">
        <v>2</v>
      </c>
      <c r="M4838" s="244">
        <v>0</v>
      </c>
      <c r="N4838" s="244">
        <v>0</v>
      </c>
      <c r="O4838" s="244" t="s">
        <v>2474</v>
      </c>
      <c r="P4838" s="244" t="s">
        <v>2483</v>
      </c>
      <c r="Q4838" s="244" t="s">
        <v>2520</v>
      </c>
      <c r="R4838" s="6">
        <f t="shared" si="692"/>
        <v>3</v>
      </c>
      <c r="S4838" s="6">
        <f t="shared" si="693"/>
        <v>1</v>
      </c>
      <c r="T4838" s="7">
        <f t="shared" si="694"/>
        <v>128267</v>
      </c>
      <c r="U4838" s="121" t="str">
        <f t="shared" si="695"/>
        <v>1F50B</v>
      </c>
      <c r="V4838" s="10">
        <f t="shared" si="696"/>
        <v>245</v>
      </c>
      <c r="W4838" s="10">
        <f t="shared" si="697"/>
        <v>11</v>
      </c>
      <c r="X4838" s="11">
        <f t="shared" si="698"/>
        <v>3</v>
      </c>
      <c r="Y4838" s="11">
        <f t="shared" si="699"/>
        <v>245</v>
      </c>
      <c r="Z4838" s="12" t="str">
        <f t="shared" si="700"/>
        <v>Water Depth</v>
      </c>
      <c r="AI4838" s="111"/>
      <c r="AJ4838" s="19"/>
      <c r="AK4838" s="19"/>
      <c r="AL4838" s="21"/>
      <c r="AM4838" s="21"/>
      <c r="AN4838" s="21"/>
      <c r="AO4838" s="21"/>
      <c r="AP4838" s="20"/>
      <c r="AQ4838" s="20"/>
      <c r="AR4838" s="20"/>
      <c r="AS4838" s="20"/>
      <c r="AT4838" s="20"/>
      <c r="AU4838" s="20"/>
      <c r="AV4838" s="20"/>
      <c r="AW4838" s="20"/>
      <c r="AX4838" s="221">
        <v>128267</v>
      </c>
      <c r="AY4838" s="6">
        <v>3</v>
      </c>
      <c r="AZ4838" s="6">
        <v>245</v>
      </c>
      <c r="BA4838" s="87" t="s">
        <v>38</v>
      </c>
      <c r="BB4838" s="39" t="s">
        <v>2997</v>
      </c>
      <c r="BC4838" s="84" t="s">
        <v>2351</v>
      </c>
      <c r="BL4838" s="42" t="s">
        <v>2705</v>
      </c>
      <c r="BM4838" s="43" t="s">
        <v>2688</v>
      </c>
      <c r="BO4838" s="111"/>
      <c r="BP4838" s="19"/>
    </row>
    <row r="4839" spans="1:68" ht="14.4" customHeight="1" x14ac:dyDescent="0.3">
      <c r="A4839" s="116">
        <v>4837</v>
      </c>
      <c r="H4839" t="s">
        <v>2547</v>
      </c>
      <c r="I4839" s="244">
        <v>8</v>
      </c>
      <c r="J4839" s="244">
        <v>15</v>
      </c>
      <c r="K4839" s="244">
        <v>0</v>
      </c>
      <c r="L4839" s="244">
        <v>0</v>
      </c>
      <c r="M4839" s="244" t="s">
        <v>2474</v>
      </c>
      <c r="N4839" s="244" t="s">
        <v>2474</v>
      </c>
      <c r="O4839" s="244" t="s">
        <v>2474</v>
      </c>
      <c r="P4839" s="244">
        <v>0</v>
      </c>
      <c r="Q4839" s="244" t="s">
        <v>2474</v>
      </c>
      <c r="R4839" s="6">
        <f t="shared" si="692"/>
        <v>2</v>
      </c>
      <c r="S4839" s="6">
        <f t="shared" si="693"/>
        <v>1</v>
      </c>
      <c r="T4839" s="7">
        <f t="shared" si="694"/>
        <v>128259</v>
      </c>
      <c r="U4839" s="121" t="str">
        <f t="shared" si="695"/>
        <v>1F503</v>
      </c>
      <c r="V4839" s="10">
        <f t="shared" si="696"/>
        <v>245</v>
      </c>
      <c r="W4839" s="10">
        <f t="shared" si="697"/>
        <v>3</v>
      </c>
      <c r="X4839" s="11">
        <f t="shared" si="698"/>
        <v>3</v>
      </c>
      <c r="Y4839" s="11">
        <f t="shared" si="699"/>
        <v>245</v>
      </c>
      <c r="Z4839" s="12" t="str">
        <f t="shared" si="700"/>
        <v>Speed</v>
      </c>
      <c r="AI4839" s="111"/>
      <c r="AJ4839" s="19"/>
      <c r="AK4839" s="19"/>
      <c r="AQ4839" s="34"/>
      <c r="AR4839" s="34"/>
      <c r="AS4839" s="34"/>
      <c r="AT4839" s="34"/>
      <c r="AU4839" s="34"/>
      <c r="AV4839" s="34"/>
      <c r="AW4839" s="34"/>
      <c r="AX4839" s="222">
        <v>128259</v>
      </c>
      <c r="AY4839" s="6">
        <v>3</v>
      </c>
      <c r="AZ4839" s="6">
        <v>245</v>
      </c>
      <c r="BA4839" s="87" t="s">
        <v>34</v>
      </c>
      <c r="BB4839" s="39" t="s">
        <v>2457</v>
      </c>
      <c r="BC4839" s="84" t="s">
        <v>2349</v>
      </c>
      <c r="BD4839" s="38" t="s">
        <v>2830</v>
      </c>
      <c r="BF4839" s="90" t="s">
        <v>2349</v>
      </c>
      <c r="BL4839" s="42" t="s">
        <v>2705</v>
      </c>
      <c r="BM4839" s="43" t="s">
        <v>2688</v>
      </c>
      <c r="BO4839" s="111"/>
      <c r="BP4839" s="19"/>
    </row>
    <row r="4840" spans="1:68" ht="14.4" customHeight="1" x14ac:dyDescent="0.3">
      <c r="A4840" s="116">
        <v>4838</v>
      </c>
      <c r="H4840" t="s">
        <v>2623</v>
      </c>
      <c r="I4840" s="244">
        <v>8</v>
      </c>
      <c r="J4840" s="244">
        <v>31</v>
      </c>
      <c r="K4840" s="244" t="s">
        <v>2605</v>
      </c>
      <c r="L4840" s="244">
        <v>2</v>
      </c>
      <c r="M4840" s="244" t="s">
        <v>2523</v>
      </c>
      <c r="N4840" s="244">
        <v>86</v>
      </c>
      <c r="O4840" s="244" t="s">
        <v>2515</v>
      </c>
      <c r="P4840" s="244" t="s">
        <v>2474</v>
      </c>
      <c r="Q4840" s="244" t="s">
        <v>2474</v>
      </c>
      <c r="R4840" s="6">
        <f t="shared" si="692"/>
        <v>2</v>
      </c>
      <c r="S4840" s="6">
        <f t="shared" si="693"/>
        <v>1</v>
      </c>
      <c r="T4840" s="7">
        <f t="shared" si="694"/>
        <v>130306</v>
      </c>
      <c r="U4840" s="121" t="str">
        <f t="shared" si="695"/>
        <v>1FD02</v>
      </c>
      <c r="V4840" s="10">
        <f t="shared" si="696"/>
        <v>253</v>
      </c>
      <c r="W4840" s="10">
        <f t="shared" si="697"/>
        <v>2</v>
      </c>
      <c r="X4840" s="11">
        <f t="shared" si="698"/>
        <v>1</v>
      </c>
      <c r="Y4840" s="11">
        <f t="shared" si="699"/>
        <v>253</v>
      </c>
      <c r="Z4840" s="12" t="str">
        <f t="shared" si="700"/>
        <v>Wind Data</v>
      </c>
      <c r="AI4840" s="111"/>
      <c r="AJ4840" s="19"/>
      <c r="AK4840" s="19"/>
      <c r="AL4840" s="21"/>
      <c r="AM4840" s="21"/>
      <c r="AN4840" s="21"/>
      <c r="AO4840" s="21"/>
      <c r="AP4840" s="20"/>
      <c r="AQ4840" s="20"/>
      <c r="AR4840" s="20"/>
      <c r="AS4840" s="20"/>
      <c r="AT4840" s="20"/>
      <c r="AU4840" s="20"/>
      <c r="AV4840" s="20"/>
      <c r="AW4840" s="20"/>
      <c r="AX4840" s="221">
        <v>130306</v>
      </c>
      <c r="AY4840" s="6">
        <v>1</v>
      </c>
      <c r="AZ4840" s="6">
        <v>253</v>
      </c>
      <c r="BA4840" s="87" t="s">
        <v>2701</v>
      </c>
      <c r="BB4840" s="39" t="s">
        <v>3109</v>
      </c>
      <c r="BC4840" s="84" t="s">
        <v>2349</v>
      </c>
      <c r="BD4840" s="38" t="s">
        <v>2702</v>
      </c>
      <c r="BE4840" s="39" t="s">
        <v>3056</v>
      </c>
      <c r="BF4840" s="90" t="s">
        <v>2691</v>
      </c>
      <c r="BJ4840" s="47" t="s">
        <v>2703</v>
      </c>
      <c r="BL4840" s="42" t="s">
        <v>2698</v>
      </c>
      <c r="BM4840" s="43" t="s">
        <v>2688</v>
      </c>
      <c r="BO4840" s="111"/>
      <c r="BP4840" s="19"/>
    </row>
    <row r="4841" spans="1:68" ht="14.4" customHeight="1" x14ac:dyDescent="0.3">
      <c r="A4841" s="116">
        <v>4839</v>
      </c>
      <c r="H4841" t="s">
        <v>2522</v>
      </c>
      <c r="I4841" s="244">
        <v>8</v>
      </c>
      <c r="J4841" s="244">
        <v>15</v>
      </c>
      <c r="K4841" s="244">
        <v>40</v>
      </c>
      <c r="L4841" s="244">
        <v>2</v>
      </c>
      <c r="M4841" s="244" t="s">
        <v>2584</v>
      </c>
      <c r="N4841" s="244">
        <v>86</v>
      </c>
      <c r="O4841" s="244" t="s">
        <v>2512</v>
      </c>
      <c r="P4841" s="244" t="s">
        <v>2474</v>
      </c>
      <c r="Q4841" s="244" t="s">
        <v>2474</v>
      </c>
      <c r="R4841" s="6">
        <f t="shared" si="692"/>
        <v>2</v>
      </c>
      <c r="S4841" s="6">
        <f t="shared" si="693"/>
        <v>1</v>
      </c>
      <c r="T4841" s="7">
        <f t="shared" si="694"/>
        <v>130306</v>
      </c>
      <c r="U4841" s="121" t="str">
        <f t="shared" si="695"/>
        <v>1FD02</v>
      </c>
      <c r="V4841" s="10">
        <f t="shared" si="696"/>
        <v>253</v>
      </c>
      <c r="W4841" s="10">
        <f t="shared" si="697"/>
        <v>2</v>
      </c>
      <c r="X4841" s="11">
        <f t="shared" si="698"/>
        <v>3</v>
      </c>
      <c r="Y4841" s="11">
        <f t="shared" si="699"/>
        <v>253</v>
      </c>
      <c r="Z4841" s="12" t="str">
        <f t="shared" si="700"/>
        <v>Wind Data</v>
      </c>
      <c r="AI4841" s="111"/>
      <c r="AJ4841" s="19"/>
      <c r="AK4841" s="19"/>
      <c r="AQ4841" s="34"/>
      <c r="AR4841" s="34"/>
      <c r="AS4841" s="34"/>
      <c r="AT4841" s="34"/>
      <c r="AU4841" s="34"/>
      <c r="AV4841" s="34"/>
      <c r="AW4841" s="34"/>
      <c r="AX4841" s="222">
        <v>130306</v>
      </c>
      <c r="AY4841" s="6">
        <v>3</v>
      </c>
      <c r="AZ4841" s="6">
        <v>253</v>
      </c>
      <c r="BA4841" s="87" t="s">
        <v>2701</v>
      </c>
      <c r="BB4841" s="39" t="s">
        <v>3199</v>
      </c>
      <c r="BC4841" s="84" t="s">
        <v>2349</v>
      </c>
      <c r="BD4841" s="38" t="s">
        <v>2702</v>
      </c>
      <c r="BE4841" s="39" t="s">
        <v>3035</v>
      </c>
      <c r="BF4841" s="90" t="s">
        <v>2691</v>
      </c>
      <c r="BJ4841" s="47" t="s">
        <v>2704</v>
      </c>
      <c r="BL4841" s="42" t="s">
        <v>2705</v>
      </c>
      <c r="BM4841" s="43" t="s">
        <v>2688</v>
      </c>
      <c r="BO4841" s="111"/>
      <c r="BP4841" s="19"/>
    </row>
    <row r="4842" spans="1:68" ht="14.4" customHeight="1" x14ac:dyDescent="0.3">
      <c r="A4842" s="116">
        <v>4840</v>
      </c>
      <c r="H4842" t="s">
        <v>2595</v>
      </c>
      <c r="I4842" s="244">
        <v>8</v>
      </c>
      <c r="J4842" s="244">
        <v>11</v>
      </c>
      <c r="K4842" s="244">
        <v>23</v>
      </c>
      <c r="L4842" s="244" t="s">
        <v>2610</v>
      </c>
      <c r="M4842" s="244">
        <v>40</v>
      </c>
      <c r="N4842" s="244">
        <v>6</v>
      </c>
      <c r="O4842" s="244">
        <v>0</v>
      </c>
      <c r="P4842" s="244">
        <v>0</v>
      </c>
      <c r="Q4842" s="244">
        <v>0</v>
      </c>
      <c r="R4842" s="6">
        <f t="shared" si="692"/>
        <v>5</v>
      </c>
      <c r="S4842" s="6">
        <f t="shared" si="693"/>
        <v>1</v>
      </c>
      <c r="T4842" s="7">
        <f t="shared" si="694"/>
        <v>127505</v>
      </c>
      <c r="U4842" s="121" t="str">
        <f t="shared" si="695"/>
        <v>1F211</v>
      </c>
      <c r="V4842" s="10">
        <f t="shared" si="696"/>
        <v>242</v>
      </c>
      <c r="W4842" s="10">
        <f t="shared" si="697"/>
        <v>17</v>
      </c>
      <c r="X4842" s="11">
        <f t="shared" si="698"/>
        <v>16</v>
      </c>
      <c r="Y4842" s="11">
        <f t="shared" si="699"/>
        <v>242</v>
      </c>
      <c r="Z4842" s="12" t="str">
        <f t="shared" si="700"/>
        <v>Fluid Level</v>
      </c>
      <c r="AI4842" s="111"/>
      <c r="AJ4842" s="19"/>
      <c r="AK4842" s="19"/>
      <c r="AL4842" s="21"/>
      <c r="AM4842" s="21"/>
      <c r="AN4842" s="21"/>
      <c r="AO4842" s="21"/>
      <c r="AP4842" s="20"/>
      <c r="AQ4842" s="20"/>
      <c r="AR4842" s="20"/>
      <c r="AS4842" s="20"/>
      <c r="AT4842" s="20"/>
      <c r="AU4842" s="20"/>
      <c r="AV4842" s="20"/>
      <c r="AW4842" s="20"/>
      <c r="AX4842" s="221">
        <v>127505</v>
      </c>
      <c r="AY4842" s="6">
        <v>16</v>
      </c>
      <c r="AZ4842" s="6">
        <v>242</v>
      </c>
      <c r="BA4842" s="87" t="s">
        <v>2683</v>
      </c>
      <c r="BB4842" s="39" t="s">
        <v>2684</v>
      </c>
      <c r="BC4842" s="84" t="s">
        <v>2361</v>
      </c>
      <c r="BD4842" s="38" t="s">
        <v>2685</v>
      </c>
      <c r="BE4842" s="39" t="s">
        <v>2460</v>
      </c>
      <c r="BF4842" s="90" t="s">
        <v>2362</v>
      </c>
      <c r="BJ4842" s="47" t="s">
        <v>2686</v>
      </c>
      <c r="BL4842" s="42" t="s">
        <v>2687</v>
      </c>
      <c r="BM4842" s="43" t="s">
        <v>2688</v>
      </c>
      <c r="BO4842" s="111"/>
      <c r="BP4842" s="19"/>
    </row>
    <row r="4843" spans="1:68" ht="14.4" customHeight="1" x14ac:dyDescent="0.3">
      <c r="A4843" s="116">
        <v>4841</v>
      </c>
      <c r="H4843" t="s">
        <v>2619</v>
      </c>
      <c r="I4843" s="244">
        <v>8</v>
      </c>
      <c r="J4843" s="244">
        <v>8</v>
      </c>
      <c r="K4843" s="244" t="s">
        <v>2517</v>
      </c>
      <c r="L4843" s="244" t="s">
        <v>2509</v>
      </c>
      <c r="M4843" s="244">
        <v>19</v>
      </c>
      <c r="N4843" s="244">
        <v>13</v>
      </c>
      <c r="O4843" s="244" t="s">
        <v>2579</v>
      </c>
      <c r="P4843" s="244">
        <v>32</v>
      </c>
      <c r="Q4843" s="244">
        <v>3</v>
      </c>
      <c r="R4843" s="6">
        <f t="shared" si="692"/>
        <v>2</v>
      </c>
      <c r="S4843" s="6">
        <f t="shared" si="693"/>
        <v>1</v>
      </c>
      <c r="T4843" s="7">
        <f t="shared" si="694"/>
        <v>129025</v>
      </c>
      <c r="U4843" s="121" t="str">
        <f t="shared" si="695"/>
        <v>1F801</v>
      </c>
      <c r="V4843" s="10">
        <f t="shared" si="696"/>
        <v>248</v>
      </c>
      <c r="W4843" s="10">
        <f t="shared" si="697"/>
        <v>1</v>
      </c>
      <c r="X4843" s="11">
        <f t="shared" si="698"/>
        <v>7</v>
      </c>
      <c r="Y4843" s="11">
        <f t="shared" si="699"/>
        <v>248</v>
      </c>
      <c r="Z4843" s="12" t="str">
        <f t="shared" si="700"/>
        <v>Position, Rapid Update</v>
      </c>
      <c r="AI4843" s="111"/>
      <c r="AJ4843" s="19"/>
      <c r="AK4843" s="19"/>
      <c r="AQ4843" s="34"/>
      <c r="AR4843" s="34"/>
      <c r="AS4843" s="34"/>
      <c r="AT4843" s="34"/>
      <c r="AU4843" s="34"/>
      <c r="AV4843" s="34"/>
      <c r="AW4843" s="34"/>
      <c r="AX4843" s="222">
        <v>129025</v>
      </c>
      <c r="AY4843" s="6">
        <v>7</v>
      </c>
      <c r="AZ4843" s="6">
        <v>248</v>
      </c>
      <c r="BA4843" s="87" t="s">
        <v>2689</v>
      </c>
      <c r="BB4843" s="39" t="s">
        <v>2993</v>
      </c>
      <c r="BC4843" s="84" t="s">
        <v>2691</v>
      </c>
      <c r="BD4843" s="38" t="s">
        <v>2350</v>
      </c>
      <c r="BE4843" s="39" t="s">
        <v>2692</v>
      </c>
      <c r="BF4843" s="90" t="s">
        <v>2691</v>
      </c>
      <c r="BL4843" s="42" t="s">
        <v>2693</v>
      </c>
      <c r="BM4843" s="43" t="s">
        <v>2688</v>
      </c>
      <c r="BO4843" s="111"/>
      <c r="BP4843" s="19"/>
    </row>
    <row r="4844" spans="1:68" ht="14.4" customHeight="1" x14ac:dyDescent="0.3">
      <c r="A4844" s="116">
        <v>4842</v>
      </c>
      <c r="H4844" t="s">
        <v>2620</v>
      </c>
      <c r="I4844" s="244">
        <v>8</v>
      </c>
      <c r="J4844" s="244">
        <v>0</v>
      </c>
      <c r="K4844" s="244" t="s">
        <v>2474</v>
      </c>
      <c r="L4844" s="244" t="s">
        <v>2474</v>
      </c>
      <c r="M4844" s="244" t="s">
        <v>2474</v>
      </c>
      <c r="N4844" s="244" t="s">
        <v>2521</v>
      </c>
      <c r="O4844" s="244">
        <v>2</v>
      </c>
      <c r="P4844" s="244" t="s">
        <v>2474</v>
      </c>
      <c r="Q4844" s="244" t="s">
        <v>2474</v>
      </c>
      <c r="R4844" s="6">
        <f t="shared" si="692"/>
        <v>2</v>
      </c>
      <c r="S4844" s="6">
        <f t="shared" si="693"/>
        <v>1</v>
      </c>
      <c r="T4844" s="7">
        <f t="shared" si="694"/>
        <v>127245</v>
      </c>
      <c r="U4844" s="121" t="str">
        <f t="shared" si="695"/>
        <v>1F10D</v>
      </c>
      <c r="V4844" s="10">
        <f t="shared" si="696"/>
        <v>241</v>
      </c>
      <c r="W4844" s="10">
        <f t="shared" si="697"/>
        <v>13</v>
      </c>
      <c r="X4844" s="11">
        <f t="shared" si="698"/>
        <v>1</v>
      </c>
      <c r="Y4844" s="11">
        <f t="shared" si="699"/>
        <v>241</v>
      </c>
      <c r="Z4844" s="12" t="str">
        <f t="shared" si="700"/>
        <v>Rudder</v>
      </c>
      <c r="AI4844" s="111"/>
      <c r="AJ4844" s="19"/>
      <c r="AK4844" s="19"/>
      <c r="AL4844" s="21"/>
      <c r="AM4844" s="21"/>
      <c r="AN4844" s="21"/>
      <c r="AO4844" s="21"/>
      <c r="AP4844" s="20"/>
      <c r="AQ4844" s="20"/>
      <c r="AR4844" s="20"/>
      <c r="AS4844" s="20"/>
      <c r="AT4844" s="20"/>
      <c r="AU4844" s="20"/>
      <c r="AV4844" s="20"/>
      <c r="AW4844" s="20"/>
      <c r="AX4844" s="221">
        <v>127245</v>
      </c>
      <c r="AY4844" s="6">
        <v>1</v>
      </c>
      <c r="AZ4844" s="6">
        <v>241</v>
      </c>
      <c r="BA4844" s="87" t="s">
        <v>2696</v>
      </c>
      <c r="BB4844" s="39" t="s">
        <v>2999</v>
      </c>
      <c r="BC4844" s="84" t="s">
        <v>2691</v>
      </c>
      <c r="BL4844" s="42" t="s">
        <v>2698</v>
      </c>
      <c r="BM4844" s="43" t="s">
        <v>2688</v>
      </c>
      <c r="BO4844" s="111"/>
      <c r="BP4844" s="19"/>
    </row>
    <row r="4845" spans="1:68" ht="14.4" customHeight="1" x14ac:dyDescent="0.3">
      <c r="A4845" s="116">
        <v>4843</v>
      </c>
      <c r="H4845" t="s">
        <v>2621</v>
      </c>
      <c r="I4845" s="244">
        <v>8</v>
      </c>
      <c r="J4845" s="244" t="s">
        <v>2596</v>
      </c>
      <c r="K4845" s="244" t="s">
        <v>2519</v>
      </c>
      <c r="L4845" s="244" t="s">
        <v>2506</v>
      </c>
      <c r="M4845" s="244">
        <v>0</v>
      </c>
      <c r="N4845" s="244">
        <v>0</v>
      </c>
      <c r="O4845" s="244" t="s">
        <v>2474</v>
      </c>
      <c r="P4845" s="244" t="s">
        <v>2483</v>
      </c>
      <c r="Q4845" s="244" t="s">
        <v>2520</v>
      </c>
      <c r="R4845" s="6">
        <f t="shared" si="692"/>
        <v>2</v>
      </c>
      <c r="S4845" s="6">
        <f t="shared" si="693"/>
        <v>1</v>
      </c>
      <c r="T4845" s="7">
        <f t="shared" si="694"/>
        <v>127250</v>
      </c>
      <c r="U4845" s="121" t="str">
        <f t="shared" si="695"/>
        <v>1F112</v>
      </c>
      <c r="V4845" s="10">
        <f t="shared" si="696"/>
        <v>241</v>
      </c>
      <c r="W4845" s="10">
        <f t="shared" si="697"/>
        <v>18</v>
      </c>
      <c r="X4845" s="11">
        <f t="shared" si="698"/>
        <v>1</v>
      </c>
      <c r="Y4845" s="11">
        <f t="shared" si="699"/>
        <v>241</v>
      </c>
      <c r="Z4845" s="12" t="str">
        <f t="shared" si="700"/>
        <v>Vessel Heading</v>
      </c>
      <c r="AI4845" s="111"/>
      <c r="AJ4845" s="19"/>
      <c r="AK4845" s="19"/>
      <c r="AQ4845" s="34"/>
      <c r="AR4845" s="34"/>
      <c r="AS4845" s="34"/>
      <c r="AT4845" s="34"/>
      <c r="AU4845" s="34"/>
      <c r="AV4845" s="34"/>
      <c r="AW4845" s="34"/>
      <c r="AX4845" s="222">
        <v>127250</v>
      </c>
      <c r="AY4845" s="6">
        <v>1</v>
      </c>
      <c r="AZ4845" s="6">
        <v>241</v>
      </c>
      <c r="BA4845" s="87" t="s">
        <v>18</v>
      </c>
      <c r="BB4845" s="39" t="s">
        <v>2462</v>
      </c>
      <c r="BC4845" s="84" t="s">
        <v>2691</v>
      </c>
      <c r="BL4845" s="42" t="s">
        <v>2698</v>
      </c>
      <c r="BM4845" s="43" t="s">
        <v>2688</v>
      </c>
      <c r="BO4845" s="111"/>
      <c r="BP4845" s="19"/>
    </row>
    <row r="4846" spans="1:68" ht="14.4" customHeight="1" x14ac:dyDescent="0.3">
      <c r="A4846" s="116">
        <v>4844</v>
      </c>
      <c r="H4846" t="s">
        <v>2622</v>
      </c>
      <c r="I4846" s="244">
        <v>8</v>
      </c>
      <c r="J4846" s="244" t="s">
        <v>2596</v>
      </c>
      <c r="K4846" s="244">
        <v>0</v>
      </c>
      <c r="L4846" s="244" t="s">
        <v>2563</v>
      </c>
      <c r="M4846" s="244" t="s">
        <v>2520</v>
      </c>
      <c r="N4846" s="244">
        <v>5</v>
      </c>
      <c r="O4846" s="244" t="s">
        <v>2474</v>
      </c>
      <c r="P4846" s="244" t="s">
        <v>2474</v>
      </c>
      <c r="Q4846" s="244" t="s">
        <v>2474</v>
      </c>
      <c r="R4846" s="6">
        <f t="shared" si="692"/>
        <v>2</v>
      </c>
      <c r="S4846" s="6">
        <f t="shared" si="693"/>
        <v>1</v>
      </c>
      <c r="T4846" s="7">
        <f t="shared" si="694"/>
        <v>127251</v>
      </c>
      <c r="U4846" s="121" t="str">
        <f t="shared" si="695"/>
        <v>1F113</v>
      </c>
      <c r="V4846" s="10">
        <f t="shared" si="696"/>
        <v>241</v>
      </c>
      <c r="W4846" s="10">
        <f t="shared" si="697"/>
        <v>19</v>
      </c>
      <c r="X4846" s="11">
        <f t="shared" si="698"/>
        <v>1</v>
      </c>
      <c r="Y4846" s="11">
        <f t="shared" si="699"/>
        <v>241</v>
      </c>
      <c r="Z4846" s="12" t="str">
        <f t="shared" si="700"/>
        <v>Rate of Turn</v>
      </c>
      <c r="AI4846" s="111"/>
      <c r="AJ4846" s="19"/>
      <c r="AK4846" s="19"/>
      <c r="AL4846" s="21"/>
      <c r="AM4846" s="21"/>
      <c r="AN4846" s="21"/>
      <c r="AO4846" s="21"/>
      <c r="AP4846" s="20"/>
      <c r="AQ4846" s="20"/>
      <c r="AR4846" s="20"/>
      <c r="AS4846" s="20"/>
      <c r="AT4846" s="20"/>
      <c r="AU4846" s="20"/>
      <c r="AV4846" s="20"/>
      <c r="AW4846" s="20"/>
      <c r="AX4846" s="221">
        <v>127251</v>
      </c>
      <c r="AY4846" s="6">
        <v>1</v>
      </c>
      <c r="AZ4846" s="6">
        <v>241</v>
      </c>
      <c r="BA4846" s="87" t="s">
        <v>2699</v>
      </c>
      <c r="BB4846" s="39" t="s">
        <v>2700</v>
      </c>
      <c r="BC4846" s="84" t="s">
        <v>2691</v>
      </c>
      <c r="BL4846" s="42" t="s">
        <v>2698</v>
      </c>
      <c r="BM4846" s="43" t="s">
        <v>2688</v>
      </c>
      <c r="BO4846" s="111"/>
      <c r="BP4846" s="19"/>
    </row>
    <row r="4847" spans="1:68" ht="14.4" customHeight="1" x14ac:dyDescent="0.3">
      <c r="A4847" s="116">
        <v>4845</v>
      </c>
      <c r="H4847" t="s">
        <v>2623</v>
      </c>
      <c r="I4847" s="244">
        <v>8</v>
      </c>
      <c r="J4847" s="244" t="s">
        <v>2596</v>
      </c>
      <c r="K4847" s="244" t="s">
        <v>2605</v>
      </c>
      <c r="L4847" s="244">
        <v>2</v>
      </c>
      <c r="M4847" s="244" t="s">
        <v>2523</v>
      </c>
      <c r="N4847" s="244">
        <v>86</v>
      </c>
      <c r="O4847" s="244" t="s">
        <v>2515</v>
      </c>
      <c r="P4847" s="244" t="s">
        <v>2474</v>
      </c>
      <c r="Q4847" s="244" t="s">
        <v>2474</v>
      </c>
      <c r="R4847" s="6">
        <f t="shared" si="692"/>
        <v>2</v>
      </c>
      <c r="S4847" s="6">
        <f t="shared" si="693"/>
        <v>1</v>
      </c>
      <c r="T4847" s="7">
        <f t="shared" si="694"/>
        <v>130306</v>
      </c>
      <c r="U4847" s="121" t="str">
        <f t="shared" si="695"/>
        <v>1FD02</v>
      </c>
      <c r="V4847" s="10">
        <f t="shared" si="696"/>
        <v>253</v>
      </c>
      <c r="W4847" s="10">
        <f t="shared" si="697"/>
        <v>2</v>
      </c>
      <c r="X4847" s="11">
        <f t="shared" si="698"/>
        <v>1</v>
      </c>
      <c r="Y4847" s="11">
        <f t="shared" si="699"/>
        <v>253</v>
      </c>
      <c r="Z4847" s="12" t="str">
        <f t="shared" si="700"/>
        <v>Wind Data</v>
      </c>
      <c r="AI4847" s="111"/>
      <c r="AJ4847" s="19"/>
      <c r="AK4847" s="19"/>
      <c r="AQ4847" s="34"/>
      <c r="AR4847" s="34"/>
      <c r="AS4847" s="34"/>
      <c r="AT4847" s="34"/>
      <c r="AU4847" s="34"/>
      <c r="AV4847" s="34"/>
      <c r="AW4847" s="34"/>
      <c r="AX4847" s="222">
        <v>130306</v>
      </c>
      <c r="AY4847" s="6">
        <v>1</v>
      </c>
      <c r="AZ4847" s="6">
        <v>253</v>
      </c>
      <c r="BA4847" s="87" t="s">
        <v>2701</v>
      </c>
      <c r="BB4847" s="39" t="s">
        <v>3109</v>
      </c>
      <c r="BC4847" s="84" t="s">
        <v>2349</v>
      </c>
      <c r="BD4847" s="38" t="s">
        <v>2702</v>
      </c>
      <c r="BE4847" s="39" t="s">
        <v>3056</v>
      </c>
      <c r="BF4847" s="90" t="s">
        <v>2691</v>
      </c>
      <c r="BJ4847" s="47" t="s">
        <v>2703</v>
      </c>
      <c r="BL4847" s="42" t="s">
        <v>2698</v>
      </c>
      <c r="BM4847" s="43" t="s">
        <v>2688</v>
      </c>
      <c r="BO4847" s="111"/>
      <c r="BP4847" s="19"/>
    </row>
    <row r="4848" spans="1:68" ht="14.4" customHeight="1" x14ac:dyDescent="0.3">
      <c r="A4848" s="116">
        <v>4846</v>
      </c>
      <c r="H4848" t="s">
        <v>2522</v>
      </c>
      <c r="I4848" s="244">
        <v>8</v>
      </c>
      <c r="J4848" s="244">
        <v>15</v>
      </c>
      <c r="K4848" s="244">
        <v>40</v>
      </c>
      <c r="L4848" s="244">
        <v>2</v>
      </c>
      <c r="M4848" s="244" t="s">
        <v>2584</v>
      </c>
      <c r="N4848" s="244">
        <v>86</v>
      </c>
      <c r="O4848" s="244" t="s">
        <v>2512</v>
      </c>
      <c r="P4848" s="244" t="s">
        <v>2474</v>
      </c>
      <c r="Q4848" s="244" t="s">
        <v>2474</v>
      </c>
      <c r="R4848" s="6">
        <f t="shared" si="692"/>
        <v>2</v>
      </c>
      <c r="S4848" s="6">
        <f t="shared" si="693"/>
        <v>1</v>
      </c>
      <c r="T4848" s="7">
        <f t="shared" si="694"/>
        <v>130306</v>
      </c>
      <c r="U4848" s="121" t="str">
        <f t="shared" si="695"/>
        <v>1FD02</v>
      </c>
      <c r="V4848" s="10">
        <f t="shared" si="696"/>
        <v>253</v>
      </c>
      <c r="W4848" s="10">
        <f t="shared" si="697"/>
        <v>2</v>
      </c>
      <c r="X4848" s="11">
        <f t="shared" si="698"/>
        <v>3</v>
      </c>
      <c r="Y4848" s="11">
        <f t="shared" si="699"/>
        <v>253</v>
      </c>
      <c r="Z4848" s="12" t="str">
        <f t="shared" si="700"/>
        <v>Wind Data</v>
      </c>
      <c r="AI4848" s="111"/>
      <c r="AJ4848" s="19"/>
      <c r="AK4848" s="19"/>
      <c r="AL4848" s="21"/>
      <c r="AM4848" s="21"/>
      <c r="AN4848" s="21"/>
      <c r="AO4848" s="21"/>
      <c r="AP4848" s="20"/>
      <c r="AQ4848" s="20"/>
      <c r="AR4848" s="20"/>
      <c r="AS4848" s="20"/>
      <c r="AT4848" s="20"/>
      <c r="AU4848" s="20"/>
      <c r="AV4848" s="20"/>
      <c r="AW4848" s="20"/>
      <c r="AX4848" s="221">
        <v>130306</v>
      </c>
      <c r="AY4848" s="6">
        <v>3</v>
      </c>
      <c r="AZ4848" s="6">
        <v>253</v>
      </c>
      <c r="BA4848" s="87" t="s">
        <v>2701</v>
      </c>
      <c r="BB4848" s="39" t="s">
        <v>3199</v>
      </c>
      <c r="BC4848" s="84" t="s">
        <v>2349</v>
      </c>
      <c r="BD4848" s="38" t="s">
        <v>2702</v>
      </c>
      <c r="BE4848" s="39" t="s">
        <v>3035</v>
      </c>
      <c r="BF4848" s="90" t="s">
        <v>2691</v>
      </c>
      <c r="BJ4848" s="47" t="s">
        <v>2704</v>
      </c>
      <c r="BL4848" s="42" t="s">
        <v>2705</v>
      </c>
      <c r="BM4848" s="43" t="s">
        <v>2688</v>
      </c>
      <c r="BO4848" s="111"/>
      <c r="BP4848" s="19"/>
    </row>
    <row r="4849" spans="1:68" ht="14.4" customHeight="1" x14ac:dyDescent="0.3">
      <c r="A4849" s="116">
        <v>4847</v>
      </c>
      <c r="H4849" t="s">
        <v>2525</v>
      </c>
      <c r="I4849" s="244">
        <v>8</v>
      </c>
      <c r="J4849" s="244" t="s">
        <v>2500</v>
      </c>
      <c r="K4849" s="244" t="s">
        <v>2521</v>
      </c>
      <c r="L4849" s="244">
        <v>0</v>
      </c>
      <c r="M4849" s="244">
        <v>0</v>
      </c>
      <c r="N4849" s="244" t="s">
        <v>2474</v>
      </c>
      <c r="O4849" s="244" t="s">
        <v>2483</v>
      </c>
      <c r="P4849" s="244" t="s">
        <v>2474</v>
      </c>
      <c r="Q4849" s="244" t="s">
        <v>2483</v>
      </c>
      <c r="R4849" s="6">
        <f t="shared" si="692"/>
        <v>2</v>
      </c>
      <c r="S4849" s="6">
        <f t="shared" si="693"/>
        <v>1</v>
      </c>
      <c r="T4849" s="7">
        <f t="shared" si="694"/>
        <v>130578</v>
      </c>
      <c r="U4849" s="121" t="str">
        <f t="shared" si="695"/>
        <v>1FE12</v>
      </c>
      <c r="V4849" s="10">
        <f t="shared" si="696"/>
        <v>254</v>
      </c>
      <c r="W4849" s="10">
        <f t="shared" si="697"/>
        <v>18</v>
      </c>
      <c r="X4849" s="11">
        <f t="shared" si="698"/>
        <v>3</v>
      </c>
      <c r="Y4849" s="11">
        <f t="shared" si="699"/>
        <v>254</v>
      </c>
      <c r="Z4849" s="12" t="str">
        <f t="shared" si="700"/>
        <v>Vessel Speed Components</v>
      </c>
      <c r="AI4849" s="111"/>
      <c r="AJ4849" s="19"/>
      <c r="AK4849" s="19"/>
      <c r="AQ4849" s="34"/>
      <c r="AR4849" s="34"/>
      <c r="AS4849" s="34"/>
      <c r="AT4849" s="34"/>
      <c r="AU4849" s="34"/>
      <c r="AV4849" s="34"/>
      <c r="AW4849" s="34"/>
      <c r="AX4849" s="222">
        <v>130578</v>
      </c>
      <c r="AY4849" s="6">
        <v>3</v>
      </c>
      <c r="AZ4849" s="6">
        <v>254</v>
      </c>
      <c r="BA4849" s="87" t="s">
        <v>2724</v>
      </c>
      <c r="BB4849" s="39" t="s">
        <v>2709</v>
      </c>
      <c r="BC4849" s="84" t="s">
        <v>2710</v>
      </c>
      <c r="BD4849" s="38" t="s">
        <v>2353</v>
      </c>
      <c r="BE4849" s="39" t="s">
        <v>2457</v>
      </c>
      <c r="BF4849" s="90" t="s">
        <v>2349</v>
      </c>
      <c r="BG4849" s="58" t="s">
        <v>2725</v>
      </c>
      <c r="BI4849" s="6" t="s">
        <v>2349</v>
      </c>
      <c r="BL4849" s="42" t="s">
        <v>2705</v>
      </c>
      <c r="BM4849" s="43" t="s">
        <v>2688</v>
      </c>
      <c r="BO4849" s="111"/>
      <c r="BP4849" s="19"/>
    </row>
    <row r="4850" spans="1:68" ht="14.4" customHeight="1" x14ac:dyDescent="0.3">
      <c r="A4850" s="116">
        <v>4848</v>
      </c>
      <c r="H4850" t="s">
        <v>2525</v>
      </c>
      <c r="I4850" s="244">
        <v>8</v>
      </c>
      <c r="J4850" s="244" t="s">
        <v>2502</v>
      </c>
      <c r="K4850" s="244" t="s">
        <v>2474</v>
      </c>
      <c r="L4850" s="244" t="s">
        <v>2483</v>
      </c>
      <c r="M4850" s="244" t="s">
        <v>2474</v>
      </c>
      <c r="N4850" s="244" t="s">
        <v>2483</v>
      </c>
      <c r="O4850" s="244" t="s">
        <v>2474</v>
      </c>
      <c r="P4850" s="244" t="s">
        <v>2483</v>
      </c>
      <c r="Q4850" s="244" t="s">
        <v>2474</v>
      </c>
      <c r="R4850" s="6">
        <f t="shared" si="692"/>
        <v>2</v>
      </c>
      <c r="S4850" s="6">
        <f t="shared" si="693"/>
        <v>1</v>
      </c>
      <c r="T4850" s="7">
        <f t="shared" si="694"/>
        <v>130578</v>
      </c>
      <c r="U4850" s="121" t="str">
        <f t="shared" si="695"/>
        <v>1FE12</v>
      </c>
      <c r="V4850" s="10">
        <f t="shared" si="696"/>
        <v>254</v>
      </c>
      <c r="W4850" s="10">
        <f t="shared" si="697"/>
        <v>18</v>
      </c>
      <c r="X4850" s="11">
        <f t="shared" si="698"/>
        <v>3</v>
      </c>
      <c r="Y4850" s="11">
        <f t="shared" si="699"/>
        <v>254</v>
      </c>
      <c r="Z4850" s="12" t="str">
        <f t="shared" si="700"/>
        <v>Vessel Speed Components</v>
      </c>
      <c r="AI4850" s="111"/>
      <c r="AJ4850" s="19"/>
      <c r="AK4850" s="19"/>
      <c r="AL4850" s="21"/>
      <c r="AM4850" s="21"/>
      <c r="AN4850" s="21"/>
      <c r="AO4850" s="21"/>
      <c r="AP4850" s="20"/>
      <c r="AQ4850" s="20"/>
      <c r="AR4850" s="20"/>
      <c r="AS4850" s="20"/>
      <c r="AT4850" s="20"/>
      <c r="AU4850" s="20"/>
      <c r="AV4850" s="20"/>
      <c r="AW4850" s="20"/>
      <c r="AX4850" s="221">
        <v>130578</v>
      </c>
      <c r="AY4850" s="6">
        <v>3</v>
      </c>
      <c r="AZ4850" s="6">
        <v>254</v>
      </c>
      <c r="BA4850" s="87" t="s">
        <v>2727</v>
      </c>
      <c r="BB4850" s="39" t="s">
        <v>2352</v>
      </c>
      <c r="BC4850" s="84" t="s">
        <v>2710</v>
      </c>
      <c r="BD4850" s="38" t="s">
        <v>2728</v>
      </c>
      <c r="BG4850" s="58" t="s">
        <v>2725</v>
      </c>
      <c r="BI4850" s="6" t="s">
        <v>2349</v>
      </c>
      <c r="BL4850" s="42" t="s">
        <v>2705</v>
      </c>
      <c r="BM4850" s="43" t="s">
        <v>2688</v>
      </c>
      <c r="BO4850" s="111"/>
      <c r="BP4850" s="19"/>
    </row>
    <row r="4851" spans="1:68" ht="14.4" customHeight="1" x14ac:dyDescent="0.3">
      <c r="A4851" s="116">
        <v>4849</v>
      </c>
      <c r="H4851" t="s">
        <v>2595</v>
      </c>
      <c r="I4851" s="244">
        <v>8</v>
      </c>
      <c r="J4851" s="244">
        <v>1</v>
      </c>
      <c r="K4851" s="244" t="s">
        <v>2513</v>
      </c>
      <c r="L4851" s="244">
        <v>10</v>
      </c>
      <c r="M4851" s="244" t="s">
        <v>2540</v>
      </c>
      <c r="N4851" s="244">
        <v>1</v>
      </c>
      <c r="O4851" s="244">
        <v>0</v>
      </c>
      <c r="P4851" s="244">
        <v>0</v>
      </c>
      <c r="Q4851" s="244">
        <v>0</v>
      </c>
      <c r="R4851" s="6">
        <f t="shared" si="692"/>
        <v>5</v>
      </c>
      <c r="S4851" s="6">
        <f t="shared" si="693"/>
        <v>1</v>
      </c>
      <c r="T4851" s="7">
        <f t="shared" si="694"/>
        <v>127505</v>
      </c>
      <c r="U4851" s="121" t="str">
        <f t="shared" si="695"/>
        <v>1F211</v>
      </c>
      <c r="V4851" s="10">
        <f t="shared" si="696"/>
        <v>242</v>
      </c>
      <c r="W4851" s="10">
        <f t="shared" si="697"/>
        <v>17</v>
      </c>
      <c r="X4851" s="11">
        <f t="shared" si="698"/>
        <v>16</v>
      </c>
      <c r="Y4851" s="11">
        <f t="shared" si="699"/>
        <v>242</v>
      </c>
      <c r="Z4851" s="12" t="str">
        <f t="shared" si="700"/>
        <v>Fluid Level</v>
      </c>
      <c r="AI4851" s="111"/>
      <c r="AJ4851" s="19"/>
      <c r="AK4851" s="19"/>
      <c r="AQ4851" s="34"/>
      <c r="AR4851" s="34"/>
      <c r="AS4851" s="34"/>
      <c r="AT4851" s="34"/>
      <c r="AU4851" s="34"/>
      <c r="AV4851" s="34"/>
      <c r="AW4851" s="34"/>
      <c r="AX4851" s="222">
        <v>127505</v>
      </c>
      <c r="AY4851" s="6">
        <v>16</v>
      </c>
      <c r="AZ4851" s="6">
        <v>242</v>
      </c>
      <c r="BA4851" s="87" t="s">
        <v>2683</v>
      </c>
      <c r="BB4851" s="39" t="s">
        <v>3022</v>
      </c>
      <c r="BC4851" s="84" t="s">
        <v>2361</v>
      </c>
      <c r="BD4851" s="38" t="s">
        <v>2685</v>
      </c>
      <c r="BE4851" s="39" t="s">
        <v>2461</v>
      </c>
      <c r="BF4851" s="90" t="s">
        <v>2362</v>
      </c>
      <c r="BJ4851" s="47" t="s">
        <v>2706</v>
      </c>
      <c r="BL4851" s="42" t="s">
        <v>2687</v>
      </c>
      <c r="BM4851" s="43" t="s">
        <v>2688</v>
      </c>
      <c r="BO4851" s="111"/>
      <c r="BP4851" s="19"/>
    </row>
    <row r="4852" spans="1:68" ht="14.4" customHeight="1" x14ac:dyDescent="0.3">
      <c r="A4852" s="116">
        <v>4850</v>
      </c>
      <c r="H4852" t="s">
        <v>2619</v>
      </c>
      <c r="I4852" s="244">
        <v>8</v>
      </c>
      <c r="J4852" s="244">
        <v>8</v>
      </c>
      <c r="K4852" s="244" t="s">
        <v>2517</v>
      </c>
      <c r="L4852" s="244" t="s">
        <v>2509</v>
      </c>
      <c r="M4852" s="244">
        <v>19</v>
      </c>
      <c r="N4852" s="244">
        <v>12</v>
      </c>
      <c r="O4852" s="244" t="s">
        <v>2579</v>
      </c>
      <c r="P4852" s="244">
        <v>32</v>
      </c>
      <c r="Q4852" s="244">
        <v>3</v>
      </c>
      <c r="R4852" s="6">
        <f t="shared" si="692"/>
        <v>2</v>
      </c>
      <c r="S4852" s="6">
        <f t="shared" si="693"/>
        <v>1</v>
      </c>
      <c r="T4852" s="7">
        <f t="shared" si="694"/>
        <v>129025</v>
      </c>
      <c r="U4852" s="121" t="str">
        <f t="shared" si="695"/>
        <v>1F801</v>
      </c>
      <c r="V4852" s="10">
        <f t="shared" si="696"/>
        <v>248</v>
      </c>
      <c r="W4852" s="10">
        <f t="shared" si="697"/>
        <v>1</v>
      </c>
      <c r="X4852" s="11">
        <f t="shared" si="698"/>
        <v>7</v>
      </c>
      <c r="Y4852" s="11">
        <f t="shared" si="699"/>
        <v>248</v>
      </c>
      <c r="Z4852" s="12" t="str">
        <f t="shared" si="700"/>
        <v>Position, Rapid Update</v>
      </c>
      <c r="AI4852" s="111"/>
      <c r="AJ4852" s="19"/>
      <c r="AK4852" s="19"/>
      <c r="AL4852" s="21"/>
      <c r="AM4852" s="21"/>
      <c r="AN4852" s="21"/>
      <c r="AO4852" s="21"/>
      <c r="AP4852" s="20"/>
      <c r="AQ4852" s="20"/>
      <c r="AR4852" s="20"/>
      <c r="AS4852" s="20"/>
      <c r="AT4852" s="20"/>
      <c r="AU4852" s="20"/>
      <c r="AV4852" s="20"/>
      <c r="AW4852" s="20"/>
      <c r="AX4852" s="221">
        <v>129025</v>
      </c>
      <c r="AY4852" s="6">
        <v>7</v>
      </c>
      <c r="AZ4852" s="6">
        <v>248</v>
      </c>
      <c r="BA4852" s="87" t="s">
        <v>2689</v>
      </c>
      <c r="BB4852" s="39" t="s">
        <v>2993</v>
      </c>
      <c r="BC4852" s="84" t="s">
        <v>2691</v>
      </c>
      <c r="BD4852" s="38" t="s">
        <v>2350</v>
      </c>
      <c r="BE4852" s="39" t="s">
        <v>2692</v>
      </c>
      <c r="BF4852" s="90" t="s">
        <v>2691</v>
      </c>
      <c r="BL4852" s="42" t="s">
        <v>2693</v>
      </c>
      <c r="BM4852" s="43" t="s">
        <v>2688</v>
      </c>
      <c r="BO4852" s="111"/>
      <c r="BP4852" s="19"/>
    </row>
    <row r="4853" spans="1:68" ht="14.4" customHeight="1" x14ac:dyDescent="0.3">
      <c r="A4853" s="116">
        <v>4851</v>
      </c>
      <c r="H4853" t="s">
        <v>2620</v>
      </c>
      <c r="I4853" s="244">
        <v>8</v>
      </c>
      <c r="J4853" s="244">
        <v>0</v>
      </c>
      <c r="K4853" s="244" t="s">
        <v>2474</v>
      </c>
      <c r="L4853" s="244" t="s">
        <v>2474</v>
      </c>
      <c r="M4853" s="244" t="s">
        <v>2474</v>
      </c>
      <c r="N4853" s="244" t="s">
        <v>2521</v>
      </c>
      <c r="O4853" s="244">
        <v>2</v>
      </c>
      <c r="P4853" s="244" t="s">
        <v>2474</v>
      </c>
      <c r="Q4853" s="244" t="s">
        <v>2474</v>
      </c>
      <c r="R4853" s="6">
        <f t="shared" si="692"/>
        <v>2</v>
      </c>
      <c r="S4853" s="6">
        <f t="shared" si="693"/>
        <v>1</v>
      </c>
      <c r="T4853" s="7">
        <f t="shared" si="694"/>
        <v>127245</v>
      </c>
      <c r="U4853" s="121" t="str">
        <f t="shared" si="695"/>
        <v>1F10D</v>
      </c>
      <c r="V4853" s="10">
        <f t="shared" si="696"/>
        <v>241</v>
      </c>
      <c r="W4853" s="10">
        <f t="shared" si="697"/>
        <v>13</v>
      </c>
      <c r="X4853" s="11">
        <f t="shared" si="698"/>
        <v>1</v>
      </c>
      <c r="Y4853" s="11">
        <f t="shared" si="699"/>
        <v>241</v>
      </c>
      <c r="Z4853" s="12" t="str">
        <f t="shared" si="700"/>
        <v>Rudder</v>
      </c>
      <c r="AI4853" s="111"/>
      <c r="AJ4853" s="19"/>
      <c r="AK4853" s="19"/>
      <c r="AQ4853" s="34"/>
      <c r="AR4853" s="34"/>
      <c r="AS4853" s="34"/>
      <c r="AT4853" s="34"/>
      <c r="AU4853" s="34"/>
      <c r="AV4853" s="34"/>
      <c r="AW4853" s="34"/>
      <c r="AX4853" s="222">
        <v>127245</v>
      </c>
      <c r="AY4853" s="6">
        <v>1</v>
      </c>
      <c r="AZ4853" s="6">
        <v>241</v>
      </c>
      <c r="BA4853" s="87" t="s">
        <v>2696</v>
      </c>
      <c r="BB4853" s="39" t="s">
        <v>2999</v>
      </c>
      <c r="BC4853" s="84" t="s">
        <v>2691</v>
      </c>
      <c r="BL4853" s="42" t="s">
        <v>2698</v>
      </c>
      <c r="BM4853" s="43" t="s">
        <v>2688</v>
      </c>
      <c r="BO4853" s="111"/>
      <c r="BP4853" s="19"/>
    </row>
    <row r="4854" spans="1:68" ht="14.4" customHeight="1" x14ac:dyDescent="0.3">
      <c r="A4854" s="116">
        <v>4852</v>
      </c>
      <c r="H4854" t="s">
        <v>2621</v>
      </c>
      <c r="I4854" s="244">
        <v>8</v>
      </c>
      <c r="J4854" s="244">
        <v>44</v>
      </c>
      <c r="K4854" s="244" t="s">
        <v>2519</v>
      </c>
      <c r="L4854" s="244" t="s">
        <v>2506</v>
      </c>
      <c r="M4854" s="244">
        <v>0</v>
      </c>
      <c r="N4854" s="244">
        <v>0</v>
      </c>
      <c r="O4854" s="244" t="s">
        <v>2474</v>
      </c>
      <c r="P4854" s="244" t="s">
        <v>2483</v>
      </c>
      <c r="Q4854" s="244" t="s">
        <v>2520</v>
      </c>
      <c r="R4854" s="6">
        <f t="shared" si="692"/>
        <v>2</v>
      </c>
      <c r="S4854" s="6">
        <f t="shared" si="693"/>
        <v>1</v>
      </c>
      <c r="T4854" s="7">
        <f t="shared" si="694"/>
        <v>127250</v>
      </c>
      <c r="U4854" s="121" t="str">
        <f t="shared" si="695"/>
        <v>1F112</v>
      </c>
      <c r="V4854" s="10">
        <f t="shared" si="696"/>
        <v>241</v>
      </c>
      <c r="W4854" s="10">
        <f t="shared" si="697"/>
        <v>18</v>
      </c>
      <c r="X4854" s="11">
        <f t="shared" si="698"/>
        <v>1</v>
      </c>
      <c r="Y4854" s="11">
        <f t="shared" si="699"/>
        <v>241</v>
      </c>
      <c r="Z4854" s="12" t="str">
        <f t="shared" si="700"/>
        <v>Vessel Heading</v>
      </c>
      <c r="AI4854" s="111"/>
      <c r="AJ4854" s="19"/>
      <c r="AK4854" s="19"/>
      <c r="AL4854" s="21"/>
      <c r="AM4854" s="21"/>
      <c r="AN4854" s="21"/>
      <c r="AO4854" s="21"/>
      <c r="AP4854" s="20"/>
      <c r="AQ4854" s="20"/>
      <c r="AR4854" s="20"/>
      <c r="AS4854" s="20"/>
      <c r="AT4854" s="20"/>
      <c r="AU4854" s="20"/>
      <c r="AV4854" s="20"/>
      <c r="AW4854" s="20"/>
      <c r="AX4854" s="221">
        <v>127250</v>
      </c>
      <c r="AY4854" s="6">
        <v>1</v>
      </c>
      <c r="AZ4854" s="6">
        <v>241</v>
      </c>
      <c r="BA4854" s="87" t="s">
        <v>18</v>
      </c>
      <c r="BB4854" s="39" t="s">
        <v>2462</v>
      </c>
      <c r="BC4854" s="84" t="s">
        <v>2691</v>
      </c>
      <c r="BL4854" s="42" t="s">
        <v>2698</v>
      </c>
      <c r="BM4854" s="43" t="s">
        <v>2688</v>
      </c>
      <c r="BO4854" s="111"/>
      <c r="BP4854" s="19"/>
    </row>
    <row r="4855" spans="1:68" ht="14.4" customHeight="1" x14ac:dyDescent="0.3">
      <c r="A4855" s="116">
        <v>4853</v>
      </c>
      <c r="H4855" t="s">
        <v>2622</v>
      </c>
      <c r="I4855" s="244">
        <v>8</v>
      </c>
      <c r="J4855" s="244">
        <v>44</v>
      </c>
      <c r="K4855" s="244">
        <v>0</v>
      </c>
      <c r="L4855" s="244" t="s">
        <v>2563</v>
      </c>
      <c r="M4855" s="244" t="s">
        <v>2520</v>
      </c>
      <c r="N4855" s="244">
        <v>5</v>
      </c>
      <c r="O4855" s="244" t="s">
        <v>2474</v>
      </c>
      <c r="P4855" s="244" t="s">
        <v>2474</v>
      </c>
      <c r="Q4855" s="244" t="s">
        <v>2474</v>
      </c>
      <c r="R4855" s="6">
        <f t="shared" si="692"/>
        <v>2</v>
      </c>
      <c r="S4855" s="6">
        <f t="shared" si="693"/>
        <v>1</v>
      </c>
      <c r="T4855" s="7">
        <f t="shared" si="694"/>
        <v>127251</v>
      </c>
      <c r="U4855" s="121" t="str">
        <f t="shared" si="695"/>
        <v>1F113</v>
      </c>
      <c r="V4855" s="10">
        <f t="shared" si="696"/>
        <v>241</v>
      </c>
      <c r="W4855" s="10">
        <f t="shared" si="697"/>
        <v>19</v>
      </c>
      <c r="X4855" s="11">
        <f t="shared" si="698"/>
        <v>1</v>
      </c>
      <c r="Y4855" s="11">
        <f t="shared" si="699"/>
        <v>241</v>
      </c>
      <c r="Z4855" s="12" t="str">
        <f t="shared" si="700"/>
        <v>Rate of Turn</v>
      </c>
      <c r="AI4855" s="111"/>
      <c r="AJ4855" s="19"/>
      <c r="AK4855" s="19"/>
      <c r="AQ4855" s="34"/>
      <c r="AR4855" s="34"/>
      <c r="AS4855" s="34"/>
      <c r="AT4855" s="34"/>
      <c r="AU4855" s="34"/>
      <c r="AV4855" s="34"/>
      <c r="AW4855" s="34"/>
      <c r="AX4855" s="222">
        <v>127251</v>
      </c>
      <c r="AY4855" s="6">
        <v>1</v>
      </c>
      <c r="AZ4855" s="6">
        <v>241</v>
      </c>
      <c r="BA4855" s="87" t="s">
        <v>2699</v>
      </c>
      <c r="BB4855" s="39" t="s">
        <v>2700</v>
      </c>
      <c r="BC4855" s="84" t="s">
        <v>2691</v>
      </c>
      <c r="BL4855" s="42" t="s">
        <v>2698</v>
      </c>
      <c r="BM4855" s="43" t="s">
        <v>2688</v>
      </c>
      <c r="BO4855" s="111"/>
      <c r="BP4855" s="19"/>
    </row>
    <row r="4856" spans="1:68" ht="14.4" customHeight="1" x14ac:dyDescent="0.3">
      <c r="A4856" s="116">
        <v>4854</v>
      </c>
      <c r="H4856" t="s">
        <v>2623</v>
      </c>
      <c r="I4856" s="244">
        <v>8</v>
      </c>
      <c r="J4856" s="244">
        <v>44</v>
      </c>
      <c r="K4856" s="244" t="s">
        <v>2605</v>
      </c>
      <c r="L4856" s="244">
        <v>2</v>
      </c>
      <c r="M4856" s="244" t="s">
        <v>2523</v>
      </c>
      <c r="N4856" s="244">
        <v>86</v>
      </c>
      <c r="O4856" s="244" t="s">
        <v>2515</v>
      </c>
      <c r="P4856" s="244" t="s">
        <v>2474</v>
      </c>
      <c r="Q4856" s="244" t="s">
        <v>2474</v>
      </c>
      <c r="R4856" s="6">
        <f t="shared" si="692"/>
        <v>2</v>
      </c>
      <c r="S4856" s="6">
        <f t="shared" si="693"/>
        <v>1</v>
      </c>
      <c r="T4856" s="7">
        <f t="shared" si="694"/>
        <v>130306</v>
      </c>
      <c r="U4856" s="121" t="str">
        <f t="shared" si="695"/>
        <v>1FD02</v>
      </c>
      <c r="V4856" s="10">
        <f t="shared" si="696"/>
        <v>253</v>
      </c>
      <c r="W4856" s="10">
        <f t="shared" si="697"/>
        <v>2</v>
      </c>
      <c r="X4856" s="11">
        <f t="shared" si="698"/>
        <v>1</v>
      </c>
      <c r="Y4856" s="11">
        <f t="shared" si="699"/>
        <v>253</v>
      </c>
      <c r="Z4856" s="12" t="str">
        <f t="shared" si="700"/>
        <v>Wind Data</v>
      </c>
      <c r="AI4856" s="111"/>
      <c r="AJ4856" s="19"/>
      <c r="AK4856" s="19"/>
      <c r="AL4856" s="21"/>
      <c r="AM4856" s="21"/>
      <c r="AN4856" s="21"/>
      <c r="AO4856" s="21"/>
      <c r="AP4856" s="20"/>
      <c r="AQ4856" s="20"/>
      <c r="AR4856" s="20"/>
      <c r="AS4856" s="20"/>
      <c r="AT4856" s="20"/>
      <c r="AU4856" s="20"/>
      <c r="AV4856" s="20"/>
      <c r="AW4856" s="20"/>
      <c r="AX4856" s="221">
        <v>130306</v>
      </c>
      <c r="AY4856" s="6">
        <v>1</v>
      </c>
      <c r="AZ4856" s="6">
        <v>253</v>
      </c>
      <c r="BA4856" s="87" t="s">
        <v>2701</v>
      </c>
      <c r="BB4856" s="39" t="s">
        <v>3109</v>
      </c>
      <c r="BC4856" s="84" t="s">
        <v>2349</v>
      </c>
      <c r="BD4856" s="38" t="s">
        <v>2702</v>
      </c>
      <c r="BE4856" s="39" t="s">
        <v>3056</v>
      </c>
      <c r="BF4856" s="90" t="s">
        <v>2691</v>
      </c>
      <c r="BJ4856" s="47" t="s">
        <v>2703</v>
      </c>
      <c r="BL4856" s="42" t="s">
        <v>2698</v>
      </c>
      <c r="BM4856" s="43" t="s">
        <v>2688</v>
      </c>
      <c r="BO4856" s="111"/>
      <c r="BP4856" s="19"/>
    </row>
    <row r="4857" spans="1:68" ht="14.4" customHeight="1" x14ac:dyDescent="0.3">
      <c r="A4857" s="116">
        <v>4855</v>
      </c>
      <c r="H4857" t="s">
        <v>2659</v>
      </c>
      <c r="I4857" s="244">
        <v>8</v>
      </c>
      <c r="J4857" s="244">
        <v>60</v>
      </c>
      <c r="K4857" s="244" t="s">
        <v>2585</v>
      </c>
      <c r="L4857" s="244">
        <v>3</v>
      </c>
      <c r="M4857" s="244" t="s">
        <v>2518</v>
      </c>
      <c r="N4857" s="244" t="s">
        <v>2636</v>
      </c>
      <c r="O4857" s="244" t="s">
        <v>2635</v>
      </c>
      <c r="P4857" s="244">
        <v>25</v>
      </c>
      <c r="Q4857" s="244" t="s">
        <v>2641</v>
      </c>
      <c r="R4857" s="6">
        <f t="shared" si="692"/>
        <v>4</v>
      </c>
      <c r="S4857" s="6">
        <f t="shared" si="693"/>
        <v>1</v>
      </c>
      <c r="T4857" s="7">
        <f t="shared" si="694"/>
        <v>129038</v>
      </c>
      <c r="U4857" s="121" t="str">
        <f t="shared" si="695"/>
        <v>1F80E</v>
      </c>
      <c r="V4857" s="10">
        <f t="shared" si="696"/>
        <v>248</v>
      </c>
      <c r="W4857" s="10">
        <f t="shared" si="697"/>
        <v>14</v>
      </c>
      <c r="X4857" s="11">
        <f t="shared" si="698"/>
        <v>9</v>
      </c>
      <c r="Y4857" s="11">
        <f t="shared" si="699"/>
        <v>248</v>
      </c>
      <c r="Z4857" s="12" t="str">
        <f t="shared" si="700"/>
        <v>AIS Class A Position Report</v>
      </c>
      <c r="AI4857" s="111"/>
      <c r="AJ4857" s="19"/>
      <c r="AK4857" s="19"/>
      <c r="AQ4857" s="34"/>
      <c r="AR4857" s="34"/>
      <c r="AS4857" s="34"/>
      <c r="AT4857" s="34"/>
      <c r="AU4857" s="34"/>
      <c r="AV4857" s="34"/>
      <c r="AW4857" s="34"/>
      <c r="AX4857" s="222">
        <v>129038</v>
      </c>
      <c r="AY4857" s="6">
        <v>9</v>
      </c>
      <c r="AZ4857" s="6">
        <v>248</v>
      </c>
      <c r="BA4857" s="87" t="s">
        <v>2838</v>
      </c>
      <c r="BB4857" s="39" t="s">
        <v>2709</v>
      </c>
      <c r="BC4857" s="84" t="s">
        <v>2710</v>
      </c>
      <c r="BD4857" s="38" t="s">
        <v>2424</v>
      </c>
      <c r="BE4857" s="39" t="s">
        <v>3032</v>
      </c>
      <c r="BF4857" s="90" t="s">
        <v>2710</v>
      </c>
      <c r="BL4857" s="42" t="s">
        <v>2839</v>
      </c>
      <c r="BM4857" s="43" t="s">
        <v>2688</v>
      </c>
      <c r="BO4857" s="111"/>
      <c r="BP4857" s="19"/>
    </row>
    <row r="4858" spans="1:68" ht="14.4" customHeight="1" x14ac:dyDescent="0.3">
      <c r="A4858" s="116">
        <v>4856</v>
      </c>
      <c r="H4858" t="s">
        <v>2659</v>
      </c>
      <c r="I4858" s="244">
        <v>8</v>
      </c>
      <c r="J4858" s="244">
        <v>61</v>
      </c>
      <c r="K4858" s="244">
        <v>96</v>
      </c>
      <c r="L4858" s="244" t="s">
        <v>2478</v>
      </c>
      <c r="M4858" s="244">
        <v>3</v>
      </c>
      <c r="N4858" s="244" t="s">
        <v>2500</v>
      </c>
      <c r="O4858" s="244">
        <v>24</v>
      </c>
      <c r="P4858" s="244" t="s">
        <v>2660</v>
      </c>
      <c r="Q4858" s="244">
        <v>19</v>
      </c>
      <c r="R4858" s="6">
        <f t="shared" si="692"/>
        <v>4</v>
      </c>
      <c r="S4858" s="6">
        <f t="shared" si="693"/>
        <v>1</v>
      </c>
      <c r="T4858" s="7">
        <f t="shared" si="694"/>
        <v>129038</v>
      </c>
      <c r="U4858" s="121" t="str">
        <f t="shared" si="695"/>
        <v>1F80E</v>
      </c>
      <c r="V4858" s="10">
        <f t="shared" si="696"/>
        <v>248</v>
      </c>
      <c r="W4858" s="10">
        <f t="shared" si="697"/>
        <v>14</v>
      </c>
      <c r="X4858" s="11">
        <f t="shared" si="698"/>
        <v>9</v>
      </c>
      <c r="Y4858" s="11">
        <f t="shared" si="699"/>
        <v>248</v>
      </c>
      <c r="Z4858" s="12" t="str">
        <f t="shared" si="700"/>
        <v>AIS Class A Position Report</v>
      </c>
      <c r="AI4858" s="111"/>
      <c r="AJ4858" s="19"/>
      <c r="AK4858" s="19"/>
      <c r="AL4858" s="21"/>
      <c r="AM4858" s="21"/>
      <c r="AN4858" s="21"/>
      <c r="AO4858" s="21"/>
      <c r="AP4858" s="20"/>
      <c r="AQ4858" s="20"/>
      <c r="AR4858" s="20"/>
      <c r="AS4858" s="20"/>
      <c r="AT4858" s="20"/>
      <c r="AU4858" s="20"/>
      <c r="AV4858" s="20"/>
      <c r="AW4858" s="20"/>
      <c r="AX4858" s="221">
        <v>129038</v>
      </c>
      <c r="AY4858" s="6">
        <v>9</v>
      </c>
      <c r="AZ4858" s="6">
        <v>248</v>
      </c>
      <c r="BA4858" s="87" t="s">
        <v>2838</v>
      </c>
      <c r="BB4858" s="39" t="s">
        <v>2352</v>
      </c>
      <c r="BC4858" s="84" t="s">
        <v>2710</v>
      </c>
      <c r="BD4858" s="38" t="s">
        <v>2367</v>
      </c>
      <c r="BE4858" s="39" t="s">
        <v>3200</v>
      </c>
      <c r="BF4858" s="90" t="s">
        <v>2381</v>
      </c>
      <c r="BG4858" s="58" t="s">
        <v>2350</v>
      </c>
      <c r="BH4858" s="24" t="s">
        <v>2887</v>
      </c>
      <c r="BI4858" s="6" t="s">
        <v>2691</v>
      </c>
      <c r="BL4858" s="42" t="s">
        <v>2839</v>
      </c>
      <c r="BM4858" s="43" t="s">
        <v>2688</v>
      </c>
      <c r="BO4858" s="111"/>
      <c r="BP4858" s="19"/>
    </row>
    <row r="4859" spans="1:68" ht="14.4" customHeight="1" x14ac:dyDescent="0.3">
      <c r="A4859" s="116">
        <v>4857</v>
      </c>
      <c r="H4859" t="s">
        <v>2659</v>
      </c>
      <c r="I4859" s="244">
        <v>8</v>
      </c>
      <c r="J4859" s="244">
        <v>62</v>
      </c>
      <c r="K4859" s="244">
        <v>91</v>
      </c>
      <c r="L4859" s="244" t="s">
        <v>2601</v>
      </c>
      <c r="M4859" s="244">
        <v>55</v>
      </c>
      <c r="N4859" s="244">
        <v>0</v>
      </c>
      <c r="O4859" s="244">
        <v>0</v>
      </c>
      <c r="P4859" s="244" t="s">
        <v>2604</v>
      </c>
      <c r="Q4859" s="244">
        <v>51</v>
      </c>
      <c r="R4859" s="6">
        <f t="shared" si="692"/>
        <v>4</v>
      </c>
      <c r="S4859" s="6">
        <f t="shared" si="693"/>
        <v>1</v>
      </c>
      <c r="T4859" s="7">
        <f t="shared" si="694"/>
        <v>129038</v>
      </c>
      <c r="U4859" s="121" t="str">
        <f t="shared" si="695"/>
        <v>1F80E</v>
      </c>
      <c r="V4859" s="10">
        <f t="shared" si="696"/>
        <v>248</v>
      </c>
      <c r="W4859" s="10">
        <f t="shared" si="697"/>
        <v>14</v>
      </c>
      <c r="X4859" s="11">
        <f t="shared" si="698"/>
        <v>9</v>
      </c>
      <c r="Y4859" s="11">
        <f t="shared" si="699"/>
        <v>248</v>
      </c>
      <c r="Z4859" s="12" t="str">
        <f t="shared" si="700"/>
        <v>AIS Class A Position Report</v>
      </c>
      <c r="AI4859" s="111"/>
      <c r="AJ4859" s="19"/>
      <c r="AK4859" s="19"/>
      <c r="AQ4859" s="34"/>
      <c r="AR4859" s="34"/>
      <c r="AS4859" s="34"/>
      <c r="AT4859" s="34"/>
      <c r="AU4859" s="34"/>
      <c r="AV4859" s="34"/>
      <c r="AW4859" s="34"/>
      <c r="AX4859" s="222">
        <v>129038</v>
      </c>
      <c r="AY4859" s="6">
        <v>9</v>
      </c>
      <c r="AZ4859" s="6">
        <v>248</v>
      </c>
      <c r="BA4859" s="87" t="s">
        <v>2838</v>
      </c>
      <c r="BB4859" s="39" t="s">
        <v>2411</v>
      </c>
      <c r="BC4859" s="84" t="s">
        <v>2710</v>
      </c>
      <c r="BD4859" s="38" t="s">
        <v>2834</v>
      </c>
      <c r="BE4859" s="39" t="s">
        <v>3033</v>
      </c>
      <c r="BF4859" s="90" t="s">
        <v>2691</v>
      </c>
      <c r="BG4859" s="58" t="s">
        <v>2772</v>
      </c>
      <c r="BH4859" s="24" t="s">
        <v>2457</v>
      </c>
      <c r="BI4859" s="6" t="s">
        <v>2349</v>
      </c>
      <c r="BL4859" s="42" t="s">
        <v>2839</v>
      </c>
      <c r="BM4859" s="43" t="s">
        <v>2688</v>
      </c>
      <c r="BO4859" s="111"/>
      <c r="BP4859" s="19"/>
    </row>
    <row r="4860" spans="1:68" ht="14.4" customHeight="1" x14ac:dyDescent="0.3">
      <c r="A4860" s="116">
        <v>4858</v>
      </c>
      <c r="H4860" t="s">
        <v>2643</v>
      </c>
      <c r="I4860" s="244">
        <v>8</v>
      </c>
      <c r="J4860" s="244" t="s">
        <v>2474</v>
      </c>
      <c r="K4860" s="244" t="s">
        <v>2515</v>
      </c>
      <c r="L4860" s="244" t="s">
        <v>2531</v>
      </c>
      <c r="M4860" s="244" t="s">
        <v>2568</v>
      </c>
      <c r="N4860" s="244">
        <v>0</v>
      </c>
      <c r="O4860" s="244">
        <v>0</v>
      </c>
      <c r="P4860" s="244" t="s">
        <v>2474</v>
      </c>
      <c r="Q4860" s="244" t="s">
        <v>2474</v>
      </c>
      <c r="R4860" s="6">
        <f t="shared" si="692"/>
        <v>2</v>
      </c>
      <c r="S4860" s="6">
        <f t="shared" si="693"/>
        <v>1</v>
      </c>
      <c r="T4860" s="7">
        <f t="shared" si="694"/>
        <v>129026</v>
      </c>
      <c r="U4860" s="121" t="str">
        <f t="shared" si="695"/>
        <v>1F802</v>
      </c>
      <c r="V4860" s="10">
        <f t="shared" si="696"/>
        <v>248</v>
      </c>
      <c r="W4860" s="10">
        <f t="shared" si="697"/>
        <v>2</v>
      </c>
      <c r="X4860" s="11">
        <f t="shared" si="698"/>
        <v>7</v>
      </c>
      <c r="Y4860" s="11">
        <f t="shared" si="699"/>
        <v>248</v>
      </c>
      <c r="Z4860" s="12" t="str">
        <f t="shared" si="700"/>
        <v>COG &amp; SOG, Rapid Update</v>
      </c>
      <c r="AI4860" s="111"/>
      <c r="AJ4860" s="19"/>
      <c r="AK4860" s="19"/>
      <c r="AL4860" s="21"/>
      <c r="AM4860" s="21"/>
      <c r="AN4860" s="21"/>
      <c r="AO4860" s="21"/>
      <c r="AP4860" s="20"/>
      <c r="AQ4860" s="20"/>
      <c r="AR4860" s="20"/>
      <c r="AS4860" s="20"/>
      <c r="AT4860" s="20"/>
      <c r="AU4860" s="20"/>
      <c r="AV4860" s="20"/>
      <c r="AW4860" s="20"/>
      <c r="AX4860" s="221">
        <v>129026</v>
      </c>
      <c r="AY4860" s="6">
        <v>7</v>
      </c>
      <c r="AZ4860" s="6">
        <v>248</v>
      </c>
      <c r="BA4860" s="87" t="s">
        <v>2771</v>
      </c>
      <c r="BB4860" s="39" t="s">
        <v>3001</v>
      </c>
      <c r="BC4860" s="84" t="s">
        <v>2691</v>
      </c>
      <c r="BD4860" s="38" t="s">
        <v>2772</v>
      </c>
      <c r="BE4860" s="39" t="s">
        <v>2457</v>
      </c>
      <c r="BF4860" s="90" t="s">
        <v>2349</v>
      </c>
      <c r="BL4860" s="42" t="s">
        <v>2693</v>
      </c>
      <c r="BM4860" s="43" t="s">
        <v>2688</v>
      </c>
      <c r="BO4860" s="111"/>
      <c r="BP4860" s="19"/>
    </row>
    <row r="4861" spans="1:68" ht="14.4" customHeight="1" x14ac:dyDescent="0.3">
      <c r="A4861" s="116">
        <v>4859</v>
      </c>
      <c r="H4861" t="s">
        <v>2659</v>
      </c>
      <c r="I4861" s="244">
        <v>8</v>
      </c>
      <c r="J4861" s="244">
        <v>63</v>
      </c>
      <c r="K4861" s="244">
        <v>2</v>
      </c>
      <c r="L4861" s="244" t="s">
        <v>2490</v>
      </c>
      <c r="M4861" s="244" t="s">
        <v>2634</v>
      </c>
      <c r="N4861" s="244">
        <v>3</v>
      </c>
      <c r="O4861" s="244">
        <v>0</v>
      </c>
      <c r="P4861" s="244">
        <v>5</v>
      </c>
      <c r="Q4861" s="244" t="s">
        <v>2552</v>
      </c>
      <c r="R4861" s="6">
        <f t="shared" si="692"/>
        <v>4</v>
      </c>
      <c r="S4861" s="6">
        <f t="shared" si="693"/>
        <v>1</v>
      </c>
      <c r="T4861" s="7">
        <f t="shared" si="694"/>
        <v>129038</v>
      </c>
      <c r="U4861" s="121" t="str">
        <f t="shared" si="695"/>
        <v>1F80E</v>
      </c>
      <c r="V4861" s="10">
        <f t="shared" si="696"/>
        <v>248</v>
      </c>
      <c r="W4861" s="10">
        <f t="shared" si="697"/>
        <v>14</v>
      </c>
      <c r="X4861" s="11">
        <f t="shared" si="698"/>
        <v>9</v>
      </c>
      <c r="Y4861" s="11">
        <f t="shared" si="699"/>
        <v>248</v>
      </c>
      <c r="Z4861" s="12" t="str">
        <f t="shared" si="700"/>
        <v>AIS Class A Position Report</v>
      </c>
      <c r="AI4861" s="111"/>
      <c r="AJ4861" s="19"/>
      <c r="AK4861" s="19"/>
      <c r="AQ4861" s="34"/>
      <c r="AR4861" s="34"/>
      <c r="AS4861" s="34"/>
      <c r="AT4861" s="34"/>
      <c r="AU4861" s="34"/>
      <c r="AV4861" s="34"/>
      <c r="AW4861" s="34"/>
      <c r="AX4861" s="222">
        <v>129038</v>
      </c>
      <c r="AY4861" s="6">
        <v>9</v>
      </c>
      <c r="AZ4861" s="6">
        <v>248</v>
      </c>
      <c r="BA4861" s="87" t="s">
        <v>2838</v>
      </c>
      <c r="BB4861" s="39" t="s">
        <v>2412</v>
      </c>
      <c r="BC4861" s="84" t="s">
        <v>2710</v>
      </c>
      <c r="BD4861" s="38" t="s">
        <v>2840</v>
      </c>
      <c r="BE4861" s="39" t="s">
        <v>3201</v>
      </c>
      <c r="BF4861" s="90" t="s">
        <v>2691</v>
      </c>
      <c r="BL4861" s="42" t="s">
        <v>2839</v>
      </c>
      <c r="BM4861" s="43" t="s">
        <v>2688</v>
      </c>
      <c r="BO4861" s="111"/>
      <c r="BP4861" s="19"/>
    </row>
    <row r="4862" spans="1:68" ht="14.4" customHeight="1" x14ac:dyDescent="0.3">
      <c r="A4862" s="116">
        <v>4860</v>
      </c>
      <c r="H4862" t="s">
        <v>2522</v>
      </c>
      <c r="I4862" s="244">
        <v>8</v>
      </c>
      <c r="J4862" s="244">
        <v>15</v>
      </c>
      <c r="K4862" s="244">
        <v>40</v>
      </c>
      <c r="L4862" s="244">
        <v>2</v>
      </c>
      <c r="M4862" s="244" t="s">
        <v>2584</v>
      </c>
      <c r="N4862" s="244">
        <v>86</v>
      </c>
      <c r="O4862" s="244" t="s">
        <v>2512</v>
      </c>
      <c r="P4862" s="244" t="s">
        <v>2474</v>
      </c>
      <c r="Q4862" s="244" t="s">
        <v>2474</v>
      </c>
      <c r="R4862" s="6">
        <f t="shared" si="692"/>
        <v>2</v>
      </c>
      <c r="S4862" s="6">
        <f t="shared" si="693"/>
        <v>1</v>
      </c>
      <c r="T4862" s="7">
        <f t="shared" si="694"/>
        <v>130306</v>
      </c>
      <c r="U4862" s="121" t="str">
        <f t="shared" si="695"/>
        <v>1FD02</v>
      </c>
      <c r="V4862" s="10">
        <f t="shared" si="696"/>
        <v>253</v>
      </c>
      <c r="W4862" s="10">
        <f t="shared" si="697"/>
        <v>2</v>
      </c>
      <c r="X4862" s="11">
        <f t="shared" si="698"/>
        <v>3</v>
      </c>
      <c r="Y4862" s="11">
        <f t="shared" si="699"/>
        <v>253</v>
      </c>
      <c r="Z4862" s="12" t="str">
        <f t="shared" si="700"/>
        <v>Wind Data</v>
      </c>
      <c r="AI4862" s="111"/>
      <c r="AJ4862" s="19"/>
      <c r="AK4862" s="19"/>
      <c r="AL4862" s="21"/>
      <c r="AM4862" s="21"/>
      <c r="AN4862" s="21"/>
      <c r="AO4862" s="21"/>
      <c r="AP4862" s="20"/>
      <c r="AQ4862" s="20"/>
      <c r="AR4862" s="20"/>
      <c r="AS4862" s="20"/>
      <c r="AT4862" s="20"/>
      <c r="AU4862" s="20"/>
      <c r="AV4862" s="20"/>
      <c r="AW4862" s="20"/>
      <c r="AX4862" s="221">
        <v>130306</v>
      </c>
      <c r="AY4862" s="6">
        <v>3</v>
      </c>
      <c r="AZ4862" s="6">
        <v>253</v>
      </c>
      <c r="BA4862" s="87" t="s">
        <v>2701</v>
      </c>
      <c r="BB4862" s="39" t="s">
        <v>3199</v>
      </c>
      <c r="BC4862" s="84" t="s">
        <v>2349</v>
      </c>
      <c r="BD4862" s="38" t="s">
        <v>2702</v>
      </c>
      <c r="BE4862" s="39" t="s">
        <v>3035</v>
      </c>
      <c r="BF4862" s="90" t="s">
        <v>2691</v>
      </c>
      <c r="BJ4862" s="47" t="s">
        <v>2704</v>
      </c>
      <c r="BL4862" s="42" t="s">
        <v>2705</v>
      </c>
      <c r="BM4862" s="43" t="s">
        <v>2688</v>
      </c>
      <c r="BO4862" s="111"/>
      <c r="BP4862" s="19"/>
    </row>
    <row r="4863" spans="1:68" ht="14.4" customHeight="1" x14ac:dyDescent="0.3">
      <c r="A4863" s="116">
        <v>4861</v>
      </c>
      <c r="H4863" t="s">
        <v>2680</v>
      </c>
      <c r="I4863" s="244">
        <v>8</v>
      </c>
      <c r="J4863" s="244">
        <v>60</v>
      </c>
      <c r="K4863" s="244" t="s">
        <v>2549</v>
      </c>
      <c r="L4863" s="244">
        <v>25</v>
      </c>
      <c r="M4863" s="244" t="s">
        <v>2562</v>
      </c>
      <c r="N4863" s="244" t="s">
        <v>2474</v>
      </c>
      <c r="O4863" s="244" t="s">
        <v>2474</v>
      </c>
      <c r="P4863" s="244" t="s">
        <v>2474</v>
      </c>
      <c r="Q4863" s="244" t="s">
        <v>2474</v>
      </c>
      <c r="R4863" s="6">
        <f t="shared" si="692"/>
        <v>7</v>
      </c>
      <c r="S4863" s="6">
        <f t="shared" si="693"/>
        <v>1</v>
      </c>
      <c r="T4863" s="7">
        <f t="shared" si="694"/>
        <v>126993</v>
      </c>
      <c r="U4863" s="121" t="str">
        <f t="shared" si="695"/>
        <v>1F011</v>
      </c>
      <c r="V4863" s="10">
        <f t="shared" si="696"/>
        <v>240</v>
      </c>
      <c r="W4863" s="10">
        <f t="shared" si="697"/>
        <v>17</v>
      </c>
      <c r="X4863" s="11">
        <f t="shared" si="698"/>
        <v>7</v>
      </c>
      <c r="Y4863" s="11">
        <f t="shared" si="699"/>
        <v>240</v>
      </c>
      <c r="Z4863" s="12" t="str">
        <f t="shared" si="700"/>
        <v>heartbeat</v>
      </c>
      <c r="AI4863" s="111"/>
      <c r="AJ4863" s="19"/>
      <c r="AK4863" s="19"/>
      <c r="AQ4863" s="34"/>
      <c r="AR4863" s="34"/>
      <c r="AS4863" s="34"/>
      <c r="AT4863" s="34"/>
      <c r="AU4863" s="34"/>
      <c r="AV4863" s="34"/>
      <c r="AW4863" s="34"/>
      <c r="AX4863" s="222">
        <v>126993</v>
      </c>
      <c r="AY4863" s="6">
        <v>7</v>
      </c>
      <c r="AZ4863" s="6">
        <v>240</v>
      </c>
      <c r="BA4863" s="87" t="s">
        <v>2889</v>
      </c>
      <c r="BB4863" s="39" t="s">
        <v>3202</v>
      </c>
      <c r="BC4863" s="84" t="s">
        <v>2890</v>
      </c>
      <c r="BD4863" s="38" t="s">
        <v>2891</v>
      </c>
      <c r="BL4863" s="42" t="s">
        <v>2693</v>
      </c>
      <c r="BM4863" s="43" t="s">
        <v>2688</v>
      </c>
      <c r="BO4863" s="111"/>
      <c r="BP4863" s="19"/>
    </row>
    <row r="4864" spans="1:68" ht="14.4" customHeight="1" x14ac:dyDescent="0.3">
      <c r="A4864" s="116">
        <v>4862</v>
      </c>
      <c r="H4864" t="s">
        <v>2598</v>
      </c>
      <c r="I4864" s="244">
        <v>8</v>
      </c>
      <c r="J4864" s="244">
        <v>0</v>
      </c>
      <c r="K4864" s="244">
        <v>0</v>
      </c>
      <c r="L4864" s="244">
        <v>2</v>
      </c>
      <c r="M4864" s="244" t="s">
        <v>2591</v>
      </c>
      <c r="N4864" s="244">
        <v>73</v>
      </c>
      <c r="O4864" s="244" t="s">
        <v>2474</v>
      </c>
      <c r="P4864" s="244" t="s">
        <v>2474</v>
      </c>
      <c r="Q4864" s="244" t="s">
        <v>2474</v>
      </c>
      <c r="R4864" s="6">
        <f t="shared" si="692"/>
        <v>5</v>
      </c>
      <c r="S4864" s="6">
        <f t="shared" si="693"/>
        <v>1</v>
      </c>
      <c r="T4864" s="7">
        <f t="shared" si="694"/>
        <v>130312</v>
      </c>
      <c r="U4864" s="121" t="str">
        <f t="shared" si="695"/>
        <v>1FD08</v>
      </c>
      <c r="V4864" s="10">
        <f t="shared" si="696"/>
        <v>253</v>
      </c>
      <c r="W4864" s="10">
        <f t="shared" si="697"/>
        <v>8</v>
      </c>
      <c r="X4864" s="11">
        <f t="shared" si="698"/>
        <v>16</v>
      </c>
      <c r="Y4864" s="11">
        <f t="shared" si="699"/>
        <v>253</v>
      </c>
      <c r="Z4864" s="12" t="str">
        <f t="shared" si="700"/>
        <v>Temperature</v>
      </c>
      <c r="AI4864" s="111"/>
      <c r="AJ4864" s="19"/>
      <c r="AK4864" s="19"/>
      <c r="AL4864" s="21"/>
      <c r="AM4864" s="21"/>
      <c r="AN4864" s="21"/>
      <c r="AO4864" s="21"/>
      <c r="AP4864" s="20"/>
      <c r="AQ4864" s="20"/>
      <c r="AR4864" s="20"/>
      <c r="AS4864" s="20"/>
      <c r="AT4864" s="20"/>
      <c r="AU4864" s="20"/>
      <c r="AV4864" s="20"/>
      <c r="AW4864" s="20"/>
      <c r="AX4864" s="221">
        <v>130312</v>
      </c>
      <c r="AY4864" s="6">
        <v>16</v>
      </c>
      <c r="AZ4864" s="6">
        <v>253</v>
      </c>
      <c r="BA4864" s="87" t="s">
        <v>2365</v>
      </c>
      <c r="BB4864" s="39" t="s">
        <v>2870</v>
      </c>
      <c r="BC4864" s="84" t="s">
        <v>2359</v>
      </c>
      <c r="BJ4864" s="47" t="s">
        <v>2773</v>
      </c>
      <c r="BL4864" s="42" t="s">
        <v>2687</v>
      </c>
      <c r="BM4864" s="43" t="s">
        <v>2688</v>
      </c>
      <c r="BO4864" s="111"/>
      <c r="BP4864" s="19"/>
    </row>
    <row r="4865" spans="1:68" ht="14.4" customHeight="1" x14ac:dyDescent="0.3">
      <c r="A4865" s="116">
        <v>4863</v>
      </c>
      <c r="H4865" t="s">
        <v>2638</v>
      </c>
      <c r="I4865" s="244">
        <v>8</v>
      </c>
      <c r="J4865" s="244" t="s">
        <v>2500</v>
      </c>
      <c r="K4865" s="244">
        <v>26</v>
      </c>
      <c r="L4865" s="244" t="s">
        <v>2639</v>
      </c>
      <c r="M4865" s="244">
        <v>98</v>
      </c>
      <c r="N4865" s="244">
        <v>47</v>
      </c>
      <c r="O4865" s="244">
        <v>19</v>
      </c>
      <c r="P4865" s="244">
        <v>2</v>
      </c>
      <c r="Q4865" s="244">
        <v>2</v>
      </c>
      <c r="R4865" s="6">
        <f t="shared" si="692"/>
        <v>7</v>
      </c>
      <c r="S4865" s="6">
        <f t="shared" si="693"/>
        <v>1</v>
      </c>
      <c r="T4865" s="7">
        <f t="shared" si="694"/>
        <v>126720</v>
      </c>
      <c r="U4865" s="121" t="str">
        <f t="shared" si="695"/>
        <v>1EF00</v>
      </c>
      <c r="V4865" s="10">
        <f t="shared" si="696"/>
        <v>239</v>
      </c>
      <c r="W4865" s="10">
        <f t="shared" si="697"/>
        <v>255</v>
      </c>
      <c r="X4865" s="11">
        <f t="shared" si="698"/>
        <v>7</v>
      </c>
      <c r="Y4865" s="11">
        <f t="shared" si="699"/>
        <v>255</v>
      </c>
      <c r="Z4865" s="12" t="str">
        <f t="shared" si="700"/>
        <v>Proprietary A2</v>
      </c>
      <c r="AI4865" s="111"/>
      <c r="AJ4865" s="19"/>
      <c r="AK4865" s="19"/>
      <c r="AQ4865" s="34"/>
      <c r="AR4865" s="34"/>
      <c r="AS4865" s="34"/>
      <c r="AT4865" s="34"/>
      <c r="AU4865" s="34"/>
      <c r="AV4865" s="34"/>
      <c r="AW4865" s="34"/>
      <c r="AX4865" s="222">
        <v>126720</v>
      </c>
      <c r="AY4865" s="6">
        <v>7</v>
      </c>
      <c r="AZ4865" s="6">
        <v>255</v>
      </c>
      <c r="BA4865" s="87" t="s">
        <v>2755</v>
      </c>
      <c r="BB4865" s="39" t="s">
        <v>2709</v>
      </c>
      <c r="BC4865" s="84" t="s">
        <v>2710</v>
      </c>
      <c r="BD4865" s="38" t="s">
        <v>2756</v>
      </c>
      <c r="BE4865" s="39" t="s">
        <v>2757</v>
      </c>
      <c r="BF4865" s="90" t="s">
        <v>2710</v>
      </c>
      <c r="BJ4865" s="47" t="s">
        <v>2758</v>
      </c>
      <c r="BL4865" s="42" t="s">
        <v>2693</v>
      </c>
      <c r="BM4865" s="43" t="s">
        <v>2688</v>
      </c>
      <c r="BO4865" s="111"/>
      <c r="BP4865" s="19"/>
    </row>
    <row r="4866" spans="1:68" ht="14.4" customHeight="1" x14ac:dyDescent="0.3">
      <c r="A4866" s="116">
        <v>4864</v>
      </c>
      <c r="H4866" t="s">
        <v>2638</v>
      </c>
      <c r="I4866" s="244">
        <v>8</v>
      </c>
      <c r="J4866" s="244" t="s">
        <v>2502</v>
      </c>
      <c r="K4866" s="244">
        <v>6</v>
      </c>
      <c r="L4866" s="244">
        <v>3</v>
      </c>
      <c r="M4866" s="244">
        <v>1</v>
      </c>
      <c r="N4866" s="244">
        <v>1</v>
      </c>
      <c r="O4866" s="244">
        <v>3</v>
      </c>
      <c r="P4866" s="244" t="s">
        <v>2477</v>
      </c>
      <c r="Q4866" s="244">
        <v>8</v>
      </c>
      <c r="R4866" s="6">
        <f t="shared" si="692"/>
        <v>7</v>
      </c>
      <c r="S4866" s="6">
        <f t="shared" si="693"/>
        <v>1</v>
      </c>
      <c r="T4866" s="7">
        <f t="shared" si="694"/>
        <v>126720</v>
      </c>
      <c r="U4866" s="121" t="str">
        <f t="shared" si="695"/>
        <v>1EF00</v>
      </c>
      <c r="V4866" s="10">
        <f t="shared" si="696"/>
        <v>239</v>
      </c>
      <c r="W4866" s="10">
        <f t="shared" si="697"/>
        <v>255</v>
      </c>
      <c r="X4866" s="11">
        <f t="shared" si="698"/>
        <v>7</v>
      </c>
      <c r="Y4866" s="11">
        <f t="shared" si="699"/>
        <v>255</v>
      </c>
      <c r="Z4866" s="12" t="str">
        <f t="shared" si="700"/>
        <v>Proprietary A2</v>
      </c>
      <c r="AI4866" s="111"/>
      <c r="AJ4866" s="19"/>
      <c r="AK4866" s="19"/>
      <c r="AL4866" s="21"/>
      <c r="AM4866" s="21"/>
      <c r="AN4866" s="21"/>
      <c r="AO4866" s="21"/>
      <c r="AP4866" s="20"/>
      <c r="AQ4866" s="20"/>
      <c r="AR4866" s="20"/>
      <c r="AS4866" s="20"/>
      <c r="AT4866" s="20"/>
      <c r="AU4866" s="20"/>
      <c r="AV4866" s="20"/>
      <c r="AW4866" s="20"/>
      <c r="AX4866" s="221">
        <v>126720</v>
      </c>
      <c r="AY4866" s="6">
        <v>7</v>
      </c>
      <c r="AZ4866" s="6">
        <v>255</v>
      </c>
      <c r="BA4866" s="87" t="s">
        <v>2759</v>
      </c>
      <c r="BB4866" s="39" t="s">
        <v>2352</v>
      </c>
      <c r="BC4866" s="84" t="s">
        <v>2710</v>
      </c>
      <c r="BL4866" s="42" t="s">
        <v>2693</v>
      </c>
      <c r="BM4866" s="43" t="s">
        <v>2688</v>
      </c>
      <c r="BO4866" s="111"/>
      <c r="BP4866" s="19"/>
    </row>
    <row r="4867" spans="1:68" ht="14.4" customHeight="1" x14ac:dyDescent="0.3">
      <c r="A4867" s="116">
        <v>4865</v>
      </c>
      <c r="H4867" t="s">
        <v>2638</v>
      </c>
      <c r="I4867" s="244">
        <v>8</v>
      </c>
      <c r="J4867" s="244" t="s">
        <v>2504</v>
      </c>
      <c r="K4867" s="244" t="s">
        <v>2474</v>
      </c>
      <c r="L4867" s="244" t="s">
        <v>2477</v>
      </c>
      <c r="M4867" s="244">
        <v>0</v>
      </c>
      <c r="N4867" s="244">
        <v>98</v>
      </c>
      <c r="O4867" s="244" t="s">
        <v>2495</v>
      </c>
      <c r="P4867" s="244" t="s">
        <v>2505</v>
      </c>
      <c r="Q4867" s="244" t="s">
        <v>2487</v>
      </c>
      <c r="R4867" s="6">
        <f t="shared" si="692"/>
        <v>7</v>
      </c>
      <c r="S4867" s="6">
        <f t="shared" si="693"/>
        <v>1</v>
      </c>
      <c r="T4867" s="7">
        <f t="shared" si="694"/>
        <v>126720</v>
      </c>
      <c r="U4867" s="121" t="str">
        <f t="shared" si="695"/>
        <v>1EF00</v>
      </c>
      <c r="V4867" s="10">
        <f t="shared" si="696"/>
        <v>239</v>
      </c>
      <c r="W4867" s="10">
        <f t="shared" si="697"/>
        <v>255</v>
      </c>
      <c r="X4867" s="11">
        <f t="shared" si="698"/>
        <v>7</v>
      </c>
      <c r="Y4867" s="11">
        <f t="shared" si="699"/>
        <v>255</v>
      </c>
      <c r="Z4867" s="12" t="str">
        <f t="shared" si="700"/>
        <v>Proprietary A2</v>
      </c>
      <c r="AI4867" s="111"/>
      <c r="AJ4867" s="19"/>
      <c r="AK4867" s="19"/>
      <c r="AQ4867" s="34"/>
      <c r="AR4867" s="34"/>
      <c r="AS4867" s="34"/>
      <c r="AT4867" s="34"/>
      <c r="AU4867" s="34"/>
      <c r="AV4867" s="34"/>
      <c r="AW4867" s="34"/>
      <c r="AX4867" s="222">
        <v>126720</v>
      </c>
      <c r="AY4867" s="6">
        <v>7</v>
      </c>
      <c r="AZ4867" s="6">
        <v>255</v>
      </c>
      <c r="BA4867" s="87" t="s">
        <v>2760</v>
      </c>
      <c r="BB4867" s="39" t="s">
        <v>2411</v>
      </c>
      <c r="BC4867" s="84" t="s">
        <v>2710</v>
      </c>
      <c r="BL4867" s="42" t="s">
        <v>2693</v>
      </c>
      <c r="BM4867" s="43" t="s">
        <v>2688</v>
      </c>
      <c r="BO4867" s="111"/>
      <c r="BP4867" s="19"/>
    </row>
    <row r="4868" spans="1:68" ht="14.4" customHeight="1" x14ac:dyDescent="0.3">
      <c r="A4868" s="116">
        <v>4866</v>
      </c>
      <c r="H4868" t="s">
        <v>2638</v>
      </c>
      <c r="I4868" s="244">
        <v>8</v>
      </c>
      <c r="J4868" s="244" t="s">
        <v>2506</v>
      </c>
      <c r="K4868" s="244">
        <v>1</v>
      </c>
      <c r="L4868" s="244">
        <v>11</v>
      </c>
      <c r="M4868" s="244">
        <v>0</v>
      </c>
      <c r="N4868" s="244" t="s">
        <v>2484</v>
      </c>
      <c r="O4868" s="244">
        <v>7</v>
      </c>
      <c r="P4868" s="244">
        <v>6</v>
      </c>
      <c r="Q4868" s="244">
        <v>0</v>
      </c>
      <c r="R4868" s="6">
        <f t="shared" si="692"/>
        <v>7</v>
      </c>
      <c r="S4868" s="6">
        <f t="shared" si="693"/>
        <v>1</v>
      </c>
      <c r="T4868" s="7">
        <f t="shared" si="694"/>
        <v>126720</v>
      </c>
      <c r="U4868" s="121" t="str">
        <f t="shared" si="695"/>
        <v>1EF00</v>
      </c>
      <c r="V4868" s="10">
        <f t="shared" si="696"/>
        <v>239</v>
      </c>
      <c r="W4868" s="10">
        <f t="shared" si="697"/>
        <v>255</v>
      </c>
      <c r="X4868" s="11">
        <f t="shared" si="698"/>
        <v>7</v>
      </c>
      <c r="Y4868" s="11">
        <f t="shared" si="699"/>
        <v>255</v>
      </c>
      <c r="Z4868" s="12" t="str">
        <f t="shared" si="700"/>
        <v>Proprietary A2</v>
      </c>
      <c r="AI4868" s="111"/>
      <c r="AJ4868" s="19"/>
      <c r="AK4868" s="19"/>
      <c r="AL4868" s="21"/>
      <c r="AM4868" s="21"/>
      <c r="AN4868" s="21"/>
      <c r="AO4868" s="21"/>
      <c r="AP4868" s="20"/>
      <c r="AQ4868" s="20"/>
      <c r="AR4868" s="20"/>
      <c r="AS4868" s="20"/>
      <c r="AT4868" s="20"/>
      <c r="AU4868" s="20"/>
      <c r="AV4868" s="20"/>
      <c r="AW4868" s="20"/>
      <c r="AX4868" s="221">
        <v>126720</v>
      </c>
      <c r="AY4868" s="6">
        <v>7</v>
      </c>
      <c r="AZ4868" s="6">
        <v>255</v>
      </c>
      <c r="BA4868" s="87" t="s">
        <v>2761</v>
      </c>
      <c r="BB4868" s="39" t="s">
        <v>2412</v>
      </c>
      <c r="BC4868" s="84" t="s">
        <v>2710</v>
      </c>
      <c r="BL4868" s="42" t="s">
        <v>2693</v>
      </c>
      <c r="BM4868" s="43" t="s">
        <v>2688</v>
      </c>
      <c r="BO4868" s="111"/>
      <c r="BP4868" s="19"/>
    </row>
    <row r="4869" spans="1:68" ht="14.4" customHeight="1" x14ac:dyDescent="0.3">
      <c r="A4869" s="116">
        <v>4867</v>
      </c>
      <c r="H4869" t="s">
        <v>2638</v>
      </c>
      <c r="I4869" s="244">
        <v>8</v>
      </c>
      <c r="J4869" s="244" t="s">
        <v>2507</v>
      </c>
      <c r="K4869" s="244">
        <v>27</v>
      </c>
      <c r="L4869" s="244">
        <v>29</v>
      </c>
      <c r="M4869" s="244">
        <v>50</v>
      </c>
      <c r="N4869" s="244" t="s">
        <v>2601</v>
      </c>
      <c r="O4869" s="244" t="s">
        <v>2675</v>
      </c>
      <c r="P4869" s="244">
        <v>22</v>
      </c>
      <c r="Q4869" s="244">
        <v>90</v>
      </c>
      <c r="R4869" s="6">
        <f t="shared" si="692"/>
        <v>7</v>
      </c>
      <c r="S4869" s="6">
        <f t="shared" si="693"/>
        <v>1</v>
      </c>
      <c r="T4869" s="7">
        <f t="shared" si="694"/>
        <v>126720</v>
      </c>
      <c r="U4869" s="121" t="str">
        <f t="shared" si="695"/>
        <v>1EF00</v>
      </c>
      <c r="V4869" s="10">
        <f t="shared" si="696"/>
        <v>239</v>
      </c>
      <c r="W4869" s="10">
        <f t="shared" si="697"/>
        <v>255</v>
      </c>
      <c r="X4869" s="11">
        <f t="shared" si="698"/>
        <v>7</v>
      </c>
      <c r="Y4869" s="11">
        <f t="shared" si="699"/>
        <v>255</v>
      </c>
      <c r="Z4869" s="12" t="str">
        <f t="shared" si="700"/>
        <v>Proprietary A2</v>
      </c>
      <c r="AI4869" s="111"/>
      <c r="AJ4869" s="19"/>
      <c r="AK4869" s="19"/>
      <c r="AQ4869" s="34"/>
      <c r="AR4869" s="34"/>
      <c r="AS4869" s="34"/>
      <c r="AT4869" s="34"/>
      <c r="AU4869" s="34"/>
      <c r="AV4869" s="34"/>
      <c r="AW4869" s="34"/>
      <c r="AX4869" s="222">
        <v>126720</v>
      </c>
      <c r="AY4869" s="6">
        <v>7</v>
      </c>
      <c r="AZ4869" s="6">
        <v>255</v>
      </c>
      <c r="BA4869" s="87" t="s">
        <v>2762</v>
      </c>
      <c r="BB4869" s="39" t="s">
        <v>2413</v>
      </c>
      <c r="BC4869" s="84" t="s">
        <v>2710</v>
      </c>
      <c r="BL4869" s="42" t="s">
        <v>2693</v>
      </c>
      <c r="BM4869" s="43" t="s">
        <v>2688</v>
      </c>
      <c r="BO4869" s="111"/>
      <c r="BP4869" s="19"/>
    </row>
    <row r="4870" spans="1:68" ht="14.4" customHeight="1" x14ac:dyDescent="0.3">
      <c r="A4870" s="116">
        <v>4868</v>
      </c>
      <c r="H4870" t="s">
        <v>2638</v>
      </c>
      <c r="I4870" s="244">
        <v>8</v>
      </c>
      <c r="J4870" s="244" t="s">
        <v>2508</v>
      </c>
      <c r="K4870" s="244" t="s">
        <v>2493</v>
      </c>
      <c r="L4870" s="244" t="s">
        <v>2538</v>
      </c>
      <c r="M4870" s="244" t="s">
        <v>2488</v>
      </c>
      <c r="N4870" s="244">
        <v>7</v>
      </c>
      <c r="O4870" s="244" t="s">
        <v>2474</v>
      </c>
      <c r="P4870" s="244" t="s">
        <v>2474</v>
      </c>
      <c r="Q4870" s="244" t="s">
        <v>2474</v>
      </c>
      <c r="R4870" s="6">
        <f t="shared" si="692"/>
        <v>7</v>
      </c>
      <c r="S4870" s="6">
        <f t="shared" si="693"/>
        <v>1</v>
      </c>
      <c r="T4870" s="7">
        <f t="shared" si="694"/>
        <v>126720</v>
      </c>
      <c r="U4870" s="121" t="str">
        <f t="shared" si="695"/>
        <v>1EF00</v>
      </c>
      <c r="V4870" s="10">
        <f t="shared" si="696"/>
        <v>239</v>
      </c>
      <c r="W4870" s="10">
        <f t="shared" si="697"/>
        <v>255</v>
      </c>
      <c r="X4870" s="11">
        <f t="shared" si="698"/>
        <v>7</v>
      </c>
      <c r="Y4870" s="11">
        <f t="shared" si="699"/>
        <v>255</v>
      </c>
      <c r="Z4870" s="12" t="str">
        <f t="shared" si="700"/>
        <v>Proprietary A2</v>
      </c>
      <c r="AI4870" s="111"/>
      <c r="AJ4870" s="19"/>
      <c r="AK4870" s="19"/>
      <c r="AL4870" s="21"/>
      <c r="AM4870" s="21"/>
      <c r="AN4870" s="21"/>
      <c r="AO4870" s="21"/>
      <c r="AP4870" s="20"/>
      <c r="AQ4870" s="20"/>
      <c r="AR4870" s="20"/>
      <c r="AS4870" s="20"/>
      <c r="AT4870" s="20"/>
      <c r="AU4870" s="20"/>
      <c r="AV4870" s="20"/>
      <c r="AW4870" s="20"/>
      <c r="AX4870" s="221">
        <v>126720</v>
      </c>
      <c r="AY4870" s="6">
        <v>7</v>
      </c>
      <c r="AZ4870" s="6">
        <v>255</v>
      </c>
      <c r="BA4870" s="87" t="s">
        <v>2763</v>
      </c>
      <c r="BB4870" s="39" t="s">
        <v>2415</v>
      </c>
      <c r="BC4870" s="84" t="s">
        <v>2710</v>
      </c>
      <c r="BL4870" s="42" t="s">
        <v>2693</v>
      </c>
      <c r="BM4870" s="43" t="s">
        <v>2688</v>
      </c>
      <c r="BO4870" s="111"/>
      <c r="BP4870" s="19"/>
    </row>
    <row r="4871" spans="1:68" ht="14.4" customHeight="1" x14ac:dyDescent="0.3">
      <c r="A4871" s="116">
        <v>4869</v>
      </c>
      <c r="H4871" t="s">
        <v>2638</v>
      </c>
      <c r="I4871" s="244">
        <v>8</v>
      </c>
      <c r="J4871" s="244" t="s">
        <v>2533</v>
      </c>
      <c r="K4871" s="244">
        <v>18</v>
      </c>
      <c r="L4871" s="244" t="s">
        <v>2639</v>
      </c>
      <c r="M4871" s="244">
        <v>98</v>
      </c>
      <c r="N4871" s="244">
        <v>48</v>
      </c>
      <c r="O4871" s="244">
        <v>19</v>
      </c>
      <c r="P4871" s="244">
        <v>2</v>
      </c>
      <c r="Q4871" s="244">
        <v>2</v>
      </c>
      <c r="R4871" s="6">
        <f t="shared" si="692"/>
        <v>7</v>
      </c>
      <c r="S4871" s="6">
        <f t="shared" si="693"/>
        <v>1</v>
      </c>
      <c r="T4871" s="7">
        <f t="shared" si="694"/>
        <v>126720</v>
      </c>
      <c r="U4871" s="121" t="str">
        <f t="shared" si="695"/>
        <v>1EF00</v>
      </c>
      <c r="V4871" s="10">
        <f t="shared" si="696"/>
        <v>239</v>
      </c>
      <c r="W4871" s="10">
        <f t="shared" si="697"/>
        <v>255</v>
      </c>
      <c r="X4871" s="11">
        <f t="shared" si="698"/>
        <v>7</v>
      </c>
      <c r="Y4871" s="11">
        <f t="shared" si="699"/>
        <v>255</v>
      </c>
      <c r="Z4871" s="12" t="str">
        <f t="shared" si="700"/>
        <v>Proprietary A2</v>
      </c>
      <c r="AI4871" s="111"/>
      <c r="AJ4871" s="19"/>
      <c r="AK4871" s="19"/>
      <c r="AQ4871" s="34"/>
      <c r="AR4871" s="34"/>
      <c r="AS4871" s="34"/>
      <c r="AT4871" s="34"/>
      <c r="AU4871" s="34"/>
      <c r="AV4871" s="34"/>
      <c r="AW4871" s="34"/>
      <c r="AX4871" s="222">
        <v>126720</v>
      </c>
      <c r="AY4871" s="6">
        <v>7</v>
      </c>
      <c r="AZ4871" s="6">
        <v>255</v>
      </c>
      <c r="BA4871" s="87" t="s">
        <v>2755</v>
      </c>
      <c r="BB4871" s="39" t="s">
        <v>2709</v>
      </c>
      <c r="BC4871" s="84" t="s">
        <v>2710</v>
      </c>
      <c r="BD4871" s="38" t="s">
        <v>2756</v>
      </c>
      <c r="BE4871" s="39" t="s">
        <v>2757</v>
      </c>
      <c r="BF4871" s="90" t="s">
        <v>2710</v>
      </c>
      <c r="BJ4871" s="47" t="s">
        <v>2758</v>
      </c>
      <c r="BL4871" s="42" t="s">
        <v>2693</v>
      </c>
      <c r="BM4871" s="43" t="s">
        <v>2688</v>
      </c>
      <c r="BO4871" s="111"/>
      <c r="BP4871" s="19"/>
    </row>
    <row r="4872" spans="1:68" ht="14.4" customHeight="1" x14ac:dyDescent="0.3">
      <c r="A4872" s="116">
        <v>4870</v>
      </c>
      <c r="H4872" t="s">
        <v>2638</v>
      </c>
      <c r="I4872" s="244">
        <v>8</v>
      </c>
      <c r="J4872" s="244" t="s">
        <v>2535</v>
      </c>
      <c r="K4872" s="244">
        <v>3</v>
      </c>
      <c r="L4872" s="244">
        <v>3</v>
      </c>
      <c r="M4872" s="244">
        <v>1</v>
      </c>
      <c r="N4872" s="244">
        <v>1</v>
      </c>
      <c r="O4872" s="244">
        <v>3</v>
      </c>
      <c r="P4872" s="244" t="s">
        <v>2477</v>
      </c>
      <c r="Q4872" s="244">
        <v>8</v>
      </c>
      <c r="R4872" s="6">
        <f t="shared" si="692"/>
        <v>7</v>
      </c>
      <c r="S4872" s="6">
        <f t="shared" si="693"/>
        <v>1</v>
      </c>
      <c r="T4872" s="7">
        <f t="shared" si="694"/>
        <v>126720</v>
      </c>
      <c r="U4872" s="121" t="str">
        <f t="shared" si="695"/>
        <v>1EF00</v>
      </c>
      <c r="V4872" s="10">
        <f t="shared" si="696"/>
        <v>239</v>
      </c>
      <c r="W4872" s="10">
        <f t="shared" si="697"/>
        <v>255</v>
      </c>
      <c r="X4872" s="11">
        <f t="shared" si="698"/>
        <v>7</v>
      </c>
      <c r="Y4872" s="11">
        <f t="shared" si="699"/>
        <v>255</v>
      </c>
      <c r="Z4872" s="12" t="str">
        <f t="shared" si="700"/>
        <v>Proprietary A2</v>
      </c>
      <c r="AI4872" s="111"/>
      <c r="AJ4872" s="19"/>
      <c r="AK4872" s="19"/>
      <c r="AL4872" s="21"/>
      <c r="AM4872" s="21"/>
      <c r="AN4872" s="21"/>
      <c r="AO4872" s="21"/>
      <c r="AP4872" s="20"/>
      <c r="AQ4872" s="20"/>
      <c r="AR4872" s="20"/>
      <c r="AS4872" s="20"/>
      <c r="AT4872" s="20"/>
      <c r="AU4872" s="20"/>
      <c r="AV4872" s="20"/>
      <c r="AW4872" s="20"/>
      <c r="AX4872" s="221">
        <v>126720</v>
      </c>
      <c r="AY4872" s="6">
        <v>7</v>
      </c>
      <c r="AZ4872" s="6">
        <v>255</v>
      </c>
      <c r="BA4872" s="87" t="s">
        <v>2759</v>
      </c>
      <c r="BB4872" s="39" t="s">
        <v>2352</v>
      </c>
      <c r="BC4872" s="84" t="s">
        <v>2710</v>
      </c>
      <c r="BL4872" s="42" t="s">
        <v>2693</v>
      </c>
      <c r="BM4872" s="43" t="s">
        <v>2688</v>
      </c>
      <c r="BO4872" s="111"/>
      <c r="BP4872" s="19"/>
    </row>
    <row r="4873" spans="1:68" ht="14.4" customHeight="1" x14ac:dyDescent="0.3">
      <c r="A4873" s="116">
        <v>4871</v>
      </c>
      <c r="H4873" t="s">
        <v>2638</v>
      </c>
      <c r="I4873" s="244">
        <v>8</v>
      </c>
      <c r="J4873" s="244" t="s">
        <v>2536</v>
      </c>
      <c r="K4873" s="244" t="s">
        <v>2474</v>
      </c>
      <c r="L4873" s="244" t="s">
        <v>2477</v>
      </c>
      <c r="M4873" s="244">
        <v>0</v>
      </c>
      <c r="N4873" s="244">
        <v>98</v>
      </c>
      <c r="O4873" s="244" t="s">
        <v>2495</v>
      </c>
      <c r="P4873" s="244" t="s">
        <v>2505</v>
      </c>
      <c r="Q4873" s="244" t="s">
        <v>2487</v>
      </c>
      <c r="R4873" s="6">
        <f t="shared" si="692"/>
        <v>7</v>
      </c>
      <c r="S4873" s="6">
        <f t="shared" si="693"/>
        <v>1</v>
      </c>
      <c r="T4873" s="7">
        <f t="shared" si="694"/>
        <v>126720</v>
      </c>
      <c r="U4873" s="121" t="str">
        <f t="shared" si="695"/>
        <v>1EF00</v>
      </c>
      <c r="V4873" s="10">
        <f t="shared" si="696"/>
        <v>239</v>
      </c>
      <c r="W4873" s="10">
        <f t="shared" si="697"/>
        <v>255</v>
      </c>
      <c r="X4873" s="11">
        <f t="shared" si="698"/>
        <v>7</v>
      </c>
      <c r="Y4873" s="11">
        <f t="shared" si="699"/>
        <v>255</v>
      </c>
      <c r="Z4873" s="12" t="str">
        <f t="shared" si="700"/>
        <v>Proprietary A2</v>
      </c>
      <c r="AI4873" s="111"/>
      <c r="AJ4873" s="19"/>
      <c r="AK4873" s="19"/>
      <c r="AQ4873" s="34"/>
      <c r="AR4873" s="34"/>
      <c r="AS4873" s="34"/>
      <c r="AT4873" s="34"/>
      <c r="AU4873" s="34"/>
      <c r="AV4873" s="34"/>
      <c r="AW4873" s="34"/>
      <c r="AX4873" s="222">
        <v>126720</v>
      </c>
      <c r="AY4873" s="6">
        <v>7</v>
      </c>
      <c r="AZ4873" s="6">
        <v>255</v>
      </c>
      <c r="BA4873" s="87" t="s">
        <v>2760</v>
      </c>
      <c r="BB4873" s="39" t="s">
        <v>2411</v>
      </c>
      <c r="BC4873" s="84" t="s">
        <v>2710</v>
      </c>
      <c r="BL4873" s="42" t="s">
        <v>2693</v>
      </c>
      <c r="BM4873" s="43" t="s">
        <v>2688</v>
      </c>
      <c r="BO4873" s="111"/>
      <c r="BP4873" s="19"/>
    </row>
    <row r="4874" spans="1:68" ht="14.4" customHeight="1" x14ac:dyDescent="0.3">
      <c r="A4874" s="116">
        <v>4872</v>
      </c>
      <c r="H4874" t="s">
        <v>2638</v>
      </c>
      <c r="I4874" s="244">
        <v>8</v>
      </c>
      <c r="J4874" s="244" t="s">
        <v>2640</v>
      </c>
      <c r="K4874" s="244">
        <v>1</v>
      </c>
      <c r="L4874" s="244">
        <v>12</v>
      </c>
      <c r="M4874" s="244" t="s">
        <v>2628</v>
      </c>
      <c r="N4874" s="244">
        <v>8</v>
      </c>
      <c r="O4874" s="244" t="s">
        <v>2474</v>
      </c>
      <c r="P4874" s="244" t="s">
        <v>2474</v>
      </c>
      <c r="Q4874" s="244" t="s">
        <v>2474</v>
      </c>
      <c r="R4874" s="6">
        <f t="shared" si="692"/>
        <v>7</v>
      </c>
      <c r="S4874" s="6">
        <f t="shared" si="693"/>
        <v>1</v>
      </c>
      <c r="T4874" s="7">
        <f t="shared" si="694"/>
        <v>126720</v>
      </c>
      <c r="U4874" s="121" t="str">
        <f t="shared" si="695"/>
        <v>1EF00</v>
      </c>
      <c r="V4874" s="10">
        <f t="shared" si="696"/>
        <v>239</v>
      </c>
      <c r="W4874" s="10">
        <f t="shared" si="697"/>
        <v>255</v>
      </c>
      <c r="X4874" s="11">
        <f t="shared" si="698"/>
        <v>7</v>
      </c>
      <c r="Y4874" s="11">
        <f t="shared" si="699"/>
        <v>255</v>
      </c>
      <c r="Z4874" s="12" t="str">
        <f t="shared" si="700"/>
        <v>Proprietary A2</v>
      </c>
      <c r="AI4874" s="111"/>
      <c r="AJ4874" s="19"/>
      <c r="AK4874" s="19"/>
      <c r="AL4874" s="21"/>
      <c r="AM4874" s="21"/>
      <c r="AN4874" s="21"/>
      <c r="AO4874" s="21"/>
      <c r="AP4874" s="20"/>
      <c r="AQ4874" s="20"/>
      <c r="AR4874" s="20"/>
      <c r="AS4874" s="20"/>
      <c r="AT4874" s="20"/>
      <c r="AU4874" s="20"/>
      <c r="AV4874" s="20"/>
      <c r="AW4874" s="20"/>
      <c r="AX4874" s="221">
        <v>126720</v>
      </c>
      <c r="AY4874" s="6">
        <v>7</v>
      </c>
      <c r="AZ4874" s="6">
        <v>255</v>
      </c>
      <c r="BA4874" s="87" t="s">
        <v>2761</v>
      </c>
      <c r="BB4874" s="39" t="s">
        <v>2412</v>
      </c>
      <c r="BC4874" s="84" t="s">
        <v>2710</v>
      </c>
      <c r="BL4874" s="42" t="s">
        <v>2693</v>
      </c>
      <c r="BM4874" s="43" t="s">
        <v>2688</v>
      </c>
      <c r="BO4874" s="111"/>
      <c r="BP4874" s="19"/>
    </row>
    <row r="4875" spans="1:68" ht="14.4" customHeight="1" x14ac:dyDescent="0.3">
      <c r="A4875" s="116">
        <v>4873</v>
      </c>
      <c r="H4875" t="s">
        <v>2619</v>
      </c>
      <c r="I4875" s="244">
        <v>8</v>
      </c>
      <c r="J4875" s="244">
        <v>8</v>
      </c>
      <c r="K4875" s="244" t="s">
        <v>2517</v>
      </c>
      <c r="L4875" s="244" t="s">
        <v>2509</v>
      </c>
      <c r="M4875" s="244">
        <v>19</v>
      </c>
      <c r="N4875" s="244">
        <v>12</v>
      </c>
      <c r="O4875" s="244" t="s">
        <v>2579</v>
      </c>
      <c r="P4875" s="244">
        <v>32</v>
      </c>
      <c r="Q4875" s="244">
        <v>3</v>
      </c>
      <c r="R4875" s="6">
        <f t="shared" si="692"/>
        <v>2</v>
      </c>
      <c r="S4875" s="6">
        <f t="shared" si="693"/>
        <v>1</v>
      </c>
      <c r="T4875" s="7">
        <f t="shared" si="694"/>
        <v>129025</v>
      </c>
      <c r="U4875" s="121" t="str">
        <f t="shared" si="695"/>
        <v>1F801</v>
      </c>
      <c r="V4875" s="10">
        <f t="shared" si="696"/>
        <v>248</v>
      </c>
      <c r="W4875" s="10">
        <f t="shared" si="697"/>
        <v>1</v>
      </c>
      <c r="X4875" s="11">
        <f t="shared" si="698"/>
        <v>7</v>
      </c>
      <c r="Y4875" s="11">
        <f t="shared" si="699"/>
        <v>248</v>
      </c>
      <c r="Z4875" s="12" t="str">
        <f t="shared" si="700"/>
        <v>Position, Rapid Update</v>
      </c>
      <c r="AI4875" s="111"/>
      <c r="AJ4875" s="19"/>
      <c r="AK4875" s="19"/>
      <c r="AQ4875" s="34"/>
      <c r="AR4875" s="34"/>
      <c r="AS4875" s="34"/>
      <c r="AT4875" s="34"/>
      <c r="AU4875" s="34"/>
      <c r="AV4875" s="34"/>
      <c r="AW4875" s="34"/>
      <c r="AX4875" s="222">
        <v>129025</v>
      </c>
      <c r="AY4875" s="6">
        <v>7</v>
      </c>
      <c r="AZ4875" s="6">
        <v>248</v>
      </c>
      <c r="BA4875" s="87" t="s">
        <v>2689</v>
      </c>
      <c r="BB4875" s="39" t="s">
        <v>2993</v>
      </c>
      <c r="BC4875" s="84" t="s">
        <v>2691</v>
      </c>
      <c r="BD4875" s="38" t="s">
        <v>2350</v>
      </c>
      <c r="BE4875" s="39" t="s">
        <v>2692</v>
      </c>
      <c r="BF4875" s="90" t="s">
        <v>2691</v>
      </c>
      <c r="BL4875" s="42" t="s">
        <v>2693</v>
      </c>
      <c r="BM4875" s="43" t="s">
        <v>2688</v>
      </c>
      <c r="BO4875" s="111"/>
      <c r="BP4875" s="19"/>
    </row>
    <row r="4876" spans="1:68" ht="14.4" customHeight="1" x14ac:dyDescent="0.3">
      <c r="A4876" s="116">
        <v>4874</v>
      </c>
      <c r="H4876" t="s">
        <v>2623</v>
      </c>
      <c r="I4876" s="244">
        <v>8</v>
      </c>
      <c r="J4876" s="244" t="s">
        <v>2493</v>
      </c>
      <c r="K4876" s="244" t="s">
        <v>2605</v>
      </c>
      <c r="L4876" s="244">
        <v>2</v>
      </c>
      <c r="M4876" s="244" t="s">
        <v>2523</v>
      </c>
      <c r="N4876" s="244">
        <v>86</v>
      </c>
      <c r="O4876" s="244" t="s">
        <v>2515</v>
      </c>
      <c r="P4876" s="244" t="s">
        <v>2474</v>
      </c>
      <c r="Q4876" s="244" t="s">
        <v>2474</v>
      </c>
      <c r="R4876" s="6">
        <f t="shared" si="692"/>
        <v>2</v>
      </c>
      <c r="S4876" s="6">
        <f t="shared" si="693"/>
        <v>1</v>
      </c>
      <c r="T4876" s="7">
        <f t="shared" si="694"/>
        <v>130306</v>
      </c>
      <c r="U4876" s="121" t="str">
        <f t="shared" si="695"/>
        <v>1FD02</v>
      </c>
      <c r="V4876" s="10">
        <f t="shared" si="696"/>
        <v>253</v>
      </c>
      <c r="W4876" s="10">
        <f t="shared" si="697"/>
        <v>2</v>
      </c>
      <c r="X4876" s="11">
        <f t="shared" si="698"/>
        <v>1</v>
      </c>
      <c r="Y4876" s="11">
        <f t="shared" si="699"/>
        <v>253</v>
      </c>
      <c r="Z4876" s="12" t="str">
        <f t="shared" si="700"/>
        <v>Wind Data</v>
      </c>
      <c r="AI4876" s="111"/>
      <c r="AJ4876" s="19"/>
      <c r="AK4876" s="19"/>
      <c r="AL4876" s="21"/>
      <c r="AM4876" s="21"/>
      <c r="AN4876" s="21"/>
      <c r="AO4876" s="21"/>
      <c r="AP4876" s="20"/>
      <c r="AQ4876" s="20"/>
      <c r="AR4876" s="20"/>
      <c r="AS4876" s="20"/>
      <c r="AT4876" s="20"/>
      <c r="AU4876" s="20"/>
      <c r="AV4876" s="20"/>
      <c r="AW4876" s="20"/>
      <c r="AX4876" s="221">
        <v>130306</v>
      </c>
      <c r="AY4876" s="6">
        <v>1</v>
      </c>
      <c r="AZ4876" s="6">
        <v>253</v>
      </c>
      <c r="BA4876" s="87" t="s">
        <v>2701</v>
      </c>
      <c r="BB4876" s="39" t="s">
        <v>3109</v>
      </c>
      <c r="BC4876" s="84" t="s">
        <v>2349</v>
      </c>
      <c r="BD4876" s="38" t="s">
        <v>2702</v>
      </c>
      <c r="BE4876" s="39" t="s">
        <v>3056</v>
      </c>
      <c r="BF4876" s="90" t="s">
        <v>2691</v>
      </c>
      <c r="BJ4876" s="47" t="s">
        <v>2703</v>
      </c>
      <c r="BL4876" s="42" t="s">
        <v>2698</v>
      </c>
      <c r="BM4876" s="43" t="s">
        <v>2688</v>
      </c>
      <c r="BO4876" s="111"/>
      <c r="BP4876" s="19"/>
    </row>
    <row r="4877" spans="1:68" ht="14.4" customHeight="1" x14ac:dyDescent="0.3">
      <c r="A4877" s="116">
        <v>4875</v>
      </c>
      <c r="H4877" t="s">
        <v>2620</v>
      </c>
      <c r="I4877" s="244">
        <v>8</v>
      </c>
      <c r="J4877" s="244">
        <v>0</v>
      </c>
      <c r="K4877" s="244" t="s">
        <v>2474</v>
      </c>
      <c r="L4877" s="244" t="s">
        <v>2474</v>
      </c>
      <c r="M4877" s="244" t="s">
        <v>2474</v>
      </c>
      <c r="N4877" s="244">
        <v>46</v>
      </c>
      <c r="O4877" s="244">
        <v>2</v>
      </c>
      <c r="P4877" s="244" t="s">
        <v>2474</v>
      </c>
      <c r="Q4877" s="244" t="s">
        <v>2474</v>
      </c>
      <c r="R4877" s="6">
        <f t="shared" si="692"/>
        <v>2</v>
      </c>
      <c r="S4877" s="6">
        <f t="shared" si="693"/>
        <v>1</v>
      </c>
      <c r="T4877" s="7">
        <f t="shared" si="694"/>
        <v>127245</v>
      </c>
      <c r="U4877" s="121" t="str">
        <f t="shared" si="695"/>
        <v>1F10D</v>
      </c>
      <c r="V4877" s="10">
        <f t="shared" si="696"/>
        <v>241</v>
      </c>
      <c r="W4877" s="10">
        <f t="shared" si="697"/>
        <v>13</v>
      </c>
      <c r="X4877" s="11">
        <f t="shared" si="698"/>
        <v>1</v>
      </c>
      <c r="Y4877" s="11">
        <f t="shared" si="699"/>
        <v>241</v>
      </c>
      <c r="Z4877" s="12" t="str">
        <f t="shared" si="700"/>
        <v>Rudder</v>
      </c>
      <c r="AI4877" s="111"/>
      <c r="AJ4877" s="19"/>
      <c r="AK4877" s="19"/>
      <c r="AQ4877" s="34"/>
      <c r="AR4877" s="34"/>
      <c r="AS4877" s="34"/>
      <c r="AT4877" s="34"/>
      <c r="AU4877" s="34"/>
      <c r="AV4877" s="34"/>
      <c r="AW4877" s="34"/>
      <c r="AX4877" s="222">
        <v>127245</v>
      </c>
      <c r="AY4877" s="6">
        <v>1</v>
      </c>
      <c r="AZ4877" s="6">
        <v>241</v>
      </c>
      <c r="BA4877" s="87" t="s">
        <v>2696</v>
      </c>
      <c r="BB4877" s="39" t="s">
        <v>3003</v>
      </c>
      <c r="BC4877" s="84" t="s">
        <v>2691</v>
      </c>
      <c r="BL4877" s="42" t="s">
        <v>2698</v>
      </c>
      <c r="BM4877" s="43" t="s">
        <v>2688</v>
      </c>
      <c r="BO4877" s="111"/>
      <c r="BP4877" s="19"/>
    </row>
    <row r="4878" spans="1:68" ht="14.4" customHeight="1" x14ac:dyDescent="0.3">
      <c r="A4878" s="116">
        <v>4876</v>
      </c>
      <c r="H4878" t="s">
        <v>2621</v>
      </c>
      <c r="I4878" s="244">
        <v>8</v>
      </c>
      <c r="J4878" s="244" t="s">
        <v>2493</v>
      </c>
      <c r="K4878" s="244" t="s">
        <v>2519</v>
      </c>
      <c r="L4878" s="244" t="s">
        <v>2506</v>
      </c>
      <c r="M4878" s="244">
        <v>0</v>
      </c>
      <c r="N4878" s="244">
        <v>0</v>
      </c>
      <c r="O4878" s="244" t="s">
        <v>2474</v>
      </c>
      <c r="P4878" s="244" t="s">
        <v>2483</v>
      </c>
      <c r="Q4878" s="244" t="s">
        <v>2520</v>
      </c>
      <c r="R4878" s="6">
        <f t="shared" si="692"/>
        <v>2</v>
      </c>
      <c r="S4878" s="6">
        <f t="shared" si="693"/>
        <v>1</v>
      </c>
      <c r="T4878" s="7">
        <f t="shared" si="694"/>
        <v>127250</v>
      </c>
      <c r="U4878" s="121" t="str">
        <f t="shared" si="695"/>
        <v>1F112</v>
      </c>
      <c r="V4878" s="10">
        <f t="shared" si="696"/>
        <v>241</v>
      </c>
      <c r="W4878" s="10">
        <f t="shared" si="697"/>
        <v>18</v>
      </c>
      <c r="X4878" s="11">
        <f t="shared" si="698"/>
        <v>1</v>
      </c>
      <c r="Y4878" s="11">
        <f t="shared" si="699"/>
        <v>241</v>
      </c>
      <c r="Z4878" s="12" t="str">
        <f t="shared" si="700"/>
        <v>Vessel Heading</v>
      </c>
      <c r="AI4878" s="111"/>
      <c r="AJ4878" s="19"/>
      <c r="AK4878" s="19"/>
      <c r="AL4878" s="21"/>
      <c r="AM4878" s="21"/>
      <c r="AN4878" s="21"/>
      <c r="AO4878" s="21"/>
      <c r="AP4878" s="20"/>
      <c r="AQ4878" s="20"/>
      <c r="AR4878" s="20"/>
      <c r="AS4878" s="20"/>
      <c r="AT4878" s="20"/>
      <c r="AU4878" s="20"/>
      <c r="AV4878" s="20"/>
      <c r="AW4878" s="20"/>
      <c r="AX4878" s="221">
        <v>127250</v>
      </c>
      <c r="AY4878" s="6">
        <v>1</v>
      </c>
      <c r="AZ4878" s="6">
        <v>241</v>
      </c>
      <c r="BA4878" s="87" t="s">
        <v>18</v>
      </c>
      <c r="BB4878" s="39" t="s">
        <v>2462</v>
      </c>
      <c r="BC4878" s="84" t="s">
        <v>2691</v>
      </c>
      <c r="BL4878" s="42" t="s">
        <v>2698</v>
      </c>
      <c r="BM4878" s="43" t="s">
        <v>2688</v>
      </c>
      <c r="BO4878" s="111"/>
      <c r="BP4878" s="19"/>
    </row>
    <row r="4879" spans="1:68" ht="14.4" customHeight="1" x14ac:dyDescent="0.3">
      <c r="A4879" s="116">
        <v>4877</v>
      </c>
      <c r="H4879" t="s">
        <v>2622</v>
      </c>
      <c r="I4879" s="244">
        <v>8</v>
      </c>
      <c r="J4879" s="244" t="s">
        <v>2493</v>
      </c>
      <c r="K4879" s="244">
        <v>0</v>
      </c>
      <c r="L4879" s="244" t="s">
        <v>2563</v>
      </c>
      <c r="M4879" s="244" t="s">
        <v>2520</v>
      </c>
      <c r="N4879" s="244">
        <v>5</v>
      </c>
      <c r="O4879" s="244" t="s">
        <v>2474</v>
      </c>
      <c r="P4879" s="244" t="s">
        <v>2474</v>
      </c>
      <c r="Q4879" s="244" t="s">
        <v>2474</v>
      </c>
      <c r="R4879" s="6">
        <f t="shared" ref="R4879:R4942" si="701">_xlfn.BITRSHIFT(_xlfn.BITAND(HEX2DEC(H4879),HEX2DEC("1C000000")),26)</f>
        <v>2</v>
      </c>
      <c r="S4879" s="6">
        <f t="shared" ref="S4879:S4942" si="702">_xlfn.BITRSHIFT(_xlfn.BITAND(HEX2DEC(H4879),HEX2DEC("01000000")),24)</f>
        <v>1</v>
      </c>
      <c r="T4879" s="7">
        <f t="shared" ref="T4879:T4942" si="703">IF(_xlfn.BITRSHIFT(_xlfn.BITAND(HEX2DEC(H4879),HEX2DEC("0FF0000")),16)&lt;240,_xlfn.BITRSHIFT(_xlfn.BITAND(HEX2DEC(H4879),HEX2DEC("1FF0000")),8),_xlfn.BITRSHIFT(_xlfn.BITAND(HEX2DEC(H4879),HEX2DEC("1FFFF00")),8))</f>
        <v>127251</v>
      </c>
      <c r="U4879" s="121" t="str">
        <f t="shared" ref="U4879:U4942" si="704">DEC2HEX(T4879)</f>
        <v>1F113</v>
      </c>
      <c r="V4879" s="10">
        <f t="shared" ref="V4879:V4942" si="705">_xlfn.BITRSHIFT(_xlfn.BITAND(HEX2DEC(H4879),HEX2DEC("0FF0000")),16)</f>
        <v>241</v>
      </c>
      <c r="W4879" s="10">
        <f t="shared" ref="W4879:W4942" si="706">_xlfn.BITRSHIFT(_xlfn.BITAND(HEX2DEC(H4879),HEX2DEC("FF00")),8)</f>
        <v>19</v>
      </c>
      <c r="X4879" s="11">
        <f t="shared" ref="X4879:X4942" si="707">_xlfn.BITAND(HEX2DEC(H4879),HEX2DEC("00000FF"))</f>
        <v>1</v>
      </c>
      <c r="Y4879" s="11">
        <f t="shared" ref="Y4879:Y4942" si="708">IF(_xlfn.BITRSHIFT(_xlfn.BITAND(HEX2DEC(H4879),HEX2DEC("0FF0000")),16)&lt;240,_xlfn.BITRSHIFT(_xlfn.BITAND(HEX2DEC(H4879),HEX2DEC("0FF00")),8),_xlfn.BITRSHIFT(_xlfn.BITAND(HEX2DEC(H4879),HEX2DEC("0FF0000")),16))</f>
        <v>241</v>
      </c>
      <c r="Z4879" s="12" t="str">
        <f t="shared" ref="Z4879:Z4942" si="709">VLOOKUP(T4879,BO:BP,2,FALSE)</f>
        <v>Rate of Turn</v>
      </c>
      <c r="AI4879" s="111"/>
      <c r="AJ4879" s="19"/>
      <c r="AK4879" s="19"/>
      <c r="AQ4879" s="34"/>
      <c r="AR4879" s="34"/>
      <c r="AS4879" s="34"/>
      <c r="AT4879" s="34"/>
      <c r="AU4879" s="34"/>
      <c r="AV4879" s="34"/>
      <c r="AW4879" s="34"/>
      <c r="AX4879" s="222">
        <v>127251</v>
      </c>
      <c r="AY4879" s="6">
        <v>1</v>
      </c>
      <c r="AZ4879" s="6">
        <v>241</v>
      </c>
      <c r="BA4879" s="87" t="s">
        <v>2699</v>
      </c>
      <c r="BB4879" s="39" t="s">
        <v>2700</v>
      </c>
      <c r="BC4879" s="84" t="s">
        <v>2691</v>
      </c>
      <c r="BL4879" s="42" t="s">
        <v>2698</v>
      </c>
      <c r="BM4879" s="43" t="s">
        <v>2688</v>
      </c>
      <c r="BO4879" s="111"/>
      <c r="BP4879" s="19"/>
    </row>
    <row r="4880" spans="1:68" ht="14.4" customHeight="1" x14ac:dyDescent="0.3">
      <c r="A4880" s="116">
        <v>4878</v>
      </c>
      <c r="H4880" t="s">
        <v>2522</v>
      </c>
      <c r="I4880" s="244">
        <v>8</v>
      </c>
      <c r="J4880" s="244">
        <v>15</v>
      </c>
      <c r="K4880" s="244">
        <v>40</v>
      </c>
      <c r="L4880" s="244">
        <v>2</v>
      </c>
      <c r="M4880" s="244" t="s">
        <v>2584</v>
      </c>
      <c r="N4880" s="244">
        <v>86</v>
      </c>
      <c r="O4880" s="244" t="s">
        <v>2512</v>
      </c>
      <c r="P4880" s="244" t="s">
        <v>2474</v>
      </c>
      <c r="Q4880" s="244" t="s">
        <v>2474</v>
      </c>
      <c r="R4880" s="6">
        <f t="shared" si="701"/>
        <v>2</v>
      </c>
      <c r="S4880" s="6">
        <f t="shared" si="702"/>
        <v>1</v>
      </c>
      <c r="T4880" s="7">
        <f t="shared" si="703"/>
        <v>130306</v>
      </c>
      <c r="U4880" s="121" t="str">
        <f t="shared" si="704"/>
        <v>1FD02</v>
      </c>
      <c r="V4880" s="10">
        <f t="shared" si="705"/>
        <v>253</v>
      </c>
      <c r="W4880" s="10">
        <f t="shared" si="706"/>
        <v>2</v>
      </c>
      <c r="X4880" s="11">
        <f t="shared" si="707"/>
        <v>3</v>
      </c>
      <c r="Y4880" s="11">
        <f t="shared" si="708"/>
        <v>253</v>
      </c>
      <c r="Z4880" s="12" t="str">
        <f t="shared" si="709"/>
        <v>Wind Data</v>
      </c>
      <c r="AI4880" s="111"/>
      <c r="AJ4880" s="19"/>
      <c r="AK4880" s="19"/>
      <c r="AL4880" s="21"/>
      <c r="AM4880" s="21"/>
      <c r="AN4880" s="21"/>
      <c r="AO4880" s="21"/>
      <c r="AP4880" s="20"/>
      <c r="AQ4880" s="20"/>
      <c r="AR4880" s="20"/>
      <c r="AS4880" s="20"/>
      <c r="AT4880" s="20"/>
      <c r="AU4880" s="20"/>
      <c r="AV4880" s="20"/>
      <c r="AW4880" s="20"/>
      <c r="AX4880" s="221">
        <v>130306</v>
      </c>
      <c r="AY4880" s="6">
        <v>3</v>
      </c>
      <c r="AZ4880" s="6">
        <v>253</v>
      </c>
      <c r="BA4880" s="87" t="s">
        <v>2701</v>
      </c>
      <c r="BB4880" s="39" t="s">
        <v>3199</v>
      </c>
      <c r="BC4880" s="84" t="s">
        <v>2349</v>
      </c>
      <c r="BD4880" s="38" t="s">
        <v>2702</v>
      </c>
      <c r="BE4880" s="39" t="s">
        <v>3035</v>
      </c>
      <c r="BF4880" s="90" t="s">
        <v>2691</v>
      </c>
      <c r="BJ4880" s="47" t="s">
        <v>2704</v>
      </c>
      <c r="BL4880" s="42" t="s">
        <v>2705</v>
      </c>
      <c r="BM4880" s="43" t="s">
        <v>2688</v>
      </c>
      <c r="BO4880" s="111"/>
      <c r="BP4880" s="19"/>
    </row>
    <row r="4881" spans="1:68" ht="14.4" customHeight="1" x14ac:dyDescent="0.3">
      <c r="A4881" s="116">
        <v>4879</v>
      </c>
      <c r="H4881" t="s">
        <v>2598</v>
      </c>
      <c r="I4881" s="244">
        <v>8</v>
      </c>
      <c r="J4881" s="244">
        <v>0</v>
      </c>
      <c r="K4881" s="244">
        <v>0</v>
      </c>
      <c r="L4881" s="244">
        <v>3</v>
      </c>
      <c r="M4881" s="244">
        <v>29</v>
      </c>
      <c r="N4881" s="244">
        <v>72</v>
      </c>
      <c r="O4881" s="244" t="s">
        <v>2474</v>
      </c>
      <c r="P4881" s="244" t="s">
        <v>2474</v>
      </c>
      <c r="Q4881" s="244" t="s">
        <v>2474</v>
      </c>
      <c r="R4881" s="6">
        <f t="shared" si="701"/>
        <v>5</v>
      </c>
      <c r="S4881" s="6">
        <f t="shared" si="702"/>
        <v>1</v>
      </c>
      <c r="T4881" s="7">
        <f t="shared" si="703"/>
        <v>130312</v>
      </c>
      <c r="U4881" s="121" t="str">
        <f t="shared" si="704"/>
        <v>1FD08</v>
      </c>
      <c r="V4881" s="10">
        <f t="shared" si="705"/>
        <v>253</v>
      </c>
      <c r="W4881" s="10">
        <f t="shared" si="706"/>
        <v>8</v>
      </c>
      <c r="X4881" s="11">
        <f t="shared" si="707"/>
        <v>16</v>
      </c>
      <c r="Y4881" s="11">
        <f t="shared" si="708"/>
        <v>253</v>
      </c>
      <c r="Z4881" s="12" t="str">
        <f t="shared" si="709"/>
        <v>Temperature</v>
      </c>
      <c r="AI4881" s="111"/>
      <c r="AJ4881" s="19"/>
      <c r="AK4881" s="19"/>
      <c r="AQ4881" s="34"/>
      <c r="AR4881" s="34"/>
      <c r="AS4881" s="34"/>
      <c r="AT4881" s="34"/>
      <c r="AU4881" s="34"/>
      <c r="AV4881" s="34"/>
      <c r="AW4881" s="34"/>
      <c r="AX4881" s="222">
        <v>130312</v>
      </c>
      <c r="AY4881" s="6">
        <v>16</v>
      </c>
      <c r="AZ4881" s="6">
        <v>253</v>
      </c>
      <c r="BA4881" s="87" t="s">
        <v>2365</v>
      </c>
      <c r="BB4881" s="39" t="s">
        <v>3060</v>
      </c>
      <c r="BC4881" s="84" t="s">
        <v>2359</v>
      </c>
      <c r="BJ4881" s="47" t="s">
        <v>2774</v>
      </c>
      <c r="BL4881" s="42" t="s">
        <v>2687</v>
      </c>
      <c r="BM4881" s="43" t="s">
        <v>2688</v>
      </c>
      <c r="BO4881" s="111"/>
      <c r="BP4881" s="19"/>
    </row>
    <row r="4882" spans="1:68" ht="14.4" customHeight="1" x14ac:dyDescent="0.3">
      <c r="A4882" s="116">
        <v>4880</v>
      </c>
      <c r="H4882" t="s">
        <v>2619</v>
      </c>
      <c r="I4882" s="244">
        <v>8</v>
      </c>
      <c r="J4882" s="244">
        <v>9</v>
      </c>
      <c r="K4882" s="244" t="s">
        <v>2517</v>
      </c>
      <c r="L4882" s="244" t="s">
        <v>2509</v>
      </c>
      <c r="M4882" s="244">
        <v>19</v>
      </c>
      <c r="N4882" s="244">
        <v>12</v>
      </c>
      <c r="O4882" s="244" t="s">
        <v>2579</v>
      </c>
      <c r="P4882" s="244">
        <v>32</v>
      </c>
      <c r="Q4882" s="244">
        <v>3</v>
      </c>
      <c r="R4882" s="6">
        <f t="shared" si="701"/>
        <v>2</v>
      </c>
      <c r="S4882" s="6">
        <f t="shared" si="702"/>
        <v>1</v>
      </c>
      <c r="T4882" s="7">
        <f t="shared" si="703"/>
        <v>129025</v>
      </c>
      <c r="U4882" s="121" t="str">
        <f t="shared" si="704"/>
        <v>1F801</v>
      </c>
      <c r="V4882" s="10">
        <f t="shared" si="705"/>
        <v>248</v>
      </c>
      <c r="W4882" s="10">
        <f t="shared" si="706"/>
        <v>1</v>
      </c>
      <c r="X4882" s="11">
        <f t="shared" si="707"/>
        <v>7</v>
      </c>
      <c r="Y4882" s="11">
        <f t="shared" si="708"/>
        <v>248</v>
      </c>
      <c r="Z4882" s="12" t="str">
        <f t="shared" si="709"/>
        <v>Position, Rapid Update</v>
      </c>
      <c r="AI4882" s="111"/>
      <c r="AJ4882" s="19"/>
      <c r="AK4882" s="19"/>
      <c r="AL4882" s="21"/>
      <c r="AM4882" s="21"/>
      <c r="AN4882" s="21"/>
      <c r="AO4882" s="21"/>
      <c r="AP4882" s="20"/>
      <c r="AQ4882" s="20"/>
      <c r="AR4882" s="20"/>
      <c r="AS4882" s="20"/>
      <c r="AT4882" s="20"/>
      <c r="AU4882" s="20"/>
      <c r="AV4882" s="20"/>
      <c r="AW4882" s="20"/>
      <c r="AX4882" s="221">
        <v>129025</v>
      </c>
      <c r="AY4882" s="6">
        <v>7</v>
      </c>
      <c r="AZ4882" s="6">
        <v>248</v>
      </c>
      <c r="BA4882" s="87" t="s">
        <v>2689</v>
      </c>
      <c r="BB4882" s="39" t="s">
        <v>2993</v>
      </c>
      <c r="BC4882" s="84" t="s">
        <v>2691</v>
      </c>
      <c r="BD4882" s="38" t="s">
        <v>2350</v>
      </c>
      <c r="BE4882" s="39" t="s">
        <v>2692</v>
      </c>
      <c r="BF4882" s="90" t="s">
        <v>2691</v>
      </c>
      <c r="BL4882" s="42" t="s">
        <v>2693</v>
      </c>
      <c r="BM4882" s="43" t="s">
        <v>2688</v>
      </c>
      <c r="BO4882" s="111"/>
      <c r="BP4882" s="19"/>
    </row>
    <row r="4883" spans="1:68" ht="14.4" customHeight="1" x14ac:dyDescent="0.3">
      <c r="A4883" s="116">
        <v>4881</v>
      </c>
      <c r="H4883" t="s">
        <v>2620</v>
      </c>
      <c r="I4883" s="244">
        <v>8</v>
      </c>
      <c r="J4883" s="244">
        <v>0</v>
      </c>
      <c r="K4883" s="244" t="s">
        <v>2474</v>
      </c>
      <c r="L4883" s="244" t="s">
        <v>2474</v>
      </c>
      <c r="M4883" s="244" t="s">
        <v>2474</v>
      </c>
      <c r="N4883" s="244" t="s">
        <v>2521</v>
      </c>
      <c r="O4883" s="244">
        <v>2</v>
      </c>
      <c r="P4883" s="244" t="s">
        <v>2474</v>
      </c>
      <c r="Q4883" s="244" t="s">
        <v>2474</v>
      </c>
      <c r="R4883" s="6">
        <f t="shared" si="701"/>
        <v>2</v>
      </c>
      <c r="S4883" s="6">
        <f t="shared" si="702"/>
        <v>1</v>
      </c>
      <c r="T4883" s="7">
        <f t="shared" si="703"/>
        <v>127245</v>
      </c>
      <c r="U4883" s="121" t="str">
        <f t="shared" si="704"/>
        <v>1F10D</v>
      </c>
      <c r="V4883" s="10">
        <f t="shared" si="705"/>
        <v>241</v>
      </c>
      <c r="W4883" s="10">
        <f t="shared" si="706"/>
        <v>13</v>
      </c>
      <c r="X4883" s="11">
        <f t="shared" si="707"/>
        <v>1</v>
      </c>
      <c r="Y4883" s="11">
        <f t="shared" si="708"/>
        <v>241</v>
      </c>
      <c r="Z4883" s="12" t="str">
        <f t="shared" si="709"/>
        <v>Rudder</v>
      </c>
      <c r="AI4883" s="111"/>
      <c r="AJ4883" s="19"/>
      <c r="AK4883" s="19"/>
      <c r="AQ4883" s="34"/>
      <c r="AR4883" s="34"/>
      <c r="AS4883" s="34"/>
      <c r="AT4883" s="34"/>
      <c r="AU4883" s="34"/>
      <c r="AV4883" s="34"/>
      <c r="AW4883" s="34"/>
      <c r="AX4883" s="222">
        <v>127245</v>
      </c>
      <c r="AY4883" s="6">
        <v>1</v>
      </c>
      <c r="AZ4883" s="6">
        <v>241</v>
      </c>
      <c r="BA4883" s="87" t="s">
        <v>2696</v>
      </c>
      <c r="BB4883" s="39" t="s">
        <v>2999</v>
      </c>
      <c r="BC4883" s="84" t="s">
        <v>2691</v>
      </c>
      <c r="BL4883" s="42" t="s">
        <v>2698</v>
      </c>
      <c r="BM4883" s="43" t="s">
        <v>2688</v>
      </c>
      <c r="BO4883" s="111"/>
      <c r="BP4883" s="19"/>
    </row>
    <row r="4884" spans="1:68" ht="14.4" customHeight="1" x14ac:dyDescent="0.3">
      <c r="A4884" s="116">
        <v>4882</v>
      </c>
      <c r="H4884" t="s">
        <v>2621</v>
      </c>
      <c r="I4884" s="244">
        <v>8</v>
      </c>
      <c r="J4884" s="244">
        <v>58</v>
      </c>
      <c r="K4884" s="244" t="s">
        <v>2519</v>
      </c>
      <c r="L4884" s="244" t="s">
        <v>2506</v>
      </c>
      <c r="M4884" s="244">
        <v>0</v>
      </c>
      <c r="N4884" s="244">
        <v>0</v>
      </c>
      <c r="O4884" s="244" t="s">
        <v>2474</v>
      </c>
      <c r="P4884" s="244" t="s">
        <v>2483</v>
      </c>
      <c r="Q4884" s="244" t="s">
        <v>2520</v>
      </c>
      <c r="R4884" s="6">
        <f t="shared" si="701"/>
        <v>2</v>
      </c>
      <c r="S4884" s="6">
        <f t="shared" si="702"/>
        <v>1</v>
      </c>
      <c r="T4884" s="7">
        <f t="shared" si="703"/>
        <v>127250</v>
      </c>
      <c r="U4884" s="121" t="str">
        <f t="shared" si="704"/>
        <v>1F112</v>
      </c>
      <c r="V4884" s="10">
        <f t="shared" si="705"/>
        <v>241</v>
      </c>
      <c r="W4884" s="10">
        <f t="shared" si="706"/>
        <v>18</v>
      </c>
      <c r="X4884" s="11">
        <f t="shared" si="707"/>
        <v>1</v>
      </c>
      <c r="Y4884" s="11">
        <f t="shared" si="708"/>
        <v>241</v>
      </c>
      <c r="Z4884" s="12" t="str">
        <f t="shared" si="709"/>
        <v>Vessel Heading</v>
      </c>
      <c r="AI4884" s="111"/>
      <c r="AJ4884" s="19"/>
      <c r="AK4884" s="19"/>
      <c r="AL4884" s="21"/>
      <c r="AM4884" s="21"/>
      <c r="AN4884" s="21"/>
      <c r="AO4884" s="21"/>
      <c r="AP4884" s="20"/>
      <c r="AQ4884" s="20"/>
      <c r="AR4884" s="20"/>
      <c r="AS4884" s="20"/>
      <c r="AT4884" s="20"/>
      <c r="AU4884" s="20"/>
      <c r="AV4884" s="20"/>
      <c r="AW4884" s="20"/>
      <c r="AX4884" s="221">
        <v>127250</v>
      </c>
      <c r="AY4884" s="6">
        <v>1</v>
      </c>
      <c r="AZ4884" s="6">
        <v>241</v>
      </c>
      <c r="BA4884" s="87" t="s">
        <v>18</v>
      </c>
      <c r="BB4884" s="39" t="s">
        <v>2462</v>
      </c>
      <c r="BC4884" s="84" t="s">
        <v>2691</v>
      </c>
      <c r="BL4884" s="42" t="s">
        <v>2698</v>
      </c>
      <c r="BM4884" s="43" t="s">
        <v>2688</v>
      </c>
      <c r="BO4884" s="111"/>
      <c r="BP4884" s="19"/>
    </row>
    <row r="4885" spans="1:68" ht="14.4" customHeight="1" x14ac:dyDescent="0.3">
      <c r="A4885" s="116">
        <v>4883</v>
      </c>
      <c r="H4885" t="s">
        <v>2622</v>
      </c>
      <c r="I4885" s="244">
        <v>8</v>
      </c>
      <c r="J4885" s="244">
        <v>58</v>
      </c>
      <c r="K4885" s="244">
        <v>0</v>
      </c>
      <c r="L4885" s="244" t="s">
        <v>2563</v>
      </c>
      <c r="M4885" s="244" t="s">
        <v>2520</v>
      </c>
      <c r="N4885" s="244">
        <v>5</v>
      </c>
      <c r="O4885" s="244" t="s">
        <v>2474</v>
      </c>
      <c r="P4885" s="244" t="s">
        <v>2474</v>
      </c>
      <c r="Q4885" s="244" t="s">
        <v>2474</v>
      </c>
      <c r="R4885" s="6">
        <f t="shared" si="701"/>
        <v>2</v>
      </c>
      <c r="S4885" s="6">
        <f t="shared" si="702"/>
        <v>1</v>
      </c>
      <c r="T4885" s="7">
        <f t="shared" si="703"/>
        <v>127251</v>
      </c>
      <c r="U4885" s="121" t="str">
        <f t="shared" si="704"/>
        <v>1F113</v>
      </c>
      <c r="V4885" s="10">
        <f t="shared" si="705"/>
        <v>241</v>
      </c>
      <c r="W4885" s="10">
        <f t="shared" si="706"/>
        <v>19</v>
      </c>
      <c r="X4885" s="11">
        <f t="shared" si="707"/>
        <v>1</v>
      </c>
      <c r="Y4885" s="11">
        <f t="shared" si="708"/>
        <v>241</v>
      </c>
      <c r="Z4885" s="12" t="str">
        <f t="shared" si="709"/>
        <v>Rate of Turn</v>
      </c>
      <c r="AI4885" s="111"/>
      <c r="AJ4885" s="19"/>
      <c r="AK4885" s="19"/>
      <c r="AQ4885" s="34"/>
      <c r="AR4885" s="34"/>
      <c r="AS4885" s="34"/>
      <c r="AT4885" s="34"/>
      <c r="AU4885" s="34"/>
      <c r="AV4885" s="34"/>
      <c r="AW4885" s="34"/>
      <c r="AX4885" s="222">
        <v>127251</v>
      </c>
      <c r="AY4885" s="6">
        <v>1</v>
      </c>
      <c r="AZ4885" s="6">
        <v>241</v>
      </c>
      <c r="BA4885" s="87" t="s">
        <v>2699</v>
      </c>
      <c r="BB4885" s="39" t="s">
        <v>2700</v>
      </c>
      <c r="BC4885" s="84" t="s">
        <v>2691</v>
      </c>
      <c r="BL4885" s="42" t="s">
        <v>2698</v>
      </c>
      <c r="BM4885" s="43" t="s">
        <v>2688</v>
      </c>
      <c r="BO4885" s="111"/>
      <c r="BP4885" s="19"/>
    </row>
    <row r="4886" spans="1:68" ht="14.4" customHeight="1" x14ac:dyDescent="0.3">
      <c r="A4886" s="116">
        <v>4884</v>
      </c>
      <c r="H4886" t="s">
        <v>2525</v>
      </c>
      <c r="I4886" s="244">
        <v>8</v>
      </c>
      <c r="J4886" s="244" t="s">
        <v>2533</v>
      </c>
      <c r="K4886" s="244" t="s">
        <v>2521</v>
      </c>
      <c r="L4886" s="244">
        <v>0</v>
      </c>
      <c r="M4886" s="244">
        <v>0</v>
      </c>
      <c r="N4886" s="244" t="s">
        <v>2474</v>
      </c>
      <c r="O4886" s="244" t="s">
        <v>2483</v>
      </c>
      <c r="P4886" s="244" t="s">
        <v>2474</v>
      </c>
      <c r="Q4886" s="244" t="s">
        <v>2483</v>
      </c>
      <c r="R4886" s="6">
        <f t="shared" si="701"/>
        <v>2</v>
      </c>
      <c r="S4886" s="6">
        <f t="shared" si="702"/>
        <v>1</v>
      </c>
      <c r="T4886" s="7">
        <f t="shared" si="703"/>
        <v>130578</v>
      </c>
      <c r="U4886" s="121" t="str">
        <f t="shared" si="704"/>
        <v>1FE12</v>
      </c>
      <c r="V4886" s="10">
        <f t="shared" si="705"/>
        <v>254</v>
      </c>
      <c r="W4886" s="10">
        <f t="shared" si="706"/>
        <v>18</v>
      </c>
      <c r="X4886" s="11">
        <f t="shared" si="707"/>
        <v>3</v>
      </c>
      <c r="Y4886" s="11">
        <f t="shared" si="708"/>
        <v>254</v>
      </c>
      <c r="Z4886" s="12" t="str">
        <f t="shared" si="709"/>
        <v>Vessel Speed Components</v>
      </c>
      <c r="AI4886" s="111"/>
      <c r="AJ4886" s="19"/>
      <c r="AK4886" s="19"/>
      <c r="AL4886" s="21"/>
      <c r="AM4886" s="21"/>
      <c r="AN4886" s="21"/>
      <c r="AO4886" s="21"/>
      <c r="AP4886" s="20"/>
      <c r="AQ4886" s="20"/>
      <c r="AR4886" s="20"/>
      <c r="AS4886" s="20"/>
      <c r="AT4886" s="20"/>
      <c r="AU4886" s="20"/>
      <c r="AV4886" s="20"/>
      <c r="AW4886" s="20"/>
      <c r="AX4886" s="221">
        <v>130578</v>
      </c>
      <c r="AY4886" s="6">
        <v>3</v>
      </c>
      <c r="AZ4886" s="6">
        <v>254</v>
      </c>
      <c r="BA4886" s="87" t="s">
        <v>2724</v>
      </c>
      <c r="BB4886" s="39" t="s">
        <v>2709</v>
      </c>
      <c r="BC4886" s="84" t="s">
        <v>2710</v>
      </c>
      <c r="BD4886" s="38" t="s">
        <v>2353</v>
      </c>
      <c r="BE4886" s="39" t="s">
        <v>2457</v>
      </c>
      <c r="BF4886" s="90" t="s">
        <v>2349</v>
      </c>
      <c r="BG4886" s="58" t="s">
        <v>2725</v>
      </c>
      <c r="BI4886" s="6" t="s">
        <v>2349</v>
      </c>
      <c r="BL4886" s="42" t="s">
        <v>2705</v>
      </c>
      <c r="BM4886" s="43" t="s">
        <v>2688</v>
      </c>
      <c r="BO4886" s="111"/>
      <c r="BP4886" s="19"/>
    </row>
    <row r="4887" spans="1:68" ht="14.4" customHeight="1" x14ac:dyDescent="0.3">
      <c r="A4887" s="116">
        <v>4885</v>
      </c>
      <c r="H4887" t="s">
        <v>2525</v>
      </c>
      <c r="I4887" s="244">
        <v>8</v>
      </c>
      <c r="J4887" s="244" t="s">
        <v>2535</v>
      </c>
      <c r="K4887" s="244" t="s">
        <v>2474</v>
      </c>
      <c r="L4887" s="244" t="s">
        <v>2483</v>
      </c>
      <c r="M4887" s="244" t="s">
        <v>2474</v>
      </c>
      <c r="N4887" s="244" t="s">
        <v>2483</v>
      </c>
      <c r="O4887" s="244" t="s">
        <v>2474</v>
      </c>
      <c r="P4887" s="244" t="s">
        <v>2483</v>
      </c>
      <c r="Q4887" s="244" t="s">
        <v>2474</v>
      </c>
      <c r="R4887" s="6">
        <f t="shared" si="701"/>
        <v>2</v>
      </c>
      <c r="S4887" s="6">
        <f t="shared" si="702"/>
        <v>1</v>
      </c>
      <c r="T4887" s="7">
        <f t="shared" si="703"/>
        <v>130578</v>
      </c>
      <c r="U4887" s="121" t="str">
        <f t="shared" si="704"/>
        <v>1FE12</v>
      </c>
      <c r="V4887" s="10">
        <f t="shared" si="705"/>
        <v>254</v>
      </c>
      <c r="W4887" s="10">
        <f t="shared" si="706"/>
        <v>18</v>
      </c>
      <c r="X4887" s="11">
        <f t="shared" si="707"/>
        <v>3</v>
      </c>
      <c r="Y4887" s="11">
        <f t="shared" si="708"/>
        <v>254</v>
      </c>
      <c r="Z4887" s="12" t="str">
        <f t="shared" si="709"/>
        <v>Vessel Speed Components</v>
      </c>
      <c r="AI4887" s="111"/>
      <c r="AJ4887" s="19"/>
      <c r="AK4887" s="19"/>
      <c r="AQ4887" s="34"/>
      <c r="AR4887" s="34"/>
      <c r="AS4887" s="34"/>
      <c r="AT4887" s="34"/>
      <c r="AU4887" s="34"/>
      <c r="AV4887" s="34"/>
      <c r="AW4887" s="34"/>
      <c r="AX4887" s="222">
        <v>130578</v>
      </c>
      <c r="AY4887" s="6">
        <v>3</v>
      </c>
      <c r="AZ4887" s="6">
        <v>254</v>
      </c>
      <c r="BA4887" s="87" t="s">
        <v>2727</v>
      </c>
      <c r="BB4887" s="39" t="s">
        <v>2352</v>
      </c>
      <c r="BC4887" s="84" t="s">
        <v>2710</v>
      </c>
      <c r="BD4887" s="38" t="s">
        <v>2728</v>
      </c>
      <c r="BG4887" s="58" t="s">
        <v>2725</v>
      </c>
      <c r="BI4887" s="6" t="s">
        <v>2349</v>
      </c>
      <c r="BL4887" s="42" t="s">
        <v>2705</v>
      </c>
      <c r="BM4887" s="43" t="s">
        <v>2688</v>
      </c>
      <c r="BO4887" s="111"/>
      <c r="BP4887" s="19"/>
    </row>
    <row r="4888" spans="1:68" ht="14.4" customHeight="1" x14ac:dyDescent="0.3">
      <c r="A4888" s="116">
        <v>4886</v>
      </c>
      <c r="H4888" t="s">
        <v>2623</v>
      </c>
      <c r="I4888" s="244">
        <v>8</v>
      </c>
      <c r="J4888" s="244">
        <v>58</v>
      </c>
      <c r="K4888" s="244" t="s">
        <v>2605</v>
      </c>
      <c r="L4888" s="244">
        <v>2</v>
      </c>
      <c r="M4888" s="244" t="s">
        <v>2523</v>
      </c>
      <c r="N4888" s="244">
        <v>86</v>
      </c>
      <c r="O4888" s="244" t="s">
        <v>2515</v>
      </c>
      <c r="P4888" s="244" t="s">
        <v>2474</v>
      </c>
      <c r="Q4888" s="244" t="s">
        <v>2474</v>
      </c>
      <c r="R4888" s="6">
        <f t="shared" si="701"/>
        <v>2</v>
      </c>
      <c r="S4888" s="6">
        <f t="shared" si="702"/>
        <v>1</v>
      </c>
      <c r="T4888" s="7">
        <f t="shared" si="703"/>
        <v>130306</v>
      </c>
      <c r="U4888" s="121" t="str">
        <f t="shared" si="704"/>
        <v>1FD02</v>
      </c>
      <c r="V4888" s="10">
        <f t="shared" si="705"/>
        <v>253</v>
      </c>
      <c r="W4888" s="10">
        <f t="shared" si="706"/>
        <v>2</v>
      </c>
      <c r="X4888" s="11">
        <f t="shared" si="707"/>
        <v>1</v>
      </c>
      <c r="Y4888" s="11">
        <f t="shared" si="708"/>
        <v>253</v>
      </c>
      <c r="Z4888" s="12" t="str">
        <f t="shared" si="709"/>
        <v>Wind Data</v>
      </c>
      <c r="AI4888" s="111"/>
      <c r="AJ4888" s="19"/>
      <c r="AK4888" s="19"/>
      <c r="AL4888" s="21"/>
      <c r="AM4888" s="21"/>
      <c r="AN4888" s="21"/>
      <c r="AO4888" s="21"/>
      <c r="AP4888" s="20"/>
      <c r="AQ4888" s="20"/>
      <c r="AR4888" s="20"/>
      <c r="AS4888" s="20"/>
      <c r="AT4888" s="20"/>
      <c r="AU4888" s="20"/>
      <c r="AV4888" s="20"/>
      <c r="AW4888" s="20"/>
      <c r="AX4888" s="221">
        <v>130306</v>
      </c>
      <c r="AY4888" s="6">
        <v>1</v>
      </c>
      <c r="AZ4888" s="6">
        <v>253</v>
      </c>
      <c r="BA4888" s="87" t="s">
        <v>2701</v>
      </c>
      <c r="BB4888" s="39" t="s">
        <v>3109</v>
      </c>
      <c r="BC4888" s="84" t="s">
        <v>2349</v>
      </c>
      <c r="BD4888" s="38" t="s">
        <v>2702</v>
      </c>
      <c r="BE4888" s="39" t="s">
        <v>3056</v>
      </c>
      <c r="BF4888" s="90" t="s">
        <v>2691</v>
      </c>
      <c r="BJ4888" s="47" t="s">
        <v>2703</v>
      </c>
      <c r="BL4888" s="42" t="s">
        <v>2698</v>
      </c>
      <c r="BM4888" s="43" t="s">
        <v>2688</v>
      </c>
      <c r="BO4888" s="111"/>
      <c r="BP4888" s="19"/>
    </row>
    <row r="4889" spans="1:68" ht="14.4" customHeight="1" x14ac:dyDescent="0.3">
      <c r="A4889" s="116">
        <v>4887</v>
      </c>
      <c r="H4889" t="s">
        <v>2522</v>
      </c>
      <c r="I4889" s="244">
        <v>8</v>
      </c>
      <c r="J4889" s="244">
        <v>15</v>
      </c>
      <c r="K4889" s="244" t="s">
        <v>2576</v>
      </c>
      <c r="L4889" s="244">
        <v>2</v>
      </c>
      <c r="M4889" s="244" t="s">
        <v>2520</v>
      </c>
      <c r="N4889" s="244">
        <v>86</v>
      </c>
      <c r="O4889" s="244" t="s">
        <v>2512</v>
      </c>
      <c r="P4889" s="244" t="s">
        <v>2474</v>
      </c>
      <c r="Q4889" s="244" t="s">
        <v>2474</v>
      </c>
      <c r="R4889" s="6">
        <f t="shared" si="701"/>
        <v>2</v>
      </c>
      <c r="S4889" s="6">
        <f t="shared" si="702"/>
        <v>1</v>
      </c>
      <c r="T4889" s="7">
        <f t="shared" si="703"/>
        <v>130306</v>
      </c>
      <c r="U4889" s="121" t="str">
        <f t="shared" si="704"/>
        <v>1FD02</v>
      </c>
      <c r="V4889" s="10">
        <f t="shared" si="705"/>
        <v>253</v>
      </c>
      <c r="W4889" s="10">
        <f t="shared" si="706"/>
        <v>2</v>
      </c>
      <c r="X4889" s="11">
        <f t="shared" si="707"/>
        <v>3</v>
      </c>
      <c r="Y4889" s="11">
        <f t="shared" si="708"/>
        <v>253</v>
      </c>
      <c r="Z4889" s="12" t="str">
        <f t="shared" si="709"/>
        <v>Wind Data</v>
      </c>
      <c r="AI4889" s="111"/>
      <c r="AJ4889" s="19"/>
      <c r="AK4889" s="19"/>
      <c r="AQ4889" s="34"/>
      <c r="AR4889" s="34"/>
      <c r="AS4889" s="34"/>
      <c r="AT4889" s="34"/>
      <c r="AU4889" s="34"/>
      <c r="AV4889" s="34"/>
      <c r="AW4889" s="34"/>
      <c r="AX4889" s="222">
        <v>130306</v>
      </c>
      <c r="AY4889" s="6">
        <v>3</v>
      </c>
      <c r="AZ4889" s="6">
        <v>253</v>
      </c>
      <c r="BA4889" s="87" t="s">
        <v>2701</v>
      </c>
      <c r="BB4889" s="39" t="s">
        <v>3111</v>
      </c>
      <c r="BC4889" s="84" t="s">
        <v>2349</v>
      </c>
      <c r="BD4889" s="38" t="s">
        <v>2702</v>
      </c>
      <c r="BE4889" s="39" t="s">
        <v>3112</v>
      </c>
      <c r="BF4889" s="90" t="s">
        <v>2691</v>
      </c>
      <c r="BJ4889" s="47" t="s">
        <v>2704</v>
      </c>
      <c r="BL4889" s="42" t="s">
        <v>2705</v>
      </c>
      <c r="BM4889" s="43" t="s">
        <v>2688</v>
      </c>
      <c r="BO4889" s="111"/>
      <c r="BP4889" s="19"/>
    </row>
    <row r="4890" spans="1:68" ht="14.4" customHeight="1" x14ac:dyDescent="0.3">
      <c r="A4890" s="116">
        <v>4888</v>
      </c>
      <c r="H4890" t="s">
        <v>2669</v>
      </c>
      <c r="I4890" s="244">
        <v>8</v>
      </c>
      <c r="J4890" s="244" t="s">
        <v>2474</v>
      </c>
      <c r="K4890" s="244">
        <v>0</v>
      </c>
      <c r="L4890" s="244">
        <v>0</v>
      </c>
      <c r="M4890" s="244" t="s">
        <v>2524</v>
      </c>
      <c r="N4890" s="244">
        <v>73</v>
      </c>
      <c r="O4890" s="244" t="s">
        <v>2474</v>
      </c>
      <c r="P4890" s="244" t="s">
        <v>2474</v>
      </c>
      <c r="Q4890" s="244" t="s">
        <v>2474</v>
      </c>
      <c r="R4890" s="6">
        <f t="shared" si="701"/>
        <v>5</v>
      </c>
      <c r="S4890" s="6">
        <f t="shared" si="702"/>
        <v>1</v>
      </c>
      <c r="T4890" s="7">
        <f t="shared" si="703"/>
        <v>130312</v>
      </c>
      <c r="U4890" s="121" t="str">
        <f t="shared" si="704"/>
        <v>1FD08</v>
      </c>
      <c r="V4890" s="10">
        <f t="shared" si="705"/>
        <v>253</v>
      </c>
      <c r="W4890" s="10">
        <f t="shared" si="706"/>
        <v>8</v>
      </c>
      <c r="X4890" s="11">
        <f t="shared" si="707"/>
        <v>7</v>
      </c>
      <c r="Y4890" s="11">
        <f t="shared" si="708"/>
        <v>253</v>
      </c>
      <c r="Z4890" s="12" t="str">
        <f t="shared" si="709"/>
        <v>Temperature</v>
      </c>
      <c r="AI4890" s="111"/>
      <c r="AJ4890" s="19"/>
      <c r="AK4890" s="19"/>
      <c r="AL4890" s="21"/>
      <c r="AM4890" s="21"/>
      <c r="AN4890" s="21"/>
      <c r="AO4890" s="21"/>
      <c r="AP4890" s="20"/>
      <c r="AQ4890" s="20"/>
      <c r="AR4890" s="20"/>
      <c r="AS4890" s="20"/>
      <c r="AT4890" s="20"/>
      <c r="AU4890" s="20"/>
      <c r="AV4890" s="20"/>
      <c r="AW4890" s="20"/>
      <c r="AX4890" s="221">
        <v>130312</v>
      </c>
      <c r="AY4890" s="6">
        <v>7</v>
      </c>
      <c r="AZ4890" s="6">
        <v>253</v>
      </c>
      <c r="BA4890" s="87" t="s">
        <v>2365</v>
      </c>
      <c r="BB4890" s="39" t="s">
        <v>3055</v>
      </c>
      <c r="BC4890" s="84" t="s">
        <v>2359</v>
      </c>
      <c r="BJ4890" s="47" t="s">
        <v>2825</v>
      </c>
      <c r="BL4890" s="42" t="s">
        <v>2693</v>
      </c>
      <c r="BM4890" s="43" t="s">
        <v>2688</v>
      </c>
      <c r="BO4890" s="111"/>
      <c r="BP4890" s="19"/>
    </row>
    <row r="4891" spans="1:68" ht="14.4" customHeight="1" x14ac:dyDescent="0.3">
      <c r="A4891" s="116">
        <v>4889</v>
      </c>
      <c r="H4891" t="s">
        <v>2626</v>
      </c>
      <c r="I4891" s="244">
        <v>8</v>
      </c>
      <c r="J4891" s="244" t="s">
        <v>2474</v>
      </c>
      <c r="K4891" s="244">
        <v>18</v>
      </c>
      <c r="L4891" s="244">
        <v>2</v>
      </c>
      <c r="M4891" s="244">
        <v>0</v>
      </c>
      <c r="N4891" s="244">
        <v>0</v>
      </c>
      <c r="O4891" s="244">
        <v>0</v>
      </c>
      <c r="P4891" s="244">
        <v>0</v>
      </c>
      <c r="Q4891" s="244" t="s">
        <v>2474</v>
      </c>
      <c r="R4891" s="6">
        <f t="shared" si="701"/>
        <v>3</v>
      </c>
      <c r="S4891" s="6">
        <f t="shared" si="702"/>
        <v>1</v>
      </c>
      <c r="T4891" s="7">
        <f t="shared" si="703"/>
        <v>128267</v>
      </c>
      <c r="U4891" s="121" t="str">
        <f t="shared" si="704"/>
        <v>1F50B</v>
      </c>
      <c r="V4891" s="10">
        <f t="shared" si="705"/>
        <v>245</v>
      </c>
      <c r="W4891" s="10">
        <f t="shared" si="706"/>
        <v>11</v>
      </c>
      <c r="X4891" s="11">
        <f t="shared" si="707"/>
        <v>7</v>
      </c>
      <c r="Y4891" s="11">
        <f t="shared" si="708"/>
        <v>245</v>
      </c>
      <c r="Z4891" s="12" t="str">
        <f t="shared" si="709"/>
        <v>Water Depth</v>
      </c>
      <c r="AI4891" s="111"/>
      <c r="AJ4891" s="19"/>
      <c r="AK4891" s="19"/>
      <c r="AQ4891" s="34"/>
      <c r="AR4891" s="34"/>
      <c r="AS4891" s="34"/>
      <c r="AT4891" s="34"/>
      <c r="AU4891" s="34"/>
      <c r="AV4891" s="34"/>
      <c r="AW4891" s="34"/>
      <c r="AX4891" s="222">
        <v>128267</v>
      </c>
      <c r="AY4891" s="6">
        <v>7</v>
      </c>
      <c r="AZ4891" s="6">
        <v>245</v>
      </c>
      <c r="BA4891" s="87" t="s">
        <v>38</v>
      </c>
      <c r="BB4891" s="39" t="s">
        <v>2883</v>
      </c>
      <c r="BC4891" s="84" t="s">
        <v>2351</v>
      </c>
      <c r="BL4891" s="42" t="s">
        <v>2693</v>
      </c>
      <c r="BM4891" s="43" t="s">
        <v>2688</v>
      </c>
      <c r="BO4891" s="111"/>
      <c r="BP4891" s="19"/>
    </row>
    <row r="4892" spans="1:68" ht="14.4" customHeight="1" x14ac:dyDescent="0.3">
      <c r="A4892" s="116">
        <v>4890</v>
      </c>
      <c r="H4892" t="s">
        <v>2627</v>
      </c>
      <c r="I4892" s="244">
        <v>8</v>
      </c>
      <c r="J4892" s="244" t="s">
        <v>2545</v>
      </c>
      <c r="K4892" s="244" t="s">
        <v>2541</v>
      </c>
      <c r="L4892" s="244" t="s">
        <v>2474</v>
      </c>
      <c r="M4892" s="244">
        <v>23</v>
      </c>
      <c r="N4892" s="244" t="s">
        <v>2493</v>
      </c>
      <c r="O4892" s="244" t="s">
        <v>2566</v>
      </c>
      <c r="P4892" s="244">
        <v>8</v>
      </c>
      <c r="Q4892" s="244" t="s">
        <v>2660</v>
      </c>
      <c r="R4892" s="6">
        <f t="shared" si="701"/>
        <v>3</v>
      </c>
      <c r="S4892" s="6">
        <f t="shared" si="702"/>
        <v>1</v>
      </c>
      <c r="T4892" s="7">
        <f t="shared" si="703"/>
        <v>129029</v>
      </c>
      <c r="U4892" s="121" t="str">
        <f t="shared" si="704"/>
        <v>1F805</v>
      </c>
      <c r="V4892" s="10">
        <f t="shared" si="705"/>
        <v>248</v>
      </c>
      <c r="W4892" s="10">
        <f t="shared" si="706"/>
        <v>5</v>
      </c>
      <c r="X4892" s="11">
        <f t="shared" si="707"/>
        <v>7</v>
      </c>
      <c r="Y4892" s="11">
        <f t="shared" si="708"/>
        <v>248</v>
      </c>
      <c r="Z4892" s="12" t="str">
        <f t="shared" si="709"/>
        <v>GNSS Position Data</v>
      </c>
      <c r="AI4892" s="111"/>
      <c r="AJ4892" s="19"/>
      <c r="AK4892" s="19"/>
      <c r="AL4892" s="21"/>
      <c r="AM4892" s="21"/>
      <c r="AN4892" s="21"/>
      <c r="AO4892" s="21"/>
      <c r="AP4892" s="20"/>
      <c r="AQ4892" s="20"/>
      <c r="AR4892" s="20"/>
      <c r="AS4892" s="20"/>
      <c r="AT4892" s="20"/>
      <c r="AU4892" s="20"/>
      <c r="AV4892" s="20"/>
      <c r="AW4892" s="20"/>
      <c r="AX4892" s="221">
        <v>129029</v>
      </c>
      <c r="AY4892" s="6">
        <v>7</v>
      </c>
      <c r="AZ4892" s="6">
        <v>248</v>
      </c>
      <c r="BA4892" s="87" t="s">
        <v>2708</v>
      </c>
      <c r="BB4892" s="39" t="s">
        <v>2709</v>
      </c>
      <c r="BC4892" s="84" t="s">
        <v>2710</v>
      </c>
      <c r="BL4892" s="42" t="s">
        <v>2693</v>
      </c>
      <c r="BM4892" s="43" t="s">
        <v>2688</v>
      </c>
      <c r="BO4892" s="111"/>
      <c r="BP4892" s="19"/>
    </row>
    <row r="4893" spans="1:68" ht="14.4" customHeight="1" x14ac:dyDescent="0.3">
      <c r="A4893" s="116">
        <v>4891</v>
      </c>
      <c r="H4893" t="s">
        <v>2627</v>
      </c>
      <c r="I4893" s="244">
        <v>8</v>
      </c>
      <c r="J4893" s="244" t="s">
        <v>2576</v>
      </c>
      <c r="K4893" s="244">
        <v>14</v>
      </c>
      <c r="L4893" s="244">
        <v>80</v>
      </c>
      <c r="M4893" s="244" t="s">
        <v>2624</v>
      </c>
      <c r="N4893" s="244" t="s">
        <v>2500</v>
      </c>
      <c r="O4893" s="244" t="s">
        <v>2590</v>
      </c>
      <c r="P4893" s="244" t="s">
        <v>2671</v>
      </c>
      <c r="Q4893" s="244">
        <v>53</v>
      </c>
      <c r="R4893" s="6">
        <f t="shared" si="701"/>
        <v>3</v>
      </c>
      <c r="S4893" s="6">
        <f t="shared" si="702"/>
        <v>1</v>
      </c>
      <c r="T4893" s="7">
        <f t="shared" si="703"/>
        <v>129029</v>
      </c>
      <c r="U4893" s="121" t="str">
        <f t="shared" si="704"/>
        <v>1F805</v>
      </c>
      <c r="V4893" s="10">
        <f t="shared" si="705"/>
        <v>248</v>
      </c>
      <c r="W4893" s="10">
        <f t="shared" si="706"/>
        <v>5</v>
      </c>
      <c r="X4893" s="11">
        <f t="shared" si="707"/>
        <v>7</v>
      </c>
      <c r="Y4893" s="11">
        <f t="shared" si="708"/>
        <v>248</v>
      </c>
      <c r="Z4893" s="12" t="str">
        <f t="shared" si="709"/>
        <v>GNSS Position Data</v>
      </c>
      <c r="AI4893" s="111"/>
      <c r="AJ4893" s="19"/>
      <c r="AK4893" s="19"/>
      <c r="AQ4893" s="34"/>
      <c r="AR4893" s="34"/>
      <c r="AS4893" s="34"/>
      <c r="AT4893" s="34"/>
      <c r="AU4893" s="34"/>
      <c r="AV4893" s="34"/>
      <c r="AW4893" s="34"/>
      <c r="AX4893" s="222">
        <v>129029</v>
      </c>
      <c r="AY4893" s="6">
        <v>7</v>
      </c>
      <c r="AZ4893" s="6">
        <v>248</v>
      </c>
      <c r="BA4893" s="87" t="s">
        <v>2708</v>
      </c>
      <c r="BB4893" s="39" t="s">
        <v>2352</v>
      </c>
      <c r="BC4893" s="84" t="s">
        <v>2710</v>
      </c>
      <c r="BL4893" s="42" t="s">
        <v>2693</v>
      </c>
      <c r="BM4893" s="43" t="s">
        <v>2688</v>
      </c>
      <c r="BO4893" s="111"/>
      <c r="BP4893" s="19"/>
    </row>
    <row r="4894" spans="1:68" ht="14.4" customHeight="1" x14ac:dyDescent="0.3">
      <c r="A4894" s="116">
        <v>4892</v>
      </c>
      <c r="H4894" t="s">
        <v>2627</v>
      </c>
      <c r="I4894" s="244">
        <v>8</v>
      </c>
      <c r="J4894" s="244" t="s">
        <v>2486</v>
      </c>
      <c r="K4894" s="244">
        <v>0</v>
      </c>
      <c r="L4894" s="244">
        <v>6</v>
      </c>
      <c r="M4894" s="244">
        <v>68</v>
      </c>
      <c r="N4894" s="244">
        <v>41</v>
      </c>
      <c r="O4894" s="244" t="s">
        <v>2488</v>
      </c>
      <c r="P4894" s="244">
        <v>83</v>
      </c>
      <c r="Q4894" s="244" t="s">
        <v>2497</v>
      </c>
      <c r="R4894" s="6">
        <f t="shared" si="701"/>
        <v>3</v>
      </c>
      <c r="S4894" s="6">
        <f t="shared" si="702"/>
        <v>1</v>
      </c>
      <c r="T4894" s="7">
        <f t="shared" si="703"/>
        <v>129029</v>
      </c>
      <c r="U4894" s="121" t="str">
        <f t="shared" si="704"/>
        <v>1F805</v>
      </c>
      <c r="V4894" s="10">
        <f t="shared" si="705"/>
        <v>248</v>
      </c>
      <c r="W4894" s="10">
        <f t="shared" si="706"/>
        <v>5</v>
      </c>
      <c r="X4894" s="11">
        <f t="shared" si="707"/>
        <v>7</v>
      </c>
      <c r="Y4894" s="11">
        <f t="shared" si="708"/>
        <v>248</v>
      </c>
      <c r="Z4894" s="12" t="str">
        <f t="shared" si="709"/>
        <v>GNSS Position Data</v>
      </c>
      <c r="AI4894" s="111"/>
      <c r="AJ4894" s="19"/>
      <c r="AK4894" s="19"/>
      <c r="AL4894" s="21"/>
      <c r="AM4894" s="21"/>
      <c r="AN4894" s="21"/>
      <c r="AO4894" s="21"/>
      <c r="AP4894" s="20"/>
      <c r="AQ4894" s="20"/>
      <c r="AR4894" s="20"/>
      <c r="AS4894" s="20"/>
      <c r="AT4894" s="20"/>
      <c r="AU4894" s="20"/>
      <c r="AV4894" s="20"/>
      <c r="AW4894" s="20"/>
      <c r="AX4894" s="221">
        <v>129029</v>
      </c>
      <c r="AY4894" s="6">
        <v>7</v>
      </c>
      <c r="AZ4894" s="6">
        <v>248</v>
      </c>
      <c r="BA4894" s="87" t="s">
        <v>2708</v>
      </c>
      <c r="BB4894" s="39" t="s">
        <v>2411</v>
      </c>
      <c r="BC4894" s="84" t="s">
        <v>2710</v>
      </c>
      <c r="BL4894" s="42" t="s">
        <v>2693</v>
      </c>
      <c r="BM4894" s="43" t="s">
        <v>2688</v>
      </c>
      <c r="BO4894" s="111"/>
      <c r="BP4894" s="19"/>
    </row>
    <row r="4895" spans="1:68" ht="14.4" customHeight="1" x14ac:dyDescent="0.3">
      <c r="A4895" s="116">
        <v>4893</v>
      </c>
      <c r="H4895" t="s">
        <v>2627</v>
      </c>
      <c r="I4895" s="244">
        <v>8</v>
      </c>
      <c r="J4895" s="244" t="s">
        <v>2582</v>
      </c>
      <c r="K4895" s="244" t="s">
        <v>2545</v>
      </c>
      <c r="L4895" s="244" t="s">
        <v>2579</v>
      </c>
      <c r="M4895" s="244">
        <v>0</v>
      </c>
      <c r="N4895" s="244">
        <v>94</v>
      </c>
      <c r="O4895" s="244" t="s">
        <v>2524</v>
      </c>
      <c r="P4895" s="244" t="s">
        <v>2527</v>
      </c>
      <c r="Q4895" s="244">
        <v>3</v>
      </c>
      <c r="R4895" s="6">
        <f t="shared" si="701"/>
        <v>3</v>
      </c>
      <c r="S4895" s="6">
        <f t="shared" si="702"/>
        <v>1</v>
      </c>
      <c r="T4895" s="7">
        <f t="shared" si="703"/>
        <v>129029</v>
      </c>
      <c r="U4895" s="121" t="str">
        <f t="shared" si="704"/>
        <v>1F805</v>
      </c>
      <c r="V4895" s="10">
        <f t="shared" si="705"/>
        <v>248</v>
      </c>
      <c r="W4895" s="10">
        <f t="shared" si="706"/>
        <v>5</v>
      </c>
      <c r="X4895" s="11">
        <f t="shared" si="707"/>
        <v>7</v>
      </c>
      <c r="Y4895" s="11">
        <f t="shared" si="708"/>
        <v>248</v>
      </c>
      <c r="Z4895" s="12" t="str">
        <f t="shared" si="709"/>
        <v>GNSS Position Data</v>
      </c>
      <c r="AI4895" s="111"/>
      <c r="AJ4895" s="19"/>
      <c r="AK4895" s="19"/>
      <c r="AQ4895" s="34"/>
      <c r="AR4895" s="34"/>
      <c r="AS4895" s="34"/>
      <c r="AT4895" s="34"/>
      <c r="AU4895" s="34"/>
      <c r="AV4895" s="34"/>
      <c r="AW4895" s="34"/>
      <c r="AX4895" s="222">
        <v>129029</v>
      </c>
      <c r="AY4895" s="6">
        <v>7</v>
      </c>
      <c r="AZ4895" s="6">
        <v>248</v>
      </c>
      <c r="BA4895" s="87" t="s">
        <v>2708</v>
      </c>
      <c r="BB4895" s="39" t="s">
        <v>2412</v>
      </c>
      <c r="BC4895" s="84" t="s">
        <v>2710</v>
      </c>
      <c r="BL4895" s="42" t="s">
        <v>2693</v>
      </c>
      <c r="BM4895" s="43" t="s">
        <v>2688</v>
      </c>
      <c r="BO4895" s="111"/>
      <c r="BP4895" s="19"/>
    </row>
    <row r="4896" spans="1:68" ht="14.4" customHeight="1" x14ac:dyDescent="0.3">
      <c r="A4896" s="116">
        <v>4894</v>
      </c>
      <c r="H4896" t="s">
        <v>2627</v>
      </c>
      <c r="I4896" s="244">
        <v>8</v>
      </c>
      <c r="J4896" s="244" t="s">
        <v>2524</v>
      </c>
      <c r="K4896" s="244">
        <v>0</v>
      </c>
      <c r="L4896" s="244">
        <v>0</v>
      </c>
      <c r="M4896" s="244">
        <v>0</v>
      </c>
      <c r="N4896" s="244">
        <v>0</v>
      </c>
      <c r="O4896" s="244">
        <v>10</v>
      </c>
      <c r="P4896" s="244" t="s">
        <v>2515</v>
      </c>
      <c r="Q4896" s="244">
        <v>9</v>
      </c>
      <c r="R4896" s="6">
        <f t="shared" si="701"/>
        <v>3</v>
      </c>
      <c r="S4896" s="6">
        <f t="shared" si="702"/>
        <v>1</v>
      </c>
      <c r="T4896" s="7">
        <f t="shared" si="703"/>
        <v>129029</v>
      </c>
      <c r="U4896" s="121" t="str">
        <f t="shared" si="704"/>
        <v>1F805</v>
      </c>
      <c r="V4896" s="10">
        <f t="shared" si="705"/>
        <v>248</v>
      </c>
      <c r="W4896" s="10">
        <f t="shared" si="706"/>
        <v>5</v>
      </c>
      <c r="X4896" s="11">
        <f t="shared" si="707"/>
        <v>7</v>
      </c>
      <c r="Y4896" s="11">
        <f t="shared" si="708"/>
        <v>248</v>
      </c>
      <c r="Z4896" s="12" t="str">
        <f t="shared" si="709"/>
        <v>GNSS Position Data</v>
      </c>
      <c r="AI4896" s="111"/>
      <c r="AJ4896" s="19"/>
      <c r="AK4896" s="19"/>
      <c r="AL4896" s="21"/>
      <c r="AM4896" s="21"/>
      <c r="AN4896" s="21"/>
      <c r="AO4896" s="21"/>
      <c r="AP4896" s="20"/>
      <c r="AQ4896" s="20"/>
      <c r="AR4896" s="20"/>
      <c r="AS4896" s="20"/>
      <c r="AT4896" s="20"/>
      <c r="AU4896" s="20"/>
      <c r="AV4896" s="20"/>
      <c r="AW4896" s="20"/>
      <c r="AX4896" s="221">
        <v>129029</v>
      </c>
      <c r="AY4896" s="6">
        <v>7</v>
      </c>
      <c r="AZ4896" s="6">
        <v>248</v>
      </c>
      <c r="BA4896" s="87" t="s">
        <v>2708</v>
      </c>
      <c r="BB4896" s="39" t="s">
        <v>2413</v>
      </c>
      <c r="BC4896" s="84" t="s">
        <v>2710</v>
      </c>
      <c r="BD4896" s="38" t="s">
        <v>2711</v>
      </c>
      <c r="BE4896" s="39" t="s">
        <v>2712</v>
      </c>
      <c r="BF4896" s="90" t="s">
        <v>2713</v>
      </c>
      <c r="BL4896" s="42" t="s">
        <v>2693</v>
      </c>
      <c r="BM4896" s="43" t="s">
        <v>2688</v>
      </c>
      <c r="BO4896" s="111"/>
      <c r="BP4896" s="19"/>
    </row>
    <row r="4897" spans="1:68" ht="14.4" customHeight="1" x14ac:dyDescent="0.3">
      <c r="A4897" s="116">
        <v>4895</v>
      </c>
      <c r="H4897" t="s">
        <v>2627</v>
      </c>
      <c r="I4897" s="244">
        <v>8</v>
      </c>
      <c r="J4897" s="244" t="s">
        <v>2583</v>
      </c>
      <c r="K4897" s="244">
        <v>58</v>
      </c>
      <c r="L4897" s="244">
        <v>0</v>
      </c>
      <c r="M4897" s="244">
        <v>85</v>
      </c>
      <c r="N4897" s="244">
        <v>0</v>
      </c>
      <c r="O4897" s="244" t="s">
        <v>2628</v>
      </c>
      <c r="P4897" s="244">
        <v>12</v>
      </c>
      <c r="Q4897" s="244">
        <v>0</v>
      </c>
      <c r="R4897" s="6">
        <f t="shared" si="701"/>
        <v>3</v>
      </c>
      <c r="S4897" s="6">
        <f t="shared" si="702"/>
        <v>1</v>
      </c>
      <c r="T4897" s="7">
        <f t="shared" si="703"/>
        <v>129029</v>
      </c>
      <c r="U4897" s="121" t="str">
        <f t="shared" si="704"/>
        <v>1F805</v>
      </c>
      <c r="V4897" s="10">
        <f t="shared" si="705"/>
        <v>248</v>
      </c>
      <c r="W4897" s="10">
        <f t="shared" si="706"/>
        <v>5</v>
      </c>
      <c r="X4897" s="11">
        <f t="shared" si="707"/>
        <v>7</v>
      </c>
      <c r="Y4897" s="11">
        <f t="shared" si="708"/>
        <v>248</v>
      </c>
      <c r="Z4897" s="12" t="str">
        <f t="shared" si="709"/>
        <v>GNSS Position Data</v>
      </c>
      <c r="AI4897" s="111"/>
      <c r="AJ4897" s="19"/>
      <c r="AK4897" s="19"/>
      <c r="AQ4897" s="34"/>
      <c r="AR4897" s="34"/>
      <c r="AS4897" s="34"/>
      <c r="AT4897" s="34"/>
      <c r="AU4897" s="34"/>
      <c r="AV4897" s="34"/>
      <c r="AW4897" s="34"/>
      <c r="AX4897" s="222">
        <v>129029</v>
      </c>
      <c r="AY4897" s="6">
        <v>7</v>
      </c>
      <c r="AZ4897" s="6">
        <v>248</v>
      </c>
      <c r="BA4897" s="87" t="s">
        <v>2708</v>
      </c>
      <c r="BB4897" s="39" t="s">
        <v>2415</v>
      </c>
      <c r="BC4897" s="84" t="s">
        <v>2710</v>
      </c>
      <c r="BL4897" s="42" t="s">
        <v>2693</v>
      </c>
      <c r="BM4897" s="43" t="s">
        <v>2688</v>
      </c>
      <c r="BO4897" s="111"/>
      <c r="BP4897" s="19"/>
    </row>
    <row r="4898" spans="1:68" ht="14.4" customHeight="1" x14ac:dyDescent="0.3">
      <c r="A4898" s="116">
        <v>4896</v>
      </c>
      <c r="H4898" t="s">
        <v>2627</v>
      </c>
      <c r="I4898" s="244">
        <v>8</v>
      </c>
      <c r="J4898" s="244" t="s">
        <v>2584</v>
      </c>
      <c r="K4898" s="244">
        <v>0</v>
      </c>
      <c r="L4898" s="244">
        <v>0</v>
      </c>
      <c r="M4898" s="244" t="s">
        <v>2474</v>
      </c>
      <c r="N4898" s="244" t="s">
        <v>2474</v>
      </c>
      <c r="O4898" s="244" t="s">
        <v>2474</v>
      </c>
      <c r="P4898" s="244" t="s">
        <v>2474</v>
      </c>
      <c r="Q4898" s="244" t="s">
        <v>2474</v>
      </c>
      <c r="R4898" s="6">
        <f t="shared" si="701"/>
        <v>3</v>
      </c>
      <c r="S4898" s="6">
        <f t="shared" si="702"/>
        <v>1</v>
      </c>
      <c r="T4898" s="7">
        <f t="shared" si="703"/>
        <v>129029</v>
      </c>
      <c r="U4898" s="121" t="str">
        <f t="shared" si="704"/>
        <v>1F805</v>
      </c>
      <c r="V4898" s="10">
        <f t="shared" si="705"/>
        <v>248</v>
      </c>
      <c r="W4898" s="10">
        <f t="shared" si="706"/>
        <v>5</v>
      </c>
      <c r="X4898" s="11">
        <f t="shared" si="707"/>
        <v>7</v>
      </c>
      <c r="Y4898" s="11">
        <f t="shared" si="708"/>
        <v>248</v>
      </c>
      <c r="Z4898" s="12" t="str">
        <f t="shared" si="709"/>
        <v>GNSS Position Data</v>
      </c>
      <c r="AI4898" s="111"/>
      <c r="AJ4898" s="19"/>
      <c r="AK4898" s="19"/>
      <c r="AL4898" s="21"/>
      <c r="AM4898" s="21"/>
      <c r="AN4898" s="21"/>
      <c r="AO4898" s="21"/>
      <c r="AP4898" s="20"/>
      <c r="AQ4898" s="20"/>
      <c r="AR4898" s="20"/>
      <c r="AS4898" s="20"/>
      <c r="AT4898" s="20"/>
      <c r="AU4898" s="20"/>
      <c r="AV4898" s="20"/>
      <c r="AW4898" s="20"/>
      <c r="AX4898" s="221">
        <v>129029</v>
      </c>
      <c r="AY4898" s="6">
        <v>7</v>
      </c>
      <c r="AZ4898" s="6">
        <v>248</v>
      </c>
      <c r="BA4898" s="87" t="s">
        <v>2708</v>
      </c>
      <c r="BB4898" s="39" t="s">
        <v>2414</v>
      </c>
      <c r="BC4898" s="84" t="s">
        <v>2710</v>
      </c>
      <c r="BL4898" s="42" t="s">
        <v>2693</v>
      </c>
      <c r="BM4898" s="43" t="s">
        <v>2688</v>
      </c>
      <c r="BO4898" s="111"/>
      <c r="BP4898" s="19"/>
    </row>
    <row r="4899" spans="1:68" ht="14.4" customHeight="1" x14ac:dyDescent="0.3">
      <c r="A4899" s="116">
        <v>4897</v>
      </c>
      <c r="H4899" t="s">
        <v>2629</v>
      </c>
      <c r="I4899" s="244">
        <v>8</v>
      </c>
      <c r="J4899" s="244" t="s">
        <v>2474</v>
      </c>
      <c r="K4899" s="244" t="s">
        <v>2630</v>
      </c>
      <c r="L4899" s="244">
        <v>23</v>
      </c>
      <c r="M4899" s="244" t="s">
        <v>2493</v>
      </c>
      <c r="N4899" s="244">
        <v>89</v>
      </c>
      <c r="O4899" s="244">
        <v>1</v>
      </c>
      <c r="P4899" s="244" t="s">
        <v>2474</v>
      </c>
      <c r="Q4899" s="244" t="s">
        <v>2474</v>
      </c>
      <c r="R4899" s="6">
        <f t="shared" si="701"/>
        <v>6</v>
      </c>
      <c r="S4899" s="6">
        <f t="shared" si="702"/>
        <v>1</v>
      </c>
      <c r="T4899" s="7">
        <f t="shared" si="703"/>
        <v>127258</v>
      </c>
      <c r="U4899" s="121" t="str">
        <f t="shared" si="704"/>
        <v>1F11A</v>
      </c>
      <c r="V4899" s="10">
        <f t="shared" si="705"/>
        <v>241</v>
      </c>
      <c r="W4899" s="10">
        <f t="shared" si="706"/>
        <v>26</v>
      </c>
      <c r="X4899" s="11">
        <f t="shared" si="707"/>
        <v>7</v>
      </c>
      <c r="Y4899" s="11">
        <f t="shared" si="708"/>
        <v>241</v>
      </c>
      <c r="Z4899" s="12" t="str">
        <f t="shared" si="709"/>
        <v>Magnetic Variation</v>
      </c>
      <c r="AI4899" s="111"/>
      <c r="AJ4899" s="19"/>
      <c r="AK4899" s="19"/>
      <c r="AQ4899" s="34"/>
      <c r="AR4899" s="34"/>
      <c r="AS4899" s="34"/>
      <c r="AT4899" s="34"/>
      <c r="AU4899" s="34"/>
      <c r="AV4899" s="34"/>
      <c r="AW4899" s="34"/>
      <c r="AX4899" s="222">
        <v>127258</v>
      </c>
      <c r="AY4899" s="6">
        <v>7</v>
      </c>
      <c r="AZ4899" s="6">
        <v>241</v>
      </c>
      <c r="BA4899" s="87" t="s">
        <v>44</v>
      </c>
      <c r="BB4899" s="39" t="s">
        <v>2714</v>
      </c>
      <c r="BC4899" s="84" t="s">
        <v>2691</v>
      </c>
      <c r="BL4899" s="42" t="s">
        <v>2693</v>
      </c>
      <c r="BM4899" s="43" t="s">
        <v>2688</v>
      </c>
      <c r="BO4899" s="111"/>
      <c r="BP4899" s="19"/>
    </row>
    <row r="4900" spans="1:68" ht="14.4" customHeight="1" x14ac:dyDescent="0.3">
      <c r="A4900" s="116">
        <v>4898</v>
      </c>
      <c r="H4900" t="s">
        <v>2631</v>
      </c>
      <c r="I4900" s="244">
        <v>8</v>
      </c>
      <c r="J4900" s="244">
        <v>0</v>
      </c>
      <c r="K4900" s="244" t="s">
        <v>2519</v>
      </c>
      <c r="L4900" s="244" t="s">
        <v>2474</v>
      </c>
      <c r="M4900" s="244" t="s">
        <v>2474</v>
      </c>
      <c r="N4900" s="244" t="s">
        <v>2534</v>
      </c>
      <c r="O4900" s="244">
        <v>9</v>
      </c>
      <c r="P4900" s="244" t="s">
        <v>2543</v>
      </c>
      <c r="Q4900" s="244">
        <v>37</v>
      </c>
      <c r="R4900" s="6">
        <f t="shared" si="701"/>
        <v>6</v>
      </c>
      <c r="S4900" s="6">
        <f t="shared" si="702"/>
        <v>1</v>
      </c>
      <c r="T4900" s="7">
        <f t="shared" si="703"/>
        <v>129540</v>
      </c>
      <c r="U4900" s="121" t="str">
        <f t="shared" si="704"/>
        <v>1FA04</v>
      </c>
      <c r="V4900" s="10">
        <f t="shared" si="705"/>
        <v>250</v>
      </c>
      <c r="W4900" s="10">
        <f t="shared" si="706"/>
        <v>4</v>
      </c>
      <c r="X4900" s="11">
        <f t="shared" si="707"/>
        <v>7</v>
      </c>
      <c r="Y4900" s="11">
        <f t="shared" si="708"/>
        <v>250</v>
      </c>
      <c r="Z4900" s="12" t="str">
        <f t="shared" si="709"/>
        <v>GNSS Sats in View</v>
      </c>
      <c r="AI4900" s="111"/>
      <c r="AJ4900" s="19"/>
      <c r="AK4900" s="19"/>
      <c r="AL4900" s="21"/>
      <c r="AM4900" s="21"/>
      <c r="AN4900" s="21"/>
      <c r="AO4900" s="21"/>
      <c r="AP4900" s="20"/>
      <c r="AQ4900" s="20"/>
      <c r="AR4900" s="20"/>
      <c r="AS4900" s="20"/>
      <c r="AT4900" s="20"/>
      <c r="AU4900" s="20"/>
      <c r="AV4900" s="20"/>
      <c r="AW4900" s="20"/>
      <c r="AX4900" s="221">
        <v>129540</v>
      </c>
      <c r="AY4900" s="6">
        <v>7</v>
      </c>
      <c r="AZ4900" s="6">
        <v>250</v>
      </c>
      <c r="BA4900" s="87" t="s">
        <v>2715</v>
      </c>
      <c r="BB4900" s="39" t="s">
        <v>2709</v>
      </c>
      <c r="BC4900" s="84" t="s">
        <v>2710</v>
      </c>
      <c r="BD4900" s="38" t="s">
        <v>2716</v>
      </c>
      <c r="BE4900" s="39" t="s">
        <v>2712</v>
      </c>
      <c r="BF4900" s="90" t="s">
        <v>2713</v>
      </c>
      <c r="BL4900" s="42" t="s">
        <v>2693</v>
      </c>
      <c r="BM4900" s="43" t="s">
        <v>2688</v>
      </c>
      <c r="BO4900" s="111"/>
      <c r="BP4900" s="19"/>
    </row>
    <row r="4901" spans="1:68" ht="14.4" customHeight="1" x14ac:dyDescent="0.3">
      <c r="A4901" s="116">
        <v>4899</v>
      </c>
      <c r="H4901" t="s">
        <v>2631</v>
      </c>
      <c r="I4901" s="244">
        <v>8</v>
      </c>
      <c r="J4901" s="244">
        <v>1</v>
      </c>
      <c r="K4901" s="244">
        <v>12</v>
      </c>
      <c r="L4901" s="244" t="s">
        <v>2628</v>
      </c>
      <c r="M4901" s="244" t="s">
        <v>2545</v>
      </c>
      <c r="N4901" s="244" t="s">
        <v>2477</v>
      </c>
      <c r="O4901" s="244" t="s">
        <v>2474</v>
      </c>
      <c r="P4901" s="244" t="s">
        <v>2474</v>
      </c>
      <c r="Q4901" s="244" t="s">
        <v>2474</v>
      </c>
      <c r="R4901" s="6">
        <f t="shared" si="701"/>
        <v>6</v>
      </c>
      <c r="S4901" s="6">
        <f t="shared" si="702"/>
        <v>1</v>
      </c>
      <c r="T4901" s="7">
        <f t="shared" si="703"/>
        <v>129540</v>
      </c>
      <c r="U4901" s="121" t="str">
        <f t="shared" si="704"/>
        <v>1FA04</v>
      </c>
      <c r="V4901" s="10">
        <f t="shared" si="705"/>
        <v>250</v>
      </c>
      <c r="W4901" s="10">
        <f t="shared" si="706"/>
        <v>4</v>
      </c>
      <c r="X4901" s="11">
        <f t="shared" si="707"/>
        <v>7</v>
      </c>
      <c r="Y4901" s="11">
        <f t="shared" si="708"/>
        <v>250</v>
      </c>
      <c r="Z4901" s="12" t="str">
        <f t="shared" si="709"/>
        <v>GNSS Sats in View</v>
      </c>
      <c r="AI4901" s="111"/>
      <c r="AJ4901" s="19"/>
      <c r="AK4901" s="19"/>
      <c r="AQ4901" s="34"/>
      <c r="AR4901" s="34"/>
      <c r="AS4901" s="34"/>
      <c r="AT4901" s="34"/>
      <c r="AU4901" s="34"/>
      <c r="AV4901" s="34"/>
      <c r="AW4901" s="34"/>
      <c r="AX4901" s="222">
        <v>129540</v>
      </c>
      <c r="AY4901" s="6">
        <v>7</v>
      </c>
      <c r="AZ4901" s="6">
        <v>250</v>
      </c>
      <c r="BA4901" s="87" t="s">
        <v>2717</v>
      </c>
      <c r="BB4901" s="39" t="s">
        <v>2352</v>
      </c>
      <c r="BC4901" s="84" t="s">
        <v>2710</v>
      </c>
      <c r="BL4901" s="42" t="s">
        <v>2693</v>
      </c>
      <c r="BM4901" s="43" t="s">
        <v>2688</v>
      </c>
      <c r="BO4901" s="111"/>
      <c r="BP4901" s="19"/>
    </row>
    <row r="4902" spans="1:68" ht="14.4" customHeight="1" x14ac:dyDescent="0.3">
      <c r="A4902" s="116">
        <v>4900</v>
      </c>
      <c r="H4902" t="s">
        <v>2631</v>
      </c>
      <c r="I4902" s="244">
        <v>8</v>
      </c>
      <c r="J4902" s="244">
        <v>2</v>
      </c>
      <c r="K4902" s="244" t="s">
        <v>2483</v>
      </c>
      <c r="L4902" s="244" t="s">
        <v>2632</v>
      </c>
      <c r="M4902" s="244">
        <v>6</v>
      </c>
      <c r="N4902" s="244" t="s">
        <v>2474</v>
      </c>
      <c r="O4902" s="244" t="s">
        <v>2540</v>
      </c>
      <c r="P4902" s="244" t="s">
        <v>2519</v>
      </c>
      <c r="Q4902" s="244" t="s">
        <v>2603</v>
      </c>
      <c r="R4902" s="6">
        <f t="shared" si="701"/>
        <v>6</v>
      </c>
      <c r="S4902" s="6">
        <f t="shared" si="702"/>
        <v>1</v>
      </c>
      <c r="T4902" s="7">
        <f t="shared" si="703"/>
        <v>129540</v>
      </c>
      <c r="U4902" s="121" t="str">
        <f t="shared" si="704"/>
        <v>1FA04</v>
      </c>
      <c r="V4902" s="10">
        <f t="shared" si="705"/>
        <v>250</v>
      </c>
      <c r="W4902" s="10">
        <f t="shared" si="706"/>
        <v>4</v>
      </c>
      <c r="X4902" s="11">
        <f t="shared" si="707"/>
        <v>7</v>
      </c>
      <c r="Y4902" s="11">
        <f t="shared" si="708"/>
        <v>250</v>
      </c>
      <c r="Z4902" s="12" t="str">
        <f t="shared" si="709"/>
        <v>GNSS Sats in View</v>
      </c>
      <c r="AI4902" s="111"/>
      <c r="AJ4902" s="19"/>
      <c r="AK4902" s="19"/>
      <c r="AL4902" s="21"/>
      <c r="AM4902" s="21"/>
      <c r="AN4902" s="21"/>
      <c r="AO4902" s="21"/>
      <c r="AP4902" s="20"/>
      <c r="AQ4902" s="20"/>
      <c r="AR4902" s="20"/>
      <c r="AS4902" s="20"/>
      <c r="AT4902" s="20"/>
      <c r="AU4902" s="20"/>
      <c r="AV4902" s="20"/>
      <c r="AW4902" s="20"/>
      <c r="AX4902" s="221">
        <v>129540</v>
      </c>
      <c r="AY4902" s="6">
        <v>7</v>
      </c>
      <c r="AZ4902" s="6">
        <v>250</v>
      </c>
      <c r="BA4902" s="87" t="s">
        <v>2718</v>
      </c>
      <c r="BB4902" s="39" t="s">
        <v>2411</v>
      </c>
      <c r="BC4902" s="84" t="s">
        <v>2710</v>
      </c>
      <c r="BL4902" s="42" t="s">
        <v>2693</v>
      </c>
      <c r="BM4902" s="43" t="s">
        <v>2688</v>
      </c>
      <c r="BO4902" s="111"/>
      <c r="BP4902" s="19"/>
    </row>
    <row r="4903" spans="1:68" ht="14.4" customHeight="1" x14ac:dyDescent="0.3">
      <c r="A4903" s="116">
        <v>4901</v>
      </c>
      <c r="H4903" t="s">
        <v>2631</v>
      </c>
      <c r="I4903" s="244">
        <v>8</v>
      </c>
      <c r="J4903" s="244">
        <v>3</v>
      </c>
      <c r="K4903" s="244">
        <v>10</v>
      </c>
      <c r="L4903" s="244" t="s">
        <v>2534</v>
      </c>
      <c r="M4903" s="244" t="s">
        <v>2474</v>
      </c>
      <c r="N4903" s="244" t="s">
        <v>2474</v>
      </c>
      <c r="O4903" s="244" t="s">
        <v>2474</v>
      </c>
      <c r="P4903" s="244" t="s">
        <v>2483</v>
      </c>
      <c r="Q4903" s="244" t="s">
        <v>2632</v>
      </c>
      <c r="R4903" s="6">
        <f t="shared" si="701"/>
        <v>6</v>
      </c>
      <c r="S4903" s="6">
        <f t="shared" si="702"/>
        <v>1</v>
      </c>
      <c r="T4903" s="7">
        <f t="shared" si="703"/>
        <v>129540</v>
      </c>
      <c r="U4903" s="121" t="str">
        <f t="shared" si="704"/>
        <v>1FA04</v>
      </c>
      <c r="V4903" s="10">
        <f t="shared" si="705"/>
        <v>250</v>
      </c>
      <c r="W4903" s="10">
        <f t="shared" si="706"/>
        <v>4</v>
      </c>
      <c r="X4903" s="11">
        <f t="shared" si="707"/>
        <v>7</v>
      </c>
      <c r="Y4903" s="11">
        <f t="shared" si="708"/>
        <v>250</v>
      </c>
      <c r="Z4903" s="12" t="str">
        <f t="shared" si="709"/>
        <v>GNSS Sats in View</v>
      </c>
      <c r="AI4903" s="111"/>
      <c r="AJ4903" s="19"/>
      <c r="AK4903" s="19"/>
      <c r="AQ4903" s="34"/>
      <c r="AR4903" s="34"/>
      <c r="AS4903" s="34"/>
      <c r="AT4903" s="34"/>
      <c r="AU4903" s="34"/>
      <c r="AV4903" s="34"/>
      <c r="AW4903" s="34"/>
      <c r="AX4903" s="222">
        <v>129540</v>
      </c>
      <c r="AY4903" s="6">
        <v>7</v>
      </c>
      <c r="AZ4903" s="6">
        <v>250</v>
      </c>
      <c r="BA4903" s="87" t="s">
        <v>2719</v>
      </c>
      <c r="BB4903" s="39" t="s">
        <v>2412</v>
      </c>
      <c r="BC4903" s="84" t="s">
        <v>2710</v>
      </c>
      <c r="BL4903" s="42" t="s">
        <v>2693</v>
      </c>
      <c r="BM4903" s="43" t="s">
        <v>2688</v>
      </c>
      <c r="BO4903" s="111"/>
      <c r="BP4903" s="19"/>
    </row>
    <row r="4904" spans="1:68" ht="14.4" customHeight="1" x14ac:dyDescent="0.3">
      <c r="A4904" s="116">
        <v>4902</v>
      </c>
      <c r="H4904" t="s">
        <v>2475</v>
      </c>
      <c r="I4904" s="244">
        <v>8</v>
      </c>
      <c r="J4904" s="244">
        <v>0</v>
      </c>
      <c r="K4904" s="244">
        <v>0</v>
      </c>
      <c r="L4904" s="244">
        <v>0</v>
      </c>
      <c r="M4904" s="244">
        <v>38</v>
      </c>
      <c r="N4904" s="244" t="s">
        <v>2499</v>
      </c>
      <c r="O4904" s="244" t="s">
        <v>2477</v>
      </c>
      <c r="P4904" s="244">
        <v>0</v>
      </c>
      <c r="Q4904" s="244" t="s">
        <v>2474</v>
      </c>
      <c r="R4904" s="6">
        <f t="shared" si="701"/>
        <v>5</v>
      </c>
      <c r="S4904" s="6">
        <f t="shared" si="702"/>
        <v>1</v>
      </c>
      <c r="T4904" s="7">
        <f t="shared" si="703"/>
        <v>130314</v>
      </c>
      <c r="U4904" s="121" t="str">
        <f t="shared" si="704"/>
        <v>1FD0A</v>
      </c>
      <c r="V4904" s="10">
        <f t="shared" si="705"/>
        <v>253</v>
      </c>
      <c r="W4904" s="10">
        <f t="shared" si="706"/>
        <v>10</v>
      </c>
      <c r="X4904" s="11">
        <f t="shared" si="707"/>
        <v>16</v>
      </c>
      <c r="Y4904" s="11">
        <f t="shared" si="708"/>
        <v>253</v>
      </c>
      <c r="Z4904" s="12" t="str">
        <f t="shared" si="709"/>
        <v>Actual Pressure</v>
      </c>
      <c r="AI4904" s="111"/>
      <c r="AJ4904" s="19"/>
      <c r="AK4904" s="19"/>
      <c r="AL4904" s="21"/>
      <c r="AM4904" s="21"/>
      <c r="AN4904" s="21"/>
      <c r="AO4904" s="21"/>
      <c r="AP4904" s="20"/>
      <c r="AQ4904" s="20"/>
      <c r="AR4904" s="20"/>
      <c r="AS4904" s="20"/>
      <c r="AT4904" s="20"/>
      <c r="AU4904" s="20"/>
      <c r="AV4904" s="20"/>
      <c r="AW4904" s="20"/>
      <c r="AX4904" s="221">
        <v>130314</v>
      </c>
      <c r="AY4904" s="6">
        <v>16</v>
      </c>
      <c r="AZ4904" s="6">
        <v>253</v>
      </c>
      <c r="BA4904" s="87" t="s">
        <v>2822</v>
      </c>
      <c r="BB4904" s="39" t="s">
        <v>3004</v>
      </c>
      <c r="BC4904" s="84" t="s">
        <v>2360</v>
      </c>
      <c r="BJ4904" s="47" t="s">
        <v>2823</v>
      </c>
      <c r="BL4904" s="42" t="s">
        <v>2687</v>
      </c>
      <c r="BM4904" s="43" t="s">
        <v>2688</v>
      </c>
      <c r="BO4904" s="111"/>
      <c r="BP4904" s="19"/>
    </row>
    <row r="4905" spans="1:68" ht="14.4" customHeight="1" x14ac:dyDescent="0.3">
      <c r="A4905" s="116">
        <v>4903</v>
      </c>
      <c r="H4905" t="s">
        <v>2631</v>
      </c>
      <c r="I4905" s="244">
        <v>8</v>
      </c>
      <c r="J4905" s="244">
        <v>4</v>
      </c>
      <c r="K4905" s="244">
        <v>4</v>
      </c>
      <c r="L4905" s="244">
        <v>16</v>
      </c>
      <c r="M4905" s="244">
        <v>22</v>
      </c>
      <c r="N4905" s="244">
        <v>73</v>
      </c>
      <c r="O4905" s="244">
        <v>23</v>
      </c>
      <c r="P4905" s="244" t="s">
        <v>2586</v>
      </c>
      <c r="Q4905" s="244" t="s">
        <v>2494</v>
      </c>
      <c r="R4905" s="6">
        <f t="shared" si="701"/>
        <v>6</v>
      </c>
      <c r="S4905" s="6">
        <f t="shared" si="702"/>
        <v>1</v>
      </c>
      <c r="T4905" s="7">
        <f t="shared" si="703"/>
        <v>129540</v>
      </c>
      <c r="U4905" s="121" t="str">
        <f t="shared" si="704"/>
        <v>1FA04</v>
      </c>
      <c r="V4905" s="10">
        <f t="shared" si="705"/>
        <v>250</v>
      </c>
      <c r="W4905" s="10">
        <f t="shared" si="706"/>
        <v>4</v>
      </c>
      <c r="X4905" s="11">
        <f t="shared" si="707"/>
        <v>7</v>
      </c>
      <c r="Y4905" s="11">
        <f t="shared" si="708"/>
        <v>250</v>
      </c>
      <c r="Z4905" s="12" t="str">
        <f t="shared" si="709"/>
        <v>GNSS Sats in View</v>
      </c>
      <c r="AI4905" s="111"/>
      <c r="AJ4905" s="19"/>
      <c r="AK4905" s="19"/>
      <c r="AQ4905" s="34"/>
      <c r="AR4905" s="34"/>
      <c r="AS4905" s="34"/>
      <c r="AT4905" s="34"/>
      <c r="AU4905" s="34"/>
      <c r="AV4905" s="34"/>
      <c r="AW4905" s="34"/>
      <c r="AX4905" s="222">
        <v>129540</v>
      </c>
      <c r="AY4905" s="6">
        <v>7</v>
      </c>
      <c r="AZ4905" s="6">
        <v>250</v>
      </c>
      <c r="BA4905" s="87" t="s">
        <v>2720</v>
      </c>
      <c r="BB4905" s="39" t="s">
        <v>2413</v>
      </c>
      <c r="BC4905" s="84" t="s">
        <v>2710</v>
      </c>
      <c r="BL4905" s="42" t="s">
        <v>2693</v>
      </c>
      <c r="BM4905" s="43" t="s">
        <v>2688</v>
      </c>
      <c r="BO4905" s="111"/>
      <c r="BP4905" s="19"/>
    </row>
    <row r="4906" spans="1:68" ht="14.4" customHeight="1" x14ac:dyDescent="0.3">
      <c r="A4906" s="116">
        <v>4904</v>
      </c>
      <c r="H4906" t="s">
        <v>2631</v>
      </c>
      <c r="I4906" s="244">
        <v>8</v>
      </c>
      <c r="J4906" s="244">
        <v>5</v>
      </c>
      <c r="K4906" s="244" t="s">
        <v>2474</v>
      </c>
      <c r="L4906" s="244" t="s">
        <v>2474</v>
      </c>
      <c r="M4906" s="244" t="s">
        <v>2474</v>
      </c>
      <c r="N4906" s="244" t="s">
        <v>2483</v>
      </c>
      <c r="O4906" s="244" t="s">
        <v>2632</v>
      </c>
      <c r="P4906" s="244">
        <v>7</v>
      </c>
      <c r="Q4906" s="244">
        <v>96</v>
      </c>
      <c r="R4906" s="6">
        <f t="shared" si="701"/>
        <v>6</v>
      </c>
      <c r="S4906" s="6">
        <f t="shared" si="702"/>
        <v>1</v>
      </c>
      <c r="T4906" s="7">
        <f t="shared" si="703"/>
        <v>129540</v>
      </c>
      <c r="U4906" s="121" t="str">
        <f t="shared" si="704"/>
        <v>1FA04</v>
      </c>
      <c r="V4906" s="10">
        <f t="shared" si="705"/>
        <v>250</v>
      </c>
      <c r="W4906" s="10">
        <f t="shared" si="706"/>
        <v>4</v>
      </c>
      <c r="X4906" s="11">
        <f t="shared" si="707"/>
        <v>7</v>
      </c>
      <c r="Y4906" s="11">
        <f t="shared" si="708"/>
        <v>250</v>
      </c>
      <c r="Z4906" s="12" t="str">
        <f t="shared" si="709"/>
        <v>GNSS Sats in View</v>
      </c>
      <c r="AI4906" s="111"/>
      <c r="AJ4906" s="19"/>
      <c r="AK4906" s="19"/>
      <c r="AL4906" s="21"/>
      <c r="AM4906" s="21"/>
      <c r="AN4906" s="21"/>
      <c r="AO4906" s="21"/>
      <c r="AP4906" s="20"/>
      <c r="AQ4906" s="20"/>
      <c r="AR4906" s="20"/>
      <c r="AS4906" s="20"/>
      <c r="AT4906" s="20"/>
      <c r="AU4906" s="20"/>
      <c r="AV4906" s="20"/>
      <c r="AW4906" s="20"/>
      <c r="AX4906" s="221">
        <v>129540</v>
      </c>
      <c r="AY4906" s="6">
        <v>7</v>
      </c>
      <c r="AZ4906" s="6">
        <v>250</v>
      </c>
      <c r="BA4906" s="87" t="s">
        <v>2721</v>
      </c>
      <c r="BB4906" s="39" t="s">
        <v>2415</v>
      </c>
      <c r="BC4906" s="84" t="s">
        <v>2710</v>
      </c>
      <c r="BL4906" s="42" t="s">
        <v>2693</v>
      </c>
      <c r="BM4906" s="43" t="s">
        <v>2688</v>
      </c>
      <c r="BO4906" s="111"/>
      <c r="BP4906" s="19"/>
    </row>
    <row r="4907" spans="1:68" ht="14.4" customHeight="1" x14ac:dyDescent="0.3">
      <c r="A4907" s="116">
        <v>4905</v>
      </c>
      <c r="H4907" t="s">
        <v>2631</v>
      </c>
      <c r="I4907" s="244">
        <v>8</v>
      </c>
      <c r="J4907" s="244">
        <v>6</v>
      </c>
      <c r="K4907" s="244" t="s">
        <v>2554</v>
      </c>
      <c r="L4907" s="244" t="s">
        <v>2597</v>
      </c>
      <c r="M4907" s="244">
        <v>70</v>
      </c>
      <c r="N4907" s="244" t="s">
        <v>2580</v>
      </c>
      <c r="O4907" s="244" t="s">
        <v>2477</v>
      </c>
      <c r="P4907" s="244" t="s">
        <v>2474</v>
      </c>
      <c r="Q4907" s="244" t="s">
        <v>2474</v>
      </c>
      <c r="R4907" s="6">
        <f t="shared" si="701"/>
        <v>6</v>
      </c>
      <c r="S4907" s="6">
        <f t="shared" si="702"/>
        <v>1</v>
      </c>
      <c r="T4907" s="7">
        <f t="shared" si="703"/>
        <v>129540</v>
      </c>
      <c r="U4907" s="121" t="str">
        <f t="shared" si="704"/>
        <v>1FA04</v>
      </c>
      <c r="V4907" s="10">
        <f t="shared" si="705"/>
        <v>250</v>
      </c>
      <c r="W4907" s="10">
        <f t="shared" si="706"/>
        <v>4</v>
      </c>
      <c r="X4907" s="11">
        <f t="shared" si="707"/>
        <v>7</v>
      </c>
      <c r="Y4907" s="11">
        <f t="shared" si="708"/>
        <v>250</v>
      </c>
      <c r="Z4907" s="12" t="str">
        <f t="shared" si="709"/>
        <v>GNSS Sats in View</v>
      </c>
      <c r="AI4907" s="111"/>
      <c r="AJ4907" s="19"/>
      <c r="AK4907" s="19"/>
      <c r="AQ4907" s="34"/>
      <c r="AR4907" s="34"/>
      <c r="AS4907" s="34"/>
      <c r="AT4907" s="34"/>
      <c r="AU4907" s="34"/>
      <c r="AV4907" s="34"/>
      <c r="AW4907" s="34"/>
      <c r="AX4907" s="222">
        <v>129540</v>
      </c>
      <c r="AY4907" s="6">
        <v>7</v>
      </c>
      <c r="AZ4907" s="6">
        <v>250</v>
      </c>
      <c r="BA4907" s="87" t="s">
        <v>2722</v>
      </c>
      <c r="BB4907" s="39" t="s">
        <v>2414</v>
      </c>
      <c r="BC4907" s="84" t="s">
        <v>2710</v>
      </c>
      <c r="BL4907" s="42" t="s">
        <v>2693</v>
      </c>
      <c r="BM4907" s="43" t="s">
        <v>2688</v>
      </c>
      <c r="BO4907" s="111"/>
      <c r="BP4907" s="19"/>
    </row>
    <row r="4908" spans="1:68" ht="14.4" customHeight="1" x14ac:dyDescent="0.3">
      <c r="A4908" s="116">
        <v>4906</v>
      </c>
      <c r="H4908" t="s">
        <v>2631</v>
      </c>
      <c r="I4908" s="244">
        <v>8</v>
      </c>
      <c r="J4908" s="244">
        <v>7</v>
      </c>
      <c r="K4908" s="244" t="s">
        <v>2474</v>
      </c>
      <c r="L4908" s="244" t="s">
        <v>2483</v>
      </c>
      <c r="M4908" s="244" t="s">
        <v>2632</v>
      </c>
      <c r="N4908" s="244">
        <v>24</v>
      </c>
      <c r="O4908" s="244" t="s">
        <v>2531</v>
      </c>
      <c r="P4908" s="244">
        <v>18</v>
      </c>
      <c r="Q4908" s="244" t="s">
        <v>2552</v>
      </c>
      <c r="R4908" s="6">
        <f t="shared" si="701"/>
        <v>6</v>
      </c>
      <c r="S4908" s="6">
        <f t="shared" si="702"/>
        <v>1</v>
      </c>
      <c r="T4908" s="7">
        <f t="shared" si="703"/>
        <v>129540</v>
      </c>
      <c r="U4908" s="121" t="str">
        <f t="shared" si="704"/>
        <v>1FA04</v>
      </c>
      <c r="V4908" s="10">
        <f t="shared" si="705"/>
        <v>250</v>
      </c>
      <c r="W4908" s="10">
        <f t="shared" si="706"/>
        <v>4</v>
      </c>
      <c r="X4908" s="11">
        <f t="shared" si="707"/>
        <v>7</v>
      </c>
      <c r="Y4908" s="11">
        <f t="shared" si="708"/>
        <v>250</v>
      </c>
      <c r="Z4908" s="12" t="str">
        <f t="shared" si="709"/>
        <v>GNSS Sats in View</v>
      </c>
      <c r="AI4908" s="111"/>
      <c r="AJ4908" s="19"/>
      <c r="AK4908" s="19"/>
      <c r="AL4908" s="21"/>
      <c r="AM4908" s="21"/>
      <c r="AN4908" s="21"/>
      <c r="AO4908" s="21"/>
      <c r="AP4908" s="20"/>
      <c r="AQ4908" s="20"/>
      <c r="AR4908" s="20"/>
      <c r="AS4908" s="20"/>
      <c r="AT4908" s="20"/>
      <c r="AU4908" s="20"/>
      <c r="AV4908" s="20"/>
      <c r="AW4908" s="20"/>
      <c r="AX4908" s="221">
        <v>129540</v>
      </c>
      <c r="AY4908" s="6">
        <v>7</v>
      </c>
      <c r="AZ4908" s="6">
        <v>250</v>
      </c>
      <c r="BA4908" s="87" t="s">
        <v>2723</v>
      </c>
      <c r="BB4908" s="39" t="s">
        <v>2416</v>
      </c>
      <c r="BC4908" s="84" t="s">
        <v>2710</v>
      </c>
      <c r="BL4908" s="42" t="s">
        <v>2693</v>
      </c>
      <c r="BM4908" s="43" t="s">
        <v>2688</v>
      </c>
      <c r="BO4908" s="111"/>
      <c r="BP4908" s="19"/>
    </row>
    <row r="4909" spans="1:68" ht="14.4" customHeight="1" x14ac:dyDescent="0.3">
      <c r="A4909" s="116">
        <v>4907</v>
      </c>
      <c r="H4909" t="s">
        <v>2631</v>
      </c>
      <c r="I4909" s="244">
        <v>8</v>
      </c>
      <c r="J4909" s="244">
        <v>8</v>
      </c>
      <c r="K4909" s="244">
        <v>68</v>
      </c>
      <c r="L4909" s="244" t="s">
        <v>2480</v>
      </c>
      <c r="M4909" s="244" t="s">
        <v>2481</v>
      </c>
      <c r="N4909" s="244" t="s">
        <v>2474</v>
      </c>
      <c r="O4909" s="244" t="s">
        <v>2474</v>
      </c>
      <c r="P4909" s="244" t="s">
        <v>2474</v>
      </c>
      <c r="Q4909" s="244" t="s">
        <v>2483</v>
      </c>
      <c r="R4909" s="6">
        <f t="shared" si="701"/>
        <v>6</v>
      </c>
      <c r="S4909" s="6">
        <f t="shared" si="702"/>
        <v>1</v>
      </c>
      <c r="T4909" s="7">
        <f t="shared" si="703"/>
        <v>129540</v>
      </c>
      <c r="U4909" s="121" t="str">
        <f t="shared" si="704"/>
        <v>1FA04</v>
      </c>
      <c r="V4909" s="10">
        <f t="shared" si="705"/>
        <v>250</v>
      </c>
      <c r="W4909" s="10">
        <f t="shared" si="706"/>
        <v>4</v>
      </c>
      <c r="X4909" s="11">
        <f t="shared" si="707"/>
        <v>7</v>
      </c>
      <c r="Y4909" s="11">
        <f t="shared" si="708"/>
        <v>250</v>
      </c>
      <c r="Z4909" s="12" t="str">
        <f t="shared" si="709"/>
        <v>GNSS Sats in View</v>
      </c>
      <c r="AI4909" s="111"/>
      <c r="AJ4909" s="19"/>
      <c r="AK4909" s="19"/>
      <c r="AQ4909" s="34"/>
      <c r="AR4909" s="34"/>
      <c r="AS4909" s="34"/>
      <c r="AT4909" s="34"/>
      <c r="AU4909" s="34"/>
      <c r="AV4909" s="34"/>
      <c r="AW4909" s="34"/>
      <c r="AX4909" s="222">
        <v>129540</v>
      </c>
      <c r="AY4909" s="6">
        <v>7</v>
      </c>
      <c r="AZ4909" s="6">
        <v>250</v>
      </c>
      <c r="BA4909" s="87" t="s">
        <v>2726</v>
      </c>
      <c r="BB4909" s="39" t="s">
        <v>2417</v>
      </c>
      <c r="BC4909" s="84" t="s">
        <v>2710</v>
      </c>
      <c r="BL4909" s="42" t="s">
        <v>2693</v>
      </c>
      <c r="BM4909" s="43" t="s">
        <v>2688</v>
      </c>
      <c r="BO4909" s="111"/>
      <c r="BP4909" s="19"/>
    </row>
    <row r="4910" spans="1:68" ht="14.4" customHeight="1" x14ac:dyDescent="0.3">
      <c r="A4910" s="116">
        <v>4908</v>
      </c>
      <c r="H4910" t="s">
        <v>2631</v>
      </c>
      <c r="I4910" s="244">
        <v>8</v>
      </c>
      <c r="J4910" s="244">
        <v>9</v>
      </c>
      <c r="K4910" s="244" t="s">
        <v>2542</v>
      </c>
      <c r="L4910" s="244" t="s">
        <v>2481</v>
      </c>
      <c r="M4910" s="244">
        <v>73</v>
      </c>
      <c r="N4910" s="244">
        <v>14</v>
      </c>
      <c r="O4910" s="244" t="s">
        <v>2505</v>
      </c>
      <c r="P4910" s="244" t="s">
        <v>2565</v>
      </c>
      <c r="Q4910" s="244" t="s">
        <v>2480</v>
      </c>
      <c r="R4910" s="6">
        <f t="shared" si="701"/>
        <v>6</v>
      </c>
      <c r="S4910" s="6">
        <f t="shared" si="702"/>
        <v>1</v>
      </c>
      <c r="T4910" s="7">
        <f t="shared" si="703"/>
        <v>129540</v>
      </c>
      <c r="U4910" s="121" t="str">
        <f t="shared" si="704"/>
        <v>1FA04</v>
      </c>
      <c r="V4910" s="10">
        <f t="shared" si="705"/>
        <v>250</v>
      </c>
      <c r="W4910" s="10">
        <f t="shared" si="706"/>
        <v>4</v>
      </c>
      <c r="X4910" s="11">
        <f t="shared" si="707"/>
        <v>7</v>
      </c>
      <c r="Y4910" s="11">
        <f t="shared" si="708"/>
        <v>250</v>
      </c>
      <c r="Z4910" s="12" t="str">
        <f t="shared" si="709"/>
        <v>GNSS Sats in View</v>
      </c>
      <c r="AI4910" s="111"/>
      <c r="AJ4910" s="19"/>
      <c r="AK4910" s="19"/>
      <c r="AL4910" s="21"/>
      <c r="AM4910" s="21"/>
      <c r="AN4910" s="21"/>
      <c r="AO4910" s="21"/>
      <c r="AP4910" s="20"/>
      <c r="AQ4910" s="20"/>
      <c r="AR4910" s="20"/>
      <c r="AS4910" s="20"/>
      <c r="AT4910" s="20"/>
      <c r="AU4910" s="20"/>
      <c r="AV4910" s="20"/>
      <c r="AW4910" s="20"/>
      <c r="AX4910" s="221">
        <v>129540</v>
      </c>
      <c r="AY4910" s="6">
        <v>7</v>
      </c>
      <c r="AZ4910" s="6">
        <v>250</v>
      </c>
      <c r="BA4910" s="87" t="s">
        <v>2729</v>
      </c>
      <c r="BB4910" s="39" t="s">
        <v>2712</v>
      </c>
      <c r="BC4910" s="84" t="s">
        <v>2710</v>
      </c>
      <c r="BL4910" s="42" t="s">
        <v>2693</v>
      </c>
      <c r="BM4910" s="43" t="s">
        <v>2688</v>
      </c>
      <c r="BO4910" s="111"/>
      <c r="BP4910" s="19"/>
    </row>
    <row r="4911" spans="1:68" ht="14.4" customHeight="1" x14ac:dyDescent="0.3">
      <c r="A4911" s="116">
        <v>4909</v>
      </c>
      <c r="H4911" t="s">
        <v>2620</v>
      </c>
      <c r="I4911" s="244">
        <v>8</v>
      </c>
      <c r="J4911" s="244">
        <v>0</v>
      </c>
      <c r="K4911" s="244" t="s">
        <v>2474</v>
      </c>
      <c r="L4911" s="244" t="s">
        <v>2474</v>
      </c>
      <c r="M4911" s="244" t="s">
        <v>2474</v>
      </c>
      <c r="N4911" s="244" t="s">
        <v>2521</v>
      </c>
      <c r="O4911" s="244">
        <v>2</v>
      </c>
      <c r="P4911" s="244" t="s">
        <v>2474</v>
      </c>
      <c r="Q4911" s="244" t="s">
        <v>2474</v>
      </c>
      <c r="R4911" s="6">
        <f t="shared" si="701"/>
        <v>2</v>
      </c>
      <c r="S4911" s="6">
        <f t="shared" si="702"/>
        <v>1</v>
      </c>
      <c r="T4911" s="7">
        <f t="shared" si="703"/>
        <v>127245</v>
      </c>
      <c r="U4911" s="121" t="str">
        <f t="shared" si="704"/>
        <v>1F10D</v>
      </c>
      <c r="V4911" s="10">
        <f t="shared" si="705"/>
        <v>241</v>
      </c>
      <c r="W4911" s="10">
        <f t="shared" si="706"/>
        <v>13</v>
      </c>
      <c r="X4911" s="11">
        <f t="shared" si="707"/>
        <v>1</v>
      </c>
      <c r="Y4911" s="11">
        <f t="shared" si="708"/>
        <v>241</v>
      </c>
      <c r="Z4911" s="12" t="str">
        <f t="shared" si="709"/>
        <v>Rudder</v>
      </c>
      <c r="AI4911" s="111"/>
      <c r="AJ4911" s="19"/>
      <c r="AK4911" s="19"/>
      <c r="AQ4911" s="34"/>
      <c r="AR4911" s="34"/>
      <c r="AS4911" s="34"/>
      <c r="AT4911" s="34"/>
      <c r="AU4911" s="34"/>
      <c r="AV4911" s="34"/>
      <c r="AW4911" s="34"/>
      <c r="AX4911" s="222">
        <v>127245</v>
      </c>
      <c r="AY4911" s="6">
        <v>1</v>
      </c>
      <c r="AZ4911" s="6">
        <v>241</v>
      </c>
      <c r="BA4911" s="87" t="s">
        <v>2696</v>
      </c>
      <c r="BB4911" s="39" t="s">
        <v>2999</v>
      </c>
      <c r="BC4911" s="84" t="s">
        <v>2691</v>
      </c>
      <c r="BL4911" s="42" t="s">
        <v>2698</v>
      </c>
      <c r="BM4911" s="43" t="s">
        <v>2688</v>
      </c>
      <c r="BO4911" s="111"/>
      <c r="BP4911" s="19"/>
    </row>
    <row r="4912" spans="1:68" ht="14.4" customHeight="1" x14ac:dyDescent="0.3">
      <c r="A4912" s="116">
        <v>4910</v>
      </c>
      <c r="H4912" t="s">
        <v>2631</v>
      </c>
      <c r="I4912" s="244">
        <v>8</v>
      </c>
      <c r="J4912" s="244" t="s">
        <v>2485</v>
      </c>
      <c r="K4912" s="244" t="s">
        <v>2481</v>
      </c>
      <c r="L4912" s="244" t="s">
        <v>2474</v>
      </c>
      <c r="M4912" s="244" t="s">
        <v>2474</v>
      </c>
      <c r="N4912" s="244" t="s">
        <v>2474</v>
      </c>
      <c r="O4912" s="244" t="s">
        <v>2483</v>
      </c>
      <c r="P4912" s="244" t="s">
        <v>2632</v>
      </c>
      <c r="Q4912" s="244">
        <v>3</v>
      </c>
      <c r="R4912" s="6">
        <f t="shared" si="701"/>
        <v>6</v>
      </c>
      <c r="S4912" s="6">
        <f t="shared" si="702"/>
        <v>1</v>
      </c>
      <c r="T4912" s="7">
        <f t="shared" si="703"/>
        <v>129540</v>
      </c>
      <c r="U4912" s="121" t="str">
        <f t="shared" si="704"/>
        <v>1FA04</v>
      </c>
      <c r="V4912" s="10">
        <f t="shared" si="705"/>
        <v>250</v>
      </c>
      <c r="W4912" s="10">
        <f t="shared" si="706"/>
        <v>4</v>
      </c>
      <c r="X4912" s="11">
        <f t="shared" si="707"/>
        <v>7</v>
      </c>
      <c r="Y4912" s="11">
        <f t="shared" si="708"/>
        <v>250</v>
      </c>
      <c r="Z4912" s="12" t="str">
        <f t="shared" si="709"/>
        <v>GNSS Sats in View</v>
      </c>
      <c r="AI4912" s="111"/>
      <c r="AJ4912" s="19"/>
      <c r="AK4912" s="19"/>
      <c r="AL4912" s="21"/>
      <c r="AM4912" s="21"/>
      <c r="AN4912" s="21"/>
      <c r="AO4912" s="21"/>
      <c r="AP4912" s="20"/>
      <c r="AQ4912" s="20"/>
      <c r="AR4912" s="20"/>
      <c r="AS4912" s="20"/>
      <c r="AT4912" s="20"/>
      <c r="AU4912" s="20"/>
      <c r="AV4912" s="20"/>
      <c r="AW4912" s="20"/>
      <c r="AX4912" s="221">
        <v>129540</v>
      </c>
      <c r="AY4912" s="6">
        <v>7</v>
      </c>
      <c r="AZ4912" s="6">
        <v>250</v>
      </c>
      <c r="BA4912" s="87" t="s">
        <v>2730</v>
      </c>
      <c r="BB4912" s="39" t="s">
        <v>2731</v>
      </c>
      <c r="BC4912" s="84" t="s">
        <v>2710</v>
      </c>
      <c r="BL4912" s="42" t="s">
        <v>2693</v>
      </c>
      <c r="BM4912" s="43" t="s">
        <v>2688</v>
      </c>
      <c r="BO4912" s="111"/>
      <c r="BP4912" s="19"/>
    </row>
    <row r="4913" spans="1:68" ht="14.4" customHeight="1" x14ac:dyDescent="0.3">
      <c r="A4913" s="116">
        <v>4911</v>
      </c>
      <c r="H4913" t="s">
        <v>2631</v>
      </c>
      <c r="I4913" s="244">
        <v>8</v>
      </c>
      <c r="J4913" s="244" t="s">
        <v>2481</v>
      </c>
      <c r="K4913" s="244" t="s">
        <v>2599</v>
      </c>
      <c r="L4913" s="244">
        <v>11</v>
      </c>
      <c r="M4913" s="244" t="s">
        <v>2671</v>
      </c>
      <c r="N4913" s="244">
        <v>44</v>
      </c>
      <c r="O4913" s="244" t="s">
        <v>2515</v>
      </c>
      <c r="P4913" s="244">
        <v>8</v>
      </c>
      <c r="Q4913" s="244" t="s">
        <v>2474</v>
      </c>
      <c r="R4913" s="6">
        <f t="shared" si="701"/>
        <v>6</v>
      </c>
      <c r="S4913" s="6">
        <f t="shared" si="702"/>
        <v>1</v>
      </c>
      <c r="T4913" s="7">
        <f t="shared" si="703"/>
        <v>129540</v>
      </c>
      <c r="U4913" s="121" t="str">
        <f t="shared" si="704"/>
        <v>1FA04</v>
      </c>
      <c r="V4913" s="10">
        <f t="shared" si="705"/>
        <v>250</v>
      </c>
      <c r="W4913" s="10">
        <f t="shared" si="706"/>
        <v>4</v>
      </c>
      <c r="X4913" s="11">
        <f t="shared" si="707"/>
        <v>7</v>
      </c>
      <c r="Y4913" s="11">
        <f t="shared" si="708"/>
        <v>250</v>
      </c>
      <c r="Z4913" s="12" t="str">
        <f t="shared" si="709"/>
        <v>GNSS Sats in View</v>
      </c>
      <c r="AI4913" s="111"/>
      <c r="AJ4913" s="19"/>
      <c r="AK4913" s="19"/>
      <c r="AQ4913" s="34"/>
      <c r="AR4913" s="34"/>
      <c r="AS4913" s="34"/>
      <c r="AT4913" s="34"/>
      <c r="AU4913" s="34"/>
      <c r="AV4913" s="34"/>
      <c r="AW4913" s="34"/>
      <c r="AX4913" s="222">
        <v>129540</v>
      </c>
      <c r="AY4913" s="6">
        <v>7</v>
      </c>
      <c r="AZ4913" s="6">
        <v>250</v>
      </c>
      <c r="BA4913" s="87" t="s">
        <v>2732</v>
      </c>
      <c r="BB4913" s="39" t="s">
        <v>2733</v>
      </c>
      <c r="BC4913" s="84" t="s">
        <v>2710</v>
      </c>
      <c r="BL4913" s="42" t="s">
        <v>2693</v>
      </c>
      <c r="BM4913" s="43" t="s">
        <v>2688</v>
      </c>
      <c r="BO4913" s="111"/>
      <c r="BP4913" s="19"/>
    </row>
    <row r="4914" spans="1:68" ht="14.4" customHeight="1" x14ac:dyDescent="0.3">
      <c r="A4914" s="116">
        <v>4912</v>
      </c>
      <c r="H4914" t="s">
        <v>2631</v>
      </c>
      <c r="I4914" s="244">
        <v>8</v>
      </c>
      <c r="J4914" s="244" t="s">
        <v>2521</v>
      </c>
      <c r="K4914" s="244" t="s">
        <v>2474</v>
      </c>
      <c r="L4914" s="244" t="s">
        <v>2474</v>
      </c>
      <c r="M4914" s="244" t="s">
        <v>2483</v>
      </c>
      <c r="N4914" s="244" t="s">
        <v>2632</v>
      </c>
      <c r="O4914" s="244">
        <v>13</v>
      </c>
      <c r="P4914" s="244" t="s">
        <v>2635</v>
      </c>
      <c r="Q4914" s="244" t="s">
        <v>2485</v>
      </c>
      <c r="R4914" s="6">
        <f t="shared" si="701"/>
        <v>6</v>
      </c>
      <c r="S4914" s="6">
        <f t="shared" si="702"/>
        <v>1</v>
      </c>
      <c r="T4914" s="7">
        <f t="shared" si="703"/>
        <v>129540</v>
      </c>
      <c r="U4914" s="121" t="str">
        <f t="shared" si="704"/>
        <v>1FA04</v>
      </c>
      <c r="V4914" s="10">
        <f t="shared" si="705"/>
        <v>250</v>
      </c>
      <c r="W4914" s="10">
        <f t="shared" si="706"/>
        <v>4</v>
      </c>
      <c r="X4914" s="11">
        <f t="shared" si="707"/>
        <v>7</v>
      </c>
      <c r="Y4914" s="11">
        <f t="shared" si="708"/>
        <v>250</v>
      </c>
      <c r="Z4914" s="12" t="str">
        <f t="shared" si="709"/>
        <v>GNSS Sats in View</v>
      </c>
      <c r="AI4914" s="111"/>
      <c r="AJ4914" s="19"/>
      <c r="AK4914" s="19"/>
      <c r="AL4914" s="21"/>
      <c r="AM4914" s="21"/>
      <c r="AN4914" s="21"/>
      <c r="AO4914" s="21"/>
      <c r="AP4914" s="20"/>
      <c r="AQ4914" s="20"/>
      <c r="AR4914" s="20"/>
      <c r="AS4914" s="20"/>
      <c r="AT4914" s="20"/>
      <c r="AU4914" s="20"/>
      <c r="AV4914" s="20"/>
      <c r="AW4914" s="20"/>
      <c r="AX4914" s="221">
        <v>129540</v>
      </c>
      <c r="AY4914" s="6">
        <v>7</v>
      </c>
      <c r="AZ4914" s="6">
        <v>250</v>
      </c>
      <c r="BA4914" s="87" t="s">
        <v>2734</v>
      </c>
      <c r="BB4914" s="39" t="s">
        <v>2735</v>
      </c>
      <c r="BC4914" s="84" t="s">
        <v>2710</v>
      </c>
      <c r="BL4914" s="42" t="s">
        <v>2693</v>
      </c>
      <c r="BM4914" s="43" t="s">
        <v>2688</v>
      </c>
      <c r="BO4914" s="111"/>
      <c r="BP4914" s="19"/>
    </row>
    <row r="4915" spans="1:68" ht="14.4" customHeight="1" x14ac:dyDescent="0.3">
      <c r="A4915" s="116">
        <v>4913</v>
      </c>
      <c r="H4915" t="s">
        <v>2621</v>
      </c>
      <c r="I4915" s="244">
        <v>8</v>
      </c>
      <c r="J4915" s="244">
        <v>62</v>
      </c>
      <c r="K4915" s="244" t="s">
        <v>2519</v>
      </c>
      <c r="L4915" s="244" t="s">
        <v>2506</v>
      </c>
      <c r="M4915" s="244">
        <v>0</v>
      </c>
      <c r="N4915" s="244">
        <v>0</v>
      </c>
      <c r="O4915" s="244" t="s">
        <v>2474</v>
      </c>
      <c r="P4915" s="244" t="s">
        <v>2483</v>
      </c>
      <c r="Q4915" s="244" t="s">
        <v>2520</v>
      </c>
      <c r="R4915" s="6">
        <f t="shared" si="701"/>
        <v>2</v>
      </c>
      <c r="S4915" s="6">
        <f t="shared" si="702"/>
        <v>1</v>
      </c>
      <c r="T4915" s="7">
        <f t="shared" si="703"/>
        <v>127250</v>
      </c>
      <c r="U4915" s="121" t="str">
        <f t="shared" si="704"/>
        <v>1F112</v>
      </c>
      <c r="V4915" s="10">
        <f t="shared" si="705"/>
        <v>241</v>
      </c>
      <c r="W4915" s="10">
        <f t="shared" si="706"/>
        <v>18</v>
      </c>
      <c r="X4915" s="11">
        <f t="shared" si="707"/>
        <v>1</v>
      </c>
      <c r="Y4915" s="11">
        <f t="shared" si="708"/>
        <v>241</v>
      </c>
      <c r="Z4915" s="12" t="str">
        <f t="shared" si="709"/>
        <v>Vessel Heading</v>
      </c>
      <c r="AI4915" s="111"/>
      <c r="AJ4915" s="19"/>
      <c r="AK4915" s="19"/>
      <c r="AQ4915" s="34"/>
      <c r="AR4915" s="34"/>
      <c r="AS4915" s="34"/>
      <c r="AT4915" s="34"/>
      <c r="AU4915" s="34"/>
      <c r="AV4915" s="34"/>
      <c r="AW4915" s="34"/>
      <c r="AX4915" s="222">
        <v>127250</v>
      </c>
      <c r="AY4915" s="6">
        <v>1</v>
      </c>
      <c r="AZ4915" s="6">
        <v>241</v>
      </c>
      <c r="BA4915" s="87" t="s">
        <v>18</v>
      </c>
      <c r="BB4915" s="39" t="s">
        <v>2462</v>
      </c>
      <c r="BC4915" s="84" t="s">
        <v>2691</v>
      </c>
      <c r="BL4915" s="42" t="s">
        <v>2698</v>
      </c>
      <c r="BM4915" s="43" t="s">
        <v>2688</v>
      </c>
      <c r="BO4915" s="111"/>
      <c r="BP4915" s="19"/>
    </row>
    <row r="4916" spans="1:68" ht="14.4" customHeight="1" x14ac:dyDescent="0.3">
      <c r="A4916" s="116">
        <v>4914</v>
      </c>
      <c r="H4916" t="s">
        <v>2631</v>
      </c>
      <c r="I4916" s="244">
        <v>8</v>
      </c>
      <c r="J4916" s="244" t="s">
        <v>2494</v>
      </c>
      <c r="K4916" s="244">
        <v>37</v>
      </c>
      <c r="L4916" s="244" t="s">
        <v>2545</v>
      </c>
      <c r="M4916" s="244" t="s">
        <v>2528</v>
      </c>
      <c r="N4916" s="244" t="s">
        <v>2485</v>
      </c>
      <c r="O4916" s="244" t="s">
        <v>2474</v>
      </c>
      <c r="P4916" s="244" t="s">
        <v>2474</v>
      </c>
      <c r="Q4916" s="244" t="s">
        <v>2474</v>
      </c>
      <c r="R4916" s="6">
        <f t="shared" si="701"/>
        <v>6</v>
      </c>
      <c r="S4916" s="6">
        <f t="shared" si="702"/>
        <v>1</v>
      </c>
      <c r="T4916" s="7">
        <f t="shared" si="703"/>
        <v>129540</v>
      </c>
      <c r="U4916" s="121" t="str">
        <f t="shared" si="704"/>
        <v>1FA04</v>
      </c>
      <c r="V4916" s="10">
        <f t="shared" si="705"/>
        <v>250</v>
      </c>
      <c r="W4916" s="10">
        <f t="shared" si="706"/>
        <v>4</v>
      </c>
      <c r="X4916" s="11">
        <f t="shared" si="707"/>
        <v>7</v>
      </c>
      <c r="Y4916" s="11">
        <f t="shared" si="708"/>
        <v>250</v>
      </c>
      <c r="Z4916" s="12" t="str">
        <f t="shared" si="709"/>
        <v>GNSS Sats in View</v>
      </c>
      <c r="AI4916" s="111"/>
      <c r="AJ4916" s="19"/>
      <c r="AK4916" s="19"/>
      <c r="AL4916" s="21"/>
      <c r="AM4916" s="21"/>
      <c r="AN4916" s="21"/>
      <c r="AO4916" s="21"/>
      <c r="AP4916" s="20"/>
      <c r="AQ4916" s="20"/>
      <c r="AR4916" s="20"/>
      <c r="AS4916" s="20"/>
      <c r="AT4916" s="20"/>
      <c r="AU4916" s="20"/>
      <c r="AV4916" s="20"/>
      <c r="AW4916" s="20"/>
      <c r="AX4916" s="221">
        <v>129540</v>
      </c>
      <c r="AY4916" s="6">
        <v>7</v>
      </c>
      <c r="AZ4916" s="6">
        <v>250</v>
      </c>
      <c r="BA4916" s="87" t="s">
        <v>2736</v>
      </c>
      <c r="BB4916" s="39" t="s">
        <v>2737</v>
      </c>
      <c r="BC4916" s="84" t="s">
        <v>2710</v>
      </c>
      <c r="BL4916" s="42" t="s">
        <v>2693</v>
      </c>
      <c r="BM4916" s="43" t="s">
        <v>2688</v>
      </c>
      <c r="BO4916" s="111"/>
      <c r="BP4916" s="19"/>
    </row>
    <row r="4917" spans="1:68" ht="14.4" customHeight="1" x14ac:dyDescent="0.3">
      <c r="A4917" s="116">
        <v>4915</v>
      </c>
      <c r="H4917" t="s">
        <v>2622</v>
      </c>
      <c r="I4917" s="244">
        <v>8</v>
      </c>
      <c r="J4917" s="244">
        <v>62</v>
      </c>
      <c r="K4917" s="244">
        <v>0</v>
      </c>
      <c r="L4917" s="244" t="s">
        <v>2563</v>
      </c>
      <c r="M4917" s="244" t="s">
        <v>2520</v>
      </c>
      <c r="N4917" s="244">
        <v>5</v>
      </c>
      <c r="O4917" s="244" t="s">
        <v>2474</v>
      </c>
      <c r="P4917" s="244" t="s">
        <v>2474</v>
      </c>
      <c r="Q4917" s="244" t="s">
        <v>2474</v>
      </c>
      <c r="R4917" s="6">
        <f t="shared" si="701"/>
        <v>2</v>
      </c>
      <c r="S4917" s="6">
        <f t="shared" si="702"/>
        <v>1</v>
      </c>
      <c r="T4917" s="7">
        <f t="shared" si="703"/>
        <v>127251</v>
      </c>
      <c r="U4917" s="121" t="str">
        <f t="shared" si="704"/>
        <v>1F113</v>
      </c>
      <c r="V4917" s="10">
        <f t="shared" si="705"/>
        <v>241</v>
      </c>
      <c r="W4917" s="10">
        <f t="shared" si="706"/>
        <v>19</v>
      </c>
      <c r="X4917" s="11">
        <f t="shared" si="707"/>
        <v>1</v>
      </c>
      <c r="Y4917" s="11">
        <f t="shared" si="708"/>
        <v>241</v>
      </c>
      <c r="Z4917" s="12" t="str">
        <f t="shared" si="709"/>
        <v>Rate of Turn</v>
      </c>
      <c r="AI4917" s="111"/>
      <c r="AJ4917" s="19"/>
      <c r="AK4917" s="19"/>
      <c r="AQ4917" s="34"/>
      <c r="AR4917" s="34"/>
      <c r="AS4917" s="34"/>
      <c r="AT4917" s="34"/>
      <c r="AU4917" s="34"/>
      <c r="AV4917" s="34"/>
      <c r="AW4917" s="34"/>
      <c r="AX4917" s="222">
        <v>127251</v>
      </c>
      <c r="AY4917" s="6">
        <v>1</v>
      </c>
      <c r="AZ4917" s="6">
        <v>241</v>
      </c>
      <c r="BA4917" s="87" t="s">
        <v>2699</v>
      </c>
      <c r="BB4917" s="39" t="s">
        <v>2700</v>
      </c>
      <c r="BC4917" s="84" t="s">
        <v>2691</v>
      </c>
      <c r="BL4917" s="42" t="s">
        <v>2698</v>
      </c>
      <c r="BM4917" s="43" t="s">
        <v>2688</v>
      </c>
      <c r="BO4917" s="111"/>
      <c r="BP4917" s="19"/>
    </row>
    <row r="4918" spans="1:68" ht="14.4" customHeight="1" x14ac:dyDescent="0.3">
      <c r="A4918" s="116">
        <v>4916</v>
      </c>
      <c r="H4918" t="s">
        <v>2631</v>
      </c>
      <c r="I4918" s="244">
        <v>8</v>
      </c>
      <c r="J4918" s="244" t="s">
        <v>2534</v>
      </c>
      <c r="K4918" s="244" t="s">
        <v>2483</v>
      </c>
      <c r="L4918" s="244" t="s">
        <v>2632</v>
      </c>
      <c r="M4918" s="244">
        <v>14</v>
      </c>
      <c r="N4918" s="244" t="s">
        <v>2636</v>
      </c>
      <c r="O4918" s="244">
        <v>8</v>
      </c>
      <c r="P4918" s="244">
        <v>87</v>
      </c>
      <c r="Q4918" s="244" t="s">
        <v>2558</v>
      </c>
      <c r="R4918" s="6">
        <f t="shared" si="701"/>
        <v>6</v>
      </c>
      <c r="S4918" s="6">
        <f t="shared" si="702"/>
        <v>1</v>
      </c>
      <c r="T4918" s="7">
        <f t="shared" si="703"/>
        <v>129540</v>
      </c>
      <c r="U4918" s="121" t="str">
        <f t="shared" si="704"/>
        <v>1FA04</v>
      </c>
      <c r="V4918" s="10">
        <f t="shared" si="705"/>
        <v>250</v>
      </c>
      <c r="W4918" s="10">
        <f t="shared" si="706"/>
        <v>4</v>
      </c>
      <c r="X4918" s="11">
        <f t="shared" si="707"/>
        <v>7</v>
      </c>
      <c r="Y4918" s="11">
        <f t="shared" si="708"/>
        <v>250</v>
      </c>
      <c r="Z4918" s="12" t="str">
        <f t="shared" si="709"/>
        <v>GNSS Sats in View</v>
      </c>
      <c r="AI4918" s="111"/>
      <c r="AJ4918" s="19"/>
      <c r="AK4918" s="19"/>
      <c r="AL4918" s="21"/>
      <c r="AM4918" s="21"/>
      <c r="AN4918" s="21"/>
      <c r="AO4918" s="21"/>
      <c r="AP4918" s="20"/>
      <c r="AQ4918" s="20"/>
      <c r="AR4918" s="20"/>
      <c r="AS4918" s="20"/>
      <c r="AT4918" s="20"/>
      <c r="AU4918" s="20"/>
      <c r="AV4918" s="20"/>
      <c r="AW4918" s="20"/>
      <c r="AX4918" s="221">
        <v>129540</v>
      </c>
      <c r="AY4918" s="6">
        <v>7</v>
      </c>
      <c r="AZ4918" s="6">
        <v>250</v>
      </c>
      <c r="BA4918" s="87" t="s">
        <v>2738</v>
      </c>
      <c r="BB4918" s="39" t="s">
        <v>2739</v>
      </c>
      <c r="BC4918" s="84" t="s">
        <v>2710</v>
      </c>
      <c r="BL4918" s="42" t="s">
        <v>2693</v>
      </c>
      <c r="BM4918" s="43" t="s">
        <v>2688</v>
      </c>
      <c r="BO4918" s="111"/>
      <c r="BP4918" s="19"/>
    </row>
    <row r="4919" spans="1:68" ht="14.4" customHeight="1" x14ac:dyDescent="0.3">
      <c r="A4919" s="116">
        <v>4917</v>
      </c>
      <c r="H4919" t="s">
        <v>2631</v>
      </c>
      <c r="I4919" s="244">
        <v>8</v>
      </c>
      <c r="J4919" s="244" t="s">
        <v>2477</v>
      </c>
      <c r="K4919" s="244">
        <v>80</v>
      </c>
      <c r="L4919" s="244" t="s">
        <v>2521</v>
      </c>
      <c r="M4919" s="244" t="s">
        <v>2474</v>
      </c>
      <c r="N4919" s="244" t="s">
        <v>2474</v>
      </c>
      <c r="O4919" s="244" t="s">
        <v>2474</v>
      </c>
      <c r="P4919" s="244" t="s">
        <v>2483</v>
      </c>
      <c r="Q4919" s="244" t="s">
        <v>2632</v>
      </c>
      <c r="R4919" s="6">
        <f t="shared" si="701"/>
        <v>6</v>
      </c>
      <c r="S4919" s="6">
        <f t="shared" si="702"/>
        <v>1</v>
      </c>
      <c r="T4919" s="7">
        <f t="shared" si="703"/>
        <v>129540</v>
      </c>
      <c r="U4919" s="121" t="str">
        <f t="shared" si="704"/>
        <v>1FA04</v>
      </c>
      <c r="V4919" s="10">
        <f t="shared" si="705"/>
        <v>250</v>
      </c>
      <c r="W4919" s="10">
        <f t="shared" si="706"/>
        <v>4</v>
      </c>
      <c r="X4919" s="11">
        <f t="shared" si="707"/>
        <v>7</v>
      </c>
      <c r="Y4919" s="11">
        <f t="shared" si="708"/>
        <v>250</v>
      </c>
      <c r="Z4919" s="12" t="str">
        <f t="shared" si="709"/>
        <v>GNSS Sats in View</v>
      </c>
      <c r="AI4919" s="111"/>
      <c r="AJ4919" s="19"/>
      <c r="AK4919" s="19"/>
      <c r="AQ4919" s="34"/>
      <c r="AR4919" s="34"/>
      <c r="AS4919" s="34"/>
      <c r="AT4919" s="34"/>
      <c r="AU4919" s="34"/>
      <c r="AV4919" s="34"/>
      <c r="AW4919" s="34"/>
      <c r="AX4919" s="222">
        <v>129540</v>
      </c>
      <c r="AY4919" s="6">
        <v>7</v>
      </c>
      <c r="AZ4919" s="6">
        <v>250</v>
      </c>
      <c r="BA4919" s="87" t="s">
        <v>2740</v>
      </c>
      <c r="BB4919" s="39" t="s">
        <v>2741</v>
      </c>
      <c r="BC4919" s="84" t="s">
        <v>2710</v>
      </c>
      <c r="BL4919" s="42" t="s">
        <v>2693</v>
      </c>
      <c r="BM4919" s="43" t="s">
        <v>2688</v>
      </c>
      <c r="BO4919" s="111"/>
      <c r="BP4919" s="19"/>
    </row>
    <row r="4920" spans="1:68" ht="14.4" customHeight="1" x14ac:dyDescent="0.3">
      <c r="A4920" s="116">
        <v>4918</v>
      </c>
      <c r="H4920" t="s">
        <v>2631</v>
      </c>
      <c r="I4920" s="244">
        <v>8</v>
      </c>
      <c r="J4920" s="244">
        <v>10</v>
      </c>
      <c r="K4920" s="244">
        <v>11</v>
      </c>
      <c r="L4920" s="244">
        <v>17</v>
      </c>
      <c r="M4920" s="244">
        <v>4</v>
      </c>
      <c r="N4920" s="244">
        <v>94</v>
      </c>
      <c r="O4920" s="244">
        <v>92</v>
      </c>
      <c r="P4920" s="244" t="s">
        <v>2641</v>
      </c>
      <c r="Q4920" s="244" t="s">
        <v>2521</v>
      </c>
      <c r="R4920" s="6">
        <f t="shared" si="701"/>
        <v>6</v>
      </c>
      <c r="S4920" s="6">
        <f t="shared" si="702"/>
        <v>1</v>
      </c>
      <c r="T4920" s="7">
        <f t="shared" si="703"/>
        <v>129540</v>
      </c>
      <c r="U4920" s="121" t="str">
        <f t="shared" si="704"/>
        <v>1FA04</v>
      </c>
      <c r="V4920" s="10">
        <f t="shared" si="705"/>
        <v>250</v>
      </c>
      <c r="W4920" s="10">
        <f t="shared" si="706"/>
        <v>4</v>
      </c>
      <c r="X4920" s="11">
        <f t="shared" si="707"/>
        <v>7</v>
      </c>
      <c r="Y4920" s="11">
        <f t="shared" si="708"/>
        <v>250</v>
      </c>
      <c r="Z4920" s="12" t="str">
        <f t="shared" si="709"/>
        <v>GNSS Sats in View</v>
      </c>
      <c r="AI4920" s="111"/>
      <c r="AJ4920" s="19"/>
      <c r="AK4920" s="19"/>
      <c r="AL4920" s="21"/>
      <c r="AM4920" s="21"/>
      <c r="AN4920" s="21"/>
      <c r="AO4920" s="21"/>
      <c r="AP4920" s="20"/>
      <c r="AQ4920" s="20"/>
      <c r="AR4920" s="20"/>
      <c r="AS4920" s="20"/>
      <c r="AT4920" s="20"/>
      <c r="AU4920" s="20"/>
      <c r="AV4920" s="20"/>
      <c r="AW4920" s="20"/>
      <c r="AX4920" s="221">
        <v>129540</v>
      </c>
      <c r="AY4920" s="6">
        <v>7</v>
      </c>
      <c r="AZ4920" s="6">
        <v>250</v>
      </c>
      <c r="BA4920" s="87" t="s">
        <v>2742</v>
      </c>
      <c r="BB4920" s="39" t="s">
        <v>2743</v>
      </c>
      <c r="BC4920" s="84" t="s">
        <v>2710</v>
      </c>
      <c r="BL4920" s="42" t="s">
        <v>2693</v>
      </c>
      <c r="BM4920" s="43" t="s">
        <v>2688</v>
      </c>
      <c r="BO4920" s="111"/>
      <c r="BP4920" s="19"/>
    </row>
    <row r="4921" spans="1:68" ht="14.4" customHeight="1" x14ac:dyDescent="0.3">
      <c r="A4921" s="116">
        <v>4919</v>
      </c>
      <c r="H4921" t="s">
        <v>2631</v>
      </c>
      <c r="I4921" s="244">
        <v>8</v>
      </c>
      <c r="J4921" s="244">
        <v>11</v>
      </c>
      <c r="K4921" s="244" t="s">
        <v>2474</v>
      </c>
      <c r="L4921" s="244" t="s">
        <v>2474</v>
      </c>
      <c r="M4921" s="244" t="s">
        <v>2474</v>
      </c>
      <c r="N4921" s="244" t="s">
        <v>2483</v>
      </c>
      <c r="O4921" s="244" t="s">
        <v>2632</v>
      </c>
      <c r="P4921" s="244" t="s">
        <v>2484</v>
      </c>
      <c r="Q4921" s="244" t="s">
        <v>2611</v>
      </c>
      <c r="R4921" s="6">
        <f t="shared" si="701"/>
        <v>6</v>
      </c>
      <c r="S4921" s="6">
        <f t="shared" si="702"/>
        <v>1</v>
      </c>
      <c r="T4921" s="7">
        <f t="shared" si="703"/>
        <v>129540</v>
      </c>
      <c r="U4921" s="121" t="str">
        <f t="shared" si="704"/>
        <v>1FA04</v>
      </c>
      <c r="V4921" s="10">
        <f t="shared" si="705"/>
        <v>250</v>
      </c>
      <c r="W4921" s="10">
        <f t="shared" si="706"/>
        <v>4</v>
      </c>
      <c r="X4921" s="11">
        <f t="shared" si="707"/>
        <v>7</v>
      </c>
      <c r="Y4921" s="11">
        <f t="shared" si="708"/>
        <v>250</v>
      </c>
      <c r="Z4921" s="12" t="str">
        <f t="shared" si="709"/>
        <v>GNSS Sats in View</v>
      </c>
      <c r="AI4921" s="111"/>
      <c r="AJ4921" s="19"/>
      <c r="AK4921" s="19"/>
      <c r="AQ4921" s="34"/>
      <c r="AR4921" s="34"/>
      <c r="AS4921" s="34"/>
      <c r="AT4921" s="34"/>
      <c r="AU4921" s="34"/>
      <c r="AV4921" s="34"/>
      <c r="AW4921" s="34"/>
      <c r="AX4921" s="222">
        <v>129540</v>
      </c>
      <c r="AY4921" s="6">
        <v>7</v>
      </c>
      <c r="AZ4921" s="6">
        <v>250</v>
      </c>
      <c r="BA4921" s="87" t="s">
        <v>2744</v>
      </c>
      <c r="BB4921" s="39" t="s">
        <v>2745</v>
      </c>
      <c r="BC4921" s="84" t="s">
        <v>2710</v>
      </c>
      <c r="BL4921" s="42" t="s">
        <v>2693</v>
      </c>
      <c r="BM4921" s="43" t="s">
        <v>2688</v>
      </c>
      <c r="BO4921" s="111"/>
      <c r="BP4921" s="19"/>
    </row>
    <row r="4922" spans="1:68" ht="14.4" customHeight="1" x14ac:dyDescent="0.3">
      <c r="A4922" s="116">
        <v>4920</v>
      </c>
      <c r="H4922" t="s">
        <v>2631</v>
      </c>
      <c r="I4922" s="244">
        <v>8</v>
      </c>
      <c r="J4922" s="244">
        <v>12</v>
      </c>
      <c r="K4922" s="244">
        <v>1</v>
      </c>
      <c r="L4922" s="244" t="s">
        <v>2634</v>
      </c>
      <c r="M4922" s="244">
        <v>15</v>
      </c>
      <c r="N4922" s="244">
        <v>0</v>
      </c>
      <c r="O4922" s="244">
        <v>0</v>
      </c>
      <c r="P4922" s="244" t="s">
        <v>2474</v>
      </c>
      <c r="Q4922" s="244" t="s">
        <v>2474</v>
      </c>
      <c r="R4922" s="6">
        <f t="shared" si="701"/>
        <v>6</v>
      </c>
      <c r="S4922" s="6">
        <f t="shared" si="702"/>
        <v>1</v>
      </c>
      <c r="T4922" s="7">
        <f t="shared" si="703"/>
        <v>129540</v>
      </c>
      <c r="U4922" s="121" t="str">
        <f t="shared" si="704"/>
        <v>1FA04</v>
      </c>
      <c r="V4922" s="10">
        <f t="shared" si="705"/>
        <v>250</v>
      </c>
      <c r="W4922" s="10">
        <f t="shared" si="706"/>
        <v>4</v>
      </c>
      <c r="X4922" s="11">
        <f t="shared" si="707"/>
        <v>7</v>
      </c>
      <c r="Y4922" s="11">
        <f t="shared" si="708"/>
        <v>250</v>
      </c>
      <c r="Z4922" s="12" t="str">
        <f t="shared" si="709"/>
        <v>GNSS Sats in View</v>
      </c>
      <c r="AI4922" s="111"/>
      <c r="AJ4922" s="19"/>
      <c r="AK4922" s="19"/>
      <c r="AL4922" s="21"/>
      <c r="AM4922" s="21"/>
      <c r="AN4922" s="21"/>
      <c r="AO4922" s="21"/>
      <c r="AP4922" s="20"/>
      <c r="AQ4922" s="20"/>
      <c r="AR4922" s="20"/>
      <c r="AS4922" s="20"/>
      <c r="AT4922" s="20"/>
      <c r="AU4922" s="20"/>
      <c r="AV4922" s="20"/>
      <c r="AW4922" s="20"/>
      <c r="AX4922" s="221">
        <v>129540</v>
      </c>
      <c r="AY4922" s="6">
        <v>7</v>
      </c>
      <c r="AZ4922" s="6">
        <v>250</v>
      </c>
      <c r="BA4922" s="87" t="s">
        <v>2746</v>
      </c>
      <c r="BB4922" s="39" t="s">
        <v>2747</v>
      </c>
      <c r="BC4922" s="84" t="s">
        <v>2710</v>
      </c>
      <c r="BL4922" s="42" t="s">
        <v>2693</v>
      </c>
      <c r="BM4922" s="43" t="s">
        <v>2688</v>
      </c>
      <c r="BO4922" s="111"/>
      <c r="BP4922" s="19"/>
    </row>
    <row r="4923" spans="1:68" ht="14.4" customHeight="1" x14ac:dyDescent="0.3">
      <c r="A4923" s="116">
        <v>4921</v>
      </c>
      <c r="H4923" t="s">
        <v>2631</v>
      </c>
      <c r="I4923" s="244">
        <v>8</v>
      </c>
      <c r="J4923" s="244">
        <v>13</v>
      </c>
      <c r="K4923" s="244" t="s">
        <v>2474</v>
      </c>
      <c r="L4923" s="244" t="s">
        <v>2483</v>
      </c>
      <c r="M4923" s="244" t="s">
        <v>2542</v>
      </c>
      <c r="N4923" s="244" t="s">
        <v>2602</v>
      </c>
      <c r="O4923" s="244" t="s">
        <v>2531</v>
      </c>
      <c r="P4923" s="244">
        <v>9</v>
      </c>
      <c r="Q4923" s="244" t="s">
        <v>2540</v>
      </c>
      <c r="R4923" s="6">
        <f t="shared" si="701"/>
        <v>6</v>
      </c>
      <c r="S4923" s="6">
        <f t="shared" si="702"/>
        <v>1</v>
      </c>
      <c r="T4923" s="7">
        <f t="shared" si="703"/>
        <v>129540</v>
      </c>
      <c r="U4923" s="121" t="str">
        <f t="shared" si="704"/>
        <v>1FA04</v>
      </c>
      <c r="V4923" s="10">
        <f t="shared" si="705"/>
        <v>250</v>
      </c>
      <c r="W4923" s="10">
        <f t="shared" si="706"/>
        <v>4</v>
      </c>
      <c r="X4923" s="11">
        <f t="shared" si="707"/>
        <v>7</v>
      </c>
      <c r="Y4923" s="11">
        <f t="shared" si="708"/>
        <v>250</v>
      </c>
      <c r="Z4923" s="12" t="str">
        <f t="shared" si="709"/>
        <v>GNSS Sats in View</v>
      </c>
      <c r="AI4923" s="111"/>
      <c r="AJ4923" s="19"/>
      <c r="AK4923" s="19"/>
      <c r="AQ4923" s="34"/>
      <c r="AR4923" s="34"/>
      <c r="AS4923" s="34"/>
      <c r="AT4923" s="34"/>
      <c r="AU4923" s="34"/>
      <c r="AV4923" s="34"/>
      <c r="AW4923" s="34"/>
      <c r="AX4923" s="222">
        <v>129540</v>
      </c>
      <c r="AY4923" s="6">
        <v>7</v>
      </c>
      <c r="AZ4923" s="6">
        <v>250</v>
      </c>
      <c r="BA4923" s="87" t="s">
        <v>2748</v>
      </c>
      <c r="BB4923" s="39" t="s">
        <v>2749</v>
      </c>
      <c r="BC4923" s="84" t="s">
        <v>2710</v>
      </c>
      <c r="BL4923" s="42" t="s">
        <v>2693</v>
      </c>
      <c r="BM4923" s="43" t="s">
        <v>2688</v>
      </c>
      <c r="BO4923" s="111"/>
      <c r="BP4923" s="19"/>
    </row>
    <row r="4924" spans="1:68" ht="14.4" customHeight="1" x14ac:dyDescent="0.3">
      <c r="A4924" s="116">
        <v>4922</v>
      </c>
      <c r="H4924" t="s">
        <v>2631</v>
      </c>
      <c r="I4924" s="244">
        <v>8</v>
      </c>
      <c r="J4924" s="244">
        <v>14</v>
      </c>
      <c r="K4924" s="244">
        <v>80</v>
      </c>
      <c r="L4924" s="244">
        <v>0</v>
      </c>
      <c r="M4924" s="244">
        <v>0</v>
      </c>
      <c r="N4924" s="244" t="s">
        <v>2474</v>
      </c>
      <c r="O4924" s="244" t="s">
        <v>2474</v>
      </c>
      <c r="P4924" s="244" t="s">
        <v>2474</v>
      </c>
      <c r="Q4924" s="244" t="s">
        <v>2483</v>
      </c>
      <c r="R4924" s="6">
        <f t="shared" si="701"/>
        <v>6</v>
      </c>
      <c r="S4924" s="6">
        <f t="shared" si="702"/>
        <v>1</v>
      </c>
      <c r="T4924" s="7">
        <f t="shared" si="703"/>
        <v>129540</v>
      </c>
      <c r="U4924" s="121" t="str">
        <f t="shared" si="704"/>
        <v>1FA04</v>
      </c>
      <c r="V4924" s="10">
        <f t="shared" si="705"/>
        <v>250</v>
      </c>
      <c r="W4924" s="10">
        <f t="shared" si="706"/>
        <v>4</v>
      </c>
      <c r="X4924" s="11">
        <f t="shared" si="707"/>
        <v>7</v>
      </c>
      <c r="Y4924" s="11">
        <f t="shared" si="708"/>
        <v>250</v>
      </c>
      <c r="Z4924" s="12" t="str">
        <f t="shared" si="709"/>
        <v>GNSS Sats in View</v>
      </c>
      <c r="AI4924" s="111"/>
      <c r="AJ4924" s="19"/>
      <c r="AK4924" s="19"/>
      <c r="AL4924" s="21"/>
      <c r="AM4924" s="21"/>
      <c r="AN4924" s="21"/>
      <c r="AO4924" s="21"/>
      <c r="AP4924" s="20"/>
      <c r="AQ4924" s="20"/>
      <c r="AR4924" s="20"/>
      <c r="AS4924" s="20"/>
      <c r="AT4924" s="20"/>
      <c r="AU4924" s="20"/>
      <c r="AV4924" s="20"/>
      <c r="AW4924" s="20"/>
      <c r="AX4924" s="221">
        <v>129540</v>
      </c>
      <c r="AY4924" s="6">
        <v>7</v>
      </c>
      <c r="AZ4924" s="6">
        <v>250</v>
      </c>
      <c r="BA4924" s="87" t="s">
        <v>2750</v>
      </c>
      <c r="BB4924" s="39" t="s">
        <v>2751</v>
      </c>
      <c r="BC4924" s="84" t="s">
        <v>2710</v>
      </c>
      <c r="BL4924" s="42" t="s">
        <v>2693</v>
      </c>
      <c r="BM4924" s="43" t="s">
        <v>2688</v>
      </c>
      <c r="BO4924" s="111"/>
      <c r="BP4924" s="19"/>
    </row>
    <row r="4925" spans="1:68" ht="14.4" customHeight="1" x14ac:dyDescent="0.3">
      <c r="A4925" s="116">
        <v>4923</v>
      </c>
      <c r="H4925" t="s">
        <v>2631</v>
      </c>
      <c r="I4925" s="244">
        <v>8</v>
      </c>
      <c r="J4925" s="244">
        <v>15</v>
      </c>
      <c r="K4925" s="244" t="s">
        <v>2528</v>
      </c>
      <c r="L4925" s="244" t="s">
        <v>2554</v>
      </c>
      <c r="M4925" s="244" t="s">
        <v>2481</v>
      </c>
      <c r="N4925" s="244">
        <v>2</v>
      </c>
      <c r="O4925" s="244">
        <v>50</v>
      </c>
      <c r="P4925" s="244" t="s">
        <v>2539</v>
      </c>
      <c r="Q4925" s="244">
        <v>0</v>
      </c>
      <c r="R4925" s="6">
        <f t="shared" si="701"/>
        <v>6</v>
      </c>
      <c r="S4925" s="6">
        <f t="shared" si="702"/>
        <v>1</v>
      </c>
      <c r="T4925" s="7">
        <f t="shared" si="703"/>
        <v>129540</v>
      </c>
      <c r="U4925" s="121" t="str">
        <f t="shared" si="704"/>
        <v>1FA04</v>
      </c>
      <c r="V4925" s="10">
        <f t="shared" si="705"/>
        <v>250</v>
      </c>
      <c r="W4925" s="10">
        <f t="shared" si="706"/>
        <v>4</v>
      </c>
      <c r="X4925" s="11">
        <f t="shared" si="707"/>
        <v>7</v>
      </c>
      <c r="Y4925" s="11">
        <f t="shared" si="708"/>
        <v>250</v>
      </c>
      <c r="Z4925" s="12" t="str">
        <f t="shared" si="709"/>
        <v>GNSS Sats in View</v>
      </c>
      <c r="AI4925" s="111"/>
      <c r="AJ4925" s="19"/>
      <c r="AK4925" s="19"/>
      <c r="AQ4925" s="34"/>
      <c r="AR4925" s="34"/>
      <c r="AS4925" s="34"/>
      <c r="AT4925" s="34"/>
      <c r="AU4925" s="34"/>
      <c r="AV4925" s="34"/>
      <c r="AW4925" s="34"/>
      <c r="AX4925" s="222">
        <v>129540</v>
      </c>
      <c r="AY4925" s="6">
        <v>7</v>
      </c>
      <c r="AZ4925" s="6">
        <v>250</v>
      </c>
      <c r="BA4925" s="87" t="s">
        <v>2752</v>
      </c>
      <c r="BB4925" s="39" t="s">
        <v>2753</v>
      </c>
      <c r="BC4925" s="84" t="s">
        <v>2710</v>
      </c>
      <c r="BL4925" s="42" t="s">
        <v>2693</v>
      </c>
      <c r="BM4925" s="43" t="s">
        <v>2688</v>
      </c>
      <c r="BO4925" s="111"/>
      <c r="BP4925" s="19"/>
    </row>
    <row r="4926" spans="1:68" ht="14.4" customHeight="1" x14ac:dyDescent="0.3">
      <c r="A4926" s="116">
        <v>4924</v>
      </c>
      <c r="H4926" t="s">
        <v>2631</v>
      </c>
      <c r="I4926" s="244">
        <v>8</v>
      </c>
      <c r="J4926" s="244">
        <v>16</v>
      </c>
      <c r="K4926" s="244">
        <v>0</v>
      </c>
      <c r="L4926" s="244" t="s">
        <v>2474</v>
      </c>
      <c r="M4926" s="244" t="s">
        <v>2474</v>
      </c>
      <c r="N4926" s="244" t="s">
        <v>2474</v>
      </c>
      <c r="O4926" s="244" t="s">
        <v>2483</v>
      </c>
      <c r="P4926" s="244" t="s">
        <v>2528</v>
      </c>
      <c r="Q4926" s="244">
        <v>10</v>
      </c>
      <c r="R4926" s="6">
        <f t="shared" si="701"/>
        <v>6</v>
      </c>
      <c r="S4926" s="6">
        <f t="shared" si="702"/>
        <v>1</v>
      </c>
      <c r="T4926" s="7">
        <f t="shared" si="703"/>
        <v>129540</v>
      </c>
      <c r="U4926" s="121" t="str">
        <f t="shared" si="704"/>
        <v>1FA04</v>
      </c>
      <c r="V4926" s="10">
        <f t="shared" si="705"/>
        <v>250</v>
      </c>
      <c r="W4926" s="10">
        <f t="shared" si="706"/>
        <v>4</v>
      </c>
      <c r="X4926" s="11">
        <f t="shared" si="707"/>
        <v>7</v>
      </c>
      <c r="Y4926" s="11">
        <f t="shared" si="708"/>
        <v>250</v>
      </c>
      <c r="Z4926" s="12" t="str">
        <f t="shared" si="709"/>
        <v>GNSS Sats in View</v>
      </c>
      <c r="AI4926" s="111"/>
      <c r="AJ4926" s="19"/>
      <c r="AK4926" s="19"/>
      <c r="AL4926" s="21"/>
      <c r="AM4926" s="21"/>
      <c r="AN4926" s="21"/>
      <c r="AO4926" s="21"/>
      <c r="AP4926" s="20"/>
      <c r="AQ4926" s="20"/>
      <c r="AR4926" s="20"/>
      <c r="AS4926" s="20"/>
      <c r="AT4926" s="20"/>
      <c r="AU4926" s="20"/>
      <c r="AV4926" s="20"/>
      <c r="AW4926" s="20"/>
      <c r="AX4926" s="221">
        <v>129540</v>
      </c>
      <c r="AY4926" s="6">
        <v>7</v>
      </c>
      <c r="AZ4926" s="6">
        <v>250</v>
      </c>
      <c r="BA4926" s="87" t="s">
        <v>3000</v>
      </c>
      <c r="BB4926" s="39" t="s">
        <v>2990</v>
      </c>
      <c r="BC4926" s="84" t="s">
        <v>2710</v>
      </c>
      <c r="BL4926" s="42" t="s">
        <v>2693</v>
      </c>
      <c r="BM4926" s="43" t="s">
        <v>2688</v>
      </c>
      <c r="BO4926" s="111"/>
      <c r="BP4926" s="19"/>
    </row>
    <row r="4927" spans="1:68" ht="14.4" customHeight="1" x14ac:dyDescent="0.3">
      <c r="A4927" s="116">
        <v>4925</v>
      </c>
      <c r="H4927" t="s">
        <v>2631</v>
      </c>
      <c r="I4927" s="244">
        <v>8</v>
      </c>
      <c r="J4927" s="244">
        <v>17</v>
      </c>
      <c r="K4927" s="244" t="s">
        <v>2611</v>
      </c>
      <c r="L4927" s="244">
        <v>1</v>
      </c>
      <c r="M4927" s="244">
        <v>73</v>
      </c>
      <c r="N4927" s="244">
        <v>32</v>
      </c>
      <c r="O4927" s="244">
        <v>0</v>
      </c>
      <c r="P4927" s="244">
        <v>0</v>
      </c>
      <c r="Q4927" s="244" t="s">
        <v>2474</v>
      </c>
      <c r="R4927" s="6">
        <f t="shared" si="701"/>
        <v>6</v>
      </c>
      <c r="S4927" s="6">
        <f t="shared" si="702"/>
        <v>1</v>
      </c>
      <c r="T4927" s="7">
        <f t="shared" si="703"/>
        <v>129540</v>
      </c>
      <c r="U4927" s="121" t="str">
        <f t="shared" si="704"/>
        <v>1FA04</v>
      </c>
      <c r="V4927" s="10">
        <f t="shared" si="705"/>
        <v>250</v>
      </c>
      <c r="W4927" s="10">
        <f t="shared" si="706"/>
        <v>4</v>
      </c>
      <c r="X4927" s="11">
        <f t="shared" si="707"/>
        <v>7</v>
      </c>
      <c r="Y4927" s="11">
        <f t="shared" si="708"/>
        <v>250</v>
      </c>
      <c r="Z4927" s="12" t="str">
        <f t="shared" si="709"/>
        <v>GNSS Sats in View</v>
      </c>
      <c r="AI4927" s="111"/>
      <c r="AJ4927" s="19"/>
      <c r="AK4927" s="19"/>
      <c r="AQ4927" s="34"/>
      <c r="AR4927" s="34"/>
      <c r="AS4927" s="34"/>
      <c r="AT4927" s="34"/>
      <c r="AU4927" s="34"/>
      <c r="AV4927" s="34"/>
      <c r="AW4927" s="34"/>
      <c r="AX4927" s="222">
        <v>129540</v>
      </c>
      <c r="AY4927" s="6">
        <v>7</v>
      </c>
      <c r="AZ4927" s="6">
        <v>250</v>
      </c>
      <c r="BA4927" s="87" t="s">
        <v>3058</v>
      </c>
      <c r="BB4927" s="39" t="s">
        <v>2950</v>
      </c>
      <c r="BC4927" s="84" t="s">
        <v>2710</v>
      </c>
      <c r="BL4927" s="42" t="s">
        <v>2693</v>
      </c>
      <c r="BM4927" s="43" t="s">
        <v>2688</v>
      </c>
      <c r="BO4927" s="111"/>
      <c r="BP4927" s="19"/>
    </row>
    <row r="4928" spans="1:68" ht="14.4" customHeight="1" x14ac:dyDescent="0.3">
      <c r="A4928" s="116">
        <v>4926</v>
      </c>
      <c r="H4928" t="s">
        <v>2631</v>
      </c>
      <c r="I4928" s="244">
        <v>8</v>
      </c>
      <c r="J4928" s="244">
        <v>18</v>
      </c>
      <c r="K4928" s="244" t="s">
        <v>2474</v>
      </c>
      <c r="L4928" s="244" t="s">
        <v>2474</v>
      </c>
      <c r="M4928" s="244" t="s">
        <v>2483</v>
      </c>
      <c r="N4928" s="244" t="s">
        <v>2528</v>
      </c>
      <c r="O4928" s="244" t="s">
        <v>2474</v>
      </c>
      <c r="P4928" s="244" t="s">
        <v>2474</v>
      </c>
      <c r="Q4928" s="244" t="s">
        <v>2474</v>
      </c>
      <c r="R4928" s="6">
        <f t="shared" si="701"/>
        <v>6</v>
      </c>
      <c r="S4928" s="6">
        <f t="shared" si="702"/>
        <v>1</v>
      </c>
      <c r="T4928" s="7">
        <f t="shared" si="703"/>
        <v>129540</v>
      </c>
      <c r="U4928" s="121" t="str">
        <f t="shared" si="704"/>
        <v>1FA04</v>
      </c>
      <c r="V4928" s="10">
        <f t="shared" si="705"/>
        <v>250</v>
      </c>
      <c r="W4928" s="10">
        <f t="shared" si="706"/>
        <v>4</v>
      </c>
      <c r="X4928" s="11">
        <f t="shared" si="707"/>
        <v>7</v>
      </c>
      <c r="Y4928" s="11">
        <f t="shared" si="708"/>
        <v>250</v>
      </c>
      <c r="Z4928" s="12" t="str">
        <f t="shared" si="709"/>
        <v>GNSS Sats in View</v>
      </c>
      <c r="AI4928" s="111"/>
      <c r="AJ4928" s="19"/>
      <c r="AK4928" s="19"/>
      <c r="AL4928" s="21"/>
      <c r="AM4928" s="21"/>
      <c r="AN4928" s="21"/>
      <c r="AO4928" s="21"/>
      <c r="AP4928" s="20"/>
      <c r="AQ4928" s="20"/>
      <c r="AR4928" s="20"/>
      <c r="AS4928" s="20"/>
      <c r="AT4928" s="20"/>
      <c r="AU4928" s="20"/>
      <c r="AV4928" s="20"/>
      <c r="AW4928" s="20"/>
      <c r="AX4928" s="221">
        <v>129540</v>
      </c>
      <c r="AY4928" s="6">
        <v>7</v>
      </c>
      <c r="AZ4928" s="6">
        <v>250</v>
      </c>
      <c r="BA4928" s="87" t="s">
        <v>3059</v>
      </c>
      <c r="BB4928" s="39" t="s">
        <v>2992</v>
      </c>
      <c r="BC4928" s="84" t="s">
        <v>2710</v>
      </c>
      <c r="BL4928" s="42" t="s">
        <v>2693</v>
      </c>
      <c r="BM4928" s="43" t="s">
        <v>2688</v>
      </c>
      <c r="BO4928" s="111"/>
      <c r="BP4928" s="19"/>
    </row>
    <row r="4929" spans="1:68" ht="14.4" customHeight="1" x14ac:dyDescent="0.3">
      <c r="A4929" s="116">
        <v>4927</v>
      </c>
      <c r="H4929" t="s">
        <v>2637</v>
      </c>
      <c r="I4929" s="244">
        <v>8</v>
      </c>
      <c r="J4929" s="244" t="s">
        <v>2474</v>
      </c>
      <c r="K4929" s="244" t="s">
        <v>2497</v>
      </c>
      <c r="L4929" s="244">
        <v>58</v>
      </c>
      <c r="M4929" s="244">
        <v>0</v>
      </c>
      <c r="N4929" s="244">
        <v>64</v>
      </c>
      <c r="O4929" s="244">
        <v>0</v>
      </c>
      <c r="P4929" s="244" t="s">
        <v>2490</v>
      </c>
      <c r="Q4929" s="244">
        <v>0</v>
      </c>
      <c r="R4929" s="6">
        <f t="shared" si="701"/>
        <v>6</v>
      </c>
      <c r="S4929" s="6">
        <f t="shared" si="702"/>
        <v>1</v>
      </c>
      <c r="T4929" s="7">
        <f t="shared" si="703"/>
        <v>129539</v>
      </c>
      <c r="U4929" s="121" t="str">
        <f t="shared" si="704"/>
        <v>1FA03</v>
      </c>
      <c r="V4929" s="10">
        <f t="shared" si="705"/>
        <v>250</v>
      </c>
      <c r="W4929" s="10">
        <f t="shared" si="706"/>
        <v>3</v>
      </c>
      <c r="X4929" s="11">
        <f t="shared" si="707"/>
        <v>7</v>
      </c>
      <c r="Y4929" s="11">
        <f t="shared" si="708"/>
        <v>250</v>
      </c>
      <c r="Z4929" s="12" t="str">
        <f t="shared" si="709"/>
        <v>GNSS DOPs</v>
      </c>
      <c r="AI4929" s="111"/>
      <c r="AJ4929" s="19"/>
      <c r="AK4929" s="19"/>
      <c r="AQ4929" s="34"/>
      <c r="AR4929" s="34"/>
      <c r="AS4929" s="34"/>
      <c r="AT4929" s="34"/>
      <c r="AU4929" s="34"/>
      <c r="AV4929" s="34"/>
      <c r="AW4929" s="34"/>
      <c r="AX4929" s="222">
        <v>129539</v>
      </c>
      <c r="AY4929" s="6">
        <v>7</v>
      </c>
      <c r="AZ4929" s="6">
        <v>250</v>
      </c>
      <c r="BA4929" s="87" t="s">
        <v>2754</v>
      </c>
      <c r="BL4929" s="42" t="s">
        <v>2693</v>
      </c>
      <c r="BM4929" s="43" t="s">
        <v>2688</v>
      </c>
      <c r="BO4929" s="111"/>
      <c r="BP4929" s="19"/>
    </row>
    <row r="4930" spans="1:68" ht="14.4" customHeight="1" x14ac:dyDescent="0.3">
      <c r="A4930" s="116">
        <v>4928</v>
      </c>
      <c r="H4930" t="s">
        <v>2638</v>
      </c>
      <c r="I4930" s="244">
        <v>8</v>
      </c>
      <c r="J4930" s="244">
        <v>0</v>
      </c>
      <c r="K4930" s="244" t="s">
        <v>2501</v>
      </c>
      <c r="L4930" s="244" t="s">
        <v>2639</v>
      </c>
      <c r="M4930" s="244">
        <v>98</v>
      </c>
      <c r="N4930" s="244">
        <v>17</v>
      </c>
      <c r="O4930" s="244">
        <v>0</v>
      </c>
      <c r="P4930" s="244">
        <v>4</v>
      </c>
      <c r="Q4930" s="244">
        <v>4</v>
      </c>
      <c r="R4930" s="6">
        <f t="shared" si="701"/>
        <v>7</v>
      </c>
      <c r="S4930" s="6">
        <f t="shared" si="702"/>
        <v>1</v>
      </c>
      <c r="T4930" s="7">
        <f t="shared" si="703"/>
        <v>126720</v>
      </c>
      <c r="U4930" s="121" t="str">
        <f t="shared" si="704"/>
        <v>1EF00</v>
      </c>
      <c r="V4930" s="10">
        <f t="shared" si="705"/>
        <v>239</v>
      </c>
      <c r="W4930" s="10">
        <f t="shared" si="706"/>
        <v>255</v>
      </c>
      <c r="X4930" s="11">
        <f t="shared" si="707"/>
        <v>7</v>
      </c>
      <c r="Y4930" s="11">
        <f t="shared" si="708"/>
        <v>255</v>
      </c>
      <c r="Z4930" s="12" t="str">
        <f t="shared" si="709"/>
        <v>Proprietary A2</v>
      </c>
      <c r="AI4930" s="111"/>
      <c r="AJ4930" s="19"/>
      <c r="AK4930" s="19"/>
      <c r="AL4930" s="21"/>
      <c r="AM4930" s="21"/>
      <c r="AN4930" s="21"/>
      <c r="AO4930" s="21"/>
      <c r="AP4930" s="20"/>
      <c r="AQ4930" s="20"/>
      <c r="AR4930" s="20"/>
      <c r="AS4930" s="20"/>
      <c r="AT4930" s="20"/>
      <c r="AU4930" s="20"/>
      <c r="AV4930" s="20"/>
      <c r="AW4930" s="20"/>
      <c r="AX4930" s="221">
        <v>126720</v>
      </c>
      <c r="AY4930" s="6">
        <v>7</v>
      </c>
      <c r="AZ4930" s="6">
        <v>255</v>
      </c>
      <c r="BA4930" s="87" t="s">
        <v>2755</v>
      </c>
      <c r="BB4930" s="39" t="s">
        <v>2709</v>
      </c>
      <c r="BC4930" s="84" t="s">
        <v>2710</v>
      </c>
      <c r="BD4930" s="38" t="s">
        <v>2756</v>
      </c>
      <c r="BE4930" s="39" t="s">
        <v>2757</v>
      </c>
      <c r="BF4930" s="90" t="s">
        <v>2710</v>
      </c>
      <c r="BJ4930" s="47" t="s">
        <v>2758</v>
      </c>
      <c r="BL4930" s="42" t="s">
        <v>2693</v>
      </c>
      <c r="BM4930" s="43" t="s">
        <v>2688</v>
      </c>
      <c r="BO4930" s="111"/>
      <c r="BP4930" s="19"/>
    </row>
    <row r="4931" spans="1:68" ht="14.4" customHeight="1" x14ac:dyDescent="0.3">
      <c r="A4931" s="116">
        <v>4929</v>
      </c>
      <c r="H4931" t="s">
        <v>2638</v>
      </c>
      <c r="I4931" s="244">
        <v>8</v>
      </c>
      <c r="J4931" s="244">
        <v>1</v>
      </c>
      <c r="K4931" s="244">
        <v>0</v>
      </c>
      <c r="L4931" s="244">
        <v>0</v>
      </c>
      <c r="M4931" s="244" t="s">
        <v>2500</v>
      </c>
      <c r="N4931" s="244">
        <v>40</v>
      </c>
      <c r="O4931" s="244">
        <v>0</v>
      </c>
      <c r="P4931" s="244">
        <v>0</v>
      </c>
      <c r="Q4931" s="244" t="s">
        <v>2500</v>
      </c>
      <c r="R4931" s="6">
        <f t="shared" si="701"/>
        <v>7</v>
      </c>
      <c r="S4931" s="6">
        <f t="shared" si="702"/>
        <v>1</v>
      </c>
      <c r="T4931" s="7">
        <f t="shared" si="703"/>
        <v>126720</v>
      </c>
      <c r="U4931" s="121" t="str">
        <f t="shared" si="704"/>
        <v>1EF00</v>
      </c>
      <c r="V4931" s="10">
        <f t="shared" si="705"/>
        <v>239</v>
      </c>
      <c r="W4931" s="10">
        <f t="shared" si="706"/>
        <v>255</v>
      </c>
      <c r="X4931" s="11">
        <f t="shared" si="707"/>
        <v>7</v>
      </c>
      <c r="Y4931" s="11">
        <f t="shared" si="708"/>
        <v>255</v>
      </c>
      <c r="Z4931" s="12" t="str">
        <f t="shared" si="709"/>
        <v>Proprietary A2</v>
      </c>
      <c r="AI4931" s="111"/>
      <c r="AJ4931" s="19"/>
      <c r="AK4931" s="19"/>
      <c r="AQ4931" s="34"/>
      <c r="AR4931" s="34"/>
      <c r="AS4931" s="34"/>
      <c r="AT4931" s="34"/>
      <c r="AU4931" s="34"/>
      <c r="AV4931" s="34"/>
      <c r="AW4931" s="34"/>
      <c r="AX4931" s="222">
        <v>126720</v>
      </c>
      <c r="AY4931" s="6">
        <v>7</v>
      </c>
      <c r="AZ4931" s="6">
        <v>255</v>
      </c>
      <c r="BA4931" s="87" t="s">
        <v>2759</v>
      </c>
      <c r="BB4931" s="39" t="s">
        <v>2352</v>
      </c>
      <c r="BC4931" s="84" t="s">
        <v>2710</v>
      </c>
      <c r="BL4931" s="42" t="s">
        <v>2693</v>
      </c>
      <c r="BM4931" s="43" t="s">
        <v>2688</v>
      </c>
      <c r="BO4931" s="111"/>
      <c r="BP4931" s="19"/>
    </row>
    <row r="4932" spans="1:68" ht="14.4" customHeight="1" x14ac:dyDescent="0.3">
      <c r="A4932" s="116">
        <v>4930</v>
      </c>
      <c r="H4932" t="s">
        <v>2638</v>
      </c>
      <c r="I4932" s="244">
        <v>8</v>
      </c>
      <c r="J4932" s="244">
        <v>2</v>
      </c>
      <c r="K4932" s="244">
        <v>40</v>
      </c>
      <c r="L4932" s="244" t="s">
        <v>2505</v>
      </c>
      <c r="M4932" s="244" t="s">
        <v>2506</v>
      </c>
      <c r="N4932" s="244">
        <v>7</v>
      </c>
      <c r="O4932" s="244">
        <v>41</v>
      </c>
      <c r="P4932" s="244">
        <v>0</v>
      </c>
      <c r="Q4932" s="244">
        <v>0</v>
      </c>
      <c r="R4932" s="6">
        <f t="shared" si="701"/>
        <v>7</v>
      </c>
      <c r="S4932" s="6">
        <f t="shared" si="702"/>
        <v>1</v>
      </c>
      <c r="T4932" s="7">
        <f t="shared" si="703"/>
        <v>126720</v>
      </c>
      <c r="U4932" s="121" t="str">
        <f t="shared" si="704"/>
        <v>1EF00</v>
      </c>
      <c r="V4932" s="10">
        <f t="shared" si="705"/>
        <v>239</v>
      </c>
      <c r="W4932" s="10">
        <f t="shared" si="706"/>
        <v>255</v>
      </c>
      <c r="X4932" s="11">
        <f t="shared" si="707"/>
        <v>7</v>
      </c>
      <c r="Y4932" s="11">
        <f t="shared" si="708"/>
        <v>255</v>
      </c>
      <c r="Z4932" s="12" t="str">
        <f t="shared" si="709"/>
        <v>Proprietary A2</v>
      </c>
      <c r="AI4932" s="111"/>
      <c r="AJ4932" s="19"/>
      <c r="AK4932" s="19"/>
      <c r="AL4932" s="21"/>
      <c r="AM4932" s="21"/>
      <c r="AN4932" s="21"/>
      <c r="AO4932" s="21"/>
      <c r="AP4932" s="20"/>
      <c r="AQ4932" s="20"/>
      <c r="AR4932" s="20"/>
      <c r="AS4932" s="20"/>
      <c r="AT4932" s="20"/>
      <c r="AU4932" s="20"/>
      <c r="AV4932" s="20"/>
      <c r="AW4932" s="20"/>
      <c r="AX4932" s="221">
        <v>126720</v>
      </c>
      <c r="AY4932" s="6">
        <v>7</v>
      </c>
      <c r="AZ4932" s="6">
        <v>255</v>
      </c>
      <c r="BA4932" s="87" t="s">
        <v>2760</v>
      </c>
      <c r="BB4932" s="39" t="s">
        <v>2411</v>
      </c>
      <c r="BC4932" s="84" t="s">
        <v>2710</v>
      </c>
      <c r="BL4932" s="42" t="s">
        <v>2693</v>
      </c>
      <c r="BM4932" s="43" t="s">
        <v>2688</v>
      </c>
      <c r="BO4932" s="111"/>
      <c r="BP4932" s="19"/>
    </row>
    <row r="4933" spans="1:68" ht="14.4" customHeight="1" x14ac:dyDescent="0.3">
      <c r="A4933" s="116">
        <v>4931</v>
      </c>
      <c r="H4933" t="s">
        <v>2638</v>
      </c>
      <c r="I4933" s="244">
        <v>8</v>
      </c>
      <c r="J4933" s="244">
        <v>3</v>
      </c>
      <c r="K4933" s="244">
        <v>0</v>
      </c>
      <c r="L4933" s="244">
        <v>0</v>
      </c>
      <c r="M4933" s="244">
        <v>0</v>
      </c>
      <c r="N4933" s="244">
        <v>0</v>
      </c>
      <c r="O4933" s="244">
        <v>0</v>
      </c>
      <c r="P4933" s="244">
        <v>0</v>
      </c>
      <c r="Q4933" s="244">
        <v>0</v>
      </c>
      <c r="R4933" s="6">
        <f t="shared" si="701"/>
        <v>7</v>
      </c>
      <c r="S4933" s="6">
        <f t="shared" si="702"/>
        <v>1</v>
      </c>
      <c r="T4933" s="7">
        <f t="shared" si="703"/>
        <v>126720</v>
      </c>
      <c r="U4933" s="121" t="str">
        <f t="shared" si="704"/>
        <v>1EF00</v>
      </c>
      <c r="V4933" s="10">
        <f t="shared" si="705"/>
        <v>239</v>
      </c>
      <c r="W4933" s="10">
        <f t="shared" si="706"/>
        <v>255</v>
      </c>
      <c r="X4933" s="11">
        <f t="shared" si="707"/>
        <v>7</v>
      </c>
      <c r="Y4933" s="11">
        <f t="shared" si="708"/>
        <v>255</v>
      </c>
      <c r="Z4933" s="12" t="str">
        <f t="shared" si="709"/>
        <v>Proprietary A2</v>
      </c>
      <c r="AI4933" s="111"/>
      <c r="AJ4933" s="19"/>
      <c r="AK4933" s="19"/>
      <c r="AQ4933" s="34"/>
      <c r="AR4933" s="34"/>
      <c r="AS4933" s="34"/>
      <c r="AT4933" s="34"/>
      <c r="AU4933" s="34"/>
      <c r="AV4933" s="34"/>
      <c r="AW4933" s="34"/>
      <c r="AX4933" s="222">
        <v>126720</v>
      </c>
      <c r="AY4933" s="6">
        <v>7</v>
      </c>
      <c r="AZ4933" s="6">
        <v>255</v>
      </c>
      <c r="BA4933" s="87" t="s">
        <v>2761</v>
      </c>
      <c r="BB4933" s="39" t="s">
        <v>2412</v>
      </c>
      <c r="BC4933" s="84" t="s">
        <v>2710</v>
      </c>
      <c r="BL4933" s="42" t="s">
        <v>2693</v>
      </c>
      <c r="BM4933" s="43" t="s">
        <v>2688</v>
      </c>
      <c r="BO4933" s="111"/>
      <c r="BP4933" s="19"/>
    </row>
    <row r="4934" spans="1:68" ht="14.4" customHeight="1" x14ac:dyDescent="0.3">
      <c r="A4934" s="116">
        <v>4932</v>
      </c>
      <c r="H4934" t="s">
        <v>2638</v>
      </c>
      <c r="I4934" s="244">
        <v>8</v>
      </c>
      <c r="J4934" s="244">
        <v>4</v>
      </c>
      <c r="K4934" s="244">
        <v>0</v>
      </c>
      <c r="L4934" s="244">
        <v>0</v>
      </c>
      <c r="M4934" s="244">
        <v>0</v>
      </c>
      <c r="N4934" s="244">
        <v>0</v>
      </c>
      <c r="O4934" s="244">
        <v>0</v>
      </c>
      <c r="P4934" s="244">
        <v>0</v>
      </c>
      <c r="Q4934" s="244">
        <v>0</v>
      </c>
      <c r="R4934" s="6">
        <f t="shared" si="701"/>
        <v>7</v>
      </c>
      <c r="S4934" s="6">
        <f t="shared" si="702"/>
        <v>1</v>
      </c>
      <c r="T4934" s="7">
        <f t="shared" si="703"/>
        <v>126720</v>
      </c>
      <c r="U4934" s="121" t="str">
        <f t="shared" si="704"/>
        <v>1EF00</v>
      </c>
      <c r="V4934" s="10">
        <f t="shared" si="705"/>
        <v>239</v>
      </c>
      <c r="W4934" s="10">
        <f t="shared" si="706"/>
        <v>255</v>
      </c>
      <c r="X4934" s="11">
        <f t="shared" si="707"/>
        <v>7</v>
      </c>
      <c r="Y4934" s="11">
        <f t="shared" si="708"/>
        <v>255</v>
      </c>
      <c r="Z4934" s="12" t="str">
        <f t="shared" si="709"/>
        <v>Proprietary A2</v>
      </c>
      <c r="AI4934" s="111"/>
      <c r="AJ4934" s="19"/>
      <c r="AK4934" s="19"/>
      <c r="AL4934" s="21"/>
      <c r="AM4934" s="21"/>
      <c r="AN4934" s="21"/>
      <c r="AO4934" s="21"/>
      <c r="AP4934" s="20"/>
      <c r="AQ4934" s="20"/>
      <c r="AR4934" s="20"/>
      <c r="AS4934" s="20"/>
      <c r="AT4934" s="20"/>
      <c r="AU4934" s="20"/>
      <c r="AV4934" s="20"/>
      <c r="AW4934" s="20"/>
      <c r="AX4934" s="221">
        <v>126720</v>
      </c>
      <c r="AY4934" s="6">
        <v>7</v>
      </c>
      <c r="AZ4934" s="6">
        <v>255</v>
      </c>
      <c r="BA4934" s="87" t="s">
        <v>2762</v>
      </c>
      <c r="BB4934" s="39" t="s">
        <v>2413</v>
      </c>
      <c r="BC4934" s="84" t="s">
        <v>2710</v>
      </c>
      <c r="BL4934" s="42" t="s">
        <v>2693</v>
      </c>
      <c r="BM4934" s="43" t="s">
        <v>2688</v>
      </c>
      <c r="BO4934" s="111"/>
      <c r="BP4934" s="19"/>
    </row>
    <row r="4935" spans="1:68" ht="14.4" customHeight="1" x14ac:dyDescent="0.3">
      <c r="A4935" s="116">
        <v>4933</v>
      </c>
      <c r="H4935" t="s">
        <v>2623</v>
      </c>
      <c r="I4935" s="244">
        <v>8</v>
      </c>
      <c r="J4935" s="244">
        <v>63</v>
      </c>
      <c r="K4935" s="244" t="s">
        <v>2605</v>
      </c>
      <c r="L4935" s="244">
        <v>2</v>
      </c>
      <c r="M4935" s="244" t="s">
        <v>2523</v>
      </c>
      <c r="N4935" s="244">
        <v>86</v>
      </c>
      <c r="O4935" s="244" t="s">
        <v>2515</v>
      </c>
      <c r="P4935" s="244" t="s">
        <v>2474</v>
      </c>
      <c r="Q4935" s="244" t="s">
        <v>2474</v>
      </c>
      <c r="R4935" s="6">
        <f t="shared" si="701"/>
        <v>2</v>
      </c>
      <c r="S4935" s="6">
        <f t="shared" si="702"/>
        <v>1</v>
      </c>
      <c r="T4935" s="7">
        <f t="shared" si="703"/>
        <v>130306</v>
      </c>
      <c r="U4935" s="121" t="str">
        <f t="shared" si="704"/>
        <v>1FD02</v>
      </c>
      <c r="V4935" s="10">
        <f t="shared" si="705"/>
        <v>253</v>
      </c>
      <c r="W4935" s="10">
        <f t="shared" si="706"/>
        <v>2</v>
      </c>
      <c r="X4935" s="11">
        <f t="shared" si="707"/>
        <v>1</v>
      </c>
      <c r="Y4935" s="11">
        <f t="shared" si="708"/>
        <v>253</v>
      </c>
      <c r="Z4935" s="12" t="str">
        <f t="shared" si="709"/>
        <v>Wind Data</v>
      </c>
      <c r="AI4935" s="111"/>
      <c r="AJ4935" s="19"/>
      <c r="AK4935" s="19"/>
      <c r="AQ4935" s="34"/>
      <c r="AR4935" s="34"/>
      <c r="AS4935" s="34"/>
      <c r="AT4935" s="34"/>
      <c r="AU4935" s="34"/>
      <c r="AV4935" s="34"/>
      <c r="AW4935" s="34"/>
      <c r="AX4935" s="222">
        <v>130306</v>
      </c>
      <c r="AY4935" s="6">
        <v>1</v>
      </c>
      <c r="AZ4935" s="6">
        <v>253</v>
      </c>
      <c r="BA4935" s="87" t="s">
        <v>2701</v>
      </c>
      <c r="BB4935" s="39" t="s">
        <v>3109</v>
      </c>
      <c r="BC4935" s="84" t="s">
        <v>2349</v>
      </c>
      <c r="BD4935" s="38" t="s">
        <v>2702</v>
      </c>
      <c r="BE4935" s="39" t="s">
        <v>3056</v>
      </c>
      <c r="BF4935" s="90" t="s">
        <v>2691</v>
      </c>
      <c r="BJ4935" s="47" t="s">
        <v>2703</v>
      </c>
      <c r="BL4935" s="42" t="s">
        <v>2698</v>
      </c>
      <c r="BM4935" s="43" t="s">
        <v>2688</v>
      </c>
      <c r="BO4935" s="111"/>
      <c r="BP4935" s="19"/>
    </row>
    <row r="4936" spans="1:68" ht="14.4" customHeight="1" x14ac:dyDescent="0.3">
      <c r="A4936" s="116">
        <v>4934</v>
      </c>
      <c r="H4936" t="s">
        <v>2638</v>
      </c>
      <c r="I4936" s="244">
        <v>8</v>
      </c>
      <c r="J4936" s="244">
        <v>5</v>
      </c>
      <c r="K4936" s="244">
        <v>0</v>
      </c>
      <c r="L4936" s="244">
        <v>0</v>
      </c>
      <c r="M4936" s="244">
        <v>0</v>
      </c>
      <c r="N4936" s="244">
        <v>0</v>
      </c>
      <c r="O4936" s="244">
        <v>0</v>
      </c>
      <c r="P4936" s="244">
        <v>0</v>
      </c>
      <c r="Q4936" s="244">
        <v>0</v>
      </c>
      <c r="R4936" s="6">
        <f t="shared" si="701"/>
        <v>7</v>
      </c>
      <c r="S4936" s="6">
        <f t="shared" si="702"/>
        <v>1</v>
      </c>
      <c r="T4936" s="7">
        <f t="shared" si="703"/>
        <v>126720</v>
      </c>
      <c r="U4936" s="121" t="str">
        <f t="shared" si="704"/>
        <v>1EF00</v>
      </c>
      <c r="V4936" s="10">
        <f t="shared" si="705"/>
        <v>239</v>
      </c>
      <c r="W4936" s="10">
        <f t="shared" si="706"/>
        <v>255</v>
      </c>
      <c r="X4936" s="11">
        <f t="shared" si="707"/>
        <v>7</v>
      </c>
      <c r="Y4936" s="11">
        <f t="shared" si="708"/>
        <v>255</v>
      </c>
      <c r="Z4936" s="12" t="str">
        <f t="shared" si="709"/>
        <v>Proprietary A2</v>
      </c>
      <c r="AI4936" s="111"/>
      <c r="AJ4936" s="19"/>
      <c r="AK4936" s="19"/>
      <c r="AL4936" s="21"/>
      <c r="AM4936" s="21"/>
      <c r="AN4936" s="21"/>
      <c r="AO4936" s="21"/>
      <c r="AP4936" s="20"/>
      <c r="AQ4936" s="20"/>
      <c r="AR4936" s="20"/>
      <c r="AS4936" s="20"/>
      <c r="AT4936" s="20"/>
      <c r="AU4936" s="20"/>
      <c r="AV4936" s="20"/>
      <c r="AW4936" s="20"/>
      <c r="AX4936" s="221">
        <v>126720</v>
      </c>
      <c r="AY4936" s="6">
        <v>7</v>
      </c>
      <c r="AZ4936" s="6">
        <v>255</v>
      </c>
      <c r="BA4936" s="87" t="s">
        <v>2763</v>
      </c>
      <c r="BB4936" s="39" t="s">
        <v>2415</v>
      </c>
      <c r="BC4936" s="84" t="s">
        <v>2710</v>
      </c>
      <c r="BL4936" s="42" t="s">
        <v>2693</v>
      </c>
      <c r="BM4936" s="43" t="s">
        <v>2688</v>
      </c>
      <c r="BO4936" s="111"/>
      <c r="BP4936" s="19"/>
    </row>
    <row r="4937" spans="1:68" ht="14.4" customHeight="1" x14ac:dyDescent="0.3">
      <c r="A4937" s="116">
        <v>4935</v>
      </c>
      <c r="H4937" t="s">
        <v>2638</v>
      </c>
      <c r="I4937" s="244">
        <v>8</v>
      </c>
      <c r="J4937" s="244">
        <v>6</v>
      </c>
      <c r="K4937" s="244">
        <v>0</v>
      </c>
      <c r="L4937" s="244" t="s">
        <v>2558</v>
      </c>
      <c r="M4937" s="244" t="s">
        <v>2545</v>
      </c>
      <c r="N4937" s="244">
        <v>61</v>
      </c>
      <c r="O4937" s="244" t="s">
        <v>2498</v>
      </c>
      <c r="P4937" s="244" t="s">
        <v>2517</v>
      </c>
      <c r="Q4937" s="244" t="s">
        <v>2575</v>
      </c>
      <c r="R4937" s="6">
        <f t="shared" si="701"/>
        <v>7</v>
      </c>
      <c r="S4937" s="6">
        <f t="shared" si="702"/>
        <v>1</v>
      </c>
      <c r="T4937" s="7">
        <f t="shared" si="703"/>
        <v>126720</v>
      </c>
      <c r="U4937" s="121" t="str">
        <f t="shared" si="704"/>
        <v>1EF00</v>
      </c>
      <c r="V4937" s="10">
        <f t="shared" si="705"/>
        <v>239</v>
      </c>
      <c r="W4937" s="10">
        <f t="shared" si="706"/>
        <v>255</v>
      </c>
      <c r="X4937" s="11">
        <f t="shared" si="707"/>
        <v>7</v>
      </c>
      <c r="Y4937" s="11">
        <f t="shared" si="708"/>
        <v>255</v>
      </c>
      <c r="Z4937" s="12" t="str">
        <f t="shared" si="709"/>
        <v>Proprietary A2</v>
      </c>
      <c r="AI4937" s="111"/>
      <c r="AJ4937" s="19"/>
      <c r="AK4937" s="19"/>
      <c r="AQ4937" s="34"/>
      <c r="AR4937" s="34"/>
      <c r="AS4937" s="34"/>
      <c r="AT4937" s="34"/>
      <c r="AU4937" s="34"/>
      <c r="AV4937" s="34"/>
      <c r="AW4937" s="34"/>
      <c r="AX4937" s="222">
        <v>126720</v>
      </c>
      <c r="AY4937" s="6">
        <v>7</v>
      </c>
      <c r="AZ4937" s="6">
        <v>255</v>
      </c>
      <c r="BA4937" s="87" t="s">
        <v>2764</v>
      </c>
      <c r="BB4937" s="39" t="s">
        <v>2414</v>
      </c>
      <c r="BC4937" s="84" t="s">
        <v>2710</v>
      </c>
      <c r="BL4937" s="42" t="s">
        <v>2693</v>
      </c>
      <c r="BM4937" s="43" t="s">
        <v>2688</v>
      </c>
      <c r="BO4937" s="111"/>
      <c r="BP4937" s="19"/>
    </row>
    <row r="4938" spans="1:68" ht="14.4" customHeight="1" x14ac:dyDescent="0.3">
      <c r="A4938" s="116">
        <v>4936</v>
      </c>
      <c r="H4938" t="s">
        <v>2638</v>
      </c>
      <c r="I4938" s="244">
        <v>8</v>
      </c>
      <c r="J4938" s="244">
        <v>7</v>
      </c>
      <c r="K4938" s="244">
        <v>80</v>
      </c>
      <c r="L4938" s="244" t="s">
        <v>2498</v>
      </c>
      <c r="M4938" s="244" t="s">
        <v>2491</v>
      </c>
      <c r="N4938" s="244" t="s">
        <v>2541</v>
      </c>
      <c r="O4938" s="244" t="s">
        <v>2519</v>
      </c>
      <c r="P4938" s="244" t="s">
        <v>2498</v>
      </c>
      <c r="Q4938" s="244" t="s">
        <v>2587</v>
      </c>
      <c r="R4938" s="6">
        <f t="shared" si="701"/>
        <v>7</v>
      </c>
      <c r="S4938" s="6">
        <f t="shared" si="702"/>
        <v>1</v>
      </c>
      <c r="T4938" s="7">
        <f t="shared" si="703"/>
        <v>126720</v>
      </c>
      <c r="U4938" s="121" t="str">
        <f t="shared" si="704"/>
        <v>1EF00</v>
      </c>
      <c r="V4938" s="10">
        <f t="shared" si="705"/>
        <v>239</v>
      </c>
      <c r="W4938" s="10">
        <f t="shared" si="706"/>
        <v>255</v>
      </c>
      <c r="X4938" s="11">
        <f t="shared" si="707"/>
        <v>7</v>
      </c>
      <c r="Y4938" s="11">
        <f t="shared" si="708"/>
        <v>255</v>
      </c>
      <c r="Z4938" s="12" t="str">
        <f t="shared" si="709"/>
        <v>Proprietary A2</v>
      </c>
      <c r="AI4938" s="111"/>
      <c r="AJ4938" s="19"/>
      <c r="AK4938" s="19"/>
      <c r="AL4938" s="21"/>
      <c r="AM4938" s="21"/>
      <c r="AN4938" s="21"/>
      <c r="AO4938" s="21"/>
      <c r="AP4938" s="20"/>
      <c r="AQ4938" s="20"/>
      <c r="AR4938" s="20"/>
      <c r="AS4938" s="20"/>
      <c r="AT4938" s="20"/>
      <c r="AU4938" s="20"/>
      <c r="AV4938" s="20"/>
      <c r="AW4938" s="20"/>
      <c r="AX4938" s="221">
        <v>126720</v>
      </c>
      <c r="AY4938" s="6">
        <v>7</v>
      </c>
      <c r="AZ4938" s="6">
        <v>255</v>
      </c>
      <c r="BA4938" s="87" t="s">
        <v>2765</v>
      </c>
      <c r="BB4938" s="39" t="s">
        <v>2416</v>
      </c>
      <c r="BC4938" s="84" t="s">
        <v>2710</v>
      </c>
      <c r="BL4938" s="42" t="s">
        <v>2693</v>
      </c>
      <c r="BM4938" s="43" t="s">
        <v>2688</v>
      </c>
      <c r="BO4938" s="111"/>
      <c r="BP4938" s="19"/>
    </row>
    <row r="4939" spans="1:68" ht="14.4" customHeight="1" x14ac:dyDescent="0.3">
      <c r="A4939" s="116">
        <v>4937</v>
      </c>
      <c r="H4939" t="s">
        <v>2638</v>
      </c>
      <c r="I4939" s="244">
        <v>8</v>
      </c>
      <c r="J4939" s="244">
        <v>8</v>
      </c>
      <c r="K4939" s="244">
        <v>82</v>
      </c>
      <c r="L4939" s="244">
        <v>45</v>
      </c>
      <c r="M4939" s="244" t="s">
        <v>2498</v>
      </c>
      <c r="N4939" s="244">
        <v>0</v>
      </c>
      <c r="O4939" s="244">
        <v>0</v>
      </c>
      <c r="P4939" s="244">
        <v>0</v>
      </c>
      <c r="Q4939" s="244">
        <v>0</v>
      </c>
      <c r="R4939" s="6">
        <f t="shared" si="701"/>
        <v>7</v>
      </c>
      <c r="S4939" s="6">
        <f t="shared" si="702"/>
        <v>1</v>
      </c>
      <c r="T4939" s="7">
        <f t="shared" si="703"/>
        <v>126720</v>
      </c>
      <c r="U4939" s="121" t="str">
        <f t="shared" si="704"/>
        <v>1EF00</v>
      </c>
      <c r="V4939" s="10">
        <f t="shared" si="705"/>
        <v>239</v>
      </c>
      <c r="W4939" s="10">
        <f t="shared" si="706"/>
        <v>255</v>
      </c>
      <c r="X4939" s="11">
        <f t="shared" si="707"/>
        <v>7</v>
      </c>
      <c r="Y4939" s="11">
        <f t="shared" si="708"/>
        <v>255</v>
      </c>
      <c r="Z4939" s="12" t="str">
        <f t="shared" si="709"/>
        <v>Proprietary A2</v>
      </c>
      <c r="AI4939" s="111"/>
      <c r="AJ4939" s="19"/>
      <c r="AK4939" s="19"/>
      <c r="AQ4939" s="34"/>
      <c r="AR4939" s="34"/>
      <c r="AS4939" s="34"/>
      <c r="AT4939" s="34"/>
      <c r="AU4939" s="34"/>
      <c r="AV4939" s="34"/>
      <c r="AW4939" s="34"/>
      <c r="AX4939" s="222">
        <v>126720</v>
      </c>
      <c r="AY4939" s="6">
        <v>7</v>
      </c>
      <c r="AZ4939" s="6">
        <v>255</v>
      </c>
      <c r="BA4939" s="87" t="s">
        <v>2766</v>
      </c>
      <c r="BB4939" s="39" t="s">
        <v>2417</v>
      </c>
      <c r="BC4939" s="84" t="s">
        <v>2710</v>
      </c>
      <c r="BL4939" s="42" t="s">
        <v>2693</v>
      </c>
      <c r="BM4939" s="43" t="s">
        <v>2688</v>
      </c>
      <c r="BO4939" s="111"/>
      <c r="BP4939" s="19"/>
    </row>
    <row r="4940" spans="1:68" ht="14.4" customHeight="1" x14ac:dyDescent="0.3">
      <c r="A4940" s="116">
        <v>4938</v>
      </c>
      <c r="H4940" t="s">
        <v>2642</v>
      </c>
      <c r="I4940" s="244">
        <v>8</v>
      </c>
      <c r="J4940" s="244" t="s">
        <v>2474</v>
      </c>
      <c r="K4940" s="244" t="s">
        <v>2524</v>
      </c>
      <c r="L4940" s="244">
        <v>73</v>
      </c>
      <c r="M4940" s="244" t="s">
        <v>2474</v>
      </c>
      <c r="N4940" s="244" t="s">
        <v>2474</v>
      </c>
      <c r="O4940" s="244" t="s">
        <v>2474</v>
      </c>
      <c r="P4940" s="244" t="s">
        <v>2474</v>
      </c>
      <c r="Q4940" s="244" t="s">
        <v>2474</v>
      </c>
      <c r="R4940" s="6">
        <f t="shared" si="701"/>
        <v>5</v>
      </c>
      <c r="S4940" s="6">
        <f t="shared" si="702"/>
        <v>1</v>
      </c>
      <c r="T4940" s="7">
        <f t="shared" si="703"/>
        <v>130310</v>
      </c>
      <c r="U4940" s="121" t="str">
        <f t="shared" si="704"/>
        <v>1FD06</v>
      </c>
      <c r="V4940" s="10">
        <f t="shared" si="705"/>
        <v>253</v>
      </c>
      <c r="W4940" s="10">
        <f t="shared" si="706"/>
        <v>6</v>
      </c>
      <c r="X4940" s="11">
        <f t="shared" si="707"/>
        <v>7</v>
      </c>
      <c r="Y4940" s="11">
        <f t="shared" si="708"/>
        <v>253</v>
      </c>
      <c r="Z4940" s="12" t="str">
        <f t="shared" si="709"/>
        <v>Environmental Parameters</v>
      </c>
      <c r="AI4940" s="111"/>
      <c r="AJ4940" s="19"/>
      <c r="AK4940" s="19"/>
      <c r="AL4940" s="21"/>
      <c r="AM4940" s="21"/>
      <c r="AN4940" s="21"/>
      <c r="AO4940" s="21"/>
      <c r="AP4940" s="20"/>
      <c r="AQ4940" s="20"/>
      <c r="AR4940" s="20"/>
      <c r="AS4940" s="20"/>
      <c r="AT4940" s="20"/>
      <c r="AU4940" s="20"/>
      <c r="AV4940" s="20"/>
      <c r="AW4940" s="20"/>
      <c r="AX4940" s="221">
        <v>130310</v>
      </c>
      <c r="AY4940" s="6">
        <v>7</v>
      </c>
      <c r="AZ4940" s="6">
        <v>253</v>
      </c>
      <c r="BA4940" s="87" t="s">
        <v>2767</v>
      </c>
      <c r="BC4940" s="84" t="s">
        <v>2360</v>
      </c>
      <c r="BD4940" s="38" t="s">
        <v>2768</v>
      </c>
      <c r="BE4940" s="39" t="s">
        <v>3055</v>
      </c>
      <c r="BF4940" s="90" t="s">
        <v>2359</v>
      </c>
      <c r="BG4940" s="58" t="s">
        <v>2769</v>
      </c>
      <c r="BI4940" s="6" t="s">
        <v>2770</v>
      </c>
      <c r="BL4940" s="42" t="s">
        <v>2693</v>
      </c>
      <c r="BM4940" s="43" t="s">
        <v>2688</v>
      </c>
      <c r="BO4940" s="111"/>
      <c r="BP4940" s="19"/>
    </row>
    <row r="4941" spans="1:68" ht="14.4" customHeight="1" x14ac:dyDescent="0.3">
      <c r="A4941" s="116">
        <v>4939</v>
      </c>
      <c r="H4941" t="s">
        <v>2643</v>
      </c>
      <c r="I4941" s="244">
        <v>8</v>
      </c>
      <c r="J4941" s="244" t="s">
        <v>2474</v>
      </c>
      <c r="K4941" s="244" t="s">
        <v>2515</v>
      </c>
      <c r="L4941" s="244" t="s">
        <v>2531</v>
      </c>
      <c r="M4941" s="244" t="s">
        <v>2568</v>
      </c>
      <c r="N4941" s="244">
        <v>0</v>
      </c>
      <c r="O4941" s="244">
        <v>0</v>
      </c>
      <c r="P4941" s="244" t="s">
        <v>2474</v>
      </c>
      <c r="Q4941" s="244" t="s">
        <v>2474</v>
      </c>
      <c r="R4941" s="6">
        <f t="shared" si="701"/>
        <v>2</v>
      </c>
      <c r="S4941" s="6">
        <f t="shared" si="702"/>
        <v>1</v>
      </c>
      <c r="T4941" s="7">
        <f t="shared" si="703"/>
        <v>129026</v>
      </c>
      <c r="U4941" s="121" t="str">
        <f t="shared" si="704"/>
        <v>1F802</v>
      </c>
      <c r="V4941" s="10">
        <f t="shared" si="705"/>
        <v>248</v>
      </c>
      <c r="W4941" s="10">
        <f t="shared" si="706"/>
        <v>2</v>
      </c>
      <c r="X4941" s="11">
        <f t="shared" si="707"/>
        <v>7</v>
      </c>
      <c r="Y4941" s="11">
        <f t="shared" si="708"/>
        <v>248</v>
      </c>
      <c r="Z4941" s="12" t="str">
        <f t="shared" si="709"/>
        <v>COG &amp; SOG, Rapid Update</v>
      </c>
      <c r="AI4941" s="111"/>
      <c r="AJ4941" s="19"/>
      <c r="AK4941" s="19"/>
      <c r="AQ4941" s="34"/>
      <c r="AR4941" s="34"/>
      <c r="AS4941" s="34"/>
      <c r="AT4941" s="34"/>
      <c r="AU4941" s="34"/>
      <c r="AV4941" s="34"/>
      <c r="AW4941" s="34"/>
      <c r="AX4941" s="222">
        <v>129026</v>
      </c>
      <c r="AY4941" s="6">
        <v>7</v>
      </c>
      <c r="AZ4941" s="6">
        <v>248</v>
      </c>
      <c r="BA4941" s="87" t="s">
        <v>2771</v>
      </c>
      <c r="BB4941" s="39" t="s">
        <v>3001</v>
      </c>
      <c r="BC4941" s="84" t="s">
        <v>2691</v>
      </c>
      <c r="BD4941" s="38" t="s">
        <v>2772</v>
      </c>
      <c r="BE4941" s="39" t="s">
        <v>2457</v>
      </c>
      <c r="BF4941" s="90" t="s">
        <v>2349</v>
      </c>
      <c r="BL4941" s="42" t="s">
        <v>2693</v>
      </c>
      <c r="BM4941" s="43" t="s">
        <v>2688</v>
      </c>
      <c r="BO4941" s="111"/>
      <c r="BP4941" s="19"/>
    </row>
    <row r="4942" spans="1:68" ht="14.4" customHeight="1" x14ac:dyDescent="0.3">
      <c r="A4942" s="116">
        <v>4940</v>
      </c>
      <c r="H4942" t="s">
        <v>2619</v>
      </c>
      <c r="I4942" s="244">
        <v>8</v>
      </c>
      <c r="J4942" s="244">
        <v>9</v>
      </c>
      <c r="K4942" s="244" t="s">
        <v>2517</v>
      </c>
      <c r="L4942" s="244" t="s">
        <v>2509</v>
      </c>
      <c r="M4942" s="244">
        <v>19</v>
      </c>
      <c r="N4942" s="244">
        <v>12</v>
      </c>
      <c r="O4942" s="244" t="s">
        <v>2579</v>
      </c>
      <c r="P4942" s="244">
        <v>32</v>
      </c>
      <c r="Q4942" s="244">
        <v>3</v>
      </c>
      <c r="R4942" s="6">
        <f t="shared" si="701"/>
        <v>2</v>
      </c>
      <c r="S4942" s="6">
        <f t="shared" si="702"/>
        <v>1</v>
      </c>
      <c r="T4942" s="7">
        <f t="shared" si="703"/>
        <v>129025</v>
      </c>
      <c r="U4942" s="121" t="str">
        <f t="shared" si="704"/>
        <v>1F801</v>
      </c>
      <c r="V4942" s="10">
        <f t="shared" si="705"/>
        <v>248</v>
      </c>
      <c r="W4942" s="10">
        <f t="shared" si="706"/>
        <v>1</v>
      </c>
      <c r="X4942" s="11">
        <f t="shared" si="707"/>
        <v>7</v>
      </c>
      <c r="Y4942" s="11">
        <f t="shared" si="708"/>
        <v>248</v>
      </c>
      <c r="Z4942" s="12" t="str">
        <f t="shared" si="709"/>
        <v>Position, Rapid Update</v>
      </c>
      <c r="AI4942" s="111"/>
      <c r="AJ4942" s="19"/>
      <c r="AK4942" s="19"/>
      <c r="AL4942" s="21"/>
      <c r="AM4942" s="21"/>
      <c r="AN4942" s="21"/>
      <c r="AO4942" s="21"/>
      <c r="AP4942" s="20"/>
      <c r="AQ4942" s="20"/>
      <c r="AR4942" s="20"/>
      <c r="AS4942" s="20"/>
      <c r="AT4942" s="20"/>
      <c r="AU4942" s="20"/>
      <c r="AV4942" s="20"/>
      <c r="AW4942" s="20"/>
      <c r="AX4942" s="221">
        <v>129025</v>
      </c>
      <c r="AY4942" s="6">
        <v>7</v>
      </c>
      <c r="AZ4942" s="6">
        <v>248</v>
      </c>
      <c r="BA4942" s="87" t="s">
        <v>2689</v>
      </c>
      <c r="BB4942" s="39" t="s">
        <v>2993</v>
      </c>
      <c r="BC4942" s="84" t="s">
        <v>2691</v>
      </c>
      <c r="BD4942" s="38" t="s">
        <v>2350</v>
      </c>
      <c r="BE4942" s="39" t="s">
        <v>2692</v>
      </c>
      <c r="BF4942" s="90" t="s">
        <v>2691</v>
      </c>
      <c r="BL4942" s="42" t="s">
        <v>2693</v>
      </c>
      <c r="BM4942" s="43" t="s">
        <v>2688</v>
      </c>
      <c r="BO4942" s="111"/>
      <c r="BP4942" s="19"/>
    </row>
    <row r="4943" spans="1:68" ht="14.4" customHeight="1" x14ac:dyDescent="0.3">
      <c r="A4943" s="116">
        <v>4941</v>
      </c>
      <c r="H4943" t="s">
        <v>2638</v>
      </c>
      <c r="I4943" s="244">
        <v>8</v>
      </c>
      <c r="J4943" s="244">
        <v>20</v>
      </c>
      <c r="K4943" s="244">
        <v>11</v>
      </c>
      <c r="L4943" s="244" t="s">
        <v>2639</v>
      </c>
      <c r="M4943" s="244">
        <v>98</v>
      </c>
      <c r="N4943" s="244" t="s">
        <v>2543</v>
      </c>
      <c r="O4943" s="244">
        <v>8</v>
      </c>
      <c r="P4943" s="244">
        <v>0</v>
      </c>
      <c r="Q4943" s="244" t="s">
        <v>2485</v>
      </c>
      <c r="R4943" s="6">
        <f t="shared" ref="R4943:R5006" si="710">_xlfn.BITRSHIFT(_xlfn.BITAND(HEX2DEC(H4943),HEX2DEC("1C000000")),26)</f>
        <v>7</v>
      </c>
      <c r="S4943" s="6">
        <f t="shared" ref="S4943:S5006" si="711">_xlfn.BITRSHIFT(_xlfn.BITAND(HEX2DEC(H4943),HEX2DEC("01000000")),24)</f>
        <v>1</v>
      </c>
      <c r="T4943" s="7">
        <f t="shared" ref="T4943:T5006" si="712">IF(_xlfn.BITRSHIFT(_xlfn.BITAND(HEX2DEC(H4943),HEX2DEC("0FF0000")),16)&lt;240,_xlfn.BITRSHIFT(_xlfn.BITAND(HEX2DEC(H4943),HEX2DEC("1FF0000")),8),_xlfn.BITRSHIFT(_xlfn.BITAND(HEX2DEC(H4943),HEX2DEC("1FFFF00")),8))</f>
        <v>126720</v>
      </c>
      <c r="U4943" s="121" t="str">
        <f t="shared" ref="U4943:U5006" si="713">DEC2HEX(T4943)</f>
        <v>1EF00</v>
      </c>
      <c r="V4943" s="10">
        <f t="shared" ref="V4943:V5006" si="714">_xlfn.BITRSHIFT(_xlfn.BITAND(HEX2DEC(H4943),HEX2DEC("0FF0000")),16)</f>
        <v>239</v>
      </c>
      <c r="W4943" s="10">
        <f t="shared" ref="W4943:W5006" si="715">_xlfn.BITRSHIFT(_xlfn.BITAND(HEX2DEC(H4943),HEX2DEC("FF00")),8)</f>
        <v>255</v>
      </c>
      <c r="X4943" s="11">
        <f t="shared" ref="X4943:X5006" si="716">_xlfn.BITAND(HEX2DEC(H4943),HEX2DEC("00000FF"))</f>
        <v>7</v>
      </c>
      <c r="Y4943" s="11">
        <f t="shared" ref="Y4943:Y5006" si="717">IF(_xlfn.BITRSHIFT(_xlfn.BITAND(HEX2DEC(H4943),HEX2DEC("0FF0000")),16)&lt;240,_xlfn.BITRSHIFT(_xlfn.BITAND(HEX2DEC(H4943),HEX2DEC("0FF00")),8),_xlfn.BITRSHIFT(_xlfn.BITAND(HEX2DEC(H4943),HEX2DEC("0FF0000")),16))</f>
        <v>255</v>
      </c>
      <c r="Z4943" s="12" t="str">
        <f t="shared" ref="Z4943:Z5006" si="718">VLOOKUP(T4943,BO:BP,2,FALSE)</f>
        <v>Proprietary A2</v>
      </c>
      <c r="AI4943" s="111"/>
      <c r="AJ4943" s="19"/>
      <c r="AK4943" s="19"/>
      <c r="AQ4943" s="34"/>
      <c r="AR4943" s="34"/>
      <c r="AS4943" s="34"/>
      <c r="AT4943" s="34"/>
      <c r="AU4943" s="34"/>
      <c r="AV4943" s="34"/>
      <c r="AW4943" s="34"/>
      <c r="AX4943" s="222">
        <v>126720</v>
      </c>
      <c r="AY4943" s="6">
        <v>7</v>
      </c>
      <c r="AZ4943" s="6">
        <v>255</v>
      </c>
      <c r="BA4943" s="87" t="s">
        <v>2755</v>
      </c>
      <c r="BB4943" s="39" t="s">
        <v>2709</v>
      </c>
      <c r="BC4943" s="84" t="s">
        <v>2710</v>
      </c>
      <c r="BD4943" s="38" t="s">
        <v>2756</v>
      </c>
      <c r="BE4943" s="39" t="s">
        <v>2757</v>
      </c>
      <c r="BF4943" s="90" t="s">
        <v>2710</v>
      </c>
      <c r="BJ4943" s="47" t="s">
        <v>2758</v>
      </c>
      <c r="BL4943" s="42" t="s">
        <v>2693</v>
      </c>
      <c r="BM4943" s="43" t="s">
        <v>2688</v>
      </c>
      <c r="BO4943" s="111"/>
      <c r="BP4943" s="19"/>
    </row>
    <row r="4944" spans="1:68" ht="14.4" customHeight="1" x14ac:dyDescent="0.3">
      <c r="A4944" s="116">
        <v>4942</v>
      </c>
      <c r="H4944" t="s">
        <v>2638</v>
      </c>
      <c r="I4944" s="244">
        <v>8</v>
      </c>
      <c r="J4944" s="244">
        <v>21</v>
      </c>
      <c r="K4944" s="244">
        <v>3</v>
      </c>
      <c r="L4944" s="244">
        <v>1</v>
      </c>
      <c r="M4944" s="244">
        <v>3</v>
      </c>
      <c r="N4944" s="244" t="s">
        <v>2494</v>
      </c>
      <c r="O4944" s="244">
        <v>97</v>
      </c>
      <c r="P4944" s="244" t="s">
        <v>2474</v>
      </c>
      <c r="Q4944" s="244" t="s">
        <v>2544</v>
      </c>
      <c r="R4944" s="6">
        <f t="shared" si="710"/>
        <v>7</v>
      </c>
      <c r="S4944" s="6">
        <f t="shared" si="711"/>
        <v>1</v>
      </c>
      <c r="T4944" s="7">
        <f t="shared" si="712"/>
        <v>126720</v>
      </c>
      <c r="U4944" s="121" t="str">
        <f t="shared" si="713"/>
        <v>1EF00</v>
      </c>
      <c r="V4944" s="10">
        <f t="shared" si="714"/>
        <v>239</v>
      </c>
      <c r="W4944" s="10">
        <f t="shared" si="715"/>
        <v>255</v>
      </c>
      <c r="X4944" s="11">
        <f t="shared" si="716"/>
        <v>7</v>
      </c>
      <c r="Y4944" s="11">
        <f t="shared" si="717"/>
        <v>255</v>
      </c>
      <c r="Z4944" s="12" t="str">
        <f t="shared" si="718"/>
        <v>Proprietary A2</v>
      </c>
      <c r="AI4944" s="111"/>
      <c r="AJ4944" s="19"/>
      <c r="AK4944" s="19"/>
      <c r="AL4944" s="21"/>
      <c r="AM4944" s="21"/>
      <c r="AN4944" s="21"/>
      <c r="AO4944" s="21"/>
      <c r="AP4944" s="20"/>
      <c r="AQ4944" s="20"/>
      <c r="AR4944" s="20"/>
      <c r="AS4944" s="20"/>
      <c r="AT4944" s="20"/>
      <c r="AU4944" s="20"/>
      <c r="AV4944" s="20"/>
      <c r="AW4944" s="20"/>
      <c r="AX4944" s="221">
        <v>126720</v>
      </c>
      <c r="AY4944" s="6">
        <v>7</v>
      </c>
      <c r="AZ4944" s="6">
        <v>255</v>
      </c>
      <c r="BA4944" s="87" t="s">
        <v>2759</v>
      </c>
      <c r="BB4944" s="39" t="s">
        <v>2352</v>
      </c>
      <c r="BC4944" s="84" t="s">
        <v>2710</v>
      </c>
      <c r="BL4944" s="42" t="s">
        <v>2693</v>
      </c>
      <c r="BM4944" s="43" t="s">
        <v>2688</v>
      </c>
      <c r="BO4944" s="111"/>
      <c r="BP4944" s="19"/>
    </row>
    <row r="4945" spans="1:68" ht="14.4" customHeight="1" x14ac:dyDescent="0.3">
      <c r="A4945" s="116">
        <v>4943</v>
      </c>
      <c r="H4945" t="s">
        <v>2638</v>
      </c>
      <c r="I4945" s="244">
        <v>8</v>
      </c>
      <c r="J4945" s="244">
        <v>22</v>
      </c>
      <c r="K4945" s="244" t="s">
        <v>2545</v>
      </c>
      <c r="L4945" s="244">
        <v>1</v>
      </c>
      <c r="M4945" s="244">
        <v>11</v>
      </c>
      <c r="N4945" s="244">
        <v>0</v>
      </c>
      <c r="O4945" s="244" t="s">
        <v>2474</v>
      </c>
      <c r="P4945" s="244" t="s">
        <v>2474</v>
      </c>
      <c r="Q4945" s="244" t="s">
        <v>2474</v>
      </c>
      <c r="R4945" s="6">
        <f t="shared" si="710"/>
        <v>7</v>
      </c>
      <c r="S4945" s="6">
        <f t="shared" si="711"/>
        <v>1</v>
      </c>
      <c r="T4945" s="7">
        <f t="shared" si="712"/>
        <v>126720</v>
      </c>
      <c r="U4945" s="121" t="str">
        <f t="shared" si="713"/>
        <v>1EF00</v>
      </c>
      <c r="V4945" s="10">
        <f t="shared" si="714"/>
        <v>239</v>
      </c>
      <c r="W4945" s="10">
        <f t="shared" si="715"/>
        <v>255</v>
      </c>
      <c r="X4945" s="11">
        <f t="shared" si="716"/>
        <v>7</v>
      </c>
      <c r="Y4945" s="11">
        <f t="shared" si="717"/>
        <v>255</v>
      </c>
      <c r="Z4945" s="12" t="str">
        <f t="shared" si="718"/>
        <v>Proprietary A2</v>
      </c>
      <c r="AI4945" s="111"/>
      <c r="AJ4945" s="19"/>
      <c r="AK4945" s="19"/>
      <c r="AQ4945" s="34"/>
      <c r="AR4945" s="34"/>
      <c r="AS4945" s="34"/>
      <c r="AT4945" s="34"/>
      <c r="AU4945" s="34"/>
      <c r="AV4945" s="34"/>
      <c r="AW4945" s="34"/>
      <c r="AX4945" s="222">
        <v>126720</v>
      </c>
      <c r="AY4945" s="6">
        <v>7</v>
      </c>
      <c r="AZ4945" s="6">
        <v>255</v>
      </c>
      <c r="BA4945" s="87" t="s">
        <v>2760</v>
      </c>
      <c r="BB4945" s="39" t="s">
        <v>2411</v>
      </c>
      <c r="BC4945" s="84" t="s">
        <v>2710</v>
      </c>
      <c r="BL4945" s="42" t="s">
        <v>2693</v>
      </c>
      <c r="BM4945" s="43" t="s">
        <v>2688</v>
      </c>
      <c r="BO4945" s="111"/>
      <c r="BP4945" s="19"/>
    </row>
    <row r="4946" spans="1:68" ht="14.4" customHeight="1" x14ac:dyDescent="0.3">
      <c r="A4946" s="116">
        <v>4944</v>
      </c>
      <c r="H4946" t="s">
        <v>2522</v>
      </c>
      <c r="I4946" s="244">
        <v>8</v>
      </c>
      <c r="J4946" s="244">
        <v>15</v>
      </c>
      <c r="K4946" s="244" t="s">
        <v>2576</v>
      </c>
      <c r="L4946" s="244">
        <v>2</v>
      </c>
      <c r="M4946" s="244" t="s">
        <v>2520</v>
      </c>
      <c r="N4946" s="244">
        <v>86</v>
      </c>
      <c r="O4946" s="244" t="s">
        <v>2512</v>
      </c>
      <c r="P4946" s="244" t="s">
        <v>2474</v>
      </c>
      <c r="Q4946" s="244" t="s">
        <v>2474</v>
      </c>
      <c r="R4946" s="6">
        <f t="shared" si="710"/>
        <v>2</v>
      </c>
      <c r="S4946" s="6">
        <f t="shared" si="711"/>
        <v>1</v>
      </c>
      <c r="T4946" s="7">
        <f t="shared" si="712"/>
        <v>130306</v>
      </c>
      <c r="U4946" s="121" t="str">
        <f t="shared" si="713"/>
        <v>1FD02</v>
      </c>
      <c r="V4946" s="10">
        <f t="shared" si="714"/>
        <v>253</v>
      </c>
      <c r="W4946" s="10">
        <f t="shared" si="715"/>
        <v>2</v>
      </c>
      <c r="X4946" s="11">
        <f t="shared" si="716"/>
        <v>3</v>
      </c>
      <c r="Y4946" s="11">
        <f t="shared" si="717"/>
        <v>253</v>
      </c>
      <c r="Z4946" s="12" t="str">
        <f t="shared" si="718"/>
        <v>Wind Data</v>
      </c>
      <c r="AI4946" s="111"/>
      <c r="AJ4946" s="19"/>
      <c r="AK4946" s="19"/>
      <c r="AL4946" s="21"/>
      <c r="AM4946" s="21"/>
      <c r="AN4946" s="21"/>
      <c r="AO4946" s="21"/>
      <c r="AP4946" s="20"/>
      <c r="AQ4946" s="20"/>
      <c r="AR4946" s="20"/>
      <c r="AS4946" s="20"/>
      <c r="AT4946" s="20"/>
      <c r="AU4946" s="20"/>
      <c r="AV4946" s="20"/>
      <c r="AW4946" s="20"/>
      <c r="AX4946" s="221">
        <v>130306</v>
      </c>
      <c r="AY4946" s="6">
        <v>3</v>
      </c>
      <c r="AZ4946" s="6">
        <v>253</v>
      </c>
      <c r="BA4946" s="87" t="s">
        <v>2701</v>
      </c>
      <c r="BB4946" s="39" t="s">
        <v>3111</v>
      </c>
      <c r="BC4946" s="84" t="s">
        <v>2349</v>
      </c>
      <c r="BD4946" s="38" t="s">
        <v>2702</v>
      </c>
      <c r="BE4946" s="39" t="s">
        <v>3112</v>
      </c>
      <c r="BF4946" s="90" t="s">
        <v>2691</v>
      </c>
      <c r="BJ4946" s="47" t="s">
        <v>2704</v>
      </c>
      <c r="BL4946" s="42" t="s">
        <v>2705</v>
      </c>
      <c r="BM4946" s="43" t="s">
        <v>2688</v>
      </c>
      <c r="BO4946" s="111"/>
      <c r="BP4946" s="19"/>
    </row>
    <row r="4947" spans="1:68" ht="14.4" customHeight="1" x14ac:dyDescent="0.3">
      <c r="A4947" s="116">
        <v>4945</v>
      </c>
      <c r="H4947" t="s">
        <v>2526</v>
      </c>
      <c r="I4947" s="244">
        <v>8</v>
      </c>
      <c r="J4947" s="244">
        <v>0</v>
      </c>
      <c r="K4947" s="244" t="s">
        <v>2474</v>
      </c>
      <c r="L4947" s="244" t="s">
        <v>2474</v>
      </c>
      <c r="M4947" s="244" t="s">
        <v>2474</v>
      </c>
      <c r="N4947" s="244" t="s">
        <v>2474</v>
      </c>
      <c r="O4947" s="244" t="s">
        <v>2568</v>
      </c>
      <c r="P4947" s="244">
        <v>3</v>
      </c>
      <c r="Q4947" s="244" t="s">
        <v>2474</v>
      </c>
      <c r="R4947" s="6">
        <f t="shared" si="710"/>
        <v>5</v>
      </c>
      <c r="S4947" s="6">
        <f t="shared" si="711"/>
        <v>1</v>
      </c>
      <c r="T4947" s="7">
        <f t="shared" si="712"/>
        <v>130310</v>
      </c>
      <c r="U4947" s="121" t="str">
        <f t="shared" si="713"/>
        <v>1FD06</v>
      </c>
      <c r="V4947" s="10">
        <f t="shared" si="714"/>
        <v>253</v>
      </c>
      <c r="W4947" s="10">
        <f t="shared" si="715"/>
        <v>6</v>
      </c>
      <c r="X4947" s="11">
        <f t="shared" si="716"/>
        <v>16</v>
      </c>
      <c r="Y4947" s="11">
        <f t="shared" si="717"/>
        <v>253</v>
      </c>
      <c r="Z4947" s="12" t="str">
        <f t="shared" si="718"/>
        <v>Environmental Parameters</v>
      </c>
      <c r="AI4947" s="111"/>
      <c r="AJ4947" s="19"/>
      <c r="AK4947" s="19"/>
      <c r="AQ4947" s="34"/>
      <c r="AR4947" s="34"/>
      <c r="AS4947" s="34"/>
      <c r="AT4947" s="34"/>
      <c r="AU4947" s="34"/>
      <c r="AV4947" s="34"/>
      <c r="AW4947" s="34"/>
      <c r="AX4947" s="222">
        <v>130310</v>
      </c>
      <c r="AY4947" s="6">
        <v>16</v>
      </c>
      <c r="AZ4947" s="6">
        <v>253</v>
      </c>
      <c r="BA4947" s="87" t="s">
        <v>2767</v>
      </c>
      <c r="BB4947" s="39" t="s">
        <v>3004</v>
      </c>
      <c r="BC4947" s="84" t="s">
        <v>2360</v>
      </c>
      <c r="BD4947" s="38" t="s">
        <v>2768</v>
      </c>
      <c r="BF4947" s="90" t="s">
        <v>2359</v>
      </c>
      <c r="BG4947" s="58" t="s">
        <v>2769</v>
      </c>
      <c r="BI4947" s="6" t="s">
        <v>2770</v>
      </c>
      <c r="BL4947" s="42" t="s">
        <v>2687</v>
      </c>
      <c r="BM4947" s="43" t="s">
        <v>2688</v>
      </c>
      <c r="BO4947" s="111"/>
      <c r="BP4947" s="19"/>
    </row>
    <row r="4948" spans="1:68" ht="14.4" customHeight="1" x14ac:dyDescent="0.3">
      <c r="A4948" s="116">
        <v>4946</v>
      </c>
      <c r="H4948" t="s">
        <v>2619</v>
      </c>
      <c r="I4948" s="244">
        <v>8</v>
      </c>
      <c r="J4948" s="244">
        <v>9</v>
      </c>
      <c r="K4948" s="244" t="s">
        <v>2517</v>
      </c>
      <c r="L4948" s="244" t="s">
        <v>2509</v>
      </c>
      <c r="M4948" s="244">
        <v>19</v>
      </c>
      <c r="N4948" s="244">
        <v>12</v>
      </c>
      <c r="O4948" s="244" t="s">
        <v>2579</v>
      </c>
      <c r="P4948" s="244">
        <v>32</v>
      </c>
      <c r="Q4948" s="244">
        <v>3</v>
      </c>
      <c r="R4948" s="6">
        <f t="shared" si="710"/>
        <v>2</v>
      </c>
      <c r="S4948" s="6">
        <f t="shared" si="711"/>
        <v>1</v>
      </c>
      <c r="T4948" s="7">
        <f t="shared" si="712"/>
        <v>129025</v>
      </c>
      <c r="U4948" s="121" t="str">
        <f t="shared" si="713"/>
        <v>1F801</v>
      </c>
      <c r="V4948" s="10">
        <f t="shared" si="714"/>
        <v>248</v>
      </c>
      <c r="W4948" s="10">
        <f t="shared" si="715"/>
        <v>1</v>
      </c>
      <c r="X4948" s="11">
        <f t="shared" si="716"/>
        <v>7</v>
      </c>
      <c r="Y4948" s="11">
        <f t="shared" si="717"/>
        <v>248</v>
      </c>
      <c r="Z4948" s="12" t="str">
        <f t="shared" si="718"/>
        <v>Position, Rapid Update</v>
      </c>
      <c r="AI4948" s="111"/>
      <c r="AJ4948" s="19"/>
      <c r="AK4948" s="19"/>
      <c r="AL4948" s="21"/>
      <c r="AM4948" s="21"/>
      <c r="AN4948" s="21"/>
      <c r="AO4948" s="21"/>
      <c r="AP4948" s="20"/>
      <c r="AQ4948" s="20"/>
      <c r="AR4948" s="20"/>
      <c r="AS4948" s="20"/>
      <c r="AT4948" s="20"/>
      <c r="AU4948" s="20"/>
      <c r="AV4948" s="20"/>
      <c r="AW4948" s="20"/>
      <c r="AX4948" s="221">
        <v>129025</v>
      </c>
      <c r="AY4948" s="6">
        <v>7</v>
      </c>
      <c r="AZ4948" s="6">
        <v>248</v>
      </c>
      <c r="BA4948" s="87" t="s">
        <v>2689</v>
      </c>
      <c r="BB4948" s="39" t="s">
        <v>2993</v>
      </c>
      <c r="BC4948" s="84" t="s">
        <v>2691</v>
      </c>
      <c r="BD4948" s="38" t="s">
        <v>2350</v>
      </c>
      <c r="BE4948" s="39" t="s">
        <v>2692</v>
      </c>
      <c r="BF4948" s="90" t="s">
        <v>2691</v>
      </c>
      <c r="BL4948" s="42" t="s">
        <v>2693</v>
      </c>
      <c r="BM4948" s="43" t="s">
        <v>2688</v>
      </c>
      <c r="BO4948" s="111"/>
      <c r="BP4948" s="19"/>
    </row>
    <row r="4949" spans="1:68" ht="14.4" customHeight="1" x14ac:dyDescent="0.3">
      <c r="A4949" s="116">
        <v>4947</v>
      </c>
      <c r="H4949" t="s">
        <v>2623</v>
      </c>
      <c r="I4949" s="244">
        <v>8</v>
      </c>
      <c r="J4949" s="244" t="s">
        <v>2489</v>
      </c>
      <c r="K4949" s="244" t="s">
        <v>2605</v>
      </c>
      <c r="L4949" s="244">
        <v>2</v>
      </c>
      <c r="M4949" s="244" t="s">
        <v>2523</v>
      </c>
      <c r="N4949" s="244">
        <v>86</v>
      </c>
      <c r="O4949" s="244" t="s">
        <v>2515</v>
      </c>
      <c r="P4949" s="244" t="s">
        <v>2474</v>
      </c>
      <c r="Q4949" s="244" t="s">
        <v>2474</v>
      </c>
      <c r="R4949" s="6">
        <f t="shared" si="710"/>
        <v>2</v>
      </c>
      <c r="S4949" s="6">
        <f t="shared" si="711"/>
        <v>1</v>
      </c>
      <c r="T4949" s="7">
        <f t="shared" si="712"/>
        <v>130306</v>
      </c>
      <c r="U4949" s="121" t="str">
        <f t="shared" si="713"/>
        <v>1FD02</v>
      </c>
      <c r="V4949" s="10">
        <f t="shared" si="714"/>
        <v>253</v>
      </c>
      <c r="W4949" s="10">
        <f t="shared" si="715"/>
        <v>2</v>
      </c>
      <c r="X4949" s="11">
        <f t="shared" si="716"/>
        <v>1</v>
      </c>
      <c r="Y4949" s="11">
        <f t="shared" si="717"/>
        <v>253</v>
      </c>
      <c r="Z4949" s="12" t="str">
        <f t="shared" si="718"/>
        <v>Wind Data</v>
      </c>
      <c r="AI4949" s="111"/>
      <c r="AJ4949" s="19"/>
      <c r="AK4949" s="19"/>
      <c r="AQ4949" s="34"/>
      <c r="AR4949" s="34"/>
      <c r="AS4949" s="34"/>
      <c r="AT4949" s="34"/>
      <c r="AU4949" s="34"/>
      <c r="AV4949" s="34"/>
      <c r="AW4949" s="34"/>
      <c r="AX4949" s="222">
        <v>130306</v>
      </c>
      <c r="AY4949" s="6">
        <v>1</v>
      </c>
      <c r="AZ4949" s="6">
        <v>253</v>
      </c>
      <c r="BA4949" s="87" t="s">
        <v>2701</v>
      </c>
      <c r="BB4949" s="39" t="s">
        <v>3109</v>
      </c>
      <c r="BC4949" s="84" t="s">
        <v>2349</v>
      </c>
      <c r="BD4949" s="38" t="s">
        <v>2702</v>
      </c>
      <c r="BE4949" s="39" t="s">
        <v>3056</v>
      </c>
      <c r="BF4949" s="90" t="s">
        <v>2691</v>
      </c>
      <c r="BJ4949" s="47" t="s">
        <v>2703</v>
      </c>
      <c r="BL4949" s="42" t="s">
        <v>2698</v>
      </c>
      <c r="BM4949" s="43" t="s">
        <v>2688</v>
      </c>
      <c r="BO4949" s="111"/>
      <c r="BP4949" s="19"/>
    </row>
    <row r="4950" spans="1:68" ht="14.4" customHeight="1" x14ac:dyDescent="0.3">
      <c r="A4950" s="116">
        <v>4948</v>
      </c>
      <c r="H4950" t="s">
        <v>2657</v>
      </c>
      <c r="I4950" s="244">
        <v>8</v>
      </c>
      <c r="J4950" s="244">
        <v>80</v>
      </c>
      <c r="K4950" s="244" t="s">
        <v>2534</v>
      </c>
      <c r="L4950" s="244" t="s">
        <v>2633</v>
      </c>
      <c r="M4950" s="244" t="s">
        <v>2489</v>
      </c>
      <c r="N4950" s="244" t="s">
        <v>2474</v>
      </c>
      <c r="O4950" s="244" t="s">
        <v>2474</v>
      </c>
      <c r="P4950" s="244" t="s">
        <v>2474</v>
      </c>
      <c r="Q4950" s="244" t="s">
        <v>2474</v>
      </c>
      <c r="R4950" s="6">
        <f t="shared" si="710"/>
        <v>3</v>
      </c>
      <c r="S4950" s="6">
        <f t="shared" si="711"/>
        <v>1</v>
      </c>
      <c r="T4950" s="7">
        <f t="shared" si="712"/>
        <v>130577</v>
      </c>
      <c r="U4950" s="121" t="str">
        <f t="shared" si="713"/>
        <v>1FE11</v>
      </c>
      <c r="V4950" s="10">
        <f t="shared" si="714"/>
        <v>254</v>
      </c>
      <c r="W4950" s="10">
        <f t="shared" si="715"/>
        <v>17</v>
      </c>
      <c r="X4950" s="11">
        <f t="shared" si="716"/>
        <v>1</v>
      </c>
      <c r="Y4950" s="11">
        <f t="shared" si="717"/>
        <v>254</v>
      </c>
      <c r="Z4950" s="12" t="str">
        <f t="shared" si="718"/>
        <v>Direction Data</v>
      </c>
      <c r="AI4950" s="111"/>
      <c r="AJ4950" s="19"/>
      <c r="AK4950" s="19"/>
      <c r="AL4950" s="21"/>
      <c r="AM4950" s="21"/>
      <c r="AN4950" s="21"/>
      <c r="AO4950" s="21"/>
      <c r="AP4950" s="20"/>
      <c r="AQ4950" s="20"/>
      <c r="AR4950" s="20"/>
      <c r="AS4950" s="20"/>
      <c r="AT4950" s="20"/>
      <c r="AU4950" s="20"/>
      <c r="AV4950" s="20"/>
      <c r="AW4950" s="20"/>
      <c r="AX4950" s="221">
        <v>130577</v>
      </c>
      <c r="AY4950" s="6">
        <v>1</v>
      </c>
      <c r="AZ4950" s="6">
        <v>254</v>
      </c>
      <c r="BA4950" s="87" t="s">
        <v>2832</v>
      </c>
      <c r="BB4950" s="39" t="s">
        <v>2709</v>
      </c>
      <c r="BC4950" s="84" t="s">
        <v>2710</v>
      </c>
      <c r="BL4950" s="42" t="s">
        <v>2698</v>
      </c>
      <c r="BM4950" s="43" t="s">
        <v>2688</v>
      </c>
      <c r="BO4950" s="111"/>
      <c r="BP4950" s="19"/>
    </row>
    <row r="4951" spans="1:68" ht="14.4" customHeight="1" x14ac:dyDescent="0.3">
      <c r="A4951" s="116">
        <v>4949</v>
      </c>
      <c r="H4951" t="s">
        <v>2657</v>
      </c>
      <c r="I4951" s="244">
        <v>8</v>
      </c>
      <c r="J4951" s="244">
        <v>81</v>
      </c>
      <c r="K4951" s="244" t="s">
        <v>2519</v>
      </c>
      <c r="L4951" s="244" t="s">
        <v>2506</v>
      </c>
      <c r="M4951" s="244">
        <v>0</v>
      </c>
      <c r="N4951" s="244">
        <v>0</v>
      </c>
      <c r="O4951" s="244" t="s">
        <v>2474</v>
      </c>
      <c r="P4951" s="244" t="s">
        <v>2474</v>
      </c>
      <c r="Q4951" s="244" t="s">
        <v>2474</v>
      </c>
      <c r="R4951" s="6">
        <f t="shared" si="710"/>
        <v>3</v>
      </c>
      <c r="S4951" s="6">
        <f t="shared" si="711"/>
        <v>1</v>
      </c>
      <c r="T4951" s="7">
        <f t="shared" si="712"/>
        <v>130577</v>
      </c>
      <c r="U4951" s="121" t="str">
        <f t="shared" si="713"/>
        <v>1FE11</v>
      </c>
      <c r="V4951" s="10">
        <f t="shared" si="714"/>
        <v>254</v>
      </c>
      <c r="W4951" s="10">
        <f t="shared" si="715"/>
        <v>17</v>
      </c>
      <c r="X4951" s="11">
        <f t="shared" si="716"/>
        <v>1</v>
      </c>
      <c r="Y4951" s="11">
        <f t="shared" si="717"/>
        <v>254</v>
      </c>
      <c r="Z4951" s="12" t="str">
        <f t="shared" si="718"/>
        <v>Direction Data</v>
      </c>
      <c r="AI4951" s="111"/>
      <c r="AJ4951" s="19"/>
      <c r="AK4951" s="19"/>
      <c r="AQ4951" s="34"/>
      <c r="AR4951" s="34"/>
      <c r="AS4951" s="34"/>
      <c r="AT4951" s="34"/>
      <c r="AU4951" s="34"/>
      <c r="AV4951" s="34"/>
      <c r="AW4951" s="34"/>
      <c r="AX4951" s="222">
        <v>130577</v>
      </c>
      <c r="AY4951" s="6">
        <v>1</v>
      </c>
      <c r="AZ4951" s="6">
        <v>254</v>
      </c>
      <c r="BA4951" s="87" t="s">
        <v>2833</v>
      </c>
      <c r="BB4951" s="39" t="s">
        <v>2352</v>
      </c>
      <c r="BC4951" s="84" t="s">
        <v>2710</v>
      </c>
      <c r="BD4951" s="38" t="s">
        <v>2834</v>
      </c>
      <c r="BE4951" s="39" t="s">
        <v>2835</v>
      </c>
      <c r="BF4951" s="90" t="s">
        <v>2691</v>
      </c>
      <c r="BG4951" s="58" t="s">
        <v>2772</v>
      </c>
      <c r="BH4951" s="24" t="s">
        <v>2836</v>
      </c>
      <c r="BI4951" s="6" t="s">
        <v>2349</v>
      </c>
      <c r="BL4951" s="42" t="s">
        <v>2698</v>
      </c>
      <c r="BM4951" s="43" t="s">
        <v>2688</v>
      </c>
      <c r="BO4951" s="111"/>
      <c r="BP4951" s="19"/>
    </row>
    <row r="4952" spans="1:68" ht="14.4" customHeight="1" x14ac:dyDescent="0.3">
      <c r="A4952" s="116">
        <v>4950</v>
      </c>
      <c r="H4952" t="s">
        <v>2657</v>
      </c>
      <c r="I4952" s="244">
        <v>8</v>
      </c>
      <c r="J4952" s="244">
        <v>82</v>
      </c>
      <c r="K4952" s="244" t="s">
        <v>2474</v>
      </c>
      <c r="L4952" s="244" t="s">
        <v>2474</v>
      </c>
      <c r="M4952" s="244" t="s">
        <v>2474</v>
      </c>
      <c r="N4952" s="244" t="s">
        <v>2474</v>
      </c>
      <c r="O4952" s="244" t="s">
        <v>2474</v>
      </c>
      <c r="P4952" s="244" t="s">
        <v>2474</v>
      </c>
      <c r="Q4952" s="244" t="s">
        <v>2474</v>
      </c>
      <c r="R4952" s="6">
        <f t="shared" si="710"/>
        <v>3</v>
      </c>
      <c r="S4952" s="6">
        <f t="shared" si="711"/>
        <v>1</v>
      </c>
      <c r="T4952" s="7">
        <f t="shared" si="712"/>
        <v>130577</v>
      </c>
      <c r="U4952" s="121" t="str">
        <f t="shared" si="713"/>
        <v>1FE11</v>
      </c>
      <c r="V4952" s="10">
        <f t="shared" si="714"/>
        <v>254</v>
      </c>
      <c r="W4952" s="10">
        <f t="shared" si="715"/>
        <v>17</v>
      </c>
      <c r="X4952" s="11">
        <f t="shared" si="716"/>
        <v>1</v>
      </c>
      <c r="Y4952" s="11">
        <f t="shared" si="717"/>
        <v>254</v>
      </c>
      <c r="Z4952" s="12" t="str">
        <f t="shared" si="718"/>
        <v>Direction Data</v>
      </c>
      <c r="AI4952" s="111"/>
      <c r="AJ4952" s="19"/>
      <c r="AK4952" s="19"/>
      <c r="AL4952" s="21"/>
      <c r="AM4952" s="21"/>
      <c r="AN4952" s="21"/>
      <c r="AO4952" s="21"/>
      <c r="AP4952" s="20"/>
      <c r="AQ4952" s="20"/>
      <c r="AR4952" s="20"/>
      <c r="AS4952" s="20"/>
      <c r="AT4952" s="20"/>
      <c r="AU4952" s="20"/>
      <c r="AV4952" s="20"/>
      <c r="AW4952" s="20"/>
      <c r="AX4952" s="221">
        <v>130577</v>
      </c>
      <c r="AY4952" s="6">
        <v>1</v>
      </c>
      <c r="AZ4952" s="6">
        <v>254</v>
      </c>
      <c r="BA4952" s="87" t="s">
        <v>2837</v>
      </c>
      <c r="BB4952" s="39" t="s">
        <v>2411</v>
      </c>
      <c r="BC4952" s="84" t="s">
        <v>2710</v>
      </c>
      <c r="BL4952" s="42" t="s">
        <v>2698</v>
      </c>
      <c r="BM4952" s="43" t="s">
        <v>2688</v>
      </c>
      <c r="BO4952" s="111"/>
      <c r="BP4952" s="19"/>
    </row>
    <row r="4953" spans="1:68" ht="14.4" customHeight="1" x14ac:dyDescent="0.3">
      <c r="A4953" s="116">
        <v>4951</v>
      </c>
      <c r="H4953" t="s">
        <v>2620</v>
      </c>
      <c r="I4953" s="244">
        <v>8</v>
      </c>
      <c r="J4953" s="244">
        <v>0</v>
      </c>
      <c r="K4953" s="244" t="s">
        <v>2474</v>
      </c>
      <c r="L4953" s="244" t="s">
        <v>2474</v>
      </c>
      <c r="M4953" s="244" t="s">
        <v>2474</v>
      </c>
      <c r="N4953" s="244" t="s">
        <v>2521</v>
      </c>
      <c r="O4953" s="244">
        <v>2</v>
      </c>
      <c r="P4953" s="244" t="s">
        <v>2474</v>
      </c>
      <c r="Q4953" s="244" t="s">
        <v>2474</v>
      </c>
      <c r="R4953" s="6">
        <f t="shared" si="710"/>
        <v>2</v>
      </c>
      <c r="S4953" s="6">
        <f t="shared" si="711"/>
        <v>1</v>
      </c>
      <c r="T4953" s="7">
        <f t="shared" si="712"/>
        <v>127245</v>
      </c>
      <c r="U4953" s="121" t="str">
        <f t="shared" si="713"/>
        <v>1F10D</v>
      </c>
      <c r="V4953" s="10">
        <f t="shared" si="714"/>
        <v>241</v>
      </c>
      <c r="W4953" s="10">
        <f t="shared" si="715"/>
        <v>13</v>
      </c>
      <c r="X4953" s="11">
        <f t="shared" si="716"/>
        <v>1</v>
      </c>
      <c r="Y4953" s="11">
        <f t="shared" si="717"/>
        <v>241</v>
      </c>
      <c r="Z4953" s="12" t="str">
        <f t="shared" si="718"/>
        <v>Rudder</v>
      </c>
      <c r="AI4953" s="111"/>
      <c r="AJ4953" s="19"/>
      <c r="AK4953" s="19"/>
      <c r="AQ4953" s="34"/>
      <c r="AR4953" s="34"/>
      <c r="AS4953" s="34"/>
      <c r="AT4953" s="34"/>
      <c r="AU4953" s="34"/>
      <c r="AV4953" s="34"/>
      <c r="AW4953" s="34"/>
      <c r="AX4953" s="222">
        <v>127245</v>
      </c>
      <c r="AY4953" s="6">
        <v>1</v>
      </c>
      <c r="AZ4953" s="6">
        <v>241</v>
      </c>
      <c r="BA4953" s="87" t="s">
        <v>2696</v>
      </c>
      <c r="BB4953" s="39" t="s">
        <v>2999</v>
      </c>
      <c r="BC4953" s="84" t="s">
        <v>2691</v>
      </c>
      <c r="BL4953" s="42" t="s">
        <v>2698</v>
      </c>
      <c r="BM4953" s="43" t="s">
        <v>2688</v>
      </c>
      <c r="BO4953" s="111"/>
      <c r="BP4953" s="19"/>
    </row>
    <row r="4954" spans="1:68" ht="14.4" customHeight="1" x14ac:dyDescent="0.3">
      <c r="A4954" s="116">
        <v>4952</v>
      </c>
      <c r="H4954" t="s">
        <v>2621</v>
      </c>
      <c r="I4954" s="244">
        <v>8</v>
      </c>
      <c r="J4954" s="244" t="s">
        <v>2489</v>
      </c>
      <c r="K4954" s="244" t="s">
        <v>2519</v>
      </c>
      <c r="L4954" s="244" t="s">
        <v>2506</v>
      </c>
      <c r="M4954" s="244">
        <v>0</v>
      </c>
      <c r="N4954" s="244">
        <v>0</v>
      </c>
      <c r="O4954" s="244" t="s">
        <v>2474</v>
      </c>
      <c r="P4954" s="244" t="s">
        <v>2483</v>
      </c>
      <c r="Q4954" s="244" t="s">
        <v>2520</v>
      </c>
      <c r="R4954" s="6">
        <f t="shared" si="710"/>
        <v>2</v>
      </c>
      <c r="S4954" s="6">
        <f t="shared" si="711"/>
        <v>1</v>
      </c>
      <c r="T4954" s="7">
        <f t="shared" si="712"/>
        <v>127250</v>
      </c>
      <c r="U4954" s="121" t="str">
        <f t="shared" si="713"/>
        <v>1F112</v>
      </c>
      <c r="V4954" s="10">
        <f t="shared" si="714"/>
        <v>241</v>
      </c>
      <c r="W4954" s="10">
        <f t="shared" si="715"/>
        <v>18</v>
      </c>
      <c r="X4954" s="11">
        <f t="shared" si="716"/>
        <v>1</v>
      </c>
      <c r="Y4954" s="11">
        <f t="shared" si="717"/>
        <v>241</v>
      </c>
      <c r="Z4954" s="12" t="str">
        <f t="shared" si="718"/>
        <v>Vessel Heading</v>
      </c>
      <c r="AI4954" s="111"/>
      <c r="AJ4954" s="19"/>
      <c r="AK4954" s="19"/>
      <c r="AL4954" s="21"/>
      <c r="AM4954" s="21"/>
      <c r="AN4954" s="21"/>
      <c r="AO4954" s="21"/>
      <c r="AP4954" s="20"/>
      <c r="AQ4954" s="20"/>
      <c r="AR4954" s="20"/>
      <c r="AS4954" s="20"/>
      <c r="AT4954" s="20"/>
      <c r="AU4954" s="20"/>
      <c r="AV4954" s="20"/>
      <c r="AW4954" s="20"/>
      <c r="AX4954" s="221">
        <v>127250</v>
      </c>
      <c r="AY4954" s="6">
        <v>1</v>
      </c>
      <c r="AZ4954" s="6">
        <v>241</v>
      </c>
      <c r="BA4954" s="87" t="s">
        <v>18</v>
      </c>
      <c r="BB4954" s="39" t="s">
        <v>2462</v>
      </c>
      <c r="BC4954" s="84" t="s">
        <v>2691</v>
      </c>
      <c r="BL4954" s="42" t="s">
        <v>2698</v>
      </c>
      <c r="BM4954" s="43" t="s">
        <v>2688</v>
      </c>
      <c r="BO4954" s="111"/>
      <c r="BP4954" s="19"/>
    </row>
    <row r="4955" spans="1:68" ht="14.4" customHeight="1" x14ac:dyDescent="0.3">
      <c r="A4955" s="116">
        <v>4953</v>
      </c>
      <c r="H4955" t="s">
        <v>2622</v>
      </c>
      <c r="I4955" s="244">
        <v>8</v>
      </c>
      <c r="J4955" s="244" t="s">
        <v>2489</v>
      </c>
      <c r="K4955" s="244">
        <v>0</v>
      </c>
      <c r="L4955" s="244" t="s">
        <v>2563</v>
      </c>
      <c r="M4955" s="244" t="s">
        <v>2520</v>
      </c>
      <c r="N4955" s="244">
        <v>5</v>
      </c>
      <c r="O4955" s="244" t="s">
        <v>2474</v>
      </c>
      <c r="P4955" s="244" t="s">
        <v>2474</v>
      </c>
      <c r="Q4955" s="244" t="s">
        <v>2474</v>
      </c>
      <c r="R4955" s="6">
        <f t="shared" si="710"/>
        <v>2</v>
      </c>
      <c r="S4955" s="6">
        <f t="shared" si="711"/>
        <v>1</v>
      </c>
      <c r="T4955" s="7">
        <f t="shared" si="712"/>
        <v>127251</v>
      </c>
      <c r="U4955" s="121" t="str">
        <f t="shared" si="713"/>
        <v>1F113</v>
      </c>
      <c r="V4955" s="10">
        <f t="shared" si="714"/>
        <v>241</v>
      </c>
      <c r="W4955" s="10">
        <f t="shared" si="715"/>
        <v>19</v>
      </c>
      <c r="X4955" s="11">
        <f t="shared" si="716"/>
        <v>1</v>
      </c>
      <c r="Y4955" s="11">
        <f t="shared" si="717"/>
        <v>241</v>
      </c>
      <c r="Z4955" s="12" t="str">
        <f t="shared" si="718"/>
        <v>Rate of Turn</v>
      </c>
      <c r="AI4955" s="111"/>
      <c r="AJ4955" s="19"/>
      <c r="AK4955" s="19"/>
      <c r="AQ4955" s="34"/>
      <c r="AR4955" s="34"/>
      <c r="AS4955" s="34"/>
      <c r="AT4955" s="34"/>
      <c r="AU4955" s="34"/>
      <c r="AV4955" s="34"/>
      <c r="AW4955" s="34"/>
      <c r="AX4955" s="222">
        <v>127251</v>
      </c>
      <c r="AY4955" s="6">
        <v>1</v>
      </c>
      <c r="AZ4955" s="6">
        <v>241</v>
      </c>
      <c r="BA4955" s="87" t="s">
        <v>2699</v>
      </c>
      <c r="BB4955" s="39" t="s">
        <v>2700</v>
      </c>
      <c r="BC4955" s="84" t="s">
        <v>2691</v>
      </c>
      <c r="BL4955" s="42" t="s">
        <v>2698</v>
      </c>
      <c r="BM4955" s="43" t="s">
        <v>2688</v>
      </c>
      <c r="BO4955" s="111"/>
      <c r="BP4955" s="19"/>
    </row>
    <row r="4956" spans="1:68" ht="14.4" customHeight="1" x14ac:dyDescent="0.3">
      <c r="A4956" s="116">
        <v>4954</v>
      </c>
      <c r="H4956" t="s">
        <v>2656</v>
      </c>
      <c r="I4956" s="244">
        <v>8</v>
      </c>
      <c r="J4956" s="244" t="s">
        <v>2499</v>
      </c>
      <c r="K4956" s="244">
        <v>0</v>
      </c>
      <c r="L4956" s="244">
        <v>0</v>
      </c>
      <c r="M4956" s="244" t="s">
        <v>2474</v>
      </c>
      <c r="N4956" s="244" t="s">
        <v>2474</v>
      </c>
      <c r="O4956" s="244">
        <v>0</v>
      </c>
      <c r="P4956" s="244" t="s">
        <v>2474</v>
      </c>
      <c r="Q4956" s="244" t="s">
        <v>2474</v>
      </c>
      <c r="R4956" s="6">
        <f t="shared" si="710"/>
        <v>2</v>
      </c>
      <c r="S4956" s="6">
        <f t="shared" si="711"/>
        <v>1</v>
      </c>
      <c r="T4956" s="7">
        <f t="shared" si="712"/>
        <v>128259</v>
      </c>
      <c r="U4956" s="121" t="str">
        <f t="shared" si="713"/>
        <v>1F503</v>
      </c>
      <c r="V4956" s="10">
        <f t="shared" si="714"/>
        <v>245</v>
      </c>
      <c r="W4956" s="10">
        <f t="shared" si="715"/>
        <v>3</v>
      </c>
      <c r="X4956" s="11">
        <f t="shared" si="716"/>
        <v>1</v>
      </c>
      <c r="Y4956" s="11">
        <f t="shared" si="717"/>
        <v>245</v>
      </c>
      <c r="Z4956" s="12" t="str">
        <f t="shared" si="718"/>
        <v>Speed</v>
      </c>
      <c r="AI4956" s="111"/>
      <c r="AJ4956" s="19"/>
      <c r="AK4956" s="19"/>
      <c r="AL4956" s="21"/>
      <c r="AM4956" s="21"/>
      <c r="AN4956" s="21"/>
      <c r="AO4956" s="21"/>
      <c r="AP4956" s="20"/>
      <c r="AQ4956" s="20"/>
      <c r="AR4956" s="20"/>
      <c r="AS4956" s="20"/>
      <c r="AT4956" s="20"/>
      <c r="AU4956" s="20"/>
      <c r="AV4956" s="20"/>
      <c r="AW4956" s="20"/>
      <c r="AX4956" s="221">
        <v>128259</v>
      </c>
      <c r="AY4956" s="6">
        <v>1</v>
      </c>
      <c r="AZ4956" s="6">
        <v>245</v>
      </c>
      <c r="BA4956" s="87" t="s">
        <v>34</v>
      </c>
      <c r="BB4956" s="39" t="s">
        <v>2457</v>
      </c>
      <c r="BC4956" s="84" t="s">
        <v>2349</v>
      </c>
      <c r="BD4956" s="38" t="s">
        <v>2830</v>
      </c>
      <c r="BF4956" s="90" t="s">
        <v>2349</v>
      </c>
      <c r="BJ4956" s="47" t="s">
        <v>2831</v>
      </c>
      <c r="BL4956" s="42" t="s">
        <v>2698</v>
      </c>
      <c r="BM4956" s="43" t="s">
        <v>2688</v>
      </c>
      <c r="BO4956" s="111"/>
      <c r="BP4956" s="19"/>
    </row>
    <row r="4957" spans="1:68" ht="14.4" customHeight="1" x14ac:dyDescent="0.3">
      <c r="A4957" s="116">
        <v>4955</v>
      </c>
      <c r="H4957" t="s">
        <v>2522</v>
      </c>
      <c r="I4957" s="244">
        <v>8</v>
      </c>
      <c r="J4957" s="244">
        <v>15</v>
      </c>
      <c r="K4957" s="244" t="s">
        <v>2576</v>
      </c>
      <c r="L4957" s="244">
        <v>2</v>
      </c>
      <c r="M4957" s="244" t="s">
        <v>2520</v>
      </c>
      <c r="N4957" s="244">
        <v>86</v>
      </c>
      <c r="O4957" s="244" t="s">
        <v>2512</v>
      </c>
      <c r="P4957" s="244" t="s">
        <v>2474</v>
      </c>
      <c r="Q4957" s="244" t="s">
        <v>2474</v>
      </c>
      <c r="R4957" s="6">
        <f t="shared" si="710"/>
        <v>2</v>
      </c>
      <c r="S4957" s="6">
        <f t="shared" si="711"/>
        <v>1</v>
      </c>
      <c r="T4957" s="7">
        <f t="shared" si="712"/>
        <v>130306</v>
      </c>
      <c r="U4957" s="121" t="str">
        <f t="shared" si="713"/>
        <v>1FD02</v>
      </c>
      <c r="V4957" s="10">
        <f t="shared" si="714"/>
        <v>253</v>
      </c>
      <c r="W4957" s="10">
        <f t="shared" si="715"/>
        <v>2</v>
      </c>
      <c r="X4957" s="11">
        <f t="shared" si="716"/>
        <v>3</v>
      </c>
      <c r="Y4957" s="11">
        <f t="shared" si="717"/>
        <v>253</v>
      </c>
      <c r="Z4957" s="12" t="str">
        <f t="shared" si="718"/>
        <v>Wind Data</v>
      </c>
      <c r="AI4957" s="111"/>
      <c r="AJ4957" s="19"/>
      <c r="AK4957" s="19"/>
      <c r="AQ4957" s="34"/>
      <c r="AR4957" s="34"/>
      <c r="AS4957" s="34"/>
      <c r="AT4957" s="34"/>
      <c r="AU4957" s="34"/>
      <c r="AV4957" s="34"/>
      <c r="AW4957" s="34"/>
      <c r="AX4957" s="222">
        <v>130306</v>
      </c>
      <c r="AY4957" s="6">
        <v>3</v>
      </c>
      <c r="AZ4957" s="6">
        <v>253</v>
      </c>
      <c r="BA4957" s="87" t="s">
        <v>2701</v>
      </c>
      <c r="BB4957" s="39" t="s">
        <v>3111</v>
      </c>
      <c r="BC4957" s="84" t="s">
        <v>2349</v>
      </c>
      <c r="BD4957" s="38" t="s">
        <v>2702</v>
      </c>
      <c r="BE4957" s="39" t="s">
        <v>3112</v>
      </c>
      <c r="BF4957" s="90" t="s">
        <v>2691</v>
      </c>
      <c r="BJ4957" s="47" t="s">
        <v>2704</v>
      </c>
      <c r="BL4957" s="42" t="s">
        <v>2705</v>
      </c>
      <c r="BM4957" s="43" t="s">
        <v>2688</v>
      </c>
      <c r="BO4957" s="111"/>
      <c r="BP4957" s="19"/>
    </row>
    <row r="4958" spans="1:68" ht="14.4" customHeight="1" x14ac:dyDescent="0.3">
      <c r="A4958" s="116">
        <v>4956</v>
      </c>
      <c r="H4958" t="s">
        <v>2525</v>
      </c>
      <c r="I4958" s="244">
        <v>8</v>
      </c>
      <c r="J4958" s="244">
        <v>0</v>
      </c>
      <c r="K4958" s="244" t="s">
        <v>2521</v>
      </c>
      <c r="L4958" s="244">
        <v>0</v>
      </c>
      <c r="M4958" s="244">
        <v>0</v>
      </c>
      <c r="N4958" s="244" t="s">
        <v>2474</v>
      </c>
      <c r="O4958" s="244" t="s">
        <v>2483</v>
      </c>
      <c r="P4958" s="244" t="s">
        <v>2474</v>
      </c>
      <c r="Q4958" s="244" t="s">
        <v>2483</v>
      </c>
      <c r="R4958" s="6">
        <f t="shared" si="710"/>
        <v>2</v>
      </c>
      <c r="S4958" s="6">
        <f t="shared" si="711"/>
        <v>1</v>
      </c>
      <c r="T4958" s="7">
        <f t="shared" si="712"/>
        <v>130578</v>
      </c>
      <c r="U4958" s="121" t="str">
        <f t="shared" si="713"/>
        <v>1FE12</v>
      </c>
      <c r="V4958" s="10">
        <f t="shared" si="714"/>
        <v>254</v>
      </c>
      <c r="W4958" s="10">
        <f t="shared" si="715"/>
        <v>18</v>
      </c>
      <c r="X4958" s="11">
        <f t="shared" si="716"/>
        <v>3</v>
      </c>
      <c r="Y4958" s="11">
        <f t="shared" si="717"/>
        <v>254</v>
      </c>
      <c r="Z4958" s="12" t="str">
        <f t="shared" si="718"/>
        <v>Vessel Speed Components</v>
      </c>
      <c r="AI4958" s="111"/>
      <c r="AJ4958" s="19"/>
      <c r="AK4958" s="19"/>
      <c r="AL4958" s="21"/>
      <c r="AM4958" s="21"/>
      <c r="AN4958" s="21"/>
      <c r="AO4958" s="21"/>
      <c r="AP4958" s="20"/>
      <c r="AQ4958" s="20"/>
      <c r="AR4958" s="20"/>
      <c r="AS4958" s="20"/>
      <c r="AT4958" s="20"/>
      <c r="AU4958" s="20"/>
      <c r="AV4958" s="20"/>
      <c r="AW4958" s="20"/>
      <c r="AX4958" s="221">
        <v>130578</v>
      </c>
      <c r="AY4958" s="6">
        <v>3</v>
      </c>
      <c r="AZ4958" s="6">
        <v>254</v>
      </c>
      <c r="BA4958" s="87" t="s">
        <v>2724</v>
      </c>
      <c r="BB4958" s="39" t="s">
        <v>2709</v>
      </c>
      <c r="BC4958" s="84" t="s">
        <v>2710</v>
      </c>
      <c r="BD4958" s="38" t="s">
        <v>2353</v>
      </c>
      <c r="BE4958" s="39" t="s">
        <v>2457</v>
      </c>
      <c r="BF4958" s="90" t="s">
        <v>2349</v>
      </c>
      <c r="BG4958" s="58" t="s">
        <v>2725</v>
      </c>
      <c r="BI4958" s="6" t="s">
        <v>2349</v>
      </c>
      <c r="BL4958" s="42" t="s">
        <v>2705</v>
      </c>
      <c r="BM4958" s="43" t="s">
        <v>2688</v>
      </c>
      <c r="BO4958" s="111"/>
      <c r="BP4958" s="19"/>
    </row>
    <row r="4959" spans="1:68" ht="14.4" customHeight="1" x14ac:dyDescent="0.3">
      <c r="A4959" s="116">
        <v>4957</v>
      </c>
      <c r="H4959" t="s">
        <v>2525</v>
      </c>
      <c r="I4959" s="244">
        <v>8</v>
      </c>
      <c r="J4959" s="244">
        <v>1</v>
      </c>
      <c r="K4959" s="244" t="s">
        <v>2474</v>
      </c>
      <c r="L4959" s="244" t="s">
        <v>2483</v>
      </c>
      <c r="M4959" s="244" t="s">
        <v>2474</v>
      </c>
      <c r="N4959" s="244" t="s">
        <v>2483</v>
      </c>
      <c r="O4959" s="244" t="s">
        <v>2474</v>
      </c>
      <c r="P4959" s="244" t="s">
        <v>2483</v>
      </c>
      <c r="Q4959" s="244" t="s">
        <v>2474</v>
      </c>
      <c r="R4959" s="6">
        <f t="shared" si="710"/>
        <v>2</v>
      </c>
      <c r="S4959" s="6">
        <f t="shared" si="711"/>
        <v>1</v>
      </c>
      <c r="T4959" s="7">
        <f t="shared" si="712"/>
        <v>130578</v>
      </c>
      <c r="U4959" s="121" t="str">
        <f t="shared" si="713"/>
        <v>1FE12</v>
      </c>
      <c r="V4959" s="10">
        <f t="shared" si="714"/>
        <v>254</v>
      </c>
      <c r="W4959" s="10">
        <f t="shared" si="715"/>
        <v>18</v>
      </c>
      <c r="X4959" s="11">
        <f t="shared" si="716"/>
        <v>3</v>
      </c>
      <c r="Y4959" s="11">
        <f t="shared" si="717"/>
        <v>254</v>
      </c>
      <c r="Z4959" s="12" t="str">
        <f t="shared" si="718"/>
        <v>Vessel Speed Components</v>
      </c>
      <c r="AI4959" s="111"/>
      <c r="AJ4959" s="19"/>
      <c r="AK4959" s="19"/>
      <c r="AQ4959" s="34"/>
      <c r="AR4959" s="34"/>
      <c r="AS4959" s="34"/>
      <c r="AT4959" s="34"/>
      <c r="AU4959" s="34"/>
      <c r="AV4959" s="34"/>
      <c r="AW4959" s="34"/>
      <c r="AX4959" s="222">
        <v>130578</v>
      </c>
      <c r="AY4959" s="6">
        <v>3</v>
      </c>
      <c r="AZ4959" s="6">
        <v>254</v>
      </c>
      <c r="BA4959" s="87" t="s">
        <v>2727</v>
      </c>
      <c r="BB4959" s="39" t="s">
        <v>2352</v>
      </c>
      <c r="BC4959" s="84" t="s">
        <v>2710</v>
      </c>
      <c r="BD4959" s="38" t="s">
        <v>2728</v>
      </c>
      <c r="BG4959" s="58" t="s">
        <v>2725</v>
      </c>
      <c r="BI4959" s="6" t="s">
        <v>2349</v>
      </c>
      <c r="BL4959" s="42" t="s">
        <v>2705</v>
      </c>
      <c r="BM4959" s="43" t="s">
        <v>2688</v>
      </c>
      <c r="BO4959" s="111"/>
      <c r="BP4959" s="19"/>
    </row>
    <row r="4960" spans="1:68" ht="14.4" customHeight="1" x14ac:dyDescent="0.3">
      <c r="A4960" s="116">
        <v>4958</v>
      </c>
      <c r="H4960" t="s">
        <v>2619</v>
      </c>
      <c r="I4960" s="244">
        <v>8</v>
      </c>
      <c r="J4960" s="244">
        <v>9</v>
      </c>
      <c r="K4960" s="244" t="s">
        <v>2517</v>
      </c>
      <c r="L4960" s="244" t="s">
        <v>2509</v>
      </c>
      <c r="M4960" s="244">
        <v>19</v>
      </c>
      <c r="N4960" s="244">
        <v>12</v>
      </c>
      <c r="O4960" s="244" t="s">
        <v>2579</v>
      </c>
      <c r="P4960" s="244">
        <v>32</v>
      </c>
      <c r="Q4960" s="244">
        <v>3</v>
      </c>
      <c r="R4960" s="6">
        <f t="shared" si="710"/>
        <v>2</v>
      </c>
      <c r="S4960" s="6">
        <f t="shared" si="711"/>
        <v>1</v>
      </c>
      <c r="T4960" s="7">
        <f t="shared" si="712"/>
        <v>129025</v>
      </c>
      <c r="U4960" s="121" t="str">
        <f t="shared" si="713"/>
        <v>1F801</v>
      </c>
      <c r="V4960" s="10">
        <f t="shared" si="714"/>
        <v>248</v>
      </c>
      <c r="W4960" s="10">
        <f t="shared" si="715"/>
        <v>1</v>
      </c>
      <c r="X4960" s="11">
        <f t="shared" si="716"/>
        <v>7</v>
      </c>
      <c r="Y4960" s="11">
        <f t="shared" si="717"/>
        <v>248</v>
      </c>
      <c r="Z4960" s="12" t="str">
        <f t="shared" si="718"/>
        <v>Position, Rapid Update</v>
      </c>
      <c r="AI4960" s="111"/>
      <c r="AJ4960" s="19"/>
      <c r="AK4960" s="19"/>
      <c r="AL4960" s="21"/>
      <c r="AM4960" s="21"/>
      <c r="AN4960" s="21"/>
      <c r="AO4960" s="21"/>
      <c r="AP4960" s="20"/>
      <c r="AQ4960" s="20"/>
      <c r="AR4960" s="20"/>
      <c r="AS4960" s="20"/>
      <c r="AT4960" s="20"/>
      <c r="AU4960" s="20"/>
      <c r="AV4960" s="20"/>
      <c r="AW4960" s="20"/>
      <c r="AX4960" s="221">
        <v>129025</v>
      </c>
      <c r="AY4960" s="6">
        <v>7</v>
      </c>
      <c r="AZ4960" s="6">
        <v>248</v>
      </c>
      <c r="BA4960" s="87" t="s">
        <v>2689</v>
      </c>
      <c r="BB4960" s="39" t="s">
        <v>2993</v>
      </c>
      <c r="BC4960" s="84" t="s">
        <v>2691</v>
      </c>
      <c r="BD4960" s="38" t="s">
        <v>2350</v>
      </c>
      <c r="BE4960" s="39" t="s">
        <v>2692</v>
      </c>
      <c r="BF4960" s="90" t="s">
        <v>2691</v>
      </c>
      <c r="BL4960" s="42" t="s">
        <v>2693</v>
      </c>
      <c r="BM4960" s="43" t="s">
        <v>2688</v>
      </c>
      <c r="BO4960" s="111"/>
      <c r="BP4960" s="19"/>
    </row>
    <row r="4961" spans="1:68" ht="14.4" customHeight="1" x14ac:dyDescent="0.3">
      <c r="A4961" s="116">
        <v>4959</v>
      </c>
      <c r="H4961" t="s">
        <v>2623</v>
      </c>
      <c r="I4961" s="244">
        <v>8</v>
      </c>
      <c r="J4961" s="244">
        <v>76</v>
      </c>
      <c r="K4961" s="244" t="s">
        <v>2605</v>
      </c>
      <c r="L4961" s="244">
        <v>2</v>
      </c>
      <c r="M4961" s="244" t="s">
        <v>2523</v>
      </c>
      <c r="N4961" s="244">
        <v>86</v>
      </c>
      <c r="O4961" s="244" t="s">
        <v>2515</v>
      </c>
      <c r="P4961" s="244" t="s">
        <v>2474</v>
      </c>
      <c r="Q4961" s="244" t="s">
        <v>2474</v>
      </c>
      <c r="R4961" s="6">
        <f t="shared" si="710"/>
        <v>2</v>
      </c>
      <c r="S4961" s="6">
        <f t="shared" si="711"/>
        <v>1</v>
      </c>
      <c r="T4961" s="7">
        <f t="shared" si="712"/>
        <v>130306</v>
      </c>
      <c r="U4961" s="121" t="str">
        <f t="shared" si="713"/>
        <v>1FD02</v>
      </c>
      <c r="V4961" s="10">
        <f t="shared" si="714"/>
        <v>253</v>
      </c>
      <c r="W4961" s="10">
        <f t="shared" si="715"/>
        <v>2</v>
      </c>
      <c r="X4961" s="11">
        <f t="shared" si="716"/>
        <v>1</v>
      </c>
      <c r="Y4961" s="11">
        <f t="shared" si="717"/>
        <v>253</v>
      </c>
      <c r="Z4961" s="12" t="str">
        <f t="shared" si="718"/>
        <v>Wind Data</v>
      </c>
      <c r="AI4961" s="111"/>
      <c r="AJ4961" s="19"/>
      <c r="AK4961" s="19"/>
      <c r="AQ4961" s="34"/>
      <c r="AR4961" s="34"/>
      <c r="AS4961" s="34"/>
      <c r="AT4961" s="34"/>
      <c r="AU4961" s="34"/>
      <c r="AV4961" s="34"/>
      <c r="AW4961" s="34"/>
      <c r="AX4961" s="222">
        <v>130306</v>
      </c>
      <c r="AY4961" s="6">
        <v>1</v>
      </c>
      <c r="AZ4961" s="6">
        <v>253</v>
      </c>
      <c r="BA4961" s="87" t="s">
        <v>2701</v>
      </c>
      <c r="BB4961" s="39" t="s">
        <v>3109</v>
      </c>
      <c r="BC4961" s="84" t="s">
        <v>2349</v>
      </c>
      <c r="BD4961" s="38" t="s">
        <v>2702</v>
      </c>
      <c r="BE4961" s="39" t="s">
        <v>3056</v>
      </c>
      <c r="BF4961" s="90" t="s">
        <v>2691</v>
      </c>
      <c r="BJ4961" s="47" t="s">
        <v>2703</v>
      </c>
      <c r="BL4961" s="42" t="s">
        <v>2698</v>
      </c>
      <c r="BM4961" s="43" t="s">
        <v>2688</v>
      </c>
      <c r="BO4961" s="111"/>
      <c r="BP4961" s="19"/>
    </row>
    <row r="4962" spans="1:68" ht="14.4" customHeight="1" x14ac:dyDescent="0.3">
      <c r="A4962" s="116">
        <v>4960</v>
      </c>
      <c r="H4962" t="s">
        <v>2620</v>
      </c>
      <c r="I4962" s="244">
        <v>8</v>
      </c>
      <c r="J4962" s="244">
        <v>0</v>
      </c>
      <c r="K4962" s="244" t="s">
        <v>2474</v>
      </c>
      <c r="L4962" s="244" t="s">
        <v>2474</v>
      </c>
      <c r="M4962" s="244" t="s">
        <v>2474</v>
      </c>
      <c r="N4962" s="244" t="s">
        <v>2521</v>
      </c>
      <c r="O4962" s="244">
        <v>2</v>
      </c>
      <c r="P4962" s="244" t="s">
        <v>2474</v>
      </c>
      <c r="Q4962" s="244" t="s">
        <v>2474</v>
      </c>
      <c r="R4962" s="6">
        <f t="shared" si="710"/>
        <v>2</v>
      </c>
      <c r="S4962" s="6">
        <f t="shared" si="711"/>
        <v>1</v>
      </c>
      <c r="T4962" s="7">
        <f t="shared" si="712"/>
        <v>127245</v>
      </c>
      <c r="U4962" s="121" t="str">
        <f t="shared" si="713"/>
        <v>1F10D</v>
      </c>
      <c r="V4962" s="10">
        <f t="shared" si="714"/>
        <v>241</v>
      </c>
      <c r="W4962" s="10">
        <f t="shared" si="715"/>
        <v>13</v>
      </c>
      <c r="X4962" s="11">
        <f t="shared" si="716"/>
        <v>1</v>
      </c>
      <c r="Y4962" s="11">
        <f t="shared" si="717"/>
        <v>241</v>
      </c>
      <c r="Z4962" s="12" t="str">
        <f t="shared" si="718"/>
        <v>Rudder</v>
      </c>
      <c r="AI4962" s="111"/>
      <c r="AJ4962" s="19"/>
      <c r="AK4962" s="19"/>
      <c r="AL4962" s="21"/>
      <c r="AM4962" s="21"/>
      <c r="AN4962" s="21"/>
      <c r="AO4962" s="21"/>
      <c r="AP4962" s="20"/>
      <c r="AQ4962" s="20"/>
      <c r="AR4962" s="20"/>
      <c r="AS4962" s="20"/>
      <c r="AT4962" s="20"/>
      <c r="AU4962" s="20"/>
      <c r="AV4962" s="20"/>
      <c r="AW4962" s="20"/>
      <c r="AX4962" s="221">
        <v>127245</v>
      </c>
      <c r="AY4962" s="6">
        <v>1</v>
      </c>
      <c r="AZ4962" s="6">
        <v>241</v>
      </c>
      <c r="BA4962" s="87" t="s">
        <v>2696</v>
      </c>
      <c r="BB4962" s="39" t="s">
        <v>2999</v>
      </c>
      <c r="BC4962" s="84" t="s">
        <v>2691</v>
      </c>
      <c r="BL4962" s="42" t="s">
        <v>2698</v>
      </c>
      <c r="BM4962" s="43" t="s">
        <v>2688</v>
      </c>
      <c r="BO4962" s="111"/>
      <c r="BP4962" s="19"/>
    </row>
    <row r="4963" spans="1:68" ht="14.4" customHeight="1" x14ac:dyDescent="0.3">
      <c r="A4963" s="116">
        <v>4961</v>
      </c>
      <c r="H4963" t="s">
        <v>2621</v>
      </c>
      <c r="I4963" s="244">
        <v>8</v>
      </c>
      <c r="J4963" s="244">
        <v>76</v>
      </c>
      <c r="K4963" s="244" t="s">
        <v>2519</v>
      </c>
      <c r="L4963" s="244" t="s">
        <v>2506</v>
      </c>
      <c r="M4963" s="244">
        <v>0</v>
      </c>
      <c r="N4963" s="244">
        <v>0</v>
      </c>
      <c r="O4963" s="244" t="s">
        <v>2474</v>
      </c>
      <c r="P4963" s="244" t="s">
        <v>2483</v>
      </c>
      <c r="Q4963" s="244" t="s">
        <v>2520</v>
      </c>
      <c r="R4963" s="6">
        <f t="shared" si="710"/>
        <v>2</v>
      </c>
      <c r="S4963" s="6">
        <f t="shared" si="711"/>
        <v>1</v>
      </c>
      <c r="T4963" s="7">
        <f t="shared" si="712"/>
        <v>127250</v>
      </c>
      <c r="U4963" s="121" t="str">
        <f t="shared" si="713"/>
        <v>1F112</v>
      </c>
      <c r="V4963" s="10">
        <f t="shared" si="714"/>
        <v>241</v>
      </c>
      <c r="W4963" s="10">
        <f t="shared" si="715"/>
        <v>18</v>
      </c>
      <c r="X4963" s="11">
        <f t="shared" si="716"/>
        <v>1</v>
      </c>
      <c r="Y4963" s="11">
        <f t="shared" si="717"/>
        <v>241</v>
      </c>
      <c r="Z4963" s="12" t="str">
        <f t="shared" si="718"/>
        <v>Vessel Heading</v>
      </c>
      <c r="AI4963" s="111"/>
      <c r="AJ4963" s="19"/>
      <c r="AK4963" s="19"/>
      <c r="AQ4963" s="34"/>
      <c r="AR4963" s="34"/>
      <c r="AS4963" s="34"/>
      <c r="AT4963" s="34"/>
      <c r="AU4963" s="34"/>
      <c r="AV4963" s="34"/>
      <c r="AW4963" s="34"/>
      <c r="AX4963" s="222">
        <v>127250</v>
      </c>
      <c r="AY4963" s="6">
        <v>1</v>
      </c>
      <c r="AZ4963" s="6">
        <v>241</v>
      </c>
      <c r="BA4963" s="87" t="s">
        <v>18</v>
      </c>
      <c r="BB4963" s="39" t="s">
        <v>2462</v>
      </c>
      <c r="BC4963" s="84" t="s">
        <v>2691</v>
      </c>
      <c r="BL4963" s="42" t="s">
        <v>2698</v>
      </c>
      <c r="BM4963" s="43" t="s">
        <v>2688</v>
      </c>
      <c r="BO4963" s="111"/>
      <c r="BP4963" s="19"/>
    </row>
    <row r="4964" spans="1:68" ht="14.4" customHeight="1" x14ac:dyDescent="0.3">
      <c r="A4964" s="116">
        <v>4962</v>
      </c>
      <c r="H4964" t="s">
        <v>2622</v>
      </c>
      <c r="I4964" s="244">
        <v>8</v>
      </c>
      <c r="J4964" s="244">
        <v>76</v>
      </c>
      <c r="K4964" s="244">
        <v>0</v>
      </c>
      <c r="L4964" s="244" t="s">
        <v>2563</v>
      </c>
      <c r="M4964" s="244" t="s">
        <v>2520</v>
      </c>
      <c r="N4964" s="244">
        <v>5</v>
      </c>
      <c r="O4964" s="244" t="s">
        <v>2474</v>
      </c>
      <c r="P4964" s="244" t="s">
        <v>2474</v>
      </c>
      <c r="Q4964" s="244" t="s">
        <v>2474</v>
      </c>
      <c r="R4964" s="6">
        <f t="shared" si="710"/>
        <v>2</v>
      </c>
      <c r="S4964" s="6">
        <f t="shared" si="711"/>
        <v>1</v>
      </c>
      <c r="T4964" s="7">
        <f t="shared" si="712"/>
        <v>127251</v>
      </c>
      <c r="U4964" s="121" t="str">
        <f t="shared" si="713"/>
        <v>1F113</v>
      </c>
      <c r="V4964" s="10">
        <f t="shared" si="714"/>
        <v>241</v>
      </c>
      <c r="W4964" s="10">
        <f t="shared" si="715"/>
        <v>19</v>
      </c>
      <c r="X4964" s="11">
        <f t="shared" si="716"/>
        <v>1</v>
      </c>
      <c r="Y4964" s="11">
        <f t="shared" si="717"/>
        <v>241</v>
      </c>
      <c r="Z4964" s="12" t="str">
        <f t="shared" si="718"/>
        <v>Rate of Turn</v>
      </c>
      <c r="AI4964" s="111"/>
      <c r="AJ4964" s="19"/>
      <c r="AK4964" s="19"/>
      <c r="AL4964" s="21"/>
      <c r="AM4964" s="21"/>
      <c r="AN4964" s="21"/>
      <c r="AO4964" s="21"/>
      <c r="AP4964" s="20"/>
      <c r="AQ4964" s="20"/>
      <c r="AR4964" s="20"/>
      <c r="AS4964" s="20"/>
      <c r="AT4964" s="20"/>
      <c r="AU4964" s="20"/>
      <c r="AV4964" s="20"/>
      <c r="AW4964" s="20"/>
      <c r="AX4964" s="221">
        <v>127251</v>
      </c>
      <c r="AY4964" s="6">
        <v>1</v>
      </c>
      <c r="AZ4964" s="6">
        <v>241</v>
      </c>
      <c r="BA4964" s="87" t="s">
        <v>2699</v>
      </c>
      <c r="BB4964" s="39" t="s">
        <v>2700</v>
      </c>
      <c r="BC4964" s="84" t="s">
        <v>2691</v>
      </c>
      <c r="BL4964" s="42" t="s">
        <v>2698</v>
      </c>
      <c r="BM4964" s="43" t="s">
        <v>2688</v>
      </c>
      <c r="BO4964" s="111"/>
      <c r="BP4964" s="19"/>
    </row>
    <row r="4965" spans="1:68" ht="14.4" customHeight="1" x14ac:dyDescent="0.3">
      <c r="A4965" s="116">
        <v>4963</v>
      </c>
      <c r="H4965" t="s">
        <v>2643</v>
      </c>
      <c r="I4965" s="244">
        <v>8</v>
      </c>
      <c r="J4965" s="244" t="s">
        <v>2474</v>
      </c>
      <c r="K4965" s="244" t="s">
        <v>2515</v>
      </c>
      <c r="L4965" s="244" t="s">
        <v>2531</v>
      </c>
      <c r="M4965" s="244" t="s">
        <v>2568</v>
      </c>
      <c r="N4965" s="244">
        <v>0</v>
      </c>
      <c r="O4965" s="244">
        <v>0</v>
      </c>
      <c r="P4965" s="244" t="s">
        <v>2474</v>
      </c>
      <c r="Q4965" s="244" t="s">
        <v>2474</v>
      </c>
      <c r="R4965" s="6">
        <f t="shared" si="710"/>
        <v>2</v>
      </c>
      <c r="S4965" s="6">
        <f t="shared" si="711"/>
        <v>1</v>
      </c>
      <c r="T4965" s="7">
        <f t="shared" si="712"/>
        <v>129026</v>
      </c>
      <c r="U4965" s="121" t="str">
        <f t="shared" si="713"/>
        <v>1F802</v>
      </c>
      <c r="V4965" s="10">
        <f t="shared" si="714"/>
        <v>248</v>
      </c>
      <c r="W4965" s="10">
        <f t="shared" si="715"/>
        <v>2</v>
      </c>
      <c r="X4965" s="11">
        <f t="shared" si="716"/>
        <v>7</v>
      </c>
      <c r="Y4965" s="11">
        <f t="shared" si="717"/>
        <v>248</v>
      </c>
      <c r="Z4965" s="12" t="str">
        <f t="shared" si="718"/>
        <v>COG &amp; SOG, Rapid Update</v>
      </c>
      <c r="AI4965" s="111"/>
      <c r="AJ4965" s="19"/>
      <c r="AK4965" s="19"/>
      <c r="AQ4965" s="34"/>
      <c r="AR4965" s="34"/>
      <c r="AS4965" s="34"/>
      <c r="AT4965" s="34"/>
      <c r="AU4965" s="34"/>
      <c r="AV4965" s="34"/>
      <c r="AW4965" s="34"/>
      <c r="AX4965" s="222">
        <v>129026</v>
      </c>
      <c r="AY4965" s="6">
        <v>7</v>
      </c>
      <c r="AZ4965" s="6">
        <v>248</v>
      </c>
      <c r="BA4965" s="87" t="s">
        <v>2771</v>
      </c>
      <c r="BB4965" s="39" t="s">
        <v>3001</v>
      </c>
      <c r="BC4965" s="84" t="s">
        <v>2691</v>
      </c>
      <c r="BD4965" s="38" t="s">
        <v>2772</v>
      </c>
      <c r="BE4965" s="39" t="s">
        <v>2457</v>
      </c>
      <c r="BF4965" s="90" t="s">
        <v>2349</v>
      </c>
      <c r="BL4965" s="42" t="s">
        <v>2693</v>
      </c>
      <c r="BM4965" s="43" t="s">
        <v>2688</v>
      </c>
      <c r="BO4965" s="111"/>
      <c r="BP4965" s="19"/>
    </row>
    <row r="4966" spans="1:68" ht="14.4" customHeight="1" x14ac:dyDescent="0.3">
      <c r="A4966" s="116">
        <v>4964</v>
      </c>
      <c r="H4966" t="s">
        <v>2522</v>
      </c>
      <c r="I4966" s="244">
        <v>8</v>
      </c>
      <c r="J4966" s="244">
        <v>15</v>
      </c>
      <c r="K4966" s="244" t="s">
        <v>2576</v>
      </c>
      <c r="L4966" s="244">
        <v>2</v>
      </c>
      <c r="M4966" s="244" t="s">
        <v>2520</v>
      </c>
      <c r="N4966" s="244">
        <v>86</v>
      </c>
      <c r="O4966" s="244" t="s">
        <v>2512</v>
      </c>
      <c r="P4966" s="244" t="s">
        <v>2474</v>
      </c>
      <c r="Q4966" s="244" t="s">
        <v>2474</v>
      </c>
      <c r="R4966" s="6">
        <f t="shared" si="710"/>
        <v>2</v>
      </c>
      <c r="S4966" s="6">
        <f t="shared" si="711"/>
        <v>1</v>
      </c>
      <c r="T4966" s="7">
        <f t="shared" si="712"/>
        <v>130306</v>
      </c>
      <c r="U4966" s="121" t="str">
        <f t="shared" si="713"/>
        <v>1FD02</v>
      </c>
      <c r="V4966" s="10">
        <f t="shared" si="714"/>
        <v>253</v>
      </c>
      <c r="W4966" s="10">
        <f t="shared" si="715"/>
        <v>2</v>
      </c>
      <c r="X4966" s="11">
        <f t="shared" si="716"/>
        <v>3</v>
      </c>
      <c r="Y4966" s="11">
        <f t="shared" si="717"/>
        <v>253</v>
      </c>
      <c r="Z4966" s="12" t="str">
        <f t="shared" si="718"/>
        <v>Wind Data</v>
      </c>
      <c r="AI4966" s="111"/>
      <c r="AJ4966" s="19"/>
      <c r="AK4966" s="19"/>
      <c r="AL4966" s="21"/>
      <c r="AM4966" s="21"/>
      <c r="AN4966" s="21"/>
      <c r="AO4966" s="21"/>
      <c r="AP4966" s="20"/>
      <c r="AQ4966" s="20"/>
      <c r="AR4966" s="20"/>
      <c r="AS4966" s="20"/>
      <c r="AT4966" s="20"/>
      <c r="AU4966" s="20"/>
      <c r="AV4966" s="20"/>
      <c r="AW4966" s="20"/>
      <c r="AX4966" s="221">
        <v>130306</v>
      </c>
      <c r="AY4966" s="6">
        <v>3</v>
      </c>
      <c r="AZ4966" s="6">
        <v>253</v>
      </c>
      <c r="BA4966" s="87" t="s">
        <v>2701</v>
      </c>
      <c r="BB4966" s="39" t="s">
        <v>3111</v>
      </c>
      <c r="BC4966" s="84" t="s">
        <v>2349</v>
      </c>
      <c r="BD4966" s="38" t="s">
        <v>2702</v>
      </c>
      <c r="BE4966" s="39" t="s">
        <v>3112</v>
      </c>
      <c r="BF4966" s="90" t="s">
        <v>2691</v>
      </c>
      <c r="BJ4966" s="47" t="s">
        <v>2704</v>
      </c>
      <c r="BL4966" s="42" t="s">
        <v>2705</v>
      </c>
      <c r="BM4966" s="43" t="s">
        <v>2688</v>
      </c>
      <c r="BO4966" s="111"/>
      <c r="BP4966" s="19"/>
    </row>
    <row r="4967" spans="1:68" ht="14.4" customHeight="1" x14ac:dyDescent="0.3">
      <c r="A4967" s="116">
        <v>4965</v>
      </c>
      <c r="H4967" t="s">
        <v>2619</v>
      </c>
      <c r="I4967" s="244">
        <v>8</v>
      </c>
      <c r="J4967" s="244">
        <v>9</v>
      </c>
      <c r="K4967" s="244" t="s">
        <v>2517</v>
      </c>
      <c r="L4967" s="244" t="s">
        <v>2509</v>
      </c>
      <c r="M4967" s="244">
        <v>19</v>
      </c>
      <c r="N4967" s="244">
        <v>12</v>
      </c>
      <c r="O4967" s="244" t="s">
        <v>2579</v>
      </c>
      <c r="P4967" s="244">
        <v>32</v>
      </c>
      <c r="Q4967" s="244">
        <v>3</v>
      </c>
      <c r="R4967" s="6">
        <f t="shared" si="710"/>
        <v>2</v>
      </c>
      <c r="S4967" s="6">
        <f t="shared" si="711"/>
        <v>1</v>
      </c>
      <c r="T4967" s="7">
        <f t="shared" si="712"/>
        <v>129025</v>
      </c>
      <c r="U4967" s="121" t="str">
        <f t="shared" si="713"/>
        <v>1F801</v>
      </c>
      <c r="V4967" s="10">
        <f t="shared" si="714"/>
        <v>248</v>
      </c>
      <c r="W4967" s="10">
        <f t="shared" si="715"/>
        <v>1</v>
      </c>
      <c r="X4967" s="11">
        <f t="shared" si="716"/>
        <v>7</v>
      </c>
      <c r="Y4967" s="11">
        <f t="shared" si="717"/>
        <v>248</v>
      </c>
      <c r="Z4967" s="12" t="str">
        <f t="shared" si="718"/>
        <v>Position, Rapid Update</v>
      </c>
      <c r="AI4967" s="111"/>
      <c r="AJ4967" s="19"/>
      <c r="AK4967" s="19"/>
      <c r="AQ4967" s="34"/>
      <c r="AR4967" s="34"/>
      <c r="AS4967" s="34"/>
      <c r="AT4967" s="34"/>
      <c r="AU4967" s="34"/>
      <c r="AV4967" s="34"/>
      <c r="AW4967" s="34"/>
      <c r="AX4967" s="222">
        <v>129025</v>
      </c>
      <c r="AY4967" s="6">
        <v>7</v>
      </c>
      <c r="AZ4967" s="6">
        <v>248</v>
      </c>
      <c r="BA4967" s="87" t="s">
        <v>2689</v>
      </c>
      <c r="BB4967" s="39" t="s">
        <v>2993</v>
      </c>
      <c r="BC4967" s="84" t="s">
        <v>2691</v>
      </c>
      <c r="BD4967" s="38" t="s">
        <v>2350</v>
      </c>
      <c r="BE4967" s="39" t="s">
        <v>2692</v>
      </c>
      <c r="BF4967" s="90" t="s">
        <v>2691</v>
      </c>
      <c r="BL4967" s="42" t="s">
        <v>2693</v>
      </c>
      <c r="BM4967" s="43" t="s">
        <v>2688</v>
      </c>
      <c r="BO4967" s="111"/>
      <c r="BP4967" s="19"/>
    </row>
    <row r="4968" spans="1:68" ht="14.4" customHeight="1" x14ac:dyDescent="0.3">
      <c r="A4968" s="116">
        <v>4966</v>
      </c>
      <c r="H4968" t="s">
        <v>2620</v>
      </c>
      <c r="I4968" s="244">
        <v>8</v>
      </c>
      <c r="J4968" s="244">
        <v>0</v>
      </c>
      <c r="K4968" s="244" t="s">
        <v>2474</v>
      </c>
      <c r="L4968" s="244" t="s">
        <v>2474</v>
      </c>
      <c r="M4968" s="244" t="s">
        <v>2474</v>
      </c>
      <c r="N4968" s="244" t="s">
        <v>2521</v>
      </c>
      <c r="O4968" s="244">
        <v>2</v>
      </c>
      <c r="P4968" s="244" t="s">
        <v>2474</v>
      </c>
      <c r="Q4968" s="244" t="s">
        <v>2474</v>
      </c>
      <c r="R4968" s="6">
        <f t="shared" si="710"/>
        <v>2</v>
      </c>
      <c r="S4968" s="6">
        <f t="shared" si="711"/>
        <v>1</v>
      </c>
      <c r="T4968" s="7">
        <f t="shared" si="712"/>
        <v>127245</v>
      </c>
      <c r="U4968" s="121" t="str">
        <f t="shared" si="713"/>
        <v>1F10D</v>
      </c>
      <c r="V4968" s="10">
        <f t="shared" si="714"/>
        <v>241</v>
      </c>
      <c r="W4968" s="10">
        <f t="shared" si="715"/>
        <v>13</v>
      </c>
      <c r="X4968" s="11">
        <f t="shared" si="716"/>
        <v>1</v>
      </c>
      <c r="Y4968" s="11">
        <f t="shared" si="717"/>
        <v>241</v>
      </c>
      <c r="Z4968" s="12" t="str">
        <f t="shared" si="718"/>
        <v>Rudder</v>
      </c>
      <c r="AI4968" s="111"/>
      <c r="AJ4968" s="19"/>
      <c r="AK4968" s="19"/>
      <c r="AL4968" s="21"/>
      <c r="AM4968" s="21"/>
      <c r="AN4968" s="21"/>
      <c r="AO4968" s="21"/>
      <c r="AP4968" s="20"/>
      <c r="AQ4968" s="22"/>
      <c r="AR4968" s="20"/>
      <c r="AS4968" s="20"/>
      <c r="AT4968" s="20"/>
      <c r="AU4968" s="20"/>
      <c r="AV4968" s="20"/>
      <c r="AW4968" s="20"/>
      <c r="AX4968" s="221">
        <v>127245</v>
      </c>
      <c r="AY4968" s="6">
        <v>1</v>
      </c>
      <c r="AZ4968" s="6">
        <v>241</v>
      </c>
      <c r="BA4968" s="87" t="s">
        <v>2696</v>
      </c>
      <c r="BB4968" s="39" t="s">
        <v>2999</v>
      </c>
      <c r="BC4968" s="84" t="s">
        <v>2691</v>
      </c>
      <c r="BL4968" s="42" t="s">
        <v>2698</v>
      </c>
      <c r="BM4968" s="43" t="s">
        <v>2688</v>
      </c>
      <c r="BO4968" s="111">
        <v>60160</v>
      </c>
      <c r="BP4968" s="19" t="s">
        <v>238</v>
      </c>
    </row>
    <row r="4969" spans="1:68" ht="14.4" customHeight="1" x14ac:dyDescent="0.3">
      <c r="A4969" s="116">
        <v>4967</v>
      </c>
      <c r="H4969" t="s">
        <v>2621</v>
      </c>
      <c r="I4969" s="244">
        <v>8</v>
      </c>
      <c r="J4969" s="244">
        <v>80</v>
      </c>
      <c r="K4969" s="244" t="s">
        <v>2519</v>
      </c>
      <c r="L4969" s="244" t="s">
        <v>2506</v>
      </c>
      <c r="M4969" s="244">
        <v>0</v>
      </c>
      <c r="N4969" s="244">
        <v>0</v>
      </c>
      <c r="O4969" s="244" t="s">
        <v>2474</v>
      </c>
      <c r="P4969" s="244" t="s">
        <v>2483</v>
      </c>
      <c r="Q4969" s="244" t="s">
        <v>2520</v>
      </c>
      <c r="R4969" s="6">
        <f t="shared" si="710"/>
        <v>2</v>
      </c>
      <c r="S4969" s="6">
        <f t="shared" si="711"/>
        <v>1</v>
      </c>
      <c r="T4969" s="7">
        <f t="shared" si="712"/>
        <v>127250</v>
      </c>
      <c r="U4969" s="121" t="str">
        <f t="shared" si="713"/>
        <v>1F112</v>
      </c>
      <c r="V4969" s="10">
        <f t="shared" si="714"/>
        <v>241</v>
      </c>
      <c r="W4969" s="10">
        <f t="shared" si="715"/>
        <v>18</v>
      </c>
      <c r="X4969" s="11">
        <f t="shared" si="716"/>
        <v>1</v>
      </c>
      <c r="Y4969" s="11">
        <f t="shared" si="717"/>
        <v>241</v>
      </c>
      <c r="Z4969" s="12" t="str">
        <f t="shared" si="718"/>
        <v>Vessel Heading</v>
      </c>
      <c r="AI4969" s="111"/>
      <c r="AJ4969" s="19"/>
      <c r="AK4969" s="19"/>
      <c r="AQ4969" s="37"/>
      <c r="AR4969" s="34"/>
      <c r="AS4969" s="34"/>
      <c r="AT4969" s="34"/>
      <c r="AU4969" s="34"/>
      <c r="AV4969" s="34"/>
      <c r="AW4969" s="34"/>
      <c r="AX4969" s="222">
        <v>127250</v>
      </c>
      <c r="AY4969" s="6">
        <v>1</v>
      </c>
      <c r="AZ4969" s="6">
        <v>241</v>
      </c>
      <c r="BA4969" s="87" t="s">
        <v>18</v>
      </c>
      <c r="BB4969" s="39" t="s">
        <v>2462</v>
      </c>
      <c r="BC4969" s="84" t="s">
        <v>2691</v>
      </c>
      <c r="BL4969" s="42" t="s">
        <v>2698</v>
      </c>
      <c r="BM4969" s="43" t="s">
        <v>2688</v>
      </c>
      <c r="BO4969" s="111">
        <v>64567</v>
      </c>
      <c r="BP4969" s="19" t="s">
        <v>731</v>
      </c>
    </row>
    <row r="4970" spans="1:68" ht="14.4" customHeight="1" x14ac:dyDescent="0.3">
      <c r="A4970" s="116">
        <v>4968</v>
      </c>
      <c r="H4970" t="s">
        <v>2622</v>
      </c>
      <c r="I4970" s="244">
        <v>8</v>
      </c>
      <c r="J4970" s="244">
        <v>80</v>
      </c>
      <c r="K4970" s="244">
        <v>0</v>
      </c>
      <c r="L4970" s="244" t="s">
        <v>2563</v>
      </c>
      <c r="M4970" s="244" t="s">
        <v>2520</v>
      </c>
      <c r="N4970" s="244">
        <v>5</v>
      </c>
      <c r="O4970" s="244" t="s">
        <v>2474</v>
      </c>
      <c r="P4970" s="244" t="s">
        <v>2474</v>
      </c>
      <c r="Q4970" s="244" t="s">
        <v>2474</v>
      </c>
      <c r="R4970" s="6">
        <f t="shared" si="710"/>
        <v>2</v>
      </c>
      <c r="S4970" s="6">
        <f t="shared" si="711"/>
        <v>1</v>
      </c>
      <c r="T4970" s="7">
        <f t="shared" si="712"/>
        <v>127251</v>
      </c>
      <c r="U4970" s="121" t="str">
        <f t="shared" si="713"/>
        <v>1F113</v>
      </c>
      <c r="V4970" s="10">
        <f t="shared" si="714"/>
        <v>241</v>
      </c>
      <c r="W4970" s="10">
        <f t="shared" si="715"/>
        <v>19</v>
      </c>
      <c r="X4970" s="11">
        <f t="shared" si="716"/>
        <v>1</v>
      </c>
      <c r="Y4970" s="11">
        <f t="shared" si="717"/>
        <v>241</v>
      </c>
      <c r="Z4970" s="12" t="str">
        <f t="shared" si="718"/>
        <v>Rate of Turn</v>
      </c>
      <c r="AI4970" s="111"/>
      <c r="AJ4970" s="19"/>
      <c r="AK4970" s="19"/>
      <c r="AL4970" s="21"/>
      <c r="AM4970" s="21"/>
      <c r="AN4970" s="21"/>
      <c r="AO4970" s="21"/>
      <c r="AP4970" s="20"/>
      <c r="AQ4970" s="22"/>
      <c r="AR4970" s="20"/>
      <c r="AS4970" s="20"/>
      <c r="AT4970" s="20"/>
      <c r="AU4970" s="20"/>
      <c r="AV4970" s="20"/>
      <c r="AW4970" s="20"/>
      <c r="AX4970" s="221">
        <v>127251</v>
      </c>
      <c r="AY4970" s="6">
        <v>1</v>
      </c>
      <c r="AZ4970" s="6">
        <v>241</v>
      </c>
      <c r="BA4970" s="87" t="s">
        <v>2699</v>
      </c>
      <c r="BB4970" s="39" t="s">
        <v>2700</v>
      </c>
      <c r="BC4970" s="84" t="s">
        <v>2691</v>
      </c>
      <c r="BL4970" s="42" t="s">
        <v>2698</v>
      </c>
      <c r="BM4970" s="43" t="s">
        <v>2688</v>
      </c>
      <c r="BO4970" s="111">
        <v>64568</v>
      </c>
      <c r="BP4970" s="19" t="s">
        <v>732</v>
      </c>
    </row>
    <row r="4971" spans="1:68" ht="14.4" customHeight="1" x14ac:dyDescent="0.3">
      <c r="A4971" s="116">
        <v>4969</v>
      </c>
      <c r="H4971" t="s">
        <v>2623</v>
      </c>
      <c r="I4971" s="244">
        <v>8</v>
      </c>
      <c r="J4971" s="244">
        <v>80</v>
      </c>
      <c r="K4971" s="244" t="s">
        <v>2605</v>
      </c>
      <c r="L4971" s="244">
        <v>2</v>
      </c>
      <c r="M4971" s="244" t="s">
        <v>2523</v>
      </c>
      <c r="N4971" s="244">
        <v>86</v>
      </c>
      <c r="O4971" s="244" t="s">
        <v>2515</v>
      </c>
      <c r="P4971" s="244" t="s">
        <v>2474</v>
      </c>
      <c r="Q4971" s="244" t="s">
        <v>2474</v>
      </c>
      <c r="R4971" s="6">
        <f t="shared" si="710"/>
        <v>2</v>
      </c>
      <c r="S4971" s="6">
        <f t="shared" si="711"/>
        <v>1</v>
      </c>
      <c r="T4971" s="7">
        <f t="shared" si="712"/>
        <v>130306</v>
      </c>
      <c r="U4971" s="121" t="str">
        <f t="shared" si="713"/>
        <v>1FD02</v>
      </c>
      <c r="V4971" s="10">
        <f t="shared" si="714"/>
        <v>253</v>
      </c>
      <c r="W4971" s="10">
        <f t="shared" si="715"/>
        <v>2</v>
      </c>
      <c r="X4971" s="11">
        <f t="shared" si="716"/>
        <v>1</v>
      </c>
      <c r="Y4971" s="11">
        <f t="shared" si="717"/>
        <v>253</v>
      </c>
      <c r="Z4971" s="12" t="str">
        <f t="shared" si="718"/>
        <v>Wind Data</v>
      </c>
      <c r="AI4971" s="111"/>
      <c r="AJ4971" s="19"/>
      <c r="AK4971" s="19"/>
      <c r="AQ4971" s="37"/>
      <c r="AR4971" s="34"/>
      <c r="AS4971" s="34"/>
      <c r="AT4971" s="34"/>
      <c r="AU4971" s="34"/>
      <c r="AV4971" s="34"/>
      <c r="AW4971" s="34"/>
      <c r="AX4971" s="222">
        <v>130306</v>
      </c>
      <c r="AY4971" s="6">
        <v>1</v>
      </c>
      <c r="AZ4971" s="6">
        <v>253</v>
      </c>
      <c r="BA4971" s="87" t="s">
        <v>2701</v>
      </c>
      <c r="BB4971" s="39" t="s">
        <v>3109</v>
      </c>
      <c r="BC4971" s="84" t="s">
        <v>2349</v>
      </c>
      <c r="BD4971" s="38" t="s">
        <v>2702</v>
      </c>
      <c r="BE4971" s="39" t="s">
        <v>3056</v>
      </c>
      <c r="BF4971" s="90" t="s">
        <v>2691</v>
      </c>
      <c r="BJ4971" s="47" t="s">
        <v>2703</v>
      </c>
      <c r="BL4971" s="42" t="s">
        <v>2698</v>
      </c>
      <c r="BM4971" s="43" t="s">
        <v>2688</v>
      </c>
      <c r="BO4971" s="111">
        <v>64569</v>
      </c>
      <c r="BP4971" s="19" t="s">
        <v>733</v>
      </c>
    </row>
    <row r="4972" spans="1:68" ht="14.4" customHeight="1" x14ac:dyDescent="0.3">
      <c r="A4972" s="116">
        <v>4970</v>
      </c>
      <c r="H4972" t="s">
        <v>2522</v>
      </c>
      <c r="I4972" s="244">
        <v>8</v>
      </c>
      <c r="J4972" s="244">
        <v>15</v>
      </c>
      <c r="K4972" s="244" t="s">
        <v>2576</v>
      </c>
      <c r="L4972" s="244">
        <v>2</v>
      </c>
      <c r="M4972" s="244" t="s">
        <v>2520</v>
      </c>
      <c r="N4972" s="244">
        <v>86</v>
      </c>
      <c r="O4972" s="244" t="s">
        <v>2512</v>
      </c>
      <c r="P4972" s="244" t="s">
        <v>2474</v>
      </c>
      <c r="Q4972" s="244" t="s">
        <v>2474</v>
      </c>
      <c r="R4972" s="6">
        <f t="shared" si="710"/>
        <v>2</v>
      </c>
      <c r="S4972" s="6">
        <f t="shared" si="711"/>
        <v>1</v>
      </c>
      <c r="T4972" s="7">
        <f t="shared" si="712"/>
        <v>130306</v>
      </c>
      <c r="U4972" s="121" t="str">
        <f t="shared" si="713"/>
        <v>1FD02</v>
      </c>
      <c r="V4972" s="10">
        <f t="shared" si="714"/>
        <v>253</v>
      </c>
      <c r="W4972" s="10">
        <f t="shared" si="715"/>
        <v>2</v>
      </c>
      <c r="X4972" s="11">
        <f t="shared" si="716"/>
        <v>3</v>
      </c>
      <c r="Y4972" s="11">
        <f t="shared" si="717"/>
        <v>253</v>
      </c>
      <c r="Z4972" s="12" t="str">
        <f t="shared" si="718"/>
        <v>Wind Data</v>
      </c>
      <c r="AI4972" s="111"/>
      <c r="AJ4972" s="19"/>
      <c r="AK4972" s="19"/>
      <c r="AL4972" s="21"/>
      <c r="AM4972" s="21"/>
      <c r="AN4972" s="21"/>
      <c r="AO4972" s="21"/>
      <c r="AP4972" s="20"/>
      <c r="AQ4972" s="22"/>
      <c r="AR4972" s="20"/>
      <c r="AS4972" s="20"/>
      <c r="AT4972" s="20"/>
      <c r="AU4972" s="20"/>
      <c r="AV4972" s="20"/>
      <c r="AW4972" s="20"/>
      <c r="AX4972" s="221">
        <v>130306</v>
      </c>
      <c r="AY4972" s="6">
        <v>3</v>
      </c>
      <c r="AZ4972" s="6">
        <v>253</v>
      </c>
      <c r="BA4972" s="87" t="s">
        <v>2701</v>
      </c>
      <c r="BB4972" s="39" t="s">
        <v>3111</v>
      </c>
      <c r="BC4972" s="84" t="s">
        <v>2349</v>
      </c>
      <c r="BD4972" s="38" t="s">
        <v>2702</v>
      </c>
      <c r="BE4972" s="39" t="s">
        <v>3112</v>
      </c>
      <c r="BF4972" s="90" t="s">
        <v>2691</v>
      </c>
      <c r="BJ4972" s="47" t="s">
        <v>2704</v>
      </c>
      <c r="BL4972" s="42" t="s">
        <v>2705</v>
      </c>
      <c r="BM4972" s="43" t="s">
        <v>2688</v>
      </c>
      <c r="BO4972" s="111">
        <v>64570</v>
      </c>
      <c r="BP4972" s="19" t="s">
        <v>734</v>
      </c>
    </row>
    <row r="4973" spans="1:68" ht="14.4" customHeight="1" x14ac:dyDescent="0.3">
      <c r="A4973" s="116">
        <v>4971</v>
      </c>
      <c r="H4973" t="s">
        <v>2537</v>
      </c>
      <c r="I4973" s="244">
        <v>8</v>
      </c>
      <c r="J4973" s="244">
        <v>15</v>
      </c>
      <c r="K4973" s="244">
        <v>0</v>
      </c>
      <c r="L4973" s="244">
        <v>0</v>
      </c>
      <c r="M4973" s="244" t="s">
        <v>2660</v>
      </c>
      <c r="N4973" s="244" t="s">
        <v>2495</v>
      </c>
      <c r="O4973" s="244">
        <v>4</v>
      </c>
      <c r="P4973" s="244" t="s">
        <v>2474</v>
      </c>
      <c r="Q4973" s="244" t="s">
        <v>2474</v>
      </c>
      <c r="R4973" s="6">
        <f t="shared" si="710"/>
        <v>5</v>
      </c>
      <c r="S4973" s="6">
        <f t="shared" si="711"/>
        <v>1</v>
      </c>
      <c r="T4973" s="7">
        <f t="shared" si="712"/>
        <v>130316</v>
      </c>
      <c r="U4973" s="121" t="str">
        <f t="shared" si="713"/>
        <v>1FD0C</v>
      </c>
      <c r="V4973" s="10">
        <f t="shared" si="714"/>
        <v>253</v>
      </c>
      <c r="W4973" s="10">
        <f t="shared" si="715"/>
        <v>12</v>
      </c>
      <c r="X4973" s="11">
        <f t="shared" si="716"/>
        <v>3</v>
      </c>
      <c r="Y4973" s="11">
        <f t="shared" si="717"/>
        <v>253</v>
      </c>
      <c r="Z4973" s="12" t="str">
        <f t="shared" si="718"/>
        <v>Temperature- Extended Range</v>
      </c>
      <c r="AI4973" s="111"/>
      <c r="AJ4973" s="19"/>
      <c r="AK4973" s="19"/>
      <c r="AQ4973" s="37"/>
      <c r="AR4973" s="34"/>
      <c r="AS4973" s="34"/>
      <c r="AT4973" s="34"/>
      <c r="AU4973" s="34"/>
      <c r="AV4973" s="34"/>
      <c r="AW4973" s="34"/>
      <c r="AX4973" s="222">
        <v>130316</v>
      </c>
      <c r="AY4973" s="6">
        <v>3</v>
      </c>
      <c r="AZ4973" s="6">
        <v>253</v>
      </c>
      <c r="BA4973" s="87" t="s">
        <v>2824</v>
      </c>
      <c r="BB4973" s="39" t="s">
        <v>2985</v>
      </c>
      <c r="BC4973" s="84" t="s">
        <v>2359</v>
      </c>
      <c r="BJ4973" s="47" t="s">
        <v>2825</v>
      </c>
      <c r="BL4973" s="42" t="s">
        <v>2705</v>
      </c>
      <c r="BM4973" s="43" t="s">
        <v>2688</v>
      </c>
      <c r="BO4973" s="111">
        <v>64571</v>
      </c>
      <c r="BP4973" s="19" t="s">
        <v>735</v>
      </c>
    </row>
    <row r="4974" spans="1:68" ht="14.4" customHeight="1" x14ac:dyDescent="0.3">
      <c r="A4974" s="116">
        <v>4972</v>
      </c>
      <c r="H4974" t="s">
        <v>2619</v>
      </c>
      <c r="I4974" s="244">
        <v>8</v>
      </c>
      <c r="J4974" s="244">
        <v>9</v>
      </c>
      <c r="K4974" s="244" t="s">
        <v>2517</v>
      </c>
      <c r="L4974" s="244" t="s">
        <v>2509</v>
      </c>
      <c r="M4974" s="244">
        <v>19</v>
      </c>
      <c r="N4974" s="244">
        <v>12</v>
      </c>
      <c r="O4974" s="244" t="s">
        <v>2579</v>
      </c>
      <c r="P4974" s="244">
        <v>32</v>
      </c>
      <c r="Q4974" s="244">
        <v>3</v>
      </c>
      <c r="R4974" s="6">
        <f t="shared" si="710"/>
        <v>2</v>
      </c>
      <c r="S4974" s="6">
        <f t="shared" si="711"/>
        <v>1</v>
      </c>
      <c r="T4974" s="7">
        <f t="shared" si="712"/>
        <v>129025</v>
      </c>
      <c r="U4974" s="121" t="str">
        <f t="shared" si="713"/>
        <v>1F801</v>
      </c>
      <c r="V4974" s="10">
        <f t="shared" si="714"/>
        <v>248</v>
      </c>
      <c r="W4974" s="10">
        <f t="shared" si="715"/>
        <v>1</v>
      </c>
      <c r="X4974" s="11">
        <f t="shared" si="716"/>
        <v>7</v>
      </c>
      <c r="Y4974" s="11">
        <f t="shared" si="717"/>
        <v>248</v>
      </c>
      <c r="Z4974" s="12" t="str">
        <f t="shared" si="718"/>
        <v>Position, Rapid Update</v>
      </c>
      <c r="AI4974" s="111"/>
      <c r="AJ4974" s="19"/>
      <c r="AK4974" s="19"/>
      <c r="AL4974" s="21"/>
      <c r="AM4974" s="21"/>
      <c r="AN4974" s="21"/>
      <c r="AO4974" s="21"/>
      <c r="AP4974" s="20"/>
      <c r="AQ4974" s="20"/>
      <c r="AR4974" s="20"/>
      <c r="AS4974" s="20"/>
      <c r="AT4974" s="20"/>
      <c r="AU4974" s="20"/>
      <c r="AV4974" s="20"/>
      <c r="AW4974" s="20"/>
      <c r="AX4974" s="221">
        <v>129025</v>
      </c>
      <c r="AY4974" s="6">
        <v>7</v>
      </c>
      <c r="AZ4974" s="6">
        <v>248</v>
      </c>
      <c r="BA4974" s="87" t="s">
        <v>2689</v>
      </c>
      <c r="BB4974" s="39" t="s">
        <v>2993</v>
      </c>
      <c r="BC4974" s="84" t="s">
        <v>2691</v>
      </c>
      <c r="BD4974" s="38" t="s">
        <v>2350</v>
      </c>
      <c r="BE4974" s="39" t="s">
        <v>2692</v>
      </c>
      <c r="BF4974" s="90" t="s">
        <v>2691</v>
      </c>
      <c r="BL4974" s="42" t="s">
        <v>2693</v>
      </c>
      <c r="BM4974" s="43" t="s">
        <v>2688</v>
      </c>
      <c r="BO4974" s="111"/>
      <c r="BP4974" s="19"/>
    </row>
    <row r="4975" spans="1:68" ht="14.4" customHeight="1" x14ac:dyDescent="0.3">
      <c r="A4975" s="116">
        <v>4973</v>
      </c>
      <c r="H4975" t="s">
        <v>2620</v>
      </c>
      <c r="I4975" s="244">
        <v>8</v>
      </c>
      <c r="J4975" s="244">
        <v>0</v>
      </c>
      <c r="K4975" s="244" t="s">
        <v>2474</v>
      </c>
      <c r="L4975" s="244" t="s">
        <v>2474</v>
      </c>
      <c r="M4975" s="244" t="s">
        <v>2474</v>
      </c>
      <c r="N4975" s="244" t="s">
        <v>2521</v>
      </c>
      <c r="O4975" s="244">
        <v>2</v>
      </c>
      <c r="P4975" s="244" t="s">
        <v>2474</v>
      </c>
      <c r="Q4975" s="244" t="s">
        <v>2474</v>
      </c>
      <c r="R4975" s="6">
        <f t="shared" si="710"/>
        <v>2</v>
      </c>
      <c r="S4975" s="6">
        <f t="shared" si="711"/>
        <v>1</v>
      </c>
      <c r="T4975" s="7">
        <f t="shared" si="712"/>
        <v>127245</v>
      </c>
      <c r="U4975" s="121" t="str">
        <f t="shared" si="713"/>
        <v>1F10D</v>
      </c>
      <c r="V4975" s="10">
        <f t="shared" si="714"/>
        <v>241</v>
      </c>
      <c r="W4975" s="10">
        <f t="shared" si="715"/>
        <v>13</v>
      </c>
      <c r="X4975" s="11">
        <f t="shared" si="716"/>
        <v>1</v>
      </c>
      <c r="Y4975" s="11">
        <f t="shared" si="717"/>
        <v>241</v>
      </c>
      <c r="Z4975" s="12" t="str">
        <f t="shared" si="718"/>
        <v>Rudder</v>
      </c>
      <c r="AI4975" s="111"/>
      <c r="AJ4975" s="19"/>
      <c r="AK4975" s="19"/>
      <c r="AQ4975" s="34"/>
      <c r="AR4975" s="34"/>
      <c r="AS4975" s="34"/>
      <c r="AT4975" s="34"/>
      <c r="AU4975" s="34"/>
      <c r="AV4975" s="34"/>
      <c r="AW4975" s="34"/>
      <c r="AX4975" s="222">
        <v>127245</v>
      </c>
      <c r="AY4975" s="6">
        <v>1</v>
      </c>
      <c r="AZ4975" s="6">
        <v>241</v>
      </c>
      <c r="BA4975" s="87" t="s">
        <v>2696</v>
      </c>
      <c r="BB4975" s="39" t="s">
        <v>2999</v>
      </c>
      <c r="BC4975" s="84" t="s">
        <v>2691</v>
      </c>
      <c r="BL4975" s="42" t="s">
        <v>2698</v>
      </c>
      <c r="BM4975" s="43" t="s">
        <v>2688</v>
      </c>
      <c r="BO4975" s="111"/>
      <c r="BP4975" s="19"/>
    </row>
    <row r="4976" spans="1:68" ht="14.4" customHeight="1" x14ac:dyDescent="0.3">
      <c r="A4976" s="116">
        <v>4974</v>
      </c>
      <c r="H4976" t="s">
        <v>2621</v>
      </c>
      <c r="I4976" s="244">
        <v>8</v>
      </c>
      <c r="J4976" s="244" t="s">
        <v>2530</v>
      </c>
      <c r="K4976" s="244" t="s">
        <v>2519</v>
      </c>
      <c r="L4976" s="244" t="s">
        <v>2506</v>
      </c>
      <c r="M4976" s="244">
        <v>0</v>
      </c>
      <c r="N4976" s="244">
        <v>0</v>
      </c>
      <c r="O4976" s="244" t="s">
        <v>2474</v>
      </c>
      <c r="P4976" s="244" t="s">
        <v>2483</v>
      </c>
      <c r="Q4976" s="244" t="s">
        <v>2520</v>
      </c>
      <c r="R4976" s="6">
        <f t="shared" si="710"/>
        <v>2</v>
      </c>
      <c r="S4976" s="6">
        <f t="shared" si="711"/>
        <v>1</v>
      </c>
      <c r="T4976" s="7">
        <f t="shared" si="712"/>
        <v>127250</v>
      </c>
      <c r="U4976" s="121" t="str">
        <f t="shared" si="713"/>
        <v>1F112</v>
      </c>
      <c r="V4976" s="10">
        <f t="shared" si="714"/>
        <v>241</v>
      </c>
      <c r="W4976" s="10">
        <f t="shared" si="715"/>
        <v>18</v>
      </c>
      <c r="X4976" s="11">
        <f t="shared" si="716"/>
        <v>1</v>
      </c>
      <c r="Y4976" s="11">
        <f t="shared" si="717"/>
        <v>241</v>
      </c>
      <c r="Z4976" s="12" t="str">
        <f t="shared" si="718"/>
        <v>Vessel Heading</v>
      </c>
      <c r="AI4976" s="111"/>
      <c r="AJ4976" s="19"/>
      <c r="AK4976" s="19"/>
      <c r="AL4976" s="21"/>
      <c r="AM4976" s="21"/>
      <c r="AN4976" s="21"/>
      <c r="AO4976" s="21"/>
      <c r="AP4976" s="20"/>
      <c r="AQ4976" s="20"/>
      <c r="AR4976" s="20"/>
      <c r="AS4976" s="20"/>
      <c r="AT4976" s="20"/>
      <c r="AU4976" s="20"/>
      <c r="AV4976" s="20"/>
      <c r="AW4976" s="20"/>
      <c r="AX4976" s="221">
        <v>127250</v>
      </c>
      <c r="AY4976" s="6">
        <v>1</v>
      </c>
      <c r="AZ4976" s="6">
        <v>241</v>
      </c>
      <c r="BA4976" s="87" t="s">
        <v>18</v>
      </c>
      <c r="BB4976" s="39" t="s">
        <v>2462</v>
      </c>
      <c r="BC4976" s="84" t="s">
        <v>2691</v>
      </c>
      <c r="BL4976" s="42" t="s">
        <v>2698</v>
      </c>
      <c r="BM4976" s="43" t="s">
        <v>2688</v>
      </c>
      <c r="BO4976" s="111"/>
      <c r="BP4976" s="19"/>
    </row>
    <row r="4977" spans="1:68" ht="14.4" customHeight="1" x14ac:dyDescent="0.3">
      <c r="A4977" s="116">
        <v>4975</v>
      </c>
      <c r="H4977" t="s">
        <v>2622</v>
      </c>
      <c r="I4977" s="244">
        <v>8</v>
      </c>
      <c r="J4977" s="244" t="s">
        <v>2530</v>
      </c>
      <c r="K4977" s="244">
        <v>0</v>
      </c>
      <c r="L4977" s="244" t="s">
        <v>2563</v>
      </c>
      <c r="M4977" s="244" t="s">
        <v>2520</v>
      </c>
      <c r="N4977" s="244">
        <v>5</v>
      </c>
      <c r="O4977" s="244" t="s">
        <v>2474</v>
      </c>
      <c r="P4977" s="244" t="s">
        <v>2474</v>
      </c>
      <c r="Q4977" s="244" t="s">
        <v>2474</v>
      </c>
      <c r="R4977" s="6">
        <f t="shared" si="710"/>
        <v>2</v>
      </c>
      <c r="S4977" s="6">
        <f t="shared" si="711"/>
        <v>1</v>
      </c>
      <c r="T4977" s="7">
        <f t="shared" si="712"/>
        <v>127251</v>
      </c>
      <c r="U4977" s="121" t="str">
        <f t="shared" si="713"/>
        <v>1F113</v>
      </c>
      <c r="V4977" s="10">
        <f t="shared" si="714"/>
        <v>241</v>
      </c>
      <c r="W4977" s="10">
        <f t="shared" si="715"/>
        <v>19</v>
      </c>
      <c r="X4977" s="11">
        <f t="shared" si="716"/>
        <v>1</v>
      </c>
      <c r="Y4977" s="11">
        <f t="shared" si="717"/>
        <v>241</v>
      </c>
      <c r="Z4977" s="12" t="str">
        <f t="shared" si="718"/>
        <v>Rate of Turn</v>
      </c>
      <c r="AI4977" s="111"/>
      <c r="AJ4977" s="19"/>
      <c r="AK4977" s="19"/>
      <c r="AQ4977" s="34"/>
      <c r="AR4977" s="34"/>
      <c r="AS4977" s="34"/>
      <c r="AT4977" s="34"/>
      <c r="AU4977" s="34"/>
      <c r="AV4977" s="34"/>
      <c r="AW4977" s="34"/>
      <c r="AX4977" s="222">
        <v>127251</v>
      </c>
      <c r="AY4977" s="6">
        <v>1</v>
      </c>
      <c r="AZ4977" s="6">
        <v>241</v>
      </c>
      <c r="BA4977" s="87" t="s">
        <v>2699</v>
      </c>
      <c r="BB4977" s="39" t="s">
        <v>2700</v>
      </c>
      <c r="BC4977" s="84" t="s">
        <v>2691</v>
      </c>
      <c r="BL4977" s="42" t="s">
        <v>2698</v>
      </c>
      <c r="BM4977" s="43" t="s">
        <v>2688</v>
      </c>
      <c r="BO4977" s="111"/>
      <c r="BP4977" s="19"/>
    </row>
    <row r="4978" spans="1:68" ht="14.4" customHeight="1" x14ac:dyDescent="0.3">
      <c r="A4978" s="116">
        <v>4976</v>
      </c>
      <c r="H4978" t="s">
        <v>2623</v>
      </c>
      <c r="I4978" s="244">
        <v>8</v>
      </c>
      <c r="J4978" s="244" t="s">
        <v>2530</v>
      </c>
      <c r="K4978" s="244" t="s">
        <v>2605</v>
      </c>
      <c r="L4978" s="244">
        <v>2</v>
      </c>
      <c r="M4978" s="244" t="s">
        <v>2523</v>
      </c>
      <c r="N4978" s="244">
        <v>86</v>
      </c>
      <c r="O4978" s="244" t="s">
        <v>2515</v>
      </c>
      <c r="P4978" s="244" t="s">
        <v>2474</v>
      </c>
      <c r="Q4978" s="244" t="s">
        <v>2474</v>
      </c>
      <c r="R4978" s="6">
        <f t="shared" si="710"/>
        <v>2</v>
      </c>
      <c r="S4978" s="6">
        <f t="shared" si="711"/>
        <v>1</v>
      </c>
      <c r="T4978" s="7">
        <f t="shared" si="712"/>
        <v>130306</v>
      </c>
      <c r="U4978" s="121" t="str">
        <f t="shared" si="713"/>
        <v>1FD02</v>
      </c>
      <c r="V4978" s="10">
        <f t="shared" si="714"/>
        <v>253</v>
      </c>
      <c r="W4978" s="10">
        <f t="shared" si="715"/>
        <v>2</v>
      </c>
      <c r="X4978" s="11">
        <f t="shared" si="716"/>
        <v>1</v>
      </c>
      <c r="Y4978" s="11">
        <f t="shared" si="717"/>
        <v>253</v>
      </c>
      <c r="Z4978" s="12" t="str">
        <f t="shared" si="718"/>
        <v>Wind Data</v>
      </c>
      <c r="AI4978" s="111"/>
      <c r="AJ4978" s="19"/>
      <c r="AK4978" s="19"/>
      <c r="AL4978" s="21"/>
      <c r="AM4978" s="21"/>
      <c r="AN4978" s="21"/>
      <c r="AO4978" s="21"/>
      <c r="AP4978" s="20"/>
      <c r="AQ4978" s="20"/>
      <c r="AR4978" s="20"/>
      <c r="AS4978" s="20"/>
      <c r="AT4978" s="20"/>
      <c r="AU4978" s="20"/>
      <c r="AV4978" s="20"/>
      <c r="AW4978" s="20"/>
      <c r="AX4978" s="221">
        <v>130306</v>
      </c>
      <c r="AY4978" s="6">
        <v>1</v>
      </c>
      <c r="AZ4978" s="6">
        <v>253</v>
      </c>
      <c r="BA4978" s="87" t="s">
        <v>2701</v>
      </c>
      <c r="BB4978" s="39" t="s">
        <v>3109</v>
      </c>
      <c r="BC4978" s="84" t="s">
        <v>2349</v>
      </c>
      <c r="BD4978" s="38" t="s">
        <v>2702</v>
      </c>
      <c r="BE4978" s="39" t="s">
        <v>3056</v>
      </c>
      <c r="BF4978" s="90" t="s">
        <v>2691</v>
      </c>
      <c r="BJ4978" s="47" t="s">
        <v>2703</v>
      </c>
      <c r="BL4978" s="42" t="s">
        <v>2698</v>
      </c>
      <c r="BM4978" s="43" t="s">
        <v>2688</v>
      </c>
      <c r="BO4978" s="111"/>
      <c r="BP4978" s="19"/>
    </row>
    <row r="4979" spans="1:68" ht="14.4" customHeight="1" x14ac:dyDescent="0.3">
      <c r="A4979" s="116">
        <v>4977</v>
      </c>
      <c r="H4979" t="s">
        <v>2525</v>
      </c>
      <c r="I4979" s="244">
        <v>8</v>
      </c>
      <c r="J4979" s="244">
        <v>20</v>
      </c>
      <c r="K4979" s="244" t="s">
        <v>2521</v>
      </c>
      <c r="L4979" s="244">
        <v>0</v>
      </c>
      <c r="M4979" s="244">
        <v>0</v>
      </c>
      <c r="N4979" s="244" t="s">
        <v>2474</v>
      </c>
      <c r="O4979" s="244" t="s">
        <v>2483</v>
      </c>
      <c r="P4979" s="244" t="s">
        <v>2474</v>
      </c>
      <c r="Q4979" s="244" t="s">
        <v>2483</v>
      </c>
      <c r="R4979" s="6">
        <f t="shared" si="710"/>
        <v>2</v>
      </c>
      <c r="S4979" s="6">
        <f t="shared" si="711"/>
        <v>1</v>
      </c>
      <c r="T4979" s="7">
        <f t="shared" si="712"/>
        <v>130578</v>
      </c>
      <c r="U4979" s="121" t="str">
        <f t="shared" si="713"/>
        <v>1FE12</v>
      </c>
      <c r="V4979" s="10">
        <f t="shared" si="714"/>
        <v>254</v>
      </c>
      <c r="W4979" s="10">
        <f t="shared" si="715"/>
        <v>18</v>
      </c>
      <c r="X4979" s="11">
        <f t="shared" si="716"/>
        <v>3</v>
      </c>
      <c r="Y4979" s="11">
        <f t="shared" si="717"/>
        <v>254</v>
      </c>
      <c r="Z4979" s="12" t="str">
        <f t="shared" si="718"/>
        <v>Vessel Speed Components</v>
      </c>
      <c r="AI4979" s="111"/>
      <c r="AJ4979" s="19"/>
      <c r="AK4979" s="19"/>
      <c r="AQ4979" s="34"/>
      <c r="AR4979" s="34"/>
      <c r="AS4979" s="34"/>
      <c r="AT4979" s="34"/>
      <c r="AU4979" s="34"/>
      <c r="AV4979" s="34"/>
      <c r="AW4979" s="34"/>
      <c r="AX4979" s="222">
        <v>130578</v>
      </c>
      <c r="AY4979" s="6">
        <v>3</v>
      </c>
      <c r="AZ4979" s="6">
        <v>254</v>
      </c>
      <c r="BA4979" s="87" t="s">
        <v>2724</v>
      </c>
      <c r="BB4979" s="39" t="s">
        <v>2709</v>
      </c>
      <c r="BC4979" s="84" t="s">
        <v>2710</v>
      </c>
      <c r="BD4979" s="38" t="s">
        <v>2353</v>
      </c>
      <c r="BE4979" s="39" t="s">
        <v>2457</v>
      </c>
      <c r="BF4979" s="90" t="s">
        <v>2349</v>
      </c>
      <c r="BG4979" s="58" t="s">
        <v>2725</v>
      </c>
      <c r="BI4979" s="6" t="s">
        <v>2349</v>
      </c>
      <c r="BL4979" s="42" t="s">
        <v>2705</v>
      </c>
      <c r="BM4979" s="43" t="s">
        <v>2688</v>
      </c>
      <c r="BO4979" s="111"/>
      <c r="BP4979" s="19"/>
    </row>
    <row r="4980" spans="1:68" ht="14.4" customHeight="1" x14ac:dyDescent="0.3">
      <c r="A4980" s="116">
        <v>4978</v>
      </c>
      <c r="H4980" t="s">
        <v>2525</v>
      </c>
      <c r="I4980" s="244">
        <v>8</v>
      </c>
      <c r="J4980" s="244">
        <v>21</v>
      </c>
      <c r="K4980" s="244" t="s">
        <v>2474</v>
      </c>
      <c r="L4980" s="244" t="s">
        <v>2483</v>
      </c>
      <c r="M4980" s="244" t="s">
        <v>2474</v>
      </c>
      <c r="N4980" s="244" t="s">
        <v>2483</v>
      </c>
      <c r="O4980" s="244" t="s">
        <v>2474</v>
      </c>
      <c r="P4980" s="244" t="s">
        <v>2483</v>
      </c>
      <c r="Q4980" s="244" t="s">
        <v>2474</v>
      </c>
      <c r="R4980" s="6">
        <f t="shared" si="710"/>
        <v>2</v>
      </c>
      <c r="S4980" s="6">
        <f t="shared" si="711"/>
        <v>1</v>
      </c>
      <c r="T4980" s="7">
        <f t="shared" si="712"/>
        <v>130578</v>
      </c>
      <c r="U4980" s="121" t="str">
        <f t="shared" si="713"/>
        <v>1FE12</v>
      </c>
      <c r="V4980" s="10">
        <f t="shared" si="714"/>
        <v>254</v>
      </c>
      <c r="W4980" s="10">
        <f t="shared" si="715"/>
        <v>18</v>
      </c>
      <c r="X4980" s="11">
        <f t="shared" si="716"/>
        <v>3</v>
      </c>
      <c r="Y4980" s="11">
        <f t="shared" si="717"/>
        <v>254</v>
      </c>
      <c r="Z4980" s="12" t="str">
        <f t="shared" si="718"/>
        <v>Vessel Speed Components</v>
      </c>
      <c r="AI4980" s="111"/>
      <c r="AJ4980" s="19"/>
      <c r="AK4980" s="19"/>
      <c r="AL4980" s="21"/>
      <c r="AM4980" s="21"/>
      <c r="AN4980" s="21"/>
      <c r="AO4980" s="21"/>
      <c r="AP4980" s="20"/>
      <c r="AQ4980" s="20"/>
      <c r="AR4980" s="20"/>
      <c r="AS4980" s="20"/>
      <c r="AT4980" s="20"/>
      <c r="AU4980" s="20"/>
      <c r="AV4980" s="20"/>
      <c r="AW4980" s="20"/>
      <c r="AX4980" s="221">
        <v>130578</v>
      </c>
      <c r="AY4980" s="6">
        <v>3</v>
      </c>
      <c r="AZ4980" s="6">
        <v>254</v>
      </c>
      <c r="BA4980" s="87" t="s">
        <v>2727</v>
      </c>
      <c r="BB4980" s="39" t="s">
        <v>2352</v>
      </c>
      <c r="BC4980" s="84" t="s">
        <v>2710</v>
      </c>
      <c r="BD4980" s="38" t="s">
        <v>2728</v>
      </c>
      <c r="BG4980" s="58" t="s">
        <v>2725</v>
      </c>
      <c r="BI4980" s="6" t="s">
        <v>2349</v>
      </c>
      <c r="BL4980" s="42" t="s">
        <v>2705</v>
      </c>
      <c r="BM4980" s="43" t="s">
        <v>2688</v>
      </c>
      <c r="BO4980" s="111"/>
      <c r="BP4980" s="19"/>
    </row>
    <row r="4981" spans="1:68" ht="14.4" customHeight="1" x14ac:dyDescent="0.3">
      <c r="A4981" s="116">
        <v>4979</v>
      </c>
      <c r="H4981" t="s">
        <v>2638</v>
      </c>
      <c r="I4981" s="244">
        <v>8</v>
      </c>
      <c r="J4981" s="244">
        <v>40</v>
      </c>
      <c r="K4981" s="244" t="s">
        <v>2538</v>
      </c>
      <c r="L4981" s="244" t="s">
        <v>2639</v>
      </c>
      <c r="M4981" s="244">
        <v>98</v>
      </c>
      <c r="N4981" s="244">
        <v>61</v>
      </c>
      <c r="O4981" s="244">
        <v>6</v>
      </c>
      <c r="P4981" s="244">
        <v>2</v>
      </c>
      <c r="Q4981" s="244">
        <v>2</v>
      </c>
      <c r="R4981" s="6">
        <f t="shared" si="710"/>
        <v>7</v>
      </c>
      <c r="S4981" s="6">
        <f t="shared" si="711"/>
        <v>1</v>
      </c>
      <c r="T4981" s="7">
        <f t="shared" si="712"/>
        <v>126720</v>
      </c>
      <c r="U4981" s="121" t="str">
        <f t="shared" si="713"/>
        <v>1EF00</v>
      </c>
      <c r="V4981" s="10">
        <f t="shared" si="714"/>
        <v>239</v>
      </c>
      <c r="W4981" s="10">
        <f t="shared" si="715"/>
        <v>255</v>
      </c>
      <c r="X4981" s="11">
        <f t="shared" si="716"/>
        <v>7</v>
      </c>
      <c r="Y4981" s="11">
        <f t="shared" si="717"/>
        <v>255</v>
      </c>
      <c r="Z4981" s="12" t="str">
        <f t="shared" si="718"/>
        <v>Proprietary A2</v>
      </c>
      <c r="AI4981" s="111"/>
      <c r="AJ4981" s="19"/>
      <c r="AK4981" s="19"/>
      <c r="AQ4981" s="34"/>
      <c r="AR4981" s="34"/>
      <c r="AS4981" s="34"/>
      <c r="AT4981" s="34"/>
      <c r="AU4981" s="34"/>
      <c r="AV4981" s="34"/>
      <c r="AW4981" s="34"/>
      <c r="AX4981" s="222">
        <v>126720</v>
      </c>
      <c r="AY4981" s="6">
        <v>7</v>
      </c>
      <c r="AZ4981" s="6">
        <v>255</v>
      </c>
      <c r="BA4981" s="87" t="s">
        <v>2755</v>
      </c>
      <c r="BB4981" s="39" t="s">
        <v>2709</v>
      </c>
      <c r="BC4981" s="84" t="s">
        <v>2710</v>
      </c>
      <c r="BD4981" s="38" t="s">
        <v>2756</v>
      </c>
      <c r="BE4981" s="39" t="s">
        <v>2757</v>
      </c>
      <c r="BF4981" s="90" t="s">
        <v>2710</v>
      </c>
      <c r="BJ4981" s="47" t="s">
        <v>2758</v>
      </c>
      <c r="BL4981" s="42" t="s">
        <v>2693</v>
      </c>
      <c r="BM4981" s="43" t="s">
        <v>2688</v>
      </c>
      <c r="BO4981" s="111"/>
      <c r="BP4981" s="19"/>
    </row>
    <row r="4982" spans="1:68" ht="14.4" customHeight="1" x14ac:dyDescent="0.3">
      <c r="A4982" s="116">
        <v>4980</v>
      </c>
      <c r="H4982" t="s">
        <v>2638</v>
      </c>
      <c r="I4982" s="244">
        <v>8</v>
      </c>
      <c r="J4982" s="244">
        <v>41</v>
      </c>
      <c r="K4982" s="244" t="s">
        <v>2474</v>
      </c>
      <c r="L4982" s="244" t="s">
        <v>2474</v>
      </c>
      <c r="M4982" s="244" t="s">
        <v>2474</v>
      </c>
      <c r="N4982" s="244" t="s">
        <v>2474</v>
      </c>
      <c r="O4982" s="244">
        <v>3</v>
      </c>
      <c r="P4982" s="244">
        <v>3</v>
      </c>
      <c r="Q4982" s="244">
        <v>0</v>
      </c>
      <c r="R4982" s="6">
        <f t="shared" si="710"/>
        <v>7</v>
      </c>
      <c r="S4982" s="6">
        <f t="shared" si="711"/>
        <v>1</v>
      </c>
      <c r="T4982" s="7">
        <f t="shared" si="712"/>
        <v>126720</v>
      </c>
      <c r="U4982" s="121" t="str">
        <f t="shared" si="713"/>
        <v>1EF00</v>
      </c>
      <c r="V4982" s="10">
        <f t="shared" si="714"/>
        <v>239</v>
      </c>
      <c r="W4982" s="10">
        <f t="shared" si="715"/>
        <v>255</v>
      </c>
      <c r="X4982" s="11">
        <f t="shared" si="716"/>
        <v>7</v>
      </c>
      <c r="Y4982" s="11">
        <f t="shared" si="717"/>
        <v>255</v>
      </c>
      <c r="Z4982" s="12" t="str">
        <f t="shared" si="718"/>
        <v>Proprietary A2</v>
      </c>
      <c r="AI4982" s="111"/>
      <c r="AJ4982" s="19"/>
      <c r="AK4982" s="19"/>
      <c r="AL4982" s="21"/>
      <c r="AM4982" s="21"/>
      <c r="AN4982" s="21"/>
      <c r="AO4982" s="21"/>
      <c r="AP4982" s="20"/>
      <c r="AQ4982" s="20"/>
      <c r="AR4982" s="20"/>
      <c r="AS4982" s="20"/>
      <c r="AT4982" s="20"/>
      <c r="AU4982" s="20"/>
      <c r="AV4982" s="20"/>
      <c r="AW4982" s="20"/>
      <c r="AX4982" s="221">
        <v>126720</v>
      </c>
      <c r="AY4982" s="6">
        <v>7</v>
      </c>
      <c r="AZ4982" s="6">
        <v>255</v>
      </c>
      <c r="BA4982" s="87" t="s">
        <v>2759</v>
      </c>
      <c r="BB4982" s="39" t="s">
        <v>2352</v>
      </c>
      <c r="BC4982" s="84" t="s">
        <v>2710</v>
      </c>
      <c r="BL4982" s="42" t="s">
        <v>2693</v>
      </c>
      <c r="BM4982" s="43" t="s">
        <v>2688</v>
      </c>
      <c r="BO4982" s="111"/>
      <c r="BP4982" s="19"/>
    </row>
    <row r="4983" spans="1:68" ht="14.4" customHeight="1" x14ac:dyDescent="0.3">
      <c r="A4983" s="116">
        <v>4981</v>
      </c>
      <c r="H4983" t="s">
        <v>2638</v>
      </c>
      <c r="I4983" s="244">
        <v>8</v>
      </c>
      <c r="J4983" s="244">
        <v>42</v>
      </c>
      <c r="K4983" s="244">
        <v>0</v>
      </c>
      <c r="L4983" s="244" t="s">
        <v>2474</v>
      </c>
      <c r="M4983" s="244" t="s">
        <v>2474</v>
      </c>
      <c r="N4983" s="244" t="s">
        <v>2474</v>
      </c>
      <c r="O4983" s="244" t="s">
        <v>2474</v>
      </c>
      <c r="P4983" s="244" t="s">
        <v>2474</v>
      </c>
      <c r="Q4983" s="244" t="s">
        <v>2474</v>
      </c>
      <c r="R4983" s="6">
        <f t="shared" si="710"/>
        <v>7</v>
      </c>
      <c r="S4983" s="6">
        <f t="shared" si="711"/>
        <v>1</v>
      </c>
      <c r="T4983" s="7">
        <f t="shared" si="712"/>
        <v>126720</v>
      </c>
      <c r="U4983" s="121" t="str">
        <f t="shared" si="713"/>
        <v>1EF00</v>
      </c>
      <c r="V4983" s="10">
        <f t="shared" si="714"/>
        <v>239</v>
      </c>
      <c r="W4983" s="10">
        <f t="shared" si="715"/>
        <v>255</v>
      </c>
      <c r="X4983" s="11">
        <f t="shared" si="716"/>
        <v>7</v>
      </c>
      <c r="Y4983" s="11">
        <f t="shared" si="717"/>
        <v>255</v>
      </c>
      <c r="Z4983" s="12" t="str">
        <f t="shared" si="718"/>
        <v>Proprietary A2</v>
      </c>
      <c r="AI4983" s="111"/>
      <c r="AJ4983" s="19"/>
      <c r="AK4983" s="19"/>
      <c r="AQ4983" s="34"/>
      <c r="AR4983" s="34"/>
      <c r="AS4983" s="34"/>
      <c r="AT4983" s="34"/>
      <c r="AU4983" s="34"/>
      <c r="AV4983" s="34"/>
      <c r="AW4983" s="34"/>
      <c r="AX4983" s="222">
        <v>126720</v>
      </c>
      <c r="AY4983" s="6">
        <v>7</v>
      </c>
      <c r="AZ4983" s="6">
        <v>255</v>
      </c>
      <c r="BA4983" s="87" t="s">
        <v>2760</v>
      </c>
      <c r="BB4983" s="39" t="s">
        <v>2411</v>
      </c>
      <c r="BC4983" s="84" t="s">
        <v>2710</v>
      </c>
      <c r="BL4983" s="42" t="s">
        <v>2693</v>
      </c>
      <c r="BM4983" s="43" t="s">
        <v>2688</v>
      </c>
      <c r="BO4983" s="111"/>
      <c r="BP4983" s="19"/>
    </row>
    <row r="4984" spans="1:68" ht="14.4" customHeight="1" x14ac:dyDescent="0.3">
      <c r="A4984" s="116">
        <v>4982</v>
      </c>
      <c r="H4984" t="s">
        <v>2638</v>
      </c>
      <c r="I4984" s="244">
        <v>8</v>
      </c>
      <c r="J4984" s="244">
        <v>43</v>
      </c>
      <c r="K4984" s="244" t="s">
        <v>2474</v>
      </c>
      <c r="L4984" s="244" t="s">
        <v>2474</v>
      </c>
      <c r="M4984" s="244" t="s">
        <v>2474</v>
      </c>
      <c r="N4984" s="244" t="s">
        <v>2474</v>
      </c>
      <c r="O4984" s="244">
        <v>0</v>
      </c>
      <c r="P4984" s="244">
        <v>0</v>
      </c>
      <c r="Q4984" s="244" t="s">
        <v>2474</v>
      </c>
      <c r="R4984" s="6">
        <f t="shared" si="710"/>
        <v>7</v>
      </c>
      <c r="S4984" s="6">
        <f t="shared" si="711"/>
        <v>1</v>
      </c>
      <c r="T4984" s="7">
        <f t="shared" si="712"/>
        <v>126720</v>
      </c>
      <c r="U4984" s="121" t="str">
        <f t="shared" si="713"/>
        <v>1EF00</v>
      </c>
      <c r="V4984" s="10">
        <f t="shared" si="714"/>
        <v>239</v>
      </c>
      <c r="W4984" s="10">
        <f t="shared" si="715"/>
        <v>255</v>
      </c>
      <c r="X4984" s="11">
        <f t="shared" si="716"/>
        <v>7</v>
      </c>
      <c r="Y4984" s="11">
        <f t="shared" si="717"/>
        <v>255</v>
      </c>
      <c r="Z4984" s="12" t="str">
        <f t="shared" si="718"/>
        <v>Proprietary A2</v>
      </c>
      <c r="AI4984" s="111"/>
      <c r="AJ4984" s="19"/>
      <c r="AK4984" s="19"/>
      <c r="AL4984" s="21"/>
      <c r="AM4984" s="21"/>
      <c r="AN4984" s="21"/>
      <c r="AO4984" s="21"/>
      <c r="AP4984" s="20"/>
      <c r="AQ4984" s="20"/>
      <c r="AR4984" s="20"/>
      <c r="AS4984" s="20"/>
      <c r="AT4984" s="20"/>
      <c r="AU4984" s="20"/>
      <c r="AV4984" s="20"/>
      <c r="AW4984" s="20"/>
      <c r="AX4984" s="221">
        <v>126720</v>
      </c>
      <c r="AY4984" s="6">
        <v>7</v>
      </c>
      <c r="AZ4984" s="6">
        <v>255</v>
      </c>
      <c r="BA4984" s="87" t="s">
        <v>2761</v>
      </c>
      <c r="BB4984" s="39" t="s">
        <v>2412</v>
      </c>
      <c r="BC4984" s="84" t="s">
        <v>2710</v>
      </c>
      <c r="BL4984" s="42" t="s">
        <v>2693</v>
      </c>
      <c r="BM4984" s="43" t="s">
        <v>2688</v>
      </c>
      <c r="BO4984" s="111"/>
      <c r="BP4984" s="19"/>
    </row>
    <row r="4985" spans="1:68" ht="14.4" customHeight="1" x14ac:dyDescent="0.3">
      <c r="A4985" s="116">
        <v>4983</v>
      </c>
      <c r="H4985" t="s">
        <v>2638</v>
      </c>
      <c r="I4985" s="244">
        <v>8</v>
      </c>
      <c r="J4985" s="244">
        <v>44</v>
      </c>
      <c r="K4985" s="244" t="s">
        <v>2474</v>
      </c>
      <c r="L4985" s="244" t="s">
        <v>2474</v>
      </c>
      <c r="M4985" s="244" t="s">
        <v>2483</v>
      </c>
      <c r="N4985" s="244" t="s">
        <v>2474</v>
      </c>
      <c r="O4985" s="244" t="s">
        <v>2474</v>
      </c>
      <c r="P4985" s="244" t="s">
        <v>2474</v>
      </c>
      <c r="Q4985" s="244" t="s">
        <v>2483</v>
      </c>
      <c r="R4985" s="6">
        <f t="shared" si="710"/>
        <v>7</v>
      </c>
      <c r="S4985" s="6">
        <f t="shared" si="711"/>
        <v>1</v>
      </c>
      <c r="T4985" s="7">
        <f t="shared" si="712"/>
        <v>126720</v>
      </c>
      <c r="U4985" s="121" t="str">
        <f t="shared" si="713"/>
        <v>1EF00</v>
      </c>
      <c r="V4985" s="10">
        <f t="shared" si="714"/>
        <v>239</v>
      </c>
      <c r="W4985" s="10">
        <f t="shared" si="715"/>
        <v>255</v>
      </c>
      <c r="X4985" s="11">
        <f t="shared" si="716"/>
        <v>7</v>
      </c>
      <c r="Y4985" s="11">
        <f t="shared" si="717"/>
        <v>255</v>
      </c>
      <c r="Z4985" s="12" t="str">
        <f t="shared" si="718"/>
        <v>Proprietary A2</v>
      </c>
      <c r="AI4985" s="111"/>
      <c r="AJ4985" s="19"/>
      <c r="AK4985" s="19"/>
      <c r="AQ4985" s="37"/>
      <c r="AR4985" s="34"/>
      <c r="AS4985" s="34"/>
      <c r="AT4985" s="34"/>
      <c r="AU4985" s="34"/>
      <c r="AV4985" s="34"/>
      <c r="AW4985" s="34"/>
      <c r="AX4985" s="222">
        <v>126720</v>
      </c>
      <c r="AY4985" s="6">
        <v>7</v>
      </c>
      <c r="AZ4985" s="6">
        <v>255</v>
      </c>
      <c r="BA4985" s="87" t="s">
        <v>2762</v>
      </c>
      <c r="BB4985" s="39" t="s">
        <v>2413</v>
      </c>
      <c r="BC4985" s="84" t="s">
        <v>2710</v>
      </c>
      <c r="BL4985" s="42" t="s">
        <v>2693</v>
      </c>
      <c r="BM4985" s="43" t="s">
        <v>2688</v>
      </c>
      <c r="BO4985" s="111">
        <v>60672</v>
      </c>
      <c r="BP4985" s="19" t="s">
        <v>240</v>
      </c>
    </row>
    <row r="4986" spans="1:68" ht="14.4" customHeight="1" x14ac:dyDescent="0.3">
      <c r="A4986" s="116">
        <v>4984</v>
      </c>
      <c r="H4986" t="s">
        <v>2638</v>
      </c>
      <c r="I4986" s="244">
        <v>8</v>
      </c>
      <c r="J4986" s="244">
        <v>45</v>
      </c>
      <c r="K4986" s="244" t="s">
        <v>2474</v>
      </c>
      <c r="L4986" s="244" t="s">
        <v>2474</v>
      </c>
      <c r="M4986" s="244" t="s">
        <v>2474</v>
      </c>
      <c r="N4986" s="244" t="s">
        <v>2483</v>
      </c>
      <c r="O4986" s="244">
        <v>0</v>
      </c>
      <c r="P4986" s="244">
        <v>0</v>
      </c>
      <c r="Q4986" s="244" t="s">
        <v>2474</v>
      </c>
      <c r="R4986" s="6">
        <f t="shared" si="710"/>
        <v>7</v>
      </c>
      <c r="S4986" s="6">
        <f t="shared" si="711"/>
        <v>1</v>
      </c>
      <c r="T4986" s="7">
        <f t="shared" si="712"/>
        <v>126720</v>
      </c>
      <c r="U4986" s="121" t="str">
        <f t="shared" si="713"/>
        <v>1EF00</v>
      </c>
      <c r="V4986" s="10">
        <f t="shared" si="714"/>
        <v>239</v>
      </c>
      <c r="W4986" s="10">
        <f t="shared" si="715"/>
        <v>255</v>
      </c>
      <c r="X4986" s="11">
        <f t="shared" si="716"/>
        <v>7</v>
      </c>
      <c r="Y4986" s="11">
        <f t="shared" si="717"/>
        <v>255</v>
      </c>
      <c r="Z4986" s="12" t="str">
        <f t="shared" si="718"/>
        <v>Proprietary A2</v>
      </c>
      <c r="AI4986" s="111"/>
      <c r="AJ4986" s="19"/>
      <c r="AK4986" s="19"/>
      <c r="AL4986" s="21"/>
      <c r="AM4986" s="21"/>
      <c r="AN4986" s="21"/>
      <c r="AO4986" s="21"/>
      <c r="AP4986" s="20"/>
      <c r="AQ4986" s="22"/>
      <c r="AR4986" s="20"/>
      <c r="AS4986" s="20"/>
      <c r="AT4986" s="20"/>
      <c r="AU4986" s="20"/>
      <c r="AV4986" s="20"/>
      <c r="AW4986" s="20"/>
      <c r="AX4986" s="221">
        <v>126720</v>
      </c>
      <c r="AY4986" s="6">
        <v>7</v>
      </c>
      <c r="AZ4986" s="6">
        <v>255</v>
      </c>
      <c r="BA4986" s="87" t="s">
        <v>2763</v>
      </c>
      <c r="BB4986" s="39" t="s">
        <v>2415</v>
      </c>
      <c r="BC4986" s="84" t="s">
        <v>2710</v>
      </c>
      <c r="BL4986" s="42" t="s">
        <v>2693</v>
      </c>
      <c r="BM4986" s="43" t="s">
        <v>2688</v>
      </c>
      <c r="BO4986" s="111">
        <v>64572</v>
      </c>
      <c r="BP4986" s="19" t="s">
        <v>736</v>
      </c>
    </row>
    <row r="4987" spans="1:68" ht="14.4" customHeight="1" x14ac:dyDescent="0.3">
      <c r="A4987" s="116">
        <v>4985</v>
      </c>
      <c r="H4987" t="s">
        <v>2638</v>
      </c>
      <c r="I4987" s="244">
        <v>8</v>
      </c>
      <c r="J4987" s="244">
        <v>46</v>
      </c>
      <c r="K4987" s="244" t="s">
        <v>2483</v>
      </c>
      <c r="L4987" s="244" t="s">
        <v>2474</v>
      </c>
      <c r="M4987" s="244" t="s">
        <v>2474</v>
      </c>
      <c r="N4987" s="244" t="s">
        <v>2474</v>
      </c>
      <c r="O4987" s="244" t="s">
        <v>2474</v>
      </c>
      <c r="P4987" s="244" t="s">
        <v>2474</v>
      </c>
      <c r="Q4987" s="244" t="s">
        <v>2474</v>
      </c>
      <c r="R4987" s="6">
        <f t="shared" si="710"/>
        <v>7</v>
      </c>
      <c r="S4987" s="6">
        <f t="shared" si="711"/>
        <v>1</v>
      </c>
      <c r="T4987" s="7">
        <f t="shared" si="712"/>
        <v>126720</v>
      </c>
      <c r="U4987" s="121" t="str">
        <f t="shared" si="713"/>
        <v>1EF00</v>
      </c>
      <c r="V4987" s="10">
        <f t="shared" si="714"/>
        <v>239</v>
      </c>
      <c r="W4987" s="10">
        <f t="shared" si="715"/>
        <v>255</v>
      </c>
      <c r="X4987" s="11">
        <f t="shared" si="716"/>
        <v>7</v>
      </c>
      <c r="Y4987" s="11">
        <f t="shared" si="717"/>
        <v>255</v>
      </c>
      <c r="Z4987" s="12" t="str">
        <f t="shared" si="718"/>
        <v>Proprietary A2</v>
      </c>
      <c r="AI4987" s="111"/>
      <c r="AJ4987" s="19"/>
      <c r="AK4987" s="19"/>
      <c r="AQ4987" s="37"/>
      <c r="AR4987" s="34"/>
      <c r="AS4987" s="34"/>
      <c r="AT4987" s="34"/>
      <c r="AU4987" s="34"/>
      <c r="AV4987" s="34"/>
      <c r="AW4987" s="34"/>
      <c r="AX4987" s="222">
        <v>126720</v>
      </c>
      <c r="AY4987" s="6">
        <v>7</v>
      </c>
      <c r="AZ4987" s="6">
        <v>255</v>
      </c>
      <c r="BA4987" s="87" t="s">
        <v>2764</v>
      </c>
      <c r="BB4987" s="39" t="s">
        <v>2414</v>
      </c>
      <c r="BC4987" s="84" t="s">
        <v>2710</v>
      </c>
      <c r="BL4987" s="42" t="s">
        <v>2693</v>
      </c>
      <c r="BM4987" s="43" t="s">
        <v>2688</v>
      </c>
      <c r="BO4987" s="111">
        <v>64573</v>
      </c>
      <c r="BP4987" s="19" t="s">
        <v>737</v>
      </c>
    </row>
    <row r="4988" spans="1:68" ht="14.4" customHeight="1" x14ac:dyDescent="0.3">
      <c r="A4988" s="116">
        <v>4986</v>
      </c>
      <c r="H4988" t="s">
        <v>2638</v>
      </c>
      <c r="I4988" s="244">
        <v>8</v>
      </c>
      <c r="J4988" s="244">
        <v>60</v>
      </c>
      <c r="K4988" s="244" t="s">
        <v>2539</v>
      </c>
      <c r="L4988" s="244" t="s">
        <v>2639</v>
      </c>
      <c r="M4988" s="244">
        <v>98</v>
      </c>
      <c r="N4988" s="244">
        <v>12</v>
      </c>
      <c r="O4988" s="244">
        <v>7</v>
      </c>
      <c r="P4988" s="244">
        <v>2</v>
      </c>
      <c r="Q4988" s="244">
        <v>2</v>
      </c>
      <c r="R4988" s="6">
        <f t="shared" si="710"/>
        <v>7</v>
      </c>
      <c r="S4988" s="6">
        <f t="shared" si="711"/>
        <v>1</v>
      </c>
      <c r="T4988" s="7">
        <f t="shared" si="712"/>
        <v>126720</v>
      </c>
      <c r="U4988" s="121" t="str">
        <f t="shared" si="713"/>
        <v>1EF00</v>
      </c>
      <c r="V4988" s="10">
        <f t="shared" si="714"/>
        <v>239</v>
      </c>
      <c r="W4988" s="10">
        <f t="shared" si="715"/>
        <v>255</v>
      </c>
      <c r="X4988" s="11">
        <f t="shared" si="716"/>
        <v>7</v>
      </c>
      <c r="Y4988" s="11">
        <f t="shared" si="717"/>
        <v>255</v>
      </c>
      <c r="Z4988" s="12" t="str">
        <f t="shared" si="718"/>
        <v>Proprietary A2</v>
      </c>
      <c r="AI4988" s="111"/>
      <c r="AJ4988" s="19"/>
      <c r="AK4988" s="19"/>
      <c r="AL4988" s="21"/>
      <c r="AM4988" s="21"/>
      <c r="AN4988" s="21"/>
      <c r="AO4988" s="21"/>
      <c r="AP4988" s="20"/>
      <c r="AQ4988" s="22"/>
      <c r="AR4988" s="20"/>
      <c r="AS4988" s="20"/>
      <c r="AT4988" s="20"/>
      <c r="AU4988" s="20"/>
      <c r="AV4988" s="20"/>
      <c r="AW4988" s="20"/>
      <c r="AX4988" s="221">
        <v>126720</v>
      </c>
      <c r="AY4988" s="6">
        <v>7</v>
      </c>
      <c r="AZ4988" s="6">
        <v>255</v>
      </c>
      <c r="BA4988" s="87" t="s">
        <v>2755</v>
      </c>
      <c r="BB4988" s="39" t="s">
        <v>2709</v>
      </c>
      <c r="BC4988" s="84" t="s">
        <v>2710</v>
      </c>
      <c r="BD4988" s="38" t="s">
        <v>2756</v>
      </c>
      <c r="BE4988" s="39" t="s">
        <v>2757</v>
      </c>
      <c r="BF4988" s="90" t="s">
        <v>2710</v>
      </c>
      <c r="BJ4988" s="47" t="s">
        <v>2758</v>
      </c>
      <c r="BL4988" s="42" t="s">
        <v>2693</v>
      </c>
      <c r="BM4988" s="43" t="s">
        <v>2688</v>
      </c>
      <c r="BO4988" s="111">
        <v>64574</v>
      </c>
      <c r="BP4988" s="19" t="s">
        <v>738</v>
      </c>
    </row>
    <row r="4989" spans="1:68" ht="14.4" customHeight="1" x14ac:dyDescent="0.3">
      <c r="A4989" s="116">
        <v>4987</v>
      </c>
      <c r="H4989" t="s">
        <v>2638</v>
      </c>
      <c r="I4989" s="244">
        <v>8</v>
      </c>
      <c r="J4989" s="244">
        <v>61</v>
      </c>
      <c r="K4989" s="244" t="s">
        <v>2474</v>
      </c>
      <c r="L4989" s="244" t="s">
        <v>2474</v>
      </c>
      <c r="M4989" s="244" t="s">
        <v>2474</v>
      </c>
      <c r="N4989" s="244" t="s">
        <v>2474</v>
      </c>
      <c r="O4989" s="244" t="s">
        <v>2474</v>
      </c>
      <c r="P4989" s="244" t="s">
        <v>2474</v>
      </c>
      <c r="Q4989" s="244" t="s">
        <v>2474</v>
      </c>
      <c r="R4989" s="6">
        <f t="shared" si="710"/>
        <v>7</v>
      </c>
      <c r="S4989" s="6">
        <f t="shared" si="711"/>
        <v>1</v>
      </c>
      <c r="T4989" s="7">
        <f t="shared" si="712"/>
        <v>126720</v>
      </c>
      <c r="U4989" s="121" t="str">
        <f t="shared" si="713"/>
        <v>1EF00</v>
      </c>
      <c r="V4989" s="10">
        <f t="shared" si="714"/>
        <v>239</v>
      </c>
      <c r="W4989" s="10">
        <f t="shared" si="715"/>
        <v>255</v>
      </c>
      <c r="X4989" s="11">
        <f t="shared" si="716"/>
        <v>7</v>
      </c>
      <c r="Y4989" s="11">
        <f t="shared" si="717"/>
        <v>255</v>
      </c>
      <c r="Z4989" s="12" t="str">
        <f t="shared" si="718"/>
        <v>Proprietary A2</v>
      </c>
      <c r="AI4989" s="111"/>
      <c r="AJ4989" s="19"/>
      <c r="AK4989" s="19"/>
      <c r="AQ4989" s="37"/>
      <c r="AR4989" s="34"/>
      <c r="AS4989" s="34"/>
      <c r="AT4989" s="34"/>
      <c r="AU4989" s="34"/>
      <c r="AV4989" s="34"/>
      <c r="AW4989" s="34"/>
      <c r="AX4989" s="222">
        <v>126720</v>
      </c>
      <c r="AY4989" s="6">
        <v>7</v>
      </c>
      <c r="AZ4989" s="6">
        <v>255</v>
      </c>
      <c r="BA4989" s="87" t="s">
        <v>2759</v>
      </c>
      <c r="BB4989" s="39" t="s">
        <v>2352</v>
      </c>
      <c r="BC4989" s="84" t="s">
        <v>2710</v>
      </c>
      <c r="BL4989" s="42" t="s">
        <v>2693</v>
      </c>
      <c r="BM4989" s="43" t="s">
        <v>2688</v>
      </c>
      <c r="BO4989" s="111">
        <v>64575</v>
      </c>
      <c r="BP4989" s="19" t="s">
        <v>739</v>
      </c>
    </row>
    <row r="4990" spans="1:68" ht="14.4" customHeight="1" x14ac:dyDescent="0.3">
      <c r="A4990" s="116">
        <v>4988</v>
      </c>
      <c r="H4990" t="s">
        <v>2638</v>
      </c>
      <c r="I4990" s="244">
        <v>8</v>
      </c>
      <c r="J4990" s="244">
        <v>62</v>
      </c>
      <c r="K4990" s="244" t="s">
        <v>2474</v>
      </c>
      <c r="L4990" s="244" t="s">
        <v>2474</v>
      </c>
      <c r="M4990" s="244" t="s">
        <v>2474</v>
      </c>
      <c r="N4990" s="244" t="s">
        <v>2474</v>
      </c>
      <c r="O4990" s="244" t="s">
        <v>2474</v>
      </c>
      <c r="P4990" s="244" t="s">
        <v>2474</v>
      </c>
      <c r="Q4990" s="244" t="s">
        <v>2474</v>
      </c>
      <c r="R4990" s="6">
        <f t="shared" si="710"/>
        <v>7</v>
      </c>
      <c r="S4990" s="6">
        <f t="shared" si="711"/>
        <v>1</v>
      </c>
      <c r="T4990" s="7">
        <f t="shared" si="712"/>
        <v>126720</v>
      </c>
      <c r="U4990" s="121" t="str">
        <f t="shared" si="713"/>
        <v>1EF00</v>
      </c>
      <c r="V4990" s="10">
        <f t="shared" si="714"/>
        <v>239</v>
      </c>
      <c r="W4990" s="10">
        <f t="shared" si="715"/>
        <v>255</v>
      </c>
      <c r="X4990" s="11">
        <f t="shared" si="716"/>
        <v>7</v>
      </c>
      <c r="Y4990" s="11">
        <f t="shared" si="717"/>
        <v>255</v>
      </c>
      <c r="Z4990" s="12" t="str">
        <f t="shared" si="718"/>
        <v>Proprietary A2</v>
      </c>
      <c r="AI4990" s="111"/>
      <c r="AJ4990" s="19"/>
      <c r="AK4990" s="19"/>
      <c r="AL4990" s="21"/>
      <c r="AM4990" s="21"/>
      <c r="AN4990" s="21"/>
      <c r="AO4990" s="21"/>
      <c r="AP4990" s="20"/>
      <c r="AQ4990" s="22"/>
      <c r="AR4990" s="20"/>
      <c r="AS4990" s="20"/>
      <c r="AT4990" s="20"/>
      <c r="AU4990" s="20"/>
      <c r="AV4990" s="20"/>
      <c r="AW4990" s="20"/>
      <c r="AX4990" s="221">
        <v>126720</v>
      </c>
      <c r="AY4990" s="6">
        <v>7</v>
      </c>
      <c r="AZ4990" s="6">
        <v>255</v>
      </c>
      <c r="BA4990" s="87" t="s">
        <v>2760</v>
      </c>
      <c r="BB4990" s="39" t="s">
        <v>2411</v>
      </c>
      <c r="BC4990" s="84" t="s">
        <v>2710</v>
      </c>
      <c r="BL4990" s="42" t="s">
        <v>2693</v>
      </c>
      <c r="BM4990" s="43" t="s">
        <v>2688</v>
      </c>
      <c r="BO4990" s="111">
        <v>64576</v>
      </c>
      <c r="BP4990" s="19" t="s">
        <v>740</v>
      </c>
    </row>
    <row r="4991" spans="1:68" ht="14.4" customHeight="1" x14ac:dyDescent="0.3">
      <c r="A4991" s="116">
        <v>4989</v>
      </c>
      <c r="H4991" t="s">
        <v>2638</v>
      </c>
      <c r="I4991" s="244">
        <v>8</v>
      </c>
      <c r="J4991" s="244">
        <v>63</v>
      </c>
      <c r="K4991" s="244" t="s">
        <v>2474</v>
      </c>
      <c r="L4991" s="244" t="s">
        <v>2474</v>
      </c>
      <c r="M4991" s="244" t="s">
        <v>2474</v>
      </c>
      <c r="N4991" s="244" t="s">
        <v>2474</v>
      </c>
      <c r="O4991" s="244" t="s">
        <v>2483</v>
      </c>
      <c r="P4991" s="244" t="s">
        <v>2474</v>
      </c>
      <c r="Q4991" s="244" t="s">
        <v>2474</v>
      </c>
      <c r="R4991" s="6">
        <f t="shared" si="710"/>
        <v>7</v>
      </c>
      <c r="S4991" s="6">
        <f t="shared" si="711"/>
        <v>1</v>
      </c>
      <c r="T4991" s="7">
        <f t="shared" si="712"/>
        <v>126720</v>
      </c>
      <c r="U4991" s="121" t="str">
        <f t="shared" si="713"/>
        <v>1EF00</v>
      </c>
      <c r="V4991" s="10">
        <f t="shared" si="714"/>
        <v>239</v>
      </c>
      <c r="W4991" s="10">
        <f t="shared" si="715"/>
        <v>255</v>
      </c>
      <c r="X4991" s="11">
        <f t="shared" si="716"/>
        <v>7</v>
      </c>
      <c r="Y4991" s="11">
        <f t="shared" si="717"/>
        <v>255</v>
      </c>
      <c r="Z4991" s="12" t="str">
        <f t="shared" si="718"/>
        <v>Proprietary A2</v>
      </c>
      <c r="AI4991" s="111"/>
      <c r="AJ4991" s="19"/>
      <c r="AK4991" s="19"/>
      <c r="AQ4991" s="34"/>
      <c r="AR4991" s="34"/>
      <c r="AS4991" s="34"/>
      <c r="AT4991" s="34"/>
      <c r="AU4991" s="34"/>
      <c r="AV4991" s="34"/>
      <c r="AW4991" s="34"/>
      <c r="AX4991" s="222">
        <v>126720</v>
      </c>
      <c r="AY4991" s="6">
        <v>7</v>
      </c>
      <c r="AZ4991" s="6">
        <v>255</v>
      </c>
      <c r="BA4991" s="87" t="s">
        <v>2761</v>
      </c>
      <c r="BB4991" s="39" t="s">
        <v>2412</v>
      </c>
      <c r="BC4991" s="84" t="s">
        <v>2710</v>
      </c>
      <c r="BL4991" s="42" t="s">
        <v>2693</v>
      </c>
      <c r="BM4991" s="43" t="s">
        <v>2688</v>
      </c>
      <c r="BO4991" s="111"/>
      <c r="BP4991" s="19"/>
    </row>
    <row r="4992" spans="1:68" ht="14.4" customHeight="1" x14ac:dyDescent="0.3">
      <c r="A4992" s="116">
        <v>4990</v>
      </c>
      <c r="H4992" t="s">
        <v>2638</v>
      </c>
      <c r="I4992" s="244">
        <v>8</v>
      </c>
      <c r="J4992" s="244">
        <v>64</v>
      </c>
      <c r="K4992" s="244" t="s">
        <v>2474</v>
      </c>
      <c r="L4992" s="244" t="s">
        <v>2483</v>
      </c>
      <c r="M4992" s="244" t="s">
        <v>2474</v>
      </c>
      <c r="N4992" s="244" t="s">
        <v>2474</v>
      </c>
      <c r="O4992" s="244" t="s">
        <v>2474</v>
      </c>
      <c r="P4992" s="244" t="s">
        <v>2474</v>
      </c>
      <c r="Q4992" s="244" t="s">
        <v>2474</v>
      </c>
      <c r="R4992" s="6">
        <f t="shared" si="710"/>
        <v>7</v>
      </c>
      <c r="S4992" s="6">
        <f t="shared" si="711"/>
        <v>1</v>
      </c>
      <c r="T4992" s="7">
        <f t="shared" si="712"/>
        <v>126720</v>
      </c>
      <c r="U4992" s="121" t="str">
        <f t="shared" si="713"/>
        <v>1EF00</v>
      </c>
      <c r="V4992" s="10">
        <f t="shared" si="714"/>
        <v>239</v>
      </c>
      <c r="W4992" s="10">
        <f t="shared" si="715"/>
        <v>255</v>
      </c>
      <c r="X4992" s="11">
        <f t="shared" si="716"/>
        <v>7</v>
      </c>
      <c r="Y4992" s="11">
        <f t="shared" si="717"/>
        <v>255</v>
      </c>
      <c r="Z4992" s="12" t="str">
        <f t="shared" si="718"/>
        <v>Proprietary A2</v>
      </c>
      <c r="AI4992" s="111"/>
      <c r="AJ4992" s="19"/>
      <c r="AK4992" s="19"/>
      <c r="AL4992" s="21"/>
      <c r="AM4992" s="21"/>
      <c r="AN4992" s="21"/>
      <c r="AO4992" s="21"/>
      <c r="AP4992" s="20"/>
      <c r="AQ4992" s="20"/>
      <c r="AR4992" s="20"/>
      <c r="AS4992" s="20"/>
      <c r="AT4992" s="20"/>
      <c r="AU4992" s="20"/>
      <c r="AV4992" s="20"/>
      <c r="AW4992" s="20"/>
      <c r="AX4992" s="221">
        <v>126720</v>
      </c>
      <c r="AY4992" s="6">
        <v>7</v>
      </c>
      <c r="AZ4992" s="6">
        <v>255</v>
      </c>
      <c r="BA4992" s="87" t="s">
        <v>2762</v>
      </c>
      <c r="BB4992" s="39" t="s">
        <v>2413</v>
      </c>
      <c r="BC4992" s="84" t="s">
        <v>2710</v>
      </c>
      <c r="BL4992" s="42" t="s">
        <v>2693</v>
      </c>
      <c r="BM4992" s="43" t="s">
        <v>2688</v>
      </c>
      <c r="BO4992" s="111"/>
      <c r="BP4992" s="19"/>
    </row>
    <row r="4993" spans="1:68" ht="14.4" customHeight="1" x14ac:dyDescent="0.3">
      <c r="A4993" s="116">
        <v>4991</v>
      </c>
      <c r="H4993" t="s">
        <v>2654</v>
      </c>
      <c r="I4993" s="244">
        <v>8</v>
      </c>
      <c r="J4993" s="244" t="s">
        <v>2545</v>
      </c>
      <c r="K4993" s="244">
        <v>22</v>
      </c>
      <c r="L4993" s="244" t="s">
        <v>2474</v>
      </c>
      <c r="M4993" s="244" t="s">
        <v>2474</v>
      </c>
      <c r="N4993" s="244" t="s">
        <v>2474</v>
      </c>
      <c r="O4993" s="244" t="s">
        <v>2474</v>
      </c>
      <c r="P4993" s="244" t="s">
        <v>2474</v>
      </c>
      <c r="Q4993" s="244" t="s">
        <v>2477</v>
      </c>
      <c r="R4993" s="6">
        <f t="shared" si="710"/>
        <v>3</v>
      </c>
      <c r="S4993" s="6">
        <f t="shared" si="711"/>
        <v>1</v>
      </c>
      <c r="T4993" s="7">
        <f t="shared" si="712"/>
        <v>129284</v>
      </c>
      <c r="U4993" s="121" t="str">
        <f t="shared" si="713"/>
        <v>1F904</v>
      </c>
      <c r="V4993" s="10">
        <f t="shared" si="714"/>
        <v>249</v>
      </c>
      <c r="W4993" s="10">
        <f t="shared" si="715"/>
        <v>4</v>
      </c>
      <c r="X4993" s="11">
        <f t="shared" si="716"/>
        <v>7</v>
      </c>
      <c r="Y4993" s="11">
        <f t="shared" si="717"/>
        <v>249</v>
      </c>
      <c r="Z4993" s="12" t="str">
        <f t="shared" si="718"/>
        <v>Navigation Data</v>
      </c>
      <c r="AI4993" s="111"/>
      <c r="AJ4993" s="19"/>
      <c r="AK4993" s="19"/>
      <c r="AQ4993" s="34"/>
      <c r="AR4993" s="34"/>
      <c r="AS4993" s="34"/>
      <c r="AT4993" s="34"/>
      <c r="AU4993" s="34"/>
      <c r="AV4993" s="34"/>
      <c r="AW4993" s="34"/>
      <c r="AX4993" s="222">
        <v>129284</v>
      </c>
      <c r="AY4993" s="6">
        <v>7</v>
      </c>
      <c r="AZ4993" s="6">
        <v>249</v>
      </c>
      <c r="BA4993" s="87" t="s">
        <v>2826</v>
      </c>
      <c r="BB4993" s="39" t="s">
        <v>2709</v>
      </c>
      <c r="BC4993" s="84" t="s">
        <v>2710</v>
      </c>
      <c r="BL4993" s="42" t="s">
        <v>2693</v>
      </c>
      <c r="BM4993" s="43" t="s">
        <v>2688</v>
      </c>
      <c r="BO4993" s="111"/>
      <c r="BP4993" s="19"/>
    </row>
    <row r="4994" spans="1:68" ht="14.4" customHeight="1" x14ac:dyDescent="0.3">
      <c r="A4994" s="116">
        <v>4992</v>
      </c>
      <c r="H4994" t="s">
        <v>2654</v>
      </c>
      <c r="I4994" s="244">
        <v>8</v>
      </c>
      <c r="J4994" s="244" t="s">
        <v>2576</v>
      </c>
      <c r="K4994" s="244" t="s">
        <v>2474</v>
      </c>
      <c r="L4994" s="244" t="s">
        <v>2474</v>
      </c>
      <c r="M4994" s="244" t="s">
        <v>2474</v>
      </c>
      <c r="N4994" s="244" t="s">
        <v>2474</v>
      </c>
      <c r="O4994" s="244" t="s">
        <v>2474</v>
      </c>
      <c r="P4994" s="244" t="s">
        <v>2474</v>
      </c>
      <c r="Q4994" s="244" t="s">
        <v>2474</v>
      </c>
      <c r="R4994" s="6">
        <f t="shared" si="710"/>
        <v>3</v>
      </c>
      <c r="S4994" s="6">
        <f t="shared" si="711"/>
        <v>1</v>
      </c>
      <c r="T4994" s="7">
        <f t="shared" si="712"/>
        <v>129284</v>
      </c>
      <c r="U4994" s="121" t="str">
        <f t="shared" si="713"/>
        <v>1F904</v>
      </c>
      <c r="V4994" s="10">
        <f t="shared" si="714"/>
        <v>249</v>
      </c>
      <c r="W4994" s="10">
        <f t="shared" si="715"/>
        <v>4</v>
      </c>
      <c r="X4994" s="11">
        <f t="shared" si="716"/>
        <v>7</v>
      </c>
      <c r="Y4994" s="11">
        <f t="shared" si="717"/>
        <v>249</v>
      </c>
      <c r="Z4994" s="12" t="str">
        <f t="shared" si="718"/>
        <v>Navigation Data</v>
      </c>
      <c r="AI4994" s="111"/>
      <c r="AJ4994" s="19"/>
      <c r="AK4994" s="19"/>
      <c r="AL4994" s="21"/>
      <c r="AM4994" s="21"/>
      <c r="AN4994" s="21"/>
      <c r="AO4994" s="21"/>
      <c r="AP4994" s="20"/>
      <c r="AQ4994" s="20"/>
      <c r="AR4994" s="20"/>
      <c r="AS4994" s="20"/>
      <c r="AT4994" s="20"/>
      <c r="AU4994" s="20"/>
      <c r="AV4994" s="20"/>
      <c r="AW4994" s="20"/>
      <c r="AX4994" s="221">
        <v>129284</v>
      </c>
      <c r="AY4994" s="6">
        <v>7</v>
      </c>
      <c r="AZ4994" s="6">
        <v>249</v>
      </c>
      <c r="BA4994" s="87" t="s">
        <v>2826</v>
      </c>
      <c r="BB4994" s="39" t="s">
        <v>2352</v>
      </c>
      <c r="BC4994" s="84" t="s">
        <v>2710</v>
      </c>
      <c r="BL4994" s="42" t="s">
        <v>2693</v>
      </c>
      <c r="BM4994" s="43" t="s">
        <v>2688</v>
      </c>
      <c r="BO4994" s="111"/>
      <c r="BP4994" s="19"/>
    </row>
    <row r="4995" spans="1:68" ht="14.4" customHeight="1" x14ac:dyDescent="0.3">
      <c r="A4995" s="116">
        <v>4993</v>
      </c>
      <c r="H4995" t="s">
        <v>2654</v>
      </c>
      <c r="I4995" s="244">
        <v>8</v>
      </c>
      <c r="J4995" s="244" t="s">
        <v>2486</v>
      </c>
      <c r="K4995" s="244" t="s">
        <v>2474</v>
      </c>
      <c r="L4995" s="244" t="s">
        <v>2474</v>
      </c>
      <c r="M4995" s="244" t="s">
        <v>2474</v>
      </c>
      <c r="N4995" s="244" t="s">
        <v>2474</v>
      </c>
      <c r="O4995" s="244" t="s">
        <v>2474</v>
      </c>
      <c r="P4995" s="244" t="s">
        <v>2474</v>
      </c>
      <c r="Q4995" s="244" t="s">
        <v>2474</v>
      </c>
      <c r="R4995" s="6">
        <f t="shared" si="710"/>
        <v>3</v>
      </c>
      <c r="S4995" s="6">
        <f t="shared" si="711"/>
        <v>1</v>
      </c>
      <c r="T4995" s="7">
        <f t="shared" si="712"/>
        <v>129284</v>
      </c>
      <c r="U4995" s="121" t="str">
        <f t="shared" si="713"/>
        <v>1F904</v>
      </c>
      <c r="V4995" s="10">
        <f t="shared" si="714"/>
        <v>249</v>
      </c>
      <c r="W4995" s="10">
        <f t="shared" si="715"/>
        <v>4</v>
      </c>
      <c r="X4995" s="11">
        <f t="shared" si="716"/>
        <v>7</v>
      </c>
      <c r="Y4995" s="11">
        <f t="shared" si="717"/>
        <v>249</v>
      </c>
      <c r="Z4995" s="12" t="str">
        <f t="shared" si="718"/>
        <v>Navigation Data</v>
      </c>
      <c r="AI4995" s="111"/>
      <c r="AJ4995" s="19"/>
      <c r="AK4995" s="19"/>
      <c r="AQ4995" s="34"/>
      <c r="AR4995" s="34"/>
      <c r="AS4995" s="34"/>
      <c r="AT4995" s="34"/>
      <c r="AU4995" s="34"/>
      <c r="AV4995" s="34"/>
      <c r="AW4995" s="34"/>
      <c r="AX4995" s="222">
        <v>129284</v>
      </c>
      <c r="AY4995" s="6">
        <v>7</v>
      </c>
      <c r="AZ4995" s="6">
        <v>249</v>
      </c>
      <c r="BA4995" s="87" t="s">
        <v>2826</v>
      </c>
      <c r="BB4995" s="39" t="s">
        <v>2411</v>
      </c>
      <c r="BC4995" s="84" t="s">
        <v>2710</v>
      </c>
      <c r="BL4995" s="42" t="s">
        <v>2693</v>
      </c>
      <c r="BM4995" s="43" t="s">
        <v>2688</v>
      </c>
      <c r="BO4995" s="111"/>
      <c r="BP4995" s="19"/>
    </row>
    <row r="4996" spans="1:68" ht="14.4" customHeight="1" x14ac:dyDescent="0.3">
      <c r="A4996" s="116">
        <v>4994</v>
      </c>
      <c r="H4996" t="s">
        <v>2654</v>
      </c>
      <c r="I4996" s="244">
        <v>8</v>
      </c>
      <c r="J4996" s="244" t="s">
        <v>2582</v>
      </c>
      <c r="K4996" s="244" t="s">
        <v>2474</v>
      </c>
      <c r="L4996" s="244" t="s">
        <v>2474</v>
      </c>
      <c r="M4996" s="244" t="s">
        <v>2474</v>
      </c>
      <c r="N4996" s="244" t="s">
        <v>2474</v>
      </c>
      <c r="O4996" s="244" t="s">
        <v>2474</v>
      </c>
      <c r="P4996" s="244" t="s">
        <v>2474</v>
      </c>
      <c r="Q4996" s="244" t="s">
        <v>2474</v>
      </c>
      <c r="R4996" s="6">
        <f t="shared" si="710"/>
        <v>3</v>
      </c>
      <c r="S4996" s="6">
        <f t="shared" si="711"/>
        <v>1</v>
      </c>
      <c r="T4996" s="7">
        <f t="shared" si="712"/>
        <v>129284</v>
      </c>
      <c r="U4996" s="121" t="str">
        <f t="shared" si="713"/>
        <v>1F904</v>
      </c>
      <c r="V4996" s="10">
        <f t="shared" si="714"/>
        <v>249</v>
      </c>
      <c r="W4996" s="10">
        <f t="shared" si="715"/>
        <v>4</v>
      </c>
      <c r="X4996" s="11">
        <f t="shared" si="716"/>
        <v>7</v>
      </c>
      <c r="Y4996" s="11">
        <f t="shared" si="717"/>
        <v>249</v>
      </c>
      <c r="Z4996" s="12" t="str">
        <f t="shared" si="718"/>
        <v>Navigation Data</v>
      </c>
      <c r="AI4996" s="111"/>
      <c r="AJ4996" s="19"/>
      <c r="AK4996" s="19"/>
      <c r="AL4996" s="21"/>
      <c r="AM4996" s="21"/>
      <c r="AN4996" s="21"/>
      <c r="AO4996" s="21"/>
      <c r="AP4996" s="20"/>
      <c r="AQ4996" s="20"/>
      <c r="AR4996" s="20"/>
      <c r="AS4996" s="20"/>
      <c r="AT4996" s="20"/>
      <c r="AU4996" s="20"/>
      <c r="AV4996" s="20"/>
      <c r="AW4996" s="20"/>
      <c r="AX4996" s="221">
        <v>129284</v>
      </c>
      <c r="AY4996" s="6">
        <v>7</v>
      </c>
      <c r="AZ4996" s="6">
        <v>249</v>
      </c>
      <c r="BA4996" s="87" t="s">
        <v>2826</v>
      </c>
      <c r="BB4996" s="39" t="s">
        <v>2412</v>
      </c>
      <c r="BC4996" s="84" t="s">
        <v>2710</v>
      </c>
      <c r="BL4996" s="42" t="s">
        <v>2693</v>
      </c>
      <c r="BM4996" s="43" t="s">
        <v>2688</v>
      </c>
      <c r="BO4996" s="111"/>
      <c r="BP4996" s="19"/>
    </row>
    <row r="4997" spans="1:68" ht="14.4" customHeight="1" x14ac:dyDescent="0.3">
      <c r="A4997" s="116">
        <v>4995</v>
      </c>
      <c r="H4997" t="s">
        <v>2654</v>
      </c>
      <c r="I4997" s="244">
        <v>8</v>
      </c>
      <c r="J4997" s="244" t="s">
        <v>2524</v>
      </c>
      <c r="K4997" s="244" t="s">
        <v>2483</v>
      </c>
      <c r="L4997" s="244" t="s">
        <v>2474</v>
      </c>
      <c r="M4997" s="244" t="s">
        <v>2474</v>
      </c>
      <c r="N4997" s="244" t="s">
        <v>2474</v>
      </c>
      <c r="O4997" s="244" t="s">
        <v>2483</v>
      </c>
      <c r="P4997" s="244" t="s">
        <v>2474</v>
      </c>
      <c r="Q4997" s="244" t="s">
        <v>2483</v>
      </c>
      <c r="R4997" s="6">
        <f t="shared" si="710"/>
        <v>3</v>
      </c>
      <c r="S4997" s="6">
        <f t="shared" si="711"/>
        <v>1</v>
      </c>
      <c r="T4997" s="7">
        <f t="shared" si="712"/>
        <v>129284</v>
      </c>
      <c r="U4997" s="121" t="str">
        <f t="shared" si="713"/>
        <v>1F904</v>
      </c>
      <c r="V4997" s="10">
        <f t="shared" si="714"/>
        <v>249</v>
      </c>
      <c r="W4997" s="10">
        <f t="shared" si="715"/>
        <v>4</v>
      </c>
      <c r="X4997" s="11">
        <f t="shared" si="716"/>
        <v>7</v>
      </c>
      <c r="Y4997" s="11">
        <f t="shared" si="717"/>
        <v>249</v>
      </c>
      <c r="Z4997" s="12" t="str">
        <f t="shared" si="718"/>
        <v>Navigation Data</v>
      </c>
      <c r="AI4997" s="111"/>
      <c r="AJ4997" s="19"/>
      <c r="AK4997" s="19"/>
      <c r="AQ4997" s="34"/>
      <c r="AR4997" s="34"/>
      <c r="AS4997" s="34"/>
      <c r="AT4997" s="34"/>
      <c r="AU4997" s="34"/>
      <c r="AV4997" s="34"/>
      <c r="AW4997" s="34"/>
      <c r="AX4997" s="222">
        <v>129284</v>
      </c>
      <c r="AY4997" s="6">
        <v>7</v>
      </c>
      <c r="AZ4997" s="6">
        <v>249</v>
      </c>
      <c r="BA4997" s="87" t="s">
        <v>2826</v>
      </c>
      <c r="BB4997" s="39" t="s">
        <v>2413</v>
      </c>
      <c r="BC4997" s="84" t="s">
        <v>2710</v>
      </c>
      <c r="BD4997" s="38" t="s">
        <v>2827</v>
      </c>
      <c r="BF4997" s="90" t="s">
        <v>2691</v>
      </c>
      <c r="BG4997" s="58" t="s">
        <v>2828</v>
      </c>
      <c r="BI4997" s="6" t="s">
        <v>2691</v>
      </c>
      <c r="BL4997" s="42" t="s">
        <v>2693</v>
      </c>
      <c r="BM4997" s="43" t="s">
        <v>2688</v>
      </c>
      <c r="BO4997" s="111"/>
      <c r="BP4997" s="19"/>
    </row>
    <row r="4998" spans="1:68" ht="14.4" customHeight="1" x14ac:dyDescent="0.3">
      <c r="A4998" s="116">
        <v>4996</v>
      </c>
      <c r="H4998" t="s">
        <v>2655</v>
      </c>
      <c r="I4998" s="244">
        <v>8</v>
      </c>
      <c r="J4998" s="244" t="s">
        <v>2474</v>
      </c>
      <c r="K4998" s="244" t="s">
        <v>2542</v>
      </c>
      <c r="L4998" s="244" t="s">
        <v>2474</v>
      </c>
      <c r="M4998" s="244" t="s">
        <v>2474</v>
      </c>
      <c r="N4998" s="244" t="s">
        <v>2474</v>
      </c>
      <c r="O4998" s="244" t="s">
        <v>2483</v>
      </c>
      <c r="P4998" s="244" t="s">
        <v>2474</v>
      </c>
      <c r="Q4998" s="244" t="s">
        <v>2474</v>
      </c>
      <c r="R4998" s="6">
        <f t="shared" si="710"/>
        <v>3</v>
      </c>
      <c r="S4998" s="6">
        <f t="shared" si="711"/>
        <v>1</v>
      </c>
      <c r="T4998" s="7">
        <f t="shared" si="712"/>
        <v>129283</v>
      </c>
      <c r="U4998" s="121" t="str">
        <f t="shared" si="713"/>
        <v>1F903</v>
      </c>
      <c r="V4998" s="10">
        <f t="shared" si="714"/>
        <v>249</v>
      </c>
      <c r="W4998" s="10">
        <f t="shared" si="715"/>
        <v>3</v>
      </c>
      <c r="X4998" s="11">
        <f t="shared" si="716"/>
        <v>7</v>
      </c>
      <c r="Y4998" s="11">
        <f t="shared" si="717"/>
        <v>249</v>
      </c>
      <c r="Z4998" s="12" t="str">
        <f t="shared" si="718"/>
        <v>Cross Track Error</v>
      </c>
      <c r="AI4998" s="111"/>
      <c r="AJ4998" s="19"/>
      <c r="AK4998" s="19"/>
      <c r="AL4998" s="21"/>
      <c r="AM4998" s="21"/>
      <c r="AN4998" s="21"/>
      <c r="AO4998" s="21"/>
      <c r="AP4998" s="20"/>
      <c r="AQ4998" s="20"/>
      <c r="AR4998" s="20"/>
      <c r="AS4998" s="20"/>
      <c r="AT4998" s="20"/>
      <c r="AU4998" s="20"/>
      <c r="AV4998" s="20"/>
      <c r="AW4998" s="20"/>
      <c r="AX4998" s="221">
        <v>129283</v>
      </c>
      <c r="AY4998" s="6">
        <v>7</v>
      </c>
      <c r="AZ4998" s="6">
        <v>249</v>
      </c>
      <c r="BA4998" s="87" t="s">
        <v>2829</v>
      </c>
      <c r="BC4998" s="84" t="s">
        <v>2351</v>
      </c>
      <c r="BL4998" s="42" t="s">
        <v>2693</v>
      </c>
      <c r="BM4998" s="43" t="s">
        <v>2688</v>
      </c>
      <c r="BO4998" s="111"/>
      <c r="BP4998" s="19"/>
    </row>
    <row r="4999" spans="1:68" ht="14.4" customHeight="1" x14ac:dyDescent="0.3">
      <c r="A4999" s="116">
        <v>4997</v>
      </c>
      <c r="H4999" t="s">
        <v>2522</v>
      </c>
      <c r="I4999" s="244">
        <v>8</v>
      </c>
      <c r="J4999" s="244">
        <v>16</v>
      </c>
      <c r="K4999" s="244" t="s">
        <v>2576</v>
      </c>
      <c r="L4999" s="244">
        <v>2</v>
      </c>
      <c r="M4999" s="244" t="s">
        <v>2520</v>
      </c>
      <c r="N4999" s="244">
        <v>86</v>
      </c>
      <c r="O4999" s="244" t="s">
        <v>2512</v>
      </c>
      <c r="P4999" s="244" t="s">
        <v>2474</v>
      </c>
      <c r="Q4999" s="244" t="s">
        <v>2474</v>
      </c>
      <c r="R4999" s="6">
        <f t="shared" si="710"/>
        <v>2</v>
      </c>
      <c r="S4999" s="6">
        <f t="shared" si="711"/>
        <v>1</v>
      </c>
      <c r="T4999" s="7">
        <f t="shared" si="712"/>
        <v>130306</v>
      </c>
      <c r="U4999" s="121" t="str">
        <f t="shared" si="713"/>
        <v>1FD02</v>
      </c>
      <c r="V4999" s="10">
        <f t="shared" si="714"/>
        <v>253</v>
      </c>
      <c r="W4999" s="10">
        <f t="shared" si="715"/>
        <v>2</v>
      </c>
      <c r="X4999" s="11">
        <f t="shared" si="716"/>
        <v>3</v>
      </c>
      <c r="Y4999" s="11">
        <f t="shared" si="717"/>
        <v>253</v>
      </c>
      <c r="Z4999" s="12" t="str">
        <f t="shared" si="718"/>
        <v>Wind Data</v>
      </c>
      <c r="AI4999" s="111"/>
      <c r="AJ4999" s="19"/>
      <c r="AK4999" s="19"/>
      <c r="AQ4999" s="34"/>
      <c r="AR4999" s="34"/>
      <c r="AS4999" s="34"/>
      <c r="AT4999" s="34"/>
      <c r="AU4999" s="34"/>
      <c r="AV4999" s="34"/>
      <c r="AW4999" s="34"/>
      <c r="AX4999" s="222">
        <v>130306</v>
      </c>
      <c r="AY4999" s="6">
        <v>3</v>
      </c>
      <c r="AZ4999" s="6">
        <v>253</v>
      </c>
      <c r="BA4999" s="87" t="s">
        <v>2701</v>
      </c>
      <c r="BB4999" s="39" t="s">
        <v>3111</v>
      </c>
      <c r="BC4999" s="84" t="s">
        <v>2349</v>
      </c>
      <c r="BD4999" s="38" t="s">
        <v>2702</v>
      </c>
      <c r="BE4999" s="39" t="s">
        <v>3112</v>
      </c>
      <c r="BF4999" s="90" t="s">
        <v>2691</v>
      </c>
      <c r="BJ4999" s="47" t="s">
        <v>2704</v>
      </c>
      <c r="BL4999" s="42" t="s">
        <v>2705</v>
      </c>
      <c r="BM4999" s="43" t="s">
        <v>2688</v>
      </c>
      <c r="BO4999" s="111"/>
      <c r="BP4999" s="19"/>
    </row>
    <row r="5000" spans="1:68" ht="14.4" customHeight="1" x14ac:dyDescent="0.3">
      <c r="A5000" s="116">
        <v>4998</v>
      </c>
      <c r="H5000" t="s">
        <v>2642</v>
      </c>
      <c r="I5000" s="244">
        <v>8</v>
      </c>
      <c r="J5000" s="244" t="s">
        <v>2474</v>
      </c>
      <c r="K5000" s="244" t="s">
        <v>2524</v>
      </c>
      <c r="L5000" s="244">
        <v>73</v>
      </c>
      <c r="M5000" s="244" t="s">
        <v>2474</v>
      </c>
      <c r="N5000" s="244" t="s">
        <v>2474</v>
      </c>
      <c r="O5000" s="244" t="s">
        <v>2474</v>
      </c>
      <c r="P5000" s="244" t="s">
        <v>2474</v>
      </c>
      <c r="Q5000" s="244" t="s">
        <v>2474</v>
      </c>
      <c r="R5000" s="6">
        <f t="shared" si="710"/>
        <v>5</v>
      </c>
      <c r="S5000" s="6">
        <f t="shared" si="711"/>
        <v>1</v>
      </c>
      <c r="T5000" s="7">
        <f t="shared" si="712"/>
        <v>130310</v>
      </c>
      <c r="U5000" s="121" t="str">
        <f t="shared" si="713"/>
        <v>1FD06</v>
      </c>
      <c r="V5000" s="10">
        <f t="shared" si="714"/>
        <v>253</v>
      </c>
      <c r="W5000" s="10">
        <f t="shared" si="715"/>
        <v>6</v>
      </c>
      <c r="X5000" s="11">
        <f t="shared" si="716"/>
        <v>7</v>
      </c>
      <c r="Y5000" s="11">
        <f t="shared" si="717"/>
        <v>253</v>
      </c>
      <c r="Z5000" s="12" t="str">
        <f t="shared" si="718"/>
        <v>Environmental Parameters</v>
      </c>
      <c r="AI5000" s="111"/>
      <c r="AJ5000" s="19"/>
      <c r="AK5000" s="19"/>
      <c r="AL5000" s="21"/>
      <c r="AM5000" s="21"/>
      <c r="AN5000" s="21"/>
      <c r="AO5000" s="21"/>
      <c r="AP5000" s="20"/>
      <c r="AQ5000" s="20"/>
      <c r="AR5000" s="20"/>
      <c r="AS5000" s="20"/>
      <c r="AT5000" s="20"/>
      <c r="AU5000" s="20"/>
      <c r="AV5000" s="20"/>
      <c r="AW5000" s="20"/>
      <c r="AX5000" s="221">
        <v>130310</v>
      </c>
      <c r="AY5000" s="6">
        <v>7</v>
      </c>
      <c r="AZ5000" s="6">
        <v>253</v>
      </c>
      <c r="BA5000" s="87" t="s">
        <v>2767</v>
      </c>
      <c r="BC5000" s="84" t="s">
        <v>2360</v>
      </c>
      <c r="BD5000" s="38" t="s">
        <v>2768</v>
      </c>
      <c r="BE5000" s="39" t="s">
        <v>3055</v>
      </c>
      <c r="BF5000" s="90" t="s">
        <v>2359</v>
      </c>
      <c r="BG5000" s="58" t="s">
        <v>2769</v>
      </c>
      <c r="BI5000" s="6" t="s">
        <v>2770</v>
      </c>
      <c r="BL5000" s="42" t="s">
        <v>2693</v>
      </c>
      <c r="BM5000" s="43" t="s">
        <v>2688</v>
      </c>
      <c r="BO5000" s="111"/>
      <c r="BP5000" s="19"/>
    </row>
    <row r="5001" spans="1:68" ht="14.4" customHeight="1" x14ac:dyDescent="0.3">
      <c r="H5001"/>
      <c r="I5001" s="244"/>
      <c r="J5001" s="244"/>
      <c r="K5001" s="244"/>
      <c r="L5001" s="244"/>
      <c r="M5001" s="244"/>
      <c r="N5001" s="244"/>
      <c r="O5001" s="244"/>
      <c r="P5001" s="244"/>
      <c r="Q5001" s="244"/>
      <c r="R5001" s="6">
        <f t="shared" si="710"/>
        <v>0</v>
      </c>
      <c r="S5001" s="6">
        <f t="shared" si="711"/>
        <v>0</v>
      </c>
      <c r="T5001" s="7">
        <f t="shared" si="712"/>
        <v>0</v>
      </c>
      <c r="U5001" s="121" t="str">
        <f t="shared" si="713"/>
        <v>0</v>
      </c>
      <c r="V5001" s="10">
        <f t="shared" si="714"/>
        <v>0</v>
      </c>
      <c r="W5001" s="10">
        <f t="shared" si="715"/>
        <v>0</v>
      </c>
      <c r="X5001" s="11">
        <f t="shared" si="716"/>
        <v>0</v>
      </c>
      <c r="Y5001" s="11">
        <f t="shared" si="717"/>
        <v>0</v>
      </c>
      <c r="Z5001" s="12" t="str">
        <f t="shared" si="718"/>
        <v>Torque/Speed Control 1</v>
      </c>
      <c r="AI5001" s="111"/>
      <c r="AJ5001" s="19"/>
      <c r="AK5001" s="19"/>
      <c r="AQ5001" s="34"/>
      <c r="AR5001" s="34"/>
      <c r="AS5001" s="34"/>
      <c r="AT5001" s="34"/>
      <c r="AU5001" s="34"/>
      <c r="AV5001" s="34"/>
      <c r="AW5001" s="34"/>
      <c r="AX5001" s="223"/>
      <c r="BO5001" s="111"/>
      <c r="BP5001" s="19"/>
    </row>
    <row r="5002" spans="1:68" x14ac:dyDescent="0.3">
      <c r="H5002"/>
      <c r="I5002" s="244"/>
      <c r="J5002" s="244"/>
      <c r="K5002" s="244"/>
      <c r="L5002" s="244"/>
      <c r="M5002" s="244"/>
      <c r="N5002" s="244"/>
      <c r="O5002" s="244"/>
      <c r="P5002" s="244"/>
      <c r="Q5002" s="244"/>
      <c r="R5002" s="6">
        <f t="shared" si="710"/>
        <v>0</v>
      </c>
      <c r="S5002" s="6">
        <f t="shared" si="711"/>
        <v>0</v>
      </c>
      <c r="T5002" s="7">
        <f t="shared" si="712"/>
        <v>0</v>
      </c>
      <c r="U5002" s="121" t="str">
        <f t="shared" si="713"/>
        <v>0</v>
      </c>
      <c r="V5002" s="10">
        <f t="shared" si="714"/>
        <v>0</v>
      </c>
      <c r="W5002" s="10">
        <f t="shared" si="715"/>
        <v>0</v>
      </c>
      <c r="X5002" s="11">
        <f t="shared" si="716"/>
        <v>0</v>
      </c>
      <c r="Y5002" s="11">
        <f t="shared" si="717"/>
        <v>0</v>
      </c>
      <c r="Z5002" s="12" t="str">
        <f t="shared" si="718"/>
        <v>Torque/Speed Control 1</v>
      </c>
      <c r="BG5002" s="45"/>
      <c r="BH5002" s="46"/>
      <c r="BI5002" s="114"/>
      <c r="BJ5002" s="30"/>
      <c r="BK5002" s="115"/>
      <c r="BL5002" s="72"/>
      <c r="BM5002" s="73"/>
    </row>
    <row r="5003" spans="1:68" x14ac:dyDescent="0.3">
      <c r="H5003"/>
      <c r="I5003" s="244"/>
      <c r="J5003" s="244"/>
      <c r="K5003" s="244"/>
      <c r="L5003" s="244"/>
      <c r="M5003" s="244"/>
      <c r="N5003" s="244"/>
      <c r="O5003" s="244"/>
      <c r="P5003" s="244"/>
      <c r="Q5003" s="244"/>
      <c r="R5003" s="6">
        <f t="shared" si="710"/>
        <v>0</v>
      </c>
      <c r="S5003" s="6">
        <f t="shared" si="711"/>
        <v>0</v>
      </c>
      <c r="T5003" s="7">
        <f t="shared" si="712"/>
        <v>0</v>
      </c>
      <c r="U5003" s="121" t="str">
        <f t="shared" si="713"/>
        <v>0</v>
      </c>
      <c r="V5003" s="10">
        <f t="shared" si="714"/>
        <v>0</v>
      </c>
      <c r="W5003" s="10">
        <f t="shared" si="715"/>
        <v>0</v>
      </c>
      <c r="X5003" s="11">
        <f t="shared" si="716"/>
        <v>0</v>
      </c>
      <c r="Y5003" s="11">
        <f t="shared" si="717"/>
        <v>0</v>
      </c>
      <c r="Z5003" s="12" t="str">
        <f t="shared" si="718"/>
        <v>Torque/Speed Control 1</v>
      </c>
    </row>
    <row r="5004" spans="1:68" x14ac:dyDescent="0.3">
      <c r="H5004"/>
      <c r="I5004" s="244"/>
      <c r="J5004" s="244"/>
      <c r="K5004" s="244"/>
      <c r="L5004" s="244"/>
      <c r="M5004" s="244"/>
      <c r="N5004" s="244"/>
      <c r="O5004" s="244"/>
      <c r="P5004" s="244"/>
      <c r="Q5004" s="244"/>
      <c r="R5004" s="6">
        <f t="shared" si="710"/>
        <v>0</v>
      </c>
      <c r="S5004" s="6">
        <f t="shared" si="711"/>
        <v>0</v>
      </c>
      <c r="T5004" s="7">
        <f t="shared" si="712"/>
        <v>0</v>
      </c>
      <c r="U5004" s="121" t="str">
        <f t="shared" si="713"/>
        <v>0</v>
      </c>
      <c r="V5004" s="10">
        <f t="shared" si="714"/>
        <v>0</v>
      </c>
      <c r="W5004" s="10">
        <f t="shared" si="715"/>
        <v>0</v>
      </c>
      <c r="X5004" s="11">
        <f t="shared" si="716"/>
        <v>0</v>
      </c>
      <c r="Y5004" s="11">
        <f t="shared" si="717"/>
        <v>0</v>
      </c>
      <c r="Z5004" s="12" t="str">
        <f t="shared" si="718"/>
        <v>Torque/Speed Control 1</v>
      </c>
      <c r="BG5004" s="45"/>
      <c r="BH5004" s="46"/>
      <c r="BI5004" s="114"/>
      <c r="BJ5004" s="30"/>
      <c r="BK5004" s="115"/>
      <c r="BL5004" s="72"/>
      <c r="BM5004" s="73"/>
    </row>
    <row r="5005" spans="1:68" x14ac:dyDescent="0.3">
      <c r="H5005"/>
      <c r="I5005" s="244"/>
      <c r="J5005" s="244"/>
      <c r="K5005" s="244"/>
      <c r="L5005" s="244"/>
      <c r="M5005" s="244"/>
      <c r="N5005" s="244"/>
      <c r="O5005" s="244"/>
      <c r="P5005" s="244"/>
      <c r="Q5005" s="244"/>
      <c r="R5005" s="6">
        <f t="shared" si="710"/>
        <v>0</v>
      </c>
      <c r="S5005" s="6">
        <f t="shared" si="711"/>
        <v>0</v>
      </c>
      <c r="T5005" s="7">
        <f t="shared" si="712"/>
        <v>0</v>
      </c>
      <c r="U5005" s="121" t="str">
        <f t="shared" si="713"/>
        <v>0</v>
      </c>
      <c r="V5005" s="10">
        <f t="shared" si="714"/>
        <v>0</v>
      </c>
      <c r="W5005" s="10">
        <f t="shared" si="715"/>
        <v>0</v>
      </c>
      <c r="X5005" s="11">
        <f t="shared" si="716"/>
        <v>0</v>
      </c>
      <c r="Y5005" s="11">
        <f t="shared" si="717"/>
        <v>0</v>
      </c>
      <c r="Z5005" s="12" t="str">
        <f t="shared" si="718"/>
        <v>Torque/Speed Control 1</v>
      </c>
    </row>
    <row r="5006" spans="1:68" x14ac:dyDescent="0.3">
      <c r="H5006"/>
      <c r="I5006" s="244"/>
      <c r="J5006" s="244"/>
      <c r="K5006" s="244"/>
      <c r="L5006" s="244"/>
      <c r="M5006" s="244"/>
      <c r="N5006" s="244"/>
      <c r="O5006" s="244"/>
      <c r="P5006" s="244"/>
      <c r="Q5006" s="244"/>
      <c r="R5006" s="6">
        <f t="shared" si="710"/>
        <v>0</v>
      </c>
      <c r="S5006" s="6">
        <f t="shared" si="711"/>
        <v>0</v>
      </c>
      <c r="T5006" s="7">
        <f t="shared" si="712"/>
        <v>0</v>
      </c>
      <c r="U5006" s="121" t="str">
        <f t="shared" si="713"/>
        <v>0</v>
      </c>
      <c r="V5006" s="10">
        <f t="shared" si="714"/>
        <v>0</v>
      </c>
      <c r="W5006" s="10">
        <f t="shared" si="715"/>
        <v>0</v>
      </c>
      <c r="X5006" s="11">
        <f t="shared" si="716"/>
        <v>0</v>
      </c>
      <c r="Y5006" s="11">
        <f t="shared" si="717"/>
        <v>0</v>
      </c>
      <c r="Z5006" s="12" t="str">
        <f t="shared" si="718"/>
        <v>Torque/Speed Control 1</v>
      </c>
    </row>
    <row r="5007" spans="1:68" x14ac:dyDescent="0.3">
      <c r="H5007"/>
      <c r="I5007" s="244"/>
      <c r="J5007" s="244"/>
      <c r="K5007" s="244"/>
      <c r="L5007" s="244"/>
      <c r="M5007" s="244"/>
      <c r="N5007" s="244"/>
      <c r="O5007" s="244"/>
      <c r="P5007" s="244"/>
      <c r="Q5007" s="244"/>
      <c r="R5007" s="6">
        <f t="shared" ref="R5007:R5052" si="719">_xlfn.BITRSHIFT(_xlfn.BITAND(HEX2DEC(H5007),HEX2DEC("1C000000")),26)</f>
        <v>0</v>
      </c>
      <c r="S5007" s="6">
        <f t="shared" ref="S5007:S5052" si="720">_xlfn.BITRSHIFT(_xlfn.BITAND(HEX2DEC(H5007),HEX2DEC("01000000")),24)</f>
        <v>0</v>
      </c>
      <c r="T5007" s="7">
        <f t="shared" ref="T5007:T5052" si="721">IF(_xlfn.BITRSHIFT(_xlfn.BITAND(HEX2DEC(H5007),HEX2DEC("0FF0000")),16)&lt;240,_xlfn.BITRSHIFT(_xlfn.BITAND(HEX2DEC(H5007),HEX2DEC("1FF0000")),8),_xlfn.BITRSHIFT(_xlfn.BITAND(HEX2DEC(H5007),HEX2DEC("1FFFF00")),8))</f>
        <v>0</v>
      </c>
      <c r="U5007" s="121" t="str">
        <f t="shared" ref="U5007:U5052" si="722">DEC2HEX(T5007)</f>
        <v>0</v>
      </c>
      <c r="V5007" s="10">
        <f t="shared" ref="V5007:V5052" si="723">_xlfn.BITRSHIFT(_xlfn.BITAND(HEX2DEC(H5007),HEX2DEC("0FF0000")),16)</f>
        <v>0</v>
      </c>
      <c r="W5007" s="10">
        <f t="shared" ref="W5007:W5052" si="724">_xlfn.BITRSHIFT(_xlfn.BITAND(HEX2DEC(H5007),HEX2DEC("FF00")),8)</f>
        <v>0</v>
      </c>
      <c r="X5007" s="11">
        <f t="shared" ref="X5007:X5052" si="725">_xlfn.BITAND(HEX2DEC(H5007),HEX2DEC("00000FF"))</f>
        <v>0</v>
      </c>
      <c r="Y5007" s="11">
        <f t="shared" ref="Y5007:Y5052" si="726">IF(_xlfn.BITRSHIFT(_xlfn.BITAND(HEX2DEC(H5007),HEX2DEC("0FF0000")),16)&lt;240,_xlfn.BITRSHIFT(_xlfn.BITAND(HEX2DEC(H5007),HEX2DEC("0FF00")),8),_xlfn.BITRSHIFT(_xlfn.BITAND(HEX2DEC(H5007),HEX2DEC("0FF0000")),16))</f>
        <v>0</v>
      </c>
      <c r="Z5007" s="12" t="str">
        <f t="shared" ref="Z5007:Z5052" si="727">VLOOKUP(T5007,BO:BP,2,FALSE)</f>
        <v>Torque/Speed Control 1</v>
      </c>
    </row>
    <row r="5008" spans="1:68" x14ac:dyDescent="0.3">
      <c r="H5008"/>
      <c r="I5008" s="244"/>
      <c r="J5008" s="244"/>
      <c r="K5008" s="244"/>
      <c r="L5008" s="244"/>
      <c r="M5008" s="244"/>
      <c r="N5008" s="244"/>
      <c r="O5008" s="244"/>
      <c r="P5008" s="244"/>
      <c r="Q5008" s="244"/>
      <c r="R5008" s="6">
        <f t="shared" si="719"/>
        <v>0</v>
      </c>
      <c r="S5008" s="6">
        <f t="shared" si="720"/>
        <v>0</v>
      </c>
      <c r="T5008" s="7">
        <f t="shared" si="721"/>
        <v>0</v>
      </c>
      <c r="U5008" s="121" t="str">
        <f t="shared" si="722"/>
        <v>0</v>
      </c>
      <c r="V5008" s="10">
        <f t="shared" si="723"/>
        <v>0</v>
      </c>
      <c r="W5008" s="10">
        <f t="shared" si="724"/>
        <v>0</v>
      </c>
      <c r="X5008" s="11">
        <f t="shared" si="725"/>
        <v>0</v>
      </c>
      <c r="Y5008" s="11">
        <f t="shared" si="726"/>
        <v>0</v>
      </c>
      <c r="Z5008" s="12" t="str">
        <f t="shared" si="727"/>
        <v>Torque/Speed Control 1</v>
      </c>
    </row>
    <row r="5009" spans="8:26" x14ac:dyDescent="0.3">
      <c r="H5009"/>
      <c r="I5009" s="244"/>
      <c r="J5009" s="244"/>
      <c r="K5009" s="244"/>
      <c r="L5009" s="244"/>
      <c r="M5009" s="244"/>
      <c r="N5009" s="244"/>
      <c r="O5009" s="244"/>
      <c r="P5009" s="244"/>
      <c r="Q5009" s="244"/>
      <c r="R5009" s="6">
        <f t="shared" si="719"/>
        <v>0</v>
      </c>
      <c r="S5009" s="6">
        <f t="shared" si="720"/>
        <v>0</v>
      </c>
      <c r="T5009" s="7">
        <f t="shared" si="721"/>
        <v>0</v>
      </c>
      <c r="U5009" s="121" t="str">
        <f t="shared" si="722"/>
        <v>0</v>
      </c>
      <c r="V5009" s="10">
        <f t="shared" si="723"/>
        <v>0</v>
      </c>
      <c r="W5009" s="10">
        <f t="shared" si="724"/>
        <v>0</v>
      </c>
      <c r="X5009" s="11">
        <f t="shared" si="725"/>
        <v>0</v>
      </c>
      <c r="Y5009" s="11">
        <f t="shared" si="726"/>
        <v>0</v>
      </c>
      <c r="Z5009" s="12" t="str">
        <f t="shared" si="727"/>
        <v>Torque/Speed Control 1</v>
      </c>
    </row>
    <row r="5010" spans="8:26" x14ac:dyDescent="0.3">
      <c r="H5010"/>
      <c r="I5010" s="244"/>
      <c r="J5010" s="244"/>
      <c r="K5010" s="244"/>
      <c r="L5010" s="244"/>
      <c r="M5010" s="244"/>
      <c r="N5010" s="244"/>
      <c r="O5010" s="244"/>
      <c r="P5010" s="244"/>
      <c r="Q5010" s="244"/>
      <c r="R5010" s="6">
        <f t="shared" si="719"/>
        <v>0</v>
      </c>
      <c r="S5010" s="6">
        <f t="shared" si="720"/>
        <v>0</v>
      </c>
      <c r="T5010" s="7">
        <f t="shared" si="721"/>
        <v>0</v>
      </c>
      <c r="U5010" s="121" t="str">
        <f t="shared" si="722"/>
        <v>0</v>
      </c>
      <c r="V5010" s="10">
        <f t="shared" si="723"/>
        <v>0</v>
      </c>
      <c r="W5010" s="10">
        <f t="shared" si="724"/>
        <v>0</v>
      </c>
      <c r="X5010" s="11">
        <f t="shared" si="725"/>
        <v>0</v>
      </c>
      <c r="Y5010" s="11">
        <f t="shared" si="726"/>
        <v>0</v>
      </c>
      <c r="Z5010" s="12" t="str">
        <f t="shared" si="727"/>
        <v>Torque/Speed Control 1</v>
      </c>
    </row>
    <row r="5011" spans="8:26" x14ac:dyDescent="0.3">
      <c r="H5011"/>
      <c r="I5011" s="244"/>
      <c r="J5011" s="244"/>
      <c r="K5011" s="244"/>
      <c r="L5011" s="244"/>
      <c r="M5011" s="244"/>
      <c r="N5011" s="244"/>
      <c r="O5011" s="244"/>
      <c r="P5011" s="244"/>
      <c r="Q5011" s="244"/>
      <c r="R5011" s="6">
        <f t="shared" si="719"/>
        <v>0</v>
      </c>
      <c r="S5011" s="6">
        <f t="shared" si="720"/>
        <v>0</v>
      </c>
      <c r="T5011" s="7">
        <f t="shared" si="721"/>
        <v>0</v>
      </c>
      <c r="U5011" s="121" t="str">
        <f t="shared" si="722"/>
        <v>0</v>
      </c>
      <c r="V5011" s="10">
        <f t="shared" si="723"/>
        <v>0</v>
      </c>
      <c r="W5011" s="10">
        <f t="shared" si="724"/>
        <v>0</v>
      </c>
      <c r="X5011" s="11">
        <f t="shared" si="725"/>
        <v>0</v>
      </c>
      <c r="Y5011" s="11">
        <f t="shared" si="726"/>
        <v>0</v>
      </c>
      <c r="Z5011" s="12" t="str">
        <f t="shared" si="727"/>
        <v>Torque/Speed Control 1</v>
      </c>
    </row>
    <row r="5012" spans="8:26" x14ac:dyDescent="0.3">
      <c r="H5012"/>
      <c r="I5012" s="244"/>
      <c r="J5012" s="244"/>
      <c r="K5012" s="244"/>
      <c r="L5012" s="244"/>
      <c r="M5012" s="244"/>
      <c r="N5012" s="244"/>
      <c r="O5012" s="244"/>
      <c r="P5012" s="244"/>
      <c r="Q5012" s="244"/>
      <c r="R5012" s="6">
        <f t="shared" si="719"/>
        <v>0</v>
      </c>
      <c r="S5012" s="6">
        <f t="shared" si="720"/>
        <v>0</v>
      </c>
      <c r="T5012" s="7">
        <f t="shared" si="721"/>
        <v>0</v>
      </c>
      <c r="U5012" s="121" t="str">
        <f t="shared" si="722"/>
        <v>0</v>
      </c>
      <c r="V5012" s="10">
        <f t="shared" si="723"/>
        <v>0</v>
      </c>
      <c r="W5012" s="10">
        <f t="shared" si="724"/>
        <v>0</v>
      </c>
      <c r="X5012" s="11">
        <f t="shared" si="725"/>
        <v>0</v>
      </c>
      <c r="Y5012" s="11">
        <f t="shared" si="726"/>
        <v>0</v>
      </c>
      <c r="Z5012" s="12" t="str">
        <f t="shared" si="727"/>
        <v>Torque/Speed Control 1</v>
      </c>
    </row>
    <row r="5013" spans="8:26" x14ac:dyDescent="0.3">
      <c r="H5013"/>
      <c r="I5013" s="244"/>
      <c r="J5013" s="244"/>
      <c r="K5013" s="244"/>
      <c r="L5013" s="244"/>
      <c r="M5013" s="244"/>
      <c r="N5013" s="244"/>
      <c r="O5013" s="244"/>
      <c r="P5013" s="244"/>
      <c r="Q5013" s="244"/>
      <c r="R5013" s="6">
        <f t="shared" si="719"/>
        <v>0</v>
      </c>
      <c r="S5013" s="6">
        <f t="shared" si="720"/>
        <v>0</v>
      </c>
      <c r="T5013" s="7">
        <f t="shared" si="721"/>
        <v>0</v>
      </c>
      <c r="U5013" s="121" t="str">
        <f t="shared" si="722"/>
        <v>0</v>
      </c>
      <c r="V5013" s="10">
        <f t="shared" si="723"/>
        <v>0</v>
      </c>
      <c r="W5013" s="10">
        <f t="shared" si="724"/>
        <v>0</v>
      </c>
      <c r="X5013" s="11">
        <f t="shared" si="725"/>
        <v>0</v>
      </c>
      <c r="Y5013" s="11">
        <f t="shared" si="726"/>
        <v>0</v>
      </c>
      <c r="Z5013" s="12" t="str">
        <f t="shared" si="727"/>
        <v>Torque/Speed Control 1</v>
      </c>
    </row>
    <row r="5014" spans="8:26" x14ac:dyDescent="0.3">
      <c r="H5014"/>
      <c r="I5014" s="244"/>
      <c r="J5014" s="244"/>
      <c r="K5014" s="244"/>
      <c r="L5014" s="244"/>
      <c r="M5014" s="244"/>
      <c r="N5014" s="244"/>
      <c r="O5014" s="244"/>
      <c r="P5014" s="244"/>
      <c r="Q5014" s="244"/>
      <c r="R5014" s="6">
        <f t="shared" si="719"/>
        <v>0</v>
      </c>
      <c r="S5014" s="6">
        <f t="shared" si="720"/>
        <v>0</v>
      </c>
      <c r="T5014" s="7">
        <f t="shared" si="721"/>
        <v>0</v>
      </c>
      <c r="U5014" s="121" t="str">
        <f t="shared" si="722"/>
        <v>0</v>
      </c>
      <c r="V5014" s="10">
        <f t="shared" si="723"/>
        <v>0</v>
      </c>
      <c r="W5014" s="10">
        <f t="shared" si="724"/>
        <v>0</v>
      </c>
      <c r="X5014" s="11">
        <f t="shared" si="725"/>
        <v>0</v>
      </c>
      <c r="Y5014" s="11">
        <f t="shared" si="726"/>
        <v>0</v>
      </c>
      <c r="Z5014" s="12" t="str">
        <f t="shared" si="727"/>
        <v>Torque/Speed Control 1</v>
      </c>
    </row>
    <row r="5015" spans="8:26" x14ac:dyDescent="0.3">
      <c r="H5015"/>
      <c r="I5015" s="244"/>
      <c r="J5015" s="244"/>
      <c r="K5015" s="244"/>
      <c r="L5015" s="244"/>
      <c r="M5015" s="244"/>
      <c r="N5015" s="244"/>
      <c r="O5015" s="244"/>
      <c r="P5015" s="244"/>
      <c r="Q5015" s="244"/>
      <c r="R5015" s="6">
        <f t="shared" si="719"/>
        <v>0</v>
      </c>
      <c r="S5015" s="6">
        <f t="shared" si="720"/>
        <v>0</v>
      </c>
      <c r="T5015" s="7">
        <f t="shared" si="721"/>
        <v>0</v>
      </c>
      <c r="U5015" s="121" t="str">
        <f t="shared" si="722"/>
        <v>0</v>
      </c>
      <c r="V5015" s="10">
        <f t="shared" si="723"/>
        <v>0</v>
      </c>
      <c r="W5015" s="10">
        <f t="shared" si="724"/>
        <v>0</v>
      </c>
      <c r="X5015" s="11">
        <f t="shared" si="725"/>
        <v>0</v>
      </c>
      <c r="Y5015" s="11">
        <f t="shared" si="726"/>
        <v>0</v>
      </c>
      <c r="Z5015" s="12" t="str">
        <f t="shared" si="727"/>
        <v>Torque/Speed Control 1</v>
      </c>
    </row>
    <row r="5016" spans="8:26" x14ac:dyDescent="0.3">
      <c r="H5016"/>
      <c r="I5016" s="244"/>
      <c r="J5016" s="244"/>
      <c r="K5016" s="244"/>
      <c r="L5016" s="244"/>
      <c r="M5016" s="244"/>
      <c r="N5016" s="244"/>
      <c r="O5016" s="244"/>
      <c r="P5016" s="244"/>
      <c r="Q5016" s="244"/>
      <c r="R5016" s="6">
        <f t="shared" si="719"/>
        <v>0</v>
      </c>
      <c r="S5016" s="6">
        <f t="shared" si="720"/>
        <v>0</v>
      </c>
      <c r="T5016" s="7">
        <f t="shared" si="721"/>
        <v>0</v>
      </c>
      <c r="U5016" s="121" t="str">
        <f t="shared" si="722"/>
        <v>0</v>
      </c>
      <c r="V5016" s="10">
        <f t="shared" si="723"/>
        <v>0</v>
      </c>
      <c r="W5016" s="10">
        <f t="shared" si="724"/>
        <v>0</v>
      </c>
      <c r="X5016" s="11">
        <f t="shared" si="725"/>
        <v>0</v>
      </c>
      <c r="Y5016" s="11">
        <f t="shared" si="726"/>
        <v>0</v>
      </c>
      <c r="Z5016" s="12" t="str">
        <f t="shared" si="727"/>
        <v>Torque/Speed Control 1</v>
      </c>
    </row>
    <row r="5017" spans="8:26" x14ac:dyDescent="0.3">
      <c r="H5017"/>
      <c r="I5017" s="244"/>
      <c r="J5017" s="244"/>
      <c r="K5017" s="244"/>
      <c r="L5017" s="244"/>
      <c r="M5017" s="244"/>
      <c r="N5017" s="244"/>
      <c r="O5017" s="244"/>
      <c r="P5017" s="244"/>
      <c r="Q5017" s="244"/>
      <c r="R5017" s="6">
        <f t="shared" si="719"/>
        <v>0</v>
      </c>
      <c r="S5017" s="6">
        <f t="shared" si="720"/>
        <v>0</v>
      </c>
      <c r="T5017" s="7">
        <f t="shared" si="721"/>
        <v>0</v>
      </c>
      <c r="U5017" s="121" t="str">
        <f t="shared" si="722"/>
        <v>0</v>
      </c>
      <c r="V5017" s="10">
        <f t="shared" si="723"/>
        <v>0</v>
      </c>
      <c r="W5017" s="10">
        <f t="shared" si="724"/>
        <v>0</v>
      </c>
      <c r="X5017" s="11">
        <f t="shared" si="725"/>
        <v>0</v>
      </c>
      <c r="Y5017" s="11">
        <f t="shared" si="726"/>
        <v>0</v>
      </c>
      <c r="Z5017" s="12" t="str">
        <f t="shared" si="727"/>
        <v>Torque/Speed Control 1</v>
      </c>
    </row>
    <row r="5018" spans="8:26" x14ac:dyDescent="0.3">
      <c r="H5018"/>
      <c r="I5018" s="244"/>
      <c r="J5018" s="244"/>
      <c r="K5018" s="244"/>
      <c r="L5018" s="244"/>
      <c r="M5018" s="244"/>
      <c r="N5018" s="244"/>
      <c r="O5018" s="244"/>
      <c r="P5018" s="244"/>
      <c r="Q5018" s="244"/>
      <c r="R5018" s="6">
        <f t="shared" si="719"/>
        <v>0</v>
      </c>
      <c r="S5018" s="6">
        <f t="shared" si="720"/>
        <v>0</v>
      </c>
      <c r="T5018" s="7">
        <f t="shared" si="721"/>
        <v>0</v>
      </c>
      <c r="U5018" s="121" t="str">
        <f t="shared" si="722"/>
        <v>0</v>
      </c>
      <c r="V5018" s="10">
        <f t="shared" si="723"/>
        <v>0</v>
      </c>
      <c r="W5018" s="10">
        <f t="shared" si="724"/>
        <v>0</v>
      </c>
      <c r="X5018" s="11">
        <f t="shared" si="725"/>
        <v>0</v>
      </c>
      <c r="Y5018" s="11">
        <f t="shared" si="726"/>
        <v>0</v>
      </c>
      <c r="Z5018" s="12" t="str">
        <f t="shared" si="727"/>
        <v>Torque/Speed Control 1</v>
      </c>
    </row>
    <row r="5019" spans="8:26" x14ac:dyDescent="0.3">
      <c r="H5019"/>
      <c r="I5019" s="244"/>
      <c r="J5019" s="244"/>
      <c r="K5019" s="244"/>
      <c r="L5019" s="244"/>
      <c r="M5019" s="244"/>
      <c r="N5019" s="244"/>
      <c r="O5019" s="244"/>
      <c r="P5019" s="244"/>
      <c r="Q5019" s="244"/>
      <c r="R5019" s="6">
        <f t="shared" si="719"/>
        <v>0</v>
      </c>
      <c r="S5019" s="6">
        <f t="shared" si="720"/>
        <v>0</v>
      </c>
      <c r="T5019" s="7">
        <f t="shared" si="721"/>
        <v>0</v>
      </c>
      <c r="U5019" s="121" t="str">
        <f t="shared" si="722"/>
        <v>0</v>
      </c>
      <c r="V5019" s="10">
        <f t="shared" si="723"/>
        <v>0</v>
      </c>
      <c r="W5019" s="10">
        <f t="shared" si="724"/>
        <v>0</v>
      </c>
      <c r="X5019" s="11">
        <f t="shared" si="725"/>
        <v>0</v>
      </c>
      <c r="Y5019" s="11">
        <f t="shared" si="726"/>
        <v>0</v>
      </c>
      <c r="Z5019" s="12" t="str">
        <f t="shared" si="727"/>
        <v>Torque/Speed Control 1</v>
      </c>
    </row>
    <row r="5020" spans="8:26" x14ac:dyDescent="0.3">
      <c r="H5020"/>
      <c r="I5020" s="244"/>
      <c r="J5020" s="244"/>
      <c r="K5020" s="244"/>
      <c r="L5020" s="244"/>
      <c r="M5020" s="244"/>
      <c r="N5020" s="244"/>
      <c r="O5020" s="244"/>
      <c r="P5020" s="244"/>
      <c r="Q5020" s="244"/>
      <c r="R5020" s="6">
        <f t="shared" si="719"/>
        <v>0</v>
      </c>
      <c r="S5020" s="6">
        <f t="shared" si="720"/>
        <v>0</v>
      </c>
      <c r="T5020" s="7">
        <f t="shared" si="721"/>
        <v>0</v>
      </c>
      <c r="U5020" s="121" t="str">
        <f t="shared" si="722"/>
        <v>0</v>
      </c>
      <c r="V5020" s="10">
        <f t="shared" si="723"/>
        <v>0</v>
      </c>
      <c r="W5020" s="10">
        <f t="shared" si="724"/>
        <v>0</v>
      </c>
      <c r="X5020" s="11">
        <f t="shared" si="725"/>
        <v>0</v>
      </c>
      <c r="Y5020" s="11">
        <f t="shared" si="726"/>
        <v>0</v>
      </c>
      <c r="Z5020" s="12" t="str">
        <f t="shared" si="727"/>
        <v>Torque/Speed Control 1</v>
      </c>
    </row>
    <row r="5021" spans="8:26" x14ac:dyDescent="0.3">
      <c r="H5021"/>
      <c r="I5021" s="244"/>
      <c r="J5021" s="244"/>
      <c r="K5021" s="244"/>
      <c r="L5021" s="244"/>
      <c r="M5021" s="244"/>
      <c r="N5021" s="244"/>
      <c r="O5021" s="244"/>
      <c r="P5021" s="244"/>
      <c r="Q5021" s="244"/>
      <c r="R5021" s="6">
        <f t="shared" si="719"/>
        <v>0</v>
      </c>
      <c r="S5021" s="6">
        <f t="shared" si="720"/>
        <v>0</v>
      </c>
      <c r="T5021" s="7">
        <f t="shared" si="721"/>
        <v>0</v>
      </c>
      <c r="U5021" s="121" t="str">
        <f t="shared" si="722"/>
        <v>0</v>
      </c>
      <c r="V5021" s="10">
        <f t="shared" si="723"/>
        <v>0</v>
      </c>
      <c r="W5021" s="10">
        <f t="shared" si="724"/>
        <v>0</v>
      </c>
      <c r="X5021" s="11">
        <f t="shared" si="725"/>
        <v>0</v>
      </c>
      <c r="Y5021" s="11">
        <f t="shared" si="726"/>
        <v>0</v>
      </c>
      <c r="Z5021" s="12" t="str">
        <f t="shared" si="727"/>
        <v>Torque/Speed Control 1</v>
      </c>
    </row>
    <row r="5022" spans="8:26" x14ac:dyDescent="0.3">
      <c r="H5022"/>
      <c r="I5022" s="244"/>
      <c r="J5022" s="244"/>
      <c r="K5022" s="244"/>
      <c r="L5022" s="244"/>
      <c r="M5022" s="244"/>
      <c r="N5022" s="244"/>
      <c r="O5022" s="244"/>
      <c r="P5022" s="244"/>
      <c r="Q5022" s="244"/>
      <c r="R5022" s="6">
        <f t="shared" si="719"/>
        <v>0</v>
      </c>
      <c r="S5022" s="6">
        <f t="shared" si="720"/>
        <v>0</v>
      </c>
      <c r="T5022" s="7">
        <f t="shared" si="721"/>
        <v>0</v>
      </c>
      <c r="U5022" s="121" t="str">
        <f t="shared" si="722"/>
        <v>0</v>
      </c>
      <c r="V5022" s="10">
        <f t="shared" si="723"/>
        <v>0</v>
      </c>
      <c r="W5022" s="10">
        <f t="shared" si="724"/>
        <v>0</v>
      </c>
      <c r="X5022" s="11">
        <f t="shared" si="725"/>
        <v>0</v>
      </c>
      <c r="Y5022" s="11">
        <f t="shared" si="726"/>
        <v>0</v>
      </c>
      <c r="Z5022" s="12" t="str">
        <f t="shared" si="727"/>
        <v>Torque/Speed Control 1</v>
      </c>
    </row>
    <row r="5023" spans="8:26" x14ac:dyDescent="0.3">
      <c r="H5023"/>
      <c r="I5023" s="244"/>
      <c r="J5023" s="244"/>
      <c r="K5023" s="244"/>
      <c r="L5023" s="244"/>
      <c r="M5023" s="244"/>
      <c r="N5023" s="244"/>
      <c r="O5023" s="244"/>
      <c r="P5023" s="244"/>
      <c r="Q5023" s="244"/>
      <c r="R5023" s="6">
        <f t="shared" si="719"/>
        <v>0</v>
      </c>
      <c r="S5023" s="6">
        <f t="shared" si="720"/>
        <v>0</v>
      </c>
      <c r="T5023" s="7">
        <f t="shared" si="721"/>
        <v>0</v>
      </c>
      <c r="U5023" s="121" t="str">
        <f t="shared" si="722"/>
        <v>0</v>
      </c>
      <c r="V5023" s="10">
        <f t="shared" si="723"/>
        <v>0</v>
      </c>
      <c r="W5023" s="10">
        <f t="shared" si="724"/>
        <v>0</v>
      </c>
      <c r="X5023" s="11">
        <f t="shared" si="725"/>
        <v>0</v>
      </c>
      <c r="Y5023" s="11">
        <f t="shared" si="726"/>
        <v>0</v>
      </c>
      <c r="Z5023" s="12" t="str">
        <f t="shared" si="727"/>
        <v>Torque/Speed Control 1</v>
      </c>
    </row>
    <row r="5024" spans="8:26" x14ac:dyDescent="0.3">
      <c r="H5024"/>
      <c r="I5024" s="244"/>
      <c r="J5024" s="244"/>
      <c r="K5024" s="244"/>
      <c r="L5024" s="244"/>
      <c r="M5024" s="244"/>
      <c r="N5024" s="244"/>
      <c r="O5024" s="244"/>
      <c r="P5024" s="244"/>
      <c r="Q5024" s="244"/>
      <c r="R5024" s="6">
        <f t="shared" si="719"/>
        <v>0</v>
      </c>
      <c r="S5024" s="6">
        <f t="shared" si="720"/>
        <v>0</v>
      </c>
      <c r="T5024" s="7">
        <f t="shared" si="721"/>
        <v>0</v>
      </c>
      <c r="U5024" s="121" t="str">
        <f t="shared" si="722"/>
        <v>0</v>
      </c>
      <c r="V5024" s="10">
        <f t="shared" si="723"/>
        <v>0</v>
      </c>
      <c r="W5024" s="10">
        <f t="shared" si="724"/>
        <v>0</v>
      </c>
      <c r="X5024" s="11">
        <f t="shared" si="725"/>
        <v>0</v>
      </c>
      <c r="Y5024" s="11">
        <f t="shared" si="726"/>
        <v>0</v>
      </c>
      <c r="Z5024" s="12" t="str">
        <f t="shared" si="727"/>
        <v>Torque/Speed Control 1</v>
      </c>
    </row>
    <row r="5025" spans="8:26" x14ac:dyDescent="0.3">
      <c r="H5025"/>
      <c r="I5025" s="244"/>
      <c r="J5025" s="244"/>
      <c r="K5025" s="244"/>
      <c r="L5025" s="244"/>
      <c r="M5025" s="244"/>
      <c r="N5025" s="244"/>
      <c r="O5025" s="244"/>
      <c r="P5025" s="244"/>
      <c r="Q5025" s="244"/>
      <c r="R5025" s="6">
        <f t="shared" si="719"/>
        <v>0</v>
      </c>
      <c r="S5025" s="6">
        <f t="shared" si="720"/>
        <v>0</v>
      </c>
      <c r="T5025" s="7">
        <f t="shared" si="721"/>
        <v>0</v>
      </c>
      <c r="U5025" s="121" t="str">
        <f t="shared" si="722"/>
        <v>0</v>
      </c>
      <c r="V5025" s="10">
        <f t="shared" si="723"/>
        <v>0</v>
      </c>
      <c r="W5025" s="10">
        <f t="shared" si="724"/>
        <v>0</v>
      </c>
      <c r="X5025" s="11">
        <f t="shared" si="725"/>
        <v>0</v>
      </c>
      <c r="Y5025" s="11">
        <f t="shared" si="726"/>
        <v>0</v>
      </c>
      <c r="Z5025" s="12" t="str">
        <f t="shared" si="727"/>
        <v>Torque/Speed Control 1</v>
      </c>
    </row>
    <row r="5026" spans="8:26" x14ac:dyDescent="0.3">
      <c r="H5026"/>
      <c r="I5026" s="244"/>
      <c r="J5026" s="244"/>
      <c r="K5026" s="244"/>
      <c r="L5026" s="244"/>
      <c r="M5026" s="244"/>
      <c r="N5026" s="244"/>
      <c r="O5026" s="244"/>
      <c r="P5026" s="244"/>
      <c r="Q5026" s="244"/>
      <c r="R5026" s="6">
        <f t="shared" si="719"/>
        <v>0</v>
      </c>
      <c r="S5026" s="6">
        <f t="shared" si="720"/>
        <v>0</v>
      </c>
      <c r="T5026" s="7">
        <f t="shared" si="721"/>
        <v>0</v>
      </c>
      <c r="U5026" s="121" t="str">
        <f t="shared" si="722"/>
        <v>0</v>
      </c>
      <c r="V5026" s="10">
        <f t="shared" si="723"/>
        <v>0</v>
      </c>
      <c r="W5026" s="10">
        <f t="shared" si="724"/>
        <v>0</v>
      </c>
      <c r="X5026" s="11">
        <f t="shared" si="725"/>
        <v>0</v>
      </c>
      <c r="Y5026" s="11">
        <f t="shared" si="726"/>
        <v>0</v>
      </c>
      <c r="Z5026" s="12" t="str">
        <f t="shared" si="727"/>
        <v>Torque/Speed Control 1</v>
      </c>
    </row>
    <row r="5027" spans="8:26" x14ac:dyDescent="0.3">
      <c r="H5027"/>
      <c r="I5027" s="244"/>
      <c r="J5027" s="244"/>
      <c r="K5027" s="244"/>
      <c r="L5027" s="244"/>
      <c r="M5027" s="244"/>
      <c r="N5027" s="244"/>
      <c r="O5027" s="244"/>
      <c r="P5027" s="244"/>
      <c r="Q5027" s="244"/>
      <c r="R5027" s="6">
        <f t="shared" si="719"/>
        <v>0</v>
      </c>
      <c r="S5027" s="6">
        <f t="shared" si="720"/>
        <v>0</v>
      </c>
      <c r="T5027" s="7">
        <f t="shared" si="721"/>
        <v>0</v>
      </c>
      <c r="U5027" s="121" t="str">
        <f t="shared" si="722"/>
        <v>0</v>
      </c>
      <c r="V5027" s="10">
        <f t="shared" si="723"/>
        <v>0</v>
      </c>
      <c r="W5027" s="10">
        <f t="shared" si="724"/>
        <v>0</v>
      </c>
      <c r="X5027" s="11">
        <f t="shared" si="725"/>
        <v>0</v>
      </c>
      <c r="Y5027" s="11">
        <f t="shared" si="726"/>
        <v>0</v>
      </c>
      <c r="Z5027" s="12" t="str">
        <f t="shared" si="727"/>
        <v>Torque/Speed Control 1</v>
      </c>
    </row>
    <row r="5028" spans="8:26" x14ac:dyDescent="0.3">
      <c r="H5028"/>
      <c r="I5028" s="244"/>
      <c r="J5028" s="244"/>
      <c r="K5028" s="244"/>
      <c r="L5028" s="244"/>
      <c r="M5028" s="244"/>
      <c r="N5028" s="244"/>
      <c r="O5028" s="244"/>
      <c r="P5028" s="244"/>
      <c r="Q5028" s="244"/>
      <c r="R5028" s="6">
        <f t="shared" si="719"/>
        <v>0</v>
      </c>
      <c r="S5028" s="6">
        <f t="shared" si="720"/>
        <v>0</v>
      </c>
      <c r="T5028" s="7">
        <f t="shared" si="721"/>
        <v>0</v>
      </c>
      <c r="U5028" s="121" t="str">
        <f t="shared" si="722"/>
        <v>0</v>
      </c>
      <c r="V5028" s="10">
        <f t="shared" si="723"/>
        <v>0</v>
      </c>
      <c r="W5028" s="10">
        <f t="shared" si="724"/>
        <v>0</v>
      </c>
      <c r="X5028" s="11">
        <f t="shared" si="725"/>
        <v>0</v>
      </c>
      <c r="Y5028" s="11">
        <f t="shared" si="726"/>
        <v>0</v>
      </c>
      <c r="Z5028" s="12" t="str">
        <f t="shared" si="727"/>
        <v>Torque/Speed Control 1</v>
      </c>
    </row>
    <row r="5029" spans="8:26" x14ac:dyDescent="0.3">
      <c r="H5029"/>
      <c r="I5029" s="244"/>
      <c r="J5029" s="244"/>
      <c r="K5029" s="244"/>
      <c r="L5029" s="244"/>
      <c r="M5029" s="244"/>
      <c r="N5029" s="244"/>
      <c r="O5029" s="244"/>
      <c r="P5029" s="244"/>
      <c r="Q5029" s="244"/>
      <c r="R5029" s="6">
        <f t="shared" si="719"/>
        <v>0</v>
      </c>
      <c r="S5029" s="6">
        <f t="shared" si="720"/>
        <v>0</v>
      </c>
      <c r="T5029" s="7">
        <f t="shared" si="721"/>
        <v>0</v>
      </c>
      <c r="U5029" s="121" t="str">
        <f t="shared" si="722"/>
        <v>0</v>
      </c>
      <c r="V5029" s="10">
        <f t="shared" si="723"/>
        <v>0</v>
      </c>
      <c r="W5029" s="10">
        <f t="shared" si="724"/>
        <v>0</v>
      </c>
      <c r="X5029" s="11">
        <f t="shared" si="725"/>
        <v>0</v>
      </c>
      <c r="Y5029" s="11">
        <f t="shared" si="726"/>
        <v>0</v>
      </c>
      <c r="Z5029" s="12" t="str">
        <f t="shared" si="727"/>
        <v>Torque/Speed Control 1</v>
      </c>
    </row>
    <row r="5030" spans="8:26" x14ac:dyDescent="0.3">
      <c r="H5030"/>
      <c r="I5030" s="244"/>
      <c r="J5030" s="244"/>
      <c r="K5030" s="244"/>
      <c r="L5030" s="244"/>
      <c r="M5030" s="244"/>
      <c r="N5030" s="244"/>
      <c r="O5030" s="244"/>
      <c r="P5030" s="244"/>
      <c r="Q5030" s="244"/>
      <c r="R5030" s="6">
        <f t="shared" si="719"/>
        <v>0</v>
      </c>
      <c r="S5030" s="6">
        <f t="shared" si="720"/>
        <v>0</v>
      </c>
      <c r="T5030" s="7">
        <f t="shared" si="721"/>
        <v>0</v>
      </c>
      <c r="U5030" s="121" t="str">
        <f t="shared" si="722"/>
        <v>0</v>
      </c>
      <c r="V5030" s="10">
        <f t="shared" si="723"/>
        <v>0</v>
      </c>
      <c r="W5030" s="10">
        <f t="shared" si="724"/>
        <v>0</v>
      </c>
      <c r="X5030" s="11">
        <f t="shared" si="725"/>
        <v>0</v>
      </c>
      <c r="Y5030" s="11">
        <f t="shared" si="726"/>
        <v>0</v>
      </c>
      <c r="Z5030" s="12" t="str">
        <f t="shared" si="727"/>
        <v>Torque/Speed Control 1</v>
      </c>
    </row>
    <row r="5031" spans="8:26" x14ac:dyDescent="0.3">
      <c r="H5031"/>
      <c r="I5031" s="244"/>
      <c r="J5031" s="244"/>
      <c r="K5031" s="244"/>
      <c r="L5031" s="244"/>
      <c r="M5031" s="244"/>
      <c r="N5031" s="244"/>
      <c r="O5031" s="244"/>
      <c r="P5031" s="244"/>
      <c r="Q5031" s="244"/>
      <c r="R5031" s="6">
        <f t="shared" si="719"/>
        <v>0</v>
      </c>
      <c r="S5031" s="6">
        <f t="shared" si="720"/>
        <v>0</v>
      </c>
      <c r="T5031" s="7">
        <f t="shared" si="721"/>
        <v>0</v>
      </c>
      <c r="U5031" s="121" t="str">
        <f t="shared" si="722"/>
        <v>0</v>
      </c>
      <c r="V5031" s="10">
        <f t="shared" si="723"/>
        <v>0</v>
      </c>
      <c r="W5031" s="10">
        <f t="shared" si="724"/>
        <v>0</v>
      </c>
      <c r="X5031" s="11">
        <f t="shared" si="725"/>
        <v>0</v>
      </c>
      <c r="Y5031" s="11">
        <f t="shared" si="726"/>
        <v>0</v>
      </c>
      <c r="Z5031" s="12" t="str">
        <f t="shared" si="727"/>
        <v>Torque/Speed Control 1</v>
      </c>
    </row>
    <row r="5032" spans="8:26" x14ac:dyDescent="0.3">
      <c r="H5032"/>
      <c r="I5032" s="244"/>
      <c r="J5032" s="244"/>
      <c r="K5032" s="244"/>
      <c r="L5032" s="244"/>
      <c r="M5032" s="244"/>
      <c r="N5032" s="244"/>
      <c r="O5032" s="244"/>
      <c r="P5032" s="244"/>
      <c r="Q5032" s="244"/>
      <c r="R5032" s="6">
        <f t="shared" si="719"/>
        <v>0</v>
      </c>
      <c r="S5032" s="6">
        <f t="shared" si="720"/>
        <v>0</v>
      </c>
      <c r="T5032" s="7">
        <f t="shared" si="721"/>
        <v>0</v>
      </c>
      <c r="U5032" s="121" t="str">
        <f t="shared" si="722"/>
        <v>0</v>
      </c>
      <c r="V5032" s="10">
        <f t="shared" si="723"/>
        <v>0</v>
      </c>
      <c r="W5032" s="10">
        <f t="shared" si="724"/>
        <v>0</v>
      </c>
      <c r="X5032" s="11">
        <f t="shared" si="725"/>
        <v>0</v>
      </c>
      <c r="Y5032" s="11">
        <f t="shared" si="726"/>
        <v>0</v>
      </c>
      <c r="Z5032" s="12" t="str">
        <f t="shared" si="727"/>
        <v>Torque/Speed Control 1</v>
      </c>
    </row>
    <row r="5033" spans="8:26" x14ac:dyDescent="0.3">
      <c r="H5033"/>
      <c r="I5033" s="244"/>
      <c r="J5033" s="244"/>
      <c r="K5033" s="244"/>
      <c r="L5033" s="244"/>
      <c r="M5033" s="244"/>
      <c r="N5033" s="244"/>
      <c r="O5033" s="244"/>
      <c r="P5033" s="244"/>
      <c r="Q5033" s="244"/>
      <c r="R5033" s="6">
        <f t="shared" si="719"/>
        <v>0</v>
      </c>
      <c r="S5033" s="6">
        <f t="shared" si="720"/>
        <v>0</v>
      </c>
      <c r="T5033" s="7">
        <f t="shared" si="721"/>
        <v>0</v>
      </c>
      <c r="U5033" s="121" t="str">
        <f t="shared" si="722"/>
        <v>0</v>
      </c>
      <c r="V5033" s="10">
        <f t="shared" si="723"/>
        <v>0</v>
      </c>
      <c r="W5033" s="10">
        <f t="shared" si="724"/>
        <v>0</v>
      </c>
      <c r="X5033" s="11">
        <f t="shared" si="725"/>
        <v>0</v>
      </c>
      <c r="Y5033" s="11">
        <f t="shared" si="726"/>
        <v>0</v>
      </c>
      <c r="Z5033" s="12" t="str">
        <f t="shared" si="727"/>
        <v>Torque/Speed Control 1</v>
      </c>
    </row>
    <row r="5034" spans="8:26" x14ac:dyDescent="0.3">
      <c r="H5034"/>
      <c r="I5034" s="244"/>
      <c r="J5034" s="244"/>
      <c r="K5034" s="244"/>
      <c r="L5034" s="244"/>
      <c r="M5034" s="244"/>
      <c r="N5034" s="244"/>
      <c r="O5034" s="244"/>
      <c r="P5034" s="244"/>
      <c r="Q5034" s="244"/>
      <c r="R5034" s="6">
        <f t="shared" si="719"/>
        <v>0</v>
      </c>
      <c r="S5034" s="6">
        <f t="shared" si="720"/>
        <v>0</v>
      </c>
      <c r="T5034" s="7">
        <f t="shared" si="721"/>
        <v>0</v>
      </c>
      <c r="U5034" s="121" t="str">
        <f t="shared" si="722"/>
        <v>0</v>
      </c>
      <c r="V5034" s="10">
        <f t="shared" si="723"/>
        <v>0</v>
      </c>
      <c r="W5034" s="10">
        <f t="shared" si="724"/>
        <v>0</v>
      </c>
      <c r="X5034" s="11">
        <f t="shared" si="725"/>
        <v>0</v>
      </c>
      <c r="Y5034" s="11">
        <f t="shared" si="726"/>
        <v>0</v>
      </c>
      <c r="Z5034" s="12" t="str">
        <f t="shared" si="727"/>
        <v>Torque/Speed Control 1</v>
      </c>
    </row>
    <row r="5035" spans="8:26" x14ac:dyDescent="0.3">
      <c r="H5035"/>
      <c r="I5035" s="244"/>
      <c r="J5035" s="244"/>
      <c r="K5035" s="244"/>
      <c r="L5035" s="244"/>
      <c r="M5035" s="244"/>
      <c r="N5035" s="244"/>
      <c r="O5035" s="244"/>
      <c r="P5035" s="244"/>
      <c r="Q5035" s="244"/>
      <c r="R5035" s="6">
        <f t="shared" si="719"/>
        <v>0</v>
      </c>
      <c r="S5035" s="6">
        <f t="shared" si="720"/>
        <v>0</v>
      </c>
      <c r="T5035" s="7">
        <f t="shared" si="721"/>
        <v>0</v>
      </c>
      <c r="U5035" s="121" t="str">
        <f t="shared" si="722"/>
        <v>0</v>
      </c>
      <c r="V5035" s="10">
        <f t="shared" si="723"/>
        <v>0</v>
      </c>
      <c r="W5035" s="10">
        <f t="shared" si="724"/>
        <v>0</v>
      </c>
      <c r="X5035" s="11">
        <f t="shared" si="725"/>
        <v>0</v>
      </c>
      <c r="Y5035" s="11">
        <f t="shared" si="726"/>
        <v>0</v>
      </c>
      <c r="Z5035" s="12" t="str">
        <f t="shared" si="727"/>
        <v>Torque/Speed Control 1</v>
      </c>
    </row>
    <row r="5036" spans="8:26" x14ac:dyDescent="0.3">
      <c r="H5036"/>
      <c r="I5036" s="244"/>
      <c r="J5036" s="244"/>
      <c r="K5036" s="244"/>
      <c r="L5036" s="244"/>
      <c r="M5036" s="244"/>
      <c r="N5036" s="244"/>
      <c r="O5036" s="244"/>
      <c r="P5036" s="244"/>
      <c r="Q5036" s="244"/>
      <c r="R5036" s="6">
        <f t="shared" si="719"/>
        <v>0</v>
      </c>
      <c r="S5036" s="6">
        <f t="shared" si="720"/>
        <v>0</v>
      </c>
      <c r="T5036" s="7">
        <f t="shared" si="721"/>
        <v>0</v>
      </c>
      <c r="U5036" s="121" t="str">
        <f t="shared" si="722"/>
        <v>0</v>
      </c>
      <c r="V5036" s="10">
        <f t="shared" si="723"/>
        <v>0</v>
      </c>
      <c r="W5036" s="10">
        <f t="shared" si="724"/>
        <v>0</v>
      </c>
      <c r="X5036" s="11">
        <f t="shared" si="725"/>
        <v>0</v>
      </c>
      <c r="Y5036" s="11">
        <f t="shared" si="726"/>
        <v>0</v>
      </c>
      <c r="Z5036" s="12" t="str">
        <f t="shared" si="727"/>
        <v>Torque/Speed Control 1</v>
      </c>
    </row>
    <row r="5037" spans="8:26" x14ac:dyDescent="0.3">
      <c r="H5037"/>
      <c r="I5037" s="244"/>
      <c r="J5037" s="244"/>
      <c r="K5037" s="244"/>
      <c r="L5037" s="244"/>
      <c r="M5037" s="244"/>
      <c r="N5037" s="244"/>
      <c r="O5037" s="244"/>
      <c r="P5037" s="244"/>
      <c r="Q5037" s="244"/>
      <c r="R5037" s="6">
        <f t="shared" si="719"/>
        <v>0</v>
      </c>
      <c r="S5037" s="6">
        <f t="shared" si="720"/>
        <v>0</v>
      </c>
      <c r="T5037" s="7">
        <f t="shared" si="721"/>
        <v>0</v>
      </c>
      <c r="U5037" s="121" t="str">
        <f t="shared" si="722"/>
        <v>0</v>
      </c>
      <c r="V5037" s="10">
        <f t="shared" si="723"/>
        <v>0</v>
      </c>
      <c r="W5037" s="10">
        <f t="shared" si="724"/>
        <v>0</v>
      </c>
      <c r="X5037" s="11">
        <f t="shared" si="725"/>
        <v>0</v>
      </c>
      <c r="Y5037" s="11">
        <f t="shared" si="726"/>
        <v>0</v>
      </c>
      <c r="Z5037" s="12" t="str">
        <f t="shared" si="727"/>
        <v>Torque/Speed Control 1</v>
      </c>
    </row>
    <row r="5038" spans="8:26" x14ac:dyDescent="0.3">
      <c r="H5038"/>
      <c r="I5038" s="244"/>
      <c r="J5038" s="244"/>
      <c r="K5038" s="244"/>
      <c r="L5038" s="244"/>
      <c r="M5038" s="244"/>
      <c r="N5038" s="244"/>
      <c r="O5038" s="244"/>
      <c r="P5038" s="244"/>
      <c r="Q5038" s="244"/>
      <c r="R5038" s="6">
        <f t="shared" si="719"/>
        <v>0</v>
      </c>
      <c r="S5038" s="6">
        <f t="shared" si="720"/>
        <v>0</v>
      </c>
      <c r="T5038" s="7">
        <f t="shared" si="721"/>
        <v>0</v>
      </c>
      <c r="U5038" s="121" t="str">
        <f t="shared" si="722"/>
        <v>0</v>
      </c>
      <c r="V5038" s="10">
        <f t="shared" si="723"/>
        <v>0</v>
      </c>
      <c r="W5038" s="10">
        <f t="shared" si="724"/>
        <v>0</v>
      </c>
      <c r="X5038" s="11">
        <f t="shared" si="725"/>
        <v>0</v>
      </c>
      <c r="Y5038" s="11">
        <f t="shared" si="726"/>
        <v>0</v>
      </c>
      <c r="Z5038" s="12" t="str">
        <f t="shared" si="727"/>
        <v>Torque/Speed Control 1</v>
      </c>
    </row>
    <row r="5039" spans="8:26" x14ac:dyDescent="0.3">
      <c r="H5039"/>
      <c r="I5039" s="244"/>
      <c r="J5039" s="244"/>
      <c r="K5039" s="244"/>
      <c r="L5039" s="244"/>
      <c r="M5039" s="244"/>
      <c r="N5039" s="244"/>
      <c r="O5039" s="244"/>
      <c r="P5039" s="244"/>
      <c r="Q5039" s="244"/>
      <c r="R5039" s="6">
        <f t="shared" si="719"/>
        <v>0</v>
      </c>
      <c r="S5039" s="6">
        <f t="shared" si="720"/>
        <v>0</v>
      </c>
      <c r="T5039" s="7">
        <f t="shared" si="721"/>
        <v>0</v>
      </c>
      <c r="U5039" s="121" t="str">
        <f t="shared" si="722"/>
        <v>0</v>
      </c>
      <c r="V5039" s="10">
        <f t="shared" si="723"/>
        <v>0</v>
      </c>
      <c r="W5039" s="10">
        <f t="shared" si="724"/>
        <v>0</v>
      </c>
      <c r="X5039" s="11">
        <f t="shared" si="725"/>
        <v>0</v>
      </c>
      <c r="Y5039" s="11">
        <f t="shared" si="726"/>
        <v>0</v>
      </c>
      <c r="Z5039" s="12" t="str">
        <f t="shared" si="727"/>
        <v>Torque/Speed Control 1</v>
      </c>
    </row>
    <row r="5040" spans="8:26" x14ac:dyDescent="0.3">
      <c r="H5040"/>
      <c r="I5040" s="244"/>
      <c r="J5040" s="244"/>
      <c r="K5040" s="244"/>
      <c r="L5040" s="244"/>
      <c r="M5040" s="244"/>
      <c r="N5040" s="244"/>
      <c r="O5040" s="244"/>
      <c r="P5040" s="244"/>
      <c r="Q5040" s="244"/>
      <c r="R5040" s="6">
        <f t="shared" si="719"/>
        <v>0</v>
      </c>
      <c r="S5040" s="6">
        <f t="shared" si="720"/>
        <v>0</v>
      </c>
      <c r="T5040" s="7">
        <f t="shared" si="721"/>
        <v>0</v>
      </c>
      <c r="U5040" s="121" t="str">
        <f t="shared" si="722"/>
        <v>0</v>
      </c>
      <c r="V5040" s="10">
        <f t="shared" si="723"/>
        <v>0</v>
      </c>
      <c r="W5040" s="10">
        <f t="shared" si="724"/>
        <v>0</v>
      </c>
      <c r="X5040" s="11">
        <f t="shared" si="725"/>
        <v>0</v>
      </c>
      <c r="Y5040" s="11">
        <f t="shared" si="726"/>
        <v>0</v>
      </c>
      <c r="Z5040" s="12" t="str">
        <f t="shared" si="727"/>
        <v>Torque/Speed Control 1</v>
      </c>
    </row>
    <row r="5041" spans="8:26" x14ac:dyDescent="0.3">
      <c r="H5041"/>
      <c r="I5041" s="244"/>
      <c r="J5041" s="244"/>
      <c r="K5041" s="244"/>
      <c r="L5041" s="244"/>
      <c r="M5041" s="244"/>
      <c r="N5041" s="244"/>
      <c r="O5041" s="244"/>
      <c r="P5041" s="244"/>
      <c r="Q5041" s="244"/>
      <c r="R5041" s="6">
        <f t="shared" si="719"/>
        <v>0</v>
      </c>
      <c r="S5041" s="6">
        <f t="shared" si="720"/>
        <v>0</v>
      </c>
      <c r="T5041" s="7">
        <f t="shared" si="721"/>
        <v>0</v>
      </c>
      <c r="U5041" s="121" t="str">
        <f t="shared" si="722"/>
        <v>0</v>
      </c>
      <c r="V5041" s="10">
        <f t="shared" si="723"/>
        <v>0</v>
      </c>
      <c r="W5041" s="10">
        <f t="shared" si="724"/>
        <v>0</v>
      </c>
      <c r="X5041" s="11">
        <f t="shared" si="725"/>
        <v>0</v>
      </c>
      <c r="Y5041" s="11">
        <f t="shared" si="726"/>
        <v>0</v>
      </c>
      <c r="Z5041" s="12" t="str">
        <f t="shared" si="727"/>
        <v>Torque/Speed Control 1</v>
      </c>
    </row>
    <row r="5042" spans="8:26" x14ac:dyDescent="0.3">
      <c r="H5042"/>
      <c r="I5042" s="244"/>
      <c r="J5042" s="244"/>
      <c r="K5042" s="244"/>
      <c r="L5042" s="244"/>
      <c r="M5042" s="244"/>
      <c r="N5042" s="244"/>
      <c r="O5042" s="244"/>
      <c r="P5042" s="244"/>
      <c r="Q5042" s="244"/>
      <c r="R5042" s="6">
        <f t="shared" si="719"/>
        <v>0</v>
      </c>
      <c r="S5042" s="6">
        <f t="shared" si="720"/>
        <v>0</v>
      </c>
      <c r="T5042" s="7">
        <f t="shared" si="721"/>
        <v>0</v>
      </c>
      <c r="U5042" s="121" t="str">
        <f t="shared" si="722"/>
        <v>0</v>
      </c>
      <c r="V5042" s="10">
        <f t="shared" si="723"/>
        <v>0</v>
      </c>
      <c r="W5042" s="10">
        <f t="shared" si="724"/>
        <v>0</v>
      </c>
      <c r="X5042" s="11">
        <f t="shared" si="725"/>
        <v>0</v>
      </c>
      <c r="Y5042" s="11">
        <f t="shared" si="726"/>
        <v>0</v>
      </c>
      <c r="Z5042" s="12" t="str">
        <f t="shared" si="727"/>
        <v>Torque/Speed Control 1</v>
      </c>
    </row>
    <row r="5043" spans="8:26" x14ac:dyDescent="0.3">
      <c r="H5043"/>
      <c r="I5043" s="244"/>
      <c r="J5043" s="244"/>
      <c r="K5043" s="244"/>
      <c r="L5043" s="244"/>
      <c r="M5043" s="244"/>
      <c r="N5043" s="244"/>
      <c r="O5043" s="244"/>
      <c r="P5043" s="244"/>
      <c r="Q5043" s="244"/>
      <c r="R5043" s="6">
        <f t="shared" si="719"/>
        <v>0</v>
      </c>
      <c r="S5043" s="6">
        <f t="shared" si="720"/>
        <v>0</v>
      </c>
      <c r="T5043" s="7">
        <f t="shared" si="721"/>
        <v>0</v>
      </c>
      <c r="U5043" s="121" t="str">
        <f t="shared" si="722"/>
        <v>0</v>
      </c>
      <c r="V5043" s="10">
        <f t="shared" si="723"/>
        <v>0</v>
      </c>
      <c r="W5043" s="10">
        <f t="shared" si="724"/>
        <v>0</v>
      </c>
      <c r="X5043" s="11">
        <f t="shared" si="725"/>
        <v>0</v>
      </c>
      <c r="Y5043" s="11">
        <f t="shared" si="726"/>
        <v>0</v>
      </c>
      <c r="Z5043" s="12" t="str">
        <f t="shared" si="727"/>
        <v>Torque/Speed Control 1</v>
      </c>
    </row>
    <row r="5044" spans="8:26" x14ac:dyDescent="0.3">
      <c r="H5044"/>
      <c r="I5044" s="244"/>
      <c r="J5044" s="244"/>
      <c r="K5044" s="244"/>
      <c r="L5044" s="244"/>
      <c r="M5044" s="244"/>
      <c r="N5044" s="244"/>
      <c r="O5044" s="244"/>
      <c r="P5044" s="244"/>
      <c r="Q5044" s="244"/>
      <c r="R5044" s="6">
        <f t="shared" si="719"/>
        <v>0</v>
      </c>
      <c r="S5044" s="6">
        <f t="shared" si="720"/>
        <v>0</v>
      </c>
      <c r="T5044" s="7">
        <f t="shared" si="721"/>
        <v>0</v>
      </c>
      <c r="U5044" s="121" t="str">
        <f t="shared" si="722"/>
        <v>0</v>
      </c>
      <c r="V5044" s="10">
        <f t="shared" si="723"/>
        <v>0</v>
      </c>
      <c r="W5044" s="10">
        <f t="shared" si="724"/>
        <v>0</v>
      </c>
      <c r="X5044" s="11">
        <f t="shared" si="725"/>
        <v>0</v>
      </c>
      <c r="Y5044" s="11">
        <f t="shared" si="726"/>
        <v>0</v>
      </c>
      <c r="Z5044" s="12" t="str">
        <f t="shared" si="727"/>
        <v>Torque/Speed Control 1</v>
      </c>
    </row>
    <row r="5045" spans="8:26" x14ac:dyDescent="0.3">
      <c r="H5045"/>
      <c r="I5045" s="244"/>
      <c r="J5045" s="244"/>
      <c r="K5045" s="244"/>
      <c r="L5045" s="244"/>
      <c r="M5045" s="244"/>
      <c r="N5045" s="244"/>
      <c r="O5045" s="244"/>
      <c r="P5045" s="244"/>
      <c r="Q5045" s="244"/>
      <c r="R5045" s="6">
        <f t="shared" si="719"/>
        <v>0</v>
      </c>
      <c r="S5045" s="6">
        <f t="shared" si="720"/>
        <v>0</v>
      </c>
      <c r="T5045" s="7">
        <f t="shared" si="721"/>
        <v>0</v>
      </c>
      <c r="U5045" s="121" t="str">
        <f t="shared" si="722"/>
        <v>0</v>
      </c>
      <c r="V5045" s="10">
        <f t="shared" si="723"/>
        <v>0</v>
      </c>
      <c r="W5045" s="10">
        <f t="shared" si="724"/>
        <v>0</v>
      </c>
      <c r="X5045" s="11">
        <f t="shared" si="725"/>
        <v>0</v>
      </c>
      <c r="Y5045" s="11">
        <f t="shared" si="726"/>
        <v>0</v>
      </c>
      <c r="Z5045" s="12" t="str">
        <f t="shared" si="727"/>
        <v>Torque/Speed Control 1</v>
      </c>
    </row>
    <row r="5046" spans="8:26" x14ac:dyDescent="0.3">
      <c r="H5046"/>
      <c r="I5046" s="244"/>
      <c r="J5046" s="244"/>
      <c r="K5046" s="244"/>
      <c r="L5046" s="244"/>
      <c r="M5046" s="244"/>
      <c r="N5046" s="244"/>
      <c r="O5046" s="244"/>
      <c r="P5046" s="244"/>
      <c r="Q5046" s="244"/>
      <c r="R5046" s="6">
        <f t="shared" si="719"/>
        <v>0</v>
      </c>
      <c r="S5046" s="6">
        <f t="shared" si="720"/>
        <v>0</v>
      </c>
      <c r="T5046" s="7">
        <f t="shared" si="721"/>
        <v>0</v>
      </c>
      <c r="U5046" s="121" t="str">
        <f t="shared" si="722"/>
        <v>0</v>
      </c>
      <c r="V5046" s="10">
        <f t="shared" si="723"/>
        <v>0</v>
      </c>
      <c r="W5046" s="10">
        <f t="shared" si="724"/>
        <v>0</v>
      </c>
      <c r="X5046" s="11">
        <f t="shared" si="725"/>
        <v>0</v>
      </c>
      <c r="Y5046" s="11">
        <f t="shared" si="726"/>
        <v>0</v>
      </c>
      <c r="Z5046" s="12" t="str">
        <f t="shared" si="727"/>
        <v>Torque/Speed Control 1</v>
      </c>
    </row>
    <row r="5047" spans="8:26" x14ac:dyDescent="0.3">
      <c r="H5047"/>
      <c r="I5047" s="244"/>
      <c r="J5047" s="244"/>
      <c r="K5047" s="244"/>
      <c r="L5047" s="244"/>
      <c r="M5047" s="244"/>
      <c r="N5047" s="244"/>
      <c r="O5047" s="244"/>
      <c r="P5047" s="244"/>
      <c r="Q5047" s="244"/>
      <c r="R5047" s="6">
        <f t="shared" si="719"/>
        <v>0</v>
      </c>
      <c r="S5047" s="6">
        <f t="shared" si="720"/>
        <v>0</v>
      </c>
      <c r="T5047" s="7">
        <f t="shared" si="721"/>
        <v>0</v>
      </c>
      <c r="U5047" s="121" t="str">
        <f t="shared" si="722"/>
        <v>0</v>
      </c>
      <c r="V5047" s="10">
        <f t="shared" si="723"/>
        <v>0</v>
      </c>
      <c r="W5047" s="10">
        <f t="shared" si="724"/>
        <v>0</v>
      </c>
      <c r="X5047" s="11">
        <f t="shared" si="725"/>
        <v>0</v>
      </c>
      <c r="Y5047" s="11">
        <f t="shared" si="726"/>
        <v>0</v>
      </c>
      <c r="Z5047" s="12" t="str">
        <f t="shared" si="727"/>
        <v>Torque/Speed Control 1</v>
      </c>
    </row>
    <row r="5048" spans="8:26" x14ac:dyDescent="0.3">
      <c r="H5048"/>
      <c r="I5048" s="244"/>
      <c r="J5048" s="244"/>
      <c r="K5048" s="244"/>
      <c r="L5048" s="244"/>
      <c r="M5048" s="244"/>
      <c r="N5048" s="244"/>
      <c r="O5048" s="244"/>
      <c r="P5048" s="244"/>
      <c r="Q5048" s="244"/>
      <c r="R5048" s="6">
        <f t="shared" si="719"/>
        <v>0</v>
      </c>
      <c r="S5048" s="6">
        <f t="shared" si="720"/>
        <v>0</v>
      </c>
      <c r="T5048" s="7">
        <f t="shared" si="721"/>
        <v>0</v>
      </c>
      <c r="U5048" s="121" t="str">
        <f t="shared" si="722"/>
        <v>0</v>
      </c>
      <c r="V5048" s="10">
        <f t="shared" si="723"/>
        <v>0</v>
      </c>
      <c r="W5048" s="10">
        <f t="shared" si="724"/>
        <v>0</v>
      </c>
      <c r="X5048" s="11">
        <f t="shared" si="725"/>
        <v>0</v>
      </c>
      <c r="Y5048" s="11">
        <f t="shared" si="726"/>
        <v>0</v>
      </c>
      <c r="Z5048" s="12" t="str">
        <f t="shared" si="727"/>
        <v>Torque/Speed Control 1</v>
      </c>
    </row>
    <row r="5049" spans="8:26" x14ac:dyDescent="0.3">
      <c r="H5049"/>
      <c r="I5049" s="244"/>
      <c r="J5049" s="244"/>
      <c r="K5049" s="244"/>
      <c r="L5049" s="244"/>
      <c r="M5049" s="244"/>
      <c r="N5049" s="244"/>
      <c r="O5049" s="244"/>
      <c r="P5049" s="244"/>
      <c r="Q5049" s="244"/>
      <c r="R5049" s="6">
        <f t="shared" si="719"/>
        <v>0</v>
      </c>
      <c r="S5049" s="6">
        <f t="shared" si="720"/>
        <v>0</v>
      </c>
      <c r="T5049" s="7">
        <f t="shared" si="721"/>
        <v>0</v>
      </c>
      <c r="U5049" s="121" t="str">
        <f t="shared" si="722"/>
        <v>0</v>
      </c>
      <c r="V5049" s="10">
        <f t="shared" si="723"/>
        <v>0</v>
      </c>
      <c r="W5049" s="10">
        <f t="shared" si="724"/>
        <v>0</v>
      </c>
      <c r="X5049" s="11">
        <f t="shared" si="725"/>
        <v>0</v>
      </c>
      <c r="Y5049" s="11">
        <f t="shared" si="726"/>
        <v>0</v>
      </c>
      <c r="Z5049" s="12" t="str">
        <f t="shared" si="727"/>
        <v>Torque/Speed Control 1</v>
      </c>
    </row>
    <row r="5050" spans="8:26" x14ac:dyDescent="0.3">
      <c r="H5050"/>
      <c r="I5050" s="244"/>
      <c r="J5050" s="244"/>
      <c r="K5050" s="244"/>
      <c r="L5050" s="244"/>
      <c r="M5050" s="244"/>
      <c r="N5050" s="244"/>
      <c r="O5050" s="244"/>
      <c r="P5050" s="244"/>
      <c r="Q5050" s="244"/>
      <c r="R5050" s="6">
        <f t="shared" si="719"/>
        <v>0</v>
      </c>
      <c r="S5050" s="6">
        <f t="shared" si="720"/>
        <v>0</v>
      </c>
      <c r="T5050" s="7">
        <f t="shared" si="721"/>
        <v>0</v>
      </c>
      <c r="U5050" s="121" t="str">
        <f t="shared" si="722"/>
        <v>0</v>
      </c>
      <c r="V5050" s="10">
        <f t="shared" si="723"/>
        <v>0</v>
      </c>
      <c r="W5050" s="10">
        <f t="shared" si="724"/>
        <v>0</v>
      </c>
      <c r="X5050" s="11">
        <f t="shared" si="725"/>
        <v>0</v>
      </c>
      <c r="Y5050" s="11">
        <f t="shared" si="726"/>
        <v>0</v>
      </c>
      <c r="Z5050" s="12" t="str">
        <f t="shared" si="727"/>
        <v>Torque/Speed Control 1</v>
      </c>
    </row>
    <row r="5051" spans="8:26" x14ac:dyDescent="0.3">
      <c r="H5051"/>
      <c r="I5051" s="244"/>
      <c r="J5051" s="244"/>
      <c r="K5051" s="244"/>
      <c r="L5051" s="244"/>
      <c r="M5051" s="244"/>
      <c r="N5051" s="244"/>
      <c r="O5051" s="244"/>
      <c r="P5051" s="244"/>
      <c r="Q5051" s="244"/>
      <c r="R5051" s="6">
        <f t="shared" si="719"/>
        <v>0</v>
      </c>
      <c r="S5051" s="6">
        <f t="shared" si="720"/>
        <v>0</v>
      </c>
      <c r="T5051" s="7">
        <f t="shared" si="721"/>
        <v>0</v>
      </c>
      <c r="U5051" s="121" t="str">
        <f t="shared" si="722"/>
        <v>0</v>
      </c>
      <c r="V5051" s="10">
        <f t="shared" si="723"/>
        <v>0</v>
      </c>
      <c r="W5051" s="10">
        <f t="shared" si="724"/>
        <v>0</v>
      </c>
      <c r="X5051" s="11">
        <f t="shared" si="725"/>
        <v>0</v>
      </c>
      <c r="Y5051" s="11">
        <f t="shared" si="726"/>
        <v>0</v>
      </c>
      <c r="Z5051" s="12" t="str">
        <f t="shared" si="727"/>
        <v>Torque/Speed Control 1</v>
      </c>
    </row>
    <row r="5052" spans="8:26" x14ac:dyDescent="0.3">
      <c r="H5052"/>
      <c r="I5052" s="244"/>
      <c r="J5052" s="244"/>
      <c r="K5052" s="244"/>
      <c r="L5052" s="244"/>
      <c r="M5052" s="244"/>
      <c r="N5052" s="244"/>
      <c r="O5052" s="244"/>
      <c r="P5052" s="244"/>
      <c r="Q5052" s="244"/>
      <c r="R5052" s="6">
        <f t="shared" si="719"/>
        <v>0</v>
      </c>
      <c r="S5052" s="6">
        <f t="shared" si="720"/>
        <v>0</v>
      </c>
      <c r="T5052" s="7">
        <f t="shared" si="721"/>
        <v>0</v>
      </c>
      <c r="U5052" s="121" t="str">
        <f t="shared" si="722"/>
        <v>0</v>
      </c>
      <c r="V5052" s="10">
        <f t="shared" si="723"/>
        <v>0</v>
      </c>
      <c r="W5052" s="10">
        <f t="shared" si="724"/>
        <v>0</v>
      </c>
      <c r="X5052" s="11">
        <f t="shared" si="725"/>
        <v>0</v>
      </c>
      <c r="Y5052" s="11">
        <f t="shared" si="726"/>
        <v>0</v>
      </c>
      <c r="Z5052" s="12" t="str">
        <f t="shared" si="727"/>
        <v>Torque/Speed Control 1</v>
      </c>
    </row>
    <row r="5053" spans="8:26" x14ac:dyDescent="0.3">
      <c r="H5053"/>
      <c r="I5053" s="244"/>
      <c r="J5053" s="244"/>
      <c r="K5053" s="244"/>
      <c r="L5053" s="244"/>
      <c r="M5053" s="244"/>
      <c r="N5053" s="244"/>
      <c r="O5053" s="244"/>
      <c r="P5053" s="244"/>
      <c r="Q5053" s="244"/>
      <c r="R5053" s="6">
        <f t="shared" ref="R5053:R5116" si="728">_xlfn.BITRSHIFT(_xlfn.BITAND(HEX2DEC(H5053),HEX2DEC("1C000000")),26)</f>
        <v>0</v>
      </c>
      <c r="S5053" s="6">
        <f t="shared" ref="S5053:S5116" si="729">_xlfn.BITRSHIFT(_xlfn.BITAND(HEX2DEC(H5053),HEX2DEC("01000000")),24)</f>
        <v>0</v>
      </c>
      <c r="T5053" s="7">
        <f t="shared" ref="T5053:T5116" si="730">IF(_xlfn.BITRSHIFT(_xlfn.BITAND(HEX2DEC(H5053),HEX2DEC("0FF0000")),16)&lt;240,_xlfn.BITRSHIFT(_xlfn.BITAND(HEX2DEC(H5053),HEX2DEC("1FF0000")),8),_xlfn.BITRSHIFT(_xlfn.BITAND(HEX2DEC(H5053),HEX2DEC("1FFFF00")),8))</f>
        <v>0</v>
      </c>
      <c r="U5053" s="121" t="str">
        <f t="shared" ref="U5053:U5116" si="731">DEC2HEX(T5053)</f>
        <v>0</v>
      </c>
      <c r="V5053" s="10">
        <f t="shared" ref="V5053:V5116" si="732">_xlfn.BITRSHIFT(_xlfn.BITAND(HEX2DEC(H5053),HEX2DEC("0FF0000")),16)</f>
        <v>0</v>
      </c>
      <c r="W5053" s="10">
        <f t="shared" ref="W5053:W5116" si="733">_xlfn.BITRSHIFT(_xlfn.BITAND(HEX2DEC(H5053),HEX2DEC("FF00")),8)</f>
        <v>0</v>
      </c>
      <c r="X5053" s="11">
        <f t="shared" ref="X5053:X5116" si="734">_xlfn.BITAND(HEX2DEC(H5053),HEX2DEC("00000FF"))</f>
        <v>0</v>
      </c>
      <c r="Y5053" s="11">
        <f t="shared" ref="Y5053:Y5116" si="735">IF(_xlfn.BITRSHIFT(_xlfn.BITAND(HEX2DEC(H5053),HEX2DEC("0FF0000")),16)&lt;240,_xlfn.BITRSHIFT(_xlfn.BITAND(HEX2DEC(H5053),HEX2DEC("0FF00")),8),_xlfn.BITRSHIFT(_xlfn.BITAND(HEX2DEC(H5053),HEX2DEC("0FF0000")),16))</f>
        <v>0</v>
      </c>
      <c r="Z5053" s="12" t="str">
        <f t="shared" ref="Z5053:Z5116" si="736">VLOOKUP(T5053,BO:BP,2,FALSE)</f>
        <v>Torque/Speed Control 1</v>
      </c>
    </row>
    <row r="5054" spans="8:26" x14ac:dyDescent="0.3">
      <c r="H5054"/>
      <c r="I5054" s="244"/>
      <c r="J5054" s="244"/>
      <c r="K5054" s="244"/>
      <c r="L5054" s="244"/>
      <c r="M5054" s="244"/>
      <c r="N5054" s="244"/>
      <c r="O5054" s="244"/>
      <c r="P5054" s="244"/>
      <c r="Q5054" s="244"/>
      <c r="R5054" s="6">
        <f t="shared" si="728"/>
        <v>0</v>
      </c>
      <c r="S5054" s="6">
        <f t="shared" si="729"/>
        <v>0</v>
      </c>
      <c r="T5054" s="7">
        <f t="shared" si="730"/>
        <v>0</v>
      </c>
      <c r="U5054" s="121" t="str">
        <f t="shared" si="731"/>
        <v>0</v>
      </c>
      <c r="V5054" s="10">
        <f t="shared" si="732"/>
        <v>0</v>
      </c>
      <c r="W5054" s="10">
        <f t="shared" si="733"/>
        <v>0</v>
      </c>
      <c r="X5054" s="11">
        <f t="shared" si="734"/>
        <v>0</v>
      </c>
      <c r="Y5054" s="11">
        <f t="shared" si="735"/>
        <v>0</v>
      </c>
      <c r="Z5054" s="12" t="str">
        <f t="shared" si="736"/>
        <v>Torque/Speed Control 1</v>
      </c>
    </row>
    <row r="5055" spans="8:26" x14ac:dyDescent="0.3">
      <c r="H5055"/>
      <c r="I5055" s="244"/>
      <c r="J5055" s="244"/>
      <c r="K5055" s="244"/>
      <c r="L5055" s="244"/>
      <c r="M5055" s="244"/>
      <c r="N5055" s="244"/>
      <c r="O5055" s="244"/>
      <c r="P5055" s="244"/>
      <c r="Q5055" s="244"/>
      <c r="R5055" s="6">
        <f t="shared" si="728"/>
        <v>0</v>
      </c>
      <c r="S5055" s="6">
        <f t="shared" si="729"/>
        <v>0</v>
      </c>
      <c r="T5055" s="7">
        <f t="shared" si="730"/>
        <v>0</v>
      </c>
      <c r="U5055" s="121" t="str">
        <f t="shared" si="731"/>
        <v>0</v>
      </c>
      <c r="V5055" s="10">
        <f t="shared" si="732"/>
        <v>0</v>
      </c>
      <c r="W5055" s="10">
        <f t="shared" si="733"/>
        <v>0</v>
      </c>
      <c r="X5055" s="11">
        <f t="shared" si="734"/>
        <v>0</v>
      </c>
      <c r="Y5055" s="11">
        <f t="shared" si="735"/>
        <v>0</v>
      </c>
      <c r="Z5055" s="12" t="str">
        <f t="shared" si="736"/>
        <v>Torque/Speed Control 1</v>
      </c>
    </row>
    <row r="5056" spans="8:26" x14ac:dyDescent="0.3">
      <c r="H5056"/>
      <c r="I5056" s="244"/>
      <c r="J5056" s="244"/>
      <c r="K5056" s="244"/>
      <c r="L5056" s="244"/>
      <c r="M5056" s="244"/>
      <c r="N5056" s="244"/>
      <c r="O5056" s="244"/>
      <c r="P5056" s="244"/>
      <c r="Q5056" s="244"/>
      <c r="R5056" s="6">
        <f t="shared" si="728"/>
        <v>0</v>
      </c>
      <c r="S5056" s="6">
        <f t="shared" si="729"/>
        <v>0</v>
      </c>
      <c r="T5056" s="7">
        <f t="shared" si="730"/>
        <v>0</v>
      </c>
      <c r="U5056" s="121" t="str">
        <f t="shared" si="731"/>
        <v>0</v>
      </c>
      <c r="V5056" s="10">
        <f t="shared" si="732"/>
        <v>0</v>
      </c>
      <c r="W5056" s="10">
        <f t="shared" si="733"/>
        <v>0</v>
      </c>
      <c r="X5056" s="11">
        <f t="shared" si="734"/>
        <v>0</v>
      </c>
      <c r="Y5056" s="11">
        <f t="shared" si="735"/>
        <v>0</v>
      </c>
      <c r="Z5056" s="12" t="str">
        <f t="shared" si="736"/>
        <v>Torque/Speed Control 1</v>
      </c>
    </row>
    <row r="5057" spans="8:26" x14ac:dyDescent="0.3">
      <c r="H5057"/>
      <c r="I5057" s="244"/>
      <c r="J5057" s="244"/>
      <c r="K5057" s="244"/>
      <c r="L5057" s="244"/>
      <c r="M5057" s="244"/>
      <c r="N5057" s="244"/>
      <c r="O5057" s="244"/>
      <c r="P5057" s="244"/>
      <c r="Q5057" s="244"/>
      <c r="R5057" s="6">
        <f t="shared" si="728"/>
        <v>0</v>
      </c>
      <c r="S5057" s="6">
        <f t="shared" si="729"/>
        <v>0</v>
      </c>
      <c r="T5057" s="7">
        <f t="shared" si="730"/>
        <v>0</v>
      </c>
      <c r="U5057" s="121" t="str">
        <f t="shared" si="731"/>
        <v>0</v>
      </c>
      <c r="V5057" s="10">
        <f t="shared" si="732"/>
        <v>0</v>
      </c>
      <c r="W5057" s="10">
        <f t="shared" si="733"/>
        <v>0</v>
      </c>
      <c r="X5057" s="11">
        <f t="shared" si="734"/>
        <v>0</v>
      </c>
      <c r="Y5057" s="11">
        <f t="shared" si="735"/>
        <v>0</v>
      </c>
      <c r="Z5057" s="12" t="str">
        <f t="shared" si="736"/>
        <v>Torque/Speed Control 1</v>
      </c>
    </row>
    <row r="5058" spans="8:26" x14ac:dyDescent="0.3">
      <c r="H5058"/>
      <c r="I5058" s="244"/>
      <c r="J5058" s="244"/>
      <c r="K5058" s="244"/>
      <c r="L5058" s="244"/>
      <c r="M5058" s="244"/>
      <c r="N5058" s="244"/>
      <c r="O5058" s="244"/>
      <c r="P5058" s="244"/>
      <c r="Q5058" s="244"/>
      <c r="R5058" s="6">
        <f t="shared" si="728"/>
        <v>0</v>
      </c>
      <c r="S5058" s="6">
        <f t="shared" si="729"/>
        <v>0</v>
      </c>
      <c r="T5058" s="7">
        <f t="shared" si="730"/>
        <v>0</v>
      </c>
      <c r="U5058" s="121" t="str">
        <f t="shared" si="731"/>
        <v>0</v>
      </c>
      <c r="V5058" s="10">
        <f t="shared" si="732"/>
        <v>0</v>
      </c>
      <c r="W5058" s="10">
        <f t="shared" si="733"/>
        <v>0</v>
      </c>
      <c r="X5058" s="11">
        <f t="shared" si="734"/>
        <v>0</v>
      </c>
      <c r="Y5058" s="11">
        <f t="shared" si="735"/>
        <v>0</v>
      </c>
      <c r="Z5058" s="12" t="str">
        <f t="shared" si="736"/>
        <v>Torque/Speed Control 1</v>
      </c>
    </row>
    <row r="5059" spans="8:26" x14ac:dyDescent="0.3">
      <c r="H5059"/>
      <c r="I5059" s="244"/>
      <c r="J5059" s="244"/>
      <c r="K5059" s="244"/>
      <c r="L5059" s="244"/>
      <c r="M5059" s="244"/>
      <c r="N5059" s="244"/>
      <c r="O5059" s="244"/>
      <c r="P5059" s="244"/>
      <c r="Q5059" s="244"/>
      <c r="R5059" s="6">
        <f t="shared" si="728"/>
        <v>0</v>
      </c>
      <c r="S5059" s="6">
        <f t="shared" si="729"/>
        <v>0</v>
      </c>
      <c r="T5059" s="7">
        <f t="shared" si="730"/>
        <v>0</v>
      </c>
      <c r="U5059" s="121" t="str">
        <f t="shared" si="731"/>
        <v>0</v>
      </c>
      <c r="V5059" s="10">
        <f t="shared" si="732"/>
        <v>0</v>
      </c>
      <c r="W5059" s="10">
        <f t="shared" si="733"/>
        <v>0</v>
      </c>
      <c r="X5059" s="11">
        <f t="shared" si="734"/>
        <v>0</v>
      </c>
      <c r="Y5059" s="11">
        <f t="shared" si="735"/>
        <v>0</v>
      </c>
      <c r="Z5059" s="12" t="str">
        <f t="shared" si="736"/>
        <v>Torque/Speed Control 1</v>
      </c>
    </row>
    <row r="5060" spans="8:26" x14ac:dyDescent="0.3">
      <c r="H5060"/>
      <c r="I5060" s="244"/>
      <c r="J5060" s="244"/>
      <c r="K5060" s="244"/>
      <c r="L5060" s="244"/>
      <c r="M5060" s="244"/>
      <c r="N5060" s="244"/>
      <c r="O5060" s="244"/>
      <c r="P5060" s="244"/>
      <c r="Q5060" s="244"/>
      <c r="R5060" s="6">
        <f t="shared" si="728"/>
        <v>0</v>
      </c>
      <c r="S5060" s="6">
        <f t="shared" si="729"/>
        <v>0</v>
      </c>
      <c r="T5060" s="7">
        <f t="shared" si="730"/>
        <v>0</v>
      </c>
      <c r="U5060" s="121" t="str">
        <f t="shared" si="731"/>
        <v>0</v>
      </c>
      <c r="V5060" s="10">
        <f t="shared" si="732"/>
        <v>0</v>
      </c>
      <c r="W5060" s="10">
        <f t="shared" si="733"/>
        <v>0</v>
      </c>
      <c r="X5060" s="11">
        <f t="shared" si="734"/>
        <v>0</v>
      </c>
      <c r="Y5060" s="11">
        <f t="shared" si="735"/>
        <v>0</v>
      </c>
      <c r="Z5060" s="12" t="str">
        <f t="shared" si="736"/>
        <v>Torque/Speed Control 1</v>
      </c>
    </row>
    <row r="5061" spans="8:26" x14ac:dyDescent="0.3">
      <c r="H5061"/>
      <c r="I5061" s="244"/>
      <c r="J5061" s="244"/>
      <c r="K5061" s="244"/>
      <c r="L5061" s="244"/>
      <c r="M5061" s="244"/>
      <c r="N5061" s="244"/>
      <c r="O5061" s="244"/>
      <c r="P5061" s="244"/>
      <c r="Q5061" s="244"/>
      <c r="R5061" s="6">
        <f t="shared" si="728"/>
        <v>0</v>
      </c>
      <c r="S5061" s="6">
        <f t="shared" si="729"/>
        <v>0</v>
      </c>
      <c r="T5061" s="7">
        <f t="shared" si="730"/>
        <v>0</v>
      </c>
      <c r="U5061" s="121" t="str">
        <f t="shared" si="731"/>
        <v>0</v>
      </c>
      <c r="V5061" s="10">
        <f t="shared" si="732"/>
        <v>0</v>
      </c>
      <c r="W5061" s="10">
        <f t="shared" si="733"/>
        <v>0</v>
      </c>
      <c r="X5061" s="11">
        <f t="shared" si="734"/>
        <v>0</v>
      </c>
      <c r="Y5061" s="11">
        <f t="shared" si="735"/>
        <v>0</v>
      </c>
      <c r="Z5061" s="12" t="str">
        <f t="shared" si="736"/>
        <v>Torque/Speed Control 1</v>
      </c>
    </row>
    <row r="5062" spans="8:26" x14ac:dyDescent="0.3">
      <c r="H5062"/>
      <c r="I5062" s="244"/>
      <c r="J5062" s="244"/>
      <c r="K5062" s="244"/>
      <c r="L5062" s="244"/>
      <c r="M5062" s="244"/>
      <c r="N5062" s="244"/>
      <c r="O5062" s="244"/>
      <c r="P5062" s="244"/>
      <c r="Q5062" s="244"/>
      <c r="R5062" s="6">
        <f t="shared" si="728"/>
        <v>0</v>
      </c>
      <c r="S5062" s="6">
        <f t="shared" si="729"/>
        <v>0</v>
      </c>
      <c r="T5062" s="7">
        <f t="shared" si="730"/>
        <v>0</v>
      </c>
      <c r="U5062" s="121" t="str">
        <f t="shared" si="731"/>
        <v>0</v>
      </c>
      <c r="V5062" s="10">
        <f t="shared" si="732"/>
        <v>0</v>
      </c>
      <c r="W5062" s="10">
        <f t="shared" si="733"/>
        <v>0</v>
      </c>
      <c r="X5062" s="11">
        <f t="shared" si="734"/>
        <v>0</v>
      </c>
      <c r="Y5062" s="11">
        <f t="shared" si="735"/>
        <v>0</v>
      </c>
      <c r="Z5062" s="12" t="str">
        <f t="shared" si="736"/>
        <v>Torque/Speed Control 1</v>
      </c>
    </row>
    <row r="5063" spans="8:26" x14ac:dyDescent="0.3">
      <c r="H5063"/>
      <c r="I5063" s="244"/>
      <c r="J5063" s="244"/>
      <c r="K5063" s="244"/>
      <c r="L5063" s="244"/>
      <c r="M5063" s="244"/>
      <c r="N5063" s="244"/>
      <c r="O5063" s="244"/>
      <c r="P5063" s="244"/>
      <c r="Q5063" s="244"/>
      <c r="R5063" s="6">
        <f t="shared" si="728"/>
        <v>0</v>
      </c>
      <c r="S5063" s="6">
        <f t="shared" si="729"/>
        <v>0</v>
      </c>
      <c r="T5063" s="7">
        <f t="shared" si="730"/>
        <v>0</v>
      </c>
      <c r="U5063" s="121" t="str">
        <f t="shared" si="731"/>
        <v>0</v>
      </c>
      <c r="V5063" s="10">
        <f t="shared" si="732"/>
        <v>0</v>
      </c>
      <c r="W5063" s="10">
        <f t="shared" si="733"/>
        <v>0</v>
      </c>
      <c r="X5063" s="11">
        <f t="shared" si="734"/>
        <v>0</v>
      </c>
      <c r="Y5063" s="11">
        <f t="shared" si="735"/>
        <v>0</v>
      </c>
      <c r="Z5063" s="12" t="str">
        <f t="shared" si="736"/>
        <v>Torque/Speed Control 1</v>
      </c>
    </row>
    <row r="5064" spans="8:26" x14ac:dyDescent="0.3">
      <c r="H5064"/>
      <c r="I5064" s="244"/>
      <c r="J5064" s="244"/>
      <c r="K5064" s="244"/>
      <c r="L5064" s="244"/>
      <c r="M5064" s="244"/>
      <c r="N5064" s="244"/>
      <c r="O5064" s="244"/>
      <c r="P5064" s="244"/>
      <c r="Q5064" s="244"/>
      <c r="R5064" s="6">
        <f t="shared" si="728"/>
        <v>0</v>
      </c>
      <c r="S5064" s="6">
        <f t="shared" si="729"/>
        <v>0</v>
      </c>
      <c r="T5064" s="7">
        <f t="shared" si="730"/>
        <v>0</v>
      </c>
      <c r="U5064" s="121" t="str">
        <f t="shared" si="731"/>
        <v>0</v>
      </c>
      <c r="V5064" s="10">
        <f t="shared" si="732"/>
        <v>0</v>
      </c>
      <c r="W5064" s="10">
        <f t="shared" si="733"/>
        <v>0</v>
      </c>
      <c r="X5064" s="11">
        <f t="shared" si="734"/>
        <v>0</v>
      </c>
      <c r="Y5064" s="11">
        <f t="shared" si="735"/>
        <v>0</v>
      </c>
      <c r="Z5064" s="12" t="str">
        <f t="shared" si="736"/>
        <v>Torque/Speed Control 1</v>
      </c>
    </row>
    <row r="5065" spans="8:26" x14ac:dyDescent="0.3">
      <c r="H5065"/>
      <c r="I5065" s="244"/>
      <c r="J5065" s="244"/>
      <c r="K5065" s="244"/>
      <c r="L5065" s="244"/>
      <c r="M5065" s="244"/>
      <c r="N5065" s="244"/>
      <c r="O5065" s="244"/>
      <c r="P5065" s="244"/>
      <c r="Q5065" s="244"/>
      <c r="R5065" s="6">
        <f t="shared" si="728"/>
        <v>0</v>
      </c>
      <c r="S5065" s="6">
        <f t="shared" si="729"/>
        <v>0</v>
      </c>
      <c r="T5065" s="7">
        <f t="shared" si="730"/>
        <v>0</v>
      </c>
      <c r="U5065" s="121" t="str">
        <f t="shared" si="731"/>
        <v>0</v>
      </c>
      <c r="V5065" s="10">
        <f t="shared" si="732"/>
        <v>0</v>
      </c>
      <c r="W5065" s="10">
        <f t="shared" si="733"/>
        <v>0</v>
      </c>
      <c r="X5065" s="11">
        <f t="shared" si="734"/>
        <v>0</v>
      </c>
      <c r="Y5065" s="11">
        <f t="shared" si="735"/>
        <v>0</v>
      </c>
      <c r="Z5065" s="12" t="str">
        <f t="shared" si="736"/>
        <v>Torque/Speed Control 1</v>
      </c>
    </row>
    <row r="5066" spans="8:26" x14ac:dyDescent="0.3">
      <c r="H5066"/>
      <c r="I5066" s="244"/>
      <c r="J5066" s="244"/>
      <c r="K5066" s="244"/>
      <c r="L5066" s="244"/>
      <c r="M5066" s="244"/>
      <c r="N5066" s="244"/>
      <c r="O5066" s="244"/>
      <c r="P5066" s="244"/>
      <c r="Q5066" s="244"/>
      <c r="R5066" s="6">
        <f t="shared" si="728"/>
        <v>0</v>
      </c>
      <c r="S5066" s="6">
        <f t="shared" si="729"/>
        <v>0</v>
      </c>
      <c r="T5066" s="7">
        <f t="shared" si="730"/>
        <v>0</v>
      </c>
      <c r="U5066" s="121" t="str">
        <f t="shared" si="731"/>
        <v>0</v>
      </c>
      <c r="V5066" s="10">
        <f t="shared" si="732"/>
        <v>0</v>
      </c>
      <c r="W5066" s="10">
        <f t="shared" si="733"/>
        <v>0</v>
      </c>
      <c r="X5066" s="11">
        <f t="shared" si="734"/>
        <v>0</v>
      </c>
      <c r="Y5066" s="11">
        <f t="shared" si="735"/>
        <v>0</v>
      </c>
      <c r="Z5066" s="12" t="str">
        <f t="shared" si="736"/>
        <v>Torque/Speed Control 1</v>
      </c>
    </row>
    <row r="5067" spans="8:26" x14ac:dyDescent="0.3">
      <c r="H5067"/>
      <c r="I5067" s="244"/>
      <c r="J5067" s="244"/>
      <c r="K5067" s="244"/>
      <c r="L5067" s="244"/>
      <c r="M5067" s="244"/>
      <c r="N5067" s="244"/>
      <c r="O5067" s="244"/>
      <c r="P5067" s="244"/>
      <c r="Q5067" s="244"/>
      <c r="R5067" s="6">
        <f t="shared" si="728"/>
        <v>0</v>
      </c>
      <c r="S5067" s="6">
        <f t="shared" si="729"/>
        <v>0</v>
      </c>
      <c r="T5067" s="7">
        <f t="shared" si="730"/>
        <v>0</v>
      </c>
      <c r="U5067" s="121" t="str">
        <f t="shared" si="731"/>
        <v>0</v>
      </c>
      <c r="V5067" s="10">
        <f t="shared" si="732"/>
        <v>0</v>
      </c>
      <c r="W5067" s="10">
        <f t="shared" si="733"/>
        <v>0</v>
      </c>
      <c r="X5067" s="11">
        <f t="shared" si="734"/>
        <v>0</v>
      </c>
      <c r="Y5067" s="11">
        <f t="shared" si="735"/>
        <v>0</v>
      </c>
      <c r="Z5067" s="12" t="str">
        <f t="shared" si="736"/>
        <v>Torque/Speed Control 1</v>
      </c>
    </row>
    <row r="5068" spans="8:26" x14ac:dyDescent="0.3">
      <c r="H5068"/>
      <c r="I5068" s="244"/>
      <c r="J5068" s="244"/>
      <c r="K5068" s="244"/>
      <c r="L5068" s="244"/>
      <c r="M5068" s="244"/>
      <c r="N5068" s="244"/>
      <c r="O5068" s="244"/>
      <c r="P5068" s="244"/>
      <c r="Q5068" s="244"/>
      <c r="R5068" s="6">
        <f t="shared" si="728"/>
        <v>0</v>
      </c>
      <c r="S5068" s="6">
        <f t="shared" si="729"/>
        <v>0</v>
      </c>
      <c r="T5068" s="7">
        <f t="shared" si="730"/>
        <v>0</v>
      </c>
      <c r="U5068" s="121" t="str">
        <f t="shared" si="731"/>
        <v>0</v>
      </c>
      <c r="V5068" s="10">
        <f t="shared" si="732"/>
        <v>0</v>
      </c>
      <c r="W5068" s="10">
        <f t="shared" si="733"/>
        <v>0</v>
      </c>
      <c r="X5068" s="11">
        <f t="shared" si="734"/>
        <v>0</v>
      </c>
      <c r="Y5068" s="11">
        <f t="shared" si="735"/>
        <v>0</v>
      </c>
      <c r="Z5068" s="12" t="str">
        <f t="shared" si="736"/>
        <v>Torque/Speed Control 1</v>
      </c>
    </row>
    <row r="5069" spans="8:26" x14ac:dyDescent="0.3">
      <c r="H5069"/>
      <c r="I5069" s="244"/>
      <c r="J5069" s="244"/>
      <c r="K5069" s="244"/>
      <c r="L5069" s="244"/>
      <c r="M5069" s="244"/>
      <c r="N5069" s="244"/>
      <c r="O5069" s="244"/>
      <c r="P5069" s="244"/>
      <c r="Q5069" s="244"/>
      <c r="R5069" s="6">
        <f t="shared" si="728"/>
        <v>0</v>
      </c>
      <c r="S5069" s="6">
        <f t="shared" si="729"/>
        <v>0</v>
      </c>
      <c r="T5069" s="7">
        <f t="shared" si="730"/>
        <v>0</v>
      </c>
      <c r="U5069" s="121" t="str">
        <f t="shared" si="731"/>
        <v>0</v>
      </c>
      <c r="V5069" s="10">
        <f t="shared" si="732"/>
        <v>0</v>
      </c>
      <c r="W5069" s="10">
        <f t="shared" si="733"/>
        <v>0</v>
      </c>
      <c r="X5069" s="11">
        <f t="shared" si="734"/>
        <v>0</v>
      </c>
      <c r="Y5069" s="11">
        <f t="shared" si="735"/>
        <v>0</v>
      </c>
      <c r="Z5069" s="12" t="str">
        <f t="shared" si="736"/>
        <v>Torque/Speed Control 1</v>
      </c>
    </row>
    <row r="5070" spans="8:26" x14ac:dyDescent="0.3">
      <c r="H5070"/>
      <c r="I5070" s="244"/>
      <c r="J5070" s="244"/>
      <c r="K5070" s="244"/>
      <c r="L5070" s="244"/>
      <c r="M5070" s="244"/>
      <c r="N5070" s="244"/>
      <c r="O5070" s="244"/>
      <c r="P5070" s="244"/>
      <c r="Q5070" s="244"/>
      <c r="R5070" s="6">
        <f t="shared" si="728"/>
        <v>0</v>
      </c>
      <c r="S5070" s="6">
        <f t="shared" si="729"/>
        <v>0</v>
      </c>
      <c r="T5070" s="7">
        <f t="shared" si="730"/>
        <v>0</v>
      </c>
      <c r="U5070" s="121" t="str">
        <f t="shared" si="731"/>
        <v>0</v>
      </c>
      <c r="V5070" s="10">
        <f t="shared" si="732"/>
        <v>0</v>
      </c>
      <c r="W5070" s="10">
        <f t="shared" si="733"/>
        <v>0</v>
      </c>
      <c r="X5070" s="11">
        <f t="shared" si="734"/>
        <v>0</v>
      </c>
      <c r="Y5070" s="11">
        <f t="shared" si="735"/>
        <v>0</v>
      </c>
      <c r="Z5070" s="12" t="str">
        <f t="shared" si="736"/>
        <v>Torque/Speed Control 1</v>
      </c>
    </row>
    <row r="5071" spans="8:26" x14ac:dyDescent="0.3">
      <c r="H5071"/>
      <c r="I5071" s="244"/>
      <c r="J5071" s="244"/>
      <c r="K5071" s="244"/>
      <c r="L5071" s="244"/>
      <c r="M5071" s="244"/>
      <c r="N5071" s="244"/>
      <c r="O5071" s="244"/>
      <c r="P5071" s="244"/>
      <c r="Q5071" s="244"/>
      <c r="R5071" s="6">
        <f t="shared" si="728"/>
        <v>0</v>
      </c>
      <c r="S5071" s="6">
        <f t="shared" si="729"/>
        <v>0</v>
      </c>
      <c r="T5071" s="7">
        <f t="shared" si="730"/>
        <v>0</v>
      </c>
      <c r="U5071" s="121" t="str">
        <f t="shared" si="731"/>
        <v>0</v>
      </c>
      <c r="V5071" s="10">
        <f t="shared" si="732"/>
        <v>0</v>
      </c>
      <c r="W5071" s="10">
        <f t="shared" si="733"/>
        <v>0</v>
      </c>
      <c r="X5071" s="11">
        <f t="shared" si="734"/>
        <v>0</v>
      </c>
      <c r="Y5071" s="11">
        <f t="shared" si="735"/>
        <v>0</v>
      </c>
      <c r="Z5071" s="12" t="str">
        <f t="shared" si="736"/>
        <v>Torque/Speed Control 1</v>
      </c>
    </row>
    <row r="5072" spans="8:26" x14ac:dyDescent="0.3">
      <c r="H5072"/>
      <c r="I5072" s="244"/>
      <c r="J5072" s="244"/>
      <c r="K5072" s="244"/>
      <c r="L5072" s="244"/>
      <c r="M5072" s="244"/>
      <c r="N5072" s="244"/>
      <c r="O5072" s="244"/>
      <c r="P5072" s="244"/>
      <c r="Q5072" s="244"/>
      <c r="R5072" s="6">
        <f t="shared" si="728"/>
        <v>0</v>
      </c>
      <c r="S5072" s="6">
        <f t="shared" si="729"/>
        <v>0</v>
      </c>
      <c r="T5072" s="7">
        <f t="shared" si="730"/>
        <v>0</v>
      </c>
      <c r="U5072" s="121" t="str">
        <f t="shared" si="731"/>
        <v>0</v>
      </c>
      <c r="V5072" s="10">
        <f t="shared" si="732"/>
        <v>0</v>
      </c>
      <c r="W5072" s="10">
        <f t="shared" si="733"/>
        <v>0</v>
      </c>
      <c r="X5072" s="11">
        <f t="shared" si="734"/>
        <v>0</v>
      </c>
      <c r="Y5072" s="11">
        <f t="shared" si="735"/>
        <v>0</v>
      </c>
      <c r="Z5072" s="12" t="str">
        <f t="shared" si="736"/>
        <v>Torque/Speed Control 1</v>
      </c>
    </row>
    <row r="5073" spans="8:26" x14ac:dyDescent="0.3">
      <c r="H5073"/>
      <c r="I5073" s="244"/>
      <c r="J5073" s="244"/>
      <c r="K5073" s="244"/>
      <c r="L5073" s="244"/>
      <c r="M5073" s="244"/>
      <c r="N5073" s="244"/>
      <c r="O5073" s="244"/>
      <c r="P5073" s="244"/>
      <c r="Q5073" s="244"/>
      <c r="R5073" s="6">
        <f t="shared" si="728"/>
        <v>0</v>
      </c>
      <c r="S5073" s="6">
        <f t="shared" si="729"/>
        <v>0</v>
      </c>
      <c r="T5073" s="7">
        <f t="shared" si="730"/>
        <v>0</v>
      </c>
      <c r="U5073" s="121" t="str">
        <f t="shared" si="731"/>
        <v>0</v>
      </c>
      <c r="V5073" s="10">
        <f t="shared" si="732"/>
        <v>0</v>
      </c>
      <c r="W5073" s="10">
        <f t="shared" si="733"/>
        <v>0</v>
      </c>
      <c r="X5073" s="11">
        <f t="shared" si="734"/>
        <v>0</v>
      </c>
      <c r="Y5073" s="11">
        <f t="shared" si="735"/>
        <v>0</v>
      </c>
      <c r="Z5073" s="12" t="str">
        <f t="shared" si="736"/>
        <v>Torque/Speed Control 1</v>
      </c>
    </row>
    <row r="5074" spans="8:26" x14ac:dyDescent="0.3">
      <c r="H5074"/>
      <c r="I5074" s="244"/>
      <c r="J5074" s="244"/>
      <c r="K5074" s="244"/>
      <c r="L5074" s="244"/>
      <c r="M5074" s="244"/>
      <c r="N5074" s="244"/>
      <c r="O5074" s="244"/>
      <c r="P5074" s="244"/>
      <c r="Q5074" s="244"/>
      <c r="R5074" s="6">
        <f t="shared" si="728"/>
        <v>0</v>
      </c>
      <c r="S5074" s="6">
        <f t="shared" si="729"/>
        <v>0</v>
      </c>
      <c r="T5074" s="7">
        <f t="shared" si="730"/>
        <v>0</v>
      </c>
      <c r="U5074" s="121" t="str">
        <f t="shared" si="731"/>
        <v>0</v>
      </c>
      <c r="V5074" s="10">
        <f t="shared" si="732"/>
        <v>0</v>
      </c>
      <c r="W5074" s="10">
        <f t="shared" si="733"/>
        <v>0</v>
      </c>
      <c r="X5074" s="11">
        <f t="shared" si="734"/>
        <v>0</v>
      </c>
      <c r="Y5074" s="11">
        <f t="shared" si="735"/>
        <v>0</v>
      </c>
      <c r="Z5074" s="12" t="str">
        <f t="shared" si="736"/>
        <v>Torque/Speed Control 1</v>
      </c>
    </row>
    <row r="5075" spans="8:26" x14ac:dyDescent="0.3">
      <c r="H5075"/>
      <c r="I5075" s="244"/>
      <c r="J5075" s="244"/>
      <c r="K5075" s="244"/>
      <c r="L5075" s="244"/>
      <c r="M5075" s="244"/>
      <c r="N5075" s="244"/>
      <c r="O5075" s="244"/>
      <c r="P5075" s="244"/>
      <c r="Q5075" s="244"/>
      <c r="R5075" s="6">
        <f t="shared" si="728"/>
        <v>0</v>
      </c>
      <c r="S5075" s="6">
        <f t="shared" si="729"/>
        <v>0</v>
      </c>
      <c r="T5075" s="7">
        <f t="shared" si="730"/>
        <v>0</v>
      </c>
      <c r="U5075" s="121" t="str">
        <f t="shared" si="731"/>
        <v>0</v>
      </c>
      <c r="V5075" s="10">
        <f t="shared" si="732"/>
        <v>0</v>
      </c>
      <c r="W5075" s="10">
        <f t="shared" si="733"/>
        <v>0</v>
      </c>
      <c r="X5075" s="11">
        <f t="shared" si="734"/>
        <v>0</v>
      </c>
      <c r="Y5075" s="11">
        <f t="shared" si="735"/>
        <v>0</v>
      </c>
      <c r="Z5075" s="12" t="str">
        <f t="shared" si="736"/>
        <v>Torque/Speed Control 1</v>
      </c>
    </row>
    <row r="5076" spans="8:26" x14ac:dyDescent="0.3">
      <c r="H5076"/>
      <c r="I5076" s="244"/>
      <c r="J5076" s="244"/>
      <c r="K5076" s="244"/>
      <c r="L5076" s="244"/>
      <c r="M5076" s="244"/>
      <c r="N5076" s="244"/>
      <c r="O5076" s="244"/>
      <c r="P5076" s="244"/>
      <c r="Q5076" s="244"/>
      <c r="R5076" s="6">
        <f t="shared" si="728"/>
        <v>0</v>
      </c>
      <c r="S5076" s="6">
        <f t="shared" si="729"/>
        <v>0</v>
      </c>
      <c r="T5076" s="7">
        <f t="shared" si="730"/>
        <v>0</v>
      </c>
      <c r="U5076" s="121" t="str">
        <f t="shared" si="731"/>
        <v>0</v>
      </c>
      <c r="V5076" s="10">
        <f t="shared" si="732"/>
        <v>0</v>
      </c>
      <c r="W5076" s="10">
        <f t="shared" si="733"/>
        <v>0</v>
      </c>
      <c r="X5076" s="11">
        <f t="shared" si="734"/>
        <v>0</v>
      </c>
      <c r="Y5076" s="11">
        <f t="shared" si="735"/>
        <v>0</v>
      </c>
      <c r="Z5076" s="12" t="str">
        <f t="shared" si="736"/>
        <v>Torque/Speed Control 1</v>
      </c>
    </row>
    <row r="5077" spans="8:26" x14ac:dyDescent="0.3">
      <c r="H5077"/>
      <c r="I5077" s="244"/>
      <c r="J5077" s="244"/>
      <c r="K5077" s="244"/>
      <c r="L5077" s="244"/>
      <c r="M5077" s="244"/>
      <c r="N5077" s="244"/>
      <c r="O5077" s="244"/>
      <c r="P5077" s="244"/>
      <c r="Q5077" s="244"/>
      <c r="R5077" s="6">
        <f t="shared" si="728"/>
        <v>0</v>
      </c>
      <c r="S5077" s="6">
        <f t="shared" si="729"/>
        <v>0</v>
      </c>
      <c r="T5077" s="7">
        <f t="shared" si="730"/>
        <v>0</v>
      </c>
      <c r="U5077" s="121" t="str">
        <f t="shared" si="731"/>
        <v>0</v>
      </c>
      <c r="V5077" s="10">
        <f t="shared" si="732"/>
        <v>0</v>
      </c>
      <c r="W5077" s="10">
        <f t="shared" si="733"/>
        <v>0</v>
      </c>
      <c r="X5077" s="11">
        <f t="shared" si="734"/>
        <v>0</v>
      </c>
      <c r="Y5077" s="11">
        <f t="shared" si="735"/>
        <v>0</v>
      </c>
      <c r="Z5077" s="12" t="str">
        <f t="shared" si="736"/>
        <v>Torque/Speed Control 1</v>
      </c>
    </row>
    <row r="5078" spans="8:26" x14ac:dyDescent="0.3">
      <c r="H5078"/>
      <c r="I5078" s="244"/>
      <c r="J5078" s="244"/>
      <c r="K5078" s="244"/>
      <c r="L5078" s="244"/>
      <c r="M5078" s="244"/>
      <c r="N5078" s="244"/>
      <c r="O5078" s="244"/>
      <c r="P5078" s="244"/>
      <c r="Q5078" s="244"/>
      <c r="R5078" s="6">
        <f t="shared" si="728"/>
        <v>0</v>
      </c>
      <c r="S5078" s="6">
        <f t="shared" si="729"/>
        <v>0</v>
      </c>
      <c r="T5078" s="7">
        <f t="shared" si="730"/>
        <v>0</v>
      </c>
      <c r="U5078" s="121" t="str">
        <f t="shared" si="731"/>
        <v>0</v>
      </c>
      <c r="V5078" s="10">
        <f t="shared" si="732"/>
        <v>0</v>
      </c>
      <c r="W5078" s="10">
        <f t="shared" si="733"/>
        <v>0</v>
      </c>
      <c r="X5078" s="11">
        <f t="shared" si="734"/>
        <v>0</v>
      </c>
      <c r="Y5078" s="11">
        <f t="shared" si="735"/>
        <v>0</v>
      </c>
      <c r="Z5078" s="12" t="str">
        <f t="shared" si="736"/>
        <v>Torque/Speed Control 1</v>
      </c>
    </row>
    <row r="5079" spans="8:26" x14ac:dyDescent="0.3">
      <c r="H5079"/>
      <c r="I5079" s="244"/>
      <c r="J5079" s="244"/>
      <c r="K5079" s="244"/>
      <c r="L5079" s="244"/>
      <c r="M5079" s="244"/>
      <c r="N5079" s="244"/>
      <c r="O5079" s="244"/>
      <c r="P5079" s="244"/>
      <c r="Q5079" s="244"/>
      <c r="R5079" s="6">
        <f t="shared" si="728"/>
        <v>0</v>
      </c>
      <c r="S5079" s="6">
        <f t="shared" si="729"/>
        <v>0</v>
      </c>
      <c r="T5079" s="7">
        <f t="shared" si="730"/>
        <v>0</v>
      </c>
      <c r="U5079" s="121" t="str">
        <f t="shared" si="731"/>
        <v>0</v>
      </c>
      <c r="V5079" s="10">
        <f t="shared" si="732"/>
        <v>0</v>
      </c>
      <c r="W5079" s="10">
        <f t="shared" si="733"/>
        <v>0</v>
      </c>
      <c r="X5079" s="11">
        <f t="shared" si="734"/>
        <v>0</v>
      </c>
      <c r="Y5079" s="11">
        <f t="shared" si="735"/>
        <v>0</v>
      </c>
      <c r="Z5079" s="12" t="str">
        <f t="shared" si="736"/>
        <v>Torque/Speed Control 1</v>
      </c>
    </row>
    <row r="5080" spans="8:26" x14ac:dyDescent="0.3">
      <c r="H5080"/>
      <c r="I5080" s="244"/>
      <c r="J5080" s="244"/>
      <c r="K5080" s="244"/>
      <c r="L5080" s="244"/>
      <c r="M5080" s="244"/>
      <c r="N5080" s="244"/>
      <c r="O5080" s="244"/>
      <c r="P5080" s="244"/>
      <c r="Q5080" s="244"/>
      <c r="R5080" s="6">
        <f t="shared" si="728"/>
        <v>0</v>
      </c>
      <c r="S5080" s="6">
        <f t="shared" si="729"/>
        <v>0</v>
      </c>
      <c r="T5080" s="7">
        <f t="shared" si="730"/>
        <v>0</v>
      </c>
      <c r="U5080" s="121" t="str">
        <f t="shared" si="731"/>
        <v>0</v>
      </c>
      <c r="V5080" s="10">
        <f t="shared" si="732"/>
        <v>0</v>
      </c>
      <c r="W5080" s="10">
        <f t="shared" si="733"/>
        <v>0</v>
      </c>
      <c r="X5080" s="11">
        <f t="shared" si="734"/>
        <v>0</v>
      </c>
      <c r="Y5080" s="11">
        <f t="shared" si="735"/>
        <v>0</v>
      </c>
      <c r="Z5080" s="12" t="str">
        <f t="shared" si="736"/>
        <v>Torque/Speed Control 1</v>
      </c>
    </row>
    <row r="5081" spans="8:26" x14ac:dyDescent="0.3">
      <c r="H5081"/>
      <c r="I5081" s="244"/>
      <c r="J5081" s="244"/>
      <c r="K5081" s="244"/>
      <c r="L5081" s="244"/>
      <c r="M5081" s="244"/>
      <c r="N5081" s="244"/>
      <c r="O5081" s="244"/>
      <c r="P5081" s="244"/>
      <c r="Q5081" s="244"/>
      <c r="R5081" s="6">
        <f t="shared" si="728"/>
        <v>0</v>
      </c>
      <c r="S5081" s="6">
        <f t="shared" si="729"/>
        <v>0</v>
      </c>
      <c r="T5081" s="7">
        <f t="shared" si="730"/>
        <v>0</v>
      </c>
      <c r="U5081" s="121" t="str">
        <f t="shared" si="731"/>
        <v>0</v>
      </c>
      <c r="V5081" s="10">
        <f t="shared" si="732"/>
        <v>0</v>
      </c>
      <c r="W5081" s="10">
        <f t="shared" si="733"/>
        <v>0</v>
      </c>
      <c r="X5081" s="11">
        <f t="shared" si="734"/>
        <v>0</v>
      </c>
      <c r="Y5081" s="11">
        <f t="shared" si="735"/>
        <v>0</v>
      </c>
      <c r="Z5081" s="12" t="str">
        <f t="shared" si="736"/>
        <v>Torque/Speed Control 1</v>
      </c>
    </row>
    <row r="5082" spans="8:26" x14ac:dyDescent="0.3">
      <c r="H5082"/>
      <c r="I5082" s="244"/>
      <c r="J5082" s="244"/>
      <c r="K5082" s="244"/>
      <c r="L5082" s="244"/>
      <c r="M5082" s="244"/>
      <c r="N5082" s="244"/>
      <c r="O5082" s="244"/>
      <c r="P5082" s="244"/>
      <c r="Q5082" s="244"/>
      <c r="R5082" s="6">
        <f t="shared" si="728"/>
        <v>0</v>
      </c>
      <c r="S5082" s="6">
        <f t="shared" si="729"/>
        <v>0</v>
      </c>
      <c r="T5082" s="7">
        <f t="shared" si="730"/>
        <v>0</v>
      </c>
      <c r="U5082" s="121" t="str">
        <f t="shared" si="731"/>
        <v>0</v>
      </c>
      <c r="V5082" s="10">
        <f t="shared" si="732"/>
        <v>0</v>
      </c>
      <c r="W5082" s="10">
        <f t="shared" si="733"/>
        <v>0</v>
      </c>
      <c r="X5082" s="11">
        <f t="shared" si="734"/>
        <v>0</v>
      </c>
      <c r="Y5082" s="11">
        <f t="shared" si="735"/>
        <v>0</v>
      </c>
      <c r="Z5082" s="12" t="str">
        <f t="shared" si="736"/>
        <v>Torque/Speed Control 1</v>
      </c>
    </row>
    <row r="5083" spans="8:26" x14ac:dyDescent="0.3">
      <c r="H5083"/>
      <c r="I5083" s="244"/>
      <c r="J5083" s="244"/>
      <c r="K5083" s="244"/>
      <c r="L5083" s="244"/>
      <c r="M5083" s="244"/>
      <c r="N5083" s="244"/>
      <c r="O5083" s="244"/>
      <c r="P5083" s="244"/>
      <c r="Q5083" s="244"/>
      <c r="R5083" s="6">
        <f t="shared" si="728"/>
        <v>0</v>
      </c>
      <c r="S5083" s="6">
        <f t="shared" si="729"/>
        <v>0</v>
      </c>
      <c r="T5083" s="7">
        <f t="shared" si="730"/>
        <v>0</v>
      </c>
      <c r="U5083" s="121" t="str">
        <f t="shared" si="731"/>
        <v>0</v>
      </c>
      <c r="V5083" s="10">
        <f t="shared" si="732"/>
        <v>0</v>
      </c>
      <c r="W5083" s="10">
        <f t="shared" si="733"/>
        <v>0</v>
      </c>
      <c r="X5083" s="11">
        <f t="shared" si="734"/>
        <v>0</v>
      </c>
      <c r="Y5083" s="11">
        <f t="shared" si="735"/>
        <v>0</v>
      </c>
      <c r="Z5083" s="12" t="str">
        <f t="shared" si="736"/>
        <v>Torque/Speed Control 1</v>
      </c>
    </row>
    <row r="5084" spans="8:26" x14ac:dyDescent="0.3">
      <c r="H5084"/>
      <c r="I5084" s="244"/>
      <c r="J5084" s="244"/>
      <c r="K5084" s="244"/>
      <c r="L5084" s="244"/>
      <c r="M5084" s="244"/>
      <c r="N5084" s="244"/>
      <c r="O5084" s="244"/>
      <c r="P5084" s="244"/>
      <c r="Q5084" s="244"/>
      <c r="R5084" s="6">
        <f t="shared" si="728"/>
        <v>0</v>
      </c>
      <c r="S5084" s="6">
        <f t="shared" si="729"/>
        <v>0</v>
      </c>
      <c r="T5084" s="7">
        <f t="shared" si="730"/>
        <v>0</v>
      </c>
      <c r="U5084" s="121" t="str">
        <f t="shared" si="731"/>
        <v>0</v>
      </c>
      <c r="V5084" s="10">
        <f t="shared" si="732"/>
        <v>0</v>
      </c>
      <c r="W5084" s="10">
        <f t="shared" si="733"/>
        <v>0</v>
      </c>
      <c r="X5084" s="11">
        <f t="shared" si="734"/>
        <v>0</v>
      </c>
      <c r="Y5084" s="11">
        <f t="shared" si="735"/>
        <v>0</v>
      </c>
      <c r="Z5084" s="12" t="str">
        <f t="shared" si="736"/>
        <v>Torque/Speed Control 1</v>
      </c>
    </row>
    <row r="5085" spans="8:26" x14ac:dyDescent="0.3">
      <c r="H5085"/>
      <c r="I5085" s="244"/>
      <c r="J5085" s="244"/>
      <c r="K5085" s="244"/>
      <c r="L5085" s="244"/>
      <c r="M5085" s="244"/>
      <c r="N5085" s="244"/>
      <c r="O5085" s="244"/>
      <c r="P5085" s="244"/>
      <c r="Q5085" s="244"/>
      <c r="R5085" s="6">
        <f t="shared" si="728"/>
        <v>0</v>
      </c>
      <c r="S5085" s="6">
        <f t="shared" si="729"/>
        <v>0</v>
      </c>
      <c r="T5085" s="7">
        <f t="shared" si="730"/>
        <v>0</v>
      </c>
      <c r="U5085" s="121" t="str">
        <f t="shared" si="731"/>
        <v>0</v>
      </c>
      <c r="V5085" s="10">
        <f t="shared" si="732"/>
        <v>0</v>
      </c>
      <c r="W5085" s="10">
        <f t="shared" si="733"/>
        <v>0</v>
      </c>
      <c r="X5085" s="11">
        <f t="shared" si="734"/>
        <v>0</v>
      </c>
      <c r="Y5085" s="11">
        <f t="shared" si="735"/>
        <v>0</v>
      </c>
      <c r="Z5085" s="12" t="str">
        <f t="shared" si="736"/>
        <v>Torque/Speed Control 1</v>
      </c>
    </row>
    <row r="5086" spans="8:26" x14ac:dyDescent="0.3">
      <c r="H5086"/>
      <c r="I5086" s="244"/>
      <c r="J5086" s="244"/>
      <c r="K5086" s="244"/>
      <c r="L5086" s="244"/>
      <c r="M5086" s="244"/>
      <c r="N5086" s="244"/>
      <c r="O5086" s="244"/>
      <c r="P5086" s="244"/>
      <c r="Q5086" s="244"/>
      <c r="R5086" s="6">
        <f t="shared" si="728"/>
        <v>0</v>
      </c>
      <c r="S5086" s="6">
        <f t="shared" si="729"/>
        <v>0</v>
      </c>
      <c r="T5086" s="7">
        <f t="shared" si="730"/>
        <v>0</v>
      </c>
      <c r="U5086" s="121" t="str">
        <f t="shared" si="731"/>
        <v>0</v>
      </c>
      <c r="V5086" s="10">
        <f t="shared" si="732"/>
        <v>0</v>
      </c>
      <c r="W5086" s="10">
        <f t="shared" si="733"/>
        <v>0</v>
      </c>
      <c r="X5086" s="11">
        <f t="shared" si="734"/>
        <v>0</v>
      </c>
      <c r="Y5086" s="11">
        <f t="shared" si="735"/>
        <v>0</v>
      </c>
      <c r="Z5086" s="12" t="str">
        <f t="shared" si="736"/>
        <v>Torque/Speed Control 1</v>
      </c>
    </row>
    <row r="5087" spans="8:26" x14ac:dyDescent="0.3">
      <c r="H5087"/>
      <c r="I5087" s="244"/>
      <c r="J5087" s="244"/>
      <c r="K5087" s="244"/>
      <c r="L5087" s="244"/>
      <c r="M5087" s="244"/>
      <c r="N5087" s="244"/>
      <c r="O5087" s="244"/>
      <c r="P5087" s="244"/>
      <c r="Q5087" s="244"/>
      <c r="R5087" s="6">
        <f t="shared" si="728"/>
        <v>0</v>
      </c>
      <c r="S5087" s="6">
        <f t="shared" si="729"/>
        <v>0</v>
      </c>
      <c r="T5087" s="7">
        <f t="shared" si="730"/>
        <v>0</v>
      </c>
      <c r="U5087" s="121" t="str">
        <f t="shared" si="731"/>
        <v>0</v>
      </c>
      <c r="V5087" s="10">
        <f t="shared" si="732"/>
        <v>0</v>
      </c>
      <c r="W5087" s="10">
        <f t="shared" si="733"/>
        <v>0</v>
      </c>
      <c r="X5087" s="11">
        <f t="shared" si="734"/>
        <v>0</v>
      </c>
      <c r="Y5087" s="11">
        <f t="shared" si="735"/>
        <v>0</v>
      </c>
      <c r="Z5087" s="12" t="str">
        <f t="shared" si="736"/>
        <v>Torque/Speed Control 1</v>
      </c>
    </row>
    <row r="5088" spans="8:26" x14ac:dyDescent="0.3">
      <c r="H5088"/>
      <c r="I5088" s="244"/>
      <c r="J5088" s="244"/>
      <c r="K5088" s="244"/>
      <c r="L5088" s="244"/>
      <c r="M5088" s="244"/>
      <c r="N5088" s="244"/>
      <c r="O5088" s="244"/>
      <c r="P5088" s="244"/>
      <c r="Q5088" s="244"/>
      <c r="R5088" s="6">
        <f t="shared" si="728"/>
        <v>0</v>
      </c>
      <c r="S5088" s="6">
        <f t="shared" si="729"/>
        <v>0</v>
      </c>
      <c r="T5088" s="7">
        <f t="shared" si="730"/>
        <v>0</v>
      </c>
      <c r="U5088" s="121" t="str">
        <f t="shared" si="731"/>
        <v>0</v>
      </c>
      <c r="V5088" s="10">
        <f t="shared" si="732"/>
        <v>0</v>
      </c>
      <c r="W5088" s="10">
        <f t="shared" si="733"/>
        <v>0</v>
      </c>
      <c r="X5088" s="11">
        <f t="shared" si="734"/>
        <v>0</v>
      </c>
      <c r="Y5088" s="11">
        <f t="shared" si="735"/>
        <v>0</v>
      </c>
      <c r="Z5088" s="12" t="str">
        <f t="shared" si="736"/>
        <v>Torque/Speed Control 1</v>
      </c>
    </row>
    <row r="5089" spans="8:26" x14ac:dyDescent="0.3">
      <c r="H5089"/>
      <c r="I5089" s="244"/>
      <c r="J5089" s="244"/>
      <c r="K5089" s="244"/>
      <c r="L5089" s="244"/>
      <c r="M5089" s="244"/>
      <c r="N5089" s="244"/>
      <c r="O5089" s="244"/>
      <c r="P5089" s="244"/>
      <c r="Q5089" s="244"/>
      <c r="R5089" s="6">
        <f t="shared" si="728"/>
        <v>0</v>
      </c>
      <c r="S5089" s="6">
        <f t="shared" si="729"/>
        <v>0</v>
      </c>
      <c r="T5089" s="7">
        <f t="shared" si="730"/>
        <v>0</v>
      </c>
      <c r="U5089" s="121" t="str">
        <f t="shared" si="731"/>
        <v>0</v>
      </c>
      <c r="V5089" s="10">
        <f t="shared" si="732"/>
        <v>0</v>
      </c>
      <c r="W5089" s="10">
        <f t="shared" si="733"/>
        <v>0</v>
      </c>
      <c r="X5089" s="11">
        <f t="shared" si="734"/>
        <v>0</v>
      </c>
      <c r="Y5089" s="11">
        <f t="shared" si="735"/>
        <v>0</v>
      </c>
      <c r="Z5089" s="12" t="str">
        <f t="shared" si="736"/>
        <v>Torque/Speed Control 1</v>
      </c>
    </row>
    <row r="5090" spans="8:26" x14ac:dyDescent="0.3">
      <c r="H5090"/>
      <c r="I5090" s="244"/>
      <c r="J5090" s="244"/>
      <c r="K5090" s="244"/>
      <c r="L5090" s="244"/>
      <c r="M5090" s="244"/>
      <c r="N5090" s="244"/>
      <c r="O5090" s="244"/>
      <c r="P5090" s="244"/>
      <c r="Q5090" s="244"/>
      <c r="R5090" s="6">
        <f t="shared" si="728"/>
        <v>0</v>
      </c>
      <c r="S5090" s="6">
        <f t="shared" si="729"/>
        <v>0</v>
      </c>
      <c r="T5090" s="7">
        <f t="shared" si="730"/>
        <v>0</v>
      </c>
      <c r="U5090" s="121" t="str">
        <f t="shared" si="731"/>
        <v>0</v>
      </c>
      <c r="V5090" s="10">
        <f t="shared" si="732"/>
        <v>0</v>
      </c>
      <c r="W5090" s="10">
        <f t="shared" si="733"/>
        <v>0</v>
      </c>
      <c r="X5090" s="11">
        <f t="shared" si="734"/>
        <v>0</v>
      </c>
      <c r="Y5090" s="11">
        <f t="shared" si="735"/>
        <v>0</v>
      </c>
      <c r="Z5090" s="12" t="str">
        <f t="shared" si="736"/>
        <v>Torque/Speed Control 1</v>
      </c>
    </row>
    <row r="5091" spans="8:26" x14ac:dyDescent="0.3">
      <c r="H5091"/>
      <c r="I5091" s="244"/>
      <c r="J5091" s="244"/>
      <c r="K5091" s="244"/>
      <c r="L5091" s="244"/>
      <c r="M5091" s="244"/>
      <c r="N5091" s="244"/>
      <c r="O5091" s="244"/>
      <c r="P5091" s="244"/>
      <c r="Q5091" s="244"/>
      <c r="R5091" s="6">
        <f t="shared" si="728"/>
        <v>0</v>
      </c>
      <c r="S5091" s="6">
        <f t="shared" si="729"/>
        <v>0</v>
      </c>
      <c r="T5091" s="7">
        <f t="shared" si="730"/>
        <v>0</v>
      </c>
      <c r="U5091" s="121" t="str">
        <f t="shared" si="731"/>
        <v>0</v>
      </c>
      <c r="V5091" s="10">
        <f t="shared" si="732"/>
        <v>0</v>
      </c>
      <c r="W5091" s="10">
        <f t="shared" si="733"/>
        <v>0</v>
      </c>
      <c r="X5091" s="11">
        <f t="shared" si="734"/>
        <v>0</v>
      </c>
      <c r="Y5091" s="11">
        <f t="shared" si="735"/>
        <v>0</v>
      </c>
      <c r="Z5091" s="12" t="str">
        <f t="shared" si="736"/>
        <v>Torque/Speed Control 1</v>
      </c>
    </row>
    <row r="5092" spans="8:26" x14ac:dyDescent="0.3">
      <c r="H5092"/>
      <c r="I5092" s="244"/>
      <c r="J5092" s="244"/>
      <c r="K5092" s="244"/>
      <c r="L5092" s="244"/>
      <c r="M5092" s="244"/>
      <c r="N5092" s="244"/>
      <c r="O5092" s="244"/>
      <c r="P5092" s="244"/>
      <c r="Q5092" s="244"/>
      <c r="R5092" s="6">
        <f t="shared" si="728"/>
        <v>0</v>
      </c>
      <c r="S5092" s="6">
        <f t="shared" si="729"/>
        <v>0</v>
      </c>
      <c r="T5092" s="7">
        <f t="shared" si="730"/>
        <v>0</v>
      </c>
      <c r="U5092" s="121" t="str">
        <f t="shared" si="731"/>
        <v>0</v>
      </c>
      <c r="V5092" s="10">
        <f t="shared" si="732"/>
        <v>0</v>
      </c>
      <c r="W5092" s="10">
        <f t="shared" si="733"/>
        <v>0</v>
      </c>
      <c r="X5092" s="11">
        <f t="shared" si="734"/>
        <v>0</v>
      </c>
      <c r="Y5092" s="11">
        <f t="shared" si="735"/>
        <v>0</v>
      </c>
      <c r="Z5092" s="12" t="str">
        <f t="shared" si="736"/>
        <v>Torque/Speed Control 1</v>
      </c>
    </row>
    <row r="5093" spans="8:26" x14ac:dyDescent="0.3">
      <c r="H5093"/>
      <c r="I5093" s="244"/>
      <c r="J5093" s="244"/>
      <c r="K5093" s="244"/>
      <c r="L5093" s="244"/>
      <c r="M5093" s="244"/>
      <c r="N5093" s="244"/>
      <c r="O5093" s="244"/>
      <c r="P5093" s="244"/>
      <c r="Q5093" s="244"/>
      <c r="R5093" s="6">
        <f t="shared" si="728"/>
        <v>0</v>
      </c>
      <c r="S5093" s="6">
        <f t="shared" si="729"/>
        <v>0</v>
      </c>
      <c r="T5093" s="7">
        <f t="shared" si="730"/>
        <v>0</v>
      </c>
      <c r="U5093" s="121" t="str">
        <f t="shared" si="731"/>
        <v>0</v>
      </c>
      <c r="V5093" s="10">
        <f t="shared" si="732"/>
        <v>0</v>
      </c>
      <c r="W5093" s="10">
        <f t="shared" si="733"/>
        <v>0</v>
      </c>
      <c r="X5093" s="11">
        <f t="shared" si="734"/>
        <v>0</v>
      </c>
      <c r="Y5093" s="11">
        <f t="shared" si="735"/>
        <v>0</v>
      </c>
      <c r="Z5093" s="12" t="str">
        <f t="shared" si="736"/>
        <v>Torque/Speed Control 1</v>
      </c>
    </row>
    <row r="5094" spans="8:26" x14ac:dyDescent="0.3">
      <c r="H5094"/>
      <c r="I5094" s="244"/>
      <c r="J5094" s="244"/>
      <c r="K5094" s="244"/>
      <c r="L5094" s="244"/>
      <c r="M5094" s="244"/>
      <c r="N5094" s="244"/>
      <c r="O5094" s="244"/>
      <c r="P5094" s="244"/>
      <c r="Q5094" s="244"/>
      <c r="R5094" s="6">
        <f t="shared" si="728"/>
        <v>0</v>
      </c>
      <c r="S5094" s="6">
        <f t="shared" si="729"/>
        <v>0</v>
      </c>
      <c r="T5094" s="7">
        <f t="shared" si="730"/>
        <v>0</v>
      </c>
      <c r="U5094" s="121" t="str">
        <f t="shared" si="731"/>
        <v>0</v>
      </c>
      <c r="V5094" s="10">
        <f t="shared" si="732"/>
        <v>0</v>
      </c>
      <c r="W5094" s="10">
        <f t="shared" si="733"/>
        <v>0</v>
      </c>
      <c r="X5094" s="11">
        <f t="shared" si="734"/>
        <v>0</v>
      </c>
      <c r="Y5094" s="11">
        <f t="shared" si="735"/>
        <v>0</v>
      </c>
      <c r="Z5094" s="12" t="str">
        <f t="shared" si="736"/>
        <v>Torque/Speed Control 1</v>
      </c>
    </row>
    <row r="5095" spans="8:26" x14ac:dyDescent="0.3">
      <c r="H5095"/>
      <c r="I5095" s="244"/>
      <c r="J5095" s="244"/>
      <c r="K5095" s="244"/>
      <c r="L5095" s="244"/>
      <c r="M5095" s="244"/>
      <c r="N5095" s="244"/>
      <c r="O5095" s="244"/>
      <c r="P5095" s="244"/>
      <c r="Q5095" s="244"/>
      <c r="R5095" s="6">
        <f t="shared" si="728"/>
        <v>0</v>
      </c>
      <c r="S5095" s="6">
        <f t="shared" si="729"/>
        <v>0</v>
      </c>
      <c r="T5095" s="7">
        <f t="shared" si="730"/>
        <v>0</v>
      </c>
      <c r="U5095" s="121" t="str">
        <f t="shared" si="731"/>
        <v>0</v>
      </c>
      <c r="V5095" s="10">
        <f t="shared" si="732"/>
        <v>0</v>
      </c>
      <c r="W5095" s="10">
        <f t="shared" si="733"/>
        <v>0</v>
      </c>
      <c r="X5095" s="11">
        <f t="shared" si="734"/>
        <v>0</v>
      </c>
      <c r="Y5095" s="11">
        <f t="shared" si="735"/>
        <v>0</v>
      </c>
      <c r="Z5095" s="12" t="str">
        <f t="shared" si="736"/>
        <v>Torque/Speed Control 1</v>
      </c>
    </row>
    <row r="5096" spans="8:26" x14ac:dyDescent="0.3">
      <c r="H5096"/>
      <c r="I5096" s="244"/>
      <c r="J5096" s="244"/>
      <c r="K5096" s="244"/>
      <c r="L5096" s="244"/>
      <c r="M5096" s="244"/>
      <c r="N5096" s="244"/>
      <c r="O5096" s="244"/>
      <c r="P5096" s="244"/>
      <c r="Q5096" s="244"/>
      <c r="R5096" s="6">
        <f t="shared" si="728"/>
        <v>0</v>
      </c>
      <c r="S5096" s="6">
        <f t="shared" si="729"/>
        <v>0</v>
      </c>
      <c r="T5096" s="7">
        <f t="shared" si="730"/>
        <v>0</v>
      </c>
      <c r="U5096" s="121" t="str">
        <f t="shared" si="731"/>
        <v>0</v>
      </c>
      <c r="V5096" s="10">
        <f t="shared" si="732"/>
        <v>0</v>
      </c>
      <c r="W5096" s="10">
        <f t="shared" si="733"/>
        <v>0</v>
      </c>
      <c r="X5096" s="11">
        <f t="shared" si="734"/>
        <v>0</v>
      </c>
      <c r="Y5096" s="11">
        <f t="shared" si="735"/>
        <v>0</v>
      </c>
      <c r="Z5096" s="12" t="str">
        <f t="shared" si="736"/>
        <v>Torque/Speed Control 1</v>
      </c>
    </row>
    <row r="5097" spans="8:26" x14ac:dyDescent="0.3">
      <c r="H5097"/>
      <c r="I5097" s="244"/>
      <c r="J5097" s="244"/>
      <c r="K5097" s="244"/>
      <c r="L5097" s="244"/>
      <c r="M5097" s="244"/>
      <c r="N5097" s="244"/>
      <c r="O5097" s="244"/>
      <c r="P5097" s="244"/>
      <c r="Q5097" s="244"/>
      <c r="R5097" s="6">
        <f t="shared" si="728"/>
        <v>0</v>
      </c>
      <c r="S5097" s="6">
        <f t="shared" si="729"/>
        <v>0</v>
      </c>
      <c r="T5097" s="7">
        <f t="shared" si="730"/>
        <v>0</v>
      </c>
      <c r="U5097" s="121" t="str">
        <f t="shared" si="731"/>
        <v>0</v>
      </c>
      <c r="V5097" s="10">
        <f t="shared" si="732"/>
        <v>0</v>
      </c>
      <c r="W5097" s="10">
        <f t="shared" si="733"/>
        <v>0</v>
      </c>
      <c r="X5097" s="11">
        <f t="shared" si="734"/>
        <v>0</v>
      </c>
      <c r="Y5097" s="11">
        <f t="shared" si="735"/>
        <v>0</v>
      </c>
      <c r="Z5097" s="12" t="str">
        <f t="shared" si="736"/>
        <v>Torque/Speed Control 1</v>
      </c>
    </row>
    <row r="5098" spans="8:26" x14ac:dyDescent="0.3">
      <c r="H5098"/>
      <c r="I5098" s="244"/>
      <c r="J5098" s="244"/>
      <c r="K5098" s="244"/>
      <c r="L5098" s="244"/>
      <c r="M5098" s="244"/>
      <c r="N5098" s="244"/>
      <c r="O5098" s="244"/>
      <c r="P5098" s="244"/>
      <c r="Q5098" s="244"/>
      <c r="R5098" s="6">
        <f t="shared" si="728"/>
        <v>0</v>
      </c>
      <c r="S5098" s="6">
        <f t="shared" si="729"/>
        <v>0</v>
      </c>
      <c r="T5098" s="7">
        <f t="shared" si="730"/>
        <v>0</v>
      </c>
      <c r="U5098" s="121" t="str">
        <f t="shared" si="731"/>
        <v>0</v>
      </c>
      <c r="V5098" s="10">
        <f t="shared" si="732"/>
        <v>0</v>
      </c>
      <c r="W5098" s="10">
        <f t="shared" si="733"/>
        <v>0</v>
      </c>
      <c r="X5098" s="11">
        <f t="shared" si="734"/>
        <v>0</v>
      </c>
      <c r="Y5098" s="11">
        <f t="shared" si="735"/>
        <v>0</v>
      </c>
      <c r="Z5098" s="12" t="str">
        <f t="shared" si="736"/>
        <v>Torque/Speed Control 1</v>
      </c>
    </row>
    <row r="5099" spans="8:26" x14ac:dyDescent="0.3">
      <c r="H5099"/>
      <c r="I5099" s="244"/>
      <c r="J5099" s="244"/>
      <c r="K5099" s="244"/>
      <c r="L5099" s="244"/>
      <c r="M5099" s="244"/>
      <c r="N5099" s="244"/>
      <c r="O5099" s="244"/>
      <c r="P5099" s="244"/>
      <c r="Q5099" s="244"/>
      <c r="R5099" s="6">
        <f t="shared" si="728"/>
        <v>0</v>
      </c>
      <c r="S5099" s="6">
        <f t="shared" si="729"/>
        <v>0</v>
      </c>
      <c r="T5099" s="7">
        <f t="shared" si="730"/>
        <v>0</v>
      </c>
      <c r="U5099" s="121" t="str">
        <f t="shared" si="731"/>
        <v>0</v>
      </c>
      <c r="V5099" s="10">
        <f t="shared" si="732"/>
        <v>0</v>
      </c>
      <c r="W5099" s="10">
        <f t="shared" si="733"/>
        <v>0</v>
      </c>
      <c r="X5099" s="11">
        <f t="shared" si="734"/>
        <v>0</v>
      </c>
      <c r="Y5099" s="11">
        <f t="shared" si="735"/>
        <v>0</v>
      </c>
      <c r="Z5099" s="12" t="str">
        <f t="shared" si="736"/>
        <v>Torque/Speed Control 1</v>
      </c>
    </row>
    <row r="5100" spans="8:26" x14ac:dyDescent="0.3">
      <c r="H5100"/>
      <c r="I5100" s="244"/>
      <c r="J5100" s="244"/>
      <c r="K5100" s="244"/>
      <c r="L5100" s="244"/>
      <c r="M5100" s="244"/>
      <c r="N5100" s="244"/>
      <c r="O5100" s="244"/>
      <c r="P5100" s="244"/>
      <c r="Q5100" s="244"/>
      <c r="R5100" s="6">
        <f t="shared" si="728"/>
        <v>0</v>
      </c>
      <c r="S5100" s="6">
        <f t="shared" si="729"/>
        <v>0</v>
      </c>
      <c r="T5100" s="7">
        <f t="shared" si="730"/>
        <v>0</v>
      </c>
      <c r="U5100" s="121" t="str">
        <f t="shared" si="731"/>
        <v>0</v>
      </c>
      <c r="V5100" s="10">
        <f t="shared" si="732"/>
        <v>0</v>
      </c>
      <c r="W5100" s="10">
        <f t="shared" si="733"/>
        <v>0</v>
      </c>
      <c r="X5100" s="11">
        <f t="shared" si="734"/>
        <v>0</v>
      </c>
      <c r="Y5100" s="11">
        <f t="shared" si="735"/>
        <v>0</v>
      </c>
      <c r="Z5100" s="12" t="str">
        <f t="shared" si="736"/>
        <v>Torque/Speed Control 1</v>
      </c>
    </row>
    <row r="5101" spans="8:26" x14ac:dyDescent="0.3">
      <c r="H5101"/>
      <c r="I5101" s="244"/>
      <c r="J5101" s="244"/>
      <c r="K5101" s="244"/>
      <c r="L5101" s="244"/>
      <c r="M5101" s="244"/>
      <c r="N5101" s="244"/>
      <c r="O5101" s="244"/>
      <c r="P5101" s="244"/>
      <c r="Q5101" s="244"/>
      <c r="R5101" s="6">
        <f t="shared" si="728"/>
        <v>0</v>
      </c>
      <c r="S5101" s="6">
        <f t="shared" si="729"/>
        <v>0</v>
      </c>
      <c r="T5101" s="7">
        <f t="shared" si="730"/>
        <v>0</v>
      </c>
      <c r="U5101" s="121" t="str">
        <f t="shared" si="731"/>
        <v>0</v>
      </c>
      <c r="V5101" s="10">
        <f t="shared" si="732"/>
        <v>0</v>
      </c>
      <c r="W5101" s="10">
        <f t="shared" si="733"/>
        <v>0</v>
      </c>
      <c r="X5101" s="11">
        <f t="shared" si="734"/>
        <v>0</v>
      </c>
      <c r="Y5101" s="11">
        <f t="shared" si="735"/>
        <v>0</v>
      </c>
      <c r="Z5101" s="12" t="str">
        <f t="shared" si="736"/>
        <v>Torque/Speed Control 1</v>
      </c>
    </row>
    <row r="5102" spans="8:26" x14ac:dyDescent="0.3">
      <c r="H5102"/>
      <c r="I5102" s="244"/>
      <c r="J5102" s="244"/>
      <c r="K5102" s="244"/>
      <c r="L5102" s="244"/>
      <c r="M5102" s="244"/>
      <c r="N5102" s="244"/>
      <c r="O5102" s="244"/>
      <c r="P5102" s="244"/>
      <c r="Q5102" s="244"/>
      <c r="R5102" s="6">
        <f t="shared" si="728"/>
        <v>0</v>
      </c>
      <c r="S5102" s="6">
        <f t="shared" si="729"/>
        <v>0</v>
      </c>
      <c r="T5102" s="7">
        <f t="shared" si="730"/>
        <v>0</v>
      </c>
      <c r="U5102" s="121" t="str">
        <f t="shared" si="731"/>
        <v>0</v>
      </c>
      <c r="V5102" s="10">
        <f t="shared" si="732"/>
        <v>0</v>
      </c>
      <c r="W5102" s="10">
        <f t="shared" si="733"/>
        <v>0</v>
      </c>
      <c r="X5102" s="11">
        <f t="shared" si="734"/>
        <v>0</v>
      </c>
      <c r="Y5102" s="11">
        <f t="shared" si="735"/>
        <v>0</v>
      </c>
      <c r="Z5102" s="12" t="str">
        <f t="shared" si="736"/>
        <v>Torque/Speed Control 1</v>
      </c>
    </row>
    <row r="5103" spans="8:26" x14ac:dyDescent="0.3">
      <c r="H5103"/>
      <c r="I5103" s="244"/>
      <c r="J5103" s="244"/>
      <c r="K5103" s="244"/>
      <c r="L5103" s="244"/>
      <c r="M5103" s="244"/>
      <c r="N5103" s="244"/>
      <c r="O5103" s="244"/>
      <c r="P5103" s="244"/>
      <c r="Q5103" s="244"/>
      <c r="R5103" s="6">
        <f t="shared" si="728"/>
        <v>0</v>
      </c>
      <c r="S5103" s="6">
        <f t="shared" si="729"/>
        <v>0</v>
      </c>
      <c r="T5103" s="7">
        <f t="shared" si="730"/>
        <v>0</v>
      </c>
      <c r="U5103" s="121" t="str">
        <f t="shared" si="731"/>
        <v>0</v>
      </c>
      <c r="V5103" s="10">
        <f t="shared" si="732"/>
        <v>0</v>
      </c>
      <c r="W5103" s="10">
        <f t="shared" si="733"/>
        <v>0</v>
      </c>
      <c r="X5103" s="11">
        <f t="shared" si="734"/>
        <v>0</v>
      </c>
      <c r="Y5103" s="11">
        <f t="shared" si="735"/>
        <v>0</v>
      </c>
      <c r="Z5103" s="12" t="str">
        <f t="shared" si="736"/>
        <v>Torque/Speed Control 1</v>
      </c>
    </row>
    <row r="5104" spans="8:26" x14ac:dyDescent="0.3">
      <c r="H5104"/>
      <c r="I5104" s="244"/>
      <c r="J5104" s="244"/>
      <c r="K5104" s="244"/>
      <c r="L5104" s="244"/>
      <c r="M5104" s="244"/>
      <c r="N5104" s="244"/>
      <c r="O5104" s="244"/>
      <c r="P5104" s="244"/>
      <c r="Q5104" s="244"/>
      <c r="R5104" s="6">
        <f t="shared" si="728"/>
        <v>0</v>
      </c>
      <c r="S5104" s="6">
        <f t="shared" si="729"/>
        <v>0</v>
      </c>
      <c r="T5104" s="7">
        <f t="shared" si="730"/>
        <v>0</v>
      </c>
      <c r="U5104" s="121" t="str">
        <f t="shared" si="731"/>
        <v>0</v>
      </c>
      <c r="V5104" s="10">
        <f t="shared" si="732"/>
        <v>0</v>
      </c>
      <c r="W5104" s="10">
        <f t="shared" si="733"/>
        <v>0</v>
      </c>
      <c r="X5104" s="11">
        <f t="shared" si="734"/>
        <v>0</v>
      </c>
      <c r="Y5104" s="11">
        <f t="shared" si="735"/>
        <v>0</v>
      </c>
      <c r="Z5104" s="12" t="str">
        <f t="shared" si="736"/>
        <v>Torque/Speed Control 1</v>
      </c>
    </row>
    <row r="5105" spans="8:26" x14ac:dyDescent="0.3">
      <c r="H5105"/>
      <c r="I5105" s="244"/>
      <c r="J5105" s="244"/>
      <c r="K5105" s="244"/>
      <c r="L5105" s="244"/>
      <c r="M5105" s="244"/>
      <c r="N5105" s="244"/>
      <c r="O5105" s="244"/>
      <c r="P5105" s="244"/>
      <c r="Q5105" s="244"/>
      <c r="R5105" s="6">
        <f t="shared" si="728"/>
        <v>0</v>
      </c>
      <c r="S5105" s="6">
        <f t="shared" si="729"/>
        <v>0</v>
      </c>
      <c r="T5105" s="7">
        <f t="shared" si="730"/>
        <v>0</v>
      </c>
      <c r="U5105" s="121" t="str">
        <f t="shared" si="731"/>
        <v>0</v>
      </c>
      <c r="V5105" s="10">
        <f t="shared" si="732"/>
        <v>0</v>
      </c>
      <c r="W5105" s="10">
        <f t="shared" si="733"/>
        <v>0</v>
      </c>
      <c r="X5105" s="11">
        <f t="shared" si="734"/>
        <v>0</v>
      </c>
      <c r="Y5105" s="11">
        <f t="shared" si="735"/>
        <v>0</v>
      </c>
      <c r="Z5105" s="12" t="str">
        <f t="shared" si="736"/>
        <v>Torque/Speed Control 1</v>
      </c>
    </row>
    <row r="5106" spans="8:26" x14ac:dyDescent="0.3">
      <c r="H5106"/>
      <c r="I5106" s="244"/>
      <c r="J5106" s="244"/>
      <c r="K5106" s="244"/>
      <c r="L5106" s="244"/>
      <c r="M5106" s="244"/>
      <c r="N5106" s="244"/>
      <c r="O5106" s="244"/>
      <c r="P5106" s="244"/>
      <c r="Q5106" s="244"/>
      <c r="R5106" s="6">
        <f t="shared" si="728"/>
        <v>0</v>
      </c>
      <c r="S5106" s="6">
        <f t="shared" si="729"/>
        <v>0</v>
      </c>
      <c r="T5106" s="7">
        <f t="shared" si="730"/>
        <v>0</v>
      </c>
      <c r="U5106" s="121" t="str">
        <f t="shared" si="731"/>
        <v>0</v>
      </c>
      <c r="V5106" s="10">
        <f t="shared" si="732"/>
        <v>0</v>
      </c>
      <c r="W5106" s="10">
        <f t="shared" si="733"/>
        <v>0</v>
      </c>
      <c r="X5106" s="11">
        <f t="shared" si="734"/>
        <v>0</v>
      </c>
      <c r="Y5106" s="11">
        <f t="shared" si="735"/>
        <v>0</v>
      </c>
      <c r="Z5106" s="12" t="str">
        <f t="shared" si="736"/>
        <v>Torque/Speed Control 1</v>
      </c>
    </row>
    <row r="5107" spans="8:26" x14ac:dyDescent="0.3">
      <c r="H5107"/>
      <c r="I5107" s="244"/>
      <c r="J5107" s="244"/>
      <c r="K5107" s="244"/>
      <c r="L5107" s="244"/>
      <c r="M5107" s="244"/>
      <c r="N5107" s="244"/>
      <c r="O5107" s="244"/>
      <c r="P5107" s="244"/>
      <c r="Q5107" s="244"/>
      <c r="R5107" s="6">
        <f t="shared" si="728"/>
        <v>0</v>
      </c>
      <c r="S5107" s="6">
        <f t="shared" si="729"/>
        <v>0</v>
      </c>
      <c r="T5107" s="7">
        <f t="shared" si="730"/>
        <v>0</v>
      </c>
      <c r="U5107" s="121" t="str">
        <f t="shared" si="731"/>
        <v>0</v>
      </c>
      <c r="V5107" s="10">
        <f t="shared" si="732"/>
        <v>0</v>
      </c>
      <c r="W5107" s="10">
        <f t="shared" si="733"/>
        <v>0</v>
      </c>
      <c r="X5107" s="11">
        <f t="shared" si="734"/>
        <v>0</v>
      </c>
      <c r="Y5107" s="11">
        <f t="shared" si="735"/>
        <v>0</v>
      </c>
      <c r="Z5107" s="12" t="str">
        <f t="shared" si="736"/>
        <v>Torque/Speed Control 1</v>
      </c>
    </row>
    <row r="5108" spans="8:26" x14ac:dyDescent="0.3">
      <c r="H5108"/>
      <c r="I5108" s="244"/>
      <c r="J5108" s="244"/>
      <c r="K5108" s="244"/>
      <c r="L5108" s="244"/>
      <c r="M5108" s="244"/>
      <c r="N5108" s="244"/>
      <c r="O5108" s="244"/>
      <c r="P5108" s="244"/>
      <c r="Q5108" s="244"/>
      <c r="R5108" s="6">
        <f t="shared" si="728"/>
        <v>0</v>
      </c>
      <c r="S5108" s="6">
        <f t="shared" si="729"/>
        <v>0</v>
      </c>
      <c r="T5108" s="7">
        <f t="shared" si="730"/>
        <v>0</v>
      </c>
      <c r="U5108" s="121" t="str">
        <f t="shared" si="731"/>
        <v>0</v>
      </c>
      <c r="V5108" s="10">
        <f t="shared" si="732"/>
        <v>0</v>
      </c>
      <c r="W5108" s="10">
        <f t="shared" si="733"/>
        <v>0</v>
      </c>
      <c r="X5108" s="11">
        <f t="shared" si="734"/>
        <v>0</v>
      </c>
      <c r="Y5108" s="11">
        <f t="shared" si="735"/>
        <v>0</v>
      </c>
      <c r="Z5108" s="12" t="str">
        <f t="shared" si="736"/>
        <v>Torque/Speed Control 1</v>
      </c>
    </row>
    <row r="5109" spans="8:26" x14ac:dyDescent="0.3">
      <c r="H5109"/>
      <c r="I5109" s="244"/>
      <c r="J5109" s="244"/>
      <c r="K5109" s="244"/>
      <c r="L5109" s="244"/>
      <c r="M5109" s="244"/>
      <c r="N5109" s="244"/>
      <c r="O5109" s="244"/>
      <c r="P5109" s="244"/>
      <c r="Q5109" s="244"/>
      <c r="R5109" s="6">
        <f t="shared" si="728"/>
        <v>0</v>
      </c>
      <c r="S5109" s="6">
        <f t="shared" si="729"/>
        <v>0</v>
      </c>
      <c r="T5109" s="7">
        <f t="shared" si="730"/>
        <v>0</v>
      </c>
      <c r="U5109" s="121" t="str">
        <f t="shared" si="731"/>
        <v>0</v>
      </c>
      <c r="V5109" s="10">
        <f t="shared" si="732"/>
        <v>0</v>
      </c>
      <c r="W5109" s="10">
        <f t="shared" si="733"/>
        <v>0</v>
      </c>
      <c r="X5109" s="11">
        <f t="shared" si="734"/>
        <v>0</v>
      </c>
      <c r="Y5109" s="11">
        <f t="shared" si="735"/>
        <v>0</v>
      </c>
      <c r="Z5109" s="12" t="str">
        <f t="shared" si="736"/>
        <v>Torque/Speed Control 1</v>
      </c>
    </row>
    <row r="5110" spans="8:26" x14ac:dyDescent="0.3">
      <c r="H5110"/>
      <c r="I5110" s="244"/>
      <c r="J5110" s="244"/>
      <c r="K5110" s="244"/>
      <c r="L5110" s="244"/>
      <c r="M5110" s="244"/>
      <c r="N5110" s="244"/>
      <c r="O5110" s="244"/>
      <c r="P5110" s="244"/>
      <c r="Q5110" s="244"/>
      <c r="R5110" s="6">
        <f t="shared" si="728"/>
        <v>0</v>
      </c>
      <c r="S5110" s="6">
        <f t="shared" si="729"/>
        <v>0</v>
      </c>
      <c r="T5110" s="7">
        <f t="shared" si="730"/>
        <v>0</v>
      </c>
      <c r="U5110" s="121" t="str">
        <f t="shared" si="731"/>
        <v>0</v>
      </c>
      <c r="V5110" s="10">
        <f t="shared" si="732"/>
        <v>0</v>
      </c>
      <c r="W5110" s="10">
        <f t="shared" si="733"/>
        <v>0</v>
      </c>
      <c r="X5110" s="11">
        <f t="shared" si="734"/>
        <v>0</v>
      </c>
      <c r="Y5110" s="11">
        <f t="shared" si="735"/>
        <v>0</v>
      </c>
      <c r="Z5110" s="12" t="str">
        <f t="shared" si="736"/>
        <v>Torque/Speed Control 1</v>
      </c>
    </row>
    <row r="5111" spans="8:26" x14ac:dyDescent="0.3">
      <c r="H5111"/>
      <c r="I5111" s="244"/>
      <c r="J5111" s="244"/>
      <c r="K5111" s="244"/>
      <c r="L5111" s="244"/>
      <c r="M5111" s="244"/>
      <c r="N5111" s="244"/>
      <c r="O5111" s="244"/>
      <c r="P5111" s="244"/>
      <c r="Q5111" s="244"/>
      <c r="R5111" s="6">
        <f t="shared" si="728"/>
        <v>0</v>
      </c>
      <c r="S5111" s="6">
        <f t="shared" si="729"/>
        <v>0</v>
      </c>
      <c r="T5111" s="7">
        <f t="shared" si="730"/>
        <v>0</v>
      </c>
      <c r="U5111" s="121" t="str">
        <f t="shared" si="731"/>
        <v>0</v>
      </c>
      <c r="V5111" s="10">
        <f t="shared" si="732"/>
        <v>0</v>
      </c>
      <c r="W5111" s="10">
        <f t="shared" si="733"/>
        <v>0</v>
      </c>
      <c r="X5111" s="11">
        <f t="shared" si="734"/>
        <v>0</v>
      </c>
      <c r="Y5111" s="11">
        <f t="shared" si="735"/>
        <v>0</v>
      </c>
      <c r="Z5111" s="12" t="str">
        <f t="shared" si="736"/>
        <v>Torque/Speed Control 1</v>
      </c>
    </row>
    <row r="5112" spans="8:26" x14ac:dyDescent="0.3">
      <c r="H5112"/>
      <c r="I5112" s="244"/>
      <c r="J5112" s="244"/>
      <c r="K5112" s="244"/>
      <c r="L5112" s="244"/>
      <c r="M5112" s="244"/>
      <c r="N5112" s="244"/>
      <c r="O5112" s="244"/>
      <c r="P5112" s="244"/>
      <c r="Q5112" s="244"/>
      <c r="R5112" s="6">
        <f t="shared" si="728"/>
        <v>0</v>
      </c>
      <c r="S5112" s="6">
        <f t="shared" si="729"/>
        <v>0</v>
      </c>
      <c r="T5112" s="7">
        <f t="shared" si="730"/>
        <v>0</v>
      </c>
      <c r="U5112" s="121" t="str">
        <f t="shared" si="731"/>
        <v>0</v>
      </c>
      <c r="V5112" s="10">
        <f t="shared" si="732"/>
        <v>0</v>
      </c>
      <c r="W5112" s="10">
        <f t="shared" si="733"/>
        <v>0</v>
      </c>
      <c r="X5112" s="11">
        <f t="shared" si="734"/>
        <v>0</v>
      </c>
      <c r="Y5112" s="11">
        <f t="shared" si="735"/>
        <v>0</v>
      </c>
      <c r="Z5112" s="12" t="str">
        <f t="shared" si="736"/>
        <v>Torque/Speed Control 1</v>
      </c>
    </row>
    <row r="5113" spans="8:26" x14ac:dyDescent="0.3">
      <c r="H5113"/>
      <c r="I5113" s="244"/>
      <c r="J5113" s="244"/>
      <c r="K5113" s="244"/>
      <c r="L5113" s="244"/>
      <c r="M5113" s="244"/>
      <c r="N5113" s="244"/>
      <c r="O5113" s="244"/>
      <c r="P5113" s="244"/>
      <c r="Q5113" s="244"/>
      <c r="R5113" s="6">
        <f t="shared" si="728"/>
        <v>0</v>
      </c>
      <c r="S5113" s="6">
        <f t="shared" si="729"/>
        <v>0</v>
      </c>
      <c r="T5113" s="7">
        <f t="shared" si="730"/>
        <v>0</v>
      </c>
      <c r="U5113" s="121" t="str">
        <f t="shared" si="731"/>
        <v>0</v>
      </c>
      <c r="V5113" s="10">
        <f t="shared" si="732"/>
        <v>0</v>
      </c>
      <c r="W5113" s="10">
        <f t="shared" si="733"/>
        <v>0</v>
      </c>
      <c r="X5113" s="11">
        <f t="shared" si="734"/>
        <v>0</v>
      </c>
      <c r="Y5113" s="11">
        <f t="shared" si="735"/>
        <v>0</v>
      </c>
      <c r="Z5113" s="12" t="str">
        <f t="shared" si="736"/>
        <v>Torque/Speed Control 1</v>
      </c>
    </row>
    <row r="5114" spans="8:26" x14ac:dyDescent="0.3">
      <c r="H5114"/>
      <c r="I5114" s="244"/>
      <c r="J5114" s="244"/>
      <c r="K5114" s="244"/>
      <c r="L5114" s="244"/>
      <c r="M5114" s="244"/>
      <c r="N5114" s="244"/>
      <c r="O5114" s="244"/>
      <c r="P5114" s="244"/>
      <c r="Q5114" s="244"/>
      <c r="R5114" s="6">
        <f t="shared" si="728"/>
        <v>0</v>
      </c>
      <c r="S5114" s="6">
        <f t="shared" si="729"/>
        <v>0</v>
      </c>
      <c r="T5114" s="7">
        <f t="shared" si="730"/>
        <v>0</v>
      </c>
      <c r="U5114" s="121" t="str">
        <f t="shared" si="731"/>
        <v>0</v>
      </c>
      <c r="V5114" s="10">
        <f t="shared" si="732"/>
        <v>0</v>
      </c>
      <c r="W5114" s="10">
        <f t="shared" si="733"/>
        <v>0</v>
      </c>
      <c r="X5114" s="11">
        <f t="shared" si="734"/>
        <v>0</v>
      </c>
      <c r="Y5114" s="11">
        <f t="shared" si="735"/>
        <v>0</v>
      </c>
      <c r="Z5114" s="12" t="str">
        <f t="shared" si="736"/>
        <v>Torque/Speed Control 1</v>
      </c>
    </row>
    <row r="5115" spans="8:26" x14ac:dyDescent="0.3">
      <c r="H5115"/>
      <c r="I5115" s="244"/>
      <c r="J5115" s="244"/>
      <c r="K5115" s="244"/>
      <c r="L5115" s="244"/>
      <c r="M5115" s="244"/>
      <c r="N5115" s="244"/>
      <c r="O5115" s="244"/>
      <c r="P5115" s="244"/>
      <c r="Q5115" s="244"/>
      <c r="R5115" s="6">
        <f t="shared" si="728"/>
        <v>0</v>
      </c>
      <c r="S5115" s="6">
        <f t="shared" si="729"/>
        <v>0</v>
      </c>
      <c r="T5115" s="7">
        <f t="shared" si="730"/>
        <v>0</v>
      </c>
      <c r="U5115" s="121" t="str">
        <f t="shared" si="731"/>
        <v>0</v>
      </c>
      <c r="V5115" s="10">
        <f t="shared" si="732"/>
        <v>0</v>
      </c>
      <c r="W5115" s="10">
        <f t="shared" si="733"/>
        <v>0</v>
      </c>
      <c r="X5115" s="11">
        <f t="shared" si="734"/>
        <v>0</v>
      </c>
      <c r="Y5115" s="11">
        <f t="shared" si="735"/>
        <v>0</v>
      </c>
      <c r="Z5115" s="12" t="str">
        <f t="shared" si="736"/>
        <v>Torque/Speed Control 1</v>
      </c>
    </row>
    <row r="5116" spans="8:26" x14ac:dyDescent="0.3">
      <c r="H5116"/>
      <c r="I5116" s="244"/>
      <c r="J5116" s="244"/>
      <c r="K5116" s="244"/>
      <c r="L5116" s="244"/>
      <c r="M5116" s="244"/>
      <c r="N5116" s="244"/>
      <c r="O5116" s="244"/>
      <c r="P5116" s="244"/>
      <c r="Q5116" s="244"/>
      <c r="R5116" s="6">
        <f t="shared" si="728"/>
        <v>0</v>
      </c>
      <c r="S5116" s="6">
        <f t="shared" si="729"/>
        <v>0</v>
      </c>
      <c r="T5116" s="7">
        <f t="shared" si="730"/>
        <v>0</v>
      </c>
      <c r="U5116" s="121" t="str">
        <f t="shared" si="731"/>
        <v>0</v>
      </c>
      <c r="V5116" s="10">
        <f t="shared" si="732"/>
        <v>0</v>
      </c>
      <c r="W5116" s="10">
        <f t="shared" si="733"/>
        <v>0</v>
      </c>
      <c r="X5116" s="11">
        <f t="shared" si="734"/>
        <v>0</v>
      </c>
      <c r="Y5116" s="11">
        <f t="shared" si="735"/>
        <v>0</v>
      </c>
      <c r="Z5116" s="12" t="str">
        <f t="shared" si="736"/>
        <v>Torque/Speed Control 1</v>
      </c>
    </row>
    <row r="5117" spans="8:26" x14ac:dyDescent="0.3">
      <c r="H5117"/>
      <c r="I5117" s="244"/>
      <c r="J5117" s="244"/>
      <c r="K5117" s="244"/>
      <c r="L5117" s="244"/>
      <c r="M5117" s="244"/>
      <c r="N5117" s="244"/>
      <c r="O5117" s="244"/>
      <c r="P5117" s="244"/>
      <c r="Q5117" s="244"/>
      <c r="R5117" s="6">
        <f t="shared" ref="R5117:R5180" si="737">_xlfn.BITRSHIFT(_xlfn.BITAND(HEX2DEC(H5117),HEX2DEC("1C000000")),26)</f>
        <v>0</v>
      </c>
      <c r="S5117" s="6">
        <f t="shared" ref="S5117:S5180" si="738">_xlfn.BITRSHIFT(_xlfn.BITAND(HEX2DEC(H5117),HEX2DEC("01000000")),24)</f>
        <v>0</v>
      </c>
      <c r="T5117" s="7">
        <f t="shared" ref="T5117:T5180" si="739">IF(_xlfn.BITRSHIFT(_xlfn.BITAND(HEX2DEC(H5117),HEX2DEC("0FF0000")),16)&lt;240,_xlfn.BITRSHIFT(_xlfn.BITAND(HEX2DEC(H5117),HEX2DEC("1FF0000")),8),_xlfn.BITRSHIFT(_xlfn.BITAND(HEX2DEC(H5117),HEX2DEC("1FFFF00")),8))</f>
        <v>0</v>
      </c>
      <c r="U5117" s="121" t="str">
        <f t="shared" ref="U5117:U5180" si="740">DEC2HEX(T5117)</f>
        <v>0</v>
      </c>
      <c r="V5117" s="10">
        <f t="shared" ref="V5117:V5180" si="741">_xlfn.BITRSHIFT(_xlfn.BITAND(HEX2DEC(H5117),HEX2DEC("0FF0000")),16)</f>
        <v>0</v>
      </c>
      <c r="W5117" s="10">
        <f t="shared" ref="W5117:W5180" si="742">_xlfn.BITRSHIFT(_xlfn.BITAND(HEX2DEC(H5117),HEX2DEC("FF00")),8)</f>
        <v>0</v>
      </c>
      <c r="X5117" s="11">
        <f t="shared" ref="X5117:X5180" si="743">_xlfn.BITAND(HEX2DEC(H5117),HEX2DEC("00000FF"))</f>
        <v>0</v>
      </c>
      <c r="Y5117" s="11">
        <f t="shared" ref="Y5117:Y5180" si="744">IF(_xlfn.BITRSHIFT(_xlfn.BITAND(HEX2DEC(H5117),HEX2DEC("0FF0000")),16)&lt;240,_xlfn.BITRSHIFT(_xlfn.BITAND(HEX2DEC(H5117),HEX2DEC("0FF00")),8),_xlfn.BITRSHIFT(_xlfn.BITAND(HEX2DEC(H5117),HEX2DEC("0FF0000")),16))</f>
        <v>0</v>
      </c>
      <c r="Z5117" s="12" t="str">
        <f t="shared" ref="Z5117:Z5180" si="745">VLOOKUP(T5117,BO:BP,2,FALSE)</f>
        <v>Torque/Speed Control 1</v>
      </c>
    </row>
    <row r="5118" spans="8:26" x14ac:dyDescent="0.3">
      <c r="H5118"/>
      <c r="I5118" s="244"/>
      <c r="J5118" s="244"/>
      <c r="K5118" s="244"/>
      <c r="L5118" s="244"/>
      <c r="M5118" s="244"/>
      <c r="N5118" s="244"/>
      <c r="O5118" s="244"/>
      <c r="P5118" s="244"/>
      <c r="Q5118" s="244"/>
      <c r="R5118" s="6">
        <f t="shared" si="737"/>
        <v>0</v>
      </c>
      <c r="S5118" s="6">
        <f t="shared" si="738"/>
        <v>0</v>
      </c>
      <c r="T5118" s="7">
        <f t="shared" si="739"/>
        <v>0</v>
      </c>
      <c r="U5118" s="121" t="str">
        <f t="shared" si="740"/>
        <v>0</v>
      </c>
      <c r="V5118" s="10">
        <f t="shared" si="741"/>
        <v>0</v>
      </c>
      <c r="W5118" s="10">
        <f t="shared" si="742"/>
        <v>0</v>
      </c>
      <c r="X5118" s="11">
        <f t="shared" si="743"/>
        <v>0</v>
      </c>
      <c r="Y5118" s="11">
        <f t="shared" si="744"/>
        <v>0</v>
      </c>
      <c r="Z5118" s="12" t="str">
        <f t="shared" si="745"/>
        <v>Torque/Speed Control 1</v>
      </c>
    </row>
    <row r="5119" spans="8:26" x14ac:dyDescent="0.3">
      <c r="H5119"/>
      <c r="I5119" s="244"/>
      <c r="J5119" s="244"/>
      <c r="K5119" s="244"/>
      <c r="L5119" s="244"/>
      <c r="M5119" s="244"/>
      <c r="N5119" s="244"/>
      <c r="O5119" s="244"/>
      <c r="P5119" s="244"/>
      <c r="Q5119" s="244"/>
      <c r="R5119" s="6">
        <f t="shared" si="737"/>
        <v>0</v>
      </c>
      <c r="S5119" s="6">
        <f t="shared" si="738"/>
        <v>0</v>
      </c>
      <c r="T5119" s="7">
        <f t="shared" si="739"/>
        <v>0</v>
      </c>
      <c r="U5119" s="121" t="str">
        <f t="shared" si="740"/>
        <v>0</v>
      </c>
      <c r="V5119" s="10">
        <f t="shared" si="741"/>
        <v>0</v>
      </c>
      <c r="W5119" s="10">
        <f t="shared" si="742"/>
        <v>0</v>
      </c>
      <c r="X5119" s="11">
        <f t="shared" si="743"/>
        <v>0</v>
      </c>
      <c r="Y5119" s="11">
        <f t="shared" si="744"/>
        <v>0</v>
      </c>
      <c r="Z5119" s="12" t="str">
        <f t="shared" si="745"/>
        <v>Torque/Speed Control 1</v>
      </c>
    </row>
    <row r="5120" spans="8:26" x14ac:dyDescent="0.3">
      <c r="H5120"/>
      <c r="I5120" s="244"/>
      <c r="J5120" s="244"/>
      <c r="K5120" s="244"/>
      <c r="L5120" s="244"/>
      <c r="M5120" s="244"/>
      <c r="N5120" s="244"/>
      <c r="O5120" s="244"/>
      <c r="P5120" s="244"/>
      <c r="Q5120" s="244"/>
      <c r="R5120" s="6">
        <f t="shared" si="737"/>
        <v>0</v>
      </c>
      <c r="S5120" s="6">
        <f t="shared" si="738"/>
        <v>0</v>
      </c>
      <c r="T5120" s="7">
        <f t="shared" si="739"/>
        <v>0</v>
      </c>
      <c r="U5120" s="121" t="str">
        <f t="shared" si="740"/>
        <v>0</v>
      </c>
      <c r="V5120" s="10">
        <f t="shared" si="741"/>
        <v>0</v>
      </c>
      <c r="W5120" s="10">
        <f t="shared" si="742"/>
        <v>0</v>
      </c>
      <c r="X5120" s="11">
        <f t="shared" si="743"/>
        <v>0</v>
      </c>
      <c r="Y5120" s="11">
        <f t="shared" si="744"/>
        <v>0</v>
      </c>
      <c r="Z5120" s="12" t="str">
        <f t="shared" si="745"/>
        <v>Torque/Speed Control 1</v>
      </c>
    </row>
    <row r="5121" spans="8:26" x14ac:dyDescent="0.3">
      <c r="H5121"/>
      <c r="I5121" s="244"/>
      <c r="J5121" s="244"/>
      <c r="K5121" s="244"/>
      <c r="L5121" s="244"/>
      <c r="M5121" s="244"/>
      <c r="N5121" s="244"/>
      <c r="O5121" s="244"/>
      <c r="P5121" s="244"/>
      <c r="Q5121" s="244"/>
      <c r="R5121" s="6">
        <f t="shared" si="737"/>
        <v>0</v>
      </c>
      <c r="S5121" s="6">
        <f t="shared" si="738"/>
        <v>0</v>
      </c>
      <c r="T5121" s="7">
        <f t="shared" si="739"/>
        <v>0</v>
      </c>
      <c r="U5121" s="121" t="str">
        <f t="shared" si="740"/>
        <v>0</v>
      </c>
      <c r="V5121" s="10">
        <f t="shared" si="741"/>
        <v>0</v>
      </c>
      <c r="W5121" s="10">
        <f t="shared" si="742"/>
        <v>0</v>
      </c>
      <c r="X5121" s="11">
        <f t="shared" si="743"/>
        <v>0</v>
      </c>
      <c r="Y5121" s="11">
        <f t="shared" si="744"/>
        <v>0</v>
      </c>
      <c r="Z5121" s="12" t="str">
        <f t="shared" si="745"/>
        <v>Torque/Speed Control 1</v>
      </c>
    </row>
    <row r="5122" spans="8:26" x14ac:dyDescent="0.3">
      <c r="H5122"/>
      <c r="I5122" s="244"/>
      <c r="J5122" s="244"/>
      <c r="K5122" s="244"/>
      <c r="L5122" s="244"/>
      <c r="M5122" s="244"/>
      <c r="N5122" s="244"/>
      <c r="O5122" s="244"/>
      <c r="P5122" s="244"/>
      <c r="Q5122" s="244"/>
      <c r="R5122" s="6">
        <f t="shared" si="737"/>
        <v>0</v>
      </c>
      <c r="S5122" s="6">
        <f t="shared" si="738"/>
        <v>0</v>
      </c>
      <c r="T5122" s="7">
        <f t="shared" si="739"/>
        <v>0</v>
      </c>
      <c r="U5122" s="121" t="str">
        <f t="shared" si="740"/>
        <v>0</v>
      </c>
      <c r="V5122" s="10">
        <f t="shared" si="741"/>
        <v>0</v>
      </c>
      <c r="W5122" s="10">
        <f t="shared" si="742"/>
        <v>0</v>
      </c>
      <c r="X5122" s="11">
        <f t="shared" si="743"/>
        <v>0</v>
      </c>
      <c r="Y5122" s="11">
        <f t="shared" si="744"/>
        <v>0</v>
      </c>
      <c r="Z5122" s="12" t="str">
        <f t="shared" si="745"/>
        <v>Torque/Speed Control 1</v>
      </c>
    </row>
    <row r="5123" spans="8:26" x14ac:dyDescent="0.3">
      <c r="H5123"/>
      <c r="I5123" s="244"/>
      <c r="J5123" s="244"/>
      <c r="K5123" s="244"/>
      <c r="L5123" s="244"/>
      <c r="M5123" s="244"/>
      <c r="N5123" s="244"/>
      <c r="O5123" s="244"/>
      <c r="P5123" s="244"/>
      <c r="Q5123" s="244"/>
      <c r="R5123" s="6">
        <f t="shared" si="737"/>
        <v>0</v>
      </c>
      <c r="S5123" s="6">
        <f t="shared" si="738"/>
        <v>0</v>
      </c>
      <c r="T5123" s="7">
        <f t="shared" si="739"/>
        <v>0</v>
      </c>
      <c r="U5123" s="121" t="str">
        <f t="shared" si="740"/>
        <v>0</v>
      </c>
      <c r="V5123" s="10">
        <f t="shared" si="741"/>
        <v>0</v>
      </c>
      <c r="W5123" s="10">
        <f t="shared" si="742"/>
        <v>0</v>
      </c>
      <c r="X5123" s="11">
        <f t="shared" si="743"/>
        <v>0</v>
      </c>
      <c r="Y5123" s="11">
        <f t="shared" si="744"/>
        <v>0</v>
      </c>
      <c r="Z5123" s="12" t="str">
        <f t="shared" si="745"/>
        <v>Torque/Speed Control 1</v>
      </c>
    </row>
    <row r="5124" spans="8:26" x14ac:dyDescent="0.3">
      <c r="H5124"/>
      <c r="I5124" s="244"/>
      <c r="J5124" s="244"/>
      <c r="K5124" s="244"/>
      <c r="L5124" s="244"/>
      <c r="M5124" s="244"/>
      <c r="N5124" s="244"/>
      <c r="O5124" s="244"/>
      <c r="P5124" s="244"/>
      <c r="Q5124" s="244"/>
      <c r="R5124" s="6">
        <f t="shared" si="737"/>
        <v>0</v>
      </c>
      <c r="S5124" s="6">
        <f t="shared" si="738"/>
        <v>0</v>
      </c>
      <c r="T5124" s="7">
        <f t="shared" si="739"/>
        <v>0</v>
      </c>
      <c r="U5124" s="121" t="str">
        <f t="shared" si="740"/>
        <v>0</v>
      </c>
      <c r="V5124" s="10">
        <f t="shared" si="741"/>
        <v>0</v>
      </c>
      <c r="W5124" s="10">
        <f t="shared" si="742"/>
        <v>0</v>
      </c>
      <c r="X5124" s="11">
        <f t="shared" si="743"/>
        <v>0</v>
      </c>
      <c r="Y5124" s="11">
        <f t="shared" si="744"/>
        <v>0</v>
      </c>
      <c r="Z5124" s="12" t="str">
        <f t="shared" si="745"/>
        <v>Torque/Speed Control 1</v>
      </c>
    </row>
    <row r="5125" spans="8:26" x14ac:dyDescent="0.3">
      <c r="H5125"/>
      <c r="I5125" s="244"/>
      <c r="J5125" s="244"/>
      <c r="K5125" s="244"/>
      <c r="L5125" s="244"/>
      <c r="M5125" s="244"/>
      <c r="N5125" s="244"/>
      <c r="O5125" s="244"/>
      <c r="P5125" s="244"/>
      <c r="Q5125" s="244"/>
      <c r="R5125" s="6">
        <f t="shared" si="737"/>
        <v>0</v>
      </c>
      <c r="S5125" s="6">
        <f t="shared" si="738"/>
        <v>0</v>
      </c>
      <c r="T5125" s="7">
        <f t="shared" si="739"/>
        <v>0</v>
      </c>
      <c r="U5125" s="121" t="str">
        <f t="shared" si="740"/>
        <v>0</v>
      </c>
      <c r="V5125" s="10">
        <f t="shared" si="741"/>
        <v>0</v>
      </c>
      <c r="W5125" s="10">
        <f t="shared" si="742"/>
        <v>0</v>
      </c>
      <c r="X5125" s="11">
        <f t="shared" si="743"/>
        <v>0</v>
      </c>
      <c r="Y5125" s="11">
        <f t="shared" si="744"/>
        <v>0</v>
      </c>
      <c r="Z5125" s="12" t="str">
        <f t="shared" si="745"/>
        <v>Torque/Speed Control 1</v>
      </c>
    </row>
    <row r="5126" spans="8:26" x14ac:dyDescent="0.3">
      <c r="H5126"/>
      <c r="I5126" s="244"/>
      <c r="J5126" s="244"/>
      <c r="K5126" s="244"/>
      <c r="L5126" s="244"/>
      <c r="M5126" s="244"/>
      <c r="N5126" s="244"/>
      <c r="O5126" s="244"/>
      <c r="P5126" s="244"/>
      <c r="Q5126" s="244"/>
      <c r="R5126" s="6">
        <f t="shared" si="737"/>
        <v>0</v>
      </c>
      <c r="S5126" s="6">
        <f t="shared" si="738"/>
        <v>0</v>
      </c>
      <c r="T5126" s="7">
        <f t="shared" si="739"/>
        <v>0</v>
      </c>
      <c r="U5126" s="121" t="str">
        <f t="shared" si="740"/>
        <v>0</v>
      </c>
      <c r="V5126" s="10">
        <f t="shared" si="741"/>
        <v>0</v>
      </c>
      <c r="W5126" s="10">
        <f t="shared" si="742"/>
        <v>0</v>
      </c>
      <c r="X5126" s="11">
        <f t="shared" si="743"/>
        <v>0</v>
      </c>
      <c r="Y5126" s="11">
        <f t="shared" si="744"/>
        <v>0</v>
      </c>
      <c r="Z5126" s="12" t="str">
        <f t="shared" si="745"/>
        <v>Torque/Speed Control 1</v>
      </c>
    </row>
    <row r="5127" spans="8:26" x14ac:dyDescent="0.3">
      <c r="H5127"/>
      <c r="I5127" s="244"/>
      <c r="J5127" s="244"/>
      <c r="K5127" s="244"/>
      <c r="L5127" s="244"/>
      <c r="M5127" s="244"/>
      <c r="N5127" s="244"/>
      <c r="O5127" s="244"/>
      <c r="P5127" s="244"/>
      <c r="Q5127" s="244"/>
      <c r="R5127" s="6">
        <f t="shared" si="737"/>
        <v>0</v>
      </c>
      <c r="S5127" s="6">
        <f t="shared" si="738"/>
        <v>0</v>
      </c>
      <c r="T5127" s="7">
        <f t="shared" si="739"/>
        <v>0</v>
      </c>
      <c r="U5127" s="121" t="str">
        <f t="shared" si="740"/>
        <v>0</v>
      </c>
      <c r="V5127" s="10">
        <f t="shared" si="741"/>
        <v>0</v>
      </c>
      <c r="W5127" s="10">
        <f t="shared" si="742"/>
        <v>0</v>
      </c>
      <c r="X5127" s="11">
        <f t="shared" si="743"/>
        <v>0</v>
      </c>
      <c r="Y5127" s="11">
        <f t="shared" si="744"/>
        <v>0</v>
      </c>
      <c r="Z5127" s="12" t="str">
        <f t="shared" si="745"/>
        <v>Torque/Speed Control 1</v>
      </c>
    </row>
    <row r="5128" spans="8:26" x14ac:dyDescent="0.3">
      <c r="H5128"/>
      <c r="I5128" s="244"/>
      <c r="J5128" s="244"/>
      <c r="K5128" s="244"/>
      <c r="L5128" s="244"/>
      <c r="M5128" s="244"/>
      <c r="N5128" s="244"/>
      <c r="O5128" s="244"/>
      <c r="P5128" s="244"/>
      <c r="Q5128" s="244"/>
      <c r="R5128" s="6">
        <f t="shared" si="737"/>
        <v>0</v>
      </c>
      <c r="S5128" s="6">
        <f t="shared" si="738"/>
        <v>0</v>
      </c>
      <c r="T5128" s="7">
        <f t="shared" si="739"/>
        <v>0</v>
      </c>
      <c r="U5128" s="121" t="str">
        <f t="shared" si="740"/>
        <v>0</v>
      </c>
      <c r="V5128" s="10">
        <f t="shared" si="741"/>
        <v>0</v>
      </c>
      <c r="W5128" s="10">
        <f t="shared" si="742"/>
        <v>0</v>
      </c>
      <c r="X5128" s="11">
        <f t="shared" si="743"/>
        <v>0</v>
      </c>
      <c r="Y5128" s="11">
        <f t="shared" si="744"/>
        <v>0</v>
      </c>
      <c r="Z5128" s="12" t="str">
        <f t="shared" si="745"/>
        <v>Torque/Speed Control 1</v>
      </c>
    </row>
    <row r="5129" spans="8:26" x14ac:dyDescent="0.3">
      <c r="H5129"/>
      <c r="I5129" s="244"/>
      <c r="J5129" s="244"/>
      <c r="K5129" s="244"/>
      <c r="L5129" s="244"/>
      <c r="M5129" s="244"/>
      <c r="N5129" s="244"/>
      <c r="O5129" s="244"/>
      <c r="P5129" s="244"/>
      <c r="Q5129" s="244"/>
      <c r="R5129" s="6">
        <f t="shared" si="737"/>
        <v>0</v>
      </c>
      <c r="S5129" s="6">
        <f t="shared" si="738"/>
        <v>0</v>
      </c>
      <c r="T5129" s="7">
        <f t="shared" si="739"/>
        <v>0</v>
      </c>
      <c r="U5129" s="121" t="str">
        <f t="shared" si="740"/>
        <v>0</v>
      </c>
      <c r="V5129" s="10">
        <f t="shared" si="741"/>
        <v>0</v>
      </c>
      <c r="W5129" s="10">
        <f t="shared" si="742"/>
        <v>0</v>
      </c>
      <c r="X5129" s="11">
        <f t="shared" si="743"/>
        <v>0</v>
      </c>
      <c r="Y5129" s="11">
        <f t="shared" si="744"/>
        <v>0</v>
      </c>
      <c r="Z5129" s="12" t="str">
        <f t="shared" si="745"/>
        <v>Torque/Speed Control 1</v>
      </c>
    </row>
    <row r="5130" spans="8:26" x14ac:dyDescent="0.3">
      <c r="H5130"/>
      <c r="I5130" s="244"/>
      <c r="J5130" s="244"/>
      <c r="K5130" s="244"/>
      <c r="L5130" s="244"/>
      <c r="M5130" s="244"/>
      <c r="N5130" s="244"/>
      <c r="O5130" s="244"/>
      <c r="P5130" s="244"/>
      <c r="Q5130" s="244"/>
      <c r="R5130" s="6">
        <f t="shared" si="737"/>
        <v>0</v>
      </c>
      <c r="S5130" s="6">
        <f t="shared" si="738"/>
        <v>0</v>
      </c>
      <c r="T5130" s="7">
        <f t="shared" si="739"/>
        <v>0</v>
      </c>
      <c r="U5130" s="121" t="str">
        <f t="shared" si="740"/>
        <v>0</v>
      </c>
      <c r="V5130" s="10">
        <f t="shared" si="741"/>
        <v>0</v>
      </c>
      <c r="W5130" s="10">
        <f t="shared" si="742"/>
        <v>0</v>
      </c>
      <c r="X5130" s="11">
        <f t="shared" si="743"/>
        <v>0</v>
      </c>
      <c r="Y5130" s="11">
        <f t="shared" si="744"/>
        <v>0</v>
      </c>
      <c r="Z5130" s="12" t="str">
        <f t="shared" si="745"/>
        <v>Torque/Speed Control 1</v>
      </c>
    </row>
    <row r="5131" spans="8:26" x14ac:dyDescent="0.3">
      <c r="H5131"/>
      <c r="I5131" s="244"/>
      <c r="J5131" s="244"/>
      <c r="K5131" s="244"/>
      <c r="L5131" s="244"/>
      <c r="M5131" s="244"/>
      <c r="N5131" s="244"/>
      <c r="O5131" s="244"/>
      <c r="P5131" s="244"/>
      <c r="Q5131" s="244"/>
      <c r="R5131" s="6">
        <f t="shared" si="737"/>
        <v>0</v>
      </c>
      <c r="S5131" s="6">
        <f t="shared" si="738"/>
        <v>0</v>
      </c>
      <c r="T5131" s="7">
        <f t="shared" si="739"/>
        <v>0</v>
      </c>
      <c r="U5131" s="121" t="str">
        <f t="shared" si="740"/>
        <v>0</v>
      </c>
      <c r="V5131" s="10">
        <f t="shared" si="741"/>
        <v>0</v>
      </c>
      <c r="W5131" s="10">
        <f t="shared" si="742"/>
        <v>0</v>
      </c>
      <c r="X5131" s="11">
        <f t="shared" si="743"/>
        <v>0</v>
      </c>
      <c r="Y5131" s="11">
        <f t="shared" si="744"/>
        <v>0</v>
      </c>
      <c r="Z5131" s="12" t="str">
        <f t="shared" si="745"/>
        <v>Torque/Speed Control 1</v>
      </c>
    </row>
    <row r="5132" spans="8:26" x14ac:dyDescent="0.3">
      <c r="H5132"/>
      <c r="I5132" s="244"/>
      <c r="J5132" s="244"/>
      <c r="K5132" s="244"/>
      <c r="L5132" s="244"/>
      <c r="M5132" s="244"/>
      <c r="N5132" s="244"/>
      <c r="O5132" s="244"/>
      <c r="P5132" s="244"/>
      <c r="Q5132" s="244"/>
      <c r="R5132" s="6">
        <f t="shared" si="737"/>
        <v>0</v>
      </c>
      <c r="S5132" s="6">
        <f t="shared" si="738"/>
        <v>0</v>
      </c>
      <c r="T5132" s="7">
        <f t="shared" si="739"/>
        <v>0</v>
      </c>
      <c r="U5132" s="121" t="str">
        <f t="shared" si="740"/>
        <v>0</v>
      </c>
      <c r="V5132" s="10">
        <f t="shared" si="741"/>
        <v>0</v>
      </c>
      <c r="W5132" s="10">
        <f t="shared" si="742"/>
        <v>0</v>
      </c>
      <c r="X5132" s="11">
        <f t="shared" si="743"/>
        <v>0</v>
      </c>
      <c r="Y5132" s="11">
        <f t="shared" si="744"/>
        <v>0</v>
      </c>
      <c r="Z5132" s="12" t="str">
        <f t="shared" si="745"/>
        <v>Torque/Speed Control 1</v>
      </c>
    </row>
    <row r="5133" spans="8:26" x14ac:dyDescent="0.3">
      <c r="H5133"/>
      <c r="I5133" s="244"/>
      <c r="J5133" s="244"/>
      <c r="K5133" s="244"/>
      <c r="L5133" s="244"/>
      <c r="M5133" s="244"/>
      <c r="N5133" s="244"/>
      <c r="O5133" s="244"/>
      <c r="P5133" s="244"/>
      <c r="Q5133" s="244"/>
      <c r="R5133" s="6">
        <f t="shared" si="737"/>
        <v>0</v>
      </c>
      <c r="S5133" s="6">
        <f t="shared" si="738"/>
        <v>0</v>
      </c>
      <c r="T5133" s="7">
        <f t="shared" si="739"/>
        <v>0</v>
      </c>
      <c r="U5133" s="121" t="str">
        <f t="shared" si="740"/>
        <v>0</v>
      </c>
      <c r="V5133" s="10">
        <f t="shared" si="741"/>
        <v>0</v>
      </c>
      <c r="W5133" s="10">
        <f t="shared" si="742"/>
        <v>0</v>
      </c>
      <c r="X5133" s="11">
        <f t="shared" si="743"/>
        <v>0</v>
      </c>
      <c r="Y5133" s="11">
        <f t="shared" si="744"/>
        <v>0</v>
      </c>
      <c r="Z5133" s="12" t="str">
        <f t="shared" si="745"/>
        <v>Torque/Speed Control 1</v>
      </c>
    </row>
    <row r="5134" spans="8:26" x14ac:dyDescent="0.3">
      <c r="H5134"/>
      <c r="I5134" s="244"/>
      <c r="J5134" s="244"/>
      <c r="K5134" s="244"/>
      <c r="L5134" s="244"/>
      <c r="M5134" s="244"/>
      <c r="N5134" s="244"/>
      <c r="O5134" s="244"/>
      <c r="P5134" s="244"/>
      <c r="Q5134" s="244"/>
      <c r="R5134" s="6">
        <f t="shared" si="737"/>
        <v>0</v>
      </c>
      <c r="S5134" s="6">
        <f t="shared" si="738"/>
        <v>0</v>
      </c>
      <c r="T5134" s="7">
        <f t="shared" si="739"/>
        <v>0</v>
      </c>
      <c r="U5134" s="121" t="str">
        <f t="shared" si="740"/>
        <v>0</v>
      </c>
      <c r="V5134" s="10">
        <f t="shared" si="741"/>
        <v>0</v>
      </c>
      <c r="W5134" s="10">
        <f t="shared" si="742"/>
        <v>0</v>
      </c>
      <c r="X5134" s="11">
        <f t="shared" si="743"/>
        <v>0</v>
      </c>
      <c r="Y5134" s="11">
        <f t="shared" si="744"/>
        <v>0</v>
      </c>
      <c r="Z5134" s="12" t="str">
        <f t="shared" si="745"/>
        <v>Torque/Speed Control 1</v>
      </c>
    </row>
    <row r="5135" spans="8:26" x14ac:dyDescent="0.3">
      <c r="H5135"/>
      <c r="I5135" s="244"/>
      <c r="J5135" s="244"/>
      <c r="K5135" s="244"/>
      <c r="L5135" s="244"/>
      <c r="M5135" s="244"/>
      <c r="N5135" s="244"/>
      <c r="O5135" s="244"/>
      <c r="P5135" s="244"/>
      <c r="Q5135" s="244"/>
      <c r="R5135" s="6">
        <f t="shared" si="737"/>
        <v>0</v>
      </c>
      <c r="S5135" s="6">
        <f t="shared" si="738"/>
        <v>0</v>
      </c>
      <c r="T5135" s="7">
        <f t="shared" si="739"/>
        <v>0</v>
      </c>
      <c r="U5135" s="121" t="str">
        <f t="shared" si="740"/>
        <v>0</v>
      </c>
      <c r="V5135" s="10">
        <f t="shared" si="741"/>
        <v>0</v>
      </c>
      <c r="W5135" s="10">
        <f t="shared" si="742"/>
        <v>0</v>
      </c>
      <c r="X5135" s="11">
        <f t="shared" si="743"/>
        <v>0</v>
      </c>
      <c r="Y5135" s="11">
        <f t="shared" si="744"/>
        <v>0</v>
      </c>
      <c r="Z5135" s="12" t="str">
        <f t="shared" si="745"/>
        <v>Torque/Speed Control 1</v>
      </c>
    </row>
    <row r="5136" spans="8:26" x14ac:dyDescent="0.3">
      <c r="H5136"/>
      <c r="I5136" s="244"/>
      <c r="J5136" s="244"/>
      <c r="K5136" s="244"/>
      <c r="L5136" s="244"/>
      <c r="M5136" s="244"/>
      <c r="N5136" s="244"/>
      <c r="O5136" s="244"/>
      <c r="P5136" s="244"/>
      <c r="Q5136" s="244"/>
      <c r="R5136" s="6">
        <f t="shared" si="737"/>
        <v>0</v>
      </c>
      <c r="S5136" s="6">
        <f t="shared" si="738"/>
        <v>0</v>
      </c>
      <c r="T5136" s="7">
        <f t="shared" si="739"/>
        <v>0</v>
      </c>
      <c r="U5136" s="121" t="str">
        <f t="shared" si="740"/>
        <v>0</v>
      </c>
      <c r="V5136" s="10">
        <f t="shared" si="741"/>
        <v>0</v>
      </c>
      <c r="W5136" s="10">
        <f t="shared" si="742"/>
        <v>0</v>
      </c>
      <c r="X5136" s="11">
        <f t="shared" si="743"/>
        <v>0</v>
      </c>
      <c r="Y5136" s="11">
        <f t="shared" si="744"/>
        <v>0</v>
      </c>
      <c r="Z5136" s="12" t="str">
        <f t="shared" si="745"/>
        <v>Torque/Speed Control 1</v>
      </c>
    </row>
    <row r="5137" spans="8:26" x14ac:dyDescent="0.3">
      <c r="H5137"/>
      <c r="I5137" s="244"/>
      <c r="J5137" s="244"/>
      <c r="K5137" s="244"/>
      <c r="L5137" s="244"/>
      <c r="M5137" s="244"/>
      <c r="N5137" s="244"/>
      <c r="O5137" s="244"/>
      <c r="P5137" s="244"/>
      <c r="Q5137" s="244"/>
      <c r="R5137" s="6">
        <f t="shared" si="737"/>
        <v>0</v>
      </c>
      <c r="S5137" s="6">
        <f t="shared" si="738"/>
        <v>0</v>
      </c>
      <c r="T5137" s="7">
        <f t="shared" si="739"/>
        <v>0</v>
      </c>
      <c r="U5137" s="121" t="str">
        <f t="shared" si="740"/>
        <v>0</v>
      </c>
      <c r="V5137" s="10">
        <f t="shared" si="741"/>
        <v>0</v>
      </c>
      <c r="W5137" s="10">
        <f t="shared" si="742"/>
        <v>0</v>
      </c>
      <c r="X5137" s="11">
        <f t="shared" si="743"/>
        <v>0</v>
      </c>
      <c r="Y5137" s="11">
        <f t="shared" si="744"/>
        <v>0</v>
      </c>
      <c r="Z5137" s="12" t="str">
        <f t="shared" si="745"/>
        <v>Torque/Speed Control 1</v>
      </c>
    </row>
    <row r="5138" spans="8:26" x14ac:dyDescent="0.3">
      <c r="H5138"/>
      <c r="I5138" s="244"/>
      <c r="J5138" s="244"/>
      <c r="K5138" s="244"/>
      <c r="L5138" s="244"/>
      <c r="M5138" s="244"/>
      <c r="N5138" s="244"/>
      <c r="O5138" s="244"/>
      <c r="P5138" s="244"/>
      <c r="Q5138" s="244"/>
      <c r="R5138" s="6">
        <f t="shared" si="737"/>
        <v>0</v>
      </c>
      <c r="S5138" s="6">
        <f t="shared" si="738"/>
        <v>0</v>
      </c>
      <c r="T5138" s="7">
        <f t="shared" si="739"/>
        <v>0</v>
      </c>
      <c r="U5138" s="121" t="str">
        <f t="shared" si="740"/>
        <v>0</v>
      </c>
      <c r="V5138" s="10">
        <f t="shared" si="741"/>
        <v>0</v>
      </c>
      <c r="W5138" s="10">
        <f t="shared" si="742"/>
        <v>0</v>
      </c>
      <c r="X5138" s="11">
        <f t="shared" si="743"/>
        <v>0</v>
      </c>
      <c r="Y5138" s="11">
        <f t="shared" si="744"/>
        <v>0</v>
      </c>
      <c r="Z5138" s="12" t="str">
        <f t="shared" si="745"/>
        <v>Torque/Speed Control 1</v>
      </c>
    </row>
    <row r="5139" spans="8:26" x14ac:dyDescent="0.3">
      <c r="H5139"/>
      <c r="I5139" s="244"/>
      <c r="J5139" s="244"/>
      <c r="K5139" s="244"/>
      <c r="L5139" s="244"/>
      <c r="M5139" s="244"/>
      <c r="N5139" s="244"/>
      <c r="O5139" s="244"/>
      <c r="P5139" s="244"/>
      <c r="Q5139" s="244"/>
      <c r="R5139" s="6">
        <f t="shared" si="737"/>
        <v>0</v>
      </c>
      <c r="S5139" s="6">
        <f t="shared" si="738"/>
        <v>0</v>
      </c>
      <c r="T5139" s="7">
        <f t="shared" si="739"/>
        <v>0</v>
      </c>
      <c r="U5139" s="121" t="str">
        <f t="shared" si="740"/>
        <v>0</v>
      </c>
      <c r="V5139" s="10">
        <f t="shared" si="741"/>
        <v>0</v>
      </c>
      <c r="W5139" s="10">
        <f t="shared" si="742"/>
        <v>0</v>
      </c>
      <c r="X5139" s="11">
        <f t="shared" si="743"/>
        <v>0</v>
      </c>
      <c r="Y5139" s="11">
        <f t="shared" si="744"/>
        <v>0</v>
      </c>
      <c r="Z5139" s="12" t="str">
        <f t="shared" si="745"/>
        <v>Torque/Speed Control 1</v>
      </c>
    </row>
    <row r="5140" spans="8:26" x14ac:dyDescent="0.3">
      <c r="H5140"/>
      <c r="I5140" s="244"/>
      <c r="J5140" s="244"/>
      <c r="K5140" s="244"/>
      <c r="L5140" s="244"/>
      <c r="M5140" s="244"/>
      <c r="N5140" s="244"/>
      <c r="O5140" s="244"/>
      <c r="P5140" s="244"/>
      <c r="Q5140" s="244"/>
      <c r="R5140" s="6">
        <f t="shared" si="737"/>
        <v>0</v>
      </c>
      <c r="S5140" s="6">
        <f t="shared" si="738"/>
        <v>0</v>
      </c>
      <c r="T5140" s="7">
        <f t="shared" si="739"/>
        <v>0</v>
      </c>
      <c r="U5140" s="121" t="str">
        <f t="shared" si="740"/>
        <v>0</v>
      </c>
      <c r="V5140" s="10">
        <f t="shared" si="741"/>
        <v>0</v>
      </c>
      <c r="W5140" s="10">
        <f t="shared" si="742"/>
        <v>0</v>
      </c>
      <c r="X5140" s="11">
        <f t="shared" si="743"/>
        <v>0</v>
      </c>
      <c r="Y5140" s="11">
        <f t="shared" si="744"/>
        <v>0</v>
      </c>
      <c r="Z5140" s="12" t="str">
        <f t="shared" si="745"/>
        <v>Torque/Speed Control 1</v>
      </c>
    </row>
    <row r="5141" spans="8:26" x14ac:dyDescent="0.3">
      <c r="H5141"/>
      <c r="I5141" s="244"/>
      <c r="J5141" s="244"/>
      <c r="K5141" s="244"/>
      <c r="L5141" s="244"/>
      <c r="M5141" s="244"/>
      <c r="N5141" s="244"/>
      <c r="O5141" s="244"/>
      <c r="P5141" s="244"/>
      <c r="Q5141" s="244"/>
      <c r="R5141" s="6">
        <f t="shared" si="737"/>
        <v>0</v>
      </c>
      <c r="S5141" s="6">
        <f t="shared" si="738"/>
        <v>0</v>
      </c>
      <c r="T5141" s="7">
        <f t="shared" si="739"/>
        <v>0</v>
      </c>
      <c r="U5141" s="121" t="str">
        <f t="shared" si="740"/>
        <v>0</v>
      </c>
      <c r="V5141" s="10">
        <f t="shared" si="741"/>
        <v>0</v>
      </c>
      <c r="W5141" s="10">
        <f t="shared" si="742"/>
        <v>0</v>
      </c>
      <c r="X5141" s="11">
        <f t="shared" si="743"/>
        <v>0</v>
      </c>
      <c r="Y5141" s="11">
        <f t="shared" si="744"/>
        <v>0</v>
      </c>
      <c r="Z5141" s="12" t="str">
        <f t="shared" si="745"/>
        <v>Torque/Speed Control 1</v>
      </c>
    </row>
    <row r="5142" spans="8:26" x14ac:dyDescent="0.3">
      <c r="H5142"/>
      <c r="I5142" s="244"/>
      <c r="J5142" s="244"/>
      <c r="K5142" s="244"/>
      <c r="L5142" s="244"/>
      <c r="M5142" s="244"/>
      <c r="N5142" s="244"/>
      <c r="O5142" s="244"/>
      <c r="P5142" s="244"/>
      <c r="Q5142" s="244"/>
      <c r="R5142" s="6">
        <f t="shared" si="737"/>
        <v>0</v>
      </c>
      <c r="S5142" s="6">
        <f t="shared" si="738"/>
        <v>0</v>
      </c>
      <c r="T5142" s="7">
        <f t="shared" si="739"/>
        <v>0</v>
      </c>
      <c r="U5142" s="121" t="str">
        <f t="shared" si="740"/>
        <v>0</v>
      </c>
      <c r="V5142" s="10">
        <f t="shared" si="741"/>
        <v>0</v>
      </c>
      <c r="W5142" s="10">
        <f t="shared" si="742"/>
        <v>0</v>
      </c>
      <c r="X5142" s="11">
        <f t="shared" si="743"/>
        <v>0</v>
      </c>
      <c r="Y5142" s="11">
        <f t="shared" si="744"/>
        <v>0</v>
      </c>
      <c r="Z5142" s="12" t="str">
        <f t="shared" si="745"/>
        <v>Torque/Speed Control 1</v>
      </c>
    </row>
    <row r="5143" spans="8:26" x14ac:dyDescent="0.3">
      <c r="H5143"/>
      <c r="I5143" s="244"/>
      <c r="J5143" s="244"/>
      <c r="K5143" s="244"/>
      <c r="L5143" s="244"/>
      <c r="M5143" s="244"/>
      <c r="N5143" s="244"/>
      <c r="O5143" s="244"/>
      <c r="P5143" s="244"/>
      <c r="Q5143" s="244"/>
      <c r="R5143" s="6">
        <f t="shared" si="737"/>
        <v>0</v>
      </c>
      <c r="S5143" s="6">
        <f t="shared" si="738"/>
        <v>0</v>
      </c>
      <c r="T5143" s="7">
        <f t="shared" si="739"/>
        <v>0</v>
      </c>
      <c r="U5143" s="121" t="str">
        <f t="shared" si="740"/>
        <v>0</v>
      </c>
      <c r="V5143" s="10">
        <f t="shared" si="741"/>
        <v>0</v>
      </c>
      <c r="W5143" s="10">
        <f t="shared" si="742"/>
        <v>0</v>
      </c>
      <c r="X5143" s="11">
        <f t="shared" si="743"/>
        <v>0</v>
      </c>
      <c r="Y5143" s="11">
        <f t="shared" si="744"/>
        <v>0</v>
      </c>
      <c r="Z5143" s="12" t="str">
        <f t="shared" si="745"/>
        <v>Torque/Speed Control 1</v>
      </c>
    </row>
    <row r="5144" spans="8:26" x14ac:dyDescent="0.3">
      <c r="H5144"/>
      <c r="I5144" s="244"/>
      <c r="J5144" s="244"/>
      <c r="K5144" s="244"/>
      <c r="L5144" s="244"/>
      <c r="M5144" s="244"/>
      <c r="N5144" s="244"/>
      <c r="O5144" s="244"/>
      <c r="P5144" s="244"/>
      <c r="Q5144" s="244"/>
      <c r="R5144" s="6">
        <f t="shared" si="737"/>
        <v>0</v>
      </c>
      <c r="S5144" s="6">
        <f t="shared" si="738"/>
        <v>0</v>
      </c>
      <c r="T5144" s="7">
        <f t="shared" si="739"/>
        <v>0</v>
      </c>
      <c r="U5144" s="121" t="str">
        <f t="shared" si="740"/>
        <v>0</v>
      </c>
      <c r="V5144" s="10">
        <f t="shared" si="741"/>
        <v>0</v>
      </c>
      <c r="W5144" s="10">
        <f t="shared" si="742"/>
        <v>0</v>
      </c>
      <c r="X5144" s="11">
        <f t="shared" si="743"/>
        <v>0</v>
      </c>
      <c r="Y5144" s="11">
        <f t="shared" si="744"/>
        <v>0</v>
      </c>
      <c r="Z5144" s="12" t="str">
        <f t="shared" si="745"/>
        <v>Torque/Speed Control 1</v>
      </c>
    </row>
    <row r="5145" spans="8:26" x14ac:dyDescent="0.3">
      <c r="H5145"/>
      <c r="I5145" s="244"/>
      <c r="J5145" s="244"/>
      <c r="K5145" s="244"/>
      <c r="L5145" s="244"/>
      <c r="M5145" s="244"/>
      <c r="N5145" s="244"/>
      <c r="O5145" s="244"/>
      <c r="P5145" s="244"/>
      <c r="Q5145" s="244"/>
      <c r="R5145" s="6">
        <f t="shared" si="737"/>
        <v>0</v>
      </c>
      <c r="S5145" s="6">
        <f t="shared" si="738"/>
        <v>0</v>
      </c>
      <c r="T5145" s="7">
        <f t="shared" si="739"/>
        <v>0</v>
      </c>
      <c r="U5145" s="121" t="str">
        <f t="shared" si="740"/>
        <v>0</v>
      </c>
      <c r="V5145" s="10">
        <f t="shared" si="741"/>
        <v>0</v>
      </c>
      <c r="W5145" s="10">
        <f t="shared" si="742"/>
        <v>0</v>
      </c>
      <c r="X5145" s="11">
        <f t="shared" si="743"/>
        <v>0</v>
      </c>
      <c r="Y5145" s="11">
        <f t="shared" si="744"/>
        <v>0</v>
      </c>
      <c r="Z5145" s="12" t="str">
        <f t="shared" si="745"/>
        <v>Torque/Speed Control 1</v>
      </c>
    </row>
    <row r="5146" spans="8:26" x14ac:dyDescent="0.3">
      <c r="H5146"/>
      <c r="I5146" s="244"/>
      <c r="J5146" s="244"/>
      <c r="K5146" s="244"/>
      <c r="L5146" s="244"/>
      <c r="M5146" s="244"/>
      <c r="N5146" s="244"/>
      <c r="O5146" s="244"/>
      <c r="P5146" s="244"/>
      <c r="Q5146" s="244"/>
      <c r="R5146" s="6">
        <f t="shared" si="737"/>
        <v>0</v>
      </c>
      <c r="S5146" s="6">
        <f t="shared" si="738"/>
        <v>0</v>
      </c>
      <c r="T5146" s="7">
        <f t="shared" si="739"/>
        <v>0</v>
      </c>
      <c r="U5146" s="121" t="str">
        <f t="shared" si="740"/>
        <v>0</v>
      </c>
      <c r="V5146" s="10">
        <f t="shared" si="741"/>
        <v>0</v>
      </c>
      <c r="W5146" s="10">
        <f t="shared" si="742"/>
        <v>0</v>
      </c>
      <c r="X5146" s="11">
        <f t="shared" si="743"/>
        <v>0</v>
      </c>
      <c r="Y5146" s="11">
        <f t="shared" si="744"/>
        <v>0</v>
      </c>
      <c r="Z5146" s="12" t="str">
        <f t="shared" si="745"/>
        <v>Torque/Speed Control 1</v>
      </c>
    </row>
    <row r="5147" spans="8:26" x14ac:dyDescent="0.3">
      <c r="H5147"/>
      <c r="I5147" s="244"/>
      <c r="J5147" s="244"/>
      <c r="K5147" s="244"/>
      <c r="L5147" s="244"/>
      <c r="M5147" s="244"/>
      <c r="N5147" s="244"/>
      <c r="O5147" s="244"/>
      <c r="P5147" s="244"/>
      <c r="Q5147" s="244"/>
      <c r="R5147" s="6">
        <f t="shared" si="737"/>
        <v>0</v>
      </c>
      <c r="S5147" s="6">
        <f t="shared" si="738"/>
        <v>0</v>
      </c>
      <c r="T5147" s="7">
        <f t="shared" si="739"/>
        <v>0</v>
      </c>
      <c r="U5147" s="121" t="str">
        <f t="shared" si="740"/>
        <v>0</v>
      </c>
      <c r="V5147" s="10">
        <f t="shared" si="741"/>
        <v>0</v>
      </c>
      <c r="W5147" s="10">
        <f t="shared" si="742"/>
        <v>0</v>
      </c>
      <c r="X5147" s="11">
        <f t="shared" si="743"/>
        <v>0</v>
      </c>
      <c r="Y5147" s="11">
        <f t="shared" si="744"/>
        <v>0</v>
      </c>
      <c r="Z5147" s="12" t="str">
        <f t="shared" si="745"/>
        <v>Torque/Speed Control 1</v>
      </c>
    </row>
    <row r="5148" spans="8:26" x14ac:dyDescent="0.3">
      <c r="H5148"/>
      <c r="I5148" s="244"/>
      <c r="J5148" s="244"/>
      <c r="K5148" s="244"/>
      <c r="L5148" s="244"/>
      <c r="M5148" s="244"/>
      <c r="N5148" s="244"/>
      <c r="O5148" s="244"/>
      <c r="P5148" s="244"/>
      <c r="Q5148" s="244"/>
      <c r="R5148" s="6">
        <f t="shared" si="737"/>
        <v>0</v>
      </c>
      <c r="S5148" s="6">
        <f t="shared" si="738"/>
        <v>0</v>
      </c>
      <c r="T5148" s="7">
        <f t="shared" si="739"/>
        <v>0</v>
      </c>
      <c r="U5148" s="121" t="str">
        <f t="shared" si="740"/>
        <v>0</v>
      </c>
      <c r="V5148" s="10">
        <f t="shared" si="741"/>
        <v>0</v>
      </c>
      <c r="W5148" s="10">
        <f t="shared" si="742"/>
        <v>0</v>
      </c>
      <c r="X5148" s="11">
        <f t="shared" si="743"/>
        <v>0</v>
      </c>
      <c r="Y5148" s="11">
        <f t="shared" si="744"/>
        <v>0</v>
      </c>
      <c r="Z5148" s="12" t="str">
        <f t="shared" si="745"/>
        <v>Torque/Speed Control 1</v>
      </c>
    </row>
    <row r="5149" spans="8:26" x14ac:dyDescent="0.3">
      <c r="H5149"/>
      <c r="I5149" s="244"/>
      <c r="J5149" s="244"/>
      <c r="K5149" s="244"/>
      <c r="L5149" s="244"/>
      <c r="M5149" s="244"/>
      <c r="N5149" s="244"/>
      <c r="O5149" s="244"/>
      <c r="P5149" s="244"/>
      <c r="Q5149" s="244"/>
      <c r="R5149" s="6">
        <f t="shared" si="737"/>
        <v>0</v>
      </c>
      <c r="S5149" s="6">
        <f t="shared" si="738"/>
        <v>0</v>
      </c>
      <c r="T5149" s="7">
        <f t="shared" si="739"/>
        <v>0</v>
      </c>
      <c r="U5149" s="121" t="str">
        <f t="shared" si="740"/>
        <v>0</v>
      </c>
      <c r="V5149" s="10">
        <f t="shared" si="741"/>
        <v>0</v>
      </c>
      <c r="W5149" s="10">
        <f t="shared" si="742"/>
        <v>0</v>
      </c>
      <c r="X5149" s="11">
        <f t="shared" si="743"/>
        <v>0</v>
      </c>
      <c r="Y5149" s="11">
        <f t="shared" si="744"/>
        <v>0</v>
      </c>
      <c r="Z5149" s="12" t="str">
        <f t="shared" si="745"/>
        <v>Torque/Speed Control 1</v>
      </c>
    </row>
    <row r="5150" spans="8:26" x14ac:dyDescent="0.3">
      <c r="H5150"/>
      <c r="I5150" s="244"/>
      <c r="J5150" s="244"/>
      <c r="K5150" s="244"/>
      <c r="L5150" s="244"/>
      <c r="M5150" s="244"/>
      <c r="N5150" s="244"/>
      <c r="O5150" s="244"/>
      <c r="P5150" s="244"/>
      <c r="Q5150" s="244"/>
      <c r="R5150" s="6">
        <f t="shared" si="737"/>
        <v>0</v>
      </c>
      <c r="S5150" s="6">
        <f t="shared" si="738"/>
        <v>0</v>
      </c>
      <c r="T5150" s="7">
        <f t="shared" si="739"/>
        <v>0</v>
      </c>
      <c r="U5150" s="121" t="str">
        <f t="shared" si="740"/>
        <v>0</v>
      </c>
      <c r="V5150" s="10">
        <f t="shared" si="741"/>
        <v>0</v>
      </c>
      <c r="W5150" s="10">
        <f t="shared" si="742"/>
        <v>0</v>
      </c>
      <c r="X5150" s="11">
        <f t="shared" si="743"/>
        <v>0</v>
      </c>
      <c r="Y5150" s="11">
        <f t="shared" si="744"/>
        <v>0</v>
      </c>
      <c r="Z5150" s="12" t="str">
        <f t="shared" si="745"/>
        <v>Torque/Speed Control 1</v>
      </c>
    </row>
    <row r="5151" spans="8:26" x14ac:dyDescent="0.3">
      <c r="H5151"/>
      <c r="I5151" s="244"/>
      <c r="J5151" s="244"/>
      <c r="K5151" s="244"/>
      <c r="L5151" s="244"/>
      <c r="M5151" s="244"/>
      <c r="N5151" s="244"/>
      <c r="O5151" s="244"/>
      <c r="P5151" s="244"/>
      <c r="Q5151" s="244"/>
      <c r="R5151" s="6">
        <f t="shared" si="737"/>
        <v>0</v>
      </c>
      <c r="S5151" s="6">
        <f t="shared" si="738"/>
        <v>0</v>
      </c>
      <c r="T5151" s="7">
        <f t="shared" si="739"/>
        <v>0</v>
      </c>
      <c r="U5151" s="121" t="str">
        <f t="shared" si="740"/>
        <v>0</v>
      </c>
      <c r="V5151" s="10">
        <f t="shared" si="741"/>
        <v>0</v>
      </c>
      <c r="W5151" s="10">
        <f t="shared" si="742"/>
        <v>0</v>
      </c>
      <c r="X5151" s="11">
        <f t="shared" si="743"/>
        <v>0</v>
      </c>
      <c r="Y5151" s="11">
        <f t="shared" si="744"/>
        <v>0</v>
      </c>
      <c r="Z5151" s="12" t="str">
        <f t="shared" si="745"/>
        <v>Torque/Speed Control 1</v>
      </c>
    </row>
    <row r="5152" spans="8:26" x14ac:dyDescent="0.3">
      <c r="H5152"/>
      <c r="I5152" s="244"/>
      <c r="J5152" s="244"/>
      <c r="K5152" s="244"/>
      <c r="L5152" s="244"/>
      <c r="M5152" s="244"/>
      <c r="N5152" s="244"/>
      <c r="O5152" s="244"/>
      <c r="P5152" s="244"/>
      <c r="Q5152" s="244"/>
      <c r="R5152" s="6">
        <f t="shared" si="737"/>
        <v>0</v>
      </c>
      <c r="S5152" s="6">
        <f t="shared" si="738"/>
        <v>0</v>
      </c>
      <c r="T5152" s="7">
        <f t="shared" si="739"/>
        <v>0</v>
      </c>
      <c r="U5152" s="121" t="str">
        <f t="shared" si="740"/>
        <v>0</v>
      </c>
      <c r="V5152" s="10">
        <f t="shared" si="741"/>
        <v>0</v>
      </c>
      <c r="W5152" s="10">
        <f t="shared" si="742"/>
        <v>0</v>
      </c>
      <c r="X5152" s="11">
        <f t="shared" si="743"/>
        <v>0</v>
      </c>
      <c r="Y5152" s="11">
        <f t="shared" si="744"/>
        <v>0</v>
      </c>
      <c r="Z5152" s="12" t="str">
        <f t="shared" si="745"/>
        <v>Torque/Speed Control 1</v>
      </c>
    </row>
    <row r="5153" spans="8:26" x14ac:dyDescent="0.3">
      <c r="H5153"/>
      <c r="I5153" s="244"/>
      <c r="J5153" s="244"/>
      <c r="K5153" s="244"/>
      <c r="L5153" s="244"/>
      <c r="M5153" s="244"/>
      <c r="N5153" s="244"/>
      <c r="O5153" s="244"/>
      <c r="P5153" s="244"/>
      <c r="Q5153" s="244"/>
      <c r="R5153" s="6">
        <f t="shared" si="737"/>
        <v>0</v>
      </c>
      <c r="S5153" s="6">
        <f t="shared" si="738"/>
        <v>0</v>
      </c>
      <c r="T5153" s="7">
        <f t="shared" si="739"/>
        <v>0</v>
      </c>
      <c r="U5153" s="121" t="str">
        <f t="shared" si="740"/>
        <v>0</v>
      </c>
      <c r="V5153" s="10">
        <f t="shared" si="741"/>
        <v>0</v>
      </c>
      <c r="W5153" s="10">
        <f t="shared" si="742"/>
        <v>0</v>
      </c>
      <c r="X5153" s="11">
        <f t="shared" si="743"/>
        <v>0</v>
      </c>
      <c r="Y5153" s="11">
        <f t="shared" si="744"/>
        <v>0</v>
      </c>
      <c r="Z5153" s="12" t="str">
        <f t="shared" si="745"/>
        <v>Torque/Speed Control 1</v>
      </c>
    </row>
    <row r="5154" spans="8:26" x14ac:dyDescent="0.3">
      <c r="H5154"/>
      <c r="I5154" s="244"/>
      <c r="J5154" s="244"/>
      <c r="K5154" s="244"/>
      <c r="L5154" s="244"/>
      <c r="M5154" s="244"/>
      <c r="N5154" s="244"/>
      <c r="O5154" s="244"/>
      <c r="P5154" s="244"/>
      <c r="Q5154" s="244"/>
      <c r="R5154" s="6">
        <f t="shared" si="737"/>
        <v>0</v>
      </c>
      <c r="S5154" s="6">
        <f t="shared" si="738"/>
        <v>0</v>
      </c>
      <c r="T5154" s="7">
        <f t="shared" si="739"/>
        <v>0</v>
      </c>
      <c r="U5154" s="121" t="str">
        <f t="shared" si="740"/>
        <v>0</v>
      </c>
      <c r="V5154" s="10">
        <f t="shared" si="741"/>
        <v>0</v>
      </c>
      <c r="W5154" s="10">
        <f t="shared" si="742"/>
        <v>0</v>
      </c>
      <c r="X5154" s="11">
        <f t="shared" si="743"/>
        <v>0</v>
      </c>
      <c r="Y5154" s="11">
        <f t="shared" si="744"/>
        <v>0</v>
      </c>
      <c r="Z5154" s="12" t="str">
        <f t="shared" si="745"/>
        <v>Torque/Speed Control 1</v>
      </c>
    </row>
    <row r="5155" spans="8:26" x14ac:dyDescent="0.3">
      <c r="H5155"/>
      <c r="I5155" s="244"/>
      <c r="J5155" s="244"/>
      <c r="K5155" s="244"/>
      <c r="L5155" s="244"/>
      <c r="M5155" s="244"/>
      <c r="N5155" s="244"/>
      <c r="O5155" s="244"/>
      <c r="P5155" s="244"/>
      <c r="Q5155" s="244"/>
      <c r="R5155" s="6">
        <f t="shared" si="737"/>
        <v>0</v>
      </c>
      <c r="S5155" s="6">
        <f t="shared" si="738"/>
        <v>0</v>
      </c>
      <c r="T5155" s="7">
        <f t="shared" si="739"/>
        <v>0</v>
      </c>
      <c r="U5155" s="121" t="str">
        <f t="shared" si="740"/>
        <v>0</v>
      </c>
      <c r="V5155" s="10">
        <f t="shared" si="741"/>
        <v>0</v>
      </c>
      <c r="W5155" s="10">
        <f t="shared" si="742"/>
        <v>0</v>
      </c>
      <c r="X5155" s="11">
        <f t="shared" si="743"/>
        <v>0</v>
      </c>
      <c r="Y5155" s="11">
        <f t="shared" si="744"/>
        <v>0</v>
      </c>
      <c r="Z5155" s="12" t="str">
        <f t="shared" si="745"/>
        <v>Torque/Speed Control 1</v>
      </c>
    </row>
    <row r="5156" spans="8:26" x14ac:dyDescent="0.3">
      <c r="H5156"/>
      <c r="I5156" s="244"/>
      <c r="J5156" s="244"/>
      <c r="K5156" s="244"/>
      <c r="L5156" s="244"/>
      <c r="M5156" s="244"/>
      <c r="N5156" s="244"/>
      <c r="O5156" s="244"/>
      <c r="P5156" s="244"/>
      <c r="Q5156" s="244"/>
      <c r="R5156" s="6">
        <f t="shared" si="737"/>
        <v>0</v>
      </c>
      <c r="S5156" s="6">
        <f t="shared" si="738"/>
        <v>0</v>
      </c>
      <c r="T5156" s="7">
        <f t="shared" si="739"/>
        <v>0</v>
      </c>
      <c r="U5156" s="121" t="str">
        <f t="shared" si="740"/>
        <v>0</v>
      </c>
      <c r="V5156" s="10">
        <f t="shared" si="741"/>
        <v>0</v>
      </c>
      <c r="W5156" s="10">
        <f t="shared" si="742"/>
        <v>0</v>
      </c>
      <c r="X5156" s="11">
        <f t="shared" si="743"/>
        <v>0</v>
      </c>
      <c r="Y5156" s="11">
        <f t="shared" si="744"/>
        <v>0</v>
      </c>
      <c r="Z5156" s="12" t="str">
        <f t="shared" si="745"/>
        <v>Torque/Speed Control 1</v>
      </c>
    </row>
    <row r="5157" spans="8:26" x14ac:dyDescent="0.3">
      <c r="H5157"/>
      <c r="I5157" s="244"/>
      <c r="J5157" s="244"/>
      <c r="K5157" s="244"/>
      <c r="L5157" s="244"/>
      <c r="M5157" s="244"/>
      <c r="N5157" s="244"/>
      <c r="O5157" s="244"/>
      <c r="P5157" s="244"/>
      <c r="Q5157" s="244"/>
      <c r="R5157" s="6">
        <f t="shared" si="737"/>
        <v>0</v>
      </c>
      <c r="S5157" s="6">
        <f t="shared" si="738"/>
        <v>0</v>
      </c>
      <c r="T5157" s="7">
        <f t="shared" si="739"/>
        <v>0</v>
      </c>
      <c r="U5157" s="121" t="str">
        <f t="shared" si="740"/>
        <v>0</v>
      </c>
      <c r="V5157" s="10">
        <f t="shared" si="741"/>
        <v>0</v>
      </c>
      <c r="W5157" s="10">
        <f t="shared" si="742"/>
        <v>0</v>
      </c>
      <c r="X5157" s="11">
        <f t="shared" si="743"/>
        <v>0</v>
      </c>
      <c r="Y5157" s="11">
        <f t="shared" si="744"/>
        <v>0</v>
      </c>
      <c r="Z5157" s="12" t="str">
        <f t="shared" si="745"/>
        <v>Torque/Speed Control 1</v>
      </c>
    </row>
    <row r="5158" spans="8:26" x14ac:dyDescent="0.3">
      <c r="H5158"/>
      <c r="I5158" s="244"/>
      <c r="J5158" s="244"/>
      <c r="K5158" s="244"/>
      <c r="L5158" s="244"/>
      <c r="M5158" s="244"/>
      <c r="N5158" s="244"/>
      <c r="O5158" s="244"/>
      <c r="P5158" s="244"/>
      <c r="Q5158" s="244"/>
      <c r="R5158" s="6">
        <f t="shared" si="737"/>
        <v>0</v>
      </c>
      <c r="S5158" s="6">
        <f t="shared" si="738"/>
        <v>0</v>
      </c>
      <c r="T5158" s="7">
        <f t="shared" si="739"/>
        <v>0</v>
      </c>
      <c r="U5158" s="121" t="str">
        <f t="shared" si="740"/>
        <v>0</v>
      </c>
      <c r="V5158" s="10">
        <f t="shared" si="741"/>
        <v>0</v>
      </c>
      <c r="W5158" s="10">
        <f t="shared" si="742"/>
        <v>0</v>
      </c>
      <c r="X5158" s="11">
        <f t="shared" si="743"/>
        <v>0</v>
      </c>
      <c r="Y5158" s="11">
        <f t="shared" si="744"/>
        <v>0</v>
      </c>
      <c r="Z5158" s="12" t="str">
        <f t="shared" si="745"/>
        <v>Torque/Speed Control 1</v>
      </c>
    </row>
    <row r="5159" spans="8:26" x14ac:dyDescent="0.3">
      <c r="H5159"/>
      <c r="I5159" s="244"/>
      <c r="J5159" s="244"/>
      <c r="K5159" s="244"/>
      <c r="L5159" s="244"/>
      <c r="M5159" s="244"/>
      <c r="N5159" s="244"/>
      <c r="O5159" s="244"/>
      <c r="P5159" s="244"/>
      <c r="Q5159" s="244"/>
      <c r="R5159" s="6">
        <f t="shared" si="737"/>
        <v>0</v>
      </c>
      <c r="S5159" s="6">
        <f t="shared" si="738"/>
        <v>0</v>
      </c>
      <c r="T5159" s="7">
        <f t="shared" si="739"/>
        <v>0</v>
      </c>
      <c r="U5159" s="121" t="str">
        <f t="shared" si="740"/>
        <v>0</v>
      </c>
      <c r="V5159" s="10">
        <f t="shared" si="741"/>
        <v>0</v>
      </c>
      <c r="W5159" s="10">
        <f t="shared" si="742"/>
        <v>0</v>
      </c>
      <c r="X5159" s="11">
        <f t="shared" si="743"/>
        <v>0</v>
      </c>
      <c r="Y5159" s="11">
        <f t="shared" si="744"/>
        <v>0</v>
      </c>
      <c r="Z5159" s="12" t="str">
        <f t="shared" si="745"/>
        <v>Torque/Speed Control 1</v>
      </c>
    </row>
    <row r="5160" spans="8:26" x14ac:dyDescent="0.3">
      <c r="H5160"/>
      <c r="I5160" s="244"/>
      <c r="J5160" s="244"/>
      <c r="K5160" s="244"/>
      <c r="L5160" s="244"/>
      <c r="M5160" s="244"/>
      <c r="N5160" s="244"/>
      <c r="O5160" s="244"/>
      <c r="P5160" s="244"/>
      <c r="Q5160" s="244"/>
      <c r="R5160" s="6">
        <f t="shared" si="737"/>
        <v>0</v>
      </c>
      <c r="S5160" s="6">
        <f t="shared" si="738"/>
        <v>0</v>
      </c>
      <c r="T5160" s="7">
        <f t="shared" si="739"/>
        <v>0</v>
      </c>
      <c r="U5160" s="121" t="str">
        <f t="shared" si="740"/>
        <v>0</v>
      </c>
      <c r="V5160" s="10">
        <f t="shared" si="741"/>
        <v>0</v>
      </c>
      <c r="W5160" s="10">
        <f t="shared" si="742"/>
        <v>0</v>
      </c>
      <c r="X5160" s="11">
        <f t="shared" si="743"/>
        <v>0</v>
      </c>
      <c r="Y5160" s="11">
        <f t="shared" si="744"/>
        <v>0</v>
      </c>
      <c r="Z5160" s="12" t="str">
        <f t="shared" si="745"/>
        <v>Torque/Speed Control 1</v>
      </c>
    </row>
    <row r="5161" spans="8:26" x14ac:dyDescent="0.3">
      <c r="H5161"/>
      <c r="I5161" s="244"/>
      <c r="J5161" s="244"/>
      <c r="K5161" s="244"/>
      <c r="L5161" s="244"/>
      <c r="M5161" s="244"/>
      <c r="N5161" s="244"/>
      <c r="O5161" s="244"/>
      <c r="P5161" s="244"/>
      <c r="Q5161" s="244"/>
      <c r="R5161" s="6">
        <f t="shared" si="737"/>
        <v>0</v>
      </c>
      <c r="S5161" s="6">
        <f t="shared" si="738"/>
        <v>0</v>
      </c>
      <c r="T5161" s="7">
        <f t="shared" si="739"/>
        <v>0</v>
      </c>
      <c r="U5161" s="121" t="str">
        <f t="shared" si="740"/>
        <v>0</v>
      </c>
      <c r="V5161" s="10">
        <f t="shared" si="741"/>
        <v>0</v>
      </c>
      <c r="W5161" s="10">
        <f t="shared" si="742"/>
        <v>0</v>
      </c>
      <c r="X5161" s="11">
        <f t="shared" si="743"/>
        <v>0</v>
      </c>
      <c r="Y5161" s="11">
        <f t="shared" si="744"/>
        <v>0</v>
      </c>
      <c r="Z5161" s="12" t="str">
        <f t="shared" si="745"/>
        <v>Torque/Speed Control 1</v>
      </c>
    </row>
    <row r="5162" spans="8:26" x14ac:dyDescent="0.3">
      <c r="H5162"/>
      <c r="I5162" s="244"/>
      <c r="J5162" s="244"/>
      <c r="K5162" s="244"/>
      <c r="L5162" s="244"/>
      <c r="M5162" s="244"/>
      <c r="N5162" s="244"/>
      <c r="O5162" s="244"/>
      <c r="P5162" s="244"/>
      <c r="Q5162" s="244"/>
      <c r="R5162" s="6">
        <f t="shared" si="737"/>
        <v>0</v>
      </c>
      <c r="S5162" s="6">
        <f t="shared" si="738"/>
        <v>0</v>
      </c>
      <c r="T5162" s="7">
        <f t="shared" si="739"/>
        <v>0</v>
      </c>
      <c r="U5162" s="121" t="str">
        <f t="shared" si="740"/>
        <v>0</v>
      </c>
      <c r="V5162" s="10">
        <f t="shared" si="741"/>
        <v>0</v>
      </c>
      <c r="W5162" s="10">
        <f t="shared" si="742"/>
        <v>0</v>
      </c>
      <c r="X5162" s="11">
        <f t="shared" si="743"/>
        <v>0</v>
      </c>
      <c r="Y5162" s="11">
        <f t="shared" si="744"/>
        <v>0</v>
      </c>
      <c r="Z5162" s="12" t="str">
        <f t="shared" si="745"/>
        <v>Torque/Speed Control 1</v>
      </c>
    </row>
    <row r="5163" spans="8:26" x14ac:dyDescent="0.3">
      <c r="H5163"/>
      <c r="I5163" s="244"/>
      <c r="J5163" s="244"/>
      <c r="K5163" s="244"/>
      <c r="L5163" s="244"/>
      <c r="M5163" s="244"/>
      <c r="N5163" s="244"/>
      <c r="O5163" s="244"/>
      <c r="P5163" s="244"/>
      <c r="Q5163" s="244"/>
      <c r="R5163" s="6">
        <f t="shared" si="737"/>
        <v>0</v>
      </c>
      <c r="S5163" s="6">
        <f t="shared" si="738"/>
        <v>0</v>
      </c>
      <c r="T5163" s="7">
        <f t="shared" si="739"/>
        <v>0</v>
      </c>
      <c r="U5163" s="121" t="str">
        <f t="shared" si="740"/>
        <v>0</v>
      </c>
      <c r="V5163" s="10">
        <f t="shared" si="741"/>
        <v>0</v>
      </c>
      <c r="W5163" s="10">
        <f t="shared" si="742"/>
        <v>0</v>
      </c>
      <c r="X5163" s="11">
        <f t="shared" si="743"/>
        <v>0</v>
      </c>
      <c r="Y5163" s="11">
        <f t="shared" si="744"/>
        <v>0</v>
      </c>
      <c r="Z5163" s="12" t="str">
        <f t="shared" si="745"/>
        <v>Torque/Speed Control 1</v>
      </c>
    </row>
    <row r="5164" spans="8:26" x14ac:dyDescent="0.3">
      <c r="H5164"/>
      <c r="I5164" s="244"/>
      <c r="J5164" s="244"/>
      <c r="K5164" s="244"/>
      <c r="L5164" s="244"/>
      <c r="M5164" s="244"/>
      <c r="N5164" s="244"/>
      <c r="O5164" s="244"/>
      <c r="P5164" s="244"/>
      <c r="Q5164" s="244"/>
      <c r="R5164" s="6">
        <f t="shared" si="737"/>
        <v>0</v>
      </c>
      <c r="S5164" s="6">
        <f t="shared" si="738"/>
        <v>0</v>
      </c>
      <c r="T5164" s="7">
        <f t="shared" si="739"/>
        <v>0</v>
      </c>
      <c r="U5164" s="121" t="str">
        <f t="shared" si="740"/>
        <v>0</v>
      </c>
      <c r="V5164" s="10">
        <f t="shared" si="741"/>
        <v>0</v>
      </c>
      <c r="W5164" s="10">
        <f t="shared" si="742"/>
        <v>0</v>
      </c>
      <c r="X5164" s="11">
        <f t="shared" si="743"/>
        <v>0</v>
      </c>
      <c r="Y5164" s="11">
        <f t="shared" si="744"/>
        <v>0</v>
      </c>
      <c r="Z5164" s="12" t="str">
        <f t="shared" si="745"/>
        <v>Torque/Speed Control 1</v>
      </c>
    </row>
    <row r="5165" spans="8:26" x14ac:dyDescent="0.3">
      <c r="H5165"/>
      <c r="I5165" s="244"/>
      <c r="J5165" s="244"/>
      <c r="K5165" s="244"/>
      <c r="L5165" s="244"/>
      <c r="M5165" s="244"/>
      <c r="N5165" s="244"/>
      <c r="O5165" s="244"/>
      <c r="P5165" s="244"/>
      <c r="Q5165" s="244"/>
      <c r="R5165" s="6">
        <f t="shared" si="737"/>
        <v>0</v>
      </c>
      <c r="S5165" s="6">
        <f t="shared" si="738"/>
        <v>0</v>
      </c>
      <c r="T5165" s="7">
        <f t="shared" si="739"/>
        <v>0</v>
      </c>
      <c r="U5165" s="121" t="str">
        <f t="shared" si="740"/>
        <v>0</v>
      </c>
      <c r="V5165" s="10">
        <f t="shared" si="741"/>
        <v>0</v>
      </c>
      <c r="W5165" s="10">
        <f t="shared" si="742"/>
        <v>0</v>
      </c>
      <c r="X5165" s="11">
        <f t="shared" si="743"/>
        <v>0</v>
      </c>
      <c r="Y5165" s="11">
        <f t="shared" si="744"/>
        <v>0</v>
      </c>
      <c r="Z5165" s="12" t="str">
        <f t="shared" si="745"/>
        <v>Torque/Speed Control 1</v>
      </c>
    </row>
    <row r="5166" spans="8:26" x14ac:dyDescent="0.3">
      <c r="H5166"/>
      <c r="I5166" s="244"/>
      <c r="J5166" s="244"/>
      <c r="K5166" s="244"/>
      <c r="L5166" s="244"/>
      <c r="M5166" s="244"/>
      <c r="N5166" s="244"/>
      <c r="O5166" s="244"/>
      <c r="P5166" s="244"/>
      <c r="Q5166" s="244"/>
      <c r="R5166" s="6">
        <f t="shared" si="737"/>
        <v>0</v>
      </c>
      <c r="S5166" s="6">
        <f t="shared" si="738"/>
        <v>0</v>
      </c>
      <c r="T5166" s="7">
        <f t="shared" si="739"/>
        <v>0</v>
      </c>
      <c r="U5166" s="121" t="str">
        <f t="shared" si="740"/>
        <v>0</v>
      </c>
      <c r="V5166" s="10">
        <f t="shared" si="741"/>
        <v>0</v>
      </c>
      <c r="W5166" s="10">
        <f t="shared" si="742"/>
        <v>0</v>
      </c>
      <c r="X5166" s="11">
        <f t="shared" si="743"/>
        <v>0</v>
      </c>
      <c r="Y5166" s="11">
        <f t="shared" si="744"/>
        <v>0</v>
      </c>
      <c r="Z5166" s="12" t="str">
        <f t="shared" si="745"/>
        <v>Torque/Speed Control 1</v>
      </c>
    </row>
    <row r="5167" spans="8:26" x14ac:dyDescent="0.3">
      <c r="H5167"/>
      <c r="I5167" s="244"/>
      <c r="J5167" s="244"/>
      <c r="K5167" s="244"/>
      <c r="L5167" s="244"/>
      <c r="M5167" s="244"/>
      <c r="N5167" s="244"/>
      <c r="O5167" s="244"/>
      <c r="P5167" s="244"/>
      <c r="Q5167" s="244"/>
      <c r="R5167" s="6">
        <f t="shared" si="737"/>
        <v>0</v>
      </c>
      <c r="S5167" s="6">
        <f t="shared" si="738"/>
        <v>0</v>
      </c>
      <c r="T5167" s="7">
        <f t="shared" si="739"/>
        <v>0</v>
      </c>
      <c r="U5167" s="121" t="str">
        <f t="shared" si="740"/>
        <v>0</v>
      </c>
      <c r="V5167" s="10">
        <f t="shared" si="741"/>
        <v>0</v>
      </c>
      <c r="W5167" s="10">
        <f t="shared" si="742"/>
        <v>0</v>
      </c>
      <c r="X5167" s="11">
        <f t="shared" si="743"/>
        <v>0</v>
      </c>
      <c r="Y5167" s="11">
        <f t="shared" si="744"/>
        <v>0</v>
      </c>
      <c r="Z5167" s="12" t="str">
        <f t="shared" si="745"/>
        <v>Torque/Speed Control 1</v>
      </c>
    </row>
    <row r="5168" spans="8:26" x14ac:dyDescent="0.3">
      <c r="H5168"/>
      <c r="I5168" s="244"/>
      <c r="J5168" s="244"/>
      <c r="K5168" s="244"/>
      <c r="L5168" s="244"/>
      <c r="M5168" s="244"/>
      <c r="N5168" s="244"/>
      <c r="O5168" s="244"/>
      <c r="P5168" s="244"/>
      <c r="Q5168" s="244"/>
      <c r="R5168" s="6">
        <f t="shared" si="737"/>
        <v>0</v>
      </c>
      <c r="S5168" s="6">
        <f t="shared" si="738"/>
        <v>0</v>
      </c>
      <c r="T5168" s="7">
        <f t="shared" si="739"/>
        <v>0</v>
      </c>
      <c r="U5168" s="121" t="str">
        <f t="shared" si="740"/>
        <v>0</v>
      </c>
      <c r="V5168" s="10">
        <f t="shared" si="741"/>
        <v>0</v>
      </c>
      <c r="W5168" s="10">
        <f t="shared" si="742"/>
        <v>0</v>
      </c>
      <c r="X5168" s="11">
        <f t="shared" si="743"/>
        <v>0</v>
      </c>
      <c r="Y5168" s="11">
        <f t="shared" si="744"/>
        <v>0</v>
      </c>
      <c r="Z5168" s="12" t="str">
        <f t="shared" si="745"/>
        <v>Torque/Speed Control 1</v>
      </c>
    </row>
    <row r="5169" spans="8:26" x14ac:dyDescent="0.3">
      <c r="H5169"/>
      <c r="I5169" s="244"/>
      <c r="J5169" s="244"/>
      <c r="K5169" s="244"/>
      <c r="L5169" s="244"/>
      <c r="M5169" s="244"/>
      <c r="N5169" s="244"/>
      <c r="O5169" s="244"/>
      <c r="P5169" s="244"/>
      <c r="Q5169" s="244"/>
      <c r="R5169" s="6">
        <f t="shared" si="737"/>
        <v>0</v>
      </c>
      <c r="S5169" s="6">
        <f t="shared" si="738"/>
        <v>0</v>
      </c>
      <c r="T5169" s="7">
        <f t="shared" si="739"/>
        <v>0</v>
      </c>
      <c r="U5169" s="121" t="str">
        <f t="shared" si="740"/>
        <v>0</v>
      </c>
      <c r="V5169" s="10">
        <f t="shared" si="741"/>
        <v>0</v>
      </c>
      <c r="W5169" s="10">
        <f t="shared" si="742"/>
        <v>0</v>
      </c>
      <c r="X5169" s="11">
        <f t="shared" si="743"/>
        <v>0</v>
      </c>
      <c r="Y5169" s="11">
        <f t="shared" si="744"/>
        <v>0</v>
      </c>
      <c r="Z5169" s="12" t="str">
        <f t="shared" si="745"/>
        <v>Torque/Speed Control 1</v>
      </c>
    </row>
    <row r="5170" spans="8:26" x14ac:dyDescent="0.3">
      <c r="H5170"/>
      <c r="I5170" s="244"/>
      <c r="J5170" s="244"/>
      <c r="K5170" s="244"/>
      <c r="L5170" s="244"/>
      <c r="M5170" s="244"/>
      <c r="N5170" s="244"/>
      <c r="O5170" s="244"/>
      <c r="P5170" s="244"/>
      <c r="Q5170" s="244"/>
      <c r="R5170" s="6">
        <f t="shared" si="737"/>
        <v>0</v>
      </c>
      <c r="S5170" s="6">
        <f t="shared" si="738"/>
        <v>0</v>
      </c>
      <c r="T5170" s="7">
        <f t="shared" si="739"/>
        <v>0</v>
      </c>
      <c r="U5170" s="121" t="str">
        <f t="shared" si="740"/>
        <v>0</v>
      </c>
      <c r="V5170" s="10">
        <f t="shared" si="741"/>
        <v>0</v>
      </c>
      <c r="W5170" s="10">
        <f t="shared" si="742"/>
        <v>0</v>
      </c>
      <c r="X5170" s="11">
        <f t="shared" si="743"/>
        <v>0</v>
      </c>
      <c r="Y5170" s="11">
        <f t="shared" si="744"/>
        <v>0</v>
      </c>
      <c r="Z5170" s="12" t="str">
        <f t="shared" si="745"/>
        <v>Torque/Speed Control 1</v>
      </c>
    </row>
    <row r="5171" spans="8:26" x14ac:dyDescent="0.3">
      <c r="H5171"/>
      <c r="I5171" s="244"/>
      <c r="J5171" s="244"/>
      <c r="K5171" s="244"/>
      <c r="L5171" s="244"/>
      <c r="M5171" s="244"/>
      <c r="N5171" s="244"/>
      <c r="O5171" s="244"/>
      <c r="P5171" s="244"/>
      <c r="Q5171" s="244"/>
      <c r="R5171" s="6">
        <f t="shared" si="737"/>
        <v>0</v>
      </c>
      <c r="S5171" s="6">
        <f t="shared" si="738"/>
        <v>0</v>
      </c>
      <c r="T5171" s="7">
        <f t="shared" si="739"/>
        <v>0</v>
      </c>
      <c r="U5171" s="121" t="str">
        <f t="shared" si="740"/>
        <v>0</v>
      </c>
      <c r="V5171" s="10">
        <f t="shared" si="741"/>
        <v>0</v>
      </c>
      <c r="W5171" s="10">
        <f t="shared" si="742"/>
        <v>0</v>
      </c>
      <c r="X5171" s="11">
        <f t="shared" si="743"/>
        <v>0</v>
      </c>
      <c r="Y5171" s="11">
        <f t="shared" si="744"/>
        <v>0</v>
      </c>
      <c r="Z5171" s="12" t="str">
        <f t="shared" si="745"/>
        <v>Torque/Speed Control 1</v>
      </c>
    </row>
    <row r="5172" spans="8:26" x14ac:dyDescent="0.3">
      <c r="H5172"/>
      <c r="I5172" s="244"/>
      <c r="J5172" s="244"/>
      <c r="K5172" s="244"/>
      <c r="L5172" s="244"/>
      <c r="M5172" s="244"/>
      <c r="N5172" s="244"/>
      <c r="O5172" s="244"/>
      <c r="P5172" s="244"/>
      <c r="Q5172" s="244"/>
      <c r="R5172" s="6">
        <f t="shared" si="737"/>
        <v>0</v>
      </c>
      <c r="S5172" s="6">
        <f t="shared" si="738"/>
        <v>0</v>
      </c>
      <c r="T5172" s="7">
        <f t="shared" si="739"/>
        <v>0</v>
      </c>
      <c r="U5172" s="121" t="str">
        <f t="shared" si="740"/>
        <v>0</v>
      </c>
      <c r="V5172" s="10">
        <f t="shared" si="741"/>
        <v>0</v>
      </c>
      <c r="W5172" s="10">
        <f t="shared" si="742"/>
        <v>0</v>
      </c>
      <c r="X5172" s="11">
        <f t="shared" si="743"/>
        <v>0</v>
      </c>
      <c r="Y5172" s="11">
        <f t="shared" si="744"/>
        <v>0</v>
      </c>
      <c r="Z5172" s="12" t="str">
        <f t="shared" si="745"/>
        <v>Torque/Speed Control 1</v>
      </c>
    </row>
    <row r="5173" spans="8:26" x14ac:dyDescent="0.3">
      <c r="H5173"/>
      <c r="I5173" s="244"/>
      <c r="J5173" s="244"/>
      <c r="K5173" s="244"/>
      <c r="L5173" s="244"/>
      <c r="M5173" s="244"/>
      <c r="N5173" s="244"/>
      <c r="O5173" s="244"/>
      <c r="P5173" s="244"/>
      <c r="Q5173" s="244"/>
      <c r="R5173" s="6">
        <f t="shared" si="737"/>
        <v>0</v>
      </c>
      <c r="S5173" s="6">
        <f t="shared" si="738"/>
        <v>0</v>
      </c>
      <c r="T5173" s="7">
        <f t="shared" si="739"/>
        <v>0</v>
      </c>
      <c r="U5173" s="121" t="str">
        <f t="shared" si="740"/>
        <v>0</v>
      </c>
      <c r="V5173" s="10">
        <f t="shared" si="741"/>
        <v>0</v>
      </c>
      <c r="W5173" s="10">
        <f t="shared" si="742"/>
        <v>0</v>
      </c>
      <c r="X5173" s="11">
        <f t="shared" si="743"/>
        <v>0</v>
      </c>
      <c r="Y5173" s="11">
        <f t="shared" si="744"/>
        <v>0</v>
      </c>
      <c r="Z5173" s="12" t="str">
        <f t="shared" si="745"/>
        <v>Torque/Speed Control 1</v>
      </c>
    </row>
    <row r="5174" spans="8:26" x14ac:dyDescent="0.3">
      <c r="H5174"/>
      <c r="I5174" s="244"/>
      <c r="J5174" s="244"/>
      <c r="K5174" s="244"/>
      <c r="L5174" s="244"/>
      <c r="M5174" s="244"/>
      <c r="N5174" s="244"/>
      <c r="O5174" s="244"/>
      <c r="P5174" s="244"/>
      <c r="Q5174" s="244"/>
      <c r="R5174" s="6">
        <f t="shared" si="737"/>
        <v>0</v>
      </c>
      <c r="S5174" s="6">
        <f t="shared" si="738"/>
        <v>0</v>
      </c>
      <c r="T5174" s="7">
        <f t="shared" si="739"/>
        <v>0</v>
      </c>
      <c r="U5174" s="121" t="str">
        <f t="shared" si="740"/>
        <v>0</v>
      </c>
      <c r="V5174" s="10">
        <f t="shared" si="741"/>
        <v>0</v>
      </c>
      <c r="W5174" s="10">
        <f t="shared" si="742"/>
        <v>0</v>
      </c>
      <c r="X5174" s="11">
        <f t="shared" si="743"/>
        <v>0</v>
      </c>
      <c r="Y5174" s="11">
        <f t="shared" si="744"/>
        <v>0</v>
      </c>
      <c r="Z5174" s="12" t="str">
        <f t="shared" si="745"/>
        <v>Torque/Speed Control 1</v>
      </c>
    </row>
    <row r="5175" spans="8:26" x14ac:dyDescent="0.3">
      <c r="H5175"/>
      <c r="I5175" s="244"/>
      <c r="J5175" s="244"/>
      <c r="K5175" s="244"/>
      <c r="L5175" s="244"/>
      <c r="M5175" s="244"/>
      <c r="N5175" s="244"/>
      <c r="O5175" s="244"/>
      <c r="P5175" s="244"/>
      <c r="Q5175" s="244"/>
      <c r="R5175" s="6">
        <f t="shared" si="737"/>
        <v>0</v>
      </c>
      <c r="S5175" s="6">
        <f t="shared" si="738"/>
        <v>0</v>
      </c>
      <c r="T5175" s="7">
        <f t="shared" si="739"/>
        <v>0</v>
      </c>
      <c r="U5175" s="121" t="str">
        <f t="shared" si="740"/>
        <v>0</v>
      </c>
      <c r="V5175" s="10">
        <f t="shared" si="741"/>
        <v>0</v>
      </c>
      <c r="W5175" s="10">
        <f t="shared" si="742"/>
        <v>0</v>
      </c>
      <c r="X5175" s="11">
        <f t="shared" si="743"/>
        <v>0</v>
      </c>
      <c r="Y5175" s="11">
        <f t="shared" si="744"/>
        <v>0</v>
      </c>
      <c r="Z5175" s="12" t="str">
        <f t="shared" si="745"/>
        <v>Torque/Speed Control 1</v>
      </c>
    </row>
    <row r="5176" spans="8:26" x14ac:dyDescent="0.3">
      <c r="H5176"/>
      <c r="I5176" s="244"/>
      <c r="J5176" s="244"/>
      <c r="K5176" s="244"/>
      <c r="L5176" s="244"/>
      <c r="M5176" s="244"/>
      <c r="N5176" s="244"/>
      <c r="O5176" s="244"/>
      <c r="P5176" s="244"/>
      <c r="Q5176" s="244"/>
      <c r="R5176" s="6">
        <f t="shared" si="737"/>
        <v>0</v>
      </c>
      <c r="S5176" s="6">
        <f t="shared" si="738"/>
        <v>0</v>
      </c>
      <c r="T5176" s="7">
        <f t="shared" si="739"/>
        <v>0</v>
      </c>
      <c r="U5176" s="121" t="str">
        <f t="shared" si="740"/>
        <v>0</v>
      </c>
      <c r="V5176" s="10">
        <f t="shared" si="741"/>
        <v>0</v>
      </c>
      <c r="W5176" s="10">
        <f t="shared" si="742"/>
        <v>0</v>
      </c>
      <c r="X5176" s="11">
        <f t="shared" si="743"/>
        <v>0</v>
      </c>
      <c r="Y5176" s="11">
        <f t="shared" si="744"/>
        <v>0</v>
      </c>
      <c r="Z5176" s="12" t="str">
        <f t="shared" si="745"/>
        <v>Torque/Speed Control 1</v>
      </c>
    </row>
    <row r="5177" spans="8:26" x14ac:dyDescent="0.3">
      <c r="H5177"/>
      <c r="I5177" s="244"/>
      <c r="J5177" s="244"/>
      <c r="K5177" s="244"/>
      <c r="L5177" s="244"/>
      <c r="M5177" s="244"/>
      <c r="N5177" s="244"/>
      <c r="O5177" s="244"/>
      <c r="P5177" s="244"/>
      <c r="Q5177" s="244"/>
      <c r="R5177" s="6">
        <f t="shared" si="737"/>
        <v>0</v>
      </c>
      <c r="S5177" s="6">
        <f t="shared" si="738"/>
        <v>0</v>
      </c>
      <c r="T5177" s="7">
        <f t="shared" si="739"/>
        <v>0</v>
      </c>
      <c r="U5177" s="121" t="str">
        <f t="shared" si="740"/>
        <v>0</v>
      </c>
      <c r="V5177" s="10">
        <f t="shared" si="741"/>
        <v>0</v>
      </c>
      <c r="W5177" s="10">
        <f t="shared" si="742"/>
        <v>0</v>
      </c>
      <c r="X5177" s="11">
        <f t="shared" si="743"/>
        <v>0</v>
      </c>
      <c r="Y5177" s="11">
        <f t="shared" si="744"/>
        <v>0</v>
      </c>
      <c r="Z5177" s="12" t="str">
        <f t="shared" si="745"/>
        <v>Torque/Speed Control 1</v>
      </c>
    </row>
    <row r="5178" spans="8:26" x14ac:dyDescent="0.3">
      <c r="H5178"/>
      <c r="I5178" s="244"/>
      <c r="J5178" s="244"/>
      <c r="K5178" s="244"/>
      <c r="L5178" s="244"/>
      <c r="M5178" s="244"/>
      <c r="N5178" s="244"/>
      <c r="O5178" s="244"/>
      <c r="P5178" s="244"/>
      <c r="Q5178" s="244"/>
      <c r="R5178" s="6">
        <f t="shared" si="737"/>
        <v>0</v>
      </c>
      <c r="S5178" s="6">
        <f t="shared" si="738"/>
        <v>0</v>
      </c>
      <c r="T5178" s="7">
        <f t="shared" si="739"/>
        <v>0</v>
      </c>
      <c r="U5178" s="121" t="str">
        <f t="shared" si="740"/>
        <v>0</v>
      </c>
      <c r="V5178" s="10">
        <f t="shared" si="741"/>
        <v>0</v>
      </c>
      <c r="W5178" s="10">
        <f t="shared" si="742"/>
        <v>0</v>
      </c>
      <c r="X5178" s="11">
        <f t="shared" si="743"/>
        <v>0</v>
      </c>
      <c r="Y5178" s="11">
        <f t="shared" si="744"/>
        <v>0</v>
      </c>
      <c r="Z5178" s="12" t="str">
        <f t="shared" si="745"/>
        <v>Torque/Speed Control 1</v>
      </c>
    </row>
    <row r="5179" spans="8:26" x14ac:dyDescent="0.3">
      <c r="H5179"/>
      <c r="I5179" s="244"/>
      <c r="J5179" s="244"/>
      <c r="K5179" s="244"/>
      <c r="L5179" s="244"/>
      <c r="M5179" s="244"/>
      <c r="N5179" s="244"/>
      <c r="O5179" s="244"/>
      <c r="P5179" s="244"/>
      <c r="Q5179" s="244"/>
      <c r="R5179" s="6">
        <f t="shared" si="737"/>
        <v>0</v>
      </c>
      <c r="S5179" s="6">
        <f t="shared" si="738"/>
        <v>0</v>
      </c>
      <c r="T5179" s="7">
        <f t="shared" si="739"/>
        <v>0</v>
      </c>
      <c r="U5179" s="121" t="str">
        <f t="shared" si="740"/>
        <v>0</v>
      </c>
      <c r="V5179" s="10">
        <f t="shared" si="741"/>
        <v>0</v>
      </c>
      <c r="W5179" s="10">
        <f t="shared" si="742"/>
        <v>0</v>
      </c>
      <c r="X5179" s="11">
        <f t="shared" si="743"/>
        <v>0</v>
      </c>
      <c r="Y5179" s="11">
        <f t="shared" si="744"/>
        <v>0</v>
      </c>
      <c r="Z5179" s="12" t="str">
        <f t="shared" si="745"/>
        <v>Torque/Speed Control 1</v>
      </c>
    </row>
    <row r="5180" spans="8:26" x14ac:dyDescent="0.3">
      <c r="H5180"/>
      <c r="I5180" s="244"/>
      <c r="J5180" s="244"/>
      <c r="K5180" s="244"/>
      <c r="L5180" s="244"/>
      <c r="M5180" s="244"/>
      <c r="N5180" s="244"/>
      <c r="O5180" s="244"/>
      <c r="P5180" s="244"/>
      <c r="Q5180" s="244"/>
      <c r="R5180" s="6">
        <f t="shared" si="737"/>
        <v>0</v>
      </c>
      <c r="S5180" s="6">
        <f t="shared" si="738"/>
        <v>0</v>
      </c>
      <c r="T5180" s="7">
        <f t="shared" si="739"/>
        <v>0</v>
      </c>
      <c r="U5180" s="121" t="str">
        <f t="shared" si="740"/>
        <v>0</v>
      </c>
      <c r="V5180" s="10">
        <f t="shared" si="741"/>
        <v>0</v>
      </c>
      <c r="W5180" s="10">
        <f t="shared" si="742"/>
        <v>0</v>
      </c>
      <c r="X5180" s="11">
        <f t="shared" si="743"/>
        <v>0</v>
      </c>
      <c r="Y5180" s="11">
        <f t="shared" si="744"/>
        <v>0</v>
      </c>
      <c r="Z5180" s="12" t="str">
        <f t="shared" si="745"/>
        <v>Torque/Speed Control 1</v>
      </c>
    </row>
    <row r="5181" spans="8:26" x14ac:dyDescent="0.3">
      <c r="H5181"/>
      <c r="I5181" s="244"/>
      <c r="J5181" s="244"/>
      <c r="K5181" s="244"/>
      <c r="L5181" s="244"/>
      <c r="M5181" s="244"/>
      <c r="N5181" s="244"/>
      <c r="O5181" s="244"/>
      <c r="P5181" s="244"/>
      <c r="Q5181" s="244"/>
      <c r="R5181" s="6">
        <f t="shared" ref="R5181:R5244" si="746">_xlfn.BITRSHIFT(_xlfn.BITAND(HEX2DEC(H5181),HEX2DEC("1C000000")),26)</f>
        <v>0</v>
      </c>
      <c r="S5181" s="6">
        <f t="shared" ref="S5181:S5244" si="747">_xlfn.BITRSHIFT(_xlfn.BITAND(HEX2DEC(H5181),HEX2DEC("01000000")),24)</f>
        <v>0</v>
      </c>
      <c r="T5181" s="7">
        <f t="shared" ref="T5181:T5244" si="748">IF(_xlfn.BITRSHIFT(_xlfn.BITAND(HEX2DEC(H5181),HEX2DEC("0FF0000")),16)&lt;240,_xlfn.BITRSHIFT(_xlfn.BITAND(HEX2DEC(H5181),HEX2DEC("1FF0000")),8),_xlfn.BITRSHIFT(_xlfn.BITAND(HEX2DEC(H5181),HEX2DEC("1FFFF00")),8))</f>
        <v>0</v>
      </c>
      <c r="U5181" s="121" t="str">
        <f t="shared" ref="U5181:U5244" si="749">DEC2HEX(T5181)</f>
        <v>0</v>
      </c>
      <c r="V5181" s="10">
        <f t="shared" ref="V5181:V5244" si="750">_xlfn.BITRSHIFT(_xlfn.BITAND(HEX2DEC(H5181),HEX2DEC("0FF0000")),16)</f>
        <v>0</v>
      </c>
      <c r="W5181" s="10">
        <f t="shared" ref="W5181:W5244" si="751">_xlfn.BITRSHIFT(_xlfn.BITAND(HEX2DEC(H5181),HEX2DEC("FF00")),8)</f>
        <v>0</v>
      </c>
      <c r="X5181" s="11">
        <f t="shared" ref="X5181:X5244" si="752">_xlfn.BITAND(HEX2DEC(H5181),HEX2DEC("00000FF"))</f>
        <v>0</v>
      </c>
      <c r="Y5181" s="11">
        <f t="shared" ref="Y5181:Y5244" si="753">IF(_xlfn.BITRSHIFT(_xlfn.BITAND(HEX2DEC(H5181),HEX2DEC("0FF0000")),16)&lt;240,_xlfn.BITRSHIFT(_xlfn.BITAND(HEX2DEC(H5181),HEX2DEC("0FF00")),8),_xlfn.BITRSHIFT(_xlfn.BITAND(HEX2DEC(H5181),HEX2DEC("0FF0000")),16))</f>
        <v>0</v>
      </c>
      <c r="Z5181" s="12" t="str">
        <f t="shared" ref="Z5181:Z5244" si="754">VLOOKUP(T5181,BO:BP,2,FALSE)</f>
        <v>Torque/Speed Control 1</v>
      </c>
    </row>
    <row r="5182" spans="8:26" x14ac:dyDescent="0.3">
      <c r="H5182"/>
      <c r="I5182" s="244"/>
      <c r="J5182" s="244"/>
      <c r="K5182" s="244"/>
      <c r="L5182" s="244"/>
      <c r="M5182" s="244"/>
      <c r="N5182" s="244"/>
      <c r="O5182" s="244"/>
      <c r="P5182" s="244"/>
      <c r="Q5182" s="244"/>
      <c r="R5182" s="6">
        <f t="shared" si="746"/>
        <v>0</v>
      </c>
      <c r="S5182" s="6">
        <f t="shared" si="747"/>
        <v>0</v>
      </c>
      <c r="T5182" s="7">
        <f t="shared" si="748"/>
        <v>0</v>
      </c>
      <c r="U5182" s="121" t="str">
        <f t="shared" si="749"/>
        <v>0</v>
      </c>
      <c r="V5182" s="10">
        <f t="shared" si="750"/>
        <v>0</v>
      </c>
      <c r="W5182" s="10">
        <f t="shared" si="751"/>
        <v>0</v>
      </c>
      <c r="X5182" s="11">
        <f t="shared" si="752"/>
        <v>0</v>
      </c>
      <c r="Y5182" s="11">
        <f t="shared" si="753"/>
        <v>0</v>
      </c>
      <c r="Z5182" s="12" t="str">
        <f t="shared" si="754"/>
        <v>Torque/Speed Control 1</v>
      </c>
    </row>
    <row r="5183" spans="8:26" x14ac:dyDescent="0.3">
      <c r="H5183"/>
      <c r="I5183" s="244"/>
      <c r="J5183" s="244"/>
      <c r="K5183" s="244"/>
      <c r="L5183" s="244"/>
      <c r="M5183" s="244"/>
      <c r="N5183" s="244"/>
      <c r="O5183" s="244"/>
      <c r="P5183" s="244"/>
      <c r="Q5183" s="244"/>
      <c r="R5183" s="6">
        <f t="shared" si="746"/>
        <v>0</v>
      </c>
      <c r="S5183" s="6">
        <f t="shared" si="747"/>
        <v>0</v>
      </c>
      <c r="T5183" s="7">
        <f t="shared" si="748"/>
        <v>0</v>
      </c>
      <c r="U5183" s="121" t="str">
        <f t="shared" si="749"/>
        <v>0</v>
      </c>
      <c r="V5183" s="10">
        <f t="shared" si="750"/>
        <v>0</v>
      </c>
      <c r="W5183" s="10">
        <f t="shared" si="751"/>
        <v>0</v>
      </c>
      <c r="X5183" s="11">
        <f t="shared" si="752"/>
        <v>0</v>
      </c>
      <c r="Y5183" s="11">
        <f t="shared" si="753"/>
        <v>0</v>
      </c>
      <c r="Z5183" s="12" t="str">
        <f t="shared" si="754"/>
        <v>Torque/Speed Control 1</v>
      </c>
    </row>
    <row r="5184" spans="8:26" x14ac:dyDescent="0.3">
      <c r="H5184"/>
      <c r="I5184" s="244"/>
      <c r="J5184" s="244"/>
      <c r="K5184" s="244"/>
      <c r="L5184" s="244"/>
      <c r="M5184" s="244"/>
      <c r="N5184" s="244"/>
      <c r="O5184" s="244"/>
      <c r="P5184" s="244"/>
      <c r="Q5184" s="244"/>
      <c r="R5184" s="6">
        <f t="shared" si="746"/>
        <v>0</v>
      </c>
      <c r="S5184" s="6">
        <f t="shared" si="747"/>
        <v>0</v>
      </c>
      <c r="T5184" s="7">
        <f t="shared" si="748"/>
        <v>0</v>
      </c>
      <c r="U5184" s="121" t="str">
        <f t="shared" si="749"/>
        <v>0</v>
      </c>
      <c r="V5184" s="10">
        <f t="shared" si="750"/>
        <v>0</v>
      </c>
      <c r="W5184" s="10">
        <f t="shared" si="751"/>
        <v>0</v>
      </c>
      <c r="X5184" s="11">
        <f t="shared" si="752"/>
        <v>0</v>
      </c>
      <c r="Y5184" s="11">
        <f t="shared" si="753"/>
        <v>0</v>
      </c>
      <c r="Z5184" s="12" t="str">
        <f t="shared" si="754"/>
        <v>Torque/Speed Control 1</v>
      </c>
    </row>
    <row r="5185" spans="8:26" x14ac:dyDescent="0.3">
      <c r="H5185"/>
      <c r="I5185" s="244"/>
      <c r="J5185" s="244"/>
      <c r="K5185" s="244"/>
      <c r="L5185" s="244"/>
      <c r="M5185" s="244"/>
      <c r="N5185" s="244"/>
      <c r="O5185" s="244"/>
      <c r="P5185" s="244"/>
      <c r="Q5185" s="244"/>
      <c r="R5185" s="6">
        <f t="shared" si="746"/>
        <v>0</v>
      </c>
      <c r="S5185" s="6">
        <f t="shared" si="747"/>
        <v>0</v>
      </c>
      <c r="T5185" s="7">
        <f t="shared" si="748"/>
        <v>0</v>
      </c>
      <c r="U5185" s="121" t="str">
        <f t="shared" si="749"/>
        <v>0</v>
      </c>
      <c r="V5185" s="10">
        <f t="shared" si="750"/>
        <v>0</v>
      </c>
      <c r="W5185" s="10">
        <f t="shared" si="751"/>
        <v>0</v>
      </c>
      <c r="X5185" s="11">
        <f t="shared" si="752"/>
        <v>0</v>
      </c>
      <c r="Y5185" s="11">
        <f t="shared" si="753"/>
        <v>0</v>
      </c>
      <c r="Z5185" s="12" t="str">
        <f t="shared" si="754"/>
        <v>Torque/Speed Control 1</v>
      </c>
    </row>
    <row r="5186" spans="8:26" x14ac:dyDescent="0.3">
      <c r="H5186"/>
      <c r="I5186" s="244"/>
      <c r="J5186" s="244"/>
      <c r="K5186" s="244"/>
      <c r="L5186" s="244"/>
      <c r="M5186" s="244"/>
      <c r="N5186" s="244"/>
      <c r="O5186" s="244"/>
      <c r="P5186" s="244"/>
      <c r="Q5186" s="244"/>
      <c r="R5186" s="6">
        <f t="shared" si="746"/>
        <v>0</v>
      </c>
      <c r="S5186" s="6">
        <f t="shared" si="747"/>
        <v>0</v>
      </c>
      <c r="T5186" s="7">
        <f t="shared" si="748"/>
        <v>0</v>
      </c>
      <c r="U5186" s="121" t="str">
        <f t="shared" si="749"/>
        <v>0</v>
      </c>
      <c r="V5186" s="10">
        <f t="shared" si="750"/>
        <v>0</v>
      </c>
      <c r="W5186" s="10">
        <f t="shared" si="751"/>
        <v>0</v>
      </c>
      <c r="X5186" s="11">
        <f t="shared" si="752"/>
        <v>0</v>
      </c>
      <c r="Y5186" s="11">
        <f t="shared" si="753"/>
        <v>0</v>
      </c>
      <c r="Z5186" s="12" t="str">
        <f t="shared" si="754"/>
        <v>Torque/Speed Control 1</v>
      </c>
    </row>
    <row r="5187" spans="8:26" x14ac:dyDescent="0.3">
      <c r="H5187"/>
      <c r="I5187" s="244"/>
      <c r="J5187" s="244"/>
      <c r="K5187" s="244"/>
      <c r="L5187" s="244"/>
      <c r="M5187" s="244"/>
      <c r="N5187" s="244"/>
      <c r="O5187" s="244"/>
      <c r="P5187" s="244"/>
      <c r="Q5187" s="244"/>
      <c r="R5187" s="6">
        <f t="shared" si="746"/>
        <v>0</v>
      </c>
      <c r="S5187" s="6">
        <f t="shared" si="747"/>
        <v>0</v>
      </c>
      <c r="T5187" s="7">
        <f t="shared" si="748"/>
        <v>0</v>
      </c>
      <c r="U5187" s="121" t="str">
        <f t="shared" si="749"/>
        <v>0</v>
      </c>
      <c r="V5187" s="10">
        <f t="shared" si="750"/>
        <v>0</v>
      </c>
      <c r="W5187" s="10">
        <f t="shared" si="751"/>
        <v>0</v>
      </c>
      <c r="X5187" s="11">
        <f t="shared" si="752"/>
        <v>0</v>
      </c>
      <c r="Y5187" s="11">
        <f t="shared" si="753"/>
        <v>0</v>
      </c>
      <c r="Z5187" s="12" t="str">
        <f t="shared" si="754"/>
        <v>Torque/Speed Control 1</v>
      </c>
    </row>
    <row r="5188" spans="8:26" x14ac:dyDescent="0.3">
      <c r="H5188"/>
      <c r="I5188" s="244"/>
      <c r="J5188" s="244"/>
      <c r="K5188" s="244"/>
      <c r="L5188" s="244"/>
      <c r="M5188" s="244"/>
      <c r="N5188" s="244"/>
      <c r="O5188" s="244"/>
      <c r="P5188" s="244"/>
      <c r="Q5188" s="244"/>
      <c r="R5188" s="6">
        <f t="shared" si="746"/>
        <v>0</v>
      </c>
      <c r="S5188" s="6">
        <f t="shared" si="747"/>
        <v>0</v>
      </c>
      <c r="T5188" s="7">
        <f t="shared" si="748"/>
        <v>0</v>
      </c>
      <c r="U5188" s="121" t="str">
        <f t="shared" si="749"/>
        <v>0</v>
      </c>
      <c r="V5188" s="10">
        <f t="shared" si="750"/>
        <v>0</v>
      </c>
      <c r="W5188" s="10">
        <f t="shared" si="751"/>
        <v>0</v>
      </c>
      <c r="X5188" s="11">
        <f t="shared" si="752"/>
        <v>0</v>
      </c>
      <c r="Y5188" s="11">
        <f t="shared" si="753"/>
        <v>0</v>
      </c>
      <c r="Z5188" s="12" t="str">
        <f t="shared" si="754"/>
        <v>Torque/Speed Control 1</v>
      </c>
    </row>
    <row r="5189" spans="8:26" x14ac:dyDescent="0.3">
      <c r="H5189"/>
      <c r="I5189" s="244"/>
      <c r="J5189" s="244"/>
      <c r="K5189" s="244"/>
      <c r="L5189" s="244"/>
      <c r="M5189" s="244"/>
      <c r="N5189" s="244"/>
      <c r="O5189" s="244"/>
      <c r="P5189" s="244"/>
      <c r="Q5189" s="244"/>
      <c r="R5189" s="6">
        <f t="shared" si="746"/>
        <v>0</v>
      </c>
      <c r="S5189" s="6">
        <f t="shared" si="747"/>
        <v>0</v>
      </c>
      <c r="T5189" s="7">
        <f t="shared" si="748"/>
        <v>0</v>
      </c>
      <c r="U5189" s="121" t="str">
        <f t="shared" si="749"/>
        <v>0</v>
      </c>
      <c r="V5189" s="10">
        <f t="shared" si="750"/>
        <v>0</v>
      </c>
      <c r="W5189" s="10">
        <f t="shared" si="751"/>
        <v>0</v>
      </c>
      <c r="X5189" s="11">
        <f t="shared" si="752"/>
        <v>0</v>
      </c>
      <c r="Y5189" s="11">
        <f t="shared" si="753"/>
        <v>0</v>
      </c>
      <c r="Z5189" s="12" t="str">
        <f t="shared" si="754"/>
        <v>Torque/Speed Control 1</v>
      </c>
    </row>
    <row r="5190" spans="8:26" x14ac:dyDescent="0.3">
      <c r="H5190"/>
      <c r="I5190" s="244"/>
      <c r="J5190" s="244"/>
      <c r="K5190" s="244"/>
      <c r="L5190" s="244"/>
      <c r="M5190" s="244"/>
      <c r="N5190" s="244"/>
      <c r="O5190" s="244"/>
      <c r="P5190" s="244"/>
      <c r="Q5190" s="244"/>
      <c r="R5190" s="6">
        <f t="shared" si="746"/>
        <v>0</v>
      </c>
      <c r="S5190" s="6">
        <f t="shared" si="747"/>
        <v>0</v>
      </c>
      <c r="T5190" s="7">
        <f t="shared" si="748"/>
        <v>0</v>
      </c>
      <c r="U5190" s="121" t="str">
        <f t="shared" si="749"/>
        <v>0</v>
      </c>
      <c r="V5190" s="10">
        <f t="shared" si="750"/>
        <v>0</v>
      </c>
      <c r="W5190" s="10">
        <f t="shared" si="751"/>
        <v>0</v>
      </c>
      <c r="X5190" s="11">
        <f t="shared" si="752"/>
        <v>0</v>
      </c>
      <c r="Y5190" s="11">
        <f t="shared" si="753"/>
        <v>0</v>
      </c>
      <c r="Z5190" s="12" t="str">
        <f t="shared" si="754"/>
        <v>Torque/Speed Control 1</v>
      </c>
    </row>
    <row r="5191" spans="8:26" x14ac:dyDescent="0.3">
      <c r="H5191"/>
      <c r="I5191" s="244"/>
      <c r="J5191" s="244"/>
      <c r="K5191" s="244"/>
      <c r="L5191" s="244"/>
      <c r="M5191" s="244"/>
      <c r="N5191" s="244"/>
      <c r="O5191" s="244"/>
      <c r="P5191" s="244"/>
      <c r="Q5191" s="244"/>
      <c r="R5191" s="6">
        <f t="shared" si="746"/>
        <v>0</v>
      </c>
      <c r="S5191" s="6">
        <f t="shared" si="747"/>
        <v>0</v>
      </c>
      <c r="T5191" s="7">
        <f t="shared" si="748"/>
        <v>0</v>
      </c>
      <c r="U5191" s="121" t="str">
        <f t="shared" si="749"/>
        <v>0</v>
      </c>
      <c r="V5191" s="10">
        <f t="shared" si="750"/>
        <v>0</v>
      </c>
      <c r="W5191" s="10">
        <f t="shared" si="751"/>
        <v>0</v>
      </c>
      <c r="X5191" s="11">
        <f t="shared" si="752"/>
        <v>0</v>
      </c>
      <c r="Y5191" s="11">
        <f t="shared" si="753"/>
        <v>0</v>
      </c>
      <c r="Z5191" s="12" t="str">
        <f t="shared" si="754"/>
        <v>Torque/Speed Control 1</v>
      </c>
    </row>
    <row r="5192" spans="8:26" x14ac:dyDescent="0.3">
      <c r="H5192"/>
      <c r="I5192" s="244"/>
      <c r="J5192" s="244"/>
      <c r="K5192" s="244"/>
      <c r="L5192" s="244"/>
      <c r="M5192" s="244"/>
      <c r="N5192" s="244"/>
      <c r="O5192" s="244"/>
      <c r="P5192" s="244"/>
      <c r="Q5192" s="244"/>
      <c r="R5192" s="6">
        <f t="shared" si="746"/>
        <v>0</v>
      </c>
      <c r="S5192" s="6">
        <f t="shared" si="747"/>
        <v>0</v>
      </c>
      <c r="T5192" s="7">
        <f t="shared" si="748"/>
        <v>0</v>
      </c>
      <c r="U5192" s="121" t="str">
        <f t="shared" si="749"/>
        <v>0</v>
      </c>
      <c r="V5192" s="10">
        <f t="shared" si="750"/>
        <v>0</v>
      </c>
      <c r="W5192" s="10">
        <f t="shared" si="751"/>
        <v>0</v>
      </c>
      <c r="X5192" s="11">
        <f t="shared" si="752"/>
        <v>0</v>
      </c>
      <c r="Y5192" s="11">
        <f t="shared" si="753"/>
        <v>0</v>
      </c>
      <c r="Z5192" s="12" t="str">
        <f t="shared" si="754"/>
        <v>Torque/Speed Control 1</v>
      </c>
    </row>
    <row r="5193" spans="8:26" x14ac:dyDescent="0.3">
      <c r="H5193"/>
      <c r="I5193" s="244"/>
      <c r="J5193" s="244"/>
      <c r="K5193" s="244"/>
      <c r="L5193" s="244"/>
      <c r="M5193" s="244"/>
      <c r="N5193" s="244"/>
      <c r="O5193" s="244"/>
      <c r="P5193" s="244"/>
      <c r="Q5193" s="244"/>
      <c r="R5193" s="6">
        <f t="shared" si="746"/>
        <v>0</v>
      </c>
      <c r="S5193" s="6">
        <f t="shared" si="747"/>
        <v>0</v>
      </c>
      <c r="T5193" s="7">
        <f t="shared" si="748"/>
        <v>0</v>
      </c>
      <c r="U5193" s="121" t="str">
        <f t="shared" si="749"/>
        <v>0</v>
      </c>
      <c r="V5193" s="10">
        <f t="shared" si="750"/>
        <v>0</v>
      </c>
      <c r="W5193" s="10">
        <f t="shared" si="751"/>
        <v>0</v>
      </c>
      <c r="X5193" s="11">
        <f t="shared" si="752"/>
        <v>0</v>
      </c>
      <c r="Y5193" s="11">
        <f t="shared" si="753"/>
        <v>0</v>
      </c>
      <c r="Z5193" s="12" t="str">
        <f t="shared" si="754"/>
        <v>Torque/Speed Control 1</v>
      </c>
    </row>
    <row r="5194" spans="8:26" x14ac:dyDescent="0.3">
      <c r="H5194"/>
      <c r="I5194" s="244"/>
      <c r="J5194" s="244"/>
      <c r="K5194" s="244"/>
      <c r="L5194" s="244"/>
      <c r="M5194" s="244"/>
      <c r="N5194" s="244"/>
      <c r="O5194" s="244"/>
      <c r="P5194" s="244"/>
      <c r="Q5194" s="244"/>
      <c r="R5194" s="6">
        <f t="shared" si="746"/>
        <v>0</v>
      </c>
      <c r="S5194" s="6">
        <f t="shared" si="747"/>
        <v>0</v>
      </c>
      <c r="T5194" s="7">
        <f t="shared" si="748"/>
        <v>0</v>
      </c>
      <c r="U5194" s="121" t="str">
        <f t="shared" si="749"/>
        <v>0</v>
      </c>
      <c r="V5194" s="10">
        <f t="shared" si="750"/>
        <v>0</v>
      </c>
      <c r="W5194" s="10">
        <f t="shared" si="751"/>
        <v>0</v>
      </c>
      <c r="X5194" s="11">
        <f t="shared" si="752"/>
        <v>0</v>
      </c>
      <c r="Y5194" s="11">
        <f t="shared" si="753"/>
        <v>0</v>
      </c>
      <c r="Z5194" s="12" t="str">
        <f t="shared" si="754"/>
        <v>Torque/Speed Control 1</v>
      </c>
    </row>
    <row r="5195" spans="8:26" x14ac:dyDescent="0.3">
      <c r="H5195"/>
      <c r="I5195" s="244"/>
      <c r="J5195" s="244"/>
      <c r="K5195" s="244"/>
      <c r="L5195" s="244"/>
      <c r="M5195" s="244"/>
      <c r="N5195" s="244"/>
      <c r="O5195" s="244"/>
      <c r="P5195" s="244"/>
      <c r="Q5195" s="244"/>
      <c r="R5195" s="6">
        <f t="shared" si="746"/>
        <v>0</v>
      </c>
      <c r="S5195" s="6">
        <f t="shared" si="747"/>
        <v>0</v>
      </c>
      <c r="T5195" s="7">
        <f t="shared" si="748"/>
        <v>0</v>
      </c>
      <c r="U5195" s="121" t="str">
        <f t="shared" si="749"/>
        <v>0</v>
      </c>
      <c r="V5195" s="10">
        <f t="shared" si="750"/>
        <v>0</v>
      </c>
      <c r="W5195" s="10">
        <f t="shared" si="751"/>
        <v>0</v>
      </c>
      <c r="X5195" s="11">
        <f t="shared" si="752"/>
        <v>0</v>
      </c>
      <c r="Y5195" s="11">
        <f t="shared" si="753"/>
        <v>0</v>
      </c>
      <c r="Z5195" s="12" t="str">
        <f t="shared" si="754"/>
        <v>Torque/Speed Control 1</v>
      </c>
    </row>
    <row r="5196" spans="8:26" x14ac:dyDescent="0.3">
      <c r="H5196"/>
      <c r="I5196" s="244"/>
      <c r="J5196" s="244"/>
      <c r="K5196" s="244"/>
      <c r="L5196" s="244"/>
      <c r="M5196" s="244"/>
      <c r="N5196" s="244"/>
      <c r="O5196" s="244"/>
      <c r="P5196" s="244"/>
      <c r="Q5196" s="244"/>
      <c r="R5196" s="6">
        <f t="shared" si="746"/>
        <v>0</v>
      </c>
      <c r="S5196" s="6">
        <f t="shared" si="747"/>
        <v>0</v>
      </c>
      <c r="T5196" s="7">
        <f t="shared" si="748"/>
        <v>0</v>
      </c>
      <c r="U5196" s="121" t="str">
        <f t="shared" si="749"/>
        <v>0</v>
      </c>
      <c r="V5196" s="10">
        <f t="shared" si="750"/>
        <v>0</v>
      </c>
      <c r="W5196" s="10">
        <f t="shared" si="751"/>
        <v>0</v>
      </c>
      <c r="X5196" s="11">
        <f t="shared" si="752"/>
        <v>0</v>
      </c>
      <c r="Y5196" s="11">
        <f t="shared" si="753"/>
        <v>0</v>
      </c>
      <c r="Z5196" s="12" t="str">
        <f t="shared" si="754"/>
        <v>Torque/Speed Control 1</v>
      </c>
    </row>
    <row r="5197" spans="8:26" x14ac:dyDescent="0.3">
      <c r="H5197"/>
      <c r="I5197" s="244"/>
      <c r="J5197" s="244"/>
      <c r="K5197" s="244"/>
      <c r="L5197" s="244"/>
      <c r="M5197" s="244"/>
      <c r="N5197" s="244"/>
      <c r="O5197" s="244"/>
      <c r="P5197" s="244"/>
      <c r="Q5197" s="244"/>
      <c r="R5197" s="6">
        <f t="shared" si="746"/>
        <v>0</v>
      </c>
      <c r="S5197" s="6">
        <f t="shared" si="747"/>
        <v>0</v>
      </c>
      <c r="T5197" s="7">
        <f t="shared" si="748"/>
        <v>0</v>
      </c>
      <c r="U5197" s="121" t="str">
        <f t="shared" si="749"/>
        <v>0</v>
      </c>
      <c r="V5197" s="10">
        <f t="shared" si="750"/>
        <v>0</v>
      </c>
      <c r="W5197" s="10">
        <f t="shared" si="751"/>
        <v>0</v>
      </c>
      <c r="X5197" s="11">
        <f t="shared" si="752"/>
        <v>0</v>
      </c>
      <c r="Y5197" s="11">
        <f t="shared" si="753"/>
        <v>0</v>
      </c>
      <c r="Z5197" s="12" t="str">
        <f t="shared" si="754"/>
        <v>Torque/Speed Control 1</v>
      </c>
    </row>
    <row r="5198" spans="8:26" x14ac:dyDescent="0.3">
      <c r="H5198" s="244"/>
      <c r="I5198" s="244"/>
      <c r="J5198" s="244"/>
      <c r="K5198" s="244"/>
      <c r="L5198" s="244"/>
      <c r="M5198" s="244"/>
      <c r="N5198" s="244"/>
      <c r="O5198" s="244"/>
      <c r="P5198" s="244"/>
      <c r="Q5198" s="244"/>
      <c r="R5198" s="6">
        <f t="shared" si="746"/>
        <v>0</v>
      </c>
      <c r="S5198" s="6">
        <f t="shared" si="747"/>
        <v>0</v>
      </c>
      <c r="T5198" s="7">
        <f t="shared" si="748"/>
        <v>0</v>
      </c>
      <c r="U5198" s="121" t="str">
        <f t="shared" si="749"/>
        <v>0</v>
      </c>
      <c r="V5198" s="10">
        <f t="shared" si="750"/>
        <v>0</v>
      </c>
      <c r="W5198" s="10">
        <f t="shared" si="751"/>
        <v>0</v>
      </c>
      <c r="X5198" s="11">
        <f t="shared" si="752"/>
        <v>0</v>
      </c>
      <c r="Y5198" s="11">
        <f t="shared" si="753"/>
        <v>0</v>
      </c>
      <c r="Z5198" s="12" t="str">
        <f t="shared" si="754"/>
        <v>Torque/Speed Control 1</v>
      </c>
    </row>
    <row r="5199" spans="8:26" x14ac:dyDescent="0.3">
      <c r="H5199" s="244"/>
      <c r="I5199" s="244"/>
      <c r="J5199" s="244"/>
      <c r="K5199" s="244"/>
      <c r="L5199" s="244"/>
      <c r="M5199" s="244"/>
      <c r="N5199" s="244"/>
      <c r="O5199" s="244"/>
      <c r="P5199" s="244"/>
      <c r="Q5199" s="244"/>
      <c r="R5199" s="6">
        <f t="shared" si="746"/>
        <v>0</v>
      </c>
      <c r="S5199" s="6">
        <f t="shared" si="747"/>
        <v>0</v>
      </c>
      <c r="T5199" s="7">
        <f t="shared" si="748"/>
        <v>0</v>
      </c>
      <c r="U5199" s="121" t="str">
        <f t="shared" si="749"/>
        <v>0</v>
      </c>
      <c r="V5199" s="10">
        <f t="shared" si="750"/>
        <v>0</v>
      </c>
      <c r="W5199" s="10">
        <f t="shared" si="751"/>
        <v>0</v>
      </c>
      <c r="X5199" s="11">
        <f t="shared" si="752"/>
        <v>0</v>
      </c>
      <c r="Y5199" s="11">
        <f t="shared" si="753"/>
        <v>0</v>
      </c>
      <c r="Z5199" s="12" t="str">
        <f t="shared" si="754"/>
        <v>Torque/Speed Control 1</v>
      </c>
    </row>
    <row r="5200" spans="8:26" x14ac:dyDescent="0.3">
      <c r="H5200" s="244"/>
      <c r="I5200" s="244"/>
      <c r="J5200" s="244"/>
      <c r="K5200" s="244"/>
      <c r="L5200" s="244"/>
      <c r="M5200" s="244"/>
      <c r="N5200" s="244"/>
      <c r="O5200" s="244"/>
      <c r="P5200" s="244"/>
      <c r="Q5200" s="244"/>
      <c r="R5200" s="6">
        <f t="shared" si="746"/>
        <v>0</v>
      </c>
      <c r="S5200" s="6">
        <f t="shared" si="747"/>
        <v>0</v>
      </c>
      <c r="T5200" s="7">
        <f t="shared" si="748"/>
        <v>0</v>
      </c>
      <c r="U5200" s="121" t="str">
        <f t="shared" si="749"/>
        <v>0</v>
      </c>
      <c r="V5200" s="10">
        <f t="shared" si="750"/>
        <v>0</v>
      </c>
      <c r="W5200" s="10">
        <f t="shared" si="751"/>
        <v>0</v>
      </c>
      <c r="X5200" s="11">
        <f t="shared" si="752"/>
        <v>0</v>
      </c>
      <c r="Y5200" s="11">
        <f t="shared" si="753"/>
        <v>0</v>
      </c>
      <c r="Z5200" s="12" t="str">
        <f t="shared" si="754"/>
        <v>Torque/Speed Control 1</v>
      </c>
    </row>
    <row r="5201" spans="8:26" x14ac:dyDescent="0.3">
      <c r="H5201" s="244"/>
      <c r="I5201" s="244"/>
      <c r="J5201" s="244"/>
      <c r="K5201" s="244"/>
      <c r="L5201" s="244"/>
      <c r="M5201" s="244"/>
      <c r="N5201" s="244"/>
      <c r="O5201" s="244"/>
      <c r="P5201" s="244"/>
      <c r="Q5201" s="244"/>
      <c r="R5201" s="6">
        <f t="shared" si="746"/>
        <v>0</v>
      </c>
      <c r="S5201" s="6">
        <f t="shared" si="747"/>
        <v>0</v>
      </c>
      <c r="T5201" s="7">
        <f t="shared" si="748"/>
        <v>0</v>
      </c>
      <c r="U5201" s="121" t="str">
        <f t="shared" si="749"/>
        <v>0</v>
      </c>
      <c r="V5201" s="10">
        <f t="shared" si="750"/>
        <v>0</v>
      </c>
      <c r="W5201" s="10">
        <f t="shared" si="751"/>
        <v>0</v>
      </c>
      <c r="X5201" s="11">
        <f t="shared" si="752"/>
        <v>0</v>
      </c>
      <c r="Y5201" s="11">
        <f t="shared" si="753"/>
        <v>0</v>
      </c>
      <c r="Z5201" s="12" t="str">
        <f t="shared" si="754"/>
        <v>Torque/Speed Control 1</v>
      </c>
    </row>
    <row r="5202" spans="8:26" x14ac:dyDescent="0.3">
      <c r="H5202" s="244"/>
      <c r="I5202" s="244"/>
      <c r="J5202" s="244"/>
      <c r="K5202" s="244"/>
      <c r="L5202" s="244"/>
      <c r="M5202" s="244"/>
      <c r="N5202" s="244"/>
      <c r="O5202" s="244"/>
      <c r="P5202" s="244"/>
      <c r="Q5202" s="244"/>
      <c r="R5202" s="6">
        <f t="shared" si="746"/>
        <v>0</v>
      </c>
      <c r="S5202" s="6">
        <f t="shared" si="747"/>
        <v>0</v>
      </c>
      <c r="T5202" s="7">
        <f t="shared" si="748"/>
        <v>0</v>
      </c>
      <c r="U5202" s="121" t="str">
        <f t="shared" si="749"/>
        <v>0</v>
      </c>
      <c r="V5202" s="10">
        <f t="shared" si="750"/>
        <v>0</v>
      </c>
      <c r="W5202" s="10">
        <f t="shared" si="751"/>
        <v>0</v>
      </c>
      <c r="X5202" s="11">
        <f t="shared" si="752"/>
        <v>0</v>
      </c>
      <c r="Y5202" s="11">
        <f t="shared" si="753"/>
        <v>0</v>
      </c>
      <c r="Z5202" s="12" t="str">
        <f t="shared" si="754"/>
        <v>Torque/Speed Control 1</v>
      </c>
    </row>
    <row r="5203" spans="8:26" x14ac:dyDescent="0.3">
      <c r="H5203" s="244"/>
      <c r="I5203" s="244"/>
      <c r="J5203" s="244"/>
      <c r="K5203" s="244"/>
      <c r="L5203" s="244"/>
      <c r="M5203" s="244"/>
      <c r="N5203" s="244"/>
      <c r="O5203" s="244"/>
      <c r="P5203" s="244"/>
      <c r="Q5203" s="244"/>
      <c r="R5203" s="6">
        <f t="shared" si="746"/>
        <v>0</v>
      </c>
      <c r="S5203" s="6">
        <f t="shared" si="747"/>
        <v>0</v>
      </c>
      <c r="T5203" s="7">
        <f t="shared" si="748"/>
        <v>0</v>
      </c>
      <c r="U5203" s="121" t="str">
        <f t="shared" si="749"/>
        <v>0</v>
      </c>
      <c r="V5203" s="10">
        <f t="shared" si="750"/>
        <v>0</v>
      </c>
      <c r="W5203" s="10">
        <f t="shared" si="751"/>
        <v>0</v>
      </c>
      <c r="X5203" s="11">
        <f t="shared" si="752"/>
        <v>0</v>
      </c>
      <c r="Y5203" s="11">
        <f t="shared" si="753"/>
        <v>0</v>
      </c>
      <c r="Z5203" s="12" t="str">
        <f t="shared" si="754"/>
        <v>Torque/Speed Control 1</v>
      </c>
    </row>
    <row r="5204" spans="8:26" x14ac:dyDescent="0.3">
      <c r="H5204" s="244"/>
      <c r="I5204" s="244"/>
      <c r="J5204" s="244"/>
      <c r="K5204" s="244"/>
      <c r="L5204" s="244"/>
      <c r="M5204" s="244"/>
      <c r="N5204" s="244"/>
      <c r="O5204" s="244"/>
      <c r="P5204" s="244"/>
      <c r="Q5204" s="244"/>
      <c r="R5204" s="6">
        <f t="shared" si="746"/>
        <v>0</v>
      </c>
      <c r="S5204" s="6">
        <f t="shared" si="747"/>
        <v>0</v>
      </c>
      <c r="T5204" s="7">
        <f t="shared" si="748"/>
        <v>0</v>
      </c>
      <c r="U5204" s="121" t="str">
        <f t="shared" si="749"/>
        <v>0</v>
      </c>
      <c r="V5204" s="10">
        <f t="shared" si="750"/>
        <v>0</v>
      </c>
      <c r="W5204" s="10">
        <f t="shared" si="751"/>
        <v>0</v>
      </c>
      <c r="X5204" s="11">
        <f t="shared" si="752"/>
        <v>0</v>
      </c>
      <c r="Y5204" s="11">
        <f t="shared" si="753"/>
        <v>0</v>
      </c>
      <c r="Z5204" s="12" t="str">
        <f t="shared" si="754"/>
        <v>Torque/Speed Control 1</v>
      </c>
    </row>
    <row r="5205" spans="8:26" x14ac:dyDescent="0.3">
      <c r="H5205" s="244"/>
      <c r="I5205" s="244"/>
      <c r="J5205" s="244"/>
      <c r="K5205" s="244"/>
      <c r="L5205" s="244"/>
      <c r="M5205" s="244"/>
      <c r="N5205" s="244"/>
      <c r="O5205" s="244"/>
      <c r="P5205" s="244"/>
      <c r="Q5205" s="244"/>
      <c r="R5205" s="6">
        <f t="shared" si="746"/>
        <v>0</v>
      </c>
      <c r="S5205" s="6">
        <f t="shared" si="747"/>
        <v>0</v>
      </c>
      <c r="T5205" s="7">
        <f t="shared" si="748"/>
        <v>0</v>
      </c>
      <c r="U5205" s="121" t="str">
        <f t="shared" si="749"/>
        <v>0</v>
      </c>
      <c r="V5205" s="10">
        <f t="shared" si="750"/>
        <v>0</v>
      </c>
      <c r="W5205" s="10">
        <f t="shared" si="751"/>
        <v>0</v>
      </c>
      <c r="X5205" s="11">
        <f t="shared" si="752"/>
        <v>0</v>
      </c>
      <c r="Y5205" s="11">
        <f t="shared" si="753"/>
        <v>0</v>
      </c>
      <c r="Z5205" s="12" t="str">
        <f t="shared" si="754"/>
        <v>Torque/Speed Control 1</v>
      </c>
    </row>
    <row r="5206" spans="8:26" x14ac:dyDescent="0.3">
      <c r="H5206" s="244"/>
      <c r="I5206" s="244"/>
      <c r="J5206" s="244"/>
      <c r="K5206" s="244"/>
      <c r="L5206" s="244"/>
      <c r="M5206" s="244"/>
      <c r="N5206" s="244"/>
      <c r="O5206" s="244"/>
      <c r="P5206" s="244"/>
      <c r="Q5206" s="244"/>
      <c r="R5206" s="6">
        <f t="shared" si="746"/>
        <v>0</v>
      </c>
      <c r="S5206" s="6">
        <f t="shared" si="747"/>
        <v>0</v>
      </c>
      <c r="T5206" s="7">
        <f t="shared" si="748"/>
        <v>0</v>
      </c>
      <c r="U5206" s="121" t="str">
        <f t="shared" si="749"/>
        <v>0</v>
      </c>
      <c r="V5206" s="10">
        <f t="shared" si="750"/>
        <v>0</v>
      </c>
      <c r="W5206" s="10">
        <f t="shared" si="751"/>
        <v>0</v>
      </c>
      <c r="X5206" s="11">
        <f t="shared" si="752"/>
        <v>0</v>
      </c>
      <c r="Y5206" s="11">
        <f t="shared" si="753"/>
        <v>0</v>
      </c>
      <c r="Z5206" s="12" t="str">
        <f t="shared" si="754"/>
        <v>Torque/Speed Control 1</v>
      </c>
    </row>
    <row r="5207" spans="8:26" x14ac:dyDescent="0.3">
      <c r="H5207" s="244"/>
      <c r="I5207" s="244"/>
      <c r="J5207" s="244"/>
      <c r="K5207" s="244"/>
      <c r="L5207" s="244"/>
      <c r="M5207" s="244"/>
      <c r="N5207" s="244"/>
      <c r="O5207" s="244"/>
      <c r="P5207" s="244"/>
      <c r="Q5207" s="244"/>
      <c r="R5207" s="6">
        <f t="shared" si="746"/>
        <v>0</v>
      </c>
      <c r="S5207" s="6">
        <f t="shared" si="747"/>
        <v>0</v>
      </c>
      <c r="T5207" s="7">
        <f t="shared" si="748"/>
        <v>0</v>
      </c>
      <c r="U5207" s="121" t="str">
        <f t="shared" si="749"/>
        <v>0</v>
      </c>
      <c r="V5207" s="10">
        <f t="shared" si="750"/>
        <v>0</v>
      </c>
      <c r="W5207" s="10">
        <f t="shared" si="751"/>
        <v>0</v>
      </c>
      <c r="X5207" s="11">
        <f t="shared" si="752"/>
        <v>0</v>
      </c>
      <c r="Y5207" s="11">
        <f t="shared" si="753"/>
        <v>0</v>
      </c>
      <c r="Z5207" s="12" t="str">
        <f t="shared" si="754"/>
        <v>Torque/Speed Control 1</v>
      </c>
    </row>
    <row r="5208" spans="8:26" x14ac:dyDescent="0.3">
      <c r="H5208" s="244"/>
      <c r="I5208" s="244"/>
      <c r="J5208" s="244"/>
      <c r="K5208" s="244"/>
      <c r="L5208" s="244"/>
      <c r="M5208" s="244"/>
      <c r="N5208" s="244"/>
      <c r="O5208" s="244"/>
      <c r="P5208" s="244"/>
      <c r="Q5208" s="244"/>
      <c r="R5208" s="6">
        <f t="shared" si="746"/>
        <v>0</v>
      </c>
      <c r="S5208" s="6">
        <f t="shared" si="747"/>
        <v>0</v>
      </c>
      <c r="T5208" s="7">
        <f t="shared" si="748"/>
        <v>0</v>
      </c>
      <c r="U5208" s="121" t="str">
        <f t="shared" si="749"/>
        <v>0</v>
      </c>
      <c r="V5208" s="10">
        <f t="shared" si="750"/>
        <v>0</v>
      </c>
      <c r="W5208" s="10">
        <f t="shared" si="751"/>
        <v>0</v>
      </c>
      <c r="X5208" s="11">
        <f t="shared" si="752"/>
        <v>0</v>
      </c>
      <c r="Y5208" s="11">
        <f t="shared" si="753"/>
        <v>0</v>
      </c>
      <c r="Z5208" s="12" t="str">
        <f t="shared" si="754"/>
        <v>Torque/Speed Control 1</v>
      </c>
    </row>
    <row r="5209" spans="8:26" x14ac:dyDescent="0.3">
      <c r="H5209" s="244"/>
      <c r="I5209" s="244"/>
      <c r="J5209" s="244"/>
      <c r="K5209" s="244"/>
      <c r="L5209" s="244"/>
      <c r="M5209" s="244"/>
      <c r="N5209" s="244"/>
      <c r="O5209" s="244"/>
      <c r="P5209" s="244"/>
      <c r="Q5209" s="244"/>
      <c r="R5209" s="6">
        <f t="shared" si="746"/>
        <v>0</v>
      </c>
      <c r="S5209" s="6">
        <f t="shared" si="747"/>
        <v>0</v>
      </c>
      <c r="T5209" s="7">
        <f t="shared" si="748"/>
        <v>0</v>
      </c>
      <c r="U5209" s="121" t="str">
        <f t="shared" si="749"/>
        <v>0</v>
      </c>
      <c r="V5209" s="10">
        <f t="shared" si="750"/>
        <v>0</v>
      </c>
      <c r="W5209" s="10">
        <f t="shared" si="751"/>
        <v>0</v>
      </c>
      <c r="X5209" s="11">
        <f t="shared" si="752"/>
        <v>0</v>
      </c>
      <c r="Y5209" s="11">
        <f t="shared" si="753"/>
        <v>0</v>
      </c>
      <c r="Z5209" s="12" t="str">
        <f t="shared" si="754"/>
        <v>Torque/Speed Control 1</v>
      </c>
    </row>
    <row r="5210" spans="8:26" x14ac:dyDescent="0.3">
      <c r="H5210" s="244"/>
      <c r="I5210" s="244"/>
      <c r="J5210" s="244"/>
      <c r="K5210" s="244"/>
      <c r="L5210" s="244"/>
      <c r="M5210" s="244"/>
      <c r="N5210" s="244"/>
      <c r="O5210" s="244"/>
      <c r="P5210" s="244"/>
      <c r="Q5210" s="244"/>
      <c r="R5210" s="6">
        <f t="shared" si="746"/>
        <v>0</v>
      </c>
      <c r="S5210" s="6">
        <f t="shared" si="747"/>
        <v>0</v>
      </c>
      <c r="T5210" s="7">
        <f t="shared" si="748"/>
        <v>0</v>
      </c>
      <c r="U5210" s="121" t="str">
        <f t="shared" si="749"/>
        <v>0</v>
      </c>
      <c r="V5210" s="10">
        <f t="shared" si="750"/>
        <v>0</v>
      </c>
      <c r="W5210" s="10">
        <f t="shared" si="751"/>
        <v>0</v>
      </c>
      <c r="X5210" s="11">
        <f t="shared" si="752"/>
        <v>0</v>
      </c>
      <c r="Y5210" s="11">
        <f t="shared" si="753"/>
        <v>0</v>
      </c>
      <c r="Z5210" s="12" t="str">
        <f t="shared" si="754"/>
        <v>Torque/Speed Control 1</v>
      </c>
    </row>
    <row r="5211" spans="8:26" x14ac:dyDescent="0.3">
      <c r="H5211" s="244"/>
      <c r="I5211" s="244"/>
      <c r="J5211" s="244"/>
      <c r="K5211" s="244"/>
      <c r="L5211" s="244"/>
      <c r="M5211" s="244"/>
      <c r="N5211" s="244"/>
      <c r="O5211" s="244"/>
      <c r="P5211" s="244"/>
      <c r="Q5211" s="244"/>
      <c r="R5211" s="6">
        <f t="shared" si="746"/>
        <v>0</v>
      </c>
      <c r="S5211" s="6">
        <f t="shared" si="747"/>
        <v>0</v>
      </c>
      <c r="T5211" s="7">
        <f t="shared" si="748"/>
        <v>0</v>
      </c>
      <c r="U5211" s="121" t="str">
        <f t="shared" si="749"/>
        <v>0</v>
      </c>
      <c r="V5211" s="10">
        <f t="shared" si="750"/>
        <v>0</v>
      </c>
      <c r="W5211" s="10">
        <f t="shared" si="751"/>
        <v>0</v>
      </c>
      <c r="X5211" s="11">
        <f t="shared" si="752"/>
        <v>0</v>
      </c>
      <c r="Y5211" s="11">
        <f t="shared" si="753"/>
        <v>0</v>
      </c>
      <c r="Z5211" s="12" t="str">
        <f t="shared" si="754"/>
        <v>Torque/Speed Control 1</v>
      </c>
    </row>
    <row r="5212" spans="8:26" x14ac:dyDescent="0.3">
      <c r="H5212" s="244"/>
      <c r="I5212" s="244"/>
      <c r="J5212" s="244"/>
      <c r="K5212" s="244"/>
      <c r="L5212" s="244"/>
      <c r="M5212" s="244"/>
      <c r="N5212" s="244"/>
      <c r="O5212" s="244"/>
      <c r="P5212" s="244"/>
      <c r="Q5212" s="244"/>
      <c r="R5212" s="6">
        <f t="shared" si="746"/>
        <v>0</v>
      </c>
      <c r="S5212" s="6">
        <f t="shared" si="747"/>
        <v>0</v>
      </c>
      <c r="T5212" s="7">
        <f t="shared" si="748"/>
        <v>0</v>
      </c>
      <c r="U5212" s="121" t="str">
        <f t="shared" si="749"/>
        <v>0</v>
      </c>
      <c r="V5212" s="10">
        <f t="shared" si="750"/>
        <v>0</v>
      </c>
      <c r="W5212" s="10">
        <f t="shared" si="751"/>
        <v>0</v>
      </c>
      <c r="X5212" s="11">
        <f t="shared" si="752"/>
        <v>0</v>
      </c>
      <c r="Y5212" s="11">
        <f t="shared" si="753"/>
        <v>0</v>
      </c>
      <c r="Z5212" s="12" t="str">
        <f t="shared" si="754"/>
        <v>Torque/Speed Control 1</v>
      </c>
    </row>
    <row r="5213" spans="8:26" x14ac:dyDescent="0.3">
      <c r="H5213" s="244"/>
      <c r="I5213" s="244"/>
      <c r="J5213" s="244"/>
      <c r="K5213" s="244"/>
      <c r="L5213" s="244"/>
      <c r="M5213" s="244"/>
      <c r="N5213" s="244"/>
      <c r="O5213" s="244"/>
      <c r="P5213" s="244"/>
      <c r="Q5213" s="244"/>
      <c r="R5213" s="6">
        <f t="shared" si="746"/>
        <v>0</v>
      </c>
      <c r="S5213" s="6">
        <f t="shared" si="747"/>
        <v>0</v>
      </c>
      <c r="T5213" s="7">
        <f t="shared" si="748"/>
        <v>0</v>
      </c>
      <c r="U5213" s="121" t="str">
        <f t="shared" si="749"/>
        <v>0</v>
      </c>
      <c r="V5213" s="10">
        <f t="shared" si="750"/>
        <v>0</v>
      </c>
      <c r="W5213" s="10">
        <f t="shared" si="751"/>
        <v>0</v>
      </c>
      <c r="X5213" s="11">
        <f t="shared" si="752"/>
        <v>0</v>
      </c>
      <c r="Y5213" s="11">
        <f t="shared" si="753"/>
        <v>0</v>
      </c>
      <c r="Z5213" s="12" t="str">
        <f t="shared" si="754"/>
        <v>Torque/Speed Control 1</v>
      </c>
    </row>
    <row r="5214" spans="8:26" x14ac:dyDescent="0.3">
      <c r="H5214" s="244"/>
      <c r="I5214" s="244"/>
      <c r="J5214" s="244"/>
      <c r="K5214" s="244"/>
      <c r="L5214" s="244"/>
      <c r="M5214" s="244"/>
      <c r="N5214" s="244"/>
      <c r="O5214" s="244"/>
      <c r="P5214" s="244"/>
      <c r="Q5214" s="244"/>
      <c r="R5214" s="6">
        <f t="shared" si="746"/>
        <v>0</v>
      </c>
      <c r="S5214" s="6">
        <f t="shared" si="747"/>
        <v>0</v>
      </c>
      <c r="T5214" s="7">
        <f t="shared" si="748"/>
        <v>0</v>
      </c>
      <c r="U5214" s="121" t="str">
        <f t="shared" si="749"/>
        <v>0</v>
      </c>
      <c r="V5214" s="10">
        <f t="shared" si="750"/>
        <v>0</v>
      </c>
      <c r="W5214" s="10">
        <f t="shared" si="751"/>
        <v>0</v>
      </c>
      <c r="X5214" s="11">
        <f t="shared" si="752"/>
        <v>0</v>
      </c>
      <c r="Y5214" s="11">
        <f t="shared" si="753"/>
        <v>0</v>
      </c>
      <c r="Z5214" s="12" t="str">
        <f t="shared" si="754"/>
        <v>Torque/Speed Control 1</v>
      </c>
    </row>
    <row r="5215" spans="8:26" x14ac:dyDescent="0.3">
      <c r="H5215" s="244"/>
      <c r="I5215" s="244"/>
      <c r="J5215" s="244"/>
      <c r="K5215" s="244"/>
      <c r="L5215" s="244"/>
      <c r="M5215" s="244"/>
      <c r="N5215" s="244"/>
      <c r="O5215" s="244"/>
      <c r="P5215" s="244"/>
      <c r="Q5215" s="244"/>
      <c r="R5215" s="6">
        <f t="shared" si="746"/>
        <v>0</v>
      </c>
      <c r="S5215" s="6">
        <f t="shared" si="747"/>
        <v>0</v>
      </c>
      <c r="T5215" s="7">
        <f t="shared" si="748"/>
        <v>0</v>
      </c>
      <c r="U5215" s="121" t="str">
        <f t="shared" si="749"/>
        <v>0</v>
      </c>
      <c r="V5215" s="10">
        <f t="shared" si="750"/>
        <v>0</v>
      </c>
      <c r="W5215" s="10">
        <f t="shared" si="751"/>
        <v>0</v>
      </c>
      <c r="X5215" s="11">
        <f t="shared" si="752"/>
        <v>0</v>
      </c>
      <c r="Y5215" s="11">
        <f t="shared" si="753"/>
        <v>0</v>
      </c>
      <c r="Z5215" s="12" t="str">
        <f t="shared" si="754"/>
        <v>Torque/Speed Control 1</v>
      </c>
    </row>
    <row r="5216" spans="8:26" x14ac:dyDescent="0.3">
      <c r="H5216" s="244"/>
      <c r="I5216" s="244"/>
      <c r="J5216" s="244"/>
      <c r="K5216" s="244"/>
      <c r="L5216" s="244"/>
      <c r="M5216" s="244"/>
      <c r="N5216" s="244"/>
      <c r="O5216" s="244"/>
      <c r="P5216" s="244"/>
      <c r="Q5216" s="244"/>
      <c r="R5216" s="6">
        <f t="shared" si="746"/>
        <v>0</v>
      </c>
      <c r="S5216" s="6">
        <f t="shared" si="747"/>
        <v>0</v>
      </c>
      <c r="T5216" s="7">
        <f t="shared" si="748"/>
        <v>0</v>
      </c>
      <c r="U5216" s="121" t="str">
        <f t="shared" si="749"/>
        <v>0</v>
      </c>
      <c r="V5216" s="10">
        <f t="shared" si="750"/>
        <v>0</v>
      </c>
      <c r="W5216" s="10">
        <f t="shared" si="751"/>
        <v>0</v>
      </c>
      <c r="X5216" s="11">
        <f t="shared" si="752"/>
        <v>0</v>
      </c>
      <c r="Y5216" s="11">
        <f t="shared" si="753"/>
        <v>0</v>
      </c>
      <c r="Z5216" s="12" t="str">
        <f t="shared" si="754"/>
        <v>Torque/Speed Control 1</v>
      </c>
    </row>
    <row r="5217" spans="8:26" x14ac:dyDescent="0.3">
      <c r="H5217" s="244"/>
      <c r="I5217" s="244"/>
      <c r="J5217" s="244"/>
      <c r="K5217" s="244"/>
      <c r="L5217" s="244"/>
      <c r="M5217" s="244"/>
      <c r="N5217" s="244"/>
      <c r="O5217" s="244"/>
      <c r="P5217" s="244"/>
      <c r="Q5217" s="244"/>
      <c r="R5217" s="6">
        <f t="shared" si="746"/>
        <v>0</v>
      </c>
      <c r="S5217" s="6">
        <f t="shared" si="747"/>
        <v>0</v>
      </c>
      <c r="T5217" s="7">
        <f t="shared" si="748"/>
        <v>0</v>
      </c>
      <c r="U5217" s="121" t="str">
        <f t="shared" si="749"/>
        <v>0</v>
      </c>
      <c r="V5217" s="10">
        <f t="shared" si="750"/>
        <v>0</v>
      </c>
      <c r="W5217" s="10">
        <f t="shared" si="751"/>
        <v>0</v>
      </c>
      <c r="X5217" s="11">
        <f t="shared" si="752"/>
        <v>0</v>
      </c>
      <c r="Y5217" s="11">
        <f t="shared" si="753"/>
        <v>0</v>
      </c>
      <c r="Z5217" s="12" t="str">
        <f t="shared" si="754"/>
        <v>Torque/Speed Control 1</v>
      </c>
    </row>
    <row r="5218" spans="8:26" x14ac:dyDescent="0.3">
      <c r="H5218" s="244"/>
      <c r="I5218" s="244"/>
      <c r="J5218" s="244"/>
      <c r="K5218" s="244"/>
      <c r="L5218" s="244"/>
      <c r="M5218" s="244"/>
      <c r="N5218" s="244"/>
      <c r="O5218" s="244"/>
      <c r="P5218" s="244"/>
      <c r="Q5218" s="244"/>
      <c r="R5218" s="6">
        <f t="shared" si="746"/>
        <v>0</v>
      </c>
      <c r="S5218" s="6">
        <f t="shared" si="747"/>
        <v>0</v>
      </c>
      <c r="T5218" s="7">
        <f t="shared" si="748"/>
        <v>0</v>
      </c>
      <c r="U5218" s="121" t="str">
        <f t="shared" si="749"/>
        <v>0</v>
      </c>
      <c r="V5218" s="10">
        <f t="shared" si="750"/>
        <v>0</v>
      </c>
      <c r="W5218" s="10">
        <f t="shared" si="751"/>
        <v>0</v>
      </c>
      <c r="X5218" s="11">
        <f t="shared" si="752"/>
        <v>0</v>
      </c>
      <c r="Y5218" s="11">
        <f t="shared" si="753"/>
        <v>0</v>
      </c>
      <c r="Z5218" s="12" t="str">
        <f t="shared" si="754"/>
        <v>Torque/Speed Control 1</v>
      </c>
    </row>
    <row r="5219" spans="8:26" x14ac:dyDescent="0.3">
      <c r="H5219" s="244"/>
      <c r="I5219" s="244"/>
      <c r="J5219" s="244"/>
      <c r="K5219" s="244"/>
      <c r="L5219" s="244"/>
      <c r="M5219" s="244"/>
      <c r="N5219" s="244"/>
      <c r="O5219" s="244"/>
      <c r="P5219" s="244"/>
      <c r="Q5219" s="244"/>
      <c r="R5219" s="6">
        <f t="shared" si="746"/>
        <v>0</v>
      </c>
      <c r="S5219" s="6">
        <f t="shared" si="747"/>
        <v>0</v>
      </c>
      <c r="T5219" s="7">
        <f t="shared" si="748"/>
        <v>0</v>
      </c>
      <c r="U5219" s="121" t="str">
        <f t="shared" si="749"/>
        <v>0</v>
      </c>
      <c r="V5219" s="10">
        <f t="shared" si="750"/>
        <v>0</v>
      </c>
      <c r="W5219" s="10">
        <f t="shared" si="751"/>
        <v>0</v>
      </c>
      <c r="X5219" s="11">
        <f t="shared" si="752"/>
        <v>0</v>
      </c>
      <c r="Y5219" s="11">
        <f t="shared" si="753"/>
        <v>0</v>
      </c>
      <c r="Z5219" s="12" t="str">
        <f t="shared" si="754"/>
        <v>Torque/Speed Control 1</v>
      </c>
    </row>
    <row r="5220" spans="8:26" x14ac:dyDescent="0.3">
      <c r="H5220" s="244"/>
      <c r="I5220" s="244"/>
      <c r="J5220" s="244"/>
      <c r="K5220" s="244"/>
      <c r="L5220" s="244"/>
      <c r="M5220" s="244"/>
      <c r="N5220" s="244"/>
      <c r="O5220" s="244"/>
      <c r="P5220" s="244"/>
      <c r="Q5220" s="244"/>
      <c r="R5220" s="6">
        <f t="shared" si="746"/>
        <v>0</v>
      </c>
      <c r="S5220" s="6">
        <f t="shared" si="747"/>
        <v>0</v>
      </c>
      <c r="T5220" s="7">
        <f t="shared" si="748"/>
        <v>0</v>
      </c>
      <c r="U5220" s="121" t="str">
        <f t="shared" si="749"/>
        <v>0</v>
      </c>
      <c r="V5220" s="10">
        <f t="shared" si="750"/>
        <v>0</v>
      </c>
      <c r="W5220" s="10">
        <f t="shared" si="751"/>
        <v>0</v>
      </c>
      <c r="X5220" s="11">
        <f t="shared" si="752"/>
        <v>0</v>
      </c>
      <c r="Y5220" s="11">
        <f t="shared" si="753"/>
        <v>0</v>
      </c>
      <c r="Z5220" s="12" t="str">
        <f t="shared" si="754"/>
        <v>Torque/Speed Control 1</v>
      </c>
    </row>
    <row r="5221" spans="8:26" x14ac:dyDescent="0.3">
      <c r="H5221" s="244"/>
      <c r="I5221" s="244"/>
      <c r="J5221" s="244"/>
      <c r="K5221" s="244"/>
      <c r="L5221" s="244"/>
      <c r="M5221" s="244"/>
      <c r="N5221" s="244"/>
      <c r="O5221" s="244"/>
      <c r="P5221" s="244"/>
      <c r="Q5221" s="244"/>
      <c r="R5221" s="6">
        <f t="shared" si="746"/>
        <v>0</v>
      </c>
      <c r="S5221" s="6">
        <f t="shared" si="747"/>
        <v>0</v>
      </c>
      <c r="T5221" s="7">
        <f t="shared" si="748"/>
        <v>0</v>
      </c>
      <c r="U5221" s="121" t="str">
        <f t="shared" si="749"/>
        <v>0</v>
      </c>
      <c r="V5221" s="10">
        <f t="shared" si="750"/>
        <v>0</v>
      </c>
      <c r="W5221" s="10">
        <f t="shared" si="751"/>
        <v>0</v>
      </c>
      <c r="X5221" s="11">
        <f t="shared" si="752"/>
        <v>0</v>
      </c>
      <c r="Y5221" s="11">
        <f t="shared" si="753"/>
        <v>0</v>
      </c>
      <c r="Z5221" s="12" t="str">
        <f t="shared" si="754"/>
        <v>Torque/Speed Control 1</v>
      </c>
    </row>
    <row r="5222" spans="8:26" x14ac:dyDescent="0.3">
      <c r="H5222" s="244"/>
      <c r="I5222" s="244"/>
      <c r="J5222" s="244"/>
      <c r="K5222" s="244"/>
      <c r="L5222" s="244"/>
      <c r="M5222" s="244"/>
      <c r="N5222" s="244"/>
      <c r="O5222" s="244"/>
      <c r="P5222" s="244"/>
      <c r="Q5222" s="244"/>
      <c r="R5222" s="6">
        <f t="shared" si="746"/>
        <v>0</v>
      </c>
      <c r="S5222" s="6">
        <f t="shared" si="747"/>
        <v>0</v>
      </c>
      <c r="T5222" s="7">
        <f t="shared" si="748"/>
        <v>0</v>
      </c>
      <c r="U5222" s="121" t="str">
        <f t="shared" si="749"/>
        <v>0</v>
      </c>
      <c r="V5222" s="10">
        <f t="shared" si="750"/>
        <v>0</v>
      </c>
      <c r="W5222" s="10">
        <f t="shared" si="751"/>
        <v>0</v>
      </c>
      <c r="X5222" s="11">
        <f t="shared" si="752"/>
        <v>0</v>
      </c>
      <c r="Y5222" s="11">
        <f t="shared" si="753"/>
        <v>0</v>
      </c>
      <c r="Z5222" s="12" t="str">
        <f t="shared" si="754"/>
        <v>Torque/Speed Control 1</v>
      </c>
    </row>
    <row r="5223" spans="8:26" x14ac:dyDescent="0.3">
      <c r="H5223" s="244"/>
      <c r="I5223" s="244"/>
      <c r="J5223" s="244"/>
      <c r="K5223" s="244"/>
      <c r="L5223" s="244"/>
      <c r="M5223" s="244"/>
      <c r="N5223" s="244"/>
      <c r="O5223" s="244"/>
      <c r="P5223" s="244"/>
      <c r="Q5223" s="244"/>
      <c r="R5223" s="6">
        <f t="shared" si="746"/>
        <v>0</v>
      </c>
      <c r="S5223" s="6">
        <f t="shared" si="747"/>
        <v>0</v>
      </c>
      <c r="T5223" s="7">
        <f t="shared" si="748"/>
        <v>0</v>
      </c>
      <c r="U5223" s="121" t="str">
        <f t="shared" si="749"/>
        <v>0</v>
      </c>
      <c r="V5223" s="10">
        <f t="shared" si="750"/>
        <v>0</v>
      </c>
      <c r="W5223" s="10">
        <f t="shared" si="751"/>
        <v>0</v>
      </c>
      <c r="X5223" s="11">
        <f t="shared" si="752"/>
        <v>0</v>
      </c>
      <c r="Y5223" s="11">
        <f t="shared" si="753"/>
        <v>0</v>
      </c>
      <c r="Z5223" s="12" t="str">
        <f t="shared" si="754"/>
        <v>Torque/Speed Control 1</v>
      </c>
    </row>
    <row r="5224" spans="8:26" x14ac:dyDescent="0.3">
      <c r="H5224" s="244"/>
      <c r="I5224" s="244"/>
      <c r="J5224" s="244"/>
      <c r="K5224" s="244"/>
      <c r="L5224" s="244"/>
      <c r="M5224" s="244"/>
      <c r="N5224" s="244"/>
      <c r="O5224" s="244"/>
      <c r="P5224" s="244"/>
      <c r="Q5224" s="244"/>
      <c r="R5224" s="6">
        <f t="shared" si="746"/>
        <v>0</v>
      </c>
      <c r="S5224" s="6">
        <f t="shared" si="747"/>
        <v>0</v>
      </c>
      <c r="T5224" s="7">
        <f t="shared" si="748"/>
        <v>0</v>
      </c>
      <c r="U5224" s="121" t="str">
        <f t="shared" si="749"/>
        <v>0</v>
      </c>
      <c r="V5224" s="10">
        <f t="shared" si="750"/>
        <v>0</v>
      </c>
      <c r="W5224" s="10">
        <f t="shared" si="751"/>
        <v>0</v>
      </c>
      <c r="X5224" s="11">
        <f t="shared" si="752"/>
        <v>0</v>
      </c>
      <c r="Y5224" s="11">
        <f t="shared" si="753"/>
        <v>0</v>
      </c>
      <c r="Z5224" s="12" t="str">
        <f t="shared" si="754"/>
        <v>Torque/Speed Control 1</v>
      </c>
    </row>
    <row r="5225" spans="8:26" x14ac:dyDescent="0.3">
      <c r="H5225" s="244"/>
      <c r="I5225" s="244"/>
      <c r="J5225" s="244"/>
      <c r="K5225" s="244"/>
      <c r="L5225" s="244"/>
      <c r="M5225" s="244"/>
      <c r="N5225" s="244"/>
      <c r="O5225" s="244"/>
      <c r="P5225" s="244"/>
      <c r="Q5225" s="244"/>
      <c r="R5225" s="6">
        <f t="shared" si="746"/>
        <v>0</v>
      </c>
      <c r="S5225" s="6">
        <f t="shared" si="747"/>
        <v>0</v>
      </c>
      <c r="T5225" s="7">
        <f t="shared" si="748"/>
        <v>0</v>
      </c>
      <c r="U5225" s="121" t="str">
        <f t="shared" si="749"/>
        <v>0</v>
      </c>
      <c r="V5225" s="10">
        <f t="shared" si="750"/>
        <v>0</v>
      </c>
      <c r="W5225" s="10">
        <f t="shared" si="751"/>
        <v>0</v>
      </c>
      <c r="X5225" s="11">
        <f t="shared" si="752"/>
        <v>0</v>
      </c>
      <c r="Y5225" s="11">
        <f t="shared" si="753"/>
        <v>0</v>
      </c>
      <c r="Z5225" s="12" t="str">
        <f t="shared" si="754"/>
        <v>Torque/Speed Control 1</v>
      </c>
    </row>
    <row r="5226" spans="8:26" x14ac:dyDescent="0.3">
      <c r="H5226" s="244"/>
      <c r="I5226" s="244"/>
      <c r="J5226" s="244"/>
      <c r="K5226" s="244"/>
      <c r="L5226" s="244"/>
      <c r="M5226" s="244"/>
      <c r="N5226" s="244"/>
      <c r="O5226" s="244"/>
      <c r="P5226" s="244"/>
      <c r="Q5226" s="244"/>
      <c r="R5226" s="6">
        <f t="shared" si="746"/>
        <v>0</v>
      </c>
      <c r="S5226" s="6">
        <f t="shared" si="747"/>
        <v>0</v>
      </c>
      <c r="T5226" s="7">
        <f t="shared" si="748"/>
        <v>0</v>
      </c>
      <c r="U5226" s="121" t="str">
        <f t="shared" si="749"/>
        <v>0</v>
      </c>
      <c r="V5226" s="10">
        <f t="shared" si="750"/>
        <v>0</v>
      </c>
      <c r="W5226" s="10">
        <f t="shared" si="751"/>
        <v>0</v>
      </c>
      <c r="X5226" s="11">
        <f t="shared" si="752"/>
        <v>0</v>
      </c>
      <c r="Y5226" s="11">
        <f t="shared" si="753"/>
        <v>0</v>
      </c>
      <c r="Z5226" s="12" t="str">
        <f t="shared" si="754"/>
        <v>Torque/Speed Control 1</v>
      </c>
    </row>
    <row r="5227" spans="8:26" x14ac:dyDescent="0.3">
      <c r="H5227" s="244"/>
      <c r="I5227" s="244"/>
      <c r="J5227" s="244"/>
      <c r="K5227" s="244"/>
      <c r="L5227" s="244"/>
      <c r="M5227" s="244"/>
      <c r="N5227" s="244"/>
      <c r="O5227" s="244"/>
      <c r="P5227" s="244"/>
      <c r="Q5227" s="244"/>
      <c r="R5227" s="6">
        <f t="shared" si="746"/>
        <v>0</v>
      </c>
      <c r="S5227" s="6">
        <f t="shared" si="747"/>
        <v>0</v>
      </c>
      <c r="T5227" s="7">
        <f t="shared" si="748"/>
        <v>0</v>
      </c>
      <c r="U5227" s="121" t="str">
        <f t="shared" si="749"/>
        <v>0</v>
      </c>
      <c r="V5227" s="10">
        <f t="shared" si="750"/>
        <v>0</v>
      </c>
      <c r="W5227" s="10">
        <f t="shared" si="751"/>
        <v>0</v>
      </c>
      <c r="X5227" s="11">
        <f t="shared" si="752"/>
        <v>0</v>
      </c>
      <c r="Y5227" s="11">
        <f t="shared" si="753"/>
        <v>0</v>
      </c>
      <c r="Z5227" s="12" t="str">
        <f t="shared" si="754"/>
        <v>Torque/Speed Control 1</v>
      </c>
    </row>
    <row r="5228" spans="8:26" x14ac:dyDescent="0.3">
      <c r="H5228" s="244"/>
      <c r="I5228" s="244"/>
      <c r="J5228" s="244"/>
      <c r="K5228" s="244"/>
      <c r="L5228" s="244"/>
      <c r="M5228" s="244"/>
      <c r="N5228" s="244"/>
      <c r="O5228" s="244"/>
      <c r="P5228" s="244"/>
      <c r="Q5228" s="244"/>
      <c r="R5228" s="6">
        <f t="shared" si="746"/>
        <v>0</v>
      </c>
      <c r="S5228" s="6">
        <f t="shared" si="747"/>
        <v>0</v>
      </c>
      <c r="T5228" s="7">
        <f t="shared" si="748"/>
        <v>0</v>
      </c>
      <c r="U5228" s="121" t="str">
        <f t="shared" si="749"/>
        <v>0</v>
      </c>
      <c r="V5228" s="10">
        <f t="shared" si="750"/>
        <v>0</v>
      </c>
      <c r="W5228" s="10">
        <f t="shared" si="751"/>
        <v>0</v>
      </c>
      <c r="X5228" s="11">
        <f t="shared" si="752"/>
        <v>0</v>
      </c>
      <c r="Y5228" s="11">
        <f t="shared" si="753"/>
        <v>0</v>
      </c>
      <c r="Z5228" s="12" t="str">
        <f t="shared" si="754"/>
        <v>Torque/Speed Control 1</v>
      </c>
    </row>
    <row r="5229" spans="8:26" x14ac:dyDescent="0.3">
      <c r="H5229" s="244"/>
      <c r="I5229" s="244"/>
      <c r="J5229" s="244"/>
      <c r="K5229" s="244"/>
      <c r="L5229" s="244"/>
      <c r="M5229" s="244"/>
      <c r="N5229" s="244"/>
      <c r="O5229" s="244"/>
      <c r="P5229" s="244"/>
      <c r="Q5229" s="244"/>
      <c r="R5229" s="6">
        <f t="shared" si="746"/>
        <v>0</v>
      </c>
      <c r="S5229" s="6">
        <f t="shared" si="747"/>
        <v>0</v>
      </c>
      <c r="T5229" s="7">
        <f t="shared" si="748"/>
        <v>0</v>
      </c>
      <c r="U5229" s="121" t="str">
        <f t="shared" si="749"/>
        <v>0</v>
      </c>
      <c r="V5229" s="10">
        <f t="shared" si="750"/>
        <v>0</v>
      </c>
      <c r="W5229" s="10">
        <f t="shared" si="751"/>
        <v>0</v>
      </c>
      <c r="X5229" s="11">
        <f t="shared" si="752"/>
        <v>0</v>
      </c>
      <c r="Y5229" s="11">
        <f t="shared" si="753"/>
        <v>0</v>
      </c>
      <c r="Z5229" s="12" t="str">
        <f t="shared" si="754"/>
        <v>Torque/Speed Control 1</v>
      </c>
    </row>
    <row r="5230" spans="8:26" x14ac:dyDescent="0.3">
      <c r="H5230" s="244"/>
      <c r="I5230" s="244"/>
      <c r="J5230" s="244"/>
      <c r="K5230" s="244"/>
      <c r="L5230" s="244"/>
      <c r="M5230" s="244"/>
      <c r="N5230" s="244"/>
      <c r="O5230" s="244"/>
      <c r="P5230" s="244"/>
      <c r="Q5230" s="244"/>
      <c r="R5230" s="6">
        <f t="shared" si="746"/>
        <v>0</v>
      </c>
      <c r="S5230" s="6">
        <f t="shared" si="747"/>
        <v>0</v>
      </c>
      <c r="T5230" s="7">
        <f t="shared" si="748"/>
        <v>0</v>
      </c>
      <c r="U5230" s="121" t="str">
        <f t="shared" si="749"/>
        <v>0</v>
      </c>
      <c r="V5230" s="10">
        <f t="shared" si="750"/>
        <v>0</v>
      </c>
      <c r="W5230" s="10">
        <f t="shared" si="751"/>
        <v>0</v>
      </c>
      <c r="X5230" s="11">
        <f t="shared" si="752"/>
        <v>0</v>
      </c>
      <c r="Y5230" s="11">
        <f t="shared" si="753"/>
        <v>0</v>
      </c>
      <c r="Z5230" s="12" t="str">
        <f t="shared" si="754"/>
        <v>Torque/Speed Control 1</v>
      </c>
    </row>
    <row r="5231" spans="8:26" x14ac:dyDescent="0.3">
      <c r="H5231" s="244"/>
      <c r="I5231" s="244"/>
      <c r="J5231" s="244"/>
      <c r="K5231" s="244"/>
      <c r="L5231" s="244"/>
      <c r="M5231" s="244"/>
      <c r="N5231" s="244"/>
      <c r="O5231" s="244"/>
      <c r="P5231" s="244"/>
      <c r="Q5231" s="244"/>
      <c r="R5231" s="6">
        <f t="shared" si="746"/>
        <v>0</v>
      </c>
      <c r="S5231" s="6">
        <f t="shared" si="747"/>
        <v>0</v>
      </c>
      <c r="T5231" s="7">
        <f t="shared" si="748"/>
        <v>0</v>
      </c>
      <c r="U5231" s="121" t="str">
        <f t="shared" si="749"/>
        <v>0</v>
      </c>
      <c r="V5231" s="10">
        <f t="shared" si="750"/>
        <v>0</v>
      </c>
      <c r="W5231" s="10">
        <f t="shared" si="751"/>
        <v>0</v>
      </c>
      <c r="X5231" s="11">
        <f t="shared" si="752"/>
        <v>0</v>
      </c>
      <c r="Y5231" s="11">
        <f t="shared" si="753"/>
        <v>0</v>
      </c>
      <c r="Z5231" s="12" t="str">
        <f t="shared" si="754"/>
        <v>Torque/Speed Control 1</v>
      </c>
    </row>
    <row r="5232" spans="8:26" x14ac:dyDescent="0.3">
      <c r="H5232" s="244"/>
      <c r="I5232" s="244"/>
      <c r="J5232" s="244"/>
      <c r="K5232" s="244"/>
      <c r="L5232" s="244"/>
      <c r="M5232" s="244"/>
      <c r="N5232" s="244"/>
      <c r="O5232" s="244"/>
      <c r="P5232" s="244"/>
      <c r="Q5232" s="244"/>
      <c r="R5232" s="6">
        <f t="shared" si="746"/>
        <v>0</v>
      </c>
      <c r="S5232" s="6">
        <f t="shared" si="747"/>
        <v>0</v>
      </c>
      <c r="T5232" s="7">
        <f t="shared" si="748"/>
        <v>0</v>
      </c>
      <c r="U5232" s="121" t="str">
        <f t="shared" si="749"/>
        <v>0</v>
      </c>
      <c r="V5232" s="10">
        <f t="shared" si="750"/>
        <v>0</v>
      </c>
      <c r="W5232" s="10">
        <f t="shared" si="751"/>
        <v>0</v>
      </c>
      <c r="X5232" s="11">
        <f t="shared" si="752"/>
        <v>0</v>
      </c>
      <c r="Y5232" s="11">
        <f t="shared" si="753"/>
        <v>0</v>
      </c>
      <c r="Z5232" s="12" t="str">
        <f t="shared" si="754"/>
        <v>Torque/Speed Control 1</v>
      </c>
    </row>
    <row r="5233" spans="8:26" x14ac:dyDescent="0.3">
      <c r="H5233" s="244"/>
      <c r="I5233" s="244"/>
      <c r="J5233" s="244"/>
      <c r="K5233" s="244"/>
      <c r="L5233" s="244"/>
      <c r="M5233" s="244"/>
      <c r="N5233" s="244"/>
      <c r="O5233" s="244"/>
      <c r="P5233" s="244"/>
      <c r="Q5233" s="244"/>
      <c r="R5233" s="6">
        <f t="shared" si="746"/>
        <v>0</v>
      </c>
      <c r="S5233" s="6">
        <f t="shared" si="747"/>
        <v>0</v>
      </c>
      <c r="T5233" s="7">
        <f t="shared" si="748"/>
        <v>0</v>
      </c>
      <c r="U5233" s="121" t="str">
        <f t="shared" si="749"/>
        <v>0</v>
      </c>
      <c r="V5233" s="10">
        <f t="shared" si="750"/>
        <v>0</v>
      </c>
      <c r="W5233" s="10">
        <f t="shared" si="751"/>
        <v>0</v>
      </c>
      <c r="X5233" s="11">
        <f t="shared" si="752"/>
        <v>0</v>
      </c>
      <c r="Y5233" s="11">
        <f t="shared" si="753"/>
        <v>0</v>
      </c>
      <c r="Z5233" s="12" t="str">
        <f t="shared" si="754"/>
        <v>Torque/Speed Control 1</v>
      </c>
    </row>
    <row r="5234" spans="8:26" x14ac:dyDescent="0.3">
      <c r="H5234" s="244"/>
      <c r="I5234" s="244"/>
      <c r="J5234" s="244"/>
      <c r="K5234" s="244"/>
      <c r="L5234" s="244"/>
      <c r="M5234" s="244"/>
      <c r="N5234" s="244"/>
      <c r="O5234" s="244"/>
      <c r="P5234" s="244"/>
      <c r="Q5234" s="244"/>
      <c r="R5234" s="6">
        <f t="shared" si="746"/>
        <v>0</v>
      </c>
      <c r="S5234" s="6">
        <f t="shared" si="747"/>
        <v>0</v>
      </c>
      <c r="T5234" s="7">
        <f t="shared" si="748"/>
        <v>0</v>
      </c>
      <c r="U5234" s="121" t="str">
        <f t="shared" si="749"/>
        <v>0</v>
      </c>
      <c r="V5234" s="10">
        <f t="shared" si="750"/>
        <v>0</v>
      </c>
      <c r="W5234" s="10">
        <f t="shared" si="751"/>
        <v>0</v>
      </c>
      <c r="X5234" s="11">
        <f t="shared" si="752"/>
        <v>0</v>
      </c>
      <c r="Y5234" s="11">
        <f t="shared" si="753"/>
        <v>0</v>
      </c>
      <c r="Z5234" s="12" t="str">
        <f t="shared" si="754"/>
        <v>Torque/Speed Control 1</v>
      </c>
    </row>
    <row r="5235" spans="8:26" x14ac:dyDescent="0.3">
      <c r="H5235" s="244"/>
      <c r="I5235" s="244"/>
      <c r="J5235" s="244"/>
      <c r="K5235" s="244"/>
      <c r="L5235" s="244"/>
      <c r="M5235" s="244"/>
      <c r="N5235" s="244"/>
      <c r="O5235" s="244"/>
      <c r="P5235" s="244"/>
      <c r="Q5235" s="244"/>
      <c r="R5235" s="6">
        <f t="shared" si="746"/>
        <v>0</v>
      </c>
      <c r="S5235" s="6">
        <f t="shared" si="747"/>
        <v>0</v>
      </c>
      <c r="T5235" s="7">
        <f t="shared" si="748"/>
        <v>0</v>
      </c>
      <c r="U5235" s="121" t="str">
        <f t="shared" si="749"/>
        <v>0</v>
      </c>
      <c r="V5235" s="10">
        <f t="shared" si="750"/>
        <v>0</v>
      </c>
      <c r="W5235" s="10">
        <f t="shared" si="751"/>
        <v>0</v>
      </c>
      <c r="X5235" s="11">
        <f t="shared" si="752"/>
        <v>0</v>
      </c>
      <c r="Y5235" s="11">
        <f t="shared" si="753"/>
        <v>0</v>
      </c>
      <c r="Z5235" s="12" t="str">
        <f t="shared" si="754"/>
        <v>Torque/Speed Control 1</v>
      </c>
    </row>
    <row r="5236" spans="8:26" x14ac:dyDescent="0.3">
      <c r="H5236" s="244"/>
      <c r="I5236" s="244"/>
      <c r="J5236" s="244"/>
      <c r="K5236" s="244"/>
      <c r="L5236" s="244"/>
      <c r="M5236" s="244"/>
      <c r="N5236" s="244"/>
      <c r="O5236" s="244"/>
      <c r="P5236" s="244"/>
      <c r="Q5236" s="244"/>
      <c r="R5236" s="6">
        <f t="shared" si="746"/>
        <v>0</v>
      </c>
      <c r="S5236" s="6">
        <f t="shared" si="747"/>
        <v>0</v>
      </c>
      <c r="T5236" s="7">
        <f t="shared" si="748"/>
        <v>0</v>
      </c>
      <c r="U5236" s="121" t="str">
        <f t="shared" si="749"/>
        <v>0</v>
      </c>
      <c r="V5236" s="10">
        <f t="shared" si="750"/>
        <v>0</v>
      </c>
      <c r="W5236" s="10">
        <f t="shared" si="751"/>
        <v>0</v>
      </c>
      <c r="X5236" s="11">
        <f t="shared" si="752"/>
        <v>0</v>
      </c>
      <c r="Y5236" s="11">
        <f t="shared" si="753"/>
        <v>0</v>
      </c>
      <c r="Z5236" s="12" t="str">
        <f t="shared" si="754"/>
        <v>Torque/Speed Control 1</v>
      </c>
    </row>
    <row r="5237" spans="8:26" x14ac:dyDescent="0.3">
      <c r="H5237" s="244"/>
      <c r="I5237" s="244"/>
      <c r="J5237" s="244"/>
      <c r="K5237" s="244"/>
      <c r="L5237" s="244"/>
      <c r="M5237" s="244"/>
      <c r="N5237" s="244"/>
      <c r="O5237" s="244"/>
      <c r="P5237" s="244"/>
      <c r="Q5237" s="244"/>
      <c r="R5237" s="6">
        <f t="shared" si="746"/>
        <v>0</v>
      </c>
      <c r="S5237" s="6">
        <f t="shared" si="747"/>
        <v>0</v>
      </c>
      <c r="T5237" s="7">
        <f t="shared" si="748"/>
        <v>0</v>
      </c>
      <c r="U5237" s="121" t="str">
        <f t="shared" si="749"/>
        <v>0</v>
      </c>
      <c r="V5237" s="10">
        <f t="shared" si="750"/>
        <v>0</v>
      </c>
      <c r="W5237" s="10">
        <f t="shared" si="751"/>
        <v>0</v>
      </c>
      <c r="X5237" s="11">
        <f t="shared" si="752"/>
        <v>0</v>
      </c>
      <c r="Y5237" s="11">
        <f t="shared" si="753"/>
        <v>0</v>
      </c>
      <c r="Z5237" s="12" t="str">
        <f t="shared" si="754"/>
        <v>Torque/Speed Control 1</v>
      </c>
    </row>
    <row r="5238" spans="8:26" x14ac:dyDescent="0.3">
      <c r="H5238" s="244"/>
      <c r="I5238" s="244"/>
      <c r="J5238" s="244"/>
      <c r="K5238" s="244"/>
      <c r="L5238" s="244"/>
      <c r="M5238" s="244"/>
      <c r="N5238" s="244"/>
      <c r="O5238" s="244"/>
      <c r="P5238" s="244"/>
      <c r="Q5238" s="244"/>
      <c r="R5238" s="6">
        <f t="shared" si="746"/>
        <v>0</v>
      </c>
      <c r="S5238" s="6">
        <f t="shared" si="747"/>
        <v>0</v>
      </c>
      <c r="T5238" s="7">
        <f t="shared" si="748"/>
        <v>0</v>
      </c>
      <c r="U5238" s="121" t="str">
        <f t="shared" si="749"/>
        <v>0</v>
      </c>
      <c r="V5238" s="10">
        <f t="shared" si="750"/>
        <v>0</v>
      </c>
      <c r="W5238" s="10">
        <f t="shared" si="751"/>
        <v>0</v>
      </c>
      <c r="X5238" s="11">
        <f t="shared" si="752"/>
        <v>0</v>
      </c>
      <c r="Y5238" s="11">
        <f t="shared" si="753"/>
        <v>0</v>
      </c>
      <c r="Z5238" s="12" t="str">
        <f t="shared" si="754"/>
        <v>Torque/Speed Control 1</v>
      </c>
    </row>
    <row r="5239" spans="8:26" x14ac:dyDescent="0.3">
      <c r="H5239" s="244"/>
      <c r="I5239" s="244"/>
      <c r="J5239" s="244"/>
      <c r="K5239" s="244"/>
      <c r="L5239" s="244"/>
      <c r="M5239" s="244"/>
      <c r="N5239" s="244"/>
      <c r="O5239" s="244"/>
      <c r="P5239" s="244"/>
      <c r="Q5239" s="244"/>
      <c r="R5239" s="6">
        <f t="shared" si="746"/>
        <v>0</v>
      </c>
      <c r="S5239" s="6">
        <f t="shared" si="747"/>
        <v>0</v>
      </c>
      <c r="T5239" s="7">
        <f t="shared" si="748"/>
        <v>0</v>
      </c>
      <c r="U5239" s="121" t="str">
        <f t="shared" si="749"/>
        <v>0</v>
      </c>
      <c r="V5239" s="10">
        <f t="shared" si="750"/>
        <v>0</v>
      </c>
      <c r="W5239" s="10">
        <f t="shared" si="751"/>
        <v>0</v>
      </c>
      <c r="X5239" s="11">
        <f t="shared" si="752"/>
        <v>0</v>
      </c>
      <c r="Y5239" s="11">
        <f t="shared" si="753"/>
        <v>0</v>
      </c>
      <c r="Z5239" s="12" t="str">
        <f t="shared" si="754"/>
        <v>Torque/Speed Control 1</v>
      </c>
    </row>
    <row r="5240" spans="8:26" x14ac:dyDescent="0.3">
      <c r="H5240" s="244"/>
      <c r="I5240" s="244"/>
      <c r="J5240" s="244"/>
      <c r="K5240" s="244"/>
      <c r="L5240" s="244"/>
      <c r="M5240" s="244"/>
      <c r="N5240" s="244"/>
      <c r="O5240" s="244"/>
      <c r="P5240" s="244"/>
      <c r="Q5240" s="244"/>
      <c r="R5240" s="6">
        <f t="shared" si="746"/>
        <v>0</v>
      </c>
      <c r="S5240" s="6">
        <f t="shared" si="747"/>
        <v>0</v>
      </c>
      <c r="T5240" s="7">
        <f t="shared" si="748"/>
        <v>0</v>
      </c>
      <c r="U5240" s="121" t="str">
        <f t="shared" si="749"/>
        <v>0</v>
      </c>
      <c r="V5240" s="10">
        <f t="shared" si="750"/>
        <v>0</v>
      </c>
      <c r="W5240" s="10">
        <f t="shared" si="751"/>
        <v>0</v>
      </c>
      <c r="X5240" s="11">
        <f t="shared" si="752"/>
        <v>0</v>
      </c>
      <c r="Y5240" s="11">
        <f t="shared" si="753"/>
        <v>0</v>
      </c>
      <c r="Z5240" s="12" t="str">
        <f t="shared" si="754"/>
        <v>Torque/Speed Control 1</v>
      </c>
    </row>
    <row r="5241" spans="8:26" x14ac:dyDescent="0.3">
      <c r="H5241" s="244"/>
      <c r="I5241" s="244"/>
      <c r="J5241" s="244"/>
      <c r="K5241" s="244"/>
      <c r="L5241" s="244"/>
      <c r="M5241" s="244"/>
      <c r="N5241" s="244"/>
      <c r="O5241" s="244"/>
      <c r="P5241" s="244"/>
      <c r="Q5241" s="244"/>
      <c r="R5241" s="6">
        <f t="shared" si="746"/>
        <v>0</v>
      </c>
      <c r="S5241" s="6">
        <f t="shared" si="747"/>
        <v>0</v>
      </c>
      <c r="T5241" s="7">
        <f t="shared" si="748"/>
        <v>0</v>
      </c>
      <c r="U5241" s="121" t="str">
        <f t="shared" si="749"/>
        <v>0</v>
      </c>
      <c r="V5241" s="10">
        <f t="shared" si="750"/>
        <v>0</v>
      </c>
      <c r="W5241" s="10">
        <f t="shared" si="751"/>
        <v>0</v>
      </c>
      <c r="X5241" s="11">
        <f t="shared" si="752"/>
        <v>0</v>
      </c>
      <c r="Y5241" s="11">
        <f t="shared" si="753"/>
        <v>0</v>
      </c>
      <c r="Z5241" s="12" t="str">
        <f t="shared" si="754"/>
        <v>Torque/Speed Control 1</v>
      </c>
    </row>
    <row r="5242" spans="8:26" x14ac:dyDescent="0.3">
      <c r="H5242" s="244"/>
      <c r="I5242" s="244"/>
      <c r="J5242" s="244"/>
      <c r="K5242" s="244"/>
      <c r="L5242" s="244"/>
      <c r="M5242" s="244"/>
      <c r="N5242" s="244"/>
      <c r="O5242" s="244"/>
      <c r="P5242" s="244"/>
      <c r="Q5242" s="244"/>
      <c r="R5242" s="6">
        <f t="shared" si="746"/>
        <v>0</v>
      </c>
      <c r="S5242" s="6">
        <f t="shared" si="747"/>
        <v>0</v>
      </c>
      <c r="T5242" s="7">
        <f t="shared" si="748"/>
        <v>0</v>
      </c>
      <c r="U5242" s="121" t="str">
        <f t="shared" si="749"/>
        <v>0</v>
      </c>
      <c r="V5242" s="10">
        <f t="shared" si="750"/>
        <v>0</v>
      </c>
      <c r="W5242" s="10">
        <f t="shared" si="751"/>
        <v>0</v>
      </c>
      <c r="X5242" s="11">
        <f t="shared" si="752"/>
        <v>0</v>
      </c>
      <c r="Y5242" s="11">
        <f t="shared" si="753"/>
        <v>0</v>
      </c>
      <c r="Z5242" s="12" t="str">
        <f t="shared" si="754"/>
        <v>Torque/Speed Control 1</v>
      </c>
    </row>
    <row r="5243" spans="8:26" x14ac:dyDescent="0.3">
      <c r="H5243" s="244"/>
      <c r="I5243" s="244"/>
      <c r="J5243" s="244"/>
      <c r="K5243" s="244"/>
      <c r="L5243" s="244"/>
      <c r="M5243" s="244"/>
      <c r="N5243" s="244"/>
      <c r="O5243" s="244"/>
      <c r="P5243" s="244"/>
      <c r="Q5243" s="244"/>
      <c r="R5243" s="6">
        <f t="shared" si="746"/>
        <v>0</v>
      </c>
      <c r="S5243" s="6">
        <f t="shared" si="747"/>
        <v>0</v>
      </c>
      <c r="T5243" s="7">
        <f t="shared" si="748"/>
        <v>0</v>
      </c>
      <c r="U5243" s="121" t="str">
        <f t="shared" si="749"/>
        <v>0</v>
      </c>
      <c r="V5243" s="10">
        <f t="shared" si="750"/>
        <v>0</v>
      </c>
      <c r="W5243" s="10">
        <f t="shared" si="751"/>
        <v>0</v>
      </c>
      <c r="X5243" s="11">
        <f t="shared" si="752"/>
        <v>0</v>
      </c>
      <c r="Y5243" s="11">
        <f t="shared" si="753"/>
        <v>0</v>
      </c>
      <c r="Z5243" s="12" t="str">
        <f t="shared" si="754"/>
        <v>Torque/Speed Control 1</v>
      </c>
    </row>
    <row r="5244" spans="8:26" x14ac:dyDescent="0.3">
      <c r="H5244" s="244"/>
      <c r="I5244" s="244"/>
      <c r="J5244" s="244"/>
      <c r="K5244" s="244"/>
      <c r="L5244" s="244"/>
      <c r="M5244" s="244"/>
      <c r="N5244" s="244"/>
      <c r="O5244" s="244"/>
      <c r="P5244" s="244"/>
      <c r="Q5244" s="244"/>
      <c r="R5244" s="6">
        <f t="shared" si="746"/>
        <v>0</v>
      </c>
      <c r="S5244" s="6">
        <f t="shared" si="747"/>
        <v>0</v>
      </c>
      <c r="T5244" s="7">
        <f t="shared" si="748"/>
        <v>0</v>
      </c>
      <c r="U5244" s="121" t="str">
        <f t="shared" si="749"/>
        <v>0</v>
      </c>
      <c r="V5244" s="10">
        <f t="shared" si="750"/>
        <v>0</v>
      </c>
      <c r="W5244" s="10">
        <f t="shared" si="751"/>
        <v>0</v>
      </c>
      <c r="X5244" s="11">
        <f t="shared" si="752"/>
        <v>0</v>
      </c>
      <c r="Y5244" s="11">
        <f t="shared" si="753"/>
        <v>0</v>
      </c>
      <c r="Z5244" s="12" t="str">
        <f t="shared" si="754"/>
        <v>Torque/Speed Control 1</v>
      </c>
    </row>
    <row r="5245" spans="8:26" x14ac:dyDescent="0.3">
      <c r="H5245" s="244"/>
      <c r="I5245" s="244"/>
      <c r="J5245" s="244"/>
      <c r="K5245" s="244"/>
      <c r="L5245" s="244"/>
      <c r="M5245" s="244"/>
      <c r="N5245" s="244"/>
      <c r="O5245" s="244"/>
      <c r="P5245" s="244"/>
      <c r="Q5245" s="244"/>
      <c r="R5245" s="6">
        <f t="shared" ref="R5245:R5308" si="755">_xlfn.BITRSHIFT(_xlfn.BITAND(HEX2DEC(H5245),HEX2DEC("1C000000")),26)</f>
        <v>0</v>
      </c>
      <c r="S5245" s="6">
        <f t="shared" ref="S5245:S5308" si="756">_xlfn.BITRSHIFT(_xlfn.BITAND(HEX2DEC(H5245),HEX2DEC("01000000")),24)</f>
        <v>0</v>
      </c>
      <c r="T5245" s="7">
        <f t="shared" ref="T5245:T5308" si="757">IF(_xlfn.BITRSHIFT(_xlfn.BITAND(HEX2DEC(H5245),HEX2DEC("0FF0000")),16)&lt;240,_xlfn.BITRSHIFT(_xlfn.BITAND(HEX2DEC(H5245),HEX2DEC("1FF0000")),8),_xlfn.BITRSHIFT(_xlfn.BITAND(HEX2DEC(H5245),HEX2DEC("1FFFF00")),8))</f>
        <v>0</v>
      </c>
      <c r="U5245" s="121" t="str">
        <f t="shared" ref="U5245:U5308" si="758">DEC2HEX(T5245)</f>
        <v>0</v>
      </c>
      <c r="V5245" s="10">
        <f t="shared" ref="V5245:V5308" si="759">_xlfn.BITRSHIFT(_xlfn.BITAND(HEX2DEC(H5245),HEX2DEC("0FF0000")),16)</f>
        <v>0</v>
      </c>
      <c r="W5245" s="10">
        <f t="shared" ref="W5245:W5308" si="760">_xlfn.BITRSHIFT(_xlfn.BITAND(HEX2DEC(H5245),HEX2DEC("FF00")),8)</f>
        <v>0</v>
      </c>
      <c r="X5245" s="11">
        <f t="shared" ref="X5245:X5308" si="761">_xlfn.BITAND(HEX2DEC(H5245),HEX2DEC("00000FF"))</f>
        <v>0</v>
      </c>
      <c r="Y5245" s="11">
        <f t="shared" ref="Y5245:Y5308" si="762">IF(_xlfn.BITRSHIFT(_xlfn.BITAND(HEX2DEC(H5245),HEX2DEC("0FF0000")),16)&lt;240,_xlfn.BITRSHIFT(_xlfn.BITAND(HEX2DEC(H5245),HEX2DEC("0FF00")),8),_xlfn.BITRSHIFT(_xlfn.BITAND(HEX2DEC(H5245),HEX2DEC("0FF0000")),16))</f>
        <v>0</v>
      </c>
      <c r="Z5245" s="12" t="str">
        <f t="shared" ref="Z5245:Z5308" si="763">VLOOKUP(T5245,BO:BP,2,FALSE)</f>
        <v>Torque/Speed Control 1</v>
      </c>
    </row>
    <row r="5246" spans="8:26" x14ac:dyDescent="0.3">
      <c r="H5246" s="244"/>
      <c r="I5246" s="244"/>
      <c r="J5246" s="244"/>
      <c r="K5246" s="244"/>
      <c r="L5246" s="244"/>
      <c r="M5246" s="244"/>
      <c r="N5246" s="244"/>
      <c r="O5246" s="244"/>
      <c r="P5246" s="244"/>
      <c r="Q5246" s="244"/>
      <c r="R5246" s="6">
        <f t="shared" si="755"/>
        <v>0</v>
      </c>
      <c r="S5246" s="6">
        <f t="shared" si="756"/>
        <v>0</v>
      </c>
      <c r="T5246" s="7">
        <f t="shared" si="757"/>
        <v>0</v>
      </c>
      <c r="U5246" s="121" t="str">
        <f t="shared" si="758"/>
        <v>0</v>
      </c>
      <c r="V5246" s="10">
        <f t="shared" si="759"/>
        <v>0</v>
      </c>
      <c r="W5246" s="10">
        <f t="shared" si="760"/>
        <v>0</v>
      </c>
      <c r="X5246" s="11">
        <f t="shared" si="761"/>
        <v>0</v>
      </c>
      <c r="Y5246" s="11">
        <f t="shared" si="762"/>
        <v>0</v>
      </c>
      <c r="Z5246" s="12" t="str">
        <f t="shared" si="763"/>
        <v>Torque/Speed Control 1</v>
      </c>
    </row>
    <row r="5247" spans="8:26" x14ac:dyDescent="0.3">
      <c r="H5247" s="244"/>
      <c r="I5247" s="244"/>
      <c r="J5247" s="244"/>
      <c r="K5247" s="244"/>
      <c r="L5247" s="244"/>
      <c r="M5247" s="244"/>
      <c r="N5247" s="244"/>
      <c r="O5247" s="244"/>
      <c r="P5247" s="244"/>
      <c r="Q5247" s="244"/>
      <c r="R5247" s="6">
        <f t="shared" si="755"/>
        <v>0</v>
      </c>
      <c r="S5247" s="6">
        <f t="shared" si="756"/>
        <v>0</v>
      </c>
      <c r="T5247" s="7">
        <f t="shared" si="757"/>
        <v>0</v>
      </c>
      <c r="U5247" s="121" t="str">
        <f t="shared" si="758"/>
        <v>0</v>
      </c>
      <c r="V5247" s="10">
        <f t="shared" si="759"/>
        <v>0</v>
      </c>
      <c r="W5247" s="10">
        <f t="shared" si="760"/>
        <v>0</v>
      </c>
      <c r="X5247" s="11">
        <f t="shared" si="761"/>
        <v>0</v>
      </c>
      <c r="Y5247" s="11">
        <f t="shared" si="762"/>
        <v>0</v>
      </c>
      <c r="Z5247" s="12" t="str">
        <f t="shared" si="763"/>
        <v>Torque/Speed Control 1</v>
      </c>
    </row>
    <row r="5248" spans="8:26" x14ac:dyDescent="0.3">
      <c r="H5248" s="244"/>
      <c r="I5248" s="244"/>
      <c r="J5248" s="244"/>
      <c r="K5248" s="244"/>
      <c r="L5248" s="244"/>
      <c r="M5248" s="244"/>
      <c r="N5248" s="244"/>
      <c r="O5248" s="244"/>
      <c r="P5248" s="244"/>
      <c r="Q5248" s="244"/>
      <c r="R5248" s="6">
        <f t="shared" si="755"/>
        <v>0</v>
      </c>
      <c r="S5248" s="6">
        <f t="shared" si="756"/>
        <v>0</v>
      </c>
      <c r="T5248" s="7">
        <f t="shared" si="757"/>
        <v>0</v>
      </c>
      <c r="U5248" s="121" t="str">
        <f t="shared" si="758"/>
        <v>0</v>
      </c>
      <c r="V5248" s="10">
        <f t="shared" si="759"/>
        <v>0</v>
      </c>
      <c r="W5248" s="10">
        <f t="shared" si="760"/>
        <v>0</v>
      </c>
      <c r="X5248" s="11">
        <f t="shared" si="761"/>
        <v>0</v>
      </c>
      <c r="Y5248" s="11">
        <f t="shared" si="762"/>
        <v>0</v>
      </c>
      <c r="Z5248" s="12" t="str">
        <f t="shared" si="763"/>
        <v>Torque/Speed Control 1</v>
      </c>
    </row>
    <row r="5249" spans="8:26" x14ac:dyDescent="0.3">
      <c r="H5249" s="244"/>
      <c r="I5249" s="244"/>
      <c r="J5249" s="244"/>
      <c r="K5249" s="244"/>
      <c r="L5249" s="244"/>
      <c r="M5249" s="244"/>
      <c r="N5249" s="244"/>
      <c r="O5249" s="244"/>
      <c r="P5249" s="244"/>
      <c r="Q5249" s="244"/>
      <c r="R5249" s="6">
        <f t="shared" si="755"/>
        <v>0</v>
      </c>
      <c r="S5249" s="6">
        <f t="shared" si="756"/>
        <v>0</v>
      </c>
      <c r="T5249" s="7">
        <f t="shared" si="757"/>
        <v>0</v>
      </c>
      <c r="U5249" s="121" t="str">
        <f t="shared" si="758"/>
        <v>0</v>
      </c>
      <c r="V5249" s="10">
        <f t="shared" si="759"/>
        <v>0</v>
      </c>
      <c r="W5249" s="10">
        <f t="shared" si="760"/>
        <v>0</v>
      </c>
      <c r="X5249" s="11">
        <f t="shared" si="761"/>
        <v>0</v>
      </c>
      <c r="Y5249" s="11">
        <f t="shared" si="762"/>
        <v>0</v>
      </c>
      <c r="Z5249" s="12" t="str">
        <f t="shared" si="763"/>
        <v>Torque/Speed Control 1</v>
      </c>
    </row>
    <row r="5250" spans="8:26" x14ac:dyDescent="0.3">
      <c r="H5250" s="244"/>
      <c r="I5250" s="244"/>
      <c r="J5250" s="244"/>
      <c r="K5250" s="244"/>
      <c r="L5250" s="244"/>
      <c r="M5250" s="244"/>
      <c r="N5250" s="244"/>
      <c r="O5250" s="244"/>
      <c r="P5250" s="244"/>
      <c r="Q5250" s="244"/>
      <c r="R5250" s="6">
        <f t="shared" si="755"/>
        <v>0</v>
      </c>
      <c r="S5250" s="6">
        <f t="shared" si="756"/>
        <v>0</v>
      </c>
      <c r="T5250" s="7">
        <f t="shared" si="757"/>
        <v>0</v>
      </c>
      <c r="U5250" s="121" t="str">
        <f t="shared" si="758"/>
        <v>0</v>
      </c>
      <c r="V5250" s="10">
        <f t="shared" si="759"/>
        <v>0</v>
      </c>
      <c r="W5250" s="10">
        <f t="shared" si="760"/>
        <v>0</v>
      </c>
      <c r="X5250" s="11">
        <f t="shared" si="761"/>
        <v>0</v>
      </c>
      <c r="Y5250" s="11">
        <f t="shared" si="762"/>
        <v>0</v>
      </c>
      <c r="Z5250" s="12" t="str">
        <f t="shared" si="763"/>
        <v>Torque/Speed Control 1</v>
      </c>
    </row>
    <row r="5251" spans="8:26" x14ac:dyDescent="0.3">
      <c r="H5251" s="244"/>
      <c r="I5251" s="244"/>
      <c r="J5251" s="244"/>
      <c r="K5251" s="244"/>
      <c r="L5251" s="244"/>
      <c r="M5251" s="244"/>
      <c r="N5251" s="244"/>
      <c r="O5251" s="244"/>
      <c r="P5251" s="244"/>
      <c r="Q5251" s="244"/>
      <c r="R5251" s="6">
        <f t="shared" si="755"/>
        <v>0</v>
      </c>
      <c r="S5251" s="6">
        <f t="shared" si="756"/>
        <v>0</v>
      </c>
      <c r="T5251" s="7">
        <f t="shared" si="757"/>
        <v>0</v>
      </c>
      <c r="U5251" s="121" t="str">
        <f t="shared" si="758"/>
        <v>0</v>
      </c>
      <c r="V5251" s="10">
        <f t="shared" si="759"/>
        <v>0</v>
      </c>
      <c r="W5251" s="10">
        <f t="shared" si="760"/>
        <v>0</v>
      </c>
      <c r="X5251" s="11">
        <f t="shared" si="761"/>
        <v>0</v>
      </c>
      <c r="Y5251" s="11">
        <f t="shared" si="762"/>
        <v>0</v>
      </c>
      <c r="Z5251" s="12" t="str">
        <f t="shared" si="763"/>
        <v>Torque/Speed Control 1</v>
      </c>
    </row>
    <row r="5252" spans="8:26" x14ac:dyDescent="0.3">
      <c r="H5252" s="244"/>
      <c r="I5252" s="244"/>
      <c r="J5252" s="244"/>
      <c r="K5252" s="244"/>
      <c r="L5252" s="244"/>
      <c r="M5252" s="244"/>
      <c r="N5252" s="244"/>
      <c r="O5252" s="244"/>
      <c r="P5252" s="244"/>
      <c r="Q5252" s="244"/>
      <c r="R5252" s="6">
        <f t="shared" si="755"/>
        <v>0</v>
      </c>
      <c r="S5252" s="6">
        <f t="shared" si="756"/>
        <v>0</v>
      </c>
      <c r="T5252" s="7">
        <f t="shared" si="757"/>
        <v>0</v>
      </c>
      <c r="U5252" s="121" t="str">
        <f t="shared" si="758"/>
        <v>0</v>
      </c>
      <c r="V5252" s="10">
        <f t="shared" si="759"/>
        <v>0</v>
      </c>
      <c r="W5252" s="10">
        <f t="shared" si="760"/>
        <v>0</v>
      </c>
      <c r="X5252" s="11">
        <f t="shared" si="761"/>
        <v>0</v>
      </c>
      <c r="Y5252" s="11">
        <f t="shared" si="762"/>
        <v>0</v>
      </c>
      <c r="Z5252" s="12" t="str">
        <f t="shared" si="763"/>
        <v>Torque/Speed Control 1</v>
      </c>
    </row>
    <row r="5253" spans="8:26" x14ac:dyDescent="0.3">
      <c r="H5253" s="244"/>
      <c r="I5253" s="244"/>
      <c r="J5253" s="244"/>
      <c r="K5253" s="244"/>
      <c r="L5253" s="244"/>
      <c r="M5253" s="244"/>
      <c r="N5253" s="244"/>
      <c r="O5253" s="244"/>
      <c r="P5253" s="244"/>
      <c r="Q5253" s="244"/>
      <c r="R5253" s="6">
        <f t="shared" si="755"/>
        <v>0</v>
      </c>
      <c r="S5253" s="6">
        <f t="shared" si="756"/>
        <v>0</v>
      </c>
      <c r="T5253" s="7">
        <f t="shared" si="757"/>
        <v>0</v>
      </c>
      <c r="U5253" s="121" t="str">
        <f t="shared" si="758"/>
        <v>0</v>
      </c>
      <c r="V5253" s="10">
        <f t="shared" si="759"/>
        <v>0</v>
      </c>
      <c r="W5253" s="10">
        <f t="shared" si="760"/>
        <v>0</v>
      </c>
      <c r="X5253" s="11">
        <f t="shared" si="761"/>
        <v>0</v>
      </c>
      <c r="Y5253" s="11">
        <f t="shared" si="762"/>
        <v>0</v>
      </c>
      <c r="Z5253" s="12" t="str">
        <f t="shared" si="763"/>
        <v>Torque/Speed Control 1</v>
      </c>
    </row>
    <row r="5254" spans="8:26" x14ac:dyDescent="0.3">
      <c r="H5254" s="244"/>
      <c r="I5254" s="244"/>
      <c r="J5254" s="244"/>
      <c r="K5254" s="244"/>
      <c r="L5254" s="244"/>
      <c r="M5254" s="244"/>
      <c r="N5254" s="244"/>
      <c r="O5254" s="244"/>
      <c r="P5254" s="244"/>
      <c r="Q5254" s="244"/>
      <c r="R5254" s="6">
        <f t="shared" si="755"/>
        <v>0</v>
      </c>
      <c r="S5254" s="6">
        <f t="shared" si="756"/>
        <v>0</v>
      </c>
      <c r="T5254" s="7">
        <f t="shared" si="757"/>
        <v>0</v>
      </c>
      <c r="U5254" s="121" t="str">
        <f t="shared" si="758"/>
        <v>0</v>
      </c>
      <c r="V5254" s="10">
        <f t="shared" si="759"/>
        <v>0</v>
      </c>
      <c r="W5254" s="10">
        <f t="shared" si="760"/>
        <v>0</v>
      </c>
      <c r="X5254" s="11">
        <f t="shared" si="761"/>
        <v>0</v>
      </c>
      <c r="Y5254" s="11">
        <f t="shared" si="762"/>
        <v>0</v>
      </c>
      <c r="Z5254" s="12" t="str">
        <f t="shared" si="763"/>
        <v>Torque/Speed Control 1</v>
      </c>
    </row>
    <row r="5255" spans="8:26" x14ac:dyDescent="0.3">
      <c r="H5255" s="244"/>
      <c r="I5255" s="244"/>
      <c r="J5255" s="244"/>
      <c r="K5255" s="244"/>
      <c r="L5255" s="244"/>
      <c r="M5255" s="244"/>
      <c r="N5255" s="244"/>
      <c r="O5255" s="244"/>
      <c r="P5255" s="244"/>
      <c r="Q5255" s="244"/>
      <c r="R5255" s="6">
        <f t="shared" si="755"/>
        <v>0</v>
      </c>
      <c r="S5255" s="6">
        <f t="shared" si="756"/>
        <v>0</v>
      </c>
      <c r="T5255" s="7">
        <f t="shared" si="757"/>
        <v>0</v>
      </c>
      <c r="U5255" s="121" t="str">
        <f t="shared" si="758"/>
        <v>0</v>
      </c>
      <c r="V5255" s="10">
        <f t="shared" si="759"/>
        <v>0</v>
      </c>
      <c r="W5255" s="10">
        <f t="shared" si="760"/>
        <v>0</v>
      </c>
      <c r="X5255" s="11">
        <f t="shared" si="761"/>
        <v>0</v>
      </c>
      <c r="Y5255" s="11">
        <f t="shared" si="762"/>
        <v>0</v>
      </c>
      <c r="Z5255" s="12" t="str">
        <f t="shared" si="763"/>
        <v>Torque/Speed Control 1</v>
      </c>
    </row>
    <row r="5256" spans="8:26" x14ac:dyDescent="0.3">
      <c r="H5256" s="244"/>
      <c r="I5256" s="244"/>
      <c r="J5256" s="244"/>
      <c r="K5256" s="244"/>
      <c r="L5256" s="244"/>
      <c r="M5256" s="244"/>
      <c r="N5256" s="244"/>
      <c r="O5256" s="244"/>
      <c r="P5256" s="244"/>
      <c r="Q5256" s="244"/>
      <c r="R5256" s="6">
        <f t="shared" si="755"/>
        <v>0</v>
      </c>
      <c r="S5256" s="6">
        <f t="shared" si="756"/>
        <v>0</v>
      </c>
      <c r="T5256" s="7">
        <f t="shared" si="757"/>
        <v>0</v>
      </c>
      <c r="U5256" s="121" t="str">
        <f t="shared" si="758"/>
        <v>0</v>
      </c>
      <c r="V5256" s="10">
        <f t="shared" si="759"/>
        <v>0</v>
      </c>
      <c r="W5256" s="10">
        <f t="shared" si="760"/>
        <v>0</v>
      </c>
      <c r="X5256" s="11">
        <f t="shared" si="761"/>
        <v>0</v>
      </c>
      <c r="Y5256" s="11">
        <f t="shared" si="762"/>
        <v>0</v>
      </c>
      <c r="Z5256" s="12" t="str">
        <f t="shared" si="763"/>
        <v>Torque/Speed Control 1</v>
      </c>
    </row>
    <row r="5257" spans="8:26" x14ac:dyDescent="0.3">
      <c r="H5257" s="244"/>
      <c r="I5257" s="244"/>
      <c r="J5257" s="244"/>
      <c r="K5257" s="244"/>
      <c r="L5257" s="244"/>
      <c r="M5257" s="244"/>
      <c r="N5257" s="244"/>
      <c r="O5257" s="244"/>
      <c r="P5257" s="244"/>
      <c r="Q5257" s="244"/>
      <c r="R5257" s="6">
        <f t="shared" si="755"/>
        <v>0</v>
      </c>
      <c r="S5257" s="6">
        <f t="shared" si="756"/>
        <v>0</v>
      </c>
      <c r="T5257" s="7">
        <f t="shared" si="757"/>
        <v>0</v>
      </c>
      <c r="U5257" s="121" t="str">
        <f t="shared" si="758"/>
        <v>0</v>
      </c>
      <c r="V5257" s="10">
        <f t="shared" si="759"/>
        <v>0</v>
      </c>
      <c r="W5257" s="10">
        <f t="shared" si="760"/>
        <v>0</v>
      </c>
      <c r="X5257" s="11">
        <f t="shared" si="761"/>
        <v>0</v>
      </c>
      <c r="Y5257" s="11">
        <f t="shared" si="762"/>
        <v>0</v>
      </c>
      <c r="Z5257" s="12" t="str">
        <f t="shared" si="763"/>
        <v>Torque/Speed Control 1</v>
      </c>
    </row>
    <row r="5258" spans="8:26" x14ac:dyDescent="0.3">
      <c r="H5258" s="244"/>
      <c r="I5258" s="244"/>
      <c r="J5258" s="244"/>
      <c r="K5258" s="244"/>
      <c r="L5258" s="244"/>
      <c r="M5258" s="244"/>
      <c r="N5258" s="244"/>
      <c r="O5258" s="244"/>
      <c r="P5258" s="244"/>
      <c r="Q5258" s="244"/>
      <c r="R5258" s="6">
        <f t="shared" si="755"/>
        <v>0</v>
      </c>
      <c r="S5258" s="6">
        <f t="shared" si="756"/>
        <v>0</v>
      </c>
      <c r="T5258" s="7">
        <f t="shared" si="757"/>
        <v>0</v>
      </c>
      <c r="U5258" s="121" t="str">
        <f t="shared" si="758"/>
        <v>0</v>
      </c>
      <c r="V5258" s="10">
        <f t="shared" si="759"/>
        <v>0</v>
      </c>
      <c r="W5258" s="10">
        <f t="shared" si="760"/>
        <v>0</v>
      </c>
      <c r="X5258" s="11">
        <f t="shared" si="761"/>
        <v>0</v>
      </c>
      <c r="Y5258" s="11">
        <f t="shared" si="762"/>
        <v>0</v>
      </c>
      <c r="Z5258" s="12" t="str">
        <f t="shared" si="763"/>
        <v>Torque/Speed Control 1</v>
      </c>
    </row>
    <row r="5259" spans="8:26" x14ac:dyDescent="0.3">
      <c r="H5259" s="244"/>
      <c r="I5259" s="244"/>
      <c r="J5259" s="244"/>
      <c r="K5259" s="244"/>
      <c r="L5259" s="244"/>
      <c r="M5259" s="244"/>
      <c r="N5259" s="244"/>
      <c r="O5259" s="244"/>
      <c r="P5259" s="244"/>
      <c r="Q5259" s="244"/>
      <c r="R5259" s="6">
        <f t="shared" si="755"/>
        <v>0</v>
      </c>
      <c r="S5259" s="6">
        <f t="shared" si="756"/>
        <v>0</v>
      </c>
      <c r="T5259" s="7">
        <f t="shared" si="757"/>
        <v>0</v>
      </c>
      <c r="U5259" s="121" t="str">
        <f t="shared" si="758"/>
        <v>0</v>
      </c>
      <c r="V5259" s="10">
        <f t="shared" si="759"/>
        <v>0</v>
      </c>
      <c r="W5259" s="10">
        <f t="shared" si="760"/>
        <v>0</v>
      </c>
      <c r="X5259" s="11">
        <f t="shared" si="761"/>
        <v>0</v>
      </c>
      <c r="Y5259" s="11">
        <f t="shared" si="762"/>
        <v>0</v>
      </c>
      <c r="Z5259" s="12" t="str">
        <f t="shared" si="763"/>
        <v>Torque/Speed Control 1</v>
      </c>
    </row>
    <row r="5260" spans="8:26" x14ac:dyDescent="0.3">
      <c r="H5260" s="244"/>
      <c r="I5260" s="244"/>
      <c r="J5260" s="244"/>
      <c r="K5260" s="244"/>
      <c r="L5260" s="244"/>
      <c r="M5260" s="244"/>
      <c r="N5260" s="244"/>
      <c r="O5260" s="244"/>
      <c r="P5260" s="244"/>
      <c r="Q5260" s="244"/>
      <c r="R5260" s="6">
        <f t="shared" si="755"/>
        <v>0</v>
      </c>
      <c r="S5260" s="6">
        <f t="shared" si="756"/>
        <v>0</v>
      </c>
      <c r="T5260" s="7">
        <f t="shared" si="757"/>
        <v>0</v>
      </c>
      <c r="U5260" s="121" t="str">
        <f t="shared" si="758"/>
        <v>0</v>
      </c>
      <c r="V5260" s="10">
        <f t="shared" si="759"/>
        <v>0</v>
      </c>
      <c r="W5260" s="10">
        <f t="shared" si="760"/>
        <v>0</v>
      </c>
      <c r="X5260" s="11">
        <f t="shared" si="761"/>
        <v>0</v>
      </c>
      <c r="Y5260" s="11">
        <f t="shared" si="762"/>
        <v>0</v>
      </c>
      <c r="Z5260" s="12" t="str">
        <f t="shared" si="763"/>
        <v>Torque/Speed Control 1</v>
      </c>
    </row>
    <row r="5261" spans="8:26" x14ac:dyDescent="0.3">
      <c r="H5261" s="244"/>
      <c r="I5261" s="244"/>
      <c r="J5261" s="244"/>
      <c r="K5261" s="244"/>
      <c r="L5261" s="244"/>
      <c r="M5261" s="244"/>
      <c r="N5261" s="244"/>
      <c r="O5261" s="244"/>
      <c r="P5261" s="244"/>
      <c r="Q5261" s="244"/>
      <c r="R5261" s="6">
        <f t="shared" si="755"/>
        <v>0</v>
      </c>
      <c r="S5261" s="6">
        <f t="shared" si="756"/>
        <v>0</v>
      </c>
      <c r="T5261" s="7">
        <f t="shared" si="757"/>
        <v>0</v>
      </c>
      <c r="U5261" s="121" t="str">
        <f t="shared" si="758"/>
        <v>0</v>
      </c>
      <c r="V5261" s="10">
        <f t="shared" si="759"/>
        <v>0</v>
      </c>
      <c r="W5261" s="10">
        <f t="shared" si="760"/>
        <v>0</v>
      </c>
      <c r="X5261" s="11">
        <f t="shared" si="761"/>
        <v>0</v>
      </c>
      <c r="Y5261" s="11">
        <f t="shared" si="762"/>
        <v>0</v>
      </c>
      <c r="Z5261" s="12" t="str">
        <f t="shared" si="763"/>
        <v>Torque/Speed Control 1</v>
      </c>
    </row>
    <row r="5262" spans="8:26" x14ac:dyDescent="0.3">
      <c r="H5262" s="244"/>
      <c r="I5262" s="244"/>
      <c r="J5262" s="244"/>
      <c r="K5262" s="244"/>
      <c r="L5262" s="244"/>
      <c r="M5262" s="244"/>
      <c r="N5262" s="244"/>
      <c r="O5262" s="244"/>
      <c r="P5262" s="244"/>
      <c r="Q5262" s="244"/>
      <c r="R5262" s="6">
        <f t="shared" si="755"/>
        <v>0</v>
      </c>
      <c r="S5262" s="6">
        <f t="shared" si="756"/>
        <v>0</v>
      </c>
      <c r="T5262" s="7">
        <f t="shared" si="757"/>
        <v>0</v>
      </c>
      <c r="U5262" s="121" t="str">
        <f t="shared" si="758"/>
        <v>0</v>
      </c>
      <c r="V5262" s="10">
        <f t="shared" si="759"/>
        <v>0</v>
      </c>
      <c r="W5262" s="10">
        <f t="shared" si="760"/>
        <v>0</v>
      </c>
      <c r="X5262" s="11">
        <f t="shared" si="761"/>
        <v>0</v>
      </c>
      <c r="Y5262" s="11">
        <f t="shared" si="762"/>
        <v>0</v>
      </c>
      <c r="Z5262" s="12" t="str">
        <f t="shared" si="763"/>
        <v>Torque/Speed Control 1</v>
      </c>
    </row>
    <row r="5263" spans="8:26" x14ac:dyDescent="0.3">
      <c r="H5263" s="244"/>
      <c r="I5263" s="244"/>
      <c r="J5263" s="244"/>
      <c r="K5263" s="244"/>
      <c r="L5263" s="244"/>
      <c r="M5263" s="244"/>
      <c r="N5263" s="244"/>
      <c r="O5263" s="244"/>
      <c r="P5263" s="244"/>
      <c r="Q5263" s="244"/>
      <c r="R5263" s="6">
        <f t="shared" si="755"/>
        <v>0</v>
      </c>
      <c r="S5263" s="6">
        <f t="shared" si="756"/>
        <v>0</v>
      </c>
      <c r="T5263" s="7">
        <f t="shared" si="757"/>
        <v>0</v>
      </c>
      <c r="U5263" s="121" t="str">
        <f t="shared" si="758"/>
        <v>0</v>
      </c>
      <c r="V5263" s="10">
        <f t="shared" si="759"/>
        <v>0</v>
      </c>
      <c r="W5263" s="10">
        <f t="shared" si="760"/>
        <v>0</v>
      </c>
      <c r="X5263" s="11">
        <f t="shared" si="761"/>
        <v>0</v>
      </c>
      <c r="Y5263" s="11">
        <f t="shared" si="762"/>
        <v>0</v>
      </c>
      <c r="Z5263" s="12" t="str">
        <f t="shared" si="763"/>
        <v>Torque/Speed Control 1</v>
      </c>
    </row>
    <row r="5264" spans="8:26" x14ac:dyDescent="0.3">
      <c r="H5264" s="244"/>
      <c r="I5264" s="244"/>
      <c r="J5264" s="244"/>
      <c r="K5264" s="244"/>
      <c r="L5264" s="244"/>
      <c r="M5264" s="244"/>
      <c r="N5264" s="244"/>
      <c r="O5264" s="244"/>
      <c r="P5264" s="244"/>
      <c r="Q5264" s="244"/>
      <c r="R5264" s="6">
        <f t="shared" si="755"/>
        <v>0</v>
      </c>
      <c r="S5264" s="6">
        <f t="shared" si="756"/>
        <v>0</v>
      </c>
      <c r="T5264" s="7">
        <f t="shared" si="757"/>
        <v>0</v>
      </c>
      <c r="U5264" s="121" t="str">
        <f t="shared" si="758"/>
        <v>0</v>
      </c>
      <c r="V5264" s="10">
        <f t="shared" si="759"/>
        <v>0</v>
      </c>
      <c r="W5264" s="10">
        <f t="shared" si="760"/>
        <v>0</v>
      </c>
      <c r="X5264" s="11">
        <f t="shared" si="761"/>
        <v>0</v>
      </c>
      <c r="Y5264" s="11">
        <f t="shared" si="762"/>
        <v>0</v>
      </c>
      <c r="Z5264" s="12" t="str">
        <f t="shared" si="763"/>
        <v>Torque/Speed Control 1</v>
      </c>
    </row>
    <row r="5265" spans="8:26" x14ac:dyDescent="0.3">
      <c r="H5265" s="244"/>
      <c r="I5265" s="244"/>
      <c r="J5265" s="244"/>
      <c r="K5265" s="244"/>
      <c r="L5265" s="244"/>
      <c r="M5265" s="244"/>
      <c r="N5265" s="244"/>
      <c r="O5265" s="244"/>
      <c r="P5265" s="244"/>
      <c r="Q5265" s="244"/>
      <c r="R5265" s="6">
        <f t="shared" si="755"/>
        <v>0</v>
      </c>
      <c r="S5265" s="6">
        <f t="shared" si="756"/>
        <v>0</v>
      </c>
      <c r="T5265" s="7">
        <f t="shared" si="757"/>
        <v>0</v>
      </c>
      <c r="U5265" s="121" t="str">
        <f t="shared" si="758"/>
        <v>0</v>
      </c>
      <c r="V5265" s="10">
        <f t="shared" si="759"/>
        <v>0</v>
      </c>
      <c r="W5265" s="10">
        <f t="shared" si="760"/>
        <v>0</v>
      </c>
      <c r="X5265" s="11">
        <f t="shared" si="761"/>
        <v>0</v>
      </c>
      <c r="Y5265" s="11">
        <f t="shared" si="762"/>
        <v>0</v>
      </c>
      <c r="Z5265" s="12" t="str">
        <f t="shared" si="763"/>
        <v>Torque/Speed Control 1</v>
      </c>
    </row>
    <row r="5266" spans="8:26" x14ac:dyDescent="0.3">
      <c r="H5266" s="244"/>
      <c r="I5266" s="244"/>
      <c r="J5266" s="244"/>
      <c r="K5266" s="244"/>
      <c r="L5266" s="244"/>
      <c r="M5266" s="244"/>
      <c r="N5266" s="244"/>
      <c r="O5266" s="244"/>
      <c r="P5266" s="244"/>
      <c r="Q5266" s="244"/>
      <c r="R5266" s="6">
        <f t="shared" si="755"/>
        <v>0</v>
      </c>
      <c r="S5266" s="6">
        <f t="shared" si="756"/>
        <v>0</v>
      </c>
      <c r="T5266" s="7">
        <f t="shared" si="757"/>
        <v>0</v>
      </c>
      <c r="U5266" s="121" t="str">
        <f t="shared" si="758"/>
        <v>0</v>
      </c>
      <c r="V5266" s="10">
        <f t="shared" si="759"/>
        <v>0</v>
      </c>
      <c r="W5266" s="10">
        <f t="shared" si="760"/>
        <v>0</v>
      </c>
      <c r="X5266" s="11">
        <f t="shared" si="761"/>
        <v>0</v>
      </c>
      <c r="Y5266" s="11">
        <f t="shared" si="762"/>
        <v>0</v>
      </c>
      <c r="Z5266" s="12" t="str">
        <f t="shared" si="763"/>
        <v>Torque/Speed Control 1</v>
      </c>
    </row>
    <row r="5267" spans="8:26" x14ac:dyDescent="0.3">
      <c r="H5267" s="244"/>
      <c r="I5267" s="244"/>
      <c r="J5267" s="244"/>
      <c r="K5267" s="244"/>
      <c r="L5267" s="244"/>
      <c r="M5267" s="244"/>
      <c r="N5267" s="244"/>
      <c r="O5267" s="244"/>
      <c r="P5267" s="244"/>
      <c r="Q5267" s="244"/>
      <c r="R5267" s="6">
        <f t="shared" si="755"/>
        <v>0</v>
      </c>
      <c r="S5267" s="6">
        <f t="shared" si="756"/>
        <v>0</v>
      </c>
      <c r="T5267" s="7">
        <f t="shared" si="757"/>
        <v>0</v>
      </c>
      <c r="U5267" s="121" t="str">
        <f t="shared" si="758"/>
        <v>0</v>
      </c>
      <c r="V5267" s="10">
        <f t="shared" si="759"/>
        <v>0</v>
      </c>
      <c r="W5267" s="10">
        <f t="shared" si="760"/>
        <v>0</v>
      </c>
      <c r="X5267" s="11">
        <f t="shared" si="761"/>
        <v>0</v>
      </c>
      <c r="Y5267" s="11">
        <f t="shared" si="762"/>
        <v>0</v>
      </c>
      <c r="Z5267" s="12" t="str">
        <f t="shared" si="763"/>
        <v>Torque/Speed Control 1</v>
      </c>
    </row>
    <row r="5268" spans="8:26" x14ac:dyDescent="0.3">
      <c r="H5268" s="244"/>
      <c r="I5268" s="244"/>
      <c r="J5268" s="244"/>
      <c r="K5268" s="244"/>
      <c r="L5268" s="244"/>
      <c r="M5268" s="244"/>
      <c r="N5268" s="244"/>
      <c r="O5268" s="244"/>
      <c r="P5268" s="244"/>
      <c r="Q5268" s="244"/>
      <c r="R5268" s="6">
        <f t="shared" si="755"/>
        <v>0</v>
      </c>
      <c r="S5268" s="6">
        <f t="shared" si="756"/>
        <v>0</v>
      </c>
      <c r="T5268" s="7">
        <f t="shared" si="757"/>
        <v>0</v>
      </c>
      <c r="U5268" s="121" t="str">
        <f t="shared" si="758"/>
        <v>0</v>
      </c>
      <c r="V5268" s="10">
        <f t="shared" si="759"/>
        <v>0</v>
      </c>
      <c r="W5268" s="10">
        <f t="shared" si="760"/>
        <v>0</v>
      </c>
      <c r="X5268" s="11">
        <f t="shared" si="761"/>
        <v>0</v>
      </c>
      <c r="Y5268" s="11">
        <f t="shared" si="762"/>
        <v>0</v>
      </c>
      <c r="Z5268" s="12" t="str">
        <f t="shared" si="763"/>
        <v>Torque/Speed Control 1</v>
      </c>
    </row>
    <row r="5269" spans="8:26" x14ac:dyDescent="0.3">
      <c r="H5269" s="244"/>
      <c r="I5269" s="244"/>
      <c r="J5269" s="244"/>
      <c r="K5269" s="244"/>
      <c r="L5269" s="244"/>
      <c r="M5269" s="244"/>
      <c r="N5269" s="244"/>
      <c r="O5269" s="244"/>
      <c r="P5269" s="244"/>
      <c r="Q5269" s="244"/>
      <c r="R5269" s="6">
        <f t="shared" si="755"/>
        <v>0</v>
      </c>
      <c r="S5269" s="6">
        <f t="shared" si="756"/>
        <v>0</v>
      </c>
      <c r="T5269" s="7">
        <f t="shared" si="757"/>
        <v>0</v>
      </c>
      <c r="U5269" s="121" t="str">
        <f t="shared" si="758"/>
        <v>0</v>
      </c>
      <c r="V5269" s="10">
        <f t="shared" si="759"/>
        <v>0</v>
      </c>
      <c r="W5269" s="10">
        <f t="shared" si="760"/>
        <v>0</v>
      </c>
      <c r="X5269" s="11">
        <f t="shared" si="761"/>
        <v>0</v>
      </c>
      <c r="Y5269" s="11">
        <f t="shared" si="762"/>
        <v>0</v>
      </c>
      <c r="Z5269" s="12" t="str">
        <f t="shared" si="763"/>
        <v>Torque/Speed Control 1</v>
      </c>
    </row>
    <row r="5270" spans="8:26" x14ac:dyDescent="0.3">
      <c r="H5270" s="244"/>
      <c r="I5270" s="244"/>
      <c r="J5270" s="244"/>
      <c r="K5270" s="244"/>
      <c r="L5270" s="244"/>
      <c r="M5270" s="244"/>
      <c r="N5270" s="244"/>
      <c r="O5270" s="244"/>
      <c r="P5270" s="244"/>
      <c r="Q5270" s="244"/>
      <c r="R5270" s="6">
        <f t="shared" si="755"/>
        <v>0</v>
      </c>
      <c r="S5270" s="6">
        <f t="shared" si="756"/>
        <v>0</v>
      </c>
      <c r="T5270" s="7">
        <f t="shared" si="757"/>
        <v>0</v>
      </c>
      <c r="U5270" s="121" t="str">
        <f t="shared" si="758"/>
        <v>0</v>
      </c>
      <c r="V5270" s="10">
        <f t="shared" si="759"/>
        <v>0</v>
      </c>
      <c r="W5270" s="10">
        <f t="shared" si="760"/>
        <v>0</v>
      </c>
      <c r="X5270" s="11">
        <f t="shared" si="761"/>
        <v>0</v>
      </c>
      <c r="Y5270" s="11">
        <f t="shared" si="762"/>
        <v>0</v>
      </c>
      <c r="Z5270" s="12" t="str">
        <f t="shared" si="763"/>
        <v>Torque/Speed Control 1</v>
      </c>
    </row>
    <row r="5271" spans="8:26" x14ac:dyDescent="0.3">
      <c r="H5271" s="244"/>
      <c r="I5271" s="244"/>
      <c r="J5271" s="244"/>
      <c r="K5271" s="244"/>
      <c r="L5271" s="244"/>
      <c r="M5271" s="244"/>
      <c r="N5271" s="244"/>
      <c r="O5271" s="244"/>
      <c r="P5271" s="244"/>
      <c r="Q5271" s="244"/>
      <c r="R5271" s="6">
        <f t="shared" si="755"/>
        <v>0</v>
      </c>
      <c r="S5271" s="6">
        <f t="shared" si="756"/>
        <v>0</v>
      </c>
      <c r="T5271" s="7">
        <f t="shared" si="757"/>
        <v>0</v>
      </c>
      <c r="U5271" s="121" t="str">
        <f t="shared" si="758"/>
        <v>0</v>
      </c>
      <c r="V5271" s="10">
        <f t="shared" si="759"/>
        <v>0</v>
      </c>
      <c r="W5271" s="10">
        <f t="shared" si="760"/>
        <v>0</v>
      </c>
      <c r="X5271" s="11">
        <f t="shared" si="761"/>
        <v>0</v>
      </c>
      <c r="Y5271" s="11">
        <f t="shared" si="762"/>
        <v>0</v>
      </c>
      <c r="Z5271" s="12" t="str">
        <f t="shared" si="763"/>
        <v>Torque/Speed Control 1</v>
      </c>
    </row>
    <row r="5272" spans="8:26" x14ac:dyDescent="0.3">
      <c r="H5272" s="244"/>
      <c r="I5272" s="244"/>
      <c r="J5272" s="244"/>
      <c r="K5272" s="244"/>
      <c r="L5272" s="244"/>
      <c r="M5272" s="244"/>
      <c r="N5272" s="244"/>
      <c r="O5272" s="244"/>
      <c r="P5272" s="244"/>
      <c r="Q5272" s="244"/>
      <c r="R5272" s="6">
        <f t="shared" si="755"/>
        <v>0</v>
      </c>
      <c r="S5272" s="6">
        <f t="shared" si="756"/>
        <v>0</v>
      </c>
      <c r="T5272" s="7">
        <f t="shared" si="757"/>
        <v>0</v>
      </c>
      <c r="U5272" s="121" t="str">
        <f t="shared" si="758"/>
        <v>0</v>
      </c>
      <c r="V5272" s="10">
        <f t="shared" si="759"/>
        <v>0</v>
      </c>
      <c r="W5272" s="10">
        <f t="shared" si="760"/>
        <v>0</v>
      </c>
      <c r="X5272" s="11">
        <f t="shared" si="761"/>
        <v>0</v>
      </c>
      <c r="Y5272" s="11">
        <f t="shared" si="762"/>
        <v>0</v>
      </c>
      <c r="Z5272" s="12" t="str">
        <f t="shared" si="763"/>
        <v>Torque/Speed Control 1</v>
      </c>
    </row>
    <row r="5273" spans="8:26" x14ac:dyDescent="0.3">
      <c r="H5273" s="244"/>
      <c r="I5273" s="244"/>
      <c r="J5273" s="244"/>
      <c r="K5273" s="244"/>
      <c r="L5273" s="244"/>
      <c r="M5273" s="244"/>
      <c r="N5273" s="244"/>
      <c r="O5273" s="244"/>
      <c r="P5273" s="244"/>
      <c r="Q5273" s="244"/>
      <c r="R5273" s="6">
        <f t="shared" si="755"/>
        <v>0</v>
      </c>
      <c r="S5273" s="6">
        <f t="shared" si="756"/>
        <v>0</v>
      </c>
      <c r="T5273" s="7">
        <f t="shared" si="757"/>
        <v>0</v>
      </c>
      <c r="U5273" s="121" t="str">
        <f t="shared" si="758"/>
        <v>0</v>
      </c>
      <c r="V5273" s="10">
        <f t="shared" si="759"/>
        <v>0</v>
      </c>
      <c r="W5273" s="10">
        <f t="shared" si="760"/>
        <v>0</v>
      </c>
      <c r="X5273" s="11">
        <f t="shared" si="761"/>
        <v>0</v>
      </c>
      <c r="Y5273" s="11">
        <f t="shared" si="762"/>
        <v>0</v>
      </c>
      <c r="Z5273" s="12" t="str">
        <f t="shared" si="763"/>
        <v>Torque/Speed Control 1</v>
      </c>
    </row>
    <row r="5274" spans="8:26" x14ac:dyDescent="0.3">
      <c r="H5274" s="244"/>
      <c r="I5274" s="244"/>
      <c r="J5274" s="244"/>
      <c r="K5274" s="244"/>
      <c r="L5274" s="244"/>
      <c r="M5274" s="244"/>
      <c r="N5274" s="244"/>
      <c r="O5274" s="244"/>
      <c r="P5274" s="244"/>
      <c r="Q5274" s="244"/>
      <c r="R5274" s="6">
        <f t="shared" si="755"/>
        <v>0</v>
      </c>
      <c r="S5274" s="6">
        <f t="shared" si="756"/>
        <v>0</v>
      </c>
      <c r="T5274" s="7">
        <f t="shared" si="757"/>
        <v>0</v>
      </c>
      <c r="U5274" s="121" t="str">
        <f t="shared" si="758"/>
        <v>0</v>
      </c>
      <c r="V5274" s="10">
        <f t="shared" si="759"/>
        <v>0</v>
      </c>
      <c r="W5274" s="10">
        <f t="shared" si="760"/>
        <v>0</v>
      </c>
      <c r="X5274" s="11">
        <f t="shared" si="761"/>
        <v>0</v>
      </c>
      <c r="Y5274" s="11">
        <f t="shared" si="762"/>
        <v>0</v>
      </c>
      <c r="Z5274" s="12" t="str">
        <f t="shared" si="763"/>
        <v>Torque/Speed Control 1</v>
      </c>
    </row>
    <row r="5275" spans="8:26" x14ac:dyDescent="0.3">
      <c r="H5275" s="244"/>
      <c r="I5275" s="244"/>
      <c r="J5275" s="244"/>
      <c r="K5275" s="244"/>
      <c r="L5275" s="244"/>
      <c r="M5275" s="244"/>
      <c r="N5275" s="244"/>
      <c r="O5275" s="244"/>
      <c r="P5275" s="244"/>
      <c r="Q5275" s="244"/>
      <c r="R5275" s="6">
        <f t="shared" si="755"/>
        <v>0</v>
      </c>
      <c r="S5275" s="6">
        <f t="shared" si="756"/>
        <v>0</v>
      </c>
      <c r="T5275" s="7">
        <f t="shared" si="757"/>
        <v>0</v>
      </c>
      <c r="U5275" s="121" t="str">
        <f t="shared" si="758"/>
        <v>0</v>
      </c>
      <c r="V5275" s="10">
        <f t="shared" si="759"/>
        <v>0</v>
      </c>
      <c r="W5275" s="10">
        <f t="shared" si="760"/>
        <v>0</v>
      </c>
      <c r="X5275" s="11">
        <f t="shared" si="761"/>
        <v>0</v>
      </c>
      <c r="Y5275" s="11">
        <f t="shared" si="762"/>
        <v>0</v>
      </c>
      <c r="Z5275" s="12" t="str">
        <f t="shared" si="763"/>
        <v>Torque/Speed Control 1</v>
      </c>
    </row>
    <row r="5276" spans="8:26" x14ac:dyDescent="0.3">
      <c r="H5276" s="244"/>
      <c r="I5276" s="244"/>
      <c r="J5276" s="244"/>
      <c r="K5276" s="244"/>
      <c r="L5276" s="244"/>
      <c r="M5276" s="244"/>
      <c r="N5276" s="244"/>
      <c r="O5276" s="244"/>
      <c r="P5276" s="244"/>
      <c r="Q5276" s="244"/>
      <c r="R5276" s="6">
        <f t="shared" si="755"/>
        <v>0</v>
      </c>
      <c r="S5276" s="6">
        <f t="shared" si="756"/>
        <v>0</v>
      </c>
      <c r="T5276" s="7">
        <f t="shared" si="757"/>
        <v>0</v>
      </c>
      <c r="U5276" s="121" t="str">
        <f t="shared" si="758"/>
        <v>0</v>
      </c>
      <c r="V5276" s="10">
        <f t="shared" si="759"/>
        <v>0</v>
      </c>
      <c r="W5276" s="10">
        <f t="shared" si="760"/>
        <v>0</v>
      </c>
      <c r="X5276" s="11">
        <f t="shared" si="761"/>
        <v>0</v>
      </c>
      <c r="Y5276" s="11">
        <f t="shared" si="762"/>
        <v>0</v>
      </c>
      <c r="Z5276" s="12" t="str">
        <f t="shared" si="763"/>
        <v>Torque/Speed Control 1</v>
      </c>
    </row>
    <row r="5277" spans="8:26" x14ac:dyDescent="0.3">
      <c r="H5277" s="244"/>
      <c r="I5277" s="244"/>
      <c r="J5277" s="244"/>
      <c r="K5277" s="244"/>
      <c r="L5277" s="244"/>
      <c r="M5277" s="244"/>
      <c r="N5277" s="244"/>
      <c r="O5277" s="244"/>
      <c r="P5277" s="244"/>
      <c r="Q5277" s="244"/>
      <c r="R5277" s="6">
        <f t="shared" si="755"/>
        <v>0</v>
      </c>
      <c r="S5277" s="6">
        <f t="shared" si="756"/>
        <v>0</v>
      </c>
      <c r="T5277" s="7">
        <f t="shared" si="757"/>
        <v>0</v>
      </c>
      <c r="U5277" s="121" t="str">
        <f t="shared" si="758"/>
        <v>0</v>
      </c>
      <c r="V5277" s="10">
        <f t="shared" si="759"/>
        <v>0</v>
      </c>
      <c r="W5277" s="10">
        <f t="shared" si="760"/>
        <v>0</v>
      </c>
      <c r="X5277" s="11">
        <f t="shared" si="761"/>
        <v>0</v>
      </c>
      <c r="Y5277" s="11">
        <f t="shared" si="762"/>
        <v>0</v>
      </c>
      <c r="Z5277" s="12" t="str">
        <f t="shared" si="763"/>
        <v>Torque/Speed Control 1</v>
      </c>
    </row>
    <row r="5278" spans="8:26" x14ac:dyDescent="0.3">
      <c r="H5278" s="244"/>
      <c r="I5278" s="244"/>
      <c r="J5278" s="244"/>
      <c r="K5278" s="244"/>
      <c r="L5278" s="244"/>
      <c r="M5278" s="244"/>
      <c r="N5278" s="244"/>
      <c r="O5278" s="244"/>
      <c r="P5278" s="244"/>
      <c r="Q5278" s="244"/>
      <c r="R5278" s="6">
        <f t="shared" si="755"/>
        <v>0</v>
      </c>
      <c r="S5278" s="6">
        <f t="shared" si="756"/>
        <v>0</v>
      </c>
      <c r="T5278" s="7">
        <f t="shared" si="757"/>
        <v>0</v>
      </c>
      <c r="U5278" s="121" t="str">
        <f t="shared" si="758"/>
        <v>0</v>
      </c>
      <c r="V5278" s="10">
        <f t="shared" si="759"/>
        <v>0</v>
      </c>
      <c r="W5278" s="10">
        <f t="shared" si="760"/>
        <v>0</v>
      </c>
      <c r="X5278" s="11">
        <f t="shared" si="761"/>
        <v>0</v>
      </c>
      <c r="Y5278" s="11">
        <f t="shared" si="762"/>
        <v>0</v>
      </c>
      <c r="Z5278" s="12" t="str">
        <f t="shared" si="763"/>
        <v>Torque/Speed Control 1</v>
      </c>
    </row>
    <row r="5279" spans="8:26" x14ac:dyDescent="0.3">
      <c r="H5279" s="244"/>
      <c r="I5279" s="244"/>
      <c r="J5279" s="244"/>
      <c r="K5279" s="244"/>
      <c r="L5279" s="244"/>
      <c r="M5279" s="244"/>
      <c r="N5279" s="244"/>
      <c r="O5279" s="244"/>
      <c r="P5279" s="244"/>
      <c r="Q5279" s="244"/>
      <c r="R5279" s="6">
        <f t="shared" si="755"/>
        <v>0</v>
      </c>
      <c r="S5279" s="6">
        <f t="shared" si="756"/>
        <v>0</v>
      </c>
      <c r="T5279" s="7">
        <f t="shared" si="757"/>
        <v>0</v>
      </c>
      <c r="U5279" s="121" t="str">
        <f t="shared" si="758"/>
        <v>0</v>
      </c>
      <c r="V5279" s="10">
        <f t="shared" si="759"/>
        <v>0</v>
      </c>
      <c r="W5279" s="10">
        <f t="shared" si="760"/>
        <v>0</v>
      </c>
      <c r="X5279" s="11">
        <f t="shared" si="761"/>
        <v>0</v>
      </c>
      <c r="Y5279" s="11">
        <f t="shared" si="762"/>
        <v>0</v>
      </c>
      <c r="Z5279" s="12" t="str">
        <f t="shared" si="763"/>
        <v>Torque/Speed Control 1</v>
      </c>
    </row>
    <row r="5280" spans="8:26" x14ac:dyDescent="0.3">
      <c r="H5280" s="244"/>
      <c r="I5280" s="244"/>
      <c r="J5280" s="244"/>
      <c r="K5280" s="244"/>
      <c r="L5280" s="244"/>
      <c r="M5280" s="244"/>
      <c r="N5280" s="244"/>
      <c r="O5280" s="244"/>
      <c r="P5280" s="244"/>
      <c r="Q5280" s="244"/>
      <c r="R5280" s="6">
        <f t="shared" si="755"/>
        <v>0</v>
      </c>
      <c r="S5280" s="6">
        <f t="shared" si="756"/>
        <v>0</v>
      </c>
      <c r="T5280" s="7">
        <f t="shared" si="757"/>
        <v>0</v>
      </c>
      <c r="U5280" s="121" t="str">
        <f t="shared" si="758"/>
        <v>0</v>
      </c>
      <c r="V5280" s="10">
        <f t="shared" si="759"/>
        <v>0</v>
      </c>
      <c r="W5280" s="10">
        <f t="shared" si="760"/>
        <v>0</v>
      </c>
      <c r="X5280" s="11">
        <f t="shared" si="761"/>
        <v>0</v>
      </c>
      <c r="Y5280" s="11">
        <f t="shared" si="762"/>
        <v>0</v>
      </c>
      <c r="Z5280" s="12" t="str">
        <f t="shared" si="763"/>
        <v>Torque/Speed Control 1</v>
      </c>
    </row>
    <row r="5281" spans="8:26" x14ac:dyDescent="0.3">
      <c r="H5281" s="244"/>
      <c r="I5281" s="244"/>
      <c r="J5281" s="244"/>
      <c r="K5281" s="244"/>
      <c r="L5281" s="244"/>
      <c r="M5281" s="244"/>
      <c r="N5281" s="244"/>
      <c r="O5281" s="244"/>
      <c r="P5281" s="244"/>
      <c r="Q5281" s="244"/>
      <c r="R5281" s="6">
        <f t="shared" si="755"/>
        <v>0</v>
      </c>
      <c r="S5281" s="6">
        <f t="shared" si="756"/>
        <v>0</v>
      </c>
      <c r="T5281" s="7">
        <f t="shared" si="757"/>
        <v>0</v>
      </c>
      <c r="U5281" s="121" t="str">
        <f t="shared" si="758"/>
        <v>0</v>
      </c>
      <c r="V5281" s="10">
        <f t="shared" si="759"/>
        <v>0</v>
      </c>
      <c r="W5281" s="10">
        <f t="shared" si="760"/>
        <v>0</v>
      </c>
      <c r="X5281" s="11">
        <f t="shared" si="761"/>
        <v>0</v>
      </c>
      <c r="Y5281" s="11">
        <f t="shared" si="762"/>
        <v>0</v>
      </c>
      <c r="Z5281" s="12" t="str">
        <f t="shared" si="763"/>
        <v>Torque/Speed Control 1</v>
      </c>
    </row>
    <row r="5282" spans="8:26" x14ac:dyDescent="0.3">
      <c r="H5282" s="244"/>
      <c r="I5282" s="244"/>
      <c r="J5282" s="244"/>
      <c r="K5282" s="244"/>
      <c r="L5282" s="244"/>
      <c r="M5282" s="244"/>
      <c r="N5282" s="244"/>
      <c r="O5282" s="244"/>
      <c r="P5282" s="244"/>
      <c r="Q5282" s="244"/>
      <c r="R5282" s="6">
        <f t="shared" si="755"/>
        <v>0</v>
      </c>
      <c r="S5282" s="6">
        <f t="shared" si="756"/>
        <v>0</v>
      </c>
      <c r="T5282" s="7">
        <f t="shared" si="757"/>
        <v>0</v>
      </c>
      <c r="U5282" s="121" t="str">
        <f t="shared" si="758"/>
        <v>0</v>
      </c>
      <c r="V5282" s="10">
        <f t="shared" si="759"/>
        <v>0</v>
      </c>
      <c r="W5282" s="10">
        <f t="shared" si="760"/>
        <v>0</v>
      </c>
      <c r="X5282" s="11">
        <f t="shared" si="761"/>
        <v>0</v>
      </c>
      <c r="Y5282" s="11">
        <f t="shared" si="762"/>
        <v>0</v>
      </c>
      <c r="Z5282" s="12" t="str">
        <f t="shared" si="763"/>
        <v>Torque/Speed Control 1</v>
      </c>
    </row>
    <row r="5283" spans="8:26" x14ac:dyDescent="0.3">
      <c r="H5283" s="244"/>
      <c r="I5283" s="244"/>
      <c r="J5283" s="244"/>
      <c r="K5283" s="244"/>
      <c r="L5283" s="244"/>
      <c r="M5283" s="244"/>
      <c r="N5283" s="244"/>
      <c r="O5283" s="244"/>
      <c r="P5283" s="244"/>
      <c r="Q5283" s="244"/>
      <c r="R5283" s="6">
        <f t="shared" si="755"/>
        <v>0</v>
      </c>
      <c r="S5283" s="6">
        <f t="shared" si="756"/>
        <v>0</v>
      </c>
      <c r="T5283" s="7">
        <f t="shared" si="757"/>
        <v>0</v>
      </c>
      <c r="U5283" s="121" t="str">
        <f t="shared" si="758"/>
        <v>0</v>
      </c>
      <c r="V5283" s="10">
        <f t="shared" si="759"/>
        <v>0</v>
      </c>
      <c r="W5283" s="10">
        <f t="shared" si="760"/>
        <v>0</v>
      </c>
      <c r="X5283" s="11">
        <f t="shared" si="761"/>
        <v>0</v>
      </c>
      <c r="Y5283" s="11">
        <f t="shared" si="762"/>
        <v>0</v>
      </c>
      <c r="Z5283" s="12" t="str">
        <f t="shared" si="763"/>
        <v>Torque/Speed Control 1</v>
      </c>
    </row>
    <row r="5284" spans="8:26" x14ac:dyDescent="0.3">
      <c r="H5284" s="244"/>
      <c r="I5284" s="244"/>
      <c r="J5284" s="244"/>
      <c r="K5284" s="244"/>
      <c r="L5284" s="244"/>
      <c r="M5284" s="244"/>
      <c r="N5284" s="244"/>
      <c r="O5284" s="244"/>
      <c r="P5284" s="244"/>
      <c r="Q5284" s="244"/>
      <c r="R5284" s="6">
        <f t="shared" si="755"/>
        <v>0</v>
      </c>
      <c r="S5284" s="6">
        <f t="shared" si="756"/>
        <v>0</v>
      </c>
      <c r="T5284" s="7">
        <f t="shared" si="757"/>
        <v>0</v>
      </c>
      <c r="U5284" s="121" t="str">
        <f t="shared" si="758"/>
        <v>0</v>
      </c>
      <c r="V5284" s="10">
        <f t="shared" si="759"/>
        <v>0</v>
      </c>
      <c r="W5284" s="10">
        <f t="shared" si="760"/>
        <v>0</v>
      </c>
      <c r="X5284" s="11">
        <f t="shared" si="761"/>
        <v>0</v>
      </c>
      <c r="Y5284" s="11">
        <f t="shared" si="762"/>
        <v>0</v>
      </c>
      <c r="Z5284" s="12" t="str">
        <f t="shared" si="763"/>
        <v>Torque/Speed Control 1</v>
      </c>
    </row>
    <row r="5285" spans="8:26" x14ac:dyDescent="0.3">
      <c r="H5285" s="244"/>
      <c r="I5285" s="244"/>
      <c r="J5285" s="244"/>
      <c r="K5285" s="244"/>
      <c r="L5285" s="244"/>
      <c r="M5285" s="244"/>
      <c r="N5285" s="244"/>
      <c r="O5285" s="244"/>
      <c r="P5285" s="244"/>
      <c r="Q5285" s="244"/>
      <c r="R5285" s="6">
        <f t="shared" si="755"/>
        <v>0</v>
      </c>
      <c r="S5285" s="6">
        <f t="shared" si="756"/>
        <v>0</v>
      </c>
      <c r="T5285" s="7">
        <f t="shared" si="757"/>
        <v>0</v>
      </c>
      <c r="U5285" s="121" t="str">
        <f t="shared" si="758"/>
        <v>0</v>
      </c>
      <c r="V5285" s="10">
        <f t="shared" si="759"/>
        <v>0</v>
      </c>
      <c r="W5285" s="10">
        <f t="shared" si="760"/>
        <v>0</v>
      </c>
      <c r="X5285" s="11">
        <f t="shared" si="761"/>
        <v>0</v>
      </c>
      <c r="Y5285" s="11">
        <f t="shared" si="762"/>
        <v>0</v>
      </c>
      <c r="Z5285" s="12" t="str">
        <f t="shared" si="763"/>
        <v>Torque/Speed Control 1</v>
      </c>
    </row>
    <row r="5286" spans="8:26" x14ac:dyDescent="0.3">
      <c r="H5286" s="244"/>
      <c r="I5286" s="244"/>
      <c r="J5286" s="244"/>
      <c r="K5286" s="244"/>
      <c r="L5286" s="244"/>
      <c r="M5286" s="244"/>
      <c r="N5286" s="244"/>
      <c r="O5286" s="244"/>
      <c r="P5286" s="244"/>
      <c r="Q5286" s="244"/>
      <c r="R5286" s="6">
        <f t="shared" si="755"/>
        <v>0</v>
      </c>
      <c r="S5286" s="6">
        <f t="shared" si="756"/>
        <v>0</v>
      </c>
      <c r="T5286" s="7">
        <f t="shared" si="757"/>
        <v>0</v>
      </c>
      <c r="U5286" s="121" t="str">
        <f t="shared" si="758"/>
        <v>0</v>
      </c>
      <c r="V5286" s="10">
        <f t="shared" si="759"/>
        <v>0</v>
      </c>
      <c r="W5286" s="10">
        <f t="shared" si="760"/>
        <v>0</v>
      </c>
      <c r="X5286" s="11">
        <f t="shared" si="761"/>
        <v>0</v>
      </c>
      <c r="Y5286" s="11">
        <f t="shared" si="762"/>
        <v>0</v>
      </c>
      <c r="Z5286" s="12" t="str">
        <f t="shared" si="763"/>
        <v>Torque/Speed Control 1</v>
      </c>
    </row>
    <row r="5287" spans="8:26" x14ac:dyDescent="0.3">
      <c r="H5287" s="244"/>
      <c r="I5287" s="244"/>
      <c r="J5287" s="244"/>
      <c r="K5287" s="244"/>
      <c r="L5287" s="244"/>
      <c r="M5287" s="244"/>
      <c r="N5287" s="244"/>
      <c r="O5287" s="244"/>
      <c r="P5287" s="244"/>
      <c r="Q5287" s="244"/>
      <c r="R5287" s="6">
        <f t="shared" si="755"/>
        <v>0</v>
      </c>
      <c r="S5287" s="6">
        <f t="shared" si="756"/>
        <v>0</v>
      </c>
      <c r="T5287" s="7">
        <f t="shared" si="757"/>
        <v>0</v>
      </c>
      <c r="U5287" s="121" t="str">
        <f t="shared" si="758"/>
        <v>0</v>
      </c>
      <c r="V5287" s="10">
        <f t="shared" si="759"/>
        <v>0</v>
      </c>
      <c r="W5287" s="10">
        <f t="shared" si="760"/>
        <v>0</v>
      </c>
      <c r="X5287" s="11">
        <f t="shared" si="761"/>
        <v>0</v>
      </c>
      <c r="Y5287" s="11">
        <f t="shared" si="762"/>
        <v>0</v>
      </c>
      <c r="Z5287" s="12" t="str">
        <f t="shared" si="763"/>
        <v>Torque/Speed Control 1</v>
      </c>
    </row>
    <row r="5288" spans="8:26" x14ac:dyDescent="0.3">
      <c r="H5288" s="244"/>
      <c r="I5288" s="244"/>
      <c r="J5288" s="244"/>
      <c r="K5288" s="244"/>
      <c r="L5288" s="244"/>
      <c r="M5288" s="244"/>
      <c r="N5288" s="244"/>
      <c r="O5288" s="244"/>
      <c r="P5288" s="244"/>
      <c r="Q5288" s="244"/>
      <c r="R5288" s="6">
        <f t="shared" si="755"/>
        <v>0</v>
      </c>
      <c r="S5288" s="6">
        <f t="shared" si="756"/>
        <v>0</v>
      </c>
      <c r="T5288" s="7">
        <f t="shared" si="757"/>
        <v>0</v>
      </c>
      <c r="U5288" s="121" t="str">
        <f t="shared" si="758"/>
        <v>0</v>
      </c>
      <c r="V5288" s="10">
        <f t="shared" si="759"/>
        <v>0</v>
      </c>
      <c r="W5288" s="10">
        <f t="shared" si="760"/>
        <v>0</v>
      </c>
      <c r="X5288" s="11">
        <f t="shared" si="761"/>
        <v>0</v>
      </c>
      <c r="Y5288" s="11">
        <f t="shared" si="762"/>
        <v>0</v>
      </c>
      <c r="Z5288" s="12" t="str">
        <f t="shared" si="763"/>
        <v>Torque/Speed Control 1</v>
      </c>
    </row>
    <row r="5289" spans="8:26" x14ac:dyDescent="0.3">
      <c r="H5289" s="244"/>
      <c r="I5289" s="244"/>
      <c r="J5289" s="244"/>
      <c r="K5289" s="244"/>
      <c r="L5289" s="244"/>
      <c r="M5289" s="244"/>
      <c r="N5289" s="244"/>
      <c r="O5289" s="244"/>
      <c r="P5289" s="244"/>
      <c r="Q5289" s="244"/>
      <c r="R5289" s="6">
        <f t="shared" si="755"/>
        <v>0</v>
      </c>
      <c r="S5289" s="6">
        <f t="shared" si="756"/>
        <v>0</v>
      </c>
      <c r="T5289" s="7">
        <f t="shared" si="757"/>
        <v>0</v>
      </c>
      <c r="U5289" s="121" t="str">
        <f t="shared" si="758"/>
        <v>0</v>
      </c>
      <c r="V5289" s="10">
        <f t="shared" si="759"/>
        <v>0</v>
      </c>
      <c r="W5289" s="10">
        <f t="shared" si="760"/>
        <v>0</v>
      </c>
      <c r="X5289" s="11">
        <f t="shared" si="761"/>
        <v>0</v>
      </c>
      <c r="Y5289" s="11">
        <f t="shared" si="762"/>
        <v>0</v>
      </c>
      <c r="Z5289" s="12" t="str">
        <f t="shared" si="763"/>
        <v>Torque/Speed Control 1</v>
      </c>
    </row>
    <row r="5290" spans="8:26" x14ac:dyDescent="0.3">
      <c r="H5290" s="244"/>
      <c r="I5290" s="244"/>
      <c r="J5290" s="244"/>
      <c r="K5290" s="244"/>
      <c r="L5290" s="244"/>
      <c r="M5290" s="244"/>
      <c r="N5290" s="244"/>
      <c r="O5290" s="244"/>
      <c r="P5290" s="244"/>
      <c r="Q5290" s="244"/>
      <c r="R5290" s="6">
        <f t="shared" si="755"/>
        <v>0</v>
      </c>
      <c r="S5290" s="6">
        <f t="shared" si="756"/>
        <v>0</v>
      </c>
      <c r="T5290" s="7">
        <f t="shared" si="757"/>
        <v>0</v>
      </c>
      <c r="U5290" s="121" t="str">
        <f t="shared" si="758"/>
        <v>0</v>
      </c>
      <c r="V5290" s="10">
        <f t="shared" si="759"/>
        <v>0</v>
      </c>
      <c r="W5290" s="10">
        <f t="shared" si="760"/>
        <v>0</v>
      </c>
      <c r="X5290" s="11">
        <f t="shared" si="761"/>
        <v>0</v>
      </c>
      <c r="Y5290" s="11">
        <f t="shared" si="762"/>
        <v>0</v>
      </c>
      <c r="Z5290" s="12" t="str">
        <f t="shared" si="763"/>
        <v>Torque/Speed Control 1</v>
      </c>
    </row>
    <row r="5291" spans="8:26" x14ac:dyDescent="0.3">
      <c r="H5291" s="244"/>
      <c r="I5291" s="244"/>
      <c r="J5291" s="244"/>
      <c r="K5291" s="244"/>
      <c r="L5291" s="244"/>
      <c r="M5291" s="244"/>
      <c r="N5291" s="244"/>
      <c r="O5291" s="244"/>
      <c r="P5291" s="244"/>
      <c r="Q5291" s="244"/>
      <c r="R5291" s="6">
        <f t="shared" si="755"/>
        <v>0</v>
      </c>
      <c r="S5291" s="6">
        <f t="shared" si="756"/>
        <v>0</v>
      </c>
      <c r="T5291" s="7">
        <f t="shared" si="757"/>
        <v>0</v>
      </c>
      <c r="U5291" s="121" t="str">
        <f t="shared" si="758"/>
        <v>0</v>
      </c>
      <c r="V5291" s="10">
        <f t="shared" si="759"/>
        <v>0</v>
      </c>
      <c r="W5291" s="10">
        <f t="shared" si="760"/>
        <v>0</v>
      </c>
      <c r="X5291" s="11">
        <f t="shared" si="761"/>
        <v>0</v>
      </c>
      <c r="Y5291" s="11">
        <f t="shared" si="762"/>
        <v>0</v>
      </c>
      <c r="Z5291" s="12" t="str">
        <f t="shared" si="763"/>
        <v>Torque/Speed Control 1</v>
      </c>
    </row>
    <row r="5292" spans="8:26" x14ac:dyDescent="0.3">
      <c r="H5292" s="244"/>
      <c r="I5292" s="244"/>
      <c r="J5292" s="244"/>
      <c r="K5292" s="244"/>
      <c r="L5292" s="244"/>
      <c r="M5292" s="244"/>
      <c r="N5292" s="244"/>
      <c r="O5292" s="244"/>
      <c r="P5292" s="244"/>
      <c r="Q5292" s="244"/>
      <c r="R5292" s="6">
        <f t="shared" si="755"/>
        <v>0</v>
      </c>
      <c r="S5292" s="6">
        <f t="shared" si="756"/>
        <v>0</v>
      </c>
      <c r="T5292" s="7">
        <f t="shared" si="757"/>
        <v>0</v>
      </c>
      <c r="U5292" s="121" t="str">
        <f t="shared" si="758"/>
        <v>0</v>
      </c>
      <c r="V5292" s="10">
        <f t="shared" si="759"/>
        <v>0</v>
      </c>
      <c r="W5292" s="10">
        <f t="shared" si="760"/>
        <v>0</v>
      </c>
      <c r="X5292" s="11">
        <f t="shared" si="761"/>
        <v>0</v>
      </c>
      <c r="Y5292" s="11">
        <f t="shared" si="762"/>
        <v>0</v>
      </c>
      <c r="Z5292" s="12" t="str">
        <f t="shared" si="763"/>
        <v>Torque/Speed Control 1</v>
      </c>
    </row>
    <row r="5293" spans="8:26" x14ac:dyDescent="0.3">
      <c r="H5293" s="244"/>
      <c r="I5293" s="244"/>
      <c r="J5293" s="244"/>
      <c r="K5293" s="244"/>
      <c r="L5293" s="244"/>
      <c r="M5293" s="244"/>
      <c r="N5293" s="244"/>
      <c r="O5293" s="244"/>
      <c r="P5293" s="244"/>
      <c r="Q5293" s="244"/>
      <c r="R5293" s="6">
        <f t="shared" si="755"/>
        <v>0</v>
      </c>
      <c r="S5293" s="6">
        <f t="shared" si="756"/>
        <v>0</v>
      </c>
      <c r="T5293" s="7">
        <f t="shared" si="757"/>
        <v>0</v>
      </c>
      <c r="U5293" s="121" t="str">
        <f t="shared" si="758"/>
        <v>0</v>
      </c>
      <c r="V5293" s="10">
        <f t="shared" si="759"/>
        <v>0</v>
      </c>
      <c r="W5293" s="10">
        <f t="shared" si="760"/>
        <v>0</v>
      </c>
      <c r="X5293" s="11">
        <f t="shared" si="761"/>
        <v>0</v>
      </c>
      <c r="Y5293" s="11">
        <f t="shared" si="762"/>
        <v>0</v>
      </c>
      <c r="Z5293" s="12" t="str">
        <f t="shared" si="763"/>
        <v>Torque/Speed Control 1</v>
      </c>
    </row>
    <row r="5294" spans="8:26" x14ac:dyDescent="0.3">
      <c r="H5294" s="244"/>
      <c r="I5294" s="244"/>
      <c r="J5294" s="244"/>
      <c r="K5294" s="244"/>
      <c r="L5294" s="244"/>
      <c r="M5294" s="244"/>
      <c r="N5294" s="244"/>
      <c r="O5294" s="244"/>
      <c r="P5294" s="244"/>
      <c r="Q5294" s="244"/>
      <c r="R5294" s="6">
        <f t="shared" si="755"/>
        <v>0</v>
      </c>
      <c r="S5294" s="6">
        <f t="shared" si="756"/>
        <v>0</v>
      </c>
      <c r="T5294" s="7">
        <f t="shared" si="757"/>
        <v>0</v>
      </c>
      <c r="U5294" s="121" t="str">
        <f t="shared" si="758"/>
        <v>0</v>
      </c>
      <c r="V5294" s="10">
        <f t="shared" si="759"/>
        <v>0</v>
      </c>
      <c r="W5294" s="10">
        <f t="shared" si="760"/>
        <v>0</v>
      </c>
      <c r="X5294" s="11">
        <f t="shared" si="761"/>
        <v>0</v>
      </c>
      <c r="Y5294" s="11">
        <f t="shared" si="762"/>
        <v>0</v>
      </c>
      <c r="Z5294" s="12" t="str">
        <f t="shared" si="763"/>
        <v>Torque/Speed Control 1</v>
      </c>
    </row>
    <row r="5295" spans="8:26" x14ac:dyDescent="0.3">
      <c r="H5295" s="244"/>
      <c r="I5295" s="244"/>
      <c r="J5295" s="244"/>
      <c r="K5295" s="244"/>
      <c r="L5295" s="244"/>
      <c r="M5295" s="244"/>
      <c r="N5295" s="244"/>
      <c r="O5295" s="244"/>
      <c r="P5295" s="244"/>
      <c r="Q5295" s="244"/>
      <c r="R5295" s="6">
        <f t="shared" si="755"/>
        <v>0</v>
      </c>
      <c r="S5295" s="6">
        <f t="shared" si="756"/>
        <v>0</v>
      </c>
      <c r="T5295" s="7">
        <f t="shared" si="757"/>
        <v>0</v>
      </c>
      <c r="U5295" s="121" t="str">
        <f t="shared" si="758"/>
        <v>0</v>
      </c>
      <c r="V5295" s="10">
        <f t="shared" si="759"/>
        <v>0</v>
      </c>
      <c r="W5295" s="10">
        <f t="shared" si="760"/>
        <v>0</v>
      </c>
      <c r="X5295" s="11">
        <f t="shared" si="761"/>
        <v>0</v>
      </c>
      <c r="Y5295" s="11">
        <f t="shared" si="762"/>
        <v>0</v>
      </c>
      <c r="Z5295" s="12" t="str">
        <f t="shared" si="763"/>
        <v>Torque/Speed Control 1</v>
      </c>
    </row>
    <row r="5296" spans="8:26" x14ac:dyDescent="0.3">
      <c r="H5296" s="244"/>
      <c r="I5296" s="244"/>
      <c r="J5296" s="244"/>
      <c r="K5296" s="244"/>
      <c r="L5296" s="244"/>
      <c r="M5296" s="244"/>
      <c r="N5296" s="244"/>
      <c r="O5296" s="244"/>
      <c r="P5296" s="244"/>
      <c r="Q5296" s="244"/>
      <c r="R5296" s="6">
        <f t="shared" si="755"/>
        <v>0</v>
      </c>
      <c r="S5296" s="6">
        <f t="shared" si="756"/>
        <v>0</v>
      </c>
      <c r="T5296" s="7">
        <f t="shared" si="757"/>
        <v>0</v>
      </c>
      <c r="U5296" s="121" t="str">
        <f t="shared" si="758"/>
        <v>0</v>
      </c>
      <c r="V5296" s="10">
        <f t="shared" si="759"/>
        <v>0</v>
      </c>
      <c r="W5296" s="10">
        <f t="shared" si="760"/>
        <v>0</v>
      </c>
      <c r="X5296" s="11">
        <f t="shared" si="761"/>
        <v>0</v>
      </c>
      <c r="Y5296" s="11">
        <f t="shared" si="762"/>
        <v>0</v>
      </c>
      <c r="Z5296" s="12" t="str">
        <f t="shared" si="763"/>
        <v>Torque/Speed Control 1</v>
      </c>
    </row>
    <row r="5297" spans="8:26" x14ac:dyDescent="0.3">
      <c r="H5297" s="244"/>
      <c r="I5297" s="244"/>
      <c r="J5297" s="244"/>
      <c r="K5297" s="244"/>
      <c r="L5297" s="244"/>
      <c r="M5297" s="244"/>
      <c r="N5297" s="244"/>
      <c r="O5297" s="244"/>
      <c r="P5297" s="244"/>
      <c r="Q5297" s="244"/>
      <c r="R5297" s="6">
        <f t="shared" si="755"/>
        <v>0</v>
      </c>
      <c r="S5297" s="6">
        <f t="shared" si="756"/>
        <v>0</v>
      </c>
      <c r="T5297" s="7">
        <f t="shared" si="757"/>
        <v>0</v>
      </c>
      <c r="U5297" s="121" t="str">
        <f t="shared" si="758"/>
        <v>0</v>
      </c>
      <c r="V5297" s="10">
        <f t="shared" si="759"/>
        <v>0</v>
      </c>
      <c r="W5297" s="10">
        <f t="shared" si="760"/>
        <v>0</v>
      </c>
      <c r="X5297" s="11">
        <f t="shared" si="761"/>
        <v>0</v>
      </c>
      <c r="Y5297" s="11">
        <f t="shared" si="762"/>
        <v>0</v>
      </c>
      <c r="Z5297" s="12" t="str">
        <f t="shared" si="763"/>
        <v>Torque/Speed Control 1</v>
      </c>
    </row>
    <row r="5298" spans="8:26" x14ac:dyDescent="0.3">
      <c r="H5298" s="244"/>
      <c r="I5298" s="244"/>
      <c r="J5298" s="244"/>
      <c r="K5298" s="244"/>
      <c r="L5298" s="244"/>
      <c r="M5298" s="244"/>
      <c r="N5298" s="244"/>
      <c r="O5298" s="244"/>
      <c r="P5298" s="244"/>
      <c r="Q5298" s="244"/>
      <c r="R5298" s="6">
        <f t="shared" si="755"/>
        <v>0</v>
      </c>
      <c r="S5298" s="6">
        <f t="shared" si="756"/>
        <v>0</v>
      </c>
      <c r="T5298" s="7">
        <f t="shared" si="757"/>
        <v>0</v>
      </c>
      <c r="U5298" s="121" t="str">
        <f t="shared" si="758"/>
        <v>0</v>
      </c>
      <c r="V5298" s="10">
        <f t="shared" si="759"/>
        <v>0</v>
      </c>
      <c r="W5298" s="10">
        <f t="shared" si="760"/>
        <v>0</v>
      </c>
      <c r="X5298" s="11">
        <f t="shared" si="761"/>
        <v>0</v>
      </c>
      <c r="Y5298" s="11">
        <f t="shared" si="762"/>
        <v>0</v>
      </c>
      <c r="Z5298" s="12" t="str">
        <f t="shared" si="763"/>
        <v>Torque/Speed Control 1</v>
      </c>
    </row>
    <row r="5299" spans="8:26" x14ac:dyDescent="0.3">
      <c r="H5299" s="244"/>
      <c r="I5299" s="244"/>
      <c r="J5299" s="244"/>
      <c r="K5299" s="244"/>
      <c r="L5299" s="244"/>
      <c r="M5299" s="244"/>
      <c r="N5299" s="244"/>
      <c r="O5299" s="244"/>
      <c r="P5299" s="244"/>
      <c r="Q5299" s="244"/>
      <c r="R5299" s="6">
        <f t="shared" si="755"/>
        <v>0</v>
      </c>
      <c r="S5299" s="6">
        <f t="shared" si="756"/>
        <v>0</v>
      </c>
      <c r="T5299" s="7">
        <f t="shared" si="757"/>
        <v>0</v>
      </c>
      <c r="U5299" s="121" t="str">
        <f t="shared" si="758"/>
        <v>0</v>
      </c>
      <c r="V5299" s="10">
        <f t="shared" si="759"/>
        <v>0</v>
      </c>
      <c r="W5299" s="10">
        <f t="shared" si="760"/>
        <v>0</v>
      </c>
      <c r="X5299" s="11">
        <f t="shared" si="761"/>
        <v>0</v>
      </c>
      <c r="Y5299" s="11">
        <f t="shared" si="762"/>
        <v>0</v>
      </c>
      <c r="Z5299" s="12" t="str">
        <f t="shared" si="763"/>
        <v>Torque/Speed Control 1</v>
      </c>
    </row>
    <row r="5300" spans="8:26" x14ac:dyDescent="0.3">
      <c r="H5300" s="244"/>
      <c r="I5300" s="244"/>
      <c r="J5300" s="244"/>
      <c r="K5300" s="244"/>
      <c r="L5300" s="244"/>
      <c r="M5300" s="244"/>
      <c r="N5300" s="244"/>
      <c r="O5300" s="244"/>
      <c r="P5300" s="244"/>
      <c r="Q5300" s="244"/>
      <c r="R5300" s="6">
        <f t="shared" si="755"/>
        <v>0</v>
      </c>
      <c r="S5300" s="6">
        <f t="shared" si="756"/>
        <v>0</v>
      </c>
      <c r="T5300" s="7">
        <f t="shared" si="757"/>
        <v>0</v>
      </c>
      <c r="U5300" s="121" t="str">
        <f t="shared" si="758"/>
        <v>0</v>
      </c>
      <c r="V5300" s="10">
        <f t="shared" si="759"/>
        <v>0</v>
      </c>
      <c r="W5300" s="10">
        <f t="shared" si="760"/>
        <v>0</v>
      </c>
      <c r="X5300" s="11">
        <f t="shared" si="761"/>
        <v>0</v>
      </c>
      <c r="Y5300" s="11">
        <f t="shared" si="762"/>
        <v>0</v>
      </c>
      <c r="Z5300" s="12" t="str">
        <f t="shared" si="763"/>
        <v>Torque/Speed Control 1</v>
      </c>
    </row>
    <row r="5301" spans="8:26" x14ac:dyDescent="0.3">
      <c r="H5301" s="244"/>
      <c r="I5301" s="244"/>
      <c r="J5301" s="244"/>
      <c r="K5301" s="244"/>
      <c r="L5301" s="244"/>
      <c r="M5301" s="244"/>
      <c r="N5301" s="244"/>
      <c r="O5301" s="244"/>
      <c r="P5301" s="244"/>
      <c r="Q5301" s="244"/>
      <c r="R5301" s="6">
        <f t="shared" si="755"/>
        <v>0</v>
      </c>
      <c r="S5301" s="6">
        <f t="shared" si="756"/>
        <v>0</v>
      </c>
      <c r="T5301" s="7">
        <f t="shared" si="757"/>
        <v>0</v>
      </c>
      <c r="U5301" s="121" t="str">
        <f t="shared" si="758"/>
        <v>0</v>
      </c>
      <c r="V5301" s="10">
        <f t="shared" si="759"/>
        <v>0</v>
      </c>
      <c r="W5301" s="10">
        <f t="shared" si="760"/>
        <v>0</v>
      </c>
      <c r="X5301" s="11">
        <f t="shared" si="761"/>
        <v>0</v>
      </c>
      <c r="Y5301" s="11">
        <f t="shared" si="762"/>
        <v>0</v>
      </c>
      <c r="Z5301" s="12" t="str">
        <f t="shared" si="763"/>
        <v>Torque/Speed Control 1</v>
      </c>
    </row>
    <row r="5302" spans="8:26" x14ac:dyDescent="0.3">
      <c r="H5302" s="244"/>
      <c r="I5302" s="244"/>
      <c r="J5302" s="244"/>
      <c r="K5302" s="244"/>
      <c r="L5302" s="244"/>
      <c r="M5302" s="244"/>
      <c r="N5302" s="244"/>
      <c r="O5302" s="244"/>
      <c r="P5302" s="244"/>
      <c r="Q5302" s="244"/>
      <c r="R5302" s="6">
        <f t="shared" si="755"/>
        <v>0</v>
      </c>
      <c r="S5302" s="6">
        <f t="shared" si="756"/>
        <v>0</v>
      </c>
      <c r="T5302" s="7">
        <f t="shared" si="757"/>
        <v>0</v>
      </c>
      <c r="U5302" s="121" t="str">
        <f t="shared" si="758"/>
        <v>0</v>
      </c>
      <c r="V5302" s="10">
        <f t="shared" si="759"/>
        <v>0</v>
      </c>
      <c r="W5302" s="10">
        <f t="shared" si="760"/>
        <v>0</v>
      </c>
      <c r="X5302" s="11">
        <f t="shared" si="761"/>
        <v>0</v>
      </c>
      <c r="Y5302" s="11">
        <f t="shared" si="762"/>
        <v>0</v>
      </c>
      <c r="Z5302" s="12" t="str">
        <f t="shared" si="763"/>
        <v>Torque/Speed Control 1</v>
      </c>
    </row>
    <row r="5303" spans="8:26" x14ac:dyDescent="0.3">
      <c r="H5303" s="244"/>
      <c r="I5303" s="244"/>
      <c r="J5303" s="244"/>
      <c r="K5303" s="244"/>
      <c r="L5303" s="244"/>
      <c r="M5303" s="244"/>
      <c r="N5303" s="244"/>
      <c r="O5303" s="244"/>
      <c r="P5303" s="244"/>
      <c r="Q5303" s="244"/>
      <c r="R5303" s="6">
        <f t="shared" si="755"/>
        <v>0</v>
      </c>
      <c r="S5303" s="6">
        <f t="shared" si="756"/>
        <v>0</v>
      </c>
      <c r="T5303" s="7">
        <f t="shared" si="757"/>
        <v>0</v>
      </c>
      <c r="U5303" s="121" t="str">
        <f t="shared" si="758"/>
        <v>0</v>
      </c>
      <c r="V5303" s="10">
        <f t="shared" si="759"/>
        <v>0</v>
      </c>
      <c r="W5303" s="10">
        <f t="shared" si="760"/>
        <v>0</v>
      </c>
      <c r="X5303" s="11">
        <f t="shared" si="761"/>
        <v>0</v>
      </c>
      <c r="Y5303" s="11">
        <f t="shared" si="762"/>
        <v>0</v>
      </c>
      <c r="Z5303" s="12" t="str">
        <f t="shared" si="763"/>
        <v>Torque/Speed Control 1</v>
      </c>
    </row>
    <row r="5304" spans="8:26" x14ac:dyDescent="0.3">
      <c r="H5304" s="244"/>
      <c r="I5304" s="244"/>
      <c r="J5304" s="244"/>
      <c r="K5304" s="244"/>
      <c r="L5304" s="244"/>
      <c r="M5304" s="244"/>
      <c r="N5304" s="244"/>
      <c r="O5304" s="244"/>
      <c r="P5304" s="244"/>
      <c r="Q5304" s="244"/>
      <c r="R5304" s="6">
        <f t="shared" si="755"/>
        <v>0</v>
      </c>
      <c r="S5304" s="6">
        <f t="shared" si="756"/>
        <v>0</v>
      </c>
      <c r="T5304" s="7">
        <f t="shared" si="757"/>
        <v>0</v>
      </c>
      <c r="U5304" s="121" t="str">
        <f t="shared" si="758"/>
        <v>0</v>
      </c>
      <c r="V5304" s="10">
        <f t="shared" si="759"/>
        <v>0</v>
      </c>
      <c r="W5304" s="10">
        <f t="shared" si="760"/>
        <v>0</v>
      </c>
      <c r="X5304" s="11">
        <f t="shared" si="761"/>
        <v>0</v>
      </c>
      <c r="Y5304" s="11">
        <f t="shared" si="762"/>
        <v>0</v>
      </c>
      <c r="Z5304" s="12" t="str">
        <f t="shared" si="763"/>
        <v>Torque/Speed Control 1</v>
      </c>
    </row>
    <row r="5305" spans="8:26" x14ac:dyDescent="0.3">
      <c r="H5305" s="244"/>
      <c r="I5305" s="244"/>
      <c r="J5305" s="244"/>
      <c r="K5305" s="244"/>
      <c r="L5305" s="244"/>
      <c r="M5305" s="244"/>
      <c r="N5305" s="244"/>
      <c r="O5305" s="244"/>
      <c r="P5305" s="244"/>
      <c r="Q5305" s="244"/>
      <c r="R5305" s="6">
        <f t="shared" si="755"/>
        <v>0</v>
      </c>
      <c r="S5305" s="6">
        <f t="shared" si="756"/>
        <v>0</v>
      </c>
      <c r="T5305" s="7">
        <f t="shared" si="757"/>
        <v>0</v>
      </c>
      <c r="U5305" s="121" t="str">
        <f t="shared" si="758"/>
        <v>0</v>
      </c>
      <c r="V5305" s="10">
        <f t="shared" si="759"/>
        <v>0</v>
      </c>
      <c r="W5305" s="10">
        <f t="shared" si="760"/>
        <v>0</v>
      </c>
      <c r="X5305" s="11">
        <f t="shared" si="761"/>
        <v>0</v>
      </c>
      <c r="Y5305" s="11">
        <f t="shared" si="762"/>
        <v>0</v>
      </c>
      <c r="Z5305" s="12" t="str">
        <f t="shared" si="763"/>
        <v>Torque/Speed Control 1</v>
      </c>
    </row>
    <row r="5306" spans="8:26" x14ac:dyDescent="0.3">
      <c r="H5306" s="244"/>
      <c r="I5306" s="244"/>
      <c r="J5306" s="244"/>
      <c r="K5306" s="244"/>
      <c r="L5306" s="244"/>
      <c r="M5306" s="244"/>
      <c r="N5306" s="244"/>
      <c r="O5306" s="244"/>
      <c r="P5306" s="244"/>
      <c r="Q5306" s="244"/>
      <c r="R5306" s="6">
        <f t="shared" si="755"/>
        <v>0</v>
      </c>
      <c r="S5306" s="6">
        <f t="shared" si="756"/>
        <v>0</v>
      </c>
      <c r="T5306" s="7">
        <f t="shared" si="757"/>
        <v>0</v>
      </c>
      <c r="U5306" s="121" t="str">
        <f t="shared" si="758"/>
        <v>0</v>
      </c>
      <c r="V5306" s="10">
        <f t="shared" si="759"/>
        <v>0</v>
      </c>
      <c r="W5306" s="10">
        <f t="shared" si="760"/>
        <v>0</v>
      </c>
      <c r="X5306" s="11">
        <f t="shared" si="761"/>
        <v>0</v>
      </c>
      <c r="Y5306" s="11">
        <f t="shared" si="762"/>
        <v>0</v>
      </c>
      <c r="Z5306" s="12" t="str">
        <f t="shared" si="763"/>
        <v>Torque/Speed Control 1</v>
      </c>
    </row>
    <row r="5307" spans="8:26" x14ac:dyDescent="0.3">
      <c r="H5307" s="244"/>
      <c r="I5307" s="244"/>
      <c r="J5307" s="244"/>
      <c r="K5307" s="244"/>
      <c r="L5307" s="244"/>
      <c r="M5307" s="244"/>
      <c r="N5307" s="244"/>
      <c r="O5307" s="244"/>
      <c r="P5307" s="244"/>
      <c r="Q5307" s="244"/>
      <c r="R5307" s="6">
        <f t="shared" si="755"/>
        <v>0</v>
      </c>
      <c r="S5307" s="6">
        <f t="shared" si="756"/>
        <v>0</v>
      </c>
      <c r="T5307" s="7">
        <f t="shared" si="757"/>
        <v>0</v>
      </c>
      <c r="U5307" s="121" t="str">
        <f t="shared" si="758"/>
        <v>0</v>
      </c>
      <c r="V5307" s="10">
        <f t="shared" si="759"/>
        <v>0</v>
      </c>
      <c r="W5307" s="10">
        <f t="shared" si="760"/>
        <v>0</v>
      </c>
      <c r="X5307" s="11">
        <f t="shared" si="761"/>
        <v>0</v>
      </c>
      <c r="Y5307" s="11">
        <f t="shared" si="762"/>
        <v>0</v>
      </c>
      <c r="Z5307" s="12" t="str">
        <f t="shared" si="763"/>
        <v>Torque/Speed Control 1</v>
      </c>
    </row>
    <row r="5308" spans="8:26" x14ac:dyDescent="0.3">
      <c r="H5308" s="244"/>
      <c r="I5308" s="244"/>
      <c r="J5308" s="244"/>
      <c r="K5308" s="244"/>
      <c r="L5308" s="244"/>
      <c r="M5308" s="244"/>
      <c r="N5308" s="244"/>
      <c r="O5308" s="244"/>
      <c r="P5308" s="244"/>
      <c r="Q5308" s="244"/>
      <c r="R5308" s="6">
        <f t="shared" si="755"/>
        <v>0</v>
      </c>
      <c r="S5308" s="6">
        <f t="shared" si="756"/>
        <v>0</v>
      </c>
      <c r="T5308" s="7">
        <f t="shared" si="757"/>
        <v>0</v>
      </c>
      <c r="U5308" s="121" t="str">
        <f t="shared" si="758"/>
        <v>0</v>
      </c>
      <c r="V5308" s="10">
        <f t="shared" si="759"/>
        <v>0</v>
      </c>
      <c r="W5308" s="10">
        <f t="shared" si="760"/>
        <v>0</v>
      </c>
      <c r="X5308" s="11">
        <f t="shared" si="761"/>
        <v>0</v>
      </c>
      <c r="Y5308" s="11">
        <f t="shared" si="762"/>
        <v>0</v>
      </c>
      <c r="Z5308" s="12" t="str">
        <f t="shared" si="763"/>
        <v>Torque/Speed Control 1</v>
      </c>
    </row>
    <row r="5309" spans="8:26" x14ac:dyDescent="0.3">
      <c r="H5309" s="244"/>
      <c r="I5309" s="244"/>
      <c r="J5309" s="244"/>
      <c r="K5309" s="244"/>
      <c r="L5309" s="244"/>
      <c r="M5309" s="244"/>
      <c r="N5309" s="244"/>
      <c r="O5309" s="244"/>
      <c r="P5309" s="244"/>
      <c r="Q5309" s="244"/>
      <c r="R5309" s="6">
        <f t="shared" ref="R5309:R5372" si="764">_xlfn.BITRSHIFT(_xlfn.BITAND(HEX2DEC(H5309),HEX2DEC("1C000000")),26)</f>
        <v>0</v>
      </c>
      <c r="S5309" s="6">
        <f t="shared" ref="S5309:S5372" si="765">_xlfn.BITRSHIFT(_xlfn.BITAND(HEX2DEC(H5309),HEX2DEC("01000000")),24)</f>
        <v>0</v>
      </c>
      <c r="T5309" s="7">
        <f t="shared" ref="T5309:T5372" si="766">IF(_xlfn.BITRSHIFT(_xlfn.BITAND(HEX2DEC(H5309),HEX2DEC("0FF0000")),16)&lt;240,_xlfn.BITRSHIFT(_xlfn.BITAND(HEX2DEC(H5309),HEX2DEC("1FF0000")),8),_xlfn.BITRSHIFT(_xlfn.BITAND(HEX2DEC(H5309),HEX2DEC("1FFFF00")),8))</f>
        <v>0</v>
      </c>
      <c r="U5309" s="121" t="str">
        <f t="shared" ref="U5309:U5372" si="767">DEC2HEX(T5309)</f>
        <v>0</v>
      </c>
      <c r="V5309" s="10">
        <f t="shared" ref="V5309:V5372" si="768">_xlfn.BITRSHIFT(_xlfn.BITAND(HEX2DEC(H5309),HEX2DEC("0FF0000")),16)</f>
        <v>0</v>
      </c>
      <c r="W5309" s="10">
        <f t="shared" ref="W5309:W5372" si="769">_xlfn.BITRSHIFT(_xlfn.BITAND(HEX2DEC(H5309),HEX2DEC("FF00")),8)</f>
        <v>0</v>
      </c>
      <c r="X5309" s="11">
        <f t="shared" ref="X5309:X5372" si="770">_xlfn.BITAND(HEX2DEC(H5309),HEX2DEC("00000FF"))</f>
        <v>0</v>
      </c>
      <c r="Y5309" s="11">
        <f t="shared" ref="Y5309:Y5372" si="771">IF(_xlfn.BITRSHIFT(_xlfn.BITAND(HEX2DEC(H5309),HEX2DEC("0FF0000")),16)&lt;240,_xlfn.BITRSHIFT(_xlfn.BITAND(HEX2DEC(H5309),HEX2DEC("0FF00")),8),_xlfn.BITRSHIFT(_xlfn.BITAND(HEX2DEC(H5309),HEX2DEC("0FF0000")),16))</f>
        <v>0</v>
      </c>
      <c r="Z5309" s="12" t="str">
        <f t="shared" ref="Z5309:Z5372" si="772">VLOOKUP(T5309,BO:BP,2,FALSE)</f>
        <v>Torque/Speed Control 1</v>
      </c>
    </row>
    <row r="5310" spans="8:26" x14ac:dyDescent="0.3">
      <c r="H5310" s="244"/>
      <c r="I5310" s="244"/>
      <c r="J5310" s="244"/>
      <c r="K5310" s="244"/>
      <c r="L5310" s="244"/>
      <c r="M5310" s="244"/>
      <c r="N5310" s="244"/>
      <c r="O5310" s="244"/>
      <c r="P5310" s="244"/>
      <c r="Q5310" s="244"/>
      <c r="R5310" s="6">
        <f t="shared" si="764"/>
        <v>0</v>
      </c>
      <c r="S5310" s="6">
        <f t="shared" si="765"/>
        <v>0</v>
      </c>
      <c r="T5310" s="7">
        <f t="shared" si="766"/>
        <v>0</v>
      </c>
      <c r="U5310" s="121" t="str">
        <f t="shared" si="767"/>
        <v>0</v>
      </c>
      <c r="V5310" s="10">
        <f t="shared" si="768"/>
        <v>0</v>
      </c>
      <c r="W5310" s="10">
        <f t="shared" si="769"/>
        <v>0</v>
      </c>
      <c r="X5310" s="11">
        <f t="shared" si="770"/>
        <v>0</v>
      </c>
      <c r="Y5310" s="11">
        <f t="shared" si="771"/>
        <v>0</v>
      </c>
      <c r="Z5310" s="12" t="str">
        <f t="shared" si="772"/>
        <v>Torque/Speed Control 1</v>
      </c>
    </row>
    <row r="5311" spans="8:26" x14ac:dyDescent="0.3">
      <c r="H5311" s="244"/>
      <c r="I5311" s="244"/>
      <c r="J5311" s="244"/>
      <c r="K5311" s="244"/>
      <c r="L5311" s="244"/>
      <c r="M5311" s="244"/>
      <c r="N5311" s="244"/>
      <c r="O5311" s="244"/>
      <c r="P5311" s="244"/>
      <c r="Q5311" s="244"/>
      <c r="R5311" s="6">
        <f t="shared" si="764"/>
        <v>0</v>
      </c>
      <c r="S5311" s="6">
        <f t="shared" si="765"/>
        <v>0</v>
      </c>
      <c r="T5311" s="7">
        <f t="shared" si="766"/>
        <v>0</v>
      </c>
      <c r="U5311" s="121" t="str">
        <f t="shared" si="767"/>
        <v>0</v>
      </c>
      <c r="V5311" s="10">
        <f t="shared" si="768"/>
        <v>0</v>
      </c>
      <c r="W5311" s="10">
        <f t="shared" si="769"/>
        <v>0</v>
      </c>
      <c r="X5311" s="11">
        <f t="shared" si="770"/>
        <v>0</v>
      </c>
      <c r="Y5311" s="11">
        <f t="shared" si="771"/>
        <v>0</v>
      </c>
      <c r="Z5311" s="12" t="str">
        <f t="shared" si="772"/>
        <v>Torque/Speed Control 1</v>
      </c>
    </row>
    <row r="5312" spans="8:26" x14ac:dyDescent="0.3">
      <c r="H5312" s="244"/>
      <c r="I5312" s="244"/>
      <c r="J5312" s="244"/>
      <c r="K5312" s="244"/>
      <c r="L5312" s="244"/>
      <c r="M5312" s="244"/>
      <c r="N5312" s="244"/>
      <c r="O5312" s="244"/>
      <c r="P5312" s="244"/>
      <c r="Q5312" s="244"/>
      <c r="R5312" s="6">
        <f t="shared" si="764"/>
        <v>0</v>
      </c>
      <c r="S5312" s="6">
        <f t="shared" si="765"/>
        <v>0</v>
      </c>
      <c r="T5312" s="7">
        <f t="shared" si="766"/>
        <v>0</v>
      </c>
      <c r="U5312" s="121" t="str">
        <f t="shared" si="767"/>
        <v>0</v>
      </c>
      <c r="V5312" s="10">
        <f t="shared" si="768"/>
        <v>0</v>
      </c>
      <c r="W5312" s="10">
        <f t="shared" si="769"/>
        <v>0</v>
      </c>
      <c r="X5312" s="11">
        <f t="shared" si="770"/>
        <v>0</v>
      </c>
      <c r="Y5312" s="11">
        <f t="shared" si="771"/>
        <v>0</v>
      </c>
      <c r="Z5312" s="12" t="str">
        <f t="shared" si="772"/>
        <v>Torque/Speed Control 1</v>
      </c>
    </row>
    <row r="5313" spans="8:26" x14ac:dyDescent="0.3">
      <c r="H5313" s="244"/>
      <c r="I5313" s="244"/>
      <c r="J5313" s="244"/>
      <c r="K5313" s="244"/>
      <c r="L5313" s="244"/>
      <c r="M5313" s="244"/>
      <c r="N5313" s="244"/>
      <c r="O5313" s="244"/>
      <c r="P5313" s="244"/>
      <c r="Q5313" s="244"/>
      <c r="R5313" s="6">
        <f t="shared" si="764"/>
        <v>0</v>
      </c>
      <c r="S5313" s="6">
        <f t="shared" si="765"/>
        <v>0</v>
      </c>
      <c r="T5313" s="7">
        <f t="shared" si="766"/>
        <v>0</v>
      </c>
      <c r="U5313" s="121" t="str">
        <f t="shared" si="767"/>
        <v>0</v>
      </c>
      <c r="V5313" s="10">
        <f t="shared" si="768"/>
        <v>0</v>
      </c>
      <c r="W5313" s="10">
        <f t="shared" si="769"/>
        <v>0</v>
      </c>
      <c r="X5313" s="11">
        <f t="shared" si="770"/>
        <v>0</v>
      </c>
      <c r="Y5313" s="11">
        <f t="shared" si="771"/>
        <v>0</v>
      </c>
      <c r="Z5313" s="12" t="str">
        <f t="shared" si="772"/>
        <v>Torque/Speed Control 1</v>
      </c>
    </row>
    <row r="5314" spans="8:26" x14ac:dyDescent="0.3">
      <c r="H5314" s="244"/>
      <c r="I5314" s="244"/>
      <c r="J5314" s="244"/>
      <c r="K5314" s="244"/>
      <c r="L5314" s="244"/>
      <c r="M5314" s="244"/>
      <c r="N5314" s="244"/>
      <c r="O5314" s="244"/>
      <c r="P5314" s="244"/>
      <c r="Q5314" s="244"/>
      <c r="R5314" s="6">
        <f t="shared" si="764"/>
        <v>0</v>
      </c>
      <c r="S5314" s="6">
        <f t="shared" si="765"/>
        <v>0</v>
      </c>
      <c r="T5314" s="7">
        <f t="shared" si="766"/>
        <v>0</v>
      </c>
      <c r="U5314" s="121" t="str">
        <f t="shared" si="767"/>
        <v>0</v>
      </c>
      <c r="V5314" s="10">
        <f t="shared" si="768"/>
        <v>0</v>
      </c>
      <c r="W5314" s="10">
        <f t="shared" si="769"/>
        <v>0</v>
      </c>
      <c r="X5314" s="11">
        <f t="shared" si="770"/>
        <v>0</v>
      </c>
      <c r="Y5314" s="11">
        <f t="shared" si="771"/>
        <v>0</v>
      </c>
      <c r="Z5314" s="12" t="str">
        <f t="shared" si="772"/>
        <v>Torque/Speed Control 1</v>
      </c>
    </row>
    <row r="5315" spans="8:26" x14ac:dyDescent="0.3">
      <c r="H5315" s="244"/>
      <c r="I5315" s="244"/>
      <c r="J5315" s="244"/>
      <c r="K5315" s="244"/>
      <c r="L5315" s="244"/>
      <c r="M5315" s="244"/>
      <c r="N5315" s="244"/>
      <c r="O5315" s="244"/>
      <c r="P5315" s="244"/>
      <c r="Q5315" s="244"/>
      <c r="R5315" s="6">
        <f t="shared" si="764"/>
        <v>0</v>
      </c>
      <c r="S5315" s="6">
        <f t="shared" si="765"/>
        <v>0</v>
      </c>
      <c r="T5315" s="7">
        <f t="shared" si="766"/>
        <v>0</v>
      </c>
      <c r="U5315" s="121" t="str">
        <f t="shared" si="767"/>
        <v>0</v>
      </c>
      <c r="V5315" s="10">
        <f t="shared" si="768"/>
        <v>0</v>
      </c>
      <c r="W5315" s="10">
        <f t="shared" si="769"/>
        <v>0</v>
      </c>
      <c r="X5315" s="11">
        <f t="shared" si="770"/>
        <v>0</v>
      </c>
      <c r="Y5315" s="11">
        <f t="shared" si="771"/>
        <v>0</v>
      </c>
      <c r="Z5315" s="12" t="str">
        <f t="shared" si="772"/>
        <v>Torque/Speed Control 1</v>
      </c>
    </row>
    <row r="5316" spans="8:26" x14ac:dyDescent="0.3">
      <c r="H5316" s="244"/>
      <c r="I5316" s="244"/>
      <c r="J5316" s="244"/>
      <c r="K5316" s="244"/>
      <c r="L5316" s="244"/>
      <c r="M5316" s="244"/>
      <c r="N5316" s="244"/>
      <c r="O5316" s="244"/>
      <c r="P5316" s="244"/>
      <c r="Q5316" s="244"/>
      <c r="R5316" s="6">
        <f t="shared" si="764"/>
        <v>0</v>
      </c>
      <c r="S5316" s="6">
        <f t="shared" si="765"/>
        <v>0</v>
      </c>
      <c r="T5316" s="7">
        <f t="shared" si="766"/>
        <v>0</v>
      </c>
      <c r="U5316" s="121" t="str">
        <f t="shared" si="767"/>
        <v>0</v>
      </c>
      <c r="V5316" s="10">
        <f t="shared" si="768"/>
        <v>0</v>
      </c>
      <c r="W5316" s="10">
        <f t="shared" si="769"/>
        <v>0</v>
      </c>
      <c r="X5316" s="11">
        <f t="shared" si="770"/>
        <v>0</v>
      </c>
      <c r="Y5316" s="11">
        <f t="shared" si="771"/>
        <v>0</v>
      </c>
      <c r="Z5316" s="12" t="str">
        <f t="shared" si="772"/>
        <v>Torque/Speed Control 1</v>
      </c>
    </row>
    <row r="5317" spans="8:26" x14ac:dyDescent="0.3">
      <c r="H5317" s="244"/>
      <c r="I5317" s="244"/>
      <c r="J5317" s="244"/>
      <c r="K5317" s="244"/>
      <c r="L5317" s="244"/>
      <c r="M5317" s="244"/>
      <c r="N5317" s="244"/>
      <c r="O5317" s="244"/>
      <c r="P5317" s="244"/>
      <c r="Q5317" s="244"/>
      <c r="R5317" s="6">
        <f t="shared" si="764"/>
        <v>0</v>
      </c>
      <c r="S5317" s="6">
        <f t="shared" si="765"/>
        <v>0</v>
      </c>
      <c r="T5317" s="7">
        <f t="shared" si="766"/>
        <v>0</v>
      </c>
      <c r="U5317" s="121" t="str">
        <f t="shared" si="767"/>
        <v>0</v>
      </c>
      <c r="V5317" s="10">
        <f t="shared" si="768"/>
        <v>0</v>
      </c>
      <c r="W5317" s="10">
        <f t="shared" si="769"/>
        <v>0</v>
      </c>
      <c r="X5317" s="11">
        <f t="shared" si="770"/>
        <v>0</v>
      </c>
      <c r="Y5317" s="11">
        <f t="shared" si="771"/>
        <v>0</v>
      </c>
      <c r="Z5317" s="12" t="str">
        <f t="shared" si="772"/>
        <v>Torque/Speed Control 1</v>
      </c>
    </row>
    <row r="5318" spans="8:26" x14ac:dyDescent="0.3">
      <c r="H5318" s="244"/>
      <c r="I5318" s="244"/>
      <c r="J5318" s="244"/>
      <c r="K5318" s="244"/>
      <c r="L5318" s="244"/>
      <c r="M5318" s="244"/>
      <c r="N5318" s="244"/>
      <c r="O5318" s="244"/>
      <c r="P5318" s="244"/>
      <c r="Q5318" s="244"/>
      <c r="R5318" s="6">
        <f t="shared" si="764"/>
        <v>0</v>
      </c>
      <c r="S5318" s="6">
        <f t="shared" si="765"/>
        <v>0</v>
      </c>
      <c r="T5318" s="7">
        <f t="shared" si="766"/>
        <v>0</v>
      </c>
      <c r="U5318" s="121" t="str">
        <f t="shared" si="767"/>
        <v>0</v>
      </c>
      <c r="V5318" s="10">
        <f t="shared" si="768"/>
        <v>0</v>
      </c>
      <c r="W5318" s="10">
        <f t="shared" si="769"/>
        <v>0</v>
      </c>
      <c r="X5318" s="11">
        <f t="shared" si="770"/>
        <v>0</v>
      </c>
      <c r="Y5318" s="11">
        <f t="shared" si="771"/>
        <v>0</v>
      </c>
      <c r="Z5318" s="12" t="str">
        <f t="shared" si="772"/>
        <v>Torque/Speed Control 1</v>
      </c>
    </row>
    <row r="5319" spans="8:26" x14ac:dyDescent="0.3">
      <c r="H5319" s="244"/>
      <c r="I5319" s="244"/>
      <c r="J5319" s="244"/>
      <c r="K5319" s="244"/>
      <c r="L5319" s="244"/>
      <c r="M5319" s="244"/>
      <c r="N5319" s="244"/>
      <c r="O5319" s="244"/>
      <c r="P5319" s="244"/>
      <c r="Q5319" s="244"/>
      <c r="R5319" s="6">
        <f t="shared" si="764"/>
        <v>0</v>
      </c>
      <c r="S5319" s="6">
        <f t="shared" si="765"/>
        <v>0</v>
      </c>
      <c r="T5319" s="7">
        <f t="shared" si="766"/>
        <v>0</v>
      </c>
      <c r="U5319" s="121" t="str">
        <f t="shared" si="767"/>
        <v>0</v>
      </c>
      <c r="V5319" s="10">
        <f t="shared" si="768"/>
        <v>0</v>
      </c>
      <c r="W5319" s="10">
        <f t="shared" si="769"/>
        <v>0</v>
      </c>
      <c r="X5319" s="11">
        <f t="shared" si="770"/>
        <v>0</v>
      </c>
      <c r="Y5319" s="11">
        <f t="shared" si="771"/>
        <v>0</v>
      </c>
      <c r="Z5319" s="12" t="str">
        <f t="shared" si="772"/>
        <v>Torque/Speed Control 1</v>
      </c>
    </row>
    <row r="5320" spans="8:26" x14ac:dyDescent="0.3">
      <c r="H5320" s="244"/>
      <c r="I5320" s="244"/>
      <c r="J5320" s="244"/>
      <c r="K5320" s="244"/>
      <c r="L5320" s="244"/>
      <c r="M5320" s="244"/>
      <c r="N5320" s="244"/>
      <c r="O5320" s="244"/>
      <c r="P5320" s="244"/>
      <c r="Q5320" s="244"/>
      <c r="R5320" s="6">
        <f t="shared" si="764"/>
        <v>0</v>
      </c>
      <c r="S5320" s="6">
        <f t="shared" si="765"/>
        <v>0</v>
      </c>
      <c r="T5320" s="7">
        <f t="shared" si="766"/>
        <v>0</v>
      </c>
      <c r="U5320" s="121" t="str">
        <f t="shared" si="767"/>
        <v>0</v>
      </c>
      <c r="V5320" s="10">
        <f t="shared" si="768"/>
        <v>0</v>
      </c>
      <c r="W5320" s="10">
        <f t="shared" si="769"/>
        <v>0</v>
      </c>
      <c r="X5320" s="11">
        <f t="shared" si="770"/>
        <v>0</v>
      </c>
      <c r="Y5320" s="11">
        <f t="shared" si="771"/>
        <v>0</v>
      </c>
      <c r="Z5320" s="12" t="str">
        <f t="shared" si="772"/>
        <v>Torque/Speed Control 1</v>
      </c>
    </row>
    <row r="5321" spans="8:26" x14ac:dyDescent="0.3">
      <c r="H5321" s="244"/>
      <c r="I5321" s="244"/>
      <c r="J5321" s="244"/>
      <c r="K5321" s="244"/>
      <c r="L5321" s="244"/>
      <c r="M5321" s="244"/>
      <c r="N5321" s="244"/>
      <c r="O5321" s="244"/>
      <c r="P5321" s="244"/>
      <c r="Q5321" s="244"/>
      <c r="R5321" s="6">
        <f t="shared" si="764"/>
        <v>0</v>
      </c>
      <c r="S5321" s="6">
        <f t="shared" si="765"/>
        <v>0</v>
      </c>
      <c r="T5321" s="7">
        <f t="shared" si="766"/>
        <v>0</v>
      </c>
      <c r="U5321" s="121" t="str">
        <f t="shared" si="767"/>
        <v>0</v>
      </c>
      <c r="V5321" s="10">
        <f t="shared" si="768"/>
        <v>0</v>
      </c>
      <c r="W5321" s="10">
        <f t="shared" si="769"/>
        <v>0</v>
      </c>
      <c r="X5321" s="11">
        <f t="shared" si="770"/>
        <v>0</v>
      </c>
      <c r="Y5321" s="11">
        <f t="shared" si="771"/>
        <v>0</v>
      </c>
      <c r="Z5321" s="12" t="str">
        <f t="shared" si="772"/>
        <v>Torque/Speed Control 1</v>
      </c>
    </row>
    <row r="5322" spans="8:26" x14ac:dyDescent="0.3">
      <c r="H5322" s="244"/>
      <c r="I5322" s="244"/>
      <c r="J5322" s="244"/>
      <c r="K5322" s="244"/>
      <c r="L5322" s="244"/>
      <c r="M5322" s="244"/>
      <c r="N5322" s="244"/>
      <c r="O5322" s="244"/>
      <c r="P5322" s="244"/>
      <c r="Q5322" s="244"/>
      <c r="R5322" s="6">
        <f t="shared" si="764"/>
        <v>0</v>
      </c>
      <c r="S5322" s="6">
        <f t="shared" si="765"/>
        <v>0</v>
      </c>
      <c r="T5322" s="7">
        <f t="shared" si="766"/>
        <v>0</v>
      </c>
      <c r="U5322" s="121" t="str">
        <f t="shared" si="767"/>
        <v>0</v>
      </c>
      <c r="V5322" s="10">
        <f t="shared" si="768"/>
        <v>0</v>
      </c>
      <c r="W5322" s="10">
        <f t="shared" si="769"/>
        <v>0</v>
      </c>
      <c r="X5322" s="11">
        <f t="shared" si="770"/>
        <v>0</v>
      </c>
      <c r="Y5322" s="11">
        <f t="shared" si="771"/>
        <v>0</v>
      </c>
      <c r="Z5322" s="12" t="str">
        <f t="shared" si="772"/>
        <v>Torque/Speed Control 1</v>
      </c>
    </row>
    <row r="5323" spans="8:26" x14ac:dyDescent="0.3">
      <c r="H5323" s="244"/>
      <c r="I5323" s="244"/>
      <c r="J5323" s="244"/>
      <c r="K5323" s="244"/>
      <c r="L5323" s="244"/>
      <c r="M5323" s="244"/>
      <c r="N5323" s="244"/>
      <c r="O5323" s="244"/>
      <c r="P5323" s="244"/>
      <c r="Q5323" s="244"/>
      <c r="R5323" s="6">
        <f t="shared" si="764"/>
        <v>0</v>
      </c>
      <c r="S5323" s="6">
        <f t="shared" si="765"/>
        <v>0</v>
      </c>
      <c r="T5323" s="7">
        <f t="shared" si="766"/>
        <v>0</v>
      </c>
      <c r="U5323" s="121" t="str">
        <f t="shared" si="767"/>
        <v>0</v>
      </c>
      <c r="V5323" s="10">
        <f t="shared" si="768"/>
        <v>0</v>
      </c>
      <c r="W5323" s="10">
        <f t="shared" si="769"/>
        <v>0</v>
      </c>
      <c r="X5323" s="11">
        <f t="shared" si="770"/>
        <v>0</v>
      </c>
      <c r="Y5323" s="11">
        <f t="shared" si="771"/>
        <v>0</v>
      </c>
      <c r="Z5323" s="12" t="str">
        <f t="shared" si="772"/>
        <v>Torque/Speed Control 1</v>
      </c>
    </row>
    <row r="5324" spans="8:26" x14ac:dyDescent="0.3">
      <c r="H5324" s="244"/>
      <c r="I5324" s="244"/>
      <c r="J5324" s="244"/>
      <c r="K5324" s="244"/>
      <c r="L5324" s="244"/>
      <c r="M5324" s="244"/>
      <c r="N5324" s="244"/>
      <c r="O5324" s="244"/>
      <c r="P5324" s="244"/>
      <c r="Q5324" s="244"/>
      <c r="R5324" s="6">
        <f t="shared" si="764"/>
        <v>0</v>
      </c>
      <c r="S5324" s="6">
        <f t="shared" si="765"/>
        <v>0</v>
      </c>
      <c r="T5324" s="7">
        <f t="shared" si="766"/>
        <v>0</v>
      </c>
      <c r="U5324" s="121" t="str">
        <f t="shared" si="767"/>
        <v>0</v>
      </c>
      <c r="V5324" s="10">
        <f t="shared" si="768"/>
        <v>0</v>
      </c>
      <c r="W5324" s="10">
        <f t="shared" si="769"/>
        <v>0</v>
      </c>
      <c r="X5324" s="11">
        <f t="shared" si="770"/>
        <v>0</v>
      </c>
      <c r="Y5324" s="11">
        <f t="shared" si="771"/>
        <v>0</v>
      </c>
      <c r="Z5324" s="12" t="str">
        <f t="shared" si="772"/>
        <v>Torque/Speed Control 1</v>
      </c>
    </row>
    <row r="5325" spans="8:26" x14ac:dyDescent="0.3">
      <c r="H5325" s="244"/>
      <c r="I5325" s="244"/>
      <c r="J5325" s="244"/>
      <c r="K5325" s="244"/>
      <c r="L5325" s="244"/>
      <c r="M5325" s="244"/>
      <c r="N5325" s="244"/>
      <c r="O5325" s="244"/>
      <c r="P5325" s="244"/>
      <c r="Q5325" s="244"/>
      <c r="R5325" s="6">
        <f t="shared" si="764"/>
        <v>0</v>
      </c>
      <c r="S5325" s="6">
        <f t="shared" si="765"/>
        <v>0</v>
      </c>
      <c r="T5325" s="7">
        <f t="shared" si="766"/>
        <v>0</v>
      </c>
      <c r="U5325" s="121" t="str">
        <f t="shared" si="767"/>
        <v>0</v>
      </c>
      <c r="V5325" s="10">
        <f t="shared" si="768"/>
        <v>0</v>
      </c>
      <c r="W5325" s="10">
        <f t="shared" si="769"/>
        <v>0</v>
      </c>
      <c r="X5325" s="11">
        <f t="shared" si="770"/>
        <v>0</v>
      </c>
      <c r="Y5325" s="11">
        <f t="shared" si="771"/>
        <v>0</v>
      </c>
      <c r="Z5325" s="12" t="str">
        <f t="shared" si="772"/>
        <v>Torque/Speed Control 1</v>
      </c>
    </row>
    <row r="5326" spans="8:26" x14ac:dyDescent="0.3">
      <c r="H5326" s="244"/>
      <c r="I5326" s="244"/>
      <c r="J5326" s="244"/>
      <c r="K5326" s="244"/>
      <c r="L5326" s="244"/>
      <c r="M5326" s="244"/>
      <c r="N5326" s="244"/>
      <c r="O5326" s="244"/>
      <c r="P5326" s="244"/>
      <c r="Q5326" s="244"/>
      <c r="R5326" s="6">
        <f t="shared" si="764"/>
        <v>0</v>
      </c>
      <c r="S5326" s="6">
        <f t="shared" si="765"/>
        <v>0</v>
      </c>
      <c r="T5326" s="7">
        <f t="shared" si="766"/>
        <v>0</v>
      </c>
      <c r="U5326" s="121" t="str">
        <f t="shared" si="767"/>
        <v>0</v>
      </c>
      <c r="V5326" s="10">
        <f t="shared" si="768"/>
        <v>0</v>
      </c>
      <c r="W5326" s="10">
        <f t="shared" si="769"/>
        <v>0</v>
      </c>
      <c r="X5326" s="11">
        <f t="shared" si="770"/>
        <v>0</v>
      </c>
      <c r="Y5326" s="11">
        <f t="shared" si="771"/>
        <v>0</v>
      </c>
      <c r="Z5326" s="12" t="str">
        <f t="shared" si="772"/>
        <v>Torque/Speed Control 1</v>
      </c>
    </row>
    <row r="5327" spans="8:26" x14ac:dyDescent="0.3">
      <c r="H5327" s="244"/>
      <c r="I5327" s="244"/>
      <c r="J5327" s="244"/>
      <c r="K5327" s="244"/>
      <c r="L5327" s="244"/>
      <c r="M5327" s="244"/>
      <c r="N5327" s="244"/>
      <c r="O5327" s="244"/>
      <c r="P5327" s="244"/>
      <c r="Q5327" s="244"/>
      <c r="R5327" s="6">
        <f t="shared" si="764"/>
        <v>0</v>
      </c>
      <c r="S5327" s="6">
        <f t="shared" si="765"/>
        <v>0</v>
      </c>
      <c r="T5327" s="7">
        <f t="shared" si="766"/>
        <v>0</v>
      </c>
      <c r="U5327" s="121" t="str">
        <f t="shared" si="767"/>
        <v>0</v>
      </c>
      <c r="V5327" s="10">
        <f t="shared" si="768"/>
        <v>0</v>
      </c>
      <c r="W5327" s="10">
        <f t="shared" si="769"/>
        <v>0</v>
      </c>
      <c r="X5327" s="11">
        <f t="shared" si="770"/>
        <v>0</v>
      </c>
      <c r="Y5327" s="11">
        <f t="shared" si="771"/>
        <v>0</v>
      </c>
      <c r="Z5327" s="12" t="str">
        <f t="shared" si="772"/>
        <v>Torque/Speed Control 1</v>
      </c>
    </row>
    <row r="5328" spans="8:26" x14ac:dyDescent="0.3">
      <c r="H5328" s="244"/>
      <c r="I5328" s="244"/>
      <c r="J5328" s="244"/>
      <c r="K5328" s="244"/>
      <c r="L5328" s="244"/>
      <c r="M5328" s="244"/>
      <c r="N5328" s="244"/>
      <c r="O5328" s="244"/>
      <c r="P5328" s="244"/>
      <c r="Q5328" s="244"/>
      <c r="R5328" s="6">
        <f t="shared" si="764"/>
        <v>0</v>
      </c>
      <c r="S5328" s="6">
        <f t="shared" si="765"/>
        <v>0</v>
      </c>
      <c r="T5328" s="7">
        <f t="shared" si="766"/>
        <v>0</v>
      </c>
      <c r="U5328" s="121" t="str">
        <f t="shared" si="767"/>
        <v>0</v>
      </c>
      <c r="V5328" s="10">
        <f t="shared" si="768"/>
        <v>0</v>
      </c>
      <c r="W5328" s="10">
        <f t="shared" si="769"/>
        <v>0</v>
      </c>
      <c r="X5328" s="11">
        <f t="shared" si="770"/>
        <v>0</v>
      </c>
      <c r="Y5328" s="11">
        <f t="shared" si="771"/>
        <v>0</v>
      </c>
      <c r="Z5328" s="12" t="str">
        <f t="shared" si="772"/>
        <v>Torque/Speed Control 1</v>
      </c>
    </row>
    <row r="5329" spans="8:26" x14ac:dyDescent="0.3">
      <c r="H5329" s="244"/>
      <c r="I5329" s="244"/>
      <c r="J5329" s="244"/>
      <c r="K5329" s="244"/>
      <c r="L5329" s="244"/>
      <c r="M5329" s="244"/>
      <c r="N5329" s="244"/>
      <c r="O5329" s="244"/>
      <c r="P5329" s="244"/>
      <c r="Q5329" s="244"/>
      <c r="R5329" s="6">
        <f t="shared" si="764"/>
        <v>0</v>
      </c>
      <c r="S5329" s="6">
        <f t="shared" si="765"/>
        <v>0</v>
      </c>
      <c r="T5329" s="7">
        <f t="shared" si="766"/>
        <v>0</v>
      </c>
      <c r="U5329" s="121" t="str">
        <f t="shared" si="767"/>
        <v>0</v>
      </c>
      <c r="V5329" s="10">
        <f t="shared" si="768"/>
        <v>0</v>
      </c>
      <c r="W5329" s="10">
        <f t="shared" si="769"/>
        <v>0</v>
      </c>
      <c r="X5329" s="11">
        <f t="shared" si="770"/>
        <v>0</v>
      </c>
      <c r="Y5329" s="11">
        <f t="shared" si="771"/>
        <v>0</v>
      </c>
      <c r="Z5329" s="12" t="str">
        <f t="shared" si="772"/>
        <v>Torque/Speed Control 1</v>
      </c>
    </row>
    <row r="5330" spans="8:26" x14ac:dyDescent="0.3">
      <c r="H5330" s="244"/>
      <c r="I5330" s="244"/>
      <c r="J5330" s="244"/>
      <c r="K5330" s="244"/>
      <c r="L5330" s="244"/>
      <c r="M5330" s="244"/>
      <c r="N5330" s="244"/>
      <c r="O5330" s="244"/>
      <c r="P5330" s="244"/>
      <c r="Q5330" s="244"/>
      <c r="R5330" s="6">
        <f t="shared" si="764"/>
        <v>0</v>
      </c>
      <c r="S5330" s="6">
        <f t="shared" si="765"/>
        <v>0</v>
      </c>
      <c r="T5330" s="7">
        <f t="shared" si="766"/>
        <v>0</v>
      </c>
      <c r="U5330" s="121" t="str">
        <f t="shared" si="767"/>
        <v>0</v>
      </c>
      <c r="V5330" s="10">
        <f t="shared" si="768"/>
        <v>0</v>
      </c>
      <c r="W5330" s="10">
        <f t="shared" si="769"/>
        <v>0</v>
      </c>
      <c r="X5330" s="11">
        <f t="shared" si="770"/>
        <v>0</v>
      </c>
      <c r="Y5330" s="11">
        <f t="shared" si="771"/>
        <v>0</v>
      </c>
      <c r="Z5330" s="12" t="str">
        <f t="shared" si="772"/>
        <v>Torque/Speed Control 1</v>
      </c>
    </row>
    <row r="5331" spans="8:26" x14ac:dyDescent="0.3">
      <c r="H5331" s="244"/>
      <c r="I5331" s="244"/>
      <c r="J5331" s="244"/>
      <c r="K5331" s="244"/>
      <c r="L5331" s="244"/>
      <c r="M5331" s="244"/>
      <c r="N5331" s="244"/>
      <c r="O5331" s="244"/>
      <c r="P5331" s="244"/>
      <c r="Q5331" s="244"/>
      <c r="R5331" s="6">
        <f t="shared" si="764"/>
        <v>0</v>
      </c>
      <c r="S5331" s="6">
        <f t="shared" si="765"/>
        <v>0</v>
      </c>
      <c r="T5331" s="7">
        <f t="shared" si="766"/>
        <v>0</v>
      </c>
      <c r="U5331" s="121" t="str">
        <f t="shared" si="767"/>
        <v>0</v>
      </c>
      <c r="V5331" s="10">
        <f t="shared" si="768"/>
        <v>0</v>
      </c>
      <c r="W5331" s="10">
        <f t="shared" si="769"/>
        <v>0</v>
      </c>
      <c r="X5331" s="11">
        <f t="shared" si="770"/>
        <v>0</v>
      </c>
      <c r="Y5331" s="11">
        <f t="shared" si="771"/>
        <v>0</v>
      </c>
      <c r="Z5331" s="12" t="str">
        <f t="shared" si="772"/>
        <v>Torque/Speed Control 1</v>
      </c>
    </row>
    <row r="5332" spans="8:26" x14ac:dyDescent="0.3">
      <c r="H5332" s="244"/>
      <c r="I5332" s="244"/>
      <c r="J5332" s="244"/>
      <c r="K5332" s="244"/>
      <c r="L5332" s="244"/>
      <c r="M5332" s="244"/>
      <c r="N5332" s="244"/>
      <c r="O5332" s="244"/>
      <c r="P5332" s="244"/>
      <c r="Q5332" s="244"/>
      <c r="R5332" s="6">
        <f t="shared" si="764"/>
        <v>0</v>
      </c>
      <c r="S5332" s="6">
        <f t="shared" si="765"/>
        <v>0</v>
      </c>
      <c r="T5332" s="7">
        <f t="shared" si="766"/>
        <v>0</v>
      </c>
      <c r="U5332" s="121" t="str">
        <f t="shared" si="767"/>
        <v>0</v>
      </c>
      <c r="V5332" s="10">
        <f t="shared" si="768"/>
        <v>0</v>
      </c>
      <c r="W5332" s="10">
        <f t="shared" si="769"/>
        <v>0</v>
      </c>
      <c r="X5332" s="11">
        <f t="shared" si="770"/>
        <v>0</v>
      </c>
      <c r="Y5332" s="11">
        <f t="shared" si="771"/>
        <v>0</v>
      </c>
      <c r="Z5332" s="12" t="str">
        <f t="shared" si="772"/>
        <v>Torque/Speed Control 1</v>
      </c>
    </row>
    <row r="5333" spans="8:26" x14ac:dyDescent="0.3">
      <c r="H5333" s="244"/>
      <c r="I5333" s="244"/>
      <c r="J5333" s="244"/>
      <c r="K5333" s="244"/>
      <c r="L5333" s="244"/>
      <c r="M5333" s="244"/>
      <c r="N5333" s="244"/>
      <c r="O5333" s="244"/>
      <c r="P5333" s="244"/>
      <c r="Q5333" s="244"/>
      <c r="R5333" s="6">
        <f t="shared" si="764"/>
        <v>0</v>
      </c>
      <c r="S5333" s="6">
        <f t="shared" si="765"/>
        <v>0</v>
      </c>
      <c r="T5333" s="7">
        <f t="shared" si="766"/>
        <v>0</v>
      </c>
      <c r="U5333" s="121" t="str">
        <f t="shared" si="767"/>
        <v>0</v>
      </c>
      <c r="V5333" s="10">
        <f t="shared" si="768"/>
        <v>0</v>
      </c>
      <c r="W5333" s="10">
        <f t="shared" si="769"/>
        <v>0</v>
      </c>
      <c r="X5333" s="11">
        <f t="shared" si="770"/>
        <v>0</v>
      </c>
      <c r="Y5333" s="11">
        <f t="shared" si="771"/>
        <v>0</v>
      </c>
      <c r="Z5333" s="12" t="str">
        <f t="shared" si="772"/>
        <v>Torque/Speed Control 1</v>
      </c>
    </row>
    <row r="5334" spans="8:26" x14ac:dyDescent="0.3">
      <c r="H5334" s="244"/>
      <c r="I5334" s="244"/>
      <c r="J5334" s="244"/>
      <c r="K5334" s="244"/>
      <c r="L5334" s="244"/>
      <c r="M5334" s="244"/>
      <c r="N5334" s="244"/>
      <c r="O5334" s="244"/>
      <c r="P5334" s="244"/>
      <c r="Q5334" s="244"/>
      <c r="R5334" s="6">
        <f t="shared" si="764"/>
        <v>0</v>
      </c>
      <c r="S5334" s="6">
        <f t="shared" si="765"/>
        <v>0</v>
      </c>
      <c r="T5334" s="7">
        <f t="shared" si="766"/>
        <v>0</v>
      </c>
      <c r="U5334" s="121" t="str">
        <f t="shared" si="767"/>
        <v>0</v>
      </c>
      <c r="V5334" s="10">
        <f t="shared" si="768"/>
        <v>0</v>
      </c>
      <c r="W5334" s="10">
        <f t="shared" si="769"/>
        <v>0</v>
      </c>
      <c r="X5334" s="11">
        <f t="shared" si="770"/>
        <v>0</v>
      </c>
      <c r="Y5334" s="11">
        <f t="shared" si="771"/>
        <v>0</v>
      </c>
      <c r="Z5334" s="12" t="str">
        <f t="shared" si="772"/>
        <v>Torque/Speed Control 1</v>
      </c>
    </row>
    <row r="5335" spans="8:26" x14ac:dyDescent="0.3">
      <c r="H5335" s="244"/>
      <c r="I5335" s="244"/>
      <c r="J5335" s="244"/>
      <c r="K5335" s="244"/>
      <c r="L5335" s="244"/>
      <c r="M5335" s="244"/>
      <c r="N5335" s="244"/>
      <c r="O5335" s="244"/>
      <c r="P5335" s="244"/>
      <c r="Q5335" s="244"/>
      <c r="R5335" s="6">
        <f t="shared" si="764"/>
        <v>0</v>
      </c>
      <c r="S5335" s="6">
        <f t="shared" si="765"/>
        <v>0</v>
      </c>
      <c r="T5335" s="7">
        <f t="shared" si="766"/>
        <v>0</v>
      </c>
      <c r="U5335" s="121" t="str">
        <f t="shared" si="767"/>
        <v>0</v>
      </c>
      <c r="V5335" s="10">
        <f t="shared" si="768"/>
        <v>0</v>
      </c>
      <c r="W5335" s="10">
        <f t="shared" si="769"/>
        <v>0</v>
      </c>
      <c r="X5335" s="11">
        <f t="shared" si="770"/>
        <v>0</v>
      </c>
      <c r="Y5335" s="11">
        <f t="shared" si="771"/>
        <v>0</v>
      </c>
      <c r="Z5335" s="12" t="str">
        <f t="shared" si="772"/>
        <v>Torque/Speed Control 1</v>
      </c>
    </row>
    <row r="5336" spans="8:26" x14ac:dyDescent="0.3">
      <c r="H5336" s="244"/>
      <c r="I5336" s="244"/>
      <c r="J5336" s="244"/>
      <c r="K5336" s="244"/>
      <c r="L5336" s="244"/>
      <c r="M5336" s="244"/>
      <c r="N5336" s="244"/>
      <c r="O5336" s="244"/>
      <c r="P5336" s="244"/>
      <c r="Q5336" s="244"/>
      <c r="R5336" s="6">
        <f t="shared" si="764"/>
        <v>0</v>
      </c>
      <c r="S5336" s="6">
        <f t="shared" si="765"/>
        <v>0</v>
      </c>
      <c r="T5336" s="7">
        <f t="shared" si="766"/>
        <v>0</v>
      </c>
      <c r="U5336" s="121" t="str">
        <f t="shared" si="767"/>
        <v>0</v>
      </c>
      <c r="V5336" s="10">
        <f t="shared" si="768"/>
        <v>0</v>
      </c>
      <c r="W5336" s="10">
        <f t="shared" si="769"/>
        <v>0</v>
      </c>
      <c r="X5336" s="11">
        <f t="shared" si="770"/>
        <v>0</v>
      </c>
      <c r="Y5336" s="11">
        <f t="shared" si="771"/>
        <v>0</v>
      </c>
      <c r="Z5336" s="12" t="str">
        <f t="shared" si="772"/>
        <v>Torque/Speed Control 1</v>
      </c>
    </row>
    <row r="5337" spans="8:26" x14ac:dyDescent="0.3">
      <c r="H5337" s="244"/>
      <c r="I5337" s="244"/>
      <c r="J5337" s="244"/>
      <c r="K5337" s="244"/>
      <c r="L5337" s="244"/>
      <c r="M5337" s="244"/>
      <c r="N5337" s="244"/>
      <c r="O5337" s="244"/>
      <c r="P5337" s="244"/>
      <c r="Q5337" s="244"/>
      <c r="R5337" s="6">
        <f t="shared" si="764"/>
        <v>0</v>
      </c>
      <c r="S5337" s="6">
        <f t="shared" si="765"/>
        <v>0</v>
      </c>
      <c r="T5337" s="7">
        <f t="shared" si="766"/>
        <v>0</v>
      </c>
      <c r="U5337" s="121" t="str">
        <f t="shared" si="767"/>
        <v>0</v>
      </c>
      <c r="V5337" s="10">
        <f t="shared" si="768"/>
        <v>0</v>
      </c>
      <c r="W5337" s="10">
        <f t="shared" si="769"/>
        <v>0</v>
      </c>
      <c r="X5337" s="11">
        <f t="shared" si="770"/>
        <v>0</v>
      </c>
      <c r="Y5337" s="11">
        <f t="shared" si="771"/>
        <v>0</v>
      </c>
      <c r="Z5337" s="12" t="str">
        <f t="shared" si="772"/>
        <v>Torque/Speed Control 1</v>
      </c>
    </row>
    <row r="5338" spans="8:26" x14ac:dyDescent="0.3">
      <c r="H5338" s="244"/>
      <c r="I5338" s="244"/>
      <c r="J5338" s="244"/>
      <c r="K5338" s="244"/>
      <c r="L5338" s="244"/>
      <c r="M5338" s="244"/>
      <c r="N5338" s="244"/>
      <c r="O5338" s="244"/>
      <c r="P5338" s="244"/>
      <c r="Q5338" s="244"/>
      <c r="R5338" s="6">
        <f t="shared" si="764"/>
        <v>0</v>
      </c>
      <c r="S5338" s="6">
        <f t="shared" si="765"/>
        <v>0</v>
      </c>
      <c r="T5338" s="7">
        <f t="shared" si="766"/>
        <v>0</v>
      </c>
      <c r="U5338" s="121" t="str">
        <f t="shared" si="767"/>
        <v>0</v>
      </c>
      <c r="V5338" s="10">
        <f t="shared" si="768"/>
        <v>0</v>
      </c>
      <c r="W5338" s="10">
        <f t="shared" si="769"/>
        <v>0</v>
      </c>
      <c r="X5338" s="11">
        <f t="shared" si="770"/>
        <v>0</v>
      </c>
      <c r="Y5338" s="11">
        <f t="shared" si="771"/>
        <v>0</v>
      </c>
      <c r="Z5338" s="12" t="str">
        <f t="shared" si="772"/>
        <v>Torque/Speed Control 1</v>
      </c>
    </row>
    <row r="5339" spans="8:26" x14ac:dyDescent="0.3">
      <c r="H5339" s="244"/>
      <c r="I5339" s="244"/>
      <c r="J5339" s="244"/>
      <c r="K5339" s="244"/>
      <c r="L5339" s="244"/>
      <c r="M5339" s="244"/>
      <c r="N5339" s="244"/>
      <c r="O5339" s="244"/>
      <c r="P5339" s="244"/>
      <c r="Q5339" s="244"/>
      <c r="R5339" s="6">
        <f t="shared" si="764"/>
        <v>0</v>
      </c>
      <c r="S5339" s="6">
        <f t="shared" si="765"/>
        <v>0</v>
      </c>
      <c r="T5339" s="7">
        <f t="shared" si="766"/>
        <v>0</v>
      </c>
      <c r="U5339" s="121" t="str">
        <f t="shared" si="767"/>
        <v>0</v>
      </c>
      <c r="V5339" s="10">
        <f t="shared" si="768"/>
        <v>0</v>
      </c>
      <c r="W5339" s="10">
        <f t="shared" si="769"/>
        <v>0</v>
      </c>
      <c r="X5339" s="11">
        <f t="shared" si="770"/>
        <v>0</v>
      </c>
      <c r="Y5339" s="11">
        <f t="shared" si="771"/>
        <v>0</v>
      </c>
      <c r="Z5339" s="12" t="str">
        <f t="shared" si="772"/>
        <v>Torque/Speed Control 1</v>
      </c>
    </row>
    <row r="5340" spans="8:26" x14ac:dyDescent="0.3">
      <c r="H5340" s="244"/>
      <c r="I5340" s="244"/>
      <c r="J5340" s="244"/>
      <c r="K5340" s="244"/>
      <c r="L5340" s="244"/>
      <c r="M5340" s="244"/>
      <c r="N5340" s="244"/>
      <c r="O5340" s="244"/>
      <c r="P5340" s="244"/>
      <c r="Q5340" s="244"/>
      <c r="R5340" s="6">
        <f t="shared" si="764"/>
        <v>0</v>
      </c>
      <c r="S5340" s="6">
        <f t="shared" si="765"/>
        <v>0</v>
      </c>
      <c r="T5340" s="7">
        <f t="shared" si="766"/>
        <v>0</v>
      </c>
      <c r="U5340" s="121" t="str">
        <f t="shared" si="767"/>
        <v>0</v>
      </c>
      <c r="V5340" s="10">
        <f t="shared" si="768"/>
        <v>0</v>
      </c>
      <c r="W5340" s="10">
        <f t="shared" si="769"/>
        <v>0</v>
      </c>
      <c r="X5340" s="11">
        <f t="shared" si="770"/>
        <v>0</v>
      </c>
      <c r="Y5340" s="11">
        <f t="shared" si="771"/>
        <v>0</v>
      </c>
      <c r="Z5340" s="12" t="str">
        <f t="shared" si="772"/>
        <v>Torque/Speed Control 1</v>
      </c>
    </row>
    <row r="5341" spans="8:26" x14ac:dyDescent="0.3">
      <c r="H5341" s="244"/>
      <c r="I5341" s="244"/>
      <c r="J5341" s="244"/>
      <c r="K5341" s="244"/>
      <c r="L5341" s="244"/>
      <c r="M5341" s="244"/>
      <c r="N5341" s="244"/>
      <c r="O5341" s="244"/>
      <c r="P5341" s="244"/>
      <c r="Q5341" s="244"/>
      <c r="R5341" s="6">
        <f t="shared" si="764"/>
        <v>0</v>
      </c>
      <c r="S5341" s="6">
        <f t="shared" si="765"/>
        <v>0</v>
      </c>
      <c r="T5341" s="7">
        <f t="shared" si="766"/>
        <v>0</v>
      </c>
      <c r="U5341" s="121" t="str">
        <f t="shared" si="767"/>
        <v>0</v>
      </c>
      <c r="V5341" s="10">
        <f t="shared" si="768"/>
        <v>0</v>
      </c>
      <c r="W5341" s="10">
        <f t="shared" si="769"/>
        <v>0</v>
      </c>
      <c r="X5341" s="11">
        <f t="shared" si="770"/>
        <v>0</v>
      </c>
      <c r="Y5341" s="11">
        <f t="shared" si="771"/>
        <v>0</v>
      </c>
      <c r="Z5341" s="12" t="str">
        <f t="shared" si="772"/>
        <v>Torque/Speed Control 1</v>
      </c>
    </row>
    <row r="5342" spans="8:26" x14ac:dyDescent="0.3">
      <c r="H5342" s="244"/>
      <c r="I5342" s="244"/>
      <c r="J5342" s="244"/>
      <c r="K5342" s="244"/>
      <c r="L5342" s="244"/>
      <c r="M5342" s="244"/>
      <c r="N5342" s="244"/>
      <c r="O5342" s="244"/>
      <c r="P5342" s="244"/>
      <c r="Q5342" s="244"/>
      <c r="R5342" s="6">
        <f t="shared" si="764"/>
        <v>0</v>
      </c>
      <c r="S5342" s="6">
        <f t="shared" si="765"/>
        <v>0</v>
      </c>
      <c r="T5342" s="7">
        <f t="shared" si="766"/>
        <v>0</v>
      </c>
      <c r="U5342" s="121" t="str">
        <f t="shared" si="767"/>
        <v>0</v>
      </c>
      <c r="V5342" s="10">
        <f t="shared" si="768"/>
        <v>0</v>
      </c>
      <c r="W5342" s="10">
        <f t="shared" si="769"/>
        <v>0</v>
      </c>
      <c r="X5342" s="11">
        <f t="shared" si="770"/>
        <v>0</v>
      </c>
      <c r="Y5342" s="11">
        <f t="shared" si="771"/>
        <v>0</v>
      </c>
      <c r="Z5342" s="12" t="str">
        <f t="shared" si="772"/>
        <v>Torque/Speed Control 1</v>
      </c>
    </row>
    <row r="5343" spans="8:26" x14ac:dyDescent="0.3">
      <c r="H5343" s="244"/>
      <c r="I5343" s="244"/>
      <c r="J5343" s="244"/>
      <c r="K5343" s="244"/>
      <c r="L5343" s="244"/>
      <c r="M5343" s="244"/>
      <c r="N5343" s="244"/>
      <c r="O5343" s="244"/>
      <c r="P5343" s="244"/>
      <c r="Q5343" s="244"/>
      <c r="R5343" s="6">
        <f t="shared" si="764"/>
        <v>0</v>
      </c>
      <c r="S5343" s="6">
        <f t="shared" si="765"/>
        <v>0</v>
      </c>
      <c r="T5343" s="7">
        <f t="shared" si="766"/>
        <v>0</v>
      </c>
      <c r="U5343" s="121" t="str">
        <f t="shared" si="767"/>
        <v>0</v>
      </c>
      <c r="V5343" s="10">
        <f t="shared" si="768"/>
        <v>0</v>
      </c>
      <c r="W5343" s="10">
        <f t="shared" si="769"/>
        <v>0</v>
      </c>
      <c r="X5343" s="11">
        <f t="shared" si="770"/>
        <v>0</v>
      </c>
      <c r="Y5343" s="11">
        <f t="shared" si="771"/>
        <v>0</v>
      </c>
      <c r="Z5343" s="12" t="str">
        <f t="shared" si="772"/>
        <v>Torque/Speed Control 1</v>
      </c>
    </row>
    <row r="5344" spans="8:26" x14ac:dyDescent="0.3">
      <c r="H5344" s="244"/>
      <c r="I5344" s="244"/>
      <c r="J5344" s="244"/>
      <c r="K5344" s="244"/>
      <c r="L5344" s="244"/>
      <c r="M5344" s="244"/>
      <c r="N5344" s="244"/>
      <c r="O5344" s="244"/>
      <c r="P5344" s="244"/>
      <c r="Q5344" s="244"/>
      <c r="R5344" s="6">
        <f t="shared" si="764"/>
        <v>0</v>
      </c>
      <c r="S5344" s="6">
        <f t="shared" si="765"/>
        <v>0</v>
      </c>
      <c r="T5344" s="7">
        <f t="shared" si="766"/>
        <v>0</v>
      </c>
      <c r="U5344" s="121" t="str">
        <f t="shared" si="767"/>
        <v>0</v>
      </c>
      <c r="V5344" s="10">
        <f t="shared" si="768"/>
        <v>0</v>
      </c>
      <c r="W5344" s="10">
        <f t="shared" si="769"/>
        <v>0</v>
      </c>
      <c r="X5344" s="11">
        <f t="shared" si="770"/>
        <v>0</v>
      </c>
      <c r="Y5344" s="11">
        <f t="shared" si="771"/>
        <v>0</v>
      </c>
      <c r="Z5344" s="12" t="str">
        <f t="shared" si="772"/>
        <v>Torque/Speed Control 1</v>
      </c>
    </row>
    <row r="5345" spans="8:26" x14ac:dyDescent="0.3">
      <c r="H5345" s="244"/>
      <c r="I5345" s="244"/>
      <c r="J5345" s="244"/>
      <c r="K5345" s="244"/>
      <c r="L5345" s="244"/>
      <c r="M5345" s="244"/>
      <c r="N5345" s="244"/>
      <c r="O5345" s="244"/>
      <c r="P5345" s="244"/>
      <c r="Q5345" s="244"/>
      <c r="R5345" s="6">
        <f t="shared" si="764"/>
        <v>0</v>
      </c>
      <c r="S5345" s="6">
        <f t="shared" si="765"/>
        <v>0</v>
      </c>
      <c r="T5345" s="7">
        <f t="shared" si="766"/>
        <v>0</v>
      </c>
      <c r="U5345" s="121" t="str">
        <f t="shared" si="767"/>
        <v>0</v>
      </c>
      <c r="V5345" s="10">
        <f t="shared" si="768"/>
        <v>0</v>
      </c>
      <c r="W5345" s="10">
        <f t="shared" si="769"/>
        <v>0</v>
      </c>
      <c r="X5345" s="11">
        <f t="shared" si="770"/>
        <v>0</v>
      </c>
      <c r="Y5345" s="11">
        <f t="shared" si="771"/>
        <v>0</v>
      </c>
      <c r="Z5345" s="12" t="str">
        <f t="shared" si="772"/>
        <v>Torque/Speed Control 1</v>
      </c>
    </row>
    <row r="5346" spans="8:26" x14ac:dyDescent="0.3">
      <c r="H5346" s="244"/>
      <c r="I5346" s="244"/>
      <c r="J5346" s="244"/>
      <c r="K5346" s="244"/>
      <c r="L5346" s="244"/>
      <c r="M5346" s="244"/>
      <c r="N5346" s="244"/>
      <c r="O5346" s="244"/>
      <c r="P5346" s="244"/>
      <c r="Q5346" s="244"/>
      <c r="R5346" s="6">
        <f t="shared" si="764"/>
        <v>0</v>
      </c>
      <c r="S5346" s="6">
        <f t="shared" si="765"/>
        <v>0</v>
      </c>
      <c r="T5346" s="7">
        <f t="shared" si="766"/>
        <v>0</v>
      </c>
      <c r="U5346" s="121" t="str">
        <f t="shared" si="767"/>
        <v>0</v>
      </c>
      <c r="V5346" s="10">
        <f t="shared" si="768"/>
        <v>0</v>
      </c>
      <c r="W5346" s="10">
        <f t="shared" si="769"/>
        <v>0</v>
      </c>
      <c r="X5346" s="11">
        <f t="shared" si="770"/>
        <v>0</v>
      </c>
      <c r="Y5346" s="11">
        <f t="shared" si="771"/>
        <v>0</v>
      </c>
      <c r="Z5346" s="12" t="str">
        <f t="shared" si="772"/>
        <v>Torque/Speed Control 1</v>
      </c>
    </row>
    <row r="5347" spans="8:26" x14ac:dyDescent="0.3">
      <c r="H5347" s="244"/>
      <c r="I5347" s="244"/>
      <c r="J5347" s="244"/>
      <c r="K5347" s="244"/>
      <c r="L5347" s="244"/>
      <c r="M5347" s="244"/>
      <c r="N5347" s="244"/>
      <c r="O5347" s="244"/>
      <c r="P5347" s="244"/>
      <c r="Q5347" s="244"/>
      <c r="R5347" s="6">
        <f t="shared" si="764"/>
        <v>0</v>
      </c>
      <c r="S5347" s="6">
        <f t="shared" si="765"/>
        <v>0</v>
      </c>
      <c r="T5347" s="7">
        <f t="shared" si="766"/>
        <v>0</v>
      </c>
      <c r="U5347" s="121" t="str">
        <f t="shared" si="767"/>
        <v>0</v>
      </c>
      <c r="V5347" s="10">
        <f t="shared" si="768"/>
        <v>0</v>
      </c>
      <c r="W5347" s="10">
        <f t="shared" si="769"/>
        <v>0</v>
      </c>
      <c r="X5347" s="11">
        <f t="shared" si="770"/>
        <v>0</v>
      </c>
      <c r="Y5347" s="11">
        <f t="shared" si="771"/>
        <v>0</v>
      </c>
      <c r="Z5347" s="12" t="str">
        <f t="shared" si="772"/>
        <v>Torque/Speed Control 1</v>
      </c>
    </row>
    <row r="5348" spans="8:26" x14ac:dyDescent="0.3">
      <c r="H5348" s="244"/>
      <c r="I5348" s="244"/>
      <c r="J5348" s="244"/>
      <c r="K5348" s="244"/>
      <c r="L5348" s="244"/>
      <c r="M5348" s="244"/>
      <c r="N5348" s="244"/>
      <c r="O5348" s="244"/>
      <c r="P5348" s="244"/>
      <c r="Q5348" s="244"/>
      <c r="R5348" s="6">
        <f t="shared" si="764"/>
        <v>0</v>
      </c>
      <c r="S5348" s="6">
        <f t="shared" si="765"/>
        <v>0</v>
      </c>
      <c r="T5348" s="7">
        <f t="shared" si="766"/>
        <v>0</v>
      </c>
      <c r="U5348" s="121" t="str">
        <f t="shared" si="767"/>
        <v>0</v>
      </c>
      <c r="V5348" s="10">
        <f t="shared" si="768"/>
        <v>0</v>
      </c>
      <c r="W5348" s="10">
        <f t="shared" si="769"/>
        <v>0</v>
      </c>
      <c r="X5348" s="11">
        <f t="shared" si="770"/>
        <v>0</v>
      </c>
      <c r="Y5348" s="11">
        <f t="shared" si="771"/>
        <v>0</v>
      </c>
      <c r="Z5348" s="12" t="str">
        <f t="shared" si="772"/>
        <v>Torque/Speed Control 1</v>
      </c>
    </row>
    <row r="5349" spans="8:26" x14ac:dyDescent="0.3">
      <c r="H5349" s="244"/>
      <c r="I5349" s="244"/>
      <c r="J5349" s="244"/>
      <c r="K5349" s="244"/>
      <c r="L5349" s="244"/>
      <c r="M5349" s="244"/>
      <c r="N5349" s="244"/>
      <c r="O5349" s="244"/>
      <c r="P5349" s="244"/>
      <c r="Q5349" s="244"/>
      <c r="R5349" s="6">
        <f t="shared" si="764"/>
        <v>0</v>
      </c>
      <c r="S5349" s="6">
        <f t="shared" si="765"/>
        <v>0</v>
      </c>
      <c r="T5349" s="7">
        <f t="shared" si="766"/>
        <v>0</v>
      </c>
      <c r="U5349" s="121" t="str">
        <f t="shared" si="767"/>
        <v>0</v>
      </c>
      <c r="V5349" s="10">
        <f t="shared" si="768"/>
        <v>0</v>
      </c>
      <c r="W5349" s="10">
        <f t="shared" si="769"/>
        <v>0</v>
      </c>
      <c r="X5349" s="11">
        <f t="shared" si="770"/>
        <v>0</v>
      </c>
      <c r="Y5349" s="11">
        <f t="shared" si="771"/>
        <v>0</v>
      </c>
      <c r="Z5349" s="12" t="str">
        <f t="shared" si="772"/>
        <v>Torque/Speed Control 1</v>
      </c>
    </row>
    <row r="5350" spans="8:26" x14ac:dyDescent="0.3">
      <c r="H5350" s="244"/>
      <c r="I5350" s="244"/>
      <c r="J5350" s="244"/>
      <c r="K5350" s="244"/>
      <c r="L5350" s="244"/>
      <c r="M5350" s="244"/>
      <c r="N5350" s="244"/>
      <c r="O5350" s="244"/>
      <c r="P5350" s="244"/>
      <c r="Q5350" s="244"/>
      <c r="R5350" s="6">
        <f t="shared" si="764"/>
        <v>0</v>
      </c>
      <c r="S5350" s="6">
        <f t="shared" si="765"/>
        <v>0</v>
      </c>
      <c r="T5350" s="7">
        <f t="shared" si="766"/>
        <v>0</v>
      </c>
      <c r="U5350" s="121" t="str">
        <f t="shared" si="767"/>
        <v>0</v>
      </c>
      <c r="V5350" s="10">
        <f t="shared" si="768"/>
        <v>0</v>
      </c>
      <c r="W5350" s="10">
        <f t="shared" si="769"/>
        <v>0</v>
      </c>
      <c r="X5350" s="11">
        <f t="shared" si="770"/>
        <v>0</v>
      </c>
      <c r="Y5350" s="11">
        <f t="shared" si="771"/>
        <v>0</v>
      </c>
      <c r="Z5350" s="12" t="str">
        <f t="shared" si="772"/>
        <v>Torque/Speed Control 1</v>
      </c>
    </row>
    <row r="5351" spans="8:26" x14ac:dyDescent="0.3">
      <c r="H5351" s="244"/>
      <c r="I5351" s="244"/>
      <c r="J5351" s="244"/>
      <c r="K5351" s="244"/>
      <c r="L5351" s="244"/>
      <c r="M5351" s="244"/>
      <c r="N5351" s="244"/>
      <c r="O5351" s="244"/>
      <c r="P5351" s="244"/>
      <c r="Q5351" s="244"/>
      <c r="R5351" s="6">
        <f t="shared" si="764"/>
        <v>0</v>
      </c>
      <c r="S5351" s="6">
        <f t="shared" si="765"/>
        <v>0</v>
      </c>
      <c r="T5351" s="7">
        <f t="shared" si="766"/>
        <v>0</v>
      </c>
      <c r="U5351" s="121" t="str">
        <f t="shared" si="767"/>
        <v>0</v>
      </c>
      <c r="V5351" s="10">
        <f t="shared" si="768"/>
        <v>0</v>
      </c>
      <c r="W5351" s="10">
        <f t="shared" si="769"/>
        <v>0</v>
      </c>
      <c r="X5351" s="11">
        <f t="shared" si="770"/>
        <v>0</v>
      </c>
      <c r="Y5351" s="11">
        <f t="shared" si="771"/>
        <v>0</v>
      </c>
      <c r="Z5351" s="12" t="str">
        <f t="shared" si="772"/>
        <v>Torque/Speed Control 1</v>
      </c>
    </row>
    <row r="5352" spans="8:26" x14ac:dyDescent="0.3">
      <c r="H5352" s="244"/>
      <c r="I5352" s="244"/>
      <c r="J5352" s="244"/>
      <c r="K5352" s="244"/>
      <c r="L5352" s="244"/>
      <c r="M5352" s="244"/>
      <c r="N5352" s="244"/>
      <c r="O5352" s="244"/>
      <c r="P5352" s="244"/>
      <c r="Q5352" s="244"/>
      <c r="R5352" s="6">
        <f t="shared" si="764"/>
        <v>0</v>
      </c>
      <c r="S5352" s="6">
        <f t="shared" si="765"/>
        <v>0</v>
      </c>
      <c r="T5352" s="7">
        <f t="shared" si="766"/>
        <v>0</v>
      </c>
      <c r="U5352" s="121" t="str">
        <f t="shared" si="767"/>
        <v>0</v>
      </c>
      <c r="V5352" s="10">
        <f t="shared" si="768"/>
        <v>0</v>
      </c>
      <c r="W5352" s="10">
        <f t="shared" si="769"/>
        <v>0</v>
      </c>
      <c r="X5352" s="11">
        <f t="shared" si="770"/>
        <v>0</v>
      </c>
      <c r="Y5352" s="11">
        <f t="shared" si="771"/>
        <v>0</v>
      </c>
      <c r="Z5352" s="12" t="str">
        <f t="shared" si="772"/>
        <v>Torque/Speed Control 1</v>
      </c>
    </row>
    <row r="5353" spans="8:26" x14ac:dyDescent="0.3">
      <c r="H5353" s="244"/>
      <c r="I5353" s="244"/>
      <c r="J5353" s="244"/>
      <c r="K5353" s="244"/>
      <c r="L5353" s="244"/>
      <c r="M5353" s="244"/>
      <c r="N5353" s="244"/>
      <c r="O5353" s="244"/>
      <c r="P5353" s="244"/>
      <c r="Q5353" s="244"/>
      <c r="R5353" s="6">
        <f t="shared" si="764"/>
        <v>0</v>
      </c>
      <c r="S5353" s="6">
        <f t="shared" si="765"/>
        <v>0</v>
      </c>
      <c r="T5353" s="7">
        <f t="shared" si="766"/>
        <v>0</v>
      </c>
      <c r="U5353" s="121" t="str">
        <f t="shared" si="767"/>
        <v>0</v>
      </c>
      <c r="V5353" s="10">
        <f t="shared" si="768"/>
        <v>0</v>
      </c>
      <c r="W5353" s="10">
        <f t="shared" si="769"/>
        <v>0</v>
      </c>
      <c r="X5353" s="11">
        <f t="shared" si="770"/>
        <v>0</v>
      </c>
      <c r="Y5353" s="11">
        <f t="shared" si="771"/>
        <v>0</v>
      </c>
      <c r="Z5353" s="12" t="str">
        <f t="shared" si="772"/>
        <v>Torque/Speed Control 1</v>
      </c>
    </row>
    <row r="5354" spans="8:26" x14ac:dyDescent="0.3">
      <c r="H5354" s="244"/>
      <c r="I5354" s="244"/>
      <c r="J5354" s="244"/>
      <c r="K5354" s="244"/>
      <c r="L5354" s="244"/>
      <c r="M5354" s="244"/>
      <c r="N5354" s="244"/>
      <c r="O5354" s="244"/>
      <c r="P5354" s="244"/>
      <c r="Q5354" s="244"/>
      <c r="R5354" s="6">
        <f t="shared" si="764"/>
        <v>0</v>
      </c>
      <c r="S5354" s="6">
        <f t="shared" si="765"/>
        <v>0</v>
      </c>
      <c r="T5354" s="7">
        <f t="shared" si="766"/>
        <v>0</v>
      </c>
      <c r="U5354" s="121" t="str">
        <f t="shared" si="767"/>
        <v>0</v>
      </c>
      <c r="V5354" s="10">
        <f t="shared" si="768"/>
        <v>0</v>
      </c>
      <c r="W5354" s="10">
        <f t="shared" si="769"/>
        <v>0</v>
      </c>
      <c r="X5354" s="11">
        <f t="shared" si="770"/>
        <v>0</v>
      </c>
      <c r="Y5354" s="11">
        <f t="shared" si="771"/>
        <v>0</v>
      </c>
      <c r="Z5354" s="12" t="str">
        <f t="shared" si="772"/>
        <v>Torque/Speed Control 1</v>
      </c>
    </row>
    <row r="5355" spans="8:26" x14ac:dyDescent="0.3">
      <c r="H5355" s="244"/>
      <c r="I5355" s="244"/>
      <c r="J5355" s="244"/>
      <c r="K5355" s="244"/>
      <c r="L5355" s="244"/>
      <c r="M5355" s="244"/>
      <c r="N5355" s="244"/>
      <c r="O5355" s="244"/>
      <c r="P5355" s="244"/>
      <c r="Q5355" s="244"/>
      <c r="R5355" s="6">
        <f t="shared" si="764"/>
        <v>0</v>
      </c>
      <c r="S5355" s="6">
        <f t="shared" si="765"/>
        <v>0</v>
      </c>
      <c r="T5355" s="7">
        <f t="shared" si="766"/>
        <v>0</v>
      </c>
      <c r="U5355" s="121" t="str">
        <f t="shared" si="767"/>
        <v>0</v>
      </c>
      <c r="V5355" s="10">
        <f t="shared" si="768"/>
        <v>0</v>
      </c>
      <c r="W5355" s="10">
        <f t="shared" si="769"/>
        <v>0</v>
      </c>
      <c r="X5355" s="11">
        <f t="shared" si="770"/>
        <v>0</v>
      </c>
      <c r="Y5355" s="11">
        <f t="shared" si="771"/>
        <v>0</v>
      </c>
      <c r="Z5355" s="12" t="str">
        <f t="shared" si="772"/>
        <v>Torque/Speed Control 1</v>
      </c>
    </row>
    <row r="5356" spans="8:26" x14ac:dyDescent="0.3">
      <c r="H5356" s="244"/>
      <c r="I5356" s="244"/>
      <c r="J5356" s="244"/>
      <c r="K5356" s="244"/>
      <c r="L5356" s="244"/>
      <c r="M5356" s="244"/>
      <c r="N5356" s="244"/>
      <c r="O5356" s="244"/>
      <c r="P5356" s="244"/>
      <c r="Q5356" s="244"/>
      <c r="R5356" s="6">
        <f t="shared" si="764"/>
        <v>0</v>
      </c>
      <c r="S5356" s="6">
        <f t="shared" si="765"/>
        <v>0</v>
      </c>
      <c r="T5356" s="7">
        <f t="shared" si="766"/>
        <v>0</v>
      </c>
      <c r="U5356" s="121" t="str">
        <f t="shared" si="767"/>
        <v>0</v>
      </c>
      <c r="V5356" s="10">
        <f t="shared" si="768"/>
        <v>0</v>
      </c>
      <c r="W5356" s="10">
        <f t="shared" si="769"/>
        <v>0</v>
      </c>
      <c r="X5356" s="11">
        <f t="shared" si="770"/>
        <v>0</v>
      </c>
      <c r="Y5356" s="11">
        <f t="shared" si="771"/>
        <v>0</v>
      </c>
      <c r="Z5356" s="12" t="str">
        <f t="shared" si="772"/>
        <v>Torque/Speed Control 1</v>
      </c>
    </row>
    <row r="5357" spans="8:26" x14ac:dyDescent="0.3">
      <c r="H5357" s="244"/>
      <c r="I5357" s="244"/>
      <c r="J5357" s="244"/>
      <c r="K5357" s="244"/>
      <c r="L5357" s="244"/>
      <c r="M5357" s="244"/>
      <c r="N5357" s="244"/>
      <c r="O5357" s="244"/>
      <c r="P5357" s="244"/>
      <c r="Q5357" s="244"/>
      <c r="R5357" s="6">
        <f t="shared" si="764"/>
        <v>0</v>
      </c>
      <c r="S5357" s="6">
        <f t="shared" si="765"/>
        <v>0</v>
      </c>
      <c r="T5357" s="7">
        <f t="shared" si="766"/>
        <v>0</v>
      </c>
      <c r="U5357" s="121" t="str">
        <f t="shared" si="767"/>
        <v>0</v>
      </c>
      <c r="V5357" s="10">
        <f t="shared" si="768"/>
        <v>0</v>
      </c>
      <c r="W5357" s="10">
        <f t="shared" si="769"/>
        <v>0</v>
      </c>
      <c r="X5357" s="11">
        <f t="shared" si="770"/>
        <v>0</v>
      </c>
      <c r="Y5357" s="11">
        <f t="shared" si="771"/>
        <v>0</v>
      </c>
      <c r="Z5357" s="12" t="str">
        <f t="shared" si="772"/>
        <v>Torque/Speed Control 1</v>
      </c>
    </row>
    <row r="5358" spans="8:26" x14ac:dyDescent="0.3">
      <c r="H5358" s="244"/>
      <c r="I5358" s="244"/>
      <c r="J5358" s="244"/>
      <c r="K5358" s="244"/>
      <c r="L5358" s="244"/>
      <c r="M5358" s="244"/>
      <c r="N5358" s="244"/>
      <c r="O5358" s="244"/>
      <c r="P5358" s="244"/>
      <c r="Q5358" s="244"/>
      <c r="R5358" s="6">
        <f t="shared" si="764"/>
        <v>0</v>
      </c>
      <c r="S5358" s="6">
        <f t="shared" si="765"/>
        <v>0</v>
      </c>
      <c r="T5358" s="7">
        <f t="shared" si="766"/>
        <v>0</v>
      </c>
      <c r="U5358" s="121" t="str">
        <f t="shared" si="767"/>
        <v>0</v>
      </c>
      <c r="V5358" s="10">
        <f t="shared" si="768"/>
        <v>0</v>
      </c>
      <c r="W5358" s="10">
        <f t="shared" si="769"/>
        <v>0</v>
      </c>
      <c r="X5358" s="11">
        <f t="shared" si="770"/>
        <v>0</v>
      </c>
      <c r="Y5358" s="11">
        <f t="shared" si="771"/>
        <v>0</v>
      </c>
      <c r="Z5358" s="12" t="str">
        <f t="shared" si="772"/>
        <v>Torque/Speed Control 1</v>
      </c>
    </row>
    <row r="5359" spans="8:26" x14ac:dyDescent="0.3">
      <c r="H5359" s="244"/>
      <c r="I5359" s="244"/>
      <c r="J5359" s="244"/>
      <c r="K5359" s="244"/>
      <c r="L5359" s="244"/>
      <c r="M5359" s="244"/>
      <c r="N5359" s="244"/>
      <c r="O5359" s="244"/>
      <c r="P5359" s="244"/>
      <c r="Q5359" s="244"/>
      <c r="R5359" s="6">
        <f t="shared" si="764"/>
        <v>0</v>
      </c>
      <c r="S5359" s="6">
        <f t="shared" si="765"/>
        <v>0</v>
      </c>
      <c r="T5359" s="7">
        <f t="shared" si="766"/>
        <v>0</v>
      </c>
      <c r="U5359" s="121" t="str">
        <f t="shared" si="767"/>
        <v>0</v>
      </c>
      <c r="V5359" s="10">
        <f t="shared" si="768"/>
        <v>0</v>
      </c>
      <c r="W5359" s="10">
        <f t="shared" si="769"/>
        <v>0</v>
      </c>
      <c r="X5359" s="11">
        <f t="shared" si="770"/>
        <v>0</v>
      </c>
      <c r="Y5359" s="11">
        <f t="shared" si="771"/>
        <v>0</v>
      </c>
      <c r="Z5359" s="12" t="str">
        <f t="shared" si="772"/>
        <v>Torque/Speed Control 1</v>
      </c>
    </row>
    <row r="5360" spans="8:26" x14ac:dyDescent="0.3">
      <c r="H5360" s="244"/>
      <c r="I5360" s="244"/>
      <c r="J5360" s="244"/>
      <c r="K5360" s="244"/>
      <c r="L5360" s="244"/>
      <c r="M5360" s="244"/>
      <c r="N5360" s="244"/>
      <c r="O5360" s="244"/>
      <c r="P5360" s="244"/>
      <c r="Q5360" s="244"/>
      <c r="R5360" s="6">
        <f t="shared" si="764"/>
        <v>0</v>
      </c>
      <c r="S5360" s="6">
        <f t="shared" si="765"/>
        <v>0</v>
      </c>
      <c r="T5360" s="7">
        <f t="shared" si="766"/>
        <v>0</v>
      </c>
      <c r="U5360" s="121" t="str">
        <f t="shared" si="767"/>
        <v>0</v>
      </c>
      <c r="V5360" s="10">
        <f t="shared" si="768"/>
        <v>0</v>
      </c>
      <c r="W5360" s="10">
        <f t="shared" si="769"/>
        <v>0</v>
      </c>
      <c r="X5360" s="11">
        <f t="shared" si="770"/>
        <v>0</v>
      </c>
      <c r="Y5360" s="11">
        <f t="shared" si="771"/>
        <v>0</v>
      </c>
      <c r="Z5360" s="12" t="str">
        <f t="shared" si="772"/>
        <v>Torque/Speed Control 1</v>
      </c>
    </row>
    <row r="5361" spans="8:26" x14ac:dyDescent="0.3">
      <c r="H5361" s="244"/>
      <c r="I5361" s="244"/>
      <c r="J5361" s="244"/>
      <c r="K5361" s="244"/>
      <c r="L5361" s="244"/>
      <c r="M5361" s="244"/>
      <c r="N5361" s="244"/>
      <c r="O5361" s="244"/>
      <c r="P5361" s="244"/>
      <c r="Q5361" s="244"/>
      <c r="R5361" s="6">
        <f t="shared" si="764"/>
        <v>0</v>
      </c>
      <c r="S5361" s="6">
        <f t="shared" si="765"/>
        <v>0</v>
      </c>
      <c r="T5361" s="7">
        <f t="shared" si="766"/>
        <v>0</v>
      </c>
      <c r="U5361" s="121" t="str">
        <f t="shared" si="767"/>
        <v>0</v>
      </c>
      <c r="V5361" s="10">
        <f t="shared" si="768"/>
        <v>0</v>
      </c>
      <c r="W5361" s="10">
        <f t="shared" si="769"/>
        <v>0</v>
      </c>
      <c r="X5361" s="11">
        <f t="shared" si="770"/>
        <v>0</v>
      </c>
      <c r="Y5361" s="11">
        <f t="shared" si="771"/>
        <v>0</v>
      </c>
      <c r="Z5361" s="12" t="str">
        <f t="shared" si="772"/>
        <v>Torque/Speed Control 1</v>
      </c>
    </row>
    <row r="5362" spans="8:26" x14ac:dyDescent="0.3">
      <c r="H5362" s="244"/>
      <c r="I5362" s="244"/>
      <c r="J5362" s="244"/>
      <c r="K5362" s="244"/>
      <c r="L5362" s="244"/>
      <c r="M5362" s="244"/>
      <c r="N5362" s="244"/>
      <c r="O5362" s="244"/>
      <c r="P5362" s="244"/>
      <c r="Q5362" s="244"/>
      <c r="R5362" s="6">
        <f t="shared" si="764"/>
        <v>0</v>
      </c>
      <c r="S5362" s="6">
        <f t="shared" si="765"/>
        <v>0</v>
      </c>
      <c r="T5362" s="7">
        <f t="shared" si="766"/>
        <v>0</v>
      </c>
      <c r="U5362" s="121" t="str">
        <f t="shared" si="767"/>
        <v>0</v>
      </c>
      <c r="V5362" s="10">
        <f t="shared" si="768"/>
        <v>0</v>
      </c>
      <c r="W5362" s="10">
        <f t="shared" si="769"/>
        <v>0</v>
      </c>
      <c r="X5362" s="11">
        <f t="shared" si="770"/>
        <v>0</v>
      </c>
      <c r="Y5362" s="11">
        <f t="shared" si="771"/>
        <v>0</v>
      </c>
      <c r="Z5362" s="12" t="str">
        <f t="shared" si="772"/>
        <v>Torque/Speed Control 1</v>
      </c>
    </row>
    <row r="5363" spans="8:26" x14ac:dyDescent="0.3">
      <c r="H5363" s="244"/>
      <c r="I5363" s="244"/>
      <c r="J5363" s="244"/>
      <c r="K5363" s="244"/>
      <c r="L5363" s="244"/>
      <c r="M5363" s="244"/>
      <c r="N5363" s="244"/>
      <c r="O5363" s="244"/>
      <c r="P5363" s="244"/>
      <c r="Q5363" s="244"/>
      <c r="R5363" s="6">
        <f t="shared" si="764"/>
        <v>0</v>
      </c>
      <c r="S5363" s="6">
        <f t="shared" si="765"/>
        <v>0</v>
      </c>
      <c r="T5363" s="7">
        <f t="shared" si="766"/>
        <v>0</v>
      </c>
      <c r="U5363" s="121" t="str">
        <f t="shared" si="767"/>
        <v>0</v>
      </c>
      <c r="V5363" s="10">
        <f t="shared" si="768"/>
        <v>0</v>
      </c>
      <c r="W5363" s="10">
        <f t="shared" si="769"/>
        <v>0</v>
      </c>
      <c r="X5363" s="11">
        <f t="shared" si="770"/>
        <v>0</v>
      </c>
      <c r="Y5363" s="11">
        <f t="shared" si="771"/>
        <v>0</v>
      </c>
      <c r="Z5363" s="12" t="str">
        <f t="shared" si="772"/>
        <v>Torque/Speed Control 1</v>
      </c>
    </row>
    <row r="5364" spans="8:26" x14ac:dyDescent="0.3">
      <c r="H5364" s="244"/>
      <c r="I5364" s="244"/>
      <c r="J5364" s="244"/>
      <c r="K5364" s="244"/>
      <c r="L5364" s="244"/>
      <c r="M5364" s="244"/>
      <c r="N5364" s="244"/>
      <c r="O5364" s="244"/>
      <c r="P5364" s="244"/>
      <c r="Q5364" s="244"/>
      <c r="R5364" s="6">
        <f t="shared" si="764"/>
        <v>0</v>
      </c>
      <c r="S5364" s="6">
        <f t="shared" si="765"/>
        <v>0</v>
      </c>
      <c r="T5364" s="7">
        <f t="shared" si="766"/>
        <v>0</v>
      </c>
      <c r="U5364" s="121" t="str">
        <f t="shared" si="767"/>
        <v>0</v>
      </c>
      <c r="V5364" s="10">
        <f t="shared" si="768"/>
        <v>0</v>
      </c>
      <c r="W5364" s="10">
        <f t="shared" si="769"/>
        <v>0</v>
      </c>
      <c r="X5364" s="11">
        <f t="shared" si="770"/>
        <v>0</v>
      </c>
      <c r="Y5364" s="11">
        <f t="shared" si="771"/>
        <v>0</v>
      </c>
      <c r="Z5364" s="12" t="str">
        <f t="shared" si="772"/>
        <v>Torque/Speed Control 1</v>
      </c>
    </row>
    <row r="5365" spans="8:26" x14ac:dyDescent="0.3">
      <c r="H5365" s="244"/>
      <c r="I5365" s="244"/>
      <c r="J5365" s="244"/>
      <c r="K5365" s="244"/>
      <c r="L5365" s="244"/>
      <c r="M5365" s="244"/>
      <c r="N5365" s="244"/>
      <c r="O5365" s="244"/>
      <c r="P5365" s="244"/>
      <c r="Q5365" s="244"/>
      <c r="R5365" s="6">
        <f t="shared" si="764"/>
        <v>0</v>
      </c>
      <c r="S5365" s="6">
        <f t="shared" si="765"/>
        <v>0</v>
      </c>
      <c r="T5365" s="7">
        <f t="shared" si="766"/>
        <v>0</v>
      </c>
      <c r="U5365" s="121" t="str">
        <f t="shared" si="767"/>
        <v>0</v>
      </c>
      <c r="V5365" s="10">
        <f t="shared" si="768"/>
        <v>0</v>
      </c>
      <c r="W5365" s="10">
        <f t="shared" si="769"/>
        <v>0</v>
      </c>
      <c r="X5365" s="11">
        <f t="shared" si="770"/>
        <v>0</v>
      </c>
      <c r="Y5365" s="11">
        <f t="shared" si="771"/>
        <v>0</v>
      </c>
      <c r="Z5365" s="12" t="str">
        <f t="shared" si="772"/>
        <v>Torque/Speed Control 1</v>
      </c>
    </row>
    <row r="5366" spans="8:26" x14ac:dyDescent="0.3">
      <c r="H5366" s="244"/>
      <c r="I5366" s="244"/>
      <c r="J5366" s="244"/>
      <c r="K5366" s="244"/>
      <c r="L5366" s="244"/>
      <c r="M5366" s="244"/>
      <c r="N5366" s="244"/>
      <c r="O5366" s="244"/>
      <c r="P5366" s="244"/>
      <c r="Q5366" s="244"/>
      <c r="R5366" s="6">
        <f t="shared" si="764"/>
        <v>0</v>
      </c>
      <c r="S5366" s="6">
        <f t="shared" si="765"/>
        <v>0</v>
      </c>
      <c r="T5366" s="7">
        <f t="shared" si="766"/>
        <v>0</v>
      </c>
      <c r="U5366" s="121" t="str">
        <f t="shared" si="767"/>
        <v>0</v>
      </c>
      <c r="V5366" s="10">
        <f t="shared" si="768"/>
        <v>0</v>
      </c>
      <c r="W5366" s="10">
        <f t="shared" si="769"/>
        <v>0</v>
      </c>
      <c r="X5366" s="11">
        <f t="shared" si="770"/>
        <v>0</v>
      </c>
      <c r="Y5366" s="11">
        <f t="shared" si="771"/>
        <v>0</v>
      </c>
      <c r="Z5366" s="12" t="str">
        <f t="shared" si="772"/>
        <v>Torque/Speed Control 1</v>
      </c>
    </row>
    <row r="5367" spans="8:26" x14ac:dyDescent="0.3">
      <c r="H5367" s="244"/>
      <c r="I5367" s="244"/>
      <c r="J5367" s="244"/>
      <c r="K5367" s="244"/>
      <c r="L5367" s="244"/>
      <c r="M5367" s="244"/>
      <c r="N5367" s="244"/>
      <c r="O5367" s="244"/>
      <c r="P5367" s="244"/>
      <c r="Q5367" s="244"/>
      <c r="R5367" s="6">
        <f t="shared" si="764"/>
        <v>0</v>
      </c>
      <c r="S5367" s="6">
        <f t="shared" si="765"/>
        <v>0</v>
      </c>
      <c r="T5367" s="7">
        <f t="shared" si="766"/>
        <v>0</v>
      </c>
      <c r="U5367" s="121" t="str">
        <f t="shared" si="767"/>
        <v>0</v>
      </c>
      <c r="V5367" s="10">
        <f t="shared" si="768"/>
        <v>0</v>
      </c>
      <c r="W5367" s="10">
        <f t="shared" si="769"/>
        <v>0</v>
      </c>
      <c r="X5367" s="11">
        <f t="shared" si="770"/>
        <v>0</v>
      </c>
      <c r="Y5367" s="11">
        <f t="shared" si="771"/>
        <v>0</v>
      </c>
      <c r="Z5367" s="12" t="str">
        <f t="shared" si="772"/>
        <v>Torque/Speed Control 1</v>
      </c>
    </row>
    <row r="5368" spans="8:26" x14ac:dyDescent="0.3">
      <c r="H5368" s="244"/>
      <c r="I5368" s="244"/>
      <c r="J5368" s="244"/>
      <c r="K5368" s="244"/>
      <c r="L5368" s="244"/>
      <c r="M5368" s="244"/>
      <c r="N5368" s="244"/>
      <c r="O5368" s="244"/>
      <c r="P5368" s="244"/>
      <c r="Q5368" s="244"/>
      <c r="R5368" s="6">
        <f t="shared" si="764"/>
        <v>0</v>
      </c>
      <c r="S5368" s="6">
        <f t="shared" si="765"/>
        <v>0</v>
      </c>
      <c r="T5368" s="7">
        <f t="shared" si="766"/>
        <v>0</v>
      </c>
      <c r="U5368" s="121" t="str">
        <f t="shared" si="767"/>
        <v>0</v>
      </c>
      <c r="V5368" s="10">
        <f t="shared" si="768"/>
        <v>0</v>
      </c>
      <c r="W5368" s="10">
        <f t="shared" si="769"/>
        <v>0</v>
      </c>
      <c r="X5368" s="11">
        <f t="shared" si="770"/>
        <v>0</v>
      </c>
      <c r="Y5368" s="11">
        <f t="shared" si="771"/>
        <v>0</v>
      </c>
      <c r="Z5368" s="12" t="str">
        <f t="shared" si="772"/>
        <v>Torque/Speed Control 1</v>
      </c>
    </row>
    <row r="5369" spans="8:26" x14ac:dyDescent="0.3">
      <c r="H5369" s="244"/>
      <c r="I5369" s="244"/>
      <c r="J5369" s="244"/>
      <c r="K5369" s="244"/>
      <c r="L5369" s="244"/>
      <c r="M5369" s="244"/>
      <c r="N5369" s="244"/>
      <c r="O5369" s="244"/>
      <c r="P5369" s="244"/>
      <c r="Q5369" s="244"/>
      <c r="R5369" s="6">
        <f t="shared" si="764"/>
        <v>0</v>
      </c>
      <c r="S5369" s="6">
        <f t="shared" si="765"/>
        <v>0</v>
      </c>
      <c r="T5369" s="7">
        <f t="shared" si="766"/>
        <v>0</v>
      </c>
      <c r="U5369" s="121" t="str">
        <f t="shared" si="767"/>
        <v>0</v>
      </c>
      <c r="V5369" s="10">
        <f t="shared" si="768"/>
        <v>0</v>
      </c>
      <c r="W5369" s="10">
        <f t="shared" si="769"/>
        <v>0</v>
      </c>
      <c r="X5369" s="11">
        <f t="shared" si="770"/>
        <v>0</v>
      </c>
      <c r="Y5369" s="11">
        <f t="shared" si="771"/>
        <v>0</v>
      </c>
      <c r="Z5369" s="12" t="str">
        <f t="shared" si="772"/>
        <v>Torque/Speed Control 1</v>
      </c>
    </row>
    <row r="5370" spans="8:26" x14ac:dyDescent="0.3">
      <c r="H5370" s="244"/>
      <c r="I5370" s="244"/>
      <c r="J5370" s="244"/>
      <c r="K5370" s="244"/>
      <c r="L5370" s="244"/>
      <c r="M5370" s="244"/>
      <c r="N5370" s="244"/>
      <c r="O5370" s="244"/>
      <c r="P5370" s="244"/>
      <c r="Q5370" s="244"/>
      <c r="R5370" s="6">
        <f t="shared" si="764"/>
        <v>0</v>
      </c>
      <c r="S5370" s="6">
        <f t="shared" si="765"/>
        <v>0</v>
      </c>
      <c r="T5370" s="7">
        <f t="shared" si="766"/>
        <v>0</v>
      </c>
      <c r="U5370" s="121" t="str">
        <f t="shared" si="767"/>
        <v>0</v>
      </c>
      <c r="V5370" s="10">
        <f t="shared" si="768"/>
        <v>0</v>
      </c>
      <c r="W5370" s="10">
        <f t="shared" si="769"/>
        <v>0</v>
      </c>
      <c r="X5370" s="11">
        <f t="shared" si="770"/>
        <v>0</v>
      </c>
      <c r="Y5370" s="11">
        <f t="shared" si="771"/>
        <v>0</v>
      </c>
      <c r="Z5370" s="12" t="str">
        <f t="shared" si="772"/>
        <v>Torque/Speed Control 1</v>
      </c>
    </row>
    <row r="5371" spans="8:26" x14ac:dyDescent="0.3">
      <c r="H5371" s="244"/>
      <c r="I5371" s="244"/>
      <c r="J5371" s="244"/>
      <c r="K5371" s="244"/>
      <c r="L5371" s="244"/>
      <c r="M5371" s="244"/>
      <c r="N5371" s="244"/>
      <c r="O5371" s="244"/>
      <c r="P5371" s="244"/>
      <c r="Q5371" s="244"/>
      <c r="R5371" s="6">
        <f t="shared" si="764"/>
        <v>0</v>
      </c>
      <c r="S5371" s="6">
        <f t="shared" si="765"/>
        <v>0</v>
      </c>
      <c r="T5371" s="7">
        <f t="shared" si="766"/>
        <v>0</v>
      </c>
      <c r="U5371" s="121" t="str">
        <f t="shared" si="767"/>
        <v>0</v>
      </c>
      <c r="V5371" s="10">
        <f t="shared" si="768"/>
        <v>0</v>
      </c>
      <c r="W5371" s="10">
        <f t="shared" si="769"/>
        <v>0</v>
      </c>
      <c r="X5371" s="11">
        <f t="shared" si="770"/>
        <v>0</v>
      </c>
      <c r="Y5371" s="11">
        <f t="shared" si="771"/>
        <v>0</v>
      </c>
      <c r="Z5371" s="12" t="str">
        <f t="shared" si="772"/>
        <v>Torque/Speed Control 1</v>
      </c>
    </row>
    <row r="5372" spans="8:26" x14ac:dyDescent="0.3">
      <c r="H5372" s="244"/>
      <c r="I5372" s="244"/>
      <c r="J5372" s="244"/>
      <c r="K5372" s="244"/>
      <c r="L5372" s="244"/>
      <c r="M5372" s="244"/>
      <c r="N5372" s="244"/>
      <c r="O5372" s="244"/>
      <c r="P5372" s="244"/>
      <c r="Q5372" s="244"/>
      <c r="R5372" s="6">
        <f t="shared" si="764"/>
        <v>0</v>
      </c>
      <c r="S5372" s="6">
        <f t="shared" si="765"/>
        <v>0</v>
      </c>
      <c r="T5372" s="7">
        <f t="shared" si="766"/>
        <v>0</v>
      </c>
      <c r="U5372" s="121" t="str">
        <f t="shared" si="767"/>
        <v>0</v>
      </c>
      <c r="V5372" s="10">
        <f t="shared" si="768"/>
        <v>0</v>
      </c>
      <c r="W5372" s="10">
        <f t="shared" si="769"/>
        <v>0</v>
      </c>
      <c r="X5372" s="11">
        <f t="shared" si="770"/>
        <v>0</v>
      </c>
      <c r="Y5372" s="11">
        <f t="shared" si="771"/>
        <v>0</v>
      </c>
      <c r="Z5372" s="12" t="str">
        <f t="shared" si="772"/>
        <v>Torque/Speed Control 1</v>
      </c>
    </row>
    <row r="5373" spans="8:26" x14ac:dyDescent="0.3">
      <c r="H5373" s="244"/>
      <c r="I5373" s="244"/>
      <c r="J5373" s="244"/>
      <c r="K5373" s="244"/>
      <c r="L5373" s="244"/>
      <c r="M5373" s="244"/>
      <c r="N5373" s="244"/>
      <c r="O5373" s="244"/>
      <c r="P5373" s="244"/>
      <c r="Q5373" s="244"/>
      <c r="R5373" s="6">
        <f t="shared" ref="R5373:R5436" si="773">_xlfn.BITRSHIFT(_xlfn.BITAND(HEX2DEC(H5373),HEX2DEC("1C000000")),26)</f>
        <v>0</v>
      </c>
      <c r="S5373" s="6">
        <f t="shared" ref="S5373:S5436" si="774">_xlfn.BITRSHIFT(_xlfn.BITAND(HEX2DEC(H5373),HEX2DEC("01000000")),24)</f>
        <v>0</v>
      </c>
      <c r="T5373" s="7">
        <f t="shared" ref="T5373:T5436" si="775">IF(_xlfn.BITRSHIFT(_xlfn.BITAND(HEX2DEC(H5373),HEX2DEC("0FF0000")),16)&lt;240,_xlfn.BITRSHIFT(_xlfn.BITAND(HEX2DEC(H5373),HEX2DEC("1FF0000")),8),_xlfn.BITRSHIFT(_xlfn.BITAND(HEX2DEC(H5373),HEX2DEC("1FFFF00")),8))</f>
        <v>0</v>
      </c>
      <c r="U5373" s="121" t="str">
        <f t="shared" ref="U5373:U5436" si="776">DEC2HEX(T5373)</f>
        <v>0</v>
      </c>
      <c r="V5373" s="10">
        <f t="shared" ref="V5373:V5436" si="777">_xlfn.BITRSHIFT(_xlfn.BITAND(HEX2DEC(H5373),HEX2DEC("0FF0000")),16)</f>
        <v>0</v>
      </c>
      <c r="W5373" s="10">
        <f t="shared" ref="W5373:W5436" si="778">_xlfn.BITRSHIFT(_xlfn.BITAND(HEX2DEC(H5373),HEX2DEC("FF00")),8)</f>
        <v>0</v>
      </c>
      <c r="X5373" s="11">
        <f t="shared" ref="X5373:X5436" si="779">_xlfn.BITAND(HEX2DEC(H5373),HEX2DEC("00000FF"))</f>
        <v>0</v>
      </c>
      <c r="Y5373" s="11">
        <f t="shared" ref="Y5373:Y5436" si="780">IF(_xlfn.BITRSHIFT(_xlfn.BITAND(HEX2DEC(H5373),HEX2DEC("0FF0000")),16)&lt;240,_xlfn.BITRSHIFT(_xlfn.BITAND(HEX2DEC(H5373),HEX2DEC("0FF00")),8),_xlfn.BITRSHIFT(_xlfn.BITAND(HEX2DEC(H5373),HEX2DEC("0FF0000")),16))</f>
        <v>0</v>
      </c>
      <c r="Z5373" s="12" t="str">
        <f t="shared" ref="Z5373:Z5436" si="781">VLOOKUP(T5373,BO:BP,2,FALSE)</f>
        <v>Torque/Speed Control 1</v>
      </c>
    </row>
    <row r="5374" spans="8:26" x14ac:dyDescent="0.3">
      <c r="H5374" s="244"/>
      <c r="I5374" s="244"/>
      <c r="J5374" s="244"/>
      <c r="K5374" s="244"/>
      <c r="L5374" s="244"/>
      <c r="M5374" s="244"/>
      <c r="N5374" s="244"/>
      <c r="O5374" s="244"/>
      <c r="P5374" s="244"/>
      <c r="Q5374" s="244"/>
      <c r="R5374" s="6">
        <f t="shared" si="773"/>
        <v>0</v>
      </c>
      <c r="S5374" s="6">
        <f t="shared" si="774"/>
        <v>0</v>
      </c>
      <c r="T5374" s="7">
        <f t="shared" si="775"/>
        <v>0</v>
      </c>
      <c r="U5374" s="121" t="str">
        <f t="shared" si="776"/>
        <v>0</v>
      </c>
      <c r="V5374" s="10">
        <f t="shared" si="777"/>
        <v>0</v>
      </c>
      <c r="W5374" s="10">
        <f t="shared" si="778"/>
        <v>0</v>
      </c>
      <c r="X5374" s="11">
        <f t="shared" si="779"/>
        <v>0</v>
      </c>
      <c r="Y5374" s="11">
        <f t="shared" si="780"/>
        <v>0</v>
      </c>
      <c r="Z5374" s="12" t="str">
        <f t="shared" si="781"/>
        <v>Torque/Speed Control 1</v>
      </c>
    </row>
    <row r="5375" spans="8:26" x14ac:dyDescent="0.3">
      <c r="H5375" s="244"/>
      <c r="I5375" s="244"/>
      <c r="J5375" s="244"/>
      <c r="K5375" s="244"/>
      <c r="L5375" s="244"/>
      <c r="M5375" s="244"/>
      <c r="N5375" s="244"/>
      <c r="O5375" s="244"/>
      <c r="P5375" s="244"/>
      <c r="Q5375" s="244"/>
      <c r="R5375" s="6">
        <f t="shared" si="773"/>
        <v>0</v>
      </c>
      <c r="S5375" s="6">
        <f t="shared" si="774"/>
        <v>0</v>
      </c>
      <c r="T5375" s="7">
        <f t="shared" si="775"/>
        <v>0</v>
      </c>
      <c r="U5375" s="121" t="str">
        <f t="shared" si="776"/>
        <v>0</v>
      </c>
      <c r="V5375" s="10">
        <f t="shared" si="777"/>
        <v>0</v>
      </c>
      <c r="W5375" s="10">
        <f t="shared" si="778"/>
        <v>0</v>
      </c>
      <c r="X5375" s="11">
        <f t="shared" si="779"/>
        <v>0</v>
      </c>
      <c r="Y5375" s="11">
        <f t="shared" si="780"/>
        <v>0</v>
      </c>
      <c r="Z5375" s="12" t="str">
        <f t="shared" si="781"/>
        <v>Torque/Speed Control 1</v>
      </c>
    </row>
    <row r="5376" spans="8:26" x14ac:dyDescent="0.3">
      <c r="H5376" s="244"/>
      <c r="I5376" s="244"/>
      <c r="J5376" s="244"/>
      <c r="K5376" s="244"/>
      <c r="L5376" s="244"/>
      <c r="M5376" s="244"/>
      <c r="N5376" s="244"/>
      <c r="O5376" s="244"/>
      <c r="P5376" s="244"/>
      <c r="Q5376" s="244"/>
      <c r="R5376" s="6">
        <f t="shared" si="773"/>
        <v>0</v>
      </c>
      <c r="S5376" s="6">
        <f t="shared" si="774"/>
        <v>0</v>
      </c>
      <c r="T5376" s="7">
        <f t="shared" si="775"/>
        <v>0</v>
      </c>
      <c r="U5376" s="121" t="str">
        <f t="shared" si="776"/>
        <v>0</v>
      </c>
      <c r="V5376" s="10">
        <f t="shared" si="777"/>
        <v>0</v>
      </c>
      <c r="W5376" s="10">
        <f t="shared" si="778"/>
        <v>0</v>
      </c>
      <c r="X5376" s="11">
        <f t="shared" si="779"/>
        <v>0</v>
      </c>
      <c r="Y5376" s="11">
        <f t="shared" si="780"/>
        <v>0</v>
      </c>
      <c r="Z5376" s="12" t="str">
        <f t="shared" si="781"/>
        <v>Torque/Speed Control 1</v>
      </c>
    </row>
    <row r="5377" spans="8:26" x14ac:dyDescent="0.3">
      <c r="H5377" s="244"/>
      <c r="I5377" s="244"/>
      <c r="J5377" s="244"/>
      <c r="K5377" s="244"/>
      <c r="L5377" s="244"/>
      <c r="M5377" s="244"/>
      <c r="N5377" s="244"/>
      <c r="O5377" s="244"/>
      <c r="P5377" s="244"/>
      <c r="Q5377" s="244"/>
      <c r="R5377" s="6">
        <f t="shared" si="773"/>
        <v>0</v>
      </c>
      <c r="S5377" s="6">
        <f t="shared" si="774"/>
        <v>0</v>
      </c>
      <c r="T5377" s="7">
        <f t="shared" si="775"/>
        <v>0</v>
      </c>
      <c r="U5377" s="121" t="str">
        <f t="shared" si="776"/>
        <v>0</v>
      </c>
      <c r="V5377" s="10">
        <f t="shared" si="777"/>
        <v>0</v>
      </c>
      <c r="W5377" s="10">
        <f t="shared" si="778"/>
        <v>0</v>
      </c>
      <c r="X5377" s="11">
        <f t="shared" si="779"/>
        <v>0</v>
      </c>
      <c r="Y5377" s="11">
        <f t="shared" si="780"/>
        <v>0</v>
      </c>
      <c r="Z5377" s="12" t="str">
        <f t="shared" si="781"/>
        <v>Torque/Speed Control 1</v>
      </c>
    </row>
    <row r="5378" spans="8:26" x14ac:dyDescent="0.3">
      <c r="H5378" s="244"/>
      <c r="I5378" s="244"/>
      <c r="J5378" s="244"/>
      <c r="K5378" s="244"/>
      <c r="L5378" s="244"/>
      <c r="M5378" s="244"/>
      <c r="N5378" s="244"/>
      <c r="O5378" s="244"/>
      <c r="P5378" s="244"/>
      <c r="Q5378" s="244"/>
      <c r="R5378" s="6">
        <f t="shared" si="773"/>
        <v>0</v>
      </c>
      <c r="S5378" s="6">
        <f t="shared" si="774"/>
        <v>0</v>
      </c>
      <c r="T5378" s="7">
        <f t="shared" si="775"/>
        <v>0</v>
      </c>
      <c r="U5378" s="121" t="str">
        <f t="shared" si="776"/>
        <v>0</v>
      </c>
      <c r="V5378" s="10">
        <f t="shared" si="777"/>
        <v>0</v>
      </c>
      <c r="W5378" s="10">
        <f t="shared" si="778"/>
        <v>0</v>
      </c>
      <c r="X5378" s="11">
        <f t="shared" si="779"/>
        <v>0</v>
      </c>
      <c r="Y5378" s="11">
        <f t="shared" si="780"/>
        <v>0</v>
      </c>
      <c r="Z5378" s="12" t="str">
        <f t="shared" si="781"/>
        <v>Torque/Speed Control 1</v>
      </c>
    </row>
    <row r="5379" spans="8:26" x14ac:dyDescent="0.3">
      <c r="H5379" s="244"/>
      <c r="I5379" s="244"/>
      <c r="J5379" s="244"/>
      <c r="K5379" s="244"/>
      <c r="L5379" s="244"/>
      <c r="M5379" s="244"/>
      <c r="N5379" s="244"/>
      <c r="O5379" s="244"/>
      <c r="P5379" s="244"/>
      <c r="Q5379" s="244"/>
      <c r="R5379" s="6">
        <f t="shared" si="773"/>
        <v>0</v>
      </c>
      <c r="S5379" s="6">
        <f t="shared" si="774"/>
        <v>0</v>
      </c>
      <c r="T5379" s="7">
        <f t="shared" si="775"/>
        <v>0</v>
      </c>
      <c r="U5379" s="121" t="str">
        <f t="shared" si="776"/>
        <v>0</v>
      </c>
      <c r="V5379" s="10">
        <f t="shared" si="777"/>
        <v>0</v>
      </c>
      <c r="W5379" s="10">
        <f t="shared" si="778"/>
        <v>0</v>
      </c>
      <c r="X5379" s="11">
        <f t="shared" si="779"/>
        <v>0</v>
      </c>
      <c r="Y5379" s="11">
        <f t="shared" si="780"/>
        <v>0</v>
      </c>
      <c r="Z5379" s="12" t="str">
        <f t="shared" si="781"/>
        <v>Torque/Speed Control 1</v>
      </c>
    </row>
    <row r="5380" spans="8:26" x14ac:dyDescent="0.3">
      <c r="H5380" s="244"/>
      <c r="I5380" s="244"/>
      <c r="J5380" s="244"/>
      <c r="K5380" s="244"/>
      <c r="L5380" s="244"/>
      <c r="M5380" s="244"/>
      <c r="N5380" s="244"/>
      <c r="O5380" s="244"/>
      <c r="P5380" s="244"/>
      <c r="Q5380" s="244"/>
      <c r="R5380" s="6">
        <f t="shared" si="773"/>
        <v>0</v>
      </c>
      <c r="S5380" s="6">
        <f t="shared" si="774"/>
        <v>0</v>
      </c>
      <c r="T5380" s="7">
        <f t="shared" si="775"/>
        <v>0</v>
      </c>
      <c r="U5380" s="121" t="str">
        <f t="shared" si="776"/>
        <v>0</v>
      </c>
      <c r="V5380" s="10">
        <f t="shared" si="777"/>
        <v>0</v>
      </c>
      <c r="W5380" s="10">
        <f t="shared" si="778"/>
        <v>0</v>
      </c>
      <c r="X5380" s="11">
        <f t="shared" si="779"/>
        <v>0</v>
      </c>
      <c r="Y5380" s="11">
        <f t="shared" si="780"/>
        <v>0</v>
      </c>
      <c r="Z5380" s="12" t="str">
        <f t="shared" si="781"/>
        <v>Torque/Speed Control 1</v>
      </c>
    </row>
    <row r="5381" spans="8:26" x14ac:dyDescent="0.3">
      <c r="H5381" s="244"/>
      <c r="I5381" s="244"/>
      <c r="J5381" s="244"/>
      <c r="K5381" s="244"/>
      <c r="L5381" s="244"/>
      <c r="M5381" s="244"/>
      <c r="N5381" s="244"/>
      <c r="O5381" s="244"/>
      <c r="P5381" s="244"/>
      <c r="Q5381" s="244"/>
      <c r="R5381" s="6">
        <f t="shared" si="773"/>
        <v>0</v>
      </c>
      <c r="S5381" s="6">
        <f t="shared" si="774"/>
        <v>0</v>
      </c>
      <c r="T5381" s="7">
        <f t="shared" si="775"/>
        <v>0</v>
      </c>
      <c r="U5381" s="121" t="str">
        <f t="shared" si="776"/>
        <v>0</v>
      </c>
      <c r="V5381" s="10">
        <f t="shared" si="777"/>
        <v>0</v>
      </c>
      <c r="W5381" s="10">
        <f t="shared" si="778"/>
        <v>0</v>
      </c>
      <c r="X5381" s="11">
        <f t="shared" si="779"/>
        <v>0</v>
      </c>
      <c r="Y5381" s="11">
        <f t="shared" si="780"/>
        <v>0</v>
      </c>
      <c r="Z5381" s="12" t="str">
        <f t="shared" si="781"/>
        <v>Torque/Speed Control 1</v>
      </c>
    </row>
    <row r="5382" spans="8:26" x14ac:dyDescent="0.3">
      <c r="H5382" s="244"/>
      <c r="I5382" s="244"/>
      <c r="J5382" s="244"/>
      <c r="K5382" s="244"/>
      <c r="L5382" s="244"/>
      <c r="M5382" s="244"/>
      <c r="N5382" s="244"/>
      <c r="O5382" s="244"/>
      <c r="P5382" s="244"/>
      <c r="Q5382" s="244"/>
      <c r="R5382" s="6">
        <f t="shared" si="773"/>
        <v>0</v>
      </c>
      <c r="S5382" s="6">
        <f t="shared" si="774"/>
        <v>0</v>
      </c>
      <c r="T5382" s="7">
        <f t="shared" si="775"/>
        <v>0</v>
      </c>
      <c r="U5382" s="121" t="str">
        <f t="shared" si="776"/>
        <v>0</v>
      </c>
      <c r="V5382" s="10">
        <f t="shared" si="777"/>
        <v>0</v>
      </c>
      <c r="W5382" s="10">
        <f t="shared" si="778"/>
        <v>0</v>
      </c>
      <c r="X5382" s="11">
        <f t="shared" si="779"/>
        <v>0</v>
      </c>
      <c r="Y5382" s="11">
        <f t="shared" si="780"/>
        <v>0</v>
      </c>
      <c r="Z5382" s="12" t="str">
        <f t="shared" si="781"/>
        <v>Torque/Speed Control 1</v>
      </c>
    </row>
    <row r="5383" spans="8:26" x14ac:dyDescent="0.3">
      <c r="H5383" s="244"/>
      <c r="I5383" s="244"/>
      <c r="J5383" s="244"/>
      <c r="K5383" s="244"/>
      <c r="L5383" s="244"/>
      <c r="M5383" s="244"/>
      <c r="N5383" s="244"/>
      <c r="O5383" s="244"/>
      <c r="P5383" s="244"/>
      <c r="Q5383" s="244"/>
      <c r="R5383" s="6">
        <f t="shared" si="773"/>
        <v>0</v>
      </c>
      <c r="S5383" s="6">
        <f t="shared" si="774"/>
        <v>0</v>
      </c>
      <c r="T5383" s="7">
        <f t="shared" si="775"/>
        <v>0</v>
      </c>
      <c r="U5383" s="121" t="str">
        <f t="shared" si="776"/>
        <v>0</v>
      </c>
      <c r="V5383" s="10">
        <f t="shared" si="777"/>
        <v>0</v>
      </c>
      <c r="W5383" s="10">
        <f t="shared" si="778"/>
        <v>0</v>
      </c>
      <c r="X5383" s="11">
        <f t="shared" si="779"/>
        <v>0</v>
      </c>
      <c r="Y5383" s="11">
        <f t="shared" si="780"/>
        <v>0</v>
      </c>
      <c r="Z5383" s="12" t="str">
        <f t="shared" si="781"/>
        <v>Torque/Speed Control 1</v>
      </c>
    </row>
    <row r="5384" spans="8:26" x14ac:dyDescent="0.3">
      <c r="H5384" s="244"/>
      <c r="I5384" s="244"/>
      <c r="J5384" s="244"/>
      <c r="K5384" s="244"/>
      <c r="L5384" s="244"/>
      <c r="M5384" s="244"/>
      <c r="N5384" s="244"/>
      <c r="O5384" s="244"/>
      <c r="P5384" s="244"/>
      <c r="Q5384" s="244"/>
      <c r="R5384" s="6">
        <f t="shared" si="773"/>
        <v>0</v>
      </c>
      <c r="S5384" s="6">
        <f t="shared" si="774"/>
        <v>0</v>
      </c>
      <c r="T5384" s="7">
        <f t="shared" si="775"/>
        <v>0</v>
      </c>
      <c r="U5384" s="121" t="str">
        <f t="shared" si="776"/>
        <v>0</v>
      </c>
      <c r="V5384" s="10">
        <f t="shared" si="777"/>
        <v>0</v>
      </c>
      <c r="W5384" s="10">
        <f t="shared" si="778"/>
        <v>0</v>
      </c>
      <c r="X5384" s="11">
        <f t="shared" si="779"/>
        <v>0</v>
      </c>
      <c r="Y5384" s="11">
        <f t="shared" si="780"/>
        <v>0</v>
      </c>
      <c r="Z5384" s="12" t="str">
        <f t="shared" si="781"/>
        <v>Torque/Speed Control 1</v>
      </c>
    </row>
    <row r="5385" spans="8:26" x14ac:dyDescent="0.3">
      <c r="H5385" s="244"/>
      <c r="I5385" s="244"/>
      <c r="J5385" s="244"/>
      <c r="K5385" s="244"/>
      <c r="L5385" s="244"/>
      <c r="M5385" s="244"/>
      <c r="N5385" s="244"/>
      <c r="O5385" s="244"/>
      <c r="P5385" s="244"/>
      <c r="Q5385" s="244"/>
      <c r="R5385" s="6">
        <f t="shared" si="773"/>
        <v>0</v>
      </c>
      <c r="S5385" s="6">
        <f t="shared" si="774"/>
        <v>0</v>
      </c>
      <c r="T5385" s="7">
        <f t="shared" si="775"/>
        <v>0</v>
      </c>
      <c r="U5385" s="121" t="str">
        <f t="shared" si="776"/>
        <v>0</v>
      </c>
      <c r="V5385" s="10">
        <f t="shared" si="777"/>
        <v>0</v>
      </c>
      <c r="W5385" s="10">
        <f t="shared" si="778"/>
        <v>0</v>
      </c>
      <c r="X5385" s="11">
        <f t="shared" si="779"/>
        <v>0</v>
      </c>
      <c r="Y5385" s="11">
        <f t="shared" si="780"/>
        <v>0</v>
      </c>
      <c r="Z5385" s="12" t="str">
        <f t="shared" si="781"/>
        <v>Torque/Speed Control 1</v>
      </c>
    </row>
    <row r="5386" spans="8:26" x14ac:dyDescent="0.3">
      <c r="H5386" s="244"/>
      <c r="I5386" s="244"/>
      <c r="J5386" s="244"/>
      <c r="K5386" s="244"/>
      <c r="L5386" s="244"/>
      <c r="M5386" s="244"/>
      <c r="N5386" s="244"/>
      <c r="O5386" s="244"/>
      <c r="P5386" s="244"/>
      <c r="Q5386" s="244"/>
      <c r="R5386" s="6">
        <f t="shared" si="773"/>
        <v>0</v>
      </c>
      <c r="S5386" s="6">
        <f t="shared" si="774"/>
        <v>0</v>
      </c>
      <c r="T5386" s="7">
        <f t="shared" si="775"/>
        <v>0</v>
      </c>
      <c r="U5386" s="121" t="str">
        <f t="shared" si="776"/>
        <v>0</v>
      </c>
      <c r="V5386" s="10">
        <f t="shared" si="777"/>
        <v>0</v>
      </c>
      <c r="W5386" s="10">
        <f t="shared" si="778"/>
        <v>0</v>
      </c>
      <c r="X5386" s="11">
        <f t="shared" si="779"/>
        <v>0</v>
      </c>
      <c r="Y5386" s="11">
        <f t="shared" si="780"/>
        <v>0</v>
      </c>
      <c r="Z5386" s="12" t="str">
        <f t="shared" si="781"/>
        <v>Torque/Speed Control 1</v>
      </c>
    </row>
    <row r="5387" spans="8:26" x14ac:dyDescent="0.3">
      <c r="H5387" s="244"/>
      <c r="I5387" s="244"/>
      <c r="J5387" s="244"/>
      <c r="K5387" s="244"/>
      <c r="L5387" s="244"/>
      <c r="M5387" s="244"/>
      <c r="N5387" s="244"/>
      <c r="O5387" s="244"/>
      <c r="P5387" s="244"/>
      <c r="Q5387" s="244"/>
      <c r="R5387" s="6">
        <f t="shared" si="773"/>
        <v>0</v>
      </c>
      <c r="S5387" s="6">
        <f t="shared" si="774"/>
        <v>0</v>
      </c>
      <c r="T5387" s="7">
        <f t="shared" si="775"/>
        <v>0</v>
      </c>
      <c r="U5387" s="121" t="str">
        <f t="shared" si="776"/>
        <v>0</v>
      </c>
      <c r="V5387" s="10">
        <f t="shared" si="777"/>
        <v>0</v>
      </c>
      <c r="W5387" s="10">
        <f t="shared" si="778"/>
        <v>0</v>
      </c>
      <c r="X5387" s="11">
        <f t="shared" si="779"/>
        <v>0</v>
      </c>
      <c r="Y5387" s="11">
        <f t="shared" si="780"/>
        <v>0</v>
      </c>
      <c r="Z5387" s="12" t="str">
        <f t="shared" si="781"/>
        <v>Torque/Speed Control 1</v>
      </c>
    </row>
    <row r="5388" spans="8:26" x14ac:dyDescent="0.3">
      <c r="H5388" s="244"/>
      <c r="I5388" s="244"/>
      <c r="J5388" s="244"/>
      <c r="K5388" s="244"/>
      <c r="L5388" s="244"/>
      <c r="M5388" s="244"/>
      <c r="N5388" s="244"/>
      <c r="O5388" s="244"/>
      <c r="P5388" s="244"/>
      <c r="Q5388" s="244"/>
      <c r="R5388" s="6">
        <f t="shared" si="773"/>
        <v>0</v>
      </c>
      <c r="S5388" s="6">
        <f t="shared" si="774"/>
        <v>0</v>
      </c>
      <c r="T5388" s="7">
        <f t="shared" si="775"/>
        <v>0</v>
      </c>
      <c r="U5388" s="121" t="str">
        <f t="shared" si="776"/>
        <v>0</v>
      </c>
      <c r="V5388" s="10">
        <f t="shared" si="777"/>
        <v>0</v>
      </c>
      <c r="W5388" s="10">
        <f t="shared" si="778"/>
        <v>0</v>
      </c>
      <c r="X5388" s="11">
        <f t="shared" si="779"/>
        <v>0</v>
      </c>
      <c r="Y5388" s="11">
        <f t="shared" si="780"/>
        <v>0</v>
      </c>
      <c r="Z5388" s="12" t="str">
        <f t="shared" si="781"/>
        <v>Torque/Speed Control 1</v>
      </c>
    </row>
    <row r="5389" spans="8:26" x14ac:dyDescent="0.3">
      <c r="H5389" s="244"/>
      <c r="I5389" s="244"/>
      <c r="J5389" s="244"/>
      <c r="K5389" s="244"/>
      <c r="L5389" s="244"/>
      <c r="M5389" s="244"/>
      <c r="N5389" s="244"/>
      <c r="O5389" s="244"/>
      <c r="P5389" s="244"/>
      <c r="Q5389" s="244"/>
      <c r="R5389" s="6">
        <f t="shared" si="773"/>
        <v>0</v>
      </c>
      <c r="S5389" s="6">
        <f t="shared" si="774"/>
        <v>0</v>
      </c>
      <c r="T5389" s="7">
        <f t="shared" si="775"/>
        <v>0</v>
      </c>
      <c r="U5389" s="121" t="str">
        <f t="shared" si="776"/>
        <v>0</v>
      </c>
      <c r="V5389" s="10">
        <f t="shared" si="777"/>
        <v>0</v>
      </c>
      <c r="W5389" s="10">
        <f t="shared" si="778"/>
        <v>0</v>
      </c>
      <c r="X5389" s="11">
        <f t="shared" si="779"/>
        <v>0</v>
      </c>
      <c r="Y5389" s="11">
        <f t="shared" si="780"/>
        <v>0</v>
      </c>
      <c r="Z5389" s="12" t="str">
        <f t="shared" si="781"/>
        <v>Torque/Speed Control 1</v>
      </c>
    </row>
    <row r="5390" spans="8:26" x14ac:dyDescent="0.3">
      <c r="H5390" s="244"/>
      <c r="I5390" s="244"/>
      <c r="J5390" s="244"/>
      <c r="K5390" s="244"/>
      <c r="L5390" s="244"/>
      <c r="M5390" s="244"/>
      <c r="N5390" s="244"/>
      <c r="O5390" s="244"/>
      <c r="P5390" s="244"/>
      <c r="Q5390" s="244"/>
      <c r="R5390" s="6">
        <f t="shared" si="773"/>
        <v>0</v>
      </c>
      <c r="S5390" s="6">
        <f t="shared" si="774"/>
        <v>0</v>
      </c>
      <c r="T5390" s="7">
        <f t="shared" si="775"/>
        <v>0</v>
      </c>
      <c r="U5390" s="121" t="str">
        <f t="shared" si="776"/>
        <v>0</v>
      </c>
      <c r="V5390" s="10">
        <f t="shared" si="777"/>
        <v>0</v>
      </c>
      <c r="W5390" s="10">
        <f t="shared" si="778"/>
        <v>0</v>
      </c>
      <c r="X5390" s="11">
        <f t="shared" si="779"/>
        <v>0</v>
      </c>
      <c r="Y5390" s="11">
        <f t="shared" si="780"/>
        <v>0</v>
      </c>
      <c r="Z5390" s="12" t="str">
        <f t="shared" si="781"/>
        <v>Torque/Speed Control 1</v>
      </c>
    </row>
    <row r="5391" spans="8:26" x14ac:dyDescent="0.3">
      <c r="H5391" s="244"/>
      <c r="I5391" s="244"/>
      <c r="J5391" s="244"/>
      <c r="K5391" s="244"/>
      <c r="L5391" s="244"/>
      <c r="M5391" s="244"/>
      <c r="N5391" s="244"/>
      <c r="O5391" s="244"/>
      <c r="P5391" s="244"/>
      <c r="Q5391" s="244"/>
      <c r="R5391" s="6">
        <f t="shared" si="773"/>
        <v>0</v>
      </c>
      <c r="S5391" s="6">
        <f t="shared" si="774"/>
        <v>0</v>
      </c>
      <c r="T5391" s="7">
        <f t="shared" si="775"/>
        <v>0</v>
      </c>
      <c r="U5391" s="121" t="str">
        <f t="shared" si="776"/>
        <v>0</v>
      </c>
      <c r="V5391" s="10">
        <f t="shared" si="777"/>
        <v>0</v>
      </c>
      <c r="W5391" s="10">
        <f t="shared" si="778"/>
        <v>0</v>
      </c>
      <c r="X5391" s="11">
        <f t="shared" si="779"/>
        <v>0</v>
      </c>
      <c r="Y5391" s="11">
        <f t="shared" si="780"/>
        <v>0</v>
      </c>
      <c r="Z5391" s="12" t="str">
        <f t="shared" si="781"/>
        <v>Torque/Speed Control 1</v>
      </c>
    </row>
    <row r="5392" spans="8:26" x14ac:dyDescent="0.3">
      <c r="H5392" s="244"/>
      <c r="I5392" s="244"/>
      <c r="J5392" s="244"/>
      <c r="K5392" s="244"/>
      <c r="L5392" s="244"/>
      <c r="M5392" s="244"/>
      <c r="N5392" s="244"/>
      <c r="O5392" s="244"/>
      <c r="P5392" s="244"/>
      <c r="Q5392" s="244"/>
      <c r="R5392" s="6">
        <f t="shared" si="773"/>
        <v>0</v>
      </c>
      <c r="S5392" s="6">
        <f t="shared" si="774"/>
        <v>0</v>
      </c>
      <c r="T5392" s="7">
        <f t="shared" si="775"/>
        <v>0</v>
      </c>
      <c r="U5392" s="121" t="str">
        <f t="shared" si="776"/>
        <v>0</v>
      </c>
      <c r="V5392" s="10">
        <f t="shared" si="777"/>
        <v>0</v>
      </c>
      <c r="W5392" s="10">
        <f t="shared" si="778"/>
        <v>0</v>
      </c>
      <c r="X5392" s="11">
        <f t="shared" si="779"/>
        <v>0</v>
      </c>
      <c r="Y5392" s="11">
        <f t="shared" si="780"/>
        <v>0</v>
      </c>
      <c r="Z5392" s="12" t="str">
        <f t="shared" si="781"/>
        <v>Torque/Speed Control 1</v>
      </c>
    </row>
    <row r="5393" spans="8:26" x14ac:dyDescent="0.3">
      <c r="H5393" s="244"/>
      <c r="I5393" s="244"/>
      <c r="J5393" s="244"/>
      <c r="K5393" s="244"/>
      <c r="L5393" s="244"/>
      <c r="M5393" s="244"/>
      <c r="N5393" s="244"/>
      <c r="O5393" s="244"/>
      <c r="P5393" s="244"/>
      <c r="Q5393" s="244"/>
      <c r="R5393" s="6">
        <f t="shared" si="773"/>
        <v>0</v>
      </c>
      <c r="S5393" s="6">
        <f t="shared" si="774"/>
        <v>0</v>
      </c>
      <c r="T5393" s="7">
        <f t="shared" si="775"/>
        <v>0</v>
      </c>
      <c r="U5393" s="121" t="str">
        <f t="shared" si="776"/>
        <v>0</v>
      </c>
      <c r="V5393" s="10">
        <f t="shared" si="777"/>
        <v>0</v>
      </c>
      <c r="W5393" s="10">
        <f t="shared" si="778"/>
        <v>0</v>
      </c>
      <c r="X5393" s="11">
        <f t="shared" si="779"/>
        <v>0</v>
      </c>
      <c r="Y5393" s="11">
        <f t="shared" si="780"/>
        <v>0</v>
      </c>
      <c r="Z5393" s="12" t="str">
        <f t="shared" si="781"/>
        <v>Torque/Speed Control 1</v>
      </c>
    </row>
    <row r="5394" spans="8:26" x14ac:dyDescent="0.3">
      <c r="H5394" s="244"/>
      <c r="I5394" s="244"/>
      <c r="J5394" s="244"/>
      <c r="K5394" s="244"/>
      <c r="L5394" s="244"/>
      <c r="M5394" s="244"/>
      <c r="N5394" s="244"/>
      <c r="O5394" s="244"/>
      <c r="P5394" s="244"/>
      <c r="Q5394" s="244"/>
      <c r="R5394" s="6">
        <f t="shared" si="773"/>
        <v>0</v>
      </c>
      <c r="S5394" s="6">
        <f t="shared" si="774"/>
        <v>0</v>
      </c>
      <c r="T5394" s="7">
        <f t="shared" si="775"/>
        <v>0</v>
      </c>
      <c r="U5394" s="121" t="str">
        <f t="shared" si="776"/>
        <v>0</v>
      </c>
      <c r="V5394" s="10">
        <f t="shared" si="777"/>
        <v>0</v>
      </c>
      <c r="W5394" s="10">
        <f t="shared" si="778"/>
        <v>0</v>
      </c>
      <c r="X5394" s="11">
        <f t="shared" si="779"/>
        <v>0</v>
      </c>
      <c r="Y5394" s="11">
        <f t="shared" si="780"/>
        <v>0</v>
      </c>
      <c r="Z5394" s="12" t="str">
        <f t="shared" si="781"/>
        <v>Torque/Speed Control 1</v>
      </c>
    </row>
    <row r="5395" spans="8:26" x14ac:dyDescent="0.3">
      <c r="H5395" s="244"/>
      <c r="I5395" s="244"/>
      <c r="J5395" s="244"/>
      <c r="K5395" s="244"/>
      <c r="L5395" s="244"/>
      <c r="M5395" s="244"/>
      <c r="N5395" s="244"/>
      <c r="O5395" s="244"/>
      <c r="P5395" s="244"/>
      <c r="Q5395" s="244"/>
      <c r="R5395" s="6">
        <f t="shared" si="773"/>
        <v>0</v>
      </c>
      <c r="S5395" s="6">
        <f t="shared" si="774"/>
        <v>0</v>
      </c>
      <c r="T5395" s="7">
        <f t="shared" si="775"/>
        <v>0</v>
      </c>
      <c r="U5395" s="121" t="str">
        <f t="shared" si="776"/>
        <v>0</v>
      </c>
      <c r="V5395" s="10">
        <f t="shared" si="777"/>
        <v>0</v>
      </c>
      <c r="W5395" s="10">
        <f t="shared" si="778"/>
        <v>0</v>
      </c>
      <c r="X5395" s="11">
        <f t="shared" si="779"/>
        <v>0</v>
      </c>
      <c r="Y5395" s="11">
        <f t="shared" si="780"/>
        <v>0</v>
      </c>
      <c r="Z5395" s="12" t="str">
        <f t="shared" si="781"/>
        <v>Torque/Speed Control 1</v>
      </c>
    </row>
    <row r="5396" spans="8:26" x14ac:dyDescent="0.3">
      <c r="H5396" s="244"/>
      <c r="I5396" s="244"/>
      <c r="J5396" s="244"/>
      <c r="K5396" s="244"/>
      <c r="L5396" s="244"/>
      <c r="M5396" s="244"/>
      <c r="N5396" s="244"/>
      <c r="O5396" s="244"/>
      <c r="P5396" s="244"/>
      <c r="Q5396" s="244"/>
      <c r="R5396" s="6">
        <f t="shared" si="773"/>
        <v>0</v>
      </c>
      <c r="S5396" s="6">
        <f t="shared" si="774"/>
        <v>0</v>
      </c>
      <c r="T5396" s="7">
        <f t="shared" si="775"/>
        <v>0</v>
      </c>
      <c r="U5396" s="121" t="str">
        <f t="shared" si="776"/>
        <v>0</v>
      </c>
      <c r="V5396" s="10">
        <f t="shared" si="777"/>
        <v>0</v>
      </c>
      <c r="W5396" s="10">
        <f t="shared" si="778"/>
        <v>0</v>
      </c>
      <c r="X5396" s="11">
        <f t="shared" si="779"/>
        <v>0</v>
      </c>
      <c r="Y5396" s="11">
        <f t="shared" si="780"/>
        <v>0</v>
      </c>
      <c r="Z5396" s="12" t="str">
        <f t="shared" si="781"/>
        <v>Torque/Speed Control 1</v>
      </c>
    </row>
    <row r="5397" spans="8:26" x14ac:dyDescent="0.3">
      <c r="H5397" s="244"/>
      <c r="I5397" s="244"/>
      <c r="J5397" s="244"/>
      <c r="K5397" s="244"/>
      <c r="L5397" s="244"/>
      <c r="M5397" s="244"/>
      <c r="N5397" s="244"/>
      <c r="O5397" s="244"/>
      <c r="P5397" s="244"/>
      <c r="Q5397" s="244"/>
      <c r="R5397" s="6">
        <f t="shared" si="773"/>
        <v>0</v>
      </c>
      <c r="S5397" s="6">
        <f t="shared" si="774"/>
        <v>0</v>
      </c>
      <c r="T5397" s="7">
        <f t="shared" si="775"/>
        <v>0</v>
      </c>
      <c r="U5397" s="121" t="str">
        <f t="shared" si="776"/>
        <v>0</v>
      </c>
      <c r="V5397" s="10">
        <f t="shared" si="777"/>
        <v>0</v>
      </c>
      <c r="W5397" s="10">
        <f t="shared" si="778"/>
        <v>0</v>
      </c>
      <c r="X5397" s="11">
        <f t="shared" si="779"/>
        <v>0</v>
      </c>
      <c r="Y5397" s="11">
        <f t="shared" si="780"/>
        <v>0</v>
      </c>
      <c r="Z5397" s="12" t="str">
        <f t="shared" si="781"/>
        <v>Torque/Speed Control 1</v>
      </c>
    </row>
    <row r="5398" spans="8:26" x14ac:dyDescent="0.3">
      <c r="H5398" s="244"/>
      <c r="I5398" s="244"/>
      <c r="J5398" s="244"/>
      <c r="K5398" s="244"/>
      <c r="L5398" s="244"/>
      <c r="M5398" s="244"/>
      <c r="N5398" s="244"/>
      <c r="O5398" s="244"/>
      <c r="P5398" s="244"/>
      <c r="Q5398" s="244"/>
      <c r="R5398" s="6">
        <f t="shared" si="773"/>
        <v>0</v>
      </c>
      <c r="S5398" s="6">
        <f t="shared" si="774"/>
        <v>0</v>
      </c>
      <c r="T5398" s="7">
        <f t="shared" si="775"/>
        <v>0</v>
      </c>
      <c r="U5398" s="121" t="str">
        <f t="shared" si="776"/>
        <v>0</v>
      </c>
      <c r="V5398" s="10">
        <f t="shared" si="777"/>
        <v>0</v>
      </c>
      <c r="W5398" s="10">
        <f t="shared" si="778"/>
        <v>0</v>
      </c>
      <c r="X5398" s="11">
        <f t="shared" si="779"/>
        <v>0</v>
      </c>
      <c r="Y5398" s="11">
        <f t="shared" si="780"/>
        <v>0</v>
      </c>
      <c r="Z5398" s="12" t="str">
        <f t="shared" si="781"/>
        <v>Torque/Speed Control 1</v>
      </c>
    </row>
    <row r="5399" spans="8:26" x14ac:dyDescent="0.3">
      <c r="H5399" s="244"/>
      <c r="I5399" s="244"/>
      <c r="J5399" s="244"/>
      <c r="K5399" s="244"/>
      <c r="L5399" s="244"/>
      <c r="M5399" s="244"/>
      <c r="N5399" s="244"/>
      <c r="O5399" s="244"/>
      <c r="P5399" s="244"/>
      <c r="Q5399" s="244"/>
      <c r="R5399" s="6">
        <f t="shared" si="773"/>
        <v>0</v>
      </c>
      <c r="S5399" s="6">
        <f t="shared" si="774"/>
        <v>0</v>
      </c>
      <c r="T5399" s="7">
        <f t="shared" si="775"/>
        <v>0</v>
      </c>
      <c r="U5399" s="121" t="str">
        <f t="shared" si="776"/>
        <v>0</v>
      </c>
      <c r="V5399" s="10">
        <f t="shared" si="777"/>
        <v>0</v>
      </c>
      <c r="W5399" s="10">
        <f t="shared" si="778"/>
        <v>0</v>
      </c>
      <c r="X5399" s="11">
        <f t="shared" si="779"/>
        <v>0</v>
      </c>
      <c r="Y5399" s="11">
        <f t="shared" si="780"/>
        <v>0</v>
      </c>
      <c r="Z5399" s="12" t="str">
        <f t="shared" si="781"/>
        <v>Torque/Speed Control 1</v>
      </c>
    </row>
    <row r="5400" spans="8:26" x14ac:dyDescent="0.3">
      <c r="H5400" s="244"/>
      <c r="I5400" s="244"/>
      <c r="J5400" s="244"/>
      <c r="K5400" s="244"/>
      <c r="L5400" s="244"/>
      <c r="M5400" s="244"/>
      <c r="N5400" s="244"/>
      <c r="O5400" s="244"/>
      <c r="P5400" s="244"/>
      <c r="Q5400" s="244"/>
      <c r="R5400" s="6">
        <f t="shared" si="773"/>
        <v>0</v>
      </c>
      <c r="S5400" s="6">
        <f t="shared" si="774"/>
        <v>0</v>
      </c>
      <c r="T5400" s="7">
        <f t="shared" si="775"/>
        <v>0</v>
      </c>
      <c r="U5400" s="121" t="str">
        <f t="shared" si="776"/>
        <v>0</v>
      </c>
      <c r="V5400" s="10">
        <f t="shared" si="777"/>
        <v>0</v>
      </c>
      <c r="W5400" s="10">
        <f t="shared" si="778"/>
        <v>0</v>
      </c>
      <c r="X5400" s="11">
        <f t="shared" si="779"/>
        <v>0</v>
      </c>
      <c r="Y5400" s="11">
        <f t="shared" si="780"/>
        <v>0</v>
      </c>
      <c r="Z5400" s="12" t="str">
        <f t="shared" si="781"/>
        <v>Torque/Speed Control 1</v>
      </c>
    </row>
    <row r="5401" spans="8:26" x14ac:dyDescent="0.3">
      <c r="H5401" s="244"/>
      <c r="I5401" s="244"/>
      <c r="J5401" s="244"/>
      <c r="K5401" s="244"/>
      <c r="L5401" s="244"/>
      <c r="M5401" s="244"/>
      <c r="N5401" s="244"/>
      <c r="O5401" s="244"/>
      <c r="P5401" s="244"/>
      <c r="Q5401" s="244"/>
      <c r="R5401" s="6">
        <f t="shared" si="773"/>
        <v>0</v>
      </c>
      <c r="S5401" s="6">
        <f t="shared" si="774"/>
        <v>0</v>
      </c>
      <c r="T5401" s="7">
        <f t="shared" si="775"/>
        <v>0</v>
      </c>
      <c r="U5401" s="121" t="str">
        <f t="shared" si="776"/>
        <v>0</v>
      </c>
      <c r="V5401" s="10">
        <f t="shared" si="777"/>
        <v>0</v>
      </c>
      <c r="W5401" s="10">
        <f t="shared" si="778"/>
        <v>0</v>
      </c>
      <c r="X5401" s="11">
        <f t="shared" si="779"/>
        <v>0</v>
      </c>
      <c r="Y5401" s="11">
        <f t="shared" si="780"/>
        <v>0</v>
      </c>
      <c r="Z5401" s="12" t="str">
        <f t="shared" si="781"/>
        <v>Torque/Speed Control 1</v>
      </c>
    </row>
    <row r="5402" spans="8:26" x14ac:dyDescent="0.3">
      <c r="H5402" s="244"/>
      <c r="I5402" s="244"/>
      <c r="J5402" s="244"/>
      <c r="K5402" s="244"/>
      <c r="L5402" s="244"/>
      <c r="M5402" s="244"/>
      <c r="N5402" s="244"/>
      <c r="O5402" s="244"/>
      <c r="P5402" s="244"/>
      <c r="Q5402" s="244"/>
      <c r="R5402" s="6">
        <f t="shared" si="773"/>
        <v>0</v>
      </c>
      <c r="S5402" s="6">
        <f t="shared" si="774"/>
        <v>0</v>
      </c>
      <c r="T5402" s="7">
        <f t="shared" si="775"/>
        <v>0</v>
      </c>
      <c r="U5402" s="121" t="str">
        <f t="shared" si="776"/>
        <v>0</v>
      </c>
      <c r="V5402" s="10">
        <f t="shared" si="777"/>
        <v>0</v>
      </c>
      <c r="W5402" s="10">
        <f t="shared" si="778"/>
        <v>0</v>
      </c>
      <c r="X5402" s="11">
        <f t="shared" si="779"/>
        <v>0</v>
      </c>
      <c r="Y5402" s="11">
        <f t="shared" si="780"/>
        <v>0</v>
      </c>
      <c r="Z5402" s="12" t="str">
        <f t="shared" si="781"/>
        <v>Torque/Speed Control 1</v>
      </c>
    </row>
    <row r="5403" spans="8:26" x14ac:dyDescent="0.3">
      <c r="H5403" s="244"/>
      <c r="I5403" s="244"/>
      <c r="J5403" s="244"/>
      <c r="K5403" s="244"/>
      <c r="L5403" s="244"/>
      <c r="M5403" s="244"/>
      <c r="N5403" s="244"/>
      <c r="O5403" s="244"/>
      <c r="P5403" s="244"/>
      <c r="Q5403" s="244"/>
      <c r="R5403" s="6">
        <f t="shared" si="773"/>
        <v>0</v>
      </c>
      <c r="S5403" s="6">
        <f t="shared" si="774"/>
        <v>0</v>
      </c>
      <c r="T5403" s="7">
        <f t="shared" si="775"/>
        <v>0</v>
      </c>
      <c r="U5403" s="121" t="str">
        <f t="shared" si="776"/>
        <v>0</v>
      </c>
      <c r="V5403" s="10">
        <f t="shared" si="777"/>
        <v>0</v>
      </c>
      <c r="W5403" s="10">
        <f t="shared" si="778"/>
        <v>0</v>
      </c>
      <c r="X5403" s="11">
        <f t="shared" si="779"/>
        <v>0</v>
      </c>
      <c r="Y5403" s="11">
        <f t="shared" si="780"/>
        <v>0</v>
      </c>
      <c r="Z5403" s="12" t="str">
        <f t="shared" si="781"/>
        <v>Torque/Speed Control 1</v>
      </c>
    </row>
    <row r="5404" spans="8:26" x14ac:dyDescent="0.3">
      <c r="H5404" s="244"/>
      <c r="I5404" s="244"/>
      <c r="J5404" s="244"/>
      <c r="K5404" s="244"/>
      <c r="L5404" s="244"/>
      <c r="M5404" s="244"/>
      <c r="N5404" s="244"/>
      <c r="O5404" s="244"/>
      <c r="P5404" s="244"/>
      <c r="Q5404" s="244"/>
      <c r="R5404" s="6">
        <f t="shared" si="773"/>
        <v>0</v>
      </c>
      <c r="S5404" s="6">
        <f t="shared" si="774"/>
        <v>0</v>
      </c>
      <c r="T5404" s="7">
        <f t="shared" si="775"/>
        <v>0</v>
      </c>
      <c r="U5404" s="121" t="str">
        <f t="shared" si="776"/>
        <v>0</v>
      </c>
      <c r="V5404" s="10">
        <f t="shared" si="777"/>
        <v>0</v>
      </c>
      <c r="W5404" s="10">
        <f t="shared" si="778"/>
        <v>0</v>
      </c>
      <c r="X5404" s="11">
        <f t="shared" si="779"/>
        <v>0</v>
      </c>
      <c r="Y5404" s="11">
        <f t="shared" si="780"/>
        <v>0</v>
      </c>
      <c r="Z5404" s="12" t="str">
        <f t="shared" si="781"/>
        <v>Torque/Speed Control 1</v>
      </c>
    </row>
    <row r="5405" spans="8:26" x14ac:dyDescent="0.3">
      <c r="H5405" s="244"/>
      <c r="I5405" s="244"/>
      <c r="J5405" s="244"/>
      <c r="K5405" s="244"/>
      <c r="L5405" s="244"/>
      <c r="M5405" s="244"/>
      <c r="N5405" s="244"/>
      <c r="O5405" s="244"/>
      <c r="P5405" s="244"/>
      <c r="Q5405" s="244"/>
      <c r="R5405" s="6">
        <f t="shared" si="773"/>
        <v>0</v>
      </c>
      <c r="S5405" s="6">
        <f t="shared" si="774"/>
        <v>0</v>
      </c>
      <c r="T5405" s="7">
        <f t="shared" si="775"/>
        <v>0</v>
      </c>
      <c r="U5405" s="121" t="str">
        <f t="shared" si="776"/>
        <v>0</v>
      </c>
      <c r="V5405" s="10">
        <f t="shared" si="777"/>
        <v>0</v>
      </c>
      <c r="W5405" s="10">
        <f t="shared" si="778"/>
        <v>0</v>
      </c>
      <c r="X5405" s="11">
        <f t="shared" si="779"/>
        <v>0</v>
      </c>
      <c r="Y5405" s="11">
        <f t="shared" si="780"/>
        <v>0</v>
      </c>
      <c r="Z5405" s="12" t="str">
        <f t="shared" si="781"/>
        <v>Torque/Speed Control 1</v>
      </c>
    </row>
    <row r="5406" spans="8:26" x14ac:dyDescent="0.3">
      <c r="H5406" s="244"/>
      <c r="I5406" s="244"/>
      <c r="J5406" s="244"/>
      <c r="K5406" s="244"/>
      <c r="L5406" s="244"/>
      <c r="M5406" s="244"/>
      <c r="N5406" s="244"/>
      <c r="O5406" s="244"/>
      <c r="P5406" s="244"/>
      <c r="Q5406" s="244"/>
      <c r="R5406" s="6">
        <f t="shared" si="773"/>
        <v>0</v>
      </c>
      <c r="S5406" s="6">
        <f t="shared" si="774"/>
        <v>0</v>
      </c>
      <c r="T5406" s="7">
        <f t="shared" si="775"/>
        <v>0</v>
      </c>
      <c r="U5406" s="121" t="str">
        <f t="shared" si="776"/>
        <v>0</v>
      </c>
      <c r="V5406" s="10">
        <f t="shared" si="777"/>
        <v>0</v>
      </c>
      <c r="W5406" s="10">
        <f t="shared" si="778"/>
        <v>0</v>
      </c>
      <c r="X5406" s="11">
        <f t="shared" si="779"/>
        <v>0</v>
      </c>
      <c r="Y5406" s="11">
        <f t="shared" si="780"/>
        <v>0</v>
      </c>
      <c r="Z5406" s="12" t="str">
        <f t="shared" si="781"/>
        <v>Torque/Speed Control 1</v>
      </c>
    </row>
    <row r="5407" spans="8:26" x14ac:dyDescent="0.3">
      <c r="H5407" s="244"/>
      <c r="I5407" s="244"/>
      <c r="J5407" s="244"/>
      <c r="K5407" s="244"/>
      <c r="L5407" s="244"/>
      <c r="M5407" s="244"/>
      <c r="N5407" s="244"/>
      <c r="O5407" s="244"/>
      <c r="P5407" s="244"/>
      <c r="Q5407" s="244"/>
      <c r="R5407" s="6">
        <f t="shared" si="773"/>
        <v>0</v>
      </c>
      <c r="S5407" s="6">
        <f t="shared" si="774"/>
        <v>0</v>
      </c>
      <c r="T5407" s="7">
        <f t="shared" si="775"/>
        <v>0</v>
      </c>
      <c r="U5407" s="121" t="str">
        <f t="shared" si="776"/>
        <v>0</v>
      </c>
      <c r="V5407" s="10">
        <f t="shared" si="777"/>
        <v>0</v>
      </c>
      <c r="W5407" s="10">
        <f t="shared" si="778"/>
        <v>0</v>
      </c>
      <c r="X5407" s="11">
        <f t="shared" si="779"/>
        <v>0</v>
      </c>
      <c r="Y5407" s="11">
        <f t="shared" si="780"/>
        <v>0</v>
      </c>
      <c r="Z5407" s="12" t="str">
        <f t="shared" si="781"/>
        <v>Torque/Speed Control 1</v>
      </c>
    </row>
    <row r="5408" spans="8:26" x14ac:dyDescent="0.3">
      <c r="H5408" s="244"/>
      <c r="I5408" s="244"/>
      <c r="J5408" s="244"/>
      <c r="K5408" s="244"/>
      <c r="L5408" s="244"/>
      <c r="M5408" s="244"/>
      <c r="N5408" s="244"/>
      <c r="O5408" s="244"/>
      <c r="P5408" s="244"/>
      <c r="Q5408" s="244"/>
      <c r="R5408" s="6">
        <f t="shared" si="773"/>
        <v>0</v>
      </c>
      <c r="S5408" s="6">
        <f t="shared" si="774"/>
        <v>0</v>
      </c>
      <c r="T5408" s="7">
        <f t="shared" si="775"/>
        <v>0</v>
      </c>
      <c r="U5408" s="121" t="str">
        <f t="shared" si="776"/>
        <v>0</v>
      </c>
      <c r="V5408" s="10">
        <f t="shared" si="777"/>
        <v>0</v>
      </c>
      <c r="W5408" s="10">
        <f t="shared" si="778"/>
        <v>0</v>
      </c>
      <c r="X5408" s="11">
        <f t="shared" si="779"/>
        <v>0</v>
      </c>
      <c r="Y5408" s="11">
        <f t="shared" si="780"/>
        <v>0</v>
      </c>
      <c r="Z5408" s="12" t="str">
        <f t="shared" si="781"/>
        <v>Torque/Speed Control 1</v>
      </c>
    </row>
    <row r="5409" spans="8:26" x14ac:dyDescent="0.3">
      <c r="H5409" s="244"/>
      <c r="I5409" s="244"/>
      <c r="J5409" s="244"/>
      <c r="K5409" s="244"/>
      <c r="L5409" s="244"/>
      <c r="M5409" s="244"/>
      <c r="N5409" s="244"/>
      <c r="O5409" s="244"/>
      <c r="P5409" s="244"/>
      <c r="Q5409" s="244"/>
      <c r="R5409" s="6">
        <f t="shared" si="773"/>
        <v>0</v>
      </c>
      <c r="S5409" s="6">
        <f t="shared" si="774"/>
        <v>0</v>
      </c>
      <c r="T5409" s="7">
        <f t="shared" si="775"/>
        <v>0</v>
      </c>
      <c r="U5409" s="121" t="str">
        <f t="shared" si="776"/>
        <v>0</v>
      </c>
      <c r="V5409" s="10">
        <f t="shared" si="777"/>
        <v>0</v>
      </c>
      <c r="W5409" s="10">
        <f t="shared" si="778"/>
        <v>0</v>
      </c>
      <c r="X5409" s="11">
        <f t="shared" si="779"/>
        <v>0</v>
      </c>
      <c r="Y5409" s="11">
        <f t="shared" si="780"/>
        <v>0</v>
      </c>
      <c r="Z5409" s="12" t="str">
        <f t="shared" si="781"/>
        <v>Torque/Speed Control 1</v>
      </c>
    </row>
    <row r="5410" spans="8:26" x14ac:dyDescent="0.3">
      <c r="H5410" s="244"/>
      <c r="I5410" s="244"/>
      <c r="J5410" s="244"/>
      <c r="K5410" s="244"/>
      <c r="L5410" s="244"/>
      <c r="M5410" s="244"/>
      <c r="N5410" s="244"/>
      <c r="O5410" s="244"/>
      <c r="P5410" s="244"/>
      <c r="Q5410" s="244"/>
      <c r="R5410" s="6">
        <f t="shared" si="773"/>
        <v>0</v>
      </c>
      <c r="S5410" s="6">
        <f t="shared" si="774"/>
        <v>0</v>
      </c>
      <c r="T5410" s="7">
        <f t="shared" si="775"/>
        <v>0</v>
      </c>
      <c r="U5410" s="121" t="str">
        <f t="shared" si="776"/>
        <v>0</v>
      </c>
      <c r="V5410" s="10">
        <f t="shared" si="777"/>
        <v>0</v>
      </c>
      <c r="W5410" s="10">
        <f t="shared" si="778"/>
        <v>0</v>
      </c>
      <c r="X5410" s="11">
        <f t="shared" si="779"/>
        <v>0</v>
      </c>
      <c r="Y5410" s="11">
        <f t="shared" si="780"/>
        <v>0</v>
      </c>
      <c r="Z5410" s="12" t="str">
        <f t="shared" si="781"/>
        <v>Torque/Speed Control 1</v>
      </c>
    </row>
    <row r="5411" spans="8:26" x14ac:dyDescent="0.3">
      <c r="H5411" s="244"/>
      <c r="I5411" s="244"/>
      <c r="J5411" s="244"/>
      <c r="K5411" s="244"/>
      <c r="L5411" s="244"/>
      <c r="M5411" s="244"/>
      <c r="N5411" s="244"/>
      <c r="O5411" s="244"/>
      <c r="P5411" s="244"/>
      <c r="Q5411" s="244"/>
      <c r="R5411" s="6">
        <f t="shared" si="773"/>
        <v>0</v>
      </c>
      <c r="S5411" s="6">
        <f t="shared" si="774"/>
        <v>0</v>
      </c>
      <c r="T5411" s="7">
        <f t="shared" si="775"/>
        <v>0</v>
      </c>
      <c r="U5411" s="121" t="str">
        <f t="shared" si="776"/>
        <v>0</v>
      </c>
      <c r="V5411" s="10">
        <f t="shared" si="777"/>
        <v>0</v>
      </c>
      <c r="W5411" s="10">
        <f t="shared" si="778"/>
        <v>0</v>
      </c>
      <c r="X5411" s="11">
        <f t="shared" si="779"/>
        <v>0</v>
      </c>
      <c r="Y5411" s="11">
        <f t="shared" si="780"/>
        <v>0</v>
      </c>
      <c r="Z5411" s="12" t="str">
        <f t="shared" si="781"/>
        <v>Torque/Speed Control 1</v>
      </c>
    </row>
    <row r="5412" spans="8:26" x14ac:dyDescent="0.3">
      <c r="H5412" s="244"/>
      <c r="I5412" s="244"/>
      <c r="J5412" s="244"/>
      <c r="K5412" s="244"/>
      <c r="L5412" s="244"/>
      <c r="M5412" s="244"/>
      <c r="N5412" s="244"/>
      <c r="O5412" s="244"/>
      <c r="P5412" s="244"/>
      <c r="Q5412" s="244"/>
      <c r="R5412" s="6">
        <f t="shared" si="773"/>
        <v>0</v>
      </c>
      <c r="S5412" s="6">
        <f t="shared" si="774"/>
        <v>0</v>
      </c>
      <c r="T5412" s="7">
        <f t="shared" si="775"/>
        <v>0</v>
      </c>
      <c r="U5412" s="121" t="str">
        <f t="shared" si="776"/>
        <v>0</v>
      </c>
      <c r="V5412" s="10">
        <f t="shared" si="777"/>
        <v>0</v>
      </c>
      <c r="W5412" s="10">
        <f t="shared" si="778"/>
        <v>0</v>
      </c>
      <c r="X5412" s="11">
        <f t="shared" si="779"/>
        <v>0</v>
      </c>
      <c r="Y5412" s="11">
        <f t="shared" si="780"/>
        <v>0</v>
      </c>
      <c r="Z5412" s="12" t="str">
        <f t="shared" si="781"/>
        <v>Torque/Speed Control 1</v>
      </c>
    </row>
    <row r="5413" spans="8:26" x14ac:dyDescent="0.3">
      <c r="H5413" s="244"/>
      <c r="I5413" s="244"/>
      <c r="J5413" s="244"/>
      <c r="K5413" s="244"/>
      <c r="L5413" s="244"/>
      <c r="M5413" s="244"/>
      <c r="N5413" s="244"/>
      <c r="O5413" s="244"/>
      <c r="P5413" s="244"/>
      <c r="Q5413" s="244"/>
      <c r="R5413" s="6">
        <f t="shared" si="773"/>
        <v>0</v>
      </c>
      <c r="S5413" s="6">
        <f t="shared" si="774"/>
        <v>0</v>
      </c>
      <c r="T5413" s="7">
        <f t="shared" si="775"/>
        <v>0</v>
      </c>
      <c r="U5413" s="121" t="str">
        <f t="shared" si="776"/>
        <v>0</v>
      </c>
      <c r="V5413" s="10">
        <f t="shared" si="777"/>
        <v>0</v>
      </c>
      <c r="W5413" s="10">
        <f t="shared" si="778"/>
        <v>0</v>
      </c>
      <c r="X5413" s="11">
        <f t="shared" si="779"/>
        <v>0</v>
      </c>
      <c r="Y5413" s="11">
        <f t="shared" si="780"/>
        <v>0</v>
      </c>
      <c r="Z5413" s="12" t="str">
        <f t="shared" si="781"/>
        <v>Torque/Speed Control 1</v>
      </c>
    </row>
    <row r="5414" spans="8:26" x14ac:dyDescent="0.3">
      <c r="H5414" s="244"/>
      <c r="I5414" s="244"/>
      <c r="J5414" s="244"/>
      <c r="K5414" s="244"/>
      <c r="L5414" s="244"/>
      <c r="M5414" s="244"/>
      <c r="N5414" s="244"/>
      <c r="O5414" s="244"/>
      <c r="P5414" s="244"/>
      <c r="Q5414" s="244"/>
      <c r="R5414" s="6">
        <f t="shared" si="773"/>
        <v>0</v>
      </c>
      <c r="S5414" s="6">
        <f t="shared" si="774"/>
        <v>0</v>
      </c>
      <c r="T5414" s="7">
        <f t="shared" si="775"/>
        <v>0</v>
      </c>
      <c r="U5414" s="121" t="str">
        <f t="shared" si="776"/>
        <v>0</v>
      </c>
      <c r="V5414" s="10">
        <f t="shared" si="777"/>
        <v>0</v>
      </c>
      <c r="W5414" s="10">
        <f t="shared" si="778"/>
        <v>0</v>
      </c>
      <c r="X5414" s="11">
        <f t="shared" si="779"/>
        <v>0</v>
      </c>
      <c r="Y5414" s="11">
        <f t="shared" si="780"/>
        <v>0</v>
      </c>
      <c r="Z5414" s="12" t="str">
        <f t="shared" si="781"/>
        <v>Torque/Speed Control 1</v>
      </c>
    </row>
    <row r="5415" spans="8:26" x14ac:dyDescent="0.3">
      <c r="H5415" s="244"/>
      <c r="I5415" s="244"/>
      <c r="J5415" s="244"/>
      <c r="K5415" s="244"/>
      <c r="L5415" s="244"/>
      <c r="M5415" s="244"/>
      <c r="N5415" s="244"/>
      <c r="O5415" s="244"/>
      <c r="P5415" s="244"/>
      <c r="Q5415" s="244"/>
      <c r="R5415" s="6">
        <f t="shared" si="773"/>
        <v>0</v>
      </c>
      <c r="S5415" s="6">
        <f t="shared" si="774"/>
        <v>0</v>
      </c>
      <c r="T5415" s="7">
        <f t="shared" si="775"/>
        <v>0</v>
      </c>
      <c r="U5415" s="121" t="str">
        <f t="shared" si="776"/>
        <v>0</v>
      </c>
      <c r="V5415" s="10">
        <f t="shared" si="777"/>
        <v>0</v>
      </c>
      <c r="W5415" s="10">
        <f t="shared" si="778"/>
        <v>0</v>
      </c>
      <c r="X5415" s="11">
        <f t="shared" si="779"/>
        <v>0</v>
      </c>
      <c r="Y5415" s="11">
        <f t="shared" si="780"/>
        <v>0</v>
      </c>
      <c r="Z5415" s="12" t="str">
        <f t="shared" si="781"/>
        <v>Torque/Speed Control 1</v>
      </c>
    </row>
    <row r="5416" spans="8:26" x14ac:dyDescent="0.3">
      <c r="H5416" s="244"/>
      <c r="I5416" s="244"/>
      <c r="J5416" s="244"/>
      <c r="K5416" s="244"/>
      <c r="L5416" s="244"/>
      <c r="M5416" s="244"/>
      <c r="N5416" s="244"/>
      <c r="O5416" s="244"/>
      <c r="P5416" s="244"/>
      <c r="Q5416" s="244"/>
      <c r="R5416" s="6">
        <f t="shared" si="773"/>
        <v>0</v>
      </c>
      <c r="S5416" s="6">
        <f t="shared" si="774"/>
        <v>0</v>
      </c>
      <c r="T5416" s="7">
        <f t="shared" si="775"/>
        <v>0</v>
      </c>
      <c r="U5416" s="121" t="str">
        <f t="shared" si="776"/>
        <v>0</v>
      </c>
      <c r="V5416" s="10">
        <f t="shared" si="777"/>
        <v>0</v>
      </c>
      <c r="W5416" s="10">
        <f t="shared" si="778"/>
        <v>0</v>
      </c>
      <c r="X5416" s="11">
        <f t="shared" si="779"/>
        <v>0</v>
      </c>
      <c r="Y5416" s="11">
        <f t="shared" si="780"/>
        <v>0</v>
      </c>
      <c r="Z5416" s="12" t="str">
        <f t="shared" si="781"/>
        <v>Torque/Speed Control 1</v>
      </c>
    </row>
    <row r="5417" spans="8:26" x14ac:dyDescent="0.3">
      <c r="H5417" s="244"/>
      <c r="I5417" s="244"/>
      <c r="J5417" s="244"/>
      <c r="K5417" s="244"/>
      <c r="L5417" s="244"/>
      <c r="M5417" s="244"/>
      <c r="N5417" s="244"/>
      <c r="O5417" s="244"/>
      <c r="P5417" s="244"/>
      <c r="Q5417" s="244"/>
      <c r="R5417" s="6">
        <f t="shared" si="773"/>
        <v>0</v>
      </c>
      <c r="S5417" s="6">
        <f t="shared" si="774"/>
        <v>0</v>
      </c>
      <c r="T5417" s="7">
        <f t="shared" si="775"/>
        <v>0</v>
      </c>
      <c r="U5417" s="121" t="str">
        <f t="shared" si="776"/>
        <v>0</v>
      </c>
      <c r="V5417" s="10">
        <f t="shared" si="777"/>
        <v>0</v>
      </c>
      <c r="W5417" s="10">
        <f t="shared" si="778"/>
        <v>0</v>
      </c>
      <c r="X5417" s="11">
        <f t="shared" si="779"/>
        <v>0</v>
      </c>
      <c r="Y5417" s="11">
        <f t="shared" si="780"/>
        <v>0</v>
      </c>
      <c r="Z5417" s="12" t="str">
        <f t="shared" si="781"/>
        <v>Torque/Speed Control 1</v>
      </c>
    </row>
    <row r="5418" spans="8:26" x14ac:dyDescent="0.3">
      <c r="H5418" s="244"/>
      <c r="I5418" s="244"/>
      <c r="J5418" s="244"/>
      <c r="K5418" s="244"/>
      <c r="L5418" s="244"/>
      <c r="M5418" s="244"/>
      <c r="N5418" s="244"/>
      <c r="O5418" s="244"/>
      <c r="P5418" s="244"/>
      <c r="Q5418" s="244"/>
      <c r="R5418" s="6">
        <f t="shared" si="773"/>
        <v>0</v>
      </c>
      <c r="S5418" s="6">
        <f t="shared" si="774"/>
        <v>0</v>
      </c>
      <c r="T5418" s="7">
        <f t="shared" si="775"/>
        <v>0</v>
      </c>
      <c r="U5418" s="121" t="str">
        <f t="shared" si="776"/>
        <v>0</v>
      </c>
      <c r="V5418" s="10">
        <f t="shared" si="777"/>
        <v>0</v>
      </c>
      <c r="W5418" s="10">
        <f t="shared" si="778"/>
        <v>0</v>
      </c>
      <c r="X5418" s="11">
        <f t="shared" si="779"/>
        <v>0</v>
      </c>
      <c r="Y5418" s="11">
        <f t="shared" si="780"/>
        <v>0</v>
      </c>
      <c r="Z5418" s="12" t="str">
        <f t="shared" si="781"/>
        <v>Torque/Speed Control 1</v>
      </c>
    </row>
    <row r="5419" spans="8:26" x14ac:dyDescent="0.3">
      <c r="H5419" s="244"/>
      <c r="I5419" s="244"/>
      <c r="J5419" s="244"/>
      <c r="K5419" s="244"/>
      <c r="L5419" s="244"/>
      <c r="M5419" s="244"/>
      <c r="N5419" s="244"/>
      <c r="O5419" s="244"/>
      <c r="P5419" s="244"/>
      <c r="Q5419" s="244"/>
      <c r="R5419" s="6">
        <f t="shared" si="773"/>
        <v>0</v>
      </c>
      <c r="S5419" s="6">
        <f t="shared" si="774"/>
        <v>0</v>
      </c>
      <c r="T5419" s="7">
        <f t="shared" si="775"/>
        <v>0</v>
      </c>
      <c r="U5419" s="121" t="str">
        <f t="shared" si="776"/>
        <v>0</v>
      </c>
      <c r="V5419" s="10">
        <f t="shared" si="777"/>
        <v>0</v>
      </c>
      <c r="W5419" s="10">
        <f t="shared" si="778"/>
        <v>0</v>
      </c>
      <c r="X5419" s="11">
        <f t="shared" si="779"/>
        <v>0</v>
      </c>
      <c r="Y5419" s="11">
        <f t="shared" si="780"/>
        <v>0</v>
      </c>
      <c r="Z5419" s="12" t="str">
        <f t="shared" si="781"/>
        <v>Torque/Speed Control 1</v>
      </c>
    </row>
    <row r="5420" spans="8:26" x14ac:dyDescent="0.3">
      <c r="H5420" s="244"/>
      <c r="I5420" s="244"/>
      <c r="J5420" s="244"/>
      <c r="K5420" s="244"/>
      <c r="L5420" s="244"/>
      <c r="M5420" s="244"/>
      <c r="N5420" s="244"/>
      <c r="O5420" s="244"/>
      <c r="P5420" s="244"/>
      <c r="Q5420" s="244"/>
      <c r="R5420" s="6">
        <f t="shared" si="773"/>
        <v>0</v>
      </c>
      <c r="S5420" s="6">
        <f t="shared" si="774"/>
        <v>0</v>
      </c>
      <c r="T5420" s="7">
        <f t="shared" si="775"/>
        <v>0</v>
      </c>
      <c r="U5420" s="121" t="str">
        <f t="shared" si="776"/>
        <v>0</v>
      </c>
      <c r="V5420" s="10">
        <f t="shared" si="777"/>
        <v>0</v>
      </c>
      <c r="W5420" s="10">
        <f t="shared" si="778"/>
        <v>0</v>
      </c>
      <c r="X5420" s="11">
        <f t="shared" si="779"/>
        <v>0</v>
      </c>
      <c r="Y5420" s="11">
        <f t="shared" si="780"/>
        <v>0</v>
      </c>
      <c r="Z5420" s="12" t="str">
        <f t="shared" si="781"/>
        <v>Torque/Speed Control 1</v>
      </c>
    </row>
    <row r="5421" spans="8:26" x14ac:dyDescent="0.3">
      <c r="H5421" s="244"/>
      <c r="I5421" s="244"/>
      <c r="J5421" s="244"/>
      <c r="K5421" s="244"/>
      <c r="L5421" s="244"/>
      <c r="M5421" s="244"/>
      <c r="N5421" s="244"/>
      <c r="O5421" s="244"/>
      <c r="P5421" s="244"/>
      <c r="Q5421" s="244"/>
      <c r="R5421" s="6">
        <f t="shared" si="773"/>
        <v>0</v>
      </c>
      <c r="S5421" s="6">
        <f t="shared" si="774"/>
        <v>0</v>
      </c>
      <c r="T5421" s="7">
        <f t="shared" si="775"/>
        <v>0</v>
      </c>
      <c r="U5421" s="121" t="str">
        <f t="shared" si="776"/>
        <v>0</v>
      </c>
      <c r="V5421" s="10">
        <f t="shared" si="777"/>
        <v>0</v>
      </c>
      <c r="W5421" s="10">
        <f t="shared" si="778"/>
        <v>0</v>
      </c>
      <c r="X5421" s="11">
        <f t="shared" si="779"/>
        <v>0</v>
      </c>
      <c r="Y5421" s="11">
        <f t="shared" si="780"/>
        <v>0</v>
      </c>
      <c r="Z5421" s="12" t="str">
        <f t="shared" si="781"/>
        <v>Torque/Speed Control 1</v>
      </c>
    </row>
    <row r="5422" spans="8:26" x14ac:dyDescent="0.3">
      <c r="H5422" s="244"/>
      <c r="I5422" s="244"/>
      <c r="J5422" s="244"/>
      <c r="K5422" s="244"/>
      <c r="L5422" s="244"/>
      <c r="M5422" s="244"/>
      <c r="N5422" s="244"/>
      <c r="O5422" s="244"/>
      <c r="P5422" s="244"/>
      <c r="Q5422" s="244"/>
      <c r="R5422" s="6">
        <f t="shared" si="773"/>
        <v>0</v>
      </c>
      <c r="S5422" s="6">
        <f t="shared" si="774"/>
        <v>0</v>
      </c>
      <c r="T5422" s="7">
        <f t="shared" si="775"/>
        <v>0</v>
      </c>
      <c r="U5422" s="121" t="str">
        <f t="shared" si="776"/>
        <v>0</v>
      </c>
      <c r="V5422" s="10">
        <f t="shared" si="777"/>
        <v>0</v>
      </c>
      <c r="W5422" s="10">
        <f t="shared" si="778"/>
        <v>0</v>
      </c>
      <c r="X5422" s="11">
        <f t="shared" si="779"/>
        <v>0</v>
      </c>
      <c r="Y5422" s="11">
        <f t="shared" si="780"/>
        <v>0</v>
      </c>
      <c r="Z5422" s="12" t="str">
        <f t="shared" si="781"/>
        <v>Torque/Speed Control 1</v>
      </c>
    </row>
    <row r="5423" spans="8:26" x14ac:dyDescent="0.3">
      <c r="H5423" s="244"/>
      <c r="I5423" s="244"/>
      <c r="J5423" s="244"/>
      <c r="K5423" s="244"/>
      <c r="L5423" s="244"/>
      <c r="M5423" s="244"/>
      <c r="N5423" s="244"/>
      <c r="O5423" s="244"/>
      <c r="P5423" s="244"/>
      <c r="Q5423" s="244"/>
      <c r="R5423" s="6">
        <f t="shared" si="773"/>
        <v>0</v>
      </c>
      <c r="S5423" s="6">
        <f t="shared" si="774"/>
        <v>0</v>
      </c>
      <c r="T5423" s="7">
        <f t="shared" si="775"/>
        <v>0</v>
      </c>
      <c r="U5423" s="121" t="str">
        <f t="shared" si="776"/>
        <v>0</v>
      </c>
      <c r="V5423" s="10">
        <f t="shared" si="777"/>
        <v>0</v>
      </c>
      <c r="W5423" s="10">
        <f t="shared" si="778"/>
        <v>0</v>
      </c>
      <c r="X5423" s="11">
        <f t="shared" si="779"/>
        <v>0</v>
      </c>
      <c r="Y5423" s="11">
        <f t="shared" si="780"/>
        <v>0</v>
      </c>
      <c r="Z5423" s="12" t="str">
        <f t="shared" si="781"/>
        <v>Torque/Speed Control 1</v>
      </c>
    </row>
    <row r="5424" spans="8:26" x14ac:dyDescent="0.3">
      <c r="H5424" s="244"/>
      <c r="I5424" s="244"/>
      <c r="J5424" s="244"/>
      <c r="K5424" s="244"/>
      <c r="L5424" s="244"/>
      <c r="M5424" s="244"/>
      <c r="N5424" s="244"/>
      <c r="O5424" s="244"/>
      <c r="P5424" s="244"/>
      <c r="Q5424" s="244"/>
      <c r="R5424" s="6">
        <f t="shared" si="773"/>
        <v>0</v>
      </c>
      <c r="S5424" s="6">
        <f t="shared" si="774"/>
        <v>0</v>
      </c>
      <c r="T5424" s="7">
        <f t="shared" si="775"/>
        <v>0</v>
      </c>
      <c r="U5424" s="121" t="str">
        <f t="shared" si="776"/>
        <v>0</v>
      </c>
      <c r="V5424" s="10">
        <f t="shared" si="777"/>
        <v>0</v>
      </c>
      <c r="W5424" s="10">
        <f t="shared" si="778"/>
        <v>0</v>
      </c>
      <c r="X5424" s="11">
        <f t="shared" si="779"/>
        <v>0</v>
      </c>
      <c r="Y5424" s="11">
        <f t="shared" si="780"/>
        <v>0</v>
      </c>
      <c r="Z5424" s="12" t="str">
        <f t="shared" si="781"/>
        <v>Torque/Speed Control 1</v>
      </c>
    </row>
    <row r="5425" spans="8:26" x14ac:dyDescent="0.3">
      <c r="H5425" s="244"/>
      <c r="I5425" s="244"/>
      <c r="J5425" s="244"/>
      <c r="K5425" s="244"/>
      <c r="L5425" s="244"/>
      <c r="M5425" s="244"/>
      <c r="N5425" s="244"/>
      <c r="O5425" s="244"/>
      <c r="P5425" s="244"/>
      <c r="Q5425" s="244"/>
      <c r="R5425" s="6">
        <f t="shared" si="773"/>
        <v>0</v>
      </c>
      <c r="S5425" s="6">
        <f t="shared" si="774"/>
        <v>0</v>
      </c>
      <c r="T5425" s="7">
        <f t="shared" si="775"/>
        <v>0</v>
      </c>
      <c r="U5425" s="121" t="str">
        <f t="shared" si="776"/>
        <v>0</v>
      </c>
      <c r="V5425" s="10">
        <f t="shared" si="777"/>
        <v>0</v>
      </c>
      <c r="W5425" s="10">
        <f t="shared" si="778"/>
        <v>0</v>
      </c>
      <c r="X5425" s="11">
        <f t="shared" si="779"/>
        <v>0</v>
      </c>
      <c r="Y5425" s="11">
        <f t="shared" si="780"/>
        <v>0</v>
      </c>
      <c r="Z5425" s="12" t="str">
        <f t="shared" si="781"/>
        <v>Torque/Speed Control 1</v>
      </c>
    </row>
    <row r="5426" spans="8:26" x14ac:dyDescent="0.3">
      <c r="H5426" s="244"/>
      <c r="I5426" s="244"/>
      <c r="J5426" s="244"/>
      <c r="K5426" s="244"/>
      <c r="L5426" s="244"/>
      <c r="M5426" s="244"/>
      <c r="N5426" s="244"/>
      <c r="O5426" s="244"/>
      <c r="P5426" s="244"/>
      <c r="Q5426" s="244"/>
      <c r="R5426" s="6">
        <f t="shared" si="773"/>
        <v>0</v>
      </c>
      <c r="S5426" s="6">
        <f t="shared" si="774"/>
        <v>0</v>
      </c>
      <c r="T5426" s="7">
        <f t="shared" si="775"/>
        <v>0</v>
      </c>
      <c r="U5426" s="121" t="str">
        <f t="shared" si="776"/>
        <v>0</v>
      </c>
      <c r="V5426" s="10">
        <f t="shared" si="777"/>
        <v>0</v>
      </c>
      <c r="W5426" s="10">
        <f t="shared" si="778"/>
        <v>0</v>
      </c>
      <c r="X5426" s="11">
        <f t="shared" si="779"/>
        <v>0</v>
      </c>
      <c r="Y5426" s="11">
        <f t="shared" si="780"/>
        <v>0</v>
      </c>
      <c r="Z5426" s="12" t="str">
        <f t="shared" si="781"/>
        <v>Torque/Speed Control 1</v>
      </c>
    </row>
    <row r="5427" spans="8:26" x14ac:dyDescent="0.3">
      <c r="H5427" s="244"/>
      <c r="I5427" s="244"/>
      <c r="J5427" s="244"/>
      <c r="K5427" s="244"/>
      <c r="L5427" s="244"/>
      <c r="M5427" s="244"/>
      <c r="N5427" s="244"/>
      <c r="O5427" s="244"/>
      <c r="P5427" s="244"/>
      <c r="Q5427" s="244"/>
      <c r="R5427" s="6">
        <f t="shared" si="773"/>
        <v>0</v>
      </c>
      <c r="S5427" s="6">
        <f t="shared" si="774"/>
        <v>0</v>
      </c>
      <c r="T5427" s="7">
        <f t="shared" si="775"/>
        <v>0</v>
      </c>
      <c r="U5427" s="121" t="str">
        <f t="shared" si="776"/>
        <v>0</v>
      </c>
      <c r="V5427" s="10">
        <f t="shared" si="777"/>
        <v>0</v>
      </c>
      <c r="W5427" s="10">
        <f t="shared" si="778"/>
        <v>0</v>
      </c>
      <c r="X5427" s="11">
        <f t="shared" si="779"/>
        <v>0</v>
      </c>
      <c r="Y5427" s="11">
        <f t="shared" si="780"/>
        <v>0</v>
      </c>
      <c r="Z5427" s="12" t="str">
        <f t="shared" si="781"/>
        <v>Torque/Speed Control 1</v>
      </c>
    </row>
    <row r="5428" spans="8:26" x14ac:dyDescent="0.3">
      <c r="H5428" s="244"/>
      <c r="I5428" s="244"/>
      <c r="J5428" s="244"/>
      <c r="K5428" s="244"/>
      <c r="L5428" s="244"/>
      <c r="M5428" s="244"/>
      <c r="N5428" s="244"/>
      <c r="O5428" s="244"/>
      <c r="P5428" s="244"/>
      <c r="Q5428" s="244"/>
      <c r="R5428" s="6">
        <f t="shared" si="773"/>
        <v>0</v>
      </c>
      <c r="S5428" s="6">
        <f t="shared" si="774"/>
        <v>0</v>
      </c>
      <c r="T5428" s="7">
        <f t="shared" si="775"/>
        <v>0</v>
      </c>
      <c r="U5428" s="121" t="str">
        <f t="shared" si="776"/>
        <v>0</v>
      </c>
      <c r="V5428" s="10">
        <f t="shared" si="777"/>
        <v>0</v>
      </c>
      <c r="W5428" s="10">
        <f t="shared" si="778"/>
        <v>0</v>
      </c>
      <c r="X5428" s="11">
        <f t="shared" si="779"/>
        <v>0</v>
      </c>
      <c r="Y5428" s="11">
        <f t="shared" si="780"/>
        <v>0</v>
      </c>
      <c r="Z5428" s="12" t="str">
        <f t="shared" si="781"/>
        <v>Torque/Speed Control 1</v>
      </c>
    </row>
    <row r="5429" spans="8:26" x14ac:dyDescent="0.3">
      <c r="H5429" s="244"/>
      <c r="I5429" s="244"/>
      <c r="J5429" s="244"/>
      <c r="K5429" s="244"/>
      <c r="L5429" s="244"/>
      <c r="M5429" s="244"/>
      <c r="N5429" s="244"/>
      <c r="O5429" s="244"/>
      <c r="P5429" s="244"/>
      <c r="Q5429" s="244"/>
      <c r="R5429" s="6">
        <f t="shared" si="773"/>
        <v>0</v>
      </c>
      <c r="S5429" s="6">
        <f t="shared" si="774"/>
        <v>0</v>
      </c>
      <c r="T5429" s="7">
        <f t="shared" si="775"/>
        <v>0</v>
      </c>
      <c r="U5429" s="121" t="str">
        <f t="shared" si="776"/>
        <v>0</v>
      </c>
      <c r="V5429" s="10">
        <f t="shared" si="777"/>
        <v>0</v>
      </c>
      <c r="W5429" s="10">
        <f t="shared" si="778"/>
        <v>0</v>
      </c>
      <c r="X5429" s="11">
        <f t="shared" si="779"/>
        <v>0</v>
      </c>
      <c r="Y5429" s="11">
        <f t="shared" si="780"/>
        <v>0</v>
      </c>
      <c r="Z5429" s="12" t="str">
        <f t="shared" si="781"/>
        <v>Torque/Speed Control 1</v>
      </c>
    </row>
    <row r="5430" spans="8:26" x14ac:dyDescent="0.3">
      <c r="H5430" s="244"/>
      <c r="I5430" s="244"/>
      <c r="J5430" s="244"/>
      <c r="K5430" s="244"/>
      <c r="L5430" s="244"/>
      <c r="M5430" s="244"/>
      <c r="N5430" s="244"/>
      <c r="O5430" s="244"/>
      <c r="P5430" s="244"/>
      <c r="Q5430" s="244"/>
      <c r="R5430" s="6">
        <f t="shared" si="773"/>
        <v>0</v>
      </c>
      <c r="S5430" s="6">
        <f t="shared" si="774"/>
        <v>0</v>
      </c>
      <c r="T5430" s="7">
        <f t="shared" si="775"/>
        <v>0</v>
      </c>
      <c r="U5430" s="121" t="str">
        <f t="shared" si="776"/>
        <v>0</v>
      </c>
      <c r="V5430" s="10">
        <f t="shared" si="777"/>
        <v>0</v>
      </c>
      <c r="W5430" s="10">
        <f t="shared" si="778"/>
        <v>0</v>
      </c>
      <c r="X5430" s="11">
        <f t="shared" si="779"/>
        <v>0</v>
      </c>
      <c r="Y5430" s="11">
        <f t="shared" si="780"/>
        <v>0</v>
      </c>
      <c r="Z5430" s="12" t="str">
        <f t="shared" si="781"/>
        <v>Torque/Speed Control 1</v>
      </c>
    </row>
    <row r="5431" spans="8:26" x14ac:dyDescent="0.3">
      <c r="H5431" s="244"/>
      <c r="I5431" s="244"/>
      <c r="J5431" s="244"/>
      <c r="K5431" s="244"/>
      <c r="L5431" s="244"/>
      <c r="M5431" s="244"/>
      <c r="N5431" s="244"/>
      <c r="O5431" s="244"/>
      <c r="P5431" s="244"/>
      <c r="Q5431" s="244"/>
      <c r="R5431" s="6">
        <f t="shared" si="773"/>
        <v>0</v>
      </c>
      <c r="S5431" s="6">
        <f t="shared" si="774"/>
        <v>0</v>
      </c>
      <c r="T5431" s="7">
        <f t="shared" si="775"/>
        <v>0</v>
      </c>
      <c r="U5431" s="121" t="str">
        <f t="shared" si="776"/>
        <v>0</v>
      </c>
      <c r="V5431" s="10">
        <f t="shared" si="777"/>
        <v>0</v>
      </c>
      <c r="W5431" s="10">
        <f t="shared" si="778"/>
        <v>0</v>
      </c>
      <c r="X5431" s="11">
        <f t="shared" si="779"/>
        <v>0</v>
      </c>
      <c r="Y5431" s="11">
        <f t="shared" si="780"/>
        <v>0</v>
      </c>
      <c r="Z5431" s="12" t="str">
        <f t="shared" si="781"/>
        <v>Torque/Speed Control 1</v>
      </c>
    </row>
    <row r="5432" spans="8:26" x14ac:dyDescent="0.3">
      <c r="H5432" s="244"/>
      <c r="I5432" s="244"/>
      <c r="J5432" s="244"/>
      <c r="K5432" s="244"/>
      <c r="L5432" s="244"/>
      <c r="M5432" s="244"/>
      <c r="N5432" s="244"/>
      <c r="O5432" s="244"/>
      <c r="P5432" s="244"/>
      <c r="Q5432" s="244"/>
      <c r="R5432" s="6">
        <f t="shared" si="773"/>
        <v>0</v>
      </c>
      <c r="S5432" s="6">
        <f t="shared" si="774"/>
        <v>0</v>
      </c>
      <c r="T5432" s="7">
        <f t="shared" si="775"/>
        <v>0</v>
      </c>
      <c r="U5432" s="121" t="str">
        <f t="shared" si="776"/>
        <v>0</v>
      </c>
      <c r="V5432" s="10">
        <f t="shared" si="777"/>
        <v>0</v>
      </c>
      <c r="W5432" s="10">
        <f t="shared" si="778"/>
        <v>0</v>
      </c>
      <c r="X5432" s="11">
        <f t="shared" si="779"/>
        <v>0</v>
      </c>
      <c r="Y5432" s="11">
        <f t="shared" si="780"/>
        <v>0</v>
      </c>
      <c r="Z5432" s="12" t="str">
        <f t="shared" si="781"/>
        <v>Torque/Speed Control 1</v>
      </c>
    </row>
    <row r="5433" spans="8:26" x14ac:dyDescent="0.3">
      <c r="H5433" s="244"/>
      <c r="I5433" s="244"/>
      <c r="J5433" s="244"/>
      <c r="K5433" s="244"/>
      <c r="L5433" s="244"/>
      <c r="M5433" s="244"/>
      <c r="N5433" s="244"/>
      <c r="O5433" s="244"/>
      <c r="P5433" s="244"/>
      <c r="Q5433" s="244"/>
      <c r="R5433" s="6">
        <f t="shared" si="773"/>
        <v>0</v>
      </c>
      <c r="S5433" s="6">
        <f t="shared" si="774"/>
        <v>0</v>
      </c>
      <c r="T5433" s="7">
        <f t="shared" si="775"/>
        <v>0</v>
      </c>
      <c r="U5433" s="121" t="str">
        <f t="shared" si="776"/>
        <v>0</v>
      </c>
      <c r="V5433" s="10">
        <f t="shared" si="777"/>
        <v>0</v>
      </c>
      <c r="W5433" s="10">
        <f t="shared" si="778"/>
        <v>0</v>
      </c>
      <c r="X5433" s="11">
        <f t="shared" si="779"/>
        <v>0</v>
      </c>
      <c r="Y5433" s="11">
        <f t="shared" si="780"/>
        <v>0</v>
      </c>
      <c r="Z5433" s="12" t="str">
        <f t="shared" si="781"/>
        <v>Torque/Speed Control 1</v>
      </c>
    </row>
    <row r="5434" spans="8:26" x14ac:dyDescent="0.3">
      <c r="H5434" s="244"/>
      <c r="I5434" s="244"/>
      <c r="J5434" s="244"/>
      <c r="K5434" s="244"/>
      <c r="L5434" s="244"/>
      <c r="M5434" s="244"/>
      <c r="N5434" s="244"/>
      <c r="O5434" s="244"/>
      <c r="P5434" s="244"/>
      <c r="Q5434" s="244"/>
      <c r="R5434" s="6">
        <f t="shared" si="773"/>
        <v>0</v>
      </c>
      <c r="S5434" s="6">
        <f t="shared" si="774"/>
        <v>0</v>
      </c>
      <c r="T5434" s="7">
        <f t="shared" si="775"/>
        <v>0</v>
      </c>
      <c r="U5434" s="121" t="str">
        <f t="shared" si="776"/>
        <v>0</v>
      </c>
      <c r="V5434" s="10">
        <f t="shared" si="777"/>
        <v>0</v>
      </c>
      <c r="W5434" s="10">
        <f t="shared" si="778"/>
        <v>0</v>
      </c>
      <c r="X5434" s="11">
        <f t="shared" si="779"/>
        <v>0</v>
      </c>
      <c r="Y5434" s="11">
        <f t="shared" si="780"/>
        <v>0</v>
      </c>
      <c r="Z5434" s="12" t="str">
        <f t="shared" si="781"/>
        <v>Torque/Speed Control 1</v>
      </c>
    </row>
    <row r="5435" spans="8:26" x14ac:dyDescent="0.3">
      <c r="H5435" s="244"/>
      <c r="I5435" s="244"/>
      <c r="J5435" s="244"/>
      <c r="K5435" s="244"/>
      <c r="L5435" s="244"/>
      <c r="M5435" s="244"/>
      <c r="N5435" s="244"/>
      <c r="O5435" s="244"/>
      <c r="P5435" s="244"/>
      <c r="Q5435" s="244"/>
      <c r="R5435" s="6">
        <f t="shared" si="773"/>
        <v>0</v>
      </c>
      <c r="S5435" s="6">
        <f t="shared" si="774"/>
        <v>0</v>
      </c>
      <c r="T5435" s="7">
        <f t="shared" si="775"/>
        <v>0</v>
      </c>
      <c r="U5435" s="121" t="str">
        <f t="shared" si="776"/>
        <v>0</v>
      </c>
      <c r="V5435" s="10">
        <f t="shared" si="777"/>
        <v>0</v>
      </c>
      <c r="W5435" s="10">
        <f t="shared" si="778"/>
        <v>0</v>
      </c>
      <c r="X5435" s="11">
        <f t="shared" si="779"/>
        <v>0</v>
      </c>
      <c r="Y5435" s="11">
        <f t="shared" si="780"/>
        <v>0</v>
      </c>
      <c r="Z5435" s="12" t="str">
        <f t="shared" si="781"/>
        <v>Torque/Speed Control 1</v>
      </c>
    </row>
    <row r="5436" spans="8:26" x14ac:dyDescent="0.3">
      <c r="H5436" s="244"/>
      <c r="I5436" s="244"/>
      <c r="J5436" s="244"/>
      <c r="K5436" s="244"/>
      <c r="L5436" s="244"/>
      <c r="M5436" s="244"/>
      <c r="N5436" s="244"/>
      <c r="O5436" s="244"/>
      <c r="P5436" s="244"/>
      <c r="Q5436" s="244"/>
      <c r="R5436" s="6">
        <f t="shared" si="773"/>
        <v>0</v>
      </c>
      <c r="S5436" s="6">
        <f t="shared" si="774"/>
        <v>0</v>
      </c>
      <c r="T5436" s="7">
        <f t="shared" si="775"/>
        <v>0</v>
      </c>
      <c r="U5436" s="121" t="str">
        <f t="shared" si="776"/>
        <v>0</v>
      </c>
      <c r="V5436" s="10">
        <f t="shared" si="777"/>
        <v>0</v>
      </c>
      <c r="W5436" s="10">
        <f t="shared" si="778"/>
        <v>0</v>
      </c>
      <c r="X5436" s="11">
        <f t="shared" si="779"/>
        <v>0</v>
      </c>
      <c r="Y5436" s="11">
        <f t="shared" si="780"/>
        <v>0</v>
      </c>
      <c r="Z5436" s="12" t="str">
        <f t="shared" si="781"/>
        <v>Torque/Speed Control 1</v>
      </c>
    </row>
    <row r="5437" spans="8:26" x14ac:dyDescent="0.3">
      <c r="H5437" s="244"/>
      <c r="I5437" s="244"/>
      <c r="J5437" s="244"/>
      <c r="K5437" s="244"/>
      <c r="L5437" s="244"/>
      <c r="M5437" s="244"/>
      <c r="N5437" s="244"/>
      <c r="O5437" s="244"/>
      <c r="P5437" s="244"/>
      <c r="Q5437" s="244"/>
      <c r="R5437" s="6">
        <f t="shared" ref="R5437:R5500" si="782">_xlfn.BITRSHIFT(_xlfn.BITAND(HEX2DEC(H5437),HEX2DEC("1C000000")),26)</f>
        <v>0</v>
      </c>
      <c r="S5437" s="6">
        <f t="shared" ref="S5437:S5500" si="783">_xlfn.BITRSHIFT(_xlfn.BITAND(HEX2DEC(H5437),HEX2DEC("01000000")),24)</f>
        <v>0</v>
      </c>
      <c r="T5437" s="7">
        <f t="shared" ref="T5437:T5500" si="784">IF(_xlfn.BITRSHIFT(_xlfn.BITAND(HEX2DEC(H5437),HEX2DEC("0FF0000")),16)&lt;240,_xlfn.BITRSHIFT(_xlfn.BITAND(HEX2DEC(H5437),HEX2DEC("1FF0000")),8),_xlfn.BITRSHIFT(_xlfn.BITAND(HEX2DEC(H5437),HEX2DEC("1FFFF00")),8))</f>
        <v>0</v>
      </c>
      <c r="U5437" s="121" t="str">
        <f t="shared" ref="U5437:U5500" si="785">DEC2HEX(T5437)</f>
        <v>0</v>
      </c>
      <c r="V5437" s="10">
        <f t="shared" ref="V5437:V5500" si="786">_xlfn.BITRSHIFT(_xlfn.BITAND(HEX2DEC(H5437),HEX2DEC("0FF0000")),16)</f>
        <v>0</v>
      </c>
      <c r="W5437" s="10">
        <f t="shared" ref="W5437:W5500" si="787">_xlfn.BITRSHIFT(_xlfn.BITAND(HEX2DEC(H5437),HEX2DEC("FF00")),8)</f>
        <v>0</v>
      </c>
      <c r="X5437" s="11">
        <f t="shared" ref="X5437:X5500" si="788">_xlfn.BITAND(HEX2DEC(H5437),HEX2DEC("00000FF"))</f>
        <v>0</v>
      </c>
      <c r="Y5437" s="11">
        <f t="shared" ref="Y5437:Y5500" si="789">IF(_xlfn.BITRSHIFT(_xlfn.BITAND(HEX2DEC(H5437),HEX2DEC("0FF0000")),16)&lt;240,_xlfn.BITRSHIFT(_xlfn.BITAND(HEX2DEC(H5437),HEX2DEC("0FF00")),8),_xlfn.BITRSHIFT(_xlfn.BITAND(HEX2DEC(H5437),HEX2DEC("0FF0000")),16))</f>
        <v>0</v>
      </c>
      <c r="Z5437" s="12" t="str">
        <f t="shared" ref="Z5437:Z5500" si="790">VLOOKUP(T5437,BO:BP,2,FALSE)</f>
        <v>Torque/Speed Control 1</v>
      </c>
    </row>
    <row r="5438" spans="8:26" x14ac:dyDescent="0.3">
      <c r="H5438" s="244"/>
      <c r="I5438" s="244"/>
      <c r="J5438" s="244"/>
      <c r="K5438" s="244"/>
      <c r="L5438" s="244"/>
      <c r="M5438" s="244"/>
      <c r="N5438" s="244"/>
      <c r="O5438" s="244"/>
      <c r="P5438" s="244"/>
      <c r="Q5438" s="244"/>
      <c r="R5438" s="6">
        <f t="shared" si="782"/>
        <v>0</v>
      </c>
      <c r="S5438" s="6">
        <f t="shared" si="783"/>
        <v>0</v>
      </c>
      <c r="T5438" s="7">
        <f t="shared" si="784"/>
        <v>0</v>
      </c>
      <c r="U5438" s="121" t="str">
        <f t="shared" si="785"/>
        <v>0</v>
      </c>
      <c r="V5438" s="10">
        <f t="shared" si="786"/>
        <v>0</v>
      </c>
      <c r="W5438" s="10">
        <f t="shared" si="787"/>
        <v>0</v>
      </c>
      <c r="X5438" s="11">
        <f t="shared" si="788"/>
        <v>0</v>
      </c>
      <c r="Y5438" s="11">
        <f t="shared" si="789"/>
        <v>0</v>
      </c>
      <c r="Z5438" s="12" t="str">
        <f t="shared" si="790"/>
        <v>Torque/Speed Control 1</v>
      </c>
    </row>
    <row r="5439" spans="8:26" x14ac:dyDescent="0.3">
      <c r="H5439" s="244"/>
      <c r="I5439" s="244"/>
      <c r="J5439" s="244"/>
      <c r="K5439" s="244"/>
      <c r="L5439" s="244"/>
      <c r="M5439" s="244"/>
      <c r="N5439" s="244"/>
      <c r="O5439" s="244"/>
      <c r="P5439" s="244"/>
      <c r="Q5439" s="244"/>
      <c r="R5439" s="6">
        <f t="shared" si="782"/>
        <v>0</v>
      </c>
      <c r="S5439" s="6">
        <f t="shared" si="783"/>
        <v>0</v>
      </c>
      <c r="T5439" s="7">
        <f t="shared" si="784"/>
        <v>0</v>
      </c>
      <c r="U5439" s="121" t="str">
        <f t="shared" si="785"/>
        <v>0</v>
      </c>
      <c r="V5439" s="10">
        <f t="shared" si="786"/>
        <v>0</v>
      </c>
      <c r="W5439" s="10">
        <f t="shared" si="787"/>
        <v>0</v>
      </c>
      <c r="X5439" s="11">
        <f t="shared" si="788"/>
        <v>0</v>
      </c>
      <c r="Y5439" s="11">
        <f t="shared" si="789"/>
        <v>0</v>
      </c>
      <c r="Z5439" s="12" t="str">
        <f t="shared" si="790"/>
        <v>Torque/Speed Control 1</v>
      </c>
    </row>
    <row r="5440" spans="8:26" x14ac:dyDescent="0.3">
      <c r="H5440" s="244"/>
      <c r="I5440" s="244"/>
      <c r="J5440" s="244"/>
      <c r="K5440" s="244"/>
      <c r="L5440" s="244"/>
      <c r="M5440" s="244"/>
      <c r="N5440" s="244"/>
      <c r="O5440" s="244"/>
      <c r="P5440" s="244"/>
      <c r="Q5440" s="244"/>
      <c r="R5440" s="6">
        <f t="shared" si="782"/>
        <v>0</v>
      </c>
      <c r="S5440" s="6">
        <f t="shared" si="783"/>
        <v>0</v>
      </c>
      <c r="T5440" s="7">
        <f t="shared" si="784"/>
        <v>0</v>
      </c>
      <c r="U5440" s="121" t="str">
        <f t="shared" si="785"/>
        <v>0</v>
      </c>
      <c r="V5440" s="10">
        <f t="shared" si="786"/>
        <v>0</v>
      </c>
      <c r="W5440" s="10">
        <f t="shared" si="787"/>
        <v>0</v>
      </c>
      <c r="X5440" s="11">
        <f t="shared" si="788"/>
        <v>0</v>
      </c>
      <c r="Y5440" s="11">
        <f t="shared" si="789"/>
        <v>0</v>
      </c>
      <c r="Z5440" s="12" t="str">
        <f t="shared" si="790"/>
        <v>Torque/Speed Control 1</v>
      </c>
    </row>
    <row r="5441" spans="8:26" x14ac:dyDescent="0.3">
      <c r="H5441" s="244"/>
      <c r="I5441" s="244"/>
      <c r="J5441" s="244"/>
      <c r="K5441" s="244"/>
      <c r="L5441" s="244"/>
      <c r="M5441" s="244"/>
      <c r="N5441" s="244"/>
      <c r="O5441" s="244"/>
      <c r="P5441" s="244"/>
      <c r="Q5441" s="244"/>
      <c r="R5441" s="6">
        <f t="shared" si="782"/>
        <v>0</v>
      </c>
      <c r="S5441" s="6">
        <f t="shared" si="783"/>
        <v>0</v>
      </c>
      <c r="T5441" s="7">
        <f t="shared" si="784"/>
        <v>0</v>
      </c>
      <c r="U5441" s="121" t="str">
        <f t="shared" si="785"/>
        <v>0</v>
      </c>
      <c r="V5441" s="10">
        <f t="shared" si="786"/>
        <v>0</v>
      </c>
      <c r="W5441" s="10">
        <f t="shared" si="787"/>
        <v>0</v>
      </c>
      <c r="X5441" s="11">
        <f t="shared" si="788"/>
        <v>0</v>
      </c>
      <c r="Y5441" s="11">
        <f t="shared" si="789"/>
        <v>0</v>
      </c>
      <c r="Z5441" s="12" t="str">
        <f t="shared" si="790"/>
        <v>Torque/Speed Control 1</v>
      </c>
    </row>
    <row r="5442" spans="8:26" x14ac:dyDescent="0.3">
      <c r="H5442" s="244"/>
      <c r="I5442" s="244"/>
      <c r="J5442" s="244"/>
      <c r="K5442" s="244"/>
      <c r="L5442" s="244"/>
      <c r="M5442" s="244"/>
      <c r="N5442" s="244"/>
      <c r="O5442" s="244"/>
      <c r="P5442" s="244"/>
      <c r="Q5442" s="244"/>
      <c r="R5442" s="6">
        <f t="shared" si="782"/>
        <v>0</v>
      </c>
      <c r="S5442" s="6">
        <f t="shared" si="783"/>
        <v>0</v>
      </c>
      <c r="T5442" s="7">
        <f t="shared" si="784"/>
        <v>0</v>
      </c>
      <c r="U5442" s="121" t="str">
        <f t="shared" si="785"/>
        <v>0</v>
      </c>
      <c r="V5442" s="10">
        <f t="shared" si="786"/>
        <v>0</v>
      </c>
      <c r="W5442" s="10">
        <f t="shared" si="787"/>
        <v>0</v>
      </c>
      <c r="X5442" s="11">
        <f t="shared" si="788"/>
        <v>0</v>
      </c>
      <c r="Y5442" s="11">
        <f t="shared" si="789"/>
        <v>0</v>
      </c>
      <c r="Z5442" s="12" t="str">
        <f t="shared" si="790"/>
        <v>Torque/Speed Control 1</v>
      </c>
    </row>
    <row r="5443" spans="8:26" x14ac:dyDescent="0.3">
      <c r="H5443" s="244"/>
      <c r="I5443" s="244"/>
      <c r="J5443" s="244"/>
      <c r="K5443" s="244"/>
      <c r="L5443" s="244"/>
      <c r="M5443" s="244"/>
      <c r="N5443" s="244"/>
      <c r="O5443" s="244"/>
      <c r="P5443" s="244"/>
      <c r="Q5443" s="244"/>
      <c r="R5443" s="6">
        <f t="shared" si="782"/>
        <v>0</v>
      </c>
      <c r="S5443" s="6">
        <f t="shared" si="783"/>
        <v>0</v>
      </c>
      <c r="T5443" s="7">
        <f t="shared" si="784"/>
        <v>0</v>
      </c>
      <c r="U5443" s="121" t="str">
        <f t="shared" si="785"/>
        <v>0</v>
      </c>
      <c r="V5443" s="10">
        <f t="shared" si="786"/>
        <v>0</v>
      </c>
      <c r="W5443" s="10">
        <f t="shared" si="787"/>
        <v>0</v>
      </c>
      <c r="X5443" s="11">
        <f t="shared" si="788"/>
        <v>0</v>
      </c>
      <c r="Y5443" s="11">
        <f t="shared" si="789"/>
        <v>0</v>
      </c>
      <c r="Z5443" s="12" t="str">
        <f t="shared" si="790"/>
        <v>Torque/Speed Control 1</v>
      </c>
    </row>
    <row r="5444" spans="8:26" x14ac:dyDescent="0.3">
      <c r="H5444" s="244"/>
      <c r="I5444" s="244"/>
      <c r="J5444" s="244"/>
      <c r="K5444" s="244"/>
      <c r="L5444" s="244"/>
      <c r="M5444" s="244"/>
      <c r="N5444" s="244"/>
      <c r="O5444" s="244"/>
      <c r="P5444" s="244"/>
      <c r="Q5444" s="244"/>
      <c r="R5444" s="6">
        <f t="shared" si="782"/>
        <v>0</v>
      </c>
      <c r="S5444" s="6">
        <f t="shared" si="783"/>
        <v>0</v>
      </c>
      <c r="T5444" s="7">
        <f t="shared" si="784"/>
        <v>0</v>
      </c>
      <c r="U5444" s="121" t="str">
        <f t="shared" si="785"/>
        <v>0</v>
      </c>
      <c r="V5444" s="10">
        <f t="shared" si="786"/>
        <v>0</v>
      </c>
      <c r="W5444" s="10">
        <f t="shared" si="787"/>
        <v>0</v>
      </c>
      <c r="X5444" s="11">
        <f t="shared" si="788"/>
        <v>0</v>
      </c>
      <c r="Y5444" s="11">
        <f t="shared" si="789"/>
        <v>0</v>
      </c>
      <c r="Z5444" s="12" t="str">
        <f t="shared" si="790"/>
        <v>Torque/Speed Control 1</v>
      </c>
    </row>
    <row r="5445" spans="8:26" x14ac:dyDescent="0.3">
      <c r="H5445" s="244"/>
      <c r="I5445" s="244"/>
      <c r="J5445" s="244"/>
      <c r="K5445" s="244"/>
      <c r="L5445" s="244"/>
      <c r="M5445" s="244"/>
      <c r="N5445" s="244"/>
      <c r="O5445" s="244"/>
      <c r="P5445" s="244"/>
      <c r="Q5445" s="244"/>
      <c r="R5445" s="6">
        <f t="shared" si="782"/>
        <v>0</v>
      </c>
      <c r="S5445" s="6">
        <f t="shared" si="783"/>
        <v>0</v>
      </c>
      <c r="T5445" s="7">
        <f t="shared" si="784"/>
        <v>0</v>
      </c>
      <c r="U5445" s="121" t="str">
        <f t="shared" si="785"/>
        <v>0</v>
      </c>
      <c r="V5445" s="10">
        <f t="shared" si="786"/>
        <v>0</v>
      </c>
      <c r="W5445" s="10">
        <f t="shared" si="787"/>
        <v>0</v>
      </c>
      <c r="X5445" s="11">
        <f t="shared" si="788"/>
        <v>0</v>
      </c>
      <c r="Y5445" s="11">
        <f t="shared" si="789"/>
        <v>0</v>
      </c>
      <c r="Z5445" s="12" t="str">
        <f t="shared" si="790"/>
        <v>Torque/Speed Control 1</v>
      </c>
    </row>
    <row r="5446" spans="8:26" x14ac:dyDescent="0.3">
      <c r="H5446" s="244"/>
      <c r="I5446" s="244"/>
      <c r="J5446" s="244"/>
      <c r="K5446" s="244"/>
      <c r="L5446" s="244"/>
      <c r="M5446" s="244"/>
      <c r="N5446" s="244"/>
      <c r="O5446" s="244"/>
      <c r="P5446" s="244"/>
      <c r="Q5446" s="244"/>
      <c r="R5446" s="6">
        <f t="shared" si="782"/>
        <v>0</v>
      </c>
      <c r="S5446" s="6">
        <f t="shared" si="783"/>
        <v>0</v>
      </c>
      <c r="T5446" s="7">
        <f t="shared" si="784"/>
        <v>0</v>
      </c>
      <c r="U5446" s="121" t="str">
        <f t="shared" si="785"/>
        <v>0</v>
      </c>
      <c r="V5446" s="10">
        <f t="shared" si="786"/>
        <v>0</v>
      </c>
      <c r="W5446" s="10">
        <f t="shared" si="787"/>
        <v>0</v>
      </c>
      <c r="X5446" s="11">
        <f t="shared" si="788"/>
        <v>0</v>
      </c>
      <c r="Y5446" s="11">
        <f t="shared" si="789"/>
        <v>0</v>
      </c>
      <c r="Z5446" s="12" t="str">
        <f t="shared" si="790"/>
        <v>Torque/Speed Control 1</v>
      </c>
    </row>
    <row r="5447" spans="8:26" x14ac:dyDescent="0.3">
      <c r="H5447" s="244"/>
      <c r="I5447" s="244"/>
      <c r="J5447" s="244"/>
      <c r="K5447" s="244"/>
      <c r="L5447" s="244"/>
      <c r="M5447" s="244"/>
      <c r="N5447" s="244"/>
      <c r="O5447" s="244"/>
      <c r="P5447" s="244"/>
      <c r="Q5447" s="244"/>
      <c r="R5447" s="6">
        <f t="shared" si="782"/>
        <v>0</v>
      </c>
      <c r="S5447" s="6">
        <f t="shared" si="783"/>
        <v>0</v>
      </c>
      <c r="T5447" s="7">
        <f t="shared" si="784"/>
        <v>0</v>
      </c>
      <c r="U5447" s="121" t="str">
        <f t="shared" si="785"/>
        <v>0</v>
      </c>
      <c r="V5447" s="10">
        <f t="shared" si="786"/>
        <v>0</v>
      </c>
      <c r="W5447" s="10">
        <f t="shared" si="787"/>
        <v>0</v>
      </c>
      <c r="X5447" s="11">
        <f t="shared" si="788"/>
        <v>0</v>
      </c>
      <c r="Y5447" s="11">
        <f t="shared" si="789"/>
        <v>0</v>
      </c>
      <c r="Z5447" s="12" t="str">
        <f t="shared" si="790"/>
        <v>Torque/Speed Control 1</v>
      </c>
    </row>
    <row r="5448" spans="8:26" x14ac:dyDescent="0.3">
      <c r="H5448" s="244"/>
      <c r="I5448" s="244"/>
      <c r="J5448" s="244"/>
      <c r="K5448" s="244"/>
      <c r="L5448" s="244"/>
      <c r="M5448" s="244"/>
      <c r="N5448" s="244"/>
      <c r="O5448" s="244"/>
      <c r="P5448" s="244"/>
      <c r="Q5448" s="244"/>
      <c r="R5448" s="6">
        <f t="shared" si="782"/>
        <v>0</v>
      </c>
      <c r="S5448" s="6">
        <f t="shared" si="783"/>
        <v>0</v>
      </c>
      <c r="T5448" s="7">
        <f t="shared" si="784"/>
        <v>0</v>
      </c>
      <c r="U5448" s="121" t="str">
        <f t="shared" si="785"/>
        <v>0</v>
      </c>
      <c r="V5448" s="10">
        <f t="shared" si="786"/>
        <v>0</v>
      </c>
      <c r="W5448" s="10">
        <f t="shared" si="787"/>
        <v>0</v>
      </c>
      <c r="X5448" s="11">
        <f t="shared" si="788"/>
        <v>0</v>
      </c>
      <c r="Y5448" s="11">
        <f t="shared" si="789"/>
        <v>0</v>
      </c>
      <c r="Z5448" s="12" t="str">
        <f t="shared" si="790"/>
        <v>Torque/Speed Control 1</v>
      </c>
    </row>
    <row r="5449" spans="8:26" x14ac:dyDescent="0.3">
      <c r="H5449" s="244"/>
      <c r="I5449" s="244"/>
      <c r="J5449" s="244"/>
      <c r="K5449" s="244"/>
      <c r="L5449" s="244"/>
      <c r="M5449" s="244"/>
      <c r="N5449" s="244"/>
      <c r="O5449" s="244"/>
      <c r="P5449" s="244"/>
      <c r="Q5449" s="244"/>
      <c r="R5449" s="6">
        <f t="shared" si="782"/>
        <v>0</v>
      </c>
      <c r="S5449" s="6">
        <f t="shared" si="783"/>
        <v>0</v>
      </c>
      <c r="T5449" s="7">
        <f t="shared" si="784"/>
        <v>0</v>
      </c>
      <c r="U5449" s="121" t="str">
        <f t="shared" si="785"/>
        <v>0</v>
      </c>
      <c r="V5449" s="10">
        <f t="shared" si="786"/>
        <v>0</v>
      </c>
      <c r="W5449" s="10">
        <f t="shared" si="787"/>
        <v>0</v>
      </c>
      <c r="X5449" s="11">
        <f t="shared" si="788"/>
        <v>0</v>
      </c>
      <c r="Y5449" s="11">
        <f t="shared" si="789"/>
        <v>0</v>
      </c>
      <c r="Z5449" s="12" t="str">
        <f t="shared" si="790"/>
        <v>Torque/Speed Control 1</v>
      </c>
    </row>
    <row r="5450" spans="8:26" x14ac:dyDescent="0.3">
      <c r="H5450" s="244"/>
      <c r="I5450" s="244"/>
      <c r="J5450" s="244"/>
      <c r="K5450" s="244"/>
      <c r="L5450" s="244"/>
      <c r="M5450" s="244"/>
      <c r="N5450" s="244"/>
      <c r="O5450" s="244"/>
      <c r="P5450" s="244"/>
      <c r="Q5450" s="244"/>
      <c r="R5450" s="6">
        <f t="shared" si="782"/>
        <v>0</v>
      </c>
      <c r="S5450" s="6">
        <f t="shared" si="783"/>
        <v>0</v>
      </c>
      <c r="T5450" s="7">
        <f t="shared" si="784"/>
        <v>0</v>
      </c>
      <c r="U5450" s="121" t="str">
        <f t="shared" si="785"/>
        <v>0</v>
      </c>
      <c r="V5450" s="10">
        <f t="shared" si="786"/>
        <v>0</v>
      </c>
      <c r="W5450" s="10">
        <f t="shared" si="787"/>
        <v>0</v>
      </c>
      <c r="X5450" s="11">
        <f t="shared" si="788"/>
        <v>0</v>
      </c>
      <c r="Y5450" s="11">
        <f t="shared" si="789"/>
        <v>0</v>
      </c>
      <c r="Z5450" s="12" t="str">
        <f t="shared" si="790"/>
        <v>Torque/Speed Control 1</v>
      </c>
    </row>
    <row r="5451" spans="8:26" x14ac:dyDescent="0.3">
      <c r="H5451" s="244"/>
      <c r="I5451" s="244"/>
      <c r="J5451" s="244"/>
      <c r="K5451" s="244"/>
      <c r="L5451" s="244"/>
      <c r="M5451" s="244"/>
      <c r="N5451" s="244"/>
      <c r="O5451" s="244"/>
      <c r="P5451" s="244"/>
      <c r="Q5451" s="244"/>
      <c r="R5451" s="6">
        <f t="shared" si="782"/>
        <v>0</v>
      </c>
      <c r="S5451" s="6">
        <f t="shared" si="783"/>
        <v>0</v>
      </c>
      <c r="T5451" s="7">
        <f t="shared" si="784"/>
        <v>0</v>
      </c>
      <c r="U5451" s="121" t="str">
        <f t="shared" si="785"/>
        <v>0</v>
      </c>
      <c r="V5451" s="10">
        <f t="shared" si="786"/>
        <v>0</v>
      </c>
      <c r="W5451" s="10">
        <f t="shared" si="787"/>
        <v>0</v>
      </c>
      <c r="X5451" s="11">
        <f t="shared" si="788"/>
        <v>0</v>
      </c>
      <c r="Y5451" s="11">
        <f t="shared" si="789"/>
        <v>0</v>
      </c>
      <c r="Z5451" s="12" t="str">
        <f t="shared" si="790"/>
        <v>Torque/Speed Control 1</v>
      </c>
    </row>
    <row r="5452" spans="8:26" x14ac:dyDescent="0.3">
      <c r="H5452" s="244"/>
      <c r="I5452" s="244"/>
      <c r="J5452" s="244"/>
      <c r="K5452" s="244"/>
      <c r="L5452" s="244"/>
      <c r="M5452" s="244"/>
      <c r="N5452" s="244"/>
      <c r="O5452" s="244"/>
      <c r="P5452" s="244"/>
      <c r="Q5452" s="244"/>
      <c r="R5452" s="6">
        <f t="shared" si="782"/>
        <v>0</v>
      </c>
      <c r="S5452" s="6">
        <f t="shared" si="783"/>
        <v>0</v>
      </c>
      <c r="T5452" s="7">
        <f t="shared" si="784"/>
        <v>0</v>
      </c>
      <c r="U5452" s="121" t="str">
        <f t="shared" si="785"/>
        <v>0</v>
      </c>
      <c r="V5452" s="10">
        <f t="shared" si="786"/>
        <v>0</v>
      </c>
      <c r="W5452" s="10">
        <f t="shared" si="787"/>
        <v>0</v>
      </c>
      <c r="X5452" s="11">
        <f t="shared" si="788"/>
        <v>0</v>
      </c>
      <c r="Y5452" s="11">
        <f t="shared" si="789"/>
        <v>0</v>
      </c>
      <c r="Z5452" s="12" t="str">
        <f t="shared" si="790"/>
        <v>Torque/Speed Control 1</v>
      </c>
    </row>
    <row r="5453" spans="8:26" x14ac:dyDescent="0.3">
      <c r="H5453" s="244"/>
      <c r="I5453" s="244"/>
      <c r="J5453" s="244"/>
      <c r="K5453" s="244"/>
      <c r="L5453" s="244"/>
      <c r="M5453" s="244"/>
      <c r="N5453" s="244"/>
      <c r="O5453" s="244"/>
      <c r="P5453" s="244"/>
      <c r="Q5453" s="244"/>
      <c r="R5453" s="6">
        <f t="shared" si="782"/>
        <v>0</v>
      </c>
      <c r="S5453" s="6">
        <f t="shared" si="783"/>
        <v>0</v>
      </c>
      <c r="T5453" s="7">
        <f t="shared" si="784"/>
        <v>0</v>
      </c>
      <c r="U5453" s="121" t="str">
        <f t="shared" si="785"/>
        <v>0</v>
      </c>
      <c r="V5453" s="10">
        <f t="shared" si="786"/>
        <v>0</v>
      </c>
      <c r="W5453" s="10">
        <f t="shared" si="787"/>
        <v>0</v>
      </c>
      <c r="X5453" s="11">
        <f t="shared" si="788"/>
        <v>0</v>
      </c>
      <c r="Y5453" s="11">
        <f t="shared" si="789"/>
        <v>0</v>
      </c>
      <c r="Z5453" s="12" t="str">
        <f t="shared" si="790"/>
        <v>Torque/Speed Control 1</v>
      </c>
    </row>
    <row r="5454" spans="8:26" x14ac:dyDescent="0.3">
      <c r="H5454" s="244"/>
      <c r="I5454" s="244"/>
      <c r="J5454" s="244"/>
      <c r="K5454" s="244"/>
      <c r="L5454" s="244"/>
      <c r="M5454" s="244"/>
      <c r="N5454" s="244"/>
      <c r="O5454" s="244"/>
      <c r="P5454" s="244"/>
      <c r="Q5454" s="244"/>
      <c r="R5454" s="6">
        <f t="shared" si="782"/>
        <v>0</v>
      </c>
      <c r="S5454" s="6">
        <f t="shared" si="783"/>
        <v>0</v>
      </c>
      <c r="T5454" s="7">
        <f t="shared" si="784"/>
        <v>0</v>
      </c>
      <c r="U5454" s="121" t="str">
        <f t="shared" si="785"/>
        <v>0</v>
      </c>
      <c r="V5454" s="10">
        <f t="shared" si="786"/>
        <v>0</v>
      </c>
      <c r="W5454" s="10">
        <f t="shared" si="787"/>
        <v>0</v>
      </c>
      <c r="X5454" s="11">
        <f t="shared" si="788"/>
        <v>0</v>
      </c>
      <c r="Y5454" s="11">
        <f t="shared" si="789"/>
        <v>0</v>
      </c>
      <c r="Z5454" s="12" t="str">
        <f t="shared" si="790"/>
        <v>Torque/Speed Control 1</v>
      </c>
    </row>
    <row r="5455" spans="8:26" x14ac:dyDescent="0.3">
      <c r="H5455" s="244"/>
      <c r="I5455" s="244"/>
      <c r="J5455" s="244"/>
      <c r="K5455" s="244"/>
      <c r="L5455" s="244"/>
      <c r="M5455" s="244"/>
      <c r="N5455" s="244"/>
      <c r="O5455" s="244"/>
      <c r="P5455" s="244"/>
      <c r="Q5455" s="244"/>
      <c r="R5455" s="6">
        <f t="shared" si="782"/>
        <v>0</v>
      </c>
      <c r="S5455" s="6">
        <f t="shared" si="783"/>
        <v>0</v>
      </c>
      <c r="T5455" s="7">
        <f t="shared" si="784"/>
        <v>0</v>
      </c>
      <c r="U5455" s="121" t="str">
        <f t="shared" si="785"/>
        <v>0</v>
      </c>
      <c r="V5455" s="10">
        <f t="shared" si="786"/>
        <v>0</v>
      </c>
      <c r="W5455" s="10">
        <f t="shared" si="787"/>
        <v>0</v>
      </c>
      <c r="X5455" s="11">
        <f t="shared" si="788"/>
        <v>0</v>
      </c>
      <c r="Y5455" s="11">
        <f t="shared" si="789"/>
        <v>0</v>
      </c>
      <c r="Z5455" s="12" t="str">
        <f t="shared" si="790"/>
        <v>Torque/Speed Control 1</v>
      </c>
    </row>
    <row r="5456" spans="8:26" x14ac:dyDescent="0.3">
      <c r="H5456" s="244"/>
      <c r="I5456" s="244"/>
      <c r="J5456" s="244"/>
      <c r="K5456" s="244"/>
      <c r="L5456" s="244"/>
      <c r="M5456" s="244"/>
      <c r="N5456" s="244"/>
      <c r="O5456" s="244"/>
      <c r="P5456" s="244"/>
      <c r="Q5456" s="244"/>
      <c r="R5456" s="6">
        <f t="shared" si="782"/>
        <v>0</v>
      </c>
      <c r="S5456" s="6">
        <f t="shared" si="783"/>
        <v>0</v>
      </c>
      <c r="T5456" s="7">
        <f t="shared" si="784"/>
        <v>0</v>
      </c>
      <c r="U5456" s="121" t="str">
        <f t="shared" si="785"/>
        <v>0</v>
      </c>
      <c r="V5456" s="10">
        <f t="shared" si="786"/>
        <v>0</v>
      </c>
      <c r="W5456" s="10">
        <f t="shared" si="787"/>
        <v>0</v>
      </c>
      <c r="X5456" s="11">
        <f t="shared" si="788"/>
        <v>0</v>
      </c>
      <c r="Y5456" s="11">
        <f t="shared" si="789"/>
        <v>0</v>
      </c>
      <c r="Z5456" s="12" t="str">
        <f t="shared" si="790"/>
        <v>Torque/Speed Control 1</v>
      </c>
    </row>
    <row r="5457" spans="8:26" x14ac:dyDescent="0.3">
      <c r="H5457" s="244"/>
      <c r="I5457" s="244"/>
      <c r="J5457" s="244"/>
      <c r="K5457" s="244"/>
      <c r="L5457" s="244"/>
      <c r="M5457" s="244"/>
      <c r="N5457" s="244"/>
      <c r="O5457" s="244"/>
      <c r="P5457" s="244"/>
      <c r="Q5457" s="244"/>
      <c r="R5457" s="6">
        <f t="shared" si="782"/>
        <v>0</v>
      </c>
      <c r="S5457" s="6">
        <f t="shared" si="783"/>
        <v>0</v>
      </c>
      <c r="T5457" s="7">
        <f t="shared" si="784"/>
        <v>0</v>
      </c>
      <c r="U5457" s="121" t="str">
        <f t="shared" si="785"/>
        <v>0</v>
      </c>
      <c r="V5457" s="10">
        <f t="shared" si="786"/>
        <v>0</v>
      </c>
      <c r="W5457" s="10">
        <f t="shared" si="787"/>
        <v>0</v>
      </c>
      <c r="X5457" s="11">
        <f t="shared" si="788"/>
        <v>0</v>
      </c>
      <c r="Y5457" s="11">
        <f t="shared" si="789"/>
        <v>0</v>
      </c>
      <c r="Z5457" s="12" t="str">
        <f t="shared" si="790"/>
        <v>Torque/Speed Control 1</v>
      </c>
    </row>
    <row r="5458" spans="8:26" x14ac:dyDescent="0.3">
      <c r="H5458" s="244"/>
      <c r="I5458" s="244"/>
      <c r="J5458" s="244"/>
      <c r="K5458" s="244"/>
      <c r="L5458" s="244"/>
      <c r="M5458" s="244"/>
      <c r="N5458" s="244"/>
      <c r="O5458" s="244"/>
      <c r="P5458" s="244"/>
      <c r="Q5458" s="244"/>
      <c r="R5458" s="6">
        <f t="shared" si="782"/>
        <v>0</v>
      </c>
      <c r="S5458" s="6">
        <f t="shared" si="783"/>
        <v>0</v>
      </c>
      <c r="T5458" s="7">
        <f t="shared" si="784"/>
        <v>0</v>
      </c>
      <c r="U5458" s="121" t="str">
        <f t="shared" si="785"/>
        <v>0</v>
      </c>
      <c r="V5458" s="10">
        <f t="shared" si="786"/>
        <v>0</v>
      </c>
      <c r="W5458" s="10">
        <f t="shared" si="787"/>
        <v>0</v>
      </c>
      <c r="X5458" s="11">
        <f t="shared" si="788"/>
        <v>0</v>
      </c>
      <c r="Y5458" s="11">
        <f t="shared" si="789"/>
        <v>0</v>
      </c>
      <c r="Z5458" s="12" t="str">
        <f t="shared" si="790"/>
        <v>Torque/Speed Control 1</v>
      </c>
    </row>
    <row r="5459" spans="8:26" x14ac:dyDescent="0.3">
      <c r="H5459" s="244"/>
      <c r="I5459" s="244"/>
      <c r="J5459" s="244"/>
      <c r="K5459" s="244"/>
      <c r="L5459" s="244"/>
      <c r="M5459" s="244"/>
      <c r="N5459" s="244"/>
      <c r="O5459" s="244"/>
      <c r="P5459" s="244"/>
      <c r="Q5459" s="244"/>
      <c r="R5459" s="6">
        <f t="shared" si="782"/>
        <v>0</v>
      </c>
      <c r="S5459" s="6">
        <f t="shared" si="783"/>
        <v>0</v>
      </c>
      <c r="T5459" s="7">
        <f t="shared" si="784"/>
        <v>0</v>
      </c>
      <c r="U5459" s="121" t="str">
        <f t="shared" si="785"/>
        <v>0</v>
      </c>
      <c r="V5459" s="10">
        <f t="shared" si="786"/>
        <v>0</v>
      </c>
      <c r="W5459" s="10">
        <f t="shared" si="787"/>
        <v>0</v>
      </c>
      <c r="X5459" s="11">
        <f t="shared" si="788"/>
        <v>0</v>
      </c>
      <c r="Y5459" s="11">
        <f t="shared" si="789"/>
        <v>0</v>
      </c>
      <c r="Z5459" s="12" t="str">
        <f t="shared" si="790"/>
        <v>Torque/Speed Control 1</v>
      </c>
    </row>
    <row r="5460" spans="8:26" x14ac:dyDescent="0.3">
      <c r="H5460" s="244"/>
      <c r="I5460" s="244"/>
      <c r="J5460" s="244"/>
      <c r="K5460" s="244"/>
      <c r="L5460" s="244"/>
      <c r="M5460" s="244"/>
      <c r="N5460" s="244"/>
      <c r="O5460" s="244"/>
      <c r="P5460" s="244"/>
      <c r="Q5460" s="244"/>
      <c r="R5460" s="6">
        <f t="shared" si="782"/>
        <v>0</v>
      </c>
      <c r="S5460" s="6">
        <f t="shared" si="783"/>
        <v>0</v>
      </c>
      <c r="T5460" s="7">
        <f t="shared" si="784"/>
        <v>0</v>
      </c>
      <c r="U5460" s="121" t="str">
        <f t="shared" si="785"/>
        <v>0</v>
      </c>
      <c r="V5460" s="10">
        <f t="shared" si="786"/>
        <v>0</v>
      </c>
      <c r="W5460" s="10">
        <f t="shared" si="787"/>
        <v>0</v>
      </c>
      <c r="X5460" s="11">
        <f t="shared" si="788"/>
        <v>0</v>
      </c>
      <c r="Y5460" s="11">
        <f t="shared" si="789"/>
        <v>0</v>
      </c>
      <c r="Z5460" s="12" t="str">
        <f t="shared" si="790"/>
        <v>Torque/Speed Control 1</v>
      </c>
    </row>
    <row r="5461" spans="8:26" x14ac:dyDescent="0.3">
      <c r="H5461" s="244"/>
      <c r="I5461" s="244"/>
      <c r="J5461" s="244"/>
      <c r="K5461" s="244"/>
      <c r="L5461" s="244"/>
      <c r="M5461" s="244"/>
      <c r="N5461" s="244"/>
      <c r="O5461" s="244"/>
      <c r="P5461" s="244"/>
      <c r="Q5461" s="244"/>
      <c r="R5461" s="6">
        <f t="shared" si="782"/>
        <v>0</v>
      </c>
      <c r="S5461" s="6">
        <f t="shared" si="783"/>
        <v>0</v>
      </c>
      <c r="T5461" s="7">
        <f t="shared" si="784"/>
        <v>0</v>
      </c>
      <c r="U5461" s="121" t="str">
        <f t="shared" si="785"/>
        <v>0</v>
      </c>
      <c r="V5461" s="10">
        <f t="shared" si="786"/>
        <v>0</v>
      </c>
      <c r="W5461" s="10">
        <f t="shared" si="787"/>
        <v>0</v>
      </c>
      <c r="X5461" s="11">
        <f t="shared" si="788"/>
        <v>0</v>
      </c>
      <c r="Y5461" s="11">
        <f t="shared" si="789"/>
        <v>0</v>
      </c>
      <c r="Z5461" s="12" t="str">
        <f t="shared" si="790"/>
        <v>Torque/Speed Control 1</v>
      </c>
    </row>
    <row r="5462" spans="8:26" x14ac:dyDescent="0.3">
      <c r="H5462" s="244"/>
      <c r="I5462" s="244"/>
      <c r="J5462" s="244"/>
      <c r="K5462" s="244"/>
      <c r="L5462" s="244"/>
      <c r="M5462" s="244"/>
      <c r="N5462" s="244"/>
      <c r="O5462" s="244"/>
      <c r="P5462" s="244"/>
      <c r="Q5462" s="244"/>
      <c r="R5462" s="6">
        <f t="shared" si="782"/>
        <v>0</v>
      </c>
      <c r="S5462" s="6">
        <f t="shared" si="783"/>
        <v>0</v>
      </c>
      <c r="T5462" s="7">
        <f t="shared" si="784"/>
        <v>0</v>
      </c>
      <c r="U5462" s="121" t="str">
        <f t="shared" si="785"/>
        <v>0</v>
      </c>
      <c r="V5462" s="10">
        <f t="shared" si="786"/>
        <v>0</v>
      </c>
      <c r="W5462" s="10">
        <f t="shared" si="787"/>
        <v>0</v>
      </c>
      <c r="X5462" s="11">
        <f t="shared" si="788"/>
        <v>0</v>
      </c>
      <c r="Y5462" s="11">
        <f t="shared" si="789"/>
        <v>0</v>
      </c>
      <c r="Z5462" s="12" t="str">
        <f t="shared" si="790"/>
        <v>Torque/Speed Control 1</v>
      </c>
    </row>
    <row r="5463" spans="8:26" x14ac:dyDescent="0.3">
      <c r="H5463" s="244"/>
      <c r="I5463" s="244"/>
      <c r="J5463" s="244"/>
      <c r="K5463" s="244"/>
      <c r="L5463" s="244"/>
      <c r="M5463" s="244"/>
      <c r="N5463" s="244"/>
      <c r="O5463" s="244"/>
      <c r="P5463" s="244"/>
      <c r="Q5463" s="244"/>
      <c r="R5463" s="6">
        <f t="shared" si="782"/>
        <v>0</v>
      </c>
      <c r="S5463" s="6">
        <f t="shared" si="783"/>
        <v>0</v>
      </c>
      <c r="T5463" s="7">
        <f t="shared" si="784"/>
        <v>0</v>
      </c>
      <c r="U5463" s="121" t="str">
        <f t="shared" si="785"/>
        <v>0</v>
      </c>
      <c r="V5463" s="10">
        <f t="shared" si="786"/>
        <v>0</v>
      </c>
      <c r="W5463" s="10">
        <f t="shared" si="787"/>
        <v>0</v>
      </c>
      <c r="X5463" s="11">
        <f t="shared" si="788"/>
        <v>0</v>
      </c>
      <c r="Y5463" s="11">
        <f t="shared" si="789"/>
        <v>0</v>
      </c>
      <c r="Z5463" s="12" t="str">
        <f t="shared" si="790"/>
        <v>Torque/Speed Control 1</v>
      </c>
    </row>
    <row r="5464" spans="8:26" x14ac:dyDescent="0.3">
      <c r="H5464" s="244"/>
      <c r="I5464" s="244"/>
      <c r="J5464" s="244"/>
      <c r="K5464" s="244"/>
      <c r="L5464" s="244"/>
      <c r="M5464" s="244"/>
      <c r="N5464" s="244"/>
      <c r="O5464" s="244"/>
      <c r="P5464" s="244"/>
      <c r="Q5464" s="244"/>
      <c r="R5464" s="6">
        <f t="shared" si="782"/>
        <v>0</v>
      </c>
      <c r="S5464" s="6">
        <f t="shared" si="783"/>
        <v>0</v>
      </c>
      <c r="T5464" s="7">
        <f t="shared" si="784"/>
        <v>0</v>
      </c>
      <c r="U5464" s="121" t="str">
        <f t="shared" si="785"/>
        <v>0</v>
      </c>
      <c r="V5464" s="10">
        <f t="shared" si="786"/>
        <v>0</v>
      </c>
      <c r="W5464" s="10">
        <f t="shared" si="787"/>
        <v>0</v>
      </c>
      <c r="X5464" s="11">
        <f t="shared" si="788"/>
        <v>0</v>
      </c>
      <c r="Y5464" s="11">
        <f t="shared" si="789"/>
        <v>0</v>
      </c>
      <c r="Z5464" s="12" t="str">
        <f t="shared" si="790"/>
        <v>Torque/Speed Control 1</v>
      </c>
    </row>
    <row r="5465" spans="8:26" x14ac:dyDescent="0.3">
      <c r="H5465" s="244"/>
      <c r="I5465" s="244"/>
      <c r="J5465" s="244"/>
      <c r="K5465" s="244"/>
      <c r="L5465" s="244"/>
      <c r="M5465" s="244"/>
      <c r="N5465" s="244"/>
      <c r="O5465" s="244"/>
      <c r="P5465" s="244"/>
      <c r="Q5465" s="244"/>
      <c r="R5465" s="6">
        <f t="shared" si="782"/>
        <v>0</v>
      </c>
      <c r="S5465" s="6">
        <f t="shared" si="783"/>
        <v>0</v>
      </c>
      <c r="T5465" s="7">
        <f t="shared" si="784"/>
        <v>0</v>
      </c>
      <c r="U5465" s="121" t="str">
        <f t="shared" si="785"/>
        <v>0</v>
      </c>
      <c r="V5465" s="10">
        <f t="shared" si="786"/>
        <v>0</v>
      </c>
      <c r="W5465" s="10">
        <f t="shared" si="787"/>
        <v>0</v>
      </c>
      <c r="X5465" s="11">
        <f t="shared" si="788"/>
        <v>0</v>
      </c>
      <c r="Y5465" s="11">
        <f t="shared" si="789"/>
        <v>0</v>
      </c>
      <c r="Z5465" s="12" t="str">
        <f t="shared" si="790"/>
        <v>Torque/Speed Control 1</v>
      </c>
    </row>
    <row r="5466" spans="8:26" x14ac:dyDescent="0.3">
      <c r="H5466" s="244"/>
      <c r="I5466" s="244"/>
      <c r="J5466" s="244"/>
      <c r="K5466" s="244"/>
      <c r="L5466" s="244"/>
      <c r="M5466" s="244"/>
      <c r="N5466" s="244"/>
      <c r="O5466" s="244"/>
      <c r="P5466" s="244"/>
      <c r="Q5466" s="244"/>
      <c r="R5466" s="6">
        <f t="shared" si="782"/>
        <v>0</v>
      </c>
      <c r="S5466" s="6">
        <f t="shared" si="783"/>
        <v>0</v>
      </c>
      <c r="T5466" s="7">
        <f t="shared" si="784"/>
        <v>0</v>
      </c>
      <c r="U5466" s="121" t="str">
        <f t="shared" si="785"/>
        <v>0</v>
      </c>
      <c r="V5466" s="10">
        <f t="shared" si="786"/>
        <v>0</v>
      </c>
      <c r="W5466" s="10">
        <f t="shared" si="787"/>
        <v>0</v>
      </c>
      <c r="X5466" s="11">
        <f t="shared" si="788"/>
        <v>0</v>
      </c>
      <c r="Y5466" s="11">
        <f t="shared" si="789"/>
        <v>0</v>
      </c>
      <c r="Z5466" s="12" t="str">
        <f t="shared" si="790"/>
        <v>Torque/Speed Control 1</v>
      </c>
    </row>
    <row r="5467" spans="8:26" x14ac:dyDescent="0.3">
      <c r="H5467" s="244"/>
      <c r="I5467" s="244"/>
      <c r="J5467" s="244"/>
      <c r="K5467" s="244"/>
      <c r="L5467" s="244"/>
      <c r="M5467" s="244"/>
      <c r="N5467" s="244"/>
      <c r="O5467" s="244"/>
      <c r="P5467" s="244"/>
      <c r="Q5467" s="244"/>
      <c r="R5467" s="6">
        <f t="shared" si="782"/>
        <v>0</v>
      </c>
      <c r="S5467" s="6">
        <f t="shared" si="783"/>
        <v>0</v>
      </c>
      <c r="T5467" s="7">
        <f t="shared" si="784"/>
        <v>0</v>
      </c>
      <c r="U5467" s="121" t="str">
        <f t="shared" si="785"/>
        <v>0</v>
      </c>
      <c r="V5467" s="10">
        <f t="shared" si="786"/>
        <v>0</v>
      </c>
      <c r="W5467" s="10">
        <f t="shared" si="787"/>
        <v>0</v>
      </c>
      <c r="X5467" s="11">
        <f t="shared" si="788"/>
        <v>0</v>
      </c>
      <c r="Y5467" s="11">
        <f t="shared" si="789"/>
        <v>0</v>
      </c>
      <c r="Z5467" s="12" t="str">
        <f t="shared" si="790"/>
        <v>Torque/Speed Control 1</v>
      </c>
    </row>
    <row r="5468" spans="8:26" x14ac:dyDescent="0.3">
      <c r="H5468" s="244"/>
      <c r="I5468" s="244"/>
      <c r="J5468" s="244"/>
      <c r="K5468" s="244"/>
      <c r="L5468" s="244"/>
      <c r="M5468" s="244"/>
      <c r="N5468" s="244"/>
      <c r="O5468" s="244"/>
      <c r="P5468" s="244"/>
      <c r="Q5468" s="244"/>
      <c r="R5468" s="6">
        <f t="shared" si="782"/>
        <v>0</v>
      </c>
      <c r="S5468" s="6">
        <f t="shared" si="783"/>
        <v>0</v>
      </c>
      <c r="T5468" s="7">
        <f t="shared" si="784"/>
        <v>0</v>
      </c>
      <c r="U5468" s="121" t="str">
        <f t="shared" si="785"/>
        <v>0</v>
      </c>
      <c r="V5468" s="10">
        <f t="shared" si="786"/>
        <v>0</v>
      </c>
      <c r="W5468" s="10">
        <f t="shared" si="787"/>
        <v>0</v>
      </c>
      <c r="X5468" s="11">
        <f t="shared" si="788"/>
        <v>0</v>
      </c>
      <c r="Y5468" s="11">
        <f t="shared" si="789"/>
        <v>0</v>
      </c>
      <c r="Z5468" s="12" t="str">
        <f t="shared" si="790"/>
        <v>Torque/Speed Control 1</v>
      </c>
    </row>
    <row r="5469" spans="8:26" x14ac:dyDescent="0.3">
      <c r="H5469" s="244"/>
      <c r="I5469" s="244"/>
      <c r="J5469" s="244"/>
      <c r="K5469" s="244"/>
      <c r="L5469" s="244"/>
      <c r="M5469" s="244"/>
      <c r="N5469" s="244"/>
      <c r="O5469" s="244"/>
      <c r="P5469" s="244"/>
      <c r="Q5469" s="244"/>
      <c r="R5469" s="6">
        <f t="shared" si="782"/>
        <v>0</v>
      </c>
      <c r="S5469" s="6">
        <f t="shared" si="783"/>
        <v>0</v>
      </c>
      <c r="T5469" s="7">
        <f t="shared" si="784"/>
        <v>0</v>
      </c>
      <c r="U5469" s="121" t="str">
        <f t="shared" si="785"/>
        <v>0</v>
      </c>
      <c r="V5469" s="10">
        <f t="shared" si="786"/>
        <v>0</v>
      </c>
      <c r="W5469" s="10">
        <f t="shared" si="787"/>
        <v>0</v>
      </c>
      <c r="X5469" s="11">
        <f t="shared" si="788"/>
        <v>0</v>
      </c>
      <c r="Y5469" s="11">
        <f t="shared" si="789"/>
        <v>0</v>
      </c>
      <c r="Z5469" s="12" t="str">
        <f t="shared" si="790"/>
        <v>Torque/Speed Control 1</v>
      </c>
    </row>
    <row r="5470" spans="8:26" x14ac:dyDescent="0.3">
      <c r="H5470" s="244"/>
      <c r="I5470" s="244"/>
      <c r="J5470" s="244"/>
      <c r="K5470" s="244"/>
      <c r="L5470" s="244"/>
      <c r="M5470" s="244"/>
      <c r="N5470" s="244"/>
      <c r="O5470" s="244"/>
      <c r="P5470" s="244"/>
      <c r="Q5470" s="244"/>
      <c r="R5470" s="6">
        <f t="shared" si="782"/>
        <v>0</v>
      </c>
      <c r="S5470" s="6">
        <f t="shared" si="783"/>
        <v>0</v>
      </c>
      <c r="T5470" s="7">
        <f t="shared" si="784"/>
        <v>0</v>
      </c>
      <c r="U5470" s="121" t="str">
        <f t="shared" si="785"/>
        <v>0</v>
      </c>
      <c r="V5470" s="10">
        <f t="shared" si="786"/>
        <v>0</v>
      </c>
      <c r="W5470" s="10">
        <f t="shared" si="787"/>
        <v>0</v>
      </c>
      <c r="X5470" s="11">
        <f t="shared" si="788"/>
        <v>0</v>
      </c>
      <c r="Y5470" s="11">
        <f t="shared" si="789"/>
        <v>0</v>
      </c>
      <c r="Z5470" s="12" t="str">
        <f t="shared" si="790"/>
        <v>Torque/Speed Control 1</v>
      </c>
    </row>
    <row r="5471" spans="8:26" x14ac:dyDescent="0.3">
      <c r="H5471" s="244"/>
      <c r="I5471" s="244"/>
      <c r="J5471" s="244"/>
      <c r="K5471" s="244"/>
      <c r="L5471" s="244"/>
      <c r="M5471" s="244"/>
      <c r="N5471" s="244"/>
      <c r="O5471" s="244"/>
      <c r="P5471" s="244"/>
      <c r="Q5471" s="244"/>
      <c r="R5471" s="6">
        <f t="shared" si="782"/>
        <v>0</v>
      </c>
      <c r="S5471" s="6">
        <f t="shared" si="783"/>
        <v>0</v>
      </c>
      <c r="T5471" s="7">
        <f t="shared" si="784"/>
        <v>0</v>
      </c>
      <c r="U5471" s="121" t="str">
        <f t="shared" si="785"/>
        <v>0</v>
      </c>
      <c r="V5471" s="10">
        <f t="shared" si="786"/>
        <v>0</v>
      </c>
      <c r="W5471" s="10">
        <f t="shared" si="787"/>
        <v>0</v>
      </c>
      <c r="X5471" s="11">
        <f t="shared" si="788"/>
        <v>0</v>
      </c>
      <c r="Y5471" s="11">
        <f t="shared" si="789"/>
        <v>0</v>
      </c>
      <c r="Z5471" s="12" t="str">
        <f t="shared" si="790"/>
        <v>Torque/Speed Control 1</v>
      </c>
    </row>
    <row r="5472" spans="8:26" x14ac:dyDescent="0.3">
      <c r="H5472" s="244"/>
      <c r="I5472" s="244"/>
      <c r="J5472" s="244"/>
      <c r="K5472" s="244"/>
      <c r="L5472" s="244"/>
      <c r="M5472" s="244"/>
      <c r="N5472" s="244"/>
      <c r="O5472" s="244"/>
      <c r="P5472" s="244"/>
      <c r="Q5472" s="244"/>
      <c r="R5472" s="6">
        <f t="shared" si="782"/>
        <v>0</v>
      </c>
      <c r="S5472" s="6">
        <f t="shared" si="783"/>
        <v>0</v>
      </c>
      <c r="T5472" s="7">
        <f t="shared" si="784"/>
        <v>0</v>
      </c>
      <c r="U5472" s="121" t="str">
        <f t="shared" si="785"/>
        <v>0</v>
      </c>
      <c r="V5472" s="10">
        <f t="shared" si="786"/>
        <v>0</v>
      </c>
      <c r="W5472" s="10">
        <f t="shared" si="787"/>
        <v>0</v>
      </c>
      <c r="X5472" s="11">
        <f t="shared" si="788"/>
        <v>0</v>
      </c>
      <c r="Y5472" s="11">
        <f t="shared" si="789"/>
        <v>0</v>
      </c>
      <c r="Z5472" s="12" t="str">
        <f t="shared" si="790"/>
        <v>Torque/Speed Control 1</v>
      </c>
    </row>
    <row r="5473" spans="8:26" x14ac:dyDescent="0.3">
      <c r="H5473" s="244"/>
      <c r="I5473" s="244"/>
      <c r="J5473" s="244"/>
      <c r="K5473" s="244"/>
      <c r="L5473" s="244"/>
      <c r="M5473" s="244"/>
      <c r="N5473" s="244"/>
      <c r="O5473" s="244"/>
      <c r="P5473" s="244"/>
      <c r="Q5473" s="244"/>
      <c r="R5473" s="6">
        <f t="shared" si="782"/>
        <v>0</v>
      </c>
      <c r="S5473" s="6">
        <f t="shared" si="783"/>
        <v>0</v>
      </c>
      <c r="T5473" s="7">
        <f t="shared" si="784"/>
        <v>0</v>
      </c>
      <c r="U5473" s="121" t="str">
        <f t="shared" si="785"/>
        <v>0</v>
      </c>
      <c r="V5473" s="10">
        <f t="shared" si="786"/>
        <v>0</v>
      </c>
      <c r="W5473" s="10">
        <f t="shared" si="787"/>
        <v>0</v>
      </c>
      <c r="X5473" s="11">
        <f t="shared" si="788"/>
        <v>0</v>
      </c>
      <c r="Y5473" s="11">
        <f t="shared" si="789"/>
        <v>0</v>
      </c>
      <c r="Z5473" s="12" t="str">
        <f t="shared" si="790"/>
        <v>Torque/Speed Control 1</v>
      </c>
    </row>
    <row r="5474" spans="8:26" x14ac:dyDescent="0.3">
      <c r="H5474" s="244"/>
      <c r="I5474" s="244"/>
      <c r="J5474" s="244"/>
      <c r="K5474" s="244"/>
      <c r="L5474" s="244"/>
      <c r="M5474" s="244"/>
      <c r="N5474" s="244"/>
      <c r="O5474" s="244"/>
      <c r="P5474" s="244"/>
      <c r="Q5474" s="244"/>
      <c r="R5474" s="6">
        <f t="shared" si="782"/>
        <v>0</v>
      </c>
      <c r="S5474" s="6">
        <f t="shared" si="783"/>
        <v>0</v>
      </c>
      <c r="T5474" s="7">
        <f t="shared" si="784"/>
        <v>0</v>
      </c>
      <c r="U5474" s="121" t="str">
        <f t="shared" si="785"/>
        <v>0</v>
      </c>
      <c r="V5474" s="10">
        <f t="shared" si="786"/>
        <v>0</v>
      </c>
      <c r="W5474" s="10">
        <f t="shared" si="787"/>
        <v>0</v>
      </c>
      <c r="X5474" s="11">
        <f t="shared" si="788"/>
        <v>0</v>
      </c>
      <c r="Y5474" s="11">
        <f t="shared" si="789"/>
        <v>0</v>
      </c>
      <c r="Z5474" s="12" t="str">
        <f t="shared" si="790"/>
        <v>Torque/Speed Control 1</v>
      </c>
    </row>
    <row r="5475" spans="8:26" x14ac:dyDescent="0.3">
      <c r="H5475" s="244"/>
      <c r="I5475" s="244"/>
      <c r="J5475" s="244"/>
      <c r="K5475" s="244"/>
      <c r="L5475" s="244"/>
      <c r="M5475" s="244"/>
      <c r="N5475" s="244"/>
      <c r="O5475" s="244"/>
      <c r="P5475" s="244"/>
      <c r="Q5475" s="244"/>
      <c r="R5475" s="6">
        <f t="shared" si="782"/>
        <v>0</v>
      </c>
      <c r="S5475" s="6">
        <f t="shared" si="783"/>
        <v>0</v>
      </c>
      <c r="T5475" s="7">
        <f t="shared" si="784"/>
        <v>0</v>
      </c>
      <c r="U5475" s="121" t="str">
        <f t="shared" si="785"/>
        <v>0</v>
      </c>
      <c r="V5475" s="10">
        <f t="shared" si="786"/>
        <v>0</v>
      </c>
      <c r="W5475" s="10">
        <f t="shared" si="787"/>
        <v>0</v>
      </c>
      <c r="X5475" s="11">
        <f t="shared" si="788"/>
        <v>0</v>
      </c>
      <c r="Y5475" s="11">
        <f t="shared" si="789"/>
        <v>0</v>
      </c>
      <c r="Z5475" s="12" t="str">
        <f t="shared" si="790"/>
        <v>Torque/Speed Control 1</v>
      </c>
    </row>
    <row r="5476" spans="8:26" x14ac:dyDescent="0.3">
      <c r="H5476" s="244"/>
      <c r="I5476" s="244"/>
      <c r="J5476" s="244"/>
      <c r="K5476" s="244"/>
      <c r="L5476" s="244"/>
      <c r="M5476" s="244"/>
      <c r="N5476" s="244"/>
      <c r="O5476" s="244"/>
      <c r="P5476" s="244"/>
      <c r="Q5476" s="244"/>
      <c r="R5476" s="6">
        <f t="shared" si="782"/>
        <v>0</v>
      </c>
      <c r="S5476" s="6">
        <f t="shared" si="783"/>
        <v>0</v>
      </c>
      <c r="T5476" s="7">
        <f t="shared" si="784"/>
        <v>0</v>
      </c>
      <c r="U5476" s="121" t="str">
        <f t="shared" si="785"/>
        <v>0</v>
      </c>
      <c r="V5476" s="10">
        <f t="shared" si="786"/>
        <v>0</v>
      </c>
      <c r="W5476" s="10">
        <f t="shared" si="787"/>
        <v>0</v>
      </c>
      <c r="X5476" s="11">
        <f t="shared" si="788"/>
        <v>0</v>
      </c>
      <c r="Y5476" s="11">
        <f t="shared" si="789"/>
        <v>0</v>
      </c>
      <c r="Z5476" s="12" t="str">
        <f t="shared" si="790"/>
        <v>Torque/Speed Control 1</v>
      </c>
    </row>
    <row r="5477" spans="8:26" x14ac:dyDescent="0.3">
      <c r="H5477" s="244"/>
      <c r="I5477" s="244"/>
      <c r="J5477" s="244"/>
      <c r="K5477" s="244"/>
      <c r="L5477" s="244"/>
      <c r="M5477" s="244"/>
      <c r="N5477" s="244"/>
      <c r="O5477" s="244"/>
      <c r="P5477" s="244"/>
      <c r="Q5477" s="244"/>
      <c r="R5477" s="6">
        <f t="shared" si="782"/>
        <v>0</v>
      </c>
      <c r="S5477" s="6">
        <f t="shared" si="783"/>
        <v>0</v>
      </c>
      <c r="T5477" s="7">
        <f t="shared" si="784"/>
        <v>0</v>
      </c>
      <c r="U5477" s="121" t="str">
        <f t="shared" si="785"/>
        <v>0</v>
      </c>
      <c r="V5477" s="10">
        <f t="shared" si="786"/>
        <v>0</v>
      </c>
      <c r="W5477" s="10">
        <f t="shared" si="787"/>
        <v>0</v>
      </c>
      <c r="X5477" s="11">
        <f t="shared" si="788"/>
        <v>0</v>
      </c>
      <c r="Y5477" s="11">
        <f t="shared" si="789"/>
        <v>0</v>
      </c>
      <c r="Z5477" s="12" t="str">
        <f t="shared" si="790"/>
        <v>Torque/Speed Control 1</v>
      </c>
    </row>
    <row r="5478" spans="8:26" x14ac:dyDescent="0.3">
      <c r="H5478" s="244"/>
      <c r="I5478" s="244"/>
      <c r="J5478" s="244"/>
      <c r="K5478" s="244"/>
      <c r="L5478" s="244"/>
      <c r="M5478" s="244"/>
      <c r="N5478" s="244"/>
      <c r="O5478" s="244"/>
      <c r="P5478" s="244"/>
      <c r="Q5478" s="244"/>
      <c r="R5478" s="6">
        <f t="shared" si="782"/>
        <v>0</v>
      </c>
      <c r="S5478" s="6">
        <f t="shared" si="783"/>
        <v>0</v>
      </c>
      <c r="T5478" s="7">
        <f t="shared" si="784"/>
        <v>0</v>
      </c>
      <c r="U5478" s="121" t="str">
        <f t="shared" si="785"/>
        <v>0</v>
      </c>
      <c r="V5478" s="10">
        <f t="shared" si="786"/>
        <v>0</v>
      </c>
      <c r="W5478" s="10">
        <f t="shared" si="787"/>
        <v>0</v>
      </c>
      <c r="X5478" s="11">
        <f t="shared" si="788"/>
        <v>0</v>
      </c>
      <c r="Y5478" s="11">
        <f t="shared" si="789"/>
        <v>0</v>
      </c>
      <c r="Z5478" s="12" t="str">
        <f t="shared" si="790"/>
        <v>Torque/Speed Control 1</v>
      </c>
    </row>
    <row r="5479" spans="8:26" x14ac:dyDescent="0.3">
      <c r="H5479" s="244"/>
      <c r="I5479" s="244"/>
      <c r="J5479" s="244"/>
      <c r="K5479" s="244"/>
      <c r="L5479" s="244"/>
      <c r="M5479" s="244"/>
      <c r="N5479" s="244"/>
      <c r="O5479" s="244"/>
      <c r="P5479" s="244"/>
      <c r="Q5479" s="244"/>
      <c r="R5479" s="6">
        <f t="shared" si="782"/>
        <v>0</v>
      </c>
      <c r="S5479" s="6">
        <f t="shared" si="783"/>
        <v>0</v>
      </c>
      <c r="T5479" s="7">
        <f t="shared" si="784"/>
        <v>0</v>
      </c>
      <c r="U5479" s="121" t="str">
        <f t="shared" si="785"/>
        <v>0</v>
      </c>
      <c r="V5479" s="10">
        <f t="shared" si="786"/>
        <v>0</v>
      </c>
      <c r="W5479" s="10">
        <f t="shared" si="787"/>
        <v>0</v>
      </c>
      <c r="X5479" s="11">
        <f t="shared" si="788"/>
        <v>0</v>
      </c>
      <c r="Y5479" s="11">
        <f t="shared" si="789"/>
        <v>0</v>
      </c>
      <c r="Z5479" s="12" t="str">
        <f t="shared" si="790"/>
        <v>Torque/Speed Control 1</v>
      </c>
    </row>
    <row r="5480" spans="8:26" x14ac:dyDescent="0.3">
      <c r="H5480" s="244"/>
      <c r="I5480" s="244"/>
      <c r="J5480" s="244"/>
      <c r="K5480" s="244"/>
      <c r="L5480" s="244"/>
      <c r="M5480" s="244"/>
      <c r="N5480" s="244"/>
      <c r="O5480" s="244"/>
      <c r="P5480" s="244"/>
      <c r="Q5480" s="244"/>
      <c r="R5480" s="6">
        <f t="shared" si="782"/>
        <v>0</v>
      </c>
      <c r="S5480" s="6">
        <f t="shared" si="783"/>
        <v>0</v>
      </c>
      <c r="T5480" s="7">
        <f t="shared" si="784"/>
        <v>0</v>
      </c>
      <c r="U5480" s="121" t="str">
        <f t="shared" si="785"/>
        <v>0</v>
      </c>
      <c r="V5480" s="10">
        <f t="shared" si="786"/>
        <v>0</v>
      </c>
      <c r="W5480" s="10">
        <f t="shared" si="787"/>
        <v>0</v>
      </c>
      <c r="X5480" s="11">
        <f t="shared" si="788"/>
        <v>0</v>
      </c>
      <c r="Y5480" s="11">
        <f t="shared" si="789"/>
        <v>0</v>
      </c>
      <c r="Z5480" s="12" t="str">
        <f t="shared" si="790"/>
        <v>Torque/Speed Control 1</v>
      </c>
    </row>
    <row r="5481" spans="8:26" x14ac:dyDescent="0.3">
      <c r="H5481" s="244"/>
      <c r="I5481" s="244"/>
      <c r="J5481" s="244"/>
      <c r="K5481" s="244"/>
      <c r="L5481" s="244"/>
      <c r="M5481" s="244"/>
      <c r="N5481" s="244"/>
      <c r="O5481" s="244"/>
      <c r="P5481" s="244"/>
      <c r="Q5481" s="244"/>
      <c r="R5481" s="6">
        <f t="shared" si="782"/>
        <v>0</v>
      </c>
      <c r="S5481" s="6">
        <f t="shared" si="783"/>
        <v>0</v>
      </c>
      <c r="T5481" s="7">
        <f t="shared" si="784"/>
        <v>0</v>
      </c>
      <c r="U5481" s="121" t="str">
        <f t="shared" si="785"/>
        <v>0</v>
      </c>
      <c r="V5481" s="10">
        <f t="shared" si="786"/>
        <v>0</v>
      </c>
      <c r="W5481" s="10">
        <f t="shared" si="787"/>
        <v>0</v>
      </c>
      <c r="X5481" s="11">
        <f t="shared" si="788"/>
        <v>0</v>
      </c>
      <c r="Y5481" s="11">
        <f t="shared" si="789"/>
        <v>0</v>
      </c>
      <c r="Z5481" s="12" t="str">
        <f t="shared" si="790"/>
        <v>Torque/Speed Control 1</v>
      </c>
    </row>
    <row r="5482" spans="8:26" x14ac:dyDescent="0.3">
      <c r="H5482" s="244"/>
      <c r="I5482" s="244"/>
      <c r="J5482" s="244"/>
      <c r="K5482" s="244"/>
      <c r="L5482" s="244"/>
      <c r="M5482" s="244"/>
      <c r="N5482" s="244"/>
      <c r="O5482" s="244"/>
      <c r="P5482" s="244"/>
      <c r="Q5482" s="244"/>
      <c r="R5482" s="6">
        <f t="shared" si="782"/>
        <v>0</v>
      </c>
      <c r="S5482" s="6">
        <f t="shared" si="783"/>
        <v>0</v>
      </c>
      <c r="T5482" s="7">
        <f t="shared" si="784"/>
        <v>0</v>
      </c>
      <c r="U5482" s="121" t="str">
        <f t="shared" si="785"/>
        <v>0</v>
      </c>
      <c r="V5482" s="10">
        <f t="shared" si="786"/>
        <v>0</v>
      </c>
      <c r="W5482" s="10">
        <f t="shared" si="787"/>
        <v>0</v>
      </c>
      <c r="X5482" s="11">
        <f t="shared" si="788"/>
        <v>0</v>
      </c>
      <c r="Y5482" s="11">
        <f t="shared" si="789"/>
        <v>0</v>
      </c>
      <c r="Z5482" s="12" t="str">
        <f t="shared" si="790"/>
        <v>Torque/Speed Control 1</v>
      </c>
    </row>
    <row r="5483" spans="8:26" x14ac:dyDescent="0.3">
      <c r="H5483" s="244"/>
      <c r="I5483" s="244"/>
      <c r="J5483" s="244"/>
      <c r="K5483" s="244"/>
      <c r="L5483" s="244"/>
      <c r="M5483" s="244"/>
      <c r="N5483" s="244"/>
      <c r="O5483" s="244"/>
      <c r="P5483" s="244"/>
      <c r="Q5483" s="244"/>
      <c r="R5483" s="6">
        <f t="shared" si="782"/>
        <v>0</v>
      </c>
      <c r="S5483" s="6">
        <f t="shared" si="783"/>
        <v>0</v>
      </c>
      <c r="T5483" s="7">
        <f t="shared" si="784"/>
        <v>0</v>
      </c>
      <c r="U5483" s="121" t="str">
        <f t="shared" si="785"/>
        <v>0</v>
      </c>
      <c r="V5483" s="10">
        <f t="shared" si="786"/>
        <v>0</v>
      </c>
      <c r="W5483" s="10">
        <f t="shared" si="787"/>
        <v>0</v>
      </c>
      <c r="X5483" s="11">
        <f t="shared" si="788"/>
        <v>0</v>
      </c>
      <c r="Y5483" s="11">
        <f t="shared" si="789"/>
        <v>0</v>
      </c>
      <c r="Z5483" s="12" t="str">
        <f t="shared" si="790"/>
        <v>Torque/Speed Control 1</v>
      </c>
    </row>
    <row r="5484" spans="8:26" x14ac:dyDescent="0.3">
      <c r="H5484" s="244"/>
      <c r="I5484" s="244"/>
      <c r="J5484" s="244"/>
      <c r="K5484" s="244"/>
      <c r="L5484" s="244"/>
      <c r="M5484" s="244"/>
      <c r="N5484" s="244"/>
      <c r="O5484" s="244"/>
      <c r="P5484" s="244"/>
      <c r="Q5484" s="244"/>
      <c r="R5484" s="6">
        <f t="shared" si="782"/>
        <v>0</v>
      </c>
      <c r="S5484" s="6">
        <f t="shared" si="783"/>
        <v>0</v>
      </c>
      <c r="T5484" s="7">
        <f t="shared" si="784"/>
        <v>0</v>
      </c>
      <c r="U5484" s="121" t="str">
        <f t="shared" si="785"/>
        <v>0</v>
      </c>
      <c r="V5484" s="10">
        <f t="shared" si="786"/>
        <v>0</v>
      </c>
      <c r="W5484" s="10">
        <f t="shared" si="787"/>
        <v>0</v>
      </c>
      <c r="X5484" s="11">
        <f t="shared" si="788"/>
        <v>0</v>
      </c>
      <c r="Y5484" s="11">
        <f t="shared" si="789"/>
        <v>0</v>
      </c>
      <c r="Z5484" s="12" t="str">
        <f t="shared" si="790"/>
        <v>Torque/Speed Control 1</v>
      </c>
    </row>
    <row r="5485" spans="8:26" x14ac:dyDescent="0.3">
      <c r="H5485" s="244"/>
      <c r="I5485" s="244"/>
      <c r="J5485" s="244"/>
      <c r="K5485" s="244"/>
      <c r="L5485" s="244"/>
      <c r="M5485" s="244"/>
      <c r="N5485" s="244"/>
      <c r="O5485" s="244"/>
      <c r="P5485" s="244"/>
      <c r="Q5485" s="244"/>
      <c r="R5485" s="6">
        <f t="shared" si="782"/>
        <v>0</v>
      </c>
      <c r="S5485" s="6">
        <f t="shared" si="783"/>
        <v>0</v>
      </c>
      <c r="T5485" s="7">
        <f t="shared" si="784"/>
        <v>0</v>
      </c>
      <c r="U5485" s="121" t="str">
        <f t="shared" si="785"/>
        <v>0</v>
      </c>
      <c r="V5485" s="10">
        <f t="shared" si="786"/>
        <v>0</v>
      </c>
      <c r="W5485" s="10">
        <f t="shared" si="787"/>
        <v>0</v>
      </c>
      <c r="X5485" s="11">
        <f t="shared" si="788"/>
        <v>0</v>
      </c>
      <c r="Y5485" s="11">
        <f t="shared" si="789"/>
        <v>0</v>
      </c>
      <c r="Z5485" s="12" t="str">
        <f t="shared" si="790"/>
        <v>Torque/Speed Control 1</v>
      </c>
    </row>
    <row r="5486" spans="8:26" x14ac:dyDescent="0.3">
      <c r="H5486" s="244"/>
      <c r="I5486" s="244"/>
      <c r="J5486" s="244"/>
      <c r="K5486" s="244"/>
      <c r="L5486" s="244"/>
      <c r="M5486" s="244"/>
      <c r="N5486" s="244"/>
      <c r="O5486" s="244"/>
      <c r="P5486" s="244"/>
      <c r="Q5486" s="244"/>
      <c r="R5486" s="6">
        <f t="shared" si="782"/>
        <v>0</v>
      </c>
      <c r="S5486" s="6">
        <f t="shared" si="783"/>
        <v>0</v>
      </c>
      <c r="T5486" s="7">
        <f t="shared" si="784"/>
        <v>0</v>
      </c>
      <c r="U5486" s="121" t="str">
        <f t="shared" si="785"/>
        <v>0</v>
      </c>
      <c r="V5486" s="10">
        <f t="shared" si="786"/>
        <v>0</v>
      </c>
      <c r="W5486" s="10">
        <f t="shared" si="787"/>
        <v>0</v>
      </c>
      <c r="X5486" s="11">
        <f t="shared" si="788"/>
        <v>0</v>
      </c>
      <c r="Y5486" s="11">
        <f t="shared" si="789"/>
        <v>0</v>
      </c>
      <c r="Z5486" s="12" t="str">
        <f t="shared" si="790"/>
        <v>Torque/Speed Control 1</v>
      </c>
    </row>
    <row r="5487" spans="8:26" x14ac:dyDescent="0.3">
      <c r="H5487" s="244"/>
      <c r="I5487" s="244"/>
      <c r="J5487" s="244"/>
      <c r="K5487" s="244"/>
      <c r="L5487" s="244"/>
      <c r="M5487" s="244"/>
      <c r="N5487" s="244"/>
      <c r="O5487" s="244"/>
      <c r="P5487" s="244"/>
      <c r="Q5487" s="244"/>
      <c r="R5487" s="6">
        <f t="shared" si="782"/>
        <v>0</v>
      </c>
      <c r="S5487" s="6">
        <f t="shared" si="783"/>
        <v>0</v>
      </c>
      <c r="T5487" s="7">
        <f t="shared" si="784"/>
        <v>0</v>
      </c>
      <c r="U5487" s="121" t="str">
        <f t="shared" si="785"/>
        <v>0</v>
      </c>
      <c r="V5487" s="10">
        <f t="shared" si="786"/>
        <v>0</v>
      </c>
      <c r="W5487" s="10">
        <f t="shared" si="787"/>
        <v>0</v>
      </c>
      <c r="X5487" s="11">
        <f t="shared" si="788"/>
        <v>0</v>
      </c>
      <c r="Y5487" s="11">
        <f t="shared" si="789"/>
        <v>0</v>
      </c>
      <c r="Z5487" s="12" t="str">
        <f t="shared" si="790"/>
        <v>Torque/Speed Control 1</v>
      </c>
    </row>
    <row r="5488" spans="8:26" x14ac:dyDescent="0.3">
      <c r="H5488" s="244"/>
      <c r="I5488" s="244"/>
      <c r="J5488" s="244"/>
      <c r="K5488" s="244"/>
      <c r="L5488" s="244"/>
      <c r="M5488" s="244"/>
      <c r="N5488" s="244"/>
      <c r="O5488" s="244"/>
      <c r="P5488" s="244"/>
      <c r="Q5488" s="244"/>
      <c r="R5488" s="6">
        <f t="shared" si="782"/>
        <v>0</v>
      </c>
      <c r="S5488" s="6">
        <f t="shared" si="783"/>
        <v>0</v>
      </c>
      <c r="T5488" s="7">
        <f t="shared" si="784"/>
        <v>0</v>
      </c>
      <c r="U5488" s="121" t="str">
        <f t="shared" si="785"/>
        <v>0</v>
      </c>
      <c r="V5488" s="10">
        <f t="shared" si="786"/>
        <v>0</v>
      </c>
      <c r="W5488" s="10">
        <f t="shared" si="787"/>
        <v>0</v>
      </c>
      <c r="X5488" s="11">
        <f t="shared" si="788"/>
        <v>0</v>
      </c>
      <c r="Y5488" s="11">
        <f t="shared" si="789"/>
        <v>0</v>
      </c>
      <c r="Z5488" s="12" t="str">
        <f t="shared" si="790"/>
        <v>Torque/Speed Control 1</v>
      </c>
    </row>
    <row r="5489" spans="8:26" x14ac:dyDescent="0.3">
      <c r="H5489" s="244"/>
      <c r="I5489" s="244"/>
      <c r="J5489" s="244"/>
      <c r="K5489" s="244"/>
      <c r="L5489" s="244"/>
      <c r="M5489" s="244"/>
      <c r="N5489" s="244"/>
      <c r="O5489" s="244"/>
      <c r="P5489" s="244"/>
      <c r="Q5489" s="244"/>
      <c r="R5489" s="6">
        <f t="shared" si="782"/>
        <v>0</v>
      </c>
      <c r="S5489" s="6">
        <f t="shared" si="783"/>
        <v>0</v>
      </c>
      <c r="T5489" s="7">
        <f t="shared" si="784"/>
        <v>0</v>
      </c>
      <c r="U5489" s="121" t="str">
        <f t="shared" si="785"/>
        <v>0</v>
      </c>
      <c r="V5489" s="10">
        <f t="shared" si="786"/>
        <v>0</v>
      </c>
      <c r="W5489" s="10">
        <f t="shared" si="787"/>
        <v>0</v>
      </c>
      <c r="X5489" s="11">
        <f t="shared" si="788"/>
        <v>0</v>
      </c>
      <c r="Y5489" s="11">
        <f t="shared" si="789"/>
        <v>0</v>
      </c>
      <c r="Z5489" s="12" t="str">
        <f t="shared" si="790"/>
        <v>Torque/Speed Control 1</v>
      </c>
    </row>
    <row r="5490" spans="8:26" x14ac:dyDescent="0.3">
      <c r="H5490" s="244"/>
      <c r="I5490" s="244"/>
      <c r="J5490" s="244"/>
      <c r="K5490" s="244"/>
      <c r="L5490" s="244"/>
      <c r="M5490" s="244"/>
      <c r="N5490" s="244"/>
      <c r="O5490" s="244"/>
      <c r="P5490" s="244"/>
      <c r="Q5490" s="244"/>
      <c r="R5490" s="6">
        <f t="shared" si="782"/>
        <v>0</v>
      </c>
      <c r="S5490" s="6">
        <f t="shared" si="783"/>
        <v>0</v>
      </c>
      <c r="T5490" s="7">
        <f t="shared" si="784"/>
        <v>0</v>
      </c>
      <c r="U5490" s="121" t="str">
        <f t="shared" si="785"/>
        <v>0</v>
      </c>
      <c r="V5490" s="10">
        <f t="shared" si="786"/>
        <v>0</v>
      </c>
      <c r="W5490" s="10">
        <f t="shared" si="787"/>
        <v>0</v>
      </c>
      <c r="X5490" s="11">
        <f t="shared" si="788"/>
        <v>0</v>
      </c>
      <c r="Y5490" s="11">
        <f t="shared" si="789"/>
        <v>0</v>
      </c>
      <c r="Z5490" s="12" t="str">
        <f t="shared" si="790"/>
        <v>Torque/Speed Control 1</v>
      </c>
    </row>
    <row r="5491" spans="8:26" x14ac:dyDescent="0.3">
      <c r="H5491" s="244"/>
      <c r="I5491" s="244"/>
      <c r="J5491" s="244"/>
      <c r="K5491" s="244"/>
      <c r="L5491" s="244"/>
      <c r="M5491" s="244"/>
      <c r="N5491" s="244"/>
      <c r="O5491" s="244"/>
      <c r="P5491" s="244"/>
      <c r="Q5491" s="244"/>
      <c r="R5491" s="6">
        <f t="shared" si="782"/>
        <v>0</v>
      </c>
      <c r="S5491" s="6">
        <f t="shared" si="783"/>
        <v>0</v>
      </c>
      <c r="T5491" s="7">
        <f t="shared" si="784"/>
        <v>0</v>
      </c>
      <c r="U5491" s="121" t="str">
        <f t="shared" si="785"/>
        <v>0</v>
      </c>
      <c r="V5491" s="10">
        <f t="shared" si="786"/>
        <v>0</v>
      </c>
      <c r="W5491" s="10">
        <f t="shared" si="787"/>
        <v>0</v>
      </c>
      <c r="X5491" s="11">
        <f t="shared" si="788"/>
        <v>0</v>
      </c>
      <c r="Y5491" s="11">
        <f t="shared" si="789"/>
        <v>0</v>
      </c>
      <c r="Z5491" s="12" t="str">
        <f t="shared" si="790"/>
        <v>Torque/Speed Control 1</v>
      </c>
    </row>
    <row r="5492" spans="8:26" x14ac:dyDescent="0.3">
      <c r="H5492" s="244"/>
      <c r="I5492" s="244"/>
      <c r="J5492" s="244"/>
      <c r="K5492" s="244"/>
      <c r="L5492" s="244"/>
      <c r="M5492" s="244"/>
      <c r="N5492" s="244"/>
      <c r="O5492" s="244"/>
      <c r="P5492" s="244"/>
      <c r="Q5492" s="244"/>
      <c r="R5492" s="6">
        <f t="shared" si="782"/>
        <v>0</v>
      </c>
      <c r="S5492" s="6">
        <f t="shared" si="783"/>
        <v>0</v>
      </c>
      <c r="T5492" s="7">
        <f t="shared" si="784"/>
        <v>0</v>
      </c>
      <c r="U5492" s="121" t="str">
        <f t="shared" si="785"/>
        <v>0</v>
      </c>
      <c r="V5492" s="10">
        <f t="shared" si="786"/>
        <v>0</v>
      </c>
      <c r="W5492" s="10">
        <f t="shared" si="787"/>
        <v>0</v>
      </c>
      <c r="X5492" s="11">
        <f t="shared" si="788"/>
        <v>0</v>
      </c>
      <c r="Y5492" s="11">
        <f t="shared" si="789"/>
        <v>0</v>
      </c>
      <c r="Z5492" s="12" t="str">
        <f t="shared" si="790"/>
        <v>Torque/Speed Control 1</v>
      </c>
    </row>
    <row r="5493" spans="8:26" x14ac:dyDescent="0.3">
      <c r="H5493" s="244"/>
      <c r="I5493" s="244"/>
      <c r="J5493" s="244"/>
      <c r="K5493" s="244"/>
      <c r="L5493" s="244"/>
      <c r="M5493" s="244"/>
      <c r="N5493" s="244"/>
      <c r="O5493" s="244"/>
      <c r="P5493" s="244"/>
      <c r="Q5493" s="244"/>
      <c r="R5493" s="6">
        <f t="shared" si="782"/>
        <v>0</v>
      </c>
      <c r="S5493" s="6">
        <f t="shared" si="783"/>
        <v>0</v>
      </c>
      <c r="T5493" s="7">
        <f t="shared" si="784"/>
        <v>0</v>
      </c>
      <c r="U5493" s="121" t="str">
        <f t="shared" si="785"/>
        <v>0</v>
      </c>
      <c r="V5493" s="10">
        <f t="shared" si="786"/>
        <v>0</v>
      </c>
      <c r="W5493" s="10">
        <f t="shared" si="787"/>
        <v>0</v>
      </c>
      <c r="X5493" s="11">
        <f t="shared" si="788"/>
        <v>0</v>
      </c>
      <c r="Y5493" s="11">
        <f t="shared" si="789"/>
        <v>0</v>
      </c>
      <c r="Z5493" s="12" t="str">
        <f t="shared" si="790"/>
        <v>Torque/Speed Control 1</v>
      </c>
    </row>
    <row r="5494" spans="8:26" x14ac:dyDescent="0.3">
      <c r="H5494" s="244"/>
      <c r="I5494" s="244"/>
      <c r="J5494" s="244"/>
      <c r="K5494" s="244"/>
      <c r="L5494" s="244"/>
      <c r="M5494" s="244"/>
      <c r="N5494" s="244"/>
      <c r="O5494" s="244"/>
      <c r="P5494" s="244"/>
      <c r="Q5494" s="244"/>
      <c r="R5494" s="6">
        <f t="shared" si="782"/>
        <v>0</v>
      </c>
      <c r="S5494" s="6">
        <f t="shared" si="783"/>
        <v>0</v>
      </c>
      <c r="T5494" s="7">
        <f t="shared" si="784"/>
        <v>0</v>
      </c>
      <c r="U5494" s="121" t="str">
        <f t="shared" si="785"/>
        <v>0</v>
      </c>
      <c r="V5494" s="10">
        <f t="shared" si="786"/>
        <v>0</v>
      </c>
      <c r="W5494" s="10">
        <f t="shared" si="787"/>
        <v>0</v>
      </c>
      <c r="X5494" s="11">
        <f t="shared" si="788"/>
        <v>0</v>
      </c>
      <c r="Y5494" s="11">
        <f t="shared" si="789"/>
        <v>0</v>
      </c>
      <c r="Z5494" s="12" t="str">
        <f t="shared" si="790"/>
        <v>Torque/Speed Control 1</v>
      </c>
    </row>
    <row r="5495" spans="8:26" x14ac:dyDescent="0.3">
      <c r="H5495" s="244"/>
      <c r="I5495" s="244"/>
      <c r="J5495" s="244"/>
      <c r="K5495" s="244"/>
      <c r="L5495" s="244"/>
      <c r="M5495" s="244"/>
      <c r="N5495" s="244"/>
      <c r="O5495" s="244"/>
      <c r="P5495" s="244"/>
      <c r="Q5495" s="244"/>
      <c r="R5495" s="6">
        <f t="shared" si="782"/>
        <v>0</v>
      </c>
      <c r="S5495" s="6">
        <f t="shared" si="783"/>
        <v>0</v>
      </c>
      <c r="T5495" s="7">
        <f t="shared" si="784"/>
        <v>0</v>
      </c>
      <c r="U5495" s="121" t="str">
        <f t="shared" si="785"/>
        <v>0</v>
      </c>
      <c r="V5495" s="10">
        <f t="shared" si="786"/>
        <v>0</v>
      </c>
      <c r="W5495" s="10">
        <f t="shared" si="787"/>
        <v>0</v>
      </c>
      <c r="X5495" s="11">
        <f t="shared" si="788"/>
        <v>0</v>
      </c>
      <c r="Y5495" s="11">
        <f t="shared" si="789"/>
        <v>0</v>
      </c>
      <c r="Z5495" s="12" t="str">
        <f t="shared" si="790"/>
        <v>Torque/Speed Control 1</v>
      </c>
    </row>
    <row r="5496" spans="8:26" x14ac:dyDescent="0.3">
      <c r="H5496" s="244"/>
      <c r="I5496" s="244"/>
      <c r="J5496" s="244"/>
      <c r="K5496" s="244"/>
      <c r="L5496" s="244"/>
      <c r="M5496" s="244"/>
      <c r="N5496" s="244"/>
      <c r="O5496" s="244"/>
      <c r="P5496" s="244"/>
      <c r="Q5496" s="244"/>
      <c r="R5496" s="6">
        <f t="shared" si="782"/>
        <v>0</v>
      </c>
      <c r="S5496" s="6">
        <f t="shared" si="783"/>
        <v>0</v>
      </c>
      <c r="T5496" s="7">
        <f t="shared" si="784"/>
        <v>0</v>
      </c>
      <c r="U5496" s="121" t="str">
        <f t="shared" si="785"/>
        <v>0</v>
      </c>
      <c r="V5496" s="10">
        <f t="shared" si="786"/>
        <v>0</v>
      </c>
      <c r="W5496" s="10">
        <f t="shared" si="787"/>
        <v>0</v>
      </c>
      <c r="X5496" s="11">
        <f t="shared" si="788"/>
        <v>0</v>
      </c>
      <c r="Y5496" s="11">
        <f t="shared" si="789"/>
        <v>0</v>
      </c>
      <c r="Z5496" s="12" t="str">
        <f t="shared" si="790"/>
        <v>Torque/Speed Control 1</v>
      </c>
    </row>
    <row r="5497" spans="8:26" x14ac:dyDescent="0.3">
      <c r="H5497" s="244"/>
      <c r="I5497" s="244"/>
      <c r="J5497" s="244"/>
      <c r="K5497" s="244"/>
      <c r="L5497" s="244"/>
      <c r="M5497" s="244"/>
      <c r="N5497" s="244"/>
      <c r="O5497" s="244"/>
      <c r="P5497" s="244"/>
      <c r="Q5497" s="244"/>
      <c r="R5497" s="6">
        <f t="shared" si="782"/>
        <v>0</v>
      </c>
      <c r="S5497" s="6">
        <f t="shared" si="783"/>
        <v>0</v>
      </c>
      <c r="T5497" s="7">
        <f t="shared" si="784"/>
        <v>0</v>
      </c>
      <c r="U5497" s="121" t="str">
        <f t="shared" si="785"/>
        <v>0</v>
      </c>
      <c r="V5497" s="10">
        <f t="shared" si="786"/>
        <v>0</v>
      </c>
      <c r="W5497" s="10">
        <f t="shared" si="787"/>
        <v>0</v>
      </c>
      <c r="X5497" s="11">
        <f t="shared" si="788"/>
        <v>0</v>
      </c>
      <c r="Y5497" s="11">
        <f t="shared" si="789"/>
        <v>0</v>
      </c>
      <c r="Z5497" s="12" t="str">
        <f t="shared" si="790"/>
        <v>Torque/Speed Control 1</v>
      </c>
    </row>
    <row r="5498" spans="8:26" x14ac:dyDescent="0.3">
      <c r="H5498" s="244"/>
      <c r="I5498" s="244"/>
      <c r="J5498" s="244"/>
      <c r="K5498" s="244"/>
      <c r="L5498" s="244"/>
      <c r="M5498" s="244"/>
      <c r="N5498" s="244"/>
      <c r="O5498" s="244"/>
      <c r="P5498" s="244"/>
      <c r="Q5498" s="244"/>
      <c r="R5498" s="6">
        <f t="shared" si="782"/>
        <v>0</v>
      </c>
      <c r="S5498" s="6">
        <f t="shared" si="783"/>
        <v>0</v>
      </c>
      <c r="T5498" s="7">
        <f t="shared" si="784"/>
        <v>0</v>
      </c>
      <c r="U5498" s="121" t="str">
        <f t="shared" si="785"/>
        <v>0</v>
      </c>
      <c r="V5498" s="10">
        <f t="shared" si="786"/>
        <v>0</v>
      </c>
      <c r="W5498" s="10">
        <f t="shared" si="787"/>
        <v>0</v>
      </c>
      <c r="X5498" s="11">
        <f t="shared" si="788"/>
        <v>0</v>
      </c>
      <c r="Y5498" s="11">
        <f t="shared" si="789"/>
        <v>0</v>
      </c>
      <c r="Z5498" s="12" t="str">
        <f t="shared" si="790"/>
        <v>Torque/Speed Control 1</v>
      </c>
    </row>
    <row r="5499" spans="8:26" x14ac:dyDescent="0.3">
      <c r="H5499" s="244"/>
      <c r="I5499" s="244"/>
      <c r="J5499" s="244"/>
      <c r="K5499" s="244"/>
      <c r="L5499" s="244"/>
      <c r="M5499" s="244"/>
      <c r="N5499" s="244"/>
      <c r="O5499" s="244"/>
      <c r="P5499" s="244"/>
      <c r="Q5499" s="244"/>
      <c r="R5499" s="6">
        <f t="shared" si="782"/>
        <v>0</v>
      </c>
      <c r="S5499" s="6">
        <f t="shared" si="783"/>
        <v>0</v>
      </c>
      <c r="T5499" s="7">
        <f t="shared" si="784"/>
        <v>0</v>
      </c>
      <c r="U5499" s="121" t="str">
        <f t="shared" si="785"/>
        <v>0</v>
      </c>
      <c r="V5499" s="10">
        <f t="shared" si="786"/>
        <v>0</v>
      </c>
      <c r="W5499" s="10">
        <f t="shared" si="787"/>
        <v>0</v>
      </c>
      <c r="X5499" s="11">
        <f t="shared" si="788"/>
        <v>0</v>
      </c>
      <c r="Y5499" s="11">
        <f t="shared" si="789"/>
        <v>0</v>
      </c>
      <c r="Z5499" s="12" t="str">
        <f t="shared" si="790"/>
        <v>Torque/Speed Control 1</v>
      </c>
    </row>
    <row r="5500" spans="8:26" x14ac:dyDescent="0.3">
      <c r="H5500" s="244"/>
      <c r="I5500" s="244"/>
      <c r="J5500" s="244"/>
      <c r="K5500" s="244"/>
      <c r="L5500" s="244"/>
      <c r="M5500" s="244"/>
      <c r="N5500" s="244"/>
      <c r="O5500" s="244"/>
      <c r="P5500" s="244"/>
      <c r="Q5500" s="244"/>
      <c r="R5500" s="6">
        <f t="shared" si="782"/>
        <v>0</v>
      </c>
      <c r="S5500" s="6">
        <f t="shared" si="783"/>
        <v>0</v>
      </c>
      <c r="T5500" s="7">
        <f t="shared" si="784"/>
        <v>0</v>
      </c>
      <c r="U5500" s="121" t="str">
        <f t="shared" si="785"/>
        <v>0</v>
      </c>
      <c r="V5500" s="10">
        <f t="shared" si="786"/>
        <v>0</v>
      </c>
      <c r="W5500" s="10">
        <f t="shared" si="787"/>
        <v>0</v>
      </c>
      <c r="X5500" s="11">
        <f t="shared" si="788"/>
        <v>0</v>
      </c>
      <c r="Y5500" s="11">
        <f t="shared" si="789"/>
        <v>0</v>
      </c>
      <c r="Z5500" s="12" t="str">
        <f t="shared" si="790"/>
        <v>Torque/Speed Control 1</v>
      </c>
    </row>
    <row r="5501" spans="8:26" x14ac:dyDescent="0.3">
      <c r="H5501" s="244"/>
      <c r="I5501" s="244"/>
      <c r="J5501" s="244"/>
      <c r="K5501" s="244"/>
      <c r="L5501" s="244"/>
      <c r="M5501" s="244"/>
      <c r="N5501" s="244"/>
      <c r="O5501" s="244"/>
      <c r="P5501" s="244"/>
      <c r="Q5501" s="244"/>
      <c r="R5501" s="6">
        <f t="shared" ref="R5501:R5564" si="791">_xlfn.BITRSHIFT(_xlfn.BITAND(HEX2DEC(H5501),HEX2DEC("1C000000")),26)</f>
        <v>0</v>
      </c>
      <c r="S5501" s="6">
        <f t="shared" ref="S5501:S5564" si="792">_xlfn.BITRSHIFT(_xlfn.BITAND(HEX2DEC(H5501),HEX2DEC("01000000")),24)</f>
        <v>0</v>
      </c>
      <c r="T5501" s="7">
        <f t="shared" ref="T5501:T5564" si="793">IF(_xlfn.BITRSHIFT(_xlfn.BITAND(HEX2DEC(H5501),HEX2DEC("0FF0000")),16)&lt;240,_xlfn.BITRSHIFT(_xlfn.BITAND(HEX2DEC(H5501),HEX2DEC("1FF0000")),8),_xlfn.BITRSHIFT(_xlfn.BITAND(HEX2DEC(H5501),HEX2DEC("1FFFF00")),8))</f>
        <v>0</v>
      </c>
      <c r="U5501" s="121" t="str">
        <f t="shared" ref="U5501:U5564" si="794">DEC2HEX(T5501)</f>
        <v>0</v>
      </c>
      <c r="V5501" s="10">
        <f t="shared" ref="V5501:V5564" si="795">_xlfn.BITRSHIFT(_xlfn.BITAND(HEX2DEC(H5501),HEX2DEC("0FF0000")),16)</f>
        <v>0</v>
      </c>
      <c r="W5501" s="10">
        <f t="shared" ref="W5501:W5564" si="796">_xlfn.BITRSHIFT(_xlfn.BITAND(HEX2DEC(H5501),HEX2DEC("FF00")),8)</f>
        <v>0</v>
      </c>
      <c r="X5501" s="11">
        <f t="shared" ref="X5501:X5564" si="797">_xlfn.BITAND(HEX2DEC(H5501),HEX2DEC("00000FF"))</f>
        <v>0</v>
      </c>
      <c r="Y5501" s="11">
        <f t="shared" ref="Y5501:Y5564" si="798">IF(_xlfn.BITRSHIFT(_xlfn.BITAND(HEX2DEC(H5501),HEX2DEC("0FF0000")),16)&lt;240,_xlfn.BITRSHIFT(_xlfn.BITAND(HEX2DEC(H5501),HEX2DEC("0FF00")),8),_xlfn.BITRSHIFT(_xlfn.BITAND(HEX2DEC(H5501),HEX2DEC("0FF0000")),16))</f>
        <v>0</v>
      </c>
      <c r="Z5501" s="12" t="str">
        <f t="shared" ref="Z5501:Z5564" si="799">VLOOKUP(T5501,BO:BP,2,FALSE)</f>
        <v>Torque/Speed Control 1</v>
      </c>
    </row>
    <row r="5502" spans="8:26" x14ac:dyDescent="0.3">
      <c r="H5502" s="244"/>
      <c r="I5502" s="244"/>
      <c r="J5502" s="244"/>
      <c r="K5502" s="244"/>
      <c r="L5502" s="244"/>
      <c r="M5502" s="244"/>
      <c r="N5502" s="244"/>
      <c r="O5502" s="244"/>
      <c r="P5502" s="244"/>
      <c r="Q5502" s="244"/>
      <c r="R5502" s="6">
        <f t="shared" si="791"/>
        <v>0</v>
      </c>
      <c r="S5502" s="6">
        <f t="shared" si="792"/>
        <v>0</v>
      </c>
      <c r="T5502" s="7">
        <f t="shared" si="793"/>
        <v>0</v>
      </c>
      <c r="U5502" s="121" t="str">
        <f t="shared" si="794"/>
        <v>0</v>
      </c>
      <c r="V5502" s="10">
        <f t="shared" si="795"/>
        <v>0</v>
      </c>
      <c r="W5502" s="10">
        <f t="shared" si="796"/>
        <v>0</v>
      </c>
      <c r="X5502" s="11">
        <f t="shared" si="797"/>
        <v>0</v>
      </c>
      <c r="Y5502" s="11">
        <f t="shared" si="798"/>
        <v>0</v>
      </c>
      <c r="Z5502" s="12" t="str">
        <f t="shared" si="799"/>
        <v>Torque/Speed Control 1</v>
      </c>
    </row>
    <row r="5503" spans="8:26" x14ac:dyDescent="0.3">
      <c r="H5503" s="244"/>
      <c r="I5503" s="244"/>
      <c r="J5503" s="244"/>
      <c r="K5503" s="244"/>
      <c r="L5503" s="244"/>
      <c r="M5503" s="244"/>
      <c r="N5503" s="244"/>
      <c r="O5503" s="244"/>
      <c r="P5503" s="244"/>
      <c r="Q5503" s="244"/>
      <c r="R5503" s="6">
        <f t="shared" si="791"/>
        <v>0</v>
      </c>
      <c r="S5503" s="6">
        <f t="shared" si="792"/>
        <v>0</v>
      </c>
      <c r="T5503" s="7">
        <f t="shared" si="793"/>
        <v>0</v>
      </c>
      <c r="U5503" s="121" t="str">
        <f t="shared" si="794"/>
        <v>0</v>
      </c>
      <c r="V5503" s="10">
        <f t="shared" si="795"/>
        <v>0</v>
      </c>
      <c r="W5503" s="10">
        <f t="shared" si="796"/>
        <v>0</v>
      </c>
      <c r="X5503" s="11">
        <f t="shared" si="797"/>
        <v>0</v>
      </c>
      <c r="Y5503" s="11">
        <f t="shared" si="798"/>
        <v>0</v>
      </c>
      <c r="Z5503" s="12" t="str">
        <f t="shared" si="799"/>
        <v>Torque/Speed Control 1</v>
      </c>
    </row>
    <row r="5504" spans="8:26" x14ac:dyDescent="0.3">
      <c r="H5504" s="244"/>
      <c r="I5504" s="244"/>
      <c r="J5504" s="244"/>
      <c r="K5504" s="244"/>
      <c r="L5504" s="244"/>
      <c r="M5504" s="244"/>
      <c r="N5504" s="244"/>
      <c r="O5504" s="244"/>
      <c r="P5504" s="244"/>
      <c r="Q5504" s="244"/>
      <c r="R5504" s="6">
        <f t="shared" si="791"/>
        <v>0</v>
      </c>
      <c r="S5504" s="6">
        <f t="shared" si="792"/>
        <v>0</v>
      </c>
      <c r="T5504" s="7">
        <f t="shared" si="793"/>
        <v>0</v>
      </c>
      <c r="U5504" s="121" t="str">
        <f t="shared" si="794"/>
        <v>0</v>
      </c>
      <c r="V5504" s="10">
        <f t="shared" si="795"/>
        <v>0</v>
      </c>
      <c r="W5504" s="10">
        <f t="shared" si="796"/>
        <v>0</v>
      </c>
      <c r="X5504" s="11">
        <f t="shared" si="797"/>
        <v>0</v>
      </c>
      <c r="Y5504" s="11">
        <f t="shared" si="798"/>
        <v>0</v>
      </c>
      <c r="Z5504" s="12" t="str">
        <f t="shared" si="799"/>
        <v>Torque/Speed Control 1</v>
      </c>
    </row>
    <row r="5505" spans="8:26" x14ac:dyDescent="0.3">
      <c r="H5505" s="244"/>
      <c r="I5505" s="244"/>
      <c r="J5505" s="244"/>
      <c r="K5505" s="244"/>
      <c r="L5505" s="244"/>
      <c r="M5505" s="244"/>
      <c r="N5505" s="244"/>
      <c r="O5505" s="244"/>
      <c r="P5505" s="244"/>
      <c r="Q5505" s="244"/>
      <c r="R5505" s="6">
        <f t="shared" si="791"/>
        <v>0</v>
      </c>
      <c r="S5505" s="6">
        <f t="shared" si="792"/>
        <v>0</v>
      </c>
      <c r="T5505" s="7">
        <f t="shared" si="793"/>
        <v>0</v>
      </c>
      <c r="U5505" s="121" t="str">
        <f t="shared" si="794"/>
        <v>0</v>
      </c>
      <c r="V5505" s="10">
        <f t="shared" si="795"/>
        <v>0</v>
      </c>
      <c r="W5505" s="10">
        <f t="shared" si="796"/>
        <v>0</v>
      </c>
      <c r="X5505" s="11">
        <f t="shared" si="797"/>
        <v>0</v>
      </c>
      <c r="Y5505" s="11">
        <f t="shared" si="798"/>
        <v>0</v>
      </c>
      <c r="Z5505" s="12" t="str">
        <f t="shared" si="799"/>
        <v>Torque/Speed Control 1</v>
      </c>
    </row>
    <row r="5506" spans="8:26" x14ac:dyDescent="0.3">
      <c r="H5506" s="244"/>
      <c r="I5506" s="244"/>
      <c r="J5506" s="244"/>
      <c r="K5506" s="244"/>
      <c r="L5506" s="244"/>
      <c r="M5506" s="244"/>
      <c r="N5506" s="244"/>
      <c r="O5506" s="244"/>
      <c r="P5506" s="244"/>
      <c r="Q5506" s="244"/>
      <c r="R5506" s="6">
        <f t="shared" si="791"/>
        <v>0</v>
      </c>
      <c r="S5506" s="6">
        <f t="shared" si="792"/>
        <v>0</v>
      </c>
      <c r="T5506" s="7">
        <f t="shared" si="793"/>
        <v>0</v>
      </c>
      <c r="U5506" s="121" t="str">
        <f t="shared" si="794"/>
        <v>0</v>
      </c>
      <c r="V5506" s="10">
        <f t="shared" si="795"/>
        <v>0</v>
      </c>
      <c r="W5506" s="10">
        <f t="shared" si="796"/>
        <v>0</v>
      </c>
      <c r="X5506" s="11">
        <f t="shared" si="797"/>
        <v>0</v>
      </c>
      <c r="Y5506" s="11">
        <f t="shared" si="798"/>
        <v>0</v>
      </c>
      <c r="Z5506" s="12" t="str">
        <f t="shared" si="799"/>
        <v>Torque/Speed Control 1</v>
      </c>
    </row>
    <row r="5507" spans="8:26" x14ac:dyDescent="0.3">
      <c r="H5507" s="244"/>
      <c r="I5507" s="244"/>
      <c r="J5507" s="244"/>
      <c r="K5507" s="244"/>
      <c r="L5507" s="244"/>
      <c r="M5507" s="244"/>
      <c r="N5507" s="244"/>
      <c r="O5507" s="244"/>
      <c r="P5507" s="244"/>
      <c r="Q5507" s="244"/>
      <c r="R5507" s="6">
        <f t="shared" si="791"/>
        <v>0</v>
      </c>
      <c r="S5507" s="6">
        <f t="shared" si="792"/>
        <v>0</v>
      </c>
      <c r="T5507" s="7">
        <f t="shared" si="793"/>
        <v>0</v>
      </c>
      <c r="U5507" s="121" t="str">
        <f t="shared" si="794"/>
        <v>0</v>
      </c>
      <c r="V5507" s="10">
        <f t="shared" si="795"/>
        <v>0</v>
      </c>
      <c r="W5507" s="10">
        <f t="shared" si="796"/>
        <v>0</v>
      </c>
      <c r="X5507" s="11">
        <f t="shared" si="797"/>
        <v>0</v>
      </c>
      <c r="Y5507" s="11">
        <f t="shared" si="798"/>
        <v>0</v>
      </c>
      <c r="Z5507" s="12" t="str">
        <f t="shared" si="799"/>
        <v>Torque/Speed Control 1</v>
      </c>
    </row>
    <row r="5508" spans="8:26" x14ac:dyDescent="0.3">
      <c r="H5508" s="244"/>
      <c r="I5508" s="244"/>
      <c r="J5508" s="244"/>
      <c r="K5508" s="244"/>
      <c r="L5508" s="244"/>
      <c r="M5508" s="244"/>
      <c r="N5508" s="244"/>
      <c r="O5508" s="244"/>
      <c r="P5508" s="244"/>
      <c r="Q5508" s="244"/>
      <c r="R5508" s="6">
        <f t="shared" si="791"/>
        <v>0</v>
      </c>
      <c r="S5508" s="6">
        <f t="shared" si="792"/>
        <v>0</v>
      </c>
      <c r="T5508" s="7">
        <f t="shared" si="793"/>
        <v>0</v>
      </c>
      <c r="U5508" s="121" t="str">
        <f t="shared" si="794"/>
        <v>0</v>
      </c>
      <c r="V5508" s="10">
        <f t="shared" si="795"/>
        <v>0</v>
      </c>
      <c r="W5508" s="10">
        <f t="shared" si="796"/>
        <v>0</v>
      </c>
      <c r="X5508" s="11">
        <f t="shared" si="797"/>
        <v>0</v>
      </c>
      <c r="Y5508" s="11">
        <f t="shared" si="798"/>
        <v>0</v>
      </c>
      <c r="Z5508" s="12" t="str">
        <f t="shared" si="799"/>
        <v>Torque/Speed Control 1</v>
      </c>
    </row>
    <row r="5509" spans="8:26" x14ac:dyDescent="0.3">
      <c r="H5509" s="244"/>
      <c r="I5509" s="244"/>
      <c r="J5509" s="244"/>
      <c r="K5509" s="244"/>
      <c r="L5509" s="244"/>
      <c r="M5509" s="244"/>
      <c r="N5509" s="244"/>
      <c r="O5509" s="244"/>
      <c r="P5509" s="244"/>
      <c r="Q5509" s="244"/>
      <c r="R5509" s="6">
        <f t="shared" si="791"/>
        <v>0</v>
      </c>
      <c r="S5509" s="6">
        <f t="shared" si="792"/>
        <v>0</v>
      </c>
      <c r="T5509" s="7">
        <f t="shared" si="793"/>
        <v>0</v>
      </c>
      <c r="U5509" s="121" t="str">
        <f t="shared" si="794"/>
        <v>0</v>
      </c>
      <c r="V5509" s="10">
        <f t="shared" si="795"/>
        <v>0</v>
      </c>
      <c r="W5509" s="10">
        <f t="shared" si="796"/>
        <v>0</v>
      </c>
      <c r="X5509" s="11">
        <f t="shared" si="797"/>
        <v>0</v>
      </c>
      <c r="Y5509" s="11">
        <f t="shared" si="798"/>
        <v>0</v>
      </c>
      <c r="Z5509" s="12" t="str">
        <f t="shared" si="799"/>
        <v>Torque/Speed Control 1</v>
      </c>
    </row>
    <row r="5510" spans="8:26" x14ac:dyDescent="0.3">
      <c r="H5510" s="244"/>
      <c r="I5510" s="244"/>
      <c r="J5510" s="244"/>
      <c r="K5510" s="244"/>
      <c r="L5510" s="244"/>
      <c r="M5510" s="244"/>
      <c r="N5510" s="244"/>
      <c r="O5510" s="244"/>
      <c r="P5510" s="244"/>
      <c r="Q5510" s="244"/>
      <c r="R5510" s="6">
        <f t="shared" si="791"/>
        <v>0</v>
      </c>
      <c r="S5510" s="6">
        <f t="shared" si="792"/>
        <v>0</v>
      </c>
      <c r="T5510" s="7">
        <f t="shared" si="793"/>
        <v>0</v>
      </c>
      <c r="U5510" s="121" t="str">
        <f t="shared" si="794"/>
        <v>0</v>
      </c>
      <c r="V5510" s="10">
        <f t="shared" si="795"/>
        <v>0</v>
      </c>
      <c r="W5510" s="10">
        <f t="shared" si="796"/>
        <v>0</v>
      </c>
      <c r="X5510" s="11">
        <f t="shared" si="797"/>
        <v>0</v>
      </c>
      <c r="Y5510" s="11">
        <f t="shared" si="798"/>
        <v>0</v>
      </c>
      <c r="Z5510" s="12" t="str">
        <f t="shared" si="799"/>
        <v>Torque/Speed Control 1</v>
      </c>
    </row>
    <row r="5511" spans="8:26" x14ac:dyDescent="0.3">
      <c r="H5511" s="244"/>
      <c r="I5511" s="244"/>
      <c r="J5511" s="244"/>
      <c r="K5511" s="244"/>
      <c r="L5511" s="244"/>
      <c r="M5511" s="244"/>
      <c r="N5511" s="244"/>
      <c r="O5511" s="244"/>
      <c r="P5511" s="244"/>
      <c r="Q5511" s="244"/>
      <c r="R5511" s="6">
        <f t="shared" si="791"/>
        <v>0</v>
      </c>
      <c r="S5511" s="6">
        <f t="shared" si="792"/>
        <v>0</v>
      </c>
      <c r="T5511" s="7">
        <f t="shared" si="793"/>
        <v>0</v>
      </c>
      <c r="U5511" s="121" t="str">
        <f t="shared" si="794"/>
        <v>0</v>
      </c>
      <c r="V5511" s="10">
        <f t="shared" si="795"/>
        <v>0</v>
      </c>
      <c r="W5511" s="10">
        <f t="shared" si="796"/>
        <v>0</v>
      </c>
      <c r="X5511" s="11">
        <f t="shared" si="797"/>
        <v>0</v>
      </c>
      <c r="Y5511" s="11">
        <f t="shared" si="798"/>
        <v>0</v>
      </c>
      <c r="Z5511" s="12" t="str">
        <f t="shared" si="799"/>
        <v>Torque/Speed Control 1</v>
      </c>
    </row>
    <row r="5512" spans="8:26" x14ac:dyDescent="0.3">
      <c r="H5512" s="244"/>
      <c r="I5512" s="244"/>
      <c r="J5512" s="244"/>
      <c r="K5512" s="244"/>
      <c r="L5512" s="244"/>
      <c r="M5512" s="244"/>
      <c r="N5512" s="244"/>
      <c r="O5512" s="244"/>
      <c r="P5512" s="244"/>
      <c r="Q5512" s="244"/>
      <c r="R5512" s="6">
        <f t="shared" si="791"/>
        <v>0</v>
      </c>
      <c r="S5512" s="6">
        <f t="shared" si="792"/>
        <v>0</v>
      </c>
      <c r="T5512" s="7">
        <f t="shared" si="793"/>
        <v>0</v>
      </c>
      <c r="U5512" s="121" t="str">
        <f t="shared" si="794"/>
        <v>0</v>
      </c>
      <c r="V5512" s="10">
        <f t="shared" si="795"/>
        <v>0</v>
      </c>
      <c r="W5512" s="10">
        <f t="shared" si="796"/>
        <v>0</v>
      </c>
      <c r="X5512" s="11">
        <f t="shared" si="797"/>
        <v>0</v>
      </c>
      <c r="Y5512" s="11">
        <f t="shared" si="798"/>
        <v>0</v>
      </c>
      <c r="Z5512" s="12" t="str">
        <f t="shared" si="799"/>
        <v>Torque/Speed Control 1</v>
      </c>
    </row>
    <row r="5513" spans="8:26" x14ac:dyDescent="0.3">
      <c r="H5513" s="244"/>
      <c r="I5513" s="244"/>
      <c r="J5513" s="244"/>
      <c r="K5513" s="244"/>
      <c r="L5513" s="244"/>
      <c r="M5513" s="244"/>
      <c r="N5513" s="244"/>
      <c r="O5513" s="244"/>
      <c r="P5513" s="244"/>
      <c r="Q5513" s="244"/>
      <c r="R5513" s="6">
        <f t="shared" si="791"/>
        <v>0</v>
      </c>
      <c r="S5513" s="6">
        <f t="shared" si="792"/>
        <v>0</v>
      </c>
      <c r="T5513" s="7">
        <f t="shared" si="793"/>
        <v>0</v>
      </c>
      <c r="U5513" s="121" t="str">
        <f t="shared" si="794"/>
        <v>0</v>
      </c>
      <c r="V5513" s="10">
        <f t="shared" si="795"/>
        <v>0</v>
      </c>
      <c r="W5513" s="10">
        <f t="shared" si="796"/>
        <v>0</v>
      </c>
      <c r="X5513" s="11">
        <f t="shared" si="797"/>
        <v>0</v>
      </c>
      <c r="Y5513" s="11">
        <f t="shared" si="798"/>
        <v>0</v>
      </c>
      <c r="Z5513" s="12" t="str">
        <f t="shared" si="799"/>
        <v>Torque/Speed Control 1</v>
      </c>
    </row>
    <row r="5514" spans="8:26" x14ac:dyDescent="0.3">
      <c r="H5514" s="244"/>
      <c r="I5514" s="244"/>
      <c r="J5514" s="244"/>
      <c r="K5514" s="244"/>
      <c r="L5514" s="244"/>
      <c r="M5514" s="244"/>
      <c r="N5514" s="244"/>
      <c r="O5514" s="244"/>
      <c r="P5514" s="244"/>
      <c r="Q5514" s="244"/>
      <c r="R5514" s="6">
        <f t="shared" si="791"/>
        <v>0</v>
      </c>
      <c r="S5514" s="6">
        <f t="shared" si="792"/>
        <v>0</v>
      </c>
      <c r="T5514" s="7">
        <f t="shared" si="793"/>
        <v>0</v>
      </c>
      <c r="U5514" s="121" t="str">
        <f t="shared" si="794"/>
        <v>0</v>
      </c>
      <c r="V5514" s="10">
        <f t="shared" si="795"/>
        <v>0</v>
      </c>
      <c r="W5514" s="10">
        <f t="shared" si="796"/>
        <v>0</v>
      </c>
      <c r="X5514" s="11">
        <f t="shared" si="797"/>
        <v>0</v>
      </c>
      <c r="Y5514" s="11">
        <f t="shared" si="798"/>
        <v>0</v>
      </c>
      <c r="Z5514" s="12" t="str">
        <f t="shared" si="799"/>
        <v>Torque/Speed Control 1</v>
      </c>
    </row>
    <row r="5515" spans="8:26" x14ac:dyDescent="0.3">
      <c r="H5515" s="244"/>
      <c r="I5515" s="244"/>
      <c r="J5515" s="244"/>
      <c r="K5515" s="244"/>
      <c r="L5515" s="244"/>
      <c r="M5515" s="244"/>
      <c r="N5515" s="244"/>
      <c r="O5515" s="244"/>
      <c r="P5515" s="244"/>
      <c r="Q5515" s="244"/>
      <c r="R5515" s="6">
        <f t="shared" si="791"/>
        <v>0</v>
      </c>
      <c r="S5515" s="6">
        <f t="shared" si="792"/>
        <v>0</v>
      </c>
      <c r="T5515" s="7">
        <f t="shared" si="793"/>
        <v>0</v>
      </c>
      <c r="U5515" s="121" t="str">
        <f t="shared" si="794"/>
        <v>0</v>
      </c>
      <c r="V5515" s="10">
        <f t="shared" si="795"/>
        <v>0</v>
      </c>
      <c r="W5515" s="10">
        <f t="shared" si="796"/>
        <v>0</v>
      </c>
      <c r="X5515" s="11">
        <f t="shared" si="797"/>
        <v>0</v>
      </c>
      <c r="Y5515" s="11">
        <f t="shared" si="798"/>
        <v>0</v>
      </c>
      <c r="Z5515" s="12" t="str">
        <f t="shared" si="799"/>
        <v>Torque/Speed Control 1</v>
      </c>
    </row>
    <row r="5516" spans="8:26" x14ac:dyDescent="0.3">
      <c r="H5516" s="244"/>
      <c r="I5516" s="244"/>
      <c r="J5516" s="244"/>
      <c r="K5516" s="244"/>
      <c r="L5516" s="244"/>
      <c r="M5516" s="244"/>
      <c r="N5516" s="244"/>
      <c r="O5516" s="244"/>
      <c r="P5516" s="244"/>
      <c r="Q5516" s="244"/>
      <c r="R5516" s="6">
        <f t="shared" si="791"/>
        <v>0</v>
      </c>
      <c r="S5516" s="6">
        <f t="shared" si="792"/>
        <v>0</v>
      </c>
      <c r="T5516" s="7">
        <f t="shared" si="793"/>
        <v>0</v>
      </c>
      <c r="U5516" s="121" t="str">
        <f t="shared" si="794"/>
        <v>0</v>
      </c>
      <c r="V5516" s="10">
        <f t="shared" si="795"/>
        <v>0</v>
      </c>
      <c r="W5516" s="10">
        <f t="shared" si="796"/>
        <v>0</v>
      </c>
      <c r="X5516" s="11">
        <f t="shared" si="797"/>
        <v>0</v>
      </c>
      <c r="Y5516" s="11">
        <f t="shared" si="798"/>
        <v>0</v>
      </c>
      <c r="Z5516" s="12" t="str">
        <f t="shared" si="799"/>
        <v>Torque/Speed Control 1</v>
      </c>
    </row>
    <row r="5517" spans="8:26" x14ac:dyDescent="0.3">
      <c r="H5517" s="244"/>
      <c r="I5517" s="244"/>
      <c r="J5517" s="244"/>
      <c r="K5517" s="244"/>
      <c r="L5517" s="244"/>
      <c r="M5517" s="244"/>
      <c r="N5517" s="244"/>
      <c r="O5517" s="244"/>
      <c r="P5517" s="244"/>
      <c r="Q5517" s="244"/>
      <c r="R5517" s="6">
        <f t="shared" si="791"/>
        <v>0</v>
      </c>
      <c r="S5517" s="6">
        <f t="shared" si="792"/>
        <v>0</v>
      </c>
      <c r="T5517" s="7">
        <f t="shared" si="793"/>
        <v>0</v>
      </c>
      <c r="U5517" s="121" t="str">
        <f t="shared" si="794"/>
        <v>0</v>
      </c>
      <c r="V5517" s="10">
        <f t="shared" si="795"/>
        <v>0</v>
      </c>
      <c r="W5517" s="10">
        <f t="shared" si="796"/>
        <v>0</v>
      </c>
      <c r="X5517" s="11">
        <f t="shared" si="797"/>
        <v>0</v>
      </c>
      <c r="Y5517" s="11">
        <f t="shared" si="798"/>
        <v>0</v>
      </c>
      <c r="Z5517" s="12" t="str">
        <f t="shared" si="799"/>
        <v>Torque/Speed Control 1</v>
      </c>
    </row>
    <row r="5518" spans="8:26" x14ac:dyDescent="0.3">
      <c r="H5518" s="244"/>
      <c r="I5518" s="244"/>
      <c r="J5518" s="244"/>
      <c r="K5518" s="244"/>
      <c r="L5518" s="244"/>
      <c r="M5518" s="244"/>
      <c r="N5518" s="244"/>
      <c r="O5518" s="244"/>
      <c r="P5518" s="244"/>
      <c r="Q5518" s="244"/>
      <c r="R5518" s="6">
        <f t="shared" si="791"/>
        <v>0</v>
      </c>
      <c r="S5518" s="6">
        <f t="shared" si="792"/>
        <v>0</v>
      </c>
      <c r="T5518" s="7">
        <f t="shared" si="793"/>
        <v>0</v>
      </c>
      <c r="U5518" s="121" t="str">
        <f t="shared" si="794"/>
        <v>0</v>
      </c>
      <c r="V5518" s="10">
        <f t="shared" si="795"/>
        <v>0</v>
      </c>
      <c r="W5518" s="10">
        <f t="shared" si="796"/>
        <v>0</v>
      </c>
      <c r="X5518" s="11">
        <f t="shared" si="797"/>
        <v>0</v>
      </c>
      <c r="Y5518" s="11">
        <f t="shared" si="798"/>
        <v>0</v>
      </c>
      <c r="Z5518" s="12" t="str">
        <f t="shared" si="799"/>
        <v>Torque/Speed Control 1</v>
      </c>
    </row>
    <row r="5519" spans="8:26" x14ac:dyDescent="0.3">
      <c r="H5519" s="244"/>
      <c r="I5519" s="244"/>
      <c r="J5519" s="244"/>
      <c r="K5519" s="244"/>
      <c r="L5519" s="244"/>
      <c r="M5519" s="244"/>
      <c r="N5519" s="244"/>
      <c r="O5519" s="244"/>
      <c r="P5519" s="244"/>
      <c r="Q5519" s="244"/>
      <c r="R5519" s="6">
        <f t="shared" si="791"/>
        <v>0</v>
      </c>
      <c r="S5519" s="6">
        <f t="shared" si="792"/>
        <v>0</v>
      </c>
      <c r="T5519" s="7">
        <f t="shared" si="793"/>
        <v>0</v>
      </c>
      <c r="U5519" s="121" t="str">
        <f t="shared" si="794"/>
        <v>0</v>
      </c>
      <c r="V5519" s="10">
        <f t="shared" si="795"/>
        <v>0</v>
      </c>
      <c r="W5519" s="10">
        <f t="shared" si="796"/>
        <v>0</v>
      </c>
      <c r="X5519" s="11">
        <f t="shared" si="797"/>
        <v>0</v>
      </c>
      <c r="Y5519" s="11">
        <f t="shared" si="798"/>
        <v>0</v>
      </c>
      <c r="Z5519" s="12" t="str">
        <f t="shared" si="799"/>
        <v>Torque/Speed Control 1</v>
      </c>
    </row>
    <row r="5520" spans="8:26" x14ac:dyDescent="0.3">
      <c r="H5520" s="244"/>
      <c r="I5520" s="244"/>
      <c r="J5520" s="244"/>
      <c r="K5520" s="244"/>
      <c r="L5520" s="244"/>
      <c r="M5520" s="244"/>
      <c r="N5520" s="244"/>
      <c r="O5520" s="244"/>
      <c r="P5520" s="244"/>
      <c r="Q5520" s="244"/>
      <c r="R5520" s="6">
        <f t="shared" si="791"/>
        <v>0</v>
      </c>
      <c r="S5520" s="6">
        <f t="shared" si="792"/>
        <v>0</v>
      </c>
      <c r="T5520" s="7">
        <f t="shared" si="793"/>
        <v>0</v>
      </c>
      <c r="U5520" s="121" t="str">
        <f t="shared" si="794"/>
        <v>0</v>
      </c>
      <c r="V5520" s="10">
        <f t="shared" si="795"/>
        <v>0</v>
      </c>
      <c r="W5520" s="10">
        <f t="shared" si="796"/>
        <v>0</v>
      </c>
      <c r="X5520" s="11">
        <f t="shared" si="797"/>
        <v>0</v>
      </c>
      <c r="Y5520" s="11">
        <f t="shared" si="798"/>
        <v>0</v>
      </c>
      <c r="Z5520" s="12" t="str">
        <f t="shared" si="799"/>
        <v>Torque/Speed Control 1</v>
      </c>
    </row>
    <row r="5521" spans="8:26" x14ac:dyDescent="0.3">
      <c r="H5521" s="244"/>
      <c r="I5521" s="244"/>
      <c r="J5521" s="244"/>
      <c r="K5521" s="244"/>
      <c r="L5521" s="244"/>
      <c r="M5521" s="244"/>
      <c r="N5521" s="244"/>
      <c r="O5521" s="244"/>
      <c r="P5521" s="244"/>
      <c r="Q5521" s="244"/>
      <c r="R5521" s="6">
        <f t="shared" si="791"/>
        <v>0</v>
      </c>
      <c r="S5521" s="6">
        <f t="shared" si="792"/>
        <v>0</v>
      </c>
      <c r="T5521" s="7">
        <f t="shared" si="793"/>
        <v>0</v>
      </c>
      <c r="U5521" s="121" t="str">
        <f t="shared" si="794"/>
        <v>0</v>
      </c>
      <c r="V5521" s="10">
        <f t="shared" si="795"/>
        <v>0</v>
      </c>
      <c r="W5521" s="10">
        <f t="shared" si="796"/>
        <v>0</v>
      </c>
      <c r="X5521" s="11">
        <f t="shared" si="797"/>
        <v>0</v>
      </c>
      <c r="Y5521" s="11">
        <f t="shared" si="798"/>
        <v>0</v>
      </c>
      <c r="Z5521" s="12" t="str">
        <f t="shared" si="799"/>
        <v>Torque/Speed Control 1</v>
      </c>
    </row>
    <row r="5522" spans="8:26" x14ac:dyDescent="0.3">
      <c r="H5522" s="244"/>
      <c r="I5522" s="244"/>
      <c r="J5522" s="244"/>
      <c r="K5522" s="244"/>
      <c r="L5522" s="244"/>
      <c r="M5522" s="244"/>
      <c r="N5522" s="244"/>
      <c r="O5522" s="244"/>
      <c r="P5522" s="244"/>
      <c r="Q5522" s="244"/>
      <c r="R5522" s="6">
        <f t="shared" si="791"/>
        <v>0</v>
      </c>
      <c r="S5522" s="6">
        <f t="shared" si="792"/>
        <v>0</v>
      </c>
      <c r="T5522" s="7">
        <f t="shared" si="793"/>
        <v>0</v>
      </c>
      <c r="U5522" s="121" t="str">
        <f t="shared" si="794"/>
        <v>0</v>
      </c>
      <c r="V5522" s="10">
        <f t="shared" si="795"/>
        <v>0</v>
      </c>
      <c r="W5522" s="10">
        <f t="shared" si="796"/>
        <v>0</v>
      </c>
      <c r="X5522" s="11">
        <f t="shared" si="797"/>
        <v>0</v>
      </c>
      <c r="Y5522" s="11">
        <f t="shared" si="798"/>
        <v>0</v>
      </c>
      <c r="Z5522" s="12" t="str">
        <f t="shared" si="799"/>
        <v>Torque/Speed Control 1</v>
      </c>
    </row>
    <row r="5523" spans="8:26" x14ac:dyDescent="0.3">
      <c r="H5523" s="244"/>
      <c r="I5523" s="244"/>
      <c r="J5523" s="244"/>
      <c r="K5523" s="244"/>
      <c r="L5523" s="244"/>
      <c r="M5523" s="244"/>
      <c r="N5523" s="244"/>
      <c r="O5523" s="244"/>
      <c r="P5523" s="244"/>
      <c r="Q5523" s="244"/>
      <c r="R5523" s="6">
        <f t="shared" si="791"/>
        <v>0</v>
      </c>
      <c r="S5523" s="6">
        <f t="shared" si="792"/>
        <v>0</v>
      </c>
      <c r="T5523" s="7">
        <f t="shared" si="793"/>
        <v>0</v>
      </c>
      <c r="U5523" s="121" t="str">
        <f t="shared" si="794"/>
        <v>0</v>
      </c>
      <c r="V5523" s="10">
        <f t="shared" si="795"/>
        <v>0</v>
      </c>
      <c r="W5523" s="10">
        <f t="shared" si="796"/>
        <v>0</v>
      </c>
      <c r="X5523" s="11">
        <f t="shared" si="797"/>
        <v>0</v>
      </c>
      <c r="Y5523" s="11">
        <f t="shared" si="798"/>
        <v>0</v>
      </c>
      <c r="Z5523" s="12" t="str">
        <f t="shared" si="799"/>
        <v>Torque/Speed Control 1</v>
      </c>
    </row>
    <row r="5524" spans="8:26" x14ac:dyDescent="0.3">
      <c r="H5524" s="244"/>
      <c r="I5524" s="244"/>
      <c r="J5524" s="244"/>
      <c r="K5524" s="244"/>
      <c r="L5524" s="244"/>
      <c r="M5524" s="244"/>
      <c r="N5524" s="244"/>
      <c r="O5524" s="244"/>
      <c r="P5524" s="244"/>
      <c r="Q5524" s="244"/>
      <c r="R5524" s="6">
        <f t="shared" si="791"/>
        <v>0</v>
      </c>
      <c r="S5524" s="6">
        <f t="shared" si="792"/>
        <v>0</v>
      </c>
      <c r="T5524" s="7">
        <f t="shared" si="793"/>
        <v>0</v>
      </c>
      <c r="U5524" s="121" t="str">
        <f t="shared" si="794"/>
        <v>0</v>
      </c>
      <c r="V5524" s="10">
        <f t="shared" si="795"/>
        <v>0</v>
      </c>
      <c r="W5524" s="10">
        <f t="shared" si="796"/>
        <v>0</v>
      </c>
      <c r="X5524" s="11">
        <f t="shared" si="797"/>
        <v>0</v>
      </c>
      <c r="Y5524" s="11">
        <f t="shared" si="798"/>
        <v>0</v>
      </c>
      <c r="Z5524" s="12" t="str">
        <f t="shared" si="799"/>
        <v>Torque/Speed Control 1</v>
      </c>
    </row>
    <row r="5525" spans="8:26" x14ac:dyDescent="0.3">
      <c r="H5525" s="244"/>
      <c r="I5525" s="244"/>
      <c r="J5525" s="244"/>
      <c r="K5525" s="244"/>
      <c r="L5525" s="244"/>
      <c r="M5525" s="244"/>
      <c r="N5525" s="244"/>
      <c r="O5525" s="244"/>
      <c r="P5525" s="244"/>
      <c r="Q5525" s="244"/>
      <c r="R5525" s="6">
        <f t="shared" si="791"/>
        <v>0</v>
      </c>
      <c r="S5525" s="6">
        <f t="shared" si="792"/>
        <v>0</v>
      </c>
      <c r="T5525" s="7">
        <f t="shared" si="793"/>
        <v>0</v>
      </c>
      <c r="U5525" s="121" t="str">
        <f t="shared" si="794"/>
        <v>0</v>
      </c>
      <c r="V5525" s="10">
        <f t="shared" si="795"/>
        <v>0</v>
      </c>
      <c r="W5525" s="10">
        <f t="shared" si="796"/>
        <v>0</v>
      </c>
      <c r="X5525" s="11">
        <f t="shared" si="797"/>
        <v>0</v>
      </c>
      <c r="Y5525" s="11">
        <f t="shared" si="798"/>
        <v>0</v>
      </c>
      <c r="Z5525" s="12" t="str">
        <f t="shared" si="799"/>
        <v>Torque/Speed Control 1</v>
      </c>
    </row>
    <row r="5526" spans="8:26" x14ac:dyDescent="0.3">
      <c r="H5526" s="244"/>
      <c r="I5526" s="244"/>
      <c r="J5526" s="244"/>
      <c r="K5526" s="244"/>
      <c r="L5526" s="244"/>
      <c r="M5526" s="244"/>
      <c r="N5526" s="244"/>
      <c r="O5526" s="244"/>
      <c r="P5526" s="244"/>
      <c r="Q5526" s="244"/>
      <c r="R5526" s="6">
        <f t="shared" si="791"/>
        <v>0</v>
      </c>
      <c r="S5526" s="6">
        <f t="shared" si="792"/>
        <v>0</v>
      </c>
      <c r="T5526" s="7">
        <f t="shared" si="793"/>
        <v>0</v>
      </c>
      <c r="U5526" s="121" t="str">
        <f t="shared" si="794"/>
        <v>0</v>
      </c>
      <c r="V5526" s="10">
        <f t="shared" si="795"/>
        <v>0</v>
      </c>
      <c r="W5526" s="10">
        <f t="shared" si="796"/>
        <v>0</v>
      </c>
      <c r="X5526" s="11">
        <f t="shared" si="797"/>
        <v>0</v>
      </c>
      <c r="Y5526" s="11">
        <f t="shared" si="798"/>
        <v>0</v>
      </c>
      <c r="Z5526" s="12" t="str">
        <f t="shared" si="799"/>
        <v>Torque/Speed Control 1</v>
      </c>
    </row>
    <row r="5527" spans="8:26" x14ac:dyDescent="0.3">
      <c r="H5527" s="244"/>
      <c r="I5527" s="244"/>
      <c r="J5527" s="244"/>
      <c r="K5527" s="244"/>
      <c r="L5527" s="244"/>
      <c r="M5527" s="244"/>
      <c r="N5527" s="244"/>
      <c r="O5527" s="244"/>
      <c r="P5527" s="244"/>
      <c r="Q5527" s="244"/>
      <c r="R5527" s="6">
        <f t="shared" si="791"/>
        <v>0</v>
      </c>
      <c r="S5527" s="6">
        <f t="shared" si="792"/>
        <v>0</v>
      </c>
      <c r="T5527" s="7">
        <f t="shared" si="793"/>
        <v>0</v>
      </c>
      <c r="U5527" s="121" t="str">
        <f t="shared" si="794"/>
        <v>0</v>
      </c>
      <c r="V5527" s="10">
        <f t="shared" si="795"/>
        <v>0</v>
      </c>
      <c r="W5527" s="10">
        <f t="shared" si="796"/>
        <v>0</v>
      </c>
      <c r="X5527" s="11">
        <f t="shared" si="797"/>
        <v>0</v>
      </c>
      <c r="Y5527" s="11">
        <f t="shared" si="798"/>
        <v>0</v>
      </c>
      <c r="Z5527" s="12" t="str">
        <f t="shared" si="799"/>
        <v>Torque/Speed Control 1</v>
      </c>
    </row>
    <row r="5528" spans="8:26" x14ac:dyDescent="0.3">
      <c r="H5528" s="244"/>
      <c r="I5528" s="244"/>
      <c r="J5528" s="244"/>
      <c r="K5528" s="244"/>
      <c r="L5528" s="244"/>
      <c r="M5528" s="244"/>
      <c r="N5528" s="244"/>
      <c r="O5528" s="244"/>
      <c r="P5528" s="244"/>
      <c r="Q5528" s="244"/>
      <c r="R5528" s="6">
        <f t="shared" si="791"/>
        <v>0</v>
      </c>
      <c r="S5528" s="6">
        <f t="shared" si="792"/>
        <v>0</v>
      </c>
      <c r="T5528" s="7">
        <f t="shared" si="793"/>
        <v>0</v>
      </c>
      <c r="U5528" s="121" t="str">
        <f t="shared" si="794"/>
        <v>0</v>
      </c>
      <c r="V5528" s="10">
        <f t="shared" si="795"/>
        <v>0</v>
      </c>
      <c r="W5528" s="10">
        <f t="shared" si="796"/>
        <v>0</v>
      </c>
      <c r="X5528" s="11">
        <f t="shared" si="797"/>
        <v>0</v>
      </c>
      <c r="Y5528" s="11">
        <f t="shared" si="798"/>
        <v>0</v>
      </c>
      <c r="Z5528" s="12" t="str">
        <f t="shared" si="799"/>
        <v>Torque/Speed Control 1</v>
      </c>
    </row>
    <row r="5529" spans="8:26" x14ac:dyDescent="0.3">
      <c r="H5529" s="244"/>
      <c r="I5529" s="244"/>
      <c r="J5529" s="244"/>
      <c r="K5529" s="244"/>
      <c r="L5529" s="244"/>
      <c r="M5529" s="244"/>
      <c r="N5529" s="244"/>
      <c r="O5529" s="244"/>
      <c r="P5529" s="244"/>
      <c r="Q5529" s="244"/>
      <c r="R5529" s="6">
        <f t="shared" si="791"/>
        <v>0</v>
      </c>
      <c r="S5529" s="6">
        <f t="shared" si="792"/>
        <v>0</v>
      </c>
      <c r="T5529" s="7">
        <f t="shared" si="793"/>
        <v>0</v>
      </c>
      <c r="U5529" s="121" t="str">
        <f t="shared" si="794"/>
        <v>0</v>
      </c>
      <c r="V5529" s="10">
        <f t="shared" si="795"/>
        <v>0</v>
      </c>
      <c r="W5529" s="10">
        <f t="shared" si="796"/>
        <v>0</v>
      </c>
      <c r="X5529" s="11">
        <f t="shared" si="797"/>
        <v>0</v>
      </c>
      <c r="Y5529" s="11">
        <f t="shared" si="798"/>
        <v>0</v>
      </c>
      <c r="Z5529" s="12" t="str">
        <f t="shared" si="799"/>
        <v>Torque/Speed Control 1</v>
      </c>
    </row>
    <row r="5530" spans="8:26" x14ac:dyDescent="0.3">
      <c r="H5530" s="244"/>
      <c r="I5530" s="244"/>
      <c r="J5530" s="244"/>
      <c r="K5530" s="244"/>
      <c r="L5530" s="244"/>
      <c r="M5530" s="244"/>
      <c r="N5530" s="244"/>
      <c r="O5530" s="244"/>
      <c r="P5530" s="244"/>
      <c r="Q5530" s="244"/>
      <c r="R5530" s="6">
        <f t="shared" si="791"/>
        <v>0</v>
      </c>
      <c r="S5530" s="6">
        <f t="shared" si="792"/>
        <v>0</v>
      </c>
      <c r="T5530" s="7">
        <f t="shared" si="793"/>
        <v>0</v>
      </c>
      <c r="U5530" s="121" t="str">
        <f t="shared" si="794"/>
        <v>0</v>
      </c>
      <c r="V5530" s="10">
        <f t="shared" si="795"/>
        <v>0</v>
      </c>
      <c r="W5530" s="10">
        <f t="shared" si="796"/>
        <v>0</v>
      </c>
      <c r="X5530" s="11">
        <f t="shared" si="797"/>
        <v>0</v>
      </c>
      <c r="Y5530" s="11">
        <f t="shared" si="798"/>
        <v>0</v>
      </c>
      <c r="Z5530" s="12" t="str">
        <f t="shared" si="799"/>
        <v>Torque/Speed Control 1</v>
      </c>
    </row>
    <row r="5531" spans="8:26" x14ac:dyDescent="0.3">
      <c r="H5531" s="244"/>
      <c r="I5531" s="244"/>
      <c r="J5531" s="244"/>
      <c r="K5531" s="244"/>
      <c r="L5531" s="244"/>
      <c r="M5531" s="244"/>
      <c r="N5531" s="244"/>
      <c r="O5531" s="244"/>
      <c r="P5531" s="244"/>
      <c r="Q5531" s="244"/>
      <c r="R5531" s="6">
        <f t="shared" si="791"/>
        <v>0</v>
      </c>
      <c r="S5531" s="6">
        <f t="shared" si="792"/>
        <v>0</v>
      </c>
      <c r="T5531" s="7">
        <f t="shared" si="793"/>
        <v>0</v>
      </c>
      <c r="U5531" s="121" t="str">
        <f t="shared" si="794"/>
        <v>0</v>
      </c>
      <c r="V5531" s="10">
        <f t="shared" si="795"/>
        <v>0</v>
      </c>
      <c r="W5531" s="10">
        <f t="shared" si="796"/>
        <v>0</v>
      </c>
      <c r="X5531" s="11">
        <f t="shared" si="797"/>
        <v>0</v>
      </c>
      <c r="Y5531" s="11">
        <f t="shared" si="798"/>
        <v>0</v>
      </c>
      <c r="Z5531" s="12" t="str">
        <f t="shared" si="799"/>
        <v>Torque/Speed Control 1</v>
      </c>
    </row>
    <row r="5532" spans="8:26" x14ac:dyDescent="0.3">
      <c r="H5532" s="244"/>
      <c r="I5532" s="244"/>
      <c r="J5532" s="244"/>
      <c r="K5532" s="244"/>
      <c r="L5532" s="244"/>
      <c r="M5532" s="244"/>
      <c r="N5532" s="244"/>
      <c r="O5532" s="244"/>
      <c r="P5532" s="244"/>
      <c r="Q5532" s="244"/>
      <c r="R5532" s="6">
        <f t="shared" si="791"/>
        <v>0</v>
      </c>
      <c r="S5532" s="6">
        <f t="shared" si="792"/>
        <v>0</v>
      </c>
      <c r="T5532" s="7">
        <f t="shared" si="793"/>
        <v>0</v>
      </c>
      <c r="U5532" s="121" t="str">
        <f t="shared" si="794"/>
        <v>0</v>
      </c>
      <c r="V5532" s="10">
        <f t="shared" si="795"/>
        <v>0</v>
      </c>
      <c r="W5532" s="10">
        <f t="shared" si="796"/>
        <v>0</v>
      </c>
      <c r="X5532" s="11">
        <f t="shared" si="797"/>
        <v>0</v>
      </c>
      <c r="Y5532" s="11">
        <f t="shared" si="798"/>
        <v>0</v>
      </c>
      <c r="Z5532" s="12" t="str">
        <f t="shared" si="799"/>
        <v>Torque/Speed Control 1</v>
      </c>
    </row>
    <row r="5533" spans="8:26" x14ac:dyDescent="0.3">
      <c r="H5533" s="244"/>
      <c r="I5533" s="244"/>
      <c r="J5533" s="244"/>
      <c r="K5533" s="244"/>
      <c r="L5533" s="244"/>
      <c r="M5533" s="244"/>
      <c r="N5533" s="244"/>
      <c r="O5533" s="244"/>
      <c r="P5533" s="244"/>
      <c r="Q5533" s="244"/>
      <c r="R5533" s="6">
        <f t="shared" si="791"/>
        <v>0</v>
      </c>
      <c r="S5533" s="6">
        <f t="shared" si="792"/>
        <v>0</v>
      </c>
      <c r="T5533" s="7">
        <f t="shared" si="793"/>
        <v>0</v>
      </c>
      <c r="U5533" s="121" t="str">
        <f t="shared" si="794"/>
        <v>0</v>
      </c>
      <c r="V5533" s="10">
        <f t="shared" si="795"/>
        <v>0</v>
      </c>
      <c r="W5533" s="10">
        <f t="shared" si="796"/>
        <v>0</v>
      </c>
      <c r="X5533" s="11">
        <f t="shared" si="797"/>
        <v>0</v>
      </c>
      <c r="Y5533" s="11">
        <f t="shared" si="798"/>
        <v>0</v>
      </c>
      <c r="Z5533" s="12" t="str">
        <f t="shared" si="799"/>
        <v>Torque/Speed Control 1</v>
      </c>
    </row>
    <row r="5534" spans="8:26" x14ac:dyDescent="0.3">
      <c r="H5534" s="244"/>
      <c r="I5534" s="244"/>
      <c r="J5534" s="244"/>
      <c r="K5534" s="244"/>
      <c r="L5534" s="244"/>
      <c r="M5534" s="244"/>
      <c r="N5534" s="244"/>
      <c r="O5534" s="244"/>
      <c r="P5534" s="244"/>
      <c r="Q5534" s="244"/>
      <c r="R5534" s="6">
        <f t="shared" si="791"/>
        <v>0</v>
      </c>
      <c r="S5534" s="6">
        <f t="shared" si="792"/>
        <v>0</v>
      </c>
      <c r="T5534" s="7">
        <f t="shared" si="793"/>
        <v>0</v>
      </c>
      <c r="U5534" s="121" t="str">
        <f t="shared" si="794"/>
        <v>0</v>
      </c>
      <c r="V5534" s="10">
        <f t="shared" si="795"/>
        <v>0</v>
      </c>
      <c r="W5534" s="10">
        <f t="shared" si="796"/>
        <v>0</v>
      </c>
      <c r="X5534" s="11">
        <f t="shared" si="797"/>
        <v>0</v>
      </c>
      <c r="Y5534" s="11">
        <f t="shared" si="798"/>
        <v>0</v>
      </c>
      <c r="Z5534" s="12" t="str">
        <f t="shared" si="799"/>
        <v>Torque/Speed Control 1</v>
      </c>
    </row>
    <row r="5535" spans="8:26" x14ac:dyDescent="0.3">
      <c r="H5535" s="244"/>
      <c r="I5535" s="244"/>
      <c r="J5535" s="244"/>
      <c r="K5535" s="244"/>
      <c r="L5535" s="244"/>
      <c r="M5535" s="244"/>
      <c r="N5535" s="244"/>
      <c r="O5535" s="244"/>
      <c r="P5535" s="244"/>
      <c r="Q5535" s="244"/>
      <c r="R5535" s="6">
        <f t="shared" si="791"/>
        <v>0</v>
      </c>
      <c r="S5535" s="6">
        <f t="shared" si="792"/>
        <v>0</v>
      </c>
      <c r="T5535" s="7">
        <f t="shared" si="793"/>
        <v>0</v>
      </c>
      <c r="U5535" s="121" t="str">
        <f t="shared" si="794"/>
        <v>0</v>
      </c>
      <c r="V5535" s="10">
        <f t="shared" si="795"/>
        <v>0</v>
      </c>
      <c r="W5535" s="10">
        <f t="shared" si="796"/>
        <v>0</v>
      </c>
      <c r="X5535" s="11">
        <f t="shared" si="797"/>
        <v>0</v>
      </c>
      <c r="Y5535" s="11">
        <f t="shared" si="798"/>
        <v>0</v>
      </c>
      <c r="Z5535" s="12" t="str">
        <f t="shared" si="799"/>
        <v>Torque/Speed Control 1</v>
      </c>
    </row>
    <row r="5536" spans="8:26" x14ac:dyDescent="0.3">
      <c r="H5536" s="244"/>
      <c r="I5536" s="244"/>
      <c r="J5536" s="244"/>
      <c r="K5536" s="244"/>
      <c r="L5536" s="244"/>
      <c r="M5536" s="244"/>
      <c r="N5536" s="244"/>
      <c r="O5536" s="244"/>
      <c r="P5536" s="244"/>
      <c r="Q5536" s="244"/>
      <c r="R5536" s="6">
        <f t="shared" si="791"/>
        <v>0</v>
      </c>
      <c r="S5536" s="6">
        <f t="shared" si="792"/>
        <v>0</v>
      </c>
      <c r="T5536" s="7">
        <f t="shared" si="793"/>
        <v>0</v>
      </c>
      <c r="U5536" s="121" t="str">
        <f t="shared" si="794"/>
        <v>0</v>
      </c>
      <c r="V5536" s="10">
        <f t="shared" si="795"/>
        <v>0</v>
      </c>
      <c r="W5536" s="10">
        <f t="shared" si="796"/>
        <v>0</v>
      </c>
      <c r="X5536" s="11">
        <f t="shared" si="797"/>
        <v>0</v>
      </c>
      <c r="Y5536" s="11">
        <f t="shared" si="798"/>
        <v>0</v>
      </c>
      <c r="Z5536" s="12" t="str">
        <f t="shared" si="799"/>
        <v>Torque/Speed Control 1</v>
      </c>
    </row>
    <row r="5537" spans="8:26" x14ac:dyDescent="0.3">
      <c r="H5537" s="244"/>
      <c r="I5537" s="244"/>
      <c r="J5537" s="244"/>
      <c r="K5537" s="244"/>
      <c r="L5537" s="244"/>
      <c r="M5537" s="244"/>
      <c r="N5537" s="244"/>
      <c r="O5537" s="244"/>
      <c r="P5537" s="244"/>
      <c r="Q5537" s="244"/>
      <c r="R5537" s="6">
        <f t="shared" si="791"/>
        <v>0</v>
      </c>
      <c r="S5537" s="6">
        <f t="shared" si="792"/>
        <v>0</v>
      </c>
      <c r="T5537" s="7">
        <f t="shared" si="793"/>
        <v>0</v>
      </c>
      <c r="U5537" s="121" t="str">
        <f t="shared" si="794"/>
        <v>0</v>
      </c>
      <c r="V5537" s="10">
        <f t="shared" si="795"/>
        <v>0</v>
      </c>
      <c r="W5537" s="10">
        <f t="shared" si="796"/>
        <v>0</v>
      </c>
      <c r="X5537" s="11">
        <f t="shared" si="797"/>
        <v>0</v>
      </c>
      <c r="Y5537" s="11">
        <f t="shared" si="798"/>
        <v>0</v>
      </c>
      <c r="Z5537" s="12" t="str">
        <f t="shared" si="799"/>
        <v>Torque/Speed Control 1</v>
      </c>
    </row>
    <row r="5538" spans="8:26" x14ac:dyDescent="0.3">
      <c r="H5538" s="244"/>
      <c r="I5538" s="244"/>
      <c r="J5538" s="244"/>
      <c r="K5538" s="244"/>
      <c r="L5538" s="244"/>
      <c r="M5538" s="244"/>
      <c r="N5538" s="244"/>
      <c r="O5538" s="244"/>
      <c r="P5538" s="244"/>
      <c r="Q5538" s="244"/>
      <c r="R5538" s="6">
        <f t="shared" si="791"/>
        <v>0</v>
      </c>
      <c r="S5538" s="6">
        <f t="shared" si="792"/>
        <v>0</v>
      </c>
      <c r="T5538" s="7">
        <f t="shared" si="793"/>
        <v>0</v>
      </c>
      <c r="U5538" s="121" t="str">
        <f t="shared" si="794"/>
        <v>0</v>
      </c>
      <c r="V5538" s="10">
        <f t="shared" si="795"/>
        <v>0</v>
      </c>
      <c r="W5538" s="10">
        <f t="shared" si="796"/>
        <v>0</v>
      </c>
      <c r="X5538" s="11">
        <f t="shared" si="797"/>
        <v>0</v>
      </c>
      <c r="Y5538" s="11">
        <f t="shared" si="798"/>
        <v>0</v>
      </c>
      <c r="Z5538" s="12" t="str">
        <f t="shared" si="799"/>
        <v>Torque/Speed Control 1</v>
      </c>
    </row>
    <row r="5539" spans="8:26" x14ac:dyDescent="0.3">
      <c r="H5539" s="244"/>
      <c r="I5539" s="244"/>
      <c r="J5539" s="244"/>
      <c r="K5539" s="244"/>
      <c r="L5539" s="244"/>
      <c r="M5539" s="244"/>
      <c r="N5539" s="244"/>
      <c r="O5539" s="244"/>
      <c r="P5539" s="244"/>
      <c r="Q5539" s="244"/>
      <c r="R5539" s="6">
        <f t="shared" si="791"/>
        <v>0</v>
      </c>
      <c r="S5539" s="6">
        <f t="shared" si="792"/>
        <v>0</v>
      </c>
      <c r="T5539" s="7">
        <f t="shared" si="793"/>
        <v>0</v>
      </c>
      <c r="U5539" s="121" t="str">
        <f t="shared" si="794"/>
        <v>0</v>
      </c>
      <c r="V5539" s="10">
        <f t="shared" si="795"/>
        <v>0</v>
      </c>
      <c r="W5539" s="10">
        <f t="shared" si="796"/>
        <v>0</v>
      </c>
      <c r="X5539" s="11">
        <f t="shared" si="797"/>
        <v>0</v>
      </c>
      <c r="Y5539" s="11">
        <f t="shared" si="798"/>
        <v>0</v>
      </c>
      <c r="Z5539" s="12" t="str">
        <f t="shared" si="799"/>
        <v>Torque/Speed Control 1</v>
      </c>
    </row>
    <row r="5540" spans="8:26" x14ac:dyDescent="0.3">
      <c r="H5540" s="244"/>
      <c r="I5540" s="244"/>
      <c r="J5540" s="244"/>
      <c r="K5540" s="244"/>
      <c r="L5540" s="244"/>
      <c r="M5540" s="244"/>
      <c r="N5540" s="244"/>
      <c r="O5540" s="244"/>
      <c r="P5540" s="244"/>
      <c r="Q5540" s="244"/>
      <c r="R5540" s="6">
        <f t="shared" si="791"/>
        <v>0</v>
      </c>
      <c r="S5540" s="6">
        <f t="shared" si="792"/>
        <v>0</v>
      </c>
      <c r="T5540" s="7">
        <f t="shared" si="793"/>
        <v>0</v>
      </c>
      <c r="U5540" s="121" t="str">
        <f t="shared" si="794"/>
        <v>0</v>
      </c>
      <c r="V5540" s="10">
        <f t="shared" si="795"/>
        <v>0</v>
      </c>
      <c r="W5540" s="10">
        <f t="shared" si="796"/>
        <v>0</v>
      </c>
      <c r="X5540" s="11">
        <f t="shared" si="797"/>
        <v>0</v>
      </c>
      <c r="Y5540" s="11">
        <f t="shared" si="798"/>
        <v>0</v>
      </c>
      <c r="Z5540" s="12" t="str">
        <f t="shared" si="799"/>
        <v>Torque/Speed Control 1</v>
      </c>
    </row>
    <row r="5541" spans="8:26" x14ac:dyDescent="0.3">
      <c r="H5541" s="244"/>
      <c r="I5541" s="244"/>
      <c r="J5541" s="244"/>
      <c r="K5541" s="244"/>
      <c r="L5541" s="244"/>
      <c r="M5541" s="244"/>
      <c r="N5541" s="244"/>
      <c r="O5541" s="244"/>
      <c r="P5541" s="244"/>
      <c r="Q5541" s="244"/>
      <c r="R5541" s="6">
        <f t="shared" si="791"/>
        <v>0</v>
      </c>
      <c r="S5541" s="6">
        <f t="shared" si="792"/>
        <v>0</v>
      </c>
      <c r="T5541" s="7">
        <f t="shared" si="793"/>
        <v>0</v>
      </c>
      <c r="U5541" s="121" t="str">
        <f t="shared" si="794"/>
        <v>0</v>
      </c>
      <c r="V5541" s="10">
        <f t="shared" si="795"/>
        <v>0</v>
      </c>
      <c r="W5541" s="10">
        <f t="shared" si="796"/>
        <v>0</v>
      </c>
      <c r="X5541" s="11">
        <f t="shared" si="797"/>
        <v>0</v>
      </c>
      <c r="Y5541" s="11">
        <f t="shared" si="798"/>
        <v>0</v>
      </c>
      <c r="Z5541" s="12" t="str">
        <f t="shared" si="799"/>
        <v>Torque/Speed Control 1</v>
      </c>
    </row>
    <row r="5542" spans="8:26" x14ac:dyDescent="0.3">
      <c r="H5542" s="244"/>
      <c r="I5542" s="244"/>
      <c r="J5542" s="244"/>
      <c r="K5542" s="244"/>
      <c r="L5542" s="244"/>
      <c r="M5542" s="244"/>
      <c r="N5542" s="244"/>
      <c r="O5542" s="244"/>
      <c r="P5542" s="244"/>
      <c r="Q5542" s="244"/>
      <c r="R5542" s="6">
        <f t="shared" si="791"/>
        <v>0</v>
      </c>
      <c r="S5542" s="6">
        <f t="shared" si="792"/>
        <v>0</v>
      </c>
      <c r="T5542" s="7">
        <f t="shared" si="793"/>
        <v>0</v>
      </c>
      <c r="U5542" s="121" t="str">
        <f t="shared" si="794"/>
        <v>0</v>
      </c>
      <c r="V5542" s="10">
        <f t="shared" si="795"/>
        <v>0</v>
      </c>
      <c r="W5542" s="10">
        <f t="shared" si="796"/>
        <v>0</v>
      </c>
      <c r="X5542" s="11">
        <f t="shared" si="797"/>
        <v>0</v>
      </c>
      <c r="Y5542" s="11">
        <f t="shared" si="798"/>
        <v>0</v>
      </c>
      <c r="Z5542" s="12" t="str">
        <f t="shared" si="799"/>
        <v>Torque/Speed Control 1</v>
      </c>
    </row>
    <row r="5543" spans="8:26" x14ac:dyDescent="0.3">
      <c r="H5543" s="244"/>
      <c r="I5543" s="244"/>
      <c r="J5543" s="244"/>
      <c r="K5543" s="244"/>
      <c r="L5543" s="244"/>
      <c r="M5543" s="244"/>
      <c r="N5543" s="244"/>
      <c r="O5543" s="244"/>
      <c r="P5543" s="244"/>
      <c r="Q5543" s="244"/>
      <c r="R5543" s="6">
        <f t="shared" si="791"/>
        <v>0</v>
      </c>
      <c r="S5543" s="6">
        <f t="shared" si="792"/>
        <v>0</v>
      </c>
      <c r="T5543" s="7">
        <f t="shared" si="793"/>
        <v>0</v>
      </c>
      <c r="U5543" s="121" t="str">
        <f t="shared" si="794"/>
        <v>0</v>
      </c>
      <c r="V5543" s="10">
        <f t="shared" si="795"/>
        <v>0</v>
      </c>
      <c r="W5543" s="10">
        <f t="shared" si="796"/>
        <v>0</v>
      </c>
      <c r="X5543" s="11">
        <f t="shared" si="797"/>
        <v>0</v>
      </c>
      <c r="Y5543" s="11">
        <f t="shared" si="798"/>
        <v>0</v>
      </c>
      <c r="Z5543" s="12" t="str">
        <f t="shared" si="799"/>
        <v>Torque/Speed Control 1</v>
      </c>
    </row>
    <row r="5544" spans="8:26" x14ac:dyDescent="0.3">
      <c r="H5544" s="244"/>
      <c r="I5544" s="244"/>
      <c r="J5544" s="244"/>
      <c r="K5544" s="244"/>
      <c r="L5544" s="244"/>
      <c r="M5544" s="244"/>
      <c r="N5544" s="244"/>
      <c r="O5544" s="244"/>
      <c r="P5544" s="244"/>
      <c r="Q5544" s="244"/>
      <c r="R5544" s="6">
        <f t="shared" si="791"/>
        <v>0</v>
      </c>
      <c r="S5544" s="6">
        <f t="shared" si="792"/>
        <v>0</v>
      </c>
      <c r="T5544" s="7">
        <f t="shared" si="793"/>
        <v>0</v>
      </c>
      <c r="U5544" s="121" t="str">
        <f t="shared" si="794"/>
        <v>0</v>
      </c>
      <c r="V5544" s="10">
        <f t="shared" si="795"/>
        <v>0</v>
      </c>
      <c r="W5544" s="10">
        <f t="shared" si="796"/>
        <v>0</v>
      </c>
      <c r="X5544" s="11">
        <f t="shared" si="797"/>
        <v>0</v>
      </c>
      <c r="Y5544" s="11">
        <f t="shared" si="798"/>
        <v>0</v>
      </c>
      <c r="Z5544" s="12" t="str">
        <f t="shared" si="799"/>
        <v>Torque/Speed Control 1</v>
      </c>
    </row>
    <row r="5545" spans="8:26" x14ac:dyDescent="0.3">
      <c r="H5545" s="244"/>
      <c r="I5545" s="244"/>
      <c r="J5545" s="244"/>
      <c r="K5545" s="244"/>
      <c r="L5545" s="244"/>
      <c r="M5545" s="244"/>
      <c r="N5545" s="244"/>
      <c r="O5545" s="244"/>
      <c r="P5545" s="244"/>
      <c r="Q5545" s="244"/>
      <c r="R5545" s="6">
        <f t="shared" si="791"/>
        <v>0</v>
      </c>
      <c r="S5545" s="6">
        <f t="shared" si="792"/>
        <v>0</v>
      </c>
      <c r="T5545" s="7">
        <f t="shared" si="793"/>
        <v>0</v>
      </c>
      <c r="U5545" s="121" t="str">
        <f t="shared" si="794"/>
        <v>0</v>
      </c>
      <c r="V5545" s="10">
        <f t="shared" si="795"/>
        <v>0</v>
      </c>
      <c r="W5545" s="10">
        <f t="shared" si="796"/>
        <v>0</v>
      </c>
      <c r="X5545" s="11">
        <f t="shared" si="797"/>
        <v>0</v>
      </c>
      <c r="Y5545" s="11">
        <f t="shared" si="798"/>
        <v>0</v>
      </c>
      <c r="Z5545" s="12" t="str">
        <f t="shared" si="799"/>
        <v>Torque/Speed Control 1</v>
      </c>
    </row>
    <row r="5546" spans="8:26" x14ac:dyDescent="0.3">
      <c r="H5546" s="244"/>
      <c r="I5546" s="244"/>
      <c r="J5546" s="244"/>
      <c r="K5546" s="244"/>
      <c r="L5546" s="244"/>
      <c r="M5546" s="244"/>
      <c r="N5546" s="244"/>
      <c r="O5546" s="244"/>
      <c r="P5546" s="244"/>
      <c r="Q5546" s="244"/>
      <c r="R5546" s="6">
        <f t="shared" si="791"/>
        <v>0</v>
      </c>
      <c r="S5546" s="6">
        <f t="shared" si="792"/>
        <v>0</v>
      </c>
      <c r="T5546" s="7">
        <f t="shared" si="793"/>
        <v>0</v>
      </c>
      <c r="U5546" s="121" t="str">
        <f t="shared" si="794"/>
        <v>0</v>
      </c>
      <c r="V5546" s="10">
        <f t="shared" si="795"/>
        <v>0</v>
      </c>
      <c r="W5546" s="10">
        <f t="shared" si="796"/>
        <v>0</v>
      </c>
      <c r="X5546" s="11">
        <f t="shared" si="797"/>
        <v>0</v>
      </c>
      <c r="Y5546" s="11">
        <f t="shared" si="798"/>
        <v>0</v>
      </c>
      <c r="Z5546" s="12" t="str">
        <f t="shared" si="799"/>
        <v>Torque/Speed Control 1</v>
      </c>
    </row>
    <row r="5547" spans="8:26" x14ac:dyDescent="0.3">
      <c r="H5547" s="244"/>
      <c r="I5547" s="244"/>
      <c r="J5547" s="244"/>
      <c r="K5547" s="244"/>
      <c r="L5547" s="244"/>
      <c r="M5547" s="244"/>
      <c r="N5547" s="244"/>
      <c r="O5547" s="244"/>
      <c r="P5547" s="244"/>
      <c r="Q5547" s="244"/>
      <c r="R5547" s="6">
        <f t="shared" si="791"/>
        <v>0</v>
      </c>
      <c r="S5547" s="6">
        <f t="shared" si="792"/>
        <v>0</v>
      </c>
      <c r="T5547" s="7">
        <f t="shared" si="793"/>
        <v>0</v>
      </c>
      <c r="U5547" s="121" t="str">
        <f t="shared" si="794"/>
        <v>0</v>
      </c>
      <c r="V5547" s="10">
        <f t="shared" si="795"/>
        <v>0</v>
      </c>
      <c r="W5547" s="10">
        <f t="shared" si="796"/>
        <v>0</v>
      </c>
      <c r="X5547" s="11">
        <f t="shared" si="797"/>
        <v>0</v>
      </c>
      <c r="Y5547" s="11">
        <f t="shared" si="798"/>
        <v>0</v>
      </c>
      <c r="Z5547" s="12" t="str">
        <f t="shared" si="799"/>
        <v>Torque/Speed Control 1</v>
      </c>
    </row>
    <row r="5548" spans="8:26" x14ac:dyDescent="0.3">
      <c r="H5548" s="244"/>
      <c r="I5548" s="244"/>
      <c r="J5548" s="244"/>
      <c r="K5548" s="244"/>
      <c r="L5548" s="244"/>
      <c r="M5548" s="244"/>
      <c r="N5548" s="244"/>
      <c r="O5548" s="244"/>
      <c r="P5548" s="244"/>
      <c r="Q5548" s="244"/>
      <c r="R5548" s="6">
        <f t="shared" si="791"/>
        <v>0</v>
      </c>
      <c r="S5548" s="6">
        <f t="shared" si="792"/>
        <v>0</v>
      </c>
      <c r="T5548" s="7">
        <f t="shared" si="793"/>
        <v>0</v>
      </c>
      <c r="U5548" s="121" t="str">
        <f t="shared" si="794"/>
        <v>0</v>
      </c>
      <c r="V5548" s="10">
        <f t="shared" si="795"/>
        <v>0</v>
      </c>
      <c r="W5548" s="10">
        <f t="shared" si="796"/>
        <v>0</v>
      </c>
      <c r="X5548" s="11">
        <f t="shared" si="797"/>
        <v>0</v>
      </c>
      <c r="Y5548" s="11">
        <f t="shared" si="798"/>
        <v>0</v>
      </c>
      <c r="Z5548" s="12" t="str">
        <f t="shared" si="799"/>
        <v>Torque/Speed Control 1</v>
      </c>
    </row>
    <row r="5549" spans="8:26" x14ac:dyDescent="0.3">
      <c r="H5549" s="244"/>
      <c r="I5549" s="244"/>
      <c r="J5549" s="244"/>
      <c r="K5549" s="244"/>
      <c r="L5549" s="244"/>
      <c r="M5549" s="244"/>
      <c r="N5549" s="244"/>
      <c r="O5549" s="244"/>
      <c r="P5549" s="244"/>
      <c r="Q5549" s="244"/>
      <c r="R5549" s="6">
        <f t="shared" si="791"/>
        <v>0</v>
      </c>
      <c r="S5549" s="6">
        <f t="shared" si="792"/>
        <v>0</v>
      </c>
      <c r="T5549" s="7">
        <f t="shared" si="793"/>
        <v>0</v>
      </c>
      <c r="U5549" s="121" t="str">
        <f t="shared" si="794"/>
        <v>0</v>
      </c>
      <c r="V5549" s="10">
        <f t="shared" si="795"/>
        <v>0</v>
      </c>
      <c r="W5549" s="10">
        <f t="shared" si="796"/>
        <v>0</v>
      </c>
      <c r="X5549" s="11">
        <f t="shared" si="797"/>
        <v>0</v>
      </c>
      <c r="Y5549" s="11">
        <f t="shared" si="798"/>
        <v>0</v>
      </c>
      <c r="Z5549" s="12" t="str">
        <f t="shared" si="799"/>
        <v>Torque/Speed Control 1</v>
      </c>
    </row>
    <row r="5550" spans="8:26" x14ac:dyDescent="0.3">
      <c r="H5550" s="244"/>
      <c r="I5550" s="244"/>
      <c r="J5550" s="244"/>
      <c r="K5550" s="244"/>
      <c r="L5550" s="244"/>
      <c r="M5550" s="244"/>
      <c r="N5550" s="244"/>
      <c r="O5550" s="244"/>
      <c r="P5550" s="244"/>
      <c r="Q5550" s="244"/>
      <c r="R5550" s="6">
        <f t="shared" si="791"/>
        <v>0</v>
      </c>
      <c r="S5550" s="6">
        <f t="shared" si="792"/>
        <v>0</v>
      </c>
      <c r="T5550" s="7">
        <f t="shared" si="793"/>
        <v>0</v>
      </c>
      <c r="U5550" s="121" t="str">
        <f t="shared" si="794"/>
        <v>0</v>
      </c>
      <c r="V5550" s="10">
        <f t="shared" si="795"/>
        <v>0</v>
      </c>
      <c r="W5550" s="10">
        <f t="shared" si="796"/>
        <v>0</v>
      </c>
      <c r="X5550" s="11">
        <f t="shared" si="797"/>
        <v>0</v>
      </c>
      <c r="Y5550" s="11">
        <f t="shared" si="798"/>
        <v>0</v>
      </c>
      <c r="Z5550" s="12" t="str">
        <f t="shared" si="799"/>
        <v>Torque/Speed Control 1</v>
      </c>
    </row>
    <row r="5551" spans="8:26" x14ac:dyDescent="0.3">
      <c r="H5551" s="244"/>
      <c r="I5551" s="244"/>
      <c r="J5551" s="244"/>
      <c r="K5551" s="244"/>
      <c r="L5551" s="244"/>
      <c r="M5551" s="244"/>
      <c r="N5551" s="244"/>
      <c r="O5551" s="244"/>
      <c r="P5551" s="244"/>
      <c r="Q5551" s="244"/>
      <c r="R5551" s="6">
        <f t="shared" si="791"/>
        <v>0</v>
      </c>
      <c r="S5551" s="6">
        <f t="shared" si="792"/>
        <v>0</v>
      </c>
      <c r="T5551" s="7">
        <f t="shared" si="793"/>
        <v>0</v>
      </c>
      <c r="U5551" s="121" t="str">
        <f t="shared" si="794"/>
        <v>0</v>
      </c>
      <c r="V5551" s="10">
        <f t="shared" si="795"/>
        <v>0</v>
      </c>
      <c r="W5551" s="10">
        <f t="shared" si="796"/>
        <v>0</v>
      </c>
      <c r="X5551" s="11">
        <f t="shared" si="797"/>
        <v>0</v>
      </c>
      <c r="Y5551" s="11">
        <f t="shared" si="798"/>
        <v>0</v>
      </c>
      <c r="Z5551" s="12" t="str">
        <f t="shared" si="799"/>
        <v>Torque/Speed Control 1</v>
      </c>
    </row>
    <row r="5552" spans="8:26" x14ac:dyDescent="0.3">
      <c r="H5552" s="244"/>
      <c r="I5552" s="244"/>
      <c r="J5552" s="244"/>
      <c r="K5552" s="244"/>
      <c r="L5552" s="244"/>
      <c r="M5552" s="244"/>
      <c r="N5552" s="244"/>
      <c r="O5552" s="244"/>
      <c r="P5552" s="244"/>
      <c r="Q5552" s="244"/>
      <c r="R5552" s="6">
        <f t="shared" si="791"/>
        <v>0</v>
      </c>
      <c r="S5552" s="6">
        <f t="shared" si="792"/>
        <v>0</v>
      </c>
      <c r="T5552" s="7">
        <f t="shared" si="793"/>
        <v>0</v>
      </c>
      <c r="U5552" s="121" t="str">
        <f t="shared" si="794"/>
        <v>0</v>
      </c>
      <c r="V5552" s="10">
        <f t="shared" si="795"/>
        <v>0</v>
      </c>
      <c r="W5552" s="10">
        <f t="shared" si="796"/>
        <v>0</v>
      </c>
      <c r="X5552" s="11">
        <f t="shared" si="797"/>
        <v>0</v>
      </c>
      <c r="Y5552" s="11">
        <f t="shared" si="798"/>
        <v>0</v>
      </c>
      <c r="Z5552" s="12" t="str">
        <f t="shared" si="799"/>
        <v>Torque/Speed Control 1</v>
      </c>
    </row>
    <row r="5553" spans="8:26" x14ac:dyDescent="0.3">
      <c r="H5553" s="244"/>
      <c r="I5553" s="244"/>
      <c r="J5553" s="244"/>
      <c r="K5553" s="244"/>
      <c r="L5553" s="244"/>
      <c r="M5553" s="244"/>
      <c r="N5553" s="244"/>
      <c r="O5553" s="244"/>
      <c r="P5553" s="244"/>
      <c r="Q5553" s="244"/>
      <c r="R5553" s="6">
        <f t="shared" si="791"/>
        <v>0</v>
      </c>
      <c r="S5553" s="6">
        <f t="shared" si="792"/>
        <v>0</v>
      </c>
      <c r="T5553" s="7">
        <f t="shared" si="793"/>
        <v>0</v>
      </c>
      <c r="U5553" s="121" t="str">
        <f t="shared" si="794"/>
        <v>0</v>
      </c>
      <c r="V5553" s="10">
        <f t="shared" si="795"/>
        <v>0</v>
      </c>
      <c r="W5553" s="10">
        <f t="shared" si="796"/>
        <v>0</v>
      </c>
      <c r="X5553" s="11">
        <f t="shared" si="797"/>
        <v>0</v>
      </c>
      <c r="Y5553" s="11">
        <f t="shared" si="798"/>
        <v>0</v>
      </c>
      <c r="Z5553" s="12" t="str">
        <f t="shared" si="799"/>
        <v>Torque/Speed Control 1</v>
      </c>
    </row>
    <row r="5554" spans="8:26" x14ac:dyDescent="0.3">
      <c r="H5554" s="244"/>
      <c r="I5554" s="244"/>
      <c r="J5554" s="244"/>
      <c r="K5554" s="244"/>
      <c r="L5554" s="244"/>
      <c r="M5554" s="244"/>
      <c r="N5554" s="244"/>
      <c r="O5554" s="244"/>
      <c r="P5554" s="244"/>
      <c r="Q5554" s="244"/>
      <c r="R5554" s="6">
        <f t="shared" si="791"/>
        <v>0</v>
      </c>
      <c r="S5554" s="6">
        <f t="shared" si="792"/>
        <v>0</v>
      </c>
      <c r="T5554" s="7">
        <f t="shared" si="793"/>
        <v>0</v>
      </c>
      <c r="U5554" s="121" t="str">
        <f t="shared" si="794"/>
        <v>0</v>
      </c>
      <c r="V5554" s="10">
        <f t="shared" si="795"/>
        <v>0</v>
      </c>
      <c r="W5554" s="10">
        <f t="shared" si="796"/>
        <v>0</v>
      </c>
      <c r="X5554" s="11">
        <f t="shared" si="797"/>
        <v>0</v>
      </c>
      <c r="Y5554" s="11">
        <f t="shared" si="798"/>
        <v>0</v>
      </c>
      <c r="Z5554" s="12" t="str">
        <f t="shared" si="799"/>
        <v>Torque/Speed Control 1</v>
      </c>
    </row>
    <row r="5555" spans="8:26" x14ac:dyDescent="0.3">
      <c r="H5555" s="244"/>
      <c r="I5555" s="244"/>
      <c r="J5555" s="244"/>
      <c r="K5555" s="244"/>
      <c r="L5555" s="244"/>
      <c r="M5555" s="244"/>
      <c r="N5555" s="244"/>
      <c r="O5555" s="244"/>
      <c r="P5555" s="244"/>
      <c r="Q5555" s="244"/>
      <c r="R5555" s="6">
        <f t="shared" si="791"/>
        <v>0</v>
      </c>
      <c r="S5555" s="6">
        <f t="shared" si="792"/>
        <v>0</v>
      </c>
      <c r="T5555" s="7">
        <f t="shared" si="793"/>
        <v>0</v>
      </c>
      <c r="U5555" s="121" t="str">
        <f t="shared" si="794"/>
        <v>0</v>
      </c>
      <c r="V5555" s="10">
        <f t="shared" si="795"/>
        <v>0</v>
      </c>
      <c r="W5555" s="10">
        <f t="shared" si="796"/>
        <v>0</v>
      </c>
      <c r="X5555" s="11">
        <f t="shared" si="797"/>
        <v>0</v>
      </c>
      <c r="Y5555" s="11">
        <f t="shared" si="798"/>
        <v>0</v>
      </c>
      <c r="Z5555" s="12" t="str">
        <f t="shared" si="799"/>
        <v>Torque/Speed Control 1</v>
      </c>
    </row>
    <row r="5556" spans="8:26" x14ac:dyDescent="0.3">
      <c r="H5556" s="244"/>
      <c r="I5556" s="244"/>
      <c r="J5556" s="244"/>
      <c r="K5556" s="244"/>
      <c r="L5556" s="244"/>
      <c r="M5556" s="244"/>
      <c r="N5556" s="244"/>
      <c r="O5556" s="244"/>
      <c r="P5556" s="244"/>
      <c r="Q5556" s="244"/>
      <c r="R5556" s="6">
        <f t="shared" si="791"/>
        <v>0</v>
      </c>
      <c r="S5556" s="6">
        <f t="shared" si="792"/>
        <v>0</v>
      </c>
      <c r="T5556" s="7">
        <f t="shared" si="793"/>
        <v>0</v>
      </c>
      <c r="U5556" s="121" t="str">
        <f t="shared" si="794"/>
        <v>0</v>
      </c>
      <c r="V5556" s="10">
        <f t="shared" si="795"/>
        <v>0</v>
      </c>
      <c r="W5556" s="10">
        <f t="shared" si="796"/>
        <v>0</v>
      </c>
      <c r="X5556" s="11">
        <f t="shared" si="797"/>
        <v>0</v>
      </c>
      <c r="Y5556" s="11">
        <f t="shared" si="798"/>
        <v>0</v>
      </c>
      <c r="Z5556" s="12" t="str">
        <f t="shared" si="799"/>
        <v>Torque/Speed Control 1</v>
      </c>
    </row>
    <row r="5557" spans="8:26" x14ac:dyDescent="0.3">
      <c r="H5557" s="244"/>
      <c r="I5557" s="244"/>
      <c r="J5557" s="244"/>
      <c r="K5557" s="244"/>
      <c r="L5557" s="244"/>
      <c r="M5557" s="244"/>
      <c r="N5557" s="244"/>
      <c r="O5557" s="244"/>
      <c r="P5557" s="244"/>
      <c r="Q5557" s="244"/>
      <c r="R5557" s="6">
        <f t="shared" si="791"/>
        <v>0</v>
      </c>
      <c r="S5557" s="6">
        <f t="shared" si="792"/>
        <v>0</v>
      </c>
      <c r="T5557" s="7">
        <f t="shared" si="793"/>
        <v>0</v>
      </c>
      <c r="U5557" s="121" t="str">
        <f t="shared" si="794"/>
        <v>0</v>
      </c>
      <c r="V5557" s="10">
        <f t="shared" si="795"/>
        <v>0</v>
      </c>
      <c r="W5557" s="10">
        <f t="shared" si="796"/>
        <v>0</v>
      </c>
      <c r="X5557" s="11">
        <f t="shared" si="797"/>
        <v>0</v>
      </c>
      <c r="Y5557" s="11">
        <f t="shared" si="798"/>
        <v>0</v>
      </c>
      <c r="Z5557" s="12" t="str">
        <f t="shared" si="799"/>
        <v>Torque/Speed Control 1</v>
      </c>
    </row>
    <row r="5558" spans="8:26" x14ac:dyDescent="0.3">
      <c r="H5558" s="244"/>
      <c r="I5558" s="244"/>
      <c r="J5558" s="244"/>
      <c r="K5558" s="244"/>
      <c r="L5558" s="244"/>
      <c r="M5558" s="244"/>
      <c r="N5558" s="244"/>
      <c r="O5558" s="244"/>
      <c r="P5558" s="244"/>
      <c r="Q5558" s="244"/>
      <c r="R5558" s="6">
        <f t="shared" si="791"/>
        <v>0</v>
      </c>
      <c r="S5558" s="6">
        <f t="shared" si="792"/>
        <v>0</v>
      </c>
      <c r="T5558" s="7">
        <f t="shared" si="793"/>
        <v>0</v>
      </c>
      <c r="U5558" s="121" t="str">
        <f t="shared" si="794"/>
        <v>0</v>
      </c>
      <c r="V5558" s="10">
        <f t="shared" si="795"/>
        <v>0</v>
      </c>
      <c r="W5558" s="10">
        <f t="shared" si="796"/>
        <v>0</v>
      </c>
      <c r="X5558" s="11">
        <f t="shared" si="797"/>
        <v>0</v>
      </c>
      <c r="Y5558" s="11">
        <f t="shared" si="798"/>
        <v>0</v>
      </c>
      <c r="Z5558" s="12" t="str">
        <f t="shared" si="799"/>
        <v>Torque/Speed Control 1</v>
      </c>
    </row>
    <row r="5559" spans="8:26" x14ac:dyDescent="0.3">
      <c r="H5559" s="244"/>
      <c r="I5559" s="244"/>
      <c r="J5559" s="244"/>
      <c r="K5559" s="244"/>
      <c r="L5559" s="244"/>
      <c r="M5559" s="244"/>
      <c r="N5559" s="244"/>
      <c r="O5559" s="244"/>
      <c r="P5559" s="244"/>
      <c r="Q5559" s="244"/>
      <c r="R5559" s="6">
        <f t="shared" si="791"/>
        <v>0</v>
      </c>
      <c r="S5559" s="6">
        <f t="shared" si="792"/>
        <v>0</v>
      </c>
      <c r="T5559" s="7">
        <f t="shared" si="793"/>
        <v>0</v>
      </c>
      <c r="U5559" s="121" t="str">
        <f t="shared" si="794"/>
        <v>0</v>
      </c>
      <c r="V5559" s="10">
        <f t="shared" si="795"/>
        <v>0</v>
      </c>
      <c r="W5559" s="10">
        <f t="shared" si="796"/>
        <v>0</v>
      </c>
      <c r="X5559" s="11">
        <f t="shared" si="797"/>
        <v>0</v>
      </c>
      <c r="Y5559" s="11">
        <f t="shared" si="798"/>
        <v>0</v>
      </c>
      <c r="Z5559" s="12" t="str">
        <f t="shared" si="799"/>
        <v>Torque/Speed Control 1</v>
      </c>
    </row>
    <row r="5560" spans="8:26" x14ac:dyDescent="0.3">
      <c r="H5560" s="244"/>
      <c r="I5560" s="244"/>
      <c r="J5560" s="244"/>
      <c r="K5560" s="244"/>
      <c r="L5560" s="244"/>
      <c r="M5560" s="244"/>
      <c r="N5560" s="244"/>
      <c r="O5560" s="244"/>
      <c r="P5560" s="244"/>
      <c r="Q5560" s="244"/>
      <c r="R5560" s="6">
        <f t="shared" si="791"/>
        <v>0</v>
      </c>
      <c r="S5560" s="6">
        <f t="shared" si="792"/>
        <v>0</v>
      </c>
      <c r="T5560" s="7">
        <f t="shared" si="793"/>
        <v>0</v>
      </c>
      <c r="U5560" s="121" t="str">
        <f t="shared" si="794"/>
        <v>0</v>
      </c>
      <c r="V5560" s="10">
        <f t="shared" si="795"/>
        <v>0</v>
      </c>
      <c r="W5560" s="10">
        <f t="shared" si="796"/>
        <v>0</v>
      </c>
      <c r="X5560" s="11">
        <f t="shared" si="797"/>
        <v>0</v>
      </c>
      <c r="Y5560" s="11">
        <f t="shared" si="798"/>
        <v>0</v>
      </c>
      <c r="Z5560" s="12" t="str">
        <f t="shared" si="799"/>
        <v>Torque/Speed Control 1</v>
      </c>
    </row>
    <row r="5561" spans="8:26" x14ac:dyDescent="0.3">
      <c r="H5561" s="244"/>
      <c r="I5561" s="244"/>
      <c r="J5561" s="244"/>
      <c r="K5561" s="244"/>
      <c r="L5561" s="244"/>
      <c r="M5561" s="244"/>
      <c r="N5561" s="244"/>
      <c r="O5561" s="244"/>
      <c r="P5561" s="244"/>
      <c r="Q5561" s="244"/>
      <c r="R5561" s="6">
        <f t="shared" si="791"/>
        <v>0</v>
      </c>
      <c r="S5561" s="6">
        <f t="shared" si="792"/>
        <v>0</v>
      </c>
      <c r="T5561" s="7">
        <f t="shared" si="793"/>
        <v>0</v>
      </c>
      <c r="U5561" s="121" t="str">
        <f t="shared" si="794"/>
        <v>0</v>
      </c>
      <c r="V5561" s="10">
        <f t="shared" si="795"/>
        <v>0</v>
      </c>
      <c r="W5561" s="10">
        <f t="shared" si="796"/>
        <v>0</v>
      </c>
      <c r="X5561" s="11">
        <f t="shared" si="797"/>
        <v>0</v>
      </c>
      <c r="Y5561" s="11">
        <f t="shared" si="798"/>
        <v>0</v>
      </c>
      <c r="Z5561" s="12" t="str">
        <f t="shared" si="799"/>
        <v>Torque/Speed Control 1</v>
      </c>
    </row>
    <row r="5562" spans="8:26" x14ac:dyDescent="0.3">
      <c r="H5562" s="244"/>
      <c r="I5562" s="244"/>
      <c r="J5562" s="244"/>
      <c r="K5562" s="244"/>
      <c r="L5562" s="244"/>
      <c r="M5562" s="244"/>
      <c r="N5562" s="244"/>
      <c r="O5562" s="244"/>
      <c r="P5562" s="244"/>
      <c r="Q5562" s="244"/>
      <c r="R5562" s="6">
        <f t="shared" si="791"/>
        <v>0</v>
      </c>
      <c r="S5562" s="6">
        <f t="shared" si="792"/>
        <v>0</v>
      </c>
      <c r="T5562" s="7">
        <f t="shared" si="793"/>
        <v>0</v>
      </c>
      <c r="U5562" s="121" t="str">
        <f t="shared" si="794"/>
        <v>0</v>
      </c>
      <c r="V5562" s="10">
        <f t="shared" si="795"/>
        <v>0</v>
      </c>
      <c r="W5562" s="10">
        <f t="shared" si="796"/>
        <v>0</v>
      </c>
      <c r="X5562" s="11">
        <f t="shared" si="797"/>
        <v>0</v>
      </c>
      <c r="Y5562" s="11">
        <f t="shared" si="798"/>
        <v>0</v>
      </c>
      <c r="Z5562" s="12" t="str">
        <f t="shared" si="799"/>
        <v>Torque/Speed Control 1</v>
      </c>
    </row>
    <row r="5563" spans="8:26" x14ac:dyDescent="0.3">
      <c r="H5563" s="244"/>
      <c r="I5563" s="244"/>
      <c r="J5563" s="244"/>
      <c r="K5563" s="244"/>
      <c r="L5563" s="244"/>
      <c r="M5563" s="244"/>
      <c r="N5563" s="244"/>
      <c r="O5563" s="244"/>
      <c r="P5563" s="244"/>
      <c r="Q5563" s="244"/>
      <c r="R5563" s="6">
        <f t="shared" si="791"/>
        <v>0</v>
      </c>
      <c r="S5563" s="6">
        <f t="shared" si="792"/>
        <v>0</v>
      </c>
      <c r="T5563" s="7">
        <f t="shared" si="793"/>
        <v>0</v>
      </c>
      <c r="U5563" s="121" t="str">
        <f t="shared" si="794"/>
        <v>0</v>
      </c>
      <c r="V5563" s="10">
        <f t="shared" si="795"/>
        <v>0</v>
      </c>
      <c r="W5563" s="10">
        <f t="shared" si="796"/>
        <v>0</v>
      </c>
      <c r="X5563" s="11">
        <f t="shared" si="797"/>
        <v>0</v>
      </c>
      <c r="Y5563" s="11">
        <f t="shared" si="798"/>
        <v>0</v>
      </c>
      <c r="Z5563" s="12" t="str">
        <f t="shared" si="799"/>
        <v>Torque/Speed Control 1</v>
      </c>
    </row>
    <row r="5564" spans="8:26" x14ac:dyDescent="0.3">
      <c r="H5564" s="244"/>
      <c r="I5564" s="244"/>
      <c r="J5564" s="244"/>
      <c r="K5564" s="244"/>
      <c r="L5564" s="244"/>
      <c r="M5564" s="244"/>
      <c r="N5564" s="244"/>
      <c r="O5564" s="244"/>
      <c r="P5564" s="244"/>
      <c r="Q5564" s="244"/>
      <c r="R5564" s="6">
        <f t="shared" si="791"/>
        <v>0</v>
      </c>
      <c r="S5564" s="6">
        <f t="shared" si="792"/>
        <v>0</v>
      </c>
      <c r="T5564" s="7">
        <f t="shared" si="793"/>
        <v>0</v>
      </c>
      <c r="U5564" s="121" t="str">
        <f t="shared" si="794"/>
        <v>0</v>
      </c>
      <c r="V5564" s="10">
        <f t="shared" si="795"/>
        <v>0</v>
      </c>
      <c r="W5564" s="10">
        <f t="shared" si="796"/>
        <v>0</v>
      </c>
      <c r="X5564" s="11">
        <f t="shared" si="797"/>
        <v>0</v>
      </c>
      <c r="Y5564" s="11">
        <f t="shared" si="798"/>
        <v>0</v>
      </c>
      <c r="Z5564" s="12" t="str">
        <f t="shared" si="799"/>
        <v>Torque/Speed Control 1</v>
      </c>
    </row>
    <row r="5565" spans="8:26" x14ac:dyDescent="0.3">
      <c r="H5565" s="244"/>
      <c r="I5565" s="244"/>
      <c r="J5565" s="244"/>
      <c r="K5565" s="244"/>
      <c r="L5565" s="244"/>
      <c r="M5565" s="244"/>
      <c r="N5565" s="244"/>
      <c r="O5565" s="244"/>
      <c r="P5565" s="244"/>
      <c r="Q5565" s="244"/>
      <c r="R5565" s="6">
        <f t="shared" ref="R5565:R5628" si="800">_xlfn.BITRSHIFT(_xlfn.BITAND(HEX2DEC(H5565),HEX2DEC("1C000000")),26)</f>
        <v>0</v>
      </c>
      <c r="S5565" s="6">
        <f t="shared" ref="S5565:S5628" si="801">_xlfn.BITRSHIFT(_xlfn.BITAND(HEX2DEC(H5565),HEX2DEC("01000000")),24)</f>
        <v>0</v>
      </c>
      <c r="T5565" s="7">
        <f t="shared" ref="T5565:T5628" si="802">IF(_xlfn.BITRSHIFT(_xlfn.BITAND(HEX2DEC(H5565),HEX2DEC("0FF0000")),16)&lt;240,_xlfn.BITRSHIFT(_xlfn.BITAND(HEX2DEC(H5565),HEX2DEC("1FF0000")),8),_xlfn.BITRSHIFT(_xlfn.BITAND(HEX2DEC(H5565),HEX2DEC("1FFFF00")),8))</f>
        <v>0</v>
      </c>
      <c r="U5565" s="121" t="str">
        <f t="shared" ref="U5565:U5628" si="803">DEC2HEX(T5565)</f>
        <v>0</v>
      </c>
      <c r="V5565" s="10">
        <f t="shared" ref="V5565:V5628" si="804">_xlfn.BITRSHIFT(_xlfn.BITAND(HEX2DEC(H5565),HEX2DEC("0FF0000")),16)</f>
        <v>0</v>
      </c>
      <c r="W5565" s="10">
        <f t="shared" ref="W5565:W5628" si="805">_xlfn.BITRSHIFT(_xlfn.BITAND(HEX2DEC(H5565),HEX2DEC("FF00")),8)</f>
        <v>0</v>
      </c>
      <c r="X5565" s="11">
        <f t="shared" ref="X5565:X5628" si="806">_xlfn.BITAND(HEX2DEC(H5565),HEX2DEC("00000FF"))</f>
        <v>0</v>
      </c>
      <c r="Y5565" s="11">
        <f t="shared" ref="Y5565:Y5628" si="807">IF(_xlfn.BITRSHIFT(_xlfn.BITAND(HEX2DEC(H5565),HEX2DEC("0FF0000")),16)&lt;240,_xlfn.BITRSHIFT(_xlfn.BITAND(HEX2DEC(H5565),HEX2DEC("0FF00")),8),_xlfn.BITRSHIFT(_xlfn.BITAND(HEX2DEC(H5565),HEX2DEC("0FF0000")),16))</f>
        <v>0</v>
      </c>
      <c r="Z5565" s="12" t="str">
        <f t="shared" ref="Z5565:Z5628" si="808">VLOOKUP(T5565,BO:BP,2,FALSE)</f>
        <v>Torque/Speed Control 1</v>
      </c>
    </row>
    <row r="5566" spans="8:26" x14ac:dyDescent="0.3">
      <c r="H5566" s="244"/>
      <c r="I5566" s="244"/>
      <c r="J5566" s="244"/>
      <c r="K5566" s="244"/>
      <c r="L5566" s="244"/>
      <c r="M5566" s="244"/>
      <c r="N5566" s="244"/>
      <c r="O5566" s="244"/>
      <c r="P5566" s="244"/>
      <c r="Q5566" s="244"/>
      <c r="R5566" s="6">
        <f t="shared" si="800"/>
        <v>0</v>
      </c>
      <c r="S5566" s="6">
        <f t="shared" si="801"/>
        <v>0</v>
      </c>
      <c r="T5566" s="7">
        <f t="shared" si="802"/>
        <v>0</v>
      </c>
      <c r="U5566" s="121" t="str">
        <f t="shared" si="803"/>
        <v>0</v>
      </c>
      <c r="V5566" s="10">
        <f t="shared" si="804"/>
        <v>0</v>
      </c>
      <c r="W5566" s="10">
        <f t="shared" si="805"/>
        <v>0</v>
      </c>
      <c r="X5566" s="11">
        <f t="shared" si="806"/>
        <v>0</v>
      </c>
      <c r="Y5566" s="11">
        <f t="shared" si="807"/>
        <v>0</v>
      </c>
      <c r="Z5566" s="12" t="str">
        <f t="shared" si="808"/>
        <v>Torque/Speed Control 1</v>
      </c>
    </row>
    <row r="5567" spans="8:26" x14ac:dyDescent="0.3">
      <c r="H5567" s="244"/>
      <c r="I5567" s="244"/>
      <c r="J5567" s="244"/>
      <c r="K5567" s="244"/>
      <c r="L5567" s="244"/>
      <c r="M5567" s="244"/>
      <c r="N5567" s="244"/>
      <c r="O5567" s="244"/>
      <c r="P5567" s="244"/>
      <c r="Q5567" s="244"/>
      <c r="R5567" s="6">
        <f t="shared" si="800"/>
        <v>0</v>
      </c>
      <c r="S5567" s="6">
        <f t="shared" si="801"/>
        <v>0</v>
      </c>
      <c r="T5567" s="7">
        <f t="shared" si="802"/>
        <v>0</v>
      </c>
      <c r="U5567" s="121" t="str">
        <f t="shared" si="803"/>
        <v>0</v>
      </c>
      <c r="V5567" s="10">
        <f t="shared" si="804"/>
        <v>0</v>
      </c>
      <c r="W5567" s="10">
        <f t="shared" si="805"/>
        <v>0</v>
      </c>
      <c r="X5567" s="11">
        <f t="shared" si="806"/>
        <v>0</v>
      </c>
      <c r="Y5567" s="11">
        <f t="shared" si="807"/>
        <v>0</v>
      </c>
      <c r="Z5567" s="12" t="str">
        <f t="shared" si="808"/>
        <v>Torque/Speed Control 1</v>
      </c>
    </row>
    <row r="5568" spans="8:26" x14ac:dyDescent="0.3">
      <c r="H5568" s="244"/>
      <c r="I5568" s="244"/>
      <c r="J5568" s="244"/>
      <c r="K5568" s="244"/>
      <c r="L5568" s="244"/>
      <c r="M5568" s="244"/>
      <c r="N5568" s="244"/>
      <c r="O5568" s="244"/>
      <c r="P5568" s="244"/>
      <c r="Q5568" s="244"/>
      <c r="R5568" s="6">
        <f t="shared" si="800"/>
        <v>0</v>
      </c>
      <c r="S5568" s="6">
        <f t="shared" si="801"/>
        <v>0</v>
      </c>
      <c r="T5568" s="7">
        <f t="shared" si="802"/>
        <v>0</v>
      </c>
      <c r="U5568" s="121" t="str">
        <f t="shared" si="803"/>
        <v>0</v>
      </c>
      <c r="V5568" s="10">
        <f t="shared" si="804"/>
        <v>0</v>
      </c>
      <c r="W5568" s="10">
        <f t="shared" si="805"/>
        <v>0</v>
      </c>
      <c r="X5568" s="11">
        <f t="shared" si="806"/>
        <v>0</v>
      </c>
      <c r="Y5568" s="11">
        <f t="shared" si="807"/>
        <v>0</v>
      </c>
      <c r="Z5568" s="12" t="str">
        <f t="shared" si="808"/>
        <v>Torque/Speed Control 1</v>
      </c>
    </row>
    <row r="5569" spans="8:26" x14ac:dyDescent="0.3">
      <c r="H5569" s="244"/>
      <c r="I5569" s="244"/>
      <c r="J5569" s="244"/>
      <c r="K5569" s="244"/>
      <c r="L5569" s="244"/>
      <c r="M5569" s="244"/>
      <c r="N5569" s="244"/>
      <c r="O5569" s="244"/>
      <c r="P5569" s="244"/>
      <c r="Q5569" s="244"/>
      <c r="R5569" s="6">
        <f t="shared" si="800"/>
        <v>0</v>
      </c>
      <c r="S5569" s="6">
        <f t="shared" si="801"/>
        <v>0</v>
      </c>
      <c r="T5569" s="7">
        <f t="shared" si="802"/>
        <v>0</v>
      </c>
      <c r="U5569" s="121" t="str">
        <f t="shared" si="803"/>
        <v>0</v>
      </c>
      <c r="V5569" s="10">
        <f t="shared" si="804"/>
        <v>0</v>
      </c>
      <c r="W5569" s="10">
        <f t="shared" si="805"/>
        <v>0</v>
      </c>
      <c r="X5569" s="11">
        <f t="shared" si="806"/>
        <v>0</v>
      </c>
      <c r="Y5569" s="11">
        <f t="shared" si="807"/>
        <v>0</v>
      </c>
      <c r="Z5569" s="12" t="str">
        <f t="shared" si="808"/>
        <v>Torque/Speed Control 1</v>
      </c>
    </row>
    <row r="5570" spans="8:26" x14ac:dyDescent="0.3">
      <c r="H5570" s="244"/>
      <c r="I5570" s="244"/>
      <c r="J5570" s="244"/>
      <c r="K5570" s="244"/>
      <c r="L5570" s="244"/>
      <c r="M5570" s="244"/>
      <c r="N5570" s="244"/>
      <c r="O5570" s="244"/>
      <c r="P5570" s="244"/>
      <c r="Q5570" s="244"/>
      <c r="R5570" s="6">
        <f t="shared" si="800"/>
        <v>0</v>
      </c>
      <c r="S5570" s="6">
        <f t="shared" si="801"/>
        <v>0</v>
      </c>
      <c r="T5570" s="7">
        <f t="shared" si="802"/>
        <v>0</v>
      </c>
      <c r="U5570" s="121" t="str">
        <f t="shared" si="803"/>
        <v>0</v>
      </c>
      <c r="V5570" s="10">
        <f t="shared" si="804"/>
        <v>0</v>
      </c>
      <c r="W5570" s="10">
        <f t="shared" si="805"/>
        <v>0</v>
      </c>
      <c r="X5570" s="11">
        <f t="shared" si="806"/>
        <v>0</v>
      </c>
      <c r="Y5570" s="11">
        <f t="shared" si="807"/>
        <v>0</v>
      </c>
      <c r="Z5570" s="12" t="str">
        <f t="shared" si="808"/>
        <v>Torque/Speed Control 1</v>
      </c>
    </row>
    <row r="5571" spans="8:26" x14ac:dyDescent="0.3">
      <c r="H5571" s="244"/>
      <c r="I5571" s="244"/>
      <c r="J5571" s="244"/>
      <c r="K5571" s="244"/>
      <c r="L5571" s="244"/>
      <c r="M5571" s="244"/>
      <c r="N5571" s="244"/>
      <c r="O5571" s="244"/>
      <c r="P5571" s="244"/>
      <c r="Q5571" s="244"/>
      <c r="R5571" s="6">
        <f t="shared" si="800"/>
        <v>0</v>
      </c>
      <c r="S5571" s="6">
        <f t="shared" si="801"/>
        <v>0</v>
      </c>
      <c r="T5571" s="7">
        <f t="shared" si="802"/>
        <v>0</v>
      </c>
      <c r="U5571" s="121" t="str">
        <f t="shared" si="803"/>
        <v>0</v>
      </c>
      <c r="V5571" s="10">
        <f t="shared" si="804"/>
        <v>0</v>
      </c>
      <c r="W5571" s="10">
        <f t="shared" si="805"/>
        <v>0</v>
      </c>
      <c r="X5571" s="11">
        <f t="shared" si="806"/>
        <v>0</v>
      </c>
      <c r="Y5571" s="11">
        <f t="shared" si="807"/>
        <v>0</v>
      </c>
      <c r="Z5571" s="12" t="str">
        <f t="shared" si="808"/>
        <v>Torque/Speed Control 1</v>
      </c>
    </row>
    <row r="5572" spans="8:26" x14ac:dyDescent="0.3">
      <c r="H5572" s="244"/>
      <c r="I5572" s="244"/>
      <c r="J5572" s="244"/>
      <c r="K5572" s="244"/>
      <c r="L5572" s="244"/>
      <c r="M5572" s="244"/>
      <c r="N5572" s="244"/>
      <c r="O5572" s="244"/>
      <c r="P5572" s="244"/>
      <c r="Q5572" s="244"/>
      <c r="R5572" s="6">
        <f t="shared" si="800"/>
        <v>0</v>
      </c>
      <c r="S5572" s="6">
        <f t="shared" si="801"/>
        <v>0</v>
      </c>
      <c r="T5572" s="7">
        <f t="shared" si="802"/>
        <v>0</v>
      </c>
      <c r="U5572" s="121" t="str">
        <f t="shared" si="803"/>
        <v>0</v>
      </c>
      <c r="V5572" s="10">
        <f t="shared" si="804"/>
        <v>0</v>
      </c>
      <c r="W5572" s="10">
        <f t="shared" si="805"/>
        <v>0</v>
      </c>
      <c r="X5572" s="11">
        <f t="shared" si="806"/>
        <v>0</v>
      </c>
      <c r="Y5572" s="11">
        <f t="shared" si="807"/>
        <v>0</v>
      </c>
      <c r="Z5572" s="12" t="str">
        <f t="shared" si="808"/>
        <v>Torque/Speed Control 1</v>
      </c>
    </row>
    <row r="5573" spans="8:26" x14ac:dyDescent="0.3">
      <c r="H5573" s="244"/>
      <c r="I5573" s="244"/>
      <c r="J5573" s="244"/>
      <c r="K5573" s="244"/>
      <c r="L5573" s="244"/>
      <c r="M5573" s="244"/>
      <c r="N5573" s="244"/>
      <c r="O5573" s="244"/>
      <c r="P5573" s="244"/>
      <c r="Q5573" s="244"/>
      <c r="R5573" s="6">
        <f t="shared" si="800"/>
        <v>0</v>
      </c>
      <c r="S5573" s="6">
        <f t="shared" si="801"/>
        <v>0</v>
      </c>
      <c r="T5573" s="7">
        <f t="shared" si="802"/>
        <v>0</v>
      </c>
      <c r="U5573" s="121" t="str">
        <f t="shared" si="803"/>
        <v>0</v>
      </c>
      <c r="V5573" s="10">
        <f t="shared" si="804"/>
        <v>0</v>
      </c>
      <c r="W5573" s="10">
        <f t="shared" si="805"/>
        <v>0</v>
      </c>
      <c r="X5573" s="11">
        <f t="shared" si="806"/>
        <v>0</v>
      </c>
      <c r="Y5573" s="11">
        <f t="shared" si="807"/>
        <v>0</v>
      </c>
      <c r="Z5573" s="12" t="str">
        <f t="shared" si="808"/>
        <v>Torque/Speed Control 1</v>
      </c>
    </row>
    <row r="5574" spans="8:26" x14ac:dyDescent="0.3">
      <c r="H5574" s="244"/>
      <c r="I5574" s="244"/>
      <c r="J5574" s="244"/>
      <c r="K5574" s="244"/>
      <c r="L5574" s="244"/>
      <c r="M5574" s="244"/>
      <c r="N5574" s="244"/>
      <c r="O5574" s="244"/>
      <c r="P5574" s="244"/>
      <c r="Q5574" s="244"/>
      <c r="R5574" s="6">
        <f t="shared" si="800"/>
        <v>0</v>
      </c>
      <c r="S5574" s="6">
        <f t="shared" si="801"/>
        <v>0</v>
      </c>
      <c r="T5574" s="7">
        <f t="shared" si="802"/>
        <v>0</v>
      </c>
      <c r="U5574" s="121" t="str">
        <f t="shared" si="803"/>
        <v>0</v>
      </c>
      <c r="V5574" s="10">
        <f t="shared" si="804"/>
        <v>0</v>
      </c>
      <c r="W5574" s="10">
        <f t="shared" si="805"/>
        <v>0</v>
      </c>
      <c r="X5574" s="11">
        <f t="shared" si="806"/>
        <v>0</v>
      </c>
      <c r="Y5574" s="11">
        <f t="shared" si="807"/>
        <v>0</v>
      </c>
      <c r="Z5574" s="12" t="str">
        <f t="shared" si="808"/>
        <v>Torque/Speed Control 1</v>
      </c>
    </row>
    <row r="5575" spans="8:26" x14ac:dyDescent="0.3">
      <c r="H5575" s="244"/>
      <c r="I5575" s="244"/>
      <c r="J5575" s="244"/>
      <c r="K5575" s="244"/>
      <c r="L5575" s="244"/>
      <c r="M5575" s="244"/>
      <c r="N5575" s="244"/>
      <c r="O5575" s="244"/>
      <c r="P5575" s="244"/>
      <c r="Q5575" s="244"/>
      <c r="R5575" s="6">
        <f t="shared" si="800"/>
        <v>0</v>
      </c>
      <c r="S5575" s="6">
        <f t="shared" si="801"/>
        <v>0</v>
      </c>
      <c r="T5575" s="7">
        <f t="shared" si="802"/>
        <v>0</v>
      </c>
      <c r="U5575" s="121" t="str">
        <f t="shared" si="803"/>
        <v>0</v>
      </c>
      <c r="V5575" s="10">
        <f t="shared" si="804"/>
        <v>0</v>
      </c>
      <c r="W5575" s="10">
        <f t="shared" si="805"/>
        <v>0</v>
      </c>
      <c r="X5575" s="11">
        <f t="shared" si="806"/>
        <v>0</v>
      </c>
      <c r="Y5575" s="11">
        <f t="shared" si="807"/>
        <v>0</v>
      </c>
      <c r="Z5575" s="12" t="str">
        <f t="shared" si="808"/>
        <v>Torque/Speed Control 1</v>
      </c>
    </row>
    <row r="5576" spans="8:26" x14ac:dyDescent="0.3">
      <c r="H5576" s="244"/>
      <c r="I5576" s="244"/>
      <c r="J5576" s="244"/>
      <c r="K5576" s="244"/>
      <c r="L5576" s="244"/>
      <c r="M5576" s="244"/>
      <c r="N5576" s="244"/>
      <c r="O5576" s="244"/>
      <c r="P5576" s="244"/>
      <c r="Q5576" s="244"/>
      <c r="R5576" s="6">
        <f t="shared" si="800"/>
        <v>0</v>
      </c>
      <c r="S5576" s="6">
        <f t="shared" si="801"/>
        <v>0</v>
      </c>
      <c r="T5576" s="7">
        <f t="shared" si="802"/>
        <v>0</v>
      </c>
      <c r="U5576" s="121" t="str">
        <f t="shared" si="803"/>
        <v>0</v>
      </c>
      <c r="V5576" s="10">
        <f t="shared" si="804"/>
        <v>0</v>
      </c>
      <c r="W5576" s="10">
        <f t="shared" si="805"/>
        <v>0</v>
      </c>
      <c r="X5576" s="11">
        <f t="shared" si="806"/>
        <v>0</v>
      </c>
      <c r="Y5576" s="11">
        <f t="shared" si="807"/>
        <v>0</v>
      </c>
      <c r="Z5576" s="12" t="str">
        <f t="shared" si="808"/>
        <v>Torque/Speed Control 1</v>
      </c>
    </row>
    <row r="5577" spans="8:26" x14ac:dyDescent="0.3">
      <c r="H5577" s="244"/>
      <c r="I5577" s="244"/>
      <c r="J5577" s="244"/>
      <c r="K5577" s="244"/>
      <c r="L5577" s="244"/>
      <c r="M5577" s="244"/>
      <c r="N5577" s="244"/>
      <c r="O5577" s="244"/>
      <c r="P5577" s="244"/>
      <c r="Q5577" s="244"/>
      <c r="R5577" s="6">
        <f t="shared" si="800"/>
        <v>0</v>
      </c>
      <c r="S5577" s="6">
        <f t="shared" si="801"/>
        <v>0</v>
      </c>
      <c r="T5577" s="7">
        <f t="shared" si="802"/>
        <v>0</v>
      </c>
      <c r="U5577" s="121" t="str">
        <f t="shared" si="803"/>
        <v>0</v>
      </c>
      <c r="V5577" s="10">
        <f t="shared" si="804"/>
        <v>0</v>
      </c>
      <c r="W5577" s="10">
        <f t="shared" si="805"/>
        <v>0</v>
      </c>
      <c r="X5577" s="11">
        <f t="shared" si="806"/>
        <v>0</v>
      </c>
      <c r="Y5577" s="11">
        <f t="shared" si="807"/>
        <v>0</v>
      </c>
      <c r="Z5577" s="12" t="str">
        <f t="shared" si="808"/>
        <v>Torque/Speed Control 1</v>
      </c>
    </row>
    <row r="5578" spans="8:26" x14ac:dyDescent="0.3">
      <c r="H5578" s="244"/>
      <c r="I5578" s="244"/>
      <c r="J5578" s="244"/>
      <c r="K5578" s="244"/>
      <c r="L5578" s="244"/>
      <c r="M5578" s="244"/>
      <c r="N5578" s="244"/>
      <c r="O5578" s="244"/>
      <c r="P5578" s="244"/>
      <c r="Q5578" s="244"/>
      <c r="R5578" s="6">
        <f t="shared" si="800"/>
        <v>0</v>
      </c>
      <c r="S5578" s="6">
        <f t="shared" si="801"/>
        <v>0</v>
      </c>
      <c r="T5578" s="7">
        <f t="shared" si="802"/>
        <v>0</v>
      </c>
      <c r="U5578" s="121" t="str">
        <f t="shared" si="803"/>
        <v>0</v>
      </c>
      <c r="V5578" s="10">
        <f t="shared" si="804"/>
        <v>0</v>
      </c>
      <c r="W5578" s="10">
        <f t="shared" si="805"/>
        <v>0</v>
      </c>
      <c r="X5578" s="11">
        <f t="shared" si="806"/>
        <v>0</v>
      </c>
      <c r="Y5578" s="11">
        <f t="shared" si="807"/>
        <v>0</v>
      </c>
      <c r="Z5578" s="12" t="str">
        <f t="shared" si="808"/>
        <v>Torque/Speed Control 1</v>
      </c>
    </row>
    <row r="5579" spans="8:26" x14ac:dyDescent="0.3">
      <c r="H5579" s="244"/>
      <c r="I5579" s="244"/>
      <c r="J5579" s="244"/>
      <c r="K5579" s="244"/>
      <c r="L5579" s="244"/>
      <c r="M5579" s="244"/>
      <c r="N5579" s="244"/>
      <c r="O5579" s="244"/>
      <c r="P5579" s="244"/>
      <c r="Q5579" s="244"/>
      <c r="R5579" s="6">
        <f t="shared" si="800"/>
        <v>0</v>
      </c>
      <c r="S5579" s="6">
        <f t="shared" si="801"/>
        <v>0</v>
      </c>
      <c r="T5579" s="7">
        <f t="shared" si="802"/>
        <v>0</v>
      </c>
      <c r="U5579" s="121" t="str">
        <f t="shared" si="803"/>
        <v>0</v>
      </c>
      <c r="V5579" s="10">
        <f t="shared" si="804"/>
        <v>0</v>
      </c>
      <c r="W5579" s="10">
        <f t="shared" si="805"/>
        <v>0</v>
      </c>
      <c r="X5579" s="11">
        <f t="shared" si="806"/>
        <v>0</v>
      </c>
      <c r="Y5579" s="11">
        <f t="shared" si="807"/>
        <v>0</v>
      </c>
      <c r="Z5579" s="12" t="str">
        <f t="shared" si="808"/>
        <v>Torque/Speed Control 1</v>
      </c>
    </row>
    <row r="5580" spans="8:26" x14ac:dyDescent="0.3">
      <c r="H5580" s="244"/>
      <c r="I5580" s="244"/>
      <c r="J5580" s="244"/>
      <c r="K5580" s="244"/>
      <c r="L5580" s="244"/>
      <c r="M5580" s="244"/>
      <c r="N5580" s="244"/>
      <c r="O5580" s="244"/>
      <c r="P5580" s="244"/>
      <c r="Q5580" s="244"/>
      <c r="R5580" s="6">
        <f t="shared" si="800"/>
        <v>0</v>
      </c>
      <c r="S5580" s="6">
        <f t="shared" si="801"/>
        <v>0</v>
      </c>
      <c r="T5580" s="7">
        <f t="shared" si="802"/>
        <v>0</v>
      </c>
      <c r="U5580" s="121" t="str">
        <f t="shared" si="803"/>
        <v>0</v>
      </c>
      <c r="V5580" s="10">
        <f t="shared" si="804"/>
        <v>0</v>
      </c>
      <c r="W5580" s="10">
        <f t="shared" si="805"/>
        <v>0</v>
      </c>
      <c r="X5580" s="11">
        <f t="shared" si="806"/>
        <v>0</v>
      </c>
      <c r="Y5580" s="11">
        <f t="shared" si="807"/>
        <v>0</v>
      </c>
      <c r="Z5580" s="12" t="str">
        <f t="shared" si="808"/>
        <v>Torque/Speed Control 1</v>
      </c>
    </row>
    <row r="5581" spans="8:26" x14ac:dyDescent="0.3">
      <c r="H5581" s="244"/>
      <c r="I5581" s="244"/>
      <c r="J5581" s="244"/>
      <c r="K5581" s="244"/>
      <c r="L5581" s="244"/>
      <c r="M5581" s="244"/>
      <c r="N5581" s="244"/>
      <c r="O5581" s="244"/>
      <c r="P5581" s="244"/>
      <c r="Q5581" s="244"/>
      <c r="R5581" s="6">
        <f t="shared" si="800"/>
        <v>0</v>
      </c>
      <c r="S5581" s="6">
        <f t="shared" si="801"/>
        <v>0</v>
      </c>
      <c r="T5581" s="7">
        <f t="shared" si="802"/>
        <v>0</v>
      </c>
      <c r="U5581" s="121" t="str">
        <f t="shared" si="803"/>
        <v>0</v>
      </c>
      <c r="V5581" s="10">
        <f t="shared" si="804"/>
        <v>0</v>
      </c>
      <c r="W5581" s="10">
        <f t="shared" si="805"/>
        <v>0</v>
      </c>
      <c r="X5581" s="11">
        <f t="shared" si="806"/>
        <v>0</v>
      </c>
      <c r="Y5581" s="11">
        <f t="shared" si="807"/>
        <v>0</v>
      </c>
      <c r="Z5581" s="12" t="str">
        <f t="shared" si="808"/>
        <v>Torque/Speed Control 1</v>
      </c>
    </row>
    <row r="5582" spans="8:26" x14ac:dyDescent="0.3">
      <c r="H5582" s="244"/>
      <c r="I5582" s="244"/>
      <c r="J5582" s="244"/>
      <c r="K5582" s="244"/>
      <c r="L5582" s="244"/>
      <c r="M5582" s="244"/>
      <c r="N5582" s="244"/>
      <c r="O5582" s="244"/>
      <c r="P5582" s="244"/>
      <c r="Q5582" s="244"/>
      <c r="R5582" s="6">
        <f t="shared" si="800"/>
        <v>0</v>
      </c>
      <c r="S5582" s="6">
        <f t="shared" si="801"/>
        <v>0</v>
      </c>
      <c r="T5582" s="7">
        <f t="shared" si="802"/>
        <v>0</v>
      </c>
      <c r="U5582" s="121" t="str">
        <f t="shared" si="803"/>
        <v>0</v>
      </c>
      <c r="V5582" s="10">
        <f t="shared" si="804"/>
        <v>0</v>
      </c>
      <c r="W5582" s="10">
        <f t="shared" si="805"/>
        <v>0</v>
      </c>
      <c r="X5582" s="11">
        <f t="shared" si="806"/>
        <v>0</v>
      </c>
      <c r="Y5582" s="11">
        <f t="shared" si="807"/>
        <v>0</v>
      </c>
      <c r="Z5582" s="12" t="str">
        <f t="shared" si="808"/>
        <v>Torque/Speed Control 1</v>
      </c>
    </row>
    <row r="5583" spans="8:26" x14ac:dyDescent="0.3">
      <c r="H5583" s="244"/>
      <c r="I5583" s="244"/>
      <c r="J5583" s="244"/>
      <c r="K5583" s="244"/>
      <c r="L5583" s="244"/>
      <c r="M5583" s="244"/>
      <c r="N5583" s="244"/>
      <c r="O5583" s="244"/>
      <c r="P5583" s="244"/>
      <c r="Q5583" s="244"/>
      <c r="R5583" s="6">
        <f t="shared" si="800"/>
        <v>0</v>
      </c>
      <c r="S5583" s="6">
        <f t="shared" si="801"/>
        <v>0</v>
      </c>
      <c r="T5583" s="7">
        <f t="shared" si="802"/>
        <v>0</v>
      </c>
      <c r="U5583" s="121" t="str">
        <f t="shared" si="803"/>
        <v>0</v>
      </c>
      <c r="V5583" s="10">
        <f t="shared" si="804"/>
        <v>0</v>
      </c>
      <c r="W5583" s="10">
        <f t="shared" si="805"/>
        <v>0</v>
      </c>
      <c r="X5583" s="11">
        <f t="shared" si="806"/>
        <v>0</v>
      </c>
      <c r="Y5583" s="11">
        <f t="shared" si="807"/>
        <v>0</v>
      </c>
      <c r="Z5583" s="12" t="str">
        <f t="shared" si="808"/>
        <v>Torque/Speed Control 1</v>
      </c>
    </row>
    <row r="5584" spans="8:26" x14ac:dyDescent="0.3">
      <c r="H5584" s="244"/>
      <c r="I5584" s="244"/>
      <c r="J5584" s="244"/>
      <c r="K5584" s="244"/>
      <c r="L5584" s="244"/>
      <c r="M5584" s="244"/>
      <c r="N5584" s="244"/>
      <c r="O5584" s="244"/>
      <c r="P5584" s="244"/>
      <c r="Q5584" s="244"/>
      <c r="R5584" s="6">
        <f t="shared" si="800"/>
        <v>0</v>
      </c>
      <c r="S5584" s="6">
        <f t="shared" si="801"/>
        <v>0</v>
      </c>
      <c r="T5584" s="7">
        <f t="shared" si="802"/>
        <v>0</v>
      </c>
      <c r="U5584" s="121" t="str">
        <f t="shared" si="803"/>
        <v>0</v>
      </c>
      <c r="V5584" s="10">
        <f t="shared" si="804"/>
        <v>0</v>
      </c>
      <c r="W5584" s="10">
        <f t="shared" si="805"/>
        <v>0</v>
      </c>
      <c r="X5584" s="11">
        <f t="shared" si="806"/>
        <v>0</v>
      </c>
      <c r="Y5584" s="11">
        <f t="shared" si="807"/>
        <v>0</v>
      </c>
      <c r="Z5584" s="12" t="str">
        <f t="shared" si="808"/>
        <v>Torque/Speed Control 1</v>
      </c>
    </row>
    <row r="5585" spans="8:26" x14ac:dyDescent="0.3">
      <c r="H5585" s="244"/>
      <c r="I5585" s="244"/>
      <c r="J5585" s="244"/>
      <c r="K5585" s="244"/>
      <c r="L5585" s="244"/>
      <c r="M5585" s="244"/>
      <c r="N5585" s="244"/>
      <c r="O5585" s="244"/>
      <c r="P5585" s="244"/>
      <c r="Q5585" s="244"/>
      <c r="R5585" s="6">
        <f t="shared" si="800"/>
        <v>0</v>
      </c>
      <c r="S5585" s="6">
        <f t="shared" si="801"/>
        <v>0</v>
      </c>
      <c r="T5585" s="7">
        <f t="shared" si="802"/>
        <v>0</v>
      </c>
      <c r="U5585" s="121" t="str">
        <f t="shared" si="803"/>
        <v>0</v>
      </c>
      <c r="V5585" s="10">
        <f t="shared" si="804"/>
        <v>0</v>
      </c>
      <c r="W5585" s="10">
        <f t="shared" si="805"/>
        <v>0</v>
      </c>
      <c r="X5585" s="11">
        <f t="shared" si="806"/>
        <v>0</v>
      </c>
      <c r="Y5585" s="11">
        <f t="shared" si="807"/>
        <v>0</v>
      </c>
      <c r="Z5585" s="12" t="str">
        <f t="shared" si="808"/>
        <v>Torque/Speed Control 1</v>
      </c>
    </row>
    <row r="5586" spans="8:26" x14ac:dyDescent="0.3">
      <c r="H5586" s="244"/>
      <c r="I5586" s="244"/>
      <c r="J5586" s="244"/>
      <c r="K5586" s="244"/>
      <c r="L5586" s="244"/>
      <c r="M5586" s="244"/>
      <c r="N5586" s="244"/>
      <c r="O5586" s="244"/>
      <c r="P5586" s="244"/>
      <c r="Q5586" s="244"/>
      <c r="R5586" s="6">
        <f t="shared" si="800"/>
        <v>0</v>
      </c>
      <c r="S5586" s="6">
        <f t="shared" si="801"/>
        <v>0</v>
      </c>
      <c r="T5586" s="7">
        <f t="shared" si="802"/>
        <v>0</v>
      </c>
      <c r="U5586" s="121" t="str">
        <f t="shared" si="803"/>
        <v>0</v>
      </c>
      <c r="V5586" s="10">
        <f t="shared" si="804"/>
        <v>0</v>
      </c>
      <c r="W5586" s="10">
        <f t="shared" si="805"/>
        <v>0</v>
      </c>
      <c r="X5586" s="11">
        <f t="shared" si="806"/>
        <v>0</v>
      </c>
      <c r="Y5586" s="11">
        <f t="shared" si="807"/>
        <v>0</v>
      </c>
      <c r="Z5586" s="12" t="str">
        <f t="shared" si="808"/>
        <v>Torque/Speed Control 1</v>
      </c>
    </row>
    <row r="5587" spans="8:26" x14ac:dyDescent="0.3">
      <c r="H5587" s="244"/>
      <c r="I5587" s="244"/>
      <c r="J5587" s="244"/>
      <c r="K5587" s="244"/>
      <c r="L5587" s="244"/>
      <c r="M5587" s="244"/>
      <c r="N5587" s="244"/>
      <c r="O5587" s="244"/>
      <c r="P5587" s="244"/>
      <c r="Q5587" s="244"/>
      <c r="R5587" s="6">
        <f t="shared" si="800"/>
        <v>0</v>
      </c>
      <c r="S5587" s="6">
        <f t="shared" si="801"/>
        <v>0</v>
      </c>
      <c r="T5587" s="7">
        <f t="shared" si="802"/>
        <v>0</v>
      </c>
      <c r="U5587" s="121" t="str">
        <f t="shared" si="803"/>
        <v>0</v>
      </c>
      <c r="V5587" s="10">
        <f t="shared" si="804"/>
        <v>0</v>
      </c>
      <c r="W5587" s="10">
        <f t="shared" si="805"/>
        <v>0</v>
      </c>
      <c r="X5587" s="11">
        <f t="shared" si="806"/>
        <v>0</v>
      </c>
      <c r="Y5587" s="11">
        <f t="shared" si="807"/>
        <v>0</v>
      </c>
      <c r="Z5587" s="12" t="str">
        <f t="shared" si="808"/>
        <v>Torque/Speed Control 1</v>
      </c>
    </row>
    <row r="5588" spans="8:26" x14ac:dyDescent="0.3">
      <c r="H5588" s="244"/>
      <c r="I5588" s="244"/>
      <c r="J5588" s="244"/>
      <c r="K5588" s="244"/>
      <c r="L5588" s="244"/>
      <c r="M5588" s="244"/>
      <c r="N5588" s="244"/>
      <c r="O5588" s="244"/>
      <c r="P5588" s="244"/>
      <c r="Q5588" s="244"/>
      <c r="R5588" s="6">
        <f t="shared" si="800"/>
        <v>0</v>
      </c>
      <c r="S5588" s="6">
        <f t="shared" si="801"/>
        <v>0</v>
      </c>
      <c r="T5588" s="7">
        <f t="shared" si="802"/>
        <v>0</v>
      </c>
      <c r="U5588" s="121" t="str">
        <f t="shared" si="803"/>
        <v>0</v>
      </c>
      <c r="V5588" s="10">
        <f t="shared" si="804"/>
        <v>0</v>
      </c>
      <c r="W5588" s="10">
        <f t="shared" si="805"/>
        <v>0</v>
      </c>
      <c r="X5588" s="11">
        <f t="shared" si="806"/>
        <v>0</v>
      </c>
      <c r="Y5588" s="11">
        <f t="shared" si="807"/>
        <v>0</v>
      </c>
      <c r="Z5588" s="12" t="str">
        <f t="shared" si="808"/>
        <v>Torque/Speed Control 1</v>
      </c>
    </row>
    <row r="5589" spans="8:26" x14ac:dyDescent="0.3">
      <c r="H5589" s="244"/>
      <c r="I5589" s="244"/>
      <c r="J5589" s="244"/>
      <c r="K5589" s="244"/>
      <c r="L5589" s="244"/>
      <c r="M5589" s="244"/>
      <c r="N5589" s="244"/>
      <c r="O5589" s="244"/>
      <c r="P5589" s="244"/>
      <c r="Q5589" s="244"/>
      <c r="R5589" s="6">
        <f t="shared" si="800"/>
        <v>0</v>
      </c>
      <c r="S5589" s="6">
        <f t="shared" si="801"/>
        <v>0</v>
      </c>
      <c r="T5589" s="7">
        <f t="shared" si="802"/>
        <v>0</v>
      </c>
      <c r="U5589" s="121" t="str">
        <f t="shared" si="803"/>
        <v>0</v>
      </c>
      <c r="V5589" s="10">
        <f t="shared" si="804"/>
        <v>0</v>
      </c>
      <c r="W5589" s="10">
        <f t="shared" si="805"/>
        <v>0</v>
      </c>
      <c r="X5589" s="11">
        <f t="shared" si="806"/>
        <v>0</v>
      </c>
      <c r="Y5589" s="11">
        <f t="shared" si="807"/>
        <v>0</v>
      </c>
      <c r="Z5589" s="12" t="str">
        <f t="shared" si="808"/>
        <v>Torque/Speed Control 1</v>
      </c>
    </row>
    <row r="5590" spans="8:26" x14ac:dyDescent="0.3">
      <c r="H5590" s="244"/>
      <c r="I5590" s="244"/>
      <c r="J5590" s="244"/>
      <c r="K5590" s="244"/>
      <c r="L5590" s="244"/>
      <c r="M5590" s="244"/>
      <c r="N5590" s="244"/>
      <c r="O5590" s="244"/>
      <c r="P5590" s="244"/>
      <c r="Q5590" s="244"/>
      <c r="R5590" s="6">
        <f t="shared" si="800"/>
        <v>0</v>
      </c>
      <c r="S5590" s="6">
        <f t="shared" si="801"/>
        <v>0</v>
      </c>
      <c r="T5590" s="7">
        <f t="shared" si="802"/>
        <v>0</v>
      </c>
      <c r="U5590" s="121" t="str">
        <f t="shared" si="803"/>
        <v>0</v>
      </c>
      <c r="V5590" s="10">
        <f t="shared" si="804"/>
        <v>0</v>
      </c>
      <c r="W5590" s="10">
        <f t="shared" si="805"/>
        <v>0</v>
      </c>
      <c r="X5590" s="11">
        <f t="shared" si="806"/>
        <v>0</v>
      </c>
      <c r="Y5590" s="11">
        <f t="shared" si="807"/>
        <v>0</v>
      </c>
      <c r="Z5590" s="12" t="str">
        <f t="shared" si="808"/>
        <v>Torque/Speed Control 1</v>
      </c>
    </row>
    <row r="5591" spans="8:26" x14ac:dyDescent="0.3">
      <c r="H5591" s="244"/>
      <c r="I5591" s="244"/>
      <c r="J5591" s="244"/>
      <c r="K5591" s="244"/>
      <c r="L5591" s="244"/>
      <c r="M5591" s="244"/>
      <c r="N5591" s="244"/>
      <c r="O5591" s="244"/>
      <c r="P5591" s="244"/>
      <c r="Q5591" s="244"/>
      <c r="R5591" s="6">
        <f t="shared" si="800"/>
        <v>0</v>
      </c>
      <c r="S5591" s="6">
        <f t="shared" si="801"/>
        <v>0</v>
      </c>
      <c r="T5591" s="7">
        <f t="shared" si="802"/>
        <v>0</v>
      </c>
      <c r="U5591" s="121" t="str">
        <f t="shared" si="803"/>
        <v>0</v>
      </c>
      <c r="V5591" s="10">
        <f t="shared" si="804"/>
        <v>0</v>
      </c>
      <c r="W5591" s="10">
        <f t="shared" si="805"/>
        <v>0</v>
      </c>
      <c r="X5591" s="11">
        <f t="shared" si="806"/>
        <v>0</v>
      </c>
      <c r="Y5591" s="11">
        <f t="shared" si="807"/>
        <v>0</v>
      </c>
      <c r="Z5591" s="12" t="str">
        <f t="shared" si="808"/>
        <v>Torque/Speed Control 1</v>
      </c>
    </row>
    <row r="5592" spans="8:26" x14ac:dyDescent="0.3">
      <c r="H5592" s="244"/>
      <c r="I5592" s="244"/>
      <c r="J5592" s="244"/>
      <c r="K5592" s="244"/>
      <c r="L5592" s="244"/>
      <c r="M5592" s="244"/>
      <c r="N5592" s="244"/>
      <c r="O5592" s="244"/>
      <c r="P5592" s="244"/>
      <c r="Q5592" s="244"/>
      <c r="R5592" s="6">
        <f t="shared" si="800"/>
        <v>0</v>
      </c>
      <c r="S5592" s="6">
        <f t="shared" si="801"/>
        <v>0</v>
      </c>
      <c r="T5592" s="7">
        <f t="shared" si="802"/>
        <v>0</v>
      </c>
      <c r="U5592" s="121" t="str">
        <f t="shared" si="803"/>
        <v>0</v>
      </c>
      <c r="V5592" s="10">
        <f t="shared" si="804"/>
        <v>0</v>
      </c>
      <c r="W5592" s="10">
        <f t="shared" si="805"/>
        <v>0</v>
      </c>
      <c r="X5592" s="11">
        <f t="shared" si="806"/>
        <v>0</v>
      </c>
      <c r="Y5592" s="11">
        <f t="shared" si="807"/>
        <v>0</v>
      </c>
      <c r="Z5592" s="12" t="str">
        <f t="shared" si="808"/>
        <v>Torque/Speed Control 1</v>
      </c>
    </row>
    <row r="5593" spans="8:26" x14ac:dyDescent="0.3">
      <c r="H5593" s="244"/>
      <c r="I5593" s="244"/>
      <c r="J5593" s="244"/>
      <c r="K5593" s="244"/>
      <c r="L5593" s="244"/>
      <c r="M5593" s="244"/>
      <c r="N5593" s="244"/>
      <c r="O5593" s="244"/>
      <c r="P5593" s="244"/>
      <c r="Q5593" s="244"/>
      <c r="R5593" s="6">
        <f t="shared" si="800"/>
        <v>0</v>
      </c>
      <c r="S5593" s="6">
        <f t="shared" si="801"/>
        <v>0</v>
      </c>
      <c r="T5593" s="7">
        <f t="shared" si="802"/>
        <v>0</v>
      </c>
      <c r="U5593" s="121" t="str">
        <f t="shared" si="803"/>
        <v>0</v>
      </c>
      <c r="V5593" s="10">
        <f t="shared" si="804"/>
        <v>0</v>
      </c>
      <c r="W5593" s="10">
        <f t="shared" si="805"/>
        <v>0</v>
      </c>
      <c r="X5593" s="11">
        <f t="shared" si="806"/>
        <v>0</v>
      </c>
      <c r="Y5593" s="11">
        <f t="shared" si="807"/>
        <v>0</v>
      </c>
      <c r="Z5593" s="12" t="str">
        <f t="shared" si="808"/>
        <v>Torque/Speed Control 1</v>
      </c>
    </row>
    <row r="5594" spans="8:26" x14ac:dyDescent="0.3">
      <c r="H5594" s="244"/>
      <c r="I5594" s="244"/>
      <c r="J5594" s="244"/>
      <c r="K5594" s="244"/>
      <c r="L5594" s="244"/>
      <c r="M5594" s="244"/>
      <c r="N5594" s="244"/>
      <c r="O5594" s="244"/>
      <c r="P5594" s="244"/>
      <c r="Q5594" s="244"/>
      <c r="R5594" s="6">
        <f t="shared" si="800"/>
        <v>0</v>
      </c>
      <c r="S5594" s="6">
        <f t="shared" si="801"/>
        <v>0</v>
      </c>
      <c r="T5594" s="7">
        <f t="shared" si="802"/>
        <v>0</v>
      </c>
      <c r="U5594" s="121" t="str">
        <f t="shared" si="803"/>
        <v>0</v>
      </c>
      <c r="V5594" s="10">
        <f t="shared" si="804"/>
        <v>0</v>
      </c>
      <c r="W5594" s="10">
        <f t="shared" si="805"/>
        <v>0</v>
      </c>
      <c r="X5594" s="11">
        <f t="shared" si="806"/>
        <v>0</v>
      </c>
      <c r="Y5594" s="11">
        <f t="shared" si="807"/>
        <v>0</v>
      </c>
      <c r="Z5594" s="12" t="str">
        <f t="shared" si="808"/>
        <v>Torque/Speed Control 1</v>
      </c>
    </row>
    <row r="5595" spans="8:26" x14ac:dyDescent="0.3">
      <c r="H5595" s="244"/>
      <c r="I5595" s="244"/>
      <c r="J5595" s="244"/>
      <c r="K5595" s="244"/>
      <c r="L5595" s="244"/>
      <c r="M5595" s="244"/>
      <c r="N5595" s="244"/>
      <c r="O5595" s="244"/>
      <c r="P5595" s="244"/>
      <c r="Q5595" s="244"/>
      <c r="R5595" s="6">
        <f t="shared" si="800"/>
        <v>0</v>
      </c>
      <c r="S5595" s="6">
        <f t="shared" si="801"/>
        <v>0</v>
      </c>
      <c r="T5595" s="7">
        <f t="shared" si="802"/>
        <v>0</v>
      </c>
      <c r="U5595" s="121" t="str">
        <f t="shared" si="803"/>
        <v>0</v>
      </c>
      <c r="V5595" s="10">
        <f t="shared" si="804"/>
        <v>0</v>
      </c>
      <c r="W5595" s="10">
        <f t="shared" si="805"/>
        <v>0</v>
      </c>
      <c r="X5595" s="11">
        <f t="shared" si="806"/>
        <v>0</v>
      </c>
      <c r="Y5595" s="11">
        <f t="shared" si="807"/>
        <v>0</v>
      </c>
      <c r="Z5595" s="12" t="str">
        <f t="shared" si="808"/>
        <v>Torque/Speed Control 1</v>
      </c>
    </row>
    <row r="5596" spans="8:26" x14ac:dyDescent="0.3">
      <c r="H5596" s="244"/>
      <c r="I5596" s="244"/>
      <c r="J5596" s="244"/>
      <c r="K5596" s="244"/>
      <c r="L5596" s="244"/>
      <c r="M5596" s="244"/>
      <c r="N5596" s="244"/>
      <c r="O5596" s="244"/>
      <c r="P5596" s="244"/>
      <c r="Q5596" s="244"/>
      <c r="R5596" s="6">
        <f t="shared" si="800"/>
        <v>0</v>
      </c>
      <c r="S5596" s="6">
        <f t="shared" si="801"/>
        <v>0</v>
      </c>
      <c r="T5596" s="7">
        <f t="shared" si="802"/>
        <v>0</v>
      </c>
      <c r="U5596" s="121" t="str">
        <f t="shared" si="803"/>
        <v>0</v>
      </c>
      <c r="V5596" s="10">
        <f t="shared" si="804"/>
        <v>0</v>
      </c>
      <c r="W5596" s="10">
        <f t="shared" si="805"/>
        <v>0</v>
      </c>
      <c r="X5596" s="11">
        <f t="shared" si="806"/>
        <v>0</v>
      </c>
      <c r="Y5596" s="11">
        <f t="shared" si="807"/>
        <v>0</v>
      </c>
      <c r="Z5596" s="12" t="str">
        <f t="shared" si="808"/>
        <v>Torque/Speed Control 1</v>
      </c>
    </row>
    <row r="5597" spans="8:26" x14ac:dyDescent="0.3">
      <c r="H5597" s="244"/>
      <c r="I5597" s="244"/>
      <c r="J5597" s="244"/>
      <c r="K5597" s="244"/>
      <c r="L5597" s="244"/>
      <c r="M5597" s="244"/>
      <c r="N5597" s="244"/>
      <c r="O5597" s="244"/>
      <c r="P5597" s="244"/>
      <c r="Q5597" s="244"/>
      <c r="R5597" s="6">
        <f t="shared" si="800"/>
        <v>0</v>
      </c>
      <c r="S5597" s="6">
        <f t="shared" si="801"/>
        <v>0</v>
      </c>
      <c r="T5597" s="7">
        <f t="shared" si="802"/>
        <v>0</v>
      </c>
      <c r="U5597" s="121" t="str">
        <f t="shared" si="803"/>
        <v>0</v>
      </c>
      <c r="V5597" s="10">
        <f t="shared" si="804"/>
        <v>0</v>
      </c>
      <c r="W5597" s="10">
        <f t="shared" si="805"/>
        <v>0</v>
      </c>
      <c r="X5597" s="11">
        <f t="shared" si="806"/>
        <v>0</v>
      </c>
      <c r="Y5597" s="11">
        <f t="shared" si="807"/>
        <v>0</v>
      </c>
      <c r="Z5597" s="12" t="str">
        <f t="shared" si="808"/>
        <v>Torque/Speed Control 1</v>
      </c>
    </row>
    <row r="5598" spans="8:26" x14ac:dyDescent="0.3">
      <c r="H5598" s="244"/>
      <c r="I5598" s="244"/>
      <c r="J5598" s="244"/>
      <c r="K5598" s="244"/>
      <c r="L5598" s="244"/>
      <c r="M5598" s="244"/>
      <c r="N5598" s="244"/>
      <c r="O5598" s="244"/>
      <c r="P5598" s="244"/>
      <c r="Q5598" s="244"/>
      <c r="R5598" s="6">
        <f t="shared" si="800"/>
        <v>0</v>
      </c>
      <c r="S5598" s="6">
        <f t="shared" si="801"/>
        <v>0</v>
      </c>
      <c r="T5598" s="7">
        <f t="shared" si="802"/>
        <v>0</v>
      </c>
      <c r="U5598" s="121" t="str">
        <f t="shared" si="803"/>
        <v>0</v>
      </c>
      <c r="V5598" s="10">
        <f t="shared" si="804"/>
        <v>0</v>
      </c>
      <c r="W5598" s="10">
        <f t="shared" si="805"/>
        <v>0</v>
      </c>
      <c r="X5598" s="11">
        <f t="shared" si="806"/>
        <v>0</v>
      </c>
      <c r="Y5598" s="11">
        <f t="shared" si="807"/>
        <v>0</v>
      </c>
      <c r="Z5598" s="12" t="str">
        <f t="shared" si="808"/>
        <v>Torque/Speed Control 1</v>
      </c>
    </row>
    <row r="5599" spans="8:26" x14ac:dyDescent="0.3">
      <c r="H5599" s="244"/>
      <c r="I5599" s="244"/>
      <c r="J5599" s="244"/>
      <c r="K5599" s="244"/>
      <c r="L5599" s="244"/>
      <c r="M5599" s="244"/>
      <c r="N5599" s="244"/>
      <c r="O5599" s="244"/>
      <c r="P5599" s="244"/>
      <c r="Q5599" s="244"/>
      <c r="R5599" s="6">
        <f t="shared" si="800"/>
        <v>0</v>
      </c>
      <c r="S5599" s="6">
        <f t="shared" si="801"/>
        <v>0</v>
      </c>
      <c r="T5599" s="7">
        <f t="shared" si="802"/>
        <v>0</v>
      </c>
      <c r="U5599" s="121" t="str">
        <f t="shared" si="803"/>
        <v>0</v>
      </c>
      <c r="V5599" s="10">
        <f t="shared" si="804"/>
        <v>0</v>
      </c>
      <c r="W5599" s="10">
        <f t="shared" si="805"/>
        <v>0</v>
      </c>
      <c r="X5599" s="11">
        <f t="shared" si="806"/>
        <v>0</v>
      </c>
      <c r="Y5599" s="11">
        <f t="shared" si="807"/>
        <v>0</v>
      </c>
      <c r="Z5599" s="12" t="str">
        <f t="shared" si="808"/>
        <v>Torque/Speed Control 1</v>
      </c>
    </row>
    <row r="5600" spans="8:26" x14ac:dyDescent="0.3">
      <c r="H5600" s="244"/>
      <c r="I5600" s="244"/>
      <c r="J5600" s="244"/>
      <c r="K5600" s="244"/>
      <c r="L5600" s="244"/>
      <c r="M5600" s="244"/>
      <c r="N5600" s="244"/>
      <c r="O5600" s="244"/>
      <c r="P5600" s="244"/>
      <c r="Q5600" s="244"/>
      <c r="R5600" s="6">
        <f t="shared" si="800"/>
        <v>0</v>
      </c>
      <c r="S5600" s="6">
        <f t="shared" si="801"/>
        <v>0</v>
      </c>
      <c r="T5600" s="7">
        <f t="shared" si="802"/>
        <v>0</v>
      </c>
      <c r="U5600" s="121" t="str">
        <f t="shared" si="803"/>
        <v>0</v>
      </c>
      <c r="V5600" s="10">
        <f t="shared" si="804"/>
        <v>0</v>
      </c>
      <c r="W5600" s="10">
        <f t="shared" si="805"/>
        <v>0</v>
      </c>
      <c r="X5600" s="11">
        <f t="shared" si="806"/>
        <v>0</v>
      </c>
      <c r="Y5600" s="11">
        <f t="shared" si="807"/>
        <v>0</v>
      </c>
      <c r="Z5600" s="12" t="str">
        <f t="shared" si="808"/>
        <v>Torque/Speed Control 1</v>
      </c>
    </row>
    <row r="5601" spans="8:26" x14ac:dyDescent="0.3">
      <c r="H5601" s="244"/>
      <c r="I5601" s="244"/>
      <c r="J5601" s="244"/>
      <c r="K5601" s="244"/>
      <c r="L5601" s="244"/>
      <c r="M5601" s="244"/>
      <c r="N5601" s="244"/>
      <c r="O5601" s="244"/>
      <c r="P5601" s="244"/>
      <c r="Q5601" s="244"/>
      <c r="R5601" s="6">
        <f t="shared" si="800"/>
        <v>0</v>
      </c>
      <c r="S5601" s="6">
        <f t="shared" si="801"/>
        <v>0</v>
      </c>
      <c r="T5601" s="7">
        <f t="shared" si="802"/>
        <v>0</v>
      </c>
      <c r="U5601" s="121" t="str">
        <f t="shared" si="803"/>
        <v>0</v>
      </c>
      <c r="V5601" s="10">
        <f t="shared" si="804"/>
        <v>0</v>
      </c>
      <c r="W5601" s="10">
        <f t="shared" si="805"/>
        <v>0</v>
      </c>
      <c r="X5601" s="11">
        <f t="shared" si="806"/>
        <v>0</v>
      </c>
      <c r="Y5601" s="11">
        <f t="shared" si="807"/>
        <v>0</v>
      </c>
      <c r="Z5601" s="12" t="str">
        <f t="shared" si="808"/>
        <v>Torque/Speed Control 1</v>
      </c>
    </row>
    <row r="5602" spans="8:26" x14ac:dyDescent="0.3">
      <c r="H5602" s="244"/>
      <c r="I5602" s="244"/>
      <c r="J5602" s="244"/>
      <c r="K5602" s="244"/>
      <c r="L5602" s="244"/>
      <c r="M5602" s="244"/>
      <c r="N5602" s="244"/>
      <c r="O5602" s="244"/>
      <c r="P5602" s="244"/>
      <c r="Q5602" s="244"/>
      <c r="R5602" s="6">
        <f t="shared" si="800"/>
        <v>0</v>
      </c>
      <c r="S5602" s="6">
        <f t="shared" si="801"/>
        <v>0</v>
      </c>
      <c r="T5602" s="7">
        <f t="shared" si="802"/>
        <v>0</v>
      </c>
      <c r="U5602" s="121" t="str">
        <f t="shared" si="803"/>
        <v>0</v>
      </c>
      <c r="V5602" s="10">
        <f t="shared" si="804"/>
        <v>0</v>
      </c>
      <c r="W5602" s="10">
        <f t="shared" si="805"/>
        <v>0</v>
      </c>
      <c r="X5602" s="11">
        <f t="shared" si="806"/>
        <v>0</v>
      </c>
      <c r="Y5602" s="11">
        <f t="shared" si="807"/>
        <v>0</v>
      </c>
      <c r="Z5602" s="12" t="str">
        <f t="shared" si="808"/>
        <v>Torque/Speed Control 1</v>
      </c>
    </row>
    <row r="5603" spans="8:26" x14ac:dyDescent="0.3">
      <c r="H5603" s="244"/>
      <c r="I5603" s="244"/>
      <c r="J5603" s="244"/>
      <c r="K5603" s="244"/>
      <c r="L5603" s="244"/>
      <c r="M5603" s="244"/>
      <c r="N5603" s="244"/>
      <c r="O5603" s="244"/>
      <c r="P5603" s="244"/>
      <c r="Q5603" s="244"/>
      <c r="R5603" s="6">
        <f t="shared" si="800"/>
        <v>0</v>
      </c>
      <c r="S5603" s="6">
        <f t="shared" si="801"/>
        <v>0</v>
      </c>
      <c r="T5603" s="7">
        <f t="shared" si="802"/>
        <v>0</v>
      </c>
      <c r="U5603" s="121" t="str">
        <f t="shared" si="803"/>
        <v>0</v>
      </c>
      <c r="V5603" s="10">
        <f t="shared" si="804"/>
        <v>0</v>
      </c>
      <c r="W5603" s="10">
        <f t="shared" si="805"/>
        <v>0</v>
      </c>
      <c r="X5603" s="11">
        <f t="shared" si="806"/>
        <v>0</v>
      </c>
      <c r="Y5603" s="11">
        <f t="shared" si="807"/>
        <v>0</v>
      </c>
      <c r="Z5603" s="12" t="str">
        <f t="shared" si="808"/>
        <v>Torque/Speed Control 1</v>
      </c>
    </row>
    <row r="5604" spans="8:26" x14ac:dyDescent="0.3">
      <c r="H5604" s="244"/>
      <c r="I5604" s="244"/>
      <c r="J5604" s="244"/>
      <c r="K5604" s="244"/>
      <c r="L5604" s="244"/>
      <c r="M5604" s="244"/>
      <c r="N5604" s="244"/>
      <c r="O5604" s="244"/>
      <c r="P5604" s="244"/>
      <c r="Q5604" s="244"/>
      <c r="R5604" s="6">
        <f t="shared" si="800"/>
        <v>0</v>
      </c>
      <c r="S5604" s="6">
        <f t="shared" si="801"/>
        <v>0</v>
      </c>
      <c r="T5604" s="7">
        <f t="shared" si="802"/>
        <v>0</v>
      </c>
      <c r="U5604" s="121" t="str">
        <f t="shared" si="803"/>
        <v>0</v>
      </c>
      <c r="V5604" s="10">
        <f t="shared" si="804"/>
        <v>0</v>
      </c>
      <c r="W5604" s="10">
        <f t="shared" si="805"/>
        <v>0</v>
      </c>
      <c r="X5604" s="11">
        <f t="shared" si="806"/>
        <v>0</v>
      </c>
      <c r="Y5604" s="11">
        <f t="shared" si="807"/>
        <v>0</v>
      </c>
      <c r="Z5604" s="12" t="str">
        <f t="shared" si="808"/>
        <v>Torque/Speed Control 1</v>
      </c>
    </row>
    <row r="5605" spans="8:26" x14ac:dyDescent="0.3">
      <c r="H5605" s="244"/>
      <c r="I5605" s="244"/>
      <c r="J5605" s="244"/>
      <c r="K5605" s="244"/>
      <c r="L5605" s="244"/>
      <c r="M5605" s="244"/>
      <c r="N5605" s="244"/>
      <c r="O5605" s="244"/>
      <c r="P5605" s="244"/>
      <c r="Q5605" s="244"/>
      <c r="R5605" s="6">
        <f t="shared" si="800"/>
        <v>0</v>
      </c>
      <c r="S5605" s="6">
        <f t="shared" si="801"/>
        <v>0</v>
      </c>
      <c r="T5605" s="7">
        <f t="shared" si="802"/>
        <v>0</v>
      </c>
      <c r="U5605" s="121" t="str">
        <f t="shared" si="803"/>
        <v>0</v>
      </c>
      <c r="V5605" s="10">
        <f t="shared" si="804"/>
        <v>0</v>
      </c>
      <c r="W5605" s="10">
        <f t="shared" si="805"/>
        <v>0</v>
      </c>
      <c r="X5605" s="11">
        <f t="shared" si="806"/>
        <v>0</v>
      </c>
      <c r="Y5605" s="11">
        <f t="shared" si="807"/>
        <v>0</v>
      </c>
      <c r="Z5605" s="12" t="str">
        <f t="shared" si="808"/>
        <v>Torque/Speed Control 1</v>
      </c>
    </row>
    <row r="5606" spans="8:26" x14ac:dyDescent="0.3">
      <c r="H5606" s="244"/>
      <c r="I5606" s="244"/>
      <c r="J5606" s="244"/>
      <c r="K5606" s="244"/>
      <c r="L5606" s="244"/>
      <c r="M5606" s="244"/>
      <c r="N5606" s="244"/>
      <c r="O5606" s="244"/>
      <c r="P5606" s="244"/>
      <c r="Q5606" s="244"/>
      <c r="R5606" s="6">
        <f t="shared" si="800"/>
        <v>0</v>
      </c>
      <c r="S5606" s="6">
        <f t="shared" si="801"/>
        <v>0</v>
      </c>
      <c r="T5606" s="7">
        <f t="shared" si="802"/>
        <v>0</v>
      </c>
      <c r="U5606" s="121" t="str">
        <f t="shared" si="803"/>
        <v>0</v>
      </c>
      <c r="V5606" s="10">
        <f t="shared" si="804"/>
        <v>0</v>
      </c>
      <c r="W5606" s="10">
        <f t="shared" si="805"/>
        <v>0</v>
      </c>
      <c r="X5606" s="11">
        <f t="shared" si="806"/>
        <v>0</v>
      </c>
      <c r="Y5606" s="11">
        <f t="shared" si="807"/>
        <v>0</v>
      </c>
      <c r="Z5606" s="12" t="str">
        <f t="shared" si="808"/>
        <v>Torque/Speed Control 1</v>
      </c>
    </row>
    <row r="5607" spans="8:26" x14ac:dyDescent="0.3">
      <c r="H5607" s="244"/>
      <c r="I5607" s="244"/>
      <c r="J5607" s="244"/>
      <c r="K5607" s="244"/>
      <c r="L5607" s="244"/>
      <c r="M5607" s="244"/>
      <c r="N5607" s="244"/>
      <c r="O5607" s="244"/>
      <c r="P5607" s="244"/>
      <c r="Q5607" s="244"/>
      <c r="R5607" s="6">
        <f t="shared" si="800"/>
        <v>0</v>
      </c>
      <c r="S5607" s="6">
        <f t="shared" si="801"/>
        <v>0</v>
      </c>
      <c r="T5607" s="7">
        <f t="shared" si="802"/>
        <v>0</v>
      </c>
      <c r="U5607" s="121" t="str">
        <f t="shared" si="803"/>
        <v>0</v>
      </c>
      <c r="V5607" s="10">
        <f t="shared" si="804"/>
        <v>0</v>
      </c>
      <c r="W5607" s="10">
        <f t="shared" si="805"/>
        <v>0</v>
      </c>
      <c r="X5607" s="11">
        <f t="shared" si="806"/>
        <v>0</v>
      </c>
      <c r="Y5607" s="11">
        <f t="shared" si="807"/>
        <v>0</v>
      </c>
      <c r="Z5607" s="12" t="str">
        <f t="shared" si="808"/>
        <v>Torque/Speed Control 1</v>
      </c>
    </row>
    <row r="5608" spans="8:26" x14ac:dyDescent="0.3">
      <c r="H5608" s="244"/>
      <c r="I5608" s="244"/>
      <c r="J5608" s="244"/>
      <c r="K5608" s="244"/>
      <c r="L5608" s="244"/>
      <c r="M5608" s="244"/>
      <c r="N5608" s="244"/>
      <c r="O5608" s="244"/>
      <c r="P5608" s="244"/>
      <c r="Q5608" s="244"/>
      <c r="R5608" s="6">
        <f t="shared" si="800"/>
        <v>0</v>
      </c>
      <c r="S5608" s="6">
        <f t="shared" si="801"/>
        <v>0</v>
      </c>
      <c r="T5608" s="7">
        <f t="shared" si="802"/>
        <v>0</v>
      </c>
      <c r="U5608" s="121" t="str">
        <f t="shared" si="803"/>
        <v>0</v>
      </c>
      <c r="V5608" s="10">
        <f t="shared" si="804"/>
        <v>0</v>
      </c>
      <c r="W5608" s="10">
        <f t="shared" si="805"/>
        <v>0</v>
      </c>
      <c r="X5608" s="11">
        <f t="shared" si="806"/>
        <v>0</v>
      </c>
      <c r="Y5608" s="11">
        <f t="shared" si="807"/>
        <v>0</v>
      </c>
      <c r="Z5608" s="12" t="str">
        <f t="shared" si="808"/>
        <v>Torque/Speed Control 1</v>
      </c>
    </row>
    <row r="5609" spans="8:26" x14ac:dyDescent="0.3">
      <c r="H5609" s="244"/>
      <c r="I5609" s="244"/>
      <c r="J5609" s="244"/>
      <c r="K5609" s="244"/>
      <c r="L5609" s="244"/>
      <c r="M5609" s="244"/>
      <c r="N5609" s="244"/>
      <c r="O5609" s="244"/>
      <c r="P5609" s="244"/>
      <c r="Q5609" s="244"/>
      <c r="R5609" s="6">
        <f t="shared" si="800"/>
        <v>0</v>
      </c>
      <c r="S5609" s="6">
        <f t="shared" si="801"/>
        <v>0</v>
      </c>
      <c r="T5609" s="7">
        <f t="shared" si="802"/>
        <v>0</v>
      </c>
      <c r="U5609" s="121" t="str">
        <f t="shared" si="803"/>
        <v>0</v>
      </c>
      <c r="V5609" s="10">
        <f t="shared" si="804"/>
        <v>0</v>
      </c>
      <c r="W5609" s="10">
        <f t="shared" si="805"/>
        <v>0</v>
      </c>
      <c r="X5609" s="11">
        <f t="shared" si="806"/>
        <v>0</v>
      </c>
      <c r="Y5609" s="11">
        <f t="shared" si="807"/>
        <v>0</v>
      </c>
      <c r="Z5609" s="12" t="str">
        <f t="shared" si="808"/>
        <v>Torque/Speed Control 1</v>
      </c>
    </row>
    <row r="5610" spans="8:26" x14ac:dyDescent="0.3">
      <c r="H5610" s="244"/>
      <c r="I5610" s="244"/>
      <c r="J5610" s="244"/>
      <c r="K5610" s="244"/>
      <c r="L5610" s="244"/>
      <c r="M5610" s="244"/>
      <c r="N5610" s="244"/>
      <c r="O5610" s="244"/>
      <c r="P5610" s="244"/>
      <c r="Q5610" s="244"/>
      <c r="R5610" s="6">
        <f t="shared" si="800"/>
        <v>0</v>
      </c>
      <c r="S5610" s="6">
        <f t="shared" si="801"/>
        <v>0</v>
      </c>
      <c r="T5610" s="7">
        <f t="shared" si="802"/>
        <v>0</v>
      </c>
      <c r="U5610" s="121" t="str">
        <f t="shared" si="803"/>
        <v>0</v>
      </c>
      <c r="V5610" s="10">
        <f t="shared" si="804"/>
        <v>0</v>
      </c>
      <c r="W5610" s="10">
        <f t="shared" si="805"/>
        <v>0</v>
      </c>
      <c r="X5610" s="11">
        <f t="shared" si="806"/>
        <v>0</v>
      </c>
      <c r="Y5610" s="11">
        <f t="shared" si="807"/>
        <v>0</v>
      </c>
      <c r="Z5610" s="12" t="str">
        <f t="shared" si="808"/>
        <v>Torque/Speed Control 1</v>
      </c>
    </row>
    <row r="5611" spans="8:26" x14ac:dyDescent="0.3">
      <c r="H5611" s="244"/>
      <c r="I5611" s="244"/>
      <c r="J5611" s="244"/>
      <c r="K5611" s="244"/>
      <c r="L5611" s="244"/>
      <c r="M5611" s="244"/>
      <c r="N5611" s="244"/>
      <c r="O5611" s="244"/>
      <c r="P5611" s="244"/>
      <c r="Q5611" s="244"/>
      <c r="R5611" s="6">
        <f t="shared" si="800"/>
        <v>0</v>
      </c>
      <c r="S5611" s="6">
        <f t="shared" si="801"/>
        <v>0</v>
      </c>
      <c r="T5611" s="7">
        <f t="shared" si="802"/>
        <v>0</v>
      </c>
      <c r="U5611" s="121" t="str">
        <f t="shared" si="803"/>
        <v>0</v>
      </c>
      <c r="V5611" s="10">
        <f t="shared" si="804"/>
        <v>0</v>
      </c>
      <c r="W5611" s="10">
        <f t="shared" si="805"/>
        <v>0</v>
      </c>
      <c r="X5611" s="11">
        <f t="shared" si="806"/>
        <v>0</v>
      </c>
      <c r="Y5611" s="11">
        <f t="shared" si="807"/>
        <v>0</v>
      </c>
      <c r="Z5611" s="12" t="str">
        <f t="shared" si="808"/>
        <v>Torque/Speed Control 1</v>
      </c>
    </row>
    <row r="5612" spans="8:26" x14ac:dyDescent="0.3">
      <c r="H5612" s="244"/>
      <c r="I5612" s="244"/>
      <c r="J5612" s="244"/>
      <c r="K5612" s="244"/>
      <c r="L5612" s="244"/>
      <c r="M5612" s="244"/>
      <c r="N5612" s="244"/>
      <c r="O5612" s="244"/>
      <c r="P5612" s="244"/>
      <c r="Q5612" s="244"/>
      <c r="R5612" s="6">
        <f t="shared" si="800"/>
        <v>0</v>
      </c>
      <c r="S5612" s="6">
        <f t="shared" si="801"/>
        <v>0</v>
      </c>
      <c r="T5612" s="7">
        <f t="shared" si="802"/>
        <v>0</v>
      </c>
      <c r="U5612" s="121" t="str">
        <f t="shared" si="803"/>
        <v>0</v>
      </c>
      <c r="V5612" s="10">
        <f t="shared" si="804"/>
        <v>0</v>
      </c>
      <c r="W5612" s="10">
        <f t="shared" si="805"/>
        <v>0</v>
      </c>
      <c r="X5612" s="11">
        <f t="shared" si="806"/>
        <v>0</v>
      </c>
      <c r="Y5612" s="11">
        <f t="shared" si="807"/>
        <v>0</v>
      </c>
      <c r="Z5612" s="12" t="str">
        <f t="shared" si="808"/>
        <v>Torque/Speed Control 1</v>
      </c>
    </row>
    <row r="5613" spans="8:26" x14ac:dyDescent="0.3">
      <c r="H5613" s="244"/>
      <c r="I5613" s="244"/>
      <c r="J5613" s="244"/>
      <c r="K5613" s="244"/>
      <c r="L5613" s="244"/>
      <c r="M5613" s="244"/>
      <c r="N5613" s="244"/>
      <c r="O5613" s="244"/>
      <c r="P5613" s="244"/>
      <c r="Q5613" s="244"/>
      <c r="R5613" s="6">
        <f t="shared" si="800"/>
        <v>0</v>
      </c>
      <c r="S5613" s="6">
        <f t="shared" si="801"/>
        <v>0</v>
      </c>
      <c r="T5613" s="7">
        <f t="shared" si="802"/>
        <v>0</v>
      </c>
      <c r="U5613" s="121" t="str">
        <f t="shared" si="803"/>
        <v>0</v>
      </c>
      <c r="V5613" s="10">
        <f t="shared" si="804"/>
        <v>0</v>
      </c>
      <c r="W5613" s="10">
        <f t="shared" si="805"/>
        <v>0</v>
      </c>
      <c r="X5613" s="11">
        <f t="shared" si="806"/>
        <v>0</v>
      </c>
      <c r="Y5613" s="11">
        <f t="shared" si="807"/>
        <v>0</v>
      </c>
      <c r="Z5613" s="12" t="str">
        <f t="shared" si="808"/>
        <v>Torque/Speed Control 1</v>
      </c>
    </row>
    <row r="5614" spans="8:26" x14ac:dyDescent="0.3">
      <c r="H5614" s="244"/>
      <c r="I5614" s="244"/>
      <c r="J5614" s="244"/>
      <c r="K5614" s="244"/>
      <c r="L5614" s="244"/>
      <c r="M5614" s="244"/>
      <c r="N5614" s="244"/>
      <c r="O5614" s="244"/>
      <c r="P5614" s="244"/>
      <c r="Q5614" s="244"/>
      <c r="R5614" s="6">
        <f t="shared" si="800"/>
        <v>0</v>
      </c>
      <c r="S5614" s="6">
        <f t="shared" si="801"/>
        <v>0</v>
      </c>
      <c r="T5614" s="7">
        <f t="shared" si="802"/>
        <v>0</v>
      </c>
      <c r="U5614" s="121" t="str">
        <f t="shared" si="803"/>
        <v>0</v>
      </c>
      <c r="V5614" s="10">
        <f t="shared" si="804"/>
        <v>0</v>
      </c>
      <c r="W5614" s="10">
        <f t="shared" si="805"/>
        <v>0</v>
      </c>
      <c r="X5614" s="11">
        <f t="shared" si="806"/>
        <v>0</v>
      </c>
      <c r="Y5614" s="11">
        <f t="shared" si="807"/>
        <v>0</v>
      </c>
      <c r="Z5614" s="12" t="str">
        <f t="shared" si="808"/>
        <v>Torque/Speed Control 1</v>
      </c>
    </row>
    <row r="5615" spans="8:26" x14ac:dyDescent="0.3">
      <c r="H5615" s="244"/>
      <c r="I5615" s="244"/>
      <c r="J5615" s="244"/>
      <c r="K5615" s="244"/>
      <c r="L5615" s="244"/>
      <c r="M5615" s="244"/>
      <c r="N5615" s="244"/>
      <c r="O5615" s="244"/>
      <c r="P5615" s="244"/>
      <c r="Q5615" s="244"/>
      <c r="R5615" s="6">
        <f t="shared" si="800"/>
        <v>0</v>
      </c>
      <c r="S5615" s="6">
        <f t="shared" si="801"/>
        <v>0</v>
      </c>
      <c r="T5615" s="7">
        <f t="shared" si="802"/>
        <v>0</v>
      </c>
      <c r="U5615" s="121" t="str">
        <f t="shared" si="803"/>
        <v>0</v>
      </c>
      <c r="V5615" s="10">
        <f t="shared" si="804"/>
        <v>0</v>
      </c>
      <c r="W5615" s="10">
        <f t="shared" si="805"/>
        <v>0</v>
      </c>
      <c r="X5615" s="11">
        <f t="shared" si="806"/>
        <v>0</v>
      </c>
      <c r="Y5615" s="11">
        <f t="shared" si="807"/>
        <v>0</v>
      </c>
      <c r="Z5615" s="12" t="str">
        <f t="shared" si="808"/>
        <v>Torque/Speed Control 1</v>
      </c>
    </row>
    <row r="5616" spans="8:26" x14ac:dyDescent="0.3">
      <c r="H5616" s="244"/>
      <c r="I5616" s="244"/>
      <c r="J5616" s="244"/>
      <c r="K5616" s="244"/>
      <c r="L5616" s="244"/>
      <c r="M5616" s="244"/>
      <c r="N5616" s="244"/>
      <c r="O5616" s="244"/>
      <c r="P5616" s="244"/>
      <c r="Q5616" s="244"/>
      <c r="R5616" s="6">
        <f t="shared" si="800"/>
        <v>0</v>
      </c>
      <c r="S5616" s="6">
        <f t="shared" si="801"/>
        <v>0</v>
      </c>
      <c r="T5616" s="7">
        <f t="shared" si="802"/>
        <v>0</v>
      </c>
      <c r="U5616" s="121" t="str">
        <f t="shared" si="803"/>
        <v>0</v>
      </c>
      <c r="V5616" s="10">
        <f t="shared" si="804"/>
        <v>0</v>
      </c>
      <c r="W5616" s="10">
        <f t="shared" si="805"/>
        <v>0</v>
      </c>
      <c r="X5616" s="11">
        <f t="shared" si="806"/>
        <v>0</v>
      </c>
      <c r="Y5616" s="11">
        <f t="shared" si="807"/>
        <v>0</v>
      </c>
      <c r="Z5616" s="12" t="str">
        <f t="shared" si="808"/>
        <v>Torque/Speed Control 1</v>
      </c>
    </row>
    <row r="5617" spans="8:26" x14ac:dyDescent="0.3">
      <c r="H5617" s="244"/>
      <c r="I5617" s="244"/>
      <c r="J5617" s="244"/>
      <c r="K5617" s="244"/>
      <c r="L5617" s="244"/>
      <c r="M5617" s="244"/>
      <c r="N5617" s="244"/>
      <c r="O5617" s="244"/>
      <c r="P5617" s="244"/>
      <c r="Q5617" s="244"/>
      <c r="R5617" s="6">
        <f t="shared" si="800"/>
        <v>0</v>
      </c>
      <c r="S5617" s="6">
        <f t="shared" si="801"/>
        <v>0</v>
      </c>
      <c r="T5617" s="7">
        <f t="shared" si="802"/>
        <v>0</v>
      </c>
      <c r="U5617" s="121" t="str">
        <f t="shared" si="803"/>
        <v>0</v>
      </c>
      <c r="V5617" s="10">
        <f t="shared" si="804"/>
        <v>0</v>
      </c>
      <c r="W5617" s="10">
        <f t="shared" si="805"/>
        <v>0</v>
      </c>
      <c r="X5617" s="11">
        <f t="shared" si="806"/>
        <v>0</v>
      </c>
      <c r="Y5617" s="11">
        <f t="shared" si="807"/>
        <v>0</v>
      </c>
      <c r="Z5617" s="12" t="str">
        <f t="shared" si="808"/>
        <v>Torque/Speed Control 1</v>
      </c>
    </row>
    <row r="5618" spans="8:26" x14ac:dyDescent="0.3">
      <c r="H5618" s="244"/>
      <c r="I5618" s="244"/>
      <c r="J5618" s="244"/>
      <c r="K5618" s="244"/>
      <c r="L5618" s="244"/>
      <c r="M5618" s="244"/>
      <c r="N5618" s="244"/>
      <c r="O5618" s="244"/>
      <c r="P5618" s="244"/>
      <c r="Q5618" s="244"/>
      <c r="R5618" s="6">
        <f t="shared" si="800"/>
        <v>0</v>
      </c>
      <c r="S5618" s="6">
        <f t="shared" si="801"/>
        <v>0</v>
      </c>
      <c r="T5618" s="7">
        <f t="shared" si="802"/>
        <v>0</v>
      </c>
      <c r="U5618" s="121" t="str">
        <f t="shared" si="803"/>
        <v>0</v>
      </c>
      <c r="V5618" s="10">
        <f t="shared" si="804"/>
        <v>0</v>
      </c>
      <c r="W5618" s="10">
        <f t="shared" si="805"/>
        <v>0</v>
      </c>
      <c r="X5618" s="11">
        <f t="shared" si="806"/>
        <v>0</v>
      </c>
      <c r="Y5618" s="11">
        <f t="shared" si="807"/>
        <v>0</v>
      </c>
      <c r="Z5618" s="12" t="str">
        <f t="shared" si="808"/>
        <v>Torque/Speed Control 1</v>
      </c>
    </row>
    <row r="5619" spans="8:26" x14ac:dyDescent="0.3">
      <c r="H5619" s="244"/>
      <c r="I5619" s="244"/>
      <c r="J5619" s="244"/>
      <c r="K5619" s="244"/>
      <c r="L5619" s="244"/>
      <c r="M5619" s="244"/>
      <c r="N5619" s="244"/>
      <c r="O5619" s="244"/>
      <c r="P5619" s="244"/>
      <c r="Q5619" s="244"/>
      <c r="R5619" s="6">
        <f t="shared" si="800"/>
        <v>0</v>
      </c>
      <c r="S5619" s="6">
        <f t="shared" si="801"/>
        <v>0</v>
      </c>
      <c r="T5619" s="7">
        <f t="shared" si="802"/>
        <v>0</v>
      </c>
      <c r="U5619" s="121" t="str">
        <f t="shared" si="803"/>
        <v>0</v>
      </c>
      <c r="V5619" s="10">
        <f t="shared" si="804"/>
        <v>0</v>
      </c>
      <c r="W5619" s="10">
        <f t="shared" si="805"/>
        <v>0</v>
      </c>
      <c r="X5619" s="11">
        <f t="shared" si="806"/>
        <v>0</v>
      </c>
      <c r="Y5619" s="11">
        <f t="shared" si="807"/>
        <v>0</v>
      </c>
      <c r="Z5619" s="12" t="str">
        <f t="shared" si="808"/>
        <v>Torque/Speed Control 1</v>
      </c>
    </row>
    <row r="5620" spans="8:26" x14ac:dyDescent="0.3">
      <c r="H5620" s="244"/>
      <c r="I5620" s="244"/>
      <c r="J5620" s="244"/>
      <c r="K5620" s="244"/>
      <c r="L5620" s="244"/>
      <c r="M5620" s="244"/>
      <c r="N5620" s="244"/>
      <c r="O5620" s="244"/>
      <c r="P5620" s="244"/>
      <c r="Q5620" s="244"/>
      <c r="R5620" s="6">
        <f t="shared" si="800"/>
        <v>0</v>
      </c>
      <c r="S5620" s="6">
        <f t="shared" si="801"/>
        <v>0</v>
      </c>
      <c r="T5620" s="7">
        <f t="shared" si="802"/>
        <v>0</v>
      </c>
      <c r="U5620" s="121" t="str">
        <f t="shared" si="803"/>
        <v>0</v>
      </c>
      <c r="V5620" s="10">
        <f t="shared" si="804"/>
        <v>0</v>
      </c>
      <c r="W5620" s="10">
        <f t="shared" si="805"/>
        <v>0</v>
      </c>
      <c r="X5620" s="11">
        <f t="shared" si="806"/>
        <v>0</v>
      </c>
      <c r="Y5620" s="11">
        <f t="shared" si="807"/>
        <v>0</v>
      </c>
      <c r="Z5620" s="12" t="str">
        <f t="shared" si="808"/>
        <v>Torque/Speed Control 1</v>
      </c>
    </row>
    <row r="5621" spans="8:26" x14ac:dyDescent="0.3">
      <c r="H5621" s="244"/>
      <c r="I5621" s="244"/>
      <c r="J5621" s="244"/>
      <c r="K5621" s="244"/>
      <c r="L5621" s="244"/>
      <c r="M5621" s="244"/>
      <c r="N5621" s="244"/>
      <c r="O5621" s="244"/>
      <c r="P5621" s="244"/>
      <c r="Q5621" s="244"/>
      <c r="R5621" s="6">
        <f t="shared" si="800"/>
        <v>0</v>
      </c>
      <c r="S5621" s="6">
        <f t="shared" si="801"/>
        <v>0</v>
      </c>
      <c r="T5621" s="7">
        <f t="shared" si="802"/>
        <v>0</v>
      </c>
      <c r="U5621" s="121" t="str">
        <f t="shared" si="803"/>
        <v>0</v>
      </c>
      <c r="V5621" s="10">
        <f t="shared" si="804"/>
        <v>0</v>
      </c>
      <c r="W5621" s="10">
        <f t="shared" si="805"/>
        <v>0</v>
      </c>
      <c r="X5621" s="11">
        <f t="shared" si="806"/>
        <v>0</v>
      </c>
      <c r="Y5621" s="11">
        <f t="shared" si="807"/>
        <v>0</v>
      </c>
      <c r="Z5621" s="12" t="str">
        <f t="shared" si="808"/>
        <v>Torque/Speed Control 1</v>
      </c>
    </row>
    <row r="5622" spans="8:26" x14ac:dyDescent="0.3">
      <c r="H5622" s="244"/>
      <c r="I5622" s="244"/>
      <c r="J5622" s="244"/>
      <c r="K5622" s="244"/>
      <c r="L5622" s="244"/>
      <c r="M5622" s="244"/>
      <c r="N5622" s="244"/>
      <c r="O5622" s="244"/>
      <c r="P5622" s="244"/>
      <c r="Q5622" s="244"/>
      <c r="R5622" s="6">
        <f t="shared" si="800"/>
        <v>0</v>
      </c>
      <c r="S5622" s="6">
        <f t="shared" si="801"/>
        <v>0</v>
      </c>
      <c r="T5622" s="7">
        <f t="shared" si="802"/>
        <v>0</v>
      </c>
      <c r="U5622" s="121" t="str">
        <f t="shared" si="803"/>
        <v>0</v>
      </c>
      <c r="V5622" s="10">
        <f t="shared" si="804"/>
        <v>0</v>
      </c>
      <c r="W5622" s="10">
        <f t="shared" si="805"/>
        <v>0</v>
      </c>
      <c r="X5622" s="11">
        <f t="shared" si="806"/>
        <v>0</v>
      </c>
      <c r="Y5622" s="11">
        <f t="shared" si="807"/>
        <v>0</v>
      </c>
      <c r="Z5622" s="12" t="str">
        <f t="shared" si="808"/>
        <v>Torque/Speed Control 1</v>
      </c>
    </row>
    <row r="5623" spans="8:26" x14ac:dyDescent="0.3">
      <c r="H5623" s="244"/>
      <c r="I5623" s="244"/>
      <c r="J5623" s="244"/>
      <c r="K5623" s="244"/>
      <c r="L5623" s="244"/>
      <c r="M5623" s="244"/>
      <c r="N5623" s="244"/>
      <c r="O5623" s="244"/>
      <c r="P5623" s="244"/>
      <c r="Q5623" s="244"/>
      <c r="R5623" s="6">
        <f t="shared" si="800"/>
        <v>0</v>
      </c>
      <c r="S5623" s="6">
        <f t="shared" si="801"/>
        <v>0</v>
      </c>
      <c r="T5623" s="7">
        <f t="shared" si="802"/>
        <v>0</v>
      </c>
      <c r="U5623" s="121" t="str">
        <f t="shared" si="803"/>
        <v>0</v>
      </c>
      <c r="V5623" s="10">
        <f t="shared" si="804"/>
        <v>0</v>
      </c>
      <c r="W5623" s="10">
        <f t="shared" si="805"/>
        <v>0</v>
      </c>
      <c r="X5623" s="11">
        <f t="shared" si="806"/>
        <v>0</v>
      </c>
      <c r="Y5623" s="11">
        <f t="shared" si="807"/>
        <v>0</v>
      </c>
      <c r="Z5623" s="12" t="str">
        <f t="shared" si="808"/>
        <v>Torque/Speed Control 1</v>
      </c>
    </row>
    <row r="5624" spans="8:26" x14ac:dyDescent="0.3">
      <c r="H5624" s="244"/>
      <c r="I5624" s="244"/>
      <c r="J5624" s="244"/>
      <c r="K5624" s="244"/>
      <c r="L5624" s="244"/>
      <c r="M5624" s="244"/>
      <c r="N5624" s="244"/>
      <c r="O5624" s="244"/>
      <c r="P5624" s="244"/>
      <c r="Q5624" s="244"/>
      <c r="R5624" s="6">
        <f t="shared" si="800"/>
        <v>0</v>
      </c>
      <c r="S5624" s="6">
        <f t="shared" si="801"/>
        <v>0</v>
      </c>
      <c r="T5624" s="7">
        <f t="shared" si="802"/>
        <v>0</v>
      </c>
      <c r="U5624" s="121" t="str">
        <f t="shared" si="803"/>
        <v>0</v>
      </c>
      <c r="V5624" s="10">
        <f t="shared" si="804"/>
        <v>0</v>
      </c>
      <c r="W5624" s="10">
        <f t="shared" si="805"/>
        <v>0</v>
      </c>
      <c r="X5624" s="11">
        <f t="shared" si="806"/>
        <v>0</v>
      </c>
      <c r="Y5624" s="11">
        <f t="shared" si="807"/>
        <v>0</v>
      </c>
      <c r="Z5624" s="12" t="str">
        <f t="shared" si="808"/>
        <v>Torque/Speed Control 1</v>
      </c>
    </row>
    <row r="5625" spans="8:26" x14ac:dyDescent="0.3">
      <c r="H5625" s="244"/>
      <c r="I5625" s="244"/>
      <c r="J5625" s="244"/>
      <c r="K5625" s="244"/>
      <c r="L5625" s="244"/>
      <c r="M5625" s="244"/>
      <c r="N5625" s="244"/>
      <c r="O5625" s="244"/>
      <c r="P5625" s="244"/>
      <c r="Q5625" s="244"/>
      <c r="R5625" s="6">
        <f t="shared" si="800"/>
        <v>0</v>
      </c>
      <c r="S5625" s="6">
        <f t="shared" si="801"/>
        <v>0</v>
      </c>
      <c r="T5625" s="7">
        <f t="shared" si="802"/>
        <v>0</v>
      </c>
      <c r="U5625" s="121" t="str">
        <f t="shared" si="803"/>
        <v>0</v>
      </c>
      <c r="V5625" s="10">
        <f t="shared" si="804"/>
        <v>0</v>
      </c>
      <c r="W5625" s="10">
        <f t="shared" si="805"/>
        <v>0</v>
      </c>
      <c r="X5625" s="11">
        <f t="shared" si="806"/>
        <v>0</v>
      </c>
      <c r="Y5625" s="11">
        <f t="shared" si="807"/>
        <v>0</v>
      </c>
      <c r="Z5625" s="12" t="str">
        <f t="shared" si="808"/>
        <v>Torque/Speed Control 1</v>
      </c>
    </row>
    <row r="5626" spans="8:26" x14ac:dyDescent="0.3">
      <c r="H5626" s="244"/>
      <c r="I5626" s="244"/>
      <c r="J5626" s="244"/>
      <c r="K5626" s="244"/>
      <c r="L5626" s="244"/>
      <c r="M5626" s="244"/>
      <c r="N5626" s="244"/>
      <c r="O5626" s="244"/>
      <c r="P5626" s="244"/>
      <c r="Q5626" s="244"/>
      <c r="R5626" s="6">
        <f t="shared" si="800"/>
        <v>0</v>
      </c>
      <c r="S5626" s="6">
        <f t="shared" si="801"/>
        <v>0</v>
      </c>
      <c r="T5626" s="7">
        <f t="shared" si="802"/>
        <v>0</v>
      </c>
      <c r="U5626" s="121" t="str">
        <f t="shared" si="803"/>
        <v>0</v>
      </c>
      <c r="V5626" s="10">
        <f t="shared" si="804"/>
        <v>0</v>
      </c>
      <c r="W5626" s="10">
        <f t="shared" si="805"/>
        <v>0</v>
      </c>
      <c r="X5626" s="11">
        <f t="shared" si="806"/>
        <v>0</v>
      </c>
      <c r="Y5626" s="11">
        <f t="shared" si="807"/>
        <v>0</v>
      </c>
      <c r="Z5626" s="12" t="str">
        <f t="shared" si="808"/>
        <v>Torque/Speed Control 1</v>
      </c>
    </row>
    <row r="5627" spans="8:26" x14ac:dyDescent="0.3">
      <c r="H5627" s="244"/>
      <c r="I5627" s="244"/>
      <c r="J5627" s="244"/>
      <c r="K5627" s="244"/>
      <c r="L5627" s="244"/>
      <c r="M5627" s="244"/>
      <c r="N5627" s="244"/>
      <c r="O5627" s="244"/>
      <c r="P5627" s="244"/>
      <c r="Q5627" s="244"/>
      <c r="R5627" s="6">
        <f t="shared" si="800"/>
        <v>0</v>
      </c>
      <c r="S5627" s="6">
        <f t="shared" si="801"/>
        <v>0</v>
      </c>
      <c r="T5627" s="7">
        <f t="shared" si="802"/>
        <v>0</v>
      </c>
      <c r="U5627" s="121" t="str">
        <f t="shared" si="803"/>
        <v>0</v>
      </c>
      <c r="V5627" s="10">
        <f t="shared" si="804"/>
        <v>0</v>
      </c>
      <c r="W5627" s="10">
        <f t="shared" si="805"/>
        <v>0</v>
      </c>
      <c r="X5627" s="11">
        <f t="shared" si="806"/>
        <v>0</v>
      </c>
      <c r="Y5627" s="11">
        <f t="shared" si="807"/>
        <v>0</v>
      </c>
      <c r="Z5627" s="12" t="str">
        <f t="shared" si="808"/>
        <v>Torque/Speed Control 1</v>
      </c>
    </row>
    <row r="5628" spans="8:26" x14ac:dyDescent="0.3">
      <c r="H5628" s="244"/>
      <c r="I5628" s="244"/>
      <c r="J5628" s="244"/>
      <c r="K5628" s="244"/>
      <c r="L5628" s="244"/>
      <c r="M5628" s="244"/>
      <c r="N5628" s="244"/>
      <c r="O5628" s="244"/>
      <c r="P5628" s="244"/>
      <c r="Q5628" s="244"/>
      <c r="R5628" s="6">
        <f t="shared" si="800"/>
        <v>0</v>
      </c>
      <c r="S5628" s="6">
        <f t="shared" si="801"/>
        <v>0</v>
      </c>
      <c r="T5628" s="7">
        <f t="shared" si="802"/>
        <v>0</v>
      </c>
      <c r="U5628" s="121" t="str">
        <f t="shared" si="803"/>
        <v>0</v>
      </c>
      <c r="V5628" s="10">
        <f t="shared" si="804"/>
        <v>0</v>
      </c>
      <c r="W5628" s="10">
        <f t="shared" si="805"/>
        <v>0</v>
      </c>
      <c r="X5628" s="11">
        <f t="shared" si="806"/>
        <v>0</v>
      </c>
      <c r="Y5628" s="11">
        <f t="shared" si="807"/>
        <v>0</v>
      </c>
      <c r="Z5628" s="12" t="str">
        <f t="shared" si="808"/>
        <v>Torque/Speed Control 1</v>
      </c>
    </row>
    <row r="5629" spans="8:26" x14ac:dyDescent="0.3">
      <c r="H5629" s="244"/>
      <c r="I5629" s="244"/>
      <c r="J5629" s="244"/>
      <c r="K5629" s="244"/>
      <c r="L5629" s="244"/>
      <c r="M5629" s="244"/>
      <c r="N5629" s="244"/>
      <c r="O5629" s="244"/>
      <c r="P5629" s="244"/>
      <c r="Q5629" s="244"/>
      <c r="R5629" s="6">
        <f t="shared" ref="R5629:R5692" si="809">_xlfn.BITRSHIFT(_xlfn.BITAND(HEX2DEC(H5629),HEX2DEC("1C000000")),26)</f>
        <v>0</v>
      </c>
      <c r="S5629" s="6">
        <f t="shared" ref="S5629:S5692" si="810">_xlfn.BITRSHIFT(_xlfn.BITAND(HEX2DEC(H5629),HEX2DEC("01000000")),24)</f>
        <v>0</v>
      </c>
      <c r="T5629" s="7">
        <f t="shared" ref="T5629:T5692" si="811">IF(_xlfn.BITRSHIFT(_xlfn.BITAND(HEX2DEC(H5629),HEX2DEC("0FF0000")),16)&lt;240,_xlfn.BITRSHIFT(_xlfn.BITAND(HEX2DEC(H5629),HEX2DEC("1FF0000")),8),_xlfn.BITRSHIFT(_xlfn.BITAND(HEX2DEC(H5629),HEX2DEC("1FFFF00")),8))</f>
        <v>0</v>
      </c>
      <c r="U5629" s="121" t="str">
        <f t="shared" ref="U5629:U5692" si="812">DEC2HEX(T5629)</f>
        <v>0</v>
      </c>
      <c r="V5629" s="10">
        <f t="shared" ref="V5629:V5692" si="813">_xlfn.BITRSHIFT(_xlfn.BITAND(HEX2DEC(H5629),HEX2DEC("0FF0000")),16)</f>
        <v>0</v>
      </c>
      <c r="W5629" s="10">
        <f t="shared" ref="W5629:W5692" si="814">_xlfn.BITRSHIFT(_xlfn.BITAND(HEX2DEC(H5629),HEX2DEC("FF00")),8)</f>
        <v>0</v>
      </c>
      <c r="X5629" s="11">
        <f t="shared" ref="X5629:X5692" si="815">_xlfn.BITAND(HEX2DEC(H5629),HEX2DEC("00000FF"))</f>
        <v>0</v>
      </c>
      <c r="Y5629" s="11">
        <f t="shared" ref="Y5629:Y5692" si="816">IF(_xlfn.BITRSHIFT(_xlfn.BITAND(HEX2DEC(H5629),HEX2DEC("0FF0000")),16)&lt;240,_xlfn.BITRSHIFT(_xlfn.BITAND(HEX2DEC(H5629),HEX2DEC("0FF00")),8),_xlfn.BITRSHIFT(_xlfn.BITAND(HEX2DEC(H5629),HEX2DEC("0FF0000")),16))</f>
        <v>0</v>
      </c>
      <c r="Z5629" s="12" t="str">
        <f t="shared" ref="Z5629:Z5692" si="817">VLOOKUP(T5629,BO:BP,2,FALSE)</f>
        <v>Torque/Speed Control 1</v>
      </c>
    </row>
    <row r="5630" spans="8:26" x14ac:dyDescent="0.3">
      <c r="H5630" s="244"/>
      <c r="I5630" s="244"/>
      <c r="J5630" s="244"/>
      <c r="K5630" s="244"/>
      <c r="L5630" s="244"/>
      <c r="M5630" s="244"/>
      <c r="N5630" s="244"/>
      <c r="O5630" s="244"/>
      <c r="P5630" s="244"/>
      <c r="Q5630" s="244"/>
      <c r="R5630" s="6">
        <f t="shared" si="809"/>
        <v>0</v>
      </c>
      <c r="S5630" s="6">
        <f t="shared" si="810"/>
        <v>0</v>
      </c>
      <c r="T5630" s="7">
        <f t="shared" si="811"/>
        <v>0</v>
      </c>
      <c r="U5630" s="121" t="str">
        <f t="shared" si="812"/>
        <v>0</v>
      </c>
      <c r="V5630" s="10">
        <f t="shared" si="813"/>
        <v>0</v>
      </c>
      <c r="W5630" s="10">
        <f t="shared" si="814"/>
        <v>0</v>
      </c>
      <c r="X5630" s="11">
        <f t="shared" si="815"/>
        <v>0</v>
      </c>
      <c r="Y5630" s="11">
        <f t="shared" si="816"/>
        <v>0</v>
      </c>
      <c r="Z5630" s="12" t="str">
        <f t="shared" si="817"/>
        <v>Torque/Speed Control 1</v>
      </c>
    </row>
    <row r="5631" spans="8:26" x14ac:dyDescent="0.3">
      <c r="H5631" s="244"/>
      <c r="I5631" s="244"/>
      <c r="J5631" s="244"/>
      <c r="K5631" s="244"/>
      <c r="L5631" s="244"/>
      <c r="M5631" s="244"/>
      <c r="N5631" s="244"/>
      <c r="O5631" s="244"/>
      <c r="P5631" s="244"/>
      <c r="Q5631" s="244"/>
      <c r="R5631" s="6">
        <f t="shared" si="809"/>
        <v>0</v>
      </c>
      <c r="S5631" s="6">
        <f t="shared" si="810"/>
        <v>0</v>
      </c>
      <c r="T5631" s="7">
        <f t="shared" si="811"/>
        <v>0</v>
      </c>
      <c r="U5631" s="121" t="str">
        <f t="shared" si="812"/>
        <v>0</v>
      </c>
      <c r="V5631" s="10">
        <f t="shared" si="813"/>
        <v>0</v>
      </c>
      <c r="W5631" s="10">
        <f t="shared" si="814"/>
        <v>0</v>
      </c>
      <c r="X5631" s="11">
        <f t="shared" si="815"/>
        <v>0</v>
      </c>
      <c r="Y5631" s="11">
        <f t="shared" si="816"/>
        <v>0</v>
      </c>
      <c r="Z5631" s="12" t="str">
        <f t="shared" si="817"/>
        <v>Torque/Speed Control 1</v>
      </c>
    </row>
    <row r="5632" spans="8:26" x14ac:dyDescent="0.3">
      <c r="H5632" s="244"/>
      <c r="I5632" s="244"/>
      <c r="J5632" s="244"/>
      <c r="K5632" s="244"/>
      <c r="L5632" s="244"/>
      <c r="M5632" s="244"/>
      <c r="N5632" s="244"/>
      <c r="O5632" s="244"/>
      <c r="P5632" s="244"/>
      <c r="Q5632" s="244"/>
      <c r="R5632" s="6">
        <f t="shared" si="809"/>
        <v>0</v>
      </c>
      <c r="S5632" s="6">
        <f t="shared" si="810"/>
        <v>0</v>
      </c>
      <c r="T5632" s="7">
        <f t="shared" si="811"/>
        <v>0</v>
      </c>
      <c r="U5632" s="121" t="str">
        <f t="shared" si="812"/>
        <v>0</v>
      </c>
      <c r="V5632" s="10">
        <f t="shared" si="813"/>
        <v>0</v>
      </c>
      <c r="W5632" s="10">
        <f t="shared" si="814"/>
        <v>0</v>
      </c>
      <c r="X5632" s="11">
        <f t="shared" si="815"/>
        <v>0</v>
      </c>
      <c r="Y5632" s="11">
        <f t="shared" si="816"/>
        <v>0</v>
      </c>
      <c r="Z5632" s="12" t="str">
        <f t="shared" si="817"/>
        <v>Torque/Speed Control 1</v>
      </c>
    </row>
    <row r="5633" spans="8:26" x14ac:dyDescent="0.3">
      <c r="H5633" s="244"/>
      <c r="I5633" s="244"/>
      <c r="J5633" s="244"/>
      <c r="K5633" s="244"/>
      <c r="L5633" s="244"/>
      <c r="M5633" s="244"/>
      <c r="N5633" s="244"/>
      <c r="O5633" s="244"/>
      <c r="P5633" s="244"/>
      <c r="Q5633" s="244"/>
      <c r="R5633" s="6">
        <f t="shared" si="809"/>
        <v>0</v>
      </c>
      <c r="S5633" s="6">
        <f t="shared" si="810"/>
        <v>0</v>
      </c>
      <c r="T5633" s="7">
        <f t="shared" si="811"/>
        <v>0</v>
      </c>
      <c r="U5633" s="121" t="str">
        <f t="shared" si="812"/>
        <v>0</v>
      </c>
      <c r="V5633" s="10">
        <f t="shared" si="813"/>
        <v>0</v>
      </c>
      <c r="W5633" s="10">
        <f t="shared" si="814"/>
        <v>0</v>
      </c>
      <c r="X5633" s="11">
        <f t="shared" si="815"/>
        <v>0</v>
      </c>
      <c r="Y5633" s="11">
        <f t="shared" si="816"/>
        <v>0</v>
      </c>
      <c r="Z5633" s="12" t="str">
        <f t="shared" si="817"/>
        <v>Torque/Speed Control 1</v>
      </c>
    </row>
    <row r="5634" spans="8:26" x14ac:dyDescent="0.3">
      <c r="H5634" s="244"/>
      <c r="I5634" s="244"/>
      <c r="J5634" s="244"/>
      <c r="K5634" s="244"/>
      <c r="L5634" s="244"/>
      <c r="M5634" s="244"/>
      <c r="N5634" s="244"/>
      <c r="O5634" s="244"/>
      <c r="P5634" s="244"/>
      <c r="Q5634" s="244"/>
      <c r="R5634" s="6">
        <f t="shared" si="809"/>
        <v>0</v>
      </c>
      <c r="S5634" s="6">
        <f t="shared" si="810"/>
        <v>0</v>
      </c>
      <c r="T5634" s="7">
        <f t="shared" si="811"/>
        <v>0</v>
      </c>
      <c r="U5634" s="121" t="str">
        <f t="shared" si="812"/>
        <v>0</v>
      </c>
      <c r="V5634" s="10">
        <f t="shared" si="813"/>
        <v>0</v>
      </c>
      <c r="W5634" s="10">
        <f t="shared" si="814"/>
        <v>0</v>
      </c>
      <c r="X5634" s="11">
        <f t="shared" si="815"/>
        <v>0</v>
      </c>
      <c r="Y5634" s="11">
        <f t="shared" si="816"/>
        <v>0</v>
      </c>
      <c r="Z5634" s="12" t="str">
        <f t="shared" si="817"/>
        <v>Torque/Speed Control 1</v>
      </c>
    </row>
    <row r="5635" spans="8:26" x14ac:dyDescent="0.3">
      <c r="H5635" s="244"/>
      <c r="I5635" s="244"/>
      <c r="J5635" s="244"/>
      <c r="K5635" s="244"/>
      <c r="L5635" s="244"/>
      <c r="M5635" s="244"/>
      <c r="N5635" s="244"/>
      <c r="O5635" s="244"/>
      <c r="P5635" s="244"/>
      <c r="Q5635" s="244"/>
      <c r="R5635" s="6">
        <f t="shared" si="809"/>
        <v>0</v>
      </c>
      <c r="S5635" s="6">
        <f t="shared" si="810"/>
        <v>0</v>
      </c>
      <c r="T5635" s="7">
        <f t="shared" si="811"/>
        <v>0</v>
      </c>
      <c r="U5635" s="121" t="str">
        <f t="shared" si="812"/>
        <v>0</v>
      </c>
      <c r="V5635" s="10">
        <f t="shared" si="813"/>
        <v>0</v>
      </c>
      <c r="W5635" s="10">
        <f t="shared" si="814"/>
        <v>0</v>
      </c>
      <c r="X5635" s="11">
        <f t="shared" si="815"/>
        <v>0</v>
      </c>
      <c r="Y5635" s="11">
        <f t="shared" si="816"/>
        <v>0</v>
      </c>
      <c r="Z5635" s="12" t="str">
        <f t="shared" si="817"/>
        <v>Torque/Speed Control 1</v>
      </c>
    </row>
    <row r="5636" spans="8:26" x14ac:dyDescent="0.3">
      <c r="H5636" s="244"/>
      <c r="I5636" s="244"/>
      <c r="J5636" s="244"/>
      <c r="K5636" s="244"/>
      <c r="L5636" s="244"/>
      <c r="M5636" s="244"/>
      <c r="N5636" s="244"/>
      <c r="O5636" s="244"/>
      <c r="P5636" s="244"/>
      <c r="Q5636" s="244"/>
      <c r="R5636" s="6">
        <f t="shared" si="809"/>
        <v>0</v>
      </c>
      <c r="S5636" s="6">
        <f t="shared" si="810"/>
        <v>0</v>
      </c>
      <c r="T5636" s="7">
        <f t="shared" si="811"/>
        <v>0</v>
      </c>
      <c r="U5636" s="121" t="str">
        <f t="shared" si="812"/>
        <v>0</v>
      </c>
      <c r="V5636" s="10">
        <f t="shared" si="813"/>
        <v>0</v>
      </c>
      <c r="W5636" s="10">
        <f t="shared" si="814"/>
        <v>0</v>
      </c>
      <c r="X5636" s="11">
        <f t="shared" si="815"/>
        <v>0</v>
      </c>
      <c r="Y5636" s="11">
        <f t="shared" si="816"/>
        <v>0</v>
      </c>
      <c r="Z5636" s="12" t="str">
        <f t="shared" si="817"/>
        <v>Torque/Speed Control 1</v>
      </c>
    </row>
    <row r="5637" spans="8:26" x14ac:dyDescent="0.3">
      <c r="H5637" s="244"/>
      <c r="I5637" s="244"/>
      <c r="J5637" s="244"/>
      <c r="K5637" s="244"/>
      <c r="L5637" s="244"/>
      <c r="M5637" s="244"/>
      <c r="N5637" s="244"/>
      <c r="O5637" s="244"/>
      <c r="P5637" s="244"/>
      <c r="Q5637" s="244"/>
      <c r="R5637" s="6">
        <f t="shared" si="809"/>
        <v>0</v>
      </c>
      <c r="S5637" s="6">
        <f t="shared" si="810"/>
        <v>0</v>
      </c>
      <c r="T5637" s="7">
        <f t="shared" si="811"/>
        <v>0</v>
      </c>
      <c r="U5637" s="121" t="str">
        <f t="shared" si="812"/>
        <v>0</v>
      </c>
      <c r="V5637" s="10">
        <f t="shared" si="813"/>
        <v>0</v>
      </c>
      <c r="W5637" s="10">
        <f t="shared" si="814"/>
        <v>0</v>
      </c>
      <c r="X5637" s="11">
        <f t="shared" si="815"/>
        <v>0</v>
      </c>
      <c r="Y5637" s="11">
        <f t="shared" si="816"/>
        <v>0</v>
      </c>
      <c r="Z5637" s="12" t="str">
        <f t="shared" si="817"/>
        <v>Torque/Speed Control 1</v>
      </c>
    </row>
    <row r="5638" spans="8:26" x14ac:dyDescent="0.3">
      <c r="H5638" s="244"/>
      <c r="I5638" s="244"/>
      <c r="J5638" s="244"/>
      <c r="K5638" s="244"/>
      <c r="L5638" s="244"/>
      <c r="M5638" s="244"/>
      <c r="N5638" s="244"/>
      <c r="O5638" s="244"/>
      <c r="P5638" s="244"/>
      <c r="Q5638" s="244"/>
      <c r="R5638" s="6">
        <f t="shared" si="809"/>
        <v>0</v>
      </c>
      <c r="S5638" s="6">
        <f t="shared" si="810"/>
        <v>0</v>
      </c>
      <c r="T5638" s="7">
        <f t="shared" si="811"/>
        <v>0</v>
      </c>
      <c r="U5638" s="121" t="str">
        <f t="shared" si="812"/>
        <v>0</v>
      </c>
      <c r="V5638" s="10">
        <f t="shared" si="813"/>
        <v>0</v>
      </c>
      <c r="W5638" s="10">
        <f t="shared" si="814"/>
        <v>0</v>
      </c>
      <c r="X5638" s="11">
        <f t="shared" si="815"/>
        <v>0</v>
      </c>
      <c r="Y5638" s="11">
        <f t="shared" si="816"/>
        <v>0</v>
      </c>
      <c r="Z5638" s="12" t="str">
        <f t="shared" si="817"/>
        <v>Torque/Speed Control 1</v>
      </c>
    </row>
    <row r="5639" spans="8:26" x14ac:dyDescent="0.3">
      <c r="H5639" s="244"/>
      <c r="I5639" s="244"/>
      <c r="J5639" s="244"/>
      <c r="K5639" s="244"/>
      <c r="L5639" s="244"/>
      <c r="M5639" s="244"/>
      <c r="N5639" s="244"/>
      <c r="O5639" s="244"/>
      <c r="P5639" s="244"/>
      <c r="Q5639" s="244"/>
      <c r="R5639" s="6">
        <f t="shared" si="809"/>
        <v>0</v>
      </c>
      <c r="S5639" s="6">
        <f t="shared" si="810"/>
        <v>0</v>
      </c>
      <c r="T5639" s="7">
        <f t="shared" si="811"/>
        <v>0</v>
      </c>
      <c r="U5639" s="121" t="str">
        <f t="shared" si="812"/>
        <v>0</v>
      </c>
      <c r="V5639" s="10">
        <f t="shared" si="813"/>
        <v>0</v>
      </c>
      <c r="W5639" s="10">
        <f t="shared" si="814"/>
        <v>0</v>
      </c>
      <c r="X5639" s="11">
        <f t="shared" si="815"/>
        <v>0</v>
      </c>
      <c r="Y5639" s="11">
        <f t="shared" si="816"/>
        <v>0</v>
      </c>
      <c r="Z5639" s="12" t="str">
        <f t="shared" si="817"/>
        <v>Torque/Speed Control 1</v>
      </c>
    </row>
    <row r="5640" spans="8:26" x14ac:dyDescent="0.3">
      <c r="H5640" s="244"/>
      <c r="I5640" s="244"/>
      <c r="J5640" s="244"/>
      <c r="K5640" s="244"/>
      <c r="L5640" s="244"/>
      <c r="M5640" s="244"/>
      <c r="N5640" s="244"/>
      <c r="O5640" s="244"/>
      <c r="P5640" s="244"/>
      <c r="Q5640" s="244"/>
      <c r="R5640" s="6">
        <f t="shared" si="809"/>
        <v>0</v>
      </c>
      <c r="S5640" s="6">
        <f t="shared" si="810"/>
        <v>0</v>
      </c>
      <c r="T5640" s="7">
        <f t="shared" si="811"/>
        <v>0</v>
      </c>
      <c r="U5640" s="121" t="str">
        <f t="shared" si="812"/>
        <v>0</v>
      </c>
      <c r="V5640" s="10">
        <f t="shared" si="813"/>
        <v>0</v>
      </c>
      <c r="W5640" s="10">
        <f t="shared" si="814"/>
        <v>0</v>
      </c>
      <c r="X5640" s="11">
        <f t="shared" si="815"/>
        <v>0</v>
      </c>
      <c r="Y5640" s="11">
        <f t="shared" si="816"/>
        <v>0</v>
      </c>
      <c r="Z5640" s="12" t="str">
        <f t="shared" si="817"/>
        <v>Torque/Speed Control 1</v>
      </c>
    </row>
    <row r="5641" spans="8:26" x14ac:dyDescent="0.3">
      <c r="H5641" s="244"/>
      <c r="I5641" s="244"/>
      <c r="J5641" s="244"/>
      <c r="K5641" s="244"/>
      <c r="L5641" s="244"/>
      <c r="M5641" s="244"/>
      <c r="N5641" s="244"/>
      <c r="O5641" s="244"/>
      <c r="P5641" s="244"/>
      <c r="Q5641" s="244"/>
      <c r="R5641" s="6">
        <f t="shared" si="809"/>
        <v>0</v>
      </c>
      <c r="S5641" s="6">
        <f t="shared" si="810"/>
        <v>0</v>
      </c>
      <c r="T5641" s="7">
        <f t="shared" si="811"/>
        <v>0</v>
      </c>
      <c r="U5641" s="121" t="str">
        <f t="shared" si="812"/>
        <v>0</v>
      </c>
      <c r="V5641" s="10">
        <f t="shared" si="813"/>
        <v>0</v>
      </c>
      <c r="W5641" s="10">
        <f t="shared" si="814"/>
        <v>0</v>
      </c>
      <c r="X5641" s="11">
        <f t="shared" si="815"/>
        <v>0</v>
      </c>
      <c r="Y5641" s="11">
        <f t="shared" si="816"/>
        <v>0</v>
      </c>
      <c r="Z5641" s="12" t="str">
        <f t="shared" si="817"/>
        <v>Torque/Speed Control 1</v>
      </c>
    </row>
    <row r="5642" spans="8:26" x14ac:dyDescent="0.3">
      <c r="H5642" s="244"/>
      <c r="I5642" s="244"/>
      <c r="J5642" s="244"/>
      <c r="K5642" s="244"/>
      <c r="L5642" s="244"/>
      <c r="M5642" s="244"/>
      <c r="N5642" s="244"/>
      <c r="O5642" s="244"/>
      <c r="P5642" s="244"/>
      <c r="Q5642" s="244"/>
      <c r="R5642" s="6">
        <f t="shared" si="809"/>
        <v>0</v>
      </c>
      <c r="S5642" s="6">
        <f t="shared" si="810"/>
        <v>0</v>
      </c>
      <c r="T5642" s="7">
        <f t="shared" si="811"/>
        <v>0</v>
      </c>
      <c r="U5642" s="121" t="str">
        <f t="shared" si="812"/>
        <v>0</v>
      </c>
      <c r="V5642" s="10">
        <f t="shared" si="813"/>
        <v>0</v>
      </c>
      <c r="W5642" s="10">
        <f t="shared" si="814"/>
        <v>0</v>
      </c>
      <c r="X5642" s="11">
        <f t="shared" si="815"/>
        <v>0</v>
      </c>
      <c r="Y5642" s="11">
        <f t="shared" si="816"/>
        <v>0</v>
      </c>
      <c r="Z5642" s="12" t="str">
        <f t="shared" si="817"/>
        <v>Torque/Speed Control 1</v>
      </c>
    </row>
    <row r="5643" spans="8:26" x14ac:dyDescent="0.3">
      <c r="H5643" s="244"/>
      <c r="I5643" s="244"/>
      <c r="J5643" s="244"/>
      <c r="K5643" s="244"/>
      <c r="L5643" s="244"/>
      <c r="M5643" s="244"/>
      <c r="N5643" s="244"/>
      <c r="O5643" s="244"/>
      <c r="P5643" s="244"/>
      <c r="Q5643" s="244"/>
      <c r="R5643" s="6">
        <f t="shared" si="809"/>
        <v>0</v>
      </c>
      <c r="S5643" s="6">
        <f t="shared" si="810"/>
        <v>0</v>
      </c>
      <c r="T5643" s="7">
        <f t="shared" si="811"/>
        <v>0</v>
      </c>
      <c r="U5643" s="121" t="str">
        <f t="shared" si="812"/>
        <v>0</v>
      </c>
      <c r="V5643" s="10">
        <f t="shared" si="813"/>
        <v>0</v>
      </c>
      <c r="W5643" s="10">
        <f t="shared" si="814"/>
        <v>0</v>
      </c>
      <c r="X5643" s="11">
        <f t="shared" si="815"/>
        <v>0</v>
      </c>
      <c r="Y5643" s="11">
        <f t="shared" si="816"/>
        <v>0</v>
      </c>
      <c r="Z5643" s="12" t="str">
        <f t="shared" si="817"/>
        <v>Torque/Speed Control 1</v>
      </c>
    </row>
    <row r="5644" spans="8:26" x14ac:dyDescent="0.3">
      <c r="H5644" s="244"/>
      <c r="I5644" s="244"/>
      <c r="J5644" s="244"/>
      <c r="K5644" s="244"/>
      <c r="L5644" s="244"/>
      <c r="M5644" s="244"/>
      <c r="N5644" s="244"/>
      <c r="O5644" s="244"/>
      <c r="P5644" s="244"/>
      <c r="Q5644" s="244"/>
      <c r="R5644" s="6">
        <f t="shared" si="809"/>
        <v>0</v>
      </c>
      <c r="S5644" s="6">
        <f t="shared" si="810"/>
        <v>0</v>
      </c>
      <c r="T5644" s="7">
        <f t="shared" si="811"/>
        <v>0</v>
      </c>
      <c r="U5644" s="121" t="str">
        <f t="shared" si="812"/>
        <v>0</v>
      </c>
      <c r="V5644" s="10">
        <f t="shared" si="813"/>
        <v>0</v>
      </c>
      <c r="W5644" s="10">
        <f t="shared" si="814"/>
        <v>0</v>
      </c>
      <c r="X5644" s="11">
        <f t="shared" si="815"/>
        <v>0</v>
      </c>
      <c r="Y5644" s="11">
        <f t="shared" si="816"/>
        <v>0</v>
      </c>
      <c r="Z5644" s="12" t="str">
        <f t="shared" si="817"/>
        <v>Torque/Speed Control 1</v>
      </c>
    </row>
    <row r="5645" spans="8:26" x14ac:dyDescent="0.3">
      <c r="H5645" s="244"/>
      <c r="I5645" s="244"/>
      <c r="J5645" s="244"/>
      <c r="K5645" s="244"/>
      <c r="L5645" s="244"/>
      <c r="M5645" s="244"/>
      <c r="N5645" s="244"/>
      <c r="O5645" s="244"/>
      <c r="P5645" s="244"/>
      <c r="Q5645" s="244"/>
      <c r="R5645" s="6">
        <f t="shared" si="809"/>
        <v>0</v>
      </c>
      <c r="S5645" s="6">
        <f t="shared" si="810"/>
        <v>0</v>
      </c>
      <c r="T5645" s="7">
        <f t="shared" si="811"/>
        <v>0</v>
      </c>
      <c r="U5645" s="121" t="str">
        <f t="shared" si="812"/>
        <v>0</v>
      </c>
      <c r="V5645" s="10">
        <f t="shared" si="813"/>
        <v>0</v>
      </c>
      <c r="W5645" s="10">
        <f t="shared" si="814"/>
        <v>0</v>
      </c>
      <c r="X5645" s="11">
        <f t="shared" si="815"/>
        <v>0</v>
      </c>
      <c r="Y5645" s="11">
        <f t="shared" si="816"/>
        <v>0</v>
      </c>
      <c r="Z5645" s="12" t="str">
        <f t="shared" si="817"/>
        <v>Torque/Speed Control 1</v>
      </c>
    </row>
    <row r="5646" spans="8:26" x14ac:dyDescent="0.3">
      <c r="H5646" s="244"/>
      <c r="I5646" s="244"/>
      <c r="J5646" s="244"/>
      <c r="K5646" s="244"/>
      <c r="L5646" s="244"/>
      <c r="M5646" s="244"/>
      <c r="N5646" s="244"/>
      <c r="O5646" s="244"/>
      <c r="P5646" s="244"/>
      <c r="Q5646" s="244"/>
      <c r="R5646" s="6">
        <f t="shared" si="809"/>
        <v>0</v>
      </c>
      <c r="S5646" s="6">
        <f t="shared" si="810"/>
        <v>0</v>
      </c>
      <c r="T5646" s="7">
        <f t="shared" si="811"/>
        <v>0</v>
      </c>
      <c r="U5646" s="121" t="str">
        <f t="shared" si="812"/>
        <v>0</v>
      </c>
      <c r="V5646" s="10">
        <f t="shared" si="813"/>
        <v>0</v>
      </c>
      <c r="W5646" s="10">
        <f t="shared" si="814"/>
        <v>0</v>
      </c>
      <c r="X5646" s="11">
        <f t="shared" si="815"/>
        <v>0</v>
      </c>
      <c r="Y5646" s="11">
        <f t="shared" si="816"/>
        <v>0</v>
      </c>
      <c r="Z5646" s="12" t="str">
        <f t="shared" si="817"/>
        <v>Torque/Speed Control 1</v>
      </c>
    </row>
    <row r="5647" spans="8:26" x14ac:dyDescent="0.3">
      <c r="H5647" s="244"/>
      <c r="I5647" s="244"/>
      <c r="J5647" s="244"/>
      <c r="K5647" s="244"/>
      <c r="L5647" s="244"/>
      <c r="M5647" s="244"/>
      <c r="N5647" s="244"/>
      <c r="O5647" s="244"/>
      <c r="P5647" s="244"/>
      <c r="Q5647" s="244"/>
      <c r="R5647" s="6">
        <f t="shared" si="809"/>
        <v>0</v>
      </c>
      <c r="S5647" s="6">
        <f t="shared" si="810"/>
        <v>0</v>
      </c>
      <c r="T5647" s="7">
        <f t="shared" si="811"/>
        <v>0</v>
      </c>
      <c r="U5647" s="121" t="str">
        <f t="shared" si="812"/>
        <v>0</v>
      </c>
      <c r="V5647" s="10">
        <f t="shared" si="813"/>
        <v>0</v>
      </c>
      <c r="W5647" s="10">
        <f t="shared" si="814"/>
        <v>0</v>
      </c>
      <c r="X5647" s="11">
        <f t="shared" si="815"/>
        <v>0</v>
      </c>
      <c r="Y5647" s="11">
        <f t="shared" si="816"/>
        <v>0</v>
      </c>
      <c r="Z5647" s="12" t="str">
        <f t="shared" si="817"/>
        <v>Torque/Speed Control 1</v>
      </c>
    </row>
    <row r="5648" spans="8:26" x14ac:dyDescent="0.3">
      <c r="H5648" s="244"/>
      <c r="I5648" s="244"/>
      <c r="J5648" s="244"/>
      <c r="K5648" s="244"/>
      <c r="L5648" s="244"/>
      <c r="M5648" s="244"/>
      <c r="N5648" s="244"/>
      <c r="O5648" s="244"/>
      <c r="P5648" s="244"/>
      <c r="Q5648" s="244"/>
      <c r="R5648" s="6">
        <f t="shared" si="809"/>
        <v>0</v>
      </c>
      <c r="S5648" s="6">
        <f t="shared" si="810"/>
        <v>0</v>
      </c>
      <c r="T5648" s="7">
        <f t="shared" si="811"/>
        <v>0</v>
      </c>
      <c r="U5648" s="121" t="str">
        <f t="shared" si="812"/>
        <v>0</v>
      </c>
      <c r="V5648" s="10">
        <f t="shared" si="813"/>
        <v>0</v>
      </c>
      <c r="W5648" s="10">
        <f t="shared" si="814"/>
        <v>0</v>
      </c>
      <c r="X5648" s="11">
        <f t="shared" si="815"/>
        <v>0</v>
      </c>
      <c r="Y5648" s="11">
        <f t="shared" si="816"/>
        <v>0</v>
      </c>
      <c r="Z5648" s="12" t="str">
        <f t="shared" si="817"/>
        <v>Torque/Speed Control 1</v>
      </c>
    </row>
    <row r="5649" spans="8:26" x14ac:dyDescent="0.3">
      <c r="H5649" s="244"/>
      <c r="I5649" s="244"/>
      <c r="J5649" s="244"/>
      <c r="K5649" s="244"/>
      <c r="L5649" s="244"/>
      <c r="M5649" s="244"/>
      <c r="N5649" s="244"/>
      <c r="O5649" s="244"/>
      <c r="P5649" s="244"/>
      <c r="Q5649" s="244"/>
      <c r="R5649" s="6">
        <f t="shared" si="809"/>
        <v>0</v>
      </c>
      <c r="S5649" s="6">
        <f t="shared" si="810"/>
        <v>0</v>
      </c>
      <c r="T5649" s="7">
        <f t="shared" si="811"/>
        <v>0</v>
      </c>
      <c r="U5649" s="121" t="str">
        <f t="shared" si="812"/>
        <v>0</v>
      </c>
      <c r="V5649" s="10">
        <f t="shared" si="813"/>
        <v>0</v>
      </c>
      <c r="W5649" s="10">
        <f t="shared" si="814"/>
        <v>0</v>
      </c>
      <c r="X5649" s="11">
        <f t="shared" si="815"/>
        <v>0</v>
      </c>
      <c r="Y5649" s="11">
        <f t="shared" si="816"/>
        <v>0</v>
      </c>
      <c r="Z5649" s="12" t="str">
        <f t="shared" si="817"/>
        <v>Torque/Speed Control 1</v>
      </c>
    </row>
    <row r="5650" spans="8:26" x14ac:dyDescent="0.3">
      <c r="H5650" s="244"/>
      <c r="I5650" s="244"/>
      <c r="J5650" s="244"/>
      <c r="K5650" s="244"/>
      <c r="L5650" s="244"/>
      <c r="M5650" s="244"/>
      <c r="N5650" s="244"/>
      <c r="O5650" s="244"/>
      <c r="P5650" s="244"/>
      <c r="Q5650" s="244"/>
      <c r="R5650" s="6">
        <f t="shared" si="809"/>
        <v>0</v>
      </c>
      <c r="S5650" s="6">
        <f t="shared" si="810"/>
        <v>0</v>
      </c>
      <c r="T5650" s="7">
        <f t="shared" si="811"/>
        <v>0</v>
      </c>
      <c r="U5650" s="121" t="str">
        <f t="shared" si="812"/>
        <v>0</v>
      </c>
      <c r="V5650" s="10">
        <f t="shared" si="813"/>
        <v>0</v>
      </c>
      <c r="W5650" s="10">
        <f t="shared" si="814"/>
        <v>0</v>
      </c>
      <c r="X5650" s="11">
        <f t="shared" si="815"/>
        <v>0</v>
      </c>
      <c r="Y5650" s="11">
        <f t="shared" si="816"/>
        <v>0</v>
      </c>
      <c r="Z5650" s="12" t="str">
        <f t="shared" si="817"/>
        <v>Torque/Speed Control 1</v>
      </c>
    </row>
    <row r="5651" spans="8:26" x14ac:dyDescent="0.3">
      <c r="H5651" s="244"/>
      <c r="I5651" s="244"/>
      <c r="J5651" s="244"/>
      <c r="K5651" s="244"/>
      <c r="L5651" s="244"/>
      <c r="M5651" s="244"/>
      <c r="N5651" s="244"/>
      <c r="O5651" s="244"/>
      <c r="P5651" s="244"/>
      <c r="Q5651" s="244"/>
      <c r="R5651" s="6">
        <f t="shared" si="809"/>
        <v>0</v>
      </c>
      <c r="S5651" s="6">
        <f t="shared" si="810"/>
        <v>0</v>
      </c>
      <c r="T5651" s="7">
        <f t="shared" si="811"/>
        <v>0</v>
      </c>
      <c r="U5651" s="121" t="str">
        <f t="shared" si="812"/>
        <v>0</v>
      </c>
      <c r="V5651" s="10">
        <f t="shared" si="813"/>
        <v>0</v>
      </c>
      <c r="W5651" s="10">
        <f t="shared" si="814"/>
        <v>0</v>
      </c>
      <c r="X5651" s="11">
        <f t="shared" si="815"/>
        <v>0</v>
      </c>
      <c r="Y5651" s="11">
        <f t="shared" si="816"/>
        <v>0</v>
      </c>
      <c r="Z5651" s="12" t="str">
        <f t="shared" si="817"/>
        <v>Torque/Speed Control 1</v>
      </c>
    </row>
    <row r="5652" spans="8:26" x14ac:dyDescent="0.3">
      <c r="H5652" s="244"/>
      <c r="I5652" s="244"/>
      <c r="J5652" s="244"/>
      <c r="K5652" s="244"/>
      <c r="L5652" s="244"/>
      <c r="M5652" s="244"/>
      <c r="N5652" s="244"/>
      <c r="O5652" s="244"/>
      <c r="P5652" s="244"/>
      <c r="Q5652" s="244"/>
      <c r="R5652" s="6">
        <f t="shared" si="809"/>
        <v>0</v>
      </c>
      <c r="S5652" s="6">
        <f t="shared" si="810"/>
        <v>0</v>
      </c>
      <c r="T5652" s="7">
        <f t="shared" si="811"/>
        <v>0</v>
      </c>
      <c r="U5652" s="121" t="str">
        <f t="shared" si="812"/>
        <v>0</v>
      </c>
      <c r="V5652" s="10">
        <f t="shared" si="813"/>
        <v>0</v>
      </c>
      <c r="W5652" s="10">
        <f t="shared" si="814"/>
        <v>0</v>
      </c>
      <c r="X5652" s="11">
        <f t="shared" si="815"/>
        <v>0</v>
      </c>
      <c r="Y5652" s="11">
        <f t="shared" si="816"/>
        <v>0</v>
      </c>
      <c r="Z5652" s="12" t="str">
        <f t="shared" si="817"/>
        <v>Torque/Speed Control 1</v>
      </c>
    </row>
    <row r="5653" spans="8:26" x14ac:dyDescent="0.3">
      <c r="H5653" s="244"/>
      <c r="I5653" s="244"/>
      <c r="J5653" s="244"/>
      <c r="K5653" s="244"/>
      <c r="L5653" s="244"/>
      <c r="M5653" s="244"/>
      <c r="N5653" s="244"/>
      <c r="O5653" s="244"/>
      <c r="P5653" s="244"/>
      <c r="Q5653" s="244"/>
      <c r="R5653" s="6">
        <f t="shared" si="809"/>
        <v>0</v>
      </c>
      <c r="S5653" s="6">
        <f t="shared" si="810"/>
        <v>0</v>
      </c>
      <c r="T5653" s="7">
        <f t="shared" si="811"/>
        <v>0</v>
      </c>
      <c r="U5653" s="121" t="str">
        <f t="shared" si="812"/>
        <v>0</v>
      </c>
      <c r="V5653" s="10">
        <f t="shared" si="813"/>
        <v>0</v>
      </c>
      <c r="W5653" s="10">
        <f t="shared" si="814"/>
        <v>0</v>
      </c>
      <c r="X5653" s="11">
        <f t="shared" si="815"/>
        <v>0</v>
      </c>
      <c r="Y5653" s="11">
        <f t="shared" si="816"/>
        <v>0</v>
      </c>
      <c r="Z5653" s="12" t="str">
        <f t="shared" si="817"/>
        <v>Torque/Speed Control 1</v>
      </c>
    </row>
    <row r="5654" spans="8:26" x14ac:dyDescent="0.3">
      <c r="H5654" s="244"/>
      <c r="I5654" s="244"/>
      <c r="J5654" s="244"/>
      <c r="K5654" s="244"/>
      <c r="L5654" s="244"/>
      <c r="M5654" s="244"/>
      <c r="N5654" s="244"/>
      <c r="O5654" s="244"/>
      <c r="P5654" s="244"/>
      <c r="Q5654" s="244"/>
      <c r="R5654" s="6">
        <f t="shared" si="809"/>
        <v>0</v>
      </c>
      <c r="S5654" s="6">
        <f t="shared" si="810"/>
        <v>0</v>
      </c>
      <c r="T5654" s="7">
        <f t="shared" si="811"/>
        <v>0</v>
      </c>
      <c r="U5654" s="121" t="str">
        <f t="shared" si="812"/>
        <v>0</v>
      </c>
      <c r="V5654" s="10">
        <f t="shared" si="813"/>
        <v>0</v>
      </c>
      <c r="W5654" s="10">
        <f t="shared" si="814"/>
        <v>0</v>
      </c>
      <c r="X5654" s="11">
        <f t="shared" si="815"/>
        <v>0</v>
      </c>
      <c r="Y5654" s="11">
        <f t="shared" si="816"/>
        <v>0</v>
      </c>
      <c r="Z5654" s="12" t="str">
        <f t="shared" si="817"/>
        <v>Torque/Speed Control 1</v>
      </c>
    </row>
    <row r="5655" spans="8:26" x14ac:dyDescent="0.3">
      <c r="H5655" s="244"/>
      <c r="I5655" s="244"/>
      <c r="J5655" s="244"/>
      <c r="K5655" s="244"/>
      <c r="L5655" s="244"/>
      <c r="M5655" s="244"/>
      <c r="N5655" s="244"/>
      <c r="O5655" s="244"/>
      <c r="P5655" s="244"/>
      <c r="Q5655" s="244"/>
      <c r="R5655" s="6">
        <f t="shared" si="809"/>
        <v>0</v>
      </c>
      <c r="S5655" s="6">
        <f t="shared" si="810"/>
        <v>0</v>
      </c>
      <c r="T5655" s="7">
        <f t="shared" si="811"/>
        <v>0</v>
      </c>
      <c r="U5655" s="121" t="str">
        <f t="shared" si="812"/>
        <v>0</v>
      </c>
      <c r="V5655" s="10">
        <f t="shared" si="813"/>
        <v>0</v>
      </c>
      <c r="W5655" s="10">
        <f t="shared" si="814"/>
        <v>0</v>
      </c>
      <c r="X5655" s="11">
        <f t="shared" si="815"/>
        <v>0</v>
      </c>
      <c r="Y5655" s="11">
        <f t="shared" si="816"/>
        <v>0</v>
      </c>
      <c r="Z5655" s="12" t="str">
        <f t="shared" si="817"/>
        <v>Torque/Speed Control 1</v>
      </c>
    </row>
    <row r="5656" spans="8:26" x14ac:dyDescent="0.3">
      <c r="H5656" s="244"/>
      <c r="I5656" s="244"/>
      <c r="J5656" s="244"/>
      <c r="K5656" s="244"/>
      <c r="L5656" s="244"/>
      <c r="M5656" s="244"/>
      <c r="N5656" s="244"/>
      <c r="O5656" s="244"/>
      <c r="P5656" s="244"/>
      <c r="Q5656" s="244"/>
      <c r="R5656" s="6">
        <f t="shared" si="809"/>
        <v>0</v>
      </c>
      <c r="S5656" s="6">
        <f t="shared" si="810"/>
        <v>0</v>
      </c>
      <c r="T5656" s="7">
        <f t="shared" si="811"/>
        <v>0</v>
      </c>
      <c r="U5656" s="121" t="str">
        <f t="shared" si="812"/>
        <v>0</v>
      </c>
      <c r="V5656" s="10">
        <f t="shared" si="813"/>
        <v>0</v>
      </c>
      <c r="W5656" s="10">
        <f t="shared" si="814"/>
        <v>0</v>
      </c>
      <c r="X5656" s="11">
        <f t="shared" si="815"/>
        <v>0</v>
      </c>
      <c r="Y5656" s="11">
        <f t="shared" si="816"/>
        <v>0</v>
      </c>
      <c r="Z5656" s="12" t="str">
        <f t="shared" si="817"/>
        <v>Torque/Speed Control 1</v>
      </c>
    </row>
    <row r="5657" spans="8:26" x14ac:dyDescent="0.3">
      <c r="H5657" s="244"/>
      <c r="I5657" s="244"/>
      <c r="J5657" s="244"/>
      <c r="K5657" s="244"/>
      <c r="L5657" s="244"/>
      <c r="M5657" s="244"/>
      <c r="N5657" s="244"/>
      <c r="O5657" s="244"/>
      <c r="P5657" s="244"/>
      <c r="Q5657" s="244"/>
      <c r="R5657" s="6">
        <f t="shared" si="809"/>
        <v>0</v>
      </c>
      <c r="S5657" s="6">
        <f t="shared" si="810"/>
        <v>0</v>
      </c>
      <c r="T5657" s="7">
        <f t="shared" si="811"/>
        <v>0</v>
      </c>
      <c r="U5657" s="121" t="str">
        <f t="shared" si="812"/>
        <v>0</v>
      </c>
      <c r="V5657" s="10">
        <f t="shared" si="813"/>
        <v>0</v>
      </c>
      <c r="W5657" s="10">
        <f t="shared" si="814"/>
        <v>0</v>
      </c>
      <c r="X5657" s="11">
        <f t="shared" si="815"/>
        <v>0</v>
      </c>
      <c r="Y5657" s="11">
        <f t="shared" si="816"/>
        <v>0</v>
      </c>
      <c r="Z5657" s="12" t="str">
        <f t="shared" si="817"/>
        <v>Torque/Speed Control 1</v>
      </c>
    </row>
    <row r="5658" spans="8:26" x14ac:dyDescent="0.3">
      <c r="H5658" s="244"/>
      <c r="I5658" s="244"/>
      <c r="J5658" s="244"/>
      <c r="K5658" s="244"/>
      <c r="L5658" s="244"/>
      <c r="M5658" s="244"/>
      <c r="N5658" s="244"/>
      <c r="O5658" s="244"/>
      <c r="P5658" s="244"/>
      <c r="Q5658" s="244"/>
      <c r="R5658" s="6">
        <f t="shared" si="809"/>
        <v>0</v>
      </c>
      <c r="S5658" s="6">
        <f t="shared" si="810"/>
        <v>0</v>
      </c>
      <c r="T5658" s="7">
        <f t="shared" si="811"/>
        <v>0</v>
      </c>
      <c r="U5658" s="121" t="str">
        <f t="shared" si="812"/>
        <v>0</v>
      </c>
      <c r="V5658" s="10">
        <f t="shared" si="813"/>
        <v>0</v>
      </c>
      <c r="W5658" s="10">
        <f t="shared" si="814"/>
        <v>0</v>
      </c>
      <c r="X5658" s="11">
        <f t="shared" si="815"/>
        <v>0</v>
      </c>
      <c r="Y5658" s="11">
        <f t="shared" si="816"/>
        <v>0</v>
      </c>
      <c r="Z5658" s="12" t="str">
        <f t="shared" si="817"/>
        <v>Torque/Speed Control 1</v>
      </c>
    </row>
    <row r="5659" spans="8:26" x14ac:dyDescent="0.3">
      <c r="H5659" s="244"/>
      <c r="I5659" s="244"/>
      <c r="J5659" s="244"/>
      <c r="K5659" s="244"/>
      <c r="L5659" s="244"/>
      <c r="M5659" s="244"/>
      <c r="N5659" s="244"/>
      <c r="O5659" s="244"/>
      <c r="P5659" s="244"/>
      <c r="Q5659" s="244"/>
      <c r="R5659" s="6">
        <f t="shared" si="809"/>
        <v>0</v>
      </c>
      <c r="S5659" s="6">
        <f t="shared" si="810"/>
        <v>0</v>
      </c>
      <c r="T5659" s="7">
        <f t="shared" si="811"/>
        <v>0</v>
      </c>
      <c r="U5659" s="121" t="str">
        <f t="shared" si="812"/>
        <v>0</v>
      </c>
      <c r="V5659" s="10">
        <f t="shared" si="813"/>
        <v>0</v>
      </c>
      <c r="W5659" s="10">
        <f t="shared" si="814"/>
        <v>0</v>
      </c>
      <c r="X5659" s="11">
        <f t="shared" si="815"/>
        <v>0</v>
      </c>
      <c r="Y5659" s="11">
        <f t="shared" si="816"/>
        <v>0</v>
      </c>
      <c r="Z5659" s="12" t="str">
        <f t="shared" si="817"/>
        <v>Torque/Speed Control 1</v>
      </c>
    </row>
    <row r="5660" spans="8:26" x14ac:dyDescent="0.3">
      <c r="H5660" s="244"/>
      <c r="I5660" s="244"/>
      <c r="J5660" s="244"/>
      <c r="K5660" s="244"/>
      <c r="L5660" s="244"/>
      <c r="M5660" s="244"/>
      <c r="N5660" s="244"/>
      <c r="O5660" s="244"/>
      <c r="P5660" s="244"/>
      <c r="Q5660" s="244"/>
      <c r="R5660" s="6">
        <f t="shared" si="809"/>
        <v>0</v>
      </c>
      <c r="S5660" s="6">
        <f t="shared" si="810"/>
        <v>0</v>
      </c>
      <c r="T5660" s="7">
        <f t="shared" si="811"/>
        <v>0</v>
      </c>
      <c r="U5660" s="121" t="str">
        <f t="shared" si="812"/>
        <v>0</v>
      </c>
      <c r="V5660" s="10">
        <f t="shared" si="813"/>
        <v>0</v>
      </c>
      <c r="W5660" s="10">
        <f t="shared" si="814"/>
        <v>0</v>
      </c>
      <c r="X5660" s="11">
        <f t="shared" si="815"/>
        <v>0</v>
      </c>
      <c r="Y5660" s="11">
        <f t="shared" si="816"/>
        <v>0</v>
      </c>
      <c r="Z5660" s="12" t="str">
        <f t="shared" si="817"/>
        <v>Torque/Speed Control 1</v>
      </c>
    </row>
    <row r="5661" spans="8:26" x14ac:dyDescent="0.3">
      <c r="H5661" s="244"/>
      <c r="I5661" s="244"/>
      <c r="J5661" s="244"/>
      <c r="K5661" s="244"/>
      <c r="L5661" s="244"/>
      <c r="M5661" s="244"/>
      <c r="N5661" s="244"/>
      <c r="O5661" s="244"/>
      <c r="P5661" s="244"/>
      <c r="Q5661" s="244"/>
      <c r="R5661" s="6">
        <f t="shared" si="809"/>
        <v>0</v>
      </c>
      <c r="S5661" s="6">
        <f t="shared" si="810"/>
        <v>0</v>
      </c>
      <c r="T5661" s="7">
        <f t="shared" si="811"/>
        <v>0</v>
      </c>
      <c r="U5661" s="121" t="str">
        <f t="shared" si="812"/>
        <v>0</v>
      </c>
      <c r="V5661" s="10">
        <f t="shared" si="813"/>
        <v>0</v>
      </c>
      <c r="W5661" s="10">
        <f t="shared" si="814"/>
        <v>0</v>
      </c>
      <c r="X5661" s="11">
        <f t="shared" si="815"/>
        <v>0</v>
      </c>
      <c r="Y5661" s="11">
        <f t="shared" si="816"/>
        <v>0</v>
      </c>
      <c r="Z5661" s="12" t="str">
        <f t="shared" si="817"/>
        <v>Torque/Speed Control 1</v>
      </c>
    </row>
    <row r="5662" spans="8:26" x14ac:dyDescent="0.3">
      <c r="H5662" s="244"/>
      <c r="I5662" s="244"/>
      <c r="J5662" s="244"/>
      <c r="K5662" s="244"/>
      <c r="L5662" s="244"/>
      <c r="M5662" s="244"/>
      <c r="N5662" s="244"/>
      <c r="O5662" s="244"/>
      <c r="P5662" s="244"/>
      <c r="Q5662" s="244"/>
      <c r="R5662" s="6">
        <f t="shared" si="809"/>
        <v>0</v>
      </c>
      <c r="S5662" s="6">
        <f t="shared" si="810"/>
        <v>0</v>
      </c>
      <c r="T5662" s="7">
        <f t="shared" si="811"/>
        <v>0</v>
      </c>
      <c r="U5662" s="121" t="str">
        <f t="shared" si="812"/>
        <v>0</v>
      </c>
      <c r="V5662" s="10">
        <f t="shared" si="813"/>
        <v>0</v>
      </c>
      <c r="W5662" s="10">
        <f t="shared" si="814"/>
        <v>0</v>
      </c>
      <c r="X5662" s="11">
        <f t="shared" si="815"/>
        <v>0</v>
      </c>
      <c r="Y5662" s="11">
        <f t="shared" si="816"/>
        <v>0</v>
      </c>
      <c r="Z5662" s="12" t="str">
        <f t="shared" si="817"/>
        <v>Torque/Speed Control 1</v>
      </c>
    </row>
    <row r="5663" spans="8:26" x14ac:dyDescent="0.3">
      <c r="H5663" s="244"/>
      <c r="I5663" s="244"/>
      <c r="J5663" s="244"/>
      <c r="K5663" s="244"/>
      <c r="L5663" s="244"/>
      <c r="M5663" s="244"/>
      <c r="N5663" s="244"/>
      <c r="O5663" s="244"/>
      <c r="P5663" s="244"/>
      <c r="Q5663" s="244"/>
      <c r="R5663" s="6">
        <f t="shared" si="809"/>
        <v>0</v>
      </c>
      <c r="S5663" s="6">
        <f t="shared" si="810"/>
        <v>0</v>
      </c>
      <c r="T5663" s="7">
        <f t="shared" si="811"/>
        <v>0</v>
      </c>
      <c r="U5663" s="121" t="str">
        <f t="shared" si="812"/>
        <v>0</v>
      </c>
      <c r="V5663" s="10">
        <f t="shared" si="813"/>
        <v>0</v>
      </c>
      <c r="W5663" s="10">
        <f t="shared" si="814"/>
        <v>0</v>
      </c>
      <c r="X5663" s="11">
        <f t="shared" si="815"/>
        <v>0</v>
      </c>
      <c r="Y5663" s="11">
        <f t="shared" si="816"/>
        <v>0</v>
      </c>
      <c r="Z5663" s="12" t="str">
        <f t="shared" si="817"/>
        <v>Torque/Speed Control 1</v>
      </c>
    </row>
    <row r="5664" spans="8:26" x14ac:dyDescent="0.3">
      <c r="H5664" s="244"/>
      <c r="I5664" s="244"/>
      <c r="J5664" s="244"/>
      <c r="K5664" s="244"/>
      <c r="L5664" s="244"/>
      <c r="M5664" s="244"/>
      <c r="N5664" s="244"/>
      <c r="O5664" s="244"/>
      <c r="P5664" s="244"/>
      <c r="Q5664" s="244"/>
      <c r="R5664" s="6">
        <f t="shared" si="809"/>
        <v>0</v>
      </c>
      <c r="S5664" s="6">
        <f t="shared" si="810"/>
        <v>0</v>
      </c>
      <c r="T5664" s="7">
        <f t="shared" si="811"/>
        <v>0</v>
      </c>
      <c r="U5664" s="121" t="str">
        <f t="shared" si="812"/>
        <v>0</v>
      </c>
      <c r="V5664" s="10">
        <f t="shared" si="813"/>
        <v>0</v>
      </c>
      <c r="W5664" s="10">
        <f t="shared" si="814"/>
        <v>0</v>
      </c>
      <c r="X5664" s="11">
        <f t="shared" si="815"/>
        <v>0</v>
      </c>
      <c r="Y5664" s="11">
        <f t="shared" si="816"/>
        <v>0</v>
      </c>
      <c r="Z5664" s="12" t="str">
        <f t="shared" si="817"/>
        <v>Torque/Speed Control 1</v>
      </c>
    </row>
    <row r="5665" spans="8:26" x14ac:dyDescent="0.3">
      <c r="H5665" s="244"/>
      <c r="I5665" s="244"/>
      <c r="J5665" s="244"/>
      <c r="K5665" s="244"/>
      <c r="L5665" s="244"/>
      <c r="M5665" s="244"/>
      <c r="N5665" s="244"/>
      <c r="O5665" s="244"/>
      <c r="P5665" s="244"/>
      <c r="Q5665" s="244"/>
      <c r="R5665" s="6">
        <f t="shared" si="809"/>
        <v>0</v>
      </c>
      <c r="S5665" s="6">
        <f t="shared" si="810"/>
        <v>0</v>
      </c>
      <c r="T5665" s="7">
        <f t="shared" si="811"/>
        <v>0</v>
      </c>
      <c r="U5665" s="121" t="str">
        <f t="shared" si="812"/>
        <v>0</v>
      </c>
      <c r="V5665" s="10">
        <f t="shared" si="813"/>
        <v>0</v>
      </c>
      <c r="W5665" s="10">
        <f t="shared" si="814"/>
        <v>0</v>
      </c>
      <c r="X5665" s="11">
        <f t="shared" si="815"/>
        <v>0</v>
      </c>
      <c r="Y5665" s="11">
        <f t="shared" si="816"/>
        <v>0</v>
      </c>
      <c r="Z5665" s="12" t="str">
        <f t="shared" si="817"/>
        <v>Torque/Speed Control 1</v>
      </c>
    </row>
    <row r="5666" spans="8:26" x14ac:dyDescent="0.3">
      <c r="H5666" s="244"/>
      <c r="I5666" s="244"/>
      <c r="J5666" s="244"/>
      <c r="K5666" s="244"/>
      <c r="L5666" s="244"/>
      <c r="M5666" s="244"/>
      <c r="N5666" s="244"/>
      <c r="O5666" s="244"/>
      <c r="P5666" s="244"/>
      <c r="Q5666" s="244"/>
      <c r="R5666" s="6">
        <f t="shared" si="809"/>
        <v>0</v>
      </c>
      <c r="S5666" s="6">
        <f t="shared" si="810"/>
        <v>0</v>
      </c>
      <c r="T5666" s="7">
        <f t="shared" si="811"/>
        <v>0</v>
      </c>
      <c r="U5666" s="121" t="str">
        <f t="shared" si="812"/>
        <v>0</v>
      </c>
      <c r="V5666" s="10">
        <f t="shared" si="813"/>
        <v>0</v>
      </c>
      <c r="W5666" s="10">
        <f t="shared" si="814"/>
        <v>0</v>
      </c>
      <c r="X5666" s="11">
        <f t="shared" si="815"/>
        <v>0</v>
      </c>
      <c r="Y5666" s="11">
        <f t="shared" si="816"/>
        <v>0</v>
      </c>
      <c r="Z5666" s="12" t="str">
        <f t="shared" si="817"/>
        <v>Torque/Speed Control 1</v>
      </c>
    </row>
    <row r="5667" spans="8:26" x14ac:dyDescent="0.3">
      <c r="H5667" s="244"/>
      <c r="I5667" s="244"/>
      <c r="J5667" s="244"/>
      <c r="K5667" s="244"/>
      <c r="L5667" s="244"/>
      <c r="M5667" s="244"/>
      <c r="N5667" s="244"/>
      <c r="O5667" s="244"/>
      <c r="P5667" s="244"/>
      <c r="Q5667" s="244"/>
      <c r="R5667" s="6">
        <f t="shared" si="809"/>
        <v>0</v>
      </c>
      <c r="S5667" s="6">
        <f t="shared" si="810"/>
        <v>0</v>
      </c>
      <c r="T5667" s="7">
        <f t="shared" si="811"/>
        <v>0</v>
      </c>
      <c r="U5667" s="121" t="str">
        <f t="shared" si="812"/>
        <v>0</v>
      </c>
      <c r="V5667" s="10">
        <f t="shared" si="813"/>
        <v>0</v>
      </c>
      <c r="W5667" s="10">
        <f t="shared" si="814"/>
        <v>0</v>
      </c>
      <c r="X5667" s="11">
        <f t="shared" si="815"/>
        <v>0</v>
      </c>
      <c r="Y5667" s="11">
        <f t="shared" si="816"/>
        <v>0</v>
      </c>
      <c r="Z5667" s="12" t="str">
        <f t="shared" si="817"/>
        <v>Torque/Speed Control 1</v>
      </c>
    </row>
    <row r="5668" spans="8:26" x14ac:dyDescent="0.3">
      <c r="H5668" s="244"/>
      <c r="I5668" s="244"/>
      <c r="J5668" s="244"/>
      <c r="K5668" s="244"/>
      <c r="L5668" s="244"/>
      <c r="M5668" s="244"/>
      <c r="N5668" s="244"/>
      <c r="O5668" s="244"/>
      <c r="P5668" s="244"/>
      <c r="Q5668" s="244"/>
      <c r="R5668" s="6">
        <f t="shared" si="809"/>
        <v>0</v>
      </c>
      <c r="S5668" s="6">
        <f t="shared" si="810"/>
        <v>0</v>
      </c>
      <c r="T5668" s="7">
        <f t="shared" si="811"/>
        <v>0</v>
      </c>
      <c r="U5668" s="121" t="str">
        <f t="shared" si="812"/>
        <v>0</v>
      </c>
      <c r="V5668" s="10">
        <f t="shared" si="813"/>
        <v>0</v>
      </c>
      <c r="W5668" s="10">
        <f t="shared" si="814"/>
        <v>0</v>
      </c>
      <c r="X5668" s="11">
        <f t="shared" si="815"/>
        <v>0</v>
      </c>
      <c r="Y5668" s="11">
        <f t="shared" si="816"/>
        <v>0</v>
      </c>
      <c r="Z5668" s="12" t="str">
        <f t="shared" si="817"/>
        <v>Torque/Speed Control 1</v>
      </c>
    </row>
    <row r="5669" spans="8:26" x14ac:dyDescent="0.3">
      <c r="H5669" s="244"/>
      <c r="I5669" s="244"/>
      <c r="J5669" s="244"/>
      <c r="K5669" s="244"/>
      <c r="L5669" s="244"/>
      <c r="M5669" s="244"/>
      <c r="N5669" s="244"/>
      <c r="O5669" s="244"/>
      <c r="P5669" s="244"/>
      <c r="Q5669" s="244"/>
      <c r="R5669" s="6">
        <f t="shared" si="809"/>
        <v>0</v>
      </c>
      <c r="S5669" s="6">
        <f t="shared" si="810"/>
        <v>0</v>
      </c>
      <c r="T5669" s="7">
        <f t="shared" si="811"/>
        <v>0</v>
      </c>
      <c r="U5669" s="121" t="str">
        <f t="shared" si="812"/>
        <v>0</v>
      </c>
      <c r="V5669" s="10">
        <f t="shared" si="813"/>
        <v>0</v>
      </c>
      <c r="W5669" s="10">
        <f t="shared" si="814"/>
        <v>0</v>
      </c>
      <c r="X5669" s="11">
        <f t="shared" si="815"/>
        <v>0</v>
      </c>
      <c r="Y5669" s="11">
        <f t="shared" si="816"/>
        <v>0</v>
      </c>
      <c r="Z5669" s="12" t="str">
        <f t="shared" si="817"/>
        <v>Torque/Speed Control 1</v>
      </c>
    </row>
    <row r="5670" spans="8:26" x14ac:dyDescent="0.3">
      <c r="H5670" s="244"/>
      <c r="I5670" s="244"/>
      <c r="J5670" s="244"/>
      <c r="K5670" s="244"/>
      <c r="L5670" s="244"/>
      <c r="M5670" s="244"/>
      <c r="N5670" s="244"/>
      <c r="O5670" s="244"/>
      <c r="P5670" s="244"/>
      <c r="Q5670" s="244"/>
      <c r="R5670" s="6">
        <f t="shared" si="809"/>
        <v>0</v>
      </c>
      <c r="S5670" s="6">
        <f t="shared" si="810"/>
        <v>0</v>
      </c>
      <c r="T5670" s="7">
        <f t="shared" si="811"/>
        <v>0</v>
      </c>
      <c r="U5670" s="121" t="str">
        <f t="shared" si="812"/>
        <v>0</v>
      </c>
      <c r="V5670" s="10">
        <f t="shared" si="813"/>
        <v>0</v>
      </c>
      <c r="W5670" s="10">
        <f t="shared" si="814"/>
        <v>0</v>
      </c>
      <c r="X5670" s="11">
        <f t="shared" si="815"/>
        <v>0</v>
      </c>
      <c r="Y5670" s="11">
        <f t="shared" si="816"/>
        <v>0</v>
      </c>
      <c r="Z5670" s="12" t="str">
        <f t="shared" si="817"/>
        <v>Torque/Speed Control 1</v>
      </c>
    </row>
    <row r="5671" spans="8:26" x14ac:dyDescent="0.3">
      <c r="H5671" s="244"/>
      <c r="I5671" s="244"/>
      <c r="J5671" s="244"/>
      <c r="K5671" s="244"/>
      <c r="L5671" s="244"/>
      <c r="M5671" s="244"/>
      <c r="N5671" s="244"/>
      <c r="O5671" s="244"/>
      <c r="P5671" s="244"/>
      <c r="Q5671" s="244"/>
      <c r="R5671" s="6">
        <f t="shared" si="809"/>
        <v>0</v>
      </c>
      <c r="S5671" s="6">
        <f t="shared" si="810"/>
        <v>0</v>
      </c>
      <c r="T5671" s="7">
        <f t="shared" si="811"/>
        <v>0</v>
      </c>
      <c r="U5671" s="121" t="str">
        <f t="shared" si="812"/>
        <v>0</v>
      </c>
      <c r="V5671" s="10">
        <f t="shared" si="813"/>
        <v>0</v>
      </c>
      <c r="W5671" s="10">
        <f t="shared" si="814"/>
        <v>0</v>
      </c>
      <c r="X5671" s="11">
        <f t="shared" si="815"/>
        <v>0</v>
      </c>
      <c r="Y5671" s="11">
        <f t="shared" si="816"/>
        <v>0</v>
      </c>
      <c r="Z5671" s="12" t="str">
        <f t="shared" si="817"/>
        <v>Torque/Speed Control 1</v>
      </c>
    </row>
    <row r="5672" spans="8:26" x14ac:dyDescent="0.3">
      <c r="H5672" s="244"/>
      <c r="I5672" s="244"/>
      <c r="J5672" s="244"/>
      <c r="K5672" s="244"/>
      <c r="L5672" s="244"/>
      <c r="M5672" s="244"/>
      <c r="N5672" s="244"/>
      <c r="O5672" s="244"/>
      <c r="P5672" s="244"/>
      <c r="Q5672" s="244"/>
      <c r="R5672" s="6">
        <f t="shared" si="809"/>
        <v>0</v>
      </c>
      <c r="S5672" s="6">
        <f t="shared" si="810"/>
        <v>0</v>
      </c>
      <c r="T5672" s="7">
        <f t="shared" si="811"/>
        <v>0</v>
      </c>
      <c r="U5672" s="121" t="str">
        <f t="shared" si="812"/>
        <v>0</v>
      </c>
      <c r="V5672" s="10">
        <f t="shared" si="813"/>
        <v>0</v>
      </c>
      <c r="W5672" s="10">
        <f t="shared" si="814"/>
        <v>0</v>
      </c>
      <c r="X5672" s="11">
        <f t="shared" si="815"/>
        <v>0</v>
      </c>
      <c r="Y5672" s="11">
        <f t="shared" si="816"/>
        <v>0</v>
      </c>
      <c r="Z5672" s="12" t="str">
        <f t="shared" si="817"/>
        <v>Torque/Speed Control 1</v>
      </c>
    </row>
    <row r="5673" spans="8:26" x14ac:dyDescent="0.3">
      <c r="H5673" s="244"/>
      <c r="I5673" s="244"/>
      <c r="J5673" s="244"/>
      <c r="K5673" s="244"/>
      <c r="L5673" s="244"/>
      <c r="M5673" s="244"/>
      <c r="N5673" s="244"/>
      <c r="O5673" s="244"/>
      <c r="P5673" s="244"/>
      <c r="Q5673" s="244"/>
      <c r="R5673" s="6">
        <f t="shared" si="809"/>
        <v>0</v>
      </c>
      <c r="S5673" s="6">
        <f t="shared" si="810"/>
        <v>0</v>
      </c>
      <c r="T5673" s="7">
        <f t="shared" si="811"/>
        <v>0</v>
      </c>
      <c r="U5673" s="121" t="str">
        <f t="shared" si="812"/>
        <v>0</v>
      </c>
      <c r="V5673" s="10">
        <f t="shared" si="813"/>
        <v>0</v>
      </c>
      <c r="W5673" s="10">
        <f t="shared" si="814"/>
        <v>0</v>
      </c>
      <c r="X5673" s="11">
        <f t="shared" si="815"/>
        <v>0</v>
      </c>
      <c r="Y5673" s="11">
        <f t="shared" si="816"/>
        <v>0</v>
      </c>
      <c r="Z5673" s="12" t="str">
        <f t="shared" si="817"/>
        <v>Torque/Speed Control 1</v>
      </c>
    </row>
    <row r="5674" spans="8:26" x14ac:dyDescent="0.3">
      <c r="H5674" s="244"/>
      <c r="I5674" s="244"/>
      <c r="J5674" s="244"/>
      <c r="K5674" s="244"/>
      <c r="L5674" s="244"/>
      <c r="M5674" s="244"/>
      <c r="N5674" s="244"/>
      <c r="O5674" s="244"/>
      <c r="P5674" s="244"/>
      <c r="Q5674" s="244"/>
      <c r="R5674" s="6">
        <f t="shared" si="809"/>
        <v>0</v>
      </c>
      <c r="S5674" s="6">
        <f t="shared" si="810"/>
        <v>0</v>
      </c>
      <c r="T5674" s="7">
        <f t="shared" si="811"/>
        <v>0</v>
      </c>
      <c r="U5674" s="121" t="str">
        <f t="shared" si="812"/>
        <v>0</v>
      </c>
      <c r="V5674" s="10">
        <f t="shared" si="813"/>
        <v>0</v>
      </c>
      <c r="W5674" s="10">
        <f t="shared" si="814"/>
        <v>0</v>
      </c>
      <c r="X5674" s="11">
        <f t="shared" si="815"/>
        <v>0</v>
      </c>
      <c r="Y5674" s="11">
        <f t="shared" si="816"/>
        <v>0</v>
      </c>
      <c r="Z5674" s="12" t="str">
        <f t="shared" si="817"/>
        <v>Torque/Speed Control 1</v>
      </c>
    </row>
    <row r="5675" spans="8:26" x14ac:dyDescent="0.3">
      <c r="H5675" s="244"/>
      <c r="I5675" s="244"/>
      <c r="J5675" s="244"/>
      <c r="K5675" s="244"/>
      <c r="L5675" s="244"/>
      <c r="M5675" s="244"/>
      <c r="N5675" s="244"/>
      <c r="O5675" s="244"/>
      <c r="P5675" s="244"/>
      <c r="Q5675" s="244"/>
      <c r="R5675" s="6">
        <f t="shared" si="809"/>
        <v>0</v>
      </c>
      <c r="S5675" s="6">
        <f t="shared" si="810"/>
        <v>0</v>
      </c>
      <c r="T5675" s="7">
        <f t="shared" si="811"/>
        <v>0</v>
      </c>
      <c r="U5675" s="121" t="str">
        <f t="shared" si="812"/>
        <v>0</v>
      </c>
      <c r="V5675" s="10">
        <f t="shared" si="813"/>
        <v>0</v>
      </c>
      <c r="W5675" s="10">
        <f t="shared" si="814"/>
        <v>0</v>
      </c>
      <c r="X5675" s="11">
        <f t="shared" si="815"/>
        <v>0</v>
      </c>
      <c r="Y5675" s="11">
        <f t="shared" si="816"/>
        <v>0</v>
      </c>
      <c r="Z5675" s="12" t="str">
        <f t="shared" si="817"/>
        <v>Torque/Speed Control 1</v>
      </c>
    </row>
    <row r="5676" spans="8:26" x14ac:dyDescent="0.3">
      <c r="H5676" s="244"/>
      <c r="I5676" s="244"/>
      <c r="J5676" s="244"/>
      <c r="K5676" s="244"/>
      <c r="L5676" s="244"/>
      <c r="M5676" s="244"/>
      <c r="N5676" s="244"/>
      <c r="O5676" s="244"/>
      <c r="P5676" s="244"/>
      <c r="Q5676" s="244"/>
      <c r="R5676" s="6">
        <f t="shared" si="809"/>
        <v>0</v>
      </c>
      <c r="S5676" s="6">
        <f t="shared" si="810"/>
        <v>0</v>
      </c>
      <c r="T5676" s="7">
        <f t="shared" si="811"/>
        <v>0</v>
      </c>
      <c r="U5676" s="121" t="str">
        <f t="shared" si="812"/>
        <v>0</v>
      </c>
      <c r="V5676" s="10">
        <f t="shared" si="813"/>
        <v>0</v>
      </c>
      <c r="W5676" s="10">
        <f t="shared" si="814"/>
        <v>0</v>
      </c>
      <c r="X5676" s="11">
        <f t="shared" si="815"/>
        <v>0</v>
      </c>
      <c r="Y5676" s="11">
        <f t="shared" si="816"/>
        <v>0</v>
      </c>
      <c r="Z5676" s="12" t="str">
        <f t="shared" si="817"/>
        <v>Torque/Speed Control 1</v>
      </c>
    </row>
    <row r="5677" spans="8:26" x14ac:dyDescent="0.3">
      <c r="H5677" s="244"/>
      <c r="I5677" s="244"/>
      <c r="J5677" s="244"/>
      <c r="K5677" s="244"/>
      <c r="L5677" s="244"/>
      <c r="M5677" s="244"/>
      <c r="N5677" s="244"/>
      <c r="O5677" s="244"/>
      <c r="P5677" s="244"/>
      <c r="Q5677" s="244"/>
      <c r="R5677" s="6">
        <f t="shared" si="809"/>
        <v>0</v>
      </c>
      <c r="S5677" s="6">
        <f t="shared" si="810"/>
        <v>0</v>
      </c>
      <c r="T5677" s="7">
        <f t="shared" si="811"/>
        <v>0</v>
      </c>
      <c r="U5677" s="121" t="str">
        <f t="shared" si="812"/>
        <v>0</v>
      </c>
      <c r="V5677" s="10">
        <f t="shared" si="813"/>
        <v>0</v>
      </c>
      <c r="W5677" s="10">
        <f t="shared" si="814"/>
        <v>0</v>
      </c>
      <c r="X5677" s="11">
        <f t="shared" si="815"/>
        <v>0</v>
      </c>
      <c r="Y5677" s="11">
        <f t="shared" si="816"/>
        <v>0</v>
      </c>
      <c r="Z5677" s="12" t="str">
        <f t="shared" si="817"/>
        <v>Torque/Speed Control 1</v>
      </c>
    </row>
    <row r="5678" spans="8:26" x14ac:dyDescent="0.3">
      <c r="H5678" s="244"/>
      <c r="I5678" s="244"/>
      <c r="J5678" s="244"/>
      <c r="K5678" s="244"/>
      <c r="L5678" s="244"/>
      <c r="M5678" s="244"/>
      <c r="N5678" s="244"/>
      <c r="O5678" s="244"/>
      <c r="P5678" s="244"/>
      <c r="Q5678" s="244"/>
      <c r="R5678" s="6">
        <f t="shared" si="809"/>
        <v>0</v>
      </c>
      <c r="S5678" s="6">
        <f t="shared" si="810"/>
        <v>0</v>
      </c>
      <c r="T5678" s="7">
        <f t="shared" si="811"/>
        <v>0</v>
      </c>
      <c r="U5678" s="121" t="str">
        <f t="shared" si="812"/>
        <v>0</v>
      </c>
      <c r="V5678" s="10">
        <f t="shared" si="813"/>
        <v>0</v>
      </c>
      <c r="W5678" s="10">
        <f t="shared" si="814"/>
        <v>0</v>
      </c>
      <c r="X5678" s="11">
        <f t="shared" si="815"/>
        <v>0</v>
      </c>
      <c r="Y5678" s="11">
        <f t="shared" si="816"/>
        <v>0</v>
      </c>
      <c r="Z5678" s="12" t="str">
        <f t="shared" si="817"/>
        <v>Torque/Speed Control 1</v>
      </c>
    </row>
    <row r="5679" spans="8:26" x14ac:dyDescent="0.3">
      <c r="H5679" s="244"/>
      <c r="I5679" s="244"/>
      <c r="J5679" s="244"/>
      <c r="K5679" s="244"/>
      <c r="L5679" s="244"/>
      <c r="M5679" s="244"/>
      <c r="N5679" s="244"/>
      <c r="O5679" s="244"/>
      <c r="P5679" s="244"/>
      <c r="Q5679" s="244"/>
      <c r="R5679" s="6">
        <f t="shared" si="809"/>
        <v>0</v>
      </c>
      <c r="S5679" s="6">
        <f t="shared" si="810"/>
        <v>0</v>
      </c>
      <c r="T5679" s="7">
        <f t="shared" si="811"/>
        <v>0</v>
      </c>
      <c r="U5679" s="121" t="str">
        <f t="shared" si="812"/>
        <v>0</v>
      </c>
      <c r="V5679" s="10">
        <f t="shared" si="813"/>
        <v>0</v>
      </c>
      <c r="W5679" s="10">
        <f t="shared" si="814"/>
        <v>0</v>
      </c>
      <c r="X5679" s="11">
        <f t="shared" si="815"/>
        <v>0</v>
      </c>
      <c r="Y5679" s="11">
        <f t="shared" si="816"/>
        <v>0</v>
      </c>
      <c r="Z5679" s="12" t="str">
        <f t="shared" si="817"/>
        <v>Torque/Speed Control 1</v>
      </c>
    </row>
    <row r="5680" spans="8:26" x14ac:dyDescent="0.3">
      <c r="H5680" s="244"/>
      <c r="I5680" s="244"/>
      <c r="J5680" s="244"/>
      <c r="K5680" s="244"/>
      <c r="L5680" s="244"/>
      <c r="M5680" s="244"/>
      <c r="N5680" s="244"/>
      <c r="O5680" s="244"/>
      <c r="P5680" s="244"/>
      <c r="Q5680" s="244"/>
      <c r="R5680" s="6">
        <f t="shared" si="809"/>
        <v>0</v>
      </c>
      <c r="S5680" s="6">
        <f t="shared" si="810"/>
        <v>0</v>
      </c>
      <c r="T5680" s="7">
        <f t="shared" si="811"/>
        <v>0</v>
      </c>
      <c r="U5680" s="121" t="str">
        <f t="shared" si="812"/>
        <v>0</v>
      </c>
      <c r="V5680" s="10">
        <f t="shared" si="813"/>
        <v>0</v>
      </c>
      <c r="W5680" s="10">
        <f t="shared" si="814"/>
        <v>0</v>
      </c>
      <c r="X5680" s="11">
        <f t="shared" si="815"/>
        <v>0</v>
      </c>
      <c r="Y5680" s="11">
        <f t="shared" si="816"/>
        <v>0</v>
      </c>
      <c r="Z5680" s="12" t="str">
        <f t="shared" si="817"/>
        <v>Torque/Speed Control 1</v>
      </c>
    </row>
    <row r="5681" spans="8:26" x14ac:dyDescent="0.3">
      <c r="H5681" s="244"/>
      <c r="I5681" s="244"/>
      <c r="J5681" s="244"/>
      <c r="K5681" s="244"/>
      <c r="L5681" s="244"/>
      <c r="M5681" s="244"/>
      <c r="N5681" s="244"/>
      <c r="O5681" s="244"/>
      <c r="P5681" s="244"/>
      <c r="Q5681" s="244"/>
      <c r="R5681" s="6">
        <f t="shared" si="809"/>
        <v>0</v>
      </c>
      <c r="S5681" s="6">
        <f t="shared" si="810"/>
        <v>0</v>
      </c>
      <c r="T5681" s="7">
        <f t="shared" si="811"/>
        <v>0</v>
      </c>
      <c r="U5681" s="121" t="str">
        <f t="shared" si="812"/>
        <v>0</v>
      </c>
      <c r="V5681" s="10">
        <f t="shared" si="813"/>
        <v>0</v>
      </c>
      <c r="W5681" s="10">
        <f t="shared" si="814"/>
        <v>0</v>
      </c>
      <c r="X5681" s="11">
        <f t="shared" si="815"/>
        <v>0</v>
      </c>
      <c r="Y5681" s="11">
        <f t="shared" si="816"/>
        <v>0</v>
      </c>
      <c r="Z5681" s="12" t="str">
        <f t="shared" si="817"/>
        <v>Torque/Speed Control 1</v>
      </c>
    </row>
    <row r="5682" spans="8:26" x14ac:dyDescent="0.3">
      <c r="H5682" s="244"/>
      <c r="I5682" s="244"/>
      <c r="J5682" s="244"/>
      <c r="K5682" s="244"/>
      <c r="L5682" s="244"/>
      <c r="M5682" s="244"/>
      <c r="N5682" s="244"/>
      <c r="O5682" s="244"/>
      <c r="P5682" s="244"/>
      <c r="Q5682" s="244"/>
      <c r="R5682" s="6">
        <f t="shared" si="809"/>
        <v>0</v>
      </c>
      <c r="S5682" s="6">
        <f t="shared" si="810"/>
        <v>0</v>
      </c>
      <c r="T5682" s="7">
        <f t="shared" si="811"/>
        <v>0</v>
      </c>
      <c r="U5682" s="121" t="str">
        <f t="shared" si="812"/>
        <v>0</v>
      </c>
      <c r="V5682" s="10">
        <f t="shared" si="813"/>
        <v>0</v>
      </c>
      <c r="W5682" s="10">
        <f t="shared" si="814"/>
        <v>0</v>
      </c>
      <c r="X5682" s="11">
        <f t="shared" si="815"/>
        <v>0</v>
      </c>
      <c r="Y5682" s="11">
        <f t="shared" si="816"/>
        <v>0</v>
      </c>
      <c r="Z5682" s="12" t="str">
        <f t="shared" si="817"/>
        <v>Torque/Speed Control 1</v>
      </c>
    </row>
    <row r="5683" spans="8:26" x14ac:dyDescent="0.3">
      <c r="H5683" s="244"/>
      <c r="I5683" s="244"/>
      <c r="J5683" s="244"/>
      <c r="K5683" s="244"/>
      <c r="L5683" s="244"/>
      <c r="M5683" s="244"/>
      <c r="N5683" s="244"/>
      <c r="O5683" s="244"/>
      <c r="P5683" s="244"/>
      <c r="Q5683" s="244"/>
      <c r="R5683" s="6">
        <f t="shared" si="809"/>
        <v>0</v>
      </c>
      <c r="S5683" s="6">
        <f t="shared" si="810"/>
        <v>0</v>
      </c>
      <c r="T5683" s="7">
        <f t="shared" si="811"/>
        <v>0</v>
      </c>
      <c r="U5683" s="121" t="str">
        <f t="shared" si="812"/>
        <v>0</v>
      </c>
      <c r="V5683" s="10">
        <f t="shared" si="813"/>
        <v>0</v>
      </c>
      <c r="W5683" s="10">
        <f t="shared" si="814"/>
        <v>0</v>
      </c>
      <c r="X5683" s="11">
        <f t="shared" si="815"/>
        <v>0</v>
      </c>
      <c r="Y5683" s="11">
        <f t="shared" si="816"/>
        <v>0</v>
      </c>
      <c r="Z5683" s="12" t="str">
        <f t="shared" si="817"/>
        <v>Torque/Speed Control 1</v>
      </c>
    </row>
    <row r="5684" spans="8:26" x14ac:dyDescent="0.3">
      <c r="H5684" s="244"/>
      <c r="I5684" s="244"/>
      <c r="J5684" s="244"/>
      <c r="K5684" s="244"/>
      <c r="L5684" s="244"/>
      <c r="M5684" s="244"/>
      <c r="N5684" s="244"/>
      <c r="O5684" s="244"/>
      <c r="P5684" s="244"/>
      <c r="Q5684" s="244"/>
      <c r="R5684" s="6">
        <f t="shared" si="809"/>
        <v>0</v>
      </c>
      <c r="S5684" s="6">
        <f t="shared" si="810"/>
        <v>0</v>
      </c>
      <c r="T5684" s="7">
        <f t="shared" si="811"/>
        <v>0</v>
      </c>
      <c r="U5684" s="121" t="str">
        <f t="shared" si="812"/>
        <v>0</v>
      </c>
      <c r="V5684" s="10">
        <f t="shared" si="813"/>
        <v>0</v>
      </c>
      <c r="W5684" s="10">
        <f t="shared" si="814"/>
        <v>0</v>
      </c>
      <c r="X5684" s="11">
        <f t="shared" si="815"/>
        <v>0</v>
      </c>
      <c r="Y5684" s="11">
        <f t="shared" si="816"/>
        <v>0</v>
      </c>
      <c r="Z5684" s="12" t="str">
        <f t="shared" si="817"/>
        <v>Torque/Speed Control 1</v>
      </c>
    </row>
    <row r="5685" spans="8:26" x14ac:dyDescent="0.3">
      <c r="H5685" s="244"/>
      <c r="I5685" s="244"/>
      <c r="J5685" s="244"/>
      <c r="K5685" s="244"/>
      <c r="L5685" s="244"/>
      <c r="M5685" s="244"/>
      <c r="N5685" s="244"/>
      <c r="O5685" s="244"/>
      <c r="P5685" s="244"/>
      <c r="Q5685" s="244"/>
      <c r="R5685" s="6">
        <f t="shared" si="809"/>
        <v>0</v>
      </c>
      <c r="S5685" s="6">
        <f t="shared" si="810"/>
        <v>0</v>
      </c>
      <c r="T5685" s="7">
        <f t="shared" si="811"/>
        <v>0</v>
      </c>
      <c r="U5685" s="121" t="str">
        <f t="shared" si="812"/>
        <v>0</v>
      </c>
      <c r="V5685" s="10">
        <f t="shared" si="813"/>
        <v>0</v>
      </c>
      <c r="W5685" s="10">
        <f t="shared" si="814"/>
        <v>0</v>
      </c>
      <c r="X5685" s="11">
        <f t="shared" si="815"/>
        <v>0</v>
      </c>
      <c r="Y5685" s="11">
        <f t="shared" si="816"/>
        <v>0</v>
      </c>
      <c r="Z5685" s="12" t="str">
        <f t="shared" si="817"/>
        <v>Torque/Speed Control 1</v>
      </c>
    </row>
    <row r="5686" spans="8:26" x14ac:dyDescent="0.3">
      <c r="H5686" s="244"/>
      <c r="I5686" s="244"/>
      <c r="J5686" s="244"/>
      <c r="K5686" s="244"/>
      <c r="L5686" s="244"/>
      <c r="M5686" s="244"/>
      <c r="N5686" s="244"/>
      <c r="O5686" s="244"/>
      <c r="P5686" s="244"/>
      <c r="Q5686" s="244"/>
      <c r="R5686" s="6">
        <f t="shared" si="809"/>
        <v>0</v>
      </c>
      <c r="S5686" s="6">
        <f t="shared" si="810"/>
        <v>0</v>
      </c>
      <c r="T5686" s="7">
        <f t="shared" si="811"/>
        <v>0</v>
      </c>
      <c r="U5686" s="121" t="str">
        <f t="shared" si="812"/>
        <v>0</v>
      </c>
      <c r="V5686" s="10">
        <f t="shared" si="813"/>
        <v>0</v>
      </c>
      <c r="W5686" s="10">
        <f t="shared" si="814"/>
        <v>0</v>
      </c>
      <c r="X5686" s="11">
        <f t="shared" si="815"/>
        <v>0</v>
      </c>
      <c r="Y5686" s="11">
        <f t="shared" si="816"/>
        <v>0</v>
      </c>
      <c r="Z5686" s="12" t="str">
        <f t="shared" si="817"/>
        <v>Torque/Speed Control 1</v>
      </c>
    </row>
    <row r="5687" spans="8:26" x14ac:dyDescent="0.3">
      <c r="H5687" s="244"/>
      <c r="I5687" s="244"/>
      <c r="J5687" s="244"/>
      <c r="K5687" s="244"/>
      <c r="L5687" s="244"/>
      <c r="M5687" s="244"/>
      <c r="N5687" s="244"/>
      <c r="O5687" s="244"/>
      <c r="P5687" s="244"/>
      <c r="Q5687" s="244"/>
      <c r="R5687" s="6">
        <f t="shared" si="809"/>
        <v>0</v>
      </c>
      <c r="S5687" s="6">
        <f t="shared" si="810"/>
        <v>0</v>
      </c>
      <c r="T5687" s="7">
        <f t="shared" si="811"/>
        <v>0</v>
      </c>
      <c r="U5687" s="121" t="str">
        <f t="shared" si="812"/>
        <v>0</v>
      </c>
      <c r="V5687" s="10">
        <f t="shared" si="813"/>
        <v>0</v>
      </c>
      <c r="W5687" s="10">
        <f t="shared" si="814"/>
        <v>0</v>
      </c>
      <c r="X5687" s="11">
        <f t="shared" si="815"/>
        <v>0</v>
      </c>
      <c r="Y5687" s="11">
        <f t="shared" si="816"/>
        <v>0</v>
      </c>
      <c r="Z5687" s="12" t="str">
        <f t="shared" si="817"/>
        <v>Torque/Speed Control 1</v>
      </c>
    </row>
    <row r="5688" spans="8:26" x14ac:dyDescent="0.3">
      <c r="H5688" s="244"/>
      <c r="I5688" s="244"/>
      <c r="J5688" s="244"/>
      <c r="K5688" s="244"/>
      <c r="L5688" s="244"/>
      <c r="M5688" s="244"/>
      <c r="N5688" s="244"/>
      <c r="O5688" s="244"/>
      <c r="P5688" s="244"/>
      <c r="Q5688" s="244"/>
      <c r="R5688" s="6">
        <f t="shared" si="809"/>
        <v>0</v>
      </c>
      <c r="S5688" s="6">
        <f t="shared" si="810"/>
        <v>0</v>
      </c>
      <c r="T5688" s="7">
        <f t="shared" si="811"/>
        <v>0</v>
      </c>
      <c r="U5688" s="121" t="str">
        <f t="shared" si="812"/>
        <v>0</v>
      </c>
      <c r="V5688" s="10">
        <f t="shared" si="813"/>
        <v>0</v>
      </c>
      <c r="W5688" s="10">
        <f t="shared" si="814"/>
        <v>0</v>
      </c>
      <c r="X5688" s="11">
        <f t="shared" si="815"/>
        <v>0</v>
      </c>
      <c r="Y5688" s="11">
        <f t="shared" si="816"/>
        <v>0</v>
      </c>
      <c r="Z5688" s="12" t="str">
        <f t="shared" si="817"/>
        <v>Torque/Speed Control 1</v>
      </c>
    </row>
    <row r="5689" spans="8:26" x14ac:dyDescent="0.3">
      <c r="H5689" s="244"/>
      <c r="I5689" s="244"/>
      <c r="J5689" s="244"/>
      <c r="K5689" s="244"/>
      <c r="L5689" s="244"/>
      <c r="M5689" s="244"/>
      <c r="N5689" s="244"/>
      <c r="O5689" s="244"/>
      <c r="P5689" s="244"/>
      <c r="Q5689" s="244"/>
      <c r="R5689" s="6">
        <f t="shared" si="809"/>
        <v>0</v>
      </c>
      <c r="S5689" s="6">
        <f t="shared" si="810"/>
        <v>0</v>
      </c>
      <c r="T5689" s="7">
        <f t="shared" si="811"/>
        <v>0</v>
      </c>
      <c r="U5689" s="121" t="str">
        <f t="shared" si="812"/>
        <v>0</v>
      </c>
      <c r="V5689" s="10">
        <f t="shared" si="813"/>
        <v>0</v>
      </c>
      <c r="W5689" s="10">
        <f t="shared" si="814"/>
        <v>0</v>
      </c>
      <c r="X5689" s="11">
        <f t="shared" si="815"/>
        <v>0</v>
      </c>
      <c r="Y5689" s="11">
        <f t="shared" si="816"/>
        <v>0</v>
      </c>
      <c r="Z5689" s="12" t="str">
        <f t="shared" si="817"/>
        <v>Torque/Speed Control 1</v>
      </c>
    </row>
    <row r="5690" spans="8:26" x14ac:dyDescent="0.3">
      <c r="H5690" s="244"/>
      <c r="I5690" s="244"/>
      <c r="J5690" s="244"/>
      <c r="K5690" s="244"/>
      <c r="L5690" s="244"/>
      <c r="M5690" s="244"/>
      <c r="N5690" s="244"/>
      <c r="O5690" s="244"/>
      <c r="P5690" s="244"/>
      <c r="Q5690" s="244"/>
      <c r="R5690" s="6">
        <f t="shared" si="809"/>
        <v>0</v>
      </c>
      <c r="S5690" s="6">
        <f t="shared" si="810"/>
        <v>0</v>
      </c>
      <c r="T5690" s="7">
        <f t="shared" si="811"/>
        <v>0</v>
      </c>
      <c r="U5690" s="121" t="str">
        <f t="shared" si="812"/>
        <v>0</v>
      </c>
      <c r="V5690" s="10">
        <f t="shared" si="813"/>
        <v>0</v>
      </c>
      <c r="W5690" s="10">
        <f t="shared" si="814"/>
        <v>0</v>
      </c>
      <c r="X5690" s="11">
        <f t="shared" si="815"/>
        <v>0</v>
      </c>
      <c r="Y5690" s="11">
        <f t="shared" si="816"/>
        <v>0</v>
      </c>
      <c r="Z5690" s="12" t="str">
        <f t="shared" si="817"/>
        <v>Torque/Speed Control 1</v>
      </c>
    </row>
    <row r="5691" spans="8:26" x14ac:dyDescent="0.3">
      <c r="H5691" s="244"/>
      <c r="I5691" s="244"/>
      <c r="J5691" s="244"/>
      <c r="K5691" s="244"/>
      <c r="L5691" s="244"/>
      <c r="M5691" s="244"/>
      <c r="N5691" s="244"/>
      <c r="O5691" s="244"/>
      <c r="P5691" s="244"/>
      <c r="Q5691" s="244"/>
      <c r="R5691" s="6">
        <f t="shared" si="809"/>
        <v>0</v>
      </c>
      <c r="S5691" s="6">
        <f t="shared" si="810"/>
        <v>0</v>
      </c>
      <c r="T5691" s="7">
        <f t="shared" si="811"/>
        <v>0</v>
      </c>
      <c r="U5691" s="121" t="str">
        <f t="shared" si="812"/>
        <v>0</v>
      </c>
      <c r="V5691" s="10">
        <f t="shared" si="813"/>
        <v>0</v>
      </c>
      <c r="W5691" s="10">
        <f t="shared" si="814"/>
        <v>0</v>
      </c>
      <c r="X5691" s="11">
        <f t="shared" si="815"/>
        <v>0</v>
      </c>
      <c r="Y5691" s="11">
        <f t="shared" si="816"/>
        <v>0</v>
      </c>
      <c r="Z5691" s="12" t="str">
        <f t="shared" si="817"/>
        <v>Torque/Speed Control 1</v>
      </c>
    </row>
    <row r="5692" spans="8:26" x14ac:dyDescent="0.3">
      <c r="H5692" s="244"/>
      <c r="I5692" s="244"/>
      <c r="J5692" s="244"/>
      <c r="K5692" s="244"/>
      <c r="L5692" s="244"/>
      <c r="M5692" s="244"/>
      <c r="N5692" s="244"/>
      <c r="O5692" s="244"/>
      <c r="P5692" s="244"/>
      <c r="Q5692" s="244"/>
      <c r="R5692" s="6">
        <f t="shared" si="809"/>
        <v>0</v>
      </c>
      <c r="S5692" s="6">
        <f t="shared" si="810"/>
        <v>0</v>
      </c>
      <c r="T5692" s="7">
        <f t="shared" si="811"/>
        <v>0</v>
      </c>
      <c r="U5692" s="121" t="str">
        <f t="shared" si="812"/>
        <v>0</v>
      </c>
      <c r="V5692" s="10">
        <f t="shared" si="813"/>
        <v>0</v>
      </c>
      <c r="W5692" s="10">
        <f t="shared" si="814"/>
        <v>0</v>
      </c>
      <c r="X5692" s="11">
        <f t="shared" si="815"/>
        <v>0</v>
      </c>
      <c r="Y5692" s="11">
        <f t="shared" si="816"/>
        <v>0</v>
      </c>
      <c r="Z5692" s="12" t="str">
        <f t="shared" si="817"/>
        <v>Torque/Speed Control 1</v>
      </c>
    </row>
    <row r="5693" spans="8:26" x14ac:dyDescent="0.3">
      <c r="H5693" s="244"/>
      <c r="I5693" s="244"/>
      <c r="J5693" s="244"/>
      <c r="K5693" s="244"/>
      <c r="L5693" s="244"/>
      <c r="M5693" s="244"/>
      <c r="N5693" s="244"/>
      <c r="O5693" s="244"/>
      <c r="P5693" s="244"/>
      <c r="Q5693" s="244"/>
      <c r="R5693" s="6">
        <f t="shared" ref="R5693:R5756" si="818">_xlfn.BITRSHIFT(_xlfn.BITAND(HEX2DEC(H5693),HEX2DEC("1C000000")),26)</f>
        <v>0</v>
      </c>
      <c r="S5693" s="6">
        <f t="shared" ref="S5693:S5756" si="819">_xlfn.BITRSHIFT(_xlfn.BITAND(HEX2DEC(H5693),HEX2DEC("01000000")),24)</f>
        <v>0</v>
      </c>
      <c r="T5693" s="7">
        <f t="shared" ref="T5693:T5756" si="820">IF(_xlfn.BITRSHIFT(_xlfn.BITAND(HEX2DEC(H5693),HEX2DEC("0FF0000")),16)&lt;240,_xlfn.BITRSHIFT(_xlfn.BITAND(HEX2DEC(H5693),HEX2DEC("1FF0000")),8),_xlfn.BITRSHIFT(_xlfn.BITAND(HEX2DEC(H5693),HEX2DEC("1FFFF00")),8))</f>
        <v>0</v>
      </c>
      <c r="U5693" s="121" t="str">
        <f t="shared" ref="U5693:U5756" si="821">DEC2HEX(T5693)</f>
        <v>0</v>
      </c>
      <c r="V5693" s="10">
        <f t="shared" ref="V5693:V5756" si="822">_xlfn.BITRSHIFT(_xlfn.BITAND(HEX2DEC(H5693),HEX2DEC("0FF0000")),16)</f>
        <v>0</v>
      </c>
      <c r="W5693" s="10">
        <f t="shared" ref="W5693:W5756" si="823">_xlfn.BITRSHIFT(_xlfn.BITAND(HEX2DEC(H5693),HEX2DEC("FF00")),8)</f>
        <v>0</v>
      </c>
      <c r="X5693" s="11">
        <f t="shared" ref="X5693:X5756" si="824">_xlfn.BITAND(HEX2DEC(H5693),HEX2DEC("00000FF"))</f>
        <v>0</v>
      </c>
      <c r="Y5693" s="11">
        <f t="shared" ref="Y5693:Y5756" si="825">IF(_xlfn.BITRSHIFT(_xlfn.BITAND(HEX2DEC(H5693),HEX2DEC("0FF0000")),16)&lt;240,_xlfn.BITRSHIFT(_xlfn.BITAND(HEX2DEC(H5693),HEX2DEC("0FF00")),8),_xlfn.BITRSHIFT(_xlfn.BITAND(HEX2DEC(H5693),HEX2DEC("0FF0000")),16))</f>
        <v>0</v>
      </c>
      <c r="Z5693" s="12" t="str">
        <f t="shared" ref="Z5693:Z5756" si="826">VLOOKUP(T5693,BO:BP,2,FALSE)</f>
        <v>Torque/Speed Control 1</v>
      </c>
    </row>
    <row r="5694" spans="8:26" x14ac:dyDescent="0.3">
      <c r="H5694" s="244"/>
      <c r="I5694" s="244"/>
      <c r="J5694" s="244"/>
      <c r="K5694" s="244"/>
      <c r="L5694" s="244"/>
      <c r="M5694" s="244"/>
      <c r="N5694" s="244"/>
      <c r="O5694" s="244"/>
      <c r="P5694" s="244"/>
      <c r="Q5694" s="244"/>
      <c r="R5694" s="6">
        <f t="shared" si="818"/>
        <v>0</v>
      </c>
      <c r="S5694" s="6">
        <f t="shared" si="819"/>
        <v>0</v>
      </c>
      <c r="T5694" s="7">
        <f t="shared" si="820"/>
        <v>0</v>
      </c>
      <c r="U5694" s="121" t="str">
        <f t="shared" si="821"/>
        <v>0</v>
      </c>
      <c r="V5694" s="10">
        <f t="shared" si="822"/>
        <v>0</v>
      </c>
      <c r="W5694" s="10">
        <f t="shared" si="823"/>
        <v>0</v>
      </c>
      <c r="X5694" s="11">
        <f t="shared" si="824"/>
        <v>0</v>
      </c>
      <c r="Y5694" s="11">
        <f t="shared" si="825"/>
        <v>0</v>
      </c>
      <c r="Z5694" s="12" t="str">
        <f t="shared" si="826"/>
        <v>Torque/Speed Control 1</v>
      </c>
    </row>
    <row r="5695" spans="8:26" x14ac:dyDescent="0.3">
      <c r="H5695" s="244"/>
      <c r="I5695" s="244"/>
      <c r="J5695" s="244"/>
      <c r="K5695" s="244"/>
      <c r="L5695" s="244"/>
      <c r="M5695" s="244"/>
      <c r="N5695" s="244"/>
      <c r="O5695" s="244"/>
      <c r="P5695" s="244"/>
      <c r="Q5695" s="244"/>
      <c r="R5695" s="6">
        <f t="shared" si="818"/>
        <v>0</v>
      </c>
      <c r="S5695" s="6">
        <f t="shared" si="819"/>
        <v>0</v>
      </c>
      <c r="T5695" s="7">
        <f t="shared" si="820"/>
        <v>0</v>
      </c>
      <c r="U5695" s="121" t="str">
        <f t="shared" si="821"/>
        <v>0</v>
      </c>
      <c r="V5695" s="10">
        <f t="shared" si="822"/>
        <v>0</v>
      </c>
      <c r="W5695" s="10">
        <f t="shared" si="823"/>
        <v>0</v>
      </c>
      <c r="X5695" s="11">
        <f t="shared" si="824"/>
        <v>0</v>
      </c>
      <c r="Y5695" s="11">
        <f t="shared" si="825"/>
        <v>0</v>
      </c>
      <c r="Z5695" s="12" t="str">
        <f t="shared" si="826"/>
        <v>Torque/Speed Control 1</v>
      </c>
    </row>
    <row r="5696" spans="8:26" x14ac:dyDescent="0.3">
      <c r="H5696" s="244"/>
      <c r="I5696" s="244"/>
      <c r="J5696" s="244"/>
      <c r="K5696" s="244"/>
      <c r="L5696" s="244"/>
      <c r="M5696" s="244"/>
      <c r="N5696" s="244"/>
      <c r="O5696" s="244"/>
      <c r="P5696" s="244"/>
      <c r="Q5696" s="244"/>
      <c r="R5696" s="6">
        <f t="shared" si="818"/>
        <v>0</v>
      </c>
      <c r="S5696" s="6">
        <f t="shared" si="819"/>
        <v>0</v>
      </c>
      <c r="T5696" s="7">
        <f t="shared" si="820"/>
        <v>0</v>
      </c>
      <c r="U5696" s="121" t="str">
        <f t="shared" si="821"/>
        <v>0</v>
      </c>
      <c r="V5696" s="10">
        <f t="shared" si="822"/>
        <v>0</v>
      </c>
      <c r="W5696" s="10">
        <f t="shared" si="823"/>
        <v>0</v>
      </c>
      <c r="X5696" s="11">
        <f t="shared" si="824"/>
        <v>0</v>
      </c>
      <c r="Y5696" s="11">
        <f t="shared" si="825"/>
        <v>0</v>
      </c>
      <c r="Z5696" s="12" t="str">
        <f t="shared" si="826"/>
        <v>Torque/Speed Control 1</v>
      </c>
    </row>
    <row r="5697" spans="8:26" x14ac:dyDescent="0.3">
      <c r="H5697" s="244"/>
      <c r="I5697" s="244"/>
      <c r="J5697" s="244"/>
      <c r="K5697" s="244"/>
      <c r="L5697" s="244"/>
      <c r="M5697" s="244"/>
      <c r="N5697" s="244"/>
      <c r="O5697" s="244"/>
      <c r="P5697" s="244"/>
      <c r="Q5697" s="244"/>
      <c r="R5697" s="6">
        <f t="shared" si="818"/>
        <v>0</v>
      </c>
      <c r="S5697" s="6">
        <f t="shared" si="819"/>
        <v>0</v>
      </c>
      <c r="T5697" s="7">
        <f t="shared" si="820"/>
        <v>0</v>
      </c>
      <c r="U5697" s="121" t="str">
        <f t="shared" si="821"/>
        <v>0</v>
      </c>
      <c r="V5697" s="10">
        <f t="shared" si="822"/>
        <v>0</v>
      </c>
      <c r="W5697" s="10">
        <f t="shared" si="823"/>
        <v>0</v>
      </c>
      <c r="X5697" s="11">
        <f t="shared" si="824"/>
        <v>0</v>
      </c>
      <c r="Y5697" s="11">
        <f t="shared" si="825"/>
        <v>0</v>
      </c>
      <c r="Z5697" s="12" t="str">
        <f t="shared" si="826"/>
        <v>Torque/Speed Control 1</v>
      </c>
    </row>
    <row r="5698" spans="8:26" x14ac:dyDescent="0.3">
      <c r="H5698" s="244"/>
      <c r="I5698" s="244"/>
      <c r="J5698" s="244"/>
      <c r="K5698" s="244"/>
      <c r="L5698" s="244"/>
      <c r="M5698" s="244"/>
      <c r="N5698" s="244"/>
      <c r="O5698" s="244"/>
      <c r="P5698" s="244"/>
      <c r="Q5698" s="244"/>
      <c r="R5698" s="6">
        <f t="shared" si="818"/>
        <v>0</v>
      </c>
      <c r="S5698" s="6">
        <f t="shared" si="819"/>
        <v>0</v>
      </c>
      <c r="T5698" s="7">
        <f t="shared" si="820"/>
        <v>0</v>
      </c>
      <c r="U5698" s="121" t="str">
        <f t="shared" si="821"/>
        <v>0</v>
      </c>
      <c r="V5698" s="10">
        <f t="shared" si="822"/>
        <v>0</v>
      </c>
      <c r="W5698" s="10">
        <f t="shared" si="823"/>
        <v>0</v>
      </c>
      <c r="X5698" s="11">
        <f t="shared" si="824"/>
        <v>0</v>
      </c>
      <c r="Y5698" s="11">
        <f t="shared" si="825"/>
        <v>0</v>
      </c>
      <c r="Z5698" s="12" t="str">
        <f t="shared" si="826"/>
        <v>Torque/Speed Control 1</v>
      </c>
    </row>
    <row r="5699" spans="8:26" x14ac:dyDescent="0.3">
      <c r="H5699" s="244"/>
      <c r="I5699" s="244"/>
      <c r="J5699" s="244"/>
      <c r="K5699" s="244"/>
      <c r="L5699" s="244"/>
      <c r="M5699" s="244"/>
      <c r="N5699" s="244"/>
      <c r="O5699" s="244"/>
      <c r="P5699" s="244"/>
      <c r="Q5699" s="244"/>
      <c r="R5699" s="6">
        <f t="shared" si="818"/>
        <v>0</v>
      </c>
      <c r="S5699" s="6">
        <f t="shared" si="819"/>
        <v>0</v>
      </c>
      <c r="T5699" s="7">
        <f t="shared" si="820"/>
        <v>0</v>
      </c>
      <c r="U5699" s="121" t="str">
        <f t="shared" si="821"/>
        <v>0</v>
      </c>
      <c r="V5699" s="10">
        <f t="shared" si="822"/>
        <v>0</v>
      </c>
      <c r="W5699" s="10">
        <f t="shared" si="823"/>
        <v>0</v>
      </c>
      <c r="X5699" s="11">
        <f t="shared" si="824"/>
        <v>0</v>
      </c>
      <c r="Y5699" s="11">
        <f t="shared" si="825"/>
        <v>0</v>
      </c>
      <c r="Z5699" s="12" t="str">
        <f t="shared" si="826"/>
        <v>Torque/Speed Control 1</v>
      </c>
    </row>
    <row r="5700" spans="8:26" x14ac:dyDescent="0.3">
      <c r="H5700" s="244"/>
      <c r="I5700" s="244"/>
      <c r="J5700" s="244"/>
      <c r="K5700" s="244"/>
      <c r="L5700" s="244"/>
      <c r="M5700" s="244"/>
      <c r="N5700" s="244"/>
      <c r="O5700" s="244"/>
      <c r="P5700" s="244"/>
      <c r="Q5700" s="244"/>
      <c r="R5700" s="6">
        <f t="shared" si="818"/>
        <v>0</v>
      </c>
      <c r="S5700" s="6">
        <f t="shared" si="819"/>
        <v>0</v>
      </c>
      <c r="T5700" s="7">
        <f t="shared" si="820"/>
        <v>0</v>
      </c>
      <c r="U5700" s="121" t="str">
        <f t="shared" si="821"/>
        <v>0</v>
      </c>
      <c r="V5700" s="10">
        <f t="shared" si="822"/>
        <v>0</v>
      </c>
      <c r="W5700" s="10">
        <f t="shared" si="823"/>
        <v>0</v>
      </c>
      <c r="X5700" s="11">
        <f t="shared" si="824"/>
        <v>0</v>
      </c>
      <c r="Y5700" s="11">
        <f t="shared" si="825"/>
        <v>0</v>
      </c>
      <c r="Z5700" s="12" t="str">
        <f t="shared" si="826"/>
        <v>Torque/Speed Control 1</v>
      </c>
    </row>
    <row r="5701" spans="8:26" x14ac:dyDescent="0.3">
      <c r="H5701" s="244"/>
      <c r="I5701" s="244"/>
      <c r="J5701" s="244"/>
      <c r="K5701" s="244"/>
      <c r="L5701" s="244"/>
      <c r="M5701" s="244"/>
      <c r="N5701" s="244"/>
      <c r="O5701" s="244"/>
      <c r="P5701" s="244"/>
      <c r="Q5701" s="244"/>
      <c r="R5701" s="6">
        <f t="shared" si="818"/>
        <v>0</v>
      </c>
      <c r="S5701" s="6">
        <f t="shared" si="819"/>
        <v>0</v>
      </c>
      <c r="T5701" s="7">
        <f t="shared" si="820"/>
        <v>0</v>
      </c>
      <c r="U5701" s="121" t="str">
        <f t="shared" si="821"/>
        <v>0</v>
      </c>
      <c r="V5701" s="10">
        <f t="shared" si="822"/>
        <v>0</v>
      </c>
      <c r="W5701" s="10">
        <f t="shared" si="823"/>
        <v>0</v>
      </c>
      <c r="X5701" s="11">
        <f t="shared" si="824"/>
        <v>0</v>
      </c>
      <c r="Y5701" s="11">
        <f t="shared" si="825"/>
        <v>0</v>
      </c>
      <c r="Z5701" s="12" t="str">
        <f t="shared" si="826"/>
        <v>Torque/Speed Control 1</v>
      </c>
    </row>
    <row r="5702" spans="8:26" x14ac:dyDescent="0.3">
      <c r="H5702" s="244"/>
      <c r="I5702" s="244"/>
      <c r="J5702" s="244"/>
      <c r="K5702" s="244"/>
      <c r="L5702" s="244"/>
      <c r="M5702" s="244"/>
      <c r="N5702" s="244"/>
      <c r="O5702" s="244"/>
      <c r="P5702" s="244"/>
      <c r="Q5702" s="244"/>
      <c r="R5702" s="6">
        <f t="shared" si="818"/>
        <v>0</v>
      </c>
      <c r="S5702" s="6">
        <f t="shared" si="819"/>
        <v>0</v>
      </c>
      <c r="T5702" s="7">
        <f t="shared" si="820"/>
        <v>0</v>
      </c>
      <c r="U5702" s="121" t="str">
        <f t="shared" si="821"/>
        <v>0</v>
      </c>
      <c r="V5702" s="10">
        <f t="shared" si="822"/>
        <v>0</v>
      </c>
      <c r="W5702" s="10">
        <f t="shared" si="823"/>
        <v>0</v>
      </c>
      <c r="X5702" s="11">
        <f t="shared" si="824"/>
        <v>0</v>
      </c>
      <c r="Y5702" s="11">
        <f t="shared" si="825"/>
        <v>0</v>
      </c>
      <c r="Z5702" s="12" t="str">
        <f t="shared" si="826"/>
        <v>Torque/Speed Control 1</v>
      </c>
    </row>
    <row r="5703" spans="8:26" x14ac:dyDescent="0.3">
      <c r="H5703" s="244"/>
      <c r="I5703" s="244"/>
      <c r="J5703" s="244"/>
      <c r="K5703" s="244"/>
      <c r="L5703" s="244"/>
      <c r="M5703" s="244"/>
      <c r="N5703" s="244"/>
      <c r="O5703" s="244"/>
      <c r="P5703" s="244"/>
      <c r="Q5703" s="244"/>
      <c r="R5703" s="6">
        <f t="shared" si="818"/>
        <v>0</v>
      </c>
      <c r="S5703" s="6">
        <f t="shared" si="819"/>
        <v>0</v>
      </c>
      <c r="T5703" s="7">
        <f t="shared" si="820"/>
        <v>0</v>
      </c>
      <c r="U5703" s="121" t="str">
        <f t="shared" si="821"/>
        <v>0</v>
      </c>
      <c r="V5703" s="10">
        <f t="shared" si="822"/>
        <v>0</v>
      </c>
      <c r="W5703" s="10">
        <f t="shared" si="823"/>
        <v>0</v>
      </c>
      <c r="X5703" s="11">
        <f t="shared" si="824"/>
        <v>0</v>
      </c>
      <c r="Y5703" s="11">
        <f t="shared" si="825"/>
        <v>0</v>
      </c>
      <c r="Z5703" s="12" t="str">
        <f t="shared" si="826"/>
        <v>Torque/Speed Control 1</v>
      </c>
    </row>
    <row r="5704" spans="8:26" x14ac:dyDescent="0.3">
      <c r="H5704" s="244"/>
      <c r="I5704" s="244"/>
      <c r="J5704" s="244"/>
      <c r="K5704" s="244"/>
      <c r="L5704" s="244"/>
      <c r="M5704" s="244"/>
      <c r="N5704" s="244"/>
      <c r="O5704" s="244"/>
      <c r="P5704" s="244"/>
      <c r="Q5704" s="244"/>
      <c r="R5704" s="6">
        <f t="shared" si="818"/>
        <v>0</v>
      </c>
      <c r="S5704" s="6">
        <f t="shared" si="819"/>
        <v>0</v>
      </c>
      <c r="T5704" s="7">
        <f t="shared" si="820"/>
        <v>0</v>
      </c>
      <c r="U5704" s="121" t="str">
        <f t="shared" si="821"/>
        <v>0</v>
      </c>
      <c r="V5704" s="10">
        <f t="shared" si="822"/>
        <v>0</v>
      </c>
      <c r="W5704" s="10">
        <f t="shared" si="823"/>
        <v>0</v>
      </c>
      <c r="X5704" s="11">
        <f t="shared" si="824"/>
        <v>0</v>
      </c>
      <c r="Y5704" s="11">
        <f t="shared" si="825"/>
        <v>0</v>
      </c>
      <c r="Z5704" s="12" t="str">
        <f t="shared" si="826"/>
        <v>Torque/Speed Control 1</v>
      </c>
    </row>
    <row r="5705" spans="8:26" x14ac:dyDescent="0.3">
      <c r="H5705" s="244"/>
      <c r="I5705" s="244"/>
      <c r="J5705" s="244"/>
      <c r="K5705" s="244"/>
      <c r="L5705" s="244"/>
      <c r="M5705" s="244"/>
      <c r="N5705" s="244"/>
      <c r="O5705" s="244"/>
      <c r="P5705" s="244"/>
      <c r="Q5705" s="244"/>
      <c r="R5705" s="6">
        <f t="shared" si="818"/>
        <v>0</v>
      </c>
      <c r="S5705" s="6">
        <f t="shared" si="819"/>
        <v>0</v>
      </c>
      <c r="T5705" s="7">
        <f t="shared" si="820"/>
        <v>0</v>
      </c>
      <c r="U5705" s="121" t="str">
        <f t="shared" si="821"/>
        <v>0</v>
      </c>
      <c r="V5705" s="10">
        <f t="shared" si="822"/>
        <v>0</v>
      </c>
      <c r="W5705" s="10">
        <f t="shared" si="823"/>
        <v>0</v>
      </c>
      <c r="X5705" s="11">
        <f t="shared" si="824"/>
        <v>0</v>
      </c>
      <c r="Y5705" s="11">
        <f t="shared" si="825"/>
        <v>0</v>
      </c>
      <c r="Z5705" s="12" t="str">
        <f t="shared" si="826"/>
        <v>Torque/Speed Control 1</v>
      </c>
    </row>
    <row r="5706" spans="8:26" x14ac:dyDescent="0.3">
      <c r="H5706" s="244"/>
      <c r="I5706" s="244"/>
      <c r="J5706" s="244"/>
      <c r="K5706" s="244"/>
      <c r="L5706" s="244"/>
      <c r="M5706" s="244"/>
      <c r="N5706" s="244"/>
      <c r="O5706" s="244"/>
      <c r="P5706" s="244"/>
      <c r="Q5706" s="244"/>
      <c r="R5706" s="6">
        <f t="shared" si="818"/>
        <v>0</v>
      </c>
      <c r="S5706" s="6">
        <f t="shared" si="819"/>
        <v>0</v>
      </c>
      <c r="T5706" s="7">
        <f t="shared" si="820"/>
        <v>0</v>
      </c>
      <c r="U5706" s="121" t="str">
        <f t="shared" si="821"/>
        <v>0</v>
      </c>
      <c r="V5706" s="10">
        <f t="shared" si="822"/>
        <v>0</v>
      </c>
      <c r="W5706" s="10">
        <f t="shared" si="823"/>
        <v>0</v>
      </c>
      <c r="X5706" s="11">
        <f t="shared" si="824"/>
        <v>0</v>
      </c>
      <c r="Y5706" s="11">
        <f t="shared" si="825"/>
        <v>0</v>
      </c>
      <c r="Z5706" s="12" t="str">
        <f t="shared" si="826"/>
        <v>Torque/Speed Control 1</v>
      </c>
    </row>
    <row r="5707" spans="8:26" x14ac:dyDescent="0.3">
      <c r="H5707" s="244"/>
      <c r="I5707" s="244"/>
      <c r="J5707" s="244"/>
      <c r="K5707" s="244"/>
      <c r="L5707" s="244"/>
      <c r="M5707" s="244"/>
      <c r="N5707" s="244"/>
      <c r="O5707" s="244"/>
      <c r="P5707" s="244"/>
      <c r="Q5707" s="244"/>
      <c r="R5707" s="6">
        <f t="shared" si="818"/>
        <v>0</v>
      </c>
      <c r="S5707" s="6">
        <f t="shared" si="819"/>
        <v>0</v>
      </c>
      <c r="T5707" s="7">
        <f t="shared" si="820"/>
        <v>0</v>
      </c>
      <c r="U5707" s="121" t="str">
        <f t="shared" si="821"/>
        <v>0</v>
      </c>
      <c r="V5707" s="10">
        <f t="shared" si="822"/>
        <v>0</v>
      </c>
      <c r="W5707" s="10">
        <f t="shared" si="823"/>
        <v>0</v>
      </c>
      <c r="X5707" s="11">
        <f t="shared" si="824"/>
        <v>0</v>
      </c>
      <c r="Y5707" s="11">
        <f t="shared" si="825"/>
        <v>0</v>
      </c>
      <c r="Z5707" s="12" t="str">
        <f t="shared" si="826"/>
        <v>Torque/Speed Control 1</v>
      </c>
    </row>
    <row r="5708" spans="8:26" x14ac:dyDescent="0.3">
      <c r="H5708" s="244"/>
      <c r="I5708" s="244"/>
      <c r="J5708" s="244"/>
      <c r="K5708" s="244"/>
      <c r="L5708" s="244"/>
      <c r="M5708" s="244"/>
      <c r="N5708" s="244"/>
      <c r="O5708" s="244"/>
      <c r="P5708" s="244"/>
      <c r="Q5708" s="244"/>
      <c r="R5708" s="6">
        <f t="shared" si="818"/>
        <v>0</v>
      </c>
      <c r="S5708" s="6">
        <f t="shared" si="819"/>
        <v>0</v>
      </c>
      <c r="T5708" s="7">
        <f t="shared" si="820"/>
        <v>0</v>
      </c>
      <c r="U5708" s="121" t="str">
        <f t="shared" si="821"/>
        <v>0</v>
      </c>
      <c r="V5708" s="10">
        <f t="shared" si="822"/>
        <v>0</v>
      </c>
      <c r="W5708" s="10">
        <f t="shared" si="823"/>
        <v>0</v>
      </c>
      <c r="X5708" s="11">
        <f t="shared" si="824"/>
        <v>0</v>
      </c>
      <c r="Y5708" s="11">
        <f t="shared" si="825"/>
        <v>0</v>
      </c>
      <c r="Z5708" s="12" t="str">
        <f t="shared" si="826"/>
        <v>Torque/Speed Control 1</v>
      </c>
    </row>
    <row r="5709" spans="8:26" x14ac:dyDescent="0.3">
      <c r="H5709" s="244"/>
      <c r="I5709" s="244"/>
      <c r="J5709" s="244"/>
      <c r="K5709" s="244"/>
      <c r="L5709" s="244"/>
      <c r="M5709" s="244"/>
      <c r="N5709" s="244"/>
      <c r="O5709" s="244"/>
      <c r="P5709" s="244"/>
      <c r="Q5709" s="244"/>
      <c r="R5709" s="6">
        <f t="shared" si="818"/>
        <v>0</v>
      </c>
      <c r="S5709" s="6">
        <f t="shared" si="819"/>
        <v>0</v>
      </c>
      <c r="T5709" s="7">
        <f t="shared" si="820"/>
        <v>0</v>
      </c>
      <c r="U5709" s="121" t="str">
        <f t="shared" si="821"/>
        <v>0</v>
      </c>
      <c r="V5709" s="10">
        <f t="shared" si="822"/>
        <v>0</v>
      </c>
      <c r="W5709" s="10">
        <f t="shared" si="823"/>
        <v>0</v>
      </c>
      <c r="X5709" s="11">
        <f t="shared" si="824"/>
        <v>0</v>
      </c>
      <c r="Y5709" s="11">
        <f t="shared" si="825"/>
        <v>0</v>
      </c>
      <c r="Z5709" s="12" t="str">
        <f t="shared" si="826"/>
        <v>Torque/Speed Control 1</v>
      </c>
    </row>
    <row r="5710" spans="8:26" x14ac:dyDescent="0.3">
      <c r="H5710" s="244"/>
      <c r="I5710" s="244"/>
      <c r="J5710" s="244"/>
      <c r="K5710" s="244"/>
      <c r="L5710" s="244"/>
      <c r="M5710" s="244"/>
      <c r="N5710" s="244"/>
      <c r="O5710" s="244"/>
      <c r="P5710" s="244"/>
      <c r="Q5710" s="244"/>
      <c r="R5710" s="6">
        <f t="shared" si="818"/>
        <v>0</v>
      </c>
      <c r="S5710" s="6">
        <f t="shared" si="819"/>
        <v>0</v>
      </c>
      <c r="T5710" s="7">
        <f t="shared" si="820"/>
        <v>0</v>
      </c>
      <c r="U5710" s="121" t="str">
        <f t="shared" si="821"/>
        <v>0</v>
      </c>
      <c r="V5710" s="10">
        <f t="shared" si="822"/>
        <v>0</v>
      </c>
      <c r="W5710" s="10">
        <f t="shared" si="823"/>
        <v>0</v>
      </c>
      <c r="X5710" s="11">
        <f t="shared" si="824"/>
        <v>0</v>
      </c>
      <c r="Y5710" s="11">
        <f t="shared" si="825"/>
        <v>0</v>
      </c>
      <c r="Z5710" s="12" t="str">
        <f t="shared" si="826"/>
        <v>Torque/Speed Control 1</v>
      </c>
    </row>
    <row r="5711" spans="8:26" x14ac:dyDescent="0.3">
      <c r="H5711" s="244"/>
      <c r="I5711" s="244"/>
      <c r="J5711" s="244"/>
      <c r="K5711" s="244"/>
      <c r="L5711" s="244"/>
      <c r="M5711" s="244"/>
      <c r="N5711" s="244"/>
      <c r="O5711" s="244"/>
      <c r="P5711" s="244"/>
      <c r="Q5711" s="244"/>
      <c r="R5711" s="6">
        <f t="shared" si="818"/>
        <v>0</v>
      </c>
      <c r="S5711" s="6">
        <f t="shared" si="819"/>
        <v>0</v>
      </c>
      <c r="T5711" s="7">
        <f t="shared" si="820"/>
        <v>0</v>
      </c>
      <c r="U5711" s="121" t="str">
        <f t="shared" si="821"/>
        <v>0</v>
      </c>
      <c r="V5711" s="10">
        <f t="shared" si="822"/>
        <v>0</v>
      </c>
      <c r="W5711" s="10">
        <f t="shared" si="823"/>
        <v>0</v>
      </c>
      <c r="X5711" s="11">
        <f t="shared" si="824"/>
        <v>0</v>
      </c>
      <c r="Y5711" s="11">
        <f t="shared" si="825"/>
        <v>0</v>
      </c>
      <c r="Z5711" s="12" t="str">
        <f t="shared" si="826"/>
        <v>Torque/Speed Control 1</v>
      </c>
    </row>
    <row r="5712" spans="8:26" x14ac:dyDescent="0.3">
      <c r="H5712" s="244"/>
      <c r="I5712" s="244"/>
      <c r="J5712" s="244"/>
      <c r="K5712" s="244"/>
      <c r="L5712" s="244"/>
      <c r="M5712" s="244"/>
      <c r="N5712" s="244"/>
      <c r="O5712" s="244"/>
      <c r="P5712" s="244"/>
      <c r="Q5712" s="244"/>
      <c r="R5712" s="6">
        <f t="shared" si="818"/>
        <v>0</v>
      </c>
      <c r="S5712" s="6">
        <f t="shared" si="819"/>
        <v>0</v>
      </c>
      <c r="T5712" s="7">
        <f t="shared" si="820"/>
        <v>0</v>
      </c>
      <c r="U5712" s="121" t="str">
        <f t="shared" si="821"/>
        <v>0</v>
      </c>
      <c r="V5712" s="10">
        <f t="shared" si="822"/>
        <v>0</v>
      </c>
      <c r="W5712" s="10">
        <f t="shared" si="823"/>
        <v>0</v>
      </c>
      <c r="X5712" s="11">
        <f t="shared" si="824"/>
        <v>0</v>
      </c>
      <c r="Y5712" s="11">
        <f t="shared" si="825"/>
        <v>0</v>
      </c>
      <c r="Z5712" s="12" t="str">
        <f t="shared" si="826"/>
        <v>Torque/Speed Control 1</v>
      </c>
    </row>
    <row r="5713" spans="8:26" x14ac:dyDescent="0.3">
      <c r="H5713" s="244"/>
      <c r="I5713" s="244"/>
      <c r="J5713" s="244"/>
      <c r="K5713" s="244"/>
      <c r="L5713" s="244"/>
      <c r="M5713" s="244"/>
      <c r="N5713" s="244"/>
      <c r="O5713" s="244"/>
      <c r="P5713" s="244"/>
      <c r="Q5713" s="244"/>
      <c r="R5713" s="6">
        <f t="shared" si="818"/>
        <v>0</v>
      </c>
      <c r="S5713" s="6">
        <f t="shared" si="819"/>
        <v>0</v>
      </c>
      <c r="T5713" s="7">
        <f t="shared" si="820"/>
        <v>0</v>
      </c>
      <c r="U5713" s="121" t="str">
        <f t="shared" si="821"/>
        <v>0</v>
      </c>
      <c r="V5713" s="10">
        <f t="shared" si="822"/>
        <v>0</v>
      </c>
      <c r="W5713" s="10">
        <f t="shared" si="823"/>
        <v>0</v>
      </c>
      <c r="X5713" s="11">
        <f t="shared" si="824"/>
        <v>0</v>
      </c>
      <c r="Y5713" s="11">
        <f t="shared" si="825"/>
        <v>0</v>
      </c>
      <c r="Z5713" s="12" t="str">
        <f t="shared" si="826"/>
        <v>Torque/Speed Control 1</v>
      </c>
    </row>
    <row r="5714" spans="8:26" x14ac:dyDescent="0.3">
      <c r="H5714" s="244"/>
      <c r="I5714" s="244"/>
      <c r="J5714" s="244"/>
      <c r="K5714" s="244"/>
      <c r="L5714" s="244"/>
      <c r="M5714" s="244"/>
      <c r="N5714" s="244"/>
      <c r="O5714" s="244"/>
      <c r="P5714" s="244"/>
      <c r="Q5714" s="244"/>
      <c r="R5714" s="6">
        <f t="shared" si="818"/>
        <v>0</v>
      </c>
      <c r="S5714" s="6">
        <f t="shared" si="819"/>
        <v>0</v>
      </c>
      <c r="T5714" s="7">
        <f t="shared" si="820"/>
        <v>0</v>
      </c>
      <c r="U5714" s="121" t="str">
        <f t="shared" si="821"/>
        <v>0</v>
      </c>
      <c r="V5714" s="10">
        <f t="shared" si="822"/>
        <v>0</v>
      </c>
      <c r="W5714" s="10">
        <f t="shared" si="823"/>
        <v>0</v>
      </c>
      <c r="X5714" s="11">
        <f t="shared" si="824"/>
        <v>0</v>
      </c>
      <c r="Y5714" s="11">
        <f t="shared" si="825"/>
        <v>0</v>
      </c>
      <c r="Z5714" s="12" t="str">
        <f t="shared" si="826"/>
        <v>Torque/Speed Control 1</v>
      </c>
    </row>
    <row r="5715" spans="8:26" x14ac:dyDescent="0.3">
      <c r="H5715" s="244"/>
      <c r="I5715" s="244"/>
      <c r="J5715" s="244"/>
      <c r="K5715" s="244"/>
      <c r="L5715" s="244"/>
      <c r="M5715" s="244"/>
      <c r="N5715" s="244"/>
      <c r="O5715" s="244"/>
      <c r="P5715" s="244"/>
      <c r="Q5715" s="244"/>
      <c r="R5715" s="6">
        <f t="shared" si="818"/>
        <v>0</v>
      </c>
      <c r="S5715" s="6">
        <f t="shared" si="819"/>
        <v>0</v>
      </c>
      <c r="T5715" s="7">
        <f t="shared" si="820"/>
        <v>0</v>
      </c>
      <c r="U5715" s="121" t="str">
        <f t="shared" si="821"/>
        <v>0</v>
      </c>
      <c r="V5715" s="10">
        <f t="shared" si="822"/>
        <v>0</v>
      </c>
      <c r="W5715" s="10">
        <f t="shared" si="823"/>
        <v>0</v>
      </c>
      <c r="X5715" s="11">
        <f t="shared" si="824"/>
        <v>0</v>
      </c>
      <c r="Y5715" s="11">
        <f t="shared" si="825"/>
        <v>0</v>
      </c>
      <c r="Z5715" s="12" t="str">
        <f t="shared" si="826"/>
        <v>Torque/Speed Control 1</v>
      </c>
    </row>
    <row r="5716" spans="8:26" x14ac:dyDescent="0.3">
      <c r="H5716" s="244"/>
      <c r="I5716" s="244"/>
      <c r="J5716" s="244"/>
      <c r="K5716" s="244"/>
      <c r="L5716" s="244"/>
      <c r="M5716" s="244"/>
      <c r="N5716" s="244"/>
      <c r="O5716" s="244"/>
      <c r="P5716" s="244"/>
      <c r="Q5716" s="244"/>
      <c r="R5716" s="6">
        <f t="shared" si="818"/>
        <v>0</v>
      </c>
      <c r="S5716" s="6">
        <f t="shared" si="819"/>
        <v>0</v>
      </c>
      <c r="T5716" s="7">
        <f t="shared" si="820"/>
        <v>0</v>
      </c>
      <c r="U5716" s="121" t="str">
        <f t="shared" si="821"/>
        <v>0</v>
      </c>
      <c r="V5716" s="10">
        <f t="shared" si="822"/>
        <v>0</v>
      </c>
      <c r="W5716" s="10">
        <f t="shared" si="823"/>
        <v>0</v>
      </c>
      <c r="X5716" s="11">
        <f t="shared" si="824"/>
        <v>0</v>
      </c>
      <c r="Y5716" s="11">
        <f t="shared" si="825"/>
        <v>0</v>
      </c>
      <c r="Z5716" s="12" t="str">
        <f t="shared" si="826"/>
        <v>Torque/Speed Control 1</v>
      </c>
    </row>
    <row r="5717" spans="8:26" x14ac:dyDescent="0.3">
      <c r="H5717" s="244"/>
      <c r="I5717" s="244"/>
      <c r="J5717" s="244"/>
      <c r="K5717" s="244"/>
      <c r="L5717" s="244"/>
      <c r="M5717" s="244"/>
      <c r="N5717" s="244"/>
      <c r="O5717" s="244"/>
      <c r="P5717" s="244"/>
      <c r="Q5717" s="244"/>
      <c r="R5717" s="6">
        <f t="shared" si="818"/>
        <v>0</v>
      </c>
      <c r="S5717" s="6">
        <f t="shared" si="819"/>
        <v>0</v>
      </c>
      <c r="T5717" s="7">
        <f t="shared" si="820"/>
        <v>0</v>
      </c>
      <c r="U5717" s="121" t="str">
        <f t="shared" si="821"/>
        <v>0</v>
      </c>
      <c r="V5717" s="10">
        <f t="shared" si="822"/>
        <v>0</v>
      </c>
      <c r="W5717" s="10">
        <f t="shared" si="823"/>
        <v>0</v>
      </c>
      <c r="X5717" s="11">
        <f t="shared" si="824"/>
        <v>0</v>
      </c>
      <c r="Y5717" s="11">
        <f t="shared" si="825"/>
        <v>0</v>
      </c>
      <c r="Z5717" s="12" t="str">
        <f t="shared" si="826"/>
        <v>Torque/Speed Control 1</v>
      </c>
    </row>
    <row r="5718" spans="8:26" x14ac:dyDescent="0.3">
      <c r="H5718" s="244"/>
      <c r="I5718" s="244"/>
      <c r="J5718" s="244"/>
      <c r="K5718" s="244"/>
      <c r="L5718" s="244"/>
      <c r="M5718" s="244"/>
      <c r="N5718" s="244"/>
      <c r="O5718" s="244"/>
      <c r="P5718" s="244"/>
      <c r="Q5718" s="244"/>
      <c r="R5718" s="6">
        <f t="shared" si="818"/>
        <v>0</v>
      </c>
      <c r="S5718" s="6">
        <f t="shared" si="819"/>
        <v>0</v>
      </c>
      <c r="T5718" s="7">
        <f t="shared" si="820"/>
        <v>0</v>
      </c>
      <c r="U5718" s="121" t="str">
        <f t="shared" si="821"/>
        <v>0</v>
      </c>
      <c r="V5718" s="10">
        <f t="shared" si="822"/>
        <v>0</v>
      </c>
      <c r="W5718" s="10">
        <f t="shared" si="823"/>
        <v>0</v>
      </c>
      <c r="X5718" s="11">
        <f t="shared" si="824"/>
        <v>0</v>
      </c>
      <c r="Y5718" s="11">
        <f t="shared" si="825"/>
        <v>0</v>
      </c>
      <c r="Z5718" s="12" t="str">
        <f t="shared" si="826"/>
        <v>Torque/Speed Control 1</v>
      </c>
    </row>
    <row r="5719" spans="8:26" x14ac:dyDescent="0.3">
      <c r="H5719" s="244"/>
      <c r="I5719" s="244"/>
      <c r="J5719" s="244"/>
      <c r="K5719" s="244"/>
      <c r="L5719" s="244"/>
      <c r="M5719" s="244"/>
      <c r="N5719" s="244"/>
      <c r="O5719" s="244"/>
      <c r="P5719" s="244"/>
      <c r="Q5719" s="244"/>
      <c r="R5719" s="6">
        <f t="shared" si="818"/>
        <v>0</v>
      </c>
      <c r="S5719" s="6">
        <f t="shared" si="819"/>
        <v>0</v>
      </c>
      <c r="T5719" s="7">
        <f t="shared" si="820"/>
        <v>0</v>
      </c>
      <c r="U5719" s="121" t="str">
        <f t="shared" si="821"/>
        <v>0</v>
      </c>
      <c r="V5719" s="10">
        <f t="shared" si="822"/>
        <v>0</v>
      </c>
      <c r="W5719" s="10">
        <f t="shared" si="823"/>
        <v>0</v>
      </c>
      <c r="X5719" s="11">
        <f t="shared" si="824"/>
        <v>0</v>
      </c>
      <c r="Y5719" s="11">
        <f t="shared" si="825"/>
        <v>0</v>
      </c>
      <c r="Z5719" s="12" t="str">
        <f t="shared" si="826"/>
        <v>Torque/Speed Control 1</v>
      </c>
    </row>
    <row r="5720" spans="8:26" x14ac:dyDescent="0.3">
      <c r="H5720" s="244"/>
      <c r="I5720" s="244"/>
      <c r="J5720" s="244"/>
      <c r="K5720" s="244"/>
      <c r="L5720" s="244"/>
      <c r="M5720" s="244"/>
      <c r="N5720" s="244"/>
      <c r="O5720" s="244"/>
      <c r="P5720" s="244"/>
      <c r="Q5720" s="244"/>
      <c r="R5720" s="6">
        <f t="shared" si="818"/>
        <v>0</v>
      </c>
      <c r="S5720" s="6">
        <f t="shared" si="819"/>
        <v>0</v>
      </c>
      <c r="T5720" s="7">
        <f t="shared" si="820"/>
        <v>0</v>
      </c>
      <c r="U5720" s="121" t="str">
        <f t="shared" si="821"/>
        <v>0</v>
      </c>
      <c r="V5720" s="10">
        <f t="shared" si="822"/>
        <v>0</v>
      </c>
      <c r="W5720" s="10">
        <f t="shared" si="823"/>
        <v>0</v>
      </c>
      <c r="X5720" s="11">
        <f t="shared" si="824"/>
        <v>0</v>
      </c>
      <c r="Y5720" s="11">
        <f t="shared" si="825"/>
        <v>0</v>
      </c>
      <c r="Z5720" s="12" t="str">
        <f t="shared" si="826"/>
        <v>Torque/Speed Control 1</v>
      </c>
    </row>
    <row r="5721" spans="8:26" x14ac:dyDescent="0.3">
      <c r="H5721" s="244"/>
      <c r="I5721" s="244"/>
      <c r="J5721" s="244"/>
      <c r="K5721" s="244"/>
      <c r="L5721" s="244"/>
      <c r="M5721" s="244"/>
      <c r="N5721" s="244"/>
      <c r="O5721" s="244"/>
      <c r="P5721" s="244"/>
      <c r="Q5721" s="244"/>
      <c r="R5721" s="6">
        <f t="shared" si="818"/>
        <v>0</v>
      </c>
      <c r="S5721" s="6">
        <f t="shared" si="819"/>
        <v>0</v>
      </c>
      <c r="T5721" s="7">
        <f t="shared" si="820"/>
        <v>0</v>
      </c>
      <c r="U5721" s="121" t="str">
        <f t="shared" si="821"/>
        <v>0</v>
      </c>
      <c r="V5721" s="10">
        <f t="shared" si="822"/>
        <v>0</v>
      </c>
      <c r="W5721" s="10">
        <f t="shared" si="823"/>
        <v>0</v>
      </c>
      <c r="X5721" s="11">
        <f t="shared" si="824"/>
        <v>0</v>
      </c>
      <c r="Y5721" s="11">
        <f t="shared" si="825"/>
        <v>0</v>
      </c>
      <c r="Z5721" s="12" t="str">
        <f t="shared" si="826"/>
        <v>Torque/Speed Control 1</v>
      </c>
    </row>
    <row r="5722" spans="8:26" x14ac:dyDescent="0.3">
      <c r="H5722" s="244"/>
      <c r="I5722" s="244"/>
      <c r="J5722" s="244"/>
      <c r="K5722" s="244"/>
      <c r="L5722" s="244"/>
      <c r="M5722" s="244"/>
      <c r="N5722" s="244"/>
      <c r="O5722" s="244"/>
      <c r="P5722" s="244"/>
      <c r="Q5722" s="244"/>
      <c r="R5722" s="6">
        <f t="shared" si="818"/>
        <v>0</v>
      </c>
      <c r="S5722" s="6">
        <f t="shared" si="819"/>
        <v>0</v>
      </c>
      <c r="T5722" s="7">
        <f t="shared" si="820"/>
        <v>0</v>
      </c>
      <c r="U5722" s="121" t="str">
        <f t="shared" si="821"/>
        <v>0</v>
      </c>
      <c r="V5722" s="10">
        <f t="shared" si="822"/>
        <v>0</v>
      </c>
      <c r="W5722" s="10">
        <f t="shared" si="823"/>
        <v>0</v>
      </c>
      <c r="X5722" s="11">
        <f t="shared" si="824"/>
        <v>0</v>
      </c>
      <c r="Y5722" s="11">
        <f t="shared" si="825"/>
        <v>0</v>
      </c>
      <c r="Z5722" s="12" t="str">
        <f t="shared" si="826"/>
        <v>Torque/Speed Control 1</v>
      </c>
    </row>
    <row r="5723" spans="8:26" x14ac:dyDescent="0.3">
      <c r="H5723" s="244"/>
      <c r="I5723" s="244"/>
      <c r="J5723" s="244"/>
      <c r="K5723" s="244"/>
      <c r="L5723" s="244"/>
      <c r="M5723" s="244"/>
      <c r="N5723" s="244"/>
      <c r="O5723" s="244"/>
      <c r="P5723" s="244"/>
      <c r="Q5723" s="244"/>
      <c r="R5723" s="6">
        <f t="shared" si="818"/>
        <v>0</v>
      </c>
      <c r="S5723" s="6">
        <f t="shared" si="819"/>
        <v>0</v>
      </c>
      <c r="T5723" s="7">
        <f t="shared" si="820"/>
        <v>0</v>
      </c>
      <c r="U5723" s="121" t="str">
        <f t="shared" si="821"/>
        <v>0</v>
      </c>
      <c r="V5723" s="10">
        <f t="shared" si="822"/>
        <v>0</v>
      </c>
      <c r="W5723" s="10">
        <f t="shared" si="823"/>
        <v>0</v>
      </c>
      <c r="X5723" s="11">
        <f t="shared" si="824"/>
        <v>0</v>
      </c>
      <c r="Y5723" s="11">
        <f t="shared" si="825"/>
        <v>0</v>
      </c>
      <c r="Z5723" s="12" t="str">
        <f t="shared" si="826"/>
        <v>Torque/Speed Control 1</v>
      </c>
    </row>
    <row r="5724" spans="8:26" x14ac:dyDescent="0.3">
      <c r="H5724" s="244"/>
      <c r="I5724" s="244"/>
      <c r="J5724" s="244"/>
      <c r="K5724" s="244"/>
      <c r="L5724" s="244"/>
      <c r="M5724" s="244"/>
      <c r="N5724" s="244"/>
      <c r="O5724" s="244"/>
      <c r="P5724" s="244"/>
      <c r="Q5724" s="244"/>
      <c r="R5724" s="6">
        <f t="shared" si="818"/>
        <v>0</v>
      </c>
      <c r="S5724" s="6">
        <f t="shared" si="819"/>
        <v>0</v>
      </c>
      <c r="T5724" s="7">
        <f t="shared" si="820"/>
        <v>0</v>
      </c>
      <c r="U5724" s="121" t="str">
        <f t="shared" si="821"/>
        <v>0</v>
      </c>
      <c r="V5724" s="10">
        <f t="shared" si="822"/>
        <v>0</v>
      </c>
      <c r="W5724" s="10">
        <f t="shared" si="823"/>
        <v>0</v>
      </c>
      <c r="X5724" s="11">
        <f t="shared" si="824"/>
        <v>0</v>
      </c>
      <c r="Y5724" s="11">
        <f t="shared" si="825"/>
        <v>0</v>
      </c>
      <c r="Z5724" s="12" t="str">
        <f t="shared" si="826"/>
        <v>Torque/Speed Control 1</v>
      </c>
    </row>
    <row r="5725" spans="8:26" x14ac:dyDescent="0.3">
      <c r="H5725" s="244"/>
      <c r="I5725" s="244"/>
      <c r="J5725" s="244"/>
      <c r="K5725" s="244"/>
      <c r="L5725" s="244"/>
      <c r="M5725" s="244"/>
      <c r="N5725" s="244"/>
      <c r="O5725" s="244"/>
      <c r="P5725" s="244"/>
      <c r="Q5725" s="244"/>
      <c r="R5725" s="6">
        <f t="shared" si="818"/>
        <v>0</v>
      </c>
      <c r="S5725" s="6">
        <f t="shared" si="819"/>
        <v>0</v>
      </c>
      <c r="T5725" s="7">
        <f t="shared" si="820"/>
        <v>0</v>
      </c>
      <c r="U5725" s="121" t="str">
        <f t="shared" si="821"/>
        <v>0</v>
      </c>
      <c r="V5725" s="10">
        <f t="shared" si="822"/>
        <v>0</v>
      </c>
      <c r="W5725" s="10">
        <f t="shared" si="823"/>
        <v>0</v>
      </c>
      <c r="X5725" s="11">
        <f t="shared" si="824"/>
        <v>0</v>
      </c>
      <c r="Y5725" s="11">
        <f t="shared" si="825"/>
        <v>0</v>
      </c>
      <c r="Z5725" s="12" t="str">
        <f t="shared" si="826"/>
        <v>Torque/Speed Control 1</v>
      </c>
    </row>
    <row r="5726" spans="8:26" x14ac:dyDescent="0.3">
      <c r="H5726" s="244"/>
      <c r="I5726" s="244"/>
      <c r="J5726" s="244"/>
      <c r="K5726" s="244"/>
      <c r="L5726" s="244"/>
      <c r="M5726" s="244"/>
      <c r="N5726" s="244"/>
      <c r="O5726" s="244"/>
      <c r="P5726" s="244"/>
      <c r="Q5726" s="244"/>
      <c r="R5726" s="6">
        <f t="shared" si="818"/>
        <v>0</v>
      </c>
      <c r="S5726" s="6">
        <f t="shared" si="819"/>
        <v>0</v>
      </c>
      <c r="T5726" s="7">
        <f t="shared" si="820"/>
        <v>0</v>
      </c>
      <c r="U5726" s="121" t="str">
        <f t="shared" si="821"/>
        <v>0</v>
      </c>
      <c r="V5726" s="10">
        <f t="shared" si="822"/>
        <v>0</v>
      </c>
      <c r="W5726" s="10">
        <f t="shared" si="823"/>
        <v>0</v>
      </c>
      <c r="X5726" s="11">
        <f t="shared" si="824"/>
        <v>0</v>
      </c>
      <c r="Y5726" s="11">
        <f t="shared" si="825"/>
        <v>0</v>
      </c>
      <c r="Z5726" s="12" t="str">
        <f t="shared" si="826"/>
        <v>Torque/Speed Control 1</v>
      </c>
    </row>
    <row r="5727" spans="8:26" x14ac:dyDescent="0.3">
      <c r="H5727" s="244"/>
      <c r="I5727" s="244"/>
      <c r="J5727" s="244"/>
      <c r="K5727" s="244"/>
      <c r="L5727" s="244"/>
      <c r="M5727" s="244"/>
      <c r="N5727" s="244"/>
      <c r="O5727" s="244"/>
      <c r="P5727" s="244"/>
      <c r="Q5727" s="244"/>
      <c r="R5727" s="6">
        <f t="shared" si="818"/>
        <v>0</v>
      </c>
      <c r="S5727" s="6">
        <f t="shared" si="819"/>
        <v>0</v>
      </c>
      <c r="T5727" s="7">
        <f t="shared" si="820"/>
        <v>0</v>
      </c>
      <c r="U5727" s="121" t="str">
        <f t="shared" si="821"/>
        <v>0</v>
      </c>
      <c r="V5727" s="10">
        <f t="shared" si="822"/>
        <v>0</v>
      </c>
      <c r="W5727" s="10">
        <f t="shared" si="823"/>
        <v>0</v>
      </c>
      <c r="X5727" s="11">
        <f t="shared" si="824"/>
        <v>0</v>
      </c>
      <c r="Y5727" s="11">
        <f t="shared" si="825"/>
        <v>0</v>
      </c>
      <c r="Z5727" s="12" t="str">
        <f t="shared" si="826"/>
        <v>Torque/Speed Control 1</v>
      </c>
    </row>
    <row r="5728" spans="8:26" x14ac:dyDescent="0.3">
      <c r="H5728" s="244"/>
      <c r="I5728" s="244"/>
      <c r="J5728" s="244"/>
      <c r="K5728" s="244"/>
      <c r="L5728" s="244"/>
      <c r="M5728" s="244"/>
      <c r="N5728" s="244"/>
      <c r="O5728" s="244"/>
      <c r="P5728" s="244"/>
      <c r="Q5728" s="244"/>
      <c r="R5728" s="6">
        <f t="shared" si="818"/>
        <v>0</v>
      </c>
      <c r="S5728" s="6">
        <f t="shared" si="819"/>
        <v>0</v>
      </c>
      <c r="T5728" s="7">
        <f t="shared" si="820"/>
        <v>0</v>
      </c>
      <c r="U5728" s="121" t="str">
        <f t="shared" si="821"/>
        <v>0</v>
      </c>
      <c r="V5728" s="10">
        <f t="shared" si="822"/>
        <v>0</v>
      </c>
      <c r="W5728" s="10">
        <f t="shared" si="823"/>
        <v>0</v>
      </c>
      <c r="X5728" s="11">
        <f t="shared" si="824"/>
        <v>0</v>
      </c>
      <c r="Y5728" s="11">
        <f t="shared" si="825"/>
        <v>0</v>
      </c>
      <c r="Z5728" s="12" t="str">
        <f t="shared" si="826"/>
        <v>Torque/Speed Control 1</v>
      </c>
    </row>
    <row r="5729" spans="8:26" x14ac:dyDescent="0.3">
      <c r="H5729" s="244"/>
      <c r="I5729" s="244"/>
      <c r="J5729" s="244"/>
      <c r="K5729" s="244"/>
      <c r="L5729" s="244"/>
      <c r="M5729" s="244"/>
      <c r="N5729" s="244"/>
      <c r="O5729" s="244"/>
      <c r="P5729" s="244"/>
      <c r="Q5729" s="244"/>
      <c r="R5729" s="6">
        <f t="shared" si="818"/>
        <v>0</v>
      </c>
      <c r="S5729" s="6">
        <f t="shared" si="819"/>
        <v>0</v>
      </c>
      <c r="T5729" s="7">
        <f t="shared" si="820"/>
        <v>0</v>
      </c>
      <c r="U5729" s="121" t="str">
        <f t="shared" si="821"/>
        <v>0</v>
      </c>
      <c r="V5729" s="10">
        <f t="shared" si="822"/>
        <v>0</v>
      </c>
      <c r="W5729" s="10">
        <f t="shared" si="823"/>
        <v>0</v>
      </c>
      <c r="X5729" s="11">
        <f t="shared" si="824"/>
        <v>0</v>
      </c>
      <c r="Y5729" s="11">
        <f t="shared" si="825"/>
        <v>0</v>
      </c>
      <c r="Z5729" s="12" t="str">
        <f t="shared" si="826"/>
        <v>Torque/Speed Control 1</v>
      </c>
    </row>
    <row r="5730" spans="8:26" x14ac:dyDescent="0.3">
      <c r="H5730" s="244"/>
      <c r="I5730" s="244"/>
      <c r="J5730" s="244"/>
      <c r="K5730" s="244"/>
      <c r="L5730" s="244"/>
      <c r="M5730" s="244"/>
      <c r="N5730" s="244"/>
      <c r="O5730" s="244"/>
      <c r="P5730" s="244"/>
      <c r="Q5730" s="244"/>
      <c r="R5730" s="6">
        <f t="shared" si="818"/>
        <v>0</v>
      </c>
      <c r="S5730" s="6">
        <f t="shared" si="819"/>
        <v>0</v>
      </c>
      <c r="T5730" s="7">
        <f t="shared" si="820"/>
        <v>0</v>
      </c>
      <c r="U5730" s="121" t="str">
        <f t="shared" si="821"/>
        <v>0</v>
      </c>
      <c r="V5730" s="10">
        <f t="shared" si="822"/>
        <v>0</v>
      </c>
      <c r="W5730" s="10">
        <f t="shared" si="823"/>
        <v>0</v>
      </c>
      <c r="X5730" s="11">
        <f t="shared" si="824"/>
        <v>0</v>
      </c>
      <c r="Y5730" s="11">
        <f t="shared" si="825"/>
        <v>0</v>
      </c>
      <c r="Z5730" s="12" t="str">
        <f t="shared" si="826"/>
        <v>Torque/Speed Control 1</v>
      </c>
    </row>
    <row r="5731" spans="8:26" x14ac:dyDescent="0.3">
      <c r="H5731" s="244"/>
      <c r="I5731" s="244"/>
      <c r="J5731" s="244"/>
      <c r="K5731" s="244"/>
      <c r="L5731" s="244"/>
      <c r="M5731" s="244"/>
      <c r="N5731" s="244"/>
      <c r="O5731" s="244"/>
      <c r="P5731" s="244"/>
      <c r="Q5731" s="244"/>
      <c r="R5731" s="6">
        <f t="shared" si="818"/>
        <v>0</v>
      </c>
      <c r="S5731" s="6">
        <f t="shared" si="819"/>
        <v>0</v>
      </c>
      <c r="T5731" s="7">
        <f t="shared" si="820"/>
        <v>0</v>
      </c>
      <c r="U5731" s="121" t="str">
        <f t="shared" si="821"/>
        <v>0</v>
      </c>
      <c r="V5731" s="10">
        <f t="shared" si="822"/>
        <v>0</v>
      </c>
      <c r="W5731" s="10">
        <f t="shared" si="823"/>
        <v>0</v>
      </c>
      <c r="X5731" s="11">
        <f t="shared" si="824"/>
        <v>0</v>
      </c>
      <c r="Y5731" s="11">
        <f t="shared" si="825"/>
        <v>0</v>
      </c>
      <c r="Z5731" s="12" t="str">
        <f t="shared" si="826"/>
        <v>Torque/Speed Control 1</v>
      </c>
    </row>
    <row r="5732" spans="8:26" x14ac:dyDescent="0.3">
      <c r="H5732" s="244"/>
      <c r="I5732" s="244"/>
      <c r="J5732" s="244"/>
      <c r="K5732" s="244"/>
      <c r="L5732" s="244"/>
      <c r="M5732" s="244"/>
      <c r="N5732" s="244"/>
      <c r="O5732" s="244"/>
      <c r="P5732" s="244"/>
      <c r="Q5732" s="244"/>
      <c r="R5732" s="6">
        <f t="shared" si="818"/>
        <v>0</v>
      </c>
      <c r="S5732" s="6">
        <f t="shared" si="819"/>
        <v>0</v>
      </c>
      <c r="T5732" s="7">
        <f t="shared" si="820"/>
        <v>0</v>
      </c>
      <c r="U5732" s="121" t="str">
        <f t="shared" si="821"/>
        <v>0</v>
      </c>
      <c r="V5732" s="10">
        <f t="shared" si="822"/>
        <v>0</v>
      </c>
      <c r="W5732" s="10">
        <f t="shared" si="823"/>
        <v>0</v>
      </c>
      <c r="X5732" s="11">
        <f t="shared" si="824"/>
        <v>0</v>
      </c>
      <c r="Y5732" s="11">
        <f t="shared" si="825"/>
        <v>0</v>
      </c>
      <c r="Z5732" s="12" t="str">
        <f t="shared" si="826"/>
        <v>Torque/Speed Control 1</v>
      </c>
    </row>
    <row r="5733" spans="8:26" x14ac:dyDescent="0.3">
      <c r="H5733" s="244"/>
      <c r="I5733" s="244"/>
      <c r="J5733" s="244"/>
      <c r="K5733" s="244"/>
      <c r="L5733" s="244"/>
      <c r="M5733" s="244"/>
      <c r="N5733" s="244"/>
      <c r="O5733" s="244"/>
      <c r="P5733" s="244"/>
      <c r="Q5733" s="244"/>
      <c r="R5733" s="6">
        <f t="shared" si="818"/>
        <v>0</v>
      </c>
      <c r="S5733" s="6">
        <f t="shared" si="819"/>
        <v>0</v>
      </c>
      <c r="T5733" s="7">
        <f t="shared" si="820"/>
        <v>0</v>
      </c>
      <c r="U5733" s="121" t="str">
        <f t="shared" si="821"/>
        <v>0</v>
      </c>
      <c r="V5733" s="10">
        <f t="shared" si="822"/>
        <v>0</v>
      </c>
      <c r="W5733" s="10">
        <f t="shared" si="823"/>
        <v>0</v>
      </c>
      <c r="X5733" s="11">
        <f t="shared" si="824"/>
        <v>0</v>
      </c>
      <c r="Y5733" s="11">
        <f t="shared" si="825"/>
        <v>0</v>
      </c>
      <c r="Z5733" s="12" t="str">
        <f t="shared" si="826"/>
        <v>Torque/Speed Control 1</v>
      </c>
    </row>
    <row r="5734" spans="8:26" x14ac:dyDescent="0.3">
      <c r="H5734" s="244"/>
      <c r="I5734" s="244"/>
      <c r="J5734" s="244"/>
      <c r="K5734" s="244"/>
      <c r="L5734" s="244"/>
      <c r="M5734" s="244"/>
      <c r="N5734" s="244"/>
      <c r="O5734" s="244"/>
      <c r="P5734" s="244"/>
      <c r="Q5734" s="244"/>
      <c r="R5734" s="6">
        <f t="shared" si="818"/>
        <v>0</v>
      </c>
      <c r="S5734" s="6">
        <f t="shared" si="819"/>
        <v>0</v>
      </c>
      <c r="T5734" s="7">
        <f t="shared" si="820"/>
        <v>0</v>
      </c>
      <c r="U5734" s="121" t="str">
        <f t="shared" si="821"/>
        <v>0</v>
      </c>
      <c r="V5734" s="10">
        <f t="shared" si="822"/>
        <v>0</v>
      </c>
      <c r="W5734" s="10">
        <f t="shared" si="823"/>
        <v>0</v>
      </c>
      <c r="X5734" s="11">
        <f t="shared" si="824"/>
        <v>0</v>
      </c>
      <c r="Y5734" s="11">
        <f t="shared" si="825"/>
        <v>0</v>
      </c>
      <c r="Z5734" s="12" t="str">
        <f t="shared" si="826"/>
        <v>Torque/Speed Control 1</v>
      </c>
    </row>
    <row r="5735" spans="8:26" x14ac:dyDescent="0.3">
      <c r="H5735" s="244"/>
      <c r="I5735" s="244"/>
      <c r="J5735" s="244"/>
      <c r="K5735" s="244"/>
      <c r="L5735" s="244"/>
      <c r="M5735" s="244"/>
      <c r="N5735" s="244"/>
      <c r="O5735" s="244"/>
      <c r="P5735" s="244"/>
      <c r="Q5735" s="244"/>
      <c r="R5735" s="6">
        <f t="shared" si="818"/>
        <v>0</v>
      </c>
      <c r="S5735" s="6">
        <f t="shared" si="819"/>
        <v>0</v>
      </c>
      <c r="T5735" s="7">
        <f t="shared" si="820"/>
        <v>0</v>
      </c>
      <c r="U5735" s="121" t="str">
        <f t="shared" si="821"/>
        <v>0</v>
      </c>
      <c r="V5735" s="10">
        <f t="shared" si="822"/>
        <v>0</v>
      </c>
      <c r="W5735" s="10">
        <f t="shared" si="823"/>
        <v>0</v>
      </c>
      <c r="X5735" s="11">
        <f t="shared" si="824"/>
        <v>0</v>
      </c>
      <c r="Y5735" s="11">
        <f t="shared" si="825"/>
        <v>0</v>
      </c>
      <c r="Z5735" s="12" t="str">
        <f t="shared" si="826"/>
        <v>Torque/Speed Control 1</v>
      </c>
    </row>
    <row r="5736" spans="8:26" x14ac:dyDescent="0.3">
      <c r="H5736" s="244"/>
      <c r="I5736" s="244"/>
      <c r="J5736" s="244"/>
      <c r="K5736" s="244"/>
      <c r="L5736" s="244"/>
      <c r="M5736" s="244"/>
      <c r="N5736" s="244"/>
      <c r="O5736" s="244"/>
      <c r="P5736" s="244"/>
      <c r="Q5736" s="244"/>
      <c r="R5736" s="6">
        <f t="shared" si="818"/>
        <v>0</v>
      </c>
      <c r="S5736" s="6">
        <f t="shared" si="819"/>
        <v>0</v>
      </c>
      <c r="T5736" s="7">
        <f t="shared" si="820"/>
        <v>0</v>
      </c>
      <c r="U5736" s="121" t="str">
        <f t="shared" si="821"/>
        <v>0</v>
      </c>
      <c r="V5736" s="10">
        <f t="shared" si="822"/>
        <v>0</v>
      </c>
      <c r="W5736" s="10">
        <f t="shared" si="823"/>
        <v>0</v>
      </c>
      <c r="X5736" s="11">
        <f t="shared" si="824"/>
        <v>0</v>
      </c>
      <c r="Y5736" s="11">
        <f t="shared" si="825"/>
        <v>0</v>
      </c>
      <c r="Z5736" s="12" t="str">
        <f t="shared" si="826"/>
        <v>Torque/Speed Control 1</v>
      </c>
    </row>
    <row r="5737" spans="8:26" x14ac:dyDescent="0.3">
      <c r="H5737" s="244"/>
      <c r="I5737" s="244"/>
      <c r="J5737" s="244"/>
      <c r="K5737" s="244"/>
      <c r="L5737" s="244"/>
      <c r="M5737" s="244"/>
      <c r="N5737" s="244"/>
      <c r="O5737" s="244"/>
      <c r="P5737" s="244"/>
      <c r="Q5737" s="244"/>
      <c r="R5737" s="6">
        <f t="shared" si="818"/>
        <v>0</v>
      </c>
      <c r="S5737" s="6">
        <f t="shared" si="819"/>
        <v>0</v>
      </c>
      <c r="T5737" s="7">
        <f t="shared" si="820"/>
        <v>0</v>
      </c>
      <c r="U5737" s="121" t="str">
        <f t="shared" si="821"/>
        <v>0</v>
      </c>
      <c r="V5737" s="10">
        <f t="shared" si="822"/>
        <v>0</v>
      </c>
      <c r="W5737" s="10">
        <f t="shared" si="823"/>
        <v>0</v>
      </c>
      <c r="X5737" s="11">
        <f t="shared" si="824"/>
        <v>0</v>
      </c>
      <c r="Y5737" s="11">
        <f t="shared" si="825"/>
        <v>0</v>
      </c>
      <c r="Z5737" s="12" t="str">
        <f t="shared" si="826"/>
        <v>Torque/Speed Control 1</v>
      </c>
    </row>
    <row r="5738" spans="8:26" x14ac:dyDescent="0.3">
      <c r="H5738" s="244"/>
      <c r="I5738" s="244"/>
      <c r="J5738" s="244"/>
      <c r="K5738" s="244"/>
      <c r="L5738" s="244"/>
      <c r="M5738" s="244"/>
      <c r="N5738" s="244"/>
      <c r="O5738" s="244"/>
      <c r="P5738" s="244"/>
      <c r="Q5738" s="244"/>
      <c r="R5738" s="6">
        <f t="shared" si="818"/>
        <v>0</v>
      </c>
      <c r="S5738" s="6">
        <f t="shared" si="819"/>
        <v>0</v>
      </c>
      <c r="T5738" s="7">
        <f t="shared" si="820"/>
        <v>0</v>
      </c>
      <c r="U5738" s="121" t="str">
        <f t="shared" si="821"/>
        <v>0</v>
      </c>
      <c r="V5738" s="10">
        <f t="shared" si="822"/>
        <v>0</v>
      </c>
      <c r="W5738" s="10">
        <f t="shared" si="823"/>
        <v>0</v>
      </c>
      <c r="X5738" s="11">
        <f t="shared" si="824"/>
        <v>0</v>
      </c>
      <c r="Y5738" s="11">
        <f t="shared" si="825"/>
        <v>0</v>
      </c>
      <c r="Z5738" s="12" t="str">
        <f t="shared" si="826"/>
        <v>Torque/Speed Control 1</v>
      </c>
    </row>
    <row r="5739" spans="8:26" x14ac:dyDescent="0.3">
      <c r="H5739" s="244"/>
      <c r="I5739" s="244"/>
      <c r="J5739" s="244"/>
      <c r="K5739" s="244"/>
      <c r="L5739" s="244"/>
      <c r="M5739" s="244"/>
      <c r="N5739" s="244"/>
      <c r="O5739" s="244"/>
      <c r="P5739" s="244"/>
      <c r="Q5739" s="244"/>
      <c r="R5739" s="6">
        <f t="shared" si="818"/>
        <v>0</v>
      </c>
      <c r="S5739" s="6">
        <f t="shared" si="819"/>
        <v>0</v>
      </c>
      <c r="T5739" s="7">
        <f t="shared" si="820"/>
        <v>0</v>
      </c>
      <c r="U5739" s="121" t="str">
        <f t="shared" si="821"/>
        <v>0</v>
      </c>
      <c r="V5739" s="10">
        <f t="shared" si="822"/>
        <v>0</v>
      </c>
      <c r="W5739" s="10">
        <f t="shared" si="823"/>
        <v>0</v>
      </c>
      <c r="X5739" s="11">
        <f t="shared" si="824"/>
        <v>0</v>
      </c>
      <c r="Y5739" s="11">
        <f t="shared" si="825"/>
        <v>0</v>
      </c>
      <c r="Z5739" s="12" t="str">
        <f t="shared" si="826"/>
        <v>Torque/Speed Control 1</v>
      </c>
    </row>
    <row r="5740" spans="8:26" x14ac:dyDescent="0.3">
      <c r="H5740" s="244"/>
      <c r="I5740" s="244"/>
      <c r="J5740" s="244"/>
      <c r="K5740" s="244"/>
      <c r="L5740" s="244"/>
      <c r="M5740" s="244"/>
      <c r="N5740" s="244"/>
      <c r="O5740" s="244"/>
      <c r="P5740" s="244"/>
      <c r="Q5740" s="244"/>
      <c r="R5740" s="6">
        <f t="shared" si="818"/>
        <v>0</v>
      </c>
      <c r="S5740" s="6">
        <f t="shared" si="819"/>
        <v>0</v>
      </c>
      <c r="T5740" s="7">
        <f t="shared" si="820"/>
        <v>0</v>
      </c>
      <c r="U5740" s="121" t="str">
        <f t="shared" si="821"/>
        <v>0</v>
      </c>
      <c r="V5740" s="10">
        <f t="shared" si="822"/>
        <v>0</v>
      </c>
      <c r="W5740" s="10">
        <f t="shared" si="823"/>
        <v>0</v>
      </c>
      <c r="X5740" s="11">
        <f t="shared" si="824"/>
        <v>0</v>
      </c>
      <c r="Y5740" s="11">
        <f t="shared" si="825"/>
        <v>0</v>
      </c>
      <c r="Z5740" s="12" t="str">
        <f t="shared" si="826"/>
        <v>Torque/Speed Control 1</v>
      </c>
    </row>
    <row r="5741" spans="8:26" x14ac:dyDescent="0.3">
      <c r="H5741" s="244"/>
      <c r="I5741" s="244"/>
      <c r="J5741" s="244"/>
      <c r="K5741" s="244"/>
      <c r="L5741" s="244"/>
      <c r="M5741" s="244"/>
      <c r="N5741" s="244"/>
      <c r="O5741" s="244"/>
      <c r="P5741" s="244"/>
      <c r="Q5741" s="244"/>
      <c r="R5741" s="6">
        <f t="shared" si="818"/>
        <v>0</v>
      </c>
      <c r="S5741" s="6">
        <f t="shared" si="819"/>
        <v>0</v>
      </c>
      <c r="T5741" s="7">
        <f t="shared" si="820"/>
        <v>0</v>
      </c>
      <c r="U5741" s="121" t="str">
        <f t="shared" si="821"/>
        <v>0</v>
      </c>
      <c r="V5741" s="10">
        <f t="shared" si="822"/>
        <v>0</v>
      </c>
      <c r="W5741" s="10">
        <f t="shared" si="823"/>
        <v>0</v>
      </c>
      <c r="X5741" s="11">
        <f t="shared" si="824"/>
        <v>0</v>
      </c>
      <c r="Y5741" s="11">
        <f t="shared" si="825"/>
        <v>0</v>
      </c>
      <c r="Z5741" s="12" t="str">
        <f t="shared" si="826"/>
        <v>Torque/Speed Control 1</v>
      </c>
    </row>
    <row r="5742" spans="8:26" x14ac:dyDescent="0.3">
      <c r="H5742" s="244"/>
      <c r="I5742" s="244"/>
      <c r="J5742" s="244"/>
      <c r="K5742" s="244"/>
      <c r="L5742" s="244"/>
      <c r="M5742" s="244"/>
      <c r="N5742" s="244"/>
      <c r="O5742" s="244"/>
      <c r="P5742" s="244"/>
      <c r="Q5742" s="244"/>
      <c r="R5742" s="6">
        <f t="shared" si="818"/>
        <v>0</v>
      </c>
      <c r="S5742" s="6">
        <f t="shared" si="819"/>
        <v>0</v>
      </c>
      <c r="T5742" s="7">
        <f t="shared" si="820"/>
        <v>0</v>
      </c>
      <c r="U5742" s="121" t="str">
        <f t="shared" si="821"/>
        <v>0</v>
      </c>
      <c r="V5742" s="10">
        <f t="shared" si="822"/>
        <v>0</v>
      </c>
      <c r="W5742" s="10">
        <f t="shared" si="823"/>
        <v>0</v>
      </c>
      <c r="X5742" s="11">
        <f t="shared" si="824"/>
        <v>0</v>
      </c>
      <c r="Y5742" s="11">
        <f t="shared" si="825"/>
        <v>0</v>
      </c>
      <c r="Z5742" s="12" t="str">
        <f t="shared" si="826"/>
        <v>Torque/Speed Control 1</v>
      </c>
    </row>
    <row r="5743" spans="8:26" x14ac:dyDescent="0.3">
      <c r="H5743" s="244"/>
      <c r="I5743" s="244"/>
      <c r="J5743" s="244"/>
      <c r="K5743" s="244"/>
      <c r="L5743" s="244"/>
      <c r="M5743" s="244"/>
      <c r="N5743" s="244"/>
      <c r="O5743" s="244"/>
      <c r="P5743" s="244"/>
      <c r="Q5743" s="244"/>
      <c r="R5743" s="6">
        <f t="shared" si="818"/>
        <v>0</v>
      </c>
      <c r="S5743" s="6">
        <f t="shared" si="819"/>
        <v>0</v>
      </c>
      <c r="T5743" s="7">
        <f t="shared" si="820"/>
        <v>0</v>
      </c>
      <c r="U5743" s="121" t="str">
        <f t="shared" si="821"/>
        <v>0</v>
      </c>
      <c r="V5743" s="10">
        <f t="shared" si="822"/>
        <v>0</v>
      </c>
      <c r="W5743" s="10">
        <f t="shared" si="823"/>
        <v>0</v>
      </c>
      <c r="X5743" s="11">
        <f t="shared" si="824"/>
        <v>0</v>
      </c>
      <c r="Y5743" s="11">
        <f t="shared" si="825"/>
        <v>0</v>
      </c>
      <c r="Z5743" s="12" t="str">
        <f t="shared" si="826"/>
        <v>Torque/Speed Control 1</v>
      </c>
    </row>
    <row r="5744" spans="8:26" x14ac:dyDescent="0.3">
      <c r="H5744" s="244"/>
      <c r="I5744" s="244"/>
      <c r="J5744" s="244"/>
      <c r="K5744" s="244"/>
      <c r="L5744" s="244"/>
      <c r="M5744" s="244"/>
      <c r="N5744" s="244"/>
      <c r="O5744" s="244"/>
      <c r="P5744" s="244"/>
      <c r="Q5744" s="244"/>
      <c r="R5744" s="6">
        <f t="shared" si="818"/>
        <v>0</v>
      </c>
      <c r="S5744" s="6">
        <f t="shared" si="819"/>
        <v>0</v>
      </c>
      <c r="T5744" s="7">
        <f t="shared" si="820"/>
        <v>0</v>
      </c>
      <c r="U5744" s="121" t="str">
        <f t="shared" si="821"/>
        <v>0</v>
      </c>
      <c r="V5744" s="10">
        <f t="shared" si="822"/>
        <v>0</v>
      </c>
      <c r="W5744" s="10">
        <f t="shared" si="823"/>
        <v>0</v>
      </c>
      <c r="X5744" s="11">
        <f t="shared" si="824"/>
        <v>0</v>
      </c>
      <c r="Y5744" s="11">
        <f t="shared" si="825"/>
        <v>0</v>
      </c>
      <c r="Z5744" s="12" t="str">
        <f t="shared" si="826"/>
        <v>Torque/Speed Control 1</v>
      </c>
    </row>
    <row r="5745" spans="8:26" x14ac:dyDescent="0.3">
      <c r="H5745" s="244"/>
      <c r="I5745" s="244"/>
      <c r="J5745" s="244"/>
      <c r="K5745" s="244"/>
      <c r="L5745" s="244"/>
      <c r="M5745" s="244"/>
      <c r="N5745" s="244"/>
      <c r="O5745" s="244"/>
      <c r="P5745" s="244"/>
      <c r="Q5745" s="244"/>
      <c r="R5745" s="6">
        <f t="shared" si="818"/>
        <v>0</v>
      </c>
      <c r="S5745" s="6">
        <f t="shared" si="819"/>
        <v>0</v>
      </c>
      <c r="T5745" s="7">
        <f t="shared" si="820"/>
        <v>0</v>
      </c>
      <c r="U5745" s="121" t="str">
        <f t="shared" si="821"/>
        <v>0</v>
      </c>
      <c r="V5745" s="10">
        <f t="shared" si="822"/>
        <v>0</v>
      </c>
      <c r="W5745" s="10">
        <f t="shared" si="823"/>
        <v>0</v>
      </c>
      <c r="X5745" s="11">
        <f t="shared" si="824"/>
        <v>0</v>
      </c>
      <c r="Y5745" s="11">
        <f t="shared" si="825"/>
        <v>0</v>
      </c>
      <c r="Z5745" s="12" t="str">
        <f t="shared" si="826"/>
        <v>Torque/Speed Control 1</v>
      </c>
    </row>
    <row r="5746" spans="8:26" x14ac:dyDescent="0.3">
      <c r="H5746" s="244"/>
      <c r="I5746" s="244"/>
      <c r="J5746" s="244"/>
      <c r="K5746" s="244"/>
      <c r="L5746" s="244"/>
      <c r="M5746" s="244"/>
      <c r="N5746" s="244"/>
      <c r="O5746" s="244"/>
      <c r="P5746" s="244"/>
      <c r="Q5746" s="244"/>
      <c r="R5746" s="6">
        <f t="shared" si="818"/>
        <v>0</v>
      </c>
      <c r="S5746" s="6">
        <f t="shared" si="819"/>
        <v>0</v>
      </c>
      <c r="T5746" s="7">
        <f t="shared" si="820"/>
        <v>0</v>
      </c>
      <c r="U5746" s="121" t="str">
        <f t="shared" si="821"/>
        <v>0</v>
      </c>
      <c r="V5746" s="10">
        <f t="shared" si="822"/>
        <v>0</v>
      </c>
      <c r="W5746" s="10">
        <f t="shared" si="823"/>
        <v>0</v>
      </c>
      <c r="X5746" s="11">
        <f t="shared" si="824"/>
        <v>0</v>
      </c>
      <c r="Y5746" s="11">
        <f t="shared" si="825"/>
        <v>0</v>
      </c>
      <c r="Z5746" s="12" t="str">
        <f t="shared" si="826"/>
        <v>Torque/Speed Control 1</v>
      </c>
    </row>
    <row r="5747" spans="8:26" x14ac:dyDescent="0.3">
      <c r="H5747" s="244"/>
      <c r="I5747" s="244"/>
      <c r="J5747" s="244"/>
      <c r="K5747" s="244"/>
      <c r="L5747" s="244"/>
      <c r="M5747" s="244"/>
      <c r="N5747" s="244"/>
      <c r="O5747" s="244"/>
      <c r="P5747" s="244"/>
      <c r="Q5747" s="244"/>
      <c r="R5747" s="6">
        <f t="shared" si="818"/>
        <v>0</v>
      </c>
      <c r="S5747" s="6">
        <f t="shared" si="819"/>
        <v>0</v>
      </c>
      <c r="T5747" s="7">
        <f t="shared" si="820"/>
        <v>0</v>
      </c>
      <c r="U5747" s="121" t="str">
        <f t="shared" si="821"/>
        <v>0</v>
      </c>
      <c r="V5747" s="10">
        <f t="shared" si="822"/>
        <v>0</v>
      </c>
      <c r="W5747" s="10">
        <f t="shared" si="823"/>
        <v>0</v>
      </c>
      <c r="X5747" s="11">
        <f t="shared" si="824"/>
        <v>0</v>
      </c>
      <c r="Y5747" s="11">
        <f t="shared" si="825"/>
        <v>0</v>
      </c>
      <c r="Z5747" s="12" t="str">
        <f t="shared" si="826"/>
        <v>Torque/Speed Control 1</v>
      </c>
    </row>
    <row r="5748" spans="8:26" x14ac:dyDescent="0.3">
      <c r="H5748" s="244"/>
      <c r="I5748" s="244"/>
      <c r="J5748" s="244"/>
      <c r="K5748" s="244"/>
      <c r="L5748" s="244"/>
      <c r="M5748" s="244"/>
      <c r="N5748" s="244"/>
      <c r="O5748" s="244"/>
      <c r="P5748" s="244"/>
      <c r="Q5748" s="244"/>
      <c r="R5748" s="6">
        <f t="shared" si="818"/>
        <v>0</v>
      </c>
      <c r="S5748" s="6">
        <f t="shared" si="819"/>
        <v>0</v>
      </c>
      <c r="T5748" s="7">
        <f t="shared" si="820"/>
        <v>0</v>
      </c>
      <c r="U5748" s="121" t="str">
        <f t="shared" si="821"/>
        <v>0</v>
      </c>
      <c r="V5748" s="10">
        <f t="shared" si="822"/>
        <v>0</v>
      </c>
      <c r="W5748" s="10">
        <f t="shared" si="823"/>
        <v>0</v>
      </c>
      <c r="X5748" s="11">
        <f t="shared" si="824"/>
        <v>0</v>
      </c>
      <c r="Y5748" s="11">
        <f t="shared" si="825"/>
        <v>0</v>
      </c>
      <c r="Z5748" s="12" t="str">
        <f t="shared" si="826"/>
        <v>Torque/Speed Control 1</v>
      </c>
    </row>
    <row r="5749" spans="8:26" x14ac:dyDescent="0.3">
      <c r="H5749" s="244"/>
      <c r="I5749" s="244"/>
      <c r="J5749" s="244"/>
      <c r="K5749" s="244"/>
      <c r="L5749" s="244"/>
      <c r="M5749" s="244"/>
      <c r="N5749" s="244"/>
      <c r="O5749" s="244"/>
      <c r="P5749" s="244"/>
      <c r="Q5749" s="244"/>
      <c r="R5749" s="6">
        <f t="shared" si="818"/>
        <v>0</v>
      </c>
      <c r="S5749" s="6">
        <f t="shared" si="819"/>
        <v>0</v>
      </c>
      <c r="T5749" s="7">
        <f t="shared" si="820"/>
        <v>0</v>
      </c>
      <c r="U5749" s="121" t="str">
        <f t="shared" si="821"/>
        <v>0</v>
      </c>
      <c r="V5749" s="10">
        <f t="shared" si="822"/>
        <v>0</v>
      </c>
      <c r="W5749" s="10">
        <f t="shared" si="823"/>
        <v>0</v>
      </c>
      <c r="X5749" s="11">
        <f t="shared" si="824"/>
        <v>0</v>
      </c>
      <c r="Y5749" s="11">
        <f t="shared" si="825"/>
        <v>0</v>
      </c>
      <c r="Z5749" s="12" t="str">
        <f t="shared" si="826"/>
        <v>Torque/Speed Control 1</v>
      </c>
    </row>
    <row r="5750" spans="8:26" x14ac:dyDescent="0.3">
      <c r="H5750" s="244"/>
      <c r="I5750" s="244"/>
      <c r="J5750" s="244"/>
      <c r="K5750" s="244"/>
      <c r="L5750" s="244"/>
      <c r="M5750" s="244"/>
      <c r="N5750" s="244"/>
      <c r="O5750" s="244"/>
      <c r="P5750" s="244"/>
      <c r="Q5750" s="244"/>
      <c r="R5750" s="6">
        <f t="shared" si="818"/>
        <v>0</v>
      </c>
      <c r="S5750" s="6">
        <f t="shared" si="819"/>
        <v>0</v>
      </c>
      <c r="T5750" s="7">
        <f t="shared" si="820"/>
        <v>0</v>
      </c>
      <c r="U5750" s="121" t="str">
        <f t="shared" si="821"/>
        <v>0</v>
      </c>
      <c r="V5750" s="10">
        <f t="shared" si="822"/>
        <v>0</v>
      </c>
      <c r="W5750" s="10">
        <f t="shared" si="823"/>
        <v>0</v>
      </c>
      <c r="X5750" s="11">
        <f t="shared" si="824"/>
        <v>0</v>
      </c>
      <c r="Y5750" s="11">
        <f t="shared" si="825"/>
        <v>0</v>
      </c>
      <c r="Z5750" s="12" t="str">
        <f t="shared" si="826"/>
        <v>Torque/Speed Control 1</v>
      </c>
    </row>
    <row r="5751" spans="8:26" x14ac:dyDescent="0.3">
      <c r="H5751" s="244"/>
      <c r="I5751" s="244"/>
      <c r="J5751" s="244"/>
      <c r="K5751" s="244"/>
      <c r="L5751" s="244"/>
      <c r="M5751" s="244"/>
      <c r="N5751" s="244"/>
      <c r="O5751" s="244"/>
      <c r="P5751" s="244"/>
      <c r="Q5751" s="244"/>
      <c r="R5751" s="6">
        <f t="shared" si="818"/>
        <v>0</v>
      </c>
      <c r="S5751" s="6">
        <f t="shared" si="819"/>
        <v>0</v>
      </c>
      <c r="T5751" s="7">
        <f t="shared" si="820"/>
        <v>0</v>
      </c>
      <c r="U5751" s="121" t="str">
        <f t="shared" si="821"/>
        <v>0</v>
      </c>
      <c r="V5751" s="10">
        <f t="shared" si="822"/>
        <v>0</v>
      </c>
      <c r="W5751" s="10">
        <f t="shared" si="823"/>
        <v>0</v>
      </c>
      <c r="X5751" s="11">
        <f t="shared" si="824"/>
        <v>0</v>
      </c>
      <c r="Y5751" s="11">
        <f t="shared" si="825"/>
        <v>0</v>
      </c>
      <c r="Z5751" s="12" t="str">
        <f t="shared" si="826"/>
        <v>Torque/Speed Control 1</v>
      </c>
    </row>
    <row r="5752" spans="8:26" x14ac:dyDescent="0.3">
      <c r="H5752" s="244"/>
      <c r="I5752" s="244"/>
      <c r="J5752" s="244"/>
      <c r="K5752" s="244"/>
      <c r="L5752" s="244"/>
      <c r="M5752" s="244"/>
      <c r="N5752" s="244"/>
      <c r="O5752" s="244"/>
      <c r="P5752" s="244"/>
      <c r="Q5752" s="244"/>
      <c r="R5752" s="6">
        <f t="shared" si="818"/>
        <v>0</v>
      </c>
      <c r="S5752" s="6">
        <f t="shared" si="819"/>
        <v>0</v>
      </c>
      <c r="T5752" s="7">
        <f t="shared" si="820"/>
        <v>0</v>
      </c>
      <c r="U5752" s="121" t="str">
        <f t="shared" si="821"/>
        <v>0</v>
      </c>
      <c r="V5752" s="10">
        <f t="shared" si="822"/>
        <v>0</v>
      </c>
      <c r="W5752" s="10">
        <f t="shared" si="823"/>
        <v>0</v>
      </c>
      <c r="X5752" s="11">
        <f t="shared" si="824"/>
        <v>0</v>
      </c>
      <c r="Y5752" s="11">
        <f t="shared" si="825"/>
        <v>0</v>
      </c>
      <c r="Z5752" s="12" t="str">
        <f t="shared" si="826"/>
        <v>Torque/Speed Control 1</v>
      </c>
    </row>
    <row r="5753" spans="8:26" x14ac:dyDescent="0.3">
      <c r="H5753" s="244"/>
      <c r="I5753" s="244"/>
      <c r="J5753" s="244"/>
      <c r="K5753" s="244"/>
      <c r="L5753" s="244"/>
      <c r="M5753" s="244"/>
      <c r="N5753" s="244"/>
      <c r="O5753" s="244"/>
      <c r="P5753" s="244"/>
      <c r="Q5753" s="244"/>
      <c r="R5753" s="6">
        <f t="shared" si="818"/>
        <v>0</v>
      </c>
      <c r="S5753" s="6">
        <f t="shared" si="819"/>
        <v>0</v>
      </c>
      <c r="T5753" s="7">
        <f t="shared" si="820"/>
        <v>0</v>
      </c>
      <c r="U5753" s="121" t="str">
        <f t="shared" si="821"/>
        <v>0</v>
      </c>
      <c r="V5753" s="10">
        <f t="shared" si="822"/>
        <v>0</v>
      </c>
      <c r="W5753" s="10">
        <f t="shared" si="823"/>
        <v>0</v>
      </c>
      <c r="X5753" s="11">
        <f t="shared" si="824"/>
        <v>0</v>
      </c>
      <c r="Y5753" s="11">
        <f t="shared" si="825"/>
        <v>0</v>
      </c>
      <c r="Z5753" s="12" t="str">
        <f t="shared" si="826"/>
        <v>Torque/Speed Control 1</v>
      </c>
    </row>
    <row r="5754" spans="8:26" x14ac:dyDescent="0.3">
      <c r="H5754" s="244"/>
      <c r="I5754" s="244"/>
      <c r="J5754" s="244"/>
      <c r="K5754" s="244"/>
      <c r="L5754" s="244"/>
      <c r="M5754" s="244"/>
      <c r="N5754" s="244"/>
      <c r="O5754" s="244"/>
      <c r="P5754" s="244"/>
      <c r="Q5754" s="244"/>
      <c r="R5754" s="6">
        <f t="shared" si="818"/>
        <v>0</v>
      </c>
      <c r="S5754" s="6">
        <f t="shared" si="819"/>
        <v>0</v>
      </c>
      <c r="T5754" s="7">
        <f t="shared" si="820"/>
        <v>0</v>
      </c>
      <c r="U5754" s="121" t="str">
        <f t="shared" si="821"/>
        <v>0</v>
      </c>
      <c r="V5754" s="10">
        <f t="shared" si="822"/>
        <v>0</v>
      </c>
      <c r="W5754" s="10">
        <f t="shared" si="823"/>
        <v>0</v>
      </c>
      <c r="X5754" s="11">
        <f t="shared" si="824"/>
        <v>0</v>
      </c>
      <c r="Y5754" s="11">
        <f t="shared" si="825"/>
        <v>0</v>
      </c>
      <c r="Z5754" s="12" t="str">
        <f t="shared" si="826"/>
        <v>Torque/Speed Control 1</v>
      </c>
    </row>
    <row r="5755" spans="8:26" x14ac:dyDescent="0.3">
      <c r="H5755" s="244"/>
      <c r="I5755" s="244"/>
      <c r="J5755" s="244"/>
      <c r="K5755" s="244"/>
      <c r="L5755" s="244"/>
      <c r="M5755" s="244"/>
      <c r="N5755" s="244"/>
      <c r="O5755" s="244"/>
      <c r="P5755" s="244"/>
      <c r="Q5755" s="244"/>
      <c r="R5755" s="6">
        <f t="shared" si="818"/>
        <v>0</v>
      </c>
      <c r="S5755" s="6">
        <f t="shared" si="819"/>
        <v>0</v>
      </c>
      <c r="T5755" s="7">
        <f t="shared" si="820"/>
        <v>0</v>
      </c>
      <c r="U5755" s="121" t="str">
        <f t="shared" si="821"/>
        <v>0</v>
      </c>
      <c r="V5755" s="10">
        <f t="shared" si="822"/>
        <v>0</v>
      </c>
      <c r="W5755" s="10">
        <f t="shared" si="823"/>
        <v>0</v>
      </c>
      <c r="X5755" s="11">
        <f t="shared" si="824"/>
        <v>0</v>
      </c>
      <c r="Y5755" s="11">
        <f t="shared" si="825"/>
        <v>0</v>
      </c>
      <c r="Z5755" s="12" t="str">
        <f t="shared" si="826"/>
        <v>Torque/Speed Control 1</v>
      </c>
    </row>
    <row r="5756" spans="8:26" x14ac:dyDescent="0.3">
      <c r="H5756" s="244"/>
      <c r="I5756" s="244"/>
      <c r="J5756" s="244"/>
      <c r="K5756" s="244"/>
      <c r="L5756" s="244"/>
      <c r="M5756" s="244"/>
      <c r="N5756" s="244"/>
      <c r="O5756" s="244"/>
      <c r="P5756" s="244"/>
      <c r="Q5756" s="244"/>
      <c r="R5756" s="6">
        <f t="shared" si="818"/>
        <v>0</v>
      </c>
      <c r="S5756" s="6">
        <f t="shared" si="819"/>
        <v>0</v>
      </c>
      <c r="T5756" s="7">
        <f t="shared" si="820"/>
        <v>0</v>
      </c>
      <c r="U5756" s="121" t="str">
        <f t="shared" si="821"/>
        <v>0</v>
      </c>
      <c r="V5756" s="10">
        <f t="shared" si="822"/>
        <v>0</v>
      </c>
      <c r="W5756" s="10">
        <f t="shared" si="823"/>
        <v>0</v>
      </c>
      <c r="X5756" s="11">
        <f t="shared" si="824"/>
        <v>0</v>
      </c>
      <c r="Y5756" s="11">
        <f t="shared" si="825"/>
        <v>0</v>
      </c>
      <c r="Z5756" s="12" t="str">
        <f t="shared" si="826"/>
        <v>Torque/Speed Control 1</v>
      </c>
    </row>
    <row r="5757" spans="8:26" x14ac:dyDescent="0.3">
      <c r="H5757" s="244"/>
      <c r="I5757" s="244"/>
      <c r="J5757" s="244"/>
      <c r="K5757" s="244"/>
      <c r="L5757" s="244"/>
      <c r="M5757" s="244"/>
      <c r="N5757" s="244"/>
      <c r="O5757" s="244"/>
      <c r="P5757" s="244"/>
      <c r="Q5757" s="244"/>
      <c r="R5757" s="6">
        <f t="shared" ref="R5757:R5820" si="827">_xlfn.BITRSHIFT(_xlfn.BITAND(HEX2DEC(H5757),HEX2DEC("1C000000")),26)</f>
        <v>0</v>
      </c>
      <c r="S5757" s="6">
        <f t="shared" ref="S5757:S5820" si="828">_xlfn.BITRSHIFT(_xlfn.BITAND(HEX2DEC(H5757),HEX2DEC("01000000")),24)</f>
        <v>0</v>
      </c>
      <c r="T5757" s="7">
        <f t="shared" ref="T5757:T5820" si="829">IF(_xlfn.BITRSHIFT(_xlfn.BITAND(HEX2DEC(H5757),HEX2DEC("0FF0000")),16)&lt;240,_xlfn.BITRSHIFT(_xlfn.BITAND(HEX2DEC(H5757),HEX2DEC("1FF0000")),8),_xlfn.BITRSHIFT(_xlfn.BITAND(HEX2DEC(H5757),HEX2DEC("1FFFF00")),8))</f>
        <v>0</v>
      </c>
      <c r="U5757" s="121" t="str">
        <f t="shared" ref="U5757:U5820" si="830">DEC2HEX(T5757)</f>
        <v>0</v>
      </c>
      <c r="V5757" s="10">
        <f t="shared" ref="V5757:V5820" si="831">_xlfn.BITRSHIFT(_xlfn.BITAND(HEX2DEC(H5757),HEX2DEC("0FF0000")),16)</f>
        <v>0</v>
      </c>
      <c r="W5757" s="10">
        <f t="shared" ref="W5757:W5820" si="832">_xlfn.BITRSHIFT(_xlfn.BITAND(HEX2DEC(H5757),HEX2DEC("FF00")),8)</f>
        <v>0</v>
      </c>
      <c r="X5757" s="11">
        <f t="shared" ref="X5757:X5820" si="833">_xlfn.BITAND(HEX2DEC(H5757),HEX2DEC("00000FF"))</f>
        <v>0</v>
      </c>
      <c r="Y5757" s="11">
        <f t="shared" ref="Y5757:Y5820" si="834">IF(_xlfn.BITRSHIFT(_xlfn.BITAND(HEX2DEC(H5757),HEX2DEC("0FF0000")),16)&lt;240,_xlfn.BITRSHIFT(_xlfn.BITAND(HEX2DEC(H5757),HEX2DEC("0FF00")),8),_xlfn.BITRSHIFT(_xlfn.BITAND(HEX2DEC(H5757),HEX2DEC("0FF0000")),16))</f>
        <v>0</v>
      </c>
      <c r="Z5757" s="12" t="str">
        <f t="shared" ref="Z5757:Z5820" si="835">VLOOKUP(T5757,BO:BP,2,FALSE)</f>
        <v>Torque/Speed Control 1</v>
      </c>
    </row>
    <row r="5758" spans="8:26" x14ac:dyDescent="0.3">
      <c r="H5758" s="244"/>
      <c r="I5758" s="244"/>
      <c r="J5758" s="244"/>
      <c r="K5758" s="244"/>
      <c r="L5758" s="244"/>
      <c r="M5758" s="244"/>
      <c r="N5758" s="244"/>
      <c r="O5758" s="244"/>
      <c r="P5758" s="244"/>
      <c r="Q5758" s="244"/>
      <c r="R5758" s="6">
        <f t="shared" si="827"/>
        <v>0</v>
      </c>
      <c r="S5758" s="6">
        <f t="shared" si="828"/>
        <v>0</v>
      </c>
      <c r="T5758" s="7">
        <f t="shared" si="829"/>
        <v>0</v>
      </c>
      <c r="U5758" s="121" t="str">
        <f t="shared" si="830"/>
        <v>0</v>
      </c>
      <c r="V5758" s="10">
        <f t="shared" si="831"/>
        <v>0</v>
      </c>
      <c r="W5758" s="10">
        <f t="shared" si="832"/>
        <v>0</v>
      </c>
      <c r="X5758" s="11">
        <f t="shared" si="833"/>
        <v>0</v>
      </c>
      <c r="Y5758" s="11">
        <f t="shared" si="834"/>
        <v>0</v>
      </c>
      <c r="Z5758" s="12" t="str">
        <f t="shared" si="835"/>
        <v>Torque/Speed Control 1</v>
      </c>
    </row>
    <row r="5759" spans="8:26" x14ac:dyDescent="0.3">
      <c r="H5759" s="244"/>
      <c r="I5759" s="244"/>
      <c r="J5759" s="244"/>
      <c r="K5759" s="244"/>
      <c r="L5759" s="244"/>
      <c r="M5759" s="244"/>
      <c r="N5759" s="244"/>
      <c r="O5759" s="244"/>
      <c r="P5759" s="244"/>
      <c r="Q5759" s="244"/>
      <c r="R5759" s="6">
        <f t="shared" si="827"/>
        <v>0</v>
      </c>
      <c r="S5759" s="6">
        <f t="shared" si="828"/>
        <v>0</v>
      </c>
      <c r="T5759" s="7">
        <f t="shared" si="829"/>
        <v>0</v>
      </c>
      <c r="U5759" s="121" t="str">
        <f t="shared" si="830"/>
        <v>0</v>
      </c>
      <c r="V5759" s="10">
        <f t="shared" si="831"/>
        <v>0</v>
      </c>
      <c r="W5759" s="10">
        <f t="shared" si="832"/>
        <v>0</v>
      </c>
      <c r="X5759" s="11">
        <f t="shared" si="833"/>
        <v>0</v>
      </c>
      <c r="Y5759" s="11">
        <f t="shared" si="834"/>
        <v>0</v>
      </c>
      <c r="Z5759" s="12" t="str">
        <f t="shared" si="835"/>
        <v>Torque/Speed Control 1</v>
      </c>
    </row>
    <row r="5760" spans="8:26" x14ac:dyDescent="0.3">
      <c r="H5760" s="244"/>
      <c r="I5760" s="244"/>
      <c r="J5760" s="244"/>
      <c r="K5760" s="244"/>
      <c r="L5760" s="244"/>
      <c r="M5760" s="244"/>
      <c r="N5760" s="244"/>
      <c r="O5760" s="244"/>
      <c r="P5760" s="244"/>
      <c r="Q5760" s="244"/>
      <c r="R5760" s="6">
        <f t="shared" si="827"/>
        <v>0</v>
      </c>
      <c r="S5760" s="6">
        <f t="shared" si="828"/>
        <v>0</v>
      </c>
      <c r="T5760" s="7">
        <f t="shared" si="829"/>
        <v>0</v>
      </c>
      <c r="U5760" s="121" t="str">
        <f t="shared" si="830"/>
        <v>0</v>
      </c>
      <c r="V5760" s="10">
        <f t="shared" si="831"/>
        <v>0</v>
      </c>
      <c r="W5760" s="10">
        <f t="shared" si="832"/>
        <v>0</v>
      </c>
      <c r="X5760" s="11">
        <f t="shared" si="833"/>
        <v>0</v>
      </c>
      <c r="Y5760" s="11">
        <f t="shared" si="834"/>
        <v>0</v>
      </c>
      <c r="Z5760" s="12" t="str">
        <f t="shared" si="835"/>
        <v>Torque/Speed Control 1</v>
      </c>
    </row>
    <row r="5761" spans="8:26" x14ac:dyDescent="0.3">
      <c r="H5761" s="244"/>
      <c r="I5761" s="244"/>
      <c r="J5761" s="244"/>
      <c r="K5761" s="244"/>
      <c r="L5761" s="244"/>
      <c r="M5761" s="244"/>
      <c r="N5761" s="244"/>
      <c r="O5761" s="244"/>
      <c r="P5761" s="244"/>
      <c r="Q5761" s="244"/>
      <c r="R5761" s="6">
        <f t="shared" si="827"/>
        <v>0</v>
      </c>
      <c r="S5761" s="6">
        <f t="shared" si="828"/>
        <v>0</v>
      </c>
      <c r="T5761" s="7">
        <f t="shared" si="829"/>
        <v>0</v>
      </c>
      <c r="U5761" s="121" t="str">
        <f t="shared" si="830"/>
        <v>0</v>
      </c>
      <c r="V5761" s="10">
        <f t="shared" si="831"/>
        <v>0</v>
      </c>
      <c r="W5761" s="10">
        <f t="shared" si="832"/>
        <v>0</v>
      </c>
      <c r="X5761" s="11">
        <f t="shared" si="833"/>
        <v>0</v>
      </c>
      <c r="Y5761" s="11">
        <f t="shared" si="834"/>
        <v>0</v>
      </c>
      <c r="Z5761" s="12" t="str">
        <f t="shared" si="835"/>
        <v>Torque/Speed Control 1</v>
      </c>
    </row>
    <row r="5762" spans="8:26" x14ac:dyDescent="0.3">
      <c r="H5762" s="244"/>
      <c r="I5762" s="244"/>
      <c r="J5762" s="244"/>
      <c r="K5762" s="244"/>
      <c r="L5762" s="244"/>
      <c r="M5762" s="244"/>
      <c r="N5762" s="244"/>
      <c r="O5762" s="244"/>
      <c r="P5762" s="244"/>
      <c r="Q5762" s="244"/>
      <c r="R5762" s="6">
        <f t="shared" si="827"/>
        <v>0</v>
      </c>
      <c r="S5762" s="6">
        <f t="shared" si="828"/>
        <v>0</v>
      </c>
      <c r="T5762" s="7">
        <f t="shared" si="829"/>
        <v>0</v>
      </c>
      <c r="U5762" s="121" t="str">
        <f t="shared" si="830"/>
        <v>0</v>
      </c>
      <c r="V5762" s="10">
        <f t="shared" si="831"/>
        <v>0</v>
      </c>
      <c r="W5762" s="10">
        <f t="shared" si="832"/>
        <v>0</v>
      </c>
      <c r="X5762" s="11">
        <f t="shared" si="833"/>
        <v>0</v>
      </c>
      <c r="Y5762" s="11">
        <f t="shared" si="834"/>
        <v>0</v>
      </c>
      <c r="Z5762" s="12" t="str">
        <f t="shared" si="835"/>
        <v>Torque/Speed Control 1</v>
      </c>
    </row>
    <row r="5763" spans="8:26" x14ac:dyDescent="0.3">
      <c r="H5763" s="244"/>
      <c r="I5763" s="244"/>
      <c r="J5763" s="244"/>
      <c r="K5763" s="244"/>
      <c r="L5763" s="244"/>
      <c r="M5763" s="244"/>
      <c r="N5763" s="244"/>
      <c r="O5763" s="244"/>
      <c r="P5763" s="244"/>
      <c r="Q5763" s="244"/>
      <c r="R5763" s="6">
        <f t="shared" si="827"/>
        <v>0</v>
      </c>
      <c r="S5763" s="6">
        <f t="shared" si="828"/>
        <v>0</v>
      </c>
      <c r="T5763" s="7">
        <f t="shared" si="829"/>
        <v>0</v>
      </c>
      <c r="U5763" s="121" t="str">
        <f t="shared" si="830"/>
        <v>0</v>
      </c>
      <c r="V5763" s="10">
        <f t="shared" si="831"/>
        <v>0</v>
      </c>
      <c r="W5763" s="10">
        <f t="shared" si="832"/>
        <v>0</v>
      </c>
      <c r="X5763" s="11">
        <f t="shared" si="833"/>
        <v>0</v>
      </c>
      <c r="Y5763" s="11">
        <f t="shared" si="834"/>
        <v>0</v>
      </c>
      <c r="Z5763" s="12" t="str">
        <f t="shared" si="835"/>
        <v>Torque/Speed Control 1</v>
      </c>
    </row>
    <row r="5764" spans="8:26" x14ac:dyDescent="0.3">
      <c r="H5764" s="244"/>
      <c r="I5764" s="244"/>
      <c r="J5764" s="244"/>
      <c r="K5764" s="244"/>
      <c r="L5764" s="244"/>
      <c r="M5764" s="244"/>
      <c r="N5764" s="244"/>
      <c r="O5764" s="244"/>
      <c r="P5764" s="244"/>
      <c r="Q5764" s="244"/>
      <c r="R5764" s="6">
        <f t="shared" si="827"/>
        <v>0</v>
      </c>
      <c r="S5764" s="6">
        <f t="shared" si="828"/>
        <v>0</v>
      </c>
      <c r="T5764" s="7">
        <f t="shared" si="829"/>
        <v>0</v>
      </c>
      <c r="U5764" s="121" t="str">
        <f t="shared" si="830"/>
        <v>0</v>
      </c>
      <c r="V5764" s="10">
        <f t="shared" si="831"/>
        <v>0</v>
      </c>
      <c r="W5764" s="10">
        <f t="shared" si="832"/>
        <v>0</v>
      </c>
      <c r="X5764" s="11">
        <f t="shared" si="833"/>
        <v>0</v>
      </c>
      <c r="Y5764" s="11">
        <f t="shared" si="834"/>
        <v>0</v>
      </c>
      <c r="Z5764" s="12" t="str">
        <f t="shared" si="835"/>
        <v>Torque/Speed Control 1</v>
      </c>
    </row>
    <row r="5765" spans="8:26" x14ac:dyDescent="0.3">
      <c r="H5765" s="244"/>
      <c r="I5765" s="244"/>
      <c r="J5765" s="244"/>
      <c r="K5765" s="244"/>
      <c r="L5765" s="244"/>
      <c r="M5765" s="244"/>
      <c r="N5765" s="244"/>
      <c r="O5765" s="244"/>
      <c r="P5765" s="244"/>
      <c r="Q5765" s="244"/>
      <c r="R5765" s="6">
        <f t="shared" si="827"/>
        <v>0</v>
      </c>
      <c r="S5765" s="6">
        <f t="shared" si="828"/>
        <v>0</v>
      </c>
      <c r="T5765" s="7">
        <f t="shared" si="829"/>
        <v>0</v>
      </c>
      <c r="U5765" s="121" t="str">
        <f t="shared" si="830"/>
        <v>0</v>
      </c>
      <c r="V5765" s="10">
        <f t="shared" si="831"/>
        <v>0</v>
      </c>
      <c r="W5765" s="10">
        <f t="shared" si="832"/>
        <v>0</v>
      </c>
      <c r="X5765" s="11">
        <f t="shared" si="833"/>
        <v>0</v>
      </c>
      <c r="Y5765" s="11">
        <f t="shared" si="834"/>
        <v>0</v>
      </c>
      <c r="Z5765" s="12" t="str">
        <f t="shared" si="835"/>
        <v>Torque/Speed Control 1</v>
      </c>
    </row>
    <row r="5766" spans="8:26" x14ac:dyDescent="0.3">
      <c r="H5766" s="244"/>
      <c r="I5766" s="244"/>
      <c r="J5766" s="244"/>
      <c r="K5766" s="244"/>
      <c r="L5766" s="244"/>
      <c r="M5766" s="244"/>
      <c r="N5766" s="244"/>
      <c r="O5766" s="244"/>
      <c r="P5766" s="244"/>
      <c r="Q5766" s="244"/>
      <c r="R5766" s="6">
        <f t="shared" si="827"/>
        <v>0</v>
      </c>
      <c r="S5766" s="6">
        <f t="shared" si="828"/>
        <v>0</v>
      </c>
      <c r="T5766" s="7">
        <f t="shared" si="829"/>
        <v>0</v>
      </c>
      <c r="U5766" s="121" t="str">
        <f t="shared" si="830"/>
        <v>0</v>
      </c>
      <c r="V5766" s="10">
        <f t="shared" si="831"/>
        <v>0</v>
      </c>
      <c r="W5766" s="10">
        <f t="shared" si="832"/>
        <v>0</v>
      </c>
      <c r="X5766" s="11">
        <f t="shared" si="833"/>
        <v>0</v>
      </c>
      <c r="Y5766" s="11">
        <f t="shared" si="834"/>
        <v>0</v>
      </c>
      <c r="Z5766" s="12" t="str">
        <f t="shared" si="835"/>
        <v>Torque/Speed Control 1</v>
      </c>
    </row>
    <row r="5767" spans="8:26" x14ac:dyDescent="0.3">
      <c r="H5767" s="244"/>
      <c r="I5767" s="244"/>
      <c r="J5767" s="244"/>
      <c r="K5767" s="244"/>
      <c r="L5767" s="244"/>
      <c r="M5767" s="244"/>
      <c r="N5767" s="244"/>
      <c r="O5767" s="244"/>
      <c r="P5767" s="244"/>
      <c r="Q5767" s="244"/>
      <c r="R5767" s="6">
        <f t="shared" si="827"/>
        <v>0</v>
      </c>
      <c r="S5767" s="6">
        <f t="shared" si="828"/>
        <v>0</v>
      </c>
      <c r="T5767" s="7">
        <f t="shared" si="829"/>
        <v>0</v>
      </c>
      <c r="U5767" s="121" t="str">
        <f t="shared" si="830"/>
        <v>0</v>
      </c>
      <c r="V5767" s="10">
        <f t="shared" si="831"/>
        <v>0</v>
      </c>
      <c r="W5767" s="10">
        <f t="shared" si="832"/>
        <v>0</v>
      </c>
      <c r="X5767" s="11">
        <f t="shared" si="833"/>
        <v>0</v>
      </c>
      <c r="Y5767" s="11">
        <f t="shared" si="834"/>
        <v>0</v>
      </c>
      <c r="Z5767" s="12" t="str">
        <f t="shared" si="835"/>
        <v>Torque/Speed Control 1</v>
      </c>
    </row>
    <row r="5768" spans="8:26" x14ac:dyDescent="0.3">
      <c r="H5768" s="244"/>
      <c r="I5768" s="244"/>
      <c r="J5768" s="244"/>
      <c r="K5768" s="244"/>
      <c r="L5768" s="244"/>
      <c r="M5768" s="244"/>
      <c r="N5768" s="244"/>
      <c r="O5768" s="244"/>
      <c r="P5768" s="244"/>
      <c r="Q5768" s="244"/>
      <c r="R5768" s="6">
        <f t="shared" si="827"/>
        <v>0</v>
      </c>
      <c r="S5768" s="6">
        <f t="shared" si="828"/>
        <v>0</v>
      </c>
      <c r="T5768" s="7">
        <f t="shared" si="829"/>
        <v>0</v>
      </c>
      <c r="U5768" s="121" t="str">
        <f t="shared" si="830"/>
        <v>0</v>
      </c>
      <c r="V5768" s="10">
        <f t="shared" si="831"/>
        <v>0</v>
      </c>
      <c r="W5768" s="10">
        <f t="shared" si="832"/>
        <v>0</v>
      </c>
      <c r="X5768" s="11">
        <f t="shared" si="833"/>
        <v>0</v>
      </c>
      <c r="Y5768" s="11">
        <f t="shared" si="834"/>
        <v>0</v>
      </c>
      <c r="Z5768" s="12" t="str">
        <f t="shared" si="835"/>
        <v>Torque/Speed Control 1</v>
      </c>
    </row>
    <row r="5769" spans="8:26" x14ac:dyDescent="0.3">
      <c r="H5769" s="244"/>
      <c r="I5769" s="244"/>
      <c r="J5769" s="244"/>
      <c r="K5769" s="244"/>
      <c r="L5769" s="244"/>
      <c r="M5769" s="244"/>
      <c r="N5769" s="244"/>
      <c r="O5769" s="244"/>
      <c r="P5769" s="244"/>
      <c r="Q5769" s="244"/>
      <c r="R5769" s="6">
        <f t="shared" si="827"/>
        <v>0</v>
      </c>
      <c r="S5769" s="6">
        <f t="shared" si="828"/>
        <v>0</v>
      </c>
      <c r="T5769" s="7">
        <f t="shared" si="829"/>
        <v>0</v>
      </c>
      <c r="U5769" s="121" t="str">
        <f t="shared" si="830"/>
        <v>0</v>
      </c>
      <c r="V5769" s="10">
        <f t="shared" si="831"/>
        <v>0</v>
      </c>
      <c r="W5769" s="10">
        <f t="shared" si="832"/>
        <v>0</v>
      </c>
      <c r="X5769" s="11">
        <f t="shared" si="833"/>
        <v>0</v>
      </c>
      <c r="Y5769" s="11">
        <f t="shared" si="834"/>
        <v>0</v>
      </c>
      <c r="Z5769" s="12" t="str">
        <f t="shared" si="835"/>
        <v>Torque/Speed Control 1</v>
      </c>
    </row>
    <row r="5770" spans="8:26" x14ac:dyDescent="0.3">
      <c r="H5770" s="244"/>
      <c r="I5770" s="244"/>
      <c r="J5770" s="244"/>
      <c r="K5770" s="244"/>
      <c r="L5770" s="244"/>
      <c r="M5770" s="244"/>
      <c r="N5770" s="244"/>
      <c r="O5770" s="244"/>
      <c r="P5770" s="244"/>
      <c r="Q5770" s="244"/>
      <c r="R5770" s="6">
        <f t="shared" si="827"/>
        <v>0</v>
      </c>
      <c r="S5770" s="6">
        <f t="shared" si="828"/>
        <v>0</v>
      </c>
      <c r="T5770" s="7">
        <f t="shared" si="829"/>
        <v>0</v>
      </c>
      <c r="U5770" s="121" t="str">
        <f t="shared" si="830"/>
        <v>0</v>
      </c>
      <c r="V5770" s="10">
        <f t="shared" si="831"/>
        <v>0</v>
      </c>
      <c r="W5770" s="10">
        <f t="shared" si="832"/>
        <v>0</v>
      </c>
      <c r="X5770" s="11">
        <f t="shared" si="833"/>
        <v>0</v>
      </c>
      <c r="Y5770" s="11">
        <f t="shared" si="834"/>
        <v>0</v>
      </c>
      <c r="Z5770" s="12" t="str">
        <f t="shared" si="835"/>
        <v>Torque/Speed Control 1</v>
      </c>
    </row>
    <row r="5771" spans="8:26" x14ac:dyDescent="0.3">
      <c r="H5771" s="244"/>
      <c r="I5771" s="244"/>
      <c r="J5771" s="244"/>
      <c r="K5771" s="244"/>
      <c r="L5771" s="244"/>
      <c r="M5771" s="244"/>
      <c r="N5771" s="244"/>
      <c r="O5771" s="244"/>
      <c r="P5771" s="244"/>
      <c r="Q5771" s="244"/>
      <c r="R5771" s="6">
        <f t="shared" si="827"/>
        <v>0</v>
      </c>
      <c r="S5771" s="6">
        <f t="shared" si="828"/>
        <v>0</v>
      </c>
      <c r="T5771" s="7">
        <f t="shared" si="829"/>
        <v>0</v>
      </c>
      <c r="U5771" s="121" t="str">
        <f t="shared" si="830"/>
        <v>0</v>
      </c>
      <c r="V5771" s="10">
        <f t="shared" si="831"/>
        <v>0</v>
      </c>
      <c r="W5771" s="10">
        <f t="shared" si="832"/>
        <v>0</v>
      </c>
      <c r="X5771" s="11">
        <f t="shared" si="833"/>
        <v>0</v>
      </c>
      <c r="Y5771" s="11">
        <f t="shared" si="834"/>
        <v>0</v>
      </c>
      <c r="Z5771" s="12" t="str">
        <f t="shared" si="835"/>
        <v>Torque/Speed Control 1</v>
      </c>
    </row>
    <row r="5772" spans="8:26" x14ac:dyDescent="0.3">
      <c r="H5772" s="244"/>
      <c r="I5772" s="244"/>
      <c r="J5772" s="244"/>
      <c r="K5772" s="244"/>
      <c r="L5772" s="244"/>
      <c r="M5772" s="244"/>
      <c r="N5772" s="244"/>
      <c r="O5772" s="244"/>
      <c r="P5772" s="244"/>
      <c r="Q5772" s="244"/>
      <c r="R5772" s="6">
        <f t="shared" si="827"/>
        <v>0</v>
      </c>
      <c r="S5772" s="6">
        <f t="shared" si="828"/>
        <v>0</v>
      </c>
      <c r="T5772" s="7">
        <f t="shared" si="829"/>
        <v>0</v>
      </c>
      <c r="U5772" s="121" t="str">
        <f t="shared" si="830"/>
        <v>0</v>
      </c>
      <c r="V5772" s="10">
        <f t="shared" si="831"/>
        <v>0</v>
      </c>
      <c r="W5772" s="10">
        <f t="shared" si="832"/>
        <v>0</v>
      </c>
      <c r="X5772" s="11">
        <f t="shared" si="833"/>
        <v>0</v>
      </c>
      <c r="Y5772" s="11">
        <f t="shared" si="834"/>
        <v>0</v>
      </c>
      <c r="Z5772" s="12" t="str">
        <f t="shared" si="835"/>
        <v>Torque/Speed Control 1</v>
      </c>
    </row>
    <row r="5773" spans="8:26" x14ac:dyDescent="0.3">
      <c r="H5773" s="244"/>
      <c r="I5773" s="244"/>
      <c r="J5773" s="244"/>
      <c r="K5773" s="244"/>
      <c r="L5773" s="244"/>
      <c r="M5773" s="244"/>
      <c r="N5773" s="244"/>
      <c r="O5773" s="244"/>
      <c r="P5773" s="244"/>
      <c r="Q5773" s="244"/>
      <c r="R5773" s="6">
        <f t="shared" si="827"/>
        <v>0</v>
      </c>
      <c r="S5773" s="6">
        <f t="shared" si="828"/>
        <v>0</v>
      </c>
      <c r="T5773" s="7">
        <f t="shared" si="829"/>
        <v>0</v>
      </c>
      <c r="U5773" s="121" t="str">
        <f t="shared" si="830"/>
        <v>0</v>
      </c>
      <c r="V5773" s="10">
        <f t="shared" si="831"/>
        <v>0</v>
      </c>
      <c r="W5773" s="10">
        <f t="shared" si="832"/>
        <v>0</v>
      </c>
      <c r="X5773" s="11">
        <f t="shared" si="833"/>
        <v>0</v>
      </c>
      <c r="Y5773" s="11">
        <f t="shared" si="834"/>
        <v>0</v>
      </c>
      <c r="Z5773" s="12" t="str">
        <f t="shared" si="835"/>
        <v>Torque/Speed Control 1</v>
      </c>
    </row>
    <row r="5774" spans="8:26" x14ac:dyDescent="0.3">
      <c r="H5774" s="244"/>
      <c r="I5774" s="244"/>
      <c r="J5774" s="244"/>
      <c r="K5774" s="244"/>
      <c r="L5774" s="244"/>
      <c r="M5774" s="244"/>
      <c r="N5774" s="244"/>
      <c r="O5774" s="244"/>
      <c r="P5774" s="244"/>
      <c r="Q5774" s="244"/>
      <c r="R5774" s="6">
        <f t="shared" si="827"/>
        <v>0</v>
      </c>
      <c r="S5774" s="6">
        <f t="shared" si="828"/>
        <v>0</v>
      </c>
      <c r="T5774" s="7">
        <f t="shared" si="829"/>
        <v>0</v>
      </c>
      <c r="U5774" s="121" t="str">
        <f t="shared" si="830"/>
        <v>0</v>
      </c>
      <c r="V5774" s="10">
        <f t="shared" si="831"/>
        <v>0</v>
      </c>
      <c r="W5774" s="10">
        <f t="shared" si="832"/>
        <v>0</v>
      </c>
      <c r="X5774" s="11">
        <f t="shared" si="833"/>
        <v>0</v>
      </c>
      <c r="Y5774" s="11">
        <f t="shared" si="834"/>
        <v>0</v>
      </c>
      <c r="Z5774" s="12" t="str">
        <f t="shared" si="835"/>
        <v>Torque/Speed Control 1</v>
      </c>
    </row>
    <row r="5775" spans="8:26" x14ac:dyDescent="0.3">
      <c r="H5775" s="244"/>
      <c r="I5775" s="244"/>
      <c r="J5775" s="244"/>
      <c r="K5775" s="244"/>
      <c r="L5775" s="244"/>
      <c r="M5775" s="244"/>
      <c r="N5775" s="244"/>
      <c r="O5775" s="244"/>
      <c r="P5775" s="244"/>
      <c r="Q5775" s="244"/>
      <c r="R5775" s="6">
        <f t="shared" si="827"/>
        <v>0</v>
      </c>
      <c r="S5775" s="6">
        <f t="shared" si="828"/>
        <v>0</v>
      </c>
      <c r="T5775" s="7">
        <f t="shared" si="829"/>
        <v>0</v>
      </c>
      <c r="U5775" s="121" t="str">
        <f t="shared" si="830"/>
        <v>0</v>
      </c>
      <c r="V5775" s="10">
        <f t="shared" si="831"/>
        <v>0</v>
      </c>
      <c r="W5775" s="10">
        <f t="shared" si="832"/>
        <v>0</v>
      </c>
      <c r="X5775" s="11">
        <f t="shared" si="833"/>
        <v>0</v>
      </c>
      <c r="Y5775" s="11">
        <f t="shared" si="834"/>
        <v>0</v>
      </c>
      <c r="Z5775" s="12" t="str">
        <f t="shared" si="835"/>
        <v>Torque/Speed Control 1</v>
      </c>
    </row>
    <row r="5776" spans="8:26" x14ac:dyDescent="0.3">
      <c r="H5776" s="244"/>
      <c r="I5776" s="244"/>
      <c r="J5776" s="244"/>
      <c r="K5776" s="244"/>
      <c r="L5776" s="244"/>
      <c r="M5776" s="244"/>
      <c r="N5776" s="244"/>
      <c r="O5776" s="244"/>
      <c r="P5776" s="244"/>
      <c r="Q5776" s="244"/>
      <c r="R5776" s="6">
        <f t="shared" si="827"/>
        <v>0</v>
      </c>
      <c r="S5776" s="6">
        <f t="shared" si="828"/>
        <v>0</v>
      </c>
      <c r="T5776" s="7">
        <f t="shared" si="829"/>
        <v>0</v>
      </c>
      <c r="U5776" s="121" t="str">
        <f t="shared" si="830"/>
        <v>0</v>
      </c>
      <c r="V5776" s="10">
        <f t="shared" si="831"/>
        <v>0</v>
      </c>
      <c r="W5776" s="10">
        <f t="shared" si="832"/>
        <v>0</v>
      </c>
      <c r="X5776" s="11">
        <f t="shared" si="833"/>
        <v>0</v>
      </c>
      <c r="Y5776" s="11">
        <f t="shared" si="834"/>
        <v>0</v>
      </c>
      <c r="Z5776" s="12" t="str">
        <f t="shared" si="835"/>
        <v>Torque/Speed Control 1</v>
      </c>
    </row>
    <row r="5777" spans="8:26" x14ac:dyDescent="0.3">
      <c r="H5777" s="244"/>
      <c r="I5777" s="244"/>
      <c r="J5777" s="244"/>
      <c r="K5777" s="244"/>
      <c r="L5777" s="244"/>
      <c r="M5777" s="244"/>
      <c r="N5777" s="244"/>
      <c r="O5777" s="244"/>
      <c r="P5777" s="244"/>
      <c r="Q5777" s="244"/>
      <c r="R5777" s="6">
        <f t="shared" si="827"/>
        <v>0</v>
      </c>
      <c r="S5777" s="6">
        <f t="shared" si="828"/>
        <v>0</v>
      </c>
      <c r="T5777" s="7">
        <f t="shared" si="829"/>
        <v>0</v>
      </c>
      <c r="U5777" s="121" t="str">
        <f t="shared" si="830"/>
        <v>0</v>
      </c>
      <c r="V5777" s="10">
        <f t="shared" si="831"/>
        <v>0</v>
      </c>
      <c r="W5777" s="10">
        <f t="shared" si="832"/>
        <v>0</v>
      </c>
      <c r="X5777" s="11">
        <f t="shared" si="833"/>
        <v>0</v>
      </c>
      <c r="Y5777" s="11">
        <f t="shared" si="834"/>
        <v>0</v>
      </c>
      <c r="Z5777" s="12" t="str">
        <f t="shared" si="835"/>
        <v>Torque/Speed Control 1</v>
      </c>
    </row>
    <row r="5778" spans="8:26" x14ac:dyDescent="0.3">
      <c r="H5778" s="244"/>
      <c r="I5778" s="244"/>
      <c r="J5778" s="244"/>
      <c r="K5778" s="244"/>
      <c r="L5778" s="244"/>
      <c r="M5778" s="244"/>
      <c r="N5778" s="244"/>
      <c r="O5778" s="244"/>
      <c r="P5778" s="244"/>
      <c r="Q5778" s="244"/>
      <c r="R5778" s="6">
        <f t="shared" si="827"/>
        <v>0</v>
      </c>
      <c r="S5778" s="6">
        <f t="shared" si="828"/>
        <v>0</v>
      </c>
      <c r="T5778" s="7">
        <f t="shared" si="829"/>
        <v>0</v>
      </c>
      <c r="U5778" s="121" t="str">
        <f t="shared" si="830"/>
        <v>0</v>
      </c>
      <c r="V5778" s="10">
        <f t="shared" si="831"/>
        <v>0</v>
      </c>
      <c r="W5778" s="10">
        <f t="shared" si="832"/>
        <v>0</v>
      </c>
      <c r="X5778" s="11">
        <f t="shared" si="833"/>
        <v>0</v>
      </c>
      <c r="Y5778" s="11">
        <f t="shared" si="834"/>
        <v>0</v>
      </c>
      <c r="Z5778" s="12" t="str">
        <f t="shared" si="835"/>
        <v>Torque/Speed Control 1</v>
      </c>
    </row>
    <row r="5779" spans="8:26" x14ac:dyDescent="0.3">
      <c r="H5779" s="244"/>
      <c r="I5779" s="244"/>
      <c r="J5779" s="244"/>
      <c r="K5779" s="244"/>
      <c r="L5779" s="244"/>
      <c r="M5779" s="244"/>
      <c r="N5779" s="244"/>
      <c r="O5779" s="244"/>
      <c r="P5779" s="244"/>
      <c r="Q5779" s="244"/>
      <c r="R5779" s="6">
        <f t="shared" si="827"/>
        <v>0</v>
      </c>
      <c r="S5779" s="6">
        <f t="shared" si="828"/>
        <v>0</v>
      </c>
      <c r="T5779" s="7">
        <f t="shared" si="829"/>
        <v>0</v>
      </c>
      <c r="U5779" s="121" t="str">
        <f t="shared" si="830"/>
        <v>0</v>
      </c>
      <c r="V5779" s="10">
        <f t="shared" si="831"/>
        <v>0</v>
      </c>
      <c r="W5779" s="10">
        <f t="shared" si="832"/>
        <v>0</v>
      </c>
      <c r="X5779" s="11">
        <f t="shared" si="833"/>
        <v>0</v>
      </c>
      <c r="Y5779" s="11">
        <f t="shared" si="834"/>
        <v>0</v>
      </c>
      <c r="Z5779" s="12" t="str">
        <f t="shared" si="835"/>
        <v>Torque/Speed Control 1</v>
      </c>
    </row>
    <row r="5780" spans="8:26" x14ac:dyDescent="0.3">
      <c r="H5780" s="244"/>
      <c r="I5780" s="244"/>
      <c r="J5780" s="244"/>
      <c r="K5780" s="244"/>
      <c r="L5780" s="244"/>
      <c r="M5780" s="244"/>
      <c r="N5780" s="244"/>
      <c r="O5780" s="244"/>
      <c r="P5780" s="244"/>
      <c r="Q5780" s="244"/>
      <c r="R5780" s="6">
        <f t="shared" si="827"/>
        <v>0</v>
      </c>
      <c r="S5780" s="6">
        <f t="shared" si="828"/>
        <v>0</v>
      </c>
      <c r="T5780" s="7">
        <f t="shared" si="829"/>
        <v>0</v>
      </c>
      <c r="U5780" s="121" t="str">
        <f t="shared" si="830"/>
        <v>0</v>
      </c>
      <c r="V5780" s="10">
        <f t="shared" si="831"/>
        <v>0</v>
      </c>
      <c r="W5780" s="10">
        <f t="shared" si="832"/>
        <v>0</v>
      </c>
      <c r="X5780" s="11">
        <f t="shared" si="833"/>
        <v>0</v>
      </c>
      <c r="Y5780" s="11">
        <f t="shared" si="834"/>
        <v>0</v>
      </c>
      <c r="Z5780" s="12" t="str">
        <f t="shared" si="835"/>
        <v>Torque/Speed Control 1</v>
      </c>
    </row>
    <row r="5781" spans="8:26" x14ac:dyDescent="0.3">
      <c r="H5781" s="244"/>
      <c r="I5781" s="244"/>
      <c r="J5781" s="244"/>
      <c r="K5781" s="244"/>
      <c r="L5781" s="244"/>
      <c r="M5781" s="244"/>
      <c r="N5781" s="244"/>
      <c r="O5781" s="244"/>
      <c r="P5781" s="244"/>
      <c r="Q5781" s="244"/>
      <c r="R5781" s="6">
        <f t="shared" si="827"/>
        <v>0</v>
      </c>
      <c r="S5781" s="6">
        <f t="shared" si="828"/>
        <v>0</v>
      </c>
      <c r="T5781" s="7">
        <f t="shared" si="829"/>
        <v>0</v>
      </c>
      <c r="U5781" s="121" t="str">
        <f t="shared" si="830"/>
        <v>0</v>
      </c>
      <c r="V5781" s="10">
        <f t="shared" si="831"/>
        <v>0</v>
      </c>
      <c r="W5781" s="10">
        <f t="shared" si="832"/>
        <v>0</v>
      </c>
      <c r="X5781" s="11">
        <f t="shared" si="833"/>
        <v>0</v>
      </c>
      <c r="Y5781" s="11">
        <f t="shared" si="834"/>
        <v>0</v>
      </c>
      <c r="Z5781" s="12" t="str">
        <f t="shared" si="835"/>
        <v>Torque/Speed Control 1</v>
      </c>
    </row>
    <row r="5782" spans="8:26" x14ac:dyDescent="0.3">
      <c r="H5782" s="244"/>
      <c r="I5782" s="244"/>
      <c r="J5782" s="244"/>
      <c r="K5782" s="244"/>
      <c r="L5782" s="244"/>
      <c r="M5782" s="244"/>
      <c r="N5782" s="244"/>
      <c r="O5782" s="244"/>
      <c r="P5782" s="244"/>
      <c r="Q5782" s="244"/>
      <c r="R5782" s="6">
        <f t="shared" si="827"/>
        <v>0</v>
      </c>
      <c r="S5782" s="6">
        <f t="shared" si="828"/>
        <v>0</v>
      </c>
      <c r="T5782" s="7">
        <f t="shared" si="829"/>
        <v>0</v>
      </c>
      <c r="U5782" s="121" t="str">
        <f t="shared" si="830"/>
        <v>0</v>
      </c>
      <c r="V5782" s="10">
        <f t="shared" si="831"/>
        <v>0</v>
      </c>
      <c r="W5782" s="10">
        <f t="shared" si="832"/>
        <v>0</v>
      </c>
      <c r="X5782" s="11">
        <f t="shared" si="833"/>
        <v>0</v>
      </c>
      <c r="Y5782" s="11">
        <f t="shared" si="834"/>
        <v>0</v>
      </c>
      <c r="Z5782" s="12" t="str">
        <f t="shared" si="835"/>
        <v>Torque/Speed Control 1</v>
      </c>
    </row>
    <row r="5783" spans="8:26" x14ac:dyDescent="0.3">
      <c r="H5783" s="244"/>
      <c r="I5783" s="244"/>
      <c r="J5783" s="244"/>
      <c r="K5783" s="244"/>
      <c r="L5783" s="244"/>
      <c r="M5783" s="244"/>
      <c r="N5783" s="244"/>
      <c r="O5783" s="244"/>
      <c r="P5783" s="244"/>
      <c r="Q5783" s="244"/>
      <c r="R5783" s="6">
        <f t="shared" si="827"/>
        <v>0</v>
      </c>
      <c r="S5783" s="6">
        <f t="shared" si="828"/>
        <v>0</v>
      </c>
      <c r="T5783" s="7">
        <f t="shared" si="829"/>
        <v>0</v>
      </c>
      <c r="U5783" s="121" t="str">
        <f t="shared" si="830"/>
        <v>0</v>
      </c>
      <c r="V5783" s="10">
        <f t="shared" si="831"/>
        <v>0</v>
      </c>
      <c r="W5783" s="10">
        <f t="shared" si="832"/>
        <v>0</v>
      </c>
      <c r="X5783" s="11">
        <f t="shared" si="833"/>
        <v>0</v>
      </c>
      <c r="Y5783" s="11">
        <f t="shared" si="834"/>
        <v>0</v>
      </c>
      <c r="Z5783" s="12" t="str">
        <f t="shared" si="835"/>
        <v>Torque/Speed Control 1</v>
      </c>
    </row>
    <row r="5784" spans="8:26" x14ac:dyDescent="0.3">
      <c r="H5784" s="244"/>
      <c r="I5784" s="244"/>
      <c r="J5784" s="244"/>
      <c r="K5784" s="244"/>
      <c r="L5784" s="244"/>
      <c r="M5784" s="244"/>
      <c r="N5784" s="244"/>
      <c r="O5784" s="244"/>
      <c r="P5784" s="244"/>
      <c r="Q5784" s="244"/>
      <c r="R5784" s="6">
        <f t="shared" si="827"/>
        <v>0</v>
      </c>
      <c r="S5784" s="6">
        <f t="shared" si="828"/>
        <v>0</v>
      </c>
      <c r="T5784" s="7">
        <f t="shared" si="829"/>
        <v>0</v>
      </c>
      <c r="U5784" s="121" t="str">
        <f t="shared" si="830"/>
        <v>0</v>
      </c>
      <c r="V5784" s="10">
        <f t="shared" si="831"/>
        <v>0</v>
      </c>
      <c r="W5784" s="10">
        <f t="shared" si="832"/>
        <v>0</v>
      </c>
      <c r="X5784" s="11">
        <f t="shared" si="833"/>
        <v>0</v>
      </c>
      <c r="Y5784" s="11">
        <f t="shared" si="834"/>
        <v>0</v>
      </c>
      <c r="Z5784" s="12" t="str">
        <f t="shared" si="835"/>
        <v>Torque/Speed Control 1</v>
      </c>
    </row>
    <row r="5785" spans="8:26" x14ac:dyDescent="0.3">
      <c r="H5785" s="244"/>
      <c r="I5785" s="244"/>
      <c r="J5785" s="244"/>
      <c r="K5785" s="244"/>
      <c r="L5785" s="244"/>
      <c r="M5785" s="244"/>
      <c r="N5785" s="244"/>
      <c r="O5785" s="244"/>
      <c r="P5785" s="244"/>
      <c r="Q5785" s="244"/>
      <c r="R5785" s="6">
        <f t="shared" si="827"/>
        <v>0</v>
      </c>
      <c r="S5785" s="6">
        <f t="shared" si="828"/>
        <v>0</v>
      </c>
      <c r="T5785" s="7">
        <f t="shared" si="829"/>
        <v>0</v>
      </c>
      <c r="U5785" s="121" t="str">
        <f t="shared" si="830"/>
        <v>0</v>
      </c>
      <c r="V5785" s="10">
        <f t="shared" si="831"/>
        <v>0</v>
      </c>
      <c r="W5785" s="10">
        <f t="shared" si="832"/>
        <v>0</v>
      </c>
      <c r="X5785" s="11">
        <f t="shared" si="833"/>
        <v>0</v>
      </c>
      <c r="Y5785" s="11">
        <f t="shared" si="834"/>
        <v>0</v>
      </c>
      <c r="Z5785" s="12" t="str">
        <f t="shared" si="835"/>
        <v>Torque/Speed Control 1</v>
      </c>
    </row>
    <row r="5786" spans="8:26" x14ac:dyDescent="0.3">
      <c r="H5786" s="244"/>
      <c r="I5786" s="244"/>
      <c r="J5786" s="244"/>
      <c r="K5786" s="244"/>
      <c r="L5786" s="244"/>
      <c r="M5786" s="244"/>
      <c r="N5786" s="244"/>
      <c r="O5786" s="244"/>
      <c r="P5786" s="244"/>
      <c r="Q5786" s="244"/>
      <c r="R5786" s="6">
        <f t="shared" si="827"/>
        <v>0</v>
      </c>
      <c r="S5786" s="6">
        <f t="shared" si="828"/>
        <v>0</v>
      </c>
      <c r="T5786" s="7">
        <f t="shared" si="829"/>
        <v>0</v>
      </c>
      <c r="U5786" s="121" t="str">
        <f t="shared" si="830"/>
        <v>0</v>
      </c>
      <c r="V5786" s="10">
        <f t="shared" si="831"/>
        <v>0</v>
      </c>
      <c r="W5786" s="10">
        <f t="shared" si="832"/>
        <v>0</v>
      </c>
      <c r="X5786" s="11">
        <f t="shared" si="833"/>
        <v>0</v>
      </c>
      <c r="Y5786" s="11">
        <f t="shared" si="834"/>
        <v>0</v>
      </c>
      <c r="Z5786" s="12" t="str">
        <f t="shared" si="835"/>
        <v>Torque/Speed Control 1</v>
      </c>
    </row>
    <row r="5787" spans="8:26" x14ac:dyDescent="0.3">
      <c r="H5787" s="244"/>
      <c r="I5787" s="244"/>
      <c r="J5787" s="244"/>
      <c r="K5787" s="244"/>
      <c r="L5787" s="244"/>
      <c r="M5787" s="244"/>
      <c r="N5787" s="244"/>
      <c r="O5787" s="244"/>
      <c r="P5787" s="244"/>
      <c r="Q5787" s="244"/>
      <c r="R5787" s="6">
        <f t="shared" si="827"/>
        <v>0</v>
      </c>
      <c r="S5787" s="6">
        <f t="shared" si="828"/>
        <v>0</v>
      </c>
      <c r="T5787" s="7">
        <f t="shared" si="829"/>
        <v>0</v>
      </c>
      <c r="U5787" s="121" t="str">
        <f t="shared" si="830"/>
        <v>0</v>
      </c>
      <c r="V5787" s="10">
        <f t="shared" si="831"/>
        <v>0</v>
      </c>
      <c r="W5787" s="10">
        <f t="shared" si="832"/>
        <v>0</v>
      </c>
      <c r="X5787" s="11">
        <f t="shared" si="833"/>
        <v>0</v>
      </c>
      <c r="Y5787" s="11">
        <f t="shared" si="834"/>
        <v>0</v>
      </c>
      <c r="Z5787" s="12" t="str">
        <f t="shared" si="835"/>
        <v>Torque/Speed Control 1</v>
      </c>
    </row>
    <row r="5788" spans="8:26" x14ac:dyDescent="0.3">
      <c r="H5788" s="244"/>
      <c r="I5788" s="244"/>
      <c r="J5788" s="244"/>
      <c r="K5788" s="244"/>
      <c r="L5788" s="244"/>
      <c r="M5788" s="244"/>
      <c r="N5788" s="244"/>
      <c r="O5788" s="244"/>
      <c r="P5788" s="244"/>
      <c r="Q5788" s="244"/>
      <c r="R5788" s="6">
        <f t="shared" si="827"/>
        <v>0</v>
      </c>
      <c r="S5788" s="6">
        <f t="shared" si="828"/>
        <v>0</v>
      </c>
      <c r="T5788" s="7">
        <f t="shared" si="829"/>
        <v>0</v>
      </c>
      <c r="U5788" s="121" t="str">
        <f t="shared" si="830"/>
        <v>0</v>
      </c>
      <c r="V5788" s="10">
        <f t="shared" si="831"/>
        <v>0</v>
      </c>
      <c r="W5788" s="10">
        <f t="shared" si="832"/>
        <v>0</v>
      </c>
      <c r="X5788" s="11">
        <f t="shared" si="833"/>
        <v>0</v>
      </c>
      <c r="Y5788" s="11">
        <f t="shared" si="834"/>
        <v>0</v>
      </c>
      <c r="Z5788" s="12" t="str">
        <f t="shared" si="835"/>
        <v>Torque/Speed Control 1</v>
      </c>
    </row>
    <row r="5789" spans="8:26" x14ac:dyDescent="0.3">
      <c r="H5789" s="244"/>
      <c r="I5789" s="244"/>
      <c r="J5789" s="244"/>
      <c r="K5789" s="244"/>
      <c r="L5789" s="244"/>
      <c r="M5789" s="244"/>
      <c r="N5789" s="244"/>
      <c r="O5789" s="244"/>
      <c r="P5789" s="244"/>
      <c r="Q5789" s="244"/>
      <c r="R5789" s="6">
        <f t="shared" si="827"/>
        <v>0</v>
      </c>
      <c r="S5789" s="6">
        <f t="shared" si="828"/>
        <v>0</v>
      </c>
      <c r="T5789" s="7">
        <f t="shared" si="829"/>
        <v>0</v>
      </c>
      <c r="U5789" s="121" t="str">
        <f t="shared" si="830"/>
        <v>0</v>
      </c>
      <c r="V5789" s="10">
        <f t="shared" si="831"/>
        <v>0</v>
      </c>
      <c r="W5789" s="10">
        <f t="shared" si="832"/>
        <v>0</v>
      </c>
      <c r="X5789" s="11">
        <f t="shared" si="833"/>
        <v>0</v>
      </c>
      <c r="Y5789" s="11">
        <f t="shared" si="834"/>
        <v>0</v>
      </c>
      <c r="Z5789" s="12" t="str">
        <f t="shared" si="835"/>
        <v>Torque/Speed Control 1</v>
      </c>
    </row>
    <row r="5790" spans="8:26" x14ac:dyDescent="0.3">
      <c r="H5790" s="244"/>
      <c r="I5790" s="244"/>
      <c r="J5790" s="244"/>
      <c r="K5790" s="244"/>
      <c r="L5790" s="244"/>
      <c r="M5790" s="244"/>
      <c r="N5790" s="244"/>
      <c r="O5790" s="244"/>
      <c r="P5790" s="244"/>
      <c r="Q5790" s="244"/>
      <c r="R5790" s="6">
        <f t="shared" si="827"/>
        <v>0</v>
      </c>
      <c r="S5790" s="6">
        <f t="shared" si="828"/>
        <v>0</v>
      </c>
      <c r="T5790" s="7">
        <f t="shared" si="829"/>
        <v>0</v>
      </c>
      <c r="U5790" s="121" t="str">
        <f t="shared" si="830"/>
        <v>0</v>
      </c>
      <c r="V5790" s="10">
        <f t="shared" si="831"/>
        <v>0</v>
      </c>
      <c r="W5790" s="10">
        <f t="shared" si="832"/>
        <v>0</v>
      </c>
      <c r="X5790" s="11">
        <f t="shared" si="833"/>
        <v>0</v>
      </c>
      <c r="Y5790" s="11">
        <f t="shared" si="834"/>
        <v>0</v>
      </c>
      <c r="Z5790" s="12" t="str">
        <f t="shared" si="835"/>
        <v>Torque/Speed Control 1</v>
      </c>
    </row>
    <row r="5791" spans="8:26" x14ac:dyDescent="0.3">
      <c r="H5791" s="244"/>
      <c r="I5791" s="244"/>
      <c r="J5791" s="244"/>
      <c r="K5791" s="244"/>
      <c r="L5791" s="244"/>
      <c r="M5791" s="244"/>
      <c r="N5791" s="244"/>
      <c r="O5791" s="244"/>
      <c r="P5791" s="244"/>
      <c r="Q5791" s="244"/>
      <c r="R5791" s="6">
        <f t="shared" si="827"/>
        <v>0</v>
      </c>
      <c r="S5791" s="6">
        <f t="shared" si="828"/>
        <v>0</v>
      </c>
      <c r="T5791" s="7">
        <f t="shared" si="829"/>
        <v>0</v>
      </c>
      <c r="U5791" s="121" t="str">
        <f t="shared" si="830"/>
        <v>0</v>
      </c>
      <c r="V5791" s="10">
        <f t="shared" si="831"/>
        <v>0</v>
      </c>
      <c r="W5791" s="10">
        <f t="shared" si="832"/>
        <v>0</v>
      </c>
      <c r="X5791" s="11">
        <f t="shared" si="833"/>
        <v>0</v>
      </c>
      <c r="Y5791" s="11">
        <f t="shared" si="834"/>
        <v>0</v>
      </c>
      <c r="Z5791" s="12" t="str">
        <f t="shared" si="835"/>
        <v>Torque/Speed Control 1</v>
      </c>
    </row>
    <row r="5792" spans="8:26" x14ac:dyDescent="0.3">
      <c r="H5792" s="244"/>
      <c r="I5792" s="244"/>
      <c r="J5792" s="244"/>
      <c r="K5792" s="244"/>
      <c r="L5792" s="244"/>
      <c r="M5792" s="244"/>
      <c r="N5792" s="244"/>
      <c r="O5792" s="244"/>
      <c r="P5792" s="244"/>
      <c r="Q5792" s="244"/>
      <c r="R5792" s="6">
        <f t="shared" si="827"/>
        <v>0</v>
      </c>
      <c r="S5792" s="6">
        <f t="shared" si="828"/>
        <v>0</v>
      </c>
      <c r="T5792" s="7">
        <f t="shared" si="829"/>
        <v>0</v>
      </c>
      <c r="U5792" s="121" t="str">
        <f t="shared" si="830"/>
        <v>0</v>
      </c>
      <c r="V5792" s="10">
        <f t="shared" si="831"/>
        <v>0</v>
      </c>
      <c r="W5792" s="10">
        <f t="shared" si="832"/>
        <v>0</v>
      </c>
      <c r="X5792" s="11">
        <f t="shared" si="833"/>
        <v>0</v>
      </c>
      <c r="Y5792" s="11">
        <f t="shared" si="834"/>
        <v>0</v>
      </c>
      <c r="Z5792" s="12" t="str">
        <f t="shared" si="835"/>
        <v>Torque/Speed Control 1</v>
      </c>
    </row>
    <row r="5793" spans="8:26" x14ac:dyDescent="0.3">
      <c r="H5793" s="244"/>
      <c r="I5793" s="244"/>
      <c r="J5793" s="244"/>
      <c r="K5793" s="244"/>
      <c r="L5793" s="244"/>
      <c r="M5793" s="244"/>
      <c r="N5793" s="244"/>
      <c r="O5793" s="244"/>
      <c r="P5793" s="244"/>
      <c r="Q5793" s="244"/>
      <c r="R5793" s="6">
        <f t="shared" si="827"/>
        <v>0</v>
      </c>
      <c r="S5793" s="6">
        <f t="shared" si="828"/>
        <v>0</v>
      </c>
      <c r="T5793" s="7">
        <f t="shared" si="829"/>
        <v>0</v>
      </c>
      <c r="U5793" s="121" t="str">
        <f t="shared" si="830"/>
        <v>0</v>
      </c>
      <c r="V5793" s="10">
        <f t="shared" si="831"/>
        <v>0</v>
      </c>
      <c r="W5793" s="10">
        <f t="shared" si="832"/>
        <v>0</v>
      </c>
      <c r="X5793" s="11">
        <f t="shared" si="833"/>
        <v>0</v>
      </c>
      <c r="Y5793" s="11">
        <f t="shared" si="834"/>
        <v>0</v>
      </c>
      <c r="Z5793" s="12" t="str">
        <f t="shared" si="835"/>
        <v>Torque/Speed Control 1</v>
      </c>
    </row>
    <row r="5794" spans="8:26" x14ac:dyDescent="0.3">
      <c r="H5794" s="244"/>
      <c r="I5794" s="244"/>
      <c r="J5794" s="244"/>
      <c r="K5794" s="244"/>
      <c r="L5794" s="244"/>
      <c r="M5794" s="244"/>
      <c r="N5794" s="244"/>
      <c r="O5794" s="244"/>
      <c r="P5794" s="244"/>
      <c r="Q5794" s="244"/>
      <c r="R5794" s="6">
        <f t="shared" si="827"/>
        <v>0</v>
      </c>
      <c r="S5794" s="6">
        <f t="shared" si="828"/>
        <v>0</v>
      </c>
      <c r="T5794" s="7">
        <f t="shared" si="829"/>
        <v>0</v>
      </c>
      <c r="U5794" s="121" t="str">
        <f t="shared" si="830"/>
        <v>0</v>
      </c>
      <c r="V5794" s="10">
        <f t="shared" si="831"/>
        <v>0</v>
      </c>
      <c r="W5794" s="10">
        <f t="shared" si="832"/>
        <v>0</v>
      </c>
      <c r="X5794" s="11">
        <f t="shared" si="833"/>
        <v>0</v>
      </c>
      <c r="Y5794" s="11">
        <f t="shared" si="834"/>
        <v>0</v>
      </c>
      <c r="Z5794" s="12" t="str">
        <f t="shared" si="835"/>
        <v>Torque/Speed Control 1</v>
      </c>
    </row>
    <row r="5795" spans="8:26" x14ac:dyDescent="0.3">
      <c r="H5795" s="244"/>
      <c r="I5795" s="244"/>
      <c r="J5795" s="244"/>
      <c r="K5795" s="244"/>
      <c r="L5795" s="244"/>
      <c r="M5795" s="244"/>
      <c r="N5795" s="244"/>
      <c r="O5795" s="244"/>
      <c r="P5795" s="244"/>
      <c r="Q5795" s="244"/>
      <c r="R5795" s="6">
        <f t="shared" si="827"/>
        <v>0</v>
      </c>
      <c r="S5795" s="6">
        <f t="shared" si="828"/>
        <v>0</v>
      </c>
      <c r="T5795" s="7">
        <f t="shared" si="829"/>
        <v>0</v>
      </c>
      <c r="U5795" s="121" t="str">
        <f t="shared" si="830"/>
        <v>0</v>
      </c>
      <c r="V5795" s="10">
        <f t="shared" si="831"/>
        <v>0</v>
      </c>
      <c r="W5795" s="10">
        <f t="shared" si="832"/>
        <v>0</v>
      </c>
      <c r="X5795" s="11">
        <f t="shared" si="833"/>
        <v>0</v>
      </c>
      <c r="Y5795" s="11">
        <f t="shared" si="834"/>
        <v>0</v>
      </c>
      <c r="Z5795" s="12" t="str">
        <f t="shared" si="835"/>
        <v>Torque/Speed Control 1</v>
      </c>
    </row>
    <row r="5796" spans="8:26" x14ac:dyDescent="0.3">
      <c r="H5796" s="244"/>
      <c r="I5796" s="244"/>
      <c r="J5796" s="244"/>
      <c r="K5796" s="244"/>
      <c r="L5796" s="244"/>
      <c r="M5796" s="244"/>
      <c r="N5796" s="244"/>
      <c r="O5796" s="244"/>
      <c r="P5796" s="244"/>
      <c r="Q5796" s="244"/>
      <c r="R5796" s="6">
        <f t="shared" si="827"/>
        <v>0</v>
      </c>
      <c r="S5796" s="6">
        <f t="shared" si="828"/>
        <v>0</v>
      </c>
      <c r="T5796" s="7">
        <f t="shared" si="829"/>
        <v>0</v>
      </c>
      <c r="U5796" s="121" t="str">
        <f t="shared" si="830"/>
        <v>0</v>
      </c>
      <c r="V5796" s="10">
        <f t="shared" si="831"/>
        <v>0</v>
      </c>
      <c r="W5796" s="10">
        <f t="shared" si="832"/>
        <v>0</v>
      </c>
      <c r="X5796" s="11">
        <f t="shared" si="833"/>
        <v>0</v>
      </c>
      <c r="Y5796" s="11">
        <f t="shared" si="834"/>
        <v>0</v>
      </c>
      <c r="Z5796" s="12" t="str">
        <f t="shared" si="835"/>
        <v>Torque/Speed Control 1</v>
      </c>
    </row>
    <row r="5797" spans="8:26" x14ac:dyDescent="0.3">
      <c r="H5797" s="244"/>
      <c r="I5797" s="244"/>
      <c r="J5797" s="244"/>
      <c r="K5797" s="244"/>
      <c r="L5797" s="244"/>
      <c r="M5797" s="244"/>
      <c r="N5797" s="244"/>
      <c r="O5797" s="244"/>
      <c r="P5797" s="244"/>
      <c r="Q5797" s="244"/>
      <c r="R5797" s="6">
        <f t="shared" si="827"/>
        <v>0</v>
      </c>
      <c r="S5797" s="6">
        <f t="shared" si="828"/>
        <v>0</v>
      </c>
      <c r="T5797" s="7">
        <f t="shared" si="829"/>
        <v>0</v>
      </c>
      <c r="U5797" s="121" t="str">
        <f t="shared" si="830"/>
        <v>0</v>
      </c>
      <c r="V5797" s="10">
        <f t="shared" si="831"/>
        <v>0</v>
      </c>
      <c r="W5797" s="10">
        <f t="shared" si="832"/>
        <v>0</v>
      </c>
      <c r="X5797" s="11">
        <f t="shared" si="833"/>
        <v>0</v>
      </c>
      <c r="Y5797" s="11">
        <f t="shared" si="834"/>
        <v>0</v>
      </c>
      <c r="Z5797" s="12" t="str">
        <f t="shared" si="835"/>
        <v>Torque/Speed Control 1</v>
      </c>
    </row>
    <row r="5798" spans="8:26" x14ac:dyDescent="0.3">
      <c r="H5798" s="244"/>
      <c r="I5798" s="244"/>
      <c r="J5798" s="244"/>
      <c r="K5798" s="244"/>
      <c r="L5798" s="244"/>
      <c r="M5798" s="244"/>
      <c r="N5798" s="244"/>
      <c r="O5798" s="244"/>
      <c r="P5798" s="244"/>
      <c r="Q5798" s="244"/>
      <c r="R5798" s="6">
        <f t="shared" si="827"/>
        <v>0</v>
      </c>
      <c r="S5798" s="6">
        <f t="shared" si="828"/>
        <v>0</v>
      </c>
      <c r="T5798" s="7">
        <f t="shared" si="829"/>
        <v>0</v>
      </c>
      <c r="U5798" s="121" t="str">
        <f t="shared" si="830"/>
        <v>0</v>
      </c>
      <c r="V5798" s="10">
        <f t="shared" si="831"/>
        <v>0</v>
      </c>
      <c r="W5798" s="10">
        <f t="shared" si="832"/>
        <v>0</v>
      </c>
      <c r="X5798" s="11">
        <f t="shared" si="833"/>
        <v>0</v>
      </c>
      <c r="Y5798" s="11">
        <f t="shared" si="834"/>
        <v>0</v>
      </c>
      <c r="Z5798" s="12" t="str">
        <f t="shared" si="835"/>
        <v>Torque/Speed Control 1</v>
      </c>
    </row>
    <row r="5799" spans="8:26" x14ac:dyDescent="0.3">
      <c r="H5799" s="244"/>
      <c r="I5799" s="244"/>
      <c r="J5799" s="244"/>
      <c r="K5799" s="244"/>
      <c r="L5799" s="244"/>
      <c r="M5799" s="244"/>
      <c r="N5799" s="244"/>
      <c r="O5799" s="244"/>
      <c r="P5799" s="244"/>
      <c r="Q5799" s="244"/>
      <c r="R5799" s="6">
        <f t="shared" si="827"/>
        <v>0</v>
      </c>
      <c r="S5799" s="6">
        <f t="shared" si="828"/>
        <v>0</v>
      </c>
      <c r="T5799" s="7">
        <f t="shared" si="829"/>
        <v>0</v>
      </c>
      <c r="U5799" s="121" t="str">
        <f t="shared" si="830"/>
        <v>0</v>
      </c>
      <c r="V5799" s="10">
        <f t="shared" si="831"/>
        <v>0</v>
      </c>
      <c r="W5799" s="10">
        <f t="shared" si="832"/>
        <v>0</v>
      </c>
      <c r="X5799" s="11">
        <f t="shared" si="833"/>
        <v>0</v>
      </c>
      <c r="Y5799" s="11">
        <f t="shared" si="834"/>
        <v>0</v>
      </c>
      <c r="Z5799" s="12" t="str">
        <f t="shared" si="835"/>
        <v>Torque/Speed Control 1</v>
      </c>
    </row>
    <row r="5800" spans="8:26" x14ac:dyDescent="0.3">
      <c r="H5800" s="244"/>
      <c r="I5800" s="244"/>
      <c r="J5800" s="244"/>
      <c r="K5800" s="244"/>
      <c r="L5800" s="244"/>
      <c r="M5800" s="244"/>
      <c r="N5800" s="244"/>
      <c r="O5800" s="244"/>
      <c r="P5800" s="244"/>
      <c r="Q5800" s="244"/>
      <c r="R5800" s="6">
        <f t="shared" si="827"/>
        <v>0</v>
      </c>
      <c r="S5800" s="6">
        <f t="shared" si="828"/>
        <v>0</v>
      </c>
      <c r="T5800" s="7">
        <f t="shared" si="829"/>
        <v>0</v>
      </c>
      <c r="U5800" s="121" t="str">
        <f t="shared" si="830"/>
        <v>0</v>
      </c>
      <c r="V5800" s="10">
        <f t="shared" si="831"/>
        <v>0</v>
      </c>
      <c r="W5800" s="10">
        <f t="shared" si="832"/>
        <v>0</v>
      </c>
      <c r="X5800" s="11">
        <f t="shared" si="833"/>
        <v>0</v>
      </c>
      <c r="Y5800" s="11">
        <f t="shared" si="834"/>
        <v>0</v>
      </c>
      <c r="Z5800" s="12" t="str">
        <f t="shared" si="835"/>
        <v>Torque/Speed Control 1</v>
      </c>
    </row>
    <row r="5801" spans="8:26" x14ac:dyDescent="0.3">
      <c r="H5801" s="244"/>
      <c r="I5801" s="244"/>
      <c r="J5801" s="244"/>
      <c r="K5801" s="244"/>
      <c r="L5801" s="244"/>
      <c r="M5801" s="244"/>
      <c r="N5801" s="244"/>
      <c r="O5801" s="244"/>
      <c r="P5801" s="244"/>
      <c r="Q5801" s="244"/>
      <c r="R5801" s="6">
        <f t="shared" si="827"/>
        <v>0</v>
      </c>
      <c r="S5801" s="6">
        <f t="shared" si="828"/>
        <v>0</v>
      </c>
      <c r="T5801" s="7">
        <f t="shared" si="829"/>
        <v>0</v>
      </c>
      <c r="U5801" s="121" t="str">
        <f t="shared" si="830"/>
        <v>0</v>
      </c>
      <c r="V5801" s="10">
        <f t="shared" si="831"/>
        <v>0</v>
      </c>
      <c r="W5801" s="10">
        <f t="shared" si="832"/>
        <v>0</v>
      </c>
      <c r="X5801" s="11">
        <f t="shared" si="833"/>
        <v>0</v>
      </c>
      <c r="Y5801" s="11">
        <f t="shared" si="834"/>
        <v>0</v>
      </c>
      <c r="Z5801" s="12" t="str">
        <f t="shared" si="835"/>
        <v>Torque/Speed Control 1</v>
      </c>
    </row>
    <row r="5802" spans="8:26" x14ac:dyDescent="0.3">
      <c r="H5802" s="244"/>
      <c r="I5802" s="244"/>
      <c r="J5802" s="244"/>
      <c r="K5802" s="244"/>
      <c r="L5802" s="244"/>
      <c r="M5802" s="244"/>
      <c r="N5802" s="244"/>
      <c r="O5802" s="244"/>
      <c r="P5802" s="244"/>
      <c r="Q5802" s="244"/>
      <c r="R5802" s="6">
        <f t="shared" si="827"/>
        <v>0</v>
      </c>
      <c r="S5802" s="6">
        <f t="shared" si="828"/>
        <v>0</v>
      </c>
      <c r="T5802" s="7">
        <f t="shared" si="829"/>
        <v>0</v>
      </c>
      <c r="U5802" s="121" t="str">
        <f t="shared" si="830"/>
        <v>0</v>
      </c>
      <c r="V5802" s="10">
        <f t="shared" si="831"/>
        <v>0</v>
      </c>
      <c r="W5802" s="10">
        <f t="shared" si="832"/>
        <v>0</v>
      </c>
      <c r="X5802" s="11">
        <f t="shared" si="833"/>
        <v>0</v>
      </c>
      <c r="Y5802" s="11">
        <f t="shared" si="834"/>
        <v>0</v>
      </c>
      <c r="Z5802" s="12" t="str">
        <f t="shared" si="835"/>
        <v>Torque/Speed Control 1</v>
      </c>
    </row>
    <row r="5803" spans="8:26" x14ac:dyDescent="0.3">
      <c r="H5803" s="244"/>
      <c r="I5803" s="244"/>
      <c r="J5803" s="244"/>
      <c r="K5803" s="244"/>
      <c r="L5803" s="244"/>
      <c r="M5803" s="244"/>
      <c r="N5803" s="244"/>
      <c r="O5803" s="244"/>
      <c r="P5803" s="244"/>
      <c r="Q5803" s="244"/>
      <c r="R5803" s="6">
        <f t="shared" si="827"/>
        <v>0</v>
      </c>
      <c r="S5803" s="6">
        <f t="shared" si="828"/>
        <v>0</v>
      </c>
      <c r="T5803" s="7">
        <f t="shared" si="829"/>
        <v>0</v>
      </c>
      <c r="U5803" s="121" t="str">
        <f t="shared" si="830"/>
        <v>0</v>
      </c>
      <c r="V5803" s="10">
        <f t="shared" si="831"/>
        <v>0</v>
      </c>
      <c r="W5803" s="10">
        <f t="shared" si="832"/>
        <v>0</v>
      </c>
      <c r="X5803" s="11">
        <f t="shared" si="833"/>
        <v>0</v>
      </c>
      <c r="Y5803" s="11">
        <f t="shared" si="834"/>
        <v>0</v>
      </c>
      <c r="Z5803" s="12" t="str">
        <f t="shared" si="835"/>
        <v>Torque/Speed Control 1</v>
      </c>
    </row>
    <row r="5804" spans="8:26" x14ac:dyDescent="0.3">
      <c r="H5804" s="244"/>
      <c r="I5804" s="244"/>
      <c r="J5804" s="244"/>
      <c r="K5804" s="244"/>
      <c r="L5804" s="244"/>
      <c r="M5804" s="244"/>
      <c r="N5804" s="244"/>
      <c r="O5804" s="244"/>
      <c r="P5804" s="244"/>
      <c r="Q5804" s="244"/>
      <c r="R5804" s="6">
        <f t="shared" si="827"/>
        <v>0</v>
      </c>
      <c r="S5804" s="6">
        <f t="shared" si="828"/>
        <v>0</v>
      </c>
      <c r="T5804" s="7">
        <f t="shared" si="829"/>
        <v>0</v>
      </c>
      <c r="U5804" s="121" t="str">
        <f t="shared" si="830"/>
        <v>0</v>
      </c>
      <c r="V5804" s="10">
        <f t="shared" si="831"/>
        <v>0</v>
      </c>
      <c r="W5804" s="10">
        <f t="shared" si="832"/>
        <v>0</v>
      </c>
      <c r="X5804" s="11">
        <f t="shared" si="833"/>
        <v>0</v>
      </c>
      <c r="Y5804" s="11">
        <f t="shared" si="834"/>
        <v>0</v>
      </c>
      <c r="Z5804" s="12" t="str">
        <f t="shared" si="835"/>
        <v>Torque/Speed Control 1</v>
      </c>
    </row>
    <row r="5805" spans="8:26" x14ac:dyDescent="0.3">
      <c r="H5805" s="244"/>
      <c r="I5805" s="244"/>
      <c r="J5805" s="244"/>
      <c r="K5805" s="244"/>
      <c r="L5805" s="244"/>
      <c r="M5805" s="244"/>
      <c r="N5805" s="244"/>
      <c r="O5805" s="244"/>
      <c r="P5805" s="244"/>
      <c r="Q5805" s="244"/>
      <c r="R5805" s="6">
        <f t="shared" si="827"/>
        <v>0</v>
      </c>
      <c r="S5805" s="6">
        <f t="shared" si="828"/>
        <v>0</v>
      </c>
      <c r="T5805" s="7">
        <f t="shared" si="829"/>
        <v>0</v>
      </c>
      <c r="U5805" s="121" t="str">
        <f t="shared" si="830"/>
        <v>0</v>
      </c>
      <c r="V5805" s="10">
        <f t="shared" si="831"/>
        <v>0</v>
      </c>
      <c r="W5805" s="10">
        <f t="shared" si="832"/>
        <v>0</v>
      </c>
      <c r="X5805" s="11">
        <f t="shared" si="833"/>
        <v>0</v>
      </c>
      <c r="Y5805" s="11">
        <f t="shared" si="834"/>
        <v>0</v>
      </c>
      <c r="Z5805" s="12" t="str">
        <f t="shared" si="835"/>
        <v>Torque/Speed Control 1</v>
      </c>
    </row>
    <row r="5806" spans="8:26" x14ac:dyDescent="0.3">
      <c r="H5806" s="244"/>
      <c r="I5806" s="244"/>
      <c r="J5806" s="244"/>
      <c r="K5806" s="244"/>
      <c r="L5806" s="244"/>
      <c r="M5806" s="244"/>
      <c r="N5806" s="244"/>
      <c r="O5806" s="244"/>
      <c r="P5806" s="244"/>
      <c r="Q5806" s="244"/>
      <c r="R5806" s="6">
        <f t="shared" si="827"/>
        <v>0</v>
      </c>
      <c r="S5806" s="6">
        <f t="shared" si="828"/>
        <v>0</v>
      </c>
      <c r="T5806" s="7">
        <f t="shared" si="829"/>
        <v>0</v>
      </c>
      <c r="U5806" s="121" t="str">
        <f t="shared" si="830"/>
        <v>0</v>
      </c>
      <c r="V5806" s="10">
        <f t="shared" si="831"/>
        <v>0</v>
      </c>
      <c r="W5806" s="10">
        <f t="shared" si="832"/>
        <v>0</v>
      </c>
      <c r="X5806" s="11">
        <f t="shared" si="833"/>
        <v>0</v>
      </c>
      <c r="Y5806" s="11">
        <f t="shared" si="834"/>
        <v>0</v>
      </c>
      <c r="Z5806" s="12" t="str">
        <f t="shared" si="835"/>
        <v>Torque/Speed Control 1</v>
      </c>
    </row>
    <row r="5807" spans="8:26" x14ac:dyDescent="0.3">
      <c r="H5807" s="244"/>
      <c r="I5807" s="244"/>
      <c r="J5807" s="244"/>
      <c r="K5807" s="244"/>
      <c r="L5807" s="244"/>
      <c r="M5807" s="244"/>
      <c r="N5807" s="244"/>
      <c r="O5807" s="244"/>
      <c r="P5807" s="244"/>
      <c r="Q5807" s="244"/>
      <c r="R5807" s="6">
        <f t="shared" si="827"/>
        <v>0</v>
      </c>
      <c r="S5807" s="6">
        <f t="shared" si="828"/>
        <v>0</v>
      </c>
      <c r="T5807" s="7">
        <f t="shared" si="829"/>
        <v>0</v>
      </c>
      <c r="U5807" s="121" t="str">
        <f t="shared" si="830"/>
        <v>0</v>
      </c>
      <c r="V5807" s="10">
        <f t="shared" si="831"/>
        <v>0</v>
      </c>
      <c r="W5807" s="10">
        <f t="shared" si="832"/>
        <v>0</v>
      </c>
      <c r="X5807" s="11">
        <f t="shared" si="833"/>
        <v>0</v>
      </c>
      <c r="Y5807" s="11">
        <f t="shared" si="834"/>
        <v>0</v>
      </c>
      <c r="Z5807" s="12" t="str">
        <f t="shared" si="835"/>
        <v>Torque/Speed Control 1</v>
      </c>
    </row>
    <row r="5808" spans="8:26" x14ac:dyDescent="0.3">
      <c r="H5808" s="244"/>
      <c r="I5808" s="244"/>
      <c r="J5808" s="244"/>
      <c r="K5808" s="244"/>
      <c r="L5808" s="244"/>
      <c r="M5808" s="244"/>
      <c r="N5808" s="244"/>
      <c r="O5808" s="244"/>
      <c r="P5808" s="244"/>
      <c r="Q5808" s="244"/>
      <c r="R5808" s="6">
        <f t="shared" si="827"/>
        <v>0</v>
      </c>
      <c r="S5808" s="6">
        <f t="shared" si="828"/>
        <v>0</v>
      </c>
      <c r="T5808" s="7">
        <f t="shared" si="829"/>
        <v>0</v>
      </c>
      <c r="U5808" s="121" t="str">
        <f t="shared" si="830"/>
        <v>0</v>
      </c>
      <c r="V5808" s="10">
        <f t="shared" si="831"/>
        <v>0</v>
      </c>
      <c r="W5808" s="10">
        <f t="shared" si="832"/>
        <v>0</v>
      </c>
      <c r="X5808" s="11">
        <f t="shared" si="833"/>
        <v>0</v>
      </c>
      <c r="Y5808" s="11">
        <f t="shared" si="834"/>
        <v>0</v>
      </c>
      <c r="Z5808" s="12" t="str">
        <f t="shared" si="835"/>
        <v>Torque/Speed Control 1</v>
      </c>
    </row>
    <row r="5809" spans="8:26" x14ac:dyDescent="0.3">
      <c r="H5809" s="244"/>
      <c r="I5809" s="244"/>
      <c r="J5809" s="244"/>
      <c r="K5809" s="244"/>
      <c r="L5809" s="244"/>
      <c r="M5809" s="244"/>
      <c r="N5809" s="244"/>
      <c r="O5809" s="244"/>
      <c r="P5809" s="244"/>
      <c r="Q5809" s="244"/>
      <c r="R5809" s="6">
        <f t="shared" si="827"/>
        <v>0</v>
      </c>
      <c r="S5809" s="6">
        <f t="shared" si="828"/>
        <v>0</v>
      </c>
      <c r="T5809" s="7">
        <f t="shared" si="829"/>
        <v>0</v>
      </c>
      <c r="U5809" s="121" t="str">
        <f t="shared" si="830"/>
        <v>0</v>
      </c>
      <c r="V5809" s="10">
        <f t="shared" si="831"/>
        <v>0</v>
      </c>
      <c r="W5809" s="10">
        <f t="shared" si="832"/>
        <v>0</v>
      </c>
      <c r="X5809" s="11">
        <f t="shared" si="833"/>
        <v>0</v>
      </c>
      <c r="Y5809" s="11">
        <f t="shared" si="834"/>
        <v>0</v>
      </c>
      <c r="Z5809" s="12" t="str">
        <f t="shared" si="835"/>
        <v>Torque/Speed Control 1</v>
      </c>
    </row>
    <row r="5810" spans="8:26" x14ac:dyDescent="0.3">
      <c r="H5810" s="244"/>
      <c r="I5810" s="244"/>
      <c r="J5810" s="244"/>
      <c r="K5810" s="244"/>
      <c r="L5810" s="244"/>
      <c r="M5810" s="244"/>
      <c r="N5810" s="244"/>
      <c r="O5810" s="244"/>
      <c r="P5810" s="244"/>
      <c r="Q5810" s="244"/>
      <c r="R5810" s="6">
        <f t="shared" si="827"/>
        <v>0</v>
      </c>
      <c r="S5810" s="6">
        <f t="shared" si="828"/>
        <v>0</v>
      </c>
      <c r="T5810" s="7">
        <f t="shared" si="829"/>
        <v>0</v>
      </c>
      <c r="U5810" s="121" t="str">
        <f t="shared" si="830"/>
        <v>0</v>
      </c>
      <c r="V5810" s="10">
        <f t="shared" si="831"/>
        <v>0</v>
      </c>
      <c r="W5810" s="10">
        <f t="shared" si="832"/>
        <v>0</v>
      </c>
      <c r="X5810" s="11">
        <f t="shared" si="833"/>
        <v>0</v>
      </c>
      <c r="Y5810" s="11">
        <f t="shared" si="834"/>
        <v>0</v>
      </c>
      <c r="Z5810" s="12" t="str">
        <f t="shared" si="835"/>
        <v>Torque/Speed Control 1</v>
      </c>
    </row>
    <row r="5811" spans="8:26" x14ac:dyDescent="0.3">
      <c r="H5811" s="244"/>
      <c r="I5811" s="244"/>
      <c r="J5811" s="244"/>
      <c r="K5811" s="244"/>
      <c r="L5811" s="244"/>
      <c r="M5811" s="244"/>
      <c r="N5811" s="244"/>
      <c r="O5811" s="244"/>
      <c r="P5811" s="244"/>
      <c r="Q5811" s="244"/>
      <c r="R5811" s="6">
        <f t="shared" si="827"/>
        <v>0</v>
      </c>
      <c r="S5811" s="6">
        <f t="shared" si="828"/>
        <v>0</v>
      </c>
      <c r="T5811" s="7">
        <f t="shared" si="829"/>
        <v>0</v>
      </c>
      <c r="U5811" s="121" t="str">
        <f t="shared" si="830"/>
        <v>0</v>
      </c>
      <c r="V5811" s="10">
        <f t="shared" si="831"/>
        <v>0</v>
      </c>
      <c r="W5811" s="10">
        <f t="shared" si="832"/>
        <v>0</v>
      </c>
      <c r="X5811" s="11">
        <f t="shared" si="833"/>
        <v>0</v>
      </c>
      <c r="Y5811" s="11">
        <f t="shared" si="834"/>
        <v>0</v>
      </c>
      <c r="Z5811" s="12" t="str">
        <f t="shared" si="835"/>
        <v>Torque/Speed Control 1</v>
      </c>
    </row>
    <row r="5812" spans="8:26" x14ac:dyDescent="0.3">
      <c r="H5812" s="244"/>
      <c r="I5812" s="244"/>
      <c r="J5812" s="244"/>
      <c r="K5812" s="244"/>
      <c r="L5812" s="244"/>
      <c r="M5812" s="244"/>
      <c r="N5812" s="244"/>
      <c r="O5812" s="244"/>
      <c r="P5812" s="244"/>
      <c r="Q5812" s="244"/>
      <c r="R5812" s="6">
        <f t="shared" si="827"/>
        <v>0</v>
      </c>
      <c r="S5812" s="6">
        <f t="shared" si="828"/>
        <v>0</v>
      </c>
      <c r="T5812" s="7">
        <f t="shared" si="829"/>
        <v>0</v>
      </c>
      <c r="U5812" s="121" t="str">
        <f t="shared" si="830"/>
        <v>0</v>
      </c>
      <c r="V5812" s="10">
        <f t="shared" si="831"/>
        <v>0</v>
      </c>
      <c r="W5812" s="10">
        <f t="shared" si="832"/>
        <v>0</v>
      </c>
      <c r="X5812" s="11">
        <f t="shared" si="833"/>
        <v>0</v>
      </c>
      <c r="Y5812" s="11">
        <f t="shared" si="834"/>
        <v>0</v>
      </c>
      <c r="Z5812" s="12" t="str">
        <f t="shared" si="835"/>
        <v>Torque/Speed Control 1</v>
      </c>
    </row>
    <row r="5813" spans="8:26" x14ac:dyDescent="0.3">
      <c r="H5813" s="244"/>
      <c r="I5813" s="244"/>
      <c r="J5813" s="244"/>
      <c r="K5813" s="244"/>
      <c r="L5813" s="244"/>
      <c r="M5813" s="244"/>
      <c r="N5813" s="244"/>
      <c r="O5813" s="244"/>
      <c r="P5813" s="244"/>
      <c r="Q5813" s="244"/>
      <c r="R5813" s="6">
        <f t="shared" si="827"/>
        <v>0</v>
      </c>
      <c r="S5813" s="6">
        <f t="shared" si="828"/>
        <v>0</v>
      </c>
      <c r="T5813" s="7">
        <f t="shared" si="829"/>
        <v>0</v>
      </c>
      <c r="U5813" s="121" t="str">
        <f t="shared" si="830"/>
        <v>0</v>
      </c>
      <c r="V5813" s="10">
        <f t="shared" si="831"/>
        <v>0</v>
      </c>
      <c r="W5813" s="10">
        <f t="shared" si="832"/>
        <v>0</v>
      </c>
      <c r="X5813" s="11">
        <f t="shared" si="833"/>
        <v>0</v>
      </c>
      <c r="Y5813" s="11">
        <f t="shared" si="834"/>
        <v>0</v>
      </c>
      <c r="Z5813" s="12" t="str">
        <f t="shared" si="835"/>
        <v>Torque/Speed Control 1</v>
      </c>
    </row>
    <row r="5814" spans="8:26" x14ac:dyDescent="0.3">
      <c r="H5814" s="244"/>
      <c r="I5814" s="244"/>
      <c r="J5814" s="244"/>
      <c r="K5814" s="244"/>
      <c r="L5814" s="244"/>
      <c r="M5814" s="244"/>
      <c r="N5814" s="244"/>
      <c r="O5814" s="244"/>
      <c r="P5814" s="244"/>
      <c r="Q5814" s="244"/>
      <c r="R5814" s="6">
        <f t="shared" si="827"/>
        <v>0</v>
      </c>
      <c r="S5814" s="6">
        <f t="shared" si="828"/>
        <v>0</v>
      </c>
      <c r="T5814" s="7">
        <f t="shared" si="829"/>
        <v>0</v>
      </c>
      <c r="U5814" s="121" t="str">
        <f t="shared" si="830"/>
        <v>0</v>
      </c>
      <c r="V5814" s="10">
        <f t="shared" si="831"/>
        <v>0</v>
      </c>
      <c r="W5814" s="10">
        <f t="shared" si="832"/>
        <v>0</v>
      </c>
      <c r="X5814" s="11">
        <f t="shared" si="833"/>
        <v>0</v>
      </c>
      <c r="Y5814" s="11">
        <f t="shared" si="834"/>
        <v>0</v>
      </c>
      <c r="Z5814" s="12" t="str">
        <f t="shared" si="835"/>
        <v>Torque/Speed Control 1</v>
      </c>
    </row>
    <row r="5815" spans="8:26" x14ac:dyDescent="0.3">
      <c r="H5815" s="244"/>
      <c r="I5815" s="244"/>
      <c r="J5815" s="244"/>
      <c r="K5815" s="244"/>
      <c r="L5815" s="244"/>
      <c r="M5815" s="244"/>
      <c r="N5815" s="244"/>
      <c r="O5815" s="244"/>
      <c r="P5815" s="244"/>
      <c r="Q5815" s="244"/>
      <c r="R5815" s="6">
        <f t="shared" si="827"/>
        <v>0</v>
      </c>
      <c r="S5815" s="6">
        <f t="shared" si="828"/>
        <v>0</v>
      </c>
      <c r="T5815" s="7">
        <f t="shared" si="829"/>
        <v>0</v>
      </c>
      <c r="U5815" s="121" t="str">
        <f t="shared" si="830"/>
        <v>0</v>
      </c>
      <c r="V5815" s="10">
        <f t="shared" si="831"/>
        <v>0</v>
      </c>
      <c r="W5815" s="10">
        <f t="shared" si="832"/>
        <v>0</v>
      </c>
      <c r="X5815" s="11">
        <f t="shared" si="833"/>
        <v>0</v>
      </c>
      <c r="Y5815" s="11">
        <f t="shared" si="834"/>
        <v>0</v>
      </c>
      <c r="Z5815" s="12" t="str">
        <f t="shared" si="835"/>
        <v>Torque/Speed Control 1</v>
      </c>
    </row>
    <row r="5816" spans="8:26" x14ac:dyDescent="0.3">
      <c r="H5816" s="244"/>
      <c r="I5816" s="244"/>
      <c r="J5816" s="244"/>
      <c r="K5816" s="244"/>
      <c r="L5816" s="244"/>
      <c r="M5816" s="244"/>
      <c r="N5816" s="244"/>
      <c r="O5816" s="244"/>
      <c r="P5816" s="244"/>
      <c r="Q5816" s="244"/>
      <c r="R5816" s="6">
        <f t="shared" si="827"/>
        <v>0</v>
      </c>
      <c r="S5816" s="6">
        <f t="shared" si="828"/>
        <v>0</v>
      </c>
      <c r="T5816" s="7">
        <f t="shared" si="829"/>
        <v>0</v>
      </c>
      <c r="U5816" s="121" t="str">
        <f t="shared" si="830"/>
        <v>0</v>
      </c>
      <c r="V5816" s="10">
        <f t="shared" si="831"/>
        <v>0</v>
      </c>
      <c r="W5816" s="10">
        <f t="shared" si="832"/>
        <v>0</v>
      </c>
      <c r="X5816" s="11">
        <f t="shared" si="833"/>
        <v>0</v>
      </c>
      <c r="Y5816" s="11">
        <f t="shared" si="834"/>
        <v>0</v>
      </c>
      <c r="Z5816" s="12" t="str">
        <f t="shared" si="835"/>
        <v>Torque/Speed Control 1</v>
      </c>
    </row>
    <row r="5817" spans="8:26" x14ac:dyDescent="0.3">
      <c r="H5817" s="244"/>
      <c r="I5817" s="244"/>
      <c r="J5817" s="244"/>
      <c r="K5817" s="244"/>
      <c r="L5817" s="244"/>
      <c r="M5817" s="244"/>
      <c r="N5817" s="244"/>
      <c r="O5817" s="244"/>
      <c r="P5817" s="244"/>
      <c r="Q5817" s="244"/>
      <c r="R5817" s="6">
        <f t="shared" si="827"/>
        <v>0</v>
      </c>
      <c r="S5817" s="6">
        <f t="shared" si="828"/>
        <v>0</v>
      </c>
      <c r="T5817" s="7">
        <f t="shared" si="829"/>
        <v>0</v>
      </c>
      <c r="U5817" s="121" t="str">
        <f t="shared" si="830"/>
        <v>0</v>
      </c>
      <c r="V5817" s="10">
        <f t="shared" si="831"/>
        <v>0</v>
      </c>
      <c r="W5817" s="10">
        <f t="shared" si="832"/>
        <v>0</v>
      </c>
      <c r="X5817" s="11">
        <f t="shared" si="833"/>
        <v>0</v>
      </c>
      <c r="Y5817" s="11">
        <f t="shared" si="834"/>
        <v>0</v>
      </c>
      <c r="Z5817" s="12" t="str">
        <f t="shared" si="835"/>
        <v>Torque/Speed Control 1</v>
      </c>
    </row>
    <row r="5818" spans="8:26" x14ac:dyDescent="0.3">
      <c r="H5818" s="244"/>
      <c r="I5818" s="244"/>
      <c r="J5818" s="244"/>
      <c r="K5818" s="244"/>
      <c r="L5818" s="244"/>
      <c r="M5818" s="244"/>
      <c r="N5818" s="244"/>
      <c r="O5818" s="244"/>
      <c r="P5818" s="244"/>
      <c r="Q5818" s="244"/>
      <c r="R5818" s="6">
        <f t="shared" si="827"/>
        <v>0</v>
      </c>
      <c r="S5818" s="6">
        <f t="shared" si="828"/>
        <v>0</v>
      </c>
      <c r="T5818" s="7">
        <f t="shared" si="829"/>
        <v>0</v>
      </c>
      <c r="U5818" s="121" t="str">
        <f t="shared" si="830"/>
        <v>0</v>
      </c>
      <c r="V5818" s="10">
        <f t="shared" si="831"/>
        <v>0</v>
      </c>
      <c r="W5818" s="10">
        <f t="shared" si="832"/>
        <v>0</v>
      </c>
      <c r="X5818" s="11">
        <f t="shared" si="833"/>
        <v>0</v>
      </c>
      <c r="Y5818" s="11">
        <f t="shared" si="834"/>
        <v>0</v>
      </c>
      <c r="Z5818" s="12" t="str">
        <f t="shared" si="835"/>
        <v>Torque/Speed Control 1</v>
      </c>
    </row>
    <row r="5819" spans="8:26" x14ac:dyDescent="0.3">
      <c r="H5819" s="244"/>
      <c r="I5819" s="244"/>
      <c r="J5819" s="244"/>
      <c r="K5819" s="244"/>
      <c r="L5819" s="244"/>
      <c r="M5819" s="244"/>
      <c r="N5819" s="244"/>
      <c r="O5819" s="244"/>
      <c r="P5819" s="244"/>
      <c r="Q5819" s="244"/>
      <c r="R5819" s="6">
        <f t="shared" si="827"/>
        <v>0</v>
      </c>
      <c r="S5819" s="6">
        <f t="shared" si="828"/>
        <v>0</v>
      </c>
      <c r="T5819" s="7">
        <f t="shared" si="829"/>
        <v>0</v>
      </c>
      <c r="U5819" s="121" t="str">
        <f t="shared" si="830"/>
        <v>0</v>
      </c>
      <c r="V5819" s="10">
        <f t="shared" si="831"/>
        <v>0</v>
      </c>
      <c r="W5819" s="10">
        <f t="shared" si="832"/>
        <v>0</v>
      </c>
      <c r="X5819" s="11">
        <f t="shared" si="833"/>
        <v>0</v>
      </c>
      <c r="Y5819" s="11">
        <f t="shared" si="834"/>
        <v>0</v>
      </c>
      <c r="Z5819" s="12" t="str">
        <f t="shared" si="835"/>
        <v>Torque/Speed Control 1</v>
      </c>
    </row>
    <row r="5820" spans="8:26" x14ac:dyDescent="0.3">
      <c r="H5820" s="244"/>
      <c r="I5820" s="244"/>
      <c r="J5820" s="244"/>
      <c r="K5820" s="244"/>
      <c r="L5820" s="244"/>
      <c r="M5820" s="244"/>
      <c r="N5820" s="244"/>
      <c r="O5820" s="244"/>
      <c r="P5820" s="244"/>
      <c r="Q5820" s="244"/>
      <c r="R5820" s="6">
        <f t="shared" si="827"/>
        <v>0</v>
      </c>
      <c r="S5820" s="6">
        <f t="shared" si="828"/>
        <v>0</v>
      </c>
      <c r="T5820" s="7">
        <f t="shared" si="829"/>
        <v>0</v>
      </c>
      <c r="U5820" s="121" t="str">
        <f t="shared" si="830"/>
        <v>0</v>
      </c>
      <c r="V5820" s="10">
        <f t="shared" si="831"/>
        <v>0</v>
      </c>
      <c r="W5820" s="10">
        <f t="shared" si="832"/>
        <v>0</v>
      </c>
      <c r="X5820" s="11">
        <f t="shared" si="833"/>
        <v>0</v>
      </c>
      <c r="Y5820" s="11">
        <f t="shared" si="834"/>
        <v>0</v>
      </c>
      <c r="Z5820" s="12" t="str">
        <f t="shared" si="835"/>
        <v>Torque/Speed Control 1</v>
      </c>
    </row>
    <row r="5821" spans="8:26" x14ac:dyDescent="0.3">
      <c r="H5821" s="244"/>
      <c r="I5821" s="244"/>
      <c r="J5821" s="244"/>
      <c r="K5821" s="244"/>
      <c r="L5821" s="244"/>
      <c r="M5821" s="244"/>
      <c r="N5821" s="244"/>
      <c r="O5821" s="244"/>
      <c r="P5821" s="244"/>
      <c r="Q5821" s="244"/>
      <c r="R5821" s="6">
        <f t="shared" ref="R5821:R5884" si="836">_xlfn.BITRSHIFT(_xlfn.BITAND(HEX2DEC(H5821),HEX2DEC("1C000000")),26)</f>
        <v>0</v>
      </c>
      <c r="S5821" s="6">
        <f t="shared" ref="S5821:S5884" si="837">_xlfn.BITRSHIFT(_xlfn.BITAND(HEX2DEC(H5821),HEX2DEC("01000000")),24)</f>
        <v>0</v>
      </c>
      <c r="T5821" s="7">
        <f t="shared" ref="T5821:T5884" si="838">IF(_xlfn.BITRSHIFT(_xlfn.BITAND(HEX2DEC(H5821),HEX2DEC("0FF0000")),16)&lt;240,_xlfn.BITRSHIFT(_xlfn.BITAND(HEX2DEC(H5821),HEX2DEC("1FF0000")),8),_xlfn.BITRSHIFT(_xlfn.BITAND(HEX2DEC(H5821),HEX2DEC("1FFFF00")),8))</f>
        <v>0</v>
      </c>
      <c r="U5821" s="121" t="str">
        <f t="shared" ref="U5821:U5884" si="839">DEC2HEX(T5821)</f>
        <v>0</v>
      </c>
      <c r="V5821" s="10">
        <f t="shared" ref="V5821:V5884" si="840">_xlfn.BITRSHIFT(_xlfn.BITAND(HEX2DEC(H5821),HEX2DEC("0FF0000")),16)</f>
        <v>0</v>
      </c>
      <c r="W5821" s="10">
        <f t="shared" ref="W5821:W5884" si="841">_xlfn.BITRSHIFT(_xlfn.BITAND(HEX2DEC(H5821),HEX2DEC("FF00")),8)</f>
        <v>0</v>
      </c>
      <c r="X5821" s="11">
        <f t="shared" ref="X5821:X5884" si="842">_xlfn.BITAND(HEX2DEC(H5821),HEX2DEC("00000FF"))</f>
        <v>0</v>
      </c>
      <c r="Y5821" s="11">
        <f t="shared" ref="Y5821:Y5884" si="843">IF(_xlfn.BITRSHIFT(_xlfn.BITAND(HEX2DEC(H5821),HEX2DEC("0FF0000")),16)&lt;240,_xlfn.BITRSHIFT(_xlfn.BITAND(HEX2DEC(H5821),HEX2DEC("0FF00")),8),_xlfn.BITRSHIFT(_xlfn.BITAND(HEX2DEC(H5821),HEX2DEC("0FF0000")),16))</f>
        <v>0</v>
      </c>
      <c r="Z5821" s="12" t="str">
        <f t="shared" ref="Z5821:Z5884" si="844">VLOOKUP(T5821,BO:BP,2,FALSE)</f>
        <v>Torque/Speed Control 1</v>
      </c>
    </row>
    <row r="5822" spans="8:26" x14ac:dyDescent="0.3">
      <c r="H5822" s="244"/>
      <c r="I5822" s="244"/>
      <c r="J5822" s="244"/>
      <c r="K5822" s="244"/>
      <c r="L5822" s="244"/>
      <c r="M5822" s="244"/>
      <c r="N5822" s="244"/>
      <c r="O5822" s="244"/>
      <c r="P5822" s="244"/>
      <c r="Q5822" s="244"/>
      <c r="R5822" s="6">
        <f t="shared" si="836"/>
        <v>0</v>
      </c>
      <c r="S5822" s="6">
        <f t="shared" si="837"/>
        <v>0</v>
      </c>
      <c r="T5822" s="7">
        <f t="shared" si="838"/>
        <v>0</v>
      </c>
      <c r="U5822" s="121" t="str">
        <f t="shared" si="839"/>
        <v>0</v>
      </c>
      <c r="V5822" s="10">
        <f t="shared" si="840"/>
        <v>0</v>
      </c>
      <c r="W5822" s="10">
        <f t="shared" si="841"/>
        <v>0</v>
      </c>
      <c r="X5822" s="11">
        <f t="shared" si="842"/>
        <v>0</v>
      </c>
      <c r="Y5822" s="11">
        <f t="shared" si="843"/>
        <v>0</v>
      </c>
      <c r="Z5822" s="12" t="str">
        <f t="shared" si="844"/>
        <v>Torque/Speed Control 1</v>
      </c>
    </row>
    <row r="5823" spans="8:26" x14ac:dyDescent="0.3">
      <c r="H5823" s="244"/>
      <c r="I5823" s="244"/>
      <c r="J5823" s="244"/>
      <c r="K5823" s="244"/>
      <c r="L5823" s="244"/>
      <c r="M5823" s="244"/>
      <c r="N5823" s="244"/>
      <c r="O5823" s="244"/>
      <c r="P5823" s="244"/>
      <c r="Q5823" s="244"/>
      <c r="R5823" s="6">
        <f t="shared" si="836"/>
        <v>0</v>
      </c>
      <c r="S5823" s="6">
        <f t="shared" si="837"/>
        <v>0</v>
      </c>
      <c r="T5823" s="7">
        <f t="shared" si="838"/>
        <v>0</v>
      </c>
      <c r="U5823" s="121" t="str">
        <f t="shared" si="839"/>
        <v>0</v>
      </c>
      <c r="V5823" s="10">
        <f t="shared" si="840"/>
        <v>0</v>
      </c>
      <c r="W5823" s="10">
        <f t="shared" si="841"/>
        <v>0</v>
      </c>
      <c r="X5823" s="11">
        <f t="shared" si="842"/>
        <v>0</v>
      </c>
      <c r="Y5823" s="11">
        <f t="shared" si="843"/>
        <v>0</v>
      </c>
      <c r="Z5823" s="12" t="str">
        <f t="shared" si="844"/>
        <v>Torque/Speed Control 1</v>
      </c>
    </row>
    <row r="5824" spans="8:26" x14ac:dyDescent="0.3">
      <c r="H5824" s="244"/>
      <c r="I5824" s="244"/>
      <c r="J5824" s="244"/>
      <c r="K5824" s="244"/>
      <c r="L5824" s="244"/>
      <c r="M5824" s="244"/>
      <c r="N5824" s="244"/>
      <c r="O5824" s="244"/>
      <c r="P5824" s="244"/>
      <c r="Q5824" s="244"/>
      <c r="R5824" s="6">
        <f t="shared" si="836"/>
        <v>0</v>
      </c>
      <c r="S5824" s="6">
        <f t="shared" si="837"/>
        <v>0</v>
      </c>
      <c r="T5824" s="7">
        <f t="shared" si="838"/>
        <v>0</v>
      </c>
      <c r="U5824" s="121" t="str">
        <f t="shared" si="839"/>
        <v>0</v>
      </c>
      <c r="V5824" s="10">
        <f t="shared" si="840"/>
        <v>0</v>
      </c>
      <c r="W5824" s="10">
        <f t="shared" si="841"/>
        <v>0</v>
      </c>
      <c r="X5824" s="11">
        <f t="shared" si="842"/>
        <v>0</v>
      </c>
      <c r="Y5824" s="11">
        <f t="shared" si="843"/>
        <v>0</v>
      </c>
      <c r="Z5824" s="12" t="str">
        <f t="shared" si="844"/>
        <v>Torque/Speed Control 1</v>
      </c>
    </row>
    <row r="5825" spans="8:26" x14ac:dyDescent="0.3">
      <c r="H5825" s="244"/>
      <c r="I5825" s="244"/>
      <c r="J5825" s="244"/>
      <c r="K5825" s="244"/>
      <c r="L5825" s="244"/>
      <c r="M5825" s="244"/>
      <c r="N5825" s="244"/>
      <c r="O5825" s="244"/>
      <c r="P5825" s="244"/>
      <c r="Q5825" s="244"/>
      <c r="R5825" s="6">
        <f t="shared" si="836"/>
        <v>0</v>
      </c>
      <c r="S5825" s="6">
        <f t="shared" si="837"/>
        <v>0</v>
      </c>
      <c r="T5825" s="7">
        <f t="shared" si="838"/>
        <v>0</v>
      </c>
      <c r="U5825" s="121" t="str">
        <f t="shared" si="839"/>
        <v>0</v>
      </c>
      <c r="V5825" s="10">
        <f t="shared" si="840"/>
        <v>0</v>
      </c>
      <c r="W5825" s="10">
        <f t="shared" si="841"/>
        <v>0</v>
      </c>
      <c r="X5825" s="11">
        <f t="shared" si="842"/>
        <v>0</v>
      </c>
      <c r="Y5825" s="11">
        <f t="shared" si="843"/>
        <v>0</v>
      </c>
      <c r="Z5825" s="12" t="str">
        <f t="shared" si="844"/>
        <v>Torque/Speed Control 1</v>
      </c>
    </row>
    <row r="5826" spans="8:26" x14ac:dyDescent="0.3">
      <c r="H5826" s="244"/>
      <c r="I5826" s="244"/>
      <c r="J5826" s="244"/>
      <c r="K5826" s="244"/>
      <c r="L5826" s="244"/>
      <c r="M5826" s="244"/>
      <c r="N5826" s="244"/>
      <c r="O5826" s="244"/>
      <c r="P5826" s="244"/>
      <c r="Q5826" s="244"/>
      <c r="R5826" s="6">
        <f t="shared" si="836"/>
        <v>0</v>
      </c>
      <c r="S5826" s="6">
        <f t="shared" si="837"/>
        <v>0</v>
      </c>
      <c r="T5826" s="7">
        <f t="shared" si="838"/>
        <v>0</v>
      </c>
      <c r="U5826" s="121" t="str">
        <f t="shared" si="839"/>
        <v>0</v>
      </c>
      <c r="V5826" s="10">
        <f t="shared" si="840"/>
        <v>0</v>
      </c>
      <c r="W5826" s="10">
        <f t="shared" si="841"/>
        <v>0</v>
      </c>
      <c r="X5826" s="11">
        <f t="shared" si="842"/>
        <v>0</v>
      </c>
      <c r="Y5826" s="11">
        <f t="shared" si="843"/>
        <v>0</v>
      </c>
      <c r="Z5826" s="12" t="str">
        <f t="shared" si="844"/>
        <v>Torque/Speed Control 1</v>
      </c>
    </row>
    <row r="5827" spans="8:26" x14ac:dyDescent="0.3">
      <c r="H5827" s="244"/>
      <c r="I5827" s="244"/>
      <c r="J5827" s="244"/>
      <c r="K5827" s="244"/>
      <c r="L5827" s="244"/>
      <c r="M5827" s="244"/>
      <c r="N5827" s="244"/>
      <c r="O5827" s="244"/>
      <c r="P5827" s="244"/>
      <c r="Q5827" s="244"/>
      <c r="R5827" s="6">
        <f t="shared" si="836"/>
        <v>0</v>
      </c>
      <c r="S5827" s="6">
        <f t="shared" si="837"/>
        <v>0</v>
      </c>
      <c r="T5827" s="7">
        <f t="shared" si="838"/>
        <v>0</v>
      </c>
      <c r="U5827" s="121" t="str">
        <f t="shared" si="839"/>
        <v>0</v>
      </c>
      <c r="V5827" s="10">
        <f t="shared" si="840"/>
        <v>0</v>
      </c>
      <c r="W5827" s="10">
        <f t="shared" si="841"/>
        <v>0</v>
      </c>
      <c r="X5827" s="11">
        <f t="shared" si="842"/>
        <v>0</v>
      </c>
      <c r="Y5827" s="11">
        <f t="shared" si="843"/>
        <v>0</v>
      </c>
      <c r="Z5827" s="12" t="str">
        <f t="shared" si="844"/>
        <v>Torque/Speed Control 1</v>
      </c>
    </row>
    <row r="5828" spans="8:26" x14ac:dyDescent="0.3">
      <c r="H5828" s="244"/>
      <c r="I5828" s="244"/>
      <c r="J5828" s="244"/>
      <c r="K5828" s="244"/>
      <c r="L5828" s="244"/>
      <c r="M5828" s="244"/>
      <c r="N5828" s="244"/>
      <c r="O5828" s="244"/>
      <c r="P5828" s="244"/>
      <c r="Q5828" s="244"/>
      <c r="R5828" s="6">
        <f t="shared" si="836"/>
        <v>0</v>
      </c>
      <c r="S5828" s="6">
        <f t="shared" si="837"/>
        <v>0</v>
      </c>
      <c r="T5828" s="7">
        <f t="shared" si="838"/>
        <v>0</v>
      </c>
      <c r="U5828" s="121" t="str">
        <f t="shared" si="839"/>
        <v>0</v>
      </c>
      <c r="V5828" s="10">
        <f t="shared" si="840"/>
        <v>0</v>
      </c>
      <c r="W5828" s="10">
        <f t="shared" si="841"/>
        <v>0</v>
      </c>
      <c r="X5828" s="11">
        <f t="shared" si="842"/>
        <v>0</v>
      </c>
      <c r="Y5828" s="11">
        <f t="shared" si="843"/>
        <v>0</v>
      </c>
      <c r="Z5828" s="12" t="str">
        <f t="shared" si="844"/>
        <v>Torque/Speed Control 1</v>
      </c>
    </row>
    <row r="5829" spans="8:26" x14ac:dyDescent="0.3">
      <c r="H5829" s="244"/>
      <c r="I5829" s="244"/>
      <c r="J5829" s="244"/>
      <c r="K5829" s="244"/>
      <c r="L5829" s="244"/>
      <c r="M5829" s="244"/>
      <c r="N5829" s="244"/>
      <c r="O5829" s="244"/>
      <c r="P5829" s="244"/>
      <c r="Q5829" s="244"/>
      <c r="R5829" s="6">
        <f t="shared" si="836"/>
        <v>0</v>
      </c>
      <c r="S5829" s="6">
        <f t="shared" si="837"/>
        <v>0</v>
      </c>
      <c r="T5829" s="7">
        <f t="shared" si="838"/>
        <v>0</v>
      </c>
      <c r="U5829" s="121" t="str">
        <f t="shared" si="839"/>
        <v>0</v>
      </c>
      <c r="V5829" s="10">
        <f t="shared" si="840"/>
        <v>0</v>
      </c>
      <c r="W5829" s="10">
        <f t="shared" si="841"/>
        <v>0</v>
      </c>
      <c r="X5829" s="11">
        <f t="shared" si="842"/>
        <v>0</v>
      </c>
      <c r="Y5829" s="11">
        <f t="shared" si="843"/>
        <v>0</v>
      </c>
      <c r="Z5829" s="12" t="str">
        <f t="shared" si="844"/>
        <v>Torque/Speed Control 1</v>
      </c>
    </row>
    <row r="5830" spans="8:26" x14ac:dyDescent="0.3">
      <c r="H5830" s="244"/>
      <c r="I5830" s="244"/>
      <c r="J5830" s="244"/>
      <c r="K5830" s="244"/>
      <c r="L5830" s="244"/>
      <c r="M5830" s="244"/>
      <c r="N5830" s="244"/>
      <c r="O5830" s="244"/>
      <c r="P5830" s="244"/>
      <c r="Q5830" s="244"/>
      <c r="R5830" s="6">
        <f t="shared" si="836"/>
        <v>0</v>
      </c>
      <c r="S5830" s="6">
        <f t="shared" si="837"/>
        <v>0</v>
      </c>
      <c r="T5830" s="7">
        <f t="shared" si="838"/>
        <v>0</v>
      </c>
      <c r="U5830" s="121" t="str">
        <f t="shared" si="839"/>
        <v>0</v>
      </c>
      <c r="V5830" s="10">
        <f t="shared" si="840"/>
        <v>0</v>
      </c>
      <c r="W5830" s="10">
        <f t="shared" si="841"/>
        <v>0</v>
      </c>
      <c r="X5830" s="11">
        <f t="shared" si="842"/>
        <v>0</v>
      </c>
      <c r="Y5830" s="11">
        <f t="shared" si="843"/>
        <v>0</v>
      </c>
      <c r="Z5830" s="12" t="str">
        <f t="shared" si="844"/>
        <v>Torque/Speed Control 1</v>
      </c>
    </row>
    <row r="5831" spans="8:26" x14ac:dyDescent="0.3">
      <c r="H5831" s="244"/>
      <c r="I5831" s="244"/>
      <c r="J5831" s="244"/>
      <c r="K5831" s="244"/>
      <c r="L5831" s="244"/>
      <c r="M5831" s="244"/>
      <c r="N5831" s="244"/>
      <c r="O5831" s="244"/>
      <c r="P5831" s="244"/>
      <c r="Q5831" s="244"/>
      <c r="R5831" s="6">
        <f t="shared" si="836"/>
        <v>0</v>
      </c>
      <c r="S5831" s="6">
        <f t="shared" si="837"/>
        <v>0</v>
      </c>
      <c r="T5831" s="7">
        <f t="shared" si="838"/>
        <v>0</v>
      </c>
      <c r="U5831" s="121" t="str">
        <f t="shared" si="839"/>
        <v>0</v>
      </c>
      <c r="V5831" s="10">
        <f t="shared" si="840"/>
        <v>0</v>
      </c>
      <c r="W5831" s="10">
        <f t="shared" si="841"/>
        <v>0</v>
      </c>
      <c r="X5831" s="11">
        <f t="shared" si="842"/>
        <v>0</v>
      </c>
      <c r="Y5831" s="11">
        <f t="shared" si="843"/>
        <v>0</v>
      </c>
      <c r="Z5831" s="12" t="str">
        <f t="shared" si="844"/>
        <v>Torque/Speed Control 1</v>
      </c>
    </row>
    <row r="5832" spans="8:26" x14ac:dyDescent="0.3">
      <c r="H5832" s="244"/>
      <c r="I5832" s="244"/>
      <c r="J5832" s="244"/>
      <c r="K5832" s="244"/>
      <c r="L5832" s="244"/>
      <c r="M5832" s="244"/>
      <c r="N5832" s="244"/>
      <c r="O5832" s="244"/>
      <c r="P5832" s="244"/>
      <c r="Q5832" s="244"/>
      <c r="R5832" s="6">
        <f t="shared" si="836"/>
        <v>0</v>
      </c>
      <c r="S5832" s="6">
        <f t="shared" si="837"/>
        <v>0</v>
      </c>
      <c r="T5832" s="7">
        <f t="shared" si="838"/>
        <v>0</v>
      </c>
      <c r="U5832" s="121" t="str">
        <f t="shared" si="839"/>
        <v>0</v>
      </c>
      <c r="V5832" s="10">
        <f t="shared" si="840"/>
        <v>0</v>
      </c>
      <c r="W5832" s="10">
        <f t="shared" si="841"/>
        <v>0</v>
      </c>
      <c r="X5832" s="11">
        <f t="shared" si="842"/>
        <v>0</v>
      </c>
      <c r="Y5832" s="11">
        <f t="shared" si="843"/>
        <v>0</v>
      </c>
      <c r="Z5832" s="12" t="str">
        <f t="shared" si="844"/>
        <v>Torque/Speed Control 1</v>
      </c>
    </row>
    <row r="5833" spans="8:26" x14ac:dyDescent="0.3">
      <c r="H5833" s="244"/>
      <c r="I5833" s="244"/>
      <c r="J5833" s="244"/>
      <c r="K5833" s="244"/>
      <c r="L5833" s="244"/>
      <c r="M5833" s="244"/>
      <c r="N5833" s="244"/>
      <c r="O5833" s="244"/>
      <c r="P5833" s="244"/>
      <c r="Q5833" s="244"/>
      <c r="R5833" s="6">
        <f t="shared" si="836"/>
        <v>0</v>
      </c>
      <c r="S5833" s="6">
        <f t="shared" si="837"/>
        <v>0</v>
      </c>
      <c r="T5833" s="7">
        <f t="shared" si="838"/>
        <v>0</v>
      </c>
      <c r="U5833" s="121" t="str">
        <f t="shared" si="839"/>
        <v>0</v>
      </c>
      <c r="V5833" s="10">
        <f t="shared" si="840"/>
        <v>0</v>
      </c>
      <c r="W5833" s="10">
        <f t="shared" si="841"/>
        <v>0</v>
      </c>
      <c r="X5833" s="11">
        <f t="shared" si="842"/>
        <v>0</v>
      </c>
      <c r="Y5833" s="11">
        <f t="shared" si="843"/>
        <v>0</v>
      </c>
      <c r="Z5833" s="12" t="str">
        <f t="shared" si="844"/>
        <v>Torque/Speed Control 1</v>
      </c>
    </row>
    <row r="5834" spans="8:26" x14ac:dyDescent="0.3">
      <c r="H5834" s="244"/>
      <c r="I5834" s="244"/>
      <c r="J5834" s="244"/>
      <c r="K5834" s="244"/>
      <c r="L5834" s="244"/>
      <c r="M5834" s="244"/>
      <c r="N5834" s="244"/>
      <c r="O5834" s="244"/>
      <c r="P5834" s="244"/>
      <c r="Q5834" s="244"/>
      <c r="R5834" s="6">
        <f t="shared" si="836"/>
        <v>0</v>
      </c>
      <c r="S5834" s="6">
        <f t="shared" si="837"/>
        <v>0</v>
      </c>
      <c r="T5834" s="7">
        <f t="shared" si="838"/>
        <v>0</v>
      </c>
      <c r="U5834" s="121" t="str">
        <f t="shared" si="839"/>
        <v>0</v>
      </c>
      <c r="V5834" s="10">
        <f t="shared" si="840"/>
        <v>0</v>
      </c>
      <c r="W5834" s="10">
        <f t="shared" si="841"/>
        <v>0</v>
      </c>
      <c r="X5834" s="11">
        <f t="shared" si="842"/>
        <v>0</v>
      </c>
      <c r="Y5834" s="11">
        <f t="shared" si="843"/>
        <v>0</v>
      </c>
      <c r="Z5834" s="12" t="str">
        <f t="shared" si="844"/>
        <v>Torque/Speed Control 1</v>
      </c>
    </row>
    <row r="5835" spans="8:26" x14ac:dyDescent="0.3">
      <c r="H5835" s="244"/>
      <c r="I5835" s="244"/>
      <c r="J5835" s="244"/>
      <c r="K5835" s="244"/>
      <c r="L5835" s="244"/>
      <c r="M5835" s="244"/>
      <c r="N5835" s="244"/>
      <c r="O5835" s="244"/>
      <c r="P5835" s="244"/>
      <c r="Q5835" s="244"/>
      <c r="R5835" s="6">
        <f t="shared" si="836"/>
        <v>0</v>
      </c>
      <c r="S5835" s="6">
        <f t="shared" si="837"/>
        <v>0</v>
      </c>
      <c r="T5835" s="7">
        <f t="shared" si="838"/>
        <v>0</v>
      </c>
      <c r="U5835" s="121" t="str">
        <f t="shared" si="839"/>
        <v>0</v>
      </c>
      <c r="V5835" s="10">
        <f t="shared" si="840"/>
        <v>0</v>
      </c>
      <c r="W5835" s="10">
        <f t="shared" si="841"/>
        <v>0</v>
      </c>
      <c r="X5835" s="11">
        <f t="shared" si="842"/>
        <v>0</v>
      </c>
      <c r="Y5835" s="11">
        <f t="shared" si="843"/>
        <v>0</v>
      </c>
      <c r="Z5835" s="12" t="str">
        <f t="shared" si="844"/>
        <v>Torque/Speed Control 1</v>
      </c>
    </row>
    <row r="5836" spans="8:26" x14ac:dyDescent="0.3">
      <c r="H5836" s="244"/>
      <c r="I5836" s="244"/>
      <c r="J5836" s="244"/>
      <c r="K5836" s="244"/>
      <c r="L5836" s="244"/>
      <c r="M5836" s="244"/>
      <c r="N5836" s="244"/>
      <c r="O5836" s="244"/>
      <c r="P5836" s="244"/>
      <c r="Q5836" s="244"/>
      <c r="R5836" s="6">
        <f t="shared" si="836"/>
        <v>0</v>
      </c>
      <c r="S5836" s="6">
        <f t="shared" si="837"/>
        <v>0</v>
      </c>
      <c r="T5836" s="7">
        <f t="shared" si="838"/>
        <v>0</v>
      </c>
      <c r="U5836" s="121" t="str">
        <f t="shared" si="839"/>
        <v>0</v>
      </c>
      <c r="V5836" s="10">
        <f t="shared" si="840"/>
        <v>0</v>
      </c>
      <c r="W5836" s="10">
        <f t="shared" si="841"/>
        <v>0</v>
      </c>
      <c r="X5836" s="11">
        <f t="shared" si="842"/>
        <v>0</v>
      </c>
      <c r="Y5836" s="11">
        <f t="shared" si="843"/>
        <v>0</v>
      </c>
      <c r="Z5836" s="12" t="str">
        <f t="shared" si="844"/>
        <v>Torque/Speed Control 1</v>
      </c>
    </row>
    <row r="5837" spans="8:26" x14ac:dyDescent="0.3">
      <c r="H5837" s="244"/>
      <c r="I5837" s="244"/>
      <c r="J5837" s="244"/>
      <c r="K5837" s="244"/>
      <c r="L5837" s="244"/>
      <c r="M5837" s="244"/>
      <c r="N5837" s="244"/>
      <c r="O5837" s="244"/>
      <c r="P5837" s="244"/>
      <c r="Q5837" s="244"/>
      <c r="R5837" s="6">
        <f t="shared" si="836"/>
        <v>0</v>
      </c>
      <c r="S5837" s="6">
        <f t="shared" si="837"/>
        <v>0</v>
      </c>
      <c r="T5837" s="7">
        <f t="shared" si="838"/>
        <v>0</v>
      </c>
      <c r="U5837" s="121" t="str">
        <f t="shared" si="839"/>
        <v>0</v>
      </c>
      <c r="V5837" s="10">
        <f t="shared" si="840"/>
        <v>0</v>
      </c>
      <c r="W5837" s="10">
        <f t="shared" si="841"/>
        <v>0</v>
      </c>
      <c r="X5837" s="11">
        <f t="shared" si="842"/>
        <v>0</v>
      </c>
      <c r="Y5837" s="11">
        <f t="shared" si="843"/>
        <v>0</v>
      </c>
      <c r="Z5837" s="12" t="str">
        <f t="shared" si="844"/>
        <v>Torque/Speed Control 1</v>
      </c>
    </row>
    <row r="5838" spans="8:26" x14ac:dyDescent="0.3">
      <c r="H5838" s="244"/>
      <c r="I5838" s="244"/>
      <c r="J5838" s="244"/>
      <c r="K5838" s="244"/>
      <c r="L5838" s="244"/>
      <c r="M5838" s="244"/>
      <c r="N5838" s="244"/>
      <c r="O5838" s="244"/>
      <c r="P5838" s="244"/>
      <c r="Q5838" s="244"/>
      <c r="R5838" s="6">
        <f t="shared" si="836"/>
        <v>0</v>
      </c>
      <c r="S5838" s="6">
        <f t="shared" si="837"/>
        <v>0</v>
      </c>
      <c r="T5838" s="7">
        <f t="shared" si="838"/>
        <v>0</v>
      </c>
      <c r="U5838" s="121" t="str">
        <f t="shared" si="839"/>
        <v>0</v>
      </c>
      <c r="V5838" s="10">
        <f t="shared" si="840"/>
        <v>0</v>
      </c>
      <c r="W5838" s="10">
        <f t="shared" si="841"/>
        <v>0</v>
      </c>
      <c r="X5838" s="11">
        <f t="shared" si="842"/>
        <v>0</v>
      </c>
      <c r="Y5838" s="11">
        <f t="shared" si="843"/>
        <v>0</v>
      </c>
      <c r="Z5838" s="12" t="str">
        <f t="shared" si="844"/>
        <v>Torque/Speed Control 1</v>
      </c>
    </row>
    <row r="5839" spans="8:26" x14ac:dyDescent="0.3">
      <c r="H5839" s="244"/>
      <c r="I5839" s="244"/>
      <c r="J5839" s="244"/>
      <c r="K5839" s="244"/>
      <c r="L5839" s="244"/>
      <c r="M5839" s="244"/>
      <c r="N5839" s="244"/>
      <c r="O5839" s="244"/>
      <c r="P5839" s="244"/>
      <c r="Q5839" s="244"/>
      <c r="R5839" s="6">
        <f t="shared" si="836"/>
        <v>0</v>
      </c>
      <c r="S5839" s="6">
        <f t="shared" si="837"/>
        <v>0</v>
      </c>
      <c r="T5839" s="7">
        <f t="shared" si="838"/>
        <v>0</v>
      </c>
      <c r="U5839" s="121" t="str">
        <f t="shared" si="839"/>
        <v>0</v>
      </c>
      <c r="V5839" s="10">
        <f t="shared" si="840"/>
        <v>0</v>
      </c>
      <c r="W5839" s="10">
        <f t="shared" si="841"/>
        <v>0</v>
      </c>
      <c r="X5839" s="11">
        <f t="shared" si="842"/>
        <v>0</v>
      </c>
      <c r="Y5839" s="11">
        <f t="shared" si="843"/>
        <v>0</v>
      </c>
      <c r="Z5839" s="12" t="str">
        <f t="shared" si="844"/>
        <v>Torque/Speed Control 1</v>
      </c>
    </row>
    <row r="5840" spans="8:26" x14ac:dyDescent="0.3">
      <c r="H5840" s="244"/>
      <c r="I5840" s="244"/>
      <c r="J5840" s="244"/>
      <c r="K5840" s="244"/>
      <c r="L5840" s="244"/>
      <c r="M5840" s="244"/>
      <c r="N5840" s="244"/>
      <c r="O5840" s="244"/>
      <c r="P5840" s="244"/>
      <c r="Q5840" s="244"/>
      <c r="R5840" s="6">
        <f t="shared" si="836"/>
        <v>0</v>
      </c>
      <c r="S5840" s="6">
        <f t="shared" si="837"/>
        <v>0</v>
      </c>
      <c r="T5840" s="7">
        <f t="shared" si="838"/>
        <v>0</v>
      </c>
      <c r="U5840" s="121" t="str">
        <f t="shared" si="839"/>
        <v>0</v>
      </c>
      <c r="V5840" s="10">
        <f t="shared" si="840"/>
        <v>0</v>
      </c>
      <c r="W5840" s="10">
        <f t="shared" si="841"/>
        <v>0</v>
      </c>
      <c r="X5840" s="11">
        <f t="shared" si="842"/>
        <v>0</v>
      </c>
      <c r="Y5840" s="11">
        <f t="shared" si="843"/>
        <v>0</v>
      </c>
      <c r="Z5840" s="12" t="str">
        <f t="shared" si="844"/>
        <v>Torque/Speed Control 1</v>
      </c>
    </row>
    <row r="5841" spans="8:26" x14ac:dyDescent="0.3">
      <c r="H5841" s="244"/>
      <c r="I5841" s="244"/>
      <c r="J5841" s="244"/>
      <c r="K5841" s="244"/>
      <c r="L5841" s="244"/>
      <c r="M5841" s="244"/>
      <c r="N5841" s="244"/>
      <c r="O5841" s="244"/>
      <c r="P5841" s="244"/>
      <c r="Q5841" s="244"/>
      <c r="R5841" s="6">
        <f t="shared" si="836"/>
        <v>0</v>
      </c>
      <c r="S5841" s="6">
        <f t="shared" si="837"/>
        <v>0</v>
      </c>
      <c r="T5841" s="7">
        <f t="shared" si="838"/>
        <v>0</v>
      </c>
      <c r="U5841" s="121" t="str">
        <f t="shared" si="839"/>
        <v>0</v>
      </c>
      <c r="V5841" s="10">
        <f t="shared" si="840"/>
        <v>0</v>
      </c>
      <c r="W5841" s="10">
        <f t="shared" si="841"/>
        <v>0</v>
      </c>
      <c r="X5841" s="11">
        <f t="shared" si="842"/>
        <v>0</v>
      </c>
      <c r="Y5841" s="11">
        <f t="shared" si="843"/>
        <v>0</v>
      </c>
      <c r="Z5841" s="12" t="str">
        <f t="shared" si="844"/>
        <v>Torque/Speed Control 1</v>
      </c>
    </row>
    <row r="5842" spans="8:26" x14ac:dyDescent="0.3">
      <c r="H5842" s="244"/>
      <c r="I5842" s="244"/>
      <c r="J5842" s="244"/>
      <c r="K5842" s="244"/>
      <c r="L5842" s="244"/>
      <c r="M5842" s="244"/>
      <c r="N5842" s="244"/>
      <c r="O5842" s="244"/>
      <c r="P5842" s="244"/>
      <c r="Q5842" s="244"/>
      <c r="R5842" s="6">
        <f t="shared" si="836"/>
        <v>0</v>
      </c>
      <c r="S5842" s="6">
        <f t="shared" si="837"/>
        <v>0</v>
      </c>
      <c r="T5842" s="7">
        <f t="shared" si="838"/>
        <v>0</v>
      </c>
      <c r="U5842" s="121" t="str">
        <f t="shared" si="839"/>
        <v>0</v>
      </c>
      <c r="V5842" s="10">
        <f t="shared" si="840"/>
        <v>0</v>
      </c>
      <c r="W5842" s="10">
        <f t="shared" si="841"/>
        <v>0</v>
      </c>
      <c r="X5842" s="11">
        <f t="shared" si="842"/>
        <v>0</v>
      </c>
      <c r="Y5842" s="11">
        <f t="shared" si="843"/>
        <v>0</v>
      </c>
      <c r="Z5842" s="12" t="str">
        <f t="shared" si="844"/>
        <v>Torque/Speed Control 1</v>
      </c>
    </row>
    <row r="5843" spans="8:26" x14ac:dyDescent="0.3">
      <c r="H5843" s="244"/>
      <c r="I5843" s="244"/>
      <c r="J5843" s="244"/>
      <c r="K5843" s="244"/>
      <c r="L5843" s="244"/>
      <c r="M5843" s="244"/>
      <c r="N5843" s="244"/>
      <c r="O5843" s="244"/>
      <c r="P5843" s="244"/>
      <c r="Q5843" s="244"/>
      <c r="R5843" s="6">
        <f t="shared" si="836"/>
        <v>0</v>
      </c>
      <c r="S5843" s="6">
        <f t="shared" si="837"/>
        <v>0</v>
      </c>
      <c r="T5843" s="7">
        <f t="shared" si="838"/>
        <v>0</v>
      </c>
      <c r="U5843" s="121" t="str">
        <f t="shared" si="839"/>
        <v>0</v>
      </c>
      <c r="V5843" s="10">
        <f t="shared" si="840"/>
        <v>0</v>
      </c>
      <c r="W5843" s="10">
        <f t="shared" si="841"/>
        <v>0</v>
      </c>
      <c r="X5843" s="11">
        <f t="shared" si="842"/>
        <v>0</v>
      </c>
      <c r="Y5843" s="11">
        <f t="shared" si="843"/>
        <v>0</v>
      </c>
      <c r="Z5843" s="12" t="str">
        <f t="shared" si="844"/>
        <v>Torque/Speed Control 1</v>
      </c>
    </row>
    <row r="5844" spans="8:26" x14ac:dyDescent="0.3">
      <c r="H5844" s="244"/>
      <c r="I5844" s="244"/>
      <c r="J5844" s="244"/>
      <c r="K5844" s="244"/>
      <c r="L5844" s="244"/>
      <c r="M5844" s="244"/>
      <c r="N5844" s="244"/>
      <c r="O5844" s="244"/>
      <c r="P5844" s="244"/>
      <c r="Q5844" s="244"/>
      <c r="R5844" s="6">
        <f t="shared" si="836"/>
        <v>0</v>
      </c>
      <c r="S5844" s="6">
        <f t="shared" si="837"/>
        <v>0</v>
      </c>
      <c r="T5844" s="7">
        <f t="shared" si="838"/>
        <v>0</v>
      </c>
      <c r="U5844" s="121" t="str">
        <f t="shared" si="839"/>
        <v>0</v>
      </c>
      <c r="V5844" s="10">
        <f t="shared" si="840"/>
        <v>0</v>
      </c>
      <c r="W5844" s="10">
        <f t="shared" si="841"/>
        <v>0</v>
      </c>
      <c r="X5844" s="11">
        <f t="shared" si="842"/>
        <v>0</v>
      </c>
      <c r="Y5844" s="11">
        <f t="shared" si="843"/>
        <v>0</v>
      </c>
      <c r="Z5844" s="12" t="str">
        <f t="shared" si="844"/>
        <v>Torque/Speed Control 1</v>
      </c>
    </row>
    <row r="5845" spans="8:26" x14ac:dyDescent="0.3">
      <c r="H5845" s="244"/>
      <c r="I5845" s="244"/>
      <c r="J5845" s="244"/>
      <c r="K5845" s="244"/>
      <c r="L5845" s="244"/>
      <c r="M5845" s="244"/>
      <c r="N5845" s="244"/>
      <c r="O5845" s="244"/>
      <c r="P5845" s="244"/>
      <c r="Q5845" s="244"/>
      <c r="R5845" s="6">
        <f t="shared" si="836"/>
        <v>0</v>
      </c>
      <c r="S5845" s="6">
        <f t="shared" si="837"/>
        <v>0</v>
      </c>
      <c r="T5845" s="7">
        <f t="shared" si="838"/>
        <v>0</v>
      </c>
      <c r="U5845" s="121" t="str">
        <f t="shared" si="839"/>
        <v>0</v>
      </c>
      <c r="V5845" s="10">
        <f t="shared" si="840"/>
        <v>0</v>
      </c>
      <c r="W5845" s="10">
        <f t="shared" si="841"/>
        <v>0</v>
      </c>
      <c r="X5845" s="11">
        <f t="shared" si="842"/>
        <v>0</v>
      </c>
      <c r="Y5845" s="11">
        <f t="shared" si="843"/>
        <v>0</v>
      </c>
      <c r="Z5845" s="12" t="str">
        <f t="shared" si="844"/>
        <v>Torque/Speed Control 1</v>
      </c>
    </row>
    <row r="5846" spans="8:26" x14ac:dyDescent="0.3">
      <c r="H5846" s="244"/>
      <c r="I5846" s="244"/>
      <c r="J5846" s="244"/>
      <c r="K5846" s="244"/>
      <c r="L5846" s="244"/>
      <c r="M5846" s="244"/>
      <c r="N5846" s="244"/>
      <c r="O5846" s="244"/>
      <c r="P5846" s="244"/>
      <c r="Q5846" s="244"/>
      <c r="R5846" s="6">
        <f t="shared" si="836"/>
        <v>0</v>
      </c>
      <c r="S5846" s="6">
        <f t="shared" si="837"/>
        <v>0</v>
      </c>
      <c r="T5846" s="7">
        <f t="shared" si="838"/>
        <v>0</v>
      </c>
      <c r="U5846" s="121" t="str">
        <f t="shared" si="839"/>
        <v>0</v>
      </c>
      <c r="V5846" s="10">
        <f t="shared" si="840"/>
        <v>0</v>
      </c>
      <c r="W5846" s="10">
        <f t="shared" si="841"/>
        <v>0</v>
      </c>
      <c r="X5846" s="11">
        <f t="shared" si="842"/>
        <v>0</v>
      </c>
      <c r="Y5846" s="11">
        <f t="shared" si="843"/>
        <v>0</v>
      </c>
      <c r="Z5846" s="12" t="str">
        <f t="shared" si="844"/>
        <v>Torque/Speed Control 1</v>
      </c>
    </row>
    <row r="5847" spans="8:26" x14ac:dyDescent="0.3">
      <c r="H5847" s="244"/>
      <c r="I5847" s="244"/>
      <c r="J5847" s="244"/>
      <c r="K5847" s="244"/>
      <c r="L5847" s="244"/>
      <c r="M5847" s="244"/>
      <c r="N5847" s="244"/>
      <c r="O5847" s="244"/>
      <c r="P5847" s="244"/>
      <c r="Q5847" s="244"/>
      <c r="R5847" s="6">
        <f t="shared" si="836"/>
        <v>0</v>
      </c>
      <c r="S5847" s="6">
        <f t="shared" si="837"/>
        <v>0</v>
      </c>
      <c r="T5847" s="7">
        <f t="shared" si="838"/>
        <v>0</v>
      </c>
      <c r="U5847" s="121" t="str">
        <f t="shared" si="839"/>
        <v>0</v>
      </c>
      <c r="V5847" s="10">
        <f t="shared" si="840"/>
        <v>0</v>
      </c>
      <c r="W5847" s="10">
        <f t="shared" si="841"/>
        <v>0</v>
      </c>
      <c r="X5847" s="11">
        <f t="shared" si="842"/>
        <v>0</v>
      </c>
      <c r="Y5847" s="11">
        <f t="shared" si="843"/>
        <v>0</v>
      </c>
      <c r="Z5847" s="12" t="str">
        <f t="shared" si="844"/>
        <v>Torque/Speed Control 1</v>
      </c>
    </row>
    <row r="5848" spans="8:26" x14ac:dyDescent="0.3">
      <c r="H5848" s="244"/>
      <c r="I5848" s="244"/>
      <c r="J5848" s="244"/>
      <c r="K5848" s="244"/>
      <c r="L5848" s="244"/>
      <c r="M5848" s="244"/>
      <c r="N5848" s="244"/>
      <c r="O5848" s="244"/>
      <c r="P5848" s="244"/>
      <c r="Q5848" s="244"/>
      <c r="R5848" s="6">
        <f t="shared" si="836"/>
        <v>0</v>
      </c>
      <c r="S5848" s="6">
        <f t="shared" si="837"/>
        <v>0</v>
      </c>
      <c r="T5848" s="7">
        <f t="shared" si="838"/>
        <v>0</v>
      </c>
      <c r="U5848" s="121" t="str">
        <f t="shared" si="839"/>
        <v>0</v>
      </c>
      <c r="V5848" s="10">
        <f t="shared" si="840"/>
        <v>0</v>
      </c>
      <c r="W5848" s="10">
        <f t="shared" si="841"/>
        <v>0</v>
      </c>
      <c r="X5848" s="11">
        <f t="shared" si="842"/>
        <v>0</v>
      </c>
      <c r="Y5848" s="11">
        <f t="shared" si="843"/>
        <v>0</v>
      </c>
      <c r="Z5848" s="12" t="str">
        <f t="shared" si="844"/>
        <v>Torque/Speed Control 1</v>
      </c>
    </row>
    <row r="5849" spans="8:26" x14ac:dyDescent="0.3">
      <c r="H5849" s="244"/>
      <c r="I5849" s="244"/>
      <c r="J5849" s="244"/>
      <c r="K5849" s="244"/>
      <c r="L5849" s="244"/>
      <c r="M5849" s="244"/>
      <c r="N5849" s="244"/>
      <c r="O5849" s="244"/>
      <c r="P5849" s="244"/>
      <c r="Q5849" s="244"/>
      <c r="R5849" s="6">
        <f t="shared" si="836"/>
        <v>0</v>
      </c>
      <c r="S5849" s="6">
        <f t="shared" si="837"/>
        <v>0</v>
      </c>
      <c r="T5849" s="7">
        <f t="shared" si="838"/>
        <v>0</v>
      </c>
      <c r="U5849" s="121" t="str">
        <f t="shared" si="839"/>
        <v>0</v>
      </c>
      <c r="V5849" s="10">
        <f t="shared" si="840"/>
        <v>0</v>
      </c>
      <c r="W5849" s="10">
        <f t="shared" si="841"/>
        <v>0</v>
      </c>
      <c r="X5849" s="11">
        <f t="shared" si="842"/>
        <v>0</v>
      </c>
      <c r="Y5849" s="11">
        <f t="shared" si="843"/>
        <v>0</v>
      </c>
      <c r="Z5849" s="12" t="str">
        <f t="shared" si="844"/>
        <v>Torque/Speed Control 1</v>
      </c>
    </row>
    <row r="5850" spans="8:26" x14ac:dyDescent="0.3">
      <c r="H5850" s="244"/>
      <c r="I5850" s="244"/>
      <c r="J5850" s="244"/>
      <c r="K5850" s="244"/>
      <c r="L5850" s="244"/>
      <c r="M5850" s="244"/>
      <c r="N5850" s="244"/>
      <c r="O5850" s="244"/>
      <c r="P5850" s="244"/>
      <c r="Q5850" s="244"/>
      <c r="R5850" s="6">
        <f t="shared" si="836"/>
        <v>0</v>
      </c>
      <c r="S5850" s="6">
        <f t="shared" si="837"/>
        <v>0</v>
      </c>
      <c r="T5850" s="7">
        <f t="shared" si="838"/>
        <v>0</v>
      </c>
      <c r="U5850" s="121" t="str">
        <f t="shared" si="839"/>
        <v>0</v>
      </c>
      <c r="V5850" s="10">
        <f t="shared" si="840"/>
        <v>0</v>
      </c>
      <c r="W5850" s="10">
        <f t="shared" si="841"/>
        <v>0</v>
      </c>
      <c r="X5850" s="11">
        <f t="shared" si="842"/>
        <v>0</v>
      </c>
      <c r="Y5850" s="11">
        <f t="shared" si="843"/>
        <v>0</v>
      </c>
      <c r="Z5850" s="12" t="str">
        <f t="shared" si="844"/>
        <v>Torque/Speed Control 1</v>
      </c>
    </row>
    <row r="5851" spans="8:26" x14ac:dyDescent="0.3">
      <c r="H5851" s="244"/>
      <c r="I5851" s="244"/>
      <c r="J5851" s="244"/>
      <c r="K5851" s="244"/>
      <c r="L5851" s="244"/>
      <c r="M5851" s="244"/>
      <c r="N5851" s="244"/>
      <c r="O5851" s="244"/>
      <c r="P5851" s="244"/>
      <c r="Q5851" s="244"/>
      <c r="R5851" s="6">
        <f t="shared" si="836"/>
        <v>0</v>
      </c>
      <c r="S5851" s="6">
        <f t="shared" si="837"/>
        <v>0</v>
      </c>
      <c r="T5851" s="7">
        <f t="shared" si="838"/>
        <v>0</v>
      </c>
      <c r="U5851" s="121" t="str">
        <f t="shared" si="839"/>
        <v>0</v>
      </c>
      <c r="V5851" s="10">
        <f t="shared" si="840"/>
        <v>0</v>
      </c>
      <c r="W5851" s="10">
        <f t="shared" si="841"/>
        <v>0</v>
      </c>
      <c r="X5851" s="11">
        <f t="shared" si="842"/>
        <v>0</v>
      </c>
      <c r="Y5851" s="11">
        <f t="shared" si="843"/>
        <v>0</v>
      </c>
      <c r="Z5851" s="12" t="str">
        <f t="shared" si="844"/>
        <v>Torque/Speed Control 1</v>
      </c>
    </row>
    <row r="5852" spans="8:26" x14ac:dyDescent="0.3">
      <c r="H5852" s="244"/>
      <c r="I5852" s="244"/>
      <c r="J5852" s="244"/>
      <c r="K5852" s="244"/>
      <c r="L5852" s="244"/>
      <c r="M5852" s="244"/>
      <c r="N5852" s="244"/>
      <c r="O5852" s="244"/>
      <c r="P5852" s="244"/>
      <c r="Q5852" s="244"/>
      <c r="R5852" s="6">
        <f t="shared" si="836"/>
        <v>0</v>
      </c>
      <c r="S5852" s="6">
        <f t="shared" si="837"/>
        <v>0</v>
      </c>
      <c r="T5852" s="7">
        <f t="shared" si="838"/>
        <v>0</v>
      </c>
      <c r="U5852" s="121" t="str">
        <f t="shared" si="839"/>
        <v>0</v>
      </c>
      <c r="V5852" s="10">
        <f t="shared" si="840"/>
        <v>0</v>
      </c>
      <c r="W5852" s="10">
        <f t="shared" si="841"/>
        <v>0</v>
      </c>
      <c r="X5852" s="11">
        <f t="shared" si="842"/>
        <v>0</v>
      </c>
      <c r="Y5852" s="11">
        <f t="shared" si="843"/>
        <v>0</v>
      </c>
      <c r="Z5852" s="12" t="str">
        <f t="shared" si="844"/>
        <v>Torque/Speed Control 1</v>
      </c>
    </row>
    <row r="5853" spans="8:26" x14ac:dyDescent="0.3">
      <c r="H5853" s="244"/>
      <c r="I5853" s="244"/>
      <c r="J5853" s="244"/>
      <c r="K5853" s="244"/>
      <c r="L5853" s="244"/>
      <c r="M5853" s="244"/>
      <c r="N5853" s="244"/>
      <c r="O5853" s="244"/>
      <c r="P5853" s="244"/>
      <c r="Q5853" s="244"/>
      <c r="R5853" s="6">
        <f t="shared" si="836"/>
        <v>0</v>
      </c>
      <c r="S5853" s="6">
        <f t="shared" si="837"/>
        <v>0</v>
      </c>
      <c r="T5853" s="7">
        <f t="shared" si="838"/>
        <v>0</v>
      </c>
      <c r="U5853" s="121" t="str">
        <f t="shared" si="839"/>
        <v>0</v>
      </c>
      <c r="V5853" s="10">
        <f t="shared" si="840"/>
        <v>0</v>
      </c>
      <c r="W5853" s="10">
        <f t="shared" si="841"/>
        <v>0</v>
      </c>
      <c r="X5853" s="11">
        <f t="shared" si="842"/>
        <v>0</v>
      </c>
      <c r="Y5853" s="11">
        <f t="shared" si="843"/>
        <v>0</v>
      </c>
      <c r="Z5853" s="12" t="str">
        <f t="shared" si="844"/>
        <v>Torque/Speed Control 1</v>
      </c>
    </row>
    <row r="5854" spans="8:26" x14ac:dyDescent="0.3">
      <c r="H5854" s="244"/>
      <c r="I5854" s="244"/>
      <c r="J5854" s="244"/>
      <c r="K5854" s="244"/>
      <c r="L5854" s="244"/>
      <c r="M5854" s="244"/>
      <c r="N5854" s="244"/>
      <c r="O5854" s="244"/>
      <c r="P5854" s="244"/>
      <c r="Q5854" s="244"/>
      <c r="R5854" s="6">
        <f t="shared" si="836"/>
        <v>0</v>
      </c>
      <c r="S5854" s="6">
        <f t="shared" si="837"/>
        <v>0</v>
      </c>
      <c r="T5854" s="7">
        <f t="shared" si="838"/>
        <v>0</v>
      </c>
      <c r="U5854" s="121" t="str">
        <f t="shared" si="839"/>
        <v>0</v>
      </c>
      <c r="V5854" s="10">
        <f t="shared" si="840"/>
        <v>0</v>
      </c>
      <c r="W5854" s="10">
        <f t="shared" si="841"/>
        <v>0</v>
      </c>
      <c r="X5854" s="11">
        <f t="shared" si="842"/>
        <v>0</v>
      </c>
      <c r="Y5854" s="11">
        <f t="shared" si="843"/>
        <v>0</v>
      </c>
      <c r="Z5854" s="12" t="str">
        <f t="shared" si="844"/>
        <v>Torque/Speed Control 1</v>
      </c>
    </row>
    <row r="5855" spans="8:26" x14ac:dyDescent="0.3">
      <c r="H5855" s="244"/>
      <c r="I5855" s="244"/>
      <c r="J5855" s="244"/>
      <c r="K5855" s="244"/>
      <c r="L5855" s="244"/>
      <c r="M5855" s="244"/>
      <c r="N5855" s="244"/>
      <c r="O5855" s="244"/>
      <c r="P5855" s="244"/>
      <c r="Q5855" s="244"/>
      <c r="R5855" s="6">
        <f t="shared" si="836"/>
        <v>0</v>
      </c>
      <c r="S5855" s="6">
        <f t="shared" si="837"/>
        <v>0</v>
      </c>
      <c r="T5855" s="7">
        <f t="shared" si="838"/>
        <v>0</v>
      </c>
      <c r="U5855" s="121" t="str">
        <f t="shared" si="839"/>
        <v>0</v>
      </c>
      <c r="V5855" s="10">
        <f t="shared" si="840"/>
        <v>0</v>
      </c>
      <c r="W5855" s="10">
        <f t="shared" si="841"/>
        <v>0</v>
      </c>
      <c r="X5855" s="11">
        <f t="shared" si="842"/>
        <v>0</v>
      </c>
      <c r="Y5855" s="11">
        <f t="shared" si="843"/>
        <v>0</v>
      </c>
      <c r="Z5855" s="12" t="str">
        <f t="shared" si="844"/>
        <v>Torque/Speed Control 1</v>
      </c>
    </row>
    <row r="5856" spans="8:26" x14ac:dyDescent="0.3">
      <c r="H5856" s="244"/>
      <c r="I5856" s="244"/>
      <c r="J5856" s="244"/>
      <c r="K5856" s="244"/>
      <c r="L5856" s="244"/>
      <c r="M5856" s="244"/>
      <c r="N5856" s="244"/>
      <c r="O5856" s="244"/>
      <c r="P5856" s="244"/>
      <c r="Q5856" s="244"/>
      <c r="R5856" s="6">
        <f t="shared" si="836"/>
        <v>0</v>
      </c>
      <c r="S5856" s="6">
        <f t="shared" si="837"/>
        <v>0</v>
      </c>
      <c r="T5856" s="7">
        <f t="shared" si="838"/>
        <v>0</v>
      </c>
      <c r="U5856" s="121" t="str">
        <f t="shared" si="839"/>
        <v>0</v>
      </c>
      <c r="V5856" s="10">
        <f t="shared" si="840"/>
        <v>0</v>
      </c>
      <c r="W5856" s="10">
        <f t="shared" si="841"/>
        <v>0</v>
      </c>
      <c r="X5856" s="11">
        <f t="shared" si="842"/>
        <v>0</v>
      </c>
      <c r="Y5856" s="11">
        <f t="shared" si="843"/>
        <v>0</v>
      </c>
      <c r="Z5856" s="12" t="str">
        <f t="shared" si="844"/>
        <v>Torque/Speed Control 1</v>
      </c>
    </row>
    <row r="5857" spans="8:26" x14ac:dyDescent="0.3">
      <c r="H5857" s="244"/>
      <c r="I5857" s="244"/>
      <c r="J5857" s="244"/>
      <c r="K5857" s="244"/>
      <c r="L5857" s="244"/>
      <c r="M5857" s="244"/>
      <c r="N5857" s="244"/>
      <c r="O5857" s="244"/>
      <c r="P5857" s="244"/>
      <c r="Q5857" s="244"/>
      <c r="R5857" s="6">
        <f t="shared" si="836"/>
        <v>0</v>
      </c>
      <c r="S5857" s="6">
        <f t="shared" si="837"/>
        <v>0</v>
      </c>
      <c r="T5857" s="7">
        <f t="shared" si="838"/>
        <v>0</v>
      </c>
      <c r="U5857" s="121" t="str">
        <f t="shared" si="839"/>
        <v>0</v>
      </c>
      <c r="V5857" s="10">
        <f t="shared" si="840"/>
        <v>0</v>
      </c>
      <c r="W5857" s="10">
        <f t="shared" si="841"/>
        <v>0</v>
      </c>
      <c r="X5857" s="11">
        <f t="shared" si="842"/>
        <v>0</v>
      </c>
      <c r="Y5857" s="11">
        <f t="shared" si="843"/>
        <v>0</v>
      </c>
      <c r="Z5857" s="12" t="str">
        <f t="shared" si="844"/>
        <v>Torque/Speed Control 1</v>
      </c>
    </row>
    <row r="5858" spans="8:26" x14ac:dyDescent="0.3">
      <c r="H5858" s="244"/>
      <c r="I5858" s="244"/>
      <c r="J5858" s="244"/>
      <c r="K5858" s="244"/>
      <c r="L5858" s="244"/>
      <c r="M5858" s="244"/>
      <c r="N5858" s="244"/>
      <c r="O5858" s="244"/>
      <c r="P5858" s="244"/>
      <c r="Q5858" s="244"/>
      <c r="R5858" s="6">
        <f t="shared" si="836"/>
        <v>0</v>
      </c>
      <c r="S5858" s="6">
        <f t="shared" si="837"/>
        <v>0</v>
      </c>
      <c r="T5858" s="7">
        <f t="shared" si="838"/>
        <v>0</v>
      </c>
      <c r="U5858" s="121" t="str">
        <f t="shared" si="839"/>
        <v>0</v>
      </c>
      <c r="V5858" s="10">
        <f t="shared" si="840"/>
        <v>0</v>
      </c>
      <c r="W5858" s="10">
        <f t="shared" si="841"/>
        <v>0</v>
      </c>
      <c r="X5858" s="11">
        <f t="shared" si="842"/>
        <v>0</v>
      </c>
      <c r="Y5858" s="11">
        <f t="shared" si="843"/>
        <v>0</v>
      </c>
      <c r="Z5858" s="12" t="str">
        <f t="shared" si="844"/>
        <v>Torque/Speed Control 1</v>
      </c>
    </row>
    <row r="5859" spans="8:26" x14ac:dyDescent="0.3">
      <c r="H5859" s="244"/>
      <c r="I5859" s="244"/>
      <c r="J5859" s="244"/>
      <c r="K5859" s="244"/>
      <c r="L5859" s="244"/>
      <c r="M5859" s="244"/>
      <c r="N5859" s="244"/>
      <c r="O5859" s="244"/>
      <c r="P5859" s="244"/>
      <c r="Q5859" s="244"/>
      <c r="R5859" s="6">
        <f t="shared" si="836"/>
        <v>0</v>
      </c>
      <c r="S5859" s="6">
        <f t="shared" si="837"/>
        <v>0</v>
      </c>
      <c r="T5859" s="7">
        <f t="shared" si="838"/>
        <v>0</v>
      </c>
      <c r="U5859" s="121" t="str">
        <f t="shared" si="839"/>
        <v>0</v>
      </c>
      <c r="V5859" s="10">
        <f t="shared" si="840"/>
        <v>0</v>
      </c>
      <c r="W5859" s="10">
        <f t="shared" si="841"/>
        <v>0</v>
      </c>
      <c r="X5859" s="11">
        <f t="shared" si="842"/>
        <v>0</v>
      </c>
      <c r="Y5859" s="11">
        <f t="shared" si="843"/>
        <v>0</v>
      </c>
      <c r="Z5859" s="12" t="str">
        <f t="shared" si="844"/>
        <v>Torque/Speed Control 1</v>
      </c>
    </row>
    <row r="5860" spans="8:26" x14ac:dyDescent="0.3">
      <c r="H5860" s="244"/>
      <c r="I5860" s="244"/>
      <c r="J5860" s="244"/>
      <c r="K5860" s="244"/>
      <c r="L5860" s="244"/>
      <c r="M5860" s="244"/>
      <c r="N5860" s="244"/>
      <c r="O5860" s="244"/>
      <c r="P5860" s="244"/>
      <c r="Q5860" s="244"/>
      <c r="R5860" s="6">
        <f t="shared" si="836"/>
        <v>0</v>
      </c>
      <c r="S5860" s="6">
        <f t="shared" si="837"/>
        <v>0</v>
      </c>
      <c r="T5860" s="7">
        <f t="shared" si="838"/>
        <v>0</v>
      </c>
      <c r="U5860" s="121" t="str">
        <f t="shared" si="839"/>
        <v>0</v>
      </c>
      <c r="V5860" s="10">
        <f t="shared" si="840"/>
        <v>0</v>
      </c>
      <c r="W5860" s="10">
        <f t="shared" si="841"/>
        <v>0</v>
      </c>
      <c r="X5860" s="11">
        <f t="shared" si="842"/>
        <v>0</v>
      </c>
      <c r="Y5860" s="11">
        <f t="shared" si="843"/>
        <v>0</v>
      </c>
      <c r="Z5860" s="12" t="str">
        <f t="shared" si="844"/>
        <v>Torque/Speed Control 1</v>
      </c>
    </row>
    <row r="5861" spans="8:26" x14ac:dyDescent="0.3">
      <c r="H5861" s="244"/>
      <c r="I5861" s="244"/>
      <c r="J5861" s="244"/>
      <c r="K5861" s="244"/>
      <c r="L5861" s="244"/>
      <c r="M5861" s="244"/>
      <c r="N5861" s="244"/>
      <c r="O5861" s="244"/>
      <c r="P5861" s="244"/>
      <c r="Q5861" s="244"/>
      <c r="R5861" s="6">
        <f t="shared" si="836"/>
        <v>0</v>
      </c>
      <c r="S5861" s="6">
        <f t="shared" si="837"/>
        <v>0</v>
      </c>
      <c r="T5861" s="7">
        <f t="shared" si="838"/>
        <v>0</v>
      </c>
      <c r="U5861" s="121" t="str">
        <f t="shared" si="839"/>
        <v>0</v>
      </c>
      <c r="V5861" s="10">
        <f t="shared" si="840"/>
        <v>0</v>
      </c>
      <c r="W5861" s="10">
        <f t="shared" si="841"/>
        <v>0</v>
      </c>
      <c r="X5861" s="11">
        <f t="shared" si="842"/>
        <v>0</v>
      </c>
      <c r="Y5861" s="11">
        <f t="shared" si="843"/>
        <v>0</v>
      </c>
      <c r="Z5861" s="12" t="str">
        <f t="shared" si="844"/>
        <v>Torque/Speed Control 1</v>
      </c>
    </row>
    <row r="5862" spans="8:26" x14ac:dyDescent="0.3">
      <c r="H5862" s="244"/>
      <c r="I5862" s="244"/>
      <c r="J5862" s="244"/>
      <c r="K5862" s="244"/>
      <c r="L5862" s="244"/>
      <c r="M5862" s="244"/>
      <c r="N5862" s="244"/>
      <c r="O5862" s="244"/>
      <c r="P5862" s="244"/>
      <c r="Q5862" s="244"/>
      <c r="R5862" s="6">
        <f t="shared" si="836"/>
        <v>0</v>
      </c>
      <c r="S5862" s="6">
        <f t="shared" si="837"/>
        <v>0</v>
      </c>
      <c r="T5862" s="7">
        <f t="shared" si="838"/>
        <v>0</v>
      </c>
      <c r="U5862" s="121" t="str">
        <f t="shared" si="839"/>
        <v>0</v>
      </c>
      <c r="V5862" s="10">
        <f t="shared" si="840"/>
        <v>0</v>
      </c>
      <c r="W5862" s="10">
        <f t="shared" si="841"/>
        <v>0</v>
      </c>
      <c r="X5862" s="11">
        <f t="shared" si="842"/>
        <v>0</v>
      </c>
      <c r="Y5862" s="11">
        <f t="shared" si="843"/>
        <v>0</v>
      </c>
      <c r="Z5862" s="12" t="str">
        <f t="shared" si="844"/>
        <v>Torque/Speed Control 1</v>
      </c>
    </row>
    <row r="5863" spans="8:26" x14ac:dyDescent="0.3">
      <c r="H5863" s="244"/>
      <c r="I5863" s="244"/>
      <c r="J5863" s="244"/>
      <c r="K5863" s="244"/>
      <c r="L5863" s="244"/>
      <c r="M5863" s="244"/>
      <c r="N5863" s="244"/>
      <c r="O5863" s="244"/>
      <c r="P5863" s="244"/>
      <c r="Q5863" s="244"/>
      <c r="R5863" s="6">
        <f t="shared" si="836"/>
        <v>0</v>
      </c>
      <c r="S5863" s="6">
        <f t="shared" si="837"/>
        <v>0</v>
      </c>
      <c r="T5863" s="7">
        <f t="shared" si="838"/>
        <v>0</v>
      </c>
      <c r="U5863" s="121" t="str">
        <f t="shared" si="839"/>
        <v>0</v>
      </c>
      <c r="V5863" s="10">
        <f t="shared" si="840"/>
        <v>0</v>
      </c>
      <c r="W5863" s="10">
        <f t="shared" si="841"/>
        <v>0</v>
      </c>
      <c r="X5863" s="11">
        <f t="shared" si="842"/>
        <v>0</v>
      </c>
      <c r="Y5863" s="11">
        <f t="shared" si="843"/>
        <v>0</v>
      </c>
      <c r="Z5863" s="12" t="str">
        <f t="shared" si="844"/>
        <v>Torque/Speed Control 1</v>
      </c>
    </row>
    <row r="5864" spans="8:26" x14ac:dyDescent="0.3">
      <c r="H5864" s="244"/>
      <c r="I5864" s="244"/>
      <c r="J5864" s="244"/>
      <c r="K5864" s="244"/>
      <c r="L5864" s="244"/>
      <c r="M5864" s="244"/>
      <c r="N5864" s="244"/>
      <c r="O5864" s="244"/>
      <c r="P5864" s="244"/>
      <c r="Q5864" s="244"/>
      <c r="R5864" s="6">
        <f t="shared" si="836"/>
        <v>0</v>
      </c>
      <c r="S5864" s="6">
        <f t="shared" si="837"/>
        <v>0</v>
      </c>
      <c r="T5864" s="7">
        <f t="shared" si="838"/>
        <v>0</v>
      </c>
      <c r="U5864" s="121" t="str">
        <f t="shared" si="839"/>
        <v>0</v>
      </c>
      <c r="V5864" s="10">
        <f t="shared" si="840"/>
        <v>0</v>
      </c>
      <c r="W5864" s="10">
        <f t="shared" si="841"/>
        <v>0</v>
      </c>
      <c r="X5864" s="11">
        <f t="shared" si="842"/>
        <v>0</v>
      </c>
      <c r="Y5864" s="11">
        <f t="shared" si="843"/>
        <v>0</v>
      </c>
      <c r="Z5864" s="12" t="str">
        <f t="shared" si="844"/>
        <v>Torque/Speed Control 1</v>
      </c>
    </row>
    <row r="5865" spans="8:26" x14ac:dyDescent="0.3">
      <c r="H5865" s="244"/>
      <c r="I5865" s="244"/>
      <c r="J5865" s="244"/>
      <c r="K5865" s="244"/>
      <c r="L5865" s="244"/>
      <c r="M5865" s="244"/>
      <c r="N5865" s="244"/>
      <c r="O5865" s="244"/>
      <c r="P5865" s="244"/>
      <c r="Q5865" s="244"/>
      <c r="R5865" s="6">
        <f t="shared" si="836"/>
        <v>0</v>
      </c>
      <c r="S5865" s="6">
        <f t="shared" si="837"/>
        <v>0</v>
      </c>
      <c r="T5865" s="7">
        <f t="shared" si="838"/>
        <v>0</v>
      </c>
      <c r="U5865" s="121" t="str">
        <f t="shared" si="839"/>
        <v>0</v>
      </c>
      <c r="V5865" s="10">
        <f t="shared" si="840"/>
        <v>0</v>
      </c>
      <c r="W5865" s="10">
        <f t="shared" si="841"/>
        <v>0</v>
      </c>
      <c r="X5865" s="11">
        <f t="shared" si="842"/>
        <v>0</v>
      </c>
      <c r="Y5865" s="11">
        <f t="shared" si="843"/>
        <v>0</v>
      </c>
      <c r="Z5865" s="12" t="str">
        <f t="shared" si="844"/>
        <v>Torque/Speed Control 1</v>
      </c>
    </row>
    <row r="5866" spans="8:26" x14ac:dyDescent="0.3">
      <c r="H5866" s="244"/>
      <c r="I5866" s="244"/>
      <c r="J5866" s="244"/>
      <c r="K5866" s="244"/>
      <c r="L5866" s="244"/>
      <c r="M5866" s="244"/>
      <c r="N5866" s="244"/>
      <c r="O5866" s="244"/>
      <c r="P5866" s="244"/>
      <c r="Q5866" s="244"/>
      <c r="R5866" s="6">
        <f t="shared" si="836"/>
        <v>0</v>
      </c>
      <c r="S5866" s="6">
        <f t="shared" si="837"/>
        <v>0</v>
      </c>
      <c r="T5866" s="7">
        <f t="shared" si="838"/>
        <v>0</v>
      </c>
      <c r="U5866" s="121" t="str">
        <f t="shared" si="839"/>
        <v>0</v>
      </c>
      <c r="V5866" s="10">
        <f t="shared" si="840"/>
        <v>0</v>
      </c>
      <c r="W5866" s="10">
        <f t="shared" si="841"/>
        <v>0</v>
      </c>
      <c r="X5866" s="11">
        <f t="shared" si="842"/>
        <v>0</v>
      </c>
      <c r="Y5866" s="11">
        <f t="shared" si="843"/>
        <v>0</v>
      </c>
      <c r="Z5866" s="12" t="str">
        <f t="shared" si="844"/>
        <v>Torque/Speed Control 1</v>
      </c>
    </row>
    <row r="5867" spans="8:26" x14ac:dyDescent="0.3">
      <c r="H5867" s="244"/>
      <c r="I5867" s="244"/>
      <c r="J5867" s="244"/>
      <c r="K5867" s="244"/>
      <c r="L5867" s="244"/>
      <c r="M5867" s="244"/>
      <c r="N5867" s="244"/>
      <c r="O5867" s="244"/>
      <c r="P5867" s="244"/>
      <c r="Q5867" s="244"/>
      <c r="R5867" s="6">
        <f t="shared" si="836"/>
        <v>0</v>
      </c>
      <c r="S5867" s="6">
        <f t="shared" si="837"/>
        <v>0</v>
      </c>
      <c r="T5867" s="7">
        <f t="shared" si="838"/>
        <v>0</v>
      </c>
      <c r="U5867" s="121" t="str">
        <f t="shared" si="839"/>
        <v>0</v>
      </c>
      <c r="V5867" s="10">
        <f t="shared" si="840"/>
        <v>0</v>
      </c>
      <c r="W5867" s="10">
        <f t="shared" si="841"/>
        <v>0</v>
      </c>
      <c r="X5867" s="11">
        <f t="shared" si="842"/>
        <v>0</v>
      </c>
      <c r="Y5867" s="11">
        <f t="shared" si="843"/>
        <v>0</v>
      </c>
      <c r="Z5867" s="12" t="str">
        <f t="shared" si="844"/>
        <v>Torque/Speed Control 1</v>
      </c>
    </row>
    <row r="5868" spans="8:26" x14ac:dyDescent="0.3">
      <c r="H5868" s="244"/>
      <c r="I5868" s="244"/>
      <c r="J5868" s="244"/>
      <c r="K5868" s="244"/>
      <c r="L5868" s="244"/>
      <c r="M5868" s="244"/>
      <c r="N5868" s="244"/>
      <c r="O5868" s="244"/>
      <c r="P5868" s="244"/>
      <c r="Q5868" s="244"/>
      <c r="R5868" s="6">
        <f t="shared" si="836"/>
        <v>0</v>
      </c>
      <c r="S5868" s="6">
        <f t="shared" si="837"/>
        <v>0</v>
      </c>
      <c r="T5868" s="7">
        <f t="shared" si="838"/>
        <v>0</v>
      </c>
      <c r="U5868" s="121" t="str">
        <f t="shared" si="839"/>
        <v>0</v>
      </c>
      <c r="V5868" s="10">
        <f t="shared" si="840"/>
        <v>0</v>
      </c>
      <c r="W5868" s="10">
        <f t="shared" si="841"/>
        <v>0</v>
      </c>
      <c r="X5868" s="11">
        <f t="shared" si="842"/>
        <v>0</v>
      </c>
      <c r="Y5868" s="11">
        <f t="shared" si="843"/>
        <v>0</v>
      </c>
      <c r="Z5868" s="12" t="str">
        <f t="shared" si="844"/>
        <v>Torque/Speed Control 1</v>
      </c>
    </row>
    <row r="5869" spans="8:26" x14ac:dyDescent="0.3">
      <c r="H5869" s="244"/>
      <c r="I5869" s="244"/>
      <c r="J5869" s="244"/>
      <c r="K5869" s="244"/>
      <c r="L5869" s="244"/>
      <c r="M5869" s="244"/>
      <c r="N5869" s="244"/>
      <c r="O5869" s="244"/>
      <c r="P5869" s="244"/>
      <c r="Q5869" s="244"/>
      <c r="R5869" s="6">
        <f t="shared" si="836"/>
        <v>0</v>
      </c>
      <c r="S5869" s="6">
        <f t="shared" si="837"/>
        <v>0</v>
      </c>
      <c r="T5869" s="7">
        <f t="shared" si="838"/>
        <v>0</v>
      </c>
      <c r="U5869" s="121" t="str">
        <f t="shared" si="839"/>
        <v>0</v>
      </c>
      <c r="V5869" s="10">
        <f t="shared" si="840"/>
        <v>0</v>
      </c>
      <c r="W5869" s="10">
        <f t="shared" si="841"/>
        <v>0</v>
      </c>
      <c r="X5869" s="11">
        <f t="shared" si="842"/>
        <v>0</v>
      </c>
      <c r="Y5869" s="11">
        <f t="shared" si="843"/>
        <v>0</v>
      </c>
      <c r="Z5869" s="12" t="str">
        <f t="shared" si="844"/>
        <v>Torque/Speed Control 1</v>
      </c>
    </row>
    <row r="5870" spans="8:26" x14ac:dyDescent="0.3">
      <c r="H5870" s="244"/>
      <c r="I5870" s="244"/>
      <c r="J5870" s="244"/>
      <c r="K5870" s="244"/>
      <c r="L5870" s="244"/>
      <c r="M5870" s="244"/>
      <c r="N5870" s="244"/>
      <c r="O5870" s="244"/>
      <c r="P5870" s="244"/>
      <c r="Q5870" s="244"/>
      <c r="R5870" s="6">
        <f t="shared" si="836"/>
        <v>0</v>
      </c>
      <c r="S5870" s="6">
        <f t="shared" si="837"/>
        <v>0</v>
      </c>
      <c r="T5870" s="7">
        <f t="shared" si="838"/>
        <v>0</v>
      </c>
      <c r="U5870" s="121" t="str">
        <f t="shared" si="839"/>
        <v>0</v>
      </c>
      <c r="V5870" s="10">
        <f t="shared" si="840"/>
        <v>0</v>
      </c>
      <c r="W5870" s="10">
        <f t="shared" si="841"/>
        <v>0</v>
      </c>
      <c r="X5870" s="11">
        <f t="shared" si="842"/>
        <v>0</v>
      </c>
      <c r="Y5870" s="11">
        <f t="shared" si="843"/>
        <v>0</v>
      </c>
      <c r="Z5870" s="12" t="str">
        <f t="shared" si="844"/>
        <v>Torque/Speed Control 1</v>
      </c>
    </row>
    <row r="5871" spans="8:26" x14ac:dyDescent="0.3">
      <c r="H5871" s="244"/>
      <c r="I5871" s="244"/>
      <c r="J5871" s="244"/>
      <c r="K5871" s="244"/>
      <c r="L5871" s="244"/>
      <c r="M5871" s="244"/>
      <c r="N5871" s="244"/>
      <c r="O5871" s="244"/>
      <c r="P5871" s="244"/>
      <c r="Q5871" s="244"/>
      <c r="R5871" s="6">
        <f t="shared" si="836"/>
        <v>0</v>
      </c>
      <c r="S5871" s="6">
        <f t="shared" si="837"/>
        <v>0</v>
      </c>
      <c r="T5871" s="7">
        <f t="shared" si="838"/>
        <v>0</v>
      </c>
      <c r="U5871" s="121" t="str">
        <f t="shared" si="839"/>
        <v>0</v>
      </c>
      <c r="V5871" s="10">
        <f t="shared" si="840"/>
        <v>0</v>
      </c>
      <c r="W5871" s="10">
        <f t="shared" si="841"/>
        <v>0</v>
      </c>
      <c r="X5871" s="11">
        <f t="shared" si="842"/>
        <v>0</v>
      </c>
      <c r="Y5871" s="11">
        <f t="shared" si="843"/>
        <v>0</v>
      </c>
      <c r="Z5871" s="12" t="str">
        <f t="shared" si="844"/>
        <v>Torque/Speed Control 1</v>
      </c>
    </row>
    <row r="5872" spans="8:26" x14ac:dyDescent="0.3">
      <c r="H5872" s="244"/>
      <c r="I5872" s="244"/>
      <c r="J5872" s="244"/>
      <c r="K5872" s="244"/>
      <c r="L5872" s="244"/>
      <c r="M5872" s="244"/>
      <c r="N5872" s="244"/>
      <c r="O5872" s="244"/>
      <c r="P5872" s="244"/>
      <c r="Q5872" s="244"/>
      <c r="R5872" s="6">
        <f t="shared" si="836"/>
        <v>0</v>
      </c>
      <c r="S5872" s="6">
        <f t="shared" si="837"/>
        <v>0</v>
      </c>
      <c r="T5872" s="7">
        <f t="shared" si="838"/>
        <v>0</v>
      </c>
      <c r="U5872" s="121" t="str">
        <f t="shared" si="839"/>
        <v>0</v>
      </c>
      <c r="V5872" s="10">
        <f t="shared" si="840"/>
        <v>0</v>
      </c>
      <c r="W5872" s="10">
        <f t="shared" si="841"/>
        <v>0</v>
      </c>
      <c r="X5872" s="11">
        <f t="shared" si="842"/>
        <v>0</v>
      </c>
      <c r="Y5872" s="11">
        <f t="shared" si="843"/>
        <v>0</v>
      </c>
      <c r="Z5872" s="12" t="str">
        <f t="shared" si="844"/>
        <v>Torque/Speed Control 1</v>
      </c>
    </row>
    <row r="5873" spans="8:26" x14ac:dyDescent="0.3">
      <c r="H5873" s="244"/>
      <c r="I5873" s="244"/>
      <c r="J5873" s="244"/>
      <c r="K5873" s="244"/>
      <c r="L5873" s="244"/>
      <c r="M5873" s="244"/>
      <c r="N5873" s="244"/>
      <c r="O5873" s="244"/>
      <c r="P5873" s="244"/>
      <c r="Q5873" s="244"/>
      <c r="R5873" s="6">
        <f t="shared" si="836"/>
        <v>0</v>
      </c>
      <c r="S5873" s="6">
        <f t="shared" si="837"/>
        <v>0</v>
      </c>
      <c r="T5873" s="7">
        <f t="shared" si="838"/>
        <v>0</v>
      </c>
      <c r="U5873" s="121" t="str">
        <f t="shared" si="839"/>
        <v>0</v>
      </c>
      <c r="V5873" s="10">
        <f t="shared" si="840"/>
        <v>0</v>
      </c>
      <c r="W5873" s="10">
        <f t="shared" si="841"/>
        <v>0</v>
      </c>
      <c r="X5873" s="11">
        <f t="shared" si="842"/>
        <v>0</v>
      </c>
      <c r="Y5873" s="11">
        <f t="shared" si="843"/>
        <v>0</v>
      </c>
      <c r="Z5873" s="12" t="str">
        <f t="shared" si="844"/>
        <v>Torque/Speed Control 1</v>
      </c>
    </row>
    <row r="5874" spans="8:26" x14ac:dyDescent="0.3">
      <c r="H5874" s="244"/>
      <c r="I5874" s="244"/>
      <c r="J5874" s="244"/>
      <c r="K5874" s="244"/>
      <c r="L5874" s="244"/>
      <c r="M5874" s="244"/>
      <c r="N5874" s="244"/>
      <c r="O5874" s="244"/>
      <c r="P5874" s="244"/>
      <c r="Q5874" s="244"/>
      <c r="R5874" s="6">
        <f t="shared" si="836"/>
        <v>0</v>
      </c>
      <c r="S5874" s="6">
        <f t="shared" si="837"/>
        <v>0</v>
      </c>
      <c r="T5874" s="7">
        <f t="shared" si="838"/>
        <v>0</v>
      </c>
      <c r="U5874" s="121" t="str">
        <f t="shared" si="839"/>
        <v>0</v>
      </c>
      <c r="V5874" s="10">
        <f t="shared" si="840"/>
        <v>0</v>
      </c>
      <c r="W5874" s="10">
        <f t="shared" si="841"/>
        <v>0</v>
      </c>
      <c r="X5874" s="11">
        <f t="shared" si="842"/>
        <v>0</v>
      </c>
      <c r="Y5874" s="11">
        <f t="shared" si="843"/>
        <v>0</v>
      </c>
      <c r="Z5874" s="12" t="str">
        <f t="shared" si="844"/>
        <v>Torque/Speed Control 1</v>
      </c>
    </row>
    <row r="5875" spans="8:26" x14ac:dyDescent="0.3">
      <c r="H5875" s="244"/>
      <c r="I5875" s="244"/>
      <c r="J5875" s="244"/>
      <c r="K5875" s="244"/>
      <c r="L5875" s="244"/>
      <c r="M5875" s="244"/>
      <c r="N5875" s="244"/>
      <c r="O5875" s="244"/>
      <c r="P5875" s="244"/>
      <c r="Q5875" s="244"/>
      <c r="R5875" s="6">
        <f t="shared" si="836"/>
        <v>0</v>
      </c>
      <c r="S5875" s="6">
        <f t="shared" si="837"/>
        <v>0</v>
      </c>
      <c r="T5875" s="7">
        <f t="shared" si="838"/>
        <v>0</v>
      </c>
      <c r="U5875" s="121" t="str">
        <f t="shared" si="839"/>
        <v>0</v>
      </c>
      <c r="V5875" s="10">
        <f t="shared" si="840"/>
        <v>0</v>
      </c>
      <c r="W5875" s="10">
        <f t="shared" si="841"/>
        <v>0</v>
      </c>
      <c r="X5875" s="11">
        <f t="shared" si="842"/>
        <v>0</v>
      </c>
      <c r="Y5875" s="11">
        <f t="shared" si="843"/>
        <v>0</v>
      </c>
      <c r="Z5875" s="12" t="str">
        <f t="shared" si="844"/>
        <v>Torque/Speed Control 1</v>
      </c>
    </row>
    <row r="5876" spans="8:26" x14ac:dyDescent="0.3">
      <c r="H5876" s="244"/>
      <c r="I5876" s="244"/>
      <c r="J5876" s="244"/>
      <c r="K5876" s="244"/>
      <c r="L5876" s="244"/>
      <c r="M5876" s="244"/>
      <c r="N5876" s="244"/>
      <c r="O5876" s="244"/>
      <c r="P5876" s="244"/>
      <c r="Q5876" s="244"/>
      <c r="R5876" s="6">
        <f t="shared" si="836"/>
        <v>0</v>
      </c>
      <c r="S5876" s="6">
        <f t="shared" si="837"/>
        <v>0</v>
      </c>
      <c r="T5876" s="7">
        <f t="shared" si="838"/>
        <v>0</v>
      </c>
      <c r="U5876" s="121" t="str">
        <f t="shared" si="839"/>
        <v>0</v>
      </c>
      <c r="V5876" s="10">
        <f t="shared" si="840"/>
        <v>0</v>
      </c>
      <c r="W5876" s="10">
        <f t="shared" si="841"/>
        <v>0</v>
      </c>
      <c r="X5876" s="11">
        <f t="shared" si="842"/>
        <v>0</v>
      </c>
      <c r="Y5876" s="11">
        <f t="shared" si="843"/>
        <v>0</v>
      </c>
      <c r="Z5876" s="12" t="str">
        <f t="shared" si="844"/>
        <v>Torque/Speed Control 1</v>
      </c>
    </row>
    <row r="5877" spans="8:26" x14ac:dyDescent="0.3">
      <c r="H5877" s="244"/>
      <c r="I5877" s="244"/>
      <c r="J5877" s="244"/>
      <c r="K5877" s="244"/>
      <c r="L5877" s="244"/>
      <c r="M5877" s="244"/>
      <c r="N5877" s="244"/>
      <c r="O5877" s="244"/>
      <c r="P5877" s="244"/>
      <c r="Q5877" s="244"/>
      <c r="R5877" s="6">
        <f t="shared" si="836"/>
        <v>0</v>
      </c>
      <c r="S5877" s="6">
        <f t="shared" si="837"/>
        <v>0</v>
      </c>
      <c r="T5877" s="7">
        <f t="shared" si="838"/>
        <v>0</v>
      </c>
      <c r="U5877" s="121" t="str">
        <f t="shared" si="839"/>
        <v>0</v>
      </c>
      <c r="V5877" s="10">
        <f t="shared" si="840"/>
        <v>0</v>
      </c>
      <c r="W5877" s="10">
        <f t="shared" si="841"/>
        <v>0</v>
      </c>
      <c r="X5877" s="11">
        <f t="shared" si="842"/>
        <v>0</v>
      </c>
      <c r="Y5877" s="11">
        <f t="shared" si="843"/>
        <v>0</v>
      </c>
      <c r="Z5877" s="12" t="str">
        <f t="shared" si="844"/>
        <v>Torque/Speed Control 1</v>
      </c>
    </row>
    <row r="5878" spans="8:26" x14ac:dyDescent="0.3">
      <c r="H5878" s="244"/>
      <c r="I5878" s="244"/>
      <c r="J5878" s="244"/>
      <c r="K5878" s="244"/>
      <c r="L5878" s="244"/>
      <c r="M5878" s="244"/>
      <c r="N5878" s="244"/>
      <c r="O5878" s="244"/>
      <c r="P5878" s="244"/>
      <c r="Q5878" s="244"/>
      <c r="R5878" s="6">
        <f t="shared" si="836"/>
        <v>0</v>
      </c>
      <c r="S5878" s="6">
        <f t="shared" si="837"/>
        <v>0</v>
      </c>
      <c r="T5878" s="7">
        <f t="shared" si="838"/>
        <v>0</v>
      </c>
      <c r="U5878" s="121" t="str">
        <f t="shared" si="839"/>
        <v>0</v>
      </c>
      <c r="V5878" s="10">
        <f t="shared" si="840"/>
        <v>0</v>
      </c>
      <c r="W5878" s="10">
        <f t="shared" si="841"/>
        <v>0</v>
      </c>
      <c r="X5878" s="11">
        <f t="shared" si="842"/>
        <v>0</v>
      </c>
      <c r="Y5878" s="11">
        <f t="shared" si="843"/>
        <v>0</v>
      </c>
      <c r="Z5878" s="12" t="str">
        <f t="shared" si="844"/>
        <v>Torque/Speed Control 1</v>
      </c>
    </row>
    <row r="5879" spans="8:26" x14ac:dyDescent="0.3">
      <c r="H5879" s="244"/>
      <c r="I5879" s="244"/>
      <c r="J5879" s="244"/>
      <c r="K5879" s="244"/>
      <c r="L5879" s="244"/>
      <c r="M5879" s="244"/>
      <c r="N5879" s="244"/>
      <c r="O5879" s="244"/>
      <c r="P5879" s="244"/>
      <c r="Q5879" s="244"/>
      <c r="R5879" s="6">
        <f t="shared" si="836"/>
        <v>0</v>
      </c>
      <c r="S5879" s="6">
        <f t="shared" si="837"/>
        <v>0</v>
      </c>
      <c r="T5879" s="7">
        <f t="shared" si="838"/>
        <v>0</v>
      </c>
      <c r="U5879" s="121" t="str">
        <f t="shared" si="839"/>
        <v>0</v>
      </c>
      <c r="V5879" s="10">
        <f t="shared" si="840"/>
        <v>0</v>
      </c>
      <c r="W5879" s="10">
        <f t="shared" si="841"/>
        <v>0</v>
      </c>
      <c r="X5879" s="11">
        <f t="shared" si="842"/>
        <v>0</v>
      </c>
      <c r="Y5879" s="11">
        <f t="shared" si="843"/>
        <v>0</v>
      </c>
      <c r="Z5879" s="12" t="str">
        <f t="shared" si="844"/>
        <v>Torque/Speed Control 1</v>
      </c>
    </row>
    <row r="5880" spans="8:26" x14ac:dyDescent="0.3">
      <c r="H5880" s="244"/>
      <c r="I5880" s="244"/>
      <c r="J5880" s="244"/>
      <c r="K5880" s="244"/>
      <c r="L5880" s="244"/>
      <c r="M5880" s="244"/>
      <c r="N5880" s="244"/>
      <c r="O5880" s="244"/>
      <c r="P5880" s="244"/>
      <c r="Q5880" s="244"/>
      <c r="R5880" s="6">
        <f t="shared" si="836"/>
        <v>0</v>
      </c>
      <c r="S5880" s="6">
        <f t="shared" si="837"/>
        <v>0</v>
      </c>
      <c r="T5880" s="7">
        <f t="shared" si="838"/>
        <v>0</v>
      </c>
      <c r="U5880" s="121" t="str">
        <f t="shared" si="839"/>
        <v>0</v>
      </c>
      <c r="V5880" s="10">
        <f t="shared" si="840"/>
        <v>0</v>
      </c>
      <c r="W5880" s="10">
        <f t="shared" si="841"/>
        <v>0</v>
      </c>
      <c r="X5880" s="11">
        <f t="shared" si="842"/>
        <v>0</v>
      </c>
      <c r="Y5880" s="11">
        <f t="shared" si="843"/>
        <v>0</v>
      </c>
      <c r="Z5880" s="12" t="str">
        <f t="shared" si="844"/>
        <v>Torque/Speed Control 1</v>
      </c>
    </row>
    <row r="5881" spans="8:26" x14ac:dyDescent="0.3">
      <c r="H5881" s="244"/>
      <c r="I5881" s="244"/>
      <c r="J5881" s="244"/>
      <c r="K5881" s="244"/>
      <c r="L5881" s="244"/>
      <c r="M5881" s="244"/>
      <c r="N5881" s="244"/>
      <c r="O5881" s="244"/>
      <c r="P5881" s="244"/>
      <c r="Q5881" s="244"/>
      <c r="R5881" s="6">
        <f t="shared" si="836"/>
        <v>0</v>
      </c>
      <c r="S5881" s="6">
        <f t="shared" si="837"/>
        <v>0</v>
      </c>
      <c r="T5881" s="7">
        <f t="shared" si="838"/>
        <v>0</v>
      </c>
      <c r="U5881" s="121" t="str">
        <f t="shared" si="839"/>
        <v>0</v>
      </c>
      <c r="V5881" s="10">
        <f t="shared" si="840"/>
        <v>0</v>
      </c>
      <c r="W5881" s="10">
        <f t="shared" si="841"/>
        <v>0</v>
      </c>
      <c r="X5881" s="11">
        <f t="shared" si="842"/>
        <v>0</v>
      </c>
      <c r="Y5881" s="11">
        <f t="shared" si="843"/>
        <v>0</v>
      </c>
      <c r="Z5881" s="12" t="str">
        <f t="shared" si="844"/>
        <v>Torque/Speed Control 1</v>
      </c>
    </row>
    <row r="5882" spans="8:26" x14ac:dyDescent="0.3">
      <c r="H5882" s="244"/>
      <c r="I5882" s="244"/>
      <c r="J5882" s="244"/>
      <c r="K5882" s="244"/>
      <c r="L5882" s="244"/>
      <c r="M5882" s="244"/>
      <c r="N5882" s="244"/>
      <c r="O5882" s="244"/>
      <c r="P5882" s="244"/>
      <c r="Q5882" s="244"/>
      <c r="R5882" s="6">
        <f t="shared" si="836"/>
        <v>0</v>
      </c>
      <c r="S5882" s="6">
        <f t="shared" si="837"/>
        <v>0</v>
      </c>
      <c r="T5882" s="7">
        <f t="shared" si="838"/>
        <v>0</v>
      </c>
      <c r="U5882" s="121" t="str">
        <f t="shared" si="839"/>
        <v>0</v>
      </c>
      <c r="V5882" s="10">
        <f t="shared" si="840"/>
        <v>0</v>
      </c>
      <c r="W5882" s="10">
        <f t="shared" si="841"/>
        <v>0</v>
      </c>
      <c r="X5882" s="11">
        <f t="shared" si="842"/>
        <v>0</v>
      </c>
      <c r="Y5882" s="11">
        <f t="shared" si="843"/>
        <v>0</v>
      </c>
      <c r="Z5882" s="12" t="str">
        <f t="shared" si="844"/>
        <v>Torque/Speed Control 1</v>
      </c>
    </row>
    <row r="5883" spans="8:26" x14ac:dyDescent="0.3">
      <c r="H5883" s="244"/>
      <c r="I5883" s="244"/>
      <c r="J5883" s="244"/>
      <c r="K5883" s="244"/>
      <c r="L5883" s="244"/>
      <c r="M5883" s="244"/>
      <c r="N5883" s="244"/>
      <c r="O5883" s="244"/>
      <c r="P5883" s="244"/>
      <c r="Q5883" s="244"/>
      <c r="R5883" s="6">
        <f t="shared" si="836"/>
        <v>0</v>
      </c>
      <c r="S5883" s="6">
        <f t="shared" si="837"/>
        <v>0</v>
      </c>
      <c r="T5883" s="7">
        <f t="shared" si="838"/>
        <v>0</v>
      </c>
      <c r="U5883" s="121" t="str">
        <f t="shared" si="839"/>
        <v>0</v>
      </c>
      <c r="V5883" s="10">
        <f t="shared" si="840"/>
        <v>0</v>
      </c>
      <c r="W5883" s="10">
        <f t="shared" si="841"/>
        <v>0</v>
      </c>
      <c r="X5883" s="11">
        <f t="shared" si="842"/>
        <v>0</v>
      </c>
      <c r="Y5883" s="11">
        <f t="shared" si="843"/>
        <v>0</v>
      </c>
      <c r="Z5883" s="12" t="str">
        <f t="shared" si="844"/>
        <v>Torque/Speed Control 1</v>
      </c>
    </row>
    <row r="5884" spans="8:26" x14ac:dyDescent="0.3">
      <c r="H5884" s="244"/>
      <c r="I5884" s="244"/>
      <c r="J5884" s="244"/>
      <c r="K5884" s="244"/>
      <c r="L5884" s="244"/>
      <c r="M5884" s="244"/>
      <c r="N5884" s="244"/>
      <c r="O5884" s="244"/>
      <c r="P5884" s="244"/>
      <c r="Q5884" s="244"/>
      <c r="R5884" s="6">
        <f t="shared" si="836"/>
        <v>0</v>
      </c>
      <c r="S5884" s="6">
        <f t="shared" si="837"/>
        <v>0</v>
      </c>
      <c r="T5884" s="7">
        <f t="shared" si="838"/>
        <v>0</v>
      </c>
      <c r="U5884" s="121" t="str">
        <f t="shared" si="839"/>
        <v>0</v>
      </c>
      <c r="V5884" s="10">
        <f t="shared" si="840"/>
        <v>0</v>
      </c>
      <c r="W5884" s="10">
        <f t="shared" si="841"/>
        <v>0</v>
      </c>
      <c r="X5884" s="11">
        <f t="shared" si="842"/>
        <v>0</v>
      </c>
      <c r="Y5884" s="11">
        <f t="shared" si="843"/>
        <v>0</v>
      </c>
      <c r="Z5884" s="12" t="str">
        <f t="shared" si="844"/>
        <v>Torque/Speed Control 1</v>
      </c>
    </row>
    <row r="5885" spans="8:26" x14ac:dyDescent="0.3">
      <c r="H5885" s="244"/>
      <c r="I5885" s="244"/>
      <c r="J5885" s="244"/>
      <c r="K5885" s="244"/>
      <c r="L5885" s="244"/>
      <c r="M5885" s="244"/>
      <c r="N5885" s="244"/>
      <c r="O5885" s="244"/>
      <c r="P5885" s="244"/>
      <c r="Q5885" s="244"/>
      <c r="R5885" s="6">
        <f t="shared" ref="R5885:R5948" si="845">_xlfn.BITRSHIFT(_xlfn.BITAND(HEX2DEC(H5885),HEX2DEC("1C000000")),26)</f>
        <v>0</v>
      </c>
      <c r="S5885" s="6">
        <f t="shared" ref="S5885:S5948" si="846">_xlfn.BITRSHIFT(_xlfn.BITAND(HEX2DEC(H5885),HEX2DEC("01000000")),24)</f>
        <v>0</v>
      </c>
      <c r="T5885" s="7">
        <f t="shared" ref="T5885:T5948" si="847">IF(_xlfn.BITRSHIFT(_xlfn.BITAND(HEX2DEC(H5885),HEX2DEC("0FF0000")),16)&lt;240,_xlfn.BITRSHIFT(_xlfn.BITAND(HEX2DEC(H5885),HEX2DEC("1FF0000")),8),_xlfn.BITRSHIFT(_xlfn.BITAND(HEX2DEC(H5885),HEX2DEC("1FFFF00")),8))</f>
        <v>0</v>
      </c>
      <c r="U5885" s="121" t="str">
        <f t="shared" ref="U5885:U5948" si="848">DEC2HEX(T5885)</f>
        <v>0</v>
      </c>
      <c r="V5885" s="10">
        <f t="shared" ref="V5885:V5948" si="849">_xlfn.BITRSHIFT(_xlfn.BITAND(HEX2DEC(H5885),HEX2DEC("0FF0000")),16)</f>
        <v>0</v>
      </c>
      <c r="W5885" s="10">
        <f t="shared" ref="W5885:W5948" si="850">_xlfn.BITRSHIFT(_xlfn.BITAND(HEX2DEC(H5885),HEX2DEC("FF00")),8)</f>
        <v>0</v>
      </c>
      <c r="X5885" s="11">
        <f t="shared" ref="X5885:X5948" si="851">_xlfn.BITAND(HEX2DEC(H5885),HEX2DEC("00000FF"))</f>
        <v>0</v>
      </c>
      <c r="Y5885" s="11">
        <f t="shared" ref="Y5885:Y5948" si="852">IF(_xlfn.BITRSHIFT(_xlfn.BITAND(HEX2DEC(H5885),HEX2DEC("0FF0000")),16)&lt;240,_xlfn.BITRSHIFT(_xlfn.BITAND(HEX2DEC(H5885),HEX2DEC("0FF00")),8),_xlfn.BITRSHIFT(_xlfn.BITAND(HEX2DEC(H5885),HEX2DEC("0FF0000")),16))</f>
        <v>0</v>
      </c>
      <c r="Z5885" s="12" t="str">
        <f t="shared" ref="Z5885:Z5948" si="853">VLOOKUP(T5885,BO:BP,2,FALSE)</f>
        <v>Torque/Speed Control 1</v>
      </c>
    </row>
    <row r="5886" spans="8:26" x14ac:dyDescent="0.3">
      <c r="H5886" s="244"/>
      <c r="I5886" s="244"/>
      <c r="J5886" s="244"/>
      <c r="K5886" s="244"/>
      <c r="L5886" s="244"/>
      <c r="M5886" s="244"/>
      <c r="N5886" s="244"/>
      <c r="O5886" s="244"/>
      <c r="P5886" s="244"/>
      <c r="Q5886" s="244"/>
      <c r="R5886" s="6">
        <f t="shared" si="845"/>
        <v>0</v>
      </c>
      <c r="S5886" s="6">
        <f t="shared" si="846"/>
        <v>0</v>
      </c>
      <c r="T5886" s="7">
        <f t="shared" si="847"/>
        <v>0</v>
      </c>
      <c r="U5886" s="121" t="str">
        <f t="shared" si="848"/>
        <v>0</v>
      </c>
      <c r="V5886" s="10">
        <f t="shared" si="849"/>
        <v>0</v>
      </c>
      <c r="W5886" s="10">
        <f t="shared" si="850"/>
        <v>0</v>
      </c>
      <c r="X5886" s="11">
        <f t="shared" si="851"/>
        <v>0</v>
      </c>
      <c r="Y5886" s="11">
        <f t="shared" si="852"/>
        <v>0</v>
      </c>
      <c r="Z5886" s="12" t="str">
        <f t="shared" si="853"/>
        <v>Torque/Speed Control 1</v>
      </c>
    </row>
    <row r="5887" spans="8:26" x14ac:dyDescent="0.3">
      <c r="H5887" s="244"/>
      <c r="I5887" s="244"/>
      <c r="J5887" s="244"/>
      <c r="K5887" s="244"/>
      <c r="L5887" s="244"/>
      <c r="M5887" s="244"/>
      <c r="N5887" s="244"/>
      <c r="O5887" s="244"/>
      <c r="P5887" s="244"/>
      <c r="Q5887" s="244"/>
      <c r="R5887" s="6">
        <f t="shared" si="845"/>
        <v>0</v>
      </c>
      <c r="S5887" s="6">
        <f t="shared" si="846"/>
        <v>0</v>
      </c>
      <c r="T5887" s="7">
        <f t="shared" si="847"/>
        <v>0</v>
      </c>
      <c r="U5887" s="121" t="str">
        <f t="shared" si="848"/>
        <v>0</v>
      </c>
      <c r="V5887" s="10">
        <f t="shared" si="849"/>
        <v>0</v>
      </c>
      <c r="W5887" s="10">
        <f t="shared" si="850"/>
        <v>0</v>
      </c>
      <c r="X5887" s="11">
        <f t="shared" si="851"/>
        <v>0</v>
      </c>
      <c r="Y5887" s="11">
        <f t="shared" si="852"/>
        <v>0</v>
      </c>
      <c r="Z5887" s="12" t="str">
        <f t="shared" si="853"/>
        <v>Torque/Speed Control 1</v>
      </c>
    </row>
    <row r="5888" spans="8:26" x14ac:dyDescent="0.3">
      <c r="H5888" s="244"/>
      <c r="I5888" s="244"/>
      <c r="J5888" s="244"/>
      <c r="K5888" s="244"/>
      <c r="L5888" s="244"/>
      <c r="M5888" s="244"/>
      <c r="N5888" s="244"/>
      <c r="O5888" s="244"/>
      <c r="P5888" s="244"/>
      <c r="Q5888" s="244"/>
      <c r="R5888" s="6">
        <f t="shared" si="845"/>
        <v>0</v>
      </c>
      <c r="S5888" s="6">
        <f t="shared" si="846"/>
        <v>0</v>
      </c>
      <c r="T5888" s="7">
        <f t="shared" si="847"/>
        <v>0</v>
      </c>
      <c r="U5888" s="121" t="str">
        <f t="shared" si="848"/>
        <v>0</v>
      </c>
      <c r="V5888" s="10">
        <f t="shared" si="849"/>
        <v>0</v>
      </c>
      <c r="W5888" s="10">
        <f t="shared" si="850"/>
        <v>0</v>
      </c>
      <c r="X5888" s="11">
        <f t="shared" si="851"/>
        <v>0</v>
      </c>
      <c r="Y5888" s="11">
        <f t="shared" si="852"/>
        <v>0</v>
      </c>
      <c r="Z5888" s="12" t="str">
        <f t="shared" si="853"/>
        <v>Torque/Speed Control 1</v>
      </c>
    </row>
    <row r="5889" spans="8:26" x14ac:dyDescent="0.3">
      <c r="H5889" s="244"/>
      <c r="I5889" s="244"/>
      <c r="J5889" s="244"/>
      <c r="K5889" s="244"/>
      <c r="L5889" s="244"/>
      <c r="M5889" s="244"/>
      <c r="N5889" s="244"/>
      <c r="O5889" s="244"/>
      <c r="P5889" s="244"/>
      <c r="Q5889" s="244"/>
      <c r="R5889" s="6">
        <f t="shared" si="845"/>
        <v>0</v>
      </c>
      <c r="S5889" s="6">
        <f t="shared" si="846"/>
        <v>0</v>
      </c>
      <c r="T5889" s="7">
        <f t="shared" si="847"/>
        <v>0</v>
      </c>
      <c r="U5889" s="121" t="str">
        <f t="shared" si="848"/>
        <v>0</v>
      </c>
      <c r="V5889" s="10">
        <f t="shared" si="849"/>
        <v>0</v>
      </c>
      <c r="W5889" s="10">
        <f t="shared" si="850"/>
        <v>0</v>
      </c>
      <c r="X5889" s="11">
        <f t="shared" si="851"/>
        <v>0</v>
      </c>
      <c r="Y5889" s="11">
        <f t="shared" si="852"/>
        <v>0</v>
      </c>
      <c r="Z5889" s="12" t="str">
        <f t="shared" si="853"/>
        <v>Torque/Speed Control 1</v>
      </c>
    </row>
    <row r="5890" spans="8:26" x14ac:dyDescent="0.3">
      <c r="H5890" s="244"/>
      <c r="I5890" s="244"/>
      <c r="J5890" s="244"/>
      <c r="K5890" s="244"/>
      <c r="L5890" s="244"/>
      <c r="M5890" s="244"/>
      <c r="N5890" s="244"/>
      <c r="O5890" s="244"/>
      <c r="P5890" s="244"/>
      <c r="Q5890" s="244"/>
      <c r="R5890" s="6">
        <f t="shared" si="845"/>
        <v>0</v>
      </c>
      <c r="S5890" s="6">
        <f t="shared" si="846"/>
        <v>0</v>
      </c>
      <c r="T5890" s="7">
        <f t="shared" si="847"/>
        <v>0</v>
      </c>
      <c r="U5890" s="121" t="str">
        <f t="shared" si="848"/>
        <v>0</v>
      </c>
      <c r="V5890" s="10">
        <f t="shared" si="849"/>
        <v>0</v>
      </c>
      <c r="W5890" s="10">
        <f t="shared" si="850"/>
        <v>0</v>
      </c>
      <c r="X5890" s="11">
        <f t="shared" si="851"/>
        <v>0</v>
      </c>
      <c r="Y5890" s="11">
        <f t="shared" si="852"/>
        <v>0</v>
      </c>
      <c r="Z5890" s="12" t="str">
        <f t="shared" si="853"/>
        <v>Torque/Speed Control 1</v>
      </c>
    </row>
    <row r="5891" spans="8:26" x14ac:dyDescent="0.3">
      <c r="H5891" s="244"/>
      <c r="I5891" s="244"/>
      <c r="J5891" s="244"/>
      <c r="K5891" s="244"/>
      <c r="L5891" s="244"/>
      <c r="M5891" s="244"/>
      <c r="N5891" s="244"/>
      <c r="O5891" s="244"/>
      <c r="P5891" s="244"/>
      <c r="Q5891" s="244"/>
      <c r="R5891" s="6">
        <f t="shared" si="845"/>
        <v>0</v>
      </c>
      <c r="S5891" s="6">
        <f t="shared" si="846"/>
        <v>0</v>
      </c>
      <c r="T5891" s="7">
        <f t="shared" si="847"/>
        <v>0</v>
      </c>
      <c r="U5891" s="121" t="str">
        <f t="shared" si="848"/>
        <v>0</v>
      </c>
      <c r="V5891" s="10">
        <f t="shared" si="849"/>
        <v>0</v>
      </c>
      <c r="W5891" s="10">
        <f t="shared" si="850"/>
        <v>0</v>
      </c>
      <c r="X5891" s="11">
        <f t="shared" si="851"/>
        <v>0</v>
      </c>
      <c r="Y5891" s="11">
        <f t="shared" si="852"/>
        <v>0</v>
      </c>
      <c r="Z5891" s="12" t="str">
        <f t="shared" si="853"/>
        <v>Torque/Speed Control 1</v>
      </c>
    </row>
    <row r="5892" spans="8:26" x14ac:dyDescent="0.3">
      <c r="H5892" s="244"/>
      <c r="I5892" s="244"/>
      <c r="J5892" s="244"/>
      <c r="K5892" s="244"/>
      <c r="L5892" s="244"/>
      <c r="M5892" s="244"/>
      <c r="N5892" s="244"/>
      <c r="O5892" s="244"/>
      <c r="P5892" s="244"/>
      <c r="Q5892" s="244"/>
      <c r="R5892" s="6">
        <f t="shared" si="845"/>
        <v>0</v>
      </c>
      <c r="S5892" s="6">
        <f t="shared" si="846"/>
        <v>0</v>
      </c>
      <c r="T5892" s="7">
        <f t="shared" si="847"/>
        <v>0</v>
      </c>
      <c r="U5892" s="121" t="str">
        <f t="shared" si="848"/>
        <v>0</v>
      </c>
      <c r="V5892" s="10">
        <f t="shared" si="849"/>
        <v>0</v>
      </c>
      <c r="W5892" s="10">
        <f t="shared" si="850"/>
        <v>0</v>
      </c>
      <c r="X5892" s="11">
        <f t="shared" si="851"/>
        <v>0</v>
      </c>
      <c r="Y5892" s="11">
        <f t="shared" si="852"/>
        <v>0</v>
      </c>
      <c r="Z5892" s="12" t="str">
        <f t="shared" si="853"/>
        <v>Torque/Speed Control 1</v>
      </c>
    </row>
    <row r="5893" spans="8:26" x14ac:dyDescent="0.3">
      <c r="H5893" s="244"/>
      <c r="I5893" s="244"/>
      <c r="J5893" s="244"/>
      <c r="K5893" s="244"/>
      <c r="L5893" s="244"/>
      <c r="M5893" s="244"/>
      <c r="N5893" s="244"/>
      <c r="O5893" s="244"/>
      <c r="P5893" s="244"/>
      <c r="Q5893" s="244"/>
      <c r="R5893" s="6">
        <f t="shared" si="845"/>
        <v>0</v>
      </c>
      <c r="S5893" s="6">
        <f t="shared" si="846"/>
        <v>0</v>
      </c>
      <c r="T5893" s="7">
        <f t="shared" si="847"/>
        <v>0</v>
      </c>
      <c r="U5893" s="121" t="str">
        <f t="shared" si="848"/>
        <v>0</v>
      </c>
      <c r="V5893" s="10">
        <f t="shared" si="849"/>
        <v>0</v>
      </c>
      <c r="W5893" s="10">
        <f t="shared" si="850"/>
        <v>0</v>
      </c>
      <c r="X5893" s="11">
        <f t="shared" si="851"/>
        <v>0</v>
      </c>
      <c r="Y5893" s="11">
        <f t="shared" si="852"/>
        <v>0</v>
      </c>
      <c r="Z5893" s="12" t="str">
        <f t="shared" si="853"/>
        <v>Torque/Speed Control 1</v>
      </c>
    </row>
    <row r="5894" spans="8:26" x14ac:dyDescent="0.3">
      <c r="H5894" s="244"/>
      <c r="I5894" s="244"/>
      <c r="J5894" s="244"/>
      <c r="K5894" s="244"/>
      <c r="L5894" s="244"/>
      <c r="M5894" s="244"/>
      <c r="N5894" s="244"/>
      <c r="O5894" s="244"/>
      <c r="P5894" s="244"/>
      <c r="Q5894" s="244"/>
      <c r="R5894" s="6">
        <f t="shared" si="845"/>
        <v>0</v>
      </c>
      <c r="S5894" s="6">
        <f t="shared" si="846"/>
        <v>0</v>
      </c>
      <c r="T5894" s="7">
        <f t="shared" si="847"/>
        <v>0</v>
      </c>
      <c r="U5894" s="121" t="str">
        <f t="shared" si="848"/>
        <v>0</v>
      </c>
      <c r="V5894" s="10">
        <f t="shared" si="849"/>
        <v>0</v>
      </c>
      <c r="W5894" s="10">
        <f t="shared" si="850"/>
        <v>0</v>
      </c>
      <c r="X5894" s="11">
        <f t="shared" si="851"/>
        <v>0</v>
      </c>
      <c r="Y5894" s="11">
        <f t="shared" si="852"/>
        <v>0</v>
      </c>
      <c r="Z5894" s="12" t="str">
        <f t="shared" si="853"/>
        <v>Torque/Speed Control 1</v>
      </c>
    </row>
    <row r="5895" spans="8:26" x14ac:dyDescent="0.3">
      <c r="H5895" s="244"/>
      <c r="I5895" s="244"/>
      <c r="J5895" s="244"/>
      <c r="K5895" s="244"/>
      <c r="L5895" s="244"/>
      <c r="M5895" s="244"/>
      <c r="N5895" s="244"/>
      <c r="O5895" s="244"/>
      <c r="P5895" s="244"/>
      <c r="Q5895" s="244"/>
      <c r="R5895" s="6">
        <f t="shared" si="845"/>
        <v>0</v>
      </c>
      <c r="S5895" s="6">
        <f t="shared" si="846"/>
        <v>0</v>
      </c>
      <c r="T5895" s="7">
        <f t="shared" si="847"/>
        <v>0</v>
      </c>
      <c r="U5895" s="121" t="str">
        <f t="shared" si="848"/>
        <v>0</v>
      </c>
      <c r="V5895" s="10">
        <f t="shared" si="849"/>
        <v>0</v>
      </c>
      <c r="W5895" s="10">
        <f t="shared" si="850"/>
        <v>0</v>
      </c>
      <c r="X5895" s="11">
        <f t="shared" si="851"/>
        <v>0</v>
      </c>
      <c r="Y5895" s="11">
        <f t="shared" si="852"/>
        <v>0</v>
      </c>
      <c r="Z5895" s="12" t="str">
        <f t="shared" si="853"/>
        <v>Torque/Speed Control 1</v>
      </c>
    </row>
    <row r="5896" spans="8:26" x14ac:dyDescent="0.3">
      <c r="H5896" s="244"/>
      <c r="I5896" s="244"/>
      <c r="J5896" s="244"/>
      <c r="K5896" s="244"/>
      <c r="L5896" s="244"/>
      <c r="M5896" s="244"/>
      <c r="N5896" s="244"/>
      <c r="O5896" s="244"/>
      <c r="P5896" s="244"/>
      <c r="Q5896" s="244"/>
      <c r="R5896" s="6">
        <f t="shared" si="845"/>
        <v>0</v>
      </c>
      <c r="S5896" s="6">
        <f t="shared" si="846"/>
        <v>0</v>
      </c>
      <c r="T5896" s="7">
        <f t="shared" si="847"/>
        <v>0</v>
      </c>
      <c r="U5896" s="121" t="str">
        <f t="shared" si="848"/>
        <v>0</v>
      </c>
      <c r="V5896" s="10">
        <f t="shared" si="849"/>
        <v>0</v>
      </c>
      <c r="W5896" s="10">
        <f t="shared" si="850"/>
        <v>0</v>
      </c>
      <c r="X5896" s="11">
        <f t="shared" si="851"/>
        <v>0</v>
      </c>
      <c r="Y5896" s="11">
        <f t="shared" si="852"/>
        <v>0</v>
      </c>
      <c r="Z5896" s="12" t="str">
        <f t="shared" si="853"/>
        <v>Torque/Speed Control 1</v>
      </c>
    </row>
    <row r="5897" spans="8:26" x14ac:dyDescent="0.3">
      <c r="H5897" s="244"/>
      <c r="I5897" s="244"/>
      <c r="J5897" s="244"/>
      <c r="K5897" s="244"/>
      <c r="L5897" s="244"/>
      <c r="M5897" s="244"/>
      <c r="N5897" s="244"/>
      <c r="O5897" s="244"/>
      <c r="P5897" s="244"/>
      <c r="Q5897" s="244"/>
      <c r="R5897" s="6">
        <f t="shared" si="845"/>
        <v>0</v>
      </c>
      <c r="S5897" s="6">
        <f t="shared" si="846"/>
        <v>0</v>
      </c>
      <c r="T5897" s="7">
        <f t="shared" si="847"/>
        <v>0</v>
      </c>
      <c r="U5897" s="121" t="str">
        <f t="shared" si="848"/>
        <v>0</v>
      </c>
      <c r="V5897" s="10">
        <f t="shared" si="849"/>
        <v>0</v>
      </c>
      <c r="W5897" s="10">
        <f t="shared" si="850"/>
        <v>0</v>
      </c>
      <c r="X5897" s="11">
        <f t="shared" si="851"/>
        <v>0</v>
      </c>
      <c r="Y5897" s="11">
        <f t="shared" si="852"/>
        <v>0</v>
      </c>
      <c r="Z5897" s="12" t="str">
        <f t="shared" si="853"/>
        <v>Torque/Speed Control 1</v>
      </c>
    </row>
    <row r="5898" spans="8:26" x14ac:dyDescent="0.3">
      <c r="H5898" s="244"/>
      <c r="I5898" s="244"/>
      <c r="J5898" s="244"/>
      <c r="K5898" s="244"/>
      <c r="L5898" s="244"/>
      <c r="M5898" s="244"/>
      <c r="N5898" s="244"/>
      <c r="O5898" s="244"/>
      <c r="P5898" s="244"/>
      <c r="Q5898" s="244"/>
      <c r="R5898" s="6">
        <f t="shared" si="845"/>
        <v>0</v>
      </c>
      <c r="S5898" s="6">
        <f t="shared" si="846"/>
        <v>0</v>
      </c>
      <c r="T5898" s="7">
        <f t="shared" si="847"/>
        <v>0</v>
      </c>
      <c r="U5898" s="121" t="str">
        <f t="shared" si="848"/>
        <v>0</v>
      </c>
      <c r="V5898" s="10">
        <f t="shared" si="849"/>
        <v>0</v>
      </c>
      <c r="W5898" s="10">
        <f t="shared" si="850"/>
        <v>0</v>
      </c>
      <c r="X5898" s="11">
        <f t="shared" si="851"/>
        <v>0</v>
      </c>
      <c r="Y5898" s="11">
        <f t="shared" si="852"/>
        <v>0</v>
      </c>
      <c r="Z5898" s="12" t="str">
        <f t="shared" si="853"/>
        <v>Torque/Speed Control 1</v>
      </c>
    </row>
    <row r="5899" spans="8:26" x14ac:dyDescent="0.3">
      <c r="H5899" s="244"/>
      <c r="I5899" s="244"/>
      <c r="J5899" s="244"/>
      <c r="K5899" s="244"/>
      <c r="L5899" s="244"/>
      <c r="M5899" s="244"/>
      <c r="N5899" s="244"/>
      <c r="O5899" s="244"/>
      <c r="P5899" s="244"/>
      <c r="Q5899" s="244"/>
      <c r="R5899" s="6">
        <f t="shared" si="845"/>
        <v>0</v>
      </c>
      <c r="S5899" s="6">
        <f t="shared" si="846"/>
        <v>0</v>
      </c>
      <c r="T5899" s="7">
        <f t="shared" si="847"/>
        <v>0</v>
      </c>
      <c r="U5899" s="121" t="str">
        <f t="shared" si="848"/>
        <v>0</v>
      </c>
      <c r="V5899" s="10">
        <f t="shared" si="849"/>
        <v>0</v>
      </c>
      <c r="W5899" s="10">
        <f t="shared" si="850"/>
        <v>0</v>
      </c>
      <c r="X5899" s="11">
        <f t="shared" si="851"/>
        <v>0</v>
      </c>
      <c r="Y5899" s="11">
        <f t="shared" si="852"/>
        <v>0</v>
      </c>
      <c r="Z5899" s="12" t="str">
        <f t="shared" si="853"/>
        <v>Torque/Speed Control 1</v>
      </c>
    </row>
    <row r="5900" spans="8:26" x14ac:dyDescent="0.3">
      <c r="H5900" s="244"/>
      <c r="I5900" s="244"/>
      <c r="J5900" s="244"/>
      <c r="K5900" s="244"/>
      <c r="L5900" s="244"/>
      <c r="M5900" s="244"/>
      <c r="N5900" s="244"/>
      <c r="O5900" s="244"/>
      <c r="P5900" s="244"/>
      <c r="Q5900" s="244"/>
      <c r="R5900" s="6">
        <f t="shared" si="845"/>
        <v>0</v>
      </c>
      <c r="S5900" s="6">
        <f t="shared" si="846"/>
        <v>0</v>
      </c>
      <c r="T5900" s="7">
        <f t="shared" si="847"/>
        <v>0</v>
      </c>
      <c r="U5900" s="121" t="str">
        <f t="shared" si="848"/>
        <v>0</v>
      </c>
      <c r="V5900" s="10">
        <f t="shared" si="849"/>
        <v>0</v>
      </c>
      <c r="W5900" s="10">
        <f t="shared" si="850"/>
        <v>0</v>
      </c>
      <c r="X5900" s="11">
        <f t="shared" si="851"/>
        <v>0</v>
      </c>
      <c r="Y5900" s="11">
        <f t="shared" si="852"/>
        <v>0</v>
      </c>
      <c r="Z5900" s="12" t="str">
        <f t="shared" si="853"/>
        <v>Torque/Speed Control 1</v>
      </c>
    </row>
    <row r="5901" spans="8:26" x14ac:dyDescent="0.3">
      <c r="H5901" s="244"/>
      <c r="I5901" s="244"/>
      <c r="J5901" s="244"/>
      <c r="K5901" s="244"/>
      <c r="L5901" s="244"/>
      <c r="M5901" s="244"/>
      <c r="N5901" s="244"/>
      <c r="O5901" s="244"/>
      <c r="P5901" s="244"/>
      <c r="Q5901" s="244"/>
      <c r="R5901" s="6">
        <f t="shared" si="845"/>
        <v>0</v>
      </c>
      <c r="S5901" s="6">
        <f t="shared" si="846"/>
        <v>0</v>
      </c>
      <c r="T5901" s="7">
        <f t="shared" si="847"/>
        <v>0</v>
      </c>
      <c r="U5901" s="121" t="str">
        <f t="shared" si="848"/>
        <v>0</v>
      </c>
      <c r="V5901" s="10">
        <f t="shared" si="849"/>
        <v>0</v>
      </c>
      <c r="W5901" s="10">
        <f t="shared" si="850"/>
        <v>0</v>
      </c>
      <c r="X5901" s="11">
        <f t="shared" si="851"/>
        <v>0</v>
      </c>
      <c r="Y5901" s="11">
        <f t="shared" si="852"/>
        <v>0</v>
      </c>
      <c r="Z5901" s="12" t="str">
        <f t="shared" si="853"/>
        <v>Torque/Speed Control 1</v>
      </c>
    </row>
    <row r="5902" spans="8:26" x14ac:dyDescent="0.3">
      <c r="H5902" s="244"/>
      <c r="I5902" s="244"/>
      <c r="J5902" s="244"/>
      <c r="K5902" s="244"/>
      <c r="L5902" s="244"/>
      <c r="M5902" s="244"/>
      <c r="N5902" s="244"/>
      <c r="O5902" s="244"/>
      <c r="P5902" s="244"/>
      <c r="Q5902" s="244"/>
      <c r="R5902" s="6">
        <f t="shared" si="845"/>
        <v>0</v>
      </c>
      <c r="S5902" s="6">
        <f t="shared" si="846"/>
        <v>0</v>
      </c>
      <c r="T5902" s="7">
        <f t="shared" si="847"/>
        <v>0</v>
      </c>
      <c r="U5902" s="121" t="str">
        <f t="shared" si="848"/>
        <v>0</v>
      </c>
      <c r="V5902" s="10">
        <f t="shared" si="849"/>
        <v>0</v>
      </c>
      <c r="W5902" s="10">
        <f t="shared" si="850"/>
        <v>0</v>
      </c>
      <c r="X5902" s="11">
        <f t="shared" si="851"/>
        <v>0</v>
      </c>
      <c r="Y5902" s="11">
        <f t="shared" si="852"/>
        <v>0</v>
      </c>
      <c r="Z5902" s="12" t="str">
        <f t="shared" si="853"/>
        <v>Torque/Speed Control 1</v>
      </c>
    </row>
    <row r="5903" spans="8:26" x14ac:dyDescent="0.3">
      <c r="H5903" s="244"/>
      <c r="I5903" s="244"/>
      <c r="J5903" s="244"/>
      <c r="K5903" s="244"/>
      <c r="L5903" s="244"/>
      <c r="M5903" s="244"/>
      <c r="N5903" s="244"/>
      <c r="O5903" s="244"/>
      <c r="P5903" s="244"/>
      <c r="Q5903" s="244"/>
      <c r="R5903" s="6">
        <f t="shared" si="845"/>
        <v>0</v>
      </c>
      <c r="S5903" s="6">
        <f t="shared" si="846"/>
        <v>0</v>
      </c>
      <c r="T5903" s="7">
        <f t="shared" si="847"/>
        <v>0</v>
      </c>
      <c r="U5903" s="121" t="str">
        <f t="shared" si="848"/>
        <v>0</v>
      </c>
      <c r="V5903" s="10">
        <f t="shared" si="849"/>
        <v>0</v>
      </c>
      <c r="W5903" s="10">
        <f t="shared" si="850"/>
        <v>0</v>
      </c>
      <c r="X5903" s="11">
        <f t="shared" si="851"/>
        <v>0</v>
      </c>
      <c r="Y5903" s="11">
        <f t="shared" si="852"/>
        <v>0</v>
      </c>
      <c r="Z5903" s="12" t="str">
        <f t="shared" si="853"/>
        <v>Torque/Speed Control 1</v>
      </c>
    </row>
    <row r="5904" spans="8:26" x14ac:dyDescent="0.3">
      <c r="H5904" s="244"/>
      <c r="I5904" s="244"/>
      <c r="J5904" s="244"/>
      <c r="K5904" s="244"/>
      <c r="L5904" s="244"/>
      <c r="M5904" s="244"/>
      <c r="N5904" s="244"/>
      <c r="O5904" s="244"/>
      <c r="P5904" s="244"/>
      <c r="Q5904" s="244"/>
      <c r="R5904" s="6">
        <f t="shared" si="845"/>
        <v>0</v>
      </c>
      <c r="S5904" s="6">
        <f t="shared" si="846"/>
        <v>0</v>
      </c>
      <c r="T5904" s="7">
        <f t="shared" si="847"/>
        <v>0</v>
      </c>
      <c r="U5904" s="121" t="str">
        <f t="shared" si="848"/>
        <v>0</v>
      </c>
      <c r="V5904" s="10">
        <f t="shared" si="849"/>
        <v>0</v>
      </c>
      <c r="W5904" s="10">
        <f t="shared" si="850"/>
        <v>0</v>
      </c>
      <c r="X5904" s="11">
        <f t="shared" si="851"/>
        <v>0</v>
      </c>
      <c r="Y5904" s="11">
        <f t="shared" si="852"/>
        <v>0</v>
      </c>
      <c r="Z5904" s="12" t="str">
        <f t="shared" si="853"/>
        <v>Torque/Speed Control 1</v>
      </c>
    </row>
    <row r="5905" spans="8:26" x14ac:dyDescent="0.3">
      <c r="H5905" s="244"/>
      <c r="I5905" s="244"/>
      <c r="J5905" s="244"/>
      <c r="K5905" s="244"/>
      <c r="L5905" s="244"/>
      <c r="M5905" s="244"/>
      <c r="N5905" s="244"/>
      <c r="O5905" s="244"/>
      <c r="P5905" s="244"/>
      <c r="Q5905" s="244"/>
      <c r="R5905" s="6">
        <f t="shared" si="845"/>
        <v>0</v>
      </c>
      <c r="S5905" s="6">
        <f t="shared" si="846"/>
        <v>0</v>
      </c>
      <c r="T5905" s="7">
        <f t="shared" si="847"/>
        <v>0</v>
      </c>
      <c r="U5905" s="121" t="str">
        <f t="shared" si="848"/>
        <v>0</v>
      </c>
      <c r="V5905" s="10">
        <f t="shared" si="849"/>
        <v>0</v>
      </c>
      <c r="W5905" s="10">
        <f t="shared" si="850"/>
        <v>0</v>
      </c>
      <c r="X5905" s="11">
        <f t="shared" si="851"/>
        <v>0</v>
      </c>
      <c r="Y5905" s="11">
        <f t="shared" si="852"/>
        <v>0</v>
      </c>
      <c r="Z5905" s="12" t="str">
        <f t="shared" si="853"/>
        <v>Torque/Speed Control 1</v>
      </c>
    </row>
    <row r="5906" spans="8:26" x14ac:dyDescent="0.3">
      <c r="H5906" s="244"/>
      <c r="I5906" s="244"/>
      <c r="J5906" s="244"/>
      <c r="K5906" s="244"/>
      <c r="L5906" s="244"/>
      <c r="M5906" s="244"/>
      <c r="N5906" s="244"/>
      <c r="O5906" s="244"/>
      <c r="P5906" s="244"/>
      <c r="Q5906" s="244"/>
      <c r="R5906" s="6">
        <f t="shared" si="845"/>
        <v>0</v>
      </c>
      <c r="S5906" s="6">
        <f t="shared" si="846"/>
        <v>0</v>
      </c>
      <c r="T5906" s="7">
        <f t="shared" si="847"/>
        <v>0</v>
      </c>
      <c r="U5906" s="121" t="str">
        <f t="shared" si="848"/>
        <v>0</v>
      </c>
      <c r="V5906" s="10">
        <f t="shared" si="849"/>
        <v>0</v>
      </c>
      <c r="W5906" s="10">
        <f t="shared" si="850"/>
        <v>0</v>
      </c>
      <c r="X5906" s="11">
        <f t="shared" si="851"/>
        <v>0</v>
      </c>
      <c r="Y5906" s="11">
        <f t="shared" si="852"/>
        <v>0</v>
      </c>
      <c r="Z5906" s="12" t="str">
        <f t="shared" si="853"/>
        <v>Torque/Speed Control 1</v>
      </c>
    </row>
    <row r="5907" spans="8:26" x14ac:dyDescent="0.3">
      <c r="H5907" s="244"/>
      <c r="I5907" s="244"/>
      <c r="J5907" s="244"/>
      <c r="K5907" s="244"/>
      <c r="L5907" s="244"/>
      <c r="M5907" s="244"/>
      <c r="N5907" s="244"/>
      <c r="O5907" s="244"/>
      <c r="P5907" s="244"/>
      <c r="Q5907" s="244"/>
      <c r="R5907" s="6">
        <f t="shared" si="845"/>
        <v>0</v>
      </c>
      <c r="S5907" s="6">
        <f t="shared" si="846"/>
        <v>0</v>
      </c>
      <c r="T5907" s="7">
        <f t="shared" si="847"/>
        <v>0</v>
      </c>
      <c r="U5907" s="121" t="str">
        <f t="shared" si="848"/>
        <v>0</v>
      </c>
      <c r="V5907" s="10">
        <f t="shared" si="849"/>
        <v>0</v>
      </c>
      <c r="W5907" s="10">
        <f t="shared" si="850"/>
        <v>0</v>
      </c>
      <c r="X5907" s="11">
        <f t="shared" si="851"/>
        <v>0</v>
      </c>
      <c r="Y5907" s="11">
        <f t="shared" si="852"/>
        <v>0</v>
      </c>
      <c r="Z5907" s="12" t="str">
        <f t="shared" si="853"/>
        <v>Torque/Speed Control 1</v>
      </c>
    </row>
    <row r="5908" spans="8:26" x14ac:dyDescent="0.3">
      <c r="H5908" s="244"/>
      <c r="I5908" s="244"/>
      <c r="J5908" s="244"/>
      <c r="K5908" s="244"/>
      <c r="L5908" s="244"/>
      <c r="M5908" s="244"/>
      <c r="N5908" s="244"/>
      <c r="O5908" s="244"/>
      <c r="P5908" s="244"/>
      <c r="Q5908" s="244"/>
      <c r="R5908" s="6">
        <f t="shared" si="845"/>
        <v>0</v>
      </c>
      <c r="S5908" s="6">
        <f t="shared" si="846"/>
        <v>0</v>
      </c>
      <c r="T5908" s="7">
        <f t="shared" si="847"/>
        <v>0</v>
      </c>
      <c r="U5908" s="121" t="str">
        <f t="shared" si="848"/>
        <v>0</v>
      </c>
      <c r="V5908" s="10">
        <f t="shared" si="849"/>
        <v>0</v>
      </c>
      <c r="W5908" s="10">
        <f t="shared" si="850"/>
        <v>0</v>
      </c>
      <c r="X5908" s="11">
        <f t="shared" si="851"/>
        <v>0</v>
      </c>
      <c r="Y5908" s="11">
        <f t="shared" si="852"/>
        <v>0</v>
      </c>
      <c r="Z5908" s="12" t="str">
        <f t="shared" si="853"/>
        <v>Torque/Speed Control 1</v>
      </c>
    </row>
    <row r="5909" spans="8:26" x14ac:dyDescent="0.3">
      <c r="H5909" s="244"/>
      <c r="I5909" s="244"/>
      <c r="J5909" s="244"/>
      <c r="K5909" s="244"/>
      <c r="L5909" s="244"/>
      <c r="M5909" s="244"/>
      <c r="N5909" s="244"/>
      <c r="O5909" s="244"/>
      <c r="P5909" s="244"/>
      <c r="Q5909" s="244"/>
      <c r="R5909" s="6">
        <f t="shared" si="845"/>
        <v>0</v>
      </c>
      <c r="S5909" s="6">
        <f t="shared" si="846"/>
        <v>0</v>
      </c>
      <c r="T5909" s="7">
        <f t="shared" si="847"/>
        <v>0</v>
      </c>
      <c r="U5909" s="121" t="str">
        <f t="shared" si="848"/>
        <v>0</v>
      </c>
      <c r="V5909" s="10">
        <f t="shared" si="849"/>
        <v>0</v>
      </c>
      <c r="W5909" s="10">
        <f t="shared" si="850"/>
        <v>0</v>
      </c>
      <c r="X5909" s="11">
        <f t="shared" si="851"/>
        <v>0</v>
      </c>
      <c r="Y5909" s="11">
        <f t="shared" si="852"/>
        <v>0</v>
      </c>
      <c r="Z5909" s="12" t="str">
        <f t="shared" si="853"/>
        <v>Torque/Speed Control 1</v>
      </c>
    </row>
    <row r="5910" spans="8:26" x14ac:dyDescent="0.3">
      <c r="H5910" s="244"/>
      <c r="I5910" s="244"/>
      <c r="J5910" s="244"/>
      <c r="K5910" s="244"/>
      <c r="L5910" s="244"/>
      <c r="M5910" s="244"/>
      <c r="N5910" s="244"/>
      <c r="O5910" s="244"/>
      <c r="P5910" s="244"/>
      <c r="Q5910" s="244"/>
      <c r="R5910" s="6">
        <f t="shared" si="845"/>
        <v>0</v>
      </c>
      <c r="S5910" s="6">
        <f t="shared" si="846"/>
        <v>0</v>
      </c>
      <c r="T5910" s="7">
        <f t="shared" si="847"/>
        <v>0</v>
      </c>
      <c r="U5910" s="121" t="str">
        <f t="shared" si="848"/>
        <v>0</v>
      </c>
      <c r="V5910" s="10">
        <f t="shared" si="849"/>
        <v>0</v>
      </c>
      <c r="W5910" s="10">
        <f t="shared" si="850"/>
        <v>0</v>
      </c>
      <c r="X5910" s="11">
        <f t="shared" si="851"/>
        <v>0</v>
      </c>
      <c r="Y5910" s="11">
        <f t="shared" si="852"/>
        <v>0</v>
      </c>
      <c r="Z5910" s="12" t="str">
        <f t="shared" si="853"/>
        <v>Torque/Speed Control 1</v>
      </c>
    </row>
    <row r="5911" spans="8:26" x14ac:dyDescent="0.3">
      <c r="H5911" s="244"/>
      <c r="I5911" s="244"/>
      <c r="J5911" s="244"/>
      <c r="K5911" s="244"/>
      <c r="L5911" s="244"/>
      <c r="M5911" s="244"/>
      <c r="N5911" s="244"/>
      <c r="O5911" s="244"/>
      <c r="P5911" s="244"/>
      <c r="Q5911" s="244"/>
      <c r="R5911" s="6">
        <f t="shared" si="845"/>
        <v>0</v>
      </c>
      <c r="S5911" s="6">
        <f t="shared" si="846"/>
        <v>0</v>
      </c>
      <c r="T5911" s="7">
        <f t="shared" si="847"/>
        <v>0</v>
      </c>
      <c r="U5911" s="121" t="str">
        <f t="shared" si="848"/>
        <v>0</v>
      </c>
      <c r="V5911" s="10">
        <f t="shared" si="849"/>
        <v>0</v>
      </c>
      <c r="W5911" s="10">
        <f t="shared" si="850"/>
        <v>0</v>
      </c>
      <c r="X5911" s="11">
        <f t="shared" si="851"/>
        <v>0</v>
      </c>
      <c r="Y5911" s="11">
        <f t="shared" si="852"/>
        <v>0</v>
      </c>
      <c r="Z5911" s="12" t="str">
        <f t="shared" si="853"/>
        <v>Torque/Speed Control 1</v>
      </c>
    </row>
    <row r="5912" spans="8:26" x14ac:dyDescent="0.3">
      <c r="H5912" s="244"/>
      <c r="I5912" s="244"/>
      <c r="J5912" s="244"/>
      <c r="K5912" s="244"/>
      <c r="L5912" s="244"/>
      <c r="M5912" s="244"/>
      <c r="N5912" s="244"/>
      <c r="O5912" s="244"/>
      <c r="P5912" s="244"/>
      <c r="Q5912" s="244"/>
      <c r="R5912" s="6">
        <f t="shared" si="845"/>
        <v>0</v>
      </c>
      <c r="S5912" s="6">
        <f t="shared" si="846"/>
        <v>0</v>
      </c>
      <c r="T5912" s="7">
        <f t="shared" si="847"/>
        <v>0</v>
      </c>
      <c r="U5912" s="121" t="str">
        <f t="shared" si="848"/>
        <v>0</v>
      </c>
      <c r="V5912" s="10">
        <f t="shared" si="849"/>
        <v>0</v>
      </c>
      <c r="W5912" s="10">
        <f t="shared" si="850"/>
        <v>0</v>
      </c>
      <c r="X5912" s="11">
        <f t="shared" si="851"/>
        <v>0</v>
      </c>
      <c r="Y5912" s="11">
        <f t="shared" si="852"/>
        <v>0</v>
      </c>
      <c r="Z5912" s="12" t="str">
        <f t="shared" si="853"/>
        <v>Torque/Speed Control 1</v>
      </c>
    </row>
    <row r="5913" spans="8:26" x14ac:dyDescent="0.3">
      <c r="H5913" s="244"/>
      <c r="I5913" s="244"/>
      <c r="J5913" s="244"/>
      <c r="K5913" s="244"/>
      <c r="L5913" s="244"/>
      <c r="M5913" s="244"/>
      <c r="N5913" s="244"/>
      <c r="O5913" s="244"/>
      <c r="P5913" s="244"/>
      <c r="Q5913" s="244"/>
      <c r="R5913" s="6">
        <f t="shared" si="845"/>
        <v>0</v>
      </c>
      <c r="S5913" s="6">
        <f t="shared" si="846"/>
        <v>0</v>
      </c>
      <c r="T5913" s="7">
        <f t="shared" si="847"/>
        <v>0</v>
      </c>
      <c r="U5913" s="121" t="str">
        <f t="shared" si="848"/>
        <v>0</v>
      </c>
      <c r="V5913" s="10">
        <f t="shared" si="849"/>
        <v>0</v>
      </c>
      <c r="W5913" s="10">
        <f t="shared" si="850"/>
        <v>0</v>
      </c>
      <c r="X5913" s="11">
        <f t="shared" si="851"/>
        <v>0</v>
      </c>
      <c r="Y5913" s="11">
        <f t="shared" si="852"/>
        <v>0</v>
      </c>
      <c r="Z5913" s="12" t="str">
        <f t="shared" si="853"/>
        <v>Torque/Speed Control 1</v>
      </c>
    </row>
    <row r="5914" spans="8:26" x14ac:dyDescent="0.3">
      <c r="H5914" s="244"/>
      <c r="I5914" s="244"/>
      <c r="J5914" s="244"/>
      <c r="K5914" s="244"/>
      <c r="L5914" s="244"/>
      <c r="M5914" s="244"/>
      <c r="N5914" s="244"/>
      <c r="O5914" s="244"/>
      <c r="P5914" s="244"/>
      <c r="Q5914" s="244"/>
      <c r="R5914" s="6">
        <f t="shared" si="845"/>
        <v>0</v>
      </c>
      <c r="S5914" s="6">
        <f t="shared" si="846"/>
        <v>0</v>
      </c>
      <c r="T5914" s="7">
        <f t="shared" si="847"/>
        <v>0</v>
      </c>
      <c r="U5914" s="121" t="str">
        <f t="shared" si="848"/>
        <v>0</v>
      </c>
      <c r="V5914" s="10">
        <f t="shared" si="849"/>
        <v>0</v>
      </c>
      <c r="W5914" s="10">
        <f t="shared" si="850"/>
        <v>0</v>
      </c>
      <c r="X5914" s="11">
        <f t="shared" si="851"/>
        <v>0</v>
      </c>
      <c r="Y5914" s="11">
        <f t="shared" si="852"/>
        <v>0</v>
      </c>
      <c r="Z5914" s="12" t="str">
        <f t="shared" si="853"/>
        <v>Torque/Speed Control 1</v>
      </c>
    </row>
    <row r="5915" spans="8:26" x14ac:dyDescent="0.3">
      <c r="H5915" s="244"/>
      <c r="I5915" s="244"/>
      <c r="J5915" s="244"/>
      <c r="K5915" s="244"/>
      <c r="L5915" s="244"/>
      <c r="M5915" s="244"/>
      <c r="N5915" s="244"/>
      <c r="O5915" s="244"/>
      <c r="P5915" s="244"/>
      <c r="Q5915" s="244"/>
      <c r="R5915" s="6">
        <f t="shared" si="845"/>
        <v>0</v>
      </c>
      <c r="S5915" s="6">
        <f t="shared" si="846"/>
        <v>0</v>
      </c>
      <c r="T5915" s="7">
        <f t="shared" si="847"/>
        <v>0</v>
      </c>
      <c r="U5915" s="121" t="str">
        <f t="shared" si="848"/>
        <v>0</v>
      </c>
      <c r="V5915" s="10">
        <f t="shared" si="849"/>
        <v>0</v>
      </c>
      <c r="W5915" s="10">
        <f t="shared" si="850"/>
        <v>0</v>
      </c>
      <c r="X5915" s="11">
        <f t="shared" si="851"/>
        <v>0</v>
      </c>
      <c r="Y5915" s="11">
        <f t="shared" si="852"/>
        <v>0</v>
      </c>
      <c r="Z5915" s="12" t="str">
        <f t="shared" si="853"/>
        <v>Torque/Speed Control 1</v>
      </c>
    </row>
    <row r="5916" spans="8:26" x14ac:dyDescent="0.3">
      <c r="H5916" s="244"/>
      <c r="I5916" s="244"/>
      <c r="J5916" s="244"/>
      <c r="K5916" s="244"/>
      <c r="L5916" s="244"/>
      <c r="M5916" s="244"/>
      <c r="N5916" s="244"/>
      <c r="O5916" s="244"/>
      <c r="P5916" s="244"/>
      <c r="Q5916" s="244"/>
      <c r="R5916" s="6">
        <f t="shared" si="845"/>
        <v>0</v>
      </c>
      <c r="S5916" s="6">
        <f t="shared" si="846"/>
        <v>0</v>
      </c>
      <c r="T5916" s="7">
        <f t="shared" si="847"/>
        <v>0</v>
      </c>
      <c r="U5916" s="121" t="str">
        <f t="shared" si="848"/>
        <v>0</v>
      </c>
      <c r="V5916" s="10">
        <f t="shared" si="849"/>
        <v>0</v>
      </c>
      <c r="W5916" s="10">
        <f t="shared" si="850"/>
        <v>0</v>
      </c>
      <c r="X5916" s="11">
        <f t="shared" si="851"/>
        <v>0</v>
      </c>
      <c r="Y5916" s="11">
        <f t="shared" si="852"/>
        <v>0</v>
      </c>
      <c r="Z5916" s="12" t="str">
        <f t="shared" si="853"/>
        <v>Torque/Speed Control 1</v>
      </c>
    </row>
    <row r="5917" spans="8:26" x14ac:dyDescent="0.3">
      <c r="H5917" s="244"/>
      <c r="I5917" s="244"/>
      <c r="J5917" s="244"/>
      <c r="K5917" s="244"/>
      <c r="L5917" s="244"/>
      <c r="M5917" s="244"/>
      <c r="N5917" s="244"/>
      <c r="O5917" s="244"/>
      <c r="P5917" s="244"/>
      <c r="Q5917" s="244"/>
      <c r="R5917" s="6">
        <f t="shared" si="845"/>
        <v>0</v>
      </c>
      <c r="S5917" s="6">
        <f t="shared" si="846"/>
        <v>0</v>
      </c>
      <c r="T5917" s="7">
        <f t="shared" si="847"/>
        <v>0</v>
      </c>
      <c r="U5917" s="121" t="str">
        <f t="shared" si="848"/>
        <v>0</v>
      </c>
      <c r="V5917" s="10">
        <f t="shared" si="849"/>
        <v>0</v>
      </c>
      <c r="W5917" s="10">
        <f t="shared" si="850"/>
        <v>0</v>
      </c>
      <c r="X5917" s="11">
        <f t="shared" si="851"/>
        <v>0</v>
      </c>
      <c r="Y5917" s="11">
        <f t="shared" si="852"/>
        <v>0</v>
      </c>
      <c r="Z5917" s="12" t="str">
        <f t="shared" si="853"/>
        <v>Torque/Speed Control 1</v>
      </c>
    </row>
    <row r="5918" spans="8:26" x14ac:dyDescent="0.3">
      <c r="H5918" s="244"/>
      <c r="I5918" s="244"/>
      <c r="J5918" s="244"/>
      <c r="K5918" s="244"/>
      <c r="L5918" s="244"/>
      <c r="M5918" s="244"/>
      <c r="N5918" s="244"/>
      <c r="O5918" s="244"/>
      <c r="P5918" s="244"/>
      <c r="Q5918" s="244"/>
      <c r="R5918" s="6">
        <f t="shared" si="845"/>
        <v>0</v>
      </c>
      <c r="S5918" s="6">
        <f t="shared" si="846"/>
        <v>0</v>
      </c>
      <c r="T5918" s="7">
        <f t="shared" si="847"/>
        <v>0</v>
      </c>
      <c r="U5918" s="121" t="str">
        <f t="shared" si="848"/>
        <v>0</v>
      </c>
      <c r="V5918" s="10">
        <f t="shared" si="849"/>
        <v>0</v>
      </c>
      <c r="W5918" s="10">
        <f t="shared" si="850"/>
        <v>0</v>
      </c>
      <c r="X5918" s="11">
        <f t="shared" si="851"/>
        <v>0</v>
      </c>
      <c r="Y5918" s="11">
        <f t="shared" si="852"/>
        <v>0</v>
      </c>
      <c r="Z5918" s="12" t="str">
        <f t="shared" si="853"/>
        <v>Torque/Speed Control 1</v>
      </c>
    </row>
    <row r="5919" spans="8:26" x14ac:dyDescent="0.3">
      <c r="H5919" s="244"/>
      <c r="I5919" s="244"/>
      <c r="J5919" s="244"/>
      <c r="K5919" s="244"/>
      <c r="L5919" s="244"/>
      <c r="M5919" s="244"/>
      <c r="N5919" s="244"/>
      <c r="O5919" s="244"/>
      <c r="P5919" s="244"/>
      <c r="Q5919" s="244"/>
      <c r="R5919" s="6">
        <f t="shared" si="845"/>
        <v>0</v>
      </c>
      <c r="S5919" s="6">
        <f t="shared" si="846"/>
        <v>0</v>
      </c>
      <c r="T5919" s="7">
        <f t="shared" si="847"/>
        <v>0</v>
      </c>
      <c r="U5919" s="121" t="str">
        <f t="shared" si="848"/>
        <v>0</v>
      </c>
      <c r="V5919" s="10">
        <f t="shared" si="849"/>
        <v>0</v>
      </c>
      <c r="W5919" s="10">
        <f t="shared" si="850"/>
        <v>0</v>
      </c>
      <c r="X5919" s="11">
        <f t="shared" si="851"/>
        <v>0</v>
      </c>
      <c r="Y5919" s="11">
        <f t="shared" si="852"/>
        <v>0</v>
      </c>
      <c r="Z5919" s="12" t="str">
        <f t="shared" si="853"/>
        <v>Torque/Speed Control 1</v>
      </c>
    </row>
    <row r="5920" spans="8:26" x14ac:dyDescent="0.3">
      <c r="H5920" s="244"/>
      <c r="I5920" s="244"/>
      <c r="J5920" s="244"/>
      <c r="K5920" s="244"/>
      <c r="L5920" s="244"/>
      <c r="M5920" s="244"/>
      <c r="N5920" s="244"/>
      <c r="O5920" s="244"/>
      <c r="P5920" s="244"/>
      <c r="Q5920" s="244"/>
      <c r="R5920" s="6">
        <f t="shared" si="845"/>
        <v>0</v>
      </c>
      <c r="S5920" s="6">
        <f t="shared" si="846"/>
        <v>0</v>
      </c>
      <c r="T5920" s="7">
        <f t="shared" si="847"/>
        <v>0</v>
      </c>
      <c r="U5920" s="121" t="str">
        <f t="shared" si="848"/>
        <v>0</v>
      </c>
      <c r="V5920" s="10">
        <f t="shared" si="849"/>
        <v>0</v>
      </c>
      <c r="W5920" s="10">
        <f t="shared" si="850"/>
        <v>0</v>
      </c>
      <c r="X5920" s="11">
        <f t="shared" si="851"/>
        <v>0</v>
      </c>
      <c r="Y5920" s="11">
        <f t="shared" si="852"/>
        <v>0</v>
      </c>
      <c r="Z5920" s="12" t="str">
        <f t="shared" si="853"/>
        <v>Torque/Speed Control 1</v>
      </c>
    </row>
    <row r="5921" spans="8:26" x14ac:dyDescent="0.3">
      <c r="H5921" s="244"/>
      <c r="I5921" s="244"/>
      <c r="J5921" s="244"/>
      <c r="K5921" s="244"/>
      <c r="L5921" s="244"/>
      <c r="M5921" s="244"/>
      <c r="N5921" s="244"/>
      <c r="O5921" s="244"/>
      <c r="P5921" s="244"/>
      <c r="Q5921" s="244"/>
      <c r="R5921" s="6">
        <f t="shared" si="845"/>
        <v>0</v>
      </c>
      <c r="S5921" s="6">
        <f t="shared" si="846"/>
        <v>0</v>
      </c>
      <c r="T5921" s="7">
        <f t="shared" si="847"/>
        <v>0</v>
      </c>
      <c r="U5921" s="121" t="str">
        <f t="shared" si="848"/>
        <v>0</v>
      </c>
      <c r="V5921" s="10">
        <f t="shared" si="849"/>
        <v>0</v>
      </c>
      <c r="W5921" s="10">
        <f t="shared" si="850"/>
        <v>0</v>
      </c>
      <c r="X5921" s="11">
        <f t="shared" si="851"/>
        <v>0</v>
      </c>
      <c r="Y5921" s="11">
        <f t="shared" si="852"/>
        <v>0</v>
      </c>
      <c r="Z5921" s="12" t="str">
        <f t="shared" si="853"/>
        <v>Torque/Speed Control 1</v>
      </c>
    </row>
    <row r="5922" spans="8:26" x14ac:dyDescent="0.3">
      <c r="H5922" s="244"/>
      <c r="I5922" s="244"/>
      <c r="J5922" s="244"/>
      <c r="K5922" s="244"/>
      <c r="L5922" s="244"/>
      <c r="M5922" s="244"/>
      <c r="N5922" s="244"/>
      <c r="O5922" s="244"/>
      <c r="P5922" s="244"/>
      <c r="Q5922" s="244"/>
      <c r="R5922" s="6">
        <f t="shared" si="845"/>
        <v>0</v>
      </c>
      <c r="S5922" s="6">
        <f t="shared" si="846"/>
        <v>0</v>
      </c>
      <c r="T5922" s="7">
        <f t="shared" si="847"/>
        <v>0</v>
      </c>
      <c r="U5922" s="121" t="str">
        <f t="shared" si="848"/>
        <v>0</v>
      </c>
      <c r="V5922" s="10">
        <f t="shared" si="849"/>
        <v>0</v>
      </c>
      <c r="W5922" s="10">
        <f t="shared" si="850"/>
        <v>0</v>
      </c>
      <c r="X5922" s="11">
        <f t="shared" si="851"/>
        <v>0</v>
      </c>
      <c r="Y5922" s="11">
        <f t="shared" si="852"/>
        <v>0</v>
      </c>
      <c r="Z5922" s="12" t="str">
        <f t="shared" si="853"/>
        <v>Torque/Speed Control 1</v>
      </c>
    </row>
    <row r="5923" spans="8:26" x14ac:dyDescent="0.3">
      <c r="H5923" s="244"/>
      <c r="I5923" s="244"/>
      <c r="J5923" s="244"/>
      <c r="K5923" s="244"/>
      <c r="L5923" s="244"/>
      <c r="M5923" s="244"/>
      <c r="N5923" s="244"/>
      <c r="O5923" s="244"/>
      <c r="P5923" s="244"/>
      <c r="Q5923" s="244"/>
      <c r="R5923" s="6">
        <f t="shared" si="845"/>
        <v>0</v>
      </c>
      <c r="S5923" s="6">
        <f t="shared" si="846"/>
        <v>0</v>
      </c>
      <c r="T5923" s="7">
        <f t="shared" si="847"/>
        <v>0</v>
      </c>
      <c r="U5923" s="121" t="str">
        <f t="shared" si="848"/>
        <v>0</v>
      </c>
      <c r="V5923" s="10">
        <f t="shared" si="849"/>
        <v>0</v>
      </c>
      <c r="W5923" s="10">
        <f t="shared" si="850"/>
        <v>0</v>
      </c>
      <c r="X5923" s="11">
        <f t="shared" si="851"/>
        <v>0</v>
      </c>
      <c r="Y5923" s="11">
        <f t="shared" si="852"/>
        <v>0</v>
      </c>
      <c r="Z5923" s="12" t="str">
        <f t="shared" si="853"/>
        <v>Torque/Speed Control 1</v>
      </c>
    </row>
    <row r="5924" spans="8:26" x14ac:dyDescent="0.3">
      <c r="H5924" s="244"/>
      <c r="I5924" s="244"/>
      <c r="J5924" s="244"/>
      <c r="K5924" s="244"/>
      <c r="L5924" s="244"/>
      <c r="M5924" s="244"/>
      <c r="N5924" s="244"/>
      <c r="O5924" s="244"/>
      <c r="P5924" s="244"/>
      <c r="Q5924" s="244"/>
      <c r="R5924" s="6">
        <f t="shared" si="845"/>
        <v>0</v>
      </c>
      <c r="S5924" s="6">
        <f t="shared" si="846"/>
        <v>0</v>
      </c>
      <c r="T5924" s="7">
        <f t="shared" si="847"/>
        <v>0</v>
      </c>
      <c r="U5924" s="121" t="str">
        <f t="shared" si="848"/>
        <v>0</v>
      </c>
      <c r="V5924" s="10">
        <f t="shared" si="849"/>
        <v>0</v>
      </c>
      <c r="W5924" s="10">
        <f t="shared" si="850"/>
        <v>0</v>
      </c>
      <c r="X5924" s="11">
        <f t="shared" si="851"/>
        <v>0</v>
      </c>
      <c r="Y5924" s="11">
        <f t="shared" si="852"/>
        <v>0</v>
      </c>
      <c r="Z5924" s="12" t="str">
        <f t="shared" si="853"/>
        <v>Torque/Speed Control 1</v>
      </c>
    </row>
    <row r="5925" spans="8:26" x14ac:dyDescent="0.3">
      <c r="H5925" s="244"/>
      <c r="I5925" s="244"/>
      <c r="J5925" s="244"/>
      <c r="K5925" s="244"/>
      <c r="L5925" s="244"/>
      <c r="M5925" s="244"/>
      <c r="N5925" s="244"/>
      <c r="O5925" s="244"/>
      <c r="P5925" s="244"/>
      <c r="Q5925" s="244"/>
      <c r="R5925" s="6">
        <f t="shared" si="845"/>
        <v>0</v>
      </c>
      <c r="S5925" s="6">
        <f t="shared" si="846"/>
        <v>0</v>
      </c>
      <c r="T5925" s="7">
        <f t="shared" si="847"/>
        <v>0</v>
      </c>
      <c r="U5925" s="121" t="str">
        <f t="shared" si="848"/>
        <v>0</v>
      </c>
      <c r="V5925" s="10">
        <f t="shared" si="849"/>
        <v>0</v>
      </c>
      <c r="W5925" s="10">
        <f t="shared" si="850"/>
        <v>0</v>
      </c>
      <c r="X5925" s="11">
        <f t="shared" si="851"/>
        <v>0</v>
      </c>
      <c r="Y5925" s="11">
        <f t="shared" si="852"/>
        <v>0</v>
      </c>
      <c r="Z5925" s="12" t="str">
        <f t="shared" si="853"/>
        <v>Torque/Speed Control 1</v>
      </c>
    </row>
    <row r="5926" spans="8:26" x14ac:dyDescent="0.3">
      <c r="H5926" s="244"/>
      <c r="I5926" s="244"/>
      <c r="J5926" s="244"/>
      <c r="K5926" s="244"/>
      <c r="L5926" s="244"/>
      <c r="M5926" s="244"/>
      <c r="N5926" s="244"/>
      <c r="O5926" s="244"/>
      <c r="P5926" s="244"/>
      <c r="Q5926" s="244"/>
      <c r="R5926" s="6">
        <f t="shared" si="845"/>
        <v>0</v>
      </c>
      <c r="S5926" s="6">
        <f t="shared" si="846"/>
        <v>0</v>
      </c>
      <c r="T5926" s="7">
        <f t="shared" si="847"/>
        <v>0</v>
      </c>
      <c r="U5926" s="121" t="str">
        <f t="shared" si="848"/>
        <v>0</v>
      </c>
      <c r="V5926" s="10">
        <f t="shared" si="849"/>
        <v>0</v>
      </c>
      <c r="W5926" s="10">
        <f t="shared" si="850"/>
        <v>0</v>
      </c>
      <c r="X5926" s="11">
        <f t="shared" si="851"/>
        <v>0</v>
      </c>
      <c r="Y5926" s="11">
        <f t="shared" si="852"/>
        <v>0</v>
      </c>
      <c r="Z5926" s="12" t="str">
        <f t="shared" si="853"/>
        <v>Torque/Speed Control 1</v>
      </c>
    </row>
    <row r="5927" spans="8:26" x14ac:dyDescent="0.3">
      <c r="H5927" s="244"/>
      <c r="I5927" s="244"/>
      <c r="J5927" s="244"/>
      <c r="K5927" s="244"/>
      <c r="L5927" s="244"/>
      <c r="M5927" s="244"/>
      <c r="N5927" s="244"/>
      <c r="O5927" s="244"/>
      <c r="P5927" s="244"/>
      <c r="Q5927" s="244"/>
      <c r="R5927" s="6">
        <f t="shared" si="845"/>
        <v>0</v>
      </c>
      <c r="S5927" s="6">
        <f t="shared" si="846"/>
        <v>0</v>
      </c>
      <c r="T5927" s="7">
        <f t="shared" si="847"/>
        <v>0</v>
      </c>
      <c r="U5927" s="121" t="str">
        <f t="shared" si="848"/>
        <v>0</v>
      </c>
      <c r="V5927" s="10">
        <f t="shared" si="849"/>
        <v>0</v>
      </c>
      <c r="W5927" s="10">
        <f t="shared" si="850"/>
        <v>0</v>
      </c>
      <c r="X5927" s="11">
        <f t="shared" si="851"/>
        <v>0</v>
      </c>
      <c r="Y5927" s="11">
        <f t="shared" si="852"/>
        <v>0</v>
      </c>
      <c r="Z5927" s="12" t="str">
        <f t="shared" si="853"/>
        <v>Torque/Speed Control 1</v>
      </c>
    </row>
    <row r="5928" spans="8:26" x14ac:dyDescent="0.3">
      <c r="H5928" s="244"/>
      <c r="I5928" s="244"/>
      <c r="J5928" s="244"/>
      <c r="K5928" s="244"/>
      <c r="L5928" s="244"/>
      <c r="M5928" s="244"/>
      <c r="N5928" s="244"/>
      <c r="O5928" s="244"/>
      <c r="P5928" s="244"/>
      <c r="Q5928" s="244"/>
      <c r="R5928" s="6">
        <f t="shared" si="845"/>
        <v>0</v>
      </c>
      <c r="S5928" s="6">
        <f t="shared" si="846"/>
        <v>0</v>
      </c>
      <c r="T5928" s="7">
        <f t="shared" si="847"/>
        <v>0</v>
      </c>
      <c r="U5928" s="121" t="str">
        <f t="shared" si="848"/>
        <v>0</v>
      </c>
      <c r="V5928" s="10">
        <f t="shared" si="849"/>
        <v>0</v>
      </c>
      <c r="W5928" s="10">
        <f t="shared" si="850"/>
        <v>0</v>
      </c>
      <c r="X5928" s="11">
        <f t="shared" si="851"/>
        <v>0</v>
      </c>
      <c r="Y5928" s="11">
        <f t="shared" si="852"/>
        <v>0</v>
      </c>
      <c r="Z5928" s="12" t="str">
        <f t="shared" si="853"/>
        <v>Torque/Speed Control 1</v>
      </c>
    </row>
    <row r="5929" spans="8:26" x14ac:dyDescent="0.3">
      <c r="H5929" s="244"/>
      <c r="I5929" s="244"/>
      <c r="J5929" s="244"/>
      <c r="K5929" s="244"/>
      <c r="L5929" s="244"/>
      <c r="M5929" s="244"/>
      <c r="N5929" s="244"/>
      <c r="O5929" s="244"/>
      <c r="P5929" s="244"/>
      <c r="Q5929" s="244"/>
      <c r="R5929" s="6">
        <f t="shared" si="845"/>
        <v>0</v>
      </c>
      <c r="S5929" s="6">
        <f t="shared" si="846"/>
        <v>0</v>
      </c>
      <c r="T5929" s="7">
        <f t="shared" si="847"/>
        <v>0</v>
      </c>
      <c r="U5929" s="121" t="str">
        <f t="shared" si="848"/>
        <v>0</v>
      </c>
      <c r="V5929" s="10">
        <f t="shared" si="849"/>
        <v>0</v>
      </c>
      <c r="W5929" s="10">
        <f t="shared" si="850"/>
        <v>0</v>
      </c>
      <c r="X5929" s="11">
        <f t="shared" si="851"/>
        <v>0</v>
      </c>
      <c r="Y5929" s="11">
        <f t="shared" si="852"/>
        <v>0</v>
      </c>
      <c r="Z5929" s="12" t="str">
        <f t="shared" si="853"/>
        <v>Torque/Speed Control 1</v>
      </c>
    </row>
    <row r="5930" spans="8:26" x14ac:dyDescent="0.3">
      <c r="H5930" s="244"/>
      <c r="I5930" s="244"/>
      <c r="J5930" s="244"/>
      <c r="K5930" s="244"/>
      <c r="L5930" s="244"/>
      <c r="M5930" s="244"/>
      <c r="N5930" s="244"/>
      <c r="O5930" s="244"/>
      <c r="P5930" s="244"/>
      <c r="Q5930" s="244"/>
      <c r="R5930" s="6">
        <f t="shared" si="845"/>
        <v>0</v>
      </c>
      <c r="S5930" s="6">
        <f t="shared" si="846"/>
        <v>0</v>
      </c>
      <c r="T5930" s="7">
        <f t="shared" si="847"/>
        <v>0</v>
      </c>
      <c r="U5930" s="121" t="str">
        <f t="shared" si="848"/>
        <v>0</v>
      </c>
      <c r="V5930" s="10">
        <f t="shared" si="849"/>
        <v>0</v>
      </c>
      <c r="W5930" s="10">
        <f t="shared" si="850"/>
        <v>0</v>
      </c>
      <c r="X5930" s="11">
        <f t="shared" si="851"/>
        <v>0</v>
      </c>
      <c r="Y5930" s="11">
        <f t="shared" si="852"/>
        <v>0</v>
      </c>
      <c r="Z5930" s="12" t="str">
        <f t="shared" si="853"/>
        <v>Torque/Speed Control 1</v>
      </c>
    </row>
    <row r="5931" spans="8:26" x14ac:dyDescent="0.3">
      <c r="H5931" s="244"/>
      <c r="I5931" s="244"/>
      <c r="J5931" s="244"/>
      <c r="K5931" s="244"/>
      <c r="L5931" s="244"/>
      <c r="M5931" s="244"/>
      <c r="N5931" s="244"/>
      <c r="O5931" s="244"/>
      <c r="P5931" s="244"/>
      <c r="Q5931" s="244"/>
      <c r="R5931" s="6">
        <f t="shared" si="845"/>
        <v>0</v>
      </c>
      <c r="S5931" s="6">
        <f t="shared" si="846"/>
        <v>0</v>
      </c>
      <c r="T5931" s="7">
        <f t="shared" si="847"/>
        <v>0</v>
      </c>
      <c r="U5931" s="121" t="str">
        <f t="shared" si="848"/>
        <v>0</v>
      </c>
      <c r="V5931" s="10">
        <f t="shared" si="849"/>
        <v>0</v>
      </c>
      <c r="W5931" s="10">
        <f t="shared" si="850"/>
        <v>0</v>
      </c>
      <c r="X5931" s="11">
        <f t="shared" si="851"/>
        <v>0</v>
      </c>
      <c r="Y5931" s="11">
        <f t="shared" si="852"/>
        <v>0</v>
      </c>
      <c r="Z5931" s="12" t="str">
        <f t="shared" si="853"/>
        <v>Torque/Speed Control 1</v>
      </c>
    </row>
    <row r="5932" spans="8:26" x14ac:dyDescent="0.3">
      <c r="H5932" s="244"/>
      <c r="I5932" s="244"/>
      <c r="J5932" s="244"/>
      <c r="K5932" s="244"/>
      <c r="L5932" s="244"/>
      <c r="M5932" s="244"/>
      <c r="N5932" s="244"/>
      <c r="O5932" s="244"/>
      <c r="P5932" s="244"/>
      <c r="Q5932" s="244"/>
      <c r="R5932" s="6">
        <f t="shared" si="845"/>
        <v>0</v>
      </c>
      <c r="S5932" s="6">
        <f t="shared" si="846"/>
        <v>0</v>
      </c>
      <c r="T5932" s="7">
        <f t="shared" si="847"/>
        <v>0</v>
      </c>
      <c r="U5932" s="121" t="str">
        <f t="shared" si="848"/>
        <v>0</v>
      </c>
      <c r="V5932" s="10">
        <f t="shared" si="849"/>
        <v>0</v>
      </c>
      <c r="W5932" s="10">
        <f t="shared" si="850"/>
        <v>0</v>
      </c>
      <c r="X5932" s="11">
        <f t="shared" si="851"/>
        <v>0</v>
      </c>
      <c r="Y5932" s="11">
        <f t="shared" si="852"/>
        <v>0</v>
      </c>
      <c r="Z5932" s="12" t="str">
        <f t="shared" si="853"/>
        <v>Torque/Speed Control 1</v>
      </c>
    </row>
    <row r="5933" spans="8:26" x14ac:dyDescent="0.3">
      <c r="H5933" s="244"/>
      <c r="I5933" s="244"/>
      <c r="J5933" s="244"/>
      <c r="K5933" s="244"/>
      <c r="L5933" s="244"/>
      <c r="M5933" s="244"/>
      <c r="N5933" s="244"/>
      <c r="O5933" s="244"/>
      <c r="P5933" s="244"/>
      <c r="Q5933" s="244"/>
      <c r="R5933" s="6">
        <f t="shared" si="845"/>
        <v>0</v>
      </c>
      <c r="S5933" s="6">
        <f t="shared" si="846"/>
        <v>0</v>
      </c>
      <c r="T5933" s="7">
        <f t="shared" si="847"/>
        <v>0</v>
      </c>
      <c r="U5933" s="121" t="str">
        <f t="shared" si="848"/>
        <v>0</v>
      </c>
      <c r="V5933" s="10">
        <f t="shared" si="849"/>
        <v>0</v>
      </c>
      <c r="W5933" s="10">
        <f t="shared" si="850"/>
        <v>0</v>
      </c>
      <c r="X5933" s="11">
        <f t="shared" si="851"/>
        <v>0</v>
      </c>
      <c r="Y5933" s="11">
        <f t="shared" si="852"/>
        <v>0</v>
      </c>
      <c r="Z5933" s="12" t="str">
        <f t="shared" si="853"/>
        <v>Torque/Speed Control 1</v>
      </c>
    </row>
    <row r="5934" spans="8:26" x14ac:dyDescent="0.3">
      <c r="H5934" s="244"/>
      <c r="I5934" s="244"/>
      <c r="J5934" s="244"/>
      <c r="K5934" s="244"/>
      <c r="L5934" s="244"/>
      <c r="M5934" s="244"/>
      <c r="N5934" s="244"/>
      <c r="O5934" s="244"/>
      <c r="P5934" s="244"/>
      <c r="Q5934" s="244"/>
      <c r="R5934" s="6">
        <f t="shared" si="845"/>
        <v>0</v>
      </c>
      <c r="S5934" s="6">
        <f t="shared" si="846"/>
        <v>0</v>
      </c>
      <c r="T5934" s="7">
        <f t="shared" si="847"/>
        <v>0</v>
      </c>
      <c r="U5934" s="121" t="str">
        <f t="shared" si="848"/>
        <v>0</v>
      </c>
      <c r="V5934" s="10">
        <f t="shared" si="849"/>
        <v>0</v>
      </c>
      <c r="W5934" s="10">
        <f t="shared" si="850"/>
        <v>0</v>
      </c>
      <c r="X5934" s="11">
        <f t="shared" si="851"/>
        <v>0</v>
      </c>
      <c r="Y5934" s="11">
        <f t="shared" si="852"/>
        <v>0</v>
      </c>
      <c r="Z5934" s="12" t="str">
        <f t="shared" si="853"/>
        <v>Torque/Speed Control 1</v>
      </c>
    </row>
    <row r="5935" spans="8:26" x14ac:dyDescent="0.3">
      <c r="H5935" s="244"/>
      <c r="I5935" s="244"/>
      <c r="J5935" s="244"/>
      <c r="K5935" s="244"/>
      <c r="L5935" s="244"/>
      <c r="M5935" s="244"/>
      <c r="N5935" s="244"/>
      <c r="O5935" s="244"/>
      <c r="P5935" s="244"/>
      <c r="Q5935" s="244"/>
      <c r="R5935" s="6">
        <f t="shared" si="845"/>
        <v>0</v>
      </c>
      <c r="S5935" s="6">
        <f t="shared" si="846"/>
        <v>0</v>
      </c>
      <c r="T5935" s="7">
        <f t="shared" si="847"/>
        <v>0</v>
      </c>
      <c r="U5935" s="121" t="str">
        <f t="shared" si="848"/>
        <v>0</v>
      </c>
      <c r="V5935" s="10">
        <f t="shared" si="849"/>
        <v>0</v>
      </c>
      <c r="W5935" s="10">
        <f t="shared" si="850"/>
        <v>0</v>
      </c>
      <c r="X5935" s="11">
        <f t="shared" si="851"/>
        <v>0</v>
      </c>
      <c r="Y5935" s="11">
        <f t="shared" si="852"/>
        <v>0</v>
      </c>
      <c r="Z5935" s="12" t="str">
        <f t="shared" si="853"/>
        <v>Torque/Speed Control 1</v>
      </c>
    </row>
    <row r="5936" spans="8:26" x14ac:dyDescent="0.3">
      <c r="H5936" s="244"/>
      <c r="I5936" s="244"/>
      <c r="J5936" s="244"/>
      <c r="K5936" s="244"/>
      <c r="L5936" s="244"/>
      <c r="M5936" s="244"/>
      <c r="N5936" s="244"/>
      <c r="O5936" s="244"/>
      <c r="P5936" s="244"/>
      <c r="Q5936" s="244"/>
      <c r="R5936" s="6">
        <f t="shared" si="845"/>
        <v>0</v>
      </c>
      <c r="S5936" s="6">
        <f t="shared" si="846"/>
        <v>0</v>
      </c>
      <c r="T5936" s="7">
        <f t="shared" si="847"/>
        <v>0</v>
      </c>
      <c r="U5936" s="121" t="str">
        <f t="shared" si="848"/>
        <v>0</v>
      </c>
      <c r="V5936" s="10">
        <f t="shared" si="849"/>
        <v>0</v>
      </c>
      <c r="W5936" s="10">
        <f t="shared" si="850"/>
        <v>0</v>
      </c>
      <c r="X5936" s="11">
        <f t="shared" si="851"/>
        <v>0</v>
      </c>
      <c r="Y5936" s="11">
        <f t="shared" si="852"/>
        <v>0</v>
      </c>
      <c r="Z5936" s="12" t="str">
        <f t="shared" si="853"/>
        <v>Torque/Speed Control 1</v>
      </c>
    </row>
    <row r="5937" spans="8:26" x14ac:dyDescent="0.3">
      <c r="H5937" s="244"/>
      <c r="I5937" s="244"/>
      <c r="J5937" s="244"/>
      <c r="K5937" s="244"/>
      <c r="L5937" s="244"/>
      <c r="M5937" s="244"/>
      <c r="N5937" s="244"/>
      <c r="O5937" s="244"/>
      <c r="P5937" s="244"/>
      <c r="Q5937" s="244"/>
      <c r="R5937" s="6">
        <f t="shared" si="845"/>
        <v>0</v>
      </c>
      <c r="S5937" s="6">
        <f t="shared" si="846"/>
        <v>0</v>
      </c>
      <c r="T5937" s="7">
        <f t="shared" si="847"/>
        <v>0</v>
      </c>
      <c r="U5937" s="121" t="str">
        <f t="shared" si="848"/>
        <v>0</v>
      </c>
      <c r="V5937" s="10">
        <f t="shared" si="849"/>
        <v>0</v>
      </c>
      <c r="W5937" s="10">
        <f t="shared" si="850"/>
        <v>0</v>
      </c>
      <c r="X5937" s="11">
        <f t="shared" si="851"/>
        <v>0</v>
      </c>
      <c r="Y5937" s="11">
        <f t="shared" si="852"/>
        <v>0</v>
      </c>
      <c r="Z5937" s="12" t="str">
        <f t="shared" si="853"/>
        <v>Torque/Speed Control 1</v>
      </c>
    </row>
    <row r="5938" spans="8:26" x14ac:dyDescent="0.3">
      <c r="H5938" s="244"/>
      <c r="I5938" s="244"/>
      <c r="J5938" s="244"/>
      <c r="K5938" s="244"/>
      <c r="L5938" s="244"/>
      <c r="M5938" s="244"/>
      <c r="N5938" s="244"/>
      <c r="O5938" s="244"/>
      <c r="P5938" s="244"/>
      <c r="Q5938" s="244"/>
      <c r="R5938" s="6">
        <f t="shared" si="845"/>
        <v>0</v>
      </c>
      <c r="S5938" s="6">
        <f t="shared" si="846"/>
        <v>0</v>
      </c>
      <c r="T5938" s="7">
        <f t="shared" si="847"/>
        <v>0</v>
      </c>
      <c r="U5938" s="121" t="str">
        <f t="shared" si="848"/>
        <v>0</v>
      </c>
      <c r="V5938" s="10">
        <f t="shared" si="849"/>
        <v>0</v>
      </c>
      <c r="W5938" s="10">
        <f t="shared" si="850"/>
        <v>0</v>
      </c>
      <c r="X5938" s="11">
        <f t="shared" si="851"/>
        <v>0</v>
      </c>
      <c r="Y5938" s="11">
        <f t="shared" si="852"/>
        <v>0</v>
      </c>
      <c r="Z5938" s="12" t="str">
        <f t="shared" si="853"/>
        <v>Torque/Speed Control 1</v>
      </c>
    </row>
    <row r="5939" spans="8:26" x14ac:dyDescent="0.3">
      <c r="H5939" s="244"/>
      <c r="I5939" s="244"/>
      <c r="J5939" s="244"/>
      <c r="K5939" s="244"/>
      <c r="L5939" s="244"/>
      <c r="M5939" s="244"/>
      <c r="N5939" s="244"/>
      <c r="O5939" s="244"/>
      <c r="P5939" s="244"/>
      <c r="Q5939" s="244"/>
      <c r="R5939" s="6">
        <f t="shared" si="845"/>
        <v>0</v>
      </c>
      <c r="S5939" s="6">
        <f t="shared" si="846"/>
        <v>0</v>
      </c>
      <c r="T5939" s="7">
        <f t="shared" si="847"/>
        <v>0</v>
      </c>
      <c r="U5939" s="121" t="str">
        <f t="shared" si="848"/>
        <v>0</v>
      </c>
      <c r="V5939" s="10">
        <f t="shared" si="849"/>
        <v>0</v>
      </c>
      <c r="W5939" s="10">
        <f t="shared" si="850"/>
        <v>0</v>
      </c>
      <c r="X5939" s="11">
        <f t="shared" si="851"/>
        <v>0</v>
      </c>
      <c r="Y5939" s="11">
        <f t="shared" si="852"/>
        <v>0</v>
      </c>
      <c r="Z5939" s="12" t="str">
        <f t="shared" si="853"/>
        <v>Torque/Speed Control 1</v>
      </c>
    </row>
    <row r="5940" spans="8:26" x14ac:dyDescent="0.3">
      <c r="H5940" s="244"/>
      <c r="I5940" s="244"/>
      <c r="J5940" s="244"/>
      <c r="K5940" s="244"/>
      <c r="L5940" s="244"/>
      <c r="M5940" s="244"/>
      <c r="N5940" s="244"/>
      <c r="O5940" s="244"/>
      <c r="P5940" s="244"/>
      <c r="Q5940" s="244"/>
      <c r="R5940" s="6">
        <f t="shared" si="845"/>
        <v>0</v>
      </c>
      <c r="S5940" s="6">
        <f t="shared" si="846"/>
        <v>0</v>
      </c>
      <c r="T5940" s="7">
        <f t="shared" si="847"/>
        <v>0</v>
      </c>
      <c r="U5940" s="121" t="str">
        <f t="shared" si="848"/>
        <v>0</v>
      </c>
      <c r="V5940" s="10">
        <f t="shared" si="849"/>
        <v>0</v>
      </c>
      <c r="W5940" s="10">
        <f t="shared" si="850"/>
        <v>0</v>
      </c>
      <c r="X5940" s="11">
        <f t="shared" si="851"/>
        <v>0</v>
      </c>
      <c r="Y5940" s="11">
        <f t="shared" si="852"/>
        <v>0</v>
      </c>
      <c r="Z5940" s="12" t="str">
        <f t="shared" si="853"/>
        <v>Torque/Speed Control 1</v>
      </c>
    </row>
    <row r="5941" spans="8:26" x14ac:dyDescent="0.3">
      <c r="H5941" s="244"/>
      <c r="I5941" s="244"/>
      <c r="J5941" s="244"/>
      <c r="K5941" s="244"/>
      <c r="L5941" s="244"/>
      <c r="M5941" s="244"/>
      <c r="N5941" s="244"/>
      <c r="O5941" s="244"/>
      <c r="P5941" s="244"/>
      <c r="Q5941" s="244"/>
      <c r="R5941" s="6">
        <f t="shared" si="845"/>
        <v>0</v>
      </c>
      <c r="S5941" s="6">
        <f t="shared" si="846"/>
        <v>0</v>
      </c>
      <c r="T5941" s="7">
        <f t="shared" si="847"/>
        <v>0</v>
      </c>
      <c r="U5941" s="121" t="str">
        <f t="shared" si="848"/>
        <v>0</v>
      </c>
      <c r="V5941" s="10">
        <f t="shared" si="849"/>
        <v>0</v>
      </c>
      <c r="W5941" s="10">
        <f t="shared" si="850"/>
        <v>0</v>
      </c>
      <c r="X5941" s="11">
        <f t="shared" si="851"/>
        <v>0</v>
      </c>
      <c r="Y5941" s="11">
        <f t="shared" si="852"/>
        <v>0</v>
      </c>
      <c r="Z5941" s="12" t="str">
        <f t="shared" si="853"/>
        <v>Torque/Speed Control 1</v>
      </c>
    </row>
    <row r="5942" spans="8:26" x14ac:dyDescent="0.3">
      <c r="H5942" s="244"/>
      <c r="I5942" s="244"/>
      <c r="J5942" s="244"/>
      <c r="K5942" s="244"/>
      <c r="L5942" s="244"/>
      <c r="M5942" s="244"/>
      <c r="N5942" s="244"/>
      <c r="O5942" s="244"/>
      <c r="P5942" s="244"/>
      <c r="Q5942" s="244"/>
      <c r="R5942" s="6">
        <f t="shared" si="845"/>
        <v>0</v>
      </c>
      <c r="S5942" s="6">
        <f t="shared" si="846"/>
        <v>0</v>
      </c>
      <c r="T5942" s="7">
        <f t="shared" si="847"/>
        <v>0</v>
      </c>
      <c r="U5942" s="121" t="str">
        <f t="shared" si="848"/>
        <v>0</v>
      </c>
      <c r="V5942" s="10">
        <f t="shared" si="849"/>
        <v>0</v>
      </c>
      <c r="W5942" s="10">
        <f t="shared" si="850"/>
        <v>0</v>
      </c>
      <c r="X5942" s="11">
        <f t="shared" si="851"/>
        <v>0</v>
      </c>
      <c r="Y5942" s="11">
        <f t="shared" si="852"/>
        <v>0</v>
      </c>
      <c r="Z5942" s="12" t="str">
        <f t="shared" si="853"/>
        <v>Torque/Speed Control 1</v>
      </c>
    </row>
    <row r="5943" spans="8:26" x14ac:dyDescent="0.3">
      <c r="H5943" s="244"/>
      <c r="I5943" s="244"/>
      <c r="J5943" s="244"/>
      <c r="K5943" s="244"/>
      <c r="L5943" s="244"/>
      <c r="M5943" s="244"/>
      <c r="N5943" s="244"/>
      <c r="O5943" s="244"/>
      <c r="P5943" s="244"/>
      <c r="Q5943" s="244"/>
      <c r="R5943" s="6">
        <f t="shared" si="845"/>
        <v>0</v>
      </c>
      <c r="S5943" s="6">
        <f t="shared" si="846"/>
        <v>0</v>
      </c>
      <c r="T5943" s="7">
        <f t="shared" si="847"/>
        <v>0</v>
      </c>
      <c r="U5943" s="121" t="str">
        <f t="shared" si="848"/>
        <v>0</v>
      </c>
      <c r="V5943" s="10">
        <f t="shared" si="849"/>
        <v>0</v>
      </c>
      <c r="W5943" s="10">
        <f t="shared" si="850"/>
        <v>0</v>
      </c>
      <c r="X5943" s="11">
        <f t="shared" si="851"/>
        <v>0</v>
      </c>
      <c r="Y5943" s="11">
        <f t="shared" si="852"/>
        <v>0</v>
      </c>
      <c r="Z5943" s="12" t="str">
        <f t="shared" si="853"/>
        <v>Torque/Speed Control 1</v>
      </c>
    </row>
    <row r="5944" spans="8:26" x14ac:dyDescent="0.3">
      <c r="H5944" s="244"/>
      <c r="I5944" s="244"/>
      <c r="J5944" s="244"/>
      <c r="K5944" s="244"/>
      <c r="L5944" s="244"/>
      <c r="M5944" s="244"/>
      <c r="N5944" s="244"/>
      <c r="O5944" s="244"/>
      <c r="P5944" s="244"/>
      <c r="Q5944" s="244"/>
      <c r="R5944" s="6">
        <f t="shared" si="845"/>
        <v>0</v>
      </c>
      <c r="S5944" s="6">
        <f t="shared" si="846"/>
        <v>0</v>
      </c>
      <c r="T5944" s="7">
        <f t="shared" si="847"/>
        <v>0</v>
      </c>
      <c r="U5944" s="121" t="str">
        <f t="shared" si="848"/>
        <v>0</v>
      </c>
      <c r="V5944" s="10">
        <f t="shared" si="849"/>
        <v>0</v>
      </c>
      <c r="W5944" s="10">
        <f t="shared" si="850"/>
        <v>0</v>
      </c>
      <c r="X5944" s="11">
        <f t="shared" si="851"/>
        <v>0</v>
      </c>
      <c r="Y5944" s="11">
        <f t="shared" si="852"/>
        <v>0</v>
      </c>
      <c r="Z5944" s="12" t="str">
        <f t="shared" si="853"/>
        <v>Torque/Speed Control 1</v>
      </c>
    </row>
    <row r="5945" spans="8:26" x14ac:dyDescent="0.3">
      <c r="H5945" s="244"/>
      <c r="I5945" s="244"/>
      <c r="J5945" s="244"/>
      <c r="K5945" s="244"/>
      <c r="L5945" s="244"/>
      <c r="M5945" s="244"/>
      <c r="N5945" s="244"/>
      <c r="O5945" s="244"/>
      <c r="P5945" s="244"/>
      <c r="Q5945" s="244"/>
      <c r="R5945" s="6">
        <f t="shared" si="845"/>
        <v>0</v>
      </c>
      <c r="S5945" s="6">
        <f t="shared" si="846"/>
        <v>0</v>
      </c>
      <c r="T5945" s="7">
        <f t="shared" si="847"/>
        <v>0</v>
      </c>
      <c r="U5945" s="121" t="str">
        <f t="shared" si="848"/>
        <v>0</v>
      </c>
      <c r="V5945" s="10">
        <f t="shared" si="849"/>
        <v>0</v>
      </c>
      <c r="W5945" s="10">
        <f t="shared" si="850"/>
        <v>0</v>
      </c>
      <c r="X5945" s="11">
        <f t="shared" si="851"/>
        <v>0</v>
      </c>
      <c r="Y5945" s="11">
        <f t="shared" si="852"/>
        <v>0</v>
      </c>
      <c r="Z5945" s="12" t="str">
        <f t="shared" si="853"/>
        <v>Torque/Speed Control 1</v>
      </c>
    </row>
    <row r="5946" spans="8:26" x14ac:dyDescent="0.3">
      <c r="H5946" s="244"/>
      <c r="I5946" s="244"/>
      <c r="J5946" s="244"/>
      <c r="K5946" s="244"/>
      <c r="L5946" s="244"/>
      <c r="M5946" s="244"/>
      <c r="N5946" s="244"/>
      <c r="O5946" s="244"/>
      <c r="P5946" s="244"/>
      <c r="Q5946" s="244"/>
      <c r="R5946" s="6">
        <f t="shared" si="845"/>
        <v>0</v>
      </c>
      <c r="S5946" s="6">
        <f t="shared" si="846"/>
        <v>0</v>
      </c>
      <c r="T5946" s="7">
        <f t="shared" si="847"/>
        <v>0</v>
      </c>
      <c r="U5946" s="121" t="str">
        <f t="shared" si="848"/>
        <v>0</v>
      </c>
      <c r="V5946" s="10">
        <f t="shared" si="849"/>
        <v>0</v>
      </c>
      <c r="W5946" s="10">
        <f t="shared" si="850"/>
        <v>0</v>
      </c>
      <c r="X5946" s="11">
        <f t="shared" si="851"/>
        <v>0</v>
      </c>
      <c r="Y5946" s="11">
        <f t="shared" si="852"/>
        <v>0</v>
      </c>
      <c r="Z5946" s="12" t="str">
        <f t="shared" si="853"/>
        <v>Torque/Speed Control 1</v>
      </c>
    </row>
    <row r="5947" spans="8:26" x14ac:dyDescent="0.3">
      <c r="H5947" s="244"/>
      <c r="I5947" s="244"/>
      <c r="J5947" s="244"/>
      <c r="K5947" s="244"/>
      <c r="L5947" s="244"/>
      <c r="M5947" s="244"/>
      <c r="N5947" s="244"/>
      <c r="O5947" s="244"/>
      <c r="P5947" s="244"/>
      <c r="Q5947" s="244"/>
      <c r="R5947" s="6">
        <f t="shared" si="845"/>
        <v>0</v>
      </c>
      <c r="S5947" s="6">
        <f t="shared" si="846"/>
        <v>0</v>
      </c>
      <c r="T5947" s="7">
        <f t="shared" si="847"/>
        <v>0</v>
      </c>
      <c r="U5947" s="121" t="str">
        <f t="shared" si="848"/>
        <v>0</v>
      </c>
      <c r="V5947" s="10">
        <f t="shared" si="849"/>
        <v>0</v>
      </c>
      <c r="W5947" s="10">
        <f t="shared" si="850"/>
        <v>0</v>
      </c>
      <c r="X5947" s="11">
        <f t="shared" si="851"/>
        <v>0</v>
      </c>
      <c r="Y5947" s="11">
        <f t="shared" si="852"/>
        <v>0</v>
      </c>
      <c r="Z5947" s="12" t="str">
        <f t="shared" si="853"/>
        <v>Torque/Speed Control 1</v>
      </c>
    </row>
    <row r="5948" spans="8:26" x14ac:dyDescent="0.3">
      <c r="H5948" s="244"/>
      <c r="I5948" s="244"/>
      <c r="J5948" s="244"/>
      <c r="K5948" s="244"/>
      <c r="L5948" s="244"/>
      <c r="M5948" s="244"/>
      <c r="N5948" s="244"/>
      <c r="O5948" s="244"/>
      <c r="P5948" s="244"/>
      <c r="Q5948" s="244"/>
      <c r="R5948" s="6">
        <f t="shared" si="845"/>
        <v>0</v>
      </c>
      <c r="S5948" s="6">
        <f t="shared" si="846"/>
        <v>0</v>
      </c>
      <c r="T5948" s="7">
        <f t="shared" si="847"/>
        <v>0</v>
      </c>
      <c r="U5948" s="121" t="str">
        <f t="shared" si="848"/>
        <v>0</v>
      </c>
      <c r="V5948" s="10">
        <f t="shared" si="849"/>
        <v>0</v>
      </c>
      <c r="W5948" s="10">
        <f t="shared" si="850"/>
        <v>0</v>
      </c>
      <c r="X5948" s="11">
        <f t="shared" si="851"/>
        <v>0</v>
      </c>
      <c r="Y5948" s="11">
        <f t="shared" si="852"/>
        <v>0</v>
      </c>
      <c r="Z5948" s="12" t="str">
        <f t="shared" si="853"/>
        <v>Torque/Speed Control 1</v>
      </c>
    </row>
    <row r="5949" spans="8:26" x14ac:dyDescent="0.3">
      <c r="H5949" s="244"/>
      <c r="I5949" s="244"/>
      <c r="J5949" s="244"/>
      <c r="K5949" s="244"/>
      <c r="L5949" s="244"/>
      <c r="M5949" s="244"/>
      <c r="N5949" s="244"/>
      <c r="O5949" s="244"/>
      <c r="P5949" s="244"/>
      <c r="Q5949" s="244"/>
      <c r="R5949" s="6">
        <f t="shared" ref="R5949:R6012" si="854">_xlfn.BITRSHIFT(_xlfn.BITAND(HEX2DEC(H5949),HEX2DEC("1C000000")),26)</f>
        <v>0</v>
      </c>
      <c r="S5949" s="6">
        <f t="shared" ref="S5949:S6012" si="855">_xlfn.BITRSHIFT(_xlfn.BITAND(HEX2DEC(H5949),HEX2DEC("01000000")),24)</f>
        <v>0</v>
      </c>
      <c r="T5949" s="7">
        <f t="shared" ref="T5949:T6012" si="856">IF(_xlfn.BITRSHIFT(_xlfn.BITAND(HEX2DEC(H5949),HEX2DEC("0FF0000")),16)&lt;240,_xlfn.BITRSHIFT(_xlfn.BITAND(HEX2DEC(H5949),HEX2DEC("1FF0000")),8),_xlfn.BITRSHIFT(_xlfn.BITAND(HEX2DEC(H5949),HEX2DEC("1FFFF00")),8))</f>
        <v>0</v>
      </c>
      <c r="U5949" s="121" t="str">
        <f t="shared" ref="U5949:U6012" si="857">DEC2HEX(T5949)</f>
        <v>0</v>
      </c>
      <c r="V5949" s="10">
        <f t="shared" ref="V5949:V6012" si="858">_xlfn.BITRSHIFT(_xlfn.BITAND(HEX2DEC(H5949),HEX2DEC("0FF0000")),16)</f>
        <v>0</v>
      </c>
      <c r="W5949" s="10">
        <f t="shared" ref="W5949:W6012" si="859">_xlfn.BITRSHIFT(_xlfn.BITAND(HEX2DEC(H5949),HEX2DEC("FF00")),8)</f>
        <v>0</v>
      </c>
      <c r="X5949" s="11">
        <f t="shared" ref="X5949:X6012" si="860">_xlfn.BITAND(HEX2DEC(H5949),HEX2DEC("00000FF"))</f>
        <v>0</v>
      </c>
      <c r="Y5949" s="11">
        <f t="shared" ref="Y5949:Y6012" si="861">IF(_xlfn.BITRSHIFT(_xlfn.BITAND(HEX2DEC(H5949),HEX2DEC("0FF0000")),16)&lt;240,_xlfn.BITRSHIFT(_xlfn.BITAND(HEX2DEC(H5949),HEX2DEC("0FF00")),8),_xlfn.BITRSHIFT(_xlfn.BITAND(HEX2DEC(H5949),HEX2DEC("0FF0000")),16))</f>
        <v>0</v>
      </c>
      <c r="Z5949" s="12" t="str">
        <f t="shared" ref="Z5949:Z6012" si="862">VLOOKUP(T5949,BO:BP,2,FALSE)</f>
        <v>Torque/Speed Control 1</v>
      </c>
    </row>
    <row r="5950" spans="8:26" x14ac:dyDescent="0.3">
      <c r="H5950" s="244"/>
      <c r="I5950" s="244"/>
      <c r="J5950" s="244"/>
      <c r="K5950" s="244"/>
      <c r="L5950" s="244"/>
      <c r="M5950" s="244"/>
      <c r="N5950" s="244"/>
      <c r="O5950" s="244"/>
      <c r="P5950" s="244"/>
      <c r="Q5950" s="244"/>
      <c r="R5950" s="6">
        <f t="shared" si="854"/>
        <v>0</v>
      </c>
      <c r="S5950" s="6">
        <f t="shared" si="855"/>
        <v>0</v>
      </c>
      <c r="T5950" s="7">
        <f t="shared" si="856"/>
        <v>0</v>
      </c>
      <c r="U5950" s="121" t="str">
        <f t="shared" si="857"/>
        <v>0</v>
      </c>
      <c r="V5950" s="10">
        <f t="shared" si="858"/>
        <v>0</v>
      </c>
      <c r="W5950" s="10">
        <f t="shared" si="859"/>
        <v>0</v>
      </c>
      <c r="X5950" s="11">
        <f t="shared" si="860"/>
        <v>0</v>
      </c>
      <c r="Y5950" s="11">
        <f t="shared" si="861"/>
        <v>0</v>
      </c>
      <c r="Z5950" s="12" t="str">
        <f t="shared" si="862"/>
        <v>Torque/Speed Control 1</v>
      </c>
    </row>
    <row r="5951" spans="8:26" x14ac:dyDescent="0.3">
      <c r="H5951" s="244"/>
      <c r="I5951" s="244"/>
      <c r="J5951" s="244"/>
      <c r="K5951" s="244"/>
      <c r="L5951" s="244"/>
      <c r="M5951" s="244"/>
      <c r="N5951" s="244"/>
      <c r="O5951" s="244"/>
      <c r="P5951" s="244"/>
      <c r="Q5951" s="244"/>
      <c r="R5951" s="6">
        <f t="shared" si="854"/>
        <v>0</v>
      </c>
      <c r="S5951" s="6">
        <f t="shared" si="855"/>
        <v>0</v>
      </c>
      <c r="T5951" s="7">
        <f t="shared" si="856"/>
        <v>0</v>
      </c>
      <c r="U5951" s="121" t="str">
        <f t="shared" si="857"/>
        <v>0</v>
      </c>
      <c r="V5951" s="10">
        <f t="shared" si="858"/>
        <v>0</v>
      </c>
      <c r="W5951" s="10">
        <f t="shared" si="859"/>
        <v>0</v>
      </c>
      <c r="X5951" s="11">
        <f t="shared" si="860"/>
        <v>0</v>
      </c>
      <c r="Y5951" s="11">
        <f t="shared" si="861"/>
        <v>0</v>
      </c>
      <c r="Z5951" s="12" t="str">
        <f t="shared" si="862"/>
        <v>Torque/Speed Control 1</v>
      </c>
    </row>
    <row r="5952" spans="8:26" x14ac:dyDescent="0.3">
      <c r="H5952" s="244"/>
      <c r="I5952" s="244"/>
      <c r="J5952" s="244"/>
      <c r="K5952" s="244"/>
      <c r="L5952" s="244"/>
      <c r="M5952" s="244"/>
      <c r="N5952" s="244"/>
      <c r="O5952" s="244"/>
      <c r="P5952" s="244"/>
      <c r="Q5952" s="244"/>
      <c r="R5952" s="6">
        <f t="shared" si="854"/>
        <v>0</v>
      </c>
      <c r="S5952" s="6">
        <f t="shared" si="855"/>
        <v>0</v>
      </c>
      <c r="T5952" s="7">
        <f t="shared" si="856"/>
        <v>0</v>
      </c>
      <c r="U5952" s="121" t="str">
        <f t="shared" si="857"/>
        <v>0</v>
      </c>
      <c r="V5952" s="10">
        <f t="shared" si="858"/>
        <v>0</v>
      </c>
      <c r="W5952" s="10">
        <f t="shared" si="859"/>
        <v>0</v>
      </c>
      <c r="X5952" s="11">
        <f t="shared" si="860"/>
        <v>0</v>
      </c>
      <c r="Y5952" s="11">
        <f t="shared" si="861"/>
        <v>0</v>
      </c>
      <c r="Z5952" s="12" t="str">
        <f t="shared" si="862"/>
        <v>Torque/Speed Control 1</v>
      </c>
    </row>
    <row r="5953" spans="8:26" x14ac:dyDescent="0.3">
      <c r="H5953" s="244"/>
      <c r="I5953" s="244"/>
      <c r="J5953" s="244"/>
      <c r="K5953" s="244"/>
      <c r="L5953" s="244"/>
      <c r="M5953" s="244"/>
      <c r="N5953" s="244"/>
      <c r="O5953" s="244"/>
      <c r="P5953" s="244"/>
      <c r="Q5953" s="244"/>
      <c r="R5953" s="6">
        <f t="shared" si="854"/>
        <v>0</v>
      </c>
      <c r="S5953" s="6">
        <f t="shared" si="855"/>
        <v>0</v>
      </c>
      <c r="T5953" s="7">
        <f t="shared" si="856"/>
        <v>0</v>
      </c>
      <c r="U5953" s="121" t="str">
        <f t="shared" si="857"/>
        <v>0</v>
      </c>
      <c r="V5953" s="10">
        <f t="shared" si="858"/>
        <v>0</v>
      </c>
      <c r="W5953" s="10">
        <f t="shared" si="859"/>
        <v>0</v>
      </c>
      <c r="X5953" s="11">
        <f t="shared" si="860"/>
        <v>0</v>
      </c>
      <c r="Y5953" s="11">
        <f t="shared" si="861"/>
        <v>0</v>
      </c>
      <c r="Z5953" s="12" t="str">
        <f t="shared" si="862"/>
        <v>Torque/Speed Control 1</v>
      </c>
    </row>
    <row r="5954" spans="8:26" x14ac:dyDescent="0.3">
      <c r="H5954" s="244"/>
      <c r="I5954" s="244"/>
      <c r="J5954" s="244"/>
      <c r="K5954" s="244"/>
      <c r="L5954" s="244"/>
      <c r="M5954" s="244"/>
      <c r="N5954" s="244"/>
      <c r="O5954" s="244"/>
      <c r="P5954" s="244"/>
      <c r="Q5954" s="244"/>
      <c r="R5954" s="6">
        <f t="shared" si="854"/>
        <v>0</v>
      </c>
      <c r="S5954" s="6">
        <f t="shared" si="855"/>
        <v>0</v>
      </c>
      <c r="T5954" s="7">
        <f t="shared" si="856"/>
        <v>0</v>
      </c>
      <c r="U5954" s="121" t="str">
        <f t="shared" si="857"/>
        <v>0</v>
      </c>
      <c r="V5954" s="10">
        <f t="shared" si="858"/>
        <v>0</v>
      </c>
      <c r="W5954" s="10">
        <f t="shared" si="859"/>
        <v>0</v>
      </c>
      <c r="X5954" s="11">
        <f t="shared" si="860"/>
        <v>0</v>
      </c>
      <c r="Y5954" s="11">
        <f t="shared" si="861"/>
        <v>0</v>
      </c>
      <c r="Z5954" s="12" t="str">
        <f t="shared" si="862"/>
        <v>Torque/Speed Control 1</v>
      </c>
    </row>
    <row r="5955" spans="8:26" x14ac:dyDescent="0.3">
      <c r="H5955" s="244"/>
      <c r="I5955" s="244"/>
      <c r="J5955" s="244"/>
      <c r="K5955" s="244"/>
      <c r="L5955" s="244"/>
      <c r="M5955" s="244"/>
      <c r="N5955" s="244"/>
      <c r="O5955" s="244"/>
      <c r="P5955" s="244"/>
      <c r="Q5955" s="244"/>
      <c r="R5955" s="6">
        <f t="shared" si="854"/>
        <v>0</v>
      </c>
      <c r="S5955" s="6">
        <f t="shared" si="855"/>
        <v>0</v>
      </c>
      <c r="T5955" s="7">
        <f t="shared" si="856"/>
        <v>0</v>
      </c>
      <c r="U5955" s="121" t="str">
        <f t="shared" si="857"/>
        <v>0</v>
      </c>
      <c r="V5955" s="10">
        <f t="shared" si="858"/>
        <v>0</v>
      </c>
      <c r="W5955" s="10">
        <f t="shared" si="859"/>
        <v>0</v>
      </c>
      <c r="X5955" s="11">
        <f t="shared" si="860"/>
        <v>0</v>
      </c>
      <c r="Y5955" s="11">
        <f t="shared" si="861"/>
        <v>0</v>
      </c>
      <c r="Z5955" s="12" t="str">
        <f t="shared" si="862"/>
        <v>Torque/Speed Control 1</v>
      </c>
    </row>
    <row r="5956" spans="8:26" x14ac:dyDescent="0.3">
      <c r="H5956" s="244"/>
      <c r="I5956" s="244"/>
      <c r="J5956" s="244"/>
      <c r="K5956" s="244"/>
      <c r="L5956" s="244"/>
      <c r="M5956" s="244"/>
      <c r="N5956" s="244"/>
      <c r="O5956" s="244"/>
      <c r="P5956" s="244"/>
      <c r="Q5956" s="244"/>
      <c r="R5956" s="6">
        <f t="shared" si="854"/>
        <v>0</v>
      </c>
      <c r="S5956" s="6">
        <f t="shared" si="855"/>
        <v>0</v>
      </c>
      <c r="T5956" s="7">
        <f t="shared" si="856"/>
        <v>0</v>
      </c>
      <c r="U5956" s="121" t="str">
        <f t="shared" si="857"/>
        <v>0</v>
      </c>
      <c r="V5956" s="10">
        <f t="shared" si="858"/>
        <v>0</v>
      </c>
      <c r="W5956" s="10">
        <f t="shared" si="859"/>
        <v>0</v>
      </c>
      <c r="X5956" s="11">
        <f t="shared" si="860"/>
        <v>0</v>
      </c>
      <c r="Y5956" s="11">
        <f t="shared" si="861"/>
        <v>0</v>
      </c>
      <c r="Z5956" s="12" t="str">
        <f t="shared" si="862"/>
        <v>Torque/Speed Control 1</v>
      </c>
    </row>
    <row r="5957" spans="8:26" x14ac:dyDescent="0.3">
      <c r="H5957" s="244"/>
      <c r="I5957" s="244"/>
      <c r="J5957" s="244"/>
      <c r="K5957" s="244"/>
      <c r="L5957" s="244"/>
      <c r="M5957" s="244"/>
      <c r="N5957" s="244"/>
      <c r="O5957" s="244"/>
      <c r="P5957" s="244"/>
      <c r="Q5957" s="244"/>
      <c r="R5957" s="6">
        <f t="shared" si="854"/>
        <v>0</v>
      </c>
      <c r="S5957" s="6">
        <f t="shared" si="855"/>
        <v>0</v>
      </c>
      <c r="T5957" s="7">
        <f t="shared" si="856"/>
        <v>0</v>
      </c>
      <c r="U5957" s="121" t="str">
        <f t="shared" si="857"/>
        <v>0</v>
      </c>
      <c r="V5957" s="10">
        <f t="shared" si="858"/>
        <v>0</v>
      </c>
      <c r="W5957" s="10">
        <f t="shared" si="859"/>
        <v>0</v>
      </c>
      <c r="X5957" s="11">
        <f t="shared" si="860"/>
        <v>0</v>
      </c>
      <c r="Y5957" s="11">
        <f t="shared" si="861"/>
        <v>0</v>
      </c>
      <c r="Z5957" s="12" t="str">
        <f t="shared" si="862"/>
        <v>Torque/Speed Control 1</v>
      </c>
    </row>
    <row r="5958" spans="8:26" x14ac:dyDescent="0.3">
      <c r="H5958" s="244"/>
      <c r="I5958" s="244"/>
      <c r="J5958" s="244"/>
      <c r="K5958" s="244"/>
      <c r="L5958" s="244"/>
      <c r="M5958" s="244"/>
      <c r="N5958" s="244"/>
      <c r="O5958" s="244"/>
      <c r="P5958" s="244"/>
      <c r="Q5958" s="244"/>
      <c r="R5958" s="6">
        <f t="shared" si="854"/>
        <v>0</v>
      </c>
      <c r="S5958" s="6">
        <f t="shared" si="855"/>
        <v>0</v>
      </c>
      <c r="T5958" s="7">
        <f t="shared" si="856"/>
        <v>0</v>
      </c>
      <c r="U5958" s="121" t="str">
        <f t="shared" si="857"/>
        <v>0</v>
      </c>
      <c r="V5958" s="10">
        <f t="shared" si="858"/>
        <v>0</v>
      </c>
      <c r="W5958" s="10">
        <f t="shared" si="859"/>
        <v>0</v>
      </c>
      <c r="X5958" s="11">
        <f t="shared" si="860"/>
        <v>0</v>
      </c>
      <c r="Y5958" s="11">
        <f t="shared" si="861"/>
        <v>0</v>
      </c>
      <c r="Z5958" s="12" t="str">
        <f t="shared" si="862"/>
        <v>Torque/Speed Control 1</v>
      </c>
    </row>
    <row r="5959" spans="8:26" x14ac:dyDescent="0.3">
      <c r="H5959" s="244"/>
      <c r="I5959" s="244"/>
      <c r="J5959" s="244"/>
      <c r="K5959" s="244"/>
      <c r="L5959" s="244"/>
      <c r="M5959" s="244"/>
      <c r="N5959" s="244"/>
      <c r="O5959" s="244"/>
      <c r="P5959" s="244"/>
      <c r="Q5959" s="244"/>
      <c r="R5959" s="6">
        <f t="shared" si="854"/>
        <v>0</v>
      </c>
      <c r="S5959" s="6">
        <f t="shared" si="855"/>
        <v>0</v>
      </c>
      <c r="T5959" s="7">
        <f t="shared" si="856"/>
        <v>0</v>
      </c>
      <c r="U5959" s="121" t="str">
        <f t="shared" si="857"/>
        <v>0</v>
      </c>
      <c r="V5959" s="10">
        <f t="shared" si="858"/>
        <v>0</v>
      </c>
      <c r="W5959" s="10">
        <f t="shared" si="859"/>
        <v>0</v>
      </c>
      <c r="X5959" s="11">
        <f t="shared" si="860"/>
        <v>0</v>
      </c>
      <c r="Y5959" s="11">
        <f t="shared" si="861"/>
        <v>0</v>
      </c>
      <c r="Z5959" s="12" t="str">
        <f t="shared" si="862"/>
        <v>Torque/Speed Control 1</v>
      </c>
    </row>
    <row r="5960" spans="8:26" x14ac:dyDescent="0.3">
      <c r="H5960" s="244"/>
      <c r="I5960" s="244"/>
      <c r="J5960" s="244"/>
      <c r="K5960" s="244"/>
      <c r="L5960" s="244"/>
      <c r="M5960" s="244"/>
      <c r="N5960" s="244"/>
      <c r="O5960" s="244"/>
      <c r="P5960" s="244"/>
      <c r="Q5960" s="244"/>
      <c r="R5960" s="6">
        <f t="shared" si="854"/>
        <v>0</v>
      </c>
      <c r="S5960" s="6">
        <f t="shared" si="855"/>
        <v>0</v>
      </c>
      <c r="T5960" s="7">
        <f t="shared" si="856"/>
        <v>0</v>
      </c>
      <c r="U5960" s="121" t="str">
        <f t="shared" si="857"/>
        <v>0</v>
      </c>
      <c r="V5960" s="10">
        <f t="shared" si="858"/>
        <v>0</v>
      </c>
      <c r="W5960" s="10">
        <f t="shared" si="859"/>
        <v>0</v>
      </c>
      <c r="X5960" s="11">
        <f t="shared" si="860"/>
        <v>0</v>
      </c>
      <c r="Y5960" s="11">
        <f t="shared" si="861"/>
        <v>0</v>
      </c>
      <c r="Z5960" s="12" t="str">
        <f t="shared" si="862"/>
        <v>Torque/Speed Control 1</v>
      </c>
    </row>
    <row r="5961" spans="8:26" x14ac:dyDescent="0.3">
      <c r="H5961" s="244"/>
      <c r="I5961" s="244"/>
      <c r="J5961" s="244"/>
      <c r="K5961" s="244"/>
      <c r="L5961" s="244"/>
      <c r="M5961" s="244"/>
      <c r="N5961" s="244"/>
      <c r="O5961" s="244"/>
      <c r="P5961" s="244"/>
      <c r="Q5961" s="244"/>
      <c r="R5961" s="6">
        <f t="shared" si="854"/>
        <v>0</v>
      </c>
      <c r="S5961" s="6">
        <f t="shared" si="855"/>
        <v>0</v>
      </c>
      <c r="T5961" s="7">
        <f t="shared" si="856"/>
        <v>0</v>
      </c>
      <c r="U5961" s="121" t="str">
        <f t="shared" si="857"/>
        <v>0</v>
      </c>
      <c r="V5961" s="10">
        <f t="shared" si="858"/>
        <v>0</v>
      </c>
      <c r="W5961" s="10">
        <f t="shared" si="859"/>
        <v>0</v>
      </c>
      <c r="X5961" s="11">
        <f t="shared" si="860"/>
        <v>0</v>
      </c>
      <c r="Y5961" s="11">
        <f t="shared" si="861"/>
        <v>0</v>
      </c>
      <c r="Z5961" s="12" t="str">
        <f t="shared" si="862"/>
        <v>Torque/Speed Control 1</v>
      </c>
    </row>
    <row r="5962" spans="8:26" x14ac:dyDescent="0.3">
      <c r="H5962" s="244"/>
      <c r="I5962" s="244"/>
      <c r="J5962" s="244"/>
      <c r="K5962" s="244"/>
      <c r="L5962" s="244"/>
      <c r="M5962" s="244"/>
      <c r="N5962" s="244"/>
      <c r="O5962" s="244"/>
      <c r="P5962" s="244"/>
      <c r="Q5962" s="244"/>
      <c r="R5962" s="6">
        <f t="shared" si="854"/>
        <v>0</v>
      </c>
      <c r="S5962" s="6">
        <f t="shared" si="855"/>
        <v>0</v>
      </c>
      <c r="T5962" s="7">
        <f t="shared" si="856"/>
        <v>0</v>
      </c>
      <c r="U5962" s="121" t="str">
        <f t="shared" si="857"/>
        <v>0</v>
      </c>
      <c r="V5962" s="10">
        <f t="shared" si="858"/>
        <v>0</v>
      </c>
      <c r="W5962" s="10">
        <f t="shared" si="859"/>
        <v>0</v>
      </c>
      <c r="X5962" s="11">
        <f t="shared" si="860"/>
        <v>0</v>
      </c>
      <c r="Y5962" s="11">
        <f t="shared" si="861"/>
        <v>0</v>
      </c>
      <c r="Z5962" s="12" t="str">
        <f t="shared" si="862"/>
        <v>Torque/Speed Control 1</v>
      </c>
    </row>
    <row r="5963" spans="8:26" x14ac:dyDescent="0.3">
      <c r="H5963" s="244"/>
      <c r="I5963" s="244"/>
      <c r="J5963" s="244"/>
      <c r="K5963" s="244"/>
      <c r="L5963" s="244"/>
      <c r="M5963" s="244"/>
      <c r="N5963" s="244"/>
      <c r="O5963" s="244"/>
      <c r="P5963" s="244"/>
      <c r="Q5963" s="244"/>
      <c r="R5963" s="6">
        <f t="shared" si="854"/>
        <v>0</v>
      </c>
      <c r="S5963" s="6">
        <f t="shared" si="855"/>
        <v>0</v>
      </c>
      <c r="T5963" s="7">
        <f t="shared" si="856"/>
        <v>0</v>
      </c>
      <c r="U5963" s="121" t="str">
        <f t="shared" si="857"/>
        <v>0</v>
      </c>
      <c r="V5963" s="10">
        <f t="shared" si="858"/>
        <v>0</v>
      </c>
      <c r="W5963" s="10">
        <f t="shared" si="859"/>
        <v>0</v>
      </c>
      <c r="X5963" s="11">
        <f t="shared" si="860"/>
        <v>0</v>
      </c>
      <c r="Y5963" s="11">
        <f t="shared" si="861"/>
        <v>0</v>
      </c>
      <c r="Z5963" s="12" t="str">
        <f t="shared" si="862"/>
        <v>Torque/Speed Control 1</v>
      </c>
    </row>
    <row r="5964" spans="8:26" x14ac:dyDescent="0.3">
      <c r="H5964" s="244"/>
      <c r="I5964" s="244"/>
      <c r="J5964" s="244"/>
      <c r="K5964" s="244"/>
      <c r="L5964" s="244"/>
      <c r="M5964" s="244"/>
      <c r="N5964" s="244"/>
      <c r="O5964" s="244"/>
      <c r="P5964" s="244"/>
      <c r="Q5964" s="244"/>
      <c r="R5964" s="6">
        <f t="shared" si="854"/>
        <v>0</v>
      </c>
      <c r="S5964" s="6">
        <f t="shared" si="855"/>
        <v>0</v>
      </c>
      <c r="T5964" s="7">
        <f t="shared" si="856"/>
        <v>0</v>
      </c>
      <c r="U5964" s="121" t="str">
        <f t="shared" si="857"/>
        <v>0</v>
      </c>
      <c r="V5964" s="10">
        <f t="shared" si="858"/>
        <v>0</v>
      </c>
      <c r="W5964" s="10">
        <f t="shared" si="859"/>
        <v>0</v>
      </c>
      <c r="X5964" s="11">
        <f t="shared" si="860"/>
        <v>0</v>
      </c>
      <c r="Y5964" s="11">
        <f t="shared" si="861"/>
        <v>0</v>
      </c>
      <c r="Z5964" s="12" t="str">
        <f t="shared" si="862"/>
        <v>Torque/Speed Control 1</v>
      </c>
    </row>
    <row r="5965" spans="8:26" x14ac:dyDescent="0.3">
      <c r="H5965" s="244"/>
      <c r="I5965" s="244"/>
      <c r="J5965" s="244"/>
      <c r="K5965" s="244"/>
      <c r="L5965" s="244"/>
      <c r="M5965" s="244"/>
      <c r="N5965" s="244"/>
      <c r="O5965" s="244"/>
      <c r="P5965" s="244"/>
      <c r="Q5965" s="244"/>
      <c r="R5965" s="6">
        <f t="shared" si="854"/>
        <v>0</v>
      </c>
      <c r="S5965" s="6">
        <f t="shared" si="855"/>
        <v>0</v>
      </c>
      <c r="T5965" s="7">
        <f t="shared" si="856"/>
        <v>0</v>
      </c>
      <c r="U5965" s="121" t="str">
        <f t="shared" si="857"/>
        <v>0</v>
      </c>
      <c r="V5965" s="10">
        <f t="shared" si="858"/>
        <v>0</v>
      </c>
      <c r="W5965" s="10">
        <f t="shared" si="859"/>
        <v>0</v>
      </c>
      <c r="X5965" s="11">
        <f t="shared" si="860"/>
        <v>0</v>
      </c>
      <c r="Y5965" s="11">
        <f t="shared" si="861"/>
        <v>0</v>
      </c>
      <c r="Z5965" s="12" t="str">
        <f t="shared" si="862"/>
        <v>Torque/Speed Control 1</v>
      </c>
    </row>
    <row r="5966" spans="8:26" x14ac:dyDescent="0.3">
      <c r="H5966" s="244"/>
      <c r="I5966" s="244"/>
      <c r="J5966" s="244"/>
      <c r="K5966" s="244"/>
      <c r="L5966" s="244"/>
      <c r="M5966" s="244"/>
      <c r="N5966" s="244"/>
      <c r="O5966" s="244"/>
      <c r="P5966" s="244"/>
      <c r="Q5966" s="244"/>
      <c r="R5966" s="6">
        <f t="shared" si="854"/>
        <v>0</v>
      </c>
      <c r="S5966" s="6">
        <f t="shared" si="855"/>
        <v>0</v>
      </c>
      <c r="T5966" s="7">
        <f t="shared" si="856"/>
        <v>0</v>
      </c>
      <c r="U5966" s="121" t="str">
        <f t="shared" si="857"/>
        <v>0</v>
      </c>
      <c r="V5966" s="10">
        <f t="shared" si="858"/>
        <v>0</v>
      </c>
      <c r="W5966" s="10">
        <f t="shared" si="859"/>
        <v>0</v>
      </c>
      <c r="X5966" s="11">
        <f t="shared" si="860"/>
        <v>0</v>
      </c>
      <c r="Y5966" s="11">
        <f t="shared" si="861"/>
        <v>0</v>
      </c>
      <c r="Z5966" s="12" t="str">
        <f t="shared" si="862"/>
        <v>Torque/Speed Control 1</v>
      </c>
    </row>
    <row r="5967" spans="8:26" x14ac:dyDescent="0.3">
      <c r="H5967" s="244"/>
      <c r="I5967" s="244"/>
      <c r="J5967" s="244"/>
      <c r="K5967" s="244"/>
      <c r="L5967" s="244"/>
      <c r="M5967" s="244"/>
      <c r="N5967" s="244"/>
      <c r="O5967" s="244"/>
      <c r="P5967" s="244"/>
      <c r="Q5967" s="244"/>
      <c r="R5967" s="6">
        <f t="shared" si="854"/>
        <v>0</v>
      </c>
      <c r="S5967" s="6">
        <f t="shared" si="855"/>
        <v>0</v>
      </c>
      <c r="T5967" s="7">
        <f t="shared" si="856"/>
        <v>0</v>
      </c>
      <c r="U5967" s="121" t="str">
        <f t="shared" si="857"/>
        <v>0</v>
      </c>
      <c r="V5967" s="10">
        <f t="shared" si="858"/>
        <v>0</v>
      </c>
      <c r="W5967" s="10">
        <f t="shared" si="859"/>
        <v>0</v>
      </c>
      <c r="X5967" s="11">
        <f t="shared" si="860"/>
        <v>0</v>
      </c>
      <c r="Y5967" s="11">
        <f t="shared" si="861"/>
        <v>0</v>
      </c>
      <c r="Z5967" s="12" t="str">
        <f t="shared" si="862"/>
        <v>Torque/Speed Control 1</v>
      </c>
    </row>
    <row r="5968" spans="8:26" x14ac:dyDescent="0.3">
      <c r="H5968" s="244"/>
      <c r="I5968" s="244"/>
      <c r="J5968" s="244"/>
      <c r="K5968" s="244"/>
      <c r="L5968" s="244"/>
      <c r="M5968" s="244"/>
      <c r="N5968" s="244"/>
      <c r="O5968" s="244"/>
      <c r="P5968" s="244"/>
      <c r="Q5968" s="244"/>
      <c r="R5968" s="6">
        <f t="shared" si="854"/>
        <v>0</v>
      </c>
      <c r="S5968" s="6">
        <f t="shared" si="855"/>
        <v>0</v>
      </c>
      <c r="T5968" s="7">
        <f t="shared" si="856"/>
        <v>0</v>
      </c>
      <c r="U5968" s="121" t="str">
        <f t="shared" si="857"/>
        <v>0</v>
      </c>
      <c r="V5968" s="10">
        <f t="shared" si="858"/>
        <v>0</v>
      </c>
      <c r="W5968" s="10">
        <f t="shared" si="859"/>
        <v>0</v>
      </c>
      <c r="X5968" s="11">
        <f t="shared" si="860"/>
        <v>0</v>
      </c>
      <c r="Y5968" s="11">
        <f t="shared" si="861"/>
        <v>0</v>
      </c>
      <c r="Z5968" s="12" t="str">
        <f t="shared" si="862"/>
        <v>Torque/Speed Control 1</v>
      </c>
    </row>
    <row r="5969" spans="8:26" x14ac:dyDescent="0.3">
      <c r="H5969" s="244"/>
      <c r="I5969" s="244"/>
      <c r="J5969" s="244"/>
      <c r="K5969" s="244"/>
      <c r="L5969" s="244"/>
      <c r="M5969" s="244"/>
      <c r="N5969" s="244"/>
      <c r="O5969" s="244"/>
      <c r="P5969" s="244"/>
      <c r="Q5969" s="244"/>
      <c r="R5969" s="6">
        <f t="shared" si="854"/>
        <v>0</v>
      </c>
      <c r="S5969" s="6">
        <f t="shared" si="855"/>
        <v>0</v>
      </c>
      <c r="T5969" s="7">
        <f t="shared" si="856"/>
        <v>0</v>
      </c>
      <c r="U5969" s="121" t="str">
        <f t="shared" si="857"/>
        <v>0</v>
      </c>
      <c r="V5969" s="10">
        <f t="shared" si="858"/>
        <v>0</v>
      </c>
      <c r="W5969" s="10">
        <f t="shared" si="859"/>
        <v>0</v>
      </c>
      <c r="X5969" s="11">
        <f t="shared" si="860"/>
        <v>0</v>
      </c>
      <c r="Y5969" s="11">
        <f t="shared" si="861"/>
        <v>0</v>
      </c>
      <c r="Z5969" s="12" t="str">
        <f t="shared" si="862"/>
        <v>Torque/Speed Control 1</v>
      </c>
    </row>
    <row r="5970" spans="8:26" x14ac:dyDescent="0.3">
      <c r="H5970" s="244"/>
      <c r="I5970" s="244"/>
      <c r="J5970" s="244"/>
      <c r="K5970" s="244"/>
      <c r="L5970" s="244"/>
      <c r="M5970" s="244"/>
      <c r="N5970" s="244"/>
      <c r="O5970" s="244"/>
      <c r="P5970" s="244"/>
      <c r="Q5970" s="244"/>
      <c r="R5970" s="6">
        <f t="shared" si="854"/>
        <v>0</v>
      </c>
      <c r="S5970" s="6">
        <f t="shared" si="855"/>
        <v>0</v>
      </c>
      <c r="T5970" s="7">
        <f t="shared" si="856"/>
        <v>0</v>
      </c>
      <c r="U5970" s="121" t="str">
        <f t="shared" si="857"/>
        <v>0</v>
      </c>
      <c r="V5970" s="10">
        <f t="shared" si="858"/>
        <v>0</v>
      </c>
      <c r="W5970" s="10">
        <f t="shared" si="859"/>
        <v>0</v>
      </c>
      <c r="X5970" s="11">
        <f t="shared" si="860"/>
        <v>0</v>
      </c>
      <c r="Y5970" s="11">
        <f t="shared" si="861"/>
        <v>0</v>
      </c>
      <c r="Z5970" s="12" t="str">
        <f t="shared" si="862"/>
        <v>Torque/Speed Control 1</v>
      </c>
    </row>
    <row r="5971" spans="8:26" x14ac:dyDescent="0.3">
      <c r="H5971" s="244"/>
      <c r="I5971" s="244"/>
      <c r="J5971" s="244"/>
      <c r="K5971" s="244"/>
      <c r="L5971" s="244"/>
      <c r="M5971" s="244"/>
      <c r="N5971" s="244"/>
      <c r="O5971" s="244"/>
      <c r="P5971" s="244"/>
      <c r="Q5971" s="244"/>
      <c r="R5971" s="6">
        <f t="shared" si="854"/>
        <v>0</v>
      </c>
      <c r="S5971" s="6">
        <f t="shared" si="855"/>
        <v>0</v>
      </c>
      <c r="T5971" s="7">
        <f t="shared" si="856"/>
        <v>0</v>
      </c>
      <c r="U5971" s="121" t="str">
        <f t="shared" si="857"/>
        <v>0</v>
      </c>
      <c r="V5971" s="10">
        <f t="shared" si="858"/>
        <v>0</v>
      </c>
      <c r="W5971" s="10">
        <f t="shared" si="859"/>
        <v>0</v>
      </c>
      <c r="X5971" s="11">
        <f t="shared" si="860"/>
        <v>0</v>
      </c>
      <c r="Y5971" s="11">
        <f t="shared" si="861"/>
        <v>0</v>
      </c>
      <c r="Z5971" s="12" t="str">
        <f t="shared" si="862"/>
        <v>Torque/Speed Control 1</v>
      </c>
    </row>
    <row r="5972" spans="8:26" x14ac:dyDescent="0.3">
      <c r="H5972" s="244"/>
      <c r="I5972" s="244"/>
      <c r="J5972" s="244"/>
      <c r="K5972" s="244"/>
      <c r="L5972" s="244"/>
      <c r="M5972" s="244"/>
      <c r="N5972" s="244"/>
      <c r="O5972" s="244"/>
      <c r="P5972" s="244"/>
      <c r="Q5972" s="244"/>
      <c r="R5972" s="6">
        <f t="shared" si="854"/>
        <v>0</v>
      </c>
      <c r="S5972" s="6">
        <f t="shared" si="855"/>
        <v>0</v>
      </c>
      <c r="T5972" s="7">
        <f t="shared" si="856"/>
        <v>0</v>
      </c>
      <c r="U5972" s="121" t="str">
        <f t="shared" si="857"/>
        <v>0</v>
      </c>
      <c r="V5972" s="10">
        <f t="shared" si="858"/>
        <v>0</v>
      </c>
      <c r="W5972" s="10">
        <f t="shared" si="859"/>
        <v>0</v>
      </c>
      <c r="X5972" s="11">
        <f t="shared" si="860"/>
        <v>0</v>
      </c>
      <c r="Y5972" s="11">
        <f t="shared" si="861"/>
        <v>0</v>
      </c>
      <c r="Z5972" s="12" t="str">
        <f t="shared" si="862"/>
        <v>Torque/Speed Control 1</v>
      </c>
    </row>
    <row r="5973" spans="8:26" x14ac:dyDescent="0.3">
      <c r="H5973" s="244"/>
      <c r="I5973" s="244"/>
      <c r="J5973" s="244"/>
      <c r="K5973" s="244"/>
      <c r="L5973" s="244"/>
      <c r="M5973" s="244"/>
      <c r="N5973" s="244"/>
      <c r="O5973" s="244"/>
      <c r="P5973" s="244"/>
      <c r="Q5973" s="244"/>
      <c r="R5973" s="6">
        <f t="shared" si="854"/>
        <v>0</v>
      </c>
      <c r="S5973" s="6">
        <f t="shared" si="855"/>
        <v>0</v>
      </c>
      <c r="T5973" s="7">
        <f t="shared" si="856"/>
        <v>0</v>
      </c>
      <c r="U5973" s="121" t="str">
        <f t="shared" si="857"/>
        <v>0</v>
      </c>
      <c r="V5973" s="10">
        <f t="shared" si="858"/>
        <v>0</v>
      </c>
      <c r="W5973" s="10">
        <f t="shared" si="859"/>
        <v>0</v>
      </c>
      <c r="X5973" s="11">
        <f t="shared" si="860"/>
        <v>0</v>
      </c>
      <c r="Y5973" s="11">
        <f t="shared" si="861"/>
        <v>0</v>
      </c>
      <c r="Z5973" s="12" t="str">
        <f t="shared" si="862"/>
        <v>Torque/Speed Control 1</v>
      </c>
    </row>
    <row r="5974" spans="8:26" x14ac:dyDescent="0.3">
      <c r="H5974" s="244"/>
      <c r="I5974" s="244"/>
      <c r="J5974" s="244"/>
      <c r="K5974" s="244"/>
      <c r="L5974" s="244"/>
      <c r="M5974" s="244"/>
      <c r="N5974" s="244"/>
      <c r="O5974" s="244"/>
      <c r="P5974" s="244"/>
      <c r="Q5974" s="244"/>
      <c r="R5974" s="6">
        <f t="shared" si="854"/>
        <v>0</v>
      </c>
      <c r="S5974" s="6">
        <f t="shared" si="855"/>
        <v>0</v>
      </c>
      <c r="T5974" s="7">
        <f t="shared" si="856"/>
        <v>0</v>
      </c>
      <c r="U5974" s="121" t="str">
        <f t="shared" si="857"/>
        <v>0</v>
      </c>
      <c r="V5974" s="10">
        <f t="shared" si="858"/>
        <v>0</v>
      </c>
      <c r="W5974" s="10">
        <f t="shared" si="859"/>
        <v>0</v>
      </c>
      <c r="X5974" s="11">
        <f t="shared" si="860"/>
        <v>0</v>
      </c>
      <c r="Y5974" s="11">
        <f t="shared" si="861"/>
        <v>0</v>
      </c>
      <c r="Z5974" s="12" t="str">
        <f t="shared" si="862"/>
        <v>Torque/Speed Control 1</v>
      </c>
    </row>
    <row r="5975" spans="8:26" x14ac:dyDescent="0.3">
      <c r="H5975" s="244"/>
      <c r="I5975" s="244"/>
      <c r="J5975" s="244"/>
      <c r="K5975" s="244"/>
      <c r="L5975" s="244"/>
      <c r="M5975" s="244"/>
      <c r="N5975" s="244"/>
      <c r="O5975" s="244"/>
      <c r="P5975" s="244"/>
      <c r="Q5975" s="244"/>
      <c r="R5975" s="6">
        <f t="shared" si="854"/>
        <v>0</v>
      </c>
      <c r="S5975" s="6">
        <f t="shared" si="855"/>
        <v>0</v>
      </c>
      <c r="T5975" s="7">
        <f t="shared" si="856"/>
        <v>0</v>
      </c>
      <c r="U5975" s="121" t="str">
        <f t="shared" si="857"/>
        <v>0</v>
      </c>
      <c r="V5975" s="10">
        <f t="shared" si="858"/>
        <v>0</v>
      </c>
      <c r="W5975" s="10">
        <f t="shared" si="859"/>
        <v>0</v>
      </c>
      <c r="X5975" s="11">
        <f t="shared" si="860"/>
        <v>0</v>
      </c>
      <c r="Y5975" s="11">
        <f t="shared" si="861"/>
        <v>0</v>
      </c>
      <c r="Z5975" s="12" t="str">
        <f t="shared" si="862"/>
        <v>Torque/Speed Control 1</v>
      </c>
    </row>
    <row r="5976" spans="8:26" x14ac:dyDescent="0.3">
      <c r="H5976" s="244"/>
      <c r="I5976" s="244"/>
      <c r="J5976" s="244"/>
      <c r="K5976" s="244"/>
      <c r="L5976" s="244"/>
      <c r="M5976" s="244"/>
      <c r="N5976" s="244"/>
      <c r="O5976" s="244"/>
      <c r="P5976" s="244"/>
      <c r="Q5976" s="244"/>
      <c r="R5976" s="6">
        <f t="shared" si="854"/>
        <v>0</v>
      </c>
      <c r="S5976" s="6">
        <f t="shared" si="855"/>
        <v>0</v>
      </c>
      <c r="T5976" s="7">
        <f t="shared" si="856"/>
        <v>0</v>
      </c>
      <c r="U5976" s="121" t="str">
        <f t="shared" si="857"/>
        <v>0</v>
      </c>
      <c r="V5976" s="10">
        <f t="shared" si="858"/>
        <v>0</v>
      </c>
      <c r="W5976" s="10">
        <f t="shared" si="859"/>
        <v>0</v>
      </c>
      <c r="X5976" s="11">
        <f t="shared" si="860"/>
        <v>0</v>
      </c>
      <c r="Y5976" s="11">
        <f t="shared" si="861"/>
        <v>0</v>
      </c>
      <c r="Z5976" s="12" t="str">
        <f t="shared" si="862"/>
        <v>Torque/Speed Control 1</v>
      </c>
    </row>
    <row r="5977" spans="8:26" x14ac:dyDescent="0.3">
      <c r="H5977" s="244"/>
      <c r="I5977" s="244"/>
      <c r="J5977" s="244"/>
      <c r="K5977" s="244"/>
      <c r="L5977" s="244"/>
      <c r="M5977" s="244"/>
      <c r="N5977" s="244"/>
      <c r="O5977" s="244"/>
      <c r="P5977" s="244"/>
      <c r="Q5977" s="244"/>
      <c r="R5977" s="6">
        <f t="shared" si="854"/>
        <v>0</v>
      </c>
      <c r="S5977" s="6">
        <f t="shared" si="855"/>
        <v>0</v>
      </c>
      <c r="T5977" s="7">
        <f t="shared" si="856"/>
        <v>0</v>
      </c>
      <c r="U5977" s="121" t="str">
        <f t="shared" si="857"/>
        <v>0</v>
      </c>
      <c r="V5977" s="10">
        <f t="shared" si="858"/>
        <v>0</v>
      </c>
      <c r="W5977" s="10">
        <f t="shared" si="859"/>
        <v>0</v>
      </c>
      <c r="X5977" s="11">
        <f t="shared" si="860"/>
        <v>0</v>
      </c>
      <c r="Y5977" s="11">
        <f t="shared" si="861"/>
        <v>0</v>
      </c>
      <c r="Z5977" s="12" t="str">
        <f t="shared" si="862"/>
        <v>Torque/Speed Control 1</v>
      </c>
    </row>
    <row r="5978" spans="8:26" x14ac:dyDescent="0.3">
      <c r="H5978" s="244"/>
      <c r="I5978" s="244"/>
      <c r="J5978" s="244"/>
      <c r="K5978" s="244"/>
      <c r="L5978" s="244"/>
      <c r="M5978" s="244"/>
      <c r="N5978" s="244"/>
      <c r="O5978" s="244"/>
      <c r="P5978" s="244"/>
      <c r="Q5978" s="244"/>
      <c r="R5978" s="6">
        <f t="shared" si="854"/>
        <v>0</v>
      </c>
      <c r="S5978" s="6">
        <f t="shared" si="855"/>
        <v>0</v>
      </c>
      <c r="T5978" s="7">
        <f t="shared" si="856"/>
        <v>0</v>
      </c>
      <c r="U5978" s="121" t="str">
        <f t="shared" si="857"/>
        <v>0</v>
      </c>
      <c r="V5978" s="10">
        <f t="shared" si="858"/>
        <v>0</v>
      </c>
      <c r="W5978" s="10">
        <f t="shared" si="859"/>
        <v>0</v>
      </c>
      <c r="X5978" s="11">
        <f t="shared" si="860"/>
        <v>0</v>
      </c>
      <c r="Y5978" s="11">
        <f t="shared" si="861"/>
        <v>0</v>
      </c>
      <c r="Z5978" s="12" t="str">
        <f t="shared" si="862"/>
        <v>Torque/Speed Control 1</v>
      </c>
    </row>
    <row r="5979" spans="8:26" x14ac:dyDescent="0.3">
      <c r="H5979" s="244"/>
      <c r="I5979" s="244"/>
      <c r="J5979" s="244"/>
      <c r="K5979" s="244"/>
      <c r="L5979" s="244"/>
      <c r="M5979" s="244"/>
      <c r="N5979" s="244"/>
      <c r="O5979" s="244"/>
      <c r="P5979" s="244"/>
      <c r="Q5979" s="244"/>
      <c r="R5979" s="6">
        <f t="shared" si="854"/>
        <v>0</v>
      </c>
      <c r="S5979" s="6">
        <f t="shared" si="855"/>
        <v>0</v>
      </c>
      <c r="T5979" s="7">
        <f t="shared" si="856"/>
        <v>0</v>
      </c>
      <c r="U5979" s="121" t="str">
        <f t="shared" si="857"/>
        <v>0</v>
      </c>
      <c r="V5979" s="10">
        <f t="shared" si="858"/>
        <v>0</v>
      </c>
      <c r="W5979" s="10">
        <f t="shared" si="859"/>
        <v>0</v>
      </c>
      <c r="X5979" s="11">
        <f t="shared" si="860"/>
        <v>0</v>
      </c>
      <c r="Y5979" s="11">
        <f t="shared" si="861"/>
        <v>0</v>
      </c>
      <c r="Z5979" s="12" t="str">
        <f t="shared" si="862"/>
        <v>Torque/Speed Control 1</v>
      </c>
    </row>
    <row r="5980" spans="8:26" x14ac:dyDescent="0.3">
      <c r="H5980" s="244"/>
      <c r="I5980" s="244"/>
      <c r="J5980" s="244"/>
      <c r="K5980" s="244"/>
      <c r="L5980" s="244"/>
      <c r="M5980" s="244"/>
      <c r="N5980" s="244"/>
      <c r="O5980" s="244"/>
      <c r="P5980" s="244"/>
      <c r="Q5980" s="244"/>
      <c r="R5980" s="6">
        <f t="shared" si="854"/>
        <v>0</v>
      </c>
      <c r="S5980" s="6">
        <f t="shared" si="855"/>
        <v>0</v>
      </c>
      <c r="T5980" s="7">
        <f t="shared" si="856"/>
        <v>0</v>
      </c>
      <c r="U5980" s="121" t="str">
        <f t="shared" si="857"/>
        <v>0</v>
      </c>
      <c r="V5980" s="10">
        <f t="shared" si="858"/>
        <v>0</v>
      </c>
      <c r="W5980" s="10">
        <f t="shared" si="859"/>
        <v>0</v>
      </c>
      <c r="X5980" s="11">
        <f t="shared" si="860"/>
        <v>0</v>
      </c>
      <c r="Y5980" s="11">
        <f t="shared" si="861"/>
        <v>0</v>
      </c>
      <c r="Z5980" s="12" t="str">
        <f t="shared" si="862"/>
        <v>Torque/Speed Control 1</v>
      </c>
    </row>
    <row r="5981" spans="8:26" x14ac:dyDescent="0.3">
      <c r="H5981" s="244"/>
      <c r="I5981" s="244"/>
      <c r="J5981" s="244"/>
      <c r="K5981" s="244"/>
      <c r="L5981" s="244"/>
      <c r="M5981" s="244"/>
      <c r="N5981" s="244"/>
      <c r="O5981" s="244"/>
      <c r="P5981" s="244"/>
      <c r="Q5981" s="244"/>
      <c r="R5981" s="6">
        <f t="shared" si="854"/>
        <v>0</v>
      </c>
      <c r="S5981" s="6">
        <f t="shared" si="855"/>
        <v>0</v>
      </c>
      <c r="T5981" s="7">
        <f t="shared" si="856"/>
        <v>0</v>
      </c>
      <c r="U5981" s="121" t="str">
        <f t="shared" si="857"/>
        <v>0</v>
      </c>
      <c r="V5981" s="10">
        <f t="shared" si="858"/>
        <v>0</v>
      </c>
      <c r="W5981" s="10">
        <f t="shared" si="859"/>
        <v>0</v>
      </c>
      <c r="X5981" s="11">
        <f t="shared" si="860"/>
        <v>0</v>
      </c>
      <c r="Y5981" s="11">
        <f t="shared" si="861"/>
        <v>0</v>
      </c>
      <c r="Z5981" s="12" t="str">
        <f t="shared" si="862"/>
        <v>Torque/Speed Control 1</v>
      </c>
    </row>
    <row r="5982" spans="8:26" x14ac:dyDescent="0.3">
      <c r="H5982" s="244"/>
      <c r="I5982" s="244"/>
      <c r="J5982" s="244"/>
      <c r="K5982" s="244"/>
      <c r="L5982" s="244"/>
      <c r="M5982" s="244"/>
      <c r="N5982" s="244"/>
      <c r="O5982" s="244"/>
      <c r="P5982" s="244"/>
      <c r="Q5982" s="244"/>
      <c r="R5982" s="6">
        <f t="shared" si="854"/>
        <v>0</v>
      </c>
      <c r="S5982" s="6">
        <f t="shared" si="855"/>
        <v>0</v>
      </c>
      <c r="T5982" s="7">
        <f t="shared" si="856"/>
        <v>0</v>
      </c>
      <c r="U5982" s="121" t="str">
        <f t="shared" si="857"/>
        <v>0</v>
      </c>
      <c r="V5982" s="10">
        <f t="shared" si="858"/>
        <v>0</v>
      </c>
      <c r="W5982" s="10">
        <f t="shared" si="859"/>
        <v>0</v>
      </c>
      <c r="X5982" s="11">
        <f t="shared" si="860"/>
        <v>0</v>
      </c>
      <c r="Y5982" s="11">
        <f t="shared" si="861"/>
        <v>0</v>
      </c>
      <c r="Z5982" s="12" t="str">
        <f t="shared" si="862"/>
        <v>Torque/Speed Control 1</v>
      </c>
    </row>
    <row r="5983" spans="8:26" x14ac:dyDescent="0.3">
      <c r="H5983" s="244"/>
      <c r="I5983" s="244"/>
      <c r="J5983" s="244"/>
      <c r="K5983" s="244"/>
      <c r="L5983" s="244"/>
      <c r="M5983" s="244"/>
      <c r="N5983" s="244"/>
      <c r="O5983" s="244"/>
      <c r="P5983" s="244"/>
      <c r="Q5983" s="244"/>
      <c r="R5983" s="6">
        <f t="shared" si="854"/>
        <v>0</v>
      </c>
      <c r="S5983" s="6">
        <f t="shared" si="855"/>
        <v>0</v>
      </c>
      <c r="T5983" s="7">
        <f t="shared" si="856"/>
        <v>0</v>
      </c>
      <c r="U5983" s="121" t="str">
        <f t="shared" si="857"/>
        <v>0</v>
      </c>
      <c r="V5983" s="10">
        <f t="shared" si="858"/>
        <v>0</v>
      </c>
      <c r="W5983" s="10">
        <f t="shared" si="859"/>
        <v>0</v>
      </c>
      <c r="X5983" s="11">
        <f t="shared" si="860"/>
        <v>0</v>
      </c>
      <c r="Y5983" s="11">
        <f t="shared" si="861"/>
        <v>0</v>
      </c>
      <c r="Z5983" s="12" t="str">
        <f t="shared" si="862"/>
        <v>Torque/Speed Control 1</v>
      </c>
    </row>
    <row r="5984" spans="8:26" x14ac:dyDescent="0.3">
      <c r="H5984" s="244"/>
      <c r="I5984" s="244"/>
      <c r="J5984" s="244"/>
      <c r="K5984" s="244"/>
      <c r="L5984" s="244"/>
      <c r="M5984" s="244"/>
      <c r="N5984" s="244"/>
      <c r="O5984" s="244"/>
      <c r="P5984" s="244"/>
      <c r="Q5984" s="244"/>
      <c r="R5984" s="6">
        <f t="shared" si="854"/>
        <v>0</v>
      </c>
      <c r="S5984" s="6">
        <f t="shared" si="855"/>
        <v>0</v>
      </c>
      <c r="T5984" s="7">
        <f t="shared" si="856"/>
        <v>0</v>
      </c>
      <c r="U5984" s="121" t="str">
        <f t="shared" si="857"/>
        <v>0</v>
      </c>
      <c r="V5984" s="10">
        <f t="shared" si="858"/>
        <v>0</v>
      </c>
      <c r="W5984" s="10">
        <f t="shared" si="859"/>
        <v>0</v>
      </c>
      <c r="X5984" s="11">
        <f t="shared" si="860"/>
        <v>0</v>
      </c>
      <c r="Y5984" s="11">
        <f t="shared" si="861"/>
        <v>0</v>
      </c>
      <c r="Z5984" s="12" t="str">
        <f t="shared" si="862"/>
        <v>Torque/Speed Control 1</v>
      </c>
    </row>
    <row r="5985" spans="8:26" x14ac:dyDescent="0.3">
      <c r="H5985" s="244"/>
      <c r="I5985" s="244"/>
      <c r="J5985" s="244"/>
      <c r="K5985" s="244"/>
      <c r="L5985" s="244"/>
      <c r="M5985" s="244"/>
      <c r="N5985" s="244"/>
      <c r="O5985" s="244"/>
      <c r="P5985" s="244"/>
      <c r="Q5985" s="244"/>
      <c r="R5985" s="6">
        <f t="shared" si="854"/>
        <v>0</v>
      </c>
      <c r="S5985" s="6">
        <f t="shared" si="855"/>
        <v>0</v>
      </c>
      <c r="T5985" s="7">
        <f t="shared" si="856"/>
        <v>0</v>
      </c>
      <c r="U5985" s="121" t="str">
        <f t="shared" si="857"/>
        <v>0</v>
      </c>
      <c r="V5985" s="10">
        <f t="shared" si="858"/>
        <v>0</v>
      </c>
      <c r="W5985" s="10">
        <f t="shared" si="859"/>
        <v>0</v>
      </c>
      <c r="X5985" s="11">
        <f t="shared" si="860"/>
        <v>0</v>
      </c>
      <c r="Y5985" s="11">
        <f t="shared" si="861"/>
        <v>0</v>
      </c>
      <c r="Z5985" s="12" t="str">
        <f t="shared" si="862"/>
        <v>Torque/Speed Control 1</v>
      </c>
    </row>
    <row r="5986" spans="8:26" x14ac:dyDescent="0.3">
      <c r="H5986" s="244"/>
      <c r="I5986" s="244"/>
      <c r="J5986" s="244"/>
      <c r="K5986" s="244"/>
      <c r="L5986" s="244"/>
      <c r="M5986" s="244"/>
      <c r="N5986" s="244"/>
      <c r="O5986" s="244"/>
      <c r="P5986" s="244"/>
      <c r="Q5986" s="244"/>
      <c r="R5986" s="6">
        <f t="shared" si="854"/>
        <v>0</v>
      </c>
      <c r="S5986" s="6">
        <f t="shared" si="855"/>
        <v>0</v>
      </c>
      <c r="T5986" s="7">
        <f t="shared" si="856"/>
        <v>0</v>
      </c>
      <c r="U5986" s="121" t="str">
        <f t="shared" si="857"/>
        <v>0</v>
      </c>
      <c r="V5986" s="10">
        <f t="shared" si="858"/>
        <v>0</v>
      </c>
      <c r="W5986" s="10">
        <f t="shared" si="859"/>
        <v>0</v>
      </c>
      <c r="X5986" s="11">
        <f t="shared" si="860"/>
        <v>0</v>
      </c>
      <c r="Y5986" s="11">
        <f t="shared" si="861"/>
        <v>0</v>
      </c>
      <c r="Z5986" s="12" t="str">
        <f t="shared" si="862"/>
        <v>Torque/Speed Control 1</v>
      </c>
    </row>
    <row r="5987" spans="8:26" x14ac:dyDescent="0.3">
      <c r="H5987" s="244"/>
      <c r="I5987" s="244"/>
      <c r="J5987" s="244"/>
      <c r="K5987" s="244"/>
      <c r="L5987" s="244"/>
      <c r="M5987" s="244"/>
      <c r="N5987" s="244"/>
      <c r="O5987" s="244"/>
      <c r="P5987" s="244"/>
      <c r="Q5987" s="244"/>
      <c r="R5987" s="6">
        <f t="shared" si="854"/>
        <v>0</v>
      </c>
      <c r="S5987" s="6">
        <f t="shared" si="855"/>
        <v>0</v>
      </c>
      <c r="T5987" s="7">
        <f t="shared" si="856"/>
        <v>0</v>
      </c>
      <c r="U5987" s="121" t="str">
        <f t="shared" si="857"/>
        <v>0</v>
      </c>
      <c r="V5987" s="10">
        <f t="shared" si="858"/>
        <v>0</v>
      </c>
      <c r="W5987" s="10">
        <f t="shared" si="859"/>
        <v>0</v>
      </c>
      <c r="X5987" s="11">
        <f t="shared" si="860"/>
        <v>0</v>
      </c>
      <c r="Y5987" s="11">
        <f t="shared" si="861"/>
        <v>0</v>
      </c>
      <c r="Z5987" s="12" t="str">
        <f t="shared" si="862"/>
        <v>Torque/Speed Control 1</v>
      </c>
    </row>
    <row r="5988" spans="8:26" x14ac:dyDescent="0.3">
      <c r="H5988" s="244"/>
      <c r="I5988" s="244"/>
      <c r="J5988" s="244"/>
      <c r="K5988" s="244"/>
      <c r="L5988" s="244"/>
      <c r="M5988" s="244"/>
      <c r="N5988" s="244"/>
      <c r="O5988" s="244"/>
      <c r="P5988" s="244"/>
      <c r="Q5988" s="244"/>
      <c r="R5988" s="6">
        <f t="shared" si="854"/>
        <v>0</v>
      </c>
      <c r="S5988" s="6">
        <f t="shared" si="855"/>
        <v>0</v>
      </c>
      <c r="T5988" s="7">
        <f t="shared" si="856"/>
        <v>0</v>
      </c>
      <c r="U5988" s="121" t="str">
        <f t="shared" si="857"/>
        <v>0</v>
      </c>
      <c r="V5988" s="10">
        <f t="shared" si="858"/>
        <v>0</v>
      </c>
      <c r="W5988" s="10">
        <f t="shared" si="859"/>
        <v>0</v>
      </c>
      <c r="X5988" s="11">
        <f t="shared" si="860"/>
        <v>0</v>
      </c>
      <c r="Y5988" s="11">
        <f t="shared" si="861"/>
        <v>0</v>
      </c>
      <c r="Z5988" s="12" t="str">
        <f t="shared" si="862"/>
        <v>Torque/Speed Control 1</v>
      </c>
    </row>
    <row r="5989" spans="8:26" x14ac:dyDescent="0.3">
      <c r="H5989" s="244"/>
      <c r="I5989" s="244"/>
      <c r="J5989" s="244"/>
      <c r="K5989" s="244"/>
      <c r="L5989" s="244"/>
      <c r="M5989" s="244"/>
      <c r="N5989" s="244"/>
      <c r="O5989" s="244"/>
      <c r="P5989" s="244"/>
      <c r="Q5989" s="244"/>
      <c r="R5989" s="6">
        <f t="shared" si="854"/>
        <v>0</v>
      </c>
      <c r="S5989" s="6">
        <f t="shared" si="855"/>
        <v>0</v>
      </c>
      <c r="T5989" s="7">
        <f t="shared" si="856"/>
        <v>0</v>
      </c>
      <c r="U5989" s="121" t="str">
        <f t="shared" si="857"/>
        <v>0</v>
      </c>
      <c r="V5989" s="10">
        <f t="shared" si="858"/>
        <v>0</v>
      </c>
      <c r="W5989" s="10">
        <f t="shared" si="859"/>
        <v>0</v>
      </c>
      <c r="X5989" s="11">
        <f t="shared" si="860"/>
        <v>0</v>
      </c>
      <c r="Y5989" s="11">
        <f t="shared" si="861"/>
        <v>0</v>
      </c>
      <c r="Z5989" s="12" t="str">
        <f t="shared" si="862"/>
        <v>Torque/Speed Control 1</v>
      </c>
    </row>
    <row r="5990" spans="8:26" x14ac:dyDescent="0.3">
      <c r="H5990" s="244"/>
      <c r="I5990" s="244"/>
      <c r="J5990" s="244"/>
      <c r="K5990" s="244"/>
      <c r="L5990" s="244"/>
      <c r="M5990" s="244"/>
      <c r="N5990" s="244"/>
      <c r="O5990" s="244"/>
      <c r="P5990" s="244"/>
      <c r="Q5990" s="244"/>
      <c r="R5990" s="6">
        <f t="shared" si="854"/>
        <v>0</v>
      </c>
      <c r="S5990" s="6">
        <f t="shared" si="855"/>
        <v>0</v>
      </c>
      <c r="T5990" s="7">
        <f t="shared" si="856"/>
        <v>0</v>
      </c>
      <c r="U5990" s="121" t="str">
        <f t="shared" si="857"/>
        <v>0</v>
      </c>
      <c r="V5990" s="10">
        <f t="shared" si="858"/>
        <v>0</v>
      </c>
      <c r="W5990" s="10">
        <f t="shared" si="859"/>
        <v>0</v>
      </c>
      <c r="X5990" s="11">
        <f t="shared" si="860"/>
        <v>0</v>
      </c>
      <c r="Y5990" s="11">
        <f t="shared" si="861"/>
        <v>0</v>
      </c>
      <c r="Z5990" s="12" t="str">
        <f t="shared" si="862"/>
        <v>Torque/Speed Control 1</v>
      </c>
    </row>
    <row r="5991" spans="8:26" x14ac:dyDescent="0.3">
      <c r="H5991" s="244"/>
      <c r="I5991" s="244"/>
      <c r="J5991" s="244"/>
      <c r="K5991" s="244"/>
      <c r="L5991" s="244"/>
      <c r="M5991" s="244"/>
      <c r="N5991" s="244"/>
      <c r="O5991" s="244"/>
      <c r="P5991" s="244"/>
      <c r="Q5991" s="244"/>
      <c r="R5991" s="6">
        <f t="shared" si="854"/>
        <v>0</v>
      </c>
      <c r="S5991" s="6">
        <f t="shared" si="855"/>
        <v>0</v>
      </c>
      <c r="T5991" s="7">
        <f t="shared" si="856"/>
        <v>0</v>
      </c>
      <c r="U5991" s="121" t="str">
        <f t="shared" si="857"/>
        <v>0</v>
      </c>
      <c r="V5991" s="10">
        <f t="shared" si="858"/>
        <v>0</v>
      </c>
      <c r="W5991" s="10">
        <f t="shared" si="859"/>
        <v>0</v>
      </c>
      <c r="X5991" s="11">
        <f t="shared" si="860"/>
        <v>0</v>
      </c>
      <c r="Y5991" s="11">
        <f t="shared" si="861"/>
        <v>0</v>
      </c>
      <c r="Z5991" s="12" t="str">
        <f t="shared" si="862"/>
        <v>Torque/Speed Control 1</v>
      </c>
    </row>
    <row r="5992" spans="8:26" x14ac:dyDescent="0.3">
      <c r="H5992" s="244"/>
      <c r="I5992" s="244"/>
      <c r="J5992" s="244"/>
      <c r="K5992" s="244"/>
      <c r="L5992" s="244"/>
      <c r="M5992" s="244"/>
      <c r="N5992" s="244"/>
      <c r="O5992" s="244"/>
      <c r="P5992" s="244"/>
      <c r="Q5992" s="244"/>
      <c r="R5992" s="6">
        <f t="shared" si="854"/>
        <v>0</v>
      </c>
      <c r="S5992" s="6">
        <f t="shared" si="855"/>
        <v>0</v>
      </c>
      <c r="T5992" s="7">
        <f t="shared" si="856"/>
        <v>0</v>
      </c>
      <c r="U5992" s="121" t="str">
        <f t="shared" si="857"/>
        <v>0</v>
      </c>
      <c r="V5992" s="10">
        <f t="shared" si="858"/>
        <v>0</v>
      </c>
      <c r="W5992" s="10">
        <f t="shared" si="859"/>
        <v>0</v>
      </c>
      <c r="X5992" s="11">
        <f t="shared" si="860"/>
        <v>0</v>
      </c>
      <c r="Y5992" s="11">
        <f t="shared" si="861"/>
        <v>0</v>
      </c>
      <c r="Z5992" s="12" t="str">
        <f t="shared" si="862"/>
        <v>Torque/Speed Control 1</v>
      </c>
    </row>
    <row r="5993" spans="8:26" x14ac:dyDescent="0.3">
      <c r="H5993" s="244"/>
      <c r="I5993" s="244"/>
      <c r="J5993" s="244"/>
      <c r="K5993" s="244"/>
      <c r="L5993" s="244"/>
      <c r="M5993" s="244"/>
      <c r="N5993" s="244"/>
      <c r="O5993" s="244"/>
      <c r="P5993" s="244"/>
      <c r="Q5993" s="244"/>
      <c r="R5993" s="6">
        <f t="shared" si="854"/>
        <v>0</v>
      </c>
      <c r="S5993" s="6">
        <f t="shared" si="855"/>
        <v>0</v>
      </c>
      <c r="T5993" s="7">
        <f t="shared" si="856"/>
        <v>0</v>
      </c>
      <c r="U5993" s="121" t="str">
        <f t="shared" si="857"/>
        <v>0</v>
      </c>
      <c r="V5993" s="10">
        <f t="shared" si="858"/>
        <v>0</v>
      </c>
      <c r="W5993" s="10">
        <f t="shared" si="859"/>
        <v>0</v>
      </c>
      <c r="X5993" s="11">
        <f t="shared" si="860"/>
        <v>0</v>
      </c>
      <c r="Y5993" s="11">
        <f t="shared" si="861"/>
        <v>0</v>
      </c>
      <c r="Z5993" s="12" t="str">
        <f t="shared" si="862"/>
        <v>Torque/Speed Control 1</v>
      </c>
    </row>
    <row r="5994" spans="8:26" x14ac:dyDescent="0.3">
      <c r="H5994" s="244"/>
      <c r="I5994" s="244"/>
      <c r="J5994" s="244"/>
      <c r="K5994" s="244"/>
      <c r="L5994" s="244"/>
      <c r="M5994" s="244"/>
      <c r="N5994" s="244"/>
      <c r="O5994" s="244"/>
      <c r="P5994" s="244"/>
      <c r="Q5994" s="244"/>
      <c r="R5994" s="6">
        <f t="shared" si="854"/>
        <v>0</v>
      </c>
      <c r="S5994" s="6">
        <f t="shared" si="855"/>
        <v>0</v>
      </c>
      <c r="T5994" s="7">
        <f t="shared" si="856"/>
        <v>0</v>
      </c>
      <c r="U5994" s="121" t="str">
        <f t="shared" si="857"/>
        <v>0</v>
      </c>
      <c r="V5994" s="10">
        <f t="shared" si="858"/>
        <v>0</v>
      </c>
      <c r="W5994" s="10">
        <f t="shared" si="859"/>
        <v>0</v>
      </c>
      <c r="X5994" s="11">
        <f t="shared" si="860"/>
        <v>0</v>
      </c>
      <c r="Y5994" s="11">
        <f t="shared" si="861"/>
        <v>0</v>
      </c>
      <c r="Z5994" s="12" t="str">
        <f t="shared" si="862"/>
        <v>Torque/Speed Control 1</v>
      </c>
    </row>
    <row r="5995" spans="8:26" x14ac:dyDescent="0.3">
      <c r="H5995" s="244"/>
      <c r="I5995" s="244"/>
      <c r="J5995" s="244"/>
      <c r="K5995" s="244"/>
      <c r="L5995" s="244"/>
      <c r="M5995" s="244"/>
      <c r="N5995" s="244"/>
      <c r="O5995" s="244"/>
      <c r="P5995" s="244"/>
      <c r="Q5995" s="244"/>
      <c r="R5995" s="6">
        <f t="shared" si="854"/>
        <v>0</v>
      </c>
      <c r="S5995" s="6">
        <f t="shared" si="855"/>
        <v>0</v>
      </c>
      <c r="T5995" s="7">
        <f t="shared" si="856"/>
        <v>0</v>
      </c>
      <c r="U5995" s="121" t="str">
        <f t="shared" si="857"/>
        <v>0</v>
      </c>
      <c r="V5995" s="10">
        <f t="shared" si="858"/>
        <v>0</v>
      </c>
      <c r="W5995" s="10">
        <f t="shared" si="859"/>
        <v>0</v>
      </c>
      <c r="X5995" s="11">
        <f t="shared" si="860"/>
        <v>0</v>
      </c>
      <c r="Y5995" s="11">
        <f t="shared" si="861"/>
        <v>0</v>
      </c>
      <c r="Z5995" s="12" t="str">
        <f t="shared" si="862"/>
        <v>Torque/Speed Control 1</v>
      </c>
    </row>
    <row r="5996" spans="8:26" x14ac:dyDescent="0.3">
      <c r="H5996" s="244"/>
      <c r="I5996" s="244"/>
      <c r="J5996" s="244"/>
      <c r="K5996" s="244"/>
      <c r="L5996" s="244"/>
      <c r="M5996" s="244"/>
      <c r="N5996" s="244"/>
      <c r="O5996" s="244"/>
      <c r="P5996" s="244"/>
      <c r="Q5996" s="244"/>
      <c r="R5996" s="6">
        <f t="shared" si="854"/>
        <v>0</v>
      </c>
      <c r="S5996" s="6">
        <f t="shared" si="855"/>
        <v>0</v>
      </c>
      <c r="T5996" s="7">
        <f t="shared" si="856"/>
        <v>0</v>
      </c>
      <c r="U5996" s="121" t="str">
        <f t="shared" si="857"/>
        <v>0</v>
      </c>
      <c r="V5996" s="10">
        <f t="shared" si="858"/>
        <v>0</v>
      </c>
      <c r="W5996" s="10">
        <f t="shared" si="859"/>
        <v>0</v>
      </c>
      <c r="X5996" s="11">
        <f t="shared" si="860"/>
        <v>0</v>
      </c>
      <c r="Y5996" s="11">
        <f t="shared" si="861"/>
        <v>0</v>
      </c>
      <c r="Z5996" s="12" t="str">
        <f t="shared" si="862"/>
        <v>Torque/Speed Control 1</v>
      </c>
    </row>
    <row r="5997" spans="8:26" x14ac:dyDescent="0.3">
      <c r="H5997" s="244"/>
      <c r="I5997" s="244"/>
      <c r="J5997" s="244"/>
      <c r="K5997" s="244"/>
      <c r="L5997" s="244"/>
      <c r="M5997" s="244"/>
      <c r="N5997" s="244"/>
      <c r="O5997" s="244"/>
      <c r="P5997" s="244"/>
      <c r="Q5997" s="244"/>
      <c r="R5997" s="6">
        <f t="shared" si="854"/>
        <v>0</v>
      </c>
      <c r="S5997" s="6">
        <f t="shared" si="855"/>
        <v>0</v>
      </c>
      <c r="T5997" s="7">
        <f t="shared" si="856"/>
        <v>0</v>
      </c>
      <c r="U5997" s="121" t="str">
        <f t="shared" si="857"/>
        <v>0</v>
      </c>
      <c r="V5997" s="10">
        <f t="shared" si="858"/>
        <v>0</v>
      </c>
      <c r="W5997" s="10">
        <f t="shared" si="859"/>
        <v>0</v>
      </c>
      <c r="X5997" s="11">
        <f t="shared" si="860"/>
        <v>0</v>
      </c>
      <c r="Y5997" s="11">
        <f t="shared" si="861"/>
        <v>0</v>
      </c>
      <c r="Z5997" s="12" t="str">
        <f t="shared" si="862"/>
        <v>Torque/Speed Control 1</v>
      </c>
    </row>
    <row r="5998" spans="8:26" x14ac:dyDescent="0.3">
      <c r="H5998" s="244"/>
      <c r="I5998" s="244"/>
      <c r="J5998" s="244"/>
      <c r="K5998" s="244"/>
      <c r="L5998" s="244"/>
      <c r="M5998" s="244"/>
      <c r="N5998" s="244"/>
      <c r="O5998" s="244"/>
      <c r="P5998" s="244"/>
      <c r="Q5998" s="244"/>
      <c r="R5998" s="6">
        <f t="shared" si="854"/>
        <v>0</v>
      </c>
      <c r="S5998" s="6">
        <f t="shared" si="855"/>
        <v>0</v>
      </c>
      <c r="T5998" s="7">
        <f t="shared" si="856"/>
        <v>0</v>
      </c>
      <c r="U5998" s="121" t="str">
        <f t="shared" si="857"/>
        <v>0</v>
      </c>
      <c r="V5998" s="10">
        <f t="shared" si="858"/>
        <v>0</v>
      </c>
      <c r="W5998" s="10">
        <f t="shared" si="859"/>
        <v>0</v>
      </c>
      <c r="X5998" s="11">
        <f t="shared" si="860"/>
        <v>0</v>
      </c>
      <c r="Y5998" s="11">
        <f t="shared" si="861"/>
        <v>0</v>
      </c>
      <c r="Z5998" s="12" t="str">
        <f t="shared" si="862"/>
        <v>Torque/Speed Control 1</v>
      </c>
    </row>
    <row r="5999" spans="8:26" x14ac:dyDescent="0.3">
      <c r="H5999" s="244"/>
      <c r="I5999" s="244"/>
      <c r="J5999" s="244"/>
      <c r="K5999" s="244"/>
      <c r="L5999" s="244"/>
      <c r="M5999" s="244"/>
      <c r="N5999" s="244"/>
      <c r="O5999" s="244"/>
      <c r="P5999" s="244"/>
      <c r="Q5999" s="244"/>
      <c r="R5999" s="6">
        <f t="shared" si="854"/>
        <v>0</v>
      </c>
      <c r="S5999" s="6">
        <f t="shared" si="855"/>
        <v>0</v>
      </c>
      <c r="T5999" s="7">
        <f t="shared" si="856"/>
        <v>0</v>
      </c>
      <c r="U5999" s="121" t="str">
        <f t="shared" si="857"/>
        <v>0</v>
      </c>
      <c r="V5999" s="10">
        <f t="shared" si="858"/>
        <v>0</v>
      </c>
      <c r="W5999" s="10">
        <f t="shared" si="859"/>
        <v>0</v>
      </c>
      <c r="X5999" s="11">
        <f t="shared" si="860"/>
        <v>0</v>
      </c>
      <c r="Y5999" s="11">
        <f t="shared" si="861"/>
        <v>0</v>
      </c>
      <c r="Z5999" s="12" t="str">
        <f t="shared" si="862"/>
        <v>Torque/Speed Control 1</v>
      </c>
    </row>
    <row r="6000" spans="8:26" x14ac:dyDescent="0.3">
      <c r="H6000" s="244"/>
      <c r="I6000" s="244"/>
      <c r="J6000" s="244"/>
      <c r="K6000" s="244"/>
      <c r="L6000" s="244"/>
      <c r="M6000" s="244"/>
      <c r="N6000" s="244"/>
      <c r="O6000" s="244"/>
      <c r="P6000" s="244"/>
      <c r="Q6000" s="244"/>
      <c r="R6000" s="6">
        <f t="shared" si="854"/>
        <v>0</v>
      </c>
      <c r="S6000" s="6">
        <f t="shared" si="855"/>
        <v>0</v>
      </c>
      <c r="T6000" s="7">
        <f t="shared" si="856"/>
        <v>0</v>
      </c>
      <c r="U6000" s="121" t="str">
        <f t="shared" si="857"/>
        <v>0</v>
      </c>
      <c r="V6000" s="10">
        <f t="shared" si="858"/>
        <v>0</v>
      </c>
      <c r="W6000" s="10">
        <f t="shared" si="859"/>
        <v>0</v>
      </c>
      <c r="X6000" s="11">
        <f t="shared" si="860"/>
        <v>0</v>
      </c>
      <c r="Y6000" s="11">
        <f t="shared" si="861"/>
        <v>0</v>
      </c>
      <c r="Z6000" s="12" t="str">
        <f t="shared" si="862"/>
        <v>Torque/Speed Control 1</v>
      </c>
    </row>
    <row r="6001" spans="8:26" x14ac:dyDescent="0.3">
      <c r="H6001" s="244"/>
      <c r="I6001" s="244"/>
      <c r="J6001" s="244"/>
      <c r="K6001" s="244"/>
      <c r="L6001" s="244"/>
      <c r="M6001" s="244"/>
      <c r="N6001" s="244"/>
      <c r="O6001" s="244"/>
      <c r="P6001" s="244"/>
      <c r="Q6001" s="244"/>
      <c r="R6001" s="6">
        <f t="shared" si="854"/>
        <v>0</v>
      </c>
      <c r="S6001" s="6">
        <f t="shared" si="855"/>
        <v>0</v>
      </c>
      <c r="T6001" s="7">
        <f t="shared" si="856"/>
        <v>0</v>
      </c>
      <c r="U6001" s="121" t="str">
        <f t="shared" si="857"/>
        <v>0</v>
      </c>
      <c r="V6001" s="10">
        <f t="shared" si="858"/>
        <v>0</v>
      </c>
      <c r="W6001" s="10">
        <f t="shared" si="859"/>
        <v>0</v>
      </c>
      <c r="X6001" s="11">
        <f t="shared" si="860"/>
        <v>0</v>
      </c>
      <c r="Y6001" s="11">
        <f t="shared" si="861"/>
        <v>0</v>
      </c>
      <c r="Z6001" s="12" t="str">
        <f t="shared" si="862"/>
        <v>Torque/Speed Control 1</v>
      </c>
    </row>
    <row r="6002" spans="8:26" x14ac:dyDescent="0.3">
      <c r="H6002" s="244"/>
      <c r="I6002" s="244"/>
      <c r="J6002" s="244"/>
      <c r="K6002" s="244"/>
      <c r="L6002" s="244"/>
      <c r="M6002" s="244"/>
      <c r="N6002" s="244"/>
      <c r="O6002" s="244"/>
      <c r="P6002" s="244"/>
      <c r="Q6002" s="244"/>
      <c r="R6002" s="6">
        <f t="shared" si="854"/>
        <v>0</v>
      </c>
      <c r="S6002" s="6">
        <f t="shared" si="855"/>
        <v>0</v>
      </c>
      <c r="T6002" s="7">
        <f t="shared" si="856"/>
        <v>0</v>
      </c>
      <c r="U6002" s="121" t="str">
        <f t="shared" si="857"/>
        <v>0</v>
      </c>
      <c r="V6002" s="10">
        <f t="shared" si="858"/>
        <v>0</v>
      </c>
      <c r="W6002" s="10">
        <f t="shared" si="859"/>
        <v>0</v>
      </c>
      <c r="X6002" s="11">
        <f t="shared" si="860"/>
        <v>0</v>
      </c>
      <c r="Y6002" s="11">
        <f t="shared" si="861"/>
        <v>0</v>
      </c>
      <c r="Z6002" s="12" t="str">
        <f t="shared" si="862"/>
        <v>Torque/Speed Control 1</v>
      </c>
    </row>
    <row r="6003" spans="8:26" x14ac:dyDescent="0.3">
      <c r="H6003" s="244"/>
      <c r="I6003" s="244"/>
      <c r="J6003" s="244"/>
      <c r="K6003" s="244"/>
      <c r="L6003" s="244"/>
      <c r="M6003" s="244"/>
      <c r="N6003" s="244"/>
      <c r="O6003" s="244"/>
      <c r="P6003" s="244"/>
      <c r="Q6003" s="244"/>
      <c r="R6003" s="6">
        <f t="shared" si="854"/>
        <v>0</v>
      </c>
      <c r="S6003" s="6">
        <f t="shared" si="855"/>
        <v>0</v>
      </c>
      <c r="T6003" s="7">
        <f t="shared" si="856"/>
        <v>0</v>
      </c>
      <c r="U6003" s="121" t="str">
        <f t="shared" si="857"/>
        <v>0</v>
      </c>
      <c r="V6003" s="10">
        <f t="shared" si="858"/>
        <v>0</v>
      </c>
      <c r="W6003" s="10">
        <f t="shared" si="859"/>
        <v>0</v>
      </c>
      <c r="X6003" s="11">
        <f t="shared" si="860"/>
        <v>0</v>
      </c>
      <c r="Y6003" s="11">
        <f t="shared" si="861"/>
        <v>0</v>
      </c>
      <c r="Z6003" s="12" t="str">
        <f t="shared" si="862"/>
        <v>Torque/Speed Control 1</v>
      </c>
    </row>
    <row r="6004" spans="8:26" x14ac:dyDescent="0.3">
      <c r="H6004" s="244"/>
      <c r="I6004" s="244"/>
      <c r="J6004" s="244"/>
      <c r="K6004" s="244"/>
      <c r="L6004" s="244"/>
      <c r="M6004" s="244"/>
      <c r="N6004" s="244"/>
      <c r="O6004" s="244"/>
      <c r="P6004" s="244"/>
      <c r="Q6004" s="244"/>
      <c r="R6004" s="6">
        <f t="shared" si="854"/>
        <v>0</v>
      </c>
      <c r="S6004" s="6">
        <f t="shared" si="855"/>
        <v>0</v>
      </c>
      <c r="T6004" s="7">
        <f t="shared" si="856"/>
        <v>0</v>
      </c>
      <c r="U6004" s="121" t="str">
        <f t="shared" si="857"/>
        <v>0</v>
      </c>
      <c r="V6004" s="10">
        <f t="shared" si="858"/>
        <v>0</v>
      </c>
      <c r="W6004" s="10">
        <f t="shared" si="859"/>
        <v>0</v>
      </c>
      <c r="X6004" s="11">
        <f t="shared" si="860"/>
        <v>0</v>
      </c>
      <c r="Y6004" s="11">
        <f t="shared" si="861"/>
        <v>0</v>
      </c>
      <c r="Z6004" s="12" t="str">
        <f t="shared" si="862"/>
        <v>Torque/Speed Control 1</v>
      </c>
    </row>
    <row r="6005" spans="8:26" x14ac:dyDescent="0.3">
      <c r="H6005" s="244"/>
      <c r="I6005" s="244"/>
      <c r="J6005" s="244"/>
      <c r="K6005" s="244"/>
      <c r="L6005" s="244"/>
      <c r="M6005" s="244"/>
      <c r="N6005" s="244"/>
      <c r="O6005" s="244"/>
      <c r="P6005" s="244"/>
      <c r="Q6005" s="244"/>
      <c r="R6005" s="6">
        <f t="shared" si="854"/>
        <v>0</v>
      </c>
      <c r="S6005" s="6">
        <f t="shared" si="855"/>
        <v>0</v>
      </c>
      <c r="T6005" s="7">
        <f t="shared" si="856"/>
        <v>0</v>
      </c>
      <c r="U6005" s="121" t="str">
        <f t="shared" si="857"/>
        <v>0</v>
      </c>
      <c r="V6005" s="10">
        <f t="shared" si="858"/>
        <v>0</v>
      </c>
      <c r="W6005" s="10">
        <f t="shared" si="859"/>
        <v>0</v>
      </c>
      <c r="X6005" s="11">
        <f t="shared" si="860"/>
        <v>0</v>
      </c>
      <c r="Y6005" s="11">
        <f t="shared" si="861"/>
        <v>0</v>
      </c>
      <c r="Z6005" s="12" t="str">
        <f t="shared" si="862"/>
        <v>Torque/Speed Control 1</v>
      </c>
    </row>
    <row r="6006" spans="8:26" x14ac:dyDescent="0.3">
      <c r="H6006" s="244"/>
      <c r="I6006" s="244"/>
      <c r="J6006" s="244"/>
      <c r="K6006" s="244"/>
      <c r="L6006" s="244"/>
      <c r="M6006" s="244"/>
      <c r="N6006" s="244"/>
      <c r="O6006" s="244"/>
      <c r="P6006" s="244"/>
      <c r="Q6006" s="244"/>
      <c r="R6006" s="6">
        <f t="shared" si="854"/>
        <v>0</v>
      </c>
      <c r="S6006" s="6">
        <f t="shared" si="855"/>
        <v>0</v>
      </c>
      <c r="T6006" s="7">
        <f t="shared" si="856"/>
        <v>0</v>
      </c>
      <c r="U6006" s="121" t="str">
        <f t="shared" si="857"/>
        <v>0</v>
      </c>
      <c r="V6006" s="10">
        <f t="shared" si="858"/>
        <v>0</v>
      </c>
      <c r="W6006" s="10">
        <f t="shared" si="859"/>
        <v>0</v>
      </c>
      <c r="X6006" s="11">
        <f t="shared" si="860"/>
        <v>0</v>
      </c>
      <c r="Y6006" s="11">
        <f t="shared" si="861"/>
        <v>0</v>
      </c>
      <c r="Z6006" s="12" t="str">
        <f t="shared" si="862"/>
        <v>Torque/Speed Control 1</v>
      </c>
    </row>
    <row r="6007" spans="8:26" x14ac:dyDescent="0.3">
      <c r="H6007" s="244"/>
      <c r="I6007" s="244"/>
      <c r="J6007" s="244"/>
      <c r="K6007" s="244"/>
      <c r="L6007" s="244"/>
      <c r="M6007" s="244"/>
      <c r="N6007" s="244"/>
      <c r="O6007" s="244"/>
      <c r="P6007" s="244"/>
      <c r="Q6007" s="244"/>
      <c r="R6007" s="6">
        <f t="shared" si="854"/>
        <v>0</v>
      </c>
      <c r="S6007" s="6">
        <f t="shared" si="855"/>
        <v>0</v>
      </c>
      <c r="T6007" s="7">
        <f t="shared" si="856"/>
        <v>0</v>
      </c>
      <c r="U6007" s="121" t="str">
        <f t="shared" si="857"/>
        <v>0</v>
      </c>
      <c r="V6007" s="10">
        <f t="shared" si="858"/>
        <v>0</v>
      </c>
      <c r="W6007" s="10">
        <f t="shared" si="859"/>
        <v>0</v>
      </c>
      <c r="X6007" s="11">
        <f t="shared" si="860"/>
        <v>0</v>
      </c>
      <c r="Y6007" s="11">
        <f t="shared" si="861"/>
        <v>0</v>
      </c>
      <c r="Z6007" s="12" t="str">
        <f t="shared" si="862"/>
        <v>Torque/Speed Control 1</v>
      </c>
    </row>
    <row r="6008" spans="8:26" x14ac:dyDescent="0.3">
      <c r="H6008" s="244"/>
      <c r="I6008" s="244"/>
      <c r="J6008" s="244"/>
      <c r="K6008" s="244"/>
      <c r="L6008" s="244"/>
      <c r="M6008" s="244"/>
      <c r="N6008" s="244"/>
      <c r="O6008" s="244"/>
      <c r="P6008" s="244"/>
      <c r="Q6008" s="244"/>
      <c r="R6008" s="6">
        <f t="shared" si="854"/>
        <v>0</v>
      </c>
      <c r="S6008" s="6">
        <f t="shared" si="855"/>
        <v>0</v>
      </c>
      <c r="T6008" s="7">
        <f t="shared" si="856"/>
        <v>0</v>
      </c>
      <c r="U6008" s="121" t="str">
        <f t="shared" si="857"/>
        <v>0</v>
      </c>
      <c r="V6008" s="10">
        <f t="shared" si="858"/>
        <v>0</v>
      </c>
      <c r="W6008" s="10">
        <f t="shared" si="859"/>
        <v>0</v>
      </c>
      <c r="X6008" s="11">
        <f t="shared" si="860"/>
        <v>0</v>
      </c>
      <c r="Y6008" s="11">
        <f t="shared" si="861"/>
        <v>0</v>
      </c>
      <c r="Z6008" s="12" t="str">
        <f t="shared" si="862"/>
        <v>Torque/Speed Control 1</v>
      </c>
    </row>
    <row r="6009" spans="8:26" x14ac:dyDescent="0.3">
      <c r="H6009" s="244"/>
      <c r="I6009" s="244"/>
      <c r="J6009" s="244"/>
      <c r="K6009" s="244"/>
      <c r="L6009" s="244"/>
      <c r="M6009" s="244"/>
      <c r="N6009" s="244"/>
      <c r="O6009" s="244"/>
      <c r="P6009" s="244"/>
      <c r="Q6009" s="244"/>
      <c r="R6009" s="6">
        <f t="shared" si="854"/>
        <v>0</v>
      </c>
      <c r="S6009" s="6">
        <f t="shared" si="855"/>
        <v>0</v>
      </c>
      <c r="T6009" s="7">
        <f t="shared" si="856"/>
        <v>0</v>
      </c>
      <c r="U6009" s="121" t="str">
        <f t="shared" si="857"/>
        <v>0</v>
      </c>
      <c r="V6009" s="10">
        <f t="shared" si="858"/>
        <v>0</v>
      </c>
      <c r="W6009" s="10">
        <f t="shared" si="859"/>
        <v>0</v>
      </c>
      <c r="X6009" s="11">
        <f t="shared" si="860"/>
        <v>0</v>
      </c>
      <c r="Y6009" s="11">
        <f t="shared" si="861"/>
        <v>0</v>
      </c>
      <c r="Z6009" s="12" t="str">
        <f t="shared" si="862"/>
        <v>Torque/Speed Control 1</v>
      </c>
    </row>
    <row r="6010" spans="8:26" x14ac:dyDescent="0.3">
      <c r="H6010" s="244"/>
      <c r="I6010" s="244"/>
      <c r="J6010" s="244"/>
      <c r="K6010" s="244"/>
      <c r="L6010" s="244"/>
      <c r="M6010" s="244"/>
      <c r="N6010" s="244"/>
      <c r="O6010" s="244"/>
      <c r="P6010" s="244"/>
      <c r="Q6010" s="244"/>
      <c r="R6010" s="6">
        <f t="shared" si="854"/>
        <v>0</v>
      </c>
      <c r="S6010" s="6">
        <f t="shared" si="855"/>
        <v>0</v>
      </c>
      <c r="T6010" s="7">
        <f t="shared" si="856"/>
        <v>0</v>
      </c>
      <c r="U6010" s="121" t="str">
        <f t="shared" si="857"/>
        <v>0</v>
      </c>
      <c r="V6010" s="10">
        <f t="shared" si="858"/>
        <v>0</v>
      </c>
      <c r="W6010" s="10">
        <f t="shared" si="859"/>
        <v>0</v>
      </c>
      <c r="X6010" s="11">
        <f t="shared" si="860"/>
        <v>0</v>
      </c>
      <c r="Y6010" s="11">
        <f t="shared" si="861"/>
        <v>0</v>
      </c>
      <c r="Z6010" s="12" t="str">
        <f t="shared" si="862"/>
        <v>Torque/Speed Control 1</v>
      </c>
    </row>
    <row r="6011" spans="8:26" x14ac:dyDescent="0.3">
      <c r="H6011" s="244"/>
      <c r="I6011" s="244"/>
      <c r="J6011" s="244"/>
      <c r="K6011" s="244"/>
      <c r="L6011" s="244"/>
      <c r="M6011" s="244"/>
      <c r="N6011" s="244"/>
      <c r="O6011" s="244"/>
      <c r="P6011" s="244"/>
      <c r="Q6011" s="244"/>
      <c r="R6011" s="6">
        <f t="shared" si="854"/>
        <v>0</v>
      </c>
      <c r="S6011" s="6">
        <f t="shared" si="855"/>
        <v>0</v>
      </c>
      <c r="T6011" s="7">
        <f t="shared" si="856"/>
        <v>0</v>
      </c>
      <c r="U6011" s="121" t="str">
        <f t="shared" si="857"/>
        <v>0</v>
      </c>
      <c r="V6011" s="10">
        <f t="shared" si="858"/>
        <v>0</v>
      </c>
      <c r="W6011" s="10">
        <f t="shared" si="859"/>
        <v>0</v>
      </c>
      <c r="X6011" s="11">
        <f t="shared" si="860"/>
        <v>0</v>
      </c>
      <c r="Y6011" s="11">
        <f t="shared" si="861"/>
        <v>0</v>
      </c>
      <c r="Z6011" s="12" t="str">
        <f t="shared" si="862"/>
        <v>Torque/Speed Control 1</v>
      </c>
    </row>
    <row r="6012" spans="8:26" x14ac:dyDescent="0.3">
      <c r="H6012" s="244"/>
      <c r="I6012" s="244"/>
      <c r="J6012" s="244"/>
      <c r="K6012" s="244"/>
      <c r="L6012" s="244"/>
      <c r="M6012" s="244"/>
      <c r="N6012" s="244"/>
      <c r="O6012" s="244"/>
      <c r="P6012" s="244"/>
      <c r="Q6012" s="244"/>
      <c r="R6012" s="6">
        <f t="shared" si="854"/>
        <v>0</v>
      </c>
      <c r="S6012" s="6">
        <f t="shared" si="855"/>
        <v>0</v>
      </c>
      <c r="T6012" s="7">
        <f t="shared" si="856"/>
        <v>0</v>
      </c>
      <c r="U6012" s="121" t="str">
        <f t="shared" si="857"/>
        <v>0</v>
      </c>
      <c r="V6012" s="10">
        <f t="shared" si="858"/>
        <v>0</v>
      </c>
      <c r="W6012" s="10">
        <f t="shared" si="859"/>
        <v>0</v>
      </c>
      <c r="X6012" s="11">
        <f t="shared" si="860"/>
        <v>0</v>
      </c>
      <c r="Y6012" s="11">
        <f t="shared" si="861"/>
        <v>0</v>
      </c>
      <c r="Z6012" s="12" t="str">
        <f t="shared" si="862"/>
        <v>Torque/Speed Control 1</v>
      </c>
    </row>
    <row r="6013" spans="8:26" x14ac:dyDescent="0.3">
      <c r="H6013" s="244"/>
      <c r="I6013" s="244"/>
      <c r="J6013" s="244"/>
      <c r="K6013" s="244"/>
      <c r="L6013" s="244"/>
      <c r="M6013" s="244"/>
      <c r="N6013" s="244"/>
      <c r="O6013" s="244"/>
      <c r="P6013" s="244"/>
      <c r="Q6013" s="244"/>
      <c r="R6013" s="6">
        <f t="shared" ref="R6013:R6076" si="863">_xlfn.BITRSHIFT(_xlfn.BITAND(HEX2DEC(H6013),HEX2DEC("1C000000")),26)</f>
        <v>0</v>
      </c>
      <c r="S6013" s="6">
        <f t="shared" ref="S6013:S6076" si="864">_xlfn.BITRSHIFT(_xlfn.BITAND(HEX2DEC(H6013),HEX2DEC("01000000")),24)</f>
        <v>0</v>
      </c>
      <c r="T6013" s="7">
        <f t="shared" ref="T6013:T6076" si="865">IF(_xlfn.BITRSHIFT(_xlfn.BITAND(HEX2DEC(H6013),HEX2DEC("0FF0000")),16)&lt;240,_xlfn.BITRSHIFT(_xlfn.BITAND(HEX2DEC(H6013),HEX2DEC("1FF0000")),8),_xlfn.BITRSHIFT(_xlfn.BITAND(HEX2DEC(H6013),HEX2DEC("1FFFF00")),8))</f>
        <v>0</v>
      </c>
      <c r="U6013" s="121" t="str">
        <f t="shared" ref="U6013:U6076" si="866">DEC2HEX(T6013)</f>
        <v>0</v>
      </c>
      <c r="V6013" s="10">
        <f t="shared" ref="V6013:V6076" si="867">_xlfn.BITRSHIFT(_xlfn.BITAND(HEX2DEC(H6013),HEX2DEC("0FF0000")),16)</f>
        <v>0</v>
      </c>
      <c r="W6013" s="10">
        <f t="shared" ref="W6013:W6076" si="868">_xlfn.BITRSHIFT(_xlfn.BITAND(HEX2DEC(H6013),HEX2DEC("FF00")),8)</f>
        <v>0</v>
      </c>
      <c r="X6013" s="11">
        <f t="shared" ref="X6013:X6076" si="869">_xlfn.BITAND(HEX2DEC(H6013),HEX2DEC("00000FF"))</f>
        <v>0</v>
      </c>
      <c r="Y6013" s="11">
        <f t="shared" ref="Y6013:Y6076" si="870">IF(_xlfn.BITRSHIFT(_xlfn.BITAND(HEX2DEC(H6013),HEX2DEC("0FF0000")),16)&lt;240,_xlfn.BITRSHIFT(_xlfn.BITAND(HEX2DEC(H6013),HEX2DEC("0FF00")),8),_xlfn.BITRSHIFT(_xlfn.BITAND(HEX2DEC(H6013),HEX2DEC("0FF0000")),16))</f>
        <v>0</v>
      </c>
      <c r="Z6013" s="12" t="str">
        <f t="shared" ref="Z6013:Z6076" si="871">VLOOKUP(T6013,BO:BP,2,FALSE)</f>
        <v>Torque/Speed Control 1</v>
      </c>
    </row>
    <row r="6014" spans="8:26" x14ac:dyDescent="0.3">
      <c r="H6014" s="244"/>
      <c r="I6014" s="244"/>
      <c r="J6014" s="244"/>
      <c r="K6014" s="244"/>
      <c r="L6014" s="244"/>
      <c r="M6014" s="244"/>
      <c r="N6014" s="244"/>
      <c r="O6014" s="244"/>
      <c r="P6014" s="244"/>
      <c r="Q6014" s="244"/>
      <c r="R6014" s="6">
        <f t="shared" si="863"/>
        <v>0</v>
      </c>
      <c r="S6014" s="6">
        <f t="shared" si="864"/>
        <v>0</v>
      </c>
      <c r="T6014" s="7">
        <f t="shared" si="865"/>
        <v>0</v>
      </c>
      <c r="U6014" s="121" t="str">
        <f t="shared" si="866"/>
        <v>0</v>
      </c>
      <c r="V6014" s="10">
        <f t="shared" si="867"/>
        <v>0</v>
      </c>
      <c r="W6014" s="10">
        <f t="shared" si="868"/>
        <v>0</v>
      </c>
      <c r="X6014" s="11">
        <f t="shared" si="869"/>
        <v>0</v>
      </c>
      <c r="Y6014" s="11">
        <f t="shared" si="870"/>
        <v>0</v>
      </c>
      <c r="Z6014" s="12" t="str">
        <f t="shared" si="871"/>
        <v>Torque/Speed Control 1</v>
      </c>
    </row>
    <row r="6015" spans="8:26" x14ac:dyDescent="0.3">
      <c r="H6015" s="244"/>
      <c r="I6015" s="244"/>
      <c r="J6015" s="244"/>
      <c r="K6015" s="244"/>
      <c r="L6015" s="244"/>
      <c r="M6015" s="244"/>
      <c r="N6015" s="244"/>
      <c r="O6015" s="244"/>
      <c r="P6015" s="244"/>
      <c r="Q6015" s="244"/>
      <c r="R6015" s="6">
        <f t="shared" si="863"/>
        <v>0</v>
      </c>
      <c r="S6015" s="6">
        <f t="shared" si="864"/>
        <v>0</v>
      </c>
      <c r="T6015" s="7">
        <f t="shared" si="865"/>
        <v>0</v>
      </c>
      <c r="U6015" s="121" t="str">
        <f t="shared" si="866"/>
        <v>0</v>
      </c>
      <c r="V6015" s="10">
        <f t="shared" si="867"/>
        <v>0</v>
      </c>
      <c r="W6015" s="10">
        <f t="shared" si="868"/>
        <v>0</v>
      </c>
      <c r="X6015" s="11">
        <f t="shared" si="869"/>
        <v>0</v>
      </c>
      <c r="Y6015" s="11">
        <f t="shared" si="870"/>
        <v>0</v>
      </c>
      <c r="Z6015" s="12" t="str">
        <f t="shared" si="871"/>
        <v>Torque/Speed Control 1</v>
      </c>
    </row>
    <row r="6016" spans="8:26" x14ac:dyDescent="0.3">
      <c r="H6016" s="244"/>
      <c r="I6016" s="244"/>
      <c r="J6016" s="244"/>
      <c r="K6016" s="244"/>
      <c r="L6016" s="244"/>
      <c r="M6016" s="244"/>
      <c r="N6016" s="244"/>
      <c r="O6016" s="244"/>
      <c r="P6016" s="244"/>
      <c r="Q6016" s="244"/>
      <c r="R6016" s="6">
        <f t="shared" si="863"/>
        <v>0</v>
      </c>
      <c r="S6016" s="6">
        <f t="shared" si="864"/>
        <v>0</v>
      </c>
      <c r="T6016" s="7">
        <f t="shared" si="865"/>
        <v>0</v>
      </c>
      <c r="U6016" s="121" t="str">
        <f t="shared" si="866"/>
        <v>0</v>
      </c>
      <c r="V6016" s="10">
        <f t="shared" si="867"/>
        <v>0</v>
      </c>
      <c r="W6016" s="10">
        <f t="shared" si="868"/>
        <v>0</v>
      </c>
      <c r="X6016" s="11">
        <f t="shared" si="869"/>
        <v>0</v>
      </c>
      <c r="Y6016" s="11">
        <f t="shared" si="870"/>
        <v>0</v>
      </c>
      <c r="Z6016" s="12" t="str">
        <f t="shared" si="871"/>
        <v>Torque/Speed Control 1</v>
      </c>
    </row>
    <row r="6017" spans="8:26" x14ac:dyDescent="0.3">
      <c r="H6017" s="244"/>
      <c r="I6017" s="244"/>
      <c r="J6017" s="244"/>
      <c r="K6017" s="244"/>
      <c r="L6017" s="244"/>
      <c r="M6017" s="244"/>
      <c r="N6017" s="244"/>
      <c r="O6017" s="244"/>
      <c r="P6017" s="244"/>
      <c r="Q6017" s="244"/>
      <c r="R6017" s="6">
        <f t="shared" si="863"/>
        <v>0</v>
      </c>
      <c r="S6017" s="6">
        <f t="shared" si="864"/>
        <v>0</v>
      </c>
      <c r="T6017" s="7">
        <f t="shared" si="865"/>
        <v>0</v>
      </c>
      <c r="U6017" s="121" t="str">
        <f t="shared" si="866"/>
        <v>0</v>
      </c>
      <c r="V6017" s="10">
        <f t="shared" si="867"/>
        <v>0</v>
      </c>
      <c r="W6017" s="10">
        <f t="shared" si="868"/>
        <v>0</v>
      </c>
      <c r="X6017" s="11">
        <f t="shared" si="869"/>
        <v>0</v>
      </c>
      <c r="Y6017" s="11">
        <f t="shared" si="870"/>
        <v>0</v>
      </c>
      <c r="Z6017" s="12" t="str">
        <f t="shared" si="871"/>
        <v>Torque/Speed Control 1</v>
      </c>
    </row>
    <row r="6018" spans="8:26" x14ac:dyDescent="0.3">
      <c r="H6018" s="244"/>
      <c r="I6018" s="244"/>
      <c r="J6018" s="244"/>
      <c r="K6018" s="244"/>
      <c r="L6018" s="244"/>
      <c r="M6018" s="244"/>
      <c r="N6018" s="244"/>
      <c r="O6018" s="244"/>
      <c r="P6018" s="244"/>
      <c r="Q6018" s="244"/>
      <c r="R6018" s="6">
        <f t="shared" si="863"/>
        <v>0</v>
      </c>
      <c r="S6018" s="6">
        <f t="shared" si="864"/>
        <v>0</v>
      </c>
      <c r="T6018" s="7">
        <f t="shared" si="865"/>
        <v>0</v>
      </c>
      <c r="U6018" s="121" t="str">
        <f t="shared" si="866"/>
        <v>0</v>
      </c>
      <c r="V6018" s="10">
        <f t="shared" si="867"/>
        <v>0</v>
      </c>
      <c r="W6018" s="10">
        <f t="shared" si="868"/>
        <v>0</v>
      </c>
      <c r="X6018" s="11">
        <f t="shared" si="869"/>
        <v>0</v>
      </c>
      <c r="Y6018" s="11">
        <f t="shared" si="870"/>
        <v>0</v>
      </c>
      <c r="Z6018" s="12" t="str">
        <f t="shared" si="871"/>
        <v>Torque/Speed Control 1</v>
      </c>
    </row>
    <row r="6019" spans="8:26" x14ac:dyDescent="0.3">
      <c r="H6019" s="244"/>
      <c r="I6019" s="244"/>
      <c r="J6019" s="244"/>
      <c r="K6019" s="244"/>
      <c r="L6019" s="244"/>
      <c r="M6019" s="244"/>
      <c r="N6019" s="244"/>
      <c r="O6019" s="244"/>
      <c r="P6019" s="244"/>
      <c r="Q6019" s="244"/>
      <c r="R6019" s="6">
        <f t="shared" si="863"/>
        <v>0</v>
      </c>
      <c r="S6019" s="6">
        <f t="shared" si="864"/>
        <v>0</v>
      </c>
      <c r="T6019" s="7">
        <f t="shared" si="865"/>
        <v>0</v>
      </c>
      <c r="U6019" s="121" t="str">
        <f t="shared" si="866"/>
        <v>0</v>
      </c>
      <c r="V6019" s="10">
        <f t="shared" si="867"/>
        <v>0</v>
      </c>
      <c r="W6019" s="10">
        <f t="shared" si="868"/>
        <v>0</v>
      </c>
      <c r="X6019" s="11">
        <f t="shared" si="869"/>
        <v>0</v>
      </c>
      <c r="Y6019" s="11">
        <f t="shared" si="870"/>
        <v>0</v>
      </c>
      <c r="Z6019" s="12" t="str">
        <f t="shared" si="871"/>
        <v>Torque/Speed Control 1</v>
      </c>
    </row>
    <row r="6020" spans="8:26" x14ac:dyDescent="0.3">
      <c r="H6020" s="244"/>
      <c r="I6020" s="244"/>
      <c r="J6020" s="244"/>
      <c r="K6020" s="244"/>
      <c r="L6020" s="244"/>
      <c r="M6020" s="244"/>
      <c r="N6020" s="244"/>
      <c r="O6020" s="244"/>
      <c r="P6020" s="244"/>
      <c r="Q6020" s="244"/>
      <c r="R6020" s="6">
        <f t="shared" si="863"/>
        <v>0</v>
      </c>
      <c r="S6020" s="6">
        <f t="shared" si="864"/>
        <v>0</v>
      </c>
      <c r="T6020" s="7">
        <f t="shared" si="865"/>
        <v>0</v>
      </c>
      <c r="U6020" s="121" t="str">
        <f t="shared" si="866"/>
        <v>0</v>
      </c>
      <c r="V6020" s="10">
        <f t="shared" si="867"/>
        <v>0</v>
      </c>
      <c r="W6020" s="10">
        <f t="shared" si="868"/>
        <v>0</v>
      </c>
      <c r="X6020" s="11">
        <f t="shared" si="869"/>
        <v>0</v>
      </c>
      <c r="Y6020" s="11">
        <f t="shared" si="870"/>
        <v>0</v>
      </c>
      <c r="Z6020" s="12" t="str">
        <f t="shared" si="871"/>
        <v>Torque/Speed Control 1</v>
      </c>
    </row>
    <row r="6021" spans="8:26" x14ac:dyDescent="0.3">
      <c r="H6021" s="244"/>
      <c r="I6021" s="244"/>
      <c r="J6021" s="244"/>
      <c r="K6021" s="244"/>
      <c r="L6021" s="244"/>
      <c r="M6021" s="244"/>
      <c r="N6021" s="244"/>
      <c r="O6021" s="244"/>
      <c r="P6021" s="244"/>
      <c r="Q6021" s="244"/>
      <c r="R6021" s="6">
        <f t="shared" si="863"/>
        <v>0</v>
      </c>
      <c r="S6021" s="6">
        <f t="shared" si="864"/>
        <v>0</v>
      </c>
      <c r="T6021" s="7">
        <f t="shared" si="865"/>
        <v>0</v>
      </c>
      <c r="U6021" s="121" t="str">
        <f t="shared" si="866"/>
        <v>0</v>
      </c>
      <c r="V6021" s="10">
        <f t="shared" si="867"/>
        <v>0</v>
      </c>
      <c r="W6021" s="10">
        <f t="shared" si="868"/>
        <v>0</v>
      </c>
      <c r="X6021" s="11">
        <f t="shared" si="869"/>
        <v>0</v>
      </c>
      <c r="Y6021" s="11">
        <f t="shared" si="870"/>
        <v>0</v>
      </c>
      <c r="Z6021" s="12" t="str">
        <f t="shared" si="871"/>
        <v>Torque/Speed Control 1</v>
      </c>
    </row>
    <row r="6022" spans="8:26" x14ac:dyDescent="0.3">
      <c r="H6022" s="244"/>
      <c r="I6022" s="244"/>
      <c r="J6022" s="244"/>
      <c r="K6022" s="244"/>
      <c r="L6022" s="244"/>
      <c r="M6022" s="244"/>
      <c r="N6022" s="244"/>
      <c r="O6022" s="244"/>
      <c r="P6022" s="244"/>
      <c r="Q6022" s="244"/>
      <c r="R6022" s="6">
        <f t="shared" si="863"/>
        <v>0</v>
      </c>
      <c r="S6022" s="6">
        <f t="shared" si="864"/>
        <v>0</v>
      </c>
      <c r="T6022" s="7">
        <f t="shared" si="865"/>
        <v>0</v>
      </c>
      <c r="U6022" s="121" t="str">
        <f t="shared" si="866"/>
        <v>0</v>
      </c>
      <c r="V6022" s="10">
        <f t="shared" si="867"/>
        <v>0</v>
      </c>
      <c r="W6022" s="10">
        <f t="shared" si="868"/>
        <v>0</v>
      </c>
      <c r="X6022" s="11">
        <f t="shared" si="869"/>
        <v>0</v>
      </c>
      <c r="Y6022" s="11">
        <f t="shared" si="870"/>
        <v>0</v>
      </c>
      <c r="Z6022" s="12" t="str">
        <f t="shared" si="871"/>
        <v>Torque/Speed Control 1</v>
      </c>
    </row>
    <row r="6023" spans="8:26" x14ac:dyDescent="0.3">
      <c r="H6023" s="244"/>
      <c r="I6023" s="244"/>
      <c r="J6023" s="244"/>
      <c r="K6023" s="244"/>
      <c r="L6023" s="244"/>
      <c r="M6023" s="244"/>
      <c r="N6023" s="244"/>
      <c r="O6023" s="244"/>
      <c r="P6023" s="244"/>
      <c r="Q6023" s="244"/>
      <c r="R6023" s="6">
        <f t="shared" si="863"/>
        <v>0</v>
      </c>
      <c r="S6023" s="6">
        <f t="shared" si="864"/>
        <v>0</v>
      </c>
      <c r="T6023" s="7">
        <f t="shared" si="865"/>
        <v>0</v>
      </c>
      <c r="U6023" s="121" t="str">
        <f t="shared" si="866"/>
        <v>0</v>
      </c>
      <c r="V6023" s="10">
        <f t="shared" si="867"/>
        <v>0</v>
      </c>
      <c r="W6023" s="10">
        <f t="shared" si="868"/>
        <v>0</v>
      </c>
      <c r="X6023" s="11">
        <f t="shared" si="869"/>
        <v>0</v>
      </c>
      <c r="Y6023" s="11">
        <f t="shared" si="870"/>
        <v>0</v>
      </c>
      <c r="Z6023" s="12" t="str">
        <f t="shared" si="871"/>
        <v>Torque/Speed Control 1</v>
      </c>
    </row>
    <row r="6024" spans="8:26" x14ac:dyDescent="0.3">
      <c r="H6024" s="244"/>
      <c r="I6024" s="244"/>
      <c r="J6024" s="244"/>
      <c r="K6024" s="244"/>
      <c r="L6024" s="244"/>
      <c r="M6024" s="244"/>
      <c r="N6024" s="244"/>
      <c r="O6024" s="244"/>
      <c r="P6024" s="244"/>
      <c r="Q6024" s="244"/>
      <c r="R6024" s="6">
        <f t="shared" si="863"/>
        <v>0</v>
      </c>
      <c r="S6024" s="6">
        <f t="shared" si="864"/>
        <v>0</v>
      </c>
      <c r="T6024" s="7">
        <f t="shared" si="865"/>
        <v>0</v>
      </c>
      <c r="U6024" s="121" t="str">
        <f t="shared" si="866"/>
        <v>0</v>
      </c>
      <c r="V6024" s="10">
        <f t="shared" si="867"/>
        <v>0</v>
      </c>
      <c r="W6024" s="10">
        <f t="shared" si="868"/>
        <v>0</v>
      </c>
      <c r="X6024" s="11">
        <f t="shared" si="869"/>
        <v>0</v>
      </c>
      <c r="Y6024" s="11">
        <f t="shared" si="870"/>
        <v>0</v>
      </c>
      <c r="Z6024" s="12" t="str">
        <f t="shared" si="871"/>
        <v>Torque/Speed Control 1</v>
      </c>
    </row>
    <row r="6025" spans="8:26" x14ac:dyDescent="0.3">
      <c r="H6025" s="244"/>
      <c r="I6025" s="244"/>
      <c r="J6025" s="244"/>
      <c r="K6025" s="244"/>
      <c r="L6025" s="244"/>
      <c r="M6025" s="244"/>
      <c r="N6025" s="244"/>
      <c r="O6025" s="244"/>
      <c r="P6025" s="244"/>
      <c r="Q6025" s="244"/>
      <c r="R6025" s="6">
        <f t="shared" si="863"/>
        <v>0</v>
      </c>
      <c r="S6025" s="6">
        <f t="shared" si="864"/>
        <v>0</v>
      </c>
      <c r="T6025" s="7">
        <f t="shared" si="865"/>
        <v>0</v>
      </c>
      <c r="U6025" s="121" t="str">
        <f t="shared" si="866"/>
        <v>0</v>
      </c>
      <c r="V6025" s="10">
        <f t="shared" si="867"/>
        <v>0</v>
      </c>
      <c r="W6025" s="10">
        <f t="shared" si="868"/>
        <v>0</v>
      </c>
      <c r="X6025" s="11">
        <f t="shared" si="869"/>
        <v>0</v>
      </c>
      <c r="Y6025" s="11">
        <f t="shared" si="870"/>
        <v>0</v>
      </c>
      <c r="Z6025" s="12" t="str">
        <f t="shared" si="871"/>
        <v>Torque/Speed Control 1</v>
      </c>
    </row>
    <row r="6026" spans="8:26" x14ac:dyDescent="0.3">
      <c r="H6026" s="244"/>
      <c r="I6026" s="244"/>
      <c r="J6026" s="244"/>
      <c r="K6026" s="244"/>
      <c r="L6026" s="244"/>
      <c r="M6026" s="244"/>
      <c r="N6026" s="244"/>
      <c r="O6026" s="244"/>
      <c r="P6026" s="244"/>
      <c r="Q6026" s="244"/>
      <c r="R6026" s="6">
        <f t="shared" si="863"/>
        <v>0</v>
      </c>
      <c r="S6026" s="6">
        <f t="shared" si="864"/>
        <v>0</v>
      </c>
      <c r="T6026" s="7">
        <f t="shared" si="865"/>
        <v>0</v>
      </c>
      <c r="U6026" s="121" t="str">
        <f t="shared" si="866"/>
        <v>0</v>
      </c>
      <c r="V6026" s="10">
        <f t="shared" si="867"/>
        <v>0</v>
      </c>
      <c r="W6026" s="10">
        <f t="shared" si="868"/>
        <v>0</v>
      </c>
      <c r="X6026" s="11">
        <f t="shared" si="869"/>
        <v>0</v>
      </c>
      <c r="Y6026" s="11">
        <f t="shared" si="870"/>
        <v>0</v>
      </c>
      <c r="Z6026" s="12" t="str">
        <f t="shared" si="871"/>
        <v>Torque/Speed Control 1</v>
      </c>
    </row>
    <row r="6027" spans="8:26" x14ac:dyDescent="0.3">
      <c r="H6027" s="244"/>
      <c r="I6027" s="244"/>
      <c r="J6027" s="244"/>
      <c r="K6027" s="244"/>
      <c r="L6027" s="244"/>
      <c r="M6027" s="244"/>
      <c r="N6027" s="244"/>
      <c r="O6027" s="244"/>
      <c r="P6027" s="244"/>
      <c r="Q6027" s="244"/>
      <c r="R6027" s="6">
        <f t="shared" si="863"/>
        <v>0</v>
      </c>
      <c r="S6027" s="6">
        <f t="shared" si="864"/>
        <v>0</v>
      </c>
      <c r="T6027" s="7">
        <f t="shared" si="865"/>
        <v>0</v>
      </c>
      <c r="U6027" s="121" t="str">
        <f t="shared" si="866"/>
        <v>0</v>
      </c>
      <c r="V6027" s="10">
        <f t="shared" si="867"/>
        <v>0</v>
      </c>
      <c r="W6027" s="10">
        <f t="shared" si="868"/>
        <v>0</v>
      </c>
      <c r="X6027" s="11">
        <f t="shared" si="869"/>
        <v>0</v>
      </c>
      <c r="Y6027" s="11">
        <f t="shared" si="870"/>
        <v>0</v>
      </c>
      <c r="Z6027" s="12" t="str">
        <f t="shared" si="871"/>
        <v>Torque/Speed Control 1</v>
      </c>
    </row>
    <row r="6028" spans="8:26" x14ac:dyDescent="0.3">
      <c r="H6028" s="244"/>
      <c r="I6028" s="244"/>
      <c r="J6028" s="244"/>
      <c r="K6028" s="244"/>
      <c r="L6028" s="244"/>
      <c r="M6028" s="244"/>
      <c r="N6028" s="244"/>
      <c r="O6028" s="244"/>
      <c r="P6028" s="244"/>
      <c r="Q6028" s="244"/>
      <c r="R6028" s="6">
        <f t="shared" si="863"/>
        <v>0</v>
      </c>
      <c r="S6028" s="6">
        <f t="shared" si="864"/>
        <v>0</v>
      </c>
      <c r="T6028" s="7">
        <f t="shared" si="865"/>
        <v>0</v>
      </c>
      <c r="U6028" s="121" t="str">
        <f t="shared" si="866"/>
        <v>0</v>
      </c>
      <c r="V6028" s="10">
        <f t="shared" si="867"/>
        <v>0</v>
      </c>
      <c r="W6028" s="10">
        <f t="shared" si="868"/>
        <v>0</v>
      </c>
      <c r="X6028" s="11">
        <f t="shared" si="869"/>
        <v>0</v>
      </c>
      <c r="Y6028" s="11">
        <f t="shared" si="870"/>
        <v>0</v>
      </c>
      <c r="Z6028" s="12" t="str">
        <f t="shared" si="871"/>
        <v>Torque/Speed Control 1</v>
      </c>
    </row>
    <row r="6029" spans="8:26" x14ac:dyDescent="0.3">
      <c r="H6029" s="244"/>
      <c r="I6029" s="244"/>
      <c r="J6029" s="244"/>
      <c r="K6029" s="244"/>
      <c r="L6029" s="244"/>
      <c r="M6029" s="244"/>
      <c r="N6029" s="244"/>
      <c r="O6029" s="244"/>
      <c r="P6029" s="244"/>
      <c r="Q6029" s="244"/>
      <c r="R6029" s="6">
        <f t="shared" si="863"/>
        <v>0</v>
      </c>
      <c r="S6029" s="6">
        <f t="shared" si="864"/>
        <v>0</v>
      </c>
      <c r="T6029" s="7">
        <f t="shared" si="865"/>
        <v>0</v>
      </c>
      <c r="U6029" s="121" t="str">
        <f t="shared" si="866"/>
        <v>0</v>
      </c>
      <c r="V6029" s="10">
        <f t="shared" si="867"/>
        <v>0</v>
      </c>
      <c r="W6029" s="10">
        <f t="shared" si="868"/>
        <v>0</v>
      </c>
      <c r="X6029" s="11">
        <f t="shared" si="869"/>
        <v>0</v>
      </c>
      <c r="Y6029" s="11">
        <f t="shared" si="870"/>
        <v>0</v>
      </c>
      <c r="Z6029" s="12" t="str">
        <f t="shared" si="871"/>
        <v>Torque/Speed Control 1</v>
      </c>
    </row>
    <row r="6030" spans="8:26" x14ac:dyDescent="0.3">
      <c r="H6030" s="244"/>
      <c r="I6030" s="244"/>
      <c r="J6030" s="244"/>
      <c r="K6030" s="244"/>
      <c r="L6030" s="244"/>
      <c r="M6030" s="244"/>
      <c r="N6030" s="244"/>
      <c r="O6030" s="244"/>
      <c r="P6030" s="244"/>
      <c r="Q6030" s="244"/>
      <c r="R6030" s="6">
        <f t="shared" si="863"/>
        <v>0</v>
      </c>
      <c r="S6030" s="6">
        <f t="shared" si="864"/>
        <v>0</v>
      </c>
      <c r="T6030" s="7">
        <f t="shared" si="865"/>
        <v>0</v>
      </c>
      <c r="U6030" s="121" t="str">
        <f t="shared" si="866"/>
        <v>0</v>
      </c>
      <c r="V6030" s="10">
        <f t="shared" si="867"/>
        <v>0</v>
      </c>
      <c r="W6030" s="10">
        <f t="shared" si="868"/>
        <v>0</v>
      </c>
      <c r="X6030" s="11">
        <f t="shared" si="869"/>
        <v>0</v>
      </c>
      <c r="Y6030" s="11">
        <f t="shared" si="870"/>
        <v>0</v>
      </c>
      <c r="Z6030" s="12" t="str">
        <f t="shared" si="871"/>
        <v>Torque/Speed Control 1</v>
      </c>
    </row>
    <row r="6031" spans="8:26" x14ac:dyDescent="0.3">
      <c r="H6031" s="244"/>
      <c r="I6031" s="244"/>
      <c r="J6031" s="244"/>
      <c r="K6031" s="244"/>
      <c r="L6031" s="244"/>
      <c r="M6031" s="244"/>
      <c r="N6031" s="244"/>
      <c r="O6031" s="244"/>
      <c r="P6031" s="244"/>
      <c r="Q6031" s="244"/>
      <c r="R6031" s="6">
        <f t="shared" si="863"/>
        <v>0</v>
      </c>
      <c r="S6031" s="6">
        <f t="shared" si="864"/>
        <v>0</v>
      </c>
      <c r="T6031" s="7">
        <f t="shared" si="865"/>
        <v>0</v>
      </c>
      <c r="U6031" s="121" t="str">
        <f t="shared" si="866"/>
        <v>0</v>
      </c>
      <c r="V6031" s="10">
        <f t="shared" si="867"/>
        <v>0</v>
      </c>
      <c r="W6031" s="10">
        <f t="shared" si="868"/>
        <v>0</v>
      </c>
      <c r="X6031" s="11">
        <f t="shared" si="869"/>
        <v>0</v>
      </c>
      <c r="Y6031" s="11">
        <f t="shared" si="870"/>
        <v>0</v>
      </c>
      <c r="Z6031" s="12" t="str">
        <f t="shared" si="871"/>
        <v>Torque/Speed Control 1</v>
      </c>
    </row>
    <row r="6032" spans="8:26" x14ac:dyDescent="0.3">
      <c r="H6032" s="244"/>
      <c r="I6032" s="244"/>
      <c r="J6032" s="244"/>
      <c r="K6032" s="244"/>
      <c r="L6032" s="244"/>
      <c r="M6032" s="244"/>
      <c r="N6032" s="244"/>
      <c r="O6032" s="244"/>
      <c r="P6032" s="244"/>
      <c r="Q6032" s="244"/>
      <c r="R6032" s="6">
        <f t="shared" si="863"/>
        <v>0</v>
      </c>
      <c r="S6032" s="6">
        <f t="shared" si="864"/>
        <v>0</v>
      </c>
      <c r="T6032" s="7">
        <f t="shared" si="865"/>
        <v>0</v>
      </c>
      <c r="U6032" s="121" t="str">
        <f t="shared" si="866"/>
        <v>0</v>
      </c>
      <c r="V6032" s="10">
        <f t="shared" si="867"/>
        <v>0</v>
      </c>
      <c r="W6032" s="10">
        <f t="shared" si="868"/>
        <v>0</v>
      </c>
      <c r="X6032" s="11">
        <f t="shared" si="869"/>
        <v>0</v>
      </c>
      <c r="Y6032" s="11">
        <f t="shared" si="870"/>
        <v>0</v>
      </c>
      <c r="Z6032" s="12" t="str">
        <f t="shared" si="871"/>
        <v>Torque/Speed Control 1</v>
      </c>
    </row>
    <row r="6033" spans="8:26" x14ac:dyDescent="0.3">
      <c r="H6033" s="244"/>
      <c r="I6033" s="244"/>
      <c r="J6033" s="244"/>
      <c r="K6033" s="244"/>
      <c r="L6033" s="244"/>
      <c r="M6033" s="244"/>
      <c r="N6033" s="244"/>
      <c r="O6033" s="244"/>
      <c r="P6033" s="244"/>
      <c r="Q6033" s="244"/>
      <c r="R6033" s="6">
        <f t="shared" si="863"/>
        <v>0</v>
      </c>
      <c r="S6033" s="6">
        <f t="shared" si="864"/>
        <v>0</v>
      </c>
      <c r="T6033" s="7">
        <f t="shared" si="865"/>
        <v>0</v>
      </c>
      <c r="U6033" s="121" t="str">
        <f t="shared" si="866"/>
        <v>0</v>
      </c>
      <c r="V6033" s="10">
        <f t="shared" si="867"/>
        <v>0</v>
      </c>
      <c r="W6033" s="10">
        <f t="shared" si="868"/>
        <v>0</v>
      </c>
      <c r="X6033" s="11">
        <f t="shared" si="869"/>
        <v>0</v>
      </c>
      <c r="Y6033" s="11">
        <f t="shared" si="870"/>
        <v>0</v>
      </c>
      <c r="Z6033" s="12" t="str">
        <f t="shared" si="871"/>
        <v>Torque/Speed Control 1</v>
      </c>
    </row>
    <row r="6034" spans="8:26" x14ac:dyDescent="0.3">
      <c r="H6034" s="244"/>
      <c r="I6034" s="244"/>
      <c r="J6034" s="244"/>
      <c r="K6034" s="244"/>
      <c r="L6034" s="244"/>
      <c r="M6034" s="244"/>
      <c r="N6034" s="244"/>
      <c r="O6034" s="244"/>
      <c r="P6034" s="244"/>
      <c r="Q6034" s="244"/>
      <c r="R6034" s="6">
        <f t="shared" si="863"/>
        <v>0</v>
      </c>
      <c r="S6034" s="6">
        <f t="shared" si="864"/>
        <v>0</v>
      </c>
      <c r="T6034" s="7">
        <f t="shared" si="865"/>
        <v>0</v>
      </c>
      <c r="U6034" s="121" t="str">
        <f t="shared" si="866"/>
        <v>0</v>
      </c>
      <c r="V6034" s="10">
        <f t="shared" si="867"/>
        <v>0</v>
      </c>
      <c r="W6034" s="10">
        <f t="shared" si="868"/>
        <v>0</v>
      </c>
      <c r="X6034" s="11">
        <f t="shared" si="869"/>
        <v>0</v>
      </c>
      <c r="Y6034" s="11">
        <f t="shared" si="870"/>
        <v>0</v>
      </c>
      <c r="Z6034" s="12" t="str">
        <f t="shared" si="871"/>
        <v>Torque/Speed Control 1</v>
      </c>
    </row>
    <row r="6035" spans="8:26" x14ac:dyDescent="0.3">
      <c r="H6035" s="244"/>
      <c r="I6035" s="244"/>
      <c r="J6035" s="244"/>
      <c r="K6035" s="244"/>
      <c r="L6035" s="244"/>
      <c r="M6035" s="244"/>
      <c r="N6035" s="244"/>
      <c r="O6035" s="244"/>
      <c r="P6035" s="244"/>
      <c r="Q6035" s="244"/>
      <c r="R6035" s="6">
        <f t="shared" si="863"/>
        <v>0</v>
      </c>
      <c r="S6035" s="6">
        <f t="shared" si="864"/>
        <v>0</v>
      </c>
      <c r="T6035" s="7">
        <f t="shared" si="865"/>
        <v>0</v>
      </c>
      <c r="U6035" s="121" t="str">
        <f t="shared" si="866"/>
        <v>0</v>
      </c>
      <c r="V6035" s="10">
        <f t="shared" si="867"/>
        <v>0</v>
      </c>
      <c r="W6035" s="10">
        <f t="shared" si="868"/>
        <v>0</v>
      </c>
      <c r="X6035" s="11">
        <f t="shared" si="869"/>
        <v>0</v>
      </c>
      <c r="Y6035" s="11">
        <f t="shared" si="870"/>
        <v>0</v>
      </c>
      <c r="Z6035" s="12" t="str">
        <f t="shared" si="871"/>
        <v>Torque/Speed Control 1</v>
      </c>
    </row>
    <row r="6036" spans="8:26" x14ac:dyDescent="0.3">
      <c r="H6036" s="244"/>
      <c r="I6036" s="244"/>
      <c r="J6036" s="244"/>
      <c r="K6036" s="244"/>
      <c r="L6036" s="244"/>
      <c r="M6036" s="244"/>
      <c r="N6036" s="244"/>
      <c r="O6036" s="244"/>
      <c r="P6036" s="244"/>
      <c r="Q6036" s="244"/>
      <c r="R6036" s="6">
        <f t="shared" si="863"/>
        <v>0</v>
      </c>
      <c r="S6036" s="6">
        <f t="shared" si="864"/>
        <v>0</v>
      </c>
      <c r="T6036" s="7">
        <f t="shared" si="865"/>
        <v>0</v>
      </c>
      <c r="U6036" s="121" t="str">
        <f t="shared" si="866"/>
        <v>0</v>
      </c>
      <c r="V6036" s="10">
        <f t="shared" si="867"/>
        <v>0</v>
      </c>
      <c r="W6036" s="10">
        <f t="shared" si="868"/>
        <v>0</v>
      </c>
      <c r="X6036" s="11">
        <f t="shared" si="869"/>
        <v>0</v>
      </c>
      <c r="Y6036" s="11">
        <f t="shared" si="870"/>
        <v>0</v>
      </c>
      <c r="Z6036" s="12" t="str">
        <f t="shared" si="871"/>
        <v>Torque/Speed Control 1</v>
      </c>
    </row>
    <row r="6037" spans="8:26" x14ac:dyDescent="0.3">
      <c r="H6037" s="244"/>
      <c r="I6037" s="244"/>
      <c r="J6037" s="244"/>
      <c r="K6037" s="244"/>
      <c r="L6037" s="244"/>
      <c r="M6037" s="244"/>
      <c r="N6037" s="244"/>
      <c r="O6037" s="244"/>
      <c r="P6037" s="244"/>
      <c r="Q6037" s="244"/>
      <c r="R6037" s="6">
        <f t="shared" si="863"/>
        <v>0</v>
      </c>
      <c r="S6037" s="6">
        <f t="shared" si="864"/>
        <v>0</v>
      </c>
      <c r="T6037" s="7">
        <f t="shared" si="865"/>
        <v>0</v>
      </c>
      <c r="U6037" s="121" t="str">
        <f t="shared" si="866"/>
        <v>0</v>
      </c>
      <c r="V6037" s="10">
        <f t="shared" si="867"/>
        <v>0</v>
      </c>
      <c r="W6037" s="10">
        <f t="shared" si="868"/>
        <v>0</v>
      </c>
      <c r="X6037" s="11">
        <f t="shared" si="869"/>
        <v>0</v>
      </c>
      <c r="Y6037" s="11">
        <f t="shared" si="870"/>
        <v>0</v>
      </c>
      <c r="Z6037" s="12" t="str">
        <f t="shared" si="871"/>
        <v>Torque/Speed Control 1</v>
      </c>
    </row>
    <row r="6038" spans="8:26" x14ac:dyDescent="0.3">
      <c r="H6038" s="244"/>
      <c r="I6038" s="244"/>
      <c r="J6038" s="244"/>
      <c r="K6038" s="244"/>
      <c r="L6038" s="244"/>
      <c r="M6038" s="244"/>
      <c r="N6038" s="244"/>
      <c r="O6038" s="244"/>
      <c r="P6038" s="244"/>
      <c r="Q6038" s="244"/>
      <c r="R6038" s="6">
        <f t="shared" si="863"/>
        <v>0</v>
      </c>
      <c r="S6038" s="6">
        <f t="shared" si="864"/>
        <v>0</v>
      </c>
      <c r="T6038" s="7">
        <f t="shared" si="865"/>
        <v>0</v>
      </c>
      <c r="U6038" s="121" t="str">
        <f t="shared" si="866"/>
        <v>0</v>
      </c>
      <c r="V6038" s="10">
        <f t="shared" si="867"/>
        <v>0</v>
      </c>
      <c r="W6038" s="10">
        <f t="shared" si="868"/>
        <v>0</v>
      </c>
      <c r="X6038" s="11">
        <f t="shared" si="869"/>
        <v>0</v>
      </c>
      <c r="Y6038" s="11">
        <f t="shared" si="870"/>
        <v>0</v>
      </c>
      <c r="Z6038" s="12" t="str">
        <f t="shared" si="871"/>
        <v>Torque/Speed Control 1</v>
      </c>
    </row>
    <row r="6039" spans="8:26" x14ac:dyDescent="0.3">
      <c r="H6039" s="244"/>
      <c r="I6039" s="244"/>
      <c r="J6039" s="244"/>
      <c r="K6039" s="244"/>
      <c r="L6039" s="244"/>
      <c r="M6039" s="244"/>
      <c r="N6039" s="244"/>
      <c r="O6039" s="244"/>
      <c r="P6039" s="244"/>
      <c r="Q6039" s="244"/>
      <c r="R6039" s="6">
        <f t="shared" si="863"/>
        <v>0</v>
      </c>
      <c r="S6039" s="6">
        <f t="shared" si="864"/>
        <v>0</v>
      </c>
      <c r="T6039" s="7">
        <f t="shared" si="865"/>
        <v>0</v>
      </c>
      <c r="U6039" s="121" t="str">
        <f t="shared" si="866"/>
        <v>0</v>
      </c>
      <c r="V6039" s="10">
        <f t="shared" si="867"/>
        <v>0</v>
      </c>
      <c r="W6039" s="10">
        <f t="shared" si="868"/>
        <v>0</v>
      </c>
      <c r="X6039" s="11">
        <f t="shared" si="869"/>
        <v>0</v>
      </c>
      <c r="Y6039" s="11">
        <f t="shared" si="870"/>
        <v>0</v>
      </c>
      <c r="Z6039" s="12" t="str">
        <f t="shared" si="871"/>
        <v>Torque/Speed Control 1</v>
      </c>
    </row>
    <row r="6040" spans="8:26" x14ac:dyDescent="0.3">
      <c r="H6040" s="244"/>
      <c r="I6040" s="244"/>
      <c r="J6040" s="244"/>
      <c r="K6040" s="244"/>
      <c r="L6040" s="244"/>
      <c r="M6040" s="244"/>
      <c r="N6040" s="244"/>
      <c r="O6040" s="244"/>
      <c r="P6040" s="244"/>
      <c r="Q6040" s="244"/>
      <c r="R6040" s="6">
        <f t="shared" si="863"/>
        <v>0</v>
      </c>
      <c r="S6040" s="6">
        <f t="shared" si="864"/>
        <v>0</v>
      </c>
      <c r="T6040" s="7">
        <f t="shared" si="865"/>
        <v>0</v>
      </c>
      <c r="U6040" s="121" t="str">
        <f t="shared" si="866"/>
        <v>0</v>
      </c>
      <c r="V6040" s="10">
        <f t="shared" si="867"/>
        <v>0</v>
      </c>
      <c r="W6040" s="10">
        <f t="shared" si="868"/>
        <v>0</v>
      </c>
      <c r="X6040" s="11">
        <f t="shared" si="869"/>
        <v>0</v>
      </c>
      <c r="Y6040" s="11">
        <f t="shared" si="870"/>
        <v>0</v>
      </c>
      <c r="Z6040" s="12" t="str">
        <f t="shared" si="871"/>
        <v>Torque/Speed Control 1</v>
      </c>
    </row>
    <row r="6041" spans="8:26" x14ac:dyDescent="0.3">
      <c r="H6041" s="244"/>
      <c r="I6041" s="244"/>
      <c r="J6041" s="244"/>
      <c r="K6041" s="244"/>
      <c r="L6041" s="244"/>
      <c r="M6041" s="244"/>
      <c r="N6041" s="244"/>
      <c r="O6041" s="244"/>
      <c r="P6041" s="244"/>
      <c r="Q6041" s="244"/>
      <c r="R6041" s="6">
        <f t="shared" si="863"/>
        <v>0</v>
      </c>
      <c r="S6041" s="6">
        <f t="shared" si="864"/>
        <v>0</v>
      </c>
      <c r="T6041" s="7">
        <f t="shared" si="865"/>
        <v>0</v>
      </c>
      <c r="U6041" s="121" t="str">
        <f t="shared" si="866"/>
        <v>0</v>
      </c>
      <c r="V6041" s="10">
        <f t="shared" si="867"/>
        <v>0</v>
      </c>
      <c r="W6041" s="10">
        <f t="shared" si="868"/>
        <v>0</v>
      </c>
      <c r="X6041" s="11">
        <f t="shared" si="869"/>
        <v>0</v>
      </c>
      <c r="Y6041" s="11">
        <f t="shared" si="870"/>
        <v>0</v>
      </c>
      <c r="Z6041" s="12" t="str">
        <f t="shared" si="871"/>
        <v>Torque/Speed Control 1</v>
      </c>
    </row>
    <row r="6042" spans="8:26" x14ac:dyDescent="0.3">
      <c r="H6042" s="244"/>
      <c r="I6042" s="244"/>
      <c r="J6042" s="244"/>
      <c r="K6042" s="244"/>
      <c r="L6042" s="244"/>
      <c r="M6042" s="244"/>
      <c r="N6042" s="244"/>
      <c r="O6042" s="244"/>
      <c r="P6042" s="244"/>
      <c r="Q6042" s="244"/>
      <c r="R6042" s="6">
        <f t="shared" si="863"/>
        <v>0</v>
      </c>
      <c r="S6042" s="6">
        <f t="shared" si="864"/>
        <v>0</v>
      </c>
      <c r="T6042" s="7">
        <f t="shared" si="865"/>
        <v>0</v>
      </c>
      <c r="U6042" s="121" t="str">
        <f t="shared" si="866"/>
        <v>0</v>
      </c>
      <c r="V6042" s="10">
        <f t="shared" si="867"/>
        <v>0</v>
      </c>
      <c r="W6042" s="10">
        <f t="shared" si="868"/>
        <v>0</v>
      </c>
      <c r="X6042" s="11">
        <f t="shared" si="869"/>
        <v>0</v>
      </c>
      <c r="Y6042" s="11">
        <f t="shared" si="870"/>
        <v>0</v>
      </c>
      <c r="Z6042" s="12" t="str">
        <f t="shared" si="871"/>
        <v>Torque/Speed Control 1</v>
      </c>
    </row>
    <row r="6043" spans="8:26" x14ac:dyDescent="0.3">
      <c r="H6043" s="244"/>
      <c r="I6043" s="244"/>
      <c r="J6043" s="244"/>
      <c r="K6043" s="244"/>
      <c r="L6043" s="244"/>
      <c r="M6043" s="244"/>
      <c r="N6043" s="244"/>
      <c r="O6043" s="244"/>
      <c r="P6043" s="244"/>
      <c r="Q6043" s="244"/>
      <c r="R6043" s="6">
        <f t="shared" si="863"/>
        <v>0</v>
      </c>
      <c r="S6043" s="6">
        <f t="shared" si="864"/>
        <v>0</v>
      </c>
      <c r="T6043" s="7">
        <f t="shared" si="865"/>
        <v>0</v>
      </c>
      <c r="U6043" s="121" t="str">
        <f t="shared" si="866"/>
        <v>0</v>
      </c>
      <c r="V6043" s="10">
        <f t="shared" si="867"/>
        <v>0</v>
      </c>
      <c r="W6043" s="10">
        <f t="shared" si="868"/>
        <v>0</v>
      </c>
      <c r="X6043" s="11">
        <f t="shared" si="869"/>
        <v>0</v>
      </c>
      <c r="Y6043" s="11">
        <f t="shared" si="870"/>
        <v>0</v>
      </c>
      <c r="Z6043" s="12" t="str">
        <f t="shared" si="871"/>
        <v>Torque/Speed Control 1</v>
      </c>
    </row>
    <row r="6044" spans="8:26" x14ac:dyDescent="0.3">
      <c r="H6044" s="244"/>
      <c r="I6044" s="244"/>
      <c r="J6044" s="244"/>
      <c r="K6044" s="244"/>
      <c r="L6044" s="244"/>
      <c r="M6044" s="244"/>
      <c r="N6044" s="244"/>
      <c r="O6044" s="244"/>
      <c r="P6044" s="244"/>
      <c r="Q6044" s="244"/>
      <c r="R6044" s="6">
        <f t="shared" si="863"/>
        <v>0</v>
      </c>
      <c r="S6044" s="6">
        <f t="shared" si="864"/>
        <v>0</v>
      </c>
      <c r="T6044" s="7">
        <f t="shared" si="865"/>
        <v>0</v>
      </c>
      <c r="U6044" s="121" t="str">
        <f t="shared" si="866"/>
        <v>0</v>
      </c>
      <c r="V6044" s="10">
        <f t="shared" si="867"/>
        <v>0</v>
      </c>
      <c r="W6044" s="10">
        <f t="shared" si="868"/>
        <v>0</v>
      </c>
      <c r="X6044" s="11">
        <f t="shared" si="869"/>
        <v>0</v>
      </c>
      <c r="Y6044" s="11">
        <f t="shared" si="870"/>
        <v>0</v>
      </c>
      <c r="Z6044" s="12" t="str">
        <f t="shared" si="871"/>
        <v>Torque/Speed Control 1</v>
      </c>
    </row>
    <row r="6045" spans="8:26" x14ac:dyDescent="0.3">
      <c r="H6045" s="244"/>
      <c r="I6045" s="244"/>
      <c r="J6045" s="244"/>
      <c r="K6045" s="244"/>
      <c r="L6045" s="244"/>
      <c r="M6045" s="244"/>
      <c r="N6045" s="244"/>
      <c r="O6045" s="244"/>
      <c r="P6045" s="244"/>
      <c r="Q6045" s="244"/>
      <c r="R6045" s="6">
        <f t="shared" si="863"/>
        <v>0</v>
      </c>
      <c r="S6045" s="6">
        <f t="shared" si="864"/>
        <v>0</v>
      </c>
      <c r="T6045" s="7">
        <f t="shared" si="865"/>
        <v>0</v>
      </c>
      <c r="U6045" s="121" t="str">
        <f t="shared" si="866"/>
        <v>0</v>
      </c>
      <c r="V6045" s="10">
        <f t="shared" si="867"/>
        <v>0</v>
      </c>
      <c r="W6045" s="10">
        <f t="shared" si="868"/>
        <v>0</v>
      </c>
      <c r="X6045" s="11">
        <f t="shared" si="869"/>
        <v>0</v>
      </c>
      <c r="Y6045" s="11">
        <f t="shared" si="870"/>
        <v>0</v>
      </c>
      <c r="Z6045" s="12" t="str">
        <f t="shared" si="871"/>
        <v>Torque/Speed Control 1</v>
      </c>
    </row>
    <row r="6046" spans="8:26" x14ac:dyDescent="0.3">
      <c r="H6046" s="244"/>
      <c r="I6046" s="244"/>
      <c r="J6046" s="244"/>
      <c r="K6046" s="244"/>
      <c r="L6046" s="244"/>
      <c r="M6046" s="244"/>
      <c r="N6046" s="244"/>
      <c r="O6046" s="244"/>
      <c r="P6046" s="244"/>
      <c r="Q6046" s="244"/>
      <c r="R6046" s="6">
        <f t="shared" si="863"/>
        <v>0</v>
      </c>
      <c r="S6046" s="6">
        <f t="shared" si="864"/>
        <v>0</v>
      </c>
      <c r="T6046" s="7">
        <f t="shared" si="865"/>
        <v>0</v>
      </c>
      <c r="U6046" s="121" t="str">
        <f t="shared" si="866"/>
        <v>0</v>
      </c>
      <c r="V6046" s="10">
        <f t="shared" si="867"/>
        <v>0</v>
      </c>
      <c r="W6046" s="10">
        <f t="shared" si="868"/>
        <v>0</v>
      </c>
      <c r="X6046" s="11">
        <f t="shared" si="869"/>
        <v>0</v>
      </c>
      <c r="Y6046" s="11">
        <f t="shared" si="870"/>
        <v>0</v>
      </c>
      <c r="Z6046" s="12" t="str">
        <f t="shared" si="871"/>
        <v>Torque/Speed Control 1</v>
      </c>
    </row>
    <row r="6047" spans="8:26" x14ac:dyDescent="0.3">
      <c r="H6047" s="244"/>
      <c r="I6047" s="244"/>
      <c r="J6047" s="244"/>
      <c r="K6047" s="244"/>
      <c r="L6047" s="244"/>
      <c r="M6047" s="244"/>
      <c r="N6047" s="244"/>
      <c r="O6047" s="244"/>
      <c r="P6047" s="244"/>
      <c r="Q6047" s="244"/>
      <c r="R6047" s="6">
        <f t="shared" si="863"/>
        <v>0</v>
      </c>
      <c r="S6047" s="6">
        <f t="shared" si="864"/>
        <v>0</v>
      </c>
      <c r="T6047" s="7">
        <f t="shared" si="865"/>
        <v>0</v>
      </c>
      <c r="U6047" s="121" t="str">
        <f t="shared" si="866"/>
        <v>0</v>
      </c>
      <c r="V6047" s="10">
        <f t="shared" si="867"/>
        <v>0</v>
      </c>
      <c r="W6047" s="10">
        <f t="shared" si="868"/>
        <v>0</v>
      </c>
      <c r="X6047" s="11">
        <f t="shared" si="869"/>
        <v>0</v>
      </c>
      <c r="Y6047" s="11">
        <f t="shared" si="870"/>
        <v>0</v>
      </c>
      <c r="Z6047" s="12" t="str">
        <f t="shared" si="871"/>
        <v>Torque/Speed Control 1</v>
      </c>
    </row>
    <row r="6048" spans="8:26" x14ac:dyDescent="0.3">
      <c r="H6048" s="244"/>
      <c r="I6048" s="244"/>
      <c r="J6048" s="244"/>
      <c r="K6048" s="244"/>
      <c r="L6048" s="244"/>
      <c r="M6048" s="244"/>
      <c r="N6048" s="244"/>
      <c r="O6048" s="244"/>
      <c r="P6048" s="244"/>
      <c r="Q6048" s="244"/>
      <c r="R6048" s="6">
        <f t="shared" si="863"/>
        <v>0</v>
      </c>
      <c r="S6048" s="6">
        <f t="shared" si="864"/>
        <v>0</v>
      </c>
      <c r="T6048" s="7">
        <f t="shared" si="865"/>
        <v>0</v>
      </c>
      <c r="U6048" s="121" t="str">
        <f t="shared" si="866"/>
        <v>0</v>
      </c>
      <c r="V6048" s="10">
        <f t="shared" si="867"/>
        <v>0</v>
      </c>
      <c r="W6048" s="10">
        <f t="shared" si="868"/>
        <v>0</v>
      </c>
      <c r="X6048" s="11">
        <f t="shared" si="869"/>
        <v>0</v>
      </c>
      <c r="Y6048" s="11">
        <f t="shared" si="870"/>
        <v>0</v>
      </c>
      <c r="Z6048" s="12" t="str">
        <f t="shared" si="871"/>
        <v>Torque/Speed Control 1</v>
      </c>
    </row>
    <row r="6049" spans="8:26" x14ac:dyDescent="0.3">
      <c r="H6049" s="244"/>
      <c r="I6049" s="244"/>
      <c r="J6049" s="244"/>
      <c r="K6049" s="244"/>
      <c r="L6049" s="244"/>
      <c r="M6049" s="244"/>
      <c r="N6049" s="244"/>
      <c r="O6049" s="244"/>
      <c r="P6049" s="244"/>
      <c r="Q6049" s="244"/>
      <c r="R6049" s="6">
        <f t="shared" si="863"/>
        <v>0</v>
      </c>
      <c r="S6049" s="6">
        <f t="shared" si="864"/>
        <v>0</v>
      </c>
      <c r="T6049" s="7">
        <f t="shared" si="865"/>
        <v>0</v>
      </c>
      <c r="U6049" s="121" t="str">
        <f t="shared" si="866"/>
        <v>0</v>
      </c>
      <c r="V6049" s="10">
        <f t="shared" si="867"/>
        <v>0</v>
      </c>
      <c r="W6049" s="10">
        <f t="shared" si="868"/>
        <v>0</v>
      </c>
      <c r="X6049" s="11">
        <f t="shared" si="869"/>
        <v>0</v>
      </c>
      <c r="Y6049" s="11">
        <f t="shared" si="870"/>
        <v>0</v>
      </c>
      <c r="Z6049" s="12" t="str">
        <f t="shared" si="871"/>
        <v>Torque/Speed Control 1</v>
      </c>
    </row>
    <row r="6050" spans="8:26" x14ac:dyDescent="0.3">
      <c r="H6050" s="244"/>
      <c r="I6050" s="244"/>
      <c r="J6050" s="244"/>
      <c r="K6050" s="244"/>
      <c r="L6050" s="244"/>
      <c r="M6050" s="244"/>
      <c r="N6050" s="244"/>
      <c r="O6050" s="244"/>
      <c r="P6050" s="244"/>
      <c r="Q6050" s="244"/>
      <c r="R6050" s="6">
        <f t="shared" si="863"/>
        <v>0</v>
      </c>
      <c r="S6050" s="6">
        <f t="shared" si="864"/>
        <v>0</v>
      </c>
      <c r="T6050" s="7">
        <f t="shared" si="865"/>
        <v>0</v>
      </c>
      <c r="U6050" s="121" t="str">
        <f t="shared" si="866"/>
        <v>0</v>
      </c>
      <c r="V6050" s="10">
        <f t="shared" si="867"/>
        <v>0</v>
      </c>
      <c r="W6050" s="10">
        <f t="shared" si="868"/>
        <v>0</v>
      </c>
      <c r="X6050" s="11">
        <f t="shared" si="869"/>
        <v>0</v>
      </c>
      <c r="Y6050" s="11">
        <f t="shared" si="870"/>
        <v>0</v>
      </c>
      <c r="Z6050" s="12" t="str">
        <f t="shared" si="871"/>
        <v>Torque/Speed Control 1</v>
      </c>
    </row>
    <row r="6051" spans="8:26" x14ac:dyDescent="0.3">
      <c r="H6051" s="244"/>
      <c r="I6051" s="244"/>
      <c r="J6051" s="244"/>
      <c r="K6051" s="244"/>
      <c r="L6051" s="244"/>
      <c r="M6051" s="244"/>
      <c r="N6051" s="244"/>
      <c r="O6051" s="244"/>
      <c r="P6051" s="244"/>
      <c r="Q6051" s="244"/>
      <c r="R6051" s="6">
        <f t="shared" si="863"/>
        <v>0</v>
      </c>
      <c r="S6051" s="6">
        <f t="shared" si="864"/>
        <v>0</v>
      </c>
      <c r="T6051" s="7">
        <f t="shared" si="865"/>
        <v>0</v>
      </c>
      <c r="U6051" s="121" t="str">
        <f t="shared" si="866"/>
        <v>0</v>
      </c>
      <c r="V6051" s="10">
        <f t="shared" si="867"/>
        <v>0</v>
      </c>
      <c r="W6051" s="10">
        <f t="shared" si="868"/>
        <v>0</v>
      </c>
      <c r="X6051" s="11">
        <f t="shared" si="869"/>
        <v>0</v>
      </c>
      <c r="Y6051" s="11">
        <f t="shared" si="870"/>
        <v>0</v>
      </c>
      <c r="Z6051" s="12" t="str">
        <f t="shared" si="871"/>
        <v>Torque/Speed Control 1</v>
      </c>
    </row>
    <row r="6052" spans="8:26" x14ac:dyDescent="0.3">
      <c r="H6052" s="244"/>
      <c r="I6052" s="244"/>
      <c r="J6052" s="244"/>
      <c r="K6052" s="244"/>
      <c r="L6052" s="244"/>
      <c r="M6052" s="244"/>
      <c r="N6052" s="244"/>
      <c r="O6052" s="244"/>
      <c r="P6052" s="244"/>
      <c r="Q6052" s="244"/>
      <c r="R6052" s="6">
        <f t="shared" si="863"/>
        <v>0</v>
      </c>
      <c r="S6052" s="6">
        <f t="shared" si="864"/>
        <v>0</v>
      </c>
      <c r="T6052" s="7">
        <f t="shared" si="865"/>
        <v>0</v>
      </c>
      <c r="U6052" s="121" t="str">
        <f t="shared" si="866"/>
        <v>0</v>
      </c>
      <c r="V6052" s="10">
        <f t="shared" si="867"/>
        <v>0</v>
      </c>
      <c r="W6052" s="10">
        <f t="shared" si="868"/>
        <v>0</v>
      </c>
      <c r="X6052" s="11">
        <f t="shared" si="869"/>
        <v>0</v>
      </c>
      <c r="Y6052" s="11">
        <f t="shared" si="870"/>
        <v>0</v>
      </c>
      <c r="Z6052" s="12" t="str">
        <f t="shared" si="871"/>
        <v>Torque/Speed Control 1</v>
      </c>
    </row>
    <row r="6053" spans="8:26" x14ac:dyDescent="0.3">
      <c r="H6053" s="244"/>
      <c r="I6053" s="244"/>
      <c r="J6053" s="244"/>
      <c r="K6053" s="244"/>
      <c r="L6053" s="244"/>
      <c r="M6053" s="244"/>
      <c r="N6053" s="244"/>
      <c r="O6053" s="244"/>
      <c r="P6053" s="244"/>
      <c r="Q6053" s="244"/>
      <c r="R6053" s="6">
        <f t="shared" si="863"/>
        <v>0</v>
      </c>
      <c r="S6053" s="6">
        <f t="shared" si="864"/>
        <v>0</v>
      </c>
      <c r="T6053" s="7">
        <f t="shared" si="865"/>
        <v>0</v>
      </c>
      <c r="U6053" s="121" t="str">
        <f t="shared" si="866"/>
        <v>0</v>
      </c>
      <c r="V6053" s="10">
        <f t="shared" si="867"/>
        <v>0</v>
      </c>
      <c r="W6053" s="10">
        <f t="shared" si="868"/>
        <v>0</v>
      </c>
      <c r="X6053" s="11">
        <f t="shared" si="869"/>
        <v>0</v>
      </c>
      <c r="Y6053" s="11">
        <f t="shared" si="870"/>
        <v>0</v>
      </c>
      <c r="Z6053" s="12" t="str">
        <f t="shared" si="871"/>
        <v>Torque/Speed Control 1</v>
      </c>
    </row>
    <row r="6054" spans="8:26" x14ac:dyDescent="0.3">
      <c r="H6054" s="244"/>
      <c r="I6054" s="244"/>
      <c r="J6054" s="244"/>
      <c r="K6054" s="244"/>
      <c r="L6054" s="244"/>
      <c r="M6054" s="244"/>
      <c r="N6054" s="244"/>
      <c r="O6054" s="244"/>
      <c r="P6054" s="244"/>
      <c r="Q6054" s="244"/>
      <c r="R6054" s="6">
        <f t="shared" si="863"/>
        <v>0</v>
      </c>
      <c r="S6054" s="6">
        <f t="shared" si="864"/>
        <v>0</v>
      </c>
      <c r="T6054" s="7">
        <f t="shared" si="865"/>
        <v>0</v>
      </c>
      <c r="U6054" s="121" t="str">
        <f t="shared" si="866"/>
        <v>0</v>
      </c>
      <c r="V6054" s="10">
        <f t="shared" si="867"/>
        <v>0</v>
      </c>
      <c r="W6054" s="10">
        <f t="shared" si="868"/>
        <v>0</v>
      </c>
      <c r="X6054" s="11">
        <f t="shared" si="869"/>
        <v>0</v>
      </c>
      <c r="Y6054" s="11">
        <f t="shared" si="870"/>
        <v>0</v>
      </c>
      <c r="Z6054" s="12" t="str">
        <f t="shared" si="871"/>
        <v>Torque/Speed Control 1</v>
      </c>
    </row>
    <row r="6055" spans="8:26" x14ac:dyDescent="0.3">
      <c r="H6055" s="244"/>
      <c r="I6055" s="244"/>
      <c r="J6055" s="244"/>
      <c r="K6055" s="244"/>
      <c r="L6055" s="244"/>
      <c r="M6055" s="244"/>
      <c r="N6055" s="244"/>
      <c r="O6055" s="244"/>
      <c r="P6055" s="244"/>
      <c r="Q6055" s="244"/>
      <c r="R6055" s="6">
        <f t="shared" si="863"/>
        <v>0</v>
      </c>
      <c r="S6055" s="6">
        <f t="shared" si="864"/>
        <v>0</v>
      </c>
      <c r="T6055" s="7">
        <f t="shared" si="865"/>
        <v>0</v>
      </c>
      <c r="U6055" s="121" t="str">
        <f t="shared" si="866"/>
        <v>0</v>
      </c>
      <c r="V6055" s="10">
        <f t="shared" si="867"/>
        <v>0</v>
      </c>
      <c r="W6055" s="10">
        <f t="shared" si="868"/>
        <v>0</v>
      </c>
      <c r="X6055" s="11">
        <f t="shared" si="869"/>
        <v>0</v>
      </c>
      <c r="Y6055" s="11">
        <f t="shared" si="870"/>
        <v>0</v>
      </c>
      <c r="Z6055" s="12" t="str">
        <f t="shared" si="871"/>
        <v>Torque/Speed Control 1</v>
      </c>
    </row>
    <row r="6056" spans="8:26" x14ac:dyDescent="0.3">
      <c r="H6056" s="244"/>
      <c r="I6056" s="244"/>
      <c r="J6056" s="244"/>
      <c r="K6056" s="244"/>
      <c r="L6056" s="244"/>
      <c r="M6056" s="244"/>
      <c r="N6056" s="244"/>
      <c r="O6056" s="244"/>
      <c r="P6056" s="244"/>
      <c r="Q6056" s="244"/>
      <c r="R6056" s="6">
        <f t="shared" si="863"/>
        <v>0</v>
      </c>
      <c r="S6056" s="6">
        <f t="shared" si="864"/>
        <v>0</v>
      </c>
      <c r="T6056" s="7">
        <f t="shared" si="865"/>
        <v>0</v>
      </c>
      <c r="U6056" s="121" t="str">
        <f t="shared" si="866"/>
        <v>0</v>
      </c>
      <c r="V6056" s="10">
        <f t="shared" si="867"/>
        <v>0</v>
      </c>
      <c r="W6056" s="10">
        <f t="shared" si="868"/>
        <v>0</v>
      </c>
      <c r="X6056" s="11">
        <f t="shared" si="869"/>
        <v>0</v>
      </c>
      <c r="Y6056" s="11">
        <f t="shared" si="870"/>
        <v>0</v>
      </c>
      <c r="Z6056" s="12" t="str">
        <f t="shared" si="871"/>
        <v>Torque/Speed Control 1</v>
      </c>
    </row>
    <row r="6057" spans="8:26" x14ac:dyDescent="0.3">
      <c r="H6057" s="244"/>
      <c r="I6057" s="244"/>
      <c r="J6057" s="244"/>
      <c r="K6057" s="244"/>
      <c r="L6057" s="244"/>
      <c r="M6057" s="244"/>
      <c r="N6057" s="244"/>
      <c r="O6057" s="244"/>
      <c r="P6057" s="244"/>
      <c r="Q6057" s="244"/>
      <c r="R6057" s="6">
        <f t="shared" si="863"/>
        <v>0</v>
      </c>
      <c r="S6057" s="6">
        <f t="shared" si="864"/>
        <v>0</v>
      </c>
      <c r="T6057" s="7">
        <f t="shared" si="865"/>
        <v>0</v>
      </c>
      <c r="U6057" s="121" t="str">
        <f t="shared" si="866"/>
        <v>0</v>
      </c>
      <c r="V6057" s="10">
        <f t="shared" si="867"/>
        <v>0</v>
      </c>
      <c r="W6057" s="10">
        <f t="shared" si="868"/>
        <v>0</v>
      </c>
      <c r="X6057" s="11">
        <f t="shared" si="869"/>
        <v>0</v>
      </c>
      <c r="Y6057" s="11">
        <f t="shared" si="870"/>
        <v>0</v>
      </c>
      <c r="Z6057" s="12" t="str">
        <f t="shared" si="871"/>
        <v>Torque/Speed Control 1</v>
      </c>
    </row>
    <row r="6058" spans="8:26" x14ac:dyDescent="0.3">
      <c r="H6058" s="244"/>
      <c r="I6058" s="244"/>
      <c r="J6058" s="244"/>
      <c r="K6058" s="244"/>
      <c r="L6058" s="244"/>
      <c r="M6058" s="244"/>
      <c r="N6058" s="244"/>
      <c r="O6058" s="244"/>
      <c r="P6058" s="244"/>
      <c r="Q6058" s="244"/>
      <c r="R6058" s="6">
        <f t="shared" si="863"/>
        <v>0</v>
      </c>
      <c r="S6058" s="6">
        <f t="shared" si="864"/>
        <v>0</v>
      </c>
      <c r="T6058" s="7">
        <f t="shared" si="865"/>
        <v>0</v>
      </c>
      <c r="U6058" s="121" t="str">
        <f t="shared" si="866"/>
        <v>0</v>
      </c>
      <c r="V6058" s="10">
        <f t="shared" si="867"/>
        <v>0</v>
      </c>
      <c r="W6058" s="10">
        <f t="shared" si="868"/>
        <v>0</v>
      </c>
      <c r="X6058" s="11">
        <f t="shared" si="869"/>
        <v>0</v>
      </c>
      <c r="Y6058" s="11">
        <f t="shared" si="870"/>
        <v>0</v>
      </c>
      <c r="Z6058" s="12" t="str">
        <f t="shared" si="871"/>
        <v>Torque/Speed Control 1</v>
      </c>
    </row>
    <row r="6059" spans="8:26" x14ac:dyDescent="0.3">
      <c r="H6059" s="244"/>
      <c r="I6059" s="244"/>
      <c r="J6059" s="244"/>
      <c r="K6059" s="244"/>
      <c r="L6059" s="244"/>
      <c r="M6059" s="244"/>
      <c r="N6059" s="244"/>
      <c r="O6059" s="244"/>
      <c r="P6059" s="244"/>
      <c r="Q6059" s="244"/>
      <c r="R6059" s="6">
        <f t="shared" si="863"/>
        <v>0</v>
      </c>
      <c r="S6059" s="6">
        <f t="shared" si="864"/>
        <v>0</v>
      </c>
      <c r="T6059" s="7">
        <f t="shared" si="865"/>
        <v>0</v>
      </c>
      <c r="U6059" s="121" t="str">
        <f t="shared" si="866"/>
        <v>0</v>
      </c>
      <c r="V6059" s="10">
        <f t="shared" si="867"/>
        <v>0</v>
      </c>
      <c r="W6059" s="10">
        <f t="shared" si="868"/>
        <v>0</v>
      </c>
      <c r="X6059" s="11">
        <f t="shared" si="869"/>
        <v>0</v>
      </c>
      <c r="Y6059" s="11">
        <f t="shared" si="870"/>
        <v>0</v>
      </c>
      <c r="Z6059" s="12" t="str">
        <f t="shared" si="871"/>
        <v>Torque/Speed Control 1</v>
      </c>
    </row>
    <row r="6060" spans="8:26" x14ac:dyDescent="0.3">
      <c r="H6060" s="244"/>
      <c r="I6060" s="244"/>
      <c r="J6060" s="244"/>
      <c r="K6060" s="244"/>
      <c r="L6060" s="244"/>
      <c r="M6060" s="244"/>
      <c r="N6060" s="244"/>
      <c r="O6060" s="244"/>
      <c r="P6060" s="244"/>
      <c r="Q6060" s="244"/>
      <c r="R6060" s="6">
        <f t="shared" si="863"/>
        <v>0</v>
      </c>
      <c r="S6060" s="6">
        <f t="shared" si="864"/>
        <v>0</v>
      </c>
      <c r="T6060" s="7">
        <f t="shared" si="865"/>
        <v>0</v>
      </c>
      <c r="U6060" s="121" t="str">
        <f t="shared" si="866"/>
        <v>0</v>
      </c>
      <c r="V6060" s="10">
        <f t="shared" si="867"/>
        <v>0</v>
      </c>
      <c r="W6060" s="10">
        <f t="shared" si="868"/>
        <v>0</v>
      </c>
      <c r="X6060" s="11">
        <f t="shared" si="869"/>
        <v>0</v>
      </c>
      <c r="Y6060" s="11">
        <f t="shared" si="870"/>
        <v>0</v>
      </c>
      <c r="Z6060" s="12" t="str">
        <f t="shared" si="871"/>
        <v>Torque/Speed Control 1</v>
      </c>
    </row>
    <row r="6061" spans="8:26" x14ac:dyDescent="0.3">
      <c r="H6061" s="244"/>
      <c r="I6061" s="244"/>
      <c r="J6061" s="244"/>
      <c r="K6061" s="244"/>
      <c r="L6061" s="244"/>
      <c r="M6061" s="244"/>
      <c r="N6061" s="244"/>
      <c r="O6061" s="244"/>
      <c r="P6061" s="244"/>
      <c r="Q6061" s="244"/>
      <c r="R6061" s="6">
        <f t="shared" si="863"/>
        <v>0</v>
      </c>
      <c r="S6061" s="6">
        <f t="shared" si="864"/>
        <v>0</v>
      </c>
      <c r="T6061" s="7">
        <f t="shared" si="865"/>
        <v>0</v>
      </c>
      <c r="U6061" s="121" t="str">
        <f t="shared" si="866"/>
        <v>0</v>
      </c>
      <c r="V6061" s="10">
        <f t="shared" si="867"/>
        <v>0</v>
      </c>
      <c r="W6061" s="10">
        <f t="shared" si="868"/>
        <v>0</v>
      </c>
      <c r="X6061" s="11">
        <f t="shared" si="869"/>
        <v>0</v>
      </c>
      <c r="Y6061" s="11">
        <f t="shared" si="870"/>
        <v>0</v>
      </c>
      <c r="Z6061" s="12" t="str">
        <f t="shared" si="871"/>
        <v>Torque/Speed Control 1</v>
      </c>
    </row>
    <row r="6062" spans="8:26" x14ac:dyDescent="0.3">
      <c r="H6062" s="244"/>
      <c r="I6062" s="244"/>
      <c r="J6062" s="244"/>
      <c r="K6062" s="244"/>
      <c r="L6062" s="244"/>
      <c r="M6062" s="244"/>
      <c r="N6062" s="244"/>
      <c r="O6062" s="244"/>
      <c r="P6062" s="244"/>
      <c r="Q6062" s="244"/>
      <c r="R6062" s="6">
        <f t="shared" si="863"/>
        <v>0</v>
      </c>
      <c r="S6062" s="6">
        <f t="shared" si="864"/>
        <v>0</v>
      </c>
      <c r="T6062" s="7">
        <f t="shared" si="865"/>
        <v>0</v>
      </c>
      <c r="U6062" s="121" t="str">
        <f t="shared" si="866"/>
        <v>0</v>
      </c>
      <c r="V6062" s="10">
        <f t="shared" si="867"/>
        <v>0</v>
      </c>
      <c r="W6062" s="10">
        <f t="shared" si="868"/>
        <v>0</v>
      </c>
      <c r="X6062" s="11">
        <f t="shared" si="869"/>
        <v>0</v>
      </c>
      <c r="Y6062" s="11">
        <f t="shared" si="870"/>
        <v>0</v>
      </c>
      <c r="Z6062" s="12" t="str">
        <f t="shared" si="871"/>
        <v>Torque/Speed Control 1</v>
      </c>
    </row>
    <row r="6063" spans="8:26" x14ac:dyDescent="0.3">
      <c r="H6063" s="244"/>
      <c r="I6063" s="244"/>
      <c r="J6063" s="244"/>
      <c r="K6063" s="244"/>
      <c r="L6063" s="244"/>
      <c r="M6063" s="244"/>
      <c r="N6063" s="244"/>
      <c r="O6063" s="244"/>
      <c r="P6063" s="244"/>
      <c r="Q6063" s="244"/>
      <c r="R6063" s="6">
        <f t="shared" si="863"/>
        <v>0</v>
      </c>
      <c r="S6063" s="6">
        <f t="shared" si="864"/>
        <v>0</v>
      </c>
      <c r="T6063" s="7">
        <f t="shared" si="865"/>
        <v>0</v>
      </c>
      <c r="U6063" s="121" t="str">
        <f t="shared" si="866"/>
        <v>0</v>
      </c>
      <c r="V6063" s="10">
        <f t="shared" si="867"/>
        <v>0</v>
      </c>
      <c r="W6063" s="10">
        <f t="shared" si="868"/>
        <v>0</v>
      </c>
      <c r="X6063" s="11">
        <f t="shared" si="869"/>
        <v>0</v>
      </c>
      <c r="Y6063" s="11">
        <f t="shared" si="870"/>
        <v>0</v>
      </c>
      <c r="Z6063" s="12" t="str">
        <f t="shared" si="871"/>
        <v>Torque/Speed Control 1</v>
      </c>
    </row>
    <row r="6064" spans="8:26" x14ac:dyDescent="0.3">
      <c r="H6064" s="244"/>
      <c r="I6064" s="244"/>
      <c r="J6064" s="244"/>
      <c r="K6064" s="244"/>
      <c r="L6064" s="244"/>
      <c r="M6064" s="244"/>
      <c r="N6064" s="244"/>
      <c r="O6064" s="244"/>
      <c r="P6064" s="244"/>
      <c r="Q6064" s="244"/>
      <c r="R6064" s="6">
        <f t="shared" si="863"/>
        <v>0</v>
      </c>
      <c r="S6064" s="6">
        <f t="shared" si="864"/>
        <v>0</v>
      </c>
      <c r="T6064" s="7">
        <f t="shared" si="865"/>
        <v>0</v>
      </c>
      <c r="U6064" s="121" t="str">
        <f t="shared" si="866"/>
        <v>0</v>
      </c>
      <c r="V6064" s="10">
        <f t="shared" si="867"/>
        <v>0</v>
      </c>
      <c r="W6064" s="10">
        <f t="shared" si="868"/>
        <v>0</v>
      </c>
      <c r="X6064" s="11">
        <f t="shared" si="869"/>
        <v>0</v>
      </c>
      <c r="Y6064" s="11">
        <f t="shared" si="870"/>
        <v>0</v>
      </c>
      <c r="Z6064" s="12" t="str">
        <f t="shared" si="871"/>
        <v>Torque/Speed Control 1</v>
      </c>
    </row>
    <row r="6065" spans="8:26" x14ac:dyDescent="0.3">
      <c r="H6065" s="244"/>
      <c r="I6065" s="244"/>
      <c r="J6065" s="244"/>
      <c r="K6065" s="244"/>
      <c r="L6065" s="244"/>
      <c r="M6065" s="244"/>
      <c r="N6065" s="244"/>
      <c r="O6065" s="244"/>
      <c r="P6065" s="244"/>
      <c r="Q6065" s="244"/>
      <c r="R6065" s="6">
        <f t="shared" si="863"/>
        <v>0</v>
      </c>
      <c r="S6065" s="6">
        <f t="shared" si="864"/>
        <v>0</v>
      </c>
      <c r="T6065" s="7">
        <f t="shared" si="865"/>
        <v>0</v>
      </c>
      <c r="U6065" s="121" t="str">
        <f t="shared" si="866"/>
        <v>0</v>
      </c>
      <c r="V6065" s="10">
        <f t="shared" si="867"/>
        <v>0</v>
      </c>
      <c r="W6065" s="10">
        <f t="shared" si="868"/>
        <v>0</v>
      </c>
      <c r="X6065" s="11">
        <f t="shared" si="869"/>
        <v>0</v>
      </c>
      <c r="Y6065" s="11">
        <f t="shared" si="870"/>
        <v>0</v>
      </c>
      <c r="Z6065" s="12" t="str">
        <f t="shared" si="871"/>
        <v>Torque/Speed Control 1</v>
      </c>
    </row>
    <row r="6066" spans="8:26" x14ac:dyDescent="0.3">
      <c r="H6066" s="244"/>
      <c r="I6066" s="244"/>
      <c r="J6066" s="244"/>
      <c r="K6066" s="244"/>
      <c r="L6066" s="244"/>
      <c r="M6066" s="244"/>
      <c r="N6066" s="244"/>
      <c r="O6066" s="244"/>
      <c r="P6066" s="244"/>
      <c r="Q6066" s="244"/>
      <c r="R6066" s="6">
        <f t="shared" si="863"/>
        <v>0</v>
      </c>
      <c r="S6066" s="6">
        <f t="shared" si="864"/>
        <v>0</v>
      </c>
      <c r="T6066" s="7">
        <f t="shared" si="865"/>
        <v>0</v>
      </c>
      <c r="U6066" s="121" t="str">
        <f t="shared" si="866"/>
        <v>0</v>
      </c>
      <c r="V6066" s="10">
        <f t="shared" si="867"/>
        <v>0</v>
      </c>
      <c r="W6066" s="10">
        <f t="shared" si="868"/>
        <v>0</v>
      </c>
      <c r="X6066" s="11">
        <f t="shared" si="869"/>
        <v>0</v>
      </c>
      <c r="Y6066" s="11">
        <f t="shared" si="870"/>
        <v>0</v>
      </c>
      <c r="Z6066" s="12" t="str">
        <f t="shared" si="871"/>
        <v>Torque/Speed Control 1</v>
      </c>
    </row>
    <row r="6067" spans="8:26" x14ac:dyDescent="0.3">
      <c r="H6067" s="244"/>
      <c r="I6067" s="244"/>
      <c r="J6067" s="244"/>
      <c r="K6067" s="244"/>
      <c r="L6067" s="244"/>
      <c r="M6067" s="244"/>
      <c r="N6067" s="244"/>
      <c r="O6067" s="244"/>
      <c r="P6067" s="244"/>
      <c r="Q6067" s="244"/>
      <c r="R6067" s="6">
        <f t="shared" si="863"/>
        <v>0</v>
      </c>
      <c r="S6067" s="6">
        <f t="shared" si="864"/>
        <v>0</v>
      </c>
      <c r="T6067" s="7">
        <f t="shared" si="865"/>
        <v>0</v>
      </c>
      <c r="U6067" s="121" t="str">
        <f t="shared" si="866"/>
        <v>0</v>
      </c>
      <c r="V6067" s="10">
        <f t="shared" si="867"/>
        <v>0</v>
      </c>
      <c r="W6067" s="10">
        <f t="shared" si="868"/>
        <v>0</v>
      </c>
      <c r="X6067" s="11">
        <f t="shared" si="869"/>
        <v>0</v>
      </c>
      <c r="Y6067" s="11">
        <f t="shared" si="870"/>
        <v>0</v>
      </c>
      <c r="Z6067" s="12" t="str">
        <f t="shared" si="871"/>
        <v>Torque/Speed Control 1</v>
      </c>
    </row>
    <row r="6068" spans="8:26" x14ac:dyDescent="0.3">
      <c r="H6068" s="244"/>
      <c r="I6068" s="244"/>
      <c r="J6068" s="244"/>
      <c r="K6068" s="244"/>
      <c r="L6068" s="244"/>
      <c r="M6068" s="244"/>
      <c r="N6068" s="244"/>
      <c r="O6068" s="244"/>
      <c r="P6068" s="244"/>
      <c r="Q6068" s="244"/>
      <c r="R6068" s="6">
        <f t="shared" si="863"/>
        <v>0</v>
      </c>
      <c r="S6068" s="6">
        <f t="shared" si="864"/>
        <v>0</v>
      </c>
      <c r="T6068" s="7">
        <f t="shared" si="865"/>
        <v>0</v>
      </c>
      <c r="U6068" s="121" t="str">
        <f t="shared" si="866"/>
        <v>0</v>
      </c>
      <c r="V6068" s="10">
        <f t="shared" si="867"/>
        <v>0</v>
      </c>
      <c r="W6068" s="10">
        <f t="shared" si="868"/>
        <v>0</v>
      </c>
      <c r="X6068" s="11">
        <f t="shared" si="869"/>
        <v>0</v>
      </c>
      <c r="Y6068" s="11">
        <f t="shared" si="870"/>
        <v>0</v>
      </c>
      <c r="Z6068" s="12" t="str">
        <f t="shared" si="871"/>
        <v>Torque/Speed Control 1</v>
      </c>
    </row>
    <row r="6069" spans="8:26" x14ac:dyDescent="0.3">
      <c r="H6069" s="244"/>
      <c r="I6069" s="244"/>
      <c r="J6069" s="244"/>
      <c r="K6069" s="244"/>
      <c r="L6069" s="244"/>
      <c r="M6069" s="244"/>
      <c r="N6069" s="244"/>
      <c r="O6069" s="244"/>
      <c r="P6069" s="244"/>
      <c r="Q6069" s="244"/>
      <c r="R6069" s="6">
        <f t="shared" si="863"/>
        <v>0</v>
      </c>
      <c r="S6069" s="6">
        <f t="shared" si="864"/>
        <v>0</v>
      </c>
      <c r="T6069" s="7">
        <f t="shared" si="865"/>
        <v>0</v>
      </c>
      <c r="U6069" s="121" t="str">
        <f t="shared" si="866"/>
        <v>0</v>
      </c>
      <c r="V6069" s="10">
        <f t="shared" si="867"/>
        <v>0</v>
      </c>
      <c r="W6069" s="10">
        <f t="shared" si="868"/>
        <v>0</v>
      </c>
      <c r="X6069" s="11">
        <f t="shared" si="869"/>
        <v>0</v>
      </c>
      <c r="Y6069" s="11">
        <f t="shared" si="870"/>
        <v>0</v>
      </c>
      <c r="Z6069" s="12" t="str">
        <f t="shared" si="871"/>
        <v>Torque/Speed Control 1</v>
      </c>
    </row>
    <row r="6070" spans="8:26" x14ac:dyDescent="0.3">
      <c r="H6070" s="244"/>
      <c r="I6070" s="244"/>
      <c r="J6070" s="244"/>
      <c r="K6070" s="244"/>
      <c r="L6070" s="244"/>
      <c r="M6070" s="244"/>
      <c r="N6070" s="244"/>
      <c r="O6070" s="244"/>
      <c r="P6070" s="244"/>
      <c r="Q6070" s="244"/>
      <c r="R6070" s="6">
        <f t="shared" si="863"/>
        <v>0</v>
      </c>
      <c r="S6070" s="6">
        <f t="shared" si="864"/>
        <v>0</v>
      </c>
      <c r="T6070" s="7">
        <f t="shared" si="865"/>
        <v>0</v>
      </c>
      <c r="U6070" s="121" t="str">
        <f t="shared" si="866"/>
        <v>0</v>
      </c>
      <c r="V6070" s="10">
        <f t="shared" si="867"/>
        <v>0</v>
      </c>
      <c r="W6070" s="10">
        <f t="shared" si="868"/>
        <v>0</v>
      </c>
      <c r="X6070" s="11">
        <f t="shared" si="869"/>
        <v>0</v>
      </c>
      <c r="Y6070" s="11">
        <f t="shared" si="870"/>
        <v>0</v>
      </c>
      <c r="Z6070" s="12" t="str">
        <f t="shared" si="871"/>
        <v>Torque/Speed Control 1</v>
      </c>
    </row>
    <row r="6071" spans="8:26" x14ac:dyDescent="0.3">
      <c r="H6071" s="244"/>
      <c r="I6071" s="244"/>
      <c r="J6071" s="244"/>
      <c r="K6071" s="244"/>
      <c r="L6071" s="244"/>
      <c r="M6071" s="244"/>
      <c r="N6071" s="244"/>
      <c r="O6071" s="244"/>
      <c r="P6071" s="244"/>
      <c r="Q6071" s="244"/>
      <c r="R6071" s="6">
        <f t="shared" si="863"/>
        <v>0</v>
      </c>
      <c r="S6071" s="6">
        <f t="shared" si="864"/>
        <v>0</v>
      </c>
      <c r="T6071" s="7">
        <f t="shared" si="865"/>
        <v>0</v>
      </c>
      <c r="U6071" s="121" t="str">
        <f t="shared" si="866"/>
        <v>0</v>
      </c>
      <c r="V6071" s="10">
        <f t="shared" si="867"/>
        <v>0</v>
      </c>
      <c r="W6071" s="10">
        <f t="shared" si="868"/>
        <v>0</v>
      </c>
      <c r="X6071" s="11">
        <f t="shared" si="869"/>
        <v>0</v>
      </c>
      <c r="Y6071" s="11">
        <f t="shared" si="870"/>
        <v>0</v>
      </c>
      <c r="Z6071" s="12" t="str">
        <f t="shared" si="871"/>
        <v>Torque/Speed Control 1</v>
      </c>
    </row>
    <row r="6072" spans="8:26" x14ac:dyDescent="0.3">
      <c r="H6072" s="244"/>
      <c r="I6072" s="244"/>
      <c r="J6072" s="244"/>
      <c r="K6072" s="244"/>
      <c r="L6072" s="244"/>
      <c r="M6072" s="244"/>
      <c r="N6072" s="244"/>
      <c r="O6072" s="244"/>
      <c r="P6072" s="244"/>
      <c r="Q6072" s="244"/>
      <c r="R6072" s="6">
        <f t="shared" si="863"/>
        <v>0</v>
      </c>
      <c r="S6072" s="6">
        <f t="shared" si="864"/>
        <v>0</v>
      </c>
      <c r="T6072" s="7">
        <f t="shared" si="865"/>
        <v>0</v>
      </c>
      <c r="U6072" s="121" t="str">
        <f t="shared" si="866"/>
        <v>0</v>
      </c>
      <c r="V6072" s="10">
        <f t="shared" si="867"/>
        <v>0</v>
      </c>
      <c r="W6072" s="10">
        <f t="shared" si="868"/>
        <v>0</v>
      </c>
      <c r="X6072" s="11">
        <f t="shared" si="869"/>
        <v>0</v>
      </c>
      <c r="Y6072" s="11">
        <f t="shared" si="870"/>
        <v>0</v>
      </c>
      <c r="Z6072" s="12" t="str">
        <f t="shared" si="871"/>
        <v>Torque/Speed Control 1</v>
      </c>
    </row>
    <row r="6073" spans="8:26" x14ac:dyDescent="0.3">
      <c r="H6073" s="244"/>
      <c r="I6073" s="244"/>
      <c r="J6073" s="244"/>
      <c r="K6073" s="244"/>
      <c r="L6073" s="244"/>
      <c r="M6073" s="244"/>
      <c r="N6073" s="244"/>
      <c r="O6073" s="244"/>
      <c r="P6073" s="244"/>
      <c r="Q6073" s="244"/>
      <c r="R6073" s="6">
        <f t="shared" si="863"/>
        <v>0</v>
      </c>
      <c r="S6073" s="6">
        <f t="shared" si="864"/>
        <v>0</v>
      </c>
      <c r="T6073" s="7">
        <f t="shared" si="865"/>
        <v>0</v>
      </c>
      <c r="U6073" s="121" t="str">
        <f t="shared" si="866"/>
        <v>0</v>
      </c>
      <c r="V6073" s="10">
        <f t="shared" si="867"/>
        <v>0</v>
      </c>
      <c r="W6073" s="10">
        <f t="shared" si="868"/>
        <v>0</v>
      </c>
      <c r="X6073" s="11">
        <f t="shared" si="869"/>
        <v>0</v>
      </c>
      <c r="Y6073" s="11">
        <f t="shared" si="870"/>
        <v>0</v>
      </c>
      <c r="Z6073" s="12" t="str">
        <f t="shared" si="871"/>
        <v>Torque/Speed Control 1</v>
      </c>
    </row>
    <row r="6074" spans="8:26" x14ac:dyDescent="0.3">
      <c r="H6074" s="244"/>
      <c r="I6074" s="244"/>
      <c r="J6074" s="244"/>
      <c r="K6074" s="244"/>
      <c r="L6074" s="244"/>
      <c r="M6074" s="244"/>
      <c r="N6074" s="244"/>
      <c r="O6074" s="244"/>
      <c r="P6074" s="244"/>
      <c r="Q6074" s="244"/>
      <c r="R6074" s="6">
        <f t="shared" si="863"/>
        <v>0</v>
      </c>
      <c r="S6074" s="6">
        <f t="shared" si="864"/>
        <v>0</v>
      </c>
      <c r="T6074" s="7">
        <f t="shared" si="865"/>
        <v>0</v>
      </c>
      <c r="U6074" s="121" t="str">
        <f t="shared" si="866"/>
        <v>0</v>
      </c>
      <c r="V6074" s="10">
        <f t="shared" si="867"/>
        <v>0</v>
      </c>
      <c r="W6074" s="10">
        <f t="shared" si="868"/>
        <v>0</v>
      </c>
      <c r="X6074" s="11">
        <f t="shared" si="869"/>
        <v>0</v>
      </c>
      <c r="Y6074" s="11">
        <f t="shared" si="870"/>
        <v>0</v>
      </c>
      <c r="Z6074" s="12" t="str">
        <f t="shared" si="871"/>
        <v>Torque/Speed Control 1</v>
      </c>
    </row>
    <row r="6075" spans="8:26" x14ac:dyDescent="0.3">
      <c r="H6075" s="244"/>
      <c r="I6075" s="244"/>
      <c r="J6075" s="244"/>
      <c r="K6075" s="244"/>
      <c r="L6075" s="244"/>
      <c r="M6075" s="244"/>
      <c r="N6075" s="244"/>
      <c r="O6075" s="244"/>
      <c r="P6075" s="244"/>
      <c r="Q6075" s="244"/>
      <c r="R6075" s="6">
        <f t="shared" si="863"/>
        <v>0</v>
      </c>
      <c r="S6075" s="6">
        <f t="shared" si="864"/>
        <v>0</v>
      </c>
      <c r="T6075" s="7">
        <f t="shared" si="865"/>
        <v>0</v>
      </c>
      <c r="U6075" s="121" t="str">
        <f t="shared" si="866"/>
        <v>0</v>
      </c>
      <c r="V6075" s="10">
        <f t="shared" si="867"/>
        <v>0</v>
      </c>
      <c r="W6075" s="10">
        <f t="shared" si="868"/>
        <v>0</v>
      </c>
      <c r="X6075" s="11">
        <f t="shared" si="869"/>
        <v>0</v>
      </c>
      <c r="Y6075" s="11">
        <f t="shared" si="870"/>
        <v>0</v>
      </c>
      <c r="Z6075" s="12" t="str">
        <f t="shared" si="871"/>
        <v>Torque/Speed Control 1</v>
      </c>
    </row>
    <row r="6076" spans="8:26" x14ac:dyDescent="0.3">
      <c r="H6076" s="244"/>
      <c r="I6076" s="244"/>
      <c r="J6076" s="244"/>
      <c r="K6076" s="244"/>
      <c r="L6076" s="244"/>
      <c r="M6076" s="244"/>
      <c r="N6076" s="244"/>
      <c r="O6076" s="244"/>
      <c r="P6076" s="244"/>
      <c r="Q6076" s="244"/>
      <c r="R6076" s="6">
        <f t="shared" si="863"/>
        <v>0</v>
      </c>
      <c r="S6076" s="6">
        <f t="shared" si="864"/>
        <v>0</v>
      </c>
      <c r="T6076" s="7">
        <f t="shared" si="865"/>
        <v>0</v>
      </c>
      <c r="U6076" s="121" t="str">
        <f t="shared" si="866"/>
        <v>0</v>
      </c>
      <c r="V6076" s="10">
        <f t="shared" si="867"/>
        <v>0</v>
      </c>
      <c r="W6076" s="10">
        <f t="shared" si="868"/>
        <v>0</v>
      </c>
      <c r="X6076" s="11">
        <f t="shared" si="869"/>
        <v>0</v>
      </c>
      <c r="Y6076" s="11">
        <f t="shared" si="870"/>
        <v>0</v>
      </c>
      <c r="Z6076" s="12" t="str">
        <f t="shared" si="871"/>
        <v>Torque/Speed Control 1</v>
      </c>
    </row>
    <row r="6077" spans="8:26" x14ac:dyDescent="0.3">
      <c r="H6077" s="244"/>
      <c r="I6077" s="244"/>
      <c r="J6077" s="244"/>
      <c r="K6077" s="244"/>
      <c r="L6077" s="244"/>
      <c r="M6077" s="244"/>
      <c r="N6077" s="244"/>
      <c r="O6077" s="244"/>
      <c r="P6077" s="244"/>
      <c r="Q6077" s="244"/>
      <c r="R6077" s="6">
        <f t="shared" ref="R6077:R6140" si="872">_xlfn.BITRSHIFT(_xlfn.BITAND(HEX2DEC(H6077),HEX2DEC("1C000000")),26)</f>
        <v>0</v>
      </c>
      <c r="S6077" s="6">
        <f t="shared" ref="S6077:S6140" si="873">_xlfn.BITRSHIFT(_xlfn.BITAND(HEX2DEC(H6077),HEX2DEC("01000000")),24)</f>
        <v>0</v>
      </c>
      <c r="T6077" s="7">
        <f t="shared" ref="T6077:T6140" si="874">IF(_xlfn.BITRSHIFT(_xlfn.BITAND(HEX2DEC(H6077),HEX2DEC("0FF0000")),16)&lt;240,_xlfn.BITRSHIFT(_xlfn.BITAND(HEX2DEC(H6077),HEX2DEC("1FF0000")),8),_xlfn.BITRSHIFT(_xlfn.BITAND(HEX2DEC(H6077),HEX2DEC("1FFFF00")),8))</f>
        <v>0</v>
      </c>
      <c r="U6077" s="121" t="str">
        <f t="shared" ref="U6077:U6140" si="875">DEC2HEX(T6077)</f>
        <v>0</v>
      </c>
      <c r="V6077" s="10">
        <f t="shared" ref="V6077:V6140" si="876">_xlfn.BITRSHIFT(_xlfn.BITAND(HEX2DEC(H6077),HEX2DEC("0FF0000")),16)</f>
        <v>0</v>
      </c>
      <c r="W6077" s="10">
        <f t="shared" ref="W6077:W6140" si="877">_xlfn.BITRSHIFT(_xlfn.BITAND(HEX2DEC(H6077),HEX2DEC("FF00")),8)</f>
        <v>0</v>
      </c>
      <c r="X6077" s="11">
        <f t="shared" ref="X6077:X6140" si="878">_xlfn.BITAND(HEX2DEC(H6077),HEX2DEC("00000FF"))</f>
        <v>0</v>
      </c>
      <c r="Y6077" s="11">
        <f t="shared" ref="Y6077:Y6140" si="879">IF(_xlfn.BITRSHIFT(_xlfn.BITAND(HEX2DEC(H6077),HEX2DEC("0FF0000")),16)&lt;240,_xlfn.BITRSHIFT(_xlfn.BITAND(HEX2DEC(H6077),HEX2DEC("0FF00")),8),_xlfn.BITRSHIFT(_xlfn.BITAND(HEX2DEC(H6077),HEX2DEC("0FF0000")),16))</f>
        <v>0</v>
      </c>
      <c r="Z6077" s="12" t="str">
        <f t="shared" ref="Z6077:Z6140" si="880">VLOOKUP(T6077,BO:BP,2,FALSE)</f>
        <v>Torque/Speed Control 1</v>
      </c>
    </row>
    <row r="6078" spans="8:26" x14ac:dyDescent="0.3">
      <c r="H6078" s="244"/>
      <c r="I6078" s="244"/>
      <c r="J6078" s="244"/>
      <c r="K6078" s="244"/>
      <c r="L6078" s="244"/>
      <c r="M6078" s="244"/>
      <c r="N6078" s="244"/>
      <c r="O6078" s="244"/>
      <c r="P6078" s="244"/>
      <c r="Q6078" s="244"/>
      <c r="R6078" s="6">
        <f t="shared" si="872"/>
        <v>0</v>
      </c>
      <c r="S6078" s="6">
        <f t="shared" si="873"/>
        <v>0</v>
      </c>
      <c r="T6078" s="7">
        <f t="shared" si="874"/>
        <v>0</v>
      </c>
      <c r="U6078" s="121" t="str">
        <f t="shared" si="875"/>
        <v>0</v>
      </c>
      <c r="V6078" s="10">
        <f t="shared" si="876"/>
        <v>0</v>
      </c>
      <c r="W6078" s="10">
        <f t="shared" si="877"/>
        <v>0</v>
      </c>
      <c r="X6078" s="11">
        <f t="shared" si="878"/>
        <v>0</v>
      </c>
      <c r="Y6078" s="11">
        <f t="shared" si="879"/>
        <v>0</v>
      </c>
      <c r="Z6078" s="12" t="str">
        <f t="shared" si="880"/>
        <v>Torque/Speed Control 1</v>
      </c>
    </row>
    <row r="6079" spans="8:26" x14ac:dyDescent="0.3">
      <c r="H6079" s="244"/>
      <c r="I6079" s="244"/>
      <c r="J6079" s="244"/>
      <c r="K6079" s="244"/>
      <c r="L6079" s="244"/>
      <c r="M6079" s="244"/>
      <c r="N6079" s="244"/>
      <c r="O6079" s="244"/>
      <c r="P6079" s="244"/>
      <c r="Q6079" s="244"/>
      <c r="R6079" s="6">
        <f t="shared" si="872"/>
        <v>0</v>
      </c>
      <c r="S6079" s="6">
        <f t="shared" si="873"/>
        <v>0</v>
      </c>
      <c r="T6079" s="7">
        <f t="shared" si="874"/>
        <v>0</v>
      </c>
      <c r="U6079" s="121" t="str">
        <f t="shared" si="875"/>
        <v>0</v>
      </c>
      <c r="V6079" s="10">
        <f t="shared" si="876"/>
        <v>0</v>
      </c>
      <c r="W6079" s="10">
        <f t="shared" si="877"/>
        <v>0</v>
      </c>
      <c r="X6079" s="11">
        <f t="shared" si="878"/>
        <v>0</v>
      </c>
      <c r="Y6079" s="11">
        <f t="shared" si="879"/>
        <v>0</v>
      </c>
      <c r="Z6079" s="12" t="str">
        <f t="shared" si="880"/>
        <v>Torque/Speed Control 1</v>
      </c>
    </row>
    <row r="6080" spans="8:26" x14ac:dyDescent="0.3">
      <c r="H6080" s="244"/>
      <c r="I6080" s="244"/>
      <c r="J6080" s="244"/>
      <c r="K6080" s="244"/>
      <c r="L6080" s="244"/>
      <c r="M6080" s="244"/>
      <c r="N6080" s="244"/>
      <c r="O6080" s="244"/>
      <c r="P6080" s="244"/>
      <c r="Q6080" s="244"/>
      <c r="R6080" s="6">
        <f t="shared" si="872"/>
        <v>0</v>
      </c>
      <c r="S6080" s="6">
        <f t="shared" si="873"/>
        <v>0</v>
      </c>
      <c r="T6080" s="7">
        <f t="shared" si="874"/>
        <v>0</v>
      </c>
      <c r="U6080" s="121" t="str">
        <f t="shared" si="875"/>
        <v>0</v>
      </c>
      <c r="V6080" s="10">
        <f t="shared" si="876"/>
        <v>0</v>
      </c>
      <c r="W6080" s="10">
        <f t="shared" si="877"/>
        <v>0</v>
      </c>
      <c r="X6080" s="11">
        <f t="shared" si="878"/>
        <v>0</v>
      </c>
      <c r="Y6080" s="11">
        <f t="shared" si="879"/>
        <v>0</v>
      </c>
      <c r="Z6080" s="12" t="str">
        <f t="shared" si="880"/>
        <v>Torque/Speed Control 1</v>
      </c>
    </row>
    <row r="6081" spans="8:26" x14ac:dyDescent="0.3">
      <c r="H6081" s="244"/>
      <c r="I6081" s="244"/>
      <c r="J6081" s="244"/>
      <c r="K6081" s="244"/>
      <c r="L6081" s="244"/>
      <c r="M6081" s="244"/>
      <c r="N6081" s="244"/>
      <c r="O6081" s="244"/>
      <c r="P6081" s="244"/>
      <c r="Q6081" s="244"/>
      <c r="R6081" s="6">
        <f t="shared" si="872"/>
        <v>0</v>
      </c>
      <c r="S6081" s="6">
        <f t="shared" si="873"/>
        <v>0</v>
      </c>
      <c r="T6081" s="7">
        <f t="shared" si="874"/>
        <v>0</v>
      </c>
      <c r="U6081" s="121" t="str">
        <f t="shared" si="875"/>
        <v>0</v>
      </c>
      <c r="V6081" s="10">
        <f t="shared" si="876"/>
        <v>0</v>
      </c>
      <c r="W6081" s="10">
        <f t="shared" si="877"/>
        <v>0</v>
      </c>
      <c r="X6081" s="11">
        <f t="shared" si="878"/>
        <v>0</v>
      </c>
      <c r="Y6081" s="11">
        <f t="shared" si="879"/>
        <v>0</v>
      </c>
      <c r="Z6081" s="12" t="str">
        <f t="shared" si="880"/>
        <v>Torque/Speed Control 1</v>
      </c>
    </row>
    <row r="6082" spans="8:26" x14ac:dyDescent="0.3">
      <c r="H6082" s="244"/>
      <c r="I6082" s="244"/>
      <c r="J6082" s="244"/>
      <c r="K6082" s="244"/>
      <c r="L6082" s="244"/>
      <c r="M6082" s="244"/>
      <c r="N6082" s="244"/>
      <c r="O6082" s="244"/>
      <c r="P6082" s="244"/>
      <c r="Q6082" s="244"/>
      <c r="R6082" s="6">
        <f t="shared" si="872"/>
        <v>0</v>
      </c>
      <c r="S6082" s="6">
        <f t="shared" si="873"/>
        <v>0</v>
      </c>
      <c r="T6082" s="7">
        <f t="shared" si="874"/>
        <v>0</v>
      </c>
      <c r="U6082" s="121" t="str">
        <f t="shared" si="875"/>
        <v>0</v>
      </c>
      <c r="V6082" s="10">
        <f t="shared" si="876"/>
        <v>0</v>
      </c>
      <c r="W6082" s="10">
        <f t="shared" si="877"/>
        <v>0</v>
      </c>
      <c r="X6082" s="11">
        <f t="shared" si="878"/>
        <v>0</v>
      </c>
      <c r="Y6082" s="11">
        <f t="shared" si="879"/>
        <v>0</v>
      </c>
      <c r="Z6082" s="12" t="str">
        <f t="shared" si="880"/>
        <v>Torque/Speed Control 1</v>
      </c>
    </row>
    <row r="6083" spans="8:26" x14ac:dyDescent="0.3">
      <c r="H6083" s="244"/>
      <c r="I6083" s="244"/>
      <c r="J6083" s="244"/>
      <c r="K6083" s="244"/>
      <c r="L6083" s="244"/>
      <c r="M6083" s="244"/>
      <c r="N6083" s="244"/>
      <c r="O6083" s="244"/>
      <c r="P6083" s="244"/>
      <c r="Q6083" s="244"/>
      <c r="R6083" s="6">
        <f t="shared" si="872"/>
        <v>0</v>
      </c>
      <c r="S6083" s="6">
        <f t="shared" si="873"/>
        <v>0</v>
      </c>
      <c r="T6083" s="7">
        <f t="shared" si="874"/>
        <v>0</v>
      </c>
      <c r="U6083" s="121" t="str">
        <f t="shared" si="875"/>
        <v>0</v>
      </c>
      <c r="V6083" s="10">
        <f t="shared" si="876"/>
        <v>0</v>
      </c>
      <c r="W6083" s="10">
        <f t="shared" si="877"/>
        <v>0</v>
      </c>
      <c r="X6083" s="11">
        <f t="shared" si="878"/>
        <v>0</v>
      </c>
      <c r="Y6083" s="11">
        <f t="shared" si="879"/>
        <v>0</v>
      </c>
      <c r="Z6083" s="12" t="str">
        <f t="shared" si="880"/>
        <v>Torque/Speed Control 1</v>
      </c>
    </row>
    <row r="6084" spans="8:26" x14ac:dyDescent="0.3">
      <c r="H6084" s="244"/>
      <c r="I6084" s="244"/>
      <c r="J6084" s="244"/>
      <c r="K6084" s="244"/>
      <c r="L6084" s="244"/>
      <c r="M6084" s="244"/>
      <c r="N6084" s="244"/>
      <c r="O6084" s="244"/>
      <c r="P6084" s="244"/>
      <c r="Q6084" s="244"/>
      <c r="R6084" s="6">
        <f t="shared" si="872"/>
        <v>0</v>
      </c>
      <c r="S6084" s="6">
        <f t="shared" si="873"/>
        <v>0</v>
      </c>
      <c r="T6084" s="7">
        <f t="shared" si="874"/>
        <v>0</v>
      </c>
      <c r="U6084" s="121" t="str">
        <f t="shared" si="875"/>
        <v>0</v>
      </c>
      <c r="V6084" s="10">
        <f t="shared" si="876"/>
        <v>0</v>
      </c>
      <c r="W6084" s="10">
        <f t="shared" si="877"/>
        <v>0</v>
      </c>
      <c r="X6084" s="11">
        <f t="shared" si="878"/>
        <v>0</v>
      </c>
      <c r="Y6084" s="11">
        <f t="shared" si="879"/>
        <v>0</v>
      </c>
      <c r="Z6084" s="12" t="str">
        <f t="shared" si="880"/>
        <v>Torque/Speed Control 1</v>
      </c>
    </row>
    <row r="6085" spans="8:26" x14ac:dyDescent="0.3">
      <c r="H6085" s="244"/>
      <c r="I6085" s="244"/>
      <c r="J6085" s="244"/>
      <c r="K6085" s="244"/>
      <c r="L6085" s="244"/>
      <c r="M6085" s="244"/>
      <c r="N6085" s="244"/>
      <c r="O6085" s="244"/>
      <c r="P6085" s="244"/>
      <c r="Q6085" s="244"/>
      <c r="R6085" s="6">
        <f t="shared" si="872"/>
        <v>0</v>
      </c>
      <c r="S6085" s="6">
        <f t="shared" si="873"/>
        <v>0</v>
      </c>
      <c r="T6085" s="7">
        <f t="shared" si="874"/>
        <v>0</v>
      </c>
      <c r="U6085" s="121" t="str">
        <f t="shared" si="875"/>
        <v>0</v>
      </c>
      <c r="V6085" s="10">
        <f t="shared" si="876"/>
        <v>0</v>
      </c>
      <c r="W6085" s="10">
        <f t="shared" si="877"/>
        <v>0</v>
      </c>
      <c r="X6085" s="11">
        <f t="shared" si="878"/>
        <v>0</v>
      </c>
      <c r="Y6085" s="11">
        <f t="shared" si="879"/>
        <v>0</v>
      </c>
      <c r="Z6085" s="12" t="str">
        <f t="shared" si="880"/>
        <v>Torque/Speed Control 1</v>
      </c>
    </row>
    <row r="6086" spans="8:26" x14ac:dyDescent="0.3">
      <c r="H6086" s="244"/>
      <c r="I6086" s="244"/>
      <c r="J6086" s="244"/>
      <c r="K6086" s="244"/>
      <c r="L6086" s="244"/>
      <c r="M6086" s="244"/>
      <c r="N6086" s="244"/>
      <c r="O6086" s="244"/>
      <c r="P6086" s="244"/>
      <c r="Q6086" s="244"/>
      <c r="R6086" s="6">
        <f t="shared" si="872"/>
        <v>0</v>
      </c>
      <c r="S6086" s="6">
        <f t="shared" si="873"/>
        <v>0</v>
      </c>
      <c r="T6086" s="7">
        <f t="shared" si="874"/>
        <v>0</v>
      </c>
      <c r="U6086" s="121" t="str">
        <f t="shared" si="875"/>
        <v>0</v>
      </c>
      <c r="V6086" s="10">
        <f t="shared" si="876"/>
        <v>0</v>
      </c>
      <c r="W6086" s="10">
        <f t="shared" si="877"/>
        <v>0</v>
      </c>
      <c r="X6086" s="11">
        <f t="shared" si="878"/>
        <v>0</v>
      </c>
      <c r="Y6086" s="11">
        <f t="shared" si="879"/>
        <v>0</v>
      </c>
      <c r="Z6086" s="12" t="str">
        <f t="shared" si="880"/>
        <v>Torque/Speed Control 1</v>
      </c>
    </row>
    <row r="6087" spans="8:26" x14ac:dyDescent="0.3">
      <c r="H6087" s="244"/>
      <c r="I6087" s="244"/>
      <c r="J6087" s="244"/>
      <c r="K6087" s="244"/>
      <c r="L6087" s="244"/>
      <c r="M6087" s="244"/>
      <c r="N6087" s="244"/>
      <c r="O6087" s="244"/>
      <c r="P6087" s="244"/>
      <c r="Q6087" s="244"/>
      <c r="R6087" s="6">
        <f t="shared" si="872"/>
        <v>0</v>
      </c>
      <c r="S6087" s="6">
        <f t="shared" si="873"/>
        <v>0</v>
      </c>
      <c r="T6087" s="7">
        <f t="shared" si="874"/>
        <v>0</v>
      </c>
      <c r="U6087" s="121" t="str">
        <f t="shared" si="875"/>
        <v>0</v>
      </c>
      <c r="V6087" s="10">
        <f t="shared" si="876"/>
        <v>0</v>
      </c>
      <c r="W6087" s="10">
        <f t="shared" si="877"/>
        <v>0</v>
      </c>
      <c r="X6087" s="11">
        <f t="shared" si="878"/>
        <v>0</v>
      </c>
      <c r="Y6087" s="11">
        <f t="shared" si="879"/>
        <v>0</v>
      </c>
      <c r="Z6087" s="12" t="str">
        <f t="shared" si="880"/>
        <v>Torque/Speed Control 1</v>
      </c>
    </row>
    <row r="6088" spans="8:26" x14ac:dyDescent="0.3">
      <c r="H6088" s="244"/>
      <c r="I6088" s="244"/>
      <c r="J6088" s="244"/>
      <c r="K6088" s="244"/>
      <c r="L6088" s="244"/>
      <c r="M6088" s="244"/>
      <c r="N6088" s="244"/>
      <c r="O6088" s="244"/>
      <c r="P6088" s="244"/>
      <c r="Q6088" s="244"/>
      <c r="R6088" s="6">
        <f t="shared" si="872"/>
        <v>0</v>
      </c>
      <c r="S6088" s="6">
        <f t="shared" si="873"/>
        <v>0</v>
      </c>
      <c r="T6088" s="7">
        <f t="shared" si="874"/>
        <v>0</v>
      </c>
      <c r="U6088" s="121" t="str">
        <f t="shared" si="875"/>
        <v>0</v>
      </c>
      <c r="V6088" s="10">
        <f t="shared" si="876"/>
        <v>0</v>
      </c>
      <c r="W6088" s="10">
        <f t="shared" si="877"/>
        <v>0</v>
      </c>
      <c r="X6088" s="11">
        <f t="shared" si="878"/>
        <v>0</v>
      </c>
      <c r="Y6088" s="11">
        <f t="shared" si="879"/>
        <v>0</v>
      </c>
      <c r="Z6088" s="12" t="str">
        <f t="shared" si="880"/>
        <v>Torque/Speed Control 1</v>
      </c>
    </row>
    <row r="6089" spans="8:26" x14ac:dyDescent="0.3">
      <c r="H6089" s="244"/>
      <c r="I6089" s="244"/>
      <c r="J6089" s="244"/>
      <c r="K6089" s="244"/>
      <c r="L6089" s="244"/>
      <c r="M6089" s="244"/>
      <c r="N6089" s="244"/>
      <c r="O6089" s="244"/>
      <c r="P6089" s="244"/>
      <c r="Q6089" s="244"/>
      <c r="R6089" s="6">
        <f t="shared" si="872"/>
        <v>0</v>
      </c>
      <c r="S6089" s="6">
        <f t="shared" si="873"/>
        <v>0</v>
      </c>
      <c r="T6089" s="7">
        <f t="shared" si="874"/>
        <v>0</v>
      </c>
      <c r="U6089" s="121" t="str">
        <f t="shared" si="875"/>
        <v>0</v>
      </c>
      <c r="V6089" s="10">
        <f t="shared" si="876"/>
        <v>0</v>
      </c>
      <c r="W6089" s="10">
        <f t="shared" si="877"/>
        <v>0</v>
      </c>
      <c r="X6089" s="11">
        <f t="shared" si="878"/>
        <v>0</v>
      </c>
      <c r="Y6089" s="11">
        <f t="shared" si="879"/>
        <v>0</v>
      </c>
      <c r="Z6089" s="12" t="str">
        <f t="shared" si="880"/>
        <v>Torque/Speed Control 1</v>
      </c>
    </row>
    <row r="6090" spans="8:26" x14ac:dyDescent="0.3">
      <c r="H6090" s="244"/>
      <c r="I6090" s="244"/>
      <c r="J6090" s="244"/>
      <c r="K6090" s="244"/>
      <c r="L6090" s="244"/>
      <c r="M6090" s="244"/>
      <c r="N6090" s="244"/>
      <c r="O6090" s="244"/>
      <c r="P6090" s="244"/>
      <c r="Q6090" s="244"/>
      <c r="R6090" s="6">
        <f t="shared" si="872"/>
        <v>0</v>
      </c>
      <c r="S6090" s="6">
        <f t="shared" si="873"/>
        <v>0</v>
      </c>
      <c r="T6090" s="7">
        <f t="shared" si="874"/>
        <v>0</v>
      </c>
      <c r="U6090" s="121" t="str">
        <f t="shared" si="875"/>
        <v>0</v>
      </c>
      <c r="V6090" s="10">
        <f t="shared" si="876"/>
        <v>0</v>
      </c>
      <c r="W6090" s="10">
        <f t="shared" si="877"/>
        <v>0</v>
      </c>
      <c r="X6090" s="11">
        <f t="shared" si="878"/>
        <v>0</v>
      </c>
      <c r="Y6090" s="11">
        <f t="shared" si="879"/>
        <v>0</v>
      </c>
      <c r="Z6090" s="12" t="str">
        <f t="shared" si="880"/>
        <v>Torque/Speed Control 1</v>
      </c>
    </row>
    <row r="6091" spans="8:26" x14ac:dyDescent="0.3">
      <c r="H6091" s="244"/>
      <c r="I6091" s="244"/>
      <c r="J6091" s="244"/>
      <c r="K6091" s="244"/>
      <c r="L6091" s="244"/>
      <c r="M6091" s="244"/>
      <c r="N6091" s="244"/>
      <c r="O6091" s="244"/>
      <c r="P6091" s="244"/>
      <c r="Q6091" s="244"/>
      <c r="R6091" s="6">
        <f t="shared" si="872"/>
        <v>0</v>
      </c>
      <c r="S6091" s="6">
        <f t="shared" si="873"/>
        <v>0</v>
      </c>
      <c r="T6091" s="7">
        <f t="shared" si="874"/>
        <v>0</v>
      </c>
      <c r="U6091" s="121" t="str">
        <f t="shared" si="875"/>
        <v>0</v>
      </c>
      <c r="V6091" s="10">
        <f t="shared" si="876"/>
        <v>0</v>
      </c>
      <c r="W6091" s="10">
        <f t="shared" si="877"/>
        <v>0</v>
      </c>
      <c r="X6091" s="11">
        <f t="shared" si="878"/>
        <v>0</v>
      </c>
      <c r="Y6091" s="11">
        <f t="shared" si="879"/>
        <v>0</v>
      </c>
      <c r="Z6091" s="12" t="str">
        <f t="shared" si="880"/>
        <v>Torque/Speed Control 1</v>
      </c>
    </row>
    <row r="6092" spans="8:26" x14ac:dyDescent="0.3">
      <c r="H6092" s="244"/>
      <c r="I6092" s="244"/>
      <c r="J6092" s="244"/>
      <c r="K6092" s="244"/>
      <c r="L6092" s="244"/>
      <c r="M6092" s="244"/>
      <c r="N6092" s="244"/>
      <c r="O6092" s="244"/>
      <c r="P6092" s="244"/>
      <c r="Q6092" s="244"/>
      <c r="R6092" s="6">
        <f t="shared" si="872"/>
        <v>0</v>
      </c>
      <c r="S6092" s="6">
        <f t="shared" si="873"/>
        <v>0</v>
      </c>
      <c r="T6092" s="7">
        <f t="shared" si="874"/>
        <v>0</v>
      </c>
      <c r="U6092" s="121" t="str">
        <f t="shared" si="875"/>
        <v>0</v>
      </c>
      <c r="V6092" s="10">
        <f t="shared" si="876"/>
        <v>0</v>
      </c>
      <c r="W6092" s="10">
        <f t="shared" si="877"/>
        <v>0</v>
      </c>
      <c r="X6092" s="11">
        <f t="shared" si="878"/>
        <v>0</v>
      </c>
      <c r="Y6092" s="11">
        <f t="shared" si="879"/>
        <v>0</v>
      </c>
      <c r="Z6092" s="12" t="str">
        <f t="shared" si="880"/>
        <v>Torque/Speed Control 1</v>
      </c>
    </row>
    <row r="6093" spans="8:26" x14ac:dyDescent="0.3">
      <c r="H6093" s="244"/>
      <c r="I6093" s="244"/>
      <c r="J6093" s="244"/>
      <c r="K6093" s="244"/>
      <c r="L6093" s="244"/>
      <c r="M6093" s="244"/>
      <c r="N6093" s="244"/>
      <c r="O6093" s="244"/>
      <c r="P6093" s="244"/>
      <c r="Q6093" s="244"/>
      <c r="R6093" s="6">
        <f t="shared" si="872"/>
        <v>0</v>
      </c>
      <c r="S6093" s="6">
        <f t="shared" si="873"/>
        <v>0</v>
      </c>
      <c r="T6093" s="7">
        <f t="shared" si="874"/>
        <v>0</v>
      </c>
      <c r="U6093" s="121" t="str">
        <f t="shared" si="875"/>
        <v>0</v>
      </c>
      <c r="V6093" s="10">
        <f t="shared" si="876"/>
        <v>0</v>
      </c>
      <c r="W6093" s="10">
        <f t="shared" si="877"/>
        <v>0</v>
      </c>
      <c r="X6093" s="11">
        <f t="shared" si="878"/>
        <v>0</v>
      </c>
      <c r="Y6093" s="11">
        <f t="shared" si="879"/>
        <v>0</v>
      </c>
      <c r="Z6093" s="12" t="str">
        <f t="shared" si="880"/>
        <v>Torque/Speed Control 1</v>
      </c>
    </row>
    <row r="6094" spans="8:26" x14ac:dyDescent="0.3">
      <c r="H6094" s="244"/>
      <c r="I6094" s="244"/>
      <c r="J6094" s="244"/>
      <c r="K6094" s="244"/>
      <c r="L6094" s="244"/>
      <c r="M6094" s="244"/>
      <c r="N6094" s="244"/>
      <c r="O6094" s="244"/>
      <c r="P6094" s="244"/>
      <c r="Q6094" s="244"/>
      <c r="R6094" s="6">
        <f t="shared" si="872"/>
        <v>0</v>
      </c>
      <c r="S6094" s="6">
        <f t="shared" si="873"/>
        <v>0</v>
      </c>
      <c r="T6094" s="7">
        <f t="shared" si="874"/>
        <v>0</v>
      </c>
      <c r="U6094" s="121" t="str">
        <f t="shared" si="875"/>
        <v>0</v>
      </c>
      <c r="V6094" s="10">
        <f t="shared" si="876"/>
        <v>0</v>
      </c>
      <c r="W6094" s="10">
        <f t="shared" si="877"/>
        <v>0</v>
      </c>
      <c r="X6094" s="11">
        <f t="shared" si="878"/>
        <v>0</v>
      </c>
      <c r="Y6094" s="11">
        <f t="shared" si="879"/>
        <v>0</v>
      </c>
      <c r="Z6094" s="12" t="str">
        <f t="shared" si="880"/>
        <v>Torque/Speed Control 1</v>
      </c>
    </row>
    <row r="6095" spans="8:26" x14ac:dyDescent="0.3">
      <c r="H6095" s="244"/>
      <c r="I6095" s="244"/>
      <c r="J6095" s="244"/>
      <c r="K6095" s="244"/>
      <c r="L6095" s="244"/>
      <c r="M6095" s="244"/>
      <c r="N6095" s="244"/>
      <c r="O6095" s="244"/>
      <c r="P6095" s="244"/>
      <c r="Q6095" s="244"/>
      <c r="R6095" s="6">
        <f t="shared" si="872"/>
        <v>0</v>
      </c>
      <c r="S6095" s="6">
        <f t="shared" si="873"/>
        <v>0</v>
      </c>
      <c r="T6095" s="7">
        <f t="shared" si="874"/>
        <v>0</v>
      </c>
      <c r="U6095" s="121" t="str">
        <f t="shared" si="875"/>
        <v>0</v>
      </c>
      <c r="V6095" s="10">
        <f t="shared" si="876"/>
        <v>0</v>
      </c>
      <c r="W6095" s="10">
        <f t="shared" si="877"/>
        <v>0</v>
      </c>
      <c r="X6095" s="11">
        <f t="shared" si="878"/>
        <v>0</v>
      </c>
      <c r="Y6095" s="11">
        <f t="shared" si="879"/>
        <v>0</v>
      </c>
      <c r="Z6095" s="12" t="str">
        <f t="shared" si="880"/>
        <v>Torque/Speed Control 1</v>
      </c>
    </row>
    <row r="6096" spans="8:26" x14ac:dyDescent="0.3">
      <c r="H6096" s="244"/>
      <c r="I6096" s="244"/>
      <c r="J6096" s="244"/>
      <c r="K6096" s="244"/>
      <c r="L6096" s="244"/>
      <c r="M6096" s="244"/>
      <c r="N6096" s="244"/>
      <c r="O6096" s="244"/>
      <c r="P6096" s="244"/>
      <c r="Q6096" s="244"/>
      <c r="R6096" s="6">
        <f t="shared" si="872"/>
        <v>0</v>
      </c>
      <c r="S6096" s="6">
        <f t="shared" si="873"/>
        <v>0</v>
      </c>
      <c r="T6096" s="7">
        <f t="shared" si="874"/>
        <v>0</v>
      </c>
      <c r="U6096" s="121" t="str">
        <f t="shared" si="875"/>
        <v>0</v>
      </c>
      <c r="V6096" s="10">
        <f t="shared" si="876"/>
        <v>0</v>
      </c>
      <c r="W6096" s="10">
        <f t="shared" si="877"/>
        <v>0</v>
      </c>
      <c r="X6096" s="11">
        <f t="shared" si="878"/>
        <v>0</v>
      </c>
      <c r="Y6096" s="11">
        <f t="shared" si="879"/>
        <v>0</v>
      </c>
      <c r="Z6096" s="12" t="str">
        <f t="shared" si="880"/>
        <v>Torque/Speed Control 1</v>
      </c>
    </row>
    <row r="6097" spans="8:26" x14ac:dyDescent="0.3">
      <c r="H6097" s="244"/>
      <c r="I6097" s="244"/>
      <c r="J6097" s="244"/>
      <c r="K6097" s="244"/>
      <c r="L6097" s="244"/>
      <c r="M6097" s="244"/>
      <c r="N6097" s="244"/>
      <c r="O6097" s="244"/>
      <c r="P6097" s="244"/>
      <c r="Q6097" s="244"/>
      <c r="R6097" s="6">
        <f t="shared" si="872"/>
        <v>0</v>
      </c>
      <c r="S6097" s="6">
        <f t="shared" si="873"/>
        <v>0</v>
      </c>
      <c r="T6097" s="7">
        <f t="shared" si="874"/>
        <v>0</v>
      </c>
      <c r="U6097" s="121" t="str">
        <f t="shared" si="875"/>
        <v>0</v>
      </c>
      <c r="V6097" s="10">
        <f t="shared" si="876"/>
        <v>0</v>
      </c>
      <c r="W6097" s="10">
        <f t="shared" si="877"/>
        <v>0</v>
      </c>
      <c r="X6097" s="11">
        <f t="shared" si="878"/>
        <v>0</v>
      </c>
      <c r="Y6097" s="11">
        <f t="shared" si="879"/>
        <v>0</v>
      </c>
      <c r="Z6097" s="12" t="str">
        <f t="shared" si="880"/>
        <v>Torque/Speed Control 1</v>
      </c>
    </row>
    <row r="6098" spans="8:26" x14ac:dyDescent="0.3">
      <c r="H6098" s="244"/>
      <c r="I6098" s="244"/>
      <c r="J6098" s="244"/>
      <c r="K6098" s="244"/>
      <c r="L6098" s="244"/>
      <c r="M6098" s="244"/>
      <c r="N6098" s="244"/>
      <c r="O6098" s="244"/>
      <c r="P6098" s="244"/>
      <c r="Q6098" s="244"/>
      <c r="R6098" s="6">
        <f t="shared" si="872"/>
        <v>0</v>
      </c>
      <c r="S6098" s="6">
        <f t="shared" si="873"/>
        <v>0</v>
      </c>
      <c r="T6098" s="7">
        <f t="shared" si="874"/>
        <v>0</v>
      </c>
      <c r="U6098" s="121" t="str">
        <f t="shared" si="875"/>
        <v>0</v>
      </c>
      <c r="V6098" s="10">
        <f t="shared" si="876"/>
        <v>0</v>
      </c>
      <c r="W6098" s="10">
        <f t="shared" si="877"/>
        <v>0</v>
      </c>
      <c r="X6098" s="11">
        <f t="shared" si="878"/>
        <v>0</v>
      </c>
      <c r="Y6098" s="11">
        <f t="shared" si="879"/>
        <v>0</v>
      </c>
      <c r="Z6098" s="12" t="str">
        <f t="shared" si="880"/>
        <v>Torque/Speed Control 1</v>
      </c>
    </row>
    <row r="6099" spans="8:26" x14ac:dyDescent="0.3">
      <c r="H6099" s="244"/>
      <c r="I6099" s="244"/>
      <c r="J6099" s="244"/>
      <c r="K6099" s="244"/>
      <c r="L6099" s="244"/>
      <c r="M6099" s="244"/>
      <c r="N6099" s="244"/>
      <c r="O6099" s="244"/>
      <c r="P6099" s="244"/>
      <c r="Q6099" s="244"/>
      <c r="R6099" s="6">
        <f t="shared" si="872"/>
        <v>0</v>
      </c>
      <c r="S6099" s="6">
        <f t="shared" si="873"/>
        <v>0</v>
      </c>
      <c r="T6099" s="7">
        <f t="shared" si="874"/>
        <v>0</v>
      </c>
      <c r="U6099" s="121" t="str">
        <f t="shared" si="875"/>
        <v>0</v>
      </c>
      <c r="V6099" s="10">
        <f t="shared" si="876"/>
        <v>0</v>
      </c>
      <c r="W6099" s="10">
        <f t="shared" si="877"/>
        <v>0</v>
      </c>
      <c r="X6099" s="11">
        <f t="shared" si="878"/>
        <v>0</v>
      </c>
      <c r="Y6099" s="11">
        <f t="shared" si="879"/>
        <v>0</v>
      </c>
      <c r="Z6099" s="12" t="str">
        <f t="shared" si="880"/>
        <v>Torque/Speed Control 1</v>
      </c>
    </row>
    <row r="6100" spans="8:26" x14ac:dyDescent="0.3">
      <c r="H6100" s="244"/>
      <c r="I6100" s="244"/>
      <c r="J6100" s="244"/>
      <c r="K6100" s="244"/>
      <c r="L6100" s="244"/>
      <c r="M6100" s="244"/>
      <c r="N6100" s="244"/>
      <c r="O6100" s="244"/>
      <c r="P6100" s="244"/>
      <c r="Q6100" s="244"/>
      <c r="R6100" s="6">
        <f t="shared" si="872"/>
        <v>0</v>
      </c>
      <c r="S6100" s="6">
        <f t="shared" si="873"/>
        <v>0</v>
      </c>
      <c r="T6100" s="7">
        <f t="shared" si="874"/>
        <v>0</v>
      </c>
      <c r="U6100" s="121" t="str">
        <f t="shared" si="875"/>
        <v>0</v>
      </c>
      <c r="V6100" s="10">
        <f t="shared" si="876"/>
        <v>0</v>
      </c>
      <c r="W6100" s="10">
        <f t="shared" si="877"/>
        <v>0</v>
      </c>
      <c r="X6100" s="11">
        <f t="shared" si="878"/>
        <v>0</v>
      </c>
      <c r="Y6100" s="11">
        <f t="shared" si="879"/>
        <v>0</v>
      </c>
      <c r="Z6100" s="12" t="str">
        <f t="shared" si="880"/>
        <v>Torque/Speed Control 1</v>
      </c>
    </row>
    <row r="6101" spans="8:26" x14ac:dyDescent="0.3">
      <c r="H6101" s="244"/>
      <c r="I6101" s="244"/>
      <c r="J6101" s="244"/>
      <c r="K6101" s="244"/>
      <c r="L6101" s="244"/>
      <c r="M6101" s="244"/>
      <c r="N6101" s="244"/>
      <c r="O6101" s="244"/>
      <c r="P6101" s="244"/>
      <c r="Q6101" s="244"/>
      <c r="R6101" s="6">
        <f t="shared" si="872"/>
        <v>0</v>
      </c>
      <c r="S6101" s="6">
        <f t="shared" si="873"/>
        <v>0</v>
      </c>
      <c r="T6101" s="7">
        <f t="shared" si="874"/>
        <v>0</v>
      </c>
      <c r="U6101" s="121" t="str">
        <f t="shared" si="875"/>
        <v>0</v>
      </c>
      <c r="V6101" s="10">
        <f t="shared" si="876"/>
        <v>0</v>
      </c>
      <c r="W6101" s="10">
        <f t="shared" si="877"/>
        <v>0</v>
      </c>
      <c r="X6101" s="11">
        <f t="shared" si="878"/>
        <v>0</v>
      </c>
      <c r="Y6101" s="11">
        <f t="shared" si="879"/>
        <v>0</v>
      </c>
      <c r="Z6101" s="12" t="str">
        <f t="shared" si="880"/>
        <v>Torque/Speed Control 1</v>
      </c>
    </row>
    <row r="6102" spans="8:26" x14ac:dyDescent="0.3">
      <c r="H6102" s="244"/>
      <c r="I6102" s="244"/>
      <c r="J6102" s="244"/>
      <c r="K6102" s="244"/>
      <c r="L6102" s="244"/>
      <c r="M6102" s="244"/>
      <c r="N6102" s="244"/>
      <c r="O6102" s="244"/>
      <c r="P6102" s="244"/>
      <c r="Q6102" s="244"/>
      <c r="R6102" s="6">
        <f t="shared" si="872"/>
        <v>0</v>
      </c>
      <c r="S6102" s="6">
        <f t="shared" si="873"/>
        <v>0</v>
      </c>
      <c r="T6102" s="7">
        <f t="shared" si="874"/>
        <v>0</v>
      </c>
      <c r="U6102" s="121" t="str">
        <f t="shared" si="875"/>
        <v>0</v>
      </c>
      <c r="V6102" s="10">
        <f t="shared" si="876"/>
        <v>0</v>
      </c>
      <c r="W6102" s="10">
        <f t="shared" si="877"/>
        <v>0</v>
      </c>
      <c r="X6102" s="11">
        <f t="shared" si="878"/>
        <v>0</v>
      </c>
      <c r="Y6102" s="11">
        <f t="shared" si="879"/>
        <v>0</v>
      </c>
      <c r="Z6102" s="12" t="str">
        <f t="shared" si="880"/>
        <v>Torque/Speed Control 1</v>
      </c>
    </row>
    <row r="6103" spans="8:26" x14ac:dyDescent="0.3">
      <c r="H6103" s="244"/>
      <c r="I6103" s="244"/>
      <c r="J6103" s="244"/>
      <c r="K6103" s="244"/>
      <c r="L6103" s="244"/>
      <c r="M6103" s="244"/>
      <c r="N6103" s="244"/>
      <c r="O6103" s="244"/>
      <c r="P6103" s="244"/>
      <c r="Q6103" s="244"/>
      <c r="R6103" s="6">
        <f t="shared" si="872"/>
        <v>0</v>
      </c>
      <c r="S6103" s="6">
        <f t="shared" si="873"/>
        <v>0</v>
      </c>
      <c r="T6103" s="7">
        <f t="shared" si="874"/>
        <v>0</v>
      </c>
      <c r="U6103" s="121" t="str">
        <f t="shared" si="875"/>
        <v>0</v>
      </c>
      <c r="V6103" s="10">
        <f t="shared" si="876"/>
        <v>0</v>
      </c>
      <c r="W6103" s="10">
        <f t="shared" si="877"/>
        <v>0</v>
      </c>
      <c r="X6103" s="11">
        <f t="shared" si="878"/>
        <v>0</v>
      </c>
      <c r="Y6103" s="11">
        <f t="shared" si="879"/>
        <v>0</v>
      </c>
      <c r="Z6103" s="12" t="str">
        <f t="shared" si="880"/>
        <v>Torque/Speed Control 1</v>
      </c>
    </row>
    <row r="6104" spans="8:26" x14ac:dyDescent="0.3">
      <c r="H6104" s="244"/>
      <c r="I6104" s="244"/>
      <c r="J6104" s="244"/>
      <c r="K6104" s="244"/>
      <c r="L6104" s="244"/>
      <c r="M6104" s="244"/>
      <c r="N6104" s="244"/>
      <c r="O6104" s="244"/>
      <c r="P6104" s="244"/>
      <c r="Q6104" s="244"/>
      <c r="R6104" s="6">
        <f t="shared" si="872"/>
        <v>0</v>
      </c>
      <c r="S6104" s="6">
        <f t="shared" si="873"/>
        <v>0</v>
      </c>
      <c r="T6104" s="7">
        <f t="shared" si="874"/>
        <v>0</v>
      </c>
      <c r="U6104" s="121" t="str">
        <f t="shared" si="875"/>
        <v>0</v>
      </c>
      <c r="V6104" s="10">
        <f t="shared" si="876"/>
        <v>0</v>
      </c>
      <c r="W6104" s="10">
        <f t="shared" si="877"/>
        <v>0</v>
      </c>
      <c r="X6104" s="11">
        <f t="shared" si="878"/>
        <v>0</v>
      </c>
      <c r="Y6104" s="11">
        <f t="shared" si="879"/>
        <v>0</v>
      </c>
      <c r="Z6104" s="12" t="str">
        <f t="shared" si="880"/>
        <v>Torque/Speed Control 1</v>
      </c>
    </row>
    <row r="6105" spans="8:26" x14ac:dyDescent="0.3">
      <c r="H6105" s="244"/>
      <c r="I6105" s="244"/>
      <c r="J6105" s="244"/>
      <c r="K6105" s="244"/>
      <c r="L6105" s="244"/>
      <c r="M6105" s="244"/>
      <c r="N6105" s="244"/>
      <c r="O6105" s="244"/>
      <c r="P6105" s="244"/>
      <c r="Q6105" s="244"/>
      <c r="R6105" s="6">
        <f t="shared" si="872"/>
        <v>0</v>
      </c>
      <c r="S6105" s="6">
        <f t="shared" si="873"/>
        <v>0</v>
      </c>
      <c r="T6105" s="7">
        <f t="shared" si="874"/>
        <v>0</v>
      </c>
      <c r="U6105" s="121" t="str">
        <f t="shared" si="875"/>
        <v>0</v>
      </c>
      <c r="V6105" s="10">
        <f t="shared" si="876"/>
        <v>0</v>
      </c>
      <c r="W6105" s="10">
        <f t="shared" si="877"/>
        <v>0</v>
      </c>
      <c r="X6105" s="11">
        <f t="shared" si="878"/>
        <v>0</v>
      </c>
      <c r="Y6105" s="11">
        <f t="shared" si="879"/>
        <v>0</v>
      </c>
      <c r="Z6105" s="12" t="str">
        <f t="shared" si="880"/>
        <v>Torque/Speed Control 1</v>
      </c>
    </row>
    <row r="6106" spans="8:26" x14ac:dyDescent="0.3">
      <c r="H6106" s="244"/>
      <c r="I6106" s="244"/>
      <c r="J6106" s="244"/>
      <c r="K6106" s="244"/>
      <c r="L6106" s="244"/>
      <c r="M6106" s="244"/>
      <c r="N6106" s="244"/>
      <c r="O6106" s="244"/>
      <c r="P6106" s="244"/>
      <c r="Q6106" s="244"/>
      <c r="R6106" s="6">
        <f t="shared" si="872"/>
        <v>0</v>
      </c>
      <c r="S6106" s="6">
        <f t="shared" si="873"/>
        <v>0</v>
      </c>
      <c r="T6106" s="7">
        <f t="shared" si="874"/>
        <v>0</v>
      </c>
      <c r="U6106" s="121" t="str">
        <f t="shared" si="875"/>
        <v>0</v>
      </c>
      <c r="V6106" s="10">
        <f t="shared" si="876"/>
        <v>0</v>
      </c>
      <c r="W6106" s="10">
        <f t="shared" si="877"/>
        <v>0</v>
      </c>
      <c r="X6106" s="11">
        <f t="shared" si="878"/>
        <v>0</v>
      </c>
      <c r="Y6106" s="11">
        <f t="shared" si="879"/>
        <v>0</v>
      </c>
      <c r="Z6106" s="12" t="str">
        <f t="shared" si="880"/>
        <v>Torque/Speed Control 1</v>
      </c>
    </row>
    <row r="6107" spans="8:26" x14ac:dyDescent="0.3">
      <c r="H6107" s="244"/>
      <c r="I6107" s="244"/>
      <c r="J6107" s="244"/>
      <c r="K6107" s="244"/>
      <c r="L6107" s="244"/>
      <c r="M6107" s="244"/>
      <c r="N6107" s="244"/>
      <c r="O6107" s="244"/>
      <c r="P6107" s="244"/>
      <c r="Q6107" s="244"/>
      <c r="R6107" s="6">
        <f t="shared" si="872"/>
        <v>0</v>
      </c>
      <c r="S6107" s="6">
        <f t="shared" si="873"/>
        <v>0</v>
      </c>
      <c r="T6107" s="7">
        <f t="shared" si="874"/>
        <v>0</v>
      </c>
      <c r="U6107" s="121" t="str">
        <f t="shared" si="875"/>
        <v>0</v>
      </c>
      <c r="V6107" s="10">
        <f t="shared" si="876"/>
        <v>0</v>
      </c>
      <c r="W6107" s="10">
        <f t="shared" si="877"/>
        <v>0</v>
      </c>
      <c r="X6107" s="11">
        <f t="shared" si="878"/>
        <v>0</v>
      </c>
      <c r="Y6107" s="11">
        <f t="shared" si="879"/>
        <v>0</v>
      </c>
      <c r="Z6107" s="12" t="str">
        <f t="shared" si="880"/>
        <v>Torque/Speed Control 1</v>
      </c>
    </row>
    <row r="6108" spans="8:26" x14ac:dyDescent="0.3">
      <c r="H6108" s="244"/>
      <c r="I6108" s="244"/>
      <c r="J6108" s="244"/>
      <c r="K6108" s="244"/>
      <c r="L6108" s="244"/>
      <c r="M6108" s="244"/>
      <c r="N6108" s="244"/>
      <c r="O6108" s="244"/>
      <c r="P6108" s="244"/>
      <c r="Q6108" s="244"/>
      <c r="R6108" s="6">
        <f t="shared" si="872"/>
        <v>0</v>
      </c>
      <c r="S6108" s="6">
        <f t="shared" si="873"/>
        <v>0</v>
      </c>
      <c r="T6108" s="7">
        <f t="shared" si="874"/>
        <v>0</v>
      </c>
      <c r="U6108" s="121" t="str">
        <f t="shared" si="875"/>
        <v>0</v>
      </c>
      <c r="V6108" s="10">
        <f t="shared" si="876"/>
        <v>0</v>
      </c>
      <c r="W6108" s="10">
        <f t="shared" si="877"/>
        <v>0</v>
      </c>
      <c r="X6108" s="11">
        <f t="shared" si="878"/>
        <v>0</v>
      </c>
      <c r="Y6108" s="11">
        <f t="shared" si="879"/>
        <v>0</v>
      </c>
      <c r="Z6108" s="12" t="str">
        <f t="shared" si="880"/>
        <v>Torque/Speed Control 1</v>
      </c>
    </row>
    <row r="6109" spans="8:26" x14ac:dyDescent="0.3">
      <c r="H6109" s="244"/>
      <c r="I6109" s="244"/>
      <c r="J6109" s="244"/>
      <c r="K6109" s="244"/>
      <c r="L6109" s="244"/>
      <c r="M6109" s="244"/>
      <c r="N6109" s="244"/>
      <c r="O6109" s="244"/>
      <c r="P6109" s="244"/>
      <c r="Q6109" s="244"/>
      <c r="R6109" s="6">
        <f t="shared" si="872"/>
        <v>0</v>
      </c>
      <c r="S6109" s="6">
        <f t="shared" si="873"/>
        <v>0</v>
      </c>
      <c r="T6109" s="7">
        <f t="shared" si="874"/>
        <v>0</v>
      </c>
      <c r="U6109" s="121" t="str">
        <f t="shared" si="875"/>
        <v>0</v>
      </c>
      <c r="V6109" s="10">
        <f t="shared" si="876"/>
        <v>0</v>
      </c>
      <c r="W6109" s="10">
        <f t="shared" si="877"/>
        <v>0</v>
      </c>
      <c r="X6109" s="11">
        <f t="shared" si="878"/>
        <v>0</v>
      </c>
      <c r="Y6109" s="11">
        <f t="shared" si="879"/>
        <v>0</v>
      </c>
      <c r="Z6109" s="12" t="str">
        <f t="shared" si="880"/>
        <v>Torque/Speed Control 1</v>
      </c>
    </row>
    <row r="6110" spans="8:26" x14ac:dyDescent="0.3">
      <c r="H6110" s="244"/>
      <c r="I6110" s="244"/>
      <c r="J6110" s="244"/>
      <c r="K6110" s="244"/>
      <c r="L6110" s="244"/>
      <c r="M6110" s="244"/>
      <c r="N6110" s="244"/>
      <c r="O6110" s="244"/>
      <c r="P6110" s="244"/>
      <c r="Q6110" s="244"/>
      <c r="R6110" s="6">
        <f t="shared" si="872"/>
        <v>0</v>
      </c>
      <c r="S6110" s="6">
        <f t="shared" si="873"/>
        <v>0</v>
      </c>
      <c r="T6110" s="7">
        <f t="shared" si="874"/>
        <v>0</v>
      </c>
      <c r="U6110" s="121" t="str">
        <f t="shared" si="875"/>
        <v>0</v>
      </c>
      <c r="V6110" s="10">
        <f t="shared" si="876"/>
        <v>0</v>
      </c>
      <c r="W6110" s="10">
        <f t="shared" si="877"/>
        <v>0</v>
      </c>
      <c r="X6110" s="11">
        <f t="shared" si="878"/>
        <v>0</v>
      </c>
      <c r="Y6110" s="11">
        <f t="shared" si="879"/>
        <v>0</v>
      </c>
      <c r="Z6110" s="12" t="str">
        <f t="shared" si="880"/>
        <v>Torque/Speed Control 1</v>
      </c>
    </row>
    <row r="6111" spans="8:26" x14ac:dyDescent="0.3">
      <c r="H6111" s="244"/>
      <c r="I6111" s="244"/>
      <c r="J6111" s="244"/>
      <c r="K6111" s="244"/>
      <c r="L6111" s="244"/>
      <c r="M6111" s="244"/>
      <c r="N6111" s="244"/>
      <c r="O6111" s="244"/>
      <c r="P6111" s="244"/>
      <c r="Q6111" s="244"/>
      <c r="R6111" s="6">
        <f t="shared" si="872"/>
        <v>0</v>
      </c>
      <c r="S6111" s="6">
        <f t="shared" si="873"/>
        <v>0</v>
      </c>
      <c r="T6111" s="7">
        <f t="shared" si="874"/>
        <v>0</v>
      </c>
      <c r="U6111" s="121" t="str">
        <f t="shared" si="875"/>
        <v>0</v>
      </c>
      <c r="V6111" s="10">
        <f t="shared" si="876"/>
        <v>0</v>
      </c>
      <c r="W6111" s="10">
        <f t="shared" si="877"/>
        <v>0</v>
      </c>
      <c r="X6111" s="11">
        <f t="shared" si="878"/>
        <v>0</v>
      </c>
      <c r="Y6111" s="11">
        <f t="shared" si="879"/>
        <v>0</v>
      </c>
      <c r="Z6111" s="12" t="str">
        <f t="shared" si="880"/>
        <v>Torque/Speed Control 1</v>
      </c>
    </row>
    <row r="6112" spans="8:26" x14ac:dyDescent="0.3">
      <c r="H6112" s="244"/>
      <c r="I6112" s="244"/>
      <c r="J6112" s="244"/>
      <c r="K6112" s="244"/>
      <c r="L6112" s="244"/>
      <c r="M6112" s="244"/>
      <c r="N6112" s="244"/>
      <c r="O6112" s="244"/>
      <c r="P6112" s="244"/>
      <c r="Q6112" s="244"/>
      <c r="R6112" s="6">
        <f t="shared" si="872"/>
        <v>0</v>
      </c>
      <c r="S6112" s="6">
        <f t="shared" si="873"/>
        <v>0</v>
      </c>
      <c r="T6112" s="7">
        <f t="shared" si="874"/>
        <v>0</v>
      </c>
      <c r="U6112" s="121" t="str">
        <f t="shared" si="875"/>
        <v>0</v>
      </c>
      <c r="V6112" s="10">
        <f t="shared" si="876"/>
        <v>0</v>
      </c>
      <c r="W6112" s="10">
        <f t="shared" si="877"/>
        <v>0</v>
      </c>
      <c r="X6112" s="11">
        <f t="shared" si="878"/>
        <v>0</v>
      </c>
      <c r="Y6112" s="11">
        <f t="shared" si="879"/>
        <v>0</v>
      </c>
      <c r="Z6112" s="12" t="str">
        <f t="shared" si="880"/>
        <v>Torque/Speed Control 1</v>
      </c>
    </row>
    <row r="6113" spans="8:26" x14ac:dyDescent="0.3">
      <c r="H6113" s="244"/>
      <c r="I6113" s="244"/>
      <c r="J6113" s="244"/>
      <c r="K6113" s="244"/>
      <c r="L6113" s="244"/>
      <c r="M6113" s="244"/>
      <c r="N6113" s="244"/>
      <c r="O6113" s="244"/>
      <c r="P6113" s="244"/>
      <c r="Q6113" s="244"/>
      <c r="R6113" s="6">
        <f t="shared" si="872"/>
        <v>0</v>
      </c>
      <c r="S6113" s="6">
        <f t="shared" si="873"/>
        <v>0</v>
      </c>
      <c r="T6113" s="7">
        <f t="shared" si="874"/>
        <v>0</v>
      </c>
      <c r="U6113" s="121" t="str">
        <f t="shared" si="875"/>
        <v>0</v>
      </c>
      <c r="V6113" s="10">
        <f t="shared" si="876"/>
        <v>0</v>
      </c>
      <c r="W6113" s="10">
        <f t="shared" si="877"/>
        <v>0</v>
      </c>
      <c r="X6113" s="11">
        <f t="shared" si="878"/>
        <v>0</v>
      </c>
      <c r="Y6113" s="11">
        <f t="shared" si="879"/>
        <v>0</v>
      </c>
      <c r="Z6113" s="12" t="str">
        <f t="shared" si="880"/>
        <v>Torque/Speed Control 1</v>
      </c>
    </row>
    <row r="6114" spans="8:26" x14ac:dyDescent="0.3">
      <c r="H6114" s="244"/>
      <c r="I6114" s="244"/>
      <c r="J6114" s="244"/>
      <c r="K6114" s="244"/>
      <c r="L6114" s="244"/>
      <c r="M6114" s="244"/>
      <c r="N6114" s="244"/>
      <c r="O6114" s="244"/>
      <c r="P6114" s="244"/>
      <c r="Q6114" s="244"/>
      <c r="R6114" s="6">
        <f t="shared" si="872"/>
        <v>0</v>
      </c>
      <c r="S6114" s="6">
        <f t="shared" si="873"/>
        <v>0</v>
      </c>
      <c r="T6114" s="7">
        <f t="shared" si="874"/>
        <v>0</v>
      </c>
      <c r="U6114" s="121" t="str">
        <f t="shared" si="875"/>
        <v>0</v>
      </c>
      <c r="V6114" s="10">
        <f t="shared" si="876"/>
        <v>0</v>
      </c>
      <c r="W6114" s="10">
        <f t="shared" si="877"/>
        <v>0</v>
      </c>
      <c r="X6114" s="11">
        <f t="shared" si="878"/>
        <v>0</v>
      </c>
      <c r="Y6114" s="11">
        <f t="shared" si="879"/>
        <v>0</v>
      </c>
      <c r="Z6114" s="12" t="str">
        <f t="shared" si="880"/>
        <v>Torque/Speed Control 1</v>
      </c>
    </row>
    <row r="6115" spans="8:26" x14ac:dyDescent="0.3">
      <c r="H6115" s="244"/>
      <c r="I6115" s="244"/>
      <c r="J6115" s="244"/>
      <c r="K6115" s="244"/>
      <c r="L6115" s="244"/>
      <c r="M6115" s="244"/>
      <c r="N6115" s="244"/>
      <c r="O6115" s="244"/>
      <c r="P6115" s="244"/>
      <c r="Q6115" s="244"/>
      <c r="R6115" s="6">
        <f t="shared" si="872"/>
        <v>0</v>
      </c>
      <c r="S6115" s="6">
        <f t="shared" si="873"/>
        <v>0</v>
      </c>
      <c r="T6115" s="7">
        <f t="shared" si="874"/>
        <v>0</v>
      </c>
      <c r="U6115" s="121" t="str">
        <f t="shared" si="875"/>
        <v>0</v>
      </c>
      <c r="V6115" s="10">
        <f t="shared" si="876"/>
        <v>0</v>
      </c>
      <c r="W6115" s="10">
        <f t="shared" si="877"/>
        <v>0</v>
      </c>
      <c r="X6115" s="11">
        <f t="shared" si="878"/>
        <v>0</v>
      </c>
      <c r="Y6115" s="11">
        <f t="shared" si="879"/>
        <v>0</v>
      </c>
      <c r="Z6115" s="12" t="str">
        <f t="shared" si="880"/>
        <v>Torque/Speed Control 1</v>
      </c>
    </row>
    <row r="6116" spans="8:26" x14ac:dyDescent="0.3">
      <c r="H6116" s="244"/>
      <c r="I6116" s="244"/>
      <c r="J6116" s="244"/>
      <c r="K6116" s="244"/>
      <c r="L6116" s="244"/>
      <c r="M6116" s="244"/>
      <c r="N6116" s="244"/>
      <c r="O6116" s="244"/>
      <c r="P6116" s="244"/>
      <c r="Q6116" s="244"/>
      <c r="R6116" s="6">
        <f t="shared" si="872"/>
        <v>0</v>
      </c>
      <c r="S6116" s="6">
        <f t="shared" si="873"/>
        <v>0</v>
      </c>
      <c r="T6116" s="7">
        <f t="shared" si="874"/>
        <v>0</v>
      </c>
      <c r="U6116" s="121" t="str">
        <f t="shared" si="875"/>
        <v>0</v>
      </c>
      <c r="V6116" s="10">
        <f t="shared" si="876"/>
        <v>0</v>
      </c>
      <c r="W6116" s="10">
        <f t="shared" si="877"/>
        <v>0</v>
      </c>
      <c r="X6116" s="11">
        <f t="shared" si="878"/>
        <v>0</v>
      </c>
      <c r="Y6116" s="11">
        <f t="shared" si="879"/>
        <v>0</v>
      </c>
      <c r="Z6116" s="12" t="str">
        <f t="shared" si="880"/>
        <v>Torque/Speed Control 1</v>
      </c>
    </row>
    <row r="6117" spans="8:26" x14ac:dyDescent="0.3">
      <c r="H6117" s="244"/>
      <c r="I6117" s="244"/>
      <c r="J6117" s="244"/>
      <c r="K6117" s="244"/>
      <c r="L6117" s="244"/>
      <c r="M6117" s="244"/>
      <c r="N6117" s="244"/>
      <c r="O6117" s="244"/>
      <c r="P6117" s="244"/>
      <c r="Q6117" s="244"/>
      <c r="R6117" s="6">
        <f t="shared" si="872"/>
        <v>0</v>
      </c>
      <c r="S6117" s="6">
        <f t="shared" si="873"/>
        <v>0</v>
      </c>
      <c r="T6117" s="7">
        <f t="shared" si="874"/>
        <v>0</v>
      </c>
      <c r="U6117" s="121" t="str">
        <f t="shared" si="875"/>
        <v>0</v>
      </c>
      <c r="V6117" s="10">
        <f t="shared" si="876"/>
        <v>0</v>
      </c>
      <c r="W6117" s="10">
        <f t="shared" si="877"/>
        <v>0</v>
      </c>
      <c r="X6117" s="11">
        <f t="shared" si="878"/>
        <v>0</v>
      </c>
      <c r="Y6117" s="11">
        <f t="shared" si="879"/>
        <v>0</v>
      </c>
      <c r="Z6117" s="12" t="str">
        <f t="shared" si="880"/>
        <v>Torque/Speed Control 1</v>
      </c>
    </row>
    <row r="6118" spans="8:26" x14ac:dyDescent="0.3">
      <c r="H6118" s="244"/>
      <c r="I6118" s="244"/>
      <c r="J6118" s="244"/>
      <c r="K6118" s="244"/>
      <c r="L6118" s="244"/>
      <c r="M6118" s="244"/>
      <c r="N6118" s="244"/>
      <c r="O6118" s="244"/>
      <c r="P6118" s="244"/>
      <c r="Q6118" s="244"/>
      <c r="R6118" s="6">
        <f t="shared" si="872"/>
        <v>0</v>
      </c>
      <c r="S6118" s="6">
        <f t="shared" si="873"/>
        <v>0</v>
      </c>
      <c r="T6118" s="7">
        <f t="shared" si="874"/>
        <v>0</v>
      </c>
      <c r="U6118" s="121" t="str">
        <f t="shared" si="875"/>
        <v>0</v>
      </c>
      <c r="V6118" s="10">
        <f t="shared" si="876"/>
        <v>0</v>
      </c>
      <c r="W6118" s="10">
        <f t="shared" si="877"/>
        <v>0</v>
      </c>
      <c r="X6118" s="11">
        <f t="shared" si="878"/>
        <v>0</v>
      </c>
      <c r="Y6118" s="11">
        <f t="shared" si="879"/>
        <v>0</v>
      </c>
      <c r="Z6118" s="12" t="str">
        <f t="shared" si="880"/>
        <v>Torque/Speed Control 1</v>
      </c>
    </row>
    <row r="6119" spans="8:26" x14ac:dyDescent="0.3">
      <c r="H6119" s="244"/>
      <c r="I6119" s="244"/>
      <c r="J6119" s="244"/>
      <c r="K6119" s="244"/>
      <c r="L6119" s="244"/>
      <c r="M6119" s="244"/>
      <c r="N6119" s="244"/>
      <c r="O6119" s="244"/>
      <c r="P6119" s="244"/>
      <c r="Q6119" s="244"/>
      <c r="R6119" s="6">
        <f t="shared" si="872"/>
        <v>0</v>
      </c>
      <c r="S6119" s="6">
        <f t="shared" si="873"/>
        <v>0</v>
      </c>
      <c r="T6119" s="7">
        <f t="shared" si="874"/>
        <v>0</v>
      </c>
      <c r="U6119" s="121" t="str">
        <f t="shared" si="875"/>
        <v>0</v>
      </c>
      <c r="V6119" s="10">
        <f t="shared" si="876"/>
        <v>0</v>
      </c>
      <c r="W6119" s="10">
        <f t="shared" si="877"/>
        <v>0</v>
      </c>
      <c r="X6119" s="11">
        <f t="shared" si="878"/>
        <v>0</v>
      </c>
      <c r="Y6119" s="11">
        <f t="shared" si="879"/>
        <v>0</v>
      </c>
      <c r="Z6119" s="12" t="str">
        <f t="shared" si="880"/>
        <v>Torque/Speed Control 1</v>
      </c>
    </row>
    <row r="6120" spans="8:26" x14ac:dyDescent="0.3">
      <c r="H6120" s="244"/>
      <c r="I6120" s="244"/>
      <c r="J6120" s="244"/>
      <c r="K6120" s="244"/>
      <c r="L6120" s="244"/>
      <c r="M6120" s="244"/>
      <c r="N6120" s="244"/>
      <c r="O6120" s="244"/>
      <c r="P6120" s="244"/>
      <c r="Q6120" s="244"/>
      <c r="R6120" s="6">
        <f t="shared" si="872"/>
        <v>0</v>
      </c>
      <c r="S6120" s="6">
        <f t="shared" si="873"/>
        <v>0</v>
      </c>
      <c r="T6120" s="7">
        <f t="shared" si="874"/>
        <v>0</v>
      </c>
      <c r="U6120" s="121" t="str">
        <f t="shared" si="875"/>
        <v>0</v>
      </c>
      <c r="V6120" s="10">
        <f t="shared" si="876"/>
        <v>0</v>
      </c>
      <c r="W6120" s="10">
        <f t="shared" si="877"/>
        <v>0</v>
      </c>
      <c r="X6120" s="11">
        <f t="shared" si="878"/>
        <v>0</v>
      </c>
      <c r="Y6120" s="11">
        <f t="shared" si="879"/>
        <v>0</v>
      </c>
      <c r="Z6120" s="12" t="str">
        <f t="shared" si="880"/>
        <v>Torque/Speed Control 1</v>
      </c>
    </row>
    <row r="6121" spans="8:26" x14ac:dyDescent="0.3">
      <c r="H6121" s="244"/>
      <c r="I6121" s="244"/>
      <c r="J6121" s="244"/>
      <c r="K6121" s="244"/>
      <c r="L6121" s="244"/>
      <c r="M6121" s="244"/>
      <c r="N6121" s="244"/>
      <c r="O6121" s="244"/>
      <c r="P6121" s="244"/>
      <c r="Q6121" s="244"/>
      <c r="R6121" s="6">
        <f t="shared" si="872"/>
        <v>0</v>
      </c>
      <c r="S6121" s="6">
        <f t="shared" si="873"/>
        <v>0</v>
      </c>
      <c r="T6121" s="7">
        <f t="shared" si="874"/>
        <v>0</v>
      </c>
      <c r="U6121" s="121" t="str">
        <f t="shared" si="875"/>
        <v>0</v>
      </c>
      <c r="V6121" s="10">
        <f t="shared" si="876"/>
        <v>0</v>
      </c>
      <c r="W6121" s="10">
        <f t="shared" si="877"/>
        <v>0</v>
      </c>
      <c r="X6121" s="11">
        <f t="shared" si="878"/>
        <v>0</v>
      </c>
      <c r="Y6121" s="11">
        <f t="shared" si="879"/>
        <v>0</v>
      </c>
      <c r="Z6121" s="12" t="str">
        <f t="shared" si="880"/>
        <v>Torque/Speed Control 1</v>
      </c>
    </row>
    <row r="6122" spans="8:26" x14ac:dyDescent="0.3">
      <c r="H6122" s="244"/>
      <c r="I6122" s="244"/>
      <c r="J6122" s="244"/>
      <c r="K6122" s="244"/>
      <c r="L6122" s="244"/>
      <c r="M6122" s="244"/>
      <c r="N6122" s="244"/>
      <c r="O6122" s="244"/>
      <c r="P6122" s="244"/>
      <c r="Q6122" s="244"/>
      <c r="R6122" s="6">
        <f t="shared" si="872"/>
        <v>0</v>
      </c>
      <c r="S6122" s="6">
        <f t="shared" si="873"/>
        <v>0</v>
      </c>
      <c r="T6122" s="7">
        <f t="shared" si="874"/>
        <v>0</v>
      </c>
      <c r="U6122" s="121" t="str">
        <f t="shared" si="875"/>
        <v>0</v>
      </c>
      <c r="V6122" s="10">
        <f t="shared" si="876"/>
        <v>0</v>
      </c>
      <c r="W6122" s="10">
        <f t="shared" si="877"/>
        <v>0</v>
      </c>
      <c r="X6122" s="11">
        <f t="shared" si="878"/>
        <v>0</v>
      </c>
      <c r="Y6122" s="11">
        <f t="shared" si="879"/>
        <v>0</v>
      </c>
      <c r="Z6122" s="12" t="str">
        <f t="shared" si="880"/>
        <v>Torque/Speed Control 1</v>
      </c>
    </row>
    <row r="6123" spans="8:26" x14ac:dyDescent="0.3">
      <c r="H6123" s="244"/>
      <c r="I6123" s="244"/>
      <c r="J6123" s="244"/>
      <c r="K6123" s="244"/>
      <c r="L6123" s="244"/>
      <c r="M6123" s="244"/>
      <c r="N6123" s="244"/>
      <c r="O6123" s="244"/>
      <c r="P6123" s="244"/>
      <c r="Q6123" s="244"/>
      <c r="R6123" s="6">
        <f t="shared" si="872"/>
        <v>0</v>
      </c>
      <c r="S6123" s="6">
        <f t="shared" si="873"/>
        <v>0</v>
      </c>
      <c r="T6123" s="7">
        <f t="shared" si="874"/>
        <v>0</v>
      </c>
      <c r="U6123" s="121" t="str">
        <f t="shared" si="875"/>
        <v>0</v>
      </c>
      <c r="V6123" s="10">
        <f t="shared" si="876"/>
        <v>0</v>
      </c>
      <c r="W6123" s="10">
        <f t="shared" si="877"/>
        <v>0</v>
      </c>
      <c r="X6123" s="11">
        <f t="shared" si="878"/>
        <v>0</v>
      </c>
      <c r="Y6123" s="11">
        <f t="shared" si="879"/>
        <v>0</v>
      </c>
      <c r="Z6123" s="12" t="str">
        <f t="shared" si="880"/>
        <v>Torque/Speed Control 1</v>
      </c>
    </row>
    <row r="6124" spans="8:26" x14ac:dyDescent="0.3">
      <c r="H6124" s="244"/>
      <c r="I6124" s="244"/>
      <c r="J6124" s="244"/>
      <c r="K6124" s="244"/>
      <c r="L6124" s="244"/>
      <c r="M6124" s="244"/>
      <c r="N6124" s="244"/>
      <c r="O6124" s="244"/>
      <c r="P6124" s="244"/>
      <c r="Q6124" s="244"/>
      <c r="R6124" s="6">
        <f t="shared" si="872"/>
        <v>0</v>
      </c>
      <c r="S6124" s="6">
        <f t="shared" si="873"/>
        <v>0</v>
      </c>
      <c r="T6124" s="7">
        <f t="shared" si="874"/>
        <v>0</v>
      </c>
      <c r="U6124" s="121" t="str">
        <f t="shared" si="875"/>
        <v>0</v>
      </c>
      <c r="V6124" s="10">
        <f t="shared" si="876"/>
        <v>0</v>
      </c>
      <c r="W6124" s="10">
        <f t="shared" si="877"/>
        <v>0</v>
      </c>
      <c r="X6124" s="11">
        <f t="shared" si="878"/>
        <v>0</v>
      </c>
      <c r="Y6124" s="11">
        <f t="shared" si="879"/>
        <v>0</v>
      </c>
      <c r="Z6124" s="12" t="str">
        <f t="shared" si="880"/>
        <v>Torque/Speed Control 1</v>
      </c>
    </row>
    <row r="6125" spans="8:26" x14ac:dyDescent="0.3">
      <c r="H6125" s="244"/>
      <c r="I6125" s="244"/>
      <c r="J6125" s="244"/>
      <c r="K6125" s="244"/>
      <c r="L6125" s="244"/>
      <c r="M6125" s="244"/>
      <c r="N6125" s="244"/>
      <c r="O6125" s="244"/>
      <c r="P6125" s="244"/>
      <c r="Q6125" s="244"/>
      <c r="R6125" s="6">
        <f t="shared" si="872"/>
        <v>0</v>
      </c>
      <c r="S6125" s="6">
        <f t="shared" si="873"/>
        <v>0</v>
      </c>
      <c r="T6125" s="7">
        <f t="shared" si="874"/>
        <v>0</v>
      </c>
      <c r="U6125" s="121" t="str">
        <f t="shared" si="875"/>
        <v>0</v>
      </c>
      <c r="V6125" s="10">
        <f t="shared" si="876"/>
        <v>0</v>
      </c>
      <c r="W6125" s="10">
        <f t="shared" si="877"/>
        <v>0</v>
      </c>
      <c r="X6125" s="11">
        <f t="shared" si="878"/>
        <v>0</v>
      </c>
      <c r="Y6125" s="11">
        <f t="shared" si="879"/>
        <v>0</v>
      </c>
      <c r="Z6125" s="12" t="str">
        <f t="shared" si="880"/>
        <v>Torque/Speed Control 1</v>
      </c>
    </row>
    <row r="6126" spans="8:26" x14ac:dyDescent="0.3">
      <c r="H6126" s="244"/>
      <c r="I6126" s="244"/>
      <c r="J6126" s="244"/>
      <c r="K6126" s="244"/>
      <c r="L6126" s="244"/>
      <c r="M6126" s="244"/>
      <c r="N6126" s="244"/>
      <c r="O6126" s="244"/>
      <c r="P6126" s="244"/>
      <c r="Q6126" s="244"/>
      <c r="R6126" s="6">
        <f t="shared" si="872"/>
        <v>0</v>
      </c>
      <c r="S6126" s="6">
        <f t="shared" si="873"/>
        <v>0</v>
      </c>
      <c r="T6126" s="7">
        <f t="shared" si="874"/>
        <v>0</v>
      </c>
      <c r="U6126" s="121" t="str">
        <f t="shared" si="875"/>
        <v>0</v>
      </c>
      <c r="V6126" s="10">
        <f t="shared" si="876"/>
        <v>0</v>
      </c>
      <c r="W6126" s="10">
        <f t="shared" si="877"/>
        <v>0</v>
      </c>
      <c r="X6126" s="11">
        <f t="shared" si="878"/>
        <v>0</v>
      </c>
      <c r="Y6126" s="11">
        <f t="shared" si="879"/>
        <v>0</v>
      </c>
      <c r="Z6126" s="12" t="str">
        <f t="shared" si="880"/>
        <v>Torque/Speed Control 1</v>
      </c>
    </row>
    <row r="6127" spans="8:26" x14ac:dyDescent="0.3">
      <c r="H6127" s="244"/>
      <c r="I6127" s="244"/>
      <c r="J6127" s="244"/>
      <c r="K6127" s="244"/>
      <c r="L6127" s="244"/>
      <c r="M6127" s="244"/>
      <c r="N6127" s="244"/>
      <c r="O6127" s="244"/>
      <c r="P6127" s="244"/>
      <c r="Q6127" s="244"/>
      <c r="R6127" s="6">
        <f t="shared" si="872"/>
        <v>0</v>
      </c>
      <c r="S6127" s="6">
        <f t="shared" si="873"/>
        <v>0</v>
      </c>
      <c r="T6127" s="7">
        <f t="shared" si="874"/>
        <v>0</v>
      </c>
      <c r="U6127" s="121" t="str">
        <f t="shared" si="875"/>
        <v>0</v>
      </c>
      <c r="V6127" s="10">
        <f t="shared" si="876"/>
        <v>0</v>
      </c>
      <c r="W6127" s="10">
        <f t="shared" si="877"/>
        <v>0</v>
      </c>
      <c r="X6127" s="11">
        <f t="shared" si="878"/>
        <v>0</v>
      </c>
      <c r="Y6127" s="11">
        <f t="shared" si="879"/>
        <v>0</v>
      </c>
      <c r="Z6127" s="12" t="str">
        <f t="shared" si="880"/>
        <v>Torque/Speed Control 1</v>
      </c>
    </row>
    <row r="6128" spans="8:26" x14ac:dyDescent="0.3">
      <c r="H6128" s="244"/>
      <c r="I6128" s="244"/>
      <c r="J6128" s="244"/>
      <c r="K6128" s="244"/>
      <c r="L6128" s="244"/>
      <c r="M6128" s="244"/>
      <c r="N6128" s="244"/>
      <c r="O6128" s="244"/>
      <c r="P6128" s="244"/>
      <c r="Q6128" s="244"/>
      <c r="R6128" s="6">
        <f t="shared" si="872"/>
        <v>0</v>
      </c>
      <c r="S6128" s="6">
        <f t="shared" si="873"/>
        <v>0</v>
      </c>
      <c r="T6128" s="7">
        <f t="shared" si="874"/>
        <v>0</v>
      </c>
      <c r="U6128" s="121" t="str">
        <f t="shared" si="875"/>
        <v>0</v>
      </c>
      <c r="V6128" s="10">
        <f t="shared" si="876"/>
        <v>0</v>
      </c>
      <c r="W6128" s="10">
        <f t="shared" si="877"/>
        <v>0</v>
      </c>
      <c r="X6128" s="11">
        <f t="shared" si="878"/>
        <v>0</v>
      </c>
      <c r="Y6128" s="11">
        <f t="shared" si="879"/>
        <v>0</v>
      </c>
      <c r="Z6128" s="12" t="str">
        <f t="shared" si="880"/>
        <v>Torque/Speed Control 1</v>
      </c>
    </row>
    <row r="6129" spans="8:26" x14ac:dyDescent="0.3">
      <c r="H6129" s="244"/>
      <c r="I6129" s="244"/>
      <c r="J6129" s="244"/>
      <c r="K6129" s="244"/>
      <c r="L6129" s="244"/>
      <c r="M6129" s="244"/>
      <c r="N6129" s="244"/>
      <c r="O6129" s="244"/>
      <c r="P6129" s="244"/>
      <c r="Q6129" s="244"/>
      <c r="R6129" s="6">
        <f t="shared" si="872"/>
        <v>0</v>
      </c>
      <c r="S6129" s="6">
        <f t="shared" si="873"/>
        <v>0</v>
      </c>
      <c r="T6129" s="7">
        <f t="shared" si="874"/>
        <v>0</v>
      </c>
      <c r="U6129" s="121" t="str">
        <f t="shared" si="875"/>
        <v>0</v>
      </c>
      <c r="V6129" s="10">
        <f t="shared" si="876"/>
        <v>0</v>
      </c>
      <c r="W6129" s="10">
        <f t="shared" si="877"/>
        <v>0</v>
      </c>
      <c r="X6129" s="11">
        <f t="shared" si="878"/>
        <v>0</v>
      </c>
      <c r="Y6129" s="11">
        <f t="shared" si="879"/>
        <v>0</v>
      </c>
      <c r="Z6129" s="12" t="str">
        <f t="shared" si="880"/>
        <v>Torque/Speed Control 1</v>
      </c>
    </row>
    <row r="6130" spans="8:26" x14ac:dyDescent="0.3">
      <c r="H6130" s="244"/>
      <c r="I6130" s="244"/>
      <c r="J6130" s="244"/>
      <c r="K6130" s="244"/>
      <c r="L6130" s="244"/>
      <c r="M6130" s="244"/>
      <c r="N6130" s="244"/>
      <c r="O6130" s="244"/>
      <c r="P6130" s="244"/>
      <c r="Q6130" s="244"/>
      <c r="R6130" s="6">
        <f t="shared" si="872"/>
        <v>0</v>
      </c>
      <c r="S6130" s="6">
        <f t="shared" si="873"/>
        <v>0</v>
      </c>
      <c r="T6130" s="7">
        <f t="shared" si="874"/>
        <v>0</v>
      </c>
      <c r="U6130" s="121" t="str">
        <f t="shared" si="875"/>
        <v>0</v>
      </c>
      <c r="V6130" s="10">
        <f t="shared" si="876"/>
        <v>0</v>
      </c>
      <c r="W6130" s="10">
        <f t="shared" si="877"/>
        <v>0</v>
      </c>
      <c r="X6130" s="11">
        <f t="shared" si="878"/>
        <v>0</v>
      </c>
      <c r="Y6130" s="11">
        <f t="shared" si="879"/>
        <v>0</v>
      </c>
      <c r="Z6130" s="12" t="str">
        <f t="shared" si="880"/>
        <v>Torque/Speed Control 1</v>
      </c>
    </row>
    <row r="6131" spans="8:26" x14ac:dyDescent="0.3">
      <c r="H6131" s="244"/>
      <c r="I6131" s="244"/>
      <c r="J6131" s="244"/>
      <c r="K6131" s="244"/>
      <c r="L6131" s="244"/>
      <c r="M6131" s="244"/>
      <c r="N6131" s="244"/>
      <c r="O6131" s="244"/>
      <c r="P6131" s="244"/>
      <c r="Q6131" s="244"/>
      <c r="R6131" s="6">
        <f t="shared" si="872"/>
        <v>0</v>
      </c>
      <c r="S6131" s="6">
        <f t="shared" si="873"/>
        <v>0</v>
      </c>
      <c r="T6131" s="7">
        <f t="shared" si="874"/>
        <v>0</v>
      </c>
      <c r="U6131" s="121" t="str">
        <f t="shared" si="875"/>
        <v>0</v>
      </c>
      <c r="V6131" s="10">
        <f t="shared" si="876"/>
        <v>0</v>
      </c>
      <c r="W6131" s="10">
        <f t="shared" si="877"/>
        <v>0</v>
      </c>
      <c r="X6131" s="11">
        <f t="shared" si="878"/>
        <v>0</v>
      </c>
      <c r="Y6131" s="11">
        <f t="shared" si="879"/>
        <v>0</v>
      </c>
      <c r="Z6131" s="12" t="str">
        <f t="shared" si="880"/>
        <v>Torque/Speed Control 1</v>
      </c>
    </row>
    <row r="6132" spans="8:26" x14ac:dyDescent="0.3">
      <c r="H6132" s="244"/>
      <c r="I6132" s="244"/>
      <c r="J6132" s="244"/>
      <c r="K6132" s="244"/>
      <c r="L6132" s="244"/>
      <c r="M6132" s="244"/>
      <c r="N6132" s="244"/>
      <c r="O6132" s="244"/>
      <c r="P6132" s="244"/>
      <c r="Q6132" s="244"/>
      <c r="R6132" s="6">
        <f t="shared" si="872"/>
        <v>0</v>
      </c>
      <c r="S6132" s="6">
        <f t="shared" si="873"/>
        <v>0</v>
      </c>
      <c r="T6132" s="7">
        <f t="shared" si="874"/>
        <v>0</v>
      </c>
      <c r="U6132" s="121" t="str">
        <f t="shared" si="875"/>
        <v>0</v>
      </c>
      <c r="V6132" s="10">
        <f t="shared" si="876"/>
        <v>0</v>
      </c>
      <c r="W6132" s="10">
        <f t="shared" si="877"/>
        <v>0</v>
      </c>
      <c r="X6132" s="11">
        <f t="shared" si="878"/>
        <v>0</v>
      </c>
      <c r="Y6132" s="11">
        <f t="shared" si="879"/>
        <v>0</v>
      </c>
      <c r="Z6132" s="12" t="str">
        <f t="shared" si="880"/>
        <v>Torque/Speed Control 1</v>
      </c>
    </row>
    <row r="6133" spans="8:26" x14ac:dyDescent="0.3">
      <c r="H6133" s="244"/>
      <c r="I6133" s="244"/>
      <c r="J6133" s="244"/>
      <c r="K6133" s="244"/>
      <c r="L6133" s="244"/>
      <c r="M6133" s="244"/>
      <c r="N6133" s="244"/>
      <c r="O6133" s="244"/>
      <c r="P6133" s="244"/>
      <c r="Q6133" s="244"/>
      <c r="R6133" s="6">
        <f t="shared" si="872"/>
        <v>0</v>
      </c>
      <c r="S6133" s="6">
        <f t="shared" si="873"/>
        <v>0</v>
      </c>
      <c r="T6133" s="7">
        <f t="shared" si="874"/>
        <v>0</v>
      </c>
      <c r="U6133" s="121" t="str">
        <f t="shared" si="875"/>
        <v>0</v>
      </c>
      <c r="V6133" s="10">
        <f t="shared" si="876"/>
        <v>0</v>
      </c>
      <c r="W6133" s="10">
        <f t="shared" si="877"/>
        <v>0</v>
      </c>
      <c r="X6133" s="11">
        <f t="shared" si="878"/>
        <v>0</v>
      </c>
      <c r="Y6133" s="11">
        <f t="shared" si="879"/>
        <v>0</v>
      </c>
      <c r="Z6133" s="12" t="str">
        <f t="shared" si="880"/>
        <v>Torque/Speed Control 1</v>
      </c>
    </row>
    <row r="6134" spans="8:26" x14ac:dyDescent="0.3">
      <c r="H6134" s="244"/>
      <c r="I6134" s="244"/>
      <c r="J6134" s="244"/>
      <c r="K6134" s="244"/>
      <c r="L6134" s="244"/>
      <c r="M6134" s="244"/>
      <c r="N6134" s="244"/>
      <c r="O6134" s="244"/>
      <c r="P6134" s="244"/>
      <c r="Q6134" s="244"/>
      <c r="R6134" s="6">
        <f t="shared" si="872"/>
        <v>0</v>
      </c>
      <c r="S6134" s="6">
        <f t="shared" si="873"/>
        <v>0</v>
      </c>
      <c r="T6134" s="7">
        <f t="shared" si="874"/>
        <v>0</v>
      </c>
      <c r="U6134" s="121" t="str">
        <f t="shared" si="875"/>
        <v>0</v>
      </c>
      <c r="V6134" s="10">
        <f t="shared" si="876"/>
        <v>0</v>
      </c>
      <c r="W6134" s="10">
        <f t="shared" si="877"/>
        <v>0</v>
      </c>
      <c r="X6134" s="11">
        <f t="shared" si="878"/>
        <v>0</v>
      </c>
      <c r="Y6134" s="11">
        <f t="shared" si="879"/>
        <v>0</v>
      </c>
      <c r="Z6134" s="12" t="str">
        <f t="shared" si="880"/>
        <v>Torque/Speed Control 1</v>
      </c>
    </row>
    <row r="6135" spans="8:26" x14ac:dyDescent="0.3">
      <c r="H6135" s="244"/>
      <c r="I6135" s="244"/>
      <c r="J6135" s="244"/>
      <c r="K6135" s="244"/>
      <c r="L6135" s="244"/>
      <c r="M6135" s="244"/>
      <c r="N6135" s="244"/>
      <c r="O6135" s="244"/>
      <c r="P6135" s="244"/>
      <c r="Q6135" s="244"/>
      <c r="R6135" s="6">
        <f t="shared" si="872"/>
        <v>0</v>
      </c>
      <c r="S6135" s="6">
        <f t="shared" si="873"/>
        <v>0</v>
      </c>
      <c r="T6135" s="7">
        <f t="shared" si="874"/>
        <v>0</v>
      </c>
      <c r="U6135" s="121" t="str">
        <f t="shared" si="875"/>
        <v>0</v>
      </c>
      <c r="V6135" s="10">
        <f t="shared" si="876"/>
        <v>0</v>
      </c>
      <c r="W6135" s="10">
        <f t="shared" si="877"/>
        <v>0</v>
      </c>
      <c r="X6135" s="11">
        <f t="shared" si="878"/>
        <v>0</v>
      </c>
      <c r="Y6135" s="11">
        <f t="shared" si="879"/>
        <v>0</v>
      </c>
      <c r="Z6135" s="12" t="str">
        <f t="shared" si="880"/>
        <v>Torque/Speed Control 1</v>
      </c>
    </row>
    <row r="6136" spans="8:26" x14ac:dyDescent="0.3">
      <c r="H6136" s="244"/>
      <c r="I6136" s="244"/>
      <c r="J6136" s="244"/>
      <c r="K6136" s="244"/>
      <c r="L6136" s="244"/>
      <c r="M6136" s="244"/>
      <c r="N6136" s="244"/>
      <c r="O6136" s="244"/>
      <c r="P6136" s="244"/>
      <c r="Q6136" s="244"/>
      <c r="R6136" s="6">
        <f t="shared" si="872"/>
        <v>0</v>
      </c>
      <c r="S6136" s="6">
        <f t="shared" si="873"/>
        <v>0</v>
      </c>
      <c r="T6136" s="7">
        <f t="shared" si="874"/>
        <v>0</v>
      </c>
      <c r="U6136" s="121" t="str">
        <f t="shared" si="875"/>
        <v>0</v>
      </c>
      <c r="V6136" s="10">
        <f t="shared" si="876"/>
        <v>0</v>
      </c>
      <c r="W6136" s="10">
        <f t="shared" si="877"/>
        <v>0</v>
      </c>
      <c r="X6136" s="11">
        <f t="shared" si="878"/>
        <v>0</v>
      </c>
      <c r="Y6136" s="11">
        <f t="shared" si="879"/>
        <v>0</v>
      </c>
      <c r="Z6136" s="12" t="str">
        <f t="shared" si="880"/>
        <v>Torque/Speed Control 1</v>
      </c>
    </row>
    <row r="6137" spans="8:26" x14ac:dyDescent="0.3">
      <c r="H6137" s="244"/>
      <c r="I6137" s="244"/>
      <c r="J6137" s="244"/>
      <c r="K6137" s="244"/>
      <c r="L6137" s="244"/>
      <c r="M6137" s="244"/>
      <c r="N6137" s="244"/>
      <c r="O6137" s="244"/>
      <c r="P6137" s="244"/>
      <c r="Q6137" s="244"/>
      <c r="R6137" s="6">
        <f t="shared" si="872"/>
        <v>0</v>
      </c>
      <c r="S6137" s="6">
        <f t="shared" si="873"/>
        <v>0</v>
      </c>
      <c r="T6137" s="7">
        <f t="shared" si="874"/>
        <v>0</v>
      </c>
      <c r="U6137" s="121" t="str">
        <f t="shared" si="875"/>
        <v>0</v>
      </c>
      <c r="V6137" s="10">
        <f t="shared" si="876"/>
        <v>0</v>
      </c>
      <c r="W6137" s="10">
        <f t="shared" si="877"/>
        <v>0</v>
      </c>
      <c r="X6137" s="11">
        <f t="shared" si="878"/>
        <v>0</v>
      </c>
      <c r="Y6137" s="11">
        <f t="shared" si="879"/>
        <v>0</v>
      </c>
      <c r="Z6137" s="12" t="str">
        <f t="shared" si="880"/>
        <v>Torque/Speed Control 1</v>
      </c>
    </row>
    <row r="6138" spans="8:26" x14ac:dyDescent="0.3">
      <c r="H6138" s="244"/>
      <c r="I6138" s="244"/>
      <c r="J6138" s="244"/>
      <c r="K6138" s="244"/>
      <c r="L6138" s="244"/>
      <c r="M6138" s="244"/>
      <c r="N6138" s="244"/>
      <c r="O6138" s="244"/>
      <c r="P6138" s="244"/>
      <c r="Q6138" s="244"/>
      <c r="R6138" s="6">
        <f t="shared" si="872"/>
        <v>0</v>
      </c>
      <c r="S6138" s="6">
        <f t="shared" si="873"/>
        <v>0</v>
      </c>
      <c r="T6138" s="7">
        <f t="shared" si="874"/>
        <v>0</v>
      </c>
      <c r="U6138" s="121" t="str">
        <f t="shared" si="875"/>
        <v>0</v>
      </c>
      <c r="V6138" s="10">
        <f t="shared" si="876"/>
        <v>0</v>
      </c>
      <c r="W6138" s="10">
        <f t="shared" si="877"/>
        <v>0</v>
      </c>
      <c r="X6138" s="11">
        <f t="shared" si="878"/>
        <v>0</v>
      </c>
      <c r="Y6138" s="11">
        <f t="shared" si="879"/>
        <v>0</v>
      </c>
      <c r="Z6138" s="12" t="str">
        <f t="shared" si="880"/>
        <v>Torque/Speed Control 1</v>
      </c>
    </row>
    <row r="6139" spans="8:26" x14ac:dyDescent="0.3">
      <c r="H6139" s="244"/>
      <c r="I6139" s="244"/>
      <c r="J6139" s="244"/>
      <c r="K6139" s="244"/>
      <c r="L6139" s="244"/>
      <c r="M6139" s="244"/>
      <c r="N6139" s="244"/>
      <c r="O6139" s="244"/>
      <c r="P6139" s="244"/>
      <c r="Q6139" s="244"/>
      <c r="R6139" s="6">
        <f t="shared" si="872"/>
        <v>0</v>
      </c>
      <c r="S6139" s="6">
        <f t="shared" si="873"/>
        <v>0</v>
      </c>
      <c r="T6139" s="7">
        <f t="shared" si="874"/>
        <v>0</v>
      </c>
      <c r="U6139" s="121" t="str">
        <f t="shared" si="875"/>
        <v>0</v>
      </c>
      <c r="V6139" s="10">
        <f t="shared" si="876"/>
        <v>0</v>
      </c>
      <c r="W6139" s="10">
        <f t="shared" si="877"/>
        <v>0</v>
      </c>
      <c r="X6139" s="11">
        <f t="shared" si="878"/>
        <v>0</v>
      </c>
      <c r="Y6139" s="11">
        <f t="shared" si="879"/>
        <v>0</v>
      </c>
      <c r="Z6139" s="12" t="str">
        <f t="shared" si="880"/>
        <v>Torque/Speed Control 1</v>
      </c>
    </row>
    <row r="6140" spans="8:26" x14ac:dyDescent="0.3">
      <c r="H6140" s="244"/>
      <c r="I6140" s="244"/>
      <c r="J6140" s="244"/>
      <c r="K6140" s="244"/>
      <c r="L6140" s="244"/>
      <c r="M6140" s="244"/>
      <c r="N6140" s="244"/>
      <c r="O6140" s="244"/>
      <c r="P6140" s="244"/>
      <c r="Q6140" s="244"/>
      <c r="R6140" s="6">
        <f t="shared" si="872"/>
        <v>0</v>
      </c>
      <c r="S6140" s="6">
        <f t="shared" si="873"/>
        <v>0</v>
      </c>
      <c r="T6140" s="7">
        <f t="shared" si="874"/>
        <v>0</v>
      </c>
      <c r="U6140" s="121" t="str">
        <f t="shared" si="875"/>
        <v>0</v>
      </c>
      <c r="V6140" s="10">
        <f t="shared" si="876"/>
        <v>0</v>
      </c>
      <c r="W6140" s="10">
        <f t="shared" si="877"/>
        <v>0</v>
      </c>
      <c r="X6140" s="11">
        <f t="shared" si="878"/>
        <v>0</v>
      </c>
      <c r="Y6140" s="11">
        <f t="shared" si="879"/>
        <v>0</v>
      </c>
      <c r="Z6140" s="12" t="str">
        <f t="shared" si="880"/>
        <v>Torque/Speed Control 1</v>
      </c>
    </row>
    <row r="6141" spans="8:26" x14ac:dyDescent="0.3">
      <c r="H6141" s="244"/>
      <c r="I6141" s="244"/>
      <c r="J6141" s="244"/>
      <c r="K6141" s="244"/>
      <c r="L6141" s="244"/>
      <c r="M6141" s="244"/>
      <c r="N6141" s="244"/>
      <c r="O6141" s="244"/>
      <c r="P6141" s="244"/>
      <c r="Q6141" s="244"/>
      <c r="R6141" s="6">
        <f t="shared" ref="R6141:R6204" si="881">_xlfn.BITRSHIFT(_xlfn.BITAND(HEX2DEC(H6141),HEX2DEC("1C000000")),26)</f>
        <v>0</v>
      </c>
      <c r="S6141" s="6">
        <f t="shared" ref="S6141:S6204" si="882">_xlfn.BITRSHIFT(_xlfn.BITAND(HEX2DEC(H6141),HEX2DEC("01000000")),24)</f>
        <v>0</v>
      </c>
      <c r="T6141" s="7">
        <f t="shared" ref="T6141:T6204" si="883">IF(_xlfn.BITRSHIFT(_xlfn.BITAND(HEX2DEC(H6141),HEX2DEC("0FF0000")),16)&lt;240,_xlfn.BITRSHIFT(_xlfn.BITAND(HEX2DEC(H6141),HEX2DEC("1FF0000")),8),_xlfn.BITRSHIFT(_xlfn.BITAND(HEX2DEC(H6141),HEX2DEC("1FFFF00")),8))</f>
        <v>0</v>
      </c>
      <c r="U6141" s="121" t="str">
        <f t="shared" ref="U6141:U6204" si="884">DEC2HEX(T6141)</f>
        <v>0</v>
      </c>
      <c r="V6141" s="10">
        <f t="shared" ref="V6141:V6204" si="885">_xlfn.BITRSHIFT(_xlfn.BITAND(HEX2DEC(H6141),HEX2DEC("0FF0000")),16)</f>
        <v>0</v>
      </c>
      <c r="W6141" s="10">
        <f t="shared" ref="W6141:W6204" si="886">_xlfn.BITRSHIFT(_xlfn.BITAND(HEX2DEC(H6141),HEX2DEC("FF00")),8)</f>
        <v>0</v>
      </c>
      <c r="X6141" s="11">
        <f t="shared" ref="X6141:X6204" si="887">_xlfn.BITAND(HEX2DEC(H6141),HEX2DEC("00000FF"))</f>
        <v>0</v>
      </c>
      <c r="Y6141" s="11">
        <f t="shared" ref="Y6141:Y6204" si="888">IF(_xlfn.BITRSHIFT(_xlfn.BITAND(HEX2DEC(H6141),HEX2DEC("0FF0000")),16)&lt;240,_xlfn.BITRSHIFT(_xlfn.BITAND(HEX2DEC(H6141),HEX2DEC("0FF00")),8),_xlfn.BITRSHIFT(_xlfn.BITAND(HEX2DEC(H6141),HEX2DEC("0FF0000")),16))</f>
        <v>0</v>
      </c>
      <c r="Z6141" s="12" t="str">
        <f t="shared" ref="Z6141:Z6204" si="889">VLOOKUP(T6141,BO:BP,2,FALSE)</f>
        <v>Torque/Speed Control 1</v>
      </c>
    </row>
    <row r="6142" spans="8:26" x14ac:dyDescent="0.3">
      <c r="H6142" s="244"/>
      <c r="I6142" s="244"/>
      <c r="J6142" s="244"/>
      <c r="K6142" s="244"/>
      <c r="L6142" s="244"/>
      <c r="M6142" s="244"/>
      <c r="N6142" s="244"/>
      <c r="O6142" s="244"/>
      <c r="P6142" s="244"/>
      <c r="Q6142" s="244"/>
      <c r="R6142" s="6">
        <f t="shared" si="881"/>
        <v>0</v>
      </c>
      <c r="S6142" s="6">
        <f t="shared" si="882"/>
        <v>0</v>
      </c>
      <c r="T6142" s="7">
        <f t="shared" si="883"/>
        <v>0</v>
      </c>
      <c r="U6142" s="121" t="str">
        <f t="shared" si="884"/>
        <v>0</v>
      </c>
      <c r="V6142" s="10">
        <f t="shared" si="885"/>
        <v>0</v>
      </c>
      <c r="W6142" s="10">
        <f t="shared" si="886"/>
        <v>0</v>
      </c>
      <c r="X6142" s="11">
        <f t="shared" si="887"/>
        <v>0</v>
      </c>
      <c r="Y6142" s="11">
        <f t="shared" si="888"/>
        <v>0</v>
      </c>
      <c r="Z6142" s="12" t="str">
        <f t="shared" si="889"/>
        <v>Torque/Speed Control 1</v>
      </c>
    </row>
    <row r="6143" spans="8:26" x14ac:dyDescent="0.3">
      <c r="H6143" s="244"/>
      <c r="I6143" s="244"/>
      <c r="J6143" s="244"/>
      <c r="K6143" s="244"/>
      <c r="L6143" s="244"/>
      <c r="M6143" s="244"/>
      <c r="N6143" s="244"/>
      <c r="O6143" s="244"/>
      <c r="P6143" s="244"/>
      <c r="Q6143" s="244"/>
      <c r="R6143" s="6">
        <f t="shared" si="881"/>
        <v>0</v>
      </c>
      <c r="S6143" s="6">
        <f t="shared" si="882"/>
        <v>0</v>
      </c>
      <c r="T6143" s="7">
        <f t="shared" si="883"/>
        <v>0</v>
      </c>
      <c r="U6143" s="121" t="str">
        <f t="shared" si="884"/>
        <v>0</v>
      </c>
      <c r="V6143" s="10">
        <f t="shared" si="885"/>
        <v>0</v>
      </c>
      <c r="W6143" s="10">
        <f t="shared" si="886"/>
        <v>0</v>
      </c>
      <c r="X6143" s="11">
        <f t="shared" si="887"/>
        <v>0</v>
      </c>
      <c r="Y6143" s="11">
        <f t="shared" si="888"/>
        <v>0</v>
      </c>
      <c r="Z6143" s="12" t="str">
        <f t="shared" si="889"/>
        <v>Torque/Speed Control 1</v>
      </c>
    </row>
    <row r="6144" spans="8:26" x14ac:dyDescent="0.3">
      <c r="H6144" s="244"/>
      <c r="I6144" s="244"/>
      <c r="J6144" s="244"/>
      <c r="K6144" s="244"/>
      <c r="L6144" s="244"/>
      <c r="M6144" s="244"/>
      <c r="N6144" s="244"/>
      <c r="O6144" s="244"/>
      <c r="P6144" s="244"/>
      <c r="Q6144" s="244"/>
      <c r="R6144" s="6">
        <f t="shared" si="881"/>
        <v>0</v>
      </c>
      <c r="S6144" s="6">
        <f t="shared" si="882"/>
        <v>0</v>
      </c>
      <c r="T6144" s="7">
        <f t="shared" si="883"/>
        <v>0</v>
      </c>
      <c r="U6144" s="121" t="str">
        <f t="shared" si="884"/>
        <v>0</v>
      </c>
      <c r="V6144" s="10">
        <f t="shared" si="885"/>
        <v>0</v>
      </c>
      <c r="W6144" s="10">
        <f t="shared" si="886"/>
        <v>0</v>
      </c>
      <c r="X6144" s="11">
        <f t="shared" si="887"/>
        <v>0</v>
      </c>
      <c r="Y6144" s="11">
        <f t="shared" si="888"/>
        <v>0</v>
      </c>
      <c r="Z6144" s="12" t="str">
        <f t="shared" si="889"/>
        <v>Torque/Speed Control 1</v>
      </c>
    </row>
    <row r="6145" spans="8:26" x14ac:dyDescent="0.3">
      <c r="H6145" s="244"/>
      <c r="I6145" s="244"/>
      <c r="J6145" s="244"/>
      <c r="K6145" s="244"/>
      <c r="L6145" s="244"/>
      <c r="M6145" s="244"/>
      <c r="N6145" s="244"/>
      <c r="O6145" s="244"/>
      <c r="P6145" s="244"/>
      <c r="Q6145" s="244"/>
      <c r="R6145" s="6">
        <f t="shared" si="881"/>
        <v>0</v>
      </c>
      <c r="S6145" s="6">
        <f t="shared" si="882"/>
        <v>0</v>
      </c>
      <c r="T6145" s="7">
        <f t="shared" si="883"/>
        <v>0</v>
      </c>
      <c r="U6145" s="121" t="str">
        <f t="shared" si="884"/>
        <v>0</v>
      </c>
      <c r="V6145" s="10">
        <f t="shared" si="885"/>
        <v>0</v>
      </c>
      <c r="W6145" s="10">
        <f t="shared" si="886"/>
        <v>0</v>
      </c>
      <c r="X6145" s="11">
        <f t="shared" si="887"/>
        <v>0</v>
      </c>
      <c r="Y6145" s="11">
        <f t="shared" si="888"/>
        <v>0</v>
      </c>
      <c r="Z6145" s="12" t="str">
        <f t="shared" si="889"/>
        <v>Torque/Speed Control 1</v>
      </c>
    </row>
    <row r="6146" spans="8:26" x14ac:dyDescent="0.3">
      <c r="H6146" s="244"/>
      <c r="I6146" s="244"/>
      <c r="J6146" s="244"/>
      <c r="K6146" s="244"/>
      <c r="L6146" s="244"/>
      <c r="M6146" s="244"/>
      <c r="N6146" s="244"/>
      <c r="O6146" s="244"/>
      <c r="P6146" s="244"/>
      <c r="Q6146" s="244"/>
      <c r="R6146" s="6">
        <f t="shared" si="881"/>
        <v>0</v>
      </c>
      <c r="S6146" s="6">
        <f t="shared" si="882"/>
        <v>0</v>
      </c>
      <c r="T6146" s="7">
        <f t="shared" si="883"/>
        <v>0</v>
      </c>
      <c r="U6146" s="121" t="str">
        <f t="shared" si="884"/>
        <v>0</v>
      </c>
      <c r="V6146" s="10">
        <f t="shared" si="885"/>
        <v>0</v>
      </c>
      <c r="W6146" s="10">
        <f t="shared" si="886"/>
        <v>0</v>
      </c>
      <c r="X6146" s="11">
        <f t="shared" si="887"/>
        <v>0</v>
      </c>
      <c r="Y6146" s="11">
        <f t="shared" si="888"/>
        <v>0</v>
      </c>
      <c r="Z6146" s="12" t="str">
        <f t="shared" si="889"/>
        <v>Torque/Speed Control 1</v>
      </c>
    </row>
    <row r="6147" spans="8:26" x14ac:dyDescent="0.3">
      <c r="H6147" s="244"/>
      <c r="I6147" s="244"/>
      <c r="J6147" s="244"/>
      <c r="K6147" s="244"/>
      <c r="L6147" s="244"/>
      <c r="M6147" s="244"/>
      <c r="N6147" s="244"/>
      <c r="O6147" s="244"/>
      <c r="P6147" s="244"/>
      <c r="Q6147" s="244"/>
      <c r="R6147" s="6">
        <f t="shared" si="881"/>
        <v>0</v>
      </c>
      <c r="S6147" s="6">
        <f t="shared" si="882"/>
        <v>0</v>
      </c>
      <c r="T6147" s="7">
        <f t="shared" si="883"/>
        <v>0</v>
      </c>
      <c r="U6147" s="121" t="str">
        <f t="shared" si="884"/>
        <v>0</v>
      </c>
      <c r="V6147" s="10">
        <f t="shared" si="885"/>
        <v>0</v>
      </c>
      <c r="W6147" s="10">
        <f t="shared" si="886"/>
        <v>0</v>
      </c>
      <c r="X6147" s="11">
        <f t="shared" si="887"/>
        <v>0</v>
      </c>
      <c r="Y6147" s="11">
        <f t="shared" si="888"/>
        <v>0</v>
      </c>
      <c r="Z6147" s="12" t="str">
        <f t="shared" si="889"/>
        <v>Torque/Speed Control 1</v>
      </c>
    </row>
    <row r="6148" spans="8:26" x14ac:dyDescent="0.3">
      <c r="H6148" s="244"/>
      <c r="I6148" s="244"/>
      <c r="J6148" s="244"/>
      <c r="K6148" s="244"/>
      <c r="L6148" s="244"/>
      <c r="M6148" s="244"/>
      <c r="N6148" s="244"/>
      <c r="O6148" s="244"/>
      <c r="P6148" s="244"/>
      <c r="Q6148" s="244"/>
      <c r="R6148" s="6">
        <f t="shared" si="881"/>
        <v>0</v>
      </c>
      <c r="S6148" s="6">
        <f t="shared" si="882"/>
        <v>0</v>
      </c>
      <c r="T6148" s="7">
        <f t="shared" si="883"/>
        <v>0</v>
      </c>
      <c r="U6148" s="121" t="str">
        <f t="shared" si="884"/>
        <v>0</v>
      </c>
      <c r="V6148" s="10">
        <f t="shared" si="885"/>
        <v>0</v>
      </c>
      <c r="W6148" s="10">
        <f t="shared" si="886"/>
        <v>0</v>
      </c>
      <c r="X6148" s="11">
        <f t="shared" si="887"/>
        <v>0</v>
      </c>
      <c r="Y6148" s="11">
        <f t="shared" si="888"/>
        <v>0</v>
      </c>
      <c r="Z6148" s="12" t="str">
        <f t="shared" si="889"/>
        <v>Torque/Speed Control 1</v>
      </c>
    </row>
    <row r="6149" spans="8:26" x14ac:dyDescent="0.3">
      <c r="H6149" s="244"/>
      <c r="I6149" s="244"/>
      <c r="J6149" s="244"/>
      <c r="K6149" s="244"/>
      <c r="L6149" s="244"/>
      <c r="M6149" s="244"/>
      <c r="N6149" s="244"/>
      <c r="O6149" s="244"/>
      <c r="P6149" s="244"/>
      <c r="Q6149" s="244"/>
      <c r="R6149" s="6">
        <f t="shared" si="881"/>
        <v>0</v>
      </c>
      <c r="S6149" s="6">
        <f t="shared" si="882"/>
        <v>0</v>
      </c>
      <c r="T6149" s="7">
        <f t="shared" si="883"/>
        <v>0</v>
      </c>
      <c r="U6149" s="121" t="str">
        <f t="shared" si="884"/>
        <v>0</v>
      </c>
      <c r="V6149" s="10">
        <f t="shared" si="885"/>
        <v>0</v>
      </c>
      <c r="W6149" s="10">
        <f t="shared" si="886"/>
        <v>0</v>
      </c>
      <c r="X6149" s="11">
        <f t="shared" si="887"/>
        <v>0</v>
      </c>
      <c r="Y6149" s="11">
        <f t="shared" si="888"/>
        <v>0</v>
      </c>
      <c r="Z6149" s="12" t="str">
        <f t="shared" si="889"/>
        <v>Torque/Speed Control 1</v>
      </c>
    </row>
    <row r="6150" spans="8:26" x14ac:dyDescent="0.3">
      <c r="H6150" s="244"/>
      <c r="I6150" s="244"/>
      <c r="J6150" s="244"/>
      <c r="K6150" s="244"/>
      <c r="L6150" s="244"/>
      <c r="M6150" s="244"/>
      <c r="N6150" s="244"/>
      <c r="O6150" s="244"/>
      <c r="P6150" s="244"/>
      <c r="Q6150" s="244"/>
      <c r="R6150" s="6">
        <f t="shared" si="881"/>
        <v>0</v>
      </c>
      <c r="S6150" s="6">
        <f t="shared" si="882"/>
        <v>0</v>
      </c>
      <c r="T6150" s="7">
        <f t="shared" si="883"/>
        <v>0</v>
      </c>
      <c r="U6150" s="121" t="str">
        <f t="shared" si="884"/>
        <v>0</v>
      </c>
      <c r="V6150" s="10">
        <f t="shared" si="885"/>
        <v>0</v>
      </c>
      <c r="W6150" s="10">
        <f t="shared" si="886"/>
        <v>0</v>
      </c>
      <c r="X6150" s="11">
        <f t="shared" si="887"/>
        <v>0</v>
      </c>
      <c r="Y6150" s="11">
        <f t="shared" si="888"/>
        <v>0</v>
      </c>
      <c r="Z6150" s="12" t="str">
        <f t="shared" si="889"/>
        <v>Torque/Speed Control 1</v>
      </c>
    </row>
    <row r="6151" spans="8:26" x14ac:dyDescent="0.3">
      <c r="H6151" s="244"/>
      <c r="I6151" s="244"/>
      <c r="J6151" s="244"/>
      <c r="K6151" s="244"/>
      <c r="L6151" s="244"/>
      <c r="M6151" s="244"/>
      <c r="N6151" s="244"/>
      <c r="O6151" s="244"/>
      <c r="P6151" s="244"/>
      <c r="Q6151" s="244"/>
      <c r="R6151" s="6">
        <f t="shared" si="881"/>
        <v>0</v>
      </c>
      <c r="S6151" s="6">
        <f t="shared" si="882"/>
        <v>0</v>
      </c>
      <c r="T6151" s="7">
        <f t="shared" si="883"/>
        <v>0</v>
      </c>
      <c r="U6151" s="121" t="str">
        <f t="shared" si="884"/>
        <v>0</v>
      </c>
      <c r="V6151" s="10">
        <f t="shared" si="885"/>
        <v>0</v>
      </c>
      <c r="W6151" s="10">
        <f t="shared" si="886"/>
        <v>0</v>
      </c>
      <c r="X6151" s="11">
        <f t="shared" si="887"/>
        <v>0</v>
      </c>
      <c r="Y6151" s="11">
        <f t="shared" si="888"/>
        <v>0</v>
      </c>
      <c r="Z6151" s="12" t="str">
        <f t="shared" si="889"/>
        <v>Torque/Speed Control 1</v>
      </c>
    </row>
    <row r="6152" spans="8:26" x14ac:dyDescent="0.3">
      <c r="H6152" s="244"/>
      <c r="I6152" s="244"/>
      <c r="J6152" s="244"/>
      <c r="K6152" s="244"/>
      <c r="L6152" s="244"/>
      <c r="M6152" s="244"/>
      <c r="N6152" s="244"/>
      <c r="O6152" s="244"/>
      <c r="P6152" s="244"/>
      <c r="Q6152" s="244"/>
      <c r="R6152" s="6">
        <f t="shared" si="881"/>
        <v>0</v>
      </c>
      <c r="S6152" s="6">
        <f t="shared" si="882"/>
        <v>0</v>
      </c>
      <c r="T6152" s="7">
        <f t="shared" si="883"/>
        <v>0</v>
      </c>
      <c r="U6152" s="121" t="str">
        <f t="shared" si="884"/>
        <v>0</v>
      </c>
      <c r="V6152" s="10">
        <f t="shared" si="885"/>
        <v>0</v>
      </c>
      <c r="W6152" s="10">
        <f t="shared" si="886"/>
        <v>0</v>
      </c>
      <c r="X6152" s="11">
        <f t="shared" si="887"/>
        <v>0</v>
      </c>
      <c r="Y6152" s="11">
        <f t="shared" si="888"/>
        <v>0</v>
      </c>
      <c r="Z6152" s="12" t="str">
        <f t="shared" si="889"/>
        <v>Torque/Speed Control 1</v>
      </c>
    </row>
    <row r="6153" spans="8:26" x14ac:dyDescent="0.3">
      <c r="H6153" s="244"/>
      <c r="I6153" s="244"/>
      <c r="J6153" s="244"/>
      <c r="K6153" s="244"/>
      <c r="L6153" s="244"/>
      <c r="M6153" s="244"/>
      <c r="N6153" s="244"/>
      <c r="O6153" s="244"/>
      <c r="P6153" s="244"/>
      <c r="Q6153" s="244"/>
      <c r="R6153" s="6">
        <f t="shared" si="881"/>
        <v>0</v>
      </c>
      <c r="S6153" s="6">
        <f t="shared" si="882"/>
        <v>0</v>
      </c>
      <c r="T6153" s="7">
        <f t="shared" si="883"/>
        <v>0</v>
      </c>
      <c r="U6153" s="121" t="str">
        <f t="shared" si="884"/>
        <v>0</v>
      </c>
      <c r="V6153" s="10">
        <f t="shared" si="885"/>
        <v>0</v>
      </c>
      <c r="W6153" s="10">
        <f t="shared" si="886"/>
        <v>0</v>
      </c>
      <c r="X6153" s="11">
        <f t="shared" si="887"/>
        <v>0</v>
      </c>
      <c r="Y6153" s="11">
        <f t="shared" si="888"/>
        <v>0</v>
      </c>
      <c r="Z6153" s="12" t="str">
        <f t="shared" si="889"/>
        <v>Torque/Speed Control 1</v>
      </c>
    </row>
    <row r="6154" spans="8:26" x14ac:dyDescent="0.3">
      <c r="H6154" s="244"/>
      <c r="I6154" s="244"/>
      <c r="J6154" s="244"/>
      <c r="K6154" s="244"/>
      <c r="L6154" s="244"/>
      <c r="M6154" s="244"/>
      <c r="N6154" s="244"/>
      <c r="O6154" s="244"/>
      <c r="P6154" s="244"/>
      <c r="Q6154" s="244"/>
      <c r="R6154" s="6">
        <f t="shared" si="881"/>
        <v>0</v>
      </c>
      <c r="S6154" s="6">
        <f t="shared" si="882"/>
        <v>0</v>
      </c>
      <c r="T6154" s="7">
        <f t="shared" si="883"/>
        <v>0</v>
      </c>
      <c r="U6154" s="121" t="str">
        <f t="shared" si="884"/>
        <v>0</v>
      </c>
      <c r="V6154" s="10">
        <f t="shared" si="885"/>
        <v>0</v>
      </c>
      <c r="W6154" s="10">
        <f t="shared" si="886"/>
        <v>0</v>
      </c>
      <c r="X6154" s="11">
        <f t="shared" si="887"/>
        <v>0</v>
      </c>
      <c r="Y6154" s="11">
        <f t="shared" si="888"/>
        <v>0</v>
      </c>
      <c r="Z6154" s="12" t="str">
        <f t="shared" si="889"/>
        <v>Torque/Speed Control 1</v>
      </c>
    </row>
    <row r="6155" spans="8:26" x14ac:dyDescent="0.3">
      <c r="H6155" s="244"/>
      <c r="I6155" s="244"/>
      <c r="J6155" s="244"/>
      <c r="K6155" s="244"/>
      <c r="L6155" s="244"/>
      <c r="M6155" s="244"/>
      <c r="N6155" s="244"/>
      <c r="O6155" s="244"/>
      <c r="P6155" s="244"/>
      <c r="Q6155" s="244"/>
      <c r="R6155" s="6">
        <f t="shared" si="881"/>
        <v>0</v>
      </c>
      <c r="S6155" s="6">
        <f t="shared" si="882"/>
        <v>0</v>
      </c>
      <c r="T6155" s="7">
        <f t="shared" si="883"/>
        <v>0</v>
      </c>
      <c r="U6155" s="121" t="str">
        <f t="shared" si="884"/>
        <v>0</v>
      </c>
      <c r="V6155" s="10">
        <f t="shared" si="885"/>
        <v>0</v>
      </c>
      <c r="W6155" s="10">
        <f t="shared" si="886"/>
        <v>0</v>
      </c>
      <c r="X6155" s="11">
        <f t="shared" si="887"/>
        <v>0</v>
      </c>
      <c r="Y6155" s="11">
        <f t="shared" si="888"/>
        <v>0</v>
      </c>
      <c r="Z6155" s="12" t="str">
        <f t="shared" si="889"/>
        <v>Torque/Speed Control 1</v>
      </c>
    </row>
    <row r="6156" spans="8:26" x14ac:dyDescent="0.3">
      <c r="H6156" s="244"/>
      <c r="I6156" s="244"/>
      <c r="J6156" s="244"/>
      <c r="K6156" s="244"/>
      <c r="L6156" s="244"/>
      <c r="M6156" s="244"/>
      <c r="N6156" s="244"/>
      <c r="O6156" s="244"/>
      <c r="P6156" s="244"/>
      <c r="Q6156" s="244"/>
      <c r="R6156" s="6">
        <f t="shared" si="881"/>
        <v>0</v>
      </c>
      <c r="S6156" s="6">
        <f t="shared" si="882"/>
        <v>0</v>
      </c>
      <c r="T6156" s="7">
        <f t="shared" si="883"/>
        <v>0</v>
      </c>
      <c r="U6156" s="121" t="str">
        <f t="shared" si="884"/>
        <v>0</v>
      </c>
      <c r="V6156" s="10">
        <f t="shared" si="885"/>
        <v>0</v>
      </c>
      <c r="W6156" s="10">
        <f t="shared" si="886"/>
        <v>0</v>
      </c>
      <c r="X6156" s="11">
        <f t="shared" si="887"/>
        <v>0</v>
      </c>
      <c r="Y6156" s="11">
        <f t="shared" si="888"/>
        <v>0</v>
      </c>
      <c r="Z6156" s="12" t="str">
        <f t="shared" si="889"/>
        <v>Torque/Speed Control 1</v>
      </c>
    </row>
    <row r="6157" spans="8:26" x14ac:dyDescent="0.3">
      <c r="H6157" s="244"/>
      <c r="I6157" s="244"/>
      <c r="J6157" s="244"/>
      <c r="K6157" s="244"/>
      <c r="L6157" s="244"/>
      <c r="M6157" s="244"/>
      <c r="N6157" s="244"/>
      <c r="O6157" s="244"/>
      <c r="P6157" s="244"/>
      <c r="Q6157" s="244"/>
      <c r="R6157" s="6">
        <f t="shared" si="881"/>
        <v>0</v>
      </c>
      <c r="S6157" s="6">
        <f t="shared" si="882"/>
        <v>0</v>
      </c>
      <c r="T6157" s="7">
        <f t="shared" si="883"/>
        <v>0</v>
      </c>
      <c r="U6157" s="121" t="str">
        <f t="shared" si="884"/>
        <v>0</v>
      </c>
      <c r="V6157" s="10">
        <f t="shared" si="885"/>
        <v>0</v>
      </c>
      <c r="W6157" s="10">
        <f t="shared" si="886"/>
        <v>0</v>
      </c>
      <c r="X6157" s="11">
        <f t="shared" si="887"/>
        <v>0</v>
      </c>
      <c r="Y6157" s="11">
        <f t="shared" si="888"/>
        <v>0</v>
      </c>
      <c r="Z6157" s="12" t="str">
        <f t="shared" si="889"/>
        <v>Torque/Speed Control 1</v>
      </c>
    </row>
    <row r="6158" spans="8:26" x14ac:dyDescent="0.3">
      <c r="H6158" s="244"/>
      <c r="I6158" s="244"/>
      <c r="J6158" s="244"/>
      <c r="K6158" s="244"/>
      <c r="L6158" s="244"/>
      <c r="M6158" s="244"/>
      <c r="N6158" s="244"/>
      <c r="O6158" s="244"/>
      <c r="P6158" s="244"/>
      <c r="Q6158" s="244"/>
      <c r="R6158" s="6">
        <f t="shared" si="881"/>
        <v>0</v>
      </c>
      <c r="S6158" s="6">
        <f t="shared" si="882"/>
        <v>0</v>
      </c>
      <c r="T6158" s="7">
        <f t="shared" si="883"/>
        <v>0</v>
      </c>
      <c r="U6158" s="121" t="str">
        <f t="shared" si="884"/>
        <v>0</v>
      </c>
      <c r="V6158" s="10">
        <f t="shared" si="885"/>
        <v>0</v>
      </c>
      <c r="W6158" s="10">
        <f t="shared" si="886"/>
        <v>0</v>
      </c>
      <c r="X6158" s="11">
        <f t="shared" si="887"/>
        <v>0</v>
      </c>
      <c r="Y6158" s="11">
        <f t="shared" si="888"/>
        <v>0</v>
      </c>
      <c r="Z6158" s="12" t="str">
        <f t="shared" si="889"/>
        <v>Torque/Speed Control 1</v>
      </c>
    </row>
    <row r="6159" spans="8:26" x14ac:dyDescent="0.3">
      <c r="H6159" s="244"/>
      <c r="I6159" s="244"/>
      <c r="J6159" s="244"/>
      <c r="K6159" s="244"/>
      <c r="L6159" s="244"/>
      <c r="M6159" s="244"/>
      <c r="N6159" s="244"/>
      <c r="O6159" s="244"/>
      <c r="P6159" s="244"/>
      <c r="Q6159" s="244"/>
      <c r="R6159" s="6">
        <f t="shared" si="881"/>
        <v>0</v>
      </c>
      <c r="S6159" s="6">
        <f t="shared" si="882"/>
        <v>0</v>
      </c>
      <c r="T6159" s="7">
        <f t="shared" si="883"/>
        <v>0</v>
      </c>
      <c r="U6159" s="121" t="str">
        <f t="shared" si="884"/>
        <v>0</v>
      </c>
      <c r="V6159" s="10">
        <f t="shared" si="885"/>
        <v>0</v>
      </c>
      <c r="W6159" s="10">
        <f t="shared" si="886"/>
        <v>0</v>
      </c>
      <c r="X6159" s="11">
        <f t="shared" si="887"/>
        <v>0</v>
      </c>
      <c r="Y6159" s="11">
        <f t="shared" si="888"/>
        <v>0</v>
      </c>
      <c r="Z6159" s="12" t="str">
        <f t="shared" si="889"/>
        <v>Torque/Speed Control 1</v>
      </c>
    </row>
    <row r="6160" spans="8:26" x14ac:dyDescent="0.3">
      <c r="H6160" s="244"/>
      <c r="I6160" s="244"/>
      <c r="J6160" s="244"/>
      <c r="K6160" s="244"/>
      <c r="L6160" s="244"/>
      <c r="M6160" s="244"/>
      <c r="N6160" s="244"/>
      <c r="O6160" s="244"/>
      <c r="P6160" s="244"/>
      <c r="Q6160" s="244"/>
      <c r="R6160" s="6">
        <f t="shared" si="881"/>
        <v>0</v>
      </c>
      <c r="S6160" s="6">
        <f t="shared" si="882"/>
        <v>0</v>
      </c>
      <c r="T6160" s="7">
        <f t="shared" si="883"/>
        <v>0</v>
      </c>
      <c r="U6160" s="121" t="str">
        <f t="shared" si="884"/>
        <v>0</v>
      </c>
      <c r="V6160" s="10">
        <f t="shared" si="885"/>
        <v>0</v>
      </c>
      <c r="W6160" s="10">
        <f t="shared" si="886"/>
        <v>0</v>
      </c>
      <c r="X6160" s="11">
        <f t="shared" si="887"/>
        <v>0</v>
      </c>
      <c r="Y6160" s="11">
        <f t="shared" si="888"/>
        <v>0</v>
      </c>
      <c r="Z6160" s="12" t="str">
        <f t="shared" si="889"/>
        <v>Torque/Speed Control 1</v>
      </c>
    </row>
    <row r="6161" spans="8:26" x14ac:dyDescent="0.3">
      <c r="H6161" s="244"/>
      <c r="I6161" s="244"/>
      <c r="J6161" s="244"/>
      <c r="K6161" s="244"/>
      <c r="L6161" s="244"/>
      <c r="M6161" s="244"/>
      <c r="N6161" s="244"/>
      <c r="O6161" s="244"/>
      <c r="P6161" s="244"/>
      <c r="Q6161" s="244"/>
      <c r="R6161" s="6">
        <f t="shared" si="881"/>
        <v>0</v>
      </c>
      <c r="S6161" s="6">
        <f t="shared" si="882"/>
        <v>0</v>
      </c>
      <c r="T6161" s="7">
        <f t="shared" si="883"/>
        <v>0</v>
      </c>
      <c r="U6161" s="121" t="str">
        <f t="shared" si="884"/>
        <v>0</v>
      </c>
      <c r="V6161" s="10">
        <f t="shared" si="885"/>
        <v>0</v>
      </c>
      <c r="W6161" s="10">
        <f t="shared" si="886"/>
        <v>0</v>
      </c>
      <c r="X6161" s="11">
        <f t="shared" si="887"/>
        <v>0</v>
      </c>
      <c r="Y6161" s="11">
        <f t="shared" si="888"/>
        <v>0</v>
      </c>
      <c r="Z6161" s="12" t="str">
        <f t="shared" si="889"/>
        <v>Torque/Speed Control 1</v>
      </c>
    </row>
    <row r="6162" spans="8:26" x14ac:dyDescent="0.3">
      <c r="H6162" s="244"/>
      <c r="I6162" s="244"/>
      <c r="J6162" s="244"/>
      <c r="K6162" s="244"/>
      <c r="L6162" s="244"/>
      <c r="M6162" s="244"/>
      <c r="N6162" s="244"/>
      <c r="O6162" s="244"/>
      <c r="P6162" s="244"/>
      <c r="Q6162" s="244"/>
      <c r="R6162" s="6">
        <f t="shared" si="881"/>
        <v>0</v>
      </c>
      <c r="S6162" s="6">
        <f t="shared" si="882"/>
        <v>0</v>
      </c>
      <c r="T6162" s="7">
        <f t="shared" si="883"/>
        <v>0</v>
      </c>
      <c r="U6162" s="121" t="str">
        <f t="shared" si="884"/>
        <v>0</v>
      </c>
      <c r="V6162" s="10">
        <f t="shared" si="885"/>
        <v>0</v>
      </c>
      <c r="W6162" s="10">
        <f t="shared" si="886"/>
        <v>0</v>
      </c>
      <c r="X6162" s="11">
        <f t="shared" si="887"/>
        <v>0</v>
      </c>
      <c r="Y6162" s="11">
        <f t="shared" si="888"/>
        <v>0</v>
      </c>
      <c r="Z6162" s="12" t="str">
        <f t="shared" si="889"/>
        <v>Torque/Speed Control 1</v>
      </c>
    </row>
    <row r="6163" spans="8:26" x14ac:dyDescent="0.3">
      <c r="H6163" s="244"/>
      <c r="I6163" s="244"/>
      <c r="J6163" s="244"/>
      <c r="K6163" s="244"/>
      <c r="L6163" s="244"/>
      <c r="M6163" s="244"/>
      <c r="N6163" s="244"/>
      <c r="O6163" s="244"/>
      <c r="P6163" s="244"/>
      <c r="Q6163" s="244"/>
      <c r="R6163" s="6">
        <f t="shared" si="881"/>
        <v>0</v>
      </c>
      <c r="S6163" s="6">
        <f t="shared" si="882"/>
        <v>0</v>
      </c>
      <c r="T6163" s="7">
        <f t="shared" si="883"/>
        <v>0</v>
      </c>
      <c r="U6163" s="121" t="str">
        <f t="shared" si="884"/>
        <v>0</v>
      </c>
      <c r="V6163" s="10">
        <f t="shared" si="885"/>
        <v>0</v>
      </c>
      <c r="W6163" s="10">
        <f t="shared" si="886"/>
        <v>0</v>
      </c>
      <c r="X6163" s="11">
        <f t="shared" si="887"/>
        <v>0</v>
      </c>
      <c r="Y6163" s="11">
        <f t="shared" si="888"/>
        <v>0</v>
      </c>
      <c r="Z6163" s="12" t="str">
        <f t="shared" si="889"/>
        <v>Torque/Speed Control 1</v>
      </c>
    </row>
    <row r="6164" spans="8:26" x14ac:dyDescent="0.3">
      <c r="H6164" s="244"/>
      <c r="I6164" s="244"/>
      <c r="J6164" s="244"/>
      <c r="K6164" s="244"/>
      <c r="L6164" s="244"/>
      <c r="M6164" s="244"/>
      <c r="N6164" s="244"/>
      <c r="O6164" s="244"/>
      <c r="P6164" s="244"/>
      <c r="Q6164" s="244"/>
      <c r="R6164" s="6">
        <f t="shared" si="881"/>
        <v>0</v>
      </c>
      <c r="S6164" s="6">
        <f t="shared" si="882"/>
        <v>0</v>
      </c>
      <c r="T6164" s="7">
        <f t="shared" si="883"/>
        <v>0</v>
      </c>
      <c r="U6164" s="121" t="str">
        <f t="shared" si="884"/>
        <v>0</v>
      </c>
      <c r="V6164" s="10">
        <f t="shared" si="885"/>
        <v>0</v>
      </c>
      <c r="W6164" s="10">
        <f t="shared" si="886"/>
        <v>0</v>
      </c>
      <c r="X6164" s="11">
        <f t="shared" si="887"/>
        <v>0</v>
      </c>
      <c r="Y6164" s="11">
        <f t="shared" si="888"/>
        <v>0</v>
      </c>
      <c r="Z6164" s="12" t="str">
        <f t="shared" si="889"/>
        <v>Torque/Speed Control 1</v>
      </c>
    </row>
    <row r="6165" spans="8:26" x14ac:dyDescent="0.3">
      <c r="H6165" s="244"/>
      <c r="I6165" s="244"/>
      <c r="J6165" s="244"/>
      <c r="K6165" s="244"/>
      <c r="L6165" s="244"/>
      <c r="M6165" s="244"/>
      <c r="N6165" s="244"/>
      <c r="O6165" s="244"/>
      <c r="P6165" s="244"/>
      <c r="Q6165" s="244"/>
      <c r="R6165" s="6">
        <f t="shared" si="881"/>
        <v>0</v>
      </c>
      <c r="S6165" s="6">
        <f t="shared" si="882"/>
        <v>0</v>
      </c>
      <c r="T6165" s="7">
        <f t="shared" si="883"/>
        <v>0</v>
      </c>
      <c r="U6165" s="121" t="str">
        <f t="shared" si="884"/>
        <v>0</v>
      </c>
      <c r="V6165" s="10">
        <f t="shared" si="885"/>
        <v>0</v>
      </c>
      <c r="W6165" s="10">
        <f t="shared" si="886"/>
        <v>0</v>
      </c>
      <c r="X6165" s="11">
        <f t="shared" si="887"/>
        <v>0</v>
      </c>
      <c r="Y6165" s="11">
        <f t="shared" si="888"/>
        <v>0</v>
      </c>
      <c r="Z6165" s="12" t="str">
        <f t="shared" si="889"/>
        <v>Torque/Speed Control 1</v>
      </c>
    </row>
    <row r="6166" spans="8:26" x14ac:dyDescent="0.3">
      <c r="H6166" s="244"/>
      <c r="I6166" s="244"/>
      <c r="J6166" s="244"/>
      <c r="K6166" s="244"/>
      <c r="L6166" s="244"/>
      <c r="M6166" s="244"/>
      <c r="N6166" s="244"/>
      <c r="O6166" s="244"/>
      <c r="P6166" s="244"/>
      <c r="Q6166" s="244"/>
      <c r="R6166" s="6">
        <f t="shared" si="881"/>
        <v>0</v>
      </c>
      <c r="S6166" s="6">
        <f t="shared" si="882"/>
        <v>0</v>
      </c>
      <c r="T6166" s="7">
        <f t="shared" si="883"/>
        <v>0</v>
      </c>
      <c r="U6166" s="121" t="str">
        <f t="shared" si="884"/>
        <v>0</v>
      </c>
      <c r="V6166" s="10">
        <f t="shared" si="885"/>
        <v>0</v>
      </c>
      <c r="W6166" s="10">
        <f t="shared" si="886"/>
        <v>0</v>
      </c>
      <c r="X6166" s="11">
        <f t="shared" si="887"/>
        <v>0</v>
      </c>
      <c r="Y6166" s="11">
        <f t="shared" si="888"/>
        <v>0</v>
      </c>
      <c r="Z6166" s="12" t="str">
        <f t="shared" si="889"/>
        <v>Torque/Speed Control 1</v>
      </c>
    </row>
    <row r="6167" spans="8:26" x14ac:dyDescent="0.3">
      <c r="H6167" s="244"/>
      <c r="I6167" s="244"/>
      <c r="J6167" s="244"/>
      <c r="K6167" s="244"/>
      <c r="L6167" s="244"/>
      <c r="M6167" s="244"/>
      <c r="N6167" s="244"/>
      <c r="O6167" s="244"/>
      <c r="P6167" s="244"/>
      <c r="Q6167" s="244"/>
      <c r="R6167" s="6">
        <f t="shared" si="881"/>
        <v>0</v>
      </c>
      <c r="S6167" s="6">
        <f t="shared" si="882"/>
        <v>0</v>
      </c>
      <c r="T6167" s="7">
        <f t="shared" si="883"/>
        <v>0</v>
      </c>
      <c r="U6167" s="121" t="str">
        <f t="shared" si="884"/>
        <v>0</v>
      </c>
      <c r="V6167" s="10">
        <f t="shared" si="885"/>
        <v>0</v>
      </c>
      <c r="W6167" s="10">
        <f t="shared" si="886"/>
        <v>0</v>
      </c>
      <c r="X6167" s="11">
        <f t="shared" si="887"/>
        <v>0</v>
      </c>
      <c r="Y6167" s="11">
        <f t="shared" si="888"/>
        <v>0</v>
      </c>
      <c r="Z6167" s="12" t="str">
        <f t="shared" si="889"/>
        <v>Torque/Speed Control 1</v>
      </c>
    </row>
    <row r="6168" spans="8:26" x14ac:dyDescent="0.3">
      <c r="H6168" s="244"/>
      <c r="I6168" s="244"/>
      <c r="J6168" s="244"/>
      <c r="K6168" s="244"/>
      <c r="L6168" s="244"/>
      <c r="M6168" s="244"/>
      <c r="N6168" s="244"/>
      <c r="O6168" s="244"/>
      <c r="P6168" s="244"/>
      <c r="Q6168" s="244"/>
      <c r="R6168" s="6">
        <f t="shared" si="881"/>
        <v>0</v>
      </c>
      <c r="S6168" s="6">
        <f t="shared" si="882"/>
        <v>0</v>
      </c>
      <c r="T6168" s="7">
        <f t="shared" si="883"/>
        <v>0</v>
      </c>
      <c r="U6168" s="121" t="str">
        <f t="shared" si="884"/>
        <v>0</v>
      </c>
      <c r="V6168" s="10">
        <f t="shared" si="885"/>
        <v>0</v>
      </c>
      <c r="W6168" s="10">
        <f t="shared" si="886"/>
        <v>0</v>
      </c>
      <c r="X6168" s="11">
        <f t="shared" si="887"/>
        <v>0</v>
      </c>
      <c r="Y6168" s="11">
        <f t="shared" si="888"/>
        <v>0</v>
      </c>
      <c r="Z6168" s="12" t="str">
        <f t="shared" si="889"/>
        <v>Torque/Speed Control 1</v>
      </c>
    </row>
    <row r="6169" spans="8:26" x14ac:dyDescent="0.3">
      <c r="H6169" s="244"/>
      <c r="I6169" s="244"/>
      <c r="J6169" s="244"/>
      <c r="K6169" s="244"/>
      <c r="L6169" s="244"/>
      <c r="M6169" s="244"/>
      <c r="N6169" s="244"/>
      <c r="O6169" s="244"/>
      <c r="P6169" s="244"/>
      <c r="Q6169" s="244"/>
      <c r="R6169" s="6">
        <f t="shared" si="881"/>
        <v>0</v>
      </c>
      <c r="S6169" s="6">
        <f t="shared" si="882"/>
        <v>0</v>
      </c>
      <c r="T6169" s="7">
        <f t="shared" si="883"/>
        <v>0</v>
      </c>
      <c r="U6169" s="121" t="str">
        <f t="shared" si="884"/>
        <v>0</v>
      </c>
      <c r="V6169" s="10">
        <f t="shared" si="885"/>
        <v>0</v>
      </c>
      <c r="W6169" s="10">
        <f t="shared" si="886"/>
        <v>0</v>
      </c>
      <c r="X6169" s="11">
        <f t="shared" si="887"/>
        <v>0</v>
      </c>
      <c r="Y6169" s="11">
        <f t="shared" si="888"/>
        <v>0</v>
      </c>
      <c r="Z6169" s="12" t="str">
        <f t="shared" si="889"/>
        <v>Torque/Speed Control 1</v>
      </c>
    </row>
    <row r="6170" spans="8:26" x14ac:dyDescent="0.3">
      <c r="H6170" s="244"/>
      <c r="I6170" s="244"/>
      <c r="J6170" s="244"/>
      <c r="K6170" s="244"/>
      <c r="L6170" s="244"/>
      <c r="M6170" s="244"/>
      <c r="N6170" s="244"/>
      <c r="O6170" s="244"/>
      <c r="P6170" s="244"/>
      <c r="Q6170" s="244"/>
      <c r="R6170" s="6">
        <f t="shared" si="881"/>
        <v>0</v>
      </c>
      <c r="S6170" s="6">
        <f t="shared" si="882"/>
        <v>0</v>
      </c>
      <c r="T6170" s="7">
        <f t="shared" si="883"/>
        <v>0</v>
      </c>
      <c r="U6170" s="121" t="str">
        <f t="shared" si="884"/>
        <v>0</v>
      </c>
      <c r="V6170" s="10">
        <f t="shared" si="885"/>
        <v>0</v>
      </c>
      <c r="W6170" s="10">
        <f t="shared" si="886"/>
        <v>0</v>
      </c>
      <c r="X6170" s="11">
        <f t="shared" si="887"/>
        <v>0</v>
      </c>
      <c r="Y6170" s="11">
        <f t="shared" si="888"/>
        <v>0</v>
      </c>
      <c r="Z6170" s="12" t="str">
        <f t="shared" si="889"/>
        <v>Torque/Speed Control 1</v>
      </c>
    </row>
    <row r="6171" spans="8:26" x14ac:dyDescent="0.3">
      <c r="H6171" s="244"/>
      <c r="I6171" s="244"/>
      <c r="J6171" s="244"/>
      <c r="K6171" s="244"/>
      <c r="L6171" s="244"/>
      <c r="M6171" s="244"/>
      <c r="N6171" s="244"/>
      <c r="O6171" s="244"/>
      <c r="P6171" s="244"/>
      <c r="Q6171" s="244"/>
      <c r="R6171" s="6">
        <f t="shared" si="881"/>
        <v>0</v>
      </c>
      <c r="S6171" s="6">
        <f t="shared" si="882"/>
        <v>0</v>
      </c>
      <c r="T6171" s="7">
        <f t="shared" si="883"/>
        <v>0</v>
      </c>
      <c r="U6171" s="121" t="str">
        <f t="shared" si="884"/>
        <v>0</v>
      </c>
      <c r="V6171" s="10">
        <f t="shared" si="885"/>
        <v>0</v>
      </c>
      <c r="W6171" s="10">
        <f t="shared" si="886"/>
        <v>0</v>
      </c>
      <c r="X6171" s="11">
        <f t="shared" si="887"/>
        <v>0</v>
      </c>
      <c r="Y6171" s="11">
        <f t="shared" si="888"/>
        <v>0</v>
      </c>
      <c r="Z6171" s="12" t="str">
        <f t="shared" si="889"/>
        <v>Torque/Speed Control 1</v>
      </c>
    </row>
    <row r="6172" spans="8:26" x14ac:dyDescent="0.3">
      <c r="H6172" s="244"/>
      <c r="I6172" s="244"/>
      <c r="J6172" s="244"/>
      <c r="K6172" s="244"/>
      <c r="L6172" s="244"/>
      <c r="M6172" s="244"/>
      <c r="N6172" s="244"/>
      <c r="O6172" s="244"/>
      <c r="P6172" s="244"/>
      <c r="Q6172" s="244"/>
      <c r="R6172" s="6">
        <f t="shared" si="881"/>
        <v>0</v>
      </c>
      <c r="S6172" s="6">
        <f t="shared" si="882"/>
        <v>0</v>
      </c>
      <c r="T6172" s="7">
        <f t="shared" si="883"/>
        <v>0</v>
      </c>
      <c r="U6172" s="121" t="str">
        <f t="shared" si="884"/>
        <v>0</v>
      </c>
      <c r="V6172" s="10">
        <f t="shared" si="885"/>
        <v>0</v>
      </c>
      <c r="W6172" s="10">
        <f t="shared" si="886"/>
        <v>0</v>
      </c>
      <c r="X6172" s="11">
        <f t="shared" si="887"/>
        <v>0</v>
      </c>
      <c r="Y6172" s="11">
        <f t="shared" si="888"/>
        <v>0</v>
      </c>
      <c r="Z6172" s="12" t="str">
        <f t="shared" si="889"/>
        <v>Torque/Speed Control 1</v>
      </c>
    </row>
    <row r="6173" spans="8:26" x14ac:dyDescent="0.3">
      <c r="H6173" s="244"/>
      <c r="I6173" s="244"/>
      <c r="J6173" s="244"/>
      <c r="K6173" s="244"/>
      <c r="L6173" s="244"/>
      <c r="M6173" s="244"/>
      <c r="N6173" s="244"/>
      <c r="O6173" s="244"/>
      <c r="P6173" s="244"/>
      <c r="Q6173" s="244"/>
      <c r="R6173" s="6">
        <f t="shared" si="881"/>
        <v>0</v>
      </c>
      <c r="S6173" s="6">
        <f t="shared" si="882"/>
        <v>0</v>
      </c>
      <c r="T6173" s="7">
        <f t="shared" si="883"/>
        <v>0</v>
      </c>
      <c r="U6173" s="121" t="str">
        <f t="shared" si="884"/>
        <v>0</v>
      </c>
      <c r="V6173" s="10">
        <f t="shared" si="885"/>
        <v>0</v>
      </c>
      <c r="W6173" s="10">
        <f t="shared" si="886"/>
        <v>0</v>
      </c>
      <c r="X6173" s="11">
        <f t="shared" si="887"/>
        <v>0</v>
      </c>
      <c r="Y6173" s="11">
        <f t="shared" si="888"/>
        <v>0</v>
      </c>
      <c r="Z6173" s="12" t="str">
        <f t="shared" si="889"/>
        <v>Torque/Speed Control 1</v>
      </c>
    </row>
    <row r="6174" spans="8:26" x14ac:dyDescent="0.3">
      <c r="H6174" s="244"/>
      <c r="I6174" s="244"/>
      <c r="J6174" s="244"/>
      <c r="K6174" s="244"/>
      <c r="L6174" s="244"/>
      <c r="M6174" s="244"/>
      <c r="N6174" s="244"/>
      <c r="O6174" s="244"/>
      <c r="P6174" s="244"/>
      <c r="Q6174" s="244"/>
      <c r="R6174" s="6">
        <f t="shared" si="881"/>
        <v>0</v>
      </c>
      <c r="S6174" s="6">
        <f t="shared" si="882"/>
        <v>0</v>
      </c>
      <c r="T6174" s="7">
        <f t="shared" si="883"/>
        <v>0</v>
      </c>
      <c r="U6174" s="121" t="str">
        <f t="shared" si="884"/>
        <v>0</v>
      </c>
      <c r="V6174" s="10">
        <f t="shared" si="885"/>
        <v>0</v>
      </c>
      <c r="W6174" s="10">
        <f t="shared" si="886"/>
        <v>0</v>
      </c>
      <c r="X6174" s="11">
        <f t="shared" si="887"/>
        <v>0</v>
      </c>
      <c r="Y6174" s="11">
        <f t="shared" si="888"/>
        <v>0</v>
      </c>
      <c r="Z6174" s="12" t="str">
        <f t="shared" si="889"/>
        <v>Torque/Speed Control 1</v>
      </c>
    </row>
    <row r="6175" spans="8:26" x14ac:dyDescent="0.3">
      <c r="H6175" s="244"/>
      <c r="I6175" s="244"/>
      <c r="J6175" s="244"/>
      <c r="K6175" s="244"/>
      <c r="L6175" s="244"/>
      <c r="M6175" s="244"/>
      <c r="N6175" s="244"/>
      <c r="O6175" s="244"/>
      <c r="P6175" s="244"/>
      <c r="Q6175" s="244"/>
      <c r="R6175" s="6">
        <f t="shared" si="881"/>
        <v>0</v>
      </c>
      <c r="S6175" s="6">
        <f t="shared" si="882"/>
        <v>0</v>
      </c>
      <c r="T6175" s="7">
        <f t="shared" si="883"/>
        <v>0</v>
      </c>
      <c r="U6175" s="121" t="str">
        <f t="shared" si="884"/>
        <v>0</v>
      </c>
      <c r="V6175" s="10">
        <f t="shared" si="885"/>
        <v>0</v>
      </c>
      <c r="W6175" s="10">
        <f t="shared" si="886"/>
        <v>0</v>
      </c>
      <c r="X6175" s="11">
        <f t="shared" si="887"/>
        <v>0</v>
      </c>
      <c r="Y6175" s="11">
        <f t="shared" si="888"/>
        <v>0</v>
      </c>
      <c r="Z6175" s="12" t="str">
        <f t="shared" si="889"/>
        <v>Torque/Speed Control 1</v>
      </c>
    </row>
    <row r="6176" spans="8:26" x14ac:dyDescent="0.3">
      <c r="H6176" s="244"/>
      <c r="I6176" s="244"/>
      <c r="J6176" s="244"/>
      <c r="K6176" s="244"/>
      <c r="L6176" s="244"/>
      <c r="M6176" s="244"/>
      <c r="N6176" s="244"/>
      <c r="O6176" s="244"/>
      <c r="P6176" s="244"/>
      <c r="Q6176" s="244"/>
      <c r="R6176" s="6">
        <f t="shared" si="881"/>
        <v>0</v>
      </c>
      <c r="S6176" s="6">
        <f t="shared" si="882"/>
        <v>0</v>
      </c>
      <c r="T6176" s="7">
        <f t="shared" si="883"/>
        <v>0</v>
      </c>
      <c r="U6176" s="121" t="str">
        <f t="shared" si="884"/>
        <v>0</v>
      </c>
      <c r="V6176" s="10">
        <f t="shared" si="885"/>
        <v>0</v>
      </c>
      <c r="W6176" s="10">
        <f t="shared" si="886"/>
        <v>0</v>
      </c>
      <c r="X6176" s="11">
        <f t="shared" si="887"/>
        <v>0</v>
      </c>
      <c r="Y6176" s="11">
        <f t="shared" si="888"/>
        <v>0</v>
      </c>
      <c r="Z6176" s="12" t="str">
        <f t="shared" si="889"/>
        <v>Torque/Speed Control 1</v>
      </c>
    </row>
    <row r="6177" spans="8:26" x14ac:dyDescent="0.3">
      <c r="H6177" s="244"/>
      <c r="I6177" s="244"/>
      <c r="J6177" s="244"/>
      <c r="K6177" s="244"/>
      <c r="L6177" s="244"/>
      <c r="M6177" s="244"/>
      <c r="N6177" s="244"/>
      <c r="O6177" s="244"/>
      <c r="P6177" s="244"/>
      <c r="Q6177" s="244"/>
      <c r="R6177" s="6">
        <f t="shared" si="881"/>
        <v>0</v>
      </c>
      <c r="S6177" s="6">
        <f t="shared" si="882"/>
        <v>0</v>
      </c>
      <c r="T6177" s="7">
        <f t="shared" si="883"/>
        <v>0</v>
      </c>
      <c r="U6177" s="121" t="str">
        <f t="shared" si="884"/>
        <v>0</v>
      </c>
      <c r="V6177" s="10">
        <f t="shared" si="885"/>
        <v>0</v>
      </c>
      <c r="W6177" s="10">
        <f t="shared" si="886"/>
        <v>0</v>
      </c>
      <c r="X6177" s="11">
        <f t="shared" si="887"/>
        <v>0</v>
      </c>
      <c r="Y6177" s="11">
        <f t="shared" si="888"/>
        <v>0</v>
      </c>
      <c r="Z6177" s="12" t="str">
        <f t="shared" si="889"/>
        <v>Torque/Speed Control 1</v>
      </c>
    </row>
    <row r="6178" spans="8:26" x14ac:dyDescent="0.3">
      <c r="H6178" s="244"/>
      <c r="I6178" s="244"/>
      <c r="J6178" s="244"/>
      <c r="K6178" s="244"/>
      <c r="L6178" s="244"/>
      <c r="M6178" s="244"/>
      <c r="N6178" s="244"/>
      <c r="O6178" s="244"/>
      <c r="P6178" s="244"/>
      <c r="Q6178" s="244"/>
      <c r="R6178" s="6">
        <f t="shared" si="881"/>
        <v>0</v>
      </c>
      <c r="S6178" s="6">
        <f t="shared" si="882"/>
        <v>0</v>
      </c>
      <c r="T6178" s="7">
        <f t="shared" si="883"/>
        <v>0</v>
      </c>
      <c r="U6178" s="121" t="str">
        <f t="shared" si="884"/>
        <v>0</v>
      </c>
      <c r="V6178" s="10">
        <f t="shared" si="885"/>
        <v>0</v>
      </c>
      <c r="W6178" s="10">
        <f t="shared" si="886"/>
        <v>0</v>
      </c>
      <c r="X6178" s="11">
        <f t="shared" si="887"/>
        <v>0</v>
      </c>
      <c r="Y6178" s="11">
        <f t="shared" si="888"/>
        <v>0</v>
      </c>
      <c r="Z6178" s="12" t="str">
        <f t="shared" si="889"/>
        <v>Torque/Speed Control 1</v>
      </c>
    </row>
    <row r="6179" spans="8:26" x14ac:dyDescent="0.3">
      <c r="H6179" s="244"/>
      <c r="I6179" s="244"/>
      <c r="J6179" s="244"/>
      <c r="K6179" s="244"/>
      <c r="L6179" s="244"/>
      <c r="M6179" s="244"/>
      <c r="N6179" s="244"/>
      <c r="O6179" s="244"/>
      <c r="P6179" s="244"/>
      <c r="Q6179" s="244"/>
      <c r="R6179" s="6">
        <f t="shared" si="881"/>
        <v>0</v>
      </c>
      <c r="S6179" s="6">
        <f t="shared" si="882"/>
        <v>0</v>
      </c>
      <c r="T6179" s="7">
        <f t="shared" si="883"/>
        <v>0</v>
      </c>
      <c r="U6179" s="121" t="str">
        <f t="shared" si="884"/>
        <v>0</v>
      </c>
      <c r="V6179" s="10">
        <f t="shared" si="885"/>
        <v>0</v>
      </c>
      <c r="W6179" s="10">
        <f t="shared" si="886"/>
        <v>0</v>
      </c>
      <c r="X6179" s="11">
        <f t="shared" si="887"/>
        <v>0</v>
      </c>
      <c r="Y6179" s="11">
        <f t="shared" si="888"/>
        <v>0</v>
      </c>
      <c r="Z6179" s="12" t="str">
        <f t="shared" si="889"/>
        <v>Torque/Speed Control 1</v>
      </c>
    </row>
    <row r="6180" spans="8:26" x14ac:dyDescent="0.3">
      <c r="H6180" s="244"/>
      <c r="I6180" s="244"/>
      <c r="J6180" s="244"/>
      <c r="K6180" s="244"/>
      <c r="L6180" s="244"/>
      <c r="M6180" s="244"/>
      <c r="N6180" s="244"/>
      <c r="O6180" s="244"/>
      <c r="P6180" s="244"/>
      <c r="Q6180" s="244"/>
      <c r="R6180" s="6">
        <f t="shared" si="881"/>
        <v>0</v>
      </c>
      <c r="S6180" s="6">
        <f t="shared" si="882"/>
        <v>0</v>
      </c>
      <c r="T6180" s="7">
        <f t="shared" si="883"/>
        <v>0</v>
      </c>
      <c r="U6180" s="121" t="str">
        <f t="shared" si="884"/>
        <v>0</v>
      </c>
      <c r="V6180" s="10">
        <f t="shared" si="885"/>
        <v>0</v>
      </c>
      <c r="W6180" s="10">
        <f t="shared" si="886"/>
        <v>0</v>
      </c>
      <c r="X6180" s="11">
        <f t="shared" si="887"/>
        <v>0</v>
      </c>
      <c r="Y6180" s="11">
        <f t="shared" si="888"/>
        <v>0</v>
      </c>
      <c r="Z6180" s="12" t="str">
        <f t="shared" si="889"/>
        <v>Torque/Speed Control 1</v>
      </c>
    </row>
    <row r="6181" spans="8:26" x14ac:dyDescent="0.3">
      <c r="H6181" s="244"/>
      <c r="I6181" s="244"/>
      <c r="J6181" s="244"/>
      <c r="K6181" s="244"/>
      <c r="L6181" s="244"/>
      <c r="M6181" s="244"/>
      <c r="N6181" s="244"/>
      <c r="O6181" s="244"/>
      <c r="P6181" s="244"/>
      <c r="Q6181" s="244"/>
      <c r="R6181" s="6">
        <f t="shared" si="881"/>
        <v>0</v>
      </c>
      <c r="S6181" s="6">
        <f t="shared" si="882"/>
        <v>0</v>
      </c>
      <c r="T6181" s="7">
        <f t="shared" si="883"/>
        <v>0</v>
      </c>
      <c r="U6181" s="121" t="str">
        <f t="shared" si="884"/>
        <v>0</v>
      </c>
      <c r="V6181" s="10">
        <f t="shared" si="885"/>
        <v>0</v>
      </c>
      <c r="W6181" s="10">
        <f t="shared" si="886"/>
        <v>0</v>
      </c>
      <c r="X6181" s="11">
        <f t="shared" si="887"/>
        <v>0</v>
      </c>
      <c r="Y6181" s="11">
        <f t="shared" si="888"/>
        <v>0</v>
      </c>
      <c r="Z6181" s="12" t="str">
        <f t="shared" si="889"/>
        <v>Torque/Speed Control 1</v>
      </c>
    </row>
    <row r="6182" spans="8:26" x14ac:dyDescent="0.3">
      <c r="H6182" s="244"/>
      <c r="I6182" s="244"/>
      <c r="J6182" s="244"/>
      <c r="K6182" s="244"/>
      <c r="L6182" s="244"/>
      <c r="M6182" s="244"/>
      <c r="N6182" s="244"/>
      <c r="O6182" s="244"/>
      <c r="P6182" s="244"/>
      <c r="Q6182" s="244"/>
      <c r="R6182" s="6">
        <f t="shared" si="881"/>
        <v>0</v>
      </c>
      <c r="S6182" s="6">
        <f t="shared" si="882"/>
        <v>0</v>
      </c>
      <c r="T6182" s="7">
        <f t="shared" si="883"/>
        <v>0</v>
      </c>
      <c r="U6182" s="121" t="str">
        <f t="shared" si="884"/>
        <v>0</v>
      </c>
      <c r="V6182" s="10">
        <f t="shared" si="885"/>
        <v>0</v>
      </c>
      <c r="W6182" s="10">
        <f t="shared" si="886"/>
        <v>0</v>
      </c>
      <c r="X6182" s="11">
        <f t="shared" si="887"/>
        <v>0</v>
      </c>
      <c r="Y6182" s="11">
        <f t="shared" si="888"/>
        <v>0</v>
      </c>
      <c r="Z6182" s="12" t="str">
        <f t="shared" si="889"/>
        <v>Torque/Speed Control 1</v>
      </c>
    </row>
    <row r="6183" spans="8:26" x14ac:dyDescent="0.3">
      <c r="H6183" s="244"/>
      <c r="I6183" s="244"/>
      <c r="J6183" s="244"/>
      <c r="K6183" s="244"/>
      <c r="L6183" s="244"/>
      <c r="M6183" s="244"/>
      <c r="N6183" s="244"/>
      <c r="O6183" s="244"/>
      <c r="P6183" s="244"/>
      <c r="Q6183" s="244"/>
      <c r="R6183" s="6">
        <f t="shared" si="881"/>
        <v>0</v>
      </c>
      <c r="S6183" s="6">
        <f t="shared" si="882"/>
        <v>0</v>
      </c>
      <c r="T6183" s="7">
        <f t="shared" si="883"/>
        <v>0</v>
      </c>
      <c r="U6183" s="121" t="str">
        <f t="shared" si="884"/>
        <v>0</v>
      </c>
      <c r="V6183" s="10">
        <f t="shared" si="885"/>
        <v>0</v>
      </c>
      <c r="W6183" s="10">
        <f t="shared" si="886"/>
        <v>0</v>
      </c>
      <c r="X6183" s="11">
        <f t="shared" si="887"/>
        <v>0</v>
      </c>
      <c r="Y6183" s="11">
        <f t="shared" si="888"/>
        <v>0</v>
      </c>
      <c r="Z6183" s="12" t="str">
        <f t="shared" si="889"/>
        <v>Torque/Speed Control 1</v>
      </c>
    </row>
    <row r="6184" spans="8:26" x14ac:dyDescent="0.3">
      <c r="H6184" s="244"/>
      <c r="I6184" s="244"/>
      <c r="J6184" s="244"/>
      <c r="K6184" s="244"/>
      <c r="L6184" s="244"/>
      <c r="M6184" s="244"/>
      <c r="N6184" s="244"/>
      <c r="O6184" s="244"/>
      <c r="P6184" s="244"/>
      <c r="Q6184" s="244"/>
      <c r="R6184" s="6">
        <f t="shared" si="881"/>
        <v>0</v>
      </c>
      <c r="S6184" s="6">
        <f t="shared" si="882"/>
        <v>0</v>
      </c>
      <c r="T6184" s="7">
        <f t="shared" si="883"/>
        <v>0</v>
      </c>
      <c r="U6184" s="121" t="str">
        <f t="shared" si="884"/>
        <v>0</v>
      </c>
      <c r="V6184" s="10">
        <f t="shared" si="885"/>
        <v>0</v>
      </c>
      <c r="W6184" s="10">
        <f t="shared" si="886"/>
        <v>0</v>
      </c>
      <c r="X6184" s="11">
        <f t="shared" si="887"/>
        <v>0</v>
      </c>
      <c r="Y6184" s="11">
        <f t="shared" si="888"/>
        <v>0</v>
      </c>
      <c r="Z6184" s="12" t="str">
        <f t="shared" si="889"/>
        <v>Torque/Speed Control 1</v>
      </c>
    </row>
    <row r="6185" spans="8:26" x14ac:dyDescent="0.3">
      <c r="H6185" s="244"/>
      <c r="I6185" s="244"/>
      <c r="J6185" s="244"/>
      <c r="K6185" s="244"/>
      <c r="L6185" s="244"/>
      <c r="M6185" s="244"/>
      <c r="N6185" s="244"/>
      <c r="O6185" s="244"/>
      <c r="P6185" s="244"/>
      <c r="Q6185" s="244"/>
      <c r="R6185" s="6">
        <f t="shared" si="881"/>
        <v>0</v>
      </c>
      <c r="S6185" s="6">
        <f t="shared" si="882"/>
        <v>0</v>
      </c>
      <c r="T6185" s="7">
        <f t="shared" si="883"/>
        <v>0</v>
      </c>
      <c r="U6185" s="121" t="str">
        <f t="shared" si="884"/>
        <v>0</v>
      </c>
      <c r="V6185" s="10">
        <f t="shared" si="885"/>
        <v>0</v>
      </c>
      <c r="W6185" s="10">
        <f t="shared" si="886"/>
        <v>0</v>
      </c>
      <c r="X6185" s="11">
        <f t="shared" si="887"/>
        <v>0</v>
      </c>
      <c r="Y6185" s="11">
        <f t="shared" si="888"/>
        <v>0</v>
      </c>
      <c r="Z6185" s="12" t="str">
        <f t="shared" si="889"/>
        <v>Torque/Speed Control 1</v>
      </c>
    </row>
    <row r="6186" spans="8:26" x14ac:dyDescent="0.3">
      <c r="H6186" s="244"/>
      <c r="I6186" s="244"/>
      <c r="J6186" s="244"/>
      <c r="K6186" s="244"/>
      <c r="L6186" s="244"/>
      <c r="M6186" s="244"/>
      <c r="N6186" s="244"/>
      <c r="O6186" s="244"/>
      <c r="P6186" s="244"/>
      <c r="Q6186" s="244"/>
      <c r="R6186" s="6">
        <f t="shared" si="881"/>
        <v>0</v>
      </c>
      <c r="S6186" s="6">
        <f t="shared" si="882"/>
        <v>0</v>
      </c>
      <c r="T6186" s="7">
        <f t="shared" si="883"/>
        <v>0</v>
      </c>
      <c r="U6186" s="121" t="str">
        <f t="shared" si="884"/>
        <v>0</v>
      </c>
      <c r="V6186" s="10">
        <f t="shared" si="885"/>
        <v>0</v>
      </c>
      <c r="W6186" s="10">
        <f t="shared" si="886"/>
        <v>0</v>
      </c>
      <c r="X6186" s="11">
        <f t="shared" si="887"/>
        <v>0</v>
      </c>
      <c r="Y6186" s="11">
        <f t="shared" si="888"/>
        <v>0</v>
      </c>
      <c r="Z6186" s="12" t="str">
        <f t="shared" si="889"/>
        <v>Torque/Speed Control 1</v>
      </c>
    </row>
    <row r="6187" spans="8:26" x14ac:dyDescent="0.3">
      <c r="H6187" s="244"/>
      <c r="I6187" s="244"/>
      <c r="J6187" s="244"/>
      <c r="K6187" s="244"/>
      <c r="L6187" s="244"/>
      <c r="M6187" s="244"/>
      <c r="N6187" s="244"/>
      <c r="O6187" s="244"/>
      <c r="P6187" s="244"/>
      <c r="Q6187" s="244"/>
      <c r="R6187" s="6">
        <f t="shared" si="881"/>
        <v>0</v>
      </c>
      <c r="S6187" s="6">
        <f t="shared" si="882"/>
        <v>0</v>
      </c>
      <c r="T6187" s="7">
        <f t="shared" si="883"/>
        <v>0</v>
      </c>
      <c r="U6187" s="121" t="str">
        <f t="shared" si="884"/>
        <v>0</v>
      </c>
      <c r="V6187" s="10">
        <f t="shared" si="885"/>
        <v>0</v>
      </c>
      <c r="W6187" s="10">
        <f t="shared" si="886"/>
        <v>0</v>
      </c>
      <c r="X6187" s="11">
        <f t="shared" si="887"/>
        <v>0</v>
      </c>
      <c r="Y6187" s="11">
        <f t="shared" si="888"/>
        <v>0</v>
      </c>
      <c r="Z6187" s="12" t="str">
        <f t="shared" si="889"/>
        <v>Torque/Speed Control 1</v>
      </c>
    </row>
    <row r="6188" spans="8:26" x14ac:dyDescent="0.3">
      <c r="H6188" s="244"/>
      <c r="I6188" s="244"/>
      <c r="J6188" s="244"/>
      <c r="K6188" s="244"/>
      <c r="L6188" s="244"/>
      <c r="M6188" s="244"/>
      <c r="N6188" s="244"/>
      <c r="O6188" s="244"/>
      <c r="P6188" s="244"/>
      <c r="Q6188" s="244"/>
      <c r="R6188" s="6">
        <f t="shared" si="881"/>
        <v>0</v>
      </c>
      <c r="S6188" s="6">
        <f t="shared" si="882"/>
        <v>0</v>
      </c>
      <c r="T6188" s="7">
        <f t="shared" si="883"/>
        <v>0</v>
      </c>
      <c r="U6188" s="121" t="str">
        <f t="shared" si="884"/>
        <v>0</v>
      </c>
      <c r="V6188" s="10">
        <f t="shared" si="885"/>
        <v>0</v>
      </c>
      <c r="W6188" s="10">
        <f t="shared" si="886"/>
        <v>0</v>
      </c>
      <c r="X6188" s="11">
        <f t="shared" si="887"/>
        <v>0</v>
      </c>
      <c r="Y6188" s="11">
        <f t="shared" si="888"/>
        <v>0</v>
      </c>
      <c r="Z6188" s="12" t="str">
        <f t="shared" si="889"/>
        <v>Torque/Speed Control 1</v>
      </c>
    </row>
    <row r="6189" spans="8:26" x14ac:dyDescent="0.3">
      <c r="H6189" s="244"/>
      <c r="I6189" s="244"/>
      <c r="J6189" s="244"/>
      <c r="K6189" s="244"/>
      <c r="L6189" s="244"/>
      <c r="M6189" s="244"/>
      <c r="N6189" s="244"/>
      <c r="O6189" s="244"/>
      <c r="P6189" s="244"/>
      <c r="Q6189" s="244"/>
      <c r="R6189" s="6">
        <f t="shared" si="881"/>
        <v>0</v>
      </c>
      <c r="S6189" s="6">
        <f t="shared" si="882"/>
        <v>0</v>
      </c>
      <c r="T6189" s="7">
        <f t="shared" si="883"/>
        <v>0</v>
      </c>
      <c r="U6189" s="121" t="str">
        <f t="shared" si="884"/>
        <v>0</v>
      </c>
      <c r="V6189" s="10">
        <f t="shared" si="885"/>
        <v>0</v>
      </c>
      <c r="W6189" s="10">
        <f t="shared" si="886"/>
        <v>0</v>
      </c>
      <c r="X6189" s="11">
        <f t="shared" si="887"/>
        <v>0</v>
      </c>
      <c r="Y6189" s="11">
        <f t="shared" si="888"/>
        <v>0</v>
      </c>
      <c r="Z6189" s="12" t="str">
        <f t="shared" si="889"/>
        <v>Torque/Speed Control 1</v>
      </c>
    </row>
    <row r="6190" spans="8:26" x14ac:dyDescent="0.3">
      <c r="H6190" s="244"/>
      <c r="I6190" s="244"/>
      <c r="J6190" s="244"/>
      <c r="K6190" s="244"/>
      <c r="L6190" s="244"/>
      <c r="M6190" s="244"/>
      <c r="N6190" s="244"/>
      <c r="O6190" s="244"/>
      <c r="P6190" s="244"/>
      <c r="Q6190" s="244"/>
      <c r="R6190" s="6">
        <f t="shared" si="881"/>
        <v>0</v>
      </c>
      <c r="S6190" s="6">
        <f t="shared" si="882"/>
        <v>0</v>
      </c>
      <c r="T6190" s="7">
        <f t="shared" si="883"/>
        <v>0</v>
      </c>
      <c r="U6190" s="121" t="str">
        <f t="shared" si="884"/>
        <v>0</v>
      </c>
      <c r="V6190" s="10">
        <f t="shared" si="885"/>
        <v>0</v>
      </c>
      <c r="W6190" s="10">
        <f t="shared" si="886"/>
        <v>0</v>
      </c>
      <c r="X6190" s="11">
        <f t="shared" si="887"/>
        <v>0</v>
      </c>
      <c r="Y6190" s="11">
        <f t="shared" si="888"/>
        <v>0</v>
      </c>
      <c r="Z6190" s="12" t="str">
        <f t="shared" si="889"/>
        <v>Torque/Speed Control 1</v>
      </c>
    </row>
    <row r="6191" spans="8:26" x14ac:dyDescent="0.3">
      <c r="H6191" s="244"/>
      <c r="I6191" s="244"/>
      <c r="J6191" s="244"/>
      <c r="K6191" s="244"/>
      <c r="L6191" s="244"/>
      <c r="M6191" s="244"/>
      <c r="N6191" s="244"/>
      <c r="O6191" s="244"/>
      <c r="P6191" s="244"/>
      <c r="Q6191" s="244"/>
      <c r="R6191" s="6">
        <f t="shared" si="881"/>
        <v>0</v>
      </c>
      <c r="S6191" s="6">
        <f t="shared" si="882"/>
        <v>0</v>
      </c>
      <c r="T6191" s="7">
        <f t="shared" si="883"/>
        <v>0</v>
      </c>
      <c r="U6191" s="121" t="str">
        <f t="shared" si="884"/>
        <v>0</v>
      </c>
      <c r="V6191" s="10">
        <f t="shared" si="885"/>
        <v>0</v>
      </c>
      <c r="W6191" s="10">
        <f t="shared" si="886"/>
        <v>0</v>
      </c>
      <c r="X6191" s="11">
        <f t="shared" si="887"/>
        <v>0</v>
      </c>
      <c r="Y6191" s="11">
        <f t="shared" si="888"/>
        <v>0</v>
      </c>
      <c r="Z6191" s="12" t="str">
        <f t="shared" si="889"/>
        <v>Torque/Speed Control 1</v>
      </c>
    </row>
    <row r="6192" spans="8:26" x14ac:dyDescent="0.3">
      <c r="H6192" s="244"/>
      <c r="I6192" s="244"/>
      <c r="J6192" s="244"/>
      <c r="K6192" s="244"/>
      <c r="L6192" s="244"/>
      <c r="M6192" s="244"/>
      <c r="N6192" s="244"/>
      <c r="O6192" s="244"/>
      <c r="P6192" s="244"/>
      <c r="Q6192" s="244"/>
      <c r="R6192" s="6">
        <f t="shared" si="881"/>
        <v>0</v>
      </c>
      <c r="S6192" s="6">
        <f t="shared" si="882"/>
        <v>0</v>
      </c>
      <c r="T6192" s="7">
        <f t="shared" si="883"/>
        <v>0</v>
      </c>
      <c r="U6192" s="121" t="str">
        <f t="shared" si="884"/>
        <v>0</v>
      </c>
      <c r="V6192" s="10">
        <f t="shared" si="885"/>
        <v>0</v>
      </c>
      <c r="W6192" s="10">
        <f t="shared" si="886"/>
        <v>0</v>
      </c>
      <c r="X6192" s="11">
        <f t="shared" si="887"/>
        <v>0</v>
      </c>
      <c r="Y6192" s="11">
        <f t="shared" si="888"/>
        <v>0</v>
      </c>
      <c r="Z6192" s="12" t="str">
        <f t="shared" si="889"/>
        <v>Torque/Speed Control 1</v>
      </c>
    </row>
    <row r="6193" spans="8:26" x14ac:dyDescent="0.3">
      <c r="H6193" s="244"/>
      <c r="I6193" s="244"/>
      <c r="J6193" s="244"/>
      <c r="K6193" s="244"/>
      <c r="L6193" s="244"/>
      <c r="M6193" s="244"/>
      <c r="N6193" s="244"/>
      <c r="O6193" s="244"/>
      <c r="P6193" s="244"/>
      <c r="Q6193" s="244"/>
      <c r="R6193" s="6">
        <f t="shared" si="881"/>
        <v>0</v>
      </c>
      <c r="S6193" s="6">
        <f t="shared" si="882"/>
        <v>0</v>
      </c>
      <c r="T6193" s="7">
        <f t="shared" si="883"/>
        <v>0</v>
      </c>
      <c r="U6193" s="121" t="str">
        <f t="shared" si="884"/>
        <v>0</v>
      </c>
      <c r="V6193" s="10">
        <f t="shared" si="885"/>
        <v>0</v>
      </c>
      <c r="W6193" s="10">
        <f t="shared" si="886"/>
        <v>0</v>
      </c>
      <c r="X6193" s="11">
        <f t="shared" si="887"/>
        <v>0</v>
      </c>
      <c r="Y6193" s="11">
        <f t="shared" si="888"/>
        <v>0</v>
      </c>
      <c r="Z6193" s="12" t="str">
        <f t="shared" si="889"/>
        <v>Torque/Speed Control 1</v>
      </c>
    </row>
    <row r="6194" spans="8:26" x14ac:dyDescent="0.3">
      <c r="H6194" s="244"/>
      <c r="I6194" s="244"/>
      <c r="J6194" s="244"/>
      <c r="K6194" s="244"/>
      <c r="L6194" s="244"/>
      <c r="M6194" s="244"/>
      <c r="N6194" s="244"/>
      <c r="O6194" s="244"/>
      <c r="P6194" s="244"/>
      <c r="Q6194" s="244"/>
      <c r="R6194" s="6">
        <f t="shared" si="881"/>
        <v>0</v>
      </c>
      <c r="S6194" s="6">
        <f t="shared" si="882"/>
        <v>0</v>
      </c>
      <c r="T6194" s="7">
        <f t="shared" si="883"/>
        <v>0</v>
      </c>
      <c r="U6194" s="121" t="str">
        <f t="shared" si="884"/>
        <v>0</v>
      </c>
      <c r="V6194" s="10">
        <f t="shared" si="885"/>
        <v>0</v>
      </c>
      <c r="W6194" s="10">
        <f t="shared" si="886"/>
        <v>0</v>
      </c>
      <c r="X6194" s="11">
        <f t="shared" si="887"/>
        <v>0</v>
      </c>
      <c r="Y6194" s="11">
        <f t="shared" si="888"/>
        <v>0</v>
      </c>
      <c r="Z6194" s="12" t="str">
        <f t="shared" si="889"/>
        <v>Torque/Speed Control 1</v>
      </c>
    </row>
    <row r="6195" spans="8:26" x14ac:dyDescent="0.3">
      <c r="H6195" s="244"/>
      <c r="I6195" s="244"/>
      <c r="J6195" s="244"/>
      <c r="K6195" s="244"/>
      <c r="L6195" s="244"/>
      <c r="M6195" s="244"/>
      <c r="N6195" s="244"/>
      <c r="O6195" s="244"/>
      <c r="P6195" s="244"/>
      <c r="Q6195" s="244"/>
      <c r="R6195" s="6">
        <f t="shared" si="881"/>
        <v>0</v>
      </c>
      <c r="S6195" s="6">
        <f t="shared" si="882"/>
        <v>0</v>
      </c>
      <c r="T6195" s="7">
        <f t="shared" si="883"/>
        <v>0</v>
      </c>
      <c r="U6195" s="121" t="str">
        <f t="shared" si="884"/>
        <v>0</v>
      </c>
      <c r="V6195" s="10">
        <f t="shared" si="885"/>
        <v>0</v>
      </c>
      <c r="W6195" s="10">
        <f t="shared" si="886"/>
        <v>0</v>
      </c>
      <c r="X6195" s="11">
        <f t="shared" si="887"/>
        <v>0</v>
      </c>
      <c r="Y6195" s="11">
        <f t="shared" si="888"/>
        <v>0</v>
      </c>
      <c r="Z6195" s="12" t="str">
        <f t="shared" si="889"/>
        <v>Torque/Speed Control 1</v>
      </c>
    </row>
    <row r="6196" spans="8:26" x14ac:dyDescent="0.3">
      <c r="H6196" s="244"/>
      <c r="I6196" s="244"/>
      <c r="J6196" s="244"/>
      <c r="K6196" s="244"/>
      <c r="L6196" s="244"/>
      <c r="M6196" s="244"/>
      <c r="N6196" s="244"/>
      <c r="O6196" s="244"/>
      <c r="P6196" s="244"/>
      <c r="Q6196" s="244"/>
      <c r="R6196" s="6">
        <f t="shared" si="881"/>
        <v>0</v>
      </c>
      <c r="S6196" s="6">
        <f t="shared" si="882"/>
        <v>0</v>
      </c>
      <c r="T6196" s="7">
        <f t="shared" si="883"/>
        <v>0</v>
      </c>
      <c r="U6196" s="121" t="str">
        <f t="shared" si="884"/>
        <v>0</v>
      </c>
      <c r="V6196" s="10">
        <f t="shared" si="885"/>
        <v>0</v>
      </c>
      <c r="W6196" s="10">
        <f t="shared" si="886"/>
        <v>0</v>
      </c>
      <c r="X6196" s="11">
        <f t="shared" si="887"/>
        <v>0</v>
      </c>
      <c r="Y6196" s="11">
        <f t="shared" si="888"/>
        <v>0</v>
      </c>
      <c r="Z6196" s="12" t="str">
        <f t="shared" si="889"/>
        <v>Torque/Speed Control 1</v>
      </c>
    </row>
    <row r="6197" spans="8:26" x14ac:dyDescent="0.3">
      <c r="H6197" s="244"/>
      <c r="I6197" s="244"/>
      <c r="J6197" s="244"/>
      <c r="K6197" s="244"/>
      <c r="L6197" s="244"/>
      <c r="M6197" s="244"/>
      <c r="N6197" s="244"/>
      <c r="O6197" s="244"/>
      <c r="P6197" s="244"/>
      <c r="Q6197" s="244"/>
      <c r="R6197" s="6">
        <f t="shared" si="881"/>
        <v>0</v>
      </c>
      <c r="S6197" s="6">
        <f t="shared" si="882"/>
        <v>0</v>
      </c>
      <c r="T6197" s="7">
        <f t="shared" si="883"/>
        <v>0</v>
      </c>
      <c r="U6197" s="121" t="str">
        <f t="shared" si="884"/>
        <v>0</v>
      </c>
      <c r="V6197" s="10">
        <f t="shared" si="885"/>
        <v>0</v>
      </c>
      <c r="W6197" s="10">
        <f t="shared" si="886"/>
        <v>0</v>
      </c>
      <c r="X6197" s="11">
        <f t="shared" si="887"/>
        <v>0</v>
      </c>
      <c r="Y6197" s="11">
        <f t="shared" si="888"/>
        <v>0</v>
      </c>
      <c r="Z6197" s="12" t="str">
        <f t="shared" si="889"/>
        <v>Torque/Speed Control 1</v>
      </c>
    </row>
    <row r="6198" spans="8:26" x14ac:dyDescent="0.3">
      <c r="H6198" s="244"/>
      <c r="I6198" s="244"/>
      <c r="J6198" s="244"/>
      <c r="K6198" s="244"/>
      <c r="L6198" s="244"/>
      <c r="M6198" s="244"/>
      <c r="N6198" s="244"/>
      <c r="O6198" s="244"/>
      <c r="P6198" s="244"/>
      <c r="Q6198" s="244"/>
      <c r="R6198" s="6">
        <f t="shared" si="881"/>
        <v>0</v>
      </c>
      <c r="S6198" s="6">
        <f t="shared" si="882"/>
        <v>0</v>
      </c>
      <c r="T6198" s="7">
        <f t="shared" si="883"/>
        <v>0</v>
      </c>
      <c r="U6198" s="121" t="str">
        <f t="shared" si="884"/>
        <v>0</v>
      </c>
      <c r="V6198" s="10">
        <f t="shared" si="885"/>
        <v>0</v>
      </c>
      <c r="W6198" s="10">
        <f t="shared" si="886"/>
        <v>0</v>
      </c>
      <c r="X6198" s="11">
        <f t="shared" si="887"/>
        <v>0</v>
      </c>
      <c r="Y6198" s="11">
        <f t="shared" si="888"/>
        <v>0</v>
      </c>
      <c r="Z6198" s="12" t="str">
        <f t="shared" si="889"/>
        <v>Torque/Speed Control 1</v>
      </c>
    </row>
    <row r="6199" spans="8:26" x14ac:dyDescent="0.3">
      <c r="H6199" s="244"/>
      <c r="I6199" s="244"/>
      <c r="J6199" s="244"/>
      <c r="K6199" s="244"/>
      <c r="L6199" s="244"/>
      <c r="M6199" s="244"/>
      <c r="N6199" s="244"/>
      <c r="O6199" s="244"/>
      <c r="P6199" s="244"/>
      <c r="Q6199" s="244"/>
      <c r="R6199" s="6">
        <f t="shared" si="881"/>
        <v>0</v>
      </c>
      <c r="S6199" s="6">
        <f t="shared" si="882"/>
        <v>0</v>
      </c>
      <c r="T6199" s="7">
        <f t="shared" si="883"/>
        <v>0</v>
      </c>
      <c r="U6199" s="121" t="str">
        <f t="shared" si="884"/>
        <v>0</v>
      </c>
      <c r="V6199" s="10">
        <f t="shared" si="885"/>
        <v>0</v>
      </c>
      <c r="W6199" s="10">
        <f t="shared" si="886"/>
        <v>0</v>
      </c>
      <c r="X6199" s="11">
        <f t="shared" si="887"/>
        <v>0</v>
      </c>
      <c r="Y6199" s="11">
        <f t="shared" si="888"/>
        <v>0</v>
      </c>
      <c r="Z6199" s="12" t="str">
        <f t="shared" si="889"/>
        <v>Torque/Speed Control 1</v>
      </c>
    </row>
    <row r="6200" spans="8:26" x14ac:dyDescent="0.3">
      <c r="H6200" s="244"/>
      <c r="I6200" s="244"/>
      <c r="J6200" s="244"/>
      <c r="K6200" s="244"/>
      <c r="L6200" s="244"/>
      <c r="M6200" s="244"/>
      <c r="N6200" s="244"/>
      <c r="O6200" s="244"/>
      <c r="P6200" s="244"/>
      <c r="Q6200" s="244"/>
      <c r="R6200" s="6">
        <f t="shared" si="881"/>
        <v>0</v>
      </c>
      <c r="S6200" s="6">
        <f t="shared" si="882"/>
        <v>0</v>
      </c>
      <c r="T6200" s="7">
        <f t="shared" si="883"/>
        <v>0</v>
      </c>
      <c r="U6200" s="121" t="str">
        <f t="shared" si="884"/>
        <v>0</v>
      </c>
      <c r="V6200" s="10">
        <f t="shared" si="885"/>
        <v>0</v>
      </c>
      <c r="W6200" s="10">
        <f t="shared" si="886"/>
        <v>0</v>
      </c>
      <c r="X6200" s="11">
        <f t="shared" si="887"/>
        <v>0</v>
      </c>
      <c r="Y6200" s="11">
        <f t="shared" si="888"/>
        <v>0</v>
      </c>
      <c r="Z6200" s="12" t="str">
        <f t="shared" si="889"/>
        <v>Torque/Speed Control 1</v>
      </c>
    </row>
    <row r="6201" spans="8:26" x14ac:dyDescent="0.3">
      <c r="H6201" s="244"/>
      <c r="I6201" s="244"/>
      <c r="J6201" s="244"/>
      <c r="K6201" s="244"/>
      <c r="L6201" s="244"/>
      <c r="M6201" s="244"/>
      <c r="N6201" s="244"/>
      <c r="O6201" s="244"/>
      <c r="P6201" s="244"/>
      <c r="Q6201" s="244"/>
      <c r="R6201" s="6">
        <f t="shared" si="881"/>
        <v>0</v>
      </c>
      <c r="S6201" s="6">
        <f t="shared" si="882"/>
        <v>0</v>
      </c>
      <c r="T6201" s="7">
        <f t="shared" si="883"/>
        <v>0</v>
      </c>
      <c r="U6201" s="121" t="str">
        <f t="shared" si="884"/>
        <v>0</v>
      </c>
      <c r="V6201" s="10">
        <f t="shared" si="885"/>
        <v>0</v>
      </c>
      <c r="W6201" s="10">
        <f t="shared" si="886"/>
        <v>0</v>
      </c>
      <c r="X6201" s="11">
        <f t="shared" si="887"/>
        <v>0</v>
      </c>
      <c r="Y6201" s="11">
        <f t="shared" si="888"/>
        <v>0</v>
      </c>
      <c r="Z6201" s="12" t="str">
        <f t="shared" si="889"/>
        <v>Torque/Speed Control 1</v>
      </c>
    </row>
    <row r="6202" spans="8:26" x14ac:dyDescent="0.3">
      <c r="H6202" s="244"/>
      <c r="I6202" s="244"/>
      <c r="J6202" s="244"/>
      <c r="K6202" s="244"/>
      <c r="L6202" s="244"/>
      <c r="M6202" s="244"/>
      <c r="N6202" s="244"/>
      <c r="O6202" s="244"/>
      <c r="P6202" s="244"/>
      <c r="Q6202" s="244"/>
      <c r="R6202" s="6">
        <f t="shared" si="881"/>
        <v>0</v>
      </c>
      <c r="S6202" s="6">
        <f t="shared" si="882"/>
        <v>0</v>
      </c>
      <c r="T6202" s="7">
        <f t="shared" si="883"/>
        <v>0</v>
      </c>
      <c r="U6202" s="121" t="str">
        <f t="shared" si="884"/>
        <v>0</v>
      </c>
      <c r="V6202" s="10">
        <f t="shared" si="885"/>
        <v>0</v>
      </c>
      <c r="W6202" s="10">
        <f t="shared" si="886"/>
        <v>0</v>
      </c>
      <c r="X6202" s="11">
        <f t="shared" si="887"/>
        <v>0</v>
      </c>
      <c r="Y6202" s="11">
        <f t="shared" si="888"/>
        <v>0</v>
      </c>
      <c r="Z6202" s="12" t="str">
        <f t="shared" si="889"/>
        <v>Torque/Speed Control 1</v>
      </c>
    </row>
    <row r="6203" spans="8:26" x14ac:dyDescent="0.3">
      <c r="H6203" s="244"/>
      <c r="I6203" s="244"/>
      <c r="J6203" s="244"/>
      <c r="K6203" s="244"/>
      <c r="L6203" s="244"/>
      <c r="M6203" s="244"/>
      <c r="N6203" s="244"/>
      <c r="O6203" s="244"/>
      <c r="P6203" s="244"/>
      <c r="Q6203" s="244"/>
      <c r="R6203" s="6">
        <f t="shared" si="881"/>
        <v>0</v>
      </c>
      <c r="S6203" s="6">
        <f t="shared" si="882"/>
        <v>0</v>
      </c>
      <c r="T6203" s="7">
        <f t="shared" si="883"/>
        <v>0</v>
      </c>
      <c r="U6203" s="121" t="str">
        <f t="shared" si="884"/>
        <v>0</v>
      </c>
      <c r="V6203" s="10">
        <f t="shared" si="885"/>
        <v>0</v>
      </c>
      <c r="W6203" s="10">
        <f t="shared" si="886"/>
        <v>0</v>
      </c>
      <c r="X6203" s="11">
        <f t="shared" si="887"/>
        <v>0</v>
      </c>
      <c r="Y6203" s="11">
        <f t="shared" si="888"/>
        <v>0</v>
      </c>
      <c r="Z6203" s="12" t="str">
        <f t="shared" si="889"/>
        <v>Torque/Speed Control 1</v>
      </c>
    </row>
    <row r="6204" spans="8:26" x14ac:dyDescent="0.3">
      <c r="H6204" s="244"/>
      <c r="I6204" s="244"/>
      <c r="J6204" s="244"/>
      <c r="K6204" s="244"/>
      <c r="L6204" s="244"/>
      <c r="M6204" s="244"/>
      <c r="N6204" s="244"/>
      <c r="O6204" s="244"/>
      <c r="P6204" s="244"/>
      <c r="Q6204" s="244"/>
      <c r="R6204" s="6">
        <f t="shared" si="881"/>
        <v>0</v>
      </c>
      <c r="S6204" s="6">
        <f t="shared" si="882"/>
        <v>0</v>
      </c>
      <c r="T6204" s="7">
        <f t="shared" si="883"/>
        <v>0</v>
      </c>
      <c r="U6204" s="121" t="str">
        <f t="shared" si="884"/>
        <v>0</v>
      </c>
      <c r="V6204" s="10">
        <f t="shared" si="885"/>
        <v>0</v>
      </c>
      <c r="W6204" s="10">
        <f t="shared" si="886"/>
        <v>0</v>
      </c>
      <c r="X6204" s="11">
        <f t="shared" si="887"/>
        <v>0</v>
      </c>
      <c r="Y6204" s="11">
        <f t="shared" si="888"/>
        <v>0</v>
      </c>
      <c r="Z6204" s="12" t="str">
        <f t="shared" si="889"/>
        <v>Torque/Speed Control 1</v>
      </c>
    </row>
    <row r="6205" spans="8:26" x14ac:dyDescent="0.3">
      <c r="H6205" s="244"/>
      <c r="I6205" s="244"/>
      <c r="J6205" s="244"/>
      <c r="K6205" s="244"/>
      <c r="L6205" s="244"/>
      <c r="M6205" s="244"/>
      <c r="N6205" s="244"/>
      <c r="O6205" s="244"/>
      <c r="P6205" s="244"/>
      <c r="Q6205" s="244"/>
      <c r="R6205" s="6">
        <f t="shared" ref="R6205:R6268" si="890">_xlfn.BITRSHIFT(_xlfn.BITAND(HEX2DEC(H6205),HEX2DEC("1C000000")),26)</f>
        <v>0</v>
      </c>
      <c r="S6205" s="6">
        <f t="shared" ref="S6205:S6268" si="891">_xlfn.BITRSHIFT(_xlfn.BITAND(HEX2DEC(H6205),HEX2DEC("01000000")),24)</f>
        <v>0</v>
      </c>
      <c r="T6205" s="7">
        <f t="shared" ref="T6205:T6268" si="892">IF(_xlfn.BITRSHIFT(_xlfn.BITAND(HEX2DEC(H6205),HEX2DEC("0FF0000")),16)&lt;240,_xlfn.BITRSHIFT(_xlfn.BITAND(HEX2DEC(H6205),HEX2DEC("1FF0000")),8),_xlfn.BITRSHIFT(_xlfn.BITAND(HEX2DEC(H6205),HEX2DEC("1FFFF00")),8))</f>
        <v>0</v>
      </c>
      <c r="U6205" s="121" t="str">
        <f t="shared" ref="U6205:U6268" si="893">DEC2HEX(T6205)</f>
        <v>0</v>
      </c>
      <c r="V6205" s="10">
        <f t="shared" ref="V6205:V6268" si="894">_xlfn.BITRSHIFT(_xlfn.BITAND(HEX2DEC(H6205),HEX2DEC("0FF0000")),16)</f>
        <v>0</v>
      </c>
      <c r="W6205" s="10">
        <f t="shared" ref="W6205:W6268" si="895">_xlfn.BITRSHIFT(_xlfn.BITAND(HEX2DEC(H6205),HEX2DEC("FF00")),8)</f>
        <v>0</v>
      </c>
      <c r="X6205" s="11">
        <f t="shared" ref="X6205:X6268" si="896">_xlfn.BITAND(HEX2DEC(H6205),HEX2DEC("00000FF"))</f>
        <v>0</v>
      </c>
      <c r="Y6205" s="11">
        <f t="shared" ref="Y6205:Y6268" si="897">IF(_xlfn.BITRSHIFT(_xlfn.BITAND(HEX2DEC(H6205),HEX2DEC("0FF0000")),16)&lt;240,_xlfn.BITRSHIFT(_xlfn.BITAND(HEX2DEC(H6205),HEX2DEC("0FF00")),8),_xlfn.BITRSHIFT(_xlfn.BITAND(HEX2DEC(H6205),HEX2DEC("0FF0000")),16))</f>
        <v>0</v>
      </c>
      <c r="Z6205" s="12" t="str">
        <f t="shared" ref="Z6205:Z6268" si="898">VLOOKUP(T6205,BO:BP,2,FALSE)</f>
        <v>Torque/Speed Control 1</v>
      </c>
    </row>
    <row r="6206" spans="8:26" x14ac:dyDescent="0.3">
      <c r="H6206" s="244"/>
      <c r="I6206" s="244"/>
      <c r="J6206" s="244"/>
      <c r="K6206" s="244"/>
      <c r="L6206" s="244"/>
      <c r="M6206" s="244"/>
      <c r="N6206" s="244"/>
      <c r="O6206" s="244"/>
      <c r="P6206" s="244"/>
      <c r="Q6206" s="244"/>
      <c r="R6206" s="6">
        <f t="shared" si="890"/>
        <v>0</v>
      </c>
      <c r="S6206" s="6">
        <f t="shared" si="891"/>
        <v>0</v>
      </c>
      <c r="T6206" s="7">
        <f t="shared" si="892"/>
        <v>0</v>
      </c>
      <c r="U6206" s="121" t="str">
        <f t="shared" si="893"/>
        <v>0</v>
      </c>
      <c r="V6206" s="10">
        <f t="shared" si="894"/>
        <v>0</v>
      </c>
      <c r="W6206" s="10">
        <f t="shared" si="895"/>
        <v>0</v>
      </c>
      <c r="X6206" s="11">
        <f t="shared" si="896"/>
        <v>0</v>
      </c>
      <c r="Y6206" s="11">
        <f t="shared" si="897"/>
        <v>0</v>
      </c>
      <c r="Z6206" s="12" t="str">
        <f t="shared" si="898"/>
        <v>Torque/Speed Control 1</v>
      </c>
    </row>
    <row r="6207" spans="8:26" x14ac:dyDescent="0.3">
      <c r="H6207" s="244"/>
      <c r="I6207" s="244"/>
      <c r="J6207" s="244"/>
      <c r="K6207" s="244"/>
      <c r="L6207" s="244"/>
      <c r="M6207" s="244"/>
      <c r="N6207" s="244"/>
      <c r="O6207" s="244"/>
      <c r="P6207" s="244"/>
      <c r="Q6207" s="244"/>
      <c r="R6207" s="6">
        <f t="shared" si="890"/>
        <v>0</v>
      </c>
      <c r="S6207" s="6">
        <f t="shared" si="891"/>
        <v>0</v>
      </c>
      <c r="T6207" s="7">
        <f t="shared" si="892"/>
        <v>0</v>
      </c>
      <c r="U6207" s="121" t="str">
        <f t="shared" si="893"/>
        <v>0</v>
      </c>
      <c r="V6207" s="10">
        <f t="shared" si="894"/>
        <v>0</v>
      </c>
      <c r="W6207" s="10">
        <f t="shared" si="895"/>
        <v>0</v>
      </c>
      <c r="X6207" s="11">
        <f t="shared" si="896"/>
        <v>0</v>
      </c>
      <c r="Y6207" s="11">
        <f t="shared" si="897"/>
        <v>0</v>
      </c>
      <c r="Z6207" s="12" t="str">
        <f t="shared" si="898"/>
        <v>Torque/Speed Control 1</v>
      </c>
    </row>
    <row r="6208" spans="8:26" x14ac:dyDescent="0.3">
      <c r="H6208" s="244"/>
      <c r="I6208" s="244"/>
      <c r="J6208" s="244"/>
      <c r="K6208" s="244"/>
      <c r="L6208" s="244"/>
      <c r="M6208" s="244"/>
      <c r="N6208" s="244"/>
      <c r="O6208" s="244"/>
      <c r="P6208" s="244"/>
      <c r="Q6208" s="244"/>
      <c r="R6208" s="6">
        <f t="shared" si="890"/>
        <v>0</v>
      </c>
      <c r="S6208" s="6">
        <f t="shared" si="891"/>
        <v>0</v>
      </c>
      <c r="T6208" s="7">
        <f t="shared" si="892"/>
        <v>0</v>
      </c>
      <c r="U6208" s="121" t="str">
        <f t="shared" si="893"/>
        <v>0</v>
      </c>
      <c r="V6208" s="10">
        <f t="shared" si="894"/>
        <v>0</v>
      </c>
      <c r="W6208" s="10">
        <f t="shared" si="895"/>
        <v>0</v>
      </c>
      <c r="X6208" s="11">
        <f t="shared" si="896"/>
        <v>0</v>
      </c>
      <c r="Y6208" s="11">
        <f t="shared" si="897"/>
        <v>0</v>
      </c>
      <c r="Z6208" s="12" t="str">
        <f t="shared" si="898"/>
        <v>Torque/Speed Control 1</v>
      </c>
    </row>
    <row r="6209" spans="8:26" x14ac:dyDescent="0.3">
      <c r="H6209" s="244"/>
      <c r="I6209" s="244"/>
      <c r="J6209" s="244"/>
      <c r="K6209" s="244"/>
      <c r="L6209" s="244"/>
      <c r="M6209" s="244"/>
      <c r="N6209" s="244"/>
      <c r="O6209" s="244"/>
      <c r="P6209" s="244"/>
      <c r="Q6209" s="244"/>
      <c r="R6209" s="6">
        <f t="shared" si="890"/>
        <v>0</v>
      </c>
      <c r="S6209" s="6">
        <f t="shared" si="891"/>
        <v>0</v>
      </c>
      <c r="T6209" s="7">
        <f t="shared" si="892"/>
        <v>0</v>
      </c>
      <c r="U6209" s="121" t="str">
        <f t="shared" si="893"/>
        <v>0</v>
      </c>
      <c r="V6209" s="10">
        <f t="shared" si="894"/>
        <v>0</v>
      </c>
      <c r="W6209" s="10">
        <f t="shared" si="895"/>
        <v>0</v>
      </c>
      <c r="X6209" s="11">
        <f t="shared" si="896"/>
        <v>0</v>
      </c>
      <c r="Y6209" s="11">
        <f t="shared" si="897"/>
        <v>0</v>
      </c>
      <c r="Z6209" s="12" t="str">
        <f t="shared" si="898"/>
        <v>Torque/Speed Control 1</v>
      </c>
    </row>
    <row r="6210" spans="8:26" x14ac:dyDescent="0.3">
      <c r="H6210" s="244"/>
      <c r="I6210" s="244"/>
      <c r="J6210" s="244"/>
      <c r="K6210" s="244"/>
      <c r="L6210" s="244"/>
      <c r="M6210" s="244"/>
      <c r="N6210" s="244"/>
      <c r="O6210" s="244"/>
      <c r="P6210" s="244"/>
      <c r="Q6210" s="244"/>
      <c r="R6210" s="6">
        <f t="shared" si="890"/>
        <v>0</v>
      </c>
      <c r="S6210" s="6">
        <f t="shared" si="891"/>
        <v>0</v>
      </c>
      <c r="T6210" s="7">
        <f t="shared" si="892"/>
        <v>0</v>
      </c>
      <c r="U6210" s="121" t="str">
        <f t="shared" si="893"/>
        <v>0</v>
      </c>
      <c r="V6210" s="10">
        <f t="shared" si="894"/>
        <v>0</v>
      </c>
      <c r="W6210" s="10">
        <f t="shared" si="895"/>
        <v>0</v>
      </c>
      <c r="X6210" s="11">
        <f t="shared" si="896"/>
        <v>0</v>
      </c>
      <c r="Y6210" s="11">
        <f t="shared" si="897"/>
        <v>0</v>
      </c>
      <c r="Z6210" s="12" t="str">
        <f t="shared" si="898"/>
        <v>Torque/Speed Control 1</v>
      </c>
    </row>
    <row r="6211" spans="8:26" x14ac:dyDescent="0.3">
      <c r="H6211" s="244"/>
      <c r="I6211" s="244"/>
      <c r="J6211" s="244"/>
      <c r="K6211" s="244"/>
      <c r="L6211" s="244"/>
      <c r="M6211" s="244"/>
      <c r="N6211" s="244"/>
      <c r="O6211" s="244"/>
      <c r="P6211" s="244"/>
      <c r="Q6211" s="244"/>
      <c r="R6211" s="6">
        <f t="shared" si="890"/>
        <v>0</v>
      </c>
      <c r="S6211" s="6">
        <f t="shared" si="891"/>
        <v>0</v>
      </c>
      <c r="T6211" s="7">
        <f t="shared" si="892"/>
        <v>0</v>
      </c>
      <c r="U6211" s="121" t="str">
        <f t="shared" si="893"/>
        <v>0</v>
      </c>
      <c r="V6211" s="10">
        <f t="shared" si="894"/>
        <v>0</v>
      </c>
      <c r="W6211" s="10">
        <f t="shared" si="895"/>
        <v>0</v>
      </c>
      <c r="X6211" s="11">
        <f t="shared" si="896"/>
        <v>0</v>
      </c>
      <c r="Y6211" s="11">
        <f t="shared" si="897"/>
        <v>0</v>
      </c>
      <c r="Z6211" s="12" t="str">
        <f t="shared" si="898"/>
        <v>Torque/Speed Control 1</v>
      </c>
    </row>
    <row r="6212" spans="8:26" x14ac:dyDescent="0.3">
      <c r="H6212" s="244"/>
      <c r="I6212" s="244"/>
      <c r="J6212" s="244"/>
      <c r="K6212" s="244"/>
      <c r="L6212" s="244"/>
      <c r="M6212" s="244"/>
      <c r="N6212" s="244"/>
      <c r="O6212" s="244"/>
      <c r="P6212" s="244"/>
      <c r="Q6212" s="244"/>
      <c r="R6212" s="6">
        <f t="shared" si="890"/>
        <v>0</v>
      </c>
      <c r="S6212" s="6">
        <f t="shared" si="891"/>
        <v>0</v>
      </c>
      <c r="T6212" s="7">
        <f t="shared" si="892"/>
        <v>0</v>
      </c>
      <c r="U6212" s="121" t="str">
        <f t="shared" si="893"/>
        <v>0</v>
      </c>
      <c r="V6212" s="10">
        <f t="shared" si="894"/>
        <v>0</v>
      </c>
      <c r="W6212" s="10">
        <f t="shared" si="895"/>
        <v>0</v>
      </c>
      <c r="X6212" s="11">
        <f t="shared" si="896"/>
        <v>0</v>
      </c>
      <c r="Y6212" s="11">
        <f t="shared" si="897"/>
        <v>0</v>
      </c>
      <c r="Z6212" s="12" t="str">
        <f t="shared" si="898"/>
        <v>Torque/Speed Control 1</v>
      </c>
    </row>
    <row r="6213" spans="8:26" x14ac:dyDescent="0.3">
      <c r="H6213" s="244"/>
      <c r="I6213" s="244"/>
      <c r="J6213" s="244"/>
      <c r="K6213" s="244"/>
      <c r="L6213" s="244"/>
      <c r="M6213" s="244"/>
      <c r="N6213" s="244"/>
      <c r="O6213" s="244"/>
      <c r="P6213" s="244"/>
      <c r="Q6213" s="244"/>
      <c r="R6213" s="6">
        <f t="shared" si="890"/>
        <v>0</v>
      </c>
      <c r="S6213" s="6">
        <f t="shared" si="891"/>
        <v>0</v>
      </c>
      <c r="T6213" s="7">
        <f t="shared" si="892"/>
        <v>0</v>
      </c>
      <c r="U6213" s="121" t="str">
        <f t="shared" si="893"/>
        <v>0</v>
      </c>
      <c r="V6213" s="10">
        <f t="shared" si="894"/>
        <v>0</v>
      </c>
      <c r="W6213" s="10">
        <f t="shared" si="895"/>
        <v>0</v>
      </c>
      <c r="X6213" s="11">
        <f t="shared" si="896"/>
        <v>0</v>
      </c>
      <c r="Y6213" s="11">
        <f t="shared" si="897"/>
        <v>0</v>
      </c>
      <c r="Z6213" s="12" t="str">
        <f t="shared" si="898"/>
        <v>Torque/Speed Control 1</v>
      </c>
    </row>
    <row r="6214" spans="8:26" x14ac:dyDescent="0.3">
      <c r="H6214" s="244"/>
      <c r="I6214" s="244"/>
      <c r="J6214" s="244"/>
      <c r="K6214" s="244"/>
      <c r="L6214" s="244"/>
      <c r="M6214" s="244"/>
      <c r="N6214" s="244"/>
      <c r="O6214" s="244"/>
      <c r="P6214" s="244"/>
      <c r="Q6214" s="244"/>
      <c r="R6214" s="6">
        <f t="shared" si="890"/>
        <v>0</v>
      </c>
      <c r="S6214" s="6">
        <f t="shared" si="891"/>
        <v>0</v>
      </c>
      <c r="T6214" s="7">
        <f t="shared" si="892"/>
        <v>0</v>
      </c>
      <c r="U6214" s="121" t="str">
        <f t="shared" si="893"/>
        <v>0</v>
      </c>
      <c r="V6214" s="10">
        <f t="shared" si="894"/>
        <v>0</v>
      </c>
      <c r="W6214" s="10">
        <f t="shared" si="895"/>
        <v>0</v>
      </c>
      <c r="X6214" s="11">
        <f t="shared" si="896"/>
        <v>0</v>
      </c>
      <c r="Y6214" s="11">
        <f t="shared" si="897"/>
        <v>0</v>
      </c>
      <c r="Z6214" s="12" t="str">
        <f t="shared" si="898"/>
        <v>Torque/Speed Control 1</v>
      </c>
    </row>
    <row r="6215" spans="8:26" x14ac:dyDescent="0.3">
      <c r="H6215" s="244"/>
      <c r="I6215" s="244"/>
      <c r="J6215" s="244"/>
      <c r="K6215" s="244"/>
      <c r="L6215" s="244"/>
      <c r="M6215" s="244"/>
      <c r="N6215" s="244"/>
      <c r="O6215" s="244"/>
      <c r="P6215" s="244"/>
      <c r="Q6215" s="244"/>
      <c r="R6215" s="6">
        <f t="shared" si="890"/>
        <v>0</v>
      </c>
      <c r="S6215" s="6">
        <f t="shared" si="891"/>
        <v>0</v>
      </c>
      <c r="T6215" s="7">
        <f t="shared" si="892"/>
        <v>0</v>
      </c>
      <c r="U6215" s="121" t="str">
        <f t="shared" si="893"/>
        <v>0</v>
      </c>
      <c r="V6215" s="10">
        <f t="shared" si="894"/>
        <v>0</v>
      </c>
      <c r="W6215" s="10">
        <f t="shared" si="895"/>
        <v>0</v>
      </c>
      <c r="X6215" s="11">
        <f t="shared" si="896"/>
        <v>0</v>
      </c>
      <c r="Y6215" s="11">
        <f t="shared" si="897"/>
        <v>0</v>
      </c>
      <c r="Z6215" s="12" t="str">
        <f t="shared" si="898"/>
        <v>Torque/Speed Control 1</v>
      </c>
    </row>
    <row r="6216" spans="8:26" x14ac:dyDescent="0.3">
      <c r="H6216" s="244"/>
      <c r="I6216" s="244"/>
      <c r="J6216" s="244"/>
      <c r="K6216" s="244"/>
      <c r="L6216" s="244"/>
      <c r="M6216" s="244"/>
      <c r="N6216" s="244"/>
      <c r="O6216" s="244"/>
      <c r="P6216" s="244"/>
      <c r="Q6216" s="244"/>
      <c r="R6216" s="6">
        <f t="shared" si="890"/>
        <v>0</v>
      </c>
      <c r="S6216" s="6">
        <f t="shared" si="891"/>
        <v>0</v>
      </c>
      <c r="T6216" s="7">
        <f t="shared" si="892"/>
        <v>0</v>
      </c>
      <c r="U6216" s="121" t="str">
        <f t="shared" si="893"/>
        <v>0</v>
      </c>
      <c r="V6216" s="10">
        <f t="shared" si="894"/>
        <v>0</v>
      </c>
      <c r="W6216" s="10">
        <f t="shared" si="895"/>
        <v>0</v>
      </c>
      <c r="X6216" s="11">
        <f t="shared" si="896"/>
        <v>0</v>
      </c>
      <c r="Y6216" s="11">
        <f t="shared" si="897"/>
        <v>0</v>
      </c>
      <c r="Z6216" s="12" t="str">
        <f t="shared" si="898"/>
        <v>Torque/Speed Control 1</v>
      </c>
    </row>
    <row r="6217" spans="8:26" x14ac:dyDescent="0.3">
      <c r="H6217" s="244"/>
      <c r="I6217" s="244"/>
      <c r="J6217" s="244"/>
      <c r="K6217" s="244"/>
      <c r="L6217" s="244"/>
      <c r="M6217" s="244"/>
      <c r="N6217" s="244"/>
      <c r="O6217" s="244"/>
      <c r="P6217" s="244"/>
      <c r="Q6217" s="244"/>
      <c r="R6217" s="6">
        <f t="shared" si="890"/>
        <v>0</v>
      </c>
      <c r="S6217" s="6">
        <f t="shared" si="891"/>
        <v>0</v>
      </c>
      <c r="T6217" s="7">
        <f t="shared" si="892"/>
        <v>0</v>
      </c>
      <c r="U6217" s="121" t="str">
        <f t="shared" si="893"/>
        <v>0</v>
      </c>
      <c r="V6217" s="10">
        <f t="shared" si="894"/>
        <v>0</v>
      </c>
      <c r="W6217" s="10">
        <f t="shared" si="895"/>
        <v>0</v>
      </c>
      <c r="X6217" s="11">
        <f t="shared" si="896"/>
        <v>0</v>
      </c>
      <c r="Y6217" s="11">
        <f t="shared" si="897"/>
        <v>0</v>
      </c>
      <c r="Z6217" s="12" t="str">
        <f t="shared" si="898"/>
        <v>Torque/Speed Control 1</v>
      </c>
    </row>
    <row r="6218" spans="8:26" x14ac:dyDescent="0.3">
      <c r="H6218" s="244"/>
      <c r="I6218" s="244"/>
      <c r="J6218" s="244"/>
      <c r="K6218" s="244"/>
      <c r="L6218" s="244"/>
      <c r="M6218" s="244"/>
      <c r="N6218" s="244"/>
      <c r="O6218" s="244"/>
      <c r="P6218" s="244"/>
      <c r="Q6218" s="244"/>
      <c r="R6218" s="6">
        <f t="shared" si="890"/>
        <v>0</v>
      </c>
      <c r="S6218" s="6">
        <f t="shared" si="891"/>
        <v>0</v>
      </c>
      <c r="T6218" s="7">
        <f t="shared" si="892"/>
        <v>0</v>
      </c>
      <c r="U6218" s="121" t="str">
        <f t="shared" si="893"/>
        <v>0</v>
      </c>
      <c r="V6218" s="10">
        <f t="shared" si="894"/>
        <v>0</v>
      </c>
      <c r="W6218" s="10">
        <f t="shared" si="895"/>
        <v>0</v>
      </c>
      <c r="X6218" s="11">
        <f t="shared" si="896"/>
        <v>0</v>
      </c>
      <c r="Y6218" s="11">
        <f t="shared" si="897"/>
        <v>0</v>
      </c>
      <c r="Z6218" s="12" t="str">
        <f t="shared" si="898"/>
        <v>Torque/Speed Control 1</v>
      </c>
    </row>
    <row r="6219" spans="8:26" x14ac:dyDescent="0.3">
      <c r="H6219" s="244"/>
      <c r="I6219" s="244"/>
      <c r="J6219" s="244"/>
      <c r="K6219" s="244"/>
      <c r="L6219" s="244"/>
      <c r="M6219" s="244"/>
      <c r="N6219" s="244"/>
      <c r="O6219" s="244"/>
      <c r="P6219" s="244"/>
      <c r="Q6219" s="244"/>
      <c r="R6219" s="6">
        <f t="shared" si="890"/>
        <v>0</v>
      </c>
      <c r="S6219" s="6">
        <f t="shared" si="891"/>
        <v>0</v>
      </c>
      <c r="T6219" s="7">
        <f t="shared" si="892"/>
        <v>0</v>
      </c>
      <c r="U6219" s="121" t="str">
        <f t="shared" si="893"/>
        <v>0</v>
      </c>
      <c r="V6219" s="10">
        <f t="shared" si="894"/>
        <v>0</v>
      </c>
      <c r="W6219" s="10">
        <f t="shared" si="895"/>
        <v>0</v>
      </c>
      <c r="X6219" s="11">
        <f t="shared" si="896"/>
        <v>0</v>
      </c>
      <c r="Y6219" s="11">
        <f t="shared" si="897"/>
        <v>0</v>
      </c>
      <c r="Z6219" s="12" t="str">
        <f t="shared" si="898"/>
        <v>Torque/Speed Control 1</v>
      </c>
    </row>
    <row r="6220" spans="8:26" x14ac:dyDescent="0.3">
      <c r="H6220" s="244"/>
      <c r="I6220" s="244"/>
      <c r="J6220" s="244"/>
      <c r="K6220" s="244"/>
      <c r="L6220" s="244"/>
      <c r="M6220" s="244"/>
      <c r="N6220" s="244"/>
      <c r="O6220" s="244"/>
      <c r="P6220" s="244"/>
      <c r="Q6220" s="244"/>
      <c r="R6220" s="6">
        <f t="shared" si="890"/>
        <v>0</v>
      </c>
      <c r="S6220" s="6">
        <f t="shared" si="891"/>
        <v>0</v>
      </c>
      <c r="T6220" s="7">
        <f t="shared" si="892"/>
        <v>0</v>
      </c>
      <c r="U6220" s="121" t="str">
        <f t="shared" si="893"/>
        <v>0</v>
      </c>
      <c r="V6220" s="10">
        <f t="shared" si="894"/>
        <v>0</v>
      </c>
      <c r="W6220" s="10">
        <f t="shared" si="895"/>
        <v>0</v>
      </c>
      <c r="X6220" s="11">
        <f t="shared" si="896"/>
        <v>0</v>
      </c>
      <c r="Y6220" s="11">
        <f t="shared" si="897"/>
        <v>0</v>
      </c>
      <c r="Z6220" s="12" t="str">
        <f t="shared" si="898"/>
        <v>Torque/Speed Control 1</v>
      </c>
    </row>
    <row r="6221" spans="8:26" x14ac:dyDescent="0.3">
      <c r="H6221" s="244"/>
      <c r="I6221" s="244"/>
      <c r="J6221" s="244"/>
      <c r="K6221" s="244"/>
      <c r="L6221" s="244"/>
      <c r="M6221" s="244"/>
      <c r="N6221" s="244"/>
      <c r="O6221" s="244"/>
      <c r="P6221" s="244"/>
      <c r="Q6221" s="244"/>
      <c r="R6221" s="6">
        <f t="shared" si="890"/>
        <v>0</v>
      </c>
      <c r="S6221" s="6">
        <f t="shared" si="891"/>
        <v>0</v>
      </c>
      <c r="T6221" s="7">
        <f t="shared" si="892"/>
        <v>0</v>
      </c>
      <c r="U6221" s="121" t="str">
        <f t="shared" si="893"/>
        <v>0</v>
      </c>
      <c r="V6221" s="10">
        <f t="shared" si="894"/>
        <v>0</v>
      </c>
      <c r="W6221" s="10">
        <f t="shared" si="895"/>
        <v>0</v>
      </c>
      <c r="X6221" s="11">
        <f t="shared" si="896"/>
        <v>0</v>
      </c>
      <c r="Y6221" s="11">
        <f t="shared" si="897"/>
        <v>0</v>
      </c>
      <c r="Z6221" s="12" t="str">
        <f t="shared" si="898"/>
        <v>Torque/Speed Control 1</v>
      </c>
    </row>
    <row r="6222" spans="8:26" x14ac:dyDescent="0.3">
      <c r="H6222" s="244"/>
      <c r="I6222" s="244"/>
      <c r="J6222" s="244"/>
      <c r="K6222" s="244"/>
      <c r="L6222" s="244"/>
      <c r="M6222" s="244"/>
      <c r="N6222" s="244"/>
      <c r="O6222" s="244"/>
      <c r="P6222" s="244"/>
      <c r="Q6222" s="244"/>
      <c r="R6222" s="6">
        <f t="shared" si="890"/>
        <v>0</v>
      </c>
      <c r="S6222" s="6">
        <f t="shared" si="891"/>
        <v>0</v>
      </c>
      <c r="T6222" s="7">
        <f t="shared" si="892"/>
        <v>0</v>
      </c>
      <c r="U6222" s="121" t="str">
        <f t="shared" si="893"/>
        <v>0</v>
      </c>
      <c r="V6222" s="10">
        <f t="shared" si="894"/>
        <v>0</v>
      </c>
      <c r="W6222" s="10">
        <f t="shared" si="895"/>
        <v>0</v>
      </c>
      <c r="X6222" s="11">
        <f t="shared" si="896"/>
        <v>0</v>
      </c>
      <c r="Y6222" s="11">
        <f t="shared" si="897"/>
        <v>0</v>
      </c>
      <c r="Z6222" s="12" t="str">
        <f t="shared" si="898"/>
        <v>Torque/Speed Control 1</v>
      </c>
    </row>
    <row r="6223" spans="8:26" x14ac:dyDescent="0.3">
      <c r="H6223" s="244"/>
      <c r="I6223" s="244"/>
      <c r="J6223" s="244"/>
      <c r="K6223" s="244"/>
      <c r="L6223" s="244"/>
      <c r="M6223" s="244"/>
      <c r="N6223" s="244"/>
      <c r="O6223" s="244"/>
      <c r="P6223" s="244"/>
      <c r="Q6223" s="244"/>
      <c r="R6223" s="6">
        <f t="shared" si="890"/>
        <v>0</v>
      </c>
      <c r="S6223" s="6">
        <f t="shared" si="891"/>
        <v>0</v>
      </c>
      <c r="T6223" s="7">
        <f t="shared" si="892"/>
        <v>0</v>
      </c>
      <c r="U6223" s="121" t="str">
        <f t="shared" si="893"/>
        <v>0</v>
      </c>
      <c r="V6223" s="10">
        <f t="shared" si="894"/>
        <v>0</v>
      </c>
      <c r="W6223" s="10">
        <f t="shared" si="895"/>
        <v>0</v>
      </c>
      <c r="X6223" s="11">
        <f t="shared" si="896"/>
        <v>0</v>
      </c>
      <c r="Y6223" s="11">
        <f t="shared" si="897"/>
        <v>0</v>
      </c>
      <c r="Z6223" s="12" t="str">
        <f t="shared" si="898"/>
        <v>Torque/Speed Control 1</v>
      </c>
    </row>
    <row r="6224" spans="8:26" x14ac:dyDescent="0.3">
      <c r="H6224" s="244"/>
      <c r="I6224" s="244"/>
      <c r="J6224" s="244"/>
      <c r="K6224" s="244"/>
      <c r="L6224" s="244"/>
      <c r="M6224" s="244"/>
      <c r="N6224" s="244"/>
      <c r="O6224" s="244"/>
      <c r="P6224" s="244"/>
      <c r="Q6224" s="244"/>
      <c r="R6224" s="6">
        <f t="shared" si="890"/>
        <v>0</v>
      </c>
      <c r="S6224" s="6">
        <f t="shared" si="891"/>
        <v>0</v>
      </c>
      <c r="T6224" s="7">
        <f t="shared" si="892"/>
        <v>0</v>
      </c>
      <c r="U6224" s="121" t="str">
        <f t="shared" si="893"/>
        <v>0</v>
      </c>
      <c r="V6224" s="10">
        <f t="shared" si="894"/>
        <v>0</v>
      </c>
      <c r="W6224" s="10">
        <f t="shared" si="895"/>
        <v>0</v>
      </c>
      <c r="X6224" s="11">
        <f t="shared" si="896"/>
        <v>0</v>
      </c>
      <c r="Y6224" s="11">
        <f t="shared" si="897"/>
        <v>0</v>
      </c>
      <c r="Z6224" s="12" t="str">
        <f t="shared" si="898"/>
        <v>Torque/Speed Control 1</v>
      </c>
    </row>
    <row r="6225" spans="8:26" x14ac:dyDescent="0.3">
      <c r="H6225" s="244"/>
      <c r="I6225" s="244"/>
      <c r="J6225" s="244"/>
      <c r="K6225" s="244"/>
      <c r="L6225" s="244"/>
      <c r="M6225" s="244"/>
      <c r="N6225" s="244"/>
      <c r="O6225" s="244"/>
      <c r="P6225" s="244"/>
      <c r="Q6225" s="244"/>
      <c r="R6225" s="6">
        <f t="shared" si="890"/>
        <v>0</v>
      </c>
      <c r="S6225" s="6">
        <f t="shared" si="891"/>
        <v>0</v>
      </c>
      <c r="T6225" s="7">
        <f t="shared" si="892"/>
        <v>0</v>
      </c>
      <c r="U6225" s="121" t="str">
        <f t="shared" si="893"/>
        <v>0</v>
      </c>
      <c r="V6225" s="10">
        <f t="shared" si="894"/>
        <v>0</v>
      </c>
      <c r="W6225" s="10">
        <f t="shared" si="895"/>
        <v>0</v>
      </c>
      <c r="X6225" s="11">
        <f t="shared" si="896"/>
        <v>0</v>
      </c>
      <c r="Y6225" s="11">
        <f t="shared" si="897"/>
        <v>0</v>
      </c>
      <c r="Z6225" s="12" t="str">
        <f t="shared" si="898"/>
        <v>Torque/Speed Control 1</v>
      </c>
    </row>
    <row r="6226" spans="8:26" x14ac:dyDescent="0.3">
      <c r="H6226" s="244"/>
      <c r="I6226" s="244"/>
      <c r="J6226" s="244"/>
      <c r="K6226" s="244"/>
      <c r="L6226" s="244"/>
      <c r="M6226" s="244"/>
      <c r="N6226" s="244"/>
      <c r="O6226" s="244"/>
      <c r="P6226" s="244"/>
      <c r="Q6226" s="244"/>
      <c r="R6226" s="6">
        <f t="shared" si="890"/>
        <v>0</v>
      </c>
      <c r="S6226" s="6">
        <f t="shared" si="891"/>
        <v>0</v>
      </c>
      <c r="T6226" s="7">
        <f t="shared" si="892"/>
        <v>0</v>
      </c>
      <c r="U6226" s="121" t="str">
        <f t="shared" si="893"/>
        <v>0</v>
      </c>
      <c r="V6226" s="10">
        <f t="shared" si="894"/>
        <v>0</v>
      </c>
      <c r="W6226" s="10">
        <f t="shared" si="895"/>
        <v>0</v>
      </c>
      <c r="X6226" s="11">
        <f t="shared" si="896"/>
        <v>0</v>
      </c>
      <c r="Y6226" s="11">
        <f t="shared" si="897"/>
        <v>0</v>
      </c>
      <c r="Z6226" s="12" t="str">
        <f t="shared" si="898"/>
        <v>Torque/Speed Control 1</v>
      </c>
    </row>
    <row r="6227" spans="8:26" x14ac:dyDescent="0.3">
      <c r="H6227" s="244"/>
      <c r="I6227" s="244"/>
      <c r="J6227" s="244"/>
      <c r="K6227" s="244"/>
      <c r="L6227" s="244"/>
      <c r="M6227" s="244"/>
      <c r="N6227" s="244"/>
      <c r="O6227" s="244"/>
      <c r="P6227" s="244"/>
      <c r="Q6227" s="244"/>
      <c r="R6227" s="6">
        <f t="shared" si="890"/>
        <v>0</v>
      </c>
      <c r="S6227" s="6">
        <f t="shared" si="891"/>
        <v>0</v>
      </c>
      <c r="T6227" s="7">
        <f t="shared" si="892"/>
        <v>0</v>
      </c>
      <c r="U6227" s="121" t="str">
        <f t="shared" si="893"/>
        <v>0</v>
      </c>
      <c r="V6227" s="10">
        <f t="shared" si="894"/>
        <v>0</v>
      </c>
      <c r="W6227" s="10">
        <f t="shared" si="895"/>
        <v>0</v>
      </c>
      <c r="X6227" s="11">
        <f t="shared" si="896"/>
        <v>0</v>
      </c>
      <c r="Y6227" s="11">
        <f t="shared" si="897"/>
        <v>0</v>
      </c>
      <c r="Z6227" s="12" t="str">
        <f t="shared" si="898"/>
        <v>Torque/Speed Control 1</v>
      </c>
    </row>
    <row r="6228" spans="8:26" x14ac:dyDescent="0.3">
      <c r="H6228" s="244"/>
      <c r="I6228" s="244"/>
      <c r="J6228" s="244"/>
      <c r="K6228" s="244"/>
      <c r="L6228" s="244"/>
      <c r="M6228" s="244"/>
      <c r="N6228" s="244"/>
      <c r="O6228" s="244"/>
      <c r="P6228" s="244"/>
      <c r="Q6228" s="244"/>
      <c r="R6228" s="6">
        <f t="shared" si="890"/>
        <v>0</v>
      </c>
      <c r="S6228" s="6">
        <f t="shared" si="891"/>
        <v>0</v>
      </c>
      <c r="T6228" s="7">
        <f t="shared" si="892"/>
        <v>0</v>
      </c>
      <c r="U6228" s="121" t="str">
        <f t="shared" si="893"/>
        <v>0</v>
      </c>
      <c r="V6228" s="10">
        <f t="shared" si="894"/>
        <v>0</v>
      </c>
      <c r="W6228" s="10">
        <f t="shared" si="895"/>
        <v>0</v>
      </c>
      <c r="X6228" s="11">
        <f t="shared" si="896"/>
        <v>0</v>
      </c>
      <c r="Y6228" s="11">
        <f t="shared" si="897"/>
        <v>0</v>
      </c>
      <c r="Z6228" s="12" t="str">
        <f t="shared" si="898"/>
        <v>Torque/Speed Control 1</v>
      </c>
    </row>
    <row r="6229" spans="8:26" x14ac:dyDescent="0.3">
      <c r="H6229" s="244"/>
      <c r="I6229" s="244"/>
      <c r="J6229" s="244"/>
      <c r="K6229" s="244"/>
      <c r="L6229" s="244"/>
      <c r="M6229" s="244"/>
      <c r="N6229" s="244"/>
      <c r="O6229" s="244"/>
      <c r="P6229" s="244"/>
      <c r="Q6229" s="244"/>
      <c r="R6229" s="6">
        <f t="shared" si="890"/>
        <v>0</v>
      </c>
      <c r="S6229" s="6">
        <f t="shared" si="891"/>
        <v>0</v>
      </c>
      <c r="T6229" s="7">
        <f t="shared" si="892"/>
        <v>0</v>
      </c>
      <c r="U6229" s="121" t="str">
        <f t="shared" si="893"/>
        <v>0</v>
      </c>
      <c r="V6229" s="10">
        <f t="shared" si="894"/>
        <v>0</v>
      </c>
      <c r="W6229" s="10">
        <f t="shared" si="895"/>
        <v>0</v>
      </c>
      <c r="X6229" s="11">
        <f t="shared" si="896"/>
        <v>0</v>
      </c>
      <c r="Y6229" s="11">
        <f t="shared" si="897"/>
        <v>0</v>
      </c>
      <c r="Z6229" s="12" t="str">
        <f t="shared" si="898"/>
        <v>Torque/Speed Control 1</v>
      </c>
    </row>
    <row r="6230" spans="8:26" x14ac:dyDescent="0.3">
      <c r="H6230" s="244"/>
      <c r="I6230" s="244"/>
      <c r="J6230" s="244"/>
      <c r="K6230" s="244"/>
      <c r="L6230" s="244"/>
      <c r="M6230" s="244"/>
      <c r="N6230" s="244"/>
      <c r="O6230" s="244"/>
      <c r="P6230" s="244"/>
      <c r="Q6230" s="244"/>
      <c r="R6230" s="6">
        <f t="shared" si="890"/>
        <v>0</v>
      </c>
      <c r="S6230" s="6">
        <f t="shared" si="891"/>
        <v>0</v>
      </c>
      <c r="T6230" s="7">
        <f t="shared" si="892"/>
        <v>0</v>
      </c>
      <c r="U6230" s="121" t="str">
        <f t="shared" si="893"/>
        <v>0</v>
      </c>
      <c r="V6230" s="10">
        <f t="shared" si="894"/>
        <v>0</v>
      </c>
      <c r="W6230" s="10">
        <f t="shared" si="895"/>
        <v>0</v>
      </c>
      <c r="X6230" s="11">
        <f t="shared" si="896"/>
        <v>0</v>
      </c>
      <c r="Y6230" s="11">
        <f t="shared" si="897"/>
        <v>0</v>
      </c>
      <c r="Z6230" s="12" t="str">
        <f t="shared" si="898"/>
        <v>Torque/Speed Control 1</v>
      </c>
    </row>
    <row r="6231" spans="8:26" x14ac:dyDescent="0.3">
      <c r="H6231" s="244"/>
      <c r="I6231" s="244"/>
      <c r="J6231" s="244"/>
      <c r="K6231" s="244"/>
      <c r="L6231" s="244"/>
      <c r="M6231" s="244"/>
      <c r="N6231" s="244"/>
      <c r="O6231" s="244"/>
      <c r="P6231" s="244"/>
      <c r="Q6231" s="244"/>
      <c r="R6231" s="6">
        <f t="shared" si="890"/>
        <v>0</v>
      </c>
      <c r="S6231" s="6">
        <f t="shared" si="891"/>
        <v>0</v>
      </c>
      <c r="T6231" s="7">
        <f t="shared" si="892"/>
        <v>0</v>
      </c>
      <c r="U6231" s="121" t="str">
        <f t="shared" si="893"/>
        <v>0</v>
      </c>
      <c r="V6231" s="10">
        <f t="shared" si="894"/>
        <v>0</v>
      </c>
      <c r="W6231" s="10">
        <f t="shared" si="895"/>
        <v>0</v>
      </c>
      <c r="X6231" s="11">
        <f t="shared" si="896"/>
        <v>0</v>
      </c>
      <c r="Y6231" s="11">
        <f t="shared" si="897"/>
        <v>0</v>
      </c>
      <c r="Z6231" s="12" t="str">
        <f t="shared" si="898"/>
        <v>Torque/Speed Control 1</v>
      </c>
    </row>
    <row r="6232" spans="8:26" x14ac:dyDescent="0.3">
      <c r="H6232" s="244"/>
      <c r="I6232" s="244"/>
      <c r="J6232" s="244"/>
      <c r="K6232" s="244"/>
      <c r="L6232" s="244"/>
      <c r="M6232" s="244"/>
      <c r="N6232" s="244"/>
      <c r="O6232" s="244"/>
      <c r="P6232" s="244"/>
      <c r="Q6232" s="244"/>
      <c r="R6232" s="6">
        <f t="shared" si="890"/>
        <v>0</v>
      </c>
      <c r="S6232" s="6">
        <f t="shared" si="891"/>
        <v>0</v>
      </c>
      <c r="T6232" s="7">
        <f t="shared" si="892"/>
        <v>0</v>
      </c>
      <c r="U6232" s="121" t="str">
        <f t="shared" si="893"/>
        <v>0</v>
      </c>
      <c r="V6232" s="10">
        <f t="shared" si="894"/>
        <v>0</v>
      </c>
      <c r="W6232" s="10">
        <f t="shared" si="895"/>
        <v>0</v>
      </c>
      <c r="X6232" s="11">
        <f t="shared" si="896"/>
        <v>0</v>
      </c>
      <c r="Y6232" s="11">
        <f t="shared" si="897"/>
        <v>0</v>
      </c>
      <c r="Z6232" s="12" t="str">
        <f t="shared" si="898"/>
        <v>Torque/Speed Control 1</v>
      </c>
    </row>
    <row r="6233" spans="8:26" x14ac:dyDescent="0.3">
      <c r="H6233" s="244"/>
      <c r="I6233" s="244"/>
      <c r="J6233" s="244"/>
      <c r="K6233" s="244"/>
      <c r="L6233" s="244"/>
      <c r="M6233" s="244"/>
      <c r="N6233" s="244"/>
      <c r="O6233" s="244"/>
      <c r="P6233" s="244"/>
      <c r="Q6233" s="244"/>
      <c r="R6233" s="6">
        <f t="shared" si="890"/>
        <v>0</v>
      </c>
      <c r="S6233" s="6">
        <f t="shared" si="891"/>
        <v>0</v>
      </c>
      <c r="T6233" s="7">
        <f t="shared" si="892"/>
        <v>0</v>
      </c>
      <c r="U6233" s="121" t="str">
        <f t="shared" si="893"/>
        <v>0</v>
      </c>
      <c r="V6233" s="10">
        <f t="shared" si="894"/>
        <v>0</v>
      </c>
      <c r="W6233" s="10">
        <f t="shared" si="895"/>
        <v>0</v>
      </c>
      <c r="X6233" s="11">
        <f t="shared" si="896"/>
        <v>0</v>
      </c>
      <c r="Y6233" s="11">
        <f t="shared" si="897"/>
        <v>0</v>
      </c>
      <c r="Z6233" s="12" t="str">
        <f t="shared" si="898"/>
        <v>Torque/Speed Control 1</v>
      </c>
    </row>
    <row r="6234" spans="8:26" x14ac:dyDescent="0.3">
      <c r="H6234" s="244"/>
      <c r="I6234" s="244"/>
      <c r="J6234" s="244"/>
      <c r="K6234" s="244"/>
      <c r="L6234" s="244"/>
      <c r="M6234" s="244"/>
      <c r="N6234" s="244"/>
      <c r="O6234" s="244"/>
      <c r="P6234" s="244"/>
      <c r="Q6234" s="244"/>
      <c r="R6234" s="6">
        <f t="shared" si="890"/>
        <v>0</v>
      </c>
      <c r="S6234" s="6">
        <f t="shared" si="891"/>
        <v>0</v>
      </c>
      <c r="T6234" s="7">
        <f t="shared" si="892"/>
        <v>0</v>
      </c>
      <c r="U6234" s="121" t="str">
        <f t="shared" si="893"/>
        <v>0</v>
      </c>
      <c r="V6234" s="10">
        <f t="shared" si="894"/>
        <v>0</v>
      </c>
      <c r="W6234" s="10">
        <f t="shared" si="895"/>
        <v>0</v>
      </c>
      <c r="X6234" s="11">
        <f t="shared" si="896"/>
        <v>0</v>
      </c>
      <c r="Y6234" s="11">
        <f t="shared" si="897"/>
        <v>0</v>
      </c>
      <c r="Z6234" s="12" t="str">
        <f t="shared" si="898"/>
        <v>Torque/Speed Control 1</v>
      </c>
    </row>
    <row r="6235" spans="8:26" x14ac:dyDescent="0.3">
      <c r="H6235" s="244"/>
      <c r="I6235" s="244"/>
      <c r="J6235" s="244"/>
      <c r="K6235" s="244"/>
      <c r="L6235" s="244"/>
      <c r="M6235" s="244"/>
      <c r="N6235" s="244"/>
      <c r="O6235" s="244"/>
      <c r="P6235" s="244"/>
      <c r="Q6235" s="244"/>
      <c r="R6235" s="6">
        <f t="shared" si="890"/>
        <v>0</v>
      </c>
      <c r="S6235" s="6">
        <f t="shared" si="891"/>
        <v>0</v>
      </c>
      <c r="T6235" s="7">
        <f t="shared" si="892"/>
        <v>0</v>
      </c>
      <c r="U6235" s="121" t="str">
        <f t="shared" si="893"/>
        <v>0</v>
      </c>
      <c r="V6235" s="10">
        <f t="shared" si="894"/>
        <v>0</v>
      </c>
      <c r="W6235" s="10">
        <f t="shared" si="895"/>
        <v>0</v>
      </c>
      <c r="X6235" s="11">
        <f t="shared" si="896"/>
        <v>0</v>
      </c>
      <c r="Y6235" s="11">
        <f t="shared" si="897"/>
        <v>0</v>
      </c>
      <c r="Z6235" s="12" t="str">
        <f t="shared" si="898"/>
        <v>Torque/Speed Control 1</v>
      </c>
    </row>
    <row r="6236" spans="8:26" x14ac:dyDescent="0.3">
      <c r="H6236" s="244"/>
      <c r="I6236" s="244"/>
      <c r="J6236" s="244"/>
      <c r="K6236" s="244"/>
      <c r="L6236" s="244"/>
      <c r="M6236" s="244"/>
      <c r="N6236" s="244"/>
      <c r="O6236" s="244"/>
      <c r="P6236" s="244"/>
      <c r="Q6236" s="244"/>
      <c r="R6236" s="6">
        <f t="shared" si="890"/>
        <v>0</v>
      </c>
      <c r="S6236" s="6">
        <f t="shared" si="891"/>
        <v>0</v>
      </c>
      <c r="T6236" s="7">
        <f t="shared" si="892"/>
        <v>0</v>
      </c>
      <c r="U6236" s="121" t="str">
        <f t="shared" si="893"/>
        <v>0</v>
      </c>
      <c r="V6236" s="10">
        <f t="shared" si="894"/>
        <v>0</v>
      </c>
      <c r="W6236" s="10">
        <f t="shared" si="895"/>
        <v>0</v>
      </c>
      <c r="X6236" s="11">
        <f t="shared" si="896"/>
        <v>0</v>
      </c>
      <c r="Y6236" s="11">
        <f t="shared" si="897"/>
        <v>0</v>
      </c>
      <c r="Z6236" s="12" t="str">
        <f t="shared" si="898"/>
        <v>Torque/Speed Control 1</v>
      </c>
    </row>
    <row r="6237" spans="8:26" x14ac:dyDescent="0.3">
      <c r="H6237" s="244"/>
      <c r="I6237" s="244"/>
      <c r="J6237" s="244"/>
      <c r="K6237" s="244"/>
      <c r="L6237" s="244"/>
      <c r="M6237" s="244"/>
      <c r="N6237" s="244"/>
      <c r="O6237" s="244"/>
      <c r="P6237" s="244"/>
      <c r="Q6237" s="244"/>
      <c r="R6237" s="6">
        <f t="shared" si="890"/>
        <v>0</v>
      </c>
      <c r="S6237" s="6">
        <f t="shared" si="891"/>
        <v>0</v>
      </c>
      <c r="T6237" s="7">
        <f t="shared" si="892"/>
        <v>0</v>
      </c>
      <c r="U6237" s="121" t="str">
        <f t="shared" si="893"/>
        <v>0</v>
      </c>
      <c r="V6237" s="10">
        <f t="shared" si="894"/>
        <v>0</v>
      </c>
      <c r="W6237" s="10">
        <f t="shared" si="895"/>
        <v>0</v>
      </c>
      <c r="X6237" s="11">
        <f t="shared" si="896"/>
        <v>0</v>
      </c>
      <c r="Y6237" s="11">
        <f t="shared" si="897"/>
        <v>0</v>
      </c>
      <c r="Z6237" s="12" t="str">
        <f t="shared" si="898"/>
        <v>Torque/Speed Control 1</v>
      </c>
    </row>
    <row r="6238" spans="8:26" x14ac:dyDescent="0.3">
      <c r="H6238" s="244"/>
      <c r="I6238" s="244"/>
      <c r="J6238" s="244"/>
      <c r="K6238" s="244"/>
      <c r="L6238" s="244"/>
      <c r="M6238" s="244"/>
      <c r="N6238" s="244"/>
      <c r="O6238" s="244"/>
      <c r="P6238" s="244"/>
      <c r="Q6238" s="244"/>
      <c r="R6238" s="6">
        <f t="shared" si="890"/>
        <v>0</v>
      </c>
      <c r="S6238" s="6">
        <f t="shared" si="891"/>
        <v>0</v>
      </c>
      <c r="T6238" s="7">
        <f t="shared" si="892"/>
        <v>0</v>
      </c>
      <c r="U6238" s="121" t="str">
        <f t="shared" si="893"/>
        <v>0</v>
      </c>
      <c r="V6238" s="10">
        <f t="shared" si="894"/>
        <v>0</v>
      </c>
      <c r="W6238" s="10">
        <f t="shared" si="895"/>
        <v>0</v>
      </c>
      <c r="X6238" s="11">
        <f t="shared" si="896"/>
        <v>0</v>
      </c>
      <c r="Y6238" s="11">
        <f t="shared" si="897"/>
        <v>0</v>
      </c>
      <c r="Z6238" s="12" t="str">
        <f t="shared" si="898"/>
        <v>Torque/Speed Control 1</v>
      </c>
    </row>
    <row r="6239" spans="8:26" x14ac:dyDescent="0.3">
      <c r="H6239" s="244"/>
      <c r="I6239" s="244"/>
      <c r="J6239" s="244"/>
      <c r="K6239" s="244"/>
      <c r="L6239" s="244"/>
      <c r="M6239" s="244"/>
      <c r="N6239" s="244"/>
      <c r="O6239" s="244"/>
      <c r="P6239" s="244"/>
      <c r="Q6239" s="244"/>
      <c r="R6239" s="6">
        <f t="shared" si="890"/>
        <v>0</v>
      </c>
      <c r="S6239" s="6">
        <f t="shared" si="891"/>
        <v>0</v>
      </c>
      <c r="T6239" s="7">
        <f t="shared" si="892"/>
        <v>0</v>
      </c>
      <c r="U6239" s="121" t="str">
        <f t="shared" si="893"/>
        <v>0</v>
      </c>
      <c r="V6239" s="10">
        <f t="shared" si="894"/>
        <v>0</v>
      </c>
      <c r="W6239" s="10">
        <f t="shared" si="895"/>
        <v>0</v>
      </c>
      <c r="X6239" s="11">
        <f t="shared" si="896"/>
        <v>0</v>
      </c>
      <c r="Y6239" s="11">
        <f t="shared" si="897"/>
        <v>0</v>
      </c>
      <c r="Z6239" s="12" t="str">
        <f t="shared" si="898"/>
        <v>Torque/Speed Control 1</v>
      </c>
    </row>
    <row r="6240" spans="8:26" x14ac:dyDescent="0.3">
      <c r="H6240" s="244"/>
      <c r="I6240" s="244"/>
      <c r="J6240" s="244"/>
      <c r="K6240" s="244"/>
      <c r="L6240" s="244"/>
      <c r="M6240" s="244"/>
      <c r="N6240" s="244"/>
      <c r="O6240" s="244"/>
      <c r="P6240" s="244"/>
      <c r="Q6240" s="244"/>
      <c r="R6240" s="6">
        <f t="shared" si="890"/>
        <v>0</v>
      </c>
      <c r="S6240" s="6">
        <f t="shared" si="891"/>
        <v>0</v>
      </c>
      <c r="T6240" s="7">
        <f t="shared" si="892"/>
        <v>0</v>
      </c>
      <c r="U6240" s="121" t="str">
        <f t="shared" si="893"/>
        <v>0</v>
      </c>
      <c r="V6240" s="10">
        <f t="shared" si="894"/>
        <v>0</v>
      </c>
      <c r="W6240" s="10">
        <f t="shared" si="895"/>
        <v>0</v>
      </c>
      <c r="X6240" s="11">
        <f t="shared" si="896"/>
        <v>0</v>
      </c>
      <c r="Y6240" s="11">
        <f t="shared" si="897"/>
        <v>0</v>
      </c>
      <c r="Z6240" s="12" t="str">
        <f t="shared" si="898"/>
        <v>Torque/Speed Control 1</v>
      </c>
    </row>
    <row r="6241" spans="8:26" x14ac:dyDescent="0.3">
      <c r="H6241" s="244"/>
      <c r="I6241" s="244"/>
      <c r="J6241" s="244"/>
      <c r="K6241" s="244"/>
      <c r="L6241" s="244"/>
      <c r="M6241" s="244"/>
      <c r="N6241" s="244"/>
      <c r="O6241" s="244"/>
      <c r="P6241" s="244"/>
      <c r="Q6241" s="244"/>
      <c r="R6241" s="6">
        <f t="shared" si="890"/>
        <v>0</v>
      </c>
      <c r="S6241" s="6">
        <f t="shared" si="891"/>
        <v>0</v>
      </c>
      <c r="T6241" s="7">
        <f t="shared" si="892"/>
        <v>0</v>
      </c>
      <c r="U6241" s="121" t="str">
        <f t="shared" si="893"/>
        <v>0</v>
      </c>
      <c r="V6241" s="10">
        <f t="shared" si="894"/>
        <v>0</v>
      </c>
      <c r="W6241" s="10">
        <f t="shared" si="895"/>
        <v>0</v>
      </c>
      <c r="X6241" s="11">
        <f t="shared" si="896"/>
        <v>0</v>
      </c>
      <c r="Y6241" s="11">
        <f t="shared" si="897"/>
        <v>0</v>
      </c>
      <c r="Z6241" s="12" t="str">
        <f t="shared" si="898"/>
        <v>Torque/Speed Control 1</v>
      </c>
    </row>
    <row r="6242" spans="8:26" x14ac:dyDescent="0.3">
      <c r="H6242" s="244"/>
      <c r="I6242" s="244"/>
      <c r="J6242" s="244"/>
      <c r="K6242" s="244"/>
      <c r="L6242" s="244"/>
      <c r="M6242" s="244"/>
      <c r="N6242" s="244"/>
      <c r="O6242" s="244"/>
      <c r="P6242" s="244"/>
      <c r="Q6242" s="244"/>
      <c r="R6242" s="6">
        <f t="shared" si="890"/>
        <v>0</v>
      </c>
      <c r="S6242" s="6">
        <f t="shared" si="891"/>
        <v>0</v>
      </c>
      <c r="T6242" s="7">
        <f t="shared" si="892"/>
        <v>0</v>
      </c>
      <c r="U6242" s="121" t="str">
        <f t="shared" si="893"/>
        <v>0</v>
      </c>
      <c r="V6242" s="10">
        <f t="shared" si="894"/>
        <v>0</v>
      </c>
      <c r="W6242" s="10">
        <f t="shared" si="895"/>
        <v>0</v>
      </c>
      <c r="X6242" s="11">
        <f t="shared" si="896"/>
        <v>0</v>
      </c>
      <c r="Y6242" s="11">
        <f t="shared" si="897"/>
        <v>0</v>
      </c>
      <c r="Z6242" s="12" t="str">
        <f t="shared" si="898"/>
        <v>Torque/Speed Control 1</v>
      </c>
    </row>
    <row r="6243" spans="8:26" x14ac:dyDescent="0.3">
      <c r="H6243" s="244"/>
      <c r="I6243" s="244"/>
      <c r="J6243" s="244"/>
      <c r="K6243" s="244"/>
      <c r="L6243" s="244"/>
      <c r="M6243" s="244"/>
      <c r="N6243" s="244"/>
      <c r="O6243" s="244"/>
      <c r="P6243" s="244"/>
      <c r="Q6243" s="244"/>
      <c r="R6243" s="6">
        <f t="shared" si="890"/>
        <v>0</v>
      </c>
      <c r="S6243" s="6">
        <f t="shared" si="891"/>
        <v>0</v>
      </c>
      <c r="T6243" s="7">
        <f t="shared" si="892"/>
        <v>0</v>
      </c>
      <c r="U6243" s="121" t="str">
        <f t="shared" si="893"/>
        <v>0</v>
      </c>
      <c r="V6243" s="10">
        <f t="shared" si="894"/>
        <v>0</v>
      </c>
      <c r="W6243" s="10">
        <f t="shared" si="895"/>
        <v>0</v>
      </c>
      <c r="X6243" s="11">
        <f t="shared" si="896"/>
        <v>0</v>
      </c>
      <c r="Y6243" s="11">
        <f t="shared" si="897"/>
        <v>0</v>
      </c>
      <c r="Z6243" s="12" t="str">
        <f t="shared" si="898"/>
        <v>Torque/Speed Control 1</v>
      </c>
    </row>
    <row r="6244" spans="8:26" x14ac:dyDescent="0.3">
      <c r="H6244" s="244"/>
      <c r="I6244" s="244"/>
      <c r="J6244" s="244"/>
      <c r="K6244" s="244"/>
      <c r="L6244" s="244"/>
      <c r="M6244" s="244"/>
      <c r="N6244" s="244"/>
      <c r="O6244" s="244"/>
      <c r="P6244" s="244"/>
      <c r="Q6244" s="244"/>
      <c r="R6244" s="6">
        <f t="shared" si="890"/>
        <v>0</v>
      </c>
      <c r="S6244" s="6">
        <f t="shared" si="891"/>
        <v>0</v>
      </c>
      <c r="T6244" s="7">
        <f t="shared" si="892"/>
        <v>0</v>
      </c>
      <c r="U6244" s="121" t="str">
        <f t="shared" si="893"/>
        <v>0</v>
      </c>
      <c r="V6244" s="10">
        <f t="shared" si="894"/>
        <v>0</v>
      </c>
      <c r="W6244" s="10">
        <f t="shared" si="895"/>
        <v>0</v>
      </c>
      <c r="X6244" s="11">
        <f t="shared" si="896"/>
        <v>0</v>
      </c>
      <c r="Y6244" s="11">
        <f t="shared" si="897"/>
        <v>0</v>
      </c>
      <c r="Z6244" s="12" t="str">
        <f t="shared" si="898"/>
        <v>Torque/Speed Control 1</v>
      </c>
    </row>
    <row r="6245" spans="8:26" x14ac:dyDescent="0.3">
      <c r="H6245" s="244"/>
      <c r="I6245" s="244"/>
      <c r="J6245" s="244"/>
      <c r="K6245" s="244"/>
      <c r="L6245" s="244"/>
      <c r="M6245" s="244"/>
      <c r="N6245" s="244"/>
      <c r="O6245" s="244"/>
      <c r="P6245" s="244"/>
      <c r="Q6245" s="244"/>
      <c r="R6245" s="6">
        <f t="shared" si="890"/>
        <v>0</v>
      </c>
      <c r="S6245" s="6">
        <f t="shared" si="891"/>
        <v>0</v>
      </c>
      <c r="T6245" s="7">
        <f t="shared" si="892"/>
        <v>0</v>
      </c>
      <c r="U6245" s="121" t="str">
        <f t="shared" si="893"/>
        <v>0</v>
      </c>
      <c r="V6245" s="10">
        <f t="shared" si="894"/>
        <v>0</v>
      </c>
      <c r="W6245" s="10">
        <f t="shared" si="895"/>
        <v>0</v>
      </c>
      <c r="X6245" s="11">
        <f t="shared" si="896"/>
        <v>0</v>
      </c>
      <c r="Y6245" s="11">
        <f t="shared" si="897"/>
        <v>0</v>
      </c>
      <c r="Z6245" s="12" t="str">
        <f t="shared" si="898"/>
        <v>Torque/Speed Control 1</v>
      </c>
    </row>
    <row r="6246" spans="8:26" x14ac:dyDescent="0.3">
      <c r="H6246" s="244"/>
      <c r="I6246" s="244"/>
      <c r="J6246" s="244"/>
      <c r="K6246" s="244"/>
      <c r="L6246" s="244"/>
      <c r="M6246" s="244"/>
      <c r="N6246" s="244"/>
      <c r="O6246" s="244"/>
      <c r="P6246" s="244"/>
      <c r="Q6246" s="244"/>
      <c r="R6246" s="6">
        <f t="shared" si="890"/>
        <v>0</v>
      </c>
      <c r="S6246" s="6">
        <f t="shared" si="891"/>
        <v>0</v>
      </c>
      <c r="T6246" s="7">
        <f t="shared" si="892"/>
        <v>0</v>
      </c>
      <c r="U6246" s="121" t="str">
        <f t="shared" si="893"/>
        <v>0</v>
      </c>
      <c r="V6246" s="10">
        <f t="shared" si="894"/>
        <v>0</v>
      </c>
      <c r="W6246" s="10">
        <f t="shared" si="895"/>
        <v>0</v>
      </c>
      <c r="X6246" s="11">
        <f t="shared" si="896"/>
        <v>0</v>
      </c>
      <c r="Y6246" s="11">
        <f t="shared" si="897"/>
        <v>0</v>
      </c>
      <c r="Z6246" s="12" t="str">
        <f t="shared" si="898"/>
        <v>Torque/Speed Control 1</v>
      </c>
    </row>
    <row r="6247" spans="8:26" x14ac:dyDescent="0.3">
      <c r="H6247" s="244"/>
      <c r="I6247" s="244"/>
      <c r="J6247" s="244"/>
      <c r="K6247" s="244"/>
      <c r="L6247" s="244"/>
      <c r="M6247" s="244"/>
      <c r="N6247" s="244"/>
      <c r="O6247" s="244"/>
      <c r="P6247" s="244"/>
      <c r="Q6247" s="244"/>
      <c r="R6247" s="6">
        <f t="shared" si="890"/>
        <v>0</v>
      </c>
      <c r="S6247" s="6">
        <f t="shared" si="891"/>
        <v>0</v>
      </c>
      <c r="T6247" s="7">
        <f t="shared" si="892"/>
        <v>0</v>
      </c>
      <c r="U6247" s="121" t="str">
        <f t="shared" si="893"/>
        <v>0</v>
      </c>
      <c r="V6247" s="10">
        <f t="shared" si="894"/>
        <v>0</v>
      </c>
      <c r="W6247" s="10">
        <f t="shared" si="895"/>
        <v>0</v>
      </c>
      <c r="X6247" s="11">
        <f t="shared" si="896"/>
        <v>0</v>
      </c>
      <c r="Y6247" s="11">
        <f t="shared" si="897"/>
        <v>0</v>
      </c>
      <c r="Z6247" s="12" t="str">
        <f t="shared" si="898"/>
        <v>Torque/Speed Control 1</v>
      </c>
    </row>
    <row r="6248" spans="8:26" x14ac:dyDescent="0.3">
      <c r="H6248" s="244"/>
      <c r="I6248" s="244"/>
      <c r="J6248" s="244"/>
      <c r="K6248" s="244"/>
      <c r="L6248" s="244"/>
      <c r="M6248" s="244"/>
      <c r="N6248" s="244"/>
      <c r="O6248" s="244"/>
      <c r="P6248" s="244"/>
      <c r="Q6248" s="244"/>
      <c r="R6248" s="6">
        <f t="shared" si="890"/>
        <v>0</v>
      </c>
      <c r="S6248" s="6">
        <f t="shared" si="891"/>
        <v>0</v>
      </c>
      <c r="T6248" s="7">
        <f t="shared" si="892"/>
        <v>0</v>
      </c>
      <c r="U6248" s="121" t="str">
        <f t="shared" si="893"/>
        <v>0</v>
      </c>
      <c r="V6248" s="10">
        <f t="shared" si="894"/>
        <v>0</v>
      </c>
      <c r="W6248" s="10">
        <f t="shared" si="895"/>
        <v>0</v>
      </c>
      <c r="X6248" s="11">
        <f t="shared" si="896"/>
        <v>0</v>
      </c>
      <c r="Y6248" s="11">
        <f t="shared" si="897"/>
        <v>0</v>
      </c>
      <c r="Z6248" s="12" t="str">
        <f t="shared" si="898"/>
        <v>Torque/Speed Control 1</v>
      </c>
    </row>
    <row r="6249" spans="8:26" x14ac:dyDescent="0.3">
      <c r="H6249" s="244"/>
      <c r="I6249" s="244"/>
      <c r="J6249" s="244"/>
      <c r="K6249" s="244"/>
      <c r="L6249" s="244"/>
      <c r="M6249" s="244"/>
      <c r="N6249" s="244"/>
      <c r="O6249" s="244"/>
      <c r="P6249" s="244"/>
      <c r="Q6249" s="244"/>
      <c r="R6249" s="6">
        <f t="shared" si="890"/>
        <v>0</v>
      </c>
      <c r="S6249" s="6">
        <f t="shared" si="891"/>
        <v>0</v>
      </c>
      <c r="T6249" s="7">
        <f t="shared" si="892"/>
        <v>0</v>
      </c>
      <c r="U6249" s="121" t="str">
        <f t="shared" si="893"/>
        <v>0</v>
      </c>
      <c r="V6249" s="10">
        <f t="shared" si="894"/>
        <v>0</v>
      </c>
      <c r="W6249" s="10">
        <f t="shared" si="895"/>
        <v>0</v>
      </c>
      <c r="X6249" s="11">
        <f t="shared" si="896"/>
        <v>0</v>
      </c>
      <c r="Y6249" s="11">
        <f t="shared" si="897"/>
        <v>0</v>
      </c>
      <c r="Z6249" s="12" t="str">
        <f t="shared" si="898"/>
        <v>Torque/Speed Control 1</v>
      </c>
    </row>
    <row r="6250" spans="8:26" x14ac:dyDescent="0.3">
      <c r="H6250" s="244"/>
      <c r="I6250" s="244"/>
      <c r="J6250" s="244"/>
      <c r="K6250" s="244"/>
      <c r="L6250" s="244"/>
      <c r="M6250" s="244"/>
      <c r="N6250" s="244"/>
      <c r="O6250" s="244"/>
      <c r="P6250" s="244"/>
      <c r="Q6250" s="244"/>
      <c r="R6250" s="6">
        <f t="shared" si="890"/>
        <v>0</v>
      </c>
      <c r="S6250" s="6">
        <f t="shared" si="891"/>
        <v>0</v>
      </c>
      <c r="T6250" s="7">
        <f t="shared" si="892"/>
        <v>0</v>
      </c>
      <c r="U6250" s="121" t="str">
        <f t="shared" si="893"/>
        <v>0</v>
      </c>
      <c r="V6250" s="10">
        <f t="shared" si="894"/>
        <v>0</v>
      </c>
      <c r="W6250" s="10">
        <f t="shared" si="895"/>
        <v>0</v>
      </c>
      <c r="X6250" s="11">
        <f t="shared" si="896"/>
        <v>0</v>
      </c>
      <c r="Y6250" s="11">
        <f t="shared" si="897"/>
        <v>0</v>
      </c>
      <c r="Z6250" s="12" t="str">
        <f t="shared" si="898"/>
        <v>Torque/Speed Control 1</v>
      </c>
    </row>
    <row r="6251" spans="8:26" x14ac:dyDescent="0.3">
      <c r="H6251" s="244"/>
      <c r="I6251" s="244"/>
      <c r="J6251" s="244"/>
      <c r="K6251" s="244"/>
      <c r="L6251" s="244"/>
      <c r="M6251" s="244"/>
      <c r="N6251" s="244"/>
      <c r="O6251" s="244"/>
      <c r="P6251" s="244"/>
      <c r="Q6251" s="244"/>
      <c r="R6251" s="6">
        <f t="shared" si="890"/>
        <v>0</v>
      </c>
      <c r="S6251" s="6">
        <f t="shared" si="891"/>
        <v>0</v>
      </c>
      <c r="T6251" s="7">
        <f t="shared" si="892"/>
        <v>0</v>
      </c>
      <c r="U6251" s="121" t="str">
        <f t="shared" si="893"/>
        <v>0</v>
      </c>
      <c r="V6251" s="10">
        <f t="shared" si="894"/>
        <v>0</v>
      </c>
      <c r="W6251" s="10">
        <f t="shared" si="895"/>
        <v>0</v>
      </c>
      <c r="X6251" s="11">
        <f t="shared" si="896"/>
        <v>0</v>
      </c>
      <c r="Y6251" s="11">
        <f t="shared" si="897"/>
        <v>0</v>
      </c>
      <c r="Z6251" s="12" t="str">
        <f t="shared" si="898"/>
        <v>Torque/Speed Control 1</v>
      </c>
    </row>
    <row r="6252" spans="8:26" x14ac:dyDescent="0.3">
      <c r="H6252" s="244"/>
      <c r="I6252" s="244"/>
      <c r="J6252" s="244"/>
      <c r="K6252" s="244"/>
      <c r="L6252" s="244"/>
      <c r="M6252" s="244"/>
      <c r="N6252" s="244"/>
      <c r="O6252" s="244"/>
      <c r="P6252" s="244"/>
      <c r="Q6252" s="244"/>
      <c r="R6252" s="6">
        <f t="shared" si="890"/>
        <v>0</v>
      </c>
      <c r="S6252" s="6">
        <f t="shared" si="891"/>
        <v>0</v>
      </c>
      <c r="T6252" s="7">
        <f t="shared" si="892"/>
        <v>0</v>
      </c>
      <c r="U6252" s="121" t="str">
        <f t="shared" si="893"/>
        <v>0</v>
      </c>
      <c r="V6252" s="10">
        <f t="shared" si="894"/>
        <v>0</v>
      </c>
      <c r="W6252" s="10">
        <f t="shared" si="895"/>
        <v>0</v>
      </c>
      <c r="X6252" s="11">
        <f t="shared" si="896"/>
        <v>0</v>
      </c>
      <c r="Y6252" s="11">
        <f t="shared" si="897"/>
        <v>0</v>
      </c>
      <c r="Z6252" s="12" t="str">
        <f t="shared" si="898"/>
        <v>Torque/Speed Control 1</v>
      </c>
    </row>
    <row r="6253" spans="8:26" x14ac:dyDescent="0.3">
      <c r="H6253" s="244"/>
      <c r="I6253" s="244"/>
      <c r="J6253" s="244"/>
      <c r="K6253" s="244"/>
      <c r="L6253" s="244"/>
      <c r="M6253" s="244"/>
      <c r="N6253" s="244"/>
      <c r="O6253" s="244"/>
      <c r="P6253" s="244"/>
      <c r="Q6253" s="244"/>
      <c r="R6253" s="6">
        <f t="shared" si="890"/>
        <v>0</v>
      </c>
      <c r="S6253" s="6">
        <f t="shared" si="891"/>
        <v>0</v>
      </c>
      <c r="T6253" s="7">
        <f t="shared" si="892"/>
        <v>0</v>
      </c>
      <c r="U6253" s="121" t="str">
        <f t="shared" si="893"/>
        <v>0</v>
      </c>
      <c r="V6253" s="10">
        <f t="shared" si="894"/>
        <v>0</v>
      </c>
      <c r="W6253" s="10">
        <f t="shared" si="895"/>
        <v>0</v>
      </c>
      <c r="X6253" s="11">
        <f t="shared" si="896"/>
        <v>0</v>
      </c>
      <c r="Y6253" s="11">
        <f t="shared" si="897"/>
        <v>0</v>
      </c>
      <c r="Z6253" s="12" t="str">
        <f t="shared" si="898"/>
        <v>Torque/Speed Control 1</v>
      </c>
    </row>
    <row r="6254" spans="8:26" x14ac:dyDescent="0.3">
      <c r="H6254" s="244"/>
      <c r="I6254" s="244"/>
      <c r="J6254" s="244"/>
      <c r="K6254" s="244"/>
      <c r="L6254" s="244"/>
      <c r="M6254" s="244"/>
      <c r="N6254" s="244"/>
      <c r="O6254" s="244"/>
      <c r="P6254" s="244"/>
      <c r="Q6254" s="244"/>
      <c r="R6254" s="6">
        <f t="shared" si="890"/>
        <v>0</v>
      </c>
      <c r="S6254" s="6">
        <f t="shared" si="891"/>
        <v>0</v>
      </c>
      <c r="T6254" s="7">
        <f t="shared" si="892"/>
        <v>0</v>
      </c>
      <c r="U6254" s="121" t="str">
        <f t="shared" si="893"/>
        <v>0</v>
      </c>
      <c r="V6254" s="10">
        <f t="shared" si="894"/>
        <v>0</v>
      </c>
      <c r="W6254" s="10">
        <f t="shared" si="895"/>
        <v>0</v>
      </c>
      <c r="X6254" s="11">
        <f t="shared" si="896"/>
        <v>0</v>
      </c>
      <c r="Y6254" s="11">
        <f t="shared" si="897"/>
        <v>0</v>
      </c>
      <c r="Z6254" s="12" t="str">
        <f t="shared" si="898"/>
        <v>Torque/Speed Control 1</v>
      </c>
    </row>
    <row r="6255" spans="8:26" x14ac:dyDescent="0.3">
      <c r="H6255" s="244"/>
      <c r="I6255" s="244"/>
      <c r="J6255" s="244"/>
      <c r="K6255" s="244"/>
      <c r="L6255" s="244"/>
      <c r="M6255" s="244"/>
      <c r="N6255" s="244"/>
      <c r="O6255" s="244"/>
      <c r="P6255" s="244"/>
      <c r="Q6255" s="244"/>
      <c r="R6255" s="6">
        <f t="shared" si="890"/>
        <v>0</v>
      </c>
      <c r="S6255" s="6">
        <f t="shared" si="891"/>
        <v>0</v>
      </c>
      <c r="T6255" s="7">
        <f t="shared" si="892"/>
        <v>0</v>
      </c>
      <c r="U6255" s="121" t="str">
        <f t="shared" si="893"/>
        <v>0</v>
      </c>
      <c r="V6255" s="10">
        <f t="shared" si="894"/>
        <v>0</v>
      </c>
      <c r="W6255" s="10">
        <f t="shared" si="895"/>
        <v>0</v>
      </c>
      <c r="X6255" s="11">
        <f t="shared" si="896"/>
        <v>0</v>
      </c>
      <c r="Y6255" s="11">
        <f t="shared" si="897"/>
        <v>0</v>
      </c>
      <c r="Z6255" s="12" t="str">
        <f t="shared" si="898"/>
        <v>Torque/Speed Control 1</v>
      </c>
    </row>
    <row r="6256" spans="8:26" x14ac:dyDescent="0.3">
      <c r="H6256" s="244"/>
      <c r="I6256" s="244"/>
      <c r="J6256" s="244"/>
      <c r="K6256" s="244"/>
      <c r="L6256" s="244"/>
      <c r="M6256" s="244"/>
      <c r="N6256" s="244"/>
      <c r="O6256" s="244"/>
      <c r="P6256" s="244"/>
      <c r="Q6256" s="244"/>
      <c r="R6256" s="6">
        <f t="shared" si="890"/>
        <v>0</v>
      </c>
      <c r="S6256" s="6">
        <f t="shared" si="891"/>
        <v>0</v>
      </c>
      <c r="T6256" s="7">
        <f t="shared" si="892"/>
        <v>0</v>
      </c>
      <c r="U6256" s="121" t="str">
        <f t="shared" si="893"/>
        <v>0</v>
      </c>
      <c r="V6256" s="10">
        <f t="shared" si="894"/>
        <v>0</v>
      </c>
      <c r="W6256" s="10">
        <f t="shared" si="895"/>
        <v>0</v>
      </c>
      <c r="X6256" s="11">
        <f t="shared" si="896"/>
        <v>0</v>
      </c>
      <c r="Y6256" s="11">
        <f t="shared" si="897"/>
        <v>0</v>
      </c>
      <c r="Z6256" s="12" t="str">
        <f t="shared" si="898"/>
        <v>Torque/Speed Control 1</v>
      </c>
    </row>
    <row r="6257" spans="8:26" x14ac:dyDescent="0.3">
      <c r="H6257" s="244"/>
      <c r="I6257" s="244"/>
      <c r="J6257" s="244"/>
      <c r="K6257" s="244"/>
      <c r="L6257" s="244"/>
      <c r="M6257" s="244"/>
      <c r="N6257" s="244"/>
      <c r="O6257" s="244"/>
      <c r="P6257" s="244"/>
      <c r="Q6257" s="244"/>
      <c r="R6257" s="6">
        <f t="shared" si="890"/>
        <v>0</v>
      </c>
      <c r="S6257" s="6">
        <f t="shared" si="891"/>
        <v>0</v>
      </c>
      <c r="T6257" s="7">
        <f t="shared" si="892"/>
        <v>0</v>
      </c>
      <c r="U6257" s="121" t="str">
        <f t="shared" si="893"/>
        <v>0</v>
      </c>
      <c r="V6257" s="10">
        <f t="shared" si="894"/>
        <v>0</v>
      </c>
      <c r="W6257" s="10">
        <f t="shared" si="895"/>
        <v>0</v>
      </c>
      <c r="X6257" s="11">
        <f t="shared" si="896"/>
        <v>0</v>
      </c>
      <c r="Y6257" s="11">
        <f t="shared" si="897"/>
        <v>0</v>
      </c>
      <c r="Z6257" s="12" t="str">
        <f t="shared" si="898"/>
        <v>Torque/Speed Control 1</v>
      </c>
    </row>
    <row r="6258" spans="8:26" x14ac:dyDescent="0.3">
      <c r="H6258" s="244"/>
      <c r="I6258" s="244"/>
      <c r="J6258" s="244"/>
      <c r="K6258" s="244"/>
      <c r="L6258" s="244"/>
      <c r="M6258" s="244"/>
      <c r="N6258" s="244"/>
      <c r="O6258" s="244"/>
      <c r="P6258" s="244"/>
      <c r="Q6258" s="244"/>
      <c r="R6258" s="6">
        <f t="shared" si="890"/>
        <v>0</v>
      </c>
      <c r="S6258" s="6">
        <f t="shared" si="891"/>
        <v>0</v>
      </c>
      <c r="T6258" s="7">
        <f t="shared" si="892"/>
        <v>0</v>
      </c>
      <c r="U6258" s="121" t="str">
        <f t="shared" si="893"/>
        <v>0</v>
      </c>
      <c r="V6258" s="10">
        <f t="shared" si="894"/>
        <v>0</v>
      </c>
      <c r="W6258" s="10">
        <f t="shared" si="895"/>
        <v>0</v>
      </c>
      <c r="X6258" s="11">
        <f t="shared" si="896"/>
        <v>0</v>
      </c>
      <c r="Y6258" s="11">
        <f t="shared" si="897"/>
        <v>0</v>
      </c>
      <c r="Z6258" s="12" t="str">
        <f t="shared" si="898"/>
        <v>Torque/Speed Control 1</v>
      </c>
    </row>
    <row r="6259" spans="8:26" x14ac:dyDescent="0.3">
      <c r="H6259" s="244"/>
      <c r="I6259" s="244"/>
      <c r="J6259" s="244"/>
      <c r="K6259" s="244"/>
      <c r="L6259" s="244"/>
      <c r="M6259" s="244"/>
      <c r="N6259" s="244"/>
      <c r="O6259" s="244"/>
      <c r="P6259" s="244"/>
      <c r="Q6259" s="244"/>
      <c r="R6259" s="6">
        <f t="shared" si="890"/>
        <v>0</v>
      </c>
      <c r="S6259" s="6">
        <f t="shared" si="891"/>
        <v>0</v>
      </c>
      <c r="T6259" s="7">
        <f t="shared" si="892"/>
        <v>0</v>
      </c>
      <c r="U6259" s="121" t="str">
        <f t="shared" si="893"/>
        <v>0</v>
      </c>
      <c r="V6259" s="10">
        <f t="shared" si="894"/>
        <v>0</v>
      </c>
      <c r="W6259" s="10">
        <f t="shared" si="895"/>
        <v>0</v>
      </c>
      <c r="X6259" s="11">
        <f t="shared" si="896"/>
        <v>0</v>
      </c>
      <c r="Y6259" s="11">
        <f t="shared" si="897"/>
        <v>0</v>
      </c>
      <c r="Z6259" s="12" t="str">
        <f t="shared" si="898"/>
        <v>Torque/Speed Control 1</v>
      </c>
    </row>
    <row r="6260" spans="8:26" x14ac:dyDescent="0.3">
      <c r="H6260" s="244"/>
      <c r="I6260" s="244"/>
      <c r="J6260" s="244"/>
      <c r="K6260" s="244"/>
      <c r="L6260" s="244"/>
      <c r="M6260" s="244"/>
      <c r="N6260" s="244"/>
      <c r="O6260" s="244"/>
      <c r="P6260" s="244"/>
      <c r="Q6260" s="244"/>
      <c r="R6260" s="6">
        <f t="shared" si="890"/>
        <v>0</v>
      </c>
      <c r="S6260" s="6">
        <f t="shared" si="891"/>
        <v>0</v>
      </c>
      <c r="T6260" s="7">
        <f t="shared" si="892"/>
        <v>0</v>
      </c>
      <c r="U6260" s="121" t="str">
        <f t="shared" si="893"/>
        <v>0</v>
      </c>
      <c r="V6260" s="10">
        <f t="shared" si="894"/>
        <v>0</v>
      </c>
      <c r="W6260" s="10">
        <f t="shared" si="895"/>
        <v>0</v>
      </c>
      <c r="X6260" s="11">
        <f t="shared" si="896"/>
        <v>0</v>
      </c>
      <c r="Y6260" s="11">
        <f t="shared" si="897"/>
        <v>0</v>
      </c>
      <c r="Z6260" s="12" t="str">
        <f t="shared" si="898"/>
        <v>Torque/Speed Control 1</v>
      </c>
    </row>
    <row r="6261" spans="8:26" x14ac:dyDescent="0.3">
      <c r="H6261" s="244"/>
      <c r="I6261" s="244"/>
      <c r="J6261" s="244"/>
      <c r="K6261" s="244"/>
      <c r="L6261" s="244"/>
      <c r="M6261" s="244"/>
      <c r="N6261" s="244"/>
      <c r="O6261" s="244"/>
      <c r="P6261" s="244"/>
      <c r="Q6261" s="244"/>
      <c r="R6261" s="6">
        <f t="shared" si="890"/>
        <v>0</v>
      </c>
      <c r="S6261" s="6">
        <f t="shared" si="891"/>
        <v>0</v>
      </c>
      <c r="T6261" s="7">
        <f t="shared" si="892"/>
        <v>0</v>
      </c>
      <c r="U6261" s="121" t="str">
        <f t="shared" si="893"/>
        <v>0</v>
      </c>
      <c r="V6261" s="10">
        <f t="shared" si="894"/>
        <v>0</v>
      </c>
      <c r="W6261" s="10">
        <f t="shared" si="895"/>
        <v>0</v>
      </c>
      <c r="X6261" s="11">
        <f t="shared" si="896"/>
        <v>0</v>
      </c>
      <c r="Y6261" s="11">
        <f t="shared" si="897"/>
        <v>0</v>
      </c>
      <c r="Z6261" s="12" t="str">
        <f t="shared" si="898"/>
        <v>Torque/Speed Control 1</v>
      </c>
    </row>
    <row r="6262" spans="8:26" x14ac:dyDescent="0.3">
      <c r="H6262" s="244"/>
      <c r="I6262" s="244"/>
      <c r="J6262" s="244"/>
      <c r="K6262" s="244"/>
      <c r="L6262" s="244"/>
      <c r="M6262" s="244"/>
      <c r="N6262" s="244"/>
      <c r="O6262" s="244"/>
      <c r="P6262" s="244"/>
      <c r="Q6262" s="244"/>
      <c r="R6262" s="6">
        <f t="shared" si="890"/>
        <v>0</v>
      </c>
      <c r="S6262" s="6">
        <f t="shared" si="891"/>
        <v>0</v>
      </c>
      <c r="T6262" s="7">
        <f t="shared" si="892"/>
        <v>0</v>
      </c>
      <c r="U6262" s="121" t="str">
        <f t="shared" si="893"/>
        <v>0</v>
      </c>
      <c r="V6262" s="10">
        <f t="shared" si="894"/>
        <v>0</v>
      </c>
      <c r="W6262" s="10">
        <f t="shared" si="895"/>
        <v>0</v>
      </c>
      <c r="X6262" s="11">
        <f t="shared" si="896"/>
        <v>0</v>
      </c>
      <c r="Y6262" s="11">
        <f t="shared" si="897"/>
        <v>0</v>
      </c>
      <c r="Z6262" s="12" t="str">
        <f t="shared" si="898"/>
        <v>Torque/Speed Control 1</v>
      </c>
    </row>
    <row r="6263" spans="8:26" x14ac:dyDescent="0.3">
      <c r="H6263" s="244"/>
      <c r="I6263" s="244"/>
      <c r="J6263" s="244"/>
      <c r="K6263" s="244"/>
      <c r="L6263" s="244"/>
      <c r="M6263" s="244"/>
      <c r="N6263" s="244"/>
      <c r="O6263" s="244"/>
      <c r="P6263" s="244"/>
      <c r="Q6263" s="244"/>
      <c r="R6263" s="6">
        <f t="shared" si="890"/>
        <v>0</v>
      </c>
      <c r="S6263" s="6">
        <f t="shared" si="891"/>
        <v>0</v>
      </c>
      <c r="T6263" s="7">
        <f t="shared" si="892"/>
        <v>0</v>
      </c>
      <c r="U6263" s="121" t="str">
        <f t="shared" si="893"/>
        <v>0</v>
      </c>
      <c r="V6263" s="10">
        <f t="shared" si="894"/>
        <v>0</v>
      </c>
      <c r="W6263" s="10">
        <f t="shared" si="895"/>
        <v>0</v>
      </c>
      <c r="X6263" s="11">
        <f t="shared" si="896"/>
        <v>0</v>
      </c>
      <c r="Y6263" s="11">
        <f t="shared" si="897"/>
        <v>0</v>
      </c>
      <c r="Z6263" s="12" t="str">
        <f t="shared" si="898"/>
        <v>Torque/Speed Control 1</v>
      </c>
    </row>
    <row r="6264" spans="8:26" x14ac:dyDescent="0.3">
      <c r="H6264" s="244"/>
      <c r="I6264" s="244"/>
      <c r="J6264" s="244"/>
      <c r="K6264" s="244"/>
      <c r="L6264" s="244"/>
      <c r="M6264" s="244"/>
      <c r="N6264" s="244"/>
      <c r="O6264" s="244"/>
      <c r="P6264" s="244"/>
      <c r="Q6264" s="244"/>
      <c r="R6264" s="6">
        <f t="shared" si="890"/>
        <v>0</v>
      </c>
      <c r="S6264" s="6">
        <f t="shared" si="891"/>
        <v>0</v>
      </c>
      <c r="T6264" s="7">
        <f t="shared" si="892"/>
        <v>0</v>
      </c>
      <c r="U6264" s="121" t="str">
        <f t="shared" si="893"/>
        <v>0</v>
      </c>
      <c r="V6264" s="10">
        <f t="shared" si="894"/>
        <v>0</v>
      </c>
      <c r="W6264" s="10">
        <f t="shared" si="895"/>
        <v>0</v>
      </c>
      <c r="X6264" s="11">
        <f t="shared" si="896"/>
        <v>0</v>
      </c>
      <c r="Y6264" s="11">
        <f t="shared" si="897"/>
        <v>0</v>
      </c>
      <c r="Z6264" s="12" t="str">
        <f t="shared" si="898"/>
        <v>Torque/Speed Control 1</v>
      </c>
    </row>
    <row r="6265" spans="8:26" x14ac:dyDescent="0.3">
      <c r="H6265" s="244"/>
      <c r="I6265" s="244"/>
      <c r="J6265" s="244"/>
      <c r="K6265" s="244"/>
      <c r="L6265" s="244"/>
      <c r="M6265" s="244"/>
      <c r="N6265" s="244"/>
      <c r="O6265" s="244"/>
      <c r="P6265" s="244"/>
      <c r="Q6265" s="244"/>
      <c r="R6265" s="6">
        <f t="shared" si="890"/>
        <v>0</v>
      </c>
      <c r="S6265" s="6">
        <f t="shared" si="891"/>
        <v>0</v>
      </c>
      <c r="T6265" s="7">
        <f t="shared" si="892"/>
        <v>0</v>
      </c>
      <c r="U6265" s="121" t="str">
        <f t="shared" si="893"/>
        <v>0</v>
      </c>
      <c r="V6265" s="10">
        <f t="shared" si="894"/>
        <v>0</v>
      </c>
      <c r="W6265" s="10">
        <f t="shared" si="895"/>
        <v>0</v>
      </c>
      <c r="X6265" s="11">
        <f t="shared" si="896"/>
        <v>0</v>
      </c>
      <c r="Y6265" s="11">
        <f t="shared" si="897"/>
        <v>0</v>
      </c>
      <c r="Z6265" s="12" t="str">
        <f t="shared" si="898"/>
        <v>Torque/Speed Control 1</v>
      </c>
    </row>
    <row r="6266" spans="8:26" x14ac:dyDescent="0.3">
      <c r="H6266" s="244"/>
      <c r="I6266" s="244"/>
      <c r="J6266" s="244"/>
      <c r="K6266" s="244"/>
      <c r="L6266" s="244"/>
      <c r="M6266" s="244"/>
      <c r="N6266" s="244"/>
      <c r="O6266" s="244"/>
      <c r="P6266" s="244"/>
      <c r="Q6266" s="244"/>
      <c r="R6266" s="6">
        <f t="shared" si="890"/>
        <v>0</v>
      </c>
      <c r="S6266" s="6">
        <f t="shared" si="891"/>
        <v>0</v>
      </c>
      <c r="T6266" s="7">
        <f t="shared" si="892"/>
        <v>0</v>
      </c>
      <c r="U6266" s="121" t="str">
        <f t="shared" si="893"/>
        <v>0</v>
      </c>
      <c r="V6266" s="10">
        <f t="shared" si="894"/>
        <v>0</v>
      </c>
      <c r="W6266" s="10">
        <f t="shared" si="895"/>
        <v>0</v>
      </c>
      <c r="X6266" s="11">
        <f t="shared" si="896"/>
        <v>0</v>
      </c>
      <c r="Y6266" s="11">
        <f t="shared" si="897"/>
        <v>0</v>
      </c>
      <c r="Z6266" s="12" t="str">
        <f t="shared" si="898"/>
        <v>Torque/Speed Control 1</v>
      </c>
    </row>
    <row r="6267" spans="8:26" x14ac:dyDescent="0.3">
      <c r="H6267" s="244"/>
      <c r="I6267" s="244"/>
      <c r="J6267" s="244"/>
      <c r="K6267" s="244"/>
      <c r="L6267" s="244"/>
      <c r="M6267" s="244"/>
      <c r="N6267" s="244"/>
      <c r="O6267" s="244"/>
      <c r="P6267" s="244"/>
      <c r="Q6267" s="244"/>
      <c r="R6267" s="6">
        <f t="shared" si="890"/>
        <v>0</v>
      </c>
      <c r="S6267" s="6">
        <f t="shared" si="891"/>
        <v>0</v>
      </c>
      <c r="T6267" s="7">
        <f t="shared" si="892"/>
        <v>0</v>
      </c>
      <c r="U6267" s="121" t="str">
        <f t="shared" si="893"/>
        <v>0</v>
      </c>
      <c r="V6267" s="10">
        <f t="shared" si="894"/>
        <v>0</v>
      </c>
      <c r="W6267" s="10">
        <f t="shared" si="895"/>
        <v>0</v>
      </c>
      <c r="X6267" s="11">
        <f t="shared" si="896"/>
        <v>0</v>
      </c>
      <c r="Y6267" s="11">
        <f t="shared" si="897"/>
        <v>0</v>
      </c>
      <c r="Z6267" s="12" t="str">
        <f t="shared" si="898"/>
        <v>Torque/Speed Control 1</v>
      </c>
    </row>
    <row r="6268" spans="8:26" x14ac:dyDescent="0.3">
      <c r="H6268" s="244"/>
      <c r="I6268" s="244"/>
      <c r="J6268" s="244"/>
      <c r="K6268" s="244"/>
      <c r="L6268" s="244"/>
      <c r="M6268" s="244"/>
      <c r="N6268" s="244"/>
      <c r="O6268" s="244"/>
      <c r="P6268" s="244"/>
      <c r="Q6268" s="244"/>
      <c r="R6268" s="6">
        <f t="shared" si="890"/>
        <v>0</v>
      </c>
      <c r="S6268" s="6">
        <f t="shared" si="891"/>
        <v>0</v>
      </c>
      <c r="T6268" s="7">
        <f t="shared" si="892"/>
        <v>0</v>
      </c>
      <c r="U6268" s="121" t="str">
        <f t="shared" si="893"/>
        <v>0</v>
      </c>
      <c r="V6268" s="10">
        <f t="shared" si="894"/>
        <v>0</v>
      </c>
      <c r="W6268" s="10">
        <f t="shared" si="895"/>
        <v>0</v>
      </c>
      <c r="X6268" s="11">
        <f t="shared" si="896"/>
        <v>0</v>
      </c>
      <c r="Y6268" s="11">
        <f t="shared" si="897"/>
        <v>0</v>
      </c>
      <c r="Z6268" s="12" t="str">
        <f t="shared" si="898"/>
        <v>Torque/Speed Control 1</v>
      </c>
    </row>
    <row r="6269" spans="8:26" x14ac:dyDescent="0.3">
      <c r="H6269" s="244"/>
      <c r="I6269" s="244"/>
      <c r="J6269" s="244"/>
      <c r="K6269" s="244"/>
      <c r="L6269" s="244"/>
      <c r="M6269" s="244"/>
      <c r="N6269" s="244"/>
      <c r="O6269" s="244"/>
      <c r="P6269" s="244"/>
      <c r="Q6269" s="244"/>
      <c r="R6269" s="6">
        <f t="shared" ref="R6269:R6332" si="899">_xlfn.BITRSHIFT(_xlfn.BITAND(HEX2DEC(H6269),HEX2DEC("1C000000")),26)</f>
        <v>0</v>
      </c>
      <c r="S6269" s="6">
        <f t="shared" ref="S6269:S6332" si="900">_xlfn.BITRSHIFT(_xlfn.BITAND(HEX2DEC(H6269),HEX2DEC("01000000")),24)</f>
        <v>0</v>
      </c>
      <c r="T6269" s="7">
        <f t="shared" ref="T6269:T6332" si="901">IF(_xlfn.BITRSHIFT(_xlfn.BITAND(HEX2DEC(H6269),HEX2DEC("0FF0000")),16)&lt;240,_xlfn.BITRSHIFT(_xlfn.BITAND(HEX2DEC(H6269),HEX2DEC("1FF0000")),8),_xlfn.BITRSHIFT(_xlfn.BITAND(HEX2DEC(H6269),HEX2DEC("1FFFF00")),8))</f>
        <v>0</v>
      </c>
      <c r="U6269" s="121" t="str">
        <f t="shared" ref="U6269:U6332" si="902">DEC2HEX(T6269)</f>
        <v>0</v>
      </c>
      <c r="V6269" s="10">
        <f t="shared" ref="V6269:V6332" si="903">_xlfn.BITRSHIFT(_xlfn.BITAND(HEX2DEC(H6269),HEX2DEC("0FF0000")),16)</f>
        <v>0</v>
      </c>
      <c r="W6269" s="10">
        <f t="shared" ref="W6269:W6332" si="904">_xlfn.BITRSHIFT(_xlfn.BITAND(HEX2DEC(H6269),HEX2DEC("FF00")),8)</f>
        <v>0</v>
      </c>
      <c r="X6269" s="11">
        <f t="shared" ref="X6269:X6332" si="905">_xlfn.BITAND(HEX2DEC(H6269),HEX2DEC("00000FF"))</f>
        <v>0</v>
      </c>
      <c r="Y6269" s="11">
        <f t="shared" ref="Y6269:Y6332" si="906">IF(_xlfn.BITRSHIFT(_xlfn.BITAND(HEX2DEC(H6269),HEX2DEC("0FF0000")),16)&lt;240,_xlfn.BITRSHIFT(_xlfn.BITAND(HEX2DEC(H6269),HEX2DEC("0FF00")),8),_xlfn.BITRSHIFT(_xlfn.BITAND(HEX2DEC(H6269),HEX2DEC("0FF0000")),16))</f>
        <v>0</v>
      </c>
      <c r="Z6269" s="12" t="str">
        <f t="shared" ref="Z6269:Z6332" si="907">VLOOKUP(T6269,BO:BP,2,FALSE)</f>
        <v>Torque/Speed Control 1</v>
      </c>
    </row>
    <row r="6270" spans="8:26" x14ac:dyDescent="0.3">
      <c r="H6270" s="244"/>
      <c r="I6270" s="244"/>
      <c r="J6270" s="244"/>
      <c r="K6270" s="244"/>
      <c r="L6270" s="244"/>
      <c r="M6270" s="244"/>
      <c r="N6270" s="244"/>
      <c r="O6270" s="244"/>
      <c r="P6270" s="244"/>
      <c r="Q6270" s="244"/>
      <c r="R6270" s="6">
        <f t="shared" si="899"/>
        <v>0</v>
      </c>
      <c r="S6270" s="6">
        <f t="shared" si="900"/>
        <v>0</v>
      </c>
      <c r="T6270" s="7">
        <f t="shared" si="901"/>
        <v>0</v>
      </c>
      <c r="U6270" s="121" t="str">
        <f t="shared" si="902"/>
        <v>0</v>
      </c>
      <c r="V6270" s="10">
        <f t="shared" si="903"/>
        <v>0</v>
      </c>
      <c r="W6270" s="10">
        <f t="shared" si="904"/>
        <v>0</v>
      </c>
      <c r="X6270" s="11">
        <f t="shared" si="905"/>
        <v>0</v>
      </c>
      <c r="Y6270" s="11">
        <f t="shared" si="906"/>
        <v>0</v>
      </c>
      <c r="Z6270" s="12" t="str">
        <f t="shared" si="907"/>
        <v>Torque/Speed Control 1</v>
      </c>
    </row>
    <row r="6271" spans="8:26" x14ac:dyDescent="0.3">
      <c r="H6271" s="244"/>
      <c r="I6271" s="244"/>
      <c r="J6271" s="244"/>
      <c r="K6271" s="244"/>
      <c r="L6271" s="244"/>
      <c r="M6271" s="244"/>
      <c r="N6271" s="244"/>
      <c r="O6271" s="244"/>
      <c r="P6271" s="244"/>
      <c r="Q6271" s="244"/>
      <c r="R6271" s="6">
        <f t="shared" si="899"/>
        <v>0</v>
      </c>
      <c r="S6271" s="6">
        <f t="shared" si="900"/>
        <v>0</v>
      </c>
      <c r="T6271" s="7">
        <f t="shared" si="901"/>
        <v>0</v>
      </c>
      <c r="U6271" s="121" t="str">
        <f t="shared" si="902"/>
        <v>0</v>
      </c>
      <c r="V6271" s="10">
        <f t="shared" si="903"/>
        <v>0</v>
      </c>
      <c r="W6271" s="10">
        <f t="shared" si="904"/>
        <v>0</v>
      </c>
      <c r="X6271" s="11">
        <f t="shared" si="905"/>
        <v>0</v>
      </c>
      <c r="Y6271" s="11">
        <f t="shared" si="906"/>
        <v>0</v>
      </c>
      <c r="Z6271" s="12" t="str">
        <f t="shared" si="907"/>
        <v>Torque/Speed Control 1</v>
      </c>
    </row>
    <row r="6272" spans="8:26" x14ac:dyDescent="0.3">
      <c r="H6272" s="244"/>
      <c r="I6272" s="244"/>
      <c r="J6272" s="244"/>
      <c r="K6272" s="244"/>
      <c r="L6272" s="244"/>
      <c r="M6272" s="244"/>
      <c r="N6272" s="244"/>
      <c r="O6272" s="244"/>
      <c r="P6272" s="244"/>
      <c r="Q6272" s="244"/>
      <c r="R6272" s="6">
        <f t="shared" si="899"/>
        <v>0</v>
      </c>
      <c r="S6272" s="6">
        <f t="shared" si="900"/>
        <v>0</v>
      </c>
      <c r="T6272" s="7">
        <f t="shared" si="901"/>
        <v>0</v>
      </c>
      <c r="U6272" s="121" t="str">
        <f t="shared" si="902"/>
        <v>0</v>
      </c>
      <c r="V6272" s="10">
        <f t="shared" si="903"/>
        <v>0</v>
      </c>
      <c r="W6272" s="10">
        <f t="shared" si="904"/>
        <v>0</v>
      </c>
      <c r="X6272" s="11">
        <f t="shared" si="905"/>
        <v>0</v>
      </c>
      <c r="Y6272" s="11">
        <f t="shared" si="906"/>
        <v>0</v>
      </c>
      <c r="Z6272" s="12" t="str">
        <f t="shared" si="907"/>
        <v>Torque/Speed Control 1</v>
      </c>
    </row>
    <row r="6273" spans="8:26" x14ac:dyDescent="0.3">
      <c r="H6273" s="244"/>
      <c r="I6273" s="244"/>
      <c r="J6273" s="244"/>
      <c r="K6273" s="244"/>
      <c r="L6273" s="244"/>
      <c r="M6273" s="244"/>
      <c r="N6273" s="244"/>
      <c r="O6273" s="244"/>
      <c r="P6273" s="244"/>
      <c r="Q6273" s="244"/>
      <c r="R6273" s="6">
        <f t="shared" si="899"/>
        <v>0</v>
      </c>
      <c r="S6273" s="6">
        <f t="shared" si="900"/>
        <v>0</v>
      </c>
      <c r="T6273" s="7">
        <f t="shared" si="901"/>
        <v>0</v>
      </c>
      <c r="U6273" s="121" t="str">
        <f t="shared" si="902"/>
        <v>0</v>
      </c>
      <c r="V6273" s="10">
        <f t="shared" si="903"/>
        <v>0</v>
      </c>
      <c r="W6273" s="10">
        <f t="shared" si="904"/>
        <v>0</v>
      </c>
      <c r="X6273" s="11">
        <f t="shared" si="905"/>
        <v>0</v>
      </c>
      <c r="Y6273" s="11">
        <f t="shared" si="906"/>
        <v>0</v>
      </c>
      <c r="Z6273" s="12" t="str">
        <f t="shared" si="907"/>
        <v>Torque/Speed Control 1</v>
      </c>
    </row>
    <row r="6274" spans="8:26" x14ac:dyDescent="0.3">
      <c r="H6274" s="244"/>
      <c r="I6274" s="244"/>
      <c r="J6274" s="244"/>
      <c r="K6274" s="244"/>
      <c r="L6274" s="244"/>
      <c r="M6274" s="244"/>
      <c r="N6274" s="244"/>
      <c r="O6274" s="244"/>
      <c r="P6274" s="244"/>
      <c r="Q6274" s="244"/>
      <c r="R6274" s="6">
        <f t="shared" si="899"/>
        <v>0</v>
      </c>
      <c r="S6274" s="6">
        <f t="shared" si="900"/>
        <v>0</v>
      </c>
      <c r="T6274" s="7">
        <f t="shared" si="901"/>
        <v>0</v>
      </c>
      <c r="U6274" s="121" t="str">
        <f t="shared" si="902"/>
        <v>0</v>
      </c>
      <c r="V6274" s="10">
        <f t="shared" si="903"/>
        <v>0</v>
      </c>
      <c r="W6274" s="10">
        <f t="shared" si="904"/>
        <v>0</v>
      </c>
      <c r="X6274" s="11">
        <f t="shared" si="905"/>
        <v>0</v>
      </c>
      <c r="Y6274" s="11">
        <f t="shared" si="906"/>
        <v>0</v>
      </c>
      <c r="Z6274" s="12" t="str">
        <f t="shared" si="907"/>
        <v>Torque/Speed Control 1</v>
      </c>
    </row>
    <row r="6275" spans="8:26" x14ac:dyDescent="0.3">
      <c r="H6275" s="244"/>
      <c r="I6275" s="244"/>
      <c r="J6275" s="244"/>
      <c r="K6275" s="244"/>
      <c r="L6275" s="244"/>
      <c r="M6275" s="244"/>
      <c r="N6275" s="244"/>
      <c r="O6275" s="244"/>
      <c r="P6275" s="244"/>
      <c r="Q6275" s="244"/>
      <c r="R6275" s="6">
        <f t="shared" si="899"/>
        <v>0</v>
      </c>
      <c r="S6275" s="6">
        <f t="shared" si="900"/>
        <v>0</v>
      </c>
      <c r="T6275" s="7">
        <f t="shared" si="901"/>
        <v>0</v>
      </c>
      <c r="U6275" s="121" t="str">
        <f t="shared" si="902"/>
        <v>0</v>
      </c>
      <c r="V6275" s="10">
        <f t="shared" si="903"/>
        <v>0</v>
      </c>
      <c r="W6275" s="10">
        <f t="shared" si="904"/>
        <v>0</v>
      </c>
      <c r="X6275" s="11">
        <f t="shared" si="905"/>
        <v>0</v>
      </c>
      <c r="Y6275" s="11">
        <f t="shared" si="906"/>
        <v>0</v>
      </c>
      <c r="Z6275" s="12" t="str">
        <f t="shared" si="907"/>
        <v>Torque/Speed Control 1</v>
      </c>
    </row>
    <row r="6276" spans="8:26" x14ac:dyDescent="0.3">
      <c r="H6276" s="244"/>
      <c r="I6276" s="244"/>
      <c r="J6276" s="244"/>
      <c r="K6276" s="244"/>
      <c r="L6276" s="244"/>
      <c r="M6276" s="244"/>
      <c r="N6276" s="244"/>
      <c r="O6276" s="244"/>
      <c r="P6276" s="244"/>
      <c r="Q6276" s="244"/>
      <c r="R6276" s="6">
        <f t="shared" si="899"/>
        <v>0</v>
      </c>
      <c r="S6276" s="6">
        <f t="shared" si="900"/>
        <v>0</v>
      </c>
      <c r="T6276" s="7">
        <f t="shared" si="901"/>
        <v>0</v>
      </c>
      <c r="U6276" s="121" t="str">
        <f t="shared" si="902"/>
        <v>0</v>
      </c>
      <c r="V6276" s="10">
        <f t="shared" si="903"/>
        <v>0</v>
      </c>
      <c r="W6276" s="10">
        <f t="shared" si="904"/>
        <v>0</v>
      </c>
      <c r="X6276" s="11">
        <f t="shared" si="905"/>
        <v>0</v>
      </c>
      <c r="Y6276" s="11">
        <f t="shared" si="906"/>
        <v>0</v>
      </c>
      <c r="Z6276" s="12" t="str">
        <f t="shared" si="907"/>
        <v>Torque/Speed Control 1</v>
      </c>
    </row>
    <row r="6277" spans="8:26" x14ac:dyDescent="0.3">
      <c r="H6277" s="244"/>
      <c r="I6277" s="244"/>
      <c r="J6277" s="244"/>
      <c r="K6277" s="244"/>
      <c r="L6277" s="244"/>
      <c r="M6277" s="244"/>
      <c r="N6277" s="244"/>
      <c r="O6277" s="244"/>
      <c r="P6277" s="244"/>
      <c r="Q6277" s="244"/>
      <c r="R6277" s="6">
        <f t="shared" si="899"/>
        <v>0</v>
      </c>
      <c r="S6277" s="6">
        <f t="shared" si="900"/>
        <v>0</v>
      </c>
      <c r="T6277" s="7">
        <f t="shared" si="901"/>
        <v>0</v>
      </c>
      <c r="U6277" s="121" t="str">
        <f t="shared" si="902"/>
        <v>0</v>
      </c>
      <c r="V6277" s="10">
        <f t="shared" si="903"/>
        <v>0</v>
      </c>
      <c r="W6277" s="10">
        <f t="shared" si="904"/>
        <v>0</v>
      </c>
      <c r="X6277" s="11">
        <f t="shared" si="905"/>
        <v>0</v>
      </c>
      <c r="Y6277" s="11">
        <f t="shared" si="906"/>
        <v>0</v>
      </c>
      <c r="Z6277" s="12" t="str">
        <f t="shared" si="907"/>
        <v>Torque/Speed Control 1</v>
      </c>
    </row>
    <row r="6278" spans="8:26" x14ac:dyDescent="0.3">
      <c r="H6278" s="244"/>
      <c r="I6278" s="244"/>
      <c r="J6278" s="244"/>
      <c r="K6278" s="244"/>
      <c r="L6278" s="244"/>
      <c r="M6278" s="244"/>
      <c r="N6278" s="244"/>
      <c r="O6278" s="244"/>
      <c r="P6278" s="244"/>
      <c r="Q6278" s="244"/>
      <c r="R6278" s="6">
        <f t="shared" si="899"/>
        <v>0</v>
      </c>
      <c r="S6278" s="6">
        <f t="shared" si="900"/>
        <v>0</v>
      </c>
      <c r="T6278" s="7">
        <f t="shared" si="901"/>
        <v>0</v>
      </c>
      <c r="U6278" s="121" t="str">
        <f t="shared" si="902"/>
        <v>0</v>
      </c>
      <c r="V6278" s="10">
        <f t="shared" si="903"/>
        <v>0</v>
      </c>
      <c r="W6278" s="10">
        <f t="shared" si="904"/>
        <v>0</v>
      </c>
      <c r="X6278" s="11">
        <f t="shared" si="905"/>
        <v>0</v>
      </c>
      <c r="Y6278" s="11">
        <f t="shared" si="906"/>
        <v>0</v>
      </c>
      <c r="Z6278" s="12" t="str">
        <f t="shared" si="907"/>
        <v>Torque/Speed Control 1</v>
      </c>
    </row>
    <row r="6279" spans="8:26" x14ac:dyDescent="0.3">
      <c r="H6279" s="244"/>
      <c r="I6279" s="244"/>
      <c r="J6279" s="244"/>
      <c r="K6279" s="244"/>
      <c r="L6279" s="244"/>
      <c r="M6279" s="244"/>
      <c r="N6279" s="244"/>
      <c r="O6279" s="244"/>
      <c r="P6279" s="244"/>
      <c r="Q6279" s="244"/>
      <c r="R6279" s="6">
        <f t="shared" si="899"/>
        <v>0</v>
      </c>
      <c r="S6279" s="6">
        <f t="shared" si="900"/>
        <v>0</v>
      </c>
      <c r="T6279" s="7">
        <f t="shared" si="901"/>
        <v>0</v>
      </c>
      <c r="U6279" s="121" t="str">
        <f t="shared" si="902"/>
        <v>0</v>
      </c>
      <c r="V6279" s="10">
        <f t="shared" si="903"/>
        <v>0</v>
      </c>
      <c r="W6279" s="10">
        <f t="shared" si="904"/>
        <v>0</v>
      </c>
      <c r="X6279" s="11">
        <f t="shared" si="905"/>
        <v>0</v>
      </c>
      <c r="Y6279" s="11">
        <f t="shared" si="906"/>
        <v>0</v>
      </c>
      <c r="Z6279" s="12" t="str">
        <f t="shared" si="907"/>
        <v>Torque/Speed Control 1</v>
      </c>
    </row>
    <row r="6280" spans="8:26" x14ac:dyDescent="0.3">
      <c r="H6280" s="244"/>
      <c r="I6280" s="244"/>
      <c r="J6280" s="244"/>
      <c r="K6280" s="244"/>
      <c r="L6280" s="244"/>
      <c r="M6280" s="244"/>
      <c r="N6280" s="244"/>
      <c r="O6280" s="244"/>
      <c r="P6280" s="244"/>
      <c r="Q6280" s="244"/>
      <c r="R6280" s="6">
        <f t="shared" si="899"/>
        <v>0</v>
      </c>
      <c r="S6280" s="6">
        <f t="shared" si="900"/>
        <v>0</v>
      </c>
      <c r="T6280" s="7">
        <f t="shared" si="901"/>
        <v>0</v>
      </c>
      <c r="U6280" s="121" t="str">
        <f t="shared" si="902"/>
        <v>0</v>
      </c>
      <c r="V6280" s="10">
        <f t="shared" si="903"/>
        <v>0</v>
      </c>
      <c r="W6280" s="10">
        <f t="shared" si="904"/>
        <v>0</v>
      </c>
      <c r="X6280" s="11">
        <f t="shared" si="905"/>
        <v>0</v>
      </c>
      <c r="Y6280" s="11">
        <f t="shared" si="906"/>
        <v>0</v>
      </c>
      <c r="Z6280" s="12" t="str">
        <f t="shared" si="907"/>
        <v>Torque/Speed Control 1</v>
      </c>
    </row>
    <row r="6281" spans="8:26" x14ac:dyDescent="0.3">
      <c r="H6281" s="244"/>
      <c r="I6281" s="244"/>
      <c r="J6281" s="244"/>
      <c r="K6281" s="244"/>
      <c r="L6281" s="244"/>
      <c r="M6281" s="244"/>
      <c r="N6281" s="244"/>
      <c r="O6281" s="244"/>
      <c r="P6281" s="244"/>
      <c r="Q6281" s="244"/>
      <c r="R6281" s="6">
        <f t="shared" si="899"/>
        <v>0</v>
      </c>
      <c r="S6281" s="6">
        <f t="shared" si="900"/>
        <v>0</v>
      </c>
      <c r="T6281" s="7">
        <f t="shared" si="901"/>
        <v>0</v>
      </c>
      <c r="U6281" s="121" t="str">
        <f t="shared" si="902"/>
        <v>0</v>
      </c>
      <c r="V6281" s="10">
        <f t="shared" si="903"/>
        <v>0</v>
      </c>
      <c r="W6281" s="10">
        <f t="shared" si="904"/>
        <v>0</v>
      </c>
      <c r="X6281" s="11">
        <f t="shared" si="905"/>
        <v>0</v>
      </c>
      <c r="Y6281" s="11">
        <f t="shared" si="906"/>
        <v>0</v>
      </c>
      <c r="Z6281" s="12" t="str">
        <f t="shared" si="907"/>
        <v>Torque/Speed Control 1</v>
      </c>
    </row>
    <row r="6282" spans="8:26" x14ac:dyDescent="0.3">
      <c r="H6282" s="244"/>
      <c r="I6282" s="244"/>
      <c r="J6282" s="244"/>
      <c r="K6282" s="244"/>
      <c r="L6282" s="244"/>
      <c r="M6282" s="244"/>
      <c r="N6282" s="244"/>
      <c r="O6282" s="244"/>
      <c r="P6282" s="244"/>
      <c r="Q6282" s="244"/>
      <c r="R6282" s="6">
        <f t="shared" si="899"/>
        <v>0</v>
      </c>
      <c r="S6282" s="6">
        <f t="shared" si="900"/>
        <v>0</v>
      </c>
      <c r="T6282" s="7">
        <f t="shared" si="901"/>
        <v>0</v>
      </c>
      <c r="U6282" s="121" t="str">
        <f t="shared" si="902"/>
        <v>0</v>
      </c>
      <c r="V6282" s="10">
        <f t="shared" si="903"/>
        <v>0</v>
      </c>
      <c r="W6282" s="10">
        <f t="shared" si="904"/>
        <v>0</v>
      </c>
      <c r="X6282" s="11">
        <f t="shared" si="905"/>
        <v>0</v>
      </c>
      <c r="Y6282" s="11">
        <f t="shared" si="906"/>
        <v>0</v>
      </c>
      <c r="Z6282" s="12" t="str">
        <f t="shared" si="907"/>
        <v>Torque/Speed Control 1</v>
      </c>
    </row>
    <row r="6283" spans="8:26" x14ac:dyDescent="0.3">
      <c r="H6283" s="244"/>
      <c r="I6283" s="244"/>
      <c r="J6283" s="244"/>
      <c r="K6283" s="244"/>
      <c r="L6283" s="244"/>
      <c r="M6283" s="244"/>
      <c r="N6283" s="244"/>
      <c r="O6283" s="244"/>
      <c r="P6283" s="244"/>
      <c r="Q6283" s="244"/>
      <c r="R6283" s="6">
        <f t="shared" si="899"/>
        <v>0</v>
      </c>
      <c r="S6283" s="6">
        <f t="shared" si="900"/>
        <v>0</v>
      </c>
      <c r="T6283" s="7">
        <f t="shared" si="901"/>
        <v>0</v>
      </c>
      <c r="U6283" s="121" t="str">
        <f t="shared" si="902"/>
        <v>0</v>
      </c>
      <c r="V6283" s="10">
        <f t="shared" si="903"/>
        <v>0</v>
      </c>
      <c r="W6283" s="10">
        <f t="shared" si="904"/>
        <v>0</v>
      </c>
      <c r="X6283" s="11">
        <f t="shared" si="905"/>
        <v>0</v>
      </c>
      <c r="Y6283" s="11">
        <f t="shared" si="906"/>
        <v>0</v>
      </c>
      <c r="Z6283" s="12" t="str">
        <f t="shared" si="907"/>
        <v>Torque/Speed Control 1</v>
      </c>
    </row>
    <row r="6284" spans="8:26" x14ac:dyDescent="0.3">
      <c r="H6284" s="244"/>
      <c r="I6284" s="244"/>
      <c r="J6284" s="244"/>
      <c r="K6284" s="244"/>
      <c r="L6284" s="244"/>
      <c r="M6284" s="244"/>
      <c r="N6284" s="244"/>
      <c r="O6284" s="244"/>
      <c r="P6284" s="244"/>
      <c r="Q6284" s="244"/>
      <c r="R6284" s="6">
        <f t="shared" si="899"/>
        <v>0</v>
      </c>
      <c r="S6284" s="6">
        <f t="shared" si="900"/>
        <v>0</v>
      </c>
      <c r="T6284" s="7">
        <f t="shared" si="901"/>
        <v>0</v>
      </c>
      <c r="U6284" s="121" t="str">
        <f t="shared" si="902"/>
        <v>0</v>
      </c>
      <c r="V6284" s="10">
        <f t="shared" si="903"/>
        <v>0</v>
      </c>
      <c r="W6284" s="10">
        <f t="shared" si="904"/>
        <v>0</v>
      </c>
      <c r="X6284" s="11">
        <f t="shared" si="905"/>
        <v>0</v>
      </c>
      <c r="Y6284" s="11">
        <f t="shared" si="906"/>
        <v>0</v>
      </c>
      <c r="Z6284" s="12" t="str">
        <f t="shared" si="907"/>
        <v>Torque/Speed Control 1</v>
      </c>
    </row>
    <row r="6285" spans="8:26" x14ac:dyDescent="0.3">
      <c r="H6285" s="244"/>
      <c r="I6285" s="244"/>
      <c r="J6285" s="244"/>
      <c r="K6285" s="244"/>
      <c r="L6285" s="244"/>
      <c r="M6285" s="244"/>
      <c r="N6285" s="244"/>
      <c r="O6285" s="244"/>
      <c r="P6285" s="244"/>
      <c r="Q6285" s="244"/>
      <c r="R6285" s="6">
        <f t="shared" si="899"/>
        <v>0</v>
      </c>
      <c r="S6285" s="6">
        <f t="shared" si="900"/>
        <v>0</v>
      </c>
      <c r="T6285" s="7">
        <f t="shared" si="901"/>
        <v>0</v>
      </c>
      <c r="U6285" s="121" t="str">
        <f t="shared" si="902"/>
        <v>0</v>
      </c>
      <c r="V6285" s="10">
        <f t="shared" si="903"/>
        <v>0</v>
      </c>
      <c r="W6285" s="10">
        <f t="shared" si="904"/>
        <v>0</v>
      </c>
      <c r="X6285" s="11">
        <f t="shared" si="905"/>
        <v>0</v>
      </c>
      <c r="Y6285" s="11">
        <f t="shared" si="906"/>
        <v>0</v>
      </c>
      <c r="Z6285" s="12" t="str">
        <f t="shared" si="907"/>
        <v>Torque/Speed Control 1</v>
      </c>
    </row>
    <row r="6286" spans="8:26" x14ac:dyDescent="0.3">
      <c r="H6286" s="244"/>
      <c r="I6286" s="244"/>
      <c r="J6286" s="244"/>
      <c r="K6286" s="244"/>
      <c r="L6286" s="244"/>
      <c r="M6286" s="244"/>
      <c r="N6286" s="244"/>
      <c r="O6286" s="244"/>
      <c r="P6286" s="244"/>
      <c r="Q6286" s="244"/>
      <c r="R6286" s="6">
        <f t="shared" si="899"/>
        <v>0</v>
      </c>
      <c r="S6286" s="6">
        <f t="shared" si="900"/>
        <v>0</v>
      </c>
      <c r="T6286" s="7">
        <f t="shared" si="901"/>
        <v>0</v>
      </c>
      <c r="U6286" s="121" t="str">
        <f t="shared" si="902"/>
        <v>0</v>
      </c>
      <c r="V6286" s="10">
        <f t="shared" si="903"/>
        <v>0</v>
      </c>
      <c r="W6286" s="10">
        <f t="shared" si="904"/>
        <v>0</v>
      </c>
      <c r="X6286" s="11">
        <f t="shared" si="905"/>
        <v>0</v>
      </c>
      <c r="Y6286" s="11">
        <f t="shared" si="906"/>
        <v>0</v>
      </c>
      <c r="Z6286" s="12" t="str">
        <f t="shared" si="907"/>
        <v>Torque/Speed Control 1</v>
      </c>
    </row>
    <row r="6287" spans="8:26" x14ac:dyDescent="0.3">
      <c r="H6287" s="244"/>
      <c r="I6287" s="244"/>
      <c r="J6287" s="244"/>
      <c r="K6287" s="244"/>
      <c r="L6287" s="244"/>
      <c r="M6287" s="244"/>
      <c r="N6287" s="244"/>
      <c r="O6287" s="244"/>
      <c r="P6287" s="244"/>
      <c r="Q6287" s="244"/>
      <c r="R6287" s="6">
        <f t="shared" si="899"/>
        <v>0</v>
      </c>
      <c r="S6287" s="6">
        <f t="shared" si="900"/>
        <v>0</v>
      </c>
      <c r="T6287" s="7">
        <f t="shared" si="901"/>
        <v>0</v>
      </c>
      <c r="U6287" s="121" t="str">
        <f t="shared" si="902"/>
        <v>0</v>
      </c>
      <c r="V6287" s="10">
        <f t="shared" si="903"/>
        <v>0</v>
      </c>
      <c r="W6287" s="10">
        <f t="shared" si="904"/>
        <v>0</v>
      </c>
      <c r="X6287" s="11">
        <f t="shared" si="905"/>
        <v>0</v>
      </c>
      <c r="Y6287" s="11">
        <f t="shared" si="906"/>
        <v>0</v>
      </c>
      <c r="Z6287" s="12" t="str">
        <f t="shared" si="907"/>
        <v>Torque/Speed Control 1</v>
      </c>
    </row>
    <row r="6288" spans="8:26" x14ac:dyDescent="0.3">
      <c r="H6288" s="244"/>
      <c r="I6288" s="244"/>
      <c r="J6288" s="244"/>
      <c r="K6288" s="244"/>
      <c r="L6288" s="244"/>
      <c r="M6288" s="244"/>
      <c r="N6288" s="244"/>
      <c r="O6288" s="244"/>
      <c r="P6288" s="244"/>
      <c r="Q6288" s="244"/>
      <c r="R6288" s="6">
        <f t="shared" si="899"/>
        <v>0</v>
      </c>
      <c r="S6288" s="6">
        <f t="shared" si="900"/>
        <v>0</v>
      </c>
      <c r="T6288" s="7">
        <f t="shared" si="901"/>
        <v>0</v>
      </c>
      <c r="U6288" s="121" t="str">
        <f t="shared" si="902"/>
        <v>0</v>
      </c>
      <c r="V6288" s="10">
        <f t="shared" si="903"/>
        <v>0</v>
      </c>
      <c r="W6288" s="10">
        <f t="shared" si="904"/>
        <v>0</v>
      </c>
      <c r="X6288" s="11">
        <f t="shared" si="905"/>
        <v>0</v>
      </c>
      <c r="Y6288" s="11">
        <f t="shared" si="906"/>
        <v>0</v>
      </c>
      <c r="Z6288" s="12" t="str">
        <f t="shared" si="907"/>
        <v>Torque/Speed Control 1</v>
      </c>
    </row>
    <row r="6289" spans="8:26" x14ac:dyDescent="0.3">
      <c r="H6289" s="244"/>
      <c r="I6289" s="244"/>
      <c r="J6289" s="244"/>
      <c r="K6289" s="244"/>
      <c r="L6289" s="244"/>
      <c r="M6289" s="244"/>
      <c r="N6289" s="244"/>
      <c r="O6289" s="244"/>
      <c r="P6289" s="244"/>
      <c r="Q6289" s="244"/>
      <c r="R6289" s="6">
        <f t="shared" si="899"/>
        <v>0</v>
      </c>
      <c r="S6289" s="6">
        <f t="shared" si="900"/>
        <v>0</v>
      </c>
      <c r="T6289" s="7">
        <f t="shared" si="901"/>
        <v>0</v>
      </c>
      <c r="U6289" s="121" t="str">
        <f t="shared" si="902"/>
        <v>0</v>
      </c>
      <c r="V6289" s="10">
        <f t="shared" si="903"/>
        <v>0</v>
      </c>
      <c r="W6289" s="10">
        <f t="shared" si="904"/>
        <v>0</v>
      </c>
      <c r="X6289" s="11">
        <f t="shared" si="905"/>
        <v>0</v>
      </c>
      <c r="Y6289" s="11">
        <f t="shared" si="906"/>
        <v>0</v>
      </c>
      <c r="Z6289" s="12" t="str">
        <f t="shared" si="907"/>
        <v>Torque/Speed Control 1</v>
      </c>
    </row>
    <row r="6290" spans="8:26" x14ac:dyDescent="0.3">
      <c r="H6290" s="244"/>
      <c r="I6290" s="244"/>
      <c r="J6290" s="244"/>
      <c r="K6290" s="244"/>
      <c r="L6290" s="244"/>
      <c r="M6290" s="244"/>
      <c r="N6290" s="244"/>
      <c r="O6290" s="244"/>
      <c r="P6290" s="244"/>
      <c r="Q6290" s="244"/>
      <c r="R6290" s="6">
        <f t="shared" si="899"/>
        <v>0</v>
      </c>
      <c r="S6290" s="6">
        <f t="shared" si="900"/>
        <v>0</v>
      </c>
      <c r="T6290" s="7">
        <f t="shared" si="901"/>
        <v>0</v>
      </c>
      <c r="U6290" s="121" t="str">
        <f t="shared" si="902"/>
        <v>0</v>
      </c>
      <c r="V6290" s="10">
        <f t="shared" si="903"/>
        <v>0</v>
      </c>
      <c r="W6290" s="10">
        <f t="shared" si="904"/>
        <v>0</v>
      </c>
      <c r="X6290" s="11">
        <f t="shared" si="905"/>
        <v>0</v>
      </c>
      <c r="Y6290" s="11">
        <f t="shared" si="906"/>
        <v>0</v>
      </c>
      <c r="Z6290" s="12" t="str">
        <f t="shared" si="907"/>
        <v>Torque/Speed Control 1</v>
      </c>
    </row>
    <row r="6291" spans="8:26" x14ac:dyDescent="0.3">
      <c r="H6291" s="244"/>
      <c r="I6291" s="244"/>
      <c r="J6291" s="244"/>
      <c r="K6291" s="244"/>
      <c r="L6291" s="244"/>
      <c r="M6291" s="244"/>
      <c r="N6291" s="244"/>
      <c r="O6291" s="244"/>
      <c r="P6291" s="244"/>
      <c r="Q6291" s="244"/>
      <c r="R6291" s="6">
        <f t="shared" si="899"/>
        <v>0</v>
      </c>
      <c r="S6291" s="6">
        <f t="shared" si="900"/>
        <v>0</v>
      </c>
      <c r="T6291" s="7">
        <f t="shared" si="901"/>
        <v>0</v>
      </c>
      <c r="U6291" s="121" t="str">
        <f t="shared" si="902"/>
        <v>0</v>
      </c>
      <c r="V6291" s="10">
        <f t="shared" si="903"/>
        <v>0</v>
      </c>
      <c r="W6291" s="10">
        <f t="shared" si="904"/>
        <v>0</v>
      </c>
      <c r="X6291" s="11">
        <f t="shared" si="905"/>
        <v>0</v>
      </c>
      <c r="Y6291" s="11">
        <f t="shared" si="906"/>
        <v>0</v>
      </c>
      <c r="Z6291" s="12" t="str">
        <f t="shared" si="907"/>
        <v>Torque/Speed Control 1</v>
      </c>
    </row>
    <row r="6292" spans="8:26" x14ac:dyDescent="0.3">
      <c r="H6292" s="244"/>
      <c r="I6292" s="244"/>
      <c r="J6292" s="244"/>
      <c r="K6292" s="244"/>
      <c r="L6292" s="244"/>
      <c r="M6292" s="244"/>
      <c r="N6292" s="244"/>
      <c r="O6292" s="244"/>
      <c r="P6292" s="244"/>
      <c r="Q6292" s="244"/>
      <c r="R6292" s="6">
        <f t="shared" si="899"/>
        <v>0</v>
      </c>
      <c r="S6292" s="6">
        <f t="shared" si="900"/>
        <v>0</v>
      </c>
      <c r="T6292" s="7">
        <f t="shared" si="901"/>
        <v>0</v>
      </c>
      <c r="U6292" s="121" t="str">
        <f t="shared" si="902"/>
        <v>0</v>
      </c>
      <c r="V6292" s="10">
        <f t="shared" si="903"/>
        <v>0</v>
      </c>
      <c r="W6292" s="10">
        <f t="shared" si="904"/>
        <v>0</v>
      </c>
      <c r="X6292" s="11">
        <f t="shared" si="905"/>
        <v>0</v>
      </c>
      <c r="Y6292" s="11">
        <f t="shared" si="906"/>
        <v>0</v>
      </c>
      <c r="Z6292" s="12" t="str">
        <f t="shared" si="907"/>
        <v>Torque/Speed Control 1</v>
      </c>
    </row>
    <row r="6293" spans="8:26" x14ac:dyDescent="0.3">
      <c r="H6293" s="244"/>
      <c r="I6293" s="244"/>
      <c r="J6293" s="244"/>
      <c r="K6293" s="244"/>
      <c r="L6293" s="244"/>
      <c r="M6293" s="244"/>
      <c r="N6293" s="244"/>
      <c r="O6293" s="244"/>
      <c r="P6293" s="244"/>
      <c r="Q6293" s="244"/>
      <c r="R6293" s="6">
        <f t="shared" si="899"/>
        <v>0</v>
      </c>
      <c r="S6293" s="6">
        <f t="shared" si="900"/>
        <v>0</v>
      </c>
      <c r="T6293" s="7">
        <f t="shared" si="901"/>
        <v>0</v>
      </c>
      <c r="U6293" s="121" t="str">
        <f t="shared" si="902"/>
        <v>0</v>
      </c>
      <c r="V6293" s="10">
        <f t="shared" si="903"/>
        <v>0</v>
      </c>
      <c r="W6293" s="10">
        <f t="shared" si="904"/>
        <v>0</v>
      </c>
      <c r="X6293" s="11">
        <f t="shared" si="905"/>
        <v>0</v>
      </c>
      <c r="Y6293" s="11">
        <f t="shared" si="906"/>
        <v>0</v>
      </c>
      <c r="Z6293" s="12" t="str">
        <f t="shared" si="907"/>
        <v>Torque/Speed Control 1</v>
      </c>
    </row>
    <row r="6294" spans="8:26" x14ac:dyDescent="0.3">
      <c r="H6294" s="244"/>
      <c r="I6294" s="244"/>
      <c r="J6294" s="244"/>
      <c r="K6294" s="244"/>
      <c r="L6294" s="244"/>
      <c r="M6294" s="244"/>
      <c r="N6294" s="244"/>
      <c r="O6294" s="244"/>
      <c r="P6294" s="244"/>
      <c r="Q6294" s="244"/>
      <c r="R6294" s="6">
        <f t="shared" si="899"/>
        <v>0</v>
      </c>
      <c r="S6294" s="6">
        <f t="shared" si="900"/>
        <v>0</v>
      </c>
      <c r="T6294" s="7">
        <f t="shared" si="901"/>
        <v>0</v>
      </c>
      <c r="U6294" s="121" t="str">
        <f t="shared" si="902"/>
        <v>0</v>
      </c>
      <c r="V6294" s="10">
        <f t="shared" si="903"/>
        <v>0</v>
      </c>
      <c r="W6294" s="10">
        <f t="shared" si="904"/>
        <v>0</v>
      </c>
      <c r="X6294" s="11">
        <f t="shared" si="905"/>
        <v>0</v>
      </c>
      <c r="Y6294" s="11">
        <f t="shared" si="906"/>
        <v>0</v>
      </c>
      <c r="Z6294" s="12" t="str">
        <f t="shared" si="907"/>
        <v>Torque/Speed Control 1</v>
      </c>
    </row>
    <row r="6295" spans="8:26" x14ac:dyDescent="0.3">
      <c r="H6295" s="244"/>
      <c r="I6295" s="244"/>
      <c r="J6295" s="244"/>
      <c r="K6295" s="244"/>
      <c r="L6295" s="244"/>
      <c r="M6295" s="244"/>
      <c r="N6295" s="244"/>
      <c r="O6295" s="244"/>
      <c r="P6295" s="244"/>
      <c r="Q6295" s="244"/>
      <c r="R6295" s="6">
        <f t="shared" si="899"/>
        <v>0</v>
      </c>
      <c r="S6295" s="6">
        <f t="shared" si="900"/>
        <v>0</v>
      </c>
      <c r="T6295" s="7">
        <f t="shared" si="901"/>
        <v>0</v>
      </c>
      <c r="U6295" s="121" t="str">
        <f t="shared" si="902"/>
        <v>0</v>
      </c>
      <c r="V6295" s="10">
        <f t="shared" si="903"/>
        <v>0</v>
      </c>
      <c r="W6295" s="10">
        <f t="shared" si="904"/>
        <v>0</v>
      </c>
      <c r="X6295" s="11">
        <f t="shared" si="905"/>
        <v>0</v>
      </c>
      <c r="Y6295" s="11">
        <f t="shared" si="906"/>
        <v>0</v>
      </c>
      <c r="Z6295" s="12" t="str">
        <f t="shared" si="907"/>
        <v>Torque/Speed Control 1</v>
      </c>
    </row>
    <row r="6296" spans="8:26" x14ac:dyDescent="0.3">
      <c r="H6296" s="244"/>
      <c r="I6296" s="244"/>
      <c r="J6296" s="244"/>
      <c r="K6296" s="244"/>
      <c r="L6296" s="244"/>
      <c r="M6296" s="244"/>
      <c r="N6296" s="244"/>
      <c r="O6296" s="244"/>
      <c r="P6296" s="244"/>
      <c r="Q6296" s="244"/>
      <c r="R6296" s="6">
        <f t="shared" si="899"/>
        <v>0</v>
      </c>
      <c r="S6296" s="6">
        <f t="shared" si="900"/>
        <v>0</v>
      </c>
      <c r="T6296" s="7">
        <f t="shared" si="901"/>
        <v>0</v>
      </c>
      <c r="U6296" s="121" t="str">
        <f t="shared" si="902"/>
        <v>0</v>
      </c>
      <c r="V6296" s="10">
        <f t="shared" si="903"/>
        <v>0</v>
      </c>
      <c r="W6296" s="10">
        <f t="shared" si="904"/>
        <v>0</v>
      </c>
      <c r="X6296" s="11">
        <f t="shared" si="905"/>
        <v>0</v>
      </c>
      <c r="Y6296" s="11">
        <f t="shared" si="906"/>
        <v>0</v>
      </c>
      <c r="Z6296" s="12" t="str">
        <f t="shared" si="907"/>
        <v>Torque/Speed Control 1</v>
      </c>
    </row>
    <row r="6297" spans="8:26" x14ac:dyDescent="0.3">
      <c r="H6297" s="244"/>
      <c r="I6297" s="244"/>
      <c r="J6297" s="244"/>
      <c r="K6297" s="244"/>
      <c r="L6297" s="244"/>
      <c r="M6297" s="244"/>
      <c r="N6297" s="244"/>
      <c r="O6297" s="244"/>
      <c r="P6297" s="244"/>
      <c r="Q6297" s="244"/>
      <c r="R6297" s="6">
        <f t="shared" si="899"/>
        <v>0</v>
      </c>
      <c r="S6297" s="6">
        <f t="shared" si="900"/>
        <v>0</v>
      </c>
      <c r="T6297" s="7">
        <f t="shared" si="901"/>
        <v>0</v>
      </c>
      <c r="U6297" s="121" t="str">
        <f t="shared" si="902"/>
        <v>0</v>
      </c>
      <c r="V6297" s="10">
        <f t="shared" si="903"/>
        <v>0</v>
      </c>
      <c r="W6297" s="10">
        <f t="shared" si="904"/>
        <v>0</v>
      </c>
      <c r="X6297" s="11">
        <f t="shared" si="905"/>
        <v>0</v>
      </c>
      <c r="Y6297" s="11">
        <f t="shared" si="906"/>
        <v>0</v>
      </c>
      <c r="Z6297" s="12" t="str">
        <f t="shared" si="907"/>
        <v>Torque/Speed Control 1</v>
      </c>
    </row>
    <row r="6298" spans="8:26" x14ac:dyDescent="0.3">
      <c r="H6298" s="244"/>
      <c r="I6298" s="244"/>
      <c r="J6298" s="244"/>
      <c r="K6298" s="244"/>
      <c r="L6298" s="244"/>
      <c r="M6298" s="244"/>
      <c r="N6298" s="244"/>
      <c r="O6298" s="244"/>
      <c r="P6298" s="244"/>
      <c r="Q6298" s="244"/>
      <c r="R6298" s="6">
        <f t="shared" si="899"/>
        <v>0</v>
      </c>
      <c r="S6298" s="6">
        <f t="shared" si="900"/>
        <v>0</v>
      </c>
      <c r="T6298" s="7">
        <f t="shared" si="901"/>
        <v>0</v>
      </c>
      <c r="U6298" s="121" t="str">
        <f t="shared" si="902"/>
        <v>0</v>
      </c>
      <c r="V6298" s="10">
        <f t="shared" si="903"/>
        <v>0</v>
      </c>
      <c r="W6298" s="10">
        <f t="shared" si="904"/>
        <v>0</v>
      </c>
      <c r="X6298" s="11">
        <f t="shared" si="905"/>
        <v>0</v>
      </c>
      <c r="Y6298" s="11">
        <f t="shared" si="906"/>
        <v>0</v>
      </c>
      <c r="Z6298" s="12" t="str">
        <f t="shared" si="907"/>
        <v>Torque/Speed Control 1</v>
      </c>
    </row>
    <row r="6299" spans="8:26" x14ac:dyDescent="0.3">
      <c r="H6299" s="244"/>
      <c r="I6299" s="244"/>
      <c r="J6299" s="244"/>
      <c r="K6299" s="244"/>
      <c r="L6299" s="244"/>
      <c r="M6299" s="244"/>
      <c r="N6299" s="244"/>
      <c r="O6299" s="244"/>
      <c r="P6299" s="244"/>
      <c r="Q6299" s="244"/>
      <c r="R6299" s="6">
        <f t="shared" si="899"/>
        <v>0</v>
      </c>
      <c r="S6299" s="6">
        <f t="shared" si="900"/>
        <v>0</v>
      </c>
      <c r="T6299" s="7">
        <f t="shared" si="901"/>
        <v>0</v>
      </c>
      <c r="U6299" s="121" t="str">
        <f t="shared" si="902"/>
        <v>0</v>
      </c>
      <c r="V6299" s="10">
        <f t="shared" si="903"/>
        <v>0</v>
      </c>
      <c r="W6299" s="10">
        <f t="shared" si="904"/>
        <v>0</v>
      </c>
      <c r="X6299" s="11">
        <f t="shared" si="905"/>
        <v>0</v>
      </c>
      <c r="Y6299" s="11">
        <f t="shared" si="906"/>
        <v>0</v>
      </c>
      <c r="Z6299" s="12" t="str">
        <f t="shared" si="907"/>
        <v>Torque/Speed Control 1</v>
      </c>
    </row>
    <row r="6300" spans="8:26" x14ac:dyDescent="0.3">
      <c r="H6300" s="244"/>
      <c r="I6300" s="244"/>
      <c r="J6300" s="244"/>
      <c r="K6300" s="244"/>
      <c r="L6300" s="244"/>
      <c r="M6300" s="244"/>
      <c r="N6300" s="244"/>
      <c r="O6300" s="244"/>
      <c r="P6300" s="244"/>
      <c r="Q6300" s="244"/>
      <c r="R6300" s="6">
        <f t="shared" si="899"/>
        <v>0</v>
      </c>
      <c r="S6300" s="6">
        <f t="shared" si="900"/>
        <v>0</v>
      </c>
      <c r="T6300" s="7">
        <f t="shared" si="901"/>
        <v>0</v>
      </c>
      <c r="U6300" s="121" t="str">
        <f t="shared" si="902"/>
        <v>0</v>
      </c>
      <c r="V6300" s="10">
        <f t="shared" si="903"/>
        <v>0</v>
      </c>
      <c r="W6300" s="10">
        <f t="shared" si="904"/>
        <v>0</v>
      </c>
      <c r="X6300" s="11">
        <f t="shared" si="905"/>
        <v>0</v>
      </c>
      <c r="Y6300" s="11">
        <f t="shared" si="906"/>
        <v>0</v>
      </c>
      <c r="Z6300" s="12" t="str">
        <f t="shared" si="907"/>
        <v>Torque/Speed Control 1</v>
      </c>
    </row>
    <row r="6301" spans="8:26" x14ac:dyDescent="0.3">
      <c r="H6301" s="244"/>
      <c r="I6301" s="244"/>
      <c r="J6301" s="244"/>
      <c r="K6301" s="244"/>
      <c r="L6301" s="244"/>
      <c r="M6301" s="244"/>
      <c r="N6301" s="244"/>
      <c r="O6301" s="244"/>
      <c r="P6301" s="244"/>
      <c r="Q6301" s="244"/>
      <c r="R6301" s="6">
        <f t="shared" si="899"/>
        <v>0</v>
      </c>
      <c r="S6301" s="6">
        <f t="shared" si="900"/>
        <v>0</v>
      </c>
      <c r="T6301" s="7">
        <f t="shared" si="901"/>
        <v>0</v>
      </c>
      <c r="U6301" s="121" t="str">
        <f t="shared" si="902"/>
        <v>0</v>
      </c>
      <c r="V6301" s="10">
        <f t="shared" si="903"/>
        <v>0</v>
      </c>
      <c r="W6301" s="10">
        <f t="shared" si="904"/>
        <v>0</v>
      </c>
      <c r="X6301" s="11">
        <f t="shared" si="905"/>
        <v>0</v>
      </c>
      <c r="Y6301" s="11">
        <f t="shared" si="906"/>
        <v>0</v>
      </c>
      <c r="Z6301" s="12" t="str">
        <f t="shared" si="907"/>
        <v>Torque/Speed Control 1</v>
      </c>
    </row>
    <row r="6302" spans="8:26" x14ac:dyDescent="0.3">
      <c r="H6302" s="244"/>
      <c r="I6302" s="244"/>
      <c r="J6302" s="244"/>
      <c r="K6302" s="244"/>
      <c r="L6302" s="244"/>
      <c r="M6302" s="244"/>
      <c r="N6302" s="244"/>
      <c r="O6302" s="244"/>
      <c r="P6302" s="244"/>
      <c r="Q6302" s="244"/>
      <c r="R6302" s="6">
        <f t="shared" si="899"/>
        <v>0</v>
      </c>
      <c r="S6302" s="6">
        <f t="shared" si="900"/>
        <v>0</v>
      </c>
      <c r="T6302" s="7">
        <f t="shared" si="901"/>
        <v>0</v>
      </c>
      <c r="U6302" s="121" t="str">
        <f t="shared" si="902"/>
        <v>0</v>
      </c>
      <c r="V6302" s="10">
        <f t="shared" si="903"/>
        <v>0</v>
      </c>
      <c r="W6302" s="10">
        <f t="shared" si="904"/>
        <v>0</v>
      </c>
      <c r="X6302" s="11">
        <f t="shared" si="905"/>
        <v>0</v>
      </c>
      <c r="Y6302" s="11">
        <f t="shared" si="906"/>
        <v>0</v>
      </c>
      <c r="Z6302" s="12" t="str">
        <f t="shared" si="907"/>
        <v>Torque/Speed Control 1</v>
      </c>
    </row>
    <row r="6303" spans="8:26" x14ac:dyDescent="0.3">
      <c r="H6303" s="244"/>
      <c r="I6303" s="244"/>
      <c r="J6303" s="244"/>
      <c r="K6303" s="244"/>
      <c r="L6303" s="244"/>
      <c r="M6303" s="244"/>
      <c r="N6303" s="244"/>
      <c r="O6303" s="244"/>
      <c r="P6303" s="244"/>
      <c r="Q6303" s="244"/>
      <c r="R6303" s="6">
        <f t="shared" si="899"/>
        <v>0</v>
      </c>
      <c r="S6303" s="6">
        <f t="shared" si="900"/>
        <v>0</v>
      </c>
      <c r="T6303" s="7">
        <f t="shared" si="901"/>
        <v>0</v>
      </c>
      <c r="U6303" s="121" t="str">
        <f t="shared" si="902"/>
        <v>0</v>
      </c>
      <c r="V6303" s="10">
        <f t="shared" si="903"/>
        <v>0</v>
      </c>
      <c r="W6303" s="10">
        <f t="shared" si="904"/>
        <v>0</v>
      </c>
      <c r="X6303" s="11">
        <f t="shared" si="905"/>
        <v>0</v>
      </c>
      <c r="Y6303" s="11">
        <f t="shared" si="906"/>
        <v>0</v>
      </c>
      <c r="Z6303" s="12" t="str">
        <f t="shared" si="907"/>
        <v>Torque/Speed Control 1</v>
      </c>
    </row>
    <row r="6304" spans="8:26" x14ac:dyDescent="0.3">
      <c r="H6304" s="244"/>
      <c r="I6304" s="244"/>
      <c r="J6304" s="244"/>
      <c r="K6304" s="244"/>
      <c r="L6304" s="244"/>
      <c r="M6304" s="244"/>
      <c r="N6304" s="244"/>
      <c r="O6304" s="244"/>
      <c r="P6304" s="244"/>
      <c r="Q6304" s="244"/>
      <c r="R6304" s="6">
        <f t="shared" si="899"/>
        <v>0</v>
      </c>
      <c r="S6304" s="6">
        <f t="shared" si="900"/>
        <v>0</v>
      </c>
      <c r="T6304" s="7">
        <f t="shared" si="901"/>
        <v>0</v>
      </c>
      <c r="U6304" s="121" t="str">
        <f t="shared" si="902"/>
        <v>0</v>
      </c>
      <c r="V6304" s="10">
        <f t="shared" si="903"/>
        <v>0</v>
      </c>
      <c r="W6304" s="10">
        <f t="shared" si="904"/>
        <v>0</v>
      </c>
      <c r="X6304" s="11">
        <f t="shared" si="905"/>
        <v>0</v>
      </c>
      <c r="Y6304" s="11">
        <f t="shared" si="906"/>
        <v>0</v>
      </c>
      <c r="Z6304" s="12" t="str">
        <f t="shared" si="907"/>
        <v>Torque/Speed Control 1</v>
      </c>
    </row>
    <row r="6305" spans="8:26" x14ac:dyDescent="0.3">
      <c r="H6305" s="244"/>
      <c r="I6305" s="244"/>
      <c r="J6305" s="244"/>
      <c r="K6305" s="244"/>
      <c r="L6305" s="244"/>
      <c r="M6305" s="244"/>
      <c r="N6305" s="244"/>
      <c r="O6305" s="244"/>
      <c r="P6305" s="244"/>
      <c r="Q6305" s="244"/>
      <c r="R6305" s="6">
        <f t="shared" si="899"/>
        <v>0</v>
      </c>
      <c r="S6305" s="6">
        <f t="shared" si="900"/>
        <v>0</v>
      </c>
      <c r="T6305" s="7">
        <f t="shared" si="901"/>
        <v>0</v>
      </c>
      <c r="U6305" s="121" t="str">
        <f t="shared" si="902"/>
        <v>0</v>
      </c>
      <c r="V6305" s="10">
        <f t="shared" si="903"/>
        <v>0</v>
      </c>
      <c r="W6305" s="10">
        <f t="shared" si="904"/>
        <v>0</v>
      </c>
      <c r="X6305" s="11">
        <f t="shared" si="905"/>
        <v>0</v>
      </c>
      <c r="Y6305" s="11">
        <f t="shared" si="906"/>
        <v>0</v>
      </c>
      <c r="Z6305" s="12" t="str">
        <f t="shared" si="907"/>
        <v>Torque/Speed Control 1</v>
      </c>
    </row>
    <row r="6306" spans="8:26" x14ac:dyDescent="0.3">
      <c r="H6306" s="244"/>
      <c r="I6306" s="244"/>
      <c r="J6306" s="244"/>
      <c r="K6306" s="244"/>
      <c r="L6306" s="244"/>
      <c r="M6306" s="244"/>
      <c r="N6306" s="244"/>
      <c r="O6306" s="244"/>
      <c r="P6306" s="244"/>
      <c r="Q6306" s="244"/>
      <c r="R6306" s="6">
        <f t="shared" si="899"/>
        <v>0</v>
      </c>
      <c r="S6306" s="6">
        <f t="shared" si="900"/>
        <v>0</v>
      </c>
      <c r="T6306" s="7">
        <f t="shared" si="901"/>
        <v>0</v>
      </c>
      <c r="U6306" s="121" t="str">
        <f t="shared" si="902"/>
        <v>0</v>
      </c>
      <c r="V6306" s="10">
        <f t="shared" si="903"/>
        <v>0</v>
      </c>
      <c r="W6306" s="10">
        <f t="shared" si="904"/>
        <v>0</v>
      </c>
      <c r="X6306" s="11">
        <f t="shared" si="905"/>
        <v>0</v>
      </c>
      <c r="Y6306" s="11">
        <f t="shared" si="906"/>
        <v>0</v>
      </c>
      <c r="Z6306" s="12" t="str">
        <f t="shared" si="907"/>
        <v>Torque/Speed Control 1</v>
      </c>
    </row>
    <row r="6307" spans="8:26" x14ac:dyDescent="0.3">
      <c r="H6307" s="244"/>
      <c r="I6307" s="244"/>
      <c r="J6307" s="244"/>
      <c r="K6307" s="244"/>
      <c r="L6307" s="244"/>
      <c r="M6307" s="244"/>
      <c r="N6307" s="244"/>
      <c r="O6307" s="244"/>
      <c r="P6307" s="244"/>
      <c r="Q6307" s="244"/>
      <c r="R6307" s="6">
        <f t="shared" si="899"/>
        <v>0</v>
      </c>
      <c r="S6307" s="6">
        <f t="shared" si="900"/>
        <v>0</v>
      </c>
      <c r="T6307" s="7">
        <f t="shared" si="901"/>
        <v>0</v>
      </c>
      <c r="U6307" s="121" t="str">
        <f t="shared" si="902"/>
        <v>0</v>
      </c>
      <c r="V6307" s="10">
        <f t="shared" si="903"/>
        <v>0</v>
      </c>
      <c r="W6307" s="10">
        <f t="shared" si="904"/>
        <v>0</v>
      </c>
      <c r="X6307" s="11">
        <f t="shared" si="905"/>
        <v>0</v>
      </c>
      <c r="Y6307" s="11">
        <f t="shared" si="906"/>
        <v>0</v>
      </c>
      <c r="Z6307" s="12" t="str">
        <f t="shared" si="907"/>
        <v>Torque/Speed Control 1</v>
      </c>
    </row>
    <row r="6308" spans="8:26" x14ac:dyDescent="0.3">
      <c r="H6308" s="244"/>
      <c r="I6308" s="244"/>
      <c r="J6308" s="244"/>
      <c r="K6308" s="244"/>
      <c r="L6308" s="244"/>
      <c r="M6308" s="244"/>
      <c r="N6308" s="244"/>
      <c r="O6308" s="244"/>
      <c r="P6308" s="244"/>
      <c r="Q6308" s="244"/>
      <c r="R6308" s="6">
        <f t="shared" si="899"/>
        <v>0</v>
      </c>
      <c r="S6308" s="6">
        <f t="shared" si="900"/>
        <v>0</v>
      </c>
      <c r="T6308" s="7">
        <f t="shared" si="901"/>
        <v>0</v>
      </c>
      <c r="U6308" s="121" t="str">
        <f t="shared" si="902"/>
        <v>0</v>
      </c>
      <c r="V6308" s="10">
        <f t="shared" si="903"/>
        <v>0</v>
      </c>
      <c r="W6308" s="10">
        <f t="shared" si="904"/>
        <v>0</v>
      </c>
      <c r="X6308" s="11">
        <f t="shared" si="905"/>
        <v>0</v>
      </c>
      <c r="Y6308" s="11">
        <f t="shared" si="906"/>
        <v>0</v>
      </c>
      <c r="Z6308" s="12" t="str">
        <f t="shared" si="907"/>
        <v>Torque/Speed Control 1</v>
      </c>
    </row>
    <row r="6309" spans="8:26" x14ac:dyDescent="0.3">
      <c r="H6309" s="244"/>
      <c r="I6309" s="244"/>
      <c r="J6309" s="244"/>
      <c r="K6309" s="244"/>
      <c r="L6309" s="244"/>
      <c r="M6309" s="244"/>
      <c r="N6309" s="244"/>
      <c r="O6309" s="244"/>
      <c r="P6309" s="244"/>
      <c r="Q6309" s="244"/>
      <c r="R6309" s="6">
        <f t="shared" si="899"/>
        <v>0</v>
      </c>
      <c r="S6309" s="6">
        <f t="shared" si="900"/>
        <v>0</v>
      </c>
      <c r="T6309" s="7">
        <f t="shared" si="901"/>
        <v>0</v>
      </c>
      <c r="U6309" s="121" t="str">
        <f t="shared" si="902"/>
        <v>0</v>
      </c>
      <c r="V6309" s="10">
        <f t="shared" si="903"/>
        <v>0</v>
      </c>
      <c r="W6309" s="10">
        <f t="shared" si="904"/>
        <v>0</v>
      </c>
      <c r="X6309" s="11">
        <f t="shared" si="905"/>
        <v>0</v>
      </c>
      <c r="Y6309" s="11">
        <f t="shared" si="906"/>
        <v>0</v>
      </c>
      <c r="Z6309" s="12" t="str">
        <f t="shared" si="907"/>
        <v>Torque/Speed Control 1</v>
      </c>
    </row>
    <row r="6310" spans="8:26" x14ac:dyDescent="0.3">
      <c r="H6310" s="244"/>
      <c r="I6310" s="244"/>
      <c r="J6310" s="244"/>
      <c r="K6310" s="244"/>
      <c r="L6310" s="244"/>
      <c r="M6310" s="244"/>
      <c r="N6310" s="244"/>
      <c r="O6310" s="244"/>
      <c r="P6310" s="244"/>
      <c r="Q6310" s="244"/>
      <c r="R6310" s="6">
        <f t="shared" si="899"/>
        <v>0</v>
      </c>
      <c r="S6310" s="6">
        <f t="shared" si="900"/>
        <v>0</v>
      </c>
      <c r="T6310" s="7">
        <f t="shared" si="901"/>
        <v>0</v>
      </c>
      <c r="U6310" s="121" t="str">
        <f t="shared" si="902"/>
        <v>0</v>
      </c>
      <c r="V6310" s="10">
        <f t="shared" si="903"/>
        <v>0</v>
      </c>
      <c r="W6310" s="10">
        <f t="shared" si="904"/>
        <v>0</v>
      </c>
      <c r="X6310" s="11">
        <f t="shared" si="905"/>
        <v>0</v>
      </c>
      <c r="Y6310" s="11">
        <f t="shared" si="906"/>
        <v>0</v>
      </c>
      <c r="Z6310" s="12" t="str">
        <f t="shared" si="907"/>
        <v>Torque/Speed Control 1</v>
      </c>
    </row>
    <row r="6311" spans="8:26" x14ac:dyDescent="0.3">
      <c r="H6311" s="244"/>
      <c r="I6311" s="244"/>
      <c r="J6311" s="244"/>
      <c r="K6311" s="244"/>
      <c r="L6311" s="244"/>
      <c r="M6311" s="244"/>
      <c r="N6311" s="244"/>
      <c r="O6311" s="244"/>
      <c r="P6311" s="244"/>
      <c r="Q6311" s="244"/>
      <c r="R6311" s="6">
        <f t="shared" si="899"/>
        <v>0</v>
      </c>
      <c r="S6311" s="6">
        <f t="shared" si="900"/>
        <v>0</v>
      </c>
      <c r="T6311" s="7">
        <f t="shared" si="901"/>
        <v>0</v>
      </c>
      <c r="U6311" s="121" t="str">
        <f t="shared" si="902"/>
        <v>0</v>
      </c>
      <c r="V6311" s="10">
        <f t="shared" si="903"/>
        <v>0</v>
      </c>
      <c r="W6311" s="10">
        <f t="shared" si="904"/>
        <v>0</v>
      </c>
      <c r="X6311" s="11">
        <f t="shared" si="905"/>
        <v>0</v>
      </c>
      <c r="Y6311" s="11">
        <f t="shared" si="906"/>
        <v>0</v>
      </c>
      <c r="Z6311" s="12" t="str">
        <f t="shared" si="907"/>
        <v>Torque/Speed Control 1</v>
      </c>
    </row>
    <row r="6312" spans="8:26" x14ac:dyDescent="0.3">
      <c r="H6312" s="244"/>
      <c r="I6312" s="244"/>
      <c r="J6312" s="244"/>
      <c r="K6312" s="244"/>
      <c r="L6312" s="244"/>
      <c r="M6312" s="244"/>
      <c r="N6312" s="244"/>
      <c r="O6312" s="244"/>
      <c r="P6312" s="244"/>
      <c r="Q6312" s="244"/>
      <c r="R6312" s="6">
        <f t="shared" si="899"/>
        <v>0</v>
      </c>
      <c r="S6312" s="6">
        <f t="shared" si="900"/>
        <v>0</v>
      </c>
      <c r="T6312" s="7">
        <f t="shared" si="901"/>
        <v>0</v>
      </c>
      <c r="U6312" s="121" t="str">
        <f t="shared" si="902"/>
        <v>0</v>
      </c>
      <c r="V6312" s="10">
        <f t="shared" si="903"/>
        <v>0</v>
      </c>
      <c r="W6312" s="10">
        <f t="shared" si="904"/>
        <v>0</v>
      </c>
      <c r="X6312" s="11">
        <f t="shared" si="905"/>
        <v>0</v>
      </c>
      <c r="Y6312" s="11">
        <f t="shared" si="906"/>
        <v>0</v>
      </c>
      <c r="Z6312" s="12" t="str">
        <f t="shared" si="907"/>
        <v>Torque/Speed Control 1</v>
      </c>
    </row>
    <row r="6313" spans="8:26" x14ac:dyDescent="0.3">
      <c r="H6313" s="244"/>
      <c r="I6313" s="244"/>
      <c r="J6313" s="244"/>
      <c r="K6313" s="244"/>
      <c r="L6313" s="244"/>
      <c r="M6313" s="244"/>
      <c r="N6313" s="244"/>
      <c r="O6313" s="244"/>
      <c r="P6313" s="244"/>
      <c r="Q6313" s="244"/>
      <c r="R6313" s="6">
        <f t="shared" si="899"/>
        <v>0</v>
      </c>
      <c r="S6313" s="6">
        <f t="shared" si="900"/>
        <v>0</v>
      </c>
      <c r="T6313" s="7">
        <f t="shared" si="901"/>
        <v>0</v>
      </c>
      <c r="U6313" s="121" t="str">
        <f t="shared" si="902"/>
        <v>0</v>
      </c>
      <c r="V6313" s="10">
        <f t="shared" si="903"/>
        <v>0</v>
      </c>
      <c r="W6313" s="10">
        <f t="shared" si="904"/>
        <v>0</v>
      </c>
      <c r="X6313" s="11">
        <f t="shared" si="905"/>
        <v>0</v>
      </c>
      <c r="Y6313" s="11">
        <f t="shared" si="906"/>
        <v>0</v>
      </c>
      <c r="Z6313" s="12" t="str">
        <f t="shared" si="907"/>
        <v>Torque/Speed Control 1</v>
      </c>
    </row>
    <row r="6314" spans="8:26" x14ac:dyDescent="0.3">
      <c r="H6314" s="244"/>
      <c r="I6314" s="244"/>
      <c r="J6314" s="244"/>
      <c r="K6314" s="244"/>
      <c r="L6314" s="244"/>
      <c r="M6314" s="244"/>
      <c r="N6314" s="244"/>
      <c r="O6314" s="244"/>
      <c r="P6314" s="244"/>
      <c r="Q6314" s="244"/>
      <c r="R6314" s="6">
        <f t="shared" si="899"/>
        <v>0</v>
      </c>
      <c r="S6314" s="6">
        <f t="shared" si="900"/>
        <v>0</v>
      </c>
      <c r="T6314" s="7">
        <f t="shared" si="901"/>
        <v>0</v>
      </c>
      <c r="U6314" s="121" t="str">
        <f t="shared" si="902"/>
        <v>0</v>
      </c>
      <c r="V6314" s="10">
        <f t="shared" si="903"/>
        <v>0</v>
      </c>
      <c r="W6314" s="10">
        <f t="shared" si="904"/>
        <v>0</v>
      </c>
      <c r="X6314" s="11">
        <f t="shared" si="905"/>
        <v>0</v>
      </c>
      <c r="Y6314" s="11">
        <f t="shared" si="906"/>
        <v>0</v>
      </c>
      <c r="Z6314" s="12" t="str">
        <f t="shared" si="907"/>
        <v>Torque/Speed Control 1</v>
      </c>
    </row>
    <row r="6315" spans="8:26" x14ac:dyDescent="0.3">
      <c r="H6315" s="244"/>
      <c r="I6315" s="244"/>
      <c r="J6315" s="244"/>
      <c r="K6315" s="244"/>
      <c r="L6315" s="244"/>
      <c r="M6315" s="244"/>
      <c r="N6315" s="244"/>
      <c r="O6315" s="244"/>
      <c r="P6315" s="244"/>
      <c r="Q6315" s="244"/>
      <c r="R6315" s="6">
        <f t="shared" si="899"/>
        <v>0</v>
      </c>
      <c r="S6315" s="6">
        <f t="shared" si="900"/>
        <v>0</v>
      </c>
      <c r="T6315" s="7">
        <f t="shared" si="901"/>
        <v>0</v>
      </c>
      <c r="U6315" s="121" t="str">
        <f t="shared" si="902"/>
        <v>0</v>
      </c>
      <c r="V6315" s="10">
        <f t="shared" si="903"/>
        <v>0</v>
      </c>
      <c r="W6315" s="10">
        <f t="shared" si="904"/>
        <v>0</v>
      </c>
      <c r="X6315" s="11">
        <f t="shared" si="905"/>
        <v>0</v>
      </c>
      <c r="Y6315" s="11">
        <f t="shared" si="906"/>
        <v>0</v>
      </c>
      <c r="Z6315" s="12" t="str">
        <f t="shared" si="907"/>
        <v>Torque/Speed Control 1</v>
      </c>
    </row>
    <row r="6316" spans="8:26" x14ac:dyDescent="0.3">
      <c r="H6316" s="244"/>
      <c r="I6316" s="244"/>
      <c r="J6316" s="244"/>
      <c r="K6316" s="244"/>
      <c r="L6316" s="244"/>
      <c r="M6316" s="244"/>
      <c r="N6316" s="244"/>
      <c r="O6316" s="244"/>
      <c r="P6316" s="244"/>
      <c r="Q6316" s="244"/>
      <c r="R6316" s="6">
        <f t="shared" si="899"/>
        <v>0</v>
      </c>
      <c r="S6316" s="6">
        <f t="shared" si="900"/>
        <v>0</v>
      </c>
      <c r="T6316" s="7">
        <f t="shared" si="901"/>
        <v>0</v>
      </c>
      <c r="U6316" s="121" t="str">
        <f t="shared" si="902"/>
        <v>0</v>
      </c>
      <c r="V6316" s="10">
        <f t="shared" si="903"/>
        <v>0</v>
      </c>
      <c r="W6316" s="10">
        <f t="shared" si="904"/>
        <v>0</v>
      </c>
      <c r="X6316" s="11">
        <f t="shared" si="905"/>
        <v>0</v>
      </c>
      <c r="Y6316" s="11">
        <f t="shared" si="906"/>
        <v>0</v>
      </c>
      <c r="Z6316" s="12" t="str">
        <f t="shared" si="907"/>
        <v>Torque/Speed Control 1</v>
      </c>
    </row>
    <row r="6317" spans="8:26" x14ac:dyDescent="0.3">
      <c r="H6317" s="244"/>
      <c r="I6317" s="244"/>
      <c r="J6317" s="244"/>
      <c r="K6317" s="244"/>
      <c r="L6317" s="244"/>
      <c r="M6317" s="244"/>
      <c r="N6317" s="244"/>
      <c r="O6317" s="244"/>
      <c r="P6317" s="244"/>
      <c r="Q6317" s="244"/>
      <c r="R6317" s="6">
        <f t="shared" si="899"/>
        <v>0</v>
      </c>
      <c r="S6317" s="6">
        <f t="shared" si="900"/>
        <v>0</v>
      </c>
      <c r="T6317" s="7">
        <f t="shared" si="901"/>
        <v>0</v>
      </c>
      <c r="U6317" s="121" t="str">
        <f t="shared" si="902"/>
        <v>0</v>
      </c>
      <c r="V6317" s="10">
        <f t="shared" si="903"/>
        <v>0</v>
      </c>
      <c r="W6317" s="10">
        <f t="shared" si="904"/>
        <v>0</v>
      </c>
      <c r="X6317" s="11">
        <f t="shared" si="905"/>
        <v>0</v>
      </c>
      <c r="Y6317" s="11">
        <f t="shared" si="906"/>
        <v>0</v>
      </c>
      <c r="Z6317" s="12" t="str">
        <f t="shared" si="907"/>
        <v>Torque/Speed Control 1</v>
      </c>
    </row>
    <row r="6318" spans="8:26" x14ac:dyDescent="0.3">
      <c r="H6318" s="244"/>
      <c r="I6318" s="244"/>
      <c r="J6318" s="244"/>
      <c r="K6318" s="244"/>
      <c r="L6318" s="244"/>
      <c r="M6318" s="244"/>
      <c r="N6318" s="244"/>
      <c r="O6318" s="244"/>
      <c r="P6318" s="244"/>
      <c r="Q6318" s="244"/>
      <c r="R6318" s="6">
        <f t="shared" si="899"/>
        <v>0</v>
      </c>
      <c r="S6318" s="6">
        <f t="shared" si="900"/>
        <v>0</v>
      </c>
      <c r="T6318" s="7">
        <f t="shared" si="901"/>
        <v>0</v>
      </c>
      <c r="U6318" s="121" t="str">
        <f t="shared" si="902"/>
        <v>0</v>
      </c>
      <c r="V6318" s="10">
        <f t="shared" si="903"/>
        <v>0</v>
      </c>
      <c r="W6318" s="10">
        <f t="shared" si="904"/>
        <v>0</v>
      </c>
      <c r="X6318" s="11">
        <f t="shared" si="905"/>
        <v>0</v>
      </c>
      <c r="Y6318" s="11">
        <f t="shared" si="906"/>
        <v>0</v>
      </c>
      <c r="Z6318" s="12" t="str">
        <f t="shared" si="907"/>
        <v>Torque/Speed Control 1</v>
      </c>
    </row>
    <row r="6319" spans="8:26" x14ac:dyDescent="0.3">
      <c r="H6319" s="244"/>
      <c r="I6319" s="244"/>
      <c r="J6319" s="244"/>
      <c r="K6319" s="244"/>
      <c r="L6319" s="244"/>
      <c r="M6319" s="244"/>
      <c r="N6319" s="244"/>
      <c r="O6319" s="244"/>
      <c r="P6319" s="244"/>
      <c r="Q6319" s="244"/>
      <c r="R6319" s="6">
        <f t="shared" si="899"/>
        <v>0</v>
      </c>
      <c r="S6319" s="6">
        <f t="shared" si="900"/>
        <v>0</v>
      </c>
      <c r="T6319" s="7">
        <f t="shared" si="901"/>
        <v>0</v>
      </c>
      <c r="U6319" s="121" t="str">
        <f t="shared" si="902"/>
        <v>0</v>
      </c>
      <c r="V6319" s="10">
        <f t="shared" si="903"/>
        <v>0</v>
      </c>
      <c r="W6319" s="10">
        <f t="shared" si="904"/>
        <v>0</v>
      </c>
      <c r="X6319" s="11">
        <f t="shared" si="905"/>
        <v>0</v>
      </c>
      <c r="Y6319" s="11">
        <f t="shared" si="906"/>
        <v>0</v>
      </c>
      <c r="Z6319" s="12" t="str">
        <f t="shared" si="907"/>
        <v>Torque/Speed Control 1</v>
      </c>
    </row>
    <row r="6320" spans="8:26" x14ac:dyDescent="0.3">
      <c r="H6320" s="244"/>
      <c r="I6320" s="244"/>
      <c r="J6320" s="244"/>
      <c r="K6320" s="244"/>
      <c r="L6320" s="244"/>
      <c r="M6320" s="244"/>
      <c r="N6320" s="244"/>
      <c r="O6320" s="244"/>
      <c r="P6320" s="244"/>
      <c r="Q6320" s="244"/>
      <c r="R6320" s="6">
        <f t="shared" si="899"/>
        <v>0</v>
      </c>
      <c r="S6320" s="6">
        <f t="shared" si="900"/>
        <v>0</v>
      </c>
      <c r="T6320" s="7">
        <f t="shared" si="901"/>
        <v>0</v>
      </c>
      <c r="U6320" s="121" t="str">
        <f t="shared" si="902"/>
        <v>0</v>
      </c>
      <c r="V6320" s="10">
        <f t="shared" si="903"/>
        <v>0</v>
      </c>
      <c r="W6320" s="10">
        <f t="shared" si="904"/>
        <v>0</v>
      </c>
      <c r="X6320" s="11">
        <f t="shared" si="905"/>
        <v>0</v>
      </c>
      <c r="Y6320" s="11">
        <f t="shared" si="906"/>
        <v>0</v>
      </c>
      <c r="Z6320" s="12" t="str">
        <f t="shared" si="907"/>
        <v>Torque/Speed Control 1</v>
      </c>
    </row>
    <row r="6321" spans="8:26" x14ac:dyDescent="0.3">
      <c r="H6321" s="244"/>
      <c r="I6321" s="244"/>
      <c r="J6321" s="244"/>
      <c r="K6321" s="244"/>
      <c r="L6321" s="244"/>
      <c r="M6321" s="244"/>
      <c r="N6321" s="244"/>
      <c r="O6321" s="244"/>
      <c r="P6321" s="244"/>
      <c r="Q6321" s="244"/>
      <c r="R6321" s="6">
        <f t="shared" si="899"/>
        <v>0</v>
      </c>
      <c r="S6321" s="6">
        <f t="shared" si="900"/>
        <v>0</v>
      </c>
      <c r="T6321" s="7">
        <f t="shared" si="901"/>
        <v>0</v>
      </c>
      <c r="U6321" s="121" t="str">
        <f t="shared" si="902"/>
        <v>0</v>
      </c>
      <c r="V6321" s="10">
        <f t="shared" si="903"/>
        <v>0</v>
      </c>
      <c r="W6321" s="10">
        <f t="shared" si="904"/>
        <v>0</v>
      </c>
      <c r="X6321" s="11">
        <f t="shared" si="905"/>
        <v>0</v>
      </c>
      <c r="Y6321" s="11">
        <f t="shared" si="906"/>
        <v>0</v>
      </c>
      <c r="Z6321" s="12" t="str">
        <f t="shared" si="907"/>
        <v>Torque/Speed Control 1</v>
      </c>
    </row>
    <row r="6322" spans="8:26" x14ac:dyDescent="0.3">
      <c r="H6322" s="244"/>
      <c r="I6322" s="244"/>
      <c r="J6322" s="244"/>
      <c r="K6322" s="244"/>
      <c r="L6322" s="244"/>
      <c r="M6322" s="244"/>
      <c r="N6322" s="244"/>
      <c r="O6322" s="244"/>
      <c r="P6322" s="244"/>
      <c r="Q6322" s="244"/>
      <c r="R6322" s="6">
        <f t="shared" si="899"/>
        <v>0</v>
      </c>
      <c r="S6322" s="6">
        <f t="shared" si="900"/>
        <v>0</v>
      </c>
      <c r="T6322" s="7">
        <f t="shared" si="901"/>
        <v>0</v>
      </c>
      <c r="U6322" s="121" t="str">
        <f t="shared" si="902"/>
        <v>0</v>
      </c>
      <c r="V6322" s="10">
        <f t="shared" si="903"/>
        <v>0</v>
      </c>
      <c r="W6322" s="10">
        <f t="shared" si="904"/>
        <v>0</v>
      </c>
      <c r="X6322" s="11">
        <f t="shared" si="905"/>
        <v>0</v>
      </c>
      <c r="Y6322" s="11">
        <f t="shared" si="906"/>
        <v>0</v>
      </c>
      <c r="Z6322" s="12" t="str">
        <f t="shared" si="907"/>
        <v>Torque/Speed Control 1</v>
      </c>
    </row>
    <row r="6323" spans="8:26" x14ac:dyDescent="0.3">
      <c r="H6323" s="244"/>
      <c r="I6323" s="244"/>
      <c r="J6323" s="244"/>
      <c r="K6323" s="244"/>
      <c r="L6323" s="244"/>
      <c r="M6323" s="244"/>
      <c r="N6323" s="244"/>
      <c r="O6323" s="244"/>
      <c r="P6323" s="244"/>
      <c r="Q6323" s="244"/>
      <c r="R6323" s="6">
        <f t="shared" si="899"/>
        <v>0</v>
      </c>
      <c r="S6323" s="6">
        <f t="shared" si="900"/>
        <v>0</v>
      </c>
      <c r="T6323" s="7">
        <f t="shared" si="901"/>
        <v>0</v>
      </c>
      <c r="U6323" s="121" t="str">
        <f t="shared" si="902"/>
        <v>0</v>
      </c>
      <c r="V6323" s="10">
        <f t="shared" si="903"/>
        <v>0</v>
      </c>
      <c r="W6323" s="10">
        <f t="shared" si="904"/>
        <v>0</v>
      </c>
      <c r="X6323" s="11">
        <f t="shared" si="905"/>
        <v>0</v>
      </c>
      <c r="Y6323" s="11">
        <f t="shared" si="906"/>
        <v>0</v>
      </c>
      <c r="Z6323" s="12" t="str">
        <f t="shared" si="907"/>
        <v>Torque/Speed Control 1</v>
      </c>
    </row>
    <row r="6324" spans="8:26" x14ac:dyDescent="0.3">
      <c r="H6324" s="244"/>
      <c r="I6324" s="244"/>
      <c r="J6324" s="244"/>
      <c r="K6324" s="244"/>
      <c r="L6324" s="244"/>
      <c r="M6324" s="244"/>
      <c r="N6324" s="244"/>
      <c r="O6324" s="244"/>
      <c r="P6324" s="244"/>
      <c r="Q6324" s="244"/>
      <c r="R6324" s="6">
        <f t="shared" si="899"/>
        <v>0</v>
      </c>
      <c r="S6324" s="6">
        <f t="shared" si="900"/>
        <v>0</v>
      </c>
      <c r="T6324" s="7">
        <f t="shared" si="901"/>
        <v>0</v>
      </c>
      <c r="U6324" s="121" t="str">
        <f t="shared" si="902"/>
        <v>0</v>
      </c>
      <c r="V6324" s="10">
        <f t="shared" si="903"/>
        <v>0</v>
      </c>
      <c r="W6324" s="10">
        <f t="shared" si="904"/>
        <v>0</v>
      </c>
      <c r="X6324" s="11">
        <f t="shared" si="905"/>
        <v>0</v>
      </c>
      <c r="Y6324" s="11">
        <f t="shared" si="906"/>
        <v>0</v>
      </c>
      <c r="Z6324" s="12" t="str">
        <f t="shared" si="907"/>
        <v>Torque/Speed Control 1</v>
      </c>
    </row>
    <row r="6325" spans="8:26" x14ac:dyDescent="0.3">
      <c r="H6325" s="244"/>
      <c r="I6325" s="244"/>
      <c r="J6325" s="244"/>
      <c r="K6325" s="244"/>
      <c r="L6325" s="244"/>
      <c r="M6325" s="244"/>
      <c r="N6325" s="244"/>
      <c r="O6325" s="244"/>
      <c r="P6325" s="244"/>
      <c r="Q6325" s="244"/>
      <c r="R6325" s="6">
        <f t="shared" si="899"/>
        <v>0</v>
      </c>
      <c r="S6325" s="6">
        <f t="shared" si="900"/>
        <v>0</v>
      </c>
      <c r="T6325" s="7">
        <f t="shared" si="901"/>
        <v>0</v>
      </c>
      <c r="U6325" s="121" t="str">
        <f t="shared" si="902"/>
        <v>0</v>
      </c>
      <c r="V6325" s="10">
        <f t="shared" si="903"/>
        <v>0</v>
      </c>
      <c r="W6325" s="10">
        <f t="shared" si="904"/>
        <v>0</v>
      </c>
      <c r="X6325" s="11">
        <f t="shared" si="905"/>
        <v>0</v>
      </c>
      <c r="Y6325" s="11">
        <f t="shared" si="906"/>
        <v>0</v>
      </c>
      <c r="Z6325" s="12" t="str">
        <f t="shared" si="907"/>
        <v>Torque/Speed Control 1</v>
      </c>
    </row>
    <row r="6326" spans="8:26" x14ac:dyDescent="0.3">
      <c r="H6326" s="244"/>
      <c r="I6326" s="244"/>
      <c r="J6326" s="244"/>
      <c r="K6326" s="244"/>
      <c r="L6326" s="244"/>
      <c r="M6326" s="244"/>
      <c r="N6326" s="244"/>
      <c r="O6326" s="244"/>
      <c r="P6326" s="244"/>
      <c r="Q6326" s="244"/>
      <c r="R6326" s="6">
        <f t="shared" si="899"/>
        <v>0</v>
      </c>
      <c r="S6326" s="6">
        <f t="shared" si="900"/>
        <v>0</v>
      </c>
      <c r="T6326" s="7">
        <f t="shared" si="901"/>
        <v>0</v>
      </c>
      <c r="U6326" s="121" t="str">
        <f t="shared" si="902"/>
        <v>0</v>
      </c>
      <c r="V6326" s="10">
        <f t="shared" si="903"/>
        <v>0</v>
      </c>
      <c r="W6326" s="10">
        <f t="shared" si="904"/>
        <v>0</v>
      </c>
      <c r="X6326" s="11">
        <f t="shared" si="905"/>
        <v>0</v>
      </c>
      <c r="Y6326" s="11">
        <f t="shared" si="906"/>
        <v>0</v>
      </c>
      <c r="Z6326" s="12" t="str">
        <f t="shared" si="907"/>
        <v>Torque/Speed Control 1</v>
      </c>
    </row>
    <row r="6327" spans="8:26" x14ac:dyDescent="0.3">
      <c r="H6327" s="244"/>
      <c r="I6327" s="244"/>
      <c r="J6327" s="244"/>
      <c r="K6327" s="244"/>
      <c r="L6327" s="244"/>
      <c r="M6327" s="244"/>
      <c r="N6327" s="244"/>
      <c r="O6327" s="244"/>
      <c r="P6327" s="244"/>
      <c r="Q6327" s="244"/>
      <c r="R6327" s="6">
        <f t="shared" si="899"/>
        <v>0</v>
      </c>
      <c r="S6327" s="6">
        <f t="shared" si="900"/>
        <v>0</v>
      </c>
      <c r="T6327" s="7">
        <f t="shared" si="901"/>
        <v>0</v>
      </c>
      <c r="U6327" s="121" t="str">
        <f t="shared" si="902"/>
        <v>0</v>
      </c>
      <c r="V6327" s="10">
        <f t="shared" si="903"/>
        <v>0</v>
      </c>
      <c r="W6327" s="10">
        <f t="shared" si="904"/>
        <v>0</v>
      </c>
      <c r="X6327" s="11">
        <f t="shared" si="905"/>
        <v>0</v>
      </c>
      <c r="Y6327" s="11">
        <f t="shared" si="906"/>
        <v>0</v>
      </c>
      <c r="Z6327" s="12" t="str">
        <f t="shared" si="907"/>
        <v>Torque/Speed Control 1</v>
      </c>
    </row>
    <row r="6328" spans="8:26" x14ac:dyDescent="0.3">
      <c r="H6328" s="244"/>
      <c r="I6328" s="244"/>
      <c r="J6328" s="244"/>
      <c r="K6328" s="244"/>
      <c r="L6328" s="244"/>
      <c r="M6328" s="244"/>
      <c r="N6328" s="244"/>
      <c r="O6328" s="244"/>
      <c r="P6328" s="244"/>
      <c r="Q6328" s="244"/>
      <c r="R6328" s="6">
        <f t="shared" si="899"/>
        <v>0</v>
      </c>
      <c r="S6328" s="6">
        <f t="shared" si="900"/>
        <v>0</v>
      </c>
      <c r="T6328" s="7">
        <f t="shared" si="901"/>
        <v>0</v>
      </c>
      <c r="U6328" s="121" t="str">
        <f t="shared" si="902"/>
        <v>0</v>
      </c>
      <c r="V6328" s="10">
        <f t="shared" si="903"/>
        <v>0</v>
      </c>
      <c r="W6328" s="10">
        <f t="shared" si="904"/>
        <v>0</v>
      </c>
      <c r="X6328" s="11">
        <f t="shared" si="905"/>
        <v>0</v>
      </c>
      <c r="Y6328" s="11">
        <f t="shared" si="906"/>
        <v>0</v>
      </c>
      <c r="Z6328" s="12" t="str">
        <f t="shared" si="907"/>
        <v>Torque/Speed Control 1</v>
      </c>
    </row>
    <row r="6329" spans="8:26" x14ac:dyDescent="0.3">
      <c r="H6329" s="244"/>
      <c r="I6329" s="244"/>
      <c r="J6329" s="244"/>
      <c r="K6329" s="244"/>
      <c r="L6329" s="244"/>
      <c r="M6329" s="244"/>
      <c r="N6329" s="244"/>
      <c r="O6329" s="244"/>
      <c r="P6329" s="244"/>
      <c r="Q6329" s="244"/>
      <c r="R6329" s="6">
        <f t="shared" si="899"/>
        <v>0</v>
      </c>
      <c r="S6329" s="6">
        <f t="shared" si="900"/>
        <v>0</v>
      </c>
      <c r="T6329" s="7">
        <f t="shared" si="901"/>
        <v>0</v>
      </c>
      <c r="U6329" s="121" t="str">
        <f t="shared" si="902"/>
        <v>0</v>
      </c>
      <c r="V6329" s="10">
        <f t="shared" si="903"/>
        <v>0</v>
      </c>
      <c r="W6329" s="10">
        <f t="shared" si="904"/>
        <v>0</v>
      </c>
      <c r="X6329" s="11">
        <f t="shared" si="905"/>
        <v>0</v>
      </c>
      <c r="Y6329" s="11">
        <f t="shared" si="906"/>
        <v>0</v>
      </c>
      <c r="Z6329" s="12" t="str">
        <f t="shared" si="907"/>
        <v>Torque/Speed Control 1</v>
      </c>
    </row>
    <row r="6330" spans="8:26" x14ac:dyDescent="0.3">
      <c r="H6330" s="244"/>
      <c r="I6330" s="244"/>
      <c r="J6330" s="244"/>
      <c r="K6330" s="244"/>
      <c r="L6330" s="244"/>
      <c r="M6330" s="244"/>
      <c r="N6330" s="244"/>
      <c r="O6330" s="244"/>
      <c r="P6330" s="244"/>
      <c r="Q6330" s="244"/>
      <c r="R6330" s="6">
        <f t="shared" si="899"/>
        <v>0</v>
      </c>
      <c r="S6330" s="6">
        <f t="shared" si="900"/>
        <v>0</v>
      </c>
      <c r="T6330" s="7">
        <f t="shared" si="901"/>
        <v>0</v>
      </c>
      <c r="U6330" s="121" t="str">
        <f t="shared" si="902"/>
        <v>0</v>
      </c>
      <c r="V6330" s="10">
        <f t="shared" si="903"/>
        <v>0</v>
      </c>
      <c r="W6330" s="10">
        <f t="shared" si="904"/>
        <v>0</v>
      </c>
      <c r="X6330" s="11">
        <f t="shared" si="905"/>
        <v>0</v>
      </c>
      <c r="Y6330" s="11">
        <f t="shared" si="906"/>
        <v>0</v>
      </c>
      <c r="Z6330" s="12" t="str">
        <f t="shared" si="907"/>
        <v>Torque/Speed Control 1</v>
      </c>
    </row>
    <row r="6331" spans="8:26" x14ac:dyDescent="0.3">
      <c r="H6331" s="244"/>
      <c r="I6331" s="244"/>
      <c r="J6331" s="244"/>
      <c r="K6331" s="244"/>
      <c r="L6331" s="244"/>
      <c r="M6331" s="244"/>
      <c r="N6331" s="244"/>
      <c r="O6331" s="244"/>
      <c r="P6331" s="244"/>
      <c r="Q6331" s="244"/>
      <c r="R6331" s="6">
        <f t="shared" si="899"/>
        <v>0</v>
      </c>
      <c r="S6331" s="6">
        <f t="shared" si="900"/>
        <v>0</v>
      </c>
      <c r="T6331" s="7">
        <f t="shared" si="901"/>
        <v>0</v>
      </c>
      <c r="U6331" s="121" t="str">
        <f t="shared" si="902"/>
        <v>0</v>
      </c>
      <c r="V6331" s="10">
        <f t="shared" si="903"/>
        <v>0</v>
      </c>
      <c r="W6331" s="10">
        <f t="shared" si="904"/>
        <v>0</v>
      </c>
      <c r="X6331" s="11">
        <f t="shared" si="905"/>
        <v>0</v>
      </c>
      <c r="Y6331" s="11">
        <f t="shared" si="906"/>
        <v>0</v>
      </c>
      <c r="Z6331" s="12" t="str">
        <f t="shared" si="907"/>
        <v>Torque/Speed Control 1</v>
      </c>
    </row>
    <row r="6332" spans="8:26" x14ac:dyDescent="0.3">
      <c r="H6332" s="244"/>
      <c r="I6332" s="244"/>
      <c r="J6332" s="244"/>
      <c r="K6332" s="244"/>
      <c r="L6332" s="244"/>
      <c r="M6332" s="244"/>
      <c r="N6332" s="244"/>
      <c r="O6332" s="244"/>
      <c r="P6332" s="244"/>
      <c r="Q6332" s="244"/>
      <c r="R6332" s="6">
        <f t="shared" si="899"/>
        <v>0</v>
      </c>
      <c r="S6332" s="6">
        <f t="shared" si="900"/>
        <v>0</v>
      </c>
      <c r="T6332" s="7">
        <f t="shared" si="901"/>
        <v>0</v>
      </c>
      <c r="U6332" s="121" t="str">
        <f t="shared" si="902"/>
        <v>0</v>
      </c>
      <c r="V6332" s="10">
        <f t="shared" si="903"/>
        <v>0</v>
      </c>
      <c r="W6332" s="10">
        <f t="shared" si="904"/>
        <v>0</v>
      </c>
      <c r="X6332" s="11">
        <f t="shared" si="905"/>
        <v>0</v>
      </c>
      <c r="Y6332" s="11">
        <f t="shared" si="906"/>
        <v>0</v>
      </c>
      <c r="Z6332" s="12" t="str">
        <f t="shared" si="907"/>
        <v>Torque/Speed Control 1</v>
      </c>
    </row>
    <row r="6333" spans="8:26" x14ac:dyDescent="0.3">
      <c r="H6333" s="244"/>
      <c r="I6333" s="244"/>
      <c r="J6333" s="244"/>
      <c r="K6333" s="244"/>
      <c r="L6333" s="244"/>
      <c r="M6333" s="244"/>
      <c r="N6333" s="244"/>
      <c r="O6333" s="244"/>
      <c r="P6333" s="244"/>
      <c r="Q6333" s="244"/>
      <c r="R6333" s="6">
        <f t="shared" ref="R6333:R6396" si="908">_xlfn.BITRSHIFT(_xlfn.BITAND(HEX2DEC(H6333),HEX2DEC("1C000000")),26)</f>
        <v>0</v>
      </c>
      <c r="S6333" s="6">
        <f t="shared" ref="S6333:S6396" si="909">_xlfn.BITRSHIFT(_xlfn.BITAND(HEX2DEC(H6333),HEX2DEC("01000000")),24)</f>
        <v>0</v>
      </c>
      <c r="T6333" s="7">
        <f t="shared" ref="T6333:T6396" si="910">IF(_xlfn.BITRSHIFT(_xlfn.BITAND(HEX2DEC(H6333),HEX2DEC("0FF0000")),16)&lt;240,_xlfn.BITRSHIFT(_xlfn.BITAND(HEX2DEC(H6333),HEX2DEC("1FF0000")),8),_xlfn.BITRSHIFT(_xlfn.BITAND(HEX2DEC(H6333),HEX2DEC("1FFFF00")),8))</f>
        <v>0</v>
      </c>
      <c r="U6333" s="121" t="str">
        <f t="shared" ref="U6333:U6396" si="911">DEC2HEX(T6333)</f>
        <v>0</v>
      </c>
      <c r="V6333" s="10">
        <f t="shared" ref="V6333:V6396" si="912">_xlfn.BITRSHIFT(_xlfn.BITAND(HEX2DEC(H6333),HEX2DEC("0FF0000")),16)</f>
        <v>0</v>
      </c>
      <c r="W6333" s="10">
        <f t="shared" ref="W6333:W6396" si="913">_xlfn.BITRSHIFT(_xlfn.BITAND(HEX2DEC(H6333),HEX2DEC("FF00")),8)</f>
        <v>0</v>
      </c>
      <c r="X6333" s="11">
        <f t="shared" ref="X6333:X6396" si="914">_xlfn.BITAND(HEX2DEC(H6333),HEX2DEC("00000FF"))</f>
        <v>0</v>
      </c>
      <c r="Y6333" s="11">
        <f t="shared" ref="Y6333:Y6396" si="915">IF(_xlfn.BITRSHIFT(_xlfn.BITAND(HEX2DEC(H6333),HEX2DEC("0FF0000")),16)&lt;240,_xlfn.BITRSHIFT(_xlfn.BITAND(HEX2DEC(H6333),HEX2DEC("0FF00")),8),_xlfn.BITRSHIFT(_xlfn.BITAND(HEX2DEC(H6333),HEX2DEC("0FF0000")),16))</f>
        <v>0</v>
      </c>
      <c r="Z6333" s="12" t="str">
        <f t="shared" ref="Z6333:Z6396" si="916">VLOOKUP(T6333,BO:BP,2,FALSE)</f>
        <v>Torque/Speed Control 1</v>
      </c>
    </row>
    <row r="6334" spans="8:26" x14ac:dyDescent="0.3">
      <c r="H6334" s="244"/>
      <c r="I6334" s="244"/>
      <c r="J6334" s="244"/>
      <c r="K6334" s="244"/>
      <c r="L6334" s="244"/>
      <c r="M6334" s="244"/>
      <c r="N6334" s="244"/>
      <c r="O6334" s="244"/>
      <c r="P6334" s="244"/>
      <c r="Q6334" s="244"/>
      <c r="R6334" s="6">
        <f t="shared" si="908"/>
        <v>0</v>
      </c>
      <c r="S6334" s="6">
        <f t="shared" si="909"/>
        <v>0</v>
      </c>
      <c r="T6334" s="7">
        <f t="shared" si="910"/>
        <v>0</v>
      </c>
      <c r="U6334" s="121" t="str">
        <f t="shared" si="911"/>
        <v>0</v>
      </c>
      <c r="V6334" s="10">
        <f t="shared" si="912"/>
        <v>0</v>
      </c>
      <c r="W6334" s="10">
        <f t="shared" si="913"/>
        <v>0</v>
      </c>
      <c r="X6334" s="11">
        <f t="shared" si="914"/>
        <v>0</v>
      </c>
      <c r="Y6334" s="11">
        <f t="shared" si="915"/>
        <v>0</v>
      </c>
      <c r="Z6334" s="12" t="str">
        <f t="shared" si="916"/>
        <v>Torque/Speed Control 1</v>
      </c>
    </row>
    <row r="6335" spans="8:26" x14ac:dyDescent="0.3">
      <c r="H6335" s="244"/>
      <c r="I6335" s="244"/>
      <c r="J6335" s="244"/>
      <c r="K6335" s="244"/>
      <c r="L6335" s="244"/>
      <c r="M6335" s="244"/>
      <c r="N6335" s="244"/>
      <c r="O6335" s="244"/>
      <c r="P6335" s="244"/>
      <c r="Q6335" s="244"/>
      <c r="R6335" s="6">
        <f t="shared" si="908"/>
        <v>0</v>
      </c>
      <c r="S6335" s="6">
        <f t="shared" si="909"/>
        <v>0</v>
      </c>
      <c r="T6335" s="7">
        <f t="shared" si="910"/>
        <v>0</v>
      </c>
      <c r="U6335" s="121" t="str">
        <f t="shared" si="911"/>
        <v>0</v>
      </c>
      <c r="V6335" s="10">
        <f t="shared" si="912"/>
        <v>0</v>
      </c>
      <c r="W6335" s="10">
        <f t="shared" si="913"/>
        <v>0</v>
      </c>
      <c r="X6335" s="11">
        <f t="shared" si="914"/>
        <v>0</v>
      </c>
      <c r="Y6335" s="11">
        <f t="shared" si="915"/>
        <v>0</v>
      </c>
      <c r="Z6335" s="12" t="str">
        <f t="shared" si="916"/>
        <v>Torque/Speed Control 1</v>
      </c>
    </row>
    <row r="6336" spans="8:26" x14ac:dyDescent="0.3">
      <c r="H6336" s="244"/>
      <c r="I6336" s="244"/>
      <c r="J6336" s="244"/>
      <c r="K6336" s="244"/>
      <c r="L6336" s="244"/>
      <c r="M6336" s="244"/>
      <c r="N6336" s="244"/>
      <c r="O6336" s="244"/>
      <c r="P6336" s="244"/>
      <c r="Q6336" s="244"/>
      <c r="R6336" s="6">
        <f t="shared" si="908"/>
        <v>0</v>
      </c>
      <c r="S6336" s="6">
        <f t="shared" si="909"/>
        <v>0</v>
      </c>
      <c r="T6336" s="7">
        <f t="shared" si="910"/>
        <v>0</v>
      </c>
      <c r="U6336" s="121" t="str">
        <f t="shared" si="911"/>
        <v>0</v>
      </c>
      <c r="V6336" s="10">
        <f t="shared" si="912"/>
        <v>0</v>
      </c>
      <c r="W6336" s="10">
        <f t="shared" si="913"/>
        <v>0</v>
      </c>
      <c r="X6336" s="11">
        <f t="shared" si="914"/>
        <v>0</v>
      </c>
      <c r="Y6336" s="11">
        <f t="shared" si="915"/>
        <v>0</v>
      </c>
      <c r="Z6336" s="12" t="str">
        <f t="shared" si="916"/>
        <v>Torque/Speed Control 1</v>
      </c>
    </row>
    <row r="6337" spans="8:26" x14ac:dyDescent="0.3">
      <c r="H6337" s="244"/>
      <c r="I6337" s="244"/>
      <c r="J6337" s="244"/>
      <c r="K6337" s="244"/>
      <c r="L6337" s="244"/>
      <c r="M6337" s="244"/>
      <c r="N6337" s="244"/>
      <c r="O6337" s="244"/>
      <c r="P6337" s="244"/>
      <c r="Q6337" s="244"/>
      <c r="R6337" s="6">
        <f t="shared" si="908"/>
        <v>0</v>
      </c>
      <c r="S6337" s="6">
        <f t="shared" si="909"/>
        <v>0</v>
      </c>
      <c r="T6337" s="7">
        <f t="shared" si="910"/>
        <v>0</v>
      </c>
      <c r="U6337" s="121" t="str">
        <f t="shared" si="911"/>
        <v>0</v>
      </c>
      <c r="V6337" s="10">
        <f t="shared" si="912"/>
        <v>0</v>
      </c>
      <c r="W6337" s="10">
        <f t="shared" si="913"/>
        <v>0</v>
      </c>
      <c r="X6337" s="11">
        <f t="shared" si="914"/>
        <v>0</v>
      </c>
      <c r="Y6337" s="11">
        <f t="shared" si="915"/>
        <v>0</v>
      </c>
      <c r="Z6337" s="12" t="str">
        <f t="shared" si="916"/>
        <v>Torque/Speed Control 1</v>
      </c>
    </row>
    <row r="6338" spans="8:26" x14ac:dyDescent="0.3">
      <c r="H6338" s="244"/>
      <c r="I6338" s="244"/>
      <c r="J6338" s="244"/>
      <c r="K6338" s="244"/>
      <c r="L6338" s="244"/>
      <c r="M6338" s="244"/>
      <c r="N6338" s="244"/>
      <c r="O6338" s="244"/>
      <c r="P6338" s="244"/>
      <c r="Q6338" s="244"/>
      <c r="R6338" s="6">
        <f t="shared" si="908"/>
        <v>0</v>
      </c>
      <c r="S6338" s="6">
        <f t="shared" si="909"/>
        <v>0</v>
      </c>
      <c r="T6338" s="7">
        <f t="shared" si="910"/>
        <v>0</v>
      </c>
      <c r="U6338" s="121" t="str">
        <f t="shared" si="911"/>
        <v>0</v>
      </c>
      <c r="V6338" s="10">
        <f t="shared" si="912"/>
        <v>0</v>
      </c>
      <c r="W6338" s="10">
        <f t="shared" si="913"/>
        <v>0</v>
      </c>
      <c r="X6338" s="11">
        <f t="shared" si="914"/>
        <v>0</v>
      </c>
      <c r="Y6338" s="11">
        <f t="shared" si="915"/>
        <v>0</v>
      </c>
      <c r="Z6338" s="12" t="str">
        <f t="shared" si="916"/>
        <v>Torque/Speed Control 1</v>
      </c>
    </row>
    <row r="6339" spans="8:26" x14ac:dyDescent="0.3">
      <c r="H6339" s="244"/>
      <c r="I6339" s="244"/>
      <c r="J6339" s="244"/>
      <c r="K6339" s="244"/>
      <c r="L6339" s="244"/>
      <c r="M6339" s="244"/>
      <c r="N6339" s="244"/>
      <c r="O6339" s="244"/>
      <c r="P6339" s="244"/>
      <c r="Q6339" s="244"/>
      <c r="R6339" s="6">
        <f t="shared" si="908"/>
        <v>0</v>
      </c>
      <c r="S6339" s="6">
        <f t="shared" si="909"/>
        <v>0</v>
      </c>
      <c r="T6339" s="7">
        <f t="shared" si="910"/>
        <v>0</v>
      </c>
      <c r="U6339" s="121" t="str">
        <f t="shared" si="911"/>
        <v>0</v>
      </c>
      <c r="V6339" s="10">
        <f t="shared" si="912"/>
        <v>0</v>
      </c>
      <c r="W6339" s="10">
        <f t="shared" si="913"/>
        <v>0</v>
      </c>
      <c r="X6339" s="11">
        <f t="shared" si="914"/>
        <v>0</v>
      </c>
      <c r="Y6339" s="11">
        <f t="shared" si="915"/>
        <v>0</v>
      </c>
      <c r="Z6339" s="12" t="str">
        <f t="shared" si="916"/>
        <v>Torque/Speed Control 1</v>
      </c>
    </row>
    <row r="6340" spans="8:26" x14ac:dyDescent="0.3">
      <c r="H6340" s="244"/>
      <c r="I6340" s="244"/>
      <c r="J6340" s="244"/>
      <c r="K6340" s="244"/>
      <c r="L6340" s="244"/>
      <c r="M6340" s="244"/>
      <c r="N6340" s="244"/>
      <c r="O6340" s="244"/>
      <c r="P6340" s="244"/>
      <c r="Q6340" s="244"/>
      <c r="R6340" s="6">
        <f t="shared" si="908"/>
        <v>0</v>
      </c>
      <c r="S6340" s="6">
        <f t="shared" si="909"/>
        <v>0</v>
      </c>
      <c r="T6340" s="7">
        <f t="shared" si="910"/>
        <v>0</v>
      </c>
      <c r="U6340" s="121" t="str">
        <f t="shared" si="911"/>
        <v>0</v>
      </c>
      <c r="V6340" s="10">
        <f t="shared" si="912"/>
        <v>0</v>
      </c>
      <c r="W6340" s="10">
        <f t="shared" si="913"/>
        <v>0</v>
      </c>
      <c r="X6340" s="11">
        <f t="shared" si="914"/>
        <v>0</v>
      </c>
      <c r="Y6340" s="11">
        <f t="shared" si="915"/>
        <v>0</v>
      </c>
      <c r="Z6340" s="12" t="str">
        <f t="shared" si="916"/>
        <v>Torque/Speed Control 1</v>
      </c>
    </row>
    <row r="6341" spans="8:26" x14ac:dyDescent="0.3">
      <c r="H6341" s="244"/>
      <c r="I6341" s="244"/>
      <c r="J6341" s="244"/>
      <c r="K6341" s="244"/>
      <c r="L6341" s="244"/>
      <c r="M6341" s="244"/>
      <c r="N6341" s="244"/>
      <c r="O6341" s="244"/>
      <c r="P6341" s="244"/>
      <c r="Q6341" s="244"/>
      <c r="R6341" s="6">
        <f t="shared" si="908"/>
        <v>0</v>
      </c>
      <c r="S6341" s="6">
        <f t="shared" si="909"/>
        <v>0</v>
      </c>
      <c r="T6341" s="7">
        <f t="shared" si="910"/>
        <v>0</v>
      </c>
      <c r="U6341" s="121" t="str">
        <f t="shared" si="911"/>
        <v>0</v>
      </c>
      <c r="V6341" s="10">
        <f t="shared" si="912"/>
        <v>0</v>
      </c>
      <c r="W6341" s="10">
        <f t="shared" si="913"/>
        <v>0</v>
      </c>
      <c r="X6341" s="11">
        <f t="shared" si="914"/>
        <v>0</v>
      </c>
      <c r="Y6341" s="11">
        <f t="shared" si="915"/>
        <v>0</v>
      </c>
      <c r="Z6341" s="12" t="str">
        <f t="shared" si="916"/>
        <v>Torque/Speed Control 1</v>
      </c>
    </row>
    <row r="6342" spans="8:26" x14ac:dyDescent="0.3">
      <c r="H6342" s="244"/>
      <c r="I6342" s="244"/>
      <c r="J6342" s="244"/>
      <c r="K6342" s="244"/>
      <c r="L6342" s="244"/>
      <c r="M6342" s="244"/>
      <c r="N6342" s="244"/>
      <c r="O6342" s="244"/>
      <c r="P6342" s="244"/>
      <c r="Q6342" s="244"/>
      <c r="R6342" s="6">
        <f t="shared" si="908"/>
        <v>0</v>
      </c>
      <c r="S6342" s="6">
        <f t="shared" si="909"/>
        <v>0</v>
      </c>
      <c r="T6342" s="7">
        <f t="shared" si="910"/>
        <v>0</v>
      </c>
      <c r="U6342" s="121" t="str">
        <f t="shared" si="911"/>
        <v>0</v>
      </c>
      <c r="V6342" s="10">
        <f t="shared" si="912"/>
        <v>0</v>
      </c>
      <c r="W6342" s="10">
        <f t="shared" si="913"/>
        <v>0</v>
      </c>
      <c r="X6342" s="11">
        <f t="shared" si="914"/>
        <v>0</v>
      </c>
      <c r="Y6342" s="11">
        <f t="shared" si="915"/>
        <v>0</v>
      </c>
      <c r="Z6342" s="12" t="str">
        <f t="shared" si="916"/>
        <v>Torque/Speed Control 1</v>
      </c>
    </row>
    <row r="6343" spans="8:26" x14ac:dyDescent="0.3">
      <c r="H6343" s="244"/>
      <c r="I6343" s="244"/>
      <c r="J6343" s="244"/>
      <c r="K6343" s="244"/>
      <c r="L6343" s="244"/>
      <c r="M6343" s="244"/>
      <c r="N6343" s="244"/>
      <c r="O6343" s="244"/>
      <c r="P6343" s="244"/>
      <c r="Q6343" s="244"/>
      <c r="R6343" s="6">
        <f t="shared" si="908"/>
        <v>0</v>
      </c>
      <c r="S6343" s="6">
        <f t="shared" si="909"/>
        <v>0</v>
      </c>
      <c r="T6343" s="7">
        <f t="shared" si="910"/>
        <v>0</v>
      </c>
      <c r="U6343" s="121" t="str">
        <f t="shared" si="911"/>
        <v>0</v>
      </c>
      <c r="V6343" s="10">
        <f t="shared" si="912"/>
        <v>0</v>
      </c>
      <c r="W6343" s="10">
        <f t="shared" si="913"/>
        <v>0</v>
      </c>
      <c r="X6343" s="11">
        <f t="shared" si="914"/>
        <v>0</v>
      </c>
      <c r="Y6343" s="11">
        <f t="shared" si="915"/>
        <v>0</v>
      </c>
      <c r="Z6343" s="12" t="str">
        <f t="shared" si="916"/>
        <v>Torque/Speed Control 1</v>
      </c>
    </row>
    <row r="6344" spans="8:26" x14ac:dyDescent="0.3">
      <c r="H6344" s="244"/>
      <c r="I6344" s="244"/>
      <c r="J6344" s="244"/>
      <c r="K6344" s="244"/>
      <c r="L6344" s="244"/>
      <c r="M6344" s="244"/>
      <c r="N6344" s="244"/>
      <c r="O6344" s="244"/>
      <c r="P6344" s="244"/>
      <c r="Q6344" s="244"/>
      <c r="R6344" s="6">
        <f t="shared" si="908"/>
        <v>0</v>
      </c>
      <c r="S6344" s="6">
        <f t="shared" si="909"/>
        <v>0</v>
      </c>
      <c r="T6344" s="7">
        <f t="shared" si="910"/>
        <v>0</v>
      </c>
      <c r="U6344" s="121" t="str">
        <f t="shared" si="911"/>
        <v>0</v>
      </c>
      <c r="V6344" s="10">
        <f t="shared" si="912"/>
        <v>0</v>
      </c>
      <c r="W6344" s="10">
        <f t="shared" si="913"/>
        <v>0</v>
      </c>
      <c r="X6344" s="11">
        <f t="shared" si="914"/>
        <v>0</v>
      </c>
      <c r="Y6344" s="11">
        <f t="shared" si="915"/>
        <v>0</v>
      </c>
      <c r="Z6344" s="12" t="str">
        <f t="shared" si="916"/>
        <v>Torque/Speed Control 1</v>
      </c>
    </row>
    <row r="6345" spans="8:26" x14ac:dyDescent="0.3">
      <c r="H6345" s="244"/>
      <c r="I6345" s="244"/>
      <c r="J6345" s="244"/>
      <c r="K6345" s="244"/>
      <c r="L6345" s="244"/>
      <c r="M6345" s="244"/>
      <c r="N6345" s="244"/>
      <c r="O6345" s="244"/>
      <c r="P6345" s="244"/>
      <c r="Q6345" s="244"/>
      <c r="R6345" s="6">
        <f t="shared" si="908"/>
        <v>0</v>
      </c>
      <c r="S6345" s="6">
        <f t="shared" si="909"/>
        <v>0</v>
      </c>
      <c r="T6345" s="7">
        <f t="shared" si="910"/>
        <v>0</v>
      </c>
      <c r="U6345" s="121" t="str">
        <f t="shared" si="911"/>
        <v>0</v>
      </c>
      <c r="V6345" s="10">
        <f t="shared" si="912"/>
        <v>0</v>
      </c>
      <c r="W6345" s="10">
        <f t="shared" si="913"/>
        <v>0</v>
      </c>
      <c r="X6345" s="11">
        <f t="shared" si="914"/>
        <v>0</v>
      </c>
      <c r="Y6345" s="11">
        <f t="shared" si="915"/>
        <v>0</v>
      </c>
      <c r="Z6345" s="12" t="str">
        <f t="shared" si="916"/>
        <v>Torque/Speed Control 1</v>
      </c>
    </row>
    <row r="6346" spans="8:26" x14ac:dyDescent="0.3">
      <c r="H6346" s="244"/>
      <c r="I6346" s="244"/>
      <c r="J6346" s="244"/>
      <c r="K6346" s="244"/>
      <c r="L6346" s="244"/>
      <c r="M6346" s="244"/>
      <c r="N6346" s="244"/>
      <c r="O6346" s="244"/>
      <c r="P6346" s="244"/>
      <c r="Q6346" s="244"/>
      <c r="R6346" s="6">
        <f t="shared" si="908"/>
        <v>0</v>
      </c>
      <c r="S6346" s="6">
        <f t="shared" si="909"/>
        <v>0</v>
      </c>
      <c r="T6346" s="7">
        <f t="shared" si="910"/>
        <v>0</v>
      </c>
      <c r="U6346" s="121" t="str">
        <f t="shared" si="911"/>
        <v>0</v>
      </c>
      <c r="V6346" s="10">
        <f t="shared" si="912"/>
        <v>0</v>
      </c>
      <c r="W6346" s="10">
        <f t="shared" si="913"/>
        <v>0</v>
      </c>
      <c r="X6346" s="11">
        <f t="shared" si="914"/>
        <v>0</v>
      </c>
      <c r="Y6346" s="11">
        <f t="shared" si="915"/>
        <v>0</v>
      </c>
      <c r="Z6346" s="12" t="str">
        <f t="shared" si="916"/>
        <v>Torque/Speed Control 1</v>
      </c>
    </row>
    <row r="6347" spans="8:26" x14ac:dyDescent="0.3">
      <c r="H6347" s="244"/>
      <c r="I6347" s="244"/>
      <c r="J6347" s="244"/>
      <c r="K6347" s="244"/>
      <c r="L6347" s="244"/>
      <c r="M6347" s="244"/>
      <c r="N6347" s="244"/>
      <c r="O6347" s="244"/>
      <c r="P6347" s="244"/>
      <c r="Q6347" s="244"/>
      <c r="R6347" s="6">
        <f t="shared" si="908"/>
        <v>0</v>
      </c>
      <c r="S6347" s="6">
        <f t="shared" si="909"/>
        <v>0</v>
      </c>
      <c r="T6347" s="7">
        <f t="shared" si="910"/>
        <v>0</v>
      </c>
      <c r="U6347" s="121" t="str">
        <f t="shared" si="911"/>
        <v>0</v>
      </c>
      <c r="V6347" s="10">
        <f t="shared" si="912"/>
        <v>0</v>
      </c>
      <c r="W6347" s="10">
        <f t="shared" si="913"/>
        <v>0</v>
      </c>
      <c r="X6347" s="11">
        <f t="shared" si="914"/>
        <v>0</v>
      </c>
      <c r="Y6347" s="11">
        <f t="shared" si="915"/>
        <v>0</v>
      </c>
      <c r="Z6347" s="12" t="str">
        <f t="shared" si="916"/>
        <v>Torque/Speed Control 1</v>
      </c>
    </row>
    <row r="6348" spans="8:26" x14ac:dyDescent="0.3">
      <c r="H6348" s="244"/>
      <c r="I6348" s="244"/>
      <c r="J6348" s="244"/>
      <c r="K6348" s="244"/>
      <c r="L6348" s="244"/>
      <c r="M6348" s="244"/>
      <c r="N6348" s="244"/>
      <c r="O6348" s="244"/>
      <c r="P6348" s="244"/>
      <c r="Q6348" s="244"/>
      <c r="R6348" s="6">
        <f t="shared" si="908"/>
        <v>0</v>
      </c>
      <c r="S6348" s="6">
        <f t="shared" si="909"/>
        <v>0</v>
      </c>
      <c r="T6348" s="7">
        <f t="shared" si="910"/>
        <v>0</v>
      </c>
      <c r="U6348" s="121" t="str">
        <f t="shared" si="911"/>
        <v>0</v>
      </c>
      <c r="V6348" s="10">
        <f t="shared" si="912"/>
        <v>0</v>
      </c>
      <c r="W6348" s="10">
        <f t="shared" si="913"/>
        <v>0</v>
      </c>
      <c r="X6348" s="11">
        <f t="shared" si="914"/>
        <v>0</v>
      </c>
      <c r="Y6348" s="11">
        <f t="shared" si="915"/>
        <v>0</v>
      </c>
      <c r="Z6348" s="12" t="str">
        <f t="shared" si="916"/>
        <v>Torque/Speed Control 1</v>
      </c>
    </row>
    <row r="6349" spans="8:26" x14ac:dyDescent="0.3">
      <c r="H6349" s="244"/>
      <c r="I6349" s="244"/>
      <c r="J6349" s="244"/>
      <c r="K6349" s="244"/>
      <c r="L6349" s="244"/>
      <c r="M6349" s="244"/>
      <c r="N6349" s="244"/>
      <c r="O6349" s="244"/>
      <c r="P6349" s="244"/>
      <c r="Q6349" s="244"/>
      <c r="R6349" s="6">
        <f t="shared" si="908"/>
        <v>0</v>
      </c>
      <c r="S6349" s="6">
        <f t="shared" si="909"/>
        <v>0</v>
      </c>
      <c r="T6349" s="7">
        <f t="shared" si="910"/>
        <v>0</v>
      </c>
      <c r="U6349" s="121" t="str">
        <f t="shared" si="911"/>
        <v>0</v>
      </c>
      <c r="V6349" s="10">
        <f t="shared" si="912"/>
        <v>0</v>
      </c>
      <c r="W6349" s="10">
        <f t="shared" si="913"/>
        <v>0</v>
      </c>
      <c r="X6349" s="11">
        <f t="shared" si="914"/>
        <v>0</v>
      </c>
      <c r="Y6349" s="11">
        <f t="shared" si="915"/>
        <v>0</v>
      </c>
      <c r="Z6349" s="12" t="str">
        <f t="shared" si="916"/>
        <v>Torque/Speed Control 1</v>
      </c>
    </row>
    <row r="6350" spans="8:26" x14ac:dyDescent="0.3">
      <c r="H6350" s="244"/>
      <c r="I6350" s="244"/>
      <c r="J6350" s="244"/>
      <c r="K6350" s="244"/>
      <c r="L6350" s="244"/>
      <c r="M6350" s="244"/>
      <c r="N6350" s="244"/>
      <c r="O6350" s="244"/>
      <c r="P6350" s="244"/>
      <c r="Q6350" s="244"/>
      <c r="R6350" s="6">
        <f t="shared" si="908"/>
        <v>0</v>
      </c>
      <c r="S6350" s="6">
        <f t="shared" si="909"/>
        <v>0</v>
      </c>
      <c r="T6350" s="7">
        <f t="shared" si="910"/>
        <v>0</v>
      </c>
      <c r="U6350" s="121" t="str">
        <f t="shared" si="911"/>
        <v>0</v>
      </c>
      <c r="V6350" s="10">
        <f t="shared" si="912"/>
        <v>0</v>
      </c>
      <c r="W6350" s="10">
        <f t="shared" si="913"/>
        <v>0</v>
      </c>
      <c r="X6350" s="11">
        <f t="shared" si="914"/>
        <v>0</v>
      </c>
      <c r="Y6350" s="11">
        <f t="shared" si="915"/>
        <v>0</v>
      </c>
      <c r="Z6350" s="12" t="str">
        <f t="shared" si="916"/>
        <v>Torque/Speed Control 1</v>
      </c>
    </row>
    <row r="6351" spans="8:26" x14ac:dyDescent="0.3">
      <c r="H6351" s="244"/>
      <c r="I6351" s="244"/>
      <c r="J6351" s="244"/>
      <c r="K6351" s="244"/>
      <c r="L6351" s="244"/>
      <c r="M6351" s="244"/>
      <c r="N6351" s="244"/>
      <c r="O6351" s="244"/>
      <c r="P6351" s="244"/>
      <c r="Q6351" s="244"/>
      <c r="R6351" s="6">
        <f t="shared" si="908"/>
        <v>0</v>
      </c>
      <c r="S6351" s="6">
        <f t="shared" si="909"/>
        <v>0</v>
      </c>
      <c r="T6351" s="7">
        <f t="shared" si="910"/>
        <v>0</v>
      </c>
      <c r="U6351" s="121" t="str">
        <f t="shared" si="911"/>
        <v>0</v>
      </c>
      <c r="V6351" s="10">
        <f t="shared" si="912"/>
        <v>0</v>
      </c>
      <c r="W6351" s="10">
        <f t="shared" si="913"/>
        <v>0</v>
      </c>
      <c r="X6351" s="11">
        <f t="shared" si="914"/>
        <v>0</v>
      </c>
      <c r="Y6351" s="11">
        <f t="shared" si="915"/>
        <v>0</v>
      </c>
      <c r="Z6351" s="12" t="str">
        <f t="shared" si="916"/>
        <v>Torque/Speed Control 1</v>
      </c>
    </row>
    <row r="6352" spans="8:26" x14ac:dyDescent="0.3">
      <c r="H6352" s="244"/>
      <c r="I6352" s="244"/>
      <c r="J6352" s="244"/>
      <c r="K6352" s="244"/>
      <c r="L6352" s="244"/>
      <c r="M6352" s="244"/>
      <c r="N6352" s="244"/>
      <c r="O6352" s="244"/>
      <c r="P6352" s="244"/>
      <c r="Q6352" s="244"/>
      <c r="R6352" s="6">
        <f t="shared" si="908"/>
        <v>0</v>
      </c>
      <c r="S6352" s="6">
        <f t="shared" si="909"/>
        <v>0</v>
      </c>
      <c r="T6352" s="7">
        <f t="shared" si="910"/>
        <v>0</v>
      </c>
      <c r="U6352" s="121" t="str">
        <f t="shared" si="911"/>
        <v>0</v>
      </c>
      <c r="V6352" s="10">
        <f t="shared" si="912"/>
        <v>0</v>
      </c>
      <c r="W6352" s="10">
        <f t="shared" si="913"/>
        <v>0</v>
      </c>
      <c r="X6352" s="11">
        <f t="shared" si="914"/>
        <v>0</v>
      </c>
      <c r="Y6352" s="11">
        <f t="shared" si="915"/>
        <v>0</v>
      </c>
      <c r="Z6352" s="12" t="str">
        <f t="shared" si="916"/>
        <v>Torque/Speed Control 1</v>
      </c>
    </row>
    <row r="6353" spans="8:26" x14ac:dyDescent="0.3">
      <c r="H6353" s="244"/>
      <c r="I6353" s="244"/>
      <c r="J6353" s="244"/>
      <c r="K6353" s="244"/>
      <c r="L6353" s="244"/>
      <c r="M6353" s="244"/>
      <c r="N6353" s="244"/>
      <c r="O6353" s="244"/>
      <c r="P6353" s="244"/>
      <c r="Q6353" s="244"/>
      <c r="R6353" s="6">
        <f t="shared" si="908"/>
        <v>0</v>
      </c>
      <c r="S6353" s="6">
        <f t="shared" si="909"/>
        <v>0</v>
      </c>
      <c r="T6353" s="7">
        <f t="shared" si="910"/>
        <v>0</v>
      </c>
      <c r="U6353" s="121" t="str">
        <f t="shared" si="911"/>
        <v>0</v>
      </c>
      <c r="V6353" s="10">
        <f t="shared" si="912"/>
        <v>0</v>
      </c>
      <c r="W6353" s="10">
        <f t="shared" si="913"/>
        <v>0</v>
      </c>
      <c r="X6353" s="11">
        <f t="shared" si="914"/>
        <v>0</v>
      </c>
      <c r="Y6353" s="11">
        <f t="shared" si="915"/>
        <v>0</v>
      </c>
      <c r="Z6353" s="12" t="str">
        <f t="shared" si="916"/>
        <v>Torque/Speed Control 1</v>
      </c>
    </row>
    <row r="6354" spans="8:26" x14ac:dyDescent="0.3">
      <c r="H6354" s="244"/>
      <c r="I6354" s="244"/>
      <c r="J6354" s="244"/>
      <c r="K6354" s="244"/>
      <c r="L6354" s="244"/>
      <c r="M6354" s="244"/>
      <c r="N6354" s="244"/>
      <c r="O6354" s="244"/>
      <c r="P6354" s="244"/>
      <c r="Q6354" s="244"/>
      <c r="R6354" s="6">
        <f t="shared" si="908"/>
        <v>0</v>
      </c>
      <c r="S6354" s="6">
        <f t="shared" si="909"/>
        <v>0</v>
      </c>
      <c r="T6354" s="7">
        <f t="shared" si="910"/>
        <v>0</v>
      </c>
      <c r="U6354" s="121" t="str">
        <f t="shared" si="911"/>
        <v>0</v>
      </c>
      <c r="V6354" s="10">
        <f t="shared" si="912"/>
        <v>0</v>
      </c>
      <c r="W6354" s="10">
        <f t="shared" si="913"/>
        <v>0</v>
      </c>
      <c r="X6354" s="11">
        <f t="shared" si="914"/>
        <v>0</v>
      </c>
      <c r="Y6354" s="11">
        <f t="shared" si="915"/>
        <v>0</v>
      </c>
      <c r="Z6354" s="12" t="str">
        <f t="shared" si="916"/>
        <v>Torque/Speed Control 1</v>
      </c>
    </row>
    <row r="6355" spans="8:26" x14ac:dyDescent="0.3">
      <c r="H6355" s="244"/>
      <c r="I6355" s="244"/>
      <c r="J6355" s="244"/>
      <c r="K6355" s="244"/>
      <c r="L6355" s="244"/>
      <c r="M6355" s="244"/>
      <c r="N6355" s="244"/>
      <c r="O6355" s="244"/>
      <c r="P6355" s="244"/>
      <c r="Q6355" s="244"/>
      <c r="R6355" s="6">
        <f t="shared" si="908"/>
        <v>0</v>
      </c>
      <c r="S6355" s="6">
        <f t="shared" si="909"/>
        <v>0</v>
      </c>
      <c r="T6355" s="7">
        <f t="shared" si="910"/>
        <v>0</v>
      </c>
      <c r="U6355" s="121" t="str">
        <f t="shared" si="911"/>
        <v>0</v>
      </c>
      <c r="V6355" s="10">
        <f t="shared" si="912"/>
        <v>0</v>
      </c>
      <c r="W6355" s="10">
        <f t="shared" si="913"/>
        <v>0</v>
      </c>
      <c r="X6355" s="11">
        <f t="shared" si="914"/>
        <v>0</v>
      </c>
      <c r="Y6355" s="11">
        <f t="shared" si="915"/>
        <v>0</v>
      </c>
      <c r="Z6355" s="12" t="str">
        <f t="shared" si="916"/>
        <v>Torque/Speed Control 1</v>
      </c>
    </row>
    <row r="6356" spans="8:26" x14ac:dyDescent="0.3">
      <c r="H6356" s="244"/>
      <c r="I6356" s="244"/>
      <c r="J6356" s="244"/>
      <c r="K6356" s="244"/>
      <c r="L6356" s="244"/>
      <c r="M6356" s="244"/>
      <c r="N6356" s="244"/>
      <c r="O6356" s="244"/>
      <c r="P6356" s="244"/>
      <c r="Q6356" s="244"/>
      <c r="R6356" s="6">
        <f t="shared" si="908"/>
        <v>0</v>
      </c>
      <c r="S6356" s="6">
        <f t="shared" si="909"/>
        <v>0</v>
      </c>
      <c r="T6356" s="7">
        <f t="shared" si="910"/>
        <v>0</v>
      </c>
      <c r="U6356" s="121" t="str">
        <f t="shared" si="911"/>
        <v>0</v>
      </c>
      <c r="V6356" s="10">
        <f t="shared" si="912"/>
        <v>0</v>
      </c>
      <c r="W6356" s="10">
        <f t="shared" si="913"/>
        <v>0</v>
      </c>
      <c r="X6356" s="11">
        <f t="shared" si="914"/>
        <v>0</v>
      </c>
      <c r="Y6356" s="11">
        <f t="shared" si="915"/>
        <v>0</v>
      </c>
      <c r="Z6356" s="12" t="str">
        <f t="shared" si="916"/>
        <v>Torque/Speed Control 1</v>
      </c>
    </row>
    <row r="6357" spans="8:26" x14ac:dyDescent="0.3">
      <c r="H6357" s="244"/>
      <c r="I6357" s="244"/>
      <c r="J6357" s="244"/>
      <c r="K6357" s="244"/>
      <c r="L6357" s="244"/>
      <c r="M6357" s="244"/>
      <c r="N6357" s="244"/>
      <c r="O6357" s="244"/>
      <c r="P6357" s="244"/>
      <c r="Q6357" s="244"/>
      <c r="R6357" s="6">
        <f t="shared" si="908"/>
        <v>0</v>
      </c>
      <c r="S6357" s="6">
        <f t="shared" si="909"/>
        <v>0</v>
      </c>
      <c r="T6357" s="7">
        <f t="shared" si="910"/>
        <v>0</v>
      </c>
      <c r="U6357" s="121" t="str">
        <f t="shared" si="911"/>
        <v>0</v>
      </c>
      <c r="V6357" s="10">
        <f t="shared" si="912"/>
        <v>0</v>
      </c>
      <c r="W6357" s="10">
        <f t="shared" si="913"/>
        <v>0</v>
      </c>
      <c r="X6357" s="11">
        <f t="shared" si="914"/>
        <v>0</v>
      </c>
      <c r="Y6357" s="11">
        <f t="shared" si="915"/>
        <v>0</v>
      </c>
      <c r="Z6357" s="12" t="str">
        <f t="shared" si="916"/>
        <v>Torque/Speed Control 1</v>
      </c>
    </row>
    <row r="6358" spans="8:26" x14ac:dyDescent="0.3">
      <c r="H6358" s="244"/>
      <c r="I6358" s="244"/>
      <c r="J6358" s="244"/>
      <c r="K6358" s="244"/>
      <c r="L6358" s="244"/>
      <c r="M6358" s="244"/>
      <c r="N6358" s="244"/>
      <c r="O6358" s="244"/>
      <c r="P6358" s="244"/>
      <c r="Q6358" s="244"/>
      <c r="R6358" s="6">
        <f t="shared" si="908"/>
        <v>0</v>
      </c>
      <c r="S6358" s="6">
        <f t="shared" si="909"/>
        <v>0</v>
      </c>
      <c r="T6358" s="7">
        <f t="shared" si="910"/>
        <v>0</v>
      </c>
      <c r="U6358" s="121" t="str">
        <f t="shared" si="911"/>
        <v>0</v>
      </c>
      <c r="V6358" s="10">
        <f t="shared" si="912"/>
        <v>0</v>
      </c>
      <c r="W6358" s="10">
        <f t="shared" si="913"/>
        <v>0</v>
      </c>
      <c r="X6358" s="11">
        <f t="shared" si="914"/>
        <v>0</v>
      </c>
      <c r="Y6358" s="11">
        <f t="shared" si="915"/>
        <v>0</v>
      </c>
      <c r="Z6358" s="12" t="str">
        <f t="shared" si="916"/>
        <v>Torque/Speed Control 1</v>
      </c>
    </row>
    <row r="6359" spans="8:26" x14ac:dyDescent="0.3">
      <c r="H6359" s="244"/>
      <c r="I6359" s="244"/>
      <c r="J6359" s="244"/>
      <c r="K6359" s="244"/>
      <c r="L6359" s="244"/>
      <c r="M6359" s="244"/>
      <c r="N6359" s="244"/>
      <c r="O6359" s="244"/>
      <c r="P6359" s="244"/>
      <c r="Q6359" s="244"/>
      <c r="R6359" s="6">
        <f t="shared" si="908"/>
        <v>0</v>
      </c>
      <c r="S6359" s="6">
        <f t="shared" si="909"/>
        <v>0</v>
      </c>
      <c r="T6359" s="7">
        <f t="shared" si="910"/>
        <v>0</v>
      </c>
      <c r="U6359" s="121" t="str">
        <f t="shared" si="911"/>
        <v>0</v>
      </c>
      <c r="V6359" s="10">
        <f t="shared" si="912"/>
        <v>0</v>
      </c>
      <c r="W6359" s="10">
        <f t="shared" si="913"/>
        <v>0</v>
      </c>
      <c r="X6359" s="11">
        <f t="shared" si="914"/>
        <v>0</v>
      </c>
      <c r="Y6359" s="11">
        <f t="shared" si="915"/>
        <v>0</v>
      </c>
      <c r="Z6359" s="12" t="str">
        <f t="shared" si="916"/>
        <v>Torque/Speed Control 1</v>
      </c>
    </row>
    <row r="6360" spans="8:26" x14ac:dyDescent="0.3">
      <c r="H6360" s="244"/>
      <c r="I6360" s="244"/>
      <c r="J6360" s="244"/>
      <c r="K6360" s="244"/>
      <c r="L6360" s="244"/>
      <c r="M6360" s="244"/>
      <c r="N6360" s="244"/>
      <c r="O6360" s="244"/>
      <c r="P6360" s="244"/>
      <c r="Q6360" s="244"/>
      <c r="R6360" s="6">
        <f t="shared" si="908"/>
        <v>0</v>
      </c>
      <c r="S6360" s="6">
        <f t="shared" si="909"/>
        <v>0</v>
      </c>
      <c r="T6360" s="7">
        <f t="shared" si="910"/>
        <v>0</v>
      </c>
      <c r="U6360" s="121" t="str">
        <f t="shared" si="911"/>
        <v>0</v>
      </c>
      <c r="V6360" s="10">
        <f t="shared" si="912"/>
        <v>0</v>
      </c>
      <c r="W6360" s="10">
        <f t="shared" si="913"/>
        <v>0</v>
      </c>
      <c r="X6360" s="11">
        <f t="shared" si="914"/>
        <v>0</v>
      </c>
      <c r="Y6360" s="11">
        <f t="shared" si="915"/>
        <v>0</v>
      </c>
      <c r="Z6360" s="12" t="str">
        <f t="shared" si="916"/>
        <v>Torque/Speed Control 1</v>
      </c>
    </row>
    <row r="6361" spans="8:26" x14ac:dyDescent="0.3">
      <c r="H6361" s="244"/>
      <c r="I6361" s="244"/>
      <c r="J6361" s="244"/>
      <c r="K6361" s="244"/>
      <c r="L6361" s="244"/>
      <c r="M6361" s="244"/>
      <c r="N6361" s="244"/>
      <c r="O6361" s="244"/>
      <c r="P6361" s="244"/>
      <c r="Q6361" s="244"/>
      <c r="R6361" s="6">
        <f t="shared" si="908"/>
        <v>0</v>
      </c>
      <c r="S6361" s="6">
        <f t="shared" si="909"/>
        <v>0</v>
      </c>
      <c r="T6361" s="7">
        <f t="shared" si="910"/>
        <v>0</v>
      </c>
      <c r="U6361" s="121" t="str">
        <f t="shared" si="911"/>
        <v>0</v>
      </c>
      <c r="V6361" s="10">
        <f t="shared" si="912"/>
        <v>0</v>
      </c>
      <c r="W6361" s="10">
        <f t="shared" si="913"/>
        <v>0</v>
      </c>
      <c r="X6361" s="11">
        <f t="shared" si="914"/>
        <v>0</v>
      </c>
      <c r="Y6361" s="11">
        <f t="shared" si="915"/>
        <v>0</v>
      </c>
      <c r="Z6361" s="12" t="str">
        <f t="shared" si="916"/>
        <v>Torque/Speed Control 1</v>
      </c>
    </row>
    <row r="6362" spans="8:26" x14ac:dyDescent="0.3">
      <c r="H6362" s="244"/>
      <c r="I6362" s="244"/>
      <c r="J6362" s="244"/>
      <c r="K6362" s="244"/>
      <c r="L6362" s="244"/>
      <c r="M6362" s="244"/>
      <c r="N6362" s="244"/>
      <c r="O6362" s="244"/>
      <c r="P6362" s="244"/>
      <c r="Q6362" s="244"/>
      <c r="R6362" s="6">
        <f t="shared" si="908"/>
        <v>0</v>
      </c>
      <c r="S6362" s="6">
        <f t="shared" si="909"/>
        <v>0</v>
      </c>
      <c r="T6362" s="7">
        <f t="shared" si="910"/>
        <v>0</v>
      </c>
      <c r="U6362" s="121" t="str">
        <f t="shared" si="911"/>
        <v>0</v>
      </c>
      <c r="V6362" s="10">
        <f t="shared" si="912"/>
        <v>0</v>
      </c>
      <c r="W6362" s="10">
        <f t="shared" si="913"/>
        <v>0</v>
      </c>
      <c r="X6362" s="11">
        <f t="shared" si="914"/>
        <v>0</v>
      </c>
      <c r="Y6362" s="11">
        <f t="shared" si="915"/>
        <v>0</v>
      </c>
      <c r="Z6362" s="12" t="str">
        <f t="shared" si="916"/>
        <v>Torque/Speed Control 1</v>
      </c>
    </row>
    <row r="6363" spans="8:26" x14ac:dyDescent="0.3">
      <c r="H6363" s="244"/>
      <c r="I6363" s="244"/>
      <c r="J6363" s="244"/>
      <c r="K6363" s="244"/>
      <c r="L6363" s="244"/>
      <c r="M6363" s="244"/>
      <c r="N6363" s="244"/>
      <c r="O6363" s="244"/>
      <c r="P6363" s="244"/>
      <c r="Q6363" s="244"/>
      <c r="R6363" s="6">
        <f t="shared" si="908"/>
        <v>0</v>
      </c>
      <c r="S6363" s="6">
        <f t="shared" si="909"/>
        <v>0</v>
      </c>
      <c r="T6363" s="7">
        <f t="shared" si="910"/>
        <v>0</v>
      </c>
      <c r="U6363" s="121" t="str">
        <f t="shared" si="911"/>
        <v>0</v>
      </c>
      <c r="V6363" s="10">
        <f t="shared" si="912"/>
        <v>0</v>
      </c>
      <c r="W6363" s="10">
        <f t="shared" si="913"/>
        <v>0</v>
      </c>
      <c r="X6363" s="11">
        <f t="shared" si="914"/>
        <v>0</v>
      </c>
      <c r="Y6363" s="11">
        <f t="shared" si="915"/>
        <v>0</v>
      </c>
      <c r="Z6363" s="12" t="str">
        <f t="shared" si="916"/>
        <v>Torque/Speed Control 1</v>
      </c>
    </row>
    <row r="6364" spans="8:26" x14ac:dyDescent="0.3">
      <c r="H6364" s="244"/>
      <c r="I6364" s="244"/>
      <c r="J6364" s="244"/>
      <c r="K6364" s="244"/>
      <c r="L6364" s="244"/>
      <c r="M6364" s="244"/>
      <c r="N6364" s="244"/>
      <c r="O6364" s="244"/>
      <c r="P6364" s="244"/>
      <c r="Q6364" s="244"/>
      <c r="R6364" s="6">
        <f t="shared" si="908"/>
        <v>0</v>
      </c>
      <c r="S6364" s="6">
        <f t="shared" si="909"/>
        <v>0</v>
      </c>
      <c r="T6364" s="7">
        <f t="shared" si="910"/>
        <v>0</v>
      </c>
      <c r="U6364" s="121" t="str">
        <f t="shared" si="911"/>
        <v>0</v>
      </c>
      <c r="V6364" s="10">
        <f t="shared" si="912"/>
        <v>0</v>
      </c>
      <c r="W6364" s="10">
        <f t="shared" si="913"/>
        <v>0</v>
      </c>
      <c r="X6364" s="11">
        <f t="shared" si="914"/>
        <v>0</v>
      </c>
      <c r="Y6364" s="11">
        <f t="shared" si="915"/>
        <v>0</v>
      </c>
      <c r="Z6364" s="12" t="str">
        <f t="shared" si="916"/>
        <v>Torque/Speed Control 1</v>
      </c>
    </row>
    <row r="6365" spans="8:26" x14ac:dyDescent="0.3">
      <c r="H6365" s="244"/>
      <c r="I6365" s="244"/>
      <c r="J6365" s="244"/>
      <c r="K6365" s="244"/>
      <c r="L6365" s="244"/>
      <c r="M6365" s="244"/>
      <c r="N6365" s="244"/>
      <c r="O6365" s="244"/>
      <c r="P6365" s="244"/>
      <c r="Q6365" s="244"/>
      <c r="R6365" s="6">
        <f t="shared" si="908"/>
        <v>0</v>
      </c>
      <c r="S6365" s="6">
        <f t="shared" si="909"/>
        <v>0</v>
      </c>
      <c r="T6365" s="7">
        <f t="shared" si="910"/>
        <v>0</v>
      </c>
      <c r="U6365" s="121" t="str">
        <f t="shared" si="911"/>
        <v>0</v>
      </c>
      <c r="V6365" s="10">
        <f t="shared" si="912"/>
        <v>0</v>
      </c>
      <c r="W6365" s="10">
        <f t="shared" si="913"/>
        <v>0</v>
      </c>
      <c r="X6365" s="11">
        <f t="shared" si="914"/>
        <v>0</v>
      </c>
      <c r="Y6365" s="11">
        <f t="shared" si="915"/>
        <v>0</v>
      </c>
      <c r="Z6365" s="12" t="str">
        <f t="shared" si="916"/>
        <v>Torque/Speed Control 1</v>
      </c>
    </row>
    <row r="6366" spans="8:26" x14ac:dyDescent="0.3">
      <c r="H6366" s="244"/>
      <c r="I6366" s="244"/>
      <c r="J6366" s="244"/>
      <c r="K6366" s="244"/>
      <c r="L6366" s="244"/>
      <c r="M6366" s="244"/>
      <c r="N6366" s="244"/>
      <c r="O6366" s="244"/>
      <c r="P6366" s="244"/>
      <c r="Q6366" s="244"/>
      <c r="R6366" s="6">
        <f t="shared" si="908"/>
        <v>0</v>
      </c>
      <c r="S6366" s="6">
        <f t="shared" si="909"/>
        <v>0</v>
      </c>
      <c r="T6366" s="7">
        <f t="shared" si="910"/>
        <v>0</v>
      </c>
      <c r="U6366" s="121" t="str">
        <f t="shared" si="911"/>
        <v>0</v>
      </c>
      <c r="V6366" s="10">
        <f t="shared" si="912"/>
        <v>0</v>
      </c>
      <c r="W6366" s="10">
        <f t="shared" si="913"/>
        <v>0</v>
      </c>
      <c r="X6366" s="11">
        <f t="shared" si="914"/>
        <v>0</v>
      </c>
      <c r="Y6366" s="11">
        <f t="shared" si="915"/>
        <v>0</v>
      </c>
      <c r="Z6366" s="12" t="str">
        <f t="shared" si="916"/>
        <v>Torque/Speed Control 1</v>
      </c>
    </row>
    <row r="6367" spans="8:26" x14ac:dyDescent="0.3">
      <c r="H6367" s="244"/>
      <c r="I6367" s="244"/>
      <c r="J6367" s="244"/>
      <c r="K6367" s="244"/>
      <c r="L6367" s="244"/>
      <c r="M6367" s="244"/>
      <c r="N6367" s="244"/>
      <c r="O6367" s="244"/>
      <c r="P6367" s="244"/>
      <c r="Q6367" s="244"/>
      <c r="R6367" s="6">
        <f t="shared" si="908"/>
        <v>0</v>
      </c>
      <c r="S6367" s="6">
        <f t="shared" si="909"/>
        <v>0</v>
      </c>
      <c r="T6367" s="7">
        <f t="shared" si="910"/>
        <v>0</v>
      </c>
      <c r="U6367" s="121" t="str">
        <f t="shared" si="911"/>
        <v>0</v>
      </c>
      <c r="V6367" s="10">
        <f t="shared" si="912"/>
        <v>0</v>
      </c>
      <c r="W6367" s="10">
        <f t="shared" si="913"/>
        <v>0</v>
      </c>
      <c r="X6367" s="11">
        <f t="shared" si="914"/>
        <v>0</v>
      </c>
      <c r="Y6367" s="11">
        <f t="shared" si="915"/>
        <v>0</v>
      </c>
      <c r="Z6367" s="12" t="str">
        <f t="shared" si="916"/>
        <v>Torque/Speed Control 1</v>
      </c>
    </row>
    <row r="6368" spans="8:26" x14ac:dyDescent="0.3">
      <c r="H6368" s="244"/>
      <c r="I6368" s="244"/>
      <c r="J6368" s="244"/>
      <c r="K6368" s="244"/>
      <c r="L6368" s="244"/>
      <c r="M6368" s="244"/>
      <c r="N6368" s="244"/>
      <c r="O6368" s="244"/>
      <c r="P6368" s="244"/>
      <c r="Q6368" s="244"/>
      <c r="R6368" s="6">
        <f t="shared" si="908"/>
        <v>0</v>
      </c>
      <c r="S6368" s="6">
        <f t="shared" si="909"/>
        <v>0</v>
      </c>
      <c r="T6368" s="7">
        <f t="shared" si="910"/>
        <v>0</v>
      </c>
      <c r="U6368" s="121" t="str">
        <f t="shared" si="911"/>
        <v>0</v>
      </c>
      <c r="V6368" s="10">
        <f t="shared" si="912"/>
        <v>0</v>
      </c>
      <c r="W6368" s="10">
        <f t="shared" si="913"/>
        <v>0</v>
      </c>
      <c r="X6368" s="11">
        <f t="shared" si="914"/>
        <v>0</v>
      </c>
      <c r="Y6368" s="11">
        <f t="shared" si="915"/>
        <v>0</v>
      </c>
      <c r="Z6368" s="12" t="str">
        <f t="shared" si="916"/>
        <v>Torque/Speed Control 1</v>
      </c>
    </row>
    <row r="6369" spans="8:26" x14ac:dyDescent="0.3">
      <c r="H6369" s="244"/>
      <c r="I6369" s="244"/>
      <c r="J6369" s="244"/>
      <c r="K6369" s="244"/>
      <c r="L6369" s="244"/>
      <c r="M6369" s="244"/>
      <c r="N6369" s="244"/>
      <c r="O6369" s="244"/>
      <c r="P6369" s="244"/>
      <c r="Q6369" s="244"/>
      <c r="R6369" s="6">
        <f t="shared" si="908"/>
        <v>0</v>
      </c>
      <c r="S6369" s="6">
        <f t="shared" si="909"/>
        <v>0</v>
      </c>
      <c r="T6369" s="7">
        <f t="shared" si="910"/>
        <v>0</v>
      </c>
      <c r="U6369" s="121" t="str">
        <f t="shared" si="911"/>
        <v>0</v>
      </c>
      <c r="V6369" s="10">
        <f t="shared" si="912"/>
        <v>0</v>
      </c>
      <c r="W6369" s="10">
        <f t="shared" si="913"/>
        <v>0</v>
      </c>
      <c r="X6369" s="11">
        <f t="shared" si="914"/>
        <v>0</v>
      </c>
      <c r="Y6369" s="11">
        <f t="shared" si="915"/>
        <v>0</v>
      </c>
      <c r="Z6369" s="12" t="str">
        <f t="shared" si="916"/>
        <v>Torque/Speed Control 1</v>
      </c>
    </row>
    <row r="6370" spans="8:26" x14ac:dyDescent="0.3">
      <c r="H6370" s="244"/>
      <c r="I6370" s="244"/>
      <c r="J6370" s="244"/>
      <c r="K6370" s="244"/>
      <c r="L6370" s="244"/>
      <c r="M6370" s="244"/>
      <c r="N6370" s="244"/>
      <c r="O6370" s="244"/>
      <c r="P6370" s="244"/>
      <c r="Q6370" s="244"/>
      <c r="R6370" s="6">
        <f t="shared" si="908"/>
        <v>0</v>
      </c>
      <c r="S6370" s="6">
        <f t="shared" si="909"/>
        <v>0</v>
      </c>
      <c r="T6370" s="7">
        <f t="shared" si="910"/>
        <v>0</v>
      </c>
      <c r="U6370" s="121" t="str">
        <f t="shared" si="911"/>
        <v>0</v>
      </c>
      <c r="V6370" s="10">
        <f t="shared" si="912"/>
        <v>0</v>
      </c>
      <c r="W6370" s="10">
        <f t="shared" si="913"/>
        <v>0</v>
      </c>
      <c r="X6370" s="11">
        <f t="shared" si="914"/>
        <v>0</v>
      </c>
      <c r="Y6370" s="11">
        <f t="shared" si="915"/>
        <v>0</v>
      </c>
      <c r="Z6370" s="12" t="str">
        <f t="shared" si="916"/>
        <v>Torque/Speed Control 1</v>
      </c>
    </row>
    <row r="6371" spans="8:26" x14ac:dyDescent="0.3">
      <c r="H6371" s="244"/>
      <c r="I6371" s="244"/>
      <c r="J6371" s="244"/>
      <c r="K6371" s="244"/>
      <c r="L6371" s="244"/>
      <c r="M6371" s="244"/>
      <c r="N6371" s="244"/>
      <c r="O6371" s="244"/>
      <c r="P6371" s="244"/>
      <c r="Q6371" s="244"/>
      <c r="R6371" s="6">
        <f t="shared" si="908"/>
        <v>0</v>
      </c>
      <c r="S6371" s="6">
        <f t="shared" si="909"/>
        <v>0</v>
      </c>
      <c r="T6371" s="7">
        <f t="shared" si="910"/>
        <v>0</v>
      </c>
      <c r="U6371" s="121" t="str">
        <f t="shared" si="911"/>
        <v>0</v>
      </c>
      <c r="V6371" s="10">
        <f t="shared" si="912"/>
        <v>0</v>
      </c>
      <c r="W6371" s="10">
        <f t="shared" si="913"/>
        <v>0</v>
      </c>
      <c r="X6371" s="11">
        <f t="shared" si="914"/>
        <v>0</v>
      </c>
      <c r="Y6371" s="11">
        <f t="shared" si="915"/>
        <v>0</v>
      </c>
      <c r="Z6371" s="12" t="str">
        <f t="shared" si="916"/>
        <v>Torque/Speed Control 1</v>
      </c>
    </row>
    <row r="6372" spans="8:26" x14ac:dyDescent="0.3">
      <c r="H6372" s="244"/>
      <c r="I6372" s="244"/>
      <c r="J6372" s="244"/>
      <c r="K6372" s="244"/>
      <c r="L6372" s="244"/>
      <c r="M6372" s="244"/>
      <c r="N6372" s="244"/>
      <c r="O6372" s="244"/>
      <c r="P6372" s="244"/>
      <c r="Q6372" s="244"/>
      <c r="R6372" s="6">
        <f t="shared" si="908"/>
        <v>0</v>
      </c>
      <c r="S6372" s="6">
        <f t="shared" si="909"/>
        <v>0</v>
      </c>
      <c r="T6372" s="7">
        <f t="shared" si="910"/>
        <v>0</v>
      </c>
      <c r="U6372" s="121" t="str">
        <f t="shared" si="911"/>
        <v>0</v>
      </c>
      <c r="V6372" s="10">
        <f t="shared" si="912"/>
        <v>0</v>
      </c>
      <c r="W6372" s="10">
        <f t="shared" si="913"/>
        <v>0</v>
      </c>
      <c r="X6372" s="11">
        <f t="shared" si="914"/>
        <v>0</v>
      </c>
      <c r="Y6372" s="11">
        <f t="shared" si="915"/>
        <v>0</v>
      </c>
      <c r="Z6372" s="12" t="str">
        <f t="shared" si="916"/>
        <v>Torque/Speed Control 1</v>
      </c>
    </row>
    <row r="6373" spans="8:26" x14ac:dyDescent="0.3">
      <c r="H6373" s="244"/>
      <c r="I6373" s="244"/>
      <c r="J6373" s="244"/>
      <c r="K6373" s="244"/>
      <c r="L6373" s="244"/>
      <c r="M6373" s="244"/>
      <c r="N6373" s="244"/>
      <c r="O6373" s="244"/>
      <c r="P6373" s="244"/>
      <c r="Q6373" s="244"/>
      <c r="R6373" s="6">
        <f t="shared" si="908"/>
        <v>0</v>
      </c>
      <c r="S6373" s="6">
        <f t="shared" si="909"/>
        <v>0</v>
      </c>
      <c r="T6373" s="7">
        <f t="shared" si="910"/>
        <v>0</v>
      </c>
      <c r="U6373" s="121" t="str">
        <f t="shared" si="911"/>
        <v>0</v>
      </c>
      <c r="V6373" s="10">
        <f t="shared" si="912"/>
        <v>0</v>
      </c>
      <c r="W6373" s="10">
        <f t="shared" si="913"/>
        <v>0</v>
      </c>
      <c r="X6373" s="11">
        <f t="shared" si="914"/>
        <v>0</v>
      </c>
      <c r="Y6373" s="11">
        <f t="shared" si="915"/>
        <v>0</v>
      </c>
      <c r="Z6373" s="12" t="str">
        <f t="shared" si="916"/>
        <v>Torque/Speed Control 1</v>
      </c>
    </row>
    <row r="6374" spans="8:26" x14ac:dyDescent="0.3">
      <c r="H6374" s="244"/>
      <c r="I6374" s="244"/>
      <c r="J6374" s="244"/>
      <c r="K6374" s="244"/>
      <c r="L6374" s="244"/>
      <c r="M6374" s="244"/>
      <c r="N6374" s="244"/>
      <c r="O6374" s="244"/>
      <c r="P6374" s="244"/>
      <c r="Q6374" s="244"/>
      <c r="R6374" s="6">
        <f t="shared" si="908"/>
        <v>0</v>
      </c>
      <c r="S6374" s="6">
        <f t="shared" si="909"/>
        <v>0</v>
      </c>
      <c r="T6374" s="7">
        <f t="shared" si="910"/>
        <v>0</v>
      </c>
      <c r="U6374" s="121" t="str">
        <f t="shared" si="911"/>
        <v>0</v>
      </c>
      <c r="V6374" s="10">
        <f t="shared" si="912"/>
        <v>0</v>
      </c>
      <c r="W6374" s="10">
        <f t="shared" si="913"/>
        <v>0</v>
      </c>
      <c r="X6374" s="11">
        <f t="shared" si="914"/>
        <v>0</v>
      </c>
      <c r="Y6374" s="11">
        <f t="shared" si="915"/>
        <v>0</v>
      </c>
      <c r="Z6374" s="12" t="str">
        <f t="shared" si="916"/>
        <v>Torque/Speed Control 1</v>
      </c>
    </row>
    <row r="6375" spans="8:26" x14ac:dyDescent="0.3">
      <c r="H6375" s="244"/>
      <c r="I6375" s="244"/>
      <c r="J6375" s="244"/>
      <c r="K6375" s="244"/>
      <c r="L6375" s="244"/>
      <c r="M6375" s="244"/>
      <c r="N6375" s="244"/>
      <c r="O6375" s="244"/>
      <c r="P6375" s="244"/>
      <c r="Q6375" s="244"/>
      <c r="R6375" s="6">
        <f t="shared" si="908"/>
        <v>0</v>
      </c>
      <c r="S6375" s="6">
        <f t="shared" si="909"/>
        <v>0</v>
      </c>
      <c r="T6375" s="7">
        <f t="shared" si="910"/>
        <v>0</v>
      </c>
      <c r="U6375" s="121" t="str">
        <f t="shared" si="911"/>
        <v>0</v>
      </c>
      <c r="V6375" s="10">
        <f t="shared" si="912"/>
        <v>0</v>
      </c>
      <c r="W6375" s="10">
        <f t="shared" si="913"/>
        <v>0</v>
      </c>
      <c r="X6375" s="11">
        <f t="shared" si="914"/>
        <v>0</v>
      </c>
      <c r="Y6375" s="11">
        <f t="shared" si="915"/>
        <v>0</v>
      </c>
      <c r="Z6375" s="12" t="str">
        <f t="shared" si="916"/>
        <v>Torque/Speed Control 1</v>
      </c>
    </row>
    <row r="6376" spans="8:26" x14ac:dyDescent="0.3">
      <c r="H6376" s="244"/>
      <c r="I6376" s="244"/>
      <c r="J6376" s="244"/>
      <c r="K6376" s="244"/>
      <c r="L6376" s="244"/>
      <c r="M6376" s="244"/>
      <c r="N6376" s="244"/>
      <c r="O6376" s="244"/>
      <c r="P6376" s="244"/>
      <c r="Q6376" s="244"/>
      <c r="R6376" s="6">
        <f t="shared" si="908"/>
        <v>0</v>
      </c>
      <c r="S6376" s="6">
        <f t="shared" si="909"/>
        <v>0</v>
      </c>
      <c r="T6376" s="7">
        <f t="shared" si="910"/>
        <v>0</v>
      </c>
      <c r="U6376" s="121" t="str">
        <f t="shared" si="911"/>
        <v>0</v>
      </c>
      <c r="V6376" s="10">
        <f t="shared" si="912"/>
        <v>0</v>
      </c>
      <c r="W6376" s="10">
        <f t="shared" si="913"/>
        <v>0</v>
      </c>
      <c r="X6376" s="11">
        <f t="shared" si="914"/>
        <v>0</v>
      </c>
      <c r="Y6376" s="11">
        <f t="shared" si="915"/>
        <v>0</v>
      </c>
      <c r="Z6376" s="12" t="str">
        <f t="shared" si="916"/>
        <v>Torque/Speed Control 1</v>
      </c>
    </row>
    <row r="6377" spans="8:26" x14ac:dyDescent="0.3">
      <c r="H6377" s="244"/>
      <c r="I6377" s="244"/>
      <c r="J6377" s="244"/>
      <c r="K6377" s="244"/>
      <c r="L6377" s="244"/>
      <c r="M6377" s="244"/>
      <c r="N6377" s="244"/>
      <c r="O6377" s="244"/>
      <c r="P6377" s="244"/>
      <c r="Q6377" s="244"/>
      <c r="R6377" s="6">
        <f t="shared" si="908"/>
        <v>0</v>
      </c>
      <c r="S6377" s="6">
        <f t="shared" si="909"/>
        <v>0</v>
      </c>
      <c r="T6377" s="7">
        <f t="shared" si="910"/>
        <v>0</v>
      </c>
      <c r="U6377" s="121" t="str">
        <f t="shared" si="911"/>
        <v>0</v>
      </c>
      <c r="V6377" s="10">
        <f t="shared" si="912"/>
        <v>0</v>
      </c>
      <c r="W6377" s="10">
        <f t="shared" si="913"/>
        <v>0</v>
      </c>
      <c r="X6377" s="11">
        <f t="shared" si="914"/>
        <v>0</v>
      </c>
      <c r="Y6377" s="11">
        <f t="shared" si="915"/>
        <v>0</v>
      </c>
      <c r="Z6377" s="12" t="str">
        <f t="shared" si="916"/>
        <v>Torque/Speed Control 1</v>
      </c>
    </row>
    <row r="6378" spans="8:26" x14ac:dyDescent="0.3">
      <c r="H6378" s="244"/>
      <c r="I6378" s="244"/>
      <c r="J6378" s="244"/>
      <c r="K6378" s="244"/>
      <c r="L6378" s="244"/>
      <c r="M6378" s="244"/>
      <c r="N6378" s="244"/>
      <c r="O6378" s="244"/>
      <c r="P6378" s="244"/>
      <c r="Q6378" s="244"/>
      <c r="R6378" s="6">
        <f t="shared" si="908"/>
        <v>0</v>
      </c>
      <c r="S6378" s="6">
        <f t="shared" si="909"/>
        <v>0</v>
      </c>
      <c r="T6378" s="7">
        <f t="shared" si="910"/>
        <v>0</v>
      </c>
      <c r="U6378" s="121" t="str">
        <f t="shared" si="911"/>
        <v>0</v>
      </c>
      <c r="V6378" s="10">
        <f t="shared" si="912"/>
        <v>0</v>
      </c>
      <c r="W6378" s="10">
        <f t="shared" si="913"/>
        <v>0</v>
      </c>
      <c r="X6378" s="11">
        <f t="shared" si="914"/>
        <v>0</v>
      </c>
      <c r="Y6378" s="11">
        <f t="shared" si="915"/>
        <v>0</v>
      </c>
      <c r="Z6378" s="12" t="str">
        <f t="shared" si="916"/>
        <v>Torque/Speed Control 1</v>
      </c>
    </row>
    <row r="6379" spans="8:26" x14ac:dyDescent="0.3">
      <c r="H6379" s="244"/>
      <c r="I6379" s="244"/>
      <c r="J6379" s="244"/>
      <c r="K6379" s="244"/>
      <c r="L6379" s="244"/>
      <c r="M6379" s="244"/>
      <c r="N6379" s="244"/>
      <c r="O6379" s="244"/>
      <c r="P6379" s="244"/>
      <c r="Q6379" s="244"/>
      <c r="R6379" s="6">
        <f t="shared" si="908"/>
        <v>0</v>
      </c>
      <c r="S6379" s="6">
        <f t="shared" si="909"/>
        <v>0</v>
      </c>
      <c r="T6379" s="7">
        <f t="shared" si="910"/>
        <v>0</v>
      </c>
      <c r="U6379" s="121" t="str">
        <f t="shared" si="911"/>
        <v>0</v>
      </c>
      <c r="V6379" s="10">
        <f t="shared" si="912"/>
        <v>0</v>
      </c>
      <c r="W6379" s="10">
        <f t="shared" si="913"/>
        <v>0</v>
      </c>
      <c r="X6379" s="11">
        <f t="shared" si="914"/>
        <v>0</v>
      </c>
      <c r="Y6379" s="11">
        <f t="shared" si="915"/>
        <v>0</v>
      </c>
      <c r="Z6379" s="12" t="str">
        <f t="shared" si="916"/>
        <v>Torque/Speed Control 1</v>
      </c>
    </row>
    <row r="6380" spans="8:26" x14ac:dyDescent="0.3">
      <c r="H6380" s="244"/>
      <c r="I6380" s="244"/>
      <c r="J6380" s="244"/>
      <c r="K6380" s="244"/>
      <c r="L6380" s="244"/>
      <c r="M6380" s="244"/>
      <c r="N6380" s="244"/>
      <c r="O6380" s="244"/>
      <c r="P6380" s="244"/>
      <c r="Q6380" s="244"/>
      <c r="R6380" s="6">
        <f t="shared" si="908"/>
        <v>0</v>
      </c>
      <c r="S6380" s="6">
        <f t="shared" si="909"/>
        <v>0</v>
      </c>
      <c r="T6380" s="7">
        <f t="shared" si="910"/>
        <v>0</v>
      </c>
      <c r="U6380" s="121" t="str">
        <f t="shared" si="911"/>
        <v>0</v>
      </c>
      <c r="V6380" s="10">
        <f t="shared" si="912"/>
        <v>0</v>
      </c>
      <c r="W6380" s="10">
        <f t="shared" si="913"/>
        <v>0</v>
      </c>
      <c r="X6380" s="11">
        <f t="shared" si="914"/>
        <v>0</v>
      </c>
      <c r="Y6380" s="11">
        <f t="shared" si="915"/>
        <v>0</v>
      </c>
      <c r="Z6380" s="12" t="str">
        <f t="shared" si="916"/>
        <v>Torque/Speed Control 1</v>
      </c>
    </row>
    <row r="6381" spans="8:26" x14ac:dyDescent="0.3">
      <c r="H6381" s="244"/>
      <c r="I6381" s="244"/>
      <c r="J6381" s="244"/>
      <c r="K6381" s="244"/>
      <c r="L6381" s="244"/>
      <c r="M6381" s="244"/>
      <c r="N6381" s="244"/>
      <c r="O6381" s="244"/>
      <c r="P6381" s="244"/>
      <c r="Q6381" s="244"/>
      <c r="R6381" s="6">
        <f t="shared" si="908"/>
        <v>0</v>
      </c>
      <c r="S6381" s="6">
        <f t="shared" si="909"/>
        <v>0</v>
      </c>
      <c r="T6381" s="7">
        <f t="shared" si="910"/>
        <v>0</v>
      </c>
      <c r="U6381" s="121" t="str">
        <f t="shared" si="911"/>
        <v>0</v>
      </c>
      <c r="V6381" s="10">
        <f t="shared" si="912"/>
        <v>0</v>
      </c>
      <c r="W6381" s="10">
        <f t="shared" si="913"/>
        <v>0</v>
      </c>
      <c r="X6381" s="11">
        <f t="shared" si="914"/>
        <v>0</v>
      </c>
      <c r="Y6381" s="11">
        <f t="shared" si="915"/>
        <v>0</v>
      </c>
      <c r="Z6381" s="12" t="str">
        <f t="shared" si="916"/>
        <v>Torque/Speed Control 1</v>
      </c>
    </row>
    <row r="6382" spans="8:26" x14ac:dyDescent="0.3">
      <c r="H6382" s="244"/>
      <c r="I6382" s="244"/>
      <c r="J6382" s="244"/>
      <c r="K6382" s="244"/>
      <c r="L6382" s="244"/>
      <c r="M6382" s="244"/>
      <c r="N6382" s="244"/>
      <c r="O6382" s="244"/>
      <c r="P6382" s="244"/>
      <c r="Q6382" s="244"/>
      <c r="R6382" s="6">
        <f t="shared" si="908"/>
        <v>0</v>
      </c>
      <c r="S6382" s="6">
        <f t="shared" si="909"/>
        <v>0</v>
      </c>
      <c r="T6382" s="7">
        <f t="shared" si="910"/>
        <v>0</v>
      </c>
      <c r="U6382" s="121" t="str">
        <f t="shared" si="911"/>
        <v>0</v>
      </c>
      <c r="V6382" s="10">
        <f t="shared" si="912"/>
        <v>0</v>
      </c>
      <c r="W6382" s="10">
        <f t="shared" si="913"/>
        <v>0</v>
      </c>
      <c r="X6382" s="11">
        <f t="shared" si="914"/>
        <v>0</v>
      </c>
      <c r="Y6382" s="11">
        <f t="shared" si="915"/>
        <v>0</v>
      </c>
      <c r="Z6382" s="12" t="str">
        <f t="shared" si="916"/>
        <v>Torque/Speed Control 1</v>
      </c>
    </row>
    <row r="6383" spans="8:26" x14ac:dyDescent="0.3">
      <c r="H6383" s="244"/>
      <c r="I6383" s="244"/>
      <c r="J6383" s="244"/>
      <c r="K6383" s="244"/>
      <c r="L6383" s="244"/>
      <c r="M6383" s="244"/>
      <c r="N6383" s="244"/>
      <c r="O6383" s="244"/>
      <c r="P6383" s="244"/>
      <c r="Q6383" s="244"/>
      <c r="R6383" s="6">
        <f t="shared" si="908"/>
        <v>0</v>
      </c>
      <c r="S6383" s="6">
        <f t="shared" si="909"/>
        <v>0</v>
      </c>
      <c r="T6383" s="7">
        <f t="shared" si="910"/>
        <v>0</v>
      </c>
      <c r="U6383" s="121" t="str">
        <f t="shared" si="911"/>
        <v>0</v>
      </c>
      <c r="V6383" s="10">
        <f t="shared" si="912"/>
        <v>0</v>
      </c>
      <c r="W6383" s="10">
        <f t="shared" si="913"/>
        <v>0</v>
      </c>
      <c r="X6383" s="11">
        <f t="shared" si="914"/>
        <v>0</v>
      </c>
      <c r="Y6383" s="11">
        <f t="shared" si="915"/>
        <v>0</v>
      </c>
      <c r="Z6383" s="12" t="str">
        <f t="shared" si="916"/>
        <v>Torque/Speed Control 1</v>
      </c>
    </row>
    <row r="6384" spans="8:26" x14ac:dyDescent="0.3">
      <c r="H6384" s="244"/>
      <c r="I6384" s="244"/>
      <c r="J6384" s="244"/>
      <c r="K6384" s="244"/>
      <c r="L6384" s="244"/>
      <c r="M6384" s="244"/>
      <c r="N6384" s="244"/>
      <c r="O6384" s="244"/>
      <c r="P6384" s="244"/>
      <c r="Q6384" s="244"/>
      <c r="R6384" s="6">
        <f t="shared" si="908"/>
        <v>0</v>
      </c>
      <c r="S6384" s="6">
        <f t="shared" si="909"/>
        <v>0</v>
      </c>
      <c r="T6384" s="7">
        <f t="shared" si="910"/>
        <v>0</v>
      </c>
      <c r="U6384" s="121" t="str">
        <f t="shared" si="911"/>
        <v>0</v>
      </c>
      <c r="V6384" s="10">
        <f t="shared" si="912"/>
        <v>0</v>
      </c>
      <c r="W6384" s="10">
        <f t="shared" si="913"/>
        <v>0</v>
      </c>
      <c r="X6384" s="11">
        <f t="shared" si="914"/>
        <v>0</v>
      </c>
      <c r="Y6384" s="11">
        <f t="shared" si="915"/>
        <v>0</v>
      </c>
      <c r="Z6384" s="12" t="str">
        <f t="shared" si="916"/>
        <v>Torque/Speed Control 1</v>
      </c>
    </row>
    <row r="6385" spans="8:26" x14ac:dyDescent="0.3">
      <c r="H6385" s="244"/>
      <c r="I6385" s="244"/>
      <c r="J6385" s="244"/>
      <c r="K6385" s="244"/>
      <c r="L6385" s="244"/>
      <c r="M6385" s="244"/>
      <c r="N6385" s="244"/>
      <c r="O6385" s="244"/>
      <c r="P6385" s="244"/>
      <c r="Q6385" s="244"/>
      <c r="R6385" s="6">
        <f t="shared" si="908"/>
        <v>0</v>
      </c>
      <c r="S6385" s="6">
        <f t="shared" si="909"/>
        <v>0</v>
      </c>
      <c r="T6385" s="7">
        <f t="shared" si="910"/>
        <v>0</v>
      </c>
      <c r="U6385" s="121" t="str">
        <f t="shared" si="911"/>
        <v>0</v>
      </c>
      <c r="V6385" s="10">
        <f t="shared" si="912"/>
        <v>0</v>
      </c>
      <c r="W6385" s="10">
        <f t="shared" si="913"/>
        <v>0</v>
      </c>
      <c r="X6385" s="11">
        <f t="shared" si="914"/>
        <v>0</v>
      </c>
      <c r="Y6385" s="11">
        <f t="shared" si="915"/>
        <v>0</v>
      </c>
      <c r="Z6385" s="12" t="str">
        <f t="shared" si="916"/>
        <v>Torque/Speed Control 1</v>
      </c>
    </row>
    <row r="6386" spans="8:26" x14ac:dyDescent="0.3">
      <c r="H6386" s="244"/>
      <c r="I6386" s="244"/>
      <c r="J6386" s="244"/>
      <c r="K6386" s="244"/>
      <c r="L6386" s="244"/>
      <c r="M6386" s="244"/>
      <c r="N6386" s="244"/>
      <c r="O6386" s="244"/>
      <c r="P6386" s="244"/>
      <c r="Q6386" s="244"/>
      <c r="R6386" s="6">
        <f t="shared" si="908"/>
        <v>0</v>
      </c>
      <c r="S6386" s="6">
        <f t="shared" si="909"/>
        <v>0</v>
      </c>
      <c r="T6386" s="7">
        <f t="shared" si="910"/>
        <v>0</v>
      </c>
      <c r="U6386" s="121" t="str">
        <f t="shared" si="911"/>
        <v>0</v>
      </c>
      <c r="V6386" s="10">
        <f t="shared" si="912"/>
        <v>0</v>
      </c>
      <c r="W6386" s="10">
        <f t="shared" si="913"/>
        <v>0</v>
      </c>
      <c r="X6386" s="11">
        <f t="shared" si="914"/>
        <v>0</v>
      </c>
      <c r="Y6386" s="11">
        <f t="shared" si="915"/>
        <v>0</v>
      </c>
      <c r="Z6386" s="12" t="str">
        <f t="shared" si="916"/>
        <v>Torque/Speed Control 1</v>
      </c>
    </row>
    <row r="6387" spans="8:26" x14ac:dyDescent="0.3">
      <c r="H6387" s="244"/>
      <c r="I6387" s="244"/>
      <c r="J6387" s="244"/>
      <c r="K6387" s="244"/>
      <c r="L6387" s="244"/>
      <c r="M6387" s="244"/>
      <c r="N6387" s="244"/>
      <c r="O6387" s="244"/>
      <c r="P6387" s="244"/>
      <c r="Q6387" s="244"/>
      <c r="R6387" s="6">
        <f t="shared" si="908"/>
        <v>0</v>
      </c>
      <c r="S6387" s="6">
        <f t="shared" si="909"/>
        <v>0</v>
      </c>
      <c r="T6387" s="7">
        <f t="shared" si="910"/>
        <v>0</v>
      </c>
      <c r="U6387" s="121" t="str">
        <f t="shared" si="911"/>
        <v>0</v>
      </c>
      <c r="V6387" s="10">
        <f t="shared" si="912"/>
        <v>0</v>
      </c>
      <c r="W6387" s="10">
        <f t="shared" si="913"/>
        <v>0</v>
      </c>
      <c r="X6387" s="11">
        <f t="shared" si="914"/>
        <v>0</v>
      </c>
      <c r="Y6387" s="11">
        <f t="shared" si="915"/>
        <v>0</v>
      </c>
      <c r="Z6387" s="12" t="str">
        <f t="shared" si="916"/>
        <v>Torque/Speed Control 1</v>
      </c>
    </row>
    <row r="6388" spans="8:26" x14ac:dyDescent="0.3">
      <c r="H6388" s="244"/>
      <c r="I6388" s="244"/>
      <c r="J6388" s="244"/>
      <c r="K6388" s="244"/>
      <c r="L6388" s="244"/>
      <c r="M6388" s="244"/>
      <c r="N6388" s="244"/>
      <c r="O6388" s="244"/>
      <c r="P6388" s="244"/>
      <c r="Q6388" s="244"/>
      <c r="R6388" s="6">
        <f t="shared" si="908"/>
        <v>0</v>
      </c>
      <c r="S6388" s="6">
        <f t="shared" si="909"/>
        <v>0</v>
      </c>
      <c r="T6388" s="7">
        <f t="shared" si="910"/>
        <v>0</v>
      </c>
      <c r="U6388" s="121" t="str">
        <f t="shared" si="911"/>
        <v>0</v>
      </c>
      <c r="V6388" s="10">
        <f t="shared" si="912"/>
        <v>0</v>
      </c>
      <c r="W6388" s="10">
        <f t="shared" si="913"/>
        <v>0</v>
      </c>
      <c r="X6388" s="11">
        <f t="shared" si="914"/>
        <v>0</v>
      </c>
      <c r="Y6388" s="11">
        <f t="shared" si="915"/>
        <v>0</v>
      </c>
      <c r="Z6388" s="12" t="str">
        <f t="shared" si="916"/>
        <v>Torque/Speed Control 1</v>
      </c>
    </row>
    <row r="6389" spans="8:26" x14ac:dyDescent="0.3">
      <c r="H6389" s="244"/>
      <c r="I6389" s="244"/>
      <c r="J6389" s="244"/>
      <c r="K6389" s="244"/>
      <c r="L6389" s="244"/>
      <c r="M6389" s="244"/>
      <c r="N6389" s="244"/>
      <c r="O6389" s="244"/>
      <c r="P6389" s="244"/>
      <c r="Q6389" s="244"/>
      <c r="R6389" s="6">
        <f t="shared" si="908"/>
        <v>0</v>
      </c>
      <c r="S6389" s="6">
        <f t="shared" si="909"/>
        <v>0</v>
      </c>
      <c r="T6389" s="7">
        <f t="shared" si="910"/>
        <v>0</v>
      </c>
      <c r="U6389" s="121" t="str">
        <f t="shared" si="911"/>
        <v>0</v>
      </c>
      <c r="V6389" s="10">
        <f t="shared" si="912"/>
        <v>0</v>
      </c>
      <c r="W6389" s="10">
        <f t="shared" si="913"/>
        <v>0</v>
      </c>
      <c r="X6389" s="11">
        <f t="shared" si="914"/>
        <v>0</v>
      </c>
      <c r="Y6389" s="11">
        <f t="shared" si="915"/>
        <v>0</v>
      </c>
      <c r="Z6389" s="12" t="str">
        <f t="shared" si="916"/>
        <v>Torque/Speed Control 1</v>
      </c>
    </row>
    <row r="6390" spans="8:26" x14ac:dyDescent="0.3">
      <c r="H6390" s="244"/>
      <c r="I6390" s="244"/>
      <c r="J6390" s="244"/>
      <c r="K6390" s="244"/>
      <c r="L6390" s="244"/>
      <c r="M6390" s="244"/>
      <c r="N6390" s="244"/>
      <c r="O6390" s="244"/>
      <c r="P6390" s="244"/>
      <c r="Q6390" s="244"/>
      <c r="R6390" s="6">
        <f t="shared" si="908"/>
        <v>0</v>
      </c>
      <c r="S6390" s="6">
        <f t="shared" si="909"/>
        <v>0</v>
      </c>
      <c r="T6390" s="7">
        <f t="shared" si="910"/>
        <v>0</v>
      </c>
      <c r="U6390" s="121" t="str">
        <f t="shared" si="911"/>
        <v>0</v>
      </c>
      <c r="V6390" s="10">
        <f t="shared" si="912"/>
        <v>0</v>
      </c>
      <c r="W6390" s="10">
        <f t="shared" si="913"/>
        <v>0</v>
      </c>
      <c r="X6390" s="11">
        <f t="shared" si="914"/>
        <v>0</v>
      </c>
      <c r="Y6390" s="11">
        <f t="shared" si="915"/>
        <v>0</v>
      </c>
      <c r="Z6390" s="12" t="str">
        <f t="shared" si="916"/>
        <v>Torque/Speed Control 1</v>
      </c>
    </row>
    <row r="6391" spans="8:26" x14ac:dyDescent="0.3">
      <c r="H6391" s="244"/>
      <c r="I6391" s="244"/>
      <c r="J6391" s="244"/>
      <c r="K6391" s="244"/>
      <c r="L6391" s="244"/>
      <c r="M6391" s="244"/>
      <c r="N6391" s="244"/>
      <c r="O6391" s="244"/>
      <c r="P6391" s="244"/>
      <c r="Q6391" s="244"/>
      <c r="R6391" s="6">
        <f t="shared" si="908"/>
        <v>0</v>
      </c>
      <c r="S6391" s="6">
        <f t="shared" si="909"/>
        <v>0</v>
      </c>
      <c r="T6391" s="7">
        <f t="shared" si="910"/>
        <v>0</v>
      </c>
      <c r="U6391" s="121" t="str">
        <f t="shared" si="911"/>
        <v>0</v>
      </c>
      <c r="V6391" s="10">
        <f t="shared" si="912"/>
        <v>0</v>
      </c>
      <c r="W6391" s="10">
        <f t="shared" si="913"/>
        <v>0</v>
      </c>
      <c r="X6391" s="11">
        <f t="shared" si="914"/>
        <v>0</v>
      </c>
      <c r="Y6391" s="11">
        <f t="shared" si="915"/>
        <v>0</v>
      </c>
      <c r="Z6391" s="12" t="str">
        <f t="shared" si="916"/>
        <v>Torque/Speed Control 1</v>
      </c>
    </row>
    <row r="6392" spans="8:26" x14ac:dyDescent="0.3">
      <c r="H6392" s="244"/>
      <c r="I6392" s="244"/>
      <c r="J6392" s="244"/>
      <c r="K6392" s="244"/>
      <c r="L6392" s="244"/>
      <c r="M6392" s="244"/>
      <c r="N6392" s="244"/>
      <c r="O6392" s="244"/>
      <c r="P6392" s="244"/>
      <c r="Q6392" s="244"/>
      <c r="R6392" s="6">
        <f t="shared" si="908"/>
        <v>0</v>
      </c>
      <c r="S6392" s="6">
        <f t="shared" si="909"/>
        <v>0</v>
      </c>
      <c r="T6392" s="7">
        <f t="shared" si="910"/>
        <v>0</v>
      </c>
      <c r="U6392" s="121" t="str">
        <f t="shared" si="911"/>
        <v>0</v>
      </c>
      <c r="V6392" s="10">
        <f t="shared" si="912"/>
        <v>0</v>
      </c>
      <c r="W6392" s="10">
        <f t="shared" si="913"/>
        <v>0</v>
      </c>
      <c r="X6392" s="11">
        <f t="shared" si="914"/>
        <v>0</v>
      </c>
      <c r="Y6392" s="11">
        <f t="shared" si="915"/>
        <v>0</v>
      </c>
      <c r="Z6392" s="12" t="str">
        <f t="shared" si="916"/>
        <v>Torque/Speed Control 1</v>
      </c>
    </row>
    <row r="6393" spans="8:26" x14ac:dyDescent="0.3">
      <c r="H6393" s="244"/>
      <c r="I6393" s="244"/>
      <c r="J6393" s="244"/>
      <c r="K6393" s="244"/>
      <c r="L6393" s="244"/>
      <c r="M6393" s="244"/>
      <c r="N6393" s="244"/>
      <c r="O6393" s="244"/>
      <c r="P6393" s="244"/>
      <c r="Q6393" s="244"/>
      <c r="R6393" s="6">
        <f t="shared" si="908"/>
        <v>0</v>
      </c>
      <c r="S6393" s="6">
        <f t="shared" si="909"/>
        <v>0</v>
      </c>
      <c r="T6393" s="7">
        <f t="shared" si="910"/>
        <v>0</v>
      </c>
      <c r="U6393" s="121" t="str">
        <f t="shared" si="911"/>
        <v>0</v>
      </c>
      <c r="V6393" s="10">
        <f t="shared" si="912"/>
        <v>0</v>
      </c>
      <c r="W6393" s="10">
        <f t="shared" si="913"/>
        <v>0</v>
      </c>
      <c r="X6393" s="11">
        <f t="shared" si="914"/>
        <v>0</v>
      </c>
      <c r="Y6393" s="11">
        <f t="shared" si="915"/>
        <v>0</v>
      </c>
      <c r="Z6393" s="12" t="str">
        <f t="shared" si="916"/>
        <v>Torque/Speed Control 1</v>
      </c>
    </row>
    <row r="6394" spans="8:26" x14ac:dyDescent="0.3">
      <c r="H6394" s="244"/>
      <c r="I6394" s="244"/>
      <c r="J6394" s="244"/>
      <c r="K6394" s="244"/>
      <c r="L6394" s="244"/>
      <c r="M6394" s="244"/>
      <c r="N6394" s="244"/>
      <c r="O6394" s="244"/>
      <c r="P6394" s="244"/>
      <c r="Q6394" s="244"/>
      <c r="R6394" s="6">
        <f t="shared" si="908"/>
        <v>0</v>
      </c>
      <c r="S6394" s="6">
        <f t="shared" si="909"/>
        <v>0</v>
      </c>
      <c r="T6394" s="7">
        <f t="shared" si="910"/>
        <v>0</v>
      </c>
      <c r="U6394" s="121" t="str">
        <f t="shared" si="911"/>
        <v>0</v>
      </c>
      <c r="V6394" s="10">
        <f t="shared" si="912"/>
        <v>0</v>
      </c>
      <c r="W6394" s="10">
        <f t="shared" si="913"/>
        <v>0</v>
      </c>
      <c r="X6394" s="11">
        <f t="shared" si="914"/>
        <v>0</v>
      </c>
      <c r="Y6394" s="11">
        <f t="shared" si="915"/>
        <v>0</v>
      </c>
      <c r="Z6394" s="12" t="str">
        <f t="shared" si="916"/>
        <v>Torque/Speed Control 1</v>
      </c>
    </row>
    <row r="6395" spans="8:26" x14ac:dyDescent="0.3">
      <c r="H6395" s="244"/>
      <c r="I6395" s="244"/>
      <c r="J6395" s="244"/>
      <c r="K6395" s="244"/>
      <c r="L6395" s="244"/>
      <c r="M6395" s="244"/>
      <c r="N6395" s="244"/>
      <c r="O6395" s="244"/>
      <c r="P6395" s="244"/>
      <c r="Q6395" s="244"/>
      <c r="R6395" s="6">
        <f t="shared" si="908"/>
        <v>0</v>
      </c>
      <c r="S6395" s="6">
        <f t="shared" si="909"/>
        <v>0</v>
      </c>
      <c r="T6395" s="7">
        <f t="shared" si="910"/>
        <v>0</v>
      </c>
      <c r="U6395" s="121" t="str">
        <f t="shared" si="911"/>
        <v>0</v>
      </c>
      <c r="V6395" s="10">
        <f t="shared" si="912"/>
        <v>0</v>
      </c>
      <c r="W6395" s="10">
        <f t="shared" si="913"/>
        <v>0</v>
      </c>
      <c r="X6395" s="11">
        <f t="shared" si="914"/>
        <v>0</v>
      </c>
      <c r="Y6395" s="11">
        <f t="shared" si="915"/>
        <v>0</v>
      </c>
      <c r="Z6395" s="12" t="str">
        <f t="shared" si="916"/>
        <v>Torque/Speed Control 1</v>
      </c>
    </row>
    <row r="6396" spans="8:26" x14ac:dyDescent="0.3">
      <c r="H6396" s="244"/>
      <c r="I6396" s="244"/>
      <c r="J6396" s="244"/>
      <c r="K6396" s="244"/>
      <c r="L6396" s="244"/>
      <c r="M6396" s="244"/>
      <c r="N6396" s="244"/>
      <c r="O6396" s="244"/>
      <c r="P6396" s="244"/>
      <c r="Q6396" s="244"/>
      <c r="R6396" s="6">
        <f t="shared" si="908"/>
        <v>0</v>
      </c>
      <c r="S6396" s="6">
        <f t="shared" si="909"/>
        <v>0</v>
      </c>
      <c r="T6396" s="7">
        <f t="shared" si="910"/>
        <v>0</v>
      </c>
      <c r="U6396" s="121" t="str">
        <f t="shared" si="911"/>
        <v>0</v>
      </c>
      <c r="V6396" s="10">
        <f t="shared" si="912"/>
        <v>0</v>
      </c>
      <c r="W6396" s="10">
        <f t="shared" si="913"/>
        <v>0</v>
      </c>
      <c r="X6396" s="11">
        <f t="shared" si="914"/>
        <v>0</v>
      </c>
      <c r="Y6396" s="11">
        <f t="shared" si="915"/>
        <v>0</v>
      </c>
      <c r="Z6396" s="12" t="str">
        <f t="shared" si="916"/>
        <v>Torque/Speed Control 1</v>
      </c>
    </row>
    <row r="6397" spans="8:26" x14ac:dyDescent="0.3">
      <c r="H6397" s="244"/>
      <c r="I6397" s="244"/>
      <c r="J6397" s="244"/>
      <c r="K6397" s="244"/>
      <c r="L6397" s="244"/>
      <c r="M6397" s="244"/>
      <c r="N6397" s="244"/>
      <c r="O6397" s="244"/>
      <c r="P6397" s="244"/>
      <c r="Q6397" s="244"/>
      <c r="R6397" s="6">
        <f t="shared" ref="R6397:R6460" si="917">_xlfn.BITRSHIFT(_xlfn.BITAND(HEX2DEC(H6397),HEX2DEC("1C000000")),26)</f>
        <v>0</v>
      </c>
      <c r="S6397" s="6">
        <f t="shared" ref="S6397:S6460" si="918">_xlfn.BITRSHIFT(_xlfn.BITAND(HEX2DEC(H6397),HEX2DEC("01000000")),24)</f>
        <v>0</v>
      </c>
      <c r="T6397" s="7">
        <f t="shared" ref="T6397:T6460" si="919">IF(_xlfn.BITRSHIFT(_xlfn.BITAND(HEX2DEC(H6397),HEX2DEC("0FF0000")),16)&lt;240,_xlfn.BITRSHIFT(_xlfn.BITAND(HEX2DEC(H6397),HEX2DEC("1FF0000")),8),_xlfn.BITRSHIFT(_xlfn.BITAND(HEX2DEC(H6397),HEX2DEC("1FFFF00")),8))</f>
        <v>0</v>
      </c>
      <c r="U6397" s="121" t="str">
        <f t="shared" ref="U6397:U6460" si="920">DEC2HEX(T6397)</f>
        <v>0</v>
      </c>
      <c r="V6397" s="10">
        <f t="shared" ref="V6397:V6460" si="921">_xlfn.BITRSHIFT(_xlfn.BITAND(HEX2DEC(H6397),HEX2DEC("0FF0000")),16)</f>
        <v>0</v>
      </c>
      <c r="W6397" s="10">
        <f t="shared" ref="W6397:W6460" si="922">_xlfn.BITRSHIFT(_xlfn.BITAND(HEX2DEC(H6397),HEX2DEC("FF00")),8)</f>
        <v>0</v>
      </c>
      <c r="X6397" s="11">
        <f t="shared" ref="X6397:X6460" si="923">_xlfn.BITAND(HEX2DEC(H6397),HEX2DEC("00000FF"))</f>
        <v>0</v>
      </c>
      <c r="Y6397" s="11">
        <f t="shared" ref="Y6397:Y6460" si="924">IF(_xlfn.BITRSHIFT(_xlfn.BITAND(HEX2DEC(H6397),HEX2DEC("0FF0000")),16)&lt;240,_xlfn.BITRSHIFT(_xlfn.BITAND(HEX2DEC(H6397),HEX2DEC("0FF00")),8),_xlfn.BITRSHIFT(_xlfn.BITAND(HEX2DEC(H6397),HEX2DEC("0FF0000")),16))</f>
        <v>0</v>
      </c>
      <c r="Z6397" s="12" t="str">
        <f t="shared" ref="Z6397:Z6460" si="925">VLOOKUP(T6397,BO:BP,2,FALSE)</f>
        <v>Torque/Speed Control 1</v>
      </c>
    </row>
    <row r="6398" spans="8:26" x14ac:dyDescent="0.3">
      <c r="H6398" s="244"/>
      <c r="I6398" s="244"/>
      <c r="J6398" s="244"/>
      <c r="K6398" s="244"/>
      <c r="L6398" s="244"/>
      <c r="M6398" s="244"/>
      <c r="N6398" s="244"/>
      <c r="O6398" s="244"/>
      <c r="P6398" s="244"/>
      <c r="Q6398" s="244"/>
      <c r="R6398" s="6">
        <f t="shared" si="917"/>
        <v>0</v>
      </c>
      <c r="S6398" s="6">
        <f t="shared" si="918"/>
        <v>0</v>
      </c>
      <c r="T6398" s="7">
        <f t="shared" si="919"/>
        <v>0</v>
      </c>
      <c r="U6398" s="121" t="str">
        <f t="shared" si="920"/>
        <v>0</v>
      </c>
      <c r="V6398" s="10">
        <f t="shared" si="921"/>
        <v>0</v>
      </c>
      <c r="W6398" s="10">
        <f t="shared" si="922"/>
        <v>0</v>
      </c>
      <c r="X6398" s="11">
        <f t="shared" si="923"/>
        <v>0</v>
      </c>
      <c r="Y6398" s="11">
        <f t="shared" si="924"/>
        <v>0</v>
      </c>
      <c r="Z6398" s="12" t="str">
        <f t="shared" si="925"/>
        <v>Torque/Speed Control 1</v>
      </c>
    </row>
    <row r="6399" spans="8:26" x14ac:dyDescent="0.3">
      <c r="H6399" s="244"/>
      <c r="I6399" s="244"/>
      <c r="J6399" s="244"/>
      <c r="K6399" s="244"/>
      <c r="L6399" s="244"/>
      <c r="M6399" s="244"/>
      <c r="N6399" s="244"/>
      <c r="O6399" s="244"/>
      <c r="P6399" s="244"/>
      <c r="Q6399" s="244"/>
      <c r="R6399" s="6">
        <f t="shared" si="917"/>
        <v>0</v>
      </c>
      <c r="S6399" s="6">
        <f t="shared" si="918"/>
        <v>0</v>
      </c>
      <c r="T6399" s="7">
        <f t="shared" si="919"/>
        <v>0</v>
      </c>
      <c r="U6399" s="121" t="str">
        <f t="shared" si="920"/>
        <v>0</v>
      </c>
      <c r="V6399" s="10">
        <f t="shared" si="921"/>
        <v>0</v>
      </c>
      <c r="W6399" s="10">
        <f t="shared" si="922"/>
        <v>0</v>
      </c>
      <c r="X6399" s="11">
        <f t="shared" si="923"/>
        <v>0</v>
      </c>
      <c r="Y6399" s="11">
        <f t="shared" si="924"/>
        <v>0</v>
      </c>
      <c r="Z6399" s="12" t="str">
        <f t="shared" si="925"/>
        <v>Torque/Speed Control 1</v>
      </c>
    </row>
    <row r="6400" spans="8:26" x14ac:dyDescent="0.3">
      <c r="H6400" s="244"/>
      <c r="I6400" s="244"/>
      <c r="J6400" s="244"/>
      <c r="K6400" s="244"/>
      <c r="L6400" s="244"/>
      <c r="M6400" s="244"/>
      <c r="N6400" s="244"/>
      <c r="O6400" s="244"/>
      <c r="P6400" s="244"/>
      <c r="Q6400" s="244"/>
      <c r="R6400" s="6">
        <f t="shared" si="917"/>
        <v>0</v>
      </c>
      <c r="S6400" s="6">
        <f t="shared" si="918"/>
        <v>0</v>
      </c>
      <c r="T6400" s="7">
        <f t="shared" si="919"/>
        <v>0</v>
      </c>
      <c r="U6400" s="121" t="str">
        <f t="shared" si="920"/>
        <v>0</v>
      </c>
      <c r="V6400" s="10">
        <f t="shared" si="921"/>
        <v>0</v>
      </c>
      <c r="W6400" s="10">
        <f t="shared" si="922"/>
        <v>0</v>
      </c>
      <c r="X6400" s="11">
        <f t="shared" si="923"/>
        <v>0</v>
      </c>
      <c r="Y6400" s="11">
        <f t="shared" si="924"/>
        <v>0</v>
      </c>
      <c r="Z6400" s="12" t="str">
        <f t="shared" si="925"/>
        <v>Torque/Speed Control 1</v>
      </c>
    </row>
    <row r="6401" spans="8:26" x14ac:dyDescent="0.3">
      <c r="H6401" s="244"/>
      <c r="I6401" s="244"/>
      <c r="J6401" s="244"/>
      <c r="K6401" s="244"/>
      <c r="L6401" s="244"/>
      <c r="M6401" s="244"/>
      <c r="N6401" s="244"/>
      <c r="O6401" s="244"/>
      <c r="P6401" s="244"/>
      <c r="Q6401" s="244"/>
      <c r="R6401" s="6">
        <f t="shared" si="917"/>
        <v>0</v>
      </c>
      <c r="S6401" s="6">
        <f t="shared" si="918"/>
        <v>0</v>
      </c>
      <c r="T6401" s="7">
        <f t="shared" si="919"/>
        <v>0</v>
      </c>
      <c r="U6401" s="121" t="str">
        <f t="shared" si="920"/>
        <v>0</v>
      </c>
      <c r="V6401" s="10">
        <f t="shared" si="921"/>
        <v>0</v>
      </c>
      <c r="W6401" s="10">
        <f t="shared" si="922"/>
        <v>0</v>
      </c>
      <c r="X6401" s="11">
        <f t="shared" si="923"/>
        <v>0</v>
      </c>
      <c r="Y6401" s="11">
        <f t="shared" si="924"/>
        <v>0</v>
      </c>
      <c r="Z6401" s="12" t="str">
        <f t="shared" si="925"/>
        <v>Torque/Speed Control 1</v>
      </c>
    </row>
    <row r="6402" spans="8:26" x14ac:dyDescent="0.3">
      <c r="H6402" s="244"/>
      <c r="I6402" s="244"/>
      <c r="J6402" s="244"/>
      <c r="K6402" s="244"/>
      <c r="L6402" s="244"/>
      <c r="M6402" s="244"/>
      <c r="N6402" s="244"/>
      <c r="O6402" s="244"/>
      <c r="P6402" s="244"/>
      <c r="Q6402" s="244"/>
      <c r="R6402" s="6">
        <f t="shared" si="917"/>
        <v>0</v>
      </c>
      <c r="S6402" s="6">
        <f t="shared" si="918"/>
        <v>0</v>
      </c>
      <c r="T6402" s="7">
        <f t="shared" si="919"/>
        <v>0</v>
      </c>
      <c r="U6402" s="121" t="str">
        <f t="shared" si="920"/>
        <v>0</v>
      </c>
      <c r="V6402" s="10">
        <f t="shared" si="921"/>
        <v>0</v>
      </c>
      <c r="W6402" s="10">
        <f t="shared" si="922"/>
        <v>0</v>
      </c>
      <c r="X6402" s="11">
        <f t="shared" si="923"/>
        <v>0</v>
      </c>
      <c r="Y6402" s="11">
        <f t="shared" si="924"/>
        <v>0</v>
      </c>
      <c r="Z6402" s="12" t="str">
        <f t="shared" si="925"/>
        <v>Torque/Speed Control 1</v>
      </c>
    </row>
    <row r="6403" spans="8:26" x14ac:dyDescent="0.3">
      <c r="H6403" s="244"/>
      <c r="I6403" s="244"/>
      <c r="J6403" s="244"/>
      <c r="K6403" s="244"/>
      <c r="L6403" s="244"/>
      <c r="M6403" s="244"/>
      <c r="N6403" s="244"/>
      <c r="O6403" s="244"/>
      <c r="P6403" s="244"/>
      <c r="Q6403" s="244"/>
      <c r="R6403" s="6">
        <f t="shared" si="917"/>
        <v>0</v>
      </c>
      <c r="S6403" s="6">
        <f t="shared" si="918"/>
        <v>0</v>
      </c>
      <c r="T6403" s="7">
        <f t="shared" si="919"/>
        <v>0</v>
      </c>
      <c r="U6403" s="121" t="str">
        <f t="shared" si="920"/>
        <v>0</v>
      </c>
      <c r="V6403" s="10">
        <f t="shared" si="921"/>
        <v>0</v>
      </c>
      <c r="W6403" s="10">
        <f t="shared" si="922"/>
        <v>0</v>
      </c>
      <c r="X6403" s="11">
        <f t="shared" si="923"/>
        <v>0</v>
      </c>
      <c r="Y6403" s="11">
        <f t="shared" si="924"/>
        <v>0</v>
      </c>
      <c r="Z6403" s="12" t="str">
        <f t="shared" si="925"/>
        <v>Torque/Speed Control 1</v>
      </c>
    </row>
    <row r="6404" spans="8:26" x14ac:dyDescent="0.3">
      <c r="H6404" s="244"/>
      <c r="I6404" s="244"/>
      <c r="J6404" s="244"/>
      <c r="K6404" s="244"/>
      <c r="L6404" s="244"/>
      <c r="M6404" s="244"/>
      <c r="N6404" s="244"/>
      <c r="O6404" s="244"/>
      <c r="P6404" s="244"/>
      <c r="Q6404" s="244"/>
      <c r="R6404" s="6">
        <f t="shared" si="917"/>
        <v>0</v>
      </c>
      <c r="S6404" s="6">
        <f t="shared" si="918"/>
        <v>0</v>
      </c>
      <c r="T6404" s="7">
        <f t="shared" si="919"/>
        <v>0</v>
      </c>
      <c r="U6404" s="121" t="str">
        <f t="shared" si="920"/>
        <v>0</v>
      </c>
      <c r="V6404" s="10">
        <f t="shared" si="921"/>
        <v>0</v>
      </c>
      <c r="W6404" s="10">
        <f t="shared" si="922"/>
        <v>0</v>
      </c>
      <c r="X6404" s="11">
        <f t="shared" si="923"/>
        <v>0</v>
      </c>
      <c r="Y6404" s="11">
        <f t="shared" si="924"/>
        <v>0</v>
      </c>
      <c r="Z6404" s="12" t="str">
        <f t="shared" si="925"/>
        <v>Torque/Speed Control 1</v>
      </c>
    </row>
    <row r="6405" spans="8:26" x14ac:dyDescent="0.3">
      <c r="H6405" s="244"/>
      <c r="I6405" s="244"/>
      <c r="J6405" s="244"/>
      <c r="K6405" s="244"/>
      <c r="L6405" s="244"/>
      <c r="M6405" s="244"/>
      <c r="N6405" s="244"/>
      <c r="O6405" s="244"/>
      <c r="P6405" s="244"/>
      <c r="Q6405" s="244"/>
      <c r="R6405" s="6">
        <f t="shared" si="917"/>
        <v>0</v>
      </c>
      <c r="S6405" s="6">
        <f t="shared" si="918"/>
        <v>0</v>
      </c>
      <c r="T6405" s="7">
        <f t="shared" si="919"/>
        <v>0</v>
      </c>
      <c r="U6405" s="121" t="str">
        <f t="shared" si="920"/>
        <v>0</v>
      </c>
      <c r="V6405" s="10">
        <f t="shared" si="921"/>
        <v>0</v>
      </c>
      <c r="W6405" s="10">
        <f t="shared" si="922"/>
        <v>0</v>
      </c>
      <c r="X6405" s="11">
        <f t="shared" si="923"/>
        <v>0</v>
      </c>
      <c r="Y6405" s="11">
        <f t="shared" si="924"/>
        <v>0</v>
      </c>
      <c r="Z6405" s="12" t="str">
        <f t="shared" si="925"/>
        <v>Torque/Speed Control 1</v>
      </c>
    </row>
    <row r="6406" spans="8:26" x14ac:dyDescent="0.3">
      <c r="H6406" s="244"/>
      <c r="I6406" s="244"/>
      <c r="J6406" s="244"/>
      <c r="K6406" s="244"/>
      <c r="L6406" s="244"/>
      <c r="M6406" s="244"/>
      <c r="N6406" s="244"/>
      <c r="O6406" s="244"/>
      <c r="P6406" s="244"/>
      <c r="Q6406" s="244"/>
      <c r="R6406" s="6">
        <f t="shared" si="917"/>
        <v>0</v>
      </c>
      <c r="S6406" s="6">
        <f t="shared" si="918"/>
        <v>0</v>
      </c>
      <c r="T6406" s="7">
        <f t="shared" si="919"/>
        <v>0</v>
      </c>
      <c r="U6406" s="121" t="str">
        <f t="shared" si="920"/>
        <v>0</v>
      </c>
      <c r="V6406" s="10">
        <f t="shared" si="921"/>
        <v>0</v>
      </c>
      <c r="W6406" s="10">
        <f t="shared" si="922"/>
        <v>0</v>
      </c>
      <c r="X6406" s="11">
        <f t="shared" si="923"/>
        <v>0</v>
      </c>
      <c r="Y6406" s="11">
        <f t="shared" si="924"/>
        <v>0</v>
      </c>
      <c r="Z6406" s="12" t="str">
        <f t="shared" si="925"/>
        <v>Torque/Speed Control 1</v>
      </c>
    </row>
    <row r="6407" spans="8:26" x14ac:dyDescent="0.3">
      <c r="H6407" s="244"/>
      <c r="I6407" s="244"/>
      <c r="J6407" s="244"/>
      <c r="K6407" s="244"/>
      <c r="L6407" s="244"/>
      <c r="M6407" s="244"/>
      <c r="N6407" s="244"/>
      <c r="O6407" s="244"/>
      <c r="P6407" s="244"/>
      <c r="Q6407" s="244"/>
      <c r="R6407" s="6">
        <f t="shared" si="917"/>
        <v>0</v>
      </c>
      <c r="S6407" s="6">
        <f t="shared" si="918"/>
        <v>0</v>
      </c>
      <c r="T6407" s="7">
        <f t="shared" si="919"/>
        <v>0</v>
      </c>
      <c r="U6407" s="121" t="str">
        <f t="shared" si="920"/>
        <v>0</v>
      </c>
      <c r="V6407" s="10">
        <f t="shared" si="921"/>
        <v>0</v>
      </c>
      <c r="W6407" s="10">
        <f t="shared" si="922"/>
        <v>0</v>
      </c>
      <c r="X6407" s="11">
        <f t="shared" si="923"/>
        <v>0</v>
      </c>
      <c r="Y6407" s="11">
        <f t="shared" si="924"/>
        <v>0</v>
      </c>
      <c r="Z6407" s="12" t="str">
        <f t="shared" si="925"/>
        <v>Torque/Speed Control 1</v>
      </c>
    </row>
    <row r="6408" spans="8:26" x14ac:dyDescent="0.3">
      <c r="H6408" s="244"/>
      <c r="I6408" s="244"/>
      <c r="J6408" s="244"/>
      <c r="K6408" s="244"/>
      <c r="L6408" s="244"/>
      <c r="M6408" s="244"/>
      <c r="N6408" s="244"/>
      <c r="O6408" s="244"/>
      <c r="P6408" s="244"/>
      <c r="Q6408" s="244"/>
      <c r="R6408" s="6">
        <f t="shared" si="917"/>
        <v>0</v>
      </c>
      <c r="S6408" s="6">
        <f t="shared" si="918"/>
        <v>0</v>
      </c>
      <c r="T6408" s="7">
        <f t="shared" si="919"/>
        <v>0</v>
      </c>
      <c r="U6408" s="121" t="str">
        <f t="shared" si="920"/>
        <v>0</v>
      </c>
      <c r="V6408" s="10">
        <f t="shared" si="921"/>
        <v>0</v>
      </c>
      <c r="W6408" s="10">
        <f t="shared" si="922"/>
        <v>0</v>
      </c>
      <c r="X6408" s="11">
        <f t="shared" si="923"/>
        <v>0</v>
      </c>
      <c r="Y6408" s="11">
        <f t="shared" si="924"/>
        <v>0</v>
      </c>
      <c r="Z6408" s="12" t="str">
        <f t="shared" si="925"/>
        <v>Torque/Speed Control 1</v>
      </c>
    </row>
    <row r="6409" spans="8:26" x14ac:dyDescent="0.3">
      <c r="H6409" s="244"/>
      <c r="I6409" s="244"/>
      <c r="J6409" s="244"/>
      <c r="K6409" s="244"/>
      <c r="L6409" s="244"/>
      <c r="M6409" s="244"/>
      <c r="N6409" s="244"/>
      <c r="O6409" s="244"/>
      <c r="P6409" s="244"/>
      <c r="Q6409" s="244"/>
      <c r="R6409" s="6">
        <f t="shared" si="917"/>
        <v>0</v>
      </c>
      <c r="S6409" s="6">
        <f t="shared" si="918"/>
        <v>0</v>
      </c>
      <c r="T6409" s="7">
        <f t="shared" si="919"/>
        <v>0</v>
      </c>
      <c r="U6409" s="121" t="str">
        <f t="shared" si="920"/>
        <v>0</v>
      </c>
      <c r="V6409" s="10">
        <f t="shared" si="921"/>
        <v>0</v>
      </c>
      <c r="W6409" s="10">
        <f t="shared" si="922"/>
        <v>0</v>
      </c>
      <c r="X6409" s="11">
        <f t="shared" si="923"/>
        <v>0</v>
      </c>
      <c r="Y6409" s="11">
        <f t="shared" si="924"/>
        <v>0</v>
      </c>
      <c r="Z6409" s="12" t="str">
        <f t="shared" si="925"/>
        <v>Torque/Speed Control 1</v>
      </c>
    </row>
    <row r="6410" spans="8:26" x14ac:dyDescent="0.3">
      <c r="H6410" s="244"/>
      <c r="I6410" s="244"/>
      <c r="J6410" s="244"/>
      <c r="K6410" s="244"/>
      <c r="L6410" s="244"/>
      <c r="M6410" s="244"/>
      <c r="N6410" s="244"/>
      <c r="O6410" s="244"/>
      <c r="P6410" s="244"/>
      <c r="Q6410" s="244"/>
      <c r="R6410" s="6">
        <f t="shared" si="917"/>
        <v>0</v>
      </c>
      <c r="S6410" s="6">
        <f t="shared" si="918"/>
        <v>0</v>
      </c>
      <c r="T6410" s="7">
        <f t="shared" si="919"/>
        <v>0</v>
      </c>
      <c r="U6410" s="121" t="str">
        <f t="shared" si="920"/>
        <v>0</v>
      </c>
      <c r="V6410" s="10">
        <f t="shared" si="921"/>
        <v>0</v>
      </c>
      <c r="W6410" s="10">
        <f t="shared" si="922"/>
        <v>0</v>
      </c>
      <c r="X6410" s="11">
        <f t="shared" si="923"/>
        <v>0</v>
      </c>
      <c r="Y6410" s="11">
        <f t="shared" si="924"/>
        <v>0</v>
      </c>
      <c r="Z6410" s="12" t="str">
        <f t="shared" si="925"/>
        <v>Torque/Speed Control 1</v>
      </c>
    </row>
    <row r="6411" spans="8:26" x14ac:dyDescent="0.3">
      <c r="H6411" s="244"/>
      <c r="I6411" s="244"/>
      <c r="J6411" s="244"/>
      <c r="K6411" s="244"/>
      <c r="L6411" s="244"/>
      <c r="M6411" s="244"/>
      <c r="N6411" s="244"/>
      <c r="O6411" s="244"/>
      <c r="P6411" s="244"/>
      <c r="Q6411" s="244"/>
      <c r="R6411" s="6">
        <f t="shared" si="917"/>
        <v>0</v>
      </c>
      <c r="S6411" s="6">
        <f t="shared" si="918"/>
        <v>0</v>
      </c>
      <c r="T6411" s="7">
        <f t="shared" si="919"/>
        <v>0</v>
      </c>
      <c r="U6411" s="121" t="str">
        <f t="shared" si="920"/>
        <v>0</v>
      </c>
      <c r="V6411" s="10">
        <f t="shared" si="921"/>
        <v>0</v>
      </c>
      <c r="W6411" s="10">
        <f t="shared" si="922"/>
        <v>0</v>
      </c>
      <c r="X6411" s="11">
        <f t="shared" si="923"/>
        <v>0</v>
      </c>
      <c r="Y6411" s="11">
        <f t="shared" si="924"/>
        <v>0</v>
      </c>
      <c r="Z6411" s="12" t="str">
        <f t="shared" si="925"/>
        <v>Torque/Speed Control 1</v>
      </c>
    </row>
    <row r="6412" spans="8:26" x14ac:dyDescent="0.3">
      <c r="H6412" s="244"/>
      <c r="I6412" s="244"/>
      <c r="J6412" s="244"/>
      <c r="K6412" s="244"/>
      <c r="L6412" s="244"/>
      <c r="M6412" s="244"/>
      <c r="N6412" s="244"/>
      <c r="O6412" s="244"/>
      <c r="P6412" s="244"/>
      <c r="Q6412" s="244"/>
      <c r="R6412" s="6">
        <f t="shared" si="917"/>
        <v>0</v>
      </c>
      <c r="S6412" s="6">
        <f t="shared" si="918"/>
        <v>0</v>
      </c>
      <c r="T6412" s="7">
        <f t="shared" si="919"/>
        <v>0</v>
      </c>
      <c r="U6412" s="121" t="str">
        <f t="shared" si="920"/>
        <v>0</v>
      </c>
      <c r="V6412" s="10">
        <f t="shared" si="921"/>
        <v>0</v>
      </c>
      <c r="W6412" s="10">
        <f t="shared" si="922"/>
        <v>0</v>
      </c>
      <c r="X6412" s="11">
        <f t="shared" si="923"/>
        <v>0</v>
      </c>
      <c r="Y6412" s="11">
        <f t="shared" si="924"/>
        <v>0</v>
      </c>
      <c r="Z6412" s="12" t="str">
        <f t="shared" si="925"/>
        <v>Torque/Speed Control 1</v>
      </c>
    </row>
    <row r="6413" spans="8:26" x14ac:dyDescent="0.3">
      <c r="H6413" s="244"/>
      <c r="I6413" s="244"/>
      <c r="J6413" s="244"/>
      <c r="K6413" s="244"/>
      <c r="L6413" s="244"/>
      <c r="M6413" s="244"/>
      <c r="N6413" s="244"/>
      <c r="O6413" s="244"/>
      <c r="P6413" s="244"/>
      <c r="Q6413" s="244"/>
      <c r="R6413" s="6">
        <f t="shared" si="917"/>
        <v>0</v>
      </c>
      <c r="S6413" s="6">
        <f t="shared" si="918"/>
        <v>0</v>
      </c>
      <c r="T6413" s="7">
        <f t="shared" si="919"/>
        <v>0</v>
      </c>
      <c r="U6413" s="121" t="str">
        <f t="shared" si="920"/>
        <v>0</v>
      </c>
      <c r="V6413" s="10">
        <f t="shared" si="921"/>
        <v>0</v>
      </c>
      <c r="W6413" s="10">
        <f t="shared" si="922"/>
        <v>0</v>
      </c>
      <c r="X6413" s="11">
        <f t="shared" si="923"/>
        <v>0</v>
      </c>
      <c r="Y6413" s="11">
        <f t="shared" si="924"/>
        <v>0</v>
      </c>
      <c r="Z6413" s="12" t="str">
        <f t="shared" si="925"/>
        <v>Torque/Speed Control 1</v>
      </c>
    </row>
    <row r="6414" spans="8:26" x14ac:dyDescent="0.3">
      <c r="H6414" s="244"/>
      <c r="I6414" s="244"/>
      <c r="J6414" s="244"/>
      <c r="K6414" s="244"/>
      <c r="L6414" s="244"/>
      <c r="M6414" s="244"/>
      <c r="N6414" s="244"/>
      <c r="O6414" s="244"/>
      <c r="P6414" s="244"/>
      <c r="Q6414" s="244"/>
      <c r="R6414" s="6">
        <f t="shared" si="917"/>
        <v>0</v>
      </c>
      <c r="S6414" s="6">
        <f t="shared" si="918"/>
        <v>0</v>
      </c>
      <c r="T6414" s="7">
        <f t="shared" si="919"/>
        <v>0</v>
      </c>
      <c r="U6414" s="121" t="str">
        <f t="shared" si="920"/>
        <v>0</v>
      </c>
      <c r="V6414" s="10">
        <f t="shared" si="921"/>
        <v>0</v>
      </c>
      <c r="W6414" s="10">
        <f t="shared" si="922"/>
        <v>0</v>
      </c>
      <c r="X6414" s="11">
        <f t="shared" si="923"/>
        <v>0</v>
      </c>
      <c r="Y6414" s="11">
        <f t="shared" si="924"/>
        <v>0</v>
      </c>
      <c r="Z6414" s="12" t="str">
        <f t="shared" si="925"/>
        <v>Torque/Speed Control 1</v>
      </c>
    </row>
    <row r="6415" spans="8:26" x14ac:dyDescent="0.3">
      <c r="H6415" s="244"/>
      <c r="I6415" s="244"/>
      <c r="J6415" s="244"/>
      <c r="K6415" s="244"/>
      <c r="L6415" s="244"/>
      <c r="M6415" s="244"/>
      <c r="N6415" s="244"/>
      <c r="O6415" s="244"/>
      <c r="P6415" s="244"/>
      <c r="Q6415" s="244"/>
      <c r="R6415" s="6">
        <f t="shared" si="917"/>
        <v>0</v>
      </c>
      <c r="S6415" s="6">
        <f t="shared" si="918"/>
        <v>0</v>
      </c>
      <c r="T6415" s="7">
        <f t="shared" si="919"/>
        <v>0</v>
      </c>
      <c r="U6415" s="121" t="str">
        <f t="shared" si="920"/>
        <v>0</v>
      </c>
      <c r="V6415" s="10">
        <f t="shared" si="921"/>
        <v>0</v>
      </c>
      <c r="W6415" s="10">
        <f t="shared" si="922"/>
        <v>0</v>
      </c>
      <c r="X6415" s="11">
        <f t="shared" si="923"/>
        <v>0</v>
      </c>
      <c r="Y6415" s="11">
        <f t="shared" si="924"/>
        <v>0</v>
      </c>
      <c r="Z6415" s="12" t="str">
        <f t="shared" si="925"/>
        <v>Torque/Speed Control 1</v>
      </c>
    </row>
    <row r="6416" spans="8:26" x14ac:dyDescent="0.3">
      <c r="H6416" s="244"/>
      <c r="I6416" s="244"/>
      <c r="J6416" s="244"/>
      <c r="K6416" s="244"/>
      <c r="L6416" s="244"/>
      <c r="M6416" s="244"/>
      <c r="N6416" s="244"/>
      <c r="O6416" s="244"/>
      <c r="P6416" s="244"/>
      <c r="Q6416" s="244"/>
      <c r="R6416" s="6">
        <f t="shared" si="917"/>
        <v>0</v>
      </c>
      <c r="S6416" s="6">
        <f t="shared" si="918"/>
        <v>0</v>
      </c>
      <c r="T6416" s="7">
        <f t="shared" si="919"/>
        <v>0</v>
      </c>
      <c r="U6416" s="121" t="str">
        <f t="shared" si="920"/>
        <v>0</v>
      </c>
      <c r="V6416" s="10">
        <f t="shared" si="921"/>
        <v>0</v>
      </c>
      <c r="W6416" s="10">
        <f t="shared" si="922"/>
        <v>0</v>
      </c>
      <c r="X6416" s="11">
        <f t="shared" si="923"/>
        <v>0</v>
      </c>
      <c r="Y6416" s="11">
        <f t="shared" si="924"/>
        <v>0</v>
      </c>
      <c r="Z6416" s="12" t="str">
        <f t="shared" si="925"/>
        <v>Torque/Speed Control 1</v>
      </c>
    </row>
    <row r="6417" spans="8:26" x14ac:dyDescent="0.3">
      <c r="H6417" s="244"/>
      <c r="I6417" s="244"/>
      <c r="J6417" s="244"/>
      <c r="K6417" s="244"/>
      <c r="L6417" s="244"/>
      <c r="M6417" s="244"/>
      <c r="N6417" s="244"/>
      <c r="O6417" s="244"/>
      <c r="P6417" s="244"/>
      <c r="Q6417" s="244"/>
      <c r="R6417" s="6">
        <f t="shared" si="917"/>
        <v>0</v>
      </c>
      <c r="S6417" s="6">
        <f t="shared" si="918"/>
        <v>0</v>
      </c>
      <c r="T6417" s="7">
        <f t="shared" si="919"/>
        <v>0</v>
      </c>
      <c r="U6417" s="121" t="str">
        <f t="shared" si="920"/>
        <v>0</v>
      </c>
      <c r="V6417" s="10">
        <f t="shared" si="921"/>
        <v>0</v>
      </c>
      <c r="W6417" s="10">
        <f t="shared" si="922"/>
        <v>0</v>
      </c>
      <c r="X6417" s="11">
        <f t="shared" si="923"/>
        <v>0</v>
      </c>
      <c r="Y6417" s="11">
        <f t="shared" si="924"/>
        <v>0</v>
      </c>
      <c r="Z6417" s="12" t="str">
        <f t="shared" si="925"/>
        <v>Torque/Speed Control 1</v>
      </c>
    </row>
    <row r="6418" spans="8:26" x14ac:dyDescent="0.3">
      <c r="H6418" s="244"/>
      <c r="I6418" s="244"/>
      <c r="J6418" s="244"/>
      <c r="K6418" s="244"/>
      <c r="L6418" s="244"/>
      <c r="M6418" s="244"/>
      <c r="N6418" s="244"/>
      <c r="O6418" s="244"/>
      <c r="P6418" s="244"/>
      <c r="Q6418" s="244"/>
      <c r="R6418" s="6">
        <f t="shared" si="917"/>
        <v>0</v>
      </c>
      <c r="S6418" s="6">
        <f t="shared" si="918"/>
        <v>0</v>
      </c>
      <c r="T6418" s="7">
        <f t="shared" si="919"/>
        <v>0</v>
      </c>
      <c r="U6418" s="121" t="str">
        <f t="shared" si="920"/>
        <v>0</v>
      </c>
      <c r="V6418" s="10">
        <f t="shared" si="921"/>
        <v>0</v>
      </c>
      <c r="W6418" s="10">
        <f t="shared" si="922"/>
        <v>0</v>
      </c>
      <c r="X6418" s="11">
        <f t="shared" si="923"/>
        <v>0</v>
      </c>
      <c r="Y6418" s="11">
        <f t="shared" si="924"/>
        <v>0</v>
      </c>
      <c r="Z6418" s="12" t="str">
        <f t="shared" si="925"/>
        <v>Torque/Speed Control 1</v>
      </c>
    </row>
    <row r="6419" spans="8:26" x14ac:dyDescent="0.3">
      <c r="H6419" s="244"/>
      <c r="I6419" s="244"/>
      <c r="J6419" s="244"/>
      <c r="K6419" s="244"/>
      <c r="L6419" s="244"/>
      <c r="M6419" s="244"/>
      <c r="N6419" s="244"/>
      <c r="O6419" s="244"/>
      <c r="P6419" s="244"/>
      <c r="Q6419" s="244"/>
      <c r="R6419" s="6">
        <f t="shared" si="917"/>
        <v>0</v>
      </c>
      <c r="S6419" s="6">
        <f t="shared" si="918"/>
        <v>0</v>
      </c>
      <c r="T6419" s="7">
        <f t="shared" si="919"/>
        <v>0</v>
      </c>
      <c r="U6419" s="121" t="str">
        <f t="shared" si="920"/>
        <v>0</v>
      </c>
      <c r="V6419" s="10">
        <f t="shared" si="921"/>
        <v>0</v>
      </c>
      <c r="W6419" s="10">
        <f t="shared" si="922"/>
        <v>0</v>
      </c>
      <c r="X6419" s="11">
        <f t="shared" si="923"/>
        <v>0</v>
      </c>
      <c r="Y6419" s="11">
        <f t="shared" si="924"/>
        <v>0</v>
      </c>
      <c r="Z6419" s="12" t="str">
        <f t="shared" si="925"/>
        <v>Torque/Speed Control 1</v>
      </c>
    </row>
    <row r="6420" spans="8:26" x14ac:dyDescent="0.3">
      <c r="H6420" s="244"/>
      <c r="I6420" s="244"/>
      <c r="J6420" s="244"/>
      <c r="K6420" s="244"/>
      <c r="L6420" s="244"/>
      <c r="M6420" s="244"/>
      <c r="N6420" s="244"/>
      <c r="O6420" s="244"/>
      <c r="P6420" s="244"/>
      <c r="Q6420" s="244"/>
      <c r="R6420" s="6">
        <f t="shared" si="917"/>
        <v>0</v>
      </c>
      <c r="S6420" s="6">
        <f t="shared" si="918"/>
        <v>0</v>
      </c>
      <c r="T6420" s="7">
        <f t="shared" si="919"/>
        <v>0</v>
      </c>
      <c r="U6420" s="121" t="str">
        <f t="shared" si="920"/>
        <v>0</v>
      </c>
      <c r="V6420" s="10">
        <f t="shared" si="921"/>
        <v>0</v>
      </c>
      <c r="W6420" s="10">
        <f t="shared" si="922"/>
        <v>0</v>
      </c>
      <c r="X6420" s="11">
        <f t="shared" si="923"/>
        <v>0</v>
      </c>
      <c r="Y6420" s="11">
        <f t="shared" si="924"/>
        <v>0</v>
      </c>
      <c r="Z6420" s="12" t="str">
        <f t="shared" si="925"/>
        <v>Torque/Speed Control 1</v>
      </c>
    </row>
    <row r="6421" spans="8:26" x14ac:dyDescent="0.3">
      <c r="H6421" s="244"/>
      <c r="I6421" s="244"/>
      <c r="J6421" s="244"/>
      <c r="K6421" s="244"/>
      <c r="L6421" s="244"/>
      <c r="M6421" s="244"/>
      <c r="N6421" s="244"/>
      <c r="O6421" s="244"/>
      <c r="P6421" s="244"/>
      <c r="Q6421" s="244"/>
      <c r="R6421" s="6">
        <f t="shared" si="917"/>
        <v>0</v>
      </c>
      <c r="S6421" s="6">
        <f t="shared" si="918"/>
        <v>0</v>
      </c>
      <c r="T6421" s="7">
        <f t="shared" si="919"/>
        <v>0</v>
      </c>
      <c r="U6421" s="121" t="str">
        <f t="shared" si="920"/>
        <v>0</v>
      </c>
      <c r="V6421" s="10">
        <f t="shared" si="921"/>
        <v>0</v>
      </c>
      <c r="W6421" s="10">
        <f t="shared" si="922"/>
        <v>0</v>
      </c>
      <c r="X6421" s="11">
        <f t="shared" si="923"/>
        <v>0</v>
      </c>
      <c r="Y6421" s="11">
        <f t="shared" si="924"/>
        <v>0</v>
      </c>
      <c r="Z6421" s="12" t="str">
        <f t="shared" si="925"/>
        <v>Torque/Speed Control 1</v>
      </c>
    </row>
    <row r="6422" spans="8:26" x14ac:dyDescent="0.3">
      <c r="H6422" s="244"/>
      <c r="I6422" s="244"/>
      <c r="J6422" s="244"/>
      <c r="K6422" s="244"/>
      <c r="L6422" s="244"/>
      <c r="M6422" s="244"/>
      <c r="N6422" s="244"/>
      <c r="O6422" s="244"/>
      <c r="P6422" s="244"/>
      <c r="Q6422" s="244"/>
      <c r="R6422" s="6">
        <f t="shared" si="917"/>
        <v>0</v>
      </c>
      <c r="S6422" s="6">
        <f t="shared" si="918"/>
        <v>0</v>
      </c>
      <c r="T6422" s="7">
        <f t="shared" si="919"/>
        <v>0</v>
      </c>
      <c r="U6422" s="121" t="str">
        <f t="shared" si="920"/>
        <v>0</v>
      </c>
      <c r="V6422" s="10">
        <f t="shared" si="921"/>
        <v>0</v>
      </c>
      <c r="W6422" s="10">
        <f t="shared" si="922"/>
        <v>0</v>
      </c>
      <c r="X6422" s="11">
        <f t="shared" si="923"/>
        <v>0</v>
      </c>
      <c r="Y6422" s="11">
        <f t="shared" si="924"/>
        <v>0</v>
      </c>
      <c r="Z6422" s="12" t="str">
        <f t="shared" si="925"/>
        <v>Torque/Speed Control 1</v>
      </c>
    </row>
    <row r="6423" spans="8:26" x14ac:dyDescent="0.3">
      <c r="H6423" s="244"/>
      <c r="I6423" s="244"/>
      <c r="J6423" s="244"/>
      <c r="K6423" s="244"/>
      <c r="L6423" s="244"/>
      <c r="M6423" s="244"/>
      <c r="N6423" s="244"/>
      <c r="O6423" s="244"/>
      <c r="P6423" s="244"/>
      <c r="Q6423" s="244"/>
      <c r="R6423" s="6">
        <f t="shared" si="917"/>
        <v>0</v>
      </c>
      <c r="S6423" s="6">
        <f t="shared" si="918"/>
        <v>0</v>
      </c>
      <c r="T6423" s="7">
        <f t="shared" si="919"/>
        <v>0</v>
      </c>
      <c r="U6423" s="121" t="str">
        <f t="shared" si="920"/>
        <v>0</v>
      </c>
      <c r="V6423" s="10">
        <f t="shared" si="921"/>
        <v>0</v>
      </c>
      <c r="W6423" s="10">
        <f t="shared" si="922"/>
        <v>0</v>
      </c>
      <c r="X6423" s="11">
        <f t="shared" si="923"/>
        <v>0</v>
      </c>
      <c r="Y6423" s="11">
        <f t="shared" si="924"/>
        <v>0</v>
      </c>
      <c r="Z6423" s="12" t="str">
        <f t="shared" si="925"/>
        <v>Torque/Speed Control 1</v>
      </c>
    </row>
    <row r="6424" spans="8:26" x14ac:dyDescent="0.3">
      <c r="H6424" s="244"/>
      <c r="I6424" s="244"/>
      <c r="J6424" s="244"/>
      <c r="K6424" s="244"/>
      <c r="L6424" s="244"/>
      <c r="M6424" s="244"/>
      <c r="N6424" s="244"/>
      <c r="O6424" s="244"/>
      <c r="P6424" s="244"/>
      <c r="Q6424" s="244"/>
      <c r="R6424" s="6">
        <f t="shared" si="917"/>
        <v>0</v>
      </c>
      <c r="S6424" s="6">
        <f t="shared" si="918"/>
        <v>0</v>
      </c>
      <c r="T6424" s="7">
        <f t="shared" si="919"/>
        <v>0</v>
      </c>
      <c r="U6424" s="121" t="str">
        <f t="shared" si="920"/>
        <v>0</v>
      </c>
      <c r="V6424" s="10">
        <f t="shared" si="921"/>
        <v>0</v>
      </c>
      <c r="W6424" s="10">
        <f t="shared" si="922"/>
        <v>0</v>
      </c>
      <c r="X6424" s="11">
        <f t="shared" si="923"/>
        <v>0</v>
      </c>
      <c r="Y6424" s="11">
        <f t="shared" si="924"/>
        <v>0</v>
      </c>
      <c r="Z6424" s="12" t="str">
        <f t="shared" si="925"/>
        <v>Torque/Speed Control 1</v>
      </c>
    </row>
    <row r="6425" spans="8:26" x14ac:dyDescent="0.3">
      <c r="H6425" s="244"/>
      <c r="I6425" s="244"/>
      <c r="J6425" s="244"/>
      <c r="K6425" s="244"/>
      <c r="L6425" s="244"/>
      <c r="M6425" s="244"/>
      <c r="N6425" s="244"/>
      <c r="O6425" s="244"/>
      <c r="P6425" s="244"/>
      <c r="Q6425" s="244"/>
      <c r="R6425" s="6">
        <f t="shared" si="917"/>
        <v>0</v>
      </c>
      <c r="S6425" s="6">
        <f t="shared" si="918"/>
        <v>0</v>
      </c>
      <c r="T6425" s="7">
        <f t="shared" si="919"/>
        <v>0</v>
      </c>
      <c r="U6425" s="121" t="str">
        <f t="shared" si="920"/>
        <v>0</v>
      </c>
      <c r="V6425" s="10">
        <f t="shared" si="921"/>
        <v>0</v>
      </c>
      <c r="W6425" s="10">
        <f t="shared" si="922"/>
        <v>0</v>
      </c>
      <c r="X6425" s="11">
        <f t="shared" si="923"/>
        <v>0</v>
      </c>
      <c r="Y6425" s="11">
        <f t="shared" si="924"/>
        <v>0</v>
      </c>
      <c r="Z6425" s="12" t="str">
        <f t="shared" si="925"/>
        <v>Torque/Speed Control 1</v>
      </c>
    </row>
    <row r="6426" spans="8:26" x14ac:dyDescent="0.3">
      <c r="H6426" s="244"/>
      <c r="I6426" s="244"/>
      <c r="J6426" s="244"/>
      <c r="K6426" s="244"/>
      <c r="L6426" s="244"/>
      <c r="M6426" s="244"/>
      <c r="N6426" s="244"/>
      <c r="O6426" s="244"/>
      <c r="P6426" s="244"/>
      <c r="Q6426" s="244"/>
      <c r="R6426" s="6">
        <f t="shared" si="917"/>
        <v>0</v>
      </c>
      <c r="S6426" s="6">
        <f t="shared" si="918"/>
        <v>0</v>
      </c>
      <c r="T6426" s="7">
        <f t="shared" si="919"/>
        <v>0</v>
      </c>
      <c r="U6426" s="121" t="str">
        <f t="shared" si="920"/>
        <v>0</v>
      </c>
      <c r="V6426" s="10">
        <f t="shared" si="921"/>
        <v>0</v>
      </c>
      <c r="W6426" s="10">
        <f t="shared" si="922"/>
        <v>0</v>
      </c>
      <c r="X6426" s="11">
        <f t="shared" si="923"/>
        <v>0</v>
      </c>
      <c r="Y6426" s="11">
        <f t="shared" si="924"/>
        <v>0</v>
      </c>
      <c r="Z6426" s="12" t="str">
        <f t="shared" si="925"/>
        <v>Torque/Speed Control 1</v>
      </c>
    </row>
    <row r="6427" spans="8:26" x14ac:dyDescent="0.3">
      <c r="H6427" s="244"/>
      <c r="I6427" s="244"/>
      <c r="J6427" s="244"/>
      <c r="K6427" s="244"/>
      <c r="L6427" s="244"/>
      <c r="M6427" s="244"/>
      <c r="N6427" s="244"/>
      <c r="O6427" s="244"/>
      <c r="P6427" s="244"/>
      <c r="Q6427" s="244"/>
      <c r="R6427" s="6">
        <f t="shared" si="917"/>
        <v>0</v>
      </c>
      <c r="S6427" s="6">
        <f t="shared" si="918"/>
        <v>0</v>
      </c>
      <c r="T6427" s="7">
        <f t="shared" si="919"/>
        <v>0</v>
      </c>
      <c r="U6427" s="121" t="str">
        <f t="shared" si="920"/>
        <v>0</v>
      </c>
      <c r="V6427" s="10">
        <f t="shared" si="921"/>
        <v>0</v>
      </c>
      <c r="W6427" s="10">
        <f t="shared" si="922"/>
        <v>0</v>
      </c>
      <c r="X6427" s="11">
        <f t="shared" si="923"/>
        <v>0</v>
      </c>
      <c r="Y6427" s="11">
        <f t="shared" si="924"/>
        <v>0</v>
      </c>
      <c r="Z6427" s="12" t="str">
        <f t="shared" si="925"/>
        <v>Torque/Speed Control 1</v>
      </c>
    </row>
    <row r="6428" spans="8:26" x14ac:dyDescent="0.3">
      <c r="H6428" s="244"/>
      <c r="I6428" s="244"/>
      <c r="J6428" s="244"/>
      <c r="K6428" s="244"/>
      <c r="L6428" s="244"/>
      <c r="M6428" s="244"/>
      <c r="N6428" s="244"/>
      <c r="O6428" s="244"/>
      <c r="P6428" s="244"/>
      <c r="Q6428" s="244"/>
      <c r="R6428" s="6">
        <f t="shared" si="917"/>
        <v>0</v>
      </c>
      <c r="S6428" s="6">
        <f t="shared" si="918"/>
        <v>0</v>
      </c>
      <c r="T6428" s="7">
        <f t="shared" si="919"/>
        <v>0</v>
      </c>
      <c r="U6428" s="121" t="str">
        <f t="shared" si="920"/>
        <v>0</v>
      </c>
      <c r="V6428" s="10">
        <f t="shared" si="921"/>
        <v>0</v>
      </c>
      <c r="W6428" s="10">
        <f t="shared" si="922"/>
        <v>0</v>
      </c>
      <c r="X6428" s="11">
        <f t="shared" si="923"/>
        <v>0</v>
      </c>
      <c r="Y6428" s="11">
        <f t="shared" si="924"/>
        <v>0</v>
      </c>
      <c r="Z6428" s="12" t="str">
        <f t="shared" si="925"/>
        <v>Torque/Speed Control 1</v>
      </c>
    </row>
    <row r="6429" spans="8:26" x14ac:dyDescent="0.3">
      <c r="H6429" s="244"/>
      <c r="I6429" s="244"/>
      <c r="J6429" s="244"/>
      <c r="K6429" s="244"/>
      <c r="L6429" s="244"/>
      <c r="M6429" s="244"/>
      <c r="N6429" s="244"/>
      <c r="O6429" s="244"/>
      <c r="P6429" s="244"/>
      <c r="Q6429" s="244"/>
      <c r="R6429" s="6">
        <f t="shared" si="917"/>
        <v>0</v>
      </c>
      <c r="S6429" s="6">
        <f t="shared" si="918"/>
        <v>0</v>
      </c>
      <c r="T6429" s="7">
        <f t="shared" si="919"/>
        <v>0</v>
      </c>
      <c r="U6429" s="121" t="str">
        <f t="shared" si="920"/>
        <v>0</v>
      </c>
      <c r="V6429" s="10">
        <f t="shared" si="921"/>
        <v>0</v>
      </c>
      <c r="W6429" s="10">
        <f t="shared" si="922"/>
        <v>0</v>
      </c>
      <c r="X6429" s="11">
        <f t="shared" si="923"/>
        <v>0</v>
      </c>
      <c r="Y6429" s="11">
        <f t="shared" si="924"/>
        <v>0</v>
      </c>
      <c r="Z6429" s="12" t="str">
        <f t="shared" si="925"/>
        <v>Torque/Speed Control 1</v>
      </c>
    </row>
    <row r="6430" spans="8:26" x14ac:dyDescent="0.3">
      <c r="H6430" s="244"/>
      <c r="I6430" s="244"/>
      <c r="J6430" s="244"/>
      <c r="K6430" s="244"/>
      <c r="L6430" s="244"/>
      <c r="M6430" s="244"/>
      <c r="N6430" s="244"/>
      <c r="O6430" s="244"/>
      <c r="P6430" s="244"/>
      <c r="Q6430" s="244"/>
      <c r="R6430" s="6">
        <f t="shared" si="917"/>
        <v>0</v>
      </c>
      <c r="S6430" s="6">
        <f t="shared" si="918"/>
        <v>0</v>
      </c>
      <c r="T6430" s="7">
        <f t="shared" si="919"/>
        <v>0</v>
      </c>
      <c r="U6430" s="121" t="str">
        <f t="shared" si="920"/>
        <v>0</v>
      </c>
      <c r="V6430" s="10">
        <f t="shared" si="921"/>
        <v>0</v>
      </c>
      <c r="W6430" s="10">
        <f t="shared" si="922"/>
        <v>0</v>
      </c>
      <c r="X6430" s="11">
        <f t="shared" si="923"/>
        <v>0</v>
      </c>
      <c r="Y6430" s="11">
        <f t="shared" si="924"/>
        <v>0</v>
      </c>
      <c r="Z6430" s="12" t="str">
        <f t="shared" si="925"/>
        <v>Torque/Speed Control 1</v>
      </c>
    </row>
    <row r="6431" spans="8:26" x14ac:dyDescent="0.3">
      <c r="H6431" s="244"/>
      <c r="I6431" s="244"/>
      <c r="J6431" s="244"/>
      <c r="K6431" s="244"/>
      <c r="L6431" s="244"/>
      <c r="M6431" s="244"/>
      <c r="N6431" s="244"/>
      <c r="O6431" s="244"/>
      <c r="P6431" s="244"/>
      <c r="Q6431" s="244"/>
      <c r="R6431" s="6">
        <f t="shared" si="917"/>
        <v>0</v>
      </c>
      <c r="S6431" s="6">
        <f t="shared" si="918"/>
        <v>0</v>
      </c>
      <c r="T6431" s="7">
        <f t="shared" si="919"/>
        <v>0</v>
      </c>
      <c r="U6431" s="121" t="str">
        <f t="shared" si="920"/>
        <v>0</v>
      </c>
      <c r="V6431" s="10">
        <f t="shared" si="921"/>
        <v>0</v>
      </c>
      <c r="W6431" s="10">
        <f t="shared" si="922"/>
        <v>0</v>
      </c>
      <c r="X6431" s="11">
        <f t="shared" si="923"/>
        <v>0</v>
      </c>
      <c r="Y6431" s="11">
        <f t="shared" si="924"/>
        <v>0</v>
      </c>
      <c r="Z6431" s="12" t="str">
        <f t="shared" si="925"/>
        <v>Torque/Speed Control 1</v>
      </c>
    </row>
    <row r="6432" spans="8:26" x14ac:dyDescent="0.3">
      <c r="H6432" s="244"/>
      <c r="I6432" s="244"/>
      <c r="J6432" s="244"/>
      <c r="K6432" s="244"/>
      <c r="L6432" s="244"/>
      <c r="M6432" s="244"/>
      <c r="N6432" s="244"/>
      <c r="O6432" s="244"/>
      <c r="P6432" s="244"/>
      <c r="Q6432" s="244"/>
      <c r="R6432" s="6">
        <f t="shared" si="917"/>
        <v>0</v>
      </c>
      <c r="S6432" s="6">
        <f t="shared" si="918"/>
        <v>0</v>
      </c>
      <c r="T6432" s="7">
        <f t="shared" si="919"/>
        <v>0</v>
      </c>
      <c r="U6432" s="121" t="str">
        <f t="shared" si="920"/>
        <v>0</v>
      </c>
      <c r="V6432" s="10">
        <f t="shared" si="921"/>
        <v>0</v>
      </c>
      <c r="W6432" s="10">
        <f t="shared" si="922"/>
        <v>0</v>
      </c>
      <c r="X6432" s="11">
        <f t="shared" si="923"/>
        <v>0</v>
      </c>
      <c r="Y6432" s="11">
        <f t="shared" si="924"/>
        <v>0</v>
      </c>
      <c r="Z6432" s="12" t="str">
        <f t="shared" si="925"/>
        <v>Torque/Speed Control 1</v>
      </c>
    </row>
    <row r="6433" spans="8:26" x14ac:dyDescent="0.3">
      <c r="H6433" s="244"/>
      <c r="I6433" s="244"/>
      <c r="J6433" s="244"/>
      <c r="K6433" s="244"/>
      <c r="L6433" s="244"/>
      <c r="M6433" s="244"/>
      <c r="N6433" s="244"/>
      <c r="O6433" s="244"/>
      <c r="P6433" s="244"/>
      <c r="Q6433" s="244"/>
      <c r="R6433" s="6">
        <f t="shared" si="917"/>
        <v>0</v>
      </c>
      <c r="S6433" s="6">
        <f t="shared" si="918"/>
        <v>0</v>
      </c>
      <c r="T6433" s="7">
        <f t="shared" si="919"/>
        <v>0</v>
      </c>
      <c r="U6433" s="121" t="str">
        <f t="shared" si="920"/>
        <v>0</v>
      </c>
      <c r="V6433" s="10">
        <f t="shared" si="921"/>
        <v>0</v>
      </c>
      <c r="W6433" s="10">
        <f t="shared" si="922"/>
        <v>0</v>
      </c>
      <c r="X6433" s="11">
        <f t="shared" si="923"/>
        <v>0</v>
      </c>
      <c r="Y6433" s="11">
        <f t="shared" si="924"/>
        <v>0</v>
      </c>
      <c r="Z6433" s="12" t="str">
        <f t="shared" si="925"/>
        <v>Torque/Speed Control 1</v>
      </c>
    </row>
    <row r="6434" spans="8:26" x14ac:dyDescent="0.3">
      <c r="H6434" s="244"/>
      <c r="I6434" s="244"/>
      <c r="J6434" s="244"/>
      <c r="K6434" s="244"/>
      <c r="L6434" s="244"/>
      <c r="M6434" s="244"/>
      <c r="N6434" s="244"/>
      <c r="O6434" s="244"/>
      <c r="P6434" s="244"/>
      <c r="Q6434" s="244"/>
      <c r="R6434" s="6">
        <f t="shared" si="917"/>
        <v>0</v>
      </c>
      <c r="S6434" s="6">
        <f t="shared" si="918"/>
        <v>0</v>
      </c>
      <c r="T6434" s="7">
        <f t="shared" si="919"/>
        <v>0</v>
      </c>
      <c r="U6434" s="121" t="str">
        <f t="shared" si="920"/>
        <v>0</v>
      </c>
      <c r="V6434" s="10">
        <f t="shared" si="921"/>
        <v>0</v>
      </c>
      <c r="W6434" s="10">
        <f t="shared" si="922"/>
        <v>0</v>
      </c>
      <c r="X6434" s="11">
        <f t="shared" si="923"/>
        <v>0</v>
      </c>
      <c r="Y6434" s="11">
        <f t="shared" si="924"/>
        <v>0</v>
      </c>
      <c r="Z6434" s="12" t="str">
        <f t="shared" si="925"/>
        <v>Torque/Speed Control 1</v>
      </c>
    </row>
    <row r="6435" spans="8:26" x14ac:dyDescent="0.3">
      <c r="H6435" s="244"/>
      <c r="I6435" s="244"/>
      <c r="J6435" s="244"/>
      <c r="K6435" s="244"/>
      <c r="L6435" s="244"/>
      <c r="M6435" s="244"/>
      <c r="N6435" s="244"/>
      <c r="O6435" s="244"/>
      <c r="P6435" s="244"/>
      <c r="Q6435" s="244"/>
      <c r="R6435" s="6">
        <f t="shared" si="917"/>
        <v>0</v>
      </c>
      <c r="S6435" s="6">
        <f t="shared" si="918"/>
        <v>0</v>
      </c>
      <c r="T6435" s="7">
        <f t="shared" si="919"/>
        <v>0</v>
      </c>
      <c r="U6435" s="121" t="str">
        <f t="shared" si="920"/>
        <v>0</v>
      </c>
      <c r="V6435" s="10">
        <f t="shared" si="921"/>
        <v>0</v>
      </c>
      <c r="W6435" s="10">
        <f t="shared" si="922"/>
        <v>0</v>
      </c>
      <c r="X6435" s="11">
        <f t="shared" si="923"/>
        <v>0</v>
      </c>
      <c r="Y6435" s="11">
        <f t="shared" si="924"/>
        <v>0</v>
      </c>
      <c r="Z6435" s="12" t="str">
        <f t="shared" si="925"/>
        <v>Torque/Speed Control 1</v>
      </c>
    </row>
    <row r="6436" spans="8:26" x14ac:dyDescent="0.3">
      <c r="H6436" s="244"/>
      <c r="I6436" s="244"/>
      <c r="J6436" s="244"/>
      <c r="K6436" s="244"/>
      <c r="L6436" s="244"/>
      <c r="M6436" s="244"/>
      <c r="N6436" s="244"/>
      <c r="O6436" s="244"/>
      <c r="P6436" s="244"/>
      <c r="Q6436" s="244"/>
      <c r="R6436" s="6">
        <f t="shared" si="917"/>
        <v>0</v>
      </c>
      <c r="S6436" s="6">
        <f t="shared" si="918"/>
        <v>0</v>
      </c>
      <c r="T6436" s="7">
        <f t="shared" si="919"/>
        <v>0</v>
      </c>
      <c r="U6436" s="121" t="str">
        <f t="shared" si="920"/>
        <v>0</v>
      </c>
      <c r="V6436" s="10">
        <f t="shared" si="921"/>
        <v>0</v>
      </c>
      <c r="W6436" s="10">
        <f t="shared" si="922"/>
        <v>0</v>
      </c>
      <c r="X6436" s="11">
        <f t="shared" si="923"/>
        <v>0</v>
      </c>
      <c r="Y6436" s="11">
        <f t="shared" si="924"/>
        <v>0</v>
      </c>
      <c r="Z6436" s="12" t="str">
        <f t="shared" si="925"/>
        <v>Torque/Speed Control 1</v>
      </c>
    </row>
    <row r="6437" spans="8:26" x14ac:dyDescent="0.3">
      <c r="H6437" s="244"/>
      <c r="I6437" s="244"/>
      <c r="J6437" s="244"/>
      <c r="K6437" s="244"/>
      <c r="L6437" s="244"/>
      <c r="M6437" s="244"/>
      <c r="N6437" s="244"/>
      <c r="O6437" s="244"/>
      <c r="P6437" s="244"/>
      <c r="Q6437" s="244"/>
      <c r="R6437" s="6">
        <f t="shared" si="917"/>
        <v>0</v>
      </c>
      <c r="S6437" s="6">
        <f t="shared" si="918"/>
        <v>0</v>
      </c>
      <c r="T6437" s="7">
        <f t="shared" si="919"/>
        <v>0</v>
      </c>
      <c r="U6437" s="121" t="str">
        <f t="shared" si="920"/>
        <v>0</v>
      </c>
      <c r="V6437" s="10">
        <f t="shared" si="921"/>
        <v>0</v>
      </c>
      <c r="W6437" s="10">
        <f t="shared" si="922"/>
        <v>0</v>
      </c>
      <c r="X6437" s="11">
        <f t="shared" si="923"/>
        <v>0</v>
      </c>
      <c r="Y6437" s="11">
        <f t="shared" si="924"/>
        <v>0</v>
      </c>
      <c r="Z6437" s="12" t="str">
        <f t="shared" si="925"/>
        <v>Torque/Speed Control 1</v>
      </c>
    </row>
    <row r="6438" spans="8:26" x14ac:dyDescent="0.3">
      <c r="H6438" s="244"/>
      <c r="I6438" s="244"/>
      <c r="J6438" s="244"/>
      <c r="K6438" s="244"/>
      <c r="L6438" s="244"/>
      <c r="M6438" s="244"/>
      <c r="N6438" s="244"/>
      <c r="O6438" s="244"/>
      <c r="P6438" s="244"/>
      <c r="Q6438" s="244"/>
      <c r="R6438" s="6">
        <f t="shared" si="917"/>
        <v>0</v>
      </c>
      <c r="S6438" s="6">
        <f t="shared" si="918"/>
        <v>0</v>
      </c>
      <c r="T6438" s="7">
        <f t="shared" si="919"/>
        <v>0</v>
      </c>
      <c r="U6438" s="121" t="str">
        <f t="shared" si="920"/>
        <v>0</v>
      </c>
      <c r="V6438" s="10">
        <f t="shared" si="921"/>
        <v>0</v>
      </c>
      <c r="W6438" s="10">
        <f t="shared" si="922"/>
        <v>0</v>
      </c>
      <c r="X6438" s="11">
        <f t="shared" si="923"/>
        <v>0</v>
      </c>
      <c r="Y6438" s="11">
        <f t="shared" si="924"/>
        <v>0</v>
      </c>
      <c r="Z6438" s="12" t="str">
        <f t="shared" si="925"/>
        <v>Torque/Speed Control 1</v>
      </c>
    </row>
    <row r="6439" spans="8:26" x14ac:dyDescent="0.3">
      <c r="H6439" s="244"/>
      <c r="I6439" s="244"/>
      <c r="J6439" s="244"/>
      <c r="K6439" s="244"/>
      <c r="L6439" s="244"/>
      <c r="M6439" s="244"/>
      <c r="N6439" s="244"/>
      <c r="O6439" s="244"/>
      <c r="P6439" s="244"/>
      <c r="Q6439" s="244"/>
      <c r="R6439" s="6">
        <f t="shared" si="917"/>
        <v>0</v>
      </c>
      <c r="S6439" s="6">
        <f t="shared" si="918"/>
        <v>0</v>
      </c>
      <c r="T6439" s="7">
        <f t="shared" si="919"/>
        <v>0</v>
      </c>
      <c r="U6439" s="121" t="str">
        <f t="shared" si="920"/>
        <v>0</v>
      </c>
      <c r="V6439" s="10">
        <f t="shared" si="921"/>
        <v>0</v>
      </c>
      <c r="W6439" s="10">
        <f t="shared" si="922"/>
        <v>0</v>
      </c>
      <c r="X6439" s="11">
        <f t="shared" si="923"/>
        <v>0</v>
      </c>
      <c r="Y6439" s="11">
        <f t="shared" si="924"/>
        <v>0</v>
      </c>
      <c r="Z6439" s="12" t="str">
        <f t="shared" si="925"/>
        <v>Torque/Speed Control 1</v>
      </c>
    </row>
    <row r="6440" spans="8:26" x14ac:dyDescent="0.3">
      <c r="H6440" s="244"/>
      <c r="I6440" s="244"/>
      <c r="J6440" s="244"/>
      <c r="K6440" s="244"/>
      <c r="L6440" s="244"/>
      <c r="M6440" s="244"/>
      <c r="N6440" s="244"/>
      <c r="O6440" s="244"/>
      <c r="P6440" s="244"/>
      <c r="Q6440" s="244"/>
      <c r="R6440" s="6">
        <f t="shared" si="917"/>
        <v>0</v>
      </c>
      <c r="S6440" s="6">
        <f t="shared" si="918"/>
        <v>0</v>
      </c>
      <c r="T6440" s="7">
        <f t="shared" si="919"/>
        <v>0</v>
      </c>
      <c r="U6440" s="121" t="str">
        <f t="shared" si="920"/>
        <v>0</v>
      </c>
      <c r="V6440" s="10">
        <f t="shared" si="921"/>
        <v>0</v>
      </c>
      <c r="W6440" s="10">
        <f t="shared" si="922"/>
        <v>0</v>
      </c>
      <c r="X6440" s="11">
        <f t="shared" si="923"/>
        <v>0</v>
      </c>
      <c r="Y6440" s="11">
        <f t="shared" si="924"/>
        <v>0</v>
      </c>
      <c r="Z6440" s="12" t="str">
        <f t="shared" si="925"/>
        <v>Torque/Speed Control 1</v>
      </c>
    </row>
    <row r="6441" spans="8:26" x14ac:dyDescent="0.3">
      <c r="H6441" s="244"/>
      <c r="I6441" s="244"/>
      <c r="J6441" s="244"/>
      <c r="K6441" s="244"/>
      <c r="L6441" s="244"/>
      <c r="M6441" s="244"/>
      <c r="N6441" s="244"/>
      <c r="O6441" s="244"/>
      <c r="P6441" s="244"/>
      <c r="Q6441" s="244"/>
      <c r="R6441" s="6">
        <f t="shared" si="917"/>
        <v>0</v>
      </c>
      <c r="S6441" s="6">
        <f t="shared" si="918"/>
        <v>0</v>
      </c>
      <c r="T6441" s="7">
        <f t="shared" si="919"/>
        <v>0</v>
      </c>
      <c r="U6441" s="121" t="str">
        <f t="shared" si="920"/>
        <v>0</v>
      </c>
      <c r="V6441" s="10">
        <f t="shared" si="921"/>
        <v>0</v>
      </c>
      <c r="W6441" s="10">
        <f t="shared" si="922"/>
        <v>0</v>
      </c>
      <c r="X6441" s="11">
        <f t="shared" si="923"/>
        <v>0</v>
      </c>
      <c r="Y6441" s="11">
        <f t="shared" si="924"/>
        <v>0</v>
      </c>
      <c r="Z6441" s="12" t="str">
        <f t="shared" si="925"/>
        <v>Torque/Speed Control 1</v>
      </c>
    </row>
    <row r="6442" spans="8:26" x14ac:dyDescent="0.3">
      <c r="H6442" s="244"/>
      <c r="I6442" s="244"/>
      <c r="J6442" s="244"/>
      <c r="K6442" s="244"/>
      <c r="L6442" s="244"/>
      <c r="M6442" s="244"/>
      <c r="N6442" s="244"/>
      <c r="O6442" s="244"/>
      <c r="P6442" s="244"/>
      <c r="Q6442" s="244"/>
      <c r="R6442" s="6">
        <f t="shared" si="917"/>
        <v>0</v>
      </c>
      <c r="S6442" s="6">
        <f t="shared" si="918"/>
        <v>0</v>
      </c>
      <c r="T6442" s="7">
        <f t="shared" si="919"/>
        <v>0</v>
      </c>
      <c r="U6442" s="121" t="str">
        <f t="shared" si="920"/>
        <v>0</v>
      </c>
      <c r="V6442" s="10">
        <f t="shared" si="921"/>
        <v>0</v>
      </c>
      <c r="W6442" s="10">
        <f t="shared" si="922"/>
        <v>0</v>
      </c>
      <c r="X6442" s="11">
        <f t="shared" si="923"/>
        <v>0</v>
      </c>
      <c r="Y6442" s="11">
        <f t="shared" si="924"/>
        <v>0</v>
      </c>
      <c r="Z6442" s="12" t="str">
        <f t="shared" si="925"/>
        <v>Torque/Speed Control 1</v>
      </c>
    </row>
    <row r="6443" spans="8:26" x14ac:dyDescent="0.3">
      <c r="H6443" s="244"/>
      <c r="I6443" s="244"/>
      <c r="J6443" s="244"/>
      <c r="K6443" s="244"/>
      <c r="L6443" s="244"/>
      <c r="M6443" s="244"/>
      <c r="N6443" s="244"/>
      <c r="O6443" s="244"/>
      <c r="P6443" s="244"/>
      <c r="Q6443" s="244"/>
      <c r="R6443" s="6">
        <f t="shared" si="917"/>
        <v>0</v>
      </c>
      <c r="S6443" s="6">
        <f t="shared" si="918"/>
        <v>0</v>
      </c>
      <c r="T6443" s="7">
        <f t="shared" si="919"/>
        <v>0</v>
      </c>
      <c r="U6443" s="121" t="str">
        <f t="shared" si="920"/>
        <v>0</v>
      </c>
      <c r="V6443" s="10">
        <f t="shared" si="921"/>
        <v>0</v>
      </c>
      <c r="W6443" s="10">
        <f t="shared" si="922"/>
        <v>0</v>
      </c>
      <c r="X6443" s="11">
        <f t="shared" si="923"/>
        <v>0</v>
      </c>
      <c r="Y6443" s="11">
        <f t="shared" si="924"/>
        <v>0</v>
      </c>
      <c r="Z6443" s="12" t="str">
        <f t="shared" si="925"/>
        <v>Torque/Speed Control 1</v>
      </c>
    </row>
    <row r="6444" spans="8:26" x14ac:dyDescent="0.3">
      <c r="H6444" s="244"/>
      <c r="I6444" s="244"/>
      <c r="J6444" s="244"/>
      <c r="K6444" s="244"/>
      <c r="L6444" s="244"/>
      <c r="M6444" s="244"/>
      <c r="N6444" s="244"/>
      <c r="O6444" s="244"/>
      <c r="P6444" s="244"/>
      <c r="Q6444" s="244"/>
      <c r="R6444" s="6">
        <f t="shared" si="917"/>
        <v>0</v>
      </c>
      <c r="S6444" s="6">
        <f t="shared" si="918"/>
        <v>0</v>
      </c>
      <c r="T6444" s="7">
        <f t="shared" si="919"/>
        <v>0</v>
      </c>
      <c r="U6444" s="121" t="str">
        <f t="shared" si="920"/>
        <v>0</v>
      </c>
      <c r="V6444" s="10">
        <f t="shared" si="921"/>
        <v>0</v>
      </c>
      <c r="W6444" s="10">
        <f t="shared" si="922"/>
        <v>0</v>
      </c>
      <c r="X6444" s="11">
        <f t="shared" si="923"/>
        <v>0</v>
      </c>
      <c r="Y6444" s="11">
        <f t="shared" si="924"/>
        <v>0</v>
      </c>
      <c r="Z6444" s="12" t="str">
        <f t="shared" si="925"/>
        <v>Torque/Speed Control 1</v>
      </c>
    </row>
    <row r="6445" spans="8:26" x14ac:dyDescent="0.3">
      <c r="H6445" s="244"/>
      <c r="I6445" s="244"/>
      <c r="J6445" s="244"/>
      <c r="K6445" s="244"/>
      <c r="L6445" s="244"/>
      <c r="M6445" s="244"/>
      <c r="N6445" s="244"/>
      <c r="O6445" s="244"/>
      <c r="P6445" s="244"/>
      <c r="Q6445" s="244"/>
      <c r="R6445" s="6">
        <f t="shared" si="917"/>
        <v>0</v>
      </c>
      <c r="S6445" s="6">
        <f t="shared" si="918"/>
        <v>0</v>
      </c>
      <c r="T6445" s="7">
        <f t="shared" si="919"/>
        <v>0</v>
      </c>
      <c r="U6445" s="121" t="str">
        <f t="shared" si="920"/>
        <v>0</v>
      </c>
      <c r="V6445" s="10">
        <f t="shared" si="921"/>
        <v>0</v>
      </c>
      <c r="W6445" s="10">
        <f t="shared" si="922"/>
        <v>0</v>
      </c>
      <c r="X6445" s="11">
        <f t="shared" si="923"/>
        <v>0</v>
      </c>
      <c r="Y6445" s="11">
        <f t="shared" si="924"/>
        <v>0</v>
      </c>
      <c r="Z6445" s="12" t="str">
        <f t="shared" si="925"/>
        <v>Torque/Speed Control 1</v>
      </c>
    </row>
    <row r="6446" spans="8:26" x14ac:dyDescent="0.3">
      <c r="H6446" s="244"/>
      <c r="I6446" s="244"/>
      <c r="J6446" s="244"/>
      <c r="K6446" s="244"/>
      <c r="L6446" s="244"/>
      <c r="M6446" s="244"/>
      <c r="N6446" s="244"/>
      <c r="O6446" s="244"/>
      <c r="P6446" s="244"/>
      <c r="Q6446" s="244"/>
      <c r="R6446" s="6">
        <f t="shared" si="917"/>
        <v>0</v>
      </c>
      <c r="S6446" s="6">
        <f t="shared" si="918"/>
        <v>0</v>
      </c>
      <c r="T6446" s="7">
        <f t="shared" si="919"/>
        <v>0</v>
      </c>
      <c r="U6446" s="121" t="str">
        <f t="shared" si="920"/>
        <v>0</v>
      </c>
      <c r="V6446" s="10">
        <f t="shared" si="921"/>
        <v>0</v>
      </c>
      <c r="W6446" s="10">
        <f t="shared" si="922"/>
        <v>0</v>
      </c>
      <c r="X6446" s="11">
        <f t="shared" si="923"/>
        <v>0</v>
      </c>
      <c r="Y6446" s="11">
        <f t="shared" si="924"/>
        <v>0</v>
      </c>
      <c r="Z6446" s="12" t="str">
        <f t="shared" si="925"/>
        <v>Torque/Speed Control 1</v>
      </c>
    </row>
    <row r="6447" spans="8:26" x14ac:dyDescent="0.3">
      <c r="H6447" s="244"/>
      <c r="I6447" s="244"/>
      <c r="J6447" s="244"/>
      <c r="K6447" s="244"/>
      <c r="L6447" s="244"/>
      <c r="M6447" s="244"/>
      <c r="N6447" s="244"/>
      <c r="O6447" s="244"/>
      <c r="P6447" s="244"/>
      <c r="Q6447" s="244"/>
      <c r="R6447" s="6">
        <f t="shared" si="917"/>
        <v>0</v>
      </c>
      <c r="S6447" s="6">
        <f t="shared" si="918"/>
        <v>0</v>
      </c>
      <c r="T6447" s="7">
        <f t="shared" si="919"/>
        <v>0</v>
      </c>
      <c r="U6447" s="121" t="str">
        <f t="shared" si="920"/>
        <v>0</v>
      </c>
      <c r="V6447" s="10">
        <f t="shared" si="921"/>
        <v>0</v>
      </c>
      <c r="W6447" s="10">
        <f t="shared" si="922"/>
        <v>0</v>
      </c>
      <c r="X6447" s="11">
        <f t="shared" si="923"/>
        <v>0</v>
      </c>
      <c r="Y6447" s="11">
        <f t="shared" si="924"/>
        <v>0</v>
      </c>
      <c r="Z6447" s="12" t="str">
        <f t="shared" si="925"/>
        <v>Torque/Speed Control 1</v>
      </c>
    </row>
    <row r="6448" spans="8:26" x14ac:dyDescent="0.3">
      <c r="H6448" s="244"/>
      <c r="I6448" s="244"/>
      <c r="J6448" s="244"/>
      <c r="K6448" s="244"/>
      <c r="L6448" s="244"/>
      <c r="M6448" s="244"/>
      <c r="N6448" s="244"/>
      <c r="O6448" s="244"/>
      <c r="P6448" s="244"/>
      <c r="Q6448" s="244"/>
      <c r="R6448" s="6">
        <f t="shared" si="917"/>
        <v>0</v>
      </c>
      <c r="S6448" s="6">
        <f t="shared" si="918"/>
        <v>0</v>
      </c>
      <c r="T6448" s="7">
        <f t="shared" si="919"/>
        <v>0</v>
      </c>
      <c r="U6448" s="121" t="str">
        <f t="shared" si="920"/>
        <v>0</v>
      </c>
      <c r="V6448" s="10">
        <f t="shared" si="921"/>
        <v>0</v>
      </c>
      <c r="W6448" s="10">
        <f t="shared" si="922"/>
        <v>0</v>
      </c>
      <c r="X6448" s="11">
        <f t="shared" si="923"/>
        <v>0</v>
      </c>
      <c r="Y6448" s="11">
        <f t="shared" si="924"/>
        <v>0</v>
      </c>
      <c r="Z6448" s="12" t="str">
        <f t="shared" si="925"/>
        <v>Torque/Speed Control 1</v>
      </c>
    </row>
    <row r="6449" spans="8:26" x14ac:dyDescent="0.3">
      <c r="H6449" s="244"/>
      <c r="I6449" s="244"/>
      <c r="J6449" s="244"/>
      <c r="K6449" s="244"/>
      <c r="L6449" s="244"/>
      <c r="M6449" s="244"/>
      <c r="N6449" s="244"/>
      <c r="O6449" s="244"/>
      <c r="P6449" s="244"/>
      <c r="Q6449" s="244"/>
      <c r="R6449" s="6">
        <f t="shared" si="917"/>
        <v>0</v>
      </c>
      <c r="S6449" s="6">
        <f t="shared" si="918"/>
        <v>0</v>
      </c>
      <c r="T6449" s="7">
        <f t="shared" si="919"/>
        <v>0</v>
      </c>
      <c r="U6449" s="121" t="str">
        <f t="shared" si="920"/>
        <v>0</v>
      </c>
      <c r="V6449" s="10">
        <f t="shared" si="921"/>
        <v>0</v>
      </c>
      <c r="W6449" s="10">
        <f t="shared" si="922"/>
        <v>0</v>
      </c>
      <c r="X6449" s="11">
        <f t="shared" si="923"/>
        <v>0</v>
      </c>
      <c r="Y6449" s="11">
        <f t="shared" si="924"/>
        <v>0</v>
      </c>
      <c r="Z6449" s="12" t="str">
        <f t="shared" si="925"/>
        <v>Torque/Speed Control 1</v>
      </c>
    </row>
    <row r="6450" spans="8:26" x14ac:dyDescent="0.3">
      <c r="H6450" s="244"/>
      <c r="I6450" s="244"/>
      <c r="J6450" s="244"/>
      <c r="K6450" s="244"/>
      <c r="L6450" s="244"/>
      <c r="M6450" s="244"/>
      <c r="N6450" s="244"/>
      <c r="O6450" s="244"/>
      <c r="P6450" s="244"/>
      <c r="Q6450" s="244"/>
      <c r="R6450" s="6">
        <f t="shared" si="917"/>
        <v>0</v>
      </c>
      <c r="S6450" s="6">
        <f t="shared" si="918"/>
        <v>0</v>
      </c>
      <c r="T6450" s="7">
        <f t="shared" si="919"/>
        <v>0</v>
      </c>
      <c r="U6450" s="121" t="str">
        <f t="shared" si="920"/>
        <v>0</v>
      </c>
      <c r="V6450" s="10">
        <f t="shared" si="921"/>
        <v>0</v>
      </c>
      <c r="W6450" s="10">
        <f t="shared" si="922"/>
        <v>0</v>
      </c>
      <c r="X6450" s="11">
        <f t="shared" si="923"/>
        <v>0</v>
      </c>
      <c r="Y6450" s="11">
        <f t="shared" si="924"/>
        <v>0</v>
      </c>
      <c r="Z6450" s="12" t="str">
        <f t="shared" si="925"/>
        <v>Torque/Speed Control 1</v>
      </c>
    </row>
    <row r="6451" spans="8:26" x14ac:dyDescent="0.3">
      <c r="H6451" s="244"/>
      <c r="I6451" s="244"/>
      <c r="J6451" s="244"/>
      <c r="K6451" s="244"/>
      <c r="L6451" s="244"/>
      <c r="M6451" s="244"/>
      <c r="N6451" s="244"/>
      <c r="O6451" s="244"/>
      <c r="P6451" s="244"/>
      <c r="Q6451" s="244"/>
      <c r="R6451" s="6">
        <f t="shared" si="917"/>
        <v>0</v>
      </c>
      <c r="S6451" s="6">
        <f t="shared" si="918"/>
        <v>0</v>
      </c>
      <c r="T6451" s="7">
        <f t="shared" si="919"/>
        <v>0</v>
      </c>
      <c r="U6451" s="121" t="str">
        <f t="shared" si="920"/>
        <v>0</v>
      </c>
      <c r="V6451" s="10">
        <f t="shared" si="921"/>
        <v>0</v>
      </c>
      <c r="W6451" s="10">
        <f t="shared" si="922"/>
        <v>0</v>
      </c>
      <c r="X6451" s="11">
        <f t="shared" si="923"/>
        <v>0</v>
      </c>
      <c r="Y6451" s="11">
        <f t="shared" si="924"/>
        <v>0</v>
      </c>
      <c r="Z6451" s="12" t="str">
        <f t="shared" si="925"/>
        <v>Torque/Speed Control 1</v>
      </c>
    </row>
    <row r="6452" spans="8:26" x14ac:dyDescent="0.3">
      <c r="H6452" s="244"/>
      <c r="I6452" s="244"/>
      <c r="J6452" s="244"/>
      <c r="K6452" s="244"/>
      <c r="L6452" s="244"/>
      <c r="M6452" s="244"/>
      <c r="N6452" s="244"/>
      <c r="O6452" s="244"/>
      <c r="P6452" s="244"/>
      <c r="Q6452" s="244"/>
      <c r="R6452" s="6">
        <f t="shared" si="917"/>
        <v>0</v>
      </c>
      <c r="S6452" s="6">
        <f t="shared" si="918"/>
        <v>0</v>
      </c>
      <c r="T6452" s="7">
        <f t="shared" si="919"/>
        <v>0</v>
      </c>
      <c r="U6452" s="121" t="str">
        <f t="shared" si="920"/>
        <v>0</v>
      </c>
      <c r="V6452" s="10">
        <f t="shared" si="921"/>
        <v>0</v>
      </c>
      <c r="W6452" s="10">
        <f t="shared" si="922"/>
        <v>0</v>
      </c>
      <c r="X6452" s="11">
        <f t="shared" si="923"/>
        <v>0</v>
      </c>
      <c r="Y6452" s="11">
        <f t="shared" si="924"/>
        <v>0</v>
      </c>
      <c r="Z6452" s="12" t="str">
        <f t="shared" si="925"/>
        <v>Torque/Speed Control 1</v>
      </c>
    </row>
    <row r="6453" spans="8:26" x14ac:dyDescent="0.3">
      <c r="H6453" s="244"/>
      <c r="I6453" s="244"/>
      <c r="J6453" s="244"/>
      <c r="K6453" s="244"/>
      <c r="L6453" s="244"/>
      <c r="M6453" s="244"/>
      <c r="N6453" s="244"/>
      <c r="O6453" s="244"/>
      <c r="P6453" s="244"/>
      <c r="Q6453" s="244"/>
      <c r="R6453" s="6">
        <f t="shared" si="917"/>
        <v>0</v>
      </c>
      <c r="S6453" s="6">
        <f t="shared" si="918"/>
        <v>0</v>
      </c>
      <c r="T6453" s="7">
        <f t="shared" si="919"/>
        <v>0</v>
      </c>
      <c r="U6453" s="121" t="str">
        <f t="shared" si="920"/>
        <v>0</v>
      </c>
      <c r="V6453" s="10">
        <f t="shared" si="921"/>
        <v>0</v>
      </c>
      <c r="W6453" s="10">
        <f t="shared" si="922"/>
        <v>0</v>
      </c>
      <c r="X6453" s="11">
        <f t="shared" si="923"/>
        <v>0</v>
      </c>
      <c r="Y6453" s="11">
        <f t="shared" si="924"/>
        <v>0</v>
      </c>
      <c r="Z6453" s="12" t="str">
        <f t="shared" si="925"/>
        <v>Torque/Speed Control 1</v>
      </c>
    </row>
    <row r="6454" spans="8:26" x14ac:dyDescent="0.3">
      <c r="H6454" s="244"/>
      <c r="I6454" s="244"/>
      <c r="J6454" s="244"/>
      <c r="K6454" s="244"/>
      <c r="L6454" s="244"/>
      <c r="M6454" s="244"/>
      <c r="N6454" s="244"/>
      <c r="O6454" s="244"/>
      <c r="P6454" s="244"/>
      <c r="Q6454" s="244"/>
      <c r="R6454" s="6">
        <f t="shared" si="917"/>
        <v>0</v>
      </c>
      <c r="S6454" s="6">
        <f t="shared" si="918"/>
        <v>0</v>
      </c>
      <c r="T6454" s="7">
        <f t="shared" si="919"/>
        <v>0</v>
      </c>
      <c r="U6454" s="121" t="str">
        <f t="shared" si="920"/>
        <v>0</v>
      </c>
      <c r="V6454" s="10">
        <f t="shared" si="921"/>
        <v>0</v>
      </c>
      <c r="W6454" s="10">
        <f t="shared" si="922"/>
        <v>0</v>
      </c>
      <c r="X6454" s="11">
        <f t="shared" si="923"/>
        <v>0</v>
      </c>
      <c r="Y6454" s="11">
        <f t="shared" si="924"/>
        <v>0</v>
      </c>
      <c r="Z6454" s="12" t="str">
        <f t="shared" si="925"/>
        <v>Torque/Speed Control 1</v>
      </c>
    </row>
    <row r="6455" spans="8:26" x14ac:dyDescent="0.3">
      <c r="H6455" s="244"/>
      <c r="I6455" s="244"/>
      <c r="J6455" s="244"/>
      <c r="K6455" s="244"/>
      <c r="L6455" s="244"/>
      <c r="M6455" s="244"/>
      <c r="N6455" s="244"/>
      <c r="O6455" s="244"/>
      <c r="P6455" s="244"/>
      <c r="Q6455" s="244"/>
      <c r="R6455" s="6">
        <f t="shared" si="917"/>
        <v>0</v>
      </c>
      <c r="S6455" s="6">
        <f t="shared" si="918"/>
        <v>0</v>
      </c>
      <c r="T6455" s="7">
        <f t="shared" si="919"/>
        <v>0</v>
      </c>
      <c r="U6455" s="121" t="str">
        <f t="shared" si="920"/>
        <v>0</v>
      </c>
      <c r="V6455" s="10">
        <f t="shared" si="921"/>
        <v>0</v>
      </c>
      <c r="W6455" s="10">
        <f t="shared" si="922"/>
        <v>0</v>
      </c>
      <c r="X6455" s="11">
        <f t="shared" si="923"/>
        <v>0</v>
      </c>
      <c r="Y6455" s="11">
        <f t="shared" si="924"/>
        <v>0</v>
      </c>
      <c r="Z6455" s="12" t="str">
        <f t="shared" si="925"/>
        <v>Torque/Speed Control 1</v>
      </c>
    </row>
    <row r="6456" spans="8:26" x14ac:dyDescent="0.3">
      <c r="H6456" s="244"/>
      <c r="I6456" s="244"/>
      <c r="J6456" s="244"/>
      <c r="K6456" s="244"/>
      <c r="L6456" s="244"/>
      <c r="M6456" s="244"/>
      <c r="N6456" s="244"/>
      <c r="O6456" s="244"/>
      <c r="P6456" s="244"/>
      <c r="Q6456" s="244"/>
      <c r="R6456" s="6">
        <f t="shared" si="917"/>
        <v>0</v>
      </c>
      <c r="S6456" s="6">
        <f t="shared" si="918"/>
        <v>0</v>
      </c>
      <c r="T6456" s="7">
        <f t="shared" si="919"/>
        <v>0</v>
      </c>
      <c r="U6456" s="121" t="str">
        <f t="shared" si="920"/>
        <v>0</v>
      </c>
      <c r="V6456" s="10">
        <f t="shared" si="921"/>
        <v>0</v>
      </c>
      <c r="W6456" s="10">
        <f t="shared" si="922"/>
        <v>0</v>
      </c>
      <c r="X6456" s="11">
        <f t="shared" si="923"/>
        <v>0</v>
      </c>
      <c r="Y6456" s="11">
        <f t="shared" si="924"/>
        <v>0</v>
      </c>
      <c r="Z6456" s="12" t="str">
        <f t="shared" si="925"/>
        <v>Torque/Speed Control 1</v>
      </c>
    </row>
    <row r="6457" spans="8:26" x14ac:dyDescent="0.3">
      <c r="H6457" s="244"/>
      <c r="I6457" s="244"/>
      <c r="J6457" s="244"/>
      <c r="K6457" s="244"/>
      <c r="L6457" s="244"/>
      <c r="M6457" s="244"/>
      <c r="N6457" s="244"/>
      <c r="O6457" s="244"/>
      <c r="P6457" s="244"/>
      <c r="Q6457" s="244"/>
      <c r="R6457" s="6">
        <f t="shared" si="917"/>
        <v>0</v>
      </c>
      <c r="S6457" s="6">
        <f t="shared" si="918"/>
        <v>0</v>
      </c>
      <c r="T6457" s="7">
        <f t="shared" si="919"/>
        <v>0</v>
      </c>
      <c r="U6457" s="121" t="str">
        <f t="shared" si="920"/>
        <v>0</v>
      </c>
      <c r="V6457" s="10">
        <f t="shared" si="921"/>
        <v>0</v>
      </c>
      <c r="W6457" s="10">
        <f t="shared" si="922"/>
        <v>0</v>
      </c>
      <c r="X6457" s="11">
        <f t="shared" si="923"/>
        <v>0</v>
      </c>
      <c r="Y6457" s="11">
        <f t="shared" si="924"/>
        <v>0</v>
      </c>
      <c r="Z6457" s="12" t="str">
        <f t="shared" si="925"/>
        <v>Torque/Speed Control 1</v>
      </c>
    </row>
    <row r="6458" spans="8:26" x14ac:dyDescent="0.3">
      <c r="H6458" s="244"/>
      <c r="I6458" s="244"/>
      <c r="J6458" s="244"/>
      <c r="K6458" s="244"/>
      <c r="L6458" s="244"/>
      <c r="M6458" s="244"/>
      <c r="N6458" s="244"/>
      <c r="O6458" s="244"/>
      <c r="P6458" s="244"/>
      <c r="Q6458" s="244"/>
      <c r="R6458" s="6">
        <f t="shared" si="917"/>
        <v>0</v>
      </c>
      <c r="S6458" s="6">
        <f t="shared" si="918"/>
        <v>0</v>
      </c>
      <c r="T6458" s="7">
        <f t="shared" si="919"/>
        <v>0</v>
      </c>
      <c r="U6458" s="121" t="str">
        <f t="shared" si="920"/>
        <v>0</v>
      </c>
      <c r="V6458" s="10">
        <f t="shared" si="921"/>
        <v>0</v>
      </c>
      <c r="W6458" s="10">
        <f t="shared" si="922"/>
        <v>0</v>
      </c>
      <c r="X6458" s="11">
        <f t="shared" si="923"/>
        <v>0</v>
      </c>
      <c r="Y6458" s="11">
        <f t="shared" si="924"/>
        <v>0</v>
      </c>
      <c r="Z6458" s="12" t="str">
        <f t="shared" si="925"/>
        <v>Torque/Speed Control 1</v>
      </c>
    </row>
    <row r="6459" spans="8:26" x14ac:dyDescent="0.3">
      <c r="H6459" s="244"/>
      <c r="I6459" s="244"/>
      <c r="J6459" s="244"/>
      <c r="K6459" s="244"/>
      <c r="L6459" s="244"/>
      <c r="M6459" s="244"/>
      <c r="N6459" s="244"/>
      <c r="O6459" s="244"/>
      <c r="P6459" s="244"/>
      <c r="Q6459" s="244"/>
      <c r="R6459" s="6">
        <f t="shared" si="917"/>
        <v>0</v>
      </c>
      <c r="S6459" s="6">
        <f t="shared" si="918"/>
        <v>0</v>
      </c>
      <c r="T6459" s="7">
        <f t="shared" si="919"/>
        <v>0</v>
      </c>
      <c r="U6459" s="121" t="str">
        <f t="shared" si="920"/>
        <v>0</v>
      </c>
      <c r="V6459" s="10">
        <f t="shared" si="921"/>
        <v>0</v>
      </c>
      <c r="W6459" s="10">
        <f t="shared" si="922"/>
        <v>0</v>
      </c>
      <c r="X6459" s="11">
        <f t="shared" si="923"/>
        <v>0</v>
      </c>
      <c r="Y6459" s="11">
        <f t="shared" si="924"/>
        <v>0</v>
      </c>
      <c r="Z6459" s="12" t="str">
        <f t="shared" si="925"/>
        <v>Torque/Speed Control 1</v>
      </c>
    </row>
    <row r="6460" spans="8:26" x14ac:dyDescent="0.3">
      <c r="H6460" s="244"/>
      <c r="I6460" s="244"/>
      <c r="J6460" s="244"/>
      <c r="K6460" s="244"/>
      <c r="L6460" s="244"/>
      <c r="M6460" s="244"/>
      <c r="N6460" s="244"/>
      <c r="O6460" s="244"/>
      <c r="P6460" s="244"/>
      <c r="Q6460" s="244"/>
      <c r="R6460" s="6">
        <f t="shared" si="917"/>
        <v>0</v>
      </c>
      <c r="S6460" s="6">
        <f t="shared" si="918"/>
        <v>0</v>
      </c>
      <c r="T6460" s="7">
        <f t="shared" si="919"/>
        <v>0</v>
      </c>
      <c r="U6460" s="121" t="str">
        <f t="shared" si="920"/>
        <v>0</v>
      </c>
      <c r="V6460" s="10">
        <f t="shared" si="921"/>
        <v>0</v>
      </c>
      <c r="W6460" s="10">
        <f t="shared" si="922"/>
        <v>0</v>
      </c>
      <c r="X6460" s="11">
        <f t="shared" si="923"/>
        <v>0</v>
      </c>
      <c r="Y6460" s="11">
        <f t="shared" si="924"/>
        <v>0</v>
      </c>
      <c r="Z6460" s="12" t="str">
        <f t="shared" si="925"/>
        <v>Torque/Speed Control 1</v>
      </c>
    </row>
    <row r="6461" spans="8:26" x14ac:dyDescent="0.3">
      <c r="H6461" s="244"/>
      <c r="I6461" s="244"/>
      <c r="J6461" s="244"/>
      <c r="K6461" s="244"/>
      <c r="L6461" s="244"/>
      <c r="M6461" s="244"/>
      <c r="N6461" s="244"/>
      <c r="O6461" s="244"/>
      <c r="P6461" s="244"/>
      <c r="Q6461" s="244"/>
      <c r="R6461" s="6">
        <f t="shared" ref="R6461:R6524" si="926">_xlfn.BITRSHIFT(_xlfn.BITAND(HEX2DEC(H6461),HEX2DEC("1C000000")),26)</f>
        <v>0</v>
      </c>
      <c r="S6461" s="6">
        <f t="shared" ref="S6461:S6524" si="927">_xlfn.BITRSHIFT(_xlfn.BITAND(HEX2DEC(H6461),HEX2DEC("01000000")),24)</f>
        <v>0</v>
      </c>
      <c r="T6461" s="7">
        <f t="shared" ref="T6461:T6524" si="928">IF(_xlfn.BITRSHIFT(_xlfn.BITAND(HEX2DEC(H6461),HEX2DEC("0FF0000")),16)&lt;240,_xlfn.BITRSHIFT(_xlfn.BITAND(HEX2DEC(H6461),HEX2DEC("1FF0000")),8),_xlfn.BITRSHIFT(_xlfn.BITAND(HEX2DEC(H6461),HEX2DEC("1FFFF00")),8))</f>
        <v>0</v>
      </c>
      <c r="U6461" s="121" t="str">
        <f t="shared" ref="U6461:U6524" si="929">DEC2HEX(T6461)</f>
        <v>0</v>
      </c>
      <c r="V6461" s="10">
        <f t="shared" ref="V6461:V6524" si="930">_xlfn.BITRSHIFT(_xlfn.BITAND(HEX2DEC(H6461),HEX2DEC("0FF0000")),16)</f>
        <v>0</v>
      </c>
      <c r="W6461" s="10">
        <f t="shared" ref="W6461:W6524" si="931">_xlfn.BITRSHIFT(_xlfn.BITAND(HEX2DEC(H6461),HEX2DEC("FF00")),8)</f>
        <v>0</v>
      </c>
      <c r="X6461" s="11">
        <f t="shared" ref="X6461:X6524" si="932">_xlfn.BITAND(HEX2DEC(H6461),HEX2DEC("00000FF"))</f>
        <v>0</v>
      </c>
      <c r="Y6461" s="11">
        <f t="shared" ref="Y6461:Y6524" si="933">IF(_xlfn.BITRSHIFT(_xlfn.BITAND(HEX2DEC(H6461),HEX2DEC("0FF0000")),16)&lt;240,_xlfn.BITRSHIFT(_xlfn.BITAND(HEX2DEC(H6461),HEX2DEC("0FF00")),8),_xlfn.BITRSHIFT(_xlfn.BITAND(HEX2DEC(H6461),HEX2DEC("0FF0000")),16))</f>
        <v>0</v>
      </c>
      <c r="Z6461" s="12" t="str">
        <f t="shared" ref="Z6461:Z6524" si="934">VLOOKUP(T6461,BO:BP,2,FALSE)</f>
        <v>Torque/Speed Control 1</v>
      </c>
    </row>
    <row r="6462" spans="8:26" x14ac:dyDescent="0.3">
      <c r="H6462" s="244"/>
      <c r="I6462" s="244"/>
      <c r="J6462" s="244"/>
      <c r="K6462" s="244"/>
      <c r="L6462" s="244"/>
      <c r="M6462" s="244"/>
      <c r="N6462" s="244"/>
      <c r="O6462" s="244"/>
      <c r="P6462" s="244"/>
      <c r="Q6462" s="244"/>
      <c r="R6462" s="6">
        <f t="shared" si="926"/>
        <v>0</v>
      </c>
      <c r="S6462" s="6">
        <f t="shared" si="927"/>
        <v>0</v>
      </c>
      <c r="T6462" s="7">
        <f t="shared" si="928"/>
        <v>0</v>
      </c>
      <c r="U6462" s="121" t="str">
        <f t="shared" si="929"/>
        <v>0</v>
      </c>
      <c r="V6462" s="10">
        <f t="shared" si="930"/>
        <v>0</v>
      </c>
      <c r="W6462" s="10">
        <f t="shared" si="931"/>
        <v>0</v>
      </c>
      <c r="X6462" s="11">
        <f t="shared" si="932"/>
        <v>0</v>
      </c>
      <c r="Y6462" s="11">
        <f t="shared" si="933"/>
        <v>0</v>
      </c>
      <c r="Z6462" s="12" t="str">
        <f t="shared" si="934"/>
        <v>Torque/Speed Control 1</v>
      </c>
    </row>
    <row r="6463" spans="8:26" x14ac:dyDescent="0.3">
      <c r="H6463" s="244"/>
      <c r="I6463" s="244"/>
      <c r="J6463" s="244"/>
      <c r="K6463" s="244"/>
      <c r="L6463" s="244"/>
      <c r="M6463" s="244"/>
      <c r="N6463" s="244"/>
      <c r="O6463" s="244"/>
      <c r="P6463" s="244"/>
      <c r="Q6463" s="244"/>
      <c r="R6463" s="6">
        <f t="shared" si="926"/>
        <v>0</v>
      </c>
      <c r="S6463" s="6">
        <f t="shared" si="927"/>
        <v>0</v>
      </c>
      <c r="T6463" s="7">
        <f t="shared" si="928"/>
        <v>0</v>
      </c>
      <c r="U6463" s="121" t="str">
        <f t="shared" si="929"/>
        <v>0</v>
      </c>
      <c r="V6463" s="10">
        <f t="shared" si="930"/>
        <v>0</v>
      </c>
      <c r="W6463" s="10">
        <f t="shared" si="931"/>
        <v>0</v>
      </c>
      <c r="X6463" s="11">
        <f t="shared" si="932"/>
        <v>0</v>
      </c>
      <c r="Y6463" s="11">
        <f t="shared" si="933"/>
        <v>0</v>
      </c>
      <c r="Z6463" s="12" t="str">
        <f t="shared" si="934"/>
        <v>Torque/Speed Control 1</v>
      </c>
    </row>
    <row r="6464" spans="8:26" x14ac:dyDescent="0.3">
      <c r="H6464" s="244"/>
      <c r="I6464" s="244"/>
      <c r="J6464" s="244"/>
      <c r="K6464" s="244"/>
      <c r="L6464" s="244"/>
      <c r="M6464" s="244"/>
      <c r="N6464" s="244"/>
      <c r="O6464" s="244"/>
      <c r="P6464" s="244"/>
      <c r="Q6464" s="244"/>
      <c r="R6464" s="6">
        <f t="shared" si="926"/>
        <v>0</v>
      </c>
      <c r="S6464" s="6">
        <f t="shared" si="927"/>
        <v>0</v>
      </c>
      <c r="T6464" s="7">
        <f t="shared" si="928"/>
        <v>0</v>
      </c>
      <c r="U6464" s="121" t="str">
        <f t="shared" si="929"/>
        <v>0</v>
      </c>
      <c r="V6464" s="10">
        <f t="shared" si="930"/>
        <v>0</v>
      </c>
      <c r="W6464" s="10">
        <f t="shared" si="931"/>
        <v>0</v>
      </c>
      <c r="X6464" s="11">
        <f t="shared" si="932"/>
        <v>0</v>
      </c>
      <c r="Y6464" s="11">
        <f t="shared" si="933"/>
        <v>0</v>
      </c>
      <c r="Z6464" s="12" t="str">
        <f t="shared" si="934"/>
        <v>Torque/Speed Control 1</v>
      </c>
    </row>
    <row r="6465" spans="8:26" x14ac:dyDescent="0.3">
      <c r="H6465" s="244"/>
      <c r="I6465" s="244"/>
      <c r="J6465" s="244"/>
      <c r="K6465" s="244"/>
      <c r="L6465" s="244"/>
      <c r="M6465" s="244"/>
      <c r="N6465" s="244"/>
      <c r="O6465" s="244"/>
      <c r="P6465" s="244"/>
      <c r="Q6465" s="244"/>
      <c r="R6465" s="6">
        <f t="shared" si="926"/>
        <v>0</v>
      </c>
      <c r="S6465" s="6">
        <f t="shared" si="927"/>
        <v>0</v>
      </c>
      <c r="T6465" s="7">
        <f t="shared" si="928"/>
        <v>0</v>
      </c>
      <c r="U6465" s="121" t="str">
        <f t="shared" si="929"/>
        <v>0</v>
      </c>
      <c r="V6465" s="10">
        <f t="shared" si="930"/>
        <v>0</v>
      </c>
      <c r="W6465" s="10">
        <f t="shared" si="931"/>
        <v>0</v>
      </c>
      <c r="X6465" s="11">
        <f t="shared" si="932"/>
        <v>0</v>
      </c>
      <c r="Y6465" s="11">
        <f t="shared" si="933"/>
        <v>0</v>
      </c>
      <c r="Z6465" s="12" t="str">
        <f t="shared" si="934"/>
        <v>Torque/Speed Control 1</v>
      </c>
    </row>
    <row r="6466" spans="8:26" x14ac:dyDescent="0.3">
      <c r="H6466" s="244"/>
      <c r="I6466" s="244"/>
      <c r="J6466" s="244"/>
      <c r="K6466" s="244"/>
      <c r="L6466" s="244"/>
      <c r="M6466" s="244"/>
      <c r="N6466" s="244"/>
      <c r="O6466" s="244"/>
      <c r="P6466" s="244"/>
      <c r="Q6466" s="244"/>
      <c r="R6466" s="6">
        <f t="shared" si="926"/>
        <v>0</v>
      </c>
      <c r="S6466" s="6">
        <f t="shared" si="927"/>
        <v>0</v>
      </c>
      <c r="T6466" s="7">
        <f t="shared" si="928"/>
        <v>0</v>
      </c>
      <c r="U6466" s="121" t="str">
        <f t="shared" si="929"/>
        <v>0</v>
      </c>
      <c r="V6466" s="10">
        <f t="shared" si="930"/>
        <v>0</v>
      </c>
      <c r="W6466" s="10">
        <f t="shared" si="931"/>
        <v>0</v>
      </c>
      <c r="X6466" s="11">
        <f t="shared" si="932"/>
        <v>0</v>
      </c>
      <c r="Y6466" s="11">
        <f t="shared" si="933"/>
        <v>0</v>
      </c>
      <c r="Z6466" s="12" t="str">
        <f t="shared" si="934"/>
        <v>Torque/Speed Control 1</v>
      </c>
    </row>
    <row r="6467" spans="8:26" x14ac:dyDescent="0.3">
      <c r="H6467" s="244"/>
      <c r="I6467" s="244"/>
      <c r="J6467" s="244"/>
      <c r="K6467" s="244"/>
      <c r="L6467" s="244"/>
      <c r="M6467" s="244"/>
      <c r="N6467" s="244"/>
      <c r="O6467" s="244"/>
      <c r="P6467" s="244"/>
      <c r="Q6467" s="244"/>
      <c r="R6467" s="6">
        <f t="shared" si="926"/>
        <v>0</v>
      </c>
      <c r="S6467" s="6">
        <f t="shared" si="927"/>
        <v>0</v>
      </c>
      <c r="T6467" s="7">
        <f t="shared" si="928"/>
        <v>0</v>
      </c>
      <c r="U6467" s="121" t="str">
        <f t="shared" si="929"/>
        <v>0</v>
      </c>
      <c r="V6467" s="10">
        <f t="shared" si="930"/>
        <v>0</v>
      </c>
      <c r="W6467" s="10">
        <f t="shared" si="931"/>
        <v>0</v>
      </c>
      <c r="X6467" s="11">
        <f t="shared" si="932"/>
        <v>0</v>
      </c>
      <c r="Y6467" s="11">
        <f t="shared" si="933"/>
        <v>0</v>
      </c>
      <c r="Z6467" s="12" t="str">
        <f t="shared" si="934"/>
        <v>Torque/Speed Control 1</v>
      </c>
    </row>
    <row r="6468" spans="8:26" x14ac:dyDescent="0.3">
      <c r="H6468" s="244"/>
      <c r="I6468" s="244"/>
      <c r="J6468" s="244"/>
      <c r="K6468" s="244"/>
      <c r="L6468" s="244"/>
      <c r="M6468" s="244"/>
      <c r="N6468" s="244"/>
      <c r="O6468" s="244"/>
      <c r="P6468" s="244"/>
      <c r="Q6468" s="244"/>
      <c r="R6468" s="6">
        <f t="shared" si="926"/>
        <v>0</v>
      </c>
      <c r="S6468" s="6">
        <f t="shared" si="927"/>
        <v>0</v>
      </c>
      <c r="T6468" s="7">
        <f t="shared" si="928"/>
        <v>0</v>
      </c>
      <c r="U6468" s="121" t="str">
        <f t="shared" si="929"/>
        <v>0</v>
      </c>
      <c r="V6468" s="10">
        <f t="shared" si="930"/>
        <v>0</v>
      </c>
      <c r="W6468" s="10">
        <f t="shared" si="931"/>
        <v>0</v>
      </c>
      <c r="X6468" s="11">
        <f t="shared" si="932"/>
        <v>0</v>
      </c>
      <c r="Y6468" s="11">
        <f t="shared" si="933"/>
        <v>0</v>
      </c>
      <c r="Z6468" s="12" t="str">
        <f t="shared" si="934"/>
        <v>Torque/Speed Control 1</v>
      </c>
    </row>
    <row r="6469" spans="8:26" x14ac:dyDescent="0.3">
      <c r="H6469" s="244"/>
      <c r="I6469" s="244"/>
      <c r="J6469" s="244"/>
      <c r="K6469" s="244"/>
      <c r="L6469" s="244"/>
      <c r="M6469" s="244"/>
      <c r="N6469" s="244"/>
      <c r="O6469" s="244"/>
      <c r="P6469" s="244"/>
      <c r="Q6469" s="244"/>
      <c r="R6469" s="6">
        <f t="shared" si="926"/>
        <v>0</v>
      </c>
      <c r="S6469" s="6">
        <f t="shared" si="927"/>
        <v>0</v>
      </c>
      <c r="T6469" s="7">
        <f t="shared" si="928"/>
        <v>0</v>
      </c>
      <c r="U6469" s="121" t="str">
        <f t="shared" si="929"/>
        <v>0</v>
      </c>
      <c r="V6469" s="10">
        <f t="shared" si="930"/>
        <v>0</v>
      </c>
      <c r="W6469" s="10">
        <f t="shared" si="931"/>
        <v>0</v>
      </c>
      <c r="X6469" s="11">
        <f t="shared" si="932"/>
        <v>0</v>
      </c>
      <c r="Y6469" s="11">
        <f t="shared" si="933"/>
        <v>0</v>
      </c>
      <c r="Z6469" s="12" t="str">
        <f t="shared" si="934"/>
        <v>Torque/Speed Control 1</v>
      </c>
    </row>
    <row r="6470" spans="8:26" x14ac:dyDescent="0.3">
      <c r="H6470" s="244"/>
      <c r="I6470" s="244"/>
      <c r="J6470" s="244"/>
      <c r="K6470" s="244"/>
      <c r="L6470" s="244"/>
      <c r="M6470" s="244"/>
      <c r="N6470" s="244"/>
      <c r="O6470" s="244"/>
      <c r="P6470" s="244"/>
      <c r="Q6470" s="244"/>
      <c r="R6470" s="6">
        <f t="shared" si="926"/>
        <v>0</v>
      </c>
      <c r="S6470" s="6">
        <f t="shared" si="927"/>
        <v>0</v>
      </c>
      <c r="T6470" s="7">
        <f t="shared" si="928"/>
        <v>0</v>
      </c>
      <c r="U6470" s="121" t="str">
        <f t="shared" si="929"/>
        <v>0</v>
      </c>
      <c r="V6470" s="10">
        <f t="shared" si="930"/>
        <v>0</v>
      </c>
      <c r="W6470" s="10">
        <f t="shared" si="931"/>
        <v>0</v>
      </c>
      <c r="X6470" s="11">
        <f t="shared" si="932"/>
        <v>0</v>
      </c>
      <c r="Y6470" s="11">
        <f t="shared" si="933"/>
        <v>0</v>
      </c>
      <c r="Z6470" s="12" t="str">
        <f t="shared" si="934"/>
        <v>Torque/Speed Control 1</v>
      </c>
    </row>
    <row r="6471" spans="8:26" x14ac:dyDescent="0.3">
      <c r="H6471" s="244"/>
      <c r="I6471" s="244"/>
      <c r="J6471" s="244"/>
      <c r="K6471" s="244"/>
      <c r="L6471" s="244"/>
      <c r="M6471" s="244"/>
      <c r="N6471" s="244"/>
      <c r="O6471" s="244"/>
      <c r="P6471" s="244"/>
      <c r="Q6471" s="244"/>
      <c r="R6471" s="6">
        <f t="shared" si="926"/>
        <v>0</v>
      </c>
      <c r="S6471" s="6">
        <f t="shared" si="927"/>
        <v>0</v>
      </c>
      <c r="T6471" s="7">
        <f t="shared" si="928"/>
        <v>0</v>
      </c>
      <c r="U6471" s="121" t="str">
        <f t="shared" si="929"/>
        <v>0</v>
      </c>
      <c r="V6471" s="10">
        <f t="shared" si="930"/>
        <v>0</v>
      </c>
      <c r="W6471" s="10">
        <f t="shared" si="931"/>
        <v>0</v>
      </c>
      <c r="X6471" s="11">
        <f t="shared" si="932"/>
        <v>0</v>
      </c>
      <c r="Y6471" s="11">
        <f t="shared" si="933"/>
        <v>0</v>
      </c>
      <c r="Z6471" s="12" t="str">
        <f t="shared" si="934"/>
        <v>Torque/Speed Control 1</v>
      </c>
    </row>
    <row r="6472" spans="8:26" x14ac:dyDescent="0.3">
      <c r="H6472" s="244"/>
      <c r="I6472" s="244"/>
      <c r="J6472" s="244"/>
      <c r="K6472" s="244"/>
      <c r="L6472" s="244"/>
      <c r="M6472" s="244"/>
      <c r="N6472" s="244"/>
      <c r="O6472" s="244"/>
      <c r="P6472" s="244"/>
      <c r="Q6472" s="244"/>
      <c r="R6472" s="6">
        <f t="shared" si="926"/>
        <v>0</v>
      </c>
      <c r="S6472" s="6">
        <f t="shared" si="927"/>
        <v>0</v>
      </c>
      <c r="T6472" s="7">
        <f t="shared" si="928"/>
        <v>0</v>
      </c>
      <c r="U6472" s="121" t="str">
        <f t="shared" si="929"/>
        <v>0</v>
      </c>
      <c r="V6472" s="10">
        <f t="shared" si="930"/>
        <v>0</v>
      </c>
      <c r="W6472" s="10">
        <f t="shared" si="931"/>
        <v>0</v>
      </c>
      <c r="X6472" s="11">
        <f t="shared" si="932"/>
        <v>0</v>
      </c>
      <c r="Y6472" s="11">
        <f t="shared" si="933"/>
        <v>0</v>
      </c>
      <c r="Z6472" s="12" t="str">
        <f t="shared" si="934"/>
        <v>Torque/Speed Control 1</v>
      </c>
    </row>
    <row r="6473" spans="8:26" x14ac:dyDescent="0.3">
      <c r="H6473" s="244"/>
      <c r="I6473" s="244"/>
      <c r="J6473" s="244"/>
      <c r="K6473" s="244"/>
      <c r="L6473" s="244"/>
      <c r="M6473" s="244"/>
      <c r="N6473" s="244"/>
      <c r="O6473" s="244"/>
      <c r="P6473" s="244"/>
      <c r="Q6473" s="244"/>
      <c r="R6473" s="6">
        <f t="shared" si="926"/>
        <v>0</v>
      </c>
      <c r="S6473" s="6">
        <f t="shared" si="927"/>
        <v>0</v>
      </c>
      <c r="T6473" s="7">
        <f t="shared" si="928"/>
        <v>0</v>
      </c>
      <c r="U6473" s="121" t="str">
        <f t="shared" si="929"/>
        <v>0</v>
      </c>
      <c r="V6473" s="10">
        <f t="shared" si="930"/>
        <v>0</v>
      </c>
      <c r="W6473" s="10">
        <f t="shared" si="931"/>
        <v>0</v>
      </c>
      <c r="X6473" s="11">
        <f t="shared" si="932"/>
        <v>0</v>
      </c>
      <c r="Y6473" s="11">
        <f t="shared" si="933"/>
        <v>0</v>
      </c>
      <c r="Z6473" s="12" t="str">
        <f t="shared" si="934"/>
        <v>Torque/Speed Control 1</v>
      </c>
    </row>
    <row r="6474" spans="8:26" x14ac:dyDescent="0.3">
      <c r="H6474" s="244"/>
      <c r="I6474" s="244"/>
      <c r="J6474" s="244"/>
      <c r="K6474" s="244"/>
      <c r="L6474" s="244"/>
      <c r="M6474" s="244"/>
      <c r="N6474" s="244"/>
      <c r="O6474" s="244"/>
      <c r="P6474" s="244"/>
      <c r="Q6474" s="244"/>
      <c r="R6474" s="6">
        <f t="shared" si="926"/>
        <v>0</v>
      </c>
      <c r="S6474" s="6">
        <f t="shared" si="927"/>
        <v>0</v>
      </c>
      <c r="T6474" s="7">
        <f t="shared" si="928"/>
        <v>0</v>
      </c>
      <c r="U6474" s="121" t="str">
        <f t="shared" si="929"/>
        <v>0</v>
      </c>
      <c r="V6474" s="10">
        <f t="shared" si="930"/>
        <v>0</v>
      </c>
      <c r="W6474" s="10">
        <f t="shared" si="931"/>
        <v>0</v>
      </c>
      <c r="X6474" s="11">
        <f t="shared" si="932"/>
        <v>0</v>
      </c>
      <c r="Y6474" s="11">
        <f t="shared" si="933"/>
        <v>0</v>
      </c>
      <c r="Z6474" s="12" t="str">
        <f t="shared" si="934"/>
        <v>Torque/Speed Control 1</v>
      </c>
    </row>
    <row r="6475" spans="8:26" x14ac:dyDescent="0.3">
      <c r="H6475" s="244"/>
      <c r="I6475" s="244"/>
      <c r="J6475" s="244"/>
      <c r="K6475" s="244"/>
      <c r="L6475" s="244"/>
      <c r="M6475" s="244"/>
      <c r="N6475" s="244"/>
      <c r="O6475" s="244"/>
      <c r="P6475" s="244"/>
      <c r="Q6475" s="244"/>
      <c r="R6475" s="6">
        <f t="shared" si="926"/>
        <v>0</v>
      </c>
      <c r="S6475" s="6">
        <f t="shared" si="927"/>
        <v>0</v>
      </c>
      <c r="T6475" s="7">
        <f t="shared" si="928"/>
        <v>0</v>
      </c>
      <c r="U6475" s="121" t="str">
        <f t="shared" si="929"/>
        <v>0</v>
      </c>
      <c r="V6475" s="10">
        <f t="shared" si="930"/>
        <v>0</v>
      </c>
      <c r="W6475" s="10">
        <f t="shared" si="931"/>
        <v>0</v>
      </c>
      <c r="X6475" s="11">
        <f t="shared" si="932"/>
        <v>0</v>
      </c>
      <c r="Y6475" s="11">
        <f t="shared" si="933"/>
        <v>0</v>
      </c>
      <c r="Z6475" s="12" t="str">
        <f t="shared" si="934"/>
        <v>Torque/Speed Control 1</v>
      </c>
    </row>
    <row r="6476" spans="8:26" x14ac:dyDescent="0.3">
      <c r="H6476" s="244"/>
      <c r="I6476" s="244"/>
      <c r="J6476" s="244"/>
      <c r="K6476" s="244"/>
      <c r="L6476" s="244"/>
      <c r="M6476" s="244"/>
      <c r="N6476" s="244"/>
      <c r="O6476" s="244"/>
      <c r="P6476" s="244"/>
      <c r="Q6476" s="244"/>
      <c r="R6476" s="6">
        <f t="shared" si="926"/>
        <v>0</v>
      </c>
      <c r="S6476" s="6">
        <f t="shared" si="927"/>
        <v>0</v>
      </c>
      <c r="T6476" s="7">
        <f t="shared" si="928"/>
        <v>0</v>
      </c>
      <c r="U6476" s="121" t="str">
        <f t="shared" si="929"/>
        <v>0</v>
      </c>
      <c r="V6476" s="10">
        <f t="shared" si="930"/>
        <v>0</v>
      </c>
      <c r="W6476" s="10">
        <f t="shared" si="931"/>
        <v>0</v>
      </c>
      <c r="X6476" s="11">
        <f t="shared" si="932"/>
        <v>0</v>
      </c>
      <c r="Y6476" s="11">
        <f t="shared" si="933"/>
        <v>0</v>
      </c>
      <c r="Z6476" s="12" t="str">
        <f t="shared" si="934"/>
        <v>Torque/Speed Control 1</v>
      </c>
    </row>
    <row r="6477" spans="8:26" x14ac:dyDescent="0.3">
      <c r="H6477" s="244"/>
      <c r="I6477" s="244"/>
      <c r="J6477" s="244"/>
      <c r="K6477" s="244"/>
      <c r="L6477" s="244"/>
      <c r="M6477" s="244"/>
      <c r="N6477" s="244"/>
      <c r="O6477" s="244"/>
      <c r="P6477" s="244"/>
      <c r="Q6477" s="244"/>
      <c r="R6477" s="6">
        <f t="shared" si="926"/>
        <v>0</v>
      </c>
      <c r="S6477" s="6">
        <f t="shared" si="927"/>
        <v>0</v>
      </c>
      <c r="T6477" s="7">
        <f t="shared" si="928"/>
        <v>0</v>
      </c>
      <c r="U6477" s="121" t="str">
        <f t="shared" si="929"/>
        <v>0</v>
      </c>
      <c r="V6477" s="10">
        <f t="shared" si="930"/>
        <v>0</v>
      </c>
      <c r="W6477" s="10">
        <f t="shared" si="931"/>
        <v>0</v>
      </c>
      <c r="X6477" s="11">
        <f t="shared" si="932"/>
        <v>0</v>
      </c>
      <c r="Y6477" s="11">
        <f t="shared" si="933"/>
        <v>0</v>
      </c>
      <c r="Z6477" s="12" t="str">
        <f t="shared" si="934"/>
        <v>Torque/Speed Control 1</v>
      </c>
    </row>
    <row r="6478" spans="8:26" x14ac:dyDescent="0.3">
      <c r="H6478" s="244"/>
      <c r="I6478" s="244"/>
      <c r="J6478" s="244"/>
      <c r="K6478" s="244"/>
      <c r="L6478" s="244"/>
      <c r="M6478" s="244"/>
      <c r="N6478" s="244"/>
      <c r="O6478" s="244"/>
      <c r="P6478" s="244"/>
      <c r="Q6478" s="244"/>
      <c r="R6478" s="6">
        <f t="shared" si="926"/>
        <v>0</v>
      </c>
      <c r="S6478" s="6">
        <f t="shared" si="927"/>
        <v>0</v>
      </c>
      <c r="T6478" s="7">
        <f t="shared" si="928"/>
        <v>0</v>
      </c>
      <c r="U6478" s="121" t="str">
        <f t="shared" si="929"/>
        <v>0</v>
      </c>
      <c r="V6478" s="10">
        <f t="shared" si="930"/>
        <v>0</v>
      </c>
      <c r="W6478" s="10">
        <f t="shared" si="931"/>
        <v>0</v>
      </c>
      <c r="X6478" s="11">
        <f t="shared" si="932"/>
        <v>0</v>
      </c>
      <c r="Y6478" s="11">
        <f t="shared" si="933"/>
        <v>0</v>
      </c>
      <c r="Z6478" s="12" t="str">
        <f t="shared" si="934"/>
        <v>Torque/Speed Control 1</v>
      </c>
    </row>
    <row r="6479" spans="8:26" x14ac:dyDescent="0.3">
      <c r="H6479" s="244"/>
      <c r="I6479" s="244"/>
      <c r="J6479" s="244"/>
      <c r="K6479" s="244"/>
      <c r="L6479" s="244"/>
      <c r="M6479" s="244"/>
      <c r="N6479" s="244"/>
      <c r="O6479" s="244"/>
      <c r="P6479" s="244"/>
      <c r="Q6479" s="244"/>
      <c r="R6479" s="6">
        <f t="shared" si="926"/>
        <v>0</v>
      </c>
      <c r="S6479" s="6">
        <f t="shared" si="927"/>
        <v>0</v>
      </c>
      <c r="T6479" s="7">
        <f t="shared" si="928"/>
        <v>0</v>
      </c>
      <c r="U6479" s="121" t="str">
        <f t="shared" si="929"/>
        <v>0</v>
      </c>
      <c r="V6479" s="10">
        <f t="shared" si="930"/>
        <v>0</v>
      </c>
      <c r="W6479" s="10">
        <f t="shared" si="931"/>
        <v>0</v>
      </c>
      <c r="X6479" s="11">
        <f t="shared" si="932"/>
        <v>0</v>
      </c>
      <c r="Y6479" s="11">
        <f t="shared" si="933"/>
        <v>0</v>
      </c>
      <c r="Z6479" s="12" t="str">
        <f t="shared" si="934"/>
        <v>Torque/Speed Control 1</v>
      </c>
    </row>
    <row r="6480" spans="8:26" x14ac:dyDescent="0.3">
      <c r="H6480" s="244"/>
      <c r="I6480" s="244"/>
      <c r="J6480" s="244"/>
      <c r="K6480" s="244"/>
      <c r="L6480" s="244"/>
      <c r="M6480" s="244"/>
      <c r="N6480" s="244"/>
      <c r="O6480" s="244"/>
      <c r="P6480" s="244"/>
      <c r="Q6480" s="244"/>
      <c r="R6480" s="6">
        <f t="shared" si="926"/>
        <v>0</v>
      </c>
      <c r="S6480" s="6">
        <f t="shared" si="927"/>
        <v>0</v>
      </c>
      <c r="T6480" s="7">
        <f t="shared" si="928"/>
        <v>0</v>
      </c>
      <c r="U6480" s="121" t="str">
        <f t="shared" si="929"/>
        <v>0</v>
      </c>
      <c r="V6480" s="10">
        <f t="shared" si="930"/>
        <v>0</v>
      </c>
      <c r="W6480" s="10">
        <f t="shared" si="931"/>
        <v>0</v>
      </c>
      <c r="X6480" s="11">
        <f t="shared" si="932"/>
        <v>0</v>
      </c>
      <c r="Y6480" s="11">
        <f t="shared" si="933"/>
        <v>0</v>
      </c>
      <c r="Z6480" s="12" t="str">
        <f t="shared" si="934"/>
        <v>Torque/Speed Control 1</v>
      </c>
    </row>
    <row r="6481" spans="8:26" x14ac:dyDescent="0.3">
      <c r="H6481" s="244"/>
      <c r="I6481" s="244"/>
      <c r="J6481" s="244"/>
      <c r="K6481" s="244"/>
      <c r="L6481" s="244"/>
      <c r="M6481" s="244"/>
      <c r="N6481" s="244"/>
      <c r="O6481" s="244"/>
      <c r="P6481" s="244"/>
      <c r="Q6481" s="244"/>
      <c r="R6481" s="6">
        <f t="shared" si="926"/>
        <v>0</v>
      </c>
      <c r="S6481" s="6">
        <f t="shared" si="927"/>
        <v>0</v>
      </c>
      <c r="T6481" s="7">
        <f t="shared" si="928"/>
        <v>0</v>
      </c>
      <c r="U6481" s="121" t="str">
        <f t="shared" si="929"/>
        <v>0</v>
      </c>
      <c r="V6481" s="10">
        <f t="shared" si="930"/>
        <v>0</v>
      </c>
      <c r="W6481" s="10">
        <f t="shared" si="931"/>
        <v>0</v>
      </c>
      <c r="X6481" s="11">
        <f t="shared" si="932"/>
        <v>0</v>
      </c>
      <c r="Y6481" s="11">
        <f t="shared" si="933"/>
        <v>0</v>
      </c>
      <c r="Z6481" s="12" t="str">
        <f t="shared" si="934"/>
        <v>Torque/Speed Control 1</v>
      </c>
    </row>
    <row r="6482" spans="8:26" x14ac:dyDescent="0.3">
      <c r="H6482" s="244"/>
      <c r="I6482" s="244"/>
      <c r="J6482" s="244"/>
      <c r="K6482" s="244"/>
      <c r="L6482" s="244"/>
      <c r="M6482" s="244"/>
      <c r="N6482" s="244"/>
      <c r="O6482" s="244"/>
      <c r="P6482" s="244"/>
      <c r="Q6482" s="244"/>
      <c r="R6482" s="6">
        <f t="shared" si="926"/>
        <v>0</v>
      </c>
      <c r="S6482" s="6">
        <f t="shared" si="927"/>
        <v>0</v>
      </c>
      <c r="T6482" s="7">
        <f t="shared" si="928"/>
        <v>0</v>
      </c>
      <c r="U6482" s="121" t="str">
        <f t="shared" si="929"/>
        <v>0</v>
      </c>
      <c r="V6482" s="10">
        <f t="shared" si="930"/>
        <v>0</v>
      </c>
      <c r="W6482" s="10">
        <f t="shared" si="931"/>
        <v>0</v>
      </c>
      <c r="X6482" s="11">
        <f t="shared" si="932"/>
        <v>0</v>
      </c>
      <c r="Y6482" s="11">
        <f t="shared" si="933"/>
        <v>0</v>
      </c>
      <c r="Z6482" s="12" t="str">
        <f t="shared" si="934"/>
        <v>Torque/Speed Control 1</v>
      </c>
    </row>
    <row r="6483" spans="8:26" x14ac:dyDescent="0.3">
      <c r="H6483" s="244"/>
      <c r="I6483" s="244"/>
      <c r="J6483" s="244"/>
      <c r="K6483" s="244"/>
      <c r="L6483" s="244"/>
      <c r="M6483" s="244"/>
      <c r="N6483" s="244"/>
      <c r="O6483" s="244"/>
      <c r="P6483" s="244"/>
      <c r="Q6483" s="244"/>
      <c r="R6483" s="6">
        <f t="shared" si="926"/>
        <v>0</v>
      </c>
      <c r="S6483" s="6">
        <f t="shared" si="927"/>
        <v>0</v>
      </c>
      <c r="T6483" s="7">
        <f t="shared" si="928"/>
        <v>0</v>
      </c>
      <c r="U6483" s="121" t="str">
        <f t="shared" si="929"/>
        <v>0</v>
      </c>
      <c r="V6483" s="10">
        <f t="shared" si="930"/>
        <v>0</v>
      </c>
      <c r="W6483" s="10">
        <f t="shared" si="931"/>
        <v>0</v>
      </c>
      <c r="X6483" s="11">
        <f t="shared" si="932"/>
        <v>0</v>
      </c>
      <c r="Y6483" s="11">
        <f t="shared" si="933"/>
        <v>0</v>
      </c>
      <c r="Z6483" s="12" t="str">
        <f t="shared" si="934"/>
        <v>Torque/Speed Control 1</v>
      </c>
    </row>
    <row r="6484" spans="8:26" x14ac:dyDescent="0.3">
      <c r="H6484" s="244"/>
      <c r="I6484" s="244"/>
      <c r="J6484" s="244"/>
      <c r="K6484" s="244"/>
      <c r="L6484" s="244"/>
      <c r="M6484" s="244"/>
      <c r="N6484" s="244"/>
      <c r="O6484" s="244"/>
      <c r="P6484" s="244"/>
      <c r="Q6484" s="244"/>
      <c r="R6484" s="6">
        <f t="shared" si="926"/>
        <v>0</v>
      </c>
      <c r="S6484" s="6">
        <f t="shared" si="927"/>
        <v>0</v>
      </c>
      <c r="T6484" s="7">
        <f t="shared" si="928"/>
        <v>0</v>
      </c>
      <c r="U6484" s="121" t="str">
        <f t="shared" si="929"/>
        <v>0</v>
      </c>
      <c r="V6484" s="10">
        <f t="shared" si="930"/>
        <v>0</v>
      </c>
      <c r="W6484" s="10">
        <f t="shared" si="931"/>
        <v>0</v>
      </c>
      <c r="X6484" s="11">
        <f t="shared" si="932"/>
        <v>0</v>
      </c>
      <c r="Y6484" s="11">
        <f t="shared" si="933"/>
        <v>0</v>
      </c>
      <c r="Z6484" s="12" t="str">
        <f t="shared" si="934"/>
        <v>Torque/Speed Control 1</v>
      </c>
    </row>
    <row r="6485" spans="8:26" x14ac:dyDescent="0.3">
      <c r="H6485" s="244"/>
      <c r="I6485" s="244"/>
      <c r="J6485" s="244"/>
      <c r="K6485" s="244"/>
      <c r="L6485" s="244"/>
      <c r="M6485" s="244"/>
      <c r="N6485" s="244"/>
      <c r="O6485" s="244"/>
      <c r="P6485" s="244"/>
      <c r="Q6485" s="244"/>
      <c r="R6485" s="6">
        <f t="shared" si="926"/>
        <v>0</v>
      </c>
      <c r="S6485" s="6">
        <f t="shared" si="927"/>
        <v>0</v>
      </c>
      <c r="T6485" s="7">
        <f t="shared" si="928"/>
        <v>0</v>
      </c>
      <c r="U6485" s="121" t="str">
        <f t="shared" si="929"/>
        <v>0</v>
      </c>
      <c r="V6485" s="10">
        <f t="shared" si="930"/>
        <v>0</v>
      </c>
      <c r="W6485" s="10">
        <f t="shared" si="931"/>
        <v>0</v>
      </c>
      <c r="X6485" s="11">
        <f t="shared" si="932"/>
        <v>0</v>
      </c>
      <c r="Y6485" s="11">
        <f t="shared" si="933"/>
        <v>0</v>
      </c>
      <c r="Z6485" s="12" t="str">
        <f t="shared" si="934"/>
        <v>Torque/Speed Control 1</v>
      </c>
    </row>
    <row r="6486" spans="8:26" x14ac:dyDescent="0.3">
      <c r="H6486" s="244"/>
      <c r="I6486" s="244"/>
      <c r="J6486" s="244"/>
      <c r="K6486" s="244"/>
      <c r="L6486" s="244"/>
      <c r="M6486" s="244"/>
      <c r="N6486" s="244"/>
      <c r="O6486" s="244"/>
      <c r="P6486" s="244"/>
      <c r="Q6486" s="244"/>
      <c r="R6486" s="6">
        <f t="shared" si="926"/>
        <v>0</v>
      </c>
      <c r="S6486" s="6">
        <f t="shared" si="927"/>
        <v>0</v>
      </c>
      <c r="T6486" s="7">
        <f t="shared" si="928"/>
        <v>0</v>
      </c>
      <c r="U6486" s="121" t="str">
        <f t="shared" si="929"/>
        <v>0</v>
      </c>
      <c r="V6486" s="10">
        <f t="shared" si="930"/>
        <v>0</v>
      </c>
      <c r="W6486" s="10">
        <f t="shared" si="931"/>
        <v>0</v>
      </c>
      <c r="X6486" s="11">
        <f t="shared" si="932"/>
        <v>0</v>
      </c>
      <c r="Y6486" s="11">
        <f t="shared" si="933"/>
        <v>0</v>
      </c>
      <c r="Z6486" s="12" t="str">
        <f t="shared" si="934"/>
        <v>Torque/Speed Control 1</v>
      </c>
    </row>
    <row r="6487" spans="8:26" x14ac:dyDescent="0.3">
      <c r="H6487" s="244"/>
      <c r="I6487" s="244"/>
      <c r="J6487" s="244"/>
      <c r="K6487" s="244"/>
      <c r="L6487" s="244"/>
      <c r="M6487" s="244"/>
      <c r="N6487" s="244"/>
      <c r="O6487" s="244"/>
      <c r="P6487" s="244"/>
      <c r="Q6487" s="244"/>
      <c r="R6487" s="6">
        <f t="shared" si="926"/>
        <v>0</v>
      </c>
      <c r="S6487" s="6">
        <f t="shared" si="927"/>
        <v>0</v>
      </c>
      <c r="T6487" s="7">
        <f t="shared" si="928"/>
        <v>0</v>
      </c>
      <c r="U6487" s="121" t="str">
        <f t="shared" si="929"/>
        <v>0</v>
      </c>
      <c r="V6487" s="10">
        <f t="shared" si="930"/>
        <v>0</v>
      </c>
      <c r="W6487" s="10">
        <f t="shared" si="931"/>
        <v>0</v>
      </c>
      <c r="X6487" s="11">
        <f t="shared" si="932"/>
        <v>0</v>
      </c>
      <c r="Y6487" s="11">
        <f t="shared" si="933"/>
        <v>0</v>
      </c>
      <c r="Z6487" s="12" t="str">
        <f t="shared" si="934"/>
        <v>Torque/Speed Control 1</v>
      </c>
    </row>
    <row r="6488" spans="8:26" x14ac:dyDescent="0.3">
      <c r="H6488" s="244"/>
      <c r="I6488" s="244"/>
      <c r="J6488" s="244"/>
      <c r="K6488" s="244"/>
      <c r="L6488" s="244"/>
      <c r="M6488" s="244"/>
      <c r="N6488" s="244"/>
      <c r="O6488" s="244"/>
      <c r="P6488" s="244"/>
      <c r="Q6488" s="244"/>
      <c r="R6488" s="6">
        <f t="shared" si="926"/>
        <v>0</v>
      </c>
      <c r="S6488" s="6">
        <f t="shared" si="927"/>
        <v>0</v>
      </c>
      <c r="T6488" s="7">
        <f t="shared" si="928"/>
        <v>0</v>
      </c>
      <c r="U6488" s="121" t="str">
        <f t="shared" si="929"/>
        <v>0</v>
      </c>
      <c r="V6488" s="10">
        <f t="shared" si="930"/>
        <v>0</v>
      </c>
      <c r="W6488" s="10">
        <f t="shared" si="931"/>
        <v>0</v>
      </c>
      <c r="X6488" s="11">
        <f t="shared" si="932"/>
        <v>0</v>
      </c>
      <c r="Y6488" s="11">
        <f t="shared" si="933"/>
        <v>0</v>
      </c>
      <c r="Z6488" s="12" t="str">
        <f t="shared" si="934"/>
        <v>Torque/Speed Control 1</v>
      </c>
    </row>
    <row r="6489" spans="8:26" x14ac:dyDescent="0.3">
      <c r="H6489" s="244"/>
      <c r="I6489" s="244"/>
      <c r="J6489" s="244"/>
      <c r="K6489" s="244"/>
      <c r="L6489" s="244"/>
      <c r="M6489" s="244"/>
      <c r="N6489" s="244"/>
      <c r="O6489" s="244"/>
      <c r="P6489" s="244"/>
      <c r="Q6489" s="244"/>
      <c r="R6489" s="6">
        <f t="shared" si="926"/>
        <v>0</v>
      </c>
      <c r="S6489" s="6">
        <f t="shared" si="927"/>
        <v>0</v>
      </c>
      <c r="T6489" s="7">
        <f t="shared" si="928"/>
        <v>0</v>
      </c>
      <c r="U6489" s="121" t="str">
        <f t="shared" si="929"/>
        <v>0</v>
      </c>
      <c r="V6489" s="10">
        <f t="shared" si="930"/>
        <v>0</v>
      </c>
      <c r="W6489" s="10">
        <f t="shared" si="931"/>
        <v>0</v>
      </c>
      <c r="X6489" s="11">
        <f t="shared" si="932"/>
        <v>0</v>
      </c>
      <c r="Y6489" s="11">
        <f t="shared" si="933"/>
        <v>0</v>
      </c>
      <c r="Z6489" s="12" t="str">
        <f t="shared" si="934"/>
        <v>Torque/Speed Control 1</v>
      </c>
    </row>
    <row r="6490" spans="8:26" x14ac:dyDescent="0.3">
      <c r="H6490" s="244"/>
      <c r="I6490" s="244"/>
      <c r="J6490" s="244"/>
      <c r="K6490" s="244"/>
      <c r="L6490" s="244"/>
      <c r="M6490" s="244"/>
      <c r="N6490" s="244"/>
      <c r="O6490" s="244"/>
      <c r="P6490" s="244"/>
      <c r="Q6490" s="244"/>
      <c r="R6490" s="6">
        <f t="shared" si="926"/>
        <v>0</v>
      </c>
      <c r="S6490" s="6">
        <f t="shared" si="927"/>
        <v>0</v>
      </c>
      <c r="T6490" s="7">
        <f t="shared" si="928"/>
        <v>0</v>
      </c>
      <c r="U6490" s="121" t="str">
        <f t="shared" si="929"/>
        <v>0</v>
      </c>
      <c r="V6490" s="10">
        <f t="shared" si="930"/>
        <v>0</v>
      </c>
      <c r="W6490" s="10">
        <f t="shared" si="931"/>
        <v>0</v>
      </c>
      <c r="X6490" s="11">
        <f t="shared" si="932"/>
        <v>0</v>
      </c>
      <c r="Y6490" s="11">
        <f t="shared" si="933"/>
        <v>0</v>
      </c>
      <c r="Z6490" s="12" t="str">
        <f t="shared" si="934"/>
        <v>Torque/Speed Control 1</v>
      </c>
    </row>
    <row r="6491" spans="8:26" x14ac:dyDescent="0.3">
      <c r="H6491" s="244"/>
      <c r="I6491" s="244"/>
      <c r="J6491" s="244"/>
      <c r="K6491" s="244"/>
      <c r="L6491" s="244"/>
      <c r="M6491" s="244"/>
      <c r="N6491" s="244"/>
      <c r="O6491" s="244"/>
      <c r="P6491" s="244"/>
      <c r="Q6491" s="244"/>
      <c r="R6491" s="6">
        <f t="shared" si="926"/>
        <v>0</v>
      </c>
      <c r="S6491" s="6">
        <f t="shared" si="927"/>
        <v>0</v>
      </c>
      <c r="T6491" s="7">
        <f t="shared" si="928"/>
        <v>0</v>
      </c>
      <c r="U6491" s="121" t="str">
        <f t="shared" si="929"/>
        <v>0</v>
      </c>
      <c r="V6491" s="10">
        <f t="shared" si="930"/>
        <v>0</v>
      </c>
      <c r="W6491" s="10">
        <f t="shared" si="931"/>
        <v>0</v>
      </c>
      <c r="X6491" s="11">
        <f t="shared" si="932"/>
        <v>0</v>
      </c>
      <c r="Y6491" s="11">
        <f t="shared" si="933"/>
        <v>0</v>
      </c>
      <c r="Z6491" s="12" t="str">
        <f t="shared" si="934"/>
        <v>Torque/Speed Control 1</v>
      </c>
    </row>
    <row r="6492" spans="8:26" x14ac:dyDescent="0.3">
      <c r="H6492" s="244"/>
      <c r="I6492" s="244"/>
      <c r="J6492" s="244"/>
      <c r="K6492" s="244"/>
      <c r="L6492" s="244"/>
      <c r="M6492" s="244"/>
      <c r="N6492" s="244"/>
      <c r="O6492" s="244"/>
      <c r="P6492" s="244"/>
      <c r="Q6492" s="244"/>
      <c r="R6492" s="6">
        <f t="shared" si="926"/>
        <v>0</v>
      </c>
      <c r="S6492" s="6">
        <f t="shared" si="927"/>
        <v>0</v>
      </c>
      <c r="T6492" s="7">
        <f t="shared" si="928"/>
        <v>0</v>
      </c>
      <c r="U6492" s="121" t="str">
        <f t="shared" si="929"/>
        <v>0</v>
      </c>
      <c r="V6492" s="10">
        <f t="shared" si="930"/>
        <v>0</v>
      </c>
      <c r="W6492" s="10">
        <f t="shared" si="931"/>
        <v>0</v>
      </c>
      <c r="X6492" s="11">
        <f t="shared" si="932"/>
        <v>0</v>
      </c>
      <c r="Y6492" s="11">
        <f t="shared" si="933"/>
        <v>0</v>
      </c>
      <c r="Z6492" s="12" t="str">
        <f t="shared" si="934"/>
        <v>Torque/Speed Control 1</v>
      </c>
    </row>
    <row r="6493" spans="8:26" x14ac:dyDescent="0.3">
      <c r="H6493" s="244"/>
      <c r="I6493" s="244"/>
      <c r="J6493" s="244"/>
      <c r="K6493" s="244"/>
      <c r="L6493" s="244"/>
      <c r="M6493" s="244"/>
      <c r="N6493" s="244"/>
      <c r="O6493" s="244"/>
      <c r="P6493" s="244"/>
      <c r="Q6493" s="244"/>
      <c r="R6493" s="6">
        <f t="shared" si="926"/>
        <v>0</v>
      </c>
      <c r="S6493" s="6">
        <f t="shared" si="927"/>
        <v>0</v>
      </c>
      <c r="T6493" s="7">
        <f t="shared" si="928"/>
        <v>0</v>
      </c>
      <c r="U6493" s="121" t="str">
        <f t="shared" si="929"/>
        <v>0</v>
      </c>
      <c r="V6493" s="10">
        <f t="shared" si="930"/>
        <v>0</v>
      </c>
      <c r="W6493" s="10">
        <f t="shared" si="931"/>
        <v>0</v>
      </c>
      <c r="X6493" s="11">
        <f t="shared" si="932"/>
        <v>0</v>
      </c>
      <c r="Y6493" s="11">
        <f t="shared" si="933"/>
        <v>0</v>
      </c>
      <c r="Z6493" s="12" t="str">
        <f t="shared" si="934"/>
        <v>Torque/Speed Control 1</v>
      </c>
    </row>
    <row r="6494" spans="8:26" x14ac:dyDescent="0.3">
      <c r="H6494" s="244"/>
      <c r="I6494" s="244"/>
      <c r="J6494" s="244"/>
      <c r="K6494" s="244"/>
      <c r="L6494" s="244"/>
      <c r="M6494" s="244"/>
      <c r="N6494" s="244"/>
      <c r="O6494" s="244"/>
      <c r="P6494" s="244"/>
      <c r="Q6494" s="244"/>
      <c r="R6494" s="6">
        <f t="shared" si="926"/>
        <v>0</v>
      </c>
      <c r="S6494" s="6">
        <f t="shared" si="927"/>
        <v>0</v>
      </c>
      <c r="T6494" s="7">
        <f t="shared" si="928"/>
        <v>0</v>
      </c>
      <c r="U6494" s="121" t="str">
        <f t="shared" si="929"/>
        <v>0</v>
      </c>
      <c r="V6494" s="10">
        <f t="shared" si="930"/>
        <v>0</v>
      </c>
      <c r="W6494" s="10">
        <f t="shared" si="931"/>
        <v>0</v>
      </c>
      <c r="X6494" s="11">
        <f t="shared" si="932"/>
        <v>0</v>
      </c>
      <c r="Y6494" s="11">
        <f t="shared" si="933"/>
        <v>0</v>
      </c>
      <c r="Z6494" s="12" t="str">
        <f t="shared" si="934"/>
        <v>Torque/Speed Control 1</v>
      </c>
    </row>
    <row r="6495" spans="8:26" x14ac:dyDescent="0.3">
      <c r="H6495" s="244"/>
      <c r="I6495" s="244"/>
      <c r="J6495" s="244"/>
      <c r="K6495" s="244"/>
      <c r="L6495" s="244"/>
      <c r="M6495" s="244"/>
      <c r="N6495" s="244"/>
      <c r="O6495" s="244"/>
      <c r="P6495" s="244"/>
      <c r="Q6495" s="244"/>
      <c r="R6495" s="6">
        <f t="shared" si="926"/>
        <v>0</v>
      </c>
      <c r="S6495" s="6">
        <f t="shared" si="927"/>
        <v>0</v>
      </c>
      <c r="T6495" s="7">
        <f t="shared" si="928"/>
        <v>0</v>
      </c>
      <c r="U6495" s="121" t="str">
        <f t="shared" si="929"/>
        <v>0</v>
      </c>
      <c r="V6495" s="10">
        <f t="shared" si="930"/>
        <v>0</v>
      </c>
      <c r="W6495" s="10">
        <f t="shared" si="931"/>
        <v>0</v>
      </c>
      <c r="X6495" s="11">
        <f t="shared" si="932"/>
        <v>0</v>
      </c>
      <c r="Y6495" s="11">
        <f t="shared" si="933"/>
        <v>0</v>
      </c>
      <c r="Z6495" s="12" t="str">
        <f t="shared" si="934"/>
        <v>Torque/Speed Control 1</v>
      </c>
    </row>
    <row r="6496" spans="8:26" x14ac:dyDescent="0.3">
      <c r="H6496" s="244"/>
      <c r="I6496" s="244"/>
      <c r="J6496" s="244"/>
      <c r="K6496" s="244"/>
      <c r="L6496" s="244"/>
      <c r="M6496" s="244"/>
      <c r="N6496" s="244"/>
      <c r="O6496" s="244"/>
      <c r="P6496" s="244"/>
      <c r="Q6496" s="244"/>
      <c r="R6496" s="6">
        <f t="shared" si="926"/>
        <v>0</v>
      </c>
      <c r="S6496" s="6">
        <f t="shared" si="927"/>
        <v>0</v>
      </c>
      <c r="T6496" s="7">
        <f t="shared" si="928"/>
        <v>0</v>
      </c>
      <c r="U6496" s="121" t="str">
        <f t="shared" si="929"/>
        <v>0</v>
      </c>
      <c r="V6496" s="10">
        <f t="shared" si="930"/>
        <v>0</v>
      </c>
      <c r="W6496" s="10">
        <f t="shared" si="931"/>
        <v>0</v>
      </c>
      <c r="X6496" s="11">
        <f t="shared" si="932"/>
        <v>0</v>
      </c>
      <c r="Y6496" s="11">
        <f t="shared" si="933"/>
        <v>0</v>
      </c>
      <c r="Z6496" s="12" t="str">
        <f t="shared" si="934"/>
        <v>Torque/Speed Control 1</v>
      </c>
    </row>
    <row r="6497" spans="8:26" x14ac:dyDescent="0.3">
      <c r="H6497" s="244"/>
      <c r="I6497" s="244"/>
      <c r="J6497" s="244"/>
      <c r="K6497" s="244"/>
      <c r="L6497" s="244"/>
      <c r="M6497" s="244"/>
      <c r="N6497" s="244"/>
      <c r="O6497" s="244"/>
      <c r="P6497" s="244"/>
      <c r="Q6497" s="244"/>
      <c r="R6497" s="6">
        <f t="shared" si="926"/>
        <v>0</v>
      </c>
      <c r="S6497" s="6">
        <f t="shared" si="927"/>
        <v>0</v>
      </c>
      <c r="T6497" s="7">
        <f t="shared" si="928"/>
        <v>0</v>
      </c>
      <c r="U6497" s="121" t="str">
        <f t="shared" si="929"/>
        <v>0</v>
      </c>
      <c r="V6497" s="10">
        <f t="shared" si="930"/>
        <v>0</v>
      </c>
      <c r="W6497" s="10">
        <f t="shared" si="931"/>
        <v>0</v>
      </c>
      <c r="X6497" s="11">
        <f t="shared" si="932"/>
        <v>0</v>
      </c>
      <c r="Y6497" s="11">
        <f t="shared" si="933"/>
        <v>0</v>
      </c>
      <c r="Z6497" s="12" t="str">
        <f t="shared" si="934"/>
        <v>Torque/Speed Control 1</v>
      </c>
    </row>
    <row r="6498" spans="8:26" x14ac:dyDescent="0.3">
      <c r="H6498" s="244"/>
      <c r="I6498" s="244"/>
      <c r="J6498" s="244"/>
      <c r="K6498" s="244"/>
      <c r="L6498" s="244"/>
      <c r="M6498" s="244"/>
      <c r="N6498" s="244"/>
      <c r="O6498" s="244"/>
      <c r="P6498" s="244"/>
      <c r="Q6498" s="244"/>
      <c r="R6498" s="6">
        <f t="shared" si="926"/>
        <v>0</v>
      </c>
      <c r="S6498" s="6">
        <f t="shared" si="927"/>
        <v>0</v>
      </c>
      <c r="T6498" s="7">
        <f t="shared" si="928"/>
        <v>0</v>
      </c>
      <c r="U6498" s="121" t="str">
        <f t="shared" si="929"/>
        <v>0</v>
      </c>
      <c r="V6498" s="10">
        <f t="shared" si="930"/>
        <v>0</v>
      </c>
      <c r="W6498" s="10">
        <f t="shared" si="931"/>
        <v>0</v>
      </c>
      <c r="X6498" s="11">
        <f t="shared" si="932"/>
        <v>0</v>
      </c>
      <c r="Y6498" s="11">
        <f t="shared" si="933"/>
        <v>0</v>
      </c>
      <c r="Z6498" s="12" t="str">
        <f t="shared" si="934"/>
        <v>Torque/Speed Control 1</v>
      </c>
    </row>
    <row r="6499" spans="8:26" x14ac:dyDescent="0.3">
      <c r="H6499" s="244"/>
      <c r="I6499" s="244"/>
      <c r="J6499" s="244"/>
      <c r="K6499" s="244"/>
      <c r="L6499" s="244"/>
      <c r="M6499" s="244"/>
      <c r="N6499" s="244"/>
      <c r="O6499" s="244"/>
      <c r="P6499" s="244"/>
      <c r="Q6499" s="244"/>
      <c r="R6499" s="6">
        <f t="shared" si="926"/>
        <v>0</v>
      </c>
      <c r="S6499" s="6">
        <f t="shared" si="927"/>
        <v>0</v>
      </c>
      <c r="T6499" s="7">
        <f t="shared" si="928"/>
        <v>0</v>
      </c>
      <c r="U6499" s="121" t="str">
        <f t="shared" si="929"/>
        <v>0</v>
      </c>
      <c r="V6499" s="10">
        <f t="shared" si="930"/>
        <v>0</v>
      </c>
      <c r="W6499" s="10">
        <f t="shared" si="931"/>
        <v>0</v>
      </c>
      <c r="X6499" s="11">
        <f t="shared" si="932"/>
        <v>0</v>
      </c>
      <c r="Y6499" s="11">
        <f t="shared" si="933"/>
        <v>0</v>
      </c>
      <c r="Z6499" s="12" t="str">
        <f t="shared" si="934"/>
        <v>Torque/Speed Control 1</v>
      </c>
    </row>
    <row r="6500" spans="8:26" x14ac:dyDescent="0.3">
      <c r="H6500" s="244"/>
      <c r="I6500" s="244"/>
      <c r="J6500" s="244"/>
      <c r="K6500" s="244"/>
      <c r="L6500" s="244"/>
      <c r="M6500" s="244"/>
      <c r="N6500" s="244"/>
      <c r="O6500" s="244"/>
      <c r="P6500" s="244"/>
      <c r="Q6500" s="244"/>
      <c r="R6500" s="6">
        <f t="shared" si="926"/>
        <v>0</v>
      </c>
      <c r="S6500" s="6">
        <f t="shared" si="927"/>
        <v>0</v>
      </c>
      <c r="T6500" s="7">
        <f t="shared" si="928"/>
        <v>0</v>
      </c>
      <c r="U6500" s="121" t="str">
        <f t="shared" si="929"/>
        <v>0</v>
      </c>
      <c r="V6500" s="10">
        <f t="shared" si="930"/>
        <v>0</v>
      </c>
      <c r="W6500" s="10">
        <f t="shared" si="931"/>
        <v>0</v>
      </c>
      <c r="X6500" s="11">
        <f t="shared" si="932"/>
        <v>0</v>
      </c>
      <c r="Y6500" s="11">
        <f t="shared" si="933"/>
        <v>0</v>
      </c>
      <c r="Z6500" s="12" t="str">
        <f t="shared" si="934"/>
        <v>Torque/Speed Control 1</v>
      </c>
    </row>
    <row r="6501" spans="8:26" x14ac:dyDescent="0.3">
      <c r="H6501" s="244"/>
      <c r="I6501" s="244"/>
      <c r="J6501" s="244"/>
      <c r="K6501" s="244"/>
      <c r="L6501" s="244"/>
      <c r="M6501" s="244"/>
      <c r="N6501" s="244"/>
      <c r="O6501" s="244"/>
      <c r="P6501" s="244"/>
      <c r="Q6501" s="244"/>
      <c r="R6501" s="6">
        <f t="shared" si="926"/>
        <v>0</v>
      </c>
      <c r="S6501" s="6">
        <f t="shared" si="927"/>
        <v>0</v>
      </c>
      <c r="T6501" s="7">
        <f t="shared" si="928"/>
        <v>0</v>
      </c>
      <c r="U6501" s="121" t="str">
        <f t="shared" si="929"/>
        <v>0</v>
      </c>
      <c r="V6501" s="10">
        <f t="shared" si="930"/>
        <v>0</v>
      </c>
      <c r="W6501" s="10">
        <f t="shared" si="931"/>
        <v>0</v>
      </c>
      <c r="X6501" s="11">
        <f t="shared" si="932"/>
        <v>0</v>
      </c>
      <c r="Y6501" s="11">
        <f t="shared" si="933"/>
        <v>0</v>
      </c>
      <c r="Z6501" s="12" t="str">
        <f t="shared" si="934"/>
        <v>Torque/Speed Control 1</v>
      </c>
    </row>
    <row r="6502" spans="8:26" x14ac:dyDescent="0.3">
      <c r="H6502" s="244"/>
      <c r="I6502" s="244"/>
      <c r="J6502" s="244"/>
      <c r="K6502" s="244"/>
      <c r="L6502" s="244"/>
      <c r="M6502" s="244"/>
      <c r="N6502" s="244"/>
      <c r="O6502" s="244"/>
      <c r="P6502" s="244"/>
      <c r="Q6502" s="244"/>
      <c r="R6502" s="6">
        <f t="shared" si="926"/>
        <v>0</v>
      </c>
      <c r="S6502" s="6">
        <f t="shared" si="927"/>
        <v>0</v>
      </c>
      <c r="T6502" s="7">
        <f t="shared" si="928"/>
        <v>0</v>
      </c>
      <c r="U6502" s="121" t="str">
        <f t="shared" si="929"/>
        <v>0</v>
      </c>
      <c r="V6502" s="10">
        <f t="shared" si="930"/>
        <v>0</v>
      </c>
      <c r="W6502" s="10">
        <f t="shared" si="931"/>
        <v>0</v>
      </c>
      <c r="X6502" s="11">
        <f t="shared" si="932"/>
        <v>0</v>
      </c>
      <c r="Y6502" s="11">
        <f t="shared" si="933"/>
        <v>0</v>
      </c>
      <c r="Z6502" s="12" t="str">
        <f t="shared" si="934"/>
        <v>Torque/Speed Control 1</v>
      </c>
    </row>
    <row r="6503" spans="8:26" x14ac:dyDescent="0.3">
      <c r="H6503" s="244"/>
      <c r="I6503" s="244"/>
      <c r="J6503" s="244"/>
      <c r="K6503" s="244"/>
      <c r="L6503" s="244"/>
      <c r="M6503" s="244"/>
      <c r="N6503" s="244"/>
      <c r="O6503" s="244"/>
      <c r="P6503" s="244"/>
      <c r="Q6503" s="244"/>
      <c r="R6503" s="6">
        <f t="shared" si="926"/>
        <v>0</v>
      </c>
      <c r="S6503" s="6">
        <f t="shared" si="927"/>
        <v>0</v>
      </c>
      <c r="T6503" s="7">
        <f t="shared" si="928"/>
        <v>0</v>
      </c>
      <c r="U6503" s="121" t="str">
        <f t="shared" si="929"/>
        <v>0</v>
      </c>
      <c r="V6503" s="10">
        <f t="shared" si="930"/>
        <v>0</v>
      </c>
      <c r="W6503" s="10">
        <f t="shared" si="931"/>
        <v>0</v>
      </c>
      <c r="X6503" s="11">
        <f t="shared" si="932"/>
        <v>0</v>
      </c>
      <c r="Y6503" s="11">
        <f t="shared" si="933"/>
        <v>0</v>
      </c>
      <c r="Z6503" s="12" t="str">
        <f t="shared" si="934"/>
        <v>Torque/Speed Control 1</v>
      </c>
    </row>
    <row r="6504" spans="8:26" x14ac:dyDescent="0.3">
      <c r="H6504" s="244"/>
      <c r="I6504" s="244"/>
      <c r="J6504" s="244"/>
      <c r="K6504" s="244"/>
      <c r="L6504" s="244"/>
      <c r="M6504" s="244"/>
      <c r="N6504" s="244"/>
      <c r="O6504" s="244"/>
      <c r="P6504" s="244"/>
      <c r="Q6504" s="244"/>
      <c r="R6504" s="6">
        <f t="shared" si="926"/>
        <v>0</v>
      </c>
      <c r="S6504" s="6">
        <f t="shared" si="927"/>
        <v>0</v>
      </c>
      <c r="T6504" s="7">
        <f t="shared" si="928"/>
        <v>0</v>
      </c>
      <c r="U6504" s="121" t="str">
        <f t="shared" si="929"/>
        <v>0</v>
      </c>
      <c r="V6504" s="10">
        <f t="shared" si="930"/>
        <v>0</v>
      </c>
      <c r="W6504" s="10">
        <f t="shared" si="931"/>
        <v>0</v>
      </c>
      <c r="X6504" s="11">
        <f t="shared" si="932"/>
        <v>0</v>
      </c>
      <c r="Y6504" s="11">
        <f t="shared" si="933"/>
        <v>0</v>
      </c>
      <c r="Z6504" s="12" t="str">
        <f t="shared" si="934"/>
        <v>Torque/Speed Control 1</v>
      </c>
    </row>
    <row r="6505" spans="8:26" x14ac:dyDescent="0.3">
      <c r="H6505" s="244"/>
      <c r="I6505" s="244"/>
      <c r="J6505" s="244"/>
      <c r="K6505" s="244"/>
      <c r="L6505" s="244"/>
      <c r="M6505" s="244"/>
      <c r="N6505" s="244"/>
      <c r="O6505" s="244"/>
      <c r="P6505" s="244"/>
      <c r="Q6505" s="244"/>
      <c r="R6505" s="6">
        <f t="shared" si="926"/>
        <v>0</v>
      </c>
      <c r="S6505" s="6">
        <f t="shared" si="927"/>
        <v>0</v>
      </c>
      <c r="T6505" s="7">
        <f t="shared" si="928"/>
        <v>0</v>
      </c>
      <c r="U6505" s="121" t="str">
        <f t="shared" si="929"/>
        <v>0</v>
      </c>
      <c r="V6505" s="10">
        <f t="shared" si="930"/>
        <v>0</v>
      </c>
      <c r="W6505" s="10">
        <f t="shared" si="931"/>
        <v>0</v>
      </c>
      <c r="X6505" s="11">
        <f t="shared" si="932"/>
        <v>0</v>
      </c>
      <c r="Y6505" s="11">
        <f t="shared" si="933"/>
        <v>0</v>
      </c>
      <c r="Z6505" s="12" t="str">
        <f t="shared" si="934"/>
        <v>Torque/Speed Control 1</v>
      </c>
    </row>
    <row r="6506" spans="8:26" x14ac:dyDescent="0.3">
      <c r="H6506" s="244"/>
      <c r="I6506" s="244"/>
      <c r="J6506" s="244"/>
      <c r="K6506" s="244"/>
      <c r="L6506" s="244"/>
      <c r="M6506" s="244"/>
      <c r="N6506" s="244"/>
      <c r="O6506" s="244"/>
      <c r="P6506" s="244"/>
      <c r="Q6506" s="244"/>
      <c r="R6506" s="6">
        <f t="shared" si="926"/>
        <v>0</v>
      </c>
      <c r="S6506" s="6">
        <f t="shared" si="927"/>
        <v>0</v>
      </c>
      <c r="T6506" s="7">
        <f t="shared" si="928"/>
        <v>0</v>
      </c>
      <c r="U6506" s="121" t="str">
        <f t="shared" si="929"/>
        <v>0</v>
      </c>
      <c r="V6506" s="10">
        <f t="shared" si="930"/>
        <v>0</v>
      </c>
      <c r="W6506" s="10">
        <f t="shared" si="931"/>
        <v>0</v>
      </c>
      <c r="X6506" s="11">
        <f t="shared" si="932"/>
        <v>0</v>
      </c>
      <c r="Y6506" s="11">
        <f t="shared" si="933"/>
        <v>0</v>
      </c>
      <c r="Z6506" s="12" t="str">
        <f t="shared" si="934"/>
        <v>Torque/Speed Control 1</v>
      </c>
    </row>
    <row r="6507" spans="8:26" x14ac:dyDescent="0.3">
      <c r="H6507" s="244"/>
      <c r="I6507" s="244"/>
      <c r="J6507" s="244"/>
      <c r="K6507" s="244"/>
      <c r="L6507" s="244"/>
      <c r="M6507" s="244"/>
      <c r="N6507" s="244"/>
      <c r="O6507" s="244"/>
      <c r="P6507" s="244"/>
      <c r="Q6507" s="244"/>
      <c r="R6507" s="6">
        <f t="shared" si="926"/>
        <v>0</v>
      </c>
      <c r="S6507" s="6">
        <f t="shared" si="927"/>
        <v>0</v>
      </c>
      <c r="T6507" s="7">
        <f t="shared" si="928"/>
        <v>0</v>
      </c>
      <c r="U6507" s="121" t="str">
        <f t="shared" si="929"/>
        <v>0</v>
      </c>
      <c r="V6507" s="10">
        <f t="shared" si="930"/>
        <v>0</v>
      </c>
      <c r="W6507" s="10">
        <f t="shared" si="931"/>
        <v>0</v>
      </c>
      <c r="X6507" s="11">
        <f t="shared" si="932"/>
        <v>0</v>
      </c>
      <c r="Y6507" s="11">
        <f t="shared" si="933"/>
        <v>0</v>
      </c>
      <c r="Z6507" s="12" t="str">
        <f t="shared" si="934"/>
        <v>Torque/Speed Control 1</v>
      </c>
    </row>
    <row r="6508" spans="8:26" x14ac:dyDescent="0.3">
      <c r="H6508" s="244"/>
      <c r="I6508" s="244"/>
      <c r="J6508" s="244"/>
      <c r="K6508" s="244"/>
      <c r="L6508" s="244"/>
      <c r="M6508" s="244"/>
      <c r="N6508" s="244"/>
      <c r="O6508" s="244"/>
      <c r="P6508" s="244"/>
      <c r="Q6508" s="244"/>
      <c r="R6508" s="6">
        <f t="shared" si="926"/>
        <v>0</v>
      </c>
      <c r="S6508" s="6">
        <f t="shared" si="927"/>
        <v>0</v>
      </c>
      <c r="T6508" s="7">
        <f t="shared" si="928"/>
        <v>0</v>
      </c>
      <c r="U6508" s="121" t="str">
        <f t="shared" si="929"/>
        <v>0</v>
      </c>
      <c r="V6508" s="10">
        <f t="shared" si="930"/>
        <v>0</v>
      </c>
      <c r="W6508" s="10">
        <f t="shared" si="931"/>
        <v>0</v>
      </c>
      <c r="X6508" s="11">
        <f t="shared" si="932"/>
        <v>0</v>
      </c>
      <c r="Y6508" s="11">
        <f t="shared" si="933"/>
        <v>0</v>
      </c>
      <c r="Z6508" s="12" t="str">
        <f t="shared" si="934"/>
        <v>Torque/Speed Control 1</v>
      </c>
    </row>
    <row r="6509" spans="8:26" x14ac:dyDescent="0.3">
      <c r="H6509" s="244"/>
      <c r="I6509" s="244"/>
      <c r="J6509" s="244"/>
      <c r="K6509" s="244"/>
      <c r="L6509" s="244"/>
      <c r="M6509" s="244"/>
      <c r="N6509" s="244"/>
      <c r="O6509" s="244"/>
      <c r="P6509" s="244"/>
      <c r="Q6509" s="244"/>
      <c r="R6509" s="6">
        <f t="shared" si="926"/>
        <v>0</v>
      </c>
      <c r="S6509" s="6">
        <f t="shared" si="927"/>
        <v>0</v>
      </c>
      <c r="T6509" s="7">
        <f t="shared" si="928"/>
        <v>0</v>
      </c>
      <c r="U6509" s="121" t="str">
        <f t="shared" si="929"/>
        <v>0</v>
      </c>
      <c r="V6509" s="10">
        <f t="shared" si="930"/>
        <v>0</v>
      </c>
      <c r="W6509" s="10">
        <f t="shared" si="931"/>
        <v>0</v>
      </c>
      <c r="X6509" s="11">
        <f t="shared" si="932"/>
        <v>0</v>
      </c>
      <c r="Y6509" s="11">
        <f t="shared" si="933"/>
        <v>0</v>
      </c>
      <c r="Z6509" s="12" t="str">
        <f t="shared" si="934"/>
        <v>Torque/Speed Control 1</v>
      </c>
    </row>
    <row r="6510" spans="8:26" x14ac:dyDescent="0.3">
      <c r="H6510" s="244"/>
      <c r="I6510" s="244"/>
      <c r="J6510" s="244"/>
      <c r="K6510" s="244"/>
      <c r="L6510" s="244"/>
      <c r="M6510" s="244"/>
      <c r="N6510" s="244"/>
      <c r="O6510" s="244"/>
      <c r="P6510" s="244"/>
      <c r="Q6510" s="244"/>
      <c r="R6510" s="6">
        <f t="shared" si="926"/>
        <v>0</v>
      </c>
      <c r="S6510" s="6">
        <f t="shared" si="927"/>
        <v>0</v>
      </c>
      <c r="T6510" s="7">
        <f t="shared" si="928"/>
        <v>0</v>
      </c>
      <c r="U6510" s="121" t="str">
        <f t="shared" si="929"/>
        <v>0</v>
      </c>
      <c r="V6510" s="10">
        <f t="shared" si="930"/>
        <v>0</v>
      </c>
      <c r="W6510" s="10">
        <f t="shared" si="931"/>
        <v>0</v>
      </c>
      <c r="X6510" s="11">
        <f t="shared" si="932"/>
        <v>0</v>
      </c>
      <c r="Y6510" s="11">
        <f t="shared" si="933"/>
        <v>0</v>
      </c>
      <c r="Z6510" s="12" t="str">
        <f t="shared" si="934"/>
        <v>Torque/Speed Control 1</v>
      </c>
    </row>
    <row r="6511" spans="8:26" x14ac:dyDescent="0.3">
      <c r="H6511" s="244"/>
      <c r="I6511" s="244"/>
      <c r="J6511" s="244"/>
      <c r="K6511" s="244"/>
      <c r="L6511" s="244"/>
      <c r="M6511" s="244"/>
      <c r="N6511" s="244"/>
      <c r="O6511" s="244"/>
      <c r="P6511" s="244"/>
      <c r="Q6511" s="244"/>
      <c r="R6511" s="6">
        <f t="shared" si="926"/>
        <v>0</v>
      </c>
      <c r="S6511" s="6">
        <f t="shared" si="927"/>
        <v>0</v>
      </c>
      <c r="T6511" s="7">
        <f t="shared" si="928"/>
        <v>0</v>
      </c>
      <c r="U6511" s="121" t="str">
        <f t="shared" si="929"/>
        <v>0</v>
      </c>
      <c r="V6511" s="10">
        <f t="shared" si="930"/>
        <v>0</v>
      </c>
      <c r="W6511" s="10">
        <f t="shared" si="931"/>
        <v>0</v>
      </c>
      <c r="X6511" s="11">
        <f t="shared" si="932"/>
        <v>0</v>
      </c>
      <c r="Y6511" s="11">
        <f t="shared" si="933"/>
        <v>0</v>
      </c>
      <c r="Z6511" s="12" t="str">
        <f t="shared" si="934"/>
        <v>Torque/Speed Control 1</v>
      </c>
    </row>
    <row r="6512" spans="8:26" x14ac:dyDescent="0.3">
      <c r="H6512" s="244"/>
      <c r="I6512" s="244"/>
      <c r="J6512" s="244"/>
      <c r="K6512" s="244"/>
      <c r="L6512" s="244"/>
      <c r="M6512" s="244"/>
      <c r="N6512" s="244"/>
      <c r="O6512" s="244"/>
      <c r="P6512" s="244"/>
      <c r="Q6512" s="244"/>
      <c r="R6512" s="6">
        <f t="shared" si="926"/>
        <v>0</v>
      </c>
      <c r="S6512" s="6">
        <f t="shared" si="927"/>
        <v>0</v>
      </c>
      <c r="T6512" s="7">
        <f t="shared" si="928"/>
        <v>0</v>
      </c>
      <c r="U6512" s="121" t="str">
        <f t="shared" si="929"/>
        <v>0</v>
      </c>
      <c r="V6512" s="10">
        <f t="shared" si="930"/>
        <v>0</v>
      </c>
      <c r="W6512" s="10">
        <f t="shared" si="931"/>
        <v>0</v>
      </c>
      <c r="X6512" s="11">
        <f t="shared" si="932"/>
        <v>0</v>
      </c>
      <c r="Y6512" s="11">
        <f t="shared" si="933"/>
        <v>0</v>
      </c>
      <c r="Z6512" s="12" t="str">
        <f t="shared" si="934"/>
        <v>Torque/Speed Control 1</v>
      </c>
    </row>
    <row r="6513" spans="8:26" x14ac:dyDescent="0.3">
      <c r="H6513" s="244"/>
      <c r="I6513" s="244"/>
      <c r="J6513" s="244"/>
      <c r="K6513" s="244"/>
      <c r="L6513" s="244"/>
      <c r="M6513" s="244"/>
      <c r="N6513" s="244"/>
      <c r="O6513" s="244"/>
      <c r="P6513" s="244"/>
      <c r="Q6513" s="244"/>
      <c r="R6513" s="6">
        <f t="shared" si="926"/>
        <v>0</v>
      </c>
      <c r="S6513" s="6">
        <f t="shared" si="927"/>
        <v>0</v>
      </c>
      <c r="T6513" s="7">
        <f t="shared" si="928"/>
        <v>0</v>
      </c>
      <c r="U6513" s="121" t="str">
        <f t="shared" si="929"/>
        <v>0</v>
      </c>
      <c r="V6513" s="10">
        <f t="shared" si="930"/>
        <v>0</v>
      </c>
      <c r="W6513" s="10">
        <f t="shared" si="931"/>
        <v>0</v>
      </c>
      <c r="X6513" s="11">
        <f t="shared" si="932"/>
        <v>0</v>
      </c>
      <c r="Y6513" s="11">
        <f t="shared" si="933"/>
        <v>0</v>
      </c>
      <c r="Z6513" s="12" t="str">
        <f t="shared" si="934"/>
        <v>Torque/Speed Control 1</v>
      </c>
    </row>
    <row r="6514" spans="8:26" x14ac:dyDescent="0.3">
      <c r="H6514" s="244"/>
      <c r="I6514" s="244"/>
      <c r="J6514" s="244"/>
      <c r="K6514" s="244"/>
      <c r="L6514" s="244"/>
      <c r="M6514" s="244"/>
      <c r="N6514" s="244"/>
      <c r="O6514" s="244"/>
      <c r="P6514" s="244"/>
      <c r="Q6514" s="244"/>
      <c r="R6514" s="6">
        <f t="shared" si="926"/>
        <v>0</v>
      </c>
      <c r="S6514" s="6">
        <f t="shared" si="927"/>
        <v>0</v>
      </c>
      <c r="T6514" s="7">
        <f t="shared" si="928"/>
        <v>0</v>
      </c>
      <c r="U6514" s="121" t="str">
        <f t="shared" si="929"/>
        <v>0</v>
      </c>
      <c r="V6514" s="10">
        <f t="shared" si="930"/>
        <v>0</v>
      </c>
      <c r="W6514" s="10">
        <f t="shared" si="931"/>
        <v>0</v>
      </c>
      <c r="X6514" s="11">
        <f t="shared" si="932"/>
        <v>0</v>
      </c>
      <c r="Y6514" s="11">
        <f t="shared" si="933"/>
        <v>0</v>
      </c>
      <c r="Z6514" s="12" t="str">
        <f t="shared" si="934"/>
        <v>Torque/Speed Control 1</v>
      </c>
    </row>
    <row r="6515" spans="8:26" x14ac:dyDescent="0.3">
      <c r="H6515" s="244"/>
      <c r="I6515" s="244"/>
      <c r="J6515" s="244"/>
      <c r="K6515" s="244"/>
      <c r="L6515" s="244"/>
      <c r="M6515" s="244"/>
      <c r="N6515" s="244"/>
      <c r="O6515" s="244"/>
      <c r="P6515" s="244"/>
      <c r="Q6515" s="244"/>
      <c r="R6515" s="6">
        <f t="shared" si="926"/>
        <v>0</v>
      </c>
      <c r="S6515" s="6">
        <f t="shared" si="927"/>
        <v>0</v>
      </c>
      <c r="T6515" s="7">
        <f t="shared" si="928"/>
        <v>0</v>
      </c>
      <c r="U6515" s="121" t="str">
        <f t="shared" si="929"/>
        <v>0</v>
      </c>
      <c r="V6515" s="10">
        <f t="shared" si="930"/>
        <v>0</v>
      </c>
      <c r="W6515" s="10">
        <f t="shared" si="931"/>
        <v>0</v>
      </c>
      <c r="X6515" s="11">
        <f t="shared" si="932"/>
        <v>0</v>
      </c>
      <c r="Y6515" s="11">
        <f t="shared" si="933"/>
        <v>0</v>
      </c>
      <c r="Z6515" s="12" t="str">
        <f t="shared" si="934"/>
        <v>Torque/Speed Control 1</v>
      </c>
    </row>
    <row r="6516" spans="8:26" x14ac:dyDescent="0.3">
      <c r="H6516" s="244"/>
      <c r="I6516" s="244"/>
      <c r="J6516" s="244"/>
      <c r="K6516" s="244"/>
      <c r="L6516" s="244"/>
      <c r="M6516" s="244"/>
      <c r="N6516" s="244"/>
      <c r="O6516" s="244"/>
      <c r="P6516" s="244"/>
      <c r="Q6516" s="244"/>
      <c r="R6516" s="6">
        <f t="shared" si="926"/>
        <v>0</v>
      </c>
      <c r="S6516" s="6">
        <f t="shared" si="927"/>
        <v>0</v>
      </c>
      <c r="T6516" s="7">
        <f t="shared" si="928"/>
        <v>0</v>
      </c>
      <c r="U6516" s="121" t="str">
        <f t="shared" si="929"/>
        <v>0</v>
      </c>
      <c r="V6516" s="10">
        <f t="shared" si="930"/>
        <v>0</v>
      </c>
      <c r="W6516" s="10">
        <f t="shared" si="931"/>
        <v>0</v>
      </c>
      <c r="X6516" s="11">
        <f t="shared" si="932"/>
        <v>0</v>
      </c>
      <c r="Y6516" s="11">
        <f t="shared" si="933"/>
        <v>0</v>
      </c>
      <c r="Z6516" s="12" t="str">
        <f t="shared" si="934"/>
        <v>Torque/Speed Control 1</v>
      </c>
    </row>
    <row r="6517" spans="8:26" x14ac:dyDescent="0.3">
      <c r="H6517" s="244"/>
      <c r="I6517" s="244"/>
      <c r="J6517" s="244"/>
      <c r="K6517" s="244"/>
      <c r="L6517" s="244"/>
      <c r="M6517" s="244"/>
      <c r="N6517" s="244"/>
      <c r="O6517" s="244"/>
      <c r="P6517" s="244"/>
      <c r="Q6517" s="244"/>
      <c r="R6517" s="6">
        <f t="shared" si="926"/>
        <v>0</v>
      </c>
      <c r="S6517" s="6">
        <f t="shared" si="927"/>
        <v>0</v>
      </c>
      <c r="T6517" s="7">
        <f t="shared" si="928"/>
        <v>0</v>
      </c>
      <c r="U6517" s="121" t="str">
        <f t="shared" si="929"/>
        <v>0</v>
      </c>
      <c r="V6517" s="10">
        <f t="shared" si="930"/>
        <v>0</v>
      </c>
      <c r="W6517" s="10">
        <f t="shared" si="931"/>
        <v>0</v>
      </c>
      <c r="X6517" s="11">
        <f t="shared" si="932"/>
        <v>0</v>
      </c>
      <c r="Y6517" s="11">
        <f t="shared" si="933"/>
        <v>0</v>
      </c>
      <c r="Z6517" s="12" t="str">
        <f t="shared" si="934"/>
        <v>Torque/Speed Control 1</v>
      </c>
    </row>
    <row r="6518" spans="8:26" x14ac:dyDescent="0.3">
      <c r="H6518" s="244"/>
      <c r="I6518" s="244"/>
      <c r="J6518" s="244"/>
      <c r="K6518" s="244"/>
      <c r="L6518" s="244"/>
      <c r="M6518" s="244"/>
      <c r="N6518" s="244"/>
      <c r="O6518" s="244"/>
      <c r="P6518" s="244"/>
      <c r="Q6518" s="244"/>
      <c r="R6518" s="6">
        <f t="shared" si="926"/>
        <v>0</v>
      </c>
      <c r="S6518" s="6">
        <f t="shared" si="927"/>
        <v>0</v>
      </c>
      <c r="T6518" s="7">
        <f t="shared" si="928"/>
        <v>0</v>
      </c>
      <c r="U6518" s="121" t="str">
        <f t="shared" si="929"/>
        <v>0</v>
      </c>
      <c r="V6518" s="10">
        <f t="shared" si="930"/>
        <v>0</v>
      </c>
      <c r="W6518" s="10">
        <f t="shared" si="931"/>
        <v>0</v>
      </c>
      <c r="X6518" s="11">
        <f t="shared" si="932"/>
        <v>0</v>
      </c>
      <c r="Y6518" s="11">
        <f t="shared" si="933"/>
        <v>0</v>
      </c>
      <c r="Z6518" s="12" t="str">
        <f t="shared" si="934"/>
        <v>Torque/Speed Control 1</v>
      </c>
    </row>
    <row r="6519" spans="8:26" x14ac:dyDescent="0.3">
      <c r="H6519" s="244"/>
      <c r="I6519" s="244"/>
      <c r="J6519" s="244"/>
      <c r="K6519" s="244"/>
      <c r="L6519" s="244"/>
      <c r="M6519" s="244"/>
      <c r="N6519" s="244"/>
      <c r="O6519" s="244"/>
      <c r="P6519" s="244"/>
      <c r="Q6519" s="244"/>
      <c r="R6519" s="6">
        <f t="shared" si="926"/>
        <v>0</v>
      </c>
      <c r="S6519" s="6">
        <f t="shared" si="927"/>
        <v>0</v>
      </c>
      <c r="T6519" s="7">
        <f t="shared" si="928"/>
        <v>0</v>
      </c>
      <c r="U6519" s="121" t="str">
        <f t="shared" si="929"/>
        <v>0</v>
      </c>
      <c r="V6519" s="10">
        <f t="shared" si="930"/>
        <v>0</v>
      </c>
      <c r="W6519" s="10">
        <f t="shared" si="931"/>
        <v>0</v>
      </c>
      <c r="X6519" s="11">
        <f t="shared" si="932"/>
        <v>0</v>
      </c>
      <c r="Y6519" s="11">
        <f t="shared" si="933"/>
        <v>0</v>
      </c>
      <c r="Z6519" s="12" t="str">
        <f t="shared" si="934"/>
        <v>Torque/Speed Control 1</v>
      </c>
    </row>
    <row r="6520" spans="8:26" x14ac:dyDescent="0.3">
      <c r="H6520" s="244"/>
      <c r="I6520" s="244"/>
      <c r="J6520" s="244"/>
      <c r="K6520" s="244"/>
      <c r="L6520" s="244"/>
      <c r="M6520" s="244"/>
      <c r="N6520" s="244"/>
      <c r="O6520" s="244"/>
      <c r="P6520" s="244"/>
      <c r="Q6520" s="244"/>
      <c r="R6520" s="6">
        <f t="shared" si="926"/>
        <v>0</v>
      </c>
      <c r="S6520" s="6">
        <f t="shared" si="927"/>
        <v>0</v>
      </c>
      <c r="T6520" s="7">
        <f t="shared" si="928"/>
        <v>0</v>
      </c>
      <c r="U6520" s="121" t="str">
        <f t="shared" si="929"/>
        <v>0</v>
      </c>
      <c r="V6520" s="10">
        <f t="shared" si="930"/>
        <v>0</v>
      </c>
      <c r="W6520" s="10">
        <f t="shared" si="931"/>
        <v>0</v>
      </c>
      <c r="X6520" s="11">
        <f t="shared" si="932"/>
        <v>0</v>
      </c>
      <c r="Y6520" s="11">
        <f t="shared" si="933"/>
        <v>0</v>
      </c>
      <c r="Z6520" s="12" t="str">
        <f t="shared" si="934"/>
        <v>Torque/Speed Control 1</v>
      </c>
    </row>
    <row r="6521" spans="8:26" x14ac:dyDescent="0.3">
      <c r="H6521" s="244"/>
      <c r="I6521" s="244"/>
      <c r="J6521" s="244"/>
      <c r="K6521" s="244"/>
      <c r="L6521" s="244"/>
      <c r="M6521" s="244"/>
      <c r="N6521" s="244"/>
      <c r="O6521" s="244"/>
      <c r="P6521" s="244"/>
      <c r="Q6521" s="244"/>
      <c r="R6521" s="6">
        <f t="shared" si="926"/>
        <v>0</v>
      </c>
      <c r="S6521" s="6">
        <f t="shared" si="927"/>
        <v>0</v>
      </c>
      <c r="T6521" s="7">
        <f t="shared" si="928"/>
        <v>0</v>
      </c>
      <c r="U6521" s="121" t="str">
        <f t="shared" si="929"/>
        <v>0</v>
      </c>
      <c r="V6521" s="10">
        <f t="shared" si="930"/>
        <v>0</v>
      </c>
      <c r="W6521" s="10">
        <f t="shared" si="931"/>
        <v>0</v>
      </c>
      <c r="X6521" s="11">
        <f t="shared" si="932"/>
        <v>0</v>
      </c>
      <c r="Y6521" s="11">
        <f t="shared" si="933"/>
        <v>0</v>
      </c>
      <c r="Z6521" s="12" t="str">
        <f t="shared" si="934"/>
        <v>Torque/Speed Control 1</v>
      </c>
    </row>
    <row r="6522" spans="8:26" x14ac:dyDescent="0.3">
      <c r="H6522" s="244"/>
      <c r="I6522" s="244"/>
      <c r="J6522" s="244"/>
      <c r="K6522" s="244"/>
      <c r="L6522" s="244"/>
      <c r="M6522" s="244"/>
      <c r="N6522" s="244"/>
      <c r="O6522" s="244"/>
      <c r="P6522" s="244"/>
      <c r="Q6522" s="244"/>
      <c r="R6522" s="6">
        <f t="shared" si="926"/>
        <v>0</v>
      </c>
      <c r="S6522" s="6">
        <f t="shared" si="927"/>
        <v>0</v>
      </c>
      <c r="T6522" s="7">
        <f t="shared" si="928"/>
        <v>0</v>
      </c>
      <c r="U6522" s="121" t="str">
        <f t="shared" si="929"/>
        <v>0</v>
      </c>
      <c r="V6522" s="10">
        <f t="shared" si="930"/>
        <v>0</v>
      </c>
      <c r="W6522" s="10">
        <f t="shared" si="931"/>
        <v>0</v>
      </c>
      <c r="X6522" s="11">
        <f t="shared" si="932"/>
        <v>0</v>
      </c>
      <c r="Y6522" s="11">
        <f t="shared" si="933"/>
        <v>0</v>
      </c>
      <c r="Z6522" s="12" t="str">
        <f t="shared" si="934"/>
        <v>Torque/Speed Control 1</v>
      </c>
    </row>
    <row r="6523" spans="8:26" x14ac:dyDescent="0.3">
      <c r="H6523" s="244"/>
      <c r="I6523" s="244"/>
      <c r="J6523" s="244"/>
      <c r="K6523" s="244"/>
      <c r="L6523" s="244"/>
      <c r="M6523" s="244"/>
      <c r="N6523" s="244"/>
      <c r="O6523" s="244"/>
      <c r="P6523" s="244"/>
      <c r="Q6523" s="244"/>
      <c r="R6523" s="6">
        <f t="shared" si="926"/>
        <v>0</v>
      </c>
      <c r="S6523" s="6">
        <f t="shared" si="927"/>
        <v>0</v>
      </c>
      <c r="T6523" s="7">
        <f t="shared" si="928"/>
        <v>0</v>
      </c>
      <c r="U6523" s="121" t="str">
        <f t="shared" si="929"/>
        <v>0</v>
      </c>
      <c r="V6523" s="10">
        <f t="shared" si="930"/>
        <v>0</v>
      </c>
      <c r="W6523" s="10">
        <f t="shared" si="931"/>
        <v>0</v>
      </c>
      <c r="X6523" s="11">
        <f t="shared" si="932"/>
        <v>0</v>
      </c>
      <c r="Y6523" s="11">
        <f t="shared" si="933"/>
        <v>0</v>
      </c>
      <c r="Z6523" s="12" t="str">
        <f t="shared" si="934"/>
        <v>Torque/Speed Control 1</v>
      </c>
    </row>
    <row r="6524" spans="8:26" x14ac:dyDescent="0.3">
      <c r="H6524" s="244"/>
      <c r="I6524" s="244"/>
      <c r="J6524" s="244"/>
      <c r="K6524" s="244"/>
      <c r="L6524" s="244"/>
      <c r="M6524" s="244"/>
      <c r="N6524" s="244"/>
      <c r="O6524" s="244"/>
      <c r="P6524" s="244"/>
      <c r="Q6524" s="244"/>
      <c r="R6524" s="6">
        <f t="shared" si="926"/>
        <v>0</v>
      </c>
      <c r="S6524" s="6">
        <f t="shared" si="927"/>
        <v>0</v>
      </c>
      <c r="T6524" s="7">
        <f t="shared" si="928"/>
        <v>0</v>
      </c>
      <c r="U6524" s="121" t="str">
        <f t="shared" si="929"/>
        <v>0</v>
      </c>
      <c r="V6524" s="10">
        <f t="shared" si="930"/>
        <v>0</v>
      </c>
      <c r="W6524" s="10">
        <f t="shared" si="931"/>
        <v>0</v>
      </c>
      <c r="X6524" s="11">
        <f t="shared" si="932"/>
        <v>0</v>
      </c>
      <c r="Y6524" s="11">
        <f t="shared" si="933"/>
        <v>0</v>
      </c>
      <c r="Z6524" s="12" t="str">
        <f t="shared" si="934"/>
        <v>Torque/Speed Control 1</v>
      </c>
    </row>
    <row r="6525" spans="8:26" x14ac:dyDescent="0.3">
      <c r="H6525" s="244"/>
      <c r="I6525" s="244"/>
      <c r="J6525" s="244"/>
      <c r="K6525" s="244"/>
      <c r="L6525" s="244"/>
      <c r="M6525" s="244"/>
      <c r="N6525" s="244"/>
      <c r="O6525" s="244"/>
      <c r="P6525" s="244"/>
      <c r="Q6525" s="244"/>
      <c r="R6525" s="6">
        <f t="shared" ref="R6525:R6588" si="935">_xlfn.BITRSHIFT(_xlfn.BITAND(HEX2DEC(H6525),HEX2DEC("1C000000")),26)</f>
        <v>0</v>
      </c>
      <c r="S6525" s="6">
        <f t="shared" ref="S6525:S6588" si="936">_xlfn.BITRSHIFT(_xlfn.BITAND(HEX2DEC(H6525),HEX2DEC("01000000")),24)</f>
        <v>0</v>
      </c>
      <c r="T6525" s="7">
        <f t="shared" ref="T6525:T6588" si="937">IF(_xlfn.BITRSHIFT(_xlfn.BITAND(HEX2DEC(H6525),HEX2DEC("0FF0000")),16)&lt;240,_xlfn.BITRSHIFT(_xlfn.BITAND(HEX2DEC(H6525),HEX2DEC("1FF0000")),8),_xlfn.BITRSHIFT(_xlfn.BITAND(HEX2DEC(H6525),HEX2DEC("1FFFF00")),8))</f>
        <v>0</v>
      </c>
      <c r="U6525" s="121" t="str">
        <f t="shared" ref="U6525:U6588" si="938">DEC2HEX(T6525)</f>
        <v>0</v>
      </c>
      <c r="V6525" s="10">
        <f t="shared" ref="V6525:V6588" si="939">_xlfn.BITRSHIFT(_xlfn.BITAND(HEX2DEC(H6525),HEX2DEC("0FF0000")),16)</f>
        <v>0</v>
      </c>
      <c r="W6525" s="10">
        <f t="shared" ref="W6525:W6588" si="940">_xlfn.BITRSHIFT(_xlfn.BITAND(HEX2DEC(H6525),HEX2DEC("FF00")),8)</f>
        <v>0</v>
      </c>
      <c r="X6525" s="11">
        <f t="shared" ref="X6525:X6588" si="941">_xlfn.BITAND(HEX2DEC(H6525),HEX2DEC("00000FF"))</f>
        <v>0</v>
      </c>
      <c r="Y6525" s="11">
        <f t="shared" ref="Y6525:Y6588" si="942">IF(_xlfn.BITRSHIFT(_xlfn.BITAND(HEX2DEC(H6525),HEX2DEC("0FF0000")),16)&lt;240,_xlfn.BITRSHIFT(_xlfn.BITAND(HEX2DEC(H6525),HEX2DEC("0FF00")),8),_xlfn.BITRSHIFT(_xlfn.BITAND(HEX2DEC(H6525),HEX2DEC("0FF0000")),16))</f>
        <v>0</v>
      </c>
      <c r="Z6525" s="12" t="str">
        <f t="shared" ref="Z6525:Z6588" si="943">VLOOKUP(T6525,BO:BP,2,FALSE)</f>
        <v>Torque/Speed Control 1</v>
      </c>
    </row>
    <row r="6526" spans="8:26" x14ac:dyDescent="0.3">
      <c r="H6526" s="244"/>
      <c r="I6526" s="244"/>
      <c r="J6526" s="244"/>
      <c r="K6526" s="244"/>
      <c r="L6526" s="244"/>
      <c r="M6526" s="244"/>
      <c r="N6526" s="244"/>
      <c r="O6526" s="244"/>
      <c r="P6526" s="244"/>
      <c r="Q6526" s="244"/>
      <c r="R6526" s="6">
        <f t="shared" si="935"/>
        <v>0</v>
      </c>
      <c r="S6526" s="6">
        <f t="shared" si="936"/>
        <v>0</v>
      </c>
      <c r="T6526" s="7">
        <f t="shared" si="937"/>
        <v>0</v>
      </c>
      <c r="U6526" s="121" t="str">
        <f t="shared" si="938"/>
        <v>0</v>
      </c>
      <c r="V6526" s="10">
        <f t="shared" si="939"/>
        <v>0</v>
      </c>
      <c r="W6526" s="10">
        <f t="shared" si="940"/>
        <v>0</v>
      </c>
      <c r="X6526" s="11">
        <f t="shared" si="941"/>
        <v>0</v>
      </c>
      <c r="Y6526" s="11">
        <f t="shared" si="942"/>
        <v>0</v>
      </c>
      <c r="Z6526" s="12" t="str">
        <f t="shared" si="943"/>
        <v>Torque/Speed Control 1</v>
      </c>
    </row>
    <row r="6527" spans="8:26" x14ac:dyDescent="0.3">
      <c r="H6527" s="244"/>
      <c r="I6527" s="244"/>
      <c r="J6527" s="244"/>
      <c r="K6527" s="244"/>
      <c r="L6527" s="244"/>
      <c r="M6527" s="244"/>
      <c r="N6527" s="244"/>
      <c r="O6527" s="244"/>
      <c r="P6527" s="244"/>
      <c r="Q6527" s="244"/>
      <c r="R6527" s="6">
        <f t="shared" si="935"/>
        <v>0</v>
      </c>
      <c r="S6527" s="6">
        <f t="shared" si="936"/>
        <v>0</v>
      </c>
      <c r="T6527" s="7">
        <f t="shared" si="937"/>
        <v>0</v>
      </c>
      <c r="U6527" s="121" t="str">
        <f t="shared" si="938"/>
        <v>0</v>
      </c>
      <c r="V6527" s="10">
        <f t="shared" si="939"/>
        <v>0</v>
      </c>
      <c r="W6527" s="10">
        <f t="shared" si="940"/>
        <v>0</v>
      </c>
      <c r="X6527" s="11">
        <f t="shared" si="941"/>
        <v>0</v>
      </c>
      <c r="Y6527" s="11">
        <f t="shared" si="942"/>
        <v>0</v>
      </c>
      <c r="Z6527" s="12" t="str">
        <f t="shared" si="943"/>
        <v>Torque/Speed Control 1</v>
      </c>
    </row>
    <row r="6528" spans="8:26" x14ac:dyDescent="0.3">
      <c r="H6528" s="244"/>
      <c r="I6528" s="244"/>
      <c r="J6528" s="244"/>
      <c r="K6528" s="244"/>
      <c r="L6528" s="244"/>
      <c r="M6528" s="244"/>
      <c r="N6528" s="244"/>
      <c r="O6528" s="244"/>
      <c r="P6528" s="244"/>
      <c r="Q6528" s="244"/>
      <c r="R6528" s="6">
        <f t="shared" si="935"/>
        <v>0</v>
      </c>
      <c r="S6528" s="6">
        <f t="shared" si="936"/>
        <v>0</v>
      </c>
      <c r="T6528" s="7">
        <f t="shared" si="937"/>
        <v>0</v>
      </c>
      <c r="U6528" s="121" t="str">
        <f t="shared" si="938"/>
        <v>0</v>
      </c>
      <c r="V6528" s="10">
        <f t="shared" si="939"/>
        <v>0</v>
      </c>
      <c r="W6528" s="10">
        <f t="shared" si="940"/>
        <v>0</v>
      </c>
      <c r="X6528" s="11">
        <f t="shared" si="941"/>
        <v>0</v>
      </c>
      <c r="Y6528" s="11">
        <f t="shared" si="942"/>
        <v>0</v>
      </c>
      <c r="Z6528" s="12" t="str">
        <f t="shared" si="943"/>
        <v>Torque/Speed Control 1</v>
      </c>
    </row>
    <row r="6529" spans="8:26" x14ac:dyDescent="0.3">
      <c r="H6529" s="244"/>
      <c r="I6529" s="244"/>
      <c r="J6529" s="244"/>
      <c r="K6529" s="244"/>
      <c r="L6529" s="244"/>
      <c r="M6529" s="244"/>
      <c r="N6529" s="244"/>
      <c r="O6529" s="244"/>
      <c r="P6529" s="244"/>
      <c r="Q6529" s="244"/>
      <c r="R6529" s="6">
        <f t="shared" si="935"/>
        <v>0</v>
      </c>
      <c r="S6529" s="6">
        <f t="shared" si="936"/>
        <v>0</v>
      </c>
      <c r="T6529" s="7">
        <f t="shared" si="937"/>
        <v>0</v>
      </c>
      <c r="U6529" s="121" t="str">
        <f t="shared" si="938"/>
        <v>0</v>
      </c>
      <c r="V6529" s="10">
        <f t="shared" si="939"/>
        <v>0</v>
      </c>
      <c r="W6529" s="10">
        <f t="shared" si="940"/>
        <v>0</v>
      </c>
      <c r="X6529" s="11">
        <f t="shared" si="941"/>
        <v>0</v>
      </c>
      <c r="Y6529" s="11">
        <f t="shared" si="942"/>
        <v>0</v>
      </c>
      <c r="Z6529" s="12" t="str">
        <f t="shared" si="943"/>
        <v>Torque/Speed Control 1</v>
      </c>
    </row>
    <row r="6530" spans="8:26" x14ac:dyDescent="0.3">
      <c r="H6530" s="244"/>
      <c r="I6530" s="244"/>
      <c r="J6530" s="244"/>
      <c r="K6530" s="244"/>
      <c r="L6530" s="244"/>
      <c r="M6530" s="244"/>
      <c r="N6530" s="244"/>
      <c r="O6530" s="244"/>
      <c r="P6530" s="244"/>
      <c r="Q6530" s="244"/>
      <c r="R6530" s="6">
        <f t="shared" si="935"/>
        <v>0</v>
      </c>
      <c r="S6530" s="6">
        <f t="shared" si="936"/>
        <v>0</v>
      </c>
      <c r="T6530" s="7">
        <f t="shared" si="937"/>
        <v>0</v>
      </c>
      <c r="U6530" s="121" t="str">
        <f t="shared" si="938"/>
        <v>0</v>
      </c>
      <c r="V6530" s="10">
        <f t="shared" si="939"/>
        <v>0</v>
      </c>
      <c r="W6530" s="10">
        <f t="shared" si="940"/>
        <v>0</v>
      </c>
      <c r="X6530" s="11">
        <f t="shared" si="941"/>
        <v>0</v>
      </c>
      <c r="Y6530" s="11">
        <f t="shared" si="942"/>
        <v>0</v>
      </c>
      <c r="Z6530" s="12" t="str">
        <f t="shared" si="943"/>
        <v>Torque/Speed Control 1</v>
      </c>
    </row>
    <row r="6531" spans="8:26" x14ac:dyDescent="0.3">
      <c r="H6531" s="244"/>
      <c r="I6531" s="244"/>
      <c r="J6531" s="244"/>
      <c r="K6531" s="244"/>
      <c r="L6531" s="244"/>
      <c r="M6531" s="244"/>
      <c r="N6531" s="244"/>
      <c r="O6531" s="244"/>
      <c r="P6531" s="244"/>
      <c r="Q6531" s="244"/>
      <c r="R6531" s="6">
        <f t="shared" si="935"/>
        <v>0</v>
      </c>
      <c r="S6531" s="6">
        <f t="shared" si="936"/>
        <v>0</v>
      </c>
      <c r="T6531" s="7">
        <f t="shared" si="937"/>
        <v>0</v>
      </c>
      <c r="U6531" s="121" t="str">
        <f t="shared" si="938"/>
        <v>0</v>
      </c>
      <c r="V6531" s="10">
        <f t="shared" si="939"/>
        <v>0</v>
      </c>
      <c r="W6531" s="10">
        <f t="shared" si="940"/>
        <v>0</v>
      </c>
      <c r="X6531" s="11">
        <f t="shared" si="941"/>
        <v>0</v>
      </c>
      <c r="Y6531" s="11">
        <f t="shared" si="942"/>
        <v>0</v>
      </c>
      <c r="Z6531" s="12" t="str">
        <f t="shared" si="943"/>
        <v>Torque/Speed Control 1</v>
      </c>
    </row>
    <row r="6532" spans="8:26" x14ac:dyDescent="0.3">
      <c r="H6532" s="244"/>
      <c r="I6532" s="244"/>
      <c r="J6532" s="244"/>
      <c r="K6532" s="244"/>
      <c r="L6532" s="244"/>
      <c r="M6532" s="244"/>
      <c r="N6532" s="244"/>
      <c r="O6532" s="244"/>
      <c r="P6532" s="244"/>
      <c r="Q6532" s="244"/>
      <c r="R6532" s="6">
        <f t="shared" si="935"/>
        <v>0</v>
      </c>
      <c r="S6532" s="6">
        <f t="shared" si="936"/>
        <v>0</v>
      </c>
      <c r="T6532" s="7">
        <f t="shared" si="937"/>
        <v>0</v>
      </c>
      <c r="U6532" s="121" t="str">
        <f t="shared" si="938"/>
        <v>0</v>
      </c>
      <c r="V6532" s="10">
        <f t="shared" si="939"/>
        <v>0</v>
      </c>
      <c r="W6532" s="10">
        <f t="shared" si="940"/>
        <v>0</v>
      </c>
      <c r="X6532" s="11">
        <f t="shared" si="941"/>
        <v>0</v>
      </c>
      <c r="Y6532" s="11">
        <f t="shared" si="942"/>
        <v>0</v>
      </c>
      <c r="Z6532" s="12" t="str">
        <f t="shared" si="943"/>
        <v>Torque/Speed Control 1</v>
      </c>
    </row>
    <row r="6533" spans="8:26" x14ac:dyDescent="0.3">
      <c r="H6533" s="244"/>
      <c r="I6533" s="244"/>
      <c r="J6533" s="244"/>
      <c r="K6533" s="244"/>
      <c r="L6533" s="244"/>
      <c r="M6533" s="244"/>
      <c r="N6533" s="244"/>
      <c r="O6533" s="244"/>
      <c r="P6533" s="244"/>
      <c r="Q6533" s="244"/>
      <c r="R6533" s="6">
        <f t="shared" si="935"/>
        <v>0</v>
      </c>
      <c r="S6533" s="6">
        <f t="shared" si="936"/>
        <v>0</v>
      </c>
      <c r="T6533" s="7">
        <f t="shared" si="937"/>
        <v>0</v>
      </c>
      <c r="U6533" s="121" t="str">
        <f t="shared" si="938"/>
        <v>0</v>
      </c>
      <c r="V6533" s="10">
        <f t="shared" si="939"/>
        <v>0</v>
      </c>
      <c r="W6533" s="10">
        <f t="shared" si="940"/>
        <v>0</v>
      </c>
      <c r="X6533" s="11">
        <f t="shared" si="941"/>
        <v>0</v>
      </c>
      <c r="Y6533" s="11">
        <f t="shared" si="942"/>
        <v>0</v>
      </c>
      <c r="Z6533" s="12" t="str">
        <f t="shared" si="943"/>
        <v>Torque/Speed Control 1</v>
      </c>
    </row>
    <row r="6534" spans="8:26" x14ac:dyDescent="0.3">
      <c r="H6534" s="244"/>
      <c r="I6534" s="244"/>
      <c r="J6534" s="244"/>
      <c r="K6534" s="244"/>
      <c r="L6534" s="244"/>
      <c r="M6534" s="244"/>
      <c r="N6534" s="244"/>
      <c r="O6534" s="244"/>
      <c r="P6534" s="244"/>
      <c r="Q6534" s="244"/>
      <c r="R6534" s="6">
        <f t="shared" si="935"/>
        <v>0</v>
      </c>
      <c r="S6534" s="6">
        <f t="shared" si="936"/>
        <v>0</v>
      </c>
      <c r="T6534" s="7">
        <f t="shared" si="937"/>
        <v>0</v>
      </c>
      <c r="U6534" s="121" t="str">
        <f t="shared" si="938"/>
        <v>0</v>
      </c>
      <c r="V6534" s="10">
        <f t="shared" si="939"/>
        <v>0</v>
      </c>
      <c r="W6534" s="10">
        <f t="shared" si="940"/>
        <v>0</v>
      </c>
      <c r="X6534" s="11">
        <f t="shared" si="941"/>
        <v>0</v>
      </c>
      <c r="Y6534" s="11">
        <f t="shared" si="942"/>
        <v>0</v>
      </c>
      <c r="Z6534" s="12" t="str">
        <f t="shared" si="943"/>
        <v>Torque/Speed Control 1</v>
      </c>
    </row>
    <row r="6535" spans="8:26" x14ac:dyDescent="0.3">
      <c r="H6535" s="244"/>
      <c r="I6535" s="244"/>
      <c r="J6535" s="244"/>
      <c r="K6535" s="244"/>
      <c r="L6535" s="244"/>
      <c r="M6535" s="244"/>
      <c r="N6535" s="244"/>
      <c r="O6535" s="244"/>
      <c r="P6535" s="244"/>
      <c r="Q6535" s="244"/>
      <c r="R6535" s="6">
        <f t="shared" si="935"/>
        <v>0</v>
      </c>
      <c r="S6535" s="6">
        <f t="shared" si="936"/>
        <v>0</v>
      </c>
      <c r="T6535" s="7">
        <f t="shared" si="937"/>
        <v>0</v>
      </c>
      <c r="U6535" s="121" t="str">
        <f t="shared" si="938"/>
        <v>0</v>
      </c>
      <c r="V6535" s="10">
        <f t="shared" si="939"/>
        <v>0</v>
      </c>
      <c r="W6535" s="10">
        <f t="shared" si="940"/>
        <v>0</v>
      </c>
      <c r="X6535" s="11">
        <f t="shared" si="941"/>
        <v>0</v>
      </c>
      <c r="Y6535" s="11">
        <f t="shared" si="942"/>
        <v>0</v>
      </c>
      <c r="Z6535" s="12" t="str">
        <f t="shared" si="943"/>
        <v>Torque/Speed Control 1</v>
      </c>
    </row>
    <row r="6536" spans="8:26" x14ac:dyDescent="0.3">
      <c r="H6536" s="244"/>
      <c r="I6536" s="244"/>
      <c r="J6536" s="244"/>
      <c r="K6536" s="244"/>
      <c r="L6536" s="244"/>
      <c r="M6536" s="244"/>
      <c r="N6536" s="244"/>
      <c r="O6536" s="244"/>
      <c r="P6536" s="244"/>
      <c r="Q6536" s="244"/>
      <c r="R6536" s="6">
        <f t="shared" si="935"/>
        <v>0</v>
      </c>
      <c r="S6536" s="6">
        <f t="shared" si="936"/>
        <v>0</v>
      </c>
      <c r="T6536" s="7">
        <f t="shared" si="937"/>
        <v>0</v>
      </c>
      <c r="U6536" s="121" t="str">
        <f t="shared" si="938"/>
        <v>0</v>
      </c>
      <c r="V6536" s="10">
        <f t="shared" si="939"/>
        <v>0</v>
      </c>
      <c r="W6536" s="10">
        <f t="shared" si="940"/>
        <v>0</v>
      </c>
      <c r="X6536" s="11">
        <f t="shared" si="941"/>
        <v>0</v>
      </c>
      <c r="Y6536" s="11">
        <f t="shared" si="942"/>
        <v>0</v>
      </c>
      <c r="Z6536" s="12" t="str">
        <f t="shared" si="943"/>
        <v>Torque/Speed Control 1</v>
      </c>
    </row>
    <row r="6537" spans="8:26" x14ac:dyDescent="0.3">
      <c r="H6537" s="244"/>
      <c r="I6537" s="244"/>
      <c r="J6537" s="244"/>
      <c r="K6537" s="244"/>
      <c r="L6537" s="244"/>
      <c r="M6537" s="244"/>
      <c r="N6537" s="244"/>
      <c r="O6537" s="244"/>
      <c r="P6537" s="244"/>
      <c r="Q6537" s="244"/>
      <c r="R6537" s="6">
        <f t="shared" si="935"/>
        <v>0</v>
      </c>
      <c r="S6537" s="6">
        <f t="shared" si="936"/>
        <v>0</v>
      </c>
      <c r="T6537" s="7">
        <f t="shared" si="937"/>
        <v>0</v>
      </c>
      <c r="U6537" s="121" t="str">
        <f t="shared" si="938"/>
        <v>0</v>
      </c>
      <c r="V6537" s="10">
        <f t="shared" si="939"/>
        <v>0</v>
      </c>
      <c r="W6537" s="10">
        <f t="shared" si="940"/>
        <v>0</v>
      </c>
      <c r="X6537" s="11">
        <f t="shared" si="941"/>
        <v>0</v>
      </c>
      <c r="Y6537" s="11">
        <f t="shared" si="942"/>
        <v>0</v>
      </c>
      <c r="Z6537" s="12" t="str">
        <f t="shared" si="943"/>
        <v>Torque/Speed Control 1</v>
      </c>
    </row>
    <row r="6538" spans="8:26" x14ac:dyDescent="0.3">
      <c r="H6538" s="244"/>
      <c r="I6538" s="244"/>
      <c r="J6538" s="244"/>
      <c r="K6538" s="244"/>
      <c r="L6538" s="244"/>
      <c r="M6538" s="244"/>
      <c r="N6538" s="244"/>
      <c r="O6538" s="244"/>
      <c r="P6538" s="244"/>
      <c r="Q6538" s="244"/>
      <c r="R6538" s="6">
        <f t="shared" si="935"/>
        <v>0</v>
      </c>
      <c r="S6538" s="6">
        <f t="shared" si="936"/>
        <v>0</v>
      </c>
      <c r="T6538" s="7">
        <f t="shared" si="937"/>
        <v>0</v>
      </c>
      <c r="U6538" s="121" t="str">
        <f t="shared" si="938"/>
        <v>0</v>
      </c>
      <c r="V6538" s="10">
        <f t="shared" si="939"/>
        <v>0</v>
      </c>
      <c r="W6538" s="10">
        <f t="shared" si="940"/>
        <v>0</v>
      </c>
      <c r="X6538" s="11">
        <f t="shared" si="941"/>
        <v>0</v>
      </c>
      <c r="Y6538" s="11">
        <f t="shared" si="942"/>
        <v>0</v>
      </c>
      <c r="Z6538" s="12" t="str">
        <f t="shared" si="943"/>
        <v>Torque/Speed Control 1</v>
      </c>
    </row>
    <row r="6539" spans="8:26" x14ac:dyDescent="0.3">
      <c r="H6539" s="244"/>
      <c r="I6539" s="244"/>
      <c r="J6539" s="244"/>
      <c r="K6539" s="244"/>
      <c r="L6539" s="244"/>
      <c r="M6539" s="244"/>
      <c r="N6539" s="244"/>
      <c r="O6539" s="244"/>
      <c r="P6539" s="244"/>
      <c r="Q6539" s="244"/>
      <c r="R6539" s="6">
        <f t="shared" si="935"/>
        <v>0</v>
      </c>
      <c r="S6539" s="6">
        <f t="shared" si="936"/>
        <v>0</v>
      </c>
      <c r="T6539" s="7">
        <f t="shared" si="937"/>
        <v>0</v>
      </c>
      <c r="U6539" s="121" t="str">
        <f t="shared" si="938"/>
        <v>0</v>
      </c>
      <c r="V6539" s="10">
        <f t="shared" si="939"/>
        <v>0</v>
      </c>
      <c r="W6539" s="10">
        <f t="shared" si="940"/>
        <v>0</v>
      </c>
      <c r="X6539" s="11">
        <f t="shared" si="941"/>
        <v>0</v>
      </c>
      <c r="Y6539" s="11">
        <f t="shared" si="942"/>
        <v>0</v>
      </c>
      <c r="Z6539" s="12" t="str">
        <f t="shared" si="943"/>
        <v>Torque/Speed Control 1</v>
      </c>
    </row>
    <row r="6540" spans="8:26" x14ac:dyDescent="0.3">
      <c r="H6540" s="244"/>
      <c r="I6540" s="244"/>
      <c r="J6540" s="244"/>
      <c r="K6540" s="244"/>
      <c r="L6540" s="244"/>
      <c r="M6540" s="244"/>
      <c r="N6540" s="244"/>
      <c r="O6540" s="244"/>
      <c r="P6540" s="244"/>
      <c r="Q6540" s="244"/>
      <c r="R6540" s="6">
        <f t="shared" si="935"/>
        <v>0</v>
      </c>
      <c r="S6540" s="6">
        <f t="shared" si="936"/>
        <v>0</v>
      </c>
      <c r="T6540" s="7">
        <f t="shared" si="937"/>
        <v>0</v>
      </c>
      <c r="U6540" s="121" t="str">
        <f t="shared" si="938"/>
        <v>0</v>
      </c>
      <c r="V6540" s="10">
        <f t="shared" si="939"/>
        <v>0</v>
      </c>
      <c r="W6540" s="10">
        <f t="shared" si="940"/>
        <v>0</v>
      </c>
      <c r="X6540" s="11">
        <f t="shared" si="941"/>
        <v>0</v>
      </c>
      <c r="Y6540" s="11">
        <f t="shared" si="942"/>
        <v>0</v>
      </c>
      <c r="Z6540" s="12" t="str">
        <f t="shared" si="943"/>
        <v>Torque/Speed Control 1</v>
      </c>
    </row>
    <row r="6541" spans="8:26" x14ac:dyDescent="0.3">
      <c r="H6541" s="244"/>
      <c r="I6541" s="244"/>
      <c r="J6541" s="244"/>
      <c r="K6541" s="244"/>
      <c r="L6541" s="244"/>
      <c r="M6541" s="244"/>
      <c r="N6541" s="244"/>
      <c r="O6541" s="244"/>
      <c r="P6541" s="244"/>
      <c r="Q6541" s="244"/>
      <c r="R6541" s="6">
        <f t="shared" si="935"/>
        <v>0</v>
      </c>
      <c r="S6541" s="6">
        <f t="shared" si="936"/>
        <v>0</v>
      </c>
      <c r="T6541" s="7">
        <f t="shared" si="937"/>
        <v>0</v>
      </c>
      <c r="U6541" s="121" t="str">
        <f t="shared" si="938"/>
        <v>0</v>
      </c>
      <c r="V6541" s="10">
        <f t="shared" si="939"/>
        <v>0</v>
      </c>
      <c r="W6541" s="10">
        <f t="shared" si="940"/>
        <v>0</v>
      </c>
      <c r="X6541" s="11">
        <f t="shared" si="941"/>
        <v>0</v>
      </c>
      <c r="Y6541" s="11">
        <f t="shared" si="942"/>
        <v>0</v>
      </c>
      <c r="Z6541" s="12" t="str">
        <f t="shared" si="943"/>
        <v>Torque/Speed Control 1</v>
      </c>
    </row>
    <row r="6542" spans="8:26" x14ac:dyDescent="0.3">
      <c r="H6542" s="244"/>
      <c r="I6542" s="244"/>
      <c r="J6542" s="244"/>
      <c r="K6542" s="244"/>
      <c r="L6542" s="244"/>
      <c r="M6542" s="244"/>
      <c r="N6542" s="244"/>
      <c r="O6542" s="244"/>
      <c r="P6542" s="244"/>
      <c r="Q6542" s="244"/>
      <c r="R6542" s="6">
        <f t="shared" si="935"/>
        <v>0</v>
      </c>
      <c r="S6542" s="6">
        <f t="shared" si="936"/>
        <v>0</v>
      </c>
      <c r="T6542" s="7">
        <f t="shared" si="937"/>
        <v>0</v>
      </c>
      <c r="U6542" s="121" t="str">
        <f t="shared" si="938"/>
        <v>0</v>
      </c>
      <c r="V6542" s="10">
        <f t="shared" si="939"/>
        <v>0</v>
      </c>
      <c r="W6542" s="10">
        <f t="shared" si="940"/>
        <v>0</v>
      </c>
      <c r="X6542" s="11">
        <f t="shared" si="941"/>
        <v>0</v>
      </c>
      <c r="Y6542" s="11">
        <f t="shared" si="942"/>
        <v>0</v>
      </c>
      <c r="Z6542" s="12" t="str">
        <f t="shared" si="943"/>
        <v>Torque/Speed Control 1</v>
      </c>
    </row>
    <row r="6543" spans="8:26" x14ac:dyDescent="0.3">
      <c r="H6543" s="244"/>
      <c r="I6543" s="244"/>
      <c r="J6543" s="244"/>
      <c r="K6543" s="244"/>
      <c r="L6543" s="244"/>
      <c r="M6543" s="244"/>
      <c r="N6543" s="244"/>
      <c r="O6543" s="244"/>
      <c r="P6543" s="244"/>
      <c r="Q6543" s="244"/>
      <c r="R6543" s="6">
        <f t="shared" si="935"/>
        <v>0</v>
      </c>
      <c r="S6543" s="6">
        <f t="shared" si="936"/>
        <v>0</v>
      </c>
      <c r="T6543" s="7">
        <f t="shared" si="937"/>
        <v>0</v>
      </c>
      <c r="U6543" s="121" t="str">
        <f t="shared" si="938"/>
        <v>0</v>
      </c>
      <c r="V6543" s="10">
        <f t="shared" si="939"/>
        <v>0</v>
      </c>
      <c r="W6543" s="10">
        <f t="shared" si="940"/>
        <v>0</v>
      </c>
      <c r="X6543" s="11">
        <f t="shared" si="941"/>
        <v>0</v>
      </c>
      <c r="Y6543" s="11">
        <f t="shared" si="942"/>
        <v>0</v>
      </c>
      <c r="Z6543" s="12" t="str">
        <f t="shared" si="943"/>
        <v>Torque/Speed Control 1</v>
      </c>
    </row>
    <row r="6544" spans="8:26" x14ac:dyDescent="0.3">
      <c r="H6544" s="244"/>
      <c r="I6544" s="244"/>
      <c r="J6544" s="244"/>
      <c r="K6544" s="244"/>
      <c r="L6544" s="244"/>
      <c r="M6544" s="244"/>
      <c r="N6544" s="244"/>
      <c r="O6544" s="244"/>
      <c r="P6544" s="244"/>
      <c r="Q6544" s="244"/>
      <c r="R6544" s="6">
        <f t="shared" si="935"/>
        <v>0</v>
      </c>
      <c r="S6544" s="6">
        <f t="shared" si="936"/>
        <v>0</v>
      </c>
      <c r="T6544" s="7">
        <f t="shared" si="937"/>
        <v>0</v>
      </c>
      <c r="U6544" s="121" t="str">
        <f t="shared" si="938"/>
        <v>0</v>
      </c>
      <c r="V6544" s="10">
        <f t="shared" si="939"/>
        <v>0</v>
      </c>
      <c r="W6544" s="10">
        <f t="shared" si="940"/>
        <v>0</v>
      </c>
      <c r="X6544" s="11">
        <f t="shared" si="941"/>
        <v>0</v>
      </c>
      <c r="Y6544" s="11">
        <f t="shared" si="942"/>
        <v>0</v>
      </c>
      <c r="Z6544" s="12" t="str">
        <f t="shared" si="943"/>
        <v>Torque/Speed Control 1</v>
      </c>
    </row>
    <row r="6545" spans="8:26" x14ac:dyDescent="0.3">
      <c r="H6545" s="244"/>
      <c r="I6545" s="244"/>
      <c r="J6545" s="244"/>
      <c r="K6545" s="244"/>
      <c r="L6545" s="244"/>
      <c r="M6545" s="244"/>
      <c r="N6545" s="244"/>
      <c r="O6545" s="244"/>
      <c r="P6545" s="244"/>
      <c r="Q6545" s="244"/>
      <c r="R6545" s="6">
        <f t="shared" si="935"/>
        <v>0</v>
      </c>
      <c r="S6545" s="6">
        <f t="shared" si="936"/>
        <v>0</v>
      </c>
      <c r="T6545" s="7">
        <f t="shared" si="937"/>
        <v>0</v>
      </c>
      <c r="U6545" s="121" t="str">
        <f t="shared" si="938"/>
        <v>0</v>
      </c>
      <c r="V6545" s="10">
        <f t="shared" si="939"/>
        <v>0</v>
      </c>
      <c r="W6545" s="10">
        <f t="shared" si="940"/>
        <v>0</v>
      </c>
      <c r="X6545" s="11">
        <f t="shared" si="941"/>
        <v>0</v>
      </c>
      <c r="Y6545" s="11">
        <f t="shared" si="942"/>
        <v>0</v>
      </c>
      <c r="Z6545" s="12" t="str">
        <f t="shared" si="943"/>
        <v>Torque/Speed Control 1</v>
      </c>
    </row>
    <row r="6546" spans="8:26" x14ac:dyDescent="0.3">
      <c r="H6546" s="244"/>
      <c r="I6546" s="244"/>
      <c r="J6546" s="244"/>
      <c r="K6546" s="244"/>
      <c r="L6546" s="244"/>
      <c r="M6546" s="244"/>
      <c r="N6546" s="244"/>
      <c r="O6546" s="244"/>
      <c r="P6546" s="244"/>
      <c r="Q6546" s="244"/>
      <c r="R6546" s="6">
        <f t="shared" si="935"/>
        <v>0</v>
      </c>
      <c r="S6546" s="6">
        <f t="shared" si="936"/>
        <v>0</v>
      </c>
      <c r="T6546" s="7">
        <f t="shared" si="937"/>
        <v>0</v>
      </c>
      <c r="U6546" s="121" t="str">
        <f t="shared" si="938"/>
        <v>0</v>
      </c>
      <c r="V6546" s="10">
        <f t="shared" si="939"/>
        <v>0</v>
      </c>
      <c r="W6546" s="10">
        <f t="shared" si="940"/>
        <v>0</v>
      </c>
      <c r="X6546" s="11">
        <f t="shared" si="941"/>
        <v>0</v>
      </c>
      <c r="Y6546" s="11">
        <f t="shared" si="942"/>
        <v>0</v>
      </c>
      <c r="Z6546" s="12" t="str">
        <f t="shared" si="943"/>
        <v>Torque/Speed Control 1</v>
      </c>
    </row>
    <row r="6547" spans="8:26" x14ac:dyDescent="0.3">
      <c r="H6547" s="244"/>
      <c r="I6547" s="244"/>
      <c r="J6547" s="244"/>
      <c r="K6547" s="244"/>
      <c r="L6547" s="244"/>
      <c r="M6547" s="244"/>
      <c r="N6547" s="244"/>
      <c r="O6547" s="244"/>
      <c r="P6547" s="244"/>
      <c r="Q6547" s="244"/>
      <c r="R6547" s="6">
        <f t="shared" si="935"/>
        <v>0</v>
      </c>
      <c r="S6547" s="6">
        <f t="shared" si="936"/>
        <v>0</v>
      </c>
      <c r="T6547" s="7">
        <f t="shared" si="937"/>
        <v>0</v>
      </c>
      <c r="U6547" s="121" t="str">
        <f t="shared" si="938"/>
        <v>0</v>
      </c>
      <c r="V6547" s="10">
        <f t="shared" si="939"/>
        <v>0</v>
      </c>
      <c r="W6547" s="10">
        <f t="shared" si="940"/>
        <v>0</v>
      </c>
      <c r="X6547" s="11">
        <f t="shared" si="941"/>
        <v>0</v>
      </c>
      <c r="Y6547" s="11">
        <f t="shared" si="942"/>
        <v>0</v>
      </c>
      <c r="Z6547" s="12" t="str">
        <f t="shared" si="943"/>
        <v>Torque/Speed Control 1</v>
      </c>
    </row>
    <row r="6548" spans="8:26" x14ac:dyDescent="0.3">
      <c r="H6548" s="244"/>
      <c r="I6548" s="244"/>
      <c r="J6548" s="244"/>
      <c r="K6548" s="244"/>
      <c r="L6548" s="244"/>
      <c r="M6548" s="244"/>
      <c r="N6548" s="244"/>
      <c r="O6548" s="244"/>
      <c r="P6548" s="244"/>
      <c r="Q6548" s="244"/>
      <c r="R6548" s="6">
        <f t="shared" si="935"/>
        <v>0</v>
      </c>
      <c r="S6548" s="6">
        <f t="shared" si="936"/>
        <v>0</v>
      </c>
      <c r="T6548" s="7">
        <f t="shared" si="937"/>
        <v>0</v>
      </c>
      <c r="U6548" s="121" t="str">
        <f t="shared" si="938"/>
        <v>0</v>
      </c>
      <c r="V6548" s="10">
        <f t="shared" si="939"/>
        <v>0</v>
      </c>
      <c r="W6548" s="10">
        <f t="shared" si="940"/>
        <v>0</v>
      </c>
      <c r="X6548" s="11">
        <f t="shared" si="941"/>
        <v>0</v>
      </c>
      <c r="Y6548" s="11">
        <f t="shared" si="942"/>
        <v>0</v>
      </c>
      <c r="Z6548" s="12" t="str">
        <f t="shared" si="943"/>
        <v>Torque/Speed Control 1</v>
      </c>
    </row>
    <row r="6549" spans="8:26" x14ac:dyDescent="0.3">
      <c r="H6549" s="244"/>
      <c r="I6549" s="244"/>
      <c r="J6549" s="244"/>
      <c r="K6549" s="244"/>
      <c r="L6549" s="244"/>
      <c r="M6549" s="244"/>
      <c r="N6549" s="244"/>
      <c r="O6549" s="244"/>
      <c r="P6549" s="244"/>
      <c r="Q6549" s="244"/>
      <c r="R6549" s="6">
        <f t="shared" si="935"/>
        <v>0</v>
      </c>
      <c r="S6549" s="6">
        <f t="shared" si="936"/>
        <v>0</v>
      </c>
      <c r="T6549" s="7">
        <f t="shared" si="937"/>
        <v>0</v>
      </c>
      <c r="U6549" s="121" t="str">
        <f t="shared" si="938"/>
        <v>0</v>
      </c>
      <c r="V6549" s="10">
        <f t="shared" si="939"/>
        <v>0</v>
      </c>
      <c r="W6549" s="10">
        <f t="shared" si="940"/>
        <v>0</v>
      </c>
      <c r="X6549" s="11">
        <f t="shared" si="941"/>
        <v>0</v>
      </c>
      <c r="Y6549" s="11">
        <f t="shared" si="942"/>
        <v>0</v>
      </c>
      <c r="Z6549" s="12" t="str">
        <f t="shared" si="943"/>
        <v>Torque/Speed Control 1</v>
      </c>
    </row>
    <row r="6550" spans="8:26" x14ac:dyDescent="0.3">
      <c r="H6550" s="244"/>
      <c r="I6550" s="244"/>
      <c r="J6550" s="244"/>
      <c r="K6550" s="244"/>
      <c r="L6550" s="244"/>
      <c r="M6550" s="244"/>
      <c r="N6550" s="244"/>
      <c r="O6550" s="244"/>
      <c r="P6550" s="244"/>
      <c r="Q6550" s="244"/>
      <c r="R6550" s="6">
        <f t="shared" si="935"/>
        <v>0</v>
      </c>
      <c r="S6550" s="6">
        <f t="shared" si="936"/>
        <v>0</v>
      </c>
      <c r="T6550" s="7">
        <f t="shared" si="937"/>
        <v>0</v>
      </c>
      <c r="U6550" s="121" t="str">
        <f t="shared" si="938"/>
        <v>0</v>
      </c>
      <c r="V6550" s="10">
        <f t="shared" si="939"/>
        <v>0</v>
      </c>
      <c r="W6550" s="10">
        <f t="shared" si="940"/>
        <v>0</v>
      </c>
      <c r="X6550" s="11">
        <f t="shared" si="941"/>
        <v>0</v>
      </c>
      <c r="Y6550" s="11">
        <f t="shared" si="942"/>
        <v>0</v>
      </c>
      <c r="Z6550" s="12" t="str">
        <f t="shared" si="943"/>
        <v>Torque/Speed Control 1</v>
      </c>
    </row>
    <row r="6551" spans="8:26" x14ac:dyDescent="0.3">
      <c r="H6551" s="244"/>
      <c r="I6551" s="244"/>
      <c r="J6551" s="244"/>
      <c r="K6551" s="244"/>
      <c r="L6551" s="244"/>
      <c r="M6551" s="244"/>
      <c r="N6551" s="244"/>
      <c r="O6551" s="244"/>
      <c r="P6551" s="244"/>
      <c r="Q6551" s="244"/>
      <c r="R6551" s="6">
        <f t="shared" si="935"/>
        <v>0</v>
      </c>
      <c r="S6551" s="6">
        <f t="shared" si="936"/>
        <v>0</v>
      </c>
      <c r="T6551" s="7">
        <f t="shared" si="937"/>
        <v>0</v>
      </c>
      <c r="U6551" s="121" t="str">
        <f t="shared" si="938"/>
        <v>0</v>
      </c>
      <c r="V6551" s="10">
        <f t="shared" si="939"/>
        <v>0</v>
      </c>
      <c r="W6551" s="10">
        <f t="shared" si="940"/>
        <v>0</v>
      </c>
      <c r="X6551" s="11">
        <f t="shared" si="941"/>
        <v>0</v>
      </c>
      <c r="Y6551" s="11">
        <f t="shared" si="942"/>
        <v>0</v>
      </c>
      <c r="Z6551" s="12" t="str">
        <f t="shared" si="943"/>
        <v>Torque/Speed Control 1</v>
      </c>
    </row>
    <row r="6552" spans="8:26" x14ac:dyDescent="0.3">
      <c r="H6552" s="244"/>
      <c r="I6552" s="244"/>
      <c r="J6552" s="244"/>
      <c r="K6552" s="244"/>
      <c r="L6552" s="244"/>
      <c r="M6552" s="244"/>
      <c r="N6552" s="244"/>
      <c r="O6552" s="244"/>
      <c r="P6552" s="244"/>
      <c r="Q6552" s="244"/>
      <c r="R6552" s="6">
        <f t="shared" si="935"/>
        <v>0</v>
      </c>
      <c r="S6552" s="6">
        <f t="shared" si="936"/>
        <v>0</v>
      </c>
      <c r="T6552" s="7">
        <f t="shared" si="937"/>
        <v>0</v>
      </c>
      <c r="U6552" s="121" t="str">
        <f t="shared" si="938"/>
        <v>0</v>
      </c>
      <c r="V6552" s="10">
        <f t="shared" si="939"/>
        <v>0</v>
      </c>
      <c r="W6552" s="10">
        <f t="shared" si="940"/>
        <v>0</v>
      </c>
      <c r="X6552" s="11">
        <f t="shared" si="941"/>
        <v>0</v>
      </c>
      <c r="Y6552" s="11">
        <f t="shared" si="942"/>
        <v>0</v>
      </c>
      <c r="Z6552" s="12" t="str">
        <f t="shared" si="943"/>
        <v>Torque/Speed Control 1</v>
      </c>
    </row>
    <row r="6553" spans="8:26" x14ac:dyDescent="0.3">
      <c r="H6553" s="244"/>
      <c r="I6553" s="244"/>
      <c r="J6553" s="244"/>
      <c r="K6553" s="244"/>
      <c r="L6553" s="244"/>
      <c r="M6553" s="244"/>
      <c r="N6553" s="244"/>
      <c r="O6553" s="244"/>
      <c r="P6553" s="244"/>
      <c r="Q6553" s="244"/>
      <c r="R6553" s="6">
        <f t="shared" si="935"/>
        <v>0</v>
      </c>
      <c r="S6553" s="6">
        <f t="shared" si="936"/>
        <v>0</v>
      </c>
      <c r="T6553" s="7">
        <f t="shared" si="937"/>
        <v>0</v>
      </c>
      <c r="U6553" s="121" t="str">
        <f t="shared" si="938"/>
        <v>0</v>
      </c>
      <c r="V6553" s="10">
        <f t="shared" si="939"/>
        <v>0</v>
      </c>
      <c r="W6553" s="10">
        <f t="shared" si="940"/>
        <v>0</v>
      </c>
      <c r="X6553" s="11">
        <f t="shared" si="941"/>
        <v>0</v>
      </c>
      <c r="Y6553" s="11">
        <f t="shared" si="942"/>
        <v>0</v>
      </c>
      <c r="Z6553" s="12" t="str">
        <f t="shared" si="943"/>
        <v>Torque/Speed Control 1</v>
      </c>
    </row>
    <row r="6554" spans="8:26" x14ac:dyDescent="0.3">
      <c r="H6554" s="244"/>
      <c r="I6554" s="244"/>
      <c r="J6554" s="244"/>
      <c r="K6554" s="244"/>
      <c r="L6554" s="244"/>
      <c r="M6554" s="244"/>
      <c r="N6554" s="244"/>
      <c r="O6554" s="244"/>
      <c r="P6554" s="244"/>
      <c r="Q6554" s="244"/>
      <c r="R6554" s="6">
        <f t="shared" si="935"/>
        <v>0</v>
      </c>
      <c r="S6554" s="6">
        <f t="shared" si="936"/>
        <v>0</v>
      </c>
      <c r="T6554" s="7">
        <f t="shared" si="937"/>
        <v>0</v>
      </c>
      <c r="U6554" s="121" t="str">
        <f t="shared" si="938"/>
        <v>0</v>
      </c>
      <c r="V6554" s="10">
        <f t="shared" si="939"/>
        <v>0</v>
      </c>
      <c r="W6554" s="10">
        <f t="shared" si="940"/>
        <v>0</v>
      </c>
      <c r="X6554" s="11">
        <f t="shared" si="941"/>
        <v>0</v>
      </c>
      <c r="Y6554" s="11">
        <f t="shared" si="942"/>
        <v>0</v>
      </c>
      <c r="Z6554" s="12" t="str">
        <f t="shared" si="943"/>
        <v>Torque/Speed Control 1</v>
      </c>
    </row>
    <row r="6555" spans="8:26" x14ac:dyDescent="0.3">
      <c r="H6555" s="244"/>
      <c r="I6555" s="244"/>
      <c r="J6555" s="244"/>
      <c r="K6555" s="244"/>
      <c r="L6555" s="244"/>
      <c r="M6555" s="244"/>
      <c r="N6555" s="244"/>
      <c r="O6555" s="244"/>
      <c r="P6555" s="244"/>
      <c r="Q6555" s="244"/>
      <c r="R6555" s="6">
        <f t="shared" si="935"/>
        <v>0</v>
      </c>
      <c r="S6555" s="6">
        <f t="shared" si="936"/>
        <v>0</v>
      </c>
      <c r="T6555" s="7">
        <f t="shared" si="937"/>
        <v>0</v>
      </c>
      <c r="U6555" s="121" t="str">
        <f t="shared" si="938"/>
        <v>0</v>
      </c>
      <c r="V6555" s="10">
        <f t="shared" si="939"/>
        <v>0</v>
      </c>
      <c r="W6555" s="10">
        <f t="shared" si="940"/>
        <v>0</v>
      </c>
      <c r="X6555" s="11">
        <f t="shared" si="941"/>
        <v>0</v>
      </c>
      <c r="Y6555" s="11">
        <f t="shared" si="942"/>
        <v>0</v>
      </c>
      <c r="Z6555" s="12" t="str">
        <f t="shared" si="943"/>
        <v>Torque/Speed Control 1</v>
      </c>
    </row>
    <row r="6556" spans="8:26" x14ac:dyDescent="0.3">
      <c r="H6556" s="244"/>
      <c r="I6556" s="244"/>
      <c r="J6556" s="244"/>
      <c r="K6556" s="244"/>
      <c r="L6556" s="244"/>
      <c r="M6556" s="244"/>
      <c r="N6556" s="244"/>
      <c r="O6556" s="244"/>
      <c r="P6556" s="244"/>
      <c r="Q6556" s="244"/>
      <c r="R6556" s="6">
        <f t="shared" si="935"/>
        <v>0</v>
      </c>
      <c r="S6556" s="6">
        <f t="shared" si="936"/>
        <v>0</v>
      </c>
      <c r="T6556" s="7">
        <f t="shared" si="937"/>
        <v>0</v>
      </c>
      <c r="U6556" s="121" t="str">
        <f t="shared" si="938"/>
        <v>0</v>
      </c>
      <c r="V6556" s="10">
        <f t="shared" si="939"/>
        <v>0</v>
      </c>
      <c r="W6556" s="10">
        <f t="shared" si="940"/>
        <v>0</v>
      </c>
      <c r="X6556" s="11">
        <f t="shared" si="941"/>
        <v>0</v>
      </c>
      <c r="Y6556" s="11">
        <f t="shared" si="942"/>
        <v>0</v>
      </c>
      <c r="Z6556" s="12" t="str">
        <f t="shared" si="943"/>
        <v>Torque/Speed Control 1</v>
      </c>
    </row>
    <row r="6557" spans="8:26" x14ac:dyDescent="0.3">
      <c r="H6557" s="244"/>
      <c r="I6557" s="244"/>
      <c r="J6557" s="244"/>
      <c r="K6557" s="244"/>
      <c r="L6557" s="244"/>
      <c r="M6557" s="244"/>
      <c r="N6557" s="244"/>
      <c r="O6557" s="244"/>
      <c r="P6557" s="244"/>
      <c r="Q6557" s="244"/>
      <c r="R6557" s="6">
        <f t="shared" si="935"/>
        <v>0</v>
      </c>
      <c r="S6557" s="6">
        <f t="shared" si="936"/>
        <v>0</v>
      </c>
      <c r="T6557" s="7">
        <f t="shared" si="937"/>
        <v>0</v>
      </c>
      <c r="U6557" s="121" t="str">
        <f t="shared" si="938"/>
        <v>0</v>
      </c>
      <c r="V6557" s="10">
        <f t="shared" si="939"/>
        <v>0</v>
      </c>
      <c r="W6557" s="10">
        <f t="shared" si="940"/>
        <v>0</v>
      </c>
      <c r="X6557" s="11">
        <f t="shared" si="941"/>
        <v>0</v>
      </c>
      <c r="Y6557" s="11">
        <f t="shared" si="942"/>
        <v>0</v>
      </c>
      <c r="Z6557" s="12" t="str">
        <f t="shared" si="943"/>
        <v>Torque/Speed Control 1</v>
      </c>
    </row>
    <row r="6558" spans="8:26" x14ac:dyDescent="0.3">
      <c r="H6558" s="244"/>
      <c r="I6558" s="244"/>
      <c r="J6558" s="244"/>
      <c r="K6558" s="244"/>
      <c r="L6558" s="244"/>
      <c r="M6558" s="244"/>
      <c r="N6558" s="244"/>
      <c r="O6558" s="244"/>
      <c r="P6558" s="244"/>
      <c r="Q6558" s="244"/>
      <c r="R6558" s="6">
        <f t="shared" si="935"/>
        <v>0</v>
      </c>
      <c r="S6558" s="6">
        <f t="shared" si="936"/>
        <v>0</v>
      </c>
      <c r="T6558" s="7">
        <f t="shared" si="937"/>
        <v>0</v>
      </c>
      <c r="U6558" s="121" t="str">
        <f t="shared" si="938"/>
        <v>0</v>
      </c>
      <c r="V6558" s="10">
        <f t="shared" si="939"/>
        <v>0</v>
      </c>
      <c r="W6558" s="10">
        <f t="shared" si="940"/>
        <v>0</v>
      </c>
      <c r="X6558" s="11">
        <f t="shared" si="941"/>
        <v>0</v>
      </c>
      <c r="Y6558" s="11">
        <f t="shared" si="942"/>
        <v>0</v>
      </c>
      <c r="Z6558" s="12" t="str">
        <f t="shared" si="943"/>
        <v>Torque/Speed Control 1</v>
      </c>
    </row>
    <row r="6559" spans="8:26" x14ac:dyDescent="0.3">
      <c r="H6559" s="244"/>
      <c r="I6559" s="244"/>
      <c r="J6559" s="244"/>
      <c r="K6559" s="244"/>
      <c r="L6559" s="244"/>
      <c r="M6559" s="244"/>
      <c r="N6559" s="244"/>
      <c r="O6559" s="244"/>
      <c r="P6559" s="244"/>
      <c r="Q6559" s="244"/>
      <c r="R6559" s="6">
        <f t="shared" si="935"/>
        <v>0</v>
      </c>
      <c r="S6559" s="6">
        <f t="shared" si="936"/>
        <v>0</v>
      </c>
      <c r="T6559" s="7">
        <f t="shared" si="937"/>
        <v>0</v>
      </c>
      <c r="U6559" s="121" t="str">
        <f t="shared" si="938"/>
        <v>0</v>
      </c>
      <c r="V6559" s="10">
        <f t="shared" si="939"/>
        <v>0</v>
      </c>
      <c r="W6559" s="10">
        <f t="shared" si="940"/>
        <v>0</v>
      </c>
      <c r="X6559" s="11">
        <f t="shared" si="941"/>
        <v>0</v>
      </c>
      <c r="Y6559" s="11">
        <f t="shared" si="942"/>
        <v>0</v>
      </c>
      <c r="Z6559" s="12" t="str">
        <f t="shared" si="943"/>
        <v>Torque/Speed Control 1</v>
      </c>
    </row>
    <row r="6560" spans="8:26" x14ac:dyDescent="0.3">
      <c r="H6560" s="244"/>
      <c r="I6560" s="244"/>
      <c r="J6560" s="244"/>
      <c r="K6560" s="244"/>
      <c r="L6560" s="244"/>
      <c r="M6560" s="244"/>
      <c r="N6560" s="244"/>
      <c r="O6560" s="244"/>
      <c r="P6560" s="244"/>
      <c r="Q6560" s="244"/>
      <c r="R6560" s="6">
        <f t="shared" si="935"/>
        <v>0</v>
      </c>
      <c r="S6560" s="6">
        <f t="shared" si="936"/>
        <v>0</v>
      </c>
      <c r="T6560" s="7">
        <f t="shared" si="937"/>
        <v>0</v>
      </c>
      <c r="U6560" s="121" t="str">
        <f t="shared" si="938"/>
        <v>0</v>
      </c>
      <c r="V6560" s="10">
        <f t="shared" si="939"/>
        <v>0</v>
      </c>
      <c r="W6560" s="10">
        <f t="shared" si="940"/>
        <v>0</v>
      </c>
      <c r="X6560" s="11">
        <f t="shared" si="941"/>
        <v>0</v>
      </c>
      <c r="Y6560" s="11">
        <f t="shared" si="942"/>
        <v>0</v>
      </c>
      <c r="Z6560" s="12" t="str">
        <f t="shared" si="943"/>
        <v>Torque/Speed Control 1</v>
      </c>
    </row>
    <row r="6561" spans="8:26" x14ac:dyDescent="0.3">
      <c r="H6561" s="244"/>
      <c r="I6561" s="244"/>
      <c r="J6561" s="244"/>
      <c r="K6561" s="244"/>
      <c r="L6561" s="244"/>
      <c r="M6561" s="244"/>
      <c r="N6561" s="244"/>
      <c r="O6561" s="244"/>
      <c r="P6561" s="244"/>
      <c r="Q6561" s="244"/>
      <c r="R6561" s="6">
        <f t="shared" si="935"/>
        <v>0</v>
      </c>
      <c r="S6561" s="6">
        <f t="shared" si="936"/>
        <v>0</v>
      </c>
      <c r="T6561" s="7">
        <f t="shared" si="937"/>
        <v>0</v>
      </c>
      <c r="U6561" s="121" t="str">
        <f t="shared" si="938"/>
        <v>0</v>
      </c>
      <c r="V6561" s="10">
        <f t="shared" si="939"/>
        <v>0</v>
      </c>
      <c r="W6561" s="10">
        <f t="shared" si="940"/>
        <v>0</v>
      </c>
      <c r="X6561" s="11">
        <f t="shared" si="941"/>
        <v>0</v>
      </c>
      <c r="Y6561" s="11">
        <f t="shared" si="942"/>
        <v>0</v>
      </c>
      <c r="Z6561" s="12" t="str">
        <f t="shared" si="943"/>
        <v>Torque/Speed Control 1</v>
      </c>
    </row>
    <row r="6562" spans="8:26" x14ac:dyDescent="0.3">
      <c r="H6562" s="244"/>
      <c r="I6562" s="244"/>
      <c r="J6562" s="244"/>
      <c r="K6562" s="244"/>
      <c r="L6562" s="244"/>
      <c r="M6562" s="244"/>
      <c r="N6562" s="244"/>
      <c r="O6562" s="244"/>
      <c r="P6562" s="244"/>
      <c r="Q6562" s="244"/>
      <c r="R6562" s="6">
        <f t="shared" si="935"/>
        <v>0</v>
      </c>
      <c r="S6562" s="6">
        <f t="shared" si="936"/>
        <v>0</v>
      </c>
      <c r="T6562" s="7">
        <f t="shared" si="937"/>
        <v>0</v>
      </c>
      <c r="U6562" s="121" t="str">
        <f t="shared" si="938"/>
        <v>0</v>
      </c>
      <c r="V6562" s="10">
        <f t="shared" si="939"/>
        <v>0</v>
      </c>
      <c r="W6562" s="10">
        <f t="shared" si="940"/>
        <v>0</v>
      </c>
      <c r="X6562" s="11">
        <f t="shared" si="941"/>
        <v>0</v>
      </c>
      <c r="Y6562" s="11">
        <f t="shared" si="942"/>
        <v>0</v>
      </c>
      <c r="Z6562" s="12" t="str">
        <f t="shared" si="943"/>
        <v>Torque/Speed Control 1</v>
      </c>
    </row>
    <row r="6563" spans="8:26" x14ac:dyDescent="0.3">
      <c r="H6563" s="244"/>
      <c r="I6563" s="244"/>
      <c r="J6563" s="244"/>
      <c r="K6563" s="244"/>
      <c r="L6563" s="244"/>
      <c r="M6563" s="244"/>
      <c r="N6563" s="244"/>
      <c r="O6563" s="244"/>
      <c r="P6563" s="244"/>
      <c r="Q6563" s="244"/>
      <c r="R6563" s="6">
        <f t="shared" si="935"/>
        <v>0</v>
      </c>
      <c r="S6563" s="6">
        <f t="shared" si="936"/>
        <v>0</v>
      </c>
      <c r="T6563" s="7">
        <f t="shared" si="937"/>
        <v>0</v>
      </c>
      <c r="U6563" s="121" t="str">
        <f t="shared" si="938"/>
        <v>0</v>
      </c>
      <c r="V6563" s="10">
        <f t="shared" si="939"/>
        <v>0</v>
      </c>
      <c r="W6563" s="10">
        <f t="shared" si="940"/>
        <v>0</v>
      </c>
      <c r="X6563" s="11">
        <f t="shared" si="941"/>
        <v>0</v>
      </c>
      <c r="Y6563" s="11">
        <f t="shared" si="942"/>
        <v>0</v>
      </c>
      <c r="Z6563" s="12" t="str">
        <f t="shared" si="943"/>
        <v>Torque/Speed Control 1</v>
      </c>
    </row>
    <row r="6564" spans="8:26" x14ac:dyDescent="0.3">
      <c r="H6564" s="244"/>
      <c r="I6564" s="244"/>
      <c r="J6564" s="244"/>
      <c r="K6564" s="244"/>
      <c r="L6564" s="244"/>
      <c r="M6564" s="244"/>
      <c r="N6564" s="244"/>
      <c r="O6564" s="244"/>
      <c r="P6564" s="244"/>
      <c r="Q6564" s="244"/>
      <c r="R6564" s="6">
        <f t="shared" si="935"/>
        <v>0</v>
      </c>
      <c r="S6564" s="6">
        <f t="shared" si="936"/>
        <v>0</v>
      </c>
      <c r="T6564" s="7">
        <f t="shared" si="937"/>
        <v>0</v>
      </c>
      <c r="U6564" s="121" t="str">
        <f t="shared" si="938"/>
        <v>0</v>
      </c>
      <c r="V6564" s="10">
        <f t="shared" si="939"/>
        <v>0</v>
      </c>
      <c r="W6564" s="10">
        <f t="shared" si="940"/>
        <v>0</v>
      </c>
      <c r="X6564" s="11">
        <f t="shared" si="941"/>
        <v>0</v>
      </c>
      <c r="Y6564" s="11">
        <f t="shared" si="942"/>
        <v>0</v>
      </c>
      <c r="Z6564" s="12" t="str">
        <f t="shared" si="943"/>
        <v>Torque/Speed Control 1</v>
      </c>
    </row>
    <row r="6565" spans="8:26" x14ac:dyDescent="0.3">
      <c r="H6565" s="244"/>
      <c r="I6565" s="244"/>
      <c r="J6565" s="244"/>
      <c r="K6565" s="244"/>
      <c r="L6565" s="244"/>
      <c r="M6565" s="244"/>
      <c r="N6565" s="244"/>
      <c r="O6565" s="244"/>
      <c r="P6565" s="244"/>
      <c r="Q6565" s="244"/>
      <c r="R6565" s="6">
        <f t="shared" si="935"/>
        <v>0</v>
      </c>
      <c r="S6565" s="6">
        <f t="shared" si="936"/>
        <v>0</v>
      </c>
      <c r="T6565" s="7">
        <f t="shared" si="937"/>
        <v>0</v>
      </c>
      <c r="U6565" s="121" t="str">
        <f t="shared" si="938"/>
        <v>0</v>
      </c>
      <c r="V6565" s="10">
        <f t="shared" si="939"/>
        <v>0</v>
      </c>
      <c r="W6565" s="10">
        <f t="shared" si="940"/>
        <v>0</v>
      </c>
      <c r="X6565" s="11">
        <f t="shared" si="941"/>
        <v>0</v>
      </c>
      <c r="Y6565" s="11">
        <f t="shared" si="942"/>
        <v>0</v>
      </c>
      <c r="Z6565" s="12" t="str">
        <f t="shared" si="943"/>
        <v>Torque/Speed Control 1</v>
      </c>
    </row>
    <row r="6566" spans="8:26" x14ac:dyDescent="0.3">
      <c r="H6566" s="244"/>
      <c r="I6566" s="244"/>
      <c r="J6566" s="244"/>
      <c r="K6566" s="244"/>
      <c r="L6566" s="244"/>
      <c r="M6566" s="244"/>
      <c r="N6566" s="244"/>
      <c r="O6566" s="244"/>
      <c r="P6566" s="244"/>
      <c r="Q6566" s="244"/>
      <c r="R6566" s="6">
        <f t="shared" si="935"/>
        <v>0</v>
      </c>
      <c r="S6566" s="6">
        <f t="shared" si="936"/>
        <v>0</v>
      </c>
      <c r="T6566" s="7">
        <f t="shared" si="937"/>
        <v>0</v>
      </c>
      <c r="U6566" s="121" t="str">
        <f t="shared" si="938"/>
        <v>0</v>
      </c>
      <c r="V6566" s="10">
        <f t="shared" si="939"/>
        <v>0</v>
      </c>
      <c r="W6566" s="10">
        <f t="shared" si="940"/>
        <v>0</v>
      </c>
      <c r="X6566" s="11">
        <f t="shared" si="941"/>
        <v>0</v>
      </c>
      <c r="Y6566" s="11">
        <f t="shared" si="942"/>
        <v>0</v>
      </c>
      <c r="Z6566" s="12" t="str">
        <f t="shared" si="943"/>
        <v>Torque/Speed Control 1</v>
      </c>
    </row>
    <row r="6567" spans="8:26" x14ac:dyDescent="0.3">
      <c r="H6567" s="244"/>
      <c r="I6567" s="244"/>
      <c r="J6567" s="244"/>
      <c r="K6567" s="244"/>
      <c r="L6567" s="244"/>
      <c r="M6567" s="244"/>
      <c r="N6567" s="244"/>
      <c r="O6567" s="244"/>
      <c r="P6567" s="244"/>
      <c r="Q6567" s="244"/>
      <c r="R6567" s="6">
        <f t="shared" si="935"/>
        <v>0</v>
      </c>
      <c r="S6567" s="6">
        <f t="shared" si="936"/>
        <v>0</v>
      </c>
      <c r="T6567" s="7">
        <f t="shared" si="937"/>
        <v>0</v>
      </c>
      <c r="U6567" s="121" t="str">
        <f t="shared" si="938"/>
        <v>0</v>
      </c>
      <c r="V6567" s="10">
        <f t="shared" si="939"/>
        <v>0</v>
      </c>
      <c r="W6567" s="10">
        <f t="shared" si="940"/>
        <v>0</v>
      </c>
      <c r="X6567" s="11">
        <f t="shared" si="941"/>
        <v>0</v>
      </c>
      <c r="Y6567" s="11">
        <f t="shared" si="942"/>
        <v>0</v>
      </c>
      <c r="Z6567" s="12" t="str">
        <f t="shared" si="943"/>
        <v>Torque/Speed Control 1</v>
      </c>
    </row>
    <row r="6568" spans="8:26" x14ac:dyDescent="0.3">
      <c r="H6568" s="244"/>
      <c r="I6568" s="244"/>
      <c r="J6568" s="244"/>
      <c r="K6568" s="244"/>
      <c r="L6568" s="244"/>
      <c r="M6568" s="244"/>
      <c r="N6568" s="244"/>
      <c r="O6568" s="244"/>
      <c r="P6568" s="244"/>
      <c r="Q6568" s="244"/>
      <c r="R6568" s="6">
        <f t="shared" si="935"/>
        <v>0</v>
      </c>
      <c r="S6568" s="6">
        <f t="shared" si="936"/>
        <v>0</v>
      </c>
      <c r="T6568" s="7">
        <f t="shared" si="937"/>
        <v>0</v>
      </c>
      <c r="U6568" s="121" t="str">
        <f t="shared" si="938"/>
        <v>0</v>
      </c>
      <c r="V6568" s="10">
        <f t="shared" si="939"/>
        <v>0</v>
      </c>
      <c r="W6568" s="10">
        <f t="shared" si="940"/>
        <v>0</v>
      </c>
      <c r="X6568" s="11">
        <f t="shared" si="941"/>
        <v>0</v>
      </c>
      <c r="Y6568" s="11">
        <f t="shared" si="942"/>
        <v>0</v>
      </c>
      <c r="Z6568" s="12" t="str">
        <f t="shared" si="943"/>
        <v>Torque/Speed Control 1</v>
      </c>
    </row>
    <row r="6569" spans="8:26" x14ac:dyDescent="0.3">
      <c r="H6569" s="244"/>
      <c r="I6569" s="244"/>
      <c r="J6569" s="244"/>
      <c r="K6569" s="244"/>
      <c r="L6569" s="244"/>
      <c r="M6569" s="244"/>
      <c r="N6569" s="244"/>
      <c r="O6569" s="244"/>
      <c r="P6569" s="244"/>
      <c r="Q6569" s="244"/>
      <c r="R6569" s="6">
        <f t="shared" si="935"/>
        <v>0</v>
      </c>
      <c r="S6569" s="6">
        <f t="shared" si="936"/>
        <v>0</v>
      </c>
      <c r="T6569" s="7">
        <f t="shared" si="937"/>
        <v>0</v>
      </c>
      <c r="U6569" s="121" t="str">
        <f t="shared" si="938"/>
        <v>0</v>
      </c>
      <c r="V6569" s="10">
        <f t="shared" si="939"/>
        <v>0</v>
      </c>
      <c r="W6569" s="10">
        <f t="shared" si="940"/>
        <v>0</v>
      </c>
      <c r="X6569" s="11">
        <f t="shared" si="941"/>
        <v>0</v>
      </c>
      <c r="Y6569" s="11">
        <f t="shared" si="942"/>
        <v>0</v>
      </c>
      <c r="Z6569" s="12" t="str">
        <f t="shared" si="943"/>
        <v>Torque/Speed Control 1</v>
      </c>
    </row>
    <row r="6570" spans="8:26" x14ac:dyDescent="0.3">
      <c r="H6570" s="244"/>
      <c r="I6570" s="244"/>
      <c r="J6570" s="244"/>
      <c r="K6570" s="244"/>
      <c r="L6570" s="244"/>
      <c r="M6570" s="244"/>
      <c r="N6570" s="244"/>
      <c r="O6570" s="244"/>
      <c r="P6570" s="244"/>
      <c r="Q6570" s="244"/>
      <c r="R6570" s="6">
        <f t="shared" si="935"/>
        <v>0</v>
      </c>
      <c r="S6570" s="6">
        <f t="shared" si="936"/>
        <v>0</v>
      </c>
      <c r="T6570" s="7">
        <f t="shared" si="937"/>
        <v>0</v>
      </c>
      <c r="U6570" s="121" t="str">
        <f t="shared" si="938"/>
        <v>0</v>
      </c>
      <c r="V6570" s="10">
        <f t="shared" si="939"/>
        <v>0</v>
      </c>
      <c r="W6570" s="10">
        <f t="shared" si="940"/>
        <v>0</v>
      </c>
      <c r="X6570" s="11">
        <f t="shared" si="941"/>
        <v>0</v>
      </c>
      <c r="Y6570" s="11">
        <f t="shared" si="942"/>
        <v>0</v>
      </c>
      <c r="Z6570" s="12" t="str">
        <f t="shared" si="943"/>
        <v>Torque/Speed Control 1</v>
      </c>
    </row>
    <row r="6571" spans="8:26" x14ac:dyDescent="0.3">
      <c r="H6571" s="244"/>
      <c r="I6571" s="244"/>
      <c r="J6571" s="244"/>
      <c r="K6571" s="244"/>
      <c r="L6571" s="244"/>
      <c r="M6571" s="244"/>
      <c r="N6571" s="244"/>
      <c r="O6571" s="244"/>
      <c r="P6571" s="244"/>
      <c r="Q6571" s="244"/>
      <c r="R6571" s="6">
        <f t="shared" si="935"/>
        <v>0</v>
      </c>
      <c r="S6571" s="6">
        <f t="shared" si="936"/>
        <v>0</v>
      </c>
      <c r="T6571" s="7">
        <f t="shared" si="937"/>
        <v>0</v>
      </c>
      <c r="U6571" s="121" t="str">
        <f t="shared" si="938"/>
        <v>0</v>
      </c>
      <c r="V6571" s="10">
        <f t="shared" si="939"/>
        <v>0</v>
      </c>
      <c r="W6571" s="10">
        <f t="shared" si="940"/>
        <v>0</v>
      </c>
      <c r="X6571" s="11">
        <f t="shared" si="941"/>
        <v>0</v>
      </c>
      <c r="Y6571" s="11">
        <f t="shared" si="942"/>
        <v>0</v>
      </c>
      <c r="Z6571" s="12" t="str">
        <f t="shared" si="943"/>
        <v>Torque/Speed Control 1</v>
      </c>
    </row>
    <row r="6572" spans="8:26" x14ac:dyDescent="0.3">
      <c r="H6572" s="244"/>
      <c r="I6572" s="244"/>
      <c r="J6572" s="244"/>
      <c r="K6572" s="244"/>
      <c r="L6572" s="244"/>
      <c r="M6572" s="244"/>
      <c r="N6572" s="244"/>
      <c r="O6572" s="244"/>
      <c r="P6572" s="244"/>
      <c r="Q6572" s="244"/>
      <c r="R6572" s="6">
        <f t="shared" si="935"/>
        <v>0</v>
      </c>
      <c r="S6572" s="6">
        <f t="shared" si="936"/>
        <v>0</v>
      </c>
      <c r="T6572" s="7">
        <f t="shared" si="937"/>
        <v>0</v>
      </c>
      <c r="U6572" s="121" t="str">
        <f t="shared" si="938"/>
        <v>0</v>
      </c>
      <c r="V6572" s="10">
        <f t="shared" si="939"/>
        <v>0</v>
      </c>
      <c r="W6572" s="10">
        <f t="shared" si="940"/>
        <v>0</v>
      </c>
      <c r="X6572" s="11">
        <f t="shared" si="941"/>
        <v>0</v>
      </c>
      <c r="Y6572" s="11">
        <f t="shared" si="942"/>
        <v>0</v>
      </c>
      <c r="Z6572" s="12" t="str">
        <f t="shared" si="943"/>
        <v>Torque/Speed Control 1</v>
      </c>
    </row>
    <row r="6573" spans="8:26" x14ac:dyDescent="0.3">
      <c r="H6573" s="244"/>
      <c r="I6573" s="244"/>
      <c r="J6573" s="244"/>
      <c r="K6573" s="244"/>
      <c r="L6573" s="244"/>
      <c r="M6573" s="244"/>
      <c r="N6573" s="244"/>
      <c r="O6573" s="244"/>
      <c r="P6573" s="244"/>
      <c r="Q6573" s="244"/>
      <c r="R6573" s="6">
        <f t="shared" si="935"/>
        <v>0</v>
      </c>
      <c r="S6573" s="6">
        <f t="shared" si="936"/>
        <v>0</v>
      </c>
      <c r="T6573" s="7">
        <f t="shared" si="937"/>
        <v>0</v>
      </c>
      <c r="U6573" s="121" t="str">
        <f t="shared" si="938"/>
        <v>0</v>
      </c>
      <c r="V6573" s="10">
        <f t="shared" si="939"/>
        <v>0</v>
      </c>
      <c r="W6573" s="10">
        <f t="shared" si="940"/>
        <v>0</v>
      </c>
      <c r="X6573" s="11">
        <f t="shared" si="941"/>
        <v>0</v>
      </c>
      <c r="Y6573" s="11">
        <f t="shared" si="942"/>
        <v>0</v>
      </c>
      <c r="Z6573" s="12" t="str">
        <f t="shared" si="943"/>
        <v>Torque/Speed Control 1</v>
      </c>
    </row>
    <row r="6574" spans="8:26" x14ac:dyDescent="0.3">
      <c r="H6574" s="244"/>
      <c r="I6574" s="244"/>
      <c r="J6574" s="244"/>
      <c r="K6574" s="244"/>
      <c r="L6574" s="244"/>
      <c r="M6574" s="244"/>
      <c r="N6574" s="244"/>
      <c r="O6574" s="244"/>
      <c r="P6574" s="244"/>
      <c r="Q6574" s="244"/>
      <c r="R6574" s="6">
        <f t="shared" si="935"/>
        <v>0</v>
      </c>
      <c r="S6574" s="6">
        <f t="shared" si="936"/>
        <v>0</v>
      </c>
      <c r="T6574" s="7">
        <f t="shared" si="937"/>
        <v>0</v>
      </c>
      <c r="U6574" s="121" t="str">
        <f t="shared" si="938"/>
        <v>0</v>
      </c>
      <c r="V6574" s="10">
        <f t="shared" si="939"/>
        <v>0</v>
      </c>
      <c r="W6574" s="10">
        <f t="shared" si="940"/>
        <v>0</v>
      </c>
      <c r="X6574" s="11">
        <f t="shared" si="941"/>
        <v>0</v>
      </c>
      <c r="Y6574" s="11">
        <f t="shared" si="942"/>
        <v>0</v>
      </c>
      <c r="Z6574" s="12" t="str">
        <f t="shared" si="943"/>
        <v>Torque/Speed Control 1</v>
      </c>
    </row>
    <row r="6575" spans="8:26" x14ac:dyDescent="0.3">
      <c r="H6575" s="244"/>
      <c r="I6575" s="244"/>
      <c r="J6575" s="244"/>
      <c r="K6575" s="244"/>
      <c r="L6575" s="244"/>
      <c r="M6575" s="244"/>
      <c r="N6575" s="244"/>
      <c r="O6575" s="244"/>
      <c r="P6575" s="244"/>
      <c r="Q6575" s="244"/>
      <c r="R6575" s="6">
        <f t="shared" si="935"/>
        <v>0</v>
      </c>
      <c r="S6575" s="6">
        <f t="shared" si="936"/>
        <v>0</v>
      </c>
      <c r="T6575" s="7">
        <f t="shared" si="937"/>
        <v>0</v>
      </c>
      <c r="U6575" s="121" t="str">
        <f t="shared" si="938"/>
        <v>0</v>
      </c>
      <c r="V6575" s="10">
        <f t="shared" si="939"/>
        <v>0</v>
      </c>
      <c r="W6575" s="10">
        <f t="shared" si="940"/>
        <v>0</v>
      </c>
      <c r="X6575" s="11">
        <f t="shared" si="941"/>
        <v>0</v>
      </c>
      <c r="Y6575" s="11">
        <f t="shared" si="942"/>
        <v>0</v>
      </c>
      <c r="Z6575" s="12" t="str">
        <f t="shared" si="943"/>
        <v>Torque/Speed Control 1</v>
      </c>
    </row>
    <row r="6576" spans="8:26" x14ac:dyDescent="0.3">
      <c r="H6576" s="244"/>
      <c r="I6576" s="244"/>
      <c r="J6576" s="244"/>
      <c r="K6576" s="244"/>
      <c r="L6576" s="244"/>
      <c r="M6576" s="244"/>
      <c r="N6576" s="244"/>
      <c r="O6576" s="244"/>
      <c r="P6576" s="244"/>
      <c r="Q6576" s="244"/>
      <c r="R6576" s="6">
        <f t="shared" si="935"/>
        <v>0</v>
      </c>
      <c r="S6576" s="6">
        <f t="shared" si="936"/>
        <v>0</v>
      </c>
      <c r="T6576" s="7">
        <f t="shared" si="937"/>
        <v>0</v>
      </c>
      <c r="U6576" s="121" t="str">
        <f t="shared" si="938"/>
        <v>0</v>
      </c>
      <c r="V6576" s="10">
        <f t="shared" si="939"/>
        <v>0</v>
      </c>
      <c r="W6576" s="10">
        <f t="shared" si="940"/>
        <v>0</v>
      </c>
      <c r="X6576" s="11">
        <f t="shared" si="941"/>
        <v>0</v>
      </c>
      <c r="Y6576" s="11">
        <f t="shared" si="942"/>
        <v>0</v>
      </c>
      <c r="Z6576" s="12" t="str">
        <f t="shared" si="943"/>
        <v>Torque/Speed Control 1</v>
      </c>
    </row>
    <row r="6577" spans="8:26" x14ac:dyDescent="0.3">
      <c r="H6577" s="244"/>
      <c r="I6577" s="244"/>
      <c r="J6577" s="244"/>
      <c r="K6577" s="244"/>
      <c r="L6577" s="244"/>
      <c r="M6577" s="244"/>
      <c r="N6577" s="244"/>
      <c r="O6577" s="244"/>
      <c r="P6577" s="244"/>
      <c r="Q6577" s="244"/>
      <c r="R6577" s="6">
        <f t="shared" si="935"/>
        <v>0</v>
      </c>
      <c r="S6577" s="6">
        <f t="shared" si="936"/>
        <v>0</v>
      </c>
      <c r="T6577" s="7">
        <f t="shared" si="937"/>
        <v>0</v>
      </c>
      <c r="U6577" s="121" t="str">
        <f t="shared" si="938"/>
        <v>0</v>
      </c>
      <c r="V6577" s="10">
        <f t="shared" si="939"/>
        <v>0</v>
      </c>
      <c r="W6577" s="10">
        <f t="shared" si="940"/>
        <v>0</v>
      </c>
      <c r="X6577" s="11">
        <f t="shared" si="941"/>
        <v>0</v>
      </c>
      <c r="Y6577" s="11">
        <f t="shared" si="942"/>
        <v>0</v>
      </c>
      <c r="Z6577" s="12" t="str">
        <f t="shared" si="943"/>
        <v>Torque/Speed Control 1</v>
      </c>
    </row>
    <row r="6578" spans="8:26" x14ac:dyDescent="0.3">
      <c r="H6578" s="244"/>
      <c r="I6578" s="244"/>
      <c r="J6578" s="244"/>
      <c r="K6578" s="244"/>
      <c r="L6578" s="244"/>
      <c r="M6578" s="244"/>
      <c r="N6578" s="244"/>
      <c r="O6578" s="244"/>
      <c r="P6578" s="244"/>
      <c r="Q6578" s="244"/>
      <c r="R6578" s="6">
        <f t="shared" si="935"/>
        <v>0</v>
      </c>
      <c r="S6578" s="6">
        <f t="shared" si="936"/>
        <v>0</v>
      </c>
      <c r="T6578" s="7">
        <f t="shared" si="937"/>
        <v>0</v>
      </c>
      <c r="U6578" s="121" t="str">
        <f t="shared" si="938"/>
        <v>0</v>
      </c>
      <c r="V6578" s="10">
        <f t="shared" si="939"/>
        <v>0</v>
      </c>
      <c r="W6578" s="10">
        <f t="shared" si="940"/>
        <v>0</v>
      </c>
      <c r="X6578" s="11">
        <f t="shared" si="941"/>
        <v>0</v>
      </c>
      <c r="Y6578" s="11">
        <f t="shared" si="942"/>
        <v>0</v>
      </c>
      <c r="Z6578" s="12" t="str">
        <f t="shared" si="943"/>
        <v>Torque/Speed Control 1</v>
      </c>
    </row>
    <row r="6579" spans="8:26" x14ac:dyDescent="0.3">
      <c r="H6579" s="244"/>
      <c r="I6579" s="244"/>
      <c r="J6579" s="244"/>
      <c r="K6579" s="244"/>
      <c r="L6579" s="244"/>
      <c r="M6579" s="244"/>
      <c r="N6579" s="244"/>
      <c r="O6579" s="244"/>
      <c r="P6579" s="244"/>
      <c r="Q6579" s="244"/>
      <c r="R6579" s="6">
        <f t="shared" si="935"/>
        <v>0</v>
      </c>
      <c r="S6579" s="6">
        <f t="shared" si="936"/>
        <v>0</v>
      </c>
      <c r="T6579" s="7">
        <f t="shared" si="937"/>
        <v>0</v>
      </c>
      <c r="U6579" s="121" t="str">
        <f t="shared" si="938"/>
        <v>0</v>
      </c>
      <c r="V6579" s="10">
        <f t="shared" si="939"/>
        <v>0</v>
      </c>
      <c r="W6579" s="10">
        <f t="shared" si="940"/>
        <v>0</v>
      </c>
      <c r="X6579" s="11">
        <f t="shared" si="941"/>
        <v>0</v>
      </c>
      <c r="Y6579" s="11">
        <f t="shared" si="942"/>
        <v>0</v>
      </c>
      <c r="Z6579" s="12" t="str">
        <f t="shared" si="943"/>
        <v>Torque/Speed Control 1</v>
      </c>
    </row>
    <row r="6580" spans="8:26" x14ac:dyDescent="0.3">
      <c r="H6580" s="244"/>
      <c r="I6580" s="244"/>
      <c r="J6580" s="244"/>
      <c r="K6580" s="244"/>
      <c r="L6580" s="244"/>
      <c r="M6580" s="244"/>
      <c r="N6580" s="244"/>
      <c r="O6580" s="244"/>
      <c r="P6580" s="244"/>
      <c r="Q6580" s="244"/>
      <c r="R6580" s="6">
        <f t="shared" si="935"/>
        <v>0</v>
      </c>
      <c r="S6580" s="6">
        <f t="shared" si="936"/>
        <v>0</v>
      </c>
      <c r="T6580" s="7">
        <f t="shared" si="937"/>
        <v>0</v>
      </c>
      <c r="U6580" s="121" t="str">
        <f t="shared" si="938"/>
        <v>0</v>
      </c>
      <c r="V6580" s="10">
        <f t="shared" si="939"/>
        <v>0</v>
      </c>
      <c r="W6580" s="10">
        <f t="shared" si="940"/>
        <v>0</v>
      </c>
      <c r="X6580" s="11">
        <f t="shared" si="941"/>
        <v>0</v>
      </c>
      <c r="Y6580" s="11">
        <f t="shared" si="942"/>
        <v>0</v>
      </c>
      <c r="Z6580" s="12" t="str">
        <f t="shared" si="943"/>
        <v>Torque/Speed Control 1</v>
      </c>
    </row>
    <row r="6581" spans="8:26" x14ac:dyDescent="0.3">
      <c r="H6581" s="244"/>
      <c r="I6581" s="244"/>
      <c r="J6581" s="244"/>
      <c r="K6581" s="244"/>
      <c r="L6581" s="244"/>
      <c r="M6581" s="244"/>
      <c r="N6581" s="244"/>
      <c r="O6581" s="244"/>
      <c r="P6581" s="244"/>
      <c r="Q6581" s="244"/>
      <c r="R6581" s="6">
        <f t="shared" si="935"/>
        <v>0</v>
      </c>
      <c r="S6581" s="6">
        <f t="shared" si="936"/>
        <v>0</v>
      </c>
      <c r="T6581" s="7">
        <f t="shared" si="937"/>
        <v>0</v>
      </c>
      <c r="U6581" s="121" t="str">
        <f t="shared" si="938"/>
        <v>0</v>
      </c>
      <c r="V6581" s="10">
        <f t="shared" si="939"/>
        <v>0</v>
      </c>
      <c r="W6581" s="10">
        <f t="shared" si="940"/>
        <v>0</v>
      </c>
      <c r="X6581" s="11">
        <f t="shared" si="941"/>
        <v>0</v>
      </c>
      <c r="Y6581" s="11">
        <f t="shared" si="942"/>
        <v>0</v>
      </c>
      <c r="Z6581" s="12" t="str">
        <f t="shared" si="943"/>
        <v>Torque/Speed Control 1</v>
      </c>
    </row>
    <row r="6582" spans="8:26" x14ac:dyDescent="0.3">
      <c r="H6582" s="244"/>
      <c r="I6582" s="244"/>
      <c r="J6582" s="244"/>
      <c r="K6582" s="244"/>
      <c r="L6582" s="244"/>
      <c r="M6582" s="244"/>
      <c r="N6582" s="244"/>
      <c r="O6582" s="244"/>
      <c r="P6582" s="244"/>
      <c r="Q6582" s="244"/>
      <c r="R6582" s="6">
        <f t="shared" si="935"/>
        <v>0</v>
      </c>
      <c r="S6582" s="6">
        <f t="shared" si="936"/>
        <v>0</v>
      </c>
      <c r="T6582" s="7">
        <f t="shared" si="937"/>
        <v>0</v>
      </c>
      <c r="U6582" s="121" t="str">
        <f t="shared" si="938"/>
        <v>0</v>
      </c>
      <c r="V6582" s="10">
        <f t="shared" si="939"/>
        <v>0</v>
      </c>
      <c r="W6582" s="10">
        <f t="shared" si="940"/>
        <v>0</v>
      </c>
      <c r="X6582" s="11">
        <f t="shared" si="941"/>
        <v>0</v>
      </c>
      <c r="Y6582" s="11">
        <f t="shared" si="942"/>
        <v>0</v>
      </c>
      <c r="Z6582" s="12" t="str">
        <f t="shared" si="943"/>
        <v>Torque/Speed Control 1</v>
      </c>
    </row>
    <row r="6583" spans="8:26" x14ac:dyDescent="0.3">
      <c r="H6583" s="244"/>
      <c r="I6583" s="244"/>
      <c r="J6583" s="244"/>
      <c r="K6583" s="244"/>
      <c r="L6583" s="244"/>
      <c r="M6583" s="244"/>
      <c r="N6583" s="244"/>
      <c r="O6583" s="244"/>
      <c r="P6583" s="244"/>
      <c r="Q6583" s="244"/>
      <c r="R6583" s="6">
        <f t="shared" si="935"/>
        <v>0</v>
      </c>
      <c r="S6583" s="6">
        <f t="shared" si="936"/>
        <v>0</v>
      </c>
      <c r="T6583" s="7">
        <f t="shared" si="937"/>
        <v>0</v>
      </c>
      <c r="U6583" s="121" t="str">
        <f t="shared" si="938"/>
        <v>0</v>
      </c>
      <c r="V6583" s="10">
        <f t="shared" si="939"/>
        <v>0</v>
      </c>
      <c r="W6583" s="10">
        <f t="shared" si="940"/>
        <v>0</v>
      </c>
      <c r="X6583" s="11">
        <f t="shared" si="941"/>
        <v>0</v>
      </c>
      <c r="Y6583" s="11">
        <f t="shared" si="942"/>
        <v>0</v>
      </c>
      <c r="Z6583" s="12" t="str">
        <f t="shared" si="943"/>
        <v>Torque/Speed Control 1</v>
      </c>
    </row>
    <row r="6584" spans="8:26" x14ac:dyDescent="0.3">
      <c r="H6584" s="244"/>
      <c r="I6584" s="244"/>
      <c r="J6584" s="244"/>
      <c r="K6584" s="244"/>
      <c r="L6584" s="244"/>
      <c r="M6584" s="244"/>
      <c r="N6584" s="244"/>
      <c r="O6584" s="244"/>
      <c r="P6584" s="244"/>
      <c r="Q6584" s="244"/>
      <c r="R6584" s="6">
        <f t="shared" si="935"/>
        <v>0</v>
      </c>
      <c r="S6584" s="6">
        <f t="shared" si="936"/>
        <v>0</v>
      </c>
      <c r="T6584" s="7">
        <f t="shared" si="937"/>
        <v>0</v>
      </c>
      <c r="U6584" s="121" t="str">
        <f t="shared" si="938"/>
        <v>0</v>
      </c>
      <c r="V6584" s="10">
        <f t="shared" si="939"/>
        <v>0</v>
      </c>
      <c r="W6584" s="10">
        <f t="shared" si="940"/>
        <v>0</v>
      </c>
      <c r="X6584" s="11">
        <f t="shared" si="941"/>
        <v>0</v>
      </c>
      <c r="Y6584" s="11">
        <f t="shared" si="942"/>
        <v>0</v>
      </c>
      <c r="Z6584" s="12" t="str">
        <f t="shared" si="943"/>
        <v>Torque/Speed Control 1</v>
      </c>
    </row>
    <row r="6585" spans="8:26" x14ac:dyDescent="0.3">
      <c r="H6585" s="244"/>
      <c r="I6585" s="244"/>
      <c r="J6585" s="244"/>
      <c r="K6585" s="244"/>
      <c r="L6585" s="244"/>
      <c r="M6585" s="244"/>
      <c r="N6585" s="244"/>
      <c r="O6585" s="244"/>
      <c r="P6585" s="244"/>
      <c r="Q6585" s="244"/>
      <c r="R6585" s="6">
        <f t="shared" si="935"/>
        <v>0</v>
      </c>
      <c r="S6585" s="6">
        <f t="shared" si="936"/>
        <v>0</v>
      </c>
      <c r="T6585" s="7">
        <f t="shared" si="937"/>
        <v>0</v>
      </c>
      <c r="U6585" s="121" t="str">
        <f t="shared" si="938"/>
        <v>0</v>
      </c>
      <c r="V6585" s="10">
        <f t="shared" si="939"/>
        <v>0</v>
      </c>
      <c r="W6585" s="10">
        <f t="shared" si="940"/>
        <v>0</v>
      </c>
      <c r="X6585" s="11">
        <f t="shared" si="941"/>
        <v>0</v>
      </c>
      <c r="Y6585" s="11">
        <f t="shared" si="942"/>
        <v>0</v>
      </c>
      <c r="Z6585" s="12" t="str">
        <f t="shared" si="943"/>
        <v>Torque/Speed Control 1</v>
      </c>
    </row>
    <row r="6586" spans="8:26" x14ac:dyDescent="0.3">
      <c r="H6586" s="244"/>
      <c r="I6586" s="244"/>
      <c r="J6586" s="244"/>
      <c r="K6586" s="244"/>
      <c r="L6586" s="244"/>
      <c r="M6586" s="244"/>
      <c r="N6586" s="244"/>
      <c r="O6586" s="244"/>
      <c r="P6586" s="244"/>
      <c r="Q6586" s="244"/>
      <c r="R6586" s="6">
        <f t="shared" si="935"/>
        <v>0</v>
      </c>
      <c r="S6586" s="6">
        <f t="shared" si="936"/>
        <v>0</v>
      </c>
      <c r="T6586" s="7">
        <f t="shared" si="937"/>
        <v>0</v>
      </c>
      <c r="U6586" s="121" t="str">
        <f t="shared" si="938"/>
        <v>0</v>
      </c>
      <c r="V6586" s="10">
        <f t="shared" si="939"/>
        <v>0</v>
      </c>
      <c r="W6586" s="10">
        <f t="shared" si="940"/>
        <v>0</v>
      </c>
      <c r="X6586" s="11">
        <f t="shared" si="941"/>
        <v>0</v>
      </c>
      <c r="Y6586" s="11">
        <f t="shared" si="942"/>
        <v>0</v>
      </c>
      <c r="Z6586" s="12" t="str">
        <f t="shared" si="943"/>
        <v>Torque/Speed Control 1</v>
      </c>
    </row>
    <row r="6587" spans="8:26" x14ac:dyDescent="0.3">
      <c r="H6587" s="244"/>
      <c r="I6587" s="244"/>
      <c r="J6587" s="244"/>
      <c r="K6587" s="244"/>
      <c r="L6587" s="244"/>
      <c r="M6587" s="244"/>
      <c r="N6587" s="244"/>
      <c r="O6587" s="244"/>
      <c r="P6587" s="244"/>
      <c r="Q6587" s="244"/>
      <c r="R6587" s="6">
        <f t="shared" si="935"/>
        <v>0</v>
      </c>
      <c r="S6587" s="6">
        <f t="shared" si="936"/>
        <v>0</v>
      </c>
      <c r="T6587" s="7">
        <f t="shared" si="937"/>
        <v>0</v>
      </c>
      <c r="U6587" s="121" t="str">
        <f t="shared" si="938"/>
        <v>0</v>
      </c>
      <c r="V6587" s="10">
        <f t="shared" si="939"/>
        <v>0</v>
      </c>
      <c r="W6587" s="10">
        <f t="shared" si="940"/>
        <v>0</v>
      </c>
      <c r="X6587" s="11">
        <f t="shared" si="941"/>
        <v>0</v>
      </c>
      <c r="Y6587" s="11">
        <f t="shared" si="942"/>
        <v>0</v>
      </c>
      <c r="Z6587" s="12" t="str">
        <f t="shared" si="943"/>
        <v>Torque/Speed Control 1</v>
      </c>
    </row>
    <row r="6588" spans="8:26" x14ac:dyDescent="0.3">
      <c r="H6588" s="244"/>
      <c r="I6588" s="244"/>
      <c r="J6588" s="244"/>
      <c r="K6588" s="244"/>
      <c r="L6588" s="244"/>
      <c r="M6588" s="244"/>
      <c r="N6588" s="244"/>
      <c r="O6588" s="244"/>
      <c r="P6588" s="244"/>
      <c r="Q6588" s="244"/>
      <c r="R6588" s="6">
        <f t="shared" si="935"/>
        <v>0</v>
      </c>
      <c r="S6588" s="6">
        <f t="shared" si="936"/>
        <v>0</v>
      </c>
      <c r="T6588" s="7">
        <f t="shared" si="937"/>
        <v>0</v>
      </c>
      <c r="U6588" s="121" t="str">
        <f t="shared" si="938"/>
        <v>0</v>
      </c>
      <c r="V6588" s="10">
        <f t="shared" si="939"/>
        <v>0</v>
      </c>
      <c r="W6588" s="10">
        <f t="shared" si="940"/>
        <v>0</v>
      </c>
      <c r="X6588" s="11">
        <f t="shared" si="941"/>
        <v>0</v>
      </c>
      <c r="Y6588" s="11">
        <f t="shared" si="942"/>
        <v>0</v>
      </c>
      <c r="Z6588" s="12" t="str">
        <f t="shared" si="943"/>
        <v>Torque/Speed Control 1</v>
      </c>
    </row>
    <row r="6589" spans="8:26" x14ac:dyDescent="0.3">
      <c r="H6589" s="244"/>
      <c r="I6589" s="244"/>
      <c r="J6589" s="244"/>
      <c r="K6589" s="244"/>
      <c r="L6589" s="244"/>
      <c r="M6589" s="244"/>
      <c r="N6589" s="244"/>
      <c r="O6589" s="244"/>
      <c r="P6589" s="244"/>
      <c r="Q6589" s="244"/>
      <c r="R6589" s="6">
        <f t="shared" ref="R6589:R6652" si="944">_xlfn.BITRSHIFT(_xlfn.BITAND(HEX2DEC(H6589),HEX2DEC("1C000000")),26)</f>
        <v>0</v>
      </c>
      <c r="S6589" s="6">
        <f t="shared" ref="S6589:S6652" si="945">_xlfn.BITRSHIFT(_xlfn.BITAND(HEX2DEC(H6589),HEX2DEC("01000000")),24)</f>
        <v>0</v>
      </c>
      <c r="T6589" s="7">
        <f t="shared" ref="T6589:T6652" si="946">IF(_xlfn.BITRSHIFT(_xlfn.BITAND(HEX2DEC(H6589),HEX2DEC("0FF0000")),16)&lt;240,_xlfn.BITRSHIFT(_xlfn.BITAND(HEX2DEC(H6589),HEX2DEC("1FF0000")),8),_xlfn.BITRSHIFT(_xlfn.BITAND(HEX2DEC(H6589),HEX2DEC("1FFFF00")),8))</f>
        <v>0</v>
      </c>
      <c r="U6589" s="121" t="str">
        <f t="shared" ref="U6589:U6652" si="947">DEC2HEX(T6589)</f>
        <v>0</v>
      </c>
      <c r="V6589" s="10">
        <f t="shared" ref="V6589:V6652" si="948">_xlfn.BITRSHIFT(_xlfn.BITAND(HEX2DEC(H6589),HEX2DEC("0FF0000")),16)</f>
        <v>0</v>
      </c>
      <c r="W6589" s="10">
        <f t="shared" ref="W6589:W6652" si="949">_xlfn.BITRSHIFT(_xlfn.BITAND(HEX2DEC(H6589),HEX2DEC("FF00")),8)</f>
        <v>0</v>
      </c>
      <c r="X6589" s="11">
        <f t="shared" ref="X6589:X6652" si="950">_xlfn.BITAND(HEX2DEC(H6589),HEX2DEC("00000FF"))</f>
        <v>0</v>
      </c>
      <c r="Y6589" s="11">
        <f t="shared" ref="Y6589:Y6652" si="951">IF(_xlfn.BITRSHIFT(_xlfn.BITAND(HEX2DEC(H6589),HEX2DEC("0FF0000")),16)&lt;240,_xlfn.BITRSHIFT(_xlfn.BITAND(HEX2DEC(H6589),HEX2DEC("0FF00")),8),_xlfn.BITRSHIFT(_xlfn.BITAND(HEX2DEC(H6589),HEX2DEC("0FF0000")),16))</f>
        <v>0</v>
      </c>
      <c r="Z6589" s="12" t="str">
        <f t="shared" ref="Z6589:Z6652" si="952">VLOOKUP(T6589,BO:BP,2,FALSE)</f>
        <v>Torque/Speed Control 1</v>
      </c>
    </row>
    <row r="6590" spans="8:26" x14ac:dyDescent="0.3">
      <c r="H6590" s="244"/>
      <c r="I6590" s="244"/>
      <c r="J6590" s="244"/>
      <c r="K6590" s="244"/>
      <c r="L6590" s="244"/>
      <c r="M6590" s="244"/>
      <c r="N6590" s="244"/>
      <c r="O6590" s="244"/>
      <c r="P6590" s="244"/>
      <c r="Q6590" s="244"/>
      <c r="R6590" s="6">
        <f t="shared" si="944"/>
        <v>0</v>
      </c>
      <c r="S6590" s="6">
        <f t="shared" si="945"/>
        <v>0</v>
      </c>
      <c r="T6590" s="7">
        <f t="shared" si="946"/>
        <v>0</v>
      </c>
      <c r="U6590" s="121" t="str">
        <f t="shared" si="947"/>
        <v>0</v>
      </c>
      <c r="V6590" s="10">
        <f t="shared" si="948"/>
        <v>0</v>
      </c>
      <c r="W6590" s="10">
        <f t="shared" si="949"/>
        <v>0</v>
      </c>
      <c r="X6590" s="11">
        <f t="shared" si="950"/>
        <v>0</v>
      </c>
      <c r="Y6590" s="11">
        <f t="shared" si="951"/>
        <v>0</v>
      </c>
      <c r="Z6590" s="12" t="str">
        <f t="shared" si="952"/>
        <v>Torque/Speed Control 1</v>
      </c>
    </row>
    <row r="6591" spans="8:26" x14ac:dyDescent="0.3">
      <c r="H6591" s="244"/>
      <c r="I6591" s="244"/>
      <c r="J6591" s="244"/>
      <c r="K6591" s="244"/>
      <c r="L6591" s="244"/>
      <c r="M6591" s="244"/>
      <c r="N6591" s="244"/>
      <c r="O6591" s="244"/>
      <c r="P6591" s="244"/>
      <c r="Q6591" s="244"/>
      <c r="R6591" s="6">
        <f t="shared" si="944"/>
        <v>0</v>
      </c>
      <c r="S6591" s="6">
        <f t="shared" si="945"/>
        <v>0</v>
      </c>
      <c r="T6591" s="7">
        <f t="shared" si="946"/>
        <v>0</v>
      </c>
      <c r="U6591" s="121" t="str">
        <f t="shared" si="947"/>
        <v>0</v>
      </c>
      <c r="V6591" s="10">
        <f t="shared" si="948"/>
        <v>0</v>
      </c>
      <c r="W6591" s="10">
        <f t="shared" si="949"/>
        <v>0</v>
      </c>
      <c r="X6591" s="11">
        <f t="shared" si="950"/>
        <v>0</v>
      </c>
      <c r="Y6591" s="11">
        <f t="shared" si="951"/>
        <v>0</v>
      </c>
      <c r="Z6591" s="12" t="str">
        <f t="shared" si="952"/>
        <v>Torque/Speed Control 1</v>
      </c>
    </row>
    <row r="6592" spans="8:26" x14ac:dyDescent="0.3">
      <c r="H6592" s="244"/>
      <c r="I6592" s="244"/>
      <c r="J6592" s="244"/>
      <c r="K6592" s="244"/>
      <c r="L6592" s="244"/>
      <c r="M6592" s="244"/>
      <c r="N6592" s="244"/>
      <c r="O6592" s="244"/>
      <c r="P6592" s="244"/>
      <c r="Q6592" s="244"/>
      <c r="R6592" s="6">
        <f t="shared" si="944"/>
        <v>0</v>
      </c>
      <c r="S6592" s="6">
        <f t="shared" si="945"/>
        <v>0</v>
      </c>
      <c r="T6592" s="7">
        <f t="shared" si="946"/>
        <v>0</v>
      </c>
      <c r="U6592" s="121" t="str">
        <f t="shared" si="947"/>
        <v>0</v>
      </c>
      <c r="V6592" s="10">
        <f t="shared" si="948"/>
        <v>0</v>
      </c>
      <c r="W6592" s="10">
        <f t="shared" si="949"/>
        <v>0</v>
      </c>
      <c r="X6592" s="11">
        <f t="shared" si="950"/>
        <v>0</v>
      </c>
      <c r="Y6592" s="11">
        <f t="shared" si="951"/>
        <v>0</v>
      </c>
      <c r="Z6592" s="12" t="str">
        <f t="shared" si="952"/>
        <v>Torque/Speed Control 1</v>
      </c>
    </row>
    <row r="6593" spans="8:26" x14ac:dyDescent="0.3">
      <c r="H6593" s="244"/>
      <c r="I6593" s="244"/>
      <c r="J6593" s="244"/>
      <c r="K6593" s="244"/>
      <c r="L6593" s="244"/>
      <c r="M6593" s="244"/>
      <c r="N6593" s="244"/>
      <c r="O6593" s="244"/>
      <c r="P6593" s="244"/>
      <c r="Q6593" s="244"/>
      <c r="R6593" s="6">
        <f t="shared" si="944"/>
        <v>0</v>
      </c>
      <c r="S6593" s="6">
        <f t="shared" si="945"/>
        <v>0</v>
      </c>
      <c r="T6593" s="7">
        <f t="shared" si="946"/>
        <v>0</v>
      </c>
      <c r="U6593" s="121" t="str">
        <f t="shared" si="947"/>
        <v>0</v>
      </c>
      <c r="V6593" s="10">
        <f t="shared" si="948"/>
        <v>0</v>
      </c>
      <c r="W6593" s="10">
        <f t="shared" si="949"/>
        <v>0</v>
      </c>
      <c r="X6593" s="11">
        <f t="shared" si="950"/>
        <v>0</v>
      </c>
      <c r="Y6593" s="11">
        <f t="shared" si="951"/>
        <v>0</v>
      </c>
      <c r="Z6593" s="12" t="str">
        <f t="shared" si="952"/>
        <v>Torque/Speed Control 1</v>
      </c>
    </row>
    <row r="6594" spans="8:26" x14ac:dyDescent="0.3">
      <c r="H6594" s="244"/>
      <c r="I6594" s="244"/>
      <c r="J6594" s="244"/>
      <c r="K6594" s="244"/>
      <c r="L6594" s="244"/>
      <c r="M6594" s="244"/>
      <c r="N6594" s="244"/>
      <c r="O6594" s="244"/>
      <c r="P6594" s="244"/>
      <c r="Q6594" s="244"/>
      <c r="R6594" s="6">
        <f t="shared" si="944"/>
        <v>0</v>
      </c>
      <c r="S6594" s="6">
        <f t="shared" si="945"/>
        <v>0</v>
      </c>
      <c r="T6594" s="7">
        <f t="shared" si="946"/>
        <v>0</v>
      </c>
      <c r="U6594" s="121" t="str">
        <f t="shared" si="947"/>
        <v>0</v>
      </c>
      <c r="V6594" s="10">
        <f t="shared" si="948"/>
        <v>0</v>
      </c>
      <c r="W6594" s="10">
        <f t="shared" si="949"/>
        <v>0</v>
      </c>
      <c r="X6594" s="11">
        <f t="shared" si="950"/>
        <v>0</v>
      </c>
      <c r="Y6594" s="11">
        <f t="shared" si="951"/>
        <v>0</v>
      </c>
      <c r="Z6594" s="12" t="str">
        <f t="shared" si="952"/>
        <v>Torque/Speed Control 1</v>
      </c>
    </row>
    <row r="6595" spans="8:26" x14ac:dyDescent="0.3">
      <c r="H6595" s="244"/>
      <c r="I6595" s="244"/>
      <c r="J6595" s="244"/>
      <c r="K6595" s="244"/>
      <c r="L6595" s="244"/>
      <c r="M6595" s="244"/>
      <c r="N6595" s="244"/>
      <c r="O6595" s="244"/>
      <c r="P6595" s="244"/>
      <c r="Q6595" s="244"/>
      <c r="R6595" s="6">
        <f t="shared" si="944"/>
        <v>0</v>
      </c>
      <c r="S6595" s="6">
        <f t="shared" si="945"/>
        <v>0</v>
      </c>
      <c r="T6595" s="7">
        <f t="shared" si="946"/>
        <v>0</v>
      </c>
      <c r="U6595" s="121" t="str">
        <f t="shared" si="947"/>
        <v>0</v>
      </c>
      <c r="V6595" s="10">
        <f t="shared" si="948"/>
        <v>0</v>
      </c>
      <c r="W6595" s="10">
        <f t="shared" si="949"/>
        <v>0</v>
      </c>
      <c r="X6595" s="11">
        <f t="shared" si="950"/>
        <v>0</v>
      </c>
      <c r="Y6595" s="11">
        <f t="shared" si="951"/>
        <v>0</v>
      </c>
      <c r="Z6595" s="12" t="str">
        <f t="shared" si="952"/>
        <v>Torque/Speed Control 1</v>
      </c>
    </row>
    <row r="6596" spans="8:26" x14ac:dyDescent="0.3">
      <c r="H6596" s="244"/>
      <c r="I6596" s="244"/>
      <c r="J6596" s="244"/>
      <c r="K6596" s="244"/>
      <c r="L6596" s="244"/>
      <c r="M6596" s="244"/>
      <c r="N6596" s="244"/>
      <c r="O6596" s="244"/>
      <c r="P6596" s="244"/>
      <c r="Q6596" s="244"/>
      <c r="R6596" s="6">
        <f t="shared" si="944"/>
        <v>0</v>
      </c>
      <c r="S6596" s="6">
        <f t="shared" si="945"/>
        <v>0</v>
      </c>
      <c r="T6596" s="7">
        <f t="shared" si="946"/>
        <v>0</v>
      </c>
      <c r="U6596" s="121" t="str">
        <f t="shared" si="947"/>
        <v>0</v>
      </c>
      <c r="V6596" s="10">
        <f t="shared" si="948"/>
        <v>0</v>
      </c>
      <c r="W6596" s="10">
        <f t="shared" si="949"/>
        <v>0</v>
      </c>
      <c r="X6596" s="11">
        <f t="shared" si="950"/>
        <v>0</v>
      </c>
      <c r="Y6596" s="11">
        <f t="shared" si="951"/>
        <v>0</v>
      </c>
      <c r="Z6596" s="12" t="str">
        <f t="shared" si="952"/>
        <v>Torque/Speed Control 1</v>
      </c>
    </row>
    <row r="6597" spans="8:26" x14ac:dyDescent="0.3">
      <c r="H6597" s="244"/>
      <c r="I6597" s="244"/>
      <c r="J6597" s="244"/>
      <c r="K6597" s="244"/>
      <c r="L6597" s="244"/>
      <c r="M6597" s="244"/>
      <c r="N6597" s="244"/>
      <c r="O6597" s="244"/>
      <c r="P6597" s="244"/>
      <c r="Q6597" s="244"/>
      <c r="R6597" s="6">
        <f t="shared" si="944"/>
        <v>0</v>
      </c>
      <c r="S6597" s="6">
        <f t="shared" si="945"/>
        <v>0</v>
      </c>
      <c r="T6597" s="7">
        <f t="shared" si="946"/>
        <v>0</v>
      </c>
      <c r="U6597" s="121" t="str">
        <f t="shared" si="947"/>
        <v>0</v>
      </c>
      <c r="V6597" s="10">
        <f t="shared" si="948"/>
        <v>0</v>
      </c>
      <c r="W6597" s="10">
        <f t="shared" si="949"/>
        <v>0</v>
      </c>
      <c r="X6597" s="11">
        <f t="shared" si="950"/>
        <v>0</v>
      </c>
      <c r="Y6597" s="11">
        <f t="shared" si="951"/>
        <v>0</v>
      </c>
      <c r="Z6597" s="12" t="str">
        <f t="shared" si="952"/>
        <v>Torque/Speed Control 1</v>
      </c>
    </row>
    <row r="6598" spans="8:26" x14ac:dyDescent="0.3">
      <c r="H6598" s="244"/>
      <c r="I6598" s="244"/>
      <c r="J6598" s="244"/>
      <c r="K6598" s="244"/>
      <c r="L6598" s="244"/>
      <c r="M6598" s="244"/>
      <c r="N6598" s="244"/>
      <c r="O6598" s="244"/>
      <c r="P6598" s="244"/>
      <c r="Q6598" s="244"/>
      <c r="R6598" s="6">
        <f t="shared" si="944"/>
        <v>0</v>
      </c>
      <c r="S6598" s="6">
        <f t="shared" si="945"/>
        <v>0</v>
      </c>
      <c r="T6598" s="7">
        <f t="shared" si="946"/>
        <v>0</v>
      </c>
      <c r="U6598" s="121" t="str">
        <f t="shared" si="947"/>
        <v>0</v>
      </c>
      <c r="V6598" s="10">
        <f t="shared" si="948"/>
        <v>0</v>
      </c>
      <c r="W6598" s="10">
        <f t="shared" si="949"/>
        <v>0</v>
      </c>
      <c r="X6598" s="11">
        <f t="shared" si="950"/>
        <v>0</v>
      </c>
      <c r="Y6598" s="11">
        <f t="shared" si="951"/>
        <v>0</v>
      </c>
      <c r="Z6598" s="12" t="str">
        <f t="shared" si="952"/>
        <v>Torque/Speed Control 1</v>
      </c>
    </row>
    <row r="6599" spans="8:26" x14ac:dyDescent="0.3">
      <c r="H6599" s="244"/>
      <c r="I6599" s="244"/>
      <c r="J6599" s="244"/>
      <c r="K6599" s="244"/>
      <c r="L6599" s="244"/>
      <c r="M6599" s="244"/>
      <c r="N6599" s="244"/>
      <c r="O6599" s="244"/>
      <c r="P6599" s="244"/>
      <c r="Q6599" s="244"/>
      <c r="R6599" s="6">
        <f t="shared" si="944"/>
        <v>0</v>
      </c>
      <c r="S6599" s="6">
        <f t="shared" si="945"/>
        <v>0</v>
      </c>
      <c r="T6599" s="7">
        <f t="shared" si="946"/>
        <v>0</v>
      </c>
      <c r="U6599" s="121" t="str">
        <f t="shared" si="947"/>
        <v>0</v>
      </c>
      <c r="V6599" s="10">
        <f t="shared" si="948"/>
        <v>0</v>
      </c>
      <c r="W6599" s="10">
        <f t="shared" si="949"/>
        <v>0</v>
      </c>
      <c r="X6599" s="11">
        <f t="shared" si="950"/>
        <v>0</v>
      </c>
      <c r="Y6599" s="11">
        <f t="shared" si="951"/>
        <v>0</v>
      </c>
      <c r="Z6599" s="12" t="str">
        <f t="shared" si="952"/>
        <v>Torque/Speed Control 1</v>
      </c>
    </row>
    <row r="6600" spans="8:26" x14ac:dyDescent="0.3">
      <c r="H6600" s="244"/>
      <c r="I6600" s="244"/>
      <c r="J6600" s="244"/>
      <c r="K6600" s="244"/>
      <c r="L6600" s="244"/>
      <c r="M6600" s="244"/>
      <c r="N6600" s="244"/>
      <c r="O6600" s="244"/>
      <c r="P6600" s="244"/>
      <c r="Q6600" s="244"/>
      <c r="R6600" s="6">
        <f t="shared" si="944"/>
        <v>0</v>
      </c>
      <c r="S6600" s="6">
        <f t="shared" si="945"/>
        <v>0</v>
      </c>
      <c r="T6600" s="7">
        <f t="shared" si="946"/>
        <v>0</v>
      </c>
      <c r="U6600" s="121" t="str">
        <f t="shared" si="947"/>
        <v>0</v>
      </c>
      <c r="V6600" s="10">
        <f t="shared" si="948"/>
        <v>0</v>
      </c>
      <c r="W6600" s="10">
        <f t="shared" si="949"/>
        <v>0</v>
      </c>
      <c r="X6600" s="11">
        <f t="shared" si="950"/>
        <v>0</v>
      </c>
      <c r="Y6600" s="11">
        <f t="shared" si="951"/>
        <v>0</v>
      </c>
      <c r="Z6600" s="12" t="str">
        <f t="shared" si="952"/>
        <v>Torque/Speed Control 1</v>
      </c>
    </row>
    <row r="6601" spans="8:26" x14ac:dyDescent="0.3">
      <c r="H6601" s="244"/>
      <c r="I6601" s="244"/>
      <c r="J6601" s="244"/>
      <c r="K6601" s="244"/>
      <c r="L6601" s="244"/>
      <c r="M6601" s="244"/>
      <c r="N6601" s="244"/>
      <c r="O6601" s="244"/>
      <c r="P6601" s="244"/>
      <c r="Q6601" s="244"/>
      <c r="R6601" s="6">
        <f t="shared" si="944"/>
        <v>0</v>
      </c>
      <c r="S6601" s="6">
        <f t="shared" si="945"/>
        <v>0</v>
      </c>
      <c r="T6601" s="7">
        <f t="shared" si="946"/>
        <v>0</v>
      </c>
      <c r="U6601" s="121" t="str">
        <f t="shared" si="947"/>
        <v>0</v>
      </c>
      <c r="V6601" s="10">
        <f t="shared" si="948"/>
        <v>0</v>
      </c>
      <c r="W6601" s="10">
        <f t="shared" si="949"/>
        <v>0</v>
      </c>
      <c r="X6601" s="11">
        <f t="shared" si="950"/>
        <v>0</v>
      </c>
      <c r="Y6601" s="11">
        <f t="shared" si="951"/>
        <v>0</v>
      </c>
      <c r="Z6601" s="12" t="str">
        <f t="shared" si="952"/>
        <v>Torque/Speed Control 1</v>
      </c>
    </row>
    <row r="6602" spans="8:26" x14ac:dyDescent="0.3">
      <c r="H6602" s="244"/>
      <c r="I6602" s="244"/>
      <c r="J6602" s="244"/>
      <c r="K6602" s="244"/>
      <c r="L6602" s="244"/>
      <c r="M6602" s="244"/>
      <c r="N6602" s="244"/>
      <c r="O6602" s="244"/>
      <c r="P6602" s="244"/>
      <c r="Q6602" s="244"/>
      <c r="R6602" s="6">
        <f t="shared" si="944"/>
        <v>0</v>
      </c>
      <c r="S6602" s="6">
        <f t="shared" si="945"/>
        <v>0</v>
      </c>
      <c r="T6602" s="7">
        <f t="shared" si="946"/>
        <v>0</v>
      </c>
      <c r="U6602" s="121" t="str">
        <f t="shared" si="947"/>
        <v>0</v>
      </c>
      <c r="V6602" s="10">
        <f t="shared" si="948"/>
        <v>0</v>
      </c>
      <c r="W6602" s="10">
        <f t="shared" si="949"/>
        <v>0</v>
      </c>
      <c r="X6602" s="11">
        <f t="shared" si="950"/>
        <v>0</v>
      </c>
      <c r="Y6602" s="11">
        <f t="shared" si="951"/>
        <v>0</v>
      </c>
      <c r="Z6602" s="12" t="str">
        <f t="shared" si="952"/>
        <v>Torque/Speed Control 1</v>
      </c>
    </row>
    <row r="6603" spans="8:26" x14ac:dyDescent="0.3">
      <c r="H6603" s="244"/>
      <c r="I6603" s="244"/>
      <c r="J6603" s="244"/>
      <c r="K6603" s="244"/>
      <c r="L6603" s="244"/>
      <c r="M6603" s="244"/>
      <c r="N6603" s="244"/>
      <c r="O6603" s="244"/>
      <c r="P6603" s="244"/>
      <c r="Q6603" s="244"/>
      <c r="R6603" s="6">
        <f t="shared" si="944"/>
        <v>0</v>
      </c>
      <c r="S6603" s="6">
        <f t="shared" si="945"/>
        <v>0</v>
      </c>
      <c r="T6603" s="7">
        <f t="shared" si="946"/>
        <v>0</v>
      </c>
      <c r="U6603" s="121" t="str">
        <f t="shared" si="947"/>
        <v>0</v>
      </c>
      <c r="V6603" s="10">
        <f t="shared" si="948"/>
        <v>0</v>
      </c>
      <c r="W6603" s="10">
        <f t="shared" si="949"/>
        <v>0</v>
      </c>
      <c r="X6603" s="11">
        <f t="shared" si="950"/>
        <v>0</v>
      </c>
      <c r="Y6603" s="11">
        <f t="shared" si="951"/>
        <v>0</v>
      </c>
      <c r="Z6603" s="12" t="str">
        <f t="shared" si="952"/>
        <v>Torque/Speed Control 1</v>
      </c>
    </row>
    <row r="6604" spans="8:26" x14ac:dyDescent="0.3">
      <c r="H6604" s="244"/>
      <c r="I6604" s="244"/>
      <c r="J6604" s="244"/>
      <c r="K6604" s="244"/>
      <c r="L6604" s="244"/>
      <c r="M6604" s="244"/>
      <c r="N6604" s="244"/>
      <c r="O6604" s="244"/>
      <c r="P6604" s="244"/>
      <c r="Q6604" s="244"/>
      <c r="R6604" s="6">
        <f t="shared" si="944"/>
        <v>0</v>
      </c>
      <c r="S6604" s="6">
        <f t="shared" si="945"/>
        <v>0</v>
      </c>
      <c r="T6604" s="7">
        <f t="shared" si="946"/>
        <v>0</v>
      </c>
      <c r="U6604" s="121" t="str">
        <f t="shared" si="947"/>
        <v>0</v>
      </c>
      <c r="V6604" s="10">
        <f t="shared" si="948"/>
        <v>0</v>
      </c>
      <c r="W6604" s="10">
        <f t="shared" si="949"/>
        <v>0</v>
      </c>
      <c r="X6604" s="11">
        <f t="shared" si="950"/>
        <v>0</v>
      </c>
      <c r="Y6604" s="11">
        <f t="shared" si="951"/>
        <v>0</v>
      </c>
      <c r="Z6604" s="12" t="str">
        <f t="shared" si="952"/>
        <v>Torque/Speed Control 1</v>
      </c>
    </row>
    <row r="6605" spans="8:26" x14ac:dyDescent="0.3">
      <c r="H6605" s="244"/>
      <c r="I6605" s="244"/>
      <c r="J6605" s="244"/>
      <c r="K6605" s="244"/>
      <c r="L6605" s="244"/>
      <c r="M6605" s="244"/>
      <c r="N6605" s="244"/>
      <c r="O6605" s="244"/>
      <c r="P6605" s="244"/>
      <c r="Q6605" s="244"/>
      <c r="R6605" s="6">
        <f t="shared" si="944"/>
        <v>0</v>
      </c>
      <c r="S6605" s="6">
        <f t="shared" si="945"/>
        <v>0</v>
      </c>
      <c r="T6605" s="7">
        <f t="shared" si="946"/>
        <v>0</v>
      </c>
      <c r="U6605" s="121" t="str">
        <f t="shared" si="947"/>
        <v>0</v>
      </c>
      <c r="V6605" s="10">
        <f t="shared" si="948"/>
        <v>0</v>
      </c>
      <c r="W6605" s="10">
        <f t="shared" si="949"/>
        <v>0</v>
      </c>
      <c r="X6605" s="11">
        <f t="shared" si="950"/>
        <v>0</v>
      </c>
      <c r="Y6605" s="11">
        <f t="shared" si="951"/>
        <v>0</v>
      </c>
      <c r="Z6605" s="12" t="str">
        <f t="shared" si="952"/>
        <v>Torque/Speed Control 1</v>
      </c>
    </row>
    <row r="6606" spans="8:26" x14ac:dyDescent="0.3">
      <c r="H6606" s="244"/>
      <c r="I6606" s="244"/>
      <c r="J6606" s="244"/>
      <c r="K6606" s="244"/>
      <c r="L6606" s="244"/>
      <c r="M6606" s="244"/>
      <c r="N6606" s="244"/>
      <c r="O6606" s="244"/>
      <c r="P6606" s="244"/>
      <c r="Q6606" s="244"/>
      <c r="R6606" s="6">
        <f t="shared" si="944"/>
        <v>0</v>
      </c>
      <c r="S6606" s="6">
        <f t="shared" si="945"/>
        <v>0</v>
      </c>
      <c r="T6606" s="7">
        <f t="shared" si="946"/>
        <v>0</v>
      </c>
      <c r="U6606" s="121" t="str">
        <f t="shared" si="947"/>
        <v>0</v>
      </c>
      <c r="V6606" s="10">
        <f t="shared" si="948"/>
        <v>0</v>
      </c>
      <c r="W6606" s="10">
        <f t="shared" si="949"/>
        <v>0</v>
      </c>
      <c r="X6606" s="11">
        <f t="shared" si="950"/>
        <v>0</v>
      </c>
      <c r="Y6606" s="11">
        <f t="shared" si="951"/>
        <v>0</v>
      </c>
      <c r="Z6606" s="12" t="str">
        <f t="shared" si="952"/>
        <v>Torque/Speed Control 1</v>
      </c>
    </row>
    <row r="6607" spans="8:26" x14ac:dyDescent="0.3">
      <c r="H6607" s="244"/>
      <c r="I6607" s="244"/>
      <c r="J6607" s="244"/>
      <c r="K6607" s="244"/>
      <c r="L6607" s="244"/>
      <c r="M6607" s="244"/>
      <c r="N6607" s="244"/>
      <c r="O6607" s="244"/>
      <c r="P6607" s="244"/>
      <c r="Q6607" s="244"/>
      <c r="R6607" s="6">
        <f t="shared" si="944"/>
        <v>0</v>
      </c>
      <c r="S6607" s="6">
        <f t="shared" si="945"/>
        <v>0</v>
      </c>
      <c r="T6607" s="7">
        <f t="shared" si="946"/>
        <v>0</v>
      </c>
      <c r="U6607" s="121" t="str">
        <f t="shared" si="947"/>
        <v>0</v>
      </c>
      <c r="V6607" s="10">
        <f t="shared" si="948"/>
        <v>0</v>
      </c>
      <c r="W6607" s="10">
        <f t="shared" si="949"/>
        <v>0</v>
      </c>
      <c r="X6607" s="11">
        <f t="shared" si="950"/>
        <v>0</v>
      </c>
      <c r="Y6607" s="11">
        <f t="shared" si="951"/>
        <v>0</v>
      </c>
      <c r="Z6607" s="12" t="str">
        <f t="shared" si="952"/>
        <v>Torque/Speed Control 1</v>
      </c>
    </row>
    <row r="6608" spans="8:26" x14ac:dyDescent="0.3">
      <c r="H6608" s="244"/>
      <c r="I6608" s="244"/>
      <c r="J6608" s="244"/>
      <c r="K6608" s="244"/>
      <c r="L6608" s="244"/>
      <c r="M6608" s="244"/>
      <c r="N6608" s="244"/>
      <c r="O6608" s="244"/>
      <c r="P6608" s="244"/>
      <c r="Q6608" s="244"/>
      <c r="R6608" s="6">
        <f t="shared" si="944"/>
        <v>0</v>
      </c>
      <c r="S6608" s="6">
        <f t="shared" si="945"/>
        <v>0</v>
      </c>
      <c r="T6608" s="7">
        <f t="shared" si="946"/>
        <v>0</v>
      </c>
      <c r="U6608" s="121" t="str">
        <f t="shared" si="947"/>
        <v>0</v>
      </c>
      <c r="V6608" s="10">
        <f t="shared" si="948"/>
        <v>0</v>
      </c>
      <c r="W6608" s="10">
        <f t="shared" si="949"/>
        <v>0</v>
      </c>
      <c r="X6608" s="11">
        <f t="shared" si="950"/>
        <v>0</v>
      </c>
      <c r="Y6608" s="11">
        <f t="shared" si="951"/>
        <v>0</v>
      </c>
      <c r="Z6608" s="12" t="str">
        <f t="shared" si="952"/>
        <v>Torque/Speed Control 1</v>
      </c>
    </row>
    <row r="6609" spans="8:26" x14ac:dyDescent="0.3">
      <c r="H6609" s="244"/>
      <c r="I6609" s="244"/>
      <c r="J6609" s="244"/>
      <c r="K6609" s="244"/>
      <c r="L6609" s="244"/>
      <c r="M6609" s="244"/>
      <c r="N6609" s="244"/>
      <c r="O6609" s="244"/>
      <c r="P6609" s="244"/>
      <c r="Q6609" s="244"/>
      <c r="R6609" s="6">
        <f t="shared" si="944"/>
        <v>0</v>
      </c>
      <c r="S6609" s="6">
        <f t="shared" si="945"/>
        <v>0</v>
      </c>
      <c r="T6609" s="7">
        <f t="shared" si="946"/>
        <v>0</v>
      </c>
      <c r="U6609" s="121" t="str">
        <f t="shared" si="947"/>
        <v>0</v>
      </c>
      <c r="V6609" s="10">
        <f t="shared" si="948"/>
        <v>0</v>
      </c>
      <c r="W6609" s="10">
        <f t="shared" si="949"/>
        <v>0</v>
      </c>
      <c r="X6609" s="11">
        <f t="shared" si="950"/>
        <v>0</v>
      </c>
      <c r="Y6609" s="11">
        <f t="shared" si="951"/>
        <v>0</v>
      </c>
      <c r="Z6609" s="12" t="str">
        <f t="shared" si="952"/>
        <v>Torque/Speed Control 1</v>
      </c>
    </row>
    <row r="6610" spans="8:26" x14ac:dyDescent="0.3">
      <c r="H6610" s="244"/>
      <c r="I6610" s="244"/>
      <c r="J6610" s="244"/>
      <c r="K6610" s="244"/>
      <c r="L6610" s="244"/>
      <c r="M6610" s="244"/>
      <c r="N6610" s="244"/>
      <c r="O6610" s="244"/>
      <c r="P6610" s="244"/>
      <c r="Q6610" s="244"/>
      <c r="R6610" s="6">
        <f t="shared" si="944"/>
        <v>0</v>
      </c>
      <c r="S6610" s="6">
        <f t="shared" si="945"/>
        <v>0</v>
      </c>
      <c r="T6610" s="7">
        <f t="shared" si="946"/>
        <v>0</v>
      </c>
      <c r="U6610" s="121" t="str">
        <f t="shared" si="947"/>
        <v>0</v>
      </c>
      <c r="V6610" s="10">
        <f t="shared" si="948"/>
        <v>0</v>
      </c>
      <c r="W6610" s="10">
        <f t="shared" si="949"/>
        <v>0</v>
      </c>
      <c r="X6610" s="11">
        <f t="shared" si="950"/>
        <v>0</v>
      </c>
      <c r="Y6610" s="11">
        <f t="shared" si="951"/>
        <v>0</v>
      </c>
      <c r="Z6610" s="12" t="str">
        <f t="shared" si="952"/>
        <v>Torque/Speed Control 1</v>
      </c>
    </row>
    <row r="6611" spans="8:26" x14ac:dyDescent="0.3">
      <c r="H6611" s="244"/>
      <c r="I6611" s="244"/>
      <c r="J6611" s="244"/>
      <c r="K6611" s="244"/>
      <c r="L6611" s="244"/>
      <c r="M6611" s="244"/>
      <c r="N6611" s="244"/>
      <c r="O6611" s="244"/>
      <c r="P6611" s="244"/>
      <c r="Q6611" s="244"/>
      <c r="R6611" s="6">
        <f t="shared" si="944"/>
        <v>0</v>
      </c>
      <c r="S6611" s="6">
        <f t="shared" si="945"/>
        <v>0</v>
      </c>
      <c r="T6611" s="7">
        <f t="shared" si="946"/>
        <v>0</v>
      </c>
      <c r="U6611" s="121" t="str">
        <f t="shared" si="947"/>
        <v>0</v>
      </c>
      <c r="V6611" s="10">
        <f t="shared" si="948"/>
        <v>0</v>
      </c>
      <c r="W6611" s="10">
        <f t="shared" si="949"/>
        <v>0</v>
      </c>
      <c r="X6611" s="11">
        <f t="shared" si="950"/>
        <v>0</v>
      </c>
      <c r="Y6611" s="11">
        <f t="shared" si="951"/>
        <v>0</v>
      </c>
      <c r="Z6611" s="12" t="str">
        <f t="shared" si="952"/>
        <v>Torque/Speed Control 1</v>
      </c>
    </row>
    <row r="6612" spans="8:26" x14ac:dyDescent="0.3">
      <c r="H6612" s="244"/>
      <c r="I6612" s="244"/>
      <c r="J6612" s="244"/>
      <c r="K6612" s="244"/>
      <c r="L6612" s="244"/>
      <c r="M6612" s="244"/>
      <c r="N6612" s="244"/>
      <c r="O6612" s="244"/>
      <c r="P6612" s="244"/>
      <c r="Q6612" s="244"/>
      <c r="R6612" s="6">
        <f t="shared" si="944"/>
        <v>0</v>
      </c>
      <c r="S6612" s="6">
        <f t="shared" si="945"/>
        <v>0</v>
      </c>
      <c r="T6612" s="7">
        <f t="shared" si="946"/>
        <v>0</v>
      </c>
      <c r="U6612" s="121" t="str">
        <f t="shared" si="947"/>
        <v>0</v>
      </c>
      <c r="V6612" s="10">
        <f t="shared" si="948"/>
        <v>0</v>
      </c>
      <c r="W6612" s="10">
        <f t="shared" si="949"/>
        <v>0</v>
      </c>
      <c r="X6612" s="11">
        <f t="shared" si="950"/>
        <v>0</v>
      </c>
      <c r="Y6612" s="11">
        <f t="shared" si="951"/>
        <v>0</v>
      </c>
      <c r="Z6612" s="12" t="str">
        <f t="shared" si="952"/>
        <v>Torque/Speed Control 1</v>
      </c>
    </row>
    <row r="6613" spans="8:26" x14ac:dyDescent="0.3">
      <c r="H6613" s="244"/>
      <c r="I6613" s="244"/>
      <c r="J6613" s="244"/>
      <c r="K6613" s="244"/>
      <c r="L6613" s="244"/>
      <c r="M6613" s="244"/>
      <c r="N6613" s="244"/>
      <c r="O6613" s="244"/>
      <c r="P6613" s="244"/>
      <c r="Q6613" s="244"/>
      <c r="R6613" s="6">
        <f t="shared" si="944"/>
        <v>0</v>
      </c>
      <c r="S6613" s="6">
        <f t="shared" si="945"/>
        <v>0</v>
      </c>
      <c r="T6613" s="7">
        <f t="shared" si="946"/>
        <v>0</v>
      </c>
      <c r="U6613" s="121" t="str">
        <f t="shared" si="947"/>
        <v>0</v>
      </c>
      <c r="V6613" s="10">
        <f t="shared" si="948"/>
        <v>0</v>
      </c>
      <c r="W6613" s="10">
        <f t="shared" si="949"/>
        <v>0</v>
      </c>
      <c r="X6613" s="11">
        <f t="shared" si="950"/>
        <v>0</v>
      </c>
      <c r="Y6613" s="11">
        <f t="shared" si="951"/>
        <v>0</v>
      </c>
      <c r="Z6613" s="12" t="str">
        <f t="shared" si="952"/>
        <v>Torque/Speed Control 1</v>
      </c>
    </row>
    <row r="6614" spans="8:26" x14ac:dyDescent="0.3">
      <c r="H6614" s="244"/>
      <c r="I6614" s="244"/>
      <c r="J6614" s="244"/>
      <c r="K6614" s="244"/>
      <c r="L6614" s="244"/>
      <c r="M6614" s="244"/>
      <c r="N6614" s="244"/>
      <c r="O6614" s="244"/>
      <c r="P6614" s="244"/>
      <c r="Q6614" s="244"/>
      <c r="R6614" s="6">
        <f t="shared" si="944"/>
        <v>0</v>
      </c>
      <c r="S6614" s="6">
        <f t="shared" si="945"/>
        <v>0</v>
      </c>
      <c r="T6614" s="7">
        <f t="shared" si="946"/>
        <v>0</v>
      </c>
      <c r="U6614" s="121" t="str">
        <f t="shared" si="947"/>
        <v>0</v>
      </c>
      <c r="V6614" s="10">
        <f t="shared" si="948"/>
        <v>0</v>
      </c>
      <c r="W6614" s="10">
        <f t="shared" si="949"/>
        <v>0</v>
      </c>
      <c r="X6614" s="11">
        <f t="shared" si="950"/>
        <v>0</v>
      </c>
      <c r="Y6614" s="11">
        <f t="shared" si="951"/>
        <v>0</v>
      </c>
      <c r="Z6614" s="12" t="str">
        <f t="shared" si="952"/>
        <v>Torque/Speed Control 1</v>
      </c>
    </row>
    <row r="6615" spans="8:26" x14ac:dyDescent="0.3">
      <c r="H6615" s="244"/>
      <c r="I6615" s="244"/>
      <c r="J6615" s="244"/>
      <c r="K6615" s="244"/>
      <c r="L6615" s="244"/>
      <c r="M6615" s="244"/>
      <c r="N6615" s="244"/>
      <c r="O6615" s="244"/>
      <c r="P6615" s="244"/>
      <c r="Q6615" s="244"/>
      <c r="R6615" s="6">
        <f t="shared" si="944"/>
        <v>0</v>
      </c>
      <c r="S6615" s="6">
        <f t="shared" si="945"/>
        <v>0</v>
      </c>
      <c r="T6615" s="7">
        <f t="shared" si="946"/>
        <v>0</v>
      </c>
      <c r="U6615" s="121" t="str">
        <f t="shared" si="947"/>
        <v>0</v>
      </c>
      <c r="V6615" s="10">
        <f t="shared" si="948"/>
        <v>0</v>
      </c>
      <c r="W6615" s="10">
        <f t="shared" si="949"/>
        <v>0</v>
      </c>
      <c r="X6615" s="11">
        <f t="shared" si="950"/>
        <v>0</v>
      </c>
      <c r="Y6615" s="11">
        <f t="shared" si="951"/>
        <v>0</v>
      </c>
      <c r="Z6615" s="12" t="str">
        <f t="shared" si="952"/>
        <v>Torque/Speed Control 1</v>
      </c>
    </row>
    <row r="6616" spans="8:26" x14ac:dyDescent="0.3">
      <c r="H6616" s="244"/>
      <c r="I6616" s="244"/>
      <c r="J6616" s="244"/>
      <c r="K6616" s="244"/>
      <c r="L6616" s="244"/>
      <c r="M6616" s="244"/>
      <c r="N6616" s="244"/>
      <c r="O6616" s="244"/>
      <c r="P6616" s="244"/>
      <c r="Q6616" s="244"/>
      <c r="R6616" s="6">
        <f t="shared" si="944"/>
        <v>0</v>
      </c>
      <c r="S6616" s="6">
        <f t="shared" si="945"/>
        <v>0</v>
      </c>
      <c r="T6616" s="7">
        <f t="shared" si="946"/>
        <v>0</v>
      </c>
      <c r="U6616" s="121" t="str">
        <f t="shared" si="947"/>
        <v>0</v>
      </c>
      <c r="V6616" s="10">
        <f t="shared" si="948"/>
        <v>0</v>
      </c>
      <c r="W6616" s="10">
        <f t="shared" si="949"/>
        <v>0</v>
      </c>
      <c r="X6616" s="11">
        <f t="shared" si="950"/>
        <v>0</v>
      </c>
      <c r="Y6616" s="11">
        <f t="shared" si="951"/>
        <v>0</v>
      </c>
      <c r="Z6616" s="12" t="str">
        <f t="shared" si="952"/>
        <v>Torque/Speed Control 1</v>
      </c>
    </row>
    <row r="6617" spans="8:26" x14ac:dyDescent="0.3">
      <c r="H6617" s="244"/>
      <c r="I6617" s="244"/>
      <c r="J6617" s="244"/>
      <c r="K6617" s="244"/>
      <c r="L6617" s="244"/>
      <c r="M6617" s="244"/>
      <c r="N6617" s="244"/>
      <c r="O6617" s="244"/>
      <c r="P6617" s="244"/>
      <c r="Q6617" s="244"/>
      <c r="R6617" s="6">
        <f t="shared" si="944"/>
        <v>0</v>
      </c>
      <c r="S6617" s="6">
        <f t="shared" si="945"/>
        <v>0</v>
      </c>
      <c r="T6617" s="7">
        <f t="shared" si="946"/>
        <v>0</v>
      </c>
      <c r="U6617" s="121" t="str">
        <f t="shared" si="947"/>
        <v>0</v>
      </c>
      <c r="V6617" s="10">
        <f t="shared" si="948"/>
        <v>0</v>
      </c>
      <c r="W6617" s="10">
        <f t="shared" si="949"/>
        <v>0</v>
      </c>
      <c r="X6617" s="11">
        <f t="shared" si="950"/>
        <v>0</v>
      </c>
      <c r="Y6617" s="11">
        <f t="shared" si="951"/>
        <v>0</v>
      </c>
      <c r="Z6617" s="12" t="str">
        <f t="shared" si="952"/>
        <v>Torque/Speed Control 1</v>
      </c>
    </row>
    <row r="6618" spans="8:26" x14ac:dyDescent="0.3">
      <c r="H6618" s="244"/>
      <c r="I6618" s="244"/>
      <c r="J6618" s="244"/>
      <c r="K6618" s="244"/>
      <c r="L6618" s="244"/>
      <c r="M6618" s="244"/>
      <c r="N6618" s="244"/>
      <c r="O6618" s="244"/>
      <c r="P6618" s="244"/>
      <c r="Q6618" s="244"/>
      <c r="R6618" s="6">
        <f t="shared" si="944"/>
        <v>0</v>
      </c>
      <c r="S6618" s="6">
        <f t="shared" si="945"/>
        <v>0</v>
      </c>
      <c r="T6618" s="7">
        <f t="shared" si="946"/>
        <v>0</v>
      </c>
      <c r="U6618" s="121" t="str">
        <f t="shared" si="947"/>
        <v>0</v>
      </c>
      <c r="V6618" s="10">
        <f t="shared" si="948"/>
        <v>0</v>
      </c>
      <c r="W6618" s="10">
        <f t="shared" si="949"/>
        <v>0</v>
      </c>
      <c r="X6618" s="11">
        <f t="shared" si="950"/>
        <v>0</v>
      </c>
      <c r="Y6618" s="11">
        <f t="shared" si="951"/>
        <v>0</v>
      </c>
      <c r="Z6618" s="12" t="str">
        <f t="shared" si="952"/>
        <v>Torque/Speed Control 1</v>
      </c>
    </row>
    <row r="6619" spans="8:26" x14ac:dyDescent="0.3">
      <c r="H6619" s="244"/>
      <c r="I6619" s="244"/>
      <c r="J6619" s="244"/>
      <c r="K6619" s="244"/>
      <c r="L6619" s="244"/>
      <c r="M6619" s="244"/>
      <c r="N6619" s="244"/>
      <c r="O6619" s="244"/>
      <c r="P6619" s="244"/>
      <c r="Q6619" s="244"/>
      <c r="R6619" s="6">
        <f t="shared" si="944"/>
        <v>0</v>
      </c>
      <c r="S6619" s="6">
        <f t="shared" si="945"/>
        <v>0</v>
      </c>
      <c r="T6619" s="7">
        <f t="shared" si="946"/>
        <v>0</v>
      </c>
      <c r="U6619" s="121" t="str">
        <f t="shared" si="947"/>
        <v>0</v>
      </c>
      <c r="V6619" s="10">
        <f t="shared" si="948"/>
        <v>0</v>
      </c>
      <c r="W6619" s="10">
        <f t="shared" si="949"/>
        <v>0</v>
      </c>
      <c r="X6619" s="11">
        <f t="shared" si="950"/>
        <v>0</v>
      </c>
      <c r="Y6619" s="11">
        <f t="shared" si="951"/>
        <v>0</v>
      </c>
      <c r="Z6619" s="12" t="str">
        <f t="shared" si="952"/>
        <v>Torque/Speed Control 1</v>
      </c>
    </row>
    <row r="6620" spans="8:26" x14ac:dyDescent="0.3">
      <c r="H6620" s="244"/>
      <c r="I6620" s="244"/>
      <c r="J6620" s="244"/>
      <c r="K6620" s="244"/>
      <c r="L6620" s="244"/>
      <c r="M6620" s="244"/>
      <c r="N6620" s="244"/>
      <c r="O6620" s="244"/>
      <c r="P6620" s="244"/>
      <c r="Q6620" s="244"/>
      <c r="R6620" s="6">
        <f t="shared" si="944"/>
        <v>0</v>
      </c>
      <c r="S6620" s="6">
        <f t="shared" si="945"/>
        <v>0</v>
      </c>
      <c r="T6620" s="7">
        <f t="shared" si="946"/>
        <v>0</v>
      </c>
      <c r="U6620" s="121" t="str">
        <f t="shared" si="947"/>
        <v>0</v>
      </c>
      <c r="V6620" s="10">
        <f t="shared" si="948"/>
        <v>0</v>
      </c>
      <c r="W6620" s="10">
        <f t="shared" si="949"/>
        <v>0</v>
      </c>
      <c r="X6620" s="11">
        <f t="shared" si="950"/>
        <v>0</v>
      </c>
      <c r="Y6620" s="11">
        <f t="shared" si="951"/>
        <v>0</v>
      </c>
      <c r="Z6620" s="12" t="str">
        <f t="shared" si="952"/>
        <v>Torque/Speed Control 1</v>
      </c>
    </row>
    <row r="6621" spans="8:26" x14ac:dyDescent="0.3">
      <c r="H6621" s="244"/>
      <c r="I6621" s="244"/>
      <c r="J6621" s="244"/>
      <c r="K6621" s="244"/>
      <c r="L6621" s="244"/>
      <c r="M6621" s="244"/>
      <c r="N6621" s="244"/>
      <c r="O6621" s="244"/>
      <c r="P6621" s="244"/>
      <c r="Q6621" s="244"/>
      <c r="R6621" s="6">
        <f t="shared" si="944"/>
        <v>0</v>
      </c>
      <c r="S6621" s="6">
        <f t="shared" si="945"/>
        <v>0</v>
      </c>
      <c r="T6621" s="7">
        <f t="shared" si="946"/>
        <v>0</v>
      </c>
      <c r="U6621" s="121" t="str">
        <f t="shared" si="947"/>
        <v>0</v>
      </c>
      <c r="V6621" s="10">
        <f t="shared" si="948"/>
        <v>0</v>
      </c>
      <c r="W6621" s="10">
        <f t="shared" si="949"/>
        <v>0</v>
      </c>
      <c r="X6621" s="11">
        <f t="shared" si="950"/>
        <v>0</v>
      </c>
      <c r="Y6621" s="11">
        <f t="shared" si="951"/>
        <v>0</v>
      </c>
      <c r="Z6621" s="12" t="str">
        <f t="shared" si="952"/>
        <v>Torque/Speed Control 1</v>
      </c>
    </row>
    <row r="6622" spans="8:26" x14ac:dyDescent="0.3">
      <c r="H6622" s="244"/>
      <c r="I6622" s="244"/>
      <c r="J6622" s="244"/>
      <c r="K6622" s="244"/>
      <c r="L6622" s="244"/>
      <c r="M6622" s="244"/>
      <c r="N6622" s="244"/>
      <c r="O6622" s="244"/>
      <c r="P6622" s="244"/>
      <c r="Q6622" s="244"/>
      <c r="R6622" s="6">
        <f t="shared" si="944"/>
        <v>0</v>
      </c>
      <c r="S6622" s="6">
        <f t="shared" si="945"/>
        <v>0</v>
      </c>
      <c r="T6622" s="7">
        <f t="shared" si="946"/>
        <v>0</v>
      </c>
      <c r="U6622" s="121" t="str">
        <f t="shared" si="947"/>
        <v>0</v>
      </c>
      <c r="V6622" s="10">
        <f t="shared" si="948"/>
        <v>0</v>
      </c>
      <c r="W6622" s="10">
        <f t="shared" si="949"/>
        <v>0</v>
      </c>
      <c r="X6622" s="11">
        <f t="shared" si="950"/>
        <v>0</v>
      </c>
      <c r="Y6622" s="11">
        <f t="shared" si="951"/>
        <v>0</v>
      </c>
      <c r="Z6622" s="12" t="str">
        <f t="shared" si="952"/>
        <v>Torque/Speed Control 1</v>
      </c>
    </row>
    <row r="6623" spans="8:26" x14ac:dyDescent="0.3">
      <c r="H6623" s="244"/>
      <c r="I6623" s="244"/>
      <c r="J6623" s="244"/>
      <c r="K6623" s="244"/>
      <c r="L6623" s="244"/>
      <c r="M6623" s="244"/>
      <c r="N6623" s="244"/>
      <c r="O6623" s="244"/>
      <c r="P6623" s="244"/>
      <c r="Q6623" s="244"/>
      <c r="R6623" s="6">
        <f t="shared" si="944"/>
        <v>0</v>
      </c>
      <c r="S6623" s="6">
        <f t="shared" si="945"/>
        <v>0</v>
      </c>
      <c r="T6623" s="7">
        <f t="shared" si="946"/>
        <v>0</v>
      </c>
      <c r="U6623" s="121" t="str">
        <f t="shared" si="947"/>
        <v>0</v>
      </c>
      <c r="V6623" s="10">
        <f t="shared" si="948"/>
        <v>0</v>
      </c>
      <c r="W6623" s="10">
        <f t="shared" si="949"/>
        <v>0</v>
      </c>
      <c r="X6623" s="11">
        <f t="shared" si="950"/>
        <v>0</v>
      </c>
      <c r="Y6623" s="11">
        <f t="shared" si="951"/>
        <v>0</v>
      </c>
      <c r="Z6623" s="12" t="str">
        <f t="shared" si="952"/>
        <v>Torque/Speed Control 1</v>
      </c>
    </row>
    <row r="6624" spans="8:26" x14ac:dyDescent="0.3">
      <c r="H6624" s="244"/>
      <c r="I6624" s="244"/>
      <c r="J6624" s="244"/>
      <c r="K6624" s="244"/>
      <c r="L6624" s="244"/>
      <c r="M6624" s="244"/>
      <c r="N6624" s="244"/>
      <c r="O6624" s="244"/>
      <c r="P6624" s="244"/>
      <c r="Q6624" s="244"/>
      <c r="R6624" s="6">
        <f t="shared" si="944"/>
        <v>0</v>
      </c>
      <c r="S6624" s="6">
        <f t="shared" si="945"/>
        <v>0</v>
      </c>
      <c r="T6624" s="7">
        <f t="shared" si="946"/>
        <v>0</v>
      </c>
      <c r="U6624" s="121" t="str">
        <f t="shared" si="947"/>
        <v>0</v>
      </c>
      <c r="V6624" s="10">
        <f t="shared" si="948"/>
        <v>0</v>
      </c>
      <c r="W6624" s="10">
        <f t="shared" si="949"/>
        <v>0</v>
      </c>
      <c r="X6624" s="11">
        <f t="shared" si="950"/>
        <v>0</v>
      </c>
      <c r="Y6624" s="11">
        <f t="shared" si="951"/>
        <v>0</v>
      </c>
      <c r="Z6624" s="12" t="str">
        <f t="shared" si="952"/>
        <v>Torque/Speed Control 1</v>
      </c>
    </row>
    <row r="6625" spans="8:26" x14ac:dyDescent="0.3">
      <c r="H6625" s="244"/>
      <c r="I6625" s="244"/>
      <c r="J6625" s="244"/>
      <c r="K6625" s="244"/>
      <c r="L6625" s="244"/>
      <c r="M6625" s="244"/>
      <c r="N6625" s="244"/>
      <c r="O6625" s="244"/>
      <c r="P6625" s="244"/>
      <c r="Q6625" s="244"/>
      <c r="R6625" s="6">
        <f t="shared" si="944"/>
        <v>0</v>
      </c>
      <c r="S6625" s="6">
        <f t="shared" si="945"/>
        <v>0</v>
      </c>
      <c r="T6625" s="7">
        <f t="shared" si="946"/>
        <v>0</v>
      </c>
      <c r="U6625" s="121" t="str">
        <f t="shared" si="947"/>
        <v>0</v>
      </c>
      <c r="V6625" s="10">
        <f t="shared" si="948"/>
        <v>0</v>
      </c>
      <c r="W6625" s="10">
        <f t="shared" si="949"/>
        <v>0</v>
      </c>
      <c r="X6625" s="11">
        <f t="shared" si="950"/>
        <v>0</v>
      </c>
      <c r="Y6625" s="11">
        <f t="shared" si="951"/>
        <v>0</v>
      </c>
      <c r="Z6625" s="12" t="str">
        <f t="shared" si="952"/>
        <v>Torque/Speed Control 1</v>
      </c>
    </row>
    <row r="6626" spans="8:26" x14ac:dyDescent="0.3">
      <c r="H6626" s="244"/>
      <c r="I6626" s="244"/>
      <c r="J6626" s="244"/>
      <c r="K6626" s="244"/>
      <c r="L6626" s="244"/>
      <c r="M6626" s="244"/>
      <c r="N6626" s="244"/>
      <c r="O6626" s="244"/>
      <c r="P6626" s="244"/>
      <c r="Q6626" s="244"/>
      <c r="R6626" s="6">
        <f t="shared" si="944"/>
        <v>0</v>
      </c>
      <c r="S6626" s="6">
        <f t="shared" si="945"/>
        <v>0</v>
      </c>
      <c r="T6626" s="7">
        <f t="shared" si="946"/>
        <v>0</v>
      </c>
      <c r="U6626" s="121" t="str">
        <f t="shared" si="947"/>
        <v>0</v>
      </c>
      <c r="V6626" s="10">
        <f t="shared" si="948"/>
        <v>0</v>
      </c>
      <c r="W6626" s="10">
        <f t="shared" si="949"/>
        <v>0</v>
      </c>
      <c r="X6626" s="11">
        <f t="shared" si="950"/>
        <v>0</v>
      </c>
      <c r="Y6626" s="11">
        <f t="shared" si="951"/>
        <v>0</v>
      </c>
      <c r="Z6626" s="12" t="str">
        <f t="shared" si="952"/>
        <v>Torque/Speed Control 1</v>
      </c>
    </row>
    <row r="6627" spans="8:26" x14ac:dyDescent="0.3">
      <c r="H6627" s="244"/>
      <c r="I6627" s="244"/>
      <c r="J6627" s="244"/>
      <c r="K6627" s="244"/>
      <c r="L6627" s="244"/>
      <c r="M6627" s="244"/>
      <c r="N6627" s="244"/>
      <c r="O6627" s="244"/>
      <c r="P6627" s="244"/>
      <c r="Q6627" s="244"/>
      <c r="R6627" s="6">
        <f t="shared" si="944"/>
        <v>0</v>
      </c>
      <c r="S6627" s="6">
        <f t="shared" si="945"/>
        <v>0</v>
      </c>
      <c r="T6627" s="7">
        <f t="shared" si="946"/>
        <v>0</v>
      </c>
      <c r="U6627" s="121" t="str">
        <f t="shared" si="947"/>
        <v>0</v>
      </c>
      <c r="V6627" s="10">
        <f t="shared" si="948"/>
        <v>0</v>
      </c>
      <c r="W6627" s="10">
        <f t="shared" si="949"/>
        <v>0</v>
      </c>
      <c r="X6627" s="11">
        <f t="shared" si="950"/>
        <v>0</v>
      </c>
      <c r="Y6627" s="11">
        <f t="shared" si="951"/>
        <v>0</v>
      </c>
      <c r="Z6627" s="12" t="str">
        <f t="shared" si="952"/>
        <v>Torque/Speed Control 1</v>
      </c>
    </row>
    <row r="6628" spans="8:26" x14ac:dyDescent="0.3">
      <c r="H6628" s="244"/>
      <c r="I6628" s="244"/>
      <c r="J6628" s="244"/>
      <c r="K6628" s="244"/>
      <c r="L6628" s="244"/>
      <c r="M6628" s="244"/>
      <c r="N6628" s="244"/>
      <c r="O6628" s="244"/>
      <c r="P6628" s="244"/>
      <c r="Q6628" s="244"/>
      <c r="R6628" s="6">
        <f t="shared" si="944"/>
        <v>0</v>
      </c>
      <c r="S6628" s="6">
        <f t="shared" si="945"/>
        <v>0</v>
      </c>
      <c r="T6628" s="7">
        <f t="shared" si="946"/>
        <v>0</v>
      </c>
      <c r="U6628" s="121" t="str">
        <f t="shared" si="947"/>
        <v>0</v>
      </c>
      <c r="V6628" s="10">
        <f t="shared" si="948"/>
        <v>0</v>
      </c>
      <c r="W6628" s="10">
        <f t="shared" si="949"/>
        <v>0</v>
      </c>
      <c r="X6628" s="11">
        <f t="shared" si="950"/>
        <v>0</v>
      </c>
      <c r="Y6628" s="11">
        <f t="shared" si="951"/>
        <v>0</v>
      </c>
      <c r="Z6628" s="12" t="str">
        <f t="shared" si="952"/>
        <v>Torque/Speed Control 1</v>
      </c>
    </row>
    <row r="6629" spans="8:26" x14ac:dyDescent="0.3">
      <c r="H6629" s="244"/>
      <c r="I6629" s="244"/>
      <c r="J6629" s="244"/>
      <c r="K6629" s="244"/>
      <c r="L6629" s="244"/>
      <c r="M6629" s="244"/>
      <c r="N6629" s="244"/>
      <c r="O6629" s="244"/>
      <c r="P6629" s="244"/>
      <c r="Q6629" s="244"/>
      <c r="R6629" s="6">
        <f t="shared" si="944"/>
        <v>0</v>
      </c>
      <c r="S6629" s="6">
        <f t="shared" si="945"/>
        <v>0</v>
      </c>
      <c r="T6629" s="7">
        <f t="shared" si="946"/>
        <v>0</v>
      </c>
      <c r="U6629" s="121" t="str">
        <f t="shared" si="947"/>
        <v>0</v>
      </c>
      <c r="V6629" s="10">
        <f t="shared" si="948"/>
        <v>0</v>
      </c>
      <c r="W6629" s="10">
        <f t="shared" si="949"/>
        <v>0</v>
      </c>
      <c r="X6629" s="11">
        <f t="shared" si="950"/>
        <v>0</v>
      </c>
      <c r="Y6629" s="11">
        <f t="shared" si="951"/>
        <v>0</v>
      </c>
      <c r="Z6629" s="12" t="str">
        <f t="shared" si="952"/>
        <v>Torque/Speed Control 1</v>
      </c>
    </row>
    <row r="6630" spans="8:26" x14ac:dyDescent="0.3">
      <c r="H6630" s="244"/>
      <c r="I6630" s="244"/>
      <c r="J6630" s="244"/>
      <c r="K6630" s="244"/>
      <c r="L6630" s="244"/>
      <c r="M6630" s="244"/>
      <c r="N6630" s="244"/>
      <c r="O6630" s="244"/>
      <c r="P6630" s="244"/>
      <c r="Q6630" s="244"/>
      <c r="R6630" s="6">
        <f t="shared" si="944"/>
        <v>0</v>
      </c>
      <c r="S6630" s="6">
        <f t="shared" si="945"/>
        <v>0</v>
      </c>
      <c r="T6630" s="7">
        <f t="shared" si="946"/>
        <v>0</v>
      </c>
      <c r="U6630" s="121" t="str">
        <f t="shared" si="947"/>
        <v>0</v>
      </c>
      <c r="V6630" s="10">
        <f t="shared" si="948"/>
        <v>0</v>
      </c>
      <c r="W6630" s="10">
        <f t="shared" si="949"/>
        <v>0</v>
      </c>
      <c r="X6630" s="11">
        <f t="shared" si="950"/>
        <v>0</v>
      </c>
      <c r="Y6630" s="11">
        <f t="shared" si="951"/>
        <v>0</v>
      </c>
      <c r="Z6630" s="12" t="str">
        <f t="shared" si="952"/>
        <v>Torque/Speed Control 1</v>
      </c>
    </row>
    <row r="6631" spans="8:26" x14ac:dyDescent="0.3">
      <c r="H6631" s="244"/>
      <c r="I6631" s="244"/>
      <c r="J6631" s="244"/>
      <c r="K6631" s="244"/>
      <c r="L6631" s="244"/>
      <c r="M6631" s="244"/>
      <c r="N6631" s="244"/>
      <c r="O6631" s="244"/>
      <c r="P6631" s="244"/>
      <c r="Q6631" s="244"/>
      <c r="R6631" s="6">
        <f t="shared" si="944"/>
        <v>0</v>
      </c>
      <c r="S6631" s="6">
        <f t="shared" si="945"/>
        <v>0</v>
      </c>
      <c r="T6631" s="7">
        <f t="shared" si="946"/>
        <v>0</v>
      </c>
      <c r="U6631" s="121" t="str">
        <f t="shared" si="947"/>
        <v>0</v>
      </c>
      <c r="V6631" s="10">
        <f t="shared" si="948"/>
        <v>0</v>
      </c>
      <c r="W6631" s="10">
        <f t="shared" si="949"/>
        <v>0</v>
      </c>
      <c r="X6631" s="11">
        <f t="shared" si="950"/>
        <v>0</v>
      </c>
      <c r="Y6631" s="11">
        <f t="shared" si="951"/>
        <v>0</v>
      </c>
      <c r="Z6631" s="12" t="str">
        <f t="shared" si="952"/>
        <v>Torque/Speed Control 1</v>
      </c>
    </row>
    <row r="6632" spans="8:26" x14ac:dyDescent="0.3">
      <c r="H6632" s="244"/>
      <c r="I6632" s="244"/>
      <c r="J6632" s="244"/>
      <c r="K6632" s="244"/>
      <c r="L6632" s="244"/>
      <c r="M6632" s="244"/>
      <c r="N6632" s="244"/>
      <c r="O6632" s="244"/>
      <c r="P6632" s="244"/>
      <c r="Q6632" s="244"/>
      <c r="R6632" s="6">
        <f t="shared" si="944"/>
        <v>0</v>
      </c>
      <c r="S6632" s="6">
        <f t="shared" si="945"/>
        <v>0</v>
      </c>
      <c r="T6632" s="7">
        <f t="shared" si="946"/>
        <v>0</v>
      </c>
      <c r="U6632" s="121" t="str">
        <f t="shared" si="947"/>
        <v>0</v>
      </c>
      <c r="V6632" s="10">
        <f t="shared" si="948"/>
        <v>0</v>
      </c>
      <c r="W6632" s="10">
        <f t="shared" si="949"/>
        <v>0</v>
      </c>
      <c r="X6632" s="11">
        <f t="shared" si="950"/>
        <v>0</v>
      </c>
      <c r="Y6632" s="11">
        <f t="shared" si="951"/>
        <v>0</v>
      </c>
      <c r="Z6632" s="12" t="str">
        <f t="shared" si="952"/>
        <v>Torque/Speed Control 1</v>
      </c>
    </row>
    <row r="6633" spans="8:26" x14ac:dyDescent="0.3">
      <c r="H6633" s="244"/>
      <c r="I6633" s="244"/>
      <c r="J6633" s="244"/>
      <c r="K6633" s="244"/>
      <c r="L6633" s="244"/>
      <c r="M6633" s="244"/>
      <c r="N6633" s="244"/>
      <c r="O6633" s="244"/>
      <c r="P6633" s="244"/>
      <c r="Q6633" s="244"/>
      <c r="R6633" s="6">
        <f t="shared" si="944"/>
        <v>0</v>
      </c>
      <c r="S6633" s="6">
        <f t="shared" si="945"/>
        <v>0</v>
      </c>
      <c r="T6633" s="7">
        <f t="shared" si="946"/>
        <v>0</v>
      </c>
      <c r="U6633" s="121" t="str">
        <f t="shared" si="947"/>
        <v>0</v>
      </c>
      <c r="V6633" s="10">
        <f t="shared" si="948"/>
        <v>0</v>
      </c>
      <c r="W6633" s="10">
        <f t="shared" si="949"/>
        <v>0</v>
      </c>
      <c r="X6633" s="11">
        <f t="shared" si="950"/>
        <v>0</v>
      </c>
      <c r="Y6633" s="11">
        <f t="shared" si="951"/>
        <v>0</v>
      </c>
      <c r="Z6633" s="12" t="str">
        <f t="shared" si="952"/>
        <v>Torque/Speed Control 1</v>
      </c>
    </row>
    <row r="6634" spans="8:26" x14ac:dyDescent="0.3">
      <c r="H6634" s="244"/>
      <c r="I6634" s="244"/>
      <c r="J6634" s="244"/>
      <c r="K6634" s="244"/>
      <c r="L6634" s="244"/>
      <c r="M6634" s="244"/>
      <c r="N6634" s="244"/>
      <c r="O6634" s="244"/>
      <c r="P6634" s="244"/>
      <c r="Q6634" s="244"/>
      <c r="R6634" s="6">
        <f t="shared" si="944"/>
        <v>0</v>
      </c>
      <c r="S6634" s="6">
        <f t="shared" si="945"/>
        <v>0</v>
      </c>
      <c r="T6634" s="7">
        <f t="shared" si="946"/>
        <v>0</v>
      </c>
      <c r="U6634" s="121" t="str">
        <f t="shared" si="947"/>
        <v>0</v>
      </c>
      <c r="V6634" s="10">
        <f t="shared" si="948"/>
        <v>0</v>
      </c>
      <c r="W6634" s="10">
        <f t="shared" si="949"/>
        <v>0</v>
      </c>
      <c r="X6634" s="11">
        <f t="shared" si="950"/>
        <v>0</v>
      </c>
      <c r="Y6634" s="11">
        <f t="shared" si="951"/>
        <v>0</v>
      </c>
      <c r="Z6634" s="12" t="str">
        <f t="shared" si="952"/>
        <v>Torque/Speed Control 1</v>
      </c>
    </row>
    <row r="6635" spans="8:26" x14ac:dyDescent="0.3">
      <c r="H6635" s="244"/>
      <c r="I6635" s="244"/>
      <c r="J6635" s="244"/>
      <c r="K6635" s="244"/>
      <c r="L6635" s="244"/>
      <c r="M6635" s="244"/>
      <c r="N6635" s="244"/>
      <c r="O6635" s="244"/>
      <c r="P6635" s="244"/>
      <c r="Q6635" s="244"/>
      <c r="R6635" s="6">
        <f t="shared" si="944"/>
        <v>0</v>
      </c>
      <c r="S6635" s="6">
        <f t="shared" si="945"/>
        <v>0</v>
      </c>
      <c r="T6635" s="7">
        <f t="shared" si="946"/>
        <v>0</v>
      </c>
      <c r="U6635" s="121" t="str">
        <f t="shared" si="947"/>
        <v>0</v>
      </c>
      <c r="V6635" s="10">
        <f t="shared" si="948"/>
        <v>0</v>
      </c>
      <c r="W6635" s="10">
        <f t="shared" si="949"/>
        <v>0</v>
      </c>
      <c r="X6635" s="11">
        <f t="shared" si="950"/>
        <v>0</v>
      </c>
      <c r="Y6635" s="11">
        <f t="shared" si="951"/>
        <v>0</v>
      </c>
      <c r="Z6635" s="12" t="str">
        <f t="shared" si="952"/>
        <v>Torque/Speed Control 1</v>
      </c>
    </row>
    <row r="6636" spans="8:26" x14ac:dyDescent="0.3">
      <c r="H6636" s="244"/>
      <c r="I6636" s="244"/>
      <c r="J6636" s="244"/>
      <c r="K6636" s="244"/>
      <c r="L6636" s="244"/>
      <c r="M6636" s="244"/>
      <c r="N6636" s="244"/>
      <c r="O6636" s="244"/>
      <c r="P6636" s="244"/>
      <c r="Q6636" s="244"/>
      <c r="R6636" s="6">
        <f t="shared" si="944"/>
        <v>0</v>
      </c>
      <c r="S6636" s="6">
        <f t="shared" si="945"/>
        <v>0</v>
      </c>
      <c r="T6636" s="7">
        <f t="shared" si="946"/>
        <v>0</v>
      </c>
      <c r="U6636" s="121" t="str">
        <f t="shared" si="947"/>
        <v>0</v>
      </c>
      <c r="V6636" s="10">
        <f t="shared" si="948"/>
        <v>0</v>
      </c>
      <c r="W6636" s="10">
        <f t="shared" si="949"/>
        <v>0</v>
      </c>
      <c r="X6636" s="11">
        <f t="shared" si="950"/>
        <v>0</v>
      </c>
      <c r="Y6636" s="11">
        <f t="shared" si="951"/>
        <v>0</v>
      </c>
      <c r="Z6636" s="12" t="str">
        <f t="shared" si="952"/>
        <v>Torque/Speed Control 1</v>
      </c>
    </row>
    <row r="6637" spans="8:26" x14ac:dyDescent="0.3">
      <c r="H6637" s="244"/>
      <c r="I6637" s="244"/>
      <c r="J6637" s="244"/>
      <c r="K6637" s="244"/>
      <c r="L6637" s="244"/>
      <c r="M6637" s="244"/>
      <c r="N6637" s="244"/>
      <c r="O6637" s="244"/>
      <c r="P6637" s="244"/>
      <c r="Q6637" s="244"/>
      <c r="R6637" s="6">
        <f t="shared" si="944"/>
        <v>0</v>
      </c>
      <c r="S6637" s="6">
        <f t="shared" si="945"/>
        <v>0</v>
      </c>
      <c r="T6637" s="7">
        <f t="shared" si="946"/>
        <v>0</v>
      </c>
      <c r="U6637" s="121" t="str">
        <f t="shared" si="947"/>
        <v>0</v>
      </c>
      <c r="V6637" s="10">
        <f t="shared" si="948"/>
        <v>0</v>
      </c>
      <c r="W6637" s="10">
        <f t="shared" si="949"/>
        <v>0</v>
      </c>
      <c r="X6637" s="11">
        <f t="shared" si="950"/>
        <v>0</v>
      </c>
      <c r="Y6637" s="11">
        <f t="shared" si="951"/>
        <v>0</v>
      </c>
      <c r="Z6637" s="12" t="str">
        <f t="shared" si="952"/>
        <v>Torque/Speed Control 1</v>
      </c>
    </row>
    <row r="6638" spans="8:26" x14ac:dyDescent="0.3">
      <c r="H6638" s="244"/>
      <c r="I6638" s="244"/>
      <c r="J6638" s="244"/>
      <c r="K6638" s="244"/>
      <c r="L6638" s="244"/>
      <c r="M6638" s="244"/>
      <c r="N6638" s="244"/>
      <c r="O6638" s="244"/>
      <c r="P6638" s="244"/>
      <c r="Q6638" s="244"/>
      <c r="R6638" s="6">
        <f t="shared" si="944"/>
        <v>0</v>
      </c>
      <c r="S6638" s="6">
        <f t="shared" si="945"/>
        <v>0</v>
      </c>
      <c r="T6638" s="7">
        <f t="shared" si="946"/>
        <v>0</v>
      </c>
      <c r="U6638" s="121" t="str">
        <f t="shared" si="947"/>
        <v>0</v>
      </c>
      <c r="V6638" s="10">
        <f t="shared" si="948"/>
        <v>0</v>
      </c>
      <c r="W6638" s="10">
        <f t="shared" si="949"/>
        <v>0</v>
      </c>
      <c r="X6638" s="11">
        <f t="shared" si="950"/>
        <v>0</v>
      </c>
      <c r="Y6638" s="11">
        <f t="shared" si="951"/>
        <v>0</v>
      </c>
      <c r="Z6638" s="12" t="str">
        <f t="shared" si="952"/>
        <v>Torque/Speed Control 1</v>
      </c>
    </row>
    <row r="6639" spans="8:26" x14ac:dyDescent="0.3">
      <c r="H6639" s="244"/>
      <c r="I6639" s="244"/>
      <c r="J6639" s="244"/>
      <c r="K6639" s="244"/>
      <c r="L6639" s="244"/>
      <c r="M6639" s="244"/>
      <c r="N6639" s="244"/>
      <c r="O6639" s="244"/>
      <c r="P6639" s="244"/>
      <c r="Q6639" s="244"/>
      <c r="R6639" s="6">
        <f t="shared" si="944"/>
        <v>0</v>
      </c>
      <c r="S6639" s="6">
        <f t="shared" si="945"/>
        <v>0</v>
      </c>
      <c r="T6639" s="7">
        <f t="shared" si="946"/>
        <v>0</v>
      </c>
      <c r="U6639" s="121" t="str">
        <f t="shared" si="947"/>
        <v>0</v>
      </c>
      <c r="V6639" s="10">
        <f t="shared" si="948"/>
        <v>0</v>
      </c>
      <c r="W6639" s="10">
        <f t="shared" si="949"/>
        <v>0</v>
      </c>
      <c r="X6639" s="11">
        <f t="shared" si="950"/>
        <v>0</v>
      </c>
      <c r="Y6639" s="11">
        <f t="shared" si="951"/>
        <v>0</v>
      </c>
      <c r="Z6639" s="12" t="str">
        <f t="shared" si="952"/>
        <v>Torque/Speed Control 1</v>
      </c>
    </row>
    <row r="6640" spans="8:26" x14ac:dyDescent="0.3">
      <c r="H6640" s="244"/>
      <c r="I6640" s="244"/>
      <c r="J6640" s="244"/>
      <c r="K6640" s="244"/>
      <c r="L6640" s="244"/>
      <c r="M6640" s="244"/>
      <c r="N6640" s="244"/>
      <c r="O6640" s="244"/>
      <c r="P6640" s="244"/>
      <c r="Q6640" s="244"/>
      <c r="R6640" s="6">
        <f t="shared" si="944"/>
        <v>0</v>
      </c>
      <c r="S6640" s="6">
        <f t="shared" si="945"/>
        <v>0</v>
      </c>
      <c r="T6640" s="7">
        <f t="shared" si="946"/>
        <v>0</v>
      </c>
      <c r="U6640" s="121" t="str">
        <f t="shared" si="947"/>
        <v>0</v>
      </c>
      <c r="V6640" s="10">
        <f t="shared" si="948"/>
        <v>0</v>
      </c>
      <c r="W6640" s="10">
        <f t="shared" si="949"/>
        <v>0</v>
      </c>
      <c r="X6640" s="11">
        <f t="shared" si="950"/>
        <v>0</v>
      </c>
      <c r="Y6640" s="11">
        <f t="shared" si="951"/>
        <v>0</v>
      </c>
      <c r="Z6640" s="12" t="str">
        <f t="shared" si="952"/>
        <v>Torque/Speed Control 1</v>
      </c>
    </row>
    <row r="6641" spans="8:26" x14ac:dyDescent="0.3">
      <c r="H6641" s="244"/>
      <c r="I6641" s="244"/>
      <c r="J6641" s="244"/>
      <c r="K6641" s="244"/>
      <c r="L6641" s="244"/>
      <c r="M6641" s="244"/>
      <c r="N6641" s="244"/>
      <c r="O6641" s="244"/>
      <c r="P6641" s="244"/>
      <c r="Q6641" s="244"/>
      <c r="R6641" s="6">
        <f t="shared" si="944"/>
        <v>0</v>
      </c>
      <c r="S6641" s="6">
        <f t="shared" si="945"/>
        <v>0</v>
      </c>
      <c r="T6641" s="7">
        <f t="shared" si="946"/>
        <v>0</v>
      </c>
      <c r="U6641" s="121" t="str">
        <f t="shared" si="947"/>
        <v>0</v>
      </c>
      <c r="V6641" s="10">
        <f t="shared" si="948"/>
        <v>0</v>
      </c>
      <c r="W6641" s="10">
        <f t="shared" si="949"/>
        <v>0</v>
      </c>
      <c r="X6641" s="11">
        <f t="shared" si="950"/>
        <v>0</v>
      </c>
      <c r="Y6641" s="11">
        <f t="shared" si="951"/>
        <v>0</v>
      </c>
      <c r="Z6641" s="12" t="str">
        <f t="shared" si="952"/>
        <v>Torque/Speed Control 1</v>
      </c>
    </row>
    <row r="6642" spans="8:26" x14ac:dyDescent="0.3">
      <c r="H6642" s="244"/>
      <c r="I6642" s="244"/>
      <c r="J6642" s="244"/>
      <c r="K6642" s="244"/>
      <c r="L6642" s="244"/>
      <c r="M6642" s="244"/>
      <c r="N6642" s="244"/>
      <c r="O6642" s="244"/>
      <c r="P6642" s="244"/>
      <c r="Q6642" s="244"/>
      <c r="R6642" s="6">
        <f t="shared" si="944"/>
        <v>0</v>
      </c>
      <c r="S6642" s="6">
        <f t="shared" si="945"/>
        <v>0</v>
      </c>
      <c r="T6642" s="7">
        <f t="shared" si="946"/>
        <v>0</v>
      </c>
      <c r="U6642" s="121" t="str">
        <f t="shared" si="947"/>
        <v>0</v>
      </c>
      <c r="V6642" s="10">
        <f t="shared" si="948"/>
        <v>0</v>
      </c>
      <c r="W6642" s="10">
        <f t="shared" si="949"/>
        <v>0</v>
      </c>
      <c r="X6642" s="11">
        <f t="shared" si="950"/>
        <v>0</v>
      </c>
      <c r="Y6642" s="11">
        <f t="shared" si="951"/>
        <v>0</v>
      </c>
      <c r="Z6642" s="12" t="str">
        <f t="shared" si="952"/>
        <v>Torque/Speed Control 1</v>
      </c>
    </row>
    <row r="6643" spans="8:26" x14ac:dyDescent="0.3">
      <c r="H6643" s="244"/>
      <c r="I6643" s="244"/>
      <c r="J6643" s="244"/>
      <c r="K6643" s="244"/>
      <c r="L6643" s="244"/>
      <c r="M6643" s="244"/>
      <c r="N6643" s="244"/>
      <c r="O6643" s="244"/>
      <c r="P6643" s="244"/>
      <c r="Q6643" s="244"/>
      <c r="R6643" s="6">
        <f t="shared" si="944"/>
        <v>0</v>
      </c>
      <c r="S6643" s="6">
        <f t="shared" si="945"/>
        <v>0</v>
      </c>
      <c r="T6643" s="7">
        <f t="shared" si="946"/>
        <v>0</v>
      </c>
      <c r="U6643" s="121" t="str">
        <f t="shared" si="947"/>
        <v>0</v>
      </c>
      <c r="V6643" s="10">
        <f t="shared" si="948"/>
        <v>0</v>
      </c>
      <c r="W6643" s="10">
        <f t="shared" si="949"/>
        <v>0</v>
      </c>
      <c r="X6643" s="11">
        <f t="shared" si="950"/>
        <v>0</v>
      </c>
      <c r="Y6643" s="11">
        <f t="shared" si="951"/>
        <v>0</v>
      </c>
      <c r="Z6643" s="12" t="str">
        <f t="shared" si="952"/>
        <v>Torque/Speed Control 1</v>
      </c>
    </row>
    <row r="6644" spans="8:26" x14ac:dyDescent="0.3">
      <c r="H6644" s="244"/>
      <c r="I6644" s="244"/>
      <c r="J6644" s="244"/>
      <c r="K6644" s="244"/>
      <c r="L6644" s="244"/>
      <c r="M6644" s="244"/>
      <c r="N6644" s="244"/>
      <c r="O6644" s="244"/>
      <c r="P6644" s="244"/>
      <c r="Q6644" s="244"/>
      <c r="R6644" s="6">
        <f t="shared" si="944"/>
        <v>0</v>
      </c>
      <c r="S6644" s="6">
        <f t="shared" si="945"/>
        <v>0</v>
      </c>
      <c r="T6644" s="7">
        <f t="shared" si="946"/>
        <v>0</v>
      </c>
      <c r="U6644" s="121" t="str">
        <f t="shared" si="947"/>
        <v>0</v>
      </c>
      <c r="V6644" s="10">
        <f t="shared" si="948"/>
        <v>0</v>
      </c>
      <c r="W6644" s="10">
        <f t="shared" si="949"/>
        <v>0</v>
      </c>
      <c r="X6644" s="11">
        <f t="shared" si="950"/>
        <v>0</v>
      </c>
      <c r="Y6644" s="11">
        <f t="shared" si="951"/>
        <v>0</v>
      </c>
      <c r="Z6644" s="12" t="str">
        <f t="shared" si="952"/>
        <v>Torque/Speed Control 1</v>
      </c>
    </row>
    <row r="6645" spans="8:26" x14ac:dyDescent="0.3">
      <c r="H6645" s="244"/>
      <c r="I6645" s="244"/>
      <c r="J6645" s="244"/>
      <c r="K6645" s="244"/>
      <c r="L6645" s="244"/>
      <c r="M6645" s="244"/>
      <c r="N6645" s="244"/>
      <c r="O6645" s="244"/>
      <c r="P6645" s="244"/>
      <c r="Q6645" s="244"/>
      <c r="R6645" s="6">
        <f t="shared" si="944"/>
        <v>0</v>
      </c>
      <c r="S6645" s="6">
        <f t="shared" si="945"/>
        <v>0</v>
      </c>
      <c r="T6645" s="7">
        <f t="shared" si="946"/>
        <v>0</v>
      </c>
      <c r="U6645" s="121" t="str">
        <f t="shared" si="947"/>
        <v>0</v>
      </c>
      <c r="V6645" s="10">
        <f t="shared" si="948"/>
        <v>0</v>
      </c>
      <c r="W6645" s="10">
        <f t="shared" si="949"/>
        <v>0</v>
      </c>
      <c r="X6645" s="11">
        <f t="shared" si="950"/>
        <v>0</v>
      </c>
      <c r="Y6645" s="11">
        <f t="shared" si="951"/>
        <v>0</v>
      </c>
      <c r="Z6645" s="12" t="str">
        <f t="shared" si="952"/>
        <v>Torque/Speed Control 1</v>
      </c>
    </row>
    <row r="6646" spans="8:26" x14ac:dyDescent="0.3">
      <c r="H6646" s="244"/>
      <c r="I6646" s="244"/>
      <c r="J6646" s="244"/>
      <c r="K6646" s="244"/>
      <c r="L6646" s="244"/>
      <c r="M6646" s="244"/>
      <c r="N6646" s="244"/>
      <c r="O6646" s="244"/>
      <c r="P6646" s="244"/>
      <c r="Q6646" s="244"/>
      <c r="R6646" s="6">
        <f t="shared" si="944"/>
        <v>0</v>
      </c>
      <c r="S6646" s="6">
        <f t="shared" si="945"/>
        <v>0</v>
      </c>
      <c r="T6646" s="7">
        <f t="shared" si="946"/>
        <v>0</v>
      </c>
      <c r="U6646" s="121" t="str">
        <f t="shared" si="947"/>
        <v>0</v>
      </c>
      <c r="V6646" s="10">
        <f t="shared" si="948"/>
        <v>0</v>
      </c>
      <c r="W6646" s="10">
        <f t="shared" si="949"/>
        <v>0</v>
      </c>
      <c r="X6646" s="11">
        <f t="shared" si="950"/>
        <v>0</v>
      </c>
      <c r="Y6646" s="11">
        <f t="shared" si="951"/>
        <v>0</v>
      </c>
      <c r="Z6646" s="12" t="str">
        <f t="shared" si="952"/>
        <v>Torque/Speed Control 1</v>
      </c>
    </row>
    <row r="6647" spans="8:26" x14ac:dyDescent="0.3">
      <c r="H6647" s="244"/>
      <c r="I6647" s="244"/>
      <c r="J6647" s="244"/>
      <c r="K6647" s="244"/>
      <c r="L6647" s="244"/>
      <c r="M6647" s="244"/>
      <c r="N6647" s="244"/>
      <c r="O6647" s="244"/>
      <c r="P6647" s="244"/>
      <c r="Q6647" s="244"/>
      <c r="R6647" s="6">
        <f t="shared" si="944"/>
        <v>0</v>
      </c>
      <c r="S6647" s="6">
        <f t="shared" si="945"/>
        <v>0</v>
      </c>
      <c r="T6647" s="7">
        <f t="shared" si="946"/>
        <v>0</v>
      </c>
      <c r="U6647" s="121" t="str">
        <f t="shared" si="947"/>
        <v>0</v>
      </c>
      <c r="V6647" s="10">
        <f t="shared" si="948"/>
        <v>0</v>
      </c>
      <c r="W6647" s="10">
        <f t="shared" si="949"/>
        <v>0</v>
      </c>
      <c r="X6647" s="11">
        <f t="shared" si="950"/>
        <v>0</v>
      </c>
      <c r="Y6647" s="11">
        <f t="shared" si="951"/>
        <v>0</v>
      </c>
      <c r="Z6647" s="12" t="str">
        <f t="shared" si="952"/>
        <v>Torque/Speed Control 1</v>
      </c>
    </row>
    <row r="6648" spans="8:26" x14ac:dyDescent="0.3">
      <c r="H6648" s="244"/>
      <c r="I6648" s="244"/>
      <c r="J6648" s="244"/>
      <c r="K6648" s="244"/>
      <c r="L6648" s="244"/>
      <c r="M6648" s="244"/>
      <c r="N6648" s="244"/>
      <c r="O6648" s="244"/>
      <c r="P6648" s="244"/>
      <c r="Q6648" s="244"/>
      <c r="R6648" s="6">
        <f t="shared" si="944"/>
        <v>0</v>
      </c>
      <c r="S6648" s="6">
        <f t="shared" si="945"/>
        <v>0</v>
      </c>
      <c r="T6648" s="7">
        <f t="shared" si="946"/>
        <v>0</v>
      </c>
      <c r="U6648" s="121" t="str">
        <f t="shared" si="947"/>
        <v>0</v>
      </c>
      <c r="V6648" s="10">
        <f t="shared" si="948"/>
        <v>0</v>
      </c>
      <c r="W6648" s="10">
        <f t="shared" si="949"/>
        <v>0</v>
      </c>
      <c r="X6648" s="11">
        <f t="shared" si="950"/>
        <v>0</v>
      </c>
      <c r="Y6648" s="11">
        <f t="shared" si="951"/>
        <v>0</v>
      </c>
      <c r="Z6648" s="12" t="str">
        <f t="shared" si="952"/>
        <v>Torque/Speed Control 1</v>
      </c>
    </row>
    <row r="6649" spans="8:26" x14ac:dyDescent="0.3">
      <c r="H6649" s="244"/>
      <c r="I6649" s="244"/>
      <c r="J6649" s="244"/>
      <c r="K6649" s="244"/>
      <c r="L6649" s="244"/>
      <c r="M6649" s="244"/>
      <c r="N6649" s="244"/>
      <c r="O6649" s="244"/>
      <c r="P6649" s="244"/>
      <c r="Q6649" s="244"/>
      <c r="R6649" s="6">
        <f t="shared" si="944"/>
        <v>0</v>
      </c>
      <c r="S6649" s="6">
        <f t="shared" si="945"/>
        <v>0</v>
      </c>
      <c r="T6649" s="7">
        <f t="shared" si="946"/>
        <v>0</v>
      </c>
      <c r="U6649" s="121" t="str">
        <f t="shared" si="947"/>
        <v>0</v>
      </c>
      <c r="V6649" s="10">
        <f t="shared" si="948"/>
        <v>0</v>
      </c>
      <c r="W6649" s="10">
        <f t="shared" si="949"/>
        <v>0</v>
      </c>
      <c r="X6649" s="11">
        <f t="shared" si="950"/>
        <v>0</v>
      </c>
      <c r="Y6649" s="11">
        <f t="shared" si="951"/>
        <v>0</v>
      </c>
      <c r="Z6649" s="12" t="str">
        <f t="shared" si="952"/>
        <v>Torque/Speed Control 1</v>
      </c>
    </row>
    <row r="6650" spans="8:26" x14ac:dyDescent="0.3">
      <c r="H6650" s="244"/>
      <c r="I6650" s="244"/>
      <c r="J6650" s="244"/>
      <c r="K6650" s="244"/>
      <c r="L6650" s="244"/>
      <c r="M6650" s="244"/>
      <c r="N6650" s="244"/>
      <c r="O6650" s="244"/>
      <c r="P6650" s="244"/>
      <c r="Q6650" s="244"/>
      <c r="R6650" s="6">
        <f t="shared" si="944"/>
        <v>0</v>
      </c>
      <c r="S6650" s="6">
        <f t="shared" si="945"/>
        <v>0</v>
      </c>
      <c r="T6650" s="7">
        <f t="shared" si="946"/>
        <v>0</v>
      </c>
      <c r="U6650" s="121" t="str">
        <f t="shared" si="947"/>
        <v>0</v>
      </c>
      <c r="V6650" s="10">
        <f t="shared" si="948"/>
        <v>0</v>
      </c>
      <c r="W6650" s="10">
        <f t="shared" si="949"/>
        <v>0</v>
      </c>
      <c r="X6650" s="11">
        <f t="shared" si="950"/>
        <v>0</v>
      </c>
      <c r="Y6650" s="11">
        <f t="shared" si="951"/>
        <v>0</v>
      </c>
      <c r="Z6650" s="12" t="str">
        <f t="shared" si="952"/>
        <v>Torque/Speed Control 1</v>
      </c>
    </row>
    <row r="6651" spans="8:26" x14ac:dyDescent="0.3">
      <c r="H6651" s="244"/>
      <c r="I6651" s="244"/>
      <c r="J6651" s="244"/>
      <c r="K6651" s="244"/>
      <c r="L6651" s="244"/>
      <c r="M6651" s="244"/>
      <c r="N6651" s="244"/>
      <c r="O6651" s="244"/>
      <c r="P6651" s="244"/>
      <c r="Q6651" s="244"/>
      <c r="R6651" s="6">
        <f t="shared" si="944"/>
        <v>0</v>
      </c>
      <c r="S6651" s="6">
        <f t="shared" si="945"/>
        <v>0</v>
      </c>
      <c r="T6651" s="7">
        <f t="shared" si="946"/>
        <v>0</v>
      </c>
      <c r="U6651" s="121" t="str">
        <f t="shared" si="947"/>
        <v>0</v>
      </c>
      <c r="V6651" s="10">
        <f t="shared" si="948"/>
        <v>0</v>
      </c>
      <c r="W6651" s="10">
        <f t="shared" si="949"/>
        <v>0</v>
      </c>
      <c r="X6651" s="11">
        <f t="shared" si="950"/>
        <v>0</v>
      </c>
      <c r="Y6651" s="11">
        <f t="shared" si="951"/>
        <v>0</v>
      </c>
      <c r="Z6651" s="12" t="str">
        <f t="shared" si="952"/>
        <v>Torque/Speed Control 1</v>
      </c>
    </row>
    <row r="6652" spans="8:26" x14ac:dyDescent="0.3">
      <c r="H6652" s="244"/>
      <c r="I6652" s="244"/>
      <c r="J6652" s="244"/>
      <c r="K6652" s="244"/>
      <c r="L6652" s="244"/>
      <c r="M6652" s="244"/>
      <c r="N6652" s="244"/>
      <c r="O6652" s="244"/>
      <c r="P6652" s="244"/>
      <c r="Q6652" s="244"/>
      <c r="R6652" s="6">
        <f t="shared" si="944"/>
        <v>0</v>
      </c>
      <c r="S6652" s="6">
        <f t="shared" si="945"/>
        <v>0</v>
      </c>
      <c r="T6652" s="7">
        <f t="shared" si="946"/>
        <v>0</v>
      </c>
      <c r="U6652" s="121" t="str">
        <f t="shared" si="947"/>
        <v>0</v>
      </c>
      <c r="V6652" s="10">
        <f t="shared" si="948"/>
        <v>0</v>
      </c>
      <c r="W6652" s="10">
        <f t="shared" si="949"/>
        <v>0</v>
      </c>
      <c r="X6652" s="11">
        <f t="shared" si="950"/>
        <v>0</v>
      </c>
      <c r="Y6652" s="11">
        <f t="shared" si="951"/>
        <v>0</v>
      </c>
      <c r="Z6652" s="12" t="str">
        <f t="shared" si="952"/>
        <v>Torque/Speed Control 1</v>
      </c>
    </row>
    <row r="6653" spans="8:26" x14ac:dyDescent="0.3">
      <c r="H6653" s="244"/>
      <c r="I6653" s="244"/>
      <c r="J6653" s="244"/>
      <c r="K6653" s="244"/>
      <c r="L6653" s="244"/>
      <c r="M6653" s="244"/>
      <c r="N6653" s="244"/>
      <c r="O6653" s="244"/>
      <c r="P6653" s="244"/>
      <c r="Q6653" s="244"/>
      <c r="R6653" s="6">
        <f t="shared" ref="R6653:R6716" si="953">_xlfn.BITRSHIFT(_xlfn.BITAND(HEX2DEC(H6653),HEX2DEC("1C000000")),26)</f>
        <v>0</v>
      </c>
      <c r="S6653" s="6">
        <f t="shared" ref="S6653:S6716" si="954">_xlfn.BITRSHIFT(_xlfn.BITAND(HEX2DEC(H6653),HEX2DEC("01000000")),24)</f>
        <v>0</v>
      </c>
      <c r="T6653" s="7">
        <f t="shared" ref="T6653:T6716" si="955">IF(_xlfn.BITRSHIFT(_xlfn.BITAND(HEX2DEC(H6653),HEX2DEC("0FF0000")),16)&lt;240,_xlfn.BITRSHIFT(_xlfn.BITAND(HEX2DEC(H6653),HEX2DEC("1FF0000")),8),_xlfn.BITRSHIFT(_xlfn.BITAND(HEX2DEC(H6653),HEX2DEC("1FFFF00")),8))</f>
        <v>0</v>
      </c>
      <c r="U6653" s="121" t="str">
        <f t="shared" ref="U6653:U6716" si="956">DEC2HEX(T6653)</f>
        <v>0</v>
      </c>
      <c r="V6653" s="10">
        <f t="shared" ref="V6653:V6716" si="957">_xlfn.BITRSHIFT(_xlfn.BITAND(HEX2DEC(H6653),HEX2DEC("0FF0000")),16)</f>
        <v>0</v>
      </c>
      <c r="W6653" s="10">
        <f t="shared" ref="W6653:W6716" si="958">_xlfn.BITRSHIFT(_xlfn.BITAND(HEX2DEC(H6653),HEX2DEC("FF00")),8)</f>
        <v>0</v>
      </c>
      <c r="X6653" s="11">
        <f t="shared" ref="X6653:X6716" si="959">_xlfn.BITAND(HEX2DEC(H6653),HEX2DEC("00000FF"))</f>
        <v>0</v>
      </c>
      <c r="Y6653" s="11">
        <f t="shared" ref="Y6653:Y6716" si="960">IF(_xlfn.BITRSHIFT(_xlfn.BITAND(HEX2DEC(H6653),HEX2DEC("0FF0000")),16)&lt;240,_xlfn.BITRSHIFT(_xlfn.BITAND(HEX2DEC(H6653),HEX2DEC("0FF00")),8),_xlfn.BITRSHIFT(_xlfn.BITAND(HEX2DEC(H6653),HEX2DEC("0FF0000")),16))</f>
        <v>0</v>
      </c>
      <c r="Z6653" s="12" t="str">
        <f t="shared" ref="Z6653:Z6716" si="961">VLOOKUP(T6653,BO:BP,2,FALSE)</f>
        <v>Torque/Speed Control 1</v>
      </c>
    </row>
    <row r="6654" spans="8:26" x14ac:dyDescent="0.3">
      <c r="H6654" s="244"/>
      <c r="I6654" s="244"/>
      <c r="J6654" s="244"/>
      <c r="K6654" s="244"/>
      <c r="L6654" s="244"/>
      <c r="M6654" s="244"/>
      <c r="N6654" s="244"/>
      <c r="O6654" s="244"/>
      <c r="P6654" s="244"/>
      <c r="Q6654" s="244"/>
      <c r="R6654" s="6">
        <f t="shared" si="953"/>
        <v>0</v>
      </c>
      <c r="S6654" s="6">
        <f t="shared" si="954"/>
        <v>0</v>
      </c>
      <c r="T6654" s="7">
        <f t="shared" si="955"/>
        <v>0</v>
      </c>
      <c r="U6654" s="121" t="str">
        <f t="shared" si="956"/>
        <v>0</v>
      </c>
      <c r="V6654" s="10">
        <f t="shared" si="957"/>
        <v>0</v>
      </c>
      <c r="W6654" s="10">
        <f t="shared" si="958"/>
        <v>0</v>
      </c>
      <c r="X6654" s="11">
        <f t="shared" si="959"/>
        <v>0</v>
      </c>
      <c r="Y6654" s="11">
        <f t="shared" si="960"/>
        <v>0</v>
      </c>
      <c r="Z6654" s="12" t="str">
        <f t="shared" si="961"/>
        <v>Torque/Speed Control 1</v>
      </c>
    </row>
    <row r="6655" spans="8:26" x14ac:dyDescent="0.3">
      <c r="H6655" s="244"/>
      <c r="I6655" s="244"/>
      <c r="J6655" s="244"/>
      <c r="K6655" s="244"/>
      <c r="L6655" s="244"/>
      <c r="M6655" s="244"/>
      <c r="N6655" s="244"/>
      <c r="O6655" s="244"/>
      <c r="P6655" s="244"/>
      <c r="Q6655" s="244"/>
      <c r="R6655" s="6">
        <f t="shared" si="953"/>
        <v>0</v>
      </c>
      <c r="S6655" s="6">
        <f t="shared" si="954"/>
        <v>0</v>
      </c>
      <c r="T6655" s="7">
        <f t="shared" si="955"/>
        <v>0</v>
      </c>
      <c r="U6655" s="121" t="str">
        <f t="shared" si="956"/>
        <v>0</v>
      </c>
      <c r="V6655" s="10">
        <f t="shared" si="957"/>
        <v>0</v>
      </c>
      <c r="W6655" s="10">
        <f t="shared" si="958"/>
        <v>0</v>
      </c>
      <c r="X6655" s="11">
        <f t="shared" si="959"/>
        <v>0</v>
      </c>
      <c r="Y6655" s="11">
        <f t="shared" si="960"/>
        <v>0</v>
      </c>
      <c r="Z6655" s="12" t="str">
        <f t="shared" si="961"/>
        <v>Torque/Speed Control 1</v>
      </c>
    </row>
    <row r="6656" spans="8:26" x14ac:dyDescent="0.3">
      <c r="H6656" s="244"/>
      <c r="I6656" s="244"/>
      <c r="J6656" s="244"/>
      <c r="K6656" s="244"/>
      <c r="L6656" s="244"/>
      <c r="M6656" s="244"/>
      <c r="N6656" s="244"/>
      <c r="O6656" s="244"/>
      <c r="P6656" s="244"/>
      <c r="Q6656" s="244"/>
      <c r="R6656" s="6">
        <f t="shared" si="953"/>
        <v>0</v>
      </c>
      <c r="S6656" s="6">
        <f t="shared" si="954"/>
        <v>0</v>
      </c>
      <c r="T6656" s="7">
        <f t="shared" si="955"/>
        <v>0</v>
      </c>
      <c r="U6656" s="121" t="str">
        <f t="shared" si="956"/>
        <v>0</v>
      </c>
      <c r="V6656" s="10">
        <f t="shared" si="957"/>
        <v>0</v>
      </c>
      <c r="W6656" s="10">
        <f t="shared" si="958"/>
        <v>0</v>
      </c>
      <c r="X6656" s="11">
        <f t="shared" si="959"/>
        <v>0</v>
      </c>
      <c r="Y6656" s="11">
        <f t="shared" si="960"/>
        <v>0</v>
      </c>
      <c r="Z6656" s="12" t="str">
        <f t="shared" si="961"/>
        <v>Torque/Speed Control 1</v>
      </c>
    </row>
    <row r="6657" spans="8:26" x14ac:dyDescent="0.3">
      <c r="H6657" s="244"/>
      <c r="I6657" s="244"/>
      <c r="J6657" s="244"/>
      <c r="K6657" s="244"/>
      <c r="L6657" s="244"/>
      <c r="M6657" s="244"/>
      <c r="N6657" s="244"/>
      <c r="O6657" s="244"/>
      <c r="P6657" s="244"/>
      <c r="Q6657" s="244"/>
      <c r="R6657" s="6">
        <f t="shared" si="953"/>
        <v>0</v>
      </c>
      <c r="S6657" s="6">
        <f t="shared" si="954"/>
        <v>0</v>
      </c>
      <c r="T6657" s="7">
        <f t="shared" si="955"/>
        <v>0</v>
      </c>
      <c r="U6657" s="121" t="str">
        <f t="shared" si="956"/>
        <v>0</v>
      </c>
      <c r="V6657" s="10">
        <f t="shared" si="957"/>
        <v>0</v>
      </c>
      <c r="W6657" s="10">
        <f t="shared" si="958"/>
        <v>0</v>
      </c>
      <c r="X6657" s="11">
        <f t="shared" si="959"/>
        <v>0</v>
      </c>
      <c r="Y6657" s="11">
        <f t="shared" si="960"/>
        <v>0</v>
      </c>
      <c r="Z6657" s="12" t="str">
        <f t="shared" si="961"/>
        <v>Torque/Speed Control 1</v>
      </c>
    </row>
    <row r="6658" spans="8:26" x14ac:dyDescent="0.3">
      <c r="H6658" s="244"/>
      <c r="I6658" s="244"/>
      <c r="J6658" s="244"/>
      <c r="K6658" s="244"/>
      <c r="L6658" s="244"/>
      <c r="M6658" s="244"/>
      <c r="N6658" s="244"/>
      <c r="O6658" s="244"/>
      <c r="P6658" s="244"/>
      <c r="Q6658" s="244"/>
      <c r="R6658" s="6">
        <f t="shared" si="953"/>
        <v>0</v>
      </c>
      <c r="S6658" s="6">
        <f t="shared" si="954"/>
        <v>0</v>
      </c>
      <c r="T6658" s="7">
        <f t="shared" si="955"/>
        <v>0</v>
      </c>
      <c r="U6658" s="121" t="str">
        <f t="shared" si="956"/>
        <v>0</v>
      </c>
      <c r="V6658" s="10">
        <f t="shared" si="957"/>
        <v>0</v>
      </c>
      <c r="W6658" s="10">
        <f t="shared" si="958"/>
        <v>0</v>
      </c>
      <c r="X6658" s="11">
        <f t="shared" si="959"/>
        <v>0</v>
      </c>
      <c r="Y6658" s="11">
        <f t="shared" si="960"/>
        <v>0</v>
      </c>
      <c r="Z6658" s="12" t="str">
        <f t="shared" si="961"/>
        <v>Torque/Speed Control 1</v>
      </c>
    </row>
    <row r="6659" spans="8:26" x14ac:dyDescent="0.3">
      <c r="H6659" s="244"/>
      <c r="I6659" s="244"/>
      <c r="J6659" s="244"/>
      <c r="K6659" s="244"/>
      <c r="L6659" s="244"/>
      <c r="M6659" s="244"/>
      <c r="N6659" s="244"/>
      <c r="O6659" s="244"/>
      <c r="P6659" s="244"/>
      <c r="Q6659" s="244"/>
      <c r="R6659" s="6">
        <f t="shared" si="953"/>
        <v>0</v>
      </c>
      <c r="S6659" s="6">
        <f t="shared" si="954"/>
        <v>0</v>
      </c>
      <c r="T6659" s="7">
        <f t="shared" si="955"/>
        <v>0</v>
      </c>
      <c r="U6659" s="121" t="str">
        <f t="shared" si="956"/>
        <v>0</v>
      </c>
      <c r="V6659" s="10">
        <f t="shared" si="957"/>
        <v>0</v>
      </c>
      <c r="W6659" s="10">
        <f t="shared" si="958"/>
        <v>0</v>
      </c>
      <c r="X6659" s="11">
        <f t="shared" si="959"/>
        <v>0</v>
      </c>
      <c r="Y6659" s="11">
        <f t="shared" si="960"/>
        <v>0</v>
      </c>
      <c r="Z6659" s="12" t="str">
        <f t="shared" si="961"/>
        <v>Torque/Speed Control 1</v>
      </c>
    </row>
    <row r="6660" spans="8:26" x14ac:dyDescent="0.3">
      <c r="H6660" s="244"/>
      <c r="I6660" s="244"/>
      <c r="J6660" s="244"/>
      <c r="K6660" s="244"/>
      <c r="L6660" s="244"/>
      <c r="M6660" s="244"/>
      <c r="N6660" s="244"/>
      <c r="O6660" s="244"/>
      <c r="P6660" s="244"/>
      <c r="Q6660" s="244"/>
      <c r="R6660" s="6">
        <f t="shared" si="953"/>
        <v>0</v>
      </c>
      <c r="S6660" s="6">
        <f t="shared" si="954"/>
        <v>0</v>
      </c>
      <c r="T6660" s="7">
        <f t="shared" si="955"/>
        <v>0</v>
      </c>
      <c r="U6660" s="121" t="str">
        <f t="shared" si="956"/>
        <v>0</v>
      </c>
      <c r="V6660" s="10">
        <f t="shared" si="957"/>
        <v>0</v>
      </c>
      <c r="W6660" s="10">
        <f t="shared" si="958"/>
        <v>0</v>
      </c>
      <c r="X6660" s="11">
        <f t="shared" si="959"/>
        <v>0</v>
      </c>
      <c r="Y6660" s="11">
        <f t="shared" si="960"/>
        <v>0</v>
      </c>
      <c r="Z6660" s="12" t="str">
        <f t="shared" si="961"/>
        <v>Torque/Speed Control 1</v>
      </c>
    </row>
    <row r="6661" spans="8:26" x14ac:dyDescent="0.3">
      <c r="H6661" s="244"/>
      <c r="I6661" s="244"/>
      <c r="J6661" s="244"/>
      <c r="K6661" s="244"/>
      <c r="L6661" s="244"/>
      <c r="M6661" s="244"/>
      <c r="N6661" s="244"/>
      <c r="O6661" s="244"/>
      <c r="P6661" s="244"/>
      <c r="Q6661" s="244"/>
      <c r="R6661" s="6">
        <f t="shared" si="953"/>
        <v>0</v>
      </c>
      <c r="S6661" s="6">
        <f t="shared" si="954"/>
        <v>0</v>
      </c>
      <c r="T6661" s="7">
        <f t="shared" si="955"/>
        <v>0</v>
      </c>
      <c r="U6661" s="121" t="str">
        <f t="shared" si="956"/>
        <v>0</v>
      </c>
      <c r="V6661" s="10">
        <f t="shared" si="957"/>
        <v>0</v>
      </c>
      <c r="W6661" s="10">
        <f t="shared" si="958"/>
        <v>0</v>
      </c>
      <c r="X6661" s="11">
        <f t="shared" si="959"/>
        <v>0</v>
      </c>
      <c r="Y6661" s="11">
        <f t="shared" si="960"/>
        <v>0</v>
      </c>
      <c r="Z6661" s="12" t="str">
        <f t="shared" si="961"/>
        <v>Torque/Speed Control 1</v>
      </c>
    </row>
    <row r="6662" spans="8:26" x14ac:dyDescent="0.3">
      <c r="H6662" s="244"/>
      <c r="I6662" s="244"/>
      <c r="J6662" s="244"/>
      <c r="K6662" s="244"/>
      <c r="L6662" s="244"/>
      <c r="M6662" s="244"/>
      <c r="N6662" s="244"/>
      <c r="O6662" s="244"/>
      <c r="P6662" s="244"/>
      <c r="Q6662" s="244"/>
      <c r="R6662" s="6">
        <f t="shared" si="953"/>
        <v>0</v>
      </c>
      <c r="S6662" s="6">
        <f t="shared" si="954"/>
        <v>0</v>
      </c>
      <c r="T6662" s="7">
        <f t="shared" si="955"/>
        <v>0</v>
      </c>
      <c r="U6662" s="121" t="str">
        <f t="shared" si="956"/>
        <v>0</v>
      </c>
      <c r="V6662" s="10">
        <f t="shared" si="957"/>
        <v>0</v>
      </c>
      <c r="W6662" s="10">
        <f t="shared" si="958"/>
        <v>0</v>
      </c>
      <c r="X6662" s="11">
        <f t="shared" si="959"/>
        <v>0</v>
      </c>
      <c r="Y6662" s="11">
        <f t="shared" si="960"/>
        <v>0</v>
      </c>
      <c r="Z6662" s="12" t="str">
        <f t="shared" si="961"/>
        <v>Torque/Speed Control 1</v>
      </c>
    </row>
    <row r="6663" spans="8:26" x14ac:dyDescent="0.3">
      <c r="H6663" s="244"/>
      <c r="I6663" s="244"/>
      <c r="J6663" s="244"/>
      <c r="K6663" s="244"/>
      <c r="L6663" s="244"/>
      <c r="M6663" s="244"/>
      <c r="N6663" s="244"/>
      <c r="O6663" s="244"/>
      <c r="P6663" s="244"/>
      <c r="Q6663" s="244"/>
      <c r="R6663" s="6">
        <f t="shared" si="953"/>
        <v>0</v>
      </c>
      <c r="S6663" s="6">
        <f t="shared" si="954"/>
        <v>0</v>
      </c>
      <c r="T6663" s="7">
        <f t="shared" si="955"/>
        <v>0</v>
      </c>
      <c r="U6663" s="121" t="str">
        <f t="shared" si="956"/>
        <v>0</v>
      </c>
      <c r="V6663" s="10">
        <f t="shared" si="957"/>
        <v>0</v>
      </c>
      <c r="W6663" s="10">
        <f t="shared" si="958"/>
        <v>0</v>
      </c>
      <c r="X6663" s="11">
        <f t="shared" si="959"/>
        <v>0</v>
      </c>
      <c r="Y6663" s="11">
        <f t="shared" si="960"/>
        <v>0</v>
      </c>
      <c r="Z6663" s="12" t="str">
        <f t="shared" si="961"/>
        <v>Torque/Speed Control 1</v>
      </c>
    </row>
    <row r="6664" spans="8:26" x14ac:dyDescent="0.3">
      <c r="H6664" s="244"/>
      <c r="I6664" s="244"/>
      <c r="J6664" s="244"/>
      <c r="K6664" s="244"/>
      <c r="L6664" s="244"/>
      <c r="M6664" s="244"/>
      <c r="N6664" s="244"/>
      <c r="O6664" s="244"/>
      <c r="P6664" s="244"/>
      <c r="Q6664" s="244"/>
      <c r="R6664" s="6">
        <f t="shared" si="953"/>
        <v>0</v>
      </c>
      <c r="S6664" s="6">
        <f t="shared" si="954"/>
        <v>0</v>
      </c>
      <c r="T6664" s="7">
        <f t="shared" si="955"/>
        <v>0</v>
      </c>
      <c r="U6664" s="121" t="str">
        <f t="shared" si="956"/>
        <v>0</v>
      </c>
      <c r="V6664" s="10">
        <f t="shared" si="957"/>
        <v>0</v>
      </c>
      <c r="W6664" s="10">
        <f t="shared" si="958"/>
        <v>0</v>
      </c>
      <c r="X6664" s="11">
        <f t="shared" si="959"/>
        <v>0</v>
      </c>
      <c r="Y6664" s="11">
        <f t="shared" si="960"/>
        <v>0</v>
      </c>
      <c r="Z6664" s="12" t="str">
        <f t="shared" si="961"/>
        <v>Torque/Speed Control 1</v>
      </c>
    </row>
    <row r="6665" spans="8:26" x14ac:dyDescent="0.3">
      <c r="H6665" s="244"/>
      <c r="I6665" s="244"/>
      <c r="J6665" s="244"/>
      <c r="K6665" s="244"/>
      <c r="L6665" s="244"/>
      <c r="M6665" s="244"/>
      <c r="N6665" s="244"/>
      <c r="O6665" s="244"/>
      <c r="P6665" s="244"/>
      <c r="Q6665" s="244"/>
      <c r="R6665" s="6">
        <f t="shared" si="953"/>
        <v>0</v>
      </c>
      <c r="S6665" s="6">
        <f t="shared" si="954"/>
        <v>0</v>
      </c>
      <c r="T6665" s="7">
        <f t="shared" si="955"/>
        <v>0</v>
      </c>
      <c r="U6665" s="121" t="str">
        <f t="shared" si="956"/>
        <v>0</v>
      </c>
      <c r="V6665" s="10">
        <f t="shared" si="957"/>
        <v>0</v>
      </c>
      <c r="W6665" s="10">
        <f t="shared" si="958"/>
        <v>0</v>
      </c>
      <c r="X6665" s="11">
        <f t="shared" si="959"/>
        <v>0</v>
      </c>
      <c r="Y6665" s="11">
        <f t="shared" si="960"/>
        <v>0</v>
      </c>
      <c r="Z6665" s="12" t="str">
        <f t="shared" si="961"/>
        <v>Torque/Speed Control 1</v>
      </c>
    </row>
    <row r="6666" spans="8:26" x14ac:dyDescent="0.3">
      <c r="H6666" s="244"/>
      <c r="I6666" s="244"/>
      <c r="J6666" s="244"/>
      <c r="K6666" s="244"/>
      <c r="L6666" s="244"/>
      <c r="M6666" s="244"/>
      <c r="N6666" s="244"/>
      <c r="O6666" s="244"/>
      <c r="P6666" s="244"/>
      <c r="Q6666" s="244"/>
      <c r="R6666" s="6">
        <f t="shared" si="953"/>
        <v>0</v>
      </c>
      <c r="S6666" s="6">
        <f t="shared" si="954"/>
        <v>0</v>
      </c>
      <c r="T6666" s="7">
        <f t="shared" si="955"/>
        <v>0</v>
      </c>
      <c r="U6666" s="121" t="str">
        <f t="shared" si="956"/>
        <v>0</v>
      </c>
      <c r="V6666" s="10">
        <f t="shared" si="957"/>
        <v>0</v>
      </c>
      <c r="W6666" s="10">
        <f t="shared" si="958"/>
        <v>0</v>
      </c>
      <c r="X6666" s="11">
        <f t="shared" si="959"/>
        <v>0</v>
      </c>
      <c r="Y6666" s="11">
        <f t="shared" si="960"/>
        <v>0</v>
      </c>
      <c r="Z6666" s="12" t="str">
        <f t="shared" si="961"/>
        <v>Torque/Speed Control 1</v>
      </c>
    </row>
    <row r="6667" spans="8:26" x14ac:dyDescent="0.3">
      <c r="H6667" s="244"/>
      <c r="I6667" s="244"/>
      <c r="J6667" s="244"/>
      <c r="K6667" s="244"/>
      <c r="L6667" s="244"/>
      <c r="M6667" s="244"/>
      <c r="N6667" s="244"/>
      <c r="O6667" s="244"/>
      <c r="P6667" s="244"/>
      <c r="Q6667" s="244"/>
      <c r="R6667" s="6">
        <f t="shared" si="953"/>
        <v>0</v>
      </c>
      <c r="S6667" s="6">
        <f t="shared" si="954"/>
        <v>0</v>
      </c>
      <c r="T6667" s="7">
        <f t="shared" si="955"/>
        <v>0</v>
      </c>
      <c r="U6667" s="121" t="str">
        <f t="shared" si="956"/>
        <v>0</v>
      </c>
      <c r="V6667" s="10">
        <f t="shared" si="957"/>
        <v>0</v>
      </c>
      <c r="W6667" s="10">
        <f t="shared" si="958"/>
        <v>0</v>
      </c>
      <c r="X6667" s="11">
        <f t="shared" si="959"/>
        <v>0</v>
      </c>
      <c r="Y6667" s="11">
        <f t="shared" si="960"/>
        <v>0</v>
      </c>
      <c r="Z6667" s="12" t="str">
        <f t="shared" si="961"/>
        <v>Torque/Speed Control 1</v>
      </c>
    </row>
    <row r="6668" spans="8:26" x14ac:dyDescent="0.3">
      <c r="H6668" s="244"/>
      <c r="I6668" s="244"/>
      <c r="J6668" s="244"/>
      <c r="K6668" s="244"/>
      <c r="L6668" s="244"/>
      <c r="M6668" s="244"/>
      <c r="N6668" s="244"/>
      <c r="O6668" s="244"/>
      <c r="P6668" s="244"/>
      <c r="Q6668" s="244"/>
      <c r="R6668" s="6">
        <f t="shared" si="953"/>
        <v>0</v>
      </c>
      <c r="S6668" s="6">
        <f t="shared" si="954"/>
        <v>0</v>
      </c>
      <c r="T6668" s="7">
        <f t="shared" si="955"/>
        <v>0</v>
      </c>
      <c r="U6668" s="121" t="str">
        <f t="shared" si="956"/>
        <v>0</v>
      </c>
      <c r="V6668" s="10">
        <f t="shared" si="957"/>
        <v>0</v>
      </c>
      <c r="W6668" s="10">
        <f t="shared" si="958"/>
        <v>0</v>
      </c>
      <c r="X6668" s="11">
        <f t="shared" si="959"/>
        <v>0</v>
      </c>
      <c r="Y6668" s="11">
        <f t="shared" si="960"/>
        <v>0</v>
      </c>
      <c r="Z6668" s="12" t="str">
        <f t="shared" si="961"/>
        <v>Torque/Speed Control 1</v>
      </c>
    </row>
    <row r="6669" spans="8:26" x14ac:dyDescent="0.3">
      <c r="H6669" s="244"/>
      <c r="I6669" s="244"/>
      <c r="J6669" s="244"/>
      <c r="K6669" s="244"/>
      <c r="L6669" s="244"/>
      <c r="M6669" s="244"/>
      <c r="N6669" s="244"/>
      <c r="O6669" s="244"/>
      <c r="P6669" s="244"/>
      <c r="Q6669" s="244"/>
      <c r="R6669" s="6">
        <f t="shared" si="953"/>
        <v>0</v>
      </c>
      <c r="S6669" s="6">
        <f t="shared" si="954"/>
        <v>0</v>
      </c>
      <c r="T6669" s="7">
        <f t="shared" si="955"/>
        <v>0</v>
      </c>
      <c r="U6669" s="121" t="str">
        <f t="shared" si="956"/>
        <v>0</v>
      </c>
      <c r="V6669" s="10">
        <f t="shared" si="957"/>
        <v>0</v>
      </c>
      <c r="W6669" s="10">
        <f t="shared" si="958"/>
        <v>0</v>
      </c>
      <c r="X6669" s="11">
        <f t="shared" si="959"/>
        <v>0</v>
      </c>
      <c r="Y6669" s="11">
        <f t="shared" si="960"/>
        <v>0</v>
      </c>
      <c r="Z6669" s="12" t="str">
        <f t="shared" si="961"/>
        <v>Torque/Speed Control 1</v>
      </c>
    </row>
    <row r="6670" spans="8:26" x14ac:dyDescent="0.3">
      <c r="H6670" s="244"/>
      <c r="I6670" s="244"/>
      <c r="J6670" s="244"/>
      <c r="K6670" s="244"/>
      <c r="L6670" s="244"/>
      <c r="M6670" s="244"/>
      <c r="N6670" s="244"/>
      <c r="O6670" s="244"/>
      <c r="P6670" s="244"/>
      <c r="Q6670" s="244"/>
      <c r="R6670" s="6">
        <f t="shared" si="953"/>
        <v>0</v>
      </c>
      <c r="S6670" s="6">
        <f t="shared" si="954"/>
        <v>0</v>
      </c>
      <c r="T6670" s="7">
        <f t="shared" si="955"/>
        <v>0</v>
      </c>
      <c r="U6670" s="121" t="str">
        <f t="shared" si="956"/>
        <v>0</v>
      </c>
      <c r="V6670" s="10">
        <f t="shared" si="957"/>
        <v>0</v>
      </c>
      <c r="W6670" s="10">
        <f t="shared" si="958"/>
        <v>0</v>
      </c>
      <c r="X6670" s="11">
        <f t="shared" si="959"/>
        <v>0</v>
      </c>
      <c r="Y6670" s="11">
        <f t="shared" si="960"/>
        <v>0</v>
      </c>
      <c r="Z6670" s="12" t="str">
        <f t="shared" si="961"/>
        <v>Torque/Speed Control 1</v>
      </c>
    </row>
    <row r="6671" spans="8:26" x14ac:dyDescent="0.3">
      <c r="H6671" s="244"/>
      <c r="I6671" s="244"/>
      <c r="J6671" s="244"/>
      <c r="K6671" s="244"/>
      <c r="L6671" s="244"/>
      <c r="M6671" s="244"/>
      <c r="N6671" s="244"/>
      <c r="O6671" s="244"/>
      <c r="P6671" s="244"/>
      <c r="Q6671" s="244"/>
      <c r="R6671" s="6">
        <f t="shared" si="953"/>
        <v>0</v>
      </c>
      <c r="S6671" s="6">
        <f t="shared" si="954"/>
        <v>0</v>
      </c>
      <c r="T6671" s="7">
        <f t="shared" si="955"/>
        <v>0</v>
      </c>
      <c r="U6671" s="121" t="str">
        <f t="shared" si="956"/>
        <v>0</v>
      </c>
      <c r="V6671" s="10">
        <f t="shared" si="957"/>
        <v>0</v>
      </c>
      <c r="W6671" s="10">
        <f t="shared" si="958"/>
        <v>0</v>
      </c>
      <c r="X6671" s="11">
        <f t="shared" si="959"/>
        <v>0</v>
      </c>
      <c r="Y6671" s="11">
        <f t="shared" si="960"/>
        <v>0</v>
      </c>
      <c r="Z6671" s="12" t="str">
        <f t="shared" si="961"/>
        <v>Torque/Speed Control 1</v>
      </c>
    </row>
    <row r="6672" spans="8:26" x14ac:dyDescent="0.3">
      <c r="H6672" s="244"/>
      <c r="I6672" s="244"/>
      <c r="J6672" s="244"/>
      <c r="K6672" s="244"/>
      <c r="L6672" s="244"/>
      <c r="M6672" s="244"/>
      <c r="N6672" s="244"/>
      <c r="O6672" s="244"/>
      <c r="P6672" s="244"/>
      <c r="Q6672" s="244"/>
      <c r="R6672" s="6">
        <f t="shared" si="953"/>
        <v>0</v>
      </c>
      <c r="S6672" s="6">
        <f t="shared" si="954"/>
        <v>0</v>
      </c>
      <c r="T6672" s="7">
        <f t="shared" si="955"/>
        <v>0</v>
      </c>
      <c r="U6672" s="121" t="str">
        <f t="shared" si="956"/>
        <v>0</v>
      </c>
      <c r="V6672" s="10">
        <f t="shared" si="957"/>
        <v>0</v>
      </c>
      <c r="W6672" s="10">
        <f t="shared" si="958"/>
        <v>0</v>
      </c>
      <c r="X6672" s="11">
        <f t="shared" si="959"/>
        <v>0</v>
      </c>
      <c r="Y6672" s="11">
        <f t="shared" si="960"/>
        <v>0</v>
      </c>
      <c r="Z6672" s="12" t="str">
        <f t="shared" si="961"/>
        <v>Torque/Speed Control 1</v>
      </c>
    </row>
    <row r="6673" spans="8:26" x14ac:dyDescent="0.3">
      <c r="H6673" s="244"/>
      <c r="I6673" s="244"/>
      <c r="J6673" s="244"/>
      <c r="K6673" s="244"/>
      <c r="L6673" s="244"/>
      <c r="M6673" s="244"/>
      <c r="N6673" s="244"/>
      <c r="O6673" s="244"/>
      <c r="P6673" s="244"/>
      <c r="Q6673" s="244"/>
      <c r="R6673" s="6">
        <f t="shared" si="953"/>
        <v>0</v>
      </c>
      <c r="S6673" s="6">
        <f t="shared" si="954"/>
        <v>0</v>
      </c>
      <c r="T6673" s="7">
        <f t="shared" si="955"/>
        <v>0</v>
      </c>
      <c r="U6673" s="121" t="str">
        <f t="shared" si="956"/>
        <v>0</v>
      </c>
      <c r="V6673" s="10">
        <f t="shared" si="957"/>
        <v>0</v>
      </c>
      <c r="W6673" s="10">
        <f t="shared" si="958"/>
        <v>0</v>
      </c>
      <c r="X6673" s="11">
        <f t="shared" si="959"/>
        <v>0</v>
      </c>
      <c r="Y6673" s="11">
        <f t="shared" si="960"/>
        <v>0</v>
      </c>
      <c r="Z6673" s="12" t="str">
        <f t="shared" si="961"/>
        <v>Torque/Speed Control 1</v>
      </c>
    </row>
    <row r="6674" spans="8:26" x14ac:dyDescent="0.3">
      <c r="H6674" s="244"/>
      <c r="I6674" s="244"/>
      <c r="J6674" s="244"/>
      <c r="K6674" s="244"/>
      <c r="L6674" s="244"/>
      <c r="M6674" s="244"/>
      <c r="N6674" s="244"/>
      <c r="O6674" s="244"/>
      <c r="P6674" s="244"/>
      <c r="Q6674" s="244"/>
      <c r="R6674" s="6">
        <f t="shared" si="953"/>
        <v>0</v>
      </c>
      <c r="S6674" s="6">
        <f t="shared" si="954"/>
        <v>0</v>
      </c>
      <c r="T6674" s="7">
        <f t="shared" si="955"/>
        <v>0</v>
      </c>
      <c r="U6674" s="121" t="str">
        <f t="shared" si="956"/>
        <v>0</v>
      </c>
      <c r="V6674" s="10">
        <f t="shared" si="957"/>
        <v>0</v>
      </c>
      <c r="W6674" s="10">
        <f t="shared" si="958"/>
        <v>0</v>
      </c>
      <c r="X6674" s="11">
        <f t="shared" si="959"/>
        <v>0</v>
      </c>
      <c r="Y6674" s="11">
        <f t="shared" si="960"/>
        <v>0</v>
      </c>
      <c r="Z6674" s="12" t="str">
        <f t="shared" si="961"/>
        <v>Torque/Speed Control 1</v>
      </c>
    </row>
    <row r="6675" spans="8:26" x14ac:dyDescent="0.3">
      <c r="H6675" s="244"/>
      <c r="I6675" s="244"/>
      <c r="J6675" s="244"/>
      <c r="K6675" s="244"/>
      <c r="L6675" s="244"/>
      <c r="M6675" s="244"/>
      <c r="N6675" s="244"/>
      <c r="O6675" s="244"/>
      <c r="P6675" s="244"/>
      <c r="Q6675" s="244"/>
      <c r="R6675" s="6">
        <f t="shared" si="953"/>
        <v>0</v>
      </c>
      <c r="S6675" s="6">
        <f t="shared" si="954"/>
        <v>0</v>
      </c>
      <c r="T6675" s="7">
        <f t="shared" si="955"/>
        <v>0</v>
      </c>
      <c r="U6675" s="121" t="str">
        <f t="shared" si="956"/>
        <v>0</v>
      </c>
      <c r="V6675" s="10">
        <f t="shared" si="957"/>
        <v>0</v>
      </c>
      <c r="W6675" s="10">
        <f t="shared" si="958"/>
        <v>0</v>
      </c>
      <c r="X6675" s="11">
        <f t="shared" si="959"/>
        <v>0</v>
      </c>
      <c r="Y6675" s="11">
        <f t="shared" si="960"/>
        <v>0</v>
      </c>
      <c r="Z6675" s="12" t="str">
        <f t="shared" si="961"/>
        <v>Torque/Speed Control 1</v>
      </c>
    </row>
    <row r="6676" spans="8:26" x14ac:dyDescent="0.3">
      <c r="H6676" s="244"/>
      <c r="I6676" s="244"/>
      <c r="J6676" s="244"/>
      <c r="K6676" s="244"/>
      <c r="L6676" s="244"/>
      <c r="M6676" s="244"/>
      <c r="N6676" s="244"/>
      <c r="O6676" s="244"/>
      <c r="P6676" s="244"/>
      <c r="Q6676" s="244"/>
      <c r="R6676" s="6">
        <f t="shared" si="953"/>
        <v>0</v>
      </c>
      <c r="S6676" s="6">
        <f t="shared" si="954"/>
        <v>0</v>
      </c>
      <c r="T6676" s="7">
        <f t="shared" si="955"/>
        <v>0</v>
      </c>
      <c r="U6676" s="121" t="str">
        <f t="shared" si="956"/>
        <v>0</v>
      </c>
      <c r="V6676" s="10">
        <f t="shared" si="957"/>
        <v>0</v>
      </c>
      <c r="W6676" s="10">
        <f t="shared" si="958"/>
        <v>0</v>
      </c>
      <c r="X6676" s="11">
        <f t="shared" si="959"/>
        <v>0</v>
      </c>
      <c r="Y6676" s="11">
        <f t="shared" si="960"/>
        <v>0</v>
      </c>
      <c r="Z6676" s="12" t="str">
        <f t="shared" si="961"/>
        <v>Torque/Speed Control 1</v>
      </c>
    </row>
    <row r="6677" spans="8:26" x14ac:dyDescent="0.3">
      <c r="H6677" s="244"/>
      <c r="I6677" s="244"/>
      <c r="J6677" s="244"/>
      <c r="K6677" s="244"/>
      <c r="L6677" s="244"/>
      <c r="M6677" s="244"/>
      <c r="N6677" s="244"/>
      <c r="O6677" s="244"/>
      <c r="P6677" s="244"/>
      <c r="Q6677" s="244"/>
      <c r="R6677" s="6">
        <f t="shared" si="953"/>
        <v>0</v>
      </c>
      <c r="S6677" s="6">
        <f t="shared" si="954"/>
        <v>0</v>
      </c>
      <c r="T6677" s="7">
        <f t="shared" si="955"/>
        <v>0</v>
      </c>
      <c r="U6677" s="121" t="str">
        <f t="shared" si="956"/>
        <v>0</v>
      </c>
      <c r="V6677" s="10">
        <f t="shared" si="957"/>
        <v>0</v>
      </c>
      <c r="W6677" s="10">
        <f t="shared" si="958"/>
        <v>0</v>
      </c>
      <c r="X6677" s="11">
        <f t="shared" si="959"/>
        <v>0</v>
      </c>
      <c r="Y6677" s="11">
        <f t="shared" si="960"/>
        <v>0</v>
      </c>
      <c r="Z6677" s="12" t="str">
        <f t="shared" si="961"/>
        <v>Torque/Speed Control 1</v>
      </c>
    </row>
    <row r="6678" spans="8:26" x14ac:dyDescent="0.3">
      <c r="H6678" s="244"/>
      <c r="I6678" s="244"/>
      <c r="J6678" s="244"/>
      <c r="K6678" s="244"/>
      <c r="L6678" s="244"/>
      <c r="M6678" s="244"/>
      <c r="N6678" s="244"/>
      <c r="O6678" s="244"/>
      <c r="P6678" s="244"/>
      <c r="Q6678" s="244"/>
      <c r="R6678" s="6">
        <f t="shared" si="953"/>
        <v>0</v>
      </c>
      <c r="S6678" s="6">
        <f t="shared" si="954"/>
        <v>0</v>
      </c>
      <c r="T6678" s="7">
        <f t="shared" si="955"/>
        <v>0</v>
      </c>
      <c r="U6678" s="121" t="str">
        <f t="shared" si="956"/>
        <v>0</v>
      </c>
      <c r="V6678" s="10">
        <f t="shared" si="957"/>
        <v>0</v>
      </c>
      <c r="W6678" s="10">
        <f t="shared" si="958"/>
        <v>0</v>
      </c>
      <c r="X6678" s="11">
        <f t="shared" si="959"/>
        <v>0</v>
      </c>
      <c r="Y6678" s="11">
        <f t="shared" si="960"/>
        <v>0</v>
      </c>
      <c r="Z6678" s="12" t="str">
        <f t="shared" si="961"/>
        <v>Torque/Speed Control 1</v>
      </c>
    </row>
    <row r="6679" spans="8:26" x14ac:dyDescent="0.3">
      <c r="H6679" s="244"/>
      <c r="I6679" s="244"/>
      <c r="J6679" s="244"/>
      <c r="K6679" s="244"/>
      <c r="L6679" s="244"/>
      <c r="M6679" s="244"/>
      <c r="N6679" s="244"/>
      <c r="O6679" s="244"/>
      <c r="P6679" s="244"/>
      <c r="Q6679" s="244"/>
      <c r="R6679" s="6">
        <f t="shared" si="953"/>
        <v>0</v>
      </c>
      <c r="S6679" s="6">
        <f t="shared" si="954"/>
        <v>0</v>
      </c>
      <c r="T6679" s="7">
        <f t="shared" si="955"/>
        <v>0</v>
      </c>
      <c r="U6679" s="121" t="str">
        <f t="shared" si="956"/>
        <v>0</v>
      </c>
      <c r="V6679" s="10">
        <f t="shared" si="957"/>
        <v>0</v>
      </c>
      <c r="W6679" s="10">
        <f t="shared" si="958"/>
        <v>0</v>
      </c>
      <c r="X6679" s="11">
        <f t="shared" si="959"/>
        <v>0</v>
      </c>
      <c r="Y6679" s="11">
        <f t="shared" si="960"/>
        <v>0</v>
      </c>
      <c r="Z6679" s="12" t="str">
        <f t="shared" si="961"/>
        <v>Torque/Speed Control 1</v>
      </c>
    </row>
    <row r="6680" spans="8:26" x14ac:dyDescent="0.3">
      <c r="H6680" s="244"/>
      <c r="I6680" s="244"/>
      <c r="J6680" s="244"/>
      <c r="K6680" s="244"/>
      <c r="L6680" s="244"/>
      <c r="M6680" s="244"/>
      <c r="N6680" s="244"/>
      <c r="O6680" s="244"/>
      <c r="P6680" s="244"/>
      <c r="Q6680" s="244"/>
      <c r="R6680" s="6">
        <f t="shared" si="953"/>
        <v>0</v>
      </c>
      <c r="S6680" s="6">
        <f t="shared" si="954"/>
        <v>0</v>
      </c>
      <c r="T6680" s="7">
        <f t="shared" si="955"/>
        <v>0</v>
      </c>
      <c r="U6680" s="121" t="str">
        <f t="shared" si="956"/>
        <v>0</v>
      </c>
      <c r="V6680" s="10">
        <f t="shared" si="957"/>
        <v>0</v>
      </c>
      <c r="W6680" s="10">
        <f t="shared" si="958"/>
        <v>0</v>
      </c>
      <c r="X6680" s="11">
        <f t="shared" si="959"/>
        <v>0</v>
      </c>
      <c r="Y6680" s="11">
        <f t="shared" si="960"/>
        <v>0</v>
      </c>
      <c r="Z6680" s="12" t="str">
        <f t="shared" si="961"/>
        <v>Torque/Speed Control 1</v>
      </c>
    </row>
    <row r="6681" spans="8:26" x14ac:dyDescent="0.3">
      <c r="H6681" s="244"/>
      <c r="I6681" s="244"/>
      <c r="J6681" s="244"/>
      <c r="K6681" s="244"/>
      <c r="L6681" s="244"/>
      <c r="M6681" s="244"/>
      <c r="N6681" s="244"/>
      <c r="O6681" s="244"/>
      <c r="P6681" s="244"/>
      <c r="Q6681" s="244"/>
      <c r="R6681" s="6">
        <f t="shared" si="953"/>
        <v>0</v>
      </c>
      <c r="S6681" s="6">
        <f t="shared" si="954"/>
        <v>0</v>
      </c>
      <c r="T6681" s="7">
        <f t="shared" si="955"/>
        <v>0</v>
      </c>
      <c r="U6681" s="121" t="str">
        <f t="shared" si="956"/>
        <v>0</v>
      </c>
      <c r="V6681" s="10">
        <f t="shared" si="957"/>
        <v>0</v>
      </c>
      <c r="W6681" s="10">
        <f t="shared" si="958"/>
        <v>0</v>
      </c>
      <c r="X6681" s="11">
        <f t="shared" si="959"/>
        <v>0</v>
      </c>
      <c r="Y6681" s="11">
        <f t="shared" si="960"/>
        <v>0</v>
      </c>
      <c r="Z6681" s="12" t="str">
        <f t="shared" si="961"/>
        <v>Torque/Speed Control 1</v>
      </c>
    </row>
    <row r="6682" spans="8:26" x14ac:dyDescent="0.3">
      <c r="H6682" s="244"/>
      <c r="I6682" s="244"/>
      <c r="J6682" s="244"/>
      <c r="K6682" s="244"/>
      <c r="L6682" s="244"/>
      <c r="M6682" s="244"/>
      <c r="N6682" s="244"/>
      <c r="O6682" s="244"/>
      <c r="P6682" s="244"/>
      <c r="Q6682" s="244"/>
      <c r="R6682" s="6">
        <f t="shared" si="953"/>
        <v>0</v>
      </c>
      <c r="S6682" s="6">
        <f t="shared" si="954"/>
        <v>0</v>
      </c>
      <c r="T6682" s="7">
        <f t="shared" si="955"/>
        <v>0</v>
      </c>
      <c r="U6682" s="121" t="str">
        <f t="shared" si="956"/>
        <v>0</v>
      </c>
      <c r="V6682" s="10">
        <f t="shared" si="957"/>
        <v>0</v>
      </c>
      <c r="W6682" s="10">
        <f t="shared" si="958"/>
        <v>0</v>
      </c>
      <c r="X6682" s="11">
        <f t="shared" si="959"/>
        <v>0</v>
      </c>
      <c r="Y6682" s="11">
        <f t="shared" si="960"/>
        <v>0</v>
      </c>
      <c r="Z6682" s="12" t="str">
        <f t="shared" si="961"/>
        <v>Torque/Speed Control 1</v>
      </c>
    </row>
    <row r="6683" spans="8:26" x14ac:dyDescent="0.3">
      <c r="H6683" s="244"/>
      <c r="I6683" s="244"/>
      <c r="J6683" s="244"/>
      <c r="K6683" s="244"/>
      <c r="L6683" s="244"/>
      <c r="M6683" s="244"/>
      <c r="N6683" s="244"/>
      <c r="O6683" s="244"/>
      <c r="P6683" s="244"/>
      <c r="Q6683" s="244"/>
      <c r="R6683" s="6">
        <f t="shared" si="953"/>
        <v>0</v>
      </c>
      <c r="S6683" s="6">
        <f t="shared" si="954"/>
        <v>0</v>
      </c>
      <c r="T6683" s="7">
        <f t="shared" si="955"/>
        <v>0</v>
      </c>
      <c r="U6683" s="121" t="str">
        <f t="shared" si="956"/>
        <v>0</v>
      </c>
      <c r="V6683" s="10">
        <f t="shared" si="957"/>
        <v>0</v>
      </c>
      <c r="W6683" s="10">
        <f t="shared" si="958"/>
        <v>0</v>
      </c>
      <c r="X6683" s="11">
        <f t="shared" si="959"/>
        <v>0</v>
      </c>
      <c r="Y6683" s="11">
        <f t="shared" si="960"/>
        <v>0</v>
      </c>
      <c r="Z6683" s="12" t="str">
        <f t="shared" si="961"/>
        <v>Torque/Speed Control 1</v>
      </c>
    </row>
    <row r="6684" spans="8:26" x14ac:dyDescent="0.3">
      <c r="H6684" s="244"/>
      <c r="I6684" s="244"/>
      <c r="J6684" s="244"/>
      <c r="K6684" s="244"/>
      <c r="L6684" s="244"/>
      <c r="M6684" s="244"/>
      <c r="N6684" s="244"/>
      <c r="O6684" s="244"/>
      <c r="P6684" s="244"/>
      <c r="Q6684" s="244"/>
      <c r="R6684" s="6">
        <f t="shared" si="953"/>
        <v>0</v>
      </c>
      <c r="S6684" s="6">
        <f t="shared" si="954"/>
        <v>0</v>
      </c>
      <c r="T6684" s="7">
        <f t="shared" si="955"/>
        <v>0</v>
      </c>
      <c r="U6684" s="121" t="str">
        <f t="shared" si="956"/>
        <v>0</v>
      </c>
      <c r="V6684" s="10">
        <f t="shared" si="957"/>
        <v>0</v>
      </c>
      <c r="W6684" s="10">
        <f t="shared" si="958"/>
        <v>0</v>
      </c>
      <c r="X6684" s="11">
        <f t="shared" si="959"/>
        <v>0</v>
      </c>
      <c r="Y6684" s="11">
        <f t="shared" si="960"/>
        <v>0</v>
      </c>
      <c r="Z6684" s="12" t="str">
        <f t="shared" si="961"/>
        <v>Torque/Speed Control 1</v>
      </c>
    </row>
    <row r="6685" spans="8:26" x14ac:dyDescent="0.3">
      <c r="H6685" s="244"/>
      <c r="I6685" s="244"/>
      <c r="J6685" s="244"/>
      <c r="K6685" s="244"/>
      <c r="L6685" s="244"/>
      <c r="M6685" s="244"/>
      <c r="N6685" s="244"/>
      <c r="O6685" s="244"/>
      <c r="P6685" s="244"/>
      <c r="Q6685" s="244"/>
      <c r="R6685" s="6">
        <f t="shared" si="953"/>
        <v>0</v>
      </c>
      <c r="S6685" s="6">
        <f t="shared" si="954"/>
        <v>0</v>
      </c>
      <c r="T6685" s="7">
        <f t="shared" si="955"/>
        <v>0</v>
      </c>
      <c r="U6685" s="121" t="str">
        <f t="shared" si="956"/>
        <v>0</v>
      </c>
      <c r="V6685" s="10">
        <f t="shared" si="957"/>
        <v>0</v>
      </c>
      <c r="W6685" s="10">
        <f t="shared" si="958"/>
        <v>0</v>
      </c>
      <c r="X6685" s="11">
        <f t="shared" si="959"/>
        <v>0</v>
      </c>
      <c r="Y6685" s="11">
        <f t="shared" si="960"/>
        <v>0</v>
      </c>
      <c r="Z6685" s="12" t="str">
        <f t="shared" si="961"/>
        <v>Torque/Speed Control 1</v>
      </c>
    </row>
    <row r="6686" spans="8:26" x14ac:dyDescent="0.3">
      <c r="H6686" s="244"/>
      <c r="I6686" s="244"/>
      <c r="J6686" s="244"/>
      <c r="K6686" s="244"/>
      <c r="L6686" s="244"/>
      <c r="M6686" s="244"/>
      <c r="N6686" s="244"/>
      <c r="O6686" s="244"/>
      <c r="P6686" s="244"/>
      <c r="Q6686" s="244"/>
      <c r="R6686" s="6">
        <f t="shared" si="953"/>
        <v>0</v>
      </c>
      <c r="S6686" s="6">
        <f t="shared" si="954"/>
        <v>0</v>
      </c>
      <c r="T6686" s="7">
        <f t="shared" si="955"/>
        <v>0</v>
      </c>
      <c r="U6686" s="121" t="str">
        <f t="shared" si="956"/>
        <v>0</v>
      </c>
      <c r="V6686" s="10">
        <f t="shared" si="957"/>
        <v>0</v>
      </c>
      <c r="W6686" s="10">
        <f t="shared" si="958"/>
        <v>0</v>
      </c>
      <c r="X6686" s="11">
        <f t="shared" si="959"/>
        <v>0</v>
      </c>
      <c r="Y6686" s="11">
        <f t="shared" si="960"/>
        <v>0</v>
      </c>
      <c r="Z6686" s="12" t="str">
        <f t="shared" si="961"/>
        <v>Torque/Speed Control 1</v>
      </c>
    </row>
    <row r="6687" spans="8:26" x14ac:dyDescent="0.3">
      <c r="H6687" s="244"/>
      <c r="I6687" s="244"/>
      <c r="J6687" s="244"/>
      <c r="K6687" s="244"/>
      <c r="L6687" s="244"/>
      <c r="M6687" s="244"/>
      <c r="N6687" s="244"/>
      <c r="O6687" s="244"/>
      <c r="P6687" s="244"/>
      <c r="Q6687" s="244"/>
      <c r="R6687" s="6">
        <f t="shared" si="953"/>
        <v>0</v>
      </c>
      <c r="S6687" s="6">
        <f t="shared" si="954"/>
        <v>0</v>
      </c>
      <c r="T6687" s="7">
        <f t="shared" si="955"/>
        <v>0</v>
      </c>
      <c r="U6687" s="121" t="str">
        <f t="shared" si="956"/>
        <v>0</v>
      </c>
      <c r="V6687" s="10">
        <f t="shared" si="957"/>
        <v>0</v>
      </c>
      <c r="W6687" s="10">
        <f t="shared" si="958"/>
        <v>0</v>
      </c>
      <c r="X6687" s="11">
        <f t="shared" si="959"/>
        <v>0</v>
      </c>
      <c r="Y6687" s="11">
        <f t="shared" si="960"/>
        <v>0</v>
      </c>
      <c r="Z6687" s="12" t="str">
        <f t="shared" si="961"/>
        <v>Torque/Speed Control 1</v>
      </c>
    </row>
    <row r="6688" spans="8:26" x14ac:dyDescent="0.3">
      <c r="H6688" s="244"/>
      <c r="I6688" s="244"/>
      <c r="J6688" s="244"/>
      <c r="K6688" s="244"/>
      <c r="L6688" s="244"/>
      <c r="M6688" s="244"/>
      <c r="N6688" s="244"/>
      <c r="O6688" s="244"/>
      <c r="P6688" s="244"/>
      <c r="Q6688" s="244"/>
      <c r="R6688" s="6">
        <f t="shared" si="953"/>
        <v>0</v>
      </c>
      <c r="S6688" s="6">
        <f t="shared" si="954"/>
        <v>0</v>
      </c>
      <c r="T6688" s="7">
        <f t="shared" si="955"/>
        <v>0</v>
      </c>
      <c r="U6688" s="121" t="str">
        <f t="shared" si="956"/>
        <v>0</v>
      </c>
      <c r="V6688" s="10">
        <f t="shared" si="957"/>
        <v>0</v>
      </c>
      <c r="W6688" s="10">
        <f t="shared" si="958"/>
        <v>0</v>
      </c>
      <c r="X6688" s="11">
        <f t="shared" si="959"/>
        <v>0</v>
      </c>
      <c r="Y6688" s="11">
        <f t="shared" si="960"/>
        <v>0</v>
      </c>
      <c r="Z6688" s="12" t="str">
        <f t="shared" si="961"/>
        <v>Torque/Speed Control 1</v>
      </c>
    </row>
    <row r="6689" spans="8:26" x14ac:dyDescent="0.3">
      <c r="H6689" s="244"/>
      <c r="I6689" s="244"/>
      <c r="J6689" s="244"/>
      <c r="K6689" s="244"/>
      <c r="L6689" s="244"/>
      <c r="M6689" s="244"/>
      <c r="N6689" s="244"/>
      <c r="O6689" s="244"/>
      <c r="P6689" s="244"/>
      <c r="Q6689" s="244"/>
      <c r="R6689" s="6">
        <f t="shared" si="953"/>
        <v>0</v>
      </c>
      <c r="S6689" s="6">
        <f t="shared" si="954"/>
        <v>0</v>
      </c>
      <c r="T6689" s="7">
        <f t="shared" si="955"/>
        <v>0</v>
      </c>
      <c r="U6689" s="121" t="str">
        <f t="shared" si="956"/>
        <v>0</v>
      </c>
      <c r="V6689" s="10">
        <f t="shared" si="957"/>
        <v>0</v>
      </c>
      <c r="W6689" s="10">
        <f t="shared" si="958"/>
        <v>0</v>
      </c>
      <c r="X6689" s="11">
        <f t="shared" si="959"/>
        <v>0</v>
      </c>
      <c r="Y6689" s="11">
        <f t="shared" si="960"/>
        <v>0</v>
      </c>
      <c r="Z6689" s="12" t="str">
        <f t="shared" si="961"/>
        <v>Torque/Speed Control 1</v>
      </c>
    </row>
    <row r="6690" spans="8:26" x14ac:dyDescent="0.3">
      <c r="H6690" s="244"/>
      <c r="I6690" s="244"/>
      <c r="J6690" s="244"/>
      <c r="K6690" s="244"/>
      <c r="L6690" s="244"/>
      <c r="M6690" s="244"/>
      <c r="N6690" s="244"/>
      <c r="O6690" s="244"/>
      <c r="P6690" s="244"/>
      <c r="Q6690" s="244"/>
      <c r="R6690" s="6">
        <f t="shared" si="953"/>
        <v>0</v>
      </c>
      <c r="S6690" s="6">
        <f t="shared" si="954"/>
        <v>0</v>
      </c>
      <c r="T6690" s="7">
        <f t="shared" si="955"/>
        <v>0</v>
      </c>
      <c r="U6690" s="121" t="str">
        <f t="shared" si="956"/>
        <v>0</v>
      </c>
      <c r="V6690" s="10">
        <f t="shared" si="957"/>
        <v>0</v>
      </c>
      <c r="W6690" s="10">
        <f t="shared" si="958"/>
        <v>0</v>
      </c>
      <c r="X6690" s="11">
        <f t="shared" si="959"/>
        <v>0</v>
      </c>
      <c r="Y6690" s="11">
        <f t="shared" si="960"/>
        <v>0</v>
      </c>
      <c r="Z6690" s="12" t="str">
        <f t="shared" si="961"/>
        <v>Torque/Speed Control 1</v>
      </c>
    </row>
    <row r="6691" spans="8:26" x14ac:dyDescent="0.3">
      <c r="H6691" s="244"/>
      <c r="I6691" s="244"/>
      <c r="J6691" s="244"/>
      <c r="K6691" s="244"/>
      <c r="L6691" s="244"/>
      <c r="M6691" s="244"/>
      <c r="N6691" s="244"/>
      <c r="O6691" s="244"/>
      <c r="P6691" s="244"/>
      <c r="Q6691" s="244"/>
      <c r="R6691" s="6">
        <f t="shared" si="953"/>
        <v>0</v>
      </c>
      <c r="S6691" s="6">
        <f t="shared" si="954"/>
        <v>0</v>
      </c>
      <c r="T6691" s="7">
        <f t="shared" si="955"/>
        <v>0</v>
      </c>
      <c r="U6691" s="121" t="str">
        <f t="shared" si="956"/>
        <v>0</v>
      </c>
      <c r="V6691" s="10">
        <f t="shared" si="957"/>
        <v>0</v>
      </c>
      <c r="W6691" s="10">
        <f t="shared" si="958"/>
        <v>0</v>
      </c>
      <c r="X6691" s="11">
        <f t="shared" si="959"/>
        <v>0</v>
      </c>
      <c r="Y6691" s="11">
        <f t="shared" si="960"/>
        <v>0</v>
      </c>
      <c r="Z6691" s="12" t="str">
        <f t="shared" si="961"/>
        <v>Torque/Speed Control 1</v>
      </c>
    </row>
    <row r="6692" spans="8:26" x14ac:dyDescent="0.3">
      <c r="H6692" s="244"/>
      <c r="I6692" s="244"/>
      <c r="J6692" s="244"/>
      <c r="K6692" s="244"/>
      <c r="L6692" s="244"/>
      <c r="M6692" s="244"/>
      <c r="N6692" s="244"/>
      <c r="O6692" s="244"/>
      <c r="P6692" s="244"/>
      <c r="Q6692" s="244"/>
      <c r="R6692" s="6">
        <f t="shared" si="953"/>
        <v>0</v>
      </c>
      <c r="S6692" s="6">
        <f t="shared" si="954"/>
        <v>0</v>
      </c>
      <c r="T6692" s="7">
        <f t="shared" si="955"/>
        <v>0</v>
      </c>
      <c r="U6692" s="121" t="str">
        <f t="shared" si="956"/>
        <v>0</v>
      </c>
      <c r="V6692" s="10">
        <f t="shared" si="957"/>
        <v>0</v>
      </c>
      <c r="W6692" s="10">
        <f t="shared" si="958"/>
        <v>0</v>
      </c>
      <c r="X6692" s="11">
        <f t="shared" si="959"/>
        <v>0</v>
      </c>
      <c r="Y6692" s="11">
        <f t="shared" si="960"/>
        <v>0</v>
      </c>
      <c r="Z6692" s="12" t="str">
        <f t="shared" si="961"/>
        <v>Torque/Speed Control 1</v>
      </c>
    </row>
    <row r="6693" spans="8:26" x14ac:dyDescent="0.3">
      <c r="H6693" s="244"/>
      <c r="I6693" s="244"/>
      <c r="J6693" s="244"/>
      <c r="K6693" s="244"/>
      <c r="L6693" s="244"/>
      <c r="M6693" s="244"/>
      <c r="N6693" s="244"/>
      <c r="O6693" s="244"/>
      <c r="P6693" s="244"/>
      <c r="Q6693" s="244"/>
      <c r="R6693" s="6">
        <f t="shared" si="953"/>
        <v>0</v>
      </c>
      <c r="S6693" s="6">
        <f t="shared" si="954"/>
        <v>0</v>
      </c>
      <c r="T6693" s="7">
        <f t="shared" si="955"/>
        <v>0</v>
      </c>
      <c r="U6693" s="121" t="str">
        <f t="shared" si="956"/>
        <v>0</v>
      </c>
      <c r="V6693" s="10">
        <f t="shared" si="957"/>
        <v>0</v>
      </c>
      <c r="W6693" s="10">
        <f t="shared" si="958"/>
        <v>0</v>
      </c>
      <c r="X6693" s="11">
        <f t="shared" si="959"/>
        <v>0</v>
      </c>
      <c r="Y6693" s="11">
        <f t="shared" si="960"/>
        <v>0</v>
      </c>
      <c r="Z6693" s="12" t="str">
        <f t="shared" si="961"/>
        <v>Torque/Speed Control 1</v>
      </c>
    </row>
    <row r="6694" spans="8:26" x14ac:dyDescent="0.3">
      <c r="H6694" s="244"/>
      <c r="I6694" s="244"/>
      <c r="J6694" s="244"/>
      <c r="K6694" s="244"/>
      <c r="L6694" s="244"/>
      <c r="M6694" s="244"/>
      <c r="N6694" s="244"/>
      <c r="O6694" s="244"/>
      <c r="P6694" s="244"/>
      <c r="Q6694" s="244"/>
      <c r="R6694" s="6">
        <f t="shared" si="953"/>
        <v>0</v>
      </c>
      <c r="S6694" s="6">
        <f t="shared" si="954"/>
        <v>0</v>
      </c>
      <c r="T6694" s="7">
        <f t="shared" si="955"/>
        <v>0</v>
      </c>
      <c r="U6694" s="121" t="str">
        <f t="shared" si="956"/>
        <v>0</v>
      </c>
      <c r="V6694" s="10">
        <f t="shared" si="957"/>
        <v>0</v>
      </c>
      <c r="W6694" s="10">
        <f t="shared" si="958"/>
        <v>0</v>
      </c>
      <c r="X6694" s="11">
        <f t="shared" si="959"/>
        <v>0</v>
      </c>
      <c r="Y6694" s="11">
        <f t="shared" si="960"/>
        <v>0</v>
      </c>
      <c r="Z6694" s="12" t="str">
        <f t="shared" si="961"/>
        <v>Torque/Speed Control 1</v>
      </c>
    </row>
    <row r="6695" spans="8:26" x14ac:dyDescent="0.3">
      <c r="H6695" s="244"/>
      <c r="I6695" s="244"/>
      <c r="J6695" s="244"/>
      <c r="K6695" s="244"/>
      <c r="L6695" s="244"/>
      <c r="M6695" s="244"/>
      <c r="N6695" s="244"/>
      <c r="O6695" s="244"/>
      <c r="P6695" s="244"/>
      <c r="Q6695" s="244"/>
      <c r="R6695" s="6">
        <f t="shared" si="953"/>
        <v>0</v>
      </c>
      <c r="S6695" s="6">
        <f t="shared" si="954"/>
        <v>0</v>
      </c>
      <c r="T6695" s="7">
        <f t="shared" si="955"/>
        <v>0</v>
      </c>
      <c r="U6695" s="121" t="str">
        <f t="shared" si="956"/>
        <v>0</v>
      </c>
      <c r="V6695" s="10">
        <f t="shared" si="957"/>
        <v>0</v>
      </c>
      <c r="W6695" s="10">
        <f t="shared" si="958"/>
        <v>0</v>
      </c>
      <c r="X6695" s="11">
        <f t="shared" si="959"/>
        <v>0</v>
      </c>
      <c r="Y6695" s="11">
        <f t="shared" si="960"/>
        <v>0</v>
      </c>
      <c r="Z6695" s="12" t="str">
        <f t="shared" si="961"/>
        <v>Torque/Speed Control 1</v>
      </c>
    </row>
    <row r="6696" spans="8:26" x14ac:dyDescent="0.3">
      <c r="H6696" s="244"/>
      <c r="I6696" s="244"/>
      <c r="J6696" s="244"/>
      <c r="K6696" s="244"/>
      <c r="L6696" s="244"/>
      <c r="M6696" s="244"/>
      <c r="N6696" s="244"/>
      <c r="O6696" s="244"/>
      <c r="P6696" s="244"/>
      <c r="Q6696" s="244"/>
      <c r="R6696" s="6">
        <f t="shared" si="953"/>
        <v>0</v>
      </c>
      <c r="S6696" s="6">
        <f t="shared" si="954"/>
        <v>0</v>
      </c>
      <c r="T6696" s="7">
        <f t="shared" si="955"/>
        <v>0</v>
      </c>
      <c r="U6696" s="121" t="str">
        <f t="shared" si="956"/>
        <v>0</v>
      </c>
      <c r="V6696" s="10">
        <f t="shared" si="957"/>
        <v>0</v>
      </c>
      <c r="W6696" s="10">
        <f t="shared" si="958"/>
        <v>0</v>
      </c>
      <c r="X6696" s="11">
        <f t="shared" si="959"/>
        <v>0</v>
      </c>
      <c r="Y6696" s="11">
        <f t="shared" si="960"/>
        <v>0</v>
      </c>
      <c r="Z6696" s="12" t="str">
        <f t="shared" si="961"/>
        <v>Torque/Speed Control 1</v>
      </c>
    </row>
    <row r="6697" spans="8:26" x14ac:dyDescent="0.3">
      <c r="H6697" s="244"/>
      <c r="I6697" s="244"/>
      <c r="J6697" s="244"/>
      <c r="K6697" s="244"/>
      <c r="L6697" s="244"/>
      <c r="M6697" s="244"/>
      <c r="N6697" s="244"/>
      <c r="O6697" s="244"/>
      <c r="P6697" s="244"/>
      <c r="Q6697" s="244"/>
      <c r="R6697" s="6">
        <f t="shared" si="953"/>
        <v>0</v>
      </c>
      <c r="S6697" s="6">
        <f t="shared" si="954"/>
        <v>0</v>
      </c>
      <c r="T6697" s="7">
        <f t="shared" si="955"/>
        <v>0</v>
      </c>
      <c r="U6697" s="121" t="str">
        <f t="shared" si="956"/>
        <v>0</v>
      </c>
      <c r="V6697" s="10">
        <f t="shared" si="957"/>
        <v>0</v>
      </c>
      <c r="W6697" s="10">
        <f t="shared" si="958"/>
        <v>0</v>
      </c>
      <c r="X6697" s="11">
        <f t="shared" si="959"/>
        <v>0</v>
      </c>
      <c r="Y6697" s="11">
        <f t="shared" si="960"/>
        <v>0</v>
      </c>
      <c r="Z6697" s="12" t="str">
        <f t="shared" si="961"/>
        <v>Torque/Speed Control 1</v>
      </c>
    </row>
    <row r="6698" spans="8:26" x14ac:dyDescent="0.3">
      <c r="H6698" s="244"/>
      <c r="I6698" s="244"/>
      <c r="J6698" s="244"/>
      <c r="K6698" s="244"/>
      <c r="L6698" s="244"/>
      <c r="M6698" s="244"/>
      <c r="N6698" s="244"/>
      <c r="O6698" s="244"/>
      <c r="P6698" s="244"/>
      <c r="Q6698" s="244"/>
      <c r="R6698" s="6">
        <f t="shared" si="953"/>
        <v>0</v>
      </c>
      <c r="S6698" s="6">
        <f t="shared" si="954"/>
        <v>0</v>
      </c>
      <c r="T6698" s="7">
        <f t="shared" si="955"/>
        <v>0</v>
      </c>
      <c r="U6698" s="121" t="str">
        <f t="shared" si="956"/>
        <v>0</v>
      </c>
      <c r="V6698" s="10">
        <f t="shared" si="957"/>
        <v>0</v>
      </c>
      <c r="W6698" s="10">
        <f t="shared" si="958"/>
        <v>0</v>
      </c>
      <c r="X6698" s="11">
        <f t="shared" si="959"/>
        <v>0</v>
      </c>
      <c r="Y6698" s="11">
        <f t="shared" si="960"/>
        <v>0</v>
      </c>
      <c r="Z6698" s="12" t="str">
        <f t="shared" si="961"/>
        <v>Torque/Speed Control 1</v>
      </c>
    </row>
    <row r="6699" spans="8:26" x14ac:dyDescent="0.3">
      <c r="H6699" s="244"/>
      <c r="I6699" s="244"/>
      <c r="J6699" s="244"/>
      <c r="K6699" s="244"/>
      <c r="L6699" s="244"/>
      <c r="M6699" s="244"/>
      <c r="N6699" s="244"/>
      <c r="O6699" s="244"/>
      <c r="P6699" s="244"/>
      <c r="Q6699" s="244"/>
      <c r="R6699" s="6">
        <f t="shared" si="953"/>
        <v>0</v>
      </c>
      <c r="S6699" s="6">
        <f t="shared" si="954"/>
        <v>0</v>
      </c>
      <c r="T6699" s="7">
        <f t="shared" si="955"/>
        <v>0</v>
      </c>
      <c r="U6699" s="121" t="str">
        <f t="shared" si="956"/>
        <v>0</v>
      </c>
      <c r="V6699" s="10">
        <f t="shared" si="957"/>
        <v>0</v>
      </c>
      <c r="W6699" s="10">
        <f t="shared" si="958"/>
        <v>0</v>
      </c>
      <c r="X6699" s="11">
        <f t="shared" si="959"/>
        <v>0</v>
      </c>
      <c r="Y6699" s="11">
        <f t="shared" si="960"/>
        <v>0</v>
      </c>
      <c r="Z6699" s="12" t="str">
        <f t="shared" si="961"/>
        <v>Torque/Speed Control 1</v>
      </c>
    </row>
    <row r="6700" spans="8:26" x14ac:dyDescent="0.3">
      <c r="H6700" s="244"/>
      <c r="I6700" s="244"/>
      <c r="J6700" s="244"/>
      <c r="K6700" s="244"/>
      <c r="L6700" s="244"/>
      <c r="M6700" s="244"/>
      <c r="N6700" s="244"/>
      <c r="O6700" s="244"/>
      <c r="P6700" s="244"/>
      <c r="Q6700" s="244"/>
      <c r="R6700" s="6">
        <f t="shared" si="953"/>
        <v>0</v>
      </c>
      <c r="S6700" s="6">
        <f t="shared" si="954"/>
        <v>0</v>
      </c>
      <c r="T6700" s="7">
        <f t="shared" si="955"/>
        <v>0</v>
      </c>
      <c r="U6700" s="121" t="str">
        <f t="shared" si="956"/>
        <v>0</v>
      </c>
      <c r="V6700" s="10">
        <f t="shared" si="957"/>
        <v>0</v>
      </c>
      <c r="W6700" s="10">
        <f t="shared" si="958"/>
        <v>0</v>
      </c>
      <c r="X6700" s="11">
        <f t="shared" si="959"/>
        <v>0</v>
      </c>
      <c r="Y6700" s="11">
        <f t="shared" si="960"/>
        <v>0</v>
      </c>
      <c r="Z6700" s="12" t="str">
        <f t="shared" si="961"/>
        <v>Torque/Speed Control 1</v>
      </c>
    </row>
    <row r="6701" spans="8:26" x14ac:dyDescent="0.3">
      <c r="H6701" s="244"/>
      <c r="I6701" s="244"/>
      <c r="J6701" s="244"/>
      <c r="K6701" s="244"/>
      <c r="L6701" s="244"/>
      <c r="M6701" s="244"/>
      <c r="N6701" s="244"/>
      <c r="O6701" s="244"/>
      <c r="P6701" s="244"/>
      <c r="Q6701" s="244"/>
      <c r="R6701" s="6">
        <f t="shared" si="953"/>
        <v>0</v>
      </c>
      <c r="S6701" s="6">
        <f t="shared" si="954"/>
        <v>0</v>
      </c>
      <c r="T6701" s="7">
        <f t="shared" si="955"/>
        <v>0</v>
      </c>
      <c r="U6701" s="121" t="str">
        <f t="shared" si="956"/>
        <v>0</v>
      </c>
      <c r="V6701" s="10">
        <f t="shared" si="957"/>
        <v>0</v>
      </c>
      <c r="W6701" s="10">
        <f t="shared" si="958"/>
        <v>0</v>
      </c>
      <c r="X6701" s="11">
        <f t="shared" si="959"/>
        <v>0</v>
      </c>
      <c r="Y6701" s="11">
        <f t="shared" si="960"/>
        <v>0</v>
      </c>
      <c r="Z6701" s="12" t="str">
        <f t="shared" si="961"/>
        <v>Torque/Speed Control 1</v>
      </c>
    </row>
    <row r="6702" spans="8:26" x14ac:dyDescent="0.3">
      <c r="H6702" s="244"/>
      <c r="I6702" s="244"/>
      <c r="J6702" s="244"/>
      <c r="K6702" s="244"/>
      <c r="L6702" s="244"/>
      <c r="M6702" s="244"/>
      <c r="N6702" s="244"/>
      <c r="O6702" s="244"/>
      <c r="P6702" s="244"/>
      <c r="Q6702" s="244"/>
      <c r="R6702" s="6">
        <f t="shared" si="953"/>
        <v>0</v>
      </c>
      <c r="S6702" s="6">
        <f t="shared" si="954"/>
        <v>0</v>
      </c>
      <c r="T6702" s="7">
        <f t="shared" si="955"/>
        <v>0</v>
      </c>
      <c r="U6702" s="121" t="str">
        <f t="shared" si="956"/>
        <v>0</v>
      </c>
      <c r="V6702" s="10">
        <f t="shared" si="957"/>
        <v>0</v>
      </c>
      <c r="W6702" s="10">
        <f t="shared" si="958"/>
        <v>0</v>
      </c>
      <c r="X6702" s="11">
        <f t="shared" si="959"/>
        <v>0</v>
      </c>
      <c r="Y6702" s="11">
        <f t="shared" si="960"/>
        <v>0</v>
      </c>
      <c r="Z6702" s="12" t="str">
        <f t="shared" si="961"/>
        <v>Torque/Speed Control 1</v>
      </c>
    </row>
    <row r="6703" spans="8:26" x14ac:dyDescent="0.3">
      <c r="H6703" s="244"/>
      <c r="I6703" s="244"/>
      <c r="J6703" s="244"/>
      <c r="K6703" s="244"/>
      <c r="L6703" s="244"/>
      <c r="M6703" s="244"/>
      <c r="N6703" s="244"/>
      <c r="O6703" s="244"/>
      <c r="P6703" s="244"/>
      <c r="Q6703" s="244"/>
      <c r="R6703" s="6">
        <f t="shared" si="953"/>
        <v>0</v>
      </c>
      <c r="S6703" s="6">
        <f t="shared" si="954"/>
        <v>0</v>
      </c>
      <c r="T6703" s="7">
        <f t="shared" si="955"/>
        <v>0</v>
      </c>
      <c r="U6703" s="121" t="str">
        <f t="shared" si="956"/>
        <v>0</v>
      </c>
      <c r="V6703" s="10">
        <f t="shared" si="957"/>
        <v>0</v>
      </c>
      <c r="W6703" s="10">
        <f t="shared" si="958"/>
        <v>0</v>
      </c>
      <c r="X6703" s="11">
        <f t="shared" si="959"/>
        <v>0</v>
      </c>
      <c r="Y6703" s="11">
        <f t="shared" si="960"/>
        <v>0</v>
      </c>
      <c r="Z6703" s="12" t="str">
        <f t="shared" si="961"/>
        <v>Torque/Speed Control 1</v>
      </c>
    </row>
    <row r="6704" spans="8:26" x14ac:dyDescent="0.3">
      <c r="H6704" s="244"/>
      <c r="I6704" s="244"/>
      <c r="J6704" s="244"/>
      <c r="K6704" s="244"/>
      <c r="L6704" s="244"/>
      <c r="M6704" s="244"/>
      <c r="N6704" s="244"/>
      <c r="O6704" s="244"/>
      <c r="P6704" s="244"/>
      <c r="Q6704" s="244"/>
      <c r="R6704" s="6">
        <f t="shared" si="953"/>
        <v>0</v>
      </c>
      <c r="S6704" s="6">
        <f t="shared" si="954"/>
        <v>0</v>
      </c>
      <c r="T6704" s="7">
        <f t="shared" si="955"/>
        <v>0</v>
      </c>
      <c r="U6704" s="121" t="str">
        <f t="shared" si="956"/>
        <v>0</v>
      </c>
      <c r="V6704" s="10">
        <f t="shared" si="957"/>
        <v>0</v>
      </c>
      <c r="W6704" s="10">
        <f t="shared" si="958"/>
        <v>0</v>
      </c>
      <c r="X6704" s="11">
        <f t="shared" si="959"/>
        <v>0</v>
      </c>
      <c r="Y6704" s="11">
        <f t="shared" si="960"/>
        <v>0</v>
      </c>
      <c r="Z6704" s="12" t="str">
        <f t="shared" si="961"/>
        <v>Torque/Speed Control 1</v>
      </c>
    </row>
    <row r="6705" spans="8:26" x14ac:dyDescent="0.3">
      <c r="H6705" s="244"/>
      <c r="I6705" s="244"/>
      <c r="J6705" s="244"/>
      <c r="K6705" s="244"/>
      <c r="L6705" s="244"/>
      <c r="M6705" s="244"/>
      <c r="N6705" s="244"/>
      <c r="O6705" s="244"/>
      <c r="P6705" s="244"/>
      <c r="Q6705" s="244"/>
      <c r="R6705" s="6">
        <f t="shared" si="953"/>
        <v>0</v>
      </c>
      <c r="S6705" s="6">
        <f t="shared" si="954"/>
        <v>0</v>
      </c>
      <c r="T6705" s="7">
        <f t="shared" si="955"/>
        <v>0</v>
      </c>
      <c r="U6705" s="121" t="str">
        <f t="shared" si="956"/>
        <v>0</v>
      </c>
      <c r="V6705" s="10">
        <f t="shared" si="957"/>
        <v>0</v>
      </c>
      <c r="W6705" s="10">
        <f t="shared" si="958"/>
        <v>0</v>
      </c>
      <c r="X6705" s="11">
        <f t="shared" si="959"/>
        <v>0</v>
      </c>
      <c r="Y6705" s="11">
        <f t="shared" si="960"/>
        <v>0</v>
      </c>
      <c r="Z6705" s="12" t="str">
        <f t="shared" si="961"/>
        <v>Torque/Speed Control 1</v>
      </c>
    </row>
    <row r="6706" spans="8:26" x14ac:dyDescent="0.3">
      <c r="H6706" s="244"/>
      <c r="I6706" s="244"/>
      <c r="J6706" s="244"/>
      <c r="K6706" s="244"/>
      <c r="L6706" s="244"/>
      <c r="M6706" s="244"/>
      <c r="N6706" s="244"/>
      <c r="O6706" s="244"/>
      <c r="P6706" s="244"/>
      <c r="Q6706" s="244"/>
      <c r="R6706" s="6">
        <f t="shared" si="953"/>
        <v>0</v>
      </c>
      <c r="S6706" s="6">
        <f t="shared" si="954"/>
        <v>0</v>
      </c>
      <c r="T6706" s="7">
        <f t="shared" si="955"/>
        <v>0</v>
      </c>
      <c r="U6706" s="121" t="str">
        <f t="shared" si="956"/>
        <v>0</v>
      </c>
      <c r="V6706" s="10">
        <f t="shared" si="957"/>
        <v>0</v>
      </c>
      <c r="W6706" s="10">
        <f t="shared" si="958"/>
        <v>0</v>
      </c>
      <c r="X6706" s="11">
        <f t="shared" si="959"/>
        <v>0</v>
      </c>
      <c r="Y6706" s="11">
        <f t="shared" si="960"/>
        <v>0</v>
      </c>
      <c r="Z6706" s="12" t="str">
        <f t="shared" si="961"/>
        <v>Torque/Speed Control 1</v>
      </c>
    </row>
    <row r="6707" spans="8:26" x14ac:dyDescent="0.3">
      <c r="H6707" s="244"/>
      <c r="I6707" s="244"/>
      <c r="J6707" s="244"/>
      <c r="K6707" s="244"/>
      <c r="L6707" s="244"/>
      <c r="M6707" s="244"/>
      <c r="N6707" s="244"/>
      <c r="O6707" s="244"/>
      <c r="P6707" s="244"/>
      <c r="Q6707" s="244"/>
      <c r="R6707" s="6">
        <f t="shared" si="953"/>
        <v>0</v>
      </c>
      <c r="S6707" s="6">
        <f t="shared" si="954"/>
        <v>0</v>
      </c>
      <c r="T6707" s="7">
        <f t="shared" si="955"/>
        <v>0</v>
      </c>
      <c r="U6707" s="121" t="str">
        <f t="shared" si="956"/>
        <v>0</v>
      </c>
      <c r="V6707" s="10">
        <f t="shared" si="957"/>
        <v>0</v>
      </c>
      <c r="W6707" s="10">
        <f t="shared" si="958"/>
        <v>0</v>
      </c>
      <c r="X6707" s="11">
        <f t="shared" si="959"/>
        <v>0</v>
      </c>
      <c r="Y6707" s="11">
        <f t="shared" si="960"/>
        <v>0</v>
      </c>
      <c r="Z6707" s="12" t="str">
        <f t="shared" si="961"/>
        <v>Torque/Speed Control 1</v>
      </c>
    </row>
    <row r="6708" spans="8:26" x14ac:dyDescent="0.3">
      <c r="H6708" s="244"/>
      <c r="I6708" s="244"/>
      <c r="J6708" s="244"/>
      <c r="K6708" s="244"/>
      <c r="L6708" s="244"/>
      <c r="M6708" s="244"/>
      <c r="N6708" s="244"/>
      <c r="O6708" s="244"/>
      <c r="P6708" s="244"/>
      <c r="Q6708" s="244"/>
      <c r="R6708" s="6">
        <f t="shared" si="953"/>
        <v>0</v>
      </c>
      <c r="S6708" s="6">
        <f t="shared" si="954"/>
        <v>0</v>
      </c>
      <c r="T6708" s="7">
        <f t="shared" si="955"/>
        <v>0</v>
      </c>
      <c r="U6708" s="121" t="str">
        <f t="shared" si="956"/>
        <v>0</v>
      </c>
      <c r="V6708" s="10">
        <f t="shared" si="957"/>
        <v>0</v>
      </c>
      <c r="W6708" s="10">
        <f t="shared" si="958"/>
        <v>0</v>
      </c>
      <c r="X6708" s="11">
        <f t="shared" si="959"/>
        <v>0</v>
      </c>
      <c r="Y6708" s="11">
        <f t="shared" si="960"/>
        <v>0</v>
      </c>
      <c r="Z6708" s="12" t="str">
        <f t="shared" si="961"/>
        <v>Torque/Speed Control 1</v>
      </c>
    </row>
    <row r="6709" spans="8:26" x14ac:dyDescent="0.3">
      <c r="H6709" s="244"/>
      <c r="I6709" s="244"/>
      <c r="J6709" s="244"/>
      <c r="K6709" s="244"/>
      <c r="L6709" s="244"/>
      <c r="M6709" s="244"/>
      <c r="N6709" s="244"/>
      <c r="O6709" s="244"/>
      <c r="P6709" s="244"/>
      <c r="Q6709" s="244"/>
      <c r="R6709" s="6">
        <f t="shared" si="953"/>
        <v>0</v>
      </c>
      <c r="S6709" s="6">
        <f t="shared" si="954"/>
        <v>0</v>
      </c>
      <c r="T6709" s="7">
        <f t="shared" si="955"/>
        <v>0</v>
      </c>
      <c r="U6709" s="121" t="str">
        <f t="shared" si="956"/>
        <v>0</v>
      </c>
      <c r="V6709" s="10">
        <f t="shared" si="957"/>
        <v>0</v>
      </c>
      <c r="W6709" s="10">
        <f t="shared" si="958"/>
        <v>0</v>
      </c>
      <c r="X6709" s="11">
        <f t="shared" si="959"/>
        <v>0</v>
      </c>
      <c r="Y6709" s="11">
        <f t="shared" si="960"/>
        <v>0</v>
      </c>
      <c r="Z6709" s="12" t="str">
        <f t="shared" si="961"/>
        <v>Torque/Speed Control 1</v>
      </c>
    </row>
    <row r="6710" spans="8:26" x14ac:dyDescent="0.3">
      <c r="H6710" s="244"/>
      <c r="I6710" s="244"/>
      <c r="J6710" s="244"/>
      <c r="K6710" s="244"/>
      <c r="L6710" s="244"/>
      <c r="M6710" s="244"/>
      <c r="N6710" s="244"/>
      <c r="O6710" s="244"/>
      <c r="P6710" s="244"/>
      <c r="Q6710" s="244"/>
      <c r="R6710" s="6">
        <f t="shared" si="953"/>
        <v>0</v>
      </c>
      <c r="S6710" s="6">
        <f t="shared" si="954"/>
        <v>0</v>
      </c>
      <c r="T6710" s="7">
        <f t="shared" si="955"/>
        <v>0</v>
      </c>
      <c r="U6710" s="121" t="str">
        <f t="shared" si="956"/>
        <v>0</v>
      </c>
      <c r="V6710" s="10">
        <f t="shared" si="957"/>
        <v>0</v>
      </c>
      <c r="W6710" s="10">
        <f t="shared" si="958"/>
        <v>0</v>
      </c>
      <c r="X6710" s="11">
        <f t="shared" si="959"/>
        <v>0</v>
      </c>
      <c r="Y6710" s="11">
        <f t="shared" si="960"/>
        <v>0</v>
      </c>
      <c r="Z6710" s="12" t="str">
        <f t="shared" si="961"/>
        <v>Torque/Speed Control 1</v>
      </c>
    </row>
    <row r="6711" spans="8:26" x14ac:dyDescent="0.3">
      <c r="H6711" s="244"/>
      <c r="I6711" s="244"/>
      <c r="J6711" s="244"/>
      <c r="K6711" s="244"/>
      <c r="L6711" s="244"/>
      <c r="M6711" s="244"/>
      <c r="N6711" s="244"/>
      <c r="O6711" s="244"/>
      <c r="P6711" s="244"/>
      <c r="Q6711" s="244"/>
      <c r="R6711" s="6">
        <f t="shared" si="953"/>
        <v>0</v>
      </c>
      <c r="S6711" s="6">
        <f t="shared" si="954"/>
        <v>0</v>
      </c>
      <c r="T6711" s="7">
        <f t="shared" si="955"/>
        <v>0</v>
      </c>
      <c r="U6711" s="121" t="str">
        <f t="shared" si="956"/>
        <v>0</v>
      </c>
      <c r="V6711" s="10">
        <f t="shared" si="957"/>
        <v>0</v>
      </c>
      <c r="W6711" s="10">
        <f t="shared" si="958"/>
        <v>0</v>
      </c>
      <c r="X6711" s="11">
        <f t="shared" si="959"/>
        <v>0</v>
      </c>
      <c r="Y6711" s="11">
        <f t="shared" si="960"/>
        <v>0</v>
      </c>
      <c r="Z6711" s="12" t="str">
        <f t="shared" si="961"/>
        <v>Torque/Speed Control 1</v>
      </c>
    </row>
    <row r="6712" spans="8:26" x14ac:dyDescent="0.3">
      <c r="H6712" s="244"/>
      <c r="I6712" s="244"/>
      <c r="J6712" s="244"/>
      <c r="K6712" s="244"/>
      <c r="L6712" s="244"/>
      <c r="M6712" s="244"/>
      <c r="N6712" s="244"/>
      <c r="O6712" s="244"/>
      <c r="P6712" s="244"/>
      <c r="Q6712" s="244"/>
      <c r="R6712" s="6">
        <f t="shared" si="953"/>
        <v>0</v>
      </c>
      <c r="S6712" s="6">
        <f t="shared" si="954"/>
        <v>0</v>
      </c>
      <c r="T6712" s="7">
        <f t="shared" si="955"/>
        <v>0</v>
      </c>
      <c r="U6712" s="121" t="str">
        <f t="shared" si="956"/>
        <v>0</v>
      </c>
      <c r="V6712" s="10">
        <f t="shared" si="957"/>
        <v>0</v>
      </c>
      <c r="W6712" s="10">
        <f t="shared" si="958"/>
        <v>0</v>
      </c>
      <c r="X6712" s="11">
        <f t="shared" si="959"/>
        <v>0</v>
      </c>
      <c r="Y6712" s="11">
        <f t="shared" si="960"/>
        <v>0</v>
      </c>
      <c r="Z6712" s="12" t="str">
        <f t="shared" si="961"/>
        <v>Torque/Speed Control 1</v>
      </c>
    </row>
    <row r="6713" spans="8:26" x14ac:dyDescent="0.3">
      <c r="H6713" s="244"/>
      <c r="I6713" s="244"/>
      <c r="J6713" s="244"/>
      <c r="K6713" s="244"/>
      <c r="L6713" s="244"/>
      <c r="M6713" s="244"/>
      <c r="N6713" s="244"/>
      <c r="O6713" s="244"/>
      <c r="P6713" s="244"/>
      <c r="Q6713" s="244"/>
      <c r="R6713" s="6">
        <f t="shared" si="953"/>
        <v>0</v>
      </c>
      <c r="S6713" s="6">
        <f t="shared" si="954"/>
        <v>0</v>
      </c>
      <c r="T6713" s="7">
        <f t="shared" si="955"/>
        <v>0</v>
      </c>
      <c r="U6713" s="121" t="str">
        <f t="shared" si="956"/>
        <v>0</v>
      </c>
      <c r="V6713" s="10">
        <f t="shared" si="957"/>
        <v>0</v>
      </c>
      <c r="W6713" s="10">
        <f t="shared" si="958"/>
        <v>0</v>
      </c>
      <c r="X6713" s="11">
        <f t="shared" si="959"/>
        <v>0</v>
      </c>
      <c r="Y6713" s="11">
        <f t="shared" si="960"/>
        <v>0</v>
      </c>
      <c r="Z6713" s="12" t="str">
        <f t="shared" si="961"/>
        <v>Torque/Speed Control 1</v>
      </c>
    </row>
    <row r="6714" spans="8:26" x14ac:dyDescent="0.3">
      <c r="H6714" s="244"/>
      <c r="I6714" s="244"/>
      <c r="J6714" s="244"/>
      <c r="K6714" s="244"/>
      <c r="L6714" s="244"/>
      <c r="M6714" s="244"/>
      <c r="N6714" s="244"/>
      <c r="O6714" s="244"/>
      <c r="P6714" s="244"/>
      <c r="Q6714" s="244"/>
      <c r="R6714" s="6">
        <f t="shared" si="953"/>
        <v>0</v>
      </c>
      <c r="S6714" s="6">
        <f t="shared" si="954"/>
        <v>0</v>
      </c>
      <c r="T6714" s="7">
        <f t="shared" si="955"/>
        <v>0</v>
      </c>
      <c r="U6714" s="121" t="str">
        <f t="shared" si="956"/>
        <v>0</v>
      </c>
      <c r="V6714" s="10">
        <f t="shared" si="957"/>
        <v>0</v>
      </c>
      <c r="W6714" s="10">
        <f t="shared" si="958"/>
        <v>0</v>
      </c>
      <c r="X6714" s="11">
        <f t="shared" si="959"/>
        <v>0</v>
      </c>
      <c r="Y6714" s="11">
        <f t="shared" si="960"/>
        <v>0</v>
      </c>
      <c r="Z6714" s="12" t="str">
        <f t="shared" si="961"/>
        <v>Torque/Speed Control 1</v>
      </c>
    </row>
    <row r="6715" spans="8:26" x14ac:dyDescent="0.3">
      <c r="H6715" s="244"/>
      <c r="I6715" s="244"/>
      <c r="J6715" s="244"/>
      <c r="K6715" s="244"/>
      <c r="L6715" s="244"/>
      <c r="M6715" s="244"/>
      <c r="N6715" s="244"/>
      <c r="O6715" s="244"/>
      <c r="P6715" s="244"/>
      <c r="Q6715" s="244"/>
      <c r="R6715" s="6">
        <f t="shared" si="953"/>
        <v>0</v>
      </c>
      <c r="S6715" s="6">
        <f t="shared" si="954"/>
        <v>0</v>
      </c>
      <c r="T6715" s="7">
        <f t="shared" si="955"/>
        <v>0</v>
      </c>
      <c r="U6715" s="121" t="str">
        <f t="shared" si="956"/>
        <v>0</v>
      </c>
      <c r="V6715" s="10">
        <f t="shared" si="957"/>
        <v>0</v>
      </c>
      <c r="W6715" s="10">
        <f t="shared" si="958"/>
        <v>0</v>
      </c>
      <c r="X6715" s="11">
        <f t="shared" si="959"/>
        <v>0</v>
      </c>
      <c r="Y6715" s="11">
        <f t="shared" si="960"/>
        <v>0</v>
      </c>
      <c r="Z6715" s="12" t="str">
        <f t="shared" si="961"/>
        <v>Torque/Speed Control 1</v>
      </c>
    </row>
    <row r="6716" spans="8:26" x14ac:dyDescent="0.3">
      <c r="H6716" s="244"/>
      <c r="I6716" s="244"/>
      <c r="J6716" s="244"/>
      <c r="K6716" s="244"/>
      <c r="L6716" s="244"/>
      <c r="M6716" s="244"/>
      <c r="N6716" s="244"/>
      <c r="O6716" s="244"/>
      <c r="P6716" s="244"/>
      <c r="Q6716" s="244"/>
      <c r="R6716" s="6">
        <f t="shared" si="953"/>
        <v>0</v>
      </c>
      <c r="S6716" s="6">
        <f t="shared" si="954"/>
        <v>0</v>
      </c>
      <c r="T6716" s="7">
        <f t="shared" si="955"/>
        <v>0</v>
      </c>
      <c r="U6716" s="121" t="str">
        <f t="shared" si="956"/>
        <v>0</v>
      </c>
      <c r="V6716" s="10">
        <f t="shared" si="957"/>
        <v>0</v>
      </c>
      <c r="W6716" s="10">
        <f t="shared" si="958"/>
        <v>0</v>
      </c>
      <c r="X6716" s="11">
        <f t="shared" si="959"/>
        <v>0</v>
      </c>
      <c r="Y6716" s="11">
        <f t="shared" si="960"/>
        <v>0</v>
      </c>
      <c r="Z6716" s="12" t="str">
        <f t="shared" si="961"/>
        <v>Torque/Speed Control 1</v>
      </c>
    </row>
    <row r="6717" spans="8:26" x14ac:dyDescent="0.3">
      <c r="H6717" s="244"/>
      <c r="I6717" s="244"/>
      <c r="J6717" s="244"/>
      <c r="K6717" s="244"/>
      <c r="L6717" s="244"/>
      <c r="M6717" s="244"/>
      <c r="N6717" s="244"/>
      <c r="O6717" s="244"/>
      <c r="P6717" s="244"/>
      <c r="Q6717" s="244"/>
      <c r="R6717" s="6">
        <f t="shared" ref="R6717:R6780" si="962">_xlfn.BITRSHIFT(_xlfn.BITAND(HEX2DEC(H6717),HEX2DEC("1C000000")),26)</f>
        <v>0</v>
      </c>
      <c r="S6717" s="6">
        <f t="shared" ref="S6717:S6780" si="963">_xlfn.BITRSHIFT(_xlfn.BITAND(HEX2DEC(H6717),HEX2DEC("01000000")),24)</f>
        <v>0</v>
      </c>
      <c r="T6717" s="7">
        <f t="shared" ref="T6717:T6780" si="964">IF(_xlfn.BITRSHIFT(_xlfn.BITAND(HEX2DEC(H6717),HEX2DEC("0FF0000")),16)&lt;240,_xlfn.BITRSHIFT(_xlfn.BITAND(HEX2DEC(H6717),HEX2DEC("1FF0000")),8),_xlfn.BITRSHIFT(_xlfn.BITAND(HEX2DEC(H6717),HEX2DEC("1FFFF00")),8))</f>
        <v>0</v>
      </c>
      <c r="U6717" s="121" t="str">
        <f t="shared" ref="U6717:U6780" si="965">DEC2HEX(T6717)</f>
        <v>0</v>
      </c>
      <c r="V6717" s="10">
        <f t="shared" ref="V6717:V6780" si="966">_xlfn.BITRSHIFT(_xlfn.BITAND(HEX2DEC(H6717),HEX2DEC("0FF0000")),16)</f>
        <v>0</v>
      </c>
      <c r="W6717" s="10">
        <f t="shared" ref="W6717:W6780" si="967">_xlfn.BITRSHIFT(_xlfn.BITAND(HEX2DEC(H6717),HEX2DEC("FF00")),8)</f>
        <v>0</v>
      </c>
      <c r="X6717" s="11">
        <f t="shared" ref="X6717:X6780" si="968">_xlfn.BITAND(HEX2DEC(H6717),HEX2DEC("00000FF"))</f>
        <v>0</v>
      </c>
      <c r="Y6717" s="11">
        <f t="shared" ref="Y6717:Y6780" si="969">IF(_xlfn.BITRSHIFT(_xlfn.BITAND(HEX2DEC(H6717),HEX2DEC("0FF0000")),16)&lt;240,_xlfn.BITRSHIFT(_xlfn.BITAND(HEX2DEC(H6717),HEX2DEC("0FF00")),8),_xlfn.BITRSHIFT(_xlfn.BITAND(HEX2DEC(H6717),HEX2DEC("0FF0000")),16))</f>
        <v>0</v>
      </c>
      <c r="Z6717" s="12" t="str">
        <f t="shared" ref="Z6717:Z6780" si="970">VLOOKUP(T6717,BO:BP,2,FALSE)</f>
        <v>Torque/Speed Control 1</v>
      </c>
    </row>
    <row r="6718" spans="8:26" x14ac:dyDescent="0.3">
      <c r="H6718" s="244"/>
      <c r="I6718" s="244"/>
      <c r="J6718" s="244"/>
      <c r="K6718" s="244"/>
      <c r="L6718" s="244"/>
      <c r="M6718" s="244"/>
      <c r="N6718" s="244"/>
      <c r="O6718" s="244"/>
      <c r="P6718" s="244"/>
      <c r="Q6718" s="244"/>
      <c r="R6718" s="6">
        <f t="shared" si="962"/>
        <v>0</v>
      </c>
      <c r="S6718" s="6">
        <f t="shared" si="963"/>
        <v>0</v>
      </c>
      <c r="T6718" s="7">
        <f t="shared" si="964"/>
        <v>0</v>
      </c>
      <c r="U6718" s="121" t="str">
        <f t="shared" si="965"/>
        <v>0</v>
      </c>
      <c r="V6718" s="10">
        <f t="shared" si="966"/>
        <v>0</v>
      </c>
      <c r="W6718" s="10">
        <f t="shared" si="967"/>
        <v>0</v>
      </c>
      <c r="X6718" s="11">
        <f t="shared" si="968"/>
        <v>0</v>
      </c>
      <c r="Y6718" s="11">
        <f t="shared" si="969"/>
        <v>0</v>
      </c>
      <c r="Z6718" s="12" t="str">
        <f t="shared" si="970"/>
        <v>Torque/Speed Control 1</v>
      </c>
    </row>
    <row r="6719" spans="8:26" x14ac:dyDescent="0.3">
      <c r="H6719" s="244"/>
      <c r="I6719" s="244"/>
      <c r="J6719" s="244"/>
      <c r="K6719" s="244"/>
      <c r="L6719" s="244"/>
      <c r="M6719" s="244"/>
      <c r="N6719" s="244"/>
      <c r="O6719" s="244"/>
      <c r="P6719" s="244"/>
      <c r="Q6719" s="244"/>
      <c r="R6719" s="6">
        <f t="shared" si="962"/>
        <v>0</v>
      </c>
      <c r="S6719" s="6">
        <f t="shared" si="963"/>
        <v>0</v>
      </c>
      <c r="T6719" s="7">
        <f t="shared" si="964"/>
        <v>0</v>
      </c>
      <c r="U6719" s="121" t="str">
        <f t="shared" si="965"/>
        <v>0</v>
      </c>
      <c r="V6719" s="10">
        <f t="shared" si="966"/>
        <v>0</v>
      </c>
      <c r="W6719" s="10">
        <f t="shared" si="967"/>
        <v>0</v>
      </c>
      <c r="X6719" s="11">
        <f t="shared" si="968"/>
        <v>0</v>
      </c>
      <c r="Y6719" s="11">
        <f t="shared" si="969"/>
        <v>0</v>
      </c>
      <c r="Z6719" s="12" t="str">
        <f t="shared" si="970"/>
        <v>Torque/Speed Control 1</v>
      </c>
    </row>
    <row r="6720" spans="8:26" x14ac:dyDescent="0.3">
      <c r="H6720" s="244"/>
      <c r="I6720" s="244"/>
      <c r="J6720" s="244"/>
      <c r="K6720" s="244"/>
      <c r="L6720" s="244"/>
      <c r="M6720" s="244"/>
      <c r="N6720" s="244"/>
      <c r="O6720" s="244"/>
      <c r="P6720" s="244"/>
      <c r="Q6720" s="244"/>
      <c r="R6720" s="6">
        <f t="shared" si="962"/>
        <v>0</v>
      </c>
      <c r="S6720" s="6">
        <f t="shared" si="963"/>
        <v>0</v>
      </c>
      <c r="T6720" s="7">
        <f t="shared" si="964"/>
        <v>0</v>
      </c>
      <c r="U6720" s="121" t="str">
        <f t="shared" si="965"/>
        <v>0</v>
      </c>
      <c r="V6720" s="10">
        <f t="shared" si="966"/>
        <v>0</v>
      </c>
      <c r="W6720" s="10">
        <f t="shared" si="967"/>
        <v>0</v>
      </c>
      <c r="X6720" s="11">
        <f t="shared" si="968"/>
        <v>0</v>
      </c>
      <c r="Y6720" s="11">
        <f t="shared" si="969"/>
        <v>0</v>
      </c>
      <c r="Z6720" s="12" t="str">
        <f t="shared" si="970"/>
        <v>Torque/Speed Control 1</v>
      </c>
    </row>
    <row r="6721" spans="8:26" x14ac:dyDescent="0.3">
      <c r="H6721" s="244"/>
      <c r="I6721" s="244"/>
      <c r="J6721" s="244"/>
      <c r="K6721" s="244"/>
      <c r="L6721" s="244"/>
      <c r="M6721" s="244"/>
      <c r="N6721" s="244"/>
      <c r="O6721" s="244"/>
      <c r="P6721" s="244"/>
      <c r="Q6721" s="244"/>
      <c r="R6721" s="6">
        <f t="shared" si="962"/>
        <v>0</v>
      </c>
      <c r="S6721" s="6">
        <f t="shared" si="963"/>
        <v>0</v>
      </c>
      <c r="T6721" s="7">
        <f t="shared" si="964"/>
        <v>0</v>
      </c>
      <c r="U6721" s="121" t="str">
        <f t="shared" si="965"/>
        <v>0</v>
      </c>
      <c r="V6721" s="10">
        <f t="shared" si="966"/>
        <v>0</v>
      </c>
      <c r="W6721" s="10">
        <f t="shared" si="967"/>
        <v>0</v>
      </c>
      <c r="X6721" s="11">
        <f t="shared" si="968"/>
        <v>0</v>
      </c>
      <c r="Y6721" s="11">
        <f t="shared" si="969"/>
        <v>0</v>
      </c>
      <c r="Z6721" s="12" t="str">
        <f t="shared" si="970"/>
        <v>Torque/Speed Control 1</v>
      </c>
    </row>
    <row r="6722" spans="8:26" x14ac:dyDescent="0.3">
      <c r="H6722" s="244"/>
      <c r="I6722" s="244"/>
      <c r="J6722" s="244"/>
      <c r="K6722" s="244"/>
      <c r="L6722" s="244"/>
      <c r="M6722" s="244"/>
      <c r="N6722" s="244"/>
      <c r="O6722" s="244"/>
      <c r="P6722" s="244"/>
      <c r="Q6722" s="244"/>
      <c r="R6722" s="6">
        <f t="shared" si="962"/>
        <v>0</v>
      </c>
      <c r="S6722" s="6">
        <f t="shared" si="963"/>
        <v>0</v>
      </c>
      <c r="T6722" s="7">
        <f t="shared" si="964"/>
        <v>0</v>
      </c>
      <c r="U6722" s="121" t="str">
        <f t="shared" si="965"/>
        <v>0</v>
      </c>
      <c r="V6722" s="10">
        <f t="shared" si="966"/>
        <v>0</v>
      </c>
      <c r="W6722" s="10">
        <f t="shared" si="967"/>
        <v>0</v>
      </c>
      <c r="X6722" s="11">
        <f t="shared" si="968"/>
        <v>0</v>
      </c>
      <c r="Y6722" s="11">
        <f t="shared" si="969"/>
        <v>0</v>
      </c>
      <c r="Z6722" s="12" t="str">
        <f t="shared" si="970"/>
        <v>Torque/Speed Control 1</v>
      </c>
    </row>
    <row r="6723" spans="8:26" x14ac:dyDescent="0.3">
      <c r="H6723" s="244"/>
      <c r="I6723" s="244"/>
      <c r="J6723" s="244"/>
      <c r="K6723" s="244"/>
      <c r="L6723" s="244"/>
      <c r="M6723" s="244"/>
      <c r="N6723" s="244"/>
      <c r="O6723" s="244"/>
      <c r="P6723" s="244"/>
      <c r="Q6723" s="244"/>
      <c r="R6723" s="6">
        <f t="shared" si="962"/>
        <v>0</v>
      </c>
      <c r="S6723" s="6">
        <f t="shared" si="963"/>
        <v>0</v>
      </c>
      <c r="T6723" s="7">
        <f t="shared" si="964"/>
        <v>0</v>
      </c>
      <c r="U6723" s="121" t="str">
        <f t="shared" si="965"/>
        <v>0</v>
      </c>
      <c r="V6723" s="10">
        <f t="shared" si="966"/>
        <v>0</v>
      </c>
      <c r="W6723" s="10">
        <f t="shared" si="967"/>
        <v>0</v>
      </c>
      <c r="X6723" s="11">
        <f t="shared" si="968"/>
        <v>0</v>
      </c>
      <c r="Y6723" s="11">
        <f t="shared" si="969"/>
        <v>0</v>
      </c>
      <c r="Z6723" s="12" t="str">
        <f t="shared" si="970"/>
        <v>Torque/Speed Control 1</v>
      </c>
    </row>
    <row r="6724" spans="8:26" x14ac:dyDescent="0.3">
      <c r="H6724" s="244"/>
      <c r="I6724" s="244"/>
      <c r="J6724" s="244"/>
      <c r="K6724" s="244"/>
      <c r="L6724" s="244"/>
      <c r="M6724" s="244"/>
      <c r="N6724" s="244"/>
      <c r="O6724" s="244"/>
      <c r="P6724" s="244"/>
      <c r="Q6724" s="244"/>
      <c r="R6724" s="6">
        <f t="shared" si="962"/>
        <v>0</v>
      </c>
      <c r="S6724" s="6">
        <f t="shared" si="963"/>
        <v>0</v>
      </c>
      <c r="T6724" s="7">
        <f t="shared" si="964"/>
        <v>0</v>
      </c>
      <c r="U6724" s="121" t="str">
        <f t="shared" si="965"/>
        <v>0</v>
      </c>
      <c r="V6724" s="10">
        <f t="shared" si="966"/>
        <v>0</v>
      </c>
      <c r="W6724" s="10">
        <f t="shared" si="967"/>
        <v>0</v>
      </c>
      <c r="X6724" s="11">
        <f t="shared" si="968"/>
        <v>0</v>
      </c>
      <c r="Y6724" s="11">
        <f t="shared" si="969"/>
        <v>0</v>
      </c>
      <c r="Z6724" s="12" t="str">
        <f t="shared" si="970"/>
        <v>Torque/Speed Control 1</v>
      </c>
    </row>
    <row r="6725" spans="8:26" x14ac:dyDescent="0.3">
      <c r="H6725" s="244"/>
      <c r="I6725" s="244"/>
      <c r="J6725" s="244"/>
      <c r="K6725" s="244"/>
      <c r="L6725" s="244"/>
      <c r="M6725" s="244"/>
      <c r="N6725" s="244"/>
      <c r="O6725" s="244"/>
      <c r="P6725" s="244"/>
      <c r="Q6725" s="244"/>
      <c r="R6725" s="6">
        <f t="shared" si="962"/>
        <v>0</v>
      </c>
      <c r="S6725" s="6">
        <f t="shared" si="963"/>
        <v>0</v>
      </c>
      <c r="T6725" s="7">
        <f t="shared" si="964"/>
        <v>0</v>
      </c>
      <c r="U6725" s="121" t="str">
        <f t="shared" si="965"/>
        <v>0</v>
      </c>
      <c r="V6725" s="10">
        <f t="shared" si="966"/>
        <v>0</v>
      </c>
      <c r="W6725" s="10">
        <f t="shared" si="967"/>
        <v>0</v>
      </c>
      <c r="X6725" s="11">
        <f t="shared" si="968"/>
        <v>0</v>
      </c>
      <c r="Y6725" s="11">
        <f t="shared" si="969"/>
        <v>0</v>
      </c>
      <c r="Z6725" s="12" t="str">
        <f t="shared" si="970"/>
        <v>Torque/Speed Control 1</v>
      </c>
    </row>
    <row r="6726" spans="8:26" x14ac:dyDescent="0.3">
      <c r="H6726" s="244"/>
      <c r="I6726" s="244"/>
      <c r="J6726" s="244"/>
      <c r="K6726" s="244"/>
      <c r="L6726" s="244"/>
      <c r="M6726" s="244"/>
      <c r="N6726" s="244"/>
      <c r="O6726" s="244"/>
      <c r="P6726" s="244"/>
      <c r="Q6726" s="244"/>
      <c r="R6726" s="6">
        <f t="shared" si="962"/>
        <v>0</v>
      </c>
      <c r="S6726" s="6">
        <f t="shared" si="963"/>
        <v>0</v>
      </c>
      <c r="T6726" s="7">
        <f t="shared" si="964"/>
        <v>0</v>
      </c>
      <c r="U6726" s="121" t="str">
        <f t="shared" si="965"/>
        <v>0</v>
      </c>
      <c r="V6726" s="10">
        <f t="shared" si="966"/>
        <v>0</v>
      </c>
      <c r="W6726" s="10">
        <f t="shared" si="967"/>
        <v>0</v>
      </c>
      <c r="X6726" s="11">
        <f t="shared" si="968"/>
        <v>0</v>
      </c>
      <c r="Y6726" s="11">
        <f t="shared" si="969"/>
        <v>0</v>
      </c>
      <c r="Z6726" s="12" t="str">
        <f t="shared" si="970"/>
        <v>Torque/Speed Control 1</v>
      </c>
    </row>
    <row r="6727" spans="8:26" x14ac:dyDescent="0.3">
      <c r="H6727" s="244"/>
      <c r="I6727" s="244"/>
      <c r="J6727" s="244"/>
      <c r="K6727" s="244"/>
      <c r="L6727" s="244"/>
      <c r="M6727" s="244"/>
      <c r="N6727" s="244"/>
      <c r="O6727" s="244"/>
      <c r="P6727" s="244"/>
      <c r="Q6727" s="244"/>
      <c r="R6727" s="6">
        <f t="shared" si="962"/>
        <v>0</v>
      </c>
      <c r="S6727" s="6">
        <f t="shared" si="963"/>
        <v>0</v>
      </c>
      <c r="T6727" s="7">
        <f t="shared" si="964"/>
        <v>0</v>
      </c>
      <c r="U6727" s="121" t="str">
        <f t="shared" si="965"/>
        <v>0</v>
      </c>
      <c r="V6727" s="10">
        <f t="shared" si="966"/>
        <v>0</v>
      </c>
      <c r="W6727" s="10">
        <f t="shared" si="967"/>
        <v>0</v>
      </c>
      <c r="X6727" s="11">
        <f t="shared" si="968"/>
        <v>0</v>
      </c>
      <c r="Y6727" s="11">
        <f t="shared" si="969"/>
        <v>0</v>
      </c>
      <c r="Z6727" s="12" t="str">
        <f t="shared" si="970"/>
        <v>Torque/Speed Control 1</v>
      </c>
    </row>
    <row r="6728" spans="8:26" x14ac:dyDescent="0.3">
      <c r="H6728" s="244"/>
      <c r="I6728" s="244"/>
      <c r="J6728" s="244"/>
      <c r="K6728" s="244"/>
      <c r="L6728" s="244"/>
      <c r="M6728" s="244"/>
      <c r="N6728" s="244"/>
      <c r="O6728" s="244"/>
      <c r="P6728" s="244"/>
      <c r="Q6728" s="244"/>
      <c r="R6728" s="6">
        <f t="shared" si="962"/>
        <v>0</v>
      </c>
      <c r="S6728" s="6">
        <f t="shared" si="963"/>
        <v>0</v>
      </c>
      <c r="T6728" s="7">
        <f t="shared" si="964"/>
        <v>0</v>
      </c>
      <c r="U6728" s="121" t="str">
        <f t="shared" si="965"/>
        <v>0</v>
      </c>
      <c r="V6728" s="10">
        <f t="shared" si="966"/>
        <v>0</v>
      </c>
      <c r="W6728" s="10">
        <f t="shared" si="967"/>
        <v>0</v>
      </c>
      <c r="X6728" s="11">
        <f t="shared" si="968"/>
        <v>0</v>
      </c>
      <c r="Y6728" s="11">
        <f t="shared" si="969"/>
        <v>0</v>
      </c>
      <c r="Z6728" s="12" t="str">
        <f t="shared" si="970"/>
        <v>Torque/Speed Control 1</v>
      </c>
    </row>
    <row r="6729" spans="8:26" x14ac:dyDescent="0.3">
      <c r="H6729" s="244"/>
      <c r="I6729" s="244"/>
      <c r="J6729" s="244"/>
      <c r="K6729" s="244"/>
      <c r="L6729" s="244"/>
      <c r="M6729" s="244"/>
      <c r="N6729" s="244"/>
      <c r="O6729" s="244"/>
      <c r="P6729" s="244"/>
      <c r="Q6729" s="244"/>
      <c r="R6729" s="6">
        <f t="shared" si="962"/>
        <v>0</v>
      </c>
      <c r="S6729" s="6">
        <f t="shared" si="963"/>
        <v>0</v>
      </c>
      <c r="T6729" s="7">
        <f t="shared" si="964"/>
        <v>0</v>
      </c>
      <c r="U6729" s="121" t="str">
        <f t="shared" si="965"/>
        <v>0</v>
      </c>
      <c r="V6729" s="10">
        <f t="shared" si="966"/>
        <v>0</v>
      </c>
      <c r="W6729" s="10">
        <f t="shared" si="967"/>
        <v>0</v>
      </c>
      <c r="X6729" s="11">
        <f t="shared" si="968"/>
        <v>0</v>
      </c>
      <c r="Y6729" s="11">
        <f t="shared" si="969"/>
        <v>0</v>
      </c>
      <c r="Z6729" s="12" t="str">
        <f t="shared" si="970"/>
        <v>Torque/Speed Control 1</v>
      </c>
    </row>
    <row r="6730" spans="8:26" x14ac:dyDescent="0.3">
      <c r="H6730" s="244"/>
      <c r="I6730" s="244"/>
      <c r="J6730" s="244"/>
      <c r="K6730" s="244"/>
      <c r="L6730" s="244"/>
      <c r="M6730" s="244"/>
      <c r="N6730" s="244"/>
      <c r="O6730" s="244"/>
      <c r="P6730" s="244"/>
      <c r="Q6730" s="244"/>
      <c r="R6730" s="6">
        <f t="shared" si="962"/>
        <v>0</v>
      </c>
      <c r="S6730" s="6">
        <f t="shared" si="963"/>
        <v>0</v>
      </c>
      <c r="T6730" s="7">
        <f t="shared" si="964"/>
        <v>0</v>
      </c>
      <c r="U6730" s="121" t="str">
        <f t="shared" si="965"/>
        <v>0</v>
      </c>
      <c r="V6730" s="10">
        <f t="shared" si="966"/>
        <v>0</v>
      </c>
      <c r="W6730" s="10">
        <f t="shared" si="967"/>
        <v>0</v>
      </c>
      <c r="X6730" s="11">
        <f t="shared" si="968"/>
        <v>0</v>
      </c>
      <c r="Y6730" s="11">
        <f t="shared" si="969"/>
        <v>0</v>
      </c>
      <c r="Z6730" s="12" t="str">
        <f t="shared" si="970"/>
        <v>Torque/Speed Control 1</v>
      </c>
    </row>
    <row r="6731" spans="8:26" x14ac:dyDescent="0.3">
      <c r="H6731" s="244"/>
      <c r="I6731" s="244"/>
      <c r="J6731" s="244"/>
      <c r="K6731" s="244"/>
      <c r="L6731" s="244"/>
      <c r="M6731" s="244"/>
      <c r="N6731" s="244"/>
      <c r="O6731" s="244"/>
      <c r="P6731" s="244"/>
      <c r="Q6731" s="244"/>
      <c r="R6731" s="6">
        <f t="shared" si="962"/>
        <v>0</v>
      </c>
      <c r="S6731" s="6">
        <f t="shared" si="963"/>
        <v>0</v>
      </c>
      <c r="T6731" s="7">
        <f t="shared" si="964"/>
        <v>0</v>
      </c>
      <c r="U6731" s="121" t="str">
        <f t="shared" si="965"/>
        <v>0</v>
      </c>
      <c r="V6731" s="10">
        <f t="shared" si="966"/>
        <v>0</v>
      </c>
      <c r="W6731" s="10">
        <f t="shared" si="967"/>
        <v>0</v>
      </c>
      <c r="X6731" s="11">
        <f t="shared" si="968"/>
        <v>0</v>
      </c>
      <c r="Y6731" s="11">
        <f t="shared" si="969"/>
        <v>0</v>
      </c>
      <c r="Z6731" s="12" t="str">
        <f t="shared" si="970"/>
        <v>Torque/Speed Control 1</v>
      </c>
    </row>
    <row r="6732" spans="8:26" x14ac:dyDescent="0.3">
      <c r="H6732" s="244"/>
      <c r="I6732" s="244"/>
      <c r="J6732" s="244"/>
      <c r="K6732" s="244"/>
      <c r="L6732" s="244"/>
      <c r="M6732" s="244"/>
      <c r="N6732" s="244"/>
      <c r="O6732" s="244"/>
      <c r="P6732" s="244"/>
      <c r="Q6732" s="244"/>
      <c r="R6732" s="6">
        <f t="shared" si="962"/>
        <v>0</v>
      </c>
      <c r="S6732" s="6">
        <f t="shared" si="963"/>
        <v>0</v>
      </c>
      <c r="T6732" s="7">
        <f t="shared" si="964"/>
        <v>0</v>
      </c>
      <c r="U6732" s="121" t="str">
        <f t="shared" si="965"/>
        <v>0</v>
      </c>
      <c r="V6732" s="10">
        <f t="shared" si="966"/>
        <v>0</v>
      </c>
      <c r="W6732" s="10">
        <f t="shared" si="967"/>
        <v>0</v>
      </c>
      <c r="X6732" s="11">
        <f t="shared" si="968"/>
        <v>0</v>
      </c>
      <c r="Y6732" s="11">
        <f t="shared" si="969"/>
        <v>0</v>
      </c>
      <c r="Z6732" s="12" t="str">
        <f t="shared" si="970"/>
        <v>Torque/Speed Control 1</v>
      </c>
    </row>
    <row r="6733" spans="8:26" x14ac:dyDescent="0.3">
      <c r="H6733" s="244"/>
      <c r="I6733" s="244"/>
      <c r="J6733" s="244"/>
      <c r="K6733" s="244"/>
      <c r="L6733" s="244"/>
      <c r="M6733" s="244"/>
      <c r="N6733" s="244"/>
      <c r="O6733" s="244"/>
      <c r="P6733" s="244"/>
      <c r="Q6733" s="244"/>
      <c r="R6733" s="6">
        <f t="shared" si="962"/>
        <v>0</v>
      </c>
      <c r="S6733" s="6">
        <f t="shared" si="963"/>
        <v>0</v>
      </c>
      <c r="T6733" s="7">
        <f t="shared" si="964"/>
        <v>0</v>
      </c>
      <c r="U6733" s="121" t="str">
        <f t="shared" si="965"/>
        <v>0</v>
      </c>
      <c r="V6733" s="10">
        <f t="shared" si="966"/>
        <v>0</v>
      </c>
      <c r="W6733" s="10">
        <f t="shared" si="967"/>
        <v>0</v>
      </c>
      <c r="X6733" s="11">
        <f t="shared" si="968"/>
        <v>0</v>
      </c>
      <c r="Y6733" s="11">
        <f t="shared" si="969"/>
        <v>0</v>
      </c>
      <c r="Z6733" s="12" t="str">
        <f t="shared" si="970"/>
        <v>Torque/Speed Control 1</v>
      </c>
    </row>
    <row r="6734" spans="8:26" x14ac:dyDescent="0.3">
      <c r="H6734" s="244"/>
      <c r="I6734" s="244"/>
      <c r="J6734" s="244"/>
      <c r="K6734" s="244"/>
      <c r="L6734" s="244"/>
      <c r="M6734" s="244"/>
      <c r="N6734" s="244"/>
      <c r="O6734" s="244"/>
      <c r="P6734" s="244"/>
      <c r="Q6734" s="244"/>
      <c r="R6734" s="6">
        <f t="shared" si="962"/>
        <v>0</v>
      </c>
      <c r="S6734" s="6">
        <f t="shared" si="963"/>
        <v>0</v>
      </c>
      <c r="T6734" s="7">
        <f t="shared" si="964"/>
        <v>0</v>
      </c>
      <c r="U6734" s="121" t="str">
        <f t="shared" si="965"/>
        <v>0</v>
      </c>
      <c r="V6734" s="10">
        <f t="shared" si="966"/>
        <v>0</v>
      </c>
      <c r="W6734" s="10">
        <f t="shared" si="967"/>
        <v>0</v>
      </c>
      <c r="X6734" s="11">
        <f t="shared" si="968"/>
        <v>0</v>
      </c>
      <c r="Y6734" s="11">
        <f t="shared" si="969"/>
        <v>0</v>
      </c>
      <c r="Z6734" s="12" t="str">
        <f t="shared" si="970"/>
        <v>Torque/Speed Control 1</v>
      </c>
    </row>
    <row r="6735" spans="8:26" x14ac:dyDescent="0.3">
      <c r="H6735" s="244"/>
      <c r="I6735" s="244"/>
      <c r="J6735" s="244"/>
      <c r="K6735" s="244"/>
      <c r="L6735" s="244"/>
      <c r="M6735" s="244"/>
      <c r="N6735" s="244"/>
      <c r="O6735" s="244"/>
      <c r="P6735" s="244"/>
      <c r="Q6735" s="244"/>
      <c r="R6735" s="6">
        <f t="shared" si="962"/>
        <v>0</v>
      </c>
      <c r="S6735" s="6">
        <f t="shared" si="963"/>
        <v>0</v>
      </c>
      <c r="T6735" s="7">
        <f t="shared" si="964"/>
        <v>0</v>
      </c>
      <c r="U6735" s="121" t="str">
        <f t="shared" si="965"/>
        <v>0</v>
      </c>
      <c r="V6735" s="10">
        <f t="shared" si="966"/>
        <v>0</v>
      </c>
      <c r="W6735" s="10">
        <f t="shared" si="967"/>
        <v>0</v>
      </c>
      <c r="X6735" s="11">
        <f t="shared" si="968"/>
        <v>0</v>
      </c>
      <c r="Y6735" s="11">
        <f t="shared" si="969"/>
        <v>0</v>
      </c>
      <c r="Z6735" s="12" t="str">
        <f t="shared" si="970"/>
        <v>Torque/Speed Control 1</v>
      </c>
    </row>
    <row r="6736" spans="8:26" x14ac:dyDescent="0.3">
      <c r="H6736" s="244"/>
      <c r="I6736" s="244"/>
      <c r="J6736" s="244"/>
      <c r="K6736" s="244"/>
      <c r="L6736" s="244"/>
      <c r="M6736" s="244"/>
      <c r="N6736" s="244"/>
      <c r="O6736" s="244"/>
      <c r="P6736" s="244"/>
      <c r="Q6736" s="244"/>
      <c r="R6736" s="6">
        <f t="shared" si="962"/>
        <v>0</v>
      </c>
      <c r="S6736" s="6">
        <f t="shared" si="963"/>
        <v>0</v>
      </c>
      <c r="T6736" s="7">
        <f t="shared" si="964"/>
        <v>0</v>
      </c>
      <c r="U6736" s="121" t="str">
        <f t="shared" si="965"/>
        <v>0</v>
      </c>
      <c r="V6736" s="10">
        <f t="shared" si="966"/>
        <v>0</v>
      </c>
      <c r="W6736" s="10">
        <f t="shared" si="967"/>
        <v>0</v>
      </c>
      <c r="X6736" s="11">
        <f t="shared" si="968"/>
        <v>0</v>
      </c>
      <c r="Y6736" s="11">
        <f t="shared" si="969"/>
        <v>0</v>
      </c>
      <c r="Z6736" s="12" t="str">
        <f t="shared" si="970"/>
        <v>Torque/Speed Control 1</v>
      </c>
    </row>
    <row r="6737" spans="8:26" x14ac:dyDescent="0.3">
      <c r="H6737" s="244"/>
      <c r="I6737" s="244"/>
      <c r="J6737" s="244"/>
      <c r="K6737" s="244"/>
      <c r="L6737" s="244"/>
      <c r="M6737" s="244"/>
      <c r="N6737" s="244"/>
      <c r="O6737" s="244"/>
      <c r="P6737" s="244"/>
      <c r="Q6737" s="244"/>
      <c r="R6737" s="6">
        <f t="shared" si="962"/>
        <v>0</v>
      </c>
      <c r="S6737" s="6">
        <f t="shared" si="963"/>
        <v>0</v>
      </c>
      <c r="T6737" s="7">
        <f t="shared" si="964"/>
        <v>0</v>
      </c>
      <c r="U6737" s="121" t="str">
        <f t="shared" si="965"/>
        <v>0</v>
      </c>
      <c r="V6737" s="10">
        <f t="shared" si="966"/>
        <v>0</v>
      </c>
      <c r="W6737" s="10">
        <f t="shared" si="967"/>
        <v>0</v>
      </c>
      <c r="X6737" s="11">
        <f t="shared" si="968"/>
        <v>0</v>
      </c>
      <c r="Y6737" s="11">
        <f t="shared" si="969"/>
        <v>0</v>
      </c>
      <c r="Z6737" s="12" t="str">
        <f t="shared" si="970"/>
        <v>Torque/Speed Control 1</v>
      </c>
    </row>
    <row r="6738" spans="8:26" x14ac:dyDescent="0.3">
      <c r="H6738" s="244"/>
      <c r="I6738" s="244"/>
      <c r="J6738" s="244"/>
      <c r="K6738" s="244"/>
      <c r="L6738" s="244"/>
      <c r="M6738" s="244"/>
      <c r="N6738" s="244"/>
      <c r="O6738" s="244"/>
      <c r="P6738" s="244"/>
      <c r="Q6738" s="244"/>
      <c r="R6738" s="6">
        <f t="shared" si="962"/>
        <v>0</v>
      </c>
      <c r="S6738" s="6">
        <f t="shared" si="963"/>
        <v>0</v>
      </c>
      <c r="T6738" s="7">
        <f t="shared" si="964"/>
        <v>0</v>
      </c>
      <c r="U6738" s="121" t="str">
        <f t="shared" si="965"/>
        <v>0</v>
      </c>
      <c r="V6738" s="10">
        <f t="shared" si="966"/>
        <v>0</v>
      </c>
      <c r="W6738" s="10">
        <f t="shared" si="967"/>
        <v>0</v>
      </c>
      <c r="X6738" s="11">
        <f t="shared" si="968"/>
        <v>0</v>
      </c>
      <c r="Y6738" s="11">
        <f t="shared" si="969"/>
        <v>0</v>
      </c>
      <c r="Z6738" s="12" t="str">
        <f t="shared" si="970"/>
        <v>Torque/Speed Control 1</v>
      </c>
    </row>
    <row r="6739" spans="8:26" x14ac:dyDescent="0.3">
      <c r="H6739" s="244"/>
      <c r="I6739" s="244"/>
      <c r="J6739" s="244"/>
      <c r="K6739" s="244"/>
      <c r="L6739" s="244"/>
      <c r="M6739" s="244"/>
      <c r="N6739" s="244"/>
      <c r="O6739" s="244"/>
      <c r="P6739" s="244"/>
      <c r="Q6739" s="244"/>
      <c r="R6739" s="6">
        <f t="shared" si="962"/>
        <v>0</v>
      </c>
      <c r="S6739" s="6">
        <f t="shared" si="963"/>
        <v>0</v>
      </c>
      <c r="T6739" s="7">
        <f t="shared" si="964"/>
        <v>0</v>
      </c>
      <c r="U6739" s="121" t="str">
        <f t="shared" si="965"/>
        <v>0</v>
      </c>
      <c r="V6739" s="10">
        <f t="shared" si="966"/>
        <v>0</v>
      </c>
      <c r="W6739" s="10">
        <f t="shared" si="967"/>
        <v>0</v>
      </c>
      <c r="X6739" s="11">
        <f t="shared" si="968"/>
        <v>0</v>
      </c>
      <c r="Y6739" s="11">
        <f t="shared" si="969"/>
        <v>0</v>
      </c>
      <c r="Z6739" s="12" t="str">
        <f t="shared" si="970"/>
        <v>Torque/Speed Control 1</v>
      </c>
    </row>
    <row r="6740" spans="8:26" x14ac:dyDescent="0.3">
      <c r="H6740" s="244"/>
      <c r="I6740" s="244"/>
      <c r="J6740" s="244"/>
      <c r="K6740" s="244"/>
      <c r="L6740" s="244"/>
      <c r="M6740" s="244"/>
      <c r="N6740" s="244"/>
      <c r="O6740" s="244"/>
      <c r="P6740" s="244"/>
      <c r="Q6740" s="244"/>
      <c r="R6740" s="6">
        <f t="shared" si="962"/>
        <v>0</v>
      </c>
      <c r="S6740" s="6">
        <f t="shared" si="963"/>
        <v>0</v>
      </c>
      <c r="T6740" s="7">
        <f t="shared" si="964"/>
        <v>0</v>
      </c>
      <c r="U6740" s="121" t="str">
        <f t="shared" si="965"/>
        <v>0</v>
      </c>
      <c r="V6740" s="10">
        <f t="shared" si="966"/>
        <v>0</v>
      </c>
      <c r="W6740" s="10">
        <f t="shared" si="967"/>
        <v>0</v>
      </c>
      <c r="X6740" s="11">
        <f t="shared" si="968"/>
        <v>0</v>
      </c>
      <c r="Y6740" s="11">
        <f t="shared" si="969"/>
        <v>0</v>
      </c>
      <c r="Z6740" s="12" t="str">
        <f t="shared" si="970"/>
        <v>Torque/Speed Control 1</v>
      </c>
    </row>
    <row r="6741" spans="8:26" x14ac:dyDescent="0.3">
      <c r="H6741" s="244"/>
      <c r="I6741" s="244"/>
      <c r="J6741" s="244"/>
      <c r="K6741" s="244"/>
      <c r="L6741" s="244"/>
      <c r="M6741" s="244"/>
      <c r="N6741" s="244"/>
      <c r="O6741" s="244"/>
      <c r="P6741" s="244"/>
      <c r="Q6741" s="244"/>
      <c r="R6741" s="6">
        <f t="shared" si="962"/>
        <v>0</v>
      </c>
      <c r="S6741" s="6">
        <f t="shared" si="963"/>
        <v>0</v>
      </c>
      <c r="T6741" s="7">
        <f t="shared" si="964"/>
        <v>0</v>
      </c>
      <c r="U6741" s="121" t="str">
        <f t="shared" si="965"/>
        <v>0</v>
      </c>
      <c r="V6741" s="10">
        <f t="shared" si="966"/>
        <v>0</v>
      </c>
      <c r="W6741" s="10">
        <f t="shared" si="967"/>
        <v>0</v>
      </c>
      <c r="X6741" s="11">
        <f t="shared" si="968"/>
        <v>0</v>
      </c>
      <c r="Y6741" s="11">
        <f t="shared" si="969"/>
        <v>0</v>
      </c>
      <c r="Z6741" s="12" t="str">
        <f t="shared" si="970"/>
        <v>Torque/Speed Control 1</v>
      </c>
    </row>
    <row r="6742" spans="8:26" x14ac:dyDescent="0.3">
      <c r="H6742" s="244"/>
      <c r="I6742" s="244"/>
      <c r="J6742" s="244"/>
      <c r="K6742" s="244"/>
      <c r="L6742" s="244"/>
      <c r="M6742" s="244"/>
      <c r="N6742" s="244"/>
      <c r="O6742" s="244"/>
      <c r="P6742" s="244"/>
      <c r="Q6742" s="244"/>
      <c r="R6742" s="6">
        <f t="shared" si="962"/>
        <v>0</v>
      </c>
      <c r="S6742" s="6">
        <f t="shared" si="963"/>
        <v>0</v>
      </c>
      <c r="T6742" s="7">
        <f t="shared" si="964"/>
        <v>0</v>
      </c>
      <c r="U6742" s="121" t="str">
        <f t="shared" si="965"/>
        <v>0</v>
      </c>
      <c r="V6742" s="10">
        <f t="shared" si="966"/>
        <v>0</v>
      </c>
      <c r="W6742" s="10">
        <f t="shared" si="967"/>
        <v>0</v>
      </c>
      <c r="X6742" s="11">
        <f t="shared" si="968"/>
        <v>0</v>
      </c>
      <c r="Y6742" s="11">
        <f t="shared" si="969"/>
        <v>0</v>
      </c>
      <c r="Z6742" s="12" t="str">
        <f t="shared" si="970"/>
        <v>Torque/Speed Control 1</v>
      </c>
    </row>
    <row r="6743" spans="8:26" x14ac:dyDescent="0.3">
      <c r="H6743" s="244"/>
      <c r="I6743" s="244"/>
      <c r="J6743" s="244"/>
      <c r="K6743" s="244"/>
      <c r="L6743" s="244"/>
      <c r="M6743" s="244"/>
      <c r="N6743" s="244"/>
      <c r="O6743" s="244"/>
      <c r="P6743" s="244"/>
      <c r="Q6743" s="244"/>
      <c r="R6743" s="6">
        <f t="shared" si="962"/>
        <v>0</v>
      </c>
      <c r="S6743" s="6">
        <f t="shared" si="963"/>
        <v>0</v>
      </c>
      <c r="T6743" s="7">
        <f t="shared" si="964"/>
        <v>0</v>
      </c>
      <c r="U6743" s="121" t="str">
        <f t="shared" si="965"/>
        <v>0</v>
      </c>
      <c r="V6743" s="10">
        <f t="shared" si="966"/>
        <v>0</v>
      </c>
      <c r="W6743" s="10">
        <f t="shared" si="967"/>
        <v>0</v>
      </c>
      <c r="X6743" s="11">
        <f t="shared" si="968"/>
        <v>0</v>
      </c>
      <c r="Y6743" s="11">
        <f t="shared" si="969"/>
        <v>0</v>
      </c>
      <c r="Z6743" s="12" t="str">
        <f t="shared" si="970"/>
        <v>Torque/Speed Control 1</v>
      </c>
    </row>
    <row r="6744" spans="8:26" x14ac:dyDescent="0.3">
      <c r="H6744" s="244"/>
      <c r="I6744" s="244"/>
      <c r="J6744" s="244"/>
      <c r="K6744" s="244"/>
      <c r="L6744" s="244"/>
      <c r="M6744" s="244"/>
      <c r="N6744" s="244"/>
      <c r="O6744" s="244"/>
      <c r="P6744" s="244"/>
      <c r="Q6744" s="244"/>
      <c r="R6744" s="6">
        <f t="shared" si="962"/>
        <v>0</v>
      </c>
      <c r="S6744" s="6">
        <f t="shared" si="963"/>
        <v>0</v>
      </c>
      <c r="T6744" s="7">
        <f t="shared" si="964"/>
        <v>0</v>
      </c>
      <c r="U6744" s="121" t="str">
        <f t="shared" si="965"/>
        <v>0</v>
      </c>
      <c r="V6744" s="10">
        <f t="shared" si="966"/>
        <v>0</v>
      </c>
      <c r="W6744" s="10">
        <f t="shared" si="967"/>
        <v>0</v>
      </c>
      <c r="X6744" s="11">
        <f t="shared" si="968"/>
        <v>0</v>
      </c>
      <c r="Y6744" s="11">
        <f t="shared" si="969"/>
        <v>0</v>
      </c>
      <c r="Z6744" s="12" t="str">
        <f t="shared" si="970"/>
        <v>Torque/Speed Control 1</v>
      </c>
    </row>
    <row r="6745" spans="8:26" x14ac:dyDescent="0.3">
      <c r="H6745" s="244"/>
      <c r="I6745" s="244"/>
      <c r="J6745" s="244"/>
      <c r="K6745" s="244"/>
      <c r="L6745" s="244"/>
      <c r="M6745" s="244"/>
      <c r="N6745" s="244"/>
      <c r="O6745" s="244"/>
      <c r="P6745" s="244"/>
      <c r="Q6745" s="244"/>
      <c r="R6745" s="6">
        <f t="shared" si="962"/>
        <v>0</v>
      </c>
      <c r="S6745" s="6">
        <f t="shared" si="963"/>
        <v>0</v>
      </c>
      <c r="T6745" s="7">
        <f t="shared" si="964"/>
        <v>0</v>
      </c>
      <c r="U6745" s="121" t="str">
        <f t="shared" si="965"/>
        <v>0</v>
      </c>
      <c r="V6745" s="10">
        <f t="shared" si="966"/>
        <v>0</v>
      </c>
      <c r="W6745" s="10">
        <f t="shared" si="967"/>
        <v>0</v>
      </c>
      <c r="X6745" s="11">
        <f t="shared" si="968"/>
        <v>0</v>
      </c>
      <c r="Y6745" s="11">
        <f t="shared" si="969"/>
        <v>0</v>
      </c>
      <c r="Z6745" s="12" t="str">
        <f t="shared" si="970"/>
        <v>Torque/Speed Control 1</v>
      </c>
    </row>
    <row r="6746" spans="8:26" x14ac:dyDescent="0.3">
      <c r="H6746" s="244"/>
      <c r="I6746" s="244"/>
      <c r="J6746" s="244"/>
      <c r="K6746" s="244"/>
      <c r="L6746" s="244"/>
      <c r="M6746" s="244"/>
      <c r="N6746" s="244"/>
      <c r="O6746" s="244"/>
      <c r="P6746" s="244"/>
      <c r="Q6746" s="244"/>
      <c r="R6746" s="6">
        <f t="shared" si="962"/>
        <v>0</v>
      </c>
      <c r="S6746" s="6">
        <f t="shared" si="963"/>
        <v>0</v>
      </c>
      <c r="T6746" s="7">
        <f t="shared" si="964"/>
        <v>0</v>
      </c>
      <c r="U6746" s="121" t="str">
        <f t="shared" si="965"/>
        <v>0</v>
      </c>
      <c r="V6746" s="10">
        <f t="shared" si="966"/>
        <v>0</v>
      </c>
      <c r="W6746" s="10">
        <f t="shared" si="967"/>
        <v>0</v>
      </c>
      <c r="X6746" s="11">
        <f t="shared" si="968"/>
        <v>0</v>
      </c>
      <c r="Y6746" s="11">
        <f t="shared" si="969"/>
        <v>0</v>
      </c>
      <c r="Z6746" s="12" t="str">
        <f t="shared" si="970"/>
        <v>Torque/Speed Control 1</v>
      </c>
    </row>
    <row r="6747" spans="8:26" x14ac:dyDescent="0.3">
      <c r="H6747" s="244"/>
      <c r="I6747" s="244"/>
      <c r="J6747" s="244"/>
      <c r="K6747" s="244"/>
      <c r="L6747" s="244"/>
      <c r="M6747" s="244"/>
      <c r="N6747" s="244"/>
      <c r="O6747" s="244"/>
      <c r="P6747" s="244"/>
      <c r="Q6747" s="244"/>
      <c r="R6747" s="6">
        <f t="shared" si="962"/>
        <v>0</v>
      </c>
      <c r="S6747" s="6">
        <f t="shared" si="963"/>
        <v>0</v>
      </c>
      <c r="T6747" s="7">
        <f t="shared" si="964"/>
        <v>0</v>
      </c>
      <c r="U6747" s="121" t="str">
        <f t="shared" si="965"/>
        <v>0</v>
      </c>
      <c r="V6747" s="10">
        <f t="shared" si="966"/>
        <v>0</v>
      </c>
      <c r="W6747" s="10">
        <f t="shared" si="967"/>
        <v>0</v>
      </c>
      <c r="X6747" s="11">
        <f t="shared" si="968"/>
        <v>0</v>
      </c>
      <c r="Y6747" s="11">
        <f t="shared" si="969"/>
        <v>0</v>
      </c>
      <c r="Z6747" s="12" t="str">
        <f t="shared" si="970"/>
        <v>Torque/Speed Control 1</v>
      </c>
    </row>
    <row r="6748" spans="8:26" x14ac:dyDescent="0.3">
      <c r="H6748" s="244"/>
      <c r="I6748" s="244"/>
      <c r="J6748" s="244"/>
      <c r="K6748" s="244"/>
      <c r="L6748" s="244"/>
      <c r="M6748" s="244"/>
      <c r="N6748" s="244"/>
      <c r="O6748" s="244"/>
      <c r="P6748" s="244"/>
      <c r="Q6748" s="244"/>
      <c r="R6748" s="6">
        <f t="shared" si="962"/>
        <v>0</v>
      </c>
      <c r="S6748" s="6">
        <f t="shared" si="963"/>
        <v>0</v>
      </c>
      <c r="T6748" s="7">
        <f t="shared" si="964"/>
        <v>0</v>
      </c>
      <c r="U6748" s="121" t="str">
        <f t="shared" si="965"/>
        <v>0</v>
      </c>
      <c r="V6748" s="10">
        <f t="shared" si="966"/>
        <v>0</v>
      </c>
      <c r="W6748" s="10">
        <f t="shared" si="967"/>
        <v>0</v>
      </c>
      <c r="X6748" s="11">
        <f t="shared" si="968"/>
        <v>0</v>
      </c>
      <c r="Y6748" s="11">
        <f t="shared" si="969"/>
        <v>0</v>
      </c>
      <c r="Z6748" s="12" t="str">
        <f t="shared" si="970"/>
        <v>Torque/Speed Control 1</v>
      </c>
    </row>
    <row r="6749" spans="8:26" x14ac:dyDescent="0.3">
      <c r="H6749" s="244"/>
      <c r="I6749" s="244"/>
      <c r="J6749" s="244"/>
      <c r="K6749" s="244"/>
      <c r="L6749" s="244"/>
      <c r="M6749" s="244"/>
      <c r="N6749" s="244"/>
      <c r="O6749" s="244"/>
      <c r="P6749" s="244"/>
      <c r="Q6749" s="244"/>
      <c r="R6749" s="6">
        <f t="shared" si="962"/>
        <v>0</v>
      </c>
      <c r="S6749" s="6">
        <f t="shared" si="963"/>
        <v>0</v>
      </c>
      <c r="T6749" s="7">
        <f t="shared" si="964"/>
        <v>0</v>
      </c>
      <c r="U6749" s="121" t="str">
        <f t="shared" si="965"/>
        <v>0</v>
      </c>
      <c r="V6749" s="10">
        <f t="shared" si="966"/>
        <v>0</v>
      </c>
      <c r="W6749" s="10">
        <f t="shared" si="967"/>
        <v>0</v>
      </c>
      <c r="X6749" s="11">
        <f t="shared" si="968"/>
        <v>0</v>
      </c>
      <c r="Y6749" s="11">
        <f t="shared" si="969"/>
        <v>0</v>
      </c>
      <c r="Z6749" s="12" t="str">
        <f t="shared" si="970"/>
        <v>Torque/Speed Control 1</v>
      </c>
    </row>
    <row r="6750" spans="8:26" x14ac:dyDescent="0.3">
      <c r="H6750" s="244"/>
      <c r="I6750" s="244"/>
      <c r="J6750" s="244"/>
      <c r="K6750" s="244"/>
      <c r="L6750" s="244"/>
      <c r="M6750" s="244"/>
      <c r="N6750" s="244"/>
      <c r="O6750" s="244"/>
      <c r="P6750" s="244"/>
      <c r="Q6750" s="244"/>
      <c r="R6750" s="6">
        <f t="shared" si="962"/>
        <v>0</v>
      </c>
      <c r="S6750" s="6">
        <f t="shared" si="963"/>
        <v>0</v>
      </c>
      <c r="T6750" s="7">
        <f t="shared" si="964"/>
        <v>0</v>
      </c>
      <c r="U6750" s="121" t="str">
        <f t="shared" si="965"/>
        <v>0</v>
      </c>
      <c r="V6750" s="10">
        <f t="shared" si="966"/>
        <v>0</v>
      </c>
      <c r="W6750" s="10">
        <f t="shared" si="967"/>
        <v>0</v>
      </c>
      <c r="X6750" s="11">
        <f t="shared" si="968"/>
        <v>0</v>
      </c>
      <c r="Y6750" s="11">
        <f t="shared" si="969"/>
        <v>0</v>
      </c>
      <c r="Z6750" s="12" t="str">
        <f t="shared" si="970"/>
        <v>Torque/Speed Control 1</v>
      </c>
    </row>
    <row r="6751" spans="8:26" x14ac:dyDescent="0.3">
      <c r="H6751" s="244"/>
      <c r="I6751" s="244"/>
      <c r="J6751" s="244"/>
      <c r="K6751" s="244"/>
      <c r="L6751" s="244"/>
      <c r="M6751" s="244"/>
      <c r="N6751" s="244"/>
      <c r="O6751" s="244"/>
      <c r="P6751" s="244"/>
      <c r="Q6751" s="244"/>
      <c r="R6751" s="6">
        <f t="shared" si="962"/>
        <v>0</v>
      </c>
      <c r="S6751" s="6">
        <f t="shared" si="963"/>
        <v>0</v>
      </c>
      <c r="T6751" s="7">
        <f t="shared" si="964"/>
        <v>0</v>
      </c>
      <c r="U6751" s="121" t="str">
        <f t="shared" si="965"/>
        <v>0</v>
      </c>
      <c r="V6751" s="10">
        <f t="shared" si="966"/>
        <v>0</v>
      </c>
      <c r="W6751" s="10">
        <f t="shared" si="967"/>
        <v>0</v>
      </c>
      <c r="X6751" s="11">
        <f t="shared" si="968"/>
        <v>0</v>
      </c>
      <c r="Y6751" s="11">
        <f t="shared" si="969"/>
        <v>0</v>
      </c>
      <c r="Z6751" s="12" t="str">
        <f t="shared" si="970"/>
        <v>Torque/Speed Control 1</v>
      </c>
    </row>
    <row r="6752" spans="8:26" x14ac:dyDescent="0.3">
      <c r="H6752" s="244"/>
      <c r="I6752" s="244"/>
      <c r="J6752" s="244"/>
      <c r="K6752" s="244"/>
      <c r="L6752" s="244"/>
      <c r="M6752" s="244"/>
      <c r="N6752" s="244"/>
      <c r="O6752" s="244"/>
      <c r="P6752" s="244"/>
      <c r="Q6752" s="244"/>
      <c r="R6752" s="6">
        <f t="shared" si="962"/>
        <v>0</v>
      </c>
      <c r="S6752" s="6">
        <f t="shared" si="963"/>
        <v>0</v>
      </c>
      <c r="T6752" s="7">
        <f t="shared" si="964"/>
        <v>0</v>
      </c>
      <c r="U6752" s="121" t="str">
        <f t="shared" si="965"/>
        <v>0</v>
      </c>
      <c r="V6752" s="10">
        <f t="shared" si="966"/>
        <v>0</v>
      </c>
      <c r="W6752" s="10">
        <f t="shared" si="967"/>
        <v>0</v>
      </c>
      <c r="X6752" s="11">
        <f t="shared" si="968"/>
        <v>0</v>
      </c>
      <c r="Y6752" s="11">
        <f t="shared" si="969"/>
        <v>0</v>
      </c>
      <c r="Z6752" s="12" t="str">
        <f t="shared" si="970"/>
        <v>Torque/Speed Control 1</v>
      </c>
    </row>
    <row r="6753" spans="8:26" x14ac:dyDescent="0.3">
      <c r="H6753" s="244"/>
      <c r="I6753" s="244"/>
      <c r="J6753" s="244"/>
      <c r="K6753" s="244"/>
      <c r="L6753" s="244"/>
      <c r="M6753" s="244"/>
      <c r="N6753" s="244"/>
      <c r="O6753" s="244"/>
      <c r="P6753" s="244"/>
      <c r="Q6753" s="244"/>
      <c r="R6753" s="6">
        <f t="shared" si="962"/>
        <v>0</v>
      </c>
      <c r="S6753" s="6">
        <f t="shared" si="963"/>
        <v>0</v>
      </c>
      <c r="T6753" s="7">
        <f t="shared" si="964"/>
        <v>0</v>
      </c>
      <c r="U6753" s="121" t="str">
        <f t="shared" si="965"/>
        <v>0</v>
      </c>
      <c r="V6753" s="10">
        <f t="shared" si="966"/>
        <v>0</v>
      </c>
      <c r="W6753" s="10">
        <f t="shared" si="967"/>
        <v>0</v>
      </c>
      <c r="X6753" s="11">
        <f t="shared" si="968"/>
        <v>0</v>
      </c>
      <c r="Y6753" s="11">
        <f t="shared" si="969"/>
        <v>0</v>
      </c>
      <c r="Z6753" s="12" t="str">
        <f t="shared" si="970"/>
        <v>Torque/Speed Control 1</v>
      </c>
    </row>
    <row r="6754" spans="8:26" x14ac:dyDescent="0.3">
      <c r="H6754" s="244"/>
      <c r="I6754" s="244"/>
      <c r="J6754" s="244"/>
      <c r="K6754" s="244"/>
      <c r="L6754" s="244"/>
      <c r="M6754" s="244"/>
      <c r="N6754" s="244"/>
      <c r="O6754" s="244"/>
      <c r="P6754" s="244"/>
      <c r="Q6754" s="244"/>
      <c r="R6754" s="6">
        <f t="shared" si="962"/>
        <v>0</v>
      </c>
      <c r="S6754" s="6">
        <f t="shared" si="963"/>
        <v>0</v>
      </c>
      <c r="T6754" s="7">
        <f t="shared" si="964"/>
        <v>0</v>
      </c>
      <c r="U6754" s="121" t="str">
        <f t="shared" si="965"/>
        <v>0</v>
      </c>
      <c r="V6754" s="10">
        <f t="shared" si="966"/>
        <v>0</v>
      </c>
      <c r="W6754" s="10">
        <f t="shared" si="967"/>
        <v>0</v>
      </c>
      <c r="X6754" s="11">
        <f t="shared" si="968"/>
        <v>0</v>
      </c>
      <c r="Y6754" s="11">
        <f t="shared" si="969"/>
        <v>0</v>
      </c>
      <c r="Z6754" s="12" t="str">
        <f t="shared" si="970"/>
        <v>Torque/Speed Control 1</v>
      </c>
    </row>
    <row r="6755" spans="8:26" x14ac:dyDescent="0.3">
      <c r="H6755" s="244"/>
      <c r="I6755" s="244"/>
      <c r="J6755" s="244"/>
      <c r="K6755" s="244"/>
      <c r="L6755" s="244"/>
      <c r="M6755" s="244"/>
      <c r="N6755" s="244"/>
      <c r="O6755" s="244"/>
      <c r="P6755" s="244"/>
      <c r="Q6755" s="244"/>
      <c r="R6755" s="6">
        <f t="shared" si="962"/>
        <v>0</v>
      </c>
      <c r="S6755" s="6">
        <f t="shared" si="963"/>
        <v>0</v>
      </c>
      <c r="T6755" s="7">
        <f t="shared" si="964"/>
        <v>0</v>
      </c>
      <c r="U6755" s="121" t="str">
        <f t="shared" si="965"/>
        <v>0</v>
      </c>
      <c r="V6755" s="10">
        <f t="shared" si="966"/>
        <v>0</v>
      </c>
      <c r="W6755" s="10">
        <f t="shared" si="967"/>
        <v>0</v>
      </c>
      <c r="X6755" s="11">
        <f t="shared" si="968"/>
        <v>0</v>
      </c>
      <c r="Y6755" s="11">
        <f t="shared" si="969"/>
        <v>0</v>
      </c>
      <c r="Z6755" s="12" t="str">
        <f t="shared" si="970"/>
        <v>Torque/Speed Control 1</v>
      </c>
    </row>
    <row r="6756" spans="8:26" x14ac:dyDescent="0.3">
      <c r="H6756" s="244"/>
      <c r="I6756" s="244"/>
      <c r="J6756" s="244"/>
      <c r="K6756" s="244"/>
      <c r="L6756" s="244"/>
      <c r="M6756" s="244"/>
      <c r="N6756" s="244"/>
      <c r="O6756" s="244"/>
      <c r="P6756" s="244"/>
      <c r="Q6756" s="244"/>
      <c r="R6756" s="6">
        <f t="shared" si="962"/>
        <v>0</v>
      </c>
      <c r="S6756" s="6">
        <f t="shared" si="963"/>
        <v>0</v>
      </c>
      <c r="T6756" s="7">
        <f t="shared" si="964"/>
        <v>0</v>
      </c>
      <c r="U6756" s="121" t="str">
        <f t="shared" si="965"/>
        <v>0</v>
      </c>
      <c r="V6756" s="10">
        <f t="shared" si="966"/>
        <v>0</v>
      </c>
      <c r="W6756" s="10">
        <f t="shared" si="967"/>
        <v>0</v>
      </c>
      <c r="X6756" s="11">
        <f t="shared" si="968"/>
        <v>0</v>
      </c>
      <c r="Y6756" s="11">
        <f t="shared" si="969"/>
        <v>0</v>
      </c>
      <c r="Z6756" s="12" t="str">
        <f t="shared" si="970"/>
        <v>Torque/Speed Control 1</v>
      </c>
    </row>
    <row r="6757" spans="8:26" x14ac:dyDescent="0.3">
      <c r="H6757" s="244"/>
      <c r="I6757" s="244"/>
      <c r="J6757" s="244"/>
      <c r="K6757" s="244"/>
      <c r="L6757" s="244"/>
      <c r="M6757" s="244"/>
      <c r="N6757" s="244"/>
      <c r="O6757" s="244"/>
      <c r="P6757" s="244"/>
      <c r="Q6757" s="244"/>
      <c r="R6757" s="6">
        <f t="shared" si="962"/>
        <v>0</v>
      </c>
      <c r="S6757" s="6">
        <f t="shared" si="963"/>
        <v>0</v>
      </c>
      <c r="T6757" s="7">
        <f t="shared" si="964"/>
        <v>0</v>
      </c>
      <c r="U6757" s="121" t="str">
        <f t="shared" si="965"/>
        <v>0</v>
      </c>
      <c r="V6757" s="10">
        <f t="shared" si="966"/>
        <v>0</v>
      </c>
      <c r="W6757" s="10">
        <f t="shared" si="967"/>
        <v>0</v>
      </c>
      <c r="X6757" s="11">
        <f t="shared" si="968"/>
        <v>0</v>
      </c>
      <c r="Y6757" s="11">
        <f t="shared" si="969"/>
        <v>0</v>
      </c>
      <c r="Z6757" s="12" t="str">
        <f t="shared" si="970"/>
        <v>Torque/Speed Control 1</v>
      </c>
    </row>
    <row r="6758" spans="8:26" x14ac:dyDescent="0.3">
      <c r="H6758" s="244"/>
      <c r="I6758" s="244"/>
      <c r="J6758" s="244"/>
      <c r="K6758" s="244"/>
      <c r="L6758" s="244"/>
      <c r="M6758" s="244"/>
      <c r="N6758" s="244"/>
      <c r="O6758" s="244"/>
      <c r="P6758" s="244"/>
      <c r="Q6758" s="244"/>
      <c r="R6758" s="6">
        <f t="shared" si="962"/>
        <v>0</v>
      </c>
      <c r="S6758" s="6">
        <f t="shared" si="963"/>
        <v>0</v>
      </c>
      <c r="T6758" s="7">
        <f t="shared" si="964"/>
        <v>0</v>
      </c>
      <c r="U6758" s="121" t="str">
        <f t="shared" si="965"/>
        <v>0</v>
      </c>
      <c r="V6758" s="10">
        <f t="shared" si="966"/>
        <v>0</v>
      </c>
      <c r="W6758" s="10">
        <f t="shared" si="967"/>
        <v>0</v>
      </c>
      <c r="X6758" s="11">
        <f t="shared" si="968"/>
        <v>0</v>
      </c>
      <c r="Y6758" s="11">
        <f t="shared" si="969"/>
        <v>0</v>
      </c>
      <c r="Z6758" s="12" t="str">
        <f t="shared" si="970"/>
        <v>Torque/Speed Control 1</v>
      </c>
    </row>
    <row r="6759" spans="8:26" x14ac:dyDescent="0.3">
      <c r="H6759" s="244"/>
      <c r="I6759" s="244"/>
      <c r="J6759" s="244"/>
      <c r="K6759" s="244"/>
      <c r="L6759" s="244"/>
      <c r="M6759" s="244"/>
      <c r="N6759" s="244"/>
      <c r="O6759" s="244"/>
      <c r="P6759" s="244"/>
      <c r="Q6759" s="244"/>
      <c r="R6759" s="6">
        <f t="shared" si="962"/>
        <v>0</v>
      </c>
      <c r="S6759" s="6">
        <f t="shared" si="963"/>
        <v>0</v>
      </c>
      <c r="T6759" s="7">
        <f t="shared" si="964"/>
        <v>0</v>
      </c>
      <c r="U6759" s="121" t="str">
        <f t="shared" si="965"/>
        <v>0</v>
      </c>
      <c r="V6759" s="10">
        <f t="shared" si="966"/>
        <v>0</v>
      </c>
      <c r="W6759" s="10">
        <f t="shared" si="967"/>
        <v>0</v>
      </c>
      <c r="X6759" s="11">
        <f t="shared" si="968"/>
        <v>0</v>
      </c>
      <c r="Y6759" s="11">
        <f t="shared" si="969"/>
        <v>0</v>
      </c>
      <c r="Z6759" s="12" t="str">
        <f t="shared" si="970"/>
        <v>Torque/Speed Control 1</v>
      </c>
    </row>
    <row r="6760" spans="8:26" x14ac:dyDescent="0.3">
      <c r="H6760" s="244"/>
      <c r="I6760" s="244"/>
      <c r="J6760" s="244"/>
      <c r="K6760" s="244"/>
      <c r="L6760" s="244"/>
      <c r="M6760" s="244"/>
      <c r="N6760" s="244"/>
      <c r="O6760" s="244"/>
      <c r="P6760" s="244"/>
      <c r="Q6760" s="244"/>
      <c r="R6760" s="6">
        <f t="shared" si="962"/>
        <v>0</v>
      </c>
      <c r="S6760" s="6">
        <f t="shared" si="963"/>
        <v>0</v>
      </c>
      <c r="T6760" s="7">
        <f t="shared" si="964"/>
        <v>0</v>
      </c>
      <c r="U6760" s="121" t="str">
        <f t="shared" si="965"/>
        <v>0</v>
      </c>
      <c r="V6760" s="10">
        <f t="shared" si="966"/>
        <v>0</v>
      </c>
      <c r="W6760" s="10">
        <f t="shared" si="967"/>
        <v>0</v>
      </c>
      <c r="X6760" s="11">
        <f t="shared" si="968"/>
        <v>0</v>
      </c>
      <c r="Y6760" s="11">
        <f t="shared" si="969"/>
        <v>0</v>
      </c>
      <c r="Z6760" s="12" t="str">
        <f t="shared" si="970"/>
        <v>Torque/Speed Control 1</v>
      </c>
    </row>
    <row r="6761" spans="8:26" x14ac:dyDescent="0.3">
      <c r="H6761" s="244"/>
      <c r="I6761" s="244"/>
      <c r="J6761" s="244"/>
      <c r="K6761" s="244"/>
      <c r="L6761" s="244"/>
      <c r="M6761" s="244"/>
      <c r="N6761" s="244"/>
      <c r="O6761" s="244"/>
      <c r="P6761" s="244"/>
      <c r="Q6761" s="244"/>
      <c r="R6761" s="6">
        <f t="shared" si="962"/>
        <v>0</v>
      </c>
      <c r="S6761" s="6">
        <f t="shared" si="963"/>
        <v>0</v>
      </c>
      <c r="T6761" s="7">
        <f t="shared" si="964"/>
        <v>0</v>
      </c>
      <c r="U6761" s="121" t="str">
        <f t="shared" si="965"/>
        <v>0</v>
      </c>
      <c r="V6761" s="10">
        <f t="shared" si="966"/>
        <v>0</v>
      </c>
      <c r="W6761" s="10">
        <f t="shared" si="967"/>
        <v>0</v>
      </c>
      <c r="X6761" s="11">
        <f t="shared" si="968"/>
        <v>0</v>
      </c>
      <c r="Y6761" s="11">
        <f t="shared" si="969"/>
        <v>0</v>
      </c>
      <c r="Z6761" s="12" t="str">
        <f t="shared" si="970"/>
        <v>Torque/Speed Control 1</v>
      </c>
    </row>
    <row r="6762" spans="8:26" x14ac:dyDescent="0.3">
      <c r="H6762" s="244"/>
      <c r="I6762" s="244"/>
      <c r="J6762" s="244"/>
      <c r="K6762" s="244"/>
      <c r="L6762" s="244"/>
      <c r="M6762" s="244"/>
      <c r="N6762" s="244"/>
      <c r="O6762" s="244"/>
      <c r="P6762" s="244"/>
      <c r="Q6762" s="244"/>
      <c r="R6762" s="6">
        <f t="shared" si="962"/>
        <v>0</v>
      </c>
      <c r="S6762" s="6">
        <f t="shared" si="963"/>
        <v>0</v>
      </c>
      <c r="T6762" s="7">
        <f t="shared" si="964"/>
        <v>0</v>
      </c>
      <c r="U6762" s="121" t="str">
        <f t="shared" si="965"/>
        <v>0</v>
      </c>
      <c r="V6762" s="10">
        <f t="shared" si="966"/>
        <v>0</v>
      </c>
      <c r="W6762" s="10">
        <f t="shared" si="967"/>
        <v>0</v>
      </c>
      <c r="X6762" s="11">
        <f t="shared" si="968"/>
        <v>0</v>
      </c>
      <c r="Y6762" s="11">
        <f t="shared" si="969"/>
        <v>0</v>
      </c>
      <c r="Z6762" s="12" t="str">
        <f t="shared" si="970"/>
        <v>Torque/Speed Control 1</v>
      </c>
    </row>
    <row r="6763" spans="8:26" x14ac:dyDescent="0.3">
      <c r="H6763" s="244"/>
      <c r="I6763" s="244"/>
      <c r="J6763" s="244"/>
      <c r="K6763" s="244"/>
      <c r="L6763" s="244"/>
      <c r="M6763" s="244"/>
      <c r="N6763" s="244"/>
      <c r="O6763" s="244"/>
      <c r="P6763" s="244"/>
      <c r="Q6763" s="244"/>
      <c r="R6763" s="6">
        <f t="shared" si="962"/>
        <v>0</v>
      </c>
      <c r="S6763" s="6">
        <f t="shared" si="963"/>
        <v>0</v>
      </c>
      <c r="T6763" s="7">
        <f t="shared" si="964"/>
        <v>0</v>
      </c>
      <c r="U6763" s="121" t="str">
        <f t="shared" si="965"/>
        <v>0</v>
      </c>
      <c r="V6763" s="10">
        <f t="shared" si="966"/>
        <v>0</v>
      </c>
      <c r="W6763" s="10">
        <f t="shared" si="967"/>
        <v>0</v>
      </c>
      <c r="X6763" s="11">
        <f t="shared" si="968"/>
        <v>0</v>
      </c>
      <c r="Y6763" s="11">
        <f t="shared" si="969"/>
        <v>0</v>
      </c>
      <c r="Z6763" s="12" t="str">
        <f t="shared" si="970"/>
        <v>Torque/Speed Control 1</v>
      </c>
    </row>
    <row r="6764" spans="8:26" x14ac:dyDescent="0.3">
      <c r="H6764" s="244"/>
      <c r="I6764" s="244"/>
      <c r="J6764" s="244"/>
      <c r="K6764" s="244"/>
      <c r="L6764" s="244"/>
      <c r="M6764" s="244"/>
      <c r="N6764" s="244"/>
      <c r="O6764" s="244"/>
      <c r="P6764" s="244"/>
      <c r="Q6764" s="244"/>
      <c r="R6764" s="6">
        <f t="shared" si="962"/>
        <v>0</v>
      </c>
      <c r="S6764" s="6">
        <f t="shared" si="963"/>
        <v>0</v>
      </c>
      <c r="T6764" s="7">
        <f t="shared" si="964"/>
        <v>0</v>
      </c>
      <c r="U6764" s="121" t="str">
        <f t="shared" si="965"/>
        <v>0</v>
      </c>
      <c r="V6764" s="10">
        <f t="shared" si="966"/>
        <v>0</v>
      </c>
      <c r="W6764" s="10">
        <f t="shared" si="967"/>
        <v>0</v>
      </c>
      <c r="X6764" s="11">
        <f t="shared" si="968"/>
        <v>0</v>
      </c>
      <c r="Y6764" s="11">
        <f t="shared" si="969"/>
        <v>0</v>
      </c>
      <c r="Z6764" s="12" t="str">
        <f t="shared" si="970"/>
        <v>Torque/Speed Control 1</v>
      </c>
    </row>
    <row r="6765" spans="8:26" x14ac:dyDescent="0.3">
      <c r="H6765" s="244"/>
      <c r="I6765" s="244"/>
      <c r="J6765" s="244"/>
      <c r="K6765" s="244"/>
      <c r="L6765" s="244"/>
      <c r="M6765" s="244"/>
      <c r="N6765" s="244"/>
      <c r="O6765" s="244"/>
      <c r="P6765" s="244"/>
      <c r="Q6765" s="244"/>
      <c r="R6765" s="6">
        <f t="shared" si="962"/>
        <v>0</v>
      </c>
      <c r="S6765" s="6">
        <f t="shared" si="963"/>
        <v>0</v>
      </c>
      <c r="T6765" s="7">
        <f t="shared" si="964"/>
        <v>0</v>
      </c>
      <c r="U6765" s="121" t="str">
        <f t="shared" si="965"/>
        <v>0</v>
      </c>
      <c r="V6765" s="10">
        <f t="shared" si="966"/>
        <v>0</v>
      </c>
      <c r="W6765" s="10">
        <f t="shared" si="967"/>
        <v>0</v>
      </c>
      <c r="X6765" s="11">
        <f t="shared" si="968"/>
        <v>0</v>
      </c>
      <c r="Y6765" s="11">
        <f t="shared" si="969"/>
        <v>0</v>
      </c>
      <c r="Z6765" s="12" t="str">
        <f t="shared" si="970"/>
        <v>Torque/Speed Control 1</v>
      </c>
    </row>
    <row r="6766" spans="8:26" x14ac:dyDescent="0.3">
      <c r="H6766" s="244"/>
      <c r="I6766" s="244"/>
      <c r="J6766" s="244"/>
      <c r="K6766" s="244"/>
      <c r="L6766" s="244"/>
      <c r="M6766" s="244"/>
      <c r="N6766" s="244"/>
      <c r="O6766" s="244"/>
      <c r="P6766" s="244"/>
      <c r="Q6766" s="244"/>
      <c r="R6766" s="6">
        <f t="shared" si="962"/>
        <v>0</v>
      </c>
      <c r="S6766" s="6">
        <f t="shared" si="963"/>
        <v>0</v>
      </c>
      <c r="T6766" s="7">
        <f t="shared" si="964"/>
        <v>0</v>
      </c>
      <c r="U6766" s="121" t="str">
        <f t="shared" si="965"/>
        <v>0</v>
      </c>
      <c r="V6766" s="10">
        <f t="shared" si="966"/>
        <v>0</v>
      </c>
      <c r="W6766" s="10">
        <f t="shared" si="967"/>
        <v>0</v>
      </c>
      <c r="X6766" s="11">
        <f t="shared" si="968"/>
        <v>0</v>
      </c>
      <c r="Y6766" s="11">
        <f t="shared" si="969"/>
        <v>0</v>
      </c>
      <c r="Z6766" s="12" t="str">
        <f t="shared" si="970"/>
        <v>Torque/Speed Control 1</v>
      </c>
    </row>
    <row r="6767" spans="8:26" x14ac:dyDescent="0.3">
      <c r="H6767" s="244"/>
      <c r="I6767" s="244"/>
      <c r="J6767" s="244"/>
      <c r="K6767" s="244"/>
      <c r="L6767" s="244"/>
      <c r="M6767" s="244"/>
      <c r="N6767" s="244"/>
      <c r="O6767" s="244"/>
      <c r="P6767" s="244"/>
      <c r="Q6767" s="244"/>
      <c r="R6767" s="6">
        <f t="shared" si="962"/>
        <v>0</v>
      </c>
      <c r="S6767" s="6">
        <f t="shared" si="963"/>
        <v>0</v>
      </c>
      <c r="T6767" s="7">
        <f t="shared" si="964"/>
        <v>0</v>
      </c>
      <c r="U6767" s="121" t="str">
        <f t="shared" si="965"/>
        <v>0</v>
      </c>
      <c r="V6767" s="10">
        <f t="shared" si="966"/>
        <v>0</v>
      </c>
      <c r="W6767" s="10">
        <f t="shared" si="967"/>
        <v>0</v>
      </c>
      <c r="X6767" s="11">
        <f t="shared" si="968"/>
        <v>0</v>
      </c>
      <c r="Y6767" s="11">
        <f t="shared" si="969"/>
        <v>0</v>
      </c>
      <c r="Z6767" s="12" t="str">
        <f t="shared" si="970"/>
        <v>Torque/Speed Control 1</v>
      </c>
    </row>
    <row r="6768" spans="8:26" x14ac:dyDescent="0.3">
      <c r="H6768" s="244"/>
      <c r="I6768" s="244"/>
      <c r="J6768" s="244"/>
      <c r="K6768" s="244"/>
      <c r="L6768" s="244"/>
      <c r="M6768" s="244"/>
      <c r="N6768" s="244"/>
      <c r="O6768" s="244"/>
      <c r="P6768" s="244"/>
      <c r="Q6768" s="244"/>
      <c r="R6768" s="6">
        <f t="shared" si="962"/>
        <v>0</v>
      </c>
      <c r="S6768" s="6">
        <f t="shared" si="963"/>
        <v>0</v>
      </c>
      <c r="T6768" s="7">
        <f t="shared" si="964"/>
        <v>0</v>
      </c>
      <c r="U6768" s="121" t="str">
        <f t="shared" si="965"/>
        <v>0</v>
      </c>
      <c r="V6768" s="10">
        <f t="shared" si="966"/>
        <v>0</v>
      </c>
      <c r="W6768" s="10">
        <f t="shared" si="967"/>
        <v>0</v>
      </c>
      <c r="X6768" s="11">
        <f t="shared" si="968"/>
        <v>0</v>
      </c>
      <c r="Y6768" s="11">
        <f t="shared" si="969"/>
        <v>0</v>
      </c>
      <c r="Z6768" s="12" t="str">
        <f t="shared" si="970"/>
        <v>Torque/Speed Control 1</v>
      </c>
    </row>
    <row r="6769" spans="8:26" x14ac:dyDescent="0.3">
      <c r="H6769" s="244"/>
      <c r="I6769" s="244"/>
      <c r="J6769" s="244"/>
      <c r="K6769" s="244"/>
      <c r="L6769" s="244"/>
      <c r="M6769" s="244"/>
      <c r="N6769" s="244"/>
      <c r="O6769" s="244"/>
      <c r="P6769" s="244"/>
      <c r="Q6769" s="244"/>
      <c r="R6769" s="6">
        <f t="shared" si="962"/>
        <v>0</v>
      </c>
      <c r="S6769" s="6">
        <f t="shared" si="963"/>
        <v>0</v>
      </c>
      <c r="T6769" s="7">
        <f t="shared" si="964"/>
        <v>0</v>
      </c>
      <c r="U6769" s="121" t="str">
        <f t="shared" si="965"/>
        <v>0</v>
      </c>
      <c r="V6769" s="10">
        <f t="shared" si="966"/>
        <v>0</v>
      </c>
      <c r="W6769" s="10">
        <f t="shared" si="967"/>
        <v>0</v>
      </c>
      <c r="X6769" s="11">
        <f t="shared" si="968"/>
        <v>0</v>
      </c>
      <c r="Y6769" s="11">
        <f t="shared" si="969"/>
        <v>0</v>
      </c>
      <c r="Z6769" s="12" t="str">
        <f t="shared" si="970"/>
        <v>Torque/Speed Control 1</v>
      </c>
    </row>
    <row r="6770" spans="8:26" x14ac:dyDescent="0.3">
      <c r="H6770" s="244"/>
      <c r="I6770" s="244"/>
      <c r="J6770" s="244"/>
      <c r="K6770" s="244"/>
      <c r="L6770" s="244"/>
      <c r="M6770" s="244"/>
      <c r="N6770" s="244"/>
      <c r="O6770" s="244"/>
      <c r="P6770" s="244"/>
      <c r="Q6770" s="244"/>
      <c r="R6770" s="6">
        <f t="shared" si="962"/>
        <v>0</v>
      </c>
      <c r="S6770" s="6">
        <f t="shared" si="963"/>
        <v>0</v>
      </c>
      <c r="T6770" s="7">
        <f t="shared" si="964"/>
        <v>0</v>
      </c>
      <c r="U6770" s="121" t="str">
        <f t="shared" si="965"/>
        <v>0</v>
      </c>
      <c r="V6770" s="10">
        <f t="shared" si="966"/>
        <v>0</v>
      </c>
      <c r="W6770" s="10">
        <f t="shared" si="967"/>
        <v>0</v>
      </c>
      <c r="X6770" s="11">
        <f t="shared" si="968"/>
        <v>0</v>
      </c>
      <c r="Y6770" s="11">
        <f t="shared" si="969"/>
        <v>0</v>
      </c>
      <c r="Z6770" s="12" t="str">
        <f t="shared" si="970"/>
        <v>Torque/Speed Control 1</v>
      </c>
    </row>
    <row r="6771" spans="8:26" x14ac:dyDescent="0.3">
      <c r="H6771" s="244"/>
      <c r="I6771" s="244"/>
      <c r="J6771" s="244"/>
      <c r="K6771" s="244"/>
      <c r="L6771" s="244"/>
      <c r="M6771" s="244"/>
      <c r="N6771" s="244"/>
      <c r="O6771" s="244"/>
      <c r="P6771" s="244"/>
      <c r="Q6771" s="244"/>
      <c r="R6771" s="6">
        <f t="shared" si="962"/>
        <v>0</v>
      </c>
      <c r="S6771" s="6">
        <f t="shared" si="963"/>
        <v>0</v>
      </c>
      <c r="T6771" s="7">
        <f t="shared" si="964"/>
        <v>0</v>
      </c>
      <c r="U6771" s="121" t="str">
        <f t="shared" si="965"/>
        <v>0</v>
      </c>
      <c r="V6771" s="10">
        <f t="shared" si="966"/>
        <v>0</v>
      </c>
      <c r="W6771" s="10">
        <f t="shared" si="967"/>
        <v>0</v>
      </c>
      <c r="X6771" s="11">
        <f t="shared" si="968"/>
        <v>0</v>
      </c>
      <c r="Y6771" s="11">
        <f t="shared" si="969"/>
        <v>0</v>
      </c>
      <c r="Z6771" s="12" t="str">
        <f t="shared" si="970"/>
        <v>Torque/Speed Control 1</v>
      </c>
    </row>
    <row r="6772" spans="8:26" x14ac:dyDescent="0.3">
      <c r="H6772" s="244"/>
      <c r="I6772" s="244"/>
      <c r="J6772" s="244"/>
      <c r="K6772" s="244"/>
      <c r="L6772" s="244"/>
      <c r="M6772" s="244"/>
      <c r="N6772" s="244"/>
      <c r="O6772" s="244"/>
      <c r="P6772" s="244"/>
      <c r="Q6772" s="244"/>
      <c r="R6772" s="6">
        <f t="shared" si="962"/>
        <v>0</v>
      </c>
      <c r="S6772" s="6">
        <f t="shared" si="963"/>
        <v>0</v>
      </c>
      <c r="T6772" s="7">
        <f t="shared" si="964"/>
        <v>0</v>
      </c>
      <c r="U6772" s="121" t="str">
        <f t="shared" si="965"/>
        <v>0</v>
      </c>
      <c r="V6772" s="10">
        <f t="shared" si="966"/>
        <v>0</v>
      </c>
      <c r="W6772" s="10">
        <f t="shared" si="967"/>
        <v>0</v>
      </c>
      <c r="X6772" s="11">
        <f t="shared" si="968"/>
        <v>0</v>
      </c>
      <c r="Y6772" s="11">
        <f t="shared" si="969"/>
        <v>0</v>
      </c>
      <c r="Z6772" s="12" t="str">
        <f t="shared" si="970"/>
        <v>Torque/Speed Control 1</v>
      </c>
    </row>
    <row r="6773" spans="8:26" x14ac:dyDescent="0.3">
      <c r="H6773" s="244"/>
      <c r="I6773" s="244"/>
      <c r="J6773" s="244"/>
      <c r="K6773" s="244"/>
      <c r="L6773" s="244"/>
      <c r="M6773" s="244"/>
      <c r="N6773" s="244"/>
      <c r="O6773" s="244"/>
      <c r="P6773" s="244"/>
      <c r="Q6773" s="244"/>
      <c r="R6773" s="6">
        <f t="shared" si="962"/>
        <v>0</v>
      </c>
      <c r="S6773" s="6">
        <f t="shared" si="963"/>
        <v>0</v>
      </c>
      <c r="T6773" s="7">
        <f t="shared" si="964"/>
        <v>0</v>
      </c>
      <c r="U6773" s="121" t="str">
        <f t="shared" si="965"/>
        <v>0</v>
      </c>
      <c r="V6773" s="10">
        <f t="shared" si="966"/>
        <v>0</v>
      </c>
      <c r="W6773" s="10">
        <f t="shared" si="967"/>
        <v>0</v>
      </c>
      <c r="X6773" s="11">
        <f t="shared" si="968"/>
        <v>0</v>
      </c>
      <c r="Y6773" s="11">
        <f t="shared" si="969"/>
        <v>0</v>
      </c>
      <c r="Z6773" s="12" t="str">
        <f t="shared" si="970"/>
        <v>Torque/Speed Control 1</v>
      </c>
    </row>
    <row r="6774" spans="8:26" x14ac:dyDescent="0.3">
      <c r="H6774" s="244"/>
      <c r="I6774" s="244"/>
      <c r="J6774" s="244"/>
      <c r="K6774" s="244"/>
      <c r="L6774" s="244"/>
      <c r="M6774" s="244"/>
      <c r="N6774" s="244"/>
      <c r="O6774" s="244"/>
      <c r="P6774" s="244"/>
      <c r="Q6774" s="244"/>
      <c r="R6774" s="6">
        <f t="shared" si="962"/>
        <v>0</v>
      </c>
      <c r="S6774" s="6">
        <f t="shared" si="963"/>
        <v>0</v>
      </c>
      <c r="T6774" s="7">
        <f t="shared" si="964"/>
        <v>0</v>
      </c>
      <c r="U6774" s="121" t="str">
        <f t="shared" si="965"/>
        <v>0</v>
      </c>
      <c r="V6774" s="10">
        <f t="shared" si="966"/>
        <v>0</v>
      </c>
      <c r="W6774" s="10">
        <f t="shared" si="967"/>
        <v>0</v>
      </c>
      <c r="X6774" s="11">
        <f t="shared" si="968"/>
        <v>0</v>
      </c>
      <c r="Y6774" s="11">
        <f t="shared" si="969"/>
        <v>0</v>
      </c>
      <c r="Z6774" s="12" t="str">
        <f t="shared" si="970"/>
        <v>Torque/Speed Control 1</v>
      </c>
    </row>
    <row r="6775" spans="8:26" x14ac:dyDescent="0.3">
      <c r="H6775" s="244"/>
      <c r="I6775" s="244"/>
      <c r="J6775" s="244"/>
      <c r="K6775" s="244"/>
      <c r="L6775" s="244"/>
      <c r="M6775" s="244"/>
      <c r="N6775" s="244"/>
      <c r="O6775" s="244"/>
      <c r="P6775" s="244"/>
      <c r="Q6775" s="244"/>
      <c r="R6775" s="6">
        <f t="shared" si="962"/>
        <v>0</v>
      </c>
      <c r="S6775" s="6">
        <f t="shared" si="963"/>
        <v>0</v>
      </c>
      <c r="T6775" s="7">
        <f t="shared" si="964"/>
        <v>0</v>
      </c>
      <c r="U6775" s="121" t="str">
        <f t="shared" si="965"/>
        <v>0</v>
      </c>
      <c r="V6775" s="10">
        <f t="shared" si="966"/>
        <v>0</v>
      </c>
      <c r="W6775" s="10">
        <f t="shared" si="967"/>
        <v>0</v>
      </c>
      <c r="X6775" s="11">
        <f t="shared" si="968"/>
        <v>0</v>
      </c>
      <c r="Y6775" s="11">
        <f t="shared" si="969"/>
        <v>0</v>
      </c>
      <c r="Z6775" s="12" t="str">
        <f t="shared" si="970"/>
        <v>Torque/Speed Control 1</v>
      </c>
    </row>
    <row r="6776" spans="8:26" x14ac:dyDescent="0.3">
      <c r="H6776" s="244"/>
      <c r="I6776" s="244"/>
      <c r="J6776" s="244"/>
      <c r="K6776" s="244"/>
      <c r="L6776" s="244"/>
      <c r="M6776" s="244"/>
      <c r="N6776" s="244"/>
      <c r="O6776" s="244"/>
      <c r="P6776" s="244"/>
      <c r="Q6776" s="244"/>
      <c r="R6776" s="6">
        <f t="shared" si="962"/>
        <v>0</v>
      </c>
      <c r="S6776" s="6">
        <f t="shared" si="963"/>
        <v>0</v>
      </c>
      <c r="T6776" s="7">
        <f t="shared" si="964"/>
        <v>0</v>
      </c>
      <c r="U6776" s="121" t="str">
        <f t="shared" si="965"/>
        <v>0</v>
      </c>
      <c r="V6776" s="10">
        <f t="shared" si="966"/>
        <v>0</v>
      </c>
      <c r="W6776" s="10">
        <f t="shared" si="967"/>
        <v>0</v>
      </c>
      <c r="X6776" s="11">
        <f t="shared" si="968"/>
        <v>0</v>
      </c>
      <c r="Y6776" s="11">
        <f t="shared" si="969"/>
        <v>0</v>
      </c>
      <c r="Z6776" s="12" t="str">
        <f t="shared" si="970"/>
        <v>Torque/Speed Control 1</v>
      </c>
    </row>
    <row r="6777" spans="8:26" x14ac:dyDescent="0.3">
      <c r="H6777" s="244"/>
      <c r="I6777" s="244"/>
      <c r="J6777" s="244"/>
      <c r="K6777" s="244"/>
      <c r="L6777" s="244"/>
      <c r="M6777" s="244"/>
      <c r="N6777" s="244"/>
      <c r="O6777" s="244"/>
      <c r="P6777" s="244"/>
      <c r="Q6777" s="244"/>
      <c r="R6777" s="6">
        <f t="shared" si="962"/>
        <v>0</v>
      </c>
      <c r="S6777" s="6">
        <f t="shared" si="963"/>
        <v>0</v>
      </c>
      <c r="T6777" s="7">
        <f t="shared" si="964"/>
        <v>0</v>
      </c>
      <c r="U6777" s="121" t="str">
        <f t="shared" si="965"/>
        <v>0</v>
      </c>
      <c r="V6777" s="10">
        <f t="shared" si="966"/>
        <v>0</v>
      </c>
      <c r="W6777" s="10">
        <f t="shared" si="967"/>
        <v>0</v>
      </c>
      <c r="X6777" s="11">
        <f t="shared" si="968"/>
        <v>0</v>
      </c>
      <c r="Y6777" s="11">
        <f t="shared" si="969"/>
        <v>0</v>
      </c>
      <c r="Z6777" s="12" t="str">
        <f t="shared" si="970"/>
        <v>Torque/Speed Control 1</v>
      </c>
    </row>
    <row r="6778" spans="8:26" x14ac:dyDescent="0.3">
      <c r="H6778" s="244"/>
      <c r="I6778" s="244"/>
      <c r="J6778" s="244"/>
      <c r="K6778" s="244"/>
      <c r="L6778" s="244"/>
      <c r="M6778" s="244"/>
      <c r="N6778" s="244"/>
      <c r="O6778" s="244"/>
      <c r="P6778" s="244"/>
      <c r="Q6778" s="244"/>
      <c r="R6778" s="6">
        <f t="shared" si="962"/>
        <v>0</v>
      </c>
      <c r="S6778" s="6">
        <f t="shared" si="963"/>
        <v>0</v>
      </c>
      <c r="T6778" s="7">
        <f t="shared" si="964"/>
        <v>0</v>
      </c>
      <c r="U6778" s="121" t="str">
        <f t="shared" si="965"/>
        <v>0</v>
      </c>
      <c r="V6778" s="10">
        <f t="shared" si="966"/>
        <v>0</v>
      </c>
      <c r="W6778" s="10">
        <f t="shared" si="967"/>
        <v>0</v>
      </c>
      <c r="X6778" s="11">
        <f t="shared" si="968"/>
        <v>0</v>
      </c>
      <c r="Y6778" s="11">
        <f t="shared" si="969"/>
        <v>0</v>
      </c>
      <c r="Z6778" s="12" t="str">
        <f t="shared" si="970"/>
        <v>Torque/Speed Control 1</v>
      </c>
    </row>
    <row r="6779" spans="8:26" x14ac:dyDescent="0.3">
      <c r="H6779" s="244"/>
      <c r="I6779" s="244"/>
      <c r="J6779" s="244"/>
      <c r="K6779" s="244"/>
      <c r="L6779" s="244"/>
      <c r="M6779" s="244"/>
      <c r="N6779" s="244"/>
      <c r="O6779" s="244"/>
      <c r="P6779" s="244"/>
      <c r="Q6779" s="244"/>
      <c r="R6779" s="6">
        <f t="shared" si="962"/>
        <v>0</v>
      </c>
      <c r="S6779" s="6">
        <f t="shared" si="963"/>
        <v>0</v>
      </c>
      <c r="T6779" s="7">
        <f t="shared" si="964"/>
        <v>0</v>
      </c>
      <c r="U6779" s="121" t="str">
        <f t="shared" si="965"/>
        <v>0</v>
      </c>
      <c r="V6779" s="10">
        <f t="shared" si="966"/>
        <v>0</v>
      </c>
      <c r="W6779" s="10">
        <f t="shared" si="967"/>
        <v>0</v>
      </c>
      <c r="X6779" s="11">
        <f t="shared" si="968"/>
        <v>0</v>
      </c>
      <c r="Y6779" s="11">
        <f t="shared" si="969"/>
        <v>0</v>
      </c>
      <c r="Z6779" s="12" t="str">
        <f t="shared" si="970"/>
        <v>Torque/Speed Control 1</v>
      </c>
    </row>
    <row r="6780" spans="8:26" x14ac:dyDescent="0.3">
      <c r="H6780" s="244"/>
      <c r="I6780" s="244"/>
      <c r="J6780" s="244"/>
      <c r="K6780" s="244"/>
      <c r="L6780" s="244"/>
      <c r="M6780" s="244"/>
      <c r="N6780" s="244"/>
      <c r="O6780" s="244"/>
      <c r="P6780" s="244"/>
      <c r="Q6780" s="244"/>
      <c r="R6780" s="6">
        <f t="shared" si="962"/>
        <v>0</v>
      </c>
      <c r="S6780" s="6">
        <f t="shared" si="963"/>
        <v>0</v>
      </c>
      <c r="T6780" s="7">
        <f t="shared" si="964"/>
        <v>0</v>
      </c>
      <c r="U6780" s="121" t="str">
        <f t="shared" si="965"/>
        <v>0</v>
      </c>
      <c r="V6780" s="10">
        <f t="shared" si="966"/>
        <v>0</v>
      </c>
      <c r="W6780" s="10">
        <f t="shared" si="967"/>
        <v>0</v>
      </c>
      <c r="X6780" s="11">
        <f t="shared" si="968"/>
        <v>0</v>
      </c>
      <c r="Y6780" s="11">
        <f t="shared" si="969"/>
        <v>0</v>
      </c>
      <c r="Z6780" s="12" t="str">
        <f t="shared" si="970"/>
        <v>Torque/Speed Control 1</v>
      </c>
    </row>
    <row r="6781" spans="8:26" x14ac:dyDescent="0.3">
      <c r="H6781" s="244"/>
      <c r="I6781" s="244"/>
      <c r="J6781" s="244"/>
      <c r="K6781" s="244"/>
      <c r="L6781" s="244"/>
      <c r="M6781" s="244"/>
      <c r="N6781" s="244"/>
      <c r="O6781" s="244"/>
      <c r="P6781" s="244"/>
      <c r="Q6781" s="244"/>
      <c r="R6781" s="6">
        <f t="shared" ref="R6781:R6844" si="971">_xlfn.BITRSHIFT(_xlfn.BITAND(HEX2DEC(H6781),HEX2DEC("1C000000")),26)</f>
        <v>0</v>
      </c>
      <c r="S6781" s="6">
        <f t="shared" ref="S6781:S6844" si="972">_xlfn.BITRSHIFT(_xlfn.BITAND(HEX2DEC(H6781),HEX2DEC("01000000")),24)</f>
        <v>0</v>
      </c>
      <c r="T6781" s="7">
        <f t="shared" ref="T6781:T6844" si="973">IF(_xlfn.BITRSHIFT(_xlfn.BITAND(HEX2DEC(H6781),HEX2DEC("0FF0000")),16)&lt;240,_xlfn.BITRSHIFT(_xlfn.BITAND(HEX2DEC(H6781),HEX2DEC("1FF0000")),8),_xlfn.BITRSHIFT(_xlfn.BITAND(HEX2DEC(H6781),HEX2DEC("1FFFF00")),8))</f>
        <v>0</v>
      </c>
      <c r="U6781" s="121" t="str">
        <f t="shared" ref="U6781:U6844" si="974">DEC2HEX(T6781)</f>
        <v>0</v>
      </c>
      <c r="V6781" s="10">
        <f t="shared" ref="V6781:V6844" si="975">_xlfn.BITRSHIFT(_xlfn.BITAND(HEX2DEC(H6781),HEX2DEC("0FF0000")),16)</f>
        <v>0</v>
      </c>
      <c r="W6781" s="10">
        <f t="shared" ref="W6781:W6844" si="976">_xlfn.BITRSHIFT(_xlfn.BITAND(HEX2DEC(H6781),HEX2DEC("FF00")),8)</f>
        <v>0</v>
      </c>
      <c r="X6781" s="11">
        <f t="shared" ref="X6781:X6844" si="977">_xlfn.BITAND(HEX2DEC(H6781),HEX2DEC("00000FF"))</f>
        <v>0</v>
      </c>
      <c r="Y6781" s="11">
        <f t="shared" ref="Y6781:Y6844" si="978">IF(_xlfn.BITRSHIFT(_xlfn.BITAND(HEX2DEC(H6781),HEX2DEC("0FF0000")),16)&lt;240,_xlfn.BITRSHIFT(_xlfn.BITAND(HEX2DEC(H6781),HEX2DEC("0FF00")),8),_xlfn.BITRSHIFT(_xlfn.BITAND(HEX2DEC(H6781),HEX2DEC("0FF0000")),16))</f>
        <v>0</v>
      </c>
      <c r="Z6781" s="12" t="str">
        <f t="shared" ref="Z6781:Z6844" si="979">VLOOKUP(T6781,BO:BP,2,FALSE)</f>
        <v>Torque/Speed Control 1</v>
      </c>
    </row>
    <row r="6782" spans="8:26" x14ac:dyDescent="0.3">
      <c r="H6782" s="244"/>
      <c r="I6782" s="244"/>
      <c r="J6782" s="244"/>
      <c r="K6782" s="244"/>
      <c r="L6782" s="244"/>
      <c r="M6782" s="244"/>
      <c r="N6782" s="244"/>
      <c r="O6782" s="244"/>
      <c r="P6782" s="244"/>
      <c r="Q6782" s="244"/>
      <c r="R6782" s="6">
        <f t="shared" si="971"/>
        <v>0</v>
      </c>
      <c r="S6782" s="6">
        <f t="shared" si="972"/>
        <v>0</v>
      </c>
      <c r="T6782" s="7">
        <f t="shared" si="973"/>
        <v>0</v>
      </c>
      <c r="U6782" s="121" t="str">
        <f t="shared" si="974"/>
        <v>0</v>
      </c>
      <c r="V6782" s="10">
        <f t="shared" si="975"/>
        <v>0</v>
      </c>
      <c r="W6782" s="10">
        <f t="shared" si="976"/>
        <v>0</v>
      </c>
      <c r="X6782" s="11">
        <f t="shared" si="977"/>
        <v>0</v>
      </c>
      <c r="Y6782" s="11">
        <f t="shared" si="978"/>
        <v>0</v>
      </c>
      <c r="Z6782" s="12" t="str">
        <f t="shared" si="979"/>
        <v>Torque/Speed Control 1</v>
      </c>
    </row>
    <row r="6783" spans="8:26" x14ac:dyDescent="0.3">
      <c r="H6783" s="244"/>
      <c r="I6783" s="244"/>
      <c r="J6783" s="244"/>
      <c r="K6783" s="244"/>
      <c r="L6783" s="244"/>
      <c r="M6783" s="244"/>
      <c r="N6783" s="244"/>
      <c r="O6783" s="244"/>
      <c r="P6783" s="244"/>
      <c r="Q6783" s="244"/>
      <c r="R6783" s="6">
        <f t="shared" si="971"/>
        <v>0</v>
      </c>
      <c r="S6783" s="6">
        <f t="shared" si="972"/>
        <v>0</v>
      </c>
      <c r="T6783" s="7">
        <f t="shared" si="973"/>
        <v>0</v>
      </c>
      <c r="U6783" s="121" t="str">
        <f t="shared" si="974"/>
        <v>0</v>
      </c>
      <c r="V6783" s="10">
        <f t="shared" si="975"/>
        <v>0</v>
      </c>
      <c r="W6783" s="10">
        <f t="shared" si="976"/>
        <v>0</v>
      </c>
      <c r="X6783" s="11">
        <f t="shared" si="977"/>
        <v>0</v>
      </c>
      <c r="Y6783" s="11">
        <f t="shared" si="978"/>
        <v>0</v>
      </c>
      <c r="Z6783" s="12" t="str">
        <f t="shared" si="979"/>
        <v>Torque/Speed Control 1</v>
      </c>
    </row>
    <row r="6784" spans="8:26" x14ac:dyDescent="0.3">
      <c r="H6784" s="244"/>
      <c r="I6784" s="244"/>
      <c r="J6784" s="244"/>
      <c r="K6784" s="244"/>
      <c r="L6784" s="244"/>
      <c r="M6784" s="244"/>
      <c r="N6784" s="244"/>
      <c r="O6784" s="244"/>
      <c r="P6784" s="244"/>
      <c r="Q6784" s="244"/>
      <c r="R6784" s="6">
        <f t="shared" si="971"/>
        <v>0</v>
      </c>
      <c r="S6784" s="6">
        <f t="shared" si="972"/>
        <v>0</v>
      </c>
      <c r="T6784" s="7">
        <f t="shared" si="973"/>
        <v>0</v>
      </c>
      <c r="U6784" s="121" t="str">
        <f t="shared" si="974"/>
        <v>0</v>
      </c>
      <c r="V6784" s="10">
        <f t="shared" si="975"/>
        <v>0</v>
      </c>
      <c r="W6784" s="10">
        <f t="shared" si="976"/>
        <v>0</v>
      </c>
      <c r="X6784" s="11">
        <f t="shared" si="977"/>
        <v>0</v>
      </c>
      <c r="Y6784" s="11">
        <f t="shared" si="978"/>
        <v>0</v>
      </c>
      <c r="Z6784" s="12" t="str">
        <f t="shared" si="979"/>
        <v>Torque/Speed Control 1</v>
      </c>
    </row>
    <row r="6785" spans="8:26" x14ac:dyDescent="0.3">
      <c r="H6785" s="244"/>
      <c r="I6785" s="244"/>
      <c r="J6785" s="244"/>
      <c r="K6785" s="244"/>
      <c r="L6785" s="244"/>
      <c r="M6785" s="244"/>
      <c r="N6785" s="244"/>
      <c r="O6785" s="244"/>
      <c r="P6785" s="244"/>
      <c r="Q6785" s="244"/>
      <c r="R6785" s="6">
        <f t="shared" si="971"/>
        <v>0</v>
      </c>
      <c r="S6785" s="6">
        <f t="shared" si="972"/>
        <v>0</v>
      </c>
      <c r="T6785" s="7">
        <f t="shared" si="973"/>
        <v>0</v>
      </c>
      <c r="U6785" s="121" t="str">
        <f t="shared" si="974"/>
        <v>0</v>
      </c>
      <c r="V6785" s="10">
        <f t="shared" si="975"/>
        <v>0</v>
      </c>
      <c r="W6785" s="10">
        <f t="shared" si="976"/>
        <v>0</v>
      </c>
      <c r="X6785" s="11">
        <f t="shared" si="977"/>
        <v>0</v>
      </c>
      <c r="Y6785" s="11">
        <f t="shared" si="978"/>
        <v>0</v>
      </c>
      <c r="Z6785" s="12" t="str">
        <f t="shared" si="979"/>
        <v>Torque/Speed Control 1</v>
      </c>
    </row>
    <row r="6786" spans="8:26" x14ac:dyDescent="0.3">
      <c r="H6786" s="244"/>
      <c r="I6786" s="244"/>
      <c r="J6786" s="244"/>
      <c r="K6786" s="244"/>
      <c r="L6786" s="244"/>
      <c r="M6786" s="244"/>
      <c r="N6786" s="244"/>
      <c r="O6786" s="244"/>
      <c r="P6786" s="244"/>
      <c r="Q6786" s="244"/>
      <c r="R6786" s="6">
        <f t="shared" si="971"/>
        <v>0</v>
      </c>
      <c r="S6786" s="6">
        <f t="shared" si="972"/>
        <v>0</v>
      </c>
      <c r="T6786" s="7">
        <f t="shared" si="973"/>
        <v>0</v>
      </c>
      <c r="U6786" s="121" t="str">
        <f t="shared" si="974"/>
        <v>0</v>
      </c>
      <c r="V6786" s="10">
        <f t="shared" si="975"/>
        <v>0</v>
      </c>
      <c r="W6786" s="10">
        <f t="shared" si="976"/>
        <v>0</v>
      </c>
      <c r="X6786" s="11">
        <f t="shared" si="977"/>
        <v>0</v>
      </c>
      <c r="Y6786" s="11">
        <f t="shared" si="978"/>
        <v>0</v>
      </c>
      <c r="Z6786" s="12" t="str">
        <f t="shared" si="979"/>
        <v>Torque/Speed Control 1</v>
      </c>
    </row>
    <row r="6787" spans="8:26" x14ac:dyDescent="0.3">
      <c r="H6787" s="244"/>
      <c r="I6787" s="244"/>
      <c r="J6787" s="244"/>
      <c r="K6787" s="244"/>
      <c r="L6787" s="244"/>
      <c r="M6787" s="244"/>
      <c r="N6787" s="244"/>
      <c r="O6787" s="244"/>
      <c r="P6787" s="244"/>
      <c r="Q6787" s="244"/>
      <c r="R6787" s="6">
        <f t="shared" si="971"/>
        <v>0</v>
      </c>
      <c r="S6787" s="6">
        <f t="shared" si="972"/>
        <v>0</v>
      </c>
      <c r="T6787" s="7">
        <f t="shared" si="973"/>
        <v>0</v>
      </c>
      <c r="U6787" s="121" t="str">
        <f t="shared" si="974"/>
        <v>0</v>
      </c>
      <c r="V6787" s="10">
        <f t="shared" si="975"/>
        <v>0</v>
      </c>
      <c r="W6787" s="10">
        <f t="shared" si="976"/>
        <v>0</v>
      </c>
      <c r="X6787" s="11">
        <f t="shared" si="977"/>
        <v>0</v>
      </c>
      <c r="Y6787" s="11">
        <f t="shared" si="978"/>
        <v>0</v>
      </c>
      <c r="Z6787" s="12" t="str">
        <f t="shared" si="979"/>
        <v>Torque/Speed Control 1</v>
      </c>
    </row>
    <row r="6788" spans="8:26" x14ac:dyDescent="0.3">
      <c r="H6788" s="244"/>
      <c r="I6788" s="244"/>
      <c r="J6788" s="244"/>
      <c r="K6788" s="244"/>
      <c r="L6788" s="244"/>
      <c r="M6788" s="244"/>
      <c r="N6788" s="244"/>
      <c r="O6788" s="244"/>
      <c r="P6788" s="244"/>
      <c r="Q6788" s="244"/>
      <c r="R6788" s="6">
        <f t="shared" si="971"/>
        <v>0</v>
      </c>
      <c r="S6788" s="6">
        <f t="shared" si="972"/>
        <v>0</v>
      </c>
      <c r="T6788" s="7">
        <f t="shared" si="973"/>
        <v>0</v>
      </c>
      <c r="U6788" s="121" t="str">
        <f t="shared" si="974"/>
        <v>0</v>
      </c>
      <c r="V6788" s="10">
        <f t="shared" si="975"/>
        <v>0</v>
      </c>
      <c r="W6788" s="10">
        <f t="shared" si="976"/>
        <v>0</v>
      </c>
      <c r="X6788" s="11">
        <f t="shared" si="977"/>
        <v>0</v>
      </c>
      <c r="Y6788" s="11">
        <f t="shared" si="978"/>
        <v>0</v>
      </c>
      <c r="Z6788" s="12" t="str">
        <f t="shared" si="979"/>
        <v>Torque/Speed Control 1</v>
      </c>
    </row>
    <row r="6789" spans="8:26" x14ac:dyDescent="0.3">
      <c r="H6789" s="244"/>
      <c r="I6789" s="244"/>
      <c r="J6789" s="244"/>
      <c r="K6789" s="244"/>
      <c r="L6789" s="244"/>
      <c r="M6789" s="244"/>
      <c r="N6789" s="244"/>
      <c r="O6789" s="244"/>
      <c r="P6789" s="244"/>
      <c r="Q6789" s="244"/>
      <c r="R6789" s="6">
        <f t="shared" si="971"/>
        <v>0</v>
      </c>
      <c r="S6789" s="6">
        <f t="shared" si="972"/>
        <v>0</v>
      </c>
      <c r="T6789" s="7">
        <f t="shared" si="973"/>
        <v>0</v>
      </c>
      <c r="U6789" s="121" t="str">
        <f t="shared" si="974"/>
        <v>0</v>
      </c>
      <c r="V6789" s="10">
        <f t="shared" si="975"/>
        <v>0</v>
      </c>
      <c r="W6789" s="10">
        <f t="shared" si="976"/>
        <v>0</v>
      </c>
      <c r="X6789" s="11">
        <f t="shared" si="977"/>
        <v>0</v>
      </c>
      <c r="Y6789" s="11">
        <f t="shared" si="978"/>
        <v>0</v>
      </c>
      <c r="Z6789" s="12" t="str">
        <f t="shared" si="979"/>
        <v>Torque/Speed Control 1</v>
      </c>
    </row>
    <row r="6790" spans="8:26" x14ac:dyDescent="0.3">
      <c r="H6790" s="244"/>
      <c r="I6790" s="244"/>
      <c r="J6790" s="244"/>
      <c r="K6790" s="244"/>
      <c r="L6790" s="244"/>
      <c r="M6790" s="244"/>
      <c r="N6790" s="244"/>
      <c r="O6790" s="244"/>
      <c r="P6790" s="244"/>
      <c r="Q6790" s="244"/>
      <c r="R6790" s="6">
        <f t="shared" si="971"/>
        <v>0</v>
      </c>
      <c r="S6790" s="6">
        <f t="shared" si="972"/>
        <v>0</v>
      </c>
      <c r="T6790" s="7">
        <f t="shared" si="973"/>
        <v>0</v>
      </c>
      <c r="U6790" s="121" t="str">
        <f t="shared" si="974"/>
        <v>0</v>
      </c>
      <c r="V6790" s="10">
        <f t="shared" si="975"/>
        <v>0</v>
      </c>
      <c r="W6790" s="10">
        <f t="shared" si="976"/>
        <v>0</v>
      </c>
      <c r="X6790" s="11">
        <f t="shared" si="977"/>
        <v>0</v>
      </c>
      <c r="Y6790" s="11">
        <f t="shared" si="978"/>
        <v>0</v>
      </c>
      <c r="Z6790" s="12" t="str">
        <f t="shared" si="979"/>
        <v>Torque/Speed Control 1</v>
      </c>
    </row>
    <row r="6791" spans="8:26" x14ac:dyDescent="0.3">
      <c r="H6791" s="244"/>
      <c r="I6791" s="244"/>
      <c r="J6791" s="244"/>
      <c r="K6791" s="244"/>
      <c r="L6791" s="244"/>
      <c r="M6791" s="244"/>
      <c r="N6791" s="244"/>
      <c r="O6791" s="244"/>
      <c r="P6791" s="244"/>
      <c r="Q6791" s="244"/>
      <c r="R6791" s="6">
        <f t="shared" si="971"/>
        <v>0</v>
      </c>
      <c r="S6791" s="6">
        <f t="shared" si="972"/>
        <v>0</v>
      </c>
      <c r="T6791" s="7">
        <f t="shared" si="973"/>
        <v>0</v>
      </c>
      <c r="U6791" s="121" t="str">
        <f t="shared" si="974"/>
        <v>0</v>
      </c>
      <c r="V6791" s="10">
        <f t="shared" si="975"/>
        <v>0</v>
      </c>
      <c r="W6791" s="10">
        <f t="shared" si="976"/>
        <v>0</v>
      </c>
      <c r="X6791" s="11">
        <f t="shared" si="977"/>
        <v>0</v>
      </c>
      <c r="Y6791" s="11">
        <f t="shared" si="978"/>
        <v>0</v>
      </c>
      <c r="Z6791" s="12" t="str">
        <f t="shared" si="979"/>
        <v>Torque/Speed Control 1</v>
      </c>
    </row>
    <row r="6792" spans="8:26" x14ac:dyDescent="0.3">
      <c r="H6792" s="244"/>
      <c r="I6792" s="244"/>
      <c r="J6792" s="244"/>
      <c r="K6792" s="244"/>
      <c r="L6792" s="244"/>
      <c r="M6792" s="244"/>
      <c r="N6792" s="244"/>
      <c r="O6792" s="244"/>
      <c r="P6792" s="244"/>
      <c r="Q6792" s="244"/>
      <c r="R6792" s="6">
        <f t="shared" si="971"/>
        <v>0</v>
      </c>
      <c r="S6792" s="6">
        <f t="shared" si="972"/>
        <v>0</v>
      </c>
      <c r="T6792" s="7">
        <f t="shared" si="973"/>
        <v>0</v>
      </c>
      <c r="U6792" s="121" t="str">
        <f t="shared" si="974"/>
        <v>0</v>
      </c>
      <c r="V6792" s="10">
        <f t="shared" si="975"/>
        <v>0</v>
      </c>
      <c r="W6792" s="10">
        <f t="shared" si="976"/>
        <v>0</v>
      </c>
      <c r="X6792" s="11">
        <f t="shared" si="977"/>
        <v>0</v>
      </c>
      <c r="Y6792" s="11">
        <f t="shared" si="978"/>
        <v>0</v>
      </c>
      <c r="Z6792" s="12" t="str">
        <f t="shared" si="979"/>
        <v>Torque/Speed Control 1</v>
      </c>
    </row>
    <row r="6793" spans="8:26" x14ac:dyDescent="0.3">
      <c r="H6793" s="244"/>
      <c r="I6793" s="244"/>
      <c r="J6793" s="244"/>
      <c r="K6793" s="244"/>
      <c r="L6793" s="244"/>
      <c r="M6793" s="244"/>
      <c r="N6793" s="244"/>
      <c r="O6793" s="244"/>
      <c r="P6793" s="244"/>
      <c r="Q6793" s="244"/>
      <c r="R6793" s="6">
        <f t="shared" si="971"/>
        <v>0</v>
      </c>
      <c r="S6793" s="6">
        <f t="shared" si="972"/>
        <v>0</v>
      </c>
      <c r="T6793" s="7">
        <f t="shared" si="973"/>
        <v>0</v>
      </c>
      <c r="U6793" s="121" t="str">
        <f t="shared" si="974"/>
        <v>0</v>
      </c>
      <c r="V6793" s="10">
        <f t="shared" si="975"/>
        <v>0</v>
      </c>
      <c r="W6793" s="10">
        <f t="shared" si="976"/>
        <v>0</v>
      </c>
      <c r="X6793" s="11">
        <f t="shared" si="977"/>
        <v>0</v>
      </c>
      <c r="Y6793" s="11">
        <f t="shared" si="978"/>
        <v>0</v>
      </c>
      <c r="Z6793" s="12" t="str">
        <f t="shared" si="979"/>
        <v>Torque/Speed Control 1</v>
      </c>
    </row>
    <row r="6794" spans="8:26" x14ac:dyDescent="0.3">
      <c r="H6794" s="244"/>
      <c r="I6794" s="244"/>
      <c r="J6794" s="244"/>
      <c r="K6794" s="244"/>
      <c r="L6794" s="244"/>
      <c r="M6794" s="244"/>
      <c r="N6794" s="244"/>
      <c r="O6794" s="244"/>
      <c r="P6794" s="244"/>
      <c r="Q6794" s="244"/>
      <c r="R6794" s="6">
        <f t="shared" si="971"/>
        <v>0</v>
      </c>
      <c r="S6794" s="6">
        <f t="shared" si="972"/>
        <v>0</v>
      </c>
      <c r="T6794" s="7">
        <f t="shared" si="973"/>
        <v>0</v>
      </c>
      <c r="U6794" s="121" t="str">
        <f t="shared" si="974"/>
        <v>0</v>
      </c>
      <c r="V6794" s="10">
        <f t="shared" si="975"/>
        <v>0</v>
      </c>
      <c r="W6794" s="10">
        <f t="shared" si="976"/>
        <v>0</v>
      </c>
      <c r="X6794" s="11">
        <f t="shared" si="977"/>
        <v>0</v>
      </c>
      <c r="Y6794" s="11">
        <f t="shared" si="978"/>
        <v>0</v>
      </c>
      <c r="Z6794" s="12" t="str">
        <f t="shared" si="979"/>
        <v>Torque/Speed Control 1</v>
      </c>
    </row>
    <row r="6795" spans="8:26" x14ac:dyDescent="0.3">
      <c r="H6795" s="244"/>
      <c r="I6795" s="244"/>
      <c r="J6795" s="244"/>
      <c r="K6795" s="244"/>
      <c r="L6795" s="244"/>
      <c r="M6795" s="244"/>
      <c r="N6795" s="244"/>
      <c r="O6795" s="244"/>
      <c r="P6795" s="244"/>
      <c r="Q6795" s="244"/>
      <c r="R6795" s="6">
        <f t="shared" si="971"/>
        <v>0</v>
      </c>
      <c r="S6795" s="6">
        <f t="shared" si="972"/>
        <v>0</v>
      </c>
      <c r="T6795" s="7">
        <f t="shared" si="973"/>
        <v>0</v>
      </c>
      <c r="U6795" s="121" t="str">
        <f t="shared" si="974"/>
        <v>0</v>
      </c>
      <c r="V6795" s="10">
        <f t="shared" si="975"/>
        <v>0</v>
      </c>
      <c r="W6795" s="10">
        <f t="shared" si="976"/>
        <v>0</v>
      </c>
      <c r="X6795" s="11">
        <f t="shared" si="977"/>
        <v>0</v>
      </c>
      <c r="Y6795" s="11">
        <f t="shared" si="978"/>
        <v>0</v>
      </c>
      <c r="Z6795" s="12" t="str">
        <f t="shared" si="979"/>
        <v>Torque/Speed Control 1</v>
      </c>
    </row>
    <row r="6796" spans="8:26" x14ac:dyDescent="0.3">
      <c r="H6796" s="244"/>
      <c r="I6796" s="244"/>
      <c r="J6796" s="244"/>
      <c r="K6796" s="244"/>
      <c r="L6796" s="244"/>
      <c r="M6796" s="244"/>
      <c r="N6796" s="244"/>
      <c r="O6796" s="244"/>
      <c r="P6796" s="244"/>
      <c r="Q6796" s="244"/>
      <c r="R6796" s="6">
        <f t="shared" si="971"/>
        <v>0</v>
      </c>
      <c r="S6796" s="6">
        <f t="shared" si="972"/>
        <v>0</v>
      </c>
      <c r="T6796" s="7">
        <f t="shared" si="973"/>
        <v>0</v>
      </c>
      <c r="U6796" s="121" t="str">
        <f t="shared" si="974"/>
        <v>0</v>
      </c>
      <c r="V6796" s="10">
        <f t="shared" si="975"/>
        <v>0</v>
      </c>
      <c r="W6796" s="10">
        <f t="shared" si="976"/>
        <v>0</v>
      </c>
      <c r="X6796" s="11">
        <f t="shared" si="977"/>
        <v>0</v>
      </c>
      <c r="Y6796" s="11">
        <f t="shared" si="978"/>
        <v>0</v>
      </c>
      <c r="Z6796" s="12" t="str">
        <f t="shared" si="979"/>
        <v>Torque/Speed Control 1</v>
      </c>
    </row>
    <row r="6797" spans="8:26" x14ac:dyDescent="0.3">
      <c r="H6797" s="244"/>
      <c r="I6797" s="244"/>
      <c r="J6797" s="244"/>
      <c r="K6797" s="244"/>
      <c r="L6797" s="244"/>
      <c r="M6797" s="244"/>
      <c r="N6797" s="244"/>
      <c r="O6797" s="244"/>
      <c r="P6797" s="244"/>
      <c r="Q6797" s="244"/>
      <c r="R6797" s="6">
        <f t="shared" si="971"/>
        <v>0</v>
      </c>
      <c r="S6797" s="6">
        <f t="shared" si="972"/>
        <v>0</v>
      </c>
      <c r="T6797" s="7">
        <f t="shared" si="973"/>
        <v>0</v>
      </c>
      <c r="U6797" s="121" t="str">
        <f t="shared" si="974"/>
        <v>0</v>
      </c>
      <c r="V6797" s="10">
        <f t="shared" si="975"/>
        <v>0</v>
      </c>
      <c r="W6797" s="10">
        <f t="shared" si="976"/>
        <v>0</v>
      </c>
      <c r="X6797" s="11">
        <f t="shared" si="977"/>
        <v>0</v>
      </c>
      <c r="Y6797" s="11">
        <f t="shared" si="978"/>
        <v>0</v>
      </c>
      <c r="Z6797" s="12" t="str">
        <f t="shared" si="979"/>
        <v>Torque/Speed Control 1</v>
      </c>
    </row>
    <row r="6798" spans="8:26" x14ac:dyDescent="0.3">
      <c r="H6798" s="244"/>
      <c r="I6798" s="244"/>
      <c r="J6798" s="244"/>
      <c r="K6798" s="244"/>
      <c r="L6798" s="244"/>
      <c r="M6798" s="244"/>
      <c r="N6798" s="244"/>
      <c r="O6798" s="244"/>
      <c r="P6798" s="244"/>
      <c r="Q6798" s="244"/>
      <c r="R6798" s="6">
        <f t="shared" si="971"/>
        <v>0</v>
      </c>
      <c r="S6798" s="6">
        <f t="shared" si="972"/>
        <v>0</v>
      </c>
      <c r="T6798" s="7">
        <f t="shared" si="973"/>
        <v>0</v>
      </c>
      <c r="U6798" s="121" t="str">
        <f t="shared" si="974"/>
        <v>0</v>
      </c>
      <c r="V6798" s="10">
        <f t="shared" si="975"/>
        <v>0</v>
      </c>
      <c r="W6798" s="10">
        <f t="shared" si="976"/>
        <v>0</v>
      </c>
      <c r="X6798" s="11">
        <f t="shared" si="977"/>
        <v>0</v>
      </c>
      <c r="Y6798" s="11">
        <f t="shared" si="978"/>
        <v>0</v>
      </c>
      <c r="Z6798" s="12" t="str">
        <f t="shared" si="979"/>
        <v>Torque/Speed Control 1</v>
      </c>
    </row>
    <row r="6799" spans="8:26" x14ac:dyDescent="0.3">
      <c r="H6799" s="244"/>
      <c r="I6799" s="244"/>
      <c r="J6799" s="244"/>
      <c r="K6799" s="244"/>
      <c r="L6799" s="244"/>
      <c r="M6799" s="244"/>
      <c r="N6799" s="244"/>
      <c r="O6799" s="244"/>
      <c r="P6799" s="244"/>
      <c r="Q6799" s="244"/>
      <c r="R6799" s="6">
        <f t="shared" si="971"/>
        <v>0</v>
      </c>
      <c r="S6799" s="6">
        <f t="shared" si="972"/>
        <v>0</v>
      </c>
      <c r="T6799" s="7">
        <f t="shared" si="973"/>
        <v>0</v>
      </c>
      <c r="U6799" s="121" t="str">
        <f t="shared" si="974"/>
        <v>0</v>
      </c>
      <c r="V6799" s="10">
        <f t="shared" si="975"/>
        <v>0</v>
      </c>
      <c r="W6799" s="10">
        <f t="shared" si="976"/>
        <v>0</v>
      </c>
      <c r="X6799" s="11">
        <f t="shared" si="977"/>
        <v>0</v>
      </c>
      <c r="Y6799" s="11">
        <f t="shared" si="978"/>
        <v>0</v>
      </c>
      <c r="Z6799" s="12" t="str">
        <f t="shared" si="979"/>
        <v>Torque/Speed Control 1</v>
      </c>
    </row>
    <row r="6800" spans="8:26" x14ac:dyDescent="0.3">
      <c r="H6800" s="244"/>
      <c r="I6800" s="244"/>
      <c r="J6800" s="244"/>
      <c r="K6800" s="244"/>
      <c r="L6800" s="244"/>
      <c r="M6800" s="244"/>
      <c r="N6800" s="244"/>
      <c r="O6800" s="244"/>
      <c r="P6800" s="244"/>
      <c r="Q6800" s="244"/>
      <c r="R6800" s="6">
        <f t="shared" si="971"/>
        <v>0</v>
      </c>
      <c r="S6800" s="6">
        <f t="shared" si="972"/>
        <v>0</v>
      </c>
      <c r="T6800" s="7">
        <f t="shared" si="973"/>
        <v>0</v>
      </c>
      <c r="U6800" s="121" t="str">
        <f t="shared" si="974"/>
        <v>0</v>
      </c>
      <c r="V6800" s="10">
        <f t="shared" si="975"/>
        <v>0</v>
      </c>
      <c r="W6800" s="10">
        <f t="shared" si="976"/>
        <v>0</v>
      </c>
      <c r="X6800" s="11">
        <f t="shared" si="977"/>
        <v>0</v>
      </c>
      <c r="Y6800" s="11">
        <f t="shared" si="978"/>
        <v>0</v>
      </c>
      <c r="Z6800" s="12" t="str">
        <f t="shared" si="979"/>
        <v>Torque/Speed Control 1</v>
      </c>
    </row>
    <row r="6801" spans="8:26" x14ac:dyDescent="0.3">
      <c r="H6801" s="244"/>
      <c r="I6801" s="244"/>
      <c r="J6801" s="244"/>
      <c r="K6801" s="244"/>
      <c r="L6801" s="244"/>
      <c r="M6801" s="244"/>
      <c r="N6801" s="244"/>
      <c r="O6801" s="244"/>
      <c r="P6801" s="244"/>
      <c r="Q6801" s="244"/>
      <c r="R6801" s="6">
        <f t="shared" si="971"/>
        <v>0</v>
      </c>
      <c r="S6801" s="6">
        <f t="shared" si="972"/>
        <v>0</v>
      </c>
      <c r="T6801" s="7">
        <f t="shared" si="973"/>
        <v>0</v>
      </c>
      <c r="U6801" s="121" t="str">
        <f t="shared" si="974"/>
        <v>0</v>
      </c>
      <c r="V6801" s="10">
        <f t="shared" si="975"/>
        <v>0</v>
      </c>
      <c r="W6801" s="10">
        <f t="shared" si="976"/>
        <v>0</v>
      </c>
      <c r="X6801" s="11">
        <f t="shared" si="977"/>
        <v>0</v>
      </c>
      <c r="Y6801" s="11">
        <f t="shared" si="978"/>
        <v>0</v>
      </c>
      <c r="Z6801" s="12" t="str">
        <f t="shared" si="979"/>
        <v>Torque/Speed Control 1</v>
      </c>
    </row>
    <row r="6802" spans="8:26" x14ac:dyDescent="0.3">
      <c r="H6802" s="244"/>
      <c r="I6802" s="244"/>
      <c r="J6802" s="244"/>
      <c r="K6802" s="244"/>
      <c r="L6802" s="244"/>
      <c r="M6802" s="244"/>
      <c r="N6802" s="244"/>
      <c r="O6802" s="244"/>
      <c r="P6802" s="244"/>
      <c r="Q6802" s="244"/>
      <c r="R6802" s="6">
        <f t="shared" si="971"/>
        <v>0</v>
      </c>
      <c r="S6802" s="6">
        <f t="shared" si="972"/>
        <v>0</v>
      </c>
      <c r="T6802" s="7">
        <f t="shared" si="973"/>
        <v>0</v>
      </c>
      <c r="U6802" s="121" t="str">
        <f t="shared" si="974"/>
        <v>0</v>
      </c>
      <c r="V6802" s="10">
        <f t="shared" si="975"/>
        <v>0</v>
      </c>
      <c r="W6802" s="10">
        <f t="shared" si="976"/>
        <v>0</v>
      </c>
      <c r="X6802" s="11">
        <f t="shared" si="977"/>
        <v>0</v>
      </c>
      <c r="Y6802" s="11">
        <f t="shared" si="978"/>
        <v>0</v>
      </c>
      <c r="Z6802" s="12" t="str">
        <f t="shared" si="979"/>
        <v>Torque/Speed Control 1</v>
      </c>
    </row>
    <row r="6803" spans="8:26" x14ac:dyDescent="0.3">
      <c r="H6803" s="244"/>
      <c r="I6803" s="244"/>
      <c r="J6803" s="244"/>
      <c r="K6803" s="244"/>
      <c r="L6803" s="244"/>
      <c r="M6803" s="244"/>
      <c r="N6803" s="244"/>
      <c r="O6803" s="244"/>
      <c r="P6803" s="244"/>
      <c r="Q6803" s="244"/>
      <c r="R6803" s="6">
        <f t="shared" si="971"/>
        <v>0</v>
      </c>
      <c r="S6803" s="6">
        <f t="shared" si="972"/>
        <v>0</v>
      </c>
      <c r="T6803" s="7">
        <f t="shared" si="973"/>
        <v>0</v>
      </c>
      <c r="U6803" s="121" t="str">
        <f t="shared" si="974"/>
        <v>0</v>
      </c>
      <c r="V6803" s="10">
        <f t="shared" si="975"/>
        <v>0</v>
      </c>
      <c r="W6803" s="10">
        <f t="shared" si="976"/>
        <v>0</v>
      </c>
      <c r="X6803" s="11">
        <f t="shared" si="977"/>
        <v>0</v>
      </c>
      <c r="Y6803" s="11">
        <f t="shared" si="978"/>
        <v>0</v>
      </c>
      <c r="Z6803" s="12" t="str">
        <f t="shared" si="979"/>
        <v>Torque/Speed Control 1</v>
      </c>
    </row>
    <row r="6804" spans="8:26" x14ac:dyDescent="0.3">
      <c r="H6804" s="244"/>
      <c r="I6804" s="244"/>
      <c r="J6804" s="244"/>
      <c r="K6804" s="244"/>
      <c r="L6804" s="244"/>
      <c r="M6804" s="244"/>
      <c r="N6804" s="244"/>
      <c r="O6804" s="244"/>
      <c r="P6804" s="244"/>
      <c r="Q6804" s="244"/>
      <c r="R6804" s="6">
        <f t="shared" si="971"/>
        <v>0</v>
      </c>
      <c r="S6804" s="6">
        <f t="shared" si="972"/>
        <v>0</v>
      </c>
      <c r="T6804" s="7">
        <f t="shared" si="973"/>
        <v>0</v>
      </c>
      <c r="U6804" s="121" t="str">
        <f t="shared" si="974"/>
        <v>0</v>
      </c>
      <c r="V6804" s="10">
        <f t="shared" si="975"/>
        <v>0</v>
      </c>
      <c r="W6804" s="10">
        <f t="shared" si="976"/>
        <v>0</v>
      </c>
      <c r="X6804" s="11">
        <f t="shared" si="977"/>
        <v>0</v>
      </c>
      <c r="Y6804" s="11">
        <f t="shared" si="978"/>
        <v>0</v>
      </c>
      <c r="Z6804" s="12" t="str">
        <f t="shared" si="979"/>
        <v>Torque/Speed Control 1</v>
      </c>
    </row>
    <row r="6805" spans="8:26" x14ac:dyDescent="0.3">
      <c r="H6805" s="244"/>
      <c r="I6805" s="244"/>
      <c r="J6805" s="244"/>
      <c r="K6805" s="244"/>
      <c r="L6805" s="244"/>
      <c r="M6805" s="244"/>
      <c r="N6805" s="244"/>
      <c r="O6805" s="244"/>
      <c r="P6805" s="244"/>
      <c r="Q6805" s="244"/>
      <c r="R6805" s="6">
        <f t="shared" si="971"/>
        <v>0</v>
      </c>
      <c r="S6805" s="6">
        <f t="shared" si="972"/>
        <v>0</v>
      </c>
      <c r="T6805" s="7">
        <f t="shared" si="973"/>
        <v>0</v>
      </c>
      <c r="U6805" s="121" t="str">
        <f t="shared" si="974"/>
        <v>0</v>
      </c>
      <c r="V6805" s="10">
        <f t="shared" si="975"/>
        <v>0</v>
      </c>
      <c r="W6805" s="10">
        <f t="shared" si="976"/>
        <v>0</v>
      </c>
      <c r="X6805" s="11">
        <f t="shared" si="977"/>
        <v>0</v>
      </c>
      <c r="Y6805" s="11">
        <f t="shared" si="978"/>
        <v>0</v>
      </c>
      <c r="Z6805" s="12" t="str">
        <f t="shared" si="979"/>
        <v>Torque/Speed Control 1</v>
      </c>
    </row>
    <row r="6806" spans="8:26" x14ac:dyDescent="0.3">
      <c r="H6806" s="244"/>
      <c r="I6806" s="244"/>
      <c r="J6806" s="244"/>
      <c r="K6806" s="244"/>
      <c r="L6806" s="244"/>
      <c r="M6806" s="244"/>
      <c r="N6806" s="244"/>
      <c r="O6806" s="244"/>
      <c r="P6806" s="244"/>
      <c r="Q6806" s="244"/>
      <c r="R6806" s="6">
        <f t="shared" si="971"/>
        <v>0</v>
      </c>
      <c r="S6806" s="6">
        <f t="shared" si="972"/>
        <v>0</v>
      </c>
      <c r="T6806" s="7">
        <f t="shared" si="973"/>
        <v>0</v>
      </c>
      <c r="U6806" s="121" t="str">
        <f t="shared" si="974"/>
        <v>0</v>
      </c>
      <c r="V6806" s="10">
        <f t="shared" si="975"/>
        <v>0</v>
      </c>
      <c r="W6806" s="10">
        <f t="shared" si="976"/>
        <v>0</v>
      </c>
      <c r="X6806" s="11">
        <f t="shared" si="977"/>
        <v>0</v>
      </c>
      <c r="Y6806" s="11">
        <f t="shared" si="978"/>
        <v>0</v>
      </c>
      <c r="Z6806" s="12" t="str">
        <f t="shared" si="979"/>
        <v>Torque/Speed Control 1</v>
      </c>
    </row>
    <row r="6807" spans="8:26" x14ac:dyDescent="0.3">
      <c r="H6807" s="244"/>
      <c r="I6807" s="244"/>
      <c r="J6807" s="244"/>
      <c r="K6807" s="244"/>
      <c r="L6807" s="244"/>
      <c r="M6807" s="244"/>
      <c r="N6807" s="244"/>
      <c r="O6807" s="244"/>
      <c r="P6807" s="244"/>
      <c r="Q6807" s="244"/>
      <c r="R6807" s="6">
        <f t="shared" si="971"/>
        <v>0</v>
      </c>
      <c r="S6807" s="6">
        <f t="shared" si="972"/>
        <v>0</v>
      </c>
      <c r="T6807" s="7">
        <f t="shared" si="973"/>
        <v>0</v>
      </c>
      <c r="U6807" s="121" t="str">
        <f t="shared" si="974"/>
        <v>0</v>
      </c>
      <c r="V6807" s="10">
        <f t="shared" si="975"/>
        <v>0</v>
      </c>
      <c r="W6807" s="10">
        <f t="shared" si="976"/>
        <v>0</v>
      </c>
      <c r="X6807" s="11">
        <f t="shared" si="977"/>
        <v>0</v>
      </c>
      <c r="Y6807" s="11">
        <f t="shared" si="978"/>
        <v>0</v>
      </c>
      <c r="Z6807" s="12" t="str">
        <f t="shared" si="979"/>
        <v>Torque/Speed Control 1</v>
      </c>
    </row>
    <row r="6808" spans="8:26" x14ac:dyDescent="0.3">
      <c r="H6808" s="244"/>
      <c r="I6808" s="244"/>
      <c r="J6808" s="244"/>
      <c r="K6808" s="244"/>
      <c r="L6808" s="244"/>
      <c r="M6808" s="244"/>
      <c r="N6808" s="244"/>
      <c r="O6808" s="244"/>
      <c r="P6808" s="244"/>
      <c r="Q6808" s="244"/>
      <c r="R6808" s="6">
        <f t="shared" si="971"/>
        <v>0</v>
      </c>
      <c r="S6808" s="6">
        <f t="shared" si="972"/>
        <v>0</v>
      </c>
      <c r="T6808" s="7">
        <f t="shared" si="973"/>
        <v>0</v>
      </c>
      <c r="U6808" s="121" t="str">
        <f t="shared" si="974"/>
        <v>0</v>
      </c>
      <c r="V6808" s="10">
        <f t="shared" si="975"/>
        <v>0</v>
      </c>
      <c r="W6808" s="10">
        <f t="shared" si="976"/>
        <v>0</v>
      </c>
      <c r="X6808" s="11">
        <f t="shared" si="977"/>
        <v>0</v>
      </c>
      <c r="Y6808" s="11">
        <f t="shared" si="978"/>
        <v>0</v>
      </c>
      <c r="Z6808" s="12" t="str">
        <f t="shared" si="979"/>
        <v>Torque/Speed Control 1</v>
      </c>
    </row>
    <row r="6809" spans="8:26" x14ac:dyDescent="0.3">
      <c r="H6809" s="244"/>
      <c r="I6809" s="244"/>
      <c r="J6809" s="244"/>
      <c r="K6809" s="244"/>
      <c r="L6809" s="244"/>
      <c r="M6809" s="244"/>
      <c r="N6809" s="244"/>
      <c r="O6809" s="244"/>
      <c r="P6809" s="244"/>
      <c r="Q6809" s="244"/>
      <c r="R6809" s="6">
        <f t="shared" si="971"/>
        <v>0</v>
      </c>
      <c r="S6809" s="6">
        <f t="shared" si="972"/>
        <v>0</v>
      </c>
      <c r="T6809" s="7">
        <f t="shared" si="973"/>
        <v>0</v>
      </c>
      <c r="U6809" s="121" t="str">
        <f t="shared" si="974"/>
        <v>0</v>
      </c>
      <c r="V6809" s="10">
        <f t="shared" si="975"/>
        <v>0</v>
      </c>
      <c r="W6809" s="10">
        <f t="shared" si="976"/>
        <v>0</v>
      </c>
      <c r="X6809" s="11">
        <f t="shared" si="977"/>
        <v>0</v>
      </c>
      <c r="Y6809" s="11">
        <f t="shared" si="978"/>
        <v>0</v>
      </c>
      <c r="Z6809" s="12" t="str">
        <f t="shared" si="979"/>
        <v>Torque/Speed Control 1</v>
      </c>
    </row>
    <row r="6810" spans="8:26" x14ac:dyDescent="0.3">
      <c r="H6810" s="244"/>
      <c r="I6810" s="244"/>
      <c r="J6810" s="244"/>
      <c r="K6810" s="244"/>
      <c r="L6810" s="244"/>
      <c r="M6810" s="244"/>
      <c r="N6810" s="244"/>
      <c r="O6810" s="244"/>
      <c r="P6810" s="244"/>
      <c r="Q6810" s="244"/>
      <c r="R6810" s="6">
        <f t="shared" si="971"/>
        <v>0</v>
      </c>
      <c r="S6810" s="6">
        <f t="shared" si="972"/>
        <v>0</v>
      </c>
      <c r="T6810" s="7">
        <f t="shared" si="973"/>
        <v>0</v>
      </c>
      <c r="U6810" s="121" t="str">
        <f t="shared" si="974"/>
        <v>0</v>
      </c>
      <c r="V6810" s="10">
        <f t="shared" si="975"/>
        <v>0</v>
      </c>
      <c r="W6810" s="10">
        <f t="shared" si="976"/>
        <v>0</v>
      </c>
      <c r="X6810" s="11">
        <f t="shared" si="977"/>
        <v>0</v>
      </c>
      <c r="Y6810" s="11">
        <f t="shared" si="978"/>
        <v>0</v>
      </c>
      <c r="Z6810" s="12" t="str">
        <f t="shared" si="979"/>
        <v>Torque/Speed Control 1</v>
      </c>
    </row>
    <row r="6811" spans="8:26" x14ac:dyDescent="0.3">
      <c r="H6811" s="244"/>
      <c r="I6811" s="244"/>
      <c r="J6811" s="244"/>
      <c r="K6811" s="244"/>
      <c r="L6811" s="244"/>
      <c r="M6811" s="244"/>
      <c r="N6811" s="244"/>
      <c r="O6811" s="244"/>
      <c r="P6811" s="244"/>
      <c r="Q6811" s="244"/>
      <c r="R6811" s="6">
        <f t="shared" si="971"/>
        <v>0</v>
      </c>
      <c r="S6811" s="6">
        <f t="shared" si="972"/>
        <v>0</v>
      </c>
      <c r="T6811" s="7">
        <f t="shared" si="973"/>
        <v>0</v>
      </c>
      <c r="U6811" s="121" t="str">
        <f t="shared" si="974"/>
        <v>0</v>
      </c>
      <c r="V6811" s="10">
        <f t="shared" si="975"/>
        <v>0</v>
      </c>
      <c r="W6811" s="10">
        <f t="shared" si="976"/>
        <v>0</v>
      </c>
      <c r="X6811" s="11">
        <f t="shared" si="977"/>
        <v>0</v>
      </c>
      <c r="Y6811" s="11">
        <f t="shared" si="978"/>
        <v>0</v>
      </c>
      <c r="Z6811" s="12" t="str">
        <f t="shared" si="979"/>
        <v>Torque/Speed Control 1</v>
      </c>
    </row>
    <row r="6812" spans="8:26" x14ac:dyDescent="0.3">
      <c r="H6812" s="244"/>
      <c r="I6812" s="244"/>
      <c r="J6812" s="244"/>
      <c r="K6812" s="244"/>
      <c r="L6812" s="244"/>
      <c r="M6812" s="244"/>
      <c r="N6812" s="244"/>
      <c r="O6812" s="244"/>
      <c r="P6812" s="244"/>
      <c r="Q6812" s="244"/>
      <c r="R6812" s="6">
        <f t="shared" si="971"/>
        <v>0</v>
      </c>
      <c r="S6812" s="6">
        <f t="shared" si="972"/>
        <v>0</v>
      </c>
      <c r="T6812" s="7">
        <f t="shared" si="973"/>
        <v>0</v>
      </c>
      <c r="U6812" s="121" t="str">
        <f t="shared" si="974"/>
        <v>0</v>
      </c>
      <c r="V6812" s="10">
        <f t="shared" si="975"/>
        <v>0</v>
      </c>
      <c r="W6812" s="10">
        <f t="shared" si="976"/>
        <v>0</v>
      </c>
      <c r="X6812" s="11">
        <f t="shared" si="977"/>
        <v>0</v>
      </c>
      <c r="Y6812" s="11">
        <f t="shared" si="978"/>
        <v>0</v>
      </c>
      <c r="Z6812" s="12" t="str">
        <f t="shared" si="979"/>
        <v>Torque/Speed Control 1</v>
      </c>
    </row>
    <row r="6813" spans="8:26" x14ac:dyDescent="0.3">
      <c r="H6813" s="244"/>
      <c r="I6813" s="244"/>
      <c r="J6813" s="244"/>
      <c r="K6813" s="244"/>
      <c r="L6813" s="244"/>
      <c r="M6813" s="244"/>
      <c r="N6813" s="244"/>
      <c r="O6813" s="244"/>
      <c r="P6813" s="244"/>
      <c r="Q6813" s="244"/>
      <c r="R6813" s="6">
        <f t="shared" si="971"/>
        <v>0</v>
      </c>
      <c r="S6813" s="6">
        <f t="shared" si="972"/>
        <v>0</v>
      </c>
      <c r="T6813" s="7">
        <f t="shared" si="973"/>
        <v>0</v>
      </c>
      <c r="U6813" s="121" t="str">
        <f t="shared" si="974"/>
        <v>0</v>
      </c>
      <c r="V6813" s="10">
        <f t="shared" si="975"/>
        <v>0</v>
      </c>
      <c r="W6813" s="10">
        <f t="shared" si="976"/>
        <v>0</v>
      </c>
      <c r="X6813" s="11">
        <f t="shared" si="977"/>
        <v>0</v>
      </c>
      <c r="Y6813" s="11">
        <f t="shared" si="978"/>
        <v>0</v>
      </c>
      <c r="Z6813" s="12" t="str">
        <f t="shared" si="979"/>
        <v>Torque/Speed Control 1</v>
      </c>
    </row>
    <row r="6814" spans="8:26" x14ac:dyDescent="0.3">
      <c r="H6814" s="244"/>
      <c r="I6814" s="244"/>
      <c r="J6814" s="244"/>
      <c r="K6814" s="244"/>
      <c r="L6814" s="244"/>
      <c r="M6814" s="244"/>
      <c r="N6814" s="244"/>
      <c r="O6814" s="244"/>
      <c r="P6814" s="244"/>
      <c r="Q6814" s="244"/>
      <c r="R6814" s="6">
        <f t="shared" si="971"/>
        <v>0</v>
      </c>
      <c r="S6814" s="6">
        <f t="shared" si="972"/>
        <v>0</v>
      </c>
      <c r="T6814" s="7">
        <f t="shared" si="973"/>
        <v>0</v>
      </c>
      <c r="U6814" s="121" t="str">
        <f t="shared" si="974"/>
        <v>0</v>
      </c>
      <c r="V6814" s="10">
        <f t="shared" si="975"/>
        <v>0</v>
      </c>
      <c r="W6814" s="10">
        <f t="shared" si="976"/>
        <v>0</v>
      </c>
      <c r="X6814" s="11">
        <f t="shared" si="977"/>
        <v>0</v>
      </c>
      <c r="Y6814" s="11">
        <f t="shared" si="978"/>
        <v>0</v>
      </c>
      <c r="Z6814" s="12" t="str">
        <f t="shared" si="979"/>
        <v>Torque/Speed Control 1</v>
      </c>
    </row>
    <row r="6815" spans="8:26" x14ac:dyDescent="0.3">
      <c r="H6815" s="244"/>
      <c r="I6815" s="244"/>
      <c r="J6815" s="244"/>
      <c r="K6815" s="244"/>
      <c r="L6815" s="244"/>
      <c r="M6815" s="244"/>
      <c r="N6815" s="244"/>
      <c r="O6815" s="244"/>
      <c r="P6815" s="244"/>
      <c r="Q6815" s="244"/>
      <c r="R6815" s="6">
        <f t="shared" si="971"/>
        <v>0</v>
      </c>
      <c r="S6815" s="6">
        <f t="shared" si="972"/>
        <v>0</v>
      </c>
      <c r="T6815" s="7">
        <f t="shared" si="973"/>
        <v>0</v>
      </c>
      <c r="U6815" s="121" t="str">
        <f t="shared" si="974"/>
        <v>0</v>
      </c>
      <c r="V6815" s="10">
        <f t="shared" si="975"/>
        <v>0</v>
      </c>
      <c r="W6815" s="10">
        <f t="shared" si="976"/>
        <v>0</v>
      </c>
      <c r="X6815" s="11">
        <f t="shared" si="977"/>
        <v>0</v>
      </c>
      <c r="Y6815" s="11">
        <f t="shared" si="978"/>
        <v>0</v>
      </c>
      <c r="Z6815" s="12" t="str">
        <f t="shared" si="979"/>
        <v>Torque/Speed Control 1</v>
      </c>
    </row>
    <row r="6816" spans="8:26" x14ac:dyDescent="0.3">
      <c r="H6816" s="244"/>
      <c r="I6816" s="244"/>
      <c r="J6816" s="244"/>
      <c r="K6816" s="244"/>
      <c r="L6816" s="244"/>
      <c r="M6816" s="244"/>
      <c r="N6816" s="244"/>
      <c r="O6816" s="244"/>
      <c r="P6816" s="244"/>
      <c r="Q6816" s="244"/>
      <c r="R6816" s="6">
        <f t="shared" si="971"/>
        <v>0</v>
      </c>
      <c r="S6816" s="6">
        <f t="shared" si="972"/>
        <v>0</v>
      </c>
      <c r="T6816" s="7">
        <f t="shared" si="973"/>
        <v>0</v>
      </c>
      <c r="U6816" s="121" t="str">
        <f t="shared" si="974"/>
        <v>0</v>
      </c>
      <c r="V6816" s="10">
        <f t="shared" si="975"/>
        <v>0</v>
      </c>
      <c r="W6816" s="10">
        <f t="shared" si="976"/>
        <v>0</v>
      </c>
      <c r="X6816" s="11">
        <f t="shared" si="977"/>
        <v>0</v>
      </c>
      <c r="Y6816" s="11">
        <f t="shared" si="978"/>
        <v>0</v>
      </c>
      <c r="Z6816" s="12" t="str">
        <f t="shared" si="979"/>
        <v>Torque/Speed Control 1</v>
      </c>
    </row>
    <row r="6817" spans="8:26" x14ac:dyDescent="0.3">
      <c r="H6817" s="244"/>
      <c r="I6817" s="244"/>
      <c r="J6817" s="244"/>
      <c r="K6817" s="244"/>
      <c r="L6817" s="244"/>
      <c r="M6817" s="244"/>
      <c r="N6817" s="244"/>
      <c r="O6817" s="244"/>
      <c r="P6817" s="244"/>
      <c r="Q6817" s="244"/>
      <c r="R6817" s="6">
        <f t="shared" si="971"/>
        <v>0</v>
      </c>
      <c r="S6817" s="6">
        <f t="shared" si="972"/>
        <v>0</v>
      </c>
      <c r="T6817" s="7">
        <f t="shared" si="973"/>
        <v>0</v>
      </c>
      <c r="U6817" s="121" t="str">
        <f t="shared" si="974"/>
        <v>0</v>
      </c>
      <c r="V6817" s="10">
        <f t="shared" si="975"/>
        <v>0</v>
      </c>
      <c r="W6817" s="10">
        <f t="shared" si="976"/>
        <v>0</v>
      </c>
      <c r="X6817" s="11">
        <f t="shared" si="977"/>
        <v>0</v>
      </c>
      <c r="Y6817" s="11">
        <f t="shared" si="978"/>
        <v>0</v>
      </c>
      <c r="Z6817" s="12" t="str">
        <f t="shared" si="979"/>
        <v>Torque/Speed Control 1</v>
      </c>
    </row>
    <row r="6818" spans="8:26" x14ac:dyDescent="0.3">
      <c r="H6818" s="244"/>
      <c r="I6818" s="244"/>
      <c r="J6818" s="244"/>
      <c r="K6818" s="244"/>
      <c r="L6818" s="244"/>
      <c r="M6818" s="244"/>
      <c r="N6818" s="244"/>
      <c r="O6818" s="244"/>
      <c r="P6818" s="244"/>
      <c r="Q6818" s="244"/>
      <c r="R6818" s="6">
        <f t="shared" si="971"/>
        <v>0</v>
      </c>
      <c r="S6818" s="6">
        <f t="shared" si="972"/>
        <v>0</v>
      </c>
      <c r="T6818" s="7">
        <f t="shared" si="973"/>
        <v>0</v>
      </c>
      <c r="U6818" s="121" t="str">
        <f t="shared" si="974"/>
        <v>0</v>
      </c>
      <c r="V6818" s="10">
        <f t="shared" si="975"/>
        <v>0</v>
      </c>
      <c r="W6818" s="10">
        <f t="shared" si="976"/>
        <v>0</v>
      </c>
      <c r="X6818" s="11">
        <f t="shared" si="977"/>
        <v>0</v>
      </c>
      <c r="Y6818" s="11">
        <f t="shared" si="978"/>
        <v>0</v>
      </c>
      <c r="Z6818" s="12" t="str">
        <f t="shared" si="979"/>
        <v>Torque/Speed Control 1</v>
      </c>
    </row>
    <row r="6819" spans="8:26" x14ac:dyDescent="0.3">
      <c r="H6819" s="244"/>
      <c r="I6819" s="244"/>
      <c r="J6819" s="244"/>
      <c r="K6819" s="244"/>
      <c r="L6819" s="244"/>
      <c r="M6819" s="244"/>
      <c r="N6819" s="244"/>
      <c r="O6819" s="244"/>
      <c r="P6819" s="244"/>
      <c r="Q6819" s="244"/>
      <c r="R6819" s="6">
        <f t="shared" si="971"/>
        <v>0</v>
      </c>
      <c r="S6819" s="6">
        <f t="shared" si="972"/>
        <v>0</v>
      </c>
      <c r="T6819" s="7">
        <f t="shared" si="973"/>
        <v>0</v>
      </c>
      <c r="U6819" s="121" t="str">
        <f t="shared" si="974"/>
        <v>0</v>
      </c>
      <c r="V6819" s="10">
        <f t="shared" si="975"/>
        <v>0</v>
      </c>
      <c r="W6819" s="10">
        <f t="shared" si="976"/>
        <v>0</v>
      </c>
      <c r="X6819" s="11">
        <f t="shared" si="977"/>
        <v>0</v>
      </c>
      <c r="Y6819" s="11">
        <f t="shared" si="978"/>
        <v>0</v>
      </c>
      <c r="Z6819" s="12" t="str">
        <f t="shared" si="979"/>
        <v>Torque/Speed Control 1</v>
      </c>
    </row>
    <row r="6820" spans="8:26" x14ac:dyDescent="0.3">
      <c r="H6820" s="244"/>
      <c r="I6820" s="244"/>
      <c r="J6820" s="244"/>
      <c r="K6820" s="244"/>
      <c r="L6820" s="244"/>
      <c r="M6820" s="244"/>
      <c r="N6820" s="244"/>
      <c r="O6820" s="244"/>
      <c r="P6820" s="244"/>
      <c r="Q6820" s="244"/>
      <c r="R6820" s="6">
        <f t="shared" si="971"/>
        <v>0</v>
      </c>
      <c r="S6820" s="6">
        <f t="shared" si="972"/>
        <v>0</v>
      </c>
      <c r="T6820" s="7">
        <f t="shared" si="973"/>
        <v>0</v>
      </c>
      <c r="U6820" s="121" t="str">
        <f t="shared" si="974"/>
        <v>0</v>
      </c>
      <c r="V6820" s="10">
        <f t="shared" si="975"/>
        <v>0</v>
      </c>
      <c r="W6820" s="10">
        <f t="shared" si="976"/>
        <v>0</v>
      </c>
      <c r="X6820" s="11">
        <f t="shared" si="977"/>
        <v>0</v>
      </c>
      <c r="Y6820" s="11">
        <f t="shared" si="978"/>
        <v>0</v>
      </c>
      <c r="Z6820" s="12" t="str">
        <f t="shared" si="979"/>
        <v>Torque/Speed Control 1</v>
      </c>
    </row>
    <row r="6821" spans="8:26" x14ac:dyDescent="0.3">
      <c r="H6821" s="244"/>
      <c r="I6821" s="244"/>
      <c r="J6821" s="244"/>
      <c r="K6821" s="244"/>
      <c r="L6821" s="244"/>
      <c r="M6821" s="244"/>
      <c r="N6821" s="244"/>
      <c r="O6821" s="244"/>
      <c r="P6821" s="244"/>
      <c r="Q6821" s="244"/>
      <c r="R6821" s="6">
        <f t="shared" si="971"/>
        <v>0</v>
      </c>
      <c r="S6821" s="6">
        <f t="shared" si="972"/>
        <v>0</v>
      </c>
      <c r="T6821" s="7">
        <f t="shared" si="973"/>
        <v>0</v>
      </c>
      <c r="U6821" s="121" t="str">
        <f t="shared" si="974"/>
        <v>0</v>
      </c>
      <c r="V6821" s="10">
        <f t="shared" si="975"/>
        <v>0</v>
      </c>
      <c r="W6821" s="10">
        <f t="shared" si="976"/>
        <v>0</v>
      </c>
      <c r="X6821" s="11">
        <f t="shared" si="977"/>
        <v>0</v>
      </c>
      <c r="Y6821" s="11">
        <f t="shared" si="978"/>
        <v>0</v>
      </c>
      <c r="Z6821" s="12" t="str">
        <f t="shared" si="979"/>
        <v>Torque/Speed Control 1</v>
      </c>
    </row>
    <row r="6822" spans="8:26" x14ac:dyDescent="0.3">
      <c r="H6822" s="244"/>
      <c r="I6822" s="244"/>
      <c r="J6822" s="244"/>
      <c r="K6822" s="244"/>
      <c r="L6822" s="244"/>
      <c r="M6822" s="244"/>
      <c r="N6822" s="244"/>
      <c r="O6822" s="244"/>
      <c r="P6822" s="244"/>
      <c r="Q6822" s="244"/>
      <c r="R6822" s="6">
        <f t="shared" si="971"/>
        <v>0</v>
      </c>
      <c r="S6822" s="6">
        <f t="shared" si="972"/>
        <v>0</v>
      </c>
      <c r="T6822" s="7">
        <f t="shared" si="973"/>
        <v>0</v>
      </c>
      <c r="U6822" s="121" t="str">
        <f t="shared" si="974"/>
        <v>0</v>
      </c>
      <c r="V6822" s="10">
        <f t="shared" si="975"/>
        <v>0</v>
      </c>
      <c r="W6822" s="10">
        <f t="shared" si="976"/>
        <v>0</v>
      </c>
      <c r="X6822" s="11">
        <f t="shared" si="977"/>
        <v>0</v>
      </c>
      <c r="Y6822" s="11">
        <f t="shared" si="978"/>
        <v>0</v>
      </c>
      <c r="Z6822" s="12" t="str">
        <f t="shared" si="979"/>
        <v>Torque/Speed Control 1</v>
      </c>
    </row>
    <row r="6823" spans="8:26" x14ac:dyDescent="0.3">
      <c r="H6823" s="244"/>
      <c r="I6823" s="244"/>
      <c r="J6823" s="244"/>
      <c r="K6823" s="244"/>
      <c r="L6823" s="244"/>
      <c r="M6823" s="244"/>
      <c r="N6823" s="244"/>
      <c r="O6823" s="244"/>
      <c r="P6823" s="244"/>
      <c r="Q6823" s="244"/>
      <c r="R6823" s="6">
        <f t="shared" si="971"/>
        <v>0</v>
      </c>
      <c r="S6823" s="6">
        <f t="shared" si="972"/>
        <v>0</v>
      </c>
      <c r="T6823" s="7">
        <f t="shared" si="973"/>
        <v>0</v>
      </c>
      <c r="U6823" s="121" t="str">
        <f t="shared" si="974"/>
        <v>0</v>
      </c>
      <c r="V6823" s="10">
        <f t="shared" si="975"/>
        <v>0</v>
      </c>
      <c r="W6823" s="10">
        <f t="shared" si="976"/>
        <v>0</v>
      </c>
      <c r="X6823" s="11">
        <f t="shared" si="977"/>
        <v>0</v>
      </c>
      <c r="Y6823" s="11">
        <f t="shared" si="978"/>
        <v>0</v>
      </c>
      <c r="Z6823" s="12" t="str">
        <f t="shared" si="979"/>
        <v>Torque/Speed Control 1</v>
      </c>
    </row>
    <row r="6824" spans="8:26" x14ac:dyDescent="0.3">
      <c r="H6824" s="244"/>
      <c r="I6824" s="244"/>
      <c r="J6824" s="244"/>
      <c r="K6824" s="244"/>
      <c r="L6824" s="244"/>
      <c r="M6824" s="244"/>
      <c r="N6824" s="244"/>
      <c r="O6824" s="244"/>
      <c r="P6824" s="244"/>
      <c r="Q6824" s="244"/>
      <c r="R6824" s="6">
        <f t="shared" si="971"/>
        <v>0</v>
      </c>
      <c r="S6824" s="6">
        <f t="shared" si="972"/>
        <v>0</v>
      </c>
      <c r="T6824" s="7">
        <f t="shared" si="973"/>
        <v>0</v>
      </c>
      <c r="U6824" s="121" t="str">
        <f t="shared" si="974"/>
        <v>0</v>
      </c>
      <c r="V6824" s="10">
        <f t="shared" si="975"/>
        <v>0</v>
      </c>
      <c r="W6824" s="10">
        <f t="shared" si="976"/>
        <v>0</v>
      </c>
      <c r="X6824" s="11">
        <f t="shared" si="977"/>
        <v>0</v>
      </c>
      <c r="Y6824" s="11">
        <f t="shared" si="978"/>
        <v>0</v>
      </c>
      <c r="Z6824" s="12" t="str">
        <f t="shared" si="979"/>
        <v>Torque/Speed Control 1</v>
      </c>
    </row>
    <row r="6825" spans="8:26" x14ac:dyDescent="0.3">
      <c r="H6825" s="244"/>
      <c r="I6825" s="244"/>
      <c r="J6825" s="244"/>
      <c r="K6825" s="244"/>
      <c r="L6825" s="244"/>
      <c r="M6825" s="244"/>
      <c r="N6825" s="244"/>
      <c r="O6825" s="244"/>
      <c r="P6825" s="244"/>
      <c r="Q6825" s="244"/>
      <c r="R6825" s="6">
        <f t="shared" si="971"/>
        <v>0</v>
      </c>
      <c r="S6825" s="6">
        <f t="shared" si="972"/>
        <v>0</v>
      </c>
      <c r="T6825" s="7">
        <f t="shared" si="973"/>
        <v>0</v>
      </c>
      <c r="U6825" s="121" t="str">
        <f t="shared" si="974"/>
        <v>0</v>
      </c>
      <c r="V6825" s="10">
        <f t="shared" si="975"/>
        <v>0</v>
      </c>
      <c r="W6825" s="10">
        <f t="shared" si="976"/>
        <v>0</v>
      </c>
      <c r="X6825" s="11">
        <f t="shared" si="977"/>
        <v>0</v>
      </c>
      <c r="Y6825" s="11">
        <f t="shared" si="978"/>
        <v>0</v>
      </c>
      <c r="Z6825" s="12" t="str">
        <f t="shared" si="979"/>
        <v>Torque/Speed Control 1</v>
      </c>
    </row>
    <row r="6826" spans="8:26" x14ac:dyDescent="0.3">
      <c r="H6826" s="244"/>
      <c r="I6826" s="244"/>
      <c r="J6826" s="244"/>
      <c r="K6826" s="244"/>
      <c r="L6826" s="244"/>
      <c r="M6826" s="244"/>
      <c r="N6826" s="244"/>
      <c r="O6826" s="244"/>
      <c r="P6826" s="244"/>
      <c r="Q6826" s="244"/>
      <c r="R6826" s="6">
        <f t="shared" si="971"/>
        <v>0</v>
      </c>
      <c r="S6826" s="6">
        <f t="shared" si="972"/>
        <v>0</v>
      </c>
      <c r="T6826" s="7">
        <f t="shared" si="973"/>
        <v>0</v>
      </c>
      <c r="U6826" s="121" t="str">
        <f t="shared" si="974"/>
        <v>0</v>
      </c>
      <c r="V6826" s="10">
        <f t="shared" si="975"/>
        <v>0</v>
      </c>
      <c r="W6826" s="10">
        <f t="shared" si="976"/>
        <v>0</v>
      </c>
      <c r="X6826" s="11">
        <f t="shared" si="977"/>
        <v>0</v>
      </c>
      <c r="Y6826" s="11">
        <f t="shared" si="978"/>
        <v>0</v>
      </c>
      <c r="Z6826" s="12" t="str">
        <f t="shared" si="979"/>
        <v>Torque/Speed Control 1</v>
      </c>
    </row>
    <row r="6827" spans="8:26" x14ac:dyDescent="0.3">
      <c r="H6827" s="244"/>
      <c r="I6827" s="244"/>
      <c r="J6827" s="244"/>
      <c r="K6827" s="244"/>
      <c r="L6827" s="244"/>
      <c r="M6827" s="244"/>
      <c r="N6827" s="244"/>
      <c r="O6827" s="244"/>
      <c r="P6827" s="244"/>
      <c r="Q6827" s="244"/>
      <c r="R6827" s="6">
        <f t="shared" si="971"/>
        <v>0</v>
      </c>
      <c r="S6827" s="6">
        <f t="shared" si="972"/>
        <v>0</v>
      </c>
      <c r="T6827" s="7">
        <f t="shared" si="973"/>
        <v>0</v>
      </c>
      <c r="U6827" s="121" t="str">
        <f t="shared" si="974"/>
        <v>0</v>
      </c>
      <c r="V6827" s="10">
        <f t="shared" si="975"/>
        <v>0</v>
      </c>
      <c r="W6827" s="10">
        <f t="shared" si="976"/>
        <v>0</v>
      </c>
      <c r="X6827" s="11">
        <f t="shared" si="977"/>
        <v>0</v>
      </c>
      <c r="Y6827" s="11">
        <f t="shared" si="978"/>
        <v>0</v>
      </c>
      <c r="Z6827" s="12" t="str">
        <f t="shared" si="979"/>
        <v>Torque/Speed Control 1</v>
      </c>
    </row>
    <row r="6828" spans="8:26" x14ac:dyDescent="0.3">
      <c r="H6828" s="244"/>
      <c r="I6828" s="244"/>
      <c r="J6828" s="244"/>
      <c r="K6828" s="244"/>
      <c r="L6828" s="244"/>
      <c r="M6828" s="244"/>
      <c r="N6828" s="244"/>
      <c r="O6828" s="244"/>
      <c r="P6828" s="244"/>
      <c r="Q6828" s="244"/>
      <c r="R6828" s="6">
        <f t="shared" si="971"/>
        <v>0</v>
      </c>
      <c r="S6828" s="6">
        <f t="shared" si="972"/>
        <v>0</v>
      </c>
      <c r="T6828" s="7">
        <f t="shared" si="973"/>
        <v>0</v>
      </c>
      <c r="U6828" s="121" t="str">
        <f t="shared" si="974"/>
        <v>0</v>
      </c>
      <c r="V6828" s="10">
        <f t="shared" si="975"/>
        <v>0</v>
      </c>
      <c r="W6828" s="10">
        <f t="shared" si="976"/>
        <v>0</v>
      </c>
      <c r="X6828" s="11">
        <f t="shared" si="977"/>
        <v>0</v>
      </c>
      <c r="Y6828" s="11">
        <f t="shared" si="978"/>
        <v>0</v>
      </c>
      <c r="Z6828" s="12" t="str">
        <f t="shared" si="979"/>
        <v>Torque/Speed Control 1</v>
      </c>
    </row>
    <row r="6829" spans="8:26" x14ac:dyDescent="0.3">
      <c r="H6829" s="244"/>
      <c r="I6829" s="244"/>
      <c r="J6829" s="244"/>
      <c r="K6829" s="244"/>
      <c r="L6829" s="244"/>
      <c r="M6829" s="244"/>
      <c r="N6829" s="244"/>
      <c r="O6829" s="244"/>
      <c r="P6829" s="244"/>
      <c r="Q6829" s="244"/>
      <c r="R6829" s="6">
        <f t="shared" si="971"/>
        <v>0</v>
      </c>
      <c r="S6829" s="6">
        <f t="shared" si="972"/>
        <v>0</v>
      </c>
      <c r="T6829" s="7">
        <f t="shared" si="973"/>
        <v>0</v>
      </c>
      <c r="U6829" s="121" t="str">
        <f t="shared" si="974"/>
        <v>0</v>
      </c>
      <c r="V6829" s="10">
        <f t="shared" si="975"/>
        <v>0</v>
      </c>
      <c r="W6829" s="10">
        <f t="shared" si="976"/>
        <v>0</v>
      </c>
      <c r="X6829" s="11">
        <f t="shared" si="977"/>
        <v>0</v>
      </c>
      <c r="Y6829" s="11">
        <f t="shared" si="978"/>
        <v>0</v>
      </c>
      <c r="Z6829" s="12" t="str">
        <f t="shared" si="979"/>
        <v>Torque/Speed Control 1</v>
      </c>
    </row>
    <row r="6830" spans="8:26" x14ac:dyDescent="0.3">
      <c r="H6830" s="244"/>
      <c r="I6830" s="244"/>
      <c r="J6830" s="244"/>
      <c r="K6830" s="244"/>
      <c r="L6830" s="244"/>
      <c r="M6830" s="244"/>
      <c r="N6830" s="244"/>
      <c r="O6830" s="244"/>
      <c r="P6830" s="244"/>
      <c r="Q6830" s="244"/>
      <c r="R6830" s="6">
        <f t="shared" si="971"/>
        <v>0</v>
      </c>
      <c r="S6830" s="6">
        <f t="shared" si="972"/>
        <v>0</v>
      </c>
      <c r="T6830" s="7">
        <f t="shared" si="973"/>
        <v>0</v>
      </c>
      <c r="U6830" s="121" t="str">
        <f t="shared" si="974"/>
        <v>0</v>
      </c>
      <c r="V6830" s="10">
        <f t="shared" si="975"/>
        <v>0</v>
      </c>
      <c r="W6830" s="10">
        <f t="shared" si="976"/>
        <v>0</v>
      </c>
      <c r="X6830" s="11">
        <f t="shared" si="977"/>
        <v>0</v>
      </c>
      <c r="Y6830" s="11">
        <f t="shared" si="978"/>
        <v>0</v>
      </c>
      <c r="Z6830" s="12" t="str">
        <f t="shared" si="979"/>
        <v>Torque/Speed Control 1</v>
      </c>
    </row>
    <row r="6831" spans="8:26" x14ac:dyDescent="0.3">
      <c r="H6831" s="244"/>
      <c r="I6831" s="244"/>
      <c r="J6831" s="244"/>
      <c r="K6831" s="244"/>
      <c r="L6831" s="244"/>
      <c r="M6831" s="244"/>
      <c r="N6831" s="244"/>
      <c r="O6831" s="244"/>
      <c r="P6831" s="244"/>
      <c r="Q6831" s="244"/>
      <c r="R6831" s="6">
        <f t="shared" si="971"/>
        <v>0</v>
      </c>
      <c r="S6831" s="6">
        <f t="shared" si="972"/>
        <v>0</v>
      </c>
      <c r="T6831" s="7">
        <f t="shared" si="973"/>
        <v>0</v>
      </c>
      <c r="U6831" s="121" t="str">
        <f t="shared" si="974"/>
        <v>0</v>
      </c>
      <c r="V6831" s="10">
        <f t="shared" si="975"/>
        <v>0</v>
      </c>
      <c r="W6831" s="10">
        <f t="shared" si="976"/>
        <v>0</v>
      </c>
      <c r="X6831" s="11">
        <f t="shared" si="977"/>
        <v>0</v>
      </c>
      <c r="Y6831" s="11">
        <f t="shared" si="978"/>
        <v>0</v>
      </c>
      <c r="Z6831" s="12" t="str">
        <f t="shared" si="979"/>
        <v>Torque/Speed Control 1</v>
      </c>
    </row>
    <row r="6832" spans="8:26" x14ac:dyDescent="0.3">
      <c r="H6832" s="244"/>
      <c r="I6832" s="244"/>
      <c r="J6832" s="244"/>
      <c r="K6832" s="244"/>
      <c r="L6832" s="244"/>
      <c r="M6832" s="244"/>
      <c r="N6832" s="244"/>
      <c r="O6832" s="244"/>
      <c r="P6832" s="244"/>
      <c r="Q6832" s="244"/>
      <c r="R6832" s="6">
        <f t="shared" si="971"/>
        <v>0</v>
      </c>
      <c r="S6832" s="6">
        <f t="shared" si="972"/>
        <v>0</v>
      </c>
      <c r="T6832" s="7">
        <f t="shared" si="973"/>
        <v>0</v>
      </c>
      <c r="U6832" s="121" t="str">
        <f t="shared" si="974"/>
        <v>0</v>
      </c>
      <c r="V6832" s="10">
        <f t="shared" si="975"/>
        <v>0</v>
      </c>
      <c r="W6832" s="10">
        <f t="shared" si="976"/>
        <v>0</v>
      </c>
      <c r="X6832" s="11">
        <f t="shared" si="977"/>
        <v>0</v>
      </c>
      <c r="Y6832" s="11">
        <f t="shared" si="978"/>
        <v>0</v>
      </c>
      <c r="Z6832" s="12" t="str">
        <f t="shared" si="979"/>
        <v>Torque/Speed Control 1</v>
      </c>
    </row>
    <row r="6833" spans="8:26" x14ac:dyDescent="0.3">
      <c r="H6833" s="244"/>
      <c r="I6833" s="244"/>
      <c r="J6833" s="244"/>
      <c r="K6833" s="244"/>
      <c r="L6833" s="244"/>
      <c r="M6833" s="244"/>
      <c r="N6833" s="244"/>
      <c r="O6833" s="244"/>
      <c r="P6833" s="244"/>
      <c r="Q6833" s="244"/>
      <c r="R6833" s="6">
        <f t="shared" si="971"/>
        <v>0</v>
      </c>
      <c r="S6833" s="6">
        <f t="shared" si="972"/>
        <v>0</v>
      </c>
      <c r="T6833" s="7">
        <f t="shared" si="973"/>
        <v>0</v>
      </c>
      <c r="U6833" s="121" t="str">
        <f t="shared" si="974"/>
        <v>0</v>
      </c>
      <c r="V6833" s="10">
        <f t="shared" si="975"/>
        <v>0</v>
      </c>
      <c r="W6833" s="10">
        <f t="shared" si="976"/>
        <v>0</v>
      </c>
      <c r="X6833" s="11">
        <f t="shared" si="977"/>
        <v>0</v>
      </c>
      <c r="Y6833" s="11">
        <f t="shared" si="978"/>
        <v>0</v>
      </c>
      <c r="Z6833" s="12" t="str">
        <f t="shared" si="979"/>
        <v>Torque/Speed Control 1</v>
      </c>
    </row>
    <row r="6834" spans="8:26" x14ac:dyDescent="0.3">
      <c r="H6834" s="244"/>
      <c r="I6834" s="244"/>
      <c r="J6834" s="244"/>
      <c r="K6834" s="244"/>
      <c r="L6834" s="244"/>
      <c r="M6834" s="244"/>
      <c r="N6834" s="244"/>
      <c r="O6834" s="244"/>
      <c r="P6834" s="244"/>
      <c r="Q6834" s="244"/>
      <c r="R6834" s="6">
        <f t="shared" si="971"/>
        <v>0</v>
      </c>
      <c r="S6834" s="6">
        <f t="shared" si="972"/>
        <v>0</v>
      </c>
      <c r="T6834" s="7">
        <f t="shared" si="973"/>
        <v>0</v>
      </c>
      <c r="U6834" s="121" t="str">
        <f t="shared" si="974"/>
        <v>0</v>
      </c>
      <c r="V6834" s="10">
        <f t="shared" si="975"/>
        <v>0</v>
      </c>
      <c r="W6834" s="10">
        <f t="shared" si="976"/>
        <v>0</v>
      </c>
      <c r="X6834" s="11">
        <f t="shared" si="977"/>
        <v>0</v>
      </c>
      <c r="Y6834" s="11">
        <f t="shared" si="978"/>
        <v>0</v>
      </c>
      <c r="Z6834" s="12" t="str">
        <f t="shared" si="979"/>
        <v>Torque/Speed Control 1</v>
      </c>
    </row>
    <row r="6835" spans="8:26" x14ac:dyDescent="0.3">
      <c r="H6835" s="244"/>
      <c r="I6835" s="244"/>
      <c r="J6835" s="244"/>
      <c r="K6835" s="244"/>
      <c r="L6835" s="244"/>
      <c r="M6835" s="244"/>
      <c r="N6835" s="244"/>
      <c r="O6835" s="244"/>
      <c r="P6835" s="244"/>
      <c r="Q6835" s="244"/>
      <c r="R6835" s="6">
        <f t="shared" si="971"/>
        <v>0</v>
      </c>
      <c r="S6835" s="6">
        <f t="shared" si="972"/>
        <v>0</v>
      </c>
      <c r="T6835" s="7">
        <f t="shared" si="973"/>
        <v>0</v>
      </c>
      <c r="U6835" s="121" t="str">
        <f t="shared" si="974"/>
        <v>0</v>
      </c>
      <c r="V6835" s="10">
        <f t="shared" si="975"/>
        <v>0</v>
      </c>
      <c r="W6835" s="10">
        <f t="shared" si="976"/>
        <v>0</v>
      </c>
      <c r="X6835" s="11">
        <f t="shared" si="977"/>
        <v>0</v>
      </c>
      <c r="Y6835" s="11">
        <f t="shared" si="978"/>
        <v>0</v>
      </c>
      <c r="Z6835" s="12" t="str">
        <f t="shared" si="979"/>
        <v>Torque/Speed Control 1</v>
      </c>
    </row>
    <row r="6836" spans="8:26" x14ac:dyDescent="0.3">
      <c r="H6836" s="244"/>
      <c r="I6836" s="244"/>
      <c r="J6836" s="244"/>
      <c r="K6836" s="244"/>
      <c r="L6836" s="244"/>
      <c r="M6836" s="244"/>
      <c r="N6836" s="244"/>
      <c r="O6836" s="244"/>
      <c r="P6836" s="244"/>
      <c r="Q6836" s="244"/>
      <c r="R6836" s="6">
        <f t="shared" si="971"/>
        <v>0</v>
      </c>
      <c r="S6836" s="6">
        <f t="shared" si="972"/>
        <v>0</v>
      </c>
      <c r="T6836" s="7">
        <f t="shared" si="973"/>
        <v>0</v>
      </c>
      <c r="U6836" s="121" t="str">
        <f t="shared" si="974"/>
        <v>0</v>
      </c>
      <c r="V6836" s="10">
        <f t="shared" si="975"/>
        <v>0</v>
      </c>
      <c r="W6836" s="10">
        <f t="shared" si="976"/>
        <v>0</v>
      </c>
      <c r="X6836" s="11">
        <f t="shared" si="977"/>
        <v>0</v>
      </c>
      <c r="Y6836" s="11">
        <f t="shared" si="978"/>
        <v>0</v>
      </c>
      <c r="Z6836" s="12" t="str">
        <f t="shared" si="979"/>
        <v>Torque/Speed Control 1</v>
      </c>
    </row>
    <row r="6837" spans="8:26" x14ac:dyDescent="0.3">
      <c r="H6837" s="244"/>
      <c r="I6837" s="244"/>
      <c r="J6837" s="244"/>
      <c r="K6837" s="244"/>
      <c r="L6837" s="244"/>
      <c r="M6837" s="244"/>
      <c r="N6837" s="244"/>
      <c r="O6837" s="244"/>
      <c r="P6837" s="244"/>
      <c r="Q6837" s="244"/>
      <c r="R6837" s="6">
        <f t="shared" si="971"/>
        <v>0</v>
      </c>
      <c r="S6837" s="6">
        <f t="shared" si="972"/>
        <v>0</v>
      </c>
      <c r="T6837" s="7">
        <f t="shared" si="973"/>
        <v>0</v>
      </c>
      <c r="U6837" s="121" t="str">
        <f t="shared" si="974"/>
        <v>0</v>
      </c>
      <c r="V6837" s="10">
        <f t="shared" si="975"/>
        <v>0</v>
      </c>
      <c r="W6837" s="10">
        <f t="shared" si="976"/>
        <v>0</v>
      </c>
      <c r="X6837" s="11">
        <f t="shared" si="977"/>
        <v>0</v>
      </c>
      <c r="Y6837" s="11">
        <f t="shared" si="978"/>
        <v>0</v>
      </c>
      <c r="Z6837" s="12" t="str">
        <f t="shared" si="979"/>
        <v>Torque/Speed Control 1</v>
      </c>
    </row>
    <row r="6838" spans="8:26" x14ac:dyDescent="0.3">
      <c r="H6838" s="244"/>
      <c r="I6838" s="244"/>
      <c r="J6838" s="244"/>
      <c r="K6838" s="244"/>
      <c r="L6838" s="244"/>
      <c r="M6838" s="244"/>
      <c r="N6838" s="244"/>
      <c r="O6838" s="244"/>
      <c r="P6838" s="244"/>
      <c r="Q6838" s="244"/>
      <c r="R6838" s="6">
        <f t="shared" si="971"/>
        <v>0</v>
      </c>
      <c r="S6838" s="6">
        <f t="shared" si="972"/>
        <v>0</v>
      </c>
      <c r="T6838" s="7">
        <f t="shared" si="973"/>
        <v>0</v>
      </c>
      <c r="U6838" s="121" t="str">
        <f t="shared" si="974"/>
        <v>0</v>
      </c>
      <c r="V6838" s="10">
        <f t="shared" si="975"/>
        <v>0</v>
      </c>
      <c r="W6838" s="10">
        <f t="shared" si="976"/>
        <v>0</v>
      </c>
      <c r="X6838" s="11">
        <f t="shared" si="977"/>
        <v>0</v>
      </c>
      <c r="Y6838" s="11">
        <f t="shared" si="978"/>
        <v>0</v>
      </c>
      <c r="Z6838" s="12" t="str">
        <f t="shared" si="979"/>
        <v>Torque/Speed Control 1</v>
      </c>
    </row>
    <row r="6839" spans="8:26" x14ac:dyDescent="0.3">
      <c r="H6839" s="244"/>
      <c r="I6839" s="244"/>
      <c r="J6839" s="244"/>
      <c r="K6839" s="244"/>
      <c r="L6839" s="244"/>
      <c r="M6839" s="244"/>
      <c r="N6839" s="244"/>
      <c r="O6839" s="244"/>
      <c r="P6839" s="244"/>
      <c r="Q6839" s="244"/>
      <c r="R6839" s="6">
        <f t="shared" si="971"/>
        <v>0</v>
      </c>
      <c r="S6839" s="6">
        <f t="shared" si="972"/>
        <v>0</v>
      </c>
      <c r="T6839" s="7">
        <f t="shared" si="973"/>
        <v>0</v>
      </c>
      <c r="U6839" s="121" t="str">
        <f t="shared" si="974"/>
        <v>0</v>
      </c>
      <c r="V6839" s="10">
        <f t="shared" si="975"/>
        <v>0</v>
      </c>
      <c r="W6839" s="10">
        <f t="shared" si="976"/>
        <v>0</v>
      </c>
      <c r="X6839" s="11">
        <f t="shared" si="977"/>
        <v>0</v>
      </c>
      <c r="Y6839" s="11">
        <f t="shared" si="978"/>
        <v>0</v>
      </c>
      <c r="Z6839" s="12" t="str">
        <f t="shared" si="979"/>
        <v>Torque/Speed Control 1</v>
      </c>
    </row>
    <row r="6840" spans="8:26" x14ac:dyDescent="0.3">
      <c r="H6840" s="244"/>
      <c r="I6840" s="244"/>
      <c r="J6840" s="244"/>
      <c r="K6840" s="244"/>
      <c r="L6840" s="244"/>
      <c r="M6840" s="244"/>
      <c r="N6840" s="244"/>
      <c r="O6840" s="244"/>
      <c r="P6840" s="244"/>
      <c r="Q6840" s="244"/>
      <c r="R6840" s="6">
        <f t="shared" si="971"/>
        <v>0</v>
      </c>
      <c r="S6840" s="6">
        <f t="shared" si="972"/>
        <v>0</v>
      </c>
      <c r="T6840" s="7">
        <f t="shared" si="973"/>
        <v>0</v>
      </c>
      <c r="U6840" s="121" t="str">
        <f t="shared" si="974"/>
        <v>0</v>
      </c>
      <c r="V6840" s="10">
        <f t="shared" si="975"/>
        <v>0</v>
      </c>
      <c r="W6840" s="10">
        <f t="shared" si="976"/>
        <v>0</v>
      </c>
      <c r="X6840" s="11">
        <f t="shared" si="977"/>
        <v>0</v>
      </c>
      <c r="Y6840" s="11">
        <f t="shared" si="978"/>
        <v>0</v>
      </c>
      <c r="Z6840" s="12" t="str">
        <f t="shared" si="979"/>
        <v>Torque/Speed Control 1</v>
      </c>
    </row>
    <row r="6841" spans="8:26" x14ac:dyDescent="0.3">
      <c r="H6841" s="244"/>
      <c r="I6841" s="244"/>
      <c r="J6841" s="244"/>
      <c r="K6841" s="244"/>
      <c r="L6841" s="244"/>
      <c r="M6841" s="244"/>
      <c r="N6841" s="244"/>
      <c r="O6841" s="244"/>
      <c r="P6841" s="244"/>
      <c r="Q6841" s="244"/>
      <c r="R6841" s="6">
        <f t="shared" si="971"/>
        <v>0</v>
      </c>
      <c r="S6841" s="6">
        <f t="shared" si="972"/>
        <v>0</v>
      </c>
      <c r="T6841" s="7">
        <f t="shared" si="973"/>
        <v>0</v>
      </c>
      <c r="U6841" s="121" t="str">
        <f t="shared" si="974"/>
        <v>0</v>
      </c>
      <c r="V6841" s="10">
        <f t="shared" si="975"/>
        <v>0</v>
      </c>
      <c r="W6841" s="10">
        <f t="shared" si="976"/>
        <v>0</v>
      </c>
      <c r="X6841" s="11">
        <f t="shared" si="977"/>
        <v>0</v>
      </c>
      <c r="Y6841" s="11">
        <f t="shared" si="978"/>
        <v>0</v>
      </c>
      <c r="Z6841" s="12" t="str">
        <f t="shared" si="979"/>
        <v>Torque/Speed Control 1</v>
      </c>
    </row>
    <row r="6842" spans="8:26" x14ac:dyDescent="0.3">
      <c r="H6842" s="244"/>
      <c r="I6842" s="244"/>
      <c r="J6842" s="244"/>
      <c r="K6842" s="244"/>
      <c r="L6842" s="244"/>
      <c r="M6842" s="244"/>
      <c r="N6842" s="244"/>
      <c r="O6842" s="244"/>
      <c r="P6842" s="244"/>
      <c r="Q6842" s="244"/>
      <c r="R6842" s="6">
        <f t="shared" si="971"/>
        <v>0</v>
      </c>
      <c r="S6842" s="6">
        <f t="shared" si="972"/>
        <v>0</v>
      </c>
      <c r="T6842" s="7">
        <f t="shared" si="973"/>
        <v>0</v>
      </c>
      <c r="U6842" s="121" t="str">
        <f t="shared" si="974"/>
        <v>0</v>
      </c>
      <c r="V6842" s="10">
        <f t="shared" si="975"/>
        <v>0</v>
      </c>
      <c r="W6842" s="10">
        <f t="shared" si="976"/>
        <v>0</v>
      </c>
      <c r="X6842" s="11">
        <f t="shared" si="977"/>
        <v>0</v>
      </c>
      <c r="Y6842" s="11">
        <f t="shared" si="978"/>
        <v>0</v>
      </c>
      <c r="Z6842" s="12" t="str">
        <f t="shared" si="979"/>
        <v>Torque/Speed Control 1</v>
      </c>
    </row>
    <row r="6843" spans="8:26" x14ac:dyDescent="0.3">
      <c r="H6843" s="244"/>
      <c r="I6843" s="244"/>
      <c r="J6843" s="244"/>
      <c r="K6843" s="244"/>
      <c r="L6843" s="244"/>
      <c r="M6843" s="244"/>
      <c r="N6843" s="244"/>
      <c r="O6843" s="244"/>
      <c r="P6843" s="244"/>
      <c r="Q6843" s="244"/>
      <c r="R6843" s="6">
        <f t="shared" si="971"/>
        <v>0</v>
      </c>
      <c r="S6843" s="6">
        <f t="shared" si="972"/>
        <v>0</v>
      </c>
      <c r="T6843" s="7">
        <f t="shared" si="973"/>
        <v>0</v>
      </c>
      <c r="U6843" s="121" t="str">
        <f t="shared" si="974"/>
        <v>0</v>
      </c>
      <c r="V6843" s="10">
        <f t="shared" si="975"/>
        <v>0</v>
      </c>
      <c r="W6843" s="10">
        <f t="shared" si="976"/>
        <v>0</v>
      </c>
      <c r="X6843" s="11">
        <f t="shared" si="977"/>
        <v>0</v>
      </c>
      <c r="Y6843" s="11">
        <f t="shared" si="978"/>
        <v>0</v>
      </c>
      <c r="Z6843" s="12" t="str">
        <f t="shared" si="979"/>
        <v>Torque/Speed Control 1</v>
      </c>
    </row>
    <row r="6844" spans="8:26" x14ac:dyDescent="0.3">
      <c r="H6844" s="244"/>
      <c r="I6844" s="244"/>
      <c r="J6844" s="244"/>
      <c r="K6844" s="244"/>
      <c r="L6844" s="244"/>
      <c r="M6844" s="244"/>
      <c r="N6844" s="244"/>
      <c r="O6844" s="244"/>
      <c r="P6844" s="244"/>
      <c r="Q6844" s="244"/>
      <c r="R6844" s="6">
        <f t="shared" si="971"/>
        <v>0</v>
      </c>
      <c r="S6844" s="6">
        <f t="shared" si="972"/>
        <v>0</v>
      </c>
      <c r="T6844" s="7">
        <f t="shared" si="973"/>
        <v>0</v>
      </c>
      <c r="U6844" s="121" t="str">
        <f t="shared" si="974"/>
        <v>0</v>
      </c>
      <c r="V6844" s="10">
        <f t="shared" si="975"/>
        <v>0</v>
      </c>
      <c r="W6844" s="10">
        <f t="shared" si="976"/>
        <v>0</v>
      </c>
      <c r="X6844" s="11">
        <f t="shared" si="977"/>
        <v>0</v>
      </c>
      <c r="Y6844" s="11">
        <f t="shared" si="978"/>
        <v>0</v>
      </c>
      <c r="Z6844" s="12" t="str">
        <f t="shared" si="979"/>
        <v>Torque/Speed Control 1</v>
      </c>
    </row>
    <row r="6845" spans="8:26" x14ac:dyDescent="0.3">
      <c r="H6845" s="244"/>
      <c r="I6845" s="244"/>
      <c r="J6845" s="244"/>
      <c r="K6845" s="244"/>
      <c r="L6845" s="244"/>
      <c r="M6845" s="244"/>
      <c r="N6845" s="244"/>
      <c r="O6845" s="244"/>
      <c r="P6845" s="244"/>
      <c r="Q6845" s="244"/>
      <c r="R6845" s="6">
        <f t="shared" ref="R6845:R6908" si="980">_xlfn.BITRSHIFT(_xlfn.BITAND(HEX2DEC(H6845),HEX2DEC("1C000000")),26)</f>
        <v>0</v>
      </c>
      <c r="S6845" s="6">
        <f t="shared" ref="S6845:S6908" si="981">_xlfn.BITRSHIFT(_xlfn.BITAND(HEX2DEC(H6845),HEX2DEC("01000000")),24)</f>
        <v>0</v>
      </c>
      <c r="T6845" s="7">
        <f t="shared" ref="T6845:T6908" si="982">IF(_xlfn.BITRSHIFT(_xlfn.BITAND(HEX2DEC(H6845),HEX2DEC("0FF0000")),16)&lt;240,_xlfn.BITRSHIFT(_xlfn.BITAND(HEX2DEC(H6845),HEX2DEC("1FF0000")),8),_xlfn.BITRSHIFT(_xlfn.BITAND(HEX2DEC(H6845),HEX2DEC("1FFFF00")),8))</f>
        <v>0</v>
      </c>
      <c r="U6845" s="121" t="str">
        <f t="shared" ref="U6845:U6908" si="983">DEC2HEX(T6845)</f>
        <v>0</v>
      </c>
      <c r="V6845" s="10">
        <f t="shared" ref="V6845:V6908" si="984">_xlfn.BITRSHIFT(_xlfn.BITAND(HEX2DEC(H6845),HEX2DEC("0FF0000")),16)</f>
        <v>0</v>
      </c>
      <c r="W6845" s="10">
        <f t="shared" ref="W6845:W6908" si="985">_xlfn.BITRSHIFT(_xlfn.BITAND(HEX2DEC(H6845),HEX2DEC("FF00")),8)</f>
        <v>0</v>
      </c>
      <c r="X6845" s="11">
        <f t="shared" ref="X6845:X6908" si="986">_xlfn.BITAND(HEX2DEC(H6845),HEX2DEC("00000FF"))</f>
        <v>0</v>
      </c>
      <c r="Y6845" s="11">
        <f t="shared" ref="Y6845:Y6908" si="987">IF(_xlfn.BITRSHIFT(_xlfn.BITAND(HEX2DEC(H6845),HEX2DEC("0FF0000")),16)&lt;240,_xlfn.BITRSHIFT(_xlfn.BITAND(HEX2DEC(H6845),HEX2DEC("0FF00")),8),_xlfn.BITRSHIFT(_xlfn.BITAND(HEX2DEC(H6845),HEX2DEC("0FF0000")),16))</f>
        <v>0</v>
      </c>
      <c r="Z6845" s="12" t="str">
        <f t="shared" ref="Z6845:Z6908" si="988">VLOOKUP(T6845,BO:BP,2,FALSE)</f>
        <v>Torque/Speed Control 1</v>
      </c>
    </row>
    <row r="6846" spans="8:26" x14ac:dyDescent="0.3">
      <c r="H6846" s="244"/>
      <c r="I6846" s="244"/>
      <c r="J6846" s="244"/>
      <c r="K6846" s="244"/>
      <c r="L6846" s="244"/>
      <c r="M6846" s="244"/>
      <c r="N6846" s="244"/>
      <c r="O6846" s="244"/>
      <c r="P6846" s="244"/>
      <c r="Q6846" s="244"/>
      <c r="R6846" s="6">
        <f t="shared" si="980"/>
        <v>0</v>
      </c>
      <c r="S6846" s="6">
        <f t="shared" si="981"/>
        <v>0</v>
      </c>
      <c r="T6846" s="7">
        <f t="shared" si="982"/>
        <v>0</v>
      </c>
      <c r="U6846" s="121" t="str">
        <f t="shared" si="983"/>
        <v>0</v>
      </c>
      <c r="V6846" s="10">
        <f t="shared" si="984"/>
        <v>0</v>
      </c>
      <c r="W6846" s="10">
        <f t="shared" si="985"/>
        <v>0</v>
      </c>
      <c r="X6846" s="11">
        <f t="shared" si="986"/>
        <v>0</v>
      </c>
      <c r="Y6846" s="11">
        <f t="shared" si="987"/>
        <v>0</v>
      </c>
      <c r="Z6846" s="12" t="str">
        <f t="shared" si="988"/>
        <v>Torque/Speed Control 1</v>
      </c>
    </row>
    <row r="6847" spans="8:26" x14ac:dyDescent="0.3">
      <c r="H6847" s="244"/>
      <c r="I6847" s="244"/>
      <c r="J6847" s="244"/>
      <c r="K6847" s="244"/>
      <c r="L6847" s="244"/>
      <c r="M6847" s="244"/>
      <c r="N6847" s="244"/>
      <c r="O6847" s="244"/>
      <c r="P6847" s="244"/>
      <c r="Q6847" s="244"/>
      <c r="R6847" s="6">
        <f t="shared" si="980"/>
        <v>0</v>
      </c>
      <c r="S6847" s="6">
        <f t="shared" si="981"/>
        <v>0</v>
      </c>
      <c r="T6847" s="7">
        <f t="shared" si="982"/>
        <v>0</v>
      </c>
      <c r="U6847" s="121" t="str">
        <f t="shared" si="983"/>
        <v>0</v>
      </c>
      <c r="V6847" s="10">
        <f t="shared" si="984"/>
        <v>0</v>
      </c>
      <c r="W6847" s="10">
        <f t="shared" si="985"/>
        <v>0</v>
      </c>
      <c r="X6847" s="11">
        <f t="shared" si="986"/>
        <v>0</v>
      </c>
      <c r="Y6847" s="11">
        <f t="shared" si="987"/>
        <v>0</v>
      </c>
      <c r="Z6847" s="12" t="str">
        <f t="shared" si="988"/>
        <v>Torque/Speed Control 1</v>
      </c>
    </row>
    <row r="6848" spans="8:26" x14ac:dyDescent="0.3">
      <c r="H6848" s="244"/>
      <c r="I6848" s="244"/>
      <c r="J6848" s="244"/>
      <c r="K6848" s="244"/>
      <c r="L6848" s="244"/>
      <c r="M6848" s="244"/>
      <c r="N6848" s="244"/>
      <c r="O6848" s="244"/>
      <c r="P6848" s="244"/>
      <c r="Q6848" s="244"/>
      <c r="R6848" s="6">
        <f t="shared" si="980"/>
        <v>0</v>
      </c>
      <c r="S6848" s="6">
        <f t="shared" si="981"/>
        <v>0</v>
      </c>
      <c r="T6848" s="7">
        <f t="shared" si="982"/>
        <v>0</v>
      </c>
      <c r="U6848" s="121" t="str">
        <f t="shared" si="983"/>
        <v>0</v>
      </c>
      <c r="V6848" s="10">
        <f t="shared" si="984"/>
        <v>0</v>
      </c>
      <c r="W6848" s="10">
        <f t="shared" si="985"/>
        <v>0</v>
      </c>
      <c r="X6848" s="11">
        <f t="shared" si="986"/>
        <v>0</v>
      </c>
      <c r="Y6848" s="11">
        <f t="shared" si="987"/>
        <v>0</v>
      </c>
      <c r="Z6848" s="12" t="str">
        <f t="shared" si="988"/>
        <v>Torque/Speed Control 1</v>
      </c>
    </row>
    <row r="6849" spans="8:26" x14ac:dyDescent="0.3">
      <c r="H6849" s="244"/>
      <c r="I6849" s="244"/>
      <c r="J6849" s="244"/>
      <c r="K6849" s="244"/>
      <c r="L6849" s="244"/>
      <c r="M6849" s="244"/>
      <c r="N6849" s="244"/>
      <c r="O6849" s="244"/>
      <c r="P6849" s="244"/>
      <c r="Q6849" s="244"/>
      <c r="R6849" s="6">
        <f t="shared" si="980"/>
        <v>0</v>
      </c>
      <c r="S6849" s="6">
        <f t="shared" si="981"/>
        <v>0</v>
      </c>
      <c r="T6849" s="7">
        <f t="shared" si="982"/>
        <v>0</v>
      </c>
      <c r="U6849" s="121" t="str">
        <f t="shared" si="983"/>
        <v>0</v>
      </c>
      <c r="V6849" s="10">
        <f t="shared" si="984"/>
        <v>0</v>
      </c>
      <c r="W6849" s="10">
        <f t="shared" si="985"/>
        <v>0</v>
      </c>
      <c r="X6849" s="11">
        <f t="shared" si="986"/>
        <v>0</v>
      </c>
      <c r="Y6849" s="11">
        <f t="shared" si="987"/>
        <v>0</v>
      </c>
      <c r="Z6849" s="12" t="str">
        <f t="shared" si="988"/>
        <v>Torque/Speed Control 1</v>
      </c>
    </row>
    <row r="6850" spans="8:26" x14ac:dyDescent="0.3">
      <c r="H6850" s="244"/>
      <c r="I6850" s="244"/>
      <c r="J6850" s="244"/>
      <c r="K6850" s="244"/>
      <c r="L6850" s="244"/>
      <c r="M6850" s="244"/>
      <c r="N6850" s="244"/>
      <c r="O6850" s="244"/>
      <c r="P6850" s="244"/>
      <c r="Q6850" s="244"/>
      <c r="R6850" s="6">
        <f t="shared" si="980"/>
        <v>0</v>
      </c>
      <c r="S6850" s="6">
        <f t="shared" si="981"/>
        <v>0</v>
      </c>
      <c r="T6850" s="7">
        <f t="shared" si="982"/>
        <v>0</v>
      </c>
      <c r="U6850" s="121" t="str">
        <f t="shared" si="983"/>
        <v>0</v>
      </c>
      <c r="V6850" s="10">
        <f t="shared" si="984"/>
        <v>0</v>
      </c>
      <c r="W6850" s="10">
        <f t="shared" si="985"/>
        <v>0</v>
      </c>
      <c r="X6850" s="11">
        <f t="shared" si="986"/>
        <v>0</v>
      </c>
      <c r="Y6850" s="11">
        <f t="shared" si="987"/>
        <v>0</v>
      </c>
      <c r="Z6850" s="12" t="str">
        <f t="shared" si="988"/>
        <v>Torque/Speed Control 1</v>
      </c>
    </row>
    <row r="6851" spans="8:26" x14ac:dyDescent="0.3">
      <c r="H6851" s="244"/>
      <c r="I6851" s="244"/>
      <c r="J6851" s="244"/>
      <c r="K6851" s="244"/>
      <c r="L6851" s="244"/>
      <c r="M6851" s="244"/>
      <c r="N6851" s="244"/>
      <c r="O6851" s="244"/>
      <c r="P6851" s="244"/>
      <c r="Q6851" s="244"/>
      <c r="R6851" s="6">
        <f t="shared" si="980"/>
        <v>0</v>
      </c>
      <c r="S6851" s="6">
        <f t="shared" si="981"/>
        <v>0</v>
      </c>
      <c r="T6851" s="7">
        <f t="shared" si="982"/>
        <v>0</v>
      </c>
      <c r="U6851" s="121" t="str">
        <f t="shared" si="983"/>
        <v>0</v>
      </c>
      <c r="V6851" s="10">
        <f t="shared" si="984"/>
        <v>0</v>
      </c>
      <c r="W6851" s="10">
        <f t="shared" si="985"/>
        <v>0</v>
      </c>
      <c r="X6851" s="11">
        <f t="shared" si="986"/>
        <v>0</v>
      </c>
      <c r="Y6851" s="11">
        <f t="shared" si="987"/>
        <v>0</v>
      </c>
      <c r="Z6851" s="12" t="str">
        <f t="shared" si="988"/>
        <v>Torque/Speed Control 1</v>
      </c>
    </row>
    <row r="6852" spans="8:26" x14ac:dyDescent="0.3">
      <c r="H6852" s="244"/>
      <c r="I6852" s="244"/>
      <c r="J6852" s="244"/>
      <c r="K6852" s="244"/>
      <c r="L6852" s="244"/>
      <c r="M6852" s="244"/>
      <c r="N6852" s="244"/>
      <c r="O6852" s="244"/>
      <c r="P6852" s="244"/>
      <c r="Q6852" s="244"/>
      <c r="R6852" s="6">
        <f t="shared" si="980"/>
        <v>0</v>
      </c>
      <c r="S6852" s="6">
        <f t="shared" si="981"/>
        <v>0</v>
      </c>
      <c r="T6852" s="7">
        <f t="shared" si="982"/>
        <v>0</v>
      </c>
      <c r="U6852" s="121" t="str">
        <f t="shared" si="983"/>
        <v>0</v>
      </c>
      <c r="V6852" s="10">
        <f t="shared" si="984"/>
        <v>0</v>
      </c>
      <c r="W6852" s="10">
        <f t="shared" si="985"/>
        <v>0</v>
      </c>
      <c r="X6852" s="11">
        <f t="shared" si="986"/>
        <v>0</v>
      </c>
      <c r="Y6852" s="11">
        <f t="shared" si="987"/>
        <v>0</v>
      </c>
      <c r="Z6852" s="12" t="str">
        <f t="shared" si="988"/>
        <v>Torque/Speed Control 1</v>
      </c>
    </row>
    <row r="6853" spans="8:26" x14ac:dyDescent="0.3">
      <c r="H6853" s="244"/>
      <c r="I6853" s="244"/>
      <c r="J6853" s="244"/>
      <c r="K6853" s="244"/>
      <c r="L6853" s="244"/>
      <c r="M6853" s="244"/>
      <c r="N6853" s="244"/>
      <c r="O6853" s="244"/>
      <c r="P6853" s="244"/>
      <c r="Q6853" s="244"/>
      <c r="R6853" s="6">
        <f t="shared" si="980"/>
        <v>0</v>
      </c>
      <c r="S6853" s="6">
        <f t="shared" si="981"/>
        <v>0</v>
      </c>
      <c r="T6853" s="7">
        <f t="shared" si="982"/>
        <v>0</v>
      </c>
      <c r="U6853" s="121" t="str">
        <f t="shared" si="983"/>
        <v>0</v>
      </c>
      <c r="V6853" s="10">
        <f t="shared" si="984"/>
        <v>0</v>
      </c>
      <c r="W6853" s="10">
        <f t="shared" si="985"/>
        <v>0</v>
      </c>
      <c r="X6853" s="11">
        <f t="shared" si="986"/>
        <v>0</v>
      </c>
      <c r="Y6853" s="11">
        <f t="shared" si="987"/>
        <v>0</v>
      </c>
      <c r="Z6853" s="12" t="str">
        <f t="shared" si="988"/>
        <v>Torque/Speed Control 1</v>
      </c>
    </row>
    <row r="6854" spans="8:26" x14ac:dyDescent="0.3">
      <c r="H6854" s="244"/>
      <c r="I6854" s="244"/>
      <c r="J6854" s="244"/>
      <c r="K6854" s="244"/>
      <c r="L6854" s="244"/>
      <c r="M6854" s="244"/>
      <c r="N6854" s="244"/>
      <c r="O6854" s="244"/>
      <c r="P6854" s="244"/>
      <c r="Q6854" s="244"/>
      <c r="R6854" s="6">
        <f t="shared" si="980"/>
        <v>0</v>
      </c>
      <c r="S6854" s="6">
        <f t="shared" si="981"/>
        <v>0</v>
      </c>
      <c r="T6854" s="7">
        <f t="shared" si="982"/>
        <v>0</v>
      </c>
      <c r="U6854" s="121" t="str">
        <f t="shared" si="983"/>
        <v>0</v>
      </c>
      <c r="V6854" s="10">
        <f t="shared" si="984"/>
        <v>0</v>
      </c>
      <c r="W6854" s="10">
        <f t="shared" si="985"/>
        <v>0</v>
      </c>
      <c r="X6854" s="11">
        <f t="shared" si="986"/>
        <v>0</v>
      </c>
      <c r="Y6854" s="11">
        <f t="shared" si="987"/>
        <v>0</v>
      </c>
      <c r="Z6854" s="12" t="str">
        <f t="shared" si="988"/>
        <v>Torque/Speed Control 1</v>
      </c>
    </row>
    <row r="6855" spans="8:26" x14ac:dyDescent="0.3">
      <c r="H6855" s="244"/>
      <c r="I6855" s="244"/>
      <c r="J6855" s="244"/>
      <c r="K6855" s="244"/>
      <c r="L6855" s="244"/>
      <c r="M6855" s="244"/>
      <c r="N6855" s="244"/>
      <c r="O6855" s="244"/>
      <c r="P6855" s="244"/>
      <c r="Q6855" s="244"/>
      <c r="R6855" s="6">
        <f t="shared" si="980"/>
        <v>0</v>
      </c>
      <c r="S6855" s="6">
        <f t="shared" si="981"/>
        <v>0</v>
      </c>
      <c r="T6855" s="7">
        <f t="shared" si="982"/>
        <v>0</v>
      </c>
      <c r="U6855" s="121" t="str">
        <f t="shared" si="983"/>
        <v>0</v>
      </c>
      <c r="V6855" s="10">
        <f t="shared" si="984"/>
        <v>0</v>
      </c>
      <c r="W6855" s="10">
        <f t="shared" si="985"/>
        <v>0</v>
      </c>
      <c r="X6855" s="11">
        <f t="shared" si="986"/>
        <v>0</v>
      </c>
      <c r="Y6855" s="11">
        <f t="shared" si="987"/>
        <v>0</v>
      </c>
      <c r="Z6855" s="12" t="str">
        <f t="shared" si="988"/>
        <v>Torque/Speed Control 1</v>
      </c>
    </row>
    <row r="6856" spans="8:26" x14ac:dyDescent="0.3">
      <c r="H6856" s="244"/>
      <c r="I6856" s="244"/>
      <c r="J6856" s="244"/>
      <c r="K6856" s="244"/>
      <c r="L6856" s="244"/>
      <c r="M6856" s="244"/>
      <c r="N6856" s="244"/>
      <c r="O6856" s="244"/>
      <c r="P6856" s="244"/>
      <c r="Q6856" s="244"/>
      <c r="R6856" s="6">
        <f t="shared" si="980"/>
        <v>0</v>
      </c>
      <c r="S6856" s="6">
        <f t="shared" si="981"/>
        <v>0</v>
      </c>
      <c r="T6856" s="7">
        <f t="shared" si="982"/>
        <v>0</v>
      </c>
      <c r="U6856" s="121" t="str">
        <f t="shared" si="983"/>
        <v>0</v>
      </c>
      <c r="V6856" s="10">
        <f t="shared" si="984"/>
        <v>0</v>
      </c>
      <c r="W6856" s="10">
        <f t="shared" si="985"/>
        <v>0</v>
      </c>
      <c r="X6856" s="11">
        <f t="shared" si="986"/>
        <v>0</v>
      </c>
      <c r="Y6856" s="11">
        <f t="shared" si="987"/>
        <v>0</v>
      </c>
      <c r="Z6856" s="12" t="str">
        <f t="shared" si="988"/>
        <v>Torque/Speed Control 1</v>
      </c>
    </row>
    <row r="6857" spans="8:26" x14ac:dyDescent="0.3">
      <c r="H6857" s="244"/>
      <c r="I6857" s="244"/>
      <c r="J6857" s="244"/>
      <c r="K6857" s="244"/>
      <c r="L6857" s="244"/>
      <c r="M6857" s="244"/>
      <c r="N6857" s="244"/>
      <c r="O6857" s="244"/>
      <c r="P6857" s="244"/>
      <c r="Q6857" s="244"/>
      <c r="R6857" s="6">
        <f t="shared" si="980"/>
        <v>0</v>
      </c>
      <c r="S6857" s="6">
        <f t="shared" si="981"/>
        <v>0</v>
      </c>
      <c r="T6857" s="7">
        <f t="shared" si="982"/>
        <v>0</v>
      </c>
      <c r="U6857" s="121" t="str">
        <f t="shared" si="983"/>
        <v>0</v>
      </c>
      <c r="V6857" s="10">
        <f t="shared" si="984"/>
        <v>0</v>
      </c>
      <c r="W6857" s="10">
        <f t="shared" si="985"/>
        <v>0</v>
      </c>
      <c r="X6857" s="11">
        <f t="shared" si="986"/>
        <v>0</v>
      </c>
      <c r="Y6857" s="11">
        <f t="shared" si="987"/>
        <v>0</v>
      </c>
      <c r="Z6857" s="12" t="str">
        <f t="shared" si="988"/>
        <v>Torque/Speed Control 1</v>
      </c>
    </row>
    <row r="6858" spans="8:26" x14ac:dyDescent="0.3">
      <c r="H6858" s="244"/>
      <c r="I6858" s="244"/>
      <c r="J6858" s="244"/>
      <c r="K6858" s="244"/>
      <c r="L6858" s="244"/>
      <c r="M6858" s="244"/>
      <c r="N6858" s="244"/>
      <c r="O6858" s="244"/>
      <c r="P6858" s="244"/>
      <c r="Q6858" s="244"/>
      <c r="R6858" s="6">
        <f t="shared" si="980"/>
        <v>0</v>
      </c>
      <c r="S6858" s="6">
        <f t="shared" si="981"/>
        <v>0</v>
      </c>
      <c r="T6858" s="7">
        <f t="shared" si="982"/>
        <v>0</v>
      </c>
      <c r="U6858" s="121" t="str">
        <f t="shared" si="983"/>
        <v>0</v>
      </c>
      <c r="V6858" s="10">
        <f t="shared" si="984"/>
        <v>0</v>
      </c>
      <c r="W6858" s="10">
        <f t="shared" si="985"/>
        <v>0</v>
      </c>
      <c r="X6858" s="11">
        <f t="shared" si="986"/>
        <v>0</v>
      </c>
      <c r="Y6858" s="11">
        <f t="shared" si="987"/>
        <v>0</v>
      </c>
      <c r="Z6858" s="12" t="str">
        <f t="shared" si="988"/>
        <v>Torque/Speed Control 1</v>
      </c>
    </row>
    <row r="6859" spans="8:26" x14ac:dyDescent="0.3">
      <c r="H6859" s="244"/>
      <c r="I6859" s="244"/>
      <c r="J6859" s="244"/>
      <c r="K6859" s="244"/>
      <c r="L6859" s="244"/>
      <c r="M6859" s="244"/>
      <c r="N6859" s="244"/>
      <c r="O6859" s="244"/>
      <c r="P6859" s="244"/>
      <c r="Q6859" s="244"/>
      <c r="R6859" s="6">
        <f t="shared" si="980"/>
        <v>0</v>
      </c>
      <c r="S6859" s="6">
        <f t="shared" si="981"/>
        <v>0</v>
      </c>
      <c r="T6859" s="7">
        <f t="shared" si="982"/>
        <v>0</v>
      </c>
      <c r="U6859" s="121" t="str">
        <f t="shared" si="983"/>
        <v>0</v>
      </c>
      <c r="V6859" s="10">
        <f t="shared" si="984"/>
        <v>0</v>
      </c>
      <c r="W6859" s="10">
        <f t="shared" si="985"/>
        <v>0</v>
      </c>
      <c r="X6859" s="11">
        <f t="shared" si="986"/>
        <v>0</v>
      </c>
      <c r="Y6859" s="11">
        <f t="shared" si="987"/>
        <v>0</v>
      </c>
      <c r="Z6859" s="12" t="str">
        <f t="shared" si="988"/>
        <v>Torque/Speed Control 1</v>
      </c>
    </row>
    <row r="6860" spans="8:26" x14ac:dyDescent="0.3">
      <c r="H6860" s="244"/>
      <c r="I6860" s="244"/>
      <c r="J6860" s="244"/>
      <c r="K6860" s="244"/>
      <c r="L6860" s="244"/>
      <c r="M6860" s="244"/>
      <c r="N6860" s="244"/>
      <c r="O6860" s="244"/>
      <c r="P6860" s="244"/>
      <c r="Q6860" s="244"/>
      <c r="R6860" s="6">
        <f t="shared" si="980"/>
        <v>0</v>
      </c>
      <c r="S6860" s="6">
        <f t="shared" si="981"/>
        <v>0</v>
      </c>
      <c r="T6860" s="7">
        <f t="shared" si="982"/>
        <v>0</v>
      </c>
      <c r="U6860" s="121" t="str">
        <f t="shared" si="983"/>
        <v>0</v>
      </c>
      <c r="V6860" s="10">
        <f t="shared" si="984"/>
        <v>0</v>
      </c>
      <c r="W6860" s="10">
        <f t="shared" si="985"/>
        <v>0</v>
      </c>
      <c r="X6860" s="11">
        <f t="shared" si="986"/>
        <v>0</v>
      </c>
      <c r="Y6860" s="11">
        <f t="shared" si="987"/>
        <v>0</v>
      </c>
      <c r="Z6860" s="12" t="str">
        <f t="shared" si="988"/>
        <v>Torque/Speed Control 1</v>
      </c>
    </row>
    <row r="6861" spans="8:26" x14ac:dyDescent="0.3">
      <c r="H6861" s="244"/>
      <c r="I6861" s="244"/>
      <c r="J6861" s="244"/>
      <c r="K6861" s="244"/>
      <c r="L6861" s="244"/>
      <c r="M6861" s="244"/>
      <c r="N6861" s="244"/>
      <c r="O6861" s="244"/>
      <c r="P6861" s="244"/>
      <c r="Q6861" s="244"/>
      <c r="R6861" s="6">
        <f t="shared" si="980"/>
        <v>0</v>
      </c>
      <c r="S6861" s="6">
        <f t="shared" si="981"/>
        <v>0</v>
      </c>
      <c r="T6861" s="7">
        <f t="shared" si="982"/>
        <v>0</v>
      </c>
      <c r="U6861" s="121" t="str">
        <f t="shared" si="983"/>
        <v>0</v>
      </c>
      <c r="V6861" s="10">
        <f t="shared" si="984"/>
        <v>0</v>
      </c>
      <c r="W6861" s="10">
        <f t="shared" si="985"/>
        <v>0</v>
      </c>
      <c r="X6861" s="11">
        <f t="shared" si="986"/>
        <v>0</v>
      </c>
      <c r="Y6861" s="11">
        <f t="shared" si="987"/>
        <v>0</v>
      </c>
      <c r="Z6861" s="12" t="str">
        <f t="shared" si="988"/>
        <v>Torque/Speed Control 1</v>
      </c>
    </row>
    <row r="6862" spans="8:26" x14ac:dyDescent="0.3">
      <c r="H6862" s="244"/>
      <c r="I6862" s="244"/>
      <c r="J6862" s="244"/>
      <c r="K6862" s="244"/>
      <c r="L6862" s="244"/>
      <c r="M6862" s="244"/>
      <c r="N6862" s="244"/>
      <c r="O6862" s="244"/>
      <c r="P6862" s="244"/>
      <c r="Q6862" s="244"/>
      <c r="R6862" s="6">
        <f t="shared" si="980"/>
        <v>0</v>
      </c>
      <c r="S6862" s="6">
        <f t="shared" si="981"/>
        <v>0</v>
      </c>
      <c r="T6862" s="7">
        <f t="shared" si="982"/>
        <v>0</v>
      </c>
      <c r="U6862" s="121" t="str">
        <f t="shared" si="983"/>
        <v>0</v>
      </c>
      <c r="V6862" s="10">
        <f t="shared" si="984"/>
        <v>0</v>
      </c>
      <c r="W6862" s="10">
        <f t="shared" si="985"/>
        <v>0</v>
      </c>
      <c r="X6862" s="11">
        <f t="shared" si="986"/>
        <v>0</v>
      </c>
      <c r="Y6862" s="11">
        <f t="shared" si="987"/>
        <v>0</v>
      </c>
      <c r="Z6862" s="12" t="str">
        <f t="shared" si="988"/>
        <v>Torque/Speed Control 1</v>
      </c>
    </row>
    <row r="6863" spans="8:26" x14ac:dyDescent="0.3">
      <c r="H6863" s="244"/>
      <c r="I6863" s="244"/>
      <c r="J6863" s="244"/>
      <c r="K6863" s="244"/>
      <c r="L6863" s="244"/>
      <c r="M6863" s="244"/>
      <c r="N6863" s="244"/>
      <c r="O6863" s="244"/>
      <c r="P6863" s="244"/>
      <c r="Q6863" s="244"/>
      <c r="R6863" s="6">
        <f t="shared" si="980"/>
        <v>0</v>
      </c>
      <c r="S6863" s="6">
        <f t="shared" si="981"/>
        <v>0</v>
      </c>
      <c r="T6863" s="7">
        <f t="shared" si="982"/>
        <v>0</v>
      </c>
      <c r="U6863" s="121" t="str">
        <f t="shared" si="983"/>
        <v>0</v>
      </c>
      <c r="V6863" s="10">
        <f t="shared" si="984"/>
        <v>0</v>
      </c>
      <c r="W6863" s="10">
        <f t="shared" si="985"/>
        <v>0</v>
      </c>
      <c r="X6863" s="11">
        <f t="shared" si="986"/>
        <v>0</v>
      </c>
      <c r="Y6863" s="11">
        <f t="shared" si="987"/>
        <v>0</v>
      </c>
      <c r="Z6863" s="12" t="str">
        <f t="shared" si="988"/>
        <v>Torque/Speed Control 1</v>
      </c>
    </row>
    <row r="6864" spans="8:26" x14ac:dyDescent="0.3">
      <c r="H6864" s="244"/>
      <c r="I6864" s="244"/>
      <c r="J6864" s="244"/>
      <c r="K6864" s="244"/>
      <c r="L6864" s="244"/>
      <c r="M6864" s="244"/>
      <c r="N6864" s="244"/>
      <c r="O6864" s="244"/>
      <c r="P6864" s="244"/>
      <c r="Q6864" s="244"/>
      <c r="R6864" s="6">
        <f t="shared" si="980"/>
        <v>0</v>
      </c>
      <c r="S6864" s="6">
        <f t="shared" si="981"/>
        <v>0</v>
      </c>
      <c r="T6864" s="7">
        <f t="shared" si="982"/>
        <v>0</v>
      </c>
      <c r="U6864" s="121" t="str">
        <f t="shared" si="983"/>
        <v>0</v>
      </c>
      <c r="V6864" s="10">
        <f t="shared" si="984"/>
        <v>0</v>
      </c>
      <c r="W6864" s="10">
        <f t="shared" si="985"/>
        <v>0</v>
      </c>
      <c r="X6864" s="11">
        <f t="shared" si="986"/>
        <v>0</v>
      </c>
      <c r="Y6864" s="11">
        <f t="shared" si="987"/>
        <v>0</v>
      </c>
      <c r="Z6864" s="12" t="str">
        <f t="shared" si="988"/>
        <v>Torque/Speed Control 1</v>
      </c>
    </row>
    <row r="6865" spans="8:26" x14ac:dyDescent="0.3">
      <c r="H6865" s="244"/>
      <c r="I6865" s="244"/>
      <c r="J6865" s="244"/>
      <c r="K6865" s="244"/>
      <c r="L6865" s="244"/>
      <c r="M6865" s="244"/>
      <c r="N6865" s="244"/>
      <c r="O6865" s="244"/>
      <c r="P6865" s="244"/>
      <c r="Q6865" s="244"/>
      <c r="R6865" s="6">
        <f t="shared" si="980"/>
        <v>0</v>
      </c>
      <c r="S6865" s="6">
        <f t="shared" si="981"/>
        <v>0</v>
      </c>
      <c r="T6865" s="7">
        <f t="shared" si="982"/>
        <v>0</v>
      </c>
      <c r="U6865" s="121" t="str">
        <f t="shared" si="983"/>
        <v>0</v>
      </c>
      <c r="V6865" s="10">
        <f t="shared" si="984"/>
        <v>0</v>
      </c>
      <c r="W6865" s="10">
        <f t="shared" si="985"/>
        <v>0</v>
      </c>
      <c r="X6865" s="11">
        <f t="shared" si="986"/>
        <v>0</v>
      </c>
      <c r="Y6865" s="11">
        <f t="shared" si="987"/>
        <v>0</v>
      </c>
      <c r="Z6865" s="12" t="str">
        <f t="shared" si="988"/>
        <v>Torque/Speed Control 1</v>
      </c>
    </row>
    <row r="6866" spans="8:26" x14ac:dyDescent="0.3">
      <c r="H6866" s="244"/>
      <c r="I6866" s="244"/>
      <c r="J6866" s="244"/>
      <c r="K6866" s="244"/>
      <c r="L6866" s="244"/>
      <c r="M6866" s="244"/>
      <c r="N6866" s="244"/>
      <c r="O6866" s="244"/>
      <c r="P6866" s="244"/>
      <c r="Q6866" s="244"/>
      <c r="R6866" s="6">
        <f t="shared" si="980"/>
        <v>0</v>
      </c>
      <c r="S6866" s="6">
        <f t="shared" si="981"/>
        <v>0</v>
      </c>
      <c r="T6866" s="7">
        <f t="shared" si="982"/>
        <v>0</v>
      </c>
      <c r="U6866" s="121" t="str">
        <f t="shared" si="983"/>
        <v>0</v>
      </c>
      <c r="V6866" s="10">
        <f t="shared" si="984"/>
        <v>0</v>
      </c>
      <c r="W6866" s="10">
        <f t="shared" si="985"/>
        <v>0</v>
      </c>
      <c r="X6866" s="11">
        <f t="shared" si="986"/>
        <v>0</v>
      </c>
      <c r="Y6866" s="11">
        <f t="shared" si="987"/>
        <v>0</v>
      </c>
      <c r="Z6866" s="12" t="str">
        <f t="shared" si="988"/>
        <v>Torque/Speed Control 1</v>
      </c>
    </row>
    <row r="6867" spans="8:26" x14ac:dyDescent="0.3">
      <c r="H6867" s="244"/>
      <c r="I6867" s="244"/>
      <c r="J6867" s="244"/>
      <c r="K6867" s="244"/>
      <c r="L6867" s="244"/>
      <c r="M6867" s="244"/>
      <c r="N6867" s="244"/>
      <c r="O6867" s="244"/>
      <c r="P6867" s="244"/>
      <c r="Q6867" s="244"/>
      <c r="R6867" s="6">
        <f t="shared" si="980"/>
        <v>0</v>
      </c>
      <c r="S6867" s="6">
        <f t="shared" si="981"/>
        <v>0</v>
      </c>
      <c r="T6867" s="7">
        <f t="shared" si="982"/>
        <v>0</v>
      </c>
      <c r="U6867" s="121" t="str">
        <f t="shared" si="983"/>
        <v>0</v>
      </c>
      <c r="V6867" s="10">
        <f t="shared" si="984"/>
        <v>0</v>
      </c>
      <c r="W6867" s="10">
        <f t="shared" si="985"/>
        <v>0</v>
      </c>
      <c r="X6867" s="11">
        <f t="shared" si="986"/>
        <v>0</v>
      </c>
      <c r="Y6867" s="11">
        <f t="shared" si="987"/>
        <v>0</v>
      </c>
      <c r="Z6867" s="12" t="str">
        <f t="shared" si="988"/>
        <v>Torque/Speed Control 1</v>
      </c>
    </row>
    <row r="6868" spans="8:26" x14ac:dyDescent="0.3">
      <c r="H6868" s="244"/>
      <c r="I6868" s="244"/>
      <c r="J6868" s="244"/>
      <c r="K6868" s="244"/>
      <c r="L6868" s="244"/>
      <c r="M6868" s="244"/>
      <c r="N6868" s="244"/>
      <c r="O6868" s="244"/>
      <c r="P6868" s="244"/>
      <c r="Q6868" s="244"/>
      <c r="R6868" s="6">
        <f t="shared" si="980"/>
        <v>0</v>
      </c>
      <c r="S6868" s="6">
        <f t="shared" si="981"/>
        <v>0</v>
      </c>
      <c r="T6868" s="7">
        <f t="shared" si="982"/>
        <v>0</v>
      </c>
      <c r="U6868" s="121" t="str">
        <f t="shared" si="983"/>
        <v>0</v>
      </c>
      <c r="V6868" s="10">
        <f t="shared" si="984"/>
        <v>0</v>
      </c>
      <c r="W6868" s="10">
        <f t="shared" si="985"/>
        <v>0</v>
      </c>
      <c r="X6868" s="11">
        <f t="shared" si="986"/>
        <v>0</v>
      </c>
      <c r="Y6868" s="11">
        <f t="shared" si="987"/>
        <v>0</v>
      </c>
      <c r="Z6868" s="12" t="str">
        <f t="shared" si="988"/>
        <v>Torque/Speed Control 1</v>
      </c>
    </row>
    <row r="6869" spans="8:26" x14ac:dyDescent="0.3">
      <c r="H6869" s="244"/>
      <c r="I6869" s="244"/>
      <c r="J6869" s="244"/>
      <c r="K6869" s="244"/>
      <c r="L6869" s="244"/>
      <c r="M6869" s="244"/>
      <c r="N6869" s="244"/>
      <c r="O6869" s="244"/>
      <c r="P6869" s="244"/>
      <c r="Q6869" s="244"/>
      <c r="R6869" s="6">
        <f t="shared" si="980"/>
        <v>0</v>
      </c>
      <c r="S6869" s="6">
        <f t="shared" si="981"/>
        <v>0</v>
      </c>
      <c r="T6869" s="7">
        <f t="shared" si="982"/>
        <v>0</v>
      </c>
      <c r="U6869" s="121" t="str">
        <f t="shared" si="983"/>
        <v>0</v>
      </c>
      <c r="V6869" s="10">
        <f t="shared" si="984"/>
        <v>0</v>
      </c>
      <c r="W6869" s="10">
        <f t="shared" si="985"/>
        <v>0</v>
      </c>
      <c r="X6869" s="11">
        <f t="shared" si="986"/>
        <v>0</v>
      </c>
      <c r="Y6869" s="11">
        <f t="shared" si="987"/>
        <v>0</v>
      </c>
      <c r="Z6869" s="12" t="str">
        <f t="shared" si="988"/>
        <v>Torque/Speed Control 1</v>
      </c>
    </row>
    <row r="6870" spans="8:26" x14ac:dyDescent="0.3">
      <c r="H6870" s="244"/>
      <c r="I6870" s="244"/>
      <c r="J6870" s="244"/>
      <c r="K6870" s="244"/>
      <c r="L6870" s="244"/>
      <c r="M6870" s="244"/>
      <c r="N6870" s="244"/>
      <c r="O6870" s="244"/>
      <c r="P6870" s="244"/>
      <c r="Q6870" s="244"/>
      <c r="R6870" s="6">
        <f t="shared" si="980"/>
        <v>0</v>
      </c>
      <c r="S6870" s="6">
        <f t="shared" si="981"/>
        <v>0</v>
      </c>
      <c r="T6870" s="7">
        <f t="shared" si="982"/>
        <v>0</v>
      </c>
      <c r="U6870" s="121" t="str">
        <f t="shared" si="983"/>
        <v>0</v>
      </c>
      <c r="V6870" s="10">
        <f t="shared" si="984"/>
        <v>0</v>
      </c>
      <c r="W6870" s="10">
        <f t="shared" si="985"/>
        <v>0</v>
      </c>
      <c r="X6870" s="11">
        <f t="shared" si="986"/>
        <v>0</v>
      </c>
      <c r="Y6870" s="11">
        <f t="shared" si="987"/>
        <v>0</v>
      </c>
      <c r="Z6870" s="12" t="str">
        <f t="shared" si="988"/>
        <v>Torque/Speed Control 1</v>
      </c>
    </row>
    <row r="6871" spans="8:26" x14ac:dyDescent="0.3">
      <c r="H6871" s="244"/>
      <c r="I6871" s="244"/>
      <c r="J6871" s="244"/>
      <c r="K6871" s="244"/>
      <c r="L6871" s="244"/>
      <c r="M6871" s="244"/>
      <c r="N6871" s="244"/>
      <c r="O6871" s="244"/>
      <c r="P6871" s="244"/>
      <c r="Q6871" s="244"/>
      <c r="R6871" s="6">
        <f t="shared" si="980"/>
        <v>0</v>
      </c>
      <c r="S6871" s="6">
        <f t="shared" si="981"/>
        <v>0</v>
      </c>
      <c r="T6871" s="7">
        <f t="shared" si="982"/>
        <v>0</v>
      </c>
      <c r="U6871" s="121" t="str">
        <f t="shared" si="983"/>
        <v>0</v>
      </c>
      <c r="V6871" s="10">
        <f t="shared" si="984"/>
        <v>0</v>
      </c>
      <c r="W6871" s="10">
        <f t="shared" si="985"/>
        <v>0</v>
      </c>
      <c r="X6871" s="11">
        <f t="shared" si="986"/>
        <v>0</v>
      </c>
      <c r="Y6871" s="11">
        <f t="shared" si="987"/>
        <v>0</v>
      </c>
      <c r="Z6871" s="12" t="str">
        <f t="shared" si="988"/>
        <v>Torque/Speed Control 1</v>
      </c>
    </row>
    <row r="6872" spans="8:26" x14ac:dyDescent="0.3">
      <c r="H6872" s="244"/>
      <c r="I6872" s="244"/>
      <c r="J6872" s="244"/>
      <c r="K6872" s="244"/>
      <c r="L6872" s="244"/>
      <c r="M6872" s="244"/>
      <c r="N6872" s="244"/>
      <c r="O6872" s="244"/>
      <c r="P6872" s="244"/>
      <c r="Q6872" s="244"/>
      <c r="R6872" s="6">
        <f t="shared" si="980"/>
        <v>0</v>
      </c>
      <c r="S6872" s="6">
        <f t="shared" si="981"/>
        <v>0</v>
      </c>
      <c r="T6872" s="7">
        <f t="shared" si="982"/>
        <v>0</v>
      </c>
      <c r="U6872" s="121" t="str">
        <f t="shared" si="983"/>
        <v>0</v>
      </c>
      <c r="V6872" s="10">
        <f t="shared" si="984"/>
        <v>0</v>
      </c>
      <c r="W6872" s="10">
        <f t="shared" si="985"/>
        <v>0</v>
      </c>
      <c r="X6872" s="11">
        <f t="shared" si="986"/>
        <v>0</v>
      </c>
      <c r="Y6872" s="11">
        <f t="shared" si="987"/>
        <v>0</v>
      </c>
      <c r="Z6872" s="12" t="str">
        <f t="shared" si="988"/>
        <v>Torque/Speed Control 1</v>
      </c>
    </row>
    <row r="6873" spans="8:26" x14ac:dyDescent="0.3">
      <c r="H6873" s="244"/>
      <c r="I6873" s="244"/>
      <c r="J6873" s="244"/>
      <c r="K6873" s="244"/>
      <c r="L6873" s="244"/>
      <c r="M6873" s="244"/>
      <c r="N6873" s="244"/>
      <c r="O6873" s="244"/>
      <c r="P6873" s="244"/>
      <c r="Q6873" s="244"/>
      <c r="R6873" s="6">
        <f t="shared" si="980"/>
        <v>0</v>
      </c>
      <c r="S6873" s="6">
        <f t="shared" si="981"/>
        <v>0</v>
      </c>
      <c r="T6873" s="7">
        <f t="shared" si="982"/>
        <v>0</v>
      </c>
      <c r="U6873" s="121" t="str">
        <f t="shared" si="983"/>
        <v>0</v>
      </c>
      <c r="V6873" s="10">
        <f t="shared" si="984"/>
        <v>0</v>
      </c>
      <c r="W6873" s="10">
        <f t="shared" si="985"/>
        <v>0</v>
      </c>
      <c r="X6873" s="11">
        <f t="shared" si="986"/>
        <v>0</v>
      </c>
      <c r="Y6873" s="11">
        <f t="shared" si="987"/>
        <v>0</v>
      </c>
      <c r="Z6873" s="12" t="str">
        <f t="shared" si="988"/>
        <v>Torque/Speed Control 1</v>
      </c>
    </row>
    <row r="6874" spans="8:26" x14ac:dyDescent="0.3">
      <c r="H6874" s="244"/>
      <c r="I6874" s="244"/>
      <c r="J6874" s="244"/>
      <c r="K6874" s="244"/>
      <c r="L6874" s="244"/>
      <c r="M6874" s="244"/>
      <c r="N6874" s="244"/>
      <c r="O6874" s="244"/>
      <c r="P6874" s="244"/>
      <c r="Q6874" s="244"/>
      <c r="R6874" s="6">
        <f t="shared" si="980"/>
        <v>0</v>
      </c>
      <c r="S6874" s="6">
        <f t="shared" si="981"/>
        <v>0</v>
      </c>
      <c r="T6874" s="7">
        <f t="shared" si="982"/>
        <v>0</v>
      </c>
      <c r="U6874" s="121" t="str">
        <f t="shared" si="983"/>
        <v>0</v>
      </c>
      <c r="V6874" s="10">
        <f t="shared" si="984"/>
        <v>0</v>
      </c>
      <c r="W6874" s="10">
        <f t="shared" si="985"/>
        <v>0</v>
      </c>
      <c r="X6874" s="11">
        <f t="shared" si="986"/>
        <v>0</v>
      </c>
      <c r="Y6874" s="11">
        <f t="shared" si="987"/>
        <v>0</v>
      </c>
      <c r="Z6874" s="12" t="str">
        <f t="shared" si="988"/>
        <v>Torque/Speed Control 1</v>
      </c>
    </row>
    <row r="6875" spans="8:26" x14ac:dyDescent="0.3">
      <c r="H6875" s="244"/>
      <c r="I6875" s="244"/>
      <c r="J6875" s="244"/>
      <c r="K6875" s="244"/>
      <c r="L6875" s="244"/>
      <c r="M6875" s="244"/>
      <c r="N6875" s="244"/>
      <c r="O6875" s="244"/>
      <c r="P6875" s="244"/>
      <c r="Q6875" s="244"/>
      <c r="R6875" s="6">
        <f t="shared" si="980"/>
        <v>0</v>
      </c>
      <c r="S6875" s="6">
        <f t="shared" si="981"/>
        <v>0</v>
      </c>
      <c r="T6875" s="7">
        <f t="shared" si="982"/>
        <v>0</v>
      </c>
      <c r="U6875" s="121" t="str">
        <f t="shared" si="983"/>
        <v>0</v>
      </c>
      <c r="V6875" s="10">
        <f t="shared" si="984"/>
        <v>0</v>
      </c>
      <c r="W6875" s="10">
        <f t="shared" si="985"/>
        <v>0</v>
      </c>
      <c r="X6875" s="11">
        <f t="shared" si="986"/>
        <v>0</v>
      </c>
      <c r="Y6875" s="11">
        <f t="shared" si="987"/>
        <v>0</v>
      </c>
      <c r="Z6875" s="12" t="str">
        <f t="shared" si="988"/>
        <v>Torque/Speed Control 1</v>
      </c>
    </row>
    <row r="6876" spans="8:26" x14ac:dyDescent="0.3">
      <c r="H6876" s="244"/>
      <c r="I6876" s="244"/>
      <c r="J6876" s="244"/>
      <c r="K6876" s="244"/>
      <c r="L6876" s="244"/>
      <c r="M6876" s="244"/>
      <c r="N6876" s="244"/>
      <c r="O6876" s="244"/>
      <c r="P6876" s="244"/>
      <c r="Q6876" s="244"/>
      <c r="R6876" s="6">
        <f t="shared" si="980"/>
        <v>0</v>
      </c>
      <c r="S6876" s="6">
        <f t="shared" si="981"/>
        <v>0</v>
      </c>
      <c r="T6876" s="7">
        <f t="shared" si="982"/>
        <v>0</v>
      </c>
      <c r="U6876" s="121" t="str">
        <f t="shared" si="983"/>
        <v>0</v>
      </c>
      <c r="V6876" s="10">
        <f t="shared" si="984"/>
        <v>0</v>
      </c>
      <c r="W6876" s="10">
        <f t="shared" si="985"/>
        <v>0</v>
      </c>
      <c r="X6876" s="11">
        <f t="shared" si="986"/>
        <v>0</v>
      </c>
      <c r="Y6876" s="11">
        <f t="shared" si="987"/>
        <v>0</v>
      </c>
      <c r="Z6876" s="12" t="str">
        <f t="shared" si="988"/>
        <v>Torque/Speed Control 1</v>
      </c>
    </row>
    <row r="6877" spans="8:26" x14ac:dyDescent="0.3">
      <c r="H6877" s="244"/>
      <c r="I6877" s="244"/>
      <c r="J6877" s="244"/>
      <c r="K6877" s="244"/>
      <c r="L6877" s="244"/>
      <c r="M6877" s="244"/>
      <c r="N6877" s="244"/>
      <c r="O6877" s="244"/>
      <c r="P6877" s="244"/>
      <c r="Q6877" s="244"/>
      <c r="R6877" s="6">
        <f t="shared" si="980"/>
        <v>0</v>
      </c>
      <c r="S6877" s="6">
        <f t="shared" si="981"/>
        <v>0</v>
      </c>
      <c r="T6877" s="7">
        <f t="shared" si="982"/>
        <v>0</v>
      </c>
      <c r="U6877" s="121" t="str">
        <f t="shared" si="983"/>
        <v>0</v>
      </c>
      <c r="V6877" s="10">
        <f t="shared" si="984"/>
        <v>0</v>
      </c>
      <c r="W6877" s="10">
        <f t="shared" si="985"/>
        <v>0</v>
      </c>
      <c r="X6877" s="11">
        <f t="shared" si="986"/>
        <v>0</v>
      </c>
      <c r="Y6877" s="11">
        <f t="shared" si="987"/>
        <v>0</v>
      </c>
      <c r="Z6877" s="12" t="str">
        <f t="shared" si="988"/>
        <v>Torque/Speed Control 1</v>
      </c>
    </row>
    <row r="6878" spans="8:26" x14ac:dyDescent="0.3">
      <c r="H6878" s="244"/>
      <c r="I6878" s="244"/>
      <c r="J6878" s="244"/>
      <c r="K6878" s="244"/>
      <c r="L6878" s="244"/>
      <c r="M6878" s="244"/>
      <c r="N6878" s="244"/>
      <c r="O6878" s="244"/>
      <c r="P6878" s="244"/>
      <c r="Q6878" s="244"/>
      <c r="R6878" s="6">
        <f t="shared" si="980"/>
        <v>0</v>
      </c>
      <c r="S6878" s="6">
        <f t="shared" si="981"/>
        <v>0</v>
      </c>
      <c r="T6878" s="7">
        <f t="shared" si="982"/>
        <v>0</v>
      </c>
      <c r="U6878" s="121" t="str">
        <f t="shared" si="983"/>
        <v>0</v>
      </c>
      <c r="V6878" s="10">
        <f t="shared" si="984"/>
        <v>0</v>
      </c>
      <c r="W6878" s="10">
        <f t="shared" si="985"/>
        <v>0</v>
      </c>
      <c r="X6878" s="11">
        <f t="shared" si="986"/>
        <v>0</v>
      </c>
      <c r="Y6878" s="11">
        <f t="shared" si="987"/>
        <v>0</v>
      </c>
      <c r="Z6878" s="12" t="str">
        <f t="shared" si="988"/>
        <v>Torque/Speed Control 1</v>
      </c>
    </row>
    <row r="6879" spans="8:26" x14ac:dyDescent="0.3">
      <c r="H6879" s="244"/>
      <c r="I6879" s="244"/>
      <c r="J6879" s="244"/>
      <c r="K6879" s="244"/>
      <c r="L6879" s="244"/>
      <c r="M6879" s="244"/>
      <c r="N6879" s="244"/>
      <c r="O6879" s="244"/>
      <c r="P6879" s="244"/>
      <c r="Q6879" s="244"/>
      <c r="R6879" s="6">
        <f t="shared" si="980"/>
        <v>0</v>
      </c>
      <c r="S6879" s="6">
        <f t="shared" si="981"/>
        <v>0</v>
      </c>
      <c r="T6879" s="7">
        <f t="shared" si="982"/>
        <v>0</v>
      </c>
      <c r="U6879" s="121" t="str">
        <f t="shared" si="983"/>
        <v>0</v>
      </c>
      <c r="V6879" s="10">
        <f t="shared" si="984"/>
        <v>0</v>
      </c>
      <c r="W6879" s="10">
        <f t="shared" si="985"/>
        <v>0</v>
      </c>
      <c r="X6879" s="11">
        <f t="shared" si="986"/>
        <v>0</v>
      </c>
      <c r="Y6879" s="11">
        <f t="shared" si="987"/>
        <v>0</v>
      </c>
      <c r="Z6879" s="12" t="str">
        <f t="shared" si="988"/>
        <v>Torque/Speed Control 1</v>
      </c>
    </row>
    <row r="6880" spans="8:26" x14ac:dyDescent="0.3">
      <c r="H6880" s="244"/>
      <c r="I6880" s="244"/>
      <c r="J6880" s="244"/>
      <c r="K6880" s="244"/>
      <c r="L6880" s="244"/>
      <c r="M6880" s="244"/>
      <c r="N6880" s="244"/>
      <c r="O6880" s="244"/>
      <c r="P6880" s="244"/>
      <c r="Q6880" s="244"/>
      <c r="R6880" s="6">
        <f t="shared" si="980"/>
        <v>0</v>
      </c>
      <c r="S6880" s="6">
        <f t="shared" si="981"/>
        <v>0</v>
      </c>
      <c r="T6880" s="7">
        <f t="shared" si="982"/>
        <v>0</v>
      </c>
      <c r="U6880" s="121" t="str">
        <f t="shared" si="983"/>
        <v>0</v>
      </c>
      <c r="V6880" s="10">
        <f t="shared" si="984"/>
        <v>0</v>
      </c>
      <c r="W6880" s="10">
        <f t="shared" si="985"/>
        <v>0</v>
      </c>
      <c r="X6880" s="11">
        <f t="shared" si="986"/>
        <v>0</v>
      </c>
      <c r="Y6880" s="11">
        <f t="shared" si="987"/>
        <v>0</v>
      </c>
      <c r="Z6880" s="12" t="str">
        <f t="shared" si="988"/>
        <v>Torque/Speed Control 1</v>
      </c>
    </row>
    <row r="6881" spans="8:26" x14ac:dyDescent="0.3">
      <c r="H6881" s="244"/>
      <c r="I6881" s="244"/>
      <c r="J6881" s="244"/>
      <c r="K6881" s="244"/>
      <c r="L6881" s="244"/>
      <c r="M6881" s="244"/>
      <c r="N6881" s="244"/>
      <c r="O6881" s="244"/>
      <c r="P6881" s="244"/>
      <c r="Q6881" s="244"/>
      <c r="R6881" s="6">
        <f t="shared" si="980"/>
        <v>0</v>
      </c>
      <c r="S6881" s="6">
        <f t="shared" si="981"/>
        <v>0</v>
      </c>
      <c r="T6881" s="7">
        <f t="shared" si="982"/>
        <v>0</v>
      </c>
      <c r="U6881" s="121" t="str">
        <f t="shared" si="983"/>
        <v>0</v>
      </c>
      <c r="V6881" s="10">
        <f t="shared" si="984"/>
        <v>0</v>
      </c>
      <c r="W6881" s="10">
        <f t="shared" si="985"/>
        <v>0</v>
      </c>
      <c r="X6881" s="11">
        <f t="shared" si="986"/>
        <v>0</v>
      </c>
      <c r="Y6881" s="11">
        <f t="shared" si="987"/>
        <v>0</v>
      </c>
      <c r="Z6881" s="12" t="str">
        <f t="shared" si="988"/>
        <v>Torque/Speed Control 1</v>
      </c>
    </row>
    <row r="6882" spans="8:26" x14ac:dyDescent="0.3">
      <c r="H6882" s="244"/>
      <c r="I6882" s="244"/>
      <c r="J6882" s="244"/>
      <c r="K6882" s="244"/>
      <c r="L6882" s="244"/>
      <c r="M6882" s="244"/>
      <c r="N6882" s="244"/>
      <c r="O6882" s="244"/>
      <c r="P6882" s="244"/>
      <c r="Q6882" s="244"/>
      <c r="R6882" s="6">
        <f t="shared" si="980"/>
        <v>0</v>
      </c>
      <c r="S6882" s="6">
        <f t="shared" si="981"/>
        <v>0</v>
      </c>
      <c r="T6882" s="7">
        <f t="shared" si="982"/>
        <v>0</v>
      </c>
      <c r="U6882" s="121" t="str">
        <f t="shared" si="983"/>
        <v>0</v>
      </c>
      <c r="V6882" s="10">
        <f t="shared" si="984"/>
        <v>0</v>
      </c>
      <c r="W6882" s="10">
        <f t="shared" si="985"/>
        <v>0</v>
      </c>
      <c r="X6882" s="11">
        <f t="shared" si="986"/>
        <v>0</v>
      </c>
      <c r="Y6882" s="11">
        <f t="shared" si="987"/>
        <v>0</v>
      </c>
      <c r="Z6882" s="12" t="str">
        <f t="shared" si="988"/>
        <v>Torque/Speed Control 1</v>
      </c>
    </row>
    <row r="6883" spans="8:26" x14ac:dyDescent="0.3">
      <c r="H6883" s="244"/>
      <c r="I6883" s="244"/>
      <c r="J6883" s="244"/>
      <c r="K6883" s="244"/>
      <c r="L6883" s="244"/>
      <c r="M6883" s="244"/>
      <c r="N6883" s="244"/>
      <c r="O6883" s="244"/>
      <c r="P6883" s="244"/>
      <c r="Q6883" s="244"/>
      <c r="R6883" s="6">
        <f t="shared" si="980"/>
        <v>0</v>
      </c>
      <c r="S6883" s="6">
        <f t="shared" si="981"/>
        <v>0</v>
      </c>
      <c r="T6883" s="7">
        <f t="shared" si="982"/>
        <v>0</v>
      </c>
      <c r="U6883" s="121" t="str">
        <f t="shared" si="983"/>
        <v>0</v>
      </c>
      <c r="V6883" s="10">
        <f t="shared" si="984"/>
        <v>0</v>
      </c>
      <c r="W6883" s="10">
        <f t="shared" si="985"/>
        <v>0</v>
      </c>
      <c r="X6883" s="11">
        <f t="shared" si="986"/>
        <v>0</v>
      </c>
      <c r="Y6883" s="11">
        <f t="shared" si="987"/>
        <v>0</v>
      </c>
      <c r="Z6883" s="12" t="str">
        <f t="shared" si="988"/>
        <v>Torque/Speed Control 1</v>
      </c>
    </row>
    <row r="6884" spans="8:26" x14ac:dyDescent="0.3">
      <c r="H6884" s="244"/>
      <c r="I6884" s="244"/>
      <c r="J6884" s="244"/>
      <c r="K6884" s="244"/>
      <c r="L6884" s="244"/>
      <c r="M6884" s="244"/>
      <c r="N6884" s="244"/>
      <c r="O6884" s="244"/>
      <c r="P6884" s="244"/>
      <c r="Q6884" s="244"/>
      <c r="R6884" s="6">
        <f t="shared" si="980"/>
        <v>0</v>
      </c>
      <c r="S6884" s="6">
        <f t="shared" si="981"/>
        <v>0</v>
      </c>
      <c r="T6884" s="7">
        <f t="shared" si="982"/>
        <v>0</v>
      </c>
      <c r="U6884" s="121" t="str">
        <f t="shared" si="983"/>
        <v>0</v>
      </c>
      <c r="V6884" s="10">
        <f t="shared" si="984"/>
        <v>0</v>
      </c>
      <c r="W6884" s="10">
        <f t="shared" si="985"/>
        <v>0</v>
      </c>
      <c r="X6884" s="11">
        <f t="shared" si="986"/>
        <v>0</v>
      </c>
      <c r="Y6884" s="11">
        <f t="shared" si="987"/>
        <v>0</v>
      </c>
      <c r="Z6884" s="12" t="str">
        <f t="shared" si="988"/>
        <v>Torque/Speed Control 1</v>
      </c>
    </row>
    <row r="6885" spans="8:26" x14ac:dyDescent="0.3">
      <c r="H6885" s="244"/>
      <c r="I6885" s="244"/>
      <c r="J6885" s="244"/>
      <c r="K6885" s="244"/>
      <c r="L6885" s="244"/>
      <c r="M6885" s="244"/>
      <c r="N6885" s="244"/>
      <c r="O6885" s="244"/>
      <c r="P6885" s="244"/>
      <c r="Q6885" s="244"/>
      <c r="R6885" s="6">
        <f t="shared" si="980"/>
        <v>0</v>
      </c>
      <c r="S6885" s="6">
        <f t="shared" si="981"/>
        <v>0</v>
      </c>
      <c r="T6885" s="7">
        <f t="shared" si="982"/>
        <v>0</v>
      </c>
      <c r="U6885" s="121" t="str">
        <f t="shared" si="983"/>
        <v>0</v>
      </c>
      <c r="V6885" s="10">
        <f t="shared" si="984"/>
        <v>0</v>
      </c>
      <c r="W6885" s="10">
        <f t="shared" si="985"/>
        <v>0</v>
      </c>
      <c r="X6885" s="11">
        <f t="shared" si="986"/>
        <v>0</v>
      </c>
      <c r="Y6885" s="11">
        <f t="shared" si="987"/>
        <v>0</v>
      </c>
      <c r="Z6885" s="12" t="str">
        <f t="shared" si="988"/>
        <v>Torque/Speed Control 1</v>
      </c>
    </row>
    <row r="6886" spans="8:26" x14ac:dyDescent="0.3">
      <c r="H6886" s="244"/>
      <c r="I6886" s="244"/>
      <c r="J6886" s="244"/>
      <c r="K6886" s="244"/>
      <c r="L6886" s="244"/>
      <c r="M6886" s="244"/>
      <c r="N6886" s="244"/>
      <c r="O6886" s="244"/>
      <c r="P6886" s="244"/>
      <c r="Q6886" s="244"/>
      <c r="R6886" s="6">
        <f t="shared" si="980"/>
        <v>0</v>
      </c>
      <c r="S6886" s="6">
        <f t="shared" si="981"/>
        <v>0</v>
      </c>
      <c r="T6886" s="7">
        <f t="shared" si="982"/>
        <v>0</v>
      </c>
      <c r="U6886" s="121" t="str">
        <f t="shared" si="983"/>
        <v>0</v>
      </c>
      <c r="V6886" s="10">
        <f t="shared" si="984"/>
        <v>0</v>
      </c>
      <c r="W6886" s="10">
        <f t="shared" si="985"/>
        <v>0</v>
      </c>
      <c r="X6886" s="11">
        <f t="shared" si="986"/>
        <v>0</v>
      </c>
      <c r="Y6886" s="11">
        <f t="shared" si="987"/>
        <v>0</v>
      </c>
      <c r="Z6886" s="12" t="str">
        <f t="shared" si="988"/>
        <v>Torque/Speed Control 1</v>
      </c>
    </row>
    <row r="6887" spans="8:26" x14ac:dyDescent="0.3">
      <c r="H6887" s="244"/>
      <c r="I6887" s="244"/>
      <c r="J6887" s="244"/>
      <c r="K6887" s="244"/>
      <c r="L6887" s="244"/>
      <c r="M6887" s="244"/>
      <c r="N6887" s="244"/>
      <c r="O6887" s="244"/>
      <c r="P6887" s="244"/>
      <c r="Q6887" s="244"/>
      <c r="R6887" s="6">
        <f t="shared" si="980"/>
        <v>0</v>
      </c>
      <c r="S6887" s="6">
        <f t="shared" si="981"/>
        <v>0</v>
      </c>
      <c r="T6887" s="7">
        <f t="shared" si="982"/>
        <v>0</v>
      </c>
      <c r="U6887" s="121" t="str">
        <f t="shared" si="983"/>
        <v>0</v>
      </c>
      <c r="V6887" s="10">
        <f t="shared" si="984"/>
        <v>0</v>
      </c>
      <c r="W6887" s="10">
        <f t="shared" si="985"/>
        <v>0</v>
      </c>
      <c r="X6887" s="11">
        <f t="shared" si="986"/>
        <v>0</v>
      </c>
      <c r="Y6887" s="11">
        <f t="shared" si="987"/>
        <v>0</v>
      </c>
      <c r="Z6887" s="12" t="str">
        <f t="shared" si="988"/>
        <v>Torque/Speed Control 1</v>
      </c>
    </row>
    <row r="6888" spans="8:26" x14ac:dyDescent="0.3">
      <c r="H6888" s="244"/>
      <c r="I6888" s="244"/>
      <c r="J6888" s="244"/>
      <c r="K6888" s="244"/>
      <c r="L6888" s="244"/>
      <c r="M6888" s="244"/>
      <c r="N6888" s="244"/>
      <c r="O6888" s="244"/>
      <c r="P6888" s="244"/>
      <c r="Q6888" s="244"/>
      <c r="R6888" s="6">
        <f t="shared" si="980"/>
        <v>0</v>
      </c>
      <c r="S6888" s="6">
        <f t="shared" si="981"/>
        <v>0</v>
      </c>
      <c r="T6888" s="7">
        <f t="shared" si="982"/>
        <v>0</v>
      </c>
      <c r="U6888" s="121" t="str">
        <f t="shared" si="983"/>
        <v>0</v>
      </c>
      <c r="V6888" s="10">
        <f t="shared" si="984"/>
        <v>0</v>
      </c>
      <c r="W6888" s="10">
        <f t="shared" si="985"/>
        <v>0</v>
      </c>
      <c r="X6888" s="11">
        <f t="shared" si="986"/>
        <v>0</v>
      </c>
      <c r="Y6888" s="11">
        <f t="shared" si="987"/>
        <v>0</v>
      </c>
      <c r="Z6888" s="12" t="str">
        <f t="shared" si="988"/>
        <v>Torque/Speed Control 1</v>
      </c>
    </row>
    <row r="6889" spans="8:26" x14ac:dyDescent="0.3">
      <c r="H6889" s="244"/>
      <c r="I6889" s="244"/>
      <c r="J6889" s="244"/>
      <c r="K6889" s="244"/>
      <c r="L6889" s="244"/>
      <c r="M6889" s="244"/>
      <c r="N6889" s="244"/>
      <c r="O6889" s="244"/>
      <c r="P6889" s="244"/>
      <c r="Q6889" s="244"/>
      <c r="R6889" s="6">
        <f t="shared" si="980"/>
        <v>0</v>
      </c>
      <c r="S6889" s="6">
        <f t="shared" si="981"/>
        <v>0</v>
      </c>
      <c r="T6889" s="7">
        <f t="shared" si="982"/>
        <v>0</v>
      </c>
      <c r="U6889" s="121" t="str">
        <f t="shared" si="983"/>
        <v>0</v>
      </c>
      <c r="V6889" s="10">
        <f t="shared" si="984"/>
        <v>0</v>
      </c>
      <c r="W6889" s="10">
        <f t="shared" si="985"/>
        <v>0</v>
      </c>
      <c r="X6889" s="11">
        <f t="shared" si="986"/>
        <v>0</v>
      </c>
      <c r="Y6889" s="11">
        <f t="shared" si="987"/>
        <v>0</v>
      </c>
      <c r="Z6889" s="12" t="str">
        <f t="shared" si="988"/>
        <v>Torque/Speed Control 1</v>
      </c>
    </row>
    <row r="6890" spans="8:26" x14ac:dyDescent="0.3">
      <c r="H6890" s="244"/>
      <c r="I6890" s="244"/>
      <c r="J6890" s="244"/>
      <c r="K6890" s="244"/>
      <c r="L6890" s="244"/>
      <c r="M6890" s="244"/>
      <c r="N6890" s="244"/>
      <c r="O6890" s="244"/>
      <c r="P6890" s="244"/>
      <c r="Q6890" s="244"/>
      <c r="R6890" s="6">
        <f t="shared" si="980"/>
        <v>0</v>
      </c>
      <c r="S6890" s="6">
        <f t="shared" si="981"/>
        <v>0</v>
      </c>
      <c r="T6890" s="7">
        <f t="shared" si="982"/>
        <v>0</v>
      </c>
      <c r="U6890" s="121" t="str">
        <f t="shared" si="983"/>
        <v>0</v>
      </c>
      <c r="V6890" s="10">
        <f t="shared" si="984"/>
        <v>0</v>
      </c>
      <c r="W6890" s="10">
        <f t="shared" si="985"/>
        <v>0</v>
      </c>
      <c r="X6890" s="11">
        <f t="shared" si="986"/>
        <v>0</v>
      </c>
      <c r="Y6890" s="11">
        <f t="shared" si="987"/>
        <v>0</v>
      </c>
      <c r="Z6890" s="12" t="str">
        <f t="shared" si="988"/>
        <v>Torque/Speed Control 1</v>
      </c>
    </row>
    <row r="6891" spans="8:26" x14ac:dyDescent="0.3">
      <c r="H6891" s="244"/>
      <c r="I6891" s="244"/>
      <c r="J6891" s="244"/>
      <c r="K6891" s="244"/>
      <c r="L6891" s="244"/>
      <c r="M6891" s="244"/>
      <c r="N6891" s="244"/>
      <c r="O6891" s="244"/>
      <c r="P6891" s="244"/>
      <c r="Q6891" s="244"/>
      <c r="R6891" s="6">
        <f t="shared" si="980"/>
        <v>0</v>
      </c>
      <c r="S6891" s="6">
        <f t="shared" si="981"/>
        <v>0</v>
      </c>
      <c r="T6891" s="7">
        <f t="shared" si="982"/>
        <v>0</v>
      </c>
      <c r="U6891" s="121" t="str">
        <f t="shared" si="983"/>
        <v>0</v>
      </c>
      <c r="V6891" s="10">
        <f t="shared" si="984"/>
        <v>0</v>
      </c>
      <c r="W6891" s="10">
        <f t="shared" si="985"/>
        <v>0</v>
      </c>
      <c r="X6891" s="11">
        <f t="shared" si="986"/>
        <v>0</v>
      </c>
      <c r="Y6891" s="11">
        <f t="shared" si="987"/>
        <v>0</v>
      </c>
      <c r="Z6891" s="12" t="str">
        <f t="shared" si="988"/>
        <v>Torque/Speed Control 1</v>
      </c>
    </row>
    <row r="6892" spans="8:26" x14ac:dyDescent="0.3">
      <c r="H6892" s="244"/>
      <c r="I6892" s="244"/>
      <c r="J6892" s="244"/>
      <c r="K6892" s="244"/>
      <c r="L6892" s="244"/>
      <c r="M6892" s="244"/>
      <c r="N6892" s="244"/>
      <c r="O6892" s="244"/>
      <c r="P6892" s="244"/>
      <c r="Q6892" s="244"/>
      <c r="R6892" s="6">
        <f t="shared" si="980"/>
        <v>0</v>
      </c>
      <c r="S6892" s="6">
        <f t="shared" si="981"/>
        <v>0</v>
      </c>
      <c r="T6892" s="7">
        <f t="shared" si="982"/>
        <v>0</v>
      </c>
      <c r="U6892" s="121" t="str">
        <f t="shared" si="983"/>
        <v>0</v>
      </c>
      <c r="V6892" s="10">
        <f t="shared" si="984"/>
        <v>0</v>
      </c>
      <c r="W6892" s="10">
        <f t="shared" si="985"/>
        <v>0</v>
      </c>
      <c r="X6892" s="11">
        <f t="shared" si="986"/>
        <v>0</v>
      </c>
      <c r="Y6892" s="11">
        <f t="shared" si="987"/>
        <v>0</v>
      </c>
      <c r="Z6892" s="12" t="str">
        <f t="shared" si="988"/>
        <v>Torque/Speed Control 1</v>
      </c>
    </row>
    <row r="6893" spans="8:26" x14ac:dyDescent="0.3">
      <c r="H6893" s="244"/>
      <c r="I6893" s="244"/>
      <c r="J6893" s="244"/>
      <c r="K6893" s="244"/>
      <c r="L6893" s="244"/>
      <c r="M6893" s="244"/>
      <c r="N6893" s="244"/>
      <c r="O6893" s="244"/>
      <c r="P6893" s="244"/>
      <c r="Q6893" s="244"/>
      <c r="R6893" s="6">
        <f t="shared" si="980"/>
        <v>0</v>
      </c>
      <c r="S6893" s="6">
        <f t="shared" si="981"/>
        <v>0</v>
      </c>
      <c r="T6893" s="7">
        <f t="shared" si="982"/>
        <v>0</v>
      </c>
      <c r="U6893" s="121" t="str">
        <f t="shared" si="983"/>
        <v>0</v>
      </c>
      <c r="V6893" s="10">
        <f t="shared" si="984"/>
        <v>0</v>
      </c>
      <c r="W6893" s="10">
        <f t="shared" si="985"/>
        <v>0</v>
      </c>
      <c r="X6893" s="11">
        <f t="shared" si="986"/>
        <v>0</v>
      </c>
      <c r="Y6893" s="11">
        <f t="shared" si="987"/>
        <v>0</v>
      </c>
      <c r="Z6893" s="12" t="str">
        <f t="shared" si="988"/>
        <v>Torque/Speed Control 1</v>
      </c>
    </row>
    <row r="6894" spans="8:26" x14ac:dyDescent="0.3">
      <c r="H6894" s="244"/>
      <c r="I6894" s="244"/>
      <c r="J6894" s="244"/>
      <c r="K6894" s="244"/>
      <c r="L6894" s="244"/>
      <c r="M6894" s="244"/>
      <c r="N6894" s="244"/>
      <c r="O6894" s="244"/>
      <c r="P6894" s="244"/>
      <c r="Q6894" s="244"/>
      <c r="R6894" s="6">
        <f t="shared" si="980"/>
        <v>0</v>
      </c>
      <c r="S6894" s="6">
        <f t="shared" si="981"/>
        <v>0</v>
      </c>
      <c r="T6894" s="7">
        <f t="shared" si="982"/>
        <v>0</v>
      </c>
      <c r="U6894" s="121" t="str">
        <f t="shared" si="983"/>
        <v>0</v>
      </c>
      <c r="V6894" s="10">
        <f t="shared" si="984"/>
        <v>0</v>
      </c>
      <c r="W6894" s="10">
        <f t="shared" si="985"/>
        <v>0</v>
      </c>
      <c r="X6894" s="11">
        <f t="shared" si="986"/>
        <v>0</v>
      </c>
      <c r="Y6894" s="11">
        <f t="shared" si="987"/>
        <v>0</v>
      </c>
      <c r="Z6894" s="12" t="str">
        <f t="shared" si="988"/>
        <v>Torque/Speed Control 1</v>
      </c>
    </row>
    <row r="6895" spans="8:26" x14ac:dyDescent="0.3">
      <c r="H6895" s="244"/>
      <c r="I6895" s="244"/>
      <c r="J6895" s="244"/>
      <c r="K6895" s="244"/>
      <c r="L6895" s="244"/>
      <c r="M6895" s="244"/>
      <c r="N6895" s="244"/>
      <c r="O6895" s="244"/>
      <c r="P6895" s="244"/>
      <c r="Q6895" s="244"/>
      <c r="R6895" s="6">
        <f t="shared" si="980"/>
        <v>0</v>
      </c>
      <c r="S6895" s="6">
        <f t="shared" si="981"/>
        <v>0</v>
      </c>
      <c r="T6895" s="7">
        <f t="shared" si="982"/>
        <v>0</v>
      </c>
      <c r="U6895" s="121" t="str">
        <f t="shared" si="983"/>
        <v>0</v>
      </c>
      <c r="V6895" s="10">
        <f t="shared" si="984"/>
        <v>0</v>
      </c>
      <c r="W6895" s="10">
        <f t="shared" si="985"/>
        <v>0</v>
      </c>
      <c r="X6895" s="11">
        <f t="shared" si="986"/>
        <v>0</v>
      </c>
      <c r="Y6895" s="11">
        <f t="shared" si="987"/>
        <v>0</v>
      </c>
      <c r="Z6895" s="12" t="str">
        <f t="shared" si="988"/>
        <v>Torque/Speed Control 1</v>
      </c>
    </row>
    <row r="6896" spans="8:26" x14ac:dyDescent="0.3">
      <c r="H6896" s="244"/>
      <c r="I6896" s="244"/>
      <c r="J6896" s="244"/>
      <c r="K6896" s="244"/>
      <c r="L6896" s="244"/>
      <c r="M6896" s="244"/>
      <c r="N6896" s="244"/>
      <c r="O6896" s="244"/>
      <c r="P6896" s="244"/>
      <c r="Q6896" s="244"/>
      <c r="R6896" s="6">
        <f t="shared" si="980"/>
        <v>0</v>
      </c>
      <c r="S6896" s="6">
        <f t="shared" si="981"/>
        <v>0</v>
      </c>
      <c r="T6896" s="7">
        <f t="shared" si="982"/>
        <v>0</v>
      </c>
      <c r="U6896" s="121" t="str">
        <f t="shared" si="983"/>
        <v>0</v>
      </c>
      <c r="V6896" s="10">
        <f t="shared" si="984"/>
        <v>0</v>
      </c>
      <c r="W6896" s="10">
        <f t="shared" si="985"/>
        <v>0</v>
      </c>
      <c r="X6896" s="11">
        <f t="shared" si="986"/>
        <v>0</v>
      </c>
      <c r="Y6896" s="11">
        <f t="shared" si="987"/>
        <v>0</v>
      </c>
      <c r="Z6896" s="12" t="str">
        <f t="shared" si="988"/>
        <v>Torque/Speed Control 1</v>
      </c>
    </row>
    <row r="6897" spans="8:26" x14ac:dyDescent="0.3">
      <c r="H6897" s="244"/>
      <c r="I6897" s="244"/>
      <c r="J6897" s="244"/>
      <c r="K6897" s="244"/>
      <c r="L6897" s="244"/>
      <c r="M6897" s="244"/>
      <c r="N6897" s="244"/>
      <c r="O6897" s="244"/>
      <c r="P6897" s="244"/>
      <c r="Q6897" s="244"/>
      <c r="R6897" s="6">
        <f t="shared" si="980"/>
        <v>0</v>
      </c>
      <c r="S6897" s="6">
        <f t="shared" si="981"/>
        <v>0</v>
      </c>
      <c r="T6897" s="7">
        <f t="shared" si="982"/>
        <v>0</v>
      </c>
      <c r="U6897" s="121" t="str">
        <f t="shared" si="983"/>
        <v>0</v>
      </c>
      <c r="V6897" s="10">
        <f t="shared" si="984"/>
        <v>0</v>
      </c>
      <c r="W6897" s="10">
        <f t="shared" si="985"/>
        <v>0</v>
      </c>
      <c r="X6897" s="11">
        <f t="shared" si="986"/>
        <v>0</v>
      </c>
      <c r="Y6897" s="11">
        <f t="shared" si="987"/>
        <v>0</v>
      </c>
      <c r="Z6897" s="12" t="str">
        <f t="shared" si="988"/>
        <v>Torque/Speed Control 1</v>
      </c>
    </row>
    <row r="6898" spans="8:26" x14ac:dyDescent="0.3">
      <c r="H6898" s="244"/>
      <c r="I6898" s="244"/>
      <c r="J6898" s="244"/>
      <c r="K6898" s="244"/>
      <c r="L6898" s="244"/>
      <c r="M6898" s="244"/>
      <c r="N6898" s="244"/>
      <c r="O6898" s="244"/>
      <c r="P6898" s="244"/>
      <c r="Q6898" s="244"/>
      <c r="R6898" s="6">
        <f t="shared" si="980"/>
        <v>0</v>
      </c>
      <c r="S6898" s="6">
        <f t="shared" si="981"/>
        <v>0</v>
      </c>
      <c r="T6898" s="7">
        <f t="shared" si="982"/>
        <v>0</v>
      </c>
      <c r="U6898" s="121" t="str">
        <f t="shared" si="983"/>
        <v>0</v>
      </c>
      <c r="V6898" s="10">
        <f t="shared" si="984"/>
        <v>0</v>
      </c>
      <c r="W6898" s="10">
        <f t="shared" si="985"/>
        <v>0</v>
      </c>
      <c r="X6898" s="11">
        <f t="shared" si="986"/>
        <v>0</v>
      </c>
      <c r="Y6898" s="11">
        <f t="shared" si="987"/>
        <v>0</v>
      </c>
      <c r="Z6898" s="12" t="str">
        <f t="shared" si="988"/>
        <v>Torque/Speed Control 1</v>
      </c>
    </row>
    <row r="6899" spans="8:26" x14ac:dyDescent="0.3">
      <c r="H6899" s="244"/>
      <c r="I6899" s="244"/>
      <c r="J6899" s="244"/>
      <c r="K6899" s="244"/>
      <c r="L6899" s="244"/>
      <c r="M6899" s="244"/>
      <c r="N6899" s="244"/>
      <c r="O6899" s="244"/>
      <c r="P6899" s="244"/>
      <c r="Q6899" s="244"/>
      <c r="R6899" s="6">
        <f t="shared" si="980"/>
        <v>0</v>
      </c>
      <c r="S6899" s="6">
        <f t="shared" si="981"/>
        <v>0</v>
      </c>
      <c r="T6899" s="7">
        <f t="shared" si="982"/>
        <v>0</v>
      </c>
      <c r="U6899" s="121" t="str">
        <f t="shared" si="983"/>
        <v>0</v>
      </c>
      <c r="V6899" s="10">
        <f t="shared" si="984"/>
        <v>0</v>
      </c>
      <c r="W6899" s="10">
        <f t="shared" si="985"/>
        <v>0</v>
      </c>
      <c r="X6899" s="11">
        <f t="shared" si="986"/>
        <v>0</v>
      </c>
      <c r="Y6899" s="11">
        <f t="shared" si="987"/>
        <v>0</v>
      </c>
      <c r="Z6899" s="12" t="str">
        <f t="shared" si="988"/>
        <v>Torque/Speed Control 1</v>
      </c>
    </row>
    <row r="6900" spans="8:26" x14ac:dyDescent="0.3">
      <c r="H6900" s="244"/>
      <c r="I6900" s="244"/>
      <c r="J6900" s="244"/>
      <c r="K6900" s="244"/>
      <c r="L6900" s="244"/>
      <c r="M6900" s="244"/>
      <c r="N6900" s="244"/>
      <c r="O6900" s="244"/>
      <c r="P6900" s="244"/>
      <c r="Q6900" s="244"/>
      <c r="R6900" s="6">
        <f t="shared" si="980"/>
        <v>0</v>
      </c>
      <c r="S6900" s="6">
        <f t="shared" si="981"/>
        <v>0</v>
      </c>
      <c r="T6900" s="7">
        <f t="shared" si="982"/>
        <v>0</v>
      </c>
      <c r="U6900" s="121" t="str">
        <f t="shared" si="983"/>
        <v>0</v>
      </c>
      <c r="V6900" s="10">
        <f t="shared" si="984"/>
        <v>0</v>
      </c>
      <c r="W6900" s="10">
        <f t="shared" si="985"/>
        <v>0</v>
      </c>
      <c r="X6900" s="11">
        <f t="shared" si="986"/>
        <v>0</v>
      </c>
      <c r="Y6900" s="11">
        <f t="shared" si="987"/>
        <v>0</v>
      </c>
      <c r="Z6900" s="12" t="str">
        <f t="shared" si="988"/>
        <v>Torque/Speed Control 1</v>
      </c>
    </row>
    <row r="6901" spans="8:26" x14ac:dyDescent="0.3">
      <c r="H6901" s="244"/>
      <c r="I6901" s="244"/>
      <c r="J6901" s="244"/>
      <c r="K6901" s="244"/>
      <c r="L6901" s="244"/>
      <c r="M6901" s="244"/>
      <c r="N6901" s="244"/>
      <c r="O6901" s="244"/>
      <c r="P6901" s="244"/>
      <c r="Q6901" s="244"/>
      <c r="R6901" s="6">
        <f t="shared" si="980"/>
        <v>0</v>
      </c>
      <c r="S6901" s="6">
        <f t="shared" si="981"/>
        <v>0</v>
      </c>
      <c r="T6901" s="7">
        <f t="shared" si="982"/>
        <v>0</v>
      </c>
      <c r="U6901" s="121" t="str">
        <f t="shared" si="983"/>
        <v>0</v>
      </c>
      <c r="V6901" s="10">
        <f t="shared" si="984"/>
        <v>0</v>
      </c>
      <c r="W6901" s="10">
        <f t="shared" si="985"/>
        <v>0</v>
      </c>
      <c r="X6901" s="11">
        <f t="shared" si="986"/>
        <v>0</v>
      </c>
      <c r="Y6901" s="11">
        <f t="shared" si="987"/>
        <v>0</v>
      </c>
      <c r="Z6901" s="12" t="str">
        <f t="shared" si="988"/>
        <v>Torque/Speed Control 1</v>
      </c>
    </row>
    <row r="6902" spans="8:26" x14ac:dyDescent="0.3">
      <c r="H6902" s="244"/>
      <c r="I6902" s="244"/>
      <c r="J6902" s="244"/>
      <c r="K6902" s="244"/>
      <c r="L6902" s="244"/>
      <c r="M6902" s="244"/>
      <c r="N6902" s="244"/>
      <c r="O6902" s="244"/>
      <c r="P6902" s="244"/>
      <c r="Q6902" s="244"/>
      <c r="R6902" s="6">
        <f t="shared" si="980"/>
        <v>0</v>
      </c>
      <c r="S6902" s="6">
        <f t="shared" si="981"/>
        <v>0</v>
      </c>
      <c r="T6902" s="7">
        <f t="shared" si="982"/>
        <v>0</v>
      </c>
      <c r="U6902" s="121" t="str">
        <f t="shared" si="983"/>
        <v>0</v>
      </c>
      <c r="V6902" s="10">
        <f t="shared" si="984"/>
        <v>0</v>
      </c>
      <c r="W6902" s="10">
        <f t="shared" si="985"/>
        <v>0</v>
      </c>
      <c r="X6902" s="11">
        <f t="shared" si="986"/>
        <v>0</v>
      </c>
      <c r="Y6902" s="11">
        <f t="shared" si="987"/>
        <v>0</v>
      </c>
      <c r="Z6902" s="12" t="str">
        <f t="shared" si="988"/>
        <v>Torque/Speed Control 1</v>
      </c>
    </row>
    <row r="6903" spans="8:26" x14ac:dyDescent="0.3">
      <c r="H6903" s="244"/>
      <c r="I6903" s="244"/>
      <c r="J6903" s="244"/>
      <c r="K6903" s="244"/>
      <c r="L6903" s="244"/>
      <c r="M6903" s="244"/>
      <c r="N6903" s="244"/>
      <c r="O6903" s="244"/>
      <c r="P6903" s="244"/>
      <c r="Q6903" s="244"/>
      <c r="R6903" s="6">
        <f t="shared" si="980"/>
        <v>0</v>
      </c>
      <c r="S6903" s="6">
        <f t="shared" si="981"/>
        <v>0</v>
      </c>
      <c r="T6903" s="7">
        <f t="shared" si="982"/>
        <v>0</v>
      </c>
      <c r="U6903" s="121" t="str">
        <f t="shared" si="983"/>
        <v>0</v>
      </c>
      <c r="V6903" s="10">
        <f t="shared" si="984"/>
        <v>0</v>
      </c>
      <c r="W6903" s="10">
        <f t="shared" si="985"/>
        <v>0</v>
      </c>
      <c r="X6903" s="11">
        <f t="shared" si="986"/>
        <v>0</v>
      </c>
      <c r="Y6903" s="11">
        <f t="shared" si="987"/>
        <v>0</v>
      </c>
      <c r="Z6903" s="12" t="str">
        <f t="shared" si="988"/>
        <v>Torque/Speed Control 1</v>
      </c>
    </row>
    <row r="6904" spans="8:26" x14ac:dyDescent="0.3">
      <c r="H6904" s="244"/>
      <c r="I6904" s="244"/>
      <c r="J6904" s="244"/>
      <c r="K6904" s="244"/>
      <c r="L6904" s="244"/>
      <c r="M6904" s="244"/>
      <c r="N6904" s="244"/>
      <c r="O6904" s="244"/>
      <c r="P6904" s="244"/>
      <c r="Q6904" s="244"/>
      <c r="R6904" s="6">
        <f t="shared" si="980"/>
        <v>0</v>
      </c>
      <c r="S6904" s="6">
        <f t="shared" si="981"/>
        <v>0</v>
      </c>
      <c r="T6904" s="7">
        <f t="shared" si="982"/>
        <v>0</v>
      </c>
      <c r="U6904" s="121" t="str">
        <f t="shared" si="983"/>
        <v>0</v>
      </c>
      <c r="V6904" s="10">
        <f t="shared" si="984"/>
        <v>0</v>
      </c>
      <c r="W6904" s="10">
        <f t="shared" si="985"/>
        <v>0</v>
      </c>
      <c r="X6904" s="11">
        <f t="shared" si="986"/>
        <v>0</v>
      </c>
      <c r="Y6904" s="11">
        <f t="shared" si="987"/>
        <v>0</v>
      </c>
      <c r="Z6904" s="12" t="str">
        <f t="shared" si="988"/>
        <v>Torque/Speed Control 1</v>
      </c>
    </row>
    <row r="6905" spans="8:26" x14ac:dyDescent="0.3">
      <c r="H6905" s="244"/>
      <c r="I6905" s="244"/>
      <c r="J6905" s="244"/>
      <c r="K6905" s="244"/>
      <c r="L6905" s="244"/>
      <c r="M6905" s="244"/>
      <c r="N6905" s="244"/>
      <c r="O6905" s="244"/>
      <c r="P6905" s="244"/>
      <c r="Q6905" s="244"/>
      <c r="R6905" s="6">
        <f t="shared" si="980"/>
        <v>0</v>
      </c>
      <c r="S6905" s="6">
        <f t="shared" si="981"/>
        <v>0</v>
      </c>
      <c r="T6905" s="7">
        <f t="shared" si="982"/>
        <v>0</v>
      </c>
      <c r="U6905" s="121" t="str">
        <f t="shared" si="983"/>
        <v>0</v>
      </c>
      <c r="V6905" s="10">
        <f t="shared" si="984"/>
        <v>0</v>
      </c>
      <c r="W6905" s="10">
        <f t="shared" si="985"/>
        <v>0</v>
      </c>
      <c r="X6905" s="11">
        <f t="shared" si="986"/>
        <v>0</v>
      </c>
      <c r="Y6905" s="11">
        <f t="shared" si="987"/>
        <v>0</v>
      </c>
      <c r="Z6905" s="12" t="str">
        <f t="shared" si="988"/>
        <v>Torque/Speed Control 1</v>
      </c>
    </row>
    <row r="6906" spans="8:26" x14ac:dyDescent="0.3">
      <c r="H6906" s="244"/>
      <c r="I6906" s="244"/>
      <c r="J6906" s="244"/>
      <c r="K6906" s="244"/>
      <c r="L6906" s="244"/>
      <c r="M6906" s="244"/>
      <c r="N6906" s="244"/>
      <c r="O6906" s="244"/>
      <c r="P6906" s="244"/>
      <c r="Q6906" s="244"/>
      <c r="R6906" s="6">
        <f t="shared" si="980"/>
        <v>0</v>
      </c>
      <c r="S6906" s="6">
        <f t="shared" si="981"/>
        <v>0</v>
      </c>
      <c r="T6906" s="7">
        <f t="shared" si="982"/>
        <v>0</v>
      </c>
      <c r="U6906" s="121" t="str">
        <f t="shared" si="983"/>
        <v>0</v>
      </c>
      <c r="V6906" s="10">
        <f t="shared" si="984"/>
        <v>0</v>
      </c>
      <c r="W6906" s="10">
        <f t="shared" si="985"/>
        <v>0</v>
      </c>
      <c r="X6906" s="11">
        <f t="shared" si="986"/>
        <v>0</v>
      </c>
      <c r="Y6906" s="11">
        <f t="shared" si="987"/>
        <v>0</v>
      </c>
      <c r="Z6906" s="12" t="str">
        <f t="shared" si="988"/>
        <v>Torque/Speed Control 1</v>
      </c>
    </row>
    <row r="6907" spans="8:26" x14ac:dyDescent="0.3">
      <c r="H6907" s="244"/>
      <c r="I6907" s="244"/>
      <c r="J6907" s="244"/>
      <c r="K6907" s="244"/>
      <c r="L6907" s="244"/>
      <c r="M6907" s="244"/>
      <c r="N6907" s="244"/>
      <c r="O6907" s="244"/>
      <c r="P6907" s="244"/>
      <c r="Q6907" s="244"/>
      <c r="R6907" s="6">
        <f t="shared" si="980"/>
        <v>0</v>
      </c>
      <c r="S6907" s="6">
        <f t="shared" si="981"/>
        <v>0</v>
      </c>
      <c r="T6907" s="7">
        <f t="shared" si="982"/>
        <v>0</v>
      </c>
      <c r="U6907" s="121" t="str">
        <f t="shared" si="983"/>
        <v>0</v>
      </c>
      <c r="V6907" s="10">
        <f t="shared" si="984"/>
        <v>0</v>
      </c>
      <c r="W6907" s="10">
        <f t="shared" si="985"/>
        <v>0</v>
      </c>
      <c r="X6907" s="11">
        <f t="shared" si="986"/>
        <v>0</v>
      </c>
      <c r="Y6907" s="11">
        <f t="shared" si="987"/>
        <v>0</v>
      </c>
      <c r="Z6907" s="12" t="str">
        <f t="shared" si="988"/>
        <v>Torque/Speed Control 1</v>
      </c>
    </row>
    <row r="6908" spans="8:26" x14ac:dyDescent="0.3">
      <c r="H6908" s="244"/>
      <c r="I6908" s="244"/>
      <c r="J6908" s="244"/>
      <c r="K6908" s="244"/>
      <c r="L6908" s="244"/>
      <c r="M6908" s="244"/>
      <c r="N6908" s="244"/>
      <c r="O6908" s="244"/>
      <c r="P6908" s="244"/>
      <c r="Q6908" s="244"/>
      <c r="R6908" s="6">
        <f t="shared" si="980"/>
        <v>0</v>
      </c>
      <c r="S6908" s="6">
        <f t="shared" si="981"/>
        <v>0</v>
      </c>
      <c r="T6908" s="7">
        <f t="shared" si="982"/>
        <v>0</v>
      </c>
      <c r="U6908" s="121" t="str">
        <f t="shared" si="983"/>
        <v>0</v>
      </c>
      <c r="V6908" s="10">
        <f t="shared" si="984"/>
        <v>0</v>
      </c>
      <c r="W6908" s="10">
        <f t="shared" si="985"/>
        <v>0</v>
      </c>
      <c r="X6908" s="11">
        <f t="shared" si="986"/>
        <v>0</v>
      </c>
      <c r="Y6908" s="11">
        <f t="shared" si="987"/>
        <v>0</v>
      </c>
      <c r="Z6908" s="12" t="str">
        <f t="shared" si="988"/>
        <v>Torque/Speed Control 1</v>
      </c>
    </row>
    <row r="6909" spans="8:26" x14ac:dyDescent="0.3">
      <c r="H6909" s="244"/>
      <c r="I6909" s="244"/>
      <c r="J6909" s="244"/>
      <c r="K6909" s="244"/>
      <c r="L6909" s="244"/>
      <c r="M6909" s="244"/>
      <c r="N6909" s="244"/>
      <c r="O6909" s="244"/>
      <c r="P6909" s="244"/>
      <c r="Q6909" s="244"/>
      <c r="R6909" s="6">
        <f t="shared" ref="R6909:R6972" si="989">_xlfn.BITRSHIFT(_xlfn.BITAND(HEX2DEC(H6909),HEX2DEC("1C000000")),26)</f>
        <v>0</v>
      </c>
      <c r="S6909" s="6">
        <f t="shared" ref="S6909:S6972" si="990">_xlfn.BITRSHIFT(_xlfn.BITAND(HEX2DEC(H6909),HEX2DEC("01000000")),24)</f>
        <v>0</v>
      </c>
      <c r="T6909" s="7">
        <f t="shared" ref="T6909:T6972" si="991">IF(_xlfn.BITRSHIFT(_xlfn.BITAND(HEX2DEC(H6909),HEX2DEC("0FF0000")),16)&lt;240,_xlfn.BITRSHIFT(_xlfn.BITAND(HEX2DEC(H6909),HEX2DEC("1FF0000")),8),_xlfn.BITRSHIFT(_xlfn.BITAND(HEX2DEC(H6909),HEX2DEC("1FFFF00")),8))</f>
        <v>0</v>
      </c>
      <c r="U6909" s="121" t="str">
        <f t="shared" ref="U6909:U6972" si="992">DEC2HEX(T6909)</f>
        <v>0</v>
      </c>
      <c r="V6909" s="10">
        <f t="shared" ref="V6909:V6972" si="993">_xlfn.BITRSHIFT(_xlfn.BITAND(HEX2DEC(H6909),HEX2DEC("0FF0000")),16)</f>
        <v>0</v>
      </c>
      <c r="W6909" s="10">
        <f t="shared" ref="W6909:W6972" si="994">_xlfn.BITRSHIFT(_xlfn.BITAND(HEX2DEC(H6909),HEX2DEC("FF00")),8)</f>
        <v>0</v>
      </c>
      <c r="X6909" s="11">
        <f t="shared" ref="X6909:X6972" si="995">_xlfn.BITAND(HEX2DEC(H6909),HEX2DEC("00000FF"))</f>
        <v>0</v>
      </c>
      <c r="Y6909" s="11">
        <f t="shared" ref="Y6909:Y6972" si="996">IF(_xlfn.BITRSHIFT(_xlfn.BITAND(HEX2DEC(H6909),HEX2DEC("0FF0000")),16)&lt;240,_xlfn.BITRSHIFT(_xlfn.BITAND(HEX2DEC(H6909),HEX2DEC("0FF00")),8),_xlfn.BITRSHIFT(_xlfn.BITAND(HEX2DEC(H6909),HEX2DEC("0FF0000")),16))</f>
        <v>0</v>
      </c>
      <c r="Z6909" s="12" t="str">
        <f t="shared" ref="Z6909:Z6972" si="997">VLOOKUP(T6909,BO:BP,2,FALSE)</f>
        <v>Torque/Speed Control 1</v>
      </c>
    </row>
    <row r="6910" spans="8:26" x14ac:dyDescent="0.3">
      <c r="H6910" s="244"/>
      <c r="I6910" s="244"/>
      <c r="J6910" s="244"/>
      <c r="K6910" s="244"/>
      <c r="L6910" s="244"/>
      <c r="M6910" s="244"/>
      <c r="N6910" s="244"/>
      <c r="O6910" s="244"/>
      <c r="P6910" s="244"/>
      <c r="Q6910" s="244"/>
      <c r="R6910" s="6">
        <f t="shared" si="989"/>
        <v>0</v>
      </c>
      <c r="S6910" s="6">
        <f t="shared" si="990"/>
        <v>0</v>
      </c>
      <c r="T6910" s="7">
        <f t="shared" si="991"/>
        <v>0</v>
      </c>
      <c r="U6910" s="121" t="str">
        <f t="shared" si="992"/>
        <v>0</v>
      </c>
      <c r="V6910" s="10">
        <f t="shared" si="993"/>
        <v>0</v>
      </c>
      <c r="W6910" s="10">
        <f t="shared" si="994"/>
        <v>0</v>
      </c>
      <c r="X6910" s="11">
        <f t="shared" si="995"/>
        <v>0</v>
      </c>
      <c r="Y6910" s="11">
        <f t="shared" si="996"/>
        <v>0</v>
      </c>
      <c r="Z6910" s="12" t="str">
        <f t="shared" si="997"/>
        <v>Torque/Speed Control 1</v>
      </c>
    </row>
    <row r="6911" spans="8:26" x14ac:dyDescent="0.3">
      <c r="H6911" s="244"/>
      <c r="I6911" s="244"/>
      <c r="J6911" s="244"/>
      <c r="K6911" s="244"/>
      <c r="L6911" s="244"/>
      <c r="M6911" s="244"/>
      <c r="N6911" s="244"/>
      <c r="O6911" s="244"/>
      <c r="P6911" s="244"/>
      <c r="Q6911" s="244"/>
      <c r="R6911" s="6">
        <f t="shared" si="989"/>
        <v>0</v>
      </c>
      <c r="S6911" s="6">
        <f t="shared" si="990"/>
        <v>0</v>
      </c>
      <c r="T6911" s="7">
        <f t="shared" si="991"/>
        <v>0</v>
      </c>
      <c r="U6911" s="121" t="str">
        <f t="shared" si="992"/>
        <v>0</v>
      </c>
      <c r="V6911" s="10">
        <f t="shared" si="993"/>
        <v>0</v>
      </c>
      <c r="W6911" s="10">
        <f t="shared" si="994"/>
        <v>0</v>
      </c>
      <c r="X6911" s="11">
        <f t="shared" si="995"/>
        <v>0</v>
      </c>
      <c r="Y6911" s="11">
        <f t="shared" si="996"/>
        <v>0</v>
      </c>
      <c r="Z6911" s="12" t="str">
        <f t="shared" si="997"/>
        <v>Torque/Speed Control 1</v>
      </c>
    </row>
    <row r="6912" spans="8:26" x14ac:dyDescent="0.3">
      <c r="H6912" s="244"/>
      <c r="I6912" s="244"/>
      <c r="J6912" s="244"/>
      <c r="K6912" s="244"/>
      <c r="L6912" s="244"/>
      <c r="M6912" s="244"/>
      <c r="N6912" s="244"/>
      <c r="O6912" s="244"/>
      <c r="P6912" s="244"/>
      <c r="Q6912" s="244"/>
      <c r="R6912" s="6">
        <f t="shared" si="989"/>
        <v>0</v>
      </c>
      <c r="S6912" s="6">
        <f t="shared" si="990"/>
        <v>0</v>
      </c>
      <c r="T6912" s="7">
        <f t="shared" si="991"/>
        <v>0</v>
      </c>
      <c r="U6912" s="121" t="str">
        <f t="shared" si="992"/>
        <v>0</v>
      </c>
      <c r="V6912" s="10">
        <f t="shared" si="993"/>
        <v>0</v>
      </c>
      <c r="W6912" s="10">
        <f t="shared" si="994"/>
        <v>0</v>
      </c>
      <c r="X6912" s="11">
        <f t="shared" si="995"/>
        <v>0</v>
      </c>
      <c r="Y6912" s="11">
        <f t="shared" si="996"/>
        <v>0</v>
      </c>
      <c r="Z6912" s="12" t="str">
        <f t="shared" si="997"/>
        <v>Torque/Speed Control 1</v>
      </c>
    </row>
    <row r="6913" spans="8:26" x14ac:dyDescent="0.3">
      <c r="H6913" s="244"/>
      <c r="I6913" s="244"/>
      <c r="J6913" s="244"/>
      <c r="K6913" s="244"/>
      <c r="L6913" s="244"/>
      <c r="M6913" s="244"/>
      <c r="N6913" s="244"/>
      <c r="O6913" s="244"/>
      <c r="P6913" s="244"/>
      <c r="Q6913" s="244"/>
      <c r="R6913" s="6">
        <f t="shared" si="989"/>
        <v>0</v>
      </c>
      <c r="S6913" s="6">
        <f t="shared" si="990"/>
        <v>0</v>
      </c>
      <c r="T6913" s="7">
        <f t="shared" si="991"/>
        <v>0</v>
      </c>
      <c r="U6913" s="121" t="str">
        <f t="shared" si="992"/>
        <v>0</v>
      </c>
      <c r="V6913" s="10">
        <f t="shared" si="993"/>
        <v>0</v>
      </c>
      <c r="W6913" s="10">
        <f t="shared" si="994"/>
        <v>0</v>
      </c>
      <c r="X6913" s="11">
        <f t="shared" si="995"/>
        <v>0</v>
      </c>
      <c r="Y6913" s="11">
        <f t="shared" si="996"/>
        <v>0</v>
      </c>
      <c r="Z6913" s="12" t="str">
        <f t="shared" si="997"/>
        <v>Torque/Speed Control 1</v>
      </c>
    </row>
    <row r="6914" spans="8:26" x14ac:dyDescent="0.3">
      <c r="H6914" s="244"/>
      <c r="I6914" s="244"/>
      <c r="J6914" s="244"/>
      <c r="K6914" s="244"/>
      <c r="L6914" s="244"/>
      <c r="M6914" s="244"/>
      <c r="N6914" s="244"/>
      <c r="O6914" s="244"/>
      <c r="P6914" s="244"/>
      <c r="Q6914" s="244"/>
      <c r="R6914" s="6">
        <f t="shared" si="989"/>
        <v>0</v>
      </c>
      <c r="S6914" s="6">
        <f t="shared" si="990"/>
        <v>0</v>
      </c>
      <c r="T6914" s="7">
        <f t="shared" si="991"/>
        <v>0</v>
      </c>
      <c r="U6914" s="121" t="str">
        <f t="shared" si="992"/>
        <v>0</v>
      </c>
      <c r="V6914" s="10">
        <f t="shared" si="993"/>
        <v>0</v>
      </c>
      <c r="W6914" s="10">
        <f t="shared" si="994"/>
        <v>0</v>
      </c>
      <c r="X6914" s="11">
        <f t="shared" si="995"/>
        <v>0</v>
      </c>
      <c r="Y6914" s="11">
        <f t="shared" si="996"/>
        <v>0</v>
      </c>
      <c r="Z6914" s="12" t="str">
        <f t="shared" si="997"/>
        <v>Torque/Speed Control 1</v>
      </c>
    </row>
    <row r="6915" spans="8:26" x14ac:dyDescent="0.3">
      <c r="H6915" s="244"/>
      <c r="I6915" s="244"/>
      <c r="J6915" s="244"/>
      <c r="K6915" s="244"/>
      <c r="L6915" s="244"/>
      <c r="M6915" s="244"/>
      <c r="N6915" s="244"/>
      <c r="O6915" s="244"/>
      <c r="P6915" s="244"/>
      <c r="Q6915" s="244"/>
      <c r="R6915" s="6">
        <f t="shared" si="989"/>
        <v>0</v>
      </c>
      <c r="S6915" s="6">
        <f t="shared" si="990"/>
        <v>0</v>
      </c>
      <c r="T6915" s="7">
        <f t="shared" si="991"/>
        <v>0</v>
      </c>
      <c r="U6915" s="121" t="str">
        <f t="shared" si="992"/>
        <v>0</v>
      </c>
      <c r="V6915" s="10">
        <f t="shared" si="993"/>
        <v>0</v>
      </c>
      <c r="W6915" s="10">
        <f t="shared" si="994"/>
        <v>0</v>
      </c>
      <c r="X6915" s="11">
        <f t="shared" si="995"/>
        <v>0</v>
      </c>
      <c r="Y6915" s="11">
        <f t="shared" si="996"/>
        <v>0</v>
      </c>
      <c r="Z6915" s="12" t="str">
        <f t="shared" si="997"/>
        <v>Torque/Speed Control 1</v>
      </c>
    </row>
    <row r="6916" spans="8:26" x14ac:dyDescent="0.3">
      <c r="H6916" s="244"/>
      <c r="I6916" s="244"/>
      <c r="J6916" s="244"/>
      <c r="K6916" s="244"/>
      <c r="L6916" s="244"/>
      <c r="M6916" s="244"/>
      <c r="N6916" s="244"/>
      <c r="O6916" s="244"/>
      <c r="P6916" s="244"/>
      <c r="Q6916" s="244"/>
      <c r="R6916" s="6">
        <f t="shared" si="989"/>
        <v>0</v>
      </c>
      <c r="S6916" s="6">
        <f t="shared" si="990"/>
        <v>0</v>
      </c>
      <c r="T6916" s="7">
        <f t="shared" si="991"/>
        <v>0</v>
      </c>
      <c r="U6916" s="121" t="str">
        <f t="shared" si="992"/>
        <v>0</v>
      </c>
      <c r="V6916" s="10">
        <f t="shared" si="993"/>
        <v>0</v>
      </c>
      <c r="W6916" s="10">
        <f t="shared" si="994"/>
        <v>0</v>
      </c>
      <c r="X6916" s="11">
        <f t="shared" si="995"/>
        <v>0</v>
      </c>
      <c r="Y6916" s="11">
        <f t="shared" si="996"/>
        <v>0</v>
      </c>
      <c r="Z6916" s="12" t="str">
        <f t="shared" si="997"/>
        <v>Torque/Speed Control 1</v>
      </c>
    </row>
    <row r="6917" spans="8:26" x14ac:dyDescent="0.3">
      <c r="H6917" s="244"/>
      <c r="I6917" s="244"/>
      <c r="J6917" s="244"/>
      <c r="K6917" s="244"/>
      <c r="L6917" s="244"/>
      <c r="M6917" s="244"/>
      <c r="N6917" s="244"/>
      <c r="O6917" s="244"/>
      <c r="P6917" s="244"/>
      <c r="Q6917" s="244"/>
      <c r="R6917" s="6">
        <f t="shared" si="989"/>
        <v>0</v>
      </c>
      <c r="S6917" s="6">
        <f t="shared" si="990"/>
        <v>0</v>
      </c>
      <c r="T6917" s="7">
        <f t="shared" si="991"/>
        <v>0</v>
      </c>
      <c r="U6917" s="121" t="str">
        <f t="shared" si="992"/>
        <v>0</v>
      </c>
      <c r="V6917" s="10">
        <f t="shared" si="993"/>
        <v>0</v>
      </c>
      <c r="W6917" s="10">
        <f t="shared" si="994"/>
        <v>0</v>
      </c>
      <c r="X6917" s="11">
        <f t="shared" si="995"/>
        <v>0</v>
      </c>
      <c r="Y6917" s="11">
        <f t="shared" si="996"/>
        <v>0</v>
      </c>
      <c r="Z6917" s="12" t="str">
        <f t="shared" si="997"/>
        <v>Torque/Speed Control 1</v>
      </c>
    </row>
    <row r="6918" spans="8:26" x14ac:dyDescent="0.3">
      <c r="H6918" s="244"/>
      <c r="I6918" s="244"/>
      <c r="J6918" s="244"/>
      <c r="K6918" s="244"/>
      <c r="L6918" s="244"/>
      <c r="M6918" s="244"/>
      <c r="N6918" s="244"/>
      <c r="O6918" s="244"/>
      <c r="P6918" s="244"/>
      <c r="Q6918" s="244"/>
      <c r="R6918" s="6">
        <f t="shared" si="989"/>
        <v>0</v>
      </c>
      <c r="S6918" s="6">
        <f t="shared" si="990"/>
        <v>0</v>
      </c>
      <c r="T6918" s="7">
        <f t="shared" si="991"/>
        <v>0</v>
      </c>
      <c r="U6918" s="121" t="str">
        <f t="shared" si="992"/>
        <v>0</v>
      </c>
      <c r="V6918" s="10">
        <f t="shared" si="993"/>
        <v>0</v>
      </c>
      <c r="W6918" s="10">
        <f t="shared" si="994"/>
        <v>0</v>
      </c>
      <c r="X6918" s="11">
        <f t="shared" si="995"/>
        <v>0</v>
      </c>
      <c r="Y6918" s="11">
        <f t="shared" si="996"/>
        <v>0</v>
      </c>
      <c r="Z6918" s="12" t="str">
        <f t="shared" si="997"/>
        <v>Torque/Speed Control 1</v>
      </c>
    </row>
    <row r="6919" spans="8:26" x14ac:dyDescent="0.3">
      <c r="H6919" s="244"/>
      <c r="I6919" s="244"/>
      <c r="J6919" s="244"/>
      <c r="K6919" s="244"/>
      <c r="L6919" s="244"/>
      <c r="M6919" s="244"/>
      <c r="N6919" s="244"/>
      <c r="O6919" s="244"/>
      <c r="P6919" s="244"/>
      <c r="Q6919" s="244"/>
      <c r="R6919" s="6">
        <f t="shared" si="989"/>
        <v>0</v>
      </c>
      <c r="S6919" s="6">
        <f t="shared" si="990"/>
        <v>0</v>
      </c>
      <c r="T6919" s="7">
        <f t="shared" si="991"/>
        <v>0</v>
      </c>
      <c r="U6919" s="121" t="str">
        <f t="shared" si="992"/>
        <v>0</v>
      </c>
      <c r="V6919" s="10">
        <f t="shared" si="993"/>
        <v>0</v>
      </c>
      <c r="W6919" s="10">
        <f t="shared" si="994"/>
        <v>0</v>
      </c>
      <c r="X6919" s="11">
        <f t="shared" si="995"/>
        <v>0</v>
      </c>
      <c r="Y6919" s="11">
        <f t="shared" si="996"/>
        <v>0</v>
      </c>
      <c r="Z6919" s="12" t="str">
        <f t="shared" si="997"/>
        <v>Torque/Speed Control 1</v>
      </c>
    </row>
    <row r="6920" spans="8:26" x14ac:dyDescent="0.3">
      <c r="H6920" s="244"/>
      <c r="I6920" s="244"/>
      <c r="J6920" s="244"/>
      <c r="K6920" s="244"/>
      <c r="L6920" s="244"/>
      <c r="M6920" s="244"/>
      <c r="N6920" s="244"/>
      <c r="O6920" s="244"/>
      <c r="P6920" s="244"/>
      <c r="Q6920" s="244"/>
      <c r="R6920" s="6">
        <f t="shared" si="989"/>
        <v>0</v>
      </c>
      <c r="S6920" s="6">
        <f t="shared" si="990"/>
        <v>0</v>
      </c>
      <c r="T6920" s="7">
        <f t="shared" si="991"/>
        <v>0</v>
      </c>
      <c r="U6920" s="121" t="str">
        <f t="shared" si="992"/>
        <v>0</v>
      </c>
      <c r="V6920" s="10">
        <f t="shared" si="993"/>
        <v>0</v>
      </c>
      <c r="W6920" s="10">
        <f t="shared" si="994"/>
        <v>0</v>
      </c>
      <c r="X6920" s="11">
        <f t="shared" si="995"/>
        <v>0</v>
      </c>
      <c r="Y6920" s="11">
        <f t="shared" si="996"/>
        <v>0</v>
      </c>
      <c r="Z6920" s="12" t="str">
        <f t="shared" si="997"/>
        <v>Torque/Speed Control 1</v>
      </c>
    </row>
    <row r="6921" spans="8:26" x14ac:dyDescent="0.3">
      <c r="H6921" s="244"/>
      <c r="I6921" s="244"/>
      <c r="J6921" s="244"/>
      <c r="K6921" s="244"/>
      <c r="L6921" s="244"/>
      <c r="M6921" s="244"/>
      <c r="N6921" s="244"/>
      <c r="O6921" s="244"/>
      <c r="P6921" s="244"/>
      <c r="Q6921" s="244"/>
      <c r="R6921" s="6">
        <f t="shared" si="989"/>
        <v>0</v>
      </c>
      <c r="S6921" s="6">
        <f t="shared" si="990"/>
        <v>0</v>
      </c>
      <c r="T6921" s="7">
        <f t="shared" si="991"/>
        <v>0</v>
      </c>
      <c r="U6921" s="121" t="str">
        <f t="shared" si="992"/>
        <v>0</v>
      </c>
      <c r="V6921" s="10">
        <f t="shared" si="993"/>
        <v>0</v>
      </c>
      <c r="W6921" s="10">
        <f t="shared" si="994"/>
        <v>0</v>
      </c>
      <c r="X6921" s="11">
        <f t="shared" si="995"/>
        <v>0</v>
      </c>
      <c r="Y6921" s="11">
        <f t="shared" si="996"/>
        <v>0</v>
      </c>
      <c r="Z6921" s="12" t="str">
        <f t="shared" si="997"/>
        <v>Torque/Speed Control 1</v>
      </c>
    </row>
    <row r="6922" spans="8:26" x14ac:dyDescent="0.3">
      <c r="H6922" s="244"/>
      <c r="I6922" s="244"/>
      <c r="J6922" s="244"/>
      <c r="K6922" s="244"/>
      <c r="L6922" s="244"/>
      <c r="M6922" s="244"/>
      <c r="N6922" s="244"/>
      <c r="O6922" s="244"/>
      <c r="P6922" s="244"/>
      <c r="Q6922" s="244"/>
      <c r="R6922" s="6">
        <f t="shared" si="989"/>
        <v>0</v>
      </c>
      <c r="S6922" s="6">
        <f t="shared" si="990"/>
        <v>0</v>
      </c>
      <c r="T6922" s="7">
        <f t="shared" si="991"/>
        <v>0</v>
      </c>
      <c r="U6922" s="121" t="str">
        <f t="shared" si="992"/>
        <v>0</v>
      </c>
      <c r="V6922" s="10">
        <f t="shared" si="993"/>
        <v>0</v>
      </c>
      <c r="W6922" s="10">
        <f t="shared" si="994"/>
        <v>0</v>
      </c>
      <c r="X6922" s="11">
        <f t="shared" si="995"/>
        <v>0</v>
      </c>
      <c r="Y6922" s="11">
        <f t="shared" si="996"/>
        <v>0</v>
      </c>
      <c r="Z6922" s="12" t="str">
        <f t="shared" si="997"/>
        <v>Torque/Speed Control 1</v>
      </c>
    </row>
    <row r="6923" spans="8:26" x14ac:dyDescent="0.3">
      <c r="H6923" s="244"/>
      <c r="I6923" s="244"/>
      <c r="J6923" s="244"/>
      <c r="K6923" s="244"/>
      <c r="L6923" s="244"/>
      <c r="M6923" s="244"/>
      <c r="N6923" s="244"/>
      <c r="O6923" s="244"/>
      <c r="P6923" s="244"/>
      <c r="Q6923" s="244"/>
      <c r="R6923" s="6">
        <f t="shared" si="989"/>
        <v>0</v>
      </c>
      <c r="S6923" s="6">
        <f t="shared" si="990"/>
        <v>0</v>
      </c>
      <c r="T6923" s="7">
        <f t="shared" si="991"/>
        <v>0</v>
      </c>
      <c r="U6923" s="121" t="str">
        <f t="shared" si="992"/>
        <v>0</v>
      </c>
      <c r="V6923" s="10">
        <f t="shared" si="993"/>
        <v>0</v>
      </c>
      <c r="W6923" s="10">
        <f t="shared" si="994"/>
        <v>0</v>
      </c>
      <c r="X6923" s="11">
        <f t="shared" si="995"/>
        <v>0</v>
      </c>
      <c r="Y6923" s="11">
        <f t="shared" si="996"/>
        <v>0</v>
      </c>
      <c r="Z6923" s="12" t="str">
        <f t="shared" si="997"/>
        <v>Torque/Speed Control 1</v>
      </c>
    </row>
    <row r="6924" spans="8:26" x14ac:dyDescent="0.3">
      <c r="H6924" s="244"/>
      <c r="I6924" s="244"/>
      <c r="J6924" s="244"/>
      <c r="K6924" s="244"/>
      <c r="L6924" s="244"/>
      <c r="M6924" s="244"/>
      <c r="N6924" s="244"/>
      <c r="O6924" s="244"/>
      <c r="P6924" s="244"/>
      <c r="Q6924" s="244"/>
      <c r="R6924" s="6">
        <f t="shared" si="989"/>
        <v>0</v>
      </c>
      <c r="S6924" s="6">
        <f t="shared" si="990"/>
        <v>0</v>
      </c>
      <c r="T6924" s="7">
        <f t="shared" si="991"/>
        <v>0</v>
      </c>
      <c r="U6924" s="121" t="str">
        <f t="shared" si="992"/>
        <v>0</v>
      </c>
      <c r="V6924" s="10">
        <f t="shared" si="993"/>
        <v>0</v>
      </c>
      <c r="W6924" s="10">
        <f t="shared" si="994"/>
        <v>0</v>
      </c>
      <c r="X6924" s="11">
        <f t="shared" si="995"/>
        <v>0</v>
      </c>
      <c r="Y6924" s="11">
        <f t="shared" si="996"/>
        <v>0</v>
      </c>
      <c r="Z6924" s="12" t="str">
        <f t="shared" si="997"/>
        <v>Torque/Speed Control 1</v>
      </c>
    </row>
    <row r="6925" spans="8:26" x14ac:dyDescent="0.3">
      <c r="H6925" s="244"/>
      <c r="I6925" s="244"/>
      <c r="J6925" s="244"/>
      <c r="K6925" s="244"/>
      <c r="L6925" s="244"/>
      <c r="M6925" s="244"/>
      <c r="N6925" s="244"/>
      <c r="O6925" s="244"/>
      <c r="P6925" s="244"/>
      <c r="Q6925" s="244"/>
      <c r="R6925" s="6">
        <f t="shared" si="989"/>
        <v>0</v>
      </c>
      <c r="S6925" s="6">
        <f t="shared" si="990"/>
        <v>0</v>
      </c>
      <c r="T6925" s="7">
        <f t="shared" si="991"/>
        <v>0</v>
      </c>
      <c r="U6925" s="121" t="str">
        <f t="shared" si="992"/>
        <v>0</v>
      </c>
      <c r="V6925" s="10">
        <f t="shared" si="993"/>
        <v>0</v>
      </c>
      <c r="W6925" s="10">
        <f t="shared" si="994"/>
        <v>0</v>
      </c>
      <c r="X6925" s="11">
        <f t="shared" si="995"/>
        <v>0</v>
      </c>
      <c r="Y6925" s="11">
        <f t="shared" si="996"/>
        <v>0</v>
      </c>
      <c r="Z6925" s="12" t="str">
        <f t="shared" si="997"/>
        <v>Torque/Speed Control 1</v>
      </c>
    </row>
    <row r="6926" spans="8:26" x14ac:dyDescent="0.3">
      <c r="H6926" s="244"/>
      <c r="I6926" s="244"/>
      <c r="J6926" s="244"/>
      <c r="K6926" s="244"/>
      <c r="L6926" s="244"/>
      <c r="M6926" s="244"/>
      <c r="N6926" s="244"/>
      <c r="O6926" s="244"/>
      <c r="P6926" s="244"/>
      <c r="Q6926" s="244"/>
      <c r="R6926" s="6">
        <f t="shared" si="989"/>
        <v>0</v>
      </c>
      <c r="S6926" s="6">
        <f t="shared" si="990"/>
        <v>0</v>
      </c>
      <c r="T6926" s="7">
        <f t="shared" si="991"/>
        <v>0</v>
      </c>
      <c r="U6926" s="121" t="str">
        <f t="shared" si="992"/>
        <v>0</v>
      </c>
      <c r="V6926" s="10">
        <f t="shared" si="993"/>
        <v>0</v>
      </c>
      <c r="W6926" s="10">
        <f t="shared" si="994"/>
        <v>0</v>
      </c>
      <c r="X6926" s="11">
        <f t="shared" si="995"/>
        <v>0</v>
      </c>
      <c r="Y6926" s="11">
        <f t="shared" si="996"/>
        <v>0</v>
      </c>
      <c r="Z6926" s="12" t="str">
        <f t="shared" si="997"/>
        <v>Torque/Speed Control 1</v>
      </c>
    </row>
    <row r="6927" spans="8:26" x14ac:dyDescent="0.3">
      <c r="H6927" s="244"/>
      <c r="I6927" s="244"/>
      <c r="J6927" s="244"/>
      <c r="K6927" s="244"/>
      <c r="L6927" s="244"/>
      <c r="M6927" s="244"/>
      <c r="N6927" s="244"/>
      <c r="O6927" s="244"/>
      <c r="P6927" s="244"/>
      <c r="Q6927" s="244"/>
      <c r="R6927" s="6">
        <f t="shared" si="989"/>
        <v>0</v>
      </c>
      <c r="S6927" s="6">
        <f t="shared" si="990"/>
        <v>0</v>
      </c>
      <c r="T6927" s="7">
        <f t="shared" si="991"/>
        <v>0</v>
      </c>
      <c r="U6927" s="121" t="str">
        <f t="shared" si="992"/>
        <v>0</v>
      </c>
      <c r="V6927" s="10">
        <f t="shared" si="993"/>
        <v>0</v>
      </c>
      <c r="W6927" s="10">
        <f t="shared" si="994"/>
        <v>0</v>
      </c>
      <c r="X6927" s="11">
        <f t="shared" si="995"/>
        <v>0</v>
      </c>
      <c r="Y6927" s="11">
        <f t="shared" si="996"/>
        <v>0</v>
      </c>
      <c r="Z6927" s="12" t="str">
        <f t="shared" si="997"/>
        <v>Torque/Speed Control 1</v>
      </c>
    </row>
    <row r="6928" spans="8:26" x14ac:dyDescent="0.3">
      <c r="H6928" s="244"/>
      <c r="I6928" s="244"/>
      <c r="J6928" s="244"/>
      <c r="K6928" s="244"/>
      <c r="L6928" s="244"/>
      <c r="M6928" s="244"/>
      <c r="N6928" s="244"/>
      <c r="O6928" s="244"/>
      <c r="P6928" s="244"/>
      <c r="Q6928" s="244"/>
      <c r="R6928" s="6">
        <f t="shared" si="989"/>
        <v>0</v>
      </c>
      <c r="S6928" s="6">
        <f t="shared" si="990"/>
        <v>0</v>
      </c>
      <c r="T6928" s="7">
        <f t="shared" si="991"/>
        <v>0</v>
      </c>
      <c r="U6928" s="121" t="str">
        <f t="shared" si="992"/>
        <v>0</v>
      </c>
      <c r="V6928" s="10">
        <f t="shared" si="993"/>
        <v>0</v>
      </c>
      <c r="W6928" s="10">
        <f t="shared" si="994"/>
        <v>0</v>
      </c>
      <c r="X6928" s="11">
        <f t="shared" si="995"/>
        <v>0</v>
      </c>
      <c r="Y6928" s="11">
        <f t="shared" si="996"/>
        <v>0</v>
      </c>
      <c r="Z6928" s="12" t="str">
        <f t="shared" si="997"/>
        <v>Torque/Speed Control 1</v>
      </c>
    </row>
    <row r="6929" spans="8:26" x14ac:dyDescent="0.3">
      <c r="H6929" s="244"/>
      <c r="I6929" s="244"/>
      <c r="J6929" s="244"/>
      <c r="K6929" s="244"/>
      <c r="L6929" s="244"/>
      <c r="M6929" s="244"/>
      <c r="N6929" s="244"/>
      <c r="O6929" s="244"/>
      <c r="P6929" s="244"/>
      <c r="Q6929" s="244"/>
      <c r="R6929" s="6">
        <f t="shared" si="989"/>
        <v>0</v>
      </c>
      <c r="S6929" s="6">
        <f t="shared" si="990"/>
        <v>0</v>
      </c>
      <c r="T6929" s="7">
        <f t="shared" si="991"/>
        <v>0</v>
      </c>
      <c r="U6929" s="121" t="str">
        <f t="shared" si="992"/>
        <v>0</v>
      </c>
      <c r="V6929" s="10">
        <f t="shared" si="993"/>
        <v>0</v>
      </c>
      <c r="W6929" s="10">
        <f t="shared" si="994"/>
        <v>0</v>
      </c>
      <c r="X6929" s="11">
        <f t="shared" si="995"/>
        <v>0</v>
      </c>
      <c r="Y6929" s="11">
        <f t="shared" si="996"/>
        <v>0</v>
      </c>
      <c r="Z6929" s="12" t="str">
        <f t="shared" si="997"/>
        <v>Torque/Speed Control 1</v>
      </c>
    </row>
    <row r="6930" spans="8:26" x14ac:dyDescent="0.3">
      <c r="H6930" s="244"/>
      <c r="I6930" s="244"/>
      <c r="J6930" s="244"/>
      <c r="K6930" s="244"/>
      <c r="L6930" s="244"/>
      <c r="M6930" s="244"/>
      <c r="N6930" s="244"/>
      <c r="O6930" s="244"/>
      <c r="P6930" s="244"/>
      <c r="Q6930" s="244"/>
      <c r="R6930" s="6">
        <f t="shared" si="989"/>
        <v>0</v>
      </c>
      <c r="S6930" s="6">
        <f t="shared" si="990"/>
        <v>0</v>
      </c>
      <c r="T6930" s="7">
        <f t="shared" si="991"/>
        <v>0</v>
      </c>
      <c r="U6930" s="121" t="str">
        <f t="shared" si="992"/>
        <v>0</v>
      </c>
      <c r="V6930" s="10">
        <f t="shared" si="993"/>
        <v>0</v>
      </c>
      <c r="W6930" s="10">
        <f t="shared" si="994"/>
        <v>0</v>
      </c>
      <c r="X6930" s="11">
        <f t="shared" si="995"/>
        <v>0</v>
      </c>
      <c r="Y6930" s="11">
        <f t="shared" si="996"/>
        <v>0</v>
      </c>
      <c r="Z6930" s="12" t="str">
        <f t="shared" si="997"/>
        <v>Torque/Speed Control 1</v>
      </c>
    </row>
    <row r="6931" spans="8:26" x14ac:dyDescent="0.3">
      <c r="H6931" s="244"/>
      <c r="I6931" s="244"/>
      <c r="J6931" s="244"/>
      <c r="K6931" s="244"/>
      <c r="L6931" s="244"/>
      <c r="M6931" s="244"/>
      <c r="N6931" s="244"/>
      <c r="O6931" s="244"/>
      <c r="P6931" s="244"/>
      <c r="Q6931" s="244"/>
      <c r="R6931" s="6">
        <f t="shared" si="989"/>
        <v>0</v>
      </c>
      <c r="S6931" s="6">
        <f t="shared" si="990"/>
        <v>0</v>
      </c>
      <c r="T6931" s="7">
        <f t="shared" si="991"/>
        <v>0</v>
      </c>
      <c r="U6931" s="121" t="str">
        <f t="shared" si="992"/>
        <v>0</v>
      </c>
      <c r="V6931" s="10">
        <f t="shared" si="993"/>
        <v>0</v>
      </c>
      <c r="W6931" s="10">
        <f t="shared" si="994"/>
        <v>0</v>
      </c>
      <c r="X6931" s="11">
        <f t="shared" si="995"/>
        <v>0</v>
      </c>
      <c r="Y6931" s="11">
        <f t="shared" si="996"/>
        <v>0</v>
      </c>
      <c r="Z6931" s="12" t="str">
        <f t="shared" si="997"/>
        <v>Torque/Speed Control 1</v>
      </c>
    </row>
    <row r="6932" spans="8:26" x14ac:dyDescent="0.3">
      <c r="H6932" s="244"/>
      <c r="I6932" s="244"/>
      <c r="J6932" s="244"/>
      <c r="K6932" s="244"/>
      <c r="L6932" s="244"/>
      <c r="M6932" s="244"/>
      <c r="N6932" s="244"/>
      <c r="O6932" s="244"/>
      <c r="P6932" s="244"/>
      <c r="Q6932" s="244"/>
      <c r="R6932" s="6">
        <f t="shared" si="989"/>
        <v>0</v>
      </c>
      <c r="S6932" s="6">
        <f t="shared" si="990"/>
        <v>0</v>
      </c>
      <c r="T6932" s="7">
        <f t="shared" si="991"/>
        <v>0</v>
      </c>
      <c r="U6932" s="121" t="str">
        <f t="shared" si="992"/>
        <v>0</v>
      </c>
      <c r="V6932" s="10">
        <f t="shared" si="993"/>
        <v>0</v>
      </c>
      <c r="W6932" s="10">
        <f t="shared" si="994"/>
        <v>0</v>
      </c>
      <c r="X6932" s="11">
        <f t="shared" si="995"/>
        <v>0</v>
      </c>
      <c r="Y6932" s="11">
        <f t="shared" si="996"/>
        <v>0</v>
      </c>
      <c r="Z6932" s="12" t="str">
        <f t="shared" si="997"/>
        <v>Torque/Speed Control 1</v>
      </c>
    </row>
    <row r="6933" spans="8:26" x14ac:dyDescent="0.3">
      <c r="H6933" s="244"/>
      <c r="I6933" s="244"/>
      <c r="J6933" s="244"/>
      <c r="K6933" s="244"/>
      <c r="L6933" s="244"/>
      <c r="M6933" s="244"/>
      <c r="N6933" s="244"/>
      <c r="O6933" s="244"/>
      <c r="P6933" s="244"/>
      <c r="Q6933" s="244"/>
      <c r="R6933" s="6">
        <f t="shared" si="989"/>
        <v>0</v>
      </c>
      <c r="S6933" s="6">
        <f t="shared" si="990"/>
        <v>0</v>
      </c>
      <c r="T6933" s="7">
        <f t="shared" si="991"/>
        <v>0</v>
      </c>
      <c r="U6933" s="121" t="str">
        <f t="shared" si="992"/>
        <v>0</v>
      </c>
      <c r="V6933" s="10">
        <f t="shared" si="993"/>
        <v>0</v>
      </c>
      <c r="W6933" s="10">
        <f t="shared" si="994"/>
        <v>0</v>
      </c>
      <c r="X6933" s="11">
        <f t="shared" si="995"/>
        <v>0</v>
      </c>
      <c r="Y6933" s="11">
        <f t="shared" si="996"/>
        <v>0</v>
      </c>
      <c r="Z6933" s="12" t="str">
        <f t="shared" si="997"/>
        <v>Torque/Speed Control 1</v>
      </c>
    </row>
    <row r="6934" spans="8:26" x14ac:dyDescent="0.3">
      <c r="H6934" s="244"/>
      <c r="I6934" s="244"/>
      <c r="J6934" s="244"/>
      <c r="K6934" s="244"/>
      <c r="L6934" s="244"/>
      <c r="M6934" s="244"/>
      <c r="N6934" s="244"/>
      <c r="O6934" s="244"/>
      <c r="P6934" s="244"/>
      <c r="Q6934" s="244"/>
      <c r="R6934" s="6">
        <f t="shared" si="989"/>
        <v>0</v>
      </c>
      <c r="S6934" s="6">
        <f t="shared" si="990"/>
        <v>0</v>
      </c>
      <c r="T6934" s="7">
        <f t="shared" si="991"/>
        <v>0</v>
      </c>
      <c r="U6934" s="121" t="str">
        <f t="shared" si="992"/>
        <v>0</v>
      </c>
      <c r="V6934" s="10">
        <f t="shared" si="993"/>
        <v>0</v>
      </c>
      <c r="W6934" s="10">
        <f t="shared" si="994"/>
        <v>0</v>
      </c>
      <c r="X6934" s="11">
        <f t="shared" si="995"/>
        <v>0</v>
      </c>
      <c r="Y6934" s="11">
        <f t="shared" si="996"/>
        <v>0</v>
      </c>
      <c r="Z6934" s="12" t="str">
        <f t="shared" si="997"/>
        <v>Torque/Speed Control 1</v>
      </c>
    </row>
    <row r="6935" spans="8:26" x14ac:dyDescent="0.3">
      <c r="H6935" s="244"/>
      <c r="I6935" s="244"/>
      <c r="J6935" s="244"/>
      <c r="K6935" s="244"/>
      <c r="L6935" s="244"/>
      <c r="M6935" s="244"/>
      <c r="N6935" s="244"/>
      <c r="O6935" s="244"/>
      <c r="P6935" s="244"/>
      <c r="Q6935" s="244"/>
      <c r="R6935" s="6">
        <f t="shared" si="989"/>
        <v>0</v>
      </c>
      <c r="S6935" s="6">
        <f t="shared" si="990"/>
        <v>0</v>
      </c>
      <c r="T6935" s="7">
        <f t="shared" si="991"/>
        <v>0</v>
      </c>
      <c r="U6935" s="121" t="str">
        <f t="shared" si="992"/>
        <v>0</v>
      </c>
      <c r="V6935" s="10">
        <f t="shared" si="993"/>
        <v>0</v>
      </c>
      <c r="W6935" s="10">
        <f t="shared" si="994"/>
        <v>0</v>
      </c>
      <c r="X6935" s="11">
        <f t="shared" si="995"/>
        <v>0</v>
      </c>
      <c r="Y6935" s="11">
        <f t="shared" si="996"/>
        <v>0</v>
      </c>
      <c r="Z6935" s="12" t="str">
        <f t="shared" si="997"/>
        <v>Torque/Speed Control 1</v>
      </c>
    </row>
    <row r="6936" spans="8:26" x14ac:dyDescent="0.3">
      <c r="H6936" s="244"/>
      <c r="I6936" s="244"/>
      <c r="J6936" s="244"/>
      <c r="K6936" s="244"/>
      <c r="L6936" s="244"/>
      <c r="M6936" s="244"/>
      <c r="N6936" s="244"/>
      <c r="O6936" s="244"/>
      <c r="P6936" s="244"/>
      <c r="Q6936" s="244"/>
      <c r="R6936" s="6">
        <f t="shared" si="989"/>
        <v>0</v>
      </c>
      <c r="S6936" s="6">
        <f t="shared" si="990"/>
        <v>0</v>
      </c>
      <c r="T6936" s="7">
        <f t="shared" si="991"/>
        <v>0</v>
      </c>
      <c r="U6936" s="121" t="str">
        <f t="shared" si="992"/>
        <v>0</v>
      </c>
      <c r="V6936" s="10">
        <f t="shared" si="993"/>
        <v>0</v>
      </c>
      <c r="W6936" s="10">
        <f t="shared" si="994"/>
        <v>0</v>
      </c>
      <c r="X6936" s="11">
        <f t="shared" si="995"/>
        <v>0</v>
      </c>
      <c r="Y6936" s="11">
        <f t="shared" si="996"/>
        <v>0</v>
      </c>
      <c r="Z6936" s="12" t="str">
        <f t="shared" si="997"/>
        <v>Torque/Speed Control 1</v>
      </c>
    </row>
    <row r="6937" spans="8:26" x14ac:dyDescent="0.3">
      <c r="H6937" s="244"/>
      <c r="I6937" s="244"/>
      <c r="J6937" s="244"/>
      <c r="K6937" s="244"/>
      <c r="L6937" s="244"/>
      <c r="M6937" s="244"/>
      <c r="N6937" s="244"/>
      <c r="O6937" s="244"/>
      <c r="P6937" s="244"/>
      <c r="Q6937" s="244"/>
      <c r="R6937" s="6">
        <f t="shared" si="989"/>
        <v>0</v>
      </c>
      <c r="S6937" s="6">
        <f t="shared" si="990"/>
        <v>0</v>
      </c>
      <c r="T6937" s="7">
        <f t="shared" si="991"/>
        <v>0</v>
      </c>
      <c r="U6937" s="121" t="str">
        <f t="shared" si="992"/>
        <v>0</v>
      </c>
      <c r="V6937" s="10">
        <f t="shared" si="993"/>
        <v>0</v>
      </c>
      <c r="W6937" s="10">
        <f t="shared" si="994"/>
        <v>0</v>
      </c>
      <c r="X6937" s="11">
        <f t="shared" si="995"/>
        <v>0</v>
      </c>
      <c r="Y6937" s="11">
        <f t="shared" si="996"/>
        <v>0</v>
      </c>
      <c r="Z6937" s="12" t="str">
        <f t="shared" si="997"/>
        <v>Torque/Speed Control 1</v>
      </c>
    </row>
    <row r="6938" spans="8:26" x14ac:dyDescent="0.3">
      <c r="H6938" s="244"/>
      <c r="I6938" s="244"/>
      <c r="J6938" s="244"/>
      <c r="K6938" s="244"/>
      <c r="L6938" s="244"/>
      <c r="M6938" s="244"/>
      <c r="N6938" s="244"/>
      <c r="O6938" s="244"/>
      <c r="P6938" s="244"/>
      <c r="Q6938" s="244"/>
      <c r="R6938" s="6">
        <f t="shared" si="989"/>
        <v>0</v>
      </c>
      <c r="S6938" s="6">
        <f t="shared" si="990"/>
        <v>0</v>
      </c>
      <c r="T6938" s="7">
        <f t="shared" si="991"/>
        <v>0</v>
      </c>
      <c r="U6938" s="121" t="str">
        <f t="shared" si="992"/>
        <v>0</v>
      </c>
      <c r="V6938" s="10">
        <f t="shared" si="993"/>
        <v>0</v>
      </c>
      <c r="W6938" s="10">
        <f t="shared" si="994"/>
        <v>0</v>
      </c>
      <c r="X6938" s="11">
        <f t="shared" si="995"/>
        <v>0</v>
      </c>
      <c r="Y6938" s="11">
        <f t="shared" si="996"/>
        <v>0</v>
      </c>
      <c r="Z6938" s="12" t="str">
        <f t="shared" si="997"/>
        <v>Torque/Speed Control 1</v>
      </c>
    </row>
    <row r="6939" spans="8:26" x14ac:dyDescent="0.3">
      <c r="H6939" s="244"/>
      <c r="I6939" s="244"/>
      <c r="J6939" s="244"/>
      <c r="K6939" s="244"/>
      <c r="L6939" s="244"/>
      <c r="M6939" s="244"/>
      <c r="N6939" s="244"/>
      <c r="O6939" s="244"/>
      <c r="P6939" s="244"/>
      <c r="Q6939" s="244"/>
      <c r="R6939" s="6">
        <f t="shared" si="989"/>
        <v>0</v>
      </c>
      <c r="S6939" s="6">
        <f t="shared" si="990"/>
        <v>0</v>
      </c>
      <c r="T6939" s="7">
        <f t="shared" si="991"/>
        <v>0</v>
      </c>
      <c r="U6939" s="121" t="str">
        <f t="shared" si="992"/>
        <v>0</v>
      </c>
      <c r="V6939" s="10">
        <f t="shared" si="993"/>
        <v>0</v>
      </c>
      <c r="W6939" s="10">
        <f t="shared" si="994"/>
        <v>0</v>
      </c>
      <c r="X6939" s="11">
        <f t="shared" si="995"/>
        <v>0</v>
      </c>
      <c r="Y6939" s="11">
        <f t="shared" si="996"/>
        <v>0</v>
      </c>
      <c r="Z6939" s="12" t="str">
        <f t="shared" si="997"/>
        <v>Torque/Speed Control 1</v>
      </c>
    </row>
    <row r="6940" spans="8:26" x14ac:dyDescent="0.3">
      <c r="H6940" s="244"/>
      <c r="I6940" s="244"/>
      <c r="J6940" s="244"/>
      <c r="K6940" s="244"/>
      <c r="L6940" s="244"/>
      <c r="M6940" s="244"/>
      <c r="N6940" s="244"/>
      <c r="O6940" s="244"/>
      <c r="P6940" s="244"/>
      <c r="Q6940" s="244"/>
      <c r="R6940" s="6">
        <f t="shared" si="989"/>
        <v>0</v>
      </c>
      <c r="S6940" s="6">
        <f t="shared" si="990"/>
        <v>0</v>
      </c>
      <c r="T6940" s="7">
        <f t="shared" si="991"/>
        <v>0</v>
      </c>
      <c r="U6940" s="121" t="str">
        <f t="shared" si="992"/>
        <v>0</v>
      </c>
      <c r="V6940" s="10">
        <f t="shared" si="993"/>
        <v>0</v>
      </c>
      <c r="W6940" s="10">
        <f t="shared" si="994"/>
        <v>0</v>
      </c>
      <c r="X6940" s="11">
        <f t="shared" si="995"/>
        <v>0</v>
      </c>
      <c r="Y6940" s="11">
        <f t="shared" si="996"/>
        <v>0</v>
      </c>
      <c r="Z6940" s="12" t="str">
        <f t="shared" si="997"/>
        <v>Torque/Speed Control 1</v>
      </c>
    </row>
    <row r="6941" spans="8:26" x14ac:dyDescent="0.3">
      <c r="H6941" s="244"/>
      <c r="I6941" s="244"/>
      <c r="J6941" s="244"/>
      <c r="K6941" s="244"/>
      <c r="L6941" s="244"/>
      <c r="M6941" s="244"/>
      <c r="N6941" s="244"/>
      <c r="O6941" s="244"/>
      <c r="P6941" s="244"/>
      <c r="Q6941" s="244"/>
      <c r="R6941" s="6">
        <f t="shared" si="989"/>
        <v>0</v>
      </c>
      <c r="S6941" s="6">
        <f t="shared" si="990"/>
        <v>0</v>
      </c>
      <c r="T6941" s="7">
        <f t="shared" si="991"/>
        <v>0</v>
      </c>
      <c r="U6941" s="121" t="str">
        <f t="shared" si="992"/>
        <v>0</v>
      </c>
      <c r="V6941" s="10">
        <f t="shared" si="993"/>
        <v>0</v>
      </c>
      <c r="W6941" s="10">
        <f t="shared" si="994"/>
        <v>0</v>
      </c>
      <c r="X6941" s="11">
        <f t="shared" si="995"/>
        <v>0</v>
      </c>
      <c r="Y6941" s="11">
        <f t="shared" si="996"/>
        <v>0</v>
      </c>
      <c r="Z6941" s="12" t="str">
        <f t="shared" si="997"/>
        <v>Torque/Speed Control 1</v>
      </c>
    </row>
    <row r="6942" spans="8:26" x14ac:dyDescent="0.3">
      <c r="H6942" s="244"/>
      <c r="I6942" s="244"/>
      <c r="J6942" s="244"/>
      <c r="K6942" s="244"/>
      <c r="L6942" s="244"/>
      <c r="M6942" s="244"/>
      <c r="N6942" s="244"/>
      <c r="O6942" s="244"/>
      <c r="P6942" s="244"/>
      <c r="Q6942" s="244"/>
      <c r="R6942" s="6">
        <f t="shared" si="989"/>
        <v>0</v>
      </c>
      <c r="S6942" s="6">
        <f t="shared" si="990"/>
        <v>0</v>
      </c>
      <c r="T6942" s="7">
        <f t="shared" si="991"/>
        <v>0</v>
      </c>
      <c r="U6942" s="121" t="str">
        <f t="shared" si="992"/>
        <v>0</v>
      </c>
      <c r="V6942" s="10">
        <f t="shared" si="993"/>
        <v>0</v>
      </c>
      <c r="W6942" s="10">
        <f t="shared" si="994"/>
        <v>0</v>
      </c>
      <c r="X6942" s="11">
        <f t="shared" si="995"/>
        <v>0</v>
      </c>
      <c r="Y6942" s="11">
        <f t="shared" si="996"/>
        <v>0</v>
      </c>
      <c r="Z6942" s="12" t="str">
        <f t="shared" si="997"/>
        <v>Torque/Speed Control 1</v>
      </c>
    </row>
    <row r="6943" spans="8:26" x14ac:dyDescent="0.3">
      <c r="H6943" s="244"/>
      <c r="I6943" s="244"/>
      <c r="J6943" s="244"/>
      <c r="K6943" s="244"/>
      <c r="L6943" s="244"/>
      <c r="M6943" s="244"/>
      <c r="N6943" s="244"/>
      <c r="O6943" s="244"/>
      <c r="P6943" s="244"/>
      <c r="Q6943" s="244"/>
      <c r="R6943" s="6">
        <f t="shared" si="989"/>
        <v>0</v>
      </c>
      <c r="S6943" s="6">
        <f t="shared" si="990"/>
        <v>0</v>
      </c>
      <c r="T6943" s="7">
        <f t="shared" si="991"/>
        <v>0</v>
      </c>
      <c r="U6943" s="121" t="str">
        <f t="shared" si="992"/>
        <v>0</v>
      </c>
      <c r="V6943" s="10">
        <f t="shared" si="993"/>
        <v>0</v>
      </c>
      <c r="W6943" s="10">
        <f t="shared" si="994"/>
        <v>0</v>
      </c>
      <c r="X6943" s="11">
        <f t="shared" si="995"/>
        <v>0</v>
      </c>
      <c r="Y6943" s="11">
        <f t="shared" si="996"/>
        <v>0</v>
      </c>
      <c r="Z6943" s="12" t="str">
        <f t="shared" si="997"/>
        <v>Torque/Speed Control 1</v>
      </c>
    </row>
    <row r="6944" spans="8:26" x14ac:dyDescent="0.3">
      <c r="H6944" s="244"/>
      <c r="I6944" s="244"/>
      <c r="J6944" s="244"/>
      <c r="K6944" s="244"/>
      <c r="L6944" s="244"/>
      <c r="M6944" s="244"/>
      <c r="N6944" s="244"/>
      <c r="O6944" s="244"/>
      <c r="P6944" s="244"/>
      <c r="Q6944" s="244"/>
      <c r="R6944" s="6">
        <f t="shared" si="989"/>
        <v>0</v>
      </c>
      <c r="S6944" s="6">
        <f t="shared" si="990"/>
        <v>0</v>
      </c>
      <c r="T6944" s="7">
        <f t="shared" si="991"/>
        <v>0</v>
      </c>
      <c r="U6944" s="121" t="str">
        <f t="shared" si="992"/>
        <v>0</v>
      </c>
      <c r="V6944" s="10">
        <f t="shared" si="993"/>
        <v>0</v>
      </c>
      <c r="W6944" s="10">
        <f t="shared" si="994"/>
        <v>0</v>
      </c>
      <c r="X6944" s="11">
        <f t="shared" si="995"/>
        <v>0</v>
      </c>
      <c r="Y6944" s="11">
        <f t="shared" si="996"/>
        <v>0</v>
      </c>
      <c r="Z6944" s="12" t="str">
        <f t="shared" si="997"/>
        <v>Torque/Speed Control 1</v>
      </c>
    </row>
    <row r="6945" spans="8:26" x14ac:dyDescent="0.3">
      <c r="H6945" s="244"/>
      <c r="I6945" s="244"/>
      <c r="J6945" s="244"/>
      <c r="K6945" s="244"/>
      <c r="L6945" s="244"/>
      <c r="M6945" s="244"/>
      <c r="N6945" s="244"/>
      <c r="O6945" s="244"/>
      <c r="P6945" s="244"/>
      <c r="Q6945" s="244"/>
      <c r="R6945" s="6">
        <f t="shared" si="989"/>
        <v>0</v>
      </c>
      <c r="S6945" s="6">
        <f t="shared" si="990"/>
        <v>0</v>
      </c>
      <c r="T6945" s="7">
        <f t="shared" si="991"/>
        <v>0</v>
      </c>
      <c r="U6945" s="121" t="str">
        <f t="shared" si="992"/>
        <v>0</v>
      </c>
      <c r="V6945" s="10">
        <f t="shared" si="993"/>
        <v>0</v>
      </c>
      <c r="W6945" s="10">
        <f t="shared" si="994"/>
        <v>0</v>
      </c>
      <c r="X6945" s="11">
        <f t="shared" si="995"/>
        <v>0</v>
      </c>
      <c r="Y6945" s="11">
        <f t="shared" si="996"/>
        <v>0</v>
      </c>
      <c r="Z6945" s="12" t="str">
        <f t="shared" si="997"/>
        <v>Torque/Speed Control 1</v>
      </c>
    </row>
    <row r="6946" spans="8:26" x14ac:dyDescent="0.3">
      <c r="H6946" s="244"/>
      <c r="I6946" s="244"/>
      <c r="J6946" s="244"/>
      <c r="K6946" s="244"/>
      <c r="L6946" s="244"/>
      <c r="M6946" s="244"/>
      <c r="N6946" s="244"/>
      <c r="O6946" s="244"/>
      <c r="P6946" s="244"/>
      <c r="Q6946" s="244"/>
      <c r="R6946" s="6">
        <f t="shared" si="989"/>
        <v>0</v>
      </c>
      <c r="S6946" s="6">
        <f t="shared" si="990"/>
        <v>0</v>
      </c>
      <c r="T6946" s="7">
        <f t="shared" si="991"/>
        <v>0</v>
      </c>
      <c r="U6946" s="121" t="str">
        <f t="shared" si="992"/>
        <v>0</v>
      </c>
      <c r="V6946" s="10">
        <f t="shared" si="993"/>
        <v>0</v>
      </c>
      <c r="W6946" s="10">
        <f t="shared" si="994"/>
        <v>0</v>
      </c>
      <c r="X6946" s="11">
        <f t="shared" si="995"/>
        <v>0</v>
      </c>
      <c r="Y6946" s="11">
        <f t="shared" si="996"/>
        <v>0</v>
      </c>
      <c r="Z6946" s="12" t="str">
        <f t="shared" si="997"/>
        <v>Torque/Speed Control 1</v>
      </c>
    </row>
    <row r="6947" spans="8:26" x14ac:dyDescent="0.3">
      <c r="H6947" s="244"/>
      <c r="I6947" s="244"/>
      <c r="J6947" s="244"/>
      <c r="K6947" s="244"/>
      <c r="L6947" s="244"/>
      <c r="M6947" s="244"/>
      <c r="N6947" s="244"/>
      <c r="O6947" s="244"/>
      <c r="P6947" s="244"/>
      <c r="Q6947" s="244"/>
      <c r="R6947" s="6">
        <f t="shared" si="989"/>
        <v>0</v>
      </c>
      <c r="S6947" s="6">
        <f t="shared" si="990"/>
        <v>0</v>
      </c>
      <c r="T6947" s="7">
        <f t="shared" si="991"/>
        <v>0</v>
      </c>
      <c r="U6947" s="121" t="str">
        <f t="shared" si="992"/>
        <v>0</v>
      </c>
      <c r="V6947" s="10">
        <f t="shared" si="993"/>
        <v>0</v>
      </c>
      <c r="W6947" s="10">
        <f t="shared" si="994"/>
        <v>0</v>
      </c>
      <c r="X6947" s="11">
        <f t="shared" si="995"/>
        <v>0</v>
      </c>
      <c r="Y6947" s="11">
        <f t="shared" si="996"/>
        <v>0</v>
      </c>
      <c r="Z6947" s="12" t="str">
        <f t="shared" si="997"/>
        <v>Torque/Speed Control 1</v>
      </c>
    </row>
    <row r="6948" spans="8:26" x14ac:dyDescent="0.3">
      <c r="H6948" s="244"/>
      <c r="I6948" s="244"/>
      <c r="J6948" s="244"/>
      <c r="K6948" s="244"/>
      <c r="L6948" s="244"/>
      <c r="M6948" s="244"/>
      <c r="N6948" s="244"/>
      <c r="O6948" s="244"/>
      <c r="P6948" s="244"/>
      <c r="Q6948" s="244"/>
      <c r="R6948" s="6">
        <f t="shared" si="989"/>
        <v>0</v>
      </c>
      <c r="S6948" s="6">
        <f t="shared" si="990"/>
        <v>0</v>
      </c>
      <c r="T6948" s="7">
        <f t="shared" si="991"/>
        <v>0</v>
      </c>
      <c r="U6948" s="121" t="str">
        <f t="shared" si="992"/>
        <v>0</v>
      </c>
      <c r="V6948" s="10">
        <f t="shared" si="993"/>
        <v>0</v>
      </c>
      <c r="W6948" s="10">
        <f t="shared" si="994"/>
        <v>0</v>
      </c>
      <c r="X6948" s="11">
        <f t="shared" si="995"/>
        <v>0</v>
      </c>
      <c r="Y6948" s="11">
        <f t="shared" si="996"/>
        <v>0</v>
      </c>
      <c r="Z6948" s="12" t="str">
        <f t="shared" si="997"/>
        <v>Torque/Speed Control 1</v>
      </c>
    </row>
    <row r="6949" spans="8:26" x14ac:dyDescent="0.3">
      <c r="H6949" s="244"/>
      <c r="I6949" s="244"/>
      <c r="J6949" s="244"/>
      <c r="K6949" s="244"/>
      <c r="L6949" s="244"/>
      <c r="M6949" s="244"/>
      <c r="N6949" s="244"/>
      <c r="O6949" s="244"/>
      <c r="P6949" s="244"/>
      <c r="Q6949" s="244"/>
      <c r="R6949" s="6">
        <f t="shared" si="989"/>
        <v>0</v>
      </c>
      <c r="S6949" s="6">
        <f t="shared" si="990"/>
        <v>0</v>
      </c>
      <c r="T6949" s="7">
        <f t="shared" si="991"/>
        <v>0</v>
      </c>
      <c r="U6949" s="121" t="str">
        <f t="shared" si="992"/>
        <v>0</v>
      </c>
      <c r="V6949" s="10">
        <f t="shared" si="993"/>
        <v>0</v>
      </c>
      <c r="W6949" s="10">
        <f t="shared" si="994"/>
        <v>0</v>
      </c>
      <c r="X6949" s="11">
        <f t="shared" si="995"/>
        <v>0</v>
      </c>
      <c r="Y6949" s="11">
        <f t="shared" si="996"/>
        <v>0</v>
      </c>
      <c r="Z6949" s="12" t="str">
        <f t="shared" si="997"/>
        <v>Torque/Speed Control 1</v>
      </c>
    </row>
    <row r="6950" spans="8:26" x14ac:dyDescent="0.3">
      <c r="H6950" s="244"/>
      <c r="I6950" s="244"/>
      <c r="J6950" s="244"/>
      <c r="K6950" s="244"/>
      <c r="L6950" s="244"/>
      <c r="M6950" s="244"/>
      <c r="N6950" s="244"/>
      <c r="O6950" s="244"/>
      <c r="P6950" s="244"/>
      <c r="Q6950" s="244"/>
      <c r="R6950" s="6">
        <f t="shared" si="989"/>
        <v>0</v>
      </c>
      <c r="S6950" s="6">
        <f t="shared" si="990"/>
        <v>0</v>
      </c>
      <c r="T6950" s="7">
        <f t="shared" si="991"/>
        <v>0</v>
      </c>
      <c r="U6950" s="121" t="str">
        <f t="shared" si="992"/>
        <v>0</v>
      </c>
      <c r="V6950" s="10">
        <f t="shared" si="993"/>
        <v>0</v>
      </c>
      <c r="W6950" s="10">
        <f t="shared" si="994"/>
        <v>0</v>
      </c>
      <c r="X6950" s="11">
        <f t="shared" si="995"/>
        <v>0</v>
      </c>
      <c r="Y6950" s="11">
        <f t="shared" si="996"/>
        <v>0</v>
      </c>
      <c r="Z6950" s="12" t="str">
        <f t="shared" si="997"/>
        <v>Torque/Speed Control 1</v>
      </c>
    </row>
    <row r="6951" spans="8:26" x14ac:dyDescent="0.3">
      <c r="H6951" s="244"/>
      <c r="I6951" s="244"/>
      <c r="J6951" s="244"/>
      <c r="K6951" s="244"/>
      <c r="L6951" s="244"/>
      <c r="M6951" s="244"/>
      <c r="N6951" s="244"/>
      <c r="O6951" s="244"/>
      <c r="P6951" s="244"/>
      <c r="Q6951" s="244"/>
      <c r="R6951" s="6">
        <f t="shared" si="989"/>
        <v>0</v>
      </c>
      <c r="S6951" s="6">
        <f t="shared" si="990"/>
        <v>0</v>
      </c>
      <c r="T6951" s="7">
        <f t="shared" si="991"/>
        <v>0</v>
      </c>
      <c r="U6951" s="121" t="str">
        <f t="shared" si="992"/>
        <v>0</v>
      </c>
      <c r="V6951" s="10">
        <f t="shared" si="993"/>
        <v>0</v>
      </c>
      <c r="W6951" s="10">
        <f t="shared" si="994"/>
        <v>0</v>
      </c>
      <c r="X6951" s="11">
        <f t="shared" si="995"/>
        <v>0</v>
      </c>
      <c r="Y6951" s="11">
        <f t="shared" si="996"/>
        <v>0</v>
      </c>
      <c r="Z6951" s="12" t="str">
        <f t="shared" si="997"/>
        <v>Torque/Speed Control 1</v>
      </c>
    </row>
    <row r="6952" spans="8:26" x14ac:dyDescent="0.3">
      <c r="H6952" s="244"/>
      <c r="I6952" s="244"/>
      <c r="J6952" s="244"/>
      <c r="K6952" s="244"/>
      <c r="L6952" s="244"/>
      <c r="M6952" s="244"/>
      <c r="N6952" s="244"/>
      <c r="O6952" s="244"/>
      <c r="P6952" s="244"/>
      <c r="Q6952" s="244"/>
      <c r="R6952" s="6">
        <f t="shared" si="989"/>
        <v>0</v>
      </c>
      <c r="S6952" s="6">
        <f t="shared" si="990"/>
        <v>0</v>
      </c>
      <c r="T6952" s="7">
        <f t="shared" si="991"/>
        <v>0</v>
      </c>
      <c r="U6952" s="121" t="str">
        <f t="shared" si="992"/>
        <v>0</v>
      </c>
      <c r="V6952" s="10">
        <f t="shared" si="993"/>
        <v>0</v>
      </c>
      <c r="W6952" s="10">
        <f t="shared" si="994"/>
        <v>0</v>
      </c>
      <c r="X6952" s="11">
        <f t="shared" si="995"/>
        <v>0</v>
      </c>
      <c r="Y6952" s="11">
        <f t="shared" si="996"/>
        <v>0</v>
      </c>
      <c r="Z6952" s="12" t="str">
        <f t="shared" si="997"/>
        <v>Torque/Speed Control 1</v>
      </c>
    </row>
    <row r="6953" spans="8:26" x14ac:dyDescent="0.3">
      <c r="H6953" s="244"/>
      <c r="I6953" s="244"/>
      <c r="J6953" s="244"/>
      <c r="K6953" s="244"/>
      <c r="L6953" s="244"/>
      <c r="M6953" s="244"/>
      <c r="N6953" s="244"/>
      <c r="O6953" s="244"/>
      <c r="P6953" s="244"/>
      <c r="Q6953" s="244"/>
      <c r="R6953" s="6">
        <f t="shared" si="989"/>
        <v>0</v>
      </c>
      <c r="S6953" s="6">
        <f t="shared" si="990"/>
        <v>0</v>
      </c>
      <c r="T6953" s="7">
        <f t="shared" si="991"/>
        <v>0</v>
      </c>
      <c r="U6953" s="121" t="str">
        <f t="shared" si="992"/>
        <v>0</v>
      </c>
      <c r="V6953" s="10">
        <f t="shared" si="993"/>
        <v>0</v>
      </c>
      <c r="W6953" s="10">
        <f t="shared" si="994"/>
        <v>0</v>
      </c>
      <c r="X6953" s="11">
        <f t="shared" si="995"/>
        <v>0</v>
      </c>
      <c r="Y6953" s="11">
        <f t="shared" si="996"/>
        <v>0</v>
      </c>
      <c r="Z6953" s="12" t="str">
        <f t="shared" si="997"/>
        <v>Torque/Speed Control 1</v>
      </c>
    </row>
    <row r="6954" spans="8:26" x14ac:dyDescent="0.3">
      <c r="H6954" s="244"/>
      <c r="I6954" s="244"/>
      <c r="J6954" s="244"/>
      <c r="K6954" s="244"/>
      <c r="L6954" s="244"/>
      <c r="M6954" s="244"/>
      <c r="N6954" s="244"/>
      <c r="O6954" s="244"/>
      <c r="P6954" s="244"/>
      <c r="Q6954" s="244"/>
      <c r="R6954" s="6">
        <f t="shared" si="989"/>
        <v>0</v>
      </c>
      <c r="S6954" s="6">
        <f t="shared" si="990"/>
        <v>0</v>
      </c>
      <c r="T6954" s="7">
        <f t="shared" si="991"/>
        <v>0</v>
      </c>
      <c r="U6954" s="121" t="str">
        <f t="shared" si="992"/>
        <v>0</v>
      </c>
      <c r="V6954" s="10">
        <f t="shared" si="993"/>
        <v>0</v>
      </c>
      <c r="W6954" s="10">
        <f t="shared" si="994"/>
        <v>0</v>
      </c>
      <c r="X6954" s="11">
        <f t="shared" si="995"/>
        <v>0</v>
      </c>
      <c r="Y6954" s="11">
        <f t="shared" si="996"/>
        <v>0</v>
      </c>
      <c r="Z6954" s="12" t="str">
        <f t="shared" si="997"/>
        <v>Torque/Speed Control 1</v>
      </c>
    </row>
    <row r="6955" spans="8:26" x14ac:dyDescent="0.3">
      <c r="H6955" s="244"/>
      <c r="I6955" s="244"/>
      <c r="J6955" s="244"/>
      <c r="K6955" s="244"/>
      <c r="L6955" s="244"/>
      <c r="M6955" s="244"/>
      <c r="N6955" s="244"/>
      <c r="O6955" s="244"/>
      <c r="P6955" s="244"/>
      <c r="Q6955" s="244"/>
      <c r="R6955" s="6">
        <f t="shared" si="989"/>
        <v>0</v>
      </c>
      <c r="S6955" s="6">
        <f t="shared" si="990"/>
        <v>0</v>
      </c>
      <c r="T6955" s="7">
        <f t="shared" si="991"/>
        <v>0</v>
      </c>
      <c r="U6955" s="121" t="str">
        <f t="shared" si="992"/>
        <v>0</v>
      </c>
      <c r="V6955" s="10">
        <f t="shared" si="993"/>
        <v>0</v>
      </c>
      <c r="W6955" s="10">
        <f t="shared" si="994"/>
        <v>0</v>
      </c>
      <c r="X6955" s="11">
        <f t="shared" si="995"/>
        <v>0</v>
      </c>
      <c r="Y6955" s="11">
        <f t="shared" si="996"/>
        <v>0</v>
      </c>
      <c r="Z6955" s="12" t="str">
        <f t="shared" si="997"/>
        <v>Torque/Speed Control 1</v>
      </c>
    </row>
    <row r="6956" spans="8:26" x14ac:dyDescent="0.3">
      <c r="H6956" s="244"/>
      <c r="I6956" s="244"/>
      <c r="J6956" s="244"/>
      <c r="K6956" s="244"/>
      <c r="L6956" s="244"/>
      <c r="M6956" s="244"/>
      <c r="N6956" s="244"/>
      <c r="O6956" s="244"/>
      <c r="P6956" s="244"/>
      <c r="Q6956" s="244"/>
      <c r="R6956" s="6">
        <f t="shared" si="989"/>
        <v>0</v>
      </c>
      <c r="S6956" s="6">
        <f t="shared" si="990"/>
        <v>0</v>
      </c>
      <c r="T6956" s="7">
        <f t="shared" si="991"/>
        <v>0</v>
      </c>
      <c r="U6956" s="121" t="str">
        <f t="shared" si="992"/>
        <v>0</v>
      </c>
      <c r="V6956" s="10">
        <f t="shared" si="993"/>
        <v>0</v>
      </c>
      <c r="W6956" s="10">
        <f t="shared" si="994"/>
        <v>0</v>
      </c>
      <c r="X6956" s="11">
        <f t="shared" si="995"/>
        <v>0</v>
      </c>
      <c r="Y6956" s="11">
        <f t="shared" si="996"/>
        <v>0</v>
      </c>
      <c r="Z6956" s="12" t="str">
        <f t="shared" si="997"/>
        <v>Torque/Speed Control 1</v>
      </c>
    </row>
    <row r="6957" spans="8:26" x14ac:dyDescent="0.3">
      <c r="H6957" s="244"/>
      <c r="I6957" s="244"/>
      <c r="J6957" s="244"/>
      <c r="K6957" s="244"/>
      <c r="L6957" s="244"/>
      <c r="M6957" s="244"/>
      <c r="N6957" s="244"/>
      <c r="O6957" s="244"/>
      <c r="P6957" s="244"/>
      <c r="Q6957" s="244"/>
      <c r="R6957" s="6">
        <f t="shared" si="989"/>
        <v>0</v>
      </c>
      <c r="S6957" s="6">
        <f t="shared" si="990"/>
        <v>0</v>
      </c>
      <c r="T6957" s="7">
        <f t="shared" si="991"/>
        <v>0</v>
      </c>
      <c r="U6957" s="121" t="str">
        <f t="shared" si="992"/>
        <v>0</v>
      </c>
      <c r="V6957" s="10">
        <f t="shared" si="993"/>
        <v>0</v>
      </c>
      <c r="W6957" s="10">
        <f t="shared" si="994"/>
        <v>0</v>
      </c>
      <c r="X6957" s="11">
        <f t="shared" si="995"/>
        <v>0</v>
      </c>
      <c r="Y6957" s="11">
        <f t="shared" si="996"/>
        <v>0</v>
      </c>
      <c r="Z6957" s="12" t="str">
        <f t="shared" si="997"/>
        <v>Torque/Speed Control 1</v>
      </c>
    </row>
    <row r="6958" spans="8:26" x14ac:dyDescent="0.3">
      <c r="H6958" s="244"/>
      <c r="I6958" s="244"/>
      <c r="J6958" s="244"/>
      <c r="K6958" s="244"/>
      <c r="L6958" s="244"/>
      <c r="M6958" s="244"/>
      <c r="N6958" s="244"/>
      <c r="O6958" s="244"/>
      <c r="P6958" s="244"/>
      <c r="Q6958" s="244"/>
      <c r="R6958" s="6">
        <f t="shared" si="989"/>
        <v>0</v>
      </c>
      <c r="S6958" s="6">
        <f t="shared" si="990"/>
        <v>0</v>
      </c>
      <c r="T6958" s="7">
        <f t="shared" si="991"/>
        <v>0</v>
      </c>
      <c r="U6958" s="121" t="str">
        <f t="shared" si="992"/>
        <v>0</v>
      </c>
      <c r="V6958" s="10">
        <f t="shared" si="993"/>
        <v>0</v>
      </c>
      <c r="W6958" s="10">
        <f t="shared" si="994"/>
        <v>0</v>
      </c>
      <c r="X6958" s="11">
        <f t="shared" si="995"/>
        <v>0</v>
      </c>
      <c r="Y6958" s="11">
        <f t="shared" si="996"/>
        <v>0</v>
      </c>
      <c r="Z6958" s="12" t="str">
        <f t="shared" si="997"/>
        <v>Torque/Speed Control 1</v>
      </c>
    </row>
    <row r="6959" spans="8:26" x14ac:dyDescent="0.3">
      <c r="H6959" s="244"/>
      <c r="I6959" s="244"/>
      <c r="J6959" s="244"/>
      <c r="K6959" s="244"/>
      <c r="L6959" s="244"/>
      <c r="M6959" s="244"/>
      <c r="N6959" s="244"/>
      <c r="O6959" s="244"/>
      <c r="P6959" s="244"/>
      <c r="Q6959" s="244"/>
      <c r="R6959" s="6">
        <f t="shared" si="989"/>
        <v>0</v>
      </c>
      <c r="S6959" s="6">
        <f t="shared" si="990"/>
        <v>0</v>
      </c>
      <c r="T6959" s="7">
        <f t="shared" si="991"/>
        <v>0</v>
      </c>
      <c r="U6959" s="121" t="str">
        <f t="shared" si="992"/>
        <v>0</v>
      </c>
      <c r="V6959" s="10">
        <f t="shared" si="993"/>
        <v>0</v>
      </c>
      <c r="W6959" s="10">
        <f t="shared" si="994"/>
        <v>0</v>
      </c>
      <c r="X6959" s="11">
        <f t="shared" si="995"/>
        <v>0</v>
      </c>
      <c r="Y6959" s="11">
        <f t="shared" si="996"/>
        <v>0</v>
      </c>
      <c r="Z6959" s="12" t="str">
        <f t="shared" si="997"/>
        <v>Torque/Speed Control 1</v>
      </c>
    </row>
    <row r="6960" spans="8:26" x14ac:dyDescent="0.3">
      <c r="H6960" s="244"/>
      <c r="I6960" s="244"/>
      <c r="J6960" s="244"/>
      <c r="K6960" s="244"/>
      <c r="L6960" s="244"/>
      <c r="M6960" s="244"/>
      <c r="N6960" s="244"/>
      <c r="O6960" s="244"/>
      <c r="P6960" s="244"/>
      <c r="Q6960" s="244"/>
      <c r="R6960" s="6">
        <f t="shared" si="989"/>
        <v>0</v>
      </c>
      <c r="S6960" s="6">
        <f t="shared" si="990"/>
        <v>0</v>
      </c>
      <c r="T6960" s="7">
        <f t="shared" si="991"/>
        <v>0</v>
      </c>
      <c r="U6960" s="121" t="str">
        <f t="shared" si="992"/>
        <v>0</v>
      </c>
      <c r="V6960" s="10">
        <f t="shared" si="993"/>
        <v>0</v>
      </c>
      <c r="W6960" s="10">
        <f t="shared" si="994"/>
        <v>0</v>
      </c>
      <c r="X6960" s="11">
        <f t="shared" si="995"/>
        <v>0</v>
      </c>
      <c r="Y6960" s="11">
        <f t="shared" si="996"/>
        <v>0</v>
      </c>
      <c r="Z6960" s="12" t="str">
        <f t="shared" si="997"/>
        <v>Torque/Speed Control 1</v>
      </c>
    </row>
    <row r="6961" spans="8:26" x14ac:dyDescent="0.3">
      <c r="H6961" s="244"/>
      <c r="I6961" s="244"/>
      <c r="J6961" s="244"/>
      <c r="K6961" s="244"/>
      <c r="L6961" s="244"/>
      <c r="M6961" s="244"/>
      <c r="N6961" s="244"/>
      <c r="O6961" s="244"/>
      <c r="P6961" s="244"/>
      <c r="Q6961" s="244"/>
      <c r="R6961" s="6">
        <f t="shared" si="989"/>
        <v>0</v>
      </c>
      <c r="S6961" s="6">
        <f t="shared" si="990"/>
        <v>0</v>
      </c>
      <c r="T6961" s="7">
        <f t="shared" si="991"/>
        <v>0</v>
      </c>
      <c r="U6961" s="121" t="str">
        <f t="shared" si="992"/>
        <v>0</v>
      </c>
      <c r="V6961" s="10">
        <f t="shared" si="993"/>
        <v>0</v>
      </c>
      <c r="W6961" s="10">
        <f t="shared" si="994"/>
        <v>0</v>
      </c>
      <c r="X6961" s="11">
        <f t="shared" si="995"/>
        <v>0</v>
      </c>
      <c r="Y6961" s="11">
        <f t="shared" si="996"/>
        <v>0</v>
      </c>
      <c r="Z6961" s="12" t="str">
        <f t="shared" si="997"/>
        <v>Torque/Speed Control 1</v>
      </c>
    </row>
    <row r="6962" spans="8:26" x14ac:dyDescent="0.3">
      <c r="H6962" s="244"/>
      <c r="I6962" s="244"/>
      <c r="J6962" s="244"/>
      <c r="K6962" s="244"/>
      <c r="L6962" s="244"/>
      <c r="M6962" s="244"/>
      <c r="N6962" s="244"/>
      <c r="O6962" s="244"/>
      <c r="P6962" s="244"/>
      <c r="Q6962" s="244"/>
      <c r="R6962" s="6">
        <f t="shared" si="989"/>
        <v>0</v>
      </c>
      <c r="S6962" s="6">
        <f t="shared" si="990"/>
        <v>0</v>
      </c>
      <c r="T6962" s="7">
        <f t="shared" si="991"/>
        <v>0</v>
      </c>
      <c r="U6962" s="121" t="str">
        <f t="shared" si="992"/>
        <v>0</v>
      </c>
      <c r="V6962" s="10">
        <f t="shared" si="993"/>
        <v>0</v>
      </c>
      <c r="W6962" s="10">
        <f t="shared" si="994"/>
        <v>0</v>
      </c>
      <c r="X6962" s="11">
        <f t="shared" si="995"/>
        <v>0</v>
      </c>
      <c r="Y6962" s="11">
        <f t="shared" si="996"/>
        <v>0</v>
      </c>
      <c r="Z6962" s="12" t="str">
        <f t="shared" si="997"/>
        <v>Torque/Speed Control 1</v>
      </c>
    </row>
    <row r="6963" spans="8:26" x14ac:dyDescent="0.3">
      <c r="H6963" s="244"/>
      <c r="I6963" s="244"/>
      <c r="J6963" s="244"/>
      <c r="K6963" s="244"/>
      <c r="L6963" s="244"/>
      <c r="M6963" s="244"/>
      <c r="N6963" s="244"/>
      <c r="O6963" s="244"/>
      <c r="P6963" s="244"/>
      <c r="Q6963" s="244"/>
      <c r="R6963" s="6">
        <f t="shared" si="989"/>
        <v>0</v>
      </c>
      <c r="S6963" s="6">
        <f t="shared" si="990"/>
        <v>0</v>
      </c>
      <c r="T6963" s="7">
        <f t="shared" si="991"/>
        <v>0</v>
      </c>
      <c r="U6963" s="121" t="str">
        <f t="shared" si="992"/>
        <v>0</v>
      </c>
      <c r="V6963" s="10">
        <f t="shared" si="993"/>
        <v>0</v>
      </c>
      <c r="W6963" s="10">
        <f t="shared" si="994"/>
        <v>0</v>
      </c>
      <c r="X6963" s="11">
        <f t="shared" si="995"/>
        <v>0</v>
      </c>
      <c r="Y6963" s="11">
        <f t="shared" si="996"/>
        <v>0</v>
      </c>
      <c r="Z6963" s="12" t="str">
        <f t="shared" si="997"/>
        <v>Torque/Speed Control 1</v>
      </c>
    </row>
    <row r="6964" spans="8:26" x14ac:dyDescent="0.3">
      <c r="H6964" s="244"/>
      <c r="I6964" s="244"/>
      <c r="J6964" s="244"/>
      <c r="K6964" s="244"/>
      <c r="L6964" s="244"/>
      <c r="M6964" s="244"/>
      <c r="N6964" s="244"/>
      <c r="O6964" s="244"/>
      <c r="P6964" s="244"/>
      <c r="Q6964" s="244"/>
      <c r="R6964" s="6">
        <f t="shared" si="989"/>
        <v>0</v>
      </c>
      <c r="S6964" s="6">
        <f t="shared" si="990"/>
        <v>0</v>
      </c>
      <c r="T6964" s="7">
        <f t="shared" si="991"/>
        <v>0</v>
      </c>
      <c r="U6964" s="121" t="str">
        <f t="shared" si="992"/>
        <v>0</v>
      </c>
      <c r="V6964" s="10">
        <f t="shared" si="993"/>
        <v>0</v>
      </c>
      <c r="W6964" s="10">
        <f t="shared" si="994"/>
        <v>0</v>
      </c>
      <c r="X6964" s="11">
        <f t="shared" si="995"/>
        <v>0</v>
      </c>
      <c r="Y6964" s="11">
        <f t="shared" si="996"/>
        <v>0</v>
      </c>
      <c r="Z6964" s="12" t="str">
        <f t="shared" si="997"/>
        <v>Torque/Speed Control 1</v>
      </c>
    </row>
    <row r="6965" spans="8:26" x14ac:dyDescent="0.3">
      <c r="H6965" s="244"/>
      <c r="I6965" s="244"/>
      <c r="J6965" s="244"/>
      <c r="K6965" s="244"/>
      <c r="L6965" s="244"/>
      <c r="M6965" s="244"/>
      <c r="N6965" s="244"/>
      <c r="O6965" s="244"/>
      <c r="P6965" s="244"/>
      <c r="Q6965" s="244"/>
      <c r="R6965" s="6">
        <f t="shared" si="989"/>
        <v>0</v>
      </c>
      <c r="S6965" s="6">
        <f t="shared" si="990"/>
        <v>0</v>
      </c>
      <c r="T6965" s="7">
        <f t="shared" si="991"/>
        <v>0</v>
      </c>
      <c r="U6965" s="121" t="str">
        <f t="shared" si="992"/>
        <v>0</v>
      </c>
      <c r="V6965" s="10">
        <f t="shared" si="993"/>
        <v>0</v>
      </c>
      <c r="W6965" s="10">
        <f t="shared" si="994"/>
        <v>0</v>
      </c>
      <c r="X6965" s="11">
        <f t="shared" si="995"/>
        <v>0</v>
      </c>
      <c r="Y6965" s="11">
        <f t="shared" si="996"/>
        <v>0</v>
      </c>
      <c r="Z6965" s="12" t="str">
        <f t="shared" si="997"/>
        <v>Torque/Speed Control 1</v>
      </c>
    </row>
    <row r="6966" spans="8:26" x14ac:dyDescent="0.3">
      <c r="H6966" s="244"/>
      <c r="I6966" s="244"/>
      <c r="J6966" s="244"/>
      <c r="K6966" s="244"/>
      <c r="L6966" s="244"/>
      <c r="M6966" s="244"/>
      <c r="N6966" s="244"/>
      <c r="O6966" s="244"/>
      <c r="P6966" s="244"/>
      <c r="Q6966" s="244"/>
      <c r="R6966" s="6">
        <f t="shared" si="989"/>
        <v>0</v>
      </c>
      <c r="S6966" s="6">
        <f t="shared" si="990"/>
        <v>0</v>
      </c>
      <c r="T6966" s="7">
        <f t="shared" si="991"/>
        <v>0</v>
      </c>
      <c r="U6966" s="121" t="str">
        <f t="shared" si="992"/>
        <v>0</v>
      </c>
      <c r="V6966" s="10">
        <f t="shared" si="993"/>
        <v>0</v>
      </c>
      <c r="W6966" s="10">
        <f t="shared" si="994"/>
        <v>0</v>
      </c>
      <c r="X6966" s="11">
        <f t="shared" si="995"/>
        <v>0</v>
      </c>
      <c r="Y6966" s="11">
        <f t="shared" si="996"/>
        <v>0</v>
      </c>
      <c r="Z6966" s="12" t="str">
        <f t="shared" si="997"/>
        <v>Torque/Speed Control 1</v>
      </c>
    </row>
    <row r="6967" spans="8:26" x14ac:dyDescent="0.3">
      <c r="H6967" s="244"/>
      <c r="I6967" s="244"/>
      <c r="J6967" s="244"/>
      <c r="K6967" s="244"/>
      <c r="L6967" s="244"/>
      <c r="M6967" s="244"/>
      <c r="N6967" s="244"/>
      <c r="O6967" s="244"/>
      <c r="P6967" s="244"/>
      <c r="Q6967" s="244"/>
      <c r="R6967" s="6">
        <f t="shared" si="989"/>
        <v>0</v>
      </c>
      <c r="S6967" s="6">
        <f t="shared" si="990"/>
        <v>0</v>
      </c>
      <c r="T6967" s="7">
        <f t="shared" si="991"/>
        <v>0</v>
      </c>
      <c r="U6967" s="121" t="str">
        <f t="shared" si="992"/>
        <v>0</v>
      </c>
      <c r="V6967" s="10">
        <f t="shared" si="993"/>
        <v>0</v>
      </c>
      <c r="W6967" s="10">
        <f t="shared" si="994"/>
        <v>0</v>
      </c>
      <c r="X6967" s="11">
        <f t="shared" si="995"/>
        <v>0</v>
      </c>
      <c r="Y6967" s="11">
        <f t="shared" si="996"/>
        <v>0</v>
      </c>
      <c r="Z6967" s="12" t="str">
        <f t="shared" si="997"/>
        <v>Torque/Speed Control 1</v>
      </c>
    </row>
    <row r="6968" spans="8:26" x14ac:dyDescent="0.3">
      <c r="H6968" s="244"/>
      <c r="I6968" s="244"/>
      <c r="J6968" s="244"/>
      <c r="K6968" s="244"/>
      <c r="L6968" s="244"/>
      <c r="M6968" s="244"/>
      <c r="N6968" s="244"/>
      <c r="O6968" s="244"/>
      <c r="P6968" s="244"/>
      <c r="Q6968" s="244"/>
      <c r="R6968" s="6">
        <f t="shared" si="989"/>
        <v>0</v>
      </c>
      <c r="S6968" s="6">
        <f t="shared" si="990"/>
        <v>0</v>
      </c>
      <c r="T6968" s="7">
        <f t="shared" si="991"/>
        <v>0</v>
      </c>
      <c r="U6968" s="121" t="str">
        <f t="shared" si="992"/>
        <v>0</v>
      </c>
      <c r="V6968" s="10">
        <f t="shared" si="993"/>
        <v>0</v>
      </c>
      <c r="W6968" s="10">
        <f t="shared" si="994"/>
        <v>0</v>
      </c>
      <c r="X6968" s="11">
        <f t="shared" si="995"/>
        <v>0</v>
      </c>
      <c r="Y6968" s="11">
        <f t="shared" si="996"/>
        <v>0</v>
      </c>
      <c r="Z6968" s="12" t="str">
        <f t="shared" si="997"/>
        <v>Torque/Speed Control 1</v>
      </c>
    </row>
    <row r="6969" spans="8:26" x14ac:dyDescent="0.3">
      <c r="H6969" s="244"/>
      <c r="I6969" s="244"/>
      <c r="J6969" s="244"/>
      <c r="K6969" s="244"/>
      <c r="L6969" s="244"/>
      <c r="M6969" s="244"/>
      <c r="N6969" s="244"/>
      <c r="O6969" s="244"/>
      <c r="P6969" s="244"/>
      <c r="Q6969" s="244"/>
      <c r="R6969" s="6">
        <f t="shared" si="989"/>
        <v>0</v>
      </c>
      <c r="S6969" s="6">
        <f t="shared" si="990"/>
        <v>0</v>
      </c>
      <c r="T6969" s="7">
        <f t="shared" si="991"/>
        <v>0</v>
      </c>
      <c r="U6969" s="121" t="str">
        <f t="shared" si="992"/>
        <v>0</v>
      </c>
      <c r="V6969" s="10">
        <f t="shared" si="993"/>
        <v>0</v>
      </c>
      <c r="W6969" s="10">
        <f t="shared" si="994"/>
        <v>0</v>
      </c>
      <c r="X6969" s="11">
        <f t="shared" si="995"/>
        <v>0</v>
      </c>
      <c r="Y6969" s="11">
        <f t="shared" si="996"/>
        <v>0</v>
      </c>
      <c r="Z6969" s="12" t="str">
        <f t="shared" si="997"/>
        <v>Torque/Speed Control 1</v>
      </c>
    </row>
    <row r="6970" spans="8:26" x14ac:dyDescent="0.3">
      <c r="H6970" s="244"/>
      <c r="I6970" s="244"/>
      <c r="J6970" s="244"/>
      <c r="K6970" s="244"/>
      <c r="L6970" s="244"/>
      <c r="M6970" s="244"/>
      <c r="N6970" s="244"/>
      <c r="O6970" s="244"/>
      <c r="P6970" s="244"/>
      <c r="Q6970" s="244"/>
      <c r="R6970" s="6">
        <f t="shared" si="989"/>
        <v>0</v>
      </c>
      <c r="S6970" s="6">
        <f t="shared" si="990"/>
        <v>0</v>
      </c>
      <c r="T6970" s="7">
        <f t="shared" si="991"/>
        <v>0</v>
      </c>
      <c r="U6970" s="121" t="str">
        <f t="shared" si="992"/>
        <v>0</v>
      </c>
      <c r="V6970" s="10">
        <f t="shared" si="993"/>
        <v>0</v>
      </c>
      <c r="W6970" s="10">
        <f t="shared" si="994"/>
        <v>0</v>
      </c>
      <c r="X6970" s="11">
        <f t="shared" si="995"/>
        <v>0</v>
      </c>
      <c r="Y6970" s="11">
        <f t="shared" si="996"/>
        <v>0</v>
      </c>
      <c r="Z6970" s="12" t="str">
        <f t="shared" si="997"/>
        <v>Torque/Speed Control 1</v>
      </c>
    </row>
    <row r="6971" spans="8:26" x14ac:dyDescent="0.3">
      <c r="H6971" s="244"/>
      <c r="I6971" s="244"/>
      <c r="J6971" s="244"/>
      <c r="K6971" s="244"/>
      <c r="L6971" s="244"/>
      <c r="M6971" s="244"/>
      <c r="N6971" s="244"/>
      <c r="O6971" s="244"/>
      <c r="P6971" s="244"/>
      <c r="Q6971" s="244"/>
      <c r="R6971" s="6">
        <f t="shared" si="989"/>
        <v>0</v>
      </c>
      <c r="S6971" s="6">
        <f t="shared" si="990"/>
        <v>0</v>
      </c>
      <c r="T6971" s="7">
        <f t="shared" si="991"/>
        <v>0</v>
      </c>
      <c r="U6971" s="121" t="str">
        <f t="shared" si="992"/>
        <v>0</v>
      </c>
      <c r="V6971" s="10">
        <f t="shared" si="993"/>
        <v>0</v>
      </c>
      <c r="W6971" s="10">
        <f t="shared" si="994"/>
        <v>0</v>
      </c>
      <c r="X6971" s="11">
        <f t="shared" si="995"/>
        <v>0</v>
      </c>
      <c r="Y6971" s="11">
        <f t="shared" si="996"/>
        <v>0</v>
      </c>
      <c r="Z6971" s="12" t="str">
        <f t="shared" si="997"/>
        <v>Torque/Speed Control 1</v>
      </c>
    </row>
    <row r="6972" spans="8:26" x14ac:dyDescent="0.3">
      <c r="H6972" s="244"/>
      <c r="I6972" s="244"/>
      <c r="J6972" s="244"/>
      <c r="K6972" s="244"/>
      <c r="L6972" s="244"/>
      <c r="M6972" s="244"/>
      <c r="N6972" s="244"/>
      <c r="O6972" s="244"/>
      <c r="P6972" s="244"/>
      <c r="Q6972" s="244"/>
      <c r="R6972" s="6">
        <f t="shared" si="989"/>
        <v>0</v>
      </c>
      <c r="S6972" s="6">
        <f t="shared" si="990"/>
        <v>0</v>
      </c>
      <c r="T6972" s="7">
        <f t="shared" si="991"/>
        <v>0</v>
      </c>
      <c r="U6972" s="121" t="str">
        <f t="shared" si="992"/>
        <v>0</v>
      </c>
      <c r="V6972" s="10">
        <f t="shared" si="993"/>
        <v>0</v>
      </c>
      <c r="W6972" s="10">
        <f t="shared" si="994"/>
        <v>0</v>
      </c>
      <c r="X6972" s="11">
        <f t="shared" si="995"/>
        <v>0</v>
      </c>
      <c r="Y6972" s="11">
        <f t="shared" si="996"/>
        <v>0</v>
      </c>
      <c r="Z6972" s="12" t="str">
        <f t="shared" si="997"/>
        <v>Torque/Speed Control 1</v>
      </c>
    </row>
    <row r="6973" spans="8:26" x14ac:dyDescent="0.3">
      <c r="H6973" s="244"/>
      <c r="I6973" s="244"/>
      <c r="J6973" s="244"/>
      <c r="K6973" s="244"/>
      <c r="L6973" s="244"/>
      <c r="M6973" s="244"/>
      <c r="N6973" s="244"/>
      <c r="O6973" s="244"/>
      <c r="P6973" s="244"/>
      <c r="Q6973" s="244"/>
      <c r="R6973" s="6">
        <f t="shared" ref="R6973:R7036" si="998">_xlfn.BITRSHIFT(_xlfn.BITAND(HEX2DEC(H6973),HEX2DEC("1C000000")),26)</f>
        <v>0</v>
      </c>
      <c r="S6973" s="6">
        <f t="shared" ref="S6973:S7036" si="999">_xlfn.BITRSHIFT(_xlfn.BITAND(HEX2DEC(H6973),HEX2DEC("01000000")),24)</f>
        <v>0</v>
      </c>
      <c r="T6973" s="7">
        <f t="shared" ref="T6973:T7036" si="1000">IF(_xlfn.BITRSHIFT(_xlfn.BITAND(HEX2DEC(H6973),HEX2DEC("0FF0000")),16)&lt;240,_xlfn.BITRSHIFT(_xlfn.BITAND(HEX2DEC(H6973),HEX2DEC("1FF0000")),8),_xlfn.BITRSHIFT(_xlfn.BITAND(HEX2DEC(H6973),HEX2DEC("1FFFF00")),8))</f>
        <v>0</v>
      </c>
      <c r="U6973" s="121" t="str">
        <f t="shared" ref="U6973:U7036" si="1001">DEC2HEX(T6973)</f>
        <v>0</v>
      </c>
      <c r="V6973" s="10">
        <f t="shared" ref="V6973:V7036" si="1002">_xlfn.BITRSHIFT(_xlfn.BITAND(HEX2DEC(H6973),HEX2DEC("0FF0000")),16)</f>
        <v>0</v>
      </c>
      <c r="W6973" s="10">
        <f t="shared" ref="W6973:W7036" si="1003">_xlfn.BITRSHIFT(_xlfn.BITAND(HEX2DEC(H6973),HEX2DEC("FF00")),8)</f>
        <v>0</v>
      </c>
      <c r="X6973" s="11">
        <f t="shared" ref="X6973:X7036" si="1004">_xlfn.BITAND(HEX2DEC(H6973),HEX2DEC("00000FF"))</f>
        <v>0</v>
      </c>
      <c r="Y6973" s="11">
        <f t="shared" ref="Y6973:Y7036" si="1005">IF(_xlfn.BITRSHIFT(_xlfn.BITAND(HEX2DEC(H6973),HEX2DEC("0FF0000")),16)&lt;240,_xlfn.BITRSHIFT(_xlfn.BITAND(HEX2DEC(H6973),HEX2DEC("0FF00")),8),_xlfn.BITRSHIFT(_xlfn.BITAND(HEX2DEC(H6973),HEX2DEC("0FF0000")),16))</f>
        <v>0</v>
      </c>
      <c r="Z6973" s="12" t="str">
        <f t="shared" ref="Z6973:Z7036" si="1006">VLOOKUP(T6973,BO:BP,2,FALSE)</f>
        <v>Torque/Speed Control 1</v>
      </c>
    </row>
    <row r="6974" spans="8:26" x14ac:dyDescent="0.3">
      <c r="H6974" s="244"/>
      <c r="I6974" s="244"/>
      <c r="J6974" s="244"/>
      <c r="K6974" s="244"/>
      <c r="L6974" s="244"/>
      <c r="M6974" s="244"/>
      <c r="N6974" s="244"/>
      <c r="O6974" s="244"/>
      <c r="P6974" s="244"/>
      <c r="Q6974" s="244"/>
      <c r="R6974" s="6">
        <f t="shared" si="998"/>
        <v>0</v>
      </c>
      <c r="S6974" s="6">
        <f t="shared" si="999"/>
        <v>0</v>
      </c>
      <c r="T6974" s="7">
        <f t="shared" si="1000"/>
        <v>0</v>
      </c>
      <c r="U6974" s="121" t="str">
        <f t="shared" si="1001"/>
        <v>0</v>
      </c>
      <c r="V6974" s="10">
        <f t="shared" si="1002"/>
        <v>0</v>
      </c>
      <c r="W6974" s="10">
        <f t="shared" si="1003"/>
        <v>0</v>
      </c>
      <c r="X6974" s="11">
        <f t="shared" si="1004"/>
        <v>0</v>
      </c>
      <c r="Y6974" s="11">
        <f t="shared" si="1005"/>
        <v>0</v>
      </c>
      <c r="Z6974" s="12" t="str">
        <f t="shared" si="1006"/>
        <v>Torque/Speed Control 1</v>
      </c>
    </row>
    <row r="6975" spans="8:26" x14ac:dyDescent="0.3">
      <c r="H6975" s="244"/>
      <c r="I6975" s="244"/>
      <c r="J6975" s="244"/>
      <c r="K6975" s="244"/>
      <c r="L6975" s="244"/>
      <c r="M6975" s="244"/>
      <c r="N6975" s="244"/>
      <c r="O6975" s="244"/>
      <c r="P6975" s="244"/>
      <c r="Q6975" s="244"/>
      <c r="R6975" s="6">
        <f t="shared" si="998"/>
        <v>0</v>
      </c>
      <c r="S6975" s="6">
        <f t="shared" si="999"/>
        <v>0</v>
      </c>
      <c r="T6975" s="7">
        <f t="shared" si="1000"/>
        <v>0</v>
      </c>
      <c r="U6975" s="121" t="str">
        <f t="shared" si="1001"/>
        <v>0</v>
      </c>
      <c r="V6975" s="10">
        <f t="shared" si="1002"/>
        <v>0</v>
      </c>
      <c r="W6975" s="10">
        <f t="shared" si="1003"/>
        <v>0</v>
      </c>
      <c r="X6975" s="11">
        <f t="shared" si="1004"/>
        <v>0</v>
      </c>
      <c r="Y6975" s="11">
        <f t="shared" si="1005"/>
        <v>0</v>
      </c>
      <c r="Z6975" s="12" t="str">
        <f t="shared" si="1006"/>
        <v>Torque/Speed Control 1</v>
      </c>
    </row>
    <row r="6976" spans="8:26" x14ac:dyDescent="0.3">
      <c r="H6976" s="244"/>
      <c r="I6976" s="244"/>
      <c r="J6976" s="244"/>
      <c r="K6976" s="244"/>
      <c r="L6976" s="244"/>
      <c r="M6976" s="244"/>
      <c r="N6976" s="244"/>
      <c r="O6976" s="244"/>
      <c r="P6976" s="244"/>
      <c r="Q6976" s="244"/>
      <c r="R6976" s="6">
        <f t="shared" si="998"/>
        <v>0</v>
      </c>
      <c r="S6976" s="6">
        <f t="shared" si="999"/>
        <v>0</v>
      </c>
      <c r="T6976" s="7">
        <f t="shared" si="1000"/>
        <v>0</v>
      </c>
      <c r="U6976" s="121" t="str">
        <f t="shared" si="1001"/>
        <v>0</v>
      </c>
      <c r="V6976" s="10">
        <f t="shared" si="1002"/>
        <v>0</v>
      </c>
      <c r="W6976" s="10">
        <f t="shared" si="1003"/>
        <v>0</v>
      </c>
      <c r="X6976" s="11">
        <f t="shared" si="1004"/>
        <v>0</v>
      </c>
      <c r="Y6976" s="11">
        <f t="shared" si="1005"/>
        <v>0</v>
      </c>
      <c r="Z6976" s="12" t="str">
        <f t="shared" si="1006"/>
        <v>Torque/Speed Control 1</v>
      </c>
    </row>
    <row r="6977" spans="8:26" x14ac:dyDescent="0.3">
      <c r="H6977" s="244"/>
      <c r="I6977" s="244"/>
      <c r="J6977" s="244"/>
      <c r="K6977" s="244"/>
      <c r="L6977" s="244"/>
      <c r="M6977" s="244"/>
      <c r="N6977" s="244"/>
      <c r="O6977" s="244"/>
      <c r="P6977" s="244"/>
      <c r="Q6977" s="244"/>
      <c r="R6977" s="6">
        <f t="shared" si="998"/>
        <v>0</v>
      </c>
      <c r="S6977" s="6">
        <f t="shared" si="999"/>
        <v>0</v>
      </c>
      <c r="T6977" s="7">
        <f t="shared" si="1000"/>
        <v>0</v>
      </c>
      <c r="U6977" s="121" t="str">
        <f t="shared" si="1001"/>
        <v>0</v>
      </c>
      <c r="V6977" s="10">
        <f t="shared" si="1002"/>
        <v>0</v>
      </c>
      <c r="W6977" s="10">
        <f t="shared" si="1003"/>
        <v>0</v>
      </c>
      <c r="X6977" s="11">
        <f t="shared" si="1004"/>
        <v>0</v>
      </c>
      <c r="Y6977" s="11">
        <f t="shared" si="1005"/>
        <v>0</v>
      </c>
      <c r="Z6977" s="12" t="str">
        <f t="shared" si="1006"/>
        <v>Torque/Speed Control 1</v>
      </c>
    </row>
    <row r="6978" spans="8:26" x14ac:dyDescent="0.3">
      <c r="H6978" s="244"/>
      <c r="I6978" s="244"/>
      <c r="J6978" s="244"/>
      <c r="K6978" s="244"/>
      <c r="L6978" s="244"/>
      <c r="M6978" s="244"/>
      <c r="N6978" s="244"/>
      <c r="O6978" s="244"/>
      <c r="P6978" s="244"/>
      <c r="Q6978" s="244"/>
      <c r="R6978" s="6">
        <f t="shared" si="998"/>
        <v>0</v>
      </c>
      <c r="S6978" s="6">
        <f t="shared" si="999"/>
        <v>0</v>
      </c>
      <c r="T6978" s="7">
        <f t="shared" si="1000"/>
        <v>0</v>
      </c>
      <c r="U6978" s="121" t="str">
        <f t="shared" si="1001"/>
        <v>0</v>
      </c>
      <c r="V6978" s="10">
        <f t="shared" si="1002"/>
        <v>0</v>
      </c>
      <c r="W6978" s="10">
        <f t="shared" si="1003"/>
        <v>0</v>
      </c>
      <c r="X6978" s="11">
        <f t="shared" si="1004"/>
        <v>0</v>
      </c>
      <c r="Y6978" s="11">
        <f t="shared" si="1005"/>
        <v>0</v>
      </c>
      <c r="Z6978" s="12" t="str">
        <f t="shared" si="1006"/>
        <v>Torque/Speed Control 1</v>
      </c>
    </row>
    <row r="6979" spans="8:26" x14ac:dyDescent="0.3">
      <c r="H6979" s="244"/>
      <c r="I6979" s="244"/>
      <c r="J6979" s="244"/>
      <c r="K6979" s="244"/>
      <c r="L6979" s="244"/>
      <c r="M6979" s="244"/>
      <c r="N6979" s="244"/>
      <c r="O6979" s="244"/>
      <c r="P6979" s="244"/>
      <c r="Q6979" s="244"/>
      <c r="R6979" s="6">
        <f t="shared" si="998"/>
        <v>0</v>
      </c>
      <c r="S6979" s="6">
        <f t="shared" si="999"/>
        <v>0</v>
      </c>
      <c r="T6979" s="7">
        <f t="shared" si="1000"/>
        <v>0</v>
      </c>
      <c r="U6979" s="121" t="str">
        <f t="shared" si="1001"/>
        <v>0</v>
      </c>
      <c r="V6979" s="10">
        <f t="shared" si="1002"/>
        <v>0</v>
      </c>
      <c r="W6979" s="10">
        <f t="shared" si="1003"/>
        <v>0</v>
      </c>
      <c r="X6979" s="11">
        <f t="shared" si="1004"/>
        <v>0</v>
      </c>
      <c r="Y6979" s="11">
        <f t="shared" si="1005"/>
        <v>0</v>
      </c>
      <c r="Z6979" s="12" t="str">
        <f t="shared" si="1006"/>
        <v>Torque/Speed Control 1</v>
      </c>
    </row>
    <row r="6980" spans="8:26" x14ac:dyDescent="0.3">
      <c r="H6980" s="244"/>
      <c r="I6980" s="244"/>
      <c r="J6980" s="244"/>
      <c r="K6980" s="244"/>
      <c r="L6980" s="244"/>
      <c r="M6980" s="244"/>
      <c r="N6980" s="244"/>
      <c r="O6980" s="244"/>
      <c r="P6980" s="244"/>
      <c r="Q6980" s="244"/>
      <c r="R6980" s="6">
        <f t="shared" si="998"/>
        <v>0</v>
      </c>
      <c r="S6980" s="6">
        <f t="shared" si="999"/>
        <v>0</v>
      </c>
      <c r="T6980" s="7">
        <f t="shared" si="1000"/>
        <v>0</v>
      </c>
      <c r="U6980" s="121" t="str">
        <f t="shared" si="1001"/>
        <v>0</v>
      </c>
      <c r="V6980" s="10">
        <f t="shared" si="1002"/>
        <v>0</v>
      </c>
      <c r="W6980" s="10">
        <f t="shared" si="1003"/>
        <v>0</v>
      </c>
      <c r="X6980" s="11">
        <f t="shared" si="1004"/>
        <v>0</v>
      </c>
      <c r="Y6980" s="11">
        <f t="shared" si="1005"/>
        <v>0</v>
      </c>
      <c r="Z6980" s="12" t="str">
        <f t="shared" si="1006"/>
        <v>Torque/Speed Control 1</v>
      </c>
    </row>
    <row r="6981" spans="8:26" x14ac:dyDescent="0.3">
      <c r="H6981" s="244"/>
      <c r="I6981" s="244"/>
      <c r="J6981" s="244"/>
      <c r="K6981" s="244"/>
      <c r="L6981" s="244"/>
      <c r="M6981" s="244"/>
      <c r="N6981" s="244"/>
      <c r="O6981" s="244"/>
      <c r="P6981" s="244"/>
      <c r="Q6981" s="244"/>
      <c r="R6981" s="6">
        <f t="shared" si="998"/>
        <v>0</v>
      </c>
      <c r="S6981" s="6">
        <f t="shared" si="999"/>
        <v>0</v>
      </c>
      <c r="T6981" s="7">
        <f t="shared" si="1000"/>
        <v>0</v>
      </c>
      <c r="U6981" s="121" t="str">
        <f t="shared" si="1001"/>
        <v>0</v>
      </c>
      <c r="V6981" s="10">
        <f t="shared" si="1002"/>
        <v>0</v>
      </c>
      <c r="W6981" s="10">
        <f t="shared" si="1003"/>
        <v>0</v>
      </c>
      <c r="X6981" s="11">
        <f t="shared" si="1004"/>
        <v>0</v>
      </c>
      <c r="Y6981" s="11">
        <f t="shared" si="1005"/>
        <v>0</v>
      </c>
      <c r="Z6981" s="12" t="str">
        <f t="shared" si="1006"/>
        <v>Torque/Speed Control 1</v>
      </c>
    </row>
    <row r="6982" spans="8:26" x14ac:dyDescent="0.3">
      <c r="H6982" s="244"/>
      <c r="I6982" s="244"/>
      <c r="J6982" s="244"/>
      <c r="K6982" s="244"/>
      <c r="L6982" s="244"/>
      <c r="M6982" s="244"/>
      <c r="N6982" s="244"/>
      <c r="O6982" s="244"/>
      <c r="P6982" s="244"/>
      <c r="Q6982" s="244"/>
      <c r="R6982" s="6">
        <f t="shared" si="998"/>
        <v>0</v>
      </c>
      <c r="S6982" s="6">
        <f t="shared" si="999"/>
        <v>0</v>
      </c>
      <c r="T6982" s="7">
        <f t="shared" si="1000"/>
        <v>0</v>
      </c>
      <c r="U6982" s="121" t="str">
        <f t="shared" si="1001"/>
        <v>0</v>
      </c>
      <c r="V6982" s="10">
        <f t="shared" si="1002"/>
        <v>0</v>
      </c>
      <c r="W6982" s="10">
        <f t="shared" si="1003"/>
        <v>0</v>
      </c>
      <c r="X6982" s="11">
        <f t="shared" si="1004"/>
        <v>0</v>
      </c>
      <c r="Y6982" s="11">
        <f t="shared" si="1005"/>
        <v>0</v>
      </c>
      <c r="Z6982" s="12" t="str">
        <f t="shared" si="1006"/>
        <v>Torque/Speed Control 1</v>
      </c>
    </row>
    <row r="6983" spans="8:26" x14ac:dyDescent="0.3">
      <c r="H6983" s="244"/>
      <c r="I6983" s="244"/>
      <c r="J6983" s="244"/>
      <c r="K6983" s="244"/>
      <c r="L6983" s="244"/>
      <c r="M6983" s="244"/>
      <c r="N6983" s="244"/>
      <c r="O6983" s="244"/>
      <c r="P6983" s="244"/>
      <c r="Q6983" s="244"/>
      <c r="R6983" s="6">
        <f t="shared" si="998"/>
        <v>0</v>
      </c>
      <c r="S6983" s="6">
        <f t="shared" si="999"/>
        <v>0</v>
      </c>
      <c r="T6983" s="7">
        <f t="shared" si="1000"/>
        <v>0</v>
      </c>
      <c r="U6983" s="121" t="str">
        <f t="shared" si="1001"/>
        <v>0</v>
      </c>
      <c r="V6983" s="10">
        <f t="shared" si="1002"/>
        <v>0</v>
      </c>
      <c r="W6983" s="10">
        <f t="shared" si="1003"/>
        <v>0</v>
      </c>
      <c r="X6983" s="11">
        <f t="shared" si="1004"/>
        <v>0</v>
      </c>
      <c r="Y6983" s="11">
        <f t="shared" si="1005"/>
        <v>0</v>
      </c>
      <c r="Z6983" s="12" t="str">
        <f t="shared" si="1006"/>
        <v>Torque/Speed Control 1</v>
      </c>
    </row>
    <row r="6984" spans="8:26" x14ac:dyDescent="0.3">
      <c r="H6984" s="244"/>
      <c r="I6984" s="244"/>
      <c r="J6984" s="244"/>
      <c r="K6984" s="244"/>
      <c r="L6984" s="244"/>
      <c r="M6984" s="244"/>
      <c r="N6984" s="244"/>
      <c r="O6984" s="244"/>
      <c r="P6984" s="244"/>
      <c r="Q6984" s="244"/>
      <c r="R6984" s="6">
        <f t="shared" si="998"/>
        <v>0</v>
      </c>
      <c r="S6984" s="6">
        <f t="shared" si="999"/>
        <v>0</v>
      </c>
      <c r="T6984" s="7">
        <f t="shared" si="1000"/>
        <v>0</v>
      </c>
      <c r="U6984" s="121" t="str">
        <f t="shared" si="1001"/>
        <v>0</v>
      </c>
      <c r="V6984" s="10">
        <f t="shared" si="1002"/>
        <v>0</v>
      </c>
      <c r="W6984" s="10">
        <f t="shared" si="1003"/>
        <v>0</v>
      </c>
      <c r="X6984" s="11">
        <f t="shared" si="1004"/>
        <v>0</v>
      </c>
      <c r="Y6984" s="11">
        <f t="shared" si="1005"/>
        <v>0</v>
      </c>
      <c r="Z6984" s="12" t="str">
        <f t="shared" si="1006"/>
        <v>Torque/Speed Control 1</v>
      </c>
    </row>
    <row r="6985" spans="8:26" x14ac:dyDescent="0.3">
      <c r="H6985" s="244"/>
      <c r="I6985" s="244"/>
      <c r="J6985" s="244"/>
      <c r="K6985" s="244"/>
      <c r="L6985" s="244"/>
      <c r="M6985" s="244"/>
      <c r="N6985" s="244"/>
      <c r="O6985" s="244"/>
      <c r="P6985" s="244"/>
      <c r="Q6985" s="244"/>
      <c r="R6985" s="6">
        <f t="shared" si="998"/>
        <v>0</v>
      </c>
      <c r="S6985" s="6">
        <f t="shared" si="999"/>
        <v>0</v>
      </c>
      <c r="T6985" s="7">
        <f t="shared" si="1000"/>
        <v>0</v>
      </c>
      <c r="U6985" s="121" t="str">
        <f t="shared" si="1001"/>
        <v>0</v>
      </c>
      <c r="V6985" s="10">
        <f t="shared" si="1002"/>
        <v>0</v>
      </c>
      <c r="W6985" s="10">
        <f t="shared" si="1003"/>
        <v>0</v>
      </c>
      <c r="X6985" s="11">
        <f t="shared" si="1004"/>
        <v>0</v>
      </c>
      <c r="Y6985" s="11">
        <f t="shared" si="1005"/>
        <v>0</v>
      </c>
      <c r="Z6985" s="12" t="str">
        <f t="shared" si="1006"/>
        <v>Torque/Speed Control 1</v>
      </c>
    </row>
    <row r="6986" spans="8:26" x14ac:dyDescent="0.3">
      <c r="H6986" s="244"/>
      <c r="I6986" s="244"/>
      <c r="J6986" s="244"/>
      <c r="K6986" s="244"/>
      <c r="L6986" s="244"/>
      <c r="M6986" s="244"/>
      <c r="N6986" s="244"/>
      <c r="O6986" s="244"/>
      <c r="P6986" s="244"/>
      <c r="Q6986" s="244"/>
      <c r="R6986" s="6">
        <f t="shared" si="998"/>
        <v>0</v>
      </c>
      <c r="S6986" s="6">
        <f t="shared" si="999"/>
        <v>0</v>
      </c>
      <c r="T6986" s="7">
        <f t="shared" si="1000"/>
        <v>0</v>
      </c>
      <c r="U6986" s="121" t="str">
        <f t="shared" si="1001"/>
        <v>0</v>
      </c>
      <c r="V6986" s="10">
        <f t="shared" si="1002"/>
        <v>0</v>
      </c>
      <c r="W6986" s="10">
        <f t="shared" si="1003"/>
        <v>0</v>
      </c>
      <c r="X6986" s="11">
        <f t="shared" si="1004"/>
        <v>0</v>
      </c>
      <c r="Y6986" s="11">
        <f t="shared" si="1005"/>
        <v>0</v>
      </c>
      <c r="Z6986" s="12" t="str">
        <f t="shared" si="1006"/>
        <v>Torque/Speed Control 1</v>
      </c>
    </row>
    <row r="6987" spans="8:26" x14ac:dyDescent="0.3">
      <c r="H6987" s="244"/>
      <c r="I6987" s="244"/>
      <c r="J6987" s="244"/>
      <c r="K6987" s="244"/>
      <c r="L6987" s="244"/>
      <c r="M6987" s="244"/>
      <c r="N6987" s="244"/>
      <c r="O6987" s="244"/>
      <c r="P6987" s="244"/>
      <c r="Q6987" s="244"/>
      <c r="R6987" s="6">
        <f t="shared" si="998"/>
        <v>0</v>
      </c>
      <c r="S6987" s="6">
        <f t="shared" si="999"/>
        <v>0</v>
      </c>
      <c r="T6987" s="7">
        <f t="shared" si="1000"/>
        <v>0</v>
      </c>
      <c r="U6987" s="121" t="str">
        <f t="shared" si="1001"/>
        <v>0</v>
      </c>
      <c r="V6987" s="10">
        <f t="shared" si="1002"/>
        <v>0</v>
      </c>
      <c r="W6987" s="10">
        <f t="shared" si="1003"/>
        <v>0</v>
      </c>
      <c r="X6987" s="11">
        <f t="shared" si="1004"/>
        <v>0</v>
      </c>
      <c r="Y6987" s="11">
        <f t="shared" si="1005"/>
        <v>0</v>
      </c>
      <c r="Z6987" s="12" t="str">
        <f t="shared" si="1006"/>
        <v>Torque/Speed Control 1</v>
      </c>
    </row>
    <row r="6988" spans="8:26" x14ac:dyDescent="0.3">
      <c r="H6988" s="244"/>
      <c r="I6988" s="244"/>
      <c r="J6988" s="244"/>
      <c r="K6988" s="244"/>
      <c r="L6988" s="244"/>
      <c r="M6988" s="244"/>
      <c r="N6988" s="244"/>
      <c r="O6988" s="244"/>
      <c r="P6988" s="244"/>
      <c r="Q6988" s="244"/>
      <c r="R6988" s="6">
        <f t="shared" si="998"/>
        <v>0</v>
      </c>
      <c r="S6988" s="6">
        <f t="shared" si="999"/>
        <v>0</v>
      </c>
      <c r="T6988" s="7">
        <f t="shared" si="1000"/>
        <v>0</v>
      </c>
      <c r="U6988" s="121" t="str">
        <f t="shared" si="1001"/>
        <v>0</v>
      </c>
      <c r="V6988" s="10">
        <f t="shared" si="1002"/>
        <v>0</v>
      </c>
      <c r="W6988" s="10">
        <f t="shared" si="1003"/>
        <v>0</v>
      </c>
      <c r="X6988" s="11">
        <f t="shared" si="1004"/>
        <v>0</v>
      </c>
      <c r="Y6988" s="11">
        <f t="shared" si="1005"/>
        <v>0</v>
      </c>
      <c r="Z6988" s="12" t="str">
        <f t="shared" si="1006"/>
        <v>Torque/Speed Control 1</v>
      </c>
    </row>
    <row r="6989" spans="8:26" x14ac:dyDescent="0.3">
      <c r="H6989" s="244"/>
      <c r="I6989" s="244"/>
      <c r="J6989" s="244"/>
      <c r="K6989" s="244"/>
      <c r="L6989" s="244"/>
      <c r="M6989" s="244"/>
      <c r="N6989" s="244"/>
      <c r="O6989" s="244"/>
      <c r="P6989" s="244"/>
      <c r="Q6989" s="244"/>
      <c r="R6989" s="6">
        <f t="shared" si="998"/>
        <v>0</v>
      </c>
      <c r="S6989" s="6">
        <f t="shared" si="999"/>
        <v>0</v>
      </c>
      <c r="T6989" s="7">
        <f t="shared" si="1000"/>
        <v>0</v>
      </c>
      <c r="U6989" s="121" t="str">
        <f t="shared" si="1001"/>
        <v>0</v>
      </c>
      <c r="V6989" s="10">
        <f t="shared" si="1002"/>
        <v>0</v>
      </c>
      <c r="W6989" s="10">
        <f t="shared" si="1003"/>
        <v>0</v>
      </c>
      <c r="X6989" s="11">
        <f t="shared" si="1004"/>
        <v>0</v>
      </c>
      <c r="Y6989" s="11">
        <f t="shared" si="1005"/>
        <v>0</v>
      </c>
      <c r="Z6989" s="12" t="str">
        <f t="shared" si="1006"/>
        <v>Torque/Speed Control 1</v>
      </c>
    </row>
    <row r="6990" spans="8:26" x14ac:dyDescent="0.3">
      <c r="H6990" s="244"/>
      <c r="I6990" s="244"/>
      <c r="J6990" s="244"/>
      <c r="K6990" s="244"/>
      <c r="L6990" s="244"/>
      <c r="M6990" s="244"/>
      <c r="N6990" s="244"/>
      <c r="O6990" s="244"/>
      <c r="P6990" s="244"/>
      <c r="Q6990" s="244"/>
      <c r="R6990" s="6">
        <f t="shared" si="998"/>
        <v>0</v>
      </c>
      <c r="S6990" s="6">
        <f t="shared" si="999"/>
        <v>0</v>
      </c>
      <c r="T6990" s="7">
        <f t="shared" si="1000"/>
        <v>0</v>
      </c>
      <c r="U6990" s="121" t="str">
        <f t="shared" si="1001"/>
        <v>0</v>
      </c>
      <c r="V6990" s="10">
        <f t="shared" si="1002"/>
        <v>0</v>
      </c>
      <c r="W6990" s="10">
        <f t="shared" si="1003"/>
        <v>0</v>
      </c>
      <c r="X6990" s="11">
        <f t="shared" si="1004"/>
        <v>0</v>
      </c>
      <c r="Y6990" s="11">
        <f t="shared" si="1005"/>
        <v>0</v>
      </c>
      <c r="Z6990" s="12" t="str">
        <f t="shared" si="1006"/>
        <v>Torque/Speed Control 1</v>
      </c>
    </row>
    <row r="6991" spans="8:26" x14ac:dyDescent="0.3">
      <c r="H6991" s="244"/>
      <c r="I6991" s="244"/>
      <c r="J6991" s="244"/>
      <c r="K6991" s="244"/>
      <c r="L6991" s="244"/>
      <c r="M6991" s="244"/>
      <c r="N6991" s="244"/>
      <c r="O6991" s="244"/>
      <c r="P6991" s="244"/>
      <c r="Q6991" s="244"/>
      <c r="R6991" s="6">
        <f t="shared" si="998"/>
        <v>0</v>
      </c>
      <c r="S6991" s="6">
        <f t="shared" si="999"/>
        <v>0</v>
      </c>
      <c r="T6991" s="7">
        <f t="shared" si="1000"/>
        <v>0</v>
      </c>
      <c r="U6991" s="121" t="str">
        <f t="shared" si="1001"/>
        <v>0</v>
      </c>
      <c r="V6991" s="10">
        <f t="shared" si="1002"/>
        <v>0</v>
      </c>
      <c r="W6991" s="10">
        <f t="shared" si="1003"/>
        <v>0</v>
      </c>
      <c r="X6991" s="11">
        <f t="shared" si="1004"/>
        <v>0</v>
      </c>
      <c r="Y6991" s="11">
        <f t="shared" si="1005"/>
        <v>0</v>
      </c>
      <c r="Z6991" s="12" t="str">
        <f t="shared" si="1006"/>
        <v>Torque/Speed Control 1</v>
      </c>
    </row>
    <row r="6992" spans="8:26" x14ac:dyDescent="0.3">
      <c r="H6992" s="244"/>
      <c r="I6992" s="244"/>
      <c r="J6992" s="244"/>
      <c r="K6992" s="244"/>
      <c r="L6992" s="244"/>
      <c r="M6992" s="244"/>
      <c r="N6992" s="244"/>
      <c r="O6992" s="244"/>
      <c r="P6992" s="244"/>
      <c r="Q6992" s="244"/>
      <c r="R6992" s="6">
        <f t="shared" si="998"/>
        <v>0</v>
      </c>
      <c r="S6992" s="6">
        <f t="shared" si="999"/>
        <v>0</v>
      </c>
      <c r="T6992" s="7">
        <f t="shared" si="1000"/>
        <v>0</v>
      </c>
      <c r="U6992" s="121" t="str">
        <f t="shared" si="1001"/>
        <v>0</v>
      </c>
      <c r="V6992" s="10">
        <f t="shared" si="1002"/>
        <v>0</v>
      </c>
      <c r="W6992" s="10">
        <f t="shared" si="1003"/>
        <v>0</v>
      </c>
      <c r="X6992" s="11">
        <f t="shared" si="1004"/>
        <v>0</v>
      </c>
      <c r="Y6992" s="11">
        <f t="shared" si="1005"/>
        <v>0</v>
      </c>
      <c r="Z6992" s="12" t="str">
        <f t="shared" si="1006"/>
        <v>Torque/Speed Control 1</v>
      </c>
    </row>
    <row r="6993" spans="8:26" x14ac:dyDescent="0.3">
      <c r="H6993" s="244"/>
      <c r="I6993" s="244"/>
      <c r="J6993" s="244"/>
      <c r="K6993" s="244"/>
      <c r="L6993" s="244"/>
      <c r="M6993" s="244"/>
      <c r="N6993" s="244"/>
      <c r="O6993" s="244"/>
      <c r="P6993" s="244"/>
      <c r="Q6993" s="244"/>
      <c r="R6993" s="6">
        <f t="shared" si="998"/>
        <v>0</v>
      </c>
      <c r="S6993" s="6">
        <f t="shared" si="999"/>
        <v>0</v>
      </c>
      <c r="T6993" s="7">
        <f t="shared" si="1000"/>
        <v>0</v>
      </c>
      <c r="U6993" s="121" t="str">
        <f t="shared" si="1001"/>
        <v>0</v>
      </c>
      <c r="V6993" s="10">
        <f t="shared" si="1002"/>
        <v>0</v>
      </c>
      <c r="W6993" s="10">
        <f t="shared" si="1003"/>
        <v>0</v>
      </c>
      <c r="X6993" s="11">
        <f t="shared" si="1004"/>
        <v>0</v>
      </c>
      <c r="Y6993" s="11">
        <f t="shared" si="1005"/>
        <v>0</v>
      </c>
      <c r="Z6993" s="12" t="str">
        <f t="shared" si="1006"/>
        <v>Torque/Speed Control 1</v>
      </c>
    </row>
    <row r="6994" spans="8:26" x14ac:dyDescent="0.3">
      <c r="H6994" s="244"/>
      <c r="I6994" s="244"/>
      <c r="J6994" s="244"/>
      <c r="K6994" s="244"/>
      <c r="L6994" s="244"/>
      <c r="M6994" s="244"/>
      <c r="N6994" s="244"/>
      <c r="O6994" s="244"/>
      <c r="P6994" s="244"/>
      <c r="Q6994" s="244"/>
      <c r="R6994" s="6">
        <f t="shared" si="998"/>
        <v>0</v>
      </c>
      <c r="S6994" s="6">
        <f t="shared" si="999"/>
        <v>0</v>
      </c>
      <c r="T6994" s="7">
        <f t="shared" si="1000"/>
        <v>0</v>
      </c>
      <c r="U6994" s="121" t="str">
        <f t="shared" si="1001"/>
        <v>0</v>
      </c>
      <c r="V6994" s="10">
        <f t="shared" si="1002"/>
        <v>0</v>
      </c>
      <c r="W6994" s="10">
        <f t="shared" si="1003"/>
        <v>0</v>
      </c>
      <c r="X6994" s="11">
        <f t="shared" si="1004"/>
        <v>0</v>
      </c>
      <c r="Y6994" s="11">
        <f t="shared" si="1005"/>
        <v>0</v>
      </c>
      <c r="Z6994" s="12" t="str">
        <f t="shared" si="1006"/>
        <v>Torque/Speed Control 1</v>
      </c>
    </row>
    <row r="6995" spans="8:26" x14ac:dyDescent="0.3">
      <c r="H6995" s="244"/>
      <c r="I6995" s="244"/>
      <c r="J6995" s="244"/>
      <c r="K6995" s="244"/>
      <c r="L6995" s="244"/>
      <c r="M6995" s="244"/>
      <c r="N6995" s="244"/>
      <c r="O6995" s="244"/>
      <c r="P6995" s="244"/>
      <c r="Q6995" s="244"/>
      <c r="R6995" s="6">
        <f t="shared" si="998"/>
        <v>0</v>
      </c>
      <c r="S6995" s="6">
        <f t="shared" si="999"/>
        <v>0</v>
      </c>
      <c r="T6995" s="7">
        <f t="shared" si="1000"/>
        <v>0</v>
      </c>
      <c r="U6995" s="121" t="str">
        <f t="shared" si="1001"/>
        <v>0</v>
      </c>
      <c r="V6995" s="10">
        <f t="shared" si="1002"/>
        <v>0</v>
      </c>
      <c r="W6995" s="10">
        <f t="shared" si="1003"/>
        <v>0</v>
      </c>
      <c r="X6995" s="11">
        <f t="shared" si="1004"/>
        <v>0</v>
      </c>
      <c r="Y6995" s="11">
        <f t="shared" si="1005"/>
        <v>0</v>
      </c>
      <c r="Z6995" s="12" t="str">
        <f t="shared" si="1006"/>
        <v>Torque/Speed Control 1</v>
      </c>
    </row>
    <row r="6996" spans="8:26" x14ac:dyDescent="0.3">
      <c r="H6996" s="244"/>
      <c r="I6996" s="244"/>
      <c r="J6996" s="244"/>
      <c r="K6996" s="244"/>
      <c r="L6996" s="244"/>
      <c r="M6996" s="244"/>
      <c r="N6996" s="244"/>
      <c r="O6996" s="244"/>
      <c r="P6996" s="244"/>
      <c r="Q6996" s="244"/>
      <c r="R6996" s="6">
        <f t="shared" si="998"/>
        <v>0</v>
      </c>
      <c r="S6996" s="6">
        <f t="shared" si="999"/>
        <v>0</v>
      </c>
      <c r="T6996" s="7">
        <f t="shared" si="1000"/>
        <v>0</v>
      </c>
      <c r="U6996" s="121" t="str">
        <f t="shared" si="1001"/>
        <v>0</v>
      </c>
      <c r="V6996" s="10">
        <f t="shared" si="1002"/>
        <v>0</v>
      </c>
      <c r="W6996" s="10">
        <f t="shared" si="1003"/>
        <v>0</v>
      </c>
      <c r="X6996" s="11">
        <f t="shared" si="1004"/>
        <v>0</v>
      </c>
      <c r="Y6996" s="11">
        <f t="shared" si="1005"/>
        <v>0</v>
      </c>
      <c r="Z6996" s="12" t="str">
        <f t="shared" si="1006"/>
        <v>Torque/Speed Control 1</v>
      </c>
    </row>
    <row r="6997" spans="8:26" x14ac:dyDescent="0.3">
      <c r="H6997" s="244"/>
      <c r="I6997" s="244"/>
      <c r="J6997" s="244"/>
      <c r="K6997" s="244"/>
      <c r="L6997" s="244"/>
      <c r="M6997" s="244"/>
      <c r="N6997" s="244"/>
      <c r="O6997" s="244"/>
      <c r="P6997" s="244"/>
      <c r="Q6997" s="244"/>
      <c r="R6997" s="6">
        <f t="shared" si="998"/>
        <v>0</v>
      </c>
      <c r="S6997" s="6">
        <f t="shared" si="999"/>
        <v>0</v>
      </c>
      <c r="T6997" s="7">
        <f t="shared" si="1000"/>
        <v>0</v>
      </c>
      <c r="U6997" s="121" t="str">
        <f t="shared" si="1001"/>
        <v>0</v>
      </c>
      <c r="V6997" s="10">
        <f t="shared" si="1002"/>
        <v>0</v>
      </c>
      <c r="W6997" s="10">
        <f t="shared" si="1003"/>
        <v>0</v>
      </c>
      <c r="X6997" s="11">
        <f t="shared" si="1004"/>
        <v>0</v>
      </c>
      <c r="Y6997" s="11">
        <f t="shared" si="1005"/>
        <v>0</v>
      </c>
      <c r="Z6997" s="12" t="str">
        <f t="shared" si="1006"/>
        <v>Torque/Speed Control 1</v>
      </c>
    </row>
    <row r="6998" spans="8:26" x14ac:dyDescent="0.3">
      <c r="H6998" s="244"/>
      <c r="I6998" s="244"/>
      <c r="J6998" s="244"/>
      <c r="K6998" s="244"/>
      <c r="L6998" s="244"/>
      <c r="M6998" s="244"/>
      <c r="N6998" s="244"/>
      <c r="O6998" s="244"/>
      <c r="P6998" s="244"/>
      <c r="Q6998" s="244"/>
      <c r="R6998" s="6">
        <f t="shared" si="998"/>
        <v>0</v>
      </c>
      <c r="S6998" s="6">
        <f t="shared" si="999"/>
        <v>0</v>
      </c>
      <c r="T6998" s="7">
        <f t="shared" si="1000"/>
        <v>0</v>
      </c>
      <c r="U6998" s="121" t="str">
        <f t="shared" si="1001"/>
        <v>0</v>
      </c>
      <c r="V6998" s="10">
        <f t="shared" si="1002"/>
        <v>0</v>
      </c>
      <c r="W6998" s="10">
        <f t="shared" si="1003"/>
        <v>0</v>
      </c>
      <c r="X6998" s="11">
        <f t="shared" si="1004"/>
        <v>0</v>
      </c>
      <c r="Y6998" s="11">
        <f t="shared" si="1005"/>
        <v>0</v>
      </c>
      <c r="Z6998" s="12" t="str">
        <f t="shared" si="1006"/>
        <v>Torque/Speed Control 1</v>
      </c>
    </row>
    <row r="6999" spans="8:26" x14ac:dyDescent="0.3">
      <c r="H6999" s="244"/>
      <c r="I6999" s="244"/>
      <c r="J6999" s="244"/>
      <c r="K6999" s="244"/>
      <c r="L6999" s="244"/>
      <c r="M6999" s="244"/>
      <c r="N6999" s="244"/>
      <c r="O6999" s="244"/>
      <c r="P6999" s="244"/>
      <c r="Q6999" s="244"/>
      <c r="R6999" s="6">
        <f t="shared" si="998"/>
        <v>0</v>
      </c>
      <c r="S6999" s="6">
        <f t="shared" si="999"/>
        <v>0</v>
      </c>
      <c r="T6999" s="7">
        <f t="shared" si="1000"/>
        <v>0</v>
      </c>
      <c r="U6999" s="121" t="str">
        <f t="shared" si="1001"/>
        <v>0</v>
      </c>
      <c r="V6999" s="10">
        <f t="shared" si="1002"/>
        <v>0</v>
      </c>
      <c r="W6999" s="10">
        <f t="shared" si="1003"/>
        <v>0</v>
      </c>
      <c r="X6999" s="11">
        <f t="shared" si="1004"/>
        <v>0</v>
      </c>
      <c r="Y6999" s="11">
        <f t="shared" si="1005"/>
        <v>0</v>
      </c>
      <c r="Z6999" s="12" t="str">
        <f t="shared" si="1006"/>
        <v>Torque/Speed Control 1</v>
      </c>
    </row>
    <row r="7000" spans="8:26" x14ac:dyDescent="0.3">
      <c r="H7000" s="244"/>
      <c r="I7000" s="244"/>
      <c r="J7000" s="244"/>
      <c r="K7000" s="244"/>
      <c r="L7000" s="244"/>
      <c r="M7000" s="244"/>
      <c r="N7000" s="244"/>
      <c r="O7000" s="244"/>
      <c r="P7000" s="244"/>
      <c r="Q7000" s="244"/>
      <c r="R7000" s="6">
        <f t="shared" si="998"/>
        <v>0</v>
      </c>
      <c r="S7000" s="6">
        <f t="shared" si="999"/>
        <v>0</v>
      </c>
      <c r="T7000" s="7">
        <f t="shared" si="1000"/>
        <v>0</v>
      </c>
      <c r="U7000" s="121" t="str">
        <f t="shared" si="1001"/>
        <v>0</v>
      </c>
      <c r="V7000" s="10">
        <f t="shared" si="1002"/>
        <v>0</v>
      </c>
      <c r="W7000" s="10">
        <f t="shared" si="1003"/>
        <v>0</v>
      </c>
      <c r="X7000" s="11">
        <f t="shared" si="1004"/>
        <v>0</v>
      </c>
      <c r="Y7000" s="11">
        <f t="shared" si="1005"/>
        <v>0</v>
      </c>
      <c r="Z7000" s="12" t="str">
        <f t="shared" si="1006"/>
        <v>Torque/Speed Control 1</v>
      </c>
    </row>
    <row r="7001" spans="8:26" x14ac:dyDescent="0.3">
      <c r="H7001" s="244"/>
      <c r="I7001" s="244"/>
      <c r="J7001" s="244"/>
      <c r="K7001" s="244"/>
      <c r="L7001" s="244"/>
      <c r="M7001" s="244"/>
      <c r="N7001" s="244"/>
      <c r="O7001" s="244"/>
      <c r="P7001" s="244"/>
      <c r="Q7001" s="244"/>
      <c r="R7001" s="6">
        <f t="shared" si="998"/>
        <v>0</v>
      </c>
      <c r="S7001" s="6">
        <f t="shared" si="999"/>
        <v>0</v>
      </c>
      <c r="T7001" s="7">
        <f t="shared" si="1000"/>
        <v>0</v>
      </c>
      <c r="U7001" s="121" t="str">
        <f t="shared" si="1001"/>
        <v>0</v>
      </c>
      <c r="V7001" s="10">
        <f t="shared" si="1002"/>
        <v>0</v>
      </c>
      <c r="W7001" s="10">
        <f t="shared" si="1003"/>
        <v>0</v>
      </c>
      <c r="X7001" s="11">
        <f t="shared" si="1004"/>
        <v>0</v>
      </c>
      <c r="Y7001" s="11">
        <f t="shared" si="1005"/>
        <v>0</v>
      </c>
      <c r="Z7001" s="12" t="str">
        <f t="shared" si="1006"/>
        <v>Torque/Speed Control 1</v>
      </c>
    </row>
    <row r="7002" spans="8:26" x14ac:dyDescent="0.3">
      <c r="H7002" s="244"/>
      <c r="I7002" s="244"/>
      <c r="J7002" s="244"/>
      <c r="K7002" s="244"/>
      <c r="L7002" s="244"/>
      <c r="M7002" s="244"/>
      <c r="N7002" s="244"/>
      <c r="O7002" s="244"/>
      <c r="P7002" s="244"/>
      <c r="Q7002" s="244"/>
      <c r="R7002" s="6">
        <f t="shared" si="998"/>
        <v>0</v>
      </c>
      <c r="S7002" s="6">
        <f t="shared" si="999"/>
        <v>0</v>
      </c>
      <c r="T7002" s="7">
        <f t="shared" si="1000"/>
        <v>0</v>
      </c>
      <c r="U7002" s="121" t="str">
        <f t="shared" si="1001"/>
        <v>0</v>
      </c>
      <c r="V7002" s="10">
        <f t="shared" si="1002"/>
        <v>0</v>
      </c>
      <c r="W7002" s="10">
        <f t="shared" si="1003"/>
        <v>0</v>
      </c>
      <c r="X7002" s="11">
        <f t="shared" si="1004"/>
        <v>0</v>
      </c>
      <c r="Y7002" s="11">
        <f t="shared" si="1005"/>
        <v>0</v>
      </c>
      <c r="Z7002" s="12" t="str">
        <f t="shared" si="1006"/>
        <v>Torque/Speed Control 1</v>
      </c>
    </row>
    <row r="7003" spans="8:26" x14ac:dyDescent="0.3">
      <c r="H7003" s="244"/>
      <c r="I7003" s="244"/>
      <c r="J7003" s="244"/>
      <c r="K7003" s="244"/>
      <c r="L7003" s="244"/>
      <c r="M7003" s="244"/>
      <c r="N7003" s="244"/>
      <c r="O7003" s="244"/>
      <c r="P7003" s="244"/>
      <c r="Q7003" s="244"/>
      <c r="R7003" s="6">
        <f t="shared" si="998"/>
        <v>0</v>
      </c>
      <c r="S7003" s="6">
        <f t="shared" si="999"/>
        <v>0</v>
      </c>
      <c r="T7003" s="7">
        <f t="shared" si="1000"/>
        <v>0</v>
      </c>
      <c r="U7003" s="121" t="str">
        <f t="shared" si="1001"/>
        <v>0</v>
      </c>
      <c r="V7003" s="10">
        <f t="shared" si="1002"/>
        <v>0</v>
      </c>
      <c r="W7003" s="10">
        <f t="shared" si="1003"/>
        <v>0</v>
      </c>
      <c r="X7003" s="11">
        <f t="shared" si="1004"/>
        <v>0</v>
      </c>
      <c r="Y7003" s="11">
        <f t="shared" si="1005"/>
        <v>0</v>
      </c>
      <c r="Z7003" s="12" t="str">
        <f t="shared" si="1006"/>
        <v>Torque/Speed Control 1</v>
      </c>
    </row>
    <row r="7004" spans="8:26" x14ac:dyDescent="0.3">
      <c r="H7004" s="244"/>
      <c r="I7004" s="244"/>
      <c r="J7004" s="244"/>
      <c r="K7004" s="244"/>
      <c r="L7004" s="244"/>
      <c r="M7004" s="244"/>
      <c r="N7004" s="244"/>
      <c r="O7004" s="244"/>
      <c r="P7004" s="244"/>
      <c r="Q7004" s="244"/>
      <c r="R7004" s="6">
        <f t="shared" si="998"/>
        <v>0</v>
      </c>
      <c r="S7004" s="6">
        <f t="shared" si="999"/>
        <v>0</v>
      </c>
      <c r="T7004" s="7">
        <f t="shared" si="1000"/>
        <v>0</v>
      </c>
      <c r="U7004" s="121" t="str">
        <f t="shared" si="1001"/>
        <v>0</v>
      </c>
      <c r="V7004" s="10">
        <f t="shared" si="1002"/>
        <v>0</v>
      </c>
      <c r="W7004" s="10">
        <f t="shared" si="1003"/>
        <v>0</v>
      </c>
      <c r="X7004" s="11">
        <f t="shared" si="1004"/>
        <v>0</v>
      </c>
      <c r="Y7004" s="11">
        <f t="shared" si="1005"/>
        <v>0</v>
      </c>
      <c r="Z7004" s="12" t="str">
        <f t="shared" si="1006"/>
        <v>Torque/Speed Control 1</v>
      </c>
    </row>
    <row r="7005" spans="8:26" x14ac:dyDescent="0.3">
      <c r="H7005" s="244"/>
      <c r="I7005" s="244"/>
      <c r="J7005" s="244"/>
      <c r="K7005" s="244"/>
      <c r="L7005" s="244"/>
      <c r="M7005" s="244"/>
      <c r="N7005" s="244"/>
      <c r="O7005" s="244"/>
      <c r="P7005" s="244"/>
      <c r="Q7005" s="244"/>
      <c r="R7005" s="6">
        <f t="shared" si="998"/>
        <v>0</v>
      </c>
      <c r="S7005" s="6">
        <f t="shared" si="999"/>
        <v>0</v>
      </c>
      <c r="T7005" s="7">
        <f t="shared" si="1000"/>
        <v>0</v>
      </c>
      <c r="U7005" s="121" t="str">
        <f t="shared" si="1001"/>
        <v>0</v>
      </c>
      <c r="V7005" s="10">
        <f t="shared" si="1002"/>
        <v>0</v>
      </c>
      <c r="W7005" s="10">
        <f t="shared" si="1003"/>
        <v>0</v>
      </c>
      <c r="X7005" s="11">
        <f t="shared" si="1004"/>
        <v>0</v>
      </c>
      <c r="Y7005" s="11">
        <f t="shared" si="1005"/>
        <v>0</v>
      </c>
      <c r="Z7005" s="12" t="str">
        <f t="shared" si="1006"/>
        <v>Torque/Speed Control 1</v>
      </c>
    </row>
    <row r="7006" spans="8:26" x14ac:dyDescent="0.3">
      <c r="H7006" s="244"/>
      <c r="I7006" s="244"/>
      <c r="J7006" s="244"/>
      <c r="K7006" s="244"/>
      <c r="L7006" s="244"/>
      <c r="M7006" s="244"/>
      <c r="N7006" s="244"/>
      <c r="O7006" s="244"/>
      <c r="P7006" s="244"/>
      <c r="Q7006" s="244"/>
      <c r="R7006" s="6">
        <f t="shared" si="998"/>
        <v>0</v>
      </c>
      <c r="S7006" s="6">
        <f t="shared" si="999"/>
        <v>0</v>
      </c>
      <c r="T7006" s="7">
        <f t="shared" si="1000"/>
        <v>0</v>
      </c>
      <c r="U7006" s="121" t="str">
        <f t="shared" si="1001"/>
        <v>0</v>
      </c>
      <c r="V7006" s="10">
        <f t="shared" si="1002"/>
        <v>0</v>
      </c>
      <c r="W7006" s="10">
        <f t="shared" si="1003"/>
        <v>0</v>
      </c>
      <c r="X7006" s="11">
        <f t="shared" si="1004"/>
        <v>0</v>
      </c>
      <c r="Y7006" s="11">
        <f t="shared" si="1005"/>
        <v>0</v>
      </c>
      <c r="Z7006" s="12" t="str">
        <f t="shared" si="1006"/>
        <v>Torque/Speed Control 1</v>
      </c>
    </row>
    <row r="7007" spans="8:26" x14ac:dyDescent="0.3">
      <c r="H7007" s="244"/>
      <c r="I7007" s="244"/>
      <c r="J7007" s="244"/>
      <c r="K7007" s="244"/>
      <c r="L7007" s="244"/>
      <c r="M7007" s="244"/>
      <c r="N7007" s="244"/>
      <c r="O7007" s="244"/>
      <c r="P7007" s="244"/>
      <c r="Q7007" s="244"/>
      <c r="R7007" s="6">
        <f t="shared" si="998"/>
        <v>0</v>
      </c>
      <c r="S7007" s="6">
        <f t="shared" si="999"/>
        <v>0</v>
      </c>
      <c r="T7007" s="7">
        <f t="shared" si="1000"/>
        <v>0</v>
      </c>
      <c r="U7007" s="121" t="str">
        <f t="shared" si="1001"/>
        <v>0</v>
      </c>
      <c r="V7007" s="10">
        <f t="shared" si="1002"/>
        <v>0</v>
      </c>
      <c r="W7007" s="10">
        <f t="shared" si="1003"/>
        <v>0</v>
      </c>
      <c r="X7007" s="11">
        <f t="shared" si="1004"/>
        <v>0</v>
      </c>
      <c r="Y7007" s="11">
        <f t="shared" si="1005"/>
        <v>0</v>
      </c>
      <c r="Z7007" s="12" t="str">
        <f t="shared" si="1006"/>
        <v>Torque/Speed Control 1</v>
      </c>
    </row>
    <row r="7008" spans="8:26" x14ac:dyDescent="0.3">
      <c r="H7008" s="244"/>
      <c r="I7008" s="244"/>
      <c r="J7008" s="244"/>
      <c r="K7008" s="244"/>
      <c r="L7008" s="244"/>
      <c r="M7008" s="244"/>
      <c r="N7008" s="244"/>
      <c r="O7008" s="244"/>
      <c r="P7008" s="244"/>
      <c r="Q7008" s="244"/>
      <c r="R7008" s="6">
        <f t="shared" si="998"/>
        <v>0</v>
      </c>
      <c r="S7008" s="6">
        <f t="shared" si="999"/>
        <v>0</v>
      </c>
      <c r="T7008" s="7">
        <f t="shared" si="1000"/>
        <v>0</v>
      </c>
      <c r="U7008" s="121" t="str">
        <f t="shared" si="1001"/>
        <v>0</v>
      </c>
      <c r="V7008" s="10">
        <f t="shared" si="1002"/>
        <v>0</v>
      </c>
      <c r="W7008" s="10">
        <f t="shared" si="1003"/>
        <v>0</v>
      </c>
      <c r="X7008" s="11">
        <f t="shared" si="1004"/>
        <v>0</v>
      </c>
      <c r="Y7008" s="11">
        <f t="shared" si="1005"/>
        <v>0</v>
      </c>
      <c r="Z7008" s="12" t="str">
        <f t="shared" si="1006"/>
        <v>Torque/Speed Control 1</v>
      </c>
    </row>
    <row r="7009" spans="8:26" x14ac:dyDescent="0.3">
      <c r="H7009" s="244"/>
      <c r="I7009" s="244"/>
      <c r="J7009" s="244"/>
      <c r="K7009" s="244"/>
      <c r="L7009" s="244"/>
      <c r="M7009" s="244"/>
      <c r="N7009" s="244"/>
      <c r="O7009" s="244"/>
      <c r="P7009" s="244"/>
      <c r="Q7009" s="244"/>
      <c r="R7009" s="6">
        <f t="shared" si="998"/>
        <v>0</v>
      </c>
      <c r="S7009" s="6">
        <f t="shared" si="999"/>
        <v>0</v>
      </c>
      <c r="T7009" s="7">
        <f t="shared" si="1000"/>
        <v>0</v>
      </c>
      <c r="U7009" s="121" t="str">
        <f t="shared" si="1001"/>
        <v>0</v>
      </c>
      <c r="V7009" s="10">
        <f t="shared" si="1002"/>
        <v>0</v>
      </c>
      <c r="W7009" s="10">
        <f t="shared" si="1003"/>
        <v>0</v>
      </c>
      <c r="X7009" s="11">
        <f t="shared" si="1004"/>
        <v>0</v>
      </c>
      <c r="Y7009" s="11">
        <f t="shared" si="1005"/>
        <v>0</v>
      </c>
      <c r="Z7009" s="12" t="str">
        <f t="shared" si="1006"/>
        <v>Torque/Speed Control 1</v>
      </c>
    </row>
    <row r="7010" spans="8:26" x14ac:dyDescent="0.3">
      <c r="H7010" s="244"/>
      <c r="I7010" s="244"/>
      <c r="J7010" s="244"/>
      <c r="K7010" s="244"/>
      <c r="L7010" s="244"/>
      <c r="M7010" s="244"/>
      <c r="N7010" s="244"/>
      <c r="O7010" s="244"/>
      <c r="P7010" s="244"/>
      <c r="Q7010" s="244"/>
      <c r="R7010" s="6">
        <f t="shared" si="998"/>
        <v>0</v>
      </c>
      <c r="S7010" s="6">
        <f t="shared" si="999"/>
        <v>0</v>
      </c>
      <c r="T7010" s="7">
        <f t="shared" si="1000"/>
        <v>0</v>
      </c>
      <c r="U7010" s="121" t="str">
        <f t="shared" si="1001"/>
        <v>0</v>
      </c>
      <c r="V7010" s="10">
        <f t="shared" si="1002"/>
        <v>0</v>
      </c>
      <c r="W7010" s="10">
        <f t="shared" si="1003"/>
        <v>0</v>
      </c>
      <c r="X7010" s="11">
        <f t="shared" si="1004"/>
        <v>0</v>
      </c>
      <c r="Y7010" s="11">
        <f t="shared" si="1005"/>
        <v>0</v>
      </c>
      <c r="Z7010" s="12" t="str">
        <f t="shared" si="1006"/>
        <v>Torque/Speed Control 1</v>
      </c>
    </row>
    <row r="7011" spans="8:26" x14ac:dyDescent="0.3">
      <c r="H7011" s="244"/>
      <c r="I7011" s="244"/>
      <c r="J7011" s="244"/>
      <c r="K7011" s="244"/>
      <c r="L7011" s="244"/>
      <c r="M7011" s="244"/>
      <c r="N7011" s="244"/>
      <c r="O7011" s="244"/>
      <c r="P7011" s="244"/>
      <c r="Q7011" s="244"/>
      <c r="R7011" s="6">
        <f t="shared" si="998"/>
        <v>0</v>
      </c>
      <c r="S7011" s="6">
        <f t="shared" si="999"/>
        <v>0</v>
      </c>
      <c r="T7011" s="7">
        <f t="shared" si="1000"/>
        <v>0</v>
      </c>
      <c r="U7011" s="121" t="str">
        <f t="shared" si="1001"/>
        <v>0</v>
      </c>
      <c r="V7011" s="10">
        <f t="shared" si="1002"/>
        <v>0</v>
      </c>
      <c r="W7011" s="10">
        <f t="shared" si="1003"/>
        <v>0</v>
      </c>
      <c r="X7011" s="11">
        <f t="shared" si="1004"/>
        <v>0</v>
      </c>
      <c r="Y7011" s="11">
        <f t="shared" si="1005"/>
        <v>0</v>
      </c>
      <c r="Z7011" s="12" t="str">
        <f t="shared" si="1006"/>
        <v>Torque/Speed Control 1</v>
      </c>
    </row>
    <row r="7012" spans="8:26" x14ac:dyDescent="0.3">
      <c r="H7012" s="244"/>
      <c r="I7012" s="244"/>
      <c r="J7012" s="244"/>
      <c r="K7012" s="244"/>
      <c r="L7012" s="244"/>
      <c r="M7012" s="244"/>
      <c r="N7012" s="244"/>
      <c r="O7012" s="244"/>
      <c r="P7012" s="244"/>
      <c r="Q7012" s="244"/>
      <c r="R7012" s="6">
        <f t="shared" si="998"/>
        <v>0</v>
      </c>
      <c r="S7012" s="6">
        <f t="shared" si="999"/>
        <v>0</v>
      </c>
      <c r="T7012" s="7">
        <f t="shared" si="1000"/>
        <v>0</v>
      </c>
      <c r="U7012" s="121" t="str">
        <f t="shared" si="1001"/>
        <v>0</v>
      </c>
      <c r="V7012" s="10">
        <f t="shared" si="1002"/>
        <v>0</v>
      </c>
      <c r="W7012" s="10">
        <f t="shared" si="1003"/>
        <v>0</v>
      </c>
      <c r="X7012" s="11">
        <f t="shared" si="1004"/>
        <v>0</v>
      </c>
      <c r="Y7012" s="11">
        <f t="shared" si="1005"/>
        <v>0</v>
      </c>
      <c r="Z7012" s="12" t="str">
        <f t="shared" si="1006"/>
        <v>Torque/Speed Control 1</v>
      </c>
    </row>
    <row r="7013" spans="8:26" x14ac:dyDescent="0.3">
      <c r="H7013" s="244"/>
      <c r="I7013" s="244"/>
      <c r="J7013" s="244"/>
      <c r="K7013" s="244"/>
      <c r="L7013" s="244"/>
      <c r="M7013" s="244"/>
      <c r="N7013" s="244"/>
      <c r="O7013" s="244"/>
      <c r="P7013" s="244"/>
      <c r="Q7013" s="244"/>
      <c r="R7013" s="6">
        <f t="shared" si="998"/>
        <v>0</v>
      </c>
      <c r="S7013" s="6">
        <f t="shared" si="999"/>
        <v>0</v>
      </c>
      <c r="T7013" s="7">
        <f t="shared" si="1000"/>
        <v>0</v>
      </c>
      <c r="U7013" s="121" t="str">
        <f t="shared" si="1001"/>
        <v>0</v>
      </c>
      <c r="V7013" s="10">
        <f t="shared" si="1002"/>
        <v>0</v>
      </c>
      <c r="W7013" s="10">
        <f t="shared" si="1003"/>
        <v>0</v>
      </c>
      <c r="X7013" s="11">
        <f t="shared" si="1004"/>
        <v>0</v>
      </c>
      <c r="Y7013" s="11">
        <f t="shared" si="1005"/>
        <v>0</v>
      </c>
      <c r="Z7013" s="12" t="str">
        <f t="shared" si="1006"/>
        <v>Torque/Speed Control 1</v>
      </c>
    </row>
    <row r="7014" spans="8:26" x14ac:dyDescent="0.3">
      <c r="H7014" s="244"/>
      <c r="I7014" s="244"/>
      <c r="J7014" s="244"/>
      <c r="K7014" s="244"/>
      <c r="L7014" s="244"/>
      <c r="M7014" s="244"/>
      <c r="N7014" s="244"/>
      <c r="O7014" s="244"/>
      <c r="P7014" s="244"/>
      <c r="Q7014" s="244"/>
      <c r="R7014" s="6">
        <f t="shared" si="998"/>
        <v>0</v>
      </c>
      <c r="S7014" s="6">
        <f t="shared" si="999"/>
        <v>0</v>
      </c>
      <c r="T7014" s="7">
        <f t="shared" si="1000"/>
        <v>0</v>
      </c>
      <c r="U7014" s="121" t="str">
        <f t="shared" si="1001"/>
        <v>0</v>
      </c>
      <c r="V7014" s="10">
        <f t="shared" si="1002"/>
        <v>0</v>
      </c>
      <c r="W7014" s="10">
        <f t="shared" si="1003"/>
        <v>0</v>
      </c>
      <c r="X7014" s="11">
        <f t="shared" si="1004"/>
        <v>0</v>
      </c>
      <c r="Y7014" s="11">
        <f t="shared" si="1005"/>
        <v>0</v>
      </c>
      <c r="Z7014" s="12" t="str">
        <f t="shared" si="1006"/>
        <v>Torque/Speed Control 1</v>
      </c>
    </row>
    <row r="7015" spans="8:26" x14ac:dyDescent="0.3">
      <c r="H7015" s="244"/>
      <c r="I7015" s="244"/>
      <c r="J7015" s="244"/>
      <c r="K7015" s="244"/>
      <c r="L7015" s="244"/>
      <c r="M7015" s="244"/>
      <c r="N7015" s="244"/>
      <c r="O7015" s="244"/>
      <c r="P7015" s="244"/>
      <c r="Q7015" s="244"/>
      <c r="R7015" s="6">
        <f t="shared" si="998"/>
        <v>0</v>
      </c>
      <c r="S7015" s="6">
        <f t="shared" si="999"/>
        <v>0</v>
      </c>
      <c r="T7015" s="7">
        <f t="shared" si="1000"/>
        <v>0</v>
      </c>
      <c r="U7015" s="121" t="str">
        <f t="shared" si="1001"/>
        <v>0</v>
      </c>
      <c r="V7015" s="10">
        <f t="shared" si="1002"/>
        <v>0</v>
      </c>
      <c r="W7015" s="10">
        <f t="shared" si="1003"/>
        <v>0</v>
      </c>
      <c r="X7015" s="11">
        <f t="shared" si="1004"/>
        <v>0</v>
      </c>
      <c r="Y7015" s="11">
        <f t="shared" si="1005"/>
        <v>0</v>
      </c>
      <c r="Z7015" s="12" t="str">
        <f t="shared" si="1006"/>
        <v>Torque/Speed Control 1</v>
      </c>
    </row>
    <row r="7016" spans="8:26" x14ac:dyDescent="0.3">
      <c r="H7016" s="244"/>
      <c r="I7016" s="244"/>
      <c r="J7016" s="244"/>
      <c r="K7016" s="244"/>
      <c r="L7016" s="244"/>
      <c r="M7016" s="244"/>
      <c r="N7016" s="244"/>
      <c r="O7016" s="244"/>
      <c r="P7016" s="244"/>
      <c r="Q7016" s="244"/>
      <c r="R7016" s="6">
        <f t="shared" si="998"/>
        <v>0</v>
      </c>
      <c r="S7016" s="6">
        <f t="shared" si="999"/>
        <v>0</v>
      </c>
      <c r="T7016" s="7">
        <f t="shared" si="1000"/>
        <v>0</v>
      </c>
      <c r="U7016" s="121" t="str">
        <f t="shared" si="1001"/>
        <v>0</v>
      </c>
      <c r="V7016" s="10">
        <f t="shared" si="1002"/>
        <v>0</v>
      </c>
      <c r="W7016" s="10">
        <f t="shared" si="1003"/>
        <v>0</v>
      </c>
      <c r="X7016" s="11">
        <f t="shared" si="1004"/>
        <v>0</v>
      </c>
      <c r="Y7016" s="11">
        <f t="shared" si="1005"/>
        <v>0</v>
      </c>
      <c r="Z7016" s="12" t="str">
        <f t="shared" si="1006"/>
        <v>Torque/Speed Control 1</v>
      </c>
    </row>
    <row r="7017" spans="8:26" x14ac:dyDescent="0.3">
      <c r="H7017" s="244"/>
      <c r="I7017" s="244"/>
      <c r="J7017" s="244"/>
      <c r="K7017" s="244"/>
      <c r="L7017" s="244"/>
      <c r="M7017" s="244"/>
      <c r="N7017" s="244"/>
      <c r="O7017" s="244"/>
      <c r="P7017" s="244"/>
      <c r="Q7017" s="244"/>
      <c r="R7017" s="6">
        <f t="shared" si="998"/>
        <v>0</v>
      </c>
      <c r="S7017" s="6">
        <f t="shared" si="999"/>
        <v>0</v>
      </c>
      <c r="T7017" s="7">
        <f t="shared" si="1000"/>
        <v>0</v>
      </c>
      <c r="U7017" s="121" t="str">
        <f t="shared" si="1001"/>
        <v>0</v>
      </c>
      <c r="V7017" s="10">
        <f t="shared" si="1002"/>
        <v>0</v>
      </c>
      <c r="W7017" s="10">
        <f t="shared" si="1003"/>
        <v>0</v>
      </c>
      <c r="X7017" s="11">
        <f t="shared" si="1004"/>
        <v>0</v>
      </c>
      <c r="Y7017" s="11">
        <f t="shared" si="1005"/>
        <v>0</v>
      </c>
      <c r="Z7017" s="12" t="str">
        <f t="shared" si="1006"/>
        <v>Torque/Speed Control 1</v>
      </c>
    </row>
    <row r="7018" spans="8:26" x14ac:dyDescent="0.3">
      <c r="H7018" s="244"/>
      <c r="I7018" s="244"/>
      <c r="J7018" s="244"/>
      <c r="K7018" s="244"/>
      <c r="L7018" s="244"/>
      <c r="M7018" s="244"/>
      <c r="N7018" s="244"/>
      <c r="O7018" s="244"/>
      <c r="P7018" s="244"/>
      <c r="Q7018" s="244"/>
      <c r="R7018" s="6">
        <f t="shared" si="998"/>
        <v>0</v>
      </c>
      <c r="S7018" s="6">
        <f t="shared" si="999"/>
        <v>0</v>
      </c>
      <c r="T7018" s="7">
        <f t="shared" si="1000"/>
        <v>0</v>
      </c>
      <c r="U7018" s="121" t="str">
        <f t="shared" si="1001"/>
        <v>0</v>
      </c>
      <c r="V7018" s="10">
        <f t="shared" si="1002"/>
        <v>0</v>
      </c>
      <c r="W7018" s="10">
        <f t="shared" si="1003"/>
        <v>0</v>
      </c>
      <c r="X7018" s="11">
        <f t="shared" si="1004"/>
        <v>0</v>
      </c>
      <c r="Y7018" s="11">
        <f t="shared" si="1005"/>
        <v>0</v>
      </c>
      <c r="Z7018" s="12" t="str">
        <f t="shared" si="1006"/>
        <v>Torque/Speed Control 1</v>
      </c>
    </row>
    <row r="7019" spans="8:26" x14ac:dyDescent="0.3">
      <c r="H7019" s="244"/>
      <c r="I7019" s="244"/>
      <c r="J7019" s="244"/>
      <c r="K7019" s="244"/>
      <c r="L7019" s="244"/>
      <c r="M7019" s="244"/>
      <c r="N7019" s="244"/>
      <c r="O7019" s="244"/>
      <c r="P7019" s="244"/>
      <c r="Q7019" s="244"/>
      <c r="R7019" s="6">
        <f t="shared" si="998"/>
        <v>0</v>
      </c>
      <c r="S7019" s="6">
        <f t="shared" si="999"/>
        <v>0</v>
      </c>
      <c r="T7019" s="7">
        <f t="shared" si="1000"/>
        <v>0</v>
      </c>
      <c r="U7019" s="121" t="str">
        <f t="shared" si="1001"/>
        <v>0</v>
      </c>
      <c r="V7019" s="10">
        <f t="shared" si="1002"/>
        <v>0</v>
      </c>
      <c r="W7019" s="10">
        <f t="shared" si="1003"/>
        <v>0</v>
      </c>
      <c r="X7019" s="11">
        <f t="shared" si="1004"/>
        <v>0</v>
      </c>
      <c r="Y7019" s="11">
        <f t="shared" si="1005"/>
        <v>0</v>
      </c>
      <c r="Z7019" s="12" t="str">
        <f t="shared" si="1006"/>
        <v>Torque/Speed Control 1</v>
      </c>
    </row>
    <row r="7020" spans="8:26" x14ac:dyDescent="0.3">
      <c r="H7020" s="244"/>
      <c r="I7020" s="244"/>
      <c r="J7020" s="244"/>
      <c r="K7020" s="244"/>
      <c r="L7020" s="244"/>
      <c r="M7020" s="244"/>
      <c r="N7020" s="244"/>
      <c r="O7020" s="244"/>
      <c r="P7020" s="244"/>
      <c r="Q7020" s="244"/>
      <c r="R7020" s="6">
        <f t="shared" si="998"/>
        <v>0</v>
      </c>
      <c r="S7020" s="6">
        <f t="shared" si="999"/>
        <v>0</v>
      </c>
      <c r="T7020" s="7">
        <f t="shared" si="1000"/>
        <v>0</v>
      </c>
      <c r="U7020" s="121" t="str">
        <f t="shared" si="1001"/>
        <v>0</v>
      </c>
      <c r="V7020" s="10">
        <f t="shared" si="1002"/>
        <v>0</v>
      </c>
      <c r="W7020" s="10">
        <f t="shared" si="1003"/>
        <v>0</v>
      </c>
      <c r="X7020" s="11">
        <f t="shared" si="1004"/>
        <v>0</v>
      </c>
      <c r="Y7020" s="11">
        <f t="shared" si="1005"/>
        <v>0</v>
      </c>
      <c r="Z7020" s="12" t="str">
        <f t="shared" si="1006"/>
        <v>Torque/Speed Control 1</v>
      </c>
    </row>
    <row r="7021" spans="8:26" x14ac:dyDescent="0.3">
      <c r="H7021" s="244"/>
      <c r="I7021" s="244"/>
      <c r="J7021" s="244"/>
      <c r="K7021" s="244"/>
      <c r="L7021" s="244"/>
      <c r="M7021" s="244"/>
      <c r="N7021" s="244"/>
      <c r="O7021" s="244"/>
      <c r="P7021" s="244"/>
      <c r="Q7021" s="244"/>
      <c r="R7021" s="6">
        <f t="shared" si="998"/>
        <v>0</v>
      </c>
      <c r="S7021" s="6">
        <f t="shared" si="999"/>
        <v>0</v>
      </c>
      <c r="T7021" s="7">
        <f t="shared" si="1000"/>
        <v>0</v>
      </c>
      <c r="U7021" s="121" t="str">
        <f t="shared" si="1001"/>
        <v>0</v>
      </c>
      <c r="V7021" s="10">
        <f t="shared" si="1002"/>
        <v>0</v>
      </c>
      <c r="W7021" s="10">
        <f t="shared" si="1003"/>
        <v>0</v>
      </c>
      <c r="X7021" s="11">
        <f t="shared" si="1004"/>
        <v>0</v>
      </c>
      <c r="Y7021" s="11">
        <f t="shared" si="1005"/>
        <v>0</v>
      </c>
      <c r="Z7021" s="12" t="str">
        <f t="shared" si="1006"/>
        <v>Torque/Speed Control 1</v>
      </c>
    </row>
    <row r="7022" spans="8:26" x14ac:dyDescent="0.3">
      <c r="H7022" s="244"/>
      <c r="I7022" s="244"/>
      <c r="J7022" s="244"/>
      <c r="K7022" s="244"/>
      <c r="L7022" s="244"/>
      <c r="M7022" s="244"/>
      <c r="N7022" s="244"/>
      <c r="O7022" s="244"/>
      <c r="P7022" s="244"/>
      <c r="Q7022" s="244"/>
      <c r="R7022" s="6">
        <f t="shared" si="998"/>
        <v>0</v>
      </c>
      <c r="S7022" s="6">
        <f t="shared" si="999"/>
        <v>0</v>
      </c>
      <c r="T7022" s="7">
        <f t="shared" si="1000"/>
        <v>0</v>
      </c>
      <c r="U7022" s="121" t="str">
        <f t="shared" si="1001"/>
        <v>0</v>
      </c>
      <c r="V7022" s="10">
        <f t="shared" si="1002"/>
        <v>0</v>
      </c>
      <c r="W7022" s="10">
        <f t="shared" si="1003"/>
        <v>0</v>
      </c>
      <c r="X7022" s="11">
        <f t="shared" si="1004"/>
        <v>0</v>
      </c>
      <c r="Y7022" s="11">
        <f t="shared" si="1005"/>
        <v>0</v>
      </c>
      <c r="Z7022" s="12" t="str">
        <f t="shared" si="1006"/>
        <v>Torque/Speed Control 1</v>
      </c>
    </row>
    <row r="7023" spans="8:26" x14ac:dyDescent="0.3">
      <c r="H7023" s="244"/>
      <c r="I7023" s="244"/>
      <c r="J7023" s="244"/>
      <c r="K7023" s="244"/>
      <c r="L7023" s="244"/>
      <c r="M7023" s="244"/>
      <c r="N7023" s="244"/>
      <c r="O7023" s="244"/>
      <c r="P7023" s="244"/>
      <c r="Q7023" s="244"/>
      <c r="R7023" s="6">
        <f t="shared" si="998"/>
        <v>0</v>
      </c>
      <c r="S7023" s="6">
        <f t="shared" si="999"/>
        <v>0</v>
      </c>
      <c r="T7023" s="7">
        <f t="shared" si="1000"/>
        <v>0</v>
      </c>
      <c r="U7023" s="121" t="str">
        <f t="shared" si="1001"/>
        <v>0</v>
      </c>
      <c r="V7023" s="10">
        <f t="shared" si="1002"/>
        <v>0</v>
      </c>
      <c r="W7023" s="10">
        <f t="shared" si="1003"/>
        <v>0</v>
      </c>
      <c r="X7023" s="11">
        <f t="shared" si="1004"/>
        <v>0</v>
      </c>
      <c r="Y7023" s="11">
        <f t="shared" si="1005"/>
        <v>0</v>
      </c>
      <c r="Z7023" s="12" t="str">
        <f t="shared" si="1006"/>
        <v>Torque/Speed Control 1</v>
      </c>
    </row>
    <row r="7024" spans="8:26" x14ac:dyDescent="0.3">
      <c r="H7024" s="244"/>
      <c r="I7024" s="244"/>
      <c r="J7024" s="244"/>
      <c r="K7024" s="244"/>
      <c r="L7024" s="244"/>
      <c r="M7024" s="244"/>
      <c r="N7024" s="244"/>
      <c r="O7024" s="244"/>
      <c r="P7024" s="244"/>
      <c r="Q7024" s="244"/>
      <c r="R7024" s="6">
        <f t="shared" si="998"/>
        <v>0</v>
      </c>
      <c r="S7024" s="6">
        <f t="shared" si="999"/>
        <v>0</v>
      </c>
      <c r="T7024" s="7">
        <f t="shared" si="1000"/>
        <v>0</v>
      </c>
      <c r="U7024" s="121" t="str">
        <f t="shared" si="1001"/>
        <v>0</v>
      </c>
      <c r="V7024" s="10">
        <f t="shared" si="1002"/>
        <v>0</v>
      </c>
      <c r="W7024" s="10">
        <f t="shared" si="1003"/>
        <v>0</v>
      </c>
      <c r="X7024" s="11">
        <f t="shared" si="1004"/>
        <v>0</v>
      </c>
      <c r="Y7024" s="11">
        <f t="shared" si="1005"/>
        <v>0</v>
      </c>
      <c r="Z7024" s="12" t="str">
        <f t="shared" si="1006"/>
        <v>Torque/Speed Control 1</v>
      </c>
    </row>
    <row r="7025" spans="8:26" x14ac:dyDescent="0.3">
      <c r="H7025" s="244"/>
      <c r="I7025" s="244"/>
      <c r="J7025" s="244"/>
      <c r="K7025" s="244"/>
      <c r="L7025" s="244"/>
      <c r="M7025" s="244"/>
      <c r="N7025" s="244"/>
      <c r="O7025" s="244"/>
      <c r="P7025" s="244"/>
      <c r="Q7025" s="244"/>
      <c r="R7025" s="6">
        <f t="shared" si="998"/>
        <v>0</v>
      </c>
      <c r="S7025" s="6">
        <f t="shared" si="999"/>
        <v>0</v>
      </c>
      <c r="T7025" s="7">
        <f t="shared" si="1000"/>
        <v>0</v>
      </c>
      <c r="U7025" s="121" t="str">
        <f t="shared" si="1001"/>
        <v>0</v>
      </c>
      <c r="V7025" s="10">
        <f t="shared" si="1002"/>
        <v>0</v>
      </c>
      <c r="W7025" s="10">
        <f t="shared" si="1003"/>
        <v>0</v>
      </c>
      <c r="X7025" s="11">
        <f t="shared" si="1004"/>
        <v>0</v>
      </c>
      <c r="Y7025" s="11">
        <f t="shared" si="1005"/>
        <v>0</v>
      </c>
      <c r="Z7025" s="12" t="str">
        <f t="shared" si="1006"/>
        <v>Torque/Speed Control 1</v>
      </c>
    </row>
    <row r="7026" spans="8:26" x14ac:dyDescent="0.3">
      <c r="H7026" s="244"/>
      <c r="I7026" s="244"/>
      <c r="J7026" s="244"/>
      <c r="K7026" s="244"/>
      <c r="L7026" s="244"/>
      <c r="M7026" s="244"/>
      <c r="N7026" s="244"/>
      <c r="O7026" s="244"/>
      <c r="P7026" s="244"/>
      <c r="Q7026" s="244"/>
      <c r="R7026" s="6">
        <f t="shared" si="998"/>
        <v>0</v>
      </c>
      <c r="S7026" s="6">
        <f t="shared" si="999"/>
        <v>0</v>
      </c>
      <c r="T7026" s="7">
        <f t="shared" si="1000"/>
        <v>0</v>
      </c>
      <c r="U7026" s="121" t="str">
        <f t="shared" si="1001"/>
        <v>0</v>
      </c>
      <c r="V7026" s="10">
        <f t="shared" si="1002"/>
        <v>0</v>
      </c>
      <c r="W7026" s="10">
        <f t="shared" si="1003"/>
        <v>0</v>
      </c>
      <c r="X7026" s="11">
        <f t="shared" si="1004"/>
        <v>0</v>
      </c>
      <c r="Y7026" s="11">
        <f t="shared" si="1005"/>
        <v>0</v>
      </c>
      <c r="Z7026" s="12" t="str">
        <f t="shared" si="1006"/>
        <v>Torque/Speed Control 1</v>
      </c>
    </row>
    <row r="7027" spans="8:26" x14ac:dyDescent="0.3">
      <c r="H7027" s="244"/>
      <c r="I7027" s="244"/>
      <c r="J7027" s="244"/>
      <c r="K7027" s="244"/>
      <c r="L7027" s="244"/>
      <c r="M7027" s="244"/>
      <c r="N7027" s="244"/>
      <c r="O7027" s="244"/>
      <c r="P7027" s="244"/>
      <c r="Q7027" s="244"/>
      <c r="R7027" s="6">
        <f t="shared" si="998"/>
        <v>0</v>
      </c>
      <c r="S7027" s="6">
        <f t="shared" si="999"/>
        <v>0</v>
      </c>
      <c r="T7027" s="7">
        <f t="shared" si="1000"/>
        <v>0</v>
      </c>
      <c r="U7027" s="121" t="str">
        <f t="shared" si="1001"/>
        <v>0</v>
      </c>
      <c r="V7027" s="10">
        <f t="shared" si="1002"/>
        <v>0</v>
      </c>
      <c r="W7027" s="10">
        <f t="shared" si="1003"/>
        <v>0</v>
      </c>
      <c r="X7027" s="11">
        <f t="shared" si="1004"/>
        <v>0</v>
      </c>
      <c r="Y7027" s="11">
        <f t="shared" si="1005"/>
        <v>0</v>
      </c>
      <c r="Z7027" s="12" t="str">
        <f t="shared" si="1006"/>
        <v>Torque/Speed Control 1</v>
      </c>
    </row>
    <row r="7028" spans="8:26" x14ac:dyDescent="0.3">
      <c r="H7028" s="244"/>
      <c r="I7028" s="244"/>
      <c r="J7028" s="244"/>
      <c r="K7028" s="244"/>
      <c r="L7028" s="244"/>
      <c r="M7028" s="244"/>
      <c r="N7028" s="244"/>
      <c r="O7028" s="244"/>
      <c r="P7028" s="244"/>
      <c r="Q7028" s="244"/>
      <c r="R7028" s="6">
        <f t="shared" si="998"/>
        <v>0</v>
      </c>
      <c r="S7028" s="6">
        <f t="shared" si="999"/>
        <v>0</v>
      </c>
      <c r="T7028" s="7">
        <f t="shared" si="1000"/>
        <v>0</v>
      </c>
      <c r="U7028" s="121" t="str">
        <f t="shared" si="1001"/>
        <v>0</v>
      </c>
      <c r="V7028" s="10">
        <f t="shared" si="1002"/>
        <v>0</v>
      </c>
      <c r="W7028" s="10">
        <f t="shared" si="1003"/>
        <v>0</v>
      </c>
      <c r="X7028" s="11">
        <f t="shared" si="1004"/>
        <v>0</v>
      </c>
      <c r="Y7028" s="11">
        <f t="shared" si="1005"/>
        <v>0</v>
      </c>
      <c r="Z7028" s="12" t="str">
        <f t="shared" si="1006"/>
        <v>Torque/Speed Control 1</v>
      </c>
    </row>
    <row r="7029" spans="8:26" x14ac:dyDescent="0.3">
      <c r="H7029" s="244"/>
      <c r="I7029" s="244"/>
      <c r="J7029" s="244"/>
      <c r="K7029" s="244"/>
      <c r="L7029" s="244"/>
      <c r="M7029" s="244"/>
      <c r="N7029" s="244"/>
      <c r="O7029" s="244"/>
      <c r="P7029" s="244"/>
      <c r="Q7029" s="244"/>
      <c r="R7029" s="6">
        <f t="shared" si="998"/>
        <v>0</v>
      </c>
      <c r="S7029" s="6">
        <f t="shared" si="999"/>
        <v>0</v>
      </c>
      <c r="T7029" s="7">
        <f t="shared" si="1000"/>
        <v>0</v>
      </c>
      <c r="U7029" s="121" t="str">
        <f t="shared" si="1001"/>
        <v>0</v>
      </c>
      <c r="V7029" s="10">
        <f t="shared" si="1002"/>
        <v>0</v>
      </c>
      <c r="W7029" s="10">
        <f t="shared" si="1003"/>
        <v>0</v>
      </c>
      <c r="X7029" s="11">
        <f t="shared" si="1004"/>
        <v>0</v>
      </c>
      <c r="Y7029" s="11">
        <f t="shared" si="1005"/>
        <v>0</v>
      </c>
      <c r="Z7029" s="12" t="str">
        <f t="shared" si="1006"/>
        <v>Torque/Speed Control 1</v>
      </c>
    </row>
    <row r="7030" spans="8:26" x14ac:dyDescent="0.3">
      <c r="H7030" s="244"/>
      <c r="I7030" s="244"/>
      <c r="J7030" s="244"/>
      <c r="K7030" s="244"/>
      <c r="L7030" s="244"/>
      <c r="M7030" s="244"/>
      <c r="N7030" s="244"/>
      <c r="O7030" s="244"/>
      <c r="P7030" s="244"/>
      <c r="Q7030" s="244"/>
      <c r="R7030" s="6">
        <f t="shared" si="998"/>
        <v>0</v>
      </c>
      <c r="S7030" s="6">
        <f t="shared" si="999"/>
        <v>0</v>
      </c>
      <c r="T7030" s="7">
        <f t="shared" si="1000"/>
        <v>0</v>
      </c>
      <c r="U7030" s="121" t="str">
        <f t="shared" si="1001"/>
        <v>0</v>
      </c>
      <c r="V7030" s="10">
        <f t="shared" si="1002"/>
        <v>0</v>
      </c>
      <c r="W7030" s="10">
        <f t="shared" si="1003"/>
        <v>0</v>
      </c>
      <c r="X7030" s="11">
        <f t="shared" si="1004"/>
        <v>0</v>
      </c>
      <c r="Y7030" s="11">
        <f t="shared" si="1005"/>
        <v>0</v>
      </c>
      <c r="Z7030" s="12" t="str">
        <f t="shared" si="1006"/>
        <v>Torque/Speed Control 1</v>
      </c>
    </row>
    <row r="7031" spans="8:26" x14ac:dyDescent="0.3">
      <c r="H7031" s="244"/>
      <c r="I7031" s="244"/>
      <c r="J7031" s="244"/>
      <c r="K7031" s="244"/>
      <c r="L7031" s="244"/>
      <c r="M7031" s="244"/>
      <c r="N7031" s="244"/>
      <c r="O7031" s="244"/>
      <c r="P7031" s="244"/>
      <c r="Q7031" s="244"/>
      <c r="R7031" s="6">
        <f t="shared" si="998"/>
        <v>0</v>
      </c>
      <c r="S7031" s="6">
        <f t="shared" si="999"/>
        <v>0</v>
      </c>
      <c r="T7031" s="7">
        <f t="shared" si="1000"/>
        <v>0</v>
      </c>
      <c r="U7031" s="121" t="str">
        <f t="shared" si="1001"/>
        <v>0</v>
      </c>
      <c r="V7031" s="10">
        <f t="shared" si="1002"/>
        <v>0</v>
      </c>
      <c r="W7031" s="10">
        <f t="shared" si="1003"/>
        <v>0</v>
      </c>
      <c r="X7031" s="11">
        <f t="shared" si="1004"/>
        <v>0</v>
      </c>
      <c r="Y7031" s="11">
        <f t="shared" si="1005"/>
        <v>0</v>
      </c>
      <c r="Z7031" s="12" t="str">
        <f t="shared" si="1006"/>
        <v>Torque/Speed Control 1</v>
      </c>
    </row>
    <row r="7032" spans="8:26" x14ac:dyDescent="0.3">
      <c r="H7032" s="244"/>
      <c r="I7032" s="244"/>
      <c r="J7032" s="244"/>
      <c r="K7032" s="244"/>
      <c r="L7032" s="244"/>
      <c r="M7032" s="244"/>
      <c r="N7032" s="244"/>
      <c r="O7032" s="244"/>
      <c r="P7032" s="244"/>
      <c r="Q7032" s="244"/>
      <c r="R7032" s="6">
        <f t="shared" si="998"/>
        <v>0</v>
      </c>
      <c r="S7032" s="6">
        <f t="shared" si="999"/>
        <v>0</v>
      </c>
      <c r="T7032" s="7">
        <f t="shared" si="1000"/>
        <v>0</v>
      </c>
      <c r="U7032" s="121" t="str">
        <f t="shared" si="1001"/>
        <v>0</v>
      </c>
      <c r="V7032" s="10">
        <f t="shared" si="1002"/>
        <v>0</v>
      </c>
      <c r="W7032" s="10">
        <f t="shared" si="1003"/>
        <v>0</v>
      </c>
      <c r="X7032" s="11">
        <f t="shared" si="1004"/>
        <v>0</v>
      </c>
      <c r="Y7032" s="11">
        <f t="shared" si="1005"/>
        <v>0</v>
      </c>
      <c r="Z7032" s="12" t="str">
        <f t="shared" si="1006"/>
        <v>Torque/Speed Control 1</v>
      </c>
    </row>
    <row r="7033" spans="8:26" x14ac:dyDescent="0.3">
      <c r="H7033" s="244"/>
      <c r="I7033" s="244"/>
      <c r="J7033" s="244"/>
      <c r="K7033" s="244"/>
      <c r="L7033" s="244"/>
      <c r="M7033" s="244"/>
      <c r="N7033" s="244"/>
      <c r="O7033" s="244"/>
      <c r="P7033" s="244"/>
      <c r="Q7033" s="244"/>
      <c r="R7033" s="6">
        <f t="shared" si="998"/>
        <v>0</v>
      </c>
      <c r="S7033" s="6">
        <f t="shared" si="999"/>
        <v>0</v>
      </c>
      <c r="T7033" s="7">
        <f t="shared" si="1000"/>
        <v>0</v>
      </c>
      <c r="U7033" s="121" t="str">
        <f t="shared" si="1001"/>
        <v>0</v>
      </c>
      <c r="V7033" s="10">
        <f t="shared" si="1002"/>
        <v>0</v>
      </c>
      <c r="W7033" s="10">
        <f t="shared" si="1003"/>
        <v>0</v>
      </c>
      <c r="X7033" s="11">
        <f t="shared" si="1004"/>
        <v>0</v>
      </c>
      <c r="Y7033" s="11">
        <f t="shared" si="1005"/>
        <v>0</v>
      </c>
      <c r="Z7033" s="12" t="str">
        <f t="shared" si="1006"/>
        <v>Torque/Speed Control 1</v>
      </c>
    </row>
    <row r="7034" spans="8:26" x14ac:dyDescent="0.3">
      <c r="H7034" s="244"/>
      <c r="I7034" s="244"/>
      <c r="J7034" s="244"/>
      <c r="K7034" s="244"/>
      <c r="L7034" s="244"/>
      <c r="M7034" s="244"/>
      <c r="N7034" s="244"/>
      <c r="O7034" s="244"/>
      <c r="P7034" s="244"/>
      <c r="Q7034" s="244"/>
      <c r="R7034" s="6">
        <f t="shared" si="998"/>
        <v>0</v>
      </c>
      <c r="S7034" s="6">
        <f t="shared" si="999"/>
        <v>0</v>
      </c>
      <c r="T7034" s="7">
        <f t="shared" si="1000"/>
        <v>0</v>
      </c>
      <c r="U7034" s="121" t="str">
        <f t="shared" si="1001"/>
        <v>0</v>
      </c>
      <c r="V7034" s="10">
        <f t="shared" si="1002"/>
        <v>0</v>
      </c>
      <c r="W7034" s="10">
        <f t="shared" si="1003"/>
        <v>0</v>
      </c>
      <c r="X7034" s="11">
        <f t="shared" si="1004"/>
        <v>0</v>
      </c>
      <c r="Y7034" s="11">
        <f t="shared" si="1005"/>
        <v>0</v>
      </c>
      <c r="Z7034" s="12" t="str">
        <f t="shared" si="1006"/>
        <v>Torque/Speed Control 1</v>
      </c>
    </row>
    <row r="7035" spans="8:26" x14ac:dyDescent="0.3">
      <c r="H7035" s="244"/>
      <c r="I7035" s="244"/>
      <c r="J7035" s="244"/>
      <c r="K7035" s="244"/>
      <c r="L7035" s="244"/>
      <c r="M7035" s="244"/>
      <c r="N7035" s="244"/>
      <c r="O7035" s="244"/>
      <c r="P7035" s="244"/>
      <c r="Q7035" s="244"/>
      <c r="R7035" s="6">
        <f t="shared" si="998"/>
        <v>0</v>
      </c>
      <c r="S7035" s="6">
        <f t="shared" si="999"/>
        <v>0</v>
      </c>
      <c r="T7035" s="7">
        <f t="shared" si="1000"/>
        <v>0</v>
      </c>
      <c r="U7035" s="121" t="str">
        <f t="shared" si="1001"/>
        <v>0</v>
      </c>
      <c r="V7035" s="10">
        <f t="shared" si="1002"/>
        <v>0</v>
      </c>
      <c r="W7035" s="10">
        <f t="shared" si="1003"/>
        <v>0</v>
      </c>
      <c r="X7035" s="11">
        <f t="shared" si="1004"/>
        <v>0</v>
      </c>
      <c r="Y7035" s="11">
        <f t="shared" si="1005"/>
        <v>0</v>
      </c>
      <c r="Z7035" s="12" t="str">
        <f t="shared" si="1006"/>
        <v>Torque/Speed Control 1</v>
      </c>
    </row>
    <row r="7036" spans="8:26" x14ac:dyDescent="0.3">
      <c r="H7036" s="244"/>
      <c r="I7036" s="244"/>
      <c r="J7036" s="244"/>
      <c r="K7036" s="244"/>
      <c r="L7036" s="244"/>
      <c r="M7036" s="244"/>
      <c r="N7036" s="244"/>
      <c r="O7036" s="244"/>
      <c r="P7036" s="244"/>
      <c r="Q7036" s="244"/>
      <c r="R7036" s="6">
        <f t="shared" si="998"/>
        <v>0</v>
      </c>
      <c r="S7036" s="6">
        <f t="shared" si="999"/>
        <v>0</v>
      </c>
      <c r="T7036" s="7">
        <f t="shared" si="1000"/>
        <v>0</v>
      </c>
      <c r="U7036" s="121" t="str">
        <f t="shared" si="1001"/>
        <v>0</v>
      </c>
      <c r="V7036" s="10">
        <f t="shared" si="1002"/>
        <v>0</v>
      </c>
      <c r="W7036" s="10">
        <f t="shared" si="1003"/>
        <v>0</v>
      </c>
      <c r="X7036" s="11">
        <f t="shared" si="1004"/>
        <v>0</v>
      </c>
      <c r="Y7036" s="11">
        <f t="shared" si="1005"/>
        <v>0</v>
      </c>
      <c r="Z7036" s="12" t="str">
        <f t="shared" si="1006"/>
        <v>Torque/Speed Control 1</v>
      </c>
    </row>
    <row r="7037" spans="8:26" x14ac:dyDescent="0.3">
      <c r="H7037" s="244"/>
      <c r="I7037" s="244"/>
      <c r="J7037" s="244"/>
      <c r="K7037" s="244"/>
      <c r="L7037" s="244"/>
      <c r="M7037" s="244"/>
      <c r="N7037" s="244"/>
      <c r="O7037" s="244"/>
      <c r="P7037" s="244"/>
      <c r="Q7037" s="244"/>
      <c r="R7037" s="6">
        <f t="shared" ref="R7037:R7100" si="1007">_xlfn.BITRSHIFT(_xlfn.BITAND(HEX2DEC(H7037),HEX2DEC("1C000000")),26)</f>
        <v>0</v>
      </c>
      <c r="S7037" s="6">
        <f t="shared" ref="S7037:S7100" si="1008">_xlfn.BITRSHIFT(_xlfn.BITAND(HEX2DEC(H7037),HEX2DEC("01000000")),24)</f>
        <v>0</v>
      </c>
      <c r="T7037" s="7">
        <f t="shared" ref="T7037:T7100" si="1009">IF(_xlfn.BITRSHIFT(_xlfn.BITAND(HEX2DEC(H7037),HEX2DEC("0FF0000")),16)&lt;240,_xlfn.BITRSHIFT(_xlfn.BITAND(HEX2DEC(H7037),HEX2DEC("1FF0000")),8),_xlfn.BITRSHIFT(_xlfn.BITAND(HEX2DEC(H7037),HEX2DEC("1FFFF00")),8))</f>
        <v>0</v>
      </c>
      <c r="U7037" s="121" t="str">
        <f t="shared" ref="U7037:U7100" si="1010">DEC2HEX(T7037)</f>
        <v>0</v>
      </c>
      <c r="V7037" s="10">
        <f t="shared" ref="V7037:V7100" si="1011">_xlfn.BITRSHIFT(_xlfn.BITAND(HEX2DEC(H7037),HEX2DEC("0FF0000")),16)</f>
        <v>0</v>
      </c>
      <c r="W7037" s="10">
        <f t="shared" ref="W7037:W7100" si="1012">_xlfn.BITRSHIFT(_xlfn.BITAND(HEX2DEC(H7037),HEX2DEC("FF00")),8)</f>
        <v>0</v>
      </c>
      <c r="X7037" s="11">
        <f t="shared" ref="X7037:X7100" si="1013">_xlfn.BITAND(HEX2DEC(H7037),HEX2DEC("00000FF"))</f>
        <v>0</v>
      </c>
      <c r="Y7037" s="11">
        <f t="shared" ref="Y7037:Y7100" si="1014">IF(_xlfn.BITRSHIFT(_xlfn.BITAND(HEX2DEC(H7037),HEX2DEC("0FF0000")),16)&lt;240,_xlfn.BITRSHIFT(_xlfn.BITAND(HEX2DEC(H7037),HEX2DEC("0FF00")),8),_xlfn.BITRSHIFT(_xlfn.BITAND(HEX2DEC(H7037),HEX2DEC("0FF0000")),16))</f>
        <v>0</v>
      </c>
      <c r="Z7037" s="12" t="str">
        <f t="shared" ref="Z7037:Z7100" si="1015">VLOOKUP(T7037,BO:BP,2,FALSE)</f>
        <v>Torque/Speed Control 1</v>
      </c>
    </row>
    <row r="7038" spans="8:26" x14ac:dyDescent="0.3">
      <c r="H7038" s="244"/>
      <c r="I7038" s="244"/>
      <c r="J7038" s="244"/>
      <c r="K7038" s="244"/>
      <c r="L7038" s="244"/>
      <c r="M7038" s="244"/>
      <c r="N7038" s="244"/>
      <c r="O7038" s="244"/>
      <c r="P7038" s="244"/>
      <c r="Q7038" s="244"/>
      <c r="R7038" s="6">
        <f t="shared" si="1007"/>
        <v>0</v>
      </c>
      <c r="S7038" s="6">
        <f t="shared" si="1008"/>
        <v>0</v>
      </c>
      <c r="T7038" s="7">
        <f t="shared" si="1009"/>
        <v>0</v>
      </c>
      <c r="U7038" s="121" t="str">
        <f t="shared" si="1010"/>
        <v>0</v>
      </c>
      <c r="V7038" s="10">
        <f t="shared" si="1011"/>
        <v>0</v>
      </c>
      <c r="W7038" s="10">
        <f t="shared" si="1012"/>
        <v>0</v>
      </c>
      <c r="X7038" s="11">
        <f t="shared" si="1013"/>
        <v>0</v>
      </c>
      <c r="Y7038" s="11">
        <f t="shared" si="1014"/>
        <v>0</v>
      </c>
      <c r="Z7038" s="12" t="str">
        <f t="shared" si="1015"/>
        <v>Torque/Speed Control 1</v>
      </c>
    </row>
    <row r="7039" spans="8:26" x14ac:dyDescent="0.3">
      <c r="H7039" s="244"/>
      <c r="I7039" s="244"/>
      <c r="J7039" s="244"/>
      <c r="K7039" s="244"/>
      <c r="L7039" s="244"/>
      <c r="M7039" s="244"/>
      <c r="N7039" s="244"/>
      <c r="O7039" s="244"/>
      <c r="P7039" s="244"/>
      <c r="Q7039" s="244"/>
      <c r="R7039" s="6">
        <f t="shared" si="1007"/>
        <v>0</v>
      </c>
      <c r="S7039" s="6">
        <f t="shared" si="1008"/>
        <v>0</v>
      </c>
      <c r="T7039" s="7">
        <f t="shared" si="1009"/>
        <v>0</v>
      </c>
      <c r="U7039" s="121" t="str">
        <f t="shared" si="1010"/>
        <v>0</v>
      </c>
      <c r="V7039" s="10">
        <f t="shared" si="1011"/>
        <v>0</v>
      </c>
      <c r="W7039" s="10">
        <f t="shared" si="1012"/>
        <v>0</v>
      </c>
      <c r="X7039" s="11">
        <f t="shared" si="1013"/>
        <v>0</v>
      </c>
      <c r="Y7039" s="11">
        <f t="shared" si="1014"/>
        <v>0</v>
      </c>
      <c r="Z7039" s="12" t="str">
        <f t="shared" si="1015"/>
        <v>Torque/Speed Control 1</v>
      </c>
    </row>
    <row r="7040" spans="8:26" x14ac:dyDescent="0.3">
      <c r="H7040" s="244"/>
      <c r="I7040" s="244"/>
      <c r="J7040" s="244"/>
      <c r="K7040" s="244"/>
      <c r="L7040" s="244"/>
      <c r="M7040" s="244"/>
      <c r="N7040" s="244"/>
      <c r="O7040" s="244"/>
      <c r="P7040" s="244"/>
      <c r="Q7040" s="244"/>
      <c r="R7040" s="6">
        <f t="shared" si="1007"/>
        <v>0</v>
      </c>
      <c r="S7040" s="6">
        <f t="shared" si="1008"/>
        <v>0</v>
      </c>
      <c r="T7040" s="7">
        <f t="shared" si="1009"/>
        <v>0</v>
      </c>
      <c r="U7040" s="121" t="str">
        <f t="shared" si="1010"/>
        <v>0</v>
      </c>
      <c r="V7040" s="10">
        <f t="shared" si="1011"/>
        <v>0</v>
      </c>
      <c r="W7040" s="10">
        <f t="shared" si="1012"/>
        <v>0</v>
      </c>
      <c r="X7040" s="11">
        <f t="shared" si="1013"/>
        <v>0</v>
      </c>
      <c r="Y7040" s="11">
        <f t="shared" si="1014"/>
        <v>0</v>
      </c>
      <c r="Z7040" s="12" t="str">
        <f t="shared" si="1015"/>
        <v>Torque/Speed Control 1</v>
      </c>
    </row>
    <row r="7041" spans="8:26" x14ac:dyDescent="0.3">
      <c r="H7041" s="244"/>
      <c r="I7041" s="244"/>
      <c r="J7041" s="244"/>
      <c r="K7041" s="244"/>
      <c r="L7041" s="244"/>
      <c r="M7041" s="244"/>
      <c r="N7041" s="244"/>
      <c r="O7041" s="244"/>
      <c r="P7041" s="244"/>
      <c r="Q7041" s="244"/>
      <c r="R7041" s="6">
        <f t="shared" si="1007"/>
        <v>0</v>
      </c>
      <c r="S7041" s="6">
        <f t="shared" si="1008"/>
        <v>0</v>
      </c>
      <c r="T7041" s="7">
        <f t="shared" si="1009"/>
        <v>0</v>
      </c>
      <c r="U7041" s="121" t="str">
        <f t="shared" si="1010"/>
        <v>0</v>
      </c>
      <c r="V7041" s="10">
        <f t="shared" si="1011"/>
        <v>0</v>
      </c>
      <c r="W7041" s="10">
        <f t="shared" si="1012"/>
        <v>0</v>
      </c>
      <c r="X7041" s="11">
        <f t="shared" si="1013"/>
        <v>0</v>
      </c>
      <c r="Y7041" s="11">
        <f t="shared" si="1014"/>
        <v>0</v>
      </c>
      <c r="Z7041" s="12" t="str">
        <f t="shared" si="1015"/>
        <v>Torque/Speed Control 1</v>
      </c>
    </row>
    <row r="7042" spans="8:26" x14ac:dyDescent="0.3">
      <c r="H7042" s="244"/>
      <c r="I7042" s="244"/>
      <c r="J7042" s="244"/>
      <c r="K7042" s="244"/>
      <c r="L7042" s="244"/>
      <c r="M7042" s="244"/>
      <c r="N7042" s="244"/>
      <c r="O7042" s="244"/>
      <c r="P7042" s="244"/>
      <c r="Q7042" s="244"/>
      <c r="R7042" s="6">
        <f t="shared" si="1007"/>
        <v>0</v>
      </c>
      <c r="S7042" s="6">
        <f t="shared" si="1008"/>
        <v>0</v>
      </c>
      <c r="T7042" s="7">
        <f t="shared" si="1009"/>
        <v>0</v>
      </c>
      <c r="U7042" s="121" t="str">
        <f t="shared" si="1010"/>
        <v>0</v>
      </c>
      <c r="V7042" s="10">
        <f t="shared" si="1011"/>
        <v>0</v>
      </c>
      <c r="W7042" s="10">
        <f t="shared" si="1012"/>
        <v>0</v>
      </c>
      <c r="X7042" s="11">
        <f t="shared" si="1013"/>
        <v>0</v>
      </c>
      <c r="Y7042" s="11">
        <f t="shared" si="1014"/>
        <v>0</v>
      </c>
      <c r="Z7042" s="12" t="str">
        <f t="shared" si="1015"/>
        <v>Torque/Speed Control 1</v>
      </c>
    </row>
    <row r="7043" spans="8:26" x14ac:dyDescent="0.3">
      <c r="H7043" s="244"/>
      <c r="I7043" s="244"/>
      <c r="J7043" s="244"/>
      <c r="K7043" s="244"/>
      <c r="L7043" s="244"/>
      <c r="M7043" s="244"/>
      <c r="N7043" s="244"/>
      <c r="O7043" s="244"/>
      <c r="P7043" s="244"/>
      <c r="Q7043" s="244"/>
      <c r="R7043" s="6">
        <f t="shared" si="1007"/>
        <v>0</v>
      </c>
      <c r="S7043" s="6">
        <f t="shared" si="1008"/>
        <v>0</v>
      </c>
      <c r="T7043" s="7">
        <f t="shared" si="1009"/>
        <v>0</v>
      </c>
      <c r="U7043" s="121" t="str">
        <f t="shared" si="1010"/>
        <v>0</v>
      </c>
      <c r="V7043" s="10">
        <f t="shared" si="1011"/>
        <v>0</v>
      </c>
      <c r="W7043" s="10">
        <f t="shared" si="1012"/>
        <v>0</v>
      </c>
      <c r="X7043" s="11">
        <f t="shared" si="1013"/>
        <v>0</v>
      </c>
      <c r="Y7043" s="11">
        <f t="shared" si="1014"/>
        <v>0</v>
      </c>
      <c r="Z7043" s="12" t="str">
        <f t="shared" si="1015"/>
        <v>Torque/Speed Control 1</v>
      </c>
    </row>
    <row r="7044" spans="8:26" x14ac:dyDescent="0.3">
      <c r="H7044" s="244"/>
      <c r="I7044" s="244"/>
      <c r="J7044" s="244"/>
      <c r="K7044" s="244"/>
      <c r="L7044" s="244"/>
      <c r="M7044" s="244"/>
      <c r="N7044" s="244"/>
      <c r="O7044" s="244"/>
      <c r="P7044" s="244"/>
      <c r="Q7044" s="244"/>
      <c r="R7044" s="6">
        <f t="shared" si="1007"/>
        <v>0</v>
      </c>
      <c r="S7044" s="6">
        <f t="shared" si="1008"/>
        <v>0</v>
      </c>
      <c r="T7044" s="7">
        <f t="shared" si="1009"/>
        <v>0</v>
      </c>
      <c r="U7044" s="121" t="str">
        <f t="shared" si="1010"/>
        <v>0</v>
      </c>
      <c r="V7044" s="10">
        <f t="shared" si="1011"/>
        <v>0</v>
      </c>
      <c r="W7044" s="10">
        <f t="shared" si="1012"/>
        <v>0</v>
      </c>
      <c r="X7044" s="11">
        <f t="shared" si="1013"/>
        <v>0</v>
      </c>
      <c r="Y7044" s="11">
        <f t="shared" si="1014"/>
        <v>0</v>
      </c>
      <c r="Z7044" s="12" t="str">
        <f t="shared" si="1015"/>
        <v>Torque/Speed Control 1</v>
      </c>
    </row>
    <row r="7045" spans="8:26" x14ac:dyDescent="0.3">
      <c r="H7045" s="244"/>
      <c r="I7045" s="244"/>
      <c r="J7045" s="244"/>
      <c r="K7045" s="244"/>
      <c r="L7045" s="244"/>
      <c r="M7045" s="244"/>
      <c r="N7045" s="244"/>
      <c r="O7045" s="244"/>
      <c r="P7045" s="244"/>
      <c r="Q7045" s="244"/>
      <c r="R7045" s="6">
        <f t="shared" si="1007"/>
        <v>0</v>
      </c>
      <c r="S7045" s="6">
        <f t="shared" si="1008"/>
        <v>0</v>
      </c>
      <c r="T7045" s="7">
        <f t="shared" si="1009"/>
        <v>0</v>
      </c>
      <c r="U7045" s="121" t="str">
        <f t="shared" si="1010"/>
        <v>0</v>
      </c>
      <c r="V7045" s="10">
        <f t="shared" si="1011"/>
        <v>0</v>
      </c>
      <c r="W7045" s="10">
        <f t="shared" si="1012"/>
        <v>0</v>
      </c>
      <c r="X7045" s="11">
        <f t="shared" si="1013"/>
        <v>0</v>
      </c>
      <c r="Y7045" s="11">
        <f t="shared" si="1014"/>
        <v>0</v>
      </c>
      <c r="Z7045" s="12" t="str">
        <f t="shared" si="1015"/>
        <v>Torque/Speed Control 1</v>
      </c>
    </row>
    <row r="7046" spans="8:26" x14ac:dyDescent="0.3">
      <c r="H7046" s="244"/>
      <c r="I7046" s="244"/>
      <c r="J7046" s="244"/>
      <c r="K7046" s="244"/>
      <c r="L7046" s="244"/>
      <c r="M7046" s="244"/>
      <c r="N7046" s="244"/>
      <c r="O7046" s="244"/>
      <c r="P7046" s="244"/>
      <c r="Q7046" s="244"/>
      <c r="R7046" s="6">
        <f t="shared" si="1007"/>
        <v>0</v>
      </c>
      <c r="S7046" s="6">
        <f t="shared" si="1008"/>
        <v>0</v>
      </c>
      <c r="T7046" s="7">
        <f t="shared" si="1009"/>
        <v>0</v>
      </c>
      <c r="U7046" s="121" t="str">
        <f t="shared" si="1010"/>
        <v>0</v>
      </c>
      <c r="V7046" s="10">
        <f t="shared" si="1011"/>
        <v>0</v>
      </c>
      <c r="W7046" s="10">
        <f t="shared" si="1012"/>
        <v>0</v>
      </c>
      <c r="X7046" s="11">
        <f t="shared" si="1013"/>
        <v>0</v>
      </c>
      <c r="Y7046" s="11">
        <f t="shared" si="1014"/>
        <v>0</v>
      </c>
      <c r="Z7046" s="12" t="str">
        <f t="shared" si="1015"/>
        <v>Torque/Speed Control 1</v>
      </c>
    </row>
    <row r="7047" spans="8:26" x14ac:dyDescent="0.3">
      <c r="H7047" s="244"/>
      <c r="I7047" s="244"/>
      <c r="J7047" s="244"/>
      <c r="K7047" s="244"/>
      <c r="L7047" s="244"/>
      <c r="M7047" s="244"/>
      <c r="N7047" s="244"/>
      <c r="O7047" s="244"/>
      <c r="P7047" s="244"/>
      <c r="Q7047" s="244"/>
      <c r="R7047" s="6">
        <f t="shared" si="1007"/>
        <v>0</v>
      </c>
      <c r="S7047" s="6">
        <f t="shared" si="1008"/>
        <v>0</v>
      </c>
      <c r="T7047" s="7">
        <f t="shared" si="1009"/>
        <v>0</v>
      </c>
      <c r="U7047" s="121" t="str">
        <f t="shared" si="1010"/>
        <v>0</v>
      </c>
      <c r="V7047" s="10">
        <f t="shared" si="1011"/>
        <v>0</v>
      </c>
      <c r="W7047" s="10">
        <f t="shared" si="1012"/>
        <v>0</v>
      </c>
      <c r="X7047" s="11">
        <f t="shared" si="1013"/>
        <v>0</v>
      </c>
      <c r="Y7047" s="11">
        <f t="shared" si="1014"/>
        <v>0</v>
      </c>
      <c r="Z7047" s="12" t="str">
        <f t="shared" si="1015"/>
        <v>Torque/Speed Control 1</v>
      </c>
    </row>
    <row r="7048" spans="8:26" x14ac:dyDescent="0.3">
      <c r="H7048" s="244"/>
      <c r="I7048" s="244"/>
      <c r="J7048" s="244"/>
      <c r="K7048" s="244"/>
      <c r="L7048" s="244"/>
      <c r="M7048" s="244"/>
      <c r="N7048" s="244"/>
      <c r="O7048" s="244"/>
      <c r="P7048" s="244"/>
      <c r="Q7048" s="244"/>
      <c r="R7048" s="6">
        <f t="shared" si="1007"/>
        <v>0</v>
      </c>
      <c r="S7048" s="6">
        <f t="shared" si="1008"/>
        <v>0</v>
      </c>
      <c r="T7048" s="7">
        <f t="shared" si="1009"/>
        <v>0</v>
      </c>
      <c r="U7048" s="121" t="str">
        <f t="shared" si="1010"/>
        <v>0</v>
      </c>
      <c r="V7048" s="10">
        <f t="shared" si="1011"/>
        <v>0</v>
      </c>
      <c r="W7048" s="10">
        <f t="shared" si="1012"/>
        <v>0</v>
      </c>
      <c r="X7048" s="11">
        <f t="shared" si="1013"/>
        <v>0</v>
      </c>
      <c r="Y7048" s="11">
        <f t="shared" si="1014"/>
        <v>0</v>
      </c>
      <c r="Z7048" s="12" t="str">
        <f t="shared" si="1015"/>
        <v>Torque/Speed Control 1</v>
      </c>
    </row>
    <row r="7049" spans="8:26" x14ac:dyDescent="0.3">
      <c r="H7049" s="244"/>
      <c r="I7049" s="244"/>
      <c r="J7049" s="244"/>
      <c r="K7049" s="244"/>
      <c r="L7049" s="244"/>
      <c r="M7049" s="244"/>
      <c r="N7049" s="244"/>
      <c r="O7049" s="244"/>
      <c r="P7049" s="244"/>
      <c r="Q7049" s="244"/>
      <c r="R7049" s="6">
        <f t="shared" si="1007"/>
        <v>0</v>
      </c>
      <c r="S7049" s="6">
        <f t="shared" si="1008"/>
        <v>0</v>
      </c>
      <c r="T7049" s="7">
        <f t="shared" si="1009"/>
        <v>0</v>
      </c>
      <c r="U7049" s="121" t="str">
        <f t="shared" si="1010"/>
        <v>0</v>
      </c>
      <c r="V7049" s="10">
        <f t="shared" si="1011"/>
        <v>0</v>
      </c>
      <c r="W7049" s="10">
        <f t="shared" si="1012"/>
        <v>0</v>
      </c>
      <c r="X7049" s="11">
        <f t="shared" si="1013"/>
        <v>0</v>
      </c>
      <c r="Y7049" s="11">
        <f t="shared" si="1014"/>
        <v>0</v>
      </c>
      <c r="Z7049" s="12" t="str">
        <f t="shared" si="1015"/>
        <v>Torque/Speed Control 1</v>
      </c>
    </row>
    <row r="7050" spans="8:26" x14ac:dyDescent="0.3">
      <c r="H7050" s="244"/>
      <c r="I7050" s="244"/>
      <c r="J7050" s="244"/>
      <c r="K7050" s="244"/>
      <c r="L7050" s="244"/>
      <c r="M7050" s="244"/>
      <c r="N7050" s="244"/>
      <c r="O7050" s="244"/>
      <c r="P7050" s="244"/>
      <c r="Q7050" s="244"/>
      <c r="R7050" s="6">
        <f t="shared" si="1007"/>
        <v>0</v>
      </c>
      <c r="S7050" s="6">
        <f t="shared" si="1008"/>
        <v>0</v>
      </c>
      <c r="T7050" s="7">
        <f t="shared" si="1009"/>
        <v>0</v>
      </c>
      <c r="U7050" s="121" t="str">
        <f t="shared" si="1010"/>
        <v>0</v>
      </c>
      <c r="V7050" s="10">
        <f t="shared" si="1011"/>
        <v>0</v>
      </c>
      <c r="W7050" s="10">
        <f t="shared" si="1012"/>
        <v>0</v>
      </c>
      <c r="X7050" s="11">
        <f t="shared" si="1013"/>
        <v>0</v>
      </c>
      <c r="Y7050" s="11">
        <f t="shared" si="1014"/>
        <v>0</v>
      </c>
      <c r="Z7050" s="12" t="str">
        <f t="shared" si="1015"/>
        <v>Torque/Speed Control 1</v>
      </c>
    </row>
    <row r="7051" spans="8:26" x14ac:dyDescent="0.3">
      <c r="H7051" s="244"/>
      <c r="I7051" s="244"/>
      <c r="J7051" s="244"/>
      <c r="K7051" s="244"/>
      <c r="L7051" s="244"/>
      <c r="M7051" s="244"/>
      <c r="N7051" s="244"/>
      <c r="O7051" s="244"/>
      <c r="P7051" s="244"/>
      <c r="Q7051" s="244"/>
      <c r="R7051" s="6">
        <f t="shared" si="1007"/>
        <v>0</v>
      </c>
      <c r="S7051" s="6">
        <f t="shared" si="1008"/>
        <v>0</v>
      </c>
      <c r="T7051" s="7">
        <f t="shared" si="1009"/>
        <v>0</v>
      </c>
      <c r="U7051" s="121" t="str">
        <f t="shared" si="1010"/>
        <v>0</v>
      </c>
      <c r="V7051" s="10">
        <f t="shared" si="1011"/>
        <v>0</v>
      </c>
      <c r="W7051" s="10">
        <f t="shared" si="1012"/>
        <v>0</v>
      </c>
      <c r="X7051" s="11">
        <f t="shared" si="1013"/>
        <v>0</v>
      </c>
      <c r="Y7051" s="11">
        <f t="shared" si="1014"/>
        <v>0</v>
      </c>
      <c r="Z7051" s="12" t="str">
        <f t="shared" si="1015"/>
        <v>Torque/Speed Control 1</v>
      </c>
    </row>
    <row r="7052" spans="8:26" x14ac:dyDescent="0.3">
      <c r="H7052" s="244"/>
      <c r="I7052" s="244"/>
      <c r="J7052" s="244"/>
      <c r="K7052" s="244"/>
      <c r="L7052" s="244"/>
      <c r="M7052" s="244"/>
      <c r="N7052" s="244"/>
      <c r="O7052" s="244"/>
      <c r="P7052" s="244"/>
      <c r="Q7052" s="244"/>
      <c r="R7052" s="6">
        <f t="shared" si="1007"/>
        <v>0</v>
      </c>
      <c r="S7052" s="6">
        <f t="shared" si="1008"/>
        <v>0</v>
      </c>
      <c r="T7052" s="7">
        <f t="shared" si="1009"/>
        <v>0</v>
      </c>
      <c r="U7052" s="121" t="str">
        <f t="shared" si="1010"/>
        <v>0</v>
      </c>
      <c r="V7052" s="10">
        <f t="shared" si="1011"/>
        <v>0</v>
      </c>
      <c r="W7052" s="10">
        <f t="shared" si="1012"/>
        <v>0</v>
      </c>
      <c r="X7052" s="11">
        <f t="shared" si="1013"/>
        <v>0</v>
      </c>
      <c r="Y7052" s="11">
        <f t="shared" si="1014"/>
        <v>0</v>
      </c>
      <c r="Z7052" s="12" t="str">
        <f t="shared" si="1015"/>
        <v>Torque/Speed Control 1</v>
      </c>
    </row>
    <row r="7053" spans="8:26" x14ac:dyDescent="0.3">
      <c r="H7053" s="244"/>
      <c r="I7053" s="244"/>
      <c r="J7053" s="244"/>
      <c r="K7053" s="244"/>
      <c r="L7053" s="244"/>
      <c r="M7053" s="244"/>
      <c r="N7053" s="244"/>
      <c r="O7053" s="244"/>
      <c r="P7053" s="244"/>
      <c r="Q7053" s="244"/>
      <c r="R7053" s="6">
        <f t="shared" si="1007"/>
        <v>0</v>
      </c>
      <c r="S7053" s="6">
        <f t="shared" si="1008"/>
        <v>0</v>
      </c>
      <c r="T7053" s="7">
        <f t="shared" si="1009"/>
        <v>0</v>
      </c>
      <c r="U7053" s="121" t="str">
        <f t="shared" si="1010"/>
        <v>0</v>
      </c>
      <c r="V7053" s="10">
        <f t="shared" si="1011"/>
        <v>0</v>
      </c>
      <c r="W7053" s="10">
        <f t="shared" si="1012"/>
        <v>0</v>
      </c>
      <c r="X7053" s="11">
        <f t="shared" si="1013"/>
        <v>0</v>
      </c>
      <c r="Y7053" s="11">
        <f t="shared" si="1014"/>
        <v>0</v>
      </c>
      <c r="Z7053" s="12" t="str">
        <f t="shared" si="1015"/>
        <v>Torque/Speed Control 1</v>
      </c>
    </row>
    <row r="7054" spans="8:26" x14ac:dyDescent="0.3">
      <c r="H7054" s="244"/>
      <c r="I7054" s="244"/>
      <c r="J7054" s="244"/>
      <c r="K7054" s="244"/>
      <c r="L7054" s="244"/>
      <c r="M7054" s="244"/>
      <c r="N7054" s="244"/>
      <c r="O7054" s="244"/>
      <c r="P7054" s="244"/>
      <c r="Q7054" s="244"/>
      <c r="R7054" s="6">
        <f t="shared" si="1007"/>
        <v>0</v>
      </c>
      <c r="S7054" s="6">
        <f t="shared" si="1008"/>
        <v>0</v>
      </c>
      <c r="T7054" s="7">
        <f t="shared" si="1009"/>
        <v>0</v>
      </c>
      <c r="U7054" s="121" t="str">
        <f t="shared" si="1010"/>
        <v>0</v>
      </c>
      <c r="V7054" s="10">
        <f t="shared" si="1011"/>
        <v>0</v>
      </c>
      <c r="W7054" s="10">
        <f t="shared" si="1012"/>
        <v>0</v>
      </c>
      <c r="X7054" s="11">
        <f t="shared" si="1013"/>
        <v>0</v>
      </c>
      <c r="Y7054" s="11">
        <f t="shared" si="1014"/>
        <v>0</v>
      </c>
      <c r="Z7054" s="12" t="str">
        <f t="shared" si="1015"/>
        <v>Torque/Speed Control 1</v>
      </c>
    </row>
    <row r="7055" spans="8:26" x14ac:dyDescent="0.3">
      <c r="H7055" s="244"/>
      <c r="I7055" s="244"/>
      <c r="J7055" s="244"/>
      <c r="K7055" s="244"/>
      <c r="L7055" s="244"/>
      <c r="M7055" s="244"/>
      <c r="N7055" s="244"/>
      <c r="O7055" s="244"/>
      <c r="P7055" s="244"/>
      <c r="Q7055" s="244"/>
      <c r="R7055" s="6">
        <f t="shared" si="1007"/>
        <v>0</v>
      </c>
      <c r="S7055" s="6">
        <f t="shared" si="1008"/>
        <v>0</v>
      </c>
      <c r="T7055" s="7">
        <f t="shared" si="1009"/>
        <v>0</v>
      </c>
      <c r="U7055" s="121" t="str">
        <f t="shared" si="1010"/>
        <v>0</v>
      </c>
      <c r="V7055" s="10">
        <f t="shared" si="1011"/>
        <v>0</v>
      </c>
      <c r="W7055" s="10">
        <f t="shared" si="1012"/>
        <v>0</v>
      </c>
      <c r="X7055" s="11">
        <f t="shared" si="1013"/>
        <v>0</v>
      </c>
      <c r="Y7055" s="11">
        <f t="shared" si="1014"/>
        <v>0</v>
      </c>
      <c r="Z7055" s="12" t="str">
        <f t="shared" si="1015"/>
        <v>Torque/Speed Control 1</v>
      </c>
    </row>
    <row r="7056" spans="8:26" x14ac:dyDescent="0.3">
      <c r="H7056" s="244"/>
      <c r="I7056" s="244"/>
      <c r="J7056" s="244"/>
      <c r="K7056" s="244"/>
      <c r="L7056" s="244"/>
      <c r="M7056" s="244"/>
      <c r="N7056" s="244"/>
      <c r="O7056" s="244"/>
      <c r="P7056" s="244"/>
      <c r="Q7056" s="244"/>
      <c r="R7056" s="6">
        <f t="shared" si="1007"/>
        <v>0</v>
      </c>
      <c r="S7056" s="6">
        <f t="shared" si="1008"/>
        <v>0</v>
      </c>
      <c r="T7056" s="7">
        <f t="shared" si="1009"/>
        <v>0</v>
      </c>
      <c r="U7056" s="121" t="str">
        <f t="shared" si="1010"/>
        <v>0</v>
      </c>
      <c r="V7056" s="10">
        <f t="shared" si="1011"/>
        <v>0</v>
      </c>
      <c r="W7056" s="10">
        <f t="shared" si="1012"/>
        <v>0</v>
      </c>
      <c r="X7056" s="11">
        <f t="shared" si="1013"/>
        <v>0</v>
      </c>
      <c r="Y7056" s="11">
        <f t="shared" si="1014"/>
        <v>0</v>
      </c>
      <c r="Z7056" s="12" t="str">
        <f t="shared" si="1015"/>
        <v>Torque/Speed Control 1</v>
      </c>
    </row>
    <row r="7057" spans="8:26" x14ac:dyDescent="0.3">
      <c r="H7057" s="244"/>
      <c r="I7057" s="244"/>
      <c r="J7057" s="244"/>
      <c r="K7057" s="244"/>
      <c r="L7057" s="244"/>
      <c r="M7057" s="244"/>
      <c r="N7057" s="244"/>
      <c r="O7057" s="244"/>
      <c r="P7057" s="244"/>
      <c r="Q7057" s="244"/>
      <c r="R7057" s="6">
        <f t="shared" si="1007"/>
        <v>0</v>
      </c>
      <c r="S7057" s="6">
        <f t="shared" si="1008"/>
        <v>0</v>
      </c>
      <c r="T7057" s="7">
        <f t="shared" si="1009"/>
        <v>0</v>
      </c>
      <c r="U7057" s="121" t="str">
        <f t="shared" si="1010"/>
        <v>0</v>
      </c>
      <c r="V7057" s="10">
        <f t="shared" si="1011"/>
        <v>0</v>
      </c>
      <c r="W7057" s="10">
        <f t="shared" si="1012"/>
        <v>0</v>
      </c>
      <c r="X7057" s="11">
        <f t="shared" si="1013"/>
        <v>0</v>
      </c>
      <c r="Y7057" s="11">
        <f t="shared" si="1014"/>
        <v>0</v>
      </c>
      <c r="Z7057" s="12" t="str">
        <f t="shared" si="1015"/>
        <v>Torque/Speed Control 1</v>
      </c>
    </row>
    <row r="7058" spans="8:26" x14ac:dyDescent="0.3">
      <c r="H7058" s="244"/>
      <c r="I7058" s="244"/>
      <c r="J7058" s="244"/>
      <c r="K7058" s="244"/>
      <c r="L7058" s="244"/>
      <c r="M7058" s="244"/>
      <c r="N7058" s="244"/>
      <c r="O7058" s="244"/>
      <c r="P7058" s="244"/>
      <c r="Q7058" s="244"/>
      <c r="R7058" s="6">
        <f t="shared" si="1007"/>
        <v>0</v>
      </c>
      <c r="S7058" s="6">
        <f t="shared" si="1008"/>
        <v>0</v>
      </c>
      <c r="T7058" s="7">
        <f t="shared" si="1009"/>
        <v>0</v>
      </c>
      <c r="U7058" s="121" t="str">
        <f t="shared" si="1010"/>
        <v>0</v>
      </c>
      <c r="V7058" s="10">
        <f t="shared" si="1011"/>
        <v>0</v>
      </c>
      <c r="W7058" s="10">
        <f t="shared" si="1012"/>
        <v>0</v>
      </c>
      <c r="X7058" s="11">
        <f t="shared" si="1013"/>
        <v>0</v>
      </c>
      <c r="Y7058" s="11">
        <f t="shared" si="1014"/>
        <v>0</v>
      </c>
      <c r="Z7058" s="12" t="str">
        <f t="shared" si="1015"/>
        <v>Torque/Speed Control 1</v>
      </c>
    </row>
    <row r="7059" spans="8:26" x14ac:dyDescent="0.3">
      <c r="H7059" s="244"/>
      <c r="I7059" s="244"/>
      <c r="J7059" s="244"/>
      <c r="K7059" s="244"/>
      <c r="L7059" s="244"/>
      <c r="M7059" s="244"/>
      <c r="N7059" s="244"/>
      <c r="O7059" s="244"/>
      <c r="P7059" s="244"/>
      <c r="Q7059" s="244"/>
      <c r="R7059" s="6">
        <f t="shared" si="1007"/>
        <v>0</v>
      </c>
      <c r="S7059" s="6">
        <f t="shared" si="1008"/>
        <v>0</v>
      </c>
      <c r="T7059" s="7">
        <f t="shared" si="1009"/>
        <v>0</v>
      </c>
      <c r="U7059" s="121" t="str">
        <f t="shared" si="1010"/>
        <v>0</v>
      </c>
      <c r="V7059" s="10">
        <f t="shared" si="1011"/>
        <v>0</v>
      </c>
      <c r="W7059" s="10">
        <f t="shared" si="1012"/>
        <v>0</v>
      </c>
      <c r="X7059" s="11">
        <f t="shared" si="1013"/>
        <v>0</v>
      </c>
      <c r="Y7059" s="11">
        <f t="shared" si="1014"/>
        <v>0</v>
      </c>
      <c r="Z7059" s="12" t="str">
        <f t="shared" si="1015"/>
        <v>Torque/Speed Control 1</v>
      </c>
    </row>
    <row r="7060" spans="8:26" x14ac:dyDescent="0.3">
      <c r="H7060" s="244"/>
      <c r="I7060" s="244"/>
      <c r="J7060" s="244"/>
      <c r="K7060" s="244"/>
      <c r="L7060" s="244"/>
      <c r="M7060" s="244"/>
      <c r="N7060" s="244"/>
      <c r="O7060" s="244"/>
      <c r="P7060" s="244"/>
      <c r="Q7060" s="244"/>
      <c r="R7060" s="6">
        <f t="shared" si="1007"/>
        <v>0</v>
      </c>
      <c r="S7060" s="6">
        <f t="shared" si="1008"/>
        <v>0</v>
      </c>
      <c r="T7060" s="7">
        <f t="shared" si="1009"/>
        <v>0</v>
      </c>
      <c r="U7060" s="121" t="str">
        <f t="shared" si="1010"/>
        <v>0</v>
      </c>
      <c r="V7060" s="10">
        <f t="shared" si="1011"/>
        <v>0</v>
      </c>
      <c r="W7060" s="10">
        <f t="shared" si="1012"/>
        <v>0</v>
      </c>
      <c r="X7060" s="11">
        <f t="shared" si="1013"/>
        <v>0</v>
      </c>
      <c r="Y7060" s="11">
        <f t="shared" si="1014"/>
        <v>0</v>
      </c>
      <c r="Z7060" s="12" t="str">
        <f t="shared" si="1015"/>
        <v>Torque/Speed Control 1</v>
      </c>
    </row>
    <row r="7061" spans="8:26" x14ac:dyDescent="0.3">
      <c r="H7061" s="244"/>
      <c r="I7061" s="244"/>
      <c r="J7061" s="244"/>
      <c r="K7061" s="244"/>
      <c r="L7061" s="244"/>
      <c r="M7061" s="244"/>
      <c r="N7061" s="244"/>
      <c r="O7061" s="244"/>
      <c r="P7061" s="244"/>
      <c r="Q7061" s="244"/>
      <c r="R7061" s="6">
        <f t="shared" si="1007"/>
        <v>0</v>
      </c>
      <c r="S7061" s="6">
        <f t="shared" si="1008"/>
        <v>0</v>
      </c>
      <c r="T7061" s="7">
        <f t="shared" si="1009"/>
        <v>0</v>
      </c>
      <c r="U7061" s="121" t="str">
        <f t="shared" si="1010"/>
        <v>0</v>
      </c>
      <c r="V7061" s="10">
        <f t="shared" si="1011"/>
        <v>0</v>
      </c>
      <c r="W7061" s="10">
        <f t="shared" si="1012"/>
        <v>0</v>
      </c>
      <c r="X7061" s="11">
        <f t="shared" si="1013"/>
        <v>0</v>
      </c>
      <c r="Y7061" s="11">
        <f t="shared" si="1014"/>
        <v>0</v>
      </c>
      <c r="Z7061" s="12" t="str">
        <f t="shared" si="1015"/>
        <v>Torque/Speed Control 1</v>
      </c>
    </row>
    <row r="7062" spans="8:26" x14ac:dyDescent="0.3">
      <c r="H7062" s="244"/>
      <c r="I7062" s="244"/>
      <c r="J7062" s="244"/>
      <c r="K7062" s="244"/>
      <c r="L7062" s="244"/>
      <c r="M7062" s="244"/>
      <c r="N7062" s="244"/>
      <c r="O7062" s="244"/>
      <c r="P7062" s="244"/>
      <c r="Q7062" s="244"/>
      <c r="R7062" s="6">
        <f t="shared" si="1007"/>
        <v>0</v>
      </c>
      <c r="S7062" s="6">
        <f t="shared" si="1008"/>
        <v>0</v>
      </c>
      <c r="T7062" s="7">
        <f t="shared" si="1009"/>
        <v>0</v>
      </c>
      <c r="U7062" s="121" t="str">
        <f t="shared" si="1010"/>
        <v>0</v>
      </c>
      <c r="V7062" s="10">
        <f t="shared" si="1011"/>
        <v>0</v>
      </c>
      <c r="W7062" s="10">
        <f t="shared" si="1012"/>
        <v>0</v>
      </c>
      <c r="X7062" s="11">
        <f t="shared" si="1013"/>
        <v>0</v>
      </c>
      <c r="Y7062" s="11">
        <f t="shared" si="1014"/>
        <v>0</v>
      </c>
      <c r="Z7062" s="12" t="str">
        <f t="shared" si="1015"/>
        <v>Torque/Speed Control 1</v>
      </c>
    </row>
    <row r="7063" spans="8:26" x14ac:dyDescent="0.3">
      <c r="H7063" s="244"/>
      <c r="I7063" s="244"/>
      <c r="J7063" s="244"/>
      <c r="K7063" s="244"/>
      <c r="L7063" s="244"/>
      <c r="M7063" s="244"/>
      <c r="N7063" s="244"/>
      <c r="O7063" s="244"/>
      <c r="P7063" s="244"/>
      <c r="Q7063" s="244"/>
      <c r="R7063" s="6">
        <f t="shared" si="1007"/>
        <v>0</v>
      </c>
      <c r="S7063" s="6">
        <f t="shared" si="1008"/>
        <v>0</v>
      </c>
      <c r="T7063" s="7">
        <f t="shared" si="1009"/>
        <v>0</v>
      </c>
      <c r="U7063" s="121" t="str">
        <f t="shared" si="1010"/>
        <v>0</v>
      </c>
      <c r="V7063" s="10">
        <f t="shared" si="1011"/>
        <v>0</v>
      </c>
      <c r="W7063" s="10">
        <f t="shared" si="1012"/>
        <v>0</v>
      </c>
      <c r="X7063" s="11">
        <f t="shared" si="1013"/>
        <v>0</v>
      </c>
      <c r="Y7063" s="11">
        <f t="shared" si="1014"/>
        <v>0</v>
      </c>
      <c r="Z7063" s="12" t="str">
        <f t="shared" si="1015"/>
        <v>Torque/Speed Control 1</v>
      </c>
    </row>
    <row r="7064" spans="8:26" x14ac:dyDescent="0.3">
      <c r="H7064" s="244"/>
      <c r="I7064" s="244"/>
      <c r="J7064" s="244"/>
      <c r="K7064" s="244"/>
      <c r="L7064" s="244"/>
      <c r="M7064" s="244"/>
      <c r="N7064" s="244"/>
      <c r="O7064" s="244"/>
      <c r="P7064" s="244"/>
      <c r="Q7064" s="244"/>
      <c r="R7064" s="6">
        <f t="shared" si="1007"/>
        <v>0</v>
      </c>
      <c r="S7064" s="6">
        <f t="shared" si="1008"/>
        <v>0</v>
      </c>
      <c r="T7064" s="7">
        <f t="shared" si="1009"/>
        <v>0</v>
      </c>
      <c r="U7064" s="121" t="str">
        <f t="shared" si="1010"/>
        <v>0</v>
      </c>
      <c r="V7064" s="10">
        <f t="shared" si="1011"/>
        <v>0</v>
      </c>
      <c r="W7064" s="10">
        <f t="shared" si="1012"/>
        <v>0</v>
      </c>
      <c r="X7064" s="11">
        <f t="shared" si="1013"/>
        <v>0</v>
      </c>
      <c r="Y7064" s="11">
        <f t="shared" si="1014"/>
        <v>0</v>
      </c>
      <c r="Z7064" s="12" t="str">
        <f t="shared" si="1015"/>
        <v>Torque/Speed Control 1</v>
      </c>
    </row>
    <row r="7065" spans="8:26" x14ac:dyDescent="0.3">
      <c r="H7065" s="244"/>
      <c r="I7065" s="244"/>
      <c r="J7065" s="244"/>
      <c r="K7065" s="244"/>
      <c r="L7065" s="244"/>
      <c r="M7065" s="244"/>
      <c r="N7065" s="244"/>
      <c r="O7065" s="244"/>
      <c r="P7065" s="244"/>
      <c r="Q7065" s="244"/>
      <c r="R7065" s="6">
        <f t="shared" si="1007"/>
        <v>0</v>
      </c>
      <c r="S7065" s="6">
        <f t="shared" si="1008"/>
        <v>0</v>
      </c>
      <c r="T7065" s="7">
        <f t="shared" si="1009"/>
        <v>0</v>
      </c>
      <c r="U7065" s="121" t="str">
        <f t="shared" si="1010"/>
        <v>0</v>
      </c>
      <c r="V7065" s="10">
        <f t="shared" si="1011"/>
        <v>0</v>
      </c>
      <c r="W7065" s="10">
        <f t="shared" si="1012"/>
        <v>0</v>
      </c>
      <c r="X7065" s="11">
        <f t="shared" si="1013"/>
        <v>0</v>
      </c>
      <c r="Y7065" s="11">
        <f t="shared" si="1014"/>
        <v>0</v>
      </c>
      <c r="Z7065" s="12" t="str">
        <f t="shared" si="1015"/>
        <v>Torque/Speed Control 1</v>
      </c>
    </row>
    <row r="7066" spans="8:26" x14ac:dyDescent="0.3">
      <c r="H7066" s="244"/>
      <c r="I7066" s="244"/>
      <c r="J7066" s="244"/>
      <c r="K7066" s="244"/>
      <c r="L7066" s="244"/>
      <c r="M7066" s="244"/>
      <c r="N7066" s="244"/>
      <c r="O7066" s="244"/>
      <c r="P7066" s="244"/>
      <c r="Q7066" s="244"/>
      <c r="R7066" s="6">
        <f t="shared" si="1007"/>
        <v>0</v>
      </c>
      <c r="S7066" s="6">
        <f t="shared" si="1008"/>
        <v>0</v>
      </c>
      <c r="T7066" s="7">
        <f t="shared" si="1009"/>
        <v>0</v>
      </c>
      <c r="U7066" s="121" t="str">
        <f t="shared" si="1010"/>
        <v>0</v>
      </c>
      <c r="V7066" s="10">
        <f t="shared" si="1011"/>
        <v>0</v>
      </c>
      <c r="W7066" s="10">
        <f t="shared" si="1012"/>
        <v>0</v>
      </c>
      <c r="X7066" s="11">
        <f t="shared" si="1013"/>
        <v>0</v>
      </c>
      <c r="Y7066" s="11">
        <f t="shared" si="1014"/>
        <v>0</v>
      </c>
      <c r="Z7066" s="12" t="str">
        <f t="shared" si="1015"/>
        <v>Torque/Speed Control 1</v>
      </c>
    </row>
    <row r="7067" spans="8:26" x14ac:dyDescent="0.3">
      <c r="H7067" s="244"/>
      <c r="I7067" s="244"/>
      <c r="J7067" s="244"/>
      <c r="K7067" s="244"/>
      <c r="L7067" s="244"/>
      <c r="M7067" s="244"/>
      <c r="N7067" s="244"/>
      <c r="O7067" s="244"/>
      <c r="P7067" s="244"/>
      <c r="Q7067" s="244"/>
      <c r="R7067" s="6">
        <f t="shared" si="1007"/>
        <v>0</v>
      </c>
      <c r="S7067" s="6">
        <f t="shared" si="1008"/>
        <v>0</v>
      </c>
      <c r="T7067" s="7">
        <f t="shared" si="1009"/>
        <v>0</v>
      </c>
      <c r="U7067" s="121" t="str">
        <f t="shared" si="1010"/>
        <v>0</v>
      </c>
      <c r="V7067" s="10">
        <f t="shared" si="1011"/>
        <v>0</v>
      </c>
      <c r="W7067" s="10">
        <f t="shared" si="1012"/>
        <v>0</v>
      </c>
      <c r="X7067" s="11">
        <f t="shared" si="1013"/>
        <v>0</v>
      </c>
      <c r="Y7067" s="11">
        <f t="shared" si="1014"/>
        <v>0</v>
      </c>
      <c r="Z7067" s="12" t="str">
        <f t="shared" si="1015"/>
        <v>Torque/Speed Control 1</v>
      </c>
    </row>
    <row r="7068" spans="8:26" x14ac:dyDescent="0.3">
      <c r="H7068" s="244"/>
      <c r="I7068" s="244"/>
      <c r="J7068" s="244"/>
      <c r="K7068" s="244"/>
      <c r="L7068" s="244"/>
      <c r="M7068" s="244"/>
      <c r="N7068" s="244"/>
      <c r="O7068" s="244"/>
      <c r="P7068" s="244"/>
      <c r="Q7068" s="244"/>
      <c r="R7068" s="6">
        <f t="shared" si="1007"/>
        <v>0</v>
      </c>
      <c r="S7068" s="6">
        <f t="shared" si="1008"/>
        <v>0</v>
      </c>
      <c r="T7068" s="7">
        <f t="shared" si="1009"/>
        <v>0</v>
      </c>
      <c r="U7068" s="121" t="str">
        <f t="shared" si="1010"/>
        <v>0</v>
      </c>
      <c r="V7068" s="10">
        <f t="shared" si="1011"/>
        <v>0</v>
      </c>
      <c r="W7068" s="10">
        <f t="shared" si="1012"/>
        <v>0</v>
      </c>
      <c r="X7068" s="11">
        <f t="shared" si="1013"/>
        <v>0</v>
      </c>
      <c r="Y7068" s="11">
        <f t="shared" si="1014"/>
        <v>0</v>
      </c>
      <c r="Z7068" s="12" t="str">
        <f t="shared" si="1015"/>
        <v>Torque/Speed Control 1</v>
      </c>
    </row>
    <row r="7069" spans="8:26" x14ac:dyDescent="0.3">
      <c r="H7069" s="244"/>
      <c r="I7069" s="244"/>
      <c r="J7069" s="244"/>
      <c r="K7069" s="244"/>
      <c r="L7069" s="244"/>
      <c r="M7069" s="244"/>
      <c r="N7069" s="244"/>
      <c r="O7069" s="244"/>
      <c r="P7069" s="244"/>
      <c r="Q7069" s="244"/>
      <c r="R7069" s="6">
        <f t="shared" si="1007"/>
        <v>0</v>
      </c>
      <c r="S7069" s="6">
        <f t="shared" si="1008"/>
        <v>0</v>
      </c>
      <c r="T7069" s="7">
        <f t="shared" si="1009"/>
        <v>0</v>
      </c>
      <c r="U7069" s="121" t="str">
        <f t="shared" si="1010"/>
        <v>0</v>
      </c>
      <c r="V7069" s="10">
        <f t="shared" si="1011"/>
        <v>0</v>
      </c>
      <c r="W7069" s="10">
        <f t="shared" si="1012"/>
        <v>0</v>
      </c>
      <c r="X7069" s="11">
        <f t="shared" si="1013"/>
        <v>0</v>
      </c>
      <c r="Y7069" s="11">
        <f t="shared" si="1014"/>
        <v>0</v>
      </c>
      <c r="Z7069" s="12" t="str">
        <f t="shared" si="1015"/>
        <v>Torque/Speed Control 1</v>
      </c>
    </row>
    <row r="7070" spans="8:26" x14ac:dyDescent="0.3">
      <c r="H7070" s="244"/>
      <c r="I7070" s="244"/>
      <c r="J7070" s="244"/>
      <c r="K7070" s="244"/>
      <c r="L7070" s="244"/>
      <c r="M7070" s="244"/>
      <c r="N7070" s="244"/>
      <c r="O7070" s="244"/>
      <c r="P7070" s="244"/>
      <c r="Q7070" s="244"/>
      <c r="R7070" s="6">
        <f t="shared" si="1007"/>
        <v>0</v>
      </c>
      <c r="S7070" s="6">
        <f t="shared" si="1008"/>
        <v>0</v>
      </c>
      <c r="T7070" s="7">
        <f t="shared" si="1009"/>
        <v>0</v>
      </c>
      <c r="U7070" s="121" t="str">
        <f t="shared" si="1010"/>
        <v>0</v>
      </c>
      <c r="V7070" s="10">
        <f t="shared" si="1011"/>
        <v>0</v>
      </c>
      <c r="W7070" s="10">
        <f t="shared" si="1012"/>
        <v>0</v>
      </c>
      <c r="X7070" s="11">
        <f t="shared" si="1013"/>
        <v>0</v>
      </c>
      <c r="Y7070" s="11">
        <f t="shared" si="1014"/>
        <v>0</v>
      </c>
      <c r="Z7070" s="12" t="str">
        <f t="shared" si="1015"/>
        <v>Torque/Speed Control 1</v>
      </c>
    </row>
    <row r="7071" spans="8:26" x14ac:dyDescent="0.3">
      <c r="H7071" s="244"/>
      <c r="I7071" s="244"/>
      <c r="J7071" s="244"/>
      <c r="K7071" s="244"/>
      <c r="L7071" s="244"/>
      <c r="M7071" s="244"/>
      <c r="N7071" s="244"/>
      <c r="O7071" s="244"/>
      <c r="P7071" s="244"/>
      <c r="Q7071" s="244"/>
      <c r="R7071" s="6">
        <f t="shared" si="1007"/>
        <v>0</v>
      </c>
      <c r="S7071" s="6">
        <f t="shared" si="1008"/>
        <v>0</v>
      </c>
      <c r="T7071" s="7">
        <f t="shared" si="1009"/>
        <v>0</v>
      </c>
      <c r="U7071" s="121" t="str">
        <f t="shared" si="1010"/>
        <v>0</v>
      </c>
      <c r="V7071" s="10">
        <f t="shared" si="1011"/>
        <v>0</v>
      </c>
      <c r="W7071" s="10">
        <f t="shared" si="1012"/>
        <v>0</v>
      </c>
      <c r="X7071" s="11">
        <f t="shared" si="1013"/>
        <v>0</v>
      </c>
      <c r="Y7071" s="11">
        <f t="shared" si="1014"/>
        <v>0</v>
      </c>
      <c r="Z7071" s="12" t="str">
        <f t="shared" si="1015"/>
        <v>Torque/Speed Control 1</v>
      </c>
    </row>
    <row r="7072" spans="8:26" x14ac:dyDescent="0.3">
      <c r="H7072" s="244"/>
      <c r="I7072" s="244"/>
      <c r="J7072" s="244"/>
      <c r="K7072" s="244"/>
      <c r="L7072" s="244"/>
      <c r="M7072" s="244"/>
      <c r="N7072" s="244"/>
      <c r="O7072" s="244"/>
      <c r="P7072" s="244"/>
      <c r="Q7072" s="244"/>
      <c r="R7072" s="6">
        <f t="shared" si="1007"/>
        <v>0</v>
      </c>
      <c r="S7072" s="6">
        <f t="shared" si="1008"/>
        <v>0</v>
      </c>
      <c r="T7072" s="7">
        <f t="shared" si="1009"/>
        <v>0</v>
      </c>
      <c r="U7072" s="121" t="str">
        <f t="shared" si="1010"/>
        <v>0</v>
      </c>
      <c r="V7072" s="10">
        <f t="shared" si="1011"/>
        <v>0</v>
      </c>
      <c r="W7072" s="10">
        <f t="shared" si="1012"/>
        <v>0</v>
      </c>
      <c r="X7072" s="11">
        <f t="shared" si="1013"/>
        <v>0</v>
      </c>
      <c r="Y7072" s="11">
        <f t="shared" si="1014"/>
        <v>0</v>
      </c>
      <c r="Z7072" s="12" t="str">
        <f t="shared" si="1015"/>
        <v>Torque/Speed Control 1</v>
      </c>
    </row>
    <row r="7073" spans="8:26" x14ac:dyDescent="0.3">
      <c r="H7073" s="244"/>
      <c r="I7073" s="244"/>
      <c r="J7073" s="244"/>
      <c r="K7073" s="244"/>
      <c r="L7073" s="244"/>
      <c r="M7073" s="244"/>
      <c r="N7073" s="244"/>
      <c r="O7073" s="244"/>
      <c r="P7073" s="244"/>
      <c r="Q7073" s="244"/>
      <c r="R7073" s="6">
        <f t="shared" si="1007"/>
        <v>0</v>
      </c>
      <c r="S7073" s="6">
        <f t="shared" si="1008"/>
        <v>0</v>
      </c>
      <c r="T7073" s="7">
        <f t="shared" si="1009"/>
        <v>0</v>
      </c>
      <c r="U7073" s="121" t="str">
        <f t="shared" si="1010"/>
        <v>0</v>
      </c>
      <c r="V7073" s="10">
        <f t="shared" si="1011"/>
        <v>0</v>
      </c>
      <c r="W7073" s="10">
        <f t="shared" si="1012"/>
        <v>0</v>
      </c>
      <c r="X7073" s="11">
        <f t="shared" si="1013"/>
        <v>0</v>
      </c>
      <c r="Y7073" s="11">
        <f t="shared" si="1014"/>
        <v>0</v>
      </c>
      <c r="Z7073" s="12" t="str">
        <f t="shared" si="1015"/>
        <v>Torque/Speed Control 1</v>
      </c>
    </row>
    <row r="7074" spans="8:26" x14ac:dyDescent="0.3">
      <c r="H7074" s="244"/>
      <c r="I7074" s="244"/>
      <c r="J7074" s="244"/>
      <c r="K7074" s="244"/>
      <c r="L7074" s="244"/>
      <c r="M7074" s="244"/>
      <c r="N7074" s="244"/>
      <c r="O7074" s="244"/>
      <c r="P7074" s="244"/>
      <c r="Q7074" s="244"/>
      <c r="R7074" s="6">
        <f t="shared" si="1007"/>
        <v>0</v>
      </c>
      <c r="S7074" s="6">
        <f t="shared" si="1008"/>
        <v>0</v>
      </c>
      <c r="T7074" s="7">
        <f t="shared" si="1009"/>
        <v>0</v>
      </c>
      <c r="U7074" s="121" t="str">
        <f t="shared" si="1010"/>
        <v>0</v>
      </c>
      <c r="V7074" s="10">
        <f t="shared" si="1011"/>
        <v>0</v>
      </c>
      <c r="W7074" s="10">
        <f t="shared" si="1012"/>
        <v>0</v>
      </c>
      <c r="X7074" s="11">
        <f t="shared" si="1013"/>
        <v>0</v>
      </c>
      <c r="Y7074" s="11">
        <f t="shared" si="1014"/>
        <v>0</v>
      </c>
      <c r="Z7074" s="12" t="str">
        <f t="shared" si="1015"/>
        <v>Torque/Speed Control 1</v>
      </c>
    </row>
    <row r="7075" spans="8:26" x14ac:dyDescent="0.3">
      <c r="H7075" s="244"/>
      <c r="I7075" s="244"/>
      <c r="J7075" s="244"/>
      <c r="K7075" s="244"/>
      <c r="L7075" s="244"/>
      <c r="M7075" s="244"/>
      <c r="N7075" s="244"/>
      <c r="O7075" s="244"/>
      <c r="P7075" s="244"/>
      <c r="Q7075" s="244"/>
      <c r="R7075" s="6">
        <f t="shared" si="1007"/>
        <v>0</v>
      </c>
      <c r="S7075" s="6">
        <f t="shared" si="1008"/>
        <v>0</v>
      </c>
      <c r="T7075" s="7">
        <f t="shared" si="1009"/>
        <v>0</v>
      </c>
      <c r="U7075" s="121" t="str">
        <f t="shared" si="1010"/>
        <v>0</v>
      </c>
      <c r="V7075" s="10">
        <f t="shared" si="1011"/>
        <v>0</v>
      </c>
      <c r="W7075" s="10">
        <f t="shared" si="1012"/>
        <v>0</v>
      </c>
      <c r="X7075" s="11">
        <f t="shared" si="1013"/>
        <v>0</v>
      </c>
      <c r="Y7075" s="11">
        <f t="shared" si="1014"/>
        <v>0</v>
      </c>
      <c r="Z7075" s="12" t="str">
        <f t="shared" si="1015"/>
        <v>Torque/Speed Control 1</v>
      </c>
    </row>
    <row r="7076" spans="8:26" x14ac:dyDescent="0.3">
      <c r="H7076" s="244"/>
      <c r="I7076" s="244"/>
      <c r="J7076" s="244"/>
      <c r="K7076" s="244"/>
      <c r="L7076" s="244"/>
      <c r="M7076" s="244"/>
      <c r="N7076" s="244"/>
      <c r="O7076" s="244"/>
      <c r="P7076" s="244"/>
      <c r="Q7076" s="244"/>
      <c r="R7076" s="6">
        <f t="shared" si="1007"/>
        <v>0</v>
      </c>
      <c r="S7076" s="6">
        <f t="shared" si="1008"/>
        <v>0</v>
      </c>
      <c r="T7076" s="7">
        <f t="shared" si="1009"/>
        <v>0</v>
      </c>
      <c r="U7076" s="121" t="str">
        <f t="shared" si="1010"/>
        <v>0</v>
      </c>
      <c r="V7076" s="10">
        <f t="shared" si="1011"/>
        <v>0</v>
      </c>
      <c r="W7076" s="10">
        <f t="shared" si="1012"/>
        <v>0</v>
      </c>
      <c r="X7076" s="11">
        <f t="shared" si="1013"/>
        <v>0</v>
      </c>
      <c r="Y7076" s="11">
        <f t="shared" si="1014"/>
        <v>0</v>
      </c>
      <c r="Z7076" s="12" t="str">
        <f t="shared" si="1015"/>
        <v>Torque/Speed Control 1</v>
      </c>
    </row>
    <row r="7077" spans="8:26" x14ac:dyDescent="0.3">
      <c r="H7077" s="244"/>
      <c r="I7077" s="244"/>
      <c r="J7077" s="244"/>
      <c r="K7077" s="244"/>
      <c r="L7077" s="244"/>
      <c r="M7077" s="244"/>
      <c r="N7077" s="244"/>
      <c r="O7077" s="244"/>
      <c r="P7077" s="244"/>
      <c r="Q7077" s="244"/>
      <c r="R7077" s="6">
        <f t="shared" si="1007"/>
        <v>0</v>
      </c>
      <c r="S7077" s="6">
        <f t="shared" si="1008"/>
        <v>0</v>
      </c>
      <c r="T7077" s="7">
        <f t="shared" si="1009"/>
        <v>0</v>
      </c>
      <c r="U7077" s="121" t="str">
        <f t="shared" si="1010"/>
        <v>0</v>
      </c>
      <c r="V7077" s="10">
        <f t="shared" si="1011"/>
        <v>0</v>
      </c>
      <c r="W7077" s="10">
        <f t="shared" si="1012"/>
        <v>0</v>
      </c>
      <c r="X7077" s="11">
        <f t="shared" si="1013"/>
        <v>0</v>
      </c>
      <c r="Y7077" s="11">
        <f t="shared" si="1014"/>
        <v>0</v>
      </c>
      <c r="Z7077" s="12" t="str">
        <f t="shared" si="1015"/>
        <v>Torque/Speed Control 1</v>
      </c>
    </row>
    <row r="7078" spans="8:26" x14ac:dyDescent="0.3">
      <c r="H7078" s="244"/>
      <c r="I7078" s="244"/>
      <c r="J7078" s="244"/>
      <c r="K7078" s="244"/>
      <c r="L7078" s="244"/>
      <c r="M7078" s="244"/>
      <c r="N7078" s="244"/>
      <c r="O7078" s="244"/>
      <c r="P7078" s="244"/>
      <c r="Q7078" s="244"/>
      <c r="R7078" s="6">
        <f t="shared" si="1007"/>
        <v>0</v>
      </c>
      <c r="S7078" s="6">
        <f t="shared" si="1008"/>
        <v>0</v>
      </c>
      <c r="T7078" s="7">
        <f t="shared" si="1009"/>
        <v>0</v>
      </c>
      <c r="U7078" s="121" t="str">
        <f t="shared" si="1010"/>
        <v>0</v>
      </c>
      <c r="V7078" s="10">
        <f t="shared" si="1011"/>
        <v>0</v>
      </c>
      <c r="W7078" s="10">
        <f t="shared" si="1012"/>
        <v>0</v>
      </c>
      <c r="X7078" s="11">
        <f t="shared" si="1013"/>
        <v>0</v>
      </c>
      <c r="Y7078" s="11">
        <f t="shared" si="1014"/>
        <v>0</v>
      </c>
      <c r="Z7078" s="12" t="str">
        <f t="shared" si="1015"/>
        <v>Torque/Speed Control 1</v>
      </c>
    </row>
    <row r="7079" spans="8:26" x14ac:dyDescent="0.3">
      <c r="H7079" s="244"/>
      <c r="I7079" s="244"/>
      <c r="J7079" s="244"/>
      <c r="K7079" s="244"/>
      <c r="L7079" s="244"/>
      <c r="M7079" s="244"/>
      <c r="N7079" s="244"/>
      <c r="O7079" s="244"/>
      <c r="P7079" s="244"/>
      <c r="Q7079" s="244"/>
      <c r="R7079" s="6">
        <f t="shared" si="1007"/>
        <v>0</v>
      </c>
      <c r="S7079" s="6">
        <f t="shared" si="1008"/>
        <v>0</v>
      </c>
      <c r="T7079" s="7">
        <f t="shared" si="1009"/>
        <v>0</v>
      </c>
      <c r="U7079" s="121" t="str">
        <f t="shared" si="1010"/>
        <v>0</v>
      </c>
      <c r="V7079" s="10">
        <f t="shared" si="1011"/>
        <v>0</v>
      </c>
      <c r="W7079" s="10">
        <f t="shared" si="1012"/>
        <v>0</v>
      </c>
      <c r="X7079" s="11">
        <f t="shared" si="1013"/>
        <v>0</v>
      </c>
      <c r="Y7079" s="11">
        <f t="shared" si="1014"/>
        <v>0</v>
      </c>
      <c r="Z7079" s="12" t="str">
        <f t="shared" si="1015"/>
        <v>Torque/Speed Control 1</v>
      </c>
    </row>
    <row r="7080" spans="8:26" x14ac:dyDescent="0.3">
      <c r="H7080" s="244"/>
      <c r="I7080" s="244"/>
      <c r="J7080" s="244"/>
      <c r="K7080" s="244"/>
      <c r="L7080" s="244"/>
      <c r="M7080" s="244"/>
      <c r="N7080" s="244"/>
      <c r="O7080" s="244"/>
      <c r="P7080" s="244"/>
      <c r="Q7080" s="244"/>
      <c r="R7080" s="6">
        <f t="shared" si="1007"/>
        <v>0</v>
      </c>
      <c r="S7080" s="6">
        <f t="shared" si="1008"/>
        <v>0</v>
      </c>
      <c r="T7080" s="7">
        <f t="shared" si="1009"/>
        <v>0</v>
      </c>
      <c r="U7080" s="121" t="str">
        <f t="shared" si="1010"/>
        <v>0</v>
      </c>
      <c r="V7080" s="10">
        <f t="shared" si="1011"/>
        <v>0</v>
      </c>
      <c r="W7080" s="10">
        <f t="shared" si="1012"/>
        <v>0</v>
      </c>
      <c r="X7080" s="11">
        <f t="shared" si="1013"/>
        <v>0</v>
      </c>
      <c r="Y7080" s="11">
        <f t="shared" si="1014"/>
        <v>0</v>
      </c>
      <c r="Z7080" s="12" t="str">
        <f t="shared" si="1015"/>
        <v>Torque/Speed Control 1</v>
      </c>
    </row>
    <row r="7081" spans="8:26" x14ac:dyDescent="0.3">
      <c r="H7081" s="244"/>
      <c r="I7081" s="244"/>
      <c r="J7081" s="244"/>
      <c r="K7081" s="244"/>
      <c r="L7081" s="244"/>
      <c r="M7081" s="244"/>
      <c r="N7081" s="244"/>
      <c r="O7081" s="244"/>
      <c r="P7081" s="244"/>
      <c r="Q7081" s="244"/>
      <c r="R7081" s="6">
        <f t="shared" si="1007"/>
        <v>0</v>
      </c>
      <c r="S7081" s="6">
        <f t="shared" si="1008"/>
        <v>0</v>
      </c>
      <c r="T7081" s="7">
        <f t="shared" si="1009"/>
        <v>0</v>
      </c>
      <c r="U7081" s="121" t="str">
        <f t="shared" si="1010"/>
        <v>0</v>
      </c>
      <c r="V7081" s="10">
        <f t="shared" si="1011"/>
        <v>0</v>
      </c>
      <c r="W7081" s="10">
        <f t="shared" si="1012"/>
        <v>0</v>
      </c>
      <c r="X7081" s="11">
        <f t="shared" si="1013"/>
        <v>0</v>
      </c>
      <c r="Y7081" s="11">
        <f t="shared" si="1014"/>
        <v>0</v>
      </c>
      <c r="Z7081" s="12" t="str">
        <f t="shared" si="1015"/>
        <v>Torque/Speed Control 1</v>
      </c>
    </row>
    <row r="7082" spans="8:26" x14ac:dyDescent="0.3">
      <c r="H7082" s="244"/>
      <c r="I7082" s="244"/>
      <c r="J7082" s="244"/>
      <c r="K7082" s="244"/>
      <c r="L7082" s="244"/>
      <c r="M7082" s="244"/>
      <c r="N7082" s="244"/>
      <c r="O7082" s="244"/>
      <c r="P7082" s="244"/>
      <c r="Q7082" s="244"/>
      <c r="R7082" s="6">
        <f t="shared" si="1007"/>
        <v>0</v>
      </c>
      <c r="S7082" s="6">
        <f t="shared" si="1008"/>
        <v>0</v>
      </c>
      <c r="T7082" s="7">
        <f t="shared" si="1009"/>
        <v>0</v>
      </c>
      <c r="U7082" s="121" t="str">
        <f t="shared" si="1010"/>
        <v>0</v>
      </c>
      <c r="V7082" s="10">
        <f t="shared" si="1011"/>
        <v>0</v>
      </c>
      <c r="W7082" s="10">
        <f t="shared" si="1012"/>
        <v>0</v>
      </c>
      <c r="X7082" s="11">
        <f t="shared" si="1013"/>
        <v>0</v>
      </c>
      <c r="Y7082" s="11">
        <f t="shared" si="1014"/>
        <v>0</v>
      </c>
      <c r="Z7082" s="12" t="str">
        <f t="shared" si="1015"/>
        <v>Torque/Speed Control 1</v>
      </c>
    </row>
    <row r="7083" spans="8:26" x14ac:dyDescent="0.3">
      <c r="H7083" s="244"/>
      <c r="I7083" s="244"/>
      <c r="J7083" s="244"/>
      <c r="K7083" s="244"/>
      <c r="L7083" s="244"/>
      <c r="M7083" s="244"/>
      <c r="N7083" s="244"/>
      <c r="O7083" s="244"/>
      <c r="P7083" s="244"/>
      <c r="Q7083" s="244"/>
      <c r="R7083" s="6">
        <f t="shared" si="1007"/>
        <v>0</v>
      </c>
      <c r="S7083" s="6">
        <f t="shared" si="1008"/>
        <v>0</v>
      </c>
      <c r="T7083" s="7">
        <f t="shared" si="1009"/>
        <v>0</v>
      </c>
      <c r="U7083" s="121" t="str">
        <f t="shared" si="1010"/>
        <v>0</v>
      </c>
      <c r="V7083" s="10">
        <f t="shared" si="1011"/>
        <v>0</v>
      </c>
      <c r="W7083" s="10">
        <f t="shared" si="1012"/>
        <v>0</v>
      </c>
      <c r="X7083" s="11">
        <f t="shared" si="1013"/>
        <v>0</v>
      </c>
      <c r="Y7083" s="11">
        <f t="shared" si="1014"/>
        <v>0</v>
      </c>
      <c r="Z7083" s="12" t="str">
        <f t="shared" si="1015"/>
        <v>Torque/Speed Control 1</v>
      </c>
    </row>
    <row r="7084" spans="8:26" x14ac:dyDescent="0.3">
      <c r="H7084" s="244"/>
      <c r="I7084" s="244"/>
      <c r="J7084" s="244"/>
      <c r="K7084" s="244"/>
      <c r="L7084" s="244"/>
      <c r="M7084" s="244"/>
      <c r="N7084" s="244"/>
      <c r="O7084" s="244"/>
      <c r="P7084" s="244"/>
      <c r="Q7084" s="244"/>
      <c r="R7084" s="6">
        <f t="shared" si="1007"/>
        <v>0</v>
      </c>
      <c r="S7084" s="6">
        <f t="shared" si="1008"/>
        <v>0</v>
      </c>
      <c r="T7084" s="7">
        <f t="shared" si="1009"/>
        <v>0</v>
      </c>
      <c r="U7084" s="121" t="str">
        <f t="shared" si="1010"/>
        <v>0</v>
      </c>
      <c r="V7084" s="10">
        <f t="shared" si="1011"/>
        <v>0</v>
      </c>
      <c r="W7084" s="10">
        <f t="shared" si="1012"/>
        <v>0</v>
      </c>
      <c r="X7084" s="11">
        <f t="shared" si="1013"/>
        <v>0</v>
      </c>
      <c r="Y7084" s="11">
        <f t="shared" si="1014"/>
        <v>0</v>
      </c>
      <c r="Z7084" s="12" t="str">
        <f t="shared" si="1015"/>
        <v>Torque/Speed Control 1</v>
      </c>
    </row>
    <row r="7085" spans="8:26" x14ac:dyDescent="0.3">
      <c r="H7085" s="244"/>
      <c r="I7085" s="244"/>
      <c r="J7085" s="244"/>
      <c r="K7085" s="244"/>
      <c r="L7085" s="244"/>
      <c r="M7085" s="244"/>
      <c r="N7085" s="244"/>
      <c r="O7085" s="244"/>
      <c r="P7085" s="244"/>
      <c r="Q7085" s="244"/>
      <c r="R7085" s="6">
        <f t="shared" si="1007"/>
        <v>0</v>
      </c>
      <c r="S7085" s="6">
        <f t="shared" si="1008"/>
        <v>0</v>
      </c>
      <c r="T7085" s="7">
        <f t="shared" si="1009"/>
        <v>0</v>
      </c>
      <c r="U7085" s="121" t="str">
        <f t="shared" si="1010"/>
        <v>0</v>
      </c>
      <c r="V7085" s="10">
        <f t="shared" si="1011"/>
        <v>0</v>
      </c>
      <c r="W7085" s="10">
        <f t="shared" si="1012"/>
        <v>0</v>
      </c>
      <c r="X7085" s="11">
        <f t="shared" si="1013"/>
        <v>0</v>
      </c>
      <c r="Y7085" s="11">
        <f t="shared" si="1014"/>
        <v>0</v>
      </c>
      <c r="Z7085" s="12" t="str">
        <f t="shared" si="1015"/>
        <v>Torque/Speed Control 1</v>
      </c>
    </row>
    <row r="7086" spans="8:26" x14ac:dyDescent="0.3">
      <c r="H7086" s="244"/>
      <c r="I7086" s="244"/>
      <c r="J7086" s="244"/>
      <c r="K7086" s="244"/>
      <c r="L7086" s="244"/>
      <c r="M7086" s="244"/>
      <c r="N7086" s="244"/>
      <c r="O7086" s="244"/>
      <c r="P7086" s="244"/>
      <c r="Q7086" s="244"/>
      <c r="R7086" s="6">
        <f t="shared" si="1007"/>
        <v>0</v>
      </c>
      <c r="S7086" s="6">
        <f t="shared" si="1008"/>
        <v>0</v>
      </c>
      <c r="T7086" s="7">
        <f t="shared" si="1009"/>
        <v>0</v>
      </c>
      <c r="U7086" s="121" t="str">
        <f t="shared" si="1010"/>
        <v>0</v>
      </c>
      <c r="V7086" s="10">
        <f t="shared" si="1011"/>
        <v>0</v>
      </c>
      <c r="W7086" s="10">
        <f t="shared" si="1012"/>
        <v>0</v>
      </c>
      <c r="X7086" s="11">
        <f t="shared" si="1013"/>
        <v>0</v>
      </c>
      <c r="Y7086" s="11">
        <f t="shared" si="1014"/>
        <v>0</v>
      </c>
      <c r="Z7086" s="12" t="str">
        <f t="shared" si="1015"/>
        <v>Torque/Speed Control 1</v>
      </c>
    </row>
    <row r="7087" spans="8:26" x14ac:dyDescent="0.3">
      <c r="H7087" s="244"/>
      <c r="I7087" s="244"/>
      <c r="J7087" s="244"/>
      <c r="K7087" s="244"/>
      <c r="L7087" s="244"/>
      <c r="M7087" s="244"/>
      <c r="N7087" s="244"/>
      <c r="O7087" s="244"/>
      <c r="P7087" s="244"/>
      <c r="Q7087" s="244"/>
      <c r="R7087" s="6">
        <f t="shared" si="1007"/>
        <v>0</v>
      </c>
      <c r="S7087" s="6">
        <f t="shared" si="1008"/>
        <v>0</v>
      </c>
      <c r="T7087" s="7">
        <f t="shared" si="1009"/>
        <v>0</v>
      </c>
      <c r="U7087" s="121" t="str">
        <f t="shared" si="1010"/>
        <v>0</v>
      </c>
      <c r="V7087" s="10">
        <f t="shared" si="1011"/>
        <v>0</v>
      </c>
      <c r="W7087" s="10">
        <f t="shared" si="1012"/>
        <v>0</v>
      </c>
      <c r="X7087" s="11">
        <f t="shared" si="1013"/>
        <v>0</v>
      </c>
      <c r="Y7087" s="11">
        <f t="shared" si="1014"/>
        <v>0</v>
      </c>
      <c r="Z7087" s="12" t="str">
        <f t="shared" si="1015"/>
        <v>Torque/Speed Control 1</v>
      </c>
    </row>
    <row r="7088" spans="8:26" x14ac:dyDescent="0.3">
      <c r="H7088" s="244"/>
      <c r="I7088" s="244"/>
      <c r="J7088" s="244"/>
      <c r="K7088" s="244"/>
      <c r="L7088" s="244"/>
      <c r="M7088" s="244"/>
      <c r="N7088" s="244"/>
      <c r="O7088" s="244"/>
      <c r="P7088" s="244"/>
      <c r="Q7088" s="244"/>
      <c r="R7088" s="6">
        <f t="shared" si="1007"/>
        <v>0</v>
      </c>
      <c r="S7088" s="6">
        <f t="shared" si="1008"/>
        <v>0</v>
      </c>
      <c r="T7088" s="7">
        <f t="shared" si="1009"/>
        <v>0</v>
      </c>
      <c r="U7088" s="121" t="str">
        <f t="shared" si="1010"/>
        <v>0</v>
      </c>
      <c r="V7088" s="10">
        <f t="shared" si="1011"/>
        <v>0</v>
      </c>
      <c r="W7088" s="10">
        <f t="shared" si="1012"/>
        <v>0</v>
      </c>
      <c r="X7088" s="11">
        <f t="shared" si="1013"/>
        <v>0</v>
      </c>
      <c r="Y7088" s="11">
        <f t="shared" si="1014"/>
        <v>0</v>
      </c>
      <c r="Z7088" s="12" t="str">
        <f t="shared" si="1015"/>
        <v>Torque/Speed Control 1</v>
      </c>
    </row>
    <row r="7089" spans="8:26" x14ac:dyDescent="0.3">
      <c r="H7089" s="244"/>
      <c r="I7089" s="244"/>
      <c r="J7089" s="244"/>
      <c r="K7089" s="244"/>
      <c r="L7089" s="244"/>
      <c r="M7089" s="244"/>
      <c r="N7089" s="244"/>
      <c r="O7089" s="244"/>
      <c r="P7089" s="244"/>
      <c r="Q7089" s="244"/>
      <c r="R7089" s="6">
        <f t="shared" si="1007"/>
        <v>0</v>
      </c>
      <c r="S7089" s="6">
        <f t="shared" si="1008"/>
        <v>0</v>
      </c>
      <c r="T7089" s="7">
        <f t="shared" si="1009"/>
        <v>0</v>
      </c>
      <c r="U7089" s="121" t="str">
        <f t="shared" si="1010"/>
        <v>0</v>
      </c>
      <c r="V7089" s="10">
        <f t="shared" si="1011"/>
        <v>0</v>
      </c>
      <c r="W7089" s="10">
        <f t="shared" si="1012"/>
        <v>0</v>
      </c>
      <c r="X7089" s="11">
        <f t="shared" si="1013"/>
        <v>0</v>
      </c>
      <c r="Y7089" s="11">
        <f t="shared" si="1014"/>
        <v>0</v>
      </c>
      <c r="Z7089" s="12" t="str">
        <f t="shared" si="1015"/>
        <v>Torque/Speed Control 1</v>
      </c>
    </row>
    <row r="7090" spans="8:26" x14ac:dyDescent="0.3">
      <c r="H7090" s="244"/>
      <c r="I7090" s="244"/>
      <c r="J7090" s="244"/>
      <c r="K7090" s="244"/>
      <c r="L7090" s="244"/>
      <c r="M7090" s="244"/>
      <c r="N7090" s="244"/>
      <c r="O7090" s="244"/>
      <c r="P7090" s="244"/>
      <c r="Q7090" s="244"/>
      <c r="R7090" s="6">
        <f t="shared" si="1007"/>
        <v>0</v>
      </c>
      <c r="S7090" s="6">
        <f t="shared" si="1008"/>
        <v>0</v>
      </c>
      <c r="T7090" s="7">
        <f t="shared" si="1009"/>
        <v>0</v>
      </c>
      <c r="U7090" s="121" t="str">
        <f t="shared" si="1010"/>
        <v>0</v>
      </c>
      <c r="V7090" s="10">
        <f t="shared" si="1011"/>
        <v>0</v>
      </c>
      <c r="W7090" s="10">
        <f t="shared" si="1012"/>
        <v>0</v>
      </c>
      <c r="X7090" s="11">
        <f t="shared" si="1013"/>
        <v>0</v>
      </c>
      <c r="Y7090" s="11">
        <f t="shared" si="1014"/>
        <v>0</v>
      </c>
      <c r="Z7090" s="12" t="str">
        <f t="shared" si="1015"/>
        <v>Torque/Speed Control 1</v>
      </c>
    </row>
    <row r="7091" spans="8:26" x14ac:dyDescent="0.3">
      <c r="H7091" s="244"/>
      <c r="I7091" s="244"/>
      <c r="J7091" s="244"/>
      <c r="K7091" s="244"/>
      <c r="L7091" s="244"/>
      <c r="M7091" s="244"/>
      <c r="N7091" s="244"/>
      <c r="O7091" s="244"/>
      <c r="P7091" s="244"/>
      <c r="Q7091" s="244"/>
      <c r="R7091" s="6">
        <f t="shared" si="1007"/>
        <v>0</v>
      </c>
      <c r="S7091" s="6">
        <f t="shared" si="1008"/>
        <v>0</v>
      </c>
      <c r="T7091" s="7">
        <f t="shared" si="1009"/>
        <v>0</v>
      </c>
      <c r="U7091" s="121" t="str">
        <f t="shared" si="1010"/>
        <v>0</v>
      </c>
      <c r="V7091" s="10">
        <f t="shared" si="1011"/>
        <v>0</v>
      </c>
      <c r="W7091" s="10">
        <f t="shared" si="1012"/>
        <v>0</v>
      </c>
      <c r="X7091" s="11">
        <f t="shared" si="1013"/>
        <v>0</v>
      </c>
      <c r="Y7091" s="11">
        <f t="shared" si="1014"/>
        <v>0</v>
      </c>
      <c r="Z7091" s="12" t="str">
        <f t="shared" si="1015"/>
        <v>Torque/Speed Control 1</v>
      </c>
    </row>
    <row r="7092" spans="8:26" x14ac:dyDescent="0.3">
      <c r="H7092" s="244"/>
      <c r="I7092" s="244"/>
      <c r="J7092" s="244"/>
      <c r="K7092" s="244"/>
      <c r="L7092" s="244"/>
      <c r="M7092" s="244"/>
      <c r="N7092" s="244"/>
      <c r="O7092" s="244"/>
      <c r="P7092" s="244"/>
      <c r="Q7092" s="244"/>
      <c r="R7092" s="6">
        <f t="shared" si="1007"/>
        <v>0</v>
      </c>
      <c r="S7092" s="6">
        <f t="shared" si="1008"/>
        <v>0</v>
      </c>
      <c r="T7092" s="7">
        <f t="shared" si="1009"/>
        <v>0</v>
      </c>
      <c r="U7092" s="121" t="str">
        <f t="shared" si="1010"/>
        <v>0</v>
      </c>
      <c r="V7092" s="10">
        <f t="shared" si="1011"/>
        <v>0</v>
      </c>
      <c r="W7092" s="10">
        <f t="shared" si="1012"/>
        <v>0</v>
      </c>
      <c r="X7092" s="11">
        <f t="shared" si="1013"/>
        <v>0</v>
      </c>
      <c r="Y7092" s="11">
        <f t="shared" si="1014"/>
        <v>0</v>
      </c>
      <c r="Z7092" s="12" t="str">
        <f t="shared" si="1015"/>
        <v>Torque/Speed Control 1</v>
      </c>
    </row>
    <row r="7093" spans="8:26" x14ac:dyDescent="0.3">
      <c r="H7093" s="244"/>
      <c r="I7093" s="244"/>
      <c r="J7093" s="244"/>
      <c r="K7093" s="244"/>
      <c r="L7093" s="244"/>
      <c r="M7093" s="244"/>
      <c r="N7093" s="244"/>
      <c r="O7093" s="244"/>
      <c r="P7093" s="244"/>
      <c r="Q7093" s="244"/>
      <c r="R7093" s="6">
        <f t="shared" si="1007"/>
        <v>0</v>
      </c>
      <c r="S7093" s="6">
        <f t="shared" si="1008"/>
        <v>0</v>
      </c>
      <c r="T7093" s="7">
        <f t="shared" si="1009"/>
        <v>0</v>
      </c>
      <c r="U7093" s="121" t="str">
        <f t="shared" si="1010"/>
        <v>0</v>
      </c>
      <c r="V7093" s="10">
        <f t="shared" si="1011"/>
        <v>0</v>
      </c>
      <c r="W7093" s="10">
        <f t="shared" si="1012"/>
        <v>0</v>
      </c>
      <c r="X7093" s="11">
        <f t="shared" si="1013"/>
        <v>0</v>
      </c>
      <c r="Y7093" s="11">
        <f t="shared" si="1014"/>
        <v>0</v>
      </c>
      <c r="Z7093" s="12" t="str">
        <f t="shared" si="1015"/>
        <v>Torque/Speed Control 1</v>
      </c>
    </row>
    <row r="7094" spans="8:26" x14ac:dyDescent="0.3">
      <c r="H7094" s="244"/>
      <c r="I7094" s="244"/>
      <c r="J7094" s="244"/>
      <c r="K7094" s="244"/>
      <c r="L7094" s="244"/>
      <c r="M7094" s="244"/>
      <c r="N7094" s="244"/>
      <c r="O7094" s="244"/>
      <c r="P7094" s="244"/>
      <c r="Q7094" s="244"/>
      <c r="R7094" s="6">
        <f t="shared" si="1007"/>
        <v>0</v>
      </c>
      <c r="S7094" s="6">
        <f t="shared" si="1008"/>
        <v>0</v>
      </c>
      <c r="T7094" s="7">
        <f t="shared" si="1009"/>
        <v>0</v>
      </c>
      <c r="U7094" s="121" t="str">
        <f t="shared" si="1010"/>
        <v>0</v>
      </c>
      <c r="V7094" s="10">
        <f t="shared" si="1011"/>
        <v>0</v>
      </c>
      <c r="W7094" s="10">
        <f t="shared" si="1012"/>
        <v>0</v>
      </c>
      <c r="X7094" s="11">
        <f t="shared" si="1013"/>
        <v>0</v>
      </c>
      <c r="Y7094" s="11">
        <f t="shared" si="1014"/>
        <v>0</v>
      </c>
      <c r="Z7094" s="12" t="str">
        <f t="shared" si="1015"/>
        <v>Torque/Speed Control 1</v>
      </c>
    </row>
    <row r="7095" spans="8:26" x14ac:dyDescent="0.3">
      <c r="H7095" s="244"/>
      <c r="I7095" s="244"/>
      <c r="J7095" s="244"/>
      <c r="K7095" s="244"/>
      <c r="L7095" s="244"/>
      <c r="M7095" s="244"/>
      <c r="N7095" s="244"/>
      <c r="O7095" s="244"/>
      <c r="P7095" s="244"/>
      <c r="Q7095" s="244"/>
      <c r="R7095" s="6">
        <f t="shared" si="1007"/>
        <v>0</v>
      </c>
      <c r="S7095" s="6">
        <f t="shared" si="1008"/>
        <v>0</v>
      </c>
      <c r="T7095" s="7">
        <f t="shared" si="1009"/>
        <v>0</v>
      </c>
      <c r="U7095" s="121" t="str">
        <f t="shared" si="1010"/>
        <v>0</v>
      </c>
      <c r="V7095" s="10">
        <f t="shared" si="1011"/>
        <v>0</v>
      </c>
      <c r="W7095" s="10">
        <f t="shared" si="1012"/>
        <v>0</v>
      </c>
      <c r="X7095" s="11">
        <f t="shared" si="1013"/>
        <v>0</v>
      </c>
      <c r="Y7095" s="11">
        <f t="shared" si="1014"/>
        <v>0</v>
      </c>
      <c r="Z7095" s="12" t="str">
        <f t="shared" si="1015"/>
        <v>Torque/Speed Control 1</v>
      </c>
    </row>
    <row r="7096" spans="8:26" x14ac:dyDescent="0.3">
      <c r="H7096" s="244"/>
      <c r="I7096" s="244"/>
      <c r="J7096" s="244"/>
      <c r="K7096" s="244"/>
      <c r="L7096" s="244"/>
      <c r="M7096" s="244"/>
      <c r="N7096" s="244"/>
      <c r="O7096" s="244"/>
      <c r="P7096" s="244"/>
      <c r="Q7096" s="244"/>
      <c r="R7096" s="6">
        <f t="shared" si="1007"/>
        <v>0</v>
      </c>
      <c r="S7096" s="6">
        <f t="shared" si="1008"/>
        <v>0</v>
      </c>
      <c r="T7096" s="7">
        <f t="shared" si="1009"/>
        <v>0</v>
      </c>
      <c r="U7096" s="121" t="str">
        <f t="shared" si="1010"/>
        <v>0</v>
      </c>
      <c r="V7096" s="10">
        <f t="shared" si="1011"/>
        <v>0</v>
      </c>
      <c r="W7096" s="10">
        <f t="shared" si="1012"/>
        <v>0</v>
      </c>
      <c r="X7096" s="11">
        <f t="shared" si="1013"/>
        <v>0</v>
      </c>
      <c r="Y7096" s="11">
        <f t="shared" si="1014"/>
        <v>0</v>
      </c>
      <c r="Z7096" s="12" t="str">
        <f t="shared" si="1015"/>
        <v>Torque/Speed Control 1</v>
      </c>
    </row>
    <row r="7097" spans="8:26" x14ac:dyDescent="0.3">
      <c r="H7097" s="244"/>
      <c r="I7097" s="244"/>
      <c r="J7097" s="244"/>
      <c r="K7097" s="244"/>
      <c r="L7097" s="244"/>
      <c r="M7097" s="244"/>
      <c r="N7097" s="244"/>
      <c r="O7097" s="244"/>
      <c r="P7097" s="244"/>
      <c r="Q7097" s="244"/>
      <c r="R7097" s="6">
        <f t="shared" si="1007"/>
        <v>0</v>
      </c>
      <c r="S7097" s="6">
        <f t="shared" si="1008"/>
        <v>0</v>
      </c>
      <c r="T7097" s="7">
        <f t="shared" si="1009"/>
        <v>0</v>
      </c>
      <c r="U7097" s="121" t="str">
        <f t="shared" si="1010"/>
        <v>0</v>
      </c>
      <c r="V7097" s="10">
        <f t="shared" si="1011"/>
        <v>0</v>
      </c>
      <c r="W7097" s="10">
        <f t="shared" si="1012"/>
        <v>0</v>
      </c>
      <c r="X7097" s="11">
        <f t="shared" si="1013"/>
        <v>0</v>
      </c>
      <c r="Y7097" s="11">
        <f t="shared" si="1014"/>
        <v>0</v>
      </c>
      <c r="Z7097" s="12" t="str">
        <f t="shared" si="1015"/>
        <v>Torque/Speed Control 1</v>
      </c>
    </row>
    <row r="7098" spans="8:26" x14ac:dyDescent="0.3">
      <c r="H7098" s="244"/>
      <c r="I7098" s="244"/>
      <c r="J7098" s="244"/>
      <c r="K7098" s="244"/>
      <c r="L7098" s="244"/>
      <c r="M7098" s="244"/>
      <c r="N7098" s="244"/>
      <c r="O7098" s="244"/>
      <c r="P7098" s="244"/>
      <c r="Q7098" s="244"/>
      <c r="R7098" s="6">
        <f t="shared" si="1007"/>
        <v>0</v>
      </c>
      <c r="S7098" s="6">
        <f t="shared" si="1008"/>
        <v>0</v>
      </c>
      <c r="T7098" s="7">
        <f t="shared" si="1009"/>
        <v>0</v>
      </c>
      <c r="U7098" s="121" t="str">
        <f t="shared" si="1010"/>
        <v>0</v>
      </c>
      <c r="V7098" s="10">
        <f t="shared" si="1011"/>
        <v>0</v>
      </c>
      <c r="W7098" s="10">
        <f t="shared" si="1012"/>
        <v>0</v>
      </c>
      <c r="X7098" s="11">
        <f t="shared" si="1013"/>
        <v>0</v>
      </c>
      <c r="Y7098" s="11">
        <f t="shared" si="1014"/>
        <v>0</v>
      </c>
      <c r="Z7098" s="12" t="str">
        <f t="shared" si="1015"/>
        <v>Torque/Speed Control 1</v>
      </c>
    </row>
    <row r="7099" spans="8:26" x14ac:dyDescent="0.3">
      <c r="H7099" s="244"/>
      <c r="I7099" s="244"/>
      <c r="J7099" s="244"/>
      <c r="K7099" s="244"/>
      <c r="L7099" s="244"/>
      <c r="M7099" s="244"/>
      <c r="N7099" s="244"/>
      <c r="O7099" s="244"/>
      <c r="P7099" s="244"/>
      <c r="Q7099" s="244"/>
      <c r="R7099" s="6">
        <f t="shared" si="1007"/>
        <v>0</v>
      </c>
      <c r="S7099" s="6">
        <f t="shared" si="1008"/>
        <v>0</v>
      </c>
      <c r="T7099" s="7">
        <f t="shared" si="1009"/>
        <v>0</v>
      </c>
      <c r="U7099" s="121" t="str">
        <f t="shared" si="1010"/>
        <v>0</v>
      </c>
      <c r="V7099" s="10">
        <f t="shared" si="1011"/>
        <v>0</v>
      </c>
      <c r="W7099" s="10">
        <f t="shared" si="1012"/>
        <v>0</v>
      </c>
      <c r="X7099" s="11">
        <f t="shared" si="1013"/>
        <v>0</v>
      </c>
      <c r="Y7099" s="11">
        <f t="shared" si="1014"/>
        <v>0</v>
      </c>
      <c r="Z7099" s="12" t="str">
        <f t="shared" si="1015"/>
        <v>Torque/Speed Control 1</v>
      </c>
    </row>
    <row r="7100" spans="8:26" x14ac:dyDescent="0.3">
      <c r="H7100" s="244"/>
      <c r="I7100" s="244"/>
      <c r="J7100" s="244"/>
      <c r="K7100" s="244"/>
      <c r="L7100" s="244"/>
      <c r="M7100" s="244"/>
      <c r="N7100" s="244"/>
      <c r="O7100" s="244"/>
      <c r="P7100" s="244"/>
      <c r="Q7100" s="244"/>
      <c r="R7100" s="6">
        <f t="shared" si="1007"/>
        <v>0</v>
      </c>
      <c r="S7100" s="6">
        <f t="shared" si="1008"/>
        <v>0</v>
      </c>
      <c r="T7100" s="7">
        <f t="shared" si="1009"/>
        <v>0</v>
      </c>
      <c r="U7100" s="121" t="str">
        <f t="shared" si="1010"/>
        <v>0</v>
      </c>
      <c r="V7100" s="10">
        <f t="shared" si="1011"/>
        <v>0</v>
      </c>
      <c r="W7100" s="10">
        <f t="shared" si="1012"/>
        <v>0</v>
      </c>
      <c r="X7100" s="11">
        <f t="shared" si="1013"/>
        <v>0</v>
      </c>
      <c r="Y7100" s="11">
        <f t="shared" si="1014"/>
        <v>0</v>
      </c>
      <c r="Z7100" s="12" t="str">
        <f t="shared" si="1015"/>
        <v>Torque/Speed Control 1</v>
      </c>
    </row>
    <row r="7101" spans="8:26" x14ac:dyDescent="0.3">
      <c r="H7101" s="244"/>
      <c r="I7101" s="244"/>
      <c r="J7101" s="244"/>
      <c r="K7101" s="244"/>
      <c r="L7101" s="244"/>
      <c r="M7101" s="244"/>
      <c r="N7101" s="244"/>
      <c r="O7101" s="244"/>
      <c r="P7101" s="244"/>
      <c r="Q7101" s="244"/>
      <c r="R7101" s="6">
        <f t="shared" ref="R7101:R7164" si="1016">_xlfn.BITRSHIFT(_xlfn.BITAND(HEX2DEC(H7101),HEX2DEC("1C000000")),26)</f>
        <v>0</v>
      </c>
      <c r="S7101" s="6">
        <f t="shared" ref="S7101:S7164" si="1017">_xlfn.BITRSHIFT(_xlfn.BITAND(HEX2DEC(H7101),HEX2DEC("01000000")),24)</f>
        <v>0</v>
      </c>
      <c r="T7101" s="7">
        <f t="shared" ref="T7101:T7164" si="1018">IF(_xlfn.BITRSHIFT(_xlfn.BITAND(HEX2DEC(H7101),HEX2DEC("0FF0000")),16)&lt;240,_xlfn.BITRSHIFT(_xlfn.BITAND(HEX2DEC(H7101),HEX2DEC("1FF0000")),8),_xlfn.BITRSHIFT(_xlfn.BITAND(HEX2DEC(H7101),HEX2DEC("1FFFF00")),8))</f>
        <v>0</v>
      </c>
      <c r="U7101" s="121" t="str">
        <f t="shared" ref="U7101:U7164" si="1019">DEC2HEX(T7101)</f>
        <v>0</v>
      </c>
      <c r="V7101" s="10">
        <f t="shared" ref="V7101:V7164" si="1020">_xlfn.BITRSHIFT(_xlfn.BITAND(HEX2DEC(H7101),HEX2DEC("0FF0000")),16)</f>
        <v>0</v>
      </c>
      <c r="W7101" s="10">
        <f t="shared" ref="W7101:W7164" si="1021">_xlfn.BITRSHIFT(_xlfn.BITAND(HEX2DEC(H7101),HEX2DEC("FF00")),8)</f>
        <v>0</v>
      </c>
      <c r="X7101" s="11">
        <f t="shared" ref="X7101:X7164" si="1022">_xlfn.BITAND(HEX2DEC(H7101),HEX2DEC("00000FF"))</f>
        <v>0</v>
      </c>
      <c r="Y7101" s="11">
        <f t="shared" ref="Y7101:Y7164" si="1023">IF(_xlfn.BITRSHIFT(_xlfn.BITAND(HEX2DEC(H7101),HEX2DEC("0FF0000")),16)&lt;240,_xlfn.BITRSHIFT(_xlfn.BITAND(HEX2DEC(H7101),HEX2DEC("0FF00")),8),_xlfn.BITRSHIFT(_xlfn.BITAND(HEX2DEC(H7101),HEX2DEC("0FF0000")),16))</f>
        <v>0</v>
      </c>
      <c r="Z7101" s="12" t="str">
        <f t="shared" ref="Z7101:Z7164" si="1024">VLOOKUP(T7101,BO:BP,2,FALSE)</f>
        <v>Torque/Speed Control 1</v>
      </c>
    </row>
    <row r="7102" spans="8:26" x14ac:dyDescent="0.3">
      <c r="H7102" s="244"/>
      <c r="I7102" s="244"/>
      <c r="J7102" s="244"/>
      <c r="K7102" s="244"/>
      <c r="L7102" s="244"/>
      <c r="M7102" s="244"/>
      <c r="N7102" s="244"/>
      <c r="O7102" s="244"/>
      <c r="P7102" s="244"/>
      <c r="Q7102" s="244"/>
      <c r="R7102" s="6">
        <f t="shared" si="1016"/>
        <v>0</v>
      </c>
      <c r="S7102" s="6">
        <f t="shared" si="1017"/>
        <v>0</v>
      </c>
      <c r="T7102" s="7">
        <f t="shared" si="1018"/>
        <v>0</v>
      </c>
      <c r="U7102" s="121" t="str">
        <f t="shared" si="1019"/>
        <v>0</v>
      </c>
      <c r="V7102" s="10">
        <f t="shared" si="1020"/>
        <v>0</v>
      </c>
      <c r="W7102" s="10">
        <f t="shared" si="1021"/>
        <v>0</v>
      </c>
      <c r="X7102" s="11">
        <f t="shared" si="1022"/>
        <v>0</v>
      </c>
      <c r="Y7102" s="11">
        <f t="shared" si="1023"/>
        <v>0</v>
      </c>
      <c r="Z7102" s="12" t="str">
        <f t="shared" si="1024"/>
        <v>Torque/Speed Control 1</v>
      </c>
    </row>
    <row r="7103" spans="8:26" x14ac:dyDescent="0.3">
      <c r="H7103" s="244"/>
      <c r="I7103" s="244"/>
      <c r="J7103" s="244"/>
      <c r="K7103" s="244"/>
      <c r="L7103" s="244"/>
      <c r="M7103" s="244"/>
      <c r="N7103" s="244"/>
      <c r="O7103" s="244"/>
      <c r="P7103" s="244"/>
      <c r="Q7103" s="244"/>
      <c r="R7103" s="6">
        <f t="shared" si="1016"/>
        <v>0</v>
      </c>
      <c r="S7103" s="6">
        <f t="shared" si="1017"/>
        <v>0</v>
      </c>
      <c r="T7103" s="7">
        <f t="shared" si="1018"/>
        <v>0</v>
      </c>
      <c r="U7103" s="121" t="str">
        <f t="shared" si="1019"/>
        <v>0</v>
      </c>
      <c r="V7103" s="10">
        <f t="shared" si="1020"/>
        <v>0</v>
      </c>
      <c r="W7103" s="10">
        <f t="shared" si="1021"/>
        <v>0</v>
      </c>
      <c r="X7103" s="11">
        <f t="shared" si="1022"/>
        <v>0</v>
      </c>
      <c r="Y7103" s="11">
        <f t="shared" si="1023"/>
        <v>0</v>
      </c>
      <c r="Z7103" s="12" t="str">
        <f t="shared" si="1024"/>
        <v>Torque/Speed Control 1</v>
      </c>
    </row>
    <row r="7104" spans="8:26" x14ac:dyDescent="0.3">
      <c r="H7104" s="244"/>
      <c r="I7104" s="244"/>
      <c r="J7104" s="244"/>
      <c r="K7104" s="244"/>
      <c r="L7104" s="244"/>
      <c r="M7104" s="244"/>
      <c r="N7104" s="244"/>
      <c r="O7104" s="244"/>
      <c r="P7104" s="244"/>
      <c r="Q7104" s="244"/>
      <c r="R7104" s="6">
        <f t="shared" si="1016"/>
        <v>0</v>
      </c>
      <c r="S7104" s="6">
        <f t="shared" si="1017"/>
        <v>0</v>
      </c>
      <c r="T7104" s="7">
        <f t="shared" si="1018"/>
        <v>0</v>
      </c>
      <c r="U7104" s="121" t="str">
        <f t="shared" si="1019"/>
        <v>0</v>
      </c>
      <c r="V7104" s="10">
        <f t="shared" si="1020"/>
        <v>0</v>
      </c>
      <c r="W7104" s="10">
        <f t="shared" si="1021"/>
        <v>0</v>
      </c>
      <c r="X7104" s="11">
        <f t="shared" si="1022"/>
        <v>0</v>
      </c>
      <c r="Y7104" s="11">
        <f t="shared" si="1023"/>
        <v>0</v>
      </c>
      <c r="Z7104" s="12" t="str">
        <f t="shared" si="1024"/>
        <v>Torque/Speed Control 1</v>
      </c>
    </row>
    <row r="7105" spans="8:26" x14ac:dyDescent="0.3">
      <c r="H7105" s="244"/>
      <c r="I7105" s="244"/>
      <c r="J7105" s="244"/>
      <c r="K7105" s="244"/>
      <c r="L7105" s="244"/>
      <c r="M7105" s="244"/>
      <c r="N7105" s="244"/>
      <c r="O7105" s="244"/>
      <c r="P7105" s="244"/>
      <c r="Q7105" s="244"/>
      <c r="R7105" s="6">
        <f t="shared" si="1016"/>
        <v>0</v>
      </c>
      <c r="S7105" s="6">
        <f t="shared" si="1017"/>
        <v>0</v>
      </c>
      <c r="T7105" s="7">
        <f t="shared" si="1018"/>
        <v>0</v>
      </c>
      <c r="U7105" s="121" t="str">
        <f t="shared" si="1019"/>
        <v>0</v>
      </c>
      <c r="V7105" s="10">
        <f t="shared" si="1020"/>
        <v>0</v>
      </c>
      <c r="W7105" s="10">
        <f t="shared" si="1021"/>
        <v>0</v>
      </c>
      <c r="X7105" s="11">
        <f t="shared" si="1022"/>
        <v>0</v>
      </c>
      <c r="Y7105" s="11">
        <f t="shared" si="1023"/>
        <v>0</v>
      </c>
      <c r="Z7105" s="12" t="str">
        <f t="shared" si="1024"/>
        <v>Torque/Speed Control 1</v>
      </c>
    </row>
    <row r="7106" spans="8:26" x14ac:dyDescent="0.3">
      <c r="H7106" s="244"/>
      <c r="I7106" s="244"/>
      <c r="J7106" s="244"/>
      <c r="K7106" s="244"/>
      <c r="L7106" s="244"/>
      <c r="M7106" s="244"/>
      <c r="N7106" s="244"/>
      <c r="O7106" s="244"/>
      <c r="P7106" s="244"/>
      <c r="Q7106" s="244"/>
      <c r="R7106" s="6">
        <f t="shared" si="1016"/>
        <v>0</v>
      </c>
      <c r="S7106" s="6">
        <f t="shared" si="1017"/>
        <v>0</v>
      </c>
      <c r="T7106" s="7">
        <f t="shared" si="1018"/>
        <v>0</v>
      </c>
      <c r="U7106" s="121" t="str">
        <f t="shared" si="1019"/>
        <v>0</v>
      </c>
      <c r="V7106" s="10">
        <f t="shared" si="1020"/>
        <v>0</v>
      </c>
      <c r="W7106" s="10">
        <f t="shared" si="1021"/>
        <v>0</v>
      </c>
      <c r="X7106" s="11">
        <f t="shared" si="1022"/>
        <v>0</v>
      </c>
      <c r="Y7106" s="11">
        <f t="shared" si="1023"/>
        <v>0</v>
      </c>
      <c r="Z7106" s="12" t="str">
        <f t="shared" si="1024"/>
        <v>Torque/Speed Control 1</v>
      </c>
    </row>
    <row r="7107" spans="8:26" x14ac:dyDescent="0.3">
      <c r="H7107" s="244"/>
      <c r="I7107" s="244"/>
      <c r="J7107" s="244"/>
      <c r="K7107" s="244"/>
      <c r="L7107" s="244"/>
      <c r="M7107" s="244"/>
      <c r="N7107" s="244"/>
      <c r="O7107" s="244"/>
      <c r="P7107" s="244"/>
      <c r="Q7107" s="244"/>
      <c r="R7107" s="6">
        <f t="shared" si="1016"/>
        <v>0</v>
      </c>
      <c r="S7107" s="6">
        <f t="shared" si="1017"/>
        <v>0</v>
      </c>
      <c r="T7107" s="7">
        <f t="shared" si="1018"/>
        <v>0</v>
      </c>
      <c r="U7107" s="121" t="str">
        <f t="shared" si="1019"/>
        <v>0</v>
      </c>
      <c r="V7107" s="10">
        <f t="shared" si="1020"/>
        <v>0</v>
      </c>
      <c r="W7107" s="10">
        <f t="shared" si="1021"/>
        <v>0</v>
      </c>
      <c r="X7107" s="11">
        <f t="shared" si="1022"/>
        <v>0</v>
      </c>
      <c r="Y7107" s="11">
        <f t="shared" si="1023"/>
        <v>0</v>
      </c>
      <c r="Z7107" s="12" t="str">
        <f t="shared" si="1024"/>
        <v>Torque/Speed Control 1</v>
      </c>
    </row>
    <row r="7108" spans="8:26" x14ac:dyDescent="0.3">
      <c r="H7108" s="244"/>
      <c r="I7108" s="244"/>
      <c r="J7108" s="244"/>
      <c r="K7108" s="244"/>
      <c r="L7108" s="244"/>
      <c r="M7108" s="244"/>
      <c r="N7108" s="244"/>
      <c r="O7108" s="244"/>
      <c r="P7108" s="244"/>
      <c r="Q7108" s="244"/>
      <c r="R7108" s="6">
        <f t="shared" si="1016"/>
        <v>0</v>
      </c>
      <c r="S7108" s="6">
        <f t="shared" si="1017"/>
        <v>0</v>
      </c>
      <c r="T7108" s="7">
        <f t="shared" si="1018"/>
        <v>0</v>
      </c>
      <c r="U7108" s="121" t="str">
        <f t="shared" si="1019"/>
        <v>0</v>
      </c>
      <c r="V7108" s="10">
        <f t="shared" si="1020"/>
        <v>0</v>
      </c>
      <c r="W7108" s="10">
        <f t="shared" si="1021"/>
        <v>0</v>
      </c>
      <c r="X7108" s="11">
        <f t="shared" si="1022"/>
        <v>0</v>
      </c>
      <c r="Y7108" s="11">
        <f t="shared" si="1023"/>
        <v>0</v>
      </c>
      <c r="Z7108" s="12" t="str">
        <f t="shared" si="1024"/>
        <v>Torque/Speed Control 1</v>
      </c>
    </row>
    <row r="7109" spans="8:26" x14ac:dyDescent="0.3">
      <c r="H7109" s="244"/>
      <c r="I7109" s="244"/>
      <c r="J7109" s="244"/>
      <c r="K7109" s="244"/>
      <c r="L7109" s="244"/>
      <c r="M7109" s="244"/>
      <c r="N7109" s="244"/>
      <c r="O7109" s="244"/>
      <c r="P7109" s="244"/>
      <c r="Q7109" s="244"/>
      <c r="R7109" s="6">
        <f t="shared" si="1016"/>
        <v>0</v>
      </c>
      <c r="S7109" s="6">
        <f t="shared" si="1017"/>
        <v>0</v>
      </c>
      <c r="T7109" s="7">
        <f t="shared" si="1018"/>
        <v>0</v>
      </c>
      <c r="U7109" s="121" t="str">
        <f t="shared" si="1019"/>
        <v>0</v>
      </c>
      <c r="V7109" s="10">
        <f t="shared" si="1020"/>
        <v>0</v>
      </c>
      <c r="W7109" s="10">
        <f t="shared" si="1021"/>
        <v>0</v>
      </c>
      <c r="X7109" s="11">
        <f t="shared" si="1022"/>
        <v>0</v>
      </c>
      <c r="Y7109" s="11">
        <f t="shared" si="1023"/>
        <v>0</v>
      </c>
      <c r="Z7109" s="12" t="str">
        <f t="shared" si="1024"/>
        <v>Torque/Speed Control 1</v>
      </c>
    </row>
    <row r="7110" spans="8:26" x14ac:dyDescent="0.3">
      <c r="H7110" s="244"/>
      <c r="I7110" s="244"/>
      <c r="J7110" s="244"/>
      <c r="K7110" s="244"/>
      <c r="L7110" s="244"/>
      <c r="M7110" s="244"/>
      <c r="N7110" s="244"/>
      <c r="O7110" s="244"/>
      <c r="P7110" s="244"/>
      <c r="Q7110" s="244"/>
      <c r="R7110" s="6">
        <f t="shared" si="1016"/>
        <v>0</v>
      </c>
      <c r="S7110" s="6">
        <f t="shared" si="1017"/>
        <v>0</v>
      </c>
      <c r="T7110" s="7">
        <f t="shared" si="1018"/>
        <v>0</v>
      </c>
      <c r="U7110" s="121" t="str">
        <f t="shared" si="1019"/>
        <v>0</v>
      </c>
      <c r="V7110" s="10">
        <f t="shared" si="1020"/>
        <v>0</v>
      </c>
      <c r="W7110" s="10">
        <f t="shared" si="1021"/>
        <v>0</v>
      </c>
      <c r="X7110" s="11">
        <f t="shared" si="1022"/>
        <v>0</v>
      </c>
      <c r="Y7110" s="11">
        <f t="shared" si="1023"/>
        <v>0</v>
      </c>
      <c r="Z7110" s="12" t="str">
        <f t="shared" si="1024"/>
        <v>Torque/Speed Control 1</v>
      </c>
    </row>
    <row r="7111" spans="8:26" x14ac:dyDescent="0.3">
      <c r="H7111" s="244"/>
      <c r="I7111" s="244"/>
      <c r="J7111" s="244"/>
      <c r="K7111" s="244"/>
      <c r="L7111" s="244"/>
      <c r="M7111" s="244"/>
      <c r="N7111" s="244"/>
      <c r="O7111" s="244"/>
      <c r="P7111" s="244"/>
      <c r="Q7111" s="244"/>
      <c r="R7111" s="6">
        <f t="shared" si="1016"/>
        <v>0</v>
      </c>
      <c r="S7111" s="6">
        <f t="shared" si="1017"/>
        <v>0</v>
      </c>
      <c r="T7111" s="7">
        <f t="shared" si="1018"/>
        <v>0</v>
      </c>
      <c r="U7111" s="121" t="str">
        <f t="shared" si="1019"/>
        <v>0</v>
      </c>
      <c r="V7111" s="10">
        <f t="shared" si="1020"/>
        <v>0</v>
      </c>
      <c r="W7111" s="10">
        <f t="shared" si="1021"/>
        <v>0</v>
      </c>
      <c r="X7111" s="11">
        <f t="shared" si="1022"/>
        <v>0</v>
      </c>
      <c r="Y7111" s="11">
        <f t="shared" si="1023"/>
        <v>0</v>
      </c>
      <c r="Z7111" s="12" t="str">
        <f t="shared" si="1024"/>
        <v>Torque/Speed Control 1</v>
      </c>
    </row>
    <row r="7112" spans="8:26" x14ac:dyDescent="0.3">
      <c r="H7112" s="244"/>
      <c r="I7112" s="244"/>
      <c r="J7112" s="244"/>
      <c r="K7112" s="244"/>
      <c r="L7112" s="244"/>
      <c r="M7112" s="244"/>
      <c r="N7112" s="244"/>
      <c r="O7112" s="244"/>
      <c r="P7112" s="244"/>
      <c r="Q7112" s="244"/>
      <c r="R7112" s="6">
        <f t="shared" si="1016"/>
        <v>0</v>
      </c>
      <c r="S7112" s="6">
        <f t="shared" si="1017"/>
        <v>0</v>
      </c>
      <c r="T7112" s="7">
        <f t="shared" si="1018"/>
        <v>0</v>
      </c>
      <c r="U7112" s="121" t="str">
        <f t="shared" si="1019"/>
        <v>0</v>
      </c>
      <c r="V7112" s="10">
        <f t="shared" si="1020"/>
        <v>0</v>
      </c>
      <c r="W7112" s="10">
        <f t="shared" si="1021"/>
        <v>0</v>
      </c>
      <c r="X7112" s="11">
        <f t="shared" si="1022"/>
        <v>0</v>
      </c>
      <c r="Y7112" s="11">
        <f t="shared" si="1023"/>
        <v>0</v>
      </c>
      <c r="Z7112" s="12" t="str">
        <f t="shared" si="1024"/>
        <v>Torque/Speed Control 1</v>
      </c>
    </row>
    <row r="7113" spans="8:26" x14ac:dyDescent="0.3">
      <c r="H7113" s="244"/>
      <c r="I7113" s="244"/>
      <c r="J7113" s="244"/>
      <c r="K7113" s="244"/>
      <c r="L7113" s="244"/>
      <c r="M7113" s="244"/>
      <c r="N7113" s="244"/>
      <c r="O7113" s="244"/>
      <c r="P7113" s="244"/>
      <c r="Q7113" s="244"/>
      <c r="R7113" s="6">
        <f t="shared" si="1016"/>
        <v>0</v>
      </c>
      <c r="S7113" s="6">
        <f t="shared" si="1017"/>
        <v>0</v>
      </c>
      <c r="T7113" s="7">
        <f t="shared" si="1018"/>
        <v>0</v>
      </c>
      <c r="U7113" s="121" t="str">
        <f t="shared" si="1019"/>
        <v>0</v>
      </c>
      <c r="V7113" s="10">
        <f t="shared" si="1020"/>
        <v>0</v>
      </c>
      <c r="W7113" s="10">
        <f t="shared" si="1021"/>
        <v>0</v>
      </c>
      <c r="X7113" s="11">
        <f t="shared" si="1022"/>
        <v>0</v>
      </c>
      <c r="Y7113" s="11">
        <f t="shared" si="1023"/>
        <v>0</v>
      </c>
      <c r="Z7113" s="12" t="str">
        <f t="shared" si="1024"/>
        <v>Torque/Speed Control 1</v>
      </c>
    </row>
    <row r="7114" spans="8:26" x14ac:dyDescent="0.3">
      <c r="H7114" s="244"/>
      <c r="I7114" s="244"/>
      <c r="J7114" s="244"/>
      <c r="K7114" s="244"/>
      <c r="L7114" s="244"/>
      <c r="M7114" s="244"/>
      <c r="N7114" s="244"/>
      <c r="O7114" s="244"/>
      <c r="P7114" s="244"/>
      <c r="Q7114" s="244"/>
      <c r="R7114" s="6">
        <f t="shared" si="1016"/>
        <v>0</v>
      </c>
      <c r="S7114" s="6">
        <f t="shared" si="1017"/>
        <v>0</v>
      </c>
      <c r="T7114" s="7">
        <f t="shared" si="1018"/>
        <v>0</v>
      </c>
      <c r="U7114" s="121" t="str">
        <f t="shared" si="1019"/>
        <v>0</v>
      </c>
      <c r="V7114" s="10">
        <f t="shared" si="1020"/>
        <v>0</v>
      </c>
      <c r="W7114" s="10">
        <f t="shared" si="1021"/>
        <v>0</v>
      </c>
      <c r="X7114" s="11">
        <f t="shared" si="1022"/>
        <v>0</v>
      </c>
      <c r="Y7114" s="11">
        <f t="shared" si="1023"/>
        <v>0</v>
      </c>
      <c r="Z7114" s="12" t="str">
        <f t="shared" si="1024"/>
        <v>Torque/Speed Control 1</v>
      </c>
    </row>
    <row r="7115" spans="8:26" x14ac:dyDescent="0.3">
      <c r="H7115" s="244"/>
      <c r="I7115" s="244"/>
      <c r="J7115" s="244"/>
      <c r="K7115" s="244"/>
      <c r="L7115" s="244"/>
      <c r="M7115" s="244"/>
      <c r="N7115" s="244"/>
      <c r="O7115" s="244"/>
      <c r="P7115" s="244"/>
      <c r="Q7115" s="244"/>
      <c r="R7115" s="6">
        <f t="shared" si="1016"/>
        <v>0</v>
      </c>
      <c r="S7115" s="6">
        <f t="shared" si="1017"/>
        <v>0</v>
      </c>
      <c r="T7115" s="7">
        <f t="shared" si="1018"/>
        <v>0</v>
      </c>
      <c r="U7115" s="121" t="str">
        <f t="shared" si="1019"/>
        <v>0</v>
      </c>
      <c r="V7115" s="10">
        <f t="shared" si="1020"/>
        <v>0</v>
      </c>
      <c r="W7115" s="10">
        <f t="shared" si="1021"/>
        <v>0</v>
      </c>
      <c r="X7115" s="11">
        <f t="shared" si="1022"/>
        <v>0</v>
      </c>
      <c r="Y7115" s="11">
        <f t="shared" si="1023"/>
        <v>0</v>
      </c>
      <c r="Z7115" s="12" t="str">
        <f t="shared" si="1024"/>
        <v>Torque/Speed Control 1</v>
      </c>
    </row>
    <row r="7116" spans="8:26" x14ac:dyDescent="0.3">
      <c r="H7116" s="244"/>
      <c r="I7116" s="244"/>
      <c r="J7116" s="244"/>
      <c r="K7116" s="244"/>
      <c r="L7116" s="244"/>
      <c r="M7116" s="244"/>
      <c r="N7116" s="244"/>
      <c r="O7116" s="244"/>
      <c r="P7116" s="244"/>
      <c r="Q7116" s="244"/>
      <c r="R7116" s="6">
        <f t="shared" si="1016"/>
        <v>0</v>
      </c>
      <c r="S7116" s="6">
        <f t="shared" si="1017"/>
        <v>0</v>
      </c>
      <c r="T7116" s="7">
        <f t="shared" si="1018"/>
        <v>0</v>
      </c>
      <c r="U7116" s="121" t="str">
        <f t="shared" si="1019"/>
        <v>0</v>
      </c>
      <c r="V7116" s="10">
        <f t="shared" si="1020"/>
        <v>0</v>
      </c>
      <c r="W7116" s="10">
        <f t="shared" si="1021"/>
        <v>0</v>
      </c>
      <c r="X7116" s="11">
        <f t="shared" si="1022"/>
        <v>0</v>
      </c>
      <c r="Y7116" s="11">
        <f t="shared" si="1023"/>
        <v>0</v>
      </c>
      <c r="Z7116" s="12" t="str">
        <f t="shared" si="1024"/>
        <v>Torque/Speed Control 1</v>
      </c>
    </row>
    <row r="7117" spans="8:26" x14ac:dyDescent="0.3">
      <c r="H7117" s="244"/>
      <c r="I7117" s="244"/>
      <c r="J7117" s="244"/>
      <c r="K7117" s="244"/>
      <c r="L7117" s="244"/>
      <c r="M7117" s="244"/>
      <c r="N7117" s="244"/>
      <c r="O7117" s="244"/>
      <c r="P7117" s="244"/>
      <c r="Q7117" s="244"/>
      <c r="R7117" s="6">
        <f t="shared" si="1016"/>
        <v>0</v>
      </c>
      <c r="S7117" s="6">
        <f t="shared" si="1017"/>
        <v>0</v>
      </c>
      <c r="T7117" s="7">
        <f t="shared" si="1018"/>
        <v>0</v>
      </c>
      <c r="U7117" s="121" t="str">
        <f t="shared" si="1019"/>
        <v>0</v>
      </c>
      <c r="V7117" s="10">
        <f t="shared" si="1020"/>
        <v>0</v>
      </c>
      <c r="W7117" s="10">
        <f t="shared" si="1021"/>
        <v>0</v>
      </c>
      <c r="X7117" s="11">
        <f t="shared" si="1022"/>
        <v>0</v>
      </c>
      <c r="Y7117" s="11">
        <f t="shared" si="1023"/>
        <v>0</v>
      </c>
      <c r="Z7117" s="12" t="str">
        <f t="shared" si="1024"/>
        <v>Torque/Speed Control 1</v>
      </c>
    </row>
    <row r="7118" spans="8:26" x14ac:dyDescent="0.3">
      <c r="H7118" s="244"/>
      <c r="I7118" s="244"/>
      <c r="J7118" s="244"/>
      <c r="K7118" s="244"/>
      <c r="L7118" s="244"/>
      <c r="M7118" s="244"/>
      <c r="N7118" s="244"/>
      <c r="O7118" s="244"/>
      <c r="P7118" s="244"/>
      <c r="Q7118" s="244"/>
      <c r="R7118" s="6">
        <f t="shared" si="1016"/>
        <v>0</v>
      </c>
      <c r="S7118" s="6">
        <f t="shared" si="1017"/>
        <v>0</v>
      </c>
      <c r="T7118" s="7">
        <f t="shared" si="1018"/>
        <v>0</v>
      </c>
      <c r="U7118" s="121" t="str">
        <f t="shared" si="1019"/>
        <v>0</v>
      </c>
      <c r="V7118" s="10">
        <f t="shared" si="1020"/>
        <v>0</v>
      </c>
      <c r="W7118" s="10">
        <f t="shared" si="1021"/>
        <v>0</v>
      </c>
      <c r="X7118" s="11">
        <f t="shared" si="1022"/>
        <v>0</v>
      </c>
      <c r="Y7118" s="11">
        <f t="shared" si="1023"/>
        <v>0</v>
      </c>
      <c r="Z7118" s="12" t="str">
        <f t="shared" si="1024"/>
        <v>Torque/Speed Control 1</v>
      </c>
    </row>
    <row r="7119" spans="8:26" x14ac:dyDescent="0.3">
      <c r="H7119" s="244"/>
      <c r="I7119" s="244"/>
      <c r="J7119" s="244"/>
      <c r="K7119" s="244"/>
      <c r="L7119" s="244"/>
      <c r="M7119" s="244"/>
      <c r="N7119" s="244"/>
      <c r="O7119" s="244"/>
      <c r="P7119" s="244"/>
      <c r="Q7119" s="244"/>
      <c r="R7119" s="6">
        <f t="shared" si="1016"/>
        <v>0</v>
      </c>
      <c r="S7119" s="6">
        <f t="shared" si="1017"/>
        <v>0</v>
      </c>
      <c r="T7119" s="7">
        <f t="shared" si="1018"/>
        <v>0</v>
      </c>
      <c r="U7119" s="121" t="str">
        <f t="shared" si="1019"/>
        <v>0</v>
      </c>
      <c r="V7119" s="10">
        <f t="shared" si="1020"/>
        <v>0</v>
      </c>
      <c r="W7119" s="10">
        <f t="shared" si="1021"/>
        <v>0</v>
      </c>
      <c r="X7119" s="11">
        <f t="shared" si="1022"/>
        <v>0</v>
      </c>
      <c r="Y7119" s="11">
        <f t="shared" si="1023"/>
        <v>0</v>
      </c>
      <c r="Z7119" s="12" t="str">
        <f t="shared" si="1024"/>
        <v>Torque/Speed Control 1</v>
      </c>
    </row>
    <row r="7120" spans="8:26" x14ac:dyDescent="0.3">
      <c r="H7120" s="244"/>
      <c r="I7120" s="244"/>
      <c r="J7120" s="244"/>
      <c r="K7120" s="244"/>
      <c r="L7120" s="244"/>
      <c r="M7120" s="244"/>
      <c r="N7120" s="244"/>
      <c r="O7120" s="244"/>
      <c r="P7120" s="244"/>
      <c r="Q7120" s="244"/>
      <c r="R7120" s="6">
        <f t="shared" si="1016"/>
        <v>0</v>
      </c>
      <c r="S7120" s="6">
        <f t="shared" si="1017"/>
        <v>0</v>
      </c>
      <c r="T7120" s="7">
        <f t="shared" si="1018"/>
        <v>0</v>
      </c>
      <c r="U7120" s="121" t="str">
        <f t="shared" si="1019"/>
        <v>0</v>
      </c>
      <c r="V7120" s="10">
        <f t="shared" si="1020"/>
        <v>0</v>
      </c>
      <c r="W7120" s="10">
        <f t="shared" si="1021"/>
        <v>0</v>
      </c>
      <c r="X7120" s="11">
        <f t="shared" si="1022"/>
        <v>0</v>
      </c>
      <c r="Y7120" s="11">
        <f t="shared" si="1023"/>
        <v>0</v>
      </c>
      <c r="Z7120" s="12" t="str">
        <f t="shared" si="1024"/>
        <v>Torque/Speed Control 1</v>
      </c>
    </row>
    <row r="7121" spans="8:26" x14ac:dyDescent="0.3">
      <c r="H7121" s="244"/>
      <c r="I7121" s="244"/>
      <c r="J7121" s="244"/>
      <c r="K7121" s="244"/>
      <c r="L7121" s="244"/>
      <c r="M7121" s="244"/>
      <c r="N7121" s="244"/>
      <c r="O7121" s="244"/>
      <c r="P7121" s="244"/>
      <c r="Q7121" s="244"/>
      <c r="R7121" s="6">
        <f t="shared" si="1016"/>
        <v>0</v>
      </c>
      <c r="S7121" s="6">
        <f t="shared" si="1017"/>
        <v>0</v>
      </c>
      <c r="T7121" s="7">
        <f t="shared" si="1018"/>
        <v>0</v>
      </c>
      <c r="U7121" s="121" t="str">
        <f t="shared" si="1019"/>
        <v>0</v>
      </c>
      <c r="V7121" s="10">
        <f t="shared" si="1020"/>
        <v>0</v>
      </c>
      <c r="W7121" s="10">
        <f t="shared" si="1021"/>
        <v>0</v>
      </c>
      <c r="X7121" s="11">
        <f t="shared" si="1022"/>
        <v>0</v>
      </c>
      <c r="Y7121" s="11">
        <f t="shared" si="1023"/>
        <v>0</v>
      </c>
      <c r="Z7121" s="12" t="str">
        <f t="shared" si="1024"/>
        <v>Torque/Speed Control 1</v>
      </c>
    </row>
    <row r="7122" spans="8:26" x14ac:dyDescent="0.3">
      <c r="H7122" s="244"/>
      <c r="I7122" s="244"/>
      <c r="J7122" s="244"/>
      <c r="K7122" s="244"/>
      <c r="L7122" s="244"/>
      <c r="M7122" s="244"/>
      <c r="N7122" s="244"/>
      <c r="O7122" s="244"/>
      <c r="P7122" s="244"/>
      <c r="Q7122" s="244"/>
      <c r="R7122" s="6">
        <f t="shared" si="1016"/>
        <v>0</v>
      </c>
      <c r="S7122" s="6">
        <f t="shared" si="1017"/>
        <v>0</v>
      </c>
      <c r="T7122" s="7">
        <f t="shared" si="1018"/>
        <v>0</v>
      </c>
      <c r="U7122" s="121" t="str">
        <f t="shared" si="1019"/>
        <v>0</v>
      </c>
      <c r="V7122" s="10">
        <f t="shared" si="1020"/>
        <v>0</v>
      </c>
      <c r="W7122" s="10">
        <f t="shared" si="1021"/>
        <v>0</v>
      </c>
      <c r="X7122" s="11">
        <f t="shared" si="1022"/>
        <v>0</v>
      </c>
      <c r="Y7122" s="11">
        <f t="shared" si="1023"/>
        <v>0</v>
      </c>
      <c r="Z7122" s="12" t="str">
        <f t="shared" si="1024"/>
        <v>Torque/Speed Control 1</v>
      </c>
    </row>
    <row r="7123" spans="8:26" x14ac:dyDescent="0.3">
      <c r="H7123" s="244"/>
      <c r="I7123" s="244"/>
      <c r="J7123" s="244"/>
      <c r="K7123" s="244"/>
      <c r="L7123" s="244"/>
      <c r="M7123" s="244"/>
      <c r="N7123" s="244"/>
      <c r="O7123" s="244"/>
      <c r="P7123" s="244"/>
      <c r="Q7123" s="244"/>
      <c r="R7123" s="6">
        <f t="shared" si="1016"/>
        <v>0</v>
      </c>
      <c r="S7123" s="6">
        <f t="shared" si="1017"/>
        <v>0</v>
      </c>
      <c r="T7123" s="7">
        <f t="shared" si="1018"/>
        <v>0</v>
      </c>
      <c r="U7123" s="121" t="str">
        <f t="shared" si="1019"/>
        <v>0</v>
      </c>
      <c r="V7123" s="10">
        <f t="shared" si="1020"/>
        <v>0</v>
      </c>
      <c r="W7123" s="10">
        <f t="shared" si="1021"/>
        <v>0</v>
      </c>
      <c r="X7123" s="11">
        <f t="shared" si="1022"/>
        <v>0</v>
      </c>
      <c r="Y7123" s="11">
        <f t="shared" si="1023"/>
        <v>0</v>
      </c>
      <c r="Z7123" s="12" t="str">
        <f t="shared" si="1024"/>
        <v>Torque/Speed Control 1</v>
      </c>
    </row>
    <row r="7124" spans="8:26" x14ac:dyDescent="0.3">
      <c r="H7124" s="244"/>
      <c r="I7124" s="244"/>
      <c r="J7124" s="244"/>
      <c r="K7124" s="244"/>
      <c r="L7124" s="244"/>
      <c r="M7124" s="244"/>
      <c r="N7124" s="244"/>
      <c r="O7124" s="244"/>
      <c r="P7124" s="244"/>
      <c r="Q7124" s="244"/>
      <c r="R7124" s="6">
        <f t="shared" si="1016"/>
        <v>0</v>
      </c>
      <c r="S7124" s="6">
        <f t="shared" si="1017"/>
        <v>0</v>
      </c>
      <c r="T7124" s="7">
        <f t="shared" si="1018"/>
        <v>0</v>
      </c>
      <c r="U7124" s="121" t="str">
        <f t="shared" si="1019"/>
        <v>0</v>
      </c>
      <c r="V7124" s="10">
        <f t="shared" si="1020"/>
        <v>0</v>
      </c>
      <c r="W7124" s="10">
        <f t="shared" si="1021"/>
        <v>0</v>
      </c>
      <c r="X7124" s="11">
        <f t="shared" si="1022"/>
        <v>0</v>
      </c>
      <c r="Y7124" s="11">
        <f t="shared" si="1023"/>
        <v>0</v>
      </c>
      <c r="Z7124" s="12" t="str">
        <f t="shared" si="1024"/>
        <v>Torque/Speed Control 1</v>
      </c>
    </row>
    <row r="7125" spans="8:26" x14ac:dyDescent="0.3">
      <c r="H7125" s="244"/>
      <c r="I7125" s="244"/>
      <c r="J7125" s="244"/>
      <c r="K7125" s="244"/>
      <c r="L7125" s="244"/>
      <c r="M7125" s="244"/>
      <c r="N7125" s="244"/>
      <c r="O7125" s="244"/>
      <c r="P7125" s="244"/>
      <c r="Q7125" s="244"/>
      <c r="R7125" s="6">
        <f t="shared" si="1016"/>
        <v>0</v>
      </c>
      <c r="S7125" s="6">
        <f t="shared" si="1017"/>
        <v>0</v>
      </c>
      <c r="T7125" s="7">
        <f t="shared" si="1018"/>
        <v>0</v>
      </c>
      <c r="U7125" s="121" t="str">
        <f t="shared" si="1019"/>
        <v>0</v>
      </c>
      <c r="V7125" s="10">
        <f t="shared" si="1020"/>
        <v>0</v>
      </c>
      <c r="W7125" s="10">
        <f t="shared" si="1021"/>
        <v>0</v>
      </c>
      <c r="X7125" s="11">
        <f t="shared" si="1022"/>
        <v>0</v>
      </c>
      <c r="Y7125" s="11">
        <f t="shared" si="1023"/>
        <v>0</v>
      </c>
      <c r="Z7125" s="12" t="str">
        <f t="shared" si="1024"/>
        <v>Torque/Speed Control 1</v>
      </c>
    </row>
    <row r="7126" spans="8:26" x14ac:dyDescent="0.3">
      <c r="H7126" s="244"/>
      <c r="I7126" s="244"/>
      <c r="J7126" s="244"/>
      <c r="K7126" s="244"/>
      <c r="L7126" s="244"/>
      <c r="M7126" s="244"/>
      <c r="N7126" s="244"/>
      <c r="O7126" s="244"/>
      <c r="P7126" s="244"/>
      <c r="Q7126" s="244"/>
      <c r="R7126" s="6">
        <f t="shared" si="1016"/>
        <v>0</v>
      </c>
      <c r="S7126" s="6">
        <f t="shared" si="1017"/>
        <v>0</v>
      </c>
      <c r="T7126" s="7">
        <f t="shared" si="1018"/>
        <v>0</v>
      </c>
      <c r="U7126" s="121" t="str">
        <f t="shared" si="1019"/>
        <v>0</v>
      </c>
      <c r="V7126" s="10">
        <f t="shared" si="1020"/>
        <v>0</v>
      </c>
      <c r="W7126" s="10">
        <f t="shared" si="1021"/>
        <v>0</v>
      </c>
      <c r="X7126" s="11">
        <f t="shared" si="1022"/>
        <v>0</v>
      </c>
      <c r="Y7126" s="11">
        <f t="shared" si="1023"/>
        <v>0</v>
      </c>
      <c r="Z7126" s="12" t="str">
        <f t="shared" si="1024"/>
        <v>Torque/Speed Control 1</v>
      </c>
    </row>
    <row r="7127" spans="8:26" x14ac:dyDescent="0.3">
      <c r="H7127" s="244"/>
      <c r="I7127" s="244"/>
      <c r="J7127" s="244"/>
      <c r="K7127" s="244"/>
      <c r="L7127" s="244"/>
      <c r="M7127" s="244"/>
      <c r="N7127" s="244"/>
      <c r="O7127" s="244"/>
      <c r="P7127" s="244"/>
      <c r="Q7127" s="244"/>
      <c r="R7127" s="6">
        <f t="shared" si="1016"/>
        <v>0</v>
      </c>
      <c r="S7127" s="6">
        <f t="shared" si="1017"/>
        <v>0</v>
      </c>
      <c r="T7127" s="7">
        <f t="shared" si="1018"/>
        <v>0</v>
      </c>
      <c r="U7127" s="121" t="str">
        <f t="shared" si="1019"/>
        <v>0</v>
      </c>
      <c r="V7127" s="10">
        <f t="shared" si="1020"/>
        <v>0</v>
      </c>
      <c r="W7127" s="10">
        <f t="shared" si="1021"/>
        <v>0</v>
      </c>
      <c r="X7127" s="11">
        <f t="shared" si="1022"/>
        <v>0</v>
      </c>
      <c r="Y7127" s="11">
        <f t="shared" si="1023"/>
        <v>0</v>
      </c>
      <c r="Z7127" s="12" t="str">
        <f t="shared" si="1024"/>
        <v>Torque/Speed Control 1</v>
      </c>
    </row>
    <row r="7128" spans="8:26" x14ac:dyDescent="0.3">
      <c r="H7128" s="244"/>
      <c r="I7128" s="244"/>
      <c r="J7128" s="244"/>
      <c r="K7128" s="244"/>
      <c r="L7128" s="244"/>
      <c r="M7128" s="244"/>
      <c r="N7128" s="244"/>
      <c r="O7128" s="244"/>
      <c r="P7128" s="244"/>
      <c r="Q7128" s="244"/>
      <c r="R7128" s="6">
        <f t="shared" si="1016"/>
        <v>0</v>
      </c>
      <c r="S7128" s="6">
        <f t="shared" si="1017"/>
        <v>0</v>
      </c>
      <c r="T7128" s="7">
        <f t="shared" si="1018"/>
        <v>0</v>
      </c>
      <c r="U7128" s="121" t="str">
        <f t="shared" si="1019"/>
        <v>0</v>
      </c>
      <c r="V7128" s="10">
        <f t="shared" si="1020"/>
        <v>0</v>
      </c>
      <c r="W7128" s="10">
        <f t="shared" si="1021"/>
        <v>0</v>
      </c>
      <c r="X7128" s="11">
        <f t="shared" si="1022"/>
        <v>0</v>
      </c>
      <c r="Y7128" s="11">
        <f t="shared" si="1023"/>
        <v>0</v>
      </c>
      <c r="Z7128" s="12" t="str">
        <f t="shared" si="1024"/>
        <v>Torque/Speed Control 1</v>
      </c>
    </row>
    <row r="7129" spans="8:26" x14ac:dyDescent="0.3">
      <c r="H7129" s="244"/>
      <c r="I7129" s="244"/>
      <c r="J7129" s="244"/>
      <c r="K7129" s="244"/>
      <c r="L7129" s="244"/>
      <c r="M7129" s="244"/>
      <c r="N7129" s="244"/>
      <c r="O7129" s="244"/>
      <c r="P7129" s="244"/>
      <c r="Q7129" s="244"/>
      <c r="R7129" s="6">
        <f t="shared" si="1016"/>
        <v>0</v>
      </c>
      <c r="S7129" s="6">
        <f t="shared" si="1017"/>
        <v>0</v>
      </c>
      <c r="T7129" s="7">
        <f t="shared" si="1018"/>
        <v>0</v>
      </c>
      <c r="U7129" s="121" t="str">
        <f t="shared" si="1019"/>
        <v>0</v>
      </c>
      <c r="V7129" s="10">
        <f t="shared" si="1020"/>
        <v>0</v>
      </c>
      <c r="W7129" s="10">
        <f t="shared" si="1021"/>
        <v>0</v>
      </c>
      <c r="X7129" s="11">
        <f t="shared" si="1022"/>
        <v>0</v>
      </c>
      <c r="Y7129" s="11">
        <f t="shared" si="1023"/>
        <v>0</v>
      </c>
      <c r="Z7129" s="12" t="str">
        <f t="shared" si="1024"/>
        <v>Torque/Speed Control 1</v>
      </c>
    </row>
    <row r="7130" spans="8:26" x14ac:dyDescent="0.3">
      <c r="H7130" s="244"/>
      <c r="I7130" s="244"/>
      <c r="J7130" s="244"/>
      <c r="K7130" s="244"/>
      <c r="L7130" s="244"/>
      <c r="M7130" s="244"/>
      <c r="N7130" s="244"/>
      <c r="O7130" s="244"/>
      <c r="P7130" s="244"/>
      <c r="Q7130" s="244"/>
      <c r="R7130" s="6">
        <f t="shared" si="1016"/>
        <v>0</v>
      </c>
      <c r="S7130" s="6">
        <f t="shared" si="1017"/>
        <v>0</v>
      </c>
      <c r="T7130" s="7">
        <f t="shared" si="1018"/>
        <v>0</v>
      </c>
      <c r="U7130" s="121" t="str">
        <f t="shared" si="1019"/>
        <v>0</v>
      </c>
      <c r="V7130" s="10">
        <f t="shared" si="1020"/>
        <v>0</v>
      </c>
      <c r="W7130" s="10">
        <f t="shared" si="1021"/>
        <v>0</v>
      </c>
      <c r="X7130" s="11">
        <f t="shared" si="1022"/>
        <v>0</v>
      </c>
      <c r="Y7130" s="11">
        <f t="shared" si="1023"/>
        <v>0</v>
      </c>
      <c r="Z7130" s="12" t="str">
        <f t="shared" si="1024"/>
        <v>Torque/Speed Control 1</v>
      </c>
    </row>
    <row r="7131" spans="8:26" x14ac:dyDescent="0.3">
      <c r="H7131" s="244"/>
      <c r="I7131" s="244"/>
      <c r="J7131" s="244"/>
      <c r="K7131" s="244"/>
      <c r="L7131" s="244"/>
      <c r="M7131" s="244"/>
      <c r="N7131" s="244"/>
      <c r="O7131" s="244"/>
      <c r="P7131" s="244"/>
      <c r="Q7131" s="244"/>
      <c r="R7131" s="6">
        <f t="shared" si="1016"/>
        <v>0</v>
      </c>
      <c r="S7131" s="6">
        <f t="shared" si="1017"/>
        <v>0</v>
      </c>
      <c r="T7131" s="7">
        <f t="shared" si="1018"/>
        <v>0</v>
      </c>
      <c r="U7131" s="121" t="str">
        <f t="shared" si="1019"/>
        <v>0</v>
      </c>
      <c r="V7131" s="10">
        <f t="shared" si="1020"/>
        <v>0</v>
      </c>
      <c r="W7131" s="10">
        <f t="shared" si="1021"/>
        <v>0</v>
      </c>
      <c r="X7131" s="11">
        <f t="shared" si="1022"/>
        <v>0</v>
      </c>
      <c r="Y7131" s="11">
        <f t="shared" si="1023"/>
        <v>0</v>
      </c>
      <c r="Z7131" s="12" t="str">
        <f t="shared" si="1024"/>
        <v>Torque/Speed Control 1</v>
      </c>
    </row>
    <row r="7132" spans="8:26" x14ac:dyDescent="0.3">
      <c r="H7132" s="244"/>
      <c r="I7132" s="244"/>
      <c r="J7132" s="244"/>
      <c r="K7132" s="244"/>
      <c r="L7132" s="244"/>
      <c r="M7132" s="244"/>
      <c r="N7132" s="244"/>
      <c r="O7132" s="244"/>
      <c r="P7132" s="244"/>
      <c r="Q7132" s="244"/>
      <c r="R7132" s="6">
        <f t="shared" si="1016"/>
        <v>0</v>
      </c>
      <c r="S7132" s="6">
        <f t="shared" si="1017"/>
        <v>0</v>
      </c>
      <c r="T7132" s="7">
        <f t="shared" si="1018"/>
        <v>0</v>
      </c>
      <c r="U7132" s="121" t="str">
        <f t="shared" si="1019"/>
        <v>0</v>
      </c>
      <c r="V7132" s="10">
        <f t="shared" si="1020"/>
        <v>0</v>
      </c>
      <c r="W7132" s="10">
        <f t="shared" si="1021"/>
        <v>0</v>
      </c>
      <c r="X7132" s="11">
        <f t="shared" si="1022"/>
        <v>0</v>
      </c>
      <c r="Y7132" s="11">
        <f t="shared" si="1023"/>
        <v>0</v>
      </c>
      <c r="Z7132" s="12" t="str">
        <f t="shared" si="1024"/>
        <v>Torque/Speed Control 1</v>
      </c>
    </row>
    <row r="7133" spans="8:26" x14ac:dyDescent="0.3">
      <c r="H7133" s="244"/>
      <c r="I7133" s="244"/>
      <c r="J7133" s="244"/>
      <c r="K7133" s="244"/>
      <c r="L7133" s="244"/>
      <c r="M7133" s="244"/>
      <c r="N7133" s="244"/>
      <c r="O7133" s="244"/>
      <c r="P7133" s="244"/>
      <c r="Q7133" s="244"/>
      <c r="R7133" s="6">
        <f t="shared" si="1016"/>
        <v>0</v>
      </c>
      <c r="S7133" s="6">
        <f t="shared" si="1017"/>
        <v>0</v>
      </c>
      <c r="T7133" s="7">
        <f t="shared" si="1018"/>
        <v>0</v>
      </c>
      <c r="U7133" s="121" t="str">
        <f t="shared" si="1019"/>
        <v>0</v>
      </c>
      <c r="V7133" s="10">
        <f t="shared" si="1020"/>
        <v>0</v>
      </c>
      <c r="W7133" s="10">
        <f t="shared" si="1021"/>
        <v>0</v>
      </c>
      <c r="X7133" s="11">
        <f t="shared" si="1022"/>
        <v>0</v>
      </c>
      <c r="Y7133" s="11">
        <f t="shared" si="1023"/>
        <v>0</v>
      </c>
      <c r="Z7133" s="12" t="str">
        <f t="shared" si="1024"/>
        <v>Torque/Speed Control 1</v>
      </c>
    </row>
    <row r="7134" spans="8:26" x14ac:dyDescent="0.3">
      <c r="H7134" s="244"/>
      <c r="I7134" s="244"/>
      <c r="J7134" s="244"/>
      <c r="K7134" s="244"/>
      <c r="L7134" s="244"/>
      <c r="M7134" s="244"/>
      <c r="N7134" s="244"/>
      <c r="O7134" s="244"/>
      <c r="P7134" s="244"/>
      <c r="Q7134" s="244"/>
      <c r="R7134" s="6">
        <f t="shared" si="1016"/>
        <v>0</v>
      </c>
      <c r="S7134" s="6">
        <f t="shared" si="1017"/>
        <v>0</v>
      </c>
      <c r="T7134" s="7">
        <f t="shared" si="1018"/>
        <v>0</v>
      </c>
      <c r="U7134" s="121" t="str">
        <f t="shared" si="1019"/>
        <v>0</v>
      </c>
      <c r="V7134" s="10">
        <f t="shared" si="1020"/>
        <v>0</v>
      </c>
      <c r="W7134" s="10">
        <f t="shared" si="1021"/>
        <v>0</v>
      </c>
      <c r="X7134" s="11">
        <f t="shared" si="1022"/>
        <v>0</v>
      </c>
      <c r="Y7134" s="11">
        <f t="shared" si="1023"/>
        <v>0</v>
      </c>
      <c r="Z7134" s="12" t="str">
        <f t="shared" si="1024"/>
        <v>Torque/Speed Control 1</v>
      </c>
    </row>
    <row r="7135" spans="8:26" x14ac:dyDescent="0.3">
      <c r="H7135" s="244"/>
      <c r="I7135" s="244"/>
      <c r="J7135" s="244"/>
      <c r="K7135" s="244"/>
      <c r="L7135" s="244"/>
      <c r="M7135" s="244"/>
      <c r="N7135" s="244"/>
      <c r="O7135" s="244"/>
      <c r="P7135" s="244"/>
      <c r="Q7135" s="244"/>
      <c r="R7135" s="6">
        <f t="shared" si="1016"/>
        <v>0</v>
      </c>
      <c r="S7135" s="6">
        <f t="shared" si="1017"/>
        <v>0</v>
      </c>
      <c r="T7135" s="7">
        <f t="shared" si="1018"/>
        <v>0</v>
      </c>
      <c r="U7135" s="121" t="str">
        <f t="shared" si="1019"/>
        <v>0</v>
      </c>
      <c r="V7135" s="10">
        <f t="shared" si="1020"/>
        <v>0</v>
      </c>
      <c r="W7135" s="10">
        <f t="shared" si="1021"/>
        <v>0</v>
      </c>
      <c r="X7135" s="11">
        <f t="shared" si="1022"/>
        <v>0</v>
      </c>
      <c r="Y7135" s="11">
        <f t="shared" si="1023"/>
        <v>0</v>
      </c>
      <c r="Z7135" s="12" t="str">
        <f t="shared" si="1024"/>
        <v>Torque/Speed Control 1</v>
      </c>
    </row>
    <row r="7136" spans="8:26" x14ac:dyDescent="0.3">
      <c r="H7136" s="244"/>
      <c r="I7136" s="244"/>
      <c r="J7136" s="244"/>
      <c r="K7136" s="244"/>
      <c r="L7136" s="244"/>
      <c r="M7136" s="244"/>
      <c r="N7136" s="244"/>
      <c r="O7136" s="244"/>
      <c r="P7136" s="244"/>
      <c r="Q7136" s="244"/>
      <c r="R7136" s="6">
        <f t="shared" si="1016"/>
        <v>0</v>
      </c>
      <c r="S7136" s="6">
        <f t="shared" si="1017"/>
        <v>0</v>
      </c>
      <c r="T7136" s="7">
        <f t="shared" si="1018"/>
        <v>0</v>
      </c>
      <c r="U7136" s="121" t="str">
        <f t="shared" si="1019"/>
        <v>0</v>
      </c>
      <c r="V7136" s="10">
        <f t="shared" si="1020"/>
        <v>0</v>
      </c>
      <c r="W7136" s="10">
        <f t="shared" si="1021"/>
        <v>0</v>
      </c>
      <c r="X7136" s="11">
        <f t="shared" si="1022"/>
        <v>0</v>
      </c>
      <c r="Y7136" s="11">
        <f t="shared" si="1023"/>
        <v>0</v>
      </c>
      <c r="Z7136" s="12" t="str">
        <f t="shared" si="1024"/>
        <v>Torque/Speed Control 1</v>
      </c>
    </row>
    <row r="7137" spans="8:26" x14ac:dyDescent="0.3">
      <c r="H7137" s="244"/>
      <c r="I7137" s="244"/>
      <c r="J7137" s="244"/>
      <c r="K7137" s="244"/>
      <c r="L7137" s="244"/>
      <c r="M7137" s="244"/>
      <c r="N7137" s="244"/>
      <c r="O7137" s="244"/>
      <c r="P7137" s="244"/>
      <c r="Q7137" s="244"/>
      <c r="R7137" s="6">
        <f t="shared" si="1016"/>
        <v>0</v>
      </c>
      <c r="S7137" s="6">
        <f t="shared" si="1017"/>
        <v>0</v>
      </c>
      <c r="T7137" s="7">
        <f t="shared" si="1018"/>
        <v>0</v>
      </c>
      <c r="U7137" s="121" t="str">
        <f t="shared" si="1019"/>
        <v>0</v>
      </c>
      <c r="V7137" s="10">
        <f t="shared" si="1020"/>
        <v>0</v>
      </c>
      <c r="W7137" s="10">
        <f t="shared" si="1021"/>
        <v>0</v>
      </c>
      <c r="X7137" s="11">
        <f t="shared" si="1022"/>
        <v>0</v>
      </c>
      <c r="Y7137" s="11">
        <f t="shared" si="1023"/>
        <v>0</v>
      </c>
      <c r="Z7137" s="12" t="str">
        <f t="shared" si="1024"/>
        <v>Torque/Speed Control 1</v>
      </c>
    </row>
    <row r="7138" spans="8:26" x14ac:dyDescent="0.3">
      <c r="H7138" s="244"/>
      <c r="I7138" s="244"/>
      <c r="J7138" s="244"/>
      <c r="K7138" s="244"/>
      <c r="L7138" s="244"/>
      <c r="M7138" s="244"/>
      <c r="N7138" s="244"/>
      <c r="O7138" s="244"/>
      <c r="P7138" s="244"/>
      <c r="Q7138" s="244"/>
      <c r="R7138" s="6">
        <f t="shared" si="1016"/>
        <v>0</v>
      </c>
      <c r="S7138" s="6">
        <f t="shared" si="1017"/>
        <v>0</v>
      </c>
      <c r="T7138" s="7">
        <f t="shared" si="1018"/>
        <v>0</v>
      </c>
      <c r="U7138" s="121" t="str">
        <f t="shared" si="1019"/>
        <v>0</v>
      </c>
      <c r="V7138" s="10">
        <f t="shared" si="1020"/>
        <v>0</v>
      </c>
      <c r="W7138" s="10">
        <f t="shared" si="1021"/>
        <v>0</v>
      </c>
      <c r="X7138" s="11">
        <f t="shared" si="1022"/>
        <v>0</v>
      </c>
      <c r="Y7138" s="11">
        <f t="shared" si="1023"/>
        <v>0</v>
      </c>
      <c r="Z7138" s="12" t="str">
        <f t="shared" si="1024"/>
        <v>Torque/Speed Control 1</v>
      </c>
    </row>
    <row r="7139" spans="8:26" x14ac:dyDescent="0.3">
      <c r="H7139" s="244"/>
      <c r="I7139" s="244"/>
      <c r="J7139" s="244"/>
      <c r="K7139" s="244"/>
      <c r="L7139" s="244"/>
      <c r="M7139" s="244"/>
      <c r="N7139" s="244"/>
      <c r="O7139" s="244"/>
      <c r="P7139" s="244"/>
      <c r="Q7139" s="244"/>
      <c r="R7139" s="6">
        <f t="shared" si="1016"/>
        <v>0</v>
      </c>
      <c r="S7139" s="6">
        <f t="shared" si="1017"/>
        <v>0</v>
      </c>
      <c r="T7139" s="7">
        <f t="shared" si="1018"/>
        <v>0</v>
      </c>
      <c r="U7139" s="121" t="str">
        <f t="shared" si="1019"/>
        <v>0</v>
      </c>
      <c r="V7139" s="10">
        <f t="shared" si="1020"/>
        <v>0</v>
      </c>
      <c r="W7139" s="10">
        <f t="shared" si="1021"/>
        <v>0</v>
      </c>
      <c r="X7139" s="11">
        <f t="shared" si="1022"/>
        <v>0</v>
      </c>
      <c r="Y7139" s="11">
        <f t="shared" si="1023"/>
        <v>0</v>
      </c>
      <c r="Z7139" s="12" t="str">
        <f t="shared" si="1024"/>
        <v>Torque/Speed Control 1</v>
      </c>
    </row>
    <row r="7140" spans="8:26" x14ac:dyDescent="0.3">
      <c r="H7140" s="244"/>
      <c r="I7140" s="244"/>
      <c r="J7140" s="244"/>
      <c r="K7140" s="244"/>
      <c r="L7140" s="244"/>
      <c r="M7140" s="244"/>
      <c r="N7140" s="244"/>
      <c r="O7140" s="244"/>
      <c r="P7140" s="244"/>
      <c r="Q7140" s="244"/>
      <c r="R7140" s="6">
        <f t="shared" si="1016"/>
        <v>0</v>
      </c>
      <c r="S7140" s="6">
        <f t="shared" si="1017"/>
        <v>0</v>
      </c>
      <c r="T7140" s="7">
        <f t="shared" si="1018"/>
        <v>0</v>
      </c>
      <c r="U7140" s="121" t="str">
        <f t="shared" si="1019"/>
        <v>0</v>
      </c>
      <c r="V7140" s="10">
        <f t="shared" si="1020"/>
        <v>0</v>
      </c>
      <c r="W7140" s="10">
        <f t="shared" si="1021"/>
        <v>0</v>
      </c>
      <c r="X7140" s="11">
        <f t="shared" si="1022"/>
        <v>0</v>
      </c>
      <c r="Y7140" s="11">
        <f t="shared" si="1023"/>
        <v>0</v>
      </c>
      <c r="Z7140" s="12" t="str">
        <f t="shared" si="1024"/>
        <v>Torque/Speed Control 1</v>
      </c>
    </row>
    <row r="7141" spans="8:26" x14ac:dyDescent="0.3">
      <c r="H7141" s="244"/>
      <c r="I7141" s="244"/>
      <c r="J7141" s="244"/>
      <c r="K7141" s="244"/>
      <c r="L7141" s="244"/>
      <c r="M7141" s="244"/>
      <c r="N7141" s="244"/>
      <c r="O7141" s="244"/>
      <c r="P7141" s="244"/>
      <c r="Q7141" s="244"/>
      <c r="R7141" s="6">
        <f t="shared" si="1016"/>
        <v>0</v>
      </c>
      <c r="S7141" s="6">
        <f t="shared" si="1017"/>
        <v>0</v>
      </c>
      <c r="T7141" s="7">
        <f t="shared" si="1018"/>
        <v>0</v>
      </c>
      <c r="U7141" s="121" t="str">
        <f t="shared" si="1019"/>
        <v>0</v>
      </c>
      <c r="V7141" s="10">
        <f t="shared" si="1020"/>
        <v>0</v>
      </c>
      <c r="W7141" s="10">
        <f t="shared" si="1021"/>
        <v>0</v>
      </c>
      <c r="X7141" s="11">
        <f t="shared" si="1022"/>
        <v>0</v>
      </c>
      <c r="Y7141" s="11">
        <f t="shared" si="1023"/>
        <v>0</v>
      </c>
      <c r="Z7141" s="12" t="str">
        <f t="shared" si="1024"/>
        <v>Torque/Speed Control 1</v>
      </c>
    </row>
    <row r="7142" spans="8:26" x14ac:dyDescent="0.3">
      <c r="H7142" s="244"/>
      <c r="I7142" s="244"/>
      <c r="J7142" s="244"/>
      <c r="K7142" s="244"/>
      <c r="L7142" s="244"/>
      <c r="M7142" s="244"/>
      <c r="N7142" s="244"/>
      <c r="O7142" s="244"/>
      <c r="P7142" s="244"/>
      <c r="Q7142" s="244"/>
      <c r="R7142" s="6">
        <f t="shared" si="1016"/>
        <v>0</v>
      </c>
      <c r="S7142" s="6">
        <f t="shared" si="1017"/>
        <v>0</v>
      </c>
      <c r="T7142" s="7">
        <f t="shared" si="1018"/>
        <v>0</v>
      </c>
      <c r="U7142" s="121" t="str">
        <f t="shared" si="1019"/>
        <v>0</v>
      </c>
      <c r="V7142" s="10">
        <f t="shared" si="1020"/>
        <v>0</v>
      </c>
      <c r="W7142" s="10">
        <f t="shared" si="1021"/>
        <v>0</v>
      </c>
      <c r="X7142" s="11">
        <f t="shared" si="1022"/>
        <v>0</v>
      </c>
      <c r="Y7142" s="11">
        <f t="shared" si="1023"/>
        <v>0</v>
      </c>
      <c r="Z7142" s="12" t="str">
        <f t="shared" si="1024"/>
        <v>Torque/Speed Control 1</v>
      </c>
    </row>
    <row r="7143" spans="8:26" x14ac:dyDescent="0.3">
      <c r="H7143" s="244"/>
      <c r="I7143" s="244"/>
      <c r="J7143" s="244"/>
      <c r="K7143" s="244"/>
      <c r="L7143" s="244"/>
      <c r="M7143" s="244"/>
      <c r="N7143" s="244"/>
      <c r="O7143" s="244"/>
      <c r="P7143" s="244"/>
      <c r="Q7143" s="244"/>
      <c r="R7143" s="6">
        <f t="shared" si="1016"/>
        <v>0</v>
      </c>
      <c r="S7143" s="6">
        <f t="shared" si="1017"/>
        <v>0</v>
      </c>
      <c r="T7143" s="7">
        <f t="shared" si="1018"/>
        <v>0</v>
      </c>
      <c r="U7143" s="121" t="str">
        <f t="shared" si="1019"/>
        <v>0</v>
      </c>
      <c r="V7143" s="10">
        <f t="shared" si="1020"/>
        <v>0</v>
      </c>
      <c r="W7143" s="10">
        <f t="shared" si="1021"/>
        <v>0</v>
      </c>
      <c r="X7143" s="11">
        <f t="shared" si="1022"/>
        <v>0</v>
      </c>
      <c r="Y7143" s="11">
        <f t="shared" si="1023"/>
        <v>0</v>
      </c>
      <c r="Z7143" s="12" t="str">
        <f t="shared" si="1024"/>
        <v>Torque/Speed Control 1</v>
      </c>
    </row>
    <row r="7144" spans="8:26" x14ac:dyDescent="0.3">
      <c r="H7144" s="244"/>
      <c r="I7144" s="244"/>
      <c r="J7144" s="244"/>
      <c r="K7144" s="244"/>
      <c r="L7144" s="244"/>
      <c r="M7144" s="244"/>
      <c r="N7144" s="244"/>
      <c r="O7144" s="244"/>
      <c r="P7144" s="244"/>
      <c r="Q7144" s="244"/>
      <c r="R7144" s="6">
        <f t="shared" si="1016"/>
        <v>0</v>
      </c>
      <c r="S7144" s="6">
        <f t="shared" si="1017"/>
        <v>0</v>
      </c>
      <c r="T7144" s="7">
        <f t="shared" si="1018"/>
        <v>0</v>
      </c>
      <c r="U7144" s="121" t="str">
        <f t="shared" si="1019"/>
        <v>0</v>
      </c>
      <c r="V7144" s="10">
        <f t="shared" si="1020"/>
        <v>0</v>
      </c>
      <c r="W7144" s="10">
        <f t="shared" si="1021"/>
        <v>0</v>
      </c>
      <c r="X7144" s="11">
        <f t="shared" si="1022"/>
        <v>0</v>
      </c>
      <c r="Y7144" s="11">
        <f t="shared" si="1023"/>
        <v>0</v>
      </c>
      <c r="Z7144" s="12" t="str">
        <f t="shared" si="1024"/>
        <v>Torque/Speed Control 1</v>
      </c>
    </row>
    <row r="7145" spans="8:26" x14ac:dyDescent="0.3">
      <c r="H7145" s="244"/>
      <c r="I7145" s="244"/>
      <c r="J7145" s="244"/>
      <c r="K7145" s="244"/>
      <c r="L7145" s="244"/>
      <c r="M7145" s="244"/>
      <c r="N7145" s="244"/>
      <c r="O7145" s="244"/>
      <c r="P7145" s="244"/>
      <c r="Q7145" s="244"/>
      <c r="R7145" s="6">
        <f t="shared" si="1016"/>
        <v>0</v>
      </c>
      <c r="S7145" s="6">
        <f t="shared" si="1017"/>
        <v>0</v>
      </c>
      <c r="T7145" s="7">
        <f t="shared" si="1018"/>
        <v>0</v>
      </c>
      <c r="U7145" s="121" t="str">
        <f t="shared" si="1019"/>
        <v>0</v>
      </c>
      <c r="V7145" s="10">
        <f t="shared" si="1020"/>
        <v>0</v>
      </c>
      <c r="W7145" s="10">
        <f t="shared" si="1021"/>
        <v>0</v>
      </c>
      <c r="X7145" s="11">
        <f t="shared" si="1022"/>
        <v>0</v>
      </c>
      <c r="Y7145" s="11">
        <f t="shared" si="1023"/>
        <v>0</v>
      </c>
      <c r="Z7145" s="12" t="str">
        <f t="shared" si="1024"/>
        <v>Torque/Speed Control 1</v>
      </c>
    </row>
    <row r="7146" spans="8:26" x14ac:dyDescent="0.3">
      <c r="H7146" s="244"/>
      <c r="I7146" s="244"/>
      <c r="J7146" s="244"/>
      <c r="K7146" s="244"/>
      <c r="L7146" s="244"/>
      <c r="M7146" s="244"/>
      <c r="N7146" s="244"/>
      <c r="O7146" s="244"/>
      <c r="P7146" s="244"/>
      <c r="Q7146" s="244"/>
      <c r="R7146" s="6">
        <f t="shared" si="1016"/>
        <v>0</v>
      </c>
      <c r="S7146" s="6">
        <f t="shared" si="1017"/>
        <v>0</v>
      </c>
      <c r="T7146" s="7">
        <f t="shared" si="1018"/>
        <v>0</v>
      </c>
      <c r="U7146" s="121" t="str">
        <f t="shared" si="1019"/>
        <v>0</v>
      </c>
      <c r="V7146" s="10">
        <f t="shared" si="1020"/>
        <v>0</v>
      </c>
      <c r="W7146" s="10">
        <f t="shared" si="1021"/>
        <v>0</v>
      </c>
      <c r="X7146" s="11">
        <f t="shared" si="1022"/>
        <v>0</v>
      </c>
      <c r="Y7146" s="11">
        <f t="shared" si="1023"/>
        <v>0</v>
      </c>
      <c r="Z7146" s="12" t="str">
        <f t="shared" si="1024"/>
        <v>Torque/Speed Control 1</v>
      </c>
    </row>
    <row r="7147" spans="8:26" x14ac:dyDescent="0.3">
      <c r="H7147" s="244"/>
      <c r="I7147" s="244"/>
      <c r="J7147" s="244"/>
      <c r="K7147" s="244"/>
      <c r="L7147" s="244"/>
      <c r="M7147" s="244"/>
      <c r="N7147" s="244"/>
      <c r="O7147" s="244"/>
      <c r="P7147" s="244"/>
      <c r="Q7147" s="244"/>
      <c r="R7147" s="6">
        <f t="shared" si="1016"/>
        <v>0</v>
      </c>
      <c r="S7147" s="6">
        <f t="shared" si="1017"/>
        <v>0</v>
      </c>
      <c r="T7147" s="7">
        <f t="shared" si="1018"/>
        <v>0</v>
      </c>
      <c r="U7147" s="121" t="str">
        <f t="shared" si="1019"/>
        <v>0</v>
      </c>
      <c r="V7147" s="10">
        <f t="shared" si="1020"/>
        <v>0</v>
      </c>
      <c r="W7147" s="10">
        <f t="shared" si="1021"/>
        <v>0</v>
      </c>
      <c r="X7147" s="11">
        <f t="shared" si="1022"/>
        <v>0</v>
      </c>
      <c r="Y7147" s="11">
        <f t="shared" si="1023"/>
        <v>0</v>
      </c>
      <c r="Z7147" s="12" t="str">
        <f t="shared" si="1024"/>
        <v>Torque/Speed Control 1</v>
      </c>
    </row>
    <row r="7148" spans="8:26" x14ac:dyDescent="0.3">
      <c r="H7148" s="244"/>
      <c r="I7148" s="244"/>
      <c r="J7148" s="244"/>
      <c r="K7148" s="244"/>
      <c r="L7148" s="244"/>
      <c r="M7148" s="244"/>
      <c r="N7148" s="244"/>
      <c r="O7148" s="244"/>
      <c r="P7148" s="244"/>
      <c r="Q7148" s="244"/>
      <c r="R7148" s="6">
        <f t="shared" si="1016"/>
        <v>0</v>
      </c>
      <c r="S7148" s="6">
        <f t="shared" si="1017"/>
        <v>0</v>
      </c>
      <c r="T7148" s="7">
        <f t="shared" si="1018"/>
        <v>0</v>
      </c>
      <c r="U7148" s="121" t="str">
        <f t="shared" si="1019"/>
        <v>0</v>
      </c>
      <c r="V7148" s="10">
        <f t="shared" si="1020"/>
        <v>0</v>
      </c>
      <c r="W7148" s="10">
        <f t="shared" si="1021"/>
        <v>0</v>
      </c>
      <c r="X7148" s="11">
        <f t="shared" si="1022"/>
        <v>0</v>
      </c>
      <c r="Y7148" s="11">
        <f t="shared" si="1023"/>
        <v>0</v>
      </c>
      <c r="Z7148" s="12" t="str">
        <f t="shared" si="1024"/>
        <v>Torque/Speed Control 1</v>
      </c>
    </row>
    <row r="7149" spans="8:26" x14ac:dyDescent="0.3">
      <c r="H7149" s="244"/>
      <c r="I7149" s="244"/>
      <c r="J7149" s="244"/>
      <c r="K7149" s="244"/>
      <c r="L7149" s="244"/>
      <c r="M7149" s="244"/>
      <c r="N7149" s="244"/>
      <c r="O7149" s="244"/>
      <c r="P7149" s="244"/>
      <c r="Q7149" s="244"/>
      <c r="R7149" s="6">
        <f t="shared" si="1016"/>
        <v>0</v>
      </c>
      <c r="S7149" s="6">
        <f t="shared" si="1017"/>
        <v>0</v>
      </c>
      <c r="T7149" s="7">
        <f t="shared" si="1018"/>
        <v>0</v>
      </c>
      <c r="U7149" s="121" t="str">
        <f t="shared" si="1019"/>
        <v>0</v>
      </c>
      <c r="V7149" s="10">
        <f t="shared" si="1020"/>
        <v>0</v>
      </c>
      <c r="W7149" s="10">
        <f t="shared" si="1021"/>
        <v>0</v>
      </c>
      <c r="X7149" s="11">
        <f t="shared" si="1022"/>
        <v>0</v>
      </c>
      <c r="Y7149" s="11">
        <f t="shared" si="1023"/>
        <v>0</v>
      </c>
      <c r="Z7149" s="12" t="str">
        <f t="shared" si="1024"/>
        <v>Torque/Speed Control 1</v>
      </c>
    </row>
    <row r="7150" spans="8:26" x14ac:dyDescent="0.3">
      <c r="H7150" s="244"/>
      <c r="I7150" s="244"/>
      <c r="J7150" s="244"/>
      <c r="K7150" s="244"/>
      <c r="L7150" s="244"/>
      <c r="M7150" s="244"/>
      <c r="N7150" s="244"/>
      <c r="O7150" s="244"/>
      <c r="P7150" s="244"/>
      <c r="Q7150" s="244"/>
      <c r="R7150" s="6">
        <f t="shared" si="1016"/>
        <v>0</v>
      </c>
      <c r="S7150" s="6">
        <f t="shared" si="1017"/>
        <v>0</v>
      </c>
      <c r="T7150" s="7">
        <f t="shared" si="1018"/>
        <v>0</v>
      </c>
      <c r="U7150" s="121" t="str">
        <f t="shared" si="1019"/>
        <v>0</v>
      </c>
      <c r="V7150" s="10">
        <f t="shared" si="1020"/>
        <v>0</v>
      </c>
      <c r="W7150" s="10">
        <f t="shared" si="1021"/>
        <v>0</v>
      </c>
      <c r="X7150" s="11">
        <f t="shared" si="1022"/>
        <v>0</v>
      </c>
      <c r="Y7150" s="11">
        <f t="shared" si="1023"/>
        <v>0</v>
      </c>
      <c r="Z7150" s="12" t="str">
        <f t="shared" si="1024"/>
        <v>Torque/Speed Control 1</v>
      </c>
    </row>
    <row r="7151" spans="8:26" x14ac:dyDescent="0.3">
      <c r="H7151" s="244"/>
      <c r="I7151" s="244"/>
      <c r="J7151" s="244"/>
      <c r="K7151" s="244"/>
      <c r="L7151" s="244"/>
      <c r="M7151" s="244"/>
      <c r="N7151" s="244"/>
      <c r="O7151" s="244"/>
      <c r="P7151" s="244"/>
      <c r="Q7151" s="244"/>
      <c r="R7151" s="6">
        <f t="shared" si="1016"/>
        <v>0</v>
      </c>
      <c r="S7151" s="6">
        <f t="shared" si="1017"/>
        <v>0</v>
      </c>
      <c r="T7151" s="7">
        <f t="shared" si="1018"/>
        <v>0</v>
      </c>
      <c r="U7151" s="121" t="str">
        <f t="shared" si="1019"/>
        <v>0</v>
      </c>
      <c r="V7151" s="10">
        <f t="shared" si="1020"/>
        <v>0</v>
      </c>
      <c r="W7151" s="10">
        <f t="shared" si="1021"/>
        <v>0</v>
      </c>
      <c r="X7151" s="11">
        <f t="shared" si="1022"/>
        <v>0</v>
      </c>
      <c r="Y7151" s="11">
        <f t="shared" si="1023"/>
        <v>0</v>
      </c>
      <c r="Z7151" s="12" t="str">
        <f t="shared" si="1024"/>
        <v>Torque/Speed Control 1</v>
      </c>
    </row>
    <row r="7152" spans="8:26" x14ac:dyDescent="0.3">
      <c r="H7152" s="244"/>
      <c r="I7152" s="244"/>
      <c r="J7152" s="244"/>
      <c r="K7152" s="244"/>
      <c r="L7152" s="244"/>
      <c r="M7152" s="244"/>
      <c r="N7152" s="244"/>
      <c r="O7152" s="244"/>
      <c r="P7152" s="244"/>
      <c r="Q7152" s="244"/>
      <c r="R7152" s="6">
        <f t="shared" si="1016"/>
        <v>0</v>
      </c>
      <c r="S7152" s="6">
        <f t="shared" si="1017"/>
        <v>0</v>
      </c>
      <c r="T7152" s="7">
        <f t="shared" si="1018"/>
        <v>0</v>
      </c>
      <c r="U7152" s="121" t="str">
        <f t="shared" si="1019"/>
        <v>0</v>
      </c>
      <c r="V7152" s="10">
        <f t="shared" si="1020"/>
        <v>0</v>
      </c>
      <c r="W7152" s="10">
        <f t="shared" si="1021"/>
        <v>0</v>
      </c>
      <c r="X7152" s="11">
        <f t="shared" si="1022"/>
        <v>0</v>
      </c>
      <c r="Y7152" s="11">
        <f t="shared" si="1023"/>
        <v>0</v>
      </c>
      <c r="Z7152" s="12" t="str">
        <f t="shared" si="1024"/>
        <v>Torque/Speed Control 1</v>
      </c>
    </row>
    <row r="7153" spans="8:26" x14ac:dyDescent="0.3">
      <c r="H7153" s="244"/>
      <c r="I7153" s="244"/>
      <c r="J7153" s="244"/>
      <c r="K7153" s="244"/>
      <c r="L7153" s="244"/>
      <c r="M7153" s="244"/>
      <c r="N7153" s="244"/>
      <c r="O7153" s="244"/>
      <c r="P7153" s="244"/>
      <c r="Q7153" s="244"/>
      <c r="R7153" s="6">
        <f t="shared" si="1016"/>
        <v>0</v>
      </c>
      <c r="S7153" s="6">
        <f t="shared" si="1017"/>
        <v>0</v>
      </c>
      <c r="T7153" s="7">
        <f t="shared" si="1018"/>
        <v>0</v>
      </c>
      <c r="U7153" s="121" t="str">
        <f t="shared" si="1019"/>
        <v>0</v>
      </c>
      <c r="V7153" s="10">
        <f t="shared" si="1020"/>
        <v>0</v>
      </c>
      <c r="W7153" s="10">
        <f t="shared" si="1021"/>
        <v>0</v>
      </c>
      <c r="X7153" s="11">
        <f t="shared" si="1022"/>
        <v>0</v>
      </c>
      <c r="Y7153" s="11">
        <f t="shared" si="1023"/>
        <v>0</v>
      </c>
      <c r="Z7153" s="12" t="str">
        <f t="shared" si="1024"/>
        <v>Torque/Speed Control 1</v>
      </c>
    </row>
    <row r="7154" spans="8:26" x14ac:dyDescent="0.3">
      <c r="H7154" s="244"/>
      <c r="I7154" s="244"/>
      <c r="J7154" s="244"/>
      <c r="K7154" s="244"/>
      <c r="L7154" s="244"/>
      <c r="M7154" s="244"/>
      <c r="N7154" s="244"/>
      <c r="O7154" s="244"/>
      <c r="P7154" s="244"/>
      <c r="Q7154" s="244"/>
      <c r="R7154" s="6">
        <f t="shared" si="1016"/>
        <v>0</v>
      </c>
      <c r="S7154" s="6">
        <f t="shared" si="1017"/>
        <v>0</v>
      </c>
      <c r="T7154" s="7">
        <f t="shared" si="1018"/>
        <v>0</v>
      </c>
      <c r="U7154" s="121" t="str">
        <f t="shared" si="1019"/>
        <v>0</v>
      </c>
      <c r="V7154" s="10">
        <f t="shared" si="1020"/>
        <v>0</v>
      </c>
      <c r="W7154" s="10">
        <f t="shared" si="1021"/>
        <v>0</v>
      </c>
      <c r="X7154" s="11">
        <f t="shared" si="1022"/>
        <v>0</v>
      </c>
      <c r="Y7154" s="11">
        <f t="shared" si="1023"/>
        <v>0</v>
      </c>
      <c r="Z7154" s="12" t="str">
        <f t="shared" si="1024"/>
        <v>Torque/Speed Control 1</v>
      </c>
    </row>
    <row r="7155" spans="8:26" x14ac:dyDescent="0.3">
      <c r="H7155" s="244"/>
      <c r="I7155" s="244"/>
      <c r="J7155" s="244"/>
      <c r="K7155" s="244"/>
      <c r="L7155" s="244"/>
      <c r="M7155" s="244"/>
      <c r="N7155" s="244"/>
      <c r="O7155" s="244"/>
      <c r="P7155" s="244"/>
      <c r="Q7155" s="244"/>
      <c r="R7155" s="6">
        <f t="shared" si="1016"/>
        <v>0</v>
      </c>
      <c r="S7155" s="6">
        <f t="shared" si="1017"/>
        <v>0</v>
      </c>
      <c r="T7155" s="7">
        <f t="shared" si="1018"/>
        <v>0</v>
      </c>
      <c r="U7155" s="121" t="str">
        <f t="shared" si="1019"/>
        <v>0</v>
      </c>
      <c r="V7155" s="10">
        <f t="shared" si="1020"/>
        <v>0</v>
      </c>
      <c r="W7155" s="10">
        <f t="shared" si="1021"/>
        <v>0</v>
      </c>
      <c r="X7155" s="11">
        <f t="shared" si="1022"/>
        <v>0</v>
      </c>
      <c r="Y7155" s="11">
        <f t="shared" si="1023"/>
        <v>0</v>
      </c>
      <c r="Z7155" s="12" t="str">
        <f t="shared" si="1024"/>
        <v>Torque/Speed Control 1</v>
      </c>
    </row>
    <row r="7156" spans="8:26" x14ac:dyDescent="0.3">
      <c r="H7156" s="244"/>
      <c r="I7156" s="244"/>
      <c r="J7156" s="244"/>
      <c r="K7156" s="244"/>
      <c r="L7156" s="244"/>
      <c r="M7156" s="244"/>
      <c r="N7156" s="244"/>
      <c r="O7156" s="244"/>
      <c r="P7156" s="244"/>
      <c r="Q7156" s="244"/>
      <c r="R7156" s="6">
        <f t="shared" si="1016"/>
        <v>0</v>
      </c>
      <c r="S7156" s="6">
        <f t="shared" si="1017"/>
        <v>0</v>
      </c>
      <c r="T7156" s="7">
        <f t="shared" si="1018"/>
        <v>0</v>
      </c>
      <c r="U7156" s="121" t="str">
        <f t="shared" si="1019"/>
        <v>0</v>
      </c>
      <c r="V7156" s="10">
        <f t="shared" si="1020"/>
        <v>0</v>
      </c>
      <c r="W7156" s="10">
        <f t="shared" si="1021"/>
        <v>0</v>
      </c>
      <c r="X7156" s="11">
        <f t="shared" si="1022"/>
        <v>0</v>
      </c>
      <c r="Y7156" s="11">
        <f t="shared" si="1023"/>
        <v>0</v>
      </c>
      <c r="Z7156" s="12" t="str">
        <f t="shared" si="1024"/>
        <v>Torque/Speed Control 1</v>
      </c>
    </row>
    <row r="7157" spans="8:26" x14ac:dyDescent="0.3">
      <c r="H7157" s="244"/>
      <c r="I7157" s="244"/>
      <c r="J7157" s="244"/>
      <c r="K7157" s="244"/>
      <c r="L7157" s="244"/>
      <c r="M7157" s="244"/>
      <c r="N7157" s="244"/>
      <c r="O7157" s="244"/>
      <c r="P7157" s="244"/>
      <c r="Q7157" s="244"/>
      <c r="R7157" s="6">
        <f t="shared" si="1016"/>
        <v>0</v>
      </c>
      <c r="S7157" s="6">
        <f t="shared" si="1017"/>
        <v>0</v>
      </c>
      <c r="T7157" s="7">
        <f t="shared" si="1018"/>
        <v>0</v>
      </c>
      <c r="U7157" s="121" t="str">
        <f t="shared" si="1019"/>
        <v>0</v>
      </c>
      <c r="V7157" s="10">
        <f t="shared" si="1020"/>
        <v>0</v>
      </c>
      <c r="W7157" s="10">
        <f t="shared" si="1021"/>
        <v>0</v>
      </c>
      <c r="X7157" s="11">
        <f t="shared" si="1022"/>
        <v>0</v>
      </c>
      <c r="Y7157" s="11">
        <f t="shared" si="1023"/>
        <v>0</v>
      </c>
      <c r="Z7157" s="12" t="str">
        <f t="shared" si="1024"/>
        <v>Torque/Speed Control 1</v>
      </c>
    </row>
    <row r="7158" spans="8:26" x14ac:dyDescent="0.3">
      <c r="H7158" s="244"/>
      <c r="I7158" s="244"/>
      <c r="J7158" s="244"/>
      <c r="K7158" s="244"/>
      <c r="L7158" s="244"/>
      <c r="M7158" s="244"/>
      <c r="N7158" s="244"/>
      <c r="O7158" s="244"/>
      <c r="P7158" s="244"/>
      <c r="Q7158" s="244"/>
      <c r="R7158" s="6">
        <f t="shared" si="1016"/>
        <v>0</v>
      </c>
      <c r="S7158" s="6">
        <f t="shared" si="1017"/>
        <v>0</v>
      </c>
      <c r="T7158" s="7">
        <f t="shared" si="1018"/>
        <v>0</v>
      </c>
      <c r="U7158" s="121" t="str">
        <f t="shared" si="1019"/>
        <v>0</v>
      </c>
      <c r="V7158" s="10">
        <f t="shared" si="1020"/>
        <v>0</v>
      </c>
      <c r="W7158" s="10">
        <f t="shared" si="1021"/>
        <v>0</v>
      </c>
      <c r="X7158" s="11">
        <f t="shared" si="1022"/>
        <v>0</v>
      </c>
      <c r="Y7158" s="11">
        <f t="shared" si="1023"/>
        <v>0</v>
      </c>
      <c r="Z7158" s="12" t="str">
        <f t="shared" si="1024"/>
        <v>Torque/Speed Control 1</v>
      </c>
    </row>
    <row r="7159" spans="8:26" x14ac:dyDescent="0.3">
      <c r="H7159" s="244"/>
      <c r="I7159" s="244"/>
      <c r="J7159" s="244"/>
      <c r="K7159" s="244"/>
      <c r="L7159" s="244"/>
      <c r="M7159" s="244"/>
      <c r="N7159" s="244"/>
      <c r="O7159" s="244"/>
      <c r="P7159" s="244"/>
      <c r="Q7159" s="244"/>
      <c r="R7159" s="6">
        <f t="shared" si="1016"/>
        <v>0</v>
      </c>
      <c r="S7159" s="6">
        <f t="shared" si="1017"/>
        <v>0</v>
      </c>
      <c r="T7159" s="7">
        <f t="shared" si="1018"/>
        <v>0</v>
      </c>
      <c r="U7159" s="121" t="str">
        <f t="shared" si="1019"/>
        <v>0</v>
      </c>
      <c r="V7159" s="10">
        <f t="shared" si="1020"/>
        <v>0</v>
      </c>
      <c r="W7159" s="10">
        <f t="shared" si="1021"/>
        <v>0</v>
      </c>
      <c r="X7159" s="11">
        <f t="shared" si="1022"/>
        <v>0</v>
      </c>
      <c r="Y7159" s="11">
        <f t="shared" si="1023"/>
        <v>0</v>
      </c>
      <c r="Z7159" s="12" t="str">
        <f t="shared" si="1024"/>
        <v>Torque/Speed Control 1</v>
      </c>
    </row>
    <row r="7160" spans="8:26" x14ac:dyDescent="0.3">
      <c r="H7160" s="244"/>
      <c r="I7160" s="244"/>
      <c r="J7160" s="244"/>
      <c r="K7160" s="244"/>
      <c r="L7160" s="244"/>
      <c r="M7160" s="244"/>
      <c r="N7160" s="244"/>
      <c r="O7160" s="244"/>
      <c r="P7160" s="244"/>
      <c r="Q7160" s="244"/>
      <c r="R7160" s="6">
        <f t="shared" si="1016"/>
        <v>0</v>
      </c>
      <c r="S7160" s="6">
        <f t="shared" si="1017"/>
        <v>0</v>
      </c>
      <c r="T7160" s="7">
        <f t="shared" si="1018"/>
        <v>0</v>
      </c>
      <c r="U7160" s="121" t="str">
        <f t="shared" si="1019"/>
        <v>0</v>
      </c>
      <c r="V7160" s="10">
        <f t="shared" si="1020"/>
        <v>0</v>
      </c>
      <c r="W7160" s="10">
        <f t="shared" si="1021"/>
        <v>0</v>
      </c>
      <c r="X7160" s="11">
        <f t="shared" si="1022"/>
        <v>0</v>
      </c>
      <c r="Y7160" s="11">
        <f t="shared" si="1023"/>
        <v>0</v>
      </c>
      <c r="Z7160" s="12" t="str">
        <f t="shared" si="1024"/>
        <v>Torque/Speed Control 1</v>
      </c>
    </row>
    <row r="7161" spans="8:26" x14ac:dyDescent="0.3">
      <c r="H7161" s="244"/>
      <c r="I7161" s="244"/>
      <c r="J7161" s="244"/>
      <c r="K7161" s="244"/>
      <c r="L7161" s="244"/>
      <c r="M7161" s="244"/>
      <c r="N7161" s="244"/>
      <c r="O7161" s="244"/>
      <c r="P7161" s="244"/>
      <c r="Q7161" s="244"/>
      <c r="R7161" s="6">
        <f t="shared" si="1016"/>
        <v>0</v>
      </c>
      <c r="S7161" s="6">
        <f t="shared" si="1017"/>
        <v>0</v>
      </c>
      <c r="T7161" s="7">
        <f t="shared" si="1018"/>
        <v>0</v>
      </c>
      <c r="U7161" s="121" t="str">
        <f t="shared" si="1019"/>
        <v>0</v>
      </c>
      <c r="V7161" s="10">
        <f t="shared" si="1020"/>
        <v>0</v>
      </c>
      <c r="W7161" s="10">
        <f t="shared" si="1021"/>
        <v>0</v>
      </c>
      <c r="X7161" s="11">
        <f t="shared" si="1022"/>
        <v>0</v>
      </c>
      <c r="Y7161" s="11">
        <f t="shared" si="1023"/>
        <v>0</v>
      </c>
      <c r="Z7161" s="12" t="str">
        <f t="shared" si="1024"/>
        <v>Torque/Speed Control 1</v>
      </c>
    </row>
    <row r="7162" spans="8:26" x14ac:dyDescent="0.3">
      <c r="H7162" s="244"/>
      <c r="I7162" s="244"/>
      <c r="J7162" s="244"/>
      <c r="K7162" s="244"/>
      <c r="L7162" s="244"/>
      <c r="M7162" s="244"/>
      <c r="N7162" s="244"/>
      <c r="O7162" s="244"/>
      <c r="P7162" s="244"/>
      <c r="Q7162" s="244"/>
      <c r="R7162" s="6">
        <f t="shared" si="1016"/>
        <v>0</v>
      </c>
      <c r="S7162" s="6">
        <f t="shared" si="1017"/>
        <v>0</v>
      </c>
      <c r="T7162" s="7">
        <f t="shared" si="1018"/>
        <v>0</v>
      </c>
      <c r="U7162" s="121" t="str">
        <f t="shared" si="1019"/>
        <v>0</v>
      </c>
      <c r="V7162" s="10">
        <f t="shared" si="1020"/>
        <v>0</v>
      </c>
      <c r="W7162" s="10">
        <f t="shared" si="1021"/>
        <v>0</v>
      </c>
      <c r="X7162" s="11">
        <f t="shared" si="1022"/>
        <v>0</v>
      </c>
      <c r="Y7162" s="11">
        <f t="shared" si="1023"/>
        <v>0</v>
      </c>
      <c r="Z7162" s="12" t="str">
        <f t="shared" si="1024"/>
        <v>Torque/Speed Control 1</v>
      </c>
    </row>
    <row r="7163" spans="8:26" x14ac:dyDescent="0.3">
      <c r="H7163" s="244"/>
      <c r="I7163" s="244"/>
      <c r="J7163" s="244"/>
      <c r="K7163" s="244"/>
      <c r="L7163" s="244"/>
      <c r="M7163" s="244"/>
      <c r="N7163" s="244"/>
      <c r="O7163" s="244"/>
      <c r="P7163" s="244"/>
      <c r="Q7163" s="244"/>
      <c r="R7163" s="6">
        <f t="shared" si="1016"/>
        <v>0</v>
      </c>
      <c r="S7163" s="6">
        <f t="shared" si="1017"/>
        <v>0</v>
      </c>
      <c r="T7163" s="7">
        <f t="shared" si="1018"/>
        <v>0</v>
      </c>
      <c r="U7163" s="121" t="str">
        <f t="shared" si="1019"/>
        <v>0</v>
      </c>
      <c r="V7163" s="10">
        <f t="shared" si="1020"/>
        <v>0</v>
      </c>
      <c r="W7163" s="10">
        <f t="shared" si="1021"/>
        <v>0</v>
      </c>
      <c r="X7163" s="11">
        <f t="shared" si="1022"/>
        <v>0</v>
      </c>
      <c r="Y7163" s="11">
        <f t="shared" si="1023"/>
        <v>0</v>
      </c>
      <c r="Z7163" s="12" t="str">
        <f t="shared" si="1024"/>
        <v>Torque/Speed Control 1</v>
      </c>
    </row>
    <row r="7164" spans="8:26" x14ac:dyDescent="0.3">
      <c r="H7164" s="244"/>
      <c r="I7164" s="244"/>
      <c r="J7164" s="244"/>
      <c r="K7164" s="244"/>
      <c r="L7164" s="244"/>
      <c r="M7164" s="244"/>
      <c r="N7164" s="244"/>
      <c r="O7164" s="244"/>
      <c r="P7164" s="244"/>
      <c r="Q7164" s="244"/>
      <c r="R7164" s="6">
        <f t="shared" si="1016"/>
        <v>0</v>
      </c>
      <c r="S7164" s="6">
        <f t="shared" si="1017"/>
        <v>0</v>
      </c>
      <c r="T7164" s="7">
        <f t="shared" si="1018"/>
        <v>0</v>
      </c>
      <c r="U7164" s="121" t="str">
        <f t="shared" si="1019"/>
        <v>0</v>
      </c>
      <c r="V7164" s="10">
        <f t="shared" si="1020"/>
        <v>0</v>
      </c>
      <c r="W7164" s="10">
        <f t="shared" si="1021"/>
        <v>0</v>
      </c>
      <c r="X7164" s="11">
        <f t="shared" si="1022"/>
        <v>0</v>
      </c>
      <c r="Y7164" s="11">
        <f t="shared" si="1023"/>
        <v>0</v>
      </c>
      <c r="Z7164" s="12" t="str">
        <f t="shared" si="1024"/>
        <v>Torque/Speed Control 1</v>
      </c>
    </row>
    <row r="7165" spans="8:26" x14ac:dyDescent="0.3">
      <c r="H7165" s="244"/>
      <c r="I7165" s="244"/>
      <c r="J7165" s="244"/>
      <c r="K7165" s="244"/>
      <c r="L7165" s="244"/>
      <c r="M7165" s="244"/>
      <c r="N7165" s="244"/>
      <c r="O7165" s="244"/>
      <c r="P7165" s="244"/>
      <c r="Q7165" s="244"/>
      <c r="R7165" s="6">
        <f t="shared" ref="R7165:R7228" si="1025">_xlfn.BITRSHIFT(_xlfn.BITAND(HEX2DEC(H7165),HEX2DEC("1C000000")),26)</f>
        <v>0</v>
      </c>
      <c r="S7165" s="6">
        <f t="shared" ref="S7165:S7228" si="1026">_xlfn.BITRSHIFT(_xlfn.BITAND(HEX2DEC(H7165),HEX2DEC("01000000")),24)</f>
        <v>0</v>
      </c>
      <c r="T7165" s="7">
        <f t="shared" ref="T7165:T7228" si="1027">IF(_xlfn.BITRSHIFT(_xlfn.BITAND(HEX2DEC(H7165),HEX2DEC("0FF0000")),16)&lt;240,_xlfn.BITRSHIFT(_xlfn.BITAND(HEX2DEC(H7165),HEX2DEC("1FF0000")),8),_xlfn.BITRSHIFT(_xlfn.BITAND(HEX2DEC(H7165),HEX2DEC("1FFFF00")),8))</f>
        <v>0</v>
      </c>
      <c r="U7165" s="121" t="str">
        <f t="shared" ref="U7165:U7228" si="1028">DEC2HEX(T7165)</f>
        <v>0</v>
      </c>
      <c r="V7165" s="10">
        <f t="shared" ref="V7165:V7228" si="1029">_xlfn.BITRSHIFT(_xlfn.BITAND(HEX2DEC(H7165),HEX2DEC("0FF0000")),16)</f>
        <v>0</v>
      </c>
      <c r="W7165" s="10">
        <f t="shared" ref="W7165:W7228" si="1030">_xlfn.BITRSHIFT(_xlfn.BITAND(HEX2DEC(H7165),HEX2DEC("FF00")),8)</f>
        <v>0</v>
      </c>
      <c r="X7165" s="11">
        <f t="shared" ref="X7165:X7228" si="1031">_xlfn.BITAND(HEX2DEC(H7165),HEX2DEC("00000FF"))</f>
        <v>0</v>
      </c>
      <c r="Y7165" s="11">
        <f t="shared" ref="Y7165:Y7228" si="1032">IF(_xlfn.BITRSHIFT(_xlfn.BITAND(HEX2DEC(H7165),HEX2DEC("0FF0000")),16)&lt;240,_xlfn.BITRSHIFT(_xlfn.BITAND(HEX2DEC(H7165),HEX2DEC("0FF00")),8),_xlfn.BITRSHIFT(_xlfn.BITAND(HEX2DEC(H7165),HEX2DEC("0FF0000")),16))</f>
        <v>0</v>
      </c>
      <c r="Z7165" s="12" t="str">
        <f t="shared" ref="Z7165:Z7228" si="1033">VLOOKUP(T7165,BO:BP,2,FALSE)</f>
        <v>Torque/Speed Control 1</v>
      </c>
    </row>
    <row r="7166" spans="8:26" x14ac:dyDescent="0.3">
      <c r="H7166" s="244"/>
      <c r="I7166" s="244"/>
      <c r="J7166" s="244"/>
      <c r="K7166" s="244"/>
      <c r="L7166" s="244"/>
      <c r="M7166" s="244"/>
      <c r="N7166" s="244"/>
      <c r="O7166" s="244"/>
      <c r="P7166" s="244"/>
      <c r="Q7166" s="244"/>
      <c r="R7166" s="6">
        <f t="shared" si="1025"/>
        <v>0</v>
      </c>
      <c r="S7166" s="6">
        <f t="shared" si="1026"/>
        <v>0</v>
      </c>
      <c r="T7166" s="7">
        <f t="shared" si="1027"/>
        <v>0</v>
      </c>
      <c r="U7166" s="121" t="str">
        <f t="shared" si="1028"/>
        <v>0</v>
      </c>
      <c r="V7166" s="10">
        <f t="shared" si="1029"/>
        <v>0</v>
      </c>
      <c r="W7166" s="10">
        <f t="shared" si="1030"/>
        <v>0</v>
      </c>
      <c r="X7166" s="11">
        <f t="shared" si="1031"/>
        <v>0</v>
      </c>
      <c r="Y7166" s="11">
        <f t="shared" si="1032"/>
        <v>0</v>
      </c>
      <c r="Z7166" s="12" t="str">
        <f t="shared" si="1033"/>
        <v>Torque/Speed Control 1</v>
      </c>
    </row>
    <row r="7167" spans="8:26" x14ac:dyDescent="0.3">
      <c r="H7167" s="244"/>
      <c r="I7167" s="244"/>
      <c r="J7167" s="244"/>
      <c r="K7167" s="244"/>
      <c r="L7167" s="244"/>
      <c r="M7167" s="244"/>
      <c r="N7167" s="244"/>
      <c r="O7167" s="244"/>
      <c r="P7167" s="244"/>
      <c r="Q7167" s="244"/>
      <c r="R7167" s="6">
        <f t="shared" si="1025"/>
        <v>0</v>
      </c>
      <c r="S7167" s="6">
        <f t="shared" si="1026"/>
        <v>0</v>
      </c>
      <c r="T7167" s="7">
        <f t="shared" si="1027"/>
        <v>0</v>
      </c>
      <c r="U7167" s="121" t="str">
        <f t="shared" si="1028"/>
        <v>0</v>
      </c>
      <c r="V7167" s="10">
        <f t="shared" si="1029"/>
        <v>0</v>
      </c>
      <c r="W7167" s="10">
        <f t="shared" si="1030"/>
        <v>0</v>
      </c>
      <c r="X7167" s="11">
        <f t="shared" si="1031"/>
        <v>0</v>
      </c>
      <c r="Y7167" s="11">
        <f t="shared" si="1032"/>
        <v>0</v>
      </c>
      <c r="Z7167" s="12" t="str">
        <f t="shared" si="1033"/>
        <v>Torque/Speed Control 1</v>
      </c>
    </row>
    <row r="7168" spans="8:26" x14ac:dyDescent="0.3">
      <c r="H7168" s="244"/>
      <c r="I7168" s="244"/>
      <c r="J7168" s="244"/>
      <c r="K7168" s="244"/>
      <c r="L7168" s="244"/>
      <c r="M7168" s="244"/>
      <c r="N7168" s="244"/>
      <c r="O7168" s="244"/>
      <c r="P7168" s="244"/>
      <c r="Q7168" s="244"/>
      <c r="R7168" s="6">
        <f t="shared" si="1025"/>
        <v>0</v>
      </c>
      <c r="S7168" s="6">
        <f t="shared" si="1026"/>
        <v>0</v>
      </c>
      <c r="T7168" s="7">
        <f t="shared" si="1027"/>
        <v>0</v>
      </c>
      <c r="U7168" s="121" t="str">
        <f t="shared" si="1028"/>
        <v>0</v>
      </c>
      <c r="V7168" s="10">
        <f t="shared" si="1029"/>
        <v>0</v>
      </c>
      <c r="W7168" s="10">
        <f t="shared" si="1030"/>
        <v>0</v>
      </c>
      <c r="X7168" s="11">
        <f t="shared" si="1031"/>
        <v>0</v>
      </c>
      <c r="Y7168" s="11">
        <f t="shared" si="1032"/>
        <v>0</v>
      </c>
      <c r="Z7168" s="12" t="str">
        <f t="shared" si="1033"/>
        <v>Torque/Speed Control 1</v>
      </c>
    </row>
    <row r="7169" spans="8:26" x14ac:dyDescent="0.3">
      <c r="H7169" s="244"/>
      <c r="I7169" s="244"/>
      <c r="J7169" s="244"/>
      <c r="K7169" s="244"/>
      <c r="L7169" s="244"/>
      <c r="M7169" s="244"/>
      <c r="N7169" s="244"/>
      <c r="O7169" s="244"/>
      <c r="P7169" s="244"/>
      <c r="Q7169" s="244"/>
      <c r="R7169" s="6">
        <f t="shared" si="1025"/>
        <v>0</v>
      </c>
      <c r="S7169" s="6">
        <f t="shared" si="1026"/>
        <v>0</v>
      </c>
      <c r="T7169" s="7">
        <f t="shared" si="1027"/>
        <v>0</v>
      </c>
      <c r="U7169" s="121" t="str">
        <f t="shared" si="1028"/>
        <v>0</v>
      </c>
      <c r="V7169" s="10">
        <f t="shared" si="1029"/>
        <v>0</v>
      </c>
      <c r="W7169" s="10">
        <f t="shared" si="1030"/>
        <v>0</v>
      </c>
      <c r="X7169" s="11">
        <f t="shared" si="1031"/>
        <v>0</v>
      </c>
      <c r="Y7169" s="11">
        <f t="shared" si="1032"/>
        <v>0</v>
      </c>
      <c r="Z7169" s="12" t="str">
        <f t="shared" si="1033"/>
        <v>Torque/Speed Control 1</v>
      </c>
    </row>
    <row r="7170" spans="8:26" x14ac:dyDescent="0.3">
      <c r="H7170" s="244"/>
      <c r="I7170" s="244"/>
      <c r="J7170" s="244"/>
      <c r="K7170" s="244"/>
      <c r="L7170" s="244"/>
      <c r="M7170" s="244"/>
      <c r="N7170" s="244"/>
      <c r="O7170" s="244"/>
      <c r="P7170" s="244"/>
      <c r="Q7170" s="244"/>
      <c r="R7170" s="6">
        <f t="shared" si="1025"/>
        <v>0</v>
      </c>
      <c r="S7170" s="6">
        <f t="shared" si="1026"/>
        <v>0</v>
      </c>
      <c r="T7170" s="7">
        <f t="shared" si="1027"/>
        <v>0</v>
      </c>
      <c r="U7170" s="121" t="str">
        <f t="shared" si="1028"/>
        <v>0</v>
      </c>
      <c r="V7170" s="10">
        <f t="shared" si="1029"/>
        <v>0</v>
      </c>
      <c r="W7170" s="10">
        <f t="shared" si="1030"/>
        <v>0</v>
      </c>
      <c r="X7170" s="11">
        <f t="shared" si="1031"/>
        <v>0</v>
      </c>
      <c r="Y7170" s="11">
        <f t="shared" si="1032"/>
        <v>0</v>
      </c>
      <c r="Z7170" s="12" t="str">
        <f t="shared" si="1033"/>
        <v>Torque/Speed Control 1</v>
      </c>
    </row>
    <row r="7171" spans="8:26" x14ac:dyDescent="0.3">
      <c r="H7171" s="244"/>
      <c r="I7171" s="244"/>
      <c r="J7171" s="244"/>
      <c r="K7171" s="244"/>
      <c r="L7171" s="244"/>
      <c r="M7171" s="244"/>
      <c r="N7171" s="244"/>
      <c r="O7171" s="244"/>
      <c r="P7171" s="244"/>
      <c r="Q7171" s="244"/>
      <c r="R7171" s="6">
        <f t="shared" si="1025"/>
        <v>0</v>
      </c>
      <c r="S7171" s="6">
        <f t="shared" si="1026"/>
        <v>0</v>
      </c>
      <c r="T7171" s="7">
        <f t="shared" si="1027"/>
        <v>0</v>
      </c>
      <c r="U7171" s="121" t="str">
        <f t="shared" si="1028"/>
        <v>0</v>
      </c>
      <c r="V7171" s="10">
        <f t="shared" si="1029"/>
        <v>0</v>
      </c>
      <c r="W7171" s="10">
        <f t="shared" si="1030"/>
        <v>0</v>
      </c>
      <c r="X7171" s="11">
        <f t="shared" si="1031"/>
        <v>0</v>
      </c>
      <c r="Y7171" s="11">
        <f t="shared" si="1032"/>
        <v>0</v>
      </c>
      <c r="Z7171" s="12" t="str">
        <f t="shared" si="1033"/>
        <v>Torque/Speed Control 1</v>
      </c>
    </row>
    <row r="7172" spans="8:26" x14ac:dyDescent="0.3">
      <c r="H7172" s="244"/>
      <c r="I7172" s="244"/>
      <c r="J7172" s="244"/>
      <c r="K7172" s="244"/>
      <c r="L7172" s="244"/>
      <c r="M7172" s="244"/>
      <c r="N7172" s="244"/>
      <c r="O7172" s="244"/>
      <c r="P7172" s="244"/>
      <c r="Q7172" s="244"/>
      <c r="R7172" s="6">
        <f t="shared" si="1025"/>
        <v>0</v>
      </c>
      <c r="S7172" s="6">
        <f t="shared" si="1026"/>
        <v>0</v>
      </c>
      <c r="T7172" s="7">
        <f t="shared" si="1027"/>
        <v>0</v>
      </c>
      <c r="U7172" s="121" t="str">
        <f t="shared" si="1028"/>
        <v>0</v>
      </c>
      <c r="V7172" s="10">
        <f t="shared" si="1029"/>
        <v>0</v>
      </c>
      <c r="W7172" s="10">
        <f t="shared" si="1030"/>
        <v>0</v>
      </c>
      <c r="X7172" s="11">
        <f t="shared" si="1031"/>
        <v>0</v>
      </c>
      <c r="Y7172" s="11">
        <f t="shared" si="1032"/>
        <v>0</v>
      </c>
      <c r="Z7172" s="12" t="str">
        <f t="shared" si="1033"/>
        <v>Torque/Speed Control 1</v>
      </c>
    </row>
    <row r="7173" spans="8:26" x14ac:dyDescent="0.3">
      <c r="H7173" s="244"/>
      <c r="I7173" s="244"/>
      <c r="J7173" s="244"/>
      <c r="K7173" s="244"/>
      <c r="L7173" s="244"/>
      <c r="M7173" s="244"/>
      <c r="N7173" s="244"/>
      <c r="O7173" s="244"/>
      <c r="P7173" s="244"/>
      <c r="Q7173" s="244"/>
      <c r="R7173" s="6">
        <f t="shared" si="1025"/>
        <v>0</v>
      </c>
      <c r="S7173" s="6">
        <f t="shared" si="1026"/>
        <v>0</v>
      </c>
      <c r="T7173" s="7">
        <f t="shared" si="1027"/>
        <v>0</v>
      </c>
      <c r="U7173" s="121" t="str">
        <f t="shared" si="1028"/>
        <v>0</v>
      </c>
      <c r="V7173" s="10">
        <f t="shared" si="1029"/>
        <v>0</v>
      </c>
      <c r="W7173" s="10">
        <f t="shared" si="1030"/>
        <v>0</v>
      </c>
      <c r="X7173" s="11">
        <f t="shared" si="1031"/>
        <v>0</v>
      </c>
      <c r="Y7173" s="11">
        <f t="shared" si="1032"/>
        <v>0</v>
      </c>
      <c r="Z7173" s="12" t="str">
        <f t="shared" si="1033"/>
        <v>Torque/Speed Control 1</v>
      </c>
    </row>
    <row r="7174" spans="8:26" x14ac:dyDescent="0.3">
      <c r="H7174" s="244"/>
      <c r="I7174" s="244"/>
      <c r="J7174" s="244"/>
      <c r="K7174" s="244"/>
      <c r="L7174" s="244"/>
      <c r="M7174" s="244"/>
      <c r="N7174" s="244"/>
      <c r="O7174" s="244"/>
      <c r="P7174" s="244"/>
      <c r="Q7174" s="244"/>
      <c r="R7174" s="6">
        <f t="shared" si="1025"/>
        <v>0</v>
      </c>
      <c r="S7174" s="6">
        <f t="shared" si="1026"/>
        <v>0</v>
      </c>
      <c r="T7174" s="7">
        <f t="shared" si="1027"/>
        <v>0</v>
      </c>
      <c r="U7174" s="121" t="str">
        <f t="shared" si="1028"/>
        <v>0</v>
      </c>
      <c r="V7174" s="10">
        <f t="shared" si="1029"/>
        <v>0</v>
      </c>
      <c r="W7174" s="10">
        <f t="shared" si="1030"/>
        <v>0</v>
      </c>
      <c r="X7174" s="11">
        <f t="shared" si="1031"/>
        <v>0</v>
      </c>
      <c r="Y7174" s="11">
        <f t="shared" si="1032"/>
        <v>0</v>
      </c>
      <c r="Z7174" s="12" t="str">
        <f t="shared" si="1033"/>
        <v>Torque/Speed Control 1</v>
      </c>
    </row>
    <row r="7175" spans="8:26" x14ac:dyDescent="0.3">
      <c r="H7175" s="244"/>
      <c r="I7175" s="244"/>
      <c r="J7175" s="244"/>
      <c r="K7175" s="244"/>
      <c r="L7175" s="244"/>
      <c r="M7175" s="244"/>
      <c r="N7175" s="244"/>
      <c r="O7175" s="244"/>
      <c r="P7175" s="244"/>
      <c r="Q7175" s="244"/>
      <c r="R7175" s="6">
        <f t="shared" si="1025"/>
        <v>0</v>
      </c>
      <c r="S7175" s="6">
        <f t="shared" si="1026"/>
        <v>0</v>
      </c>
      <c r="T7175" s="7">
        <f t="shared" si="1027"/>
        <v>0</v>
      </c>
      <c r="U7175" s="121" t="str">
        <f t="shared" si="1028"/>
        <v>0</v>
      </c>
      <c r="V7175" s="10">
        <f t="shared" si="1029"/>
        <v>0</v>
      </c>
      <c r="W7175" s="10">
        <f t="shared" si="1030"/>
        <v>0</v>
      </c>
      <c r="X7175" s="11">
        <f t="shared" si="1031"/>
        <v>0</v>
      </c>
      <c r="Y7175" s="11">
        <f t="shared" si="1032"/>
        <v>0</v>
      </c>
      <c r="Z7175" s="12" t="str">
        <f t="shared" si="1033"/>
        <v>Torque/Speed Control 1</v>
      </c>
    </row>
    <row r="7176" spans="8:26" x14ac:dyDescent="0.3">
      <c r="H7176" s="244"/>
      <c r="I7176" s="244"/>
      <c r="J7176" s="244"/>
      <c r="K7176" s="244"/>
      <c r="L7176" s="244"/>
      <c r="M7176" s="244"/>
      <c r="N7176" s="244"/>
      <c r="O7176" s="244"/>
      <c r="P7176" s="244"/>
      <c r="Q7176" s="244"/>
      <c r="R7176" s="6">
        <f t="shared" si="1025"/>
        <v>0</v>
      </c>
      <c r="S7176" s="6">
        <f t="shared" si="1026"/>
        <v>0</v>
      </c>
      <c r="T7176" s="7">
        <f t="shared" si="1027"/>
        <v>0</v>
      </c>
      <c r="U7176" s="121" t="str">
        <f t="shared" si="1028"/>
        <v>0</v>
      </c>
      <c r="V7176" s="10">
        <f t="shared" si="1029"/>
        <v>0</v>
      </c>
      <c r="W7176" s="10">
        <f t="shared" si="1030"/>
        <v>0</v>
      </c>
      <c r="X7176" s="11">
        <f t="shared" si="1031"/>
        <v>0</v>
      </c>
      <c r="Y7176" s="11">
        <f t="shared" si="1032"/>
        <v>0</v>
      </c>
      <c r="Z7176" s="12" t="str">
        <f t="shared" si="1033"/>
        <v>Torque/Speed Control 1</v>
      </c>
    </row>
    <row r="7177" spans="8:26" x14ac:dyDescent="0.3">
      <c r="H7177" s="244"/>
      <c r="I7177" s="244"/>
      <c r="J7177" s="244"/>
      <c r="K7177" s="244"/>
      <c r="L7177" s="244"/>
      <c r="M7177" s="244"/>
      <c r="N7177" s="244"/>
      <c r="O7177" s="244"/>
      <c r="P7177" s="244"/>
      <c r="Q7177" s="244"/>
      <c r="R7177" s="6">
        <f t="shared" si="1025"/>
        <v>0</v>
      </c>
      <c r="S7177" s="6">
        <f t="shared" si="1026"/>
        <v>0</v>
      </c>
      <c r="T7177" s="7">
        <f t="shared" si="1027"/>
        <v>0</v>
      </c>
      <c r="U7177" s="121" t="str">
        <f t="shared" si="1028"/>
        <v>0</v>
      </c>
      <c r="V7177" s="10">
        <f t="shared" si="1029"/>
        <v>0</v>
      </c>
      <c r="W7177" s="10">
        <f t="shared" si="1030"/>
        <v>0</v>
      </c>
      <c r="X7177" s="11">
        <f t="shared" si="1031"/>
        <v>0</v>
      </c>
      <c r="Y7177" s="11">
        <f t="shared" si="1032"/>
        <v>0</v>
      </c>
      <c r="Z7177" s="12" t="str">
        <f t="shared" si="1033"/>
        <v>Torque/Speed Control 1</v>
      </c>
    </row>
    <row r="7178" spans="8:26" x14ac:dyDescent="0.3">
      <c r="H7178" s="244"/>
      <c r="I7178" s="244"/>
      <c r="J7178" s="244"/>
      <c r="K7178" s="244"/>
      <c r="L7178" s="244"/>
      <c r="M7178" s="244"/>
      <c r="N7178" s="244"/>
      <c r="O7178" s="244"/>
      <c r="P7178" s="244"/>
      <c r="Q7178" s="244"/>
      <c r="R7178" s="6">
        <f t="shared" si="1025"/>
        <v>0</v>
      </c>
      <c r="S7178" s="6">
        <f t="shared" si="1026"/>
        <v>0</v>
      </c>
      <c r="T7178" s="7">
        <f t="shared" si="1027"/>
        <v>0</v>
      </c>
      <c r="U7178" s="121" t="str">
        <f t="shared" si="1028"/>
        <v>0</v>
      </c>
      <c r="V7178" s="10">
        <f t="shared" si="1029"/>
        <v>0</v>
      </c>
      <c r="W7178" s="10">
        <f t="shared" si="1030"/>
        <v>0</v>
      </c>
      <c r="X7178" s="11">
        <f t="shared" si="1031"/>
        <v>0</v>
      </c>
      <c r="Y7178" s="11">
        <f t="shared" si="1032"/>
        <v>0</v>
      </c>
      <c r="Z7178" s="12" t="str">
        <f t="shared" si="1033"/>
        <v>Torque/Speed Control 1</v>
      </c>
    </row>
    <row r="7179" spans="8:26" x14ac:dyDescent="0.3">
      <c r="H7179" s="244"/>
      <c r="I7179" s="244"/>
      <c r="J7179" s="244"/>
      <c r="K7179" s="244"/>
      <c r="L7179" s="244"/>
      <c r="M7179" s="244"/>
      <c r="N7179" s="244"/>
      <c r="O7179" s="244"/>
      <c r="P7179" s="244"/>
      <c r="Q7179" s="244"/>
      <c r="R7179" s="6">
        <f t="shared" si="1025"/>
        <v>0</v>
      </c>
      <c r="S7179" s="6">
        <f t="shared" si="1026"/>
        <v>0</v>
      </c>
      <c r="T7179" s="7">
        <f t="shared" si="1027"/>
        <v>0</v>
      </c>
      <c r="U7179" s="121" t="str">
        <f t="shared" si="1028"/>
        <v>0</v>
      </c>
      <c r="V7179" s="10">
        <f t="shared" si="1029"/>
        <v>0</v>
      </c>
      <c r="W7179" s="10">
        <f t="shared" si="1030"/>
        <v>0</v>
      </c>
      <c r="X7179" s="11">
        <f t="shared" si="1031"/>
        <v>0</v>
      </c>
      <c r="Y7179" s="11">
        <f t="shared" si="1032"/>
        <v>0</v>
      </c>
      <c r="Z7179" s="12" t="str">
        <f t="shared" si="1033"/>
        <v>Torque/Speed Control 1</v>
      </c>
    </row>
    <row r="7180" spans="8:26" x14ac:dyDescent="0.3">
      <c r="H7180" s="244"/>
      <c r="I7180" s="244"/>
      <c r="J7180" s="244"/>
      <c r="K7180" s="244"/>
      <c r="L7180" s="244"/>
      <c r="M7180" s="244"/>
      <c r="N7180" s="244"/>
      <c r="O7180" s="244"/>
      <c r="P7180" s="244"/>
      <c r="Q7180" s="244"/>
      <c r="R7180" s="6">
        <f t="shared" si="1025"/>
        <v>0</v>
      </c>
      <c r="S7180" s="6">
        <f t="shared" si="1026"/>
        <v>0</v>
      </c>
      <c r="T7180" s="7">
        <f t="shared" si="1027"/>
        <v>0</v>
      </c>
      <c r="U7180" s="121" t="str">
        <f t="shared" si="1028"/>
        <v>0</v>
      </c>
      <c r="V7180" s="10">
        <f t="shared" si="1029"/>
        <v>0</v>
      </c>
      <c r="W7180" s="10">
        <f t="shared" si="1030"/>
        <v>0</v>
      </c>
      <c r="X7180" s="11">
        <f t="shared" si="1031"/>
        <v>0</v>
      </c>
      <c r="Y7180" s="11">
        <f t="shared" si="1032"/>
        <v>0</v>
      </c>
      <c r="Z7180" s="12" t="str">
        <f t="shared" si="1033"/>
        <v>Torque/Speed Control 1</v>
      </c>
    </row>
    <row r="7181" spans="8:26" x14ac:dyDescent="0.3">
      <c r="H7181" s="244"/>
      <c r="I7181" s="244"/>
      <c r="J7181" s="244"/>
      <c r="K7181" s="244"/>
      <c r="L7181" s="244"/>
      <c r="M7181" s="244"/>
      <c r="N7181" s="244"/>
      <c r="O7181" s="244"/>
      <c r="P7181" s="244"/>
      <c r="Q7181" s="244"/>
      <c r="R7181" s="6">
        <f t="shared" si="1025"/>
        <v>0</v>
      </c>
      <c r="S7181" s="6">
        <f t="shared" si="1026"/>
        <v>0</v>
      </c>
      <c r="T7181" s="7">
        <f t="shared" si="1027"/>
        <v>0</v>
      </c>
      <c r="U7181" s="121" t="str">
        <f t="shared" si="1028"/>
        <v>0</v>
      </c>
      <c r="V7181" s="10">
        <f t="shared" si="1029"/>
        <v>0</v>
      </c>
      <c r="W7181" s="10">
        <f t="shared" si="1030"/>
        <v>0</v>
      </c>
      <c r="X7181" s="11">
        <f t="shared" si="1031"/>
        <v>0</v>
      </c>
      <c r="Y7181" s="11">
        <f t="shared" si="1032"/>
        <v>0</v>
      </c>
      <c r="Z7181" s="12" t="str">
        <f t="shared" si="1033"/>
        <v>Torque/Speed Control 1</v>
      </c>
    </row>
    <row r="7182" spans="8:26" x14ac:dyDescent="0.3">
      <c r="H7182" s="244"/>
      <c r="I7182" s="244"/>
      <c r="J7182" s="244"/>
      <c r="K7182" s="244"/>
      <c r="L7182" s="244"/>
      <c r="M7182" s="244"/>
      <c r="N7182" s="244"/>
      <c r="O7182" s="244"/>
      <c r="P7182" s="244"/>
      <c r="Q7182" s="244"/>
      <c r="R7182" s="6">
        <f t="shared" si="1025"/>
        <v>0</v>
      </c>
      <c r="S7182" s="6">
        <f t="shared" si="1026"/>
        <v>0</v>
      </c>
      <c r="T7182" s="7">
        <f t="shared" si="1027"/>
        <v>0</v>
      </c>
      <c r="U7182" s="121" t="str">
        <f t="shared" si="1028"/>
        <v>0</v>
      </c>
      <c r="V7182" s="10">
        <f t="shared" si="1029"/>
        <v>0</v>
      </c>
      <c r="W7182" s="10">
        <f t="shared" si="1030"/>
        <v>0</v>
      </c>
      <c r="X7182" s="11">
        <f t="shared" si="1031"/>
        <v>0</v>
      </c>
      <c r="Y7182" s="11">
        <f t="shared" si="1032"/>
        <v>0</v>
      </c>
      <c r="Z7182" s="12" t="str">
        <f t="shared" si="1033"/>
        <v>Torque/Speed Control 1</v>
      </c>
    </row>
    <row r="7183" spans="8:26" x14ac:dyDescent="0.3">
      <c r="H7183" s="244"/>
      <c r="I7183" s="244"/>
      <c r="J7183" s="244"/>
      <c r="K7183" s="244"/>
      <c r="L7183" s="244"/>
      <c r="M7183" s="244"/>
      <c r="N7183" s="244"/>
      <c r="O7183" s="244"/>
      <c r="P7183" s="244"/>
      <c r="Q7183" s="244"/>
      <c r="R7183" s="6">
        <f t="shared" si="1025"/>
        <v>0</v>
      </c>
      <c r="S7183" s="6">
        <f t="shared" si="1026"/>
        <v>0</v>
      </c>
      <c r="T7183" s="7">
        <f t="shared" si="1027"/>
        <v>0</v>
      </c>
      <c r="U7183" s="121" t="str">
        <f t="shared" si="1028"/>
        <v>0</v>
      </c>
      <c r="V7183" s="10">
        <f t="shared" si="1029"/>
        <v>0</v>
      </c>
      <c r="W7183" s="10">
        <f t="shared" si="1030"/>
        <v>0</v>
      </c>
      <c r="X7183" s="11">
        <f t="shared" si="1031"/>
        <v>0</v>
      </c>
      <c r="Y7183" s="11">
        <f t="shared" si="1032"/>
        <v>0</v>
      </c>
      <c r="Z7183" s="12" t="str">
        <f t="shared" si="1033"/>
        <v>Torque/Speed Control 1</v>
      </c>
    </row>
    <row r="7184" spans="8:26" x14ac:dyDescent="0.3">
      <c r="H7184" s="244"/>
      <c r="I7184" s="244"/>
      <c r="J7184" s="244"/>
      <c r="K7184" s="244"/>
      <c r="L7184" s="244"/>
      <c r="M7184" s="244"/>
      <c r="N7184" s="244"/>
      <c r="O7184" s="244"/>
      <c r="P7184" s="244"/>
      <c r="Q7184" s="244"/>
      <c r="R7184" s="6">
        <f t="shared" si="1025"/>
        <v>0</v>
      </c>
      <c r="S7184" s="6">
        <f t="shared" si="1026"/>
        <v>0</v>
      </c>
      <c r="T7184" s="7">
        <f t="shared" si="1027"/>
        <v>0</v>
      </c>
      <c r="U7184" s="121" t="str">
        <f t="shared" si="1028"/>
        <v>0</v>
      </c>
      <c r="V7184" s="10">
        <f t="shared" si="1029"/>
        <v>0</v>
      </c>
      <c r="W7184" s="10">
        <f t="shared" si="1030"/>
        <v>0</v>
      </c>
      <c r="X7184" s="11">
        <f t="shared" si="1031"/>
        <v>0</v>
      </c>
      <c r="Y7184" s="11">
        <f t="shared" si="1032"/>
        <v>0</v>
      </c>
      <c r="Z7184" s="12" t="str">
        <f t="shared" si="1033"/>
        <v>Torque/Speed Control 1</v>
      </c>
    </row>
    <row r="7185" spans="8:26" x14ac:dyDescent="0.3">
      <c r="H7185" s="244"/>
      <c r="I7185" s="244"/>
      <c r="J7185" s="244"/>
      <c r="K7185" s="244"/>
      <c r="L7185" s="244"/>
      <c r="M7185" s="244"/>
      <c r="N7185" s="244"/>
      <c r="O7185" s="244"/>
      <c r="P7185" s="244"/>
      <c r="Q7185" s="244"/>
      <c r="R7185" s="6">
        <f t="shared" si="1025"/>
        <v>0</v>
      </c>
      <c r="S7185" s="6">
        <f t="shared" si="1026"/>
        <v>0</v>
      </c>
      <c r="T7185" s="7">
        <f t="shared" si="1027"/>
        <v>0</v>
      </c>
      <c r="U7185" s="121" t="str">
        <f t="shared" si="1028"/>
        <v>0</v>
      </c>
      <c r="V7185" s="10">
        <f t="shared" si="1029"/>
        <v>0</v>
      </c>
      <c r="W7185" s="10">
        <f t="shared" si="1030"/>
        <v>0</v>
      </c>
      <c r="X7185" s="11">
        <f t="shared" si="1031"/>
        <v>0</v>
      </c>
      <c r="Y7185" s="11">
        <f t="shared" si="1032"/>
        <v>0</v>
      </c>
      <c r="Z7185" s="12" t="str">
        <f t="shared" si="1033"/>
        <v>Torque/Speed Control 1</v>
      </c>
    </row>
    <row r="7186" spans="8:26" x14ac:dyDescent="0.3">
      <c r="H7186" s="244"/>
      <c r="I7186" s="244"/>
      <c r="J7186" s="244"/>
      <c r="K7186" s="244"/>
      <c r="L7186" s="244"/>
      <c r="M7186" s="244"/>
      <c r="N7186" s="244"/>
      <c r="O7186" s="244"/>
      <c r="P7186" s="244"/>
      <c r="Q7186" s="244"/>
      <c r="R7186" s="6">
        <f t="shared" si="1025"/>
        <v>0</v>
      </c>
      <c r="S7186" s="6">
        <f t="shared" si="1026"/>
        <v>0</v>
      </c>
      <c r="T7186" s="7">
        <f t="shared" si="1027"/>
        <v>0</v>
      </c>
      <c r="U7186" s="121" t="str">
        <f t="shared" si="1028"/>
        <v>0</v>
      </c>
      <c r="V7186" s="10">
        <f t="shared" si="1029"/>
        <v>0</v>
      </c>
      <c r="W7186" s="10">
        <f t="shared" si="1030"/>
        <v>0</v>
      </c>
      <c r="X7186" s="11">
        <f t="shared" si="1031"/>
        <v>0</v>
      </c>
      <c r="Y7186" s="11">
        <f t="shared" si="1032"/>
        <v>0</v>
      </c>
      <c r="Z7186" s="12" t="str">
        <f t="shared" si="1033"/>
        <v>Torque/Speed Control 1</v>
      </c>
    </row>
    <row r="7187" spans="8:26" x14ac:dyDescent="0.3">
      <c r="H7187" s="244"/>
      <c r="I7187" s="244"/>
      <c r="J7187" s="244"/>
      <c r="K7187" s="244"/>
      <c r="L7187" s="244"/>
      <c r="M7187" s="244"/>
      <c r="N7187" s="244"/>
      <c r="O7187" s="244"/>
      <c r="P7187" s="244"/>
      <c r="Q7187" s="244"/>
      <c r="R7187" s="6">
        <f t="shared" si="1025"/>
        <v>0</v>
      </c>
      <c r="S7187" s="6">
        <f t="shared" si="1026"/>
        <v>0</v>
      </c>
      <c r="T7187" s="7">
        <f t="shared" si="1027"/>
        <v>0</v>
      </c>
      <c r="U7187" s="121" t="str">
        <f t="shared" si="1028"/>
        <v>0</v>
      </c>
      <c r="V7187" s="10">
        <f t="shared" si="1029"/>
        <v>0</v>
      </c>
      <c r="W7187" s="10">
        <f t="shared" si="1030"/>
        <v>0</v>
      </c>
      <c r="X7187" s="11">
        <f t="shared" si="1031"/>
        <v>0</v>
      </c>
      <c r="Y7187" s="11">
        <f t="shared" si="1032"/>
        <v>0</v>
      </c>
      <c r="Z7187" s="12" t="str">
        <f t="shared" si="1033"/>
        <v>Torque/Speed Control 1</v>
      </c>
    </row>
    <row r="7188" spans="8:26" x14ac:dyDescent="0.3">
      <c r="H7188" s="244"/>
      <c r="I7188" s="244"/>
      <c r="J7188" s="244"/>
      <c r="K7188" s="244"/>
      <c r="L7188" s="244"/>
      <c r="M7188" s="244"/>
      <c r="N7188" s="244"/>
      <c r="O7188" s="244"/>
      <c r="P7188" s="244"/>
      <c r="Q7188" s="244"/>
      <c r="R7188" s="6">
        <f t="shared" si="1025"/>
        <v>0</v>
      </c>
      <c r="S7188" s="6">
        <f t="shared" si="1026"/>
        <v>0</v>
      </c>
      <c r="T7188" s="7">
        <f t="shared" si="1027"/>
        <v>0</v>
      </c>
      <c r="U7188" s="121" t="str">
        <f t="shared" si="1028"/>
        <v>0</v>
      </c>
      <c r="V7188" s="10">
        <f t="shared" si="1029"/>
        <v>0</v>
      </c>
      <c r="W7188" s="10">
        <f t="shared" si="1030"/>
        <v>0</v>
      </c>
      <c r="X7188" s="11">
        <f t="shared" si="1031"/>
        <v>0</v>
      </c>
      <c r="Y7188" s="11">
        <f t="shared" si="1032"/>
        <v>0</v>
      </c>
      <c r="Z7188" s="12" t="str">
        <f t="shared" si="1033"/>
        <v>Torque/Speed Control 1</v>
      </c>
    </row>
    <row r="7189" spans="8:26" x14ac:dyDescent="0.3">
      <c r="H7189" s="244"/>
      <c r="I7189" s="244"/>
      <c r="J7189" s="244"/>
      <c r="K7189" s="244"/>
      <c r="L7189" s="244"/>
      <c r="M7189" s="244"/>
      <c r="N7189" s="244"/>
      <c r="O7189" s="244"/>
      <c r="P7189" s="244"/>
      <c r="Q7189" s="244"/>
      <c r="R7189" s="6">
        <f t="shared" si="1025"/>
        <v>0</v>
      </c>
      <c r="S7189" s="6">
        <f t="shared" si="1026"/>
        <v>0</v>
      </c>
      <c r="T7189" s="7">
        <f t="shared" si="1027"/>
        <v>0</v>
      </c>
      <c r="U7189" s="121" t="str">
        <f t="shared" si="1028"/>
        <v>0</v>
      </c>
      <c r="V7189" s="10">
        <f t="shared" si="1029"/>
        <v>0</v>
      </c>
      <c r="W7189" s="10">
        <f t="shared" si="1030"/>
        <v>0</v>
      </c>
      <c r="X7189" s="11">
        <f t="shared" si="1031"/>
        <v>0</v>
      </c>
      <c r="Y7189" s="11">
        <f t="shared" si="1032"/>
        <v>0</v>
      </c>
      <c r="Z7189" s="12" t="str">
        <f t="shared" si="1033"/>
        <v>Torque/Speed Control 1</v>
      </c>
    </row>
    <row r="7190" spans="8:26" x14ac:dyDescent="0.3">
      <c r="H7190" s="244"/>
      <c r="I7190" s="244"/>
      <c r="J7190" s="244"/>
      <c r="K7190" s="244"/>
      <c r="L7190" s="244"/>
      <c r="M7190" s="244"/>
      <c r="N7190" s="244"/>
      <c r="O7190" s="244"/>
      <c r="P7190" s="244"/>
      <c r="Q7190" s="244"/>
      <c r="R7190" s="6">
        <f t="shared" si="1025"/>
        <v>0</v>
      </c>
      <c r="S7190" s="6">
        <f t="shared" si="1026"/>
        <v>0</v>
      </c>
      <c r="T7190" s="7">
        <f t="shared" si="1027"/>
        <v>0</v>
      </c>
      <c r="U7190" s="121" t="str">
        <f t="shared" si="1028"/>
        <v>0</v>
      </c>
      <c r="V7190" s="10">
        <f t="shared" si="1029"/>
        <v>0</v>
      </c>
      <c r="W7190" s="10">
        <f t="shared" si="1030"/>
        <v>0</v>
      </c>
      <c r="X7190" s="11">
        <f t="shared" si="1031"/>
        <v>0</v>
      </c>
      <c r="Y7190" s="11">
        <f t="shared" si="1032"/>
        <v>0</v>
      </c>
      <c r="Z7190" s="12" t="str">
        <f t="shared" si="1033"/>
        <v>Torque/Speed Control 1</v>
      </c>
    </row>
    <row r="7191" spans="8:26" x14ac:dyDescent="0.3">
      <c r="H7191" s="250"/>
      <c r="I7191" s="244"/>
      <c r="J7191" s="244"/>
      <c r="K7191" s="244"/>
      <c r="L7191" s="244"/>
      <c r="M7191" s="244"/>
      <c r="N7191" s="244"/>
      <c r="O7191" s="244"/>
      <c r="P7191" s="244"/>
      <c r="Q7191" s="244"/>
      <c r="R7191" s="6">
        <f t="shared" si="1025"/>
        <v>0</v>
      </c>
      <c r="S7191" s="6">
        <f t="shared" si="1026"/>
        <v>0</v>
      </c>
      <c r="T7191" s="7">
        <f t="shared" si="1027"/>
        <v>0</v>
      </c>
      <c r="U7191" s="121" t="str">
        <f t="shared" si="1028"/>
        <v>0</v>
      </c>
      <c r="V7191" s="10">
        <f t="shared" si="1029"/>
        <v>0</v>
      </c>
      <c r="W7191" s="10">
        <f t="shared" si="1030"/>
        <v>0</v>
      </c>
      <c r="X7191" s="11">
        <f t="shared" si="1031"/>
        <v>0</v>
      </c>
      <c r="Y7191" s="11">
        <f t="shared" si="1032"/>
        <v>0</v>
      </c>
      <c r="Z7191" s="12" t="str">
        <f t="shared" si="1033"/>
        <v>Torque/Speed Control 1</v>
      </c>
    </row>
    <row r="7192" spans="8:26" x14ac:dyDescent="0.3">
      <c r="H7192" s="244"/>
      <c r="I7192" s="244"/>
      <c r="J7192" s="244"/>
      <c r="K7192" s="244"/>
      <c r="L7192" s="244"/>
      <c r="M7192" s="244"/>
      <c r="N7192" s="244"/>
      <c r="O7192" s="244"/>
      <c r="P7192" s="244"/>
      <c r="Q7192" s="244"/>
      <c r="R7192" s="6">
        <f t="shared" si="1025"/>
        <v>0</v>
      </c>
      <c r="S7192" s="6">
        <f t="shared" si="1026"/>
        <v>0</v>
      </c>
      <c r="T7192" s="7">
        <f t="shared" si="1027"/>
        <v>0</v>
      </c>
      <c r="U7192" s="121" t="str">
        <f t="shared" si="1028"/>
        <v>0</v>
      </c>
      <c r="V7192" s="10">
        <f t="shared" si="1029"/>
        <v>0</v>
      </c>
      <c r="W7192" s="10">
        <f t="shared" si="1030"/>
        <v>0</v>
      </c>
      <c r="X7192" s="11">
        <f t="shared" si="1031"/>
        <v>0</v>
      </c>
      <c r="Y7192" s="11">
        <f t="shared" si="1032"/>
        <v>0</v>
      </c>
      <c r="Z7192" s="12" t="str">
        <f t="shared" si="1033"/>
        <v>Torque/Speed Control 1</v>
      </c>
    </row>
    <row r="7193" spans="8:26" x14ac:dyDescent="0.3">
      <c r="H7193" s="244"/>
      <c r="I7193" s="244"/>
      <c r="J7193" s="244"/>
      <c r="K7193" s="244"/>
      <c r="L7193" s="244"/>
      <c r="M7193" s="244"/>
      <c r="N7193" s="244"/>
      <c r="O7193" s="244"/>
      <c r="P7193" s="244"/>
      <c r="Q7193" s="244"/>
      <c r="R7193" s="6">
        <f t="shared" si="1025"/>
        <v>0</v>
      </c>
      <c r="S7193" s="6">
        <f t="shared" si="1026"/>
        <v>0</v>
      </c>
      <c r="T7193" s="7">
        <f t="shared" si="1027"/>
        <v>0</v>
      </c>
      <c r="U7193" s="121" t="str">
        <f t="shared" si="1028"/>
        <v>0</v>
      </c>
      <c r="V7193" s="10">
        <f t="shared" si="1029"/>
        <v>0</v>
      </c>
      <c r="W7193" s="10">
        <f t="shared" si="1030"/>
        <v>0</v>
      </c>
      <c r="X7193" s="11">
        <f t="shared" si="1031"/>
        <v>0</v>
      </c>
      <c r="Y7193" s="11">
        <f t="shared" si="1032"/>
        <v>0</v>
      </c>
      <c r="Z7193" s="12" t="str">
        <f t="shared" si="1033"/>
        <v>Torque/Speed Control 1</v>
      </c>
    </row>
    <row r="7194" spans="8:26" x14ac:dyDescent="0.3">
      <c r="H7194" s="244"/>
      <c r="I7194" s="244"/>
      <c r="J7194" s="244"/>
      <c r="K7194" s="244"/>
      <c r="L7194" s="244"/>
      <c r="M7194" s="244"/>
      <c r="N7194" s="244"/>
      <c r="O7194" s="244"/>
      <c r="P7194" s="244"/>
      <c r="Q7194" s="244"/>
      <c r="R7194" s="6">
        <f t="shared" si="1025"/>
        <v>0</v>
      </c>
      <c r="S7194" s="6">
        <f t="shared" si="1026"/>
        <v>0</v>
      </c>
      <c r="T7194" s="7">
        <f t="shared" si="1027"/>
        <v>0</v>
      </c>
      <c r="U7194" s="121" t="str">
        <f t="shared" si="1028"/>
        <v>0</v>
      </c>
      <c r="V7194" s="10">
        <f t="shared" si="1029"/>
        <v>0</v>
      </c>
      <c r="W7194" s="10">
        <f t="shared" si="1030"/>
        <v>0</v>
      </c>
      <c r="X7194" s="11">
        <f t="shared" si="1031"/>
        <v>0</v>
      </c>
      <c r="Y7194" s="11">
        <f t="shared" si="1032"/>
        <v>0</v>
      </c>
      <c r="Z7194" s="12" t="str">
        <f t="shared" si="1033"/>
        <v>Torque/Speed Control 1</v>
      </c>
    </row>
    <row r="7195" spans="8:26" x14ac:dyDescent="0.3">
      <c r="H7195" s="244"/>
      <c r="I7195" s="244"/>
      <c r="J7195" s="244"/>
      <c r="K7195" s="244"/>
      <c r="L7195" s="244"/>
      <c r="M7195" s="244"/>
      <c r="N7195" s="244"/>
      <c r="O7195" s="244"/>
      <c r="P7195" s="244"/>
      <c r="Q7195" s="244"/>
      <c r="R7195" s="6">
        <f t="shared" si="1025"/>
        <v>0</v>
      </c>
      <c r="S7195" s="6">
        <f t="shared" si="1026"/>
        <v>0</v>
      </c>
      <c r="T7195" s="7">
        <f t="shared" si="1027"/>
        <v>0</v>
      </c>
      <c r="U7195" s="121" t="str">
        <f t="shared" si="1028"/>
        <v>0</v>
      </c>
      <c r="V7195" s="10">
        <f t="shared" si="1029"/>
        <v>0</v>
      </c>
      <c r="W7195" s="10">
        <f t="shared" si="1030"/>
        <v>0</v>
      </c>
      <c r="X7195" s="11">
        <f t="shared" si="1031"/>
        <v>0</v>
      </c>
      <c r="Y7195" s="11">
        <f t="shared" si="1032"/>
        <v>0</v>
      </c>
      <c r="Z7195" s="12" t="str">
        <f t="shared" si="1033"/>
        <v>Torque/Speed Control 1</v>
      </c>
    </row>
    <row r="7196" spans="8:26" x14ac:dyDescent="0.3">
      <c r="H7196" s="244"/>
      <c r="I7196" s="244"/>
      <c r="J7196" s="244"/>
      <c r="K7196" s="244"/>
      <c r="L7196" s="244"/>
      <c r="M7196" s="244"/>
      <c r="N7196" s="244"/>
      <c r="O7196" s="244"/>
      <c r="P7196" s="244"/>
      <c r="Q7196" s="244"/>
      <c r="R7196" s="6">
        <f t="shared" si="1025"/>
        <v>0</v>
      </c>
      <c r="S7196" s="6">
        <f t="shared" si="1026"/>
        <v>0</v>
      </c>
      <c r="T7196" s="7">
        <f t="shared" si="1027"/>
        <v>0</v>
      </c>
      <c r="U7196" s="121" t="str">
        <f t="shared" si="1028"/>
        <v>0</v>
      </c>
      <c r="V7196" s="10">
        <f t="shared" si="1029"/>
        <v>0</v>
      </c>
      <c r="W7196" s="10">
        <f t="shared" si="1030"/>
        <v>0</v>
      </c>
      <c r="X7196" s="11">
        <f t="shared" si="1031"/>
        <v>0</v>
      </c>
      <c r="Y7196" s="11">
        <f t="shared" si="1032"/>
        <v>0</v>
      </c>
      <c r="Z7196" s="12" t="str">
        <f t="shared" si="1033"/>
        <v>Torque/Speed Control 1</v>
      </c>
    </row>
    <row r="7197" spans="8:26" x14ac:dyDescent="0.3">
      <c r="H7197" s="244"/>
      <c r="I7197" s="244"/>
      <c r="J7197" s="244"/>
      <c r="K7197" s="244"/>
      <c r="L7197" s="244"/>
      <c r="M7197" s="244"/>
      <c r="N7197" s="244"/>
      <c r="O7197" s="244"/>
      <c r="P7197" s="244"/>
      <c r="Q7197" s="244"/>
      <c r="R7197" s="6">
        <f t="shared" si="1025"/>
        <v>0</v>
      </c>
      <c r="S7197" s="6">
        <f t="shared" si="1026"/>
        <v>0</v>
      </c>
      <c r="T7197" s="7">
        <f t="shared" si="1027"/>
        <v>0</v>
      </c>
      <c r="U7197" s="121" t="str">
        <f t="shared" si="1028"/>
        <v>0</v>
      </c>
      <c r="V7197" s="10">
        <f t="shared" si="1029"/>
        <v>0</v>
      </c>
      <c r="W7197" s="10">
        <f t="shared" si="1030"/>
        <v>0</v>
      </c>
      <c r="X7197" s="11">
        <f t="shared" si="1031"/>
        <v>0</v>
      </c>
      <c r="Y7197" s="11">
        <f t="shared" si="1032"/>
        <v>0</v>
      </c>
      <c r="Z7197" s="12" t="str">
        <f t="shared" si="1033"/>
        <v>Torque/Speed Control 1</v>
      </c>
    </row>
    <row r="7198" spans="8:26" x14ac:dyDescent="0.3">
      <c r="H7198" s="244"/>
      <c r="I7198" s="244"/>
      <c r="J7198" s="244"/>
      <c r="K7198" s="244"/>
      <c r="L7198" s="244"/>
      <c r="M7198" s="244"/>
      <c r="N7198" s="244"/>
      <c r="O7198" s="244"/>
      <c r="P7198" s="244"/>
      <c r="Q7198" s="244"/>
      <c r="R7198" s="6">
        <f t="shared" si="1025"/>
        <v>0</v>
      </c>
      <c r="S7198" s="6">
        <f t="shared" si="1026"/>
        <v>0</v>
      </c>
      <c r="T7198" s="7">
        <f t="shared" si="1027"/>
        <v>0</v>
      </c>
      <c r="U7198" s="121" t="str">
        <f t="shared" si="1028"/>
        <v>0</v>
      </c>
      <c r="V7198" s="10">
        <f t="shared" si="1029"/>
        <v>0</v>
      </c>
      <c r="W7198" s="10">
        <f t="shared" si="1030"/>
        <v>0</v>
      </c>
      <c r="X7198" s="11">
        <f t="shared" si="1031"/>
        <v>0</v>
      </c>
      <c r="Y7198" s="11">
        <f t="shared" si="1032"/>
        <v>0</v>
      </c>
      <c r="Z7198" s="12" t="str">
        <f t="shared" si="1033"/>
        <v>Torque/Speed Control 1</v>
      </c>
    </row>
    <row r="7199" spans="8:26" x14ac:dyDescent="0.3">
      <c r="H7199" s="244"/>
      <c r="I7199" s="244"/>
      <c r="J7199" s="244"/>
      <c r="K7199" s="244"/>
      <c r="L7199" s="244"/>
      <c r="M7199" s="244"/>
      <c r="N7199" s="244"/>
      <c r="O7199" s="244"/>
      <c r="P7199" s="244"/>
      <c r="Q7199" s="244"/>
      <c r="R7199" s="6">
        <f t="shared" si="1025"/>
        <v>0</v>
      </c>
      <c r="S7199" s="6">
        <f t="shared" si="1026"/>
        <v>0</v>
      </c>
      <c r="T7199" s="7">
        <f t="shared" si="1027"/>
        <v>0</v>
      </c>
      <c r="U7199" s="121" t="str">
        <f t="shared" si="1028"/>
        <v>0</v>
      </c>
      <c r="V7199" s="10">
        <f t="shared" si="1029"/>
        <v>0</v>
      </c>
      <c r="W7199" s="10">
        <f t="shared" si="1030"/>
        <v>0</v>
      </c>
      <c r="X7199" s="11">
        <f t="shared" si="1031"/>
        <v>0</v>
      </c>
      <c r="Y7199" s="11">
        <f t="shared" si="1032"/>
        <v>0</v>
      </c>
      <c r="Z7199" s="12" t="str">
        <f t="shared" si="1033"/>
        <v>Torque/Speed Control 1</v>
      </c>
    </row>
    <row r="7200" spans="8:26" x14ac:dyDescent="0.3">
      <c r="H7200" s="244"/>
      <c r="I7200" s="244"/>
      <c r="J7200" s="244"/>
      <c r="K7200" s="244"/>
      <c r="L7200" s="244"/>
      <c r="M7200" s="244"/>
      <c r="N7200" s="244"/>
      <c r="O7200" s="244"/>
      <c r="P7200" s="244"/>
      <c r="Q7200" s="244"/>
      <c r="R7200" s="6">
        <f t="shared" si="1025"/>
        <v>0</v>
      </c>
      <c r="S7200" s="6">
        <f t="shared" si="1026"/>
        <v>0</v>
      </c>
      <c r="T7200" s="7">
        <f t="shared" si="1027"/>
        <v>0</v>
      </c>
      <c r="U7200" s="121" t="str">
        <f t="shared" si="1028"/>
        <v>0</v>
      </c>
      <c r="V7200" s="10">
        <f t="shared" si="1029"/>
        <v>0</v>
      </c>
      <c r="W7200" s="10">
        <f t="shared" si="1030"/>
        <v>0</v>
      </c>
      <c r="X7200" s="11">
        <f t="shared" si="1031"/>
        <v>0</v>
      </c>
      <c r="Y7200" s="11">
        <f t="shared" si="1032"/>
        <v>0</v>
      </c>
      <c r="Z7200" s="12" t="str">
        <f t="shared" si="1033"/>
        <v>Torque/Speed Control 1</v>
      </c>
    </row>
    <row r="7201" spans="8:26" x14ac:dyDescent="0.3">
      <c r="H7201" s="244"/>
      <c r="I7201" s="244"/>
      <c r="J7201" s="244"/>
      <c r="K7201" s="244"/>
      <c r="L7201" s="244"/>
      <c r="M7201" s="244"/>
      <c r="N7201" s="244"/>
      <c r="O7201" s="244"/>
      <c r="P7201" s="244"/>
      <c r="Q7201" s="244"/>
      <c r="R7201" s="6">
        <f t="shared" si="1025"/>
        <v>0</v>
      </c>
      <c r="S7201" s="6">
        <f t="shared" si="1026"/>
        <v>0</v>
      </c>
      <c r="T7201" s="7">
        <f t="shared" si="1027"/>
        <v>0</v>
      </c>
      <c r="U7201" s="121" t="str">
        <f t="shared" si="1028"/>
        <v>0</v>
      </c>
      <c r="V7201" s="10">
        <f t="shared" si="1029"/>
        <v>0</v>
      </c>
      <c r="W7201" s="10">
        <f t="shared" si="1030"/>
        <v>0</v>
      </c>
      <c r="X7201" s="11">
        <f t="shared" si="1031"/>
        <v>0</v>
      </c>
      <c r="Y7201" s="11">
        <f t="shared" si="1032"/>
        <v>0</v>
      </c>
      <c r="Z7201" s="12" t="str">
        <f t="shared" si="1033"/>
        <v>Torque/Speed Control 1</v>
      </c>
    </row>
    <row r="7202" spans="8:26" x14ac:dyDescent="0.3">
      <c r="H7202" s="244"/>
      <c r="I7202" s="244"/>
      <c r="J7202" s="244"/>
      <c r="K7202" s="244"/>
      <c r="L7202" s="244"/>
      <c r="M7202" s="244"/>
      <c r="N7202" s="244"/>
      <c r="O7202" s="244"/>
      <c r="P7202" s="244"/>
      <c r="Q7202" s="244"/>
      <c r="R7202" s="6">
        <f t="shared" si="1025"/>
        <v>0</v>
      </c>
      <c r="S7202" s="6">
        <f t="shared" si="1026"/>
        <v>0</v>
      </c>
      <c r="T7202" s="7">
        <f t="shared" si="1027"/>
        <v>0</v>
      </c>
      <c r="U7202" s="121" t="str">
        <f t="shared" si="1028"/>
        <v>0</v>
      </c>
      <c r="V7202" s="10">
        <f t="shared" si="1029"/>
        <v>0</v>
      </c>
      <c r="W7202" s="10">
        <f t="shared" si="1030"/>
        <v>0</v>
      </c>
      <c r="X7202" s="11">
        <f t="shared" si="1031"/>
        <v>0</v>
      </c>
      <c r="Y7202" s="11">
        <f t="shared" si="1032"/>
        <v>0</v>
      </c>
      <c r="Z7202" s="12" t="str">
        <f t="shared" si="1033"/>
        <v>Torque/Speed Control 1</v>
      </c>
    </row>
    <row r="7203" spans="8:26" x14ac:dyDescent="0.3">
      <c r="H7203" s="244"/>
      <c r="I7203" s="244"/>
      <c r="J7203" s="244"/>
      <c r="K7203" s="244"/>
      <c r="L7203" s="244"/>
      <c r="M7203" s="244"/>
      <c r="N7203" s="244"/>
      <c r="O7203" s="244"/>
      <c r="P7203" s="244"/>
      <c r="Q7203" s="244"/>
      <c r="R7203" s="6">
        <f t="shared" si="1025"/>
        <v>0</v>
      </c>
      <c r="S7203" s="6">
        <f t="shared" si="1026"/>
        <v>0</v>
      </c>
      <c r="T7203" s="7">
        <f t="shared" si="1027"/>
        <v>0</v>
      </c>
      <c r="U7203" s="121" t="str">
        <f t="shared" si="1028"/>
        <v>0</v>
      </c>
      <c r="V7203" s="10">
        <f t="shared" si="1029"/>
        <v>0</v>
      </c>
      <c r="W7203" s="10">
        <f t="shared" si="1030"/>
        <v>0</v>
      </c>
      <c r="X7203" s="11">
        <f t="shared" si="1031"/>
        <v>0</v>
      </c>
      <c r="Y7203" s="11">
        <f t="shared" si="1032"/>
        <v>0</v>
      </c>
      <c r="Z7203" s="12" t="str">
        <f t="shared" si="1033"/>
        <v>Torque/Speed Control 1</v>
      </c>
    </row>
    <row r="7204" spans="8:26" x14ac:dyDescent="0.3">
      <c r="H7204" s="244"/>
      <c r="I7204" s="244"/>
      <c r="J7204" s="244"/>
      <c r="K7204" s="244"/>
      <c r="L7204" s="244"/>
      <c r="M7204" s="244"/>
      <c r="N7204" s="244"/>
      <c r="O7204" s="244"/>
      <c r="P7204" s="244"/>
      <c r="Q7204" s="244"/>
      <c r="R7204" s="6">
        <f t="shared" si="1025"/>
        <v>0</v>
      </c>
      <c r="S7204" s="6">
        <f t="shared" si="1026"/>
        <v>0</v>
      </c>
      <c r="T7204" s="7">
        <f t="shared" si="1027"/>
        <v>0</v>
      </c>
      <c r="U7204" s="121" t="str">
        <f t="shared" si="1028"/>
        <v>0</v>
      </c>
      <c r="V7204" s="10">
        <f t="shared" si="1029"/>
        <v>0</v>
      </c>
      <c r="W7204" s="10">
        <f t="shared" si="1030"/>
        <v>0</v>
      </c>
      <c r="X7204" s="11">
        <f t="shared" si="1031"/>
        <v>0</v>
      </c>
      <c r="Y7204" s="11">
        <f t="shared" si="1032"/>
        <v>0</v>
      </c>
      <c r="Z7204" s="12" t="str">
        <f t="shared" si="1033"/>
        <v>Torque/Speed Control 1</v>
      </c>
    </row>
    <row r="7205" spans="8:26" x14ac:dyDescent="0.3">
      <c r="H7205" s="244"/>
      <c r="I7205" s="244"/>
      <c r="J7205" s="244"/>
      <c r="K7205" s="244"/>
      <c r="L7205" s="244"/>
      <c r="M7205" s="244"/>
      <c r="N7205" s="244"/>
      <c r="O7205" s="244"/>
      <c r="P7205" s="244"/>
      <c r="Q7205" s="244"/>
      <c r="R7205" s="6">
        <f t="shared" si="1025"/>
        <v>0</v>
      </c>
      <c r="S7205" s="6">
        <f t="shared" si="1026"/>
        <v>0</v>
      </c>
      <c r="T7205" s="7">
        <f t="shared" si="1027"/>
        <v>0</v>
      </c>
      <c r="U7205" s="121" t="str">
        <f t="shared" si="1028"/>
        <v>0</v>
      </c>
      <c r="V7205" s="10">
        <f t="shared" si="1029"/>
        <v>0</v>
      </c>
      <c r="W7205" s="10">
        <f t="shared" si="1030"/>
        <v>0</v>
      </c>
      <c r="X7205" s="11">
        <f t="shared" si="1031"/>
        <v>0</v>
      </c>
      <c r="Y7205" s="11">
        <f t="shared" si="1032"/>
        <v>0</v>
      </c>
      <c r="Z7205" s="12" t="str">
        <f t="shared" si="1033"/>
        <v>Torque/Speed Control 1</v>
      </c>
    </row>
    <row r="7206" spans="8:26" x14ac:dyDescent="0.3">
      <c r="H7206" s="244"/>
      <c r="I7206" s="244"/>
      <c r="J7206" s="244"/>
      <c r="K7206" s="244"/>
      <c r="L7206" s="244"/>
      <c r="M7206" s="244"/>
      <c r="N7206" s="244"/>
      <c r="O7206" s="244"/>
      <c r="P7206" s="244"/>
      <c r="Q7206" s="244"/>
      <c r="R7206" s="6">
        <f t="shared" si="1025"/>
        <v>0</v>
      </c>
      <c r="S7206" s="6">
        <f t="shared" si="1026"/>
        <v>0</v>
      </c>
      <c r="T7206" s="7">
        <f t="shared" si="1027"/>
        <v>0</v>
      </c>
      <c r="U7206" s="121" t="str">
        <f t="shared" si="1028"/>
        <v>0</v>
      </c>
      <c r="V7206" s="10">
        <f t="shared" si="1029"/>
        <v>0</v>
      </c>
      <c r="W7206" s="10">
        <f t="shared" si="1030"/>
        <v>0</v>
      </c>
      <c r="X7206" s="11">
        <f t="shared" si="1031"/>
        <v>0</v>
      </c>
      <c r="Y7206" s="11">
        <f t="shared" si="1032"/>
        <v>0</v>
      </c>
      <c r="Z7206" s="12" t="str">
        <f t="shared" si="1033"/>
        <v>Torque/Speed Control 1</v>
      </c>
    </row>
    <row r="7207" spans="8:26" x14ac:dyDescent="0.3">
      <c r="H7207" s="244"/>
      <c r="I7207" s="244"/>
      <c r="J7207" s="244"/>
      <c r="K7207" s="244"/>
      <c r="L7207" s="244"/>
      <c r="M7207" s="244"/>
      <c r="N7207" s="244"/>
      <c r="O7207" s="244"/>
      <c r="P7207" s="244"/>
      <c r="Q7207" s="244"/>
      <c r="R7207" s="6">
        <f t="shared" si="1025"/>
        <v>0</v>
      </c>
      <c r="S7207" s="6">
        <f t="shared" si="1026"/>
        <v>0</v>
      </c>
      <c r="T7207" s="7">
        <f t="shared" si="1027"/>
        <v>0</v>
      </c>
      <c r="U7207" s="121" t="str">
        <f t="shared" si="1028"/>
        <v>0</v>
      </c>
      <c r="V7207" s="10">
        <f t="shared" si="1029"/>
        <v>0</v>
      </c>
      <c r="W7207" s="10">
        <f t="shared" si="1030"/>
        <v>0</v>
      </c>
      <c r="X7207" s="11">
        <f t="shared" si="1031"/>
        <v>0</v>
      </c>
      <c r="Y7207" s="11">
        <f t="shared" si="1032"/>
        <v>0</v>
      </c>
      <c r="Z7207" s="12" t="str">
        <f t="shared" si="1033"/>
        <v>Torque/Speed Control 1</v>
      </c>
    </row>
    <row r="7208" spans="8:26" x14ac:dyDescent="0.3">
      <c r="H7208" s="244"/>
      <c r="I7208" s="244"/>
      <c r="J7208" s="244"/>
      <c r="K7208" s="244"/>
      <c r="L7208" s="244"/>
      <c r="M7208" s="244"/>
      <c r="N7208" s="244"/>
      <c r="O7208" s="244"/>
      <c r="P7208" s="244"/>
      <c r="Q7208" s="244"/>
      <c r="R7208" s="6">
        <f t="shared" si="1025"/>
        <v>0</v>
      </c>
      <c r="S7208" s="6">
        <f t="shared" si="1026"/>
        <v>0</v>
      </c>
      <c r="T7208" s="7">
        <f t="shared" si="1027"/>
        <v>0</v>
      </c>
      <c r="U7208" s="121" t="str">
        <f t="shared" si="1028"/>
        <v>0</v>
      </c>
      <c r="V7208" s="10">
        <f t="shared" si="1029"/>
        <v>0</v>
      </c>
      <c r="W7208" s="10">
        <f t="shared" si="1030"/>
        <v>0</v>
      </c>
      <c r="X7208" s="11">
        <f t="shared" si="1031"/>
        <v>0</v>
      </c>
      <c r="Y7208" s="11">
        <f t="shared" si="1032"/>
        <v>0</v>
      </c>
      <c r="Z7208" s="12" t="str">
        <f t="shared" si="1033"/>
        <v>Torque/Speed Control 1</v>
      </c>
    </row>
    <row r="7209" spans="8:26" x14ac:dyDescent="0.3">
      <c r="H7209" s="244"/>
      <c r="I7209" s="244"/>
      <c r="J7209" s="244"/>
      <c r="K7209" s="244"/>
      <c r="L7209" s="244"/>
      <c r="M7209" s="244"/>
      <c r="N7209" s="244"/>
      <c r="O7209" s="244"/>
      <c r="P7209" s="244"/>
      <c r="Q7209" s="244"/>
      <c r="R7209" s="6">
        <f t="shared" si="1025"/>
        <v>0</v>
      </c>
      <c r="S7209" s="6">
        <f t="shared" si="1026"/>
        <v>0</v>
      </c>
      <c r="T7209" s="7">
        <f t="shared" si="1027"/>
        <v>0</v>
      </c>
      <c r="U7209" s="121" t="str">
        <f t="shared" si="1028"/>
        <v>0</v>
      </c>
      <c r="V7209" s="10">
        <f t="shared" si="1029"/>
        <v>0</v>
      </c>
      <c r="W7209" s="10">
        <f t="shared" si="1030"/>
        <v>0</v>
      </c>
      <c r="X7209" s="11">
        <f t="shared" si="1031"/>
        <v>0</v>
      </c>
      <c r="Y7209" s="11">
        <f t="shared" si="1032"/>
        <v>0</v>
      </c>
      <c r="Z7209" s="12" t="str">
        <f t="shared" si="1033"/>
        <v>Torque/Speed Control 1</v>
      </c>
    </row>
    <row r="7210" spans="8:26" x14ac:dyDescent="0.3">
      <c r="H7210" s="244"/>
      <c r="I7210" s="244"/>
      <c r="J7210" s="244"/>
      <c r="K7210" s="244"/>
      <c r="L7210" s="244"/>
      <c r="M7210" s="244"/>
      <c r="N7210" s="244"/>
      <c r="O7210" s="244"/>
      <c r="P7210" s="244"/>
      <c r="Q7210" s="244"/>
      <c r="R7210" s="6">
        <f t="shared" si="1025"/>
        <v>0</v>
      </c>
      <c r="S7210" s="6">
        <f t="shared" si="1026"/>
        <v>0</v>
      </c>
      <c r="T7210" s="7">
        <f t="shared" si="1027"/>
        <v>0</v>
      </c>
      <c r="U7210" s="121" t="str">
        <f t="shared" si="1028"/>
        <v>0</v>
      </c>
      <c r="V7210" s="10">
        <f t="shared" si="1029"/>
        <v>0</v>
      </c>
      <c r="W7210" s="10">
        <f t="shared" si="1030"/>
        <v>0</v>
      </c>
      <c r="X7210" s="11">
        <f t="shared" si="1031"/>
        <v>0</v>
      </c>
      <c r="Y7210" s="11">
        <f t="shared" si="1032"/>
        <v>0</v>
      </c>
      <c r="Z7210" s="12" t="str">
        <f t="shared" si="1033"/>
        <v>Torque/Speed Control 1</v>
      </c>
    </row>
    <row r="7211" spans="8:26" x14ac:dyDescent="0.3">
      <c r="H7211" s="244"/>
      <c r="I7211" s="244"/>
      <c r="J7211" s="244"/>
      <c r="K7211" s="244"/>
      <c r="L7211" s="244"/>
      <c r="M7211" s="244"/>
      <c r="N7211" s="244"/>
      <c r="O7211" s="244"/>
      <c r="P7211" s="244"/>
      <c r="Q7211" s="244"/>
      <c r="R7211" s="6">
        <f t="shared" si="1025"/>
        <v>0</v>
      </c>
      <c r="S7211" s="6">
        <f t="shared" si="1026"/>
        <v>0</v>
      </c>
      <c r="T7211" s="7">
        <f t="shared" si="1027"/>
        <v>0</v>
      </c>
      <c r="U7211" s="121" t="str">
        <f t="shared" si="1028"/>
        <v>0</v>
      </c>
      <c r="V7211" s="10">
        <f t="shared" si="1029"/>
        <v>0</v>
      </c>
      <c r="W7211" s="10">
        <f t="shared" si="1030"/>
        <v>0</v>
      </c>
      <c r="X7211" s="11">
        <f t="shared" si="1031"/>
        <v>0</v>
      </c>
      <c r="Y7211" s="11">
        <f t="shared" si="1032"/>
        <v>0</v>
      </c>
      <c r="Z7211" s="12" t="str">
        <f t="shared" si="1033"/>
        <v>Torque/Speed Control 1</v>
      </c>
    </row>
    <row r="7212" spans="8:26" x14ac:dyDescent="0.3">
      <c r="H7212" s="244"/>
      <c r="I7212" s="244"/>
      <c r="J7212" s="244"/>
      <c r="K7212" s="244"/>
      <c r="L7212" s="244"/>
      <c r="M7212" s="244"/>
      <c r="N7212" s="244"/>
      <c r="O7212" s="244"/>
      <c r="P7212" s="244"/>
      <c r="Q7212" s="244"/>
      <c r="R7212" s="6">
        <f t="shared" si="1025"/>
        <v>0</v>
      </c>
      <c r="S7212" s="6">
        <f t="shared" si="1026"/>
        <v>0</v>
      </c>
      <c r="T7212" s="7">
        <f t="shared" si="1027"/>
        <v>0</v>
      </c>
      <c r="U7212" s="121" t="str">
        <f t="shared" si="1028"/>
        <v>0</v>
      </c>
      <c r="V7212" s="10">
        <f t="shared" si="1029"/>
        <v>0</v>
      </c>
      <c r="W7212" s="10">
        <f t="shared" si="1030"/>
        <v>0</v>
      </c>
      <c r="X7212" s="11">
        <f t="shared" si="1031"/>
        <v>0</v>
      </c>
      <c r="Y7212" s="11">
        <f t="shared" si="1032"/>
        <v>0</v>
      </c>
      <c r="Z7212" s="12" t="str">
        <f t="shared" si="1033"/>
        <v>Torque/Speed Control 1</v>
      </c>
    </row>
    <row r="7213" spans="8:26" x14ac:dyDescent="0.3">
      <c r="H7213" s="244"/>
      <c r="I7213" s="244"/>
      <c r="J7213" s="244"/>
      <c r="K7213" s="244"/>
      <c r="L7213" s="244"/>
      <c r="M7213" s="244"/>
      <c r="N7213" s="244"/>
      <c r="O7213" s="244"/>
      <c r="P7213" s="244"/>
      <c r="Q7213" s="244"/>
      <c r="R7213" s="6">
        <f t="shared" si="1025"/>
        <v>0</v>
      </c>
      <c r="S7213" s="6">
        <f t="shared" si="1026"/>
        <v>0</v>
      </c>
      <c r="T7213" s="7">
        <f t="shared" si="1027"/>
        <v>0</v>
      </c>
      <c r="U7213" s="121" t="str">
        <f t="shared" si="1028"/>
        <v>0</v>
      </c>
      <c r="V7213" s="10">
        <f t="shared" si="1029"/>
        <v>0</v>
      </c>
      <c r="W7213" s="10">
        <f t="shared" si="1030"/>
        <v>0</v>
      </c>
      <c r="X7213" s="11">
        <f t="shared" si="1031"/>
        <v>0</v>
      </c>
      <c r="Y7213" s="11">
        <f t="shared" si="1032"/>
        <v>0</v>
      </c>
      <c r="Z7213" s="12" t="str">
        <f t="shared" si="1033"/>
        <v>Torque/Speed Control 1</v>
      </c>
    </row>
    <row r="7214" spans="8:26" x14ac:dyDescent="0.3">
      <c r="H7214" s="244"/>
      <c r="I7214" s="244"/>
      <c r="J7214" s="244"/>
      <c r="K7214" s="244"/>
      <c r="L7214" s="244"/>
      <c r="M7214" s="244"/>
      <c r="N7214" s="244"/>
      <c r="O7214" s="244"/>
      <c r="P7214" s="244"/>
      <c r="Q7214" s="244"/>
      <c r="R7214" s="6">
        <f t="shared" si="1025"/>
        <v>0</v>
      </c>
      <c r="S7214" s="6">
        <f t="shared" si="1026"/>
        <v>0</v>
      </c>
      <c r="T7214" s="7">
        <f t="shared" si="1027"/>
        <v>0</v>
      </c>
      <c r="U7214" s="121" t="str">
        <f t="shared" si="1028"/>
        <v>0</v>
      </c>
      <c r="V7214" s="10">
        <f t="shared" si="1029"/>
        <v>0</v>
      </c>
      <c r="W7214" s="10">
        <f t="shared" si="1030"/>
        <v>0</v>
      </c>
      <c r="X7214" s="11">
        <f t="shared" si="1031"/>
        <v>0</v>
      </c>
      <c r="Y7214" s="11">
        <f t="shared" si="1032"/>
        <v>0</v>
      </c>
      <c r="Z7214" s="12" t="str">
        <f t="shared" si="1033"/>
        <v>Torque/Speed Control 1</v>
      </c>
    </row>
    <row r="7215" spans="8:26" x14ac:dyDescent="0.3">
      <c r="H7215" s="244"/>
      <c r="I7215" s="244"/>
      <c r="J7215" s="244"/>
      <c r="K7215" s="244"/>
      <c r="L7215" s="244"/>
      <c r="M7215" s="244"/>
      <c r="N7215" s="244"/>
      <c r="O7215" s="244"/>
      <c r="P7215" s="244"/>
      <c r="Q7215" s="244"/>
      <c r="R7215" s="6">
        <f t="shared" si="1025"/>
        <v>0</v>
      </c>
      <c r="S7215" s="6">
        <f t="shared" si="1026"/>
        <v>0</v>
      </c>
      <c r="T7215" s="7">
        <f t="shared" si="1027"/>
        <v>0</v>
      </c>
      <c r="U7215" s="121" t="str">
        <f t="shared" si="1028"/>
        <v>0</v>
      </c>
      <c r="V7215" s="10">
        <f t="shared" si="1029"/>
        <v>0</v>
      </c>
      <c r="W7215" s="10">
        <f t="shared" si="1030"/>
        <v>0</v>
      </c>
      <c r="X7215" s="11">
        <f t="shared" si="1031"/>
        <v>0</v>
      </c>
      <c r="Y7215" s="11">
        <f t="shared" si="1032"/>
        <v>0</v>
      </c>
      <c r="Z7215" s="12" t="str">
        <f t="shared" si="1033"/>
        <v>Torque/Speed Control 1</v>
      </c>
    </row>
    <row r="7216" spans="8:26" x14ac:dyDescent="0.3">
      <c r="H7216" s="244"/>
      <c r="I7216" s="244"/>
      <c r="J7216" s="244"/>
      <c r="K7216" s="244"/>
      <c r="L7216" s="244"/>
      <c r="M7216" s="244"/>
      <c r="N7216" s="244"/>
      <c r="O7216" s="244"/>
      <c r="P7216" s="244"/>
      <c r="Q7216" s="244"/>
      <c r="R7216" s="6">
        <f t="shared" si="1025"/>
        <v>0</v>
      </c>
      <c r="S7216" s="6">
        <f t="shared" si="1026"/>
        <v>0</v>
      </c>
      <c r="T7216" s="7">
        <f t="shared" si="1027"/>
        <v>0</v>
      </c>
      <c r="U7216" s="121" t="str">
        <f t="shared" si="1028"/>
        <v>0</v>
      </c>
      <c r="V7216" s="10">
        <f t="shared" si="1029"/>
        <v>0</v>
      </c>
      <c r="W7216" s="10">
        <f t="shared" si="1030"/>
        <v>0</v>
      </c>
      <c r="X7216" s="11">
        <f t="shared" si="1031"/>
        <v>0</v>
      </c>
      <c r="Y7216" s="11">
        <f t="shared" si="1032"/>
        <v>0</v>
      </c>
      <c r="Z7216" s="12" t="str">
        <f t="shared" si="1033"/>
        <v>Torque/Speed Control 1</v>
      </c>
    </row>
    <row r="7217" spans="8:26" x14ac:dyDescent="0.3">
      <c r="H7217" s="244"/>
      <c r="I7217" s="244"/>
      <c r="J7217" s="244"/>
      <c r="K7217" s="244"/>
      <c r="L7217" s="244"/>
      <c r="M7217" s="244"/>
      <c r="N7217" s="244"/>
      <c r="O7217" s="244"/>
      <c r="P7217" s="244"/>
      <c r="Q7217" s="244"/>
      <c r="R7217" s="6">
        <f t="shared" si="1025"/>
        <v>0</v>
      </c>
      <c r="S7217" s="6">
        <f t="shared" si="1026"/>
        <v>0</v>
      </c>
      <c r="T7217" s="7">
        <f t="shared" si="1027"/>
        <v>0</v>
      </c>
      <c r="U7217" s="121" t="str">
        <f t="shared" si="1028"/>
        <v>0</v>
      </c>
      <c r="V7217" s="10">
        <f t="shared" si="1029"/>
        <v>0</v>
      </c>
      <c r="W7217" s="10">
        <f t="shared" si="1030"/>
        <v>0</v>
      </c>
      <c r="X7217" s="11">
        <f t="shared" si="1031"/>
        <v>0</v>
      </c>
      <c r="Y7217" s="11">
        <f t="shared" si="1032"/>
        <v>0</v>
      </c>
      <c r="Z7217" s="12" t="str">
        <f t="shared" si="1033"/>
        <v>Torque/Speed Control 1</v>
      </c>
    </row>
    <row r="7218" spans="8:26" x14ac:dyDescent="0.3">
      <c r="H7218" s="244"/>
      <c r="I7218" s="244"/>
      <c r="J7218" s="244"/>
      <c r="K7218" s="244"/>
      <c r="L7218" s="244"/>
      <c r="M7218" s="244"/>
      <c r="N7218" s="244"/>
      <c r="O7218" s="244"/>
      <c r="P7218" s="244"/>
      <c r="Q7218" s="244"/>
      <c r="R7218" s="6">
        <f t="shared" si="1025"/>
        <v>0</v>
      </c>
      <c r="S7218" s="6">
        <f t="shared" si="1026"/>
        <v>0</v>
      </c>
      <c r="T7218" s="7">
        <f t="shared" si="1027"/>
        <v>0</v>
      </c>
      <c r="U7218" s="121" t="str">
        <f t="shared" si="1028"/>
        <v>0</v>
      </c>
      <c r="V7218" s="10">
        <f t="shared" si="1029"/>
        <v>0</v>
      </c>
      <c r="W7218" s="10">
        <f t="shared" si="1030"/>
        <v>0</v>
      </c>
      <c r="X7218" s="11">
        <f t="shared" si="1031"/>
        <v>0</v>
      </c>
      <c r="Y7218" s="11">
        <f t="shared" si="1032"/>
        <v>0</v>
      </c>
      <c r="Z7218" s="12" t="str">
        <f t="shared" si="1033"/>
        <v>Torque/Speed Control 1</v>
      </c>
    </row>
    <row r="7219" spans="8:26" x14ac:dyDescent="0.3">
      <c r="H7219" s="244"/>
      <c r="I7219" s="244"/>
      <c r="J7219" s="244"/>
      <c r="K7219" s="244"/>
      <c r="L7219" s="244"/>
      <c r="M7219" s="244"/>
      <c r="N7219" s="244"/>
      <c r="O7219" s="244"/>
      <c r="P7219" s="244"/>
      <c r="Q7219" s="244"/>
      <c r="R7219" s="6">
        <f t="shared" si="1025"/>
        <v>0</v>
      </c>
      <c r="S7219" s="6">
        <f t="shared" si="1026"/>
        <v>0</v>
      </c>
      <c r="T7219" s="7">
        <f t="shared" si="1027"/>
        <v>0</v>
      </c>
      <c r="U7219" s="121" t="str">
        <f t="shared" si="1028"/>
        <v>0</v>
      </c>
      <c r="V7219" s="10">
        <f t="shared" si="1029"/>
        <v>0</v>
      </c>
      <c r="W7219" s="10">
        <f t="shared" si="1030"/>
        <v>0</v>
      </c>
      <c r="X7219" s="11">
        <f t="shared" si="1031"/>
        <v>0</v>
      </c>
      <c r="Y7219" s="11">
        <f t="shared" si="1032"/>
        <v>0</v>
      </c>
      <c r="Z7219" s="12" t="str">
        <f t="shared" si="1033"/>
        <v>Torque/Speed Control 1</v>
      </c>
    </row>
    <row r="7220" spans="8:26" x14ac:dyDescent="0.3">
      <c r="H7220" s="244"/>
      <c r="I7220" s="244"/>
      <c r="J7220" s="244"/>
      <c r="K7220" s="244"/>
      <c r="L7220" s="244"/>
      <c r="M7220" s="244"/>
      <c r="N7220" s="244"/>
      <c r="O7220" s="244"/>
      <c r="P7220" s="244"/>
      <c r="Q7220" s="244"/>
      <c r="R7220" s="6">
        <f t="shared" si="1025"/>
        <v>0</v>
      </c>
      <c r="S7220" s="6">
        <f t="shared" si="1026"/>
        <v>0</v>
      </c>
      <c r="T7220" s="7">
        <f t="shared" si="1027"/>
        <v>0</v>
      </c>
      <c r="U7220" s="121" t="str">
        <f t="shared" si="1028"/>
        <v>0</v>
      </c>
      <c r="V7220" s="10">
        <f t="shared" si="1029"/>
        <v>0</v>
      </c>
      <c r="W7220" s="10">
        <f t="shared" si="1030"/>
        <v>0</v>
      </c>
      <c r="X7220" s="11">
        <f t="shared" si="1031"/>
        <v>0</v>
      </c>
      <c r="Y7220" s="11">
        <f t="shared" si="1032"/>
        <v>0</v>
      </c>
      <c r="Z7220" s="12" t="str">
        <f t="shared" si="1033"/>
        <v>Torque/Speed Control 1</v>
      </c>
    </row>
    <row r="7221" spans="8:26" x14ac:dyDescent="0.3">
      <c r="H7221" s="244"/>
      <c r="I7221" s="244"/>
      <c r="J7221" s="244"/>
      <c r="K7221" s="244"/>
      <c r="L7221" s="244"/>
      <c r="M7221" s="244"/>
      <c r="N7221" s="244"/>
      <c r="O7221" s="244"/>
      <c r="P7221" s="244"/>
      <c r="Q7221" s="244"/>
      <c r="R7221" s="6">
        <f t="shared" si="1025"/>
        <v>0</v>
      </c>
      <c r="S7221" s="6">
        <f t="shared" si="1026"/>
        <v>0</v>
      </c>
      <c r="T7221" s="7">
        <f t="shared" si="1027"/>
        <v>0</v>
      </c>
      <c r="U7221" s="121" t="str">
        <f t="shared" si="1028"/>
        <v>0</v>
      </c>
      <c r="V7221" s="10">
        <f t="shared" si="1029"/>
        <v>0</v>
      </c>
      <c r="W7221" s="10">
        <f t="shared" si="1030"/>
        <v>0</v>
      </c>
      <c r="X7221" s="11">
        <f t="shared" si="1031"/>
        <v>0</v>
      </c>
      <c r="Y7221" s="11">
        <f t="shared" si="1032"/>
        <v>0</v>
      </c>
      <c r="Z7221" s="12" t="str">
        <f t="shared" si="1033"/>
        <v>Torque/Speed Control 1</v>
      </c>
    </row>
    <row r="7222" spans="8:26" x14ac:dyDescent="0.3">
      <c r="H7222" s="244"/>
      <c r="I7222" s="244"/>
      <c r="J7222" s="244"/>
      <c r="K7222" s="244"/>
      <c r="L7222" s="244"/>
      <c r="M7222" s="244"/>
      <c r="N7222" s="244"/>
      <c r="O7222" s="244"/>
      <c r="P7222" s="244"/>
      <c r="Q7222" s="244"/>
      <c r="R7222" s="6">
        <f t="shared" si="1025"/>
        <v>0</v>
      </c>
      <c r="S7222" s="6">
        <f t="shared" si="1026"/>
        <v>0</v>
      </c>
      <c r="T7222" s="7">
        <f t="shared" si="1027"/>
        <v>0</v>
      </c>
      <c r="U7222" s="121" t="str">
        <f t="shared" si="1028"/>
        <v>0</v>
      </c>
      <c r="V7222" s="10">
        <f t="shared" si="1029"/>
        <v>0</v>
      </c>
      <c r="W7222" s="10">
        <f t="shared" si="1030"/>
        <v>0</v>
      </c>
      <c r="X7222" s="11">
        <f t="shared" si="1031"/>
        <v>0</v>
      </c>
      <c r="Y7222" s="11">
        <f t="shared" si="1032"/>
        <v>0</v>
      </c>
      <c r="Z7222" s="12" t="str">
        <f t="shared" si="1033"/>
        <v>Torque/Speed Control 1</v>
      </c>
    </row>
    <row r="7223" spans="8:26" x14ac:dyDescent="0.3">
      <c r="H7223" s="244"/>
      <c r="I7223" s="244"/>
      <c r="J7223" s="244"/>
      <c r="K7223" s="244"/>
      <c r="L7223" s="244"/>
      <c r="M7223" s="244"/>
      <c r="N7223" s="244"/>
      <c r="O7223" s="244"/>
      <c r="P7223" s="244"/>
      <c r="Q7223" s="244"/>
      <c r="R7223" s="6">
        <f t="shared" si="1025"/>
        <v>0</v>
      </c>
      <c r="S7223" s="6">
        <f t="shared" si="1026"/>
        <v>0</v>
      </c>
      <c r="T7223" s="7">
        <f t="shared" si="1027"/>
        <v>0</v>
      </c>
      <c r="U7223" s="121" t="str">
        <f t="shared" si="1028"/>
        <v>0</v>
      </c>
      <c r="V7223" s="10">
        <f t="shared" si="1029"/>
        <v>0</v>
      </c>
      <c r="W7223" s="10">
        <f t="shared" si="1030"/>
        <v>0</v>
      </c>
      <c r="X7223" s="11">
        <f t="shared" si="1031"/>
        <v>0</v>
      </c>
      <c r="Y7223" s="11">
        <f t="shared" si="1032"/>
        <v>0</v>
      </c>
      <c r="Z7223" s="12" t="str">
        <f t="shared" si="1033"/>
        <v>Torque/Speed Control 1</v>
      </c>
    </row>
    <row r="7224" spans="8:26" x14ac:dyDescent="0.3">
      <c r="H7224" s="244"/>
      <c r="I7224" s="244"/>
      <c r="J7224" s="244"/>
      <c r="K7224" s="244"/>
      <c r="L7224" s="244"/>
      <c r="M7224" s="244"/>
      <c r="N7224" s="244"/>
      <c r="O7224" s="244"/>
      <c r="P7224" s="244"/>
      <c r="Q7224" s="244"/>
      <c r="R7224" s="6">
        <f t="shared" si="1025"/>
        <v>0</v>
      </c>
      <c r="S7224" s="6">
        <f t="shared" si="1026"/>
        <v>0</v>
      </c>
      <c r="T7224" s="7">
        <f t="shared" si="1027"/>
        <v>0</v>
      </c>
      <c r="U7224" s="121" t="str">
        <f t="shared" si="1028"/>
        <v>0</v>
      </c>
      <c r="V7224" s="10">
        <f t="shared" si="1029"/>
        <v>0</v>
      </c>
      <c r="W7224" s="10">
        <f t="shared" si="1030"/>
        <v>0</v>
      </c>
      <c r="X7224" s="11">
        <f t="shared" si="1031"/>
        <v>0</v>
      </c>
      <c r="Y7224" s="11">
        <f t="shared" si="1032"/>
        <v>0</v>
      </c>
      <c r="Z7224" s="12" t="str">
        <f t="shared" si="1033"/>
        <v>Torque/Speed Control 1</v>
      </c>
    </row>
    <row r="7225" spans="8:26" x14ac:dyDescent="0.3">
      <c r="H7225" s="244"/>
      <c r="I7225" s="244"/>
      <c r="J7225" s="244"/>
      <c r="K7225" s="244"/>
      <c r="L7225" s="244"/>
      <c r="M7225" s="244"/>
      <c r="N7225" s="244"/>
      <c r="O7225" s="244"/>
      <c r="P7225" s="244"/>
      <c r="Q7225" s="244"/>
      <c r="R7225" s="6">
        <f t="shared" si="1025"/>
        <v>0</v>
      </c>
      <c r="S7225" s="6">
        <f t="shared" si="1026"/>
        <v>0</v>
      </c>
      <c r="T7225" s="7">
        <f t="shared" si="1027"/>
        <v>0</v>
      </c>
      <c r="U7225" s="121" t="str">
        <f t="shared" si="1028"/>
        <v>0</v>
      </c>
      <c r="V7225" s="10">
        <f t="shared" si="1029"/>
        <v>0</v>
      </c>
      <c r="W7225" s="10">
        <f t="shared" si="1030"/>
        <v>0</v>
      </c>
      <c r="X7225" s="11">
        <f t="shared" si="1031"/>
        <v>0</v>
      </c>
      <c r="Y7225" s="11">
        <f t="shared" si="1032"/>
        <v>0</v>
      </c>
      <c r="Z7225" s="12" t="str">
        <f t="shared" si="1033"/>
        <v>Torque/Speed Control 1</v>
      </c>
    </row>
    <row r="7226" spans="8:26" x14ac:dyDescent="0.3">
      <c r="H7226" s="244"/>
      <c r="I7226" s="244"/>
      <c r="J7226" s="244"/>
      <c r="K7226" s="244"/>
      <c r="L7226" s="244"/>
      <c r="M7226" s="244"/>
      <c r="N7226" s="244"/>
      <c r="O7226" s="244"/>
      <c r="P7226" s="244"/>
      <c r="Q7226" s="244"/>
      <c r="R7226" s="6">
        <f t="shared" si="1025"/>
        <v>0</v>
      </c>
      <c r="S7226" s="6">
        <f t="shared" si="1026"/>
        <v>0</v>
      </c>
      <c r="T7226" s="7">
        <f t="shared" si="1027"/>
        <v>0</v>
      </c>
      <c r="U7226" s="121" t="str">
        <f t="shared" si="1028"/>
        <v>0</v>
      </c>
      <c r="V7226" s="10">
        <f t="shared" si="1029"/>
        <v>0</v>
      </c>
      <c r="W7226" s="10">
        <f t="shared" si="1030"/>
        <v>0</v>
      </c>
      <c r="X7226" s="11">
        <f t="shared" si="1031"/>
        <v>0</v>
      </c>
      <c r="Y7226" s="11">
        <f t="shared" si="1032"/>
        <v>0</v>
      </c>
      <c r="Z7226" s="12" t="str">
        <f t="shared" si="1033"/>
        <v>Torque/Speed Control 1</v>
      </c>
    </row>
    <row r="7227" spans="8:26" x14ac:dyDescent="0.3">
      <c r="H7227" s="244"/>
      <c r="I7227" s="244"/>
      <c r="J7227" s="244"/>
      <c r="K7227" s="244"/>
      <c r="L7227" s="244"/>
      <c r="M7227" s="244"/>
      <c r="N7227" s="244"/>
      <c r="O7227" s="244"/>
      <c r="P7227" s="244"/>
      <c r="Q7227" s="244"/>
      <c r="R7227" s="6">
        <f t="shared" si="1025"/>
        <v>0</v>
      </c>
      <c r="S7227" s="6">
        <f t="shared" si="1026"/>
        <v>0</v>
      </c>
      <c r="T7227" s="7">
        <f t="shared" si="1027"/>
        <v>0</v>
      </c>
      <c r="U7227" s="121" t="str">
        <f t="shared" si="1028"/>
        <v>0</v>
      </c>
      <c r="V7227" s="10">
        <f t="shared" si="1029"/>
        <v>0</v>
      </c>
      <c r="W7227" s="10">
        <f t="shared" si="1030"/>
        <v>0</v>
      </c>
      <c r="X7227" s="11">
        <f t="shared" si="1031"/>
        <v>0</v>
      </c>
      <c r="Y7227" s="11">
        <f t="shared" si="1032"/>
        <v>0</v>
      </c>
      <c r="Z7227" s="12" t="str">
        <f t="shared" si="1033"/>
        <v>Torque/Speed Control 1</v>
      </c>
    </row>
    <row r="7228" spans="8:26" x14ac:dyDescent="0.3">
      <c r="H7228" s="244"/>
      <c r="I7228" s="244"/>
      <c r="J7228" s="244"/>
      <c r="K7228" s="244"/>
      <c r="L7228" s="244"/>
      <c r="M7228" s="244"/>
      <c r="N7228" s="244"/>
      <c r="O7228" s="244"/>
      <c r="P7228" s="244"/>
      <c r="Q7228" s="244"/>
      <c r="R7228" s="6">
        <f t="shared" si="1025"/>
        <v>0</v>
      </c>
      <c r="S7228" s="6">
        <f t="shared" si="1026"/>
        <v>0</v>
      </c>
      <c r="T7228" s="7">
        <f t="shared" si="1027"/>
        <v>0</v>
      </c>
      <c r="U7228" s="121" t="str">
        <f t="shared" si="1028"/>
        <v>0</v>
      </c>
      <c r="V7228" s="10">
        <f t="shared" si="1029"/>
        <v>0</v>
      </c>
      <c r="W7228" s="10">
        <f t="shared" si="1030"/>
        <v>0</v>
      </c>
      <c r="X7228" s="11">
        <f t="shared" si="1031"/>
        <v>0</v>
      </c>
      <c r="Y7228" s="11">
        <f t="shared" si="1032"/>
        <v>0</v>
      </c>
      <c r="Z7228" s="12" t="str">
        <f t="shared" si="1033"/>
        <v>Torque/Speed Control 1</v>
      </c>
    </row>
    <row r="7229" spans="8:26" x14ac:dyDescent="0.3">
      <c r="H7229" s="244"/>
      <c r="I7229" s="244"/>
      <c r="J7229" s="244"/>
      <c r="K7229" s="244"/>
      <c r="L7229" s="244"/>
      <c r="M7229" s="244"/>
      <c r="N7229" s="244"/>
      <c r="O7229" s="244"/>
      <c r="P7229" s="244"/>
      <c r="Q7229" s="244"/>
      <c r="R7229" s="6">
        <f t="shared" ref="R7229:R7292" si="1034">_xlfn.BITRSHIFT(_xlfn.BITAND(HEX2DEC(H7229),HEX2DEC("1C000000")),26)</f>
        <v>0</v>
      </c>
      <c r="S7229" s="6">
        <f t="shared" ref="S7229:S7292" si="1035">_xlfn.BITRSHIFT(_xlfn.BITAND(HEX2DEC(H7229),HEX2DEC("01000000")),24)</f>
        <v>0</v>
      </c>
      <c r="T7229" s="7">
        <f t="shared" ref="T7229:T7292" si="1036">IF(_xlfn.BITRSHIFT(_xlfn.BITAND(HEX2DEC(H7229),HEX2DEC("0FF0000")),16)&lt;240,_xlfn.BITRSHIFT(_xlfn.BITAND(HEX2DEC(H7229),HEX2DEC("1FF0000")),8),_xlfn.BITRSHIFT(_xlfn.BITAND(HEX2DEC(H7229),HEX2DEC("1FFFF00")),8))</f>
        <v>0</v>
      </c>
      <c r="U7229" s="121" t="str">
        <f t="shared" ref="U7229:U7292" si="1037">DEC2HEX(T7229)</f>
        <v>0</v>
      </c>
      <c r="V7229" s="10">
        <f t="shared" ref="V7229:V7292" si="1038">_xlfn.BITRSHIFT(_xlfn.BITAND(HEX2DEC(H7229),HEX2DEC("0FF0000")),16)</f>
        <v>0</v>
      </c>
      <c r="W7229" s="10">
        <f t="shared" ref="W7229:W7292" si="1039">_xlfn.BITRSHIFT(_xlfn.BITAND(HEX2DEC(H7229),HEX2DEC("FF00")),8)</f>
        <v>0</v>
      </c>
      <c r="X7229" s="11">
        <f t="shared" ref="X7229:X7292" si="1040">_xlfn.BITAND(HEX2DEC(H7229),HEX2DEC("00000FF"))</f>
        <v>0</v>
      </c>
      <c r="Y7229" s="11">
        <f t="shared" ref="Y7229:Y7292" si="1041">IF(_xlfn.BITRSHIFT(_xlfn.BITAND(HEX2DEC(H7229),HEX2DEC("0FF0000")),16)&lt;240,_xlfn.BITRSHIFT(_xlfn.BITAND(HEX2DEC(H7229),HEX2DEC("0FF00")),8),_xlfn.BITRSHIFT(_xlfn.BITAND(HEX2DEC(H7229),HEX2DEC("0FF0000")),16))</f>
        <v>0</v>
      </c>
      <c r="Z7229" s="12" t="str">
        <f t="shared" ref="Z7229:Z7292" si="1042">VLOOKUP(T7229,BO:BP,2,FALSE)</f>
        <v>Torque/Speed Control 1</v>
      </c>
    </row>
    <row r="7230" spans="8:26" x14ac:dyDescent="0.3">
      <c r="H7230" s="244"/>
      <c r="I7230" s="244"/>
      <c r="J7230" s="244"/>
      <c r="K7230" s="244"/>
      <c r="L7230" s="244"/>
      <c r="M7230" s="244"/>
      <c r="N7230" s="244"/>
      <c r="O7230" s="244"/>
      <c r="P7230" s="244"/>
      <c r="Q7230" s="244"/>
      <c r="R7230" s="6">
        <f t="shared" si="1034"/>
        <v>0</v>
      </c>
      <c r="S7230" s="6">
        <f t="shared" si="1035"/>
        <v>0</v>
      </c>
      <c r="T7230" s="7">
        <f t="shared" si="1036"/>
        <v>0</v>
      </c>
      <c r="U7230" s="121" t="str">
        <f t="shared" si="1037"/>
        <v>0</v>
      </c>
      <c r="V7230" s="10">
        <f t="shared" si="1038"/>
        <v>0</v>
      </c>
      <c r="W7230" s="10">
        <f t="shared" si="1039"/>
        <v>0</v>
      </c>
      <c r="X7230" s="11">
        <f t="shared" si="1040"/>
        <v>0</v>
      </c>
      <c r="Y7230" s="11">
        <f t="shared" si="1041"/>
        <v>0</v>
      </c>
      <c r="Z7230" s="12" t="str">
        <f t="shared" si="1042"/>
        <v>Torque/Speed Control 1</v>
      </c>
    </row>
    <row r="7231" spans="8:26" x14ac:dyDescent="0.3">
      <c r="H7231" s="244"/>
      <c r="I7231" s="244"/>
      <c r="J7231" s="244"/>
      <c r="K7231" s="244"/>
      <c r="L7231" s="244"/>
      <c r="M7231" s="244"/>
      <c r="N7231" s="244"/>
      <c r="O7231" s="244"/>
      <c r="P7231" s="244"/>
      <c r="Q7231" s="244"/>
      <c r="R7231" s="6">
        <f t="shared" si="1034"/>
        <v>0</v>
      </c>
      <c r="S7231" s="6">
        <f t="shared" si="1035"/>
        <v>0</v>
      </c>
      <c r="T7231" s="7">
        <f t="shared" si="1036"/>
        <v>0</v>
      </c>
      <c r="U7231" s="121" t="str">
        <f t="shared" si="1037"/>
        <v>0</v>
      </c>
      <c r="V7231" s="10">
        <f t="shared" si="1038"/>
        <v>0</v>
      </c>
      <c r="W7231" s="10">
        <f t="shared" si="1039"/>
        <v>0</v>
      </c>
      <c r="X7231" s="11">
        <f t="shared" si="1040"/>
        <v>0</v>
      </c>
      <c r="Y7231" s="11">
        <f t="shared" si="1041"/>
        <v>0</v>
      </c>
      <c r="Z7231" s="12" t="str">
        <f t="shared" si="1042"/>
        <v>Torque/Speed Control 1</v>
      </c>
    </row>
    <row r="7232" spans="8:26" x14ac:dyDescent="0.3">
      <c r="H7232" s="244"/>
      <c r="I7232" s="244"/>
      <c r="J7232" s="244"/>
      <c r="K7232" s="244"/>
      <c r="L7232" s="244"/>
      <c r="M7232" s="244"/>
      <c r="N7232" s="244"/>
      <c r="O7232" s="244"/>
      <c r="P7232" s="244"/>
      <c r="Q7232" s="244"/>
      <c r="R7232" s="6">
        <f t="shared" si="1034"/>
        <v>0</v>
      </c>
      <c r="S7232" s="6">
        <f t="shared" si="1035"/>
        <v>0</v>
      </c>
      <c r="T7232" s="7">
        <f t="shared" si="1036"/>
        <v>0</v>
      </c>
      <c r="U7232" s="121" t="str">
        <f t="shared" si="1037"/>
        <v>0</v>
      </c>
      <c r="V7232" s="10">
        <f t="shared" si="1038"/>
        <v>0</v>
      </c>
      <c r="W7232" s="10">
        <f t="shared" si="1039"/>
        <v>0</v>
      </c>
      <c r="X7232" s="11">
        <f t="shared" si="1040"/>
        <v>0</v>
      </c>
      <c r="Y7232" s="11">
        <f t="shared" si="1041"/>
        <v>0</v>
      </c>
      <c r="Z7232" s="12" t="str">
        <f t="shared" si="1042"/>
        <v>Torque/Speed Control 1</v>
      </c>
    </row>
    <row r="7233" spans="8:26" x14ac:dyDescent="0.3">
      <c r="H7233" s="244"/>
      <c r="I7233" s="244"/>
      <c r="J7233" s="244"/>
      <c r="K7233" s="244"/>
      <c r="L7233" s="244"/>
      <c r="M7233" s="244"/>
      <c r="N7233" s="244"/>
      <c r="O7233" s="244"/>
      <c r="P7233" s="244"/>
      <c r="Q7233" s="244"/>
      <c r="R7233" s="6">
        <f t="shared" si="1034"/>
        <v>0</v>
      </c>
      <c r="S7233" s="6">
        <f t="shared" si="1035"/>
        <v>0</v>
      </c>
      <c r="T7233" s="7">
        <f t="shared" si="1036"/>
        <v>0</v>
      </c>
      <c r="U7233" s="121" t="str">
        <f t="shared" si="1037"/>
        <v>0</v>
      </c>
      <c r="V7233" s="10">
        <f t="shared" si="1038"/>
        <v>0</v>
      </c>
      <c r="W7233" s="10">
        <f t="shared" si="1039"/>
        <v>0</v>
      </c>
      <c r="X7233" s="11">
        <f t="shared" si="1040"/>
        <v>0</v>
      </c>
      <c r="Y7233" s="11">
        <f t="shared" si="1041"/>
        <v>0</v>
      </c>
      <c r="Z7233" s="12" t="str">
        <f t="shared" si="1042"/>
        <v>Torque/Speed Control 1</v>
      </c>
    </row>
    <row r="7234" spans="8:26" x14ac:dyDescent="0.3">
      <c r="H7234" s="244"/>
      <c r="I7234" s="244"/>
      <c r="J7234" s="244"/>
      <c r="K7234" s="244"/>
      <c r="L7234" s="244"/>
      <c r="M7234" s="244"/>
      <c r="N7234" s="244"/>
      <c r="O7234" s="244"/>
      <c r="P7234" s="244"/>
      <c r="Q7234" s="244"/>
      <c r="R7234" s="6">
        <f t="shared" si="1034"/>
        <v>0</v>
      </c>
      <c r="S7234" s="6">
        <f t="shared" si="1035"/>
        <v>0</v>
      </c>
      <c r="T7234" s="7">
        <f t="shared" si="1036"/>
        <v>0</v>
      </c>
      <c r="U7234" s="121" t="str">
        <f t="shared" si="1037"/>
        <v>0</v>
      </c>
      <c r="V7234" s="10">
        <f t="shared" si="1038"/>
        <v>0</v>
      </c>
      <c r="W7234" s="10">
        <f t="shared" si="1039"/>
        <v>0</v>
      </c>
      <c r="X7234" s="11">
        <f t="shared" si="1040"/>
        <v>0</v>
      </c>
      <c r="Y7234" s="11">
        <f t="shared" si="1041"/>
        <v>0</v>
      </c>
      <c r="Z7234" s="12" t="str">
        <f t="shared" si="1042"/>
        <v>Torque/Speed Control 1</v>
      </c>
    </row>
    <row r="7235" spans="8:26" x14ac:dyDescent="0.3">
      <c r="H7235" s="244"/>
      <c r="I7235" s="244"/>
      <c r="J7235" s="244"/>
      <c r="K7235" s="244"/>
      <c r="L7235" s="244"/>
      <c r="M7235" s="244"/>
      <c r="N7235" s="244"/>
      <c r="O7235" s="244"/>
      <c r="P7235" s="244"/>
      <c r="Q7235" s="244"/>
      <c r="R7235" s="6">
        <f t="shared" si="1034"/>
        <v>0</v>
      </c>
      <c r="S7235" s="6">
        <f t="shared" si="1035"/>
        <v>0</v>
      </c>
      <c r="T7235" s="7">
        <f t="shared" si="1036"/>
        <v>0</v>
      </c>
      <c r="U7235" s="121" t="str">
        <f t="shared" si="1037"/>
        <v>0</v>
      </c>
      <c r="V7235" s="10">
        <f t="shared" si="1038"/>
        <v>0</v>
      </c>
      <c r="W7235" s="10">
        <f t="shared" si="1039"/>
        <v>0</v>
      </c>
      <c r="X7235" s="11">
        <f t="shared" si="1040"/>
        <v>0</v>
      </c>
      <c r="Y7235" s="11">
        <f t="shared" si="1041"/>
        <v>0</v>
      </c>
      <c r="Z7235" s="12" t="str">
        <f t="shared" si="1042"/>
        <v>Torque/Speed Control 1</v>
      </c>
    </row>
    <row r="7236" spans="8:26" x14ac:dyDescent="0.3">
      <c r="H7236" s="244"/>
      <c r="I7236" s="244"/>
      <c r="J7236" s="244"/>
      <c r="K7236" s="244"/>
      <c r="L7236" s="244"/>
      <c r="M7236" s="244"/>
      <c r="N7236" s="244"/>
      <c r="O7236" s="244"/>
      <c r="P7236" s="244"/>
      <c r="Q7236" s="244"/>
      <c r="R7236" s="6">
        <f t="shared" si="1034"/>
        <v>0</v>
      </c>
      <c r="S7236" s="6">
        <f t="shared" si="1035"/>
        <v>0</v>
      </c>
      <c r="T7236" s="7">
        <f t="shared" si="1036"/>
        <v>0</v>
      </c>
      <c r="U7236" s="121" t="str">
        <f t="shared" si="1037"/>
        <v>0</v>
      </c>
      <c r="V7236" s="10">
        <f t="shared" si="1038"/>
        <v>0</v>
      </c>
      <c r="W7236" s="10">
        <f t="shared" si="1039"/>
        <v>0</v>
      </c>
      <c r="X7236" s="11">
        <f t="shared" si="1040"/>
        <v>0</v>
      </c>
      <c r="Y7236" s="11">
        <f t="shared" si="1041"/>
        <v>0</v>
      </c>
      <c r="Z7236" s="12" t="str">
        <f t="shared" si="1042"/>
        <v>Torque/Speed Control 1</v>
      </c>
    </row>
    <row r="7237" spans="8:26" x14ac:dyDescent="0.3">
      <c r="H7237" s="244"/>
      <c r="I7237" s="244"/>
      <c r="J7237" s="244"/>
      <c r="K7237" s="244"/>
      <c r="L7237" s="244"/>
      <c r="M7237" s="244"/>
      <c r="N7237" s="244"/>
      <c r="O7237" s="244"/>
      <c r="P7237" s="244"/>
      <c r="Q7237" s="244"/>
      <c r="R7237" s="6">
        <f t="shared" si="1034"/>
        <v>0</v>
      </c>
      <c r="S7237" s="6">
        <f t="shared" si="1035"/>
        <v>0</v>
      </c>
      <c r="T7237" s="7">
        <f t="shared" si="1036"/>
        <v>0</v>
      </c>
      <c r="U7237" s="121" t="str">
        <f t="shared" si="1037"/>
        <v>0</v>
      </c>
      <c r="V7237" s="10">
        <f t="shared" si="1038"/>
        <v>0</v>
      </c>
      <c r="W7237" s="10">
        <f t="shared" si="1039"/>
        <v>0</v>
      </c>
      <c r="X7237" s="11">
        <f t="shared" si="1040"/>
        <v>0</v>
      </c>
      <c r="Y7237" s="11">
        <f t="shared" si="1041"/>
        <v>0</v>
      </c>
      <c r="Z7237" s="12" t="str">
        <f t="shared" si="1042"/>
        <v>Torque/Speed Control 1</v>
      </c>
    </row>
    <row r="7238" spans="8:26" x14ac:dyDescent="0.3">
      <c r="H7238" s="244"/>
      <c r="I7238" s="244"/>
      <c r="J7238" s="244"/>
      <c r="K7238" s="244"/>
      <c r="L7238" s="244"/>
      <c r="M7238" s="244"/>
      <c r="N7238" s="244"/>
      <c r="O7238" s="244"/>
      <c r="P7238" s="244"/>
      <c r="Q7238" s="244"/>
      <c r="R7238" s="6">
        <f t="shared" si="1034"/>
        <v>0</v>
      </c>
      <c r="S7238" s="6">
        <f t="shared" si="1035"/>
        <v>0</v>
      </c>
      <c r="T7238" s="7">
        <f t="shared" si="1036"/>
        <v>0</v>
      </c>
      <c r="U7238" s="121" t="str">
        <f t="shared" si="1037"/>
        <v>0</v>
      </c>
      <c r="V7238" s="10">
        <f t="shared" si="1038"/>
        <v>0</v>
      </c>
      <c r="W7238" s="10">
        <f t="shared" si="1039"/>
        <v>0</v>
      </c>
      <c r="X7238" s="11">
        <f t="shared" si="1040"/>
        <v>0</v>
      </c>
      <c r="Y7238" s="11">
        <f t="shared" si="1041"/>
        <v>0</v>
      </c>
      <c r="Z7238" s="12" t="str">
        <f t="shared" si="1042"/>
        <v>Torque/Speed Control 1</v>
      </c>
    </row>
    <row r="7239" spans="8:26" x14ac:dyDescent="0.3">
      <c r="H7239" s="244"/>
      <c r="I7239" s="244"/>
      <c r="J7239" s="244"/>
      <c r="K7239" s="244"/>
      <c r="L7239" s="244"/>
      <c r="M7239" s="244"/>
      <c r="N7239" s="244"/>
      <c r="O7239" s="244"/>
      <c r="P7239" s="244"/>
      <c r="Q7239" s="244"/>
      <c r="R7239" s="6">
        <f t="shared" si="1034"/>
        <v>0</v>
      </c>
      <c r="S7239" s="6">
        <f t="shared" si="1035"/>
        <v>0</v>
      </c>
      <c r="T7239" s="7">
        <f t="shared" si="1036"/>
        <v>0</v>
      </c>
      <c r="U7239" s="121" t="str">
        <f t="shared" si="1037"/>
        <v>0</v>
      </c>
      <c r="V7239" s="10">
        <f t="shared" si="1038"/>
        <v>0</v>
      </c>
      <c r="W7239" s="10">
        <f t="shared" si="1039"/>
        <v>0</v>
      </c>
      <c r="X7239" s="11">
        <f t="shared" si="1040"/>
        <v>0</v>
      </c>
      <c r="Y7239" s="11">
        <f t="shared" si="1041"/>
        <v>0</v>
      </c>
      <c r="Z7239" s="12" t="str">
        <f t="shared" si="1042"/>
        <v>Torque/Speed Control 1</v>
      </c>
    </row>
    <row r="7240" spans="8:26" x14ac:dyDescent="0.3">
      <c r="H7240" s="244"/>
      <c r="I7240" s="244"/>
      <c r="J7240" s="244"/>
      <c r="K7240" s="244"/>
      <c r="L7240" s="244"/>
      <c r="M7240" s="244"/>
      <c r="N7240" s="244"/>
      <c r="O7240" s="244"/>
      <c r="P7240" s="244"/>
      <c r="Q7240" s="244"/>
      <c r="R7240" s="6">
        <f t="shared" si="1034"/>
        <v>0</v>
      </c>
      <c r="S7240" s="6">
        <f t="shared" si="1035"/>
        <v>0</v>
      </c>
      <c r="T7240" s="7">
        <f t="shared" si="1036"/>
        <v>0</v>
      </c>
      <c r="U7240" s="121" t="str">
        <f t="shared" si="1037"/>
        <v>0</v>
      </c>
      <c r="V7240" s="10">
        <f t="shared" si="1038"/>
        <v>0</v>
      </c>
      <c r="W7240" s="10">
        <f t="shared" si="1039"/>
        <v>0</v>
      </c>
      <c r="X7240" s="11">
        <f t="shared" si="1040"/>
        <v>0</v>
      </c>
      <c r="Y7240" s="11">
        <f t="shared" si="1041"/>
        <v>0</v>
      </c>
      <c r="Z7240" s="12" t="str">
        <f t="shared" si="1042"/>
        <v>Torque/Speed Control 1</v>
      </c>
    </row>
    <row r="7241" spans="8:26" x14ac:dyDescent="0.3">
      <c r="H7241" s="244"/>
      <c r="I7241" s="244"/>
      <c r="J7241" s="244"/>
      <c r="K7241" s="244"/>
      <c r="L7241" s="244"/>
      <c r="M7241" s="244"/>
      <c r="N7241" s="244"/>
      <c r="O7241" s="244"/>
      <c r="P7241" s="244"/>
      <c r="Q7241" s="244"/>
      <c r="R7241" s="6">
        <f t="shared" si="1034"/>
        <v>0</v>
      </c>
      <c r="S7241" s="6">
        <f t="shared" si="1035"/>
        <v>0</v>
      </c>
      <c r="T7241" s="7">
        <f t="shared" si="1036"/>
        <v>0</v>
      </c>
      <c r="U7241" s="121" t="str">
        <f t="shared" si="1037"/>
        <v>0</v>
      </c>
      <c r="V7241" s="10">
        <f t="shared" si="1038"/>
        <v>0</v>
      </c>
      <c r="W7241" s="10">
        <f t="shared" si="1039"/>
        <v>0</v>
      </c>
      <c r="X7241" s="11">
        <f t="shared" si="1040"/>
        <v>0</v>
      </c>
      <c r="Y7241" s="11">
        <f t="shared" si="1041"/>
        <v>0</v>
      </c>
      <c r="Z7241" s="12" t="str">
        <f t="shared" si="1042"/>
        <v>Torque/Speed Control 1</v>
      </c>
    </row>
    <row r="7242" spans="8:26" x14ac:dyDescent="0.3">
      <c r="H7242" s="244"/>
      <c r="I7242" s="244"/>
      <c r="J7242" s="244"/>
      <c r="K7242" s="244"/>
      <c r="L7242" s="244"/>
      <c r="M7242" s="244"/>
      <c r="N7242" s="244"/>
      <c r="O7242" s="244"/>
      <c r="P7242" s="244"/>
      <c r="Q7242" s="244"/>
      <c r="R7242" s="6">
        <f t="shared" si="1034"/>
        <v>0</v>
      </c>
      <c r="S7242" s="6">
        <f t="shared" si="1035"/>
        <v>0</v>
      </c>
      <c r="T7242" s="7">
        <f t="shared" si="1036"/>
        <v>0</v>
      </c>
      <c r="U7242" s="121" t="str">
        <f t="shared" si="1037"/>
        <v>0</v>
      </c>
      <c r="V7242" s="10">
        <f t="shared" si="1038"/>
        <v>0</v>
      </c>
      <c r="W7242" s="10">
        <f t="shared" si="1039"/>
        <v>0</v>
      </c>
      <c r="X7242" s="11">
        <f t="shared" si="1040"/>
        <v>0</v>
      </c>
      <c r="Y7242" s="11">
        <f t="shared" si="1041"/>
        <v>0</v>
      </c>
      <c r="Z7242" s="12" t="str">
        <f t="shared" si="1042"/>
        <v>Torque/Speed Control 1</v>
      </c>
    </row>
    <row r="7243" spans="8:26" x14ac:dyDescent="0.3">
      <c r="H7243" s="244"/>
      <c r="I7243" s="244"/>
      <c r="J7243" s="244"/>
      <c r="K7243" s="244"/>
      <c r="L7243" s="244"/>
      <c r="M7243" s="244"/>
      <c r="N7243" s="244"/>
      <c r="O7243" s="244"/>
      <c r="P7243" s="244"/>
      <c r="Q7243" s="244"/>
      <c r="R7243" s="6">
        <f t="shared" si="1034"/>
        <v>0</v>
      </c>
      <c r="S7243" s="6">
        <f t="shared" si="1035"/>
        <v>0</v>
      </c>
      <c r="T7243" s="7">
        <f t="shared" si="1036"/>
        <v>0</v>
      </c>
      <c r="U7243" s="121" t="str">
        <f t="shared" si="1037"/>
        <v>0</v>
      </c>
      <c r="V7243" s="10">
        <f t="shared" si="1038"/>
        <v>0</v>
      </c>
      <c r="W7243" s="10">
        <f t="shared" si="1039"/>
        <v>0</v>
      </c>
      <c r="X7243" s="11">
        <f t="shared" si="1040"/>
        <v>0</v>
      </c>
      <c r="Y7243" s="11">
        <f t="shared" si="1041"/>
        <v>0</v>
      </c>
      <c r="Z7243" s="12" t="str">
        <f t="shared" si="1042"/>
        <v>Torque/Speed Control 1</v>
      </c>
    </row>
    <row r="7244" spans="8:26" x14ac:dyDescent="0.3">
      <c r="H7244" s="244"/>
      <c r="I7244" s="244"/>
      <c r="J7244" s="244"/>
      <c r="K7244" s="244"/>
      <c r="L7244" s="244"/>
      <c r="M7244" s="244"/>
      <c r="N7244" s="244"/>
      <c r="O7244" s="244"/>
      <c r="P7244" s="244"/>
      <c r="Q7244" s="244"/>
      <c r="R7244" s="6">
        <f t="shared" si="1034"/>
        <v>0</v>
      </c>
      <c r="S7244" s="6">
        <f t="shared" si="1035"/>
        <v>0</v>
      </c>
      <c r="T7244" s="7">
        <f t="shared" si="1036"/>
        <v>0</v>
      </c>
      <c r="U7244" s="121" t="str">
        <f t="shared" si="1037"/>
        <v>0</v>
      </c>
      <c r="V7244" s="10">
        <f t="shared" si="1038"/>
        <v>0</v>
      </c>
      <c r="W7244" s="10">
        <f t="shared" si="1039"/>
        <v>0</v>
      </c>
      <c r="X7244" s="11">
        <f t="shared" si="1040"/>
        <v>0</v>
      </c>
      <c r="Y7244" s="11">
        <f t="shared" si="1041"/>
        <v>0</v>
      </c>
      <c r="Z7244" s="12" t="str">
        <f t="shared" si="1042"/>
        <v>Torque/Speed Control 1</v>
      </c>
    </row>
    <row r="7245" spans="8:26" x14ac:dyDescent="0.3">
      <c r="H7245" s="244"/>
      <c r="I7245" s="244"/>
      <c r="J7245" s="244"/>
      <c r="K7245" s="244"/>
      <c r="L7245" s="244"/>
      <c r="M7245" s="244"/>
      <c r="N7245" s="244"/>
      <c r="O7245" s="244"/>
      <c r="P7245" s="244"/>
      <c r="Q7245" s="244"/>
      <c r="R7245" s="6">
        <f t="shared" si="1034"/>
        <v>0</v>
      </c>
      <c r="S7245" s="6">
        <f t="shared" si="1035"/>
        <v>0</v>
      </c>
      <c r="T7245" s="7">
        <f t="shared" si="1036"/>
        <v>0</v>
      </c>
      <c r="U7245" s="121" t="str">
        <f t="shared" si="1037"/>
        <v>0</v>
      </c>
      <c r="V7245" s="10">
        <f t="shared" si="1038"/>
        <v>0</v>
      </c>
      <c r="W7245" s="10">
        <f t="shared" si="1039"/>
        <v>0</v>
      </c>
      <c r="X7245" s="11">
        <f t="shared" si="1040"/>
        <v>0</v>
      </c>
      <c r="Y7245" s="11">
        <f t="shared" si="1041"/>
        <v>0</v>
      </c>
      <c r="Z7245" s="12" t="str">
        <f t="shared" si="1042"/>
        <v>Torque/Speed Control 1</v>
      </c>
    </row>
    <row r="7246" spans="8:26" x14ac:dyDescent="0.3">
      <c r="H7246" s="244"/>
      <c r="I7246" s="244"/>
      <c r="J7246" s="244"/>
      <c r="K7246" s="244"/>
      <c r="L7246" s="244"/>
      <c r="M7246" s="244"/>
      <c r="N7246" s="244"/>
      <c r="O7246" s="244"/>
      <c r="P7246" s="244"/>
      <c r="Q7246" s="244"/>
      <c r="R7246" s="6">
        <f t="shared" si="1034"/>
        <v>0</v>
      </c>
      <c r="S7246" s="6">
        <f t="shared" si="1035"/>
        <v>0</v>
      </c>
      <c r="T7246" s="7">
        <f t="shared" si="1036"/>
        <v>0</v>
      </c>
      <c r="U7246" s="121" t="str">
        <f t="shared" si="1037"/>
        <v>0</v>
      </c>
      <c r="V7246" s="10">
        <f t="shared" si="1038"/>
        <v>0</v>
      </c>
      <c r="W7246" s="10">
        <f t="shared" si="1039"/>
        <v>0</v>
      </c>
      <c r="X7246" s="11">
        <f t="shared" si="1040"/>
        <v>0</v>
      </c>
      <c r="Y7246" s="11">
        <f t="shared" si="1041"/>
        <v>0</v>
      </c>
      <c r="Z7246" s="12" t="str">
        <f t="shared" si="1042"/>
        <v>Torque/Speed Control 1</v>
      </c>
    </row>
    <row r="7247" spans="8:26" x14ac:dyDescent="0.3">
      <c r="H7247" s="244"/>
      <c r="I7247" s="244"/>
      <c r="J7247" s="244"/>
      <c r="K7247" s="244"/>
      <c r="L7247" s="244"/>
      <c r="M7247" s="244"/>
      <c r="N7247" s="244"/>
      <c r="O7247" s="244"/>
      <c r="P7247" s="244"/>
      <c r="Q7247" s="244"/>
      <c r="R7247" s="6">
        <f t="shared" si="1034"/>
        <v>0</v>
      </c>
      <c r="S7247" s="6">
        <f t="shared" si="1035"/>
        <v>0</v>
      </c>
      <c r="T7247" s="7">
        <f t="shared" si="1036"/>
        <v>0</v>
      </c>
      <c r="U7247" s="121" t="str">
        <f t="shared" si="1037"/>
        <v>0</v>
      </c>
      <c r="V7247" s="10">
        <f t="shared" si="1038"/>
        <v>0</v>
      </c>
      <c r="W7247" s="10">
        <f t="shared" si="1039"/>
        <v>0</v>
      </c>
      <c r="X7247" s="11">
        <f t="shared" si="1040"/>
        <v>0</v>
      </c>
      <c r="Y7247" s="11">
        <f t="shared" si="1041"/>
        <v>0</v>
      </c>
      <c r="Z7247" s="12" t="str">
        <f t="shared" si="1042"/>
        <v>Torque/Speed Control 1</v>
      </c>
    </row>
    <row r="7248" spans="8:26" x14ac:dyDescent="0.3">
      <c r="H7248" s="244"/>
      <c r="I7248" s="244"/>
      <c r="J7248" s="244"/>
      <c r="K7248" s="244"/>
      <c r="L7248" s="244"/>
      <c r="M7248" s="244"/>
      <c r="N7248" s="244"/>
      <c r="O7248" s="244"/>
      <c r="P7248" s="244"/>
      <c r="Q7248" s="244"/>
      <c r="R7248" s="6">
        <f t="shared" si="1034"/>
        <v>0</v>
      </c>
      <c r="S7248" s="6">
        <f t="shared" si="1035"/>
        <v>0</v>
      </c>
      <c r="T7248" s="7">
        <f t="shared" si="1036"/>
        <v>0</v>
      </c>
      <c r="U7248" s="121" t="str">
        <f t="shared" si="1037"/>
        <v>0</v>
      </c>
      <c r="V7248" s="10">
        <f t="shared" si="1038"/>
        <v>0</v>
      </c>
      <c r="W7248" s="10">
        <f t="shared" si="1039"/>
        <v>0</v>
      </c>
      <c r="X7248" s="11">
        <f t="shared" si="1040"/>
        <v>0</v>
      </c>
      <c r="Y7248" s="11">
        <f t="shared" si="1041"/>
        <v>0</v>
      </c>
      <c r="Z7248" s="12" t="str">
        <f t="shared" si="1042"/>
        <v>Torque/Speed Control 1</v>
      </c>
    </row>
    <row r="7249" spans="8:26" x14ac:dyDescent="0.3">
      <c r="H7249" s="244"/>
      <c r="I7249" s="244"/>
      <c r="J7249" s="244"/>
      <c r="K7249" s="244"/>
      <c r="L7249" s="244"/>
      <c r="M7249" s="244"/>
      <c r="N7249" s="244"/>
      <c r="O7249" s="244"/>
      <c r="P7249" s="244"/>
      <c r="Q7249" s="244"/>
      <c r="R7249" s="6">
        <f t="shared" si="1034"/>
        <v>0</v>
      </c>
      <c r="S7249" s="6">
        <f t="shared" si="1035"/>
        <v>0</v>
      </c>
      <c r="T7249" s="7">
        <f t="shared" si="1036"/>
        <v>0</v>
      </c>
      <c r="U7249" s="121" t="str">
        <f t="shared" si="1037"/>
        <v>0</v>
      </c>
      <c r="V7249" s="10">
        <f t="shared" si="1038"/>
        <v>0</v>
      </c>
      <c r="W7249" s="10">
        <f t="shared" si="1039"/>
        <v>0</v>
      </c>
      <c r="X7249" s="11">
        <f t="shared" si="1040"/>
        <v>0</v>
      </c>
      <c r="Y7249" s="11">
        <f t="shared" si="1041"/>
        <v>0</v>
      </c>
      <c r="Z7249" s="12" t="str">
        <f t="shared" si="1042"/>
        <v>Torque/Speed Control 1</v>
      </c>
    </row>
    <row r="7250" spans="8:26" x14ac:dyDescent="0.3">
      <c r="H7250" s="244"/>
      <c r="I7250" s="244"/>
      <c r="J7250" s="244"/>
      <c r="K7250" s="244"/>
      <c r="L7250" s="244"/>
      <c r="M7250" s="244"/>
      <c r="N7250" s="244"/>
      <c r="O7250" s="244"/>
      <c r="P7250" s="244"/>
      <c r="Q7250" s="244"/>
      <c r="R7250" s="6">
        <f t="shared" si="1034"/>
        <v>0</v>
      </c>
      <c r="S7250" s="6">
        <f t="shared" si="1035"/>
        <v>0</v>
      </c>
      <c r="T7250" s="7">
        <f t="shared" si="1036"/>
        <v>0</v>
      </c>
      <c r="U7250" s="121" t="str">
        <f t="shared" si="1037"/>
        <v>0</v>
      </c>
      <c r="V7250" s="10">
        <f t="shared" si="1038"/>
        <v>0</v>
      </c>
      <c r="W7250" s="10">
        <f t="shared" si="1039"/>
        <v>0</v>
      </c>
      <c r="X7250" s="11">
        <f t="shared" si="1040"/>
        <v>0</v>
      </c>
      <c r="Y7250" s="11">
        <f t="shared" si="1041"/>
        <v>0</v>
      </c>
      <c r="Z7250" s="12" t="str">
        <f t="shared" si="1042"/>
        <v>Torque/Speed Control 1</v>
      </c>
    </row>
    <row r="7251" spans="8:26" x14ac:dyDescent="0.3">
      <c r="H7251" s="244"/>
      <c r="I7251" s="244"/>
      <c r="J7251" s="244"/>
      <c r="K7251" s="244"/>
      <c r="L7251" s="244"/>
      <c r="M7251" s="244"/>
      <c r="N7251" s="244"/>
      <c r="O7251" s="244"/>
      <c r="P7251" s="244"/>
      <c r="Q7251" s="244"/>
      <c r="R7251" s="6">
        <f t="shared" si="1034"/>
        <v>0</v>
      </c>
      <c r="S7251" s="6">
        <f t="shared" si="1035"/>
        <v>0</v>
      </c>
      <c r="T7251" s="7">
        <f t="shared" si="1036"/>
        <v>0</v>
      </c>
      <c r="U7251" s="121" t="str">
        <f t="shared" si="1037"/>
        <v>0</v>
      </c>
      <c r="V7251" s="10">
        <f t="shared" si="1038"/>
        <v>0</v>
      </c>
      <c r="W7251" s="10">
        <f t="shared" si="1039"/>
        <v>0</v>
      </c>
      <c r="X7251" s="11">
        <f t="shared" si="1040"/>
        <v>0</v>
      </c>
      <c r="Y7251" s="11">
        <f t="shared" si="1041"/>
        <v>0</v>
      </c>
      <c r="Z7251" s="12" t="str">
        <f t="shared" si="1042"/>
        <v>Torque/Speed Control 1</v>
      </c>
    </row>
    <row r="7252" spans="8:26" x14ac:dyDescent="0.3">
      <c r="H7252" s="244"/>
      <c r="I7252" s="244"/>
      <c r="J7252" s="244"/>
      <c r="K7252" s="244"/>
      <c r="L7252" s="244"/>
      <c r="M7252" s="244"/>
      <c r="N7252" s="244"/>
      <c r="O7252" s="244"/>
      <c r="P7252" s="244"/>
      <c r="Q7252" s="244"/>
      <c r="R7252" s="6">
        <f t="shared" si="1034"/>
        <v>0</v>
      </c>
      <c r="S7252" s="6">
        <f t="shared" si="1035"/>
        <v>0</v>
      </c>
      <c r="T7252" s="7">
        <f t="shared" si="1036"/>
        <v>0</v>
      </c>
      <c r="U7252" s="121" t="str">
        <f t="shared" si="1037"/>
        <v>0</v>
      </c>
      <c r="V7252" s="10">
        <f t="shared" si="1038"/>
        <v>0</v>
      </c>
      <c r="W7252" s="10">
        <f t="shared" si="1039"/>
        <v>0</v>
      </c>
      <c r="X7252" s="11">
        <f t="shared" si="1040"/>
        <v>0</v>
      </c>
      <c r="Y7252" s="11">
        <f t="shared" si="1041"/>
        <v>0</v>
      </c>
      <c r="Z7252" s="12" t="str">
        <f t="shared" si="1042"/>
        <v>Torque/Speed Control 1</v>
      </c>
    </row>
    <row r="7253" spans="8:26" x14ac:dyDescent="0.3">
      <c r="H7253" s="244"/>
      <c r="I7253" s="244"/>
      <c r="J7253" s="244"/>
      <c r="K7253" s="244"/>
      <c r="L7253" s="244"/>
      <c r="M7253" s="244"/>
      <c r="N7253" s="244"/>
      <c r="O7253" s="244"/>
      <c r="P7253" s="244"/>
      <c r="Q7253" s="244"/>
      <c r="R7253" s="6">
        <f t="shared" si="1034"/>
        <v>0</v>
      </c>
      <c r="S7253" s="6">
        <f t="shared" si="1035"/>
        <v>0</v>
      </c>
      <c r="T7253" s="7">
        <f t="shared" si="1036"/>
        <v>0</v>
      </c>
      <c r="U7253" s="121" t="str">
        <f t="shared" si="1037"/>
        <v>0</v>
      </c>
      <c r="V7253" s="10">
        <f t="shared" si="1038"/>
        <v>0</v>
      </c>
      <c r="W7253" s="10">
        <f t="shared" si="1039"/>
        <v>0</v>
      </c>
      <c r="X7253" s="11">
        <f t="shared" si="1040"/>
        <v>0</v>
      </c>
      <c r="Y7253" s="11">
        <f t="shared" si="1041"/>
        <v>0</v>
      </c>
      <c r="Z7253" s="12" t="str">
        <f t="shared" si="1042"/>
        <v>Torque/Speed Control 1</v>
      </c>
    </row>
    <row r="7254" spans="8:26" x14ac:dyDescent="0.3">
      <c r="H7254" s="244"/>
      <c r="I7254" s="244"/>
      <c r="J7254" s="244"/>
      <c r="K7254" s="244"/>
      <c r="L7254" s="244"/>
      <c r="M7254" s="244"/>
      <c r="N7254" s="244"/>
      <c r="O7254" s="244"/>
      <c r="P7254" s="244"/>
      <c r="Q7254" s="244"/>
      <c r="R7254" s="6">
        <f t="shared" si="1034"/>
        <v>0</v>
      </c>
      <c r="S7254" s="6">
        <f t="shared" si="1035"/>
        <v>0</v>
      </c>
      <c r="T7254" s="7">
        <f t="shared" si="1036"/>
        <v>0</v>
      </c>
      <c r="U7254" s="121" t="str">
        <f t="shared" si="1037"/>
        <v>0</v>
      </c>
      <c r="V7254" s="10">
        <f t="shared" si="1038"/>
        <v>0</v>
      </c>
      <c r="W7254" s="10">
        <f t="shared" si="1039"/>
        <v>0</v>
      </c>
      <c r="X7254" s="11">
        <f t="shared" si="1040"/>
        <v>0</v>
      </c>
      <c r="Y7254" s="11">
        <f t="shared" si="1041"/>
        <v>0</v>
      </c>
      <c r="Z7254" s="12" t="str">
        <f t="shared" si="1042"/>
        <v>Torque/Speed Control 1</v>
      </c>
    </row>
    <row r="7255" spans="8:26" x14ac:dyDescent="0.3">
      <c r="H7255" s="244"/>
      <c r="I7255" s="244"/>
      <c r="J7255" s="244"/>
      <c r="K7255" s="244"/>
      <c r="L7255" s="244"/>
      <c r="M7255" s="244"/>
      <c r="N7255" s="244"/>
      <c r="O7255" s="244"/>
      <c r="P7255" s="244"/>
      <c r="Q7255" s="244"/>
      <c r="R7255" s="6">
        <f t="shared" si="1034"/>
        <v>0</v>
      </c>
      <c r="S7255" s="6">
        <f t="shared" si="1035"/>
        <v>0</v>
      </c>
      <c r="T7255" s="7">
        <f t="shared" si="1036"/>
        <v>0</v>
      </c>
      <c r="U7255" s="121" t="str">
        <f t="shared" si="1037"/>
        <v>0</v>
      </c>
      <c r="V7255" s="10">
        <f t="shared" si="1038"/>
        <v>0</v>
      </c>
      <c r="W7255" s="10">
        <f t="shared" si="1039"/>
        <v>0</v>
      </c>
      <c r="X7255" s="11">
        <f t="shared" si="1040"/>
        <v>0</v>
      </c>
      <c r="Y7255" s="11">
        <f t="shared" si="1041"/>
        <v>0</v>
      </c>
      <c r="Z7255" s="12" t="str">
        <f t="shared" si="1042"/>
        <v>Torque/Speed Control 1</v>
      </c>
    </row>
    <row r="7256" spans="8:26" x14ac:dyDescent="0.3">
      <c r="H7256" s="244"/>
      <c r="I7256" s="244"/>
      <c r="J7256" s="244"/>
      <c r="K7256" s="244"/>
      <c r="L7256" s="244"/>
      <c r="M7256" s="244"/>
      <c r="N7256" s="244"/>
      <c r="O7256" s="244"/>
      <c r="P7256" s="244"/>
      <c r="Q7256" s="244"/>
      <c r="R7256" s="6">
        <f t="shared" si="1034"/>
        <v>0</v>
      </c>
      <c r="S7256" s="6">
        <f t="shared" si="1035"/>
        <v>0</v>
      </c>
      <c r="T7256" s="7">
        <f t="shared" si="1036"/>
        <v>0</v>
      </c>
      <c r="U7256" s="121" t="str">
        <f t="shared" si="1037"/>
        <v>0</v>
      </c>
      <c r="V7256" s="10">
        <f t="shared" si="1038"/>
        <v>0</v>
      </c>
      <c r="W7256" s="10">
        <f t="shared" si="1039"/>
        <v>0</v>
      </c>
      <c r="X7256" s="11">
        <f t="shared" si="1040"/>
        <v>0</v>
      </c>
      <c r="Y7256" s="11">
        <f t="shared" si="1041"/>
        <v>0</v>
      </c>
      <c r="Z7256" s="12" t="str">
        <f t="shared" si="1042"/>
        <v>Torque/Speed Control 1</v>
      </c>
    </row>
    <row r="7257" spans="8:26" x14ac:dyDescent="0.3">
      <c r="H7257" s="244"/>
      <c r="I7257" s="244"/>
      <c r="J7257" s="244"/>
      <c r="K7257" s="244"/>
      <c r="L7257" s="244"/>
      <c r="M7257" s="244"/>
      <c r="N7257" s="244"/>
      <c r="O7257" s="244"/>
      <c r="P7257" s="244"/>
      <c r="Q7257" s="244"/>
      <c r="R7257" s="6">
        <f t="shared" si="1034"/>
        <v>0</v>
      </c>
      <c r="S7257" s="6">
        <f t="shared" si="1035"/>
        <v>0</v>
      </c>
      <c r="T7257" s="7">
        <f t="shared" si="1036"/>
        <v>0</v>
      </c>
      <c r="U7257" s="121" t="str">
        <f t="shared" si="1037"/>
        <v>0</v>
      </c>
      <c r="V7257" s="10">
        <f t="shared" si="1038"/>
        <v>0</v>
      </c>
      <c r="W7257" s="10">
        <f t="shared" si="1039"/>
        <v>0</v>
      </c>
      <c r="X7257" s="11">
        <f t="shared" si="1040"/>
        <v>0</v>
      </c>
      <c r="Y7257" s="11">
        <f t="shared" si="1041"/>
        <v>0</v>
      </c>
      <c r="Z7257" s="12" t="str">
        <f t="shared" si="1042"/>
        <v>Torque/Speed Control 1</v>
      </c>
    </row>
    <row r="7258" spans="8:26" x14ac:dyDescent="0.3">
      <c r="H7258" s="244"/>
      <c r="I7258" s="244"/>
      <c r="J7258" s="244"/>
      <c r="K7258" s="244"/>
      <c r="L7258" s="244"/>
      <c r="M7258" s="244"/>
      <c r="N7258" s="244"/>
      <c r="O7258" s="244"/>
      <c r="P7258" s="244"/>
      <c r="Q7258" s="244"/>
      <c r="R7258" s="6">
        <f t="shared" si="1034"/>
        <v>0</v>
      </c>
      <c r="S7258" s="6">
        <f t="shared" si="1035"/>
        <v>0</v>
      </c>
      <c r="T7258" s="7">
        <f t="shared" si="1036"/>
        <v>0</v>
      </c>
      <c r="U7258" s="121" t="str">
        <f t="shared" si="1037"/>
        <v>0</v>
      </c>
      <c r="V7258" s="10">
        <f t="shared" si="1038"/>
        <v>0</v>
      </c>
      <c r="W7258" s="10">
        <f t="shared" si="1039"/>
        <v>0</v>
      </c>
      <c r="X7258" s="11">
        <f t="shared" si="1040"/>
        <v>0</v>
      </c>
      <c r="Y7258" s="11">
        <f t="shared" si="1041"/>
        <v>0</v>
      </c>
      <c r="Z7258" s="12" t="str">
        <f t="shared" si="1042"/>
        <v>Torque/Speed Control 1</v>
      </c>
    </row>
    <row r="7259" spans="8:26" x14ac:dyDescent="0.3">
      <c r="H7259" s="244"/>
      <c r="I7259" s="244"/>
      <c r="J7259" s="244"/>
      <c r="K7259" s="244"/>
      <c r="L7259" s="244"/>
      <c r="M7259" s="244"/>
      <c r="N7259" s="244"/>
      <c r="O7259" s="244"/>
      <c r="P7259" s="244"/>
      <c r="Q7259" s="244"/>
      <c r="R7259" s="6">
        <f t="shared" si="1034"/>
        <v>0</v>
      </c>
      <c r="S7259" s="6">
        <f t="shared" si="1035"/>
        <v>0</v>
      </c>
      <c r="T7259" s="7">
        <f t="shared" si="1036"/>
        <v>0</v>
      </c>
      <c r="U7259" s="121" t="str">
        <f t="shared" si="1037"/>
        <v>0</v>
      </c>
      <c r="V7259" s="10">
        <f t="shared" si="1038"/>
        <v>0</v>
      </c>
      <c r="W7259" s="10">
        <f t="shared" si="1039"/>
        <v>0</v>
      </c>
      <c r="X7259" s="11">
        <f t="shared" si="1040"/>
        <v>0</v>
      </c>
      <c r="Y7259" s="11">
        <f t="shared" si="1041"/>
        <v>0</v>
      </c>
      <c r="Z7259" s="12" t="str">
        <f t="shared" si="1042"/>
        <v>Torque/Speed Control 1</v>
      </c>
    </row>
    <row r="7260" spans="8:26" x14ac:dyDescent="0.3">
      <c r="H7260" s="244"/>
      <c r="I7260" s="244"/>
      <c r="J7260" s="244"/>
      <c r="K7260" s="244"/>
      <c r="L7260" s="244"/>
      <c r="M7260" s="244"/>
      <c r="N7260" s="244"/>
      <c r="O7260" s="244"/>
      <c r="P7260" s="244"/>
      <c r="Q7260" s="244"/>
      <c r="R7260" s="6">
        <f t="shared" si="1034"/>
        <v>0</v>
      </c>
      <c r="S7260" s="6">
        <f t="shared" si="1035"/>
        <v>0</v>
      </c>
      <c r="T7260" s="7">
        <f t="shared" si="1036"/>
        <v>0</v>
      </c>
      <c r="U7260" s="121" t="str">
        <f t="shared" si="1037"/>
        <v>0</v>
      </c>
      <c r="V7260" s="10">
        <f t="shared" si="1038"/>
        <v>0</v>
      </c>
      <c r="W7260" s="10">
        <f t="shared" si="1039"/>
        <v>0</v>
      </c>
      <c r="X7260" s="11">
        <f t="shared" si="1040"/>
        <v>0</v>
      </c>
      <c r="Y7260" s="11">
        <f t="shared" si="1041"/>
        <v>0</v>
      </c>
      <c r="Z7260" s="12" t="str">
        <f t="shared" si="1042"/>
        <v>Torque/Speed Control 1</v>
      </c>
    </row>
    <row r="7261" spans="8:26" x14ac:dyDescent="0.3">
      <c r="H7261" s="244"/>
      <c r="I7261" s="244"/>
      <c r="J7261" s="244"/>
      <c r="K7261" s="244"/>
      <c r="L7261" s="244"/>
      <c r="M7261" s="244"/>
      <c r="N7261" s="244"/>
      <c r="O7261" s="244"/>
      <c r="P7261" s="244"/>
      <c r="Q7261" s="244"/>
      <c r="R7261" s="6">
        <f t="shared" si="1034"/>
        <v>0</v>
      </c>
      <c r="S7261" s="6">
        <f t="shared" si="1035"/>
        <v>0</v>
      </c>
      <c r="T7261" s="7">
        <f t="shared" si="1036"/>
        <v>0</v>
      </c>
      <c r="U7261" s="121" t="str">
        <f t="shared" si="1037"/>
        <v>0</v>
      </c>
      <c r="V7261" s="10">
        <f t="shared" si="1038"/>
        <v>0</v>
      </c>
      <c r="W7261" s="10">
        <f t="shared" si="1039"/>
        <v>0</v>
      </c>
      <c r="X7261" s="11">
        <f t="shared" si="1040"/>
        <v>0</v>
      </c>
      <c r="Y7261" s="11">
        <f t="shared" si="1041"/>
        <v>0</v>
      </c>
      <c r="Z7261" s="12" t="str">
        <f t="shared" si="1042"/>
        <v>Torque/Speed Control 1</v>
      </c>
    </row>
    <row r="7262" spans="8:26" x14ac:dyDescent="0.3">
      <c r="H7262" s="244"/>
      <c r="I7262" s="244"/>
      <c r="J7262" s="244"/>
      <c r="K7262" s="244"/>
      <c r="L7262" s="244"/>
      <c r="M7262" s="244"/>
      <c r="N7262" s="244"/>
      <c r="O7262" s="244"/>
      <c r="P7262" s="244"/>
      <c r="Q7262" s="244"/>
      <c r="R7262" s="6">
        <f t="shared" si="1034"/>
        <v>0</v>
      </c>
      <c r="S7262" s="6">
        <f t="shared" si="1035"/>
        <v>0</v>
      </c>
      <c r="T7262" s="7">
        <f t="shared" si="1036"/>
        <v>0</v>
      </c>
      <c r="U7262" s="121" t="str">
        <f t="shared" si="1037"/>
        <v>0</v>
      </c>
      <c r="V7262" s="10">
        <f t="shared" si="1038"/>
        <v>0</v>
      </c>
      <c r="W7262" s="10">
        <f t="shared" si="1039"/>
        <v>0</v>
      </c>
      <c r="X7262" s="11">
        <f t="shared" si="1040"/>
        <v>0</v>
      </c>
      <c r="Y7262" s="11">
        <f t="shared" si="1041"/>
        <v>0</v>
      </c>
      <c r="Z7262" s="12" t="str">
        <f t="shared" si="1042"/>
        <v>Torque/Speed Control 1</v>
      </c>
    </row>
    <row r="7263" spans="8:26" x14ac:dyDescent="0.3">
      <c r="H7263" s="244"/>
      <c r="I7263" s="244"/>
      <c r="J7263" s="244"/>
      <c r="K7263" s="244"/>
      <c r="L7263" s="244"/>
      <c r="M7263" s="244"/>
      <c r="N7263" s="244"/>
      <c r="O7263" s="244"/>
      <c r="P7263" s="244"/>
      <c r="Q7263" s="244"/>
      <c r="R7263" s="6">
        <f t="shared" si="1034"/>
        <v>0</v>
      </c>
      <c r="S7263" s="6">
        <f t="shared" si="1035"/>
        <v>0</v>
      </c>
      <c r="T7263" s="7">
        <f t="shared" si="1036"/>
        <v>0</v>
      </c>
      <c r="U7263" s="121" t="str">
        <f t="shared" si="1037"/>
        <v>0</v>
      </c>
      <c r="V7263" s="10">
        <f t="shared" si="1038"/>
        <v>0</v>
      </c>
      <c r="W7263" s="10">
        <f t="shared" si="1039"/>
        <v>0</v>
      </c>
      <c r="X7263" s="11">
        <f t="shared" si="1040"/>
        <v>0</v>
      </c>
      <c r="Y7263" s="11">
        <f t="shared" si="1041"/>
        <v>0</v>
      </c>
      <c r="Z7263" s="12" t="str">
        <f t="shared" si="1042"/>
        <v>Torque/Speed Control 1</v>
      </c>
    </row>
    <row r="7264" spans="8:26" x14ac:dyDescent="0.3">
      <c r="H7264" s="244"/>
      <c r="I7264" s="244"/>
      <c r="J7264" s="244"/>
      <c r="K7264" s="244"/>
      <c r="L7264" s="244"/>
      <c r="M7264" s="244"/>
      <c r="N7264" s="244"/>
      <c r="O7264" s="244"/>
      <c r="P7264" s="244"/>
      <c r="Q7264" s="244"/>
      <c r="R7264" s="6">
        <f t="shared" si="1034"/>
        <v>0</v>
      </c>
      <c r="S7264" s="6">
        <f t="shared" si="1035"/>
        <v>0</v>
      </c>
      <c r="T7264" s="7">
        <f t="shared" si="1036"/>
        <v>0</v>
      </c>
      <c r="U7264" s="121" t="str">
        <f t="shared" si="1037"/>
        <v>0</v>
      </c>
      <c r="V7264" s="10">
        <f t="shared" si="1038"/>
        <v>0</v>
      </c>
      <c r="W7264" s="10">
        <f t="shared" si="1039"/>
        <v>0</v>
      </c>
      <c r="X7264" s="11">
        <f t="shared" si="1040"/>
        <v>0</v>
      </c>
      <c r="Y7264" s="11">
        <f t="shared" si="1041"/>
        <v>0</v>
      </c>
      <c r="Z7264" s="12" t="str">
        <f t="shared" si="1042"/>
        <v>Torque/Speed Control 1</v>
      </c>
    </row>
    <row r="7265" spans="8:26" x14ac:dyDescent="0.3">
      <c r="H7265" s="244"/>
      <c r="I7265" s="244"/>
      <c r="J7265" s="244"/>
      <c r="K7265" s="244"/>
      <c r="L7265" s="244"/>
      <c r="M7265" s="244"/>
      <c r="N7265" s="244"/>
      <c r="O7265" s="244"/>
      <c r="P7265" s="244"/>
      <c r="Q7265" s="244"/>
      <c r="R7265" s="6">
        <f t="shared" si="1034"/>
        <v>0</v>
      </c>
      <c r="S7265" s="6">
        <f t="shared" si="1035"/>
        <v>0</v>
      </c>
      <c r="T7265" s="7">
        <f t="shared" si="1036"/>
        <v>0</v>
      </c>
      <c r="U7265" s="121" t="str">
        <f t="shared" si="1037"/>
        <v>0</v>
      </c>
      <c r="V7265" s="10">
        <f t="shared" si="1038"/>
        <v>0</v>
      </c>
      <c r="W7265" s="10">
        <f t="shared" si="1039"/>
        <v>0</v>
      </c>
      <c r="X7265" s="11">
        <f t="shared" si="1040"/>
        <v>0</v>
      </c>
      <c r="Y7265" s="11">
        <f t="shared" si="1041"/>
        <v>0</v>
      </c>
      <c r="Z7265" s="12" t="str">
        <f t="shared" si="1042"/>
        <v>Torque/Speed Control 1</v>
      </c>
    </row>
    <row r="7266" spans="8:26" x14ac:dyDescent="0.3">
      <c r="H7266" s="244"/>
      <c r="I7266" s="244"/>
      <c r="J7266" s="244"/>
      <c r="K7266" s="244"/>
      <c r="L7266" s="244"/>
      <c r="M7266" s="244"/>
      <c r="N7266" s="244"/>
      <c r="O7266" s="244"/>
      <c r="P7266" s="244"/>
      <c r="Q7266" s="244"/>
      <c r="R7266" s="6">
        <f t="shared" si="1034"/>
        <v>0</v>
      </c>
      <c r="S7266" s="6">
        <f t="shared" si="1035"/>
        <v>0</v>
      </c>
      <c r="T7266" s="7">
        <f t="shared" si="1036"/>
        <v>0</v>
      </c>
      <c r="U7266" s="121" t="str">
        <f t="shared" si="1037"/>
        <v>0</v>
      </c>
      <c r="V7266" s="10">
        <f t="shared" si="1038"/>
        <v>0</v>
      </c>
      <c r="W7266" s="10">
        <f t="shared" si="1039"/>
        <v>0</v>
      </c>
      <c r="X7266" s="11">
        <f t="shared" si="1040"/>
        <v>0</v>
      </c>
      <c r="Y7266" s="11">
        <f t="shared" si="1041"/>
        <v>0</v>
      </c>
      <c r="Z7266" s="12" t="str">
        <f t="shared" si="1042"/>
        <v>Torque/Speed Control 1</v>
      </c>
    </row>
    <row r="7267" spans="8:26" x14ac:dyDescent="0.3">
      <c r="H7267" s="244"/>
      <c r="I7267" s="244"/>
      <c r="J7267" s="244"/>
      <c r="K7267" s="244"/>
      <c r="L7267" s="244"/>
      <c r="M7267" s="244"/>
      <c r="N7267" s="244"/>
      <c r="O7267" s="244"/>
      <c r="P7267" s="244"/>
      <c r="Q7267" s="244"/>
      <c r="R7267" s="6">
        <f t="shared" si="1034"/>
        <v>0</v>
      </c>
      <c r="S7267" s="6">
        <f t="shared" si="1035"/>
        <v>0</v>
      </c>
      <c r="T7267" s="7">
        <f t="shared" si="1036"/>
        <v>0</v>
      </c>
      <c r="U7267" s="121" t="str">
        <f t="shared" si="1037"/>
        <v>0</v>
      </c>
      <c r="V7267" s="10">
        <f t="shared" si="1038"/>
        <v>0</v>
      </c>
      <c r="W7267" s="10">
        <f t="shared" si="1039"/>
        <v>0</v>
      </c>
      <c r="X7267" s="11">
        <f t="shared" si="1040"/>
        <v>0</v>
      </c>
      <c r="Y7267" s="11">
        <f t="shared" si="1041"/>
        <v>0</v>
      </c>
      <c r="Z7267" s="12" t="str">
        <f t="shared" si="1042"/>
        <v>Torque/Speed Control 1</v>
      </c>
    </row>
    <row r="7268" spans="8:26" x14ac:dyDescent="0.3">
      <c r="H7268" s="244"/>
      <c r="I7268" s="244"/>
      <c r="J7268" s="244"/>
      <c r="K7268" s="244"/>
      <c r="L7268" s="244"/>
      <c r="M7268" s="244"/>
      <c r="N7268" s="244"/>
      <c r="O7268" s="244"/>
      <c r="P7268" s="244"/>
      <c r="Q7268" s="244"/>
      <c r="R7268" s="6">
        <f t="shared" si="1034"/>
        <v>0</v>
      </c>
      <c r="S7268" s="6">
        <f t="shared" si="1035"/>
        <v>0</v>
      </c>
      <c r="T7268" s="7">
        <f t="shared" si="1036"/>
        <v>0</v>
      </c>
      <c r="U7268" s="121" t="str">
        <f t="shared" si="1037"/>
        <v>0</v>
      </c>
      <c r="V7268" s="10">
        <f t="shared" si="1038"/>
        <v>0</v>
      </c>
      <c r="W7268" s="10">
        <f t="shared" si="1039"/>
        <v>0</v>
      </c>
      <c r="X7268" s="11">
        <f t="shared" si="1040"/>
        <v>0</v>
      </c>
      <c r="Y7268" s="11">
        <f t="shared" si="1041"/>
        <v>0</v>
      </c>
      <c r="Z7268" s="12" t="str">
        <f t="shared" si="1042"/>
        <v>Torque/Speed Control 1</v>
      </c>
    </row>
    <row r="7269" spans="8:26" x14ac:dyDescent="0.3">
      <c r="H7269" s="244"/>
      <c r="I7269" s="244"/>
      <c r="J7269" s="244"/>
      <c r="K7269" s="244"/>
      <c r="L7269" s="244"/>
      <c r="M7269" s="244"/>
      <c r="N7269" s="244"/>
      <c r="O7269" s="244"/>
      <c r="P7269" s="244"/>
      <c r="Q7269" s="244"/>
      <c r="R7269" s="6">
        <f t="shared" si="1034"/>
        <v>0</v>
      </c>
      <c r="S7269" s="6">
        <f t="shared" si="1035"/>
        <v>0</v>
      </c>
      <c r="T7269" s="7">
        <f t="shared" si="1036"/>
        <v>0</v>
      </c>
      <c r="U7269" s="121" t="str">
        <f t="shared" si="1037"/>
        <v>0</v>
      </c>
      <c r="V7269" s="10">
        <f t="shared" si="1038"/>
        <v>0</v>
      </c>
      <c r="W7269" s="10">
        <f t="shared" si="1039"/>
        <v>0</v>
      </c>
      <c r="X7269" s="11">
        <f t="shared" si="1040"/>
        <v>0</v>
      </c>
      <c r="Y7269" s="11">
        <f t="shared" si="1041"/>
        <v>0</v>
      </c>
      <c r="Z7269" s="12" t="str">
        <f t="shared" si="1042"/>
        <v>Torque/Speed Control 1</v>
      </c>
    </row>
    <row r="7270" spans="8:26" x14ac:dyDescent="0.3">
      <c r="H7270" s="244"/>
      <c r="I7270" s="244"/>
      <c r="J7270" s="244"/>
      <c r="K7270" s="244"/>
      <c r="L7270" s="244"/>
      <c r="M7270" s="244"/>
      <c r="N7270" s="244"/>
      <c r="O7270" s="244"/>
      <c r="P7270" s="244"/>
      <c r="Q7270" s="244"/>
      <c r="R7270" s="6">
        <f t="shared" si="1034"/>
        <v>0</v>
      </c>
      <c r="S7270" s="6">
        <f t="shared" si="1035"/>
        <v>0</v>
      </c>
      <c r="T7270" s="7">
        <f t="shared" si="1036"/>
        <v>0</v>
      </c>
      <c r="U7270" s="121" t="str">
        <f t="shared" si="1037"/>
        <v>0</v>
      </c>
      <c r="V7270" s="10">
        <f t="shared" si="1038"/>
        <v>0</v>
      </c>
      <c r="W7270" s="10">
        <f t="shared" si="1039"/>
        <v>0</v>
      </c>
      <c r="X7270" s="11">
        <f t="shared" si="1040"/>
        <v>0</v>
      </c>
      <c r="Y7270" s="11">
        <f t="shared" si="1041"/>
        <v>0</v>
      </c>
      <c r="Z7270" s="12" t="str">
        <f t="shared" si="1042"/>
        <v>Torque/Speed Control 1</v>
      </c>
    </row>
    <row r="7271" spans="8:26" x14ac:dyDescent="0.3">
      <c r="H7271" s="244"/>
      <c r="I7271" s="244"/>
      <c r="J7271" s="244"/>
      <c r="K7271" s="244"/>
      <c r="L7271" s="244"/>
      <c r="M7271" s="244"/>
      <c r="N7271" s="244"/>
      <c r="O7271" s="244"/>
      <c r="P7271" s="244"/>
      <c r="Q7271" s="244"/>
      <c r="R7271" s="6">
        <f t="shared" si="1034"/>
        <v>0</v>
      </c>
      <c r="S7271" s="6">
        <f t="shared" si="1035"/>
        <v>0</v>
      </c>
      <c r="T7271" s="7">
        <f t="shared" si="1036"/>
        <v>0</v>
      </c>
      <c r="U7271" s="121" t="str">
        <f t="shared" si="1037"/>
        <v>0</v>
      </c>
      <c r="V7271" s="10">
        <f t="shared" si="1038"/>
        <v>0</v>
      </c>
      <c r="W7271" s="10">
        <f t="shared" si="1039"/>
        <v>0</v>
      </c>
      <c r="X7271" s="11">
        <f t="shared" si="1040"/>
        <v>0</v>
      </c>
      <c r="Y7271" s="11">
        <f t="shared" si="1041"/>
        <v>0</v>
      </c>
      <c r="Z7271" s="12" t="str">
        <f t="shared" si="1042"/>
        <v>Torque/Speed Control 1</v>
      </c>
    </row>
    <row r="7272" spans="8:26" x14ac:dyDescent="0.3">
      <c r="H7272" s="244"/>
      <c r="I7272" s="244"/>
      <c r="J7272" s="244"/>
      <c r="K7272" s="244"/>
      <c r="L7272" s="244"/>
      <c r="M7272" s="244"/>
      <c r="N7272" s="244"/>
      <c r="O7272" s="244"/>
      <c r="P7272" s="244"/>
      <c r="Q7272" s="244"/>
      <c r="R7272" s="6">
        <f t="shared" si="1034"/>
        <v>0</v>
      </c>
      <c r="S7272" s="6">
        <f t="shared" si="1035"/>
        <v>0</v>
      </c>
      <c r="T7272" s="7">
        <f t="shared" si="1036"/>
        <v>0</v>
      </c>
      <c r="U7272" s="121" t="str">
        <f t="shared" si="1037"/>
        <v>0</v>
      </c>
      <c r="V7272" s="10">
        <f t="shared" si="1038"/>
        <v>0</v>
      </c>
      <c r="W7272" s="10">
        <f t="shared" si="1039"/>
        <v>0</v>
      </c>
      <c r="X7272" s="11">
        <f t="shared" si="1040"/>
        <v>0</v>
      </c>
      <c r="Y7272" s="11">
        <f t="shared" si="1041"/>
        <v>0</v>
      </c>
      <c r="Z7272" s="12" t="str">
        <f t="shared" si="1042"/>
        <v>Torque/Speed Control 1</v>
      </c>
    </row>
    <row r="7273" spans="8:26" x14ac:dyDescent="0.3">
      <c r="H7273" s="244"/>
      <c r="I7273" s="244"/>
      <c r="J7273" s="244"/>
      <c r="K7273" s="244"/>
      <c r="L7273" s="244"/>
      <c r="M7273" s="244"/>
      <c r="N7273" s="244"/>
      <c r="O7273" s="244"/>
      <c r="P7273" s="244"/>
      <c r="Q7273" s="244"/>
      <c r="R7273" s="6">
        <f t="shared" si="1034"/>
        <v>0</v>
      </c>
      <c r="S7273" s="6">
        <f t="shared" si="1035"/>
        <v>0</v>
      </c>
      <c r="T7273" s="7">
        <f t="shared" si="1036"/>
        <v>0</v>
      </c>
      <c r="U7273" s="121" t="str">
        <f t="shared" si="1037"/>
        <v>0</v>
      </c>
      <c r="V7273" s="10">
        <f t="shared" si="1038"/>
        <v>0</v>
      </c>
      <c r="W7273" s="10">
        <f t="shared" si="1039"/>
        <v>0</v>
      </c>
      <c r="X7273" s="11">
        <f t="shared" si="1040"/>
        <v>0</v>
      </c>
      <c r="Y7273" s="11">
        <f t="shared" si="1041"/>
        <v>0</v>
      </c>
      <c r="Z7273" s="12" t="str">
        <f t="shared" si="1042"/>
        <v>Torque/Speed Control 1</v>
      </c>
    </row>
    <row r="7274" spans="8:26" x14ac:dyDescent="0.3">
      <c r="H7274" s="244"/>
      <c r="I7274" s="244"/>
      <c r="J7274" s="244"/>
      <c r="K7274" s="244"/>
      <c r="L7274" s="244"/>
      <c r="M7274" s="244"/>
      <c r="N7274" s="244"/>
      <c r="O7274" s="244"/>
      <c r="P7274" s="244"/>
      <c r="Q7274" s="244"/>
      <c r="R7274" s="6">
        <f t="shared" si="1034"/>
        <v>0</v>
      </c>
      <c r="S7274" s="6">
        <f t="shared" si="1035"/>
        <v>0</v>
      </c>
      <c r="T7274" s="7">
        <f t="shared" si="1036"/>
        <v>0</v>
      </c>
      <c r="U7274" s="121" t="str">
        <f t="shared" si="1037"/>
        <v>0</v>
      </c>
      <c r="V7274" s="10">
        <f t="shared" si="1038"/>
        <v>0</v>
      </c>
      <c r="W7274" s="10">
        <f t="shared" si="1039"/>
        <v>0</v>
      </c>
      <c r="X7274" s="11">
        <f t="shared" si="1040"/>
        <v>0</v>
      </c>
      <c r="Y7274" s="11">
        <f t="shared" si="1041"/>
        <v>0</v>
      </c>
      <c r="Z7274" s="12" t="str">
        <f t="shared" si="1042"/>
        <v>Torque/Speed Control 1</v>
      </c>
    </row>
    <row r="7275" spans="8:26" x14ac:dyDescent="0.3">
      <c r="H7275" s="244"/>
      <c r="I7275" s="244"/>
      <c r="J7275" s="244"/>
      <c r="K7275" s="244"/>
      <c r="L7275" s="244"/>
      <c r="M7275" s="244"/>
      <c r="N7275" s="244"/>
      <c r="O7275" s="244"/>
      <c r="P7275" s="244"/>
      <c r="Q7275" s="244"/>
      <c r="R7275" s="6">
        <f t="shared" si="1034"/>
        <v>0</v>
      </c>
      <c r="S7275" s="6">
        <f t="shared" si="1035"/>
        <v>0</v>
      </c>
      <c r="T7275" s="7">
        <f t="shared" si="1036"/>
        <v>0</v>
      </c>
      <c r="U7275" s="121" t="str">
        <f t="shared" si="1037"/>
        <v>0</v>
      </c>
      <c r="V7275" s="10">
        <f t="shared" si="1038"/>
        <v>0</v>
      </c>
      <c r="W7275" s="10">
        <f t="shared" si="1039"/>
        <v>0</v>
      </c>
      <c r="X7275" s="11">
        <f t="shared" si="1040"/>
        <v>0</v>
      </c>
      <c r="Y7275" s="11">
        <f t="shared" si="1041"/>
        <v>0</v>
      </c>
      <c r="Z7275" s="12" t="str">
        <f t="shared" si="1042"/>
        <v>Torque/Speed Control 1</v>
      </c>
    </row>
    <row r="7276" spans="8:26" x14ac:dyDescent="0.3">
      <c r="H7276" s="244"/>
      <c r="I7276" s="244"/>
      <c r="J7276" s="244"/>
      <c r="K7276" s="244"/>
      <c r="L7276" s="244"/>
      <c r="M7276" s="244"/>
      <c r="N7276" s="244"/>
      <c r="O7276" s="244"/>
      <c r="P7276" s="244"/>
      <c r="Q7276" s="244"/>
      <c r="R7276" s="6">
        <f t="shared" si="1034"/>
        <v>0</v>
      </c>
      <c r="S7276" s="6">
        <f t="shared" si="1035"/>
        <v>0</v>
      </c>
      <c r="T7276" s="7">
        <f t="shared" si="1036"/>
        <v>0</v>
      </c>
      <c r="U7276" s="121" t="str">
        <f t="shared" si="1037"/>
        <v>0</v>
      </c>
      <c r="V7276" s="10">
        <f t="shared" si="1038"/>
        <v>0</v>
      </c>
      <c r="W7276" s="10">
        <f t="shared" si="1039"/>
        <v>0</v>
      </c>
      <c r="X7276" s="11">
        <f t="shared" si="1040"/>
        <v>0</v>
      </c>
      <c r="Y7276" s="11">
        <f t="shared" si="1041"/>
        <v>0</v>
      </c>
      <c r="Z7276" s="12" t="str">
        <f t="shared" si="1042"/>
        <v>Torque/Speed Control 1</v>
      </c>
    </row>
    <row r="7277" spans="8:26" x14ac:dyDescent="0.3">
      <c r="H7277" s="244"/>
      <c r="I7277" s="244"/>
      <c r="J7277" s="244"/>
      <c r="K7277" s="244"/>
      <c r="L7277" s="244"/>
      <c r="M7277" s="244"/>
      <c r="N7277" s="244"/>
      <c r="O7277" s="244"/>
      <c r="P7277" s="244"/>
      <c r="Q7277" s="244"/>
      <c r="R7277" s="6">
        <f t="shared" si="1034"/>
        <v>0</v>
      </c>
      <c r="S7277" s="6">
        <f t="shared" si="1035"/>
        <v>0</v>
      </c>
      <c r="T7277" s="7">
        <f t="shared" si="1036"/>
        <v>0</v>
      </c>
      <c r="U7277" s="121" t="str">
        <f t="shared" si="1037"/>
        <v>0</v>
      </c>
      <c r="V7277" s="10">
        <f t="shared" si="1038"/>
        <v>0</v>
      </c>
      <c r="W7277" s="10">
        <f t="shared" si="1039"/>
        <v>0</v>
      </c>
      <c r="X7277" s="11">
        <f t="shared" si="1040"/>
        <v>0</v>
      </c>
      <c r="Y7277" s="11">
        <f t="shared" si="1041"/>
        <v>0</v>
      </c>
      <c r="Z7277" s="12" t="str">
        <f t="shared" si="1042"/>
        <v>Torque/Speed Control 1</v>
      </c>
    </row>
    <row r="7278" spans="8:26" x14ac:dyDescent="0.3">
      <c r="H7278" s="244"/>
      <c r="I7278" s="244"/>
      <c r="J7278" s="244"/>
      <c r="K7278" s="244"/>
      <c r="L7278" s="244"/>
      <c r="M7278" s="244"/>
      <c r="N7278" s="244"/>
      <c r="O7278" s="244"/>
      <c r="P7278" s="244"/>
      <c r="Q7278" s="244"/>
      <c r="R7278" s="6">
        <f t="shared" si="1034"/>
        <v>0</v>
      </c>
      <c r="S7278" s="6">
        <f t="shared" si="1035"/>
        <v>0</v>
      </c>
      <c r="T7278" s="7">
        <f t="shared" si="1036"/>
        <v>0</v>
      </c>
      <c r="U7278" s="121" t="str">
        <f t="shared" si="1037"/>
        <v>0</v>
      </c>
      <c r="V7278" s="10">
        <f t="shared" si="1038"/>
        <v>0</v>
      </c>
      <c r="W7278" s="10">
        <f t="shared" si="1039"/>
        <v>0</v>
      </c>
      <c r="X7278" s="11">
        <f t="shared" si="1040"/>
        <v>0</v>
      </c>
      <c r="Y7278" s="11">
        <f t="shared" si="1041"/>
        <v>0</v>
      </c>
      <c r="Z7278" s="12" t="str">
        <f t="shared" si="1042"/>
        <v>Torque/Speed Control 1</v>
      </c>
    </row>
    <row r="7279" spans="8:26" x14ac:dyDescent="0.3">
      <c r="H7279" s="244"/>
      <c r="I7279" s="244"/>
      <c r="J7279" s="244"/>
      <c r="K7279" s="244"/>
      <c r="L7279" s="244"/>
      <c r="M7279" s="244"/>
      <c r="N7279" s="244"/>
      <c r="O7279" s="244"/>
      <c r="P7279" s="244"/>
      <c r="Q7279" s="244"/>
      <c r="R7279" s="6">
        <f t="shared" si="1034"/>
        <v>0</v>
      </c>
      <c r="S7279" s="6">
        <f t="shared" si="1035"/>
        <v>0</v>
      </c>
      <c r="T7279" s="7">
        <f t="shared" si="1036"/>
        <v>0</v>
      </c>
      <c r="U7279" s="121" t="str">
        <f t="shared" si="1037"/>
        <v>0</v>
      </c>
      <c r="V7279" s="10">
        <f t="shared" si="1038"/>
        <v>0</v>
      </c>
      <c r="W7279" s="10">
        <f t="shared" si="1039"/>
        <v>0</v>
      </c>
      <c r="X7279" s="11">
        <f t="shared" si="1040"/>
        <v>0</v>
      </c>
      <c r="Y7279" s="11">
        <f t="shared" si="1041"/>
        <v>0</v>
      </c>
      <c r="Z7279" s="12" t="str">
        <f t="shared" si="1042"/>
        <v>Torque/Speed Control 1</v>
      </c>
    </row>
    <row r="7280" spans="8:26" x14ac:dyDescent="0.3">
      <c r="H7280" s="244"/>
      <c r="I7280" s="244"/>
      <c r="J7280" s="244"/>
      <c r="K7280" s="244"/>
      <c r="L7280" s="244"/>
      <c r="M7280" s="244"/>
      <c r="N7280" s="244"/>
      <c r="O7280" s="244"/>
      <c r="P7280" s="244"/>
      <c r="Q7280" s="244"/>
      <c r="R7280" s="6">
        <f t="shared" si="1034"/>
        <v>0</v>
      </c>
      <c r="S7280" s="6">
        <f t="shared" si="1035"/>
        <v>0</v>
      </c>
      <c r="T7280" s="7">
        <f t="shared" si="1036"/>
        <v>0</v>
      </c>
      <c r="U7280" s="121" t="str">
        <f t="shared" si="1037"/>
        <v>0</v>
      </c>
      <c r="V7280" s="10">
        <f t="shared" si="1038"/>
        <v>0</v>
      </c>
      <c r="W7280" s="10">
        <f t="shared" si="1039"/>
        <v>0</v>
      </c>
      <c r="X7280" s="11">
        <f t="shared" si="1040"/>
        <v>0</v>
      </c>
      <c r="Y7280" s="11">
        <f t="shared" si="1041"/>
        <v>0</v>
      </c>
      <c r="Z7280" s="12" t="str">
        <f t="shared" si="1042"/>
        <v>Torque/Speed Control 1</v>
      </c>
    </row>
    <row r="7281" spans="8:26" x14ac:dyDescent="0.3">
      <c r="H7281" s="244"/>
      <c r="I7281" s="244"/>
      <c r="J7281" s="244"/>
      <c r="K7281" s="244"/>
      <c r="L7281" s="244"/>
      <c r="M7281" s="244"/>
      <c r="N7281" s="244"/>
      <c r="O7281" s="244"/>
      <c r="P7281" s="244"/>
      <c r="Q7281" s="244"/>
      <c r="R7281" s="6">
        <f t="shared" si="1034"/>
        <v>0</v>
      </c>
      <c r="S7281" s="6">
        <f t="shared" si="1035"/>
        <v>0</v>
      </c>
      <c r="T7281" s="7">
        <f t="shared" si="1036"/>
        <v>0</v>
      </c>
      <c r="U7281" s="121" t="str">
        <f t="shared" si="1037"/>
        <v>0</v>
      </c>
      <c r="V7281" s="10">
        <f t="shared" si="1038"/>
        <v>0</v>
      </c>
      <c r="W7281" s="10">
        <f t="shared" si="1039"/>
        <v>0</v>
      </c>
      <c r="X7281" s="11">
        <f t="shared" si="1040"/>
        <v>0</v>
      </c>
      <c r="Y7281" s="11">
        <f t="shared" si="1041"/>
        <v>0</v>
      </c>
      <c r="Z7281" s="12" t="str">
        <f t="shared" si="1042"/>
        <v>Torque/Speed Control 1</v>
      </c>
    </row>
    <row r="7282" spans="8:26" x14ac:dyDescent="0.3">
      <c r="H7282" s="244"/>
      <c r="I7282" s="244"/>
      <c r="J7282" s="244"/>
      <c r="K7282" s="244"/>
      <c r="L7282" s="244"/>
      <c r="M7282" s="244"/>
      <c r="N7282" s="244"/>
      <c r="O7282" s="244"/>
      <c r="P7282" s="244"/>
      <c r="Q7282" s="244"/>
      <c r="R7282" s="6">
        <f t="shared" si="1034"/>
        <v>0</v>
      </c>
      <c r="S7282" s="6">
        <f t="shared" si="1035"/>
        <v>0</v>
      </c>
      <c r="T7282" s="7">
        <f t="shared" si="1036"/>
        <v>0</v>
      </c>
      <c r="U7282" s="121" t="str">
        <f t="shared" si="1037"/>
        <v>0</v>
      </c>
      <c r="V7282" s="10">
        <f t="shared" si="1038"/>
        <v>0</v>
      </c>
      <c r="W7282" s="10">
        <f t="shared" si="1039"/>
        <v>0</v>
      </c>
      <c r="X7282" s="11">
        <f t="shared" si="1040"/>
        <v>0</v>
      </c>
      <c r="Y7282" s="11">
        <f t="shared" si="1041"/>
        <v>0</v>
      </c>
      <c r="Z7282" s="12" t="str">
        <f t="shared" si="1042"/>
        <v>Torque/Speed Control 1</v>
      </c>
    </row>
    <row r="7283" spans="8:26" x14ac:dyDescent="0.3">
      <c r="H7283" s="244"/>
      <c r="I7283" s="244"/>
      <c r="J7283" s="244"/>
      <c r="K7283" s="244"/>
      <c r="L7283" s="244"/>
      <c r="M7283" s="244"/>
      <c r="N7283" s="244"/>
      <c r="O7283" s="244"/>
      <c r="P7283" s="244"/>
      <c r="Q7283" s="244"/>
      <c r="R7283" s="6">
        <f t="shared" si="1034"/>
        <v>0</v>
      </c>
      <c r="S7283" s="6">
        <f t="shared" si="1035"/>
        <v>0</v>
      </c>
      <c r="T7283" s="7">
        <f t="shared" si="1036"/>
        <v>0</v>
      </c>
      <c r="U7283" s="121" t="str">
        <f t="shared" si="1037"/>
        <v>0</v>
      </c>
      <c r="V7283" s="10">
        <f t="shared" si="1038"/>
        <v>0</v>
      </c>
      <c r="W7283" s="10">
        <f t="shared" si="1039"/>
        <v>0</v>
      </c>
      <c r="X7283" s="11">
        <f t="shared" si="1040"/>
        <v>0</v>
      </c>
      <c r="Y7283" s="11">
        <f t="shared" si="1041"/>
        <v>0</v>
      </c>
      <c r="Z7283" s="12" t="str">
        <f t="shared" si="1042"/>
        <v>Torque/Speed Control 1</v>
      </c>
    </row>
    <row r="7284" spans="8:26" x14ac:dyDescent="0.3">
      <c r="H7284" s="244"/>
      <c r="I7284" s="244"/>
      <c r="J7284" s="244"/>
      <c r="K7284" s="244"/>
      <c r="L7284" s="244"/>
      <c r="M7284" s="244"/>
      <c r="N7284" s="244"/>
      <c r="O7284" s="244"/>
      <c r="P7284" s="244"/>
      <c r="Q7284" s="244"/>
      <c r="R7284" s="6">
        <f t="shared" si="1034"/>
        <v>0</v>
      </c>
      <c r="S7284" s="6">
        <f t="shared" si="1035"/>
        <v>0</v>
      </c>
      <c r="T7284" s="7">
        <f t="shared" si="1036"/>
        <v>0</v>
      </c>
      <c r="U7284" s="121" t="str">
        <f t="shared" si="1037"/>
        <v>0</v>
      </c>
      <c r="V7284" s="10">
        <f t="shared" si="1038"/>
        <v>0</v>
      </c>
      <c r="W7284" s="10">
        <f t="shared" si="1039"/>
        <v>0</v>
      </c>
      <c r="X7284" s="11">
        <f t="shared" si="1040"/>
        <v>0</v>
      </c>
      <c r="Y7284" s="11">
        <f t="shared" si="1041"/>
        <v>0</v>
      </c>
      <c r="Z7284" s="12" t="str">
        <f t="shared" si="1042"/>
        <v>Torque/Speed Control 1</v>
      </c>
    </row>
    <row r="7285" spans="8:26" x14ac:dyDescent="0.3">
      <c r="H7285" s="244"/>
      <c r="I7285" s="244"/>
      <c r="J7285" s="244"/>
      <c r="K7285" s="244"/>
      <c r="L7285" s="244"/>
      <c r="M7285" s="244"/>
      <c r="N7285" s="244"/>
      <c r="O7285" s="244"/>
      <c r="P7285" s="244"/>
      <c r="Q7285" s="244"/>
      <c r="R7285" s="6">
        <f t="shared" si="1034"/>
        <v>0</v>
      </c>
      <c r="S7285" s="6">
        <f t="shared" si="1035"/>
        <v>0</v>
      </c>
      <c r="T7285" s="7">
        <f t="shared" si="1036"/>
        <v>0</v>
      </c>
      <c r="U7285" s="121" t="str">
        <f t="shared" si="1037"/>
        <v>0</v>
      </c>
      <c r="V7285" s="10">
        <f t="shared" si="1038"/>
        <v>0</v>
      </c>
      <c r="W7285" s="10">
        <f t="shared" si="1039"/>
        <v>0</v>
      </c>
      <c r="X7285" s="11">
        <f t="shared" si="1040"/>
        <v>0</v>
      </c>
      <c r="Y7285" s="11">
        <f t="shared" si="1041"/>
        <v>0</v>
      </c>
      <c r="Z7285" s="12" t="str">
        <f t="shared" si="1042"/>
        <v>Torque/Speed Control 1</v>
      </c>
    </row>
    <row r="7286" spans="8:26" x14ac:dyDescent="0.3">
      <c r="H7286" s="244"/>
      <c r="I7286" s="244"/>
      <c r="J7286" s="244"/>
      <c r="K7286" s="244"/>
      <c r="L7286" s="244"/>
      <c r="M7286" s="244"/>
      <c r="N7286" s="244"/>
      <c r="O7286" s="244"/>
      <c r="P7286" s="244"/>
      <c r="Q7286" s="244"/>
      <c r="R7286" s="6">
        <f t="shared" si="1034"/>
        <v>0</v>
      </c>
      <c r="S7286" s="6">
        <f t="shared" si="1035"/>
        <v>0</v>
      </c>
      <c r="T7286" s="7">
        <f t="shared" si="1036"/>
        <v>0</v>
      </c>
      <c r="U7286" s="121" t="str">
        <f t="shared" si="1037"/>
        <v>0</v>
      </c>
      <c r="V7286" s="10">
        <f t="shared" si="1038"/>
        <v>0</v>
      </c>
      <c r="W7286" s="10">
        <f t="shared" si="1039"/>
        <v>0</v>
      </c>
      <c r="X7286" s="11">
        <f t="shared" si="1040"/>
        <v>0</v>
      </c>
      <c r="Y7286" s="11">
        <f t="shared" si="1041"/>
        <v>0</v>
      </c>
      <c r="Z7286" s="12" t="str">
        <f t="shared" si="1042"/>
        <v>Torque/Speed Control 1</v>
      </c>
    </row>
    <row r="7287" spans="8:26" x14ac:dyDescent="0.3">
      <c r="H7287" s="244"/>
      <c r="I7287" s="244"/>
      <c r="J7287" s="244"/>
      <c r="K7287" s="244"/>
      <c r="L7287" s="244"/>
      <c r="M7287" s="244"/>
      <c r="N7287" s="244"/>
      <c r="O7287" s="244"/>
      <c r="P7287" s="244"/>
      <c r="Q7287" s="244"/>
      <c r="R7287" s="6">
        <f t="shared" si="1034"/>
        <v>0</v>
      </c>
      <c r="S7287" s="6">
        <f t="shared" si="1035"/>
        <v>0</v>
      </c>
      <c r="T7287" s="7">
        <f t="shared" si="1036"/>
        <v>0</v>
      </c>
      <c r="U7287" s="121" t="str">
        <f t="shared" si="1037"/>
        <v>0</v>
      </c>
      <c r="V7287" s="10">
        <f t="shared" si="1038"/>
        <v>0</v>
      </c>
      <c r="W7287" s="10">
        <f t="shared" si="1039"/>
        <v>0</v>
      </c>
      <c r="X7287" s="11">
        <f t="shared" si="1040"/>
        <v>0</v>
      </c>
      <c r="Y7287" s="11">
        <f t="shared" si="1041"/>
        <v>0</v>
      </c>
      <c r="Z7287" s="12" t="str">
        <f t="shared" si="1042"/>
        <v>Torque/Speed Control 1</v>
      </c>
    </row>
    <row r="7288" spans="8:26" x14ac:dyDescent="0.3">
      <c r="H7288" s="244"/>
      <c r="I7288" s="244"/>
      <c r="J7288" s="244"/>
      <c r="K7288" s="244"/>
      <c r="L7288" s="244"/>
      <c r="M7288" s="244"/>
      <c r="N7288" s="244"/>
      <c r="O7288" s="244"/>
      <c r="P7288" s="244"/>
      <c r="Q7288" s="244"/>
      <c r="R7288" s="6">
        <f t="shared" si="1034"/>
        <v>0</v>
      </c>
      <c r="S7288" s="6">
        <f t="shared" si="1035"/>
        <v>0</v>
      </c>
      <c r="T7288" s="7">
        <f t="shared" si="1036"/>
        <v>0</v>
      </c>
      <c r="U7288" s="121" t="str">
        <f t="shared" si="1037"/>
        <v>0</v>
      </c>
      <c r="V7288" s="10">
        <f t="shared" si="1038"/>
        <v>0</v>
      </c>
      <c r="W7288" s="10">
        <f t="shared" si="1039"/>
        <v>0</v>
      </c>
      <c r="X7288" s="11">
        <f t="shared" si="1040"/>
        <v>0</v>
      </c>
      <c r="Y7288" s="11">
        <f t="shared" si="1041"/>
        <v>0</v>
      </c>
      <c r="Z7288" s="12" t="str">
        <f t="shared" si="1042"/>
        <v>Torque/Speed Control 1</v>
      </c>
    </row>
    <row r="7289" spans="8:26" x14ac:dyDescent="0.3">
      <c r="H7289" s="244"/>
      <c r="I7289" s="244"/>
      <c r="J7289" s="244"/>
      <c r="K7289" s="244"/>
      <c r="L7289" s="244"/>
      <c r="M7289" s="244"/>
      <c r="N7289" s="244"/>
      <c r="O7289" s="244"/>
      <c r="P7289" s="244"/>
      <c r="Q7289" s="244"/>
      <c r="R7289" s="6">
        <f t="shared" si="1034"/>
        <v>0</v>
      </c>
      <c r="S7289" s="6">
        <f t="shared" si="1035"/>
        <v>0</v>
      </c>
      <c r="T7289" s="7">
        <f t="shared" si="1036"/>
        <v>0</v>
      </c>
      <c r="U7289" s="121" t="str">
        <f t="shared" si="1037"/>
        <v>0</v>
      </c>
      <c r="V7289" s="10">
        <f t="shared" si="1038"/>
        <v>0</v>
      </c>
      <c r="W7289" s="10">
        <f t="shared" si="1039"/>
        <v>0</v>
      </c>
      <c r="X7289" s="11">
        <f t="shared" si="1040"/>
        <v>0</v>
      </c>
      <c r="Y7289" s="11">
        <f t="shared" si="1041"/>
        <v>0</v>
      </c>
      <c r="Z7289" s="12" t="str">
        <f t="shared" si="1042"/>
        <v>Torque/Speed Control 1</v>
      </c>
    </row>
    <row r="7290" spans="8:26" x14ac:dyDescent="0.3">
      <c r="H7290" s="244"/>
      <c r="I7290" s="244"/>
      <c r="J7290" s="244"/>
      <c r="K7290" s="244"/>
      <c r="L7290" s="244"/>
      <c r="M7290" s="244"/>
      <c r="N7290" s="244"/>
      <c r="O7290" s="244"/>
      <c r="P7290" s="244"/>
      <c r="Q7290" s="244"/>
      <c r="R7290" s="6">
        <f t="shared" si="1034"/>
        <v>0</v>
      </c>
      <c r="S7290" s="6">
        <f t="shared" si="1035"/>
        <v>0</v>
      </c>
      <c r="T7290" s="7">
        <f t="shared" si="1036"/>
        <v>0</v>
      </c>
      <c r="U7290" s="121" t="str">
        <f t="shared" si="1037"/>
        <v>0</v>
      </c>
      <c r="V7290" s="10">
        <f t="shared" si="1038"/>
        <v>0</v>
      </c>
      <c r="W7290" s="10">
        <f t="shared" si="1039"/>
        <v>0</v>
      </c>
      <c r="X7290" s="11">
        <f t="shared" si="1040"/>
        <v>0</v>
      </c>
      <c r="Y7290" s="11">
        <f t="shared" si="1041"/>
        <v>0</v>
      </c>
      <c r="Z7290" s="12" t="str">
        <f t="shared" si="1042"/>
        <v>Torque/Speed Control 1</v>
      </c>
    </row>
    <row r="7291" spans="8:26" x14ac:dyDescent="0.3">
      <c r="H7291" s="244"/>
      <c r="I7291" s="244"/>
      <c r="J7291" s="244"/>
      <c r="K7291" s="244"/>
      <c r="L7291" s="244"/>
      <c r="M7291" s="244"/>
      <c r="N7291" s="244"/>
      <c r="O7291" s="244"/>
      <c r="P7291" s="244"/>
      <c r="Q7291" s="244"/>
      <c r="R7291" s="6">
        <f t="shared" si="1034"/>
        <v>0</v>
      </c>
      <c r="S7291" s="6">
        <f t="shared" si="1035"/>
        <v>0</v>
      </c>
      <c r="T7291" s="7">
        <f t="shared" si="1036"/>
        <v>0</v>
      </c>
      <c r="U7291" s="121" t="str">
        <f t="shared" si="1037"/>
        <v>0</v>
      </c>
      <c r="V7291" s="10">
        <f t="shared" si="1038"/>
        <v>0</v>
      </c>
      <c r="W7291" s="10">
        <f t="shared" si="1039"/>
        <v>0</v>
      </c>
      <c r="X7291" s="11">
        <f t="shared" si="1040"/>
        <v>0</v>
      </c>
      <c r="Y7291" s="11">
        <f t="shared" si="1041"/>
        <v>0</v>
      </c>
      <c r="Z7291" s="12" t="str">
        <f t="shared" si="1042"/>
        <v>Torque/Speed Control 1</v>
      </c>
    </row>
    <row r="7292" spans="8:26" x14ac:dyDescent="0.3">
      <c r="H7292" s="244"/>
      <c r="I7292" s="244"/>
      <c r="J7292" s="244"/>
      <c r="K7292" s="244"/>
      <c r="L7292" s="244"/>
      <c r="M7292" s="244"/>
      <c r="N7292" s="244"/>
      <c r="O7292" s="244"/>
      <c r="P7292" s="244"/>
      <c r="Q7292" s="244"/>
      <c r="R7292" s="6">
        <f t="shared" si="1034"/>
        <v>0</v>
      </c>
      <c r="S7292" s="6">
        <f t="shared" si="1035"/>
        <v>0</v>
      </c>
      <c r="T7292" s="7">
        <f t="shared" si="1036"/>
        <v>0</v>
      </c>
      <c r="U7292" s="121" t="str">
        <f t="shared" si="1037"/>
        <v>0</v>
      </c>
      <c r="V7292" s="10">
        <f t="shared" si="1038"/>
        <v>0</v>
      </c>
      <c r="W7292" s="10">
        <f t="shared" si="1039"/>
        <v>0</v>
      </c>
      <c r="X7292" s="11">
        <f t="shared" si="1040"/>
        <v>0</v>
      </c>
      <c r="Y7292" s="11">
        <f t="shared" si="1041"/>
        <v>0</v>
      </c>
      <c r="Z7292" s="12" t="str">
        <f t="shared" si="1042"/>
        <v>Torque/Speed Control 1</v>
      </c>
    </row>
    <row r="7293" spans="8:26" x14ac:dyDescent="0.3">
      <c r="H7293" s="244"/>
      <c r="I7293" s="244"/>
      <c r="J7293" s="244"/>
      <c r="K7293" s="244"/>
      <c r="L7293" s="244"/>
      <c r="M7293" s="244"/>
      <c r="N7293" s="244"/>
      <c r="O7293" s="244"/>
      <c r="P7293" s="244"/>
      <c r="Q7293" s="244"/>
      <c r="R7293" s="6">
        <f t="shared" ref="R7293:R7356" si="1043">_xlfn.BITRSHIFT(_xlfn.BITAND(HEX2DEC(H7293),HEX2DEC("1C000000")),26)</f>
        <v>0</v>
      </c>
      <c r="S7293" s="6">
        <f t="shared" ref="S7293:S7356" si="1044">_xlfn.BITRSHIFT(_xlfn.BITAND(HEX2DEC(H7293),HEX2DEC("01000000")),24)</f>
        <v>0</v>
      </c>
      <c r="T7293" s="7">
        <f t="shared" ref="T7293:T7356" si="1045">IF(_xlfn.BITRSHIFT(_xlfn.BITAND(HEX2DEC(H7293),HEX2DEC("0FF0000")),16)&lt;240,_xlfn.BITRSHIFT(_xlfn.BITAND(HEX2DEC(H7293),HEX2DEC("1FF0000")),8),_xlfn.BITRSHIFT(_xlfn.BITAND(HEX2DEC(H7293),HEX2DEC("1FFFF00")),8))</f>
        <v>0</v>
      </c>
      <c r="U7293" s="121" t="str">
        <f t="shared" ref="U7293:U7356" si="1046">DEC2HEX(T7293)</f>
        <v>0</v>
      </c>
      <c r="V7293" s="10">
        <f t="shared" ref="V7293:V7356" si="1047">_xlfn.BITRSHIFT(_xlfn.BITAND(HEX2DEC(H7293),HEX2DEC("0FF0000")),16)</f>
        <v>0</v>
      </c>
      <c r="W7293" s="10">
        <f t="shared" ref="W7293:W7356" si="1048">_xlfn.BITRSHIFT(_xlfn.BITAND(HEX2DEC(H7293),HEX2DEC("FF00")),8)</f>
        <v>0</v>
      </c>
      <c r="X7293" s="11">
        <f t="shared" ref="X7293:X7356" si="1049">_xlfn.BITAND(HEX2DEC(H7293),HEX2DEC("00000FF"))</f>
        <v>0</v>
      </c>
      <c r="Y7293" s="11">
        <f t="shared" ref="Y7293:Y7356" si="1050">IF(_xlfn.BITRSHIFT(_xlfn.BITAND(HEX2DEC(H7293),HEX2DEC("0FF0000")),16)&lt;240,_xlfn.BITRSHIFT(_xlfn.BITAND(HEX2DEC(H7293),HEX2DEC("0FF00")),8),_xlfn.BITRSHIFT(_xlfn.BITAND(HEX2DEC(H7293),HEX2DEC("0FF0000")),16))</f>
        <v>0</v>
      </c>
      <c r="Z7293" s="12" t="str">
        <f t="shared" ref="Z7293:Z7356" si="1051">VLOOKUP(T7293,BO:BP,2,FALSE)</f>
        <v>Torque/Speed Control 1</v>
      </c>
    </row>
    <row r="7294" spans="8:26" x14ac:dyDescent="0.3">
      <c r="H7294" s="244"/>
      <c r="I7294" s="244"/>
      <c r="J7294" s="244"/>
      <c r="K7294" s="244"/>
      <c r="L7294" s="244"/>
      <c r="M7294" s="244"/>
      <c r="N7294" s="244"/>
      <c r="O7294" s="244"/>
      <c r="P7294" s="244"/>
      <c r="Q7294" s="244"/>
      <c r="R7294" s="6">
        <f t="shared" si="1043"/>
        <v>0</v>
      </c>
      <c r="S7294" s="6">
        <f t="shared" si="1044"/>
        <v>0</v>
      </c>
      <c r="T7294" s="7">
        <f t="shared" si="1045"/>
        <v>0</v>
      </c>
      <c r="U7294" s="121" t="str">
        <f t="shared" si="1046"/>
        <v>0</v>
      </c>
      <c r="V7294" s="10">
        <f t="shared" si="1047"/>
        <v>0</v>
      </c>
      <c r="W7294" s="10">
        <f t="shared" si="1048"/>
        <v>0</v>
      </c>
      <c r="X7294" s="11">
        <f t="shared" si="1049"/>
        <v>0</v>
      </c>
      <c r="Y7294" s="11">
        <f t="shared" si="1050"/>
        <v>0</v>
      </c>
      <c r="Z7294" s="12" t="str">
        <f t="shared" si="1051"/>
        <v>Torque/Speed Control 1</v>
      </c>
    </row>
    <row r="7295" spans="8:26" x14ac:dyDescent="0.3">
      <c r="H7295" s="244"/>
      <c r="I7295" s="244"/>
      <c r="J7295" s="244"/>
      <c r="K7295" s="244"/>
      <c r="L7295" s="244"/>
      <c r="M7295" s="244"/>
      <c r="N7295" s="244"/>
      <c r="O7295" s="244"/>
      <c r="P7295" s="244"/>
      <c r="Q7295" s="244"/>
      <c r="R7295" s="6">
        <f t="shared" si="1043"/>
        <v>0</v>
      </c>
      <c r="S7295" s="6">
        <f t="shared" si="1044"/>
        <v>0</v>
      </c>
      <c r="T7295" s="7">
        <f t="shared" si="1045"/>
        <v>0</v>
      </c>
      <c r="U7295" s="121" t="str">
        <f t="shared" si="1046"/>
        <v>0</v>
      </c>
      <c r="V7295" s="10">
        <f t="shared" si="1047"/>
        <v>0</v>
      </c>
      <c r="W7295" s="10">
        <f t="shared" si="1048"/>
        <v>0</v>
      </c>
      <c r="X7295" s="11">
        <f t="shared" si="1049"/>
        <v>0</v>
      </c>
      <c r="Y7295" s="11">
        <f t="shared" si="1050"/>
        <v>0</v>
      </c>
      <c r="Z7295" s="12" t="str">
        <f t="shared" si="1051"/>
        <v>Torque/Speed Control 1</v>
      </c>
    </row>
    <row r="7296" spans="8:26" x14ac:dyDescent="0.3">
      <c r="H7296" s="244"/>
      <c r="I7296" s="244"/>
      <c r="J7296" s="244"/>
      <c r="K7296" s="244"/>
      <c r="L7296" s="244"/>
      <c r="M7296" s="244"/>
      <c r="N7296" s="244"/>
      <c r="O7296" s="244"/>
      <c r="P7296" s="244"/>
      <c r="Q7296" s="244"/>
      <c r="R7296" s="6">
        <f t="shared" si="1043"/>
        <v>0</v>
      </c>
      <c r="S7296" s="6">
        <f t="shared" si="1044"/>
        <v>0</v>
      </c>
      <c r="T7296" s="7">
        <f t="shared" si="1045"/>
        <v>0</v>
      </c>
      <c r="U7296" s="121" t="str">
        <f t="shared" si="1046"/>
        <v>0</v>
      </c>
      <c r="V7296" s="10">
        <f t="shared" si="1047"/>
        <v>0</v>
      </c>
      <c r="W7296" s="10">
        <f t="shared" si="1048"/>
        <v>0</v>
      </c>
      <c r="X7296" s="11">
        <f t="shared" si="1049"/>
        <v>0</v>
      </c>
      <c r="Y7296" s="11">
        <f t="shared" si="1050"/>
        <v>0</v>
      </c>
      <c r="Z7296" s="12" t="str">
        <f t="shared" si="1051"/>
        <v>Torque/Speed Control 1</v>
      </c>
    </row>
    <row r="7297" spans="8:26" x14ac:dyDescent="0.3">
      <c r="H7297" s="244"/>
      <c r="I7297" s="244"/>
      <c r="J7297" s="244"/>
      <c r="K7297" s="244"/>
      <c r="L7297" s="244"/>
      <c r="M7297" s="244"/>
      <c r="N7297" s="244"/>
      <c r="O7297" s="244"/>
      <c r="P7297" s="244"/>
      <c r="Q7297" s="244"/>
      <c r="R7297" s="6">
        <f t="shared" si="1043"/>
        <v>0</v>
      </c>
      <c r="S7297" s="6">
        <f t="shared" si="1044"/>
        <v>0</v>
      </c>
      <c r="T7297" s="7">
        <f t="shared" si="1045"/>
        <v>0</v>
      </c>
      <c r="U7297" s="121" t="str">
        <f t="shared" si="1046"/>
        <v>0</v>
      </c>
      <c r="V7297" s="10">
        <f t="shared" si="1047"/>
        <v>0</v>
      </c>
      <c r="W7297" s="10">
        <f t="shared" si="1048"/>
        <v>0</v>
      </c>
      <c r="X7297" s="11">
        <f t="shared" si="1049"/>
        <v>0</v>
      </c>
      <c r="Y7297" s="11">
        <f t="shared" si="1050"/>
        <v>0</v>
      </c>
      <c r="Z7297" s="12" t="str">
        <f t="shared" si="1051"/>
        <v>Torque/Speed Control 1</v>
      </c>
    </row>
    <row r="7298" spans="8:26" x14ac:dyDescent="0.3">
      <c r="H7298" s="244"/>
      <c r="I7298" s="244"/>
      <c r="J7298" s="244"/>
      <c r="K7298" s="244"/>
      <c r="L7298" s="244"/>
      <c r="M7298" s="244"/>
      <c r="N7298" s="244"/>
      <c r="O7298" s="244"/>
      <c r="P7298" s="244"/>
      <c r="Q7298" s="244"/>
      <c r="R7298" s="6">
        <f t="shared" si="1043"/>
        <v>0</v>
      </c>
      <c r="S7298" s="6">
        <f t="shared" si="1044"/>
        <v>0</v>
      </c>
      <c r="T7298" s="7">
        <f t="shared" si="1045"/>
        <v>0</v>
      </c>
      <c r="U7298" s="121" t="str">
        <f t="shared" si="1046"/>
        <v>0</v>
      </c>
      <c r="V7298" s="10">
        <f t="shared" si="1047"/>
        <v>0</v>
      </c>
      <c r="W7298" s="10">
        <f t="shared" si="1048"/>
        <v>0</v>
      </c>
      <c r="X7298" s="11">
        <f t="shared" si="1049"/>
        <v>0</v>
      </c>
      <c r="Y7298" s="11">
        <f t="shared" si="1050"/>
        <v>0</v>
      </c>
      <c r="Z7298" s="12" t="str">
        <f t="shared" si="1051"/>
        <v>Torque/Speed Control 1</v>
      </c>
    </row>
    <row r="7299" spans="8:26" x14ac:dyDescent="0.3">
      <c r="H7299" s="244"/>
      <c r="I7299" s="244"/>
      <c r="J7299" s="244"/>
      <c r="K7299" s="244"/>
      <c r="L7299" s="244"/>
      <c r="M7299" s="244"/>
      <c r="N7299" s="244"/>
      <c r="O7299" s="244"/>
      <c r="P7299" s="244"/>
      <c r="Q7299" s="244"/>
      <c r="R7299" s="6">
        <f t="shared" si="1043"/>
        <v>0</v>
      </c>
      <c r="S7299" s="6">
        <f t="shared" si="1044"/>
        <v>0</v>
      </c>
      <c r="T7299" s="7">
        <f t="shared" si="1045"/>
        <v>0</v>
      </c>
      <c r="U7299" s="121" t="str">
        <f t="shared" si="1046"/>
        <v>0</v>
      </c>
      <c r="V7299" s="10">
        <f t="shared" si="1047"/>
        <v>0</v>
      </c>
      <c r="W7299" s="10">
        <f t="shared" si="1048"/>
        <v>0</v>
      </c>
      <c r="X7299" s="11">
        <f t="shared" si="1049"/>
        <v>0</v>
      </c>
      <c r="Y7299" s="11">
        <f t="shared" si="1050"/>
        <v>0</v>
      </c>
      <c r="Z7299" s="12" t="str">
        <f t="shared" si="1051"/>
        <v>Torque/Speed Control 1</v>
      </c>
    </row>
    <row r="7300" spans="8:26" x14ac:dyDescent="0.3">
      <c r="H7300" s="244"/>
      <c r="I7300" s="244"/>
      <c r="J7300" s="244"/>
      <c r="K7300" s="244"/>
      <c r="L7300" s="244"/>
      <c r="M7300" s="244"/>
      <c r="N7300" s="244"/>
      <c r="O7300" s="244"/>
      <c r="P7300" s="244"/>
      <c r="Q7300" s="244"/>
      <c r="R7300" s="6">
        <f t="shared" si="1043"/>
        <v>0</v>
      </c>
      <c r="S7300" s="6">
        <f t="shared" si="1044"/>
        <v>0</v>
      </c>
      <c r="T7300" s="7">
        <f t="shared" si="1045"/>
        <v>0</v>
      </c>
      <c r="U7300" s="121" t="str">
        <f t="shared" si="1046"/>
        <v>0</v>
      </c>
      <c r="V7300" s="10">
        <f t="shared" si="1047"/>
        <v>0</v>
      </c>
      <c r="W7300" s="10">
        <f t="shared" si="1048"/>
        <v>0</v>
      </c>
      <c r="X7300" s="11">
        <f t="shared" si="1049"/>
        <v>0</v>
      </c>
      <c r="Y7300" s="11">
        <f t="shared" si="1050"/>
        <v>0</v>
      </c>
      <c r="Z7300" s="12" t="str">
        <f t="shared" si="1051"/>
        <v>Torque/Speed Control 1</v>
      </c>
    </row>
    <row r="7301" spans="8:26" x14ac:dyDescent="0.3">
      <c r="H7301" s="244"/>
      <c r="I7301" s="244"/>
      <c r="J7301" s="244"/>
      <c r="K7301" s="244"/>
      <c r="L7301" s="244"/>
      <c r="M7301" s="244"/>
      <c r="N7301" s="244"/>
      <c r="O7301" s="244"/>
      <c r="P7301" s="244"/>
      <c r="Q7301" s="244"/>
      <c r="R7301" s="6">
        <f t="shared" si="1043"/>
        <v>0</v>
      </c>
      <c r="S7301" s="6">
        <f t="shared" si="1044"/>
        <v>0</v>
      </c>
      <c r="T7301" s="7">
        <f t="shared" si="1045"/>
        <v>0</v>
      </c>
      <c r="U7301" s="121" t="str">
        <f t="shared" si="1046"/>
        <v>0</v>
      </c>
      <c r="V7301" s="10">
        <f t="shared" si="1047"/>
        <v>0</v>
      </c>
      <c r="W7301" s="10">
        <f t="shared" si="1048"/>
        <v>0</v>
      </c>
      <c r="X7301" s="11">
        <f t="shared" si="1049"/>
        <v>0</v>
      </c>
      <c r="Y7301" s="11">
        <f t="shared" si="1050"/>
        <v>0</v>
      </c>
      <c r="Z7301" s="12" t="str">
        <f t="shared" si="1051"/>
        <v>Torque/Speed Control 1</v>
      </c>
    </row>
    <row r="7302" spans="8:26" x14ac:dyDescent="0.3">
      <c r="H7302" s="244"/>
      <c r="I7302" s="244"/>
      <c r="J7302" s="244"/>
      <c r="K7302" s="244"/>
      <c r="L7302" s="244"/>
      <c r="M7302" s="244"/>
      <c r="N7302" s="244"/>
      <c r="O7302" s="244"/>
      <c r="P7302" s="244"/>
      <c r="Q7302" s="244"/>
      <c r="R7302" s="6">
        <f t="shared" si="1043"/>
        <v>0</v>
      </c>
      <c r="S7302" s="6">
        <f t="shared" si="1044"/>
        <v>0</v>
      </c>
      <c r="T7302" s="7">
        <f t="shared" si="1045"/>
        <v>0</v>
      </c>
      <c r="U7302" s="121" t="str">
        <f t="shared" si="1046"/>
        <v>0</v>
      </c>
      <c r="V7302" s="10">
        <f t="shared" si="1047"/>
        <v>0</v>
      </c>
      <c r="W7302" s="10">
        <f t="shared" si="1048"/>
        <v>0</v>
      </c>
      <c r="X7302" s="11">
        <f t="shared" si="1049"/>
        <v>0</v>
      </c>
      <c r="Y7302" s="11">
        <f t="shared" si="1050"/>
        <v>0</v>
      </c>
      <c r="Z7302" s="12" t="str">
        <f t="shared" si="1051"/>
        <v>Torque/Speed Control 1</v>
      </c>
    </row>
    <row r="7303" spans="8:26" x14ac:dyDescent="0.3">
      <c r="H7303" s="244"/>
      <c r="I7303" s="244"/>
      <c r="J7303" s="244"/>
      <c r="K7303" s="244"/>
      <c r="L7303" s="244"/>
      <c r="M7303" s="244"/>
      <c r="N7303" s="244"/>
      <c r="O7303" s="244"/>
      <c r="P7303" s="244"/>
      <c r="Q7303" s="244"/>
      <c r="R7303" s="6">
        <f t="shared" si="1043"/>
        <v>0</v>
      </c>
      <c r="S7303" s="6">
        <f t="shared" si="1044"/>
        <v>0</v>
      </c>
      <c r="T7303" s="7">
        <f t="shared" si="1045"/>
        <v>0</v>
      </c>
      <c r="U7303" s="121" t="str">
        <f t="shared" si="1046"/>
        <v>0</v>
      </c>
      <c r="V7303" s="10">
        <f t="shared" si="1047"/>
        <v>0</v>
      </c>
      <c r="W7303" s="10">
        <f t="shared" si="1048"/>
        <v>0</v>
      </c>
      <c r="X7303" s="11">
        <f t="shared" si="1049"/>
        <v>0</v>
      </c>
      <c r="Y7303" s="11">
        <f t="shared" si="1050"/>
        <v>0</v>
      </c>
      <c r="Z7303" s="12" t="str">
        <f t="shared" si="1051"/>
        <v>Torque/Speed Control 1</v>
      </c>
    </row>
    <row r="7304" spans="8:26" x14ac:dyDescent="0.3">
      <c r="H7304" s="244"/>
      <c r="I7304" s="244"/>
      <c r="J7304" s="244"/>
      <c r="K7304" s="244"/>
      <c r="L7304" s="244"/>
      <c r="M7304" s="244"/>
      <c r="N7304" s="244"/>
      <c r="O7304" s="244"/>
      <c r="P7304" s="244"/>
      <c r="Q7304" s="244"/>
      <c r="R7304" s="6">
        <f t="shared" si="1043"/>
        <v>0</v>
      </c>
      <c r="S7304" s="6">
        <f t="shared" si="1044"/>
        <v>0</v>
      </c>
      <c r="T7304" s="7">
        <f t="shared" si="1045"/>
        <v>0</v>
      </c>
      <c r="U7304" s="121" t="str">
        <f t="shared" si="1046"/>
        <v>0</v>
      </c>
      <c r="V7304" s="10">
        <f t="shared" si="1047"/>
        <v>0</v>
      </c>
      <c r="W7304" s="10">
        <f t="shared" si="1048"/>
        <v>0</v>
      </c>
      <c r="X7304" s="11">
        <f t="shared" si="1049"/>
        <v>0</v>
      </c>
      <c r="Y7304" s="11">
        <f t="shared" si="1050"/>
        <v>0</v>
      </c>
      <c r="Z7304" s="12" t="str">
        <f t="shared" si="1051"/>
        <v>Torque/Speed Control 1</v>
      </c>
    </row>
    <row r="7305" spans="8:26" x14ac:dyDescent="0.3">
      <c r="H7305" s="244"/>
      <c r="I7305" s="244"/>
      <c r="J7305" s="244"/>
      <c r="K7305" s="244"/>
      <c r="L7305" s="244"/>
      <c r="M7305" s="244"/>
      <c r="N7305" s="244"/>
      <c r="O7305" s="244"/>
      <c r="P7305" s="244"/>
      <c r="Q7305" s="244"/>
      <c r="R7305" s="6">
        <f t="shared" si="1043"/>
        <v>0</v>
      </c>
      <c r="S7305" s="6">
        <f t="shared" si="1044"/>
        <v>0</v>
      </c>
      <c r="T7305" s="7">
        <f t="shared" si="1045"/>
        <v>0</v>
      </c>
      <c r="U7305" s="121" t="str">
        <f t="shared" si="1046"/>
        <v>0</v>
      </c>
      <c r="V7305" s="10">
        <f t="shared" si="1047"/>
        <v>0</v>
      </c>
      <c r="W7305" s="10">
        <f t="shared" si="1048"/>
        <v>0</v>
      </c>
      <c r="X7305" s="11">
        <f t="shared" si="1049"/>
        <v>0</v>
      </c>
      <c r="Y7305" s="11">
        <f t="shared" si="1050"/>
        <v>0</v>
      </c>
      <c r="Z7305" s="12" t="str">
        <f t="shared" si="1051"/>
        <v>Torque/Speed Control 1</v>
      </c>
    </row>
    <row r="7306" spans="8:26" x14ac:dyDescent="0.3">
      <c r="H7306" s="244"/>
      <c r="I7306" s="244"/>
      <c r="J7306" s="244"/>
      <c r="K7306" s="244"/>
      <c r="L7306" s="244"/>
      <c r="M7306" s="244"/>
      <c r="N7306" s="244"/>
      <c r="O7306" s="244"/>
      <c r="P7306" s="244"/>
      <c r="Q7306" s="244"/>
      <c r="R7306" s="6">
        <f t="shared" si="1043"/>
        <v>0</v>
      </c>
      <c r="S7306" s="6">
        <f t="shared" si="1044"/>
        <v>0</v>
      </c>
      <c r="T7306" s="7">
        <f t="shared" si="1045"/>
        <v>0</v>
      </c>
      <c r="U7306" s="121" t="str">
        <f t="shared" si="1046"/>
        <v>0</v>
      </c>
      <c r="V7306" s="10">
        <f t="shared" si="1047"/>
        <v>0</v>
      </c>
      <c r="W7306" s="10">
        <f t="shared" si="1048"/>
        <v>0</v>
      </c>
      <c r="X7306" s="11">
        <f t="shared" si="1049"/>
        <v>0</v>
      </c>
      <c r="Y7306" s="11">
        <f t="shared" si="1050"/>
        <v>0</v>
      </c>
      <c r="Z7306" s="12" t="str">
        <f t="shared" si="1051"/>
        <v>Torque/Speed Control 1</v>
      </c>
    </row>
    <row r="7307" spans="8:26" x14ac:dyDescent="0.3">
      <c r="H7307" s="244"/>
      <c r="I7307" s="244"/>
      <c r="J7307" s="244"/>
      <c r="K7307" s="244"/>
      <c r="L7307" s="244"/>
      <c r="M7307" s="244"/>
      <c r="N7307" s="244"/>
      <c r="O7307" s="244"/>
      <c r="P7307" s="244"/>
      <c r="Q7307" s="244"/>
      <c r="R7307" s="6">
        <f t="shared" si="1043"/>
        <v>0</v>
      </c>
      <c r="S7307" s="6">
        <f t="shared" si="1044"/>
        <v>0</v>
      </c>
      <c r="T7307" s="7">
        <f t="shared" si="1045"/>
        <v>0</v>
      </c>
      <c r="U7307" s="121" t="str">
        <f t="shared" si="1046"/>
        <v>0</v>
      </c>
      <c r="V7307" s="10">
        <f t="shared" si="1047"/>
        <v>0</v>
      </c>
      <c r="W7307" s="10">
        <f t="shared" si="1048"/>
        <v>0</v>
      </c>
      <c r="X7307" s="11">
        <f t="shared" si="1049"/>
        <v>0</v>
      </c>
      <c r="Y7307" s="11">
        <f t="shared" si="1050"/>
        <v>0</v>
      </c>
      <c r="Z7307" s="12" t="str">
        <f t="shared" si="1051"/>
        <v>Torque/Speed Control 1</v>
      </c>
    </row>
    <row r="7308" spans="8:26" x14ac:dyDescent="0.3">
      <c r="H7308" s="244"/>
      <c r="I7308" s="244"/>
      <c r="J7308" s="244"/>
      <c r="K7308" s="244"/>
      <c r="L7308" s="244"/>
      <c r="M7308" s="244"/>
      <c r="N7308" s="244"/>
      <c r="O7308" s="244"/>
      <c r="P7308" s="244"/>
      <c r="Q7308" s="244"/>
      <c r="R7308" s="6">
        <f t="shared" si="1043"/>
        <v>0</v>
      </c>
      <c r="S7308" s="6">
        <f t="shared" si="1044"/>
        <v>0</v>
      </c>
      <c r="T7308" s="7">
        <f t="shared" si="1045"/>
        <v>0</v>
      </c>
      <c r="U7308" s="121" t="str">
        <f t="shared" si="1046"/>
        <v>0</v>
      </c>
      <c r="V7308" s="10">
        <f t="shared" si="1047"/>
        <v>0</v>
      </c>
      <c r="W7308" s="10">
        <f t="shared" si="1048"/>
        <v>0</v>
      </c>
      <c r="X7308" s="11">
        <f t="shared" si="1049"/>
        <v>0</v>
      </c>
      <c r="Y7308" s="11">
        <f t="shared" si="1050"/>
        <v>0</v>
      </c>
      <c r="Z7308" s="12" t="str">
        <f t="shared" si="1051"/>
        <v>Torque/Speed Control 1</v>
      </c>
    </row>
    <row r="7309" spans="8:26" x14ac:dyDescent="0.3">
      <c r="H7309" s="244"/>
      <c r="I7309" s="244"/>
      <c r="J7309" s="244"/>
      <c r="K7309" s="244"/>
      <c r="L7309" s="244"/>
      <c r="M7309" s="244"/>
      <c r="N7309" s="244"/>
      <c r="O7309" s="244"/>
      <c r="P7309" s="244"/>
      <c r="Q7309" s="244"/>
      <c r="R7309" s="6">
        <f t="shared" si="1043"/>
        <v>0</v>
      </c>
      <c r="S7309" s="6">
        <f t="shared" si="1044"/>
        <v>0</v>
      </c>
      <c r="T7309" s="7">
        <f t="shared" si="1045"/>
        <v>0</v>
      </c>
      <c r="U7309" s="121" t="str">
        <f t="shared" si="1046"/>
        <v>0</v>
      </c>
      <c r="V7309" s="10">
        <f t="shared" si="1047"/>
        <v>0</v>
      </c>
      <c r="W7309" s="10">
        <f t="shared" si="1048"/>
        <v>0</v>
      </c>
      <c r="X7309" s="11">
        <f t="shared" si="1049"/>
        <v>0</v>
      </c>
      <c r="Y7309" s="11">
        <f t="shared" si="1050"/>
        <v>0</v>
      </c>
      <c r="Z7309" s="12" t="str">
        <f t="shared" si="1051"/>
        <v>Torque/Speed Control 1</v>
      </c>
    </row>
    <row r="7310" spans="8:26" x14ac:dyDescent="0.3">
      <c r="H7310" s="244"/>
      <c r="I7310" s="244"/>
      <c r="J7310" s="244"/>
      <c r="K7310" s="244"/>
      <c r="L7310" s="244"/>
      <c r="M7310" s="244"/>
      <c r="N7310" s="244"/>
      <c r="O7310" s="244"/>
      <c r="P7310" s="244"/>
      <c r="Q7310" s="244"/>
      <c r="R7310" s="6">
        <f t="shared" si="1043"/>
        <v>0</v>
      </c>
      <c r="S7310" s="6">
        <f t="shared" si="1044"/>
        <v>0</v>
      </c>
      <c r="T7310" s="7">
        <f t="shared" si="1045"/>
        <v>0</v>
      </c>
      <c r="U7310" s="121" t="str">
        <f t="shared" si="1046"/>
        <v>0</v>
      </c>
      <c r="V7310" s="10">
        <f t="shared" si="1047"/>
        <v>0</v>
      </c>
      <c r="W7310" s="10">
        <f t="shared" si="1048"/>
        <v>0</v>
      </c>
      <c r="X7310" s="11">
        <f t="shared" si="1049"/>
        <v>0</v>
      </c>
      <c r="Y7310" s="11">
        <f t="shared" si="1050"/>
        <v>0</v>
      </c>
      <c r="Z7310" s="12" t="str">
        <f t="shared" si="1051"/>
        <v>Torque/Speed Control 1</v>
      </c>
    </row>
    <row r="7311" spans="8:26" x14ac:dyDescent="0.3">
      <c r="H7311" s="244"/>
      <c r="I7311" s="244"/>
      <c r="J7311" s="244"/>
      <c r="K7311" s="244"/>
      <c r="L7311" s="244"/>
      <c r="M7311" s="244"/>
      <c r="N7311" s="244"/>
      <c r="O7311" s="244"/>
      <c r="P7311" s="244"/>
      <c r="Q7311" s="244"/>
      <c r="R7311" s="6">
        <f t="shared" si="1043"/>
        <v>0</v>
      </c>
      <c r="S7311" s="6">
        <f t="shared" si="1044"/>
        <v>0</v>
      </c>
      <c r="T7311" s="7">
        <f t="shared" si="1045"/>
        <v>0</v>
      </c>
      <c r="U7311" s="121" t="str">
        <f t="shared" si="1046"/>
        <v>0</v>
      </c>
      <c r="V7311" s="10">
        <f t="shared" si="1047"/>
        <v>0</v>
      </c>
      <c r="W7311" s="10">
        <f t="shared" si="1048"/>
        <v>0</v>
      </c>
      <c r="X7311" s="11">
        <f t="shared" si="1049"/>
        <v>0</v>
      </c>
      <c r="Y7311" s="11">
        <f t="shared" si="1050"/>
        <v>0</v>
      </c>
      <c r="Z7311" s="12" t="str">
        <f t="shared" si="1051"/>
        <v>Torque/Speed Control 1</v>
      </c>
    </row>
    <row r="7312" spans="8:26" x14ac:dyDescent="0.3">
      <c r="H7312" s="244"/>
      <c r="I7312" s="244"/>
      <c r="J7312" s="244"/>
      <c r="K7312" s="244"/>
      <c r="L7312" s="244"/>
      <c r="M7312" s="244"/>
      <c r="N7312" s="244"/>
      <c r="O7312" s="244"/>
      <c r="P7312" s="244"/>
      <c r="Q7312" s="244"/>
      <c r="R7312" s="6">
        <f t="shared" si="1043"/>
        <v>0</v>
      </c>
      <c r="S7312" s="6">
        <f t="shared" si="1044"/>
        <v>0</v>
      </c>
      <c r="T7312" s="7">
        <f t="shared" si="1045"/>
        <v>0</v>
      </c>
      <c r="U7312" s="121" t="str">
        <f t="shared" si="1046"/>
        <v>0</v>
      </c>
      <c r="V7312" s="10">
        <f t="shared" si="1047"/>
        <v>0</v>
      </c>
      <c r="W7312" s="10">
        <f t="shared" si="1048"/>
        <v>0</v>
      </c>
      <c r="X7312" s="11">
        <f t="shared" si="1049"/>
        <v>0</v>
      </c>
      <c r="Y7312" s="11">
        <f t="shared" si="1050"/>
        <v>0</v>
      </c>
      <c r="Z7312" s="12" t="str">
        <f t="shared" si="1051"/>
        <v>Torque/Speed Control 1</v>
      </c>
    </row>
    <row r="7313" spans="8:26" x14ac:dyDescent="0.3">
      <c r="H7313" s="244"/>
      <c r="I7313" s="244"/>
      <c r="J7313" s="244"/>
      <c r="K7313" s="244"/>
      <c r="L7313" s="244"/>
      <c r="M7313" s="244"/>
      <c r="N7313" s="244"/>
      <c r="O7313" s="244"/>
      <c r="P7313" s="244"/>
      <c r="Q7313" s="244"/>
      <c r="R7313" s="6">
        <f t="shared" si="1043"/>
        <v>0</v>
      </c>
      <c r="S7313" s="6">
        <f t="shared" si="1044"/>
        <v>0</v>
      </c>
      <c r="T7313" s="7">
        <f t="shared" si="1045"/>
        <v>0</v>
      </c>
      <c r="U7313" s="121" t="str">
        <f t="shared" si="1046"/>
        <v>0</v>
      </c>
      <c r="V7313" s="10">
        <f t="shared" si="1047"/>
        <v>0</v>
      </c>
      <c r="W7313" s="10">
        <f t="shared" si="1048"/>
        <v>0</v>
      </c>
      <c r="X7313" s="11">
        <f t="shared" si="1049"/>
        <v>0</v>
      </c>
      <c r="Y7313" s="11">
        <f t="shared" si="1050"/>
        <v>0</v>
      </c>
      <c r="Z7313" s="12" t="str">
        <f t="shared" si="1051"/>
        <v>Torque/Speed Control 1</v>
      </c>
    </row>
    <row r="7314" spans="8:26" x14ac:dyDescent="0.3">
      <c r="H7314" s="244"/>
      <c r="I7314" s="244"/>
      <c r="J7314" s="244"/>
      <c r="K7314" s="244"/>
      <c r="L7314" s="244"/>
      <c r="M7314" s="244"/>
      <c r="N7314" s="244"/>
      <c r="O7314" s="244"/>
      <c r="P7314" s="244"/>
      <c r="Q7314" s="244"/>
      <c r="R7314" s="6">
        <f t="shared" si="1043"/>
        <v>0</v>
      </c>
      <c r="S7314" s="6">
        <f t="shared" si="1044"/>
        <v>0</v>
      </c>
      <c r="T7314" s="7">
        <f t="shared" si="1045"/>
        <v>0</v>
      </c>
      <c r="U7314" s="121" t="str">
        <f t="shared" si="1046"/>
        <v>0</v>
      </c>
      <c r="V7314" s="10">
        <f t="shared" si="1047"/>
        <v>0</v>
      </c>
      <c r="W7314" s="10">
        <f t="shared" si="1048"/>
        <v>0</v>
      </c>
      <c r="X7314" s="11">
        <f t="shared" si="1049"/>
        <v>0</v>
      </c>
      <c r="Y7314" s="11">
        <f t="shared" si="1050"/>
        <v>0</v>
      </c>
      <c r="Z7314" s="12" t="str">
        <f t="shared" si="1051"/>
        <v>Torque/Speed Control 1</v>
      </c>
    </row>
    <row r="7315" spans="8:26" x14ac:dyDescent="0.3">
      <c r="H7315" s="244"/>
      <c r="I7315" s="244"/>
      <c r="J7315" s="244"/>
      <c r="K7315" s="244"/>
      <c r="L7315" s="244"/>
      <c r="M7315" s="244"/>
      <c r="N7315" s="244"/>
      <c r="O7315" s="244"/>
      <c r="P7315" s="244"/>
      <c r="Q7315" s="244"/>
      <c r="R7315" s="6">
        <f t="shared" si="1043"/>
        <v>0</v>
      </c>
      <c r="S7315" s="6">
        <f t="shared" si="1044"/>
        <v>0</v>
      </c>
      <c r="T7315" s="7">
        <f t="shared" si="1045"/>
        <v>0</v>
      </c>
      <c r="U7315" s="121" t="str">
        <f t="shared" si="1046"/>
        <v>0</v>
      </c>
      <c r="V7315" s="10">
        <f t="shared" si="1047"/>
        <v>0</v>
      </c>
      <c r="W7315" s="10">
        <f t="shared" si="1048"/>
        <v>0</v>
      </c>
      <c r="X7315" s="11">
        <f t="shared" si="1049"/>
        <v>0</v>
      </c>
      <c r="Y7315" s="11">
        <f t="shared" si="1050"/>
        <v>0</v>
      </c>
      <c r="Z7315" s="12" t="str">
        <f t="shared" si="1051"/>
        <v>Torque/Speed Control 1</v>
      </c>
    </row>
    <row r="7316" spans="8:26" x14ac:dyDescent="0.3">
      <c r="H7316" s="244"/>
      <c r="I7316" s="244"/>
      <c r="J7316" s="244"/>
      <c r="K7316" s="244"/>
      <c r="L7316" s="244"/>
      <c r="M7316" s="244"/>
      <c r="N7316" s="244"/>
      <c r="O7316" s="244"/>
      <c r="P7316" s="244"/>
      <c r="Q7316" s="244"/>
      <c r="R7316" s="6">
        <f t="shared" si="1043"/>
        <v>0</v>
      </c>
      <c r="S7316" s="6">
        <f t="shared" si="1044"/>
        <v>0</v>
      </c>
      <c r="T7316" s="7">
        <f t="shared" si="1045"/>
        <v>0</v>
      </c>
      <c r="U7316" s="121" t="str">
        <f t="shared" si="1046"/>
        <v>0</v>
      </c>
      <c r="V7316" s="10">
        <f t="shared" si="1047"/>
        <v>0</v>
      </c>
      <c r="W7316" s="10">
        <f t="shared" si="1048"/>
        <v>0</v>
      </c>
      <c r="X7316" s="11">
        <f t="shared" si="1049"/>
        <v>0</v>
      </c>
      <c r="Y7316" s="11">
        <f t="shared" si="1050"/>
        <v>0</v>
      </c>
      <c r="Z7316" s="12" t="str">
        <f t="shared" si="1051"/>
        <v>Torque/Speed Control 1</v>
      </c>
    </row>
    <row r="7317" spans="8:26" x14ac:dyDescent="0.3">
      <c r="H7317" s="244"/>
      <c r="I7317" s="244"/>
      <c r="J7317" s="244"/>
      <c r="K7317" s="244"/>
      <c r="L7317" s="244"/>
      <c r="M7317" s="244"/>
      <c r="N7317" s="244"/>
      <c r="O7317" s="244"/>
      <c r="P7317" s="244"/>
      <c r="Q7317" s="244"/>
      <c r="R7317" s="6">
        <f t="shared" si="1043"/>
        <v>0</v>
      </c>
      <c r="S7317" s="6">
        <f t="shared" si="1044"/>
        <v>0</v>
      </c>
      <c r="T7317" s="7">
        <f t="shared" si="1045"/>
        <v>0</v>
      </c>
      <c r="U7317" s="121" t="str">
        <f t="shared" si="1046"/>
        <v>0</v>
      </c>
      <c r="V7317" s="10">
        <f t="shared" si="1047"/>
        <v>0</v>
      </c>
      <c r="W7317" s="10">
        <f t="shared" si="1048"/>
        <v>0</v>
      </c>
      <c r="X7317" s="11">
        <f t="shared" si="1049"/>
        <v>0</v>
      </c>
      <c r="Y7317" s="11">
        <f t="shared" si="1050"/>
        <v>0</v>
      </c>
      <c r="Z7317" s="12" t="str">
        <f t="shared" si="1051"/>
        <v>Torque/Speed Control 1</v>
      </c>
    </row>
    <row r="7318" spans="8:26" x14ac:dyDescent="0.3">
      <c r="H7318" s="244"/>
      <c r="I7318" s="244"/>
      <c r="J7318" s="244"/>
      <c r="K7318" s="244"/>
      <c r="L7318" s="244"/>
      <c r="M7318" s="244"/>
      <c r="N7318" s="244"/>
      <c r="O7318" s="244"/>
      <c r="P7318" s="244"/>
      <c r="Q7318" s="244"/>
      <c r="R7318" s="6">
        <f t="shared" si="1043"/>
        <v>0</v>
      </c>
      <c r="S7318" s="6">
        <f t="shared" si="1044"/>
        <v>0</v>
      </c>
      <c r="T7318" s="7">
        <f t="shared" si="1045"/>
        <v>0</v>
      </c>
      <c r="U7318" s="121" t="str">
        <f t="shared" si="1046"/>
        <v>0</v>
      </c>
      <c r="V7318" s="10">
        <f t="shared" si="1047"/>
        <v>0</v>
      </c>
      <c r="W7318" s="10">
        <f t="shared" si="1048"/>
        <v>0</v>
      </c>
      <c r="X7318" s="11">
        <f t="shared" si="1049"/>
        <v>0</v>
      </c>
      <c r="Y7318" s="11">
        <f t="shared" si="1050"/>
        <v>0</v>
      </c>
      <c r="Z7318" s="12" t="str">
        <f t="shared" si="1051"/>
        <v>Torque/Speed Control 1</v>
      </c>
    </row>
    <row r="7319" spans="8:26" x14ac:dyDescent="0.3">
      <c r="H7319" s="244"/>
      <c r="I7319" s="244"/>
      <c r="J7319" s="244"/>
      <c r="K7319" s="244"/>
      <c r="L7319" s="244"/>
      <c r="M7319" s="244"/>
      <c r="N7319" s="244"/>
      <c r="O7319" s="244"/>
      <c r="P7319" s="244"/>
      <c r="Q7319" s="244"/>
      <c r="R7319" s="6">
        <f t="shared" si="1043"/>
        <v>0</v>
      </c>
      <c r="S7319" s="6">
        <f t="shared" si="1044"/>
        <v>0</v>
      </c>
      <c r="T7319" s="7">
        <f t="shared" si="1045"/>
        <v>0</v>
      </c>
      <c r="U7319" s="121" t="str">
        <f t="shared" si="1046"/>
        <v>0</v>
      </c>
      <c r="V7319" s="10">
        <f t="shared" si="1047"/>
        <v>0</v>
      </c>
      <c r="W7319" s="10">
        <f t="shared" si="1048"/>
        <v>0</v>
      </c>
      <c r="X7319" s="11">
        <f t="shared" si="1049"/>
        <v>0</v>
      </c>
      <c r="Y7319" s="11">
        <f t="shared" si="1050"/>
        <v>0</v>
      </c>
      <c r="Z7319" s="12" t="str">
        <f t="shared" si="1051"/>
        <v>Torque/Speed Control 1</v>
      </c>
    </row>
    <row r="7320" spans="8:26" x14ac:dyDescent="0.3">
      <c r="H7320" s="244"/>
      <c r="I7320" s="244"/>
      <c r="J7320" s="244"/>
      <c r="K7320" s="244"/>
      <c r="L7320" s="244"/>
      <c r="M7320" s="244"/>
      <c r="N7320" s="244"/>
      <c r="O7320" s="244"/>
      <c r="P7320" s="244"/>
      <c r="Q7320" s="244"/>
      <c r="R7320" s="6">
        <f t="shared" si="1043"/>
        <v>0</v>
      </c>
      <c r="S7320" s="6">
        <f t="shared" si="1044"/>
        <v>0</v>
      </c>
      <c r="T7320" s="7">
        <f t="shared" si="1045"/>
        <v>0</v>
      </c>
      <c r="U7320" s="121" t="str">
        <f t="shared" si="1046"/>
        <v>0</v>
      </c>
      <c r="V7320" s="10">
        <f t="shared" si="1047"/>
        <v>0</v>
      </c>
      <c r="W7320" s="10">
        <f t="shared" si="1048"/>
        <v>0</v>
      </c>
      <c r="X7320" s="11">
        <f t="shared" si="1049"/>
        <v>0</v>
      </c>
      <c r="Y7320" s="11">
        <f t="shared" si="1050"/>
        <v>0</v>
      </c>
      <c r="Z7320" s="12" t="str">
        <f t="shared" si="1051"/>
        <v>Torque/Speed Control 1</v>
      </c>
    </row>
    <row r="7321" spans="8:26" x14ac:dyDescent="0.3">
      <c r="H7321" s="244"/>
      <c r="I7321" s="244"/>
      <c r="J7321" s="244"/>
      <c r="K7321" s="244"/>
      <c r="L7321" s="244"/>
      <c r="M7321" s="244"/>
      <c r="N7321" s="244"/>
      <c r="O7321" s="244"/>
      <c r="P7321" s="244"/>
      <c r="Q7321" s="244"/>
      <c r="R7321" s="6">
        <f t="shared" si="1043"/>
        <v>0</v>
      </c>
      <c r="S7321" s="6">
        <f t="shared" si="1044"/>
        <v>0</v>
      </c>
      <c r="T7321" s="7">
        <f t="shared" si="1045"/>
        <v>0</v>
      </c>
      <c r="U7321" s="121" t="str">
        <f t="shared" si="1046"/>
        <v>0</v>
      </c>
      <c r="V7321" s="10">
        <f t="shared" si="1047"/>
        <v>0</v>
      </c>
      <c r="W7321" s="10">
        <f t="shared" si="1048"/>
        <v>0</v>
      </c>
      <c r="X7321" s="11">
        <f t="shared" si="1049"/>
        <v>0</v>
      </c>
      <c r="Y7321" s="11">
        <f t="shared" si="1050"/>
        <v>0</v>
      </c>
      <c r="Z7321" s="12" t="str">
        <f t="shared" si="1051"/>
        <v>Torque/Speed Control 1</v>
      </c>
    </row>
    <row r="7322" spans="8:26" x14ac:dyDescent="0.3">
      <c r="H7322" s="244"/>
      <c r="I7322" s="244"/>
      <c r="J7322" s="244"/>
      <c r="K7322" s="244"/>
      <c r="L7322" s="244"/>
      <c r="M7322" s="244"/>
      <c r="N7322" s="244"/>
      <c r="O7322" s="244"/>
      <c r="P7322" s="244"/>
      <c r="Q7322" s="244"/>
      <c r="R7322" s="6">
        <f t="shared" si="1043"/>
        <v>0</v>
      </c>
      <c r="S7322" s="6">
        <f t="shared" si="1044"/>
        <v>0</v>
      </c>
      <c r="T7322" s="7">
        <f t="shared" si="1045"/>
        <v>0</v>
      </c>
      <c r="U7322" s="121" t="str">
        <f t="shared" si="1046"/>
        <v>0</v>
      </c>
      <c r="V7322" s="10">
        <f t="shared" si="1047"/>
        <v>0</v>
      </c>
      <c r="W7322" s="10">
        <f t="shared" si="1048"/>
        <v>0</v>
      </c>
      <c r="X7322" s="11">
        <f t="shared" si="1049"/>
        <v>0</v>
      </c>
      <c r="Y7322" s="11">
        <f t="shared" si="1050"/>
        <v>0</v>
      </c>
      <c r="Z7322" s="12" t="str">
        <f t="shared" si="1051"/>
        <v>Torque/Speed Control 1</v>
      </c>
    </row>
    <row r="7323" spans="8:26" x14ac:dyDescent="0.3">
      <c r="H7323" s="244"/>
      <c r="I7323" s="244"/>
      <c r="J7323" s="244"/>
      <c r="K7323" s="244"/>
      <c r="L7323" s="244"/>
      <c r="M7323" s="244"/>
      <c r="N7323" s="244"/>
      <c r="O7323" s="244"/>
      <c r="P7323" s="244"/>
      <c r="Q7323" s="244"/>
      <c r="R7323" s="6">
        <f t="shared" si="1043"/>
        <v>0</v>
      </c>
      <c r="S7323" s="6">
        <f t="shared" si="1044"/>
        <v>0</v>
      </c>
      <c r="T7323" s="7">
        <f t="shared" si="1045"/>
        <v>0</v>
      </c>
      <c r="U7323" s="121" t="str">
        <f t="shared" si="1046"/>
        <v>0</v>
      </c>
      <c r="V7323" s="10">
        <f t="shared" si="1047"/>
        <v>0</v>
      </c>
      <c r="W7323" s="10">
        <f t="shared" si="1048"/>
        <v>0</v>
      </c>
      <c r="X7323" s="11">
        <f t="shared" si="1049"/>
        <v>0</v>
      </c>
      <c r="Y7323" s="11">
        <f t="shared" si="1050"/>
        <v>0</v>
      </c>
      <c r="Z7323" s="12" t="str">
        <f t="shared" si="1051"/>
        <v>Torque/Speed Control 1</v>
      </c>
    </row>
    <row r="7324" spans="8:26" x14ac:dyDescent="0.3">
      <c r="H7324" s="244"/>
      <c r="I7324" s="244"/>
      <c r="J7324" s="244"/>
      <c r="K7324" s="244"/>
      <c r="L7324" s="244"/>
      <c r="M7324" s="244"/>
      <c r="N7324" s="244"/>
      <c r="O7324" s="244"/>
      <c r="P7324" s="244"/>
      <c r="Q7324" s="244"/>
      <c r="R7324" s="6">
        <f t="shared" si="1043"/>
        <v>0</v>
      </c>
      <c r="S7324" s="6">
        <f t="shared" si="1044"/>
        <v>0</v>
      </c>
      <c r="T7324" s="7">
        <f t="shared" si="1045"/>
        <v>0</v>
      </c>
      <c r="U7324" s="121" t="str">
        <f t="shared" si="1046"/>
        <v>0</v>
      </c>
      <c r="V7324" s="10">
        <f t="shared" si="1047"/>
        <v>0</v>
      </c>
      <c r="W7324" s="10">
        <f t="shared" si="1048"/>
        <v>0</v>
      </c>
      <c r="X7324" s="11">
        <f t="shared" si="1049"/>
        <v>0</v>
      </c>
      <c r="Y7324" s="11">
        <f t="shared" si="1050"/>
        <v>0</v>
      </c>
      <c r="Z7324" s="12" t="str">
        <f t="shared" si="1051"/>
        <v>Torque/Speed Control 1</v>
      </c>
    </row>
    <row r="7325" spans="8:26" x14ac:dyDescent="0.3">
      <c r="H7325" s="244"/>
      <c r="I7325" s="244"/>
      <c r="J7325" s="244"/>
      <c r="K7325" s="244"/>
      <c r="L7325" s="244"/>
      <c r="M7325" s="244"/>
      <c r="N7325" s="244"/>
      <c r="O7325" s="244"/>
      <c r="P7325" s="244"/>
      <c r="Q7325" s="244"/>
      <c r="R7325" s="6">
        <f t="shared" si="1043"/>
        <v>0</v>
      </c>
      <c r="S7325" s="6">
        <f t="shared" si="1044"/>
        <v>0</v>
      </c>
      <c r="T7325" s="7">
        <f t="shared" si="1045"/>
        <v>0</v>
      </c>
      <c r="U7325" s="121" t="str">
        <f t="shared" si="1046"/>
        <v>0</v>
      </c>
      <c r="V7325" s="10">
        <f t="shared" si="1047"/>
        <v>0</v>
      </c>
      <c r="W7325" s="10">
        <f t="shared" si="1048"/>
        <v>0</v>
      </c>
      <c r="X7325" s="11">
        <f t="shared" si="1049"/>
        <v>0</v>
      </c>
      <c r="Y7325" s="11">
        <f t="shared" si="1050"/>
        <v>0</v>
      </c>
      <c r="Z7325" s="12" t="str">
        <f t="shared" si="1051"/>
        <v>Torque/Speed Control 1</v>
      </c>
    </row>
    <row r="7326" spans="8:26" x14ac:dyDescent="0.3">
      <c r="H7326" s="244"/>
      <c r="I7326" s="244"/>
      <c r="J7326" s="244"/>
      <c r="K7326" s="244"/>
      <c r="L7326" s="244"/>
      <c r="M7326" s="244"/>
      <c r="N7326" s="244"/>
      <c r="O7326" s="244"/>
      <c r="P7326" s="244"/>
      <c r="Q7326" s="244"/>
      <c r="R7326" s="6">
        <f t="shared" si="1043"/>
        <v>0</v>
      </c>
      <c r="S7326" s="6">
        <f t="shared" si="1044"/>
        <v>0</v>
      </c>
      <c r="T7326" s="7">
        <f t="shared" si="1045"/>
        <v>0</v>
      </c>
      <c r="U7326" s="121" t="str">
        <f t="shared" si="1046"/>
        <v>0</v>
      </c>
      <c r="V7326" s="10">
        <f t="shared" si="1047"/>
        <v>0</v>
      </c>
      <c r="W7326" s="10">
        <f t="shared" si="1048"/>
        <v>0</v>
      </c>
      <c r="X7326" s="11">
        <f t="shared" si="1049"/>
        <v>0</v>
      </c>
      <c r="Y7326" s="11">
        <f t="shared" si="1050"/>
        <v>0</v>
      </c>
      <c r="Z7326" s="12" t="str">
        <f t="shared" si="1051"/>
        <v>Torque/Speed Control 1</v>
      </c>
    </row>
    <row r="7327" spans="8:26" x14ac:dyDescent="0.3">
      <c r="H7327" s="244"/>
      <c r="I7327" s="244"/>
      <c r="J7327" s="244"/>
      <c r="K7327" s="244"/>
      <c r="L7327" s="244"/>
      <c r="M7327" s="244"/>
      <c r="N7327" s="244"/>
      <c r="O7327" s="244"/>
      <c r="P7327" s="244"/>
      <c r="Q7327" s="244"/>
      <c r="R7327" s="6">
        <f t="shared" si="1043"/>
        <v>0</v>
      </c>
      <c r="S7327" s="6">
        <f t="shared" si="1044"/>
        <v>0</v>
      </c>
      <c r="T7327" s="7">
        <f t="shared" si="1045"/>
        <v>0</v>
      </c>
      <c r="U7327" s="121" t="str">
        <f t="shared" si="1046"/>
        <v>0</v>
      </c>
      <c r="V7327" s="10">
        <f t="shared" si="1047"/>
        <v>0</v>
      </c>
      <c r="W7327" s="10">
        <f t="shared" si="1048"/>
        <v>0</v>
      </c>
      <c r="X7327" s="11">
        <f t="shared" si="1049"/>
        <v>0</v>
      </c>
      <c r="Y7327" s="11">
        <f t="shared" si="1050"/>
        <v>0</v>
      </c>
      <c r="Z7327" s="12" t="str">
        <f t="shared" si="1051"/>
        <v>Torque/Speed Control 1</v>
      </c>
    </row>
    <row r="7328" spans="8:26" x14ac:dyDescent="0.3">
      <c r="H7328" s="244"/>
      <c r="I7328" s="244"/>
      <c r="J7328" s="244"/>
      <c r="K7328" s="244"/>
      <c r="L7328" s="244"/>
      <c r="M7328" s="244"/>
      <c r="N7328" s="244"/>
      <c r="O7328" s="244"/>
      <c r="P7328" s="244"/>
      <c r="Q7328" s="244"/>
      <c r="R7328" s="6">
        <f t="shared" si="1043"/>
        <v>0</v>
      </c>
      <c r="S7328" s="6">
        <f t="shared" si="1044"/>
        <v>0</v>
      </c>
      <c r="T7328" s="7">
        <f t="shared" si="1045"/>
        <v>0</v>
      </c>
      <c r="U7328" s="121" t="str">
        <f t="shared" si="1046"/>
        <v>0</v>
      </c>
      <c r="V7328" s="10">
        <f t="shared" si="1047"/>
        <v>0</v>
      </c>
      <c r="W7328" s="10">
        <f t="shared" si="1048"/>
        <v>0</v>
      </c>
      <c r="X7328" s="11">
        <f t="shared" si="1049"/>
        <v>0</v>
      </c>
      <c r="Y7328" s="11">
        <f t="shared" si="1050"/>
        <v>0</v>
      </c>
      <c r="Z7328" s="12" t="str">
        <f t="shared" si="1051"/>
        <v>Torque/Speed Control 1</v>
      </c>
    </row>
    <row r="7329" spans="8:26" x14ac:dyDescent="0.3">
      <c r="H7329" s="244"/>
      <c r="I7329" s="244"/>
      <c r="J7329" s="244"/>
      <c r="K7329" s="244"/>
      <c r="L7329" s="244"/>
      <c r="M7329" s="244"/>
      <c r="N7329" s="244"/>
      <c r="O7329" s="244"/>
      <c r="P7329" s="244"/>
      <c r="Q7329" s="244"/>
      <c r="R7329" s="6">
        <f t="shared" si="1043"/>
        <v>0</v>
      </c>
      <c r="S7329" s="6">
        <f t="shared" si="1044"/>
        <v>0</v>
      </c>
      <c r="T7329" s="7">
        <f t="shared" si="1045"/>
        <v>0</v>
      </c>
      <c r="U7329" s="121" t="str">
        <f t="shared" si="1046"/>
        <v>0</v>
      </c>
      <c r="V7329" s="10">
        <f t="shared" si="1047"/>
        <v>0</v>
      </c>
      <c r="W7329" s="10">
        <f t="shared" si="1048"/>
        <v>0</v>
      </c>
      <c r="X7329" s="11">
        <f t="shared" si="1049"/>
        <v>0</v>
      </c>
      <c r="Y7329" s="11">
        <f t="shared" si="1050"/>
        <v>0</v>
      </c>
      <c r="Z7329" s="12" t="str">
        <f t="shared" si="1051"/>
        <v>Torque/Speed Control 1</v>
      </c>
    </row>
    <row r="7330" spans="8:26" x14ac:dyDescent="0.3">
      <c r="H7330" s="244"/>
      <c r="I7330" s="244"/>
      <c r="J7330" s="244"/>
      <c r="K7330" s="244"/>
      <c r="L7330" s="244"/>
      <c r="M7330" s="244"/>
      <c r="N7330" s="244"/>
      <c r="O7330" s="244"/>
      <c r="P7330" s="244"/>
      <c r="Q7330" s="244"/>
      <c r="R7330" s="6">
        <f t="shared" si="1043"/>
        <v>0</v>
      </c>
      <c r="S7330" s="6">
        <f t="shared" si="1044"/>
        <v>0</v>
      </c>
      <c r="T7330" s="7">
        <f t="shared" si="1045"/>
        <v>0</v>
      </c>
      <c r="U7330" s="121" t="str">
        <f t="shared" si="1046"/>
        <v>0</v>
      </c>
      <c r="V7330" s="10">
        <f t="shared" si="1047"/>
        <v>0</v>
      </c>
      <c r="W7330" s="10">
        <f t="shared" si="1048"/>
        <v>0</v>
      </c>
      <c r="X7330" s="11">
        <f t="shared" si="1049"/>
        <v>0</v>
      </c>
      <c r="Y7330" s="11">
        <f t="shared" si="1050"/>
        <v>0</v>
      </c>
      <c r="Z7330" s="12" t="str">
        <f t="shared" si="1051"/>
        <v>Torque/Speed Control 1</v>
      </c>
    </row>
    <row r="7331" spans="8:26" x14ac:dyDescent="0.3">
      <c r="H7331" s="244"/>
      <c r="I7331" s="244"/>
      <c r="J7331" s="244"/>
      <c r="K7331" s="244"/>
      <c r="L7331" s="244"/>
      <c r="M7331" s="244"/>
      <c r="N7331" s="244"/>
      <c r="O7331" s="244"/>
      <c r="P7331" s="244"/>
      <c r="Q7331" s="244"/>
      <c r="R7331" s="6">
        <f t="shared" si="1043"/>
        <v>0</v>
      </c>
      <c r="S7331" s="6">
        <f t="shared" si="1044"/>
        <v>0</v>
      </c>
      <c r="T7331" s="7">
        <f t="shared" si="1045"/>
        <v>0</v>
      </c>
      <c r="U7331" s="121" t="str">
        <f t="shared" si="1046"/>
        <v>0</v>
      </c>
      <c r="V7331" s="10">
        <f t="shared" si="1047"/>
        <v>0</v>
      </c>
      <c r="W7331" s="10">
        <f t="shared" si="1048"/>
        <v>0</v>
      </c>
      <c r="X7331" s="11">
        <f t="shared" si="1049"/>
        <v>0</v>
      </c>
      <c r="Y7331" s="11">
        <f t="shared" si="1050"/>
        <v>0</v>
      </c>
      <c r="Z7331" s="12" t="str">
        <f t="shared" si="1051"/>
        <v>Torque/Speed Control 1</v>
      </c>
    </row>
    <row r="7332" spans="8:26" x14ac:dyDescent="0.3">
      <c r="H7332" s="244"/>
      <c r="I7332" s="244"/>
      <c r="J7332" s="244"/>
      <c r="K7332" s="244"/>
      <c r="L7332" s="244"/>
      <c r="M7332" s="244"/>
      <c r="N7332" s="244"/>
      <c r="O7332" s="244"/>
      <c r="P7332" s="244"/>
      <c r="Q7332" s="244"/>
      <c r="R7332" s="6">
        <f t="shared" si="1043"/>
        <v>0</v>
      </c>
      <c r="S7332" s="6">
        <f t="shared" si="1044"/>
        <v>0</v>
      </c>
      <c r="T7332" s="7">
        <f t="shared" si="1045"/>
        <v>0</v>
      </c>
      <c r="U7332" s="121" t="str">
        <f t="shared" si="1046"/>
        <v>0</v>
      </c>
      <c r="V7332" s="10">
        <f t="shared" si="1047"/>
        <v>0</v>
      </c>
      <c r="W7332" s="10">
        <f t="shared" si="1048"/>
        <v>0</v>
      </c>
      <c r="X7332" s="11">
        <f t="shared" si="1049"/>
        <v>0</v>
      </c>
      <c r="Y7332" s="11">
        <f t="shared" si="1050"/>
        <v>0</v>
      </c>
      <c r="Z7332" s="12" t="str">
        <f t="shared" si="1051"/>
        <v>Torque/Speed Control 1</v>
      </c>
    </row>
    <row r="7333" spans="8:26" x14ac:dyDescent="0.3">
      <c r="H7333" s="244"/>
      <c r="I7333" s="244"/>
      <c r="J7333" s="244"/>
      <c r="K7333" s="244"/>
      <c r="L7333" s="244"/>
      <c r="M7333" s="244"/>
      <c r="N7333" s="244"/>
      <c r="O7333" s="244"/>
      <c r="P7333" s="244"/>
      <c r="Q7333" s="244"/>
      <c r="R7333" s="6">
        <f t="shared" si="1043"/>
        <v>0</v>
      </c>
      <c r="S7333" s="6">
        <f t="shared" si="1044"/>
        <v>0</v>
      </c>
      <c r="T7333" s="7">
        <f t="shared" si="1045"/>
        <v>0</v>
      </c>
      <c r="U7333" s="121" t="str">
        <f t="shared" si="1046"/>
        <v>0</v>
      </c>
      <c r="V7333" s="10">
        <f t="shared" si="1047"/>
        <v>0</v>
      </c>
      <c r="W7333" s="10">
        <f t="shared" si="1048"/>
        <v>0</v>
      </c>
      <c r="X7333" s="11">
        <f t="shared" si="1049"/>
        <v>0</v>
      </c>
      <c r="Y7333" s="11">
        <f t="shared" si="1050"/>
        <v>0</v>
      </c>
      <c r="Z7333" s="12" t="str">
        <f t="shared" si="1051"/>
        <v>Torque/Speed Control 1</v>
      </c>
    </row>
    <row r="7334" spans="8:26" x14ac:dyDescent="0.3">
      <c r="H7334" s="244"/>
      <c r="I7334" s="244"/>
      <c r="J7334" s="244"/>
      <c r="K7334" s="244"/>
      <c r="L7334" s="244"/>
      <c r="M7334" s="244"/>
      <c r="N7334" s="244"/>
      <c r="O7334" s="244"/>
      <c r="P7334" s="244"/>
      <c r="Q7334" s="244"/>
      <c r="R7334" s="6">
        <f t="shared" si="1043"/>
        <v>0</v>
      </c>
      <c r="S7334" s="6">
        <f t="shared" si="1044"/>
        <v>0</v>
      </c>
      <c r="T7334" s="7">
        <f t="shared" si="1045"/>
        <v>0</v>
      </c>
      <c r="U7334" s="121" t="str">
        <f t="shared" si="1046"/>
        <v>0</v>
      </c>
      <c r="V7334" s="10">
        <f t="shared" si="1047"/>
        <v>0</v>
      </c>
      <c r="W7334" s="10">
        <f t="shared" si="1048"/>
        <v>0</v>
      </c>
      <c r="X7334" s="11">
        <f t="shared" si="1049"/>
        <v>0</v>
      </c>
      <c r="Y7334" s="11">
        <f t="shared" si="1050"/>
        <v>0</v>
      </c>
      <c r="Z7334" s="12" t="str">
        <f t="shared" si="1051"/>
        <v>Torque/Speed Control 1</v>
      </c>
    </row>
    <row r="7335" spans="8:26" x14ac:dyDescent="0.3">
      <c r="H7335" s="244"/>
      <c r="I7335" s="244"/>
      <c r="J7335" s="244"/>
      <c r="K7335" s="244"/>
      <c r="L7335" s="244"/>
      <c r="M7335" s="244"/>
      <c r="N7335" s="244"/>
      <c r="O7335" s="244"/>
      <c r="P7335" s="244"/>
      <c r="Q7335" s="244"/>
      <c r="R7335" s="6">
        <f t="shared" si="1043"/>
        <v>0</v>
      </c>
      <c r="S7335" s="6">
        <f t="shared" si="1044"/>
        <v>0</v>
      </c>
      <c r="T7335" s="7">
        <f t="shared" si="1045"/>
        <v>0</v>
      </c>
      <c r="U7335" s="121" t="str">
        <f t="shared" si="1046"/>
        <v>0</v>
      </c>
      <c r="V7335" s="10">
        <f t="shared" si="1047"/>
        <v>0</v>
      </c>
      <c r="W7335" s="10">
        <f t="shared" si="1048"/>
        <v>0</v>
      </c>
      <c r="X7335" s="11">
        <f t="shared" si="1049"/>
        <v>0</v>
      </c>
      <c r="Y7335" s="11">
        <f t="shared" si="1050"/>
        <v>0</v>
      </c>
      <c r="Z7335" s="12" t="str">
        <f t="shared" si="1051"/>
        <v>Torque/Speed Control 1</v>
      </c>
    </row>
    <row r="7336" spans="8:26" x14ac:dyDescent="0.3">
      <c r="H7336" s="244"/>
      <c r="I7336" s="244"/>
      <c r="J7336" s="244"/>
      <c r="K7336" s="244"/>
      <c r="L7336" s="244"/>
      <c r="M7336" s="244"/>
      <c r="N7336" s="244"/>
      <c r="O7336" s="244"/>
      <c r="P7336" s="244"/>
      <c r="Q7336" s="244"/>
      <c r="R7336" s="6">
        <f t="shared" si="1043"/>
        <v>0</v>
      </c>
      <c r="S7336" s="6">
        <f t="shared" si="1044"/>
        <v>0</v>
      </c>
      <c r="T7336" s="7">
        <f t="shared" si="1045"/>
        <v>0</v>
      </c>
      <c r="U7336" s="121" t="str">
        <f t="shared" si="1046"/>
        <v>0</v>
      </c>
      <c r="V7336" s="10">
        <f t="shared" si="1047"/>
        <v>0</v>
      </c>
      <c r="W7336" s="10">
        <f t="shared" si="1048"/>
        <v>0</v>
      </c>
      <c r="X7336" s="11">
        <f t="shared" si="1049"/>
        <v>0</v>
      </c>
      <c r="Y7336" s="11">
        <f t="shared" si="1050"/>
        <v>0</v>
      </c>
      <c r="Z7336" s="12" t="str">
        <f t="shared" si="1051"/>
        <v>Torque/Speed Control 1</v>
      </c>
    </row>
    <row r="7337" spans="8:26" x14ac:dyDescent="0.3">
      <c r="H7337" s="244"/>
      <c r="I7337" s="244"/>
      <c r="J7337" s="244"/>
      <c r="K7337" s="244"/>
      <c r="L7337" s="244"/>
      <c r="M7337" s="244"/>
      <c r="N7337" s="244"/>
      <c r="O7337" s="244"/>
      <c r="P7337" s="244"/>
      <c r="Q7337" s="244"/>
      <c r="R7337" s="6">
        <f t="shared" si="1043"/>
        <v>0</v>
      </c>
      <c r="S7337" s="6">
        <f t="shared" si="1044"/>
        <v>0</v>
      </c>
      <c r="T7337" s="7">
        <f t="shared" si="1045"/>
        <v>0</v>
      </c>
      <c r="U7337" s="121" t="str">
        <f t="shared" si="1046"/>
        <v>0</v>
      </c>
      <c r="V7337" s="10">
        <f t="shared" si="1047"/>
        <v>0</v>
      </c>
      <c r="W7337" s="10">
        <f t="shared" si="1048"/>
        <v>0</v>
      </c>
      <c r="X7337" s="11">
        <f t="shared" si="1049"/>
        <v>0</v>
      </c>
      <c r="Y7337" s="11">
        <f t="shared" si="1050"/>
        <v>0</v>
      </c>
      <c r="Z7337" s="12" t="str">
        <f t="shared" si="1051"/>
        <v>Torque/Speed Control 1</v>
      </c>
    </row>
    <row r="7338" spans="8:26" x14ac:dyDescent="0.3">
      <c r="H7338" s="244"/>
      <c r="I7338" s="244"/>
      <c r="J7338" s="244"/>
      <c r="K7338" s="244"/>
      <c r="L7338" s="244"/>
      <c r="M7338" s="244"/>
      <c r="N7338" s="244"/>
      <c r="O7338" s="244"/>
      <c r="P7338" s="244"/>
      <c r="Q7338" s="244"/>
      <c r="R7338" s="6">
        <f t="shared" si="1043"/>
        <v>0</v>
      </c>
      <c r="S7338" s="6">
        <f t="shared" si="1044"/>
        <v>0</v>
      </c>
      <c r="T7338" s="7">
        <f t="shared" si="1045"/>
        <v>0</v>
      </c>
      <c r="U7338" s="121" t="str">
        <f t="shared" si="1046"/>
        <v>0</v>
      </c>
      <c r="V7338" s="10">
        <f t="shared" si="1047"/>
        <v>0</v>
      </c>
      <c r="W7338" s="10">
        <f t="shared" si="1048"/>
        <v>0</v>
      </c>
      <c r="X7338" s="11">
        <f t="shared" si="1049"/>
        <v>0</v>
      </c>
      <c r="Y7338" s="11">
        <f t="shared" si="1050"/>
        <v>0</v>
      </c>
      <c r="Z7338" s="12" t="str">
        <f t="shared" si="1051"/>
        <v>Torque/Speed Control 1</v>
      </c>
    </row>
    <row r="7339" spans="8:26" x14ac:dyDescent="0.3">
      <c r="H7339" s="244"/>
      <c r="I7339" s="244"/>
      <c r="J7339" s="244"/>
      <c r="K7339" s="244"/>
      <c r="L7339" s="244"/>
      <c r="M7339" s="244"/>
      <c r="N7339" s="244"/>
      <c r="O7339" s="244"/>
      <c r="P7339" s="244"/>
      <c r="Q7339" s="244"/>
      <c r="R7339" s="6">
        <f t="shared" si="1043"/>
        <v>0</v>
      </c>
      <c r="S7339" s="6">
        <f t="shared" si="1044"/>
        <v>0</v>
      </c>
      <c r="T7339" s="7">
        <f t="shared" si="1045"/>
        <v>0</v>
      </c>
      <c r="U7339" s="121" t="str">
        <f t="shared" si="1046"/>
        <v>0</v>
      </c>
      <c r="V7339" s="10">
        <f t="shared" si="1047"/>
        <v>0</v>
      </c>
      <c r="W7339" s="10">
        <f t="shared" si="1048"/>
        <v>0</v>
      </c>
      <c r="X7339" s="11">
        <f t="shared" si="1049"/>
        <v>0</v>
      </c>
      <c r="Y7339" s="11">
        <f t="shared" si="1050"/>
        <v>0</v>
      </c>
      <c r="Z7339" s="12" t="str">
        <f t="shared" si="1051"/>
        <v>Torque/Speed Control 1</v>
      </c>
    </row>
    <row r="7340" spans="8:26" x14ac:dyDescent="0.3">
      <c r="H7340" s="244"/>
      <c r="I7340" s="244"/>
      <c r="J7340" s="244"/>
      <c r="K7340" s="244"/>
      <c r="L7340" s="244"/>
      <c r="M7340" s="244"/>
      <c r="N7340" s="244"/>
      <c r="O7340" s="244"/>
      <c r="P7340" s="244"/>
      <c r="Q7340" s="244"/>
      <c r="R7340" s="6">
        <f t="shared" si="1043"/>
        <v>0</v>
      </c>
      <c r="S7340" s="6">
        <f t="shared" si="1044"/>
        <v>0</v>
      </c>
      <c r="T7340" s="7">
        <f t="shared" si="1045"/>
        <v>0</v>
      </c>
      <c r="U7340" s="121" t="str">
        <f t="shared" si="1046"/>
        <v>0</v>
      </c>
      <c r="V7340" s="10">
        <f t="shared" si="1047"/>
        <v>0</v>
      </c>
      <c r="W7340" s="10">
        <f t="shared" si="1048"/>
        <v>0</v>
      </c>
      <c r="X7340" s="11">
        <f t="shared" si="1049"/>
        <v>0</v>
      </c>
      <c r="Y7340" s="11">
        <f t="shared" si="1050"/>
        <v>0</v>
      </c>
      <c r="Z7340" s="12" t="str">
        <f t="shared" si="1051"/>
        <v>Torque/Speed Control 1</v>
      </c>
    </row>
    <row r="7341" spans="8:26" x14ac:dyDescent="0.3">
      <c r="H7341" s="244"/>
      <c r="I7341" s="244"/>
      <c r="J7341" s="244"/>
      <c r="K7341" s="244"/>
      <c r="L7341" s="244"/>
      <c r="M7341" s="244"/>
      <c r="N7341" s="244"/>
      <c r="O7341" s="244"/>
      <c r="P7341" s="244"/>
      <c r="Q7341" s="244"/>
      <c r="R7341" s="6">
        <f t="shared" si="1043"/>
        <v>0</v>
      </c>
      <c r="S7341" s="6">
        <f t="shared" si="1044"/>
        <v>0</v>
      </c>
      <c r="T7341" s="7">
        <f t="shared" si="1045"/>
        <v>0</v>
      </c>
      <c r="U7341" s="121" t="str">
        <f t="shared" si="1046"/>
        <v>0</v>
      </c>
      <c r="V7341" s="10">
        <f t="shared" si="1047"/>
        <v>0</v>
      </c>
      <c r="W7341" s="10">
        <f t="shared" si="1048"/>
        <v>0</v>
      </c>
      <c r="X7341" s="11">
        <f t="shared" si="1049"/>
        <v>0</v>
      </c>
      <c r="Y7341" s="11">
        <f t="shared" si="1050"/>
        <v>0</v>
      </c>
      <c r="Z7341" s="12" t="str">
        <f t="shared" si="1051"/>
        <v>Torque/Speed Control 1</v>
      </c>
    </row>
    <row r="7342" spans="8:26" x14ac:dyDescent="0.3">
      <c r="H7342" s="244"/>
      <c r="I7342" s="244"/>
      <c r="J7342" s="244"/>
      <c r="K7342" s="244"/>
      <c r="L7342" s="244"/>
      <c r="M7342" s="244"/>
      <c r="N7342" s="244"/>
      <c r="O7342" s="244"/>
      <c r="P7342" s="244"/>
      <c r="Q7342" s="244"/>
      <c r="R7342" s="6">
        <f t="shared" si="1043"/>
        <v>0</v>
      </c>
      <c r="S7342" s="6">
        <f t="shared" si="1044"/>
        <v>0</v>
      </c>
      <c r="T7342" s="7">
        <f t="shared" si="1045"/>
        <v>0</v>
      </c>
      <c r="U7342" s="121" t="str">
        <f t="shared" si="1046"/>
        <v>0</v>
      </c>
      <c r="V7342" s="10">
        <f t="shared" si="1047"/>
        <v>0</v>
      </c>
      <c r="W7342" s="10">
        <f t="shared" si="1048"/>
        <v>0</v>
      </c>
      <c r="X7342" s="11">
        <f t="shared" si="1049"/>
        <v>0</v>
      </c>
      <c r="Y7342" s="11">
        <f t="shared" si="1050"/>
        <v>0</v>
      </c>
      <c r="Z7342" s="12" t="str">
        <f t="shared" si="1051"/>
        <v>Torque/Speed Control 1</v>
      </c>
    </row>
    <row r="7343" spans="8:26" x14ac:dyDescent="0.3">
      <c r="H7343" s="244"/>
      <c r="I7343" s="244"/>
      <c r="J7343" s="244"/>
      <c r="K7343" s="244"/>
      <c r="L7343" s="244"/>
      <c r="M7343" s="244"/>
      <c r="N7343" s="244"/>
      <c r="O7343" s="244"/>
      <c r="P7343" s="244"/>
      <c r="Q7343" s="244"/>
      <c r="R7343" s="6">
        <f t="shared" si="1043"/>
        <v>0</v>
      </c>
      <c r="S7343" s="6">
        <f t="shared" si="1044"/>
        <v>0</v>
      </c>
      <c r="T7343" s="7">
        <f t="shared" si="1045"/>
        <v>0</v>
      </c>
      <c r="U7343" s="121" t="str">
        <f t="shared" si="1046"/>
        <v>0</v>
      </c>
      <c r="V7343" s="10">
        <f t="shared" si="1047"/>
        <v>0</v>
      </c>
      <c r="W7343" s="10">
        <f t="shared" si="1048"/>
        <v>0</v>
      </c>
      <c r="X7343" s="11">
        <f t="shared" si="1049"/>
        <v>0</v>
      </c>
      <c r="Y7343" s="11">
        <f t="shared" si="1050"/>
        <v>0</v>
      </c>
      <c r="Z7343" s="12" t="str">
        <f t="shared" si="1051"/>
        <v>Torque/Speed Control 1</v>
      </c>
    </row>
    <row r="7344" spans="8:26" x14ac:dyDescent="0.3">
      <c r="H7344" s="244"/>
      <c r="I7344" s="244"/>
      <c r="J7344" s="244"/>
      <c r="K7344" s="244"/>
      <c r="L7344" s="244"/>
      <c r="M7344" s="244"/>
      <c r="N7344" s="244"/>
      <c r="O7344" s="244"/>
      <c r="P7344" s="244"/>
      <c r="Q7344" s="244"/>
      <c r="R7344" s="6">
        <f t="shared" si="1043"/>
        <v>0</v>
      </c>
      <c r="S7344" s="6">
        <f t="shared" si="1044"/>
        <v>0</v>
      </c>
      <c r="T7344" s="7">
        <f t="shared" si="1045"/>
        <v>0</v>
      </c>
      <c r="U7344" s="121" t="str">
        <f t="shared" si="1046"/>
        <v>0</v>
      </c>
      <c r="V7344" s="10">
        <f t="shared" si="1047"/>
        <v>0</v>
      </c>
      <c r="W7344" s="10">
        <f t="shared" si="1048"/>
        <v>0</v>
      </c>
      <c r="X7344" s="11">
        <f t="shared" si="1049"/>
        <v>0</v>
      </c>
      <c r="Y7344" s="11">
        <f t="shared" si="1050"/>
        <v>0</v>
      </c>
      <c r="Z7344" s="12" t="str">
        <f t="shared" si="1051"/>
        <v>Torque/Speed Control 1</v>
      </c>
    </row>
    <row r="7345" spans="8:26" x14ac:dyDescent="0.3">
      <c r="H7345" s="244"/>
      <c r="I7345" s="244"/>
      <c r="J7345" s="244"/>
      <c r="K7345" s="244"/>
      <c r="L7345" s="244"/>
      <c r="M7345" s="244"/>
      <c r="N7345" s="244"/>
      <c r="O7345" s="244"/>
      <c r="P7345" s="244"/>
      <c r="Q7345" s="244"/>
      <c r="R7345" s="6">
        <f t="shared" si="1043"/>
        <v>0</v>
      </c>
      <c r="S7345" s="6">
        <f t="shared" si="1044"/>
        <v>0</v>
      </c>
      <c r="T7345" s="7">
        <f t="shared" si="1045"/>
        <v>0</v>
      </c>
      <c r="U7345" s="121" t="str">
        <f t="shared" si="1046"/>
        <v>0</v>
      </c>
      <c r="V7345" s="10">
        <f t="shared" si="1047"/>
        <v>0</v>
      </c>
      <c r="W7345" s="10">
        <f t="shared" si="1048"/>
        <v>0</v>
      </c>
      <c r="X7345" s="11">
        <f t="shared" si="1049"/>
        <v>0</v>
      </c>
      <c r="Y7345" s="11">
        <f t="shared" si="1050"/>
        <v>0</v>
      </c>
      <c r="Z7345" s="12" t="str">
        <f t="shared" si="1051"/>
        <v>Torque/Speed Control 1</v>
      </c>
    </row>
    <row r="7346" spans="8:26" x14ac:dyDescent="0.3">
      <c r="H7346" s="244"/>
      <c r="I7346" s="244"/>
      <c r="J7346" s="244"/>
      <c r="K7346" s="244"/>
      <c r="L7346" s="244"/>
      <c r="M7346" s="244"/>
      <c r="N7346" s="244"/>
      <c r="O7346" s="244"/>
      <c r="P7346" s="244"/>
      <c r="Q7346" s="244"/>
      <c r="R7346" s="6">
        <f t="shared" si="1043"/>
        <v>0</v>
      </c>
      <c r="S7346" s="6">
        <f t="shared" si="1044"/>
        <v>0</v>
      </c>
      <c r="T7346" s="7">
        <f t="shared" si="1045"/>
        <v>0</v>
      </c>
      <c r="U7346" s="121" t="str">
        <f t="shared" si="1046"/>
        <v>0</v>
      </c>
      <c r="V7346" s="10">
        <f t="shared" si="1047"/>
        <v>0</v>
      </c>
      <c r="W7346" s="10">
        <f t="shared" si="1048"/>
        <v>0</v>
      </c>
      <c r="X7346" s="11">
        <f t="shared" si="1049"/>
        <v>0</v>
      </c>
      <c r="Y7346" s="11">
        <f t="shared" si="1050"/>
        <v>0</v>
      </c>
      <c r="Z7346" s="12" t="str">
        <f t="shared" si="1051"/>
        <v>Torque/Speed Control 1</v>
      </c>
    </row>
    <row r="7347" spans="8:26" x14ac:dyDescent="0.3">
      <c r="H7347" s="244"/>
      <c r="I7347" s="244"/>
      <c r="J7347" s="244"/>
      <c r="K7347" s="244"/>
      <c r="L7347" s="244"/>
      <c r="M7347" s="244"/>
      <c r="N7347" s="244"/>
      <c r="O7347" s="244"/>
      <c r="P7347" s="244"/>
      <c r="Q7347" s="244"/>
      <c r="R7347" s="6">
        <f t="shared" si="1043"/>
        <v>0</v>
      </c>
      <c r="S7347" s="6">
        <f t="shared" si="1044"/>
        <v>0</v>
      </c>
      <c r="T7347" s="7">
        <f t="shared" si="1045"/>
        <v>0</v>
      </c>
      <c r="U7347" s="121" t="str">
        <f t="shared" si="1046"/>
        <v>0</v>
      </c>
      <c r="V7347" s="10">
        <f t="shared" si="1047"/>
        <v>0</v>
      </c>
      <c r="W7347" s="10">
        <f t="shared" si="1048"/>
        <v>0</v>
      </c>
      <c r="X7347" s="11">
        <f t="shared" si="1049"/>
        <v>0</v>
      </c>
      <c r="Y7347" s="11">
        <f t="shared" si="1050"/>
        <v>0</v>
      </c>
      <c r="Z7347" s="12" t="str">
        <f t="shared" si="1051"/>
        <v>Torque/Speed Control 1</v>
      </c>
    </row>
    <row r="7348" spans="8:26" x14ac:dyDescent="0.3">
      <c r="H7348" s="244"/>
      <c r="I7348" s="244"/>
      <c r="J7348" s="244"/>
      <c r="K7348" s="244"/>
      <c r="L7348" s="244"/>
      <c r="M7348" s="244"/>
      <c r="N7348" s="244"/>
      <c r="O7348" s="244"/>
      <c r="P7348" s="244"/>
      <c r="Q7348" s="244"/>
      <c r="R7348" s="6">
        <f t="shared" si="1043"/>
        <v>0</v>
      </c>
      <c r="S7348" s="6">
        <f t="shared" si="1044"/>
        <v>0</v>
      </c>
      <c r="T7348" s="7">
        <f t="shared" si="1045"/>
        <v>0</v>
      </c>
      <c r="U7348" s="121" t="str">
        <f t="shared" si="1046"/>
        <v>0</v>
      </c>
      <c r="V7348" s="10">
        <f t="shared" si="1047"/>
        <v>0</v>
      </c>
      <c r="W7348" s="10">
        <f t="shared" si="1048"/>
        <v>0</v>
      </c>
      <c r="X7348" s="11">
        <f t="shared" si="1049"/>
        <v>0</v>
      </c>
      <c r="Y7348" s="11">
        <f t="shared" si="1050"/>
        <v>0</v>
      </c>
      <c r="Z7348" s="12" t="str">
        <f t="shared" si="1051"/>
        <v>Torque/Speed Control 1</v>
      </c>
    </row>
    <row r="7349" spans="8:26" x14ac:dyDescent="0.3">
      <c r="H7349" s="244"/>
      <c r="I7349" s="244"/>
      <c r="J7349" s="244"/>
      <c r="K7349" s="244"/>
      <c r="L7349" s="244"/>
      <c r="M7349" s="244"/>
      <c r="N7349" s="244"/>
      <c r="O7349" s="244"/>
      <c r="P7349" s="244"/>
      <c r="Q7349" s="244"/>
      <c r="R7349" s="6">
        <f t="shared" si="1043"/>
        <v>0</v>
      </c>
      <c r="S7349" s="6">
        <f t="shared" si="1044"/>
        <v>0</v>
      </c>
      <c r="T7349" s="7">
        <f t="shared" si="1045"/>
        <v>0</v>
      </c>
      <c r="U7349" s="121" t="str">
        <f t="shared" si="1046"/>
        <v>0</v>
      </c>
      <c r="V7349" s="10">
        <f t="shared" si="1047"/>
        <v>0</v>
      </c>
      <c r="W7349" s="10">
        <f t="shared" si="1048"/>
        <v>0</v>
      </c>
      <c r="X7349" s="11">
        <f t="shared" si="1049"/>
        <v>0</v>
      </c>
      <c r="Y7349" s="11">
        <f t="shared" si="1050"/>
        <v>0</v>
      </c>
      <c r="Z7349" s="12" t="str">
        <f t="shared" si="1051"/>
        <v>Torque/Speed Control 1</v>
      </c>
    </row>
    <row r="7350" spans="8:26" x14ac:dyDescent="0.3">
      <c r="H7350" s="244"/>
      <c r="I7350" s="244"/>
      <c r="J7350" s="244"/>
      <c r="K7350" s="244"/>
      <c r="L7350" s="244"/>
      <c r="M7350" s="244"/>
      <c r="N7350" s="244"/>
      <c r="O7350" s="244"/>
      <c r="P7350" s="244"/>
      <c r="Q7350" s="244"/>
      <c r="R7350" s="6">
        <f t="shared" si="1043"/>
        <v>0</v>
      </c>
      <c r="S7350" s="6">
        <f t="shared" si="1044"/>
        <v>0</v>
      </c>
      <c r="T7350" s="7">
        <f t="shared" si="1045"/>
        <v>0</v>
      </c>
      <c r="U7350" s="121" t="str">
        <f t="shared" si="1046"/>
        <v>0</v>
      </c>
      <c r="V7350" s="10">
        <f t="shared" si="1047"/>
        <v>0</v>
      </c>
      <c r="W7350" s="10">
        <f t="shared" si="1048"/>
        <v>0</v>
      </c>
      <c r="X7350" s="11">
        <f t="shared" si="1049"/>
        <v>0</v>
      </c>
      <c r="Y7350" s="11">
        <f t="shared" si="1050"/>
        <v>0</v>
      </c>
      <c r="Z7350" s="12" t="str">
        <f t="shared" si="1051"/>
        <v>Torque/Speed Control 1</v>
      </c>
    </row>
    <row r="7351" spans="8:26" x14ac:dyDescent="0.3">
      <c r="H7351" s="244"/>
      <c r="I7351" s="244"/>
      <c r="J7351" s="244"/>
      <c r="K7351" s="244"/>
      <c r="L7351" s="244"/>
      <c r="M7351" s="244"/>
      <c r="N7351" s="244"/>
      <c r="O7351" s="244"/>
      <c r="P7351" s="244"/>
      <c r="Q7351" s="244"/>
      <c r="R7351" s="6">
        <f t="shared" si="1043"/>
        <v>0</v>
      </c>
      <c r="S7351" s="6">
        <f t="shared" si="1044"/>
        <v>0</v>
      </c>
      <c r="T7351" s="7">
        <f t="shared" si="1045"/>
        <v>0</v>
      </c>
      <c r="U7351" s="121" t="str">
        <f t="shared" si="1046"/>
        <v>0</v>
      </c>
      <c r="V7351" s="10">
        <f t="shared" si="1047"/>
        <v>0</v>
      </c>
      <c r="W7351" s="10">
        <f t="shared" si="1048"/>
        <v>0</v>
      </c>
      <c r="X7351" s="11">
        <f t="shared" si="1049"/>
        <v>0</v>
      </c>
      <c r="Y7351" s="11">
        <f t="shared" si="1050"/>
        <v>0</v>
      </c>
      <c r="Z7351" s="12" t="str">
        <f t="shared" si="1051"/>
        <v>Torque/Speed Control 1</v>
      </c>
    </row>
    <row r="7352" spans="8:26" x14ac:dyDescent="0.3">
      <c r="H7352" s="244"/>
      <c r="I7352" s="244"/>
      <c r="J7352" s="244"/>
      <c r="K7352" s="244"/>
      <c r="L7352" s="244"/>
      <c r="M7352" s="244"/>
      <c r="N7352" s="244"/>
      <c r="O7352" s="244"/>
      <c r="P7352" s="244"/>
      <c r="Q7352" s="244"/>
      <c r="R7352" s="6">
        <f t="shared" si="1043"/>
        <v>0</v>
      </c>
      <c r="S7352" s="6">
        <f t="shared" si="1044"/>
        <v>0</v>
      </c>
      <c r="T7352" s="7">
        <f t="shared" si="1045"/>
        <v>0</v>
      </c>
      <c r="U7352" s="121" t="str">
        <f t="shared" si="1046"/>
        <v>0</v>
      </c>
      <c r="V7352" s="10">
        <f t="shared" si="1047"/>
        <v>0</v>
      </c>
      <c r="W7352" s="10">
        <f t="shared" si="1048"/>
        <v>0</v>
      </c>
      <c r="X7352" s="11">
        <f t="shared" si="1049"/>
        <v>0</v>
      </c>
      <c r="Y7352" s="11">
        <f t="shared" si="1050"/>
        <v>0</v>
      </c>
      <c r="Z7352" s="12" t="str">
        <f t="shared" si="1051"/>
        <v>Torque/Speed Control 1</v>
      </c>
    </row>
    <row r="7353" spans="8:26" x14ac:dyDescent="0.3">
      <c r="H7353" s="244"/>
      <c r="I7353" s="244"/>
      <c r="J7353" s="244"/>
      <c r="K7353" s="244"/>
      <c r="L7353" s="244"/>
      <c r="M7353" s="244"/>
      <c r="N7353" s="244"/>
      <c r="O7353" s="244"/>
      <c r="P7353" s="244"/>
      <c r="Q7353" s="244"/>
      <c r="R7353" s="6">
        <f t="shared" si="1043"/>
        <v>0</v>
      </c>
      <c r="S7353" s="6">
        <f t="shared" si="1044"/>
        <v>0</v>
      </c>
      <c r="T7353" s="7">
        <f t="shared" si="1045"/>
        <v>0</v>
      </c>
      <c r="U7353" s="121" t="str">
        <f t="shared" si="1046"/>
        <v>0</v>
      </c>
      <c r="V7353" s="10">
        <f t="shared" si="1047"/>
        <v>0</v>
      </c>
      <c r="W7353" s="10">
        <f t="shared" si="1048"/>
        <v>0</v>
      </c>
      <c r="X7353" s="11">
        <f t="shared" si="1049"/>
        <v>0</v>
      </c>
      <c r="Y7353" s="11">
        <f t="shared" si="1050"/>
        <v>0</v>
      </c>
      <c r="Z7353" s="12" t="str">
        <f t="shared" si="1051"/>
        <v>Torque/Speed Control 1</v>
      </c>
    </row>
    <row r="7354" spans="8:26" x14ac:dyDescent="0.3">
      <c r="H7354" s="244"/>
      <c r="I7354" s="244"/>
      <c r="J7354" s="244"/>
      <c r="K7354" s="244"/>
      <c r="L7354" s="244"/>
      <c r="M7354" s="244"/>
      <c r="N7354" s="244"/>
      <c r="O7354" s="244"/>
      <c r="P7354" s="244"/>
      <c r="Q7354" s="244"/>
      <c r="R7354" s="6">
        <f t="shared" si="1043"/>
        <v>0</v>
      </c>
      <c r="S7354" s="6">
        <f t="shared" si="1044"/>
        <v>0</v>
      </c>
      <c r="T7354" s="7">
        <f t="shared" si="1045"/>
        <v>0</v>
      </c>
      <c r="U7354" s="121" t="str">
        <f t="shared" si="1046"/>
        <v>0</v>
      </c>
      <c r="V7354" s="10">
        <f t="shared" si="1047"/>
        <v>0</v>
      </c>
      <c r="W7354" s="10">
        <f t="shared" si="1048"/>
        <v>0</v>
      </c>
      <c r="X7354" s="11">
        <f t="shared" si="1049"/>
        <v>0</v>
      </c>
      <c r="Y7354" s="11">
        <f t="shared" si="1050"/>
        <v>0</v>
      </c>
      <c r="Z7354" s="12" t="str">
        <f t="shared" si="1051"/>
        <v>Torque/Speed Control 1</v>
      </c>
    </row>
    <row r="7355" spans="8:26" x14ac:dyDescent="0.3">
      <c r="H7355" s="244"/>
      <c r="I7355" s="244"/>
      <c r="J7355" s="244"/>
      <c r="K7355" s="244"/>
      <c r="L7355" s="244"/>
      <c r="M7355" s="244"/>
      <c r="N7355" s="244"/>
      <c r="O7355" s="244"/>
      <c r="P7355" s="244"/>
      <c r="Q7355" s="244"/>
      <c r="R7355" s="6">
        <f t="shared" si="1043"/>
        <v>0</v>
      </c>
      <c r="S7355" s="6">
        <f t="shared" si="1044"/>
        <v>0</v>
      </c>
      <c r="T7355" s="7">
        <f t="shared" si="1045"/>
        <v>0</v>
      </c>
      <c r="U7355" s="121" t="str">
        <f t="shared" si="1046"/>
        <v>0</v>
      </c>
      <c r="V7355" s="10">
        <f t="shared" si="1047"/>
        <v>0</v>
      </c>
      <c r="W7355" s="10">
        <f t="shared" si="1048"/>
        <v>0</v>
      </c>
      <c r="X7355" s="11">
        <f t="shared" si="1049"/>
        <v>0</v>
      </c>
      <c r="Y7355" s="11">
        <f t="shared" si="1050"/>
        <v>0</v>
      </c>
      <c r="Z7355" s="12" t="str">
        <f t="shared" si="1051"/>
        <v>Torque/Speed Control 1</v>
      </c>
    </row>
    <row r="7356" spans="8:26" x14ac:dyDescent="0.3">
      <c r="H7356" s="244"/>
      <c r="I7356" s="244"/>
      <c r="J7356" s="244"/>
      <c r="K7356" s="244"/>
      <c r="L7356" s="244"/>
      <c r="M7356" s="244"/>
      <c r="N7356" s="244"/>
      <c r="O7356" s="244"/>
      <c r="P7356" s="244"/>
      <c r="Q7356" s="244"/>
      <c r="R7356" s="6">
        <f t="shared" si="1043"/>
        <v>0</v>
      </c>
      <c r="S7356" s="6">
        <f t="shared" si="1044"/>
        <v>0</v>
      </c>
      <c r="T7356" s="7">
        <f t="shared" si="1045"/>
        <v>0</v>
      </c>
      <c r="U7356" s="121" t="str">
        <f t="shared" si="1046"/>
        <v>0</v>
      </c>
      <c r="V7356" s="10">
        <f t="shared" si="1047"/>
        <v>0</v>
      </c>
      <c r="W7356" s="10">
        <f t="shared" si="1048"/>
        <v>0</v>
      </c>
      <c r="X7356" s="11">
        <f t="shared" si="1049"/>
        <v>0</v>
      </c>
      <c r="Y7356" s="11">
        <f t="shared" si="1050"/>
        <v>0</v>
      </c>
      <c r="Z7356" s="12" t="str">
        <f t="shared" si="1051"/>
        <v>Torque/Speed Control 1</v>
      </c>
    </row>
    <row r="7357" spans="8:26" x14ac:dyDescent="0.3">
      <c r="H7357" s="244"/>
      <c r="I7357" s="244"/>
      <c r="J7357" s="244"/>
      <c r="K7357" s="244"/>
      <c r="L7357" s="244"/>
      <c r="M7357" s="244"/>
      <c r="N7357" s="244"/>
      <c r="O7357" s="244"/>
      <c r="P7357" s="244"/>
      <c r="Q7357" s="244"/>
      <c r="R7357" s="6">
        <f t="shared" ref="R7357:R7420" si="1052">_xlfn.BITRSHIFT(_xlfn.BITAND(HEX2DEC(H7357),HEX2DEC("1C000000")),26)</f>
        <v>0</v>
      </c>
      <c r="S7357" s="6">
        <f t="shared" ref="S7357:S7420" si="1053">_xlfn.BITRSHIFT(_xlfn.BITAND(HEX2DEC(H7357),HEX2DEC("01000000")),24)</f>
        <v>0</v>
      </c>
      <c r="T7357" s="7">
        <f t="shared" ref="T7357:T7420" si="1054">IF(_xlfn.BITRSHIFT(_xlfn.BITAND(HEX2DEC(H7357),HEX2DEC("0FF0000")),16)&lt;240,_xlfn.BITRSHIFT(_xlfn.BITAND(HEX2DEC(H7357),HEX2DEC("1FF0000")),8),_xlfn.BITRSHIFT(_xlfn.BITAND(HEX2DEC(H7357),HEX2DEC("1FFFF00")),8))</f>
        <v>0</v>
      </c>
      <c r="U7357" s="121" t="str">
        <f t="shared" ref="U7357:U7420" si="1055">DEC2HEX(T7357)</f>
        <v>0</v>
      </c>
      <c r="V7357" s="10">
        <f t="shared" ref="V7357:V7420" si="1056">_xlfn.BITRSHIFT(_xlfn.BITAND(HEX2DEC(H7357),HEX2DEC("0FF0000")),16)</f>
        <v>0</v>
      </c>
      <c r="W7357" s="10">
        <f t="shared" ref="W7357:W7420" si="1057">_xlfn.BITRSHIFT(_xlfn.BITAND(HEX2DEC(H7357),HEX2DEC("FF00")),8)</f>
        <v>0</v>
      </c>
      <c r="X7357" s="11">
        <f t="shared" ref="X7357:X7420" si="1058">_xlfn.BITAND(HEX2DEC(H7357),HEX2DEC("00000FF"))</f>
        <v>0</v>
      </c>
      <c r="Y7357" s="11">
        <f t="shared" ref="Y7357:Y7420" si="1059">IF(_xlfn.BITRSHIFT(_xlfn.BITAND(HEX2DEC(H7357),HEX2DEC("0FF0000")),16)&lt;240,_xlfn.BITRSHIFT(_xlfn.BITAND(HEX2DEC(H7357),HEX2DEC("0FF00")),8),_xlfn.BITRSHIFT(_xlfn.BITAND(HEX2DEC(H7357),HEX2DEC("0FF0000")),16))</f>
        <v>0</v>
      </c>
      <c r="Z7357" s="12" t="str">
        <f t="shared" ref="Z7357:Z7420" si="1060">VLOOKUP(T7357,BO:BP,2,FALSE)</f>
        <v>Torque/Speed Control 1</v>
      </c>
    </row>
    <row r="7358" spans="8:26" x14ac:dyDescent="0.3">
      <c r="H7358" s="244"/>
      <c r="I7358" s="244"/>
      <c r="J7358" s="244"/>
      <c r="K7358" s="244"/>
      <c r="L7358" s="244"/>
      <c r="M7358" s="244"/>
      <c r="N7358" s="244"/>
      <c r="O7358" s="244"/>
      <c r="P7358" s="244"/>
      <c r="Q7358" s="244"/>
      <c r="R7358" s="6">
        <f t="shared" si="1052"/>
        <v>0</v>
      </c>
      <c r="S7358" s="6">
        <f t="shared" si="1053"/>
        <v>0</v>
      </c>
      <c r="T7358" s="7">
        <f t="shared" si="1054"/>
        <v>0</v>
      </c>
      <c r="U7358" s="121" t="str">
        <f t="shared" si="1055"/>
        <v>0</v>
      </c>
      <c r="V7358" s="10">
        <f t="shared" si="1056"/>
        <v>0</v>
      </c>
      <c r="W7358" s="10">
        <f t="shared" si="1057"/>
        <v>0</v>
      </c>
      <c r="X7358" s="11">
        <f t="shared" si="1058"/>
        <v>0</v>
      </c>
      <c r="Y7358" s="11">
        <f t="shared" si="1059"/>
        <v>0</v>
      </c>
      <c r="Z7358" s="12" t="str">
        <f t="shared" si="1060"/>
        <v>Torque/Speed Control 1</v>
      </c>
    </row>
    <row r="7359" spans="8:26" x14ac:dyDescent="0.3">
      <c r="H7359" s="244"/>
      <c r="I7359" s="244"/>
      <c r="J7359" s="244"/>
      <c r="K7359" s="244"/>
      <c r="L7359" s="244"/>
      <c r="M7359" s="244"/>
      <c r="N7359" s="244"/>
      <c r="O7359" s="244"/>
      <c r="P7359" s="244"/>
      <c r="Q7359" s="244"/>
      <c r="R7359" s="6">
        <f t="shared" si="1052"/>
        <v>0</v>
      </c>
      <c r="S7359" s="6">
        <f t="shared" si="1053"/>
        <v>0</v>
      </c>
      <c r="T7359" s="7">
        <f t="shared" si="1054"/>
        <v>0</v>
      </c>
      <c r="U7359" s="121" t="str">
        <f t="shared" si="1055"/>
        <v>0</v>
      </c>
      <c r="V7359" s="10">
        <f t="shared" si="1056"/>
        <v>0</v>
      </c>
      <c r="W7359" s="10">
        <f t="shared" si="1057"/>
        <v>0</v>
      </c>
      <c r="X7359" s="11">
        <f t="shared" si="1058"/>
        <v>0</v>
      </c>
      <c r="Y7359" s="11">
        <f t="shared" si="1059"/>
        <v>0</v>
      </c>
      <c r="Z7359" s="12" t="str">
        <f t="shared" si="1060"/>
        <v>Torque/Speed Control 1</v>
      </c>
    </row>
    <row r="7360" spans="8:26" x14ac:dyDescent="0.3">
      <c r="H7360" s="244"/>
      <c r="I7360" s="244"/>
      <c r="J7360" s="244"/>
      <c r="K7360" s="244"/>
      <c r="L7360" s="244"/>
      <c r="M7360" s="244"/>
      <c r="N7360" s="244"/>
      <c r="O7360" s="244"/>
      <c r="P7360" s="244"/>
      <c r="Q7360" s="244"/>
      <c r="R7360" s="6">
        <f t="shared" si="1052"/>
        <v>0</v>
      </c>
      <c r="S7360" s="6">
        <f t="shared" si="1053"/>
        <v>0</v>
      </c>
      <c r="T7360" s="7">
        <f t="shared" si="1054"/>
        <v>0</v>
      </c>
      <c r="U7360" s="121" t="str">
        <f t="shared" si="1055"/>
        <v>0</v>
      </c>
      <c r="V7360" s="10">
        <f t="shared" si="1056"/>
        <v>0</v>
      </c>
      <c r="W7360" s="10">
        <f t="shared" si="1057"/>
        <v>0</v>
      </c>
      <c r="X7360" s="11">
        <f t="shared" si="1058"/>
        <v>0</v>
      </c>
      <c r="Y7360" s="11">
        <f t="shared" si="1059"/>
        <v>0</v>
      </c>
      <c r="Z7360" s="12" t="str">
        <f t="shared" si="1060"/>
        <v>Torque/Speed Control 1</v>
      </c>
    </row>
    <row r="7361" spans="8:26" x14ac:dyDescent="0.3">
      <c r="H7361" s="244"/>
      <c r="I7361" s="244"/>
      <c r="J7361" s="244"/>
      <c r="K7361" s="244"/>
      <c r="L7361" s="244"/>
      <c r="M7361" s="244"/>
      <c r="N7361" s="244"/>
      <c r="O7361" s="244"/>
      <c r="P7361" s="244"/>
      <c r="Q7361" s="244"/>
      <c r="R7361" s="6">
        <f t="shared" si="1052"/>
        <v>0</v>
      </c>
      <c r="S7361" s="6">
        <f t="shared" si="1053"/>
        <v>0</v>
      </c>
      <c r="T7361" s="7">
        <f t="shared" si="1054"/>
        <v>0</v>
      </c>
      <c r="U7361" s="121" t="str">
        <f t="shared" si="1055"/>
        <v>0</v>
      </c>
      <c r="V7361" s="10">
        <f t="shared" si="1056"/>
        <v>0</v>
      </c>
      <c r="W7361" s="10">
        <f t="shared" si="1057"/>
        <v>0</v>
      </c>
      <c r="X7361" s="11">
        <f t="shared" si="1058"/>
        <v>0</v>
      </c>
      <c r="Y7361" s="11">
        <f t="shared" si="1059"/>
        <v>0</v>
      </c>
      <c r="Z7361" s="12" t="str">
        <f t="shared" si="1060"/>
        <v>Torque/Speed Control 1</v>
      </c>
    </row>
    <row r="7362" spans="8:26" x14ac:dyDescent="0.3">
      <c r="H7362" s="244"/>
      <c r="I7362" s="244"/>
      <c r="J7362" s="244"/>
      <c r="K7362" s="244"/>
      <c r="L7362" s="244"/>
      <c r="M7362" s="244"/>
      <c r="N7362" s="244"/>
      <c r="O7362" s="244"/>
      <c r="P7362" s="244"/>
      <c r="Q7362" s="244"/>
      <c r="R7362" s="6">
        <f t="shared" si="1052"/>
        <v>0</v>
      </c>
      <c r="S7362" s="6">
        <f t="shared" si="1053"/>
        <v>0</v>
      </c>
      <c r="T7362" s="7">
        <f t="shared" si="1054"/>
        <v>0</v>
      </c>
      <c r="U7362" s="121" t="str">
        <f t="shared" si="1055"/>
        <v>0</v>
      </c>
      <c r="V7362" s="10">
        <f t="shared" si="1056"/>
        <v>0</v>
      </c>
      <c r="W7362" s="10">
        <f t="shared" si="1057"/>
        <v>0</v>
      </c>
      <c r="X7362" s="11">
        <f t="shared" si="1058"/>
        <v>0</v>
      </c>
      <c r="Y7362" s="11">
        <f t="shared" si="1059"/>
        <v>0</v>
      </c>
      <c r="Z7362" s="12" t="str">
        <f t="shared" si="1060"/>
        <v>Torque/Speed Control 1</v>
      </c>
    </row>
    <row r="7363" spans="8:26" x14ac:dyDescent="0.3">
      <c r="H7363" s="244"/>
      <c r="I7363" s="244"/>
      <c r="J7363" s="244"/>
      <c r="K7363" s="244"/>
      <c r="L7363" s="244"/>
      <c r="M7363" s="244"/>
      <c r="N7363" s="244"/>
      <c r="O7363" s="244"/>
      <c r="P7363" s="244"/>
      <c r="Q7363" s="244"/>
      <c r="R7363" s="6">
        <f t="shared" si="1052"/>
        <v>0</v>
      </c>
      <c r="S7363" s="6">
        <f t="shared" si="1053"/>
        <v>0</v>
      </c>
      <c r="T7363" s="7">
        <f t="shared" si="1054"/>
        <v>0</v>
      </c>
      <c r="U7363" s="121" t="str">
        <f t="shared" si="1055"/>
        <v>0</v>
      </c>
      <c r="V7363" s="10">
        <f t="shared" si="1056"/>
        <v>0</v>
      </c>
      <c r="W7363" s="10">
        <f t="shared" si="1057"/>
        <v>0</v>
      </c>
      <c r="X7363" s="11">
        <f t="shared" si="1058"/>
        <v>0</v>
      </c>
      <c r="Y7363" s="11">
        <f t="shared" si="1059"/>
        <v>0</v>
      </c>
      <c r="Z7363" s="12" t="str">
        <f t="shared" si="1060"/>
        <v>Torque/Speed Control 1</v>
      </c>
    </row>
    <row r="7364" spans="8:26" x14ac:dyDescent="0.3">
      <c r="H7364" s="244"/>
      <c r="I7364" s="244"/>
      <c r="J7364" s="244"/>
      <c r="K7364" s="244"/>
      <c r="L7364" s="244"/>
      <c r="M7364" s="244"/>
      <c r="N7364" s="244"/>
      <c r="O7364" s="244"/>
      <c r="P7364" s="244"/>
      <c r="Q7364" s="244"/>
      <c r="R7364" s="6">
        <f t="shared" si="1052"/>
        <v>0</v>
      </c>
      <c r="S7364" s="6">
        <f t="shared" si="1053"/>
        <v>0</v>
      </c>
      <c r="T7364" s="7">
        <f t="shared" si="1054"/>
        <v>0</v>
      </c>
      <c r="U7364" s="121" t="str">
        <f t="shared" si="1055"/>
        <v>0</v>
      </c>
      <c r="V7364" s="10">
        <f t="shared" si="1056"/>
        <v>0</v>
      </c>
      <c r="W7364" s="10">
        <f t="shared" si="1057"/>
        <v>0</v>
      </c>
      <c r="X7364" s="11">
        <f t="shared" si="1058"/>
        <v>0</v>
      </c>
      <c r="Y7364" s="11">
        <f t="shared" si="1059"/>
        <v>0</v>
      </c>
      <c r="Z7364" s="12" t="str">
        <f t="shared" si="1060"/>
        <v>Torque/Speed Control 1</v>
      </c>
    </row>
    <row r="7365" spans="8:26" x14ac:dyDescent="0.3">
      <c r="H7365" s="244"/>
      <c r="I7365" s="244"/>
      <c r="J7365" s="244"/>
      <c r="K7365" s="244"/>
      <c r="L7365" s="244"/>
      <c r="M7365" s="244"/>
      <c r="N7365" s="244"/>
      <c r="O7365" s="244"/>
      <c r="P7365" s="244"/>
      <c r="Q7365" s="244"/>
      <c r="R7365" s="6">
        <f t="shared" si="1052"/>
        <v>0</v>
      </c>
      <c r="S7365" s="6">
        <f t="shared" si="1053"/>
        <v>0</v>
      </c>
      <c r="T7365" s="7">
        <f t="shared" si="1054"/>
        <v>0</v>
      </c>
      <c r="U7365" s="121" t="str">
        <f t="shared" si="1055"/>
        <v>0</v>
      </c>
      <c r="V7365" s="10">
        <f t="shared" si="1056"/>
        <v>0</v>
      </c>
      <c r="W7365" s="10">
        <f t="shared" si="1057"/>
        <v>0</v>
      </c>
      <c r="X7365" s="11">
        <f t="shared" si="1058"/>
        <v>0</v>
      </c>
      <c r="Y7365" s="11">
        <f t="shared" si="1059"/>
        <v>0</v>
      </c>
      <c r="Z7365" s="12" t="str">
        <f t="shared" si="1060"/>
        <v>Torque/Speed Control 1</v>
      </c>
    </row>
    <row r="7366" spans="8:26" x14ac:dyDescent="0.3">
      <c r="H7366" s="244"/>
      <c r="I7366" s="244"/>
      <c r="J7366" s="244"/>
      <c r="K7366" s="244"/>
      <c r="L7366" s="244"/>
      <c r="M7366" s="244"/>
      <c r="N7366" s="244"/>
      <c r="O7366" s="244"/>
      <c r="P7366" s="244"/>
      <c r="Q7366" s="244"/>
      <c r="R7366" s="6">
        <f t="shared" si="1052"/>
        <v>0</v>
      </c>
      <c r="S7366" s="6">
        <f t="shared" si="1053"/>
        <v>0</v>
      </c>
      <c r="T7366" s="7">
        <f t="shared" si="1054"/>
        <v>0</v>
      </c>
      <c r="U7366" s="121" t="str">
        <f t="shared" si="1055"/>
        <v>0</v>
      </c>
      <c r="V7366" s="10">
        <f t="shared" si="1056"/>
        <v>0</v>
      </c>
      <c r="W7366" s="10">
        <f t="shared" si="1057"/>
        <v>0</v>
      </c>
      <c r="X7366" s="11">
        <f t="shared" si="1058"/>
        <v>0</v>
      </c>
      <c r="Y7366" s="11">
        <f t="shared" si="1059"/>
        <v>0</v>
      </c>
      <c r="Z7366" s="12" t="str">
        <f t="shared" si="1060"/>
        <v>Torque/Speed Control 1</v>
      </c>
    </row>
    <row r="7367" spans="8:26" x14ac:dyDescent="0.3">
      <c r="H7367" s="244"/>
      <c r="I7367" s="244"/>
      <c r="J7367" s="244"/>
      <c r="K7367" s="244"/>
      <c r="L7367" s="244"/>
      <c r="M7367" s="244"/>
      <c r="N7367" s="244"/>
      <c r="O7367" s="244"/>
      <c r="P7367" s="244"/>
      <c r="Q7367" s="244"/>
      <c r="R7367" s="6">
        <f t="shared" si="1052"/>
        <v>0</v>
      </c>
      <c r="S7367" s="6">
        <f t="shared" si="1053"/>
        <v>0</v>
      </c>
      <c r="T7367" s="7">
        <f t="shared" si="1054"/>
        <v>0</v>
      </c>
      <c r="U7367" s="121" t="str">
        <f t="shared" si="1055"/>
        <v>0</v>
      </c>
      <c r="V7367" s="10">
        <f t="shared" si="1056"/>
        <v>0</v>
      </c>
      <c r="W7367" s="10">
        <f t="shared" si="1057"/>
        <v>0</v>
      </c>
      <c r="X7367" s="11">
        <f t="shared" si="1058"/>
        <v>0</v>
      </c>
      <c r="Y7367" s="11">
        <f t="shared" si="1059"/>
        <v>0</v>
      </c>
      <c r="Z7367" s="12" t="str">
        <f t="shared" si="1060"/>
        <v>Torque/Speed Control 1</v>
      </c>
    </row>
    <row r="7368" spans="8:26" x14ac:dyDescent="0.3">
      <c r="H7368" s="244"/>
      <c r="I7368" s="244"/>
      <c r="J7368" s="244"/>
      <c r="K7368" s="244"/>
      <c r="L7368" s="244"/>
      <c r="M7368" s="244"/>
      <c r="N7368" s="244"/>
      <c r="O7368" s="244"/>
      <c r="P7368" s="244"/>
      <c r="Q7368" s="244"/>
      <c r="R7368" s="6">
        <f t="shared" si="1052"/>
        <v>0</v>
      </c>
      <c r="S7368" s="6">
        <f t="shared" si="1053"/>
        <v>0</v>
      </c>
      <c r="T7368" s="7">
        <f t="shared" si="1054"/>
        <v>0</v>
      </c>
      <c r="U7368" s="121" t="str">
        <f t="shared" si="1055"/>
        <v>0</v>
      </c>
      <c r="V7368" s="10">
        <f t="shared" si="1056"/>
        <v>0</v>
      </c>
      <c r="W7368" s="10">
        <f t="shared" si="1057"/>
        <v>0</v>
      </c>
      <c r="X7368" s="11">
        <f t="shared" si="1058"/>
        <v>0</v>
      </c>
      <c r="Y7368" s="11">
        <f t="shared" si="1059"/>
        <v>0</v>
      </c>
      <c r="Z7368" s="12" t="str">
        <f t="shared" si="1060"/>
        <v>Torque/Speed Control 1</v>
      </c>
    </row>
    <row r="7369" spans="8:26" x14ac:dyDescent="0.3">
      <c r="H7369" s="244"/>
      <c r="I7369" s="244"/>
      <c r="J7369" s="244"/>
      <c r="K7369" s="244"/>
      <c r="L7369" s="244"/>
      <c r="M7369" s="244"/>
      <c r="N7369" s="244"/>
      <c r="O7369" s="244"/>
      <c r="P7369" s="244"/>
      <c r="Q7369" s="244"/>
      <c r="R7369" s="6">
        <f t="shared" si="1052"/>
        <v>0</v>
      </c>
      <c r="S7369" s="6">
        <f t="shared" si="1053"/>
        <v>0</v>
      </c>
      <c r="T7369" s="7">
        <f t="shared" si="1054"/>
        <v>0</v>
      </c>
      <c r="U7369" s="121" t="str">
        <f t="shared" si="1055"/>
        <v>0</v>
      </c>
      <c r="V7369" s="10">
        <f t="shared" si="1056"/>
        <v>0</v>
      </c>
      <c r="W7369" s="10">
        <f t="shared" si="1057"/>
        <v>0</v>
      </c>
      <c r="X7369" s="11">
        <f t="shared" si="1058"/>
        <v>0</v>
      </c>
      <c r="Y7369" s="11">
        <f t="shared" si="1059"/>
        <v>0</v>
      </c>
      <c r="Z7369" s="12" t="str">
        <f t="shared" si="1060"/>
        <v>Torque/Speed Control 1</v>
      </c>
    </row>
    <row r="7370" spans="8:26" x14ac:dyDescent="0.3">
      <c r="H7370" s="244"/>
      <c r="I7370" s="244"/>
      <c r="J7370" s="244"/>
      <c r="K7370" s="244"/>
      <c r="L7370" s="244"/>
      <c r="M7370" s="244"/>
      <c r="N7370" s="244"/>
      <c r="O7370" s="244"/>
      <c r="P7370" s="244"/>
      <c r="Q7370" s="244"/>
      <c r="R7370" s="6">
        <f t="shared" si="1052"/>
        <v>0</v>
      </c>
      <c r="S7370" s="6">
        <f t="shared" si="1053"/>
        <v>0</v>
      </c>
      <c r="T7370" s="7">
        <f t="shared" si="1054"/>
        <v>0</v>
      </c>
      <c r="U7370" s="121" t="str">
        <f t="shared" si="1055"/>
        <v>0</v>
      </c>
      <c r="V7370" s="10">
        <f t="shared" si="1056"/>
        <v>0</v>
      </c>
      <c r="W7370" s="10">
        <f t="shared" si="1057"/>
        <v>0</v>
      </c>
      <c r="X7370" s="11">
        <f t="shared" si="1058"/>
        <v>0</v>
      </c>
      <c r="Y7370" s="11">
        <f t="shared" si="1059"/>
        <v>0</v>
      </c>
      <c r="Z7370" s="12" t="str">
        <f t="shared" si="1060"/>
        <v>Torque/Speed Control 1</v>
      </c>
    </row>
    <row r="7371" spans="8:26" x14ac:dyDescent="0.3">
      <c r="H7371" s="244"/>
      <c r="I7371" s="244"/>
      <c r="J7371" s="244"/>
      <c r="K7371" s="244"/>
      <c r="L7371" s="244"/>
      <c r="M7371" s="244"/>
      <c r="N7371" s="244"/>
      <c r="O7371" s="244"/>
      <c r="P7371" s="244"/>
      <c r="Q7371" s="244"/>
      <c r="R7371" s="6">
        <f t="shared" si="1052"/>
        <v>0</v>
      </c>
      <c r="S7371" s="6">
        <f t="shared" si="1053"/>
        <v>0</v>
      </c>
      <c r="T7371" s="7">
        <f t="shared" si="1054"/>
        <v>0</v>
      </c>
      <c r="U7371" s="121" t="str">
        <f t="shared" si="1055"/>
        <v>0</v>
      </c>
      <c r="V7371" s="10">
        <f t="shared" si="1056"/>
        <v>0</v>
      </c>
      <c r="W7371" s="10">
        <f t="shared" si="1057"/>
        <v>0</v>
      </c>
      <c r="X7371" s="11">
        <f t="shared" si="1058"/>
        <v>0</v>
      </c>
      <c r="Y7371" s="11">
        <f t="shared" si="1059"/>
        <v>0</v>
      </c>
      <c r="Z7371" s="12" t="str">
        <f t="shared" si="1060"/>
        <v>Torque/Speed Control 1</v>
      </c>
    </row>
    <row r="7372" spans="8:26" x14ac:dyDescent="0.3">
      <c r="H7372" s="244"/>
      <c r="I7372" s="244"/>
      <c r="J7372" s="244"/>
      <c r="K7372" s="244"/>
      <c r="L7372" s="244"/>
      <c r="M7372" s="244"/>
      <c r="N7372" s="244"/>
      <c r="O7372" s="244"/>
      <c r="P7372" s="244"/>
      <c r="Q7372" s="244"/>
      <c r="R7372" s="6">
        <f t="shared" si="1052"/>
        <v>0</v>
      </c>
      <c r="S7372" s="6">
        <f t="shared" si="1053"/>
        <v>0</v>
      </c>
      <c r="T7372" s="7">
        <f t="shared" si="1054"/>
        <v>0</v>
      </c>
      <c r="U7372" s="121" t="str">
        <f t="shared" si="1055"/>
        <v>0</v>
      </c>
      <c r="V7372" s="10">
        <f t="shared" si="1056"/>
        <v>0</v>
      </c>
      <c r="W7372" s="10">
        <f t="shared" si="1057"/>
        <v>0</v>
      </c>
      <c r="X7372" s="11">
        <f t="shared" si="1058"/>
        <v>0</v>
      </c>
      <c r="Y7372" s="11">
        <f t="shared" si="1059"/>
        <v>0</v>
      </c>
      <c r="Z7372" s="12" t="str">
        <f t="shared" si="1060"/>
        <v>Torque/Speed Control 1</v>
      </c>
    </row>
    <row r="7373" spans="8:26" x14ac:dyDescent="0.3">
      <c r="H7373" s="244"/>
      <c r="I7373" s="244"/>
      <c r="J7373" s="244"/>
      <c r="K7373" s="244"/>
      <c r="L7373" s="244"/>
      <c r="M7373" s="244"/>
      <c r="N7373" s="244"/>
      <c r="O7373" s="244"/>
      <c r="P7373" s="244"/>
      <c r="Q7373" s="244"/>
      <c r="R7373" s="6">
        <f t="shared" si="1052"/>
        <v>0</v>
      </c>
      <c r="S7373" s="6">
        <f t="shared" si="1053"/>
        <v>0</v>
      </c>
      <c r="T7373" s="7">
        <f t="shared" si="1054"/>
        <v>0</v>
      </c>
      <c r="U7373" s="121" t="str">
        <f t="shared" si="1055"/>
        <v>0</v>
      </c>
      <c r="V7373" s="10">
        <f t="shared" si="1056"/>
        <v>0</v>
      </c>
      <c r="W7373" s="10">
        <f t="shared" si="1057"/>
        <v>0</v>
      </c>
      <c r="X7373" s="11">
        <f t="shared" si="1058"/>
        <v>0</v>
      </c>
      <c r="Y7373" s="11">
        <f t="shared" si="1059"/>
        <v>0</v>
      </c>
      <c r="Z7373" s="12" t="str">
        <f t="shared" si="1060"/>
        <v>Torque/Speed Control 1</v>
      </c>
    </row>
    <row r="7374" spans="8:26" x14ac:dyDescent="0.3">
      <c r="H7374" s="244"/>
      <c r="I7374" s="244"/>
      <c r="J7374" s="244"/>
      <c r="K7374" s="244"/>
      <c r="L7374" s="244"/>
      <c r="M7374" s="244"/>
      <c r="N7374" s="244"/>
      <c r="O7374" s="244"/>
      <c r="P7374" s="244"/>
      <c r="Q7374" s="244"/>
      <c r="R7374" s="6">
        <f t="shared" si="1052"/>
        <v>0</v>
      </c>
      <c r="S7374" s="6">
        <f t="shared" si="1053"/>
        <v>0</v>
      </c>
      <c r="T7374" s="7">
        <f t="shared" si="1054"/>
        <v>0</v>
      </c>
      <c r="U7374" s="121" t="str">
        <f t="shared" si="1055"/>
        <v>0</v>
      </c>
      <c r="V7374" s="10">
        <f t="shared" si="1056"/>
        <v>0</v>
      </c>
      <c r="W7374" s="10">
        <f t="shared" si="1057"/>
        <v>0</v>
      </c>
      <c r="X7374" s="11">
        <f t="shared" si="1058"/>
        <v>0</v>
      </c>
      <c r="Y7374" s="11">
        <f t="shared" si="1059"/>
        <v>0</v>
      </c>
      <c r="Z7374" s="12" t="str">
        <f t="shared" si="1060"/>
        <v>Torque/Speed Control 1</v>
      </c>
    </row>
    <row r="7375" spans="8:26" x14ac:dyDescent="0.3">
      <c r="H7375" s="244"/>
      <c r="I7375" s="244"/>
      <c r="J7375" s="244"/>
      <c r="K7375" s="244"/>
      <c r="L7375" s="244"/>
      <c r="M7375" s="244"/>
      <c r="N7375" s="244"/>
      <c r="O7375" s="244"/>
      <c r="P7375" s="244"/>
      <c r="Q7375" s="244"/>
      <c r="R7375" s="6">
        <f t="shared" si="1052"/>
        <v>0</v>
      </c>
      <c r="S7375" s="6">
        <f t="shared" si="1053"/>
        <v>0</v>
      </c>
      <c r="T7375" s="7">
        <f t="shared" si="1054"/>
        <v>0</v>
      </c>
      <c r="U7375" s="121" t="str">
        <f t="shared" si="1055"/>
        <v>0</v>
      </c>
      <c r="V7375" s="10">
        <f t="shared" si="1056"/>
        <v>0</v>
      </c>
      <c r="W7375" s="10">
        <f t="shared" si="1057"/>
        <v>0</v>
      </c>
      <c r="X7375" s="11">
        <f t="shared" si="1058"/>
        <v>0</v>
      </c>
      <c r="Y7375" s="11">
        <f t="shared" si="1059"/>
        <v>0</v>
      </c>
      <c r="Z7375" s="12" t="str">
        <f t="shared" si="1060"/>
        <v>Torque/Speed Control 1</v>
      </c>
    </row>
    <row r="7376" spans="8:26" x14ac:dyDescent="0.3">
      <c r="H7376" s="244"/>
      <c r="I7376" s="244"/>
      <c r="J7376" s="244"/>
      <c r="K7376" s="244"/>
      <c r="L7376" s="244"/>
      <c r="M7376" s="244"/>
      <c r="N7376" s="244"/>
      <c r="O7376" s="244"/>
      <c r="P7376" s="244"/>
      <c r="Q7376" s="244"/>
      <c r="R7376" s="6">
        <f t="shared" si="1052"/>
        <v>0</v>
      </c>
      <c r="S7376" s="6">
        <f t="shared" si="1053"/>
        <v>0</v>
      </c>
      <c r="T7376" s="7">
        <f t="shared" si="1054"/>
        <v>0</v>
      </c>
      <c r="U7376" s="121" t="str">
        <f t="shared" si="1055"/>
        <v>0</v>
      </c>
      <c r="V7376" s="10">
        <f t="shared" si="1056"/>
        <v>0</v>
      </c>
      <c r="W7376" s="10">
        <f t="shared" si="1057"/>
        <v>0</v>
      </c>
      <c r="X7376" s="11">
        <f t="shared" si="1058"/>
        <v>0</v>
      </c>
      <c r="Y7376" s="11">
        <f t="shared" si="1059"/>
        <v>0</v>
      </c>
      <c r="Z7376" s="12" t="str">
        <f t="shared" si="1060"/>
        <v>Torque/Speed Control 1</v>
      </c>
    </row>
    <row r="7377" spans="8:26" x14ac:dyDescent="0.3">
      <c r="H7377" s="244"/>
      <c r="I7377" s="244"/>
      <c r="J7377" s="244"/>
      <c r="K7377" s="244"/>
      <c r="L7377" s="244"/>
      <c r="M7377" s="244"/>
      <c r="N7377" s="244"/>
      <c r="O7377" s="244"/>
      <c r="P7377" s="244"/>
      <c r="Q7377" s="244"/>
      <c r="R7377" s="6">
        <f t="shared" si="1052"/>
        <v>0</v>
      </c>
      <c r="S7377" s="6">
        <f t="shared" si="1053"/>
        <v>0</v>
      </c>
      <c r="T7377" s="7">
        <f t="shared" si="1054"/>
        <v>0</v>
      </c>
      <c r="U7377" s="121" t="str">
        <f t="shared" si="1055"/>
        <v>0</v>
      </c>
      <c r="V7377" s="10">
        <f t="shared" si="1056"/>
        <v>0</v>
      </c>
      <c r="W7377" s="10">
        <f t="shared" si="1057"/>
        <v>0</v>
      </c>
      <c r="X7377" s="11">
        <f t="shared" si="1058"/>
        <v>0</v>
      </c>
      <c r="Y7377" s="11">
        <f t="shared" si="1059"/>
        <v>0</v>
      </c>
      <c r="Z7377" s="12" t="str">
        <f t="shared" si="1060"/>
        <v>Torque/Speed Control 1</v>
      </c>
    </row>
    <row r="7378" spans="8:26" x14ac:dyDescent="0.3">
      <c r="H7378" s="244"/>
      <c r="I7378" s="244"/>
      <c r="J7378" s="244"/>
      <c r="K7378" s="244"/>
      <c r="L7378" s="244"/>
      <c r="M7378" s="244"/>
      <c r="N7378" s="244"/>
      <c r="O7378" s="244"/>
      <c r="P7378" s="244"/>
      <c r="Q7378" s="244"/>
      <c r="R7378" s="6">
        <f t="shared" si="1052"/>
        <v>0</v>
      </c>
      <c r="S7378" s="6">
        <f t="shared" si="1053"/>
        <v>0</v>
      </c>
      <c r="T7378" s="7">
        <f t="shared" si="1054"/>
        <v>0</v>
      </c>
      <c r="U7378" s="121" t="str">
        <f t="shared" si="1055"/>
        <v>0</v>
      </c>
      <c r="V7378" s="10">
        <f t="shared" si="1056"/>
        <v>0</v>
      </c>
      <c r="W7378" s="10">
        <f t="shared" si="1057"/>
        <v>0</v>
      </c>
      <c r="X7378" s="11">
        <f t="shared" si="1058"/>
        <v>0</v>
      </c>
      <c r="Y7378" s="11">
        <f t="shared" si="1059"/>
        <v>0</v>
      </c>
      <c r="Z7378" s="12" t="str">
        <f t="shared" si="1060"/>
        <v>Torque/Speed Control 1</v>
      </c>
    </row>
    <row r="7379" spans="8:26" x14ac:dyDescent="0.3">
      <c r="H7379" s="244"/>
      <c r="I7379" s="244"/>
      <c r="J7379" s="244"/>
      <c r="K7379" s="244"/>
      <c r="L7379" s="244"/>
      <c r="M7379" s="244"/>
      <c r="N7379" s="244"/>
      <c r="O7379" s="244"/>
      <c r="P7379" s="244"/>
      <c r="Q7379" s="244"/>
      <c r="R7379" s="6">
        <f t="shared" si="1052"/>
        <v>0</v>
      </c>
      <c r="S7379" s="6">
        <f t="shared" si="1053"/>
        <v>0</v>
      </c>
      <c r="T7379" s="7">
        <f t="shared" si="1054"/>
        <v>0</v>
      </c>
      <c r="U7379" s="121" t="str">
        <f t="shared" si="1055"/>
        <v>0</v>
      </c>
      <c r="V7379" s="10">
        <f t="shared" si="1056"/>
        <v>0</v>
      </c>
      <c r="W7379" s="10">
        <f t="shared" si="1057"/>
        <v>0</v>
      </c>
      <c r="X7379" s="11">
        <f t="shared" si="1058"/>
        <v>0</v>
      </c>
      <c r="Y7379" s="11">
        <f t="shared" si="1059"/>
        <v>0</v>
      </c>
      <c r="Z7379" s="12" t="str">
        <f t="shared" si="1060"/>
        <v>Torque/Speed Control 1</v>
      </c>
    </row>
    <row r="7380" spans="8:26" x14ac:dyDescent="0.3">
      <c r="H7380" s="244"/>
      <c r="I7380" s="244"/>
      <c r="J7380" s="244"/>
      <c r="K7380" s="244"/>
      <c r="L7380" s="244"/>
      <c r="M7380" s="244"/>
      <c r="N7380" s="244"/>
      <c r="O7380" s="244"/>
      <c r="P7380" s="244"/>
      <c r="Q7380" s="244"/>
      <c r="R7380" s="6">
        <f t="shared" si="1052"/>
        <v>0</v>
      </c>
      <c r="S7380" s="6">
        <f t="shared" si="1053"/>
        <v>0</v>
      </c>
      <c r="T7380" s="7">
        <f t="shared" si="1054"/>
        <v>0</v>
      </c>
      <c r="U7380" s="121" t="str">
        <f t="shared" si="1055"/>
        <v>0</v>
      </c>
      <c r="V7380" s="10">
        <f t="shared" si="1056"/>
        <v>0</v>
      </c>
      <c r="W7380" s="10">
        <f t="shared" si="1057"/>
        <v>0</v>
      </c>
      <c r="X7380" s="11">
        <f t="shared" si="1058"/>
        <v>0</v>
      </c>
      <c r="Y7380" s="11">
        <f t="shared" si="1059"/>
        <v>0</v>
      </c>
      <c r="Z7380" s="12" t="str">
        <f t="shared" si="1060"/>
        <v>Torque/Speed Control 1</v>
      </c>
    </row>
    <row r="7381" spans="8:26" x14ac:dyDescent="0.3">
      <c r="H7381" s="244"/>
      <c r="I7381" s="244"/>
      <c r="J7381" s="244"/>
      <c r="K7381" s="244"/>
      <c r="L7381" s="244"/>
      <c r="M7381" s="244"/>
      <c r="N7381" s="244"/>
      <c r="O7381" s="244"/>
      <c r="P7381" s="244"/>
      <c r="Q7381" s="244"/>
      <c r="R7381" s="6">
        <f t="shared" si="1052"/>
        <v>0</v>
      </c>
      <c r="S7381" s="6">
        <f t="shared" si="1053"/>
        <v>0</v>
      </c>
      <c r="T7381" s="7">
        <f t="shared" si="1054"/>
        <v>0</v>
      </c>
      <c r="U7381" s="121" t="str">
        <f t="shared" si="1055"/>
        <v>0</v>
      </c>
      <c r="V7381" s="10">
        <f t="shared" si="1056"/>
        <v>0</v>
      </c>
      <c r="W7381" s="10">
        <f t="shared" si="1057"/>
        <v>0</v>
      </c>
      <c r="X7381" s="11">
        <f t="shared" si="1058"/>
        <v>0</v>
      </c>
      <c r="Y7381" s="11">
        <f t="shared" si="1059"/>
        <v>0</v>
      </c>
      <c r="Z7381" s="12" t="str">
        <f t="shared" si="1060"/>
        <v>Torque/Speed Control 1</v>
      </c>
    </row>
    <row r="7382" spans="8:26" x14ac:dyDescent="0.3">
      <c r="H7382" s="244"/>
      <c r="I7382" s="244"/>
      <c r="J7382" s="244"/>
      <c r="K7382" s="244"/>
      <c r="L7382" s="244"/>
      <c r="M7382" s="244"/>
      <c r="N7382" s="244"/>
      <c r="O7382" s="244"/>
      <c r="P7382" s="244"/>
      <c r="Q7382" s="244"/>
      <c r="R7382" s="6">
        <f t="shared" si="1052"/>
        <v>0</v>
      </c>
      <c r="S7382" s="6">
        <f t="shared" si="1053"/>
        <v>0</v>
      </c>
      <c r="T7382" s="7">
        <f t="shared" si="1054"/>
        <v>0</v>
      </c>
      <c r="U7382" s="121" t="str">
        <f t="shared" si="1055"/>
        <v>0</v>
      </c>
      <c r="V7382" s="10">
        <f t="shared" si="1056"/>
        <v>0</v>
      </c>
      <c r="W7382" s="10">
        <f t="shared" si="1057"/>
        <v>0</v>
      </c>
      <c r="X7382" s="11">
        <f t="shared" si="1058"/>
        <v>0</v>
      </c>
      <c r="Y7382" s="11">
        <f t="shared" si="1059"/>
        <v>0</v>
      </c>
      <c r="Z7382" s="12" t="str">
        <f t="shared" si="1060"/>
        <v>Torque/Speed Control 1</v>
      </c>
    </row>
    <row r="7383" spans="8:26" x14ac:dyDescent="0.3">
      <c r="H7383" s="244"/>
      <c r="I7383" s="244"/>
      <c r="J7383" s="244"/>
      <c r="K7383" s="244"/>
      <c r="L7383" s="244"/>
      <c r="M7383" s="244"/>
      <c r="N7383" s="244"/>
      <c r="O7383" s="244"/>
      <c r="P7383" s="244"/>
      <c r="Q7383" s="244"/>
      <c r="R7383" s="6">
        <f t="shared" si="1052"/>
        <v>0</v>
      </c>
      <c r="S7383" s="6">
        <f t="shared" si="1053"/>
        <v>0</v>
      </c>
      <c r="T7383" s="7">
        <f t="shared" si="1054"/>
        <v>0</v>
      </c>
      <c r="U7383" s="121" t="str">
        <f t="shared" si="1055"/>
        <v>0</v>
      </c>
      <c r="V7383" s="10">
        <f t="shared" si="1056"/>
        <v>0</v>
      </c>
      <c r="W7383" s="10">
        <f t="shared" si="1057"/>
        <v>0</v>
      </c>
      <c r="X7383" s="11">
        <f t="shared" si="1058"/>
        <v>0</v>
      </c>
      <c r="Y7383" s="11">
        <f t="shared" si="1059"/>
        <v>0</v>
      </c>
      <c r="Z7383" s="12" t="str">
        <f t="shared" si="1060"/>
        <v>Torque/Speed Control 1</v>
      </c>
    </row>
    <row r="7384" spans="8:26" x14ac:dyDescent="0.3">
      <c r="H7384" s="244"/>
      <c r="I7384" s="244"/>
      <c r="J7384" s="244"/>
      <c r="K7384" s="244"/>
      <c r="L7384" s="244"/>
      <c r="M7384" s="244"/>
      <c r="N7384" s="244"/>
      <c r="O7384" s="244"/>
      <c r="P7384" s="244"/>
      <c r="Q7384" s="244"/>
      <c r="R7384" s="6">
        <f t="shared" si="1052"/>
        <v>0</v>
      </c>
      <c r="S7384" s="6">
        <f t="shared" si="1053"/>
        <v>0</v>
      </c>
      <c r="T7384" s="7">
        <f t="shared" si="1054"/>
        <v>0</v>
      </c>
      <c r="U7384" s="121" t="str">
        <f t="shared" si="1055"/>
        <v>0</v>
      </c>
      <c r="V7384" s="10">
        <f t="shared" si="1056"/>
        <v>0</v>
      </c>
      <c r="W7384" s="10">
        <f t="shared" si="1057"/>
        <v>0</v>
      </c>
      <c r="X7384" s="11">
        <f t="shared" si="1058"/>
        <v>0</v>
      </c>
      <c r="Y7384" s="11">
        <f t="shared" si="1059"/>
        <v>0</v>
      </c>
      <c r="Z7384" s="12" t="str">
        <f t="shared" si="1060"/>
        <v>Torque/Speed Control 1</v>
      </c>
    </row>
    <row r="7385" spans="8:26" x14ac:dyDescent="0.3">
      <c r="H7385" s="244"/>
      <c r="I7385" s="244"/>
      <c r="J7385" s="244"/>
      <c r="K7385" s="244"/>
      <c r="L7385" s="244"/>
      <c r="M7385" s="244"/>
      <c r="N7385" s="244"/>
      <c r="O7385" s="244"/>
      <c r="P7385" s="244"/>
      <c r="Q7385" s="244"/>
      <c r="R7385" s="6">
        <f t="shared" si="1052"/>
        <v>0</v>
      </c>
      <c r="S7385" s="6">
        <f t="shared" si="1053"/>
        <v>0</v>
      </c>
      <c r="T7385" s="7">
        <f t="shared" si="1054"/>
        <v>0</v>
      </c>
      <c r="U7385" s="121" t="str">
        <f t="shared" si="1055"/>
        <v>0</v>
      </c>
      <c r="V7385" s="10">
        <f t="shared" si="1056"/>
        <v>0</v>
      </c>
      <c r="W7385" s="10">
        <f t="shared" si="1057"/>
        <v>0</v>
      </c>
      <c r="X7385" s="11">
        <f t="shared" si="1058"/>
        <v>0</v>
      </c>
      <c r="Y7385" s="11">
        <f t="shared" si="1059"/>
        <v>0</v>
      </c>
      <c r="Z7385" s="12" t="str">
        <f t="shared" si="1060"/>
        <v>Torque/Speed Control 1</v>
      </c>
    </row>
    <row r="7386" spans="8:26" x14ac:dyDescent="0.3">
      <c r="H7386" s="244"/>
      <c r="I7386" s="244"/>
      <c r="J7386" s="244"/>
      <c r="K7386" s="244"/>
      <c r="L7386" s="244"/>
      <c r="M7386" s="244"/>
      <c r="N7386" s="244"/>
      <c r="O7386" s="244"/>
      <c r="P7386" s="244"/>
      <c r="Q7386" s="244"/>
      <c r="R7386" s="6">
        <f t="shared" si="1052"/>
        <v>0</v>
      </c>
      <c r="S7386" s="6">
        <f t="shared" si="1053"/>
        <v>0</v>
      </c>
      <c r="T7386" s="7">
        <f t="shared" si="1054"/>
        <v>0</v>
      </c>
      <c r="U7386" s="121" t="str">
        <f t="shared" si="1055"/>
        <v>0</v>
      </c>
      <c r="V7386" s="10">
        <f t="shared" si="1056"/>
        <v>0</v>
      </c>
      <c r="W7386" s="10">
        <f t="shared" si="1057"/>
        <v>0</v>
      </c>
      <c r="X7386" s="11">
        <f t="shared" si="1058"/>
        <v>0</v>
      </c>
      <c r="Y7386" s="11">
        <f t="shared" si="1059"/>
        <v>0</v>
      </c>
      <c r="Z7386" s="12" t="str">
        <f t="shared" si="1060"/>
        <v>Torque/Speed Control 1</v>
      </c>
    </row>
    <row r="7387" spans="8:26" x14ac:dyDescent="0.3">
      <c r="H7387" s="244"/>
      <c r="I7387" s="244"/>
      <c r="J7387" s="244"/>
      <c r="K7387" s="244"/>
      <c r="L7387" s="244"/>
      <c r="M7387" s="244"/>
      <c r="N7387" s="244"/>
      <c r="O7387" s="244"/>
      <c r="P7387" s="244"/>
      <c r="Q7387" s="244"/>
      <c r="R7387" s="6">
        <f t="shared" si="1052"/>
        <v>0</v>
      </c>
      <c r="S7387" s="6">
        <f t="shared" si="1053"/>
        <v>0</v>
      </c>
      <c r="T7387" s="7">
        <f t="shared" si="1054"/>
        <v>0</v>
      </c>
      <c r="U7387" s="121" t="str">
        <f t="shared" si="1055"/>
        <v>0</v>
      </c>
      <c r="V7387" s="10">
        <f t="shared" si="1056"/>
        <v>0</v>
      </c>
      <c r="W7387" s="10">
        <f t="shared" si="1057"/>
        <v>0</v>
      </c>
      <c r="X7387" s="11">
        <f t="shared" si="1058"/>
        <v>0</v>
      </c>
      <c r="Y7387" s="11">
        <f t="shared" si="1059"/>
        <v>0</v>
      </c>
      <c r="Z7387" s="12" t="str">
        <f t="shared" si="1060"/>
        <v>Torque/Speed Control 1</v>
      </c>
    </row>
    <row r="7388" spans="8:26" x14ac:dyDescent="0.3">
      <c r="H7388" s="244"/>
      <c r="I7388" s="244"/>
      <c r="J7388" s="244"/>
      <c r="K7388" s="244"/>
      <c r="L7388" s="244"/>
      <c r="M7388" s="244"/>
      <c r="N7388" s="244"/>
      <c r="O7388" s="244"/>
      <c r="P7388" s="244"/>
      <c r="Q7388" s="244"/>
      <c r="R7388" s="6">
        <f t="shared" si="1052"/>
        <v>0</v>
      </c>
      <c r="S7388" s="6">
        <f t="shared" si="1053"/>
        <v>0</v>
      </c>
      <c r="T7388" s="7">
        <f t="shared" si="1054"/>
        <v>0</v>
      </c>
      <c r="U7388" s="121" t="str">
        <f t="shared" si="1055"/>
        <v>0</v>
      </c>
      <c r="V7388" s="10">
        <f t="shared" si="1056"/>
        <v>0</v>
      </c>
      <c r="W7388" s="10">
        <f t="shared" si="1057"/>
        <v>0</v>
      </c>
      <c r="X7388" s="11">
        <f t="shared" si="1058"/>
        <v>0</v>
      </c>
      <c r="Y7388" s="11">
        <f t="shared" si="1059"/>
        <v>0</v>
      </c>
      <c r="Z7388" s="12" t="str">
        <f t="shared" si="1060"/>
        <v>Torque/Speed Control 1</v>
      </c>
    </row>
    <row r="7389" spans="8:26" x14ac:dyDescent="0.3">
      <c r="H7389" s="244"/>
      <c r="I7389" s="244"/>
      <c r="J7389" s="244"/>
      <c r="K7389" s="244"/>
      <c r="L7389" s="244"/>
      <c r="M7389" s="244"/>
      <c r="N7389" s="244"/>
      <c r="O7389" s="244"/>
      <c r="P7389" s="244"/>
      <c r="Q7389" s="244"/>
      <c r="R7389" s="6">
        <f t="shared" si="1052"/>
        <v>0</v>
      </c>
      <c r="S7389" s="6">
        <f t="shared" si="1053"/>
        <v>0</v>
      </c>
      <c r="T7389" s="7">
        <f t="shared" si="1054"/>
        <v>0</v>
      </c>
      <c r="U7389" s="121" t="str">
        <f t="shared" si="1055"/>
        <v>0</v>
      </c>
      <c r="V7389" s="10">
        <f t="shared" si="1056"/>
        <v>0</v>
      </c>
      <c r="W7389" s="10">
        <f t="shared" si="1057"/>
        <v>0</v>
      </c>
      <c r="X7389" s="11">
        <f t="shared" si="1058"/>
        <v>0</v>
      </c>
      <c r="Y7389" s="11">
        <f t="shared" si="1059"/>
        <v>0</v>
      </c>
      <c r="Z7389" s="12" t="str">
        <f t="shared" si="1060"/>
        <v>Torque/Speed Control 1</v>
      </c>
    </row>
    <row r="7390" spans="8:26" x14ac:dyDescent="0.3">
      <c r="H7390" s="244"/>
      <c r="I7390" s="244"/>
      <c r="J7390" s="244"/>
      <c r="K7390" s="244"/>
      <c r="L7390" s="244"/>
      <c r="M7390" s="244"/>
      <c r="N7390" s="244"/>
      <c r="O7390" s="244"/>
      <c r="P7390" s="244"/>
      <c r="Q7390" s="244"/>
      <c r="R7390" s="6">
        <f t="shared" si="1052"/>
        <v>0</v>
      </c>
      <c r="S7390" s="6">
        <f t="shared" si="1053"/>
        <v>0</v>
      </c>
      <c r="T7390" s="7">
        <f t="shared" si="1054"/>
        <v>0</v>
      </c>
      <c r="U7390" s="121" t="str">
        <f t="shared" si="1055"/>
        <v>0</v>
      </c>
      <c r="V7390" s="10">
        <f t="shared" si="1056"/>
        <v>0</v>
      </c>
      <c r="W7390" s="10">
        <f t="shared" si="1057"/>
        <v>0</v>
      </c>
      <c r="X7390" s="11">
        <f t="shared" si="1058"/>
        <v>0</v>
      </c>
      <c r="Y7390" s="11">
        <f t="shared" si="1059"/>
        <v>0</v>
      </c>
      <c r="Z7390" s="12" t="str">
        <f t="shared" si="1060"/>
        <v>Torque/Speed Control 1</v>
      </c>
    </row>
    <row r="7391" spans="8:26" x14ac:dyDescent="0.3">
      <c r="H7391" s="244"/>
      <c r="I7391" s="244"/>
      <c r="J7391" s="244"/>
      <c r="K7391" s="244"/>
      <c r="L7391" s="244"/>
      <c r="M7391" s="244"/>
      <c r="N7391" s="244"/>
      <c r="O7391" s="244"/>
      <c r="P7391" s="244"/>
      <c r="Q7391" s="244"/>
      <c r="R7391" s="6">
        <f t="shared" si="1052"/>
        <v>0</v>
      </c>
      <c r="S7391" s="6">
        <f t="shared" si="1053"/>
        <v>0</v>
      </c>
      <c r="T7391" s="7">
        <f t="shared" si="1054"/>
        <v>0</v>
      </c>
      <c r="U7391" s="121" t="str">
        <f t="shared" si="1055"/>
        <v>0</v>
      </c>
      <c r="V7391" s="10">
        <f t="shared" si="1056"/>
        <v>0</v>
      </c>
      <c r="W7391" s="10">
        <f t="shared" si="1057"/>
        <v>0</v>
      </c>
      <c r="X7391" s="11">
        <f t="shared" si="1058"/>
        <v>0</v>
      </c>
      <c r="Y7391" s="11">
        <f t="shared" si="1059"/>
        <v>0</v>
      </c>
      <c r="Z7391" s="12" t="str">
        <f t="shared" si="1060"/>
        <v>Torque/Speed Control 1</v>
      </c>
    </row>
    <row r="7392" spans="8:26" x14ac:dyDescent="0.3">
      <c r="H7392" s="244"/>
      <c r="I7392" s="244"/>
      <c r="J7392" s="244"/>
      <c r="K7392" s="244"/>
      <c r="L7392" s="244"/>
      <c r="M7392" s="244"/>
      <c r="N7392" s="244"/>
      <c r="O7392" s="244"/>
      <c r="P7392" s="244"/>
      <c r="Q7392" s="244"/>
      <c r="R7392" s="6">
        <f t="shared" si="1052"/>
        <v>0</v>
      </c>
      <c r="S7392" s="6">
        <f t="shared" si="1053"/>
        <v>0</v>
      </c>
      <c r="T7392" s="7">
        <f t="shared" si="1054"/>
        <v>0</v>
      </c>
      <c r="U7392" s="121" t="str">
        <f t="shared" si="1055"/>
        <v>0</v>
      </c>
      <c r="V7392" s="10">
        <f t="shared" si="1056"/>
        <v>0</v>
      </c>
      <c r="W7392" s="10">
        <f t="shared" si="1057"/>
        <v>0</v>
      </c>
      <c r="X7392" s="11">
        <f t="shared" si="1058"/>
        <v>0</v>
      </c>
      <c r="Y7392" s="11">
        <f t="shared" si="1059"/>
        <v>0</v>
      </c>
      <c r="Z7392" s="12" t="str">
        <f t="shared" si="1060"/>
        <v>Torque/Speed Control 1</v>
      </c>
    </row>
    <row r="7393" spans="8:26" x14ac:dyDescent="0.3">
      <c r="H7393" s="244"/>
      <c r="I7393" s="244"/>
      <c r="J7393" s="244"/>
      <c r="K7393" s="244"/>
      <c r="L7393" s="244"/>
      <c r="M7393" s="244"/>
      <c r="N7393" s="244"/>
      <c r="O7393" s="244"/>
      <c r="P7393" s="244"/>
      <c r="Q7393" s="244"/>
      <c r="R7393" s="6">
        <f t="shared" si="1052"/>
        <v>0</v>
      </c>
      <c r="S7393" s="6">
        <f t="shared" si="1053"/>
        <v>0</v>
      </c>
      <c r="T7393" s="7">
        <f t="shared" si="1054"/>
        <v>0</v>
      </c>
      <c r="U7393" s="121" t="str">
        <f t="shared" si="1055"/>
        <v>0</v>
      </c>
      <c r="V7393" s="10">
        <f t="shared" si="1056"/>
        <v>0</v>
      </c>
      <c r="W7393" s="10">
        <f t="shared" si="1057"/>
        <v>0</v>
      </c>
      <c r="X7393" s="11">
        <f t="shared" si="1058"/>
        <v>0</v>
      </c>
      <c r="Y7393" s="11">
        <f t="shared" si="1059"/>
        <v>0</v>
      </c>
      <c r="Z7393" s="12" t="str">
        <f t="shared" si="1060"/>
        <v>Torque/Speed Control 1</v>
      </c>
    </row>
    <row r="7394" spans="8:26" x14ac:dyDescent="0.3">
      <c r="H7394" s="244"/>
      <c r="I7394" s="244"/>
      <c r="J7394" s="244"/>
      <c r="K7394" s="244"/>
      <c r="L7394" s="244"/>
      <c r="M7394" s="244"/>
      <c r="N7394" s="244"/>
      <c r="O7394" s="244"/>
      <c r="P7394" s="244"/>
      <c r="Q7394" s="244"/>
      <c r="R7394" s="6">
        <f t="shared" si="1052"/>
        <v>0</v>
      </c>
      <c r="S7394" s="6">
        <f t="shared" si="1053"/>
        <v>0</v>
      </c>
      <c r="T7394" s="7">
        <f t="shared" si="1054"/>
        <v>0</v>
      </c>
      <c r="U7394" s="121" t="str">
        <f t="shared" si="1055"/>
        <v>0</v>
      </c>
      <c r="V7394" s="10">
        <f t="shared" si="1056"/>
        <v>0</v>
      </c>
      <c r="W7394" s="10">
        <f t="shared" si="1057"/>
        <v>0</v>
      </c>
      <c r="X7394" s="11">
        <f t="shared" si="1058"/>
        <v>0</v>
      </c>
      <c r="Y7394" s="11">
        <f t="shared" si="1059"/>
        <v>0</v>
      </c>
      <c r="Z7394" s="12" t="str">
        <f t="shared" si="1060"/>
        <v>Torque/Speed Control 1</v>
      </c>
    </row>
    <row r="7395" spans="8:26" x14ac:dyDescent="0.3">
      <c r="H7395" s="244"/>
      <c r="I7395" s="244"/>
      <c r="J7395" s="244"/>
      <c r="K7395" s="244"/>
      <c r="L7395" s="244"/>
      <c r="M7395" s="244"/>
      <c r="N7395" s="244"/>
      <c r="O7395" s="244"/>
      <c r="P7395" s="244"/>
      <c r="Q7395" s="244"/>
      <c r="R7395" s="6">
        <f t="shared" si="1052"/>
        <v>0</v>
      </c>
      <c r="S7395" s="6">
        <f t="shared" si="1053"/>
        <v>0</v>
      </c>
      <c r="T7395" s="7">
        <f t="shared" si="1054"/>
        <v>0</v>
      </c>
      <c r="U7395" s="121" t="str">
        <f t="shared" si="1055"/>
        <v>0</v>
      </c>
      <c r="V7395" s="10">
        <f t="shared" si="1056"/>
        <v>0</v>
      </c>
      <c r="W7395" s="10">
        <f t="shared" si="1057"/>
        <v>0</v>
      </c>
      <c r="X7395" s="11">
        <f t="shared" si="1058"/>
        <v>0</v>
      </c>
      <c r="Y7395" s="11">
        <f t="shared" si="1059"/>
        <v>0</v>
      </c>
      <c r="Z7395" s="12" t="str">
        <f t="shared" si="1060"/>
        <v>Torque/Speed Control 1</v>
      </c>
    </row>
    <row r="7396" spans="8:26" x14ac:dyDescent="0.3">
      <c r="H7396" s="244"/>
      <c r="I7396" s="244"/>
      <c r="J7396" s="244"/>
      <c r="K7396" s="244"/>
      <c r="L7396" s="244"/>
      <c r="M7396" s="244"/>
      <c r="N7396" s="244"/>
      <c r="O7396" s="244"/>
      <c r="P7396" s="244"/>
      <c r="Q7396" s="244"/>
      <c r="R7396" s="6">
        <f t="shared" si="1052"/>
        <v>0</v>
      </c>
      <c r="S7396" s="6">
        <f t="shared" si="1053"/>
        <v>0</v>
      </c>
      <c r="T7396" s="7">
        <f t="shared" si="1054"/>
        <v>0</v>
      </c>
      <c r="U7396" s="121" t="str">
        <f t="shared" si="1055"/>
        <v>0</v>
      </c>
      <c r="V7396" s="10">
        <f t="shared" si="1056"/>
        <v>0</v>
      </c>
      <c r="W7396" s="10">
        <f t="shared" si="1057"/>
        <v>0</v>
      </c>
      <c r="X7396" s="11">
        <f t="shared" si="1058"/>
        <v>0</v>
      </c>
      <c r="Y7396" s="11">
        <f t="shared" si="1059"/>
        <v>0</v>
      </c>
      <c r="Z7396" s="12" t="str">
        <f t="shared" si="1060"/>
        <v>Torque/Speed Control 1</v>
      </c>
    </row>
    <row r="7397" spans="8:26" x14ac:dyDescent="0.3">
      <c r="H7397" s="244"/>
      <c r="I7397" s="244"/>
      <c r="J7397" s="244"/>
      <c r="K7397" s="244"/>
      <c r="L7397" s="244"/>
      <c r="M7397" s="244"/>
      <c r="N7397" s="244"/>
      <c r="O7397" s="244"/>
      <c r="P7397" s="244"/>
      <c r="Q7397" s="244"/>
      <c r="R7397" s="6">
        <f t="shared" si="1052"/>
        <v>0</v>
      </c>
      <c r="S7397" s="6">
        <f t="shared" si="1053"/>
        <v>0</v>
      </c>
      <c r="T7397" s="7">
        <f t="shared" si="1054"/>
        <v>0</v>
      </c>
      <c r="U7397" s="121" t="str">
        <f t="shared" si="1055"/>
        <v>0</v>
      </c>
      <c r="V7397" s="10">
        <f t="shared" si="1056"/>
        <v>0</v>
      </c>
      <c r="W7397" s="10">
        <f t="shared" si="1057"/>
        <v>0</v>
      </c>
      <c r="X7397" s="11">
        <f t="shared" si="1058"/>
        <v>0</v>
      </c>
      <c r="Y7397" s="11">
        <f t="shared" si="1059"/>
        <v>0</v>
      </c>
      <c r="Z7397" s="12" t="str">
        <f t="shared" si="1060"/>
        <v>Torque/Speed Control 1</v>
      </c>
    </row>
    <row r="7398" spans="8:26" x14ac:dyDescent="0.3">
      <c r="H7398" s="244"/>
      <c r="I7398" s="244"/>
      <c r="J7398" s="244"/>
      <c r="K7398" s="244"/>
      <c r="L7398" s="244"/>
      <c r="M7398" s="244"/>
      <c r="N7398" s="244"/>
      <c r="O7398" s="244"/>
      <c r="P7398" s="244"/>
      <c r="Q7398" s="244"/>
      <c r="R7398" s="6">
        <f t="shared" si="1052"/>
        <v>0</v>
      </c>
      <c r="S7398" s="6">
        <f t="shared" si="1053"/>
        <v>0</v>
      </c>
      <c r="T7398" s="7">
        <f t="shared" si="1054"/>
        <v>0</v>
      </c>
      <c r="U7398" s="121" t="str">
        <f t="shared" si="1055"/>
        <v>0</v>
      </c>
      <c r="V7398" s="10">
        <f t="shared" si="1056"/>
        <v>0</v>
      </c>
      <c r="W7398" s="10">
        <f t="shared" si="1057"/>
        <v>0</v>
      </c>
      <c r="X7398" s="11">
        <f t="shared" si="1058"/>
        <v>0</v>
      </c>
      <c r="Y7398" s="11">
        <f t="shared" si="1059"/>
        <v>0</v>
      </c>
      <c r="Z7398" s="12" t="str">
        <f t="shared" si="1060"/>
        <v>Torque/Speed Control 1</v>
      </c>
    </row>
    <row r="7399" spans="8:26" x14ac:dyDescent="0.3">
      <c r="H7399" s="244"/>
      <c r="I7399" s="244"/>
      <c r="J7399" s="244"/>
      <c r="K7399" s="244"/>
      <c r="L7399" s="244"/>
      <c r="M7399" s="244"/>
      <c r="N7399" s="244"/>
      <c r="O7399" s="244"/>
      <c r="P7399" s="244"/>
      <c r="Q7399" s="244"/>
      <c r="R7399" s="6">
        <f t="shared" si="1052"/>
        <v>0</v>
      </c>
      <c r="S7399" s="6">
        <f t="shared" si="1053"/>
        <v>0</v>
      </c>
      <c r="T7399" s="7">
        <f t="shared" si="1054"/>
        <v>0</v>
      </c>
      <c r="U7399" s="121" t="str">
        <f t="shared" si="1055"/>
        <v>0</v>
      </c>
      <c r="V7399" s="10">
        <f t="shared" si="1056"/>
        <v>0</v>
      </c>
      <c r="W7399" s="10">
        <f t="shared" si="1057"/>
        <v>0</v>
      </c>
      <c r="X7399" s="11">
        <f t="shared" si="1058"/>
        <v>0</v>
      </c>
      <c r="Y7399" s="11">
        <f t="shared" si="1059"/>
        <v>0</v>
      </c>
      <c r="Z7399" s="12" t="str">
        <f t="shared" si="1060"/>
        <v>Torque/Speed Control 1</v>
      </c>
    </row>
    <row r="7400" spans="8:26" x14ac:dyDescent="0.3">
      <c r="H7400" s="244"/>
      <c r="I7400" s="244"/>
      <c r="J7400" s="244"/>
      <c r="K7400" s="244"/>
      <c r="L7400" s="244"/>
      <c r="M7400" s="244"/>
      <c r="N7400" s="244"/>
      <c r="O7400" s="244"/>
      <c r="P7400" s="244"/>
      <c r="Q7400" s="244"/>
      <c r="R7400" s="6">
        <f t="shared" si="1052"/>
        <v>0</v>
      </c>
      <c r="S7400" s="6">
        <f t="shared" si="1053"/>
        <v>0</v>
      </c>
      <c r="T7400" s="7">
        <f t="shared" si="1054"/>
        <v>0</v>
      </c>
      <c r="U7400" s="121" t="str">
        <f t="shared" si="1055"/>
        <v>0</v>
      </c>
      <c r="V7400" s="10">
        <f t="shared" si="1056"/>
        <v>0</v>
      </c>
      <c r="W7400" s="10">
        <f t="shared" si="1057"/>
        <v>0</v>
      </c>
      <c r="X7400" s="11">
        <f t="shared" si="1058"/>
        <v>0</v>
      </c>
      <c r="Y7400" s="11">
        <f t="shared" si="1059"/>
        <v>0</v>
      </c>
      <c r="Z7400" s="12" t="str">
        <f t="shared" si="1060"/>
        <v>Torque/Speed Control 1</v>
      </c>
    </row>
    <row r="7401" spans="8:26" x14ac:dyDescent="0.3">
      <c r="H7401" s="244"/>
      <c r="I7401" s="244"/>
      <c r="J7401" s="244"/>
      <c r="K7401" s="244"/>
      <c r="L7401" s="244"/>
      <c r="M7401" s="244"/>
      <c r="N7401" s="244"/>
      <c r="O7401" s="244"/>
      <c r="P7401" s="244"/>
      <c r="Q7401" s="244"/>
      <c r="R7401" s="6">
        <f t="shared" si="1052"/>
        <v>0</v>
      </c>
      <c r="S7401" s="6">
        <f t="shared" si="1053"/>
        <v>0</v>
      </c>
      <c r="T7401" s="7">
        <f t="shared" si="1054"/>
        <v>0</v>
      </c>
      <c r="U7401" s="121" t="str">
        <f t="shared" si="1055"/>
        <v>0</v>
      </c>
      <c r="V7401" s="10">
        <f t="shared" si="1056"/>
        <v>0</v>
      </c>
      <c r="W7401" s="10">
        <f t="shared" si="1057"/>
        <v>0</v>
      </c>
      <c r="X7401" s="11">
        <f t="shared" si="1058"/>
        <v>0</v>
      </c>
      <c r="Y7401" s="11">
        <f t="shared" si="1059"/>
        <v>0</v>
      </c>
      <c r="Z7401" s="12" t="str">
        <f t="shared" si="1060"/>
        <v>Torque/Speed Control 1</v>
      </c>
    </row>
    <row r="7402" spans="8:26" x14ac:dyDescent="0.3">
      <c r="H7402" s="244"/>
      <c r="I7402" s="244"/>
      <c r="J7402" s="244"/>
      <c r="K7402" s="244"/>
      <c r="L7402" s="244"/>
      <c r="M7402" s="244"/>
      <c r="N7402" s="244"/>
      <c r="O7402" s="244"/>
      <c r="P7402" s="244"/>
      <c r="Q7402" s="244"/>
      <c r="R7402" s="6">
        <f t="shared" si="1052"/>
        <v>0</v>
      </c>
      <c r="S7402" s="6">
        <f t="shared" si="1053"/>
        <v>0</v>
      </c>
      <c r="T7402" s="7">
        <f t="shared" si="1054"/>
        <v>0</v>
      </c>
      <c r="U7402" s="121" t="str">
        <f t="shared" si="1055"/>
        <v>0</v>
      </c>
      <c r="V7402" s="10">
        <f t="shared" si="1056"/>
        <v>0</v>
      </c>
      <c r="W7402" s="10">
        <f t="shared" si="1057"/>
        <v>0</v>
      </c>
      <c r="X7402" s="11">
        <f t="shared" si="1058"/>
        <v>0</v>
      </c>
      <c r="Y7402" s="11">
        <f t="shared" si="1059"/>
        <v>0</v>
      </c>
      <c r="Z7402" s="12" t="str">
        <f t="shared" si="1060"/>
        <v>Torque/Speed Control 1</v>
      </c>
    </row>
    <row r="7403" spans="8:26" x14ac:dyDescent="0.3">
      <c r="H7403" s="244"/>
      <c r="I7403" s="244"/>
      <c r="J7403" s="244"/>
      <c r="K7403" s="244"/>
      <c r="L7403" s="244"/>
      <c r="M7403" s="244"/>
      <c r="N7403" s="244"/>
      <c r="O7403" s="244"/>
      <c r="P7403" s="244"/>
      <c r="Q7403" s="244"/>
      <c r="R7403" s="6">
        <f t="shared" si="1052"/>
        <v>0</v>
      </c>
      <c r="S7403" s="6">
        <f t="shared" si="1053"/>
        <v>0</v>
      </c>
      <c r="T7403" s="7">
        <f t="shared" si="1054"/>
        <v>0</v>
      </c>
      <c r="U7403" s="121" t="str">
        <f t="shared" si="1055"/>
        <v>0</v>
      </c>
      <c r="V7403" s="10">
        <f t="shared" si="1056"/>
        <v>0</v>
      </c>
      <c r="W7403" s="10">
        <f t="shared" si="1057"/>
        <v>0</v>
      </c>
      <c r="X7403" s="11">
        <f t="shared" si="1058"/>
        <v>0</v>
      </c>
      <c r="Y7403" s="11">
        <f t="shared" si="1059"/>
        <v>0</v>
      </c>
      <c r="Z7403" s="12" t="str">
        <f t="shared" si="1060"/>
        <v>Torque/Speed Control 1</v>
      </c>
    </row>
    <row r="7404" spans="8:26" x14ac:dyDescent="0.3">
      <c r="H7404" s="244"/>
      <c r="I7404" s="244"/>
      <c r="J7404" s="244"/>
      <c r="K7404" s="244"/>
      <c r="L7404" s="244"/>
      <c r="M7404" s="244"/>
      <c r="N7404" s="244"/>
      <c r="O7404" s="244"/>
      <c r="P7404" s="244"/>
      <c r="Q7404" s="244"/>
      <c r="R7404" s="6">
        <f t="shared" si="1052"/>
        <v>0</v>
      </c>
      <c r="S7404" s="6">
        <f t="shared" si="1053"/>
        <v>0</v>
      </c>
      <c r="T7404" s="7">
        <f t="shared" si="1054"/>
        <v>0</v>
      </c>
      <c r="U7404" s="121" t="str">
        <f t="shared" si="1055"/>
        <v>0</v>
      </c>
      <c r="V7404" s="10">
        <f t="shared" si="1056"/>
        <v>0</v>
      </c>
      <c r="W7404" s="10">
        <f t="shared" si="1057"/>
        <v>0</v>
      </c>
      <c r="X7404" s="11">
        <f t="shared" si="1058"/>
        <v>0</v>
      </c>
      <c r="Y7404" s="11">
        <f t="shared" si="1059"/>
        <v>0</v>
      </c>
      <c r="Z7404" s="12" t="str">
        <f t="shared" si="1060"/>
        <v>Torque/Speed Control 1</v>
      </c>
    </row>
    <row r="7405" spans="8:26" x14ac:dyDescent="0.3">
      <c r="H7405" s="244"/>
      <c r="I7405" s="244"/>
      <c r="J7405" s="244"/>
      <c r="K7405" s="244"/>
      <c r="L7405" s="244"/>
      <c r="M7405" s="244"/>
      <c r="N7405" s="244"/>
      <c r="O7405" s="244"/>
      <c r="P7405" s="244"/>
      <c r="Q7405" s="244"/>
      <c r="R7405" s="6">
        <f t="shared" si="1052"/>
        <v>0</v>
      </c>
      <c r="S7405" s="6">
        <f t="shared" si="1053"/>
        <v>0</v>
      </c>
      <c r="T7405" s="7">
        <f t="shared" si="1054"/>
        <v>0</v>
      </c>
      <c r="U7405" s="121" t="str">
        <f t="shared" si="1055"/>
        <v>0</v>
      </c>
      <c r="V7405" s="10">
        <f t="shared" si="1056"/>
        <v>0</v>
      </c>
      <c r="W7405" s="10">
        <f t="shared" si="1057"/>
        <v>0</v>
      </c>
      <c r="X7405" s="11">
        <f t="shared" si="1058"/>
        <v>0</v>
      </c>
      <c r="Y7405" s="11">
        <f t="shared" si="1059"/>
        <v>0</v>
      </c>
      <c r="Z7405" s="12" t="str">
        <f t="shared" si="1060"/>
        <v>Torque/Speed Control 1</v>
      </c>
    </row>
    <row r="7406" spans="8:26" x14ac:dyDescent="0.3">
      <c r="H7406" s="244"/>
      <c r="I7406" s="244"/>
      <c r="J7406" s="244"/>
      <c r="K7406" s="244"/>
      <c r="L7406" s="244"/>
      <c r="M7406" s="244"/>
      <c r="N7406" s="244"/>
      <c r="O7406" s="244"/>
      <c r="P7406" s="244"/>
      <c r="Q7406" s="244"/>
      <c r="R7406" s="6">
        <f t="shared" si="1052"/>
        <v>0</v>
      </c>
      <c r="S7406" s="6">
        <f t="shared" si="1053"/>
        <v>0</v>
      </c>
      <c r="T7406" s="7">
        <f t="shared" si="1054"/>
        <v>0</v>
      </c>
      <c r="U7406" s="121" t="str">
        <f t="shared" si="1055"/>
        <v>0</v>
      </c>
      <c r="V7406" s="10">
        <f t="shared" si="1056"/>
        <v>0</v>
      </c>
      <c r="W7406" s="10">
        <f t="shared" si="1057"/>
        <v>0</v>
      </c>
      <c r="X7406" s="11">
        <f t="shared" si="1058"/>
        <v>0</v>
      </c>
      <c r="Y7406" s="11">
        <f t="shared" si="1059"/>
        <v>0</v>
      </c>
      <c r="Z7406" s="12" t="str">
        <f t="shared" si="1060"/>
        <v>Torque/Speed Control 1</v>
      </c>
    </row>
    <row r="7407" spans="8:26" x14ac:dyDescent="0.3">
      <c r="H7407" s="244"/>
      <c r="I7407" s="244"/>
      <c r="J7407" s="244"/>
      <c r="K7407" s="244"/>
      <c r="L7407" s="244"/>
      <c r="M7407" s="244"/>
      <c r="N7407" s="244"/>
      <c r="O7407" s="244"/>
      <c r="P7407" s="244"/>
      <c r="Q7407" s="244"/>
      <c r="R7407" s="6">
        <f t="shared" si="1052"/>
        <v>0</v>
      </c>
      <c r="S7407" s="6">
        <f t="shared" si="1053"/>
        <v>0</v>
      </c>
      <c r="T7407" s="7">
        <f t="shared" si="1054"/>
        <v>0</v>
      </c>
      <c r="U7407" s="121" t="str">
        <f t="shared" si="1055"/>
        <v>0</v>
      </c>
      <c r="V7407" s="10">
        <f t="shared" si="1056"/>
        <v>0</v>
      </c>
      <c r="W7407" s="10">
        <f t="shared" si="1057"/>
        <v>0</v>
      </c>
      <c r="X7407" s="11">
        <f t="shared" si="1058"/>
        <v>0</v>
      </c>
      <c r="Y7407" s="11">
        <f t="shared" si="1059"/>
        <v>0</v>
      </c>
      <c r="Z7407" s="12" t="str">
        <f t="shared" si="1060"/>
        <v>Torque/Speed Control 1</v>
      </c>
    </row>
    <row r="7408" spans="8:26" x14ac:dyDescent="0.3">
      <c r="H7408" s="244"/>
      <c r="I7408" s="244"/>
      <c r="J7408" s="244"/>
      <c r="K7408" s="244"/>
      <c r="L7408" s="244"/>
      <c r="M7408" s="244"/>
      <c r="N7408" s="244"/>
      <c r="O7408" s="244"/>
      <c r="P7408" s="244"/>
      <c r="Q7408" s="244"/>
      <c r="R7408" s="6">
        <f t="shared" si="1052"/>
        <v>0</v>
      </c>
      <c r="S7408" s="6">
        <f t="shared" si="1053"/>
        <v>0</v>
      </c>
      <c r="T7408" s="7">
        <f t="shared" si="1054"/>
        <v>0</v>
      </c>
      <c r="U7408" s="121" t="str">
        <f t="shared" si="1055"/>
        <v>0</v>
      </c>
      <c r="V7408" s="10">
        <f t="shared" si="1056"/>
        <v>0</v>
      </c>
      <c r="W7408" s="10">
        <f t="shared" si="1057"/>
        <v>0</v>
      </c>
      <c r="X7408" s="11">
        <f t="shared" si="1058"/>
        <v>0</v>
      </c>
      <c r="Y7408" s="11">
        <f t="shared" si="1059"/>
        <v>0</v>
      </c>
      <c r="Z7408" s="12" t="str">
        <f t="shared" si="1060"/>
        <v>Torque/Speed Control 1</v>
      </c>
    </row>
    <row r="7409" spans="8:26" x14ac:dyDescent="0.3">
      <c r="H7409" s="244"/>
      <c r="I7409" s="244"/>
      <c r="J7409" s="244"/>
      <c r="K7409" s="244"/>
      <c r="L7409" s="244"/>
      <c r="M7409" s="244"/>
      <c r="N7409" s="244"/>
      <c r="O7409" s="244"/>
      <c r="P7409" s="244"/>
      <c r="Q7409" s="244"/>
      <c r="R7409" s="6">
        <f t="shared" si="1052"/>
        <v>0</v>
      </c>
      <c r="S7409" s="6">
        <f t="shared" si="1053"/>
        <v>0</v>
      </c>
      <c r="T7409" s="7">
        <f t="shared" si="1054"/>
        <v>0</v>
      </c>
      <c r="U7409" s="121" t="str">
        <f t="shared" si="1055"/>
        <v>0</v>
      </c>
      <c r="V7409" s="10">
        <f t="shared" si="1056"/>
        <v>0</v>
      </c>
      <c r="W7409" s="10">
        <f t="shared" si="1057"/>
        <v>0</v>
      </c>
      <c r="X7409" s="11">
        <f t="shared" si="1058"/>
        <v>0</v>
      </c>
      <c r="Y7409" s="11">
        <f t="shared" si="1059"/>
        <v>0</v>
      </c>
      <c r="Z7409" s="12" t="str">
        <f t="shared" si="1060"/>
        <v>Torque/Speed Control 1</v>
      </c>
    </row>
    <row r="7410" spans="8:26" x14ac:dyDescent="0.3">
      <c r="H7410" s="244"/>
      <c r="I7410" s="244"/>
      <c r="J7410" s="244"/>
      <c r="K7410" s="244"/>
      <c r="L7410" s="244"/>
      <c r="M7410" s="244"/>
      <c r="N7410" s="244"/>
      <c r="O7410" s="244"/>
      <c r="P7410" s="244"/>
      <c r="Q7410" s="244"/>
      <c r="R7410" s="6">
        <f t="shared" si="1052"/>
        <v>0</v>
      </c>
      <c r="S7410" s="6">
        <f t="shared" si="1053"/>
        <v>0</v>
      </c>
      <c r="T7410" s="7">
        <f t="shared" si="1054"/>
        <v>0</v>
      </c>
      <c r="U7410" s="121" t="str">
        <f t="shared" si="1055"/>
        <v>0</v>
      </c>
      <c r="V7410" s="10">
        <f t="shared" si="1056"/>
        <v>0</v>
      </c>
      <c r="W7410" s="10">
        <f t="shared" si="1057"/>
        <v>0</v>
      </c>
      <c r="X7410" s="11">
        <f t="shared" si="1058"/>
        <v>0</v>
      </c>
      <c r="Y7410" s="11">
        <f t="shared" si="1059"/>
        <v>0</v>
      </c>
      <c r="Z7410" s="12" t="str">
        <f t="shared" si="1060"/>
        <v>Torque/Speed Control 1</v>
      </c>
    </row>
    <row r="7411" spans="8:26" x14ac:dyDescent="0.3">
      <c r="H7411" s="244"/>
      <c r="I7411" s="244"/>
      <c r="J7411" s="244"/>
      <c r="K7411" s="244"/>
      <c r="L7411" s="244"/>
      <c r="M7411" s="244"/>
      <c r="N7411" s="244"/>
      <c r="O7411" s="244"/>
      <c r="P7411" s="244"/>
      <c r="Q7411" s="244"/>
      <c r="R7411" s="6">
        <f t="shared" si="1052"/>
        <v>0</v>
      </c>
      <c r="S7411" s="6">
        <f t="shared" si="1053"/>
        <v>0</v>
      </c>
      <c r="T7411" s="7">
        <f t="shared" si="1054"/>
        <v>0</v>
      </c>
      <c r="U7411" s="121" t="str">
        <f t="shared" si="1055"/>
        <v>0</v>
      </c>
      <c r="V7411" s="10">
        <f t="shared" si="1056"/>
        <v>0</v>
      </c>
      <c r="W7411" s="10">
        <f t="shared" si="1057"/>
        <v>0</v>
      </c>
      <c r="X7411" s="11">
        <f t="shared" si="1058"/>
        <v>0</v>
      </c>
      <c r="Y7411" s="11">
        <f t="shared" si="1059"/>
        <v>0</v>
      </c>
      <c r="Z7411" s="12" t="str">
        <f t="shared" si="1060"/>
        <v>Torque/Speed Control 1</v>
      </c>
    </row>
    <row r="7412" spans="8:26" x14ac:dyDescent="0.3">
      <c r="H7412" s="244"/>
      <c r="I7412" s="244"/>
      <c r="J7412" s="244"/>
      <c r="K7412" s="244"/>
      <c r="L7412" s="244"/>
      <c r="M7412" s="244"/>
      <c r="N7412" s="244"/>
      <c r="O7412" s="244"/>
      <c r="P7412" s="244"/>
      <c r="Q7412" s="244"/>
      <c r="R7412" s="6">
        <f t="shared" si="1052"/>
        <v>0</v>
      </c>
      <c r="S7412" s="6">
        <f t="shared" si="1053"/>
        <v>0</v>
      </c>
      <c r="T7412" s="7">
        <f t="shared" si="1054"/>
        <v>0</v>
      </c>
      <c r="U7412" s="121" t="str">
        <f t="shared" si="1055"/>
        <v>0</v>
      </c>
      <c r="V7412" s="10">
        <f t="shared" si="1056"/>
        <v>0</v>
      </c>
      <c r="W7412" s="10">
        <f t="shared" si="1057"/>
        <v>0</v>
      </c>
      <c r="X7412" s="11">
        <f t="shared" si="1058"/>
        <v>0</v>
      </c>
      <c r="Y7412" s="11">
        <f t="shared" si="1059"/>
        <v>0</v>
      </c>
      <c r="Z7412" s="12" t="str">
        <f t="shared" si="1060"/>
        <v>Torque/Speed Control 1</v>
      </c>
    </row>
    <row r="7413" spans="8:26" x14ac:dyDescent="0.3">
      <c r="H7413" s="244"/>
      <c r="I7413" s="244"/>
      <c r="J7413" s="244"/>
      <c r="K7413" s="244"/>
      <c r="L7413" s="244"/>
      <c r="M7413" s="244"/>
      <c r="N7413" s="244"/>
      <c r="O7413" s="244"/>
      <c r="P7413" s="244"/>
      <c r="Q7413" s="244"/>
      <c r="R7413" s="6">
        <f t="shared" si="1052"/>
        <v>0</v>
      </c>
      <c r="S7413" s="6">
        <f t="shared" si="1053"/>
        <v>0</v>
      </c>
      <c r="T7413" s="7">
        <f t="shared" si="1054"/>
        <v>0</v>
      </c>
      <c r="U7413" s="121" t="str">
        <f t="shared" si="1055"/>
        <v>0</v>
      </c>
      <c r="V7413" s="10">
        <f t="shared" si="1056"/>
        <v>0</v>
      </c>
      <c r="W7413" s="10">
        <f t="shared" si="1057"/>
        <v>0</v>
      </c>
      <c r="X7413" s="11">
        <f t="shared" si="1058"/>
        <v>0</v>
      </c>
      <c r="Y7413" s="11">
        <f t="shared" si="1059"/>
        <v>0</v>
      </c>
      <c r="Z7413" s="12" t="str">
        <f t="shared" si="1060"/>
        <v>Torque/Speed Control 1</v>
      </c>
    </row>
    <row r="7414" spans="8:26" x14ac:dyDescent="0.3">
      <c r="H7414" s="244"/>
      <c r="I7414" s="244"/>
      <c r="J7414" s="244"/>
      <c r="K7414" s="244"/>
      <c r="L7414" s="244"/>
      <c r="M7414" s="244"/>
      <c r="N7414" s="244"/>
      <c r="O7414" s="244"/>
      <c r="P7414" s="244"/>
      <c r="Q7414" s="244"/>
      <c r="R7414" s="6">
        <f t="shared" si="1052"/>
        <v>0</v>
      </c>
      <c r="S7414" s="6">
        <f t="shared" si="1053"/>
        <v>0</v>
      </c>
      <c r="T7414" s="7">
        <f t="shared" si="1054"/>
        <v>0</v>
      </c>
      <c r="U7414" s="121" t="str">
        <f t="shared" si="1055"/>
        <v>0</v>
      </c>
      <c r="V7414" s="10">
        <f t="shared" si="1056"/>
        <v>0</v>
      </c>
      <c r="W7414" s="10">
        <f t="shared" si="1057"/>
        <v>0</v>
      </c>
      <c r="X7414" s="11">
        <f t="shared" si="1058"/>
        <v>0</v>
      </c>
      <c r="Y7414" s="11">
        <f t="shared" si="1059"/>
        <v>0</v>
      </c>
      <c r="Z7414" s="12" t="str">
        <f t="shared" si="1060"/>
        <v>Torque/Speed Control 1</v>
      </c>
    </row>
    <row r="7415" spans="8:26" x14ac:dyDescent="0.3">
      <c r="H7415" s="244"/>
      <c r="I7415" s="244"/>
      <c r="J7415" s="244"/>
      <c r="K7415" s="244"/>
      <c r="L7415" s="244"/>
      <c r="M7415" s="244"/>
      <c r="N7415" s="244"/>
      <c r="O7415" s="244"/>
      <c r="P7415" s="244"/>
      <c r="Q7415" s="244"/>
      <c r="R7415" s="6">
        <f t="shared" si="1052"/>
        <v>0</v>
      </c>
      <c r="S7415" s="6">
        <f t="shared" si="1053"/>
        <v>0</v>
      </c>
      <c r="T7415" s="7">
        <f t="shared" si="1054"/>
        <v>0</v>
      </c>
      <c r="U7415" s="121" t="str">
        <f t="shared" si="1055"/>
        <v>0</v>
      </c>
      <c r="V7415" s="10">
        <f t="shared" si="1056"/>
        <v>0</v>
      </c>
      <c r="W7415" s="10">
        <f t="shared" si="1057"/>
        <v>0</v>
      </c>
      <c r="X7415" s="11">
        <f t="shared" si="1058"/>
        <v>0</v>
      </c>
      <c r="Y7415" s="11">
        <f t="shared" si="1059"/>
        <v>0</v>
      </c>
      <c r="Z7415" s="12" t="str">
        <f t="shared" si="1060"/>
        <v>Torque/Speed Control 1</v>
      </c>
    </row>
    <row r="7416" spans="8:26" x14ac:dyDescent="0.3">
      <c r="H7416" s="244"/>
      <c r="I7416" s="244"/>
      <c r="J7416" s="244"/>
      <c r="K7416" s="244"/>
      <c r="L7416" s="244"/>
      <c r="M7416" s="244"/>
      <c r="N7416" s="244"/>
      <c r="O7416" s="244"/>
      <c r="P7416" s="244"/>
      <c r="Q7416" s="244"/>
      <c r="R7416" s="6">
        <f t="shared" si="1052"/>
        <v>0</v>
      </c>
      <c r="S7416" s="6">
        <f t="shared" si="1053"/>
        <v>0</v>
      </c>
      <c r="T7416" s="7">
        <f t="shared" si="1054"/>
        <v>0</v>
      </c>
      <c r="U7416" s="121" t="str">
        <f t="shared" si="1055"/>
        <v>0</v>
      </c>
      <c r="V7416" s="10">
        <f t="shared" si="1056"/>
        <v>0</v>
      </c>
      <c r="W7416" s="10">
        <f t="shared" si="1057"/>
        <v>0</v>
      </c>
      <c r="X7416" s="11">
        <f t="shared" si="1058"/>
        <v>0</v>
      </c>
      <c r="Y7416" s="11">
        <f t="shared" si="1059"/>
        <v>0</v>
      </c>
      <c r="Z7416" s="12" t="str">
        <f t="shared" si="1060"/>
        <v>Torque/Speed Control 1</v>
      </c>
    </row>
    <row r="7417" spans="8:26" x14ac:dyDescent="0.3">
      <c r="H7417" s="244"/>
      <c r="I7417" s="244"/>
      <c r="J7417" s="244"/>
      <c r="K7417" s="244"/>
      <c r="L7417" s="244"/>
      <c r="M7417" s="244"/>
      <c r="N7417" s="244"/>
      <c r="O7417" s="244"/>
      <c r="P7417" s="244"/>
      <c r="Q7417" s="244"/>
      <c r="R7417" s="6">
        <f t="shared" si="1052"/>
        <v>0</v>
      </c>
      <c r="S7417" s="6">
        <f t="shared" si="1053"/>
        <v>0</v>
      </c>
      <c r="T7417" s="7">
        <f t="shared" si="1054"/>
        <v>0</v>
      </c>
      <c r="U7417" s="121" t="str">
        <f t="shared" si="1055"/>
        <v>0</v>
      </c>
      <c r="V7417" s="10">
        <f t="shared" si="1056"/>
        <v>0</v>
      </c>
      <c r="W7417" s="10">
        <f t="shared" si="1057"/>
        <v>0</v>
      </c>
      <c r="X7417" s="11">
        <f t="shared" si="1058"/>
        <v>0</v>
      </c>
      <c r="Y7417" s="11">
        <f t="shared" si="1059"/>
        <v>0</v>
      </c>
      <c r="Z7417" s="12" t="str">
        <f t="shared" si="1060"/>
        <v>Torque/Speed Control 1</v>
      </c>
    </row>
    <row r="7418" spans="8:26" x14ac:dyDescent="0.3">
      <c r="H7418" s="244"/>
      <c r="I7418" s="244"/>
      <c r="J7418" s="244"/>
      <c r="K7418" s="244"/>
      <c r="L7418" s="244"/>
      <c r="M7418" s="244"/>
      <c r="N7418" s="244"/>
      <c r="O7418" s="244"/>
      <c r="P7418" s="244"/>
      <c r="Q7418" s="244"/>
      <c r="R7418" s="6">
        <f t="shared" si="1052"/>
        <v>0</v>
      </c>
      <c r="S7418" s="6">
        <f t="shared" si="1053"/>
        <v>0</v>
      </c>
      <c r="T7418" s="7">
        <f t="shared" si="1054"/>
        <v>0</v>
      </c>
      <c r="U7418" s="121" t="str">
        <f t="shared" si="1055"/>
        <v>0</v>
      </c>
      <c r="V7418" s="10">
        <f t="shared" si="1056"/>
        <v>0</v>
      </c>
      <c r="W7418" s="10">
        <f t="shared" si="1057"/>
        <v>0</v>
      </c>
      <c r="X7418" s="11">
        <f t="shared" si="1058"/>
        <v>0</v>
      </c>
      <c r="Y7418" s="11">
        <f t="shared" si="1059"/>
        <v>0</v>
      </c>
      <c r="Z7418" s="12" t="str">
        <f t="shared" si="1060"/>
        <v>Torque/Speed Control 1</v>
      </c>
    </row>
    <row r="7419" spans="8:26" x14ac:dyDescent="0.3">
      <c r="H7419" s="244"/>
      <c r="I7419" s="244"/>
      <c r="J7419" s="244"/>
      <c r="K7419" s="244"/>
      <c r="L7419" s="244"/>
      <c r="M7419" s="244"/>
      <c r="N7419" s="244"/>
      <c r="O7419" s="244"/>
      <c r="P7419" s="244"/>
      <c r="Q7419" s="244"/>
      <c r="R7419" s="6">
        <f t="shared" si="1052"/>
        <v>0</v>
      </c>
      <c r="S7419" s="6">
        <f t="shared" si="1053"/>
        <v>0</v>
      </c>
      <c r="T7419" s="7">
        <f t="shared" si="1054"/>
        <v>0</v>
      </c>
      <c r="U7419" s="121" t="str">
        <f t="shared" si="1055"/>
        <v>0</v>
      </c>
      <c r="V7419" s="10">
        <f t="shared" si="1056"/>
        <v>0</v>
      </c>
      <c r="W7419" s="10">
        <f t="shared" si="1057"/>
        <v>0</v>
      </c>
      <c r="X7419" s="11">
        <f t="shared" si="1058"/>
        <v>0</v>
      </c>
      <c r="Y7419" s="11">
        <f t="shared" si="1059"/>
        <v>0</v>
      </c>
      <c r="Z7419" s="12" t="str">
        <f t="shared" si="1060"/>
        <v>Torque/Speed Control 1</v>
      </c>
    </row>
    <row r="7420" spans="8:26" x14ac:dyDescent="0.3">
      <c r="H7420" s="244"/>
      <c r="I7420" s="244"/>
      <c r="J7420" s="244"/>
      <c r="K7420" s="244"/>
      <c r="L7420" s="244"/>
      <c r="M7420" s="244"/>
      <c r="N7420" s="244"/>
      <c r="O7420" s="244"/>
      <c r="P7420" s="244"/>
      <c r="Q7420" s="244"/>
      <c r="R7420" s="6">
        <f t="shared" si="1052"/>
        <v>0</v>
      </c>
      <c r="S7420" s="6">
        <f t="shared" si="1053"/>
        <v>0</v>
      </c>
      <c r="T7420" s="7">
        <f t="shared" si="1054"/>
        <v>0</v>
      </c>
      <c r="U7420" s="121" t="str">
        <f t="shared" si="1055"/>
        <v>0</v>
      </c>
      <c r="V7420" s="10">
        <f t="shared" si="1056"/>
        <v>0</v>
      </c>
      <c r="W7420" s="10">
        <f t="shared" si="1057"/>
        <v>0</v>
      </c>
      <c r="X7420" s="11">
        <f t="shared" si="1058"/>
        <v>0</v>
      </c>
      <c r="Y7420" s="11">
        <f t="shared" si="1059"/>
        <v>0</v>
      </c>
      <c r="Z7420" s="12" t="str">
        <f t="shared" si="1060"/>
        <v>Torque/Speed Control 1</v>
      </c>
    </row>
    <row r="7421" spans="8:26" x14ac:dyDescent="0.3">
      <c r="H7421" s="244"/>
      <c r="I7421" s="244"/>
      <c r="J7421" s="244"/>
      <c r="K7421" s="244"/>
      <c r="L7421" s="244"/>
      <c r="M7421" s="244"/>
      <c r="N7421" s="244"/>
      <c r="O7421" s="244"/>
      <c r="P7421" s="244"/>
      <c r="Q7421" s="244"/>
      <c r="R7421" s="6">
        <f t="shared" ref="R7421:R7484" si="1061">_xlfn.BITRSHIFT(_xlfn.BITAND(HEX2DEC(H7421),HEX2DEC("1C000000")),26)</f>
        <v>0</v>
      </c>
      <c r="S7421" s="6">
        <f t="shared" ref="S7421:S7484" si="1062">_xlfn.BITRSHIFT(_xlfn.BITAND(HEX2DEC(H7421),HEX2DEC("01000000")),24)</f>
        <v>0</v>
      </c>
      <c r="T7421" s="7">
        <f t="shared" ref="T7421:T7484" si="1063">IF(_xlfn.BITRSHIFT(_xlfn.BITAND(HEX2DEC(H7421),HEX2DEC("0FF0000")),16)&lt;240,_xlfn.BITRSHIFT(_xlfn.BITAND(HEX2DEC(H7421),HEX2DEC("1FF0000")),8),_xlfn.BITRSHIFT(_xlfn.BITAND(HEX2DEC(H7421),HEX2DEC("1FFFF00")),8))</f>
        <v>0</v>
      </c>
      <c r="U7421" s="121" t="str">
        <f t="shared" ref="U7421:U7484" si="1064">DEC2HEX(T7421)</f>
        <v>0</v>
      </c>
      <c r="V7421" s="10">
        <f t="shared" ref="V7421:V7484" si="1065">_xlfn.BITRSHIFT(_xlfn.BITAND(HEX2DEC(H7421),HEX2DEC("0FF0000")),16)</f>
        <v>0</v>
      </c>
      <c r="W7421" s="10">
        <f t="shared" ref="W7421:W7484" si="1066">_xlfn.BITRSHIFT(_xlfn.BITAND(HEX2DEC(H7421),HEX2DEC("FF00")),8)</f>
        <v>0</v>
      </c>
      <c r="X7421" s="11">
        <f t="shared" ref="X7421:X7484" si="1067">_xlfn.BITAND(HEX2DEC(H7421),HEX2DEC("00000FF"))</f>
        <v>0</v>
      </c>
      <c r="Y7421" s="11">
        <f t="shared" ref="Y7421:Y7484" si="1068">IF(_xlfn.BITRSHIFT(_xlfn.BITAND(HEX2DEC(H7421),HEX2DEC("0FF0000")),16)&lt;240,_xlfn.BITRSHIFT(_xlfn.BITAND(HEX2DEC(H7421),HEX2DEC("0FF00")),8),_xlfn.BITRSHIFT(_xlfn.BITAND(HEX2DEC(H7421),HEX2DEC("0FF0000")),16))</f>
        <v>0</v>
      </c>
      <c r="Z7421" s="12" t="str">
        <f t="shared" ref="Z7421:Z7484" si="1069">VLOOKUP(T7421,BO:BP,2,FALSE)</f>
        <v>Torque/Speed Control 1</v>
      </c>
    </row>
    <row r="7422" spans="8:26" x14ac:dyDescent="0.3">
      <c r="H7422" s="244"/>
      <c r="I7422" s="244"/>
      <c r="J7422" s="244"/>
      <c r="K7422" s="244"/>
      <c r="L7422" s="244"/>
      <c r="M7422" s="244"/>
      <c r="N7422" s="244"/>
      <c r="O7422" s="244"/>
      <c r="P7422" s="244"/>
      <c r="Q7422" s="244"/>
      <c r="R7422" s="6">
        <f t="shared" si="1061"/>
        <v>0</v>
      </c>
      <c r="S7422" s="6">
        <f t="shared" si="1062"/>
        <v>0</v>
      </c>
      <c r="T7422" s="7">
        <f t="shared" si="1063"/>
        <v>0</v>
      </c>
      <c r="U7422" s="121" t="str">
        <f t="shared" si="1064"/>
        <v>0</v>
      </c>
      <c r="V7422" s="10">
        <f t="shared" si="1065"/>
        <v>0</v>
      </c>
      <c r="W7422" s="10">
        <f t="shared" si="1066"/>
        <v>0</v>
      </c>
      <c r="X7422" s="11">
        <f t="shared" si="1067"/>
        <v>0</v>
      </c>
      <c r="Y7422" s="11">
        <f t="shared" si="1068"/>
        <v>0</v>
      </c>
      <c r="Z7422" s="12" t="str">
        <f t="shared" si="1069"/>
        <v>Torque/Speed Control 1</v>
      </c>
    </row>
    <row r="7423" spans="8:26" x14ac:dyDescent="0.3">
      <c r="H7423" s="244"/>
      <c r="I7423" s="244"/>
      <c r="J7423" s="244"/>
      <c r="K7423" s="244"/>
      <c r="L7423" s="244"/>
      <c r="M7423" s="244"/>
      <c r="N7423" s="244"/>
      <c r="O7423" s="244"/>
      <c r="P7423" s="244"/>
      <c r="Q7423" s="244"/>
      <c r="R7423" s="6">
        <f t="shared" si="1061"/>
        <v>0</v>
      </c>
      <c r="S7423" s="6">
        <f t="shared" si="1062"/>
        <v>0</v>
      </c>
      <c r="T7423" s="7">
        <f t="shared" si="1063"/>
        <v>0</v>
      </c>
      <c r="U7423" s="121" t="str">
        <f t="shared" si="1064"/>
        <v>0</v>
      </c>
      <c r="V7423" s="10">
        <f t="shared" si="1065"/>
        <v>0</v>
      </c>
      <c r="W7423" s="10">
        <f t="shared" si="1066"/>
        <v>0</v>
      </c>
      <c r="X7423" s="11">
        <f t="shared" si="1067"/>
        <v>0</v>
      </c>
      <c r="Y7423" s="11">
        <f t="shared" si="1068"/>
        <v>0</v>
      </c>
      <c r="Z7423" s="12" t="str">
        <f t="shared" si="1069"/>
        <v>Torque/Speed Control 1</v>
      </c>
    </row>
    <row r="7424" spans="8:26" x14ac:dyDescent="0.3">
      <c r="H7424" s="244"/>
      <c r="I7424" s="244"/>
      <c r="J7424" s="244"/>
      <c r="K7424" s="244"/>
      <c r="L7424" s="244"/>
      <c r="M7424" s="244"/>
      <c r="N7424" s="244"/>
      <c r="O7424" s="244"/>
      <c r="P7424" s="244"/>
      <c r="Q7424" s="244"/>
      <c r="R7424" s="6">
        <f t="shared" si="1061"/>
        <v>0</v>
      </c>
      <c r="S7424" s="6">
        <f t="shared" si="1062"/>
        <v>0</v>
      </c>
      <c r="T7424" s="7">
        <f t="shared" si="1063"/>
        <v>0</v>
      </c>
      <c r="U7424" s="121" t="str">
        <f t="shared" si="1064"/>
        <v>0</v>
      </c>
      <c r="V7424" s="10">
        <f t="shared" si="1065"/>
        <v>0</v>
      </c>
      <c r="W7424" s="10">
        <f t="shared" si="1066"/>
        <v>0</v>
      </c>
      <c r="X7424" s="11">
        <f t="shared" si="1067"/>
        <v>0</v>
      </c>
      <c r="Y7424" s="11">
        <f t="shared" si="1068"/>
        <v>0</v>
      </c>
      <c r="Z7424" s="12" t="str">
        <f t="shared" si="1069"/>
        <v>Torque/Speed Control 1</v>
      </c>
    </row>
    <row r="7425" spans="8:26" x14ac:dyDescent="0.3">
      <c r="H7425" s="244"/>
      <c r="I7425" s="244"/>
      <c r="J7425" s="244"/>
      <c r="K7425" s="244"/>
      <c r="L7425" s="244"/>
      <c r="M7425" s="244"/>
      <c r="N7425" s="244"/>
      <c r="O7425" s="244"/>
      <c r="P7425" s="244"/>
      <c r="Q7425" s="244"/>
      <c r="R7425" s="6">
        <f t="shared" si="1061"/>
        <v>0</v>
      </c>
      <c r="S7425" s="6">
        <f t="shared" si="1062"/>
        <v>0</v>
      </c>
      <c r="T7425" s="7">
        <f t="shared" si="1063"/>
        <v>0</v>
      </c>
      <c r="U7425" s="121" t="str">
        <f t="shared" si="1064"/>
        <v>0</v>
      </c>
      <c r="V7425" s="10">
        <f t="shared" si="1065"/>
        <v>0</v>
      </c>
      <c r="W7425" s="10">
        <f t="shared" si="1066"/>
        <v>0</v>
      </c>
      <c r="X7425" s="11">
        <f t="shared" si="1067"/>
        <v>0</v>
      </c>
      <c r="Y7425" s="11">
        <f t="shared" si="1068"/>
        <v>0</v>
      </c>
      <c r="Z7425" s="12" t="str">
        <f t="shared" si="1069"/>
        <v>Torque/Speed Control 1</v>
      </c>
    </row>
    <row r="7426" spans="8:26" x14ac:dyDescent="0.3">
      <c r="H7426" s="244"/>
      <c r="I7426" s="244"/>
      <c r="J7426" s="244"/>
      <c r="K7426" s="244"/>
      <c r="L7426" s="244"/>
      <c r="M7426" s="244"/>
      <c r="N7426" s="244"/>
      <c r="O7426" s="244"/>
      <c r="P7426" s="244"/>
      <c r="Q7426" s="244"/>
      <c r="R7426" s="6">
        <f t="shared" si="1061"/>
        <v>0</v>
      </c>
      <c r="S7426" s="6">
        <f t="shared" si="1062"/>
        <v>0</v>
      </c>
      <c r="T7426" s="7">
        <f t="shared" si="1063"/>
        <v>0</v>
      </c>
      <c r="U7426" s="121" t="str">
        <f t="shared" si="1064"/>
        <v>0</v>
      </c>
      <c r="V7426" s="10">
        <f t="shared" si="1065"/>
        <v>0</v>
      </c>
      <c r="W7426" s="10">
        <f t="shared" si="1066"/>
        <v>0</v>
      </c>
      <c r="X7426" s="11">
        <f t="shared" si="1067"/>
        <v>0</v>
      </c>
      <c r="Y7426" s="11">
        <f t="shared" si="1068"/>
        <v>0</v>
      </c>
      <c r="Z7426" s="12" t="str">
        <f t="shared" si="1069"/>
        <v>Torque/Speed Control 1</v>
      </c>
    </row>
    <row r="7427" spans="8:26" x14ac:dyDescent="0.3">
      <c r="H7427" s="244"/>
      <c r="I7427" s="244"/>
      <c r="J7427" s="244"/>
      <c r="K7427" s="244"/>
      <c r="L7427" s="244"/>
      <c r="M7427" s="244"/>
      <c r="N7427" s="244"/>
      <c r="O7427" s="244"/>
      <c r="P7427" s="244"/>
      <c r="Q7427" s="244"/>
      <c r="R7427" s="6">
        <f t="shared" si="1061"/>
        <v>0</v>
      </c>
      <c r="S7427" s="6">
        <f t="shared" si="1062"/>
        <v>0</v>
      </c>
      <c r="T7427" s="7">
        <f t="shared" si="1063"/>
        <v>0</v>
      </c>
      <c r="U7427" s="121" t="str">
        <f t="shared" si="1064"/>
        <v>0</v>
      </c>
      <c r="V7427" s="10">
        <f t="shared" si="1065"/>
        <v>0</v>
      </c>
      <c r="W7427" s="10">
        <f t="shared" si="1066"/>
        <v>0</v>
      </c>
      <c r="X7427" s="11">
        <f t="shared" si="1067"/>
        <v>0</v>
      </c>
      <c r="Y7427" s="11">
        <f t="shared" si="1068"/>
        <v>0</v>
      </c>
      <c r="Z7427" s="12" t="str">
        <f t="shared" si="1069"/>
        <v>Torque/Speed Control 1</v>
      </c>
    </row>
    <row r="7428" spans="8:26" x14ac:dyDescent="0.3">
      <c r="H7428" s="244"/>
      <c r="I7428" s="244"/>
      <c r="J7428" s="244"/>
      <c r="K7428" s="244"/>
      <c r="L7428" s="244"/>
      <c r="M7428" s="244"/>
      <c r="N7428" s="244"/>
      <c r="O7428" s="244"/>
      <c r="P7428" s="244"/>
      <c r="Q7428" s="244"/>
      <c r="R7428" s="6">
        <f t="shared" si="1061"/>
        <v>0</v>
      </c>
      <c r="S7428" s="6">
        <f t="shared" si="1062"/>
        <v>0</v>
      </c>
      <c r="T7428" s="7">
        <f t="shared" si="1063"/>
        <v>0</v>
      </c>
      <c r="U7428" s="121" t="str">
        <f t="shared" si="1064"/>
        <v>0</v>
      </c>
      <c r="V7428" s="10">
        <f t="shared" si="1065"/>
        <v>0</v>
      </c>
      <c r="W7428" s="10">
        <f t="shared" si="1066"/>
        <v>0</v>
      </c>
      <c r="X7428" s="11">
        <f t="shared" si="1067"/>
        <v>0</v>
      </c>
      <c r="Y7428" s="11">
        <f t="shared" si="1068"/>
        <v>0</v>
      </c>
      <c r="Z7428" s="12" t="str">
        <f t="shared" si="1069"/>
        <v>Torque/Speed Control 1</v>
      </c>
    </row>
    <row r="7429" spans="8:26" x14ac:dyDescent="0.3">
      <c r="H7429" s="244"/>
      <c r="I7429" s="244"/>
      <c r="J7429" s="244"/>
      <c r="K7429" s="244"/>
      <c r="L7429" s="244"/>
      <c r="M7429" s="244"/>
      <c r="N7429" s="244"/>
      <c r="O7429" s="244"/>
      <c r="P7429" s="244"/>
      <c r="Q7429" s="244"/>
      <c r="R7429" s="6">
        <f t="shared" si="1061"/>
        <v>0</v>
      </c>
      <c r="S7429" s="6">
        <f t="shared" si="1062"/>
        <v>0</v>
      </c>
      <c r="T7429" s="7">
        <f t="shared" si="1063"/>
        <v>0</v>
      </c>
      <c r="U7429" s="121" t="str">
        <f t="shared" si="1064"/>
        <v>0</v>
      </c>
      <c r="V7429" s="10">
        <f t="shared" si="1065"/>
        <v>0</v>
      </c>
      <c r="W7429" s="10">
        <f t="shared" si="1066"/>
        <v>0</v>
      </c>
      <c r="X7429" s="11">
        <f t="shared" si="1067"/>
        <v>0</v>
      </c>
      <c r="Y7429" s="11">
        <f t="shared" si="1068"/>
        <v>0</v>
      </c>
      <c r="Z7429" s="12" t="str">
        <f t="shared" si="1069"/>
        <v>Torque/Speed Control 1</v>
      </c>
    </row>
    <row r="7430" spans="8:26" x14ac:dyDescent="0.3">
      <c r="H7430" s="244"/>
      <c r="I7430" s="244"/>
      <c r="J7430" s="244"/>
      <c r="K7430" s="244"/>
      <c r="L7430" s="244"/>
      <c r="M7430" s="244"/>
      <c r="N7430" s="244"/>
      <c r="O7430" s="244"/>
      <c r="P7430" s="244"/>
      <c r="Q7430" s="244"/>
      <c r="R7430" s="6">
        <f t="shared" si="1061"/>
        <v>0</v>
      </c>
      <c r="S7430" s="6">
        <f t="shared" si="1062"/>
        <v>0</v>
      </c>
      <c r="T7430" s="7">
        <f t="shared" si="1063"/>
        <v>0</v>
      </c>
      <c r="U7430" s="121" t="str">
        <f t="shared" si="1064"/>
        <v>0</v>
      </c>
      <c r="V7430" s="10">
        <f t="shared" si="1065"/>
        <v>0</v>
      </c>
      <c r="W7430" s="10">
        <f t="shared" si="1066"/>
        <v>0</v>
      </c>
      <c r="X7430" s="11">
        <f t="shared" si="1067"/>
        <v>0</v>
      </c>
      <c r="Y7430" s="11">
        <f t="shared" si="1068"/>
        <v>0</v>
      </c>
      <c r="Z7430" s="12" t="str">
        <f t="shared" si="1069"/>
        <v>Torque/Speed Control 1</v>
      </c>
    </row>
    <row r="7431" spans="8:26" x14ac:dyDescent="0.3">
      <c r="H7431" s="244"/>
      <c r="I7431" s="244"/>
      <c r="J7431" s="244"/>
      <c r="K7431" s="244"/>
      <c r="L7431" s="244"/>
      <c r="M7431" s="244"/>
      <c r="N7431" s="244"/>
      <c r="O7431" s="244"/>
      <c r="P7431" s="244"/>
      <c r="Q7431" s="244"/>
      <c r="R7431" s="6">
        <f t="shared" si="1061"/>
        <v>0</v>
      </c>
      <c r="S7431" s="6">
        <f t="shared" si="1062"/>
        <v>0</v>
      </c>
      <c r="T7431" s="7">
        <f t="shared" si="1063"/>
        <v>0</v>
      </c>
      <c r="U7431" s="121" t="str">
        <f t="shared" si="1064"/>
        <v>0</v>
      </c>
      <c r="V7431" s="10">
        <f t="shared" si="1065"/>
        <v>0</v>
      </c>
      <c r="W7431" s="10">
        <f t="shared" si="1066"/>
        <v>0</v>
      </c>
      <c r="X7431" s="11">
        <f t="shared" si="1067"/>
        <v>0</v>
      </c>
      <c r="Y7431" s="11">
        <f t="shared" si="1068"/>
        <v>0</v>
      </c>
      <c r="Z7431" s="12" t="str">
        <f t="shared" si="1069"/>
        <v>Torque/Speed Control 1</v>
      </c>
    </row>
    <row r="7432" spans="8:26" x14ac:dyDescent="0.3">
      <c r="H7432" s="244"/>
      <c r="I7432" s="244"/>
      <c r="J7432" s="244"/>
      <c r="K7432" s="244"/>
      <c r="L7432" s="244"/>
      <c r="M7432" s="244"/>
      <c r="N7432" s="244"/>
      <c r="O7432" s="244"/>
      <c r="P7432" s="244"/>
      <c r="Q7432" s="244"/>
      <c r="R7432" s="6">
        <f t="shared" si="1061"/>
        <v>0</v>
      </c>
      <c r="S7432" s="6">
        <f t="shared" si="1062"/>
        <v>0</v>
      </c>
      <c r="T7432" s="7">
        <f t="shared" si="1063"/>
        <v>0</v>
      </c>
      <c r="U7432" s="121" t="str">
        <f t="shared" si="1064"/>
        <v>0</v>
      </c>
      <c r="V7432" s="10">
        <f t="shared" si="1065"/>
        <v>0</v>
      </c>
      <c r="W7432" s="10">
        <f t="shared" si="1066"/>
        <v>0</v>
      </c>
      <c r="X7432" s="11">
        <f t="shared" si="1067"/>
        <v>0</v>
      </c>
      <c r="Y7432" s="11">
        <f t="shared" si="1068"/>
        <v>0</v>
      </c>
      <c r="Z7432" s="12" t="str">
        <f t="shared" si="1069"/>
        <v>Torque/Speed Control 1</v>
      </c>
    </row>
    <row r="7433" spans="8:26" x14ac:dyDescent="0.3">
      <c r="H7433" s="244"/>
      <c r="I7433" s="244"/>
      <c r="J7433" s="244"/>
      <c r="K7433" s="244"/>
      <c r="L7433" s="244"/>
      <c r="M7433" s="244"/>
      <c r="N7433" s="244"/>
      <c r="O7433" s="244"/>
      <c r="P7433" s="244"/>
      <c r="Q7433" s="244"/>
      <c r="R7433" s="6">
        <f t="shared" si="1061"/>
        <v>0</v>
      </c>
      <c r="S7433" s="6">
        <f t="shared" si="1062"/>
        <v>0</v>
      </c>
      <c r="T7433" s="7">
        <f t="shared" si="1063"/>
        <v>0</v>
      </c>
      <c r="U7433" s="121" t="str">
        <f t="shared" si="1064"/>
        <v>0</v>
      </c>
      <c r="V7433" s="10">
        <f t="shared" si="1065"/>
        <v>0</v>
      </c>
      <c r="W7433" s="10">
        <f t="shared" si="1066"/>
        <v>0</v>
      </c>
      <c r="X7433" s="11">
        <f t="shared" si="1067"/>
        <v>0</v>
      </c>
      <c r="Y7433" s="11">
        <f t="shared" si="1068"/>
        <v>0</v>
      </c>
      <c r="Z7433" s="12" t="str">
        <f t="shared" si="1069"/>
        <v>Torque/Speed Control 1</v>
      </c>
    </row>
    <row r="7434" spans="8:26" x14ac:dyDescent="0.3">
      <c r="H7434" s="244"/>
      <c r="I7434" s="244"/>
      <c r="J7434" s="244"/>
      <c r="K7434" s="244"/>
      <c r="L7434" s="244"/>
      <c r="M7434" s="244"/>
      <c r="N7434" s="244"/>
      <c r="O7434" s="244"/>
      <c r="P7434" s="244"/>
      <c r="Q7434" s="244"/>
      <c r="R7434" s="6">
        <f t="shared" si="1061"/>
        <v>0</v>
      </c>
      <c r="S7434" s="6">
        <f t="shared" si="1062"/>
        <v>0</v>
      </c>
      <c r="T7434" s="7">
        <f t="shared" si="1063"/>
        <v>0</v>
      </c>
      <c r="U7434" s="121" t="str">
        <f t="shared" si="1064"/>
        <v>0</v>
      </c>
      <c r="V7434" s="10">
        <f t="shared" si="1065"/>
        <v>0</v>
      </c>
      <c r="W7434" s="10">
        <f t="shared" si="1066"/>
        <v>0</v>
      </c>
      <c r="X7434" s="11">
        <f t="shared" si="1067"/>
        <v>0</v>
      </c>
      <c r="Y7434" s="11">
        <f t="shared" si="1068"/>
        <v>0</v>
      </c>
      <c r="Z7434" s="12" t="str">
        <f t="shared" si="1069"/>
        <v>Torque/Speed Control 1</v>
      </c>
    </row>
    <row r="7435" spans="8:26" x14ac:dyDescent="0.3">
      <c r="H7435" s="244"/>
      <c r="I7435" s="244"/>
      <c r="J7435" s="244"/>
      <c r="K7435" s="244"/>
      <c r="L7435" s="244"/>
      <c r="M7435" s="244"/>
      <c r="N7435" s="244"/>
      <c r="O7435" s="244"/>
      <c r="P7435" s="244"/>
      <c r="Q7435" s="244"/>
      <c r="R7435" s="6">
        <f t="shared" si="1061"/>
        <v>0</v>
      </c>
      <c r="S7435" s="6">
        <f t="shared" si="1062"/>
        <v>0</v>
      </c>
      <c r="T7435" s="7">
        <f t="shared" si="1063"/>
        <v>0</v>
      </c>
      <c r="U7435" s="121" t="str">
        <f t="shared" si="1064"/>
        <v>0</v>
      </c>
      <c r="V7435" s="10">
        <f t="shared" si="1065"/>
        <v>0</v>
      </c>
      <c r="W7435" s="10">
        <f t="shared" si="1066"/>
        <v>0</v>
      </c>
      <c r="X7435" s="11">
        <f t="shared" si="1067"/>
        <v>0</v>
      </c>
      <c r="Y7435" s="11">
        <f t="shared" si="1068"/>
        <v>0</v>
      </c>
      <c r="Z7435" s="12" t="str">
        <f t="shared" si="1069"/>
        <v>Torque/Speed Control 1</v>
      </c>
    </row>
    <row r="7436" spans="8:26" x14ac:dyDescent="0.3">
      <c r="H7436" s="244"/>
      <c r="I7436" s="244"/>
      <c r="J7436" s="244"/>
      <c r="K7436" s="244"/>
      <c r="L7436" s="244"/>
      <c r="M7436" s="244"/>
      <c r="N7436" s="244"/>
      <c r="O7436" s="244"/>
      <c r="P7436" s="244"/>
      <c r="Q7436" s="244"/>
      <c r="R7436" s="6">
        <f t="shared" si="1061"/>
        <v>0</v>
      </c>
      <c r="S7436" s="6">
        <f t="shared" si="1062"/>
        <v>0</v>
      </c>
      <c r="T7436" s="7">
        <f t="shared" si="1063"/>
        <v>0</v>
      </c>
      <c r="U7436" s="121" t="str">
        <f t="shared" si="1064"/>
        <v>0</v>
      </c>
      <c r="V7436" s="10">
        <f t="shared" si="1065"/>
        <v>0</v>
      </c>
      <c r="W7436" s="10">
        <f t="shared" si="1066"/>
        <v>0</v>
      </c>
      <c r="X7436" s="11">
        <f t="shared" si="1067"/>
        <v>0</v>
      </c>
      <c r="Y7436" s="11">
        <f t="shared" si="1068"/>
        <v>0</v>
      </c>
      <c r="Z7436" s="12" t="str">
        <f t="shared" si="1069"/>
        <v>Torque/Speed Control 1</v>
      </c>
    </row>
    <row r="7437" spans="8:26" x14ac:dyDescent="0.3">
      <c r="H7437" s="244"/>
      <c r="I7437" s="244"/>
      <c r="J7437" s="244"/>
      <c r="K7437" s="244"/>
      <c r="L7437" s="244"/>
      <c r="M7437" s="244"/>
      <c r="N7437" s="244"/>
      <c r="O7437" s="244"/>
      <c r="P7437" s="244"/>
      <c r="Q7437" s="244"/>
      <c r="R7437" s="6">
        <f t="shared" si="1061"/>
        <v>0</v>
      </c>
      <c r="S7437" s="6">
        <f t="shared" si="1062"/>
        <v>0</v>
      </c>
      <c r="T7437" s="7">
        <f t="shared" si="1063"/>
        <v>0</v>
      </c>
      <c r="U7437" s="121" t="str">
        <f t="shared" si="1064"/>
        <v>0</v>
      </c>
      <c r="V7437" s="10">
        <f t="shared" si="1065"/>
        <v>0</v>
      </c>
      <c r="W7437" s="10">
        <f t="shared" si="1066"/>
        <v>0</v>
      </c>
      <c r="X7437" s="11">
        <f t="shared" si="1067"/>
        <v>0</v>
      </c>
      <c r="Y7437" s="11">
        <f t="shared" si="1068"/>
        <v>0</v>
      </c>
      <c r="Z7437" s="12" t="str">
        <f t="shared" si="1069"/>
        <v>Torque/Speed Control 1</v>
      </c>
    </row>
    <row r="7438" spans="8:26" x14ac:dyDescent="0.3">
      <c r="H7438" s="244"/>
      <c r="I7438" s="244"/>
      <c r="J7438" s="244"/>
      <c r="K7438" s="244"/>
      <c r="L7438" s="244"/>
      <c r="M7438" s="244"/>
      <c r="N7438" s="244"/>
      <c r="O7438" s="244"/>
      <c r="P7438" s="244"/>
      <c r="Q7438" s="244"/>
      <c r="R7438" s="6">
        <f t="shared" si="1061"/>
        <v>0</v>
      </c>
      <c r="S7438" s="6">
        <f t="shared" si="1062"/>
        <v>0</v>
      </c>
      <c r="T7438" s="7">
        <f t="shared" si="1063"/>
        <v>0</v>
      </c>
      <c r="U7438" s="121" t="str">
        <f t="shared" si="1064"/>
        <v>0</v>
      </c>
      <c r="V7438" s="10">
        <f t="shared" si="1065"/>
        <v>0</v>
      </c>
      <c r="W7438" s="10">
        <f t="shared" si="1066"/>
        <v>0</v>
      </c>
      <c r="X7438" s="11">
        <f t="shared" si="1067"/>
        <v>0</v>
      </c>
      <c r="Y7438" s="11">
        <f t="shared" si="1068"/>
        <v>0</v>
      </c>
      <c r="Z7438" s="12" t="str">
        <f t="shared" si="1069"/>
        <v>Torque/Speed Control 1</v>
      </c>
    </row>
    <row r="7439" spans="8:26" x14ac:dyDescent="0.3">
      <c r="H7439" s="244"/>
      <c r="I7439" s="244"/>
      <c r="J7439" s="244"/>
      <c r="K7439" s="244"/>
      <c r="L7439" s="244"/>
      <c r="M7439" s="244"/>
      <c r="N7439" s="244"/>
      <c r="O7439" s="244"/>
      <c r="P7439" s="244"/>
      <c r="Q7439" s="244"/>
      <c r="R7439" s="6">
        <f t="shared" si="1061"/>
        <v>0</v>
      </c>
      <c r="S7439" s="6">
        <f t="shared" si="1062"/>
        <v>0</v>
      </c>
      <c r="T7439" s="7">
        <f t="shared" si="1063"/>
        <v>0</v>
      </c>
      <c r="U7439" s="121" t="str">
        <f t="shared" si="1064"/>
        <v>0</v>
      </c>
      <c r="V7439" s="10">
        <f t="shared" si="1065"/>
        <v>0</v>
      </c>
      <c r="W7439" s="10">
        <f t="shared" si="1066"/>
        <v>0</v>
      </c>
      <c r="X7439" s="11">
        <f t="shared" si="1067"/>
        <v>0</v>
      </c>
      <c r="Y7439" s="11">
        <f t="shared" si="1068"/>
        <v>0</v>
      </c>
      <c r="Z7439" s="12" t="str">
        <f t="shared" si="1069"/>
        <v>Torque/Speed Control 1</v>
      </c>
    </row>
    <row r="7440" spans="8:26" x14ac:dyDescent="0.3">
      <c r="H7440" s="244"/>
      <c r="I7440" s="244"/>
      <c r="J7440" s="244"/>
      <c r="K7440" s="244"/>
      <c r="L7440" s="244"/>
      <c r="M7440" s="244"/>
      <c r="N7440" s="244"/>
      <c r="O7440" s="244"/>
      <c r="P7440" s="244"/>
      <c r="Q7440" s="244"/>
      <c r="R7440" s="6">
        <f t="shared" si="1061"/>
        <v>0</v>
      </c>
      <c r="S7440" s="6">
        <f t="shared" si="1062"/>
        <v>0</v>
      </c>
      <c r="T7440" s="7">
        <f t="shared" si="1063"/>
        <v>0</v>
      </c>
      <c r="U7440" s="121" t="str">
        <f t="shared" si="1064"/>
        <v>0</v>
      </c>
      <c r="V7440" s="10">
        <f t="shared" si="1065"/>
        <v>0</v>
      </c>
      <c r="W7440" s="10">
        <f t="shared" si="1066"/>
        <v>0</v>
      </c>
      <c r="X7440" s="11">
        <f t="shared" si="1067"/>
        <v>0</v>
      </c>
      <c r="Y7440" s="11">
        <f t="shared" si="1068"/>
        <v>0</v>
      </c>
      <c r="Z7440" s="12" t="str">
        <f t="shared" si="1069"/>
        <v>Torque/Speed Control 1</v>
      </c>
    </row>
    <row r="7441" spans="8:26" x14ac:dyDescent="0.3">
      <c r="H7441" s="244"/>
      <c r="I7441" s="244"/>
      <c r="J7441" s="244"/>
      <c r="K7441" s="244"/>
      <c r="L7441" s="244"/>
      <c r="M7441" s="244"/>
      <c r="N7441" s="244"/>
      <c r="O7441" s="244"/>
      <c r="P7441" s="244"/>
      <c r="Q7441" s="244"/>
      <c r="R7441" s="6">
        <f t="shared" si="1061"/>
        <v>0</v>
      </c>
      <c r="S7441" s="6">
        <f t="shared" si="1062"/>
        <v>0</v>
      </c>
      <c r="T7441" s="7">
        <f t="shared" si="1063"/>
        <v>0</v>
      </c>
      <c r="U7441" s="121" t="str">
        <f t="shared" si="1064"/>
        <v>0</v>
      </c>
      <c r="V7441" s="10">
        <f t="shared" si="1065"/>
        <v>0</v>
      </c>
      <c r="W7441" s="10">
        <f t="shared" si="1066"/>
        <v>0</v>
      </c>
      <c r="X7441" s="11">
        <f t="shared" si="1067"/>
        <v>0</v>
      </c>
      <c r="Y7441" s="11">
        <f t="shared" si="1068"/>
        <v>0</v>
      </c>
      <c r="Z7441" s="12" t="str">
        <f t="shared" si="1069"/>
        <v>Torque/Speed Control 1</v>
      </c>
    </row>
    <row r="7442" spans="8:26" x14ac:dyDescent="0.3">
      <c r="H7442" s="244"/>
      <c r="I7442" s="244"/>
      <c r="J7442" s="244"/>
      <c r="K7442" s="244"/>
      <c r="L7442" s="244"/>
      <c r="M7442" s="244"/>
      <c r="N7442" s="244"/>
      <c r="O7442" s="244"/>
      <c r="P7442" s="244"/>
      <c r="Q7442" s="244"/>
      <c r="R7442" s="6">
        <f t="shared" si="1061"/>
        <v>0</v>
      </c>
      <c r="S7442" s="6">
        <f t="shared" si="1062"/>
        <v>0</v>
      </c>
      <c r="T7442" s="7">
        <f t="shared" si="1063"/>
        <v>0</v>
      </c>
      <c r="U7442" s="121" t="str">
        <f t="shared" si="1064"/>
        <v>0</v>
      </c>
      <c r="V7442" s="10">
        <f t="shared" si="1065"/>
        <v>0</v>
      </c>
      <c r="W7442" s="10">
        <f t="shared" si="1066"/>
        <v>0</v>
      </c>
      <c r="X7442" s="11">
        <f t="shared" si="1067"/>
        <v>0</v>
      </c>
      <c r="Y7442" s="11">
        <f t="shared" si="1068"/>
        <v>0</v>
      </c>
      <c r="Z7442" s="12" t="str">
        <f t="shared" si="1069"/>
        <v>Torque/Speed Control 1</v>
      </c>
    </row>
    <row r="7443" spans="8:26" x14ac:dyDescent="0.3">
      <c r="H7443" s="244"/>
      <c r="I7443" s="244"/>
      <c r="J7443" s="244"/>
      <c r="K7443" s="244"/>
      <c r="L7443" s="244"/>
      <c r="M7443" s="244"/>
      <c r="N7443" s="244"/>
      <c r="O7443" s="244"/>
      <c r="P7443" s="244"/>
      <c r="Q7443" s="244"/>
      <c r="R7443" s="6">
        <f t="shared" si="1061"/>
        <v>0</v>
      </c>
      <c r="S7443" s="6">
        <f t="shared" si="1062"/>
        <v>0</v>
      </c>
      <c r="T7443" s="7">
        <f t="shared" si="1063"/>
        <v>0</v>
      </c>
      <c r="U7443" s="121" t="str">
        <f t="shared" si="1064"/>
        <v>0</v>
      </c>
      <c r="V7443" s="10">
        <f t="shared" si="1065"/>
        <v>0</v>
      </c>
      <c r="W7443" s="10">
        <f t="shared" si="1066"/>
        <v>0</v>
      </c>
      <c r="X7443" s="11">
        <f t="shared" si="1067"/>
        <v>0</v>
      </c>
      <c r="Y7443" s="11">
        <f t="shared" si="1068"/>
        <v>0</v>
      </c>
      <c r="Z7443" s="12" t="str">
        <f t="shared" si="1069"/>
        <v>Torque/Speed Control 1</v>
      </c>
    </row>
    <row r="7444" spans="8:26" x14ac:dyDescent="0.3">
      <c r="H7444" s="244"/>
      <c r="I7444" s="244"/>
      <c r="J7444" s="244"/>
      <c r="K7444" s="244"/>
      <c r="L7444" s="244"/>
      <c r="M7444" s="244"/>
      <c r="N7444" s="244"/>
      <c r="O7444" s="244"/>
      <c r="P7444" s="244"/>
      <c r="Q7444" s="244"/>
      <c r="R7444" s="6">
        <f t="shared" si="1061"/>
        <v>0</v>
      </c>
      <c r="S7444" s="6">
        <f t="shared" si="1062"/>
        <v>0</v>
      </c>
      <c r="T7444" s="7">
        <f t="shared" si="1063"/>
        <v>0</v>
      </c>
      <c r="U7444" s="121" t="str">
        <f t="shared" si="1064"/>
        <v>0</v>
      </c>
      <c r="V7444" s="10">
        <f t="shared" si="1065"/>
        <v>0</v>
      </c>
      <c r="W7444" s="10">
        <f t="shared" si="1066"/>
        <v>0</v>
      </c>
      <c r="X7444" s="11">
        <f t="shared" si="1067"/>
        <v>0</v>
      </c>
      <c r="Y7444" s="11">
        <f t="shared" si="1068"/>
        <v>0</v>
      </c>
      <c r="Z7444" s="12" t="str">
        <f t="shared" si="1069"/>
        <v>Torque/Speed Control 1</v>
      </c>
    </row>
    <row r="7445" spans="8:26" x14ac:dyDescent="0.3">
      <c r="H7445" s="244"/>
      <c r="I7445" s="244"/>
      <c r="J7445" s="244"/>
      <c r="K7445" s="244"/>
      <c r="L7445" s="244"/>
      <c r="M7445" s="244"/>
      <c r="N7445" s="244"/>
      <c r="O7445" s="244"/>
      <c r="P7445" s="244"/>
      <c r="Q7445" s="244"/>
      <c r="R7445" s="6">
        <f t="shared" si="1061"/>
        <v>0</v>
      </c>
      <c r="S7445" s="6">
        <f t="shared" si="1062"/>
        <v>0</v>
      </c>
      <c r="T7445" s="7">
        <f t="shared" si="1063"/>
        <v>0</v>
      </c>
      <c r="U7445" s="121" t="str">
        <f t="shared" si="1064"/>
        <v>0</v>
      </c>
      <c r="V7445" s="10">
        <f t="shared" si="1065"/>
        <v>0</v>
      </c>
      <c r="W7445" s="10">
        <f t="shared" si="1066"/>
        <v>0</v>
      </c>
      <c r="X7445" s="11">
        <f t="shared" si="1067"/>
        <v>0</v>
      </c>
      <c r="Y7445" s="11">
        <f t="shared" si="1068"/>
        <v>0</v>
      </c>
      <c r="Z7445" s="12" t="str">
        <f t="shared" si="1069"/>
        <v>Torque/Speed Control 1</v>
      </c>
    </row>
    <row r="7446" spans="8:26" x14ac:dyDescent="0.3">
      <c r="H7446" s="244"/>
      <c r="I7446" s="244"/>
      <c r="J7446" s="244"/>
      <c r="K7446" s="244"/>
      <c r="L7446" s="244"/>
      <c r="M7446" s="244"/>
      <c r="N7446" s="244"/>
      <c r="O7446" s="244"/>
      <c r="P7446" s="244"/>
      <c r="Q7446" s="244"/>
      <c r="R7446" s="6">
        <f t="shared" si="1061"/>
        <v>0</v>
      </c>
      <c r="S7446" s="6">
        <f t="shared" si="1062"/>
        <v>0</v>
      </c>
      <c r="T7446" s="7">
        <f t="shared" si="1063"/>
        <v>0</v>
      </c>
      <c r="U7446" s="121" t="str">
        <f t="shared" si="1064"/>
        <v>0</v>
      </c>
      <c r="V7446" s="10">
        <f t="shared" si="1065"/>
        <v>0</v>
      </c>
      <c r="W7446" s="10">
        <f t="shared" si="1066"/>
        <v>0</v>
      </c>
      <c r="X7446" s="11">
        <f t="shared" si="1067"/>
        <v>0</v>
      </c>
      <c r="Y7446" s="11">
        <f t="shared" si="1068"/>
        <v>0</v>
      </c>
      <c r="Z7446" s="12" t="str">
        <f t="shared" si="1069"/>
        <v>Torque/Speed Control 1</v>
      </c>
    </row>
    <row r="7447" spans="8:26" x14ac:dyDescent="0.3">
      <c r="H7447" s="244"/>
      <c r="I7447" s="244"/>
      <c r="J7447" s="244"/>
      <c r="K7447" s="244"/>
      <c r="L7447" s="244"/>
      <c r="M7447" s="244"/>
      <c r="N7447" s="244"/>
      <c r="O7447" s="244"/>
      <c r="P7447" s="244"/>
      <c r="Q7447" s="244"/>
      <c r="R7447" s="6">
        <f t="shared" si="1061"/>
        <v>0</v>
      </c>
      <c r="S7447" s="6">
        <f t="shared" si="1062"/>
        <v>0</v>
      </c>
      <c r="T7447" s="7">
        <f t="shared" si="1063"/>
        <v>0</v>
      </c>
      <c r="U7447" s="121" t="str">
        <f t="shared" si="1064"/>
        <v>0</v>
      </c>
      <c r="V7447" s="10">
        <f t="shared" si="1065"/>
        <v>0</v>
      </c>
      <c r="W7447" s="10">
        <f t="shared" si="1066"/>
        <v>0</v>
      </c>
      <c r="X7447" s="11">
        <f t="shared" si="1067"/>
        <v>0</v>
      </c>
      <c r="Y7447" s="11">
        <f t="shared" si="1068"/>
        <v>0</v>
      </c>
      <c r="Z7447" s="12" t="str">
        <f t="shared" si="1069"/>
        <v>Torque/Speed Control 1</v>
      </c>
    </row>
    <row r="7448" spans="8:26" x14ac:dyDescent="0.3">
      <c r="H7448" s="244"/>
      <c r="I7448" s="244"/>
      <c r="J7448" s="244"/>
      <c r="K7448" s="244"/>
      <c r="L7448" s="244"/>
      <c r="M7448" s="244"/>
      <c r="N7448" s="244"/>
      <c r="O7448" s="244"/>
      <c r="P7448" s="244"/>
      <c r="Q7448" s="244"/>
      <c r="R7448" s="6">
        <f t="shared" si="1061"/>
        <v>0</v>
      </c>
      <c r="S7448" s="6">
        <f t="shared" si="1062"/>
        <v>0</v>
      </c>
      <c r="T7448" s="7">
        <f t="shared" si="1063"/>
        <v>0</v>
      </c>
      <c r="U7448" s="121" t="str">
        <f t="shared" si="1064"/>
        <v>0</v>
      </c>
      <c r="V7448" s="10">
        <f t="shared" si="1065"/>
        <v>0</v>
      </c>
      <c r="W7448" s="10">
        <f t="shared" si="1066"/>
        <v>0</v>
      </c>
      <c r="X7448" s="11">
        <f t="shared" si="1067"/>
        <v>0</v>
      </c>
      <c r="Y7448" s="11">
        <f t="shared" si="1068"/>
        <v>0</v>
      </c>
      <c r="Z7448" s="12" t="str">
        <f t="shared" si="1069"/>
        <v>Torque/Speed Control 1</v>
      </c>
    </row>
    <row r="7449" spans="8:26" x14ac:dyDescent="0.3">
      <c r="H7449" s="244"/>
      <c r="I7449" s="244"/>
      <c r="J7449" s="244"/>
      <c r="K7449" s="244"/>
      <c r="L7449" s="244"/>
      <c r="M7449" s="244"/>
      <c r="N7449" s="244"/>
      <c r="O7449" s="244"/>
      <c r="P7449" s="244"/>
      <c r="Q7449" s="244"/>
      <c r="R7449" s="6">
        <f t="shared" si="1061"/>
        <v>0</v>
      </c>
      <c r="S7449" s="6">
        <f t="shared" si="1062"/>
        <v>0</v>
      </c>
      <c r="T7449" s="7">
        <f t="shared" si="1063"/>
        <v>0</v>
      </c>
      <c r="U7449" s="121" t="str">
        <f t="shared" si="1064"/>
        <v>0</v>
      </c>
      <c r="V7449" s="10">
        <f t="shared" si="1065"/>
        <v>0</v>
      </c>
      <c r="W7449" s="10">
        <f t="shared" si="1066"/>
        <v>0</v>
      </c>
      <c r="X7449" s="11">
        <f t="shared" si="1067"/>
        <v>0</v>
      </c>
      <c r="Y7449" s="11">
        <f t="shared" si="1068"/>
        <v>0</v>
      </c>
      <c r="Z7449" s="12" t="str">
        <f t="shared" si="1069"/>
        <v>Torque/Speed Control 1</v>
      </c>
    </row>
    <row r="7450" spans="8:26" x14ac:dyDescent="0.3">
      <c r="H7450" s="244"/>
      <c r="I7450" s="244"/>
      <c r="J7450" s="244"/>
      <c r="K7450" s="244"/>
      <c r="L7450" s="244"/>
      <c r="M7450" s="244"/>
      <c r="N7450" s="244"/>
      <c r="O7450" s="244"/>
      <c r="P7450" s="244"/>
      <c r="Q7450" s="244"/>
      <c r="R7450" s="6">
        <f t="shared" si="1061"/>
        <v>0</v>
      </c>
      <c r="S7450" s="6">
        <f t="shared" si="1062"/>
        <v>0</v>
      </c>
      <c r="T7450" s="7">
        <f t="shared" si="1063"/>
        <v>0</v>
      </c>
      <c r="U7450" s="121" t="str">
        <f t="shared" si="1064"/>
        <v>0</v>
      </c>
      <c r="V7450" s="10">
        <f t="shared" si="1065"/>
        <v>0</v>
      </c>
      <c r="W7450" s="10">
        <f t="shared" si="1066"/>
        <v>0</v>
      </c>
      <c r="X7450" s="11">
        <f t="shared" si="1067"/>
        <v>0</v>
      </c>
      <c r="Y7450" s="11">
        <f t="shared" si="1068"/>
        <v>0</v>
      </c>
      <c r="Z7450" s="12" t="str">
        <f t="shared" si="1069"/>
        <v>Torque/Speed Control 1</v>
      </c>
    </row>
    <row r="7451" spans="8:26" x14ac:dyDescent="0.3">
      <c r="H7451" s="244"/>
      <c r="I7451" s="244"/>
      <c r="J7451" s="244"/>
      <c r="K7451" s="244"/>
      <c r="L7451" s="244"/>
      <c r="M7451" s="244"/>
      <c r="N7451" s="244"/>
      <c r="O7451" s="244"/>
      <c r="P7451" s="244"/>
      <c r="Q7451" s="244"/>
      <c r="R7451" s="6">
        <f t="shared" si="1061"/>
        <v>0</v>
      </c>
      <c r="S7451" s="6">
        <f t="shared" si="1062"/>
        <v>0</v>
      </c>
      <c r="T7451" s="7">
        <f t="shared" si="1063"/>
        <v>0</v>
      </c>
      <c r="U7451" s="121" t="str">
        <f t="shared" si="1064"/>
        <v>0</v>
      </c>
      <c r="V7451" s="10">
        <f t="shared" si="1065"/>
        <v>0</v>
      </c>
      <c r="W7451" s="10">
        <f t="shared" si="1066"/>
        <v>0</v>
      </c>
      <c r="X7451" s="11">
        <f t="shared" si="1067"/>
        <v>0</v>
      </c>
      <c r="Y7451" s="11">
        <f t="shared" si="1068"/>
        <v>0</v>
      </c>
      <c r="Z7451" s="12" t="str">
        <f t="shared" si="1069"/>
        <v>Torque/Speed Control 1</v>
      </c>
    </row>
    <row r="7452" spans="8:26" x14ac:dyDescent="0.3">
      <c r="H7452" s="244"/>
      <c r="I7452" s="244"/>
      <c r="J7452" s="244"/>
      <c r="K7452" s="244"/>
      <c r="L7452" s="244"/>
      <c r="M7452" s="244"/>
      <c r="N7452" s="244"/>
      <c r="O7452" s="244"/>
      <c r="P7452" s="244"/>
      <c r="Q7452" s="244"/>
      <c r="R7452" s="6">
        <f t="shared" si="1061"/>
        <v>0</v>
      </c>
      <c r="S7452" s="6">
        <f t="shared" si="1062"/>
        <v>0</v>
      </c>
      <c r="T7452" s="7">
        <f t="shared" si="1063"/>
        <v>0</v>
      </c>
      <c r="U7452" s="121" t="str">
        <f t="shared" si="1064"/>
        <v>0</v>
      </c>
      <c r="V7452" s="10">
        <f t="shared" si="1065"/>
        <v>0</v>
      </c>
      <c r="W7452" s="10">
        <f t="shared" si="1066"/>
        <v>0</v>
      </c>
      <c r="X7452" s="11">
        <f t="shared" si="1067"/>
        <v>0</v>
      </c>
      <c r="Y7452" s="11">
        <f t="shared" si="1068"/>
        <v>0</v>
      </c>
      <c r="Z7452" s="12" t="str">
        <f t="shared" si="1069"/>
        <v>Torque/Speed Control 1</v>
      </c>
    </row>
    <row r="7453" spans="8:26" x14ac:dyDescent="0.3">
      <c r="H7453" s="244"/>
      <c r="I7453" s="244"/>
      <c r="J7453" s="244"/>
      <c r="K7453" s="244"/>
      <c r="L7453" s="244"/>
      <c r="M7453" s="244"/>
      <c r="N7453" s="244"/>
      <c r="O7453" s="244"/>
      <c r="P7453" s="244"/>
      <c r="Q7453" s="244"/>
      <c r="R7453" s="6">
        <f t="shared" si="1061"/>
        <v>0</v>
      </c>
      <c r="S7453" s="6">
        <f t="shared" si="1062"/>
        <v>0</v>
      </c>
      <c r="T7453" s="7">
        <f t="shared" si="1063"/>
        <v>0</v>
      </c>
      <c r="U7453" s="121" t="str">
        <f t="shared" si="1064"/>
        <v>0</v>
      </c>
      <c r="V7453" s="10">
        <f t="shared" si="1065"/>
        <v>0</v>
      </c>
      <c r="W7453" s="10">
        <f t="shared" si="1066"/>
        <v>0</v>
      </c>
      <c r="X7453" s="11">
        <f t="shared" si="1067"/>
        <v>0</v>
      </c>
      <c r="Y7453" s="11">
        <f t="shared" si="1068"/>
        <v>0</v>
      </c>
      <c r="Z7453" s="12" t="str">
        <f t="shared" si="1069"/>
        <v>Torque/Speed Control 1</v>
      </c>
    </row>
    <row r="7454" spans="8:26" x14ac:dyDescent="0.3">
      <c r="H7454" s="244"/>
      <c r="I7454" s="244"/>
      <c r="J7454" s="244"/>
      <c r="K7454" s="244"/>
      <c r="L7454" s="244"/>
      <c r="M7454" s="244"/>
      <c r="N7454" s="244"/>
      <c r="O7454" s="244"/>
      <c r="P7454" s="244"/>
      <c r="Q7454" s="244"/>
      <c r="R7454" s="6">
        <f t="shared" si="1061"/>
        <v>0</v>
      </c>
      <c r="S7454" s="6">
        <f t="shared" si="1062"/>
        <v>0</v>
      </c>
      <c r="T7454" s="7">
        <f t="shared" si="1063"/>
        <v>0</v>
      </c>
      <c r="U7454" s="121" t="str">
        <f t="shared" si="1064"/>
        <v>0</v>
      </c>
      <c r="V7454" s="10">
        <f t="shared" si="1065"/>
        <v>0</v>
      </c>
      <c r="W7454" s="10">
        <f t="shared" si="1066"/>
        <v>0</v>
      </c>
      <c r="X7454" s="11">
        <f t="shared" si="1067"/>
        <v>0</v>
      </c>
      <c r="Y7454" s="11">
        <f t="shared" si="1068"/>
        <v>0</v>
      </c>
      <c r="Z7454" s="12" t="str">
        <f t="shared" si="1069"/>
        <v>Torque/Speed Control 1</v>
      </c>
    </row>
    <row r="7455" spans="8:26" x14ac:dyDescent="0.3">
      <c r="H7455" s="244"/>
      <c r="I7455" s="244"/>
      <c r="J7455" s="244"/>
      <c r="K7455" s="244"/>
      <c r="L7455" s="244"/>
      <c r="M7455" s="244"/>
      <c r="N7455" s="244"/>
      <c r="O7455" s="244"/>
      <c r="P7455" s="244"/>
      <c r="Q7455" s="244"/>
      <c r="R7455" s="6">
        <f t="shared" si="1061"/>
        <v>0</v>
      </c>
      <c r="S7455" s="6">
        <f t="shared" si="1062"/>
        <v>0</v>
      </c>
      <c r="T7455" s="7">
        <f t="shared" si="1063"/>
        <v>0</v>
      </c>
      <c r="U7455" s="121" t="str">
        <f t="shared" si="1064"/>
        <v>0</v>
      </c>
      <c r="V7455" s="10">
        <f t="shared" si="1065"/>
        <v>0</v>
      </c>
      <c r="W7455" s="10">
        <f t="shared" si="1066"/>
        <v>0</v>
      </c>
      <c r="X7455" s="11">
        <f t="shared" si="1067"/>
        <v>0</v>
      </c>
      <c r="Y7455" s="11">
        <f t="shared" si="1068"/>
        <v>0</v>
      </c>
      <c r="Z7455" s="12" t="str">
        <f t="shared" si="1069"/>
        <v>Torque/Speed Control 1</v>
      </c>
    </row>
    <row r="7456" spans="8:26" x14ac:dyDescent="0.3">
      <c r="H7456" s="244"/>
      <c r="I7456" s="244"/>
      <c r="J7456" s="244"/>
      <c r="K7456" s="244"/>
      <c r="L7456" s="244"/>
      <c r="M7456" s="244"/>
      <c r="N7456" s="244"/>
      <c r="O7456" s="244"/>
      <c r="P7456" s="244"/>
      <c r="Q7456" s="244"/>
      <c r="R7456" s="6">
        <f t="shared" si="1061"/>
        <v>0</v>
      </c>
      <c r="S7456" s="6">
        <f t="shared" si="1062"/>
        <v>0</v>
      </c>
      <c r="T7456" s="7">
        <f t="shared" si="1063"/>
        <v>0</v>
      </c>
      <c r="U7456" s="121" t="str">
        <f t="shared" si="1064"/>
        <v>0</v>
      </c>
      <c r="V7456" s="10">
        <f t="shared" si="1065"/>
        <v>0</v>
      </c>
      <c r="W7456" s="10">
        <f t="shared" si="1066"/>
        <v>0</v>
      </c>
      <c r="X7456" s="11">
        <f t="shared" si="1067"/>
        <v>0</v>
      </c>
      <c r="Y7456" s="11">
        <f t="shared" si="1068"/>
        <v>0</v>
      </c>
      <c r="Z7456" s="12" t="str">
        <f t="shared" si="1069"/>
        <v>Torque/Speed Control 1</v>
      </c>
    </row>
    <row r="7457" spans="8:26" x14ac:dyDescent="0.3">
      <c r="H7457" s="244"/>
      <c r="I7457" s="244"/>
      <c r="J7457" s="244"/>
      <c r="K7457" s="244"/>
      <c r="L7457" s="244"/>
      <c r="M7457" s="244"/>
      <c r="N7457" s="244"/>
      <c r="O7457" s="244"/>
      <c r="P7457" s="244"/>
      <c r="Q7457" s="244"/>
      <c r="R7457" s="6">
        <f t="shared" si="1061"/>
        <v>0</v>
      </c>
      <c r="S7457" s="6">
        <f t="shared" si="1062"/>
        <v>0</v>
      </c>
      <c r="T7457" s="7">
        <f t="shared" si="1063"/>
        <v>0</v>
      </c>
      <c r="U7457" s="121" t="str">
        <f t="shared" si="1064"/>
        <v>0</v>
      </c>
      <c r="V7457" s="10">
        <f t="shared" si="1065"/>
        <v>0</v>
      </c>
      <c r="W7457" s="10">
        <f t="shared" si="1066"/>
        <v>0</v>
      </c>
      <c r="X7457" s="11">
        <f t="shared" si="1067"/>
        <v>0</v>
      </c>
      <c r="Y7457" s="11">
        <f t="shared" si="1068"/>
        <v>0</v>
      </c>
      <c r="Z7457" s="12" t="str">
        <f t="shared" si="1069"/>
        <v>Torque/Speed Control 1</v>
      </c>
    </row>
    <row r="7458" spans="8:26" x14ac:dyDescent="0.3">
      <c r="H7458" s="244"/>
      <c r="I7458" s="244"/>
      <c r="J7458" s="244"/>
      <c r="K7458" s="244"/>
      <c r="L7458" s="244"/>
      <c r="M7458" s="244"/>
      <c r="N7458" s="244"/>
      <c r="O7458" s="244"/>
      <c r="P7458" s="244"/>
      <c r="Q7458" s="244"/>
      <c r="R7458" s="6">
        <f t="shared" si="1061"/>
        <v>0</v>
      </c>
      <c r="S7458" s="6">
        <f t="shared" si="1062"/>
        <v>0</v>
      </c>
      <c r="T7458" s="7">
        <f t="shared" si="1063"/>
        <v>0</v>
      </c>
      <c r="U7458" s="121" t="str">
        <f t="shared" si="1064"/>
        <v>0</v>
      </c>
      <c r="V7458" s="10">
        <f t="shared" si="1065"/>
        <v>0</v>
      </c>
      <c r="W7458" s="10">
        <f t="shared" si="1066"/>
        <v>0</v>
      </c>
      <c r="X7458" s="11">
        <f t="shared" si="1067"/>
        <v>0</v>
      </c>
      <c r="Y7458" s="11">
        <f t="shared" si="1068"/>
        <v>0</v>
      </c>
      <c r="Z7458" s="12" t="str">
        <f t="shared" si="1069"/>
        <v>Torque/Speed Control 1</v>
      </c>
    </row>
    <row r="7459" spans="8:26" x14ac:dyDescent="0.3">
      <c r="H7459" s="244"/>
      <c r="I7459" s="244"/>
      <c r="J7459" s="244"/>
      <c r="K7459" s="244"/>
      <c r="L7459" s="244"/>
      <c r="M7459" s="244"/>
      <c r="N7459" s="244"/>
      <c r="O7459" s="244"/>
      <c r="P7459" s="244"/>
      <c r="Q7459" s="244"/>
      <c r="R7459" s="6">
        <f t="shared" si="1061"/>
        <v>0</v>
      </c>
      <c r="S7459" s="6">
        <f t="shared" si="1062"/>
        <v>0</v>
      </c>
      <c r="T7459" s="7">
        <f t="shared" si="1063"/>
        <v>0</v>
      </c>
      <c r="U7459" s="121" t="str">
        <f t="shared" si="1064"/>
        <v>0</v>
      </c>
      <c r="V7459" s="10">
        <f t="shared" si="1065"/>
        <v>0</v>
      </c>
      <c r="W7459" s="10">
        <f t="shared" si="1066"/>
        <v>0</v>
      </c>
      <c r="X7459" s="11">
        <f t="shared" si="1067"/>
        <v>0</v>
      </c>
      <c r="Y7459" s="11">
        <f t="shared" si="1068"/>
        <v>0</v>
      </c>
      <c r="Z7459" s="12" t="str">
        <f t="shared" si="1069"/>
        <v>Torque/Speed Control 1</v>
      </c>
    </row>
    <row r="7460" spans="8:26" x14ac:dyDescent="0.3">
      <c r="H7460" s="244"/>
      <c r="I7460" s="244"/>
      <c r="J7460" s="244"/>
      <c r="K7460" s="244"/>
      <c r="L7460" s="244"/>
      <c r="M7460" s="244"/>
      <c r="N7460" s="244"/>
      <c r="O7460" s="244"/>
      <c r="P7460" s="244"/>
      <c r="Q7460" s="244"/>
      <c r="R7460" s="6">
        <f t="shared" si="1061"/>
        <v>0</v>
      </c>
      <c r="S7460" s="6">
        <f t="shared" si="1062"/>
        <v>0</v>
      </c>
      <c r="T7460" s="7">
        <f t="shared" si="1063"/>
        <v>0</v>
      </c>
      <c r="U7460" s="121" t="str">
        <f t="shared" si="1064"/>
        <v>0</v>
      </c>
      <c r="V7460" s="10">
        <f t="shared" si="1065"/>
        <v>0</v>
      </c>
      <c r="W7460" s="10">
        <f t="shared" si="1066"/>
        <v>0</v>
      </c>
      <c r="X7460" s="11">
        <f t="shared" si="1067"/>
        <v>0</v>
      </c>
      <c r="Y7460" s="11">
        <f t="shared" si="1068"/>
        <v>0</v>
      </c>
      <c r="Z7460" s="12" t="str">
        <f t="shared" si="1069"/>
        <v>Torque/Speed Control 1</v>
      </c>
    </row>
    <row r="7461" spans="8:26" x14ac:dyDescent="0.3">
      <c r="H7461" s="244"/>
      <c r="I7461" s="244"/>
      <c r="J7461" s="244"/>
      <c r="K7461" s="244"/>
      <c r="L7461" s="244"/>
      <c r="M7461" s="244"/>
      <c r="N7461" s="244"/>
      <c r="O7461" s="244"/>
      <c r="P7461" s="244"/>
      <c r="Q7461" s="244"/>
      <c r="R7461" s="6">
        <f t="shared" si="1061"/>
        <v>0</v>
      </c>
      <c r="S7461" s="6">
        <f t="shared" si="1062"/>
        <v>0</v>
      </c>
      <c r="T7461" s="7">
        <f t="shared" si="1063"/>
        <v>0</v>
      </c>
      <c r="U7461" s="121" t="str">
        <f t="shared" si="1064"/>
        <v>0</v>
      </c>
      <c r="V7461" s="10">
        <f t="shared" si="1065"/>
        <v>0</v>
      </c>
      <c r="W7461" s="10">
        <f t="shared" si="1066"/>
        <v>0</v>
      </c>
      <c r="X7461" s="11">
        <f t="shared" si="1067"/>
        <v>0</v>
      </c>
      <c r="Y7461" s="11">
        <f t="shared" si="1068"/>
        <v>0</v>
      </c>
      <c r="Z7461" s="12" t="str">
        <f t="shared" si="1069"/>
        <v>Torque/Speed Control 1</v>
      </c>
    </row>
    <row r="7462" spans="8:26" x14ac:dyDescent="0.3">
      <c r="H7462" s="244"/>
      <c r="I7462" s="244"/>
      <c r="J7462" s="244"/>
      <c r="K7462" s="244"/>
      <c r="L7462" s="244"/>
      <c r="M7462" s="244"/>
      <c r="N7462" s="244"/>
      <c r="O7462" s="244"/>
      <c r="P7462" s="244"/>
      <c r="Q7462" s="244"/>
      <c r="R7462" s="6">
        <f t="shared" si="1061"/>
        <v>0</v>
      </c>
      <c r="S7462" s="6">
        <f t="shared" si="1062"/>
        <v>0</v>
      </c>
      <c r="T7462" s="7">
        <f t="shared" si="1063"/>
        <v>0</v>
      </c>
      <c r="U7462" s="121" t="str">
        <f t="shared" si="1064"/>
        <v>0</v>
      </c>
      <c r="V7462" s="10">
        <f t="shared" si="1065"/>
        <v>0</v>
      </c>
      <c r="W7462" s="10">
        <f t="shared" si="1066"/>
        <v>0</v>
      </c>
      <c r="X7462" s="11">
        <f t="shared" si="1067"/>
        <v>0</v>
      </c>
      <c r="Y7462" s="11">
        <f t="shared" si="1068"/>
        <v>0</v>
      </c>
      <c r="Z7462" s="12" t="str">
        <f t="shared" si="1069"/>
        <v>Torque/Speed Control 1</v>
      </c>
    </row>
    <row r="7463" spans="8:26" x14ac:dyDescent="0.3">
      <c r="H7463" s="244"/>
      <c r="I7463" s="244"/>
      <c r="J7463" s="244"/>
      <c r="K7463" s="244"/>
      <c r="L7463" s="244"/>
      <c r="M7463" s="244"/>
      <c r="N7463" s="244"/>
      <c r="O7463" s="244"/>
      <c r="P7463" s="244"/>
      <c r="Q7463" s="244"/>
      <c r="R7463" s="6">
        <f t="shared" si="1061"/>
        <v>0</v>
      </c>
      <c r="S7463" s="6">
        <f t="shared" si="1062"/>
        <v>0</v>
      </c>
      <c r="T7463" s="7">
        <f t="shared" si="1063"/>
        <v>0</v>
      </c>
      <c r="U7463" s="121" t="str">
        <f t="shared" si="1064"/>
        <v>0</v>
      </c>
      <c r="V7463" s="10">
        <f t="shared" si="1065"/>
        <v>0</v>
      </c>
      <c r="W7463" s="10">
        <f t="shared" si="1066"/>
        <v>0</v>
      </c>
      <c r="X7463" s="11">
        <f t="shared" si="1067"/>
        <v>0</v>
      </c>
      <c r="Y7463" s="11">
        <f t="shared" si="1068"/>
        <v>0</v>
      </c>
      <c r="Z7463" s="12" t="str">
        <f t="shared" si="1069"/>
        <v>Torque/Speed Control 1</v>
      </c>
    </row>
    <row r="7464" spans="8:26" x14ac:dyDescent="0.3">
      <c r="H7464" s="244"/>
      <c r="I7464" s="244"/>
      <c r="J7464" s="244"/>
      <c r="K7464" s="244"/>
      <c r="L7464" s="244"/>
      <c r="M7464" s="244"/>
      <c r="N7464" s="244"/>
      <c r="O7464" s="244"/>
      <c r="P7464" s="244"/>
      <c r="Q7464" s="244"/>
      <c r="R7464" s="6">
        <f t="shared" si="1061"/>
        <v>0</v>
      </c>
      <c r="S7464" s="6">
        <f t="shared" si="1062"/>
        <v>0</v>
      </c>
      <c r="T7464" s="7">
        <f t="shared" si="1063"/>
        <v>0</v>
      </c>
      <c r="U7464" s="121" t="str">
        <f t="shared" si="1064"/>
        <v>0</v>
      </c>
      <c r="V7464" s="10">
        <f t="shared" si="1065"/>
        <v>0</v>
      </c>
      <c r="W7464" s="10">
        <f t="shared" si="1066"/>
        <v>0</v>
      </c>
      <c r="X7464" s="11">
        <f t="shared" si="1067"/>
        <v>0</v>
      </c>
      <c r="Y7464" s="11">
        <f t="shared" si="1068"/>
        <v>0</v>
      </c>
      <c r="Z7464" s="12" t="str">
        <f t="shared" si="1069"/>
        <v>Torque/Speed Control 1</v>
      </c>
    </row>
    <row r="7465" spans="8:26" x14ac:dyDescent="0.3">
      <c r="H7465" s="244"/>
      <c r="I7465" s="244"/>
      <c r="J7465" s="244"/>
      <c r="K7465" s="244"/>
      <c r="L7465" s="244"/>
      <c r="M7465" s="244"/>
      <c r="N7465" s="244"/>
      <c r="O7465" s="244"/>
      <c r="P7465" s="244"/>
      <c r="Q7465" s="244"/>
      <c r="R7465" s="6">
        <f t="shared" si="1061"/>
        <v>0</v>
      </c>
      <c r="S7465" s="6">
        <f t="shared" si="1062"/>
        <v>0</v>
      </c>
      <c r="T7465" s="7">
        <f t="shared" si="1063"/>
        <v>0</v>
      </c>
      <c r="U7465" s="121" t="str">
        <f t="shared" si="1064"/>
        <v>0</v>
      </c>
      <c r="V7465" s="10">
        <f t="shared" si="1065"/>
        <v>0</v>
      </c>
      <c r="W7465" s="10">
        <f t="shared" si="1066"/>
        <v>0</v>
      </c>
      <c r="X7465" s="11">
        <f t="shared" si="1067"/>
        <v>0</v>
      </c>
      <c r="Y7465" s="11">
        <f t="shared" si="1068"/>
        <v>0</v>
      </c>
      <c r="Z7465" s="12" t="str">
        <f t="shared" si="1069"/>
        <v>Torque/Speed Control 1</v>
      </c>
    </row>
    <row r="7466" spans="8:26" x14ac:dyDescent="0.3">
      <c r="H7466" s="244"/>
      <c r="I7466" s="244"/>
      <c r="J7466" s="244"/>
      <c r="K7466" s="244"/>
      <c r="L7466" s="244"/>
      <c r="M7466" s="244"/>
      <c r="N7466" s="244"/>
      <c r="O7466" s="244"/>
      <c r="P7466" s="244"/>
      <c r="Q7466" s="244"/>
      <c r="R7466" s="6">
        <f t="shared" si="1061"/>
        <v>0</v>
      </c>
      <c r="S7466" s="6">
        <f t="shared" si="1062"/>
        <v>0</v>
      </c>
      <c r="T7466" s="7">
        <f t="shared" si="1063"/>
        <v>0</v>
      </c>
      <c r="U7466" s="121" t="str">
        <f t="shared" si="1064"/>
        <v>0</v>
      </c>
      <c r="V7466" s="10">
        <f t="shared" si="1065"/>
        <v>0</v>
      </c>
      <c r="W7466" s="10">
        <f t="shared" si="1066"/>
        <v>0</v>
      </c>
      <c r="X7466" s="11">
        <f t="shared" si="1067"/>
        <v>0</v>
      </c>
      <c r="Y7466" s="11">
        <f t="shared" si="1068"/>
        <v>0</v>
      </c>
      <c r="Z7466" s="12" t="str">
        <f t="shared" si="1069"/>
        <v>Torque/Speed Control 1</v>
      </c>
    </row>
    <row r="7467" spans="8:26" x14ac:dyDescent="0.3">
      <c r="H7467" s="244"/>
      <c r="I7467" s="244"/>
      <c r="J7467" s="244"/>
      <c r="K7467" s="244"/>
      <c r="L7467" s="244"/>
      <c r="M7467" s="244"/>
      <c r="N7467" s="244"/>
      <c r="O7467" s="244"/>
      <c r="P7467" s="244"/>
      <c r="Q7467" s="244"/>
      <c r="R7467" s="6">
        <f t="shared" si="1061"/>
        <v>0</v>
      </c>
      <c r="S7467" s="6">
        <f t="shared" si="1062"/>
        <v>0</v>
      </c>
      <c r="T7467" s="7">
        <f t="shared" si="1063"/>
        <v>0</v>
      </c>
      <c r="U7467" s="121" t="str">
        <f t="shared" si="1064"/>
        <v>0</v>
      </c>
      <c r="V7467" s="10">
        <f t="shared" si="1065"/>
        <v>0</v>
      </c>
      <c r="W7467" s="10">
        <f t="shared" si="1066"/>
        <v>0</v>
      </c>
      <c r="X7467" s="11">
        <f t="shared" si="1067"/>
        <v>0</v>
      </c>
      <c r="Y7467" s="11">
        <f t="shared" si="1068"/>
        <v>0</v>
      </c>
      <c r="Z7467" s="12" t="str">
        <f t="shared" si="1069"/>
        <v>Torque/Speed Control 1</v>
      </c>
    </row>
    <row r="7468" spans="8:26" x14ac:dyDescent="0.3">
      <c r="H7468" s="244"/>
      <c r="I7468" s="244"/>
      <c r="J7468" s="244"/>
      <c r="K7468" s="244"/>
      <c r="L7468" s="244"/>
      <c r="M7468" s="244"/>
      <c r="N7468" s="244"/>
      <c r="O7468" s="244"/>
      <c r="P7468" s="244"/>
      <c r="Q7468" s="244"/>
      <c r="R7468" s="6">
        <f t="shared" si="1061"/>
        <v>0</v>
      </c>
      <c r="S7468" s="6">
        <f t="shared" si="1062"/>
        <v>0</v>
      </c>
      <c r="T7468" s="7">
        <f t="shared" si="1063"/>
        <v>0</v>
      </c>
      <c r="U7468" s="121" t="str">
        <f t="shared" si="1064"/>
        <v>0</v>
      </c>
      <c r="V7468" s="10">
        <f t="shared" si="1065"/>
        <v>0</v>
      </c>
      <c r="W7468" s="10">
        <f t="shared" si="1066"/>
        <v>0</v>
      </c>
      <c r="X7468" s="11">
        <f t="shared" si="1067"/>
        <v>0</v>
      </c>
      <c r="Y7468" s="11">
        <f t="shared" si="1068"/>
        <v>0</v>
      </c>
      <c r="Z7468" s="12" t="str">
        <f t="shared" si="1069"/>
        <v>Torque/Speed Control 1</v>
      </c>
    </row>
    <row r="7469" spans="8:26" x14ac:dyDescent="0.3">
      <c r="H7469" s="244"/>
      <c r="I7469" s="244"/>
      <c r="J7469" s="244"/>
      <c r="K7469" s="244"/>
      <c r="L7469" s="244"/>
      <c r="M7469" s="244"/>
      <c r="N7469" s="244"/>
      <c r="O7469" s="244"/>
      <c r="P7469" s="244"/>
      <c r="Q7469" s="244"/>
      <c r="R7469" s="6">
        <f t="shared" si="1061"/>
        <v>0</v>
      </c>
      <c r="S7469" s="6">
        <f t="shared" si="1062"/>
        <v>0</v>
      </c>
      <c r="T7469" s="7">
        <f t="shared" si="1063"/>
        <v>0</v>
      </c>
      <c r="U7469" s="121" t="str">
        <f t="shared" si="1064"/>
        <v>0</v>
      </c>
      <c r="V7469" s="10">
        <f t="shared" si="1065"/>
        <v>0</v>
      </c>
      <c r="W7469" s="10">
        <f t="shared" si="1066"/>
        <v>0</v>
      </c>
      <c r="X7469" s="11">
        <f t="shared" si="1067"/>
        <v>0</v>
      </c>
      <c r="Y7469" s="11">
        <f t="shared" si="1068"/>
        <v>0</v>
      </c>
      <c r="Z7469" s="12" t="str">
        <f t="shared" si="1069"/>
        <v>Torque/Speed Control 1</v>
      </c>
    </row>
    <row r="7470" spans="8:26" x14ac:dyDescent="0.3">
      <c r="H7470" s="244"/>
      <c r="I7470" s="244"/>
      <c r="J7470" s="244"/>
      <c r="K7470" s="244"/>
      <c r="L7470" s="244"/>
      <c r="M7470" s="244"/>
      <c r="N7470" s="244"/>
      <c r="O7470" s="244"/>
      <c r="P7470" s="244"/>
      <c r="Q7470" s="244"/>
      <c r="R7470" s="6">
        <f t="shared" si="1061"/>
        <v>0</v>
      </c>
      <c r="S7470" s="6">
        <f t="shared" si="1062"/>
        <v>0</v>
      </c>
      <c r="T7470" s="7">
        <f t="shared" si="1063"/>
        <v>0</v>
      </c>
      <c r="U7470" s="121" t="str">
        <f t="shared" si="1064"/>
        <v>0</v>
      </c>
      <c r="V7470" s="10">
        <f t="shared" si="1065"/>
        <v>0</v>
      </c>
      <c r="W7470" s="10">
        <f t="shared" si="1066"/>
        <v>0</v>
      </c>
      <c r="X7470" s="11">
        <f t="shared" si="1067"/>
        <v>0</v>
      </c>
      <c r="Y7470" s="11">
        <f t="shared" si="1068"/>
        <v>0</v>
      </c>
      <c r="Z7470" s="12" t="str">
        <f t="shared" si="1069"/>
        <v>Torque/Speed Control 1</v>
      </c>
    </row>
    <row r="7471" spans="8:26" x14ac:dyDescent="0.3">
      <c r="H7471" s="244"/>
      <c r="I7471" s="244"/>
      <c r="J7471" s="244"/>
      <c r="K7471" s="244"/>
      <c r="L7471" s="244"/>
      <c r="M7471" s="244"/>
      <c r="N7471" s="244"/>
      <c r="O7471" s="244"/>
      <c r="P7471" s="244"/>
      <c r="Q7471" s="244"/>
      <c r="R7471" s="6">
        <f t="shared" si="1061"/>
        <v>0</v>
      </c>
      <c r="S7471" s="6">
        <f t="shared" si="1062"/>
        <v>0</v>
      </c>
      <c r="T7471" s="7">
        <f t="shared" si="1063"/>
        <v>0</v>
      </c>
      <c r="U7471" s="121" t="str">
        <f t="shared" si="1064"/>
        <v>0</v>
      </c>
      <c r="V7471" s="10">
        <f t="shared" si="1065"/>
        <v>0</v>
      </c>
      <c r="W7471" s="10">
        <f t="shared" si="1066"/>
        <v>0</v>
      </c>
      <c r="X7471" s="11">
        <f t="shared" si="1067"/>
        <v>0</v>
      </c>
      <c r="Y7471" s="11">
        <f t="shared" si="1068"/>
        <v>0</v>
      </c>
      <c r="Z7471" s="12" t="str">
        <f t="shared" si="1069"/>
        <v>Torque/Speed Control 1</v>
      </c>
    </row>
    <row r="7472" spans="8:26" x14ac:dyDescent="0.3">
      <c r="H7472" s="244"/>
      <c r="I7472" s="244"/>
      <c r="J7472" s="244"/>
      <c r="K7472" s="244"/>
      <c r="L7472" s="244"/>
      <c r="M7472" s="244"/>
      <c r="N7472" s="244"/>
      <c r="O7472" s="244"/>
      <c r="P7472" s="244"/>
      <c r="Q7472" s="244"/>
      <c r="R7472" s="6">
        <f t="shared" si="1061"/>
        <v>0</v>
      </c>
      <c r="S7472" s="6">
        <f t="shared" si="1062"/>
        <v>0</v>
      </c>
      <c r="T7472" s="7">
        <f t="shared" si="1063"/>
        <v>0</v>
      </c>
      <c r="U7472" s="121" t="str">
        <f t="shared" si="1064"/>
        <v>0</v>
      </c>
      <c r="V7472" s="10">
        <f t="shared" si="1065"/>
        <v>0</v>
      </c>
      <c r="W7472" s="10">
        <f t="shared" si="1066"/>
        <v>0</v>
      </c>
      <c r="X7472" s="11">
        <f t="shared" si="1067"/>
        <v>0</v>
      </c>
      <c r="Y7472" s="11">
        <f t="shared" si="1068"/>
        <v>0</v>
      </c>
      <c r="Z7472" s="12" t="str">
        <f t="shared" si="1069"/>
        <v>Torque/Speed Control 1</v>
      </c>
    </row>
    <row r="7473" spans="8:26" x14ac:dyDescent="0.3">
      <c r="H7473" s="244"/>
      <c r="I7473" s="244"/>
      <c r="J7473" s="244"/>
      <c r="K7473" s="244"/>
      <c r="L7473" s="244"/>
      <c r="M7473" s="244"/>
      <c r="N7473" s="244"/>
      <c r="O7473" s="244"/>
      <c r="P7473" s="244"/>
      <c r="Q7473" s="244"/>
      <c r="R7473" s="6">
        <f t="shared" si="1061"/>
        <v>0</v>
      </c>
      <c r="S7473" s="6">
        <f t="shared" si="1062"/>
        <v>0</v>
      </c>
      <c r="T7473" s="7">
        <f t="shared" si="1063"/>
        <v>0</v>
      </c>
      <c r="U7473" s="121" t="str">
        <f t="shared" si="1064"/>
        <v>0</v>
      </c>
      <c r="V7473" s="10">
        <f t="shared" si="1065"/>
        <v>0</v>
      </c>
      <c r="W7473" s="10">
        <f t="shared" si="1066"/>
        <v>0</v>
      </c>
      <c r="X7473" s="11">
        <f t="shared" si="1067"/>
        <v>0</v>
      </c>
      <c r="Y7473" s="11">
        <f t="shared" si="1068"/>
        <v>0</v>
      </c>
      <c r="Z7473" s="12" t="str">
        <f t="shared" si="1069"/>
        <v>Torque/Speed Control 1</v>
      </c>
    </row>
    <row r="7474" spans="8:26" x14ac:dyDescent="0.3">
      <c r="H7474" s="244"/>
      <c r="I7474" s="244"/>
      <c r="J7474" s="244"/>
      <c r="K7474" s="244"/>
      <c r="L7474" s="244"/>
      <c r="M7474" s="244"/>
      <c r="N7474" s="244"/>
      <c r="O7474" s="244"/>
      <c r="P7474" s="244"/>
      <c r="Q7474" s="244"/>
      <c r="R7474" s="6">
        <f t="shared" si="1061"/>
        <v>0</v>
      </c>
      <c r="S7474" s="6">
        <f t="shared" si="1062"/>
        <v>0</v>
      </c>
      <c r="T7474" s="7">
        <f t="shared" si="1063"/>
        <v>0</v>
      </c>
      <c r="U7474" s="121" t="str">
        <f t="shared" si="1064"/>
        <v>0</v>
      </c>
      <c r="V7474" s="10">
        <f t="shared" si="1065"/>
        <v>0</v>
      </c>
      <c r="W7474" s="10">
        <f t="shared" si="1066"/>
        <v>0</v>
      </c>
      <c r="X7474" s="11">
        <f t="shared" si="1067"/>
        <v>0</v>
      </c>
      <c r="Y7474" s="11">
        <f t="shared" si="1068"/>
        <v>0</v>
      </c>
      <c r="Z7474" s="12" t="str">
        <f t="shared" si="1069"/>
        <v>Torque/Speed Control 1</v>
      </c>
    </row>
    <row r="7475" spans="8:26" x14ac:dyDescent="0.3">
      <c r="H7475" s="244"/>
      <c r="I7475" s="244"/>
      <c r="J7475" s="244"/>
      <c r="K7475" s="244"/>
      <c r="L7475" s="244"/>
      <c r="M7475" s="244"/>
      <c r="N7475" s="244"/>
      <c r="O7475" s="244"/>
      <c r="P7475" s="244"/>
      <c r="Q7475" s="244"/>
      <c r="R7475" s="6">
        <f t="shared" si="1061"/>
        <v>0</v>
      </c>
      <c r="S7475" s="6">
        <f t="shared" si="1062"/>
        <v>0</v>
      </c>
      <c r="T7475" s="7">
        <f t="shared" si="1063"/>
        <v>0</v>
      </c>
      <c r="U7475" s="121" t="str">
        <f t="shared" si="1064"/>
        <v>0</v>
      </c>
      <c r="V7475" s="10">
        <f t="shared" si="1065"/>
        <v>0</v>
      </c>
      <c r="W7475" s="10">
        <f t="shared" si="1066"/>
        <v>0</v>
      </c>
      <c r="X7475" s="11">
        <f t="shared" si="1067"/>
        <v>0</v>
      </c>
      <c r="Y7475" s="11">
        <f t="shared" si="1068"/>
        <v>0</v>
      </c>
      <c r="Z7475" s="12" t="str">
        <f t="shared" si="1069"/>
        <v>Torque/Speed Control 1</v>
      </c>
    </row>
    <row r="7476" spans="8:26" x14ac:dyDescent="0.3">
      <c r="H7476" s="244"/>
      <c r="I7476" s="244"/>
      <c r="J7476" s="244"/>
      <c r="K7476" s="244"/>
      <c r="L7476" s="244"/>
      <c r="M7476" s="244"/>
      <c r="N7476" s="244"/>
      <c r="O7476" s="244"/>
      <c r="P7476" s="244"/>
      <c r="Q7476" s="244"/>
      <c r="R7476" s="6">
        <f t="shared" si="1061"/>
        <v>0</v>
      </c>
      <c r="S7476" s="6">
        <f t="shared" si="1062"/>
        <v>0</v>
      </c>
      <c r="T7476" s="7">
        <f t="shared" si="1063"/>
        <v>0</v>
      </c>
      <c r="U7476" s="121" t="str">
        <f t="shared" si="1064"/>
        <v>0</v>
      </c>
      <c r="V7476" s="10">
        <f t="shared" si="1065"/>
        <v>0</v>
      </c>
      <c r="W7476" s="10">
        <f t="shared" si="1066"/>
        <v>0</v>
      </c>
      <c r="X7476" s="11">
        <f t="shared" si="1067"/>
        <v>0</v>
      </c>
      <c r="Y7476" s="11">
        <f t="shared" si="1068"/>
        <v>0</v>
      </c>
      <c r="Z7476" s="12" t="str">
        <f t="shared" si="1069"/>
        <v>Torque/Speed Control 1</v>
      </c>
    </row>
    <row r="7477" spans="8:26" x14ac:dyDescent="0.3">
      <c r="H7477" s="244"/>
      <c r="I7477" s="244"/>
      <c r="J7477" s="244"/>
      <c r="K7477" s="244"/>
      <c r="L7477" s="244"/>
      <c r="M7477" s="244"/>
      <c r="N7477" s="244"/>
      <c r="O7477" s="244"/>
      <c r="P7477" s="244"/>
      <c r="Q7477" s="244"/>
      <c r="R7477" s="6">
        <f t="shared" si="1061"/>
        <v>0</v>
      </c>
      <c r="S7477" s="6">
        <f t="shared" si="1062"/>
        <v>0</v>
      </c>
      <c r="T7477" s="7">
        <f t="shared" si="1063"/>
        <v>0</v>
      </c>
      <c r="U7477" s="121" t="str">
        <f t="shared" si="1064"/>
        <v>0</v>
      </c>
      <c r="V7477" s="10">
        <f t="shared" si="1065"/>
        <v>0</v>
      </c>
      <c r="W7477" s="10">
        <f t="shared" si="1066"/>
        <v>0</v>
      </c>
      <c r="X7477" s="11">
        <f t="shared" si="1067"/>
        <v>0</v>
      </c>
      <c r="Y7477" s="11">
        <f t="shared" si="1068"/>
        <v>0</v>
      </c>
      <c r="Z7477" s="12" t="str">
        <f t="shared" si="1069"/>
        <v>Torque/Speed Control 1</v>
      </c>
    </row>
    <row r="7478" spans="8:26" x14ac:dyDescent="0.3">
      <c r="H7478" s="244"/>
      <c r="I7478" s="244"/>
      <c r="J7478" s="244"/>
      <c r="K7478" s="244"/>
      <c r="L7478" s="244"/>
      <c r="M7478" s="244"/>
      <c r="N7478" s="244"/>
      <c r="O7478" s="244"/>
      <c r="P7478" s="244"/>
      <c r="Q7478" s="244"/>
      <c r="R7478" s="6">
        <f t="shared" si="1061"/>
        <v>0</v>
      </c>
      <c r="S7478" s="6">
        <f t="shared" si="1062"/>
        <v>0</v>
      </c>
      <c r="T7478" s="7">
        <f t="shared" si="1063"/>
        <v>0</v>
      </c>
      <c r="U7478" s="121" t="str">
        <f t="shared" si="1064"/>
        <v>0</v>
      </c>
      <c r="V7478" s="10">
        <f t="shared" si="1065"/>
        <v>0</v>
      </c>
      <c r="W7478" s="10">
        <f t="shared" si="1066"/>
        <v>0</v>
      </c>
      <c r="X7478" s="11">
        <f t="shared" si="1067"/>
        <v>0</v>
      </c>
      <c r="Y7478" s="11">
        <f t="shared" si="1068"/>
        <v>0</v>
      </c>
      <c r="Z7478" s="12" t="str">
        <f t="shared" si="1069"/>
        <v>Torque/Speed Control 1</v>
      </c>
    </row>
    <row r="7479" spans="8:26" x14ac:dyDescent="0.3">
      <c r="H7479" s="244"/>
      <c r="I7479" s="244"/>
      <c r="J7479" s="244"/>
      <c r="K7479" s="244"/>
      <c r="L7479" s="244"/>
      <c r="M7479" s="244"/>
      <c r="N7479" s="244"/>
      <c r="O7479" s="244"/>
      <c r="P7479" s="244"/>
      <c r="Q7479" s="244"/>
      <c r="R7479" s="6">
        <f t="shared" si="1061"/>
        <v>0</v>
      </c>
      <c r="S7479" s="6">
        <f t="shared" si="1062"/>
        <v>0</v>
      </c>
      <c r="T7479" s="7">
        <f t="shared" si="1063"/>
        <v>0</v>
      </c>
      <c r="U7479" s="121" t="str">
        <f t="shared" si="1064"/>
        <v>0</v>
      </c>
      <c r="V7479" s="10">
        <f t="shared" si="1065"/>
        <v>0</v>
      </c>
      <c r="W7479" s="10">
        <f t="shared" si="1066"/>
        <v>0</v>
      </c>
      <c r="X7479" s="11">
        <f t="shared" si="1067"/>
        <v>0</v>
      </c>
      <c r="Y7479" s="11">
        <f t="shared" si="1068"/>
        <v>0</v>
      </c>
      <c r="Z7479" s="12" t="str">
        <f t="shared" si="1069"/>
        <v>Torque/Speed Control 1</v>
      </c>
    </row>
    <row r="7480" spans="8:26" x14ac:dyDescent="0.3">
      <c r="H7480" s="244"/>
      <c r="I7480" s="244"/>
      <c r="J7480" s="244"/>
      <c r="K7480" s="244"/>
      <c r="L7480" s="244"/>
      <c r="M7480" s="244"/>
      <c r="N7480" s="244"/>
      <c r="O7480" s="244"/>
      <c r="P7480" s="244"/>
      <c r="Q7480" s="244"/>
      <c r="R7480" s="6">
        <f t="shared" si="1061"/>
        <v>0</v>
      </c>
      <c r="S7480" s="6">
        <f t="shared" si="1062"/>
        <v>0</v>
      </c>
      <c r="T7480" s="7">
        <f t="shared" si="1063"/>
        <v>0</v>
      </c>
      <c r="U7480" s="121" t="str">
        <f t="shared" si="1064"/>
        <v>0</v>
      </c>
      <c r="V7480" s="10">
        <f t="shared" si="1065"/>
        <v>0</v>
      </c>
      <c r="W7480" s="10">
        <f t="shared" si="1066"/>
        <v>0</v>
      </c>
      <c r="X7480" s="11">
        <f t="shared" si="1067"/>
        <v>0</v>
      </c>
      <c r="Y7480" s="11">
        <f t="shared" si="1068"/>
        <v>0</v>
      </c>
      <c r="Z7480" s="12" t="str">
        <f t="shared" si="1069"/>
        <v>Torque/Speed Control 1</v>
      </c>
    </row>
    <row r="7481" spans="8:26" x14ac:dyDescent="0.3">
      <c r="H7481" s="244"/>
      <c r="I7481" s="244"/>
      <c r="J7481" s="244"/>
      <c r="K7481" s="244"/>
      <c r="L7481" s="244"/>
      <c r="M7481" s="244"/>
      <c r="N7481" s="244"/>
      <c r="O7481" s="244"/>
      <c r="P7481" s="244"/>
      <c r="Q7481" s="244"/>
      <c r="R7481" s="6">
        <f t="shared" si="1061"/>
        <v>0</v>
      </c>
      <c r="S7481" s="6">
        <f t="shared" si="1062"/>
        <v>0</v>
      </c>
      <c r="T7481" s="7">
        <f t="shared" si="1063"/>
        <v>0</v>
      </c>
      <c r="U7481" s="121" t="str">
        <f t="shared" si="1064"/>
        <v>0</v>
      </c>
      <c r="V7481" s="10">
        <f t="shared" si="1065"/>
        <v>0</v>
      </c>
      <c r="W7481" s="10">
        <f t="shared" si="1066"/>
        <v>0</v>
      </c>
      <c r="X7481" s="11">
        <f t="shared" si="1067"/>
        <v>0</v>
      </c>
      <c r="Y7481" s="11">
        <f t="shared" si="1068"/>
        <v>0</v>
      </c>
      <c r="Z7481" s="12" t="str">
        <f t="shared" si="1069"/>
        <v>Torque/Speed Control 1</v>
      </c>
    </row>
    <row r="7482" spans="8:26" x14ac:dyDescent="0.3">
      <c r="H7482" s="244"/>
      <c r="I7482" s="244"/>
      <c r="J7482" s="244"/>
      <c r="K7482" s="244"/>
      <c r="L7482" s="244"/>
      <c r="M7482" s="244"/>
      <c r="N7482" s="244"/>
      <c r="O7482" s="244"/>
      <c r="P7482" s="244"/>
      <c r="Q7482" s="244"/>
      <c r="R7482" s="6">
        <f t="shared" si="1061"/>
        <v>0</v>
      </c>
      <c r="S7482" s="6">
        <f t="shared" si="1062"/>
        <v>0</v>
      </c>
      <c r="T7482" s="7">
        <f t="shared" si="1063"/>
        <v>0</v>
      </c>
      <c r="U7482" s="121" t="str">
        <f t="shared" si="1064"/>
        <v>0</v>
      </c>
      <c r="V7482" s="10">
        <f t="shared" si="1065"/>
        <v>0</v>
      </c>
      <c r="W7482" s="10">
        <f t="shared" si="1066"/>
        <v>0</v>
      </c>
      <c r="X7482" s="11">
        <f t="shared" si="1067"/>
        <v>0</v>
      </c>
      <c r="Y7482" s="11">
        <f t="shared" si="1068"/>
        <v>0</v>
      </c>
      <c r="Z7482" s="12" t="str">
        <f t="shared" si="1069"/>
        <v>Torque/Speed Control 1</v>
      </c>
    </row>
    <row r="7483" spans="8:26" x14ac:dyDescent="0.3">
      <c r="H7483" s="244"/>
      <c r="I7483" s="244"/>
      <c r="J7483" s="244"/>
      <c r="K7483" s="244"/>
      <c r="L7483" s="244"/>
      <c r="M7483" s="244"/>
      <c r="N7483" s="244"/>
      <c r="O7483" s="244"/>
      <c r="P7483" s="244"/>
      <c r="Q7483" s="244"/>
      <c r="R7483" s="6">
        <f t="shared" si="1061"/>
        <v>0</v>
      </c>
      <c r="S7483" s="6">
        <f t="shared" si="1062"/>
        <v>0</v>
      </c>
      <c r="T7483" s="7">
        <f t="shared" si="1063"/>
        <v>0</v>
      </c>
      <c r="U7483" s="121" t="str">
        <f t="shared" si="1064"/>
        <v>0</v>
      </c>
      <c r="V7483" s="10">
        <f t="shared" si="1065"/>
        <v>0</v>
      </c>
      <c r="W7483" s="10">
        <f t="shared" si="1066"/>
        <v>0</v>
      </c>
      <c r="X7483" s="11">
        <f t="shared" si="1067"/>
        <v>0</v>
      </c>
      <c r="Y7483" s="11">
        <f t="shared" si="1068"/>
        <v>0</v>
      </c>
      <c r="Z7483" s="12" t="str">
        <f t="shared" si="1069"/>
        <v>Torque/Speed Control 1</v>
      </c>
    </row>
    <row r="7484" spans="8:26" x14ac:dyDescent="0.3">
      <c r="H7484" s="244"/>
      <c r="I7484" s="244"/>
      <c r="J7484" s="244"/>
      <c r="K7484" s="244"/>
      <c r="L7484" s="244"/>
      <c r="M7484" s="244"/>
      <c r="N7484" s="244"/>
      <c r="O7484" s="244"/>
      <c r="P7484" s="244"/>
      <c r="Q7484" s="244"/>
      <c r="R7484" s="6">
        <f t="shared" si="1061"/>
        <v>0</v>
      </c>
      <c r="S7484" s="6">
        <f t="shared" si="1062"/>
        <v>0</v>
      </c>
      <c r="T7484" s="7">
        <f t="shared" si="1063"/>
        <v>0</v>
      </c>
      <c r="U7484" s="121" t="str">
        <f t="shared" si="1064"/>
        <v>0</v>
      </c>
      <c r="V7484" s="10">
        <f t="shared" si="1065"/>
        <v>0</v>
      </c>
      <c r="W7484" s="10">
        <f t="shared" si="1066"/>
        <v>0</v>
      </c>
      <c r="X7484" s="11">
        <f t="shared" si="1067"/>
        <v>0</v>
      </c>
      <c r="Y7484" s="11">
        <f t="shared" si="1068"/>
        <v>0</v>
      </c>
      <c r="Z7484" s="12" t="str">
        <f t="shared" si="1069"/>
        <v>Torque/Speed Control 1</v>
      </c>
    </row>
    <row r="7485" spans="8:26" x14ac:dyDescent="0.3">
      <c r="H7485" s="244"/>
      <c r="I7485" s="244"/>
      <c r="J7485" s="244"/>
      <c r="K7485" s="244"/>
      <c r="L7485" s="244"/>
      <c r="M7485" s="244"/>
      <c r="N7485" s="244"/>
      <c r="O7485" s="244"/>
      <c r="P7485" s="244"/>
      <c r="Q7485" s="244"/>
      <c r="R7485" s="6">
        <f t="shared" ref="R7485:R7548" si="1070">_xlfn.BITRSHIFT(_xlfn.BITAND(HEX2DEC(H7485),HEX2DEC("1C000000")),26)</f>
        <v>0</v>
      </c>
      <c r="S7485" s="6">
        <f t="shared" ref="S7485:S7548" si="1071">_xlfn.BITRSHIFT(_xlfn.BITAND(HEX2DEC(H7485),HEX2DEC("01000000")),24)</f>
        <v>0</v>
      </c>
      <c r="T7485" s="7">
        <f t="shared" ref="T7485:T7548" si="1072">IF(_xlfn.BITRSHIFT(_xlfn.BITAND(HEX2DEC(H7485),HEX2DEC("0FF0000")),16)&lt;240,_xlfn.BITRSHIFT(_xlfn.BITAND(HEX2DEC(H7485),HEX2DEC("1FF0000")),8),_xlfn.BITRSHIFT(_xlfn.BITAND(HEX2DEC(H7485),HEX2DEC("1FFFF00")),8))</f>
        <v>0</v>
      </c>
      <c r="U7485" s="121" t="str">
        <f t="shared" ref="U7485:U7548" si="1073">DEC2HEX(T7485)</f>
        <v>0</v>
      </c>
      <c r="V7485" s="10">
        <f t="shared" ref="V7485:V7548" si="1074">_xlfn.BITRSHIFT(_xlfn.BITAND(HEX2DEC(H7485),HEX2DEC("0FF0000")),16)</f>
        <v>0</v>
      </c>
      <c r="W7485" s="10">
        <f t="shared" ref="W7485:W7548" si="1075">_xlfn.BITRSHIFT(_xlfn.BITAND(HEX2DEC(H7485),HEX2DEC("FF00")),8)</f>
        <v>0</v>
      </c>
      <c r="X7485" s="11">
        <f t="shared" ref="X7485:X7548" si="1076">_xlfn.BITAND(HEX2DEC(H7485),HEX2DEC("00000FF"))</f>
        <v>0</v>
      </c>
      <c r="Y7485" s="11">
        <f t="shared" ref="Y7485:Y7548" si="1077">IF(_xlfn.BITRSHIFT(_xlfn.BITAND(HEX2DEC(H7485),HEX2DEC("0FF0000")),16)&lt;240,_xlfn.BITRSHIFT(_xlfn.BITAND(HEX2DEC(H7485),HEX2DEC("0FF00")),8),_xlfn.BITRSHIFT(_xlfn.BITAND(HEX2DEC(H7485),HEX2DEC("0FF0000")),16))</f>
        <v>0</v>
      </c>
      <c r="Z7485" s="12" t="str">
        <f t="shared" ref="Z7485:Z7548" si="1078">VLOOKUP(T7485,BO:BP,2,FALSE)</f>
        <v>Torque/Speed Control 1</v>
      </c>
    </row>
    <row r="7486" spans="8:26" x14ac:dyDescent="0.3">
      <c r="H7486" s="244"/>
      <c r="I7486" s="244"/>
      <c r="J7486" s="244"/>
      <c r="K7486" s="244"/>
      <c r="L7486" s="244"/>
      <c r="M7486" s="244"/>
      <c r="N7486" s="244"/>
      <c r="O7486" s="244"/>
      <c r="P7486" s="244"/>
      <c r="Q7486" s="244"/>
      <c r="R7486" s="6">
        <f t="shared" si="1070"/>
        <v>0</v>
      </c>
      <c r="S7486" s="6">
        <f t="shared" si="1071"/>
        <v>0</v>
      </c>
      <c r="T7486" s="7">
        <f t="shared" si="1072"/>
        <v>0</v>
      </c>
      <c r="U7486" s="121" t="str">
        <f t="shared" si="1073"/>
        <v>0</v>
      </c>
      <c r="V7486" s="10">
        <f t="shared" si="1074"/>
        <v>0</v>
      </c>
      <c r="W7486" s="10">
        <f t="shared" si="1075"/>
        <v>0</v>
      </c>
      <c r="X7486" s="11">
        <f t="shared" si="1076"/>
        <v>0</v>
      </c>
      <c r="Y7486" s="11">
        <f t="shared" si="1077"/>
        <v>0</v>
      </c>
      <c r="Z7486" s="12" t="str">
        <f t="shared" si="1078"/>
        <v>Torque/Speed Control 1</v>
      </c>
    </row>
    <row r="7487" spans="8:26" x14ac:dyDescent="0.3">
      <c r="H7487" s="244"/>
      <c r="I7487" s="244"/>
      <c r="J7487" s="244"/>
      <c r="K7487" s="244"/>
      <c r="L7487" s="244"/>
      <c r="M7487" s="244"/>
      <c r="N7487" s="244"/>
      <c r="O7487" s="244"/>
      <c r="P7487" s="244"/>
      <c r="Q7487" s="244"/>
      <c r="R7487" s="6">
        <f t="shared" si="1070"/>
        <v>0</v>
      </c>
      <c r="S7487" s="6">
        <f t="shared" si="1071"/>
        <v>0</v>
      </c>
      <c r="T7487" s="7">
        <f t="shared" si="1072"/>
        <v>0</v>
      </c>
      <c r="U7487" s="121" t="str">
        <f t="shared" si="1073"/>
        <v>0</v>
      </c>
      <c r="V7487" s="10">
        <f t="shared" si="1074"/>
        <v>0</v>
      </c>
      <c r="W7487" s="10">
        <f t="shared" si="1075"/>
        <v>0</v>
      </c>
      <c r="X7487" s="11">
        <f t="shared" si="1076"/>
        <v>0</v>
      </c>
      <c r="Y7487" s="11">
        <f t="shared" si="1077"/>
        <v>0</v>
      </c>
      <c r="Z7487" s="12" t="str">
        <f t="shared" si="1078"/>
        <v>Torque/Speed Control 1</v>
      </c>
    </row>
    <row r="7488" spans="8:26" x14ac:dyDescent="0.3">
      <c r="H7488" s="244"/>
      <c r="I7488" s="244"/>
      <c r="J7488" s="244"/>
      <c r="K7488" s="244"/>
      <c r="L7488" s="244"/>
      <c r="M7488" s="244"/>
      <c r="N7488" s="244"/>
      <c r="O7488" s="244"/>
      <c r="P7488" s="244"/>
      <c r="Q7488" s="244"/>
      <c r="R7488" s="6">
        <f t="shared" si="1070"/>
        <v>0</v>
      </c>
      <c r="S7488" s="6">
        <f t="shared" si="1071"/>
        <v>0</v>
      </c>
      <c r="T7488" s="7">
        <f t="shared" si="1072"/>
        <v>0</v>
      </c>
      <c r="U7488" s="121" t="str">
        <f t="shared" si="1073"/>
        <v>0</v>
      </c>
      <c r="V7488" s="10">
        <f t="shared" si="1074"/>
        <v>0</v>
      </c>
      <c r="W7488" s="10">
        <f t="shared" si="1075"/>
        <v>0</v>
      </c>
      <c r="X7488" s="11">
        <f t="shared" si="1076"/>
        <v>0</v>
      </c>
      <c r="Y7488" s="11">
        <f t="shared" si="1077"/>
        <v>0</v>
      </c>
      <c r="Z7488" s="12" t="str">
        <f t="shared" si="1078"/>
        <v>Torque/Speed Control 1</v>
      </c>
    </row>
    <row r="7489" spans="8:26" x14ac:dyDescent="0.3">
      <c r="H7489" s="244"/>
      <c r="I7489" s="244"/>
      <c r="J7489" s="244"/>
      <c r="K7489" s="244"/>
      <c r="L7489" s="244"/>
      <c r="M7489" s="244"/>
      <c r="N7489" s="244"/>
      <c r="O7489" s="244"/>
      <c r="P7489" s="244"/>
      <c r="Q7489" s="244"/>
      <c r="R7489" s="6">
        <f t="shared" si="1070"/>
        <v>0</v>
      </c>
      <c r="S7489" s="6">
        <f t="shared" si="1071"/>
        <v>0</v>
      </c>
      <c r="T7489" s="7">
        <f t="shared" si="1072"/>
        <v>0</v>
      </c>
      <c r="U7489" s="121" t="str">
        <f t="shared" si="1073"/>
        <v>0</v>
      </c>
      <c r="V7489" s="10">
        <f t="shared" si="1074"/>
        <v>0</v>
      </c>
      <c r="W7489" s="10">
        <f t="shared" si="1075"/>
        <v>0</v>
      </c>
      <c r="X7489" s="11">
        <f t="shared" si="1076"/>
        <v>0</v>
      </c>
      <c r="Y7489" s="11">
        <f t="shared" si="1077"/>
        <v>0</v>
      </c>
      <c r="Z7489" s="12" t="str">
        <f t="shared" si="1078"/>
        <v>Torque/Speed Control 1</v>
      </c>
    </row>
    <row r="7490" spans="8:26" x14ac:dyDescent="0.3">
      <c r="H7490" s="244"/>
      <c r="I7490" s="244"/>
      <c r="J7490" s="244"/>
      <c r="K7490" s="244"/>
      <c r="L7490" s="244"/>
      <c r="M7490" s="244"/>
      <c r="N7490" s="244"/>
      <c r="O7490" s="244"/>
      <c r="P7490" s="244"/>
      <c r="Q7490" s="244"/>
      <c r="R7490" s="6">
        <f t="shared" si="1070"/>
        <v>0</v>
      </c>
      <c r="S7490" s="6">
        <f t="shared" si="1071"/>
        <v>0</v>
      </c>
      <c r="T7490" s="7">
        <f t="shared" si="1072"/>
        <v>0</v>
      </c>
      <c r="U7490" s="121" t="str">
        <f t="shared" si="1073"/>
        <v>0</v>
      </c>
      <c r="V7490" s="10">
        <f t="shared" si="1074"/>
        <v>0</v>
      </c>
      <c r="W7490" s="10">
        <f t="shared" si="1075"/>
        <v>0</v>
      </c>
      <c r="X7490" s="11">
        <f t="shared" si="1076"/>
        <v>0</v>
      </c>
      <c r="Y7490" s="11">
        <f t="shared" si="1077"/>
        <v>0</v>
      </c>
      <c r="Z7490" s="12" t="str">
        <f t="shared" si="1078"/>
        <v>Torque/Speed Control 1</v>
      </c>
    </row>
    <row r="7491" spans="8:26" x14ac:dyDescent="0.3">
      <c r="H7491" s="244"/>
      <c r="I7491" s="244"/>
      <c r="J7491" s="244"/>
      <c r="K7491" s="244"/>
      <c r="L7491" s="244"/>
      <c r="M7491" s="244"/>
      <c r="N7491" s="244"/>
      <c r="O7491" s="244"/>
      <c r="P7491" s="244"/>
      <c r="Q7491" s="244"/>
      <c r="R7491" s="6">
        <f t="shared" si="1070"/>
        <v>0</v>
      </c>
      <c r="S7491" s="6">
        <f t="shared" si="1071"/>
        <v>0</v>
      </c>
      <c r="T7491" s="7">
        <f t="shared" si="1072"/>
        <v>0</v>
      </c>
      <c r="U7491" s="121" t="str">
        <f t="shared" si="1073"/>
        <v>0</v>
      </c>
      <c r="V7491" s="10">
        <f t="shared" si="1074"/>
        <v>0</v>
      </c>
      <c r="W7491" s="10">
        <f t="shared" si="1075"/>
        <v>0</v>
      </c>
      <c r="X7491" s="11">
        <f t="shared" si="1076"/>
        <v>0</v>
      </c>
      <c r="Y7491" s="11">
        <f t="shared" si="1077"/>
        <v>0</v>
      </c>
      <c r="Z7491" s="12" t="str">
        <f t="shared" si="1078"/>
        <v>Torque/Speed Control 1</v>
      </c>
    </row>
    <row r="7492" spans="8:26" x14ac:dyDescent="0.3">
      <c r="H7492" s="244"/>
      <c r="I7492" s="244"/>
      <c r="J7492" s="244"/>
      <c r="K7492" s="244"/>
      <c r="L7492" s="244"/>
      <c r="M7492" s="244"/>
      <c r="N7492" s="244"/>
      <c r="O7492" s="244"/>
      <c r="P7492" s="244"/>
      <c r="Q7492" s="244"/>
      <c r="R7492" s="6">
        <f t="shared" si="1070"/>
        <v>0</v>
      </c>
      <c r="S7492" s="6">
        <f t="shared" si="1071"/>
        <v>0</v>
      </c>
      <c r="T7492" s="7">
        <f t="shared" si="1072"/>
        <v>0</v>
      </c>
      <c r="U7492" s="121" t="str">
        <f t="shared" si="1073"/>
        <v>0</v>
      </c>
      <c r="V7492" s="10">
        <f t="shared" si="1074"/>
        <v>0</v>
      </c>
      <c r="W7492" s="10">
        <f t="shared" si="1075"/>
        <v>0</v>
      </c>
      <c r="X7492" s="11">
        <f t="shared" si="1076"/>
        <v>0</v>
      </c>
      <c r="Y7492" s="11">
        <f t="shared" si="1077"/>
        <v>0</v>
      </c>
      <c r="Z7492" s="12" t="str">
        <f t="shared" si="1078"/>
        <v>Torque/Speed Control 1</v>
      </c>
    </row>
    <row r="7493" spans="8:26" x14ac:dyDescent="0.3">
      <c r="H7493" s="244"/>
      <c r="I7493" s="244"/>
      <c r="J7493" s="244"/>
      <c r="K7493" s="244"/>
      <c r="L7493" s="244"/>
      <c r="M7493" s="244"/>
      <c r="N7493" s="244"/>
      <c r="O7493" s="244"/>
      <c r="P7493" s="244"/>
      <c r="Q7493" s="244"/>
      <c r="R7493" s="6">
        <f t="shared" si="1070"/>
        <v>0</v>
      </c>
      <c r="S7493" s="6">
        <f t="shared" si="1071"/>
        <v>0</v>
      </c>
      <c r="T7493" s="7">
        <f t="shared" si="1072"/>
        <v>0</v>
      </c>
      <c r="U7493" s="121" t="str">
        <f t="shared" si="1073"/>
        <v>0</v>
      </c>
      <c r="V7493" s="10">
        <f t="shared" si="1074"/>
        <v>0</v>
      </c>
      <c r="W7493" s="10">
        <f t="shared" si="1075"/>
        <v>0</v>
      </c>
      <c r="X7493" s="11">
        <f t="shared" si="1076"/>
        <v>0</v>
      </c>
      <c r="Y7493" s="11">
        <f t="shared" si="1077"/>
        <v>0</v>
      </c>
      <c r="Z7493" s="12" t="str">
        <f t="shared" si="1078"/>
        <v>Torque/Speed Control 1</v>
      </c>
    </row>
    <row r="7494" spans="8:26" x14ac:dyDescent="0.3">
      <c r="H7494" s="244"/>
      <c r="I7494" s="244"/>
      <c r="J7494" s="244"/>
      <c r="K7494" s="244"/>
      <c r="L7494" s="244"/>
      <c r="M7494" s="244"/>
      <c r="N7494" s="244"/>
      <c r="O7494" s="244"/>
      <c r="P7494" s="244"/>
      <c r="Q7494" s="244"/>
      <c r="R7494" s="6">
        <f t="shared" si="1070"/>
        <v>0</v>
      </c>
      <c r="S7494" s="6">
        <f t="shared" si="1071"/>
        <v>0</v>
      </c>
      <c r="T7494" s="7">
        <f t="shared" si="1072"/>
        <v>0</v>
      </c>
      <c r="U7494" s="121" t="str">
        <f t="shared" si="1073"/>
        <v>0</v>
      </c>
      <c r="V7494" s="10">
        <f t="shared" si="1074"/>
        <v>0</v>
      </c>
      <c r="W7494" s="10">
        <f t="shared" si="1075"/>
        <v>0</v>
      </c>
      <c r="X7494" s="11">
        <f t="shared" si="1076"/>
        <v>0</v>
      </c>
      <c r="Y7494" s="11">
        <f t="shared" si="1077"/>
        <v>0</v>
      </c>
      <c r="Z7494" s="12" t="str">
        <f t="shared" si="1078"/>
        <v>Torque/Speed Control 1</v>
      </c>
    </row>
    <row r="7495" spans="8:26" x14ac:dyDescent="0.3">
      <c r="H7495" s="244"/>
      <c r="I7495" s="244"/>
      <c r="J7495" s="244"/>
      <c r="K7495" s="244"/>
      <c r="L7495" s="244"/>
      <c r="M7495" s="244"/>
      <c r="N7495" s="244"/>
      <c r="O7495" s="244"/>
      <c r="P7495" s="244"/>
      <c r="Q7495" s="244"/>
      <c r="R7495" s="6">
        <f t="shared" si="1070"/>
        <v>0</v>
      </c>
      <c r="S7495" s="6">
        <f t="shared" si="1071"/>
        <v>0</v>
      </c>
      <c r="T7495" s="7">
        <f t="shared" si="1072"/>
        <v>0</v>
      </c>
      <c r="U7495" s="121" t="str">
        <f t="shared" si="1073"/>
        <v>0</v>
      </c>
      <c r="V7495" s="10">
        <f t="shared" si="1074"/>
        <v>0</v>
      </c>
      <c r="W7495" s="10">
        <f t="shared" si="1075"/>
        <v>0</v>
      </c>
      <c r="X7495" s="11">
        <f t="shared" si="1076"/>
        <v>0</v>
      </c>
      <c r="Y7495" s="11">
        <f t="shared" si="1077"/>
        <v>0</v>
      </c>
      <c r="Z7495" s="12" t="str">
        <f t="shared" si="1078"/>
        <v>Torque/Speed Control 1</v>
      </c>
    </row>
    <row r="7496" spans="8:26" x14ac:dyDescent="0.3">
      <c r="H7496" s="244"/>
      <c r="I7496" s="244"/>
      <c r="J7496" s="244"/>
      <c r="K7496" s="244"/>
      <c r="L7496" s="244"/>
      <c r="M7496" s="244"/>
      <c r="N7496" s="244"/>
      <c r="O7496" s="244"/>
      <c r="P7496" s="244"/>
      <c r="Q7496" s="244"/>
      <c r="R7496" s="6">
        <f t="shared" si="1070"/>
        <v>0</v>
      </c>
      <c r="S7496" s="6">
        <f t="shared" si="1071"/>
        <v>0</v>
      </c>
      <c r="T7496" s="7">
        <f t="shared" si="1072"/>
        <v>0</v>
      </c>
      <c r="U7496" s="121" t="str">
        <f t="shared" si="1073"/>
        <v>0</v>
      </c>
      <c r="V7496" s="10">
        <f t="shared" si="1074"/>
        <v>0</v>
      </c>
      <c r="W7496" s="10">
        <f t="shared" si="1075"/>
        <v>0</v>
      </c>
      <c r="X7496" s="11">
        <f t="shared" si="1076"/>
        <v>0</v>
      </c>
      <c r="Y7496" s="11">
        <f t="shared" si="1077"/>
        <v>0</v>
      </c>
      <c r="Z7496" s="12" t="str">
        <f t="shared" si="1078"/>
        <v>Torque/Speed Control 1</v>
      </c>
    </row>
    <row r="7497" spans="8:26" x14ac:dyDescent="0.3">
      <c r="H7497" s="244"/>
      <c r="I7497" s="244"/>
      <c r="J7497" s="244"/>
      <c r="K7497" s="244"/>
      <c r="L7497" s="244"/>
      <c r="M7497" s="244"/>
      <c r="N7497" s="244"/>
      <c r="O7497" s="244"/>
      <c r="P7497" s="244"/>
      <c r="Q7497" s="244"/>
      <c r="R7497" s="6">
        <f t="shared" si="1070"/>
        <v>0</v>
      </c>
      <c r="S7497" s="6">
        <f t="shared" si="1071"/>
        <v>0</v>
      </c>
      <c r="T7497" s="7">
        <f t="shared" si="1072"/>
        <v>0</v>
      </c>
      <c r="U7497" s="121" t="str">
        <f t="shared" si="1073"/>
        <v>0</v>
      </c>
      <c r="V7497" s="10">
        <f t="shared" si="1074"/>
        <v>0</v>
      </c>
      <c r="W7497" s="10">
        <f t="shared" si="1075"/>
        <v>0</v>
      </c>
      <c r="X7497" s="11">
        <f t="shared" si="1076"/>
        <v>0</v>
      </c>
      <c r="Y7497" s="11">
        <f t="shared" si="1077"/>
        <v>0</v>
      </c>
      <c r="Z7497" s="12" t="str">
        <f t="shared" si="1078"/>
        <v>Torque/Speed Control 1</v>
      </c>
    </row>
    <row r="7498" spans="8:26" x14ac:dyDescent="0.3">
      <c r="H7498" s="244"/>
      <c r="I7498" s="244"/>
      <c r="J7498" s="244"/>
      <c r="K7498" s="244"/>
      <c r="L7498" s="244"/>
      <c r="M7498" s="244"/>
      <c r="N7498" s="244"/>
      <c r="O7498" s="244"/>
      <c r="P7498" s="244"/>
      <c r="Q7498" s="244"/>
      <c r="R7498" s="6">
        <f t="shared" si="1070"/>
        <v>0</v>
      </c>
      <c r="S7498" s="6">
        <f t="shared" si="1071"/>
        <v>0</v>
      </c>
      <c r="T7498" s="7">
        <f t="shared" si="1072"/>
        <v>0</v>
      </c>
      <c r="U7498" s="121" t="str">
        <f t="shared" si="1073"/>
        <v>0</v>
      </c>
      <c r="V7498" s="10">
        <f t="shared" si="1074"/>
        <v>0</v>
      </c>
      <c r="W7498" s="10">
        <f t="shared" si="1075"/>
        <v>0</v>
      </c>
      <c r="X7498" s="11">
        <f t="shared" si="1076"/>
        <v>0</v>
      </c>
      <c r="Y7498" s="11">
        <f t="shared" si="1077"/>
        <v>0</v>
      </c>
      <c r="Z7498" s="12" t="str">
        <f t="shared" si="1078"/>
        <v>Torque/Speed Control 1</v>
      </c>
    </row>
    <row r="7499" spans="8:26" x14ac:dyDescent="0.3">
      <c r="H7499" s="244"/>
      <c r="I7499" s="244"/>
      <c r="J7499" s="244"/>
      <c r="K7499" s="244"/>
      <c r="L7499" s="244"/>
      <c r="M7499" s="244"/>
      <c r="N7499" s="244"/>
      <c r="O7499" s="244"/>
      <c r="P7499" s="244"/>
      <c r="Q7499" s="244"/>
      <c r="R7499" s="6">
        <f t="shared" si="1070"/>
        <v>0</v>
      </c>
      <c r="S7499" s="6">
        <f t="shared" si="1071"/>
        <v>0</v>
      </c>
      <c r="T7499" s="7">
        <f t="shared" si="1072"/>
        <v>0</v>
      </c>
      <c r="U7499" s="121" t="str">
        <f t="shared" si="1073"/>
        <v>0</v>
      </c>
      <c r="V7499" s="10">
        <f t="shared" si="1074"/>
        <v>0</v>
      </c>
      <c r="W7499" s="10">
        <f t="shared" si="1075"/>
        <v>0</v>
      </c>
      <c r="X7499" s="11">
        <f t="shared" si="1076"/>
        <v>0</v>
      </c>
      <c r="Y7499" s="11">
        <f t="shared" si="1077"/>
        <v>0</v>
      </c>
      <c r="Z7499" s="12" t="str">
        <f t="shared" si="1078"/>
        <v>Torque/Speed Control 1</v>
      </c>
    </row>
    <row r="7500" spans="8:26" x14ac:dyDescent="0.3">
      <c r="H7500" s="244"/>
      <c r="I7500" s="244"/>
      <c r="J7500" s="244"/>
      <c r="K7500" s="244"/>
      <c r="L7500" s="244"/>
      <c r="M7500" s="244"/>
      <c r="N7500" s="244"/>
      <c r="O7500" s="244"/>
      <c r="P7500" s="244"/>
      <c r="Q7500" s="244"/>
      <c r="R7500" s="6">
        <f t="shared" si="1070"/>
        <v>0</v>
      </c>
      <c r="S7500" s="6">
        <f t="shared" si="1071"/>
        <v>0</v>
      </c>
      <c r="T7500" s="7">
        <f t="shared" si="1072"/>
        <v>0</v>
      </c>
      <c r="U7500" s="121" t="str">
        <f t="shared" si="1073"/>
        <v>0</v>
      </c>
      <c r="V7500" s="10">
        <f t="shared" si="1074"/>
        <v>0</v>
      </c>
      <c r="W7500" s="10">
        <f t="shared" si="1075"/>
        <v>0</v>
      </c>
      <c r="X7500" s="11">
        <f t="shared" si="1076"/>
        <v>0</v>
      </c>
      <c r="Y7500" s="11">
        <f t="shared" si="1077"/>
        <v>0</v>
      </c>
      <c r="Z7500" s="12" t="str">
        <f t="shared" si="1078"/>
        <v>Torque/Speed Control 1</v>
      </c>
    </row>
    <row r="7501" spans="8:26" x14ac:dyDescent="0.3">
      <c r="H7501" s="244"/>
      <c r="I7501" s="244"/>
      <c r="J7501" s="244"/>
      <c r="K7501" s="244"/>
      <c r="L7501" s="244"/>
      <c r="M7501" s="244"/>
      <c r="N7501" s="244"/>
      <c r="O7501" s="244"/>
      <c r="P7501" s="244"/>
      <c r="Q7501" s="244"/>
      <c r="R7501" s="6">
        <f t="shared" si="1070"/>
        <v>0</v>
      </c>
      <c r="S7501" s="6">
        <f t="shared" si="1071"/>
        <v>0</v>
      </c>
      <c r="T7501" s="7">
        <f t="shared" si="1072"/>
        <v>0</v>
      </c>
      <c r="U7501" s="121" t="str">
        <f t="shared" si="1073"/>
        <v>0</v>
      </c>
      <c r="V7501" s="10">
        <f t="shared" si="1074"/>
        <v>0</v>
      </c>
      <c r="W7501" s="10">
        <f t="shared" si="1075"/>
        <v>0</v>
      </c>
      <c r="X7501" s="11">
        <f t="shared" si="1076"/>
        <v>0</v>
      </c>
      <c r="Y7501" s="11">
        <f t="shared" si="1077"/>
        <v>0</v>
      </c>
      <c r="Z7501" s="12" t="str">
        <f t="shared" si="1078"/>
        <v>Torque/Speed Control 1</v>
      </c>
    </row>
    <row r="7502" spans="8:26" x14ac:dyDescent="0.3">
      <c r="H7502" s="244"/>
      <c r="I7502" s="244"/>
      <c r="J7502" s="244"/>
      <c r="K7502" s="244"/>
      <c r="L7502" s="244"/>
      <c r="M7502" s="244"/>
      <c r="N7502" s="244"/>
      <c r="O7502" s="244"/>
      <c r="P7502" s="244"/>
      <c r="Q7502" s="244"/>
      <c r="R7502" s="6">
        <f t="shared" si="1070"/>
        <v>0</v>
      </c>
      <c r="S7502" s="6">
        <f t="shared" si="1071"/>
        <v>0</v>
      </c>
      <c r="T7502" s="7">
        <f t="shared" si="1072"/>
        <v>0</v>
      </c>
      <c r="U7502" s="121" t="str">
        <f t="shared" si="1073"/>
        <v>0</v>
      </c>
      <c r="V7502" s="10">
        <f t="shared" si="1074"/>
        <v>0</v>
      </c>
      <c r="W7502" s="10">
        <f t="shared" si="1075"/>
        <v>0</v>
      </c>
      <c r="X7502" s="11">
        <f t="shared" si="1076"/>
        <v>0</v>
      </c>
      <c r="Y7502" s="11">
        <f t="shared" si="1077"/>
        <v>0</v>
      </c>
      <c r="Z7502" s="12" t="str">
        <f t="shared" si="1078"/>
        <v>Torque/Speed Control 1</v>
      </c>
    </row>
    <row r="7503" spans="8:26" x14ac:dyDescent="0.3">
      <c r="H7503" s="244"/>
      <c r="I7503" s="244"/>
      <c r="J7503" s="244"/>
      <c r="K7503" s="244"/>
      <c r="L7503" s="244"/>
      <c r="M7503" s="244"/>
      <c r="N7503" s="244"/>
      <c r="O7503" s="244"/>
      <c r="P7503" s="244"/>
      <c r="Q7503" s="244"/>
      <c r="R7503" s="6">
        <f t="shared" si="1070"/>
        <v>0</v>
      </c>
      <c r="S7503" s="6">
        <f t="shared" si="1071"/>
        <v>0</v>
      </c>
      <c r="T7503" s="7">
        <f t="shared" si="1072"/>
        <v>0</v>
      </c>
      <c r="U7503" s="121" t="str">
        <f t="shared" si="1073"/>
        <v>0</v>
      </c>
      <c r="V7503" s="10">
        <f t="shared" si="1074"/>
        <v>0</v>
      </c>
      <c r="W7503" s="10">
        <f t="shared" si="1075"/>
        <v>0</v>
      </c>
      <c r="X7503" s="11">
        <f t="shared" si="1076"/>
        <v>0</v>
      </c>
      <c r="Y7503" s="11">
        <f t="shared" si="1077"/>
        <v>0</v>
      </c>
      <c r="Z7503" s="12" t="str">
        <f t="shared" si="1078"/>
        <v>Torque/Speed Control 1</v>
      </c>
    </row>
    <row r="7504" spans="8:26" x14ac:dyDescent="0.3">
      <c r="H7504" s="244"/>
      <c r="I7504" s="244"/>
      <c r="J7504" s="244"/>
      <c r="K7504" s="244"/>
      <c r="L7504" s="244"/>
      <c r="M7504" s="244"/>
      <c r="N7504" s="244"/>
      <c r="O7504" s="244"/>
      <c r="P7504" s="244"/>
      <c r="Q7504" s="244"/>
      <c r="R7504" s="6">
        <f t="shared" si="1070"/>
        <v>0</v>
      </c>
      <c r="S7504" s="6">
        <f t="shared" si="1071"/>
        <v>0</v>
      </c>
      <c r="T7504" s="7">
        <f t="shared" si="1072"/>
        <v>0</v>
      </c>
      <c r="U7504" s="121" t="str">
        <f t="shared" si="1073"/>
        <v>0</v>
      </c>
      <c r="V7504" s="10">
        <f t="shared" si="1074"/>
        <v>0</v>
      </c>
      <c r="W7504" s="10">
        <f t="shared" si="1075"/>
        <v>0</v>
      </c>
      <c r="X7504" s="11">
        <f t="shared" si="1076"/>
        <v>0</v>
      </c>
      <c r="Y7504" s="11">
        <f t="shared" si="1077"/>
        <v>0</v>
      </c>
      <c r="Z7504" s="12" t="str">
        <f t="shared" si="1078"/>
        <v>Torque/Speed Control 1</v>
      </c>
    </row>
    <row r="7505" spans="8:26" x14ac:dyDescent="0.3">
      <c r="H7505" s="244"/>
      <c r="I7505" s="244"/>
      <c r="J7505" s="244"/>
      <c r="K7505" s="244"/>
      <c r="L7505" s="244"/>
      <c r="M7505" s="244"/>
      <c r="N7505" s="244"/>
      <c r="O7505" s="244"/>
      <c r="P7505" s="244"/>
      <c r="Q7505" s="244"/>
      <c r="R7505" s="6">
        <f t="shared" si="1070"/>
        <v>0</v>
      </c>
      <c r="S7505" s="6">
        <f t="shared" si="1071"/>
        <v>0</v>
      </c>
      <c r="T7505" s="7">
        <f t="shared" si="1072"/>
        <v>0</v>
      </c>
      <c r="U7505" s="121" t="str">
        <f t="shared" si="1073"/>
        <v>0</v>
      </c>
      <c r="V7505" s="10">
        <f t="shared" si="1074"/>
        <v>0</v>
      </c>
      <c r="W7505" s="10">
        <f t="shared" si="1075"/>
        <v>0</v>
      </c>
      <c r="X7505" s="11">
        <f t="shared" si="1076"/>
        <v>0</v>
      </c>
      <c r="Y7505" s="11">
        <f t="shared" si="1077"/>
        <v>0</v>
      </c>
      <c r="Z7505" s="12" t="str">
        <f t="shared" si="1078"/>
        <v>Torque/Speed Control 1</v>
      </c>
    </row>
    <row r="7506" spans="8:26" x14ac:dyDescent="0.3">
      <c r="H7506" s="244"/>
      <c r="I7506" s="244"/>
      <c r="J7506" s="244"/>
      <c r="K7506" s="244"/>
      <c r="L7506" s="244"/>
      <c r="M7506" s="244"/>
      <c r="N7506" s="244"/>
      <c r="O7506" s="244"/>
      <c r="P7506" s="244"/>
      <c r="Q7506" s="244"/>
      <c r="R7506" s="6">
        <f t="shared" si="1070"/>
        <v>0</v>
      </c>
      <c r="S7506" s="6">
        <f t="shared" si="1071"/>
        <v>0</v>
      </c>
      <c r="T7506" s="7">
        <f t="shared" si="1072"/>
        <v>0</v>
      </c>
      <c r="U7506" s="121" t="str">
        <f t="shared" si="1073"/>
        <v>0</v>
      </c>
      <c r="V7506" s="10">
        <f t="shared" si="1074"/>
        <v>0</v>
      </c>
      <c r="W7506" s="10">
        <f t="shared" si="1075"/>
        <v>0</v>
      </c>
      <c r="X7506" s="11">
        <f t="shared" si="1076"/>
        <v>0</v>
      </c>
      <c r="Y7506" s="11">
        <f t="shared" si="1077"/>
        <v>0</v>
      </c>
      <c r="Z7506" s="12" t="str">
        <f t="shared" si="1078"/>
        <v>Torque/Speed Control 1</v>
      </c>
    </row>
    <row r="7507" spans="8:26" x14ac:dyDescent="0.3">
      <c r="H7507" s="244"/>
      <c r="I7507" s="244"/>
      <c r="J7507" s="244"/>
      <c r="K7507" s="244"/>
      <c r="L7507" s="244"/>
      <c r="M7507" s="244"/>
      <c r="N7507" s="244"/>
      <c r="O7507" s="244"/>
      <c r="P7507" s="244"/>
      <c r="Q7507" s="244"/>
      <c r="R7507" s="6">
        <f t="shared" si="1070"/>
        <v>0</v>
      </c>
      <c r="S7507" s="6">
        <f t="shared" si="1071"/>
        <v>0</v>
      </c>
      <c r="T7507" s="7">
        <f t="shared" si="1072"/>
        <v>0</v>
      </c>
      <c r="U7507" s="121" t="str">
        <f t="shared" si="1073"/>
        <v>0</v>
      </c>
      <c r="V7507" s="10">
        <f t="shared" si="1074"/>
        <v>0</v>
      </c>
      <c r="W7507" s="10">
        <f t="shared" si="1075"/>
        <v>0</v>
      </c>
      <c r="X7507" s="11">
        <f t="shared" si="1076"/>
        <v>0</v>
      </c>
      <c r="Y7507" s="11">
        <f t="shared" si="1077"/>
        <v>0</v>
      </c>
      <c r="Z7507" s="12" t="str">
        <f t="shared" si="1078"/>
        <v>Torque/Speed Control 1</v>
      </c>
    </row>
    <row r="7508" spans="8:26" x14ac:dyDescent="0.3">
      <c r="H7508" s="244"/>
      <c r="I7508" s="244"/>
      <c r="J7508" s="244"/>
      <c r="K7508" s="244"/>
      <c r="L7508" s="244"/>
      <c r="M7508" s="244"/>
      <c r="N7508" s="244"/>
      <c r="O7508" s="244"/>
      <c r="P7508" s="244"/>
      <c r="Q7508" s="244"/>
      <c r="R7508" s="6">
        <f t="shared" si="1070"/>
        <v>0</v>
      </c>
      <c r="S7508" s="6">
        <f t="shared" si="1071"/>
        <v>0</v>
      </c>
      <c r="T7508" s="7">
        <f t="shared" si="1072"/>
        <v>0</v>
      </c>
      <c r="U7508" s="121" t="str">
        <f t="shared" si="1073"/>
        <v>0</v>
      </c>
      <c r="V7508" s="10">
        <f t="shared" si="1074"/>
        <v>0</v>
      </c>
      <c r="W7508" s="10">
        <f t="shared" si="1075"/>
        <v>0</v>
      </c>
      <c r="X7508" s="11">
        <f t="shared" si="1076"/>
        <v>0</v>
      </c>
      <c r="Y7508" s="11">
        <f t="shared" si="1077"/>
        <v>0</v>
      </c>
      <c r="Z7508" s="12" t="str">
        <f t="shared" si="1078"/>
        <v>Torque/Speed Control 1</v>
      </c>
    </row>
    <row r="7509" spans="8:26" x14ac:dyDescent="0.3">
      <c r="H7509" s="244"/>
      <c r="I7509" s="244"/>
      <c r="J7509" s="244"/>
      <c r="K7509" s="244"/>
      <c r="L7509" s="244"/>
      <c r="M7509" s="244"/>
      <c r="N7509" s="244"/>
      <c r="O7509" s="244"/>
      <c r="P7509" s="244"/>
      <c r="Q7509" s="244"/>
      <c r="R7509" s="6">
        <f t="shared" si="1070"/>
        <v>0</v>
      </c>
      <c r="S7509" s="6">
        <f t="shared" si="1071"/>
        <v>0</v>
      </c>
      <c r="T7509" s="7">
        <f t="shared" si="1072"/>
        <v>0</v>
      </c>
      <c r="U7509" s="121" t="str">
        <f t="shared" si="1073"/>
        <v>0</v>
      </c>
      <c r="V7509" s="10">
        <f t="shared" si="1074"/>
        <v>0</v>
      </c>
      <c r="W7509" s="10">
        <f t="shared" si="1075"/>
        <v>0</v>
      </c>
      <c r="X7509" s="11">
        <f t="shared" si="1076"/>
        <v>0</v>
      </c>
      <c r="Y7509" s="11">
        <f t="shared" si="1077"/>
        <v>0</v>
      </c>
      <c r="Z7509" s="12" t="str">
        <f t="shared" si="1078"/>
        <v>Torque/Speed Control 1</v>
      </c>
    </row>
    <row r="7510" spans="8:26" x14ac:dyDescent="0.3">
      <c r="H7510" s="244"/>
      <c r="I7510" s="244"/>
      <c r="J7510" s="244"/>
      <c r="K7510" s="244"/>
      <c r="L7510" s="244"/>
      <c r="M7510" s="244"/>
      <c r="N7510" s="244"/>
      <c r="O7510" s="244"/>
      <c r="P7510" s="244"/>
      <c r="Q7510" s="244"/>
      <c r="R7510" s="6">
        <f t="shared" si="1070"/>
        <v>0</v>
      </c>
      <c r="S7510" s="6">
        <f t="shared" si="1071"/>
        <v>0</v>
      </c>
      <c r="T7510" s="7">
        <f t="shared" si="1072"/>
        <v>0</v>
      </c>
      <c r="U7510" s="121" t="str">
        <f t="shared" si="1073"/>
        <v>0</v>
      </c>
      <c r="V7510" s="10">
        <f t="shared" si="1074"/>
        <v>0</v>
      </c>
      <c r="W7510" s="10">
        <f t="shared" si="1075"/>
        <v>0</v>
      </c>
      <c r="X7510" s="11">
        <f t="shared" si="1076"/>
        <v>0</v>
      </c>
      <c r="Y7510" s="11">
        <f t="shared" si="1077"/>
        <v>0</v>
      </c>
      <c r="Z7510" s="12" t="str">
        <f t="shared" si="1078"/>
        <v>Torque/Speed Control 1</v>
      </c>
    </row>
    <row r="7511" spans="8:26" x14ac:dyDescent="0.3">
      <c r="H7511" s="244"/>
      <c r="I7511" s="244"/>
      <c r="J7511" s="244"/>
      <c r="K7511" s="244"/>
      <c r="L7511" s="244"/>
      <c r="M7511" s="244"/>
      <c r="N7511" s="244"/>
      <c r="O7511" s="244"/>
      <c r="P7511" s="244"/>
      <c r="Q7511" s="244"/>
      <c r="R7511" s="6">
        <f t="shared" si="1070"/>
        <v>0</v>
      </c>
      <c r="S7511" s="6">
        <f t="shared" si="1071"/>
        <v>0</v>
      </c>
      <c r="T7511" s="7">
        <f t="shared" si="1072"/>
        <v>0</v>
      </c>
      <c r="U7511" s="121" t="str">
        <f t="shared" si="1073"/>
        <v>0</v>
      </c>
      <c r="V7511" s="10">
        <f t="shared" si="1074"/>
        <v>0</v>
      </c>
      <c r="W7511" s="10">
        <f t="shared" si="1075"/>
        <v>0</v>
      </c>
      <c r="X7511" s="11">
        <f t="shared" si="1076"/>
        <v>0</v>
      </c>
      <c r="Y7511" s="11">
        <f t="shared" si="1077"/>
        <v>0</v>
      </c>
      <c r="Z7511" s="12" t="str">
        <f t="shared" si="1078"/>
        <v>Torque/Speed Control 1</v>
      </c>
    </row>
    <row r="7512" spans="8:26" x14ac:dyDescent="0.3">
      <c r="H7512" s="244"/>
      <c r="I7512" s="244"/>
      <c r="J7512" s="244"/>
      <c r="K7512" s="244"/>
      <c r="L7512" s="244"/>
      <c r="M7512" s="244"/>
      <c r="N7512" s="244"/>
      <c r="O7512" s="244"/>
      <c r="P7512" s="244"/>
      <c r="Q7512" s="244"/>
      <c r="R7512" s="6">
        <f t="shared" si="1070"/>
        <v>0</v>
      </c>
      <c r="S7512" s="6">
        <f t="shared" si="1071"/>
        <v>0</v>
      </c>
      <c r="T7512" s="7">
        <f t="shared" si="1072"/>
        <v>0</v>
      </c>
      <c r="U7512" s="121" t="str">
        <f t="shared" si="1073"/>
        <v>0</v>
      </c>
      <c r="V7512" s="10">
        <f t="shared" si="1074"/>
        <v>0</v>
      </c>
      <c r="W7512" s="10">
        <f t="shared" si="1075"/>
        <v>0</v>
      </c>
      <c r="X7512" s="11">
        <f t="shared" si="1076"/>
        <v>0</v>
      </c>
      <c r="Y7512" s="11">
        <f t="shared" si="1077"/>
        <v>0</v>
      </c>
      <c r="Z7512" s="12" t="str">
        <f t="shared" si="1078"/>
        <v>Torque/Speed Control 1</v>
      </c>
    </row>
    <row r="7513" spans="8:26" x14ac:dyDescent="0.3">
      <c r="H7513" s="244"/>
      <c r="I7513" s="244"/>
      <c r="J7513" s="244"/>
      <c r="K7513" s="244"/>
      <c r="L7513" s="244"/>
      <c r="M7513" s="244"/>
      <c r="N7513" s="244"/>
      <c r="O7513" s="244"/>
      <c r="P7513" s="244"/>
      <c r="Q7513" s="244"/>
      <c r="R7513" s="6">
        <f t="shared" si="1070"/>
        <v>0</v>
      </c>
      <c r="S7513" s="6">
        <f t="shared" si="1071"/>
        <v>0</v>
      </c>
      <c r="T7513" s="7">
        <f t="shared" si="1072"/>
        <v>0</v>
      </c>
      <c r="U7513" s="121" t="str">
        <f t="shared" si="1073"/>
        <v>0</v>
      </c>
      <c r="V7513" s="10">
        <f t="shared" si="1074"/>
        <v>0</v>
      </c>
      <c r="W7513" s="10">
        <f t="shared" si="1075"/>
        <v>0</v>
      </c>
      <c r="X7513" s="11">
        <f t="shared" si="1076"/>
        <v>0</v>
      </c>
      <c r="Y7513" s="11">
        <f t="shared" si="1077"/>
        <v>0</v>
      </c>
      <c r="Z7513" s="12" t="str">
        <f t="shared" si="1078"/>
        <v>Torque/Speed Control 1</v>
      </c>
    </row>
    <row r="7514" spans="8:26" x14ac:dyDescent="0.3">
      <c r="H7514" s="244"/>
      <c r="I7514" s="244"/>
      <c r="J7514" s="244"/>
      <c r="K7514" s="244"/>
      <c r="L7514" s="244"/>
      <c r="M7514" s="244"/>
      <c r="N7514" s="244"/>
      <c r="O7514" s="244"/>
      <c r="P7514" s="244"/>
      <c r="Q7514" s="244"/>
      <c r="R7514" s="6">
        <f t="shared" si="1070"/>
        <v>0</v>
      </c>
      <c r="S7514" s="6">
        <f t="shared" si="1071"/>
        <v>0</v>
      </c>
      <c r="T7514" s="7">
        <f t="shared" si="1072"/>
        <v>0</v>
      </c>
      <c r="U7514" s="121" t="str">
        <f t="shared" si="1073"/>
        <v>0</v>
      </c>
      <c r="V7514" s="10">
        <f t="shared" si="1074"/>
        <v>0</v>
      </c>
      <c r="W7514" s="10">
        <f t="shared" si="1075"/>
        <v>0</v>
      </c>
      <c r="X7514" s="11">
        <f t="shared" si="1076"/>
        <v>0</v>
      </c>
      <c r="Y7514" s="11">
        <f t="shared" si="1077"/>
        <v>0</v>
      </c>
      <c r="Z7514" s="12" t="str">
        <f t="shared" si="1078"/>
        <v>Torque/Speed Control 1</v>
      </c>
    </row>
    <row r="7515" spans="8:26" x14ac:dyDescent="0.3">
      <c r="H7515" s="244"/>
      <c r="I7515" s="244"/>
      <c r="J7515" s="244"/>
      <c r="K7515" s="244"/>
      <c r="L7515" s="244"/>
      <c r="M7515" s="244"/>
      <c r="N7515" s="244"/>
      <c r="O7515" s="244"/>
      <c r="P7515" s="244"/>
      <c r="Q7515" s="244"/>
      <c r="R7515" s="6">
        <f t="shared" si="1070"/>
        <v>0</v>
      </c>
      <c r="S7515" s="6">
        <f t="shared" si="1071"/>
        <v>0</v>
      </c>
      <c r="T7515" s="7">
        <f t="shared" si="1072"/>
        <v>0</v>
      </c>
      <c r="U7515" s="121" t="str">
        <f t="shared" si="1073"/>
        <v>0</v>
      </c>
      <c r="V7515" s="10">
        <f t="shared" si="1074"/>
        <v>0</v>
      </c>
      <c r="W7515" s="10">
        <f t="shared" si="1075"/>
        <v>0</v>
      </c>
      <c r="X7515" s="11">
        <f t="shared" si="1076"/>
        <v>0</v>
      </c>
      <c r="Y7515" s="11">
        <f t="shared" si="1077"/>
        <v>0</v>
      </c>
      <c r="Z7515" s="12" t="str">
        <f t="shared" si="1078"/>
        <v>Torque/Speed Control 1</v>
      </c>
    </row>
    <row r="7516" spans="8:26" x14ac:dyDescent="0.3">
      <c r="H7516" s="244"/>
      <c r="I7516" s="244"/>
      <c r="J7516" s="244"/>
      <c r="K7516" s="244"/>
      <c r="L7516" s="244"/>
      <c r="M7516" s="244"/>
      <c r="N7516" s="244"/>
      <c r="O7516" s="244"/>
      <c r="P7516" s="244"/>
      <c r="Q7516" s="244"/>
      <c r="R7516" s="6">
        <f t="shared" si="1070"/>
        <v>0</v>
      </c>
      <c r="S7516" s="6">
        <f t="shared" si="1071"/>
        <v>0</v>
      </c>
      <c r="T7516" s="7">
        <f t="shared" si="1072"/>
        <v>0</v>
      </c>
      <c r="U7516" s="121" t="str">
        <f t="shared" si="1073"/>
        <v>0</v>
      </c>
      <c r="V7516" s="10">
        <f t="shared" si="1074"/>
        <v>0</v>
      </c>
      <c r="W7516" s="10">
        <f t="shared" si="1075"/>
        <v>0</v>
      </c>
      <c r="X7516" s="11">
        <f t="shared" si="1076"/>
        <v>0</v>
      </c>
      <c r="Y7516" s="11">
        <f t="shared" si="1077"/>
        <v>0</v>
      </c>
      <c r="Z7516" s="12" t="str">
        <f t="shared" si="1078"/>
        <v>Torque/Speed Control 1</v>
      </c>
    </row>
    <row r="7517" spans="8:26" x14ac:dyDescent="0.3">
      <c r="H7517" s="244"/>
      <c r="I7517" s="244"/>
      <c r="J7517" s="244"/>
      <c r="K7517" s="244"/>
      <c r="L7517" s="244"/>
      <c r="M7517" s="244"/>
      <c r="N7517" s="244"/>
      <c r="O7517" s="244"/>
      <c r="P7517" s="244"/>
      <c r="Q7517" s="244"/>
      <c r="R7517" s="6">
        <f t="shared" si="1070"/>
        <v>0</v>
      </c>
      <c r="S7517" s="6">
        <f t="shared" si="1071"/>
        <v>0</v>
      </c>
      <c r="T7517" s="7">
        <f t="shared" si="1072"/>
        <v>0</v>
      </c>
      <c r="U7517" s="121" t="str">
        <f t="shared" si="1073"/>
        <v>0</v>
      </c>
      <c r="V7517" s="10">
        <f t="shared" si="1074"/>
        <v>0</v>
      </c>
      <c r="W7517" s="10">
        <f t="shared" si="1075"/>
        <v>0</v>
      </c>
      <c r="X7517" s="11">
        <f t="shared" si="1076"/>
        <v>0</v>
      </c>
      <c r="Y7517" s="11">
        <f t="shared" si="1077"/>
        <v>0</v>
      </c>
      <c r="Z7517" s="12" t="str">
        <f t="shared" si="1078"/>
        <v>Torque/Speed Control 1</v>
      </c>
    </row>
    <row r="7518" spans="8:26" x14ac:dyDescent="0.3">
      <c r="H7518" s="244"/>
      <c r="I7518" s="244"/>
      <c r="J7518" s="244"/>
      <c r="K7518" s="244"/>
      <c r="L7518" s="244"/>
      <c r="M7518" s="244"/>
      <c r="N7518" s="244"/>
      <c r="O7518" s="244"/>
      <c r="P7518" s="244"/>
      <c r="Q7518" s="244"/>
      <c r="R7518" s="6">
        <f t="shared" si="1070"/>
        <v>0</v>
      </c>
      <c r="S7518" s="6">
        <f t="shared" si="1071"/>
        <v>0</v>
      </c>
      <c r="T7518" s="7">
        <f t="shared" si="1072"/>
        <v>0</v>
      </c>
      <c r="U7518" s="121" t="str">
        <f t="shared" si="1073"/>
        <v>0</v>
      </c>
      <c r="V7518" s="10">
        <f t="shared" si="1074"/>
        <v>0</v>
      </c>
      <c r="W7518" s="10">
        <f t="shared" si="1075"/>
        <v>0</v>
      </c>
      <c r="X7518" s="11">
        <f t="shared" si="1076"/>
        <v>0</v>
      </c>
      <c r="Y7518" s="11">
        <f t="shared" si="1077"/>
        <v>0</v>
      </c>
      <c r="Z7518" s="12" t="str">
        <f t="shared" si="1078"/>
        <v>Torque/Speed Control 1</v>
      </c>
    </row>
    <row r="7519" spans="8:26" x14ac:dyDescent="0.3">
      <c r="H7519" s="244"/>
      <c r="I7519" s="244"/>
      <c r="J7519" s="244"/>
      <c r="K7519" s="244"/>
      <c r="L7519" s="244"/>
      <c r="M7519" s="244"/>
      <c r="N7519" s="244"/>
      <c r="O7519" s="244"/>
      <c r="P7519" s="244"/>
      <c r="Q7519" s="244"/>
      <c r="R7519" s="6">
        <f t="shared" si="1070"/>
        <v>0</v>
      </c>
      <c r="S7519" s="6">
        <f t="shared" si="1071"/>
        <v>0</v>
      </c>
      <c r="T7519" s="7">
        <f t="shared" si="1072"/>
        <v>0</v>
      </c>
      <c r="U7519" s="121" t="str">
        <f t="shared" si="1073"/>
        <v>0</v>
      </c>
      <c r="V7519" s="10">
        <f t="shared" si="1074"/>
        <v>0</v>
      </c>
      <c r="W7519" s="10">
        <f t="shared" si="1075"/>
        <v>0</v>
      </c>
      <c r="X7519" s="11">
        <f t="shared" si="1076"/>
        <v>0</v>
      </c>
      <c r="Y7519" s="11">
        <f t="shared" si="1077"/>
        <v>0</v>
      </c>
      <c r="Z7519" s="12" t="str">
        <f t="shared" si="1078"/>
        <v>Torque/Speed Control 1</v>
      </c>
    </row>
    <row r="7520" spans="8:26" x14ac:dyDescent="0.3">
      <c r="H7520" s="244"/>
      <c r="I7520" s="244"/>
      <c r="J7520" s="244"/>
      <c r="K7520" s="244"/>
      <c r="L7520" s="244"/>
      <c r="M7520" s="244"/>
      <c r="N7520" s="244"/>
      <c r="O7520" s="244"/>
      <c r="P7520" s="244"/>
      <c r="Q7520" s="244"/>
      <c r="R7520" s="6">
        <f t="shared" si="1070"/>
        <v>0</v>
      </c>
      <c r="S7520" s="6">
        <f t="shared" si="1071"/>
        <v>0</v>
      </c>
      <c r="T7520" s="7">
        <f t="shared" si="1072"/>
        <v>0</v>
      </c>
      <c r="U7520" s="121" t="str">
        <f t="shared" si="1073"/>
        <v>0</v>
      </c>
      <c r="V7520" s="10">
        <f t="shared" si="1074"/>
        <v>0</v>
      </c>
      <c r="W7520" s="10">
        <f t="shared" si="1075"/>
        <v>0</v>
      </c>
      <c r="X7520" s="11">
        <f t="shared" si="1076"/>
        <v>0</v>
      </c>
      <c r="Y7520" s="11">
        <f t="shared" si="1077"/>
        <v>0</v>
      </c>
      <c r="Z7520" s="12" t="str">
        <f t="shared" si="1078"/>
        <v>Torque/Speed Control 1</v>
      </c>
    </row>
    <row r="7521" spans="8:26" x14ac:dyDescent="0.3">
      <c r="H7521" s="244"/>
      <c r="I7521" s="244"/>
      <c r="J7521" s="244"/>
      <c r="K7521" s="244"/>
      <c r="L7521" s="244"/>
      <c r="M7521" s="244"/>
      <c r="N7521" s="244"/>
      <c r="O7521" s="244"/>
      <c r="P7521" s="244"/>
      <c r="Q7521" s="244"/>
      <c r="R7521" s="6">
        <f t="shared" si="1070"/>
        <v>0</v>
      </c>
      <c r="S7521" s="6">
        <f t="shared" si="1071"/>
        <v>0</v>
      </c>
      <c r="T7521" s="7">
        <f t="shared" si="1072"/>
        <v>0</v>
      </c>
      <c r="U7521" s="121" t="str">
        <f t="shared" si="1073"/>
        <v>0</v>
      </c>
      <c r="V7521" s="10">
        <f t="shared" si="1074"/>
        <v>0</v>
      </c>
      <c r="W7521" s="10">
        <f t="shared" si="1075"/>
        <v>0</v>
      </c>
      <c r="X7521" s="11">
        <f t="shared" si="1076"/>
        <v>0</v>
      </c>
      <c r="Y7521" s="11">
        <f t="shared" si="1077"/>
        <v>0</v>
      </c>
      <c r="Z7521" s="12" t="str">
        <f t="shared" si="1078"/>
        <v>Torque/Speed Control 1</v>
      </c>
    </row>
    <row r="7522" spans="8:26" x14ac:dyDescent="0.3">
      <c r="H7522" s="244"/>
      <c r="I7522" s="244"/>
      <c r="J7522" s="244"/>
      <c r="K7522" s="244"/>
      <c r="L7522" s="244"/>
      <c r="M7522" s="244"/>
      <c r="N7522" s="244"/>
      <c r="O7522" s="244"/>
      <c r="P7522" s="244"/>
      <c r="Q7522" s="244"/>
      <c r="R7522" s="6">
        <f t="shared" si="1070"/>
        <v>0</v>
      </c>
      <c r="S7522" s="6">
        <f t="shared" si="1071"/>
        <v>0</v>
      </c>
      <c r="T7522" s="7">
        <f t="shared" si="1072"/>
        <v>0</v>
      </c>
      <c r="U7522" s="121" t="str">
        <f t="shared" si="1073"/>
        <v>0</v>
      </c>
      <c r="V7522" s="10">
        <f t="shared" si="1074"/>
        <v>0</v>
      </c>
      <c r="W7522" s="10">
        <f t="shared" si="1075"/>
        <v>0</v>
      </c>
      <c r="X7522" s="11">
        <f t="shared" si="1076"/>
        <v>0</v>
      </c>
      <c r="Y7522" s="11">
        <f t="shared" si="1077"/>
        <v>0</v>
      </c>
      <c r="Z7522" s="12" t="str">
        <f t="shared" si="1078"/>
        <v>Torque/Speed Control 1</v>
      </c>
    </row>
    <row r="7523" spans="8:26" x14ac:dyDescent="0.3">
      <c r="H7523" s="244"/>
      <c r="I7523" s="244"/>
      <c r="J7523" s="244"/>
      <c r="K7523" s="244"/>
      <c r="L7523" s="244"/>
      <c r="M7523" s="244"/>
      <c r="N7523" s="244"/>
      <c r="O7523" s="244"/>
      <c r="P7523" s="244"/>
      <c r="Q7523" s="244"/>
      <c r="R7523" s="6">
        <f t="shared" si="1070"/>
        <v>0</v>
      </c>
      <c r="S7523" s="6">
        <f t="shared" si="1071"/>
        <v>0</v>
      </c>
      <c r="T7523" s="7">
        <f t="shared" si="1072"/>
        <v>0</v>
      </c>
      <c r="U7523" s="121" t="str">
        <f t="shared" si="1073"/>
        <v>0</v>
      </c>
      <c r="V7523" s="10">
        <f t="shared" si="1074"/>
        <v>0</v>
      </c>
      <c r="W7523" s="10">
        <f t="shared" si="1075"/>
        <v>0</v>
      </c>
      <c r="X7523" s="11">
        <f t="shared" si="1076"/>
        <v>0</v>
      </c>
      <c r="Y7523" s="11">
        <f t="shared" si="1077"/>
        <v>0</v>
      </c>
      <c r="Z7523" s="12" t="str">
        <f t="shared" si="1078"/>
        <v>Torque/Speed Control 1</v>
      </c>
    </row>
    <row r="7524" spans="8:26" x14ac:dyDescent="0.3">
      <c r="H7524" s="244"/>
      <c r="I7524" s="244"/>
      <c r="J7524" s="244"/>
      <c r="K7524" s="244"/>
      <c r="L7524" s="244"/>
      <c r="M7524" s="244"/>
      <c r="N7524" s="244"/>
      <c r="O7524" s="244"/>
      <c r="P7524" s="244"/>
      <c r="Q7524" s="244"/>
      <c r="R7524" s="6">
        <f t="shared" si="1070"/>
        <v>0</v>
      </c>
      <c r="S7524" s="6">
        <f t="shared" si="1071"/>
        <v>0</v>
      </c>
      <c r="T7524" s="7">
        <f t="shared" si="1072"/>
        <v>0</v>
      </c>
      <c r="U7524" s="121" t="str">
        <f t="shared" si="1073"/>
        <v>0</v>
      </c>
      <c r="V7524" s="10">
        <f t="shared" si="1074"/>
        <v>0</v>
      </c>
      <c r="W7524" s="10">
        <f t="shared" si="1075"/>
        <v>0</v>
      </c>
      <c r="X7524" s="11">
        <f t="shared" si="1076"/>
        <v>0</v>
      </c>
      <c r="Y7524" s="11">
        <f t="shared" si="1077"/>
        <v>0</v>
      </c>
      <c r="Z7524" s="12" t="str">
        <f t="shared" si="1078"/>
        <v>Torque/Speed Control 1</v>
      </c>
    </row>
    <row r="7525" spans="8:26" x14ac:dyDescent="0.3">
      <c r="H7525" s="244"/>
      <c r="I7525" s="244"/>
      <c r="J7525" s="244"/>
      <c r="K7525" s="244"/>
      <c r="L7525" s="244"/>
      <c r="M7525" s="244"/>
      <c r="N7525" s="244"/>
      <c r="O7525" s="244"/>
      <c r="P7525" s="244"/>
      <c r="Q7525" s="244"/>
      <c r="R7525" s="6">
        <f t="shared" si="1070"/>
        <v>0</v>
      </c>
      <c r="S7525" s="6">
        <f t="shared" si="1071"/>
        <v>0</v>
      </c>
      <c r="T7525" s="7">
        <f t="shared" si="1072"/>
        <v>0</v>
      </c>
      <c r="U7525" s="121" t="str">
        <f t="shared" si="1073"/>
        <v>0</v>
      </c>
      <c r="V7525" s="10">
        <f t="shared" si="1074"/>
        <v>0</v>
      </c>
      <c r="W7525" s="10">
        <f t="shared" si="1075"/>
        <v>0</v>
      </c>
      <c r="X7525" s="11">
        <f t="shared" si="1076"/>
        <v>0</v>
      </c>
      <c r="Y7525" s="11">
        <f t="shared" si="1077"/>
        <v>0</v>
      </c>
      <c r="Z7525" s="12" t="str">
        <f t="shared" si="1078"/>
        <v>Torque/Speed Control 1</v>
      </c>
    </row>
    <row r="7526" spans="8:26" x14ac:dyDescent="0.3">
      <c r="H7526" s="244"/>
      <c r="I7526" s="244"/>
      <c r="J7526" s="244"/>
      <c r="K7526" s="244"/>
      <c r="L7526" s="244"/>
      <c r="M7526" s="244"/>
      <c r="N7526" s="244"/>
      <c r="O7526" s="244"/>
      <c r="P7526" s="244"/>
      <c r="Q7526" s="244"/>
      <c r="R7526" s="6">
        <f t="shared" si="1070"/>
        <v>0</v>
      </c>
      <c r="S7526" s="6">
        <f t="shared" si="1071"/>
        <v>0</v>
      </c>
      <c r="T7526" s="7">
        <f t="shared" si="1072"/>
        <v>0</v>
      </c>
      <c r="U7526" s="121" t="str">
        <f t="shared" si="1073"/>
        <v>0</v>
      </c>
      <c r="V7526" s="10">
        <f t="shared" si="1074"/>
        <v>0</v>
      </c>
      <c r="W7526" s="10">
        <f t="shared" si="1075"/>
        <v>0</v>
      </c>
      <c r="X7526" s="11">
        <f t="shared" si="1076"/>
        <v>0</v>
      </c>
      <c r="Y7526" s="11">
        <f t="shared" si="1077"/>
        <v>0</v>
      </c>
      <c r="Z7526" s="12" t="str">
        <f t="shared" si="1078"/>
        <v>Torque/Speed Control 1</v>
      </c>
    </row>
    <row r="7527" spans="8:26" x14ac:dyDescent="0.3">
      <c r="H7527" s="244"/>
      <c r="I7527" s="244"/>
      <c r="J7527" s="244"/>
      <c r="K7527" s="244"/>
      <c r="L7527" s="244"/>
      <c r="M7527" s="244"/>
      <c r="N7527" s="244"/>
      <c r="O7527" s="244"/>
      <c r="P7527" s="244"/>
      <c r="Q7527" s="244"/>
      <c r="R7527" s="6">
        <f t="shared" si="1070"/>
        <v>0</v>
      </c>
      <c r="S7527" s="6">
        <f t="shared" si="1071"/>
        <v>0</v>
      </c>
      <c r="T7527" s="7">
        <f t="shared" si="1072"/>
        <v>0</v>
      </c>
      <c r="U7527" s="121" t="str">
        <f t="shared" si="1073"/>
        <v>0</v>
      </c>
      <c r="V7527" s="10">
        <f t="shared" si="1074"/>
        <v>0</v>
      </c>
      <c r="W7527" s="10">
        <f t="shared" si="1075"/>
        <v>0</v>
      </c>
      <c r="X7527" s="11">
        <f t="shared" si="1076"/>
        <v>0</v>
      </c>
      <c r="Y7527" s="11">
        <f t="shared" si="1077"/>
        <v>0</v>
      </c>
      <c r="Z7527" s="12" t="str">
        <f t="shared" si="1078"/>
        <v>Torque/Speed Control 1</v>
      </c>
    </row>
    <row r="7528" spans="8:26" x14ac:dyDescent="0.3">
      <c r="H7528" s="244"/>
      <c r="I7528" s="244"/>
      <c r="J7528" s="244"/>
      <c r="K7528" s="244"/>
      <c r="L7528" s="244"/>
      <c r="M7528" s="244"/>
      <c r="N7528" s="244"/>
      <c r="O7528" s="244"/>
      <c r="P7528" s="244"/>
      <c r="Q7528" s="244"/>
      <c r="R7528" s="6">
        <f t="shared" si="1070"/>
        <v>0</v>
      </c>
      <c r="S7528" s="6">
        <f t="shared" si="1071"/>
        <v>0</v>
      </c>
      <c r="T7528" s="7">
        <f t="shared" si="1072"/>
        <v>0</v>
      </c>
      <c r="U7528" s="121" t="str">
        <f t="shared" si="1073"/>
        <v>0</v>
      </c>
      <c r="V7528" s="10">
        <f t="shared" si="1074"/>
        <v>0</v>
      </c>
      <c r="W7528" s="10">
        <f t="shared" si="1075"/>
        <v>0</v>
      </c>
      <c r="X7528" s="11">
        <f t="shared" si="1076"/>
        <v>0</v>
      </c>
      <c r="Y7528" s="11">
        <f t="shared" si="1077"/>
        <v>0</v>
      </c>
      <c r="Z7528" s="12" t="str">
        <f t="shared" si="1078"/>
        <v>Torque/Speed Control 1</v>
      </c>
    </row>
    <row r="7529" spans="8:26" x14ac:dyDescent="0.3">
      <c r="H7529" s="244"/>
      <c r="I7529" s="244"/>
      <c r="J7529" s="244"/>
      <c r="K7529" s="244"/>
      <c r="L7529" s="244"/>
      <c r="M7529" s="244"/>
      <c r="N7529" s="244"/>
      <c r="O7529" s="244"/>
      <c r="P7529" s="244"/>
      <c r="Q7529" s="244"/>
      <c r="R7529" s="6">
        <f t="shared" si="1070"/>
        <v>0</v>
      </c>
      <c r="S7529" s="6">
        <f t="shared" si="1071"/>
        <v>0</v>
      </c>
      <c r="T7529" s="7">
        <f t="shared" si="1072"/>
        <v>0</v>
      </c>
      <c r="U7529" s="121" t="str">
        <f t="shared" si="1073"/>
        <v>0</v>
      </c>
      <c r="V7529" s="10">
        <f t="shared" si="1074"/>
        <v>0</v>
      </c>
      <c r="W7529" s="10">
        <f t="shared" si="1075"/>
        <v>0</v>
      </c>
      <c r="X7529" s="11">
        <f t="shared" si="1076"/>
        <v>0</v>
      </c>
      <c r="Y7529" s="11">
        <f t="shared" si="1077"/>
        <v>0</v>
      </c>
      <c r="Z7529" s="12" t="str">
        <f t="shared" si="1078"/>
        <v>Torque/Speed Control 1</v>
      </c>
    </row>
    <row r="7530" spans="8:26" x14ac:dyDescent="0.3">
      <c r="H7530" s="244"/>
      <c r="I7530" s="244"/>
      <c r="J7530" s="244"/>
      <c r="K7530" s="244"/>
      <c r="L7530" s="244"/>
      <c r="M7530" s="244"/>
      <c r="N7530" s="244"/>
      <c r="O7530" s="244"/>
      <c r="P7530" s="244"/>
      <c r="Q7530" s="244"/>
      <c r="R7530" s="6">
        <f t="shared" si="1070"/>
        <v>0</v>
      </c>
      <c r="S7530" s="6">
        <f t="shared" si="1071"/>
        <v>0</v>
      </c>
      <c r="T7530" s="7">
        <f t="shared" si="1072"/>
        <v>0</v>
      </c>
      <c r="U7530" s="121" t="str">
        <f t="shared" si="1073"/>
        <v>0</v>
      </c>
      <c r="V7530" s="10">
        <f t="shared" si="1074"/>
        <v>0</v>
      </c>
      <c r="W7530" s="10">
        <f t="shared" si="1075"/>
        <v>0</v>
      </c>
      <c r="X7530" s="11">
        <f t="shared" si="1076"/>
        <v>0</v>
      </c>
      <c r="Y7530" s="11">
        <f t="shared" si="1077"/>
        <v>0</v>
      </c>
      <c r="Z7530" s="12" t="str">
        <f t="shared" si="1078"/>
        <v>Torque/Speed Control 1</v>
      </c>
    </row>
    <row r="7531" spans="8:26" x14ac:dyDescent="0.3">
      <c r="H7531" s="244"/>
      <c r="I7531" s="244"/>
      <c r="J7531" s="244"/>
      <c r="K7531" s="244"/>
      <c r="L7531" s="244"/>
      <c r="M7531" s="244"/>
      <c r="N7531" s="244"/>
      <c r="O7531" s="244"/>
      <c r="P7531" s="244"/>
      <c r="Q7531" s="244"/>
      <c r="R7531" s="6">
        <f t="shared" si="1070"/>
        <v>0</v>
      </c>
      <c r="S7531" s="6">
        <f t="shared" si="1071"/>
        <v>0</v>
      </c>
      <c r="T7531" s="7">
        <f t="shared" si="1072"/>
        <v>0</v>
      </c>
      <c r="U7531" s="121" t="str">
        <f t="shared" si="1073"/>
        <v>0</v>
      </c>
      <c r="V7531" s="10">
        <f t="shared" si="1074"/>
        <v>0</v>
      </c>
      <c r="W7531" s="10">
        <f t="shared" si="1075"/>
        <v>0</v>
      </c>
      <c r="X7531" s="11">
        <f t="shared" si="1076"/>
        <v>0</v>
      </c>
      <c r="Y7531" s="11">
        <f t="shared" si="1077"/>
        <v>0</v>
      </c>
      <c r="Z7531" s="12" t="str">
        <f t="shared" si="1078"/>
        <v>Torque/Speed Control 1</v>
      </c>
    </row>
    <row r="7532" spans="8:26" x14ac:dyDescent="0.3">
      <c r="H7532" s="244"/>
      <c r="I7532" s="244"/>
      <c r="J7532" s="244"/>
      <c r="K7532" s="244"/>
      <c r="L7532" s="244"/>
      <c r="M7532" s="244"/>
      <c r="N7532" s="244"/>
      <c r="O7532" s="244"/>
      <c r="P7532" s="244"/>
      <c r="Q7532" s="244"/>
      <c r="R7532" s="6">
        <f t="shared" si="1070"/>
        <v>0</v>
      </c>
      <c r="S7532" s="6">
        <f t="shared" si="1071"/>
        <v>0</v>
      </c>
      <c r="T7532" s="7">
        <f t="shared" si="1072"/>
        <v>0</v>
      </c>
      <c r="U7532" s="121" t="str">
        <f t="shared" si="1073"/>
        <v>0</v>
      </c>
      <c r="V7532" s="10">
        <f t="shared" si="1074"/>
        <v>0</v>
      </c>
      <c r="W7532" s="10">
        <f t="shared" si="1075"/>
        <v>0</v>
      </c>
      <c r="X7532" s="11">
        <f t="shared" si="1076"/>
        <v>0</v>
      </c>
      <c r="Y7532" s="11">
        <f t="shared" si="1077"/>
        <v>0</v>
      </c>
      <c r="Z7532" s="12" t="str">
        <f t="shared" si="1078"/>
        <v>Torque/Speed Control 1</v>
      </c>
    </row>
    <row r="7533" spans="8:26" x14ac:dyDescent="0.3">
      <c r="H7533" s="244"/>
      <c r="I7533" s="244"/>
      <c r="J7533" s="244"/>
      <c r="K7533" s="244"/>
      <c r="L7533" s="244"/>
      <c r="M7533" s="244"/>
      <c r="N7533" s="244"/>
      <c r="O7533" s="244"/>
      <c r="P7533" s="244"/>
      <c r="Q7533" s="244"/>
      <c r="R7533" s="6">
        <f t="shared" si="1070"/>
        <v>0</v>
      </c>
      <c r="S7533" s="6">
        <f t="shared" si="1071"/>
        <v>0</v>
      </c>
      <c r="T7533" s="7">
        <f t="shared" si="1072"/>
        <v>0</v>
      </c>
      <c r="U7533" s="121" t="str">
        <f t="shared" si="1073"/>
        <v>0</v>
      </c>
      <c r="V7533" s="10">
        <f t="shared" si="1074"/>
        <v>0</v>
      </c>
      <c r="W7533" s="10">
        <f t="shared" si="1075"/>
        <v>0</v>
      </c>
      <c r="X7533" s="11">
        <f t="shared" si="1076"/>
        <v>0</v>
      </c>
      <c r="Y7533" s="11">
        <f t="shared" si="1077"/>
        <v>0</v>
      </c>
      <c r="Z7533" s="12" t="str">
        <f t="shared" si="1078"/>
        <v>Torque/Speed Control 1</v>
      </c>
    </row>
    <row r="7534" spans="8:26" x14ac:dyDescent="0.3">
      <c r="H7534" s="244"/>
      <c r="I7534" s="244"/>
      <c r="J7534" s="244"/>
      <c r="K7534" s="244"/>
      <c r="L7534" s="244"/>
      <c r="M7534" s="244"/>
      <c r="N7534" s="244"/>
      <c r="O7534" s="244"/>
      <c r="P7534" s="244"/>
      <c r="Q7534" s="244"/>
      <c r="R7534" s="6">
        <f t="shared" si="1070"/>
        <v>0</v>
      </c>
      <c r="S7534" s="6">
        <f t="shared" si="1071"/>
        <v>0</v>
      </c>
      <c r="T7534" s="7">
        <f t="shared" si="1072"/>
        <v>0</v>
      </c>
      <c r="U7534" s="121" t="str">
        <f t="shared" si="1073"/>
        <v>0</v>
      </c>
      <c r="V7534" s="10">
        <f t="shared" si="1074"/>
        <v>0</v>
      </c>
      <c r="W7534" s="10">
        <f t="shared" si="1075"/>
        <v>0</v>
      </c>
      <c r="X7534" s="11">
        <f t="shared" si="1076"/>
        <v>0</v>
      </c>
      <c r="Y7534" s="11">
        <f t="shared" si="1077"/>
        <v>0</v>
      </c>
      <c r="Z7534" s="12" t="str">
        <f t="shared" si="1078"/>
        <v>Torque/Speed Control 1</v>
      </c>
    </row>
    <row r="7535" spans="8:26" x14ac:dyDescent="0.3">
      <c r="H7535" s="244"/>
      <c r="I7535" s="244"/>
      <c r="J7535" s="244"/>
      <c r="K7535" s="244"/>
      <c r="L7535" s="244"/>
      <c r="M7535" s="244"/>
      <c r="N7535" s="244"/>
      <c r="O7535" s="244"/>
      <c r="P7535" s="244"/>
      <c r="Q7535" s="244"/>
      <c r="R7535" s="6">
        <f t="shared" si="1070"/>
        <v>0</v>
      </c>
      <c r="S7535" s="6">
        <f t="shared" si="1071"/>
        <v>0</v>
      </c>
      <c r="T7535" s="7">
        <f t="shared" si="1072"/>
        <v>0</v>
      </c>
      <c r="U7535" s="121" t="str">
        <f t="shared" si="1073"/>
        <v>0</v>
      </c>
      <c r="V7535" s="10">
        <f t="shared" si="1074"/>
        <v>0</v>
      </c>
      <c r="W7535" s="10">
        <f t="shared" si="1075"/>
        <v>0</v>
      </c>
      <c r="X7535" s="11">
        <f t="shared" si="1076"/>
        <v>0</v>
      </c>
      <c r="Y7535" s="11">
        <f t="shared" si="1077"/>
        <v>0</v>
      </c>
      <c r="Z7535" s="12" t="str">
        <f t="shared" si="1078"/>
        <v>Torque/Speed Control 1</v>
      </c>
    </row>
    <row r="7536" spans="8:26" x14ac:dyDescent="0.3">
      <c r="H7536" s="244"/>
      <c r="I7536" s="244"/>
      <c r="J7536" s="244"/>
      <c r="K7536" s="244"/>
      <c r="L7536" s="244"/>
      <c r="M7536" s="244"/>
      <c r="N7536" s="244"/>
      <c r="O7536" s="244"/>
      <c r="P7536" s="244"/>
      <c r="Q7536" s="244"/>
      <c r="R7536" s="6">
        <f t="shared" si="1070"/>
        <v>0</v>
      </c>
      <c r="S7536" s="6">
        <f t="shared" si="1071"/>
        <v>0</v>
      </c>
      <c r="T7536" s="7">
        <f t="shared" si="1072"/>
        <v>0</v>
      </c>
      <c r="U7536" s="121" t="str">
        <f t="shared" si="1073"/>
        <v>0</v>
      </c>
      <c r="V7536" s="10">
        <f t="shared" si="1074"/>
        <v>0</v>
      </c>
      <c r="W7536" s="10">
        <f t="shared" si="1075"/>
        <v>0</v>
      </c>
      <c r="X7536" s="11">
        <f t="shared" si="1076"/>
        <v>0</v>
      </c>
      <c r="Y7536" s="11">
        <f t="shared" si="1077"/>
        <v>0</v>
      </c>
      <c r="Z7536" s="12" t="str">
        <f t="shared" si="1078"/>
        <v>Torque/Speed Control 1</v>
      </c>
    </row>
    <row r="7537" spans="8:26" x14ac:dyDescent="0.3">
      <c r="H7537" s="244"/>
      <c r="I7537" s="244"/>
      <c r="J7537" s="244"/>
      <c r="K7537" s="244"/>
      <c r="L7537" s="244"/>
      <c r="M7537" s="244"/>
      <c r="N7537" s="244"/>
      <c r="O7537" s="244"/>
      <c r="P7537" s="244"/>
      <c r="Q7537" s="244"/>
      <c r="R7537" s="6">
        <f t="shared" si="1070"/>
        <v>0</v>
      </c>
      <c r="S7537" s="6">
        <f t="shared" si="1071"/>
        <v>0</v>
      </c>
      <c r="T7537" s="7">
        <f t="shared" si="1072"/>
        <v>0</v>
      </c>
      <c r="U7537" s="121" t="str">
        <f t="shared" si="1073"/>
        <v>0</v>
      </c>
      <c r="V7537" s="10">
        <f t="shared" si="1074"/>
        <v>0</v>
      </c>
      <c r="W7537" s="10">
        <f t="shared" si="1075"/>
        <v>0</v>
      </c>
      <c r="X7537" s="11">
        <f t="shared" si="1076"/>
        <v>0</v>
      </c>
      <c r="Y7537" s="11">
        <f t="shared" si="1077"/>
        <v>0</v>
      </c>
      <c r="Z7537" s="12" t="str">
        <f t="shared" si="1078"/>
        <v>Torque/Speed Control 1</v>
      </c>
    </row>
    <row r="7538" spans="8:26" x14ac:dyDescent="0.3">
      <c r="H7538" s="244"/>
      <c r="I7538" s="244"/>
      <c r="J7538" s="244"/>
      <c r="K7538" s="244"/>
      <c r="L7538" s="244"/>
      <c r="M7538" s="244"/>
      <c r="N7538" s="244"/>
      <c r="O7538" s="244"/>
      <c r="P7538" s="244"/>
      <c r="Q7538" s="244"/>
      <c r="R7538" s="6">
        <f t="shared" si="1070"/>
        <v>0</v>
      </c>
      <c r="S7538" s="6">
        <f t="shared" si="1071"/>
        <v>0</v>
      </c>
      <c r="T7538" s="7">
        <f t="shared" si="1072"/>
        <v>0</v>
      </c>
      <c r="U7538" s="121" t="str">
        <f t="shared" si="1073"/>
        <v>0</v>
      </c>
      <c r="V7538" s="10">
        <f t="shared" si="1074"/>
        <v>0</v>
      </c>
      <c r="W7538" s="10">
        <f t="shared" si="1075"/>
        <v>0</v>
      </c>
      <c r="X7538" s="11">
        <f t="shared" si="1076"/>
        <v>0</v>
      </c>
      <c r="Y7538" s="11">
        <f t="shared" si="1077"/>
        <v>0</v>
      </c>
      <c r="Z7538" s="12" t="str">
        <f t="shared" si="1078"/>
        <v>Torque/Speed Control 1</v>
      </c>
    </row>
    <row r="7539" spans="8:26" x14ac:dyDescent="0.3">
      <c r="H7539" s="244"/>
      <c r="I7539" s="244"/>
      <c r="J7539" s="244"/>
      <c r="K7539" s="244"/>
      <c r="L7539" s="244"/>
      <c r="M7539" s="244"/>
      <c r="N7539" s="244"/>
      <c r="O7539" s="244"/>
      <c r="P7539" s="244"/>
      <c r="Q7539" s="244"/>
      <c r="R7539" s="6">
        <f t="shared" si="1070"/>
        <v>0</v>
      </c>
      <c r="S7539" s="6">
        <f t="shared" si="1071"/>
        <v>0</v>
      </c>
      <c r="T7539" s="7">
        <f t="shared" si="1072"/>
        <v>0</v>
      </c>
      <c r="U7539" s="121" t="str">
        <f t="shared" si="1073"/>
        <v>0</v>
      </c>
      <c r="V7539" s="10">
        <f t="shared" si="1074"/>
        <v>0</v>
      </c>
      <c r="W7539" s="10">
        <f t="shared" si="1075"/>
        <v>0</v>
      </c>
      <c r="X7539" s="11">
        <f t="shared" si="1076"/>
        <v>0</v>
      </c>
      <c r="Y7539" s="11">
        <f t="shared" si="1077"/>
        <v>0</v>
      </c>
      <c r="Z7539" s="12" t="str">
        <f t="shared" si="1078"/>
        <v>Torque/Speed Control 1</v>
      </c>
    </row>
    <row r="7540" spans="8:26" x14ac:dyDescent="0.3">
      <c r="H7540" s="244"/>
      <c r="I7540" s="244"/>
      <c r="J7540" s="244"/>
      <c r="K7540" s="244"/>
      <c r="L7540" s="244"/>
      <c r="M7540" s="244"/>
      <c r="N7540" s="244"/>
      <c r="O7540" s="244"/>
      <c r="P7540" s="244"/>
      <c r="Q7540" s="244"/>
      <c r="R7540" s="6">
        <f t="shared" si="1070"/>
        <v>0</v>
      </c>
      <c r="S7540" s="6">
        <f t="shared" si="1071"/>
        <v>0</v>
      </c>
      <c r="T7540" s="7">
        <f t="shared" si="1072"/>
        <v>0</v>
      </c>
      <c r="U7540" s="121" t="str">
        <f t="shared" si="1073"/>
        <v>0</v>
      </c>
      <c r="V7540" s="10">
        <f t="shared" si="1074"/>
        <v>0</v>
      </c>
      <c r="W7540" s="10">
        <f t="shared" si="1075"/>
        <v>0</v>
      </c>
      <c r="X7540" s="11">
        <f t="shared" si="1076"/>
        <v>0</v>
      </c>
      <c r="Y7540" s="11">
        <f t="shared" si="1077"/>
        <v>0</v>
      </c>
      <c r="Z7540" s="12" t="str">
        <f t="shared" si="1078"/>
        <v>Torque/Speed Control 1</v>
      </c>
    </row>
    <row r="7541" spans="8:26" x14ac:dyDescent="0.3">
      <c r="H7541" s="244"/>
      <c r="I7541" s="244"/>
      <c r="J7541" s="244"/>
      <c r="K7541" s="244"/>
      <c r="L7541" s="244"/>
      <c r="M7541" s="244"/>
      <c r="N7541" s="244"/>
      <c r="O7541" s="244"/>
      <c r="P7541" s="244"/>
      <c r="Q7541" s="244"/>
      <c r="R7541" s="6">
        <f t="shared" si="1070"/>
        <v>0</v>
      </c>
      <c r="S7541" s="6">
        <f t="shared" si="1071"/>
        <v>0</v>
      </c>
      <c r="T7541" s="7">
        <f t="shared" si="1072"/>
        <v>0</v>
      </c>
      <c r="U7541" s="121" t="str">
        <f t="shared" si="1073"/>
        <v>0</v>
      </c>
      <c r="V7541" s="10">
        <f t="shared" si="1074"/>
        <v>0</v>
      </c>
      <c r="W7541" s="10">
        <f t="shared" si="1075"/>
        <v>0</v>
      </c>
      <c r="X7541" s="11">
        <f t="shared" si="1076"/>
        <v>0</v>
      </c>
      <c r="Y7541" s="11">
        <f t="shared" si="1077"/>
        <v>0</v>
      </c>
      <c r="Z7541" s="12" t="str">
        <f t="shared" si="1078"/>
        <v>Torque/Speed Control 1</v>
      </c>
    </row>
    <row r="7542" spans="8:26" x14ac:dyDescent="0.3">
      <c r="H7542" s="244"/>
      <c r="I7542" s="244"/>
      <c r="J7542" s="244"/>
      <c r="K7542" s="244"/>
      <c r="L7542" s="244"/>
      <c r="M7542" s="244"/>
      <c r="N7542" s="244"/>
      <c r="O7542" s="244"/>
      <c r="P7542" s="244"/>
      <c r="Q7542" s="244"/>
      <c r="R7542" s="6">
        <f t="shared" si="1070"/>
        <v>0</v>
      </c>
      <c r="S7542" s="6">
        <f t="shared" si="1071"/>
        <v>0</v>
      </c>
      <c r="T7542" s="7">
        <f t="shared" si="1072"/>
        <v>0</v>
      </c>
      <c r="U7542" s="121" t="str">
        <f t="shared" si="1073"/>
        <v>0</v>
      </c>
      <c r="V7542" s="10">
        <f t="shared" si="1074"/>
        <v>0</v>
      </c>
      <c r="W7542" s="10">
        <f t="shared" si="1075"/>
        <v>0</v>
      </c>
      <c r="X7542" s="11">
        <f t="shared" si="1076"/>
        <v>0</v>
      </c>
      <c r="Y7542" s="11">
        <f t="shared" si="1077"/>
        <v>0</v>
      </c>
      <c r="Z7542" s="12" t="str">
        <f t="shared" si="1078"/>
        <v>Torque/Speed Control 1</v>
      </c>
    </row>
    <row r="7543" spans="8:26" x14ac:dyDescent="0.3">
      <c r="H7543" s="244"/>
      <c r="I7543" s="244"/>
      <c r="J7543" s="244"/>
      <c r="K7543" s="244"/>
      <c r="L7543" s="244"/>
      <c r="M7543" s="244"/>
      <c r="N7543" s="244"/>
      <c r="O7543" s="244"/>
      <c r="P7543" s="244"/>
      <c r="Q7543" s="244"/>
      <c r="R7543" s="6">
        <f t="shared" si="1070"/>
        <v>0</v>
      </c>
      <c r="S7543" s="6">
        <f t="shared" si="1071"/>
        <v>0</v>
      </c>
      <c r="T7543" s="7">
        <f t="shared" si="1072"/>
        <v>0</v>
      </c>
      <c r="U7543" s="121" t="str">
        <f t="shared" si="1073"/>
        <v>0</v>
      </c>
      <c r="V7543" s="10">
        <f t="shared" si="1074"/>
        <v>0</v>
      </c>
      <c r="W7543" s="10">
        <f t="shared" si="1075"/>
        <v>0</v>
      </c>
      <c r="X7543" s="11">
        <f t="shared" si="1076"/>
        <v>0</v>
      </c>
      <c r="Y7543" s="11">
        <f t="shared" si="1077"/>
        <v>0</v>
      </c>
      <c r="Z7543" s="12" t="str">
        <f t="shared" si="1078"/>
        <v>Torque/Speed Control 1</v>
      </c>
    </row>
    <row r="7544" spans="8:26" x14ac:dyDescent="0.3">
      <c r="H7544" s="244"/>
      <c r="I7544" s="244"/>
      <c r="J7544" s="244"/>
      <c r="K7544" s="244"/>
      <c r="L7544" s="244"/>
      <c r="M7544" s="244"/>
      <c r="N7544" s="244"/>
      <c r="O7544" s="244"/>
      <c r="P7544" s="244"/>
      <c r="Q7544" s="244"/>
      <c r="R7544" s="6">
        <f t="shared" si="1070"/>
        <v>0</v>
      </c>
      <c r="S7544" s="6">
        <f t="shared" si="1071"/>
        <v>0</v>
      </c>
      <c r="T7544" s="7">
        <f t="shared" si="1072"/>
        <v>0</v>
      </c>
      <c r="U7544" s="121" t="str">
        <f t="shared" si="1073"/>
        <v>0</v>
      </c>
      <c r="V7544" s="10">
        <f t="shared" si="1074"/>
        <v>0</v>
      </c>
      <c r="W7544" s="10">
        <f t="shared" si="1075"/>
        <v>0</v>
      </c>
      <c r="X7544" s="11">
        <f t="shared" si="1076"/>
        <v>0</v>
      </c>
      <c r="Y7544" s="11">
        <f t="shared" si="1077"/>
        <v>0</v>
      </c>
      <c r="Z7544" s="12" t="str">
        <f t="shared" si="1078"/>
        <v>Torque/Speed Control 1</v>
      </c>
    </row>
    <row r="7545" spans="8:26" x14ac:dyDescent="0.3">
      <c r="H7545" s="244"/>
      <c r="I7545" s="244"/>
      <c r="J7545" s="244"/>
      <c r="K7545" s="244"/>
      <c r="L7545" s="244"/>
      <c r="M7545" s="244"/>
      <c r="N7545" s="244"/>
      <c r="O7545" s="244"/>
      <c r="P7545" s="244"/>
      <c r="Q7545" s="244"/>
      <c r="R7545" s="6">
        <f t="shared" si="1070"/>
        <v>0</v>
      </c>
      <c r="S7545" s="6">
        <f t="shared" si="1071"/>
        <v>0</v>
      </c>
      <c r="T7545" s="7">
        <f t="shared" si="1072"/>
        <v>0</v>
      </c>
      <c r="U7545" s="121" t="str">
        <f t="shared" si="1073"/>
        <v>0</v>
      </c>
      <c r="V7545" s="10">
        <f t="shared" si="1074"/>
        <v>0</v>
      </c>
      <c r="W7545" s="10">
        <f t="shared" si="1075"/>
        <v>0</v>
      </c>
      <c r="X7545" s="11">
        <f t="shared" si="1076"/>
        <v>0</v>
      </c>
      <c r="Y7545" s="11">
        <f t="shared" si="1077"/>
        <v>0</v>
      </c>
      <c r="Z7545" s="12" t="str">
        <f t="shared" si="1078"/>
        <v>Torque/Speed Control 1</v>
      </c>
    </row>
    <row r="7546" spans="8:26" x14ac:dyDescent="0.3">
      <c r="H7546" s="244"/>
      <c r="I7546" s="244"/>
      <c r="J7546" s="244"/>
      <c r="K7546" s="244"/>
      <c r="L7546" s="244"/>
      <c r="M7546" s="244"/>
      <c r="N7546" s="244"/>
      <c r="O7546" s="244"/>
      <c r="P7546" s="244"/>
      <c r="Q7546" s="244"/>
      <c r="R7546" s="6">
        <f t="shared" si="1070"/>
        <v>0</v>
      </c>
      <c r="S7546" s="6">
        <f t="shared" si="1071"/>
        <v>0</v>
      </c>
      <c r="T7546" s="7">
        <f t="shared" si="1072"/>
        <v>0</v>
      </c>
      <c r="U7546" s="121" t="str">
        <f t="shared" si="1073"/>
        <v>0</v>
      </c>
      <c r="V7546" s="10">
        <f t="shared" si="1074"/>
        <v>0</v>
      </c>
      <c r="W7546" s="10">
        <f t="shared" si="1075"/>
        <v>0</v>
      </c>
      <c r="X7546" s="11">
        <f t="shared" si="1076"/>
        <v>0</v>
      </c>
      <c r="Y7546" s="11">
        <f t="shared" si="1077"/>
        <v>0</v>
      </c>
      <c r="Z7546" s="12" t="str">
        <f t="shared" si="1078"/>
        <v>Torque/Speed Control 1</v>
      </c>
    </row>
    <row r="7547" spans="8:26" x14ac:dyDescent="0.3">
      <c r="H7547" s="244"/>
      <c r="I7547" s="244"/>
      <c r="J7547" s="244"/>
      <c r="K7547" s="244"/>
      <c r="L7547" s="244"/>
      <c r="M7547" s="244"/>
      <c r="N7547" s="244"/>
      <c r="O7547" s="244"/>
      <c r="P7547" s="244"/>
      <c r="Q7547" s="244"/>
      <c r="R7547" s="6">
        <f t="shared" si="1070"/>
        <v>0</v>
      </c>
      <c r="S7547" s="6">
        <f t="shared" si="1071"/>
        <v>0</v>
      </c>
      <c r="T7547" s="7">
        <f t="shared" si="1072"/>
        <v>0</v>
      </c>
      <c r="U7547" s="121" t="str">
        <f t="shared" si="1073"/>
        <v>0</v>
      </c>
      <c r="V7547" s="10">
        <f t="shared" si="1074"/>
        <v>0</v>
      </c>
      <c r="W7547" s="10">
        <f t="shared" si="1075"/>
        <v>0</v>
      </c>
      <c r="X7547" s="11">
        <f t="shared" si="1076"/>
        <v>0</v>
      </c>
      <c r="Y7547" s="11">
        <f t="shared" si="1077"/>
        <v>0</v>
      </c>
      <c r="Z7547" s="12" t="str">
        <f t="shared" si="1078"/>
        <v>Torque/Speed Control 1</v>
      </c>
    </row>
    <row r="7548" spans="8:26" x14ac:dyDescent="0.3">
      <c r="H7548" s="244"/>
      <c r="I7548" s="244"/>
      <c r="J7548" s="244"/>
      <c r="K7548" s="244"/>
      <c r="L7548" s="244"/>
      <c r="M7548" s="244"/>
      <c r="N7548" s="244"/>
      <c r="O7548" s="244"/>
      <c r="P7548" s="244"/>
      <c r="Q7548" s="244"/>
      <c r="R7548" s="6">
        <f t="shared" si="1070"/>
        <v>0</v>
      </c>
      <c r="S7548" s="6">
        <f t="shared" si="1071"/>
        <v>0</v>
      </c>
      <c r="T7548" s="7">
        <f t="shared" si="1072"/>
        <v>0</v>
      </c>
      <c r="U7548" s="121" t="str">
        <f t="shared" si="1073"/>
        <v>0</v>
      </c>
      <c r="V7548" s="10">
        <f t="shared" si="1074"/>
        <v>0</v>
      </c>
      <c r="W7548" s="10">
        <f t="shared" si="1075"/>
        <v>0</v>
      </c>
      <c r="X7548" s="11">
        <f t="shared" si="1076"/>
        <v>0</v>
      </c>
      <c r="Y7548" s="11">
        <f t="shared" si="1077"/>
        <v>0</v>
      </c>
      <c r="Z7548" s="12" t="str">
        <f t="shared" si="1078"/>
        <v>Torque/Speed Control 1</v>
      </c>
    </row>
    <row r="7549" spans="8:26" x14ac:dyDescent="0.3">
      <c r="H7549" s="244"/>
      <c r="I7549" s="244"/>
      <c r="J7549" s="244"/>
      <c r="K7549" s="244"/>
      <c r="L7549" s="244"/>
      <c r="M7549" s="244"/>
      <c r="N7549" s="244"/>
      <c r="O7549" s="244"/>
      <c r="P7549" s="244"/>
      <c r="Q7549" s="244"/>
      <c r="R7549" s="6">
        <f t="shared" ref="R7549:R7612" si="1079">_xlfn.BITRSHIFT(_xlfn.BITAND(HEX2DEC(H7549),HEX2DEC("1C000000")),26)</f>
        <v>0</v>
      </c>
      <c r="S7549" s="6">
        <f t="shared" ref="S7549:S7612" si="1080">_xlfn.BITRSHIFT(_xlfn.BITAND(HEX2DEC(H7549),HEX2DEC("01000000")),24)</f>
        <v>0</v>
      </c>
      <c r="T7549" s="7">
        <f t="shared" ref="T7549:T7612" si="1081">IF(_xlfn.BITRSHIFT(_xlfn.BITAND(HEX2DEC(H7549),HEX2DEC("0FF0000")),16)&lt;240,_xlfn.BITRSHIFT(_xlfn.BITAND(HEX2DEC(H7549),HEX2DEC("1FF0000")),8),_xlfn.BITRSHIFT(_xlfn.BITAND(HEX2DEC(H7549),HEX2DEC("1FFFF00")),8))</f>
        <v>0</v>
      </c>
      <c r="U7549" s="121" t="str">
        <f t="shared" ref="U7549:U7612" si="1082">DEC2HEX(T7549)</f>
        <v>0</v>
      </c>
      <c r="V7549" s="10">
        <f t="shared" ref="V7549:V7612" si="1083">_xlfn.BITRSHIFT(_xlfn.BITAND(HEX2DEC(H7549),HEX2DEC("0FF0000")),16)</f>
        <v>0</v>
      </c>
      <c r="W7549" s="10">
        <f t="shared" ref="W7549:W7612" si="1084">_xlfn.BITRSHIFT(_xlfn.BITAND(HEX2DEC(H7549),HEX2DEC("FF00")),8)</f>
        <v>0</v>
      </c>
      <c r="X7549" s="11">
        <f t="shared" ref="X7549:X7612" si="1085">_xlfn.BITAND(HEX2DEC(H7549),HEX2DEC("00000FF"))</f>
        <v>0</v>
      </c>
      <c r="Y7549" s="11">
        <f t="shared" ref="Y7549:Y7612" si="1086">IF(_xlfn.BITRSHIFT(_xlfn.BITAND(HEX2DEC(H7549),HEX2DEC("0FF0000")),16)&lt;240,_xlfn.BITRSHIFT(_xlfn.BITAND(HEX2DEC(H7549),HEX2DEC("0FF00")),8),_xlfn.BITRSHIFT(_xlfn.BITAND(HEX2DEC(H7549),HEX2DEC("0FF0000")),16))</f>
        <v>0</v>
      </c>
      <c r="Z7549" s="12" t="str">
        <f t="shared" ref="Z7549:Z7612" si="1087">VLOOKUP(T7549,BO:BP,2,FALSE)</f>
        <v>Torque/Speed Control 1</v>
      </c>
    </row>
    <row r="7550" spans="8:26" x14ac:dyDescent="0.3">
      <c r="H7550" s="244"/>
      <c r="I7550" s="244"/>
      <c r="J7550" s="244"/>
      <c r="K7550" s="244"/>
      <c r="L7550" s="244"/>
      <c r="M7550" s="244"/>
      <c r="N7550" s="244"/>
      <c r="O7550" s="244"/>
      <c r="P7550" s="244"/>
      <c r="Q7550" s="244"/>
      <c r="R7550" s="6">
        <f t="shared" si="1079"/>
        <v>0</v>
      </c>
      <c r="S7550" s="6">
        <f t="shared" si="1080"/>
        <v>0</v>
      </c>
      <c r="T7550" s="7">
        <f t="shared" si="1081"/>
        <v>0</v>
      </c>
      <c r="U7550" s="121" t="str">
        <f t="shared" si="1082"/>
        <v>0</v>
      </c>
      <c r="V7550" s="10">
        <f t="shared" si="1083"/>
        <v>0</v>
      </c>
      <c r="W7550" s="10">
        <f t="shared" si="1084"/>
        <v>0</v>
      </c>
      <c r="X7550" s="11">
        <f t="shared" si="1085"/>
        <v>0</v>
      </c>
      <c r="Y7550" s="11">
        <f t="shared" si="1086"/>
        <v>0</v>
      </c>
      <c r="Z7550" s="12" t="str">
        <f t="shared" si="1087"/>
        <v>Torque/Speed Control 1</v>
      </c>
    </row>
    <row r="7551" spans="8:26" x14ac:dyDescent="0.3">
      <c r="H7551" s="244"/>
      <c r="I7551" s="244"/>
      <c r="J7551" s="244"/>
      <c r="K7551" s="244"/>
      <c r="L7551" s="244"/>
      <c r="M7551" s="244"/>
      <c r="N7551" s="244"/>
      <c r="O7551" s="244"/>
      <c r="P7551" s="244"/>
      <c r="Q7551" s="244"/>
      <c r="R7551" s="6">
        <f t="shared" si="1079"/>
        <v>0</v>
      </c>
      <c r="S7551" s="6">
        <f t="shared" si="1080"/>
        <v>0</v>
      </c>
      <c r="T7551" s="7">
        <f t="shared" si="1081"/>
        <v>0</v>
      </c>
      <c r="U7551" s="121" t="str">
        <f t="shared" si="1082"/>
        <v>0</v>
      </c>
      <c r="V7551" s="10">
        <f t="shared" si="1083"/>
        <v>0</v>
      </c>
      <c r="W7551" s="10">
        <f t="shared" si="1084"/>
        <v>0</v>
      </c>
      <c r="X7551" s="11">
        <f t="shared" si="1085"/>
        <v>0</v>
      </c>
      <c r="Y7551" s="11">
        <f t="shared" si="1086"/>
        <v>0</v>
      </c>
      <c r="Z7551" s="12" t="str">
        <f t="shared" si="1087"/>
        <v>Torque/Speed Control 1</v>
      </c>
    </row>
    <row r="7552" spans="8:26" x14ac:dyDescent="0.3">
      <c r="H7552" s="244"/>
      <c r="I7552" s="244"/>
      <c r="J7552" s="244"/>
      <c r="K7552" s="244"/>
      <c r="L7552" s="244"/>
      <c r="M7552" s="244"/>
      <c r="N7552" s="244"/>
      <c r="O7552" s="244"/>
      <c r="P7552" s="244"/>
      <c r="Q7552" s="244"/>
      <c r="R7552" s="6">
        <f t="shared" si="1079"/>
        <v>0</v>
      </c>
      <c r="S7552" s="6">
        <f t="shared" si="1080"/>
        <v>0</v>
      </c>
      <c r="T7552" s="7">
        <f t="shared" si="1081"/>
        <v>0</v>
      </c>
      <c r="U7552" s="121" t="str">
        <f t="shared" si="1082"/>
        <v>0</v>
      </c>
      <c r="V7552" s="10">
        <f t="shared" si="1083"/>
        <v>0</v>
      </c>
      <c r="W7552" s="10">
        <f t="shared" si="1084"/>
        <v>0</v>
      </c>
      <c r="X7552" s="11">
        <f t="shared" si="1085"/>
        <v>0</v>
      </c>
      <c r="Y7552" s="11">
        <f t="shared" si="1086"/>
        <v>0</v>
      </c>
      <c r="Z7552" s="12" t="str">
        <f t="shared" si="1087"/>
        <v>Torque/Speed Control 1</v>
      </c>
    </row>
    <row r="7553" spans="8:26" x14ac:dyDescent="0.3">
      <c r="H7553" s="244"/>
      <c r="I7553" s="244"/>
      <c r="J7553" s="244"/>
      <c r="K7553" s="244"/>
      <c r="L7553" s="244"/>
      <c r="M7553" s="244"/>
      <c r="N7553" s="244"/>
      <c r="O7553" s="244"/>
      <c r="P7553" s="244"/>
      <c r="Q7553" s="244"/>
      <c r="R7553" s="6">
        <f t="shared" si="1079"/>
        <v>0</v>
      </c>
      <c r="S7553" s="6">
        <f t="shared" si="1080"/>
        <v>0</v>
      </c>
      <c r="T7553" s="7">
        <f t="shared" si="1081"/>
        <v>0</v>
      </c>
      <c r="U7553" s="121" t="str">
        <f t="shared" si="1082"/>
        <v>0</v>
      </c>
      <c r="V7553" s="10">
        <f t="shared" si="1083"/>
        <v>0</v>
      </c>
      <c r="W7553" s="10">
        <f t="shared" si="1084"/>
        <v>0</v>
      </c>
      <c r="X7553" s="11">
        <f t="shared" si="1085"/>
        <v>0</v>
      </c>
      <c r="Y7553" s="11">
        <f t="shared" si="1086"/>
        <v>0</v>
      </c>
      <c r="Z7553" s="12" t="str">
        <f t="shared" si="1087"/>
        <v>Torque/Speed Control 1</v>
      </c>
    </row>
    <row r="7554" spans="8:26" x14ac:dyDescent="0.3">
      <c r="H7554" s="244"/>
      <c r="I7554" s="244"/>
      <c r="J7554" s="244"/>
      <c r="K7554" s="244"/>
      <c r="L7554" s="244"/>
      <c r="M7554" s="244"/>
      <c r="N7554" s="244"/>
      <c r="O7554" s="244"/>
      <c r="P7554" s="244"/>
      <c r="Q7554" s="244"/>
      <c r="R7554" s="6">
        <f t="shared" si="1079"/>
        <v>0</v>
      </c>
      <c r="S7554" s="6">
        <f t="shared" si="1080"/>
        <v>0</v>
      </c>
      <c r="T7554" s="7">
        <f t="shared" si="1081"/>
        <v>0</v>
      </c>
      <c r="U7554" s="121" t="str">
        <f t="shared" si="1082"/>
        <v>0</v>
      </c>
      <c r="V7554" s="10">
        <f t="shared" si="1083"/>
        <v>0</v>
      </c>
      <c r="W7554" s="10">
        <f t="shared" si="1084"/>
        <v>0</v>
      </c>
      <c r="X7554" s="11">
        <f t="shared" si="1085"/>
        <v>0</v>
      </c>
      <c r="Y7554" s="11">
        <f t="shared" si="1086"/>
        <v>0</v>
      </c>
      <c r="Z7554" s="12" t="str">
        <f t="shared" si="1087"/>
        <v>Torque/Speed Control 1</v>
      </c>
    </row>
    <row r="7555" spans="8:26" x14ac:dyDescent="0.3">
      <c r="H7555" s="244"/>
      <c r="I7555" s="244"/>
      <c r="J7555" s="244"/>
      <c r="K7555" s="244"/>
      <c r="L7555" s="244"/>
      <c r="M7555" s="244"/>
      <c r="N7555" s="244"/>
      <c r="O7555" s="244"/>
      <c r="P7555" s="244"/>
      <c r="Q7555" s="244"/>
      <c r="R7555" s="6">
        <f t="shared" si="1079"/>
        <v>0</v>
      </c>
      <c r="S7555" s="6">
        <f t="shared" si="1080"/>
        <v>0</v>
      </c>
      <c r="T7555" s="7">
        <f t="shared" si="1081"/>
        <v>0</v>
      </c>
      <c r="U7555" s="121" t="str">
        <f t="shared" si="1082"/>
        <v>0</v>
      </c>
      <c r="V7555" s="10">
        <f t="shared" si="1083"/>
        <v>0</v>
      </c>
      <c r="W7555" s="10">
        <f t="shared" si="1084"/>
        <v>0</v>
      </c>
      <c r="X7555" s="11">
        <f t="shared" si="1085"/>
        <v>0</v>
      </c>
      <c r="Y7555" s="11">
        <f t="shared" si="1086"/>
        <v>0</v>
      </c>
      <c r="Z7555" s="12" t="str">
        <f t="shared" si="1087"/>
        <v>Torque/Speed Control 1</v>
      </c>
    </row>
    <row r="7556" spans="8:26" x14ac:dyDescent="0.3">
      <c r="H7556" s="244"/>
      <c r="I7556" s="244"/>
      <c r="J7556" s="244"/>
      <c r="K7556" s="244"/>
      <c r="L7556" s="244"/>
      <c r="M7556" s="244"/>
      <c r="N7556" s="244"/>
      <c r="O7556" s="244"/>
      <c r="P7556" s="244"/>
      <c r="Q7556" s="244"/>
      <c r="R7556" s="6">
        <f t="shared" si="1079"/>
        <v>0</v>
      </c>
      <c r="S7556" s="6">
        <f t="shared" si="1080"/>
        <v>0</v>
      </c>
      <c r="T7556" s="7">
        <f t="shared" si="1081"/>
        <v>0</v>
      </c>
      <c r="U7556" s="121" t="str">
        <f t="shared" si="1082"/>
        <v>0</v>
      </c>
      <c r="V7556" s="10">
        <f t="shared" si="1083"/>
        <v>0</v>
      </c>
      <c r="W7556" s="10">
        <f t="shared" si="1084"/>
        <v>0</v>
      </c>
      <c r="X7556" s="11">
        <f t="shared" si="1085"/>
        <v>0</v>
      </c>
      <c r="Y7556" s="11">
        <f t="shared" si="1086"/>
        <v>0</v>
      </c>
      <c r="Z7556" s="12" t="str">
        <f t="shared" si="1087"/>
        <v>Torque/Speed Control 1</v>
      </c>
    </row>
    <row r="7557" spans="8:26" x14ac:dyDescent="0.3">
      <c r="H7557" s="244"/>
      <c r="I7557" s="244"/>
      <c r="J7557" s="244"/>
      <c r="K7557" s="244"/>
      <c r="L7557" s="244"/>
      <c r="M7557" s="244"/>
      <c r="N7557" s="244"/>
      <c r="O7557" s="244"/>
      <c r="P7557" s="244"/>
      <c r="Q7557" s="244"/>
      <c r="R7557" s="6">
        <f t="shared" si="1079"/>
        <v>0</v>
      </c>
      <c r="S7557" s="6">
        <f t="shared" si="1080"/>
        <v>0</v>
      </c>
      <c r="T7557" s="7">
        <f t="shared" si="1081"/>
        <v>0</v>
      </c>
      <c r="U7557" s="121" t="str">
        <f t="shared" si="1082"/>
        <v>0</v>
      </c>
      <c r="V7557" s="10">
        <f t="shared" si="1083"/>
        <v>0</v>
      </c>
      <c r="W7557" s="10">
        <f t="shared" si="1084"/>
        <v>0</v>
      </c>
      <c r="X7557" s="11">
        <f t="shared" si="1085"/>
        <v>0</v>
      </c>
      <c r="Y7557" s="11">
        <f t="shared" si="1086"/>
        <v>0</v>
      </c>
      <c r="Z7557" s="12" t="str">
        <f t="shared" si="1087"/>
        <v>Torque/Speed Control 1</v>
      </c>
    </row>
    <row r="7558" spans="8:26" x14ac:dyDescent="0.3">
      <c r="H7558" s="244"/>
      <c r="I7558" s="244"/>
      <c r="J7558" s="244"/>
      <c r="K7558" s="244"/>
      <c r="L7558" s="244"/>
      <c r="M7558" s="244"/>
      <c r="N7558" s="244"/>
      <c r="O7558" s="244"/>
      <c r="P7558" s="244"/>
      <c r="Q7558" s="244"/>
      <c r="R7558" s="6">
        <f t="shared" si="1079"/>
        <v>0</v>
      </c>
      <c r="S7558" s="6">
        <f t="shared" si="1080"/>
        <v>0</v>
      </c>
      <c r="T7558" s="7">
        <f t="shared" si="1081"/>
        <v>0</v>
      </c>
      <c r="U7558" s="121" t="str">
        <f t="shared" si="1082"/>
        <v>0</v>
      </c>
      <c r="V7558" s="10">
        <f t="shared" si="1083"/>
        <v>0</v>
      </c>
      <c r="W7558" s="10">
        <f t="shared" si="1084"/>
        <v>0</v>
      </c>
      <c r="X7558" s="11">
        <f t="shared" si="1085"/>
        <v>0</v>
      </c>
      <c r="Y7558" s="11">
        <f t="shared" si="1086"/>
        <v>0</v>
      </c>
      <c r="Z7558" s="12" t="str">
        <f t="shared" si="1087"/>
        <v>Torque/Speed Control 1</v>
      </c>
    </row>
    <row r="7559" spans="8:26" x14ac:dyDescent="0.3">
      <c r="H7559" s="244"/>
      <c r="I7559" s="244"/>
      <c r="J7559" s="244"/>
      <c r="K7559" s="244"/>
      <c r="L7559" s="244"/>
      <c r="M7559" s="244"/>
      <c r="N7559" s="244"/>
      <c r="O7559" s="244"/>
      <c r="P7559" s="244"/>
      <c r="Q7559" s="244"/>
      <c r="R7559" s="6">
        <f t="shared" si="1079"/>
        <v>0</v>
      </c>
      <c r="S7559" s="6">
        <f t="shared" si="1080"/>
        <v>0</v>
      </c>
      <c r="T7559" s="7">
        <f t="shared" si="1081"/>
        <v>0</v>
      </c>
      <c r="U7559" s="121" t="str">
        <f t="shared" si="1082"/>
        <v>0</v>
      </c>
      <c r="V7559" s="10">
        <f t="shared" si="1083"/>
        <v>0</v>
      </c>
      <c r="W7559" s="10">
        <f t="shared" si="1084"/>
        <v>0</v>
      </c>
      <c r="X7559" s="11">
        <f t="shared" si="1085"/>
        <v>0</v>
      </c>
      <c r="Y7559" s="11">
        <f t="shared" si="1086"/>
        <v>0</v>
      </c>
      <c r="Z7559" s="12" t="str">
        <f t="shared" si="1087"/>
        <v>Torque/Speed Control 1</v>
      </c>
    </row>
    <row r="7560" spans="8:26" x14ac:dyDescent="0.3">
      <c r="H7560" s="244"/>
      <c r="I7560" s="244"/>
      <c r="J7560" s="244"/>
      <c r="K7560" s="244"/>
      <c r="L7560" s="244"/>
      <c r="M7560" s="244"/>
      <c r="N7560" s="244"/>
      <c r="O7560" s="244"/>
      <c r="P7560" s="244"/>
      <c r="Q7560" s="244"/>
      <c r="R7560" s="6">
        <f t="shared" si="1079"/>
        <v>0</v>
      </c>
      <c r="S7560" s="6">
        <f t="shared" si="1080"/>
        <v>0</v>
      </c>
      <c r="T7560" s="7">
        <f t="shared" si="1081"/>
        <v>0</v>
      </c>
      <c r="U7560" s="121" t="str">
        <f t="shared" si="1082"/>
        <v>0</v>
      </c>
      <c r="V7560" s="10">
        <f t="shared" si="1083"/>
        <v>0</v>
      </c>
      <c r="W7560" s="10">
        <f t="shared" si="1084"/>
        <v>0</v>
      </c>
      <c r="X7560" s="11">
        <f t="shared" si="1085"/>
        <v>0</v>
      </c>
      <c r="Y7560" s="11">
        <f t="shared" si="1086"/>
        <v>0</v>
      </c>
      <c r="Z7560" s="12" t="str">
        <f t="shared" si="1087"/>
        <v>Torque/Speed Control 1</v>
      </c>
    </row>
    <row r="7561" spans="8:26" x14ac:dyDescent="0.3">
      <c r="H7561" s="244"/>
      <c r="I7561" s="244"/>
      <c r="J7561" s="244"/>
      <c r="K7561" s="244"/>
      <c r="L7561" s="244"/>
      <c r="M7561" s="244"/>
      <c r="N7561" s="244"/>
      <c r="O7561" s="244"/>
      <c r="P7561" s="244"/>
      <c r="Q7561" s="244"/>
      <c r="R7561" s="6">
        <f t="shared" si="1079"/>
        <v>0</v>
      </c>
      <c r="S7561" s="6">
        <f t="shared" si="1080"/>
        <v>0</v>
      </c>
      <c r="T7561" s="7">
        <f t="shared" si="1081"/>
        <v>0</v>
      </c>
      <c r="U7561" s="121" t="str">
        <f t="shared" si="1082"/>
        <v>0</v>
      </c>
      <c r="V7561" s="10">
        <f t="shared" si="1083"/>
        <v>0</v>
      </c>
      <c r="W7561" s="10">
        <f t="shared" si="1084"/>
        <v>0</v>
      </c>
      <c r="X7561" s="11">
        <f t="shared" si="1085"/>
        <v>0</v>
      </c>
      <c r="Y7561" s="11">
        <f t="shared" si="1086"/>
        <v>0</v>
      </c>
      <c r="Z7561" s="12" t="str">
        <f t="shared" si="1087"/>
        <v>Torque/Speed Control 1</v>
      </c>
    </row>
    <row r="7562" spans="8:26" x14ac:dyDescent="0.3">
      <c r="H7562" s="244"/>
      <c r="I7562" s="244"/>
      <c r="J7562" s="244"/>
      <c r="K7562" s="244"/>
      <c r="L7562" s="244"/>
      <c r="M7562" s="244"/>
      <c r="N7562" s="244"/>
      <c r="O7562" s="244"/>
      <c r="P7562" s="244"/>
      <c r="Q7562" s="244"/>
      <c r="R7562" s="6">
        <f t="shared" si="1079"/>
        <v>0</v>
      </c>
      <c r="S7562" s="6">
        <f t="shared" si="1080"/>
        <v>0</v>
      </c>
      <c r="T7562" s="7">
        <f t="shared" si="1081"/>
        <v>0</v>
      </c>
      <c r="U7562" s="121" t="str">
        <f t="shared" si="1082"/>
        <v>0</v>
      </c>
      <c r="V7562" s="10">
        <f t="shared" si="1083"/>
        <v>0</v>
      </c>
      <c r="W7562" s="10">
        <f t="shared" si="1084"/>
        <v>0</v>
      </c>
      <c r="X7562" s="11">
        <f t="shared" si="1085"/>
        <v>0</v>
      </c>
      <c r="Y7562" s="11">
        <f t="shared" si="1086"/>
        <v>0</v>
      </c>
      <c r="Z7562" s="12" t="str">
        <f t="shared" si="1087"/>
        <v>Torque/Speed Control 1</v>
      </c>
    </row>
    <row r="7563" spans="8:26" x14ac:dyDescent="0.3">
      <c r="H7563" s="244"/>
      <c r="I7563" s="244"/>
      <c r="J7563" s="244"/>
      <c r="K7563" s="244"/>
      <c r="L7563" s="244"/>
      <c r="M7563" s="244"/>
      <c r="N7563" s="244"/>
      <c r="O7563" s="244"/>
      <c r="P7563" s="244"/>
      <c r="Q7563" s="244"/>
      <c r="R7563" s="6">
        <f t="shared" si="1079"/>
        <v>0</v>
      </c>
      <c r="S7563" s="6">
        <f t="shared" si="1080"/>
        <v>0</v>
      </c>
      <c r="T7563" s="7">
        <f t="shared" si="1081"/>
        <v>0</v>
      </c>
      <c r="U7563" s="121" t="str">
        <f t="shared" si="1082"/>
        <v>0</v>
      </c>
      <c r="V7563" s="10">
        <f t="shared" si="1083"/>
        <v>0</v>
      </c>
      <c r="W7563" s="10">
        <f t="shared" si="1084"/>
        <v>0</v>
      </c>
      <c r="X7563" s="11">
        <f t="shared" si="1085"/>
        <v>0</v>
      </c>
      <c r="Y7563" s="11">
        <f t="shared" si="1086"/>
        <v>0</v>
      </c>
      <c r="Z7563" s="12" t="str">
        <f t="shared" si="1087"/>
        <v>Torque/Speed Control 1</v>
      </c>
    </row>
    <row r="7564" spans="8:26" x14ac:dyDescent="0.3">
      <c r="H7564" s="244"/>
      <c r="I7564" s="244"/>
      <c r="J7564" s="244"/>
      <c r="K7564" s="244"/>
      <c r="L7564" s="244"/>
      <c r="M7564" s="244"/>
      <c r="N7564" s="244"/>
      <c r="O7564" s="244"/>
      <c r="P7564" s="244"/>
      <c r="Q7564" s="244"/>
      <c r="R7564" s="6">
        <f t="shared" si="1079"/>
        <v>0</v>
      </c>
      <c r="S7564" s="6">
        <f t="shared" si="1080"/>
        <v>0</v>
      </c>
      <c r="T7564" s="7">
        <f t="shared" si="1081"/>
        <v>0</v>
      </c>
      <c r="U7564" s="121" t="str">
        <f t="shared" si="1082"/>
        <v>0</v>
      </c>
      <c r="V7564" s="10">
        <f t="shared" si="1083"/>
        <v>0</v>
      </c>
      <c r="W7564" s="10">
        <f t="shared" si="1084"/>
        <v>0</v>
      </c>
      <c r="X7564" s="11">
        <f t="shared" si="1085"/>
        <v>0</v>
      </c>
      <c r="Y7564" s="11">
        <f t="shared" si="1086"/>
        <v>0</v>
      </c>
      <c r="Z7564" s="12" t="str">
        <f t="shared" si="1087"/>
        <v>Torque/Speed Control 1</v>
      </c>
    </row>
    <row r="7565" spans="8:26" x14ac:dyDescent="0.3">
      <c r="H7565" s="244"/>
      <c r="I7565" s="244"/>
      <c r="J7565" s="244"/>
      <c r="K7565" s="244"/>
      <c r="L7565" s="244"/>
      <c r="M7565" s="244"/>
      <c r="N7565" s="244"/>
      <c r="O7565" s="244"/>
      <c r="P7565" s="244"/>
      <c r="Q7565" s="244"/>
      <c r="R7565" s="6">
        <f t="shared" si="1079"/>
        <v>0</v>
      </c>
      <c r="S7565" s="6">
        <f t="shared" si="1080"/>
        <v>0</v>
      </c>
      <c r="T7565" s="7">
        <f t="shared" si="1081"/>
        <v>0</v>
      </c>
      <c r="U7565" s="121" t="str">
        <f t="shared" si="1082"/>
        <v>0</v>
      </c>
      <c r="V7565" s="10">
        <f t="shared" si="1083"/>
        <v>0</v>
      </c>
      <c r="W7565" s="10">
        <f t="shared" si="1084"/>
        <v>0</v>
      </c>
      <c r="X7565" s="11">
        <f t="shared" si="1085"/>
        <v>0</v>
      </c>
      <c r="Y7565" s="11">
        <f t="shared" si="1086"/>
        <v>0</v>
      </c>
      <c r="Z7565" s="12" t="str">
        <f t="shared" si="1087"/>
        <v>Torque/Speed Control 1</v>
      </c>
    </row>
    <row r="7566" spans="8:26" x14ac:dyDescent="0.3">
      <c r="H7566" s="244"/>
      <c r="I7566" s="244"/>
      <c r="J7566" s="244"/>
      <c r="K7566" s="244"/>
      <c r="L7566" s="244"/>
      <c r="M7566" s="244"/>
      <c r="N7566" s="244"/>
      <c r="O7566" s="244"/>
      <c r="P7566" s="244"/>
      <c r="Q7566" s="244"/>
      <c r="R7566" s="6">
        <f t="shared" si="1079"/>
        <v>0</v>
      </c>
      <c r="S7566" s="6">
        <f t="shared" si="1080"/>
        <v>0</v>
      </c>
      <c r="T7566" s="7">
        <f t="shared" si="1081"/>
        <v>0</v>
      </c>
      <c r="U7566" s="121" t="str">
        <f t="shared" si="1082"/>
        <v>0</v>
      </c>
      <c r="V7566" s="10">
        <f t="shared" si="1083"/>
        <v>0</v>
      </c>
      <c r="W7566" s="10">
        <f t="shared" si="1084"/>
        <v>0</v>
      </c>
      <c r="X7566" s="11">
        <f t="shared" si="1085"/>
        <v>0</v>
      </c>
      <c r="Y7566" s="11">
        <f t="shared" si="1086"/>
        <v>0</v>
      </c>
      <c r="Z7566" s="12" t="str">
        <f t="shared" si="1087"/>
        <v>Torque/Speed Control 1</v>
      </c>
    </row>
    <row r="7567" spans="8:26" x14ac:dyDescent="0.3">
      <c r="H7567" s="244"/>
      <c r="I7567" s="244"/>
      <c r="J7567" s="244"/>
      <c r="K7567" s="244"/>
      <c r="L7567" s="244"/>
      <c r="M7567" s="244"/>
      <c r="N7567" s="244"/>
      <c r="O7567" s="244"/>
      <c r="P7567" s="244"/>
      <c r="Q7567" s="244"/>
      <c r="R7567" s="6">
        <f t="shared" si="1079"/>
        <v>0</v>
      </c>
      <c r="S7567" s="6">
        <f t="shared" si="1080"/>
        <v>0</v>
      </c>
      <c r="T7567" s="7">
        <f t="shared" si="1081"/>
        <v>0</v>
      </c>
      <c r="U7567" s="121" t="str">
        <f t="shared" si="1082"/>
        <v>0</v>
      </c>
      <c r="V7567" s="10">
        <f t="shared" si="1083"/>
        <v>0</v>
      </c>
      <c r="W7567" s="10">
        <f t="shared" si="1084"/>
        <v>0</v>
      </c>
      <c r="X7567" s="11">
        <f t="shared" si="1085"/>
        <v>0</v>
      </c>
      <c r="Y7567" s="11">
        <f t="shared" si="1086"/>
        <v>0</v>
      </c>
      <c r="Z7567" s="12" t="str">
        <f t="shared" si="1087"/>
        <v>Torque/Speed Control 1</v>
      </c>
    </row>
    <row r="7568" spans="8:26" x14ac:dyDescent="0.3">
      <c r="H7568" s="244"/>
      <c r="I7568" s="244"/>
      <c r="J7568" s="244"/>
      <c r="K7568" s="244"/>
      <c r="L7568" s="244"/>
      <c r="M7568" s="244"/>
      <c r="N7568" s="244"/>
      <c r="O7568" s="244"/>
      <c r="P7568" s="244"/>
      <c r="Q7568" s="244"/>
      <c r="R7568" s="6">
        <f t="shared" si="1079"/>
        <v>0</v>
      </c>
      <c r="S7568" s="6">
        <f t="shared" si="1080"/>
        <v>0</v>
      </c>
      <c r="T7568" s="7">
        <f t="shared" si="1081"/>
        <v>0</v>
      </c>
      <c r="U7568" s="121" t="str">
        <f t="shared" si="1082"/>
        <v>0</v>
      </c>
      <c r="V7568" s="10">
        <f t="shared" si="1083"/>
        <v>0</v>
      </c>
      <c r="W7568" s="10">
        <f t="shared" si="1084"/>
        <v>0</v>
      </c>
      <c r="X7568" s="11">
        <f t="shared" si="1085"/>
        <v>0</v>
      </c>
      <c r="Y7568" s="11">
        <f t="shared" si="1086"/>
        <v>0</v>
      </c>
      <c r="Z7568" s="12" t="str">
        <f t="shared" si="1087"/>
        <v>Torque/Speed Control 1</v>
      </c>
    </row>
    <row r="7569" spans="8:26" x14ac:dyDescent="0.3">
      <c r="H7569" s="244"/>
      <c r="I7569" s="244"/>
      <c r="J7569" s="244"/>
      <c r="K7569" s="244"/>
      <c r="L7569" s="244"/>
      <c r="M7569" s="244"/>
      <c r="N7569" s="244"/>
      <c r="O7569" s="244"/>
      <c r="P7569" s="244"/>
      <c r="Q7569" s="244"/>
      <c r="R7569" s="6">
        <f t="shared" si="1079"/>
        <v>0</v>
      </c>
      <c r="S7569" s="6">
        <f t="shared" si="1080"/>
        <v>0</v>
      </c>
      <c r="T7569" s="7">
        <f t="shared" si="1081"/>
        <v>0</v>
      </c>
      <c r="U7569" s="121" t="str">
        <f t="shared" si="1082"/>
        <v>0</v>
      </c>
      <c r="V7569" s="10">
        <f t="shared" si="1083"/>
        <v>0</v>
      </c>
      <c r="W7569" s="10">
        <f t="shared" si="1084"/>
        <v>0</v>
      </c>
      <c r="X7569" s="11">
        <f t="shared" si="1085"/>
        <v>0</v>
      </c>
      <c r="Y7569" s="11">
        <f t="shared" si="1086"/>
        <v>0</v>
      </c>
      <c r="Z7569" s="12" t="str">
        <f t="shared" si="1087"/>
        <v>Torque/Speed Control 1</v>
      </c>
    </row>
    <row r="7570" spans="8:26" x14ac:dyDescent="0.3">
      <c r="H7570" s="244"/>
      <c r="I7570" s="244"/>
      <c r="J7570" s="244"/>
      <c r="K7570" s="244"/>
      <c r="L7570" s="244"/>
      <c r="M7570" s="244"/>
      <c r="N7570" s="244"/>
      <c r="O7570" s="244"/>
      <c r="P7570" s="244"/>
      <c r="Q7570" s="244"/>
      <c r="R7570" s="6">
        <f t="shared" si="1079"/>
        <v>0</v>
      </c>
      <c r="S7570" s="6">
        <f t="shared" si="1080"/>
        <v>0</v>
      </c>
      <c r="T7570" s="7">
        <f t="shared" si="1081"/>
        <v>0</v>
      </c>
      <c r="U7570" s="121" t="str">
        <f t="shared" si="1082"/>
        <v>0</v>
      </c>
      <c r="V7570" s="10">
        <f t="shared" si="1083"/>
        <v>0</v>
      </c>
      <c r="W7570" s="10">
        <f t="shared" si="1084"/>
        <v>0</v>
      </c>
      <c r="X7570" s="11">
        <f t="shared" si="1085"/>
        <v>0</v>
      </c>
      <c r="Y7570" s="11">
        <f t="shared" si="1086"/>
        <v>0</v>
      </c>
      <c r="Z7570" s="12" t="str">
        <f t="shared" si="1087"/>
        <v>Torque/Speed Control 1</v>
      </c>
    </row>
    <row r="7571" spans="8:26" x14ac:dyDescent="0.3">
      <c r="H7571" s="244"/>
      <c r="I7571" s="244"/>
      <c r="J7571" s="244"/>
      <c r="K7571" s="244"/>
      <c r="L7571" s="244"/>
      <c r="M7571" s="244"/>
      <c r="N7571" s="244"/>
      <c r="O7571" s="244"/>
      <c r="P7571" s="244"/>
      <c r="Q7571" s="244"/>
      <c r="R7571" s="6">
        <f t="shared" si="1079"/>
        <v>0</v>
      </c>
      <c r="S7571" s="6">
        <f t="shared" si="1080"/>
        <v>0</v>
      </c>
      <c r="T7571" s="7">
        <f t="shared" si="1081"/>
        <v>0</v>
      </c>
      <c r="U7571" s="121" t="str">
        <f t="shared" si="1082"/>
        <v>0</v>
      </c>
      <c r="V7571" s="10">
        <f t="shared" si="1083"/>
        <v>0</v>
      </c>
      <c r="W7571" s="10">
        <f t="shared" si="1084"/>
        <v>0</v>
      </c>
      <c r="X7571" s="11">
        <f t="shared" si="1085"/>
        <v>0</v>
      </c>
      <c r="Y7571" s="11">
        <f t="shared" si="1086"/>
        <v>0</v>
      </c>
      <c r="Z7571" s="12" t="str">
        <f t="shared" si="1087"/>
        <v>Torque/Speed Control 1</v>
      </c>
    </row>
    <row r="7572" spans="8:26" x14ac:dyDescent="0.3">
      <c r="H7572" s="244"/>
      <c r="I7572" s="244"/>
      <c r="J7572" s="244"/>
      <c r="K7572" s="244"/>
      <c r="L7572" s="244"/>
      <c r="M7572" s="244"/>
      <c r="N7572" s="244"/>
      <c r="O7572" s="244"/>
      <c r="P7572" s="244"/>
      <c r="Q7572" s="244"/>
      <c r="R7572" s="6">
        <f t="shared" si="1079"/>
        <v>0</v>
      </c>
      <c r="S7572" s="6">
        <f t="shared" si="1080"/>
        <v>0</v>
      </c>
      <c r="T7572" s="7">
        <f t="shared" si="1081"/>
        <v>0</v>
      </c>
      <c r="U7572" s="121" t="str">
        <f t="shared" si="1082"/>
        <v>0</v>
      </c>
      <c r="V7572" s="10">
        <f t="shared" si="1083"/>
        <v>0</v>
      </c>
      <c r="W7572" s="10">
        <f t="shared" si="1084"/>
        <v>0</v>
      </c>
      <c r="X7572" s="11">
        <f t="shared" si="1085"/>
        <v>0</v>
      </c>
      <c r="Y7572" s="11">
        <f t="shared" si="1086"/>
        <v>0</v>
      </c>
      <c r="Z7572" s="12" t="str">
        <f t="shared" si="1087"/>
        <v>Torque/Speed Control 1</v>
      </c>
    </row>
    <row r="7573" spans="8:26" x14ac:dyDescent="0.3">
      <c r="H7573" s="244"/>
      <c r="I7573" s="244"/>
      <c r="J7573" s="244"/>
      <c r="K7573" s="244"/>
      <c r="L7573" s="244"/>
      <c r="M7573" s="244"/>
      <c r="N7573" s="244"/>
      <c r="O7573" s="244"/>
      <c r="P7573" s="244"/>
      <c r="Q7573" s="244"/>
      <c r="R7573" s="6">
        <f t="shared" si="1079"/>
        <v>0</v>
      </c>
      <c r="S7573" s="6">
        <f t="shared" si="1080"/>
        <v>0</v>
      </c>
      <c r="T7573" s="7">
        <f t="shared" si="1081"/>
        <v>0</v>
      </c>
      <c r="U7573" s="121" t="str">
        <f t="shared" si="1082"/>
        <v>0</v>
      </c>
      <c r="V7573" s="10">
        <f t="shared" si="1083"/>
        <v>0</v>
      </c>
      <c r="W7573" s="10">
        <f t="shared" si="1084"/>
        <v>0</v>
      </c>
      <c r="X7573" s="11">
        <f t="shared" si="1085"/>
        <v>0</v>
      </c>
      <c r="Y7573" s="11">
        <f t="shared" si="1086"/>
        <v>0</v>
      </c>
      <c r="Z7573" s="12" t="str">
        <f t="shared" si="1087"/>
        <v>Torque/Speed Control 1</v>
      </c>
    </row>
    <row r="7574" spans="8:26" x14ac:dyDescent="0.3">
      <c r="H7574" s="244"/>
      <c r="I7574" s="244"/>
      <c r="J7574" s="244"/>
      <c r="K7574" s="244"/>
      <c r="L7574" s="244"/>
      <c r="M7574" s="244"/>
      <c r="N7574" s="244"/>
      <c r="O7574" s="244"/>
      <c r="P7574" s="244"/>
      <c r="Q7574" s="244"/>
      <c r="R7574" s="6">
        <f t="shared" si="1079"/>
        <v>0</v>
      </c>
      <c r="S7574" s="6">
        <f t="shared" si="1080"/>
        <v>0</v>
      </c>
      <c r="T7574" s="7">
        <f t="shared" si="1081"/>
        <v>0</v>
      </c>
      <c r="U7574" s="121" t="str">
        <f t="shared" si="1082"/>
        <v>0</v>
      </c>
      <c r="V7574" s="10">
        <f t="shared" si="1083"/>
        <v>0</v>
      </c>
      <c r="W7574" s="10">
        <f t="shared" si="1084"/>
        <v>0</v>
      </c>
      <c r="X7574" s="11">
        <f t="shared" si="1085"/>
        <v>0</v>
      </c>
      <c r="Y7574" s="11">
        <f t="shared" si="1086"/>
        <v>0</v>
      </c>
      <c r="Z7574" s="12" t="str">
        <f t="shared" si="1087"/>
        <v>Torque/Speed Control 1</v>
      </c>
    </row>
    <row r="7575" spans="8:26" x14ac:dyDescent="0.3">
      <c r="H7575" s="244"/>
      <c r="I7575" s="244"/>
      <c r="J7575" s="244"/>
      <c r="K7575" s="244"/>
      <c r="L7575" s="244"/>
      <c r="M7575" s="244"/>
      <c r="N7575" s="244"/>
      <c r="O7575" s="244"/>
      <c r="P7575" s="244"/>
      <c r="Q7575" s="244"/>
      <c r="R7575" s="6">
        <f t="shared" si="1079"/>
        <v>0</v>
      </c>
      <c r="S7575" s="6">
        <f t="shared" si="1080"/>
        <v>0</v>
      </c>
      <c r="T7575" s="7">
        <f t="shared" si="1081"/>
        <v>0</v>
      </c>
      <c r="U7575" s="121" t="str">
        <f t="shared" si="1082"/>
        <v>0</v>
      </c>
      <c r="V7575" s="10">
        <f t="shared" si="1083"/>
        <v>0</v>
      </c>
      <c r="W7575" s="10">
        <f t="shared" si="1084"/>
        <v>0</v>
      </c>
      <c r="X7575" s="11">
        <f t="shared" si="1085"/>
        <v>0</v>
      </c>
      <c r="Y7575" s="11">
        <f t="shared" si="1086"/>
        <v>0</v>
      </c>
      <c r="Z7575" s="12" t="str">
        <f t="shared" si="1087"/>
        <v>Torque/Speed Control 1</v>
      </c>
    </row>
    <row r="7576" spans="8:26" x14ac:dyDescent="0.3">
      <c r="H7576" s="244"/>
      <c r="I7576" s="244"/>
      <c r="J7576" s="244"/>
      <c r="K7576" s="244"/>
      <c r="L7576" s="244"/>
      <c r="M7576" s="244"/>
      <c r="N7576" s="244"/>
      <c r="O7576" s="244"/>
      <c r="P7576" s="244"/>
      <c r="Q7576" s="244"/>
      <c r="R7576" s="6">
        <f t="shared" si="1079"/>
        <v>0</v>
      </c>
      <c r="S7576" s="6">
        <f t="shared" si="1080"/>
        <v>0</v>
      </c>
      <c r="T7576" s="7">
        <f t="shared" si="1081"/>
        <v>0</v>
      </c>
      <c r="U7576" s="121" t="str">
        <f t="shared" si="1082"/>
        <v>0</v>
      </c>
      <c r="V7576" s="10">
        <f t="shared" si="1083"/>
        <v>0</v>
      </c>
      <c r="W7576" s="10">
        <f t="shared" si="1084"/>
        <v>0</v>
      </c>
      <c r="X7576" s="11">
        <f t="shared" si="1085"/>
        <v>0</v>
      </c>
      <c r="Y7576" s="11">
        <f t="shared" si="1086"/>
        <v>0</v>
      </c>
      <c r="Z7576" s="12" t="str">
        <f t="shared" si="1087"/>
        <v>Torque/Speed Control 1</v>
      </c>
    </row>
    <row r="7577" spans="8:26" x14ac:dyDescent="0.3">
      <c r="H7577" s="244"/>
      <c r="I7577" s="244"/>
      <c r="J7577" s="244"/>
      <c r="K7577" s="244"/>
      <c r="L7577" s="244"/>
      <c r="M7577" s="244"/>
      <c r="N7577" s="244"/>
      <c r="O7577" s="244"/>
      <c r="P7577" s="244"/>
      <c r="Q7577" s="244"/>
      <c r="R7577" s="6">
        <f t="shared" si="1079"/>
        <v>0</v>
      </c>
      <c r="S7577" s="6">
        <f t="shared" si="1080"/>
        <v>0</v>
      </c>
      <c r="T7577" s="7">
        <f t="shared" si="1081"/>
        <v>0</v>
      </c>
      <c r="U7577" s="121" t="str">
        <f t="shared" si="1082"/>
        <v>0</v>
      </c>
      <c r="V7577" s="10">
        <f t="shared" si="1083"/>
        <v>0</v>
      </c>
      <c r="W7577" s="10">
        <f t="shared" si="1084"/>
        <v>0</v>
      </c>
      <c r="X7577" s="11">
        <f t="shared" si="1085"/>
        <v>0</v>
      </c>
      <c r="Y7577" s="11">
        <f t="shared" si="1086"/>
        <v>0</v>
      </c>
      <c r="Z7577" s="12" t="str">
        <f t="shared" si="1087"/>
        <v>Torque/Speed Control 1</v>
      </c>
    </row>
    <row r="7578" spans="8:26" x14ac:dyDescent="0.3">
      <c r="H7578" s="244"/>
      <c r="I7578" s="244"/>
      <c r="J7578" s="244"/>
      <c r="K7578" s="244"/>
      <c r="L7578" s="244"/>
      <c r="M7578" s="244"/>
      <c r="N7578" s="244"/>
      <c r="O7578" s="244"/>
      <c r="P7578" s="244"/>
      <c r="Q7578" s="244"/>
      <c r="R7578" s="6">
        <f t="shared" si="1079"/>
        <v>0</v>
      </c>
      <c r="S7578" s="6">
        <f t="shared" si="1080"/>
        <v>0</v>
      </c>
      <c r="T7578" s="7">
        <f t="shared" si="1081"/>
        <v>0</v>
      </c>
      <c r="U7578" s="121" t="str">
        <f t="shared" si="1082"/>
        <v>0</v>
      </c>
      <c r="V7578" s="10">
        <f t="shared" si="1083"/>
        <v>0</v>
      </c>
      <c r="W7578" s="10">
        <f t="shared" si="1084"/>
        <v>0</v>
      </c>
      <c r="X7578" s="11">
        <f t="shared" si="1085"/>
        <v>0</v>
      </c>
      <c r="Y7578" s="11">
        <f t="shared" si="1086"/>
        <v>0</v>
      </c>
      <c r="Z7578" s="12" t="str">
        <f t="shared" si="1087"/>
        <v>Torque/Speed Control 1</v>
      </c>
    </row>
    <row r="7579" spans="8:26" x14ac:dyDescent="0.3">
      <c r="H7579" s="244"/>
      <c r="I7579" s="244"/>
      <c r="J7579" s="244"/>
      <c r="K7579" s="244"/>
      <c r="L7579" s="244"/>
      <c r="M7579" s="244"/>
      <c r="N7579" s="244"/>
      <c r="O7579" s="244"/>
      <c r="P7579" s="244"/>
      <c r="Q7579" s="244"/>
      <c r="R7579" s="6">
        <f t="shared" si="1079"/>
        <v>0</v>
      </c>
      <c r="S7579" s="6">
        <f t="shared" si="1080"/>
        <v>0</v>
      </c>
      <c r="T7579" s="7">
        <f t="shared" si="1081"/>
        <v>0</v>
      </c>
      <c r="U7579" s="121" t="str">
        <f t="shared" si="1082"/>
        <v>0</v>
      </c>
      <c r="V7579" s="10">
        <f t="shared" si="1083"/>
        <v>0</v>
      </c>
      <c r="W7579" s="10">
        <f t="shared" si="1084"/>
        <v>0</v>
      </c>
      <c r="X7579" s="11">
        <f t="shared" si="1085"/>
        <v>0</v>
      </c>
      <c r="Y7579" s="11">
        <f t="shared" si="1086"/>
        <v>0</v>
      </c>
      <c r="Z7579" s="12" t="str">
        <f t="shared" si="1087"/>
        <v>Torque/Speed Control 1</v>
      </c>
    </row>
    <row r="7580" spans="8:26" x14ac:dyDescent="0.3">
      <c r="H7580" s="244"/>
      <c r="I7580" s="244"/>
      <c r="J7580" s="244"/>
      <c r="K7580" s="244"/>
      <c r="L7580" s="244"/>
      <c r="M7580" s="244"/>
      <c r="N7580" s="244"/>
      <c r="O7580" s="244"/>
      <c r="P7580" s="244"/>
      <c r="Q7580" s="244"/>
      <c r="R7580" s="6">
        <f t="shared" si="1079"/>
        <v>0</v>
      </c>
      <c r="S7580" s="6">
        <f t="shared" si="1080"/>
        <v>0</v>
      </c>
      <c r="T7580" s="7">
        <f t="shared" si="1081"/>
        <v>0</v>
      </c>
      <c r="U7580" s="121" t="str">
        <f t="shared" si="1082"/>
        <v>0</v>
      </c>
      <c r="V7580" s="10">
        <f t="shared" si="1083"/>
        <v>0</v>
      </c>
      <c r="W7580" s="10">
        <f t="shared" si="1084"/>
        <v>0</v>
      </c>
      <c r="X7580" s="11">
        <f t="shared" si="1085"/>
        <v>0</v>
      </c>
      <c r="Y7580" s="11">
        <f t="shared" si="1086"/>
        <v>0</v>
      </c>
      <c r="Z7580" s="12" t="str">
        <f t="shared" si="1087"/>
        <v>Torque/Speed Control 1</v>
      </c>
    </row>
    <row r="7581" spans="8:26" x14ac:dyDescent="0.3">
      <c r="H7581" s="244"/>
      <c r="I7581" s="244"/>
      <c r="J7581" s="244"/>
      <c r="K7581" s="244"/>
      <c r="L7581" s="244"/>
      <c r="M7581" s="244"/>
      <c r="N7581" s="244"/>
      <c r="O7581" s="244"/>
      <c r="P7581" s="244"/>
      <c r="Q7581" s="244"/>
      <c r="R7581" s="6">
        <f t="shared" si="1079"/>
        <v>0</v>
      </c>
      <c r="S7581" s="6">
        <f t="shared" si="1080"/>
        <v>0</v>
      </c>
      <c r="T7581" s="7">
        <f t="shared" si="1081"/>
        <v>0</v>
      </c>
      <c r="U7581" s="121" t="str">
        <f t="shared" si="1082"/>
        <v>0</v>
      </c>
      <c r="V7581" s="10">
        <f t="shared" si="1083"/>
        <v>0</v>
      </c>
      <c r="W7581" s="10">
        <f t="shared" si="1084"/>
        <v>0</v>
      </c>
      <c r="X7581" s="11">
        <f t="shared" si="1085"/>
        <v>0</v>
      </c>
      <c r="Y7581" s="11">
        <f t="shared" si="1086"/>
        <v>0</v>
      </c>
      <c r="Z7581" s="12" t="str">
        <f t="shared" si="1087"/>
        <v>Torque/Speed Control 1</v>
      </c>
    </row>
    <row r="7582" spans="8:26" x14ac:dyDescent="0.3">
      <c r="H7582" s="244"/>
      <c r="I7582" s="244"/>
      <c r="J7582" s="244"/>
      <c r="K7582" s="244"/>
      <c r="L7582" s="244"/>
      <c r="M7582" s="244"/>
      <c r="N7582" s="244"/>
      <c r="O7582" s="244"/>
      <c r="P7582" s="244"/>
      <c r="Q7582" s="244"/>
      <c r="R7582" s="6">
        <f t="shared" si="1079"/>
        <v>0</v>
      </c>
      <c r="S7582" s="6">
        <f t="shared" si="1080"/>
        <v>0</v>
      </c>
      <c r="T7582" s="7">
        <f t="shared" si="1081"/>
        <v>0</v>
      </c>
      <c r="U7582" s="121" t="str">
        <f t="shared" si="1082"/>
        <v>0</v>
      </c>
      <c r="V7582" s="10">
        <f t="shared" si="1083"/>
        <v>0</v>
      </c>
      <c r="W7582" s="10">
        <f t="shared" si="1084"/>
        <v>0</v>
      </c>
      <c r="X7582" s="11">
        <f t="shared" si="1085"/>
        <v>0</v>
      </c>
      <c r="Y7582" s="11">
        <f t="shared" si="1086"/>
        <v>0</v>
      </c>
      <c r="Z7582" s="12" t="str">
        <f t="shared" si="1087"/>
        <v>Torque/Speed Control 1</v>
      </c>
    </row>
    <row r="7583" spans="8:26" x14ac:dyDescent="0.3">
      <c r="H7583" s="244"/>
      <c r="I7583" s="244"/>
      <c r="J7583" s="244"/>
      <c r="K7583" s="244"/>
      <c r="L7583" s="244"/>
      <c r="M7583" s="244"/>
      <c r="N7583" s="244"/>
      <c r="O7583" s="244"/>
      <c r="P7583" s="244"/>
      <c r="Q7583" s="244"/>
      <c r="R7583" s="6">
        <f t="shared" si="1079"/>
        <v>0</v>
      </c>
      <c r="S7583" s="6">
        <f t="shared" si="1080"/>
        <v>0</v>
      </c>
      <c r="T7583" s="7">
        <f t="shared" si="1081"/>
        <v>0</v>
      </c>
      <c r="U7583" s="121" t="str">
        <f t="shared" si="1082"/>
        <v>0</v>
      </c>
      <c r="V7583" s="10">
        <f t="shared" si="1083"/>
        <v>0</v>
      </c>
      <c r="W7583" s="10">
        <f t="shared" si="1084"/>
        <v>0</v>
      </c>
      <c r="X7583" s="11">
        <f t="shared" si="1085"/>
        <v>0</v>
      </c>
      <c r="Y7583" s="11">
        <f t="shared" si="1086"/>
        <v>0</v>
      </c>
      <c r="Z7583" s="12" t="str">
        <f t="shared" si="1087"/>
        <v>Torque/Speed Control 1</v>
      </c>
    </row>
    <row r="7584" spans="8:26" x14ac:dyDescent="0.3">
      <c r="H7584" s="244"/>
      <c r="I7584" s="244"/>
      <c r="J7584" s="244"/>
      <c r="K7584" s="244"/>
      <c r="L7584" s="244"/>
      <c r="M7584" s="244"/>
      <c r="N7584" s="244"/>
      <c r="O7584" s="244"/>
      <c r="P7584" s="244"/>
      <c r="Q7584" s="244"/>
      <c r="R7584" s="6">
        <f t="shared" si="1079"/>
        <v>0</v>
      </c>
      <c r="S7584" s="6">
        <f t="shared" si="1080"/>
        <v>0</v>
      </c>
      <c r="T7584" s="7">
        <f t="shared" si="1081"/>
        <v>0</v>
      </c>
      <c r="U7584" s="121" t="str">
        <f t="shared" si="1082"/>
        <v>0</v>
      </c>
      <c r="V7584" s="10">
        <f t="shared" si="1083"/>
        <v>0</v>
      </c>
      <c r="W7584" s="10">
        <f t="shared" si="1084"/>
        <v>0</v>
      </c>
      <c r="X7584" s="11">
        <f t="shared" si="1085"/>
        <v>0</v>
      </c>
      <c r="Y7584" s="11">
        <f t="shared" si="1086"/>
        <v>0</v>
      </c>
      <c r="Z7584" s="12" t="str">
        <f t="shared" si="1087"/>
        <v>Torque/Speed Control 1</v>
      </c>
    </row>
    <row r="7585" spans="8:26" x14ac:dyDescent="0.3">
      <c r="H7585" s="244"/>
      <c r="I7585" s="244"/>
      <c r="J7585" s="244"/>
      <c r="K7585" s="244"/>
      <c r="L7585" s="244"/>
      <c r="M7585" s="244"/>
      <c r="N7585" s="244"/>
      <c r="O7585" s="244"/>
      <c r="P7585" s="244"/>
      <c r="Q7585" s="244"/>
      <c r="R7585" s="6">
        <f t="shared" si="1079"/>
        <v>0</v>
      </c>
      <c r="S7585" s="6">
        <f t="shared" si="1080"/>
        <v>0</v>
      </c>
      <c r="T7585" s="7">
        <f t="shared" si="1081"/>
        <v>0</v>
      </c>
      <c r="U7585" s="121" t="str">
        <f t="shared" si="1082"/>
        <v>0</v>
      </c>
      <c r="V7585" s="10">
        <f t="shared" si="1083"/>
        <v>0</v>
      </c>
      <c r="W7585" s="10">
        <f t="shared" si="1084"/>
        <v>0</v>
      </c>
      <c r="X7585" s="11">
        <f t="shared" si="1085"/>
        <v>0</v>
      </c>
      <c r="Y7585" s="11">
        <f t="shared" si="1086"/>
        <v>0</v>
      </c>
      <c r="Z7585" s="12" t="str">
        <f t="shared" si="1087"/>
        <v>Torque/Speed Control 1</v>
      </c>
    </row>
    <row r="7586" spans="8:26" x14ac:dyDescent="0.3">
      <c r="H7586" s="244"/>
      <c r="I7586" s="244"/>
      <c r="J7586" s="244"/>
      <c r="K7586" s="244"/>
      <c r="L7586" s="244"/>
      <c r="M7586" s="244"/>
      <c r="N7586" s="244"/>
      <c r="O7586" s="244"/>
      <c r="P7586" s="244"/>
      <c r="Q7586" s="244"/>
      <c r="R7586" s="6">
        <f t="shared" si="1079"/>
        <v>0</v>
      </c>
      <c r="S7586" s="6">
        <f t="shared" si="1080"/>
        <v>0</v>
      </c>
      <c r="T7586" s="7">
        <f t="shared" si="1081"/>
        <v>0</v>
      </c>
      <c r="U7586" s="121" t="str">
        <f t="shared" si="1082"/>
        <v>0</v>
      </c>
      <c r="V7586" s="10">
        <f t="shared" si="1083"/>
        <v>0</v>
      </c>
      <c r="W7586" s="10">
        <f t="shared" si="1084"/>
        <v>0</v>
      </c>
      <c r="X7586" s="11">
        <f t="shared" si="1085"/>
        <v>0</v>
      </c>
      <c r="Y7586" s="11">
        <f t="shared" si="1086"/>
        <v>0</v>
      </c>
      <c r="Z7586" s="12" t="str">
        <f t="shared" si="1087"/>
        <v>Torque/Speed Control 1</v>
      </c>
    </row>
    <row r="7587" spans="8:26" x14ac:dyDescent="0.3">
      <c r="H7587" s="244"/>
      <c r="I7587" s="244"/>
      <c r="J7587" s="244"/>
      <c r="K7587" s="244"/>
      <c r="L7587" s="244"/>
      <c r="M7587" s="244"/>
      <c r="N7587" s="244"/>
      <c r="O7587" s="244"/>
      <c r="P7587" s="244"/>
      <c r="Q7587" s="244"/>
      <c r="R7587" s="6">
        <f t="shared" si="1079"/>
        <v>0</v>
      </c>
      <c r="S7587" s="6">
        <f t="shared" si="1080"/>
        <v>0</v>
      </c>
      <c r="T7587" s="7">
        <f t="shared" si="1081"/>
        <v>0</v>
      </c>
      <c r="U7587" s="121" t="str">
        <f t="shared" si="1082"/>
        <v>0</v>
      </c>
      <c r="V7587" s="10">
        <f t="shared" si="1083"/>
        <v>0</v>
      </c>
      <c r="W7587" s="10">
        <f t="shared" si="1084"/>
        <v>0</v>
      </c>
      <c r="X7587" s="11">
        <f t="shared" si="1085"/>
        <v>0</v>
      </c>
      <c r="Y7587" s="11">
        <f t="shared" si="1086"/>
        <v>0</v>
      </c>
      <c r="Z7587" s="12" t="str">
        <f t="shared" si="1087"/>
        <v>Torque/Speed Control 1</v>
      </c>
    </row>
    <row r="7588" spans="8:26" x14ac:dyDescent="0.3">
      <c r="H7588" s="244"/>
      <c r="I7588" s="244"/>
      <c r="J7588" s="244"/>
      <c r="K7588" s="244"/>
      <c r="L7588" s="244"/>
      <c r="M7588" s="244"/>
      <c r="N7588" s="244"/>
      <c r="O7588" s="244"/>
      <c r="P7588" s="244"/>
      <c r="Q7588" s="244"/>
      <c r="R7588" s="6">
        <f t="shared" si="1079"/>
        <v>0</v>
      </c>
      <c r="S7588" s="6">
        <f t="shared" si="1080"/>
        <v>0</v>
      </c>
      <c r="T7588" s="7">
        <f t="shared" si="1081"/>
        <v>0</v>
      </c>
      <c r="U7588" s="121" t="str">
        <f t="shared" si="1082"/>
        <v>0</v>
      </c>
      <c r="V7588" s="10">
        <f t="shared" si="1083"/>
        <v>0</v>
      </c>
      <c r="W7588" s="10">
        <f t="shared" si="1084"/>
        <v>0</v>
      </c>
      <c r="X7588" s="11">
        <f t="shared" si="1085"/>
        <v>0</v>
      </c>
      <c r="Y7588" s="11">
        <f t="shared" si="1086"/>
        <v>0</v>
      </c>
      <c r="Z7588" s="12" t="str">
        <f t="shared" si="1087"/>
        <v>Torque/Speed Control 1</v>
      </c>
    </row>
    <row r="7589" spans="8:26" x14ac:dyDescent="0.3">
      <c r="H7589" s="244"/>
      <c r="I7589" s="244"/>
      <c r="J7589" s="244"/>
      <c r="K7589" s="244"/>
      <c r="L7589" s="244"/>
      <c r="M7589" s="244"/>
      <c r="N7589" s="244"/>
      <c r="O7589" s="244"/>
      <c r="P7589" s="244"/>
      <c r="Q7589" s="244"/>
      <c r="R7589" s="6">
        <f t="shared" si="1079"/>
        <v>0</v>
      </c>
      <c r="S7589" s="6">
        <f t="shared" si="1080"/>
        <v>0</v>
      </c>
      <c r="T7589" s="7">
        <f t="shared" si="1081"/>
        <v>0</v>
      </c>
      <c r="U7589" s="121" t="str">
        <f t="shared" si="1082"/>
        <v>0</v>
      </c>
      <c r="V7589" s="10">
        <f t="shared" si="1083"/>
        <v>0</v>
      </c>
      <c r="W7589" s="10">
        <f t="shared" si="1084"/>
        <v>0</v>
      </c>
      <c r="X7589" s="11">
        <f t="shared" si="1085"/>
        <v>0</v>
      </c>
      <c r="Y7589" s="11">
        <f t="shared" si="1086"/>
        <v>0</v>
      </c>
      <c r="Z7589" s="12" t="str">
        <f t="shared" si="1087"/>
        <v>Torque/Speed Control 1</v>
      </c>
    </row>
    <row r="7590" spans="8:26" x14ac:dyDescent="0.3">
      <c r="H7590" s="244"/>
      <c r="I7590" s="244"/>
      <c r="J7590" s="244"/>
      <c r="K7590" s="244"/>
      <c r="L7590" s="244"/>
      <c r="M7590" s="244"/>
      <c r="N7590" s="244"/>
      <c r="O7590" s="244"/>
      <c r="P7590" s="244"/>
      <c r="Q7590" s="244"/>
      <c r="R7590" s="6">
        <f t="shared" si="1079"/>
        <v>0</v>
      </c>
      <c r="S7590" s="6">
        <f t="shared" si="1080"/>
        <v>0</v>
      </c>
      <c r="T7590" s="7">
        <f t="shared" si="1081"/>
        <v>0</v>
      </c>
      <c r="U7590" s="121" t="str">
        <f t="shared" si="1082"/>
        <v>0</v>
      </c>
      <c r="V7590" s="10">
        <f t="shared" si="1083"/>
        <v>0</v>
      </c>
      <c r="W7590" s="10">
        <f t="shared" si="1084"/>
        <v>0</v>
      </c>
      <c r="X7590" s="11">
        <f t="shared" si="1085"/>
        <v>0</v>
      </c>
      <c r="Y7590" s="11">
        <f t="shared" si="1086"/>
        <v>0</v>
      </c>
      <c r="Z7590" s="12" t="str">
        <f t="shared" si="1087"/>
        <v>Torque/Speed Control 1</v>
      </c>
    </row>
    <row r="7591" spans="8:26" x14ac:dyDescent="0.3">
      <c r="H7591" s="244"/>
      <c r="I7591" s="244"/>
      <c r="J7591" s="244"/>
      <c r="K7591" s="244"/>
      <c r="L7591" s="244"/>
      <c r="M7591" s="244"/>
      <c r="N7591" s="244"/>
      <c r="O7591" s="244"/>
      <c r="P7591" s="244"/>
      <c r="Q7591" s="244"/>
      <c r="R7591" s="6">
        <f t="shared" si="1079"/>
        <v>0</v>
      </c>
      <c r="S7591" s="6">
        <f t="shared" si="1080"/>
        <v>0</v>
      </c>
      <c r="T7591" s="7">
        <f t="shared" si="1081"/>
        <v>0</v>
      </c>
      <c r="U7591" s="121" t="str">
        <f t="shared" si="1082"/>
        <v>0</v>
      </c>
      <c r="V7591" s="10">
        <f t="shared" si="1083"/>
        <v>0</v>
      </c>
      <c r="W7591" s="10">
        <f t="shared" si="1084"/>
        <v>0</v>
      </c>
      <c r="X7591" s="11">
        <f t="shared" si="1085"/>
        <v>0</v>
      </c>
      <c r="Y7591" s="11">
        <f t="shared" si="1086"/>
        <v>0</v>
      </c>
      <c r="Z7591" s="12" t="str">
        <f t="shared" si="1087"/>
        <v>Torque/Speed Control 1</v>
      </c>
    </row>
    <row r="7592" spans="8:26" x14ac:dyDescent="0.3">
      <c r="H7592" s="244"/>
      <c r="I7592" s="244"/>
      <c r="J7592" s="244"/>
      <c r="K7592" s="244"/>
      <c r="L7592" s="244"/>
      <c r="M7592" s="244"/>
      <c r="N7592" s="244"/>
      <c r="O7592" s="244"/>
      <c r="P7592" s="244"/>
      <c r="Q7592" s="244"/>
      <c r="R7592" s="6">
        <f t="shared" si="1079"/>
        <v>0</v>
      </c>
      <c r="S7592" s="6">
        <f t="shared" si="1080"/>
        <v>0</v>
      </c>
      <c r="T7592" s="7">
        <f t="shared" si="1081"/>
        <v>0</v>
      </c>
      <c r="U7592" s="121" t="str">
        <f t="shared" si="1082"/>
        <v>0</v>
      </c>
      <c r="V7592" s="10">
        <f t="shared" si="1083"/>
        <v>0</v>
      </c>
      <c r="W7592" s="10">
        <f t="shared" si="1084"/>
        <v>0</v>
      </c>
      <c r="X7592" s="11">
        <f t="shared" si="1085"/>
        <v>0</v>
      </c>
      <c r="Y7592" s="11">
        <f t="shared" si="1086"/>
        <v>0</v>
      </c>
      <c r="Z7592" s="12" t="str">
        <f t="shared" si="1087"/>
        <v>Torque/Speed Control 1</v>
      </c>
    </row>
    <row r="7593" spans="8:26" x14ac:dyDescent="0.3">
      <c r="H7593" s="244"/>
      <c r="I7593" s="244"/>
      <c r="J7593" s="244"/>
      <c r="K7593" s="244"/>
      <c r="L7593" s="244"/>
      <c r="M7593" s="244"/>
      <c r="N7593" s="244"/>
      <c r="O7593" s="244"/>
      <c r="P7593" s="244"/>
      <c r="Q7593" s="244"/>
      <c r="R7593" s="6">
        <f t="shared" si="1079"/>
        <v>0</v>
      </c>
      <c r="S7593" s="6">
        <f t="shared" si="1080"/>
        <v>0</v>
      </c>
      <c r="T7593" s="7">
        <f t="shared" si="1081"/>
        <v>0</v>
      </c>
      <c r="U7593" s="121" t="str">
        <f t="shared" si="1082"/>
        <v>0</v>
      </c>
      <c r="V7593" s="10">
        <f t="shared" si="1083"/>
        <v>0</v>
      </c>
      <c r="W7593" s="10">
        <f t="shared" si="1084"/>
        <v>0</v>
      </c>
      <c r="X7593" s="11">
        <f t="shared" si="1085"/>
        <v>0</v>
      </c>
      <c r="Y7593" s="11">
        <f t="shared" si="1086"/>
        <v>0</v>
      </c>
      <c r="Z7593" s="12" t="str">
        <f t="shared" si="1087"/>
        <v>Torque/Speed Control 1</v>
      </c>
    </row>
    <row r="7594" spans="8:26" x14ac:dyDescent="0.3">
      <c r="H7594" s="244"/>
      <c r="I7594" s="244"/>
      <c r="J7594" s="244"/>
      <c r="K7594" s="244"/>
      <c r="L7594" s="244"/>
      <c r="M7594" s="244"/>
      <c r="N7594" s="244"/>
      <c r="O7594" s="244"/>
      <c r="P7594" s="244"/>
      <c r="Q7594" s="244"/>
      <c r="R7594" s="6">
        <f t="shared" si="1079"/>
        <v>0</v>
      </c>
      <c r="S7594" s="6">
        <f t="shared" si="1080"/>
        <v>0</v>
      </c>
      <c r="T7594" s="7">
        <f t="shared" si="1081"/>
        <v>0</v>
      </c>
      <c r="U7594" s="121" t="str">
        <f t="shared" si="1082"/>
        <v>0</v>
      </c>
      <c r="V7594" s="10">
        <f t="shared" si="1083"/>
        <v>0</v>
      </c>
      <c r="W7594" s="10">
        <f t="shared" si="1084"/>
        <v>0</v>
      </c>
      <c r="X7594" s="11">
        <f t="shared" si="1085"/>
        <v>0</v>
      </c>
      <c r="Y7594" s="11">
        <f t="shared" si="1086"/>
        <v>0</v>
      </c>
      <c r="Z7594" s="12" t="str">
        <f t="shared" si="1087"/>
        <v>Torque/Speed Control 1</v>
      </c>
    </row>
    <row r="7595" spans="8:26" x14ac:dyDescent="0.3">
      <c r="H7595" s="244"/>
      <c r="I7595" s="244"/>
      <c r="J7595" s="244"/>
      <c r="K7595" s="244"/>
      <c r="L7595" s="244"/>
      <c r="M7595" s="244"/>
      <c r="N7595" s="244"/>
      <c r="O7595" s="244"/>
      <c r="P7595" s="244"/>
      <c r="Q7595" s="244"/>
      <c r="R7595" s="6">
        <f t="shared" si="1079"/>
        <v>0</v>
      </c>
      <c r="S7595" s="6">
        <f t="shared" si="1080"/>
        <v>0</v>
      </c>
      <c r="T7595" s="7">
        <f t="shared" si="1081"/>
        <v>0</v>
      </c>
      <c r="U7595" s="121" t="str">
        <f t="shared" si="1082"/>
        <v>0</v>
      </c>
      <c r="V7595" s="10">
        <f t="shared" si="1083"/>
        <v>0</v>
      </c>
      <c r="W7595" s="10">
        <f t="shared" si="1084"/>
        <v>0</v>
      </c>
      <c r="X7595" s="11">
        <f t="shared" si="1085"/>
        <v>0</v>
      </c>
      <c r="Y7595" s="11">
        <f t="shared" si="1086"/>
        <v>0</v>
      </c>
      <c r="Z7595" s="12" t="str">
        <f t="shared" si="1087"/>
        <v>Torque/Speed Control 1</v>
      </c>
    </row>
    <row r="7596" spans="8:26" x14ac:dyDescent="0.3">
      <c r="H7596" s="244"/>
      <c r="I7596" s="244"/>
      <c r="J7596" s="244"/>
      <c r="K7596" s="244"/>
      <c r="L7596" s="244"/>
      <c r="M7596" s="244"/>
      <c r="N7596" s="244"/>
      <c r="O7596" s="244"/>
      <c r="P7596" s="244"/>
      <c r="Q7596" s="244"/>
      <c r="R7596" s="6">
        <f t="shared" si="1079"/>
        <v>0</v>
      </c>
      <c r="S7596" s="6">
        <f t="shared" si="1080"/>
        <v>0</v>
      </c>
      <c r="T7596" s="7">
        <f t="shared" si="1081"/>
        <v>0</v>
      </c>
      <c r="U7596" s="121" t="str">
        <f t="shared" si="1082"/>
        <v>0</v>
      </c>
      <c r="V7596" s="10">
        <f t="shared" si="1083"/>
        <v>0</v>
      </c>
      <c r="W7596" s="10">
        <f t="shared" si="1084"/>
        <v>0</v>
      </c>
      <c r="X7596" s="11">
        <f t="shared" si="1085"/>
        <v>0</v>
      </c>
      <c r="Y7596" s="11">
        <f t="shared" si="1086"/>
        <v>0</v>
      </c>
      <c r="Z7596" s="12" t="str">
        <f t="shared" si="1087"/>
        <v>Torque/Speed Control 1</v>
      </c>
    </row>
    <row r="7597" spans="8:26" x14ac:dyDescent="0.3">
      <c r="H7597" s="244"/>
      <c r="I7597" s="244"/>
      <c r="J7597" s="244"/>
      <c r="K7597" s="244"/>
      <c r="L7597" s="244"/>
      <c r="M7597" s="244"/>
      <c r="N7597" s="244"/>
      <c r="O7597" s="244"/>
      <c r="P7597" s="244"/>
      <c r="Q7597" s="244"/>
      <c r="R7597" s="6">
        <f t="shared" si="1079"/>
        <v>0</v>
      </c>
      <c r="S7597" s="6">
        <f t="shared" si="1080"/>
        <v>0</v>
      </c>
      <c r="T7597" s="7">
        <f t="shared" si="1081"/>
        <v>0</v>
      </c>
      <c r="U7597" s="121" t="str">
        <f t="shared" si="1082"/>
        <v>0</v>
      </c>
      <c r="V7597" s="10">
        <f t="shared" si="1083"/>
        <v>0</v>
      </c>
      <c r="W7597" s="10">
        <f t="shared" si="1084"/>
        <v>0</v>
      </c>
      <c r="X7597" s="11">
        <f t="shared" si="1085"/>
        <v>0</v>
      </c>
      <c r="Y7597" s="11">
        <f t="shared" si="1086"/>
        <v>0</v>
      </c>
      <c r="Z7597" s="12" t="str">
        <f t="shared" si="1087"/>
        <v>Torque/Speed Control 1</v>
      </c>
    </row>
    <row r="7598" spans="8:26" x14ac:dyDescent="0.3">
      <c r="H7598" s="244"/>
      <c r="I7598" s="244"/>
      <c r="J7598" s="244"/>
      <c r="K7598" s="244"/>
      <c r="L7598" s="244"/>
      <c r="M7598" s="244"/>
      <c r="N7598" s="244"/>
      <c r="O7598" s="244"/>
      <c r="P7598" s="244"/>
      <c r="Q7598" s="244"/>
      <c r="R7598" s="6">
        <f t="shared" si="1079"/>
        <v>0</v>
      </c>
      <c r="S7598" s="6">
        <f t="shared" si="1080"/>
        <v>0</v>
      </c>
      <c r="T7598" s="7">
        <f t="shared" si="1081"/>
        <v>0</v>
      </c>
      <c r="U7598" s="121" t="str">
        <f t="shared" si="1082"/>
        <v>0</v>
      </c>
      <c r="V7598" s="10">
        <f t="shared" si="1083"/>
        <v>0</v>
      </c>
      <c r="W7598" s="10">
        <f t="shared" si="1084"/>
        <v>0</v>
      </c>
      <c r="X7598" s="11">
        <f t="shared" si="1085"/>
        <v>0</v>
      </c>
      <c r="Y7598" s="11">
        <f t="shared" si="1086"/>
        <v>0</v>
      </c>
      <c r="Z7598" s="12" t="str">
        <f t="shared" si="1087"/>
        <v>Torque/Speed Control 1</v>
      </c>
    </row>
    <row r="7599" spans="8:26" x14ac:dyDescent="0.3">
      <c r="H7599" s="244"/>
      <c r="I7599" s="244"/>
      <c r="J7599" s="244"/>
      <c r="K7599" s="244"/>
      <c r="L7599" s="244"/>
      <c r="M7599" s="244"/>
      <c r="N7599" s="244"/>
      <c r="O7599" s="244"/>
      <c r="P7599" s="244"/>
      <c r="Q7599" s="244"/>
      <c r="R7599" s="6">
        <f t="shared" si="1079"/>
        <v>0</v>
      </c>
      <c r="S7599" s="6">
        <f t="shared" si="1080"/>
        <v>0</v>
      </c>
      <c r="T7599" s="7">
        <f t="shared" si="1081"/>
        <v>0</v>
      </c>
      <c r="U7599" s="121" t="str">
        <f t="shared" si="1082"/>
        <v>0</v>
      </c>
      <c r="V7599" s="10">
        <f t="shared" si="1083"/>
        <v>0</v>
      </c>
      <c r="W7599" s="10">
        <f t="shared" si="1084"/>
        <v>0</v>
      </c>
      <c r="X7599" s="11">
        <f t="shared" si="1085"/>
        <v>0</v>
      </c>
      <c r="Y7599" s="11">
        <f t="shared" si="1086"/>
        <v>0</v>
      </c>
      <c r="Z7599" s="12" t="str">
        <f t="shared" si="1087"/>
        <v>Torque/Speed Control 1</v>
      </c>
    </row>
    <row r="7600" spans="8:26" x14ac:dyDescent="0.3">
      <c r="H7600" s="244"/>
      <c r="I7600" s="244"/>
      <c r="J7600" s="244"/>
      <c r="K7600" s="244"/>
      <c r="L7600" s="244"/>
      <c r="M7600" s="244"/>
      <c r="N7600" s="244"/>
      <c r="O7600" s="244"/>
      <c r="P7600" s="244"/>
      <c r="Q7600" s="244"/>
      <c r="R7600" s="6">
        <f t="shared" si="1079"/>
        <v>0</v>
      </c>
      <c r="S7600" s="6">
        <f t="shared" si="1080"/>
        <v>0</v>
      </c>
      <c r="T7600" s="7">
        <f t="shared" si="1081"/>
        <v>0</v>
      </c>
      <c r="U7600" s="121" t="str">
        <f t="shared" si="1082"/>
        <v>0</v>
      </c>
      <c r="V7600" s="10">
        <f t="shared" si="1083"/>
        <v>0</v>
      </c>
      <c r="W7600" s="10">
        <f t="shared" si="1084"/>
        <v>0</v>
      </c>
      <c r="X7600" s="11">
        <f t="shared" si="1085"/>
        <v>0</v>
      </c>
      <c r="Y7600" s="11">
        <f t="shared" si="1086"/>
        <v>0</v>
      </c>
      <c r="Z7600" s="12" t="str">
        <f t="shared" si="1087"/>
        <v>Torque/Speed Control 1</v>
      </c>
    </row>
    <row r="7601" spans="8:26" x14ac:dyDescent="0.3">
      <c r="H7601" s="244"/>
      <c r="I7601" s="244"/>
      <c r="J7601" s="244"/>
      <c r="K7601" s="244"/>
      <c r="L7601" s="244"/>
      <c r="M7601" s="244"/>
      <c r="N7601" s="244"/>
      <c r="O7601" s="244"/>
      <c r="P7601" s="244"/>
      <c r="Q7601" s="244"/>
      <c r="R7601" s="6">
        <f t="shared" si="1079"/>
        <v>0</v>
      </c>
      <c r="S7601" s="6">
        <f t="shared" si="1080"/>
        <v>0</v>
      </c>
      <c r="T7601" s="7">
        <f t="shared" si="1081"/>
        <v>0</v>
      </c>
      <c r="U7601" s="121" t="str">
        <f t="shared" si="1082"/>
        <v>0</v>
      </c>
      <c r="V7601" s="10">
        <f t="shared" si="1083"/>
        <v>0</v>
      </c>
      <c r="W7601" s="10">
        <f t="shared" si="1084"/>
        <v>0</v>
      </c>
      <c r="X7601" s="11">
        <f t="shared" si="1085"/>
        <v>0</v>
      </c>
      <c r="Y7601" s="11">
        <f t="shared" si="1086"/>
        <v>0</v>
      </c>
      <c r="Z7601" s="12" t="str">
        <f t="shared" si="1087"/>
        <v>Torque/Speed Control 1</v>
      </c>
    </row>
    <row r="7602" spans="8:26" x14ac:dyDescent="0.3">
      <c r="H7602" s="244"/>
      <c r="I7602" s="244"/>
      <c r="J7602" s="244"/>
      <c r="K7602" s="244"/>
      <c r="L7602" s="244"/>
      <c r="M7602" s="244"/>
      <c r="N7602" s="244"/>
      <c r="O7602" s="244"/>
      <c r="P7602" s="244"/>
      <c r="Q7602" s="244"/>
      <c r="R7602" s="6">
        <f t="shared" si="1079"/>
        <v>0</v>
      </c>
      <c r="S7602" s="6">
        <f t="shared" si="1080"/>
        <v>0</v>
      </c>
      <c r="T7602" s="7">
        <f t="shared" si="1081"/>
        <v>0</v>
      </c>
      <c r="U7602" s="121" t="str">
        <f t="shared" si="1082"/>
        <v>0</v>
      </c>
      <c r="V7602" s="10">
        <f t="shared" si="1083"/>
        <v>0</v>
      </c>
      <c r="W7602" s="10">
        <f t="shared" si="1084"/>
        <v>0</v>
      </c>
      <c r="X7602" s="11">
        <f t="shared" si="1085"/>
        <v>0</v>
      </c>
      <c r="Y7602" s="11">
        <f t="shared" si="1086"/>
        <v>0</v>
      </c>
      <c r="Z7602" s="12" t="str">
        <f t="shared" si="1087"/>
        <v>Torque/Speed Control 1</v>
      </c>
    </row>
    <row r="7603" spans="8:26" x14ac:dyDescent="0.3">
      <c r="H7603" s="244"/>
      <c r="I7603" s="244"/>
      <c r="J7603" s="244"/>
      <c r="K7603" s="244"/>
      <c r="L7603" s="244"/>
      <c r="M7603" s="244"/>
      <c r="N7603" s="244"/>
      <c r="O7603" s="244"/>
      <c r="P7603" s="244"/>
      <c r="Q7603" s="244"/>
      <c r="R7603" s="6">
        <f t="shared" si="1079"/>
        <v>0</v>
      </c>
      <c r="S7603" s="6">
        <f t="shared" si="1080"/>
        <v>0</v>
      </c>
      <c r="T7603" s="7">
        <f t="shared" si="1081"/>
        <v>0</v>
      </c>
      <c r="U7603" s="121" t="str">
        <f t="shared" si="1082"/>
        <v>0</v>
      </c>
      <c r="V7603" s="10">
        <f t="shared" si="1083"/>
        <v>0</v>
      </c>
      <c r="W7603" s="10">
        <f t="shared" si="1084"/>
        <v>0</v>
      </c>
      <c r="X7603" s="11">
        <f t="shared" si="1085"/>
        <v>0</v>
      </c>
      <c r="Y7603" s="11">
        <f t="shared" si="1086"/>
        <v>0</v>
      </c>
      <c r="Z7603" s="12" t="str">
        <f t="shared" si="1087"/>
        <v>Torque/Speed Control 1</v>
      </c>
    </row>
    <row r="7604" spans="8:26" x14ac:dyDescent="0.3">
      <c r="H7604" s="244"/>
      <c r="I7604" s="244"/>
      <c r="J7604" s="244"/>
      <c r="K7604" s="244"/>
      <c r="L7604" s="244"/>
      <c r="M7604" s="244"/>
      <c r="N7604" s="244"/>
      <c r="O7604" s="244"/>
      <c r="P7604" s="244"/>
      <c r="Q7604" s="244"/>
      <c r="R7604" s="6">
        <f t="shared" si="1079"/>
        <v>0</v>
      </c>
      <c r="S7604" s="6">
        <f t="shared" si="1080"/>
        <v>0</v>
      </c>
      <c r="T7604" s="7">
        <f t="shared" si="1081"/>
        <v>0</v>
      </c>
      <c r="U7604" s="121" t="str">
        <f t="shared" si="1082"/>
        <v>0</v>
      </c>
      <c r="V7604" s="10">
        <f t="shared" si="1083"/>
        <v>0</v>
      </c>
      <c r="W7604" s="10">
        <f t="shared" si="1084"/>
        <v>0</v>
      </c>
      <c r="X7604" s="11">
        <f t="shared" si="1085"/>
        <v>0</v>
      </c>
      <c r="Y7604" s="11">
        <f t="shared" si="1086"/>
        <v>0</v>
      </c>
      <c r="Z7604" s="12" t="str">
        <f t="shared" si="1087"/>
        <v>Torque/Speed Control 1</v>
      </c>
    </row>
    <row r="7605" spans="8:26" x14ac:dyDescent="0.3">
      <c r="H7605" s="244"/>
      <c r="I7605" s="244"/>
      <c r="J7605" s="244"/>
      <c r="K7605" s="244"/>
      <c r="L7605" s="244"/>
      <c r="M7605" s="244"/>
      <c r="N7605" s="244"/>
      <c r="O7605" s="244"/>
      <c r="P7605" s="244"/>
      <c r="Q7605" s="244"/>
      <c r="R7605" s="6">
        <f t="shared" si="1079"/>
        <v>0</v>
      </c>
      <c r="S7605" s="6">
        <f t="shared" si="1080"/>
        <v>0</v>
      </c>
      <c r="T7605" s="7">
        <f t="shared" si="1081"/>
        <v>0</v>
      </c>
      <c r="U7605" s="121" t="str">
        <f t="shared" si="1082"/>
        <v>0</v>
      </c>
      <c r="V7605" s="10">
        <f t="shared" si="1083"/>
        <v>0</v>
      </c>
      <c r="W7605" s="10">
        <f t="shared" si="1084"/>
        <v>0</v>
      </c>
      <c r="X7605" s="11">
        <f t="shared" si="1085"/>
        <v>0</v>
      </c>
      <c r="Y7605" s="11">
        <f t="shared" si="1086"/>
        <v>0</v>
      </c>
      <c r="Z7605" s="12" t="str">
        <f t="shared" si="1087"/>
        <v>Torque/Speed Control 1</v>
      </c>
    </row>
    <row r="7606" spans="8:26" x14ac:dyDescent="0.3">
      <c r="H7606" s="244"/>
      <c r="I7606" s="244"/>
      <c r="J7606" s="244"/>
      <c r="K7606" s="244"/>
      <c r="L7606" s="244"/>
      <c r="M7606" s="244"/>
      <c r="N7606" s="244"/>
      <c r="O7606" s="244"/>
      <c r="P7606" s="244"/>
      <c r="Q7606" s="244"/>
      <c r="R7606" s="6">
        <f t="shared" si="1079"/>
        <v>0</v>
      </c>
      <c r="S7606" s="6">
        <f t="shared" si="1080"/>
        <v>0</v>
      </c>
      <c r="T7606" s="7">
        <f t="shared" si="1081"/>
        <v>0</v>
      </c>
      <c r="U7606" s="121" t="str">
        <f t="shared" si="1082"/>
        <v>0</v>
      </c>
      <c r="V7606" s="10">
        <f t="shared" si="1083"/>
        <v>0</v>
      </c>
      <c r="W7606" s="10">
        <f t="shared" si="1084"/>
        <v>0</v>
      </c>
      <c r="X7606" s="11">
        <f t="shared" si="1085"/>
        <v>0</v>
      </c>
      <c r="Y7606" s="11">
        <f t="shared" si="1086"/>
        <v>0</v>
      </c>
      <c r="Z7606" s="12" t="str">
        <f t="shared" si="1087"/>
        <v>Torque/Speed Control 1</v>
      </c>
    </row>
    <row r="7607" spans="8:26" x14ac:dyDescent="0.3">
      <c r="H7607" s="244"/>
      <c r="I7607" s="244"/>
      <c r="J7607" s="244"/>
      <c r="K7607" s="244"/>
      <c r="L7607" s="244"/>
      <c r="M7607" s="244"/>
      <c r="N7607" s="244"/>
      <c r="O7607" s="244"/>
      <c r="P7607" s="244"/>
      <c r="Q7607" s="244"/>
      <c r="R7607" s="6">
        <f t="shared" si="1079"/>
        <v>0</v>
      </c>
      <c r="S7607" s="6">
        <f t="shared" si="1080"/>
        <v>0</v>
      </c>
      <c r="T7607" s="7">
        <f t="shared" si="1081"/>
        <v>0</v>
      </c>
      <c r="U7607" s="121" t="str">
        <f t="shared" si="1082"/>
        <v>0</v>
      </c>
      <c r="V7607" s="10">
        <f t="shared" si="1083"/>
        <v>0</v>
      </c>
      <c r="W7607" s="10">
        <f t="shared" si="1084"/>
        <v>0</v>
      </c>
      <c r="X7607" s="11">
        <f t="shared" si="1085"/>
        <v>0</v>
      </c>
      <c r="Y7607" s="11">
        <f t="shared" si="1086"/>
        <v>0</v>
      </c>
      <c r="Z7607" s="12" t="str">
        <f t="shared" si="1087"/>
        <v>Torque/Speed Control 1</v>
      </c>
    </row>
    <row r="7608" spans="8:26" x14ac:dyDescent="0.3">
      <c r="H7608" s="244"/>
      <c r="I7608" s="244"/>
      <c r="J7608" s="244"/>
      <c r="K7608" s="244"/>
      <c r="L7608" s="244"/>
      <c r="M7608" s="244"/>
      <c r="N7608" s="244"/>
      <c r="O7608" s="244"/>
      <c r="P7608" s="244"/>
      <c r="Q7608" s="244"/>
      <c r="R7608" s="6">
        <f t="shared" si="1079"/>
        <v>0</v>
      </c>
      <c r="S7608" s="6">
        <f t="shared" si="1080"/>
        <v>0</v>
      </c>
      <c r="T7608" s="7">
        <f t="shared" si="1081"/>
        <v>0</v>
      </c>
      <c r="U7608" s="121" t="str">
        <f t="shared" si="1082"/>
        <v>0</v>
      </c>
      <c r="V7608" s="10">
        <f t="shared" si="1083"/>
        <v>0</v>
      </c>
      <c r="W7608" s="10">
        <f t="shared" si="1084"/>
        <v>0</v>
      </c>
      <c r="X7608" s="11">
        <f t="shared" si="1085"/>
        <v>0</v>
      </c>
      <c r="Y7608" s="11">
        <f t="shared" si="1086"/>
        <v>0</v>
      </c>
      <c r="Z7608" s="12" t="str">
        <f t="shared" si="1087"/>
        <v>Torque/Speed Control 1</v>
      </c>
    </row>
    <row r="7609" spans="8:26" x14ac:dyDescent="0.3">
      <c r="H7609" s="244"/>
      <c r="I7609" s="244"/>
      <c r="J7609" s="244"/>
      <c r="K7609" s="244"/>
      <c r="L7609" s="244"/>
      <c r="M7609" s="244"/>
      <c r="N7609" s="244"/>
      <c r="O7609" s="244"/>
      <c r="P7609" s="244"/>
      <c r="Q7609" s="244"/>
      <c r="R7609" s="6">
        <f t="shared" si="1079"/>
        <v>0</v>
      </c>
      <c r="S7609" s="6">
        <f t="shared" si="1080"/>
        <v>0</v>
      </c>
      <c r="T7609" s="7">
        <f t="shared" si="1081"/>
        <v>0</v>
      </c>
      <c r="U7609" s="121" t="str">
        <f t="shared" si="1082"/>
        <v>0</v>
      </c>
      <c r="V7609" s="10">
        <f t="shared" si="1083"/>
        <v>0</v>
      </c>
      <c r="W7609" s="10">
        <f t="shared" si="1084"/>
        <v>0</v>
      </c>
      <c r="X7609" s="11">
        <f t="shared" si="1085"/>
        <v>0</v>
      </c>
      <c r="Y7609" s="11">
        <f t="shared" si="1086"/>
        <v>0</v>
      </c>
      <c r="Z7609" s="12" t="str">
        <f t="shared" si="1087"/>
        <v>Torque/Speed Control 1</v>
      </c>
    </row>
    <row r="7610" spans="8:26" x14ac:dyDescent="0.3">
      <c r="H7610" s="244"/>
      <c r="I7610" s="244"/>
      <c r="J7610" s="244"/>
      <c r="K7610" s="244"/>
      <c r="L7610" s="244"/>
      <c r="M7610" s="244"/>
      <c r="N7610" s="244"/>
      <c r="O7610" s="244"/>
      <c r="P7610" s="244"/>
      <c r="Q7610" s="244"/>
      <c r="R7610" s="6">
        <f t="shared" si="1079"/>
        <v>0</v>
      </c>
      <c r="S7610" s="6">
        <f t="shared" si="1080"/>
        <v>0</v>
      </c>
      <c r="T7610" s="7">
        <f t="shared" si="1081"/>
        <v>0</v>
      </c>
      <c r="U7610" s="121" t="str">
        <f t="shared" si="1082"/>
        <v>0</v>
      </c>
      <c r="V7610" s="10">
        <f t="shared" si="1083"/>
        <v>0</v>
      </c>
      <c r="W7610" s="10">
        <f t="shared" si="1084"/>
        <v>0</v>
      </c>
      <c r="X7610" s="11">
        <f t="shared" si="1085"/>
        <v>0</v>
      </c>
      <c r="Y7610" s="11">
        <f t="shared" si="1086"/>
        <v>0</v>
      </c>
      <c r="Z7610" s="12" t="str">
        <f t="shared" si="1087"/>
        <v>Torque/Speed Control 1</v>
      </c>
    </row>
    <row r="7611" spans="8:26" x14ac:dyDescent="0.3">
      <c r="H7611" s="244"/>
      <c r="I7611" s="244"/>
      <c r="J7611" s="244"/>
      <c r="K7611" s="244"/>
      <c r="L7611" s="244"/>
      <c r="M7611" s="244"/>
      <c r="N7611" s="244"/>
      <c r="O7611" s="244"/>
      <c r="P7611" s="244"/>
      <c r="Q7611" s="244"/>
      <c r="R7611" s="6">
        <f t="shared" si="1079"/>
        <v>0</v>
      </c>
      <c r="S7611" s="6">
        <f t="shared" si="1080"/>
        <v>0</v>
      </c>
      <c r="T7611" s="7">
        <f t="shared" si="1081"/>
        <v>0</v>
      </c>
      <c r="U7611" s="121" t="str">
        <f t="shared" si="1082"/>
        <v>0</v>
      </c>
      <c r="V7611" s="10">
        <f t="shared" si="1083"/>
        <v>0</v>
      </c>
      <c r="W7611" s="10">
        <f t="shared" si="1084"/>
        <v>0</v>
      </c>
      <c r="X7611" s="11">
        <f t="shared" si="1085"/>
        <v>0</v>
      </c>
      <c r="Y7611" s="11">
        <f t="shared" si="1086"/>
        <v>0</v>
      </c>
      <c r="Z7611" s="12" t="str">
        <f t="shared" si="1087"/>
        <v>Torque/Speed Control 1</v>
      </c>
    </row>
    <row r="7612" spans="8:26" x14ac:dyDescent="0.3">
      <c r="H7612" s="244"/>
      <c r="I7612" s="244"/>
      <c r="J7612" s="244"/>
      <c r="K7612" s="244"/>
      <c r="L7612" s="244"/>
      <c r="M7612" s="244"/>
      <c r="N7612" s="244"/>
      <c r="O7612" s="244"/>
      <c r="P7612" s="244"/>
      <c r="Q7612" s="244"/>
      <c r="R7612" s="6">
        <f t="shared" si="1079"/>
        <v>0</v>
      </c>
      <c r="S7612" s="6">
        <f t="shared" si="1080"/>
        <v>0</v>
      </c>
      <c r="T7612" s="7">
        <f t="shared" si="1081"/>
        <v>0</v>
      </c>
      <c r="U7612" s="121" t="str">
        <f t="shared" si="1082"/>
        <v>0</v>
      </c>
      <c r="V7612" s="10">
        <f t="shared" si="1083"/>
        <v>0</v>
      </c>
      <c r="W7612" s="10">
        <f t="shared" si="1084"/>
        <v>0</v>
      </c>
      <c r="X7612" s="11">
        <f t="shared" si="1085"/>
        <v>0</v>
      </c>
      <c r="Y7612" s="11">
        <f t="shared" si="1086"/>
        <v>0</v>
      </c>
      <c r="Z7612" s="12" t="str">
        <f t="shared" si="1087"/>
        <v>Torque/Speed Control 1</v>
      </c>
    </row>
    <row r="7613" spans="8:26" x14ac:dyDescent="0.3">
      <c r="H7613" s="244"/>
      <c r="I7613" s="244"/>
      <c r="J7613" s="244"/>
      <c r="K7613" s="244"/>
      <c r="L7613" s="244"/>
      <c r="M7613" s="244"/>
      <c r="N7613" s="244"/>
      <c r="O7613" s="244"/>
      <c r="P7613" s="244"/>
      <c r="Q7613" s="244"/>
      <c r="R7613" s="6">
        <f t="shared" ref="R7613:R7676" si="1088">_xlfn.BITRSHIFT(_xlfn.BITAND(HEX2DEC(H7613),HEX2DEC("1C000000")),26)</f>
        <v>0</v>
      </c>
      <c r="S7613" s="6">
        <f t="shared" ref="S7613:S7676" si="1089">_xlfn.BITRSHIFT(_xlfn.BITAND(HEX2DEC(H7613),HEX2DEC("01000000")),24)</f>
        <v>0</v>
      </c>
      <c r="T7613" s="7">
        <f t="shared" ref="T7613:T7676" si="1090">IF(_xlfn.BITRSHIFT(_xlfn.BITAND(HEX2DEC(H7613),HEX2DEC("0FF0000")),16)&lt;240,_xlfn.BITRSHIFT(_xlfn.BITAND(HEX2DEC(H7613),HEX2DEC("1FF0000")),8),_xlfn.BITRSHIFT(_xlfn.BITAND(HEX2DEC(H7613),HEX2DEC("1FFFF00")),8))</f>
        <v>0</v>
      </c>
      <c r="U7613" s="121" t="str">
        <f t="shared" ref="U7613:U7676" si="1091">DEC2HEX(T7613)</f>
        <v>0</v>
      </c>
      <c r="V7613" s="10">
        <f t="shared" ref="V7613:V7676" si="1092">_xlfn.BITRSHIFT(_xlfn.BITAND(HEX2DEC(H7613),HEX2DEC("0FF0000")),16)</f>
        <v>0</v>
      </c>
      <c r="W7613" s="10">
        <f t="shared" ref="W7613:W7676" si="1093">_xlfn.BITRSHIFT(_xlfn.BITAND(HEX2DEC(H7613),HEX2DEC("FF00")),8)</f>
        <v>0</v>
      </c>
      <c r="X7613" s="11">
        <f t="shared" ref="X7613:X7676" si="1094">_xlfn.BITAND(HEX2DEC(H7613),HEX2DEC("00000FF"))</f>
        <v>0</v>
      </c>
      <c r="Y7613" s="11">
        <f t="shared" ref="Y7613:Y7676" si="1095">IF(_xlfn.BITRSHIFT(_xlfn.BITAND(HEX2DEC(H7613),HEX2DEC("0FF0000")),16)&lt;240,_xlfn.BITRSHIFT(_xlfn.BITAND(HEX2DEC(H7613),HEX2DEC("0FF00")),8),_xlfn.BITRSHIFT(_xlfn.BITAND(HEX2DEC(H7613),HEX2DEC("0FF0000")),16))</f>
        <v>0</v>
      </c>
      <c r="Z7613" s="12" t="str">
        <f t="shared" ref="Z7613:Z7676" si="1096">VLOOKUP(T7613,BO:BP,2,FALSE)</f>
        <v>Torque/Speed Control 1</v>
      </c>
    </row>
    <row r="7614" spans="8:26" x14ac:dyDescent="0.3">
      <c r="H7614" s="244"/>
      <c r="I7614" s="244"/>
      <c r="J7614" s="244"/>
      <c r="K7614" s="244"/>
      <c r="L7614" s="244"/>
      <c r="M7614" s="244"/>
      <c r="N7614" s="244"/>
      <c r="O7614" s="244"/>
      <c r="P7614" s="244"/>
      <c r="Q7614" s="244"/>
      <c r="R7614" s="6">
        <f t="shared" si="1088"/>
        <v>0</v>
      </c>
      <c r="S7614" s="6">
        <f t="shared" si="1089"/>
        <v>0</v>
      </c>
      <c r="T7614" s="7">
        <f t="shared" si="1090"/>
        <v>0</v>
      </c>
      <c r="U7614" s="121" t="str">
        <f t="shared" si="1091"/>
        <v>0</v>
      </c>
      <c r="V7614" s="10">
        <f t="shared" si="1092"/>
        <v>0</v>
      </c>
      <c r="W7614" s="10">
        <f t="shared" si="1093"/>
        <v>0</v>
      </c>
      <c r="X7614" s="11">
        <f t="shared" si="1094"/>
        <v>0</v>
      </c>
      <c r="Y7614" s="11">
        <f t="shared" si="1095"/>
        <v>0</v>
      </c>
      <c r="Z7614" s="12" t="str">
        <f t="shared" si="1096"/>
        <v>Torque/Speed Control 1</v>
      </c>
    </row>
    <row r="7615" spans="8:26" x14ac:dyDescent="0.3">
      <c r="H7615" s="244"/>
      <c r="I7615" s="244"/>
      <c r="J7615" s="244"/>
      <c r="K7615" s="244"/>
      <c r="L7615" s="244"/>
      <c r="M7615" s="244"/>
      <c r="N7615" s="244"/>
      <c r="O7615" s="244"/>
      <c r="P7615" s="244"/>
      <c r="Q7615" s="244"/>
      <c r="R7615" s="6">
        <f t="shared" si="1088"/>
        <v>0</v>
      </c>
      <c r="S7615" s="6">
        <f t="shared" si="1089"/>
        <v>0</v>
      </c>
      <c r="T7615" s="7">
        <f t="shared" si="1090"/>
        <v>0</v>
      </c>
      <c r="U7615" s="121" t="str">
        <f t="shared" si="1091"/>
        <v>0</v>
      </c>
      <c r="V7615" s="10">
        <f t="shared" si="1092"/>
        <v>0</v>
      </c>
      <c r="W7615" s="10">
        <f t="shared" si="1093"/>
        <v>0</v>
      </c>
      <c r="X7615" s="11">
        <f t="shared" si="1094"/>
        <v>0</v>
      </c>
      <c r="Y7615" s="11">
        <f t="shared" si="1095"/>
        <v>0</v>
      </c>
      <c r="Z7615" s="12" t="str">
        <f t="shared" si="1096"/>
        <v>Torque/Speed Control 1</v>
      </c>
    </row>
    <row r="7616" spans="8:26" x14ac:dyDescent="0.3">
      <c r="H7616" s="244"/>
      <c r="I7616" s="244"/>
      <c r="J7616" s="244"/>
      <c r="K7616" s="244"/>
      <c r="L7616" s="244"/>
      <c r="M7616" s="244"/>
      <c r="N7616" s="244"/>
      <c r="O7616" s="244"/>
      <c r="P7616" s="244"/>
      <c r="Q7616" s="244"/>
      <c r="R7616" s="6">
        <f t="shared" si="1088"/>
        <v>0</v>
      </c>
      <c r="S7616" s="6">
        <f t="shared" si="1089"/>
        <v>0</v>
      </c>
      <c r="T7616" s="7">
        <f t="shared" si="1090"/>
        <v>0</v>
      </c>
      <c r="U7616" s="121" t="str">
        <f t="shared" si="1091"/>
        <v>0</v>
      </c>
      <c r="V7616" s="10">
        <f t="shared" si="1092"/>
        <v>0</v>
      </c>
      <c r="W7616" s="10">
        <f t="shared" si="1093"/>
        <v>0</v>
      </c>
      <c r="X7616" s="11">
        <f t="shared" si="1094"/>
        <v>0</v>
      </c>
      <c r="Y7616" s="11">
        <f t="shared" si="1095"/>
        <v>0</v>
      </c>
      <c r="Z7616" s="12" t="str">
        <f t="shared" si="1096"/>
        <v>Torque/Speed Control 1</v>
      </c>
    </row>
    <row r="7617" spans="8:26" x14ac:dyDescent="0.3">
      <c r="H7617" s="244"/>
      <c r="I7617" s="244"/>
      <c r="J7617" s="244"/>
      <c r="K7617" s="244"/>
      <c r="L7617" s="244"/>
      <c r="M7617" s="244"/>
      <c r="N7617" s="244"/>
      <c r="O7617" s="244"/>
      <c r="P7617" s="244"/>
      <c r="Q7617" s="244"/>
      <c r="R7617" s="6">
        <f t="shared" si="1088"/>
        <v>0</v>
      </c>
      <c r="S7617" s="6">
        <f t="shared" si="1089"/>
        <v>0</v>
      </c>
      <c r="T7617" s="7">
        <f t="shared" si="1090"/>
        <v>0</v>
      </c>
      <c r="U7617" s="121" t="str">
        <f t="shared" si="1091"/>
        <v>0</v>
      </c>
      <c r="V7617" s="10">
        <f t="shared" si="1092"/>
        <v>0</v>
      </c>
      <c r="W7617" s="10">
        <f t="shared" si="1093"/>
        <v>0</v>
      </c>
      <c r="X7617" s="11">
        <f t="shared" si="1094"/>
        <v>0</v>
      </c>
      <c r="Y7617" s="11">
        <f t="shared" si="1095"/>
        <v>0</v>
      </c>
      <c r="Z7617" s="12" t="str">
        <f t="shared" si="1096"/>
        <v>Torque/Speed Control 1</v>
      </c>
    </row>
    <row r="7618" spans="8:26" x14ac:dyDescent="0.3">
      <c r="H7618" s="244"/>
      <c r="I7618" s="244"/>
      <c r="J7618" s="244"/>
      <c r="K7618" s="244"/>
      <c r="L7618" s="244"/>
      <c r="M7618" s="244"/>
      <c r="N7618" s="244"/>
      <c r="O7618" s="244"/>
      <c r="P7618" s="244"/>
      <c r="Q7618" s="244"/>
      <c r="R7618" s="6">
        <f t="shared" si="1088"/>
        <v>0</v>
      </c>
      <c r="S7618" s="6">
        <f t="shared" si="1089"/>
        <v>0</v>
      </c>
      <c r="T7618" s="7">
        <f t="shared" si="1090"/>
        <v>0</v>
      </c>
      <c r="U7618" s="121" t="str">
        <f t="shared" si="1091"/>
        <v>0</v>
      </c>
      <c r="V7618" s="10">
        <f t="shared" si="1092"/>
        <v>0</v>
      </c>
      <c r="W7618" s="10">
        <f t="shared" si="1093"/>
        <v>0</v>
      </c>
      <c r="X7618" s="11">
        <f t="shared" si="1094"/>
        <v>0</v>
      </c>
      <c r="Y7618" s="11">
        <f t="shared" si="1095"/>
        <v>0</v>
      </c>
      <c r="Z7618" s="12" t="str">
        <f t="shared" si="1096"/>
        <v>Torque/Speed Control 1</v>
      </c>
    </row>
    <row r="7619" spans="8:26" x14ac:dyDescent="0.3">
      <c r="H7619" s="244"/>
      <c r="I7619" s="244"/>
      <c r="J7619" s="244"/>
      <c r="K7619" s="244"/>
      <c r="L7619" s="244"/>
      <c r="M7619" s="244"/>
      <c r="N7619" s="244"/>
      <c r="O7619" s="244"/>
      <c r="P7619" s="244"/>
      <c r="Q7619" s="244"/>
      <c r="R7619" s="6">
        <f t="shared" si="1088"/>
        <v>0</v>
      </c>
      <c r="S7619" s="6">
        <f t="shared" si="1089"/>
        <v>0</v>
      </c>
      <c r="T7619" s="7">
        <f t="shared" si="1090"/>
        <v>0</v>
      </c>
      <c r="U7619" s="121" t="str">
        <f t="shared" si="1091"/>
        <v>0</v>
      </c>
      <c r="V7619" s="10">
        <f t="shared" si="1092"/>
        <v>0</v>
      </c>
      <c r="W7619" s="10">
        <f t="shared" si="1093"/>
        <v>0</v>
      </c>
      <c r="X7619" s="11">
        <f t="shared" si="1094"/>
        <v>0</v>
      </c>
      <c r="Y7619" s="11">
        <f t="shared" si="1095"/>
        <v>0</v>
      </c>
      <c r="Z7619" s="12" t="str">
        <f t="shared" si="1096"/>
        <v>Torque/Speed Control 1</v>
      </c>
    </row>
    <row r="7620" spans="8:26" x14ac:dyDescent="0.3">
      <c r="H7620" s="244"/>
      <c r="I7620" s="244"/>
      <c r="J7620" s="244"/>
      <c r="K7620" s="244"/>
      <c r="L7620" s="244"/>
      <c r="M7620" s="244"/>
      <c r="N7620" s="244"/>
      <c r="O7620" s="244"/>
      <c r="P7620" s="244"/>
      <c r="Q7620" s="244"/>
      <c r="R7620" s="6">
        <f t="shared" si="1088"/>
        <v>0</v>
      </c>
      <c r="S7620" s="6">
        <f t="shared" si="1089"/>
        <v>0</v>
      </c>
      <c r="T7620" s="7">
        <f t="shared" si="1090"/>
        <v>0</v>
      </c>
      <c r="U7620" s="121" t="str">
        <f t="shared" si="1091"/>
        <v>0</v>
      </c>
      <c r="V7620" s="10">
        <f t="shared" si="1092"/>
        <v>0</v>
      </c>
      <c r="W7620" s="10">
        <f t="shared" si="1093"/>
        <v>0</v>
      </c>
      <c r="X7620" s="11">
        <f t="shared" si="1094"/>
        <v>0</v>
      </c>
      <c r="Y7620" s="11">
        <f t="shared" si="1095"/>
        <v>0</v>
      </c>
      <c r="Z7620" s="12" t="str">
        <f t="shared" si="1096"/>
        <v>Torque/Speed Control 1</v>
      </c>
    </row>
    <row r="7621" spans="8:26" x14ac:dyDescent="0.3">
      <c r="H7621" s="244"/>
      <c r="I7621" s="244"/>
      <c r="J7621" s="244"/>
      <c r="K7621" s="244"/>
      <c r="L7621" s="244"/>
      <c r="M7621" s="244"/>
      <c r="N7621" s="244"/>
      <c r="O7621" s="244"/>
      <c r="P7621" s="244"/>
      <c r="Q7621" s="244"/>
      <c r="R7621" s="6">
        <f t="shared" si="1088"/>
        <v>0</v>
      </c>
      <c r="S7621" s="6">
        <f t="shared" si="1089"/>
        <v>0</v>
      </c>
      <c r="T7621" s="7">
        <f t="shared" si="1090"/>
        <v>0</v>
      </c>
      <c r="U7621" s="121" t="str">
        <f t="shared" si="1091"/>
        <v>0</v>
      </c>
      <c r="V7621" s="10">
        <f t="shared" si="1092"/>
        <v>0</v>
      </c>
      <c r="W7621" s="10">
        <f t="shared" si="1093"/>
        <v>0</v>
      </c>
      <c r="X7621" s="11">
        <f t="shared" si="1094"/>
        <v>0</v>
      </c>
      <c r="Y7621" s="11">
        <f t="shared" si="1095"/>
        <v>0</v>
      </c>
      <c r="Z7621" s="12" t="str">
        <f t="shared" si="1096"/>
        <v>Torque/Speed Control 1</v>
      </c>
    </row>
    <row r="7622" spans="8:26" x14ac:dyDescent="0.3">
      <c r="H7622" s="244"/>
      <c r="I7622" s="244"/>
      <c r="J7622" s="244"/>
      <c r="K7622" s="244"/>
      <c r="L7622" s="244"/>
      <c r="M7622" s="244"/>
      <c r="N7622" s="244"/>
      <c r="O7622" s="244"/>
      <c r="P7622" s="244"/>
      <c r="Q7622" s="244"/>
      <c r="R7622" s="6">
        <f t="shared" si="1088"/>
        <v>0</v>
      </c>
      <c r="S7622" s="6">
        <f t="shared" si="1089"/>
        <v>0</v>
      </c>
      <c r="T7622" s="7">
        <f t="shared" si="1090"/>
        <v>0</v>
      </c>
      <c r="U7622" s="121" t="str">
        <f t="shared" si="1091"/>
        <v>0</v>
      </c>
      <c r="V7622" s="10">
        <f t="shared" si="1092"/>
        <v>0</v>
      </c>
      <c r="W7622" s="10">
        <f t="shared" si="1093"/>
        <v>0</v>
      </c>
      <c r="X7622" s="11">
        <f t="shared" si="1094"/>
        <v>0</v>
      </c>
      <c r="Y7622" s="11">
        <f t="shared" si="1095"/>
        <v>0</v>
      </c>
      <c r="Z7622" s="12" t="str">
        <f t="shared" si="1096"/>
        <v>Torque/Speed Control 1</v>
      </c>
    </row>
    <row r="7623" spans="8:26" x14ac:dyDescent="0.3">
      <c r="H7623" s="244"/>
      <c r="I7623" s="244"/>
      <c r="J7623" s="244"/>
      <c r="K7623" s="244"/>
      <c r="L7623" s="244"/>
      <c r="M7623" s="244"/>
      <c r="N7623" s="244"/>
      <c r="O7623" s="244"/>
      <c r="P7623" s="244"/>
      <c r="Q7623" s="244"/>
      <c r="R7623" s="6">
        <f t="shared" si="1088"/>
        <v>0</v>
      </c>
      <c r="S7623" s="6">
        <f t="shared" si="1089"/>
        <v>0</v>
      </c>
      <c r="T7623" s="7">
        <f t="shared" si="1090"/>
        <v>0</v>
      </c>
      <c r="U7623" s="121" t="str">
        <f t="shared" si="1091"/>
        <v>0</v>
      </c>
      <c r="V7623" s="10">
        <f t="shared" si="1092"/>
        <v>0</v>
      </c>
      <c r="W7623" s="10">
        <f t="shared" si="1093"/>
        <v>0</v>
      </c>
      <c r="X7623" s="11">
        <f t="shared" si="1094"/>
        <v>0</v>
      </c>
      <c r="Y7623" s="11">
        <f t="shared" si="1095"/>
        <v>0</v>
      </c>
      <c r="Z7623" s="12" t="str">
        <f t="shared" si="1096"/>
        <v>Torque/Speed Control 1</v>
      </c>
    </row>
    <row r="7624" spans="8:26" x14ac:dyDescent="0.3">
      <c r="H7624" s="244"/>
      <c r="I7624" s="244"/>
      <c r="J7624" s="244"/>
      <c r="K7624" s="244"/>
      <c r="L7624" s="244"/>
      <c r="M7624" s="244"/>
      <c r="N7624" s="244"/>
      <c r="O7624" s="244"/>
      <c r="P7624" s="244"/>
      <c r="Q7624" s="244"/>
      <c r="R7624" s="6">
        <f t="shared" si="1088"/>
        <v>0</v>
      </c>
      <c r="S7624" s="6">
        <f t="shared" si="1089"/>
        <v>0</v>
      </c>
      <c r="T7624" s="7">
        <f t="shared" si="1090"/>
        <v>0</v>
      </c>
      <c r="U7624" s="121" t="str">
        <f t="shared" si="1091"/>
        <v>0</v>
      </c>
      <c r="V7624" s="10">
        <f t="shared" si="1092"/>
        <v>0</v>
      </c>
      <c r="W7624" s="10">
        <f t="shared" si="1093"/>
        <v>0</v>
      </c>
      <c r="X7624" s="11">
        <f t="shared" si="1094"/>
        <v>0</v>
      </c>
      <c r="Y7624" s="11">
        <f t="shared" si="1095"/>
        <v>0</v>
      </c>
      <c r="Z7624" s="12" t="str">
        <f t="shared" si="1096"/>
        <v>Torque/Speed Control 1</v>
      </c>
    </row>
    <row r="7625" spans="8:26" x14ac:dyDescent="0.3">
      <c r="H7625" s="244"/>
      <c r="I7625" s="244"/>
      <c r="J7625" s="244"/>
      <c r="K7625" s="244"/>
      <c r="L7625" s="244"/>
      <c r="M7625" s="244"/>
      <c r="N7625" s="244"/>
      <c r="O7625" s="244"/>
      <c r="P7625" s="244"/>
      <c r="Q7625" s="244"/>
      <c r="R7625" s="6">
        <f t="shared" si="1088"/>
        <v>0</v>
      </c>
      <c r="S7625" s="6">
        <f t="shared" si="1089"/>
        <v>0</v>
      </c>
      <c r="T7625" s="7">
        <f t="shared" si="1090"/>
        <v>0</v>
      </c>
      <c r="U7625" s="121" t="str">
        <f t="shared" si="1091"/>
        <v>0</v>
      </c>
      <c r="V7625" s="10">
        <f t="shared" si="1092"/>
        <v>0</v>
      </c>
      <c r="W7625" s="10">
        <f t="shared" si="1093"/>
        <v>0</v>
      </c>
      <c r="X7625" s="11">
        <f t="shared" si="1094"/>
        <v>0</v>
      </c>
      <c r="Y7625" s="11">
        <f t="shared" si="1095"/>
        <v>0</v>
      </c>
      <c r="Z7625" s="12" t="str">
        <f t="shared" si="1096"/>
        <v>Torque/Speed Control 1</v>
      </c>
    </row>
    <row r="7626" spans="8:26" x14ac:dyDescent="0.3">
      <c r="H7626" s="244"/>
      <c r="I7626" s="244"/>
      <c r="J7626" s="244"/>
      <c r="K7626" s="244"/>
      <c r="L7626" s="244"/>
      <c r="M7626" s="244"/>
      <c r="N7626" s="244"/>
      <c r="O7626" s="244"/>
      <c r="P7626" s="244"/>
      <c r="Q7626" s="244"/>
      <c r="R7626" s="6">
        <f t="shared" si="1088"/>
        <v>0</v>
      </c>
      <c r="S7626" s="6">
        <f t="shared" si="1089"/>
        <v>0</v>
      </c>
      <c r="T7626" s="7">
        <f t="shared" si="1090"/>
        <v>0</v>
      </c>
      <c r="U7626" s="121" t="str">
        <f t="shared" si="1091"/>
        <v>0</v>
      </c>
      <c r="V7626" s="10">
        <f t="shared" si="1092"/>
        <v>0</v>
      </c>
      <c r="W7626" s="10">
        <f t="shared" si="1093"/>
        <v>0</v>
      </c>
      <c r="X7626" s="11">
        <f t="shared" si="1094"/>
        <v>0</v>
      </c>
      <c r="Y7626" s="11">
        <f t="shared" si="1095"/>
        <v>0</v>
      </c>
      <c r="Z7626" s="12" t="str">
        <f t="shared" si="1096"/>
        <v>Torque/Speed Control 1</v>
      </c>
    </row>
    <row r="7627" spans="8:26" x14ac:dyDescent="0.3">
      <c r="H7627" s="244"/>
      <c r="I7627" s="244"/>
      <c r="J7627" s="244"/>
      <c r="K7627" s="244"/>
      <c r="L7627" s="244"/>
      <c r="M7627" s="244"/>
      <c r="N7627" s="244"/>
      <c r="O7627" s="244"/>
      <c r="P7627" s="244"/>
      <c r="Q7627" s="244"/>
      <c r="R7627" s="6">
        <f t="shared" si="1088"/>
        <v>0</v>
      </c>
      <c r="S7627" s="6">
        <f t="shared" si="1089"/>
        <v>0</v>
      </c>
      <c r="T7627" s="7">
        <f t="shared" si="1090"/>
        <v>0</v>
      </c>
      <c r="U7627" s="121" t="str">
        <f t="shared" si="1091"/>
        <v>0</v>
      </c>
      <c r="V7627" s="10">
        <f t="shared" si="1092"/>
        <v>0</v>
      </c>
      <c r="W7627" s="10">
        <f t="shared" si="1093"/>
        <v>0</v>
      </c>
      <c r="X7627" s="11">
        <f t="shared" si="1094"/>
        <v>0</v>
      </c>
      <c r="Y7627" s="11">
        <f t="shared" si="1095"/>
        <v>0</v>
      </c>
      <c r="Z7627" s="12" t="str">
        <f t="shared" si="1096"/>
        <v>Torque/Speed Control 1</v>
      </c>
    </row>
    <row r="7628" spans="8:26" x14ac:dyDescent="0.3">
      <c r="H7628" s="244"/>
      <c r="I7628" s="244"/>
      <c r="J7628" s="244"/>
      <c r="K7628" s="244"/>
      <c r="L7628" s="244"/>
      <c r="M7628" s="244"/>
      <c r="N7628" s="244"/>
      <c r="O7628" s="244"/>
      <c r="P7628" s="244"/>
      <c r="Q7628" s="244"/>
      <c r="R7628" s="6">
        <f t="shared" si="1088"/>
        <v>0</v>
      </c>
      <c r="S7628" s="6">
        <f t="shared" si="1089"/>
        <v>0</v>
      </c>
      <c r="T7628" s="7">
        <f t="shared" si="1090"/>
        <v>0</v>
      </c>
      <c r="U7628" s="121" t="str">
        <f t="shared" si="1091"/>
        <v>0</v>
      </c>
      <c r="V7628" s="10">
        <f t="shared" si="1092"/>
        <v>0</v>
      </c>
      <c r="W7628" s="10">
        <f t="shared" si="1093"/>
        <v>0</v>
      </c>
      <c r="X7628" s="11">
        <f t="shared" si="1094"/>
        <v>0</v>
      </c>
      <c r="Y7628" s="11">
        <f t="shared" si="1095"/>
        <v>0</v>
      </c>
      <c r="Z7628" s="12" t="str">
        <f t="shared" si="1096"/>
        <v>Torque/Speed Control 1</v>
      </c>
    </row>
    <row r="7629" spans="8:26" x14ac:dyDescent="0.3">
      <c r="H7629" s="244"/>
      <c r="I7629" s="244"/>
      <c r="J7629" s="244"/>
      <c r="K7629" s="244"/>
      <c r="L7629" s="244"/>
      <c r="M7629" s="244"/>
      <c r="N7629" s="244"/>
      <c r="O7629" s="244"/>
      <c r="P7629" s="244"/>
      <c r="Q7629" s="244"/>
      <c r="R7629" s="6">
        <f t="shared" si="1088"/>
        <v>0</v>
      </c>
      <c r="S7629" s="6">
        <f t="shared" si="1089"/>
        <v>0</v>
      </c>
      <c r="T7629" s="7">
        <f t="shared" si="1090"/>
        <v>0</v>
      </c>
      <c r="U7629" s="121" t="str">
        <f t="shared" si="1091"/>
        <v>0</v>
      </c>
      <c r="V7629" s="10">
        <f t="shared" si="1092"/>
        <v>0</v>
      </c>
      <c r="W7629" s="10">
        <f t="shared" si="1093"/>
        <v>0</v>
      </c>
      <c r="X7629" s="11">
        <f t="shared" si="1094"/>
        <v>0</v>
      </c>
      <c r="Y7629" s="11">
        <f t="shared" si="1095"/>
        <v>0</v>
      </c>
      <c r="Z7629" s="12" t="str">
        <f t="shared" si="1096"/>
        <v>Torque/Speed Control 1</v>
      </c>
    </row>
    <row r="7630" spans="8:26" x14ac:dyDescent="0.3">
      <c r="H7630" s="244"/>
      <c r="I7630" s="244"/>
      <c r="J7630" s="244"/>
      <c r="K7630" s="244"/>
      <c r="L7630" s="244"/>
      <c r="M7630" s="244"/>
      <c r="N7630" s="244"/>
      <c r="O7630" s="244"/>
      <c r="P7630" s="244"/>
      <c r="Q7630" s="244"/>
      <c r="R7630" s="6">
        <f t="shared" si="1088"/>
        <v>0</v>
      </c>
      <c r="S7630" s="6">
        <f t="shared" si="1089"/>
        <v>0</v>
      </c>
      <c r="T7630" s="7">
        <f t="shared" si="1090"/>
        <v>0</v>
      </c>
      <c r="U7630" s="121" t="str">
        <f t="shared" si="1091"/>
        <v>0</v>
      </c>
      <c r="V7630" s="10">
        <f t="shared" si="1092"/>
        <v>0</v>
      </c>
      <c r="W7630" s="10">
        <f t="shared" si="1093"/>
        <v>0</v>
      </c>
      <c r="X7630" s="11">
        <f t="shared" si="1094"/>
        <v>0</v>
      </c>
      <c r="Y7630" s="11">
        <f t="shared" si="1095"/>
        <v>0</v>
      </c>
      <c r="Z7630" s="12" t="str">
        <f t="shared" si="1096"/>
        <v>Torque/Speed Control 1</v>
      </c>
    </row>
    <row r="7631" spans="8:26" x14ac:dyDescent="0.3">
      <c r="H7631" s="244"/>
      <c r="I7631" s="244"/>
      <c r="J7631" s="244"/>
      <c r="K7631" s="244"/>
      <c r="L7631" s="244"/>
      <c r="M7631" s="244"/>
      <c r="N7631" s="244"/>
      <c r="O7631" s="244"/>
      <c r="P7631" s="244"/>
      <c r="Q7631" s="244"/>
      <c r="R7631" s="6">
        <f t="shared" si="1088"/>
        <v>0</v>
      </c>
      <c r="S7631" s="6">
        <f t="shared" si="1089"/>
        <v>0</v>
      </c>
      <c r="T7631" s="7">
        <f t="shared" si="1090"/>
        <v>0</v>
      </c>
      <c r="U7631" s="121" t="str">
        <f t="shared" si="1091"/>
        <v>0</v>
      </c>
      <c r="V7631" s="10">
        <f t="shared" si="1092"/>
        <v>0</v>
      </c>
      <c r="W7631" s="10">
        <f t="shared" si="1093"/>
        <v>0</v>
      </c>
      <c r="X7631" s="11">
        <f t="shared" si="1094"/>
        <v>0</v>
      </c>
      <c r="Y7631" s="11">
        <f t="shared" si="1095"/>
        <v>0</v>
      </c>
      <c r="Z7631" s="12" t="str">
        <f t="shared" si="1096"/>
        <v>Torque/Speed Control 1</v>
      </c>
    </row>
    <row r="7632" spans="8:26" x14ac:dyDescent="0.3">
      <c r="H7632" s="244"/>
      <c r="I7632" s="244"/>
      <c r="J7632" s="244"/>
      <c r="K7632" s="244"/>
      <c r="L7632" s="244"/>
      <c r="M7632" s="244"/>
      <c r="N7632" s="244"/>
      <c r="O7632" s="244"/>
      <c r="P7632" s="244"/>
      <c r="Q7632" s="244"/>
      <c r="R7632" s="6">
        <f t="shared" si="1088"/>
        <v>0</v>
      </c>
      <c r="S7632" s="6">
        <f t="shared" si="1089"/>
        <v>0</v>
      </c>
      <c r="T7632" s="7">
        <f t="shared" si="1090"/>
        <v>0</v>
      </c>
      <c r="U7632" s="121" t="str">
        <f t="shared" si="1091"/>
        <v>0</v>
      </c>
      <c r="V7632" s="10">
        <f t="shared" si="1092"/>
        <v>0</v>
      </c>
      <c r="W7632" s="10">
        <f t="shared" si="1093"/>
        <v>0</v>
      </c>
      <c r="X7632" s="11">
        <f t="shared" si="1094"/>
        <v>0</v>
      </c>
      <c r="Y7632" s="11">
        <f t="shared" si="1095"/>
        <v>0</v>
      </c>
      <c r="Z7632" s="12" t="str">
        <f t="shared" si="1096"/>
        <v>Torque/Speed Control 1</v>
      </c>
    </row>
    <row r="7633" spans="8:26" x14ac:dyDescent="0.3">
      <c r="H7633" s="244"/>
      <c r="I7633" s="244"/>
      <c r="J7633" s="244"/>
      <c r="K7633" s="244"/>
      <c r="L7633" s="244"/>
      <c r="M7633" s="244"/>
      <c r="N7633" s="244"/>
      <c r="O7633" s="244"/>
      <c r="P7633" s="244"/>
      <c r="Q7633" s="244"/>
      <c r="R7633" s="6">
        <f t="shared" si="1088"/>
        <v>0</v>
      </c>
      <c r="S7633" s="6">
        <f t="shared" si="1089"/>
        <v>0</v>
      </c>
      <c r="T7633" s="7">
        <f t="shared" si="1090"/>
        <v>0</v>
      </c>
      <c r="U7633" s="121" t="str">
        <f t="shared" si="1091"/>
        <v>0</v>
      </c>
      <c r="V7633" s="10">
        <f t="shared" si="1092"/>
        <v>0</v>
      </c>
      <c r="W7633" s="10">
        <f t="shared" si="1093"/>
        <v>0</v>
      </c>
      <c r="X7633" s="11">
        <f t="shared" si="1094"/>
        <v>0</v>
      </c>
      <c r="Y7633" s="11">
        <f t="shared" si="1095"/>
        <v>0</v>
      </c>
      <c r="Z7633" s="12" t="str">
        <f t="shared" si="1096"/>
        <v>Torque/Speed Control 1</v>
      </c>
    </row>
    <row r="7634" spans="8:26" x14ac:dyDescent="0.3">
      <c r="H7634" s="244"/>
      <c r="I7634" s="244"/>
      <c r="J7634" s="244"/>
      <c r="K7634" s="244"/>
      <c r="L7634" s="244"/>
      <c r="M7634" s="244"/>
      <c r="N7634" s="244"/>
      <c r="O7634" s="244"/>
      <c r="P7634" s="244"/>
      <c r="Q7634" s="244"/>
      <c r="R7634" s="6">
        <f t="shared" si="1088"/>
        <v>0</v>
      </c>
      <c r="S7634" s="6">
        <f t="shared" si="1089"/>
        <v>0</v>
      </c>
      <c r="T7634" s="7">
        <f t="shared" si="1090"/>
        <v>0</v>
      </c>
      <c r="U7634" s="121" t="str">
        <f t="shared" si="1091"/>
        <v>0</v>
      </c>
      <c r="V7634" s="10">
        <f t="shared" si="1092"/>
        <v>0</v>
      </c>
      <c r="W7634" s="10">
        <f t="shared" si="1093"/>
        <v>0</v>
      </c>
      <c r="X7634" s="11">
        <f t="shared" si="1094"/>
        <v>0</v>
      </c>
      <c r="Y7634" s="11">
        <f t="shared" si="1095"/>
        <v>0</v>
      </c>
      <c r="Z7634" s="12" t="str">
        <f t="shared" si="1096"/>
        <v>Torque/Speed Control 1</v>
      </c>
    </row>
    <row r="7635" spans="8:26" x14ac:dyDescent="0.3">
      <c r="H7635" s="244"/>
      <c r="I7635" s="244"/>
      <c r="J7635" s="244"/>
      <c r="K7635" s="244"/>
      <c r="L7635" s="244"/>
      <c r="M7635" s="244"/>
      <c r="N7635" s="244"/>
      <c r="O7635" s="244"/>
      <c r="P7635" s="244"/>
      <c r="Q7635" s="244"/>
      <c r="R7635" s="6">
        <f t="shared" si="1088"/>
        <v>0</v>
      </c>
      <c r="S7635" s="6">
        <f t="shared" si="1089"/>
        <v>0</v>
      </c>
      <c r="T7635" s="7">
        <f t="shared" si="1090"/>
        <v>0</v>
      </c>
      <c r="U7635" s="121" t="str">
        <f t="shared" si="1091"/>
        <v>0</v>
      </c>
      <c r="V7635" s="10">
        <f t="shared" si="1092"/>
        <v>0</v>
      </c>
      <c r="W7635" s="10">
        <f t="shared" si="1093"/>
        <v>0</v>
      </c>
      <c r="X7635" s="11">
        <f t="shared" si="1094"/>
        <v>0</v>
      </c>
      <c r="Y7635" s="11">
        <f t="shared" si="1095"/>
        <v>0</v>
      </c>
      <c r="Z7635" s="12" t="str">
        <f t="shared" si="1096"/>
        <v>Torque/Speed Control 1</v>
      </c>
    </row>
    <row r="7636" spans="8:26" x14ac:dyDescent="0.3">
      <c r="H7636" s="244"/>
      <c r="I7636" s="244"/>
      <c r="J7636" s="244"/>
      <c r="K7636" s="244"/>
      <c r="L7636" s="244"/>
      <c r="M7636" s="244"/>
      <c r="N7636" s="244"/>
      <c r="O7636" s="244"/>
      <c r="P7636" s="244"/>
      <c r="Q7636" s="244"/>
      <c r="R7636" s="6">
        <f t="shared" si="1088"/>
        <v>0</v>
      </c>
      <c r="S7636" s="6">
        <f t="shared" si="1089"/>
        <v>0</v>
      </c>
      <c r="T7636" s="7">
        <f t="shared" si="1090"/>
        <v>0</v>
      </c>
      <c r="U7636" s="121" t="str">
        <f t="shared" si="1091"/>
        <v>0</v>
      </c>
      <c r="V7636" s="10">
        <f t="shared" si="1092"/>
        <v>0</v>
      </c>
      <c r="W7636" s="10">
        <f t="shared" si="1093"/>
        <v>0</v>
      </c>
      <c r="X7636" s="11">
        <f t="shared" si="1094"/>
        <v>0</v>
      </c>
      <c r="Y7636" s="11">
        <f t="shared" si="1095"/>
        <v>0</v>
      </c>
      <c r="Z7636" s="12" t="str">
        <f t="shared" si="1096"/>
        <v>Torque/Speed Control 1</v>
      </c>
    </row>
    <row r="7637" spans="8:26" x14ac:dyDescent="0.3">
      <c r="H7637" s="244"/>
      <c r="I7637" s="244"/>
      <c r="J7637" s="244"/>
      <c r="K7637" s="244"/>
      <c r="L7637" s="244"/>
      <c r="M7637" s="244"/>
      <c r="N7637" s="244"/>
      <c r="O7637" s="244"/>
      <c r="P7637" s="244"/>
      <c r="Q7637" s="244"/>
      <c r="R7637" s="6">
        <f t="shared" si="1088"/>
        <v>0</v>
      </c>
      <c r="S7637" s="6">
        <f t="shared" si="1089"/>
        <v>0</v>
      </c>
      <c r="T7637" s="7">
        <f t="shared" si="1090"/>
        <v>0</v>
      </c>
      <c r="U7637" s="121" t="str">
        <f t="shared" si="1091"/>
        <v>0</v>
      </c>
      <c r="V7637" s="10">
        <f t="shared" si="1092"/>
        <v>0</v>
      </c>
      <c r="W7637" s="10">
        <f t="shared" si="1093"/>
        <v>0</v>
      </c>
      <c r="X7637" s="11">
        <f t="shared" si="1094"/>
        <v>0</v>
      </c>
      <c r="Y7637" s="11">
        <f t="shared" si="1095"/>
        <v>0</v>
      </c>
      <c r="Z7637" s="12" t="str">
        <f t="shared" si="1096"/>
        <v>Torque/Speed Control 1</v>
      </c>
    </row>
    <row r="7638" spans="8:26" x14ac:dyDescent="0.3">
      <c r="H7638" s="244"/>
      <c r="I7638" s="244"/>
      <c r="J7638" s="244"/>
      <c r="K7638" s="244"/>
      <c r="L7638" s="244"/>
      <c r="M7638" s="244"/>
      <c r="N7638" s="244"/>
      <c r="O7638" s="244"/>
      <c r="P7638" s="244"/>
      <c r="Q7638" s="244"/>
      <c r="R7638" s="6">
        <f t="shared" si="1088"/>
        <v>0</v>
      </c>
      <c r="S7638" s="6">
        <f t="shared" si="1089"/>
        <v>0</v>
      </c>
      <c r="T7638" s="7">
        <f t="shared" si="1090"/>
        <v>0</v>
      </c>
      <c r="U7638" s="121" t="str">
        <f t="shared" si="1091"/>
        <v>0</v>
      </c>
      <c r="V7638" s="10">
        <f t="shared" si="1092"/>
        <v>0</v>
      </c>
      <c r="W7638" s="10">
        <f t="shared" si="1093"/>
        <v>0</v>
      </c>
      <c r="X7638" s="11">
        <f t="shared" si="1094"/>
        <v>0</v>
      </c>
      <c r="Y7638" s="11">
        <f t="shared" si="1095"/>
        <v>0</v>
      </c>
      <c r="Z7638" s="12" t="str">
        <f t="shared" si="1096"/>
        <v>Torque/Speed Control 1</v>
      </c>
    </row>
    <row r="7639" spans="8:26" x14ac:dyDescent="0.3">
      <c r="H7639" s="244"/>
      <c r="I7639" s="244"/>
      <c r="J7639" s="244"/>
      <c r="K7639" s="244"/>
      <c r="L7639" s="244"/>
      <c r="M7639" s="244"/>
      <c r="N7639" s="244"/>
      <c r="O7639" s="244"/>
      <c r="P7639" s="244"/>
      <c r="Q7639" s="244"/>
      <c r="R7639" s="6">
        <f t="shared" si="1088"/>
        <v>0</v>
      </c>
      <c r="S7639" s="6">
        <f t="shared" si="1089"/>
        <v>0</v>
      </c>
      <c r="T7639" s="7">
        <f t="shared" si="1090"/>
        <v>0</v>
      </c>
      <c r="U7639" s="121" t="str">
        <f t="shared" si="1091"/>
        <v>0</v>
      </c>
      <c r="V7639" s="10">
        <f t="shared" si="1092"/>
        <v>0</v>
      </c>
      <c r="W7639" s="10">
        <f t="shared" si="1093"/>
        <v>0</v>
      </c>
      <c r="X7639" s="11">
        <f t="shared" si="1094"/>
        <v>0</v>
      </c>
      <c r="Y7639" s="11">
        <f t="shared" si="1095"/>
        <v>0</v>
      </c>
      <c r="Z7639" s="12" t="str">
        <f t="shared" si="1096"/>
        <v>Torque/Speed Control 1</v>
      </c>
    </row>
    <row r="7640" spans="8:26" x14ac:dyDescent="0.3">
      <c r="H7640" s="244"/>
      <c r="I7640" s="244"/>
      <c r="J7640" s="244"/>
      <c r="K7640" s="244"/>
      <c r="L7640" s="244"/>
      <c r="M7640" s="244"/>
      <c r="N7640" s="244"/>
      <c r="O7640" s="244"/>
      <c r="P7640" s="244"/>
      <c r="Q7640" s="244"/>
      <c r="R7640" s="6">
        <f t="shared" si="1088"/>
        <v>0</v>
      </c>
      <c r="S7640" s="6">
        <f t="shared" si="1089"/>
        <v>0</v>
      </c>
      <c r="T7640" s="7">
        <f t="shared" si="1090"/>
        <v>0</v>
      </c>
      <c r="U7640" s="121" t="str">
        <f t="shared" si="1091"/>
        <v>0</v>
      </c>
      <c r="V7640" s="10">
        <f t="shared" si="1092"/>
        <v>0</v>
      </c>
      <c r="W7640" s="10">
        <f t="shared" si="1093"/>
        <v>0</v>
      </c>
      <c r="X7640" s="11">
        <f t="shared" si="1094"/>
        <v>0</v>
      </c>
      <c r="Y7640" s="11">
        <f t="shared" si="1095"/>
        <v>0</v>
      </c>
      <c r="Z7640" s="12" t="str">
        <f t="shared" si="1096"/>
        <v>Torque/Speed Control 1</v>
      </c>
    </row>
    <row r="7641" spans="8:26" x14ac:dyDescent="0.3">
      <c r="H7641" s="244"/>
      <c r="I7641" s="244"/>
      <c r="J7641" s="244"/>
      <c r="K7641" s="244"/>
      <c r="L7641" s="244"/>
      <c r="M7641" s="244"/>
      <c r="N7641" s="244"/>
      <c r="O7641" s="244"/>
      <c r="P7641" s="244"/>
      <c r="Q7641" s="244"/>
      <c r="R7641" s="6">
        <f t="shared" si="1088"/>
        <v>0</v>
      </c>
      <c r="S7641" s="6">
        <f t="shared" si="1089"/>
        <v>0</v>
      </c>
      <c r="T7641" s="7">
        <f t="shared" si="1090"/>
        <v>0</v>
      </c>
      <c r="U7641" s="121" t="str">
        <f t="shared" si="1091"/>
        <v>0</v>
      </c>
      <c r="V7641" s="10">
        <f t="shared" si="1092"/>
        <v>0</v>
      </c>
      <c r="W7641" s="10">
        <f t="shared" si="1093"/>
        <v>0</v>
      </c>
      <c r="X7641" s="11">
        <f t="shared" si="1094"/>
        <v>0</v>
      </c>
      <c r="Y7641" s="11">
        <f t="shared" si="1095"/>
        <v>0</v>
      </c>
      <c r="Z7641" s="12" t="str">
        <f t="shared" si="1096"/>
        <v>Torque/Speed Control 1</v>
      </c>
    </row>
    <row r="7642" spans="8:26" x14ac:dyDescent="0.3">
      <c r="H7642" s="244"/>
      <c r="I7642" s="244"/>
      <c r="J7642" s="244"/>
      <c r="K7642" s="244"/>
      <c r="L7642" s="244"/>
      <c r="M7642" s="244"/>
      <c r="N7642" s="244"/>
      <c r="O7642" s="244"/>
      <c r="P7642" s="244"/>
      <c r="Q7642" s="244"/>
      <c r="R7642" s="6">
        <f t="shared" si="1088"/>
        <v>0</v>
      </c>
      <c r="S7642" s="6">
        <f t="shared" si="1089"/>
        <v>0</v>
      </c>
      <c r="T7642" s="7">
        <f t="shared" si="1090"/>
        <v>0</v>
      </c>
      <c r="U7642" s="121" t="str">
        <f t="shared" si="1091"/>
        <v>0</v>
      </c>
      <c r="V7642" s="10">
        <f t="shared" si="1092"/>
        <v>0</v>
      </c>
      <c r="W7642" s="10">
        <f t="shared" si="1093"/>
        <v>0</v>
      </c>
      <c r="X7642" s="11">
        <f t="shared" si="1094"/>
        <v>0</v>
      </c>
      <c r="Y7642" s="11">
        <f t="shared" si="1095"/>
        <v>0</v>
      </c>
      <c r="Z7642" s="12" t="str">
        <f t="shared" si="1096"/>
        <v>Torque/Speed Control 1</v>
      </c>
    </row>
    <row r="7643" spans="8:26" x14ac:dyDescent="0.3">
      <c r="H7643" s="244"/>
      <c r="I7643" s="244"/>
      <c r="J7643" s="244"/>
      <c r="K7643" s="244"/>
      <c r="L7643" s="244"/>
      <c r="M7643" s="244"/>
      <c r="N7643" s="244"/>
      <c r="O7643" s="244"/>
      <c r="P7643" s="244"/>
      <c r="Q7643" s="244"/>
      <c r="R7643" s="6">
        <f t="shared" si="1088"/>
        <v>0</v>
      </c>
      <c r="S7643" s="6">
        <f t="shared" si="1089"/>
        <v>0</v>
      </c>
      <c r="T7643" s="7">
        <f t="shared" si="1090"/>
        <v>0</v>
      </c>
      <c r="U7643" s="121" t="str">
        <f t="shared" si="1091"/>
        <v>0</v>
      </c>
      <c r="V7643" s="10">
        <f t="shared" si="1092"/>
        <v>0</v>
      </c>
      <c r="W7643" s="10">
        <f t="shared" si="1093"/>
        <v>0</v>
      </c>
      <c r="X7643" s="11">
        <f t="shared" si="1094"/>
        <v>0</v>
      </c>
      <c r="Y7643" s="11">
        <f t="shared" si="1095"/>
        <v>0</v>
      </c>
      <c r="Z7643" s="12" t="str">
        <f t="shared" si="1096"/>
        <v>Torque/Speed Control 1</v>
      </c>
    </row>
    <row r="7644" spans="8:26" x14ac:dyDescent="0.3">
      <c r="H7644" s="244"/>
      <c r="I7644" s="244"/>
      <c r="J7644" s="244"/>
      <c r="K7644" s="244"/>
      <c r="L7644" s="244"/>
      <c r="M7644" s="244"/>
      <c r="N7644" s="244"/>
      <c r="O7644" s="244"/>
      <c r="P7644" s="244"/>
      <c r="Q7644" s="244"/>
      <c r="R7644" s="6">
        <f t="shared" si="1088"/>
        <v>0</v>
      </c>
      <c r="S7644" s="6">
        <f t="shared" si="1089"/>
        <v>0</v>
      </c>
      <c r="T7644" s="7">
        <f t="shared" si="1090"/>
        <v>0</v>
      </c>
      <c r="U7644" s="121" t="str">
        <f t="shared" si="1091"/>
        <v>0</v>
      </c>
      <c r="V7644" s="10">
        <f t="shared" si="1092"/>
        <v>0</v>
      </c>
      <c r="W7644" s="10">
        <f t="shared" si="1093"/>
        <v>0</v>
      </c>
      <c r="X7644" s="11">
        <f t="shared" si="1094"/>
        <v>0</v>
      </c>
      <c r="Y7644" s="11">
        <f t="shared" si="1095"/>
        <v>0</v>
      </c>
      <c r="Z7644" s="12" t="str">
        <f t="shared" si="1096"/>
        <v>Torque/Speed Control 1</v>
      </c>
    </row>
    <row r="7645" spans="8:26" x14ac:dyDescent="0.3">
      <c r="H7645" s="244"/>
      <c r="I7645" s="244"/>
      <c r="J7645" s="244"/>
      <c r="K7645" s="244"/>
      <c r="L7645" s="244"/>
      <c r="M7645" s="244"/>
      <c r="N7645" s="244"/>
      <c r="O7645" s="244"/>
      <c r="P7645" s="244"/>
      <c r="Q7645" s="244"/>
      <c r="R7645" s="6">
        <f t="shared" si="1088"/>
        <v>0</v>
      </c>
      <c r="S7645" s="6">
        <f t="shared" si="1089"/>
        <v>0</v>
      </c>
      <c r="T7645" s="7">
        <f t="shared" si="1090"/>
        <v>0</v>
      </c>
      <c r="U7645" s="121" t="str">
        <f t="shared" si="1091"/>
        <v>0</v>
      </c>
      <c r="V7645" s="10">
        <f t="shared" si="1092"/>
        <v>0</v>
      </c>
      <c r="W7645" s="10">
        <f t="shared" si="1093"/>
        <v>0</v>
      </c>
      <c r="X7645" s="11">
        <f t="shared" si="1094"/>
        <v>0</v>
      </c>
      <c r="Y7645" s="11">
        <f t="shared" si="1095"/>
        <v>0</v>
      </c>
      <c r="Z7645" s="12" t="str">
        <f t="shared" si="1096"/>
        <v>Torque/Speed Control 1</v>
      </c>
    </row>
    <row r="7646" spans="8:26" x14ac:dyDescent="0.3">
      <c r="H7646" s="244"/>
      <c r="I7646" s="244"/>
      <c r="J7646" s="244"/>
      <c r="K7646" s="244"/>
      <c r="L7646" s="244"/>
      <c r="M7646" s="244"/>
      <c r="N7646" s="244"/>
      <c r="O7646" s="244"/>
      <c r="P7646" s="244"/>
      <c r="Q7646" s="244"/>
      <c r="R7646" s="6">
        <f t="shared" si="1088"/>
        <v>0</v>
      </c>
      <c r="S7646" s="6">
        <f t="shared" si="1089"/>
        <v>0</v>
      </c>
      <c r="T7646" s="7">
        <f t="shared" si="1090"/>
        <v>0</v>
      </c>
      <c r="U7646" s="121" t="str">
        <f t="shared" si="1091"/>
        <v>0</v>
      </c>
      <c r="V7646" s="10">
        <f t="shared" si="1092"/>
        <v>0</v>
      </c>
      <c r="W7646" s="10">
        <f t="shared" si="1093"/>
        <v>0</v>
      </c>
      <c r="X7646" s="11">
        <f t="shared" si="1094"/>
        <v>0</v>
      </c>
      <c r="Y7646" s="11">
        <f t="shared" si="1095"/>
        <v>0</v>
      </c>
      <c r="Z7646" s="12" t="str">
        <f t="shared" si="1096"/>
        <v>Torque/Speed Control 1</v>
      </c>
    </row>
    <row r="7647" spans="8:26" x14ac:dyDescent="0.3">
      <c r="H7647" s="244"/>
      <c r="I7647" s="244"/>
      <c r="J7647" s="244"/>
      <c r="K7647" s="244"/>
      <c r="L7647" s="244"/>
      <c r="M7647" s="244"/>
      <c r="N7647" s="244"/>
      <c r="O7647" s="244"/>
      <c r="P7647" s="244"/>
      <c r="Q7647" s="244"/>
      <c r="R7647" s="6">
        <f t="shared" si="1088"/>
        <v>0</v>
      </c>
      <c r="S7647" s="6">
        <f t="shared" si="1089"/>
        <v>0</v>
      </c>
      <c r="T7647" s="7">
        <f t="shared" si="1090"/>
        <v>0</v>
      </c>
      <c r="U7647" s="121" t="str">
        <f t="shared" si="1091"/>
        <v>0</v>
      </c>
      <c r="V7647" s="10">
        <f t="shared" si="1092"/>
        <v>0</v>
      </c>
      <c r="W7647" s="10">
        <f t="shared" si="1093"/>
        <v>0</v>
      </c>
      <c r="X7647" s="11">
        <f t="shared" si="1094"/>
        <v>0</v>
      </c>
      <c r="Y7647" s="11">
        <f t="shared" si="1095"/>
        <v>0</v>
      </c>
      <c r="Z7647" s="12" t="str">
        <f t="shared" si="1096"/>
        <v>Torque/Speed Control 1</v>
      </c>
    </row>
    <row r="7648" spans="8:26" x14ac:dyDescent="0.3">
      <c r="H7648" s="244"/>
      <c r="I7648" s="244"/>
      <c r="J7648" s="244"/>
      <c r="K7648" s="244"/>
      <c r="L7648" s="244"/>
      <c r="M7648" s="244"/>
      <c r="N7648" s="244"/>
      <c r="O7648" s="244"/>
      <c r="P7648" s="244"/>
      <c r="Q7648" s="244"/>
      <c r="R7648" s="6">
        <f t="shared" si="1088"/>
        <v>0</v>
      </c>
      <c r="S7648" s="6">
        <f t="shared" si="1089"/>
        <v>0</v>
      </c>
      <c r="T7648" s="7">
        <f t="shared" si="1090"/>
        <v>0</v>
      </c>
      <c r="U7648" s="121" t="str">
        <f t="shared" si="1091"/>
        <v>0</v>
      </c>
      <c r="V7648" s="10">
        <f t="shared" si="1092"/>
        <v>0</v>
      </c>
      <c r="W7648" s="10">
        <f t="shared" si="1093"/>
        <v>0</v>
      </c>
      <c r="X7648" s="11">
        <f t="shared" si="1094"/>
        <v>0</v>
      </c>
      <c r="Y7648" s="11">
        <f t="shared" si="1095"/>
        <v>0</v>
      </c>
      <c r="Z7648" s="12" t="str">
        <f t="shared" si="1096"/>
        <v>Torque/Speed Control 1</v>
      </c>
    </row>
    <row r="7649" spans="8:26" x14ac:dyDescent="0.3">
      <c r="H7649" s="244"/>
      <c r="I7649" s="244"/>
      <c r="J7649" s="244"/>
      <c r="K7649" s="244"/>
      <c r="L7649" s="244"/>
      <c r="M7649" s="244"/>
      <c r="N7649" s="244"/>
      <c r="O7649" s="244"/>
      <c r="P7649" s="244"/>
      <c r="Q7649" s="244"/>
      <c r="R7649" s="6">
        <f t="shared" si="1088"/>
        <v>0</v>
      </c>
      <c r="S7649" s="6">
        <f t="shared" si="1089"/>
        <v>0</v>
      </c>
      <c r="T7649" s="7">
        <f t="shared" si="1090"/>
        <v>0</v>
      </c>
      <c r="U7649" s="121" t="str">
        <f t="shared" si="1091"/>
        <v>0</v>
      </c>
      <c r="V7649" s="10">
        <f t="shared" si="1092"/>
        <v>0</v>
      </c>
      <c r="W7649" s="10">
        <f t="shared" si="1093"/>
        <v>0</v>
      </c>
      <c r="X7649" s="11">
        <f t="shared" si="1094"/>
        <v>0</v>
      </c>
      <c r="Y7649" s="11">
        <f t="shared" si="1095"/>
        <v>0</v>
      </c>
      <c r="Z7649" s="12" t="str">
        <f t="shared" si="1096"/>
        <v>Torque/Speed Control 1</v>
      </c>
    </row>
    <row r="7650" spans="8:26" x14ac:dyDescent="0.3">
      <c r="H7650" s="244"/>
      <c r="I7650" s="244"/>
      <c r="J7650" s="244"/>
      <c r="K7650" s="244"/>
      <c r="L7650" s="244"/>
      <c r="M7650" s="244"/>
      <c r="N7650" s="244"/>
      <c r="O7650" s="244"/>
      <c r="P7650" s="244"/>
      <c r="Q7650" s="244"/>
      <c r="R7650" s="6">
        <f t="shared" si="1088"/>
        <v>0</v>
      </c>
      <c r="S7650" s="6">
        <f t="shared" si="1089"/>
        <v>0</v>
      </c>
      <c r="T7650" s="7">
        <f t="shared" si="1090"/>
        <v>0</v>
      </c>
      <c r="U7650" s="121" t="str">
        <f t="shared" si="1091"/>
        <v>0</v>
      </c>
      <c r="V7650" s="10">
        <f t="shared" si="1092"/>
        <v>0</v>
      </c>
      <c r="W7650" s="10">
        <f t="shared" si="1093"/>
        <v>0</v>
      </c>
      <c r="X7650" s="11">
        <f t="shared" si="1094"/>
        <v>0</v>
      </c>
      <c r="Y7650" s="11">
        <f t="shared" si="1095"/>
        <v>0</v>
      </c>
      <c r="Z7650" s="12" t="str">
        <f t="shared" si="1096"/>
        <v>Torque/Speed Control 1</v>
      </c>
    </row>
    <row r="7651" spans="8:26" x14ac:dyDescent="0.3">
      <c r="H7651" s="244"/>
      <c r="I7651" s="244"/>
      <c r="J7651" s="244"/>
      <c r="K7651" s="244"/>
      <c r="L7651" s="244"/>
      <c r="M7651" s="244"/>
      <c r="N7651" s="244"/>
      <c r="O7651" s="244"/>
      <c r="P7651" s="244"/>
      <c r="Q7651" s="244"/>
      <c r="R7651" s="6">
        <f t="shared" si="1088"/>
        <v>0</v>
      </c>
      <c r="S7651" s="6">
        <f t="shared" si="1089"/>
        <v>0</v>
      </c>
      <c r="T7651" s="7">
        <f t="shared" si="1090"/>
        <v>0</v>
      </c>
      <c r="U7651" s="121" t="str">
        <f t="shared" si="1091"/>
        <v>0</v>
      </c>
      <c r="V7651" s="10">
        <f t="shared" si="1092"/>
        <v>0</v>
      </c>
      <c r="W7651" s="10">
        <f t="shared" si="1093"/>
        <v>0</v>
      </c>
      <c r="X7651" s="11">
        <f t="shared" si="1094"/>
        <v>0</v>
      </c>
      <c r="Y7651" s="11">
        <f t="shared" si="1095"/>
        <v>0</v>
      </c>
      <c r="Z7651" s="12" t="str">
        <f t="shared" si="1096"/>
        <v>Torque/Speed Control 1</v>
      </c>
    </row>
    <row r="7652" spans="8:26" x14ac:dyDescent="0.3">
      <c r="H7652" s="244"/>
      <c r="I7652" s="244"/>
      <c r="J7652" s="244"/>
      <c r="K7652" s="244"/>
      <c r="L7652" s="244"/>
      <c r="M7652" s="244"/>
      <c r="N7652" s="244"/>
      <c r="O7652" s="244"/>
      <c r="P7652" s="244"/>
      <c r="Q7652" s="244"/>
      <c r="R7652" s="6">
        <f t="shared" si="1088"/>
        <v>0</v>
      </c>
      <c r="S7652" s="6">
        <f t="shared" si="1089"/>
        <v>0</v>
      </c>
      <c r="T7652" s="7">
        <f t="shared" si="1090"/>
        <v>0</v>
      </c>
      <c r="U7652" s="121" t="str">
        <f t="shared" si="1091"/>
        <v>0</v>
      </c>
      <c r="V7652" s="10">
        <f t="shared" si="1092"/>
        <v>0</v>
      </c>
      <c r="W7652" s="10">
        <f t="shared" si="1093"/>
        <v>0</v>
      </c>
      <c r="X7652" s="11">
        <f t="shared" si="1094"/>
        <v>0</v>
      </c>
      <c r="Y7652" s="11">
        <f t="shared" si="1095"/>
        <v>0</v>
      </c>
      <c r="Z7652" s="12" t="str">
        <f t="shared" si="1096"/>
        <v>Torque/Speed Control 1</v>
      </c>
    </row>
    <row r="7653" spans="8:26" x14ac:dyDescent="0.3">
      <c r="H7653" s="244"/>
      <c r="I7653" s="244"/>
      <c r="J7653" s="244"/>
      <c r="K7653" s="244"/>
      <c r="L7653" s="244"/>
      <c r="M7653" s="244"/>
      <c r="N7653" s="244"/>
      <c r="O7653" s="244"/>
      <c r="P7653" s="244"/>
      <c r="Q7653" s="244"/>
      <c r="R7653" s="6">
        <f t="shared" si="1088"/>
        <v>0</v>
      </c>
      <c r="S7653" s="6">
        <f t="shared" si="1089"/>
        <v>0</v>
      </c>
      <c r="T7653" s="7">
        <f t="shared" si="1090"/>
        <v>0</v>
      </c>
      <c r="U7653" s="121" t="str">
        <f t="shared" si="1091"/>
        <v>0</v>
      </c>
      <c r="V7653" s="10">
        <f t="shared" si="1092"/>
        <v>0</v>
      </c>
      <c r="W7653" s="10">
        <f t="shared" si="1093"/>
        <v>0</v>
      </c>
      <c r="X7653" s="11">
        <f t="shared" si="1094"/>
        <v>0</v>
      </c>
      <c r="Y7653" s="11">
        <f t="shared" si="1095"/>
        <v>0</v>
      </c>
      <c r="Z7653" s="12" t="str">
        <f t="shared" si="1096"/>
        <v>Torque/Speed Control 1</v>
      </c>
    </row>
    <row r="7654" spans="8:26" x14ac:dyDescent="0.3">
      <c r="H7654" s="244"/>
      <c r="I7654" s="244"/>
      <c r="J7654" s="244"/>
      <c r="K7654" s="244"/>
      <c r="L7654" s="244"/>
      <c r="M7654" s="244"/>
      <c r="N7654" s="244"/>
      <c r="O7654" s="244"/>
      <c r="P7654" s="244"/>
      <c r="Q7654" s="244"/>
      <c r="R7654" s="6">
        <f t="shared" si="1088"/>
        <v>0</v>
      </c>
      <c r="S7654" s="6">
        <f t="shared" si="1089"/>
        <v>0</v>
      </c>
      <c r="T7654" s="7">
        <f t="shared" si="1090"/>
        <v>0</v>
      </c>
      <c r="U7654" s="121" t="str">
        <f t="shared" si="1091"/>
        <v>0</v>
      </c>
      <c r="V7654" s="10">
        <f t="shared" si="1092"/>
        <v>0</v>
      </c>
      <c r="W7654" s="10">
        <f t="shared" si="1093"/>
        <v>0</v>
      </c>
      <c r="X7654" s="11">
        <f t="shared" si="1094"/>
        <v>0</v>
      </c>
      <c r="Y7654" s="11">
        <f t="shared" si="1095"/>
        <v>0</v>
      </c>
      <c r="Z7654" s="12" t="str">
        <f t="shared" si="1096"/>
        <v>Torque/Speed Control 1</v>
      </c>
    </row>
    <row r="7655" spans="8:26" x14ac:dyDescent="0.3">
      <c r="H7655" s="244"/>
      <c r="I7655" s="244"/>
      <c r="J7655" s="244"/>
      <c r="K7655" s="244"/>
      <c r="L7655" s="244"/>
      <c r="M7655" s="244"/>
      <c r="N7655" s="244"/>
      <c r="O7655" s="244"/>
      <c r="P7655" s="244"/>
      <c r="Q7655" s="244"/>
      <c r="R7655" s="6">
        <f t="shared" si="1088"/>
        <v>0</v>
      </c>
      <c r="S7655" s="6">
        <f t="shared" si="1089"/>
        <v>0</v>
      </c>
      <c r="T7655" s="7">
        <f t="shared" si="1090"/>
        <v>0</v>
      </c>
      <c r="U7655" s="121" t="str">
        <f t="shared" si="1091"/>
        <v>0</v>
      </c>
      <c r="V7655" s="10">
        <f t="shared" si="1092"/>
        <v>0</v>
      </c>
      <c r="W7655" s="10">
        <f t="shared" si="1093"/>
        <v>0</v>
      </c>
      <c r="X7655" s="11">
        <f t="shared" si="1094"/>
        <v>0</v>
      </c>
      <c r="Y7655" s="11">
        <f t="shared" si="1095"/>
        <v>0</v>
      </c>
      <c r="Z7655" s="12" t="str">
        <f t="shared" si="1096"/>
        <v>Torque/Speed Control 1</v>
      </c>
    </row>
    <row r="7656" spans="8:26" x14ac:dyDescent="0.3">
      <c r="H7656" s="244"/>
      <c r="I7656" s="244"/>
      <c r="J7656" s="244"/>
      <c r="K7656" s="244"/>
      <c r="L7656" s="244"/>
      <c r="M7656" s="244"/>
      <c r="N7656" s="244"/>
      <c r="O7656" s="244"/>
      <c r="P7656" s="244"/>
      <c r="Q7656" s="244"/>
      <c r="R7656" s="6">
        <f t="shared" si="1088"/>
        <v>0</v>
      </c>
      <c r="S7656" s="6">
        <f t="shared" si="1089"/>
        <v>0</v>
      </c>
      <c r="T7656" s="7">
        <f t="shared" si="1090"/>
        <v>0</v>
      </c>
      <c r="U7656" s="121" t="str">
        <f t="shared" si="1091"/>
        <v>0</v>
      </c>
      <c r="V7656" s="10">
        <f t="shared" si="1092"/>
        <v>0</v>
      </c>
      <c r="W7656" s="10">
        <f t="shared" si="1093"/>
        <v>0</v>
      </c>
      <c r="X7656" s="11">
        <f t="shared" si="1094"/>
        <v>0</v>
      </c>
      <c r="Y7656" s="11">
        <f t="shared" si="1095"/>
        <v>0</v>
      </c>
      <c r="Z7656" s="12" t="str">
        <f t="shared" si="1096"/>
        <v>Torque/Speed Control 1</v>
      </c>
    </row>
    <row r="7657" spans="8:26" x14ac:dyDescent="0.3">
      <c r="H7657" s="244"/>
      <c r="I7657" s="244"/>
      <c r="J7657" s="244"/>
      <c r="K7657" s="244"/>
      <c r="L7657" s="244"/>
      <c r="M7657" s="244"/>
      <c r="N7657" s="244"/>
      <c r="O7657" s="244"/>
      <c r="P7657" s="244"/>
      <c r="Q7657" s="244"/>
      <c r="R7657" s="6">
        <f t="shared" si="1088"/>
        <v>0</v>
      </c>
      <c r="S7657" s="6">
        <f t="shared" si="1089"/>
        <v>0</v>
      </c>
      <c r="T7657" s="7">
        <f t="shared" si="1090"/>
        <v>0</v>
      </c>
      <c r="U7657" s="121" t="str">
        <f t="shared" si="1091"/>
        <v>0</v>
      </c>
      <c r="V7657" s="10">
        <f t="shared" si="1092"/>
        <v>0</v>
      </c>
      <c r="W7657" s="10">
        <f t="shared" si="1093"/>
        <v>0</v>
      </c>
      <c r="X7657" s="11">
        <f t="shared" si="1094"/>
        <v>0</v>
      </c>
      <c r="Y7657" s="11">
        <f t="shared" si="1095"/>
        <v>0</v>
      </c>
      <c r="Z7657" s="12" t="str">
        <f t="shared" si="1096"/>
        <v>Torque/Speed Control 1</v>
      </c>
    </row>
    <row r="7658" spans="8:26" x14ac:dyDescent="0.3">
      <c r="H7658" s="244"/>
      <c r="I7658" s="244"/>
      <c r="J7658" s="244"/>
      <c r="K7658" s="244"/>
      <c r="L7658" s="244"/>
      <c r="M7658" s="244"/>
      <c r="N7658" s="244"/>
      <c r="O7658" s="244"/>
      <c r="P7658" s="244"/>
      <c r="Q7658" s="244"/>
      <c r="R7658" s="6">
        <f t="shared" si="1088"/>
        <v>0</v>
      </c>
      <c r="S7658" s="6">
        <f t="shared" si="1089"/>
        <v>0</v>
      </c>
      <c r="T7658" s="7">
        <f t="shared" si="1090"/>
        <v>0</v>
      </c>
      <c r="U7658" s="121" t="str">
        <f t="shared" si="1091"/>
        <v>0</v>
      </c>
      <c r="V7658" s="10">
        <f t="shared" si="1092"/>
        <v>0</v>
      </c>
      <c r="W7658" s="10">
        <f t="shared" si="1093"/>
        <v>0</v>
      </c>
      <c r="X7658" s="11">
        <f t="shared" si="1094"/>
        <v>0</v>
      </c>
      <c r="Y7658" s="11">
        <f t="shared" si="1095"/>
        <v>0</v>
      </c>
      <c r="Z7658" s="12" t="str">
        <f t="shared" si="1096"/>
        <v>Torque/Speed Control 1</v>
      </c>
    </row>
    <row r="7659" spans="8:26" x14ac:dyDescent="0.3">
      <c r="H7659" s="244"/>
      <c r="I7659" s="244"/>
      <c r="J7659" s="244"/>
      <c r="K7659" s="244"/>
      <c r="L7659" s="244"/>
      <c r="M7659" s="244"/>
      <c r="N7659" s="244"/>
      <c r="O7659" s="244"/>
      <c r="P7659" s="244"/>
      <c r="Q7659" s="244"/>
      <c r="R7659" s="6">
        <f t="shared" si="1088"/>
        <v>0</v>
      </c>
      <c r="S7659" s="6">
        <f t="shared" si="1089"/>
        <v>0</v>
      </c>
      <c r="T7659" s="7">
        <f t="shared" si="1090"/>
        <v>0</v>
      </c>
      <c r="U7659" s="121" t="str">
        <f t="shared" si="1091"/>
        <v>0</v>
      </c>
      <c r="V7659" s="10">
        <f t="shared" si="1092"/>
        <v>0</v>
      </c>
      <c r="W7659" s="10">
        <f t="shared" si="1093"/>
        <v>0</v>
      </c>
      <c r="X7659" s="11">
        <f t="shared" si="1094"/>
        <v>0</v>
      </c>
      <c r="Y7659" s="11">
        <f t="shared" si="1095"/>
        <v>0</v>
      </c>
      <c r="Z7659" s="12" t="str">
        <f t="shared" si="1096"/>
        <v>Torque/Speed Control 1</v>
      </c>
    </row>
    <row r="7660" spans="8:26" x14ac:dyDescent="0.3">
      <c r="H7660" s="244"/>
      <c r="I7660" s="244"/>
      <c r="J7660" s="244"/>
      <c r="K7660" s="244"/>
      <c r="L7660" s="244"/>
      <c r="M7660" s="244"/>
      <c r="N7660" s="244"/>
      <c r="O7660" s="244"/>
      <c r="P7660" s="244"/>
      <c r="Q7660" s="244"/>
      <c r="R7660" s="6">
        <f t="shared" si="1088"/>
        <v>0</v>
      </c>
      <c r="S7660" s="6">
        <f t="shared" si="1089"/>
        <v>0</v>
      </c>
      <c r="T7660" s="7">
        <f t="shared" si="1090"/>
        <v>0</v>
      </c>
      <c r="U7660" s="121" t="str">
        <f t="shared" si="1091"/>
        <v>0</v>
      </c>
      <c r="V7660" s="10">
        <f t="shared" si="1092"/>
        <v>0</v>
      </c>
      <c r="W7660" s="10">
        <f t="shared" si="1093"/>
        <v>0</v>
      </c>
      <c r="X7660" s="11">
        <f t="shared" si="1094"/>
        <v>0</v>
      </c>
      <c r="Y7660" s="11">
        <f t="shared" si="1095"/>
        <v>0</v>
      </c>
      <c r="Z7660" s="12" t="str">
        <f t="shared" si="1096"/>
        <v>Torque/Speed Control 1</v>
      </c>
    </row>
    <row r="7661" spans="8:26" x14ac:dyDescent="0.3">
      <c r="H7661" s="244"/>
      <c r="I7661" s="244"/>
      <c r="J7661" s="244"/>
      <c r="K7661" s="244"/>
      <c r="L7661" s="244"/>
      <c r="M7661" s="244"/>
      <c r="N7661" s="244"/>
      <c r="O7661" s="244"/>
      <c r="P7661" s="244"/>
      <c r="Q7661" s="244"/>
      <c r="R7661" s="6">
        <f t="shared" si="1088"/>
        <v>0</v>
      </c>
      <c r="S7661" s="6">
        <f t="shared" si="1089"/>
        <v>0</v>
      </c>
      <c r="T7661" s="7">
        <f t="shared" si="1090"/>
        <v>0</v>
      </c>
      <c r="U7661" s="121" t="str">
        <f t="shared" si="1091"/>
        <v>0</v>
      </c>
      <c r="V7661" s="10">
        <f t="shared" si="1092"/>
        <v>0</v>
      </c>
      <c r="W7661" s="10">
        <f t="shared" si="1093"/>
        <v>0</v>
      </c>
      <c r="X7661" s="11">
        <f t="shared" si="1094"/>
        <v>0</v>
      </c>
      <c r="Y7661" s="11">
        <f t="shared" si="1095"/>
        <v>0</v>
      </c>
      <c r="Z7661" s="12" t="str">
        <f t="shared" si="1096"/>
        <v>Torque/Speed Control 1</v>
      </c>
    </row>
    <row r="7662" spans="8:26" x14ac:dyDescent="0.3">
      <c r="H7662" s="244"/>
      <c r="I7662" s="244"/>
      <c r="J7662" s="244"/>
      <c r="K7662" s="244"/>
      <c r="L7662" s="244"/>
      <c r="M7662" s="244"/>
      <c r="N7662" s="244"/>
      <c r="O7662" s="244"/>
      <c r="P7662" s="244"/>
      <c r="Q7662" s="244"/>
      <c r="R7662" s="6">
        <f t="shared" si="1088"/>
        <v>0</v>
      </c>
      <c r="S7662" s="6">
        <f t="shared" si="1089"/>
        <v>0</v>
      </c>
      <c r="T7662" s="7">
        <f t="shared" si="1090"/>
        <v>0</v>
      </c>
      <c r="U7662" s="121" t="str">
        <f t="shared" si="1091"/>
        <v>0</v>
      </c>
      <c r="V7662" s="10">
        <f t="shared" si="1092"/>
        <v>0</v>
      </c>
      <c r="W7662" s="10">
        <f t="shared" si="1093"/>
        <v>0</v>
      </c>
      <c r="X7662" s="11">
        <f t="shared" si="1094"/>
        <v>0</v>
      </c>
      <c r="Y7662" s="11">
        <f t="shared" si="1095"/>
        <v>0</v>
      </c>
      <c r="Z7662" s="12" t="str">
        <f t="shared" si="1096"/>
        <v>Torque/Speed Control 1</v>
      </c>
    </row>
    <row r="7663" spans="8:26" x14ac:dyDescent="0.3">
      <c r="H7663" s="244"/>
      <c r="I7663" s="244"/>
      <c r="J7663" s="244"/>
      <c r="K7663" s="244"/>
      <c r="L7663" s="244"/>
      <c r="M7663" s="244"/>
      <c r="N7663" s="244"/>
      <c r="O7663" s="244"/>
      <c r="P7663" s="244"/>
      <c r="Q7663" s="244"/>
      <c r="R7663" s="6">
        <f t="shared" si="1088"/>
        <v>0</v>
      </c>
      <c r="S7663" s="6">
        <f t="shared" si="1089"/>
        <v>0</v>
      </c>
      <c r="T7663" s="7">
        <f t="shared" si="1090"/>
        <v>0</v>
      </c>
      <c r="U7663" s="121" t="str">
        <f t="shared" si="1091"/>
        <v>0</v>
      </c>
      <c r="V7663" s="10">
        <f t="shared" si="1092"/>
        <v>0</v>
      </c>
      <c r="W7663" s="10">
        <f t="shared" si="1093"/>
        <v>0</v>
      </c>
      <c r="X7663" s="11">
        <f t="shared" si="1094"/>
        <v>0</v>
      </c>
      <c r="Y7663" s="11">
        <f t="shared" si="1095"/>
        <v>0</v>
      </c>
      <c r="Z7663" s="12" t="str">
        <f t="shared" si="1096"/>
        <v>Torque/Speed Control 1</v>
      </c>
    </row>
    <row r="7664" spans="8:26" x14ac:dyDescent="0.3">
      <c r="H7664" s="244"/>
      <c r="I7664" s="244"/>
      <c r="J7664" s="244"/>
      <c r="K7664" s="244"/>
      <c r="L7664" s="244"/>
      <c r="M7664" s="244"/>
      <c r="N7664" s="244"/>
      <c r="O7664" s="244"/>
      <c r="P7664" s="244"/>
      <c r="Q7664" s="244"/>
      <c r="R7664" s="6">
        <f t="shared" si="1088"/>
        <v>0</v>
      </c>
      <c r="S7664" s="6">
        <f t="shared" si="1089"/>
        <v>0</v>
      </c>
      <c r="T7664" s="7">
        <f t="shared" si="1090"/>
        <v>0</v>
      </c>
      <c r="U7664" s="121" t="str">
        <f t="shared" si="1091"/>
        <v>0</v>
      </c>
      <c r="V7664" s="10">
        <f t="shared" si="1092"/>
        <v>0</v>
      </c>
      <c r="W7664" s="10">
        <f t="shared" si="1093"/>
        <v>0</v>
      </c>
      <c r="X7664" s="11">
        <f t="shared" si="1094"/>
        <v>0</v>
      </c>
      <c r="Y7664" s="11">
        <f t="shared" si="1095"/>
        <v>0</v>
      </c>
      <c r="Z7664" s="12" t="str">
        <f t="shared" si="1096"/>
        <v>Torque/Speed Control 1</v>
      </c>
    </row>
    <row r="7665" spans="8:26" x14ac:dyDescent="0.3">
      <c r="H7665" s="244"/>
      <c r="I7665" s="244"/>
      <c r="J7665" s="244"/>
      <c r="K7665" s="244"/>
      <c r="L7665" s="244"/>
      <c r="M7665" s="244"/>
      <c r="N7665" s="244"/>
      <c r="O7665" s="244"/>
      <c r="P7665" s="244"/>
      <c r="Q7665" s="244"/>
      <c r="R7665" s="6">
        <f t="shared" si="1088"/>
        <v>0</v>
      </c>
      <c r="S7665" s="6">
        <f t="shared" si="1089"/>
        <v>0</v>
      </c>
      <c r="T7665" s="7">
        <f t="shared" si="1090"/>
        <v>0</v>
      </c>
      <c r="U7665" s="121" t="str">
        <f t="shared" si="1091"/>
        <v>0</v>
      </c>
      <c r="V7665" s="10">
        <f t="shared" si="1092"/>
        <v>0</v>
      </c>
      <c r="W7665" s="10">
        <f t="shared" si="1093"/>
        <v>0</v>
      </c>
      <c r="X7665" s="11">
        <f t="shared" si="1094"/>
        <v>0</v>
      </c>
      <c r="Y7665" s="11">
        <f t="shared" si="1095"/>
        <v>0</v>
      </c>
      <c r="Z7665" s="12" t="str">
        <f t="shared" si="1096"/>
        <v>Torque/Speed Control 1</v>
      </c>
    </row>
    <row r="7666" spans="8:26" x14ac:dyDescent="0.3">
      <c r="H7666" s="244"/>
      <c r="I7666" s="244"/>
      <c r="J7666" s="244"/>
      <c r="K7666" s="244"/>
      <c r="L7666" s="244"/>
      <c r="M7666" s="244"/>
      <c r="N7666" s="244"/>
      <c r="O7666" s="244"/>
      <c r="P7666" s="244"/>
      <c r="Q7666" s="244"/>
      <c r="R7666" s="6">
        <f t="shared" si="1088"/>
        <v>0</v>
      </c>
      <c r="S7666" s="6">
        <f t="shared" si="1089"/>
        <v>0</v>
      </c>
      <c r="T7666" s="7">
        <f t="shared" si="1090"/>
        <v>0</v>
      </c>
      <c r="U7666" s="121" t="str">
        <f t="shared" si="1091"/>
        <v>0</v>
      </c>
      <c r="V7666" s="10">
        <f t="shared" si="1092"/>
        <v>0</v>
      </c>
      <c r="W7666" s="10">
        <f t="shared" si="1093"/>
        <v>0</v>
      </c>
      <c r="X7666" s="11">
        <f t="shared" si="1094"/>
        <v>0</v>
      </c>
      <c r="Y7666" s="11">
        <f t="shared" si="1095"/>
        <v>0</v>
      </c>
      <c r="Z7666" s="12" t="str">
        <f t="shared" si="1096"/>
        <v>Torque/Speed Control 1</v>
      </c>
    </row>
    <row r="7667" spans="8:26" x14ac:dyDescent="0.3">
      <c r="H7667" s="244"/>
      <c r="I7667" s="244"/>
      <c r="J7667" s="244"/>
      <c r="K7667" s="244"/>
      <c r="L7667" s="244"/>
      <c r="M7667" s="244"/>
      <c r="N7667" s="244"/>
      <c r="O7667" s="244"/>
      <c r="P7667" s="244"/>
      <c r="Q7667" s="244"/>
      <c r="R7667" s="6">
        <f t="shared" si="1088"/>
        <v>0</v>
      </c>
      <c r="S7667" s="6">
        <f t="shared" si="1089"/>
        <v>0</v>
      </c>
      <c r="T7667" s="7">
        <f t="shared" si="1090"/>
        <v>0</v>
      </c>
      <c r="U7667" s="121" t="str">
        <f t="shared" si="1091"/>
        <v>0</v>
      </c>
      <c r="V7667" s="10">
        <f t="shared" si="1092"/>
        <v>0</v>
      </c>
      <c r="W7667" s="10">
        <f t="shared" si="1093"/>
        <v>0</v>
      </c>
      <c r="X7667" s="11">
        <f t="shared" si="1094"/>
        <v>0</v>
      </c>
      <c r="Y7667" s="11">
        <f t="shared" si="1095"/>
        <v>0</v>
      </c>
      <c r="Z7667" s="12" t="str">
        <f t="shared" si="1096"/>
        <v>Torque/Speed Control 1</v>
      </c>
    </row>
    <row r="7668" spans="8:26" x14ac:dyDescent="0.3">
      <c r="H7668" s="244"/>
      <c r="I7668" s="244"/>
      <c r="J7668" s="244"/>
      <c r="K7668" s="244"/>
      <c r="L7668" s="244"/>
      <c r="M7668" s="244"/>
      <c r="N7668" s="244"/>
      <c r="O7668" s="244"/>
      <c r="P7668" s="244"/>
      <c r="Q7668" s="244"/>
      <c r="R7668" s="6">
        <f t="shared" si="1088"/>
        <v>0</v>
      </c>
      <c r="S7668" s="6">
        <f t="shared" si="1089"/>
        <v>0</v>
      </c>
      <c r="T7668" s="7">
        <f t="shared" si="1090"/>
        <v>0</v>
      </c>
      <c r="U7668" s="121" t="str">
        <f t="shared" si="1091"/>
        <v>0</v>
      </c>
      <c r="V7668" s="10">
        <f t="shared" si="1092"/>
        <v>0</v>
      </c>
      <c r="W7668" s="10">
        <f t="shared" si="1093"/>
        <v>0</v>
      </c>
      <c r="X7668" s="11">
        <f t="shared" si="1094"/>
        <v>0</v>
      </c>
      <c r="Y7668" s="11">
        <f t="shared" si="1095"/>
        <v>0</v>
      </c>
      <c r="Z7668" s="12" t="str">
        <f t="shared" si="1096"/>
        <v>Torque/Speed Control 1</v>
      </c>
    </row>
    <row r="7669" spans="8:26" x14ac:dyDescent="0.3">
      <c r="H7669" s="244"/>
      <c r="I7669" s="244"/>
      <c r="J7669" s="244"/>
      <c r="K7669" s="244"/>
      <c r="L7669" s="244"/>
      <c r="M7669" s="244"/>
      <c r="N7669" s="244"/>
      <c r="O7669" s="244"/>
      <c r="P7669" s="244"/>
      <c r="Q7669" s="244"/>
      <c r="R7669" s="6">
        <f t="shared" si="1088"/>
        <v>0</v>
      </c>
      <c r="S7669" s="6">
        <f t="shared" si="1089"/>
        <v>0</v>
      </c>
      <c r="T7669" s="7">
        <f t="shared" si="1090"/>
        <v>0</v>
      </c>
      <c r="U7669" s="121" t="str">
        <f t="shared" si="1091"/>
        <v>0</v>
      </c>
      <c r="V7669" s="10">
        <f t="shared" si="1092"/>
        <v>0</v>
      </c>
      <c r="W7669" s="10">
        <f t="shared" si="1093"/>
        <v>0</v>
      </c>
      <c r="X7669" s="11">
        <f t="shared" si="1094"/>
        <v>0</v>
      </c>
      <c r="Y7669" s="11">
        <f t="shared" si="1095"/>
        <v>0</v>
      </c>
      <c r="Z7669" s="12" t="str">
        <f t="shared" si="1096"/>
        <v>Torque/Speed Control 1</v>
      </c>
    </row>
    <row r="7670" spans="8:26" x14ac:dyDescent="0.3">
      <c r="H7670" s="244"/>
      <c r="I7670" s="244"/>
      <c r="J7670" s="244"/>
      <c r="K7670" s="244"/>
      <c r="L7670" s="244"/>
      <c r="M7670" s="244"/>
      <c r="N7670" s="244"/>
      <c r="O7670" s="244"/>
      <c r="P7670" s="244"/>
      <c r="Q7670" s="244"/>
      <c r="R7670" s="6">
        <f t="shared" si="1088"/>
        <v>0</v>
      </c>
      <c r="S7670" s="6">
        <f t="shared" si="1089"/>
        <v>0</v>
      </c>
      <c r="T7670" s="7">
        <f t="shared" si="1090"/>
        <v>0</v>
      </c>
      <c r="U7670" s="121" t="str">
        <f t="shared" si="1091"/>
        <v>0</v>
      </c>
      <c r="V7670" s="10">
        <f t="shared" si="1092"/>
        <v>0</v>
      </c>
      <c r="W7670" s="10">
        <f t="shared" si="1093"/>
        <v>0</v>
      </c>
      <c r="X7670" s="11">
        <f t="shared" si="1094"/>
        <v>0</v>
      </c>
      <c r="Y7670" s="11">
        <f t="shared" si="1095"/>
        <v>0</v>
      </c>
      <c r="Z7670" s="12" t="str">
        <f t="shared" si="1096"/>
        <v>Torque/Speed Control 1</v>
      </c>
    </row>
    <row r="7671" spans="8:26" x14ac:dyDescent="0.3">
      <c r="H7671" s="244"/>
      <c r="I7671" s="244"/>
      <c r="J7671" s="244"/>
      <c r="K7671" s="244"/>
      <c r="L7671" s="244"/>
      <c r="M7671" s="244"/>
      <c r="N7671" s="244"/>
      <c r="O7671" s="244"/>
      <c r="P7671" s="244"/>
      <c r="Q7671" s="244"/>
      <c r="R7671" s="6">
        <f t="shared" si="1088"/>
        <v>0</v>
      </c>
      <c r="S7671" s="6">
        <f t="shared" si="1089"/>
        <v>0</v>
      </c>
      <c r="T7671" s="7">
        <f t="shared" si="1090"/>
        <v>0</v>
      </c>
      <c r="U7671" s="121" t="str">
        <f t="shared" si="1091"/>
        <v>0</v>
      </c>
      <c r="V7671" s="10">
        <f t="shared" si="1092"/>
        <v>0</v>
      </c>
      <c r="W7671" s="10">
        <f t="shared" si="1093"/>
        <v>0</v>
      </c>
      <c r="X7671" s="11">
        <f t="shared" si="1094"/>
        <v>0</v>
      </c>
      <c r="Y7671" s="11">
        <f t="shared" si="1095"/>
        <v>0</v>
      </c>
      <c r="Z7671" s="12" t="str">
        <f t="shared" si="1096"/>
        <v>Torque/Speed Control 1</v>
      </c>
    </row>
    <row r="7672" spans="8:26" x14ac:dyDescent="0.3">
      <c r="H7672" s="244"/>
      <c r="I7672" s="244"/>
      <c r="J7672" s="244"/>
      <c r="K7672" s="244"/>
      <c r="L7672" s="244"/>
      <c r="M7672" s="244"/>
      <c r="N7672" s="244"/>
      <c r="O7672" s="244"/>
      <c r="P7672" s="244"/>
      <c r="Q7672" s="244"/>
      <c r="R7672" s="6">
        <f t="shared" si="1088"/>
        <v>0</v>
      </c>
      <c r="S7672" s="6">
        <f t="shared" si="1089"/>
        <v>0</v>
      </c>
      <c r="T7672" s="7">
        <f t="shared" si="1090"/>
        <v>0</v>
      </c>
      <c r="U7672" s="121" t="str">
        <f t="shared" si="1091"/>
        <v>0</v>
      </c>
      <c r="V7672" s="10">
        <f t="shared" si="1092"/>
        <v>0</v>
      </c>
      <c r="W7672" s="10">
        <f t="shared" si="1093"/>
        <v>0</v>
      </c>
      <c r="X7672" s="11">
        <f t="shared" si="1094"/>
        <v>0</v>
      </c>
      <c r="Y7672" s="11">
        <f t="shared" si="1095"/>
        <v>0</v>
      </c>
      <c r="Z7672" s="12" t="str">
        <f t="shared" si="1096"/>
        <v>Torque/Speed Control 1</v>
      </c>
    </row>
    <row r="7673" spans="8:26" x14ac:dyDescent="0.3">
      <c r="H7673" s="244"/>
      <c r="I7673" s="244"/>
      <c r="J7673" s="244"/>
      <c r="K7673" s="244"/>
      <c r="L7673" s="244"/>
      <c r="M7673" s="244"/>
      <c r="N7673" s="244"/>
      <c r="O7673" s="244"/>
      <c r="P7673" s="244"/>
      <c r="Q7673" s="244"/>
      <c r="R7673" s="6">
        <f t="shared" si="1088"/>
        <v>0</v>
      </c>
      <c r="S7673" s="6">
        <f t="shared" si="1089"/>
        <v>0</v>
      </c>
      <c r="T7673" s="7">
        <f t="shared" si="1090"/>
        <v>0</v>
      </c>
      <c r="U7673" s="121" t="str">
        <f t="shared" si="1091"/>
        <v>0</v>
      </c>
      <c r="V7673" s="10">
        <f t="shared" si="1092"/>
        <v>0</v>
      </c>
      <c r="W7673" s="10">
        <f t="shared" si="1093"/>
        <v>0</v>
      </c>
      <c r="X7673" s="11">
        <f t="shared" si="1094"/>
        <v>0</v>
      </c>
      <c r="Y7673" s="11">
        <f t="shared" si="1095"/>
        <v>0</v>
      </c>
      <c r="Z7673" s="12" t="str">
        <f t="shared" si="1096"/>
        <v>Torque/Speed Control 1</v>
      </c>
    </row>
    <row r="7674" spans="8:26" x14ac:dyDescent="0.3">
      <c r="H7674" s="244"/>
      <c r="I7674" s="244"/>
      <c r="J7674" s="244"/>
      <c r="K7674" s="244"/>
      <c r="L7674" s="244"/>
      <c r="M7674" s="244"/>
      <c r="N7674" s="244"/>
      <c r="O7674" s="244"/>
      <c r="P7674" s="244"/>
      <c r="Q7674" s="244"/>
      <c r="R7674" s="6">
        <f t="shared" si="1088"/>
        <v>0</v>
      </c>
      <c r="S7674" s="6">
        <f t="shared" si="1089"/>
        <v>0</v>
      </c>
      <c r="T7674" s="7">
        <f t="shared" si="1090"/>
        <v>0</v>
      </c>
      <c r="U7674" s="121" t="str">
        <f t="shared" si="1091"/>
        <v>0</v>
      </c>
      <c r="V7674" s="10">
        <f t="shared" si="1092"/>
        <v>0</v>
      </c>
      <c r="W7674" s="10">
        <f t="shared" si="1093"/>
        <v>0</v>
      </c>
      <c r="X7674" s="11">
        <f t="shared" si="1094"/>
        <v>0</v>
      </c>
      <c r="Y7674" s="11">
        <f t="shared" si="1095"/>
        <v>0</v>
      </c>
      <c r="Z7674" s="12" t="str">
        <f t="shared" si="1096"/>
        <v>Torque/Speed Control 1</v>
      </c>
    </row>
    <row r="7675" spans="8:26" x14ac:dyDescent="0.3">
      <c r="H7675" s="244"/>
      <c r="I7675" s="244"/>
      <c r="J7675" s="244"/>
      <c r="K7675" s="244"/>
      <c r="L7675" s="244"/>
      <c r="M7675" s="244"/>
      <c r="N7675" s="244"/>
      <c r="O7675" s="244"/>
      <c r="P7675" s="244"/>
      <c r="Q7675" s="244"/>
      <c r="R7675" s="6">
        <f t="shared" si="1088"/>
        <v>0</v>
      </c>
      <c r="S7675" s="6">
        <f t="shared" si="1089"/>
        <v>0</v>
      </c>
      <c r="T7675" s="7">
        <f t="shared" si="1090"/>
        <v>0</v>
      </c>
      <c r="U7675" s="121" t="str">
        <f t="shared" si="1091"/>
        <v>0</v>
      </c>
      <c r="V7675" s="10">
        <f t="shared" si="1092"/>
        <v>0</v>
      </c>
      <c r="W7675" s="10">
        <f t="shared" si="1093"/>
        <v>0</v>
      </c>
      <c r="X7675" s="11">
        <f t="shared" si="1094"/>
        <v>0</v>
      </c>
      <c r="Y7675" s="11">
        <f t="shared" si="1095"/>
        <v>0</v>
      </c>
      <c r="Z7675" s="12" t="str">
        <f t="shared" si="1096"/>
        <v>Torque/Speed Control 1</v>
      </c>
    </row>
    <row r="7676" spans="8:26" x14ac:dyDescent="0.3">
      <c r="H7676" s="244"/>
      <c r="I7676" s="244"/>
      <c r="J7676" s="244"/>
      <c r="K7676" s="244"/>
      <c r="L7676" s="244"/>
      <c r="M7676" s="244"/>
      <c r="N7676" s="244"/>
      <c r="O7676" s="244"/>
      <c r="P7676" s="244"/>
      <c r="Q7676" s="244"/>
      <c r="R7676" s="6">
        <f t="shared" si="1088"/>
        <v>0</v>
      </c>
      <c r="S7676" s="6">
        <f t="shared" si="1089"/>
        <v>0</v>
      </c>
      <c r="T7676" s="7">
        <f t="shared" si="1090"/>
        <v>0</v>
      </c>
      <c r="U7676" s="121" t="str">
        <f t="shared" si="1091"/>
        <v>0</v>
      </c>
      <c r="V7676" s="10">
        <f t="shared" si="1092"/>
        <v>0</v>
      </c>
      <c r="W7676" s="10">
        <f t="shared" si="1093"/>
        <v>0</v>
      </c>
      <c r="X7676" s="11">
        <f t="shared" si="1094"/>
        <v>0</v>
      </c>
      <c r="Y7676" s="11">
        <f t="shared" si="1095"/>
        <v>0</v>
      </c>
      <c r="Z7676" s="12" t="str">
        <f t="shared" si="1096"/>
        <v>Torque/Speed Control 1</v>
      </c>
    </row>
    <row r="7677" spans="8:26" x14ac:dyDescent="0.3">
      <c r="H7677" s="244"/>
      <c r="I7677" s="244"/>
      <c r="J7677" s="244"/>
      <c r="K7677" s="244"/>
      <c r="L7677" s="244"/>
      <c r="M7677" s="244"/>
      <c r="N7677" s="244"/>
      <c r="O7677" s="244"/>
      <c r="P7677" s="244"/>
      <c r="Q7677" s="244"/>
      <c r="R7677" s="6">
        <f t="shared" ref="R7677:R7740" si="1097">_xlfn.BITRSHIFT(_xlfn.BITAND(HEX2DEC(H7677),HEX2DEC("1C000000")),26)</f>
        <v>0</v>
      </c>
      <c r="S7677" s="6">
        <f t="shared" ref="S7677:S7740" si="1098">_xlfn.BITRSHIFT(_xlfn.BITAND(HEX2DEC(H7677),HEX2DEC("01000000")),24)</f>
        <v>0</v>
      </c>
      <c r="T7677" s="7">
        <f t="shared" ref="T7677:T7740" si="1099">IF(_xlfn.BITRSHIFT(_xlfn.BITAND(HEX2DEC(H7677),HEX2DEC("0FF0000")),16)&lt;240,_xlfn.BITRSHIFT(_xlfn.BITAND(HEX2DEC(H7677),HEX2DEC("1FF0000")),8),_xlfn.BITRSHIFT(_xlfn.BITAND(HEX2DEC(H7677),HEX2DEC("1FFFF00")),8))</f>
        <v>0</v>
      </c>
      <c r="U7677" s="121" t="str">
        <f t="shared" ref="U7677:U7740" si="1100">DEC2HEX(T7677)</f>
        <v>0</v>
      </c>
      <c r="V7677" s="10">
        <f t="shared" ref="V7677:V7740" si="1101">_xlfn.BITRSHIFT(_xlfn.BITAND(HEX2DEC(H7677),HEX2DEC("0FF0000")),16)</f>
        <v>0</v>
      </c>
      <c r="W7677" s="10">
        <f t="shared" ref="W7677:W7740" si="1102">_xlfn.BITRSHIFT(_xlfn.BITAND(HEX2DEC(H7677),HEX2DEC("FF00")),8)</f>
        <v>0</v>
      </c>
      <c r="X7677" s="11">
        <f t="shared" ref="X7677:X7740" si="1103">_xlfn.BITAND(HEX2DEC(H7677),HEX2DEC("00000FF"))</f>
        <v>0</v>
      </c>
      <c r="Y7677" s="11">
        <f t="shared" ref="Y7677:Y7740" si="1104">IF(_xlfn.BITRSHIFT(_xlfn.BITAND(HEX2DEC(H7677),HEX2DEC("0FF0000")),16)&lt;240,_xlfn.BITRSHIFT(_xlfn.BITAND(HEX2DEC(H7677),HEX2DEC("0FF00")),8),_xlfn.BITRSHIFT(_xlfn.BITAND(HEX2DEC(H7677),HEX2DEC("0FF0000")),16))</f>
        <v>0</v>
      </c>
      <c r="Z7677" s="12" t="str">
        <f t="shared" ref="Z7677:Z7740" si="1105">VLOOKUP(T7677,BO:BP,2,FALSE)</f>
        <v>Torque/Speed Control 1</v>
      </c>
    </row>
    <row r="7678" spans="8:26" x14ac:dyDescent="0.3">
      <c r="H7678" s="244"/>
      <c r="I7678" s="244"/>
      <c r="J7678" s="244"/>
      <c r="K7678" s="244"/>
      <c r="L7678" s="244"/>
      <c r="M7678" s="244"/>
      <c r="N7678" s="244"/>
      <c r="O7678" s="244"/>
      <c r="P7678" s="244"/>
      <c r="Q7678" s="244"/>
      <c r="R7678" s="6">
        <f t="shared" si="1097"/>
        <v>0</v>
      </c>
      <c r="S7678" s="6">
        <f t="shared" si="1098"/>
        <v>0</v>
      </c>
      <c r="T7678" s="7">
        <f t="shared" si="1099"/>
        <v>0</v>
      </c>
      <c r="U7678" s="121" t="str">
        <f t="shared" si="1100"/>
        <v>0</v>
      </c>
      <c r="V7678" s="10">
        <f t="shared" si="1101"/>
        <v>0</v>
      </c>
      <c r="W7678" s="10">
        <f t="shared" si="1102"/>
        <v>0</v>
      </c>
      <c r="X7678" s="11">
        <f t="shared" si="1103"/>
        <v>0</v>
      </c>
      <c r="Y7678" s="11">
        <f t="shared" si="1104"/>
        <v>0</v>
      </c>
      <c r="Z7678" s="12" t="str">
        <f t="shared" si="1105"/>
        <v>Torque/Speed Control 1</v>
      </c>
    </row>
    <row r="7679" spans="8:26" x14ac:dyDescent="0.3">
      <c r="H7679" s="244"/>
      <c r="I7679" s="244"/>
      <c r="J7679" s="244"/>
      <c r="K7679" s="244"/>
      <c r="L7679" s="244"/>
      <c r="M7679" s="244"/>
      <c r="N7679" s="244"/>
      <c r="O7679" s="244"/>
      <c r="P7679" s="244"/>
      <c r="Q7679" s="244"/>
      <c r="R7679" s="6">
        <f t="shared" si="1097"/>
        <v>0</v>
      </c>
      <c r="S7679" s="6">
        <f t="shared" si="1098"/>
        <v>0</v>
      </c>
      <c r="T7679" s="7">
        <f t="shared" si="1099"/>
        <v>0</v>
      </c>
      <c r="U7679" s="121" t="str">
        <f t="shared" si="1100"/>
        <v>0</v>
      </c>
      <c r="V7679" s="10">
        <f t="shared" si="1101"/>
        <v>0</v>
      </c>
      <c r="W7679" s="10">
        <f t="shared" si="1102"/>
        <v>0</v>
      </c>
      <c r="X7679" s="11">
        <f t="shared" si="1103"/>
        <v>0</v>
      </c>
      <c r="Y7679" s="11">
        <f t="shared" si="1104"/>
        <v>0</v>
      </c>
      <c r="Z7679" s="12" t="str">
        <f t="shared" si="1105"/>
        <v>Torque/Speed Control 1</v>
      </c>
    </row>
    <row r="7680" spans="8:26" x14ac:dyDescent="0.3">
      <c r="H7680" s="244"/>
      <c r="I7680" s="244"/>
      <c r="J7680" s="244"/>
      <c r="K7680" s="244"/>
      <c r="L7680" s="244"/>
      <c r="M7680" s="244"/>
      <c r="N7680" s="244"/>
      <c r="O7680" s="244"/>
      <c r="P7680" s="244"/>
      <c r="Q7680" s="244"/>
      <c r="R7680" s="6">
        <f t="shared" si="1097"/>
        <v>0</v>
      </c>
      <c r="S7680" s="6">
        <f t="shared" si="1098"/>
        <v>0</v>
      </c>
      <c r="T7680" s="7">
        <f t="shared" si="1099"/>
        <v>0</v>
      </c>
      <c r="U7680" s="121" t="str">
        <f t="shared" si="1100"/>
        <v>0</v>
      </c>
      <c r="V7680" s="10">
        <f t="shared" si="1101"/>
        <v>0</v>
      </c>
      <c r="W7680" s="10">
        <f t="shared" si="1102"/>
        <v>0</v>
      </c>
      <c r="X7680" s="11">
        <f t="shared" si="1103"/>
        <v>0</v>
      </c>
      <c r="Y7680" s="11">
        <f t="shared" si="1104"/>
        <v>0</v>
      </c>
      <c r="Z7680" s="12" t="str">
        <f t="shared" si="1105"/>
        <v>Torque/Speed Control 1</v>
      </c>
    </row>
    <row r="7681" spans="8:26" x14ac:dyDescent="0.3">
      <c r="H7681" s="244"/>
      <c r="I7681" s="244"/>
      <c r="J7681" s="244"/>
      <c r="K7681" s="244"/>
      <c r="L7681" s="244"/>
      <c r="M7681" s="244"/>
      <c r="N7681" s="244"/>
      <c r="O7681" s="244"/>
      <c r="P7681" s="244"/>
      <c r="Q7681" s="244"/>
      <c r="R7681" s="6">
        <f t="shared" si="1097"/>
        <v>0</v>
      </c>
      <c r="S7681" s="6">
        <f t="shared" si="1098"/>
        <v>0</v>
      </c>
      <c r="T7681" s="7">
        <f t="shared" si="1099"/>
        <v>0</v>
      </c>
      <c r="U7681" s="121" t="str">
        <f t="shared" si="1100"/>
        <v>0</v>
      </c>
      <c r="V7681" s="10">
        <f t="shared" si="1101"/>
        <v>0</v>
      </c>
      <c r="W7681" s="10">
        <f t="shared" si="1102"/>
        <v>0</v>
      </c>
      <c r="X7681" s="11">
        <f t="shared" si="1103"/>
        <v>0</v>
      </c>
      <c r="Y7681" s="11">
        <f t="shared" si="1104"/>
        <v>0</v>
      </c>
      <c r="Z7681" s="12" t="str">
        <f t="shared" si="1105"/>
        <v>Torque/Speed Control 1</v>
      </c>
    </row>
    <row r="7682" spans="8:26" x14ac:dyDescent="0.3">
      <c r="H7682" s="244"/>
      <c r="I7682" s="244"/>
      <c r="J7682" s="244"/>
      <c r="K7682" s="244"/>
      <c r="L7682" s="244"/>
      <c r="M7682" s="244"/>
      <c r="N7682" s="244"/>
      <c r="O7682" s="244"/>
      <c r="P7682" s="244"/>
      <c r="Q7682" s="244"/>
      <c r="R7682" s="6">
        <f t="shared" si="1097"/>
        <v>0</v>
      </c>
      <c r="S7682" s="6">
        <f t="shared" si="1098"/>
        <v>0</v>
      </c>
      <c r="T7682" s="7">
        <f t="shared" si="1099"/>
        <v>0</v>
      </c>
      <c r="U7682" s="121" t="str">
        <f t="shared" si="1100"/>
        <v>0</v>
      </c>
      <c r="V7682" s="10">
        <f t="shared" si="1101"/>
        <v>0</v>
      </c>
      <c r="W7682" s="10">
        <f t="shared" si="1102"/>
        <v>0</v>
      </c>
      <c r="X7682" s="11">
        <f t="shared" si="1103"/>
        <v>0</v>
      </c>
      <c r="Y7682" s="11">
        <f t="shared" si="1104"/>
        <v>0</v>
      </c>
      <c r="Z7682" s="12" t="str">
        <f t="shared" si="1105"/>
        <v>Torque/Speed Control 1</v>
      </c>
    </row>
    <row r="7683" spans="8:26" x14ac:dyDescent="0.3">
      <c r="H7683" s="244"/>
      <c r="I7683" s="244"/>
      <c r="J7683" s="244"/>
      <c r="K7683" s="244"/>
      <c r="L7683" s="244"/>
      <c r="M7683" s="244"/>
      <c r="N7683" s="244"/>
      <c r="O7683" s="244"/>
      <c r="P7683" s="244"/>
      <c r="Q7683" s="244"/>
      <c r="R7683" s="6">
        <f t="shared" si="1097"/>
        <v>0</v>
      </c>
      <c r="S7683" s="6">
        <f t="shared" si="1098"/>
        <v>0</v>
      </c>
      <c r="T7683" s="7">
        <f t="shared" si="1099"/>
        <v>0</v>
      </c>
      <c r="U7683" s="121" t="str">
        <f t="shared" si="1100"/>
        <v>0</v>
      </c>
      <c r="V7683" s="10">
        <f t="shared" si="1101"/>
        <v>0</v>
      </c>
      <c r="W7683" s="10">
        <f t="shared" si="1102"/>
        <v>0</v>
      </c>
      <c r="X7683" s="11">
        <f t="shared" si="1103"/>
        <v>0</v>
      </c>
      <c r="Y7683" s="11">
        <f t="shared" si="1104"/>
        <v>0</v>
      </c>
      <c r="Z7683" s="12" t="str">
        <f t="shared" si="1105"/>
        <v>Torque/Speed Control 1</v>
      </c>
    </row>
    <row r="7684" spans="8:26" x14ac:dyDescent="0.3">
      <c r="H7684" s="244"/>
      <c r="I7684" s="244"/>
      <c r="J7684" s="244"/>
      <c r="K7684" s="244"/>
      <c r="L7684" s="244"/>
      <c r="M7684" s="244"/>
      <c r="N7684" s="244"/>
      <c r="O7684" s="244"/>
      <c r="P7684" s="244"/>
      <c r="Q7684" s="244"/>
      <c r="R7684" s="6">
        <f t="shared" si="1097"/>
        <v>0</v>
      </c>
      <c r="S7684" s="6">
        <f t="shared" si="1098"/>
        <v>0</v>
      </c>
      <c r="T7684" s="7">
        <f t="shared" si="1099"/>
        <v>0</v>
      </c>
      <c r="U7684" s="121" t="str">
        <f t="shared" si="1100"/>
        <v>0</v>
      </c>
      <c r="V7684" s="10">
        <f t="shared" si="1101"/>
        <v>0</v>
      </c>
      <c r="W7684" s="10">
        <f t="shared" si="1102"/>
        <v>0</v>
      </c>
      <c r="X7684" s="11">
        <f t="shared" si="1103"/>
        <v>0</v>
      </c>
      <c r="Y7684" s="11">
        <f t="shared" si="1104"/>
        <v>0</v>
      </c>
      <c r="Z7684" s="12" t="str">
        <f t="shared" si="1105"/>
        <v>Torque/Speed Control 1</v>
      </c>
    </row>
    <row r="7685" spans="8:26" x14ac:dyDescent="0.3">
      <c r="H7685" s="244"/>
      <c r="I7685" s="244"/>
      <c r="J7685" s="244"/>
      <c r="K7685" s="244"/>
      <c r="L7685" s="244"/>
      <c r="M7685" s="244"/>
      <c r="N7685" s="244"/>
      <c r="O7685" s="244"/>
      <c r="P7685" s="244"/>
      <c r="Q7685" s="244"/>
      <c r="R7685" s="6">
        <f t="shared" si="1097"/>
        <v>0</v>
      </c>
      <c r="S7685" s="6">
        <f t="shared" si="1098"/>
        <v>0</v>
      </c>
      <c r="T7685" s="7">
        <f t="shared" si="1099"/>
        <v>0</v>
      </c>
      <c r="U7685" s="121" t="str">
        <f t="shared" si="1100"/>
        <v>0</v>
      </c>
      <c r="V7685" s="10">
        <f t="shared" si="1101"/>
        <v>0</v>
      </c>
      <c r="W7685" s="10">
        <f t="shared" si="1102"/>
        <v>0</v>
      </c>
      <c r="X7685" s="11">
        <f t="shared" si="1103"/>
        <v>0</v>
      </c>
      <c r="Y7685" s="11">
        <f t="shared" si="1104"/>
        <v>0</v>
      </c>
      <c r="Z7685" s="12" t="str">
        <f t="shared" si="1105"/>
        <v>Torque/Speed Control 1</v>
      </c>
    </row>
    <row r="7686" spans="8:26" x14ac:dyDescent="0.3">
      <c r="H7686" s="244"/>
      <c r="I7686" s="244"/>
      <c r="J7686" s="244"/>
      <c r="K7686" s="244"/>
      <c r="L7686" s="244"/>
      <c r="M7686" s="244"/>
      <c r="N7686" s="244"/>
      <c r="O7686" s="244"/>
      <c r="P7686" s="244"/>
      <c r="Q7686" s="244"/>
      <c r="R7686" s="6">
        <f t="shared" si="1097"/>
        <v>0</v>
      </c>
      <c r="S7686" s="6">
        <f t="shared" si="1098"/>
        <v>0</v>
      </c>
      <c r="T7686" s="7">
        <f t="shared" si="1099"/>
        <v>0</v>
      </c>
      <c r="U7686" s="121" t="str">
        <f t="shared" si="1100"/>
        <v>0</v>
      </c>
      <c r="V7686" s="10">
        <f t="shared" si="1101"/>
        <v>0</v>
      </c>
      <c r="W7686" s="10">
        <f t="shared" si="1102"/>
        <v>0</v>
      </c>
      <c r="X7686" s="11">
        <f t="shared" si="1103"/>
        <v>0</v>
      </c>
      <c r="Y7686" s="11">
        <f t="shared" si="1104"/>
        <v>0</v>
      </c>
      <c r="Z7686" s="12" t="str">
        <f t="shared" si="1105"/>
        <v>Torque/Speed Control 1</v>
      </c>
    </row>
    <row r="7687" spans="8:26" x14ac:dyDescent="0.3">
      <c r="H7687" s="244"/>
      <c r="I7687" s="244"/>
      <c r="J7687" s="244"/>
      <c r="K7687" s="244"/>
      <c r="L7687" s="244"/>
      <c r="M7687" s="244"/>
      <c r="N7687" s="244"/>
      <c r="O7687" s="244"/>
      <c r="P7687" s="244"/>
      <c r="Q7687" s="244"/>
      <c r="R7687" s="6">
        <f t="shared" si="1097"/>
        <v>0</v>
      </c>
      <c r="S7687" s="6">
        <f t="shared" si="1098"/>
        <v>0</v>
      </c>
      <c r="T7687" s="7">
        <f t="shared" si="1099"/>
        <v>0</v>
      </c>
      <c r="U7687" s="121" t="str">
        <f t="shared" si="1100"/>
        <v>0</v>
      </c>
      <c r="V7687" s="10">
        <f t="shared" si="1101"/>
        <v>0</v>
      </c>
      <c r="W7687" s="10">
        <f t="shared" si="1102"/>
        <v>0</v>
      </c>
      <c r="X7687" s="11">
        <f t="shared" si="1103"/>
        <v>0</v>
      </c>
      <c r="Y7687" s="11">
        <f t="shared" si="1104"/>
        <v>0</v>
      </c>
      <c r="Z7687" s="12" t="str">
        <f t="shared" si="1105"/>
        <v>Torque/Speed Control 1</v>
      </c>
    </row>
    <row r="7688" spans="8:26" x14ac:dyDescent="0.3">
      <c r="H7688" s="244"/>
      <c r="I7688" s="244"/>
      <c r="J7688" s="244"/>
      <c r="K7688" s="244"/>
      <c r="L7688" s="244"/>
      <c r="M7688" s="244"/>
      <c r="N7688" s="244"/>
      <c r="O7688" s="244"/>
      <c r="P7688" s="244"/>
      <c r="Q7688" s="244"/>
      <c r="R7688" s="6">
        <f t="shared" si="1097"/>
        <v>0</v>
      </c>
      <c r="S7688" s="6">
        <f t="shared" si="1098"/>
        <v>0</v>
      </c>
      <c r="T7688" s="7">
        <f t="shared" si="1099"/>
        <v>0</v>
      </c>
      <c r="U7688" s="121" t="str">
        <f t="shared" si="1100"/>
        <v>0</v>
      </c>
      <c r="V7688" s="10">
        <f t="shared" si="1101"/>
        <v>0</v>
      </c>
      <c r="W7688" s="10">
        <f t="shared" si="1102"/>
        <v>0</v>
      </c>
      <c r="X7688" s="11">
        <f t="shared" si="1103"/>
        <v>0</v>
      </c>
      <c r="Y7688" s="11">
        <f t="shared" si="1104"/>
        <v>0</v>
      </c>
      <c r="Z7688" s="12" t="str">
        <f t="shared" si="1105"/>
        <v>Torque/Speed Control 1</v>
      </c>
    </row>
    <row r="7689" spans="8:26" x14ac:dyDescent="0.3">
      <c r="H7689" s="244"/>
      <c r="I7689" s="244"/>
      <c r="J7689" s="244"/>
      <c r="K7689" s="244"/>
      <c r="L7689" s="244"/>
      <c r="M7689" s="244"/>
      <c r="N7689" s="244"/>
      <c r="O7689" s="244"/>
      <c r="P7689" s="244"/>
      <c r="Q7689" s="244"/>
      <c r="R7689" s="6">
        <f t="shared" si="1097"/>
        <v>0</v>
      </c>
      <c r="S7689" s="6">
        <f t="shared" si="1098"/>
        <v>0</v>
      </c>
      <c r="T7689" s="7">
        <f t="shared" si="1099"/>
        <v>0</v>
      </c>
      <c r="U7689" s="121" t="str">
        <f t="shared" si="1100"/>
        <v>0</v>
      </c>
      <c r="V7689" s="10">
        <f t="shared" si="1101"/>
        <v>0</v>
      </c>
      <c r="W7689" s="10">
        <f t="shared" si="1102"/>
        <v>0</v>
      </c>
      <c r="X7689" s="11">
        <f t="shared" si="1103"/>
        <v>0</v>
      </c>
      <c r="Y7689" s="11">
        <f t="shared" si="1104"/>
        <v>0</v>
      </c>
      <c r="Z7689" s="12" t="str">
        <f t="shared" si="1105"/>
        <v>Torque/Speed Control 1</v>
      </c>
    </row>
    <row r="7690" spans="8:26" x14ac:dyDescent="0.3">
      <c r="H7690" s="244"/>
      <c r="I7690" s="244"/>
      <c r="J7690" s="244"/>
      <c r="K7690" s="244"/>
      <c r="L7690" s="244"/>
      <c r="M7690" s="244"/>
      <c r="N7690" s="244"/>
      <c r="O7690" s="244"/>
      <c r="P7690" s="244"/>
      <c r="Q7690" s="244"/>
      <c r="R7690" s="6">
        <f t="shared" si="1097"/>
        <v>0</v>
      </c>
      <c r="S7690" s="6">
        <f t="shared" si="1098"/>
        <v>0</v>
      </c>
      <c r="T7690" s="7">
        <f t="shared" si="1099"/>
        <v>0</v>
      </c>
      <c r="U7690" s="121" t="str">
        <f t="shared" si="1100"/>
        <v>0</v>
      </c>
      <c r="V7690" s="10">
        <f t="shared" si="1101"/>
        <v>0</v>
      </c>
      <c r="W7690" s="10">
        <f t="shared" si="1102"/>
        <v>0</v>
      </c>
      <c r="X7690" s="11">
        <f t="shared" si="1103"/>
        <v>0</v>
      </c>
      <c r="Y7690" s="11">
        <f t="shared" si="1104"/>
        <v>0</v>
      </c>
      <c r="Z7690" s="12" t="str">
        <f t="shared" si="1105"/>
        <v>Torque/Speed Control 1</v>
      </c>
    </row>
    <row r="7691" spans="8:26" x14ac:dyDescent="0.3">
      <c r="H7691" s="244"/>
      <c r="I7691" s="244"/>
      <c r="J7691" s="244"/>
      <c r="K7691" s="244"/>
      <c r="L7691" s="244"/>
      <c r="M7691" s="244"/>
      <c r="N7691" s="244"/>
      <c r="O7691" s="244"/>
      <c r="P7691" s="244"/>
      <c r="Q7691" s="244"/>
      <c r="R7691" s="6">
        <f t="shared" si="1097"/>
        <v>0</v>
      </c>
      <c r="S7691" s="6">
        <f t="shared" si="1098"/>
        <v>0</v>
      </c>
      <c r="T7691" s="7">
        <f t="shared" si="1099"/>
        <v>0</v>
      </c>
      <c r="U7691" s="121" t="str">
        <f t="shared" si="1100"/>
        <v>0</v>
      </c>
      <c r="V7691" s="10">
        <f t="shared" si="1101"/>
        <v>0</v>
      </c>
      <c r="W7691" s="10">
        <f t="shared" si="1102"/>
        <v>0</v>
      </c>
      <c r="X7691" s="11">
        <f t="shared" si="1103"/>
        <v>0</v>
      </c>
      <c r="Y7691" s="11">
        <f t="shared" si="1104"/>
        <v>0</v>
      </c>
      <c r="Z7691" s="12" t="str">
        <f t="shared" si="1105"/>
        <v>Torque/Speed Control 1</v>
      </c>
    </row>
    <row r="7692" spans="8:26" x14ac:dyDescent="0.3">
      <c r="H7692" s="244"/>
      <c r="I7692" s="244"/>
      <c r="J7692" s="244"/>
      <c r="K7692" s="244"/>
      <c r="L7692" s="244"/>
      <c r="M7692" s="244"/>
      <c r="N7692" s="244"/>
      <c r="O7692" s="244"/>
      <c r="P7692" s="244"/>
      <c r="Q7692" s="244"/>
      <c r="R7692" s="6">
        <f t="shared" si="1097"/>
        <v>0</v>
      </c>
      <c r="S7692" s="6">
        <f t="shared" si="1098"/>
        <v>0</v>
      </c>
      <c r="T7692" s="7">
        <f t="shared" si="1099"/>
        <v>0</v>
      </c>
      <c r="U7692" s="121" t="str">
        <f t="shared" si="1100"/>
        <v>0</v>
      </c>
      <c r="V7692" s="10">
        <f t="shared" si="1101"/>
        <v>0</v>
      </c>
      <c r="W7692" s="10">
        <f t="shared" si="1102"/>
        <v>0</v>
      </c>
      <c r="X7692" s="11">
        <f t="shared" si="1103"/>
        <v>0</v>
      </c>
      <c r="Y7692" s="11">
        <f t="shared" si="1104"/>
        <v>0</v>
      </c>
      <c r="Z7692" s="12" t="str">
        <f t="shared" si="1105"/>
        <v>Torque/Speed Control 1</v>
      </c>
    </row>
    <row r="7693" spans="8:26" x14ac:dyDescent="0.3">
      <c r="H7693" s="244"/>
      <c r="I7693" s="244"/>
      <c r="J7693" s="244"/>
      <c r="K7693" s="244"/>
      <c r="L7693" s="244"/>
      <c r="M7693" s="244"/>
      <c r="N7693" s="244"/>
      <c r="O7693" s="244"/>
      <c r="P7693" s="244"/>
      <c r="Q7693" s="244"/>
      <c r="R7693" s="6">
        <f t="shared" si="1097"/>
        <v>0</v>
      </c>
      <c r="S7693" s="6">
        <f t="shared" si="1098"/>
        <v>0</v>
      </c>
      <c r="T7693" s="7">
        <f t="shared" si="1099"/>
        <v>0</v>
      </c>
      <c r="U7693" s="121" t="str">
        <f t="shared" si="1100"/>
        <v>0</v>
      </c>
      <c r="V7693" s="10">
        <f t="shared" si="1101"/>
        <v>0</v>
      </c>
      <c r="W7693" s="10">
        <f t="shared" si="1102"/>
        <v>0</v>
      </c>
      <c r="X7693" s="11">
        <f t="shared" si="1103"/>
        <v>0</v>
      </c>
      <c r="Y7693" s="11">
        <f t="shared" si="1104"/>
        <v>0</v>
      </c>
      <c r="Z7693" s="12" t="str">
        <f t="shared" si="1105"/>
        <v>Torque/Speed Control 1</v>
      </c>
    </row>
    <row r="7694" spans="8:26" x14ac:dyDescent="0.3">
      <c r="H7694" s="244"/>
      <c r="I7694" s="244"/>
      <c r="J7694" s="244"/>
      <c r="K7694" s="244"/>
      <c r="L7694" s="244"/>
      <c r="M7694" s="244"/>
      <c r="N7694" s="244"/>
      <c r="O7694" s="244"/>
      <c r="P7694" s="244"/>
      <c r="Q7694" s="244"/>
      <c r="R7694" s="6">
        <f t="shared" si="1097"/>
        <v>0</v>
      </c>
      <c r="S7694" s="6">
        <f t="shared" si="1098"/>
        <v>0</v>
      </c>
      <c r="T7694" s="7">
        <f t="shared" si="1099"/>
        <v>0</v>
      </c>
      <c r="U7694" s="121" t="str">
        <f t="shared" si="1100"/>
        <v>0</v>
      </c>
      <c r="V7694" s="10">
        <f t="shared" si="1101"/>
        <v>0</v>
      </c>
      <c r="W7694" s="10">
        <f t="shared" si="1102"/>
        <v>0</v>
      </c>
      <c r="X7694" s="11">
        <f t="shared" si="1103"/>
        <v>0</v>
      </c>
      <c r="Y7694" s="11">
        <f t="shared" si="1104"/>
        <v>0</v>
      </c>
      <c r="Z7694" s="12" t="str">
        <f t="shared" si="1105"/>
        <v>Torque/Speed Control 1</v>
      </c>
    </row>
    <row r="7695" spans="8:26" x14ac:dyDescent="0.3">
      <c r="H7695" s="244"/>
      <c r="I7695" s="244"/>
      <c r="J7695" s="244"/>
      <c r="K7695" s="244"/>
      <c r="L7695" s="244"/>
      <c r="M7695" s="244"/>
      <c r="N7695" s="244"/>
      <c r="O7695" s="244"/>
      <c r="P7695" s="244"/>
      <c r="Q7695" s="244"/>
      <c r="R7695" s="6">
        <f t="shared" si="1097"/>
        <v>0</v>
      </c>
      <c r="S7695" s="6">
        <f t="shared" si="1098"/>
        <v>0</v>
      </c>
      <c r="T7695" s="7">
        <f t="shared" si="1099"/>
        <v>0</v>
      </c>
      <c r="U7695" s="121" t="str">
        <f t="shared" si="1100"/>
        <v>0</v>
      </c>
      <c r="V7695" s="10">
        <f t="shared" si="1101"/>
        <v>0</v>
      </c>
      <c r="W7695" s="10">
        <f t="shared" si="1102"/>
        <v>0</v>
      </c>
      <c r="X7695" s="11">
        <f t="shared" si="1103"/>
        <v>0</v>
      </c>
      <c r="Y7695" s="11">
        <f t="shared" si="1104"/>
        <v>0</v>
      </c>
      <c r="Z7695" s="12" t="str">
        <f t="shared" si="1105"/>
        <v>Torque/Speed Control 1</v>
      </c>
    </row>
    <row r="7696" spans="8:26" x14ac:dyDescent="0.3">
      <c r="H7696" s="244"/>
      <c r="I7696" s="244"/>
      <c r="J7696" s="244"/>
      <c r="K7696" s="244"/>
      <c r="L7696" s="244"/>
      <c r="M7696" s="244"/>
      <c r="N7696" s="244"/>
      <c r="O7696" s="244"/>
      <c r="P7696" s="244"/>
      <c r="Q7696" s="244"/>
      <c r="R7696" s="6">
        <f t="shared" si="1097"/>
        <v>0</v>
      </c>
      <c r="S7696" s="6">
        <f t="shared" si="1098"/>
        <v>0</v>
      </c>
      <c r="T7696" s="7">
        <f t="shared" si="1099"/>
        <v>0</v>
      </c>
      <c r="U7696" s="121" t="str">
        <f t="shared" si="1100"/>
        <v>0</v>
      </c>
      <c r="V7696" s="10">
        <f t="shared" si="1101"/>
        <v>0</v>
      </c>
      <c r="W7696" s="10">
        <f t="shared" si="1102"/>
        <v>0</v>
      </c>
      <c r="X7696" s="11">
        <f t="shared" si="1103"/>
        <v>0</v>
      </c>
      <c r="Y7696" s="11">
        <f t="shared" si="1104"/>
        <v>0</v>
      </c>
      <c r="Z7696" s="12" t="str">
        <f t="shared" si="1105"/>
        <v>Torque/Speed Control 1</v>
      </c>
    </row>
    <row r="7697" spans="8:26" x14ac:dyDescent="0.3">
      <c r="H7697" s="244"/>
      <c r="I7697" s="244"/>
      <c r="J7697" s="244"/>
      <c r="K7697" s="244"/>
      <c r="L7697" s="244"/>
      <c r="M7697" s="244"/>
      <c r="N7697" s="244"/>
      <c r="O7697" s="244"/>
      <c r="P7697" s="244"/>
      <c r="Q7697" s="244"/>
      <c r="R7697" s="6">
        <f t="shared" si="1097"/>
        <v>0</v>
      </c>
      <c r="S7697" s="6">
        <f t="shared" si="1098"/>
        <v>0</v>
      </c>
      <c r="T7697" s="7">
        <f t="shared" si="1099"/>
        <v>0</v>
      </c>
      <c r="U7697" s="121" t="str">
        <f t="shared" si="1100"/>
        <v>0</v>
      </c>
      <c r="V7697" s="10">
        <f t="shared" si="1101"/>
        <v>0</v>
      </c>
      <c r="W7697" s="10">
        <f t="shared" si="1102"/>
        <v>0</v>
      </c>
      <c r="X7697" s="11">
        <f t="shared" si="1103"/>
        <v>0</v>
      </c>
      <c r="Y7697" s="11">
        <f t="shared" si="1104"/>
        <v>0</v>
      </c>
      <c r="Z7697" s="12" t="str">
        <f t="shared" si="1105"/>
        <v>Torque/Speed Control 1</v>
      </c>
    </row>
    <row r="7698" spans="8:26" x14ac:dyDescent="0.3">
      <c r="H7698" s="244"/>
      <c r="I7698" s="244"/>
      <c r="J7698" s="244"/>
      <c r="K7698" s="244"/>
      <c r="L7698" s="244"/>
      <c r="M7698" s="244"/>
      <c r="N7698" s="244"/>
      <c r="O7698" s="244"/>
      <c r="P7698" s="244"/>
      <c r="Q7698" s="244"/>
      <c r="R7698" s="6">
        <f t="shared" si="1097"/>
        <v>0</v>
      </c>
      <c r="S7698" s="6">
        <f t="shared" si="1098"/>
        <v>0</v>
      </c>
      <c r="T7698" s="7">
        <f t="shared" si="1099"/>
        <v>0</v>
      </c>
      <c r="U7698" s="121" t="str">
        <f t="shared" si="1100"/>
        <v>0</v>
      </c>
      <c r="V7698" s="10">
        <f t="shared" si="1101"/>
        <v>0</v>
      </c>
      <c r="W7698" s="10">
        <f t="shared" si="1102"/>
        <v>0</v>
      </c>
      <c r="X7698" s="11">
        <f t="shared" si="1103"/>
        <v>0</v>
      </c>
      <c r="Y7698" s="11">
        <f t="shared" si="1104"/>
        <v>0</v>
      </c>
      <c r="Z7698" s="12" t="str">
        <f t="shared" si="1105"/>
        <v>Torque/Speed Control 1</v>
      </c>
    </row>
    <row r="7699" spans="8:26" x14ac:dyDescent="0.3">
      <c r="H7699" s="244"/>
      <c r="I7699" s="244"/>
      <c r="J7699" s="244"/>
      <c r="K7699" s="244"/>
      <c r="L7699" s="244"/>
      <c r="M7699" s="244"/>
      <c r="N7699" s="244"/>
      <c r="O7699" s="244"/>
      <c r="P7699" s="244"/>
      <c r="Q7699" s="244"/>
      <c r="R7699" s="6">
        <f t="shared" si="1097"/>
        <v>0</v>
      </c>
      <c r="S7699" s="6">
        <f t="shared" si="1098"/>
        <v>0</v>
      </c>
      <c r="T7699" s="7">
        <f t="shared" si="1099"/>
        <v>0</v>
      </c>
      <c r="U7699" s="121" t="str">
        <f t="shared" si="1100"/>
        <v>0</v>
      </c>
      <c r="V7699" s="10">
        <f t="shared" si="1101"/>
        <v>0</v>
      </c>
      <c r="W7699" s="10">
        <f t="shared" si="1102"/>
        <v>0</v>
      </c>
      <c r="X7699" s="11">
        <f t="shared" si="1103"/>
        <v>0</v>
      </c>
      <c r="Y7699" s="11">
        <f t="shared" si="1104"/>
        <v>0</v>
      </c>
      <c r="Z7699" s="12" t="str">
        <f t="shared" si="1105"/>
        <v>Torque/Speed Control 1</v>
      </c>
    </row>
    <row r="7700" spans="8:26" x14ac:dyDescent="0.3">
      <c r="H7700" s="244"/>
      <c r="I7700" s="244"/>
      <c r="J7700" s="244"/>
      <c r="K7700" s="244"/>
      <c r="L7700" s="244"/>
      <c r="M7700" s="244"/>
      <c r="N7700" s="244"/>
      <c r="O7700" s="244"/>
      <c r="P7700" s="244"/>
      <c r="Q7700" s="244"/>
      <c r="R7700" s="6">
        <f t="shared" si="1097"/>
        <v>0</v>
      </c>
      <c r="S7700" s="6">
        <f t="shared" si="1098"/>
        <v>0</v>
      </c>
      <c r="T7700" s="7">
        <f t="shared" si="1099"/>
        <v>0</v>
      </c>
      <c r="U7700" s="121" t="str">
        <f t="shared" si="1100"/>
        <v>0</v>
      </c>
      <c r="V7700" s="10">
        <f t="shared" si="1101"/>
        <v>0</v>
      </c>
      <c r="W7700" s="10">
        <f t="shared" si="1102"/>
        <v>0</v>
      </c>
      <c r="X7700" s="11">
        <f t="shared" si="1103"/>
        <v>0</v>
      </c>
      <c r="Y7700" s="11">
        <f t="shared" si="1104"/>
        <v>0</v>
      </c>
      <c r="Z7700" s="12" t="str">
        <f t="shared" si="1105"/>
        <v>Torque/Speed Control 1</v>
      </c>
    </row>
    <row r="7701" spans="8:26" x14ac:dyDescent="0.3">
      <c r="H7701" s="244"/>
      <c r="I7701" s="244"/>
      <c r="J7701" s="244"/>
      <c r="K7701" s="244"/>
      <c r="L7701" s="244"/>
      <c r="M7701" s="244"/>
      <c r="N7701" s="244"/>
      <c r="O7701" s="244"/>
      <c r="P7701" s="244"/>
      <c r="Q7701" s="244"/>
      <c r="R7701" s="6">
        <f t="shared" si="1097"/>
        <v>0</v>
      </c>
      <c r="S7701" s="6">
        <f t="shared" si="1098"/>
        <v>0</v>
      </c>
      <c r="T7701" s="7">
        <f t="shared" si="1099"/>
        <v>0</v>
      </c>
      <c r="U7701" s="121" t="str">
        <f t="shared" si="1100"/>
        <v>0</v>
      </c>
      <c r="V7701" s="10">
        <f t="shared" si="1101"/>
        <v>0</v>
      </c>
      <c r="W7701" s="10">
        <f t="shared" si="1102"/>
        <v>0</v>
      </c>
      <c r="X7701" s="11">
        <f t="shared" si="1103"/>
        <v>0</v>
      </c>
      <c r="Y7701" s="11">
        <f t="shared" si="1104"/>
        <v>0</v>
      </c>
      <c r="Z7701" s="12" t="str">
        <f t="shared" si="1105"/>
        <v>Torque/Speed Control 1</v>
      </c>
    </row>
    <row r="7702" spans="8:26" x14ac:dyDescent="0.3">
      <c r="H7702" s="244"/>
      <c r="I7702" s="244"/>
      <c r="J7702" s="244"/>
      <c r="K7702" s="244"/>
      <c r="L7702" s="244"/>
      <c r="M7702" s="244"/>
      <c r="N7702" s="244"/>
      <c r="O7702" s="244"/>
      <c r="P7702" s="244"/>
      <c r="Q7702" s="244"/>
      <c r="R7702" s="6">
        <f t="shared" si="1097"/>
        <v>0</v>
      </c>
      <c r="S7702" s="6">
        <f t="shared" si="1098"/>
        <v>0</v>
      </c>
      <c r="T7702" s="7">
        <f t="shared" si="1099"/>
        <v>0</v>
      </c>
      <c r="U7702" s="121" t="str">
        <f t="shared" si="1100"/>
        <v>0</v>
      </c>
      <c r="V7702" s="10">
        <f t="shared" si="1101"/>
        <v>0</v>
      </c>
      <c r="W7702" s="10">
        <f t="shared" si="1102"/>
        <v>0</v>
      </c>
      <c r="X7702" s="11">
        <f t="shared" si="1103"/>
        <v>0</v>
      </c>
      <c r="Y7702" s="11">
        <f t="shared" si="1104"/>
        <v>0</v>
      </c>
      <c r="Z7702" s="12" t="str">
        <f t="shared" si="1105"/>
        <v>Torque/Speed Control 1</v>
      </c>
    </row>
    <row r="7703" spans="8:26" x14ac:dyDescent="0.3">
      <c r="H7703" s="244"/>
      <c r="I7703" s="244"/>
      <c r="J7703" s="244"/>
      <c r="K7703" s="244"/>
      <c r="L7703" s="244"/>
      <c r="M7703" s="244"/>
      <c r="N7703" s="244"/>
      <c r="O7703" s="244"/>
      <c r="P7703" s="244"/>
      <c r="Q7703" s="244"/>
      <c r="R7703" s="6">
        <f t="shared" si="1097"/>
        <v>0</v>
      </c>
      <c r="S7703" s="6">
        <f t="shared" si="1098"/>
        <v>0</v>
      </c>
      <c r="T7703" s="7">
        <f t="shared" si="1099"/>
        <v>0</v>
      </c>
      <c r="U7703" s="121" t="str">
        <f t="shared" si="1100"/>
        <v>0</v>
      </c>
      <c r="V7703" s="10">
        <f t="shared" si="1101"/>
        <v>0</v>
      </c>
      <c r="W7703" s="10">
        <f t="shared" si="1102"/>
        <v>0</v>
      </c>
      <c r="X7703" s="11">
        <f t="shared" si="1103"/>
        <v>0</v>
      </c>
      <c r="Y7703" s="11">
        <f t="shared" si="1104"/>
        <v>0</v>
      </c>
      <c r="Z7703" s="12" t="str">
        <f t="shared" si="1105"/>
        <v>Torque/Speed Control 1</v>
      </c>
    </row>
    <row r="7704" spans="8:26" x14ac:dyDescent="0.3">
      <c r="H7704" s="244"/>
      <c r="I7704" s="244"/>
      <c r="J7704" s="244"/>
      <c r="K7704" s="244"/>
      <c r="L7704" s="244"/>
      <c r="M7704" s="244"/>
      <c r="N7704" s="244"/>
      <c r="O7704" s="244"/>
      <c r="P7704" s="244"/>
      <c r="Q7704" s="244"/>
      <c r="R7704" s="6">
        <f t="shared" si="1097"/>
        <v>0</v>
      </c>
      <c r="S7704" s="6">
        <f t="shared" si="1098"/>
        <v>0</v>
      </c>
      <c r="T7704" s="7">
        <f t="shared" si="1099"/>
        <v>0</v>
      </c>
      <c r="U7704" s="121" t="str">
        <f t="shared" si="1100"/>
        <v>0</v>
      </c>
      <c r="V7704" s="10">
        <f t="shared" si="1101"/>
        <v>0</v>
      </c>
      <c r="W7704" s="10">
        <f t="shared" si="1102"/>
        <v>0</v>
      </c>
      <c r="X7704" s="11">
        <f t="shared" si="1103"/>
        <v>0</v>
      </c>
      <c r="Y7704" s="11">
        <f t="shared" si="1104"/>
        <v>0</v>
      </c>
      <c r="Z7704" s="12" t="str">
        <f t="shared" si="1105"/>
        <v>Torque/Speed Control 1</v>
      </c>
    </row>
    <row r="7705" spans="8:26" x14ac:dyDescent="0.3">
      <c r="H7705" s="244"/>
      <c r="I7705" s="244"/>
      <c r="J7705" s="244"/>
      <c r="K7705" s="244"/>
      <c r="L7705" s="244"/>
      <c r="M7705" s="244"/>
      <c r="N7705" s="244"/>
      <c r="O7705" s="244"/>
      <c r="P7705" s="244"/>
      <c r="Q7705" s="244"/>
      <c r="R7705" s="6">
        <f t="shared" si="1097"/>
        <v>0</v>
      </c>
      <c r="S7705" s="6">
        <f t="shared" si="1098"/>
        <v>0</v>
      </c>
      <c r="T7705" s="7">
        <f t="shared" si="1099"/>
        <v>0</v>
      </c>
      <c r="U7705" s="121" t="str">
        <f t="shared" si="1100"/>
        <v>0</v>
      </c>
      <c r="V7705" s="10">
        <f t="shared" si="1101"/>
        <v>0</v>
      </c>
      <c r="W7705" s="10">
        <f t="shared" si="1102"/>
        <v>0</v>
      </c>
      <c r="X7705" s="11">
        <f t="shared" si="1103"/>
        <v>0</v>
      </c>
      <c r="Y7705" s="11">
        <f t="shared" si="1104"/>
        <v>0</v>
      </c>
      <c r="Z7705" s="12" t="str">
        <f t="shared" si="1105"/>
        <v>Torque/Speed Control 1</v>
      </c>
    </row>
    <row r="7706" spans="8:26" x14ac:dyDescent="0.3">
      <c r="H7706" s="244"/>
      <c r="I7706" s="244"/>
      <c r="J7706" s="244"/>
      <c r="K7706" s="244"/>
      <c r="L7706" s="244"/>
      <c r="M7706" s="244"/>
      <c r="N7706" s="244"/>
      <c r="O7706" s="244"/>
      <c r="P7706" s="244"/>
      <c r="Q7706" s="244"/>
      <c r="R7706" s="6">
        <f t="shared" si="1097"/>
        <v>0</v>
      </c>
      <c r="S7706" s="6">
        <f t="shared" si="1098"/>
        <v>0</v>
      </c>
      <c r="T7706" s="7">
        <f t="shared" si="1099"/>
        <v>0</v>
      </c>
      <c r="U7706" s="121" t="str">
        <f t="shared" si="1100"/>
        <v>0</v>
      </c>
      <c r="V7706" s="10">
        <f t="shared" si="1101"/>
        <v>0</v>
      </c>
      <c r="W7706" s="10">
        <f t="shared" si="1102"/>
        <v>0</v>
      </c>
      <c r="X7706" s="11">
        <f t="shared" si="1103"/>
        <v>0</v>
      </c>
      <c r="Y7706" s="11">
        <f t="shared" si="1104"/>
        <v>0</v>
      </c>
      <c r="Z7706" s="12" t="str">
        <f t="shared" si="1105"/>
        <v>Torque/Speed Control 1</v>
      </c>
    </row>
    <row r="7707" spans="8:26" x14ac:dyDescent="0.3">
      <c r="H7707" s="244"/>
      <c r="I7707" s="244"/>
      <c r="J7707" s="244"/>
      <c r="K7707" s="244"/>
      <c r="L7707" s="244"/>
      <c r="M7707" s="244"/>
      <c r="N7707" s="244"/>
      <c r="O7707" s="244"/>
      <c r="P7707" s="244"/>
      <c r="Q7707" s="244"/>
      <c r="R7707" s="6">
        <f t="shared" si="1097"/>
        <v>0</v>
      </c>
      <c r="S7707" s="6">
        <f t="shared" si="1098"/>
        <v>0</v>
      </c>
      <c r="T7707" s="7">
        <f t="shared" si="1099"/>
        <v>0</v>
      </c>
      <c r="U7707" s="121" t="str">
        <f t="shared" si="1100"/>
        <v>0</v>
      </c>
      <c r="V7707" s="10">
        <f t="shared" si="1101"/>
        <v>0</v>
      </c>
      <c r="W7707" s="10">
        <f t="shared" si="1102"/>
        <v>0</v>
      </c>
      <c r="X7707" s="11">
        <f t="shared" si="1103"/>
        <v>0</v>
      </c>
      <c r="Y7707" s="11">
        <f t="shared" si="1104"/>
        <v>0</v>
      </c>
      <c r="Z7707" s="12" t="str">
        <f t="shared" si="1105"/>
        <v>Torque/Speed Control 1</v>
      </c>
    </row>
    <row r="7708" spans="8:26" x14ac:dyDescent="0.3">
      <c r="H7708" s="244"/>
      <c r="I7708" s="244"/>
      <c r="J7708" s="244"/>
      <c r="K7708" s="244"/>
      <c r="L7708" s="244"/>
      <c r="M7708" s="244"/>
      <c r="N7708" s="244"/>
      <c r="O7708" s="244"/>
      <c r="P7708" s="244"/>
      <c r="Q7708" s="244"/>
      <c r="R7708" s="6">
        <f t="shared" si="1097"/>
        <v>0</v>
      </c>
      <c r="S7708" s="6">
        <f t="shared" si="1098"/>
        <v>0</v>
      </c>
      <c r="T7708" s="7">
        <f t="shared" si="1099"/>
        <v>0</v>
      </c>
      <c r="U7708" s="121" t="str">
        <f t="shared" si="1100"/>
        <v>0</v>
      </c>
      <c r="V7708" s="10">
        <f t="shared" si="1101"/>
        <v>0</v>
      </c>
      <c r="W7708" s="10">
        <f t="shared" si="1102"/>
        <v>0</v>
      </c>
      <c r="X7708" s="11">
        <f t="shared" si="1103"/>
        <v>0</v>
      </c>
      <c r="Y7708" s="11">
        <f t="shared" si="1104"/>
        <v>0</v>
      </c>
      <c r="Z7708" s="12" t="str">
        <f t="shared" si="1105"/>
        <v>Torque/Speed Control 1</v>
      </c>
    </row>
    <row r="7709" spans="8:26" x14ac:dyDescent="0.3">
      <c r="H7709" s="244"/>
      <c r="I7709" s="244"/>
      <c r="J7709" s="244"/>
      <c r="K7709" s="244"/>
      <c r="L7709" s="244"/>
      <c r="M7709" s="244"/>
      <c r="N7709" s="244"/>
      <c r="O7709" s="244"/>
      <c r="P7709" s="244"/>
      <c r="Q7709" s="244"/>
      <c r="R7709" s="6">
        <f t="shared" si="1097"/>
        <v>0</v>
      </c>
      <c r="S7709" s="6">
        <f t="shared" si="1098"/>
        <v>0</v>
      </c>
      <c r="T7709" s="7">
        <f t="shared" si="1099"/>
        <v>0</v>
      </c>
      <c r="U7709" s="121" t="str">
        <f t="shared" si="1100"/>
        <v>0</v>
      </c>
      <c r="V7709" s="10">
        <f t="shared" si="1101"/>
        <v>0</v>
      </c>
      <c r="W7709" s="10">
        <f t="shared" si="1102"/>
        <v>0</v>
      </c>
      <c r="X7709" s="11">
        <f t="shared" si="1103"/>
        <v>0</v>
      </c>
      <c r="Y7709" s="11">
        <f t="shared" si="1104"/>
        <v>0</v>
      </c>
      <c r="Z7709" s="12" t="str">
        <f t="shared" si="1105"/>
        <v>Torque/Speed Control 1</v>
      </c>
    </row>
    <row r="7710" spans="8:26" x14ac:dyDescent="0.3">
      <c r="H7710" s="244"/>
      <c r="I7710" s="244"/>
      <c r="J7710" s="244"/>
      <c r="K7710" s="244"/>
      <c r="L7710" s="244"/>
      <c r="M7710" s="244"/>
      <c r="N7710" s="244"/>
      <c r="O7710" s="244"/>
      <c r="P7710" s="244"/>
      <c r="Q7710" s="244"/>
      <c r="R7710" s="6">
        <f t="shared" si="1097"/>
        <v>0</v>
      </c>
      <c r="S7710" s="6">
        <f t="shared" si="1098"/>
        <v>0</v>
      </c>
      <c r="T7710" s="7">
        <f t="shared" si="1099"/>
        <v>0</v>
      </c>
      <c r="U7710" s="121" t="str">
        <f t="shared" si="1100"/>
        <v>0</v>
      </c>
      <c r="V7710" s="10">
        <f t="shared" si="1101"/>
        <v>0</v>
      </c>
      <c r="W7710" s="10">
        <f t="shared" si="1102"/>
        <v>0</v>
      </c>
      <c r="X7710" s="11">
        <f t="shared" si="1103"/>
        <v>0</v>
      </c>
      <c r="Y7710" s="11">
        <f t="shared" si="1104"/>
        <v>0</v>
      </c>
      <c r="Z7710" s="12" t="str">
        <f t="shared" si="1105"/>
        <v>Torque/Speed Control 1</v>
      </c>
    </row>
    <row r="7711" spans="8:26" x14ac:dyDescent="0.3">
      <c r="H7711" s="244"/>
      <c r="I7711" s="244"/>
      <c r="J7711" s="244"/>
      <c r="K7711" s="244"/>
      <c r="L7711" s="244"/>
      <c r="M7711" s="244"/>
      <c r="N7711" s="244"/>
      <c r="O7711" s="244"/>
      <c r="P7711" s="244"/>
      <c r="Q7711" s="244"/>
      <c r="R7711" s="6">
        <f t="shared" si="1097"/>
        <v>0</v>
      </c>
      <c r="S7711" s="6">
        <f t="shared" si="1098"/>
        <v>0</v>
      </c>
      <c r="T7711" s="7">
        <f t="shared" si="1099"/>
        <v>0</v>
      </c>
      <c r="U7711" s="121" t="str">
        <f t="shared" si="1100"/>
        <v>0</v>
      </c>
      <c r="V7711" s="10">
        <f t="shared" si="1101"/>
        <v>0</v>
      </c>
      <c r="W7711" s="10">
        <f t="shared" si="1102"/>
        <v>0</v>
      </c>
      <c r="X7711" s="11">
        <f t="shared" si="1103"/>
        <v>0</v>
      </c>
      <c r="Y7711" s="11">
        <f t="shared" si="1104"/>
        <v>0</v>
      </c>
      <c r="Z7711" s="12" t="str">
        <f t="shared" si="1105"/>
        <v>Torque/Speed Control 1</v>
      </c>
    </row>
    <row r="7712" spans="8:26" x14ac:dyDescent="0.3">
      <c r="H7712" s="244"/>
      <c r="I7712" s="244"/>
      <c r="J7712" s="244"/>
      <c r="K7712" s="244"/>
      <c r="L7712" s="244"/>
      <c r="M7712" s="244"/>
      <c r="N7712" s="244"/>
      <c r="O7712" s="244"/>
      <c r="P7712" s="244"/>
      <c r="Q7712" s="244"/>
      <c r="R7712" s="6">
        <f t="shared" si="1097"/>
        <v>0</v>
      </c>
      <c r="S7712" s="6">
        <f t="shared" si="1098"/>
        <v>0</v>
      </c>
      <c r="T7712" s="7">
        <f t="shared" si="1099"/>
        <v>0</v>
      </c>
      <c r="U7712" s="121" t="str">
        <f t="shared" si="1100"/>
        <v>0</v>
      </c>
      <c r="V7712" s="10">
        <f t="shared" si="1101"/>
        <v>0</v>
      </c>
      <c r="W7712" s="10">
        <f t="shared" si="1102"/>
        <v>0</v>
      </c>
      <c r="X7712" s="11">
        <f t="shared" si="1103"/>
        <v>0</v>
      </c>
      <c r="Y7712" s="11">
        <f t="shared" si="1104"/>
        <v>0</v>
      </c>
      <c r="Z7712" s="12" t="str">
        <f t="shared" si="1105"/>
        <v>Torque/Speed Control 1</v>
      </c>
    </row>
    <row r="7713" spans="8:26" x14ac:dyDescent="0.3">
      <c r="H7713" s="244"/>
      <c r="I7713" s="244"/>
      <c r="J7713" s="244"/>
      <c r="K7713" s="244"/>
      <c r="L7713" s="244"/>
      <c r="M7713" s="244"/>
      <c r="N7713" s="244"/>
      <c r="O7713" s="244"/>
      <c r="P7713" s="244"/>
      <c r="Q7713" s="244"/>
      <c r="R7713" s="6">
        <f t="shared" si="1097"/>
        <v>0</v>
      </c>
      <c r="S7713" s="6">
        <f t="shared" si="1098"/>
        <v>0</v>
      </c>
      <c r="T7713" s="7">
        <f t="shared" si="1099"/>
        <v>0</v>
      </c>
      <c r="U7713" s="121" t="str">
        <f t="shared" si="1100"/>
        <v>0</v>
      </c>
      <c r="V7713" s="10">
        <f t="shared" si="1101"/>
        <v>0</v>
      </c>
      <c r="W7713" s="10">
        <f t="shared" si="1102"/>
        <v>0</v>
      </c>
      <c r="X7713" s="11">
        <f t="shared" si="1103"/>
        <v>0</v>
      </c>
      <c r="Y7713" s="11">
        <f t="shared" si="1104"/>
        <v>0</v>
      </c>
      <c r="Z7713" s="12" t="str">
        <f t="shared" si="1105"/>
        <v>Torque/Speed Control 1</v>
      </c>
    </row>
    <row r="7714" spans="8:26" x14ac:dyDescent="0.3">
      <c r="H7714" s="244"/>
      <c r="I7714" s="244"/>
      <c r="J7714" s="244"/>
      <c r="K7714" s="244"/>
      <c r="L7714" s="244"/>
      <c r="M7714" s="244"/>
      <c r="N7714" s="244"/>
      <c r="O7714" s="244"/>
      <c r="P7714" s="244"/>
      <c r="Q7714" s="244"/>
      <c r="R7714" s="6">
        <f t="shared" si="1097"/>
        <v>0</v>
      </c>
      <c r="S7714" s="6">
        <f t="shared" si="1098"/>
        <v>0</v>
      </c>
      <c r="T7714" s="7">
        <f t="shared" si="1099"/>
        <v>0</v>
      </c>
      <c r="U7714" s="121" t="str">
        <f t="shared" si="1100"/>
        <v>0</v>
      </c>
      <c r="V7714" s="10">
        <f t="shared" si="1101"/>
        <v>0</v>
      </c>
      <c r="W7714" s="10">
        <f t="shared" si="1102"/>
        <v>0</v>
      </c>
      <c r="X7714" s="11">
        <f t="shared" si="1103"/>
        <v>0</v>
      </c>
      <c r="Y7714" s="11">
        <f t="shared" si="1104"/>
        <v>0</v>
      </c>
      <c r="Z7714" s="12" t="str">
        <f t="shared" si="1105"/>
        <v>Torque/Speed Control 1</v>
      </c>
    </row>
    <row r="7715" spans="8:26" x14ac:dyDescent="0.3">
      <c r="H7715" s="244"/>
      <c r="I7715" s="244"/>
      <c r="J7715" s="244"/>
      <c r="K7715" s="244"/>
      <c r="L7715" s="244"/>
      <c r="M7715" s="244"/>
      <c r="N7715" s="244"/>
      <c r="O7715" s="244"/>
      <c r="P7715" s="244"/>
      <c r="Q7715" s="244"/>
      <c r="R7715" s="6">
        <f t="shared" si="1097"/>
        <v>0</v>
      </c>
      <c r="S7715" s="6">
        <f t="shared" si="1098"/>
        <v>0</v>
      </c>
      <c r="T7715" s="7">
        <f t="shared" si="1099"/>
        <v>0</v>
      </c>
      <c r="U7715" s="121" t="str">
        <f t="shared" si="1100"/>
        <v>0</v>
      </c>
      <c r="V7715" s="10">
        <f t="shared" si="1101"/>
        <v>0</v>
      </c>
      <c r="W7715" s="10">
        <f t="shared" si="1102"/>
        <v>0</v>
      </c>
      <c r="X7715" s="11">
        <f t="shared" si="1103"/>
        <v>0</v>
      </c>
      <c r="Y7715" s="11">
        <f t="shared" si="1104"/>
        <v>0</v>
      </c>
      <c r="Z7715" s="12" t="str">
        <f t="shared" si="1105"/>
        <v>Torque/Speed Control 1</v>
      </c>
    </row>
    <row r="7716" spans="8:26" x14ac:dyDescent="0.3">
      <c r="H7716" s="244"/>
      <c r="I7716" s="244"/>
      <c r="J7716" s="244"/>
      <c r="K7716" s="244"/>
      <c r="L7716" s="244"/>
      <c r="M7716" s="244"/>
      <c r="N7716" s="244"/>
      <c r="O7716" s="244"/>
      <c r="P7716" s="244"/>
      <c r="Q7716" s="244"/>
      <c r="R7716" s="6">
        <f t="shared" si="1097"/>
        <v>0</v>
      </c>
      <c r="S7716" s="6">
        <f t="shared" si="1098"/>
        <v>0</v>
      </c>
      <c r="T7716" s="7">
        <f t="shared" si="1099"/>
        <v>0</v>
      </c>
      <c r="U7716" s="121" t="str">
        <f t="shared" si="1100"/>
        <v>0</v>
      </c>
      <c r="V7716" s="10">
        <f t="shared" si="1101"/>
        <v>0</v>
      </c>
      <c r="W7716" s="10">
        <f t="shared" si="1102"/>
        <v>0</v>
      </c>
      <c r="X7716" s="11">
        <f t="shared" si="1103"/>
        <v>0</v>
      </c>
      <c r="Y7716" s="11">
        <f t="shared" si="1104"/>
        <v>0</v>
      </c>
      <c r="Z7716" s="12" t="str">
        <f t="shared" si="1105"/>
        <v>Torque/Speed Control 1</v>
      </c>
    </row>
    <row r="7717" spans="8:26" x14ac:dyDescent="0.3">
      <c r="H7717" s="244"/>
      <c r="I7717" s="244"/>
      <c r="J7717" s="244"/>
      <c r="K7717" s="244"/>
      <c r="L7717" s="244"/>
      <c r="M7717" s="244"/>
      <c r="N7717" s="244"/>
      <c r="O7717" s="244"/>
      <c r="P7717" s="244"/>
      <c r="Q7717" s="244"/>
      <c r="R7717" s="6">
        <f t="shared" si="1097"/>
        <v>0</v>
      </c>
      <c r="S7717" s="6">
        <f t="shared" si="1098"/>
        <v>0</v>
      </c>
      <c r="T7717" s="7">
        <f t="shared" si="1099"/>
        <v>0</v>
      </c>
      <c r="U7717" s="121" t="str">
        <f t="shared" si="1100"/>
        <v>0</v>
      </c>
      <c r="V7717" s="10">
        <f t="shared" si="1101"/>
        <v>0</v>
      </c>
      <c r="W7717" s="10">
        <f t="shared" si="1102"/>
        <v>0</v>
      </c>
      <c r="X7717" s="11">
        <f t="shared" si="1103"/>
        <v>0</v>
      </c>
      <c r="Y7717" s="11">
        <f t="shared" si="1104"/>
        <v>0</v>
      </c>
      <c r="Z7717" s="12" t="str">
        <f t="shared" si="1105"/>
        <v>Torque/Speed Control 1</v>
      </c>
    </row>
    <row r="7718" spans="8:26" x14ac:dyDescent="0.3">
      <c r="H7718" s="244"/>
      <c r="I7718" s="244"/>
      <c r="J7718" s="244"/>
      <c r="K7718" s="244"/>
      <c r="L7718" s="244"/>
      <c r="M7718" s="244"/>
      <c r="N7718" s="244"/>
      <c r="O7718" s="244"/>
      <c r="P7718" s="244"/>
      <c r="Q7718" s="244"/>
      <c r="R7718" s="6">
        <f t="shared" si="1097"/>
        <v>0</v>
      </c>
      <c r="S7718" s="6">
        <f t="shared" si="1098"/>
        <v>0</v>
      </c>
      <c r="T7718" s="7">
        <f t="shared" si="1099"/>
        <v>0</v>
      </c>
      <c r="U7718" s="121" t="str">
        <f t="shared" si="1100"/>
        <v>0</v>
      </c>
      <c r="V7718" s="10">
        <f t="shared" si="1101"/>
        <v>0</v>
      </c>
      <c r="W7718" s="10">
        <f t="shared" si="1102"/>
        <v>0</v>
      </c>
      <c r="X7718" s="11">
        <f t="shared" si="1103"/>
        <v>0</v>
      </c>
      <c r="Y7718" s="11">
        <f t="shared" si="1104"/>
        <v>0</v>
      </c>
      <c r="Z7718" s="12" t="str">
        <f t="shared" si="1105"/>
        <v>Torque/Speed Control 1</v>
      </c>
    </row>
    <row r="7719" spans="8:26" x14ac:dyDescent="0.3">
      <c r="H7719" s="244"/>
      <c r="I7719" s="244"/>
      <c r="J7719" s="244"/>
      <c r="K7719" s="244"/>
      <c r="L7719" s="244"/>
      <c r="M7719" s="244"/>
      <c r="N7719" s="244"/>
      <c r="O7719" s="244"/>
      <c r="P7719" s="244"/>
      <c r="Q7719" s="244"/>
      <c r="R7719" s="6">
        <f t="shared" si="1097"/>
        <v>0</v>
      </c>
      <c r="S7719" s="6">
        <f t="shared" si="1098"/>
        <v>0</v>
      </c>
      <c r="T7719" s="7">
        <f t="shared" si="1099"/>
        <v>0</v>
      </c>
      <c r="U7719" s="121" t="str">
        <f t="shared" si="1100"/>
        <v>0</v>
      </c>
      <c r="V7719" s="10">
        <f t="shared" si="1101"/>
        <v>0</v>
      </c>
      <c r="W7719" s="10">
        <f t="shared" si="1102"/>
        <v>0</v>
      </c>
      <c r="X7719" s="11">
        <f t="shared" si="1103"/>
        <v>0</v>
      </c>
      <c r="Y7719" s="11">
        <f t="shared" si="1104"/>
        <v>0</v>
      </c>
      <c r="Z7719" s="12" t="str">
        <f t="shared" si="1105"/>
        <v>Torque/Speed Control 1</v>
      </c>
    </row>
    <row r="7720" spans="8:26" x14ac:dyDescent="0.3">
      <c r="H7720" s="244"/>
      <c r="I7720" s="244"/>
      <c r="J7720" s="244"/>
      <c r="K7720" s="244"/>
      <c r="L7720" s="244"/>
      <c r="M7720" s="244"/>
      <c r="N7720" s="244"/>
      <c r="O7720" s="244"/>
      <c r="P7720" s="244"/>
      <c r="Q7720" s="244"/>
      <c r="R7720" s="6">
        <f t="shared" si="1097"/>
        <v>0</v>
      </c>
      <c r="S7720" s="6">
        <f t="shared" si="1098"/>
        <v>0</v>
      </c>
      <c r="T7720" s="7">
        <f t="shared" si="1099"/>
        <v>0</v>
      </c>
      <c r="U7720" s="121" t="str">
        <f t="shared" si="1100"/>
        <v>0</v>
      </c>
      <c r="V7720" s="10">
        <f t="shared" si="1101"/>
        <v>0</v>
      </c>
      <c r="W7720" s="10">
        <f t="shared" si="1102"/>
        <v>0</v>
      </c>
      <c r="X7720" s="11">
        <f t="shared" si="1103"/>
        <v>0</v>
      </c>
      <c r="Y7720" s="11">
        <f t="shared" si="1104"/>
        <v>0</v>
      </c>
      <c r="Z7720" s="12" t="str">
        <f t="shared" si="1105"/>
        <v>Torque/Speed Control 1</v>
      </c>
    </row>
    <row r="7721" spans="8:26" x14ac:dyDescent="0.3">
      <c r="H7721" s="244"/>
      <c r="I7721" s="244"/>
      <c r="J7721" s="244"/>
      <c r="K7721" s="244"/>
      <c r="L7721" s="244"/>
      <c r="M7721" s="244"/>
      <c r="N7721" s="244"/>
      <c r="O7721" s="244"/>
      <c r="P7721" s="244"/>
      <c r="Q7721" s="244"/>
      <c r="R7721" s="6">
        <f t="shared" si="1097"/>
        <v>0</v>
      </c>
      <c r="S7721" s="6">
        <f t="shared" si="1098"/>
        <v>0</v>
      </c>
      <c r="T7721" s="7">
        <f t="shared" si="1099"/>
        <v>0</v>
      </c>
      <c r="U7721" s="121" t="str">
        <f t="shared" si="1100"/>
        <v>0</v>
      </c>
      <c r="V7721" s="10">
        <f t="shared" si="1101"/>
        <v>0</v>
      </c>
      <c r="W7721" s="10">
        <f t="shared" si="1102"/>
        <v>0</v>
      </c>
      <c r="X7721" s="11">
        <f t="shared" si="1103"/>
        <v>0</v>
      </c>
      <c r="Y7721" s="11">
        <f t="shared" si="1104"/>
        <v>0</v>
      </c>
      <c r="Z7721" s="12" t="str">
        <f t="shared" si="1105"/>
        <v>Torque/Speed Control 1</v>
      </c>
    </row>
    <row r="7722" spans="8:26" x14ac:dyDescent="0.3">
      <c r="H7722" s="244"/>
      <c r="I7722" s="244"/>
      <c r="J7722" s="244"/>
      <c r="K7722" s="244"/>
      <c r="L7722" s="244"/>
      <c r="M7722" s="244"/>
      <c r="N7722" s="244"/>
      <c r="O7722" s="244"/>
      <c r="P7722" s="244"/>
      <c r="Q7722" s="244"/>
      <c r="R7722" s="6">
        <f t="shared" si="1097"/>
        <v>0</v>
      </c>
      <c r="S7722" s="6">
        <f t="shared" si="1098"/>
        <v>0</v>
      </c>
      <c r="T7722" s="7">
        <f t="shared" si="1099"/>
        <v>0</v>
      </c>
      <c r="U7722" s="121" t="str">
        <f t="shared" si="1100"/>
        <v>0</v>
      </c>
      <c r="V7722" s="10">
        <f t="shared" si="1101"/>
        <v>0</v>
      </c>
      <c r="W7722" s="10">
        <f t="shared" si="1102"/>
        <v>0</v>
      </c>
      <c r="X7722" s="11">
        <f t="shared" si="1103"/>
        <v>0</v>
      </c>
      <c r="Y7722" s="11">
        <f t="shared" si="1104"/>
        <v>0</v>
      </c>
      <c r="Z7722" s="12" t="str">
        <f t="shared" si="1105"/>
        <v>Torque/Speed Control 1</v>
      </c>
    </row>
    <row r="7723" spans="8:26" x14ac:dyDescent="0.3">
      <c r="H7723" s="244"/>
      <c r="I7723" s="244"/>
      <c r="J7723" s="244"/>
      <c r="K7723" s="244"/>
      <c r="L7723" s="244"/>
      <c r="M7723" s="244"/>
      <c r="N7723" s="244"/>
      <c r="O7723" s="244"/>
      <c r="P7723" s="244"/>
      <c r="Q7723" s="244"/>
      <c r="R7723" s="6">
        <f t="shared" si="1097"/>
        <v>0</v>
      </c>
      <c r="S7723" s="6">
        <f t="shared" si="1098"/>
        <v>0</v>
      </c>
      <c r="T7723" s="7">
        <f t="shared" si="1099"/>
        <v>0</v>
      </c>
      <c r="U7723" s="121" t="str">
        <f t="shared" si="1100"/>
        <v>0</v>
      </c>
      <c r="V7723" s="10">
        <f t="shared" si="1101"/>
        <v>0</v>
      </c>
      <c r="W7723" s="10">
        <f t="shared" si="1102"/>
        <v>0</v>
      </c>
      <c r="X7723" s="11">
        <f t="shared" si="1103"/>
        <v>0</v>
      </c>
      <c r="Y7723" s="11">
        <f t="shared" si="1104"/>
        <v>0</v>
      </c>
      <c r="Z7723" s="12" t="str">
        <f t="shared" si="1105"/>
        <v>Torque/Speed Control 1</v>
      </c>
    </row>
    <row r="7724" spans="8:26" x14ac:dyDescent="0.3">
      <c r="H7724" s="244"/>
      <c r="I7724" s="244"/>
      <c r="J7724" s="244"/>
      <c r="K7724" s="244"/>
      <c r="L7724" s="244"/>
      <c r="M7724" s="244"/>
      <c r="N7724" s="244"/>
      <c r="O7724" s="244"/>
      <c r="P7724" s="244"/>
      <c r="Q7724" s="244"/>
      <c r="R7724" s="6">
        <f t="shared" si="1097"/>
        <v>0</v>
      </c>
      <c r="S7724" s="6">
        <f t="shared" si="1098"/>
        <v>0</v>
      </c>
      <c r="T7724" s="7">
        <f t="shared" si="1099"/>
        <v>0</v>
      </c>
      <c r="U7724" s="121" t="str">
        <f t="shared" si="1100"/>
        <v>0</v>
      </c>
      <c r="V7724" s="10">
        <f t="shared" si="1101"/>
        <v>0</v>
      </c>
      <c r="W7724" s="10">
        <f t="shared" si="1102"/>
        <v>0</v>
      </c>
      <c r="X7724" s="11">
        <f t="shared" si="1103"/>
        <v>0</v>
      </c>
      <c r="Y7724" s="11">
        <f t="shared" si="1104"/>
        <v>0</v>
      </c>
      <c r="Z7724" s="12" t="str">
        <f t="shared" si="1105"/>
        <v>Torque/Speed Control 1</v>
      </c>
    </row>
    <row r="7725" spans="8:26" x14ac:dyDescent="0.3">
      <c r="H7725" s="244"/>
      <c r="I7725" s="244"/>
      <c r="J7725" s="244"/>
      <c r="K7725" s="244"/>
      <c r="L7725" s="244"/>
      <c r="M7725" s="244"/>
      <c r="N7725" s="244"/>
      <c r="O7725" s="244"/>
      <c r="P7725" s="244"/>
      <c r="Q7725" s="244"/>
      <c r="R7725" s="6">
        <f t="shared" si="1097"/>
        <v>0</v>
      </c>
      <c r="S7725" s="6">
        <f t="shared" si="1098"/>
        <v>0</v>
      </c>
      <c r="T7725" s="7">
        <f t="shared" si="1099"/>
        <v>0</v>
      </c>
      <c r="U7725" s="121" t="str">
        <f t="shared" si="1100"/>
        <v>0</v>
      </c>
      <c r="V7725" s="10">
        <f t="shared" si="1101"/>
        <v>0</v>
      </c>
      <c r="W7725" s="10">
        <f t="shared" si="1102"/>
        <v>0</v>
      </c>
      <c r="X7725" s="11">
        <f t="shared" si="1103"/>
        <v>0</v>
      </c>
      <c r="Y7725" s="11">
        <f t="shared" si="1104"/>
        <v>0</v>
      </c>
      <c r="Z7725" s="12" t="str">
        <f t="shared" si="1105"/>
        <v>Torque/Speed Control 1</v>
      </c>
    </row>
    <row r="7726" spans="8:26" x14ac:dyDescent="0.3">
      <c r="H7726" s="244"/>
      <c r="I7726" s="244"/>
      <c r="J7726" s="244"/>
      <c r="K7726" s="244"/>
      <c r="L7726" s="244"/>
      <c r="M7726" s="244"/>
      <c r="N7726" s="244"/>
      <c r="O7726" s="244"/>
      <c r="P7726" s="244"/>
      <c r="Q7726" s="244"/>
      <c r="R7726" s="6">
        <f t="shared" si="1097"/>
        <v>0</v>
      </c>
      <c r="S7726" s="6">
        <f t="shared" si="1098"/>
        <v>0</v>
      </c>
      <c r="T7726" s="7">
        <f t="shared" si="1099"/>
        <v>0</v>
      </c>
      <c r="U7726" s="121" t="str">
        <f t="shared" si="1100"/>
        <v>0</v>
      </c>
      <c r="V7726" s="10">
        <f t="shared" si="1101"/>
        <v>0</v>
      </c>
      <c r="W7726" s="10">
        <f t="shared" si="1102"/>
        <v>0</v>
      </c>
      <c r="X7726" s="11">
        <f t="shared" si="1103"/>
        <v>0</v>
      </c>
      <c r="Y7726" s="11">
        <f t="shared" si="1104"/>
        <v>0</v>
      </c>
      <c r="Z7726" s="12" t="str">
        <f t="shared" si="1105"/>
        <v>Torque/Speed Control 1</v>
      </c>
    </row>
    <row r="7727" spans="8:26" x14ac:dyDescent="0.3">
      <c r="H7727" s="244"/>
      <c r="I7727" s="244"/>
      <c r="J7727" s="244"/>
      <c r="K7727" s="244"/>
      <c r="L7727" s="244"/>
      <c r="M7727" s="244"/>
      <c r="N7727" s="244"/>
      <c r="O7727" s="244"/>
      <c r="P7727" s="244"/>
      <c r="Q7727" s="244"/>
      <c r="R7727" s="6">
        <f t="shared" si="1097"/>
        <v>0</v>
      </c>
      <c r="S7727" s="6">
        <f t="shared" si="1098"/>
        <v>0</v>
      </c>
      <c r="T7727" s="7">
        <f t="shared" si="1099"/>
        <v>0</v>
      </c>
      <c r="U7727" s="121" t="str">
        <f t="shared" si="1100"/>
        <v>0</v>
      </c>
      <c r="V7727" s="10">
        <f t="shared" si="1101"/>
        <v>0</v>
      </c>
      <c r="W7727" s="10">
        <f t="shared" si="1102"/>
        <v>0</v>
      </c>
      <c r="X7727" s="11">
        <f t="shared" si="1103"/>
        <v>0</v>
      </c>
      <c r="Y7727" s="11">
        <f t="shared" si="1104"/>
        <v>0</v>
      </c>
      <c r="Z7727" s="12" t="str">
        <f t="shared" si="1105"/>
        <v>Torque/Speed Control 1</v>
      </c>
    </row>
    <row r="7728" spans="8:26" x14ac:dyDescent="0.3">
      <c r="H7728" s="244"/>
      <c r="I7728" s="244"/>
      <c r="J7728" s="244"/>
      <c r="K7728" s="244"/>
      <c r="L7728" s="244"/>
      <c r="M7728" s="244"/>
      <c r="N7728" s="244"/>
      <c r="O7728" s="244"/>
      <c r="P7728" s="244"/>
      <c r="Q7728" s="244"/>
      <c r="R7728" s="6">
        <f t="shared" si="1097"/>
        <v>0</v>
      </c>
      <c r="S7728" s="6">
        <f t="shared" si="1098"/>
        <v>0</v>
      </c>
      <c r="T7728" s="7">
        <f t="shared" si="1099"/>
        <v>0</v>
      </c>
      <c r="U7728" s="121" t="str">
        <f t="shared" si="1100"/>
        <v>0</v>
      </c>
      <c r="V7728" s="10">
        <f t="shared" si="1101"/>
        <v>0</v>
      </c>
      <c r="W7728" s="10">
        <f t="shared" si="1102"/>
        <v>0</v>
      </c>
      <c r="X7728" s="11">
        <f t="shared" si="1103"/>
        <v>0</v>
      </c>
      <c r="Y7728" s="11">
        <f t="shared" si="1104"/>
        <v>0</v>
      </c>
      <c r="Z7728" s="12" t="str">
        <f t="shared" si="1105"/>
        <v>Torque/Speed Control 1</v>
      </c>
    </row>
    <row r="7729" spans="8:26" x14ac:dyDescent="0.3">
      <c r="H7729" s="244"/>
      <c r="I7729" s="244"/>
      <c r="J7729" s="244"/>
      <c r="K7729" s="244"/>
      <c r="L7729" s="244"/>
      <c r="M7729" s="244"/>
      <c r="N7729" s="244"/>
      <c r="O7729" s="244"/>
      <c r="P7729" s="244"/>
      <c r="Q7729" s="244"/>
      <c r="R7729" s="6">
        <f t="shared" si="1097"/>
        <v>0</v>
      </c>
      <c r="S7729" s="6">
        <f t="shared" si="1098"/>
        <v>0</v>
      </c>
      <c r="T7729" s="7">
        <f t="shared" si="1099"/>
        <v>0</v>
      </c>
      <c r="U7729" s="121" t="str">
        <f t="shared" si="1100"/>
        <v>0</v>
      </c>
      <c r="V7729" s="10">
        <f t="shared" si="1101"/>
        <v>0</v>
      </c>
      <c r="W7729" s="10">
        <f t="shared" si="1102"/>
        <v>0</v>
      </c>
      <c r="X7729" s="11">
        <f t="shared" si="1103"/>
        <v>0</v>
      </c>
      <c r="Y7729" s="11">
        <f t="shared" si="1104"/>
        <v>0</v>
      </c>
      <c r="Z7729" s="12" t="str">
        <f t="shared" si="1105"/>
        <v>Torque/Speed Control 1</v>
      </c>
    </row>
    <row r="7730" spans="8:26" x14ac:dyDescent="0.3">
      <c r="H7730" s="244"/>
      <c r="I7730" s="244"/>
      <c r="J7730" s="244"/>
      <c r="K7730" s="244"/>
      <c r="L7730" s="244"/>
      <c r="M7730" s="244"/>
      <c r="N7730" s="244"/>
      <c r="O7730" s="244"/>
      <c r="P7730" s="244"/>
      <c r="Q7730" s="244"/>
      <c r="R7730" s="6">
        <f t="shared" si="1097"/>
        <v>0</v>
      </c>
      <c r="S7730" s="6">
        <f t="shared" si="1098"/>
        <v>0</v>
      </c>
      <c r="T7730" s="7">
        <f t="shared" si="1099"/>
        <v>0</v>
      </c>
      <c r="U7730" s="121" t="str">
        <f t="shared" si="1100"/>
        <v>0</v>
      </c>
      <c r="V7730" s="10">
        <f t="shared" si="1101"/>
        <v>0</v>
      </c>
      <c r="W7730" s="10">
        <f t="shared" si="1102"/>
        <v>0</v>
      </c>
      <c r="X7730" s="11">
        <f t="shared" si="1103"/>
        <v>0</v>
      </c>
      <c r="Y7730" s="11">
        <f t="shared" si="1104"/>
        <v>0</v>
      </c>
      <c r="Z7730" s="12" t="str">
        <f t="shared" si="1105"/>
        <v>Torque/Speed Control 1</v>
      </c>
    </row>
    <row r="7731" spans="8:26" x14ac:dyDescent="0.3">
      <c r="H7731" s="244"/>
      <c r="I7731" s="244"/>
      <c r="J7731" s="244"/>
      <c r="K7731" s="244"/>
      <c r="L7731" s="244"/>
      <c r="M7731" s="244"/>
      <c r="N7731" s="244"/>
      <c r="O7731" s="244"/>
      <c r="P7731" s="244"/>
      <c r="Q7731" s="244"/>
      <c r="R7731" s="6">
        <f t="shared" si="1097"/>
        <v>0</v>
      </c>
      <c r="S7731" s="6">
        <f t="shared" si="1098"/>
        <v>0</v>
      </c>
      <c r="T7731" s="7">
        <f t="shared" si="1099"/>
        <v>0</v>
      </c>
      <c r="U7731" s="121" t="str">
        <f t="shared" si="1100"/>
        <v>0</v>
      </c>
      <c r="V7731" s="10">
        <f t="shared" si="1101"/>
        <v>0</v>
      </c>
      <c r="W7731" s="10">
        <f t="shared" si="1102"/>
        <v>0</v>
      </c>
      <c r="X7731" s="11">
        <f t="shared" si="1103"/>
        <v>0</v>
      </c>
      <c r="Y7731" s="11">
        <f t="shared" si="1104"/>
        <v>0</v>
      </c>
      <c r="Z7731" s="12" t="str">
        <f t="shared" si="1105"/>
        <v>Torque/Speed Control 1</v>
      </c>
    </row>
    <row r="7732" spans="8:26" x14ac:dyDescent="0.3">
      <c r="H7732" s="244"/>
      <c r="I7732" s="244"/>
      <c r="J7732" s="244"/>
      <c r="K7732" s="244"/>
      <c r="L7732" s="244"/>
      <c r="M7732" s="244"/>
      <c r="N7732" s="244"/>
      <c r="O7732" s="244"/>
      <c r="P7732" s="244"/>
      <c r="Q7732" s="244"/>
      <c r="R7732" s="6">
        <f t="shared" si="1097"/>
        <v>0</v>
      </c>
      <c r="S7732" s="6">
        <f t="shared" si="1098"/>
        <v>0</v>
      </c>
      <c r="T7732" s="7">
        <f t="shared" si="1099"/>
        <v>0</v>
      </c>
      <c r="U7732" s="121" t="str">
        <f t="shared" si="1100"/>
        <v>0</v>
      </c>
      <c r="V7732" s="10">
        <f t="shared" si="1101"/>
        <v>0</v>
      </c>
      <c r="W7732" s="10">
        <f t="shared" si="1102"/>
        <v>0</v>
      </c>
      <c r="X7732" s="11">
        <f t="shared" si="1103"/>
        <v>0</v>
      </c>
      <c r="Y7732" s="11">
        <f t="shared" si="1104"/>
        <v>0</v>
      </c>
      <c r="Z7732" s="12" t="str">
        <f t="shared" si="1105"/>
        <v>Torque/Speed Control 1</v>
      </c>
    </row>
    <row r="7733" spans="8:26" x14ac:dyDescent="0.3">
      <c r="H7733" s="244"/>
      <c r="I7733" s="244"/>
      <c r="J7733" s="244"/>
      <c r="K7733" s="244"/>
      <c r="L7733" s="244"/>
      <c r="M7733" s="244"/>
      <c r="N7733" s="244"/>
      <c r="O7733" s="244"/>
      <c r="P7733" s="244"/>
      <c r="Q7733" s="244"/>
      <c r="R7733" s="6">
        <f t="shared" si="1097"/>
        <v>0</v>
      </c>
      <c r="S7733" s="6">
        <f t="shared" si="1098"/>
        <v>0</v>
      </c>
      <c r="T7733" s="7">
        <f t="shared" si="1099"/>
        <v>0</v>
      </c>
      <c r="U7733" s="121" t="str">
        <f t="shared" si="1100"/>
        <v>0</v>
      </c>
      <c r="V7733" s="10">
        <f t="shared" si="1101"/>
        <v>0</v>
      </c>
      <c r="W7733" s="10">
        <f t="shared" si="1102"/>
        <v>0</v>
      </c>
      <c r="X7733" s="11">
        <f t="shared" si="1103"/>
        <v>0</v>
      </c>
      <c r="Y7733" s="11">
        <f t="shared" si="1104"/>
        <v>0</v>
      </c>
      <c r="Z7733" s="12" t="str">
        <f t="shared" si="1105"/>
        <v>Torque/Speed Control 1</v>
      </c>
    </row>
    <row r="7734" spans="8:26" x14ac:dyDescent="0.3">
      <c r="H7734" s="244"/>
      <c r="I7734" s="244"/>
      <c r="J7734" s="244"/>
      <c r="K7734" s="244"/>
      <c r="L7734" s="244"/>
      <c r="M7734" s="244"/>
      <c r="N7734" s="244"/>
      <c r="O7734" s="244"/>
      <c r="P7734" s="244"/>
      <c r="Q7734" s="244"/>
      <c r="R7734" s="6">
        <f t="shared" si="1097"/>
        <v>0</v>
      </c>
      <c r="S7734" s="6">
        <f t="shared" si="1098"/>
        <v>0</v>
      </c>
      <c r="T7734" s="7">
        <f t="shared" si="1099"/>
        <v>0</v>
      </c>
      <c r="U7734" s="121" t="str">
        <f t="shared" si="1100"/>
        <v>0</v>
      </c>
      <c r="V7734" s="10">
        <f t="shared" si="1101"/>
        <v>0</v>
      </c>
      <c r="W7734" s="10">
        <f t="shared" si="1102"/>
        <v>0</v>
      </c>
      <c r="X7734" s="11">
        <f t="shared" si="1103"/>
        <v>0</v>
      </c>
      <c r="Y7734" s="11">
        <f t="shared" si="1104"/>
        <v>0</v>
      </c>
      <c r="Z7734" s="12" t="str">
        <f t="shared" si="1105"/>
        <v>Torque/Speed Control 1</v>
      </c>
    </row>
    <row r="7735" spans="8:26" x14ac:dyDescent="0.3">
      <c r="H7735" s="244"/>
      <c r="I7735" s="244"/>
      <c r="J7735" s="244"/>
      <c r="K7735" s="244"/>
      <c r="L7735" s="244"/>
      <c r="M7735" s="244"/>
      <c r="N7735" s="244"/>
      <c r="O7735" s="244"/>
      <c r="P7735" s="244"/>
      <c r="Q7735" s="244"/>
      <c r="R7735" s="6">
        <f t="shared" si="1097"/>
        <v>0</v>
      </c>
      <c r="S7735" s="6">
        <f t="shared" si="1098"/>
        <v>0</v>
      </c>
      <c r="T7735" s="7">
        <f t="shared" si="1099"/>
        <v>0</v>
      </c>
      <c r="U7735" s="121" t="str">
        <f t="shared" si="1100"/>
        <v>0</v>
      </c>
      <c r="V7735" s="10">
        <f t="shared" si="1101"/>
        <v>0</v>
      </c>
      <c r="W7735" s="10">
        <f t="shared" si="1102"/>
        <v>0</v>
      </c>
      <c r="X7735" s="11">
        <f t="shared" si="1103"/>
        <v>0</v>
      </c>
      <c r="Y7735" s="11">
        <f t="shared" si="1104"/>
        <v>0</v>
      </c>
      <c r="Z7735" s="12" t="str">
        <f t="shared" si="1105"/>
        <v>Torque/Speed Control 1</v>
      </c>
    </row>
    <row r="7736" spans="8:26" x14ac:dyDescent="0.3">
      <c r="H7736" s="244"/>
      <c r="I7736" s="244"/>
      <c r="J7736" s="244"/>
      <c r="K7736" s="244"/>
      <c r="L7736" s="244"/>
      <c r="M7736" s="244"/>
      <c r="N7736" s="244"/>
      <c r="O7736" s="244"/>
      <c r="P7736" s="244"/>
      <c r="Q7736" s="244"/>
      <c r="R7736" s="6">
        <f t="shared" si="1097"/>
        <v>0</v>
      </c>
      <c r="S7736" s="6">
        <f t="shared" si="1098"/>
        <v>0</v>
      </c>
      <c r="T7736" s="7">
        <f t="shared" si="1099"/>
        <v>0</v>
      </c>
      <c r="U7736" s="121" t="str">
        <f t="shared" si="1100"/>
        <v>0</v>
      </c>
      <c r="V7736" s="10">
        <f t="shared" si="1101"/>
        <v>0</v>
      </c>
      <c r="W7736" s="10">
        <f t="shared" si="1102"/>
        <v>0</v>
      </c>
      <c r="X7736" s="11">
        <f t="shared" si="1103"/>
        <v>0</v>
      </c>
      <c r="Y7736" s="11">
        <f t="shared" si="1104"/>
        <v>0</v>
      </c>
      <c r="Z7736" s="12" t="str">
        <f t="shared" si="1105"/>
        <v>Torque/Speed Control 1</v>
      </c>
    </row>
    <row r="7737" spans="8:26" x14ac:dyDescent="0.3">
      <c r="H7737" s="244"/>
      <c r="I7737" s="244"/>
      <c r="J7737" s="244"/>
      <c r="K7737" s="244"/>
      <c r="L7737" s="244"/>
      <c r="M7737" s="244"/>
      <c r="N7737" s="244"/>
      <c r="O7737" s="244"/>
      <c r="P7737" s="244"/>
      <c r="Q7737" s="244"/>
      <c r="R7737" s="6">
        <f t="shared" si="1097"/>
        <v>0</v>
      </c>
      <c r="S7737" s="6">
        <f t="shared" si="1098"/>
        <v>0</v>
      </c>
      <c r="T7737" s="7">
        <f t="shared" si="1099"/>
        <v>0</v>
      </c>
      <c r="U7737" s="121" t="str">
        <f t="shared" si="1100"/>
        <v>0</v>
      </c>
      <c r="V7737" s="10">
        <f t="shared" si="1101"/>
        <v>0</v>
      </c>
      <c r="W7737" s="10">
        <f t="shared" si="1102"/>
        <v>0</v>
      </c>
      <c r="X7737" s="11">
        <f t="shared" si="1103"/>
        <v>0</v>
      </c>
      <c r="Y7737" s="11">
        <f t="shared" si="1104"/>
        <v>0</v>
      </c>
      <c r="Z7737" s="12" t="str">
        <f t="shared" si="1105"/>
        <v>Torque/Speed Control 1</v>
      </c>
    </row>
    <row r="7738" spans="8:26" x14ac:dyDescent="0.3">
      <c r="H7738" s="244"/>
      <c r="I7738" s="244"/>
      <c r="J7738" s="244"/>
      <c r="K7738" s="244"/>
      <c r="L7738" s="244"/>
      <c r="M7738" s="244"/>
      <c r="N7738" s="244"/>
      <c r="O7738" s="244"/>
      <c r="P7738" s="244"/>
      <c r="Q7738" s="244"/>
      <c r="R7738" s="6">
        <f t="shared" si="1097"/>
        <v>0</v>
      </c>
      <c r="S7738" s="6">
        <f t="shared" si="1098"/>
        <v>0</v>
      </c>
      <c r="T7738" s="7">
        <f t="shared" si="1099"/>
        <v>0</v>
      </c>
      <c r="U7738" s="121" t="str">
        <f t="shared" si="1100"/>
        <v>0</v>
      </c>
      <c r="V7738" s="10">
        <f t="shared" si="1101"/>
        <v>0</v>
      </c>
      <c r="W7738" s="10">
        <f t="shared" si="1102"/>
        <v>0</v>
      </c>
      <c r="X7738" s="11">
        <f t="shared" si="1103"/>
        <v>0</v>
      </c>
      <c r="Y7738" s="11">
        <f t="shared" si="1104"/>
        <v>0</v>
      </c>
      <c r="Z7738" s="12" t="str">
        <f t="shared" si="1105"/>
        <v>Torque/Speed Control 1</v>
      </c>
    </row>
    <row r="7739" spans="8:26" x14ac:dyDescent="0.3">
      <c r="H7739" s="244"/>
      <c r="I7739" s="244"/>
      <c r="J7739" s="244"/>
      <c r="K7739" s="244"/>
      <c r="L7739" s="244"/>
      <c r="M7739" s="244"/>
      <c r="N7739" s="244"/>
      <c r="O7739" s="244"/>
      <c r="P7739" s="244"/>
      <c r="Q7739" s="244"/>
      <c r="R7739" s="6">
        <f t="shared" si="1097"/>
        <v>0</v>
      </c>
      <c r="S7739" s="6">
        <f t="shared" si="1098"/>
        <v>0</v>
      </c>
      <c r="T7739" s="7">
        <f t="shared" si="1099"/>
        <v>0</v>
      </c>
      <c r="U7739" s="121" t="str">
        <f t="shared" si="1100"/>
        <v>0</v>
      </c>
      <c r="V7739" s="10">
        <f t="shared" si="1101"/>
        <v>0</v>
      </c>
      <c r="W7739" s="10">
        <f t="shared" si="1102"/>
        <v>0</v>
      </c>
      <c r="X7739" s="11">
        <f t="shared" si="1103"/>
        <v>0</v>
      </c>
      <c r="Y7739" s="11">
        <f t="shared" si="1104"/>
        <v>0</v>
      </c>
      <c r="Z7739" s="12" t="str">
        <f t="shared" si="1105"/>
        <v>Torque/Speed Control 1</v>
      </c>
    </row>
    <row r="7740" spans="8:26" x14ac:dyDescent="0.3">
      <c r="H7740" s="244"/>
      <c r="I7740" s="244"/>
      <c r="J7740" s="244"/>
      <c r="K7740" s="244"/>
      <c r="L7740" s="244"/>
      <c r="M7740" s="244"/>
      <c r="N7740" s="244"/>
      <c r="O7740" s="244"/>
      <c r="P7740" s="244"/>
      <c r="Q7740" s="244"/>
      <c r="R7740" s="6">
        <f t="shared" si="1097"/>
        <v>0</v>
      </c>
      <c r="S7740" s="6">
        <f t="shared" si="1098"/>
        <v>0</v>
      </c>
      <c r="T7740" s="7">
        <f t="shared" si="1099"/>
        <v>0</v>
      </c>
      <c r="U7740" s="121" t="str">
        <f t="shared" si="1100"/>
        <v>0</v>
      </c>
      <c r="V7740" s="10">
        <f t="shared" si="1101"/>
        <v>0</v>
      </c>
      <c r="W7740" s="10">
        <f t="shared" si="1102"/>
        <v>0</v>
      </c>
      <c r="X7740" s="11">
        <f t="shared" si="1103"/>
        <v>0</v>
      </c>
      <c r="Y7740" s="11">
        <f t="shared" si="1104"/>
        <v>0</v>
      </c>
      <c r="Z7740" s="12" t="str">
        <f t="shared" si="1105"/>
        <v>Torque/Speed Control 1</v>
      </c>
    </row>
    <row r="7741" spans="8:26" x14ac:dyDescent="0.3">
      <c r="H7741" s="244"/>
      <c r="I7741" s="244"/>
      <c r="J7741" s="244"/>
      <c r="K7741" s="244"/>
      <c r="L7741" s="244"/>
      <c r="M7741" s="244"/>
      <c r="N7741" s="244"/>
      <c r="O7741" s="244"/>
      <c r="P7741" s="244"/>
      <c r="Q7741" s="244"/>
      <c r="R7741" s="6">
        <f t="shared" ref="R7741:R7804" si="1106">_xlfn.BITRSHIFT(_xlfn.BITAND(HEX2DEC(H7741),HEX2DEC("1C000000")),26)</f>
        <v>0</v>
      </c>
      <c r="S7741" s="6">
        <f t="shared" ref="S7741:S7804" si="1107">_xlfn.BITRSHIFT(_xlfn.BITAND(HEX2DEC(H7741),HEX2DEC("01000000")),24)</f>
        <v>0</v>
      </c>
      <c r="T7741" s="7">
        <f t="shared" ref="T7741:T7804" si="1108">IF(_xlfn.BITRSHIFT(_xlfn.BITAND(HEX2DEC(H7741),HEX2DEC("0FF0000")),16)&lt;240,_xlfn.BITRSHIFT(_xlfn.BITAND(HEX2DEC(H7741),HEX2DEC("1FF0000")),8),_xlfn.BITRSHIFT(_xlfn.BITAND(HEX2DEC(H7741),HEX2DEC("1FFFF00")),8))</f>
        <v>0</v>
      </c>
      <c r="U7741" s="121" t="str">
        <f t="shared" ref="U7741:U7804" si="1109">DEC2HEX(T7741)</f>
        <v>0</v>
      </c>
      <c r="V7741" s="10">
        <f t="shared" ref="V7741:V7804" si="1110">_xlfn.BITRSHIFT(_xlfn.BITAND(HEX2DEC(H7741),HEX2DEC("0FF0000")),16)</f>
        <v>0</v>
      </c>
      <c r="W7741" s="10">
        <f t="shared" ref="W7741:W7804" si="1111">_xlfn.BITRSHIFT(_xlfn.BITAND(HEX2DEC(H7741),HEX2DEC("FF00")),8)</f>
        <v>0</v>
      </c>
      <c r="X7741" s="11">
        <f t="shared" ref="X7741:X7804" si="1112">_xlfn.BITAND(HEX2DEC(H7741),HEX2DEC("00000FF"))</f>
        <v>0</v>
      </c>
      <c r="Y7741" s="11">
        <f t="shared" ref="Y7741:Y7804" si="1113">IF(_xlfn.BITRSHIFT(_xlfn.BITAND(HEX2DEC(H7741),HEX2DEC("0FF0000")),16)&lt;240,_xlfn.BITRSHIFT(_xlfn.BITAND(HEX2DEC(H7741),HEX2DEC("0FF00")),8),_xlfn.BITRSHIFT(_xlfn.BITAND(HEX2DEC(H7741),HEX2DEC("0FF0000")),16))</f>
        <v>0</v>
      </c>
      <c r="Z7741" s="12" t="str">
        <f t="shared" ref="Z7741:Z7804" si="1114">VLOOKUP(T7741,BO:BP,2,FALSE)</f>
        <v>Torque/Speed Control 1</v>
      </c>
    </row>
    <row r="7742" spans="8:26" x14ac:dyDescent="0.3">
      <c r="H7742" s="244"/>
      <c r="I7742" s="244"/>
      <c r="J7742" s="244"/>
      <c r="K7742" s="244"/>
      <c r="L7742" s="244"/>
      <c r="M7742" s="244"/>
      <c r="N7742" s="244"/>
      <c r="O7742" s="244"/>
      <c r="P7742" s="244"/>
      <c r="Q7742" s="244"/>
      <c r="R7742" s="6">
        <f t="shared" si="1106"/>
        <v>0</v>
      </c>
      <c r="S7742" s="6">
        <f t="shared" si="1107"/>
        <v>0</v>
      </c>
      <c r="T7742" s="7">
        <f t="shared" si="1108"/>
        <v>0</v>
      </c>
      <c r="U7742" s="121" t="str">
        <f t="shared" si="1109"/>
        <v>0</v>
      </c>
      <c r="V7742" s="10">
        <f t="shared" si="1110"/>
        <v>0</v>
      </c>
      <c r="W7742" s="10">
        <f t="shared" si="1111"/>
        <v>0</v>
      </c>
      <c r="X7742" s="11">
        <f t="shared" si="1112"/>
        <v>0</v>
      </c>
      <c r="Y7742" s="11">
        <f t="shared" si="1113"/>
        <v>0</v>
      </c>
      <c r="Z7742" s="12" t="str">
        <f t="shared" si="1114"/>
        <v>Torque/Speed Control 1</v>
      </c>
    </row>
    <row r="7743" spans="8:26" x14ac:dyDescent="0.3">
      <c r="H7743" s="244"/>
      <c r="I7743" s="244"/>
      <c r="J7743" s="244"/>
      <c r="K7743" s="244"/>
      <c r="L7743" s="244"/>
      <c r="M7743" s="244"/>
      <c r="N7743" s="244"/>
      <c r="O7743" s="244"/>
      <c r="P7743" s="244"/>
      <c r="Q7743" s="244"/>
      <c r="R7743" s="6">
        <f t="shared" si="1106"/>
        <v>0</v>
      </c>
      <c r="S7743" s="6">
        <f t="shared" si="1107"/>
        <v>0</v>
      </c>
      <c r="T7743" s="7">
        <f t="shared" si="1108"/>
        <v>0</v>
      </c>
      <c r="U7743" s="121" t="str">
        <f t="shared" si="1109"/>
        <v>0</v>
      </c>
      <c r="V7743" s="10">
        <f t="shared" si="1110"/>
        <v>0</v>
      </c>
      <c r="W7743" s="10">
        <f t="shared" si="1111"/>
        <v>0</v>
      </c>
      <c r="X7743" s="11">
        <f t="shared" si="1112"/>
        <v>0</v>
      </c>
      <c r="Y7743" s="11">
        <f t="shared" si="1113"/>
        <v>0</v>
      </c>
      <c r="Z7743" s="12" t="str">
        <f t="shared" si="1114"/>
        <v>Torque/Speed Control 1</v>
      </c>
    </row>
    <row r="7744" spans="8:26" x14ac:dyDescent="0.3">
      <c r="H7744" s="244"/>
      <c r="I7744" s="244"/>
      <c r="J7744" s="244"/>
      <c r="K7744" s="244"/>
      <c r="L7744" s="244"/>
      <c r="M7744" s="244"/>
      <c r="N7744" s="244"/>
      <c r="O7744" s="244"/>
      <c r="P7744" s="244"/>
      <c r="Q7744" s="244"/>
      <c r="R7744" s="6">
        <f t="shared" si="1106"/>
        <v>0</v>
      </c>
      <c r="S7744" s="6">
        <f t="shared" si="1107"/>
        <v>0</v>
      </c>
      <c r="T7744" s="7">
        <f t="shared" si="1108"/>
        <v>0</v>
      </c>
      <c r="U7744" s="121" t="str">
        <f t="shared" si="1109"/>
        <v>0</v>
      </c>
      <c r="V7744" s="10">
        <f t="shared" si="1110"/>
        <v>0</v>
      </c>
      <c r="W7744" s="10">
        <f t="shared" si="1111"/>
        <v>0</v>
      </c>
      <c r="X7744" s="11">
        <f t="shared" si="1112"/>
        <v>0</v>
      </c>
      <c r="Y7744" s="11">
        <f t="shared" si="1113"/>
        <v>0</v>
      </c>
      <c r="Z7744" s="12" t="str">
        <f t="shared" si="1114"/>
        <v>Torque/Speed Control 1</v>
      </c>
    </row>
    <row r="7745" spans="8:26" x14ac:dyDescent="0.3">
      <c r="H7745" s="244"/>
      <c r="I7745" s="244"/>
      <c r="J7745" s="244"/>
      <c r="K7745" s="244"/>
      <c r="L7745" s="244"/>
      <c r="M7745" s="244"/>
      <c r="N7745" s="244"/>
      <c r="O7745" s="244"/>
      <c r="P7745" s="244"/>
      <c r="Q7745" s="244"/>
      <c r="R7745" s="6">
        <f t="shared" si="1106"/>
        <v>0</v>
      </c>
      <c r="S7745" s="6">
        <f t="shared" si="1107"/>
        <v>0</v>
      </c>
      <c r="T7745" s="7">
        <f t="shared" si="1108"/>
        <v>0</v>
      </c>
      <c r="U7745" s="121" t="str">
        <f t="shared" si="1109"/>
        <v>0</v>
      </c>
      <c r="V7745" s="10">
        <f t="shared" si="1110"/>
        <v>0</v>
      </c>
      <c r="W7745" s="10">
        <f t="shared" si="1111"/>
        <v>0</v>
      </c>
      <c r="X7745" s="11">
        <f t="shared" si="1112"/>
        <v>0</v>
      </c>
      <c r="Y7745" s="11">
        <f t="shared" si="1113"/>
        <v>0</v>
      </c>
      <c r="Z7745" s="12" t="str">
        <f t="shared" si="1114"/>
        <v>Torque/Speed Control 1</v>
      </c>
    </row>
    <row r="7746" spans="8:26" x14ac:dyDescent="0.3">
      <c r="H7746" s="244"/>
      <c r="I7746" s="244"/>
      <c r="J7746" s="244"/>
      <c r="K7746" s="244"/>
      <c r="L7746" s="244"/>
      <c r="M7746" s="244"/>
      <c r="N7746" s="244"/>
      <c r="O7746" s="244"/>
      <c r="P7746" s="244"/>
      <c r="Q7746" s="244"/>
      <c r="R7746" s="6">
        <f t="shared" si="1106"/>
        <v>0</v>
      </c>
      <c r="S7746" s="6">
        <f t="shared" si="1107"/>
        <v>0</v>
      </c>
      <c r="T7746" s="7">
        <f t="shared" si="1108"/>
        <v>0</v>
      </c>
      <c r="U7746" s="121" t="str">
        <f t="shared" si="1109"/>
        <v>0</v>
      </c>
      <c r="V7746" s="10">
        <f t="shared" si="1110"/>
        <v>0</v>
      </c>
      <c r="W7746" s="10">
        <f t="shared" si="1111"/>
        <v>0</v>
      </c>
      <c r="X7746" s="11">
        <f t="shared" si="1112"/>
        <v>0</v>
      </c>
      <c r="Y7746" s="11">
        <f t="shared" si="1113"/>
        <v>0</v>
      </c>
      <c r="Z7746" s="12" t="str">
        <f t="shared" si="1114"/>
        <v>Torque/Speed Control 1</v>
      </c>
    </row>
    <row r="7747" spans="8:26" x14ac:dyDescent="0.3">
      <c r="H7747" s="244"/>
      <c r="I7747" s="244"/>
      <c r="J7747" s="244"/>
      <c r="K7747" s="244"/>
      <c r="L7747" s="244"/>
      <c r="M7747" s="244"/>
      <c r="N7747" s="244"/>
      <c r="O7747" s="244"/>
      <c r="P7747" s="244"/>
      <c r="Q7747" s="244"/>
      <c r="R7747" s="6">
        <f t="shared" si="1106"/>
        <v>0</v>
      </c>
      <c r="S7747" s="6">
        <f t="shared" si="1107"/>
        <v>0</v>
      </c>
      <c r="T7747" s="7">
        <f t="shared" si="1108"/>
        <v>0</v>
      </c>
      <c r="U7747" s="121" t="str">
        <f t="shared" si="1109"/>
        <v>0</v>
      </c>
      <c r="V7747" s="10">
        <f t="shared" si="1110"/>
        <v>0</v>
      </c>
      <c r="W7747" s="10">
        <f t="shared" si="1111"/>
        <v>0</v>
      </c>
      <c r="X7747" s="11">
        <f t="shared" si="1112"/>
        <v>0</v>
      </c>
      <c r="Y7747" s="11">
        <f t="shared" si="1113"/>
        <v>0</v>
      </c>
      <c r="Z7747" s="12" t="str">
        <f t="shared" si="1114"/>
        <v>Torque/Speed Control 1</v>
      </c>
    </row>
    <row r="7748" spans="8:26" x14ac:dyDescent="0.3">
      <c r="H7748" s="244"/>
      <c r="I7748" s="244"/>
      <c r="J7748" s="244"/>
      <c r="K7748" s="244"/>
      <c r="L7748" s="244"/>
      <c r="M7748" s="244"/>
      <c r="N7748" s="244"/>
      <c r="O7748" s="244"/>
      <c r="P7748" s="244"/>
      <c r="Q7748" s="244"/>
      <c r="R7748" s="6">
        <f t="shared" si="1106"/>
        <v>0</v>
      </c>
      <c r="S7748" s="6">
        <f t="shared" si="1107"/>
        <v>0</v>
      </c>
      <c r="T7748" s="7">
        <f t="shared" si="1108"/>
        <v>0</v>
      </c>
      <c r="U7748" s="121" t="str">
        <f t="shared" si="1109"/>
        <v>0</v>
      </c>
      <c r="V7748" s="10">
        <f t="shared" si="1110"/>
        <v>0</v>
      </c>
      <c r="W7748" s="10">
        <f t="shared" si="1111"/>
        <v>0</v>
      </c>
      <c r="X7748" s="11">
        <f t="shared" si="1112"/>
        <v>0</v>
      </c>
      <c r="Y7748" s="11">
        <f t="shared" si="1113"/>
        <v>0</v>
      </c>
      <c r="Z7748" s="12" t="str">
        <f t="shared" si="1114"/>
        <v>Torque/Speed Control 1</v>
      </c>
    </row>
    <row r="7749" spans="8:26" x14ac:dyDescent="0.3">
      <c r="H7749" s="244"/>
      <c r="I7749" s="244"/>
      <c r="J7749" s="244"/>
      <c r="K7749" s="244"/>
      <c r="L7749" s="244"/>
      <c r="M7749" s="244"/>
      <c r="N7749" s="244"/>
      <c r="O7749" s="244"/>
      <c r="P7749" s="244"/>
      <c r="Q7749" s="244"/>
      <c r="R7749" s="6">
        <f t="shared" si="1106"/>
        <v>0</v>
      </c>
      <c r="S7749" s="6">
        <f t="shared" si="1107"/>
        <v>0</v>
      </c>
      <c r="T7749" s="7">
        <f t="shared" si="1108"/>
        <v>0</v>
      </c>
      <c r="U7749" s="121" t="str">
        <f t="shared" si="1109"/>
        <v>0</v>
      </c>
      <c r="V7749" s="10">
        <f t="shared" si="1110"/>
        <v>0</v>
      </c>
      <c r="W7749" s="10">
        <f t="shared" si="1111"/>
        <v>0</v>
      </c>
      <c r="X7749" s="11">
        <f t="shared" si="1112"/>
        <v>0</v>
      </c>
      <c r="Y7749" s="11">
        <f t="shared" si="1113"/>
        <v>0</v>
      </c>
      <c r="Z7749" s="12" t="str">
        <f t="shared" si="1114"/>
        <v>Torque/Speed Control 1</v>
      </c>
    </row>
    <row r="7750" spans="8:26" x14ac:dyDescent="0.3">
      <c r="H7750" s="244"/>
      <c r="I7750" s="244"/>
      <c r="J7750" s="244"/>
      <c r="K7750" s="244"/>
      <c r="L7750" s="244"/>
      <c r="M7750" s="244"/>
      <c r="N7750" s="244"/>
      <c r="O7750" s="244"/>
      <c r="P7750" s="244"/>
      <c r="Q7750" s="244"/>
      <c r="R7750" s="6">
        <f t="shared" si="1106"/>
        <v>0</v>
      </c>
      <c r="S7750" s="6">
        <f t="shared" si="1107"/>
        <v>0</v>
      </c>
      <c r="T7750" s="7">
        <f t="shared" si="1108"/>
        <v>0</v>
      </c>
      <c r="U7750" s="121" t="str">
        <f t="shared" si="1109"/>
        <v>0</v>
      </c>
      <c r="V7750" s="10">
        <f t="shared" si="1110"/>
        <v>0</v>
      </c>
      <c r="W7750" s="10">
        <f t="shared" si="1111"/>
        <v>0</v>
      </c>
      <c r="X7750" s="11">
        <f t="shared" si="1112"/>
        <v>0</v>
      </c>
      <c r="Y7750" s="11">
        <f t="shared" si="1113"/>
        <v>0</v>
      </c>
      <c r="Z7750" s="12" t="str">
        <f t="shared" si="1114"/>
        <v>Torque/Speed Control 1</v>
      </c>
    </row>
    <row r="7751" spans="8:26" x14ac:dyDescent="0.3">
      <c r="H7751" s="244"/>
      <c r="I7751" s="244"/>
      <c r="J7751" s="244"/>
      <c r="K7751" s="244"/>
      <c r="L7751" s="244"/>
      <c r="M7751" s="244"/>
      <c r="N7751" s="244"/>
      <c r="O7751" s="244"/>
      <c r="P7751" s="244"/>
      <c r="Q7751" s="244"/>
      <c r="R7751" s="6">
        <f t="shared" si="1106"/>
        <v>0</v>
      </c>
      <c r="S7751" s="6">
        <f t="shared" si="1107"/>
        <v>0</v>
      </c>
      <c r="T7751" s="7">
        <f t="shared" si="1108"/>
        <v>0</v>
      </c>
      <c r="U7751" s="121" t="str">
        <f t="shared" si="1109"/>
        <v>0</v>
      </c>
      <c r="V7751" s="10">
        <f t="shared" si="1110"/>
        <v>0</v>
      </c>
      <c r="W7751" s="10">
        <f t="shared" si="1111"/>
        <v>0</v>
      </c>
      <c r="X7751" s="11">
        <f t="shared" si="1112"/>
        <v>0</v>
      </c>
      <c r="Y7751" s="11">
        <f t="shared" si="1113"/>
        <v>0</v>
      </c>
      <c r="Z7751" s="12" t="str">
        <f t="shared" si="1114"/>
        <v>Torque/Speed Control 1</v>
      </c>
    </row>
    <row r="7752" spans="8:26" x14ac:dyDescent="0.3">
      <c r="H7752" s="244"/>
      <c r="I7752" s="244"/>
      <c r="J7752" s="244"/>
      <c r="K7752" s="244"/>
      <c r="L7752" s="244"/>
      <c r="M7752" s="244"/>
      <c r="N7752" s="244"/>
      <c r="O7752" s="244"/>
      <c r="P7752" s="244"/>
      <c r="Q7752" s="244"/>
      <c r="R7752" s="6">
        <f t="shared" si="1106"/>
        <v>0</v>
      </c>
      <c r="S7752" s="6">
        <f t="shared" si="1107"/>
        <v>0</v>
      </c>
      <c r="T7752" s="7">
        <f t="shared" si="1108"/>
        <v>0</v>
      </c>
      <c r="U7752" s="121" t="str">
        <f t="shared" si="1109"/>
        <v>0</v>
      </c>
      <c r="V7752" s="10">
        <f t="shared" si="1110"/>
        <v>0</v>
      </c>
      <c r="W7752" s="10">
        <f t="shared" si="1111"/>
        <v>0</v>
      </c>
      <c r="X7752" s="11">
        <f t="shared" si="1112"/>
        <v>0</v>
      </c>
      <c r="Y7752" s="11">
        <f t="shared" si="1113"/>
        <v>0</v>
      </c>
      <c r="Z7752" s="12" t="str">
        <f t="shared" si="1114"/>
        <v>Torque/Speed Control 1</v>
      </c>
    </row>
    <row r="7753" spans="8:26" x14ac:dyDescent="0.3">
      <c r="H7753" s="244"/>
      <c r="I7753" s="244"/>
      <c r="J7753" s="244"/>
      <c r="K7753" s="244"/>
      <c r="L7753" s="244"/>
      <c r="M7753" s="244"/>
      <c r="N7753" s="244"/>
      <c r="O7753" s="244"/>
      <c r="P7753" s="244"/>
      <c r="Q7753" s="244"/>
      <c r="R7753" s="6">
        <f t="shared" si="1106"/>
        <v>0</v>
      </c>
      <c r="S7753" s="6">
        <f t="shared" si="1107"/>
        <v>0</v>
      </c>
      <c r="T7753" s="7">
        <f t="shared" si="1108"/>
        <v>0</v>
      </c>
      <c r="U7753" s="121" t="str">
        <f t="shared" si="1109"/>
        <v>0</v>
      </c>
      <c r="V7753" s="10">
        <f t="shared" si="1110"/>
        <v>0</v>
      </c>
      <c r="W7753" s="10">
        <f t="shared" si="1111"/>
        <v>0</v>
      </c>
      <c r="X7753" s="11">
        <f t="shared" si="1112"/>
        <v>0</v>
      </c>
      <c r="Y7753" s="11">
        <f t="shared" si="1113"/>
        <v>0</v>
      </c>
      <c r="Z7753" s="12" t="str">
        <f t="shared" si="1114"/>
        <v>Torque/Speed Control 1</v>
      </c>
    </row>
    <row r="7754" spans="8:26" x14ac:dyDescent="0.3">
      <c r="H7754" s="244"/>
      <c r="I7754" s="244"/>
      <c r="J7754" s="244"/>
      <c r="K7754" s="244"/>
      <c r="L7754" s="244"/>
      <c r="M7754" s="244"/>
      <c r="N7754" s="244"/>
      <c r="O7754" s="244"/>
      <c r="P7754" s="244"/>
      <c r="Q7754" s="244"/>
      <c r="R7754" s="6">
        <f t="shared" si="1106"/>
        <v>0</v>
      </c>
      <c r="S7754" s="6">
        <f t="shared" si="1107"/>
        <v>0</v>
      </c>
      <c r="T7754" s="7">
        <f t="shared" si="1108"/>
        <v>0</v>
      </c>
      <c r="U7754" s="121" t="str">
        <f t="shared" si="1109"/>
        <v>0</v>
      </c>
      <c r="V7754" s="10">
        <f t="shared" si="1110"/>
        <v>0</v>
      </c>
      <c r="W7754" s="10">
        <f t="shared" si="1111"/>
        <v>0</v>
      </c>
      <c r="X7754" s="11">
        <f t="shared" si="1112"/>
        <v>0</v>
      </c>
      <c r="Y7754" s="11">
        <f t="shared" si="1113"/>
        <v>0</v>
      </c>
      <c r="Z7754" s="12" t="str">
        <f t="shared" si="1114"/>
        <v>Torque/Speed Control 1</v>
      </c>
    </row>
    <row r="7755" spans="8:26" x14ac:dyDescent="0.3">
      <c r="H7755" s="244"/>
      <c r="I7755" s="244"/>
      <c r="J7755" s="244"/>
      <c r="K7755" s="244"/>
      <c r="L7755" s="244"/>
      <c r="M7755" s="244"/>
      <c r="N7755" s="244"/>
      <c r="O7755" s="244"/>
      <c r="P7755" s="244"/>
      <c r="Q7755" s="244"/>
      <c r="R7755" s="6">
        <f t="shared" si="1106"/>
        <v>0</v>
      </c>
      <c r="S7755" s="6">
        <f t="shared" si="1107"/>
        <v>0</v>
      </c>
      <c r="T7755" s="7">
        <f t="shared" si="1108"/>
        <v>0</v>
      </c>
      <c r="U7755" s="121" t="str">
        <f t="shared" si="1109"/>
        <v>0</v>
      </c>
      <c r="V7755" s="10">
        <f t="shared" si="1110"/>
        <v>0</v>
      </c>
      <c r="W7755" s="10">
        <f t="shared" si="1111"/>
        <v>0</v>
      </c>
      <c r="X7755" s="11">
        <f t="shared" si="1112"/>
        <v>0</v>
      </c>
      <c r="Y7755" s="11">
        <f t="shared" si="1113"/>
        <v>0</v>
      </c>
      <c r="Z7755" s="12" t="str">
        <f t="shared" si="1114"/>
        <v>Torque/Speed Control 1</v>
      </c>
    </row>
    <row r="7756" spans="8:26" x14ac:dyDescent="0.3">
      <c r="H7756" s="244"/>
      <c r="I7756" s="244"/>
      <c r="J7756" s="244"/>
      <c r="K7756" s="244"/>
      <c r="L7756" s="244"/>
      <c r="M7756" s="244"/>
      <c r="N7756" s="244"/>
      <c r="O7756" s="244"/>
      <c r="P7756" s="244"/>
      <c r="Q7756" s="244"/>
      <c r="R7756" s="6">
        <f t="shared" si="1106"/>
        <v>0</v>
      </c>
      <c r="S7756" s="6">
        <f t="shared" si="1107"/>
        <v>0</v>
      </c>
      <c r="T7756" s="7">
        <f t="shared" si="1108"/>
        <v>0</v>
      </c>
      <c r="U7756" s="121" t="str">
        <f t="shared" si="1109"/>
        <v>0</v>
      </c>
      <c r="V7756" s="10">
        <f t="shared" si="1110"/>
        <v>0</v>
      </c>
      <c r="W7756" s="10">
        <f t="shared" si="1111"/>
        <v>0</v>
      </c>
      <c r="X7756" s="11">
        <f t="shared" si="1112"/>
        <v>0</v>
      </c>
      <c r="Y7756" s="11">
        <f t="shared" si="1113"/>
        <v>0</v>
      </c>
      <c r="Z7756" s="12" t="str">
        <f t="shared" si="1114"/>
        <v>Torque/Speed Control 1</v>
      </c>
    </row>
    <row r="7757" spans="8:26" x14ac:dyDescent="0.3">
      <c r="H7757" s="244"/>
      <c r="I7757" s="244"/>
      <c r="J7757" s="244"/>
      <c r="K7757" s="244"/>
      <c r="L7757" s="244"/>
      <c r="M7757" s="244"/>
      <c r="N7757" s="244"/>
      <c r="O7757" s="244"/>
      <c r="P7757" s="244"/>
      <c r="Q7757" s="244"/>
      <c r="R7757" s="6">
        <f t="shared" si="1106"/>
        <v>0</v>
      </c>
      <c r="S7757" s="6">
        <f t="shared" si="1107"/>
        <v>0</v>
      </c>
      <c r="T7757" s="7">
        <f t="shared" si="1108"/>
        <v>0</v>
      </c>
      <c r="U7757" s="121" t="str">
        <f t="shared" si="1109"/>
        <v>0</v>
      </c>
      <c r="V7757" s="10">
        <f t="shared" si="1110"/>
        <v>0</v>
      </c>
      <c r="W7757" s="10">
        <f t="shared" si="1111"/>
        <v>0</v>
      </c>
      <c r="X7757" s="11">
        <f t="shared" si="1112"/>
        <v>0</v>
      </c>
      <c r="Y7757" s="11">
        <f t="shared" si="1113"/>
        <v>0</v>
      </c>
      <c r="Z7757" s="12" t="str">
        <f t="shared" si="1114"/>
        <v>Torque/Speed Control 1</v>
      </c>
    </row>
    <row r="7758" spans="8:26" x14ac:dyDescent="0.3">
      <c r="H7758" s="244"/>
      <c r="I7758" s="244"/>
      <c r="J7758" s="244"/>
      <c r="K7758" s="244"/>
      <c r="L7758" s="244"/>
      <c r="M7758" s="244"/>
      <c r="N7758" s="244"/>
      <c r="O7758" s="244"/>
      <c r="P7758" s="244"/>
      <c r="Q7758" s="244"/>
      <c r="R7758" s="6">
        <f t="shared" si="1106"/>
        <v>0</v>
      </c>
      <c r="S7758" s="6">
        <f t="shared" si="1107"/>
        <v>0</v>
      </c>
      <c r="T7758" s="7">
        <f t="shared" si="1108"/>
        <v>0</v>
      </c>
      <c r="U7758" s="121" t="str">
        <f t="shared" si="1109"/>
        <v>0</v>
      </c>
      <c r="V7758" s="10">
        <f t="shared" si="1110"/>
        <v>0</v>
      </c>
      <c r="W7758" s="10">
        <f t="shared" si="1111"/>
        <v>0</v>
      </c>
      <c r="X7758" s="11">
        <f t="shared" si="1112"/>
        <v>0</v>
      </c>
      <c r="Y7758" s="11">
        <f t="shared" si="1113"/>
        <v>0</v>
      </c>
      <c r="Z7758" s="12" t="str">
        <f t="shared" si="1114"/>
        <v>Torque/Speed Control 1</v>
      </c>
    </row>
    <row r="7759" spans="8:26" x14ac:dyDescent="0.3">
      <c r="H7759" s="244"/>
      <c r="I7759" s="244"/>
      <c r="J7759" s="244"/>
      <c r="K7759" s="244"/>
      <c r="L7759" s="244"/>
      <c r="M7759" s="244"/>
      <c r="N7759" s="244"/>
      <c r="O7759" s="244"/>
      <c r="P7759" s="244"/>
      <c r="Q7759" s="244"/>
      <c r="R7759" s="6">
        <f t="shared" si="1106"/>
        <v>0</v>
      </c>
      <c r="S7759" s="6">
        <f t="shared" si="1107"/>
        <v>0</v>
      </c>
      <c r="T7759" s="7">
        <f t="shared" si="1108"/>
        <v>0</v>
      </c>
      <c r="U7759" s="121" t="str">
        <f t="shared" si="1109"/>
        <v>0</v>
      </c>
      <c r="V7759" s="10">
        <f t="shared" si="1110"/>
        <v>0</v>
      </c>
      <c r="W7759" s="10">
        <f t="shared" si="1111"/>
        <v>0</v>
      </c>
      <c r="X7759" s="11">
        <f t="shared" si="1112"/>
        <v>0</v>
      </c>
      <c r="Y7759" s="11">
        <f t="shared" si="1113"/>
        <v>0</v>
      </c>
      <c r="Z7759" s="12" t="str">
        <f t="shared" si="1114"/>
        <v>Torque/Speed Control 1</v>
      </c>
    </row>
    <row r="7760" spans="8:26" x14ac:dyDescent="0.3">
      <c r="H7760" s="244"/>
      <c r="I7760" s="244"/>
      <c r="J7760" s="244"/>
      <c r="K7760" s="244"/>
      <c r="L7760" s="244"/>
      <c r="M7760" s="244"/>
      <c r="N7760" s="244"/>
      <c r="O7760" s="244"/>
      <c r="P7760" s="244"/>
      <c r="Q7760" s="244"/>
      <c r="R7760" s="6">
        <f t="shared" si="1106"/>
        <v>0</v>
      </c>
      <c r="S7760" s="6">
        <f t="shared" si="1107"/>
        <v>0</v>
      </c>
      <c r="T7760" s="7">
        <f t="shared" si="1108"/>
        <v>0</v>
      </c>
      <c r="U7760" s="121" t="str">
        <f t="shared" si="1109"/>
        <v>0</v>
      </c>
      <c r="V7760" s="10">
        <f t="shared" si="1110"/>
        <v>0</v>
      </c>
      <c r="W7760" s="10">
        <f t="shared" si="1111"/>
        <v>0</v>
      </c>
      <c r="X7760" s="11">
        <f t="shared" si="1112"/>
        <v>0</v>
      </c>
      <c r="Y7760" s="11">
        <f t="shared" si="1113"/>
        <v>0</v>
      </c>
      <c r="Z7760" s="12" t="str">
        <f t="shared" si="1114"/>
        <v>Torque/Speed Control 1</v>
      </c>
    </row>
    <row r="7761" spans="8:26" x14ac:dyDescent="0.3">
      <c r="H7761" s="244"/>
      <c r="I7761" s="244"/>
      <c r="J7761" s="244"/>
      <c r="K7761" s="244"/>
      <c r="L7761" s="244"/>
      <c r="M7761" s="244"/>
      <c r="N7761" s="244"/>
      <c r="O7761" s="244"/>
      <c r="P7761" s="244"/>
      <c r="Q7761" s="244"/>
      <c r="R7761" s="6">
        <f t="shared" si="1106"/>
        <v>0</v>
      </c>
      <c r="S7761" s="6">
        <f t="shared" si="1107"/>
        <v>0</v>
      </c>
      <c r="T7761" s="7">
        <f t="shared" si="1108"/>
        <v>0</v>
      </c>
      <c r="U7761" s="121" t="str">
        <f t="shared" si="1109"/>
        <v>0</v>
      </c>
      <c r="V7761" s="10">
        <f t="shared" si="1110"/>
        <v>0</v>
      </c>
      <c r="W7761" s="10">
        <f t="shared" si="1111"/>
        <v>0</v>
      </c>
      <c r="X7761" s="11">
        <f t="shared" si="1112"/>
        <v>0</v>
      </c>
      <c r="Y7761" s="11">
        <f t="shared" si="1113"/>
        <v>0</v>
      </c>
      <c r="Z7761" s="12" t="str">
        <f t="shared" si="1114"/>
        <v>Torque/Speed Control 1</v>
      </c>
    </row>
    <row r="7762" spans="8:26" x14ac:dyDescent="0.3">
      <c r="H7762" s="244"/>
      <c r="I7762" s="244"/>
      <c r="J7762" s="244"/>
      <c r="K7762" s="244"/>
      <c r="L7762" s="244"/>
      <c r="M7762" s="244"/>
      <c r="N7762" s="244"/>
      <c r="O7762" s="244"/>
      <c r="P7762" s="244"/>
      <c r="Q7762" s="244"/>
      <c r="R7762" s="6">
        <f t="shared" si="1106"/>
        <v>0</v>
      </c>
      <c r="S7762" s="6">
        <f t="shared" si="1107"/>
        <v>0</v>
      </c>
      <c r="T7762" s="7">
        <f t="shared" si="1108"/>
        <v>0</v>
      </c>
      <c r="U7762" s="121" t="str">
        <f t="shared" si="1109"/>
        <v>0</v>
      </c>
      <c r="V7762" s="10">
        <f t="shared" si="1110"/>
        <v>0</v>
      </c>
      <c r="W7762" s="10">
        <f t="shared" si="1111"/>
        <v>0</v>
      </c>
      <c r="X7762" s="11">
        <f t="shared" si="1112"/>
        <v>0</v>
      </c>
      <c r="Y7762" s="11">
        <f t="shared" si="1113"/>
        <v>0</v>
      </c>
      <c r="Z7762" s="12" t="str">
        <f t="shared" si="1114"/>
        <v>Torque/Speed Control 1</v>
      </c>
    </row>
    <row r="7763" spans="8:26" x14ac:dyDescent="0.3">
      <c r="H7763" s="244"/>
      <c r="I7763" s="244"/>
      <c r="J7763" s="244"/>
      <c r="K7763" s="244"/>
      <c r="L7763" s="244"/>
      <c r="M7763" s="244"/>
      <c r="N7763" s="244"/>
      <c r="O7763" s="244"/>
      <c r="P7763" s="244"/>
      <c r="Q7763" s="244"/>
      <c r="R7763" s="6">
        <f t="shared" si="1106"/>
        <v>0</v>
      </c>
      <c r="S7763" s="6">
        <f t="shared" si="1107"/>
        <v>0</v>
      </c>
      <c r="T7763" s="7">
        <f t="shared" si="1108"/>
        <v>0</v>
      </c>
      <c r="U7763" s="121" t="str">
        <f t="shared" si="1109"/>
        <v>0</v>
      </c>
      <c r="V7763" s="10">
        <f t="shared" si="1110"/>
        <v>0</v>
      </c>
      <c r="W7763" s="10">
        <f t="shared" si="1111"/>
        <v>0</v>
      </c>
      <c r="X7763" s="11">
        <f t="shared" si="1112"/>
        <v>0</v>
      </c>
      <c r="Y7763" s="11">
        <f t="shared" si="1113"/>
        <v>0</v>
      </c>
      <c r="Z7763" s="12" t="str">
        <f t="shared" si="1114"/>
        <v>Torque/Speed Control 1</v>
      </c>
    </row>
    <row r="7764" spans="8:26" x14ac:dyDescent="0.3">
      <c r="H7764" s="244"/>
      <c r="I7764" s="244"/>
      <c r="J7764" s="244"/>
      <c r="K7764" s="244"/>
      <c r="L7764" s="244"/>
      <c r="M7764" s="244"/>
      <c r="N7764" s="244"/>
      <c r="O7764" s="244"/>
      <c r="P7764" s="244"/>
      <c r="Q7764" s="244"/>
      <c r="R7764" s="6">
        <f t="shared" si="1106"/>
        <v>0</v>
      </c>
      <c r="S7764" s="6">
        <f t="shared" si="1107"/>
        <v>0</v>
      </c>
      <c r="T7764" s="7">
        <f t="shared" si="1108"/>
        <v>0</v>
      </c>
      <c r="U7764" s="121" t="str">
        <f t="shared" si="1109"/>
        <v>0</v>
      </c>
      <c r="V7764" s="10">
        <f t="shared" si="1110"/>
        <v>0</v>
      </c>
      <c r="W7764" s="10">
        <f t="shared" si="1111"/>
        <v>0</v>
      </c>
      <c r="X7764" s="11">
        <f t="shared" si="1112"/>
        <v>0</v>
      </c>
      <c r="Y7764" s="11">
        <f t="shared" si="1113"/>
        <v>0</v>
      </c>
      <c r="Z7764" s="12" t="str">
        <f t="shared" si="1114"/>
        <v>Torque/Speed Control 1</v>
      </c>
    </row>
    <row r="7765" spans="8:26" x14ac:dyDescent="0.3">
      <c r="H7765" s="244"/>
      <c r="I7765" s="244"/>
      <c r="J7765" s="244"/>
      <c r="K7765" s="244"/>
      <c r="L7765" s="244"/>
      <c r="M7765" s="244"/>
      <c r="N7765" s="244"/>
      <c r="O7765" s="244"/>
      <c r="P7765" s="244"/>
      <c r="Q7765" s="244"/>
      <c r="R7765" s="6">
        <f t="shared" si="1106"/>
        <v>0</v>
      </c>
      <c r="S7765" s="6">
        <f t="shared" si="1107"/>
        <v>0</v>
      </c>
      <c r="T7765" s="7">
        <f t="shared" si="1108"/>
        <v>0</v>
      </c>
      <c r="U7765" s="121" t="str">
        <f t="shared" si="1109"/>
        <v>0</v>
      </c>
      <c r="V7765" s="10">
        <f t="shared" si="1110"/>
        <v>0</v>
      </c>
      <c r="W7765" s="10">
        <f t="shared" si="1111"/>
        <v>0</v>
      </c>
      <c r="X7765" s="11">
        <f t="shared" si="1112"/>
        <v>0</v>
      </c>
      <c r="Y7765" s="11">
        <f t="shared" si="1113"/>
        <v>0</v>
      </c>
      <c r="Z7765" s="12" t="str">
        <f t="shared" si="1114"/>
        <v>Torque/Speed Control 1</v>
      </c>
    </row>
    <row r="7766" spans="8:26" x14ac:dyDescent="0.3">
      <c r="H7766" s="244"/>
      <c r="I7766" s="244"/>
      <c r="J7766" s="244"/>
      <c r="K7766" s="244"/>
      <c r="L7766" s="244"/>
      <c r="M7766" s="244"/>
      <c r="N7766" s="244"/>
      <c r="O7766" s="244"/>
      <c r="P7766" s="244"/>
      <c r="Q7766" s="244"/>
      <c r="R7766" s="6">
        <f t="shared" si="1106"/>
        <v>0</v>
      </c>
      <c r="S7766" s="6">
        <f t="shared" si="1107"/>
        <v>0</v>
      </c>
      <c r="T7766" s="7">
        <f t="shared" si="1108"/>
        <v>0</v>
      </c>
      <c r="U7766" s="121" t="str">
        <f t="shared" si="1109"/>
        <v>0</v>
      </c>
      <c r="V7766" s="10">
        <f t="shared" si="1110"/>
        <v>0</v>
      </c>
      <c r="W7766" s="10">
        <f t="shared" si="1111"/>
        <v>0</v>
      </c>
      <c r="X7766" s="11">
        <f t="shared" si="1112"/>
        <v>0</v>
      </c>
      <c r="Y7766" s="11">
        <f t="shared" si="1113"/>
        <v>0</v>
      </c>
      <c r="Z7766" s="12" t="str">
        <f t="shared" si="1114"/>
        <v>Torque/Speed Control 1</v>
      </c>
    </row>
    <row r="7767" spans="8:26" x14ac:dyDescent="0.3">
      <c r="H7767" s="244"/>
      <c r="I7767" s="244"/>
      <c r="J7767" s="244"/>
      <c r="K7767" s="244"/>
      <c r="L7767" s="244"/>
      <c r="M7767" s="244"/>
      <c r="N7767" s="244"/>
      <c r="O7767" s="244"/>
      <c r="P7767" s="244"/>
      <c r="Q7767" s="244"/>
      <c r="R7767" s="6">
        <f t="shared" si="1106"/>
        <v>0</v>
      </c>
      <c r="S7767" s="6">
        <f t="shared" si="1107"/>
        <v>0</v>
      </c>
      <c r="T7767" s="7">
        <f t="shared" si="1108"/>
        <v>0</v>
      </c>
      <c r="U7767" s="121" t="str">
        <f t="shared" si="1109"/>
        <v>0</v>
      </c>
      <c r="V7767" s="10">
        <f t="shared" si="1110"/>
        <v>0</v>
      </c>
      <c r="W7767" s="10">
        <f t="shared" si="1111"/>
        <v>0</v>
      </c>
      <c r="X7767" s="11">
        <f t="shared" si="1112"/>
        <v>0</v>
      </c>
      <c r="Y7767" s="11">
        <f t="shared" si="1113"/>
        <v>0</v>
      </c>
      <c r="Z7767" s="12" t="str">
        <f t="shared" si="1114"/>
        <v>Torque/Speed Control 1</v>
      </c>
    </row>
    <row r="7768" spans="8:26" x14ac:dyDescent="0.3">
      <c r="H7768" s="244"/>
      <c r="I7768" s="244"/>
      <c r="J7768" s="244"/>
      <c r="K7768" s="244"/>
      <c r="L7768" s="244"/>
      <c r="M7768" s="244"/>
      <c r="N7768" s="244"/>
      <c r="O7768" s="244"/>
      <c r="P7768" s="244"/>
      <c r="Q7768" s="244"/>
      <c r="R7768" s="6">
        <f t="shared" si="1106"/>
        <v>0</v>
      </c>
      <c r="S7768" s="6">
        <f t="shared" si="1107"/>
        <v>0</v>
      </c>
      <c r="T7768" s="7">
        <f t="shared" si="1108"/>
        <v>0</v>
      </c>
      <c r="U7768" s="121" t="str">
        <f t="shared" si="1109"/>
        <v>0</v>
      </c>
      <c r="V7768" s="10">
        <f t="shared" si="1110"/>
        <v>0</v>
      </c>
      <c r="W7768" s="10">
        <f t="shared" si="1111"/>
        <v>0</v>
      </c>
      <c r="X7768" s="11">
        <f t="shared" si="1112"/>
        <v>0</v>
      </c>
      <c r="Y7768" s="11">
        <f t="shared" si="1113"/>
        <v>0</v>
      </c>
      <c r="Z7768" s="12" t="str">
        <f t="shared" si="1114"/>
        <v>Torque/Speed Control 1</v>
      </c>
    </row>
    <row r="7769" spans="8:26" x14ac:dyDescent="0.3">
      <c r="H7769" s="244"/>
      <c r="I7769" s="244"/>
      <c r="J7769" s="244"/>
      <c r="K7769" s="244"/>
      <c r="L7769" s="244"/>
      <c r="M7769" s="244"/>
      <c r="N7769" s="244"/>
      <c r="O7769" s="244"/>
      <c r="P7769" s="244"/>
      <c r="Q7769" s="244"/>
      <c r="R7769" s="6">
        <f t="shared" si="1106"/>
        <v>0</v>
      </c>
      <c r="S7769" s="6">
        <f t="shared" si="1107"/>
        <v>0</v>
      </c>
      <c r="T7769" s="7">
        <f t="shared" si="1108"/>
        <v>0</v>
      </c>
      <c r="U7769" s="121" t="str">
        <f t="shared" si="1109"/>
        <v>0</v>
      </c>
      <c r="V7769" s="10">
        <f t="shared" si="1110"/>
        <v>0</v>
      </c>
      <c r="W7769" s="10">
        <f t="shared" si="1111"/>
        <v>0</v>
      </c>
      <c r="X7769" s="11">
        <f t="shared" si="1112"/>
        <v>0</v>
      </c>
      <c r="Y7769" s="11">
        <f t="shared" si="1113"/>
        <v>0</v>
      </c>
      <c r="Z7769" s="12" t="str">
        <f t="shared" si="1114"/>
        <v>Torque/Speed Control 1</v>
      </c>
    </row>
    <row r="7770" spans="8:26" x14ac:dyDescent="0.3">
      <c r="H7770" s="244"/>
      <c r="I7770" s="244"/>
      <c r="J7770" s="244"/>
      <c r="K7770" s="244"/>
      <c r="L7770" s="244"/>
      <c r="M7770" s="244"/>
      <c r="N7770" s="244"/>
      <c r="O7770" s="244"/>
      <c r="P7770" s="244"/>
      <c r="Q7770" s="244"/>
      <c r="R7770" s="6">
        <f t="shared" si="1106"/>
        <v>0</v>
      </c>
      <c r="S7770" s="6">
        <f t="shared" si="1107"/>
        <v>0</v>
      </c>
      <c r="T7770" s="7">
        <f t="shared" si="1108"/>
        <v>0</v>
      </c>
      <c r="U7770" s="121" t="str">
        <f t="shared" si="1109"/>
        <v>0</v>
      </c>
      <c r="V7770" s="10">
        <f t="shared" si="1110"/>
        <v>0</v>
      </c>
      <c r="W7770" s="10">
        <f t="shared" si="1111"/>
        <v>0</v>
      </c>
      <c r="X7770" s="11">
        <f t="shared" si="1112"/>
        <v>0</v>
      </c>
      <c r="Y7770" s="11">
        <f t="shared" si="1113"/>
        <v>0</v>
      </c>
      <c r="Z7770" s="12" t="str">
        <f t="shared" si="1114"/>
        <v>Torque/Speed Control 1</v>
      </c>
    </row>
    <row r="7771" spans="8:26" x14ac:dyDescent="0.3">
      <c r="H7771" s="244"/>
      <c r="I7771" s="244"/>
      <c r="J7771" s="244"/>
      <c r="K7771" s="244"/>
      <c r="L7771" s="244"/>
      <c r="M7771" s="244"/>
      <c r="N7771" s="244"/>
      <c r="O7771" s="244"/>
      <c r="P7771" s="244"/>
      <c r="Q7771" s="244"/>
      <c r="R7771" s="6">
        <f t="shared" si="1106"/>
        <v>0</v>
      </c>
      <c r="S7771" s="6">
        <f t="shared" si="1107"/>
        <v>0</v>
      </c>
      <c r="T7771" s="7">
        <f t="shared" si="1108"/>
        <v>0</v>
      </c>
      <c r="U7771" s="121" t="str">
        <f t="shared" si="1109"/>
        <v>0</v>
      </c>
      <c r="V7771" s="10">
        <f t="shared" si="1110"/>
        <v>0</v>
      </c>
      <c r="W7771" s="10">
        <f t="shared" si="1111"/>
        <v>0</v>
      </c>
      <c r="X7771" s="11">
        <f t="shared" si="1112"/>
        <v>0</v>
      </c>
      <c r="Y7771" s="11">
        <f t="shared" si="1113"/>
        <v>0</v>
      </c>
      <c r="Z7771" s="12" t="str">
        <f t="shared" si="1114"/>
        <v>Torque/Speed Control 1</v>
      </c>
    </row>
    <row r="7772" spans="8:26" x14ac:dyDescent="0.3">
      <c r="H7772" s="244"/>
      <c r="I7772" s="244"/>
      <c r="J7772" s="244"/>
      <c r="K7772" s="244"/>
      <c r="L7772" s="244"/>
      <c r="M7772" s="244"/>
      <c r="N7772" s="244"/>
      <c r="O7772" s="244"/>
      <c r="P7772" s="244"/>
      <c r="Q7772" s="244"/>
      <c r="R7772" s="6">
        <f t="shared" si="1106"/>
        <v>0</v>
      </c>
      <c r="S7772" s="6">
        <f t="shared" si="1107"/>
        <v>0</v>
      </c>
      <c r="T7772" s="7">
        <f t="shared" si="1108"/>
        <v>0</v>
      </c>
      <c r="U7772" s="121" t="str">
        <f t="shared" si="1109"/>
        <v>0</v>
      </c>
      <c r="V7772" s="10">
        <f t="shared" si="1110"/>
        <v>0</v>
      </c>
      <c r="W7772" s="10">
        <f t="shared" si="1111"/>
        <v>0</v>
      </c>
      <c r="X7772" s="11">
        <f t="shared" si="1112"/>
        <v>0</v>
      </c>
      <c r="Y7772" s="11">
        <f t="shared" si="1113"/>
        <v>0</v>
      </c>
      <c r="Z7772" s="12" t="str">
        <f t="shared" si="1114"/>
        <v>Torque/Speed Control 1</v>
      </c>
    </row>
    <row r="7773" spans="8:26" x14ac:dyDescent="0.3">
      <c r="H7773" s="244"/>
      <c r="I7773" s="244"/>
      <c r="J7773" s="244"/>
      <c r="K7773" s="244"/>
      <c r="L7773" s="244"/>
      <c r="M7773" s="244"/>
      <c r="N7773" s="244"/>
      <c r="O7773" s="244"/>
      <c r="P7773" s="244"/>
      <c r="Q7773" s="244"/>
      <c r="R7773" s="6">
        <f t="shared" si="1106"/>
        <v>0</v>
      </c>
      <c r="S7773" s="6">
        <f t="shared" si="1107"/>
        <v>0</v>
      </c>
      <c r="T7773" s="7">
        <f t="shared" si="1108"/>
        <v>0</v>
      </c>
      <c r="U7773" s="121" t="str">
        <f t="shared" si="1109"/>
        <v>0</v>
      </c>
      <c r="V7773" s="10">
        <f t="shared" si="1110"/>
        <v>0</v>
      </c>
      <c r="W7773" s="10">
        <f t="shared" si="1111"/>
        <v>0</v>
      </c>
      <c r="X7773" s="11">
        <f t="shared" si="1112"/>
        <v>0</v>
      </c>
      <c r="Y7773" s="11">
        <f t="shared" si="1113"/>
        <v>0</v>
      </c>
      <c r="Z7773" s="12" t="str">
        <f t="shared" si="1114"/>
        <v>Torque/Speed Control 1</v>
      </c>
    </row>
    <row r="7774" spans="8:26" x14ac:dyDescent="0.3">
      <c r="H7774" s="244"/>
      <c r="I7774" s="244"/>
      <c r="J7774" s="244"/>
      <c r="K7774" s="244"/>
      <c r="L7774" s="244"/>
      <c r="M7774" s="244"/>
      <c r="N7774" s="244"/>
      <c r="O7774" s="244"/>
      <c r="P7774" s="244"/>
      <c r="Q7774" s="244"/>
      <c r="R7774" s="6">
        <f t="shared" si="1106"/>
        <v>0</v>
      </c>
      <c r="S7774" s="6">
        <f t="shared" si="1107"/>
        <v>0</v>
      </c>
      <c r="T7774" s="7">
        <f t="shared" si="1108"/>
        <v>0</v>
      </c>
      <c r="U7774" s="121" t="str">
        <f t="shared" si="1109"/>
        <v>0</v>
      </c>
      <c r="V7774" s="10">
        <f t="shared" si="1110"/>
        <v>0</v>
      </c>
      <c r="W7774" s="10">
        <f t="shared" si="1111"/>
        <v>0</v>
      </c>
      <c r="X7774" s="11">
        <f t="shared" si="1112"/>
        <v>0</v>
      </c>
      <c r="Y7774" s="11">
        <f t="shared" si="1113"/>
        <v>0</v>
      </c>
      <c r="Z7774" s="12" t="str">
        <f t="shared" si="1114"/>
        <v>Torque/Speed Control 1</v>
      </c>
    </row>
    <row r="7775" spans="8:26" x14ac:dyDescent="0.3">
      <c r="H7775" s="244"/>
      <c r="I7775" s="244"/>
      <c r="J7775" s="244"/>
      <c r="K7775" s="244"/>
      <c r="L7775" s="244"/>
      <c r="M7775" s="244"/>
      <c r="N7775" s="244"/>
      <c r="O7775" s="244"/>
      <c r="P7775" s="244"/>
      <c r="Q7775" s="244"/>
      <c r="R7775" s="6">
        <f t="shared" si="1106"/>
        <v>0</v>
      </c>
      <c r="S7775" s="6">
        <f t="shared" si="1107"/>
        <v>0</v>
      </c>
      <c r="T7775" s="7">
        <f t="shared" si="1108"/>
        <v>0</v>
      </c>
      <c r="U7775" s="121" t="str">
        <f t="shared" si="1109"/>
        <v>0</v>
      </c>
      <c r="V7775" s="10">
        <f t="shared" si="1110"/>
        <v>0</v>
      </c>
      <c r="W7775" s="10">
        <f t="shared" si="1111"/>
        <v>0</v>
      </c>
      <c r="X7775" s="11">
        <f t="shared" si="1112"/>
        <v>0</v>
      </c>
      <c r="Y7775" s="11">
        <f t="shared" si="1113"/>
        <v>0</v>
      </c>
      <c r="Z7775" s="12" t="str">
        <f t="shared" si="1114"/>
        <v>Torque/Speed Control 1</v>
      </c>
    </row>
    <row r="7776" spans="8:26" x14ac:dyDescent="0.3">
      <c r="H7776" s="244"/>
      <c r="I7776" s="244"/>
      <c r="J7776" s="244"/>
      <c r="K7776" s="244"/>
      <c r="L7776" s="244"/>
      <c r="M7776" s="244"/>
      <c r="N7776" s="244"/>
      <c r="O7776" s="244"/>
      <c r="P7776" s="244"/>
      <c r="Q7776" s="244"/>
      <c r="R7776" s="6">
        <f t="shared" si="1106"/>
        <v>0</v>
      </c>
      <c r="S7776" s="6">
        <f t="shared" si="1107"/>
        <v>0</v>
      </c>
      <c r="T7776" s="7">
        <f t="shared" si="1108"/>
        <v>0</v>
      </c>
      <c r="U7776" s="121" t="str">
        <f t="shared" si="1109"/>
        <v>0</v>
      </c>
      <c r="V7776" s="10">
        <f t="shared" si="1110"/>
        <v>0</v>
      </c>
      <c r="W7776" s="10">
        <f t="shared" si="1111"/>
        <v>0</v>
      </c>
      <c r="X7776" s="11">
        <f t="shared" si="1112"/>
        <v>0</v>
      </c>
      <c r="Y7776" s="11">
        <f t="shared" si="1113"/>
        <v>0</v>
      </c>
      <c r="Z7776" s="12" t="str">
        <f t="shared" si="1114"/>
        <v>Torque/Speed Control 1</v>
      </c>
    </row>
    <row r="7777" spans="8:26" x14ac:dyDescent="0.3">
      <c r="H7777" s="244"/>
      <c r="I7777" s="244"/>
      <c r="J7777" s="244"/>
      <c r="K7777" s="244"/>
      <c r="L7777" s="244"/>
      <c r="M7777" s="244"/>
      <c r="N7777" s="244"/>
      <c r="O7777" s="244"/>
      <c r="P7777" s="244"/>
      <c r="Q7777" s="244"/>
      <c r="R7777" s="6">
        <f t="shared" si="1106"/>
        <v>0</v>
      </c>
      <c r="S7777" s="6">
        <f t="shared" si="1107"/>
        <v>0</v>
      </c>
      <c r="T7777" s="7">
        <f t="shared" si="1108"/>
        <v>0</v>
      </c>
      <c r="U7777" s="121" t="str">
        <f t="shared" si="1109"/>
        <v>0</v>
      </c>
      <c r="V7777" s="10">
        <f t="shared" si="1110"/>
        <v>0</v>
      </c>
      <c r="W7777" s="10">
        <f t="shared" si="1111"/>
        <v>0</v>
      </c>
      <c r="X7777" s="11">
        <f t="shared" si="1112"/>
        <v>0</v>
      </c>
      <c r="Y7777" s="11">
        <f t="shared" si="1113"/>
        <v>0</v>
      </c>
      <c r="Z7777" s="12" t="str">
        <f t="shared" si="1114"/>
        <v>Torque/Speed Control 1</v>
      </c>
    </row>
    <row r="7778" spans="8:26" x14ac:dyDescent="0.3">
      <c r="H7778" s="244"/>
      <c r="I7778" s="244"/>
      <c r="J7778" s="244"/>
      <c r="K7778" s="244"/>
      <c r="L7778" s="244"/>
      <c r="M7778" s="244"/>
      <c r="N7778" s="244"/>
      <c r="O7778" s="244"/>
      <c r="P7778" s="244"/>
      <c r="Q7778" s="244"/>
      <c r="R7778" s="6">
        <f t="shared" si="1106"/>
        <v>0</v>
      </c>
      <c r="S7778" s="6">
        <f t="shared" si="1107"/>
        <v>0</v>
      </c>
      <c r="T7778" s="7">
        <f t="shared" si="1108"/>
        <v>0</v>
      </c>
      <c r="U7778" s="121" t="str">
        <f t="shared" si="1109"/>
        <v>0</v>
      </c>
      <c r="V7778" s="10">
        <f t="shared" si="1110"/>
        <v>0</v>
      </c>
      <c r="W7778" s="10">
        <f t="shared" si="1111"/>
        <v>0</v>
      </c>
      <c r="X7778" s="11">
        <f t="shared" si="1112"/>
        <v>0</v>
      </c>
      <c r="Y7778" s="11">
        <f t="shared" si="1113"/>
        <v>0</v>
      </c>
      <c r="Z7778" s="12" t="str">
        <f t="shared" si="1114"/>
        <v>Torque/Speed Control 1</v>
      </c>
    </row>
    <row r="7779" spans="8:26" x14ac:dyDescent="0.3">
      <c r="H7779" s="244"/>
      <c r="I7779" s="244"/>
      <c r="J7779" s="244"/>
      <c r="K7779" s="244"/>
      <c r="L7779" s="244"/>
      <c r="M7779" s="244"/>
      <c r="N7779" s="244"/>
      <c r="O7779" s="244"/>
      <c r="P7779" s="244"/>
      <c r="Q7779" s="244"/>
      <c r="R7779" s="6">
        <f t="shared" si="1106"/>
        <v>0</v>
      </c>
      <c r="S7779" s="6">
        <f t="shared" si="1107"/>
        <v>0</v>
      </c>
      <c r="T7779" s="7">
        <f t="shared" si="1108"/>
        <v>0</v>
      </c>
      <c r="U7779" s="121" t="str">
        <f t="shared" si="1109"/>
        <v>0</v>
      </c>
      <c r="V7779" s="10">
        <f t="shared" si="1110"/>
        <v>0</v>
      </c>
      <c r="W7779" s="10">
        <f t="shared" si="1111"/>
        <v>0</v>
      </c>
      <c r="X7779" s="11">
        <f t="shared" si="1112"/>
        <v>0</v>
      </c>
      <c r="Y7779" s="11">
        <f t="shared" si="1113"/>
        <v>0</v>
      </c>
      <c r="Z7779" s="12" t="str">
        <f t="shared" si="1114"/>
        <v>Torque/Speed Control 1</v>
      </c>
    </row>
    <row r="7780" spans="8:26" x14ac:dyDescent="0.3">
      <c r="H7780" s="244"/>
      <c r="I7780" s="244"/>
      <c r="J7780" s="244"/>
      <c r="K7780" s="244"/>
      <c r="L7780" s="244"/>
      <c r="M7780" s="244"/>
      <c r="N7780" s="244"/>
      <c r="O7780" s="244"/>
      <c r="P7780" s="244"/>
      <c r="Q7780" s="244"/>
      <c r="R7780" s="6">
        <f t="shared" si="1106"/>
        <v>0</v>
      </c>
      <c r="S7780" s="6">
        <f t="shared" si="1107"/>
        <v>0</v>
      </c>
      <c r="T7780" s="7">
        <f t="shared" si="1108"/>
        <v>0</v>
      </c>
      <c r="U7780" s="121" t="str">
        <f t="shared" si="1109"/>
        <v>0</v>
      </c>
      <c r="V7780" s="10">
        <f t="shared" si="1110"/>
        <v>0</v>
      </c>
      <c r="W7780" s="10">
        <f t="shared" si="1111"/>
        <v>0</v>
      </c>
      <c r="X7780" s="11">
        <f t="shared" si="1112"/>
        <v>0</v>
      </c>
      <c r="Y7780" s="11">
        <f t="shared" si="1113"/>
        <v>0</v>
      </c>
      <c r="Z7780" s="12" t="str">
        <f t="shared" si="1114"/>
        <v>Torque/Speed Control 1</v>
      </c>
    </row>
    <row r="7781" spans="8:26" x14ac:dyDescent="0.3">
      <c r="H7781" s="244"/>
      <c r="I7781" s="244"/>
      <c r="J7781" s="244"/>
      <c r="K7781" s="244"/>
      <c r="L7781" s="244"/>
      <c r="M7781" s="244"/>
      <c r="N7781" s="244"/>
      <c r="O7781" s="244"/>
      <c r="P7781" s="244"/>
      <c r="Q7781" s="244"/>
      <c r="R7781" s="6">
        <f t="shared" si="1106"/>
        <v>0</v>
      </c>
      <c r="S7781" s="6">
        <f t="shared" si="1107"/>
        <v>0</v>
      </c>
      <c r="T7781" s="7">
        <f t="shared" si="1108"/>
        <v>0</v>
      </c>
      <c r="U7781" s="121" t="str">
        <f t="shared" si="1109"/>
        <v>0</v>
      </c>
      <c r="V7781" s="10">
        <f t="shared" si="1110"/>
        <v>0</v>
      </c>
      <c r="W7781" s="10">
        <f t="shared" si="1111"/>
        <v>0</v>
      </c>
      <c r="X7781" s="11">
        <f t="shared" si="1112"/>
        <v>0</v>
      </c>
      <c r="Y7781" s="11">
        <f t="shared" si="1113"/>
        <v>0</v>
      </c>
      <c r="Z7781" s="12" t="str">
        <f t="shared" si="1114"/>
        <v>Torque/Speed Control 1</v>
      </c>
    </row>
    <row r="7782" spans="8:26" x14ac:dyDescent="0.3">
      <c r="H7782" s="244"/>
      <c r="I7782" s="244"/>
      <c r="J7782" s="244"/>
      <c r="K7782" s="244"/>
      <c r="L7782" s="244"/>
      <c r="M7782" s="244"/>
      <c r="N7782" s="244"/>
      <c r="O7782" s="244"/>
      <c r="P7782" s="244"/>
      <c r="Q7782" s="244"/>
      <c r="R7782" s="6">
        <f t="shared" si="1106"/>
        <v>0</v>
      </c>
      <c r="S7782" s="6">
        <f t="shared" si="1107"/>
        <v>0</v>
      </c>
      <c r="T7782" s="7">
        <f t="shared" si="1108"/>
        <v>0</v>
      </c>
      <c r="U7782" s="121" t="str">
        <f t="shared" si="1109"/>
        <v>0</v>
      </c>
      <c r="V7782" s="10">
        <f t="shared" si="1110"/>
        <v>0</v>
      </c>
      <c r="W7782" s="10">
        <f t="shared" si="1111"/>
        <v>0</v>
      </c>
      <c r="X7782" s="11">
        <f t="shared" si="1112"/>
        <v>0</v>
      </c>
      <c r="Y7782" s="11">
        <f t="shared" si="1113"/>
        <v>0</v>
      </c>
      <c r="Z7782" s="12" t="str">
        <f t="shared" si="1114"/>
        <v>Torque/Speed Control 1</v>
      </c>
    </row>
    <row r="7783" spans="8:26" x14ac:dyDescent="0.3">
      <c r="H7783" s="244"/>
      <c r="I7783" s="244"/>
      <c r="J7783" s="244"/>
      <c r="K7783" s="244"/>
      <c r="L7783" s="244"/>
      <c r="M7783" s="244"/>
      <c r="N7783" s="244"/>
      <c r="O7783" s="244"/>
      <c r="P7783" s="244"/>
      <c r="Q7783" s="244"/>
      <c r="R7783" s="6">
        <f t="shared" si="1106"/>
        <v>0</v>
      </c>
      <c r="S7783" s="6">
        <f t="shared" si="1107"/>
        <v>0</v>
      </c>
      <c r="T7783" s="7">
        <f t="shared" si="1108"/>
        <v>0</v>
      </c>
      <c r="U7783" s="121" t="str">
        <f t="shared" si="1109"/>
        <v>0</v>
      </c>
      <c r="V7783" s="10">
        <f t="shared" si="1110"/>
        <v>0</v>
      </c>
      <c r="W7783" s="10">
        <f t="shared" si="1111"/>
        <v>0</v>
      </c>
      <c r="X7783" s="11">
        <f t="shared" si="1112"/>
        <v>0</v>
      </c>
      <c r="Y7783" s="11">
        <f t="shared" si="1113"/>
        <v>0</v>
      </c>
      <c r="Z7783" s="12" t="str">
        <f t="shared" si="1114"/>
        <v>Torque/Speed Control 1</v>
      </c>
    </row>
    <row r="7784" spans="8:26" x14ac:dyDescent="0.3">
      <c r="H7784" s="244"/>
      <c r="I7784" s="244"/>
      <c r="J7784" s="244"/>
      <c r="K7784" s="244"/>
      <c r="L7784" s="244"/>
      <c r="M7784" s="244"/>
      <c r="N7784" s="244"/>
      <c r="O7784" s="244"/>
      <c r="P7784" s="244"/>
      <c r="Q7784" s="244"/>
      <c r="R7784" s="6">
        <f t="shared" si="1106"/>
        <v>0</v>
      </c>
      <c r="S7784" s="6">
        <f t="shared" si="1107"/>
        <v>0</v>
      </c>
      <c r="T7784" s="7">
        <f t="shared" si="1108"/>
        <v>0</v>
      </c>
      <c r="U7784" s="121" t="str">
        <f t="shared" si="1109"/>
        <v>0</v>
      </c>
      <c r="V7784" s="10">
        <f t="shared" si="1110"/>
        <v>0</v>
      </c>
      <c r="W7784" s="10">
        <f t="shared" si="1111"/>
        <v>0</v>
      </c>
      <c r="X7784" s="11">
        <f t="shared" si="1112"/>
        <v>0</v>
      </c>
      <c r="Y7784" s="11">
        <f t="shared" si="1113"/>
        <v>0</v>
      </c>
      <c r="Z7784" s="12" t="str">
        <f t="shared" si="1114"/>
        <v>Torque/Speed Control 1</v>
      </c>
    </row>
    <row r="7785" spans="8:26" x14ac:dyDescent="0.3">
      <c r="H7785" s="244"/>
      <c r="I7785" s="244"/>
      <c r="J7785" s="244"/>
      <c r="K7785" s="244"/>
      <c r="L7785" s="244"/>
      <c r="M7785" s="244"/>
      <c r="N7785" s="244"/>
      <c r="O7785" s="244"/>
      <c r="P7785" s="244"/>
      <c r="Q7785" s="244"/>
      <c r="R7785" s="6">
        <f t="shared" si="1106"/>
        <v>0</v>
      </c>
      <c r="S7785" s="6">
        <f t="shared" si="1107"/>
        <v>0</v>
      </c>
      <c r="T7785" s="7">
        <f t="shared" si="1108"/>
        <v>0</v>
      </c>
      <c r="U7785" s="121" t="str">
        <f t="shared" si="1109"/>
        <v>0</v>
      </c>
      <c r="V7785" s="10">
        <f t="shared" si="1110"/>
        <v>0</v>
      </c>
      <c r="W7785" s="10">
        <f t="shared" si="1111"/>
        <v>0</v>
      </c>
      <c r="X7785" s="11">
        <f t="shared" si="1112"/>
        <v>0</v>
      </c>
      <c r="Y7785" s="11">
        <f t="shared" si="1113"/>
        <v>0</v>
      </c>
      <c r="Z7785" s="12" t="str">
        <f t="shared" si="1114"/>
        <v>Torque/Speed Control 1</v>
      </c>
    </row>
    <row r="7786" spans="8:26" x14ac:dyDescent="0.3">
      <c r="H7786" s="244"/>
      <c r="I7786" s="244"/>
      <c r="J7786" s="244"/>
      <c r="K7786" s="244"/>
      <c r="L7786" s="244"/>
      <c r="M7786" s="244"/>
      <c r="N7786" s="244"/>
      <c r="O7786" s="244"/>
      <c r="P7786" s="244"/>
      <c r="Q7786" s="244"/>
      <c r="R7786" s="6">
        <f t="shared" si="1106"/>
        <v>0</v>
      </c>
      <c r="S7786" s="6">
        <f t="shared" si="1107"/>
        <v>0</v>
      </c>
      <c r="T7786" s="7">
        <f t="shared" si="1108"/>
        <v>0</v>
      </c>
      <c r="U7786" s="121" t="str">
        <f t="shared" si="1109"/>
        <v>0</v>
      </c>
      <c r="V7786" s="10">
        <f t="shared" si="1110"/>
        <v>0</v>
      </c>
      <c r="W7786" s="10">
        <f t="shared" si="1111"/>
        <v>0</v>
      </c>
      <c r="X7786" s="11">
        <f t="shared" si="1112"/>
        <v>0</v>
      </c>
      <c r="Y7786" s="11">
        <f t="shared" si="1113"/>
        <v>0</v>
      </c>
      <c r="Z7786" s="12" t="str">
        <f t="shared" si="1114"/>
        <v>Torque/Speed Control 1</v>
      </c>
    </row>
    <row r="7787" spans="8:26" x14ac:dyDescent="0.3">
      <c r="H7787" s="244"/>
      <c r="I7787" s="244"/>
      <c r="J7787" s="244"/>
      <c r="K7787" s="244"/>
      <c r="L7787" s="244"/>
      <c r="M7787" s="244"/>
      <c r="N7787" s="244"/>
      <c r="O7787" s="244"/>
      <c r="P7787" s="244"/>
      <c r="Q7787" s="244"/>
      <c r="R7787" s="6">
        <f t="shared" si="1106"/>
        <v>0</v>
      </c>
      <c r="S7787" s="6">
        <f t="shared" si="1107"/>
        <v>0</v>
      </c>
      <c r="T7787" s="7">
        <f t="shared" si="1108"/>
        <v>0</v>
      </c>
      <c r="U7787" s="121" t="str">
        <f t="shared" si="1109"/>
        <v>0</v>
      </c>
      <c r="V7787" s="10">
        <f t="shared" si="1110"/>
        <v>0</v>
      </c>
      <c r="W7787" s="10">
        <f t="shared" si="1111"/>
        <v>0</v>
      </c>
      <c r="X7787" s="11">
        <f t="shared" si="1112"/>
        <v>0</v>
      </c>
      <c r="Y7787" s="11">
        <f t="shared" si="1113"/>
        <v>0</v>
      </c>
      <c r="Z7787" s="12" t="str">
        <f t="shared" si="1114"/>
        <v>Torque/Speed Control 1</v>
      </c>
    </row>
    <row r="7788" spans="8:26" x14ac:dyDescent="0.3">
      <c r="H7788" s="244"/>
      <c r="I7788" s="244"/>
      <c r="J7788" s="244"/>
      <c r="K7788" s="244"/>
      <c r="L7788" s="244"/>
      <c r="M7788" s="244"/>
      <c r="N7788" s="244"/>
      <c r="O7788" s="244"/>
      <c r="P7788" s="244"/>
      <c r="Q7788" s="244"/>
      <c r="R7788" s="6">
        <f t="shared" si="1106"/>
        <v>0</v>
      </c>
      <c r="S7788" s="6">
        <f t="shared" si="1107"/>
        <v>0</v>
      </c>
      <c r="T7788" s="7">
        <f t="shared" si="1108"/>
        <v>0</v>
      </c>
      <c r="U7788" s="121" t="str">
        <f t="shared" si="1109"/>
        <v>0</v>
      </c>
      <c r="V7788" s="10">
        <f t="shared" si="1110"/>
        <v>0</v>
      </c>
      <c r="W7788" s="10">
        <f t="shared" si="1111"/>
        <v>0</v>
      </c>
      <c r="X7788" s="11">
        <f t="shared" si="1112"/>
        <v>0</v>
      </c>
      <c r="Y7788" s="11">
        <f t="shared" si="1113"/>
        <v>0</v>
      </c>
      <c r="Z7788" s="12" t="str">
        <f t="shared" si="1114"/>
        <v>Torque/Speed Control 1</v>
      </c>
    </row>
    <row r="7789" spans="8:26" x14ac:dyDescent="0.3">
      <c r="H7789" s="244"/>
      <c r="I7789" s="244"/>
      <c r="J7789" s="244"/>
      <c r="K7789" s="244"/>
      <c r="L7789" s="244"/>
      <c r="M7789" s="244"/>
      <c r="N7789" s="244"/>
      <c r="O7789" s="244"/>
      <c r="P7789" s="244"/>
      <c r="Q7789" s="244"/>
      <c r="R7789" s="6">
        <f t="shared" si="1106"/>
        <v>0</v>
      </c>
      <c r="S7789" s="6">
        <f t="shared" si="1107"/>
        <v>0</v>
      </c>
      <c r="T7789" s="7">
        <f t="shared" si="1108"/>
        <v>0</v>
      </c>
      <c r="U7789" s="121" t="str">
        <f t="shared" si="1109"/>
        <v>0</v>
      </c>
      <c r="V7789" s="10">
        <f t="shared" si="1110"/>
        <v>0</v>
      </c>
      <c r="W7789" s="10">
        <f t="shared" si="1111"/>
        <v>0</v>
      </c>
      <c r="X7789" s="11">
        <f t="shared" si="1112"/>
        <v>0</v>
      </c>
      <c r="Y7789" s="11">
        <f t="shared" si="1113"/>
        <v>0</v>
      </c>
      <c r="Z7789" s="12" t="str">
        <f t="shared" si="1114"/>
        <v>Torque/Speed Control 1</v>
      </c>
    </row>
    <row r="7790" spans="8:26" x14ac:dyDescent="0.3">
      <c r="H7790" s="244"/>
      <c r="I7790" s="244"/>
      <c r="J7790" s="244"/>
      <c r="K7790" s="244"/>
      <c r="L7790" s="244"/>
      <c r="M7790" s="244"/>
      <c r="N7790" s="244"/>
      <c r="O7790" s="244"/>
      <c r="P7790" s="244"/>
      <c r="Q7790" s="244"/>
      <c r="R7790" s="6">
        <f t="shared" si="1106"/>
        <v>0</v>
      </c>
      <c r="S7790" s="6">
        <f t="shared" si="1107"/>
        <v>0</v>
      </c>
      <c r="T7790" s="7">
        <f t="shared" si="1108"/>
        <v>0</v>
      </c>
      <c r="U7790" s="121" t="str">
        <f t="shared" si="1109"/>
        <v>0</v>
      </c>
      <c r="V7790" s="10">
        <f t="shared" si="1110"/>
        <v>0</v>
      </c>
      <c r="W7790" s="10">
        <f t="shared" si="1111"/>
        <v>0</v>
      </c>
      <c r="X7790" s="11">
        <f t="shared" si="1112"/>
        <v>0</v>
      </c>
      <c r="Y7790" s="11">
        <f t="shared" si="1113"/>
        <v>0</v>
      </c>
      <c r="Z7790" s="12" t="str">
        <f t="shared" si="1114"/>
        <v>Torque/Speed Control 1</v>
      </c>
    </row>
    <row r="7791" spans="8:26" x14ac:dyDescent="0.3">
      <c r="H7791" s="244"/>
      <c r="I7791" s="244"/>
      <c r="J7791" s="244"/>
      <c r="K7791" s="244"/>
      <c r="L7791" s="244"/>
      <c r="M7791" s="244"/>
      <c r="N7791" s="244"/>
      <c r="O7791" s="244"/>
      <c r="P7791" s="244"/>
      <c r="Q7791" s="244"/>
      <c r="R7791" s="6">
        <f t="shared" si="1106"/>
        <v>0</v>
      </c>
      <c r="S7791" s="6">
        <f t="shared" si="1107"/>
        <v>0</v>
      </c>
      <c r="T7791" s="7">
        <f t="shared" si="1108"/>
        <v>0</v>
      </c>
      <c r="U7791" s="121" t="str">
        <f t="shared" si="1109"/>
        <v>0</v>
      </c>
      <c r="V7791" s="10">
        <f t="shared" si="1110"/>
        <v>0</v>
      </c>
      <c r="W7791" s="10">
        <f t="shared" si="1111"/>
        <v>0</v>
      </c>
      <c r="X7791" s="11">
        <f t="shared" si="1112"/>
        <v>0</v>
      </c>
      <c r="Y7791" s="11">
        <f t="shared" si="1113"/>
        <v>0</v>
      </c>
      <c r="Z7791" s="12" t="str">
        <f t="shared" si="1114"/>
        <v>Torque/Speed Control 1</v>
      </c>
    </row>
    <row r="7792" spans="8:26" x14ac:dyDescent="0.3">
      <c r="H7792" s="244"/>
      <c r="I7792" s="244"/>
      <c r="J7792" s="244"/>
      <c r="K7792" s="244"/>
      <c r="L7792" s="244"/>
      <c r="M7792" s="244"/>
      <c r="N7792" s="244"/>
      <c r="O7792" s="244"/>
      <c r="P7792" s="244"/>
      <c r="Q7792" s="244"/>
      <c r="R7792" s="6">
        <f t="shared" si="1106"/>
        <v>0</v>
      </c>
      <c r="S7792" s="6">
        <f t="shared" si="1107"/>
        <v>0</v>
      </c>
      <c r="T7792" s="7">
        <f t="shared" si="1108"/>
        <v>0</v>
      </c>
      <c r="U7792" s="121" t="str">
        <f t="shared" si="1109"/>
        <v>0</v>
      </c>
      <c r="V7792" s="10">
        <f t="shared" si="1110"/>
        <v>0</v>
      </c>
      <c r="W7792" s="10">
        <f t="shared" si="1111"/>
        <v>0</v>
      </c>
      <c r="X7792" s="11">
        <f t="shared" si="1112"/>
        <v>0</v>
      </c>
      <c r="Y7792" s="11">
        <f t="shared" si="1113"/>
        <v>0</v>
      </c>
      <c r="Z7792" s="12" t="str">
        <f t="shared" si="1114"/>
        <v>Torque/Speed Control 1</v>
      </c>
    </row>
    <row r="7793" spans="8:26" x14ac:dyDescent="0.3">
      <c r="H7793" s="244"/>
      <c r="I7793" s="244"/>
      <c r="J7793" s="244"/>
      <c r="K7793" s="244"/>
      <c r="L7793" s="244"/>
      <c r="M7793" s="244"/>
      <c r="N7793" s="244"/>
      <c r="O7793" s="244"/>
      <c r="P7793" s="244"/>
      <c r="Q7793" s="244"/>
      <c r="R7793" s="6">
        <f t="shared" si="1106"/>
        <v>0</v>
      </c>
      <c r="S7793" s="6">
        <f t="shared" si="1107"/>
        <v>0</v>
      </c>
      <c r="T7793" s="7">
        <f t="shared" si="1108"/>
        <v>0</v>
      </c>
      <c r="U7793" s="121" t="str">
        <f t="shared" si="1109"/>
        <v>0</v>
      </c>
      <c r="V7793" s="10">
        <f t="shared" si="1110"/>
        <v>0</v>
      </c>
      <c r="W7793" s="10">
        <f t="shared" si="1111"/>
        <v>0</v>
      </c>
      <c r="X7793" s="11">
        <f t="shared" si="1112"/>
        <v>0</v>
      </c>
      <c r="Y7793" s="11">
        <f t="shared" si="1113"/>
        <v>0</v>
      </c>
      <c r="Z7793" s="12" t="str">
        <f t="shared" si="1114"/>
        <v>Torque/Speed Control 1</v>
      </c>
    </row>
    <row r="7794" spans="8:26" x14ac:dyDescent="0.3">
      <c r="H7794" s="244"/>
      <c r="I7794" s="244"/>
      <c r="J7794" s="244"/>
      <c r="K7794" s="244"/>
      <c r="L7794" s="244"/>
      <c r="M7794" s="244"/>
      <c r="N7794" s="244"/>
      <c r="O7794" s="244"/>
      <c r="P7794" s="244"/>
      <c r="Q7794" s="244"/>
      <c r="R7794" s="6">
        <f t="shared" si="1106"/>
        <v>0</v>
      </c>
      <c r="S7794" s="6">
        <f t="shared" si="1107"/>
        <v>0</v>
      </c>
      <c r="T7794" s="7">
        <f t="shared" si="1108"/>
        <v>0</v>
      </c>
      <c r="U7794" s="121" t="str">
        <f t="shared" si="1109"/>
        <v>0</v>
      </c>
      <c r="V7794" s="10">
        <f t="shared" si="1110"/>
        <v>0</v>
      </c>
      <c r="W7794" s="10">
        <f t="shared" si="1111"/>
        <v>0</v>
      </c>
      <c r="X7794" s="11">
        <f t="shared" si="1112"/>
        <v>0</v>
      </c>
      <c r="Y7794" s="11">
        <f t="shared" si="1113"/>
        <v>0</v>
      </c>
      <c r="Z7794" s="12" t="str">
        <f t="shared" si="1114"/>
        <v>Torque/Speed Control 1</v>
      </c>
    </row>
    <row r="7795" spans="8:26" x14ac:dyDescent="0.3">
      <c r="H7795" s="244"/>
      <c r="I7795" s="244"/>
      <c r="J7795" s="244"/>
      <c r="K7795" s="244"/>
      <c r="L7795" s="244"/>
      <c r="M7795" s="244"/>
      <c r="N7795" s="244"/>
      <c r="O7795" s="244"/>
      <c r="P7795" s="244"/>
      <c r="Q7795" s="244"/>
      <c r="R7795" s="6">
        <f t="shared" si="1106"/>
        <v>0</v>
      </c>
      <c r="S7795" s="6">
        <f t="shared" si="1107"/>
        <v>0</v>
      </c>
      <c r="T7795" s="7">
        <f t="shared" si="1108"/>
        <v>0</v>
      </c>
      <c r="U7795" s="121" t="str">
        <f t="shared" si="1109"/>
        <v>0</v>
      </c>
      <c r="V7795" s="10">
        <f t="shared" si="1110"/>
        <v>0</v>
      </c>
      <c r="W7795" s="10">
        <f t="shared" si="1111"/>
        <v>0</v>
      </c>
      <c r="X7795" s="11">
        <f t="shared" si="1112"/>
        <v>0</v>
      </c>
      <c r="Y7795" s="11">
        <f t="shared" si="1113"/>
        <v>0</v>
      </c>
      <c r="Z7795" s="12" t="str">
        <f t="shared" si="1114"/>
        <v>Torque/Speed Control 1</v>
      </c>
    </row>
    <row r="7796" spans="8:26" x14ac:dyDescent="0.3">
      <c r="H7796" s="244"/>
      <c r="I7796" s="244"/>
      <c r="J7796" s="244"/>
      <c r="K7796" s="244"/>
      <c r="L7796" s="244"/>
      <c r="M7796" s="244"/>
      <c r="N7796" s="244"/>
      <c r="O7796" s="244"/>
      <c r="P7796" s="244"/>
      <c r="Q7796" s="244"/>
      <c r="R7796" s="6">
        <f t="shared" si="1106"/>
        <v>0</v>
      </c>
      <c r="S7796" s="6">
        <f t="shared" si="1107"/>
        <v>0</v>
      </c>
      <c r="T7796" s="7">
        <f t="shared" si="1108"/>
        <v>0</v>
      </c>
      <c r="U7796" s="121" t="str">
        <f t="shared" si="1109"/>
        <v>0</v>
      </c>
      <c r="V7796" s="10">
        <f t="shared" si="1110"/>
        <v>0</v>
      </c>
      <c r="W7796" s="10">
        <f t="shared" si="1111"/>
        <v>0</v>
      </c>
      <c r="X7796" s="11">
        <f t="shared" si="1112"/>
        <v>0</v>
      </c>
      <c r="Y7796" s="11">
        <f t="shared" si="1113"/>
        <v>0</v>
      </c>
      <c r="Z7796" s="12" t="str">
        <f t="shared" si="1114"/>
        <v>Torque/Speed Control 1</v>
      </c>
    </row>
    <row r="7797" spans="8:26" x14ac:dyDescent="0.3">
      <c r="H7797" s="244"/>
      <c r="I7797" s="244"/>
      <c r="J7797" s="244"/>
      <c r="K7797" s="244"/>
      <c r="L7797" s="244"/>
      <c r="M7797" s="244"/>
      <c r="N7797" s="244"/>
      <c r="O7797" s="244"/>
      <c r="P7797" s="244"/>
      <c r="Q7797" s="244"/>
      <c r="R7797" s="6">
        <f t="shared" si="1106"/>
        <v>0</v>
      </c>
      <c r="S7797" s="6">
        <f t="shared" si="1107"/>
        <v>0</v>
      </c>
      <c r="T7797" s="7">
        <f t="shared" si="1108"/>
        <v>0</v>
      </c>
      <c r="U7797" s="121" t="str">
        <f t="shared" si="1109"/>
        <v>0</v>
      </c>
      <c r="V7797" s="10">
        <f t="shared" si="1110"/>
        <v>0</v>
      </c>
      <c r="W7797" s="10">
        <f t="shared" si="1111"/>
        <v>0</v>
      </c>
      <c r="X7797" s="11">
        <f t="shared" si="1112"/>
        <v>0</v>
      </c>
      <c r="Y7797" s="11">
        <f t="shared" si="1113"/>
        <v>0</v>
      </c>
      <c r="Z7797" s="12" t="str">
        <f t="shared" si="1114"/>
        <v>Torque/Speed Control 1</v>
      </c>
    </row>
    <row r="7798" spans="8:26" x14ac:dyDescent="0.3">
      <c r="H7798" s="244"/>
      <c r="I7798" s="244"/>
      <c r="J7798" s="244"/>
      <c r="K7798" s="244"/>
      <c r="L7798" s="244"/>
      <c r="M7798" s="244"/>
      <c r="N7798" s="244"/>
      <c r="O7798" s="244"/>
      <c r="P7798" s="244"/>
      <c r="Q7798" s="244"/>
      <c r="R7798" s="6">
        <f t="shared" si="1106"/>
        <v>0</v>
      </c>
      <c r="S7798" s="6">
        <f t="shared" si="1107"/>
        <v>0</v>
      </c>
      <c r="T7798" s="7">
        <f t="shared" si="1108"/>
        <v>0</v>
      </c>
      <c r="U7798" s="121" t="str">
        <f t="shared" si="1109"/>
        <v>0</v>
      </c>
      <c r="V7798" s="10">
        <f t="shared" si="1110"/>
        <v>0</v>
      </c>
      <c r="W7798" s="10">
        <f t="shared" si="1111"/>
        <v>0</v>
      </c>
      <c r="X7798" s="11">
        <f t="shared" si="1112"/>
        <v>0</v>
      </c>
      <c r="Y7798" s="11">
        <f t="shared" si="1113"/>
        <v>0</v>
      </c>
      <c r="Z7798" s="12" t="str">
        <f t="shared" si="1114"/>
        <v>Torque/Speed Control 1</v>
      </c>
    </row>
    <row r="7799" spans="8:26" x14ac:dyDescent="0.3">
      <c r="H7799" s="244"/>
      <c r="I7799" s="244"/>
      <c r="J7799" s="244"/>
      <c r="K7799" s="244"/>
      <c r="L7799" s="244"/>
      <c r="M7799" s="244"/>
      <c r="N7799" s="244"/>
      <c r="O7799" s="244"/>
      <c r="P7799" s="244"/>
      <c r="Q7799" s="244"/>
      <c r="R7799" s="6">
        <f t="shared" si="1106"/>
        <v>0</v>
      </c>
      <c r="S7799" s="6">
        <f t="shared" si="1107"/>
        <v>0</v>
      </c>
      <c r="T7799" s="7">
        <f t="shared" si="1108"/>
        <v>0</v>
      </c>
      <c r="U7799" s="121" t="str">
        <f t="shared" si="1109"/>
        <v>0</v>
      </c>
      <c r="V7799" s="10">
        <f t="shared" si="1110"/>
        <v>0</v>
      </c>
      <c r="W7799" s="10">
        <f t="shared" si="1111"/>
        <v>0</v>
      </c>
      <c r="X7799" s="11">
        <f t="shared" si="1112"/>
        <v>0</v>
      </c>
      <c r="Y7799" s="11">
        <f t="shared" si="1113"/>
        <v>0</v>
      </c>
      <c r="Z7799" s="12" t="str">
        <f t="shared" si="1114"/>
        <v>Torque/Speed Control 1</v>
      </c>
    </row>
    <row r="7800" spans="8:26" x14ac:dyDescent="0.3">
      <c r="H7800" s="244"/>
      <c r="I7800" s="244"/>
      <c r="J7800" s="244"/>
      <c r="K7800" s="244"/>
      <c r="L7800" s="244"/>
      <c r="M7800" s="244"/>
      <c r="N7800" s="244"/>
      <c r="O7800" s="244"/>
      <c r="P7800" s="244"/>
      <c r="Q7800" s="244"/>
      <c r="R7800" s="6">
        <f t="shared" si="1106"/>
        <v>0</v>
      </c>
      <c r="S7800" s="6">
        <f t="shared" si="1107"/>
        <v>0</v>
      </c>
      <c r="T7800" s="7">
        <f t="shared" si="1108"/>
        <v>0</v>
      </c>
      <c r="U7800" s="121" t="str">
        <f t="shared" si="1109"/>
        <v>0</v>
      </c>
      <c r="V7800" s="10">
        <f t="shared" si="1110"/>
        <v>0</v>
      </c>
      <c r="W7800" s="10">
        <f t="shared" si="1111"/>
        <v>0</v>
      </c>
      <c r="X7800" s="11">
        <f t="shared" si="1112"/>
        <v>0</v>
      </c>
      <c r="Y7800" s="11">
        <f t="shared" si="1113"/>
        <v>0</v>
      </c>
      <c r="Z7800" s="12" t="str">
        <f t="shared" si="1114"/>
        <v>Torque/Speed Control 1</v>
      </c>
    </row>
    <row r="7801" spans="8:26" x14ac:dyDescent="0.3">
      <c r="H7801" s="244"/>
      <c r="I7801" s="244"/>
      <c r="J7801" s="244"/>
      <c r="K7801" s="244"/>
      <c r="L7801" s="244"/>
      <c r="M7801" s="244"/>
      <c r="N7801" s="244"/>
      <c r="O7801" s="244"/>
      <c r="P7801" s="244"/>
      <c r="Q7801" s="244"/>
      <c r="R7801" s="6">
        <f t="shared" si="1106"/>
        <v>0</v>
      </c>
      <c r="S7801" s="6">
        <f t="shared" si="1107"/>
        <v>0</v>
      </c>
      <c r="T7801" s="7">
        <f t="shared" si="1108"/>
        <v>0</v>
      </c>
      <c r="U7801" s="121" t="str">
        <f t="shared" si="1109"/>
        <v>0</v>
      </c>
      <c r="V7801" s="10">
        <f t="shared" si="1110"/>
        <v>0</v>
      </c>
      <c r="W7801" s="10">
        <f t="shared" si="1111"/>
        <v>0</v>
      </c>
      <c r="X7801" s="11">
        <f t="shared" si="1112"/>
        <v>0</v>
      </c>
      <c r="Y7801" s="11">
        <f t="shared" si="1113"/>
        <v>0</v>
      </c>
      <c r="Z7801" s="12" t="str">
        <f t="shared" si="1114"/>
        <v>Torque/Speed Control 1</v>
      </c>
    </row>
    <row r="7802" spans="8:26" x14ac:dyDescent="0.3">
      <c r="H7802" s="244"/>
      <c r="I7802" s="244"/>
      <c r="J7802" s="244"/>
      <c r="K7802" s="244"/>
      <c r="L7802" s="244"/>
      <c r="M7802" s="244"/>
      <c r="N7802" s="244"/>
      <c r="O7802" s="244"/>
      <c r="P7802" s="244"/>
      <c r="Q7802" s="244"/>
      <c r="R7802" s="6">
        <f t="shared" si="1106"/>
        <v>0</v>
      </c>
      <c r="S7802" s="6">
        <f t="shared" si="1107"/>
        <v>0</v>
      </c>
      <c r="T7802" s="7">
        <f t="shared" si="1108"/>
        <v>0</v>
      </c>
      <c r="U7802" s="121" t="str">
        <f t="shared" si="1109"/>
        <v>0</v>
      </c>
      <c r="V7802" s="10">
        <f t="shared" si="1110"/>
        <v>0</v>
      </c>
      <c r="W7802" s="10">
        <f t="shared" si="1111"/>
        <v>0</v>
      </c>
      <c r="X7802" s="11">
        <f t="shared" si="1112"/>
        <v>0</v>
      </c>
      <c r="Y7802" s="11">
        <f t="shared" si="1113"/>
        <v>0</v>
      </c>
      <c r="Z7802" s="12" t="str">
        <f t="shared" si="1114"/>
        <v>Torque/Speed Control 1</v>
      </c>
    </row>
    <row r="7803" spans="8:26" x14ac:dyDescent="0.3">
      <c r="H7803" s="244"/>
      <c r="I7803" s="244"/>
      <c r="J7803" s="244"/>
      <c r="K7803" s="244"/>
      <c r="L7803" s="244"/>
      <c r="M7803" s="244"/>
      <c r="N7803" s="244"/>
      <c r="O7803" s="244"/>
      <c r="P7803" s="244"/>
      <c r="Q7803" s="244"/>
      <c r="R7803" s="6">
        <f t="shared" si="1106"/>
        <v>0</v>
      </c>
      <c r="S7803" s="6">
        <f t="shared" si="1107"/>
        <v>0</v>
      </c>
      <c r="T7803" s="7">
        <f t="shared" si="1108"/>
        <v>0</v>
      </c>
      <c r="U7803" s="121" t="str">
        <f t="shared" si="1109"/>
        <v>0</v>
      </c>
      <c r="V7803" s="10">
        <f t="shared" si="1110"/>
        <v>0</v>
      </c>
      <c r="W7803" s="10">
        <f t="shared" si="1111"/>
        <v>0</v>
      </c>
      <c r="X7803" s="11">
        <f t="shared" si="1112"/>
        <v>0</v>
      </c>
      <c r="Y7803" s="11">
        <f t="shared" si="1113"/>
        <v>0</v>
      </c>
      <c r="Z7803" s="12" t="str">
        <f t="shared" si="1114"/>
        <v>Torque/Speed Control 1</v>
      </c>
    </row>
    <row r="7804" spans="8:26" x14ac:dyDescent="0.3">
      <c r="H7804" s="244"/>
      <c r="I7804" s="244"/>
      <c r="J7804" s="244"/>
      <c r="K7804" s="244"/>
      <c r="L7804" s="244"/>
      <c r="M7804" s="244"/>
      <c r="N7804" s="244"/>
      <c r="O7804" s="244"/>
      <c r="P7804" s="244"/>
      <c r="Q7804" s="244"/>
      <c r="R7804" s="6">
        <f t="shared" si="1106"/>
        <v>0</v>
      </c>
      <c r="S7804" s="6">
        <f t="shared" si="1107"/>
        <v>0</v>
      </c>
      <c r="T7804" s="7">
        <f t="shared" si="1108"/>
        <v>0</v>
      </c>
      <c r="U7804" s="121" t="str">
        <f t="shared" si="1109"/>
        <v>0</v>
      </c>
      <c r="V7804" s="10">
        <f t="shared" si="1110"/>
        <v>0</v>
      </c>
      <c r="W7804" s="10">
        <f t="shared" si="1111"/>
        <v>0</v>
      </c>
      <c r="X7804" s="11">
        <f t="shared" si="1112"/>
        <v>0</v>
      </c>
      <c r="Y7804" s="11">
        <f t="shared" si="1113"/>
        <v>0</v>
      </c>
      <c r="Z7804" s="12" t="str">
        <f t="shared" si="1114"/>
        <v>Torque/Speed Control 1</v>
      </c>
    </row>
    <row r="7805" spans="8:26" x14ac:dyDescent="0.3">
      <c r="H7805" s="244"/>
      <c r="I7805" s="244"/>
      <c r="J7805" s="244"/>
      <c r="K7805" s="244"/>
      <c r="L7805" s="244"/>
      <c r="M7805" s="244"/>
      <c r="N7805" s="244"/>
      <c r="O7805" s="244"/>
      <c r="P7805" s="244"/>
      <c r="Q7805" s="244"/>
      <c r="R7805" s="6">
        <f t="shared" ref="R7805:R7868" si="1115">_xlfn.BITRSHIFT(_xlfn.BITAND(HEX2DEC(H7805),HEX2DEC("1C000000")),26)</f>
        <v>0</v>
      </c>
      <c r="S7805" s="6">
        <f t="shared" ref="S7805:S7868" si="1116">_xlfn.BITRSHIFT(_xlfn.BITAND(HEX2DEC(H7805),HEX2DEC("01000000")),24)</f>
        <v>0</v>
      </c>
      <c r="T7805" s="7">
        <f t="shared" ref="T7805:T7868" si="1117">IF(_xlfn.BITRSHIFT(_xlfn.BITAND(HEX2DEC(H7805),HEX2DEC("0FF0000")),16)&lt;240,_xlfn.BITRSHIFT(_xlfn.BITAND(HEX2DEC(H7805),HEX2DEC("1FF0000")),8),_xlfn.BITRSHIFT(_xlfn.BITAND(HEX2DEC(H7805),HEX2DEC("1FFFF00")),8))</f>
        <v>0</v>
      </c>
      <c r="U7805" s="121" t="str">
        <f t="shared" ref="U7805:U7868" si="1118">DEC2HEX(T7805)</f>
        <v>0</v>
      </c>
      <c r="V7805" s="10">
        <f t="shared" ref="V7805:V7868" si="1119">_xlfn.BITRSHIFT(_xlfn.BITAND(HEX2DEC(H7805),HEX2DEC("0FF0000")),16)</f>
        <v>0</v>
      </c>
      <c r="W7805" s="10">
        <f t="shared" ref="W7805:W7868" si="1120">_xlfn.BITRSHIFT(_xlfn.BITAND(HEX2DEC(H7805),HEX2DEC("FF00")),8)</f>
        <v>0</v>
      </c>
      <c r="X7805" s="11">
        <f t="shared" ref="X7805:X7868" si="1121">_xlfn.BITAND(HEX2DEC(H7805),HEX2DEC("00000FF"))</f>
        <v>0</v>
      </c>
      <c r="Y7805" s="11">
        <f t="shared" ref="Y7805:Y7868" si="1122">IF(_xlfn.BITRSHIFT(_xlfn.BITAND(HEX2DEC(H7805),HEX2DEC("0FF0000")),16)&lt;240,_xlfn.BITRSHIFT(_xlfn.BITAND(HEX2DEC(H7805),HEX2DEC("0FF00")),8),_xlfn.BITRSHIFT(_xlfn.BITAND(HEX2DEC(H7805),HEX2DEC("0FF0000")),16))</f>
        <v>0</v>
      </c>
      <c r="Z7805" s="12" t="str">
        <f t="shared" ref="Z7805:Z7868" si="1123">VLOOKUP(T7805,BO:BP,2,FALSE)</f>
        <v>Torque/Speed Control 1</v>
      </c>
    </row>
    <row r="7806" spans="8:26" x14ac:dyDescent="0.3">
      <c r="H7806" s="244"/>
      <c r="I7806" s="244"/>
      <c r="J7806" s="244"/>
      <c r="K7806" s="244"/>
      <c r="L7806" s="244"/>
      <c r="M7806" s="244"/>
      <c r="N7806" s="244"/>
      <c r="O7806" s="244"/>
      <c r="P7806" s="244"/>
      <c r="Q7806" s="244"/>
      <c r="R7806" s="6">
        <f t="shared" si="1115"/>
        <v>0</v>
      </c>
      <c r="S7806" s="6">
        <f t="shared" si="1116"/>
        <v>0</v>
      </c>
      <c r="T7806" s="7">
        <f t="shared" si="1117"/>
        <v>0</v>
      </c>
      <c r="U7806" s="121" t="str">
        <f t="shared" si="1118"/>
        <v>0</v>
      </c>
      <c r="V7806" s="10">
        <f t="shared" si="1119"/>
        <v>0</v>
      </c>
      <c r="W7806" s="10">
        <f t="shared" si="1120"/>
        <v>0</v>
      </c>
      <c r="X7806" s="11">
        <f t="shared" si="1121"/>
        <v>0</v>
      </c>
      <c r="Y7806" s="11">
        <f t="shared" si="1122"/>
        <v>0</v>
      </c>
      <c r="Z7806" s="12" t="str">
        <f t="shared" si="1123"/>
        <v>Torque/Speed Control 1</v>
      </c>
    </row>
    <row r="7807" spans="8:26" x14ac:dyDescent="0.3">
      <c r="H7807" s="244"/>
      <c r="I7807" s="244"/>
      <c r="J7807" s="244"/>
      <c r="K7807" s="244"/>
      <c r="L7807" s="244"/>
      <c r="M7807" s="244"/>
      <c r="N7807" s="244"/>
      <c r="O7807" s="244"/>
      <c r="P7807" s="244"/>
      <c r="Q7807" s="244"/>
      <c r="R7807" s="6">
        <f t="shared" si="1115"/>
        <v>0</v>
      </c>
      <c r="S7807" s="6">
        <f t="shared" si="1116"/>
        <v>0</v>
      </c>
      <c r="T7807" s="7">
        <f t="shared" si="1117"/>
        <v>0</v>
      </c>
      <c r="U7807" s="121" t="str">
        <f t="shared" si="1118"/>
        <v>0</v>
      </c>
      <c r="V7807" s="10">
        <f t="shared" si="1119"/>
        <v>0</v>
      </c>
      <c r="W7807" s="10">
        <f t="shared" si="1120"/>
        <v>0</v>
      </c>
      <c r="X7807" s="11">
        <f t="shared" si="1121"/>
        <v>0</v>
      </c>
      <c r="Y7807" s="11">
        <f t="shared" si="1122"/>
        <v>0</v>
      </c>
      <c r="Z7807" s="12" t="str">
        <f t="shared" si="1123"/>
        <v>Torque/Speed Control 1</v>
      </c>
    </row>
    <row r="7808" spans="8:26" x14ac:dyDescent="0.3">
      <c r="H7808" s="244"/>
      <c r="I7808" s="244"/>
      <c r="J7808" s="244"/>
      <c r="K7808" s="244"/>
      <c r="L7808" s="244"/>
      <c r="M7808" s="244"/>
      <c r="N7808" s="244"/>
      <c r="O7808" s="244"/>
      <c r="P7808" s="244"/>
      <c r="Q7808" s="244"/>
      <c r="R7808" s="6">
        <f t="shared" si="1115"/>
        <v>0</v>
      </c>
      <c r="S7808" s="6">
        <f t="shared" si="1116"/>
        <v>0</v>
      </c>
      <c r="T7808" s="7">
        <f t="shared" si="1117"/>
        <v>0</v>
      </c>
      <c r="U7808" s="121" t="str">
        <f t="shared" si="1118"/>
        <v>0</v>
      </c>
      <c r="V7808" s="10">
        <f t="shared" si="1119"/>
        <v>0</v>
      </c>
      <c r="W7808" s="10">
        <f t="shared" si="1120"/>
        <v>0</v>
      </c>
      <c r="X7808" s="11">
        <f t="shared" si="1121"/>
        <v>0</v>
      </c>
      <c r="Y7808" s="11">
        <f t="shared" si="1122"/>
        <v>0</v>
      </c>
      <c r="Z7808" s="12" t="str">
        <f t="shared" si="1123"/>
        <v>Torque/Speed Control 1</v>
      </c>
    </row>
    <row r="7809" spans="8:26" x14ac:dyDescent="0.3">
      <c r="H7809" s="244"/>
      <c r="I7809" s="244"/>
      <c r="J7809" s="244"/>
      <c r="K7809" s="244"/>
      <c r="L7809" s="244"/>
      <c r="M7809" s="244"/>
      <c r="N7809" s="244"/>
      <c r="O7809" s="244"/>
      <c r="P7809" s="244"/>
      <c r="Q7809" s="244"/>
      <c r="R7809" s="6">
        <f t="shared" si="1115"/>
        <v>0</v>
      </c>
      <c r="S7809" s="6">
        <f t="shared" si="1116"/>
        <v>0</v>
      </c>
      <c r="T7809" s="7">
        <f t="shared" si="1117"/>
        <v>0</v>
      </c>
      <c r="U7809" s="121" t="str">
        <f t="shared" si="1118"/>
        <v>0</v>
      </c>
      <c r="V7809" s="10">
        <f t="shared" si="1119"/>
        <v>0</v>
      </c>
      <c r="W7809" s="10">
        <f t="shared" si="1120"/>
        <v>0</v>
      </c>
      <c r="X7809" s="11">
        <f t="shared" si="1121"/>
        <v>0</v>
      </c>
      <c r="Y7809" s="11">
        <f t="shared" si="1122"/>
        <v>0</v>
      </c>
      <c r="Z7809" s="12" t="str">
        <f t="shared" si="1123"/>
        <v>Torque/Speed Control 1</v>
      </c>
    </row>
    <row r="7810" spans="8:26" x14ac:dyDescent="0.3">
      <c r="H7810" s="244"/>
      <c r="I7810" s="244"/>
      <c r="J7810" s="244"/>
      <c r="K7810" s="244"/>
      <c r="L7810" s="244"/>
      <c r="M7810" s="244"/>
      <c r="N7810" s="244"/>
      <c r="O7810" s="244"/>
      <c r="P7810" s="244"/>
      <c r="Q7810" s="244"/>
      <c r="R7810" s="6">
        <f t="shared" si="1115"/>
        <v>0</v>
      </c>
      <c r="S7810" s="6">
        <f t="shared" si="1116"/>
        <v>0</v>
      </c>
      <c r="T7810" s="7">
        <f t="shared" si="1117"/>
        <v>0</v>
      </c>
      <c r="U7810" s="121" t="str">
        <f t="shared" si="1118"/>
        <v>0</v>
      </c>
      <c r="V7810" s="10">
        <f t="shared" si="1119"/>
        <v>0</v>
      </c>
      <c r="W7810" s="10">
        <f t="shared" si="1120"/>
        <v>0</v>
      </c>
      <c r="X7810" s="11">
        <f t="shared" si="1121"/>
        <v>0</v>
      </c>
      <c r="Y7810" s="11">
        <f t="shared" si="1122"/>
        <v>0</v>
      </c>
      <c r="Z7810" s="12" t="str">
        <f t="shared" si="1123"/>
        <v>Torque/Speed Control 1</v>
      </c>
    </row>
    <row r="7811" spans="8:26" x14ac:dyDescent="0.3">
      <c r="H7811" s="244"/>
      <c r="I7811" s="244"/>
      <c r="J7811" s="244"/>
      <c r="K7811" s="244"/>
      <c r="L7811" s="244"/>
      <c r="M7811" s="244"/>
      <c r="N7811" s="244"/>
      <c r="O7811" s="244"/>
      <c r="P7811" s="244"/>
      <c r="Q7811" s="244"/>
      <c r="R7811" s="6">
        <f t="shared" si="1115"/>
        <v>0</v>
      </c>
      <c r="S7811" s="6">
        <f t="shared" si="1116"/>
        <v>0</v>
      </c>
      <c r="T7811" s="7">
        <f t="shared" si="1117"/>
        <v>0</v>
      </c>
      <c r="U7811" s="121" t="str">
        <f t="shared" si="1118"/>
        <v>0</v>
      </c>
      <c r="V7811" s="10">
        <f t="shared" si="1119"/>
        <v>0</v>
      </c>
      <c r="W7811" s="10">
        <f t="shared" si="1120"/>
        <v>0</v>
      </c>
      <c r="X7811" s="11">
        <f t="shared" si="1121"/>
        <v>0</v>
      </c>
      <c r="Y7811" s="11">
        <f t="shared" si="1122"/>
        <v>0</v>
      </c>
      <c r="Z7811" s="12" t="str">
        <f t="shared" si="1123"/>
        <v>Torque/Speed Control 1</v>
      </c>
    </row>
    <row r="7812" spans="8:26" x14ac:dyDescent="0.3">
      <c r="H7812" s="244"/>
      <c r="I7812" s="244"/>
      <c r="J7812" s="244"/>
      <c r="K7812" s="244"/>
      <c r="L7812" s="244"/>
      <c r="M7812" s="244"/>
      <c r="N7812" s="244"/>
      <c r="O7812" s="244"/>
      <c r="P7812" s="244"/>
      <c r="Q7812" s="244"/>
      <c r="R7812" s="6">
        <f t="shared" si="1115"/>
        <v>0</v>
      </c>
      <c r="S7812" s="6">
        <f t="shared" si="1116"/>
        <v>0</v>
      </c>
      <c r="T7812" s="7">
        <f t="shared" si="1117"/>
        <v>0</v>
      </c>
      <c r="U7812" s="121" t="str">
        <f t="shared" si="1118"/>
        <v>0</v>
      </c>
      <c r="V7812" s="10">
        <f t="shared" si="1119"/>
        <v>0</v>
      </c>
      <c r="W7812" s="10">
        <f t="shared" si="1120"/>
        <v>0</v>
      </c>
      <c r="X7812" s="11">
        <f t="shared" si="1121"/>
        <v>0</v>
      </c>
      <c r="Y7812" s="11">
        <f t="shared" si="1122"/>
        <v>0</v>
      </c>
      <c r="Z7812" s="12" t="str">
        <f t="shared" si="1123"/>
        <v>Torque/Speed Control 1</v>
      </c>
    </row>
    <row r="7813" spans="8:26" x14ac:dyDescent="0.3">
      <c r="H7813" s="244"/>
      <c r="I7813" s="244"/>
      <c r="J7813" s="244"/>
      <c r="K7813" s="244"/>
      <c r="L7813" s="244"/>
      <c r="M7813" s="244"/>
      <c r="N7813" s="244"/>
      <c r="O7813" s="244"/>
      <c r="P7813" s="244"/>
      <c r="Q7813" s="244"/>
      <c r="R7813" s="6">
        <f t="shared" si="1115"/>
        <v>0</v>
      </c>
      <c r="S7813" s="6">
        <f t="shared" si="1116"/>
        <v>0</v>
      </c>
      <c r="T7813" s="7">
        <f t="shared" si="1117"/>
        <v>0</v>
      </c>
      <c r="U7813" s="121" t="str">
        <f t="shared" si="1118"/>
        <v>0</v>
      </c>
      <c r="V7813" s="10">
        <f t="shared" si="1119"/>
        <v>0</v>
      </c>
      <c r="W7813" s="10">
        <f t="shared" si="1120"/>
        <v>0</v>
      </c>
      <c r="X7813" s="11">
        <f t="shared" si="1121"/>
        <v>0</v>
      </c>
      <c r="Y7813" s="11">
        <f t="shared" si="1122"/>
        <v>0</v>
      </c>
      <c r="Z7813" s="12" t="str">
        <f t="shared" si="1123"/>
        <v>Torque/Speed Control 1</v>
      </c>
    </row>
    <row r="7814" spans="8:26" x14ac:dyDescent="0.3">
      <c r="H7814" s="244"/>
      <c r="I7814" s="244"/>
      <c r="J7814" s="244"/>
      <c r="K7814" s="244"/>
      <c r="L7814" s="244"/>
      <c r="M7814" s="244"/>
      <c r="N7814" s="244"/>
      <c r="O7814" s="244"/>
      <c r="P7814" s="244"/>
      <c r="Q7814" s="244"/>
      <c r="R7814" s="6">
        <f t="shared" si="1115"/>
        <v>0</v>
      </c>
      <c r="S7814" s="6">
        <f t="shared" si="1116"/>
        <v>0</v>
      </c>
      <c r="T7814" s="7">
        <f t="shared" si="1117"/>
        <v>0</v>
      </c>
      <c r="U7814" s="121" t="str">
        <f t="shared" si="1118"/>
        <v>0</v>
      </c>
      <c r="V7814" s="10">
        <f t="shared" si="1119"/>
        <v>0</v>
      </c>
      <c r="W7814" s="10">
        <f t="shared" si="1120"/>
        <v>0</v>
      </c>
      <c r="X7814" s="11">
        <f t="shared" si="1121"/>
        <v>0</v>
      </c>
      <c r="Y7814" s="11">
        <f t="shared" si="1122"/>
        <v>0</v>
      </c>
      <c r="Z7814" s="12" t="str">
        <f t="shared" si="1123"/>
        <v>Torque/Speed Control 1</v>
      </c>
    </row>
    <row r="7815" spans="8:26" x14ac:dyDescent="0.3">
      <c r="H7815" s="244"/>
      <c r="I7815" s="244"/>
      <c r="J7815" s="244"/>
      <c r="K7815" s="244"/>
      <c r="L7815" s="244"/>
      <c r="M7815" s="244"/>
      <c r="N7815" s="244"/>
      <c r="O7815" s="244"/>
      <c r="P7815" s="244"/>
      <c r="Q7815" s="244"/>
      <c r="R7815" s="6">
        <f t="shared" si="1115"/>
        <v>0</v>
      </c>
      <c r="S7815" s="6">
        <f t="shared" si="1116"/>
        <v>0</v>
      </c>
      <c r="T7815" s="7">
        <f t="shared" si="1117"/>
        <v>0</v>
      </c>
      <c r="U7815" s="121" t="str">
        <f t="shared" si="1118"/>
        <v>0</v>
      </c>
      <c r="V7815" s="10">
        <f t="shared" si="1119"/>
        <v>0</v>
      </c>
      <c r="W7815" s="10">
        <f t="shared" si="1120"/>
        <v>0</v>
      </c>
      <c r="X7815" s="11">
        <f t="shared" si="1121"/>
        <v>0</v>
      </c>
      <c r="Y7815" s="11">
        <f t="shared" si="1122"/>
        <v>0</v>
      </c>
      <c r="Z7815" s="12" t="str">
        <f t="shared" si="1123"/>
        <v>Torque/Speed Control 1</v>
      </c>
    </row>
    <row r="7816" spans="8:26" x14ac:dyDescent="0.3">
      <c r="H7816" s="244"/>
      <c r="I7816" s="244"/>
      <c r="J7816" s="244"/>
      <c r="K7816" s="244"/>
      <c r="L7816" s="244"/>
      <c r="M7816" s="244"/>
      <c r="N7816" s="244"/>
      <c r="O7816" s="244"/>
      <c r="P7816" s="244"/>
      <c r="Q7816" s="244"/>
      <c r="R7816" s="6">
        <f t="shared" si="1115"/>
        <v>0</v>
      </c>
      <c r="S7816" s="6">
        <f t="shared" si="1116"/>
        <v>0</v>
      </c>
      <c r="T7816" s="7">
        <f t="shared" si="1117"/>
        <v>0</v>
      </c>
      <c r="U7816" s="121" t="str">
        <f t="shared" si="1118"/>
        <v>0</v>
      </c>
      <c r="V7816" s="10">
        <f t="shared" si="1119"/>
        <v>0</v>
      </c>
      <c r="W7816" s="10">
        <f t="shared" si="1120"/>
        <v>0</v>
      </c>
      <c r="X7816" s="11">
        <f t="shared" si="1121"/>
        <v>0</v>
      </c>
      <c r="Y7816" s="11">
        <f t="shared" si="1122"/>
        <v>0</v>
      </c>
      <c r="Z7816" s="12" t="str">
        <f t="shared" si="1123"/>
        <v>Torque/Speed Control 1</v>
      </c>
    </row>
    <row r="7817" spans="8:26" x14ac:dyDescent="0.3">
      <c r="H7817" s="244"/>
      <c r="I7817" s="244"/>
      <c r="J7817" s="244"/>
      <c r="K7817" s="244"/>
      <c r="L7817" s="244"/>
      <c r="M7817" s="244"/>
      <c r="N7817" s="244"/>
      <c r="O7817" s="244"/>
      <c r="P7817" s="244"/>
      <c r="Q7817" s="244"/>
      <c r="R7817" s="6">
        <f t="shared" si="1115"/>
        <v>0</v>
      </c>
      <c r="S7817" s="6">
        <f t="shared" si="1116"/>
        <v>0</v>
      </c>
      <c r="T7817" s="7">
        <f t="shared" si="1117"/>
        <v>0</v>
      </c>
      <c r="U7817" s="121" t="str">
        <f t="shared" si="1118"/>
        <v>0</v>
      </c>
      <c r="V7817" s="10">
        <f t="shared" si="1119"/>
        <v>0</v>
      </c>
      <c r="W7817" s="10">
        <f t="shared" si="1120"/>
        <v>0</v>
      </c>
      <c r="X7817" s="11">
        <f t="shared" si="1121"/>
        <v>0</v>
      </c>
      <c r="Y7817" s="11">
        <f t="shared" si="1122"/>
        <v>0</v>
      </c>
      <c r="Z7817" s="12" t="str">
        <f t="shared" si="1123"/>
        <v>Torque/Speed Control 1</v>
      </c>
    </row>
    <row r="7818" spans="8:26" x14ac:dyDescent="0.3">
      <c r="H7818" s="244"/>
      <c r="I7818" s="244"/>
      <c r="J7818" s="244"/>
      <c r="K7818" s="244"/>
      <c r="L7818" s="244"/>
      <c r="M7818" s="244"/>
      <c r="N7818" s="244"/>
      <c r="O7818" s="244"/>
      <c r="P7818" s="244"/>
      <c r="Q7818" s="244"/>
      <c r="R7818" s="6">
        <f t="shared" si="1115"/>
        <v>0</v>
      </c>
      <c r="S7818" s="6">
        <f t="shared" si="1116"/>
        <v>0</v>
      </c>
      <c r="T7818" s="7">
        <f t="shared" si="1117"/>
        <v>0</v>
      </c>
      <c r="U7818" s="121" t="str">
        <f t="shared" si="1118"/>
        <v>0</v>
      </c>
      <c r="V7818" s="10">
        <f t="shared" si="1119"/>
        <v>0</v>
      </c>
      <c r="W7818" s="10">
        <f t="shared" si="1120"/>
        <v>0</v>
      </c>
      <c r="X7818" s="11">
        <f t="shared" si="1121"/>
        <v>0</v>
      </c>
      <c r="Y7818" s="11">
        <f t="shared" si="1122"/>
        <v>0</v>
      </c>
      <c r="Z7818" s="12" t="str">
        <f t="shared" si="1123"/>
        <v>Torque/Speed Control 1</v>
      </c>
    </row>
    <row r="7819" spans="8:26" x14ac:dyDescent="0.3">
      <c r="H7819" s="244"/>
      <c r="I7819" s="244"/>
      <c r="J7819" s="244"/>
      <c r="K7819" s="244"/>
      <c r="L7819" s="244"/>
      <c r="M7819" s="244"/>
      <c r="N7819" s="244"/>
      <c r="O7819" s="244"/>
      <c r="P7819" s="244"/>
      <c r="Q7819" s="244"/>
      <c r="R7819" s="6">
        <f t="shared" si="1115"/>
        <v>0</v>
      </c>
      <c r="S7819" s="6">
        <f t="shared" si="1116"/>
        <v>0</v>
      </c>
      <c r="T7819" s="7">
        <f t="shared" si="1117"/>
        <v>0</v>
      </c>
      <c r="U7819" s="121" t="str">
        <f t="shared" si="1118"/>
        <v>0</v>
      </c>
      <c r="V7819" s="10">
        <f t="shared" si="1119"/>
        <v>0</v>
      </c>
      <c r="W7819" s="10">
        <f t="shared" si="1120"/>
        <v>0</v>
      </c>
      <c r="X7819" s="11">
        <f t="shared" si="1121"/>
        <v>0</v>
      </c>
      <c r="Y7819" s="11">
        <f t="shared" si="1122"/>
        <v>0</v>
      </c>
      <c r="Z7819" s="12" t="str">
        <f t="shared" si="1123"/>
        <v>Torque/Speed Control 1</v>
      </c>
    </row>
    <row r="7820" spans="8:26" x14ac:dyDescent="0.3">
      <c r="H7820" s="244"/>
      <c r="I7820" s="244"/>
      <c r="J7820" s="244"/>
      <c r="K7820" s="244"/>
      <c r="L7820" s="244"/>
      <c r="M7820" s="244"/>
      <c r="N7820" s="244"/>
      <c r="O7820" s="244"/>
      <c r="P7820" s="244"/>
      <c r="Q7820" s="244"/>
      <c r="R7820" s="6">
        <f t="shared" si="1115"/>
        <v>0</v>
      </c>
      <c r="S7820" s="6">
        <f t="shared" si="1116"/>
        <v>0</v>
      </c>
      <c r="T7820" s="7">
        <f t="shared" si="1117"/>
        <v>0</v>
      </c>
      <c r="U7820" s="121" t="str">
        <f t="shared" si="1118"/>
        <v>0</v>
      </c>
      <c r="V7820" s="10">
        <f t="shared" si="1119"/>
        <v>0</v>
      </c>
      <c r="W7820" s="10">
        <f t="shared" si="1120"/>
        <v>0</v>
      </c>
      <c r="X7820" s="11">
        <f t="shared" si="1121"/>
        <v>0</v>
      </c>
      <c r="Y7820" s="11">
        <f t="shared" si="1122"/>
        <v>0</v>
      </c>
      <c r="Z7820" s="12" t="str">
        <f t="shared" si="1123"/>
        <v>Torque/Speed Control 1</v>
      </c>
    </row>
    <row r="7821" spans="8:26" x14ac:dyDescent="0.3">
      <c r="H7821" s="244"/>
      <c r="I7821" s="244"/>
      <c r="J7821" s="244"/>
      <c r="K7821" s="244"/>
      <c r="L7821" s="244"/>
      <c r="M7821" s="244"/>
      <c r="N7821" s="244"/>
      <c r="O7821" s="244"/>
      <c r="P7821" s="244"/>
      <c r="Q7821" s="244"/>
      <c r="R7821" s="6">
        <f t="shared" si="1115"/>
        <v>0</v>
      </c>
      <c r="S7821" s="6">
        <f t="shared" si="1116"/>
        <v>0</v>
      </c>
      <c r="T7821" s="7">
        <f t="shared" si="1117"/>
        <v>0</v>
      </c>
      <c r="U7821" s="121" t="str">
        <f t="shared" si="1118"/>
        <v>0</v>
      </c>
      <c r="V7821" s="10">
        <f t="shared" si="1119"/>
        <v>0</v>
      </c>
      <c r="W7821" s="10">
        <f t="shared" si="1120"/>
        <v>0</v>
      </c>
      <c r="X7821" s="11">
        <f t="shared" si="1121"/>
        <v>0</v>
      </c>
      <c r="Y7821" s="11">
        <f t="shared" si="1122"/>
        <v>0</v>
      </c>
      <c r="Z7821" s="12" t="str">
        <f t="shared" si="1123"/>
        <v>Torque/Speed Control 1</v>
      </c>
    </row>
    <row r="7822" spans="8:26" x14ac:dyDescent="0.3">
      <c r="H7822" s="244"/>
      <c r="I7822" s="244"/>
      <c r="J7822" s="244"/>
      <c r="K7822" s="244"/>
      <c r="L7822" s="244"/>
      <c r="M7822" s="244"/>
      <c r="N7822" s="244"/>
      <c r="O7822" s="244"/>
      <c r="P7822" s="244"/>
      <c r="Q7822" s="244"/>
      <c r="R7822" s="6">
        <f t="shared" si="1115"/>
        <v>0</v>
      </c>
      <c r="S7822" s="6">
        <f t="shared" si="1116"/>
        <v>0</v>
      </c>
      <c r="T7822" s="7">
        <f t="shared" si="1117"/>
        <v>0</v>
      </c>
      <c r="U7822" s="121" t="str">
        <f t="shared" si="1118"/>
        <v>0</v>
      </c>
      <c r="V7822" s="10">
        <f t="shared" si="1119"/>
        <v>0</v>
      </c>
      <c r="W7822" s="10">
        <f t="shared" si="1120"/>
        <v>0</v>
      </c>
      <c r="X7822" s="11">
        <f t="shared" si="1121"/>
        <v>0</v>
      </c>
      <c r="Y7822" s="11">
        <f t="shared" si="1122"/>
        <v>0</v>
      </c>
      <c r="Z7822" s="12" t="str">
        <f t="shared" si="1123"/>
        <v>Torque/Speed Control 1</v>
      </c>
    </row>
    <row r="7823" spans="8:26" x14ac:dyDescent="0.3">
      <c r="H7823" s="244"/>
      <c r="I7823" s="244"/>
      <c r="J7823" s="244"/>
      <c r="K7823" s="244"/>
      <c r="L7823" s="244"/>
      <c r="M7823" s="244"/>
      <c r="N7823" s="244"/>
      <c r="O7823" s="244"/>
      <c r="P7823" s="244"/>
      <c r="Q7823" s="244"/>
      <c r="R7823" s="6">
        <f t="shared" si="1115"/>
        <v>0</v>
      </c>
      <c r="S7823" s="6">
        <f t="shared" si="1116"/>
        <v>0</v>
      </c>
      <c r="T7823" s="7">
        <f t="shared" si="1117"/>
        <v>0</v>
      </c>
      <c r="U7823" s="121" t="str">
        <f t="shared" si="1118"/>
        <v>0</v>
      </c>
      <c r="V7823" s="10">
        <f t="shared" si="1119"/>
        <v>0</v>
      </c>
      <c r="W7823" s="10">
        <f t="shared" si="1120"/>
        <v>0</v>
      </c>
      <c r="X7823" s="11">
        <f t="shared" si="1121"/>
        <v>0</v>
      </c>
      <c r="Y7823" s="11">
        <f t="shared" si="1122"/>
        <v>0</v>
      </c>
      <c r="Z7823" s="12" t="str">
        <f t="shared" si="1123"/>
        <v>Torque/Speed Control 1</v>
      </c>
    </row>
    <row r="7824" spans="8:26" x14ac:dyDescent="0.3">
      <c r="H7824" s="244"/>
      <c r="I7824" s="244"/>
      <c r="J7824" s="244"/>
      <c r="K7824" s="244"/>
      <c r="L7824" s="244"/>
      <c r="M7824" s="244"/>
      <c r="N7824" s="244"/>
      <c r="O7824" s="244"/>
      <c r="P7824" s="244"/>
      <c r="Q7824" s="244"/>
      <c r="R7824" s="6">
        <f t="shared" si="1115"/>
        <v>0</v>
      </c>
      <c r="S7824" s="6">
        <f t="shared" si="1116"/>
        <v>0</v>
      </c>
      <c r="T7824" s="7">
        <f t="shared" si="1117"/>
        <v>0</v>
      </c>
      <c r="U7824" s="121" t="str">
        <f t="shared" si="1118"/>
        <v>0</v>
      </c>
      <c r="V7824" s="10">
        <f t="shared" si="1119"/>
        <v>0</v>
      </c>
      <c r="W7824" s="10">
        <f t="shared" si="1120"/>
        <v>0</v>
      </c>
      <c r="X7824" s="11">
        <f t="shared" si="1121"/>
        <v>0</v>
      </c>
      <c r="Y7824" s="11">
        <f t="shared" si="1122"/>
        <v>0</v>
      </c>
      <c r="Z7824" s="12" t="str">
        <f t="shared" si="1123"/>
        <v>Torque/Speed Control 1</v>
      </c>
    </row>
    <row r="7825" spans="8:26" x14ac:dyDescent="0.3">
      <c r="H7825" s="244"/>
      <c r="I7825" s="244"/>
      <c r="J7825" s="244"/>
      <c r="K7825" s="244"/>
      <c r="L7825" s="244"/>
      <c r="M7825" s="244"/>
      <c r="N7825" s="244"/>
      <c r="O7825" s="244"/>
      <c r="P7825" s="244"/>
      <c r="Q7825" s="244"/>
      <c r="R7825" s="6">
        <f t="shared" si="1115"/>
        <v>0</v>
      </c>
      <c r="S7825" s="6">
        <f t="shared" si="1116"/>
        <v>0</v>
      </c>
      <c r="T7825" s="7">
        <f t="shared" si="1117"/>
        <v>0</v>
      </c>
      <c r="U7825" s="121" t="str">
        <f t="shared" si="1118"/>
        <v>0</v>
      </c>
      <c r="V7825" s="10">
        <f t="shared" si="1119"/>
        <v>0</v>
      </c>
      <c r="W7825" s="10">
        <f t="shared" si="1120"/>
        <v>0</v>
      </c>
      <c r="X7825" s="11">
        <f t="shared" si="1121"/>
        <v>0</v>
      </c>
      <c r="Y7825" s="11">
        <f t="shared" si="1122"/>
        <v>0</v>
      </c>
      <c r="Z7825" s="12" t="str">
        <f t="shared" si="1123"/>
        <v>Torque/Speed Control 1</v>
      </c>
    </row>
    <row r="7826" spans="8:26" x14ac:dyDescent="0.3">
      <c r="H7826" s="244"/>
      <c r="I7826" s="244"/>
      <c r="J7826" s="244"/>
      <c r="K7826" s="244"/>
      <c r="L7826" s="244"/>
      <c r="M7826" s="244"/>
      <c r="N7826" s="244"/>
      <c r="O7826" s="244"/>
      <c r="P7826" s="244"/>
      <c r="Q7826" s="244"/>
      <c r="R7826" s="6">
        <f t="shared" si="1115"/>
        <v>0</v>
      </c>
      <c r="S7826" s="6">
        <f t="shared" si="1116"/>
        <v>0</v>
      </c>
      <c r="T7826" s="7">
        <f t="shared" si="1117"/>
        <v>0</v>
      </c>
      <c r="U7826" s="121" t="str">
        <f t="shared" si="1118"/>
        <v>0</v>
      </c>
      <c r="V7826" s="10">
        <f t="shared" si="1119"/>
        <v>0</v>
      </c>
      <c r="W7826" s="10">
        <f t="shared" si="1120"/>
        <v>0</v>
      </c>
      <c r="X7826" s="11">
        <f t="shared" si="1121"/>
        <v>0</v>
      </c>
      <c r="Y7826" s="11">
        <f t="shared" si="1122"/>
        <v>0</v>
      </c>
      <c r="Z7826" s="12" t="str">
        <f t="shared" si="1123"/>
        <v>Torque/Speed Control 1</v>
      </c>
    </row>
    <row r="7827" spans="8:26" x14ac:dyDescent="0.3">
      <c r="H7827" s="244"/>
      <c r="I7827" s="244"/>
      <c r="J7827" s="244"/>
      <c r="K7827" s="244"/>
      <c r="L7827" s="244"/>
      <c r="M7827" s="244"/>
      <c r="N7827" s="244"/>
      <c r="O7827" s="244"/>
      <c r="P7827" s="244"/>
      <c r="Q7827" s="244"/>
      <c r="R7827" s="6">
        <f t="shared" si="1115"/>
        <v>0</v>
      </c>
      <c r="S7827" s="6">
        <f t="shared" si="1116"/>
        <v>0</v>
      </c>
      <c r="T7827" s="7">
        <f t="shared" si="1117"/>
        <v>0</v>
      </c>
      <c r="U7827" s="121" t="str">
        <f t="shared" si="1118"/>
        <v>0</v>
      </c>
      <c r="V7827" s="10">
        <f t="shared" si="1119"/>
        <v>0</v>
      </c>
      <c r="W7827" s="10">
        <f t="shared" si="1120"/>
        <v>0</v>
      </c>
      <c r="X7827" s="11">
        <f t="shared" si="1121"/>
        <v>0</v>
      </c>
      <c r="Y7827" s="11">
        <f t="shared" si="1122"/>
        <v>0</v>
      </c>
      <c r="Z7827" s="12" t="str">
        <f t="shared" si="1123"/>
        <v>Torque/Speed Control 1</v>
      </c>
    </row>
    <row r="7828" spans="8:26" x14ac:dyDescent="0.3">
      <c r="H7828" s="244"/>
      <c r="I7828" s="244"/>
      <c r="J7828" s="244"/>
      <c r="K7828" s="244"/>
      <c r="L7828" s="244"/>
      <c r="M7828" s="244"/>
      <c r="N7828" s="244"/>
      <c r="O7828" s="244"/>
      <c r="P7828" s="244"/>
      <c r="Q7828" s="244"/>
      <c r="R7828" s="6">
        <f t="shared" si="1115"/>
        <v>0</v>
      </c>
      <c r="S7828" s="6">
        <f t="shared" si="1116"/>
        <v>0</v>
      </c>
      <c r="T7828" s="7">
        <f t="shared" si="1117"/>
        <v>0</v>
      </c>
      <c r="U7828" s="121" t="str">
        <f t="shared" si="1118"/>
        <v>0</v>
      </c>
      <c r="V7828" s="10">
        <f t="shared" si="1119"/>
        <v>0</v>
      </c>
      <c r="W7828" s="10">
        <f t="shared" si="1120"/>
        <v>0</v>
      </c>
      <c r="X7828" s="11">
        <f t="shared" si="1121"/>
        <v>0</v>
      </c>
      <c r="Y7828" s="11">
        <f t="shared" si="1122"/>
        <v>0</v>
      </c>
      <c r="Z7828" s="12" t="str">
        <f t="shared" si="1123"/>
        <v>Torque/Speed Control 1</v>
      </c>
    </row>
    <row r="7829" spans="8:26" x14ac:dyDescent="0.3">
      <c r="H7829" s="244"/>
      <c r="I7829" s="244"/>
      <c r="J7829" s="244"/>
      <c r="K7829" s="244"/>
      <c r="L7829" s="244"/>
      <c r="M7829" s="244"/>
      <c r="N7829" s="244"/>
      <c r="O7829" s="244"/>
      <c r="P7829" s="244"/>
      <c r="Q7829" s="244"/>
      <c r="R7829" s="6">
        <f t="shared" si="1115"/>
        <v>0</v>
      </c>
      <c r="S7829" s="6">
        <f t="shared" si="1116"/>
        <v>0</v>
      </c>
      <c r="T7829" s="7">
        <f t="shared" si="1117"/>
        <v>0</v>
      </c>
      <c r="U7829" s="121" t="str">
        <f t="shared" si="1118"/>
        <v>0</v>
      </c>
      <c r="V7829" s="10">
        <f t="shared" si="1119"/>
        <v>0</v>
      </c>
      <c r="W7829" s="10">
        <f t="shared" si="1120"/>
        <v>0</v>
      </c>
      <c r="X7829" s="11">
        <f t="shared" si="1121"/>
        <v>0</v>
      </c>
      <c r="Y7829" s="11">
        <f t="shared" si="1122"/>
        <v>0</v>
      </c>
      <c r="Z7829" s="12" t="str">
        <f t="shared" si="1123"/>
        <v>Torque/Speed Control 1</v>
      </c>
    </row>
    <row r="7830" spans="8:26" x14ac:dyDescent="0.3">
      <c r="H7830" s="244"/>
      <c r="I7830" s="244"/>
      <c r="J7830" s="244"/>
      <c r="K7830" s="244"/>
      <c r="L7830" s="244"/>
      <c r="M7830" s="244"/>
      <c r="N7830" s="244"/>
      <c r="O7830" s="244"/>
      <c r="P7830" s="244"/>
      <c r="Q7830" s="244"/>
      <c r="R7830" s="6">
        <f t="shared" si="1115"/>
        <v>0</v>
      </c>
      <c r="S7830" s="6">
        <f t="shared" si="1116"/>
        <v>0</v>
      </c>
      <c r="T7830" s="7">
        <f t="shared" si="1117"/>
        <v>0</v>
      </c>
      <c r="U7830" s="121" t="str">
        <f t="shared" si="1118"/>
        <v>0</v>
      </c>
      <c r="V7830" s="10">
        <f t="shared" si="1119"/>
        <v>0</v>
      </c>
      <c r="W7830" s="10">
        <f t="shared" si="1120"/>
        <v>0</v>
      </c>
      <c r="X7830" s="11">
        <f t="shared" si="1121"/>
        <v>0</v>
      </c>
      <c r="Y7830" s="11">
        <f t="shared" si="1122"/>
        <v>0</v>
      </c>
      <c r="Z7830" s="12" t="str">
        <f t="shared" si="1123"/>
        <v>Torque/Speed Control 1</v>
      </c>
    </row>
    <row r="7831" spans="8:26" x14ac:dyDescent="0.3">
      <c r="H7831" s="244"/>
      <c r="I7831" s="244"/>
      <c r="J7831" s="244"/>
      <c r="K7831" s="244"/>
      <c r="L7831" s="244"/>
      <c r="M7831" s="244"/>
      <c r="N7831" s="244"/>
      <c r="O7831" s="244"/>
      <c r="P7831" s="244"/>
      <c r="Q7831" s="244"/>
      <c r="R7831" s="6">
        <f t="shared" si="1115"/>
        <v>0</v>
      </c>
      <c r="S7831" s="6">
        <f t="shared" si="1116"/>
        <v>0</v>
      </c>
      <c r="T7831" s="7">
        <f t="shared" si="1117"/>
        <v>0</v>
      </c>
      <c r="U7831" s="121" t="str">
        <f t="shared" si="1118"/>
        <v>0</v>
      </c>
      <c r="V7831" s="10">
        <f t="shared" si="1119"/>
        <v>0</v>
      </c>
      <c r="W7831" s="10">
        <f t="shared" si="1120"/>
        <v>0</v>
      </c>
      <c r="X7831" s="11">
        <f t="shared" si="1121"/>
        <v>0</v>
      </c>
      <c r="Y7831" s="11">
        <f t="shared" si="1122"/>
        <v>0</v>
      </c>
      <c r="Z7831" s="12" t="str">
        <f t="shared" si="1123"/>
        <v>Torque/Speed Control 1</v>
      </c>
    </row>
    <row r="7832" spans="8:26" x14ac:dyDescent="0.3">
      <c r="H7832" s="244"/>
      <c r="I7832" s="244"/>
      <c r="J7832" s="244"/>
      <c r="K7832" s="244"/>
      <c r="L7832" s="244"/>
      <c r="M7832" s="244"/>
      <c r="N7832" s="244"/>
      <c r="O7832" s="244"/>
      <c r="P7832" s="244"/>
      <c r="Q7832" s="244"/>
      <c r="R7832" s="6">
        <f t="shared" si="1115"/>
        <v>0</v>
      </c>
      <c r="S7832" s="6">
        <f t="shared" si="1116"/>
        <v>0</v>
      </c>
      <c r="T7832" s="7">
        <f t="shared" si="1117"/>
        <v>0</v>
      </c>
      <c r="U7832" s="121" t="str">
        <f t="shared" si="1118"/>
        <v>0</v>
      </c>
      <c r="V7832" s="10">
        <f t="shared" si="1119"/>
        <v>0</v>
      </c>
      <c r="W7832" s="10">
        <f t="shared" si="1120"/>
        <v>0</v>
      </c>
      <c r="X7832" s="11">
        <f t="shared" si="1121"/>
        <v>0</v>
      </c>
      <c r="Y7832" s="11">
        <f t="shared" si="1122"/>
        <v>0</v>
      </c>
      <c r="Z7832" s="12" t="str">
        <f t="shared" si="1123"/>
        <v>Torque/Speed Control 1</v>
      </c>
    </row>
    <row r="7833" spans="8:26" x14ac:dyDescent="0.3">
      <c r="H7833" s="244"/>
      <c r="I7833" s="244"/>
      <c r="J7833" s="244"/>
      <c r="K7833" s="244"/>
      <c r="L7833" s="244"/>
      <c r="M7833" s="244"/>
      <c r="N7833" s="244"/>
      <c r="O7833" s="244"/>
      <c r="P7833" s="244"/>
      <c r="Q7833" s="244"/>
      <c r="R7833" s="6">
        <f t="shared" si="1115"/>
        <v>0</v>
      </c>
      <c r="S7833" s="6">
        <f t="shared" si="1116"/>
        <v>0</v>
      </c>
      <c r="T7833" s="7">
        <f t="shared" si="1117"/>
        <v>0</v>
      </c>
      <c r="U7833" s="121" t="str">
        <f t="shared" si="1118"/>
        <v>0</v>
      </c>
      <c r="V7833" s="10">
        <f t="shared" si="1119"/>
        <v>0</v>
      </c>
      <c r="W7833" s="10">
        <f t="shared" si="1120"/>
        <v>0</v>
      </c>
      <c r="X7833" s="11">
        <f t="shared" si="1121"/>
        <v>0</v>
      </c>
      <c r="Y7833" s="11">
        <f t="shared" si="1122"/>
        <v>0</v>
      </c>
      <c r="Z7833" s="12" t="str">
        <f t="shared" si="1123"/>
        <v>Torque/Speed Control 1</v>
      </c>
    </row>
    <row r="7834" spans="8:26" x14ac:dyDescent="0.3">
      <c r="H7834" s="244"/>
      <c r="I7834" s="244"/>
      <c r="J7834" s="244"/>
      <c r="K7834" s="244"/>
      <c r="L7834" s="244"/>
      <c r="M7834" s="244"/>
      <c r="N7834" s="244"/>
      <c r="O7834" s="244"/>
      <c r="P7834" s="244"/>
      <c r="Q7834" s="244"/>
      <c r="R7834" s="6">
        <f t="shared" si="1115"/>
        <v>0</v>
      </c>
      <c r="S7834" s="6">
        <f t="shared" si="1116"/>
        <v>0</v>
      </c>
      <c r="T7834" s="7">
        <f t="shared" si="1117"/>
        <v>0</v>
      </c>
      <c r="U7834" s="121" t="str">
        <f t="shared" si="1118"/>
        <v>0</v>
      </c>
      <c r="V7834" s="10">
        <f t="shared" si="1119"/>
        <v>0</v>
      </c>
      <c r="W7834" s="10">
        <f t="shared" si="1120"/>
        <v>0</v>
      </c>
      <c r="X7834" s="11">
        <f t="shared" si="1121"/>
        <v>0</v>
      </c>
      <c r="Y7834" s="11">
        <f t="shared" si="1122"/>
        <v>0</v>
      </c>
      <c r="Z7834" s="12" t="str">
        <f t="shared" si="1123"/>
        <v>Torque/Speed Control 1</v>
      </c>
    </row>
    <row r="7835" spans="8:26" x14ac:dyDescent="0.3">
      <c r="H7835" s="244"/>
      <c r="I7835" s="244"/>
      <c r="J7835" s="244"/>
      <c r="K7835" s="244"/>
      <c r="L7835" s="244"/>
      <c r="M7835" s="244"/>
      <c r="N7835" s="244"/>
      <c r="O7835" s="244"/>
      <c r="P7835" s="244"/>
      <c r="Q7835" s="244"/>
      <c r="R7835" s="6">
        <f t="shared" si="1115"/>
        <v>0</v>
      </c>
      <c r="S7835" s="6">
        <f t="shared" si="1116"/>
        <v>0</v>
      </c>
      <c r="T7835" s="7">
        <f t="shared" si="1117"/>
        <v>0</v>
      </c>
      <c r="U7835" s="121" t="str">
        <f t="shared" si="1118"/>
        <v>0</v>
      </c>
      <c r="V7835" s="10">
        <f t="shared" si="1119"/>
        <v>0</v>
      </c>
      <c r="W7835" s="10">
        <f t="shared" si="1120"/>
        <v>0</v>
      </c>
      <c r="X7835" s="11">
        <f t="shared" si="1121"/>
        <v>0</v>
      </c>
      <c r="Y7835" s="11">
        <f t="shared" si="1122"/>
        <v>0</v>
      </c>
      <c r="Z7835" s="12" t="str">
        <f t="shared" si="1123"/>
        <v>Torque/Speed Control 1</v>
      </c>
    </row>
    <row r="7836" spans="8:26" x14ac:dyDescent="0.3">
      <c r="H7836" s="244"/>
      <c r="I7836" s="244"/>
      <c r="J7836" s="244"/>
      <c r="K7836" s="244"/>
      <c r="L7836" s="244"/>
      <c r="M7836" s="244"/>
      <c r="N7836" s="244"/>
      <c r="O7836" s="244"/>
      <c r="P7836" s="244"/>
      <c r="Q7836" s="244"/>
      <c r="R7836" s="6">
        <f t="shared" si="1115"/>
        <v>0</v>
      </c>
      <c r="S7836" s="6">
        <f t="shared" si="1116"/>
        <v>0</v>
      </c>
      <c r="T7836" s="7">
        <f t="shared" si="1117"/>
        <v>0</v>
      </c>
      <c r="U7836" s="121" t="str">
        <f t="shared" si="1118"/>
        <v>0</v>
      </c>
      <c r="V7836" s="10">
        <f t="shared" si="1119"/>
        <v>0</v>
      </c>
      <c r="W7836" s="10">
        <f t="shared" si="1120"/>
        <v>0</v>
      </c>
      <c r="X7836" s="11">
        <f t="shared" si="1121"/>
        <v>0</v>
      </c>
      <c r="Y7836" s="11">
        <f t="shared" si="1122"/>
        <v>0</v>
      </c>
      <c r="Z7836" s="12" t="str">
        <f t="shared" si="1123"/>
        <v>Torque/Speed Control 1</v>
      </c>
    </row>
    <row r="7837" spans="8:26" x14ac:dyDescent="0.3">
      <c r="H7837" s="244"/>
      <c r="I7837" s="244"/>
      <c r="J7837" s="244"/>
      <c r="K7837" s="244"/>
      <c r="L7837" s="244"/>
      <c r="M7837" s="244"/>
      <c r="N7837" s="244"/>
      <c r="O7837" s="244"/>
      <c r="P7837" s="244"/>
      <c r="Q7837" s="244"/>
      <c r="R7837" s="6">
        <f t="shared" si="1115"/>
        <v>0</v>
      </c>
      <c r="S7837" s="6">
        <f t="shared" si="1116"/>
        <v>0</v>
      </c>
      <c r="T7837" s="7">
        <f t="shared" si="1117"/>
        <v>0</v>
      </c>
      <c r="U7837" s="121" t="str">
        <f t="shared" si="1118"/>
        <v>0</v>
      </c>
      <c r="V7837" s="10">
        <f t="shared" si="1119"/>
        <v>0</v>
      </c>
      <c r="W7837" s="10">
        <f t="shared" si="1120"/>
        <v>0</v>
      </c>
      <c r="X7837" s="11">
        <f t="shared" si="1121"/>
        <v>0</v>
      </c>
      <c r="Y7837" s="11">
        <f t="shared" si="1122"/>
        <v>0</v>
      </c>
      <c r="Z7837" s="12" t="str">
        <f t="shared" si="1123"/>
        <v>Torque/Speed Control 1</v>
      </c>
    </row>
    <row r="7838" spans="8:26" x14ac:dyDescent="0.3">
      <c r="H7838" s="244"/>
      <c r="I7838" s="244"/>
      <c r="J7838" s="244"/>
      <c r="K7838" s="244"/>
      <c r="L7838" s="244"/>
      <c r="M7838" s="244"/>
      <c r="N7838" s="244"/>
      <c r="O7838" s="244"/>
      <c r="P7838" s="244"/>
      <c r="Q7838" s="244"/>
      <c r="R7838" s="6">
        <f t="shared" si="1115"/>
        <v>0</v>
      </c>
      <c r="S7838" s="6">
        <f t="shared" si="1116"/>
        <v>0</v>
      </c>
      <c r="T7838" s="7">
        <f t="shared" si="1117"/>
        <v>0</v>
      </c>
      <c r="U7838" s="121" t="str">
        <f t="shared" si="1118"/>
        <v>0</v>
      </c>
      <c r="V7838" s="10">
        <f t="shared" si="1119"/>
        <v>0</v>
      </c>
      <c r="W7838" s="10">
        <f t="shared" si="1120"/>
        <v>0</v>
      </c>
      <c r="X7838" s="11">
        <f t="shared" si="1121"/>
        <v>0</v>
      </c>
      <c r="Y7838" s="11">
        <f t="shared" si="1122"/>
        <v>0</v>
      </c>
      <c r="Z7838" s="12" t="str">
        <f t="shared" si="1123"/>
        <v>Torque/Speed Control 1</v>
      </c>
    </row>
    <row r="7839" spans="8:26" x14ac:dyDescent="0.3">
      <c r="H7839" s="244"/>
      <c r="I7839" s="244"/>
      <c r="J7839" s="244"/>
      <c r="K7839" s="244"/>
      <c r="L7839" s="244"/>
      <c r="M7839" s="244"/>
      <c r="N7839" s="244"/>
      <c r="O7839" s="244"/>
      <c r="P7839" s="244"/>
      <c r="Q7839" s="244"/>
      <c r="R7839" s="6">
        <f t="shared" si="1115"/>
        <v>0</v>
      </c>
      <c r="S7839" s="6">
        <f t="shared" si="1116"/>
        <v>0</v>
      </c>
      <c r="T7839" s="7">
        <f t="shared" si="1117"/>
        <v>0</v>
      </c>
      <c r="U7839" s="121" t="str">
        <f t="shared" si="1118"/>
        <v>0</v>
      </c>
      <c r="V7839" s="10">
        <f t="shared" si="1119"/>
        <v>0</v>
      </c>
      <c r="W7839" s="10">
        <f t="shared" si="1120"/>
        <v>0</v>
      </c>
      <c r="X7839" s="11">
        <f t="shared" si="1121"/>
        <v>0</v>
      </c>
      <c r="Y7839" s="11">
        <f t="shared" si="1122"/>
        <v>0</v>
      </c>
      <c r="Z7839" s="12" t="str">
        <f t="shared" si="1123"/>
        <v>Torque/Speed Control 1</v>
      </c>
    </row>
    <row r="7840" spans="8:26" x14ac:dyDescent="0.3">
      <c r="H7840" s="244"/>
      <c r="I7840" s="244"/>
      <c r="J7840" s="244"/>
      <c r="K7840" s="244"/>
      <c r="L7840" s="244"/>
      <c r="M7840" s="244"/>
      <c r="N7840" s="244"/>
      <c r="O7840" s="244"/>
      <c r="P7840" s="244"/>
      <c r="Q7840" s="244"/>
      <c r="R7840" s="6">
        <f t="shared" si="1115"/>
        <v>0</v>
      </c>
      <c r="S7840" s="6">
        <f t="shared" si="1116"/>
        <v>0</v>
      </c>
      <c r="T7840" s="7">
        <f t="shared" si="1117"/>
        <v>0</v>
      </c>
      <c r="U7840" s="121" t="str">
        <f t="shared" si="1118"/>
        <v>0</v>
      </c>
      <c r="V7840" s="10">
        <f t="shared" si="1119"/>
        <v>0</v>
      </c>
      <c r="W7840" s="10">
        <f t="shared" si="1120"/>
        <v>0</v>
      </c>
      <c r="X7840" s="11">
        <f t="shared" si="1121"/>
        <v>0</v>
      </c>
      <c r="Y7840" s="11">
        <f t="shared" si="1122"/>
        <v>0</v>
      </c>
      <c r="Z7840" s="12" t="str">
        <f t="shared" si="1123"/>
        <v>Torque/Speed Control 1</v>
      </c>
    </row>
    <row r="7841" spans="8:26" x14ac:dyDescent="0.3">
      <c r="H7841" s="244"/>
      <c r="I7841" s="244"/>
      <c r="J7841" s="244"/>
      <c r="K7841" s="244"/>
      <c r="L7841" s="244"/>
      <c r="M7841" s="244"/>
      <c r="N7841" s="244"/>
      <c r="O7841" s="244"/>
      <c r="P7841" s="244"/>
      <c r="Q7841" s="244"/>
      <c r="R7841" s="6">
        <f t="shared" si="1115"/>
        <v>0</v>
      </c>
      <c r="S7841" s="6">
        <f t="shared" si="1116"/>
        <v>0</v>
      </c>
      <c r="T7841" s="7">
        <f t="shared" si="1117"/>
        <v>0</v>
      </c>
      <c r="U7841" s="121" t="str">
        <f t="shared" si="1118"/>
        <v>0</v>
      </c>
      <c r="V7841" s="10">
        <f t="shared" si="1119"/>
        <v>0</v>
      </c>
      <c r="W7841" s="10">
        <f t="shared" si="1120"/>
        <v>0</v>
      </c>
      <c r="X7841" s="11">
        <f t="shared" si="1121"/>
        <v>0</v>
      </c>
      <c r="Y7841" s="11">
        <f t="shared" si="1122"/>
        <v>0</v>
      </c>
      <c r="Z7841" s="12" t="str">
        <f t="shared" si="1123"/>
        <v>Torque/Speed Control 1</v>
      </c>
    </row>
    <row r="7842" spans="8:26" x14ac:dyDescent="0.3">
      <c r="H7842" s="244"/>
      <c r="I7842" s="244"/>
      <c r="J7842" s="244"/>
      <c r="K7842" s="244"/>
      <c r="L7842" s="244"/>
      <c r="M7842" s="244"/>
      <c r="N7842" s="244"/>
      <c r="O7842" s="244"/>
      <c r="P7842" s="244"/>
      <c r="Q7842" s="244"/>
      <c r="R7842" s="6">
        <f t="shared" si="1115"/>
        <v>0</v>
      </c>
      <c r="S7842" s="6">
        <f t="shared" si="1116"/>
        <v>0</v>
      </c>
      <c r="T7842" s="7">
        <f t="shared" si="1117"/>
        <v>0</v>
      </c>
      <c r="U7842" s="121" t="str">
        <f t="shared" si="1118"/>
        <v>0</v>
      </c>
      <c r="V7842" s="10">
        <f t="shared" si="1119"/>
        <v>0</v>
      </c>
      <c r="W7842" s="10">
        <f t="shared" si="1120"/>
        <v>0</v>
      </c>
      <c r="X7842" s="11">
        <f t="shared" si="1121"/>
        <v>0</v>
      </c>
      <c r="Y7842" s="11">
        <f t="shared" si="1122"/>
        <v>0</v>
      </c>
      <c r="Z7842" s="12" t="str">
        <f t="shared" si="1123"/>
        <v>Torque/Speed Control 1</v>
      </c>
    </row>
    <row r="7843" spans="8:26" x14ac:dyDescent="0.3">
      <c r="H7843" s="244"/>
      <c r="I7843" s="244"/>
      <c r="J7843" s="244"/>
      <c r="K7843" s="244"/>
      <c r="L7843" s="244"/>
      <c r="M7843" s="244"/>
      <c r="N7843" s="244"/>
      <c r="O7843" s="244"/>
      <c r="P7843" s="244"/>
      <c r="Q7843" s="244"/>
      <c r="R7843" s="6">
        <f t="shared" si="1115"/>
        <v>0</v>
      </c>
      <c r="S7843" s="6">
        <f t="shared" si="1116"/>
        <v>0</v>
      </c>
      <c r="T7843" s="7">
        <f t="shared" si="1117"/>
        <v>0</v>
      </c>
      <c r="U7843" s="121" t="str">
        <f t="shared" si="1118"/>
        <v>0</v>
      </c>
      <c r="V7843" s="10">
        <f t="shared" si="1119"/>
        <v>0</v>
      </c>
      <c r="W7843" s="10">
        <f t="shared" si="1120"/>
        <v>0</v>
      </c>
      <c r="X7843" s="11">
        <f t="shared" si="1121"/>
        <v>0</v>
      </c>
      <c r="Y7843" s="11">
        <f t="shared" si="1122"/>
        <v>0</v>
      </c>
      <c r="Z7843" s="12" t="str">
        <f t="shared" si="1123"/>
        <v>Torque/Speed Control 1</v>
      </c>
    </row>
    <row r="7844" spans="8:26" x14ac:dyDescent="0.3">
      <c r="H7844" s="244"/>
      <c r="I7844" s="244"/>
      <c r="J7844" s="244"/>
      <c r="K7844" s="244"/>
      <c r="L7844" s="244"/>
      <c r="M7844" s="244"/>
      <c r="N7844" s="244"/>
      <c r="O7844" s="244"/>
      <c r="P7844" s="244"/>
      <c r="Q7844" s="244"/>
      <c r="R7844" s="6">
        <f t="shared" si="1115"/>
        <v>0</v>
      </c>
      <c r="S7844" s="6">
        <f t="shared" si="1116"/>
        <v>0</v>
      </c>
      <c r="T7844" s="7">
        <f t="shared" si="1117"/>
        <v>0</v>
      </c>
      <c r="U7844" s="121" t="str">
        <f t="shared" si="1118"/>
        <v>0</v>
      </c>
      <c r="V7844" s="10">
        <f t="shared" si="1119"/>
        <v>0</v>
      </c>
      <c r="W7844" s="10">
        <f t="shared" si="1120"/>
        <v>0</v>
      </c>
      <c r="X7844" s="11">
        <f t="shared" si="1121"/>
        <v>0</v>
      </c>
      <c r="Y7844" s="11">
        <f t="shared" si="1122"/>
        <v>0</v>
      </c>
      <c r="Z7844" s="12" t="str">
        <f t="shared" si="1123"/>
        <v>Torque/Speed Control 1</v>
      </c>
    </row>
    <row r="7845" spans="8:26" x14ac:dyDescent="0.3">
      <c r="H7845" s="244"/>
      <c r="I7845" s="244"/>
      <c r="J7845" s="244"/>
      <c r="K7845" s="244"/>
      <c r="L7845" s="244"/>
      <c r="M7845" s="244"/>
      <c r="N7845" s="244"/>
      <c r="O7845" s="244"/>
      <c r="P7845" s="244"/>
      <c r="Q7845" s="244"/>
      <c r="R7845" s="6">
        <f t="shared" si="1115"/>
        <v>0</v>
      </c>
      <c r="S7845" s="6">
        <f t="shared" si="1116"/>
        <v>0</v>
      </c>
      <c r="T7845" s="7">
        <f t="shared" si="1117"/>
        <v>0</v>
      </c>
      <c r="U7845" s="121" t="str">
        <f t="shared" si="1118"/>
        <v>0</v>
      </c>
      <c r="V7845" s="10">
        <f t="shared" si="1119"/>
        <v>0</v>
      </c>
      <c r="W7845" s="10">
        <f t="shared" si="1120"/>
        <v>0</v>
      </c>
      <c r="X7845" s="11">
        <f t="shared" si="1121"/>
        <v>0</v>
      </c>
      <c r="Y7845" s="11">
        <f t="shared" si="1122"/>
        <v>0</v>
      </c>
      <c r="Z7845" s="12" t="str">
        <f t="shared" si="1123"/>
        <v>Torque/Speed Control 1</v>
      </c>
    </row>
    <row r="7846" spans="8:26" x14ac:dyDescent="0.3">
      <c r="H7846" s="244"/>
      <c r="I7846" s="244"/>
      <c r="J7846" s="244"/>
      <c r="K7846" s="244"/>
      <c r="L7846" s="244"/>
      <c r="M7846" s="244"/>
      <c r="N7846" s="244"/>
      <c r="O7846" s="244"/>
      <c r="P7846" s="244"/>
      <c r="Q7846" s="244"/>
      <c r="R7846" s="6">
        <f t="shared" si="1115"/>
        <v>0</v>
      </c>
      <c r="S7846" s="6">
        <f t="shared" si="1116"/>
        <v>0</v>
      </c>
      <c r="T7846" s="7">
        <f t="shared" si="1117"/>
        <v>0</v>
      </c>
      <c r="U7846" s="121" t="str">
        <f t="shared" si="1118"/>
        <v>0</v>
      </c>
      <c r="V7846" s="10">
        <f t="shared" si="1119"/>
        <v>0</v>
      </c>
      <c r="W7846" s="10">
        <f t="shared" si="1120"/>
        <v>0</v>
      </c>
      <c r="X7846" s="11">
        <f t="shared" si="1121"/>
        <v>0</v>
      </c>
      <c r="Y7846" s="11">
        <f t="shared" si="1122"/>
        <v>0</v>
      </c>
      <c r="Z7846" s="12" t="str">
        <f t="shared" si="1123"/>
        <v>Torque/Speed Control 1</v>
      </c>
    </row>
    <row r="7847" spans="8:26" x14ac:dyDescent="0.3">
      <c r="H7847" s="244"/>
      <c r="I7847" s="244"/>
      <c r="J7847" s="244"/>
      <c r="K7847" s="244"/>
      <c r="L7847" s="244"/>
      <c r="M7847" s="244"/>
      <c r="N7847" s="244"/>
      <c r="O7847" s="244"/>
      <c r="P7847" s="244"/>
      <c r="Q7847" s="244"/>
      <c r="R7847" s="6">
        <f t="shared" si="1115"/>
        <v>0</v>
      </c>
      <c r="S7847" s="6">
        <f t="shared" si="1116"/>
        <v>0</v>
      </c>
      <c r="T7847" s="7">
        <f t="shared" si="1117"/>
        <v>0</v>
      </c>
      <c r="U7847" s="121" t="str">
        <f t="shared" si="1118"/>
        <v>0</v>
      </c>
      <c r="V7847" s="10">
        <f t="shared" si="1119"/>
        <v>0</v>
      </c>
      <c r="W7847" s="10">
        <f t="shared" si="1120"/>
        <v>0</v>
      </c>
      <c r="X7847" s="11">
        <f t="shared" si="1121"/>
        <v>0</v>
      </c>
      <c r="Y7847" s="11">
        <f t="shared" si="1122"/>
        <v>0</v>
      </c>
      <c r="Z7847" s="12" t="str">
        <f t="shared" si="1123"/>
        <v>Torque/Speed Control 1</v>
      </c>
    </row>
    <row r="7848" spans="8:26" x14ac:dyDescent="0.3">
      <c r="H7848" s="244"/>
      <c r="I7848" s="244"/>
      <c r="J7848" s="244"/>
      <c r="K7848" s="244"/>
      <c r="L7848" s="244"/>
      <c r="M7848" s="244"/>
      <c r="N7848" s="244"/>
      <c r="O7848" s="244"/>
      <c r="P7848" s="244"/>
      <c r="Q7848" s="244"/>
      <c r="R7848" s="6">
        <f t="shared" si="1115"/>
        <v>0</v>
      </c>
      <c r="S7848" s="6">
        <f t="shared" si="1116"/>
        <v>0</v>
      </c>
      <c r="T7848" s="7">
        <f t="shared" si="1117"/>
        <v>0</v>
      </c>
      <c r="U7848" s="121" t="str">
        <f t="shared" si="1118"/>
        <v>0</v>
      </c>
      <c r="V7848" s="10">
        <f t="shared" si="1119"/>
        <v>0</v>
      </c>
      <c r="W7848" s="10">
        <f t="shared" si="1120"/>
        <v>0</v>
      </c>
      <c r="X7848" s="11">
        <f t="shared" si="1121"/>
        <v>0</v>
      </c>
      <c r="Y7848" s="11">
        <f t="shared" si="1122"/>
        <v>0</v>
      </c>
      <c r="Z7848" s="12" t="str">
        <f t="shared" si="1123"/>
        <v>Torque/Speed Control 1</v>
      </c>
    </row>
    <row r="7849" spans="8:26" x14ac:dyDescent="0.3">
      <c r="H7849" s="244"/>
      <c r="I7849" s="244"/>
      <c r="J7849" s="244"/>
      <c r="K7849" s="244"/>
      <c r="L7849" s="244"/>
      <c r="M7849" s="244"/>
      <c r="N7849" s="244"/>
      <c r="O7849" s="244"/>
      <c r="P7849" s="244"/>
      <c r="Q7849" s="244"/>
      <c r="R7849" s="6">
        <f t="shared" si="1115"/>
        <v>0</v>
      </c>
      <c r="S7849" s="6">
        <f t="shared" si="1116"/>
        <v>0</v>
      </c>
      <c r="T7849" s="7">
        <f t="shared" si="1117"/>
        <v>0</v>
      </c>
      <c r="U7849" s="121" t="str">
        <f t="shared" si="1118"/>
        <v>0</v>
      </c>
      <c r="V7849" s="10">
        <f t="shared" si="1119"/>
        <v>0</v>
      </c>
      <c r="W7849" s="10">
        <f t="shared" si="1120"/>
        <v>0</v>
      </c>
      <c r="X7849" s="11">
        <f t="shared" si="1121"/>
        <v>0</v>
      </c>
      <c r="Y7849" s="11">
        <f t="shared" si="1122"/>
        <v>0</v>
      </c>
      <c r="Z7849" s="12" t="str">
        <f t="shared" si="1123"/>
        <v>Torque/Speed Control 1</v>
      </c>
    </row>
    <row r="7850" spans="8:26" x14ac:dyDescent="0.3">
      <c r="H7850" s="244"/>
      <c r="I7850" s="244"/>
      <c r="J7850" s="244"/>
      <c r="K7850" s="244"/>
      <c r="L7850" s="244"/>
      <c r="M7850" s="244"/>
      <c r="N7850" s="244"/>
      <c r="O7850" s="244"/>
      <c r="P7850" s="244"/>
      <c r="Q7850" s="244"/>
      <c r="R7850" s="6">
        <f t="shared" si="1115"/>
        <v>0</v>
      </c>
      <c r="S7850" s="6">
        <f t="shared" si="1116"/>
        <v>0</v>
      </c>
      <c r="T7850" s="7">
        <f t="shared" si="1117"/>
        <v>0</v>
      </c>
      <c r="U7850" s="121" t="str">
        <f t="shared" si="1118"/>
        <v>0</v>
      </c>
      <c r="V7850" s="10">
        <f t="shared" si="1119"/>
        <v>0</v>
      </c>
      <c r="W7850" s="10">
        <f t="shared" si="1120"/>
        <v>0</v>
      </c>
      <c r="X7850" s="11">
        <f t="shared" si="1121"/>
        <v>0</v>
      </c>
      <c r="Y7850" s="11">
        <f t="shared" si="1122"/>
        <v>0</v>
      </c>
      <c r="Z7850" s="12" t="str">
        <f t="shared" si="1123"/>
        <v>Torque/Speed Control 1</v>
      </c>
    </row>
    <row r="7851" spans="8:26" x14ac:dyDescent="0.3">
      <c r="H7851" s="244"/>
      <c r="I7851" s="244"/>
      <c r="J7851" s="244"/>
      <c r="K7851" s="244"/>
      <c r="L7851" s="244"/>
      <c r="M7851" s="244"/>
      <c r="N7851" s="244"/>
      <c r="O7851" s="244"/>
      <c r="P7851" s="244"/>
      <c r="Q7851" s="244"/>
      <c r="R7851" s="6">
        <f t="shared" si="1115"/>
        <v>0</v>
      </c>
      <c r="S7851" s="6">
        <f t="shared" si="1116"/>
        <v>0</v>
      </c>
      <c r="T7851" s="7">
        <f t="shared" si="1117"/>
        <v>0</v>
      </c>
      <c r="U7851" s="121" t="str">
        <f t="shared" si="1118"/>
        <v>0</v>
      </c>
      <c r="V7851" s="10">
        <f t="shared" si="1119"/>
        <v>0</v>
      </c>
      <c r="W7851" s="10">
        <f t="shared" si="1120"/>
        <v>0</v>
      </c>
      <c r="X7851" s="11">
        <f t="shared" si="1121"/>
        <v>0</v>
      </c>
      <c r="Y7851" s="11">
        <f t="shared" si="1122"/>
        <v>0</v>
      </c>
      <c r="Z7851" s="12" t="str">
        <f t="shared" si="1123"/>
        <v>Torque/Speed Control 1</v>
      </c>
    </row>
    <row r="7852" spans="8:26" x14ac:dyDescent="0.3">
      <c r="H7852" s="244"/>
      <c r="I7852" s="244"/>
      <c r="J7852" s="244"/>
      <c r="K7852" s="244"/>
      <c r="L7852" s="244"/>
      <c r="M7852" s="244"/>
      <c r="N7852" s="244"/>
      <c r="O7852" s="244"/>
      <c r="P7852" s="244"/>
      <c r="Q7852" s="244"/>
      <c r="R7852" s="6">
        <f t="shared" si="1115"/>
        <v>0</v>
      </c>
      <c r="S7852" s="6">
        <f t="shared" si="1116"/>
        <v>0</v>
      </c>
      <c r="T7852" s="7">
        <f t="shared" si="1117"/>
        <v>0</v>
      </c>
      <c r="U7852" s="121" t="str">
        <f t="shared" si="1118"/>
        <v>0</v>
      </c>
      <c r="V7852" s="10">
        <f t="shared" si="1119"/>
        <v>0</v>
      </c>
      <c r="W7852" s="10">
        <f t="shared" si="1120"/>
        <v>0</v>
      </c>
      <c r="X7852" s="11">
        <f t="shared" si="1121"/>
        <v>0</v>
      </c>
      <c r="Y7852" s="11">
        <f t="shared" si="1122"/>
        <v>0</v>
      </c>
      <c r="Z7852" s="12" t="str">
        <f t="shared" si="1123"/>
        <v>Torque/Speed Control 1</v>
      </c>
    </row>
    <row r="7853" spans="8:26" x14ac:dyDescent="0.3">
      <c r="H7853" s="244"/>
      <c r="I7853" s="244"/>
      <c r="J7853" s="244"/>
      <c r="K7853" s="244"/>
      <c r="L7853" s="244"/>
      <c r="M7853" s="244"/>
      <c r="N7853" s="244"/>
      <c r="O7853" s="244"/>
      <c r="P7853" s="244"/>
      <c r="Q7853" s="244"/>
      <c r="R7853" s="6">
        <f t="shared" si="1115"/>
        <v>0</v>
      </c>
      <c r="S7853" s="6">
        <f t="shared" si="1116"/>
        <v>0</v>
      </c>
      <c r="T7853" s="7">
        <f t="shared" si="1117"/>
        <v>0</v>
      </c>
      <c r="U7853" s="121" t="str">
        <f t="shared" si="1118"/>
        <v>0</v>
      </c>
      <c r="V7853" s="10">
        <f t="shared" si="1119"/>
        <v>0</v>
      </c>
      <c r="W7853" s="10">
        <f t="shared" si="1120"/>
        <v>0</v>
      </c>
      <c r="X7853" s="11">
        <f t="shared" si="1121"/>
        <v>0</v>
      </c>
      <c r="Y7853" s="11">
        <f t="shared" si="1122"/>
        <v>0</v>
      </c>
      <c r="Z7853" s="12" t="str">
        <f t="shared" si="1123"/>
        <v>Torque/Speed Control 1</v>
      </c>
    </row>
    <row r="7854" spans="8:26" x14ac:dyDescent="0.3">
      <c r="H7854" s="244"/>
      <c r="I7854" s="244"/>
      <c r="J7854" s="244"/>
      <c r="K7854" s="244"/>
      <c r="L7854" s="244"/>
      <c r="M7854" s="244"/>
      <c r="N7854" s="244"/>
      <c r="O7854" s="244"/>
      <c r="P7854" s="244"/>
      <c r="Q7854" s="244"/>
      <c r="R7854" s="6">
        <f t="shared" si="1115"/>
        <v>0</v>
      </c>
      <c r="S7854" s="6">
        <f t="shared" si="1116"/>
        <v>0</v>
      </c>
      <c r="T7854" s="7">
        <f t="shared" si="1117"/>
        <v>0</v>
      </c>
      <c r="U7854" s="121" t="str">
        <f t="shared" si="1118"/>
        <v>0</v>
      </c>
      <c r="V7854" s="10">
        <f t="shared" si="1119"/>
        <v>0</v>
      </c>
      <c r="W7854" s="10">
        <f t="shared" si="1120"/>
        <v>0</v>
      </c>
      <c r="X7854" s="11">
        <f t="shared" si="1121"/>
        <v>0</v>
      </c>
      <c r="Y7854" s="11">
        <f t="shared" si="1122"/>
        <v>0</v>
      </c>
      <c r="Z7854" s="12" t="str">
        <f t="shared" si="1123"/>
        <v>Torque/Speed Control 1</v>
      </c>
    </row>
    <row r="7855" spans="8:26" x14ac:dyDescent="0.3">
      <c r="H7855" s="244"/>
      <c r="I7855" s="244"/>
      <c r="J7855" s="244"/>
      <c r="K7855" s="244"/>
      <c r="L7855" s="244"/>
      <c r="M7855" s="244"/>
      <c r="N7855" s="244"/>
      <c r="O7855" s="244"/>
      <c r="P7855" s="244"/>
      <c r="Q7855" s="244"/>
      <c r="R7855" s="6">
        <f t="shared" si="1115"/>
        <v>0</v>
      </c>
      <c r="S7855" s="6">
        <f t="shared" si="1116"/>
        <v>0</v>
      </c>
      <c r="T7855" s="7">
        <f t="shared" si="1117"/>
        <v>0</v>
      </c>
      <c r="U7855" s="121" t="str">
        <f t="shared" si="1118"/>
        <v>0</v>
      </c>
      <c r="V7855" s="10">
        <f t="shared" si="1119"/>
        <v>0</v>
      </c>
      <c r="W7855" s="10">
        <f t="shared" si="1120"/>
        <v>0</v>
      </c>
      <c r="X7855" s="11">
        <f t="shared" si="1121"/>
        <v>0</v>
      </c>
      <c r="Y7855" s="11">
        <f t="shared" si="1122"/>
        <v>0</v>
      </c>
      <c r="Z7855" s="12" t="str">
        <f t="shared" si="1123"/>
        <v>Torque/Speed Control 1</v>
      </c>
    </row>
    <row r="7856" spans="8:26" x14ac:dyDescent="0.3">
      <c r="H7856" s="244"/>
      <c r="I7856" s="244"/>
      <c r="J7856" s="244"/>
      <c r="K7856" s="244"/>
      <c r="L7856" s="244"/>
      <c r="M7856" s="244"/>
      <c r="N7856" s="244"/>
      <c r="O7856" s="244"/>
      <c r="P7856" s="244"/>
      <c r="Q7856" s="244"/>
      <c r="R7856" s="6">
        <f t="shared" si="1115"/>
        <v>0</v>
      </c>
      <c r="S7856" s="6">
        <f t="shared" si="1116"/>
        <v>0</v>
      </c>
      <c r="T7856" s="7">
        <f t="shared" si="1117"/>
        <v>0</v>
      </c>
      <c r="U7856" s="121" t="str">
        <f t="shared" si="1118"/>
        <v>0</v>
      </c>
      <c r="V7856" s="10">
        <f t="shared" si="1119"/>
        <v>0</v>
      </c>
      <c r="W7856" s="10">
        <f t="shared" si="1120"/>
        <v>0</v>
      </c>
      <c r="X7856" s="11">
        <f t="shared" si="1121"/>
        <v>0</v>
      </c>
      <c r="Y7856" s="11">
        <f t="shared" si="1122"/>
        <v>0</v>
      </c>
      <c r="Z7856" s="12" t="str">
        <f t="shared" si="1123"/>
        <v>Torque/Speed Control 1</v>
      </c>
    </row>
    <row r="7857" spans="8:26" x14ac:dyDescent="0.3">
      <c r="H7857" s="244"/>
      <c r="I7857" s="244"/>
      <c r="J7857" s="244"/>
      <c r="K7857" s="244"/>
      <c r="L7857" s="244"/>
      <c r="M7857" s="244"/>
      <c r="N7857" s="244"/>
      <c r="O7857" s="244"/>
      <c r="P7857" s="244"/>
      <c r="Q7857" s="244"/>
      <c r="R7857" s="6">
        <f t="shared" si="1115"/>
        <v>0</v>
      </c>
      <c r="S7857" s="6">
        <f t="shared" si="1116"/>
        <v>0</v>
      </c>
      <c r="T7857" s="7">
        <f t="shared" si="1117"/>
        <v>0</v>
      </c>
      <c r="U7857" s="121" t="str">
        <f t="shared" si="1118"/>
        <v>0</v>
      </c>
      <c r="V7857" s="10">
        <f t="shared" si="1119"/>
        <v>0</v>
      </c>
      <c r="W7857" s="10">
        <f t="shared" si="1120"/>
        <v>0</v>
      </c>
      <c r="X7857" s="11">
        <f t="shared" si="1121"/>
        <v>0</v>
      </c>
      <c r="Y7857" s="11">
        <f t="shared" si="1122"/>
        <v>0</v>
      </c>
      <c r="Z7857" s="12" t="str">
        <f t="shared" si="1123"/>
        <v>Torque/Speed Control 1</v>
      </c>
    </row>
    <row r="7858" spans="8:26" x14ac:dyDescent="0.3">
      <c r="H7858" s="244"/>
      <c r="I7858" s="244"/>
      <c r="J7858" s="244"/>
      <c r="K7858" s="244"/>
      <c r="L7858" s="244"/>
      <c r="M7858" s="244"/>
      <c r="N7858" s="244"/>
      <c r="O7858" s="244"/>
      <c r="P7858" s="244"/>
      <c r="Q7858" s="244"/>
      <c r="R7858" s="6">
        <f t="shared" si="1115"/>
        <v>0</v>
      </c>
      <c r="S7858" s="6">
        <f t="shared" si="1116"/>
        <v>0</v>
      </c>
      <c r="T7858" s="7">
        <f t="shared" si="1117"/>
        <v>0</v>
      </c>
      <c r="U7858" s="121" t="str">
        <f t="shared" si="1118"/>
        <v>0</v>
      </c>
      <c r="V7858" s="10">
        <f t="shared" si="1119"/>
        <v>0</v>
      </c>
      <c r="W7858" s="10">
        <f t="shared" si="1120"/>
        <v>0</v>
      </c>
      <c r="X7858" s="11">
        <f t="shared" si="1121"/>
        <v>0</v>
      </c>
      <c r="Y7858" s="11">
        <f t="shared" si="1122"/>
        <v>0</v>
      </c>
      <c r="Z7858" s="12" t="str">
        <f t="shared" si="1123"/>
        <v>Torque/Speed Control 1</v>
      </c>
    </row>
    <row r="7859" spans="8:26" x14ac:dyDescent="0.3">
      <c r="H7859" s="244"/>
      <c r="I7859" s="244"/>
      <c r="J7859" s="244"/>
      <c r="K7859" s="244"/>
      <c r="L7859" s="244"/>
      <c r="M7859" s="244"/>
      <c r="N7859" s="244"/>
      <c r="O7859" s="244"/>
      <c r="P7859" s="244"/>
      <c r="Q7859" s="244"/>
      <c r="R7859" s="6">
        <f t="shared" si="1115"/>
        <v>0</v>
      </c>
      <c r="S7859" s="6">
        <f t="shared" si="1116"/>
        <v>0</v>
      </c>
      <c r="T7859" s="7">
        <f t="shared" si="1117"/>
        <v>0</v>
      </c>
      <c r="U7859" s="121" t="str">
        <f t="shared" si="1118"/>
        <v>0</v>
      </c>
      <c r="V7859" s="10">
        <f t="shared" si="1119"/>
        <v>0</v>
      </c>
      <c r="W7859" s="10">
        <f t="shared" si="1120"/>
        <v>0</v>
      </c>
      <c r="X7859" s="11">
        <f t="shared" si="1121"/>
        <v>0</v>
      </c>
      <c r="Y7859" s="11">
        <f t="shared" si="1122"/>
        <v>0</v>
      </c>
      <c r="Z7859" s="12" t="str">
        <f t="shared" si="1123"/>
        <v>Torque/Speed Control 1</v>
      </c>
    </row>
    <row r="7860" spans="8:26" x14ac:dyDescent="0.3">
      <c r="H7860" s="244"/>
      <c r="I7860" s="244"/>
      <c r="J7860" s="244"/>
      <c r="K7860" s="244"/>
      <c r="L7860" s="244"/>
      <c r="M7860" s="244"/>
      <c r="N7860" s="244"/>
      <c r="O7860" s="244"/>
      <c r="P7860" s="244"/>
      <c r="Q7860" s="244"/>
      <c r="R7860" s="6">
        <f t="shared" si="1115"/>
        <v>0</v>
      </c>
      <c r="S7860" s="6">
        <f t="shared" si="1116"/>
        <v>0</v>
      </c>
      <c r="T7860" s="7">
        <f t="shared" si="1117"/>
        <v>0</v>
      </c>
      <c r="U7860" s="121" t="str">
        <f t="shared" si="1118"/>
        <v>0</v>
      </c>
      <c r="V7860" s="10">
        <f t="shared" si="1119"/>
        <v>0</v>
      </c>
      <c r="W7860" s="10">
        <f t="shared" si="1120"/>
        <v>0</v>
      </c>
      <c r="X7860" s="11">
        <f t="shared" si="1121"/>
        <v>0</v>
      </c>
      <c r="Y7860" s="11">
        <f t="shared" si="1122"/>
        <v>0</v>
      </c>
      <c r="Z7860" s="12" t="str">
        <f t="shared" si="1123"/>
        <v>Torque/Speed Control 1</v>
      </c>
    </row>
    <row r="7861" spans="8:26" x14ac:dyDescent="0.3">
      <c r="H7861" s="244"/>
      <c r="I7861" s="244"/>
      <c r="J7861" s="244"/>
      <c r="K7861" s="244"/>
      <c r="L7861" s="244"/>
      <c r="M7861" s="244"/>
      <c r="N7861" s="244"/>
      <c r="O7861" s="244"/>
      <c r="P7861" s="244"/>
      <c r="Q7861" s="244"/>
      <c r="R7861" s="6">
        <f t="shared" si="1115"/>
        <v>0</v>
      </c>
      <c r="S7861" s="6">
        <f t="shared" si="1116"/>
        <v>0</v>
      </c>
      <c r="T7861" s="7">
        <f t="shared" si="1117"/>
        <v>0</v>
      </c>
      <c r="U7861" s="121" t="str">
        <f t="shared" si="1118"/>
        <v>0</v>
      </c>
      <c r="V7861" s="10">
        <f t="shared" si="1119"/>
        <v>0</v>
      </c>
      <c r="W7861" s="10">
        <f t="shared" si="1120"/>
        <v>0</v>
      </c>
      <c r="X7861" s="11">
        <f t="shared" si="1121"/>
        <v>0</v>
      </c>
      <c r="Y7861" s="11">
        <f t="shared" si="1122"/>
        <v>0</v>
      </c>
      <c r="Z7861" s="12" t="str">
        <f t="shared" si="1123"/>
        <v>Torque/Speed Control 1</v>
      </c>
    </row>
    <row r="7862" spans="8:26" x14ac:dyDescent="0.3">
      <c r="H7862" s="244"/>
      <c r="I7862" s="244"/>
      <c r="J7862" s="244"/>
      <c r="K7862" s="244"/>
      <c r="L7862" s="244"/>
      <c r="M7862" s="244"/>
      <c r="N7862" s="244"/>
      <c r="O7862" s="244"/>
      <c r="P7862" s="244"/>
      <c r="Q7862" s="244"/>
      <c r="R7862" s="6">
        <f t="shared" si="1115"/>
        <v>0</v>
      </c>
      <c r="S7862" s="6">
        <f t="shared" si="1116"/>
        <v>0</v>
      </c>
      <c r="T7862" s="7">
        <f t="shared" si="1117"/>
        <v>0</v>
      </c>
      <c r="U7862" s="121" t="str">
        <f t="shared" si="1118"/>
        <v>0</v>
      </c>
      <c r="V7862" s="10">
        <f t="shared" si="1119"/>
        <v>0</v>
      </c>
      <c r="W7862" s="10">
        <f t="shared" si="1120"/>
        <v>0</v>
      </c>
      <c r="X7862" s="11">
        <f t="shared" si="1121"/>
        <v>0</v>
      </c>
      <c r="Y7862" s="11">
        <f t="shared" si="1122"/>
        <v>0</v>
      </c>
      <c r="Z7862" s="12" t="str">
        <f t="shared" si="1123"/>
        <v>Torque/Speed Control 1</v>
      </c>
    </row>
    <row r="7863" spans="8:26" x14ac:dyDescent="0.3">
      <c r="H7863" s="244"/>
      <c r="I7863" s="244"/>
      <c r="J7863" s="244"/>
      <c r="K7863" s="244"/>
      <c r="L7863" s="244"/>
      <c r="M7863" s="244"/>
      <c r="N7863" s="244"/>
      <c r="O7863" s="244"/>
      <c r="P7863" s="244"/>
      <c r="Q7863" s="244"/>
      <c r="R7863" s="6">
        <f t="shared" si="1115"/>
        <v>0</v>
      </c>
      <c r="S7863" s="6">
        <f t="shared" si="1116"/>
        <v>0</v>
      </c>
      <c r="T7863" s="7">
        <f t="shared" si="1117"/>
        <v>0</v>
      </c>
      <c r="U7863" s="121" t="str">
        <f t="shared" si="1118"/>
        <v>0</v>
      </c>
      <c r="V7863" s="10">
        <f t="shared" si="1119"/>
        <v>0</v>
      </c>
      <c r="W7863" s="10">
        <f t="shared" si="1120"/>
        <v>0</v>
      </c>
      <c r="X7863" s="11">
        <f t="shared" si="1121"/>
        <v>0</v>
      </c>
      <c r="Y7863" s="11">
        <f t="shared" si="1122"/>
        <v>0</v>
      </c>
      <c r="Z7863" s="12" t="str">
        <f t="shared" si="1123"/>
        <v>Torque/Speed Control 1</v>
      </c>
    </row>
    <row r="7864" spans="8:26" x14ac:dyDescent="0.3">
      <c r="H7864" s="244"/>
      <c r="I7864" s="244"/>
      <c r="J7864" s="244"/>
      <c r="K7864" s="244"/>
      <c r="L7864" s="244"/>
      <c r="M7864" s="244"/>
      <c r="N7864" s="244"/>
      <c r="O7864" s="244"/>
      <c r="P7864" s="244"/>
      <c r="Q7864" s="244"/>
      <c r="R7864" s="6">
        <f t="shared" si="1115"/>
        <v>0</v>
      </c>
      <c r="S7864" s="6">
        <f t="shared" si="1116"/>
        <v>0</v>
      </c>
      <c r="T7864" s="7">
        <f t="shared" si="1117"/>
        <v>0</v>
      </c>
      <c r="U7864" s="121" t="str">
        <f t="shared" si="1118"/>
        <v>0</v>
      </c>
      <c r="V7864" s="10">
        <f t="shared" si="1119"/>
        <v>0</v>
      </c>
      <c r="W7864" s="10">
        <f t="shared" si="1120"/>
        <v>0</v>
      </c>
      <c r="X7864" s="11">
        <f t="shared" si="1121"/>
        <v>0</v>
      </c>
      <c r="Y7864" s="11">
        <f t="shared" si="1122"/>
        <v>0</v>
      </c>
      <c r="Z7864" s="12" t="str">
        <f t="shared" si="1123"/>
        <v>Torque/Speed Control 1</v>
      </c>
    </row>
    <row r="7865" spans="8:26" x14ac:dyDescent="0.3">
      <c r="H7865" s="244"/>
      <c r="I7865" s="244"/>
      <c r="J7865" s="244"/>
      <c r="K7865" s="244"/>
      <c r="L7865" s="244"/>
      <c r="M7865" s="244"/>
      <c r="N7865" s="244"/>
      <c r="O7865" s="244"/>
      <c r="P7865" s="244"/>
      <c r="Q7865" s="244"/>
      <c r="R7865" s="6">
        <f t="shared" si="1115"/>
        <v>0</v>
      </c>
      <c r="S7865" s="6">
        <f t="shared" si="1116"/>
        <v>0</v>
      </c>
      <c r="T7865" s="7">
        <f t="shared" si="1117"/>
        <v>0</v>
      </c>
      <c r="U7865" s="121" t="str">
        <f t="shared" si="1118"/>
        <v>0</v>
      </c>
      <c r="V7865" s="10">
        <f t="shared" si="1119"/>
        <v>0</v>
      </c>
      <c r="W7865" s="10">
        <f t="shared" si="1120"/>
        <v>0</v>
      </c>
      <c r="X7865" s="11">
        <f t="shared" si="1121"/>
        <v>0</v>
      </c>
      <c r="Y7865" s="11">
        <f t="shared" si="1122"/>
        <v>0</v>
      </c>
      <c r="Z7865" s="12" t="str">
        <f t="shared" si="1123"/>
        <v>Torque/Speed Control 1</v>
      </c>
    </row>
    <row r="7866" spans="8:26" x14ac:dyDescent="0.3">
      <c r="H7866" s="244"/>
      <c r="I7866" s="244"/>
      <c r="J7866" s="244"/>
      <c r="K7866" s="244"/>
      <c r="L7866" s="244"/>
      <c r="M7866" s="244"/>
      <c r="N7866" s="244"/>
      <c r="O7866" s="244"/>
      <c r="P7866" s="244"/>
      <c r="Q7866" s="244"/>
      <c r="R7866" s="6">
        <f t="shared" si="1115"/>
        <v>0</v>
      </c>
      <c r="S7866" s="6">
        <f t="shared" si="1116"/>
        <v>0</v>
      </c>
      <c r="T7866" s="7">
        <f t="shared" si="1117"/>
        <v>0</v>
      </c>
      <c r="U7866" s="121" t="str">
        <f t="shared" si="1118"/>
        <v>0</v>
      </c>
      <c r="V7866" s="10">
        <f t="shared" si="1119"/>
        <v>0</v>
      </c>
      <c r="W7866" s="10">
        <f t="shared" si="1120"/>
        <v>0</v>
      </c>
      <c r="X7866" s="11">
        <f t="shared" si="1121"/>
        <v>0</v>
      </c>
      <c r="Y7866" s="11">
        <f t="shared" si="1122"/>
        <v>0</v>
      </c>
      <c r="Z7866" s="12" t="str">
        <f t="shared" si="1123"/>
        <v>Torque/Speed Control 1</v>
      </c>
    </row>
    <row r="7867" spans="8:26" x14ac:dyDescent="0.3">
      <c r="H7867" s="244"/>
      <c r="I7867" s="244"/>
      <c r="J7867" s="244"/>
      <c r="K7867" s="244"/>
      <c r="L7867" s="244"/>
      <c r="M7867" s="244"/>
      <c r="N7867" s="244"/>
      <c r="O7867" s="244"/>
      <c r="P7867" s="244"/>
      <c r="Q7867" s="244"/>
      <c r="R7867" s="6">
        <f t="shared" si="1115"/>
        <v>0</v>
      </c>
      <c r="S7867" s="6">
        <f t="shared" si="1116"/>
        <v>0</v>
      </c>
      <c r="T7867" s="7">
        <f t="shared" si="1117"/>
        <v>0</v>
      </c>
      <c r="U7867" s="121" t="str">
        <f t="shared" si="1118"/>
        <v>0</v>
      </c>
      <c r="V7867" s="10">
        <f t="shared" si="1119"/>
        <v>0</v>
      </c>
      <c r="W7867" s="10">
        <f t="shared" si="1120"/>
        <v>0</v>
      </c>
      <c r="X7867" s="11">
        <f t="shared" si="1121"/>
        <v>0</v>
      </c>
      <c r="Y7867" s="11">
        <f t="shared" si="1122"/>
        <v>0</v>
      </c>
      <c r="Z7867" s="12" t="str">
        <f t="shared" si="1123"/>
        <v>Torque/Speed Control 1</v>
      </c>
    </row>
    <row r="7868" spans="8:26" x14ac:dyDescent="0.3">
      <c r="H7868" s="244"/>
      <c r="I7868" s="244"/>
      <c r="J7868" s="244"/>
      <c r="K7868" s="244"/>
      <c r="L7868" s="244"/>
      <c r="M7868" s="244"/>
      <c r="N7868" s="244"/>
      <c r="O7868" s="244"/>
      <c r="P7868" s="244"/>
      <c r="Q7868" s="244"/>
      <c r="R7868" s="6">
        <f t="shared" si="1115"/>
        <v>0</v>
      </c>
      <c r="S7868" s="6">
        <f t="shared" si="1116"/>
        <v>0</v>
      </c>
      <c r="T7868" s="7">
        <f t="shared" si="1117"/>
        <v>0</v>
      </c>
      <c r="U7868" s="121" t="str">
        <f t="shared" si="1118"/>
        <v>0</v>
      </c>
      <c r="V7868" s="10">
        <f t="shared" si="1119"/>
        <v>0</v>
      </c>
      <c r="W7868" s="10">
        <f t="shared" si="1120"/>
        <v>0</v>
      </c>
      <c r="X7868" s="11">
        <f t="shared" si="1121"/>
        <v>0</v>
      </c>
      <c r="Y7868" s="11">
        <f t="shared" si="1122"/>
        <v>0</v>
      </c>
      <c r="Z7868" s="12" t="str">
        <f t="shared" si="1123"/>
        <v>Torque/Speed Control 1</v>
      </c>
    </row>
    <row r="7869" spans="8:26" x14ac:dyDescent="0.3">
      <c r="H7869" s="244"/>
      <c r="I7869" s="244"/>
      <c r="J7869" s="244"/>
      <c r="K7869" s="244"/>
      <c r="L7869" s="244"/>
      <c r="M7869" s="244"/>
      <c r="N7869" s="244"/>
      <c r="O7869" s="244"/>
      <c r="P7869" s="244"/>
      <c r="Q7869" s="244"/>
      <c r="R7869" s="6">
        <f t="shared" ref="R7869:R7932" si="1124">_xlfn.BITRSHIFT(_xlfn.BITAND(HEX2DEC(H7869),HEX2DEC("1C000000")),26)</f>
        <v>0</v>
      </c>
      <c r="S7869" s="6">
        <f t="shared" ref="S7869:S7932" si="1125">_xlfn.BITRSHIFT(_xlfn.BITAND(HEX2DEC(H7869),HEX2DEC("01000000")),24)</f>
        <v>0</v>
      </c>
      <c r="T7869" s="7">
        <f t="shared" ref="T7869:T7932" si="1126">IF(_xlfn.BITRSHIFT(_xlfn.BITAND(HEX2DEC(H7869),HEX2DEC("0FF0000")),16)&lt;240,_xlfn.BITRSHIFT(_xlfn.BITAND(HEX2DEC(H7869),HEX2DEC("1FF0000")),8),_xlfn.BITRSHIFT(_xlfn.BITAND(HEX2DEC(H7869),HEX2DEC("1FFFF00")),8))</f>
        <v>0</v>
      </c>
      <c r="U7869" s="121" t="str">
        <f t="shared" ref="U7869:U7932" si="1127">DEC2HEX(T7869)</f>
        <v>0</v>
      </c>
      <c r="V7869" s="10">
        <f t="shared" ref="V7869:V7932" si="1128">_xlfn.BITRSHIFT(_xlfn.BITAND(HEX2DEC(H7869),HEX2DEC("0FF0000")),16)</f>
        <v>0</v>
      </c>
      <c r="W7869" s="10">
        <f t="shared" ref="W7869:W7932" si="1129">_xlfn.BITRSHIFT(_xlfn.BITAND(HEX2DEC(H7869),HEX2DEC("FF00")),8)</f>
        <v>0</v>
      </c>
      <c r="X7869" s="11">
        <f t="shared" ref="X7869:X7932" si="1130">_xlfn.BITAND(HEX2DEC(H7869),HEX2DEC("00000FF"))</f>
        <v>0</v>
      </c>
      <c r="Y7869" s="11">
        <f t="shared" ref="Y7869:Y7932" si="1131">IF(_xlfn.BITRSHIFT(_xlfn.BITAND(HEX2DEC(H7869),HEX2DEC("0FF0000")),16)&lt;240,_xlfn.BITRSHIFT(_xlfn.BITAND(HEX2DEC(H7869),HEX2DEC("0FF00")),8),_xlfn.BITRSHIFT(_xlfn.BITAND(HEX2DEC(H7869),HEX2DEC("0FF0000")),16))</f>
        <v>0</v>
      </c>
      <c r="Z7869" s="12" t="str">
        <f t="shared" ref="Z7869:Z7932" si="1132">VLOOKUP(T7869,BO:BP,2,FALSE)</f>
        <v>Torque/Speed Control 1</v>
      </c>
    </row>
    <row r="7870" spans="8:26" x14ac:dyDescent="0.3">
      <c r="H7870" s="244"/>
      <c r="I7870" s="244"/>
      <c r="J7870" s="244"/>
      <c r="K7870" s="244"/>
      <c r="L7870" s="244"/>
      <c r="M7870" s="244"/>
      <c r="N7870" s="244"/>
      <c r="O7870" s="244"/>
      <c r="P7870" s="244"/>
      <c r="Q7870" s="244"/>
      <c r="R7870" s="6">
        <f t="shared" si="1124"/>
        <v>0</v>
      </c>
      <c r="S7870" s="6">
        <f t="shared" si="1125"/>
        <v>0</v>
      </c>
      <c r="T7870" s="7">
        <f t="shared" si="1126"/>
        <v>0</v>
      </c>
      <c r="U7870" s="121" t="str">
        <f t="shared" si="1127"/>
        <v>0</v>
      </c>
      <c r="V7870" s="10">
        <f t="shared" si="1128"/>
        <v>0</v>
      </c>
      <c r="W7870" s="10">
        <f t="shared" si="1129"/>
        <v>0</v>
      </c>
      <c r="X7870" s="11">
        <f t="shared" si="1130"/>
        <v>0</v>
      </c>
      <c r="Y7870" s="11">
        <f t="shared" si="1131"/>
        <v>0</v>
      </c>
      <c r="Z7870" s="12" t="str">
        <f t="shared" si="1132"/>
        <v>Torque/Speed Control 1</v>
      </c>
    </row>
    <row r="7871" spans="8:26" x14ac:dyDescent="0.3">
      <c r="H7871" s="244"/>
      <c r="I7871" s="244"/>
      <c r="J7871" s="244"/>
      <c r="K7871" s="244"/>
      <c r="L7871" s="244"/>
      <c r="M7871" s="244"/>
      <c r="N7871" s="244"/>
      <c r="O7871" s="244"/>
      <c r="P7871" s="244"/>
      <c r="Q7871" s="244"/>
      <c r="R7871" s="6">
        <f t="shared" si="1124"/>
        <v>0</v>
      </c>
      <c r="S7871" s="6">
        <f t="shared" si="1125"/>
        <v>0</v>
      </c>
      <c r="T7871" s="7">
        <f t="shared" si="1126"/>
        <v>0</v>
      </c>
      <c r="U7871" s="121" t="str">
        <f t="shared" si="1127"/>
        <v>0</v>
      </c>
      <c r="V7871" s="10">
        <f t="shared" si="1128"/>
        <v>0</v>
      </c>
      <c r="W7871" s="10">
        <f t="shared" si="1129"/>
        <v>0</v>
      </c>
      <c r="X7871" s="11">
        <f t="shared" si="1130"/>
        <v>0</v>
      </c>
      <c r="Y7871" s="11">
        <f t="shared" si="1131"/>
        <v>0</v>
      </c>
      <c r="Z7871" s="12" t="str">
        <f t="shared" si="1132"/>
        <v>Torque/Speed Control 1</v>
      </c>
    </row>
    <row r="7872" spans="8:26" x14ac:dyDescent="0.3">
      <c r="H7872" s="244"/>
      <c r="I7872" s="244"/>
      <c r="J7872" s="244"/>
      <c r="K7872" s="244"/>
      <c r="L7872" s="244"/>
      <c r="M7872" s="244"/>
      <c r="N7872" s="244"/>
      <c r="O7872" s="244"/>
      <c r="P7872" s="244"/>
      <c r="Q7872" s="244"/>
      <c r="R7872" s="6">
        <f t="shared" si="1124"/>
        <v>0</v>
      </c>
      <c r="S7872" s="6">
        <f t="shared" si="1125"/>
        <v>0</v>
      </c>
      <c r="T7872" s="7">
        <f t="shared" si="1126"/>
        <v>0</v>
      </c>
      <c r="U7872" s="121" t="str">
        <f t="shared" si="1127"/>
        <v>0</v>
      </c>
      <c r="V7872" s="10">
        <f t="shared" si="1128"/>
        <v>0</v>
      </c>
      <c r="W7872" s="10">
        <f t="shared" si="1129"/>
        <v>0</v>
      </c>
      <c r="X7872" s="11">
        <f t="shared" si="1130"/>
        <v>0</v>
      </c>
      <c r="Y7872" s="11">
        <f t="shared" si="1131"/>
        <v>0</v>
      </c>
      <c r="Z7872" s="12" t="str">
        <f t="shared" si="1132"/>
        <v>Torque/Speed Control 1</v>
      </c>
    </row>
    <row r="7873" spans="8:26" x14ac:dyDescent="0.3">
      <c r="H7873" s="244"/>
      <c r="I7873" s="244"/>
      <c r="J7873" s="244"/>
      <c r="K7873" s="244"/>
      <c r="L7873" s="244"/>
      <c r="M7873" s="244"/>
      <c r="N7873" s="244"/>
      <c r="O7873" s="244"/>
      <c r="P7873" s="244"/>
      <c r="Q7873" s="244"/>
      <c r="R7873" s="6">
        <f t="shared" si="1124"/>
        <v>0</v>
      </c>
      <c r="S7873" s="6">
        <f t="shared" si="1125"/>
        <v>0</v>
      </c>
      <c r="T7873" s="7">
        <f t="shared" si="1126"/>
        <v>0</v>
      </c>
      <c r="U7873" s="121" t="str">
        <f t="shared" si="1127"/>
        <v>0</v>
      </c>
      <c r="V7873" s="10">
        <f t="shared" si="1128"/>
        <v>0</v>
      </c>
      <c r="W7873" s="10">
        <f t="shared" si="1129"/>
        <v>0</v>
      </c>
      <c r="X7873" s="11">
        <f t="shared" si="1130"/>
        <v>0</v>
      </c>
      <c r="Y7873" s="11">
        <f t="shared" si="1131"/>
        <v>0</v>
      </c>
      <c r="Z7873" s="12" t="str">
        <f t="shared" si="1132"/>
        <v>Torque/Speed Control 1</v>
      </c>
    </row>
    <row r="7874" spans="8:26" x14ac:dyDescent="0.3">
      <c r="H7874" s="244"/>
      <c r="I7874" s="244"/>
      <c r="J7874" s="244"/>
      <c r="K7874" s="244"/>
      <c r="L7874" s="244"/>
      <c r="M7874" s="244"/>
      <c r="N7874" s="244"/>
      <c r="O7874" s="244"/>
      <c r="P7874" s="244"/>
      <c r="Q7874" s="244"/>
      <c r="R7874" s="6">
        <f t="shared" si="1124"/>
        <v>0</v>
      </c>
      <c r="S7874" s="6">
        <f t="shared" si="1125"/>
        <v>0</v>
      </c>
      <c r="T7874" s="7">
        <f t="shared" si="1126"/>
        <v>0</v>
      </c>
      <c r="U7874" s="121" t="str">
        <f t="shared" si="1127"/>
        <v>0</v>
      </c>
      <c r="V7874" s="10">
        <f t="shared" si="1128"/>
        <v>0</v>
      </c>
      <c r="W7874" s="10">
        <f t="shared" si="1129"/>
        <v>0</v>
      </c>
      <c r="X7874" s="11">
        <f t="shared" si="1130"/>
        <v>0</v>
      </c>
      <c r="Y7874" s="11">
        <f t="shared" si="1131"/>
        <v>0</v>
      </c>
      <c r="Z7874" s="12" t="str">
        <f t="shared" si="1132"/>
        <v>Torque/Speed Control 1</v>
      </c>
    </row>
    <row r="7875" spans="8:26" x14ac:dyDescent="0.3">
      <c r="H7875" s="244"/>
      <c r="I7875" s="244"/>
      <c r="J7875" s="244"/>
      <c r="K7875" s="244"/>
      <c r="L7875" s="244"/>
      <c r="M7875" s="244"/>
      <c r="N7875" s="244"/>
      <c r="O7875" s="244"/>
      <c r="P7875" s="244"/>
      <c r="Q7875" s="244"/>
      <c r="R7875" s="6">
        <f t="shared" si="1124"/>
        <v>0</v>
      </c>
      <c r="S7875" s="6">
        <f t="shared" si="1125"/>
        <v>0</v>
      </c>
      <c r="T7875" s="7">
        <f t="shared" si="1126"/>
        <v>0</v>
      </c>
      <c r="U7875" s="121" t="str">
        <f t="shared" si="1127"/>
        <v>0</v>
      </c>
      <c r="V7875" s="10">
        <f t="shared" si="1128"/>
        <v>0</v>
      </c>
      <c r="W7875" s="10">
        <f t="shared" si="1129"/>
        <v>0</v>
      </c>
      <c r="X7875" s="11">
        <f t="shared" si="1130"/>
        <v>0</v>
      </c>
      <c r="Y7875" s="11">
        <f t="shared" si="1131"/>
        <v>0</v>
      </c>
      <c r="Z7875" s="12" t="str">
        <f t="shared" si="1132"/>
        <v>Torque/Speed Control 1</v>
      </c>
    </row>
    <row r="7876" spans="8:26" x14ac:dyDescent="0.3">
      <c r="H7876" s="244"/>
      <c r="I7876" s="244"/>
      <c r="J7876" s="244"/>
      <c r="K7876" s="244"/>
      <c r="L7876" s="244"/>
      <c r="M7876" s="244"/>
      <c r="N7876" s="244"/>
      <c r="O7876" s="244"/>
      <c r="P7876" s="244"/>
      <c r="Q7876" s="244"/>
      <c r="R7876" s="6">
        <f t="shared" si="1124"/>
        <v>0</v>
      </c>
      <c r="S7876" s="6">
        <f t="shared" si="1125"/>
        <v>0</v>
      </c>
      <c r="T7876" s="7">
        <f t="shared" si="1126"/>
        <v>0</v>
      </c>
      <c r="U7876" s="121" t="str">
        <f t="shared" si="1127"/>
        <v>0</v>
      </c>
      <c r="V7876" s="10">
        <f t="shared" si="1128"/>
        <v>0</v>
      </c>
      <c r="W7876" s="10">
        <f t="shared" si="1129"/>
        <v>0</v>
      </c>
      <c r="X7876" s="11">
        <f t="shared" si="1130"/>
        <v>0</v>
      </c>
      <c r="Y7876" s="11">
        <f t="shared" si="1131"/>
        <v>0</v>
      </c>
      <c r="Z7876" s="12" t="str">
        <f t="shared" si="1132"/>
        <v>Torque/Speed Control 1</v>
      </c>
    </row>
    <row r="7877" spans="8:26" x14ac:dyDescent="0.3">
      <c r="H7877" s="244"/>
      <c r="I7877" s="244"/>
      <c r="J7877" s="244"/>
      <c r="K7877" s="244"/>
      <c r="L7877" s="244"/>
      <c r="M7877" s="244"/>
      <c r="N7877" s="244"/>
      <c r="O7877" s="244"/>
      <c r="P7877" s="244"/>
      <c r="Q7877" s="244"/>
      <c r="R7877" s="6">
        <f t="shared" si="1124"/>
        <v>0</v>
      </c>
      <c r="S7877" s="6">
        <f t="shared" si="1125"/>
        <v>0</v>
      </c>
      <c r="T7877" s="7">
        <f t="shared" si="1126"/>
        <v>0</v>
      </c>
      <c r="U7877" s="121" t="str">
        <f t="shared" si="1127"/>
        <v>0</v>
      </c>
      <c r="V7877" s="10">
        <f t="shared" si="1128"/>
        <v>0</v>
      </c>
      <c r="W7877" s="10">
        <f t="shared" si="1129"/>
        <v>0</v>
      </c>
      <c r="X7877" s="11">
        <f t="shared" si="1130"/>
        <v>0</v>
      </c>
      <c r="Y7877" s="11">
        <f t="shared" si="1131"/>
        <v>0</v>
      </c>
      <c r="Z7877" s="12" t="str">
        <f t="shared" si="1132"/>
        <v>Torque/Speed Control 1</v>
      </c>
    </row>
    <row r="7878" spans="8:26" x14ac:dyDescent="0.3">
      <c r="H7878" s="244"/>
      <c r="I7878" s="244"/>
      <c r="J7878" s="244"/>
      <c r="K7878" s="244"/>
      <c r="L7878" s="244"/>
      <c r="M7878" s="244"/>
      <c r="N7878" s="244"/>
      <c r="O7878" s="244"/>
      <c r="P7878" s="244"/>
      <c r="Q7878" s="244"/>
      <c r="R7878" s="6">
        <f t="shared" si="1124"/>
        <v>0</v>
      </c>
      <c r="S7878" s="6">
        <f t="shared" si="1125"/>
        <v>0</v>
      </c>
      <c r="T7878" s="7">
        <f t="shared" si="1126"/>
        <v>0</v>
      </c>
      <c r="U7878" s="121" t="str">
        <f t="shared" si="1127"/>
        <v>0</v>
      </c>
      <c r="V7878" s="10">
        <f t="shared" si="1128"/>
        <v>0</v>
      </c>
      <c r="W7878" s="10">
        <f t="shared" si="1129"/>
        <v>0</v>
      </c>
      <c r="X7878" s="11">
        <f t="shared" si="1130"/>
        <v>0</v>
      </c>
      <c r="Y7878" s="11">
        <f t="shared" si="1131"/>
        <v>0</v>
      </c>
      <c r="Z7878" s="12" t="str">
        <f t="shared" si="1132"/>
        <v>Torque/Speed Control 1</v>
      </c>
    </row>
    <row r="7879" spans="8:26" x14ac:dyDescent="0.3">
      <c r="H7879" s="244"/>
      <c r="I7879" s="244"/>
      <c r="J7879" s="244"/>
      <c r="K7879" s="244"/>
      <c r="L7879" s="244"/>
      <c r="M7879" s="244"/>
      <c r="N7879" s="244"/>
      <c r="O7879" s="244"/>
      <c r="P7879" s="244"/>
      <c r="Q7879" s="244"/>
      <c r="R7879" s="6">
        <f t="shared" si="1124"/>
        <v>0</v>
      </c>
      <c r="S7879" s="6">
        <f t="shared" si="1125"/>
        <v>0</v>
      </c>
      <c r="T7879" s="7">
        <f t="shared" si="1126"/>
        <v>0</v>
      </c>
      <c r="U7879" s="121" t="str">
        <f t="shared" si="1127"/>
        <v>0</v>
      </c>
      <c r="V7879" s="10">
        <f t="shared" si="1128"/>
        <v>0</v>
      </c>
      <c r="W7879" s="10">
        <f t="shared" si="1129"/>
        <v>0</v>
      </c>
      <c r="X7879" s="11">
        <f t="shared" si="1130"/>
        <v>0</v>
      </c>
      <c r="Y7879" s="11">
        <f t="shared" si="1131"/>
        <v>0</v>
      </c>
      <c r="Z7879" s="12" t="str">
        <f t="shared" si="1132"/>
        <v>Torque/Speed Control 1</v>
      </c>
    </row>
    <row r="7880" spans="8:26" x14ac:dyDescent="0.3">
      <c r="H7880" s="244"/>
      <c r="I7880" s="244"/>
      <c r="J7880" s="244"/>
      <c r="K7880" s="244"/>
      <c r="L7880" s="244"/>
      <c r="M7880" s="244"/>
      <c r="N7880" s="244"/>
      <c r="O7880" s="244"/>
      <c r="P7880" s="244"/>
      <c r="Q7880" s="244"/>
      <c r="R7880" s="6">
        <f t="shared" si="1124"/>
        <v>0</v>
      </c>
      <c r="S7880" s="6">
        <f t="shared" si="1125"/>
        <v>0</v>
      </c>
      <c r="T7880" s="7">
        <f t="shared" si="1126"/>
        <v>0</v>
      </c>
      <c r="U7880" s="121" t="str">
        <f t="shared" si="1127"/>
        <v>0</v>
      </c>
      <c r="V7880" s="10">
        <f t="shared" si="1128"/>
        <v>0</v>
      </c>
      <c r="W7880" s="10">
        <f t="shared" si="1129"/>
        <v>0</v>
      </c>
      <c r="X7880" s="11">
        <f t="shared" si="1130"/>
        <v>0</v>
      </c>
      <c r="Y7880" s="11">
        <f t="shared" si="1131"/>
        <v>0</v>
      </c>
      <c r="Z7880" s="12" t="str">
        <f t="shared" si="1132"/>
        <v>Torque/Speed Control 1</v>
      </c>
    </row>
    <row r="7881" spans="8:26" x14ac:dyDescent="0.3">
      <c r="H7881" s="244"/>
      <c r="I7881" s="244"/>
      <c r="J7881" s="244"/>
      <c r="K7881" s="244"/>
      <c r="L7881" s="244"/>
      <c r="M7881" s="244"/>
      <c r="N7881" s="244"/>
      <c r="O7881" s="244"/>
      <c r="P7881" s="244"/>
      <c r="Q7881" s="244"/>
      <c r="R7881" s="6">
        <f t="shared" si="1124"/>
        <v>0</v>
      </c>
      <c r="S7881" s="6">
        <f t="shared" si="1125"/>
        <v>0</v>
      </c>
      <c r="T7881" s="7">
        <f t="shared" si="1126"/>
        <v>0</v>
      </c>
      <c r="U7881" s="121" t="str">
        <f t="shared" si="1127"/>
        <v>0</v>
      </c>
      <c r="V7881" s="10">
        <f t="shared" si="1128"/>
        <v>0</v>
      </c>
      <c r="W7881" s="10">
        <f t="shared" si="1129"/>
        <v>0</v>
      </c>
      <c r="X7881" s="11">
        <f t="shared" si="1130"/>
        <v>0</v>
      </c>
      <c r="Y7881" s="11">
        <f t="shared" si="1131"/>
        <v>0</v>
      </c>
      <c r="Z7881" s="12" t="str">
        <f t="shared" si="1132"/>
        <v>Torque/Speed Control 1</v>
      </c>
    </row>
    <row r="7882" spans="8:26" x14ac:dyDescent="0.3">
      <c r="H7882" s="244"/>
      <c r="I7882" s="244"/>
      <c r="J7882" s="244"/>
      <c r="K7882" s="244"/>
      <c r="L7882" s="244"/>
      <c r="M7882" s="244"/>
      <c r="N7882" s="244"/>
      <c r="O7882" s="244"/>
      <c r="P7882" s="244"/>
      <c r="Q7882" s="244"/>
      <c r="R7882" s="6">
        <f t="shared" si="1124"/>
        <v>0</v>
      </c>
      <c r="S7882" s="6">
        <f t="shared" si="1125"/>
        <v>0</v>
      </c>
      <c r="T7882" s="7">
        <f t="shared" si="1126"/>
        <v>0</v>
      </c>
      <c r="U7882" s="121" t="str">
        <f t="shared" si="1127"/>
        <v>0</v>
      </c>
      <c r="V7882" s="10">
        <f t="shared" si="1128"/>
        <v>0</v>
      </c>
      <c r="W7882" s="10">
        <f t="shared" si="1129"/>
        <v>0</v>
      </c>
      <c r="X7882" s="11">
        <f t="shared" si="1130"/>
        <v>0</v>
      </c>
      <c r="Y7882" s="11">
        <f t="shared" si="1131"/>
        <v>0</v>
      </c>
      <c r="Z7882" s="12" t="str">
        <f t="shared" si="1132"/>
        <v>Torque/Speed Control 1</v>
      </c>
    </row>
    <row r="7883" spans="8:26" x14ac:dyDescent="0.3">
      <c r="H7883" s="244"/>
      <c r="I7883" s="244"/>
      <c r="J7883" s="244"/>
      <c r="K7883" s="244"/>
      <c r="L7883" s="244"/>
      <c r="M7883" s="244"/>
      <c r="N7883" s="244"/>
      <c r="O7883" s="244"/>
      <c r="P7883" s="244"/>
      <c r="Q7883" s="244"/>
      <c r="R7883" s="6">
        <f t="shared" si="1124"/>
        <v>0</v>
      </c>
      <c r="S7883" s="6">
        <f t="shared" si="1125"/>
        <v>0</v>
      </c>
      <c r="T7883" s="7">
        <f t="shared" si="1126"/>
        <v>0</v>
      </c>
      <c r="U7883" s="121" t="str">
        <f t="shared" si="1127"/>
        <v>0</v>
      </c>
      <c r="V7883" s="10">
        <f t="shared" si="1128"/>
        <v>0</v>
      </c>
      <c r="W7883" s="10">
        <f t="shared" si="1129"/>
        <v>0</v>
      </c>
      <c r="X7883" s="11">
        <f t="shared" si="1130"/>
        <v>0</v>
      </c>
      <c r="Y7883" s="11">
        <f t="shared" si="1131"/>
        <v>0</v>
      </c>
      <c r="Z7883" s="12" t="str">
        <f t="shared" si="1132"/>
        <v>Torque/Speed Control 1</v>
      </c>
    </row>
    <row r="7884" spans="8:26" x14ac:dyDescent="0.3">
      <c r="H7884" s="244"/>
      <c r="I7884" s="244"/>
      <c r="J7884" s="244"/>
      <c r="K7884" s="244"/>
      <c r="L7884" s="244"/>
      <c r="M7884" s="244"/>
      <c r="N7884" s="244"/>
      <c r="O7884" s="244"/>
      <c r="P7884" s="244"/>
      <c r="Q7884" s="244"/>
      <c r="R7884" s="6">
        <f t="shared" si="1124"/>
        <v>0</v>
      </c>
      <c r="S7884" s="6">
        <f t="shared" si="1125"/>
        <v>0</v>
      </c>
      <c r="T7884" s="7">
        <f t="shared" si="1126"/>
        <v>0</v>
      </c>
      <c r="U7884" s="121" t="str">
        <f t="shared" si="1127"/>
        <v>0</v>
      </c>
      <c r="V7884" s="10">
        <f t="shared" si="1128"/>
        <v>0</v>
      </c>
      <c r="W7884" s="10">
        <f t="shared" si="1129"/>
        <v>0</v>
      </c>
      <c r="X7884" s="11">
        <f t="shared" si="1130"/>
        <v>0</v>
      </c>
      <c r="Y7884" s="11">
        <f t="shared" si="1131"/>
        <v>0</v>
      </c>
      <c r="Z7884" s="12" t="str">
        <f t="shared" si="1132"/>
        <v>Torque/Speed Control 1</v>
      </c>
    </row>
    <row r="7885" spans="8:26" x14ac:dyDescent="0.3">
      <c r="H7885" s="244"/>
      <c r="I7885" s="244"/>
      <c r="J7885" s="244"/>
      <c r="K7885" s="244"/>
      <c r="L7885" s="244"/>
      <c r="M7885" s="244"/>
      <c r="N7885" s="244"/>
      <c r="O7885" s="244"/>
      <c r="P7885" s="244"/>
      <c r="Q7885" s="244"/>
      <c r="R7885" s="6">
        <f t="shared" si="1124"/>
        <v>0</v>
      </c>
      <c r="S7885" s="6">
        <f t="shared" si="1125"/>
        <v>0</v>
      </c>
      <c r="T7885" s="7">
        <f t="shared" si="1126"/>
        <v>0</v>
      </c>
      <c r="U7885" s="121" t="str">
        <f t="shared" si="1127"/>
        <v>0</v>
      </c>
      <c r="V7885" s="10">
        <f t="shared" si="1128"/>
        <v>0</v>
      </c>
      <c r="W7885" s="10">
        <f t="shared" si="1129"/>
        <v>0</v>
      </c>
      <c r="X7885" s="11">
        <f t="shared" si="1130"/>
        <v>0</v>
      </c>
      <c r="Y7885" s="11">
        <f t="shared" si="1131"/>
        <v>0</v>
      </c>
      <c r="Z7885" s="12" t="str">
        <f t="shared" si="1132"/>
        <v>Torque/Speed Control 1</v>
      </c>
    </row>
    <row r="7886" spans="8:26" x14ac:dyDescent="0.3">
      <c r="H7886" s="244"/>
      <c r="I7886" s="244"/>
      <c r="J7886" s="244"/>
      <c r="K7886" s="244"/>
      <c r="L7886" s="244"/>
      <c r="M7886" s="244"/>
      <c r="N7886" s="244"/>
      <c r="O7886" s="244"/>
      <c r="P7886" s="244"/>
      <c r="Q7886" s="244"/>
      <c r="R7886" s="6">
        <f t="shared" si="1124"/>
        <v>0</v>
      </c>
      <c r="S7886" s="6">
        <f t="shared" si="1125"/>
        <v>0</v>
      </c>
      <c r="T7886" s="7">
        <f t="shared" si="1126"/>
        <v>0</v>
      </c>
      <c r="U7886" s="121" t="str">
        <f t="shared" si="1127"/>
        <v>0</v>
      </c>
      <c r="V7886" s="10">
        <f t="shared" si="1128"/>
        <v>0</v>
      </c>
      <c r="W7886" s="10">
        <f t="shared" si="1129"/>
        <v>0</v>
      </c>
      <c r="X7886" s="11">
        <f t="shared" si="1130"/>
        <v>0</v>
      </c>
      <c r="Y7886" s="11">
        <f t="shared" si="1131"/>
        <v>0</v>
      </c>
      <c r="Z7886" s="12" t="str">
        <f t="shared" si="1132"/>
        <v>Torque/Speed Control 1</v>
      </c>
    </row>
    <row r="7887" spans="8:26" x14ac:dyDescent="0.3">
      <c r="H7887" s="244"/>
      <c r="I7887" s="244"/>
      <c r="J7887" s="244"/>
      <c r="K7887" s="244"/>
      <c r="L7887" s="244"/>
      <c r="M7887" s="244"/>
      <c r="N7887" s="244"/>
      <c r="O7887" s="244"/>
      <c r="P7887" s="244"/>
      <c r="Q7887" s="244"/>
      <c r="R7887" s="6">
        <f t="shared" si="1124"/>
        <v>0</v>
      </c>
      <c r="S7887" s="6">
        <f t="shared" si="1125"/>
        <v>0</v>
      </c>
      <c r="T7887" s="7">
        <f t="shared" si="1126"/>
        <v>0</v>
      </c>
      <c r="U7887" s="121" t="str">
        <f t="shared" si="1127"/>
        <v>0</v>
      </c>
      <c r="V7887" s="10">
        <f t="shared" si="1128"/>
        <v>0</v>
      </c>
      <c r="W7887" s="10">
        <f t="shared" si="1129"/>
        <v>0</v>
      </c>
      <c r="X7887" s="11">
        <f t="shared" si="1130"/>
        <v>0</v>
      </c>
      <c r="Y7887" s="11">
        <f t="shared" si="1131"/>
        <v>0</v>
      </c>
      <c r="Z7887" s="12" t="str">
        <f t="shared" si="1132"/>
        <v>Torque/Speed Control 1</v>
      </c>
    </row>
    <row r="7888" spans="8:26" x14ac:dyDescent="0.3">
      <c r="H7888" s="244"/>
      <c r="I7888" s="244"/>
      <c r="J7888" s="244"/>
      <c r="K7888" s="244"/>
      <c r="L7888" s="244"/>
      <c r="M7888" s="244"/>
      <c r="N7888" s="244"/>
      <c r="O7888" s="244"/>
      <c r="P7888" s="244"/>
      <c r="Q7888" s="244"/>
      <c r="R7888" s="6">
        <f t="shared" si="1124"/>
        <v>0</v>
      </c>
      <c r="S7888" s="6">
        <f t="shared" si="1125"/>
        <v>0</v>
      </c>
      <c r="T7888" s="7">
        <f t="shared" si="1126"/>
        <v>0</v>
      </c>
      <c r="U7888" s="121" t="str">
        <f t="shared" si="1127"/>
        <v>0</v>
      </c>
      <c r="V7888" s="10">
        <f t="shared" si="1128"/>
        <v>0</v>
      </c>
      <c r="W7888" s="10">
        <f t="shared" si="1129"/>
        <v>0</v>
      </c>
      <c r="X7888" s="11">
        <f t="shared" si="1130"/>
        <v>0</v>
      </c>
      <c r="Y7888" s="11">
        <f t="shared" si="1131"/>
        <v>0</v>
      </c>
      <c r="Z7888" s="12" t="str">
        <f t="shared" si="1132"/>
        <v>Torque/Speed Control 1</v>
      </c>
    </row>
    <row r="7889" spans="8:26" x14ac:dyDescent="0.3">
      <c r="H7889" s="244"/>
      <c r="I7889" s="244"/>
      <c r="J7889" s="244"/>
      <c r="K7889" s="244"/>
      <c r="L7889" s="244"/>
      <c r="M7889" s="244"/>
      <c r="N7889" s="244"/>
      <c r="O7889" s="244"/>
      <c r="P7889" s="244"/>
      <c r="Q7889" s="244"/>
      <c r="R7889" s="6">
        <f t="shared" si="1124"/>
        <v>0</v>
      </c>
      <c r="S7889" s="6">
        <f t="shared" si="1125"/>
        <v>0</v>
      </c>
      <c r="T7889" s="7">
        <f t="shared" si="1126"/>
        <v>0</v>
      </c>
      <c r="U7889" s="121" t="str">
        <f t="shared" si="1127"/>
        <v>0</v>
      </c>
      <c r="V7889" s="10">
        <f t="shared" si="1128"/>
        <v>0</v>
      </c>
      <c r="W7889" s="10">
        <f t="shared" si="1129"/>
        <v>0</v>
      </c>
      <c r="X7889" s="11">
        <f t="shared" si="1130"/>
        <v>0</v>
      </c>
      <c r="Y7889" s="11">
        <f t="shared" si="1131"/>
        <v>0</v>
      </c>
      <c r="Z7889" s="12" t="str">
        <f t="shared" si="1132"/>
        <v>Torque/Speed Control 1</v>
      </c>
    </row>
    <row r="7890" spans="8:26" x14ac:dyDescent="0.3">
      <c r="H7890" s="244"/>
      <c r="I7890" s="244"/>
      <c r="J7890" s="244"/>
      <c r="K7890" s="244"/>
      <c r="L7890" s="244"/>
      <c r="M7890" s="244"/>
      <c r="N7890" s="244"/>
      <c r="O7890" s="244"/>
      <c r="P7890" s="244"/>
      <c r="Q7890" s="244"/>
      <c r="R7890" s="6">
        <f t="shared" si="1124"/>
        <v>0</v>
      </c>
      <c r="S7890" s="6">
        <f t="shared" si="1125"/>
        <v>0</v>
      </c>
      <c r="T7890" s="7">
        <f t="shared" si="1126"/>
        <v>0</v>
      </c>
      <c r="U7890" s="121" t="str">
        <f t="shared" si="1127"/>
        <v>0</v>
      </c>
      <c r="V7890" s="10">
        <f t="shared" si="1128"/>
        <v>0</v>
      </c>
      <c r="W7890" s="10">
        <f t="shared" si="1129"/>
        <v>0</v>
      </c>
      <c r="X7890" s="11">
        <f t="shared" si="1130"/>
        <v>0</v>
      </c>
      <c r="Y7890" s="11">
        <f t="shared" si="1131"/>
        <v>0</v>
      </c>
      <c r="Z7890" s="12" t="str">
        <f t="shared" si="1132"/>
        <v>Torque/Speed Control 1</v>
      </c>
    </row>
    <row r="7891" spans="8:26" x14ac:dyDescent="0.3">
      <c r="H7891" s="244"/>
      <c r="I7891" s="244"/>
      <c r="J7891" s="244"/>
      <c r="K7891" s="244"/>
      <c r="L7891" s="244"/>
      <c r="M7891" s="244"/>
      <c r="N7891" s="244"/>
      <c r="O7891" s="244"/>
      <c r="P7891" s="244"/>
      <c r="Q7891" s="244"/>
      <c r="R7891" s="6">
        <f t="shared" si="1124"/>
        <v>0</v>
      </c>
      <c r="S7891" s="6">
        <f t="shared" si="1125"/>
        <v>0</v>
      </c>
      <c r="T7891" s="7">
        <f t="shared" si="1126"/>
        <v>0</v>
      </c>
      <c r="U7891" s="121" t="str">
        <f t="shared" si="1127"/>
        <v>0</v>
      </c>
      <c r="V7891" s="10">
        <f t="shared" si="1128"/>
        <v>0</v>
      </c>
      <c r="W7891" s="10">
        <f t="shared" si="1129"/>
        <v>0</v>
      </c>
      <c r="X7891" s="11">
        <f t="shared" si="1130"/>
        <v>0</v>
      </c>
      <c r="Y7891" s="11">
        <f t="shared" si="1131"/>
        <v>0</v>
      </c>
      <c r="Z7891" s="12" t="str">
        <f t="shared" si="1132"/>
        <v>Torque/Speed Control 1</v>
      </c>
    </row>
    <row r="7892" spans="8:26" x14ac:dyDescent="0.3">
      <c r="H7892" s="244"/>
      <c r="I7892" s="244"/>
      <c r="J7892" s="244"/>
      <c r="K7892" s="244"/>
      <c r="L7892" s="244"/>
      <c r="M7892" s="244"/>
      <c r="N7892" s="244"/>
      <c r="O7892" s="244"/>
      <c r="P7892" s="244"/>
      <c r="Q7892" s="244"/>
      <c r="R7892" s="6">
        <f t="shared" si="1124"/>
        <v>0</v>
      </c>
      <c r="S7892" s="6">
        <f t="shared" si="1125"/>
        <v>0</v>
      </c>
      <c r="T7892" s="7">
        <f t="shared" si="1126"/>
        <v>0</v>
      </c>
      <c r="U7892" s="121" t="str">
        <f t="shared" si="1127"/>
        <v>0</v>
      </c>
      <c r="V7892" s="10">
        <f t="shared" si="1128"/>
        <v>0</v>
      </c>
      <c r="W7892" s="10">
        <f t="shared" si="1129"/>
        <v>0</v>
      </c>
      <c r="X7892" s="11">
        <f t="shared" si="1130"/>
        <v>0</v>
      </c>
      <c r="Y7892" s="11">
        <f t="shared" si="1131"/>
        <v>0</v>
      </c>
      <c r="Z7892" s="12" t="str">
        <f t="shared" si="1132"/>
        <v>Torque/Speed Control 1</v>
      </c>
    </row>
    <row r="7893" spans="8:26" x14ac:dyDescent="0.3">
      <c r="H7893" s="244"/>
      <c r="I7893" s="244"/>
      <c r="J7893" s="244"/>
      <c r="K7893" s="244"/>
      <c r="L7893" s="244"/>
      <c r="M7893" s="244"/>
      <c r="N7893" s="244"/>
      <c r="O7893" s="244"/>
      <c r="P7893" s="244"/>
      <c r="Q7893" s="244"/>
      <c r="R7893" s="6">
        <f t="shared" si="1124"/>
        <v>0</v>
      </c>
      <c r="S7893" s="6">
        <f t="shared" si="1125"/>
        <v>0</v>
      </c>
      <c r="T7893" s="7">
        <f t="shared" si="1126"/>
        <v>0</v>
      </c>
      <c r="U7893" s="121" t="str">
        <f t="shared" si="1127"/>
        <v>0</v>
      </c>
      <c r="V7893" s="10">
        <f t="shared" si="1128"/>
        <v>0</v>
      </c>
      <c r="W7893" s="10">
        <f t="shared" si="1129"/>
        <v>0</v>
      </c>
      <c r="X7893" s="11">
        <f t="shared" si="1130"/>
        <v>0</v>
      </c>
      <c r="Y7893" s="11">
        <f t="shared" si="1131"/>
        <v>0</v>
      </c>
      <c r="Z7893" s="12" t="str">
        <f t="shared" si="1132"/>
        <v>Torque/Speed Control 1</v>
      </c>
    </row>
    <row r="7894" spans="8:26" x14ac:dyDescent="0.3">
      <c r="H7894" s="244"/>
      <c r="I7894" s="244"/>
      <c r="J7894" s="244"/>
      <c r="K7894" s="244"/>
      <c r="L7894" s="244"/>
      <c r="M7894" s="244"/>
      <c r="N7894" s="244"/>
      <c r="O7894" s="244"/>
      <c r="P7894" s="244"/>
      <c r="Q7894" s="244"/>
      <c r="R7894" s="6">
        <f t="shared" si="1124"/>
        <v>0</v>
      </c>
      <c r="S7894" s="6">
        <f t="shared" si="1125"/>
        <v>0</v>
      </c>
      <c r="T7894" s="7">
        <f t="shared" si="1126"/>
        <v>0</v>
      </c>
      <c r="U7894" s="121" t="str">
        <f t="shared" si="1127"/>
        <v>0</v>
      </c>
      <c r="V7894" s="10">
        <f t="shared" si="1128"/>
        <v>0</v>
      </c>
      <c r="W7894" s="10">
        <f t="shared" si="1129"/>
        <v>0</v>
      </c>
      <c r="X7894" s="11">
        <f t="shared" si="1130"/>
        <v>0</v>
      </c>
      <c r="Y7894" s="11">
        <f t="shared" si="1131"/>
        <v>0</v>
      </c>
      <c r="Z7894" s="12" t="str">
        <f t="shared" si="1132"/>
        <v>Torque/Speed Control 1</v>
      </c>
    </row>
    <row r="7895" spans="8:26" x14ac:dyDescent="0.3">
      <c r="H7895" s="244"/>
      <c r="I7895" s="244"/>
      <c r="J7895" s="244"/>
      <c r="K7895" s="244"/>
      <c r="L7895" s="244"/>
      <c r="M7895" s="244"/>
      <c r="N7895" s="244"/>
      <c r="O7895" s="244"/>
      <c r="P7895" s="244"/>
      <c r="Q7895" s="244"/>
      <c r="R7895" s="6">
        <f t="shared" si="1124"/>
        <v>0</v>
      </c>
      <c r="S7895" s="6">
        <f t="shared" si="1125"/>
        <v>0</v>
      </c>
      <c r="T7895" s="7">
        <f t="shared" si="1126"/>
        <v>0</v>
      </c>
      <c r="U7895" s="121" t="str">
        <f t="shared" si="1127"/>
        <v>0</v>
      </c>
      <c r="V7895" s="10">
        <f t="shared" si="1128"/>
        <v>0</v>
      </c>
      <c r="W7895" s="10">
        <f t="shared" si="1129"/>
        <v>0</v>
      </c>
      <c r="X7895" s="11">
        <f t="shared" si="1130"/>
        <v>0</v>
      </c>
      <c r="Y7895" s="11">
        <f t="shared" si="1131"/>
        <v>0</v>
      </c>
      <c r="Z7895" s="12" t="str">
        <f t="shared" si="1132"/>
        <v>Torque/Speed Control 1</v>
      </c>
    </row>
    <row r="7896" spans="8:26" x14ac:dyDescent="0.3">
      <c r="H7896" s="244"/>
      <c r="I7896" s="244"/>
      <c r="J7896" s="244"/>
      <c r="K7896" s="244"/>
      <c r="L7896" s="244"/>
      <c r="M7896" s="244"/>
      <c r="N7896" s="244"/>
      <c r="O7896" s="244"/>
      <c r="P7896" s="244"/>
      <c r="Q7896" s="244"/>
      <c r="R7896" s="6">
        <f t="shared" si="1124"/>
        <v>0</v>
      </c>
      <c r="S7896" s="6">
        <f t="shared" si="1125"/>
        <v>0</v>
      </c>
      <c r="T7896" s="7">
        <f t="shared" si="1126"/>
        <v>0</v>
      </c>
      <c r="U7896" s="121" t="str">
        <f t="shared" si="1127"/>
        <v>0</v>
      </c>
      <c r="V7896" s="10">
        <f t="shared" si="1128"/>
        <v>0</v>
      </c>
      <c r="W7896" s="10">
        <f t="shared" si="1129"/>
        <v>0</v>
      </c>
      <c r="X7896" s="11">
        <f t="shared" si="1130"/>
        <v>0</v>
      </c>
      <c r="Y7896" s="11">
        <f t="shared" si="1131"/>
        <v>0</v>
      </c>
      <c r="Z7896" s="12" t="str">
        <f t="shared" si="1132"/>
        <v>Torque/Speed Control 1</v>
      </c>
    </row>
    <row r="7897" spans="8:26" x14ac:dyDescent="0.3">
      <c r="H7897" s="244"/>
      <c r="I7897" s="244"/>
      <c r="J7897" s="244"/>
      <c r="K7897" s="244"/>
      <c r="L7897" s="244"/>
      <c r="M7897" s="244"/>
      <c r="N7897" s="244"/>
      <c r="O7897" s="244"/>
      <c r="P7897" s="244"/>
      <c r="Q7897" s="244"/>
      <c r="R7897" s="6">
        <f t="shared" si="1124"/>
        <v>0</v>
      </c>
      <c r="S7897" s="6">
        <f t="shared" si="1125"/>
        <v>0</v>
      </c>
      <c r="T7897" s="7">
        <f t="shared" si="1126"/>
        <v>0</v>
      </c>
      <c r="U7897" s="121" t="str">
        <f t="shared" si="1127"/>
        <v>0</v>
      </c>
      <c r="V7897" s="10">
        <f t="shared" si="1128"/>
        <v>0</v>
      </c>
      <c r="W7897" s="10">
        <f t="shared" si="1129"/>
        <v>0</v>
      </c>
      <c r="X7897" s="11">
        <f t="shared" si="1130"/>
        <v>0</v>
      </c>
      <c r="Y7897" s="11">
        <f t="shared" si="1131"/>
        <v>0</v>
      </c>
      <c r="Z7897" s="12" t="str">
        <f t="shared" si="1132"/>
        <v>Torque/Speed Control 1</v>
      </c>
    </row>
    <row r="7898" spans="8:26" x14ac:dyDescent="0.3">
      <c r="H7898" s="244"/>
      <c r="I7898" s="244"/>
      <c r="J7898" s="244"/>
      <c r="K7898" s="244"/>
      <c r="L7898" s="244"/>
      <c r="M7898" s="244"/>
      <c r="N7898" s="244"/>
      <c r="O7898" s="244"/>
      <c r="P7898" s="244"/>
      <c r="Q7898" s="244"/>
      <c r="R7898" s="6">
        <f t="shared" si="1124"/>
        <v>0</v>
      </c>
      <c r="S7898" s="6">
        <f t="shared" si="1125"/>
        <v>0</v>
      </c>
      <c r="T7898" s="7">
        <f t="shared" si="1126"/>
        <v>0</v>
      </c>
      <c r="U7898" s="121" t="str">
        <f t="shared" si="1127"/>
        <v>0</v>
      </c>
      <c r="V7898" s="10">
        <f t="shared" si="1128"/>
        <v>0</v>
      </c>
      <c r="W7898" s="10">
        <f t="shared" si="1129"/>
        <v>0</v>
      </c>
      <c r="X7898" s="11">
        <f t="shared" si="1130"/>
        <v>0</v>
      </c>
      <c r="Y7898" s="11">
        <f t="shared" si="1131"/>
        <v>0</v>
      </c>
      <c r="Z7898" s="12" t="str">
        <f t="shared" si="1132"/>
        <v>Torque/Speed Control 1</v>
      </c>
    </row>
    <row r="7899" spans="8:26" x14ac:dyDescent="0.3">
      <c r="H7899" s="244"/>
      <c r="I7899" s="244"/>
      <c r="J7899" s="244"/>
      <c r="K7899" s="244"/>
      <c r="L7899" s="244"/>
      <c r="M7899" s="244"/>
      <c r="N7899" s="244"/>
      <c r="O7899" s="244"/>
      <c r="P7899" s="244"/>
      <c r="Q7899" s="244"/>
      <c r="R7899" s="6">
        <f t="shared" si="1124"/>
        <v>0</v>
      </c>
      <c r="S7899" s="6">
        <f t="shared" si="1125"/>
        <v>0</v>
      </c>
      <c r="T7899" s="7">
        <f t="shared" si="1126"/>
        <v>0</v>
      </c>
      <c r="U7899" s="121" t="str">
        <f t="shared" si="1127"/>
        <v>0</v>
      </c>
      <c r="V7899" s="10">
        <f t="shared" si="1128"/>
        <v>0</v>
      </c>
      <c r="W7899" s="10">
        <f t="shared" si="1129"/>
        <v>0</v>
      </c>
      <c r="X7899" s="11">
        <f t="shared" si="1130"/>
        <v>0</v>
      </c>
      <c r="Y7899" s="11">
        <f t="shared" si="1131"/>
        <v>0</v>
      </c>
      <c r="Z7899" s="12" t="str">
        <f t="shared" si="1132"/>
        <v>Torque/Speed Control 1</v>
      </c>
    </row>
    <row r="7900" spans="8:26" x14ac:dyDescent="0.3">
      <c r="H7900" s="244"/>
      <c r="I7900" s="244"/>
      <c r="J7900" s="244"/>
      <c r="K7900" s="244"/>
      <c r="L7900" s="244"/>
      <c r="M7900" s="244"/>
      <c r="N7900" s="244"/>
      <c r="O7900" s="244"/>
      <c r="P7900" s="244"/>
      <c r="Q7900" s="244"/>
      <c r="R7900" s="6">
        <f t="shared" si="1124"/>
        <v>0</v>
      </c>
      <c r="S7900" s="6">
        <f t="shared" si="1125"/>
        <v>0</v>
      </c>
      <c r="T7900" s="7">
        <f t="shared" si="1126"/>
        <v>0</v>
      </c>
      <c r="U7900" s="121" t="str">
        <f t="shared" si="1127"/>
        <v>0</v>
      </c>
      <c r="V7900" s="10">
        <f t="shared" si="1128"/>
        <v>0</v>
      </c>
      <c r="W7900" s="10">
        <f t="shared" si="1129"/>
        <v>0</v>
      </c>
      <c r="X7900" s="11">
        <f t="shared" si="1130"/>
        <v>0</v>
      </c>
      <c r="Y7900" s="11">
        <f t="shared" si="1131"/>
        <v>0</v>
      </c>
      <c r="Z7900" s="12" t="str">
        <f t="shared" si="1132"/>
        <v>Torque/Speed Control 1</v>
      </c>
    </row>
    <row r="7901" spans="8:26" x14ac:dyDescent="0.3">
      <c r="H7901" s="244"/>
      <c r="I7901" s="244"/>
      <c r="J7901" s="244"/>
      <c r="K7901" s="244"/>
      <c r="L7901" s="244"/>
      <c r="M7901" s="244"/>
      <c r="N7901" s="244"/>
      <c r="O7901" s="244"/>
      <c r="P7901" s="244"/>
      <c r="Q7901" s="244"/>
      <c r="R7901" s="6">
        <f t="shared" si="1124"/>
        <v>0</v>
      </c>
      <c r="S7901" s="6">
        <f t="shared" si="1125"/>
        <v>0</v>
      </c>
      <c r="T7901" s="7">
        <f t="shared" si="1126"/>
        <v>0</v>
      </c>
      <c r="U7901" s="121" t="str">
        <f t="shared" si="1127"/>
        <v>0</v>
      </c>
      <c r="V7901" s="10">
        <f t="shared" si="1128"/>
        <v>0</v>
      </c>
      <c r="W7901" s="10">
        <f t="shared" si="1129"/>
        <v>0</v>
      </c>
      <c r="X7901" s="11">
        <f t="shared" si="1130"/>
        <v>0</v>
      </c>
      <c r="Y7901" s="11">
        <f t="shared" si="1131"/>
        <v>0</v>
      </c>
      <c r="Z7901" s="12" t="str">
        <f t="shared" si="1132"/>
        <v>Torque/Speed Control 1</v>
      </c>
    </row>
    <row r="7902" spans="8:26" x14ac:dyDescent="0.3">
      <c r="H7902" s="244"/>
      <c r="I7902" s="244"/>
      <c r="J7902" s="244"/>
      <c r="K7902" s="244"/>
      <c r="L7902" s="244"/>
      <c r="M7902" s="244"/>
      <c r="N7902" s="244"/>
      <c r="O7902" s="244"/>
      <c r="P7902" s="244"/>
      <c r="Q7902" s="244"/>
      <c r="R7902" s="6">
        <f t="shared" si="1124"/>
        <v>0</v>
      </c>
      <c r="S7902" s="6">
        <f t="shared" si="1125"/>
        <v>0</v>
      </c>
      <c r="T7902" s="7">
        <f t="shared" si="1126"/>
        <v>0</v>
      </c>
      <c r="U7902" s="121" t="str">
        <f t="shared" si="1127"/>
        <v>0</v>
      </c>
      <c r="V7902" s="10">
        <f t="shared" si="1128"/>
        <v>0</v>
      </c>
      <c r="W7902" s="10">
        <f t="shared" si="1129"/>
        <v>0</v>
      </c>
      <c r="X7902" s="11">
        <f t="shared" si="1130"/>
        <v>0</v>
      </c>
      <c r="Y7902" s="11">
        <f t="shared" si="1131"/>
        <v>0</v>
      </c>
      <c r="Z7902" s="12" t="str">
        <f t="shared" si="1132"/>
        <v>Torque/Speed Control 1</v>
      </c>
    </row>
    <row r="7903" spans="8:26" x14ac:dyDescent="0.3">
      <c r="H7903" s="244"/>
      <c r="I7903" s="244"/>
      <c r="J7903" s="244"/>
      <c r="K7903" s="244"/>
      <c r="L7903" s="244"/>
      <c r="M7903" s="244"/>
      <c r="N7903" s="244"/>
      <c r="O7903" s="244"/>
      <c r="P7903" s="244"/>
      <c r="Q7903" s="244"/>
      <c r="R7903" s="6">
        <f t="shared" si="1124"/>
        <v>0</v>
      </c>
      <c r="S7903" s="6">
        <f t="shared" si="1125"/>
        <v>0</v>
      </c>
      <c r="T7903" s="7">
        <f t="shared" si="1126"/>
        <v>0</v>
      </c>
      <c r="U7903" s="121" t="str">
        <f t="shared" si="1127"/>
        <v>0</v>
      </c>
      <c r="V7903" s="10">
        <f t="shared" si="1128"/>
        <v>0</v>
      </c>
      <c r="W7903" s="10">
        <f t="shared" si="1129"/>
        <v>0</v>
      </c>
      <c r="X7903" s="11">
        <f t="shared" si="1130"/>
        <v>0</v>
      </c>
      <c r="Y7903" s="11">
        <f t="shared" si="1131"/>
        <v>0</v>
      </c>
      <c r="Z7903" s="12" t="str">
        <f t="shared" si="1132"/>
        <v>Torque/Speed Control 1</v>
      </c>
    </row>
    <row r="7904" spans="8:26" x14ac:dyDescent="0.3">
      <c r="H7904" s="244"/>
      <c r="I7904" s="244"/>
      <c r="J7904" s="244"/>
      <c r="K7904" s="244"/>
      <c r="L7904" s="244"/>
      <c r="M7904" s="244"/>
      <c r="N7904" s="244"/>
      <c r="O7904" s="244"/>
      <c r="P7904" s="244"/>
      <c r="Q7904" s="244"/>
      <c r="R7904" s="6">
        <f t="shared" si="1124"/>
        <v>0</v>
      </c>
      <c r="S7904" s="6">
        <f t="shared" si="1125"/>
        <v>0</v>
      </c>
      <c r="T7904" s="7">
        <f t="shared" si="1126"/>
        <v>0</v>
      </c>
      <c r="U7904" s="121" t="str">
        <f t="shared" si="1127"/>
        <v>0</v>
      </c>
      <c r="V7904" s="10">
        <f t="shared" si="1128"/>
        <v>0</v>
      </c>
      <c r="W7904" s="10">
        <f t="shared" si="1129"/>
        <v>0</v>
      </c>
      <c r="X7904" s="11">
        <f t="shared" si="1130"/>
        <v>0</v>
      </c>
      <c r="Y7904" s="11">
        <f t="shared" si="1131"/>
        <v>0</v>
      </c>
      <c r="Z7904" s="12" t="str">
        <f t="shared" si="1132"/>
        <v>Torque/Speed Control 1</v>
      </c>
    </row>
    <row r="7905" spans="8:26" x14ac:dyDescent="0.3">
      <c r="H7905" s="244"/>
      <c r="I7905" s="244"/>
      <c r="J7905" s="244"/>
      <c r="K7905" s="244"/>
      <c r="L7905" s="244"/>
      <c r="M7905" s="244"/>
      <c r="N7905" s="244"/>
      <c r="O7905" s="244"/>
      <c r="P7905" s="244"/>
      <c r="Q7905" s="244"/>
      <c r="R7905" s="6">
        <f t="shared" si="1124"/>
        <v>0</v>
      </c>
      <c r="S7905" s="6">
        <f t="shared" si="1125"/>
        <v>0</v>
      </c>
      <c r="T7905" s="7">
        <f t="shared" si="1126"/>
        <v>0</v>
      </c>
      <c r="U7905" s="121" t="str">
        <f t="shared" si="1127"/>
        <v>0</v>
      </c>
      <c r="V7905" s="10">
        <f t="shared" si="1128"/>
        <v>0</v>
      </c>
      <c r="W7905" s="10">
        <f t="shared" si="1129"/>
        <v>0</v>
      </c>
      <c r="X7905" s="11">
        <f t="shared" si="1130"/>
        <v>0</v>
      </c>
      <c r="Y7905" s="11">
        <f t="shared" si="1131"/>
        <v>0</v>
      </c>
      <c r="Z7905" s="12" t="str">
        <f t="shared" si="1132"/>
        <v>Torque/Speed Control 1</v>
      </c>
    </row>
    <row r="7906" spans="8:26" x14ac:dyDescent="0.3">
      <c r="H7906" s="244"/>
      <c r="I7906" s="244"/>
      <c r="J7906" s="244"/>
      <c r="K7906" s="244"/>
      <c r="L7906" s="244"/>
      <c r="M7906" s="244"/>
      <c r="N7906" s="244"/>
      <c r="O7906" s="244"/>
      <c r="P7906" s="244"/>
      <c r="Q7906" s="244"/>
      <c r="R7906" s="6">
        <f t="shared" si="1124"/>
        <v>0</v>
      </c>
      <c r="S7906" s="6">
        <f t="shared" si="1125"/>
        <v>0</v>
      </c>
      <c r="T7906" s="7">
        <f t="shared" si="1126"/>
        <v>0</v>
      </c>
      <c r="U7906" s="121" t="str">
        <f t="shared" si="1127"/>
        <v>0</v>
      </c>
      <c r="V7906" s="10">
        <f t="shared" si="1128"/>
        <v>0</v>
      </c>
      <c r="W7906" s="10">
        <f t="shared" si="1129"/>
        <v>0</v>
      </c>
      <c r="X7906" s="11">
        <f t="shared" si="1130"/>
        <v>0</v>
      </c>
      <c r="Y7906" s="11">
        <f t="shared" si="1131"/>
        <v>0</v>
      </c>
      <c r="Z7906" s="12" t="str">
        <f t="shared" si="1132"/>
        <v>Torque/Speed Control 1</v>
      </c>
    </row>
    <row r="7907" spans="8:26" x14ac:dyDescent="0.3">
      <c r="H7907" s="244"/>
      <c r="I7907" s="244"/>
      <c r="J7907" s="244"/>
      <c r="K7907" s="244"/>
      <c r="L7907" s="244"/>
      <c r="M7907" s="244"/>
      <c r="N7907" s="244"/>
      <c r="O7907" s="244"/>
      <c r="P7907" s="244"/>
      <c r="Q7907" s="244"/>
      <c r="R7907" s="6">
        <f t="shared" si="1124"/>
        <v>0</v>
      </c>
      <c r="S7907" s="6">
        <f t="shared" si="1125"/>
        <v>0</v>
      </c>
      <c r="T7907" s="7">
        <f t="shared" si="1126"/>
        <v>0</v>
      </c>
      <c r="U7907" s="121" t="str">
        <f t="shared" si="1127"/>
        <v>0</v>
      </c>
      <c r="V7907" s="10">
        <f t="shared" si="1128"/>
        <v>0</v>
      </c>
      <c r="W7907" s="10">
        <f t="shared" si="1129"/>
        <v>0</v>
      </c>
      <c r="X7907" s="11">
        <f t="shared" si="1130"/>
        <v>0</v>
      </c>
      <c r="Y7907" s="11">
        <f t="shared" si="1131"/>
        <v>0</v>
      </c>
      <c r="Z7907" s="12" t="str">
        <f t="shared" si="1132"/>
        <v>Torque/Speed Control 1</v>
      </c>
    </row>
    <row r="7908" spans="8:26" x14ac:dyDescent="0.3">
      <c r="H7908" s="244"/>
      <c r="I7908" s="244"/>
      <c r="J7908" s="244"/>
      <c r="K7908" s="244"/>
      <c r="L7908" s="244"/>
      <c r="M7908" s="244"/>
      <c r="N7908" s="244"/>
      <c r="O7908" s="244"/>
      <c r="P7908" s="244"/>
      <c r="Q7908" s="244"/>
      <c r="R7908" s="6">
        <f t="shared" si="1124"/>
        <v>0</v>
      </c>
      <c r="S7908" s="6">
        <f t="shared" si="1125"/>
        <v>0</v>
      </c>
      <c r="T7908" s="7">
        <f t="shared" si="1126"/>
        <v>0</v>
      </c>
      <c r="U7908" s="121" t="str">
        <f t="shared" si="1127"/>
        <v>0</v>
      </c>
      <c r="V7908" s="10">
        <f t="shared" si="1128"/>
        <v>0</v>
      </c>
      <c r="W7908" s="10">
        <f t="shared" si="1129"/>
        <v>0</v>
      </c>
      <c r="X7908" s="11">
        <f t="shared" si="1130"/>
        <v>0</v>
      </c>
      <c r="Y7908" s="11">
        <f t="shared" si="1131"/>
        <v>0</v>
      </c>
      <c r="Z7908" s="12" t="str">
        <f t="shared" si="1132"/>
        <v>Torque/Speed Control 1</v>
      </c>
    </row>
    <row r="7909" spans="8:26" x14ac:dyDescent="0.3">
      <c r="H7909" s="244"/>
      <c r="I7909" s="244"/>
      <c r="J7909" s="244"/>
      <c r="K7909" s="244"/>
      <c r="L7909" s="244"/>
      <c r="M7909" s="244"/>
      <c r="N7909" s="244"/>
      <c r="O7909" s="244"/>
      <c r="P7909" s="244"/>
      <c r="Q7909" s="244"/>
      <c r="R7909" s="6">
        <f t="shared" si="1124"/>
        <v>0</v>
      </c>
      <c r="S7909" s="6">
        <f t="shared" si="1125"/>
        <v>0</v>
      </c>
      <c r="T7909" s="7">
        <f t="shared" si="1126"/>
        <v>0</v>
      </c>
      <c r="U7909" s="121" t="str">
        <f t="shared" si="1127"/>
        <v>0</v>
      </c>
      <c r="V7909" s="10">
        <f t="shared" si="1128"/>
        <v>0</v>
      </c>
      <c r="W7909" s="10">
        <f t="shared" si="1129"/>
        <v>0</v>
      </c>
      <c r="X7909" s="11">
        <f t="shared" si="1130"/>
        <v>0</v>
      </c>
      <c r="Y7909" s="11">
        <f t="shared" si="1131"/>
        <v>0</v>
      </c>
      <c r="Z7909" s="12" t="str">
        <f t="shared" si="1132"/>
        <v>Torque/Speed Control 1</v>
      </c>
    </row>
    <row r="7910" spans="8:26" x14ac:dyDescent="0.3">
      <c r="H7910" s="244"/>
      <c r="I7910" s="244"/>
      <c r="J7910" s="244"/>
      <c r="K7910" s="244"/>
      <c r="L7910" s="244"/>
      <c r="M7910" s="244"/>
      <c r="N7910" s="244"/>
      <c r="O7910" s="244"/>
      <c r="P7910" s="244"/>
      <c r="Q7910" s="244"/>
      <c r="R7910" s="6">
        <f t="shared" si="1124"/>
        <v>0</v>
      </c>
      <c r="S7910" s="6">
        <f t="shared" si="1125"/>
        <v>0</v>
      </c>
      <c r="T7910" s="7">
        <f t="shared" si="1126"/>
        <v>0</v>
      </c>
      <c r="U7910" s="121" t="str">
        <f t="shared" si="1127"/>
        <v>0</v>
      </c>
      <c r="V7910" s="10">
        <f t="shared" si="1128"/>
        <v>0</v>
      </c>
      <c r="W7910" s="10">
        <f t="shared" si="1129"/>
        <v>0</v>
      </c>
      <c r="X7910" s="11">
        <f t="shared" si="1130"/>
        <v>0</v>
      </c>
      <c r="Y7910" s="11">
        <f t="shared" si="1131"/>
        <v>0</v>
      </c>
      <c r="Z7910" s="12" t="str">
        <f t="shared" si="1132"/>
        <v>Torque/Speed Control 1</v>
      </c>
    </row>
    <row r="7911" spans="8:26" x14ac:dyDescent="0.3">
      <c r="H7911" s="244"/>
      <c r="I7911" s="244"/>
      <c r="J7911" s="244"/>
      <c r="K7911" s="244"/>
      <c r="L7911" s="244"/>
      <c r="M7911" s="244"/>
      <c r="N7911" s="244"/>
      <c r="O7911" s="244"/>
      <c r="P7911" s="244"/>
      <c r="Q7911" s="244"/>
      <c r="R7911" s="6">
        <f t="shared" si="1124"/>
        <v>0</v>
      </c>
      <c r="S7911" s="6">
        <f t="shared" si="1125"/>
        <v>0</v>
      </c>
      <c r="T7911" s="7">
        <f t="shared" si="1126"/>
        <v>0</v>
      </c>
      <c r="U7911" s="121" t="str">
        <f t="shared" si="1127"/>
        <v>0</v>
      </c>
      <c r="V7911" s="10">
        <f t="shared" si="1128"/>
        <v>0</v>
      </c>
      <c r="W7911" s="10">
        <f t="shared" si="1129"/>
        <v>0</v>
      </c>
      <c r="X7911" s="11">
        <f t="shared" si="1130"/>
        <v>0</v>
      </c>
      <c r="Y7911" s="11">
        <f t="shared" si="1131"/>
        <v>0</v>
      </c>
      <c r="Z7911" s="12" t="str">
        <f t="shared" si="1132"/>
        <v>Torque/Speed Control 1</v>
      </c>
    </row>
    <row r="7912" spans="8:26" x14ac:dyDescent="0.3">
      <c r="H7912" s="244"/>
      <c r="I7912" s="244"/>
      <c r="J7912" s="244"/>
      <c r="K7912" s="244"/>
      <c r="L7912" s="244"/>
      <c r="M7912" s="244"/>
      <c r="N7912" s="244"/>
      <c r="O7912" s="244"/>
      <c r="P7912" s="244"/>
      <c r="Q7912" s="244"/>
      <c r="R7912" s="6">
        <f t="shared" si="1124"/>
        <v>0</v>
      </c>
      <c r="S7912" s="6">
        <f t="shared" si="1125"/>
        <v>0</v>
      </c>
      <c r="T7912" s="7">
        <f t="shared" si="1126"/>
        <v>0</v>
      </c>
      <c r="U7912" s="121" t="str">
        <f t="shared" si="1127"/>
        <v>0</v>
      </c>
      <c r="V7912" s="10">
        <f t="shared" si="1128"/>
        <v>0</v>
      </c>
      <c r="W7912" s="10">
        <f t="shared" si="1129"/>
        <v>0</v>
      </c>
      <c r="X7912" s="11">
        <f t="shared" si="1130"/>
        <v>0</v>
      </c>
      <c r="Y7912" s="11">
        <f t="shared" si="1131"/>
        <v>0</v>
      </c>
      <c r="Z7912" s="12" t="str">
        <f t="shared" si="1132"/>
        <v>Torque/Speed Control 1</v>
      </c>
    </row>
    <row r="7913" spans="8:26" x14ac:dyDescent="0.3">
      <c r="H7913" s="244"/>
      <c r="I7913" s="244"/>
      <c r="J7913" s="244"/>
      <c r="K7913" s="244"/>
      <c r="L7913" s="244"/>
      <c r="M7913" s="244"/>
      <c r="N7913" s="244"/>
      <c r="O7913" s="244"/>
      <c r="P7913" s="244"/>
      <c r="Q7913" s="244"/>
      <c r="R7913" s="6">
        <f t="shared" si="1124"/>
        <v>0</v>
      </c>
      <c r="S7913" s="6">
        <f t="shared" si="1125"/>
        <v>0</v>
      </c>
      <c r="T7913" s="7">
        <f t="shared" si="1126"/>
        <v>0</v>
      </c>
      <c r="U7913" s="121" t="str">
        <f t="shared" si="1127"/>
        <v>0</v>
      </c>
      <c r="V7913" s="10">
        <f t="shared" si="1128"/>
        <v>0</v>
      </c>
      <c r="W7913" s="10">
        <f t="shared" si="1129"/>
        <v>0</v>
      </c>
      <c r="X7913" s="11">
        <f t="shared" si="1130"/>
        <v>0</v>
      </c>
      <c r="Y7913" s="11">
        <f t="shared" si="1131"/>
        <v>0</v>
      </c>
      <c r="Z7913" s="12" t="str">
        <f t="shared" si="1132"/>
        <v>Torque/Speed Control 1</v>
      </c>
    </row>
    <row r="7914" spans="8:26" x14ac:dyDescent="0.3">
      <c r="H7914" s="244"/>
      <c r="I7914" s="244"/>
      <c r="J7914" s="244"/>
      <c r="K7914" s="244"/>
      <c r="L7914" s="244"/>
      <c r="M7914" s="244"/>
      <c r="N7914" s="244"/>
      <c r="O7914" s="244"/>
      <c r="P7914" s="244"/>
      <c r="Q7914" s="244"/>
      <c r="R7914" s="6">
        <f t="shared" si="1124"/>
        <v>0</v>
      </c>
      <c r="S7914" s="6">
        <f t="shared" si="1125"/>
        <v>0</v>
      </c>
      <c r="T7914" s="7">
        <f t="shared" si="1126"/>
        <v>0</v>
      </c>
      <c r="U7914" s="121" t="str">
        <f t="shared" si="1127"/>
        <v>0</v>
      </c>
      <c r="V7914" s="10">
        <f t="shared" si="1128"/>
        <v>0</v>
      </c>
      <c r="W7914" s="10">
        <f t="shared" si="1129"/>
        <v>0</v>
      </c>
      <c r="X7914" s="11">
        <f t="shared" si="1130"/>
        <v>0</v>
      </c>
      <c r="Y7914" s="11">
        <f t="shared" si="1131"/>
        <v>0</v>
      </c>
      <c r="Z7914" s="12" t="str">
        <f t="shared" si="1132"/>
        <v>Torque/Speed Control 1</v>
      </c>
    </row>
    <row r="7915" spans="8:26" x14ac:dyDescent="0.3">
      <c r="H7915" s="244"/>
      <c r="I7915" s="244"/>
      <c r="J7915" s="244"/>
      <c r="K7915" s="244"/>
      <c r="L7915" s="244"/>
      <c r="M7915" s="244"/>
      <c r="N7915" s="244"/>
      <c r="O7915" s="244"/>
      <c r="P7915" s="244"/>
      <c r="Q7915" s="244"/>
      <c r="R7915" s="6">
        <f t="shared" si="1124"/>
        <v>0</v>
      </c>
      <c r="S7915" s="6">
        <f t="shared" si="1125"/>
        <v>0</v>
      </c>
      <c r="T7915" s="7">
        <f t="shared" si="1126"/>
        <v>0</v>
      </c>
      <c r="U7915" s="121" t="str">
        <f t="shared" si="1127"/>
        <v>0</v>
      </c>
      <c r="V7915" s="10">
        <f t="shared" si="1128"/>
        <v>0</v>
      </c>
      <c r="W7915" s="10">
        <f t="shared" si="1129"/>
        <v>0</v>
      </c>
      <c r="X7915" s="11">
        <f t="shared" si="1130"/>
        <v>0</v>
      </c>
      <c r="Y7915" s="11">
        <f t="shared" si="1131"/>
        <v>0</v>
      </c>
      <c r="Z7915" s="12" t="str">
        <f t="shared" si="1132"/>
        <v>Torque/Speed Control 1</v>
      </c>
    </row>
    <row r="7916" spans="8:26" x14ac:dyDescent="0.3">
      <c r="H7916" s="244"/>
      <c r="I7916" s="244"/>
      <c r="J7916" s="244"/>
      <c r="K7916" s="244"/>
      <c r="L7916" s="244"/>
      <c r="M7916" s="244"/>
      <c r="N7916" s="244"/>
      <c r="O7916" s="244"/>
      <c r="P7916" s="244"/>
      <c r="Q7916" s="244"/>
      <c r="R7916" s="6">
        <f t="shared" si="1124"/>
        <v>0</v>
      </c>
      <c r="S7916" s="6">
        <f t="shared" si="1125"/>
        <v>0</v>
      </c>
      <c r="T7916" s="7">
        <f t="shared" si="1126"/>
        <v>0</v>
      </c>
      <c r="U7916" s="121" t="str">
        <f t="shared" si="1127"/>
        <v>0</v>
      </c>
      <c r="V7916" s="10">
        <f t="shared" si="1128"/>
        <v>0</v>
      </c>
      <c r="W7916" s="10">
        <f t="shared" si="1129"/>
        <v>0</v>
      </c>
      <c r="X7916" s="11">
        <f t="shared" si="1130"/>
        <v>0</v>
      </c>
      <c r="Y7916" s="11">
        <f t="shared" si="1131"/>
        <v>0</v>
      </c>
      <c r="Z7916" s="12" t="str">
        <f t="shared" si="1132"/>
        <v>Torque/Speed Control 1</v>
      </c>
    </row>
    <row r="7917" spans="8:26" x14ac:dyDescent="0.3">
      <c r="H7917" s="244"/>
      <c r="I7917" s="244"/>
      <c r="J7917" s="244"/>
      <c r="K7917" s="244"/>
      <c r="L7917" s="244"/>
      <c r="M7917" s="244"/>
      <c r="N7917" s="244"/>
      <c r="O7917" s="244"/>
      <c r="P7917" s="244"/>
      <c r="Q7917" s="244"/>
      <c r="R7917" s="6">
        <f t="shared" si="1124"/>
        <v>0</v>
      </c>
      <c r="S7917" s="6">
        <f t="shared" si="1125"/>
        <v>0</v>
      </c>
      <c r="T7917" s="7">
        <f t="shared" si="1126"/>
        <v>0</v>
      </c>
      <c r="U7917" s="121" t="str">
        <f t="shared" si="1127"/>
        <v>0</v>
      </c>
      <c r="V7917" s="10">
        <f t="shared" si="1128"/>
        <v>0</v>
      </c>
      <c r="W7917" s="10">
        <f t="shared" si="1129"/>
        <v>0</v>
      </c>
      <c r="X7917" s="11">
        <f t="shared" si="1130"/>
        <v>0</v>
      </c>
      <c r="Y7917" s="11">
        <f t="shared" si="1131"/>
        <v>0</v>
      </c>
      <c r="Z7917" s="12" t="str">
        <f t="shared" si="1132"/>
        <v>Torque/Speed Control 1</v>
      </c>
    </row>
    <row r="7918" spans="8:26" x14ac:dyDescent="0.3">
      <c r="H7918" s="244"/>
      <c r="I7918" s="244"/>
      <c r="J7918" s="244"/>
      <c r="K7918" s="244"/>
      <c r="L7918" s="244"/>
      <c r="M7918" s="244"/>
      <c r="N7918" s="244"/>
      <c r="O7918" s="244"/>
      <c r="P7918" s="244"/>
      <c r="Q7918" s="244"/>
      <c r="R7918" s="6">
        <f t="shared" si="1124"/>
        <v>0</v>
      </c>
      <c r="S7918" s="6">
        <f t="shared" si="1125"/>
        <v>0</v>
      </c>
      <c r="T7918" s="7">
        <f t="shared" si="1126"/>
        <v>0</v>
      </c>
      <c r="U7918" s="121" t="str">
        <f t="shared" si="1127"/>
        <v>0</v>
      </c>
      <c r="V7918" s="10">
        <f t="shared" si="1128"/>
        <v>0</v>
      </c>
      <c r="W7918" s="10">
        <f t="shared" si="1129"/>
        <v>0</v>
      </c>
      <c r="X7918" s="11">
        <f t="shared" si="1130"/>
        <v>0</v>
      </c>
      <c r="Y7918" s="11">
        <f t="shared" si="1131"/>
        <v>0</v>
      </c>
      <c r="Z7918" s="12" t="str">
        <f t="shared" si="1132"/>
        <v>Torque/Speed Control 1</v>
      </c>
    </row>
    <row r="7919" spans="8:26" x14ac:dyDescent="0.3">
      <c r="H7919" s="244"/>
      <c r="I7919" s="244"/>
      <c r="J7919" s="244"/>
      <c r="K7919" s="244"/>
      <c r="L7919" s="244"/>
      <c r="M7919" s="244"/>
      <c r="N7919" s="244"/>
      <c r="O7919" s="244"/>
      <c r="P7919" s="244"/>
      <c r="Q7919" s="244"/>
      <c r="R7919" s="6">
        <f t="shared" si="1124"/>
        <v>0</v>
      </c>
      <c r="S7919" s="6">
        <f t="shared" si="1125"/>
        <v>0</v>
      </c>
      <c r="T7919" s="7">
        <f t="shared" si="1126"/>
        <v>0</v>
      </c>
      <c r="U7919" s="121" t="str">
        <f t="shared" si="1127"/>
        <v>0</v>
      </c>
      <c r="V7919" s="10">
        <f t="shared" si="1128"/>
        <v>0</v>
      </c>
      <c r="W7919" s="10">
        <f t="shared" si="1129"/>
        <v>0</v>
      </c>
      <c r="X7919" s="11">
        <f t="shared" si="1130"/>
        <v>0</v>
      </c>
      <c r="Y7919" s="11">
        <f t="shared" si="1131"/>
        <v>0</v>
      </c>
      <c r="Z7919" s="12" t="str">
        <f t="shared" si="1132"/>
        <v>Torque/Speed Control 1</v>
      </c>
    </row>
    <row r="7920" spans="8:26" x14ac:dyDescent="0.3">
      <c r="H7920" s="244"/>
      <c r="I7920" s="244"/>
      <c r="J7920" s="244"/>
      <c r="K7920" s="244"/>
      <c r="L7920" s="244"/>
      <c r="M7920" s="244"/>
      <c r="N7920" s="244"/>
      <c r="O7920" s="244"/>
      <c r="P7920" s="244"/>
      <c r="Q7920" s="244"/>
      <c r="R7920" s="6">
        <f t="shared" si="1124"/>
        <v>0</v>
      </c>
      <c r="S7920" s="6">
        <f t="shared" si="1125"/>
        <v>0</v>
      </c>
      <c r="T7920" s="7">
        <f t="shared" si="1126"/>
        <v>0</v>
      </c>
      <c r="U7920" s="121" t="str">
        <f t="shared" si="1127"/>
        <v>0</v>
      </c>
      <c r="V7920" s="10">
        <f t="shared" si="1128"/>
        <v>0</v>
      </c>
      <c r="W7920" s="10">
        <f t="shared" si="1129"/>
        <v>0</v>
      </c>
      <c r="X7920" s="11">
        <f t="shared" si="1130"/>
        <v>0</v>
      </c>
      <c r="Y7920" s="11">
        <f t="shared" si="1131"/>
        <v>0</v>
      </c>
      <c r="Z7920" s="12" t="str">
        <f t="shared" si="1132"/>
        <v>Torque/Speed Control 1</v>
      </c>
    </row>
    <row r="7921" spans="8:26" x14ac:dyDescent="0.3">
      <c r="H7921" s="244"/>
      <c r="I7921" s="244"/>
      <c r="J7921" s="244"/>
      <c r="K7921" s="244"/>
      <c r="L7921" s="244"/>
      <c r="M7921" s="244"/>
      <c r="N7921" s="244"/>
      <c r="O7921" s="244"/>
      <c r="P7921" s="244"/>
      <c r="Q7921" s="244"/>
      <c r="R7921" s="6">
        <f t="shared" si="1124"/>
        <v>0</v>
      </c>
      <c r="S7921" s="6">
        <f t="shared" si="1125"/>
        <v>0</v>
      </c>
      <c r="T7921" s="7">
        <f t="shared" si="1126"/>
        <v>0</v>
      </c>
      <c r="U7921" s="121" t="str">
        <f t="shared" si="1127"/>
        <v>0</v>
      </c>
      <c r="V7921" s="10">
        <f t="shared" si="1128"/>
        <v>0</v>
      </c>
      <c r="W7921" s="10">
        <f t="shared" si="1129"/>
        <v>0</v>
      </c>
      <c r="X7921" s="11">
        <f t="shared" si="1130"/>
        <v>0</v>
      </c>
      <c r="Y7921" s="11">
        <f t="shared" si="1131"/>
        <v>0</v>
      </c>
      <c r="Z7921" s="12" t="str">
        <f t="shared" si="1132"/>
        <v>Torque/Speed Control 1</v>
      </c>
    </row>
    <row r="7922" spans="8:26" x14ac:dyDescent="0.3">
      <c r="H7922" s="244"/>
      <c r="I7922" s="244"/>
      <c r="J7922" s="244"/>
      <c r="K7922" s="244"/>
      <c r="L7922" s="244"/>
      <c r="M7922" s="244"/>
      <c r="N7922" s="244"/>
      <c r="O7922" s="244"/>
      <c r="P7922" s="244"/>
      <c r="Q7922" s="244"/>
      <c r="R7922" s="6">
        <f t="shared" si="1124"/>
        <v>0</v>
      </c>
      <c r="S7922" s="6">
        <f t="shared" si="1125"/>
        <v>0</v>
      </c>
      <c r="T7922" s="7">
        <f t="shared" si="1126"/>
        <v>0</v>
      </c>
      <c r="U7922" s="121" t="str">
        <f t="shared" si="1127"/>
        <v>0</v>
      </c>
      <c r="V7922" s="10">
        <f t="shared" si="1128"/>
        <v>0</v>
      </c>
      <c r="W7922" s="10">
        <f t="shared" si="1129"/>
        <v>0</v>
      </c>
      <c r="X7922" s="11">
        <f t="shared" si="1130"/>
        <v>0</v>
      </c>
      <c r="Y7922" s="11">
        <f t="shared" si="1131"/>
        <v>0</v>
      </c>
      <c r="Z7922" s="12" t="str">
        <f t="shared" si="1132"/>
        <v>Torque/Speed Control 1</v>
      </c>
    </row>
    <row r="7923" spans="8:26" x14ac:dyDescent="0.3">
      <c r="H7923" s="244"/>
      <c r="I7923" s="244"/>
      <c r="J7923" s="244"/>
      <c r="K7923" s="244"/>
      <c r="L7923" s="244"/>
      <c r="M7923" s="244"/>
      <c r="N7923" s="244"/>
      <c r="O7923" s="244"/>
      <c r="P7923" s="244"/>
      <c r="Q7923" s="244"/>
      <c r="R7923" s="6">
        <f t="shared" si="1124"/>
        <v>0</v>
      </c>
      <c r="S7923" s="6">
        <f t="shared" si="1125"/>
        <v>0</v>
      </c>
      <c r="T7923" s="7">
        <f t="shared" si="1126"/>
        <v>0</v>
      </c>
      <c r="U7923" s="121" t="str">
        <f t="shared" si="1127"/>
        <v>0</v>
      </c>
      <c r="V7923" s="10">
        <f t="shared" si="1128"/>
        <v>0</v>
      </c>
      <c r="W7923" s="10">
        <f t="shared" si="1129"/>
        <v>0</v>
      </c>
      <c r="X7923" s="11">
        <f t="shared" si="1130"/>
        <v>0</v>
      </c>
      <c r="Y7923" s="11">
        <f t="shared" si="1131"/>
        <v>0</v>
      </c>
      <c r="Z7923" s="12" t="str">
        <f t="shared" si="1132"/>
        <v>Torque/Speed Control 1</v>
      </c>
    </row>
    <row r="7924" spans="8:26" x14ac:dyDescent="0.3">
      <c r="H7924" s="244"/>
      <c r="I7924" s="244"/>
      <c r="J7924" s="244"/>
      <c r="K7924" s="244"/>
      <c r="L7924" s="244"/>
      <c r="M7924" s="244"/>
      <c r="N7924" s="244"/>
      <c r="O7924" s="244"/>
      <c r="P7924" s="244"/>
      <c r="Q7924" s="244"/>
      <c r="R7924" s="6">
        <f t="shared" si="1124"/>
        <v>0</v>
      </c>
      <c r="S7924" s="6">
        <f t="shared" si="1125"/>
        <v>0</v>
      </c>
      <c r="T7924" s="7">
        <f t="shared" si="1126"/>
        <v>0</v>
      </c>
      <c r="U7924" s="121" t="str">
        <f t="shared" si="1127"/>
        <v>0</v>
      </c>
      <c r="V7924" s="10">
        <f t="shared" si="1128"/>
        <v>0</v>
      </c>
      <c r="W7924" s="10">
        <f t="shared" si="1129"/>
        <v>0</v>
      </c>
      <c r="X7924" s="11">
        <f t="shared" si="1130"/>
        <v>0</v>
      </c>
      <c r="Y7924" s="11">
        <f t="shared" si="1131"/>
        <v>0</v>
      </c>
      <c r="Z7924" s="12" t="str">
        <f t="shared" si="1132"/>
        <v>Torque/Speed Control 1</v>
      </c>
    </row>
    <row r="7925" spans="8:26" x14ac:dyDescent="0.3">
      <c r="H7925" s="244"/>
      <c r="I7925" s="244"/>
      <c r="J7925" s="244"/>
      <c r="K7925" s="244"/>
      <c r="L7925" s="244"/>
      <c r="M7925" s="244"/>
      <c r="N7925" s="244"/>
      <c r="O7925" s="244"/>
      <c r="P7925" s="244"/>
      <c r="Q7925" s="244"/>
      <c r="R7925" s="6">
        <f t="shared" si="1124"/>
        <v>0</v>
      </c>
      <c r="S7925" s="6">
        <f t="shared" si="1125"/>
        <v>0</v>
      </c>
      <c r="T7925" s="7">
        <f t="shared" si="1126"/>
        <v>0</v>
      </c>
      <c r="U7925" s="121" t="str">
        <f t="shared" si="1127"/>
        <v>0</v>
      </c>
      <c r="V7925" s="10">
        <f t="shared" si="1128"/>
        <v>0</v>
      </c>
      <c r="W7925" s="10">
        <f t="shared" si="1129"/>
        <v>0</v>
      </c>
      <c r="X7925" s="11">
        <f t="shared" si="1130"/>
        <v>0</v>
      </c>
      <c r="Y7925" s="11">
        <f t="shared" si="1131"/>
        <v>0</v>
      </c>
      <c r="Z7925" s="12" t="str">
        <f t="shared" si="1132"/>
        <v>Torque/Speed Control 1</v>
      </c>
    </row>
    <row r="7926" spans="8:26" x14ac:dyDescent="0.3">
      <c r="H7926" s="244"/>
      <c r="I7926" s="244"/>
      <c r="J7926" s="244"/>
      <c r="K7926" s="244"/>
      <c r="L7926" s="244"/>
      <c r="M7926" s="244"/>
      <c r="N7926" s="244"/>
      <c r="O7926" s="244"/>
      <c r="P7926" s="244"/>
      <c r="Q7926" s="244"/>
      <c r="R7926" s="6">
        <f t="shared" si="1124"/>
        <v>0</v>
      </c>
      <c r="S7926" s="6">
        <f t="shared" si="1125"/>
        <v>0</v>
      </c>
      <c r="T7926" s="7">
        <f t="shared" si="1126"/>
        <v>0</v>
      </c>
      <c r="U7926" s="121" t="str">
        <f t="shared" si="1127"/>
        <v>0</v>
      </c>
      <c r="V7926" s="10">
        <f t="shared" si="1128"/>
        <v>0</v>
      </c>
      <c r="W7926" s="10">
        <f t="shared" si="1129"/>
        <v>0</v>
      </c>
      <c r="X7926" s="11">
        <f t="shared" si="1130"/>
        <v>0</v>
      </c>
      <c r="Y7926" s="11">
        <f t="shared" si="1131"/>
        <v>0</v>
      </c>
      <c r="Z7926" s="12" t="str">
        <f t="shared" si="1132"/>
        <v>Torque/Speed Control 1</v>
      </c>
    </row>
    <row r="7927" spans="8:26" x14ac:dyDescent="0.3">
      <c r="H7927" s="244"/>
      <c r="I7927" s="244"/>
      <c r="J7927" s="244"/>
      <c r="K7927" s="244"/>
      <c r="L7927" s="244"/>
      <c r="M7927" s="244"/>
      <c r="N7927" s="244"/>
      <c r="O7927" s="244"/>
      <c r="P7927" s="244"/>
      <c r="Q7927" s="244"/>
      <c r="R7927" s="6">
        <f t="shared" si="1124"/>
        <v>0</v>
      </c>
      <c r="S7927" s="6">
        <f t="shared" si="1125"/>
        <v>0</v>
      </c>
      <c r="T7927" s="7">
        <f t="shared" si="1126"/>
        <v>0</v>
      </c>
      <c r="U7927" s="121" t="str">
        <f t="shared" si="1127"/>
        <v>0</v>
      </c>
      <c r="V7927" s="10">
        <f t="shared" si="1128"/>
        <v>0</v>
      </c>
      <c r="W7927" s="10">
        <f t="shared" si="1129"/>
        <v>0</v>
      </c>
      <c r="X7927" s="11">
        <f t="shared" si="1130"/>
        <v>0</v>
      </c>
      <c r="Y7927" s="11">
        <f t="shared" si="1131"/>
        <v>0</v>
      </c>
      <c r="Z7927" s="12" t="str">
        <f t="shared" si="1132"/>
        <v>Torque/Speed Control 1</v>
      </c>
    </row>
    <row r="7928" spans="8:26" x14ac:dyDescent="0.3">
      <c r="H7928" s="244"/>
      <c r="I7928" s="244"/>
      <c r="J7928" s="244"/>
      <c r="K7928" s="244"/>
      <c r="L7928" s="244"/>
      <c r="M7928" s="244"/>
      <c r="N7928" s="244"/>
      <c r="O7928" s="244"/>
      <c r="P7928" s="244"/>
      <c r="Q7928" s="244"/>
      <c r="R7928" s="6">
        <f t="shared" si="1124"/>
        <v>0</v>
      </c>
      <c r="S7928" s="6">
        <f t="shared" si="1125"/>
        <v>0</v>
      </c>
      <c r="T7928" s="7">
        <f t="shared" si="1126"/>
        <v>0</v>
      </c>
      <c r="U7928" s="121" t="str">
        <f t="shared" si="1127"/>
        <v>0</v>
      </c>
      <c r="V7928" s="10">
        <f t="shared" si="1128"/>
        <v>0</v>
      </c>
      <c r="W7928" s="10">
        <f t="shared" si="1129"/>
        <v>0</v>
      </c>
      <c r="X7928" s="11">
        <f t="shared" si="1130"/>
        <v>0</v>
      </c>
      <c r="Y7928" s="11">
        <f t="shared" si="1131"/>
        <v>0</v>
      </c>
      <c r="Z7928" s="12" t="str">
        <f t="shared" si="1132"/>
        <v>Torque/Speed Control 1</v>
      </c>
    </row>
    <row r="7929" spans="8:26" x14ac:dyDescent="0.3">
      <c r="H7929" s="244"/>
      <c r="I7929" s="244"/>
      <c r="J7929" s="244"/>
      <c r="K7929" s="244"/>
      <c r="L7929" s="244"/>
      <c r="M7929" s="244"/>
      <c r="N7929" s="244"/>
      <c r="O7929" s="244"/>
      <c r="P7929" s="244"/>
      <c r="Q7929" s="244"/>
      <c r="R7929" s="6">
        <f t="shared" si="1124"/>
        <v>0</v>
      </c>
      <c r="S7929" s="6">
        <f t="shared" si="1125"/>
        <v>0</v>
      </c>
      <c r="T7929" s="7">
        <f t="shared" si="1126"/>
        <v>0</v>
      </c>
      <c r="U7929" s="121" t="str">
        <f t="shared" si="1127"/>
        <v>0</v>
      </c>
      <c r="V7929" s="10">
        <f t="shared" si="1128"/>
        <v>0</v>
      </c>
      <c r="W7929" s="10">
        <f t="shared" si="1129"/>
        <v>0</v>
      </c>
      <c r="X7929" s="11">
        <f t="shared" si="1130"/>
        <v>0</v>
      </c>
      <c r="Y7929" s="11">
        <f t="shared" si="1131"/>
        <v>0</v>
      </c>
      <c r="Z7929" s="12" t="str">
        <f t="shared" si="1132"/>
        <v>Torque/Speed Control 1</v>
      </c>
    </row>
    <row r="7930" spans="8:26" x14ac:dyDescent="0.3">
      <c r="H7930" s="244"/>
      <c r="I7930" s="244"/>
      <c r="J7930" s="244"/>
      <c r="K7930" s="244"/>
      <c r="L7930" s="244"/>
      <c r="M7930" s="244"/>
      <c r="N7930" s="244"/>
      <c r="O7930" s="244"/>
      <c r="P7930" s="244"/>
      <c r="Q7930" s="244"/>
      <c r="R7930" s="6">
        <f t="shared" si="1124"/>
        <v>0</v>
      </c>
      <c r="S7930" s="6">
        <f t="shared" si="1125"/>
        <v>0</v>
      </c>
      <c r="T7930" s="7">
        <f t="shared" si="1126"/>
        <v>0</v>
      </c>
      <c r="U7930" s="121" t="str">
        <f t="shared" si="1127"/>
        <v>0</v>
      </c>
      <c r="V7930" s="10">
        <f t="shared" si="1128"/>
        <v>0</v>
      </c>
      <c r="W7930" s="10">
        <f t="shared" si="1129"/>
        <v>0</v>
      </c>
      <c r="X7930" s="11">
        <f t="shared" si="1130"/>
        <v>0</v>
      </c>
      <c r="Y7930" s="11">
        <f t="shared" si="1131"/>
        <v>0</v>
      </c>
      <c r="Z7930" s="12" t="str">
        <f t="shared" si="1132"/>
        <v>Torque/Speed Control 1</v>
      </c>
    </row>
    <row r="7931" spans="8:26" x14ac:dyDescent="0.3">
      <c r="H7931" s="244"/>
      <c r="I7931" s="244"/>
      <c r="J7931" s="244"/>
      <c r="K7931" s="244"/>
      <c r="L7931" s="244"/>
      <c r="M7931" s="244"/>
      <c r="N7931" s="244"/>
      <c r="O7931" s="244"/>
      <c r="P7931" s="244"/>
      <c r="Q7931" s="244"/>
      <c r="R7931" s="6">
        <f t="shared" si="1124"/>
        <v>0</v>
      </c>
      <c r="S7931" s="6">
        <f t="shared" si="1125"/>
        <v>0</v>
      </c>
      <c r="T7931" s="7">
        <f t="shared" si="1126"/>
        <v>0</v>
      </c>
      <c r="U7931" s="121" t="str">
        <f t="shared" si="1127"/>
        <v>0</v>
      </c>
      <c r="V7931" s="10">
        <f t="shared" si="1128"/>
        <v>0</v>
      </c>
      <c r="W7931" s="10">
        <f t="shared" si="1129"/>
        <v>0</v>
      </c>
      <c r="X7931" s="11">
        <f t="shared" si="1130"/>
        <v>0</v>
      </c>
      <c r="Y7931" s="11">
        <f t="shared" si="1131"/>
        <v>0</v>
      </c>
      <c r="Z7931" s="12" t="str">
        <f t="shared" si="1132"/>
        <v>Torque/Speed Control 1</v>
      </c>
    </row>
    <row r="7932" spans="8:26" x14ac:dyDescent="0.3">
      <c r="H7932" s="244"/>
      <c r="I7932" s="244"/>
      <c r="J7932" s="244"/>
      <c r="K7932" s="244"/>
      <c r="L7932" s="244"/>
      <c r="M7932" s="244"/>
      <c r="N7932" s="244"/>
      <c r="O7932" s="244"/>
      <c r="P7932" s="244"/>
      <c r="Q7932" s="244"/>
      <c r="R7932" s="6">
        <f t="shared" si="1124"/>
        <v>0</v>
      </c>
      <c r="S7932" s="6">
        <f t="shared" si="1125"/>
        <v>0</v>
      </c>
      <c r="T7932" s="7">
        <f t="shared" si="1126"/>
        <v>0</v>
      </c>
      <c r="U7932" s="121" t="str">
        <f t="shared" si="1127"/>
        <v>0</v>
      </c>
      <c r="V7932" s="10">
        <f t="shared" si="1128"/>
        <v>0</v>
      </c>
      <c r="W7932" s="10">
        <f t="shared" si="1129"/>
        <v>0</v>
      </c>
      <c r="X7932" s="11">
        <f t="shared" si="1130"/>
        <v>0</v>
      </c>
      <c r="Y7932" s="11">
        <f t="shared" si="1131"/>
        <v>0</v>
      </c>
      <c r="Z7932" s="12" t="str">
        <f t="shared" si="1132"/>
        <v>Torque/Speed Control 1</v>
      </c>
    </row>
    <row r="7933" spans="8:26" x14ac:dyDescent="0.3">
      <c r="H7933" s="244"/>
      <c r="I7933" s="244"/>
      <c r="J7933" s="244"/>
      <c r="K7933" s="244"/>
      <c r="L7933" s="244"/>
      <c r="M7933" s="244"/>
      <c r="N7933" s="244"/>
      <c r="O7933" s="244"/>
      <c r="P7933" s="244"/>
      <c r="Q7933" s="244"/>
      <c r="R7933" s="6">
        <f t="shared" ref="R7933:R7996" si="1133">_xlfn.BITRSHIFT(_xlfn.BITAND(HEX2DEC(H7933),HEX2DEC("1C000000")),26)</f>
        <v>0</v>
      </c>
      <c r="S7933" s="6">
        <f t="shared" ref="S7933:S7996" si="1134">_xlfn.BITRSHIFT(_xlfn.BITAND(HEX2DEC(H7933),HEX2DEC("01000000")),24)</f>
        <v>0</v>
      </c>
      <c r="T7933" s="7">
        <f t="shared" ref="T7933:T7996" si="1135">IF(_xlfn.BITRSHIFT(_xlfn.BITAND(HEX2DEC(H7933),HEX2DEC("0FF0000")),16)&lt;240,_xlfn.BITRSHIFT(_xlfn.BITAND(HEX2DEC(H7933),HEX2DEC("1FF0000")),8),_xlfn.BITRSHIFT(_xlfn.BITAND(HEX2DEC(H7933),HEX2DEC("1FFFF00")),8))</f>
        <v>0</v>
      </c>
      <c r="U7933" s="121" t="str">
        <f t="shared" ref="U7933:U7996" si="1136">DEC2HEX(T7933)</f>
        <v>0</v>
      </c>
      <c r="V7933" s="10">
        <f t="shared" ref="V7933:V7996" si="1137">_xlfn.BITRSHIFT(_xlfn.BITAND(HEX2DEC(H7933),HEX2DEC("0FF0000")),16)</f>
        <v>0</v>
      </c>
      <c r="W7933" s="10">
        <f t="shared" ref="W7933:W7996" si="1138">_xlfn.BITRSHIFT(_xlfn.BITAND(HEX2DEC(H7933),HEX2DEC("FF00")),8)</f>
        <v>0</v>
      </c>
      <c r="X7933" s="11">
        <f t="shared" ref="X7933:X7996" si="1139">_xlfn.BITAND(HEX2DEC(H7933),HEX2DEC("00000FF"))</f>
        <v>0</v>
      </c>
      <c r="Y7933" s="11">
        <f t="shared" ref="Y7933:Y7996" si="1140">IF(_xlfn.BITRSHIFT(_xlfn.BITAND(HEX2DEC(H7933),HEX2DEC("0FF0000")),16)&lt;240,_xlfn.BITRSHIFT(_xlfn.BITAND(HEX2DEC(H7933),HEX2DEC("0FF00")),8),_xlfn.BITRSHIFT(_xlfn.BITAND(HEX2DEC(H7933),HEX2DEC("0FF0000")),16))</f>
        <v>0</v>
      </c>
      <c r="Z7933" s="12" t="str">
        <f t="shared" ref="Z7933:Z7996" si="1141">VLOOKUP(T7933,BO:BP,2,FALSE)</f>
        <v>Torque/Speed Control 1</v>
      </c>
    </row>
    <row r="7934" spans="8:26" x14ac:dyDescent="0.3">
      <c r="H7934" s="244"/>
      <c r="I7934" s="244"/>
      <c r="J7934" s="244"/>
      <c r="K7934" s="244"/>
      <c r="L7934" s="244"/>
      <c r="M7934" s="244"/>
      <c r="N7934" s="244"/>
      <c r="O7934" s="244"/>
      <c r="P7934" s="244"/>
      <c r="Q7934" s="244"/>
      <c r="R7934" s="6">
        <f t="shared" si="1133"/>
        <v>0</v>
      </c>
      <c r="S7934" s="6">
        <f t="shared" si="1134"/>
        <v>0</v>
      </c>
      <c r="T7934" s="7">
        <f t="shared" si="1135"/>
        <v>0</v>
      </c>
      <c r="U7934" s="121" t="str">
        <f t="shared" si="1136"/>
        <v>0</v>
      </c>
      <c r="V7934" s="10">
        <f t="shared" si="1137"/>
        <v>0</v>
      </c>
      <c r="W7934" s="10">
        <f t="shared" si="1138"/>
        <v>0</v>
      </c>
      <c r="X7934" s="11">
        <f t="shared" si="1139"/>
        <v>0</v>
      </c>
      <c r="Y7934" s="11">
        <f t="shared" si="1140"/>
        <v>0</v>
      </c>
      <c r="Z7934" s="12" t="str">
        <f t="shared" si="1141"/>
        <v>Torque/Speed Control 1</v>
      </c>
    </row>
    <row r="7935" spans="8:26" x14ac:dyDescent="0.3">
      <c r="H7935" s="244"/>
      <c r="I7935" s="244"/>
      <c r="J7935" s="244"/>
      <c r="K7935" s="244"/>
      <c r="L7935" s="244"/>
      <c r="M7935" s="244"/>
      <c r="N7935" s="244"/>
      <c r="O7935" s="244"/>
      <c r="P7935" s="244"/>
      <c r="Q7935" s="244"/>
      <c r="R7935" s="6">
        <f t="shared" si="1133"/>
        <v>0</v>
      </c>
      <c r="S7935" s="6">
        <f t="shared" si="1134"/>
        <v>0</v>
      </c>
      <c r="T7935" s="7">
        <f t="shared" si="1135"/>
        <v>0</v>
      </c>
      <c r="U7935" s="121" t="str">
        <f t="shared" si="1136"/>
        <v>0</v>
      </c>
      <c r="V7935" s="10">
        <f t="shared" si="1137"/>
        <v>0</v>
      </c>
      <c r="W7935" s="10">
        <f t="shared" si="1138"/>
        <v>0</v>
      </c>
      <c r="X7935" s="11">
        <f t="shared" si="1139"/>
        <v>0</v>
      </c>
      <c r="Y7935" s="11">
        <f t="shared" si="1140"/>
        <v>0</v>
      </c>
      <c r="Z7935" s="12" t="str">
        <f t="shared" si="1141"/>
        <v>Torque/Speed Control 1</v>
      </c>
    </row>
    <row r="7936" spans="8:26" x14ac:dyDescent="0.3">
      <c r="H7936" s="244"/>
      <c r="I7936" s="244"/>
      <c r="J7936" s="244"/>
      <c r="K7936" s="244"/>
      <c r="L7936" s="244"/>
      <c r="M7936" s="244"/>
      <c r="N7936" s="244"/>
      <c r="O7936" s="244"/>
      <c r="P7936" s="244"/>
      <c r="Q7936" s="244"/>
      <c r="R7936" s="6">
        <f t="shared" si="1133"/>
        <v>0</v>
      </c>
      <c r="S7936" s="6">
        <f t="shared" si="1134"/>
        <v>0</v>
      </c>
      <c r="T7936" s="7">
        <f t="shared" si="1135"/>
        <v>0</v>
      </c>
      <c r="U7936" s="121" t="str">
        <f t="shared" si="1136"/>
        <v>0</v>
      </c>
      <c r="V7936" s="10">
        <f t="shared" si="1137"/>
        <v>0</v>
      </c>
      <c r="W7936" s="10">
        <f t="shared" si="1138"/>
        <v>0</v>
      </c>
      <c r="X7936" s="11">
        <f t="shared" si="1139"/>
        <v>0</v>
      </c>
      <c r="Y7936" s="11">
        <f t="shared" si="1140"/>
        <v>0</v>
      </c>
      <c r="Z7936" s="12" t="str">
        <f t="shared" si="1141"/>
        <v>Torque/Speed Control 1</v>
      </c>
    </row>
    <row r="7937" spans="8:26" x14ac:dyDescent="0.3">
      <c r="H7937" s="244"/>
      <c r="I7937" s="244"/>
      <c r="J7937" s="244"/>
      <c r="K7937" s="244"/>
      <c r="L7937" s="244"/>
      <c r="M7937" s="244"/>
      <c r="N7937" s="244"/>
      <c r="O7937" s="244"/>
      <c r="P7937" s="244"/>
      <c r="Q7937" s="244"/>
      <c r="R7937" s="6">
        <f t="shared" si="1133"/>
        <v>0</v>
      </c>
      <c r="S7937" s="6">
        <f t="shared" si="1134"/>
        <v>0</v>
      </c>
      <c r="T7937" s="7">
        <f t="shared" si="1135"/>
        <v>0</v>
      </c>
      <c r="U7937" s="121" t="str">
        <f t="shared" si="1136"/>
        <v>0</v>
      </c>
      <c r="V7937" s="10">
        <f t="shared" si="1137"/>
        <v>0</v>
      </c>
      <c r="W7937" s="10">
        <f t="shared" si="1138"/>
        <v>0</v>
      </c>
      <c r="X7937" s="11">
        <f t="shared" si="1139"/>
        <v>0</v>
      </c>
      <c r="Y7937" s="11">
        <f t="shared" si="1140"/>
        <v>0</v>
      </c>
      <c r="Z7937" s="12" t="str">
        <f t="shared" si="1141"/>
        <v>Torque/Speed Control 1</v>
      </c>
    </row>
    <row r="7938" spans="8:26" x14ac:dyDescent="0.3">
      <c r="H7938" s="244"/>
      <c r="I7938" s="244"/>
      <c r="J7938" s="244"/>
      <c r="K7938" s="244"/>
      <c r="L7938" s="244"/>
      <c r="M7938" s="244"/>
      <c r="N7938" s="244"/>
      <c r="O7938" s="244"/>
      <c r="P7938" s="244"/>
      <c r="Q7938" s="244"/>
      <c r="R7938" s="6">
        <f t="shared" si="1133"/>
        <v>0</v>
      </c>
      <c r="S7938" s="6">
        <f t="shared" si="1134"/>
        <v>0</v>
      </c>
      <c r="T7938" s="7">
        <f t="shared" si="1135"/>
        <v>0</v>
      </c>
      <c r="U7938" s="121" t="str">
        <f t="shared" si="1136"/>
        <v>0</v>
      </c>
      <c r="V7938" s="10">
        <f t="shared" si="1137"/>
        <v>0</v>
      </c>
      <c r="W7938" s="10">
        <f t="shared" si="1138"/>
        <v>0</v>
      </c>
      <c r="X7938" s="11">
        <f t="shared" si="1139"/>
        <v>0</v>
      </c>
      <c r="Y7938" s="11">
        <f t="shared" si="1140"/>
        <v>0</v>
      </c>
      <c r="Z7938" s="12" t="str">
        <f t="shared" si="1141"/>
        <v>Torque/Speed Control 1</v>
      </c>
    </row>
    <row r="7939" spans="8:26" x14ac:dyDescent="0.3">
      <c r="H7939" s="244"/>
      <c r="I7939" s="244"/>
      <c r="J7939" s="244"/>
      <c r="K7939" s="244"/>
      <c r="L7939" s="244"/>
      <c r="M7939" s="244"/>
      <c r="N7939" s="244"/>
      <c r="O7939" s="244"/>
      <c r="P7939" s="244"/>
      <c r="Q7939" s="244"/>
      <c r="R7939" s="6">
        <f t="shared" si="1133"/>
        <v>0</v>
      </c>
      <c r="S7939" s="6">
        <f t="shared" si="1134"/>
        <v>0</v>
      </c>
      <c r="T7939" s="7">
        <f t="shared" si="1135"/>
        <v>0</v>
      </c>
      <c r="U7939" s="121" t="str">
        <f t="shared" si="1136"/>
        <v>0</v>
      </c>
      <c r="V7939" s="10">
        <f t="shared" si="1137"/>
        <v>0</v>
      </c>
      <c r="W7939" s="10">
        <f t="shared" si="1138"/>
        <v>0</v>
      </c>
      <c r="X7939" s="11">
        <f t="shared" si="1139"/>
        <v>0</v>
      </c>
      <c r="Y7939" s="11">
        <f t="shared" si="1140"/>
        <v>0</v>
      </c>
      <c r="Z7939" s="12" t="str">
        <f t="shared" si="1141"/>
        <v>Torque/Speed Control 1</v>
      </c>
    </row>
    <row r="7940" spans="8:26" x14ac:dyDescent="0.3">
      <c r="H7940" s="244"/>
      <c r="I7940" s="244"/>
      <c r="J7940" s="244"/>
      <c r="K7940" s="244"/>
      <c r="L7940" s="244"/>
      <c r="M7940" s="244"/>
      <c r="N7940" s="244"/>
      <c r="O7940" s="244"/>
      <c r="P7940" s="244"/>
      <c r="Q7940" s="244"/>
      <c r="R7940" s="6">
        <f t="shared" si="1133"/>
        <v>0</v>
      </c>
      <c r="S7940" s="6">
        <f t="shared" si="1134"/>
        <v>0</v>
      </c>
      <c r="T7940" s="7">
        <f t="shared" si="1135"/>
        <v>0</v>
      </c>
      <c r="U7940" s="121" t="str">
        <f t="shared" si="1136"/>
        <v>0</v>
      </c>
      <c r="V7940" s="10">
        <f t="shared" si="1137"/>
        <v>0</v>
      </c>
      <c r="W7940" s="10">
        <f t="shared" si="1138"/>
        <v>0</v>
      </c>
      <c r="X7940" s="11">
        <f t="shared" si="1139"/>
        <v>0</v>
      </c>
      <c r="Y7940" s="11">
        <f t="shared" si="1140"/>
        <v>0</v>
      </c>
      <c r="Z7940" s="12" t="str">
        <f t="shared" si="1141"/>
        <v>Torque/Speed Control 1</v>
      </c>
    </row>
    <row r="7941" spans="8:26" x14ac:dyDescent="0.3">
      <c r="H7941" s="244"/>
      <c r="I7941" s="244"/>
      <c r="J7941" s="244"/>
      <c r="K7941" s="244"/>
      <c r="L7941" s="244"/>
      <c r="M7941" s="244"/>
      <c r="N7941" s="244"/>
      <c r="O7941" s="244"/>
      <c r="P7941" s="244"/>
      <c r="Q7941" s="244"/>
      <c r="R7941" s="6">
        <f t="shared" si="1133"/>
        <v>0</v>
      </c>
      <c r="S7941" s="6">
        <f t="shared" si="1134"/>
        <v>0</v>
      </c>
      <c r="T7941" s="7">
        <f t="shared" si="1135"/>
        <v>0</v>
      </c>
      <c r="U7941" s="121" t="str">
        <f t="shared" si="1136"/>
        <v>0</v>
      </c>
      <c r="V7941" s="10">
        <f t="shared" si="1137"/>
        <v>0</v>
      </c>
      <c r="W7941" s="10">
        <f t="shared" si="1138"/>
        <v>0</v>
      </c>
      <c r="X7941" s="11">
        <f t="shared" si="1139"/>
        <v>0</v>
      </c>
      <c r="Y7941" s="11">
        <f t="shared" si="1140"/>
        <v>0</v>
      </c>
      <c r="Z7941" s="12" t="str">
        <f t="shared" si="1141"/>
        <v>Torque/Speed Control 1</v>
      </c>
    </row>
    <row r="7942" spans="8:26" x14ac:dyDescent="0.3">
      <c r="H7942" s="244"/>
      <c r="I7942" s="244"/>
      <c r="J7942" s="244"/>
      <c r="K7942" s="244"/>
      <c r="L7942" s="244"/>
      <c r="M7942" s="244"/>
      <c r="N7942" s="244"/>
      <c r="O7942" s="244"/>
      <c r="P7942" s="244"/>
      <c r="Q7942" s="244"/>
      <c r="R7942" s="6">
        <f t="shared" si="1133"/>
        <v>0</v>
      </c>
      <c r="S7942" s="6">
        <f t="shared" si="1134"/>
        <v>0</v>
      </c>
      <c r="T7942" s="7">
        <f t="shared" si="1135"/>
        <v>0</v>
      </c>
      <c r="U7942" s="121" t="str">
        <f t="shared" si="1136"/>
        <v>0</v>
      </c>
      <c r="V7942" s="10">
        <f t="shared" si="1137"/>
        <v>0</v>
      </c>
      <c r="W7942" s="10">
        <f t="shared" si="1138"/>
        <v>0</v>
      </c>
      <c r="X7942" s="11">
        <f t="shared" si="1139"/>
        <v>0</v>
      </c>
      <c r="Y7942" s="11">
        <f t="shared" si="1140"/>
        <v>0</v>
      </c>
      <c r="Z7942" s="12" t="str">
        <f t="shared" si="1141"/>
        <v>Torque/Speed Control 1</v>
      </c>
    </row>
    <row r="7943" spans="8:26" x14ac:dyDescent="0.3">
      <c r="H7943" s="244"/>
      <c r="I7943" s="244"/>
      <c r="J7943" s="244"/>
      <c r="K7943" s="244"/>
      <c r="L7943" s="244"/>
      <c r="M7943" s="244"/>
      <c r="N7943" s="244"/>
      <c r="O7943" s="244"/>
      <c r="P7943" s="244"/>
      <c r="Q7943" s="244"/>
      <c r="R7943" s="6">
        <f t="shared" si="1133"/>
        <v>0</v>
      </c>
      <c r="S7943" s="6">
        <f t="shared" si="1134"/>
        <v>0</v>
      </c>
      <c r="T7943" s="7">
        <f t="shared" si="1135"/>
        <v>0</v>
      </c>
      <c r="U7943" s="121" t="str">
        <f t="shared" si="1136"/>
        <v>0</v>
      </c>
      <c r="V7943" s="10">
        <f t="shared" si="1137"/>
        <v>0</v>
      </c>
      <c r="W7943" s="10">
        <f t="shared" si="1138"/>
        <v>0</v>
      </c>
      <c r="X7943" s="11">
        <f t="shared" si="1139"/>
        <v>0</v>
      </c>
      <c r="Y7943" s="11">
        <f t="shared" si="1140"/>
        <v>0</v>
      </c>
      <c r="Z7943" s="12" t="str">
        <f t="shared" si="1141"/>
        <v>Torque/Speed Control 1</v>
      </c>
    </row>
    <row r="7944" spans="8:26" x14ac:dyDescent="0.3">
      <c r="H7944" s="244"/>
      <c r="I7944" s="244"/>
      <c r="J7944" s="244"/>
      <c r="K7944" s="244"/>
      <c r="L7944" s="244"/>
      <c r="M7944" s="244"/>
      <c r="N7944" s="244"/>
      <c r="O7944" s="244"/>
      <c r="P7944" s="244"/>
      <c r="Q7944" s="244"/>
      <c r="R7944" s="6">
        <f t="shared" si="1133"/>
        <v>0</v>
      </c>
      <c r="S7944" s="6">
        <f t="shared" si="1134"/>
        <v>0</v>
      </c>
      <c r="T7944" s="7">
        <f t="shared" si="1135"/>
        <v>0</v>
      </c>
      <c r="U7944" s="121" t="str">
        <f t="shared" si="1136"/>
        <v>0</v>
      </c>
      <c r="V7944" s="10">
        <f t="shared" si="1137"/>
        <v>0</v>
      </c>
      <c r="W7944" s="10">
        <f t="shared" si="1138"/>
        <v>0</v>
      </c>
      <c r="X7944" s="11">
        <f t="shared" si="1139"/>
        <v>0</v>
      </c>
      <c r="Y7944" s="11">
        <f t="shared" si="1140"/>
        <v>0</v>
      </c>
      <c r="Z7944" s="12" t="str">
        <f t="shared" si="1141"/>
        <v>Torque/Speed Control 1</v>
      </c>
    </row>
    <row r="7945" spans="8:26" x14ac:dyDescent="0.3">
      <c r="H7945" s="244"/>
      <c r="I7945" s="244"/>
      <c r="J7945" s="244"/>
      <c r="K7945" s="244"/>
      <c r="L7945" s="244"/>
      <c r="M7945" s="244"/>
      <c r="N7945" s="244"/>
      <c r="O7945" s="244"/>
      <c r="P7945" s="244"/>
      <c r="Q7945" s="244"/>
      <c r="R7945" s="6">
        <f t="shared" si="1133"/>
        <v>0</v>
      </c>
      <c r="S7945" s="6">
        <f t="shared" si="1134"/>
        <v>0</v>
      </c>
      <c r="T7945" s="7">
        <f t="shared" si="1135"/>
        <v>0</v>
      </c>
      <c r="U7945" s="121" t="str">
        <f t="shared" si="1136"/>
        <v>0</v>
      </c>
      <c r="V7945" s="10">
        <f t="shared" si="1137"/>
        <v>0</v>
      </c>
      <c r="W7945" s="10">
        <f t="shared" si="1138"/>
        <v>0</v>
      </c>
      <c r="X7945" s="11">
        <f t="shared" si="1139"/>
        <v>0</v>
      </c>
      <c r="Y7945" s="11">
        <f t="shared" si="1140"/>
        <v>0</v>
      </c>
      <c r="Z7945" s="12" t="str">
        <f t="shared" si="1141"/>
        <v>Torque/Speed Control 1</v>
      </c>
    </row>
    <row r="7946" spans="8:26" x14ac:dyDescent="0.3">
      <c r="H7946" s="244"/>
      <c r="I7946" s="244"/>
      <c r="J7946" s="244"/>
      <c r="K7946" s="244"/>
      <c r="L7946" s="244"/>
      <c r="M7946" s="244"/>
      <c r="N7946" s="244"/>
      <c r="O7946" s="244"/>
      <c r="P7946" s="244"/>
      <c r="Q7946" s="244"/>
      <c r="R7946" s="6">
        <f t="shared" si="1133"/>
        <v>0</v>
      </c>
      <c r="S7946" s="6">
        <f t="shared" si="1134"/>
        <v>0</v>
      </c>
      <c r="T7946" s="7">
        <f t="shared" si="1135"/>
        <v>0</v>
      </c>
      <c r="U7946" s="121" t="str">
        <f t="shared" si="1136"/>
        <v>0</v>
      </c>
      <c r="V7946" s="10">
        <f t="shared" si="1137"/>
        <v>0</v>
      </c>
      <c r="W7946" s="10">
        <f t="shared" si="1138"/>
        <v>0</v>
      </c>
      <c r="X7946" s="11">
        <f t="shared" si="1139"/>
        <v>0</v>
      </c>
      <c r="Y7946" s="11">
        <f t="shared" si="1140"/>
        <v>0</v>
      </c>
      <c r="Z7946" s="12" t="str">
        <f t="shared" si="1141"/>
        <v>Torque/Speed Control 1</v>
      </c>
    </row>
    <row r="7947" spans="8:26" x14ac:dyDescent="0.3">
      <c r="H7947" s="244"/>
      <c r="I7947" s="244"/>
      <c r="J7947" s="244"/>
      <c r="K7947" s="244"/>
      <c r="L7947" s="244"/>
      <c r="M7947" s="244"/>
      <c r="N7947" s="244"/>
      <c r="O7947" s="244"/>
      <c r="P7947" s="244"/>
      <c r="Q7947" s="244"/>
      <c r="R7947" s="6">
        <f t="shared" si="1133"/>
        <v>0</v>
      </c>
      <c r="S7947" s="6">
        <f t="shared" si="1134"/>
        <v>0</v>
      </c>
      <c r="T7947" s="7">
        <f t="shared" si="1135"/>
        <v>0</v>
      </c>
      <c r="U7947" s="121" t="str">
        <f t="shared" si="1136"/>
        <v>0</v>
      </c>
      <c r="V7947" s="10">
        <f t="shared" si="1137"/>
        <v>0</v>
      </c>
      <c r="W7947" s="10">
        <f t="shared" si="1138"/>
        <v>0</v>
      </c>
      <c r="X7947" s="11">
        <f t="shared" si="1139"/>
        <v>0</v>
      </c>
      <c r="Y7947" s="11">
        <f t="shared" si="1140"/>
        <v>0</v>
      </c>
      <c r="Z7947" s="12" t="str">
        <f t="shared" si="1141"/>
        <v>Torque/Speed Control 1</v>
      </c>
    </row>
    <row r="7948" spans="8:26" x14ac:dyDescent="0.3">
      <c r="H7948" s="244"/>
      <c r="I7948" s="244"/>
      <c r="J7948" s="244"/>
      <c r="K7948" s="244"/>
      <c r="L7948" s="244"/>
      <c r="M7948" s="244"/>
      <c r="N7948" s="244"/>
      <c r="O7948" s="244"/>
      <c r="P7948" s="244"/>
      <c r="Q7948" s="244"/>
      <c r="R7948" s="6">
        <f t="shared" si="1133"/>
        <v>0</v>
      </c>
      <c r="S7948" s="6">
        <f t="shared" si="1134"/>
        <v>0</v>
      </c>
      <c r="T7948" s="7">
        <f t="shared" si="1135"/>
        <v>0</v>
      </c>
      <c r="U7948" s="121" t="str">
        <f t="shared" si="1136"/>
        <v>0</v>
      </c>
      <c r="V7948" s="10">
        <f t="shared" si="1137"/>
        <v>0</v>
      </c>
      <c r="W7948" s="10">
        <f t="shared" si="1138"/>
        <v>0</v>
      </c>
      <c r="X7948" s="11">
        <f t="shared" si="1139"/>
        <v>0</v>
      </c>
      <c r="Y7948" s="11">
        <f t="shared" si="1140"/>
        <v>0</v>
      </c>
      <c r="Z7948" s="12" t="str">
        <f t="shared" si="1141"/>
        <v>Torque/Speed Control 1</v>
      </c>
    </row>
    <row r="7949" spans="8:26" x14ac:dyDescent="0.3">
      <c r="H7949" s="244"/>
      <c r="I7949" s="244"/>
      <c r="J7949" s="244"/>
      <c r="K7949" s="244"/>
      <c r="L7949" s="244"/>
      <c r="M7949" s="244"/>
      <c r="N7949" s="244"/>
      <c r="O7949" s="244"/>
      <c r="P7949" s="244"/>
      <c r="Q7949" s="244"/>
      <c r="R7949" s="6">
        <f t="shared" si="1133"/>
        <v>0</v>
      </c>
      <c r="S7949" s="6">
        <f t="shared" si="1134"/>
        <v>0</v>
      </c>
      <c r="T7949" s="7">
        <f t="shared" si="1135"/>
        <v>0</v>
      </c>
      <c r="U7949" s="121" t="str">
        <f t="shared" si="1136"/>
        <v>0</v>
      </c>
      <c r="V7949" s="10">
        <f t="shared" si="1137"/>
        <v>0</v>
      </c>
      <c r="W7949" s="10">
        <f t="shared" si="1138"/>
        <v>0</v>
      </c>
      <c r="X7949" s="11">
        <f t="shared" si="1139"/>
        <v>0</v>
      </c>
      <c r="Y7949" s="11">
        <f t="shared" si="1140"/>
        <v>0</v>
      </c>
      <c r="Z7949" s="12" t="str">
        <f t="shared" si="1141"/>
        <v>Torque/Speed Control 1</v>
      </c>
    </row>
    <row r="7950" spans="8:26" x14ac:dyDescent="0.3">
      <c r="H7950" s="244"/>
      <c r="I7950" s="244"/>
      <c r="J7950" s="244"/>
      <c r="K7950" s="244"/>
      <c r="L7950" s="244"/>
      <c r="M7950" s="244"/>
      <c r="N7950" s="244"/>
      <c r="O7950" s="244"/>
      <c r="P7950" s="244"/>
      <c r="Q7950" s="244"/>
      <c r="R7950" s="6">
        <f t="shared" si="1133"/>
        <v>0</v>
      </c>
      <c r="S7950" s="6">
        <f t="shared" si="1134"/>
        <v>0</v>
      </c>
      <c r="T7950" s="7">
        <f t="shared" si="1135"/>
        <v>0</v>
      </c>
      <c r="U7950" s="121" t="str">
        <f t="shared" si="1136"/>
        <v>0</v>
      </c>
      <c r="V7950" s="10">
        <f t="shared" si="1137"/>
        <v>0</v>
      </c>
      <c r="W7950" s="10">
        <f t="shared" si="1138"/>
        <v>0</v>
      </c>
      <c r="X7950" s="11">
        <f t="shared" si="1139"/>
        <v>0</v>
      </c>
      <c r="Y7950" s="11">
        <f t="shared" si="1140"/>
        <v>0</v>
      </c>
      <c r="Z7950" s="12" t="str">
        <f t="shared" si="1141"/>
        <v>Torque/Speed Control 1</v>
      </c>
    </row>
    <row r="7951" spans="8:26" x14ac:dyDescent="0.3">
      <c r="H7951" s="244"/>
      <c r="I7951" s="244"/>
      <c r="J7951" s="244"/>
      <c r="K7951" s="244"/>
      <c r="L7951" s="244"/>
      <c r="M7951" s="244"/>
      <c r="N7951" s="244"/>
      <c r="O7951" s="244"/>
      <c r="P7951" s="244"/>
      <c r="Q7951" s="244"/>
      <c r="R7951" s="6">
        <f t="shared" si="1133"/>
        <v>0</v>
      </c>
      <c r="S7951" s="6">
        <f t="shared" si="1134"/>
        <v>0</v>
      </c>
      <c r="T7951" s="7">
        <f t="shared" si="1135"/>
        <v>0</v>
      </c>
      <c r="U7951" s="121" t="str">
        <f t="shared" si="1136"/>
        <v>0</v>
      </c>
      <c r="V7951" s="10">
        <f t="shared" si="1137"/>
        <v>0</v>
      </c>
      <c r="W7951" s="10">
        <f t="shared" si="1138"/>
        <v>0</v>
      </c>
      <c r="X7951" s="11">
        <f t="shared" si="1139"/>
        <v>0</v>
      </c>
      <c r="Y7951" s="11">
        <f t="shared" si="1140"/>
        <v>0</v>
      </c>
      <c r="Z7951" s="12" t="str">
        <f t="shared" si="1141"/>
        <v>Torque/Speed Control 1</v>
      </c>
    </row>
    <row r="7952" spans="8:26" x14ac:dyDescent="0.3">
      <c r="H7952" s="244"/>
      <c r="I7952" s="244"/>
      <c r="J7952" s="244"/>
      <c r="K7952" s="244"/>
      <c r="L7952" s="244"/>
      <c r="M7952" s="244"/>
      <c r="N7952" s="244"/>
      <c r="O7952" s="244"/>
      <c r="P7952" s="244"/>
      <c r="Q7952" s="244"/>
      <c r="R7952" s="6">
        <f t="shared" si="1133"/>
        <v>0</v>
      </c>
      <c r="S7952" s="6">
        <f t="shared" si="1134"/>
        <v>0</v>
      </c>
      <c r="T7952" s="7">
        <f t="shared" si="1135"/>
        <v>0</v>
      </c>
      <c r="U7952" s="121" t="str">
        <f t="shared" si="1136"/>
        <v>0</v>
      </c>
      <c r="V7952" s="10">
        <f t="shared" si="1137"/>
        <v>0</v>
      </c>
      <c r="W7952" s="10">
        <f t="shared" si="1138"/>
        <v>0</v>
      </c>
      <c r="X7952" s="11">
        <f t="shared" si="1139"/>
        <v>0</v>
      </c>
      <c r="Y7952" s="11">
        <f t="shared" si="1140"/>
        <v>0</v>
      </c>
      <c r="Z7952" s="12" t="str">
        <f t="shared" si="1141"/>
        <v>Torque/Speed Control 1</v>
      </c>
    </row>
    <row r="7953" spans="8:26" x14ac:dyDescent="0.3">
      <c r="H7953" s="244"/>
      <c r="I7953" s="244"/>
      <c r="J7953" s="244"/>
      <c r="K7953" s="244"/>
      <c r="L7953" s="244"/>
      <c r="M7953" s="244"/>
      <c r="N7953" s="244"/>
      <c r="O7953" s="244"/>
      <c r="P7953" s="244"/>
      <c r="Q7953" s="244"/>
      <c r="R7953" s="6">
        <f t="shared" si="1133"/>
        <v>0</v>
      </c>
      <c r="S7953" s="6">
        <f t="shared" si="1134"/>
        <v>0</v>
      </c>
      <c r="T7953" s="7">
        <f t="shared" si="1135"/>
        <v>0</v>
      </c>
      <c r="U7953" s="121" t="str">
        <f t="shared" si="1136"/>
        <v>0</v>
      </c>
      <c r="V7953" s="10">
        <f t="shared" si="1137"/>
        <v>0</v>
      </c>
      <c r="W7953" s="10">
        <f t="shared" si="1138"/>
        <v>0</v>
      </c>
      <c r="X7953" s="11">
        <f t="shared" si="1139"/>
        <v>0</v>
      </c>
      <c r="Y7953" s="11">
        <f t="shared" si="1140"/>
        <v>0</v>
      </c>
      <c r="Z7953" s="12" t="str">
        <f t="shared" si="1141"/>
        <v>Torque/Speed Control 1</v>
      </c>
    </row>
    <row r="7954" spans="8:26" x14ac:dyDescent="0.3">
      <c r="H7954" s="244"/>
      <c r="I7954" s="244"/>
      <c r="J7954" s="244"/>
      <c r="K7954" s="244"/>
      <c r="L7954" s="244"/>
      <c r="M7954" s="244"/>
      <c r="N7954" s="244"/>
      <c r="O7954" s="244"/>
      <c r="P7954" s="244"/>
      <c r="Q7954" s="244"/>
      <c r="R7954" s="6">
        <f t="shared" si="1133"/>
        <v>0</v>
      </c>
      <c r="S7954" s="6">
        <f t="shared" si="1134"/>
        <v>0</v>
      </c>
      <c r="T7954" s="7">
        <f t="shared" si="1135"/>
        <v>0</v>
      </c>
      <c r="U7954" s="121" t="str">
        <f t="shared" si="1136"/>
        <v>0</v>
      </c>
      <c r="V7954" s="10">
        <f t="shared" si="1137"/>
        <v>0</v>
      </c>
      <c r="W7954" s="10">
        <f t="shared" si="1138"/>
        <v>0</v>
      </c>
      <c r="X7954" s="11">
        <f t="shared" si="1139"/>
        <v>0</v>
      </c>
      <c r="Y7954" s="11">
        <f t="shared" si="1140"/>
        <v>0</v>
      </c>
      <c r="Z7954" s="12" t="str">
        <f t="shared" si="1141"/>
        <v>Torque/Speed Control 1</v>
      </c>
    </row>
    <row r="7955" spans="8:26" x14ac:dyDescent="0.3">
      <c r="H7955" s="244"/>
      <c r="I7955" s="244"/>
      <c r="J7955" s="244"/>
      <c r="K7955" s="244"/>
      <c r="L7955" s="244"/>
      <c r="M7955" s="244"/>
      <c r="N7955" s="244"/>
      <c r="O7955" s="244"/>
      <c r="P7955" s="244"/>
      <c r="Q7955" s="244"/>
      <c r="R7955" s="6">
        <f t="shared" si="1133"/>
        <v>0</v>
      </c>
      <c r="S7955" s="6">
        <f t="shared" si="1134"/>
        <v>0</v>
      </c>
      <c r="T7955" s="7">
        <f t="shared" si="1135"/>
        <v>0</v>
      </c>
      <c r="U7955" s="121" t="str">
        <f t="shared" si="1136"/>
        <v>0</v>
      </c>
      <c r="V7955" s="10">
        <f t="shared" si="1137"/>
        <v>0</v>
      </c>
      <c r="W7955" s="10">
        <f t="shared" si="1138"/>
        <v>0</v>
      </c>
      <c r="X7955" s="11">
        <f t="shared" si="1139"/>
        <v>0</v>
      </c>
      <c r="Y7955" s="11">
        <f t="shared" si="1140"/>
        <v>0</v>
      </c>
      <c r="Z7955" s="12" t="str">
        <f t="shared" si="1141"/>
        <v>Torque/Speed Control 1</v>
      </c>
    </row>
    <row r="7956" spans="8:26" x14ac:dyDescent="0.3">
      <c r="H7956" s="244"/>
      <c r="I7956" s="244"/>
      <c r="J7956" s="244"/>
      <c r="K7956" s="244"/>
      <c r="L7956" s="244"/>
      <c r="M7956" s="244"/>
      <c r="N7956" s="244"/>
      <c r="O7956" s="244"/>
      <c r="P7956" s="244"/>
      <c r="Q7956" s="244"/>
      <c r="R7956" s="6">
        <f t="shared" si="1133"/>
        <v>0</v>
      </c>
      <c r="S7956" s="6">
        <f t="shared" si="1134"/>
        <v>0</v>
      </c>
      <c r="T7956" s="7">
        <f t="shared" si="1135"/>
        <v>0</v>
      </c>
      <c r="U7956" s="121" t="str">
        <f t="shared" si="1136"/>
        <v>0</v>
      </c>
      <c r="V7956" s="10">
        <f t="shared" si="1137"/>
        <v>0</v>
      </c>
      <c r="W7956" s="10">
        <f t="shared" si="1138"/>
        <v>0</v>
      </c>
      <c r="X7956" s="11">
        <f t="shared" si="1139"/>
        <v>0</v>
      </c>
      <c r="Y7956" s="11">
        <f t="shared" si="1140"/>
        <v>0</v>
      </c>
      <c r="Z7956" s="12" t="str">
        <f t="shared" si="1141"/>
        <v>Torque/Speed Control 1</v>
      </c>
    </row>
    <row r="7957" spans="8:26" x14ac:dyDescent="0.3">
      <c r="H7957" s="244"/>
      <c r="I7957" s="244"/>
      <c r="J7957" s="244"/>
      <c r="K7957" s="244"/>
      <c r="L7957" s="244"/>
      <c r="M7957" s="244"/>
      <c r="N7957" s="244"/>
      <c r="O7957" s="244"/>
      <c r="P7957" s="244"/>
      <c r="Q7957" s="244"/>
      <c r="R7957" s="6">
        <f t="shared" si="1133"/>
        <v>0</v>
      </c>
      <c r="S7957" s="6">
        <f t="shared" si="1134"/>
        <v>0</v>
      </c>
      <c r="T7957" s="7">
        <f t="shared" si="1135"/>
        <v>0</v>
      </c>
      <c r="U7957" s="121" t="str">
        <f t="shared" si="1136"/>
        <v>0</v>
      </c>
      <c r="V7957" s="10">
        <f t="shared" si="1137"/>
        <v>0</v>
      </c>
      <c r="W7957" s="10">
        <f t="shared" si="1138"/>
        <v>0</v>
      </c>
      <c r="X7957" s="11">
        <f t="shared" si="1139"/>
        <v>0</v>
      </c>
      <c r="Y7957" s="11">
        <f t="shared" si="1140"/>
        <v>0</v>
      </c>
      <c r="Z7957" s="12" t="str">
        <f t="shared" si="1141"/>
        <v>Torque/Speed Control 1</v>
      </c>
    </row>
    <row r="7958" spans="8:26" x14ac:dyDescent="0.3">
      <c r="H7958" s="244"/>
      <c r="I7958" s="244"/>
      <c r="J7958" s="244"/>
      <c r="K7958" s="244"/>
      <c r="L7958" s="244"/>
      <c r="M7958" s="244"/>
      <c r="N7958" s="244"/>
      <c r="O7958" s="244"/>
      <c r="P7958" s="244"/>
      <c r="Q7958" s="244"/>
      <c r="R7958" s="6">
        <f t="shared" si="1133"/>
        <v>0</v>
      </c>
      <c r="S7958" s="6">
        <f t="shared" si="1134"/>
        <v>0</v>
      </c>
      <c r="T7958" s="7">
        <f t="shared" si="1135"/>
        <v>0</v>
      </c>
      <c r="U7958" s="121" t="str">
        <f t="shared" si="1136"/>
        <v>0</v>
      </c>
      <c r="V7958" s="10">
        <f t="shared" si="1137"/>
        <v>0</v>
      </c>
      <c r="W7958" s="10">
        <f t="shared" si="1138"/>
        <v>0</v>
      </c>
      <c r="X7958" s="11">
        <f t="shared" si="1139"/>
        <v>0</v>
      </c>
      <c r="Y7958" s="11">
        <f t="shared" si="1140"/>
        <v>0</v>
      </c>
      <c r="Z7958" s="12" t="str">
        <f t="shared" si="1141"/>
        <v>Torque/Speed Control 1</v>
      </c>
    </row>
    <row r="7959" spans="8:26" x14ac:dyDescent="0.3">
      <c r="H7959" s="244"/>
      <c r="I7959" s="244"/>
      <c r="J7959" s="244"/>
      <c r="K7959" s="244"/>
      <c r="L7959" s="244"/>
      <c r="M7959" s="244"/>
      <c r="N7959" s="244"/>
      <c r="O7959" s="244"/>
      <c r="P7959" s="244"/>
      <c r="Q7959" s="244"/>
      <c r="R7959" s="6">
        <f t="shared" si="1133"/>
        <v>0</v>
      </c>
      <c r="S7959" s="6">
        <f t="shared" si="1134"/>
        <v>0</v>
      </c>
      <c r="T7959" s="7">
        <f t="shared" si="1135"/>
        <v>0</v>
      </c>
      <c r="U7959" s="121" t="str">
        <f t="shared" si="1136"/>
        <v>0</v>
      </c>
      <c r="V7959" s="10">
        <f t="shared" si="1137"/>
        <v>0</v>
      </c>
      <c r="W7959" s="10">
        <f t="shared" si="1138"/>
        <v>0</v>
      </c>
      <c r="X7959" s="11">
        <f t="shared" si="1139"/>
        <v>0</v>
      </c>
      <c r="Y7959" s="11">
        <f t="shared" si="1140"/>
        <v>0</v>
      </c>
      <c r="Z7959" s="12" t="str">
        <f t="shared" si="1141"/>
        <v>Torque/Speed Control 1</v>
      </c>
    </row>
    <row r="7960" spans="8:26" x14ac:dyDescent="0.3">
      <c r="H7960" s="244"/>
      <c r="I7960" s="244"/>
      <c r="J7960" s="244"/>
      <c r="K7960" s="244"/>
      <c r="L7960" s="244"/>
      <c r="M7960" s="244"/>
      <c r="N7960" s="244"/>
      <c r="O7960" s="244"/>
      <c r="P7960" s="244"/>
      <c r="Q7960" s="244"/>
      <c r="R7960" s="6">
        <f t="shared" si="1133"/>
        <v>0</v>
      </c>
      <c r="S7960" s="6">
        <f t="shared" si="1134"/>
        <v>0</v>
      </c>
      <c r="T7960" s="7">
        <f t="shared" si="1135"/>
        <v>0</v>
      </c>
      <c r="U7960" s="121" t="str">
        <f t="shared" si="1136"/>
        <v>0</v>
      </c>
      <c r="V7960" s="10">
        <f t="shared" si="1137"/>
        <v>0</v>
      </c>
      <c r="W7960" s="10">
        <f t="shared" si="1138"/>
        <v>0</v>
      </c>
      <c r="X7960" s="11">
        <f t="shared" si="1139"/>
        <v>0</v>
      </c>
      <c r="Y7960" s="11">
        <f t="shared" si="1140"/>
        <v>0</v>
      </c>
      <c r="Z7960" s="12" t="str">
        <f t="shared" si="1141"/>
        <v>Torque/Speed Control 1</v>
      </c>
    </row>
    <row r="7961" spans="8:26" x14ac:dyDescent="0.3">
      <c r="H7961" s="244"/>
      <c r="I7961" s="244"/>
      <c r="J7961" s="244"/>
      <c r="K7961" s="244"/>
      <c r="L7961" s="244"/>
      <c r="M7961" s="244"/>
      <c r="N7961" s="244"/>
      <c r="O7961" s="244"/>
      <c r="P7961" s="244"/>
      <c r="Q7961" s="244"/>
      <c r="R7961" s="6">
        <f t="shared" si="1133"/>
        <v>0</v>
      </c>
      <c r="S7961" s="6">
        <f t="shared" si="1134"/>
        <v>0</v>
      </c>
      <c r="T7961" s="7">
        <f t="shared" si="1135"/>
        <v>0</v>
      </c>
      <c r="U7961" s="121" t="str">
        <f t="shared" si="1136"/>
        <v>0</v>
      </c>
      <c r="V7961" s="10">
        <f t="shared" si="1137"/>
        <v>0</v>
      </c>
      <c r="W7961" s="10">
        <f t="shared" si="1138"/>
        <v>0</v>
      </c>
      <c r="X7961" s="11">
        <f t="shared" si="1139"/>
        <v>0</v>
      </c>
      <c r="Y7961" s="11">
        <f t="shared" si="1140"/>
        <v>0</v>
      </c>
      <c r="Z7961" s="12" t="str">
        <f t="shared" si="1141"/>
        <v>Torque/Speed Control 1</v>
      </c>
    </row>
    <row r="7962" spans="8:26" x14ac:dyDescent="0.3">
      <c r="H7962" s="244"/>
      <c r="I7962" s="244"/>
      <c r="J7962" s="244"/>
      <c r="K7962" s="244"/>
      <c r="L7962" s="244"/>
      <c r="M7962" s="244"/>
      <c r="N7962" s="244"/>
      <c r="O7962" s="244"/>
      <c r="P7962" s="244"/>
      <c r="Q7962" s="244"/>
      <c r="R7962" s="6">
        <f t="shared" si="1133"/>
        <v>0</v>
      </c>
      <c r="S7962" s="6">
        <f t="shared" si="1134"/>
        <v>0</v>
      </c>
      <c r="T7962" s="7">
        <f t="shared" si="1135"/>
        <v>0</v>
      </c>
      <c r="U7962" s="121" t="str">
        <f t="shared" si="1136"/>
        <v>0</v>
      </c>
      <c r="V7962" s="10">
        <f t="shared" si="1137"/>
        <v>0</v>
      </c>
      <c r="W7962" s="10">
        <f t="shared" si="1138"/>
        <v>0</v>
      </c>
      <c r="X7962" s="11">
        <f t="shared" si="1139"/>
        <v>0</v>
      </c>
      <c r="Y7962" s="11">
        <f t="shared" si="1140"/>
        <v>0</v>
      </c>
      <c r="Z7962" s="12" t="str">
        <f t="shared" si="1141"/>
        <v>Torque/Speed Control 1</v>
      </c>
    </row>
    <row r="7963" spans="8:26" x14ac:dyDescent="0.3">
      <c r="H7963" s="244"/>
      <c r="I7963" s="244"/>
      <c r="J7963" s="244"/>
      <c r="K7963" s="244"/>
      <c r="L7963" s="244"/>
      <c r="M7963" s="244"/>
      <c r="N7963" s="244"/>
      <c r="O7963" s="244"/>
      <c r="P7963" s="244"/>
      <c r="Q7963" s="244"/>
      <c r="R7963" s="6">
        <f t="shared" si="1133"/>
        <v>0</v>
      </c>
      <c r="S7963" s="6">
        <f t="shared" si="1134"/>
        <v>0</v>
      </c>
      <c r="T7963" s="7">
        <f t="shared" si="1135"/>
        <v>0</v>
      </c>
      <c r="U7963" s="121" t="str">
        <f t="shared" si="1136"/>
        <v>0</v>
      </c>
      <c r="V7963" s="10">
        <f t="shared" si="1137"/>
        <v>0</v>
      </c>
      <c r="W7963" s="10">
        <f t="shared" si="1138"/>
        <v>0</v>
      </c>
      <c r="X7963" s="11">
        <f t="shared" si="1139"/>
        <v>0</v>
      </c>
      <c r="Y7963" s="11">
        <f t="shared" si="1140"/>
        <v>0</v>
      </c>
      <c r="Z7963" s="12" t="str">
        <f t="shared" si="1141"/>
        <v>Torque/Speed Control 1</v>
      </c>
    </row>
    <row r="7964" spans="8:26" x14ac:dyDescent="0.3">
      <c r="H7964" s="244"/>
      <c r="I7964" s="244"/>
      <c r="J7964" s="244"/>
      <c r="K7964" s="244"/>
      <c r="L7964" s="244"/>
      <c r="M7964" s="244"/>
      <c r="N7964" s="244"/>
      <c r="O7964" s="244"/>
      <c r="P7964" s="244"/>
      <c r="Q7964" s="244"/>
      <c r="R7964" s="6">
        <f t="shared" si="1133"/>
        <v>0</v>
      </c>
      <c r="S7964" s="6">
        <f t="shared" si="1134"/>
        <v>0</v>
      </c>
      <c r="T7964" s="7">
        <f t="shared" si="1135"/>
        <v>0</v>
      </c>
      <c r="U7964" s="121" t="str">
        <f t="shared" si="1136"/>
        <v>0</v>
      </c>
      <c r="V7964" s="10">
        <f t="shared" si="1137"/>
        <v>0</v>
      </c>
      <c r="W7964" s="10">
        <f t="shared" si="1138"/>
        <v>0</v>
      </c>
      <c r="X7964" s="11">
        <f t="shared" si="1139"/>
        <v>0</v>
      </c>
      <c r="Y7964" s="11">
        <f t="shared" si="1140"/>
        <v>0</v>
      </c>
      <c r="Z7964" s="12" t="str">
        <f t="shared" si="1141"/>
        <v>Torque/Speed Control 1</v>
      </c>
    </row>
    <row r="7965" spans="8:26" x14ac:dyDescent="0.3">
      <c r="H7965" s="244"/>
      <c r="I7965" s="244"/>
      <c r="J7965" s="244"/>
      <c r="K7965" s="244"/>
      <c r="L7965" s="244"/>
      <c r="M7965" s="244"/>
      <c r="N7965" s="244"/>
      <c r="O7965" s="244"/>
      <c r="P7965" s="244"/>
      <c r="Q7965" s="244"/>
      <c r="R7965" s="6">
        <f t="shared" si="1133"/>
        <v>0</v>
      </c>
      <c r="S7965" s="6">
        <f t="shared" si="1134"/>
        <v>0</v>
      </c>
      <c r="T7965" s="7">
        <f t="shared" si="1135"/>
        <v>0</v>
      </c>
      <c r="U7965" s="121" t="str">
        <f t="shared" si="1136"/>
        <v>0</v>
      </c>
      <c r="V7965" s="10">
        <f t="shared" si="1137"/>
        <v>0</v>
      </c>
      <c r="W7965" s="10">
        <f t="shared" si="1138"/>
        <v>0</v>
      </c>
      <c r="X7965" s="11">
        <f t="shared" si="1139"/>
        <v>0</v>
      </c>
      <c r="Y7965" s="11">
        <f t="shared" si="1140"/>
        <v>0</v>
      </c>
      <c r="Z7965" s="12" t="str">
        <f t="shared" si="1141"/>
        <v>Torque/Speed Control 1</v>
      </c>
    </row>
    <row r="7966" spans="8:26" x14ac:dyDescent="0.3">
      <c r="H7966" s="244"/>
      <c r="I7966" s="244"/>
      <c r="J7966" s="244"/>
      <c r="K7966" s="244"/>
      <c r="L7966" s="244"/>
      <c r="M7966" s="244"/>
      <c r="N7966" s="244"/>
      <c r="O7966" s="244"/>
      <c r="P7966" s="244"/>
      <c r="Q7966" s="244"/>
      <c r="R7966" s="6">
        <f t="shared" si="1133"/>
        <v>0</v>
      </c>
      <c r="S7966" s="6">
        <f t="shared" si="1134"/>
        <v>0</v>
      </c>
      <c r="T7966" s="7">
        <f t="shared" si="1135"/>
        <v>0</v>
      </c>
      <c r="U7966" s="121" t="str">
        <f t="shared" si="1136"/>
        <v>0</v>
      </c>
      <c r="V7966" s="10">
        <f t="shared" si="1137"/>
        <v>0</v>
      </c>
      <c r="W7966" s="10">
        <f t="shared" si="1138"/>
        <v>0</v>
      </c>
      <c r="X7966" s="11">
        <f t="shared" si="1139"/>
        <v>0</v>
      </c>
      <c r="Y7966" s="11">
        <f t="shared" si="1140"/>
        <v>0</v>
      </c>
      <c r="Z7966" s="12" t="str">
        <f t="shared" si="1141"/>
        <v>Torque/Speed Control 1</v>
      </c>
    </row>
    <row r="7967" spans="8:26" x14ac:dyDescent="0.3">
      <c r="H7967" s="244"/>
      <c r="I7967" s="244"/>
      <c r="J7967" s="244"/>
      <c r="K7967" s="244"/>
      <c r="L7967" s="244"/>
      <c r="M7967" s="244"/>
      <c r="N7967" s="244"/>
      <c r="O7967" s="244"/>
      <c r="P7967" s="244"/>
      <c r="Q7967" s="244"/>
      <c r="R7967" s="6">
        <f t="shared" si="1133"/>
        <v>0</v>
      </c>
      <c r="S7967" s="6">
        <f t="shared" si="1134"/>
        <v>0</v>
      </c>
      <c r="T7967" s="7">
        <f t="shared" si="1135"/>
        <v>0</v>
      </c>
      <c r="U7967" s="121" t="str">
        <f t="shared" si="1136"/>
        <v>0</v>
      </c>
      <c r="V7967" s="10">
        <f t="shared" si="1137"/>
        <v>0</v>
      </c>
      <c r="W7967" s="10">
        <f t="shared" si="1138"/>
        <v>0</v>
      </c>
      <c r="X7967" s="11">
        <f t="shared" si="1139"/>
        <v>0</v>
      </c>
      <c r="Y7967" s="11">
        <f t="shared" si="1140"/>
        <v>0</v>
      </c>
      <c r="Z7967" s="12" t="str">
        <f t="shared" si="1141"/>
        <v>Torque/Speed Control 1</v>
      </c>
    </row>
    <row r="7968" spans="8:26" x14ac:dyDescent="0.3">
      <c r="H7968" s="244"/>
      <c r="I7968" s="244"/>
      <c r="J7968" s="244"/>
      <c r="K7968" s="244"/>
      <c r="L7968" s="244"/>
      <c r="M7968" s="244"/>
      <c r="N7968" s="244"/>
      <c r="O7968" s="244"/>
      <c r="P7968" s="244"/>
      <c r="Q7968" s="244"/>
      <c r="R7968" s="6">
        <f t="shared" si="1133"/>
        <v>0</v>
      </c>
      <c r="S7968" s="6">
        <f t="shared" si="1134"/>
        <v>0</v>
      </c>
      <c r="T7968" s="7">
        <f t="shared" si="1135"/>
        <v>0</v>
      </c>
      <c r="U7968" s="121" t="str">
        <f t="shared" si="1136"/>
        <v>0</v>
      </c>
      <c r="V7968" s="10">
        <f t="shared" si="1137"/>
        <v>0</v>
      </c>
      <c r="W7968" s="10">
        <f t="shared" si="1138"/>
        <v>0</v>
      </c>
      <c r="X7968" s="11">
        <f t="shared" si="1139"/>
        <v>0</v>
      </c>
      <c r="Y7968" s="11">
        <f t="shared" si="1140"/>
        <v>0</v>
      </c>
      <c r="Z7968" s="12" t="str">
        <f t="shared" si="1141"/>
        <v>Torque/Speed Control 1</v>
      </c>
    </row>
    <row r="7969" spans="8:26" x14ac:dyDescent="0.3">
      <c r="H7969" s="244"/>
      <c r="I7969" s="244"/>
      <c r="J7969" s="244"/>
      <c r="K7969" s="244"/>
      <c r="L7969" s="244"/>
      <c r="M7969" s="244"/>
      <c r="N7969" s="244"/>
      <c r="O7969" s="244"/>
      <c r="P7969" s="244"/>
      <c r="Q7969" s="244"/>
      <c r="R7969" s="6">
        <f t="shared" si="1133"/>
        <v>0</v>
      </c>
      <c r="S7969" s="6">
        <f t="shared" si="1134"/>
        <v>0</v>
      </c>
      <c r="T7969" s="7">
        <f t="shared" si="1135"/>
        <v>0</v>
      </c>
      <c r="U7969" s="121" t="str">
        <f t="shared" si="1136"/>
        <v>0</v>
      </c>
      <c r="V7969" s="10">
        <f t="shared" si="1137"/>
        <v>0</v>
      </c>
      <c r="W7969" s="10">
        <f t="shared" si="1138"/>
        <v>0</v>
      </c>
      <c r="X7969" s="11">
        <f t="shared" si="1139"/>
        <v>0</v>
      </c>
      <c r="Y7969" s="11">
        <f t="shared" si="1140"/>
        <v>0</v>
      </c>
      <c r="Z7969" s="12" t="str">
        <f t="shared" si="1141"/>
        <v>Torque/Speed Control 1</v>
      </c>
    </row>
    <row r="7970" spans="8:26" x14ac:dyDescent="0.3">
      <c r="H7970" s="244"/>
      <c r="I7970" s="244"/>
      <c r="J7970" s="244"/>
      <c r="K7970" s="244"/>
      <c r="L7970" s="244"/>
      <c r="M7970" s="244"/>
      <c r="N7970" s="244"/>
      <c r="O7970" s="244"/>
      <c r="P7970" s="244"/>
      <c r="Q7970" s="244"/>
      <c r="R7970" s="6">
        <f t="shared" si="1133"/>
        <v>0</v>
      </c>
      <c r="S7970" s="6">
        <f t="shared" si="1134"/>
        <v>0</v>
      </c>
      <c r="T7970" s="7">
        <f t="shared" si="1135"/>
        <v>0</v>
      </c>
      <c r="U7970" s="121" t="str">
        <f t="shared" si="1136"/>
        <v>0</v>
      </c>
      <c r="V7970" s="10">
        <f t="shared" si="1137"/>
        <v>0</v>
      </c>
      <c r="W7970" s="10">
        <f t="shared" si="1138"/>
        <v>0</v>
      </c>
      <c r="X7970" s="11">
        <f t="shared" si="1139"/>
        <v>0</v>
      </c>
      <c r="Y7970" s="11">
        <f t="shared" si="1140"/>
        <v>0</v>
      </c>
      <c r="Z7970" s="12" t="str">
        <f t="shared" si="1141"/>
        <v>Torque/Speed Control 1</v>
      </c>
    </row>
    <row r="7971" spans="8:26" x14ac:dyDescent="0.3">
      <c r="H7971" s="244"/>
      <c r="I7971" s="244"/>
      <c r="J7971" s="244"/>
      <c r="K7971" s="244"/>
      <c r="L7971" s="244"/>
      <c r="M7971" s="244"/>
      <c r="N7971" s="244"/>
      <c r="O7971" s="244"/>
      <c r="P7971" s="244"/>
      <c r="Q7971" s="244"/>
      <c r="R7971" s="6">
        <f t="shared" si="1133"/>
        <v>0</v>
      </c>
      <c r="S7971" s="6">
        <f t="shared" si="1134"/>
        <v>0</v>
      </c>
      <c r="T7971" s="7">
        <f t="shared" si="1135"/>
        <v>0</v>
      </c>
      <c r="U7971" s="121" t="str">
        <f t="shared" si="1136"/>
        <v>0</v>
      </c>
      <c r="V7971" s="10">
        <f t="shared" si="1137"/>
        <v>0</v>
      </c>
      <c r="W7971" s="10">
        <f t="shared" si="1138"/>
        <v>0</v>
      </c>
      <c r="X7971" s="11">
        <f t="shared" si="1139"/>
        <v>0</v>
      </c>
      <c r="Y7971" s="11">
        <f t="shared" si="1140"/>
        <v>0</v>
      </c>
      <c r="Z7971" s="12" t="str">
        <f t="shared" si="1141"/>
        <v>Torque/Speed Control 1</v>
      </c>
    </row>
    <row r="7972" spans="8:26" x14ac:dyDescent="0.3">
      <c r="H7972" s="244"/>
      <c r="I7972" s="244"/>
      <c r="J7972" s="244"/>
      <c r="K7972" s="244"/>
      <c r="L7972" s="244"/>
      <c r="M7972" s="244"/>
      <c r="N7972" s="244"/>
      <c r="O7972" s="244"/>
      <c r="P7972" s="244"/>
      <c r="Q7972" s="244"/>
      <c r="R7972" s="6">
        <f t="shared" si="1133"/>
        <v>0</v>
      </c>
      <c r="S7972" s="6">
        <f t="shared" si="1134"/>
        <v>0</v>
      </c>
      <c r="T7972" s="7">
        <f t="shared" si="1135"/>
        <v>0</v>
      </c>
      <c r="U7972" s="121" t="str">
        <f t="shared" si="1136"/>
        <v>0</v>
      </c>
      <c r="V7972" s="10">
        <f t="shared" si="1137"/>
        <v>0</v>
      </c>
      <c r="W7972" s="10">
        <f t="shared" si="1138"/>
        <v>0</v>
      </c>
      <c r="X7972" s="11">
        <f t="shared" si="1139"/>
        <v>0</v>
      </c>
      <c r="Y7972" s="11">
        <f t="shared" si="1140"/>
        <v>0</v>
      </c>
      <c r="Z7972" s="12" t="str">
        <f t="shared" si="1141"/>
        <v>Torque/Speed Control 1</v>
      </c>
    </row>
    <row r="7973" spans="8:26" x14ac:dyDescent="0.3">
      <c r="H7973" s="244"/>
      <c r="I7973" s="244"/>
      <c r="J7973" s="244"/>
      <c r="K7973" s="244"/>
      <c r="L7973" s="244"/>
      <c r="M7973" s="244"/>
      <c r="N7973" s="244"/>
      <c r="O7973" s="244"/>
      <c r="P7973" s="244"/>
      <c r="Q7973" s="244"/>
      <c r="R7973" s="6">
        <f t="shared" si="1133"/>
        <v>0</v>
      </c>
      <c r="S7973" s="6">
        <f t="shared" si="1134"/>
        <v>0</v>
      </c>
      <c r="T7973" s="7">
        <f t="shared" si="1135"/>
        <v>0</v>
      </c>
      <c r="U7973" s="121" t="str">
        <f t="shared" si="1136"/>
        <v>0</v>
      </c>
      <c r="V7973" s="10">
        <f t="shared" si="1137"/>
        <v>0</v>
      </c>
      <c r="W7973" s="10">
        <f t="shared" si="1138"/>
        <v>0</v>
      </c>
      <c r="X7973" s="11">
        <f t="shared" si="1139"/>
        <v>0</v>
      </c>
      <c r="Y7973" s="11">
        <f t="shared" si="1140"/>
        <v>0</v>
      </c>
      <c r="Z7973" s="12" t="str">
        <f t="shared" si="1141"/>
        <v>Torque/Speed Control 1</v>
      </c>
    </row>
    <row r="7974" spans="8:26" x14ac:dyDescent="0.3">
      <c r="H7974" s="244"/>
      <c r="I7974" s="244"/>
      <c r="J7974" s="244"/>
      <c r="K7974" s="244"/>
      <c r="L7974" s="244"/>
      <c r="M7974" s="244"/>
      <c r="N7974" s="244"/>
      <c r="O7974" s="244"/>
      <c r="P7974" s="244"/>
      <c r="Q7974" s="244"/>
      <c r="R7974" s="6">
        <f t="shared" si="1133"/>
        <v>0</v>
      </c>
      <c r="S7974" s="6">
        <f t="shared" si="1134"/>
        <v>0</v>
      </c>
      <c r="T7974" s="7">
        <f t="shared" si="1135"/>
        <v>0</v>
      </c>
      <c r="U7974" s="121" t="str">
        <f t="shared" si="1136"/>
        <v>0</v>
      </c>
      <c r="V7974" s="10">
        <f t="shared" si="1137"/>
        <v>0</v>
      </c>
      <c r="W7974" s="10">
        <f t="shared" si="1138"/>
        <v>0</v>
      </c>
      <c r="X7974" s="11">
        <f t="shared" si="1139"/>
        <v>0</v>
      </c>
      <c r="Y7974" s="11">
        <f t="shared" si="1140"/>
        <v>0</v>
      </c>
      <c r="Z7974" s="12" t="str">
        <f t="shared" si="1141"/>
        <v>Torque/Speed Control 1</v>
      </c>
    </row>
    <row r="7975" spans="8:26" x14ac:dyDescent="0.3">
      <c r="H7975" s="244"/>
      <c r="I7975" s="244"/>
      <c r="J7975" s="244"/>
      <c r="K7975" s="244"/>
      <c r="L7975" s="244"/>
      <c r="M7975" s="244"/>
      <c r="N7975" s="244"/>
      <c r="O7975" s="244"/>
      <c r="P7975" s="244"/>
      <c r="Q7975" s="244"/>
      <c r="R7975" s="6">
        <f t="shared" si="1133"/>
        <v>0</v>
      </c>
      <c r="S7975" s="6">
        <f t="shared" si="1134"/>
        <v>0</v>
      </c>
      <c r="T7975" s="7">
        <f t="shared" si="1135"/>
        <v>0</v>
      </c>
      <c r="U7975" s="121" t="str">
        <f t="shared" si="1136"/>
        <v>0</v>
      </c>
      <c r="V7975" s="10">
        <f t="shared" si="1137"/>
        <v>0</v>
      </c>
      <c r="W7975" s="10">
        <f t="shared" si="1138"/>
        <v>0</v>
      </c>
      <c r="X7975" s="11">
        <f t="shared" si="1139"/>
        <v>0</v>
      </c>
      <c r="Y7975" s="11">
        <f t="shared" si="1140"/>
        <v>0</v>
      </c>
      <c r="Z7975" s="12" t="str">
        <f t="shared" si="1141"/>
        <v>Torque/Speed Control 1</v>
      </c>
    </row>
    <row r="7976" spans="8:26" x14ac:dyDescent="0.3">
      <c r="H7976" s="244"/>
      <c r="I7976" s="244"/>
      <c r="J7976" s="244"/>
      <c r="K7976" s="244"/>
      <c r="L7976" s="244"/>
      <c r="M7976" s="244"/>
      <c r="N7976" s="244"/>
      <c r="O7976" s="244"/>
      <c r="P7976" s="244"/>
      <c r="Q7976" s="244"/>
      <c r="R7976" s="6">
        <f t="shared" si="1133"/>
        <v>0</v>
      </c>
      <c r="S7976" s="6">
        <f t="shared" si="1134"/>
        <v>0</v>
      </c>
      <c r="T7976" s="7">
        <f t="shared" si="1135"/>
        <v>0</v>
      </c>
      <c r="U7976" s="121" t="str">
        <f t="shared" si="1136"/>
        <v>0</v>
      </c>
      <c r="V7976" s="10">
        <f t="shared" si="1137"/>
        <v>0</v>
      </c>
      <c r="W7976" s="10">
        <f t="shared" si="1138"/>
        <v>0</v>
      </c>
      <c r="X7976" s="11">
        <f t="shared" si="1139"/>
        <v>0</v>
      </c>
      <c r="Y7976" s="11">
        <f t="shared" si="1140"/>
        <v>0</v>
      </c>
      <c r="Z7976" s="12" t="str">
        <f t="shared" si="1141"/>
        <v>Torque/Speed Control 1</v>
      </c>
    </row>
    <row r="7977" spans="8:26" x14ac:dyDescent="0.3">
      <c r="H7977" s="244"/>
      <c r="I7977" s="244"/>
      <c r="J7977" s="244"/>
      <c r="K7977" s="244"/>
      <c r="L7977" s="244"/>
      <c r="M7977" s="244"/>
      <c r="N7977" s="244"/>
      <c r="O7977" s="244"/>
      <c r="P7977" s="244"/>
      <c r="Q7977" s="244"/>
      <c r="R7977" s="6">
        <f t="shared" si="1133"/>
        <v>0</v>
      </c>
      <c r="S7977" s="6">
        <f t="shared" si="1134"/>
        <v>0</v>
      </c>
      <c r="T7977" s="7">
        <f t="shared" si="1135"/>
        <v>0</v>
      </c>
      <c r="U7977" s="121" t="str">
        <f t="shared" si="1136"/>
        <v>0</v>
      </c>
      <c r="V7977" s="10">
        <f t="shared" si="1137"/>
        <v>0</v>
      </c>
      <c r="W7977" s="10">
        <f t="shared" si="1138"/>
        <v>0</v>
      </c>
      <c r="X7977" s="11">
        <f t="shared" si="1139"/>
        <v>0</v>
      </c>
      <c r="Y7977" s="11">
        <f t="shared" si="1140"/>
        <v>0</v>
      </c>
      <c r="Z7977" s="12" t="str">
        <f t="shared" si="1141"/>
        <v>Torque/Speed Control 1</v>
      </c>
    </row>
    <row r="7978" spans="8:26" x14ac:dyDescent="0.3">
      <c r="H7978" s="244"/>
      <c r="I7978" s="244"/>
      <c r="J7978" s="244"/>
      <c r="K7978" s="244"/>
      <c r="L7978" s="244"/>
      <c r="M7978" s="244"/>
      <c r="N7978" s="244"/>
      <c r="O7978" s="244"/>
      <c r="P7978" s="244"/>
      <c r="Q7978" s="244"/>
      <c r="R7978" s="6">
        <f t="shared" si="1133"/>
        <v>0</v>
      </c>
      <c r="S7978" s="6">
        <f t="shared" si="1134"/>
        <v>0</v>
      </c>
      <c r="T7978" s="7">
        <f t="shared" si="1135"/>
        <v>0</v>
      </c>
      <c r="U7978" s="121" t="str">
        <f t="shared" si="1136"/>
        <v>0</v>
      </c>
      <c r="V7978" s="10">
        <f t="shared" si="1137"/>
        <v>0</v>
      </c>
      <c r="W7978" s="10">
        <f t="shared" si="1138"/>
        <v>0</v>
      </c>
      <c r="X7978" s="11">
        <f t="shared" si="1139"/>
        <v>0</v>
      </c>
      <c r="Y7978" s="11">
        <f t="shared" si="1140"/>
        <v>0</v>
      </c>
      <c r="Z7978" s="12" t="str">
        <f t="shared" si="1141"/>
        <v>Torque/Speed Control 1</v>
      </c>
    </row>
    <row r="7979" spans="8:26" x14ac:dyDescent="0.3">
      <c r="H7979" s="244"/>
      <c r="I7979" s="244"/>
      <c r="J7979" s="244"/>
      <c r="K7979" s="244"/>
      <c r="L7979" s="244"/>
      <c r="M7979" s="244"/>
      <c r="N7979" s="244"/>
      <c r="O7979" s="244"/>
      <c r="P7979" s="244"/>
      <c r="Q7979" s="244"/>
      <c r="R7979" s="6">
        <f t="shared" si="1133"/>
        <v>0</v>
      </c>
      <c r="S7979" s="6">
        <f t="shared" si="1134"/>
        <v>0</v>
      </c>
      <c r="T7979" s="7">
        <f t="shared" si="1135"/>
        <v>0</v>
      </c>
      <c r="U7979" s="121" t="str">
        <f t="shared" si="1136"/>
        <v>0</v>
      </c>
      <c r="V7979" s="10">
        <f t="shared" si="1137"/>
        <v>0</v>
      </c>
      <c r="W7979" s="10">
        <f t="shared" si="1138"/>
        <v>0</v>
      </c>
      <c r="X7979" s="11">
        <f t="shared" si="1139"/>
        <v>0</v>
      </c>
      <c r="Y7979" s="11">
        <f t="shared" si="1140"/>
        <v>0</v>
      </c>
      <c r="Z7979" s="12" t="str">
        <f t="shared" si="1141"/>
        <v>Torque/Speed Control 1</v>
      </c>
    </row>
    <row r="7980" spans="8:26" x14ac:dyDescent="0.3">
      <c r="H7980" s="244"/>
      <c r="I7980" s="244"/>
      <c r="J7980" s="244"/>
      <c r="K7980" s="244"/>
      <c r="L7980" s="244"/>
      <c r="M7980" s="244"/>
      <c r="N7980" s="244"/>
      <c r="O7980" s="244"/>
      <c r="P7980" s="244"/>
      <c r="Q7980" s="244"/>
      <c r="R7980" s="6">
        <f t="shared" si="1133"/>
        <v>0</v>
      </c>
      <c r="S7980" s="6">
        <f t="shared" si="1134"/>
        <v>0</v>
      </c>
      <c r="T7980" s="7">
        <f t="shared" si="1135"/>
        <v>0</v>
      </c>
      <c r="U7980" s="121" t="str">
        <f t="shared" si="1136"/>
        <v>0</v>
      </c>
      <c r="V7980" s="10">
        <f t="shared" si="1137"/>
        <v>0</v>
      </c>
      <c r="W7980" s="10">
        <f t="shared" si="1138"/>
        <v>0</v>
      </c>
      <c r="X7980" s="11">
        <f t="shared" si="1139"/>
        <v>0</v>
      </c>
      <c r="Y7980" s="11">
        <f t="shared" si="1140"/>
        <v>0</v>
      </c>
      <c r="Z7980" s="12" t="str">
        <f t="shared" si="1141"/>
        <v>Torque/Speed Control 1</v>
      </c>
    </row>
    <row r="7981" spans="8:26" x14ac:dyDescent="0.3">
      <c r="H7981" s="244"/>
      <c r="I7981" s="244"/>
      <c r="J7981" s="244"/>
      <c r="K7981" s="244"/>
      <c r="L7981" s="244"/>
      <c r="M7981" s="244"/>
      <c r="N7981" s="244"/>
      <c r="O7981" s="244"/>
      <c r="P7981" s="244"/>
      <c r="Q7981" s="244"/>
      <c r="R7981" s="6">
        <f t="shared" si="1133"/>
        <v>0</v>
      </c>
      <c r="S7981" s="6">
        <f t="shared" si="1134"/>
        <v>0</v>
      </c>
      <c r="T7981" s="7">
        <f t="shared" si="1135"/>
        <v>0</v>
      </c>
      <c r="U7981" s="121" t="str">
        <f t="shared" si="1136"/>
        <v>0</v>
      </c>
      <c r="V7981" s="10">
        <f t="shared" si="1137"/>
        <v>0</v>
      </c>
      <c r="W7981" s="10">
        <f t="shared" si="1138"/>
        <v>0</v>
      </c>
      <c r="X7981" s="11">
        <f t="shared" si="1139"/>
        <v>0</v>
      </c>
      <c r="Y7981" s="11">
        <f t="shared" si="1140"/>
        <v>0</v>
      </c>
      <c r="Z7981" s="12" t="str">
        <f t="shared" si="1141"/>
        <v>Torque/Speed Control 1</v>
      </c>
    </row>
    <row r="7982" spans="8:26" x14ac:dyDescent="0.3">
      <c r="H7982" s="244"/>
      <c r="I7982" s="244"/>
      <c r="J7982" s="244"/>
      <c r="K7982" s="244"/>
      <c r="L7982" s="244"/>
      <c r="M7982" s="244"/>
      <c r="N7982" s="244"/>
      <c r="O7982" s="244"/>
      <c r="P7982" s="244"/>
      <c r="Q7982" s="244"/>
      <c r="R7982" s="6">
        <f t="shared" si="1133"/>
        <v>0</v>
      </c>
      <c r="S7982" s="6">
        <f t="shared" si="1134"/>
        <v>0</v>
      </c>
      <c r="T7982" s="7">
        <f t="shared" si="1135"/>
        <v>0</v>
      </c>
      <c r="U7982" s="121" t="str">
        <f t="shared" si="1136"/>
        <v>0</v>
      </c>
      <c r="V7982" s="10">
        <f t="shared" si="1137"/>
        <v>0</v>
      </c>
      <c r="W7982" s="10">
        <f t="shared" si="1138"/>
        <v>0</v>
      </c>
      <c r="X7982" s="11">
        <f t="shared" si="1139"/>
        <v>0</v>
      </c>
      <c r="Y7982" s="11">
        <f t="shared" si="1140"/>
        <v>0</v>
      </c>
      <c r="Z7982" s="12" t="str">
        <f t="shared" si="1141"/>
        <v>Torque/Speed Control 1</v>
      </c>
    </row>
    <row r="7983" spans="8:26" x14ac:dyDescent="0.3">
      <c r="H7983" s="244"/>
      <c r="I7983" s="244"/>
      <c r="J7983" s="244"/>
      <c r="K7983" s="244"/>
      <c r="L7983" s="244"/>
      <c r="M7983" s="244"/>
      <c r="N7983" s="244"/>
      <c r="O7983" s="244"/>
      <c r="P7983" s="244"/>
      <c r="Q7983" s="244"/>
      <c r="R7983" s="6">
        <f t="shared" si="1133"/>
        <v>0</v>
      </c>
      <c r="S7983" s="6">
        <f t="shared" si="1134"/>
        <v>0</v>
      </c>
      <c r="T7983" s="7">
        <f t="shared" si="1135"/>
        <v>0</v>
      </c>
      <c r="U7983" s="121" t="str">
        <f t="shared" si="1136"/>
        <v>0</v>
      </c>
      <c r="V7983" s="10">
        <f t="shared" si="1137"/>
        <v>0</v>
      </c>
      <c r="W7983" s="10">
        <f t="shared" si="1138"/>
        <v>0</v>
      </c>
      <c r="X7983" s="11">
        <f t="shared" si="1139"/>
        <v>0</v>
      </c>
      <c r="Y7983" s="11">
        <f t="shared" si="1140"/>
        <v>0</v>
      </c>
      <c r="Z7983" s="12" t="str">
        <f t="shared" si="1141"/>
        <v>Torque/Speed Control 1</v>
      </c>
    </row>
    <row r="7984" spans="8:26" x14ac:dyDescent="0.3">
      <c r="H7984" s="244"/>
      <c r="I7984" s="244"/>
      <c r="J7984" s="244"/>
      <c r="K7984" s="244"/>
      <c r="L7984" s="244"/>
      <c r="M7984" s="244"/>
      <c r="N7984" s="244"/>
      <c r="O7984" s="244"/>
      <c r="P7984" s="244"/>
      <c r="Q7984" s="244"/>
      <c r="R7984" s="6">
        <f t="shared" si="1133"/>
        <v>0</v>
      </c>
      <c r="S7984" s="6">
        <f t="shared" si="1134"/>
        <v>0</v>
      </c>
      <c r="T7984" s="7">
        <f t="shared" si="1135"/>
        <v>0</v>
      </c>
      <c r="U7984" s="121" t="str">
        <f t="shared" si="1136"/>
        <v>0</v>
      </c>
      <c r="V7984" s="10">
        <f t="shared" si="1137"/>
        <v>0</v>
      </c>
      <c r="W7984" s="10">
        <f t="shared" si="1138"/>
        <v>0</v>
      </c>
      <c r="X7984" s="11">
        <f t="shared" si="1139"/>
        <v>0</v>
      </c>
      <c r="Y7984" s="11">
        <f t="shared" si="1140"/>
        <v>0</v>
      </c>
      <c r="Z7984" s="12" t="str">
        <f t="shared" si="1141"/>
        <v>Torque/Speed Control 1</v>
      </c>
    </row>
    <row r="7985" spans="8:26" x14ac:dyDescent="0.3">
      <c r="H7985" s="244"/>
      <c r="I7985" s="244"/>
      <c r="J7985" s="244"/>
      <c r="K7985" s="244"/>
      <c r="L7985" s="244"/>
      <c r="M7985" s="244"/>
      <c r="N7985" s="244"/>
      <c r="O7985" s="244"/>
      <c r="P7985" s="244"/>
      <c r="Q7985" s="244"/>
      <c r="R7985" s="6">
        <f t="shared" si="1133"/>
        <v>0</v>
      </c>
      <c r="S7985" s="6">
        <f t="shared" si="1134"/>
        <v>0</v>
      </c>
      <c r="T7985" s="7">
        <f t="shared" si="1135"/>
        <v>0</v>
      </c>
      <c r="U7985" s="121" t="str">
        <f t="shared" si="1136"/>
        <v>0</v>
      </c>
      <c r="V7985" s="10">
        <f t="shared" si="1137"/>
        <v>0</v>
      </c>
      <c r="W7985" s="10">
        <f t="shared" si="1138"/>
        <v>0</v>
      </c>
      <c r="X7985" s="11">
        <f t="shared" si="1139"/>
        <v>0</v>
      </c>
      <c r="Y7985" s="11">
        <f t="shared" si="1140"/>
        <v>0</v>
      </c>
      <c r="Z7985" s="12" t="str">
        <f t="shared" si="1141"/>
        <v>Torque/Speed Control 1</v>
      </c>
    </row>
    <row r="7986" spans="8:26" x14ac:dyDescent="0.3">
      <c r="H7986" s="244"/>
      <c r="I7986" s="244"/>
      <c r="J7986" s="244"/>
      <c r="K7986" s="244"/>
      <c r="L7986" s="244"/>
      <c r="M7986" s="244"/>
      <c r="N7986" s="244"/>
      <c r="O7986" s="244"/>
      <c r="P7986" s="244"/>
      <c r="Q7986" s="244"/>
      <c r="R7986" s="6">
        <f t="shared" si="1133"/>
        <v>0</v>
      </c>
      <c r="S7986" s="6">
        <f t="shared" si="1134"/>
        <v>0</v>
      </c>
      <c r="T7986" s="7">
        <f t="shared" si="1135"/>
        <v>0</v>
      </c>
      <c r="U7986" s="121" t="str">
        <f t="shared" si="1136"/>
        <v>0</v>
      </c>
      <c r="V7986" s="10">
        <f t="shared" si="1137"/>
        <v>0</v>
      </c>
      <c r="W7986" s="10">
        <f t="shared" si="1138"/>
        <v>0</v>
      </c>
      <c r="X7986" s="11">
        <f t="shared" si="1139"/>
        <v>0</v>
      </c>
      <c r="Y7986" s="11">
        <f t="shared" si="1140"/>
        <v>0</v>
      </c>
      <c r="Z7986" s="12" t="str">
        <f t="shared" si="1141"/>
        <v>Torque/Speed Control 1</v>
      </c>
    </row>
    <row r="7987" spans="8:26" x14ac:dyDescent="0.3">
      <c r="H7987" s="244"/>
      <c r="I7987" s="244"/>
      <c r="J7987" s="244"/>
      <c r="K7987" s="244"/>
      <c r="L7987" s="244"/>
      <c r="M7987" s="244"/>
      <c r="N7987" s="244"/>
      <c r="O7987" s="244"/>
      <c r="P7987" s="244"/>
      <c r="Q7987" s="244"/>
      <c r="R7987" s="6">
        <f t="shared" si="1133"/>
        <v>0</v>
      </c>
      <c r="S7987" s="6">
        <f t="shared" si="1134"/>
        <v>0</v>
      </c>
      <c r="T7987" s="7">
        <f t="shared" si="1135"/>
        <v>0</v>
      </c>
      <c r="U7987" s="121" t="str">
        <f t="shared" si="1136"/>
        <v>0</v>
      </c>
      <c r="V7987" s="10">
        <f t="shared" si="1137"/>
        <v>0</v>
      </c>
      <c r="W7987" s="10">
        <f t="shared" si="1138"/>
        <v>0</v>
      </c>
      <c r="X7987" s="11">
        <f t="shared" si="1139"/>
        <v>0</v>
      </c>
      <c r="Y7987" s="11">
        <f t="shared" si="1140"/>
        <v>0</v>
      </c>
      <c r="Z7987" s="12" t="str">
        <f t="shared" si="1141"/>
        <v>Torque/Speed Control 1</v>
      </c>
    </row>
    <row r="7988" spans="8:26" x14ac:dyDescent="0.3">
      <c r="H7988" s="244"/>
      <c r="I7988" s="244"/>
      <c r="J7988" s="244"/>
      <c r="K7988" s="244"/>
      <c r="L7988" s="244"/>
      <c r="M7988" s="244"/>
      <c r="N7988" s="244"/>
      <c r="O7988" s="244"/>
      <c r="P7988" s="244"/>
      <c r="Q7988" s="244"/>
      <c r="R7988" s="6">
        <f t="shared" si="1133"/>
        <v>0</v>
      </c>
      <c r="S7988" s="6">
        <f t="shared" si="1134"/>
        <v>0</v>
      </c>
      <c r="T7988" s="7">
        <f t="shared" si="1135"/>
        <v>0</v>
      </c>
      <c r="U7988" s="121" t="str">
        <f t="shared" si="1136"/>
        <v>0</v>
      </c>
      <c r="V7988" s="10">
        <f t="shared" si="1137"/>
        <v>0</v>
      </c>
      <c r="W7988" s="10">
        <f t="shared" si="1138"/>
        <v>0</v>
      </c>
      <c r="X7988" s="11">
        <f t="shared" si="1139"/>
        <v>0</v>
      </c>
      <c r="Y7988" s="11">
        <f t="shared" si="1140"/>
        <v>0</v>
      </c>
      <c r="Z7988" s="12" t="str">
        <f t="shared" si="1141"/>
        <v>Torque/Speed Control 1</v>
      </c>
    </row>
    <row r="7989" spans="8:26" x14ac:dyDescent="0.3">
      <c r="H7989" s="244"/>
      <c r="I7989" s="244"/>
      <c r="J7989" s="244"/>
      <c r="K7989" s="244"/>
      <c r="L7989" s="244"/>
      <c r="M7989" s="244"/>
      <c r="N7989" s="244"/>
      <c r="O7989" s="244"/>
      <c r="P7989" s="244"/>
      <c r="Q7989" s="244"/>
      <c r="R7989" s="6">
        <f t="shared" si="1133"/>
        <v>0</v>
      </c>
      <c r="S7989" s="6">
        <f t="shared" si="1134"/>
        <v>0</v>
      </c>
      <c r="T7989" s="7">
        <f t="shared" si="1135"/>
        <v>0</v>
      </c>
      <c r="U7989" s="121" t="str">
        <f t="shared" si="1136"/>
        <v>0</v>
      </c>
      <c r="V7989" s="10">
        <f t="shared" si="1137"/>
        <v>0</v>
      </c>
      <c r="W7989" s="10">
        <f t="shared" si="1138"/>
        <v>0</v>
      </c>
      <c r="X7989" s="11">
        <f t="shared" si="1139"/>
        <v>0</v>
      </c>
      <c r="Y7989" s="11">
        <f t="shared" si="1140"/>
        <v>0</v>
      </c>
      <c r="Z7989" s="12" t="str">
        <f t="shared" si="1141"/>
        <v>Torque/Speed Control 1</v>
      </c>
    </row>
    <row r="7990" spans="8:26" x14ac:dyDescent="0.3">
      <c r="H7990" s="244"/>
      <c r="I7990" s="244"/>
      <c r="J7990" s="244"/>
      <c r="K7990" s="244"/>
      <c r="L7990" s="244"/>
      <c r="M7990" s="244"/>
      <c r="N7990" s="244"/>
      <c r="O7990" s="244"/>
      <c r="P7990" s="244"/>
      <c r="Q7990" s="244"/>
      <c r="R7990" s="6">
        <f t="shared" si="1133"/>
        <v>0</v>
      </c>
      <c r="S7990" s="6">
        <f t="shared" si="1134"/>
        <v>0</v>
      </c>
      <c r="T7990" s="7">
        <f t="shared" si="1135"/>
        <v>0</v>
      </c>
      <c r="U7990" s="121" t="str">
        <f t="shared" si="1136"/>
        <v>0</v>
      </c>
      <c r="V7990" s="10">
        <f t="shared" si="1137"/>
        <v>0</v>
      </c>
      <c r="W7990" s="10">
        <f t="shared" si="1138"/>
        <v>0</v>
      </c>
      <c r="X7990" s="11">
        <f t="shared" si="1139"/>
        <v>0</v>
      </c>
      <c r="Y7990" s="11">
        <f t="shared" si="1140"/>
        <v>0</v>
      </c>
      <c r="Z7990" s="12" t="str">
        <f t="shared" si="1141"/>
        <v>Torque/Speed Control 1</v>
      </c>
    </row>
    <row r="7991" spans="8:26" x14ac:dyDescent="0.3">
      <c r="H7991" s="244"/>
      <c r="I7991" s="244"/>
      <c r="J7991" s="244"/>
      <c r="K7991" s="244"/>
      <c r="L7991" s="244"/>
      <c r="M7991" s="244"/>
      <c r="N7991" s="244"/>
      <c r="O7991" s="244"/>
      <c r="P7991" s="244"/>
      <c r="Q7991" s="244"/>
      <c r="R7991" s="6">
        <f t="shared" si="1133"/>
        <v>0</v>
      </c>
      <c r="S7991" s="6">
        <f t="shared" si="1134"/>
        <v>0</v>
      </c>
      <c r="T7991" s="7">
        <f t="shared" si="1135"/>
        <v>0</v>
      </c>
      <c r="U7991" s="121" t="str">
        <f t="shared" si="1136"/>
        <v>0</v>
      </c>
      <c r="V7991" s="10">
        <f t="shared" si="1137"/>
        <v>0</v>
      </c>
      <c r="W7991" s="10">
        <f t="shared" si="1138"/>
        <v>0</v>
      </c>
      <c r="X7991" s="11">
        <f t="shared" si="1139"/>
        <v>0</v>
      </c>
      <c r="Y7991" s="11">
        <f t="shared" si="1140"/>
        <v>0</v>
      </c>
      <c r="Z7991" s="12" t="str">
        <f t="shared" si="1141"/>
        <v>Torque/Speed Control 1</v>
      </c>
    </row>
    <row r="7992" spans="8:26" x14ac:dyDescent="0.3">
      <c r="H7992" s="244"/>
      <c r="I7992" s="244"/>
      <c r="J7992" s="244"/>
      <c r="K7992" s="244"/>
      <c r="L7992" s="244"/>
      <c r="M7992" s="244"/>
      <c r="N7992" s="244"/>
      <c r="O7992" s="244"/>
      <c r="P7992" s="244"/>
      <c r="Q7992" s="244"/>
      <c r="R7992" s="6">
        <f t="shared" si="1133"/>
        <v>0</v>
      </c>
      <c r="S7992" s="6">
        <f t="shared" si="1134"/>
        <v>0</v>
      </c>
      <c r="T7992" s="7">
        <f t="shared" si="1135"/>
        <v>0</v>
      </c>
      <c r="U7992" s="121" t="str">
        <f t="shared" si="1136"/>
        <v>0</v>
      </c>
      <c r="V7992" s="10">
        <f t="shared" si="1137"/>
        <v>0</v>
      </c>
      <c r="W7992" s="10">
        <f t="shared" si="1138"/>
        <v>0</v>
      </c>
      <c r="X7992" s="11">
        <f t="shared" si="1139"/>
        <v>0</v>
      </c>
      <c r="Y7992" s="11">
        <f t="shared" si="1140"/>
        <v>0</v>
      </c>
      <c r="Z7992" s="12" t="str">
        <f t="shared" si="1141"/>
        <v>Torque/Speed Control 1</v>
      </c>
    </row>
    <row r="7993" spans="8:26" x14ac:dyDescent="0.3">
      <c r="H7993" s="244"/>
      <c r="I7993" s="244"/>
      <c r="J7993" s="244"/>
      <c r="K7993" s="244"/>
      <c r="L7993" s="244"/>
      <c r="M7993" s="244"/>
      <c r="N7993" s="244"/>
      <c r="O7993" s="244"/>
      <c r="P7993" s="244"/>
      <c r="Q7993" s="244"/>
      <c r="R7993" s="6">
        <f t="shared" si="1133"/>
        <v>0</v>
      </c>
      <c r="S7993" s="6">
        <f t="shared" si="1134"/>
        <v>0</v>
      </c>
      <c r="T7993" s="7">
        <f t="shared" si="1135"/>
        <v>0</v>
      </c>
      <c r="U7993" s="121" t="str">
        <f t="shared" si="1136"/>
        <v>0</v>
      </c>
      <c r="V7993" s="10">
        <f t="shared" si="1137"/>
        <v>0</v>
      </c>
      <c r="W7993" s="10">
        <f t="shared" si="1138"/>
        <v>0</v>
      </c>
      <c r="X7993" s="11">
        <f t="shared" si="1139"/>
        <v>0</v>
      </c>
      <c r="Y7993" s="11">
        <f t="shared" si="1140"/>
        <v>0</v>
      </c>
      <c r="Z7993" s="12" t="str">
        <f t="shared" si="1141"/>
        <v>Torque/Speed Control 1</v>
      </c>
    </row>
    <row r="7994" spans="8:26" x14ac:dyDescent="0.3">
      <c r="H7994" s="244"/>
      <c r="I7994" s="244"/>
      <c r="J7994" s="244"/>
      <c r="K7994" s="244"/>
      <c r="L7994" s="244"/>
      <c r="M7994" s="244"/>
      <c r="N7994" s="244"/>
      <c r="O7994" s="244"/>
      <c r="P7994" s="244"/>
      <c r="Q7994" s="244"/>
      <c r="R7994" s="6">
        <f t="shared" si="1133"/>
        <v>0</v>
      </c>
      <c r="S7994" s="6">
        <f t="shared" si="1134"/>
        <v>0</v>
      </c>
      <c r="T7994" s="7">
        <f t="shared" si="1135"/>
        <v>0</v>
      </c>
      <c r="U7994" s="121" t="str">
        <f t="shared" si="1136"/>
        <v>0</v>
      </c>
      <c r="V7994" s="10">
        <f t="shared" si="1137"/>
        <v>0</v>
      </c>
      <c r="W7994" s="10">
        <f t="shared" si="1138"/>
        <v>0</v>
      </c>
      <c r="X7994" s="11">
        <f t="shared" si="1139"/>
        <v>0</v>
      </c>
      <c r="Y7994" s="11">
        <f t="shared" si="1140"/>
        <v>0</v>
      </c>
      <c r="Z7994" s="12" t="str">
        <f t="shared" si="1141"/>
        <v>Torque/Speed Control 1</v>
      </c>
    </row>
    <row r="7995" spans="8:26" x14ac:dyDescent="0.3">
      <c r="H7995" s="244"/>
      <c r="I7995" s="244"/>
      <c r="J7995" s="244"/>
      <c r="K7995" s="244"/>
      <c r="L7995" s="244"/>
      <c r="M7995" s="244"/>
      <c r="N7995" s="244"/>
      <c r="O7995" s="244"/>
      <c r="P7995" s="244"/>
      <c r="Q7995" s="244"/>
      <c r="R7995" s="6">
        <f t="shared" si="1133"/>
        <v>0</v>
      </c>
      <c r="S7995" s="6">
        <f t="shared" si="1134"/>
        <v>0</v>
      </c>
      <c r="T7995" s="7">
        <f t="shared" si="1135"/>
        <v>0</v>
      </c>
      <c r="U7995" s="121" t="str">
        <f t="shared" si="1136"/>
        <v>0</v>
      </c>
      <c r="V7995" s="10">
        <f t="shared" si="1137"/>
        <v>0</v>
      </c>
      <c r="W7995" s="10">
        <f t="shared" si="1138"/>
        <v>0</v>
      </c>
      <c r="X7995" s="11">
        <f t="shared" si="1139"/>
        <v>0</v>
      </c>
      <c r="Y7995" s="11">
        <f t="shared" si="1140"/>
        <v>0</v>
      </c>
      <c r="Z7995" s="12" t="str">
        <f t="shared" si="1141"/>
        <v>Torque/Speed Control 1</v>
      </c>
    </row>
    <row r="7996" spans="8:26" x14ac:dyDescent="0.3">
      <c r="H7996" s="244"/>
      <c r="I7996" s="244"/>
      <c r="J7996" s="244"/>
      <c r="K7996" s="244"/>
      <c r="L7996" s="244"/>
      <c r="M7996" s="244"/>
      <c r="N7996" s="244"/>
      <c r="O7996" s="244"/>
      <c r="P7996" s="244"/>
      <c r="Q7996" s="244"/>
      <c r="R7996" s="6">
        <f t="shared" si="1133"/>
        <v>0</v>
      </c>
      <c r="S7996" s="6">
        <f t="shared" si="1134"/>
        <v>0</v>
      </c>
      <c r="T7996" s="7">
        <f t="shared" si="1135"/>
        <v>0</v>
      </c>
      <c r="U7996" s="121" t="str">
        <f t="shared" si="1136"/>
        <v>0</v>
      </c>
      <c r="V7996" s="10">
        <f t="shared" si="1137"/>
        <v>0</v>
      </c>
      <c r="W7996" s="10">
        <f t="shared" si="1138"/>
        <v>0</v>
      </c>
      <c r="X7996" s="11">
        <f t="shared" si="1139"/>
        <v>0</v>
      </c>
      <c r="Y7996" s="11">
        <f t="shared" si="1140"/>
        <v>0</v>
      </c>
      <c r="Z7996" s="12" t="str">
        <f t="shared" si="1141"/>
        <v>Torque/Speed Control 1</v>
      </c>
    </row>
    <row r="7997" spans="8:26" x14ac:dyDescent="0.3">
      <c r="H7997" s="244"/>
      <c r="I7997" s="244"/>
      <c r="J7997" s="244"/>
      <c r="K7997" s="244"/>
      <c r="L7997" s="244"/>
      <c r="M7997" s="244"/>
      <c r="N7997" s="244"/>
      <c r="O7997" s="244"/>
      <c r="P7997" s="244"/>
      <c r="Q7997" s="244"/>
      <c r="R7997" s="6">
        <f t="shared" ref="R7997:R8060" si="1142">_xlfn.BITRSHIFT(_xlfn.BITAND(HEX2DEC(H7997),HEX2DEC("1C000000")),26)</f>
        <v>0</v>
      </c>
      <c r="S7997" s="6">
        <f t="shared" ref="S7997:S8060" si="1143">_xlfn.BITRSHIFT(_xlfn.BITAND(HEX2DEC(H7997),HEX2DEC("01000000")),24)</f>
        <v>0</v>
      </c>
      <c r="T7997" s="7">
        <f t="shared" ref="T7997:T8060" si="1144">IF(_xlfn.BITRSHIFT(_xlfn.BITAND(HEX2DEC(H7997),HEX2DEC("0FF0000")),16)&lt;240,_xlfn.BITRSHIFT(_xlfn.BITAND(HEX2DEC(H7997),HEX2DEC("1FF0000")),8),_xlfn.BITRSHIFT(_xlfn.BITAND(HEX2DEC(H7997),HEX2DEC("1FFFF00")),8))</f>
        <v>0</v>
      </c>
      <c r="U7997" s="121" t="str">
        <f t="shared" ref="U7997:U8060" si="1145">DEC2HEX(T7997)</f>
        <v>0</v>
      </c>
      <c r="V7997" s="10">
        <f t="shared" ref="V7997:V8060" si="1146">_xlfn.BITRSHIFT(_xlfn.BITAND(HEX2DEC(H7997),HEX2DEC("0FF0000")),16)</f>
        <v>0</v>
      </c>
      <c r="W7997" s="10">
        <f t="shared" ref="W7997:W8060" si="1147">_xlfn.BITRSHIFT(_xlfn.BITAND(HEX2DEC(H7997),HEX2DEC("FF00")),8)</f>
        <v>0</v>
      </c>
      <c r="X7997" s="11">
        <f t="shared" ref="X7997:X8060" si="1148">_xlfn.BITAND(HEX2DEC(H7997),HEX2DEC("00000FF"))</f>
        <v>0</v>
      </c>
      <c r="Y7997" s="11">
        <f t="shared" ref="Y7997:Y8060" si="1149">IF(_xlfn.BITRSHIFT(_xlfn.BITAND(HEX2DEC(H7997),HEX2DEC("0FF0000")),16)&lt;240,_xlfn.BITRSHIFT(_xlfn.BITAND(HEX2DEC(H7997),HEX2DEC("0FF00")),8),_xlfn.BITRSHIFT(_xlfn.BITAND(HEX2DEC(H7997),HEX2DEC("0FF0000")),16))</f>
        <v>0</v>
      </c>
      <c r="Z7997" s="12" t="str">
        <f t="shared" ref="Z7997:Z8060" si="1150">VLOOKUP(T7997,BO:BP,2,FALSE)</f>
        <v>Torque/Speed Control 1</v>
      </c>
    </row>
    <row r="7998" spans="8:26" x14ac:dyDescent="0.3">
      <c r="H7998" s="244"/>
      <c r="I7998" s="244"/>
      <c r="J7998" s="244"/>
      <c r="K7998" s="244"/>
      <c r="L7998" s="244"/>
      <c r="M7998" s="244"/>
      <c r="N7998" s="244"/>
      <c r="O7998" s="244"/>
      <c r="P7998" s="244"/>
      <c r="Q7998" s="244"/>
      <c r="R7998" s="6">
        <f t="shared" si="1142"/>
        <v>0</v>
      </c>
      <c r="S7998" s="6">
        <f t="shared" si="1143"/>
        <v>0</v>
      </c>
      <c r="T7998" s="7">
        <f t="shared" si="1144"/>
        <v>0</v>
      </c>
      <c r="U7998" s="121" t="str">
        <f t="shared" si="1145"/>
        <v>0</v>
      </c>
      <c r="V7998" s="10">
        <f t="shared" si="1146"/>
        <v>0</v>
      </c>
      <c r="W7998" s="10">
        <f t="shared" si="1147"/>
        <v>0</v>
      </c>
      <c r="X7998" s="11">
        <f t="shared" si="1148"/>
        <v>0</v>
      </c>
      <c r="Y7998" s="11">
        <f t="shared" si="1149"/>
        <v>0</v>
      </c>
      <c r="Z7998" s="12" t="str">
        <f t="shared" si="1150"/>
        <v>Torque/Speed Control 1</v>
      </c>
    </row>
    <row r="7999" spans="8:26" x14ac:dyDescent="0.3">
      <c r="H7999" s="244"/>
      <c r="I7999" s="244"/>
      <c r="J7999" s="244"/>
      <c r="K7999" s="244"/>
      <c r="L7999" s="244"/>
      <c r="M7999" s="244"/>
      <c r="N7999" s="244"/>
      <c r="O7999" s="244"/>
      <c r="P7999" s="244"/>
      <c r="Q7999" s="244"/>
      <c r="R7999" s="6">
        <f t="shared" si="1142"/>
        <v>0</v>
      </c>
      <c r="S7999" s="6">
        <f t="shared" si="1143"/>
        <v>0</v>
      </c>
      <c r="T7999" s="7">
        <f t="shared" si="1144"/>
        <v>0</v>
      </c>
      <c r="U7999" s="121" t="str">
        <f t="shared" si="1145"/>
        <v>0</v>
      </c>
      <c r="V7999" s="10">
        <f t="shared" si="1146"/>
        <v>0</v>
      </c>
      <c r="W7999" s="10">
        <f t="shared" si="1147"/>
        <v>0</v>
      </c>
      <c r="X7999" s="11">
        <f t="shared" si="1148"/>
        <v>0</v>
      </c>
      <c r="Y7999" s="11">
        <f t="shared" si="1149"/>
        <v>0</v>
      </c>
      <c r="Z7999" s="12" t="str">
        <f t="shared" si="1150"/>
        <v>Torque/Speed Control 1</v>
      </c>
    </row>
    <row r="8000" spans="8:26" x14ac:dyDescent="0.3">
      <c r="H8000" s="244"/>
      <c r="I8000" s="244"/>
      <c r="J8000" s="244"/>
      <c r="K8000" s="244"/>
      <c r="L8000" s="244"/>
      <c r="M8000" s="244"/>
      <c r="N8000" s="244"/>
      <c r="O8000" s="244"/>
      <c r="P8000" s="244"/>
      <c r="Q8000" s="244"/>
      <c r="R8000" s="6">
        <f t="shared" si="1142"/>
        <v>0</v>
      </c>
      <c r="S8000" s="6">
        <f t="shared" si="1143"/>
        <v>0</v>
      </c>
      <c r="T8000" s="7">
        <f t="shared" si="1144"/>
        <v>0</v>
      </c>
      <c r="U8000" s="121" t="str">
        <f t="shared" si="1145"/>
        <v>0</v>
      </c>
      <c r="V8000" s="10">
        <f t="shared" si="1146"/>
        <v>0</v>
      </c>
      <c r="W8000" s="10">
        <f t="shared" si="1147"/>
        <v>0</v>
      </c>
      <c r="X8000" s="11">
        <f t="shared" si="1148"/>
        <v>0</v>
      </c>
      <c r="Y8000" s="11">
        <f t="shared" si="1149"/>
        <v>0</v>
      </c>
      <c r="Z8000" s="12" t="str">
        <f t="shared" si="1150"/>
        <v>Torque/Speed Control 1</v>
      </c>
    </row>
    <row r="8001" spans="8:26" x14ac:dyDescent="0.3">
      <c r="H8001" s="244"/>
      <c r="I8001" s="244"/>
      <c r="J8001" s="244"/>
      <c r="K8001" s="244"/>
      <c r="L8001" s="244"/>
      <c r="M8001" s="244"/>
      <c r="N8001" s="244"/>
      <c r="O8001" s="244"/>
      <c r="P8001" s="244"/>
      <c r="Q8001" s="244"/>
      <c r="R8001" s="6">
        <f t="shared" si="1142"/>
        <v>0</v>
      </c>
      <c r="S8001" s="6">
        <f t="shared" si="1143"/>
        <v>0</v>
      </c>
      <c r="T8001" s="7">
        <f t="shared" si="1144"/>
        <v>0</v>
      </c>
      <c r="U8001" s="121" t="str">
        <f t="shared" si="1145"/>
        <v>0</v>
      </c>
      <c r="V8001" s="10">
        <f t="shared" si="1146"/>
        <v>0</v>
      </c>
      <c r="W8001" s="10">
        <f t="shared" si="1147"/>
        <v>0</v>
      </c>
      <c r="X8001" s="11">
        <f t="shared" si="1148"/>
        <v>0</v>
      </c>
      <c r="Y8001" s="11">
        <f t="shared" si="1149"/>
        <v>0</v>
      </c>
      <c r="Z8001" s="12" t="str">
        <f t="shared" si="1150"/>
        <v>Torque/Speed Control 1</v>
      </c>
    </row>
    <row r="8002" spans="8:26" x14ac:dyDescent="0.3">
      <c r="H8002" s="244"/>
      <c r="I8002" s="244"/>
      <c r="J8002" s="244"/>
      <c r="K8002" s="244"/>
      <c r="L8002" s="244"/>
      <c r="M8002" s="244"/>
      <c r="N8002" s="244"/>
      <c r="O8002" s="244"/>
      <c r="P8002" s="244"/>
      <c r="Q8002" s="244"/>
      <c r="R8002" s="6">
        <f t="shared" si="1142"/>
        <v>0</v>
      </c>
      <c r="S8002" s="6">
        <f t="shared" si="1143"/>
        <v>0</v>
      </c>
      <c r="T8002" s="7">
        <f t="shared" si="1144"/>
        <v>0</v>
      </c>
      <c r="U8002" s="121" t="str">
        <f t="shared" si="1145"/>
        <v>0</v>
      </c>
      <c r="V8002" s="10">
        <f t="shared" si="1146"/>
        <v>0</v>
      </c>
      <c r="W8002" s="10">
        <f t="shared" si="1147"/>
        <v>0</v>
      </c>
      <c r="X8002" s="11">
        <f t="shared" si="1148"/>
        <v>0</v>
      </c>
      <c r="Y8002" s="11">
        <f t="shared" si="1149"/>
        <v>0</v>
      </c>
      <c r="Z8002" s="12" t="str">
        <f t="shared" si="1150"/>
        <v>Torque/Speed Control 1</v>
      </c>
    </row>
    <row r="8003" spans="8:26" x14ac:dyDescent="0.3">
      <c r="H8003" s="244"/>
      <c r="I8003" s="244"/>
      <c r="J8003" s="244"/>
      <c r="K8003" s="244"/>
      <c r="L8003" s="244"/>
      <c r="M8003" s="244"/>
      <c r="N8003" s="244"/>
      <c r="O8003" s="244"/>
      <c r="P8003" s="244"/>
      <c r="Q8003" s="244"/>
      <c r="R8003" s="6">
        <f t="shared" si="1142"/>
        <v>0</v>
      </c>
      <c r="S8003" s="6">
        <f t="shared" si="1143"/>
        <v>0</v>
      </c>
      <c r="T8003" s="7">
        <f t="shared" si="1144"/>
        <v>0</v>
      </c>
      <c r="U8003" s="121" t="str">
        <f t="shared" si="1145"/>
        <v>0</v>
      </c>
      <c r="V8003" s="10">
        <f t="shared" si="1146"/>
        <v>0</v>
      </c>
      <c r="W8003" s="10">
        <f t="shared" si="1147"/>
        <v>0</v>
      </c>
      <c r="X8003" s="11">
        <f t="shared" si="1148"/>
        <v>0</v>
      </c>
      <c r="Y8003" s="11">
        <f t="shared" si="1149"/>
        <v>0</v>
      </c>
      <c r="Z8003" s="12" t="str">
        <f t="shared" si="1150"/>
        <v>Torque/Speed Control 1</v>
      </c>
    </row>
    <row r="8004" spans="8:26" x14ac:dyDescent="0.3">
      <c r="H8004" s="244"/>
      <c r="I8004" s="244"/>
      <c r="J8004" s="244"/>
      <c r="K8004" s="244"/>
      <c r="L8004" s="244"/>
      <c r="M8004" s="244"/>
      <c r="N8004" s="244"/>
      <c r="O8004" s="244"/>
      <c r="P8004" s="244"/>
      <c r="Q8004" s="244"/>
      <c r="R8004" s="6">
        <f t="shared" si="1142"/>
        <v>0</v>
      </c>
      <c r="S8004" s="6">
        <f t="shared" si="1143"/>
        <v>0</v>
      </c>
      <c r="T8004" s="7">
        <f t="shared" si="1144"/>
        <v>0</v>
      </c>
      <c r="U8004" s="121" t="str">
        <f t="shared" si="1145"/>
        <v>0</v>
      </c>
      <c r="V8004" s="10">
        <f t="shared" si="1146"/>
        <v>0</v>
      </c>
      <c r="W8004" s="10">
        <f t="shared" si="1147"/>
        <v>0</v>
      </c>
      <c r="X8004" s="11">
        <f t="shared" si="1148"/>
        <v>0</v>
      </c>
      <c r="Y8004" s="11">
        <f t="shared" si="1149"/>
        <v>0</v>
      </c>
      <c r="Z8004" s="12" t="str">
        <f t="shared" si="1150"/>
        <v>Torque/Speed Control 1</v>
      </c>
    </row>
    <row r="8005" spans="8:26" x14ac:dyDescent="0.3">
      <c r="H8005" s="244"/>
      <c r="I8005" s="244"/>
      <c r="J8005" s="244"/>
      <c r="K8005" s="244"/>
      <c r="L8005" s="244"/>
      <c r="M8005" s="244"/>
      <c r="N8005" s="244"/>
      <c r="O8005" s="244"/>
      <c r="P8005" s="244"/>
      <c r="Q8005" s="244"/>
      <c r="R8005" s="6">
        <f t="shared" si="1142"/>
        <v>0</v>
      </c>
      <c r="S8005" s="6">
        <f t="shared" si="1143"/>
        <v>0</v>
      </c>
      <c r="T8005" s="7">
        <f t="shared" si="1144"/>
        <v>0</v>
      </c>
      <c r="U8005" s="121" t="str">
        <f t="shared" si="1145"/>
        <v>0</v>
      </c>
      <c r="V8005" s="10">
        <f t="shared" si="1146"/>
        <v>0</v>
      </c>
      <c r="W8005" s="10">
        <f t="shared" si="1147"/>
        <v>0</v>
      </c>
      <c r="X8005" s="11">
        <f t="shared" si="1148"/>
        <v>0</v>
      </c>
      <c r="Y8005" s="11">
        <f t="shared" si="1149"/>
        <v>0</v>
      </c>
      <c r="Z8005" s="12" t="str">
        <f t="shared" si="1150"/>
        <v>Torque/Speed Control 1</v>
      </c>
    </row>
    <row r="8006" spans="8:26" x14ac:dyDescent="0.3">
      <c r="H8006" s="244"/>
      <c r="I8006" s="244"/>
      <c r="J8006" s="244"/>
      <c r="K8006" s="244"/>
      <c r="L8006" s="244"/>
      <c r="M8006" s="244"/>
      <c r="N8006" s="244"/>
      <c r="O8006" s="244"/>
      <c r="P8006" s="244"/>
      <c r="Q8006" s="244"/>
      <c r="R8006" s="6">
        <f t="shared" si="1142"/>
        <v>0</v>
      </c>
      <c r="S8006" s="6">
        <f t="shared" si="1143"/>
        <v>0</v>
      </c>
      <c r="T8006" s="7">
        <f t="shared" si="1144"/>
        <v>0</v>
      </c>
      <c r="U8006" s="121" t="str">
        <f t="shared" si="1145"/>
        <v>0</v>
      </c>
      <c r="V8006" s="10">
        <f t="shared" si="1146"/>
        <v>0</v>
      </c>
      <c r="W8006" s="10">
        <f t="shared" si="1147"/>
        <v>0</v>
      </c>
      <c r="X8006" s="11">
        <f t="shared" si="1148"/>
        <v>0</v>
      </c>
      <c r="Y8006" s="11">
        <f t="shared" si="1149"/>
        <v>0</v>
      </c>
      <c r="Z8006" s="12" t="str">
        <f t="shared" si="1150"/>
        <v>Torque/Speed Control 1</v>
      </c>
    </row>
    <row r="8007" spans="8:26" x14ac:dyDescent="0.3">
      <c r="H8007" s="244"/>
      <c r="I8007" s="244"/>
      <c r="J8007" s="244"/>
      <c r="K8007" s="244"/>
      <c r="L8007" s="244"/>
      <c r="M8007" s="244"/>
      <c r="N8007" s="244"/>
      <c r="O8007" s="244"/>
      <c r="P8007" s="244"/>
      <c r="Q8007" s="244"/>
      <c r="R8007" s="6">
        <f t="shared" si="1142"/>
        <v>0</v>
      </c>
      <c r="S8007" s="6">
        <f t="shared" si="1143"/>
        <v>0</v>
      </c>
      <c r="T8007" s="7">
        <f t="shared" si="1144"/>
        <v>0</v>
      </c>
      <c r="U8007" s="121" t="str">
        <f t="shared" si="1145"/>
        <v>0</v>
      </c>
      <c r="V8007" s="10">
        <f t="shared" si="1146"/>
        <v>0</v>
      </c>
      <c r="W8007" s="10">
        <f t="shared" si="1147"/>
        <v>0</v>
      </c>
      <c r="X8007" s="11">
        <f t="shared" si="1148"/>
        <v>0</v>
      </c>
      <c r="Y8007" s="11">
        <f t="shared" si="1149"/>
        <v>0</v>
      </c>
      <c r="Z8007" s="12" t="str">
        <f t="shared" si="1150"/>
        <v>Torque/Speed Control 1</v>
      </c>
    </row>
    <row r="8008" spans="8:26" x14ac:dyDescent="0.3">
      <c r="H8008" s="244"/>
      <c r="I8008" s="244"/>
      <c r="J8008" s="244"/>
      <c r="K8008" s="244"/>
      <c r="L8008" s="244"/>
      <c r="M8008" s="244"/>
      <c r="N8008" s="244"/>
      <c r="O8008" s="244"/>
      <c r="P8008" s="244"/>
      <c r="Q8008" s="244"/>
      <c r="R8008" s="6">
        <f t="shared" si="1142"/>
        <v>0</v>
      </c>
      <c r="S8008" s="6">
        <f t="shared" si="1143"/>
        <v>0</v>
      </c>
      <c r="T8008" s="7">
        <f t="shared" si="1144"/>
        <v>0</v>
      </c>
      <c r="U8008" s="121" t="str">
        <f t="shared" si="1145"/>
        <v>0</v>
      </c>
      <c r="V8008" s="10">
        <f t="shared" si="1146"/>
        <v>0</v>
      </c>
      <c r="W8008" s="10">
        <f t="shared" si="1147"/>
        <v>0</v>
      </c>
      <c r="X8008" s="11">
        <f t="shared" si="1148"/>
        <v>0</v>
      </c>
      <c r="Y8008" s="11">
        <f t="shared" si="1149"/>
        <v>0</v>
      </c>
      <c r="Z8008" s="12" t="str">
        <f t="shared" si="1150"/>
        <v>Torque/Speed Control 1</v>
      </c>
    </row>
    <row r="8009" spans="8:26" x14ac:dyDescent="0.3">
      <c r="H8009" s="244"/>
      <c r="I8009" s="244"/>
      <c r="J8009" s="244"/>
      <c r="K8009" s="244"/>
      <c r="L8009" s="244"/>
      <c r="M8009" s="244"/>
      <c r="N8009" s="244"/>
      <c r="O8009" s="244"/>
      <c r="P8009" s="244"/>
      <c r="Q8009" s="244"/>
      <c r="R8009" s="6">
        <f t="shared" si="1142"/>
        <v>0</v>
      </c>
      <c r="S8009" s="6">
        <f t="shared" si="1143"/>
        <v>0</v>
      </c>
      <c r="T8009" s="7">
        <f t="shared" si="1144"/>
        <v>0</v>
      </c>
      <c r="U8009" s="121" t="str">
        <f t="shared" si="1145"/>
        <v>0</v>
      </c>
      <c r="V8009" s="10">
        <f t="shared" si="1146"/>
        <v>0</v>
      </c>
      <c r="W8009" s="10">
        <f t="shared" si="1147"/>
        <v>0</v>
      </c>
      <c r="X8009" s="11">
        <f t="shared" si="1148"/>
        <v>0</v>
      </c>
      <c r="Y8009" s="11">
        <f t="shared" si="1149"/>
        <v>0</v>
      </c>
      <c r="Z8009" s="12" t="str">
        <f t="shared" si="1150"/>
        <v>Torque/Speed Control 1</v>
      </c>
    </row>
    <row r="8010" spans="8:26" x14ac:dyDescent="0.3">
      <c r="H8010" s="244"/>
      <c r="I8010" s="244"/>
      <c r="J8010" s="244"/>
      <c r="K8010" s="244"/>
      <c r="L8010" s="244"/>
      <c r="M8010" s="244"/>
      <c r="N8010" s="244"/>
      <c r="O8010" s="244"/>
      <c r="P8010" s="244"/>
      <c r="Q8010" s="244"/>
      <c r="R8010" s="6">
        <f t="shared" si="1142"/>
        <v>0</v>
      </c>
      <c r="S8010" s="6">
        <f t="shared" si="1143"/>
        <v>0</v>
      </c>
      <c r="T8010" s="7">
        <f t="shared" si="1144"/>
        <v>0</v>
      </c>
      <c r="U8010" s="121" t="str">
        <f t="shared" si="1145"/>
        <v>0</v>
      </c>
      <c r="V8010" s="10">
        <f t="shared" si="1146"/>
        <v>0</v>
      </c>
      <c r="W8010" s="10">
        <f t="shared" si="1147"/>
        <v>0</v>
      </c>
      <c r="X8010" s="11">
        <f t="shared" si="1148"/>
        <v>0</v>
      </c>
      <c r="Y8010" s="11">
        <f t="shared" si="1149"/>
        <v>0</v>
      </c>
      <c r="Z8010" s="12" t="str">
        <f t="shared" si="1150"/>
        <v>Torque/Speed Control 1</v>
      </c>
    </row>
    <row r="8011" spans="8:26" x14ac:dyDescent="0.3">
      <c r="H8011" s="244"/>
      <c r="I8011" s="244"/>
      <c r="J8011" s="244"/>
      <c r="K8011" s="244"/>
      <c r="L8011" s="244"/>
      <c r="M8011" s="244"/>
      <c r="N8011" s="244"/>
      <c r="O8011" s="244"/>
      <c r="P8011" s="244"/>
      <c r="Q8011" s="244"/>
      <c r="R8011" s="6">
        <f t="shared" si="1142"/>
        <v>0</v>
      </c>
      <c r="S8011" s="6">
        <f t="shared" si="1143"/>
        <v>0</v>
      </c>
      <c r="T8011" s="7">
        <f t="shared" si="1144"/>
        <v>0</v>
      </c>
      <c r="U8011" s="121" t="str">
        <f t="shared" si="1145"/>
        <v>0</v>
      </c>
      <c r="V8011" s="10">
        <f t="shared" si="1146"/>
        <v>0</v>
      </c>
      <c r="W8011" s="10">
        <f t="shared" si="1147"/>
        <v>0</v>
      </c>
      <c r="X8011" s="11">
        <f t="shared" si="1148"/>
        <v>0</v>
      </c>
      <c r="Y8011" s="11">
        <f t="shared" si="1149"/>
        <v>0</v>
      </c>
      <c r="Z8011" s="12" t="str">
        <f t="shared" si="1150"/>
        <v>Torque/Speed Control 1</v>
      </c>
    </row>
    <row r="8012" spans="8:26" x14ac:dyDescent="0.3">
      <c r="H8012" s="244"/>
      <c r="I8012" s="244"/>
      <c r="J8012" s="244"/>
      <c r="K8012" s="244"/>
      <c r="L8012" s="244"/>
      <c r="M8012" s="244"/>
      <c r="N8012" s="244"/>
      <c r="O8012" s="244"/>
      <c r="P8012" s="244"/>
      <c r="Q8012" s="244"/>
      <c r="R8012" s="6">
        <f t="shared" si="1142"/>
        <v>0</v>
      </c>
      <c r="S8012" s="6">
        <f t="shared" si="1143"/>
        <v>0</v>
      </c>
      <c r="T8012" s="7">
        <f t="shared" si="1144"/>
        <v>0</v>
      </c>
      <c r="U8012" s="121" t="str">
        <f t="shared" si="1145"/>
        <v>0</v>
      </c>
      <c r="V8012" s="10">
        <f t="shared" si="1146"/>
        <v>0</v>
      </c>
      <c r="W8012" s="10">
        <f t="shared" si="1147"/>
        <v>0</v>
      </c>
      <c r="X8012" s="11">
        <f t="shared" si="1148"/>
        <v>0</v>
      </c>
      <c r="Y8012" s="11">
        <f t="shared" si="1149"/>
        <v>0</v>
      </c>
      <c r="Z8012" s="12" t="str">
        <f t="shared" si="1150"/>
        <v>Torque/Speed Control 1</v>
      </c>
    </row>
    <row r="8013" spans="8:26" x14ac:dyDescent="0.3">
      <c r="H8013" s="244"/>
      <c r="I8013" s="244"/>
      <c r="J8013" s="244"/>
      <c r="K8013" s="244"/>
      <c r="L8013" s="244"/>
      <c r="M8013" s="244"/>
      <c r="N8013" s="244"/>
      <c r="O8013" s="244"/>
      <c r="P8013" s="244"/>
      <c r="Q8013" s="244"/>
      <c r="R8013" s="6">
        <f t="shared" si="1142"/>
        <v>0</v>
      </c>
      <c r="S8013" s="6">
        <f t="shared" si="1143"/>
        <v>0</v>
      </c>
      <c r="T8013" s="7">
        <f t="shared" si="1144"/>
        <v>0</v>
      </c>
      <c r="U8013" s="121" t="str">
        <f t="shared" si="1145"/>
        <v>0</v>
      </c>
      <c r="V8013" s="10">
        <f t="shared" si="1146"/>
        <v>0</v>
      </c>
      <c r="W8013" s="10">
        <f t="shared" si="1147"/>
        <v>0</v>
      </c>
      <c r="X8013" s="11">
        <f t="shared" si="1148"/>
        <v>0</v>
      </c>
      <c r="Y8013" s="11">
        <f t="shared" si="1149"/>
        <v>0</v>
      </c>
      <c r="Z8013" s="12" t="str">
        <f t="shared" si="1150"/>
        <v>Torque/Speed Control 1</v>
      </c>
    </row>
    <row r="8014" spans="8:26" x14ac:dyDescent="0.3">
      <c r="H8014" s="244"/>
      <c r="I8014" s="244"/>
      <c r="J8014" s="244"/>
      <c r="K8014" s="244"/>
      <c r="L8014" s="244"/>
      <c r="M8014" s="244"/>
      <c r="N8014" s="244"/>
      <c r="O8014" s="244"/>
      <c r="P8014" s="244"/>
      <c r="Q8014" s="244"/>
      <c r="R8014" s="6">
        <f t="shared" si="1142"/>
        <v>0</v>
      </c>
      <c r="S8014" s="6">
        <f t="shared" si="1143"/>
        <v>0</v>
      </c>
      <c r="T8014" s="7">
        <f t="shared" si="1144"/>
        <v>0</v>
      </c>
      <c r="U8014" s="121" t="str">
        <f t="shared" si="1145"/>
        <v>0</v>
      </c>
      <c r="V8014" s="10">
        <f t="shared" si="1146"/>
        <v>0</v>
      </c>
      <c r="W8014" s="10">
        <f t="shared" si="1147"/>
        <v>0</v>
      </c>
      <c r="X8014" s="11">
        <f t="shared" si="1148"/>
        <v>0</v>
      </c>
      <c r="Y8014" s="11">
        <f t="shared" si="1149"/>
        <v>0</v>
      </c>
      <c r="Z8014" s="12" t="str">
        <f t="shared" si="1150"/>
        <v>Torque/Speed Control 1</v>
      </c>
    </row>
    <row r="8015" spans="8:26" x14ac:dyDescent="0.3">
      <c r="H8015" s="244"/>
      <c r="I8015" s="244"/>
      <c r="J8015" s="244"/>
      <c r="K8015" s="244"/>
      <c r="L8015" s="244"/>
      <c r="M8015" s="244"/>
      <c r="N8015" s="244"/>
      <c r="O8015" s="244"/>
      <c r="P8015" s="244"/>
      <c r="Q8015" s="244"/>
      <c r="R8015" s="6">
        <f t="shared" si="1142"/>
        <v>0</v>
      </c>
      <c r="S8015" s="6">
        <f t="shared" si="1143"/>
        <v>0</v>
      </c>
      <c r="T8015" s="7">
        <f t="shared" si="1144"/>
        <v>0</v>
      </c>
      <c r="U8015" s="121" t="str">
        <f t="shared" si="1145"/>
        <v>0</v>
      </c>
      <c r="V8015" s="10">
        <f t="shared" si="1146"/>
        <v>0</v>
      </c>
      <c r="W8015" s="10">
        <f t="shared" si="1147"/>
        <v>0</v>
      </c>
      <c r="X8015" s="11">
        <f t="shared" si="1148"/>
        <v>0</v>
      </c>
      <c r="Y8015" s="11">
        <f t="shared" si="1149"/>
        <v>0</v>
      </c>
      <c r="Z8015" s="12" t="str">
        <f t="shared" si="1150"/>
        <v>Torque/Speed Control 1</v>
      </c>
    </row>
    <row r="8016" spans="8:26" x14ac:dyDescent="0.3">
      <c r="H8016" s="244"/>
      <c r="I8016" s="244"/>
      <c r="J8016" s="244"/>
      <c r="K8016" s="244"/>
      <c r="L8016" s="244"/>
      <c r="M8016" s="244"/>
      <c r="N8016" s="244"/>
      <c r="O8016" s="244"/>
      <c r="P8016" s="244"/>
      <c r="Q8016" s="244"/>
      <c r="R8016" s="6">
        <f t="shared" si="1142"/>
        <v>0</v>
      </c>
      <c r="S8016" s="6">
        <f t="shared" si="1143"/>
        <v>0</v>
      </c>
      <c r="T8016" s="7">
        <f t="shared" si="1144"/>
        <v>0</v>
      </c>
      <c r="U8016" s="121" t="str">
        <f t="shared" si="1145"/>
        <v>0</v>
      </c>
      <c r="V8016" s="10">
        <f t="shared" si="1146"/>
        <v>0</v>
      </c>
      <c r="W8016" s="10">
        <f t="shared" si="1147"/>
        <v>0</v>
      </c>
      <c r="X8016" s="11">
        <f t="shared" si="1148"/>
        <v>0</v>
      </c>
      <c r="Y8016" s="11">
        <f t="shared" si="1149"/>
        <v>0</v>
      </c>
      <c r="Z8016" s="12" t="str">
        <f t="shared" si="1150"/>
        <v>Torque/Speed Control 1</v>
      </c>
    </row>
    <row r="8017" spans="8:26" x14ac:dyDescent="0.3">
      <c r="H8017" s="244"/>
      <c r="I8017" s="244"/>
      <c r="J8017" s="244"/>
      <c r="K8017" s="244"/>
      <c r="L8017" s="244"/>
      <c r="M8017" s="244"/>
      <c r="N8017" s="244"/>
      <c r="O8017" s="244"/>
      <c r="P8017" s="244"/>
      <c r="Q8017" s="244"/>
      <c r="R8017" s="6">
        <f t="shared" si="1142"/>
        <v>0</v>
      </c>
      <c r="S8017" s="6">
        <f t="shared" si="1143"/>
        <v>0</v>
      </c>
      <c r="T8017" s="7">
        <f t="shared" si="1144"/>
        <v>0</v>
      </c>
      <c r="U8017" s="121" t="str">
        <f t="shared" si="1145"/>
        <v>0</v>
      </c>
      <c r="V8017" s="10">
        <f t="shared" si="1146"/>
        <v>0</v>
      </c>
      <c r="W8017" s="10">
        <f t="shared" si="1147"/>
        <v>0</v>
      </c>
      <c r="X8017" s="11">
        <f t="shared" si="1148"/>
        <v>0</v>
      </c>
      <c r="Y8017" s="11">
        <f t="shared" si="1149"/>
        <v>0</v>
      </c>
      <c r="Z8017" s="12" t="str">
        <f t="shared" si="1150"/>
        <v>Torque/Speed Control 1</v>
      </c>
    </row>
    <row r="8018" spans="8:26" x14ac:dyDescent="0.3">
      <c r="H8018" s="244"/>
      <c r="I8018" s="244"/>
      <c r="J8018" s="244"/>
      <c r="K8018" s="244"/>
      <c r="L8018" s="244"/>
      <c r="M8018" s="244"/>
      <c r="N8018" s="244"/>
      <c r="O8018" s="244"/>
      <c r="P8018" s="244"/>
      <c r="Q8018" s="244"/>
      <c r="R8018" s="6">
        <f t="shared" si="1142"/>
        <v>0</v>
      </c>
      <c r="S8018" s="6">
        <f t="shared" si="1143"/>
        <v>0</v>
      </c>
      <c r="T8018" s="7">
        <f t="shared" si="1144"/>
        <v>0</v>
      </c>
      <c r="U8018" s="121" t="str">
        <f t="shared" si="1145"/>
        <v>0</v>
      </c>
      <c r="V8018" s="10">
        <f t="shared" si="1146"/>
        <v>0</v>
      </c>
      <c r="W8018" s="10">
        <f t="shared" si="1147"/>
        <v>0</v>
      </c>
      <c r="X8018" s="11">
        <f t="shared" si="1148"/>
        <v>0</v>
      </c>
      <c r="Y8018" s="11">
        <f t="shared" si="1149"/>
        <v>0</v>
      </c>
      <c r="Z8018" s="12" t="str">
        <f t="shared" si="1150"/>
        <v>Torque/Speed Control 1</v>
      </c>
    </row>
    <row r="8019" spans="8:26" x14ac:dyDescent="0.3">
      <c r="H8019" s="244"/>
      <c r="I8019" s="244"/>
      <c r="J8019" s="244"/>
      <c r="K8019" s="244"/>
      <c r="L8019" s="244"/>
      <c r="M8019" s="244"/>
      <c r="N8019" s="244"/>
      <c r="O8019" s="244"/>
      <c r="P8019" s="244"/>
      <c r="Q8019" s="244"/>
      <c r="R8019" s="6">
        <f t="shared" si="1142"/>
        <v>0</v>
      </c>
      <c r="S8019" s="6">
        <f t="shared" si="1143"/>
        <v>0</v>
      </c>
      <c r="T8019" s="7">
        <f t="shared" si="1144"/>
        <v>0</v>
      </c>
      <c r="U8019" s="121" t="str">
        <f t="shared" si="1145"/>
        <v>0</v>
      </c>
      <c r="V8019" s="10">
        <f t="shared" si="1146"/>
        <v>0</v>
      </c>
      <c r="W8019" s="10">
        <f t="shared" si="1147"/>
        <v>0</v>
      </c>
      <c r="X8019" s="11">
        <f t="shared" si="1148"/>
        <v>0</v>
      </c>
      <c r="Y8019" s="11">
        <f t="shared" si="1149"/>
        <v>0</v>
      </c>
      <c r="Z8019" s="12" t="str">
        <f t="shared" si="1150"/>
        <v>Torque/Speed Control 1</v>
      </c>
    </row>
    <row r="8020" spans="8:26" x14ac:dyDescent="0.3">
      <c r="H8020" s="244"/>
      <c r="I8020" s="244"/>
      <c r="J8020" s="244"/>
      <c r="K8020" s="244"/>
      <c r="L8020" s="244"/>
      <c r="M8020" s="244"/>
      <c r="N8020" s="244"/>
      <c r="O8020" s="244"/>
      <c r="P8020" s="244"/>
      <c r="Q8020" s="244"/>
      <c r="R8020" s="6">
        <f t="shared" si="1142"/>
        <v>0</v>
      </c>
      <c r="S8020" s="6">
        <f t="shared" si="1143"/>
        <v>0</v>
      </c>
      <c r="T8020" s="7">
        <f t="shared" si="1144"/>
        <v>0</v>
      </c>
      <c r="U8020" s="121" t="str">
        <f t="shared" si="1145"/>
        <v>0</v>
      </c>
      <c r="V8020" s="10">
        <f t="shared" si="1146"/>
        <v>0</v>
      </c>
      <c r="W8020" s="10">
        <f t="shared" si="1147"/>
        <v>0</v>
      </c>
      <c r="X8020" s="11">
        <f t="shared" si="1148"/>
        <v>0</v>
      </c>
      <c r="Y8020" s="11">
        <f t="shared" si="1149"/>
        <v>0</v>
      </c>
      <c r="Z8020" s="12" t="str">
        <f t="shared" si="1150"/>
        <v>Torque/Speed Control 1</v>
      </c>
    </row>
    <row r="8021" spans="8:26" x14ac:dyDescent="0.3">
      <c r="H8021" s="244"/>
      <c r="I8021" s="244"/>
      <c r="J8021" s="244"/>
      <c r="K8021" s="244"/>
      <c r="L8021" s="244"/>
      <c r="M8021" s="244"/>
      <c r="N8021" s="244"/>
      <c r="O8021" s="244"/>
      <c r="P8021" s="244"/>
      <c r="Q8021" s="244"/>
      <c r="R8021" s="6">
        <f t="shared" si="1142"/>
        <v>0</v>
      </c>
      <c r="S8021" s="6">
        <f t="shared" si="1143"/>
        <v>0</v>
      </c>
      <c r="T8021" s="7">
        <f t="shared" si="1144"/>
        <v>0</v>
      </c>
      <c r="U8021" s="121" t="str">
        <f t="shared" si="1145"/>
        <v>0</v>
      </c>
      <c r="V8021" s="10">
        <f t="shared" si="1146"/>
        <v>0</v>
      </c>
      <c r="W8021" s="10">
        <f t="shared" si="1147"/>
        <v>0</v>
      </c>
      <c r="X8021" s="11">
        <f t="shared" si="1148"/>
        <v>0</v>
      </c>
      <c r="Y8021" s="11">
        <f t="shared" si="1149"/>
        <v>0</v>
      </c>
      <c r="Z8021" s="12" t="str">
        <f t="shared" si="1150"/>
        <v>Torque/Speed Control 1</v>
      </c>
    </row>
    <row r="8022" spans="8:26" x14ac:dyDescent="0.3">
      <c r="H8022" s="244"/>
      <c r="I8022" s="244"/>
      <c r="J8022" s="244"/>
      <c r="K8022" s="244"/>
      <c r="L8022" s="244"/>
      <c r="M8022" s="244"/>
      <c r="N8022" s="244"/>
      <c r="O8022" s="244"/>
      <c r="P8022" s="244"/>
      <c r="Q8022" s="244"/>
      <c r="R8022" s="6">
        <f t="shared" si="1142"/>
        <v>0</v>
      </c>
      <c r="S8022" s="6">
        <f t="shared" si="1143"/>
        <v>0</v>
      </c>
      <c r="T8022" s="7">
        <f t="shared" si="1144"/>
        <v>0</v>
      </c>
      <c r="U8022" s="121" t="str">
        <f t="shared" si="1145"/>
        <v>0</v>
      </c>
      <c r="V8022" s="10">
        <f t="shared" si="1146"/>
        <v>0</v>
      </c>
      <c r="W8022" s="10">
        <f t="shared" si="1147"/>
        <v>0</v>
      </c>
      <c r="X8022" s="11">
        <f t="shared" si="1148"/>
        <v>0</v>
      </c>
      <c r="Y8022" s="11">
        <f t="shared" si="1149"/>
        <v>0</v>
      </c>
      <c r="Z8022" s="12" t="str">
        <f t="shared" si="1150"/>
        <v>Torque/Speed Control 1</v>
      </c>
    </row>
    <row r="8023" spans="8:26" x14ac:dyDescent="0.3">
      <c r="H8023" s="244"/>
      <c r="I8023" s="244"/>
      <c r="J8023" s="244"/>
      <c r="K8023" s="244"/>
      <c r="L8023" s="244"/>
      <c r="M8023" s="244"/>
      <c r="N8023" s="244"/>
      <c r="O8023" s="244"/>
      <c r="P8023" s="244"/>
      <c r="Q8023" s="244"/>
      <c r="R8023" s="6">
        <f t="shared" si="1142"/>
        <v>0</v>
      </c>
      <c r="S8023" s="6">
        <f t="shared" si="1143"/>
        <v>0</v>
      </c>
      <c r="T8023" s="7">
        <f t="shared" si="1144"/>
        <v>0</v>
      </c>
      <c r="U8023" s="121" t="str">
        <f t="shared" si="1145"/>
        <v>0</v>
      </c>
      <c r="V8023" s="10">
        <f t="shared" si="1146"/>
        <v>0</v>
      </c>
      <c r="W8023" s="10">
        <f t="shared" si="1147"/>
        <v>0</v>
      </c>
      <c r="X8023" s="11">
        <f t="shared" si="1148"/>
        <v>0</v>
      </c>
      <c r="Y8023" s="11">
        <f t="shared" si="1149"/>
        <v>0</v>
      </c>
      <c r="Z8023" s="12" t="str">
        <f t="shared" si="1150"/>
        <v>Torque/Speed Control 1</v>
      </c>
    </row>
    <row r="8024" spans="8:26" x14ac:dyDescent="0.3">
      <c r="H8024" s="244"/>
      <c r="I8024" s="244"/>
      <c r="J8024" s="244"/>
      <c r="K8024" s="244"/>
      <c r="L8024" s="244"/>
      <c r="M8024" s="244"/>
      <c r="N8024" s="244"/>
      <c r="O8024" s="244"/>
      <c r="P8024" s="244"/>
      <c r="Q8024" s="244"/>
      <c r="R8024" s="6">
        <f t="shared" si="1142"/>
        <v>0</v>
      </c>
      <c r="S8024" s="6">
        <f t="shared" si="1143"/>
        <v>0</v>
      </c>
      <c r="T8024" s="7">
        <f t="shared" si="1144"/>
        <v>0</v>
      </c>
      <c r="U8024" s="121" t="str">
        <f t="shared" si="1145"/>
        <v>0</v>
      </c>
      <c r="V8024" s="10">
        <f t="shared" si="1146"/>
        <v>0</v>
      </c>
      <c r="W8024" s="10">
        <f t="shared" si="1147"/>
        <v>0</v>
      </c>
      <c r="X8024" s="11">
        <f t="shared" si="1148"/>
        <v>0</v>
      </c>
      <c r="Y8024" s="11">
        <f t="shared" si="1149"/>
        <v>0</v>
      </c>
      <c r="Z8024" s="12" t="str">
        <f t="shared" si="1150"/>
        <v>Torque/Speed Control 1</v>
      </c>
    </row>
    <row r="8025" spans="8:26" x14ac:dyDescent="0.3">
      <c r="H8025" s="244"/>
      <c r="I8025" s="244"/>
      <c r="J8025" s="244"/>
      <c r="K8025" s="244"/>
      <c r="L8025" s="244"/>
      <c r="M8025" s="244"/>
      <c r="N8025" s="244"/>
      <c r="O8025" s="244"/>
      <c r="P8025" s="244"/>
      <c r="Q8025" s="244"/>
      <c r="R8025" s="6">
        <f t="shared" si="1142"/>
        <v>0</v>
      </c>
      <c r="S8025" s="6">
        <f t="shared" si="1143"/>
        <v>0</v>
      </c>
      <c r="T8025" s="7">
        <f t="shared" si="1144"/>
        <v>0</v>
      </c>
      <c r="U8025" s="121" t="str">
        <f t="shared" si="1145"/>
        <v>0</v>
      </c>
      <c r="V8025" s="10">
        <f t="shared" si="1146"/>
        <v>0</v>
      </c>
      <c r="W8025" s="10">
        <f t="shared" si="1147"/>
        <v>0</v>
      </c>
      <c r="X8025" s="11">
        <f t="shared" si="1148"/>
        <v>0</v>
      </c>
      <c r="Y8025" s="11">
        <f t="shared" si="1149"/>
        <v>0</v>
      </c>
      <c r="Z8025" s="12" t="str">
        <f t="shared" si="1150"/>
        <v>Torque/Speed Control 1</v>
      </c>
    </row>
    <row r="8026" spans="8:26" x14ac:dyDescent="0.3">
      <c r="H8026" s="244"/>
      <c r="I8026" s="244"/>
      <c r="J8026" s="244"/>
      <c r="K8026" s="244"/>
      <c r="L8026" s="244"/>
      <c r="M8026" s="244"/>
      <c r="N8026" s="244"/>
      <c r="O8026" s="244"/>
      <c r="P8026" s="244"/>
      <c r="Q8026" s="244"/>
      <c r="R8026" s="6">
        <f t="shared" si="1142"/>
        <v>0</v>
      </c>
      <c r="S8026" s="6">
        <f t="shared" si="1143"/>
        <v>0</v>
      </c>
      <c r="T8026" s="7">
        <f t="shared" si="1144"/>
        <v>0</v>
      </c>
      <c r="U8026" s="121" t="str">
        <f t="shared" si="1145"/>
        <v>0</v>
      </c>
      <c r="V8026" s="10">
        <f t="shared" si="1146"/>
        <v>0</v>
      </c>
      <c r="W8026" s="10">
        <f t="shared" si="1147"/>
        <v>0</v>
      </c>
      <c r="X8026" s="11">
        <f t="shared" si="1148"/>
        <v>0</v>
      </c>
      <c r="Y8026" s="11">
        <f t="shared" si="1149"/>
        <v>0</v>
      </c>
      <c r="Z8026" s="12" t="str">
        <f t="shared" si="1150"/>
        <v>Torque/Speed Control 1</v>
      </c>
    </row>
    <row r="8027" spans="8:26" x14ac:dyDescent="0.3">
      <c r="H8027" s="244"/>
      <c r="I8027" s="244"/>
      <c r="J8027" s="244"/>
      <c r="K8027" s="244"/>
      <c r="L8027" s="244"/>
      <c r="M8027" s="244"/>
      <c r="N8027" s="244"/>
      <c r="O8027" s="244"/>
      <c r="P8027" s="244"/>
      <c r="Q8027" s="244"/>
      <c r="R8027" s="6">
        <f t="shared" si="1142"/>
        <v>0</v>
      </c>
      <c r="S8027" s="6">
        <f t="shared" si="1143"/>
        <v>0</v>
      </c>
      <c r="T8027" s="7">
        <f t="shared" si="1144"/>
        <v>0</v>
      </c>
      <c r="U8027" s="121" t="str">
        <f t="shared" si="1145"/>
        <v>0</v>
      </c>
      <c r="V8027" s="10">
        <f t="shared" si="1146"/>
        <v>0</v>
      </c>
      <c r="W8027" s="10">
        <f t="shared" si="1147"/>
        <v>0</v>
      </c>
      <c r="X8027" s="11">
        <f t="shared" si="1148"/>
        <v>0</v>
      </c>
      <c r="Y8027" s="11">
        <f t="shared" si="1149"/>
        <v>0</v>
      </c>
      <c r="Z8027" s="12" t="str">
        <f t="shared" si="1150"/>
        <v>Torque/Speed Control 1</v>
      </c>
    </row>
    <row r="8028" spans="8:26" x14ac:dyDescent="0.3">
      <c r="H8028" s="244"/>
      <c r="I8028" s="244"/>
      <c r="J8028" s="244"/>
      <c r="K8028" s="244"/>
      <c r="L8028" s="244"/>
      <c r="M8028" s="244"/>
      <c r="N8028" s="244"/>
      <c r="O8028" s="244"/>
      <c r="P8028" s="244"/>
      <c r="Q8028" s="244"/>
      <c r="R8028" s="6">
        <f t="shared" si="1142"/>
        <v>0</v>
      </c>
      <c r="S8028" s="6">
        <f t="shared" si="1143"/>
        <v>0</v>
      </c>
      <c r="T8028" s="7">
        <f t="shared" si="1144"/>
        <v>0</v>
      </c>
      <c r="U8028" s="121" t="str">
        <f t="shared" si="1145"/>
        <v>0</v>
      </c>
      <c r="V8028" s="10">
        <f t="shared" si="1146"/>
        <v>0</v>
      </c>
      <c r="W8028" s="10">
        <f t="shared" si="1147"/>
        <v>0</v>
      </c>
      <c r="X8028" s="11">
        <f t="shared" si="1148"/>
        <v>0</v>
      </c>
      <c r="Y8028" s="11">
        <f t="shared" si="1149"/>
        <v>0</v>
      </c>
      <c r="Z8028" s="12" t="str">
        <f t="shared" si="1150"/>
        <v>Torque/Speed Control 1</v>
      </c>
    </row>
    <row r="8029" spans="8:26" x14ac:dyDescent="0.3">
      <c r="H8029" s="244"/>
      <c r="I8029" s="244"/>
      <c r="J8029" s="244"/>
      <c r="K8029" s="244"/>
      <c r="L8029" s="244"/>
      <c r="M8029" s="244"/>
      <c r="N8029" s="244"/>
      <c r="O8029" s="244"/>
      <c r="P8029" s="244"/>
      <c r="Q8029" s="244"/>
      <c r="R8029" s="6">
        <f t="shared" si="1142"/>
        <v>0</v>
      </c>
      <c r="S8029" s="6">
        <f t="shared" si="1143"/>
        <v>0</v>
      </c>
      <c r="T8029" s="7">
        <f t="shared" si="1144"/>
        <v>0</v>
      </c>
      <c r="U8029" s="121" t="str">
        <f t="shared" si="1145"/>
        <v>0</v>
      </c>
      <c r="V8029" s="10">
        <f t="shared" si="1146"/>
        <v>0</v>
      </c>
      <c r="W8029" s="10">
        <f t="shared" si="1147"/>
        <v>0</v>
      </c>
      <c r="X8029" s="11">
        <f t="shared" si="1148"/>
        <v>0</v>
      </c>
      <c r="Y8029" s="11">
        <f t="shared" si="1149"/>
        <v>0</v>
      </c>
      <c r="Z8029" s="12" t="str">
        <f t="shared" si="1150"/>
        <v>Torque/Speed Control 1</v>
      </c>
    </row>
    <row r="8030" spans="8:26" x14ac:dyDescent="0.3">
      <c r="H8030" s="244"/>
      <c r="I8030" s="244"/>
      <c r="J8030" s="244"/>
      <c r="K8030" s="244"/>
      <c r="L8030" s="244"/>
      <c r="M8030" s="244"/>
      <c r="N8030" s="244"/>
      <c r="O8030" s="244"/>
      <c r="P8030" s="244"/>
      <c r="Q8030" s="244"/>
      <c r="R8030" s="6">
        <f t="shared" si="1142"/>
        <v>0</v>
      </c>
      <c r="S8030" s="6">
        <f t="shared" si="1143"/>
        <v>0</v>
      </c>
      <c r="T8030" s="7">
        <f t="shared" si="1144"/>
        <v>0</v>
      </c>
      <c r="U8030" s="121" t="str">
        <f t="shared" si="1145"/>
        <v>0</v>
      </c>
      <c r="V8030" s="10">
        <f t="shared" si="1146"/>
        <v>0</v>
      </c>
      <c r="W8030" s="10">
        <f t="shared" si="1147"/>
        <v>0</v>
      </c>
      <c r="X8030" s="11">
        <f t="shared" si="1148"/>
        <v>0</v>
      </c>
      <c r="Y8030" s="11">
        <f t="shared" si="1149"/>
        <v>0</v>
      </c>
      <c r="Z8030" s="12" t="str">
        <f t="shared" si="1150"/>
        <v>Torque/Speed Control 1</v>
      </c>
    </row>
    <row r="8031" spans="8:26" x14ac:dyDescent="0.3">
      <c r="H8031" s="244"/>
      <c r="I8031" s="244"/>
      <c r="J8031" s="244"/>
      <c r="K8031" s="244"/>
      <c r="L8031" s="244"/>
      <c r="M8031" s="244"/>
      <c r="N8031" s="244"/>
      <c r="O8031" s="244"/>
      <c r="P8031" s="244"/>
      <c r="Q8031" s="244"/>
      <c r="R8031" s="6">
        <f t="shared" si="1142"/>
        <v>0</v>
      </c>
      <c r="S8031" s="6">
        <f t="shared" si="1143"/>
        <v>0</v>
      </c>
      <c r="T8031" s="7">
        <f t="shared" si="1144"/>
        <v>0</v>
      </c>
      <c r="U8031" s="121" t="str">
        <f t="shared" si="1145"/>
        <v>0</v>
      </c>
      <c r="V8031" s="10">
        <f t="shared" si="1146"/>
        <v>0</v>
      </c>
      <c r="W8031" s="10">
        <f t="shared" si="1147"/>
        <v>0</v>
      </c>
      <c r="X8031" s="11">
        <f t="shared" si="1148"/>
        <v>0</v>
      </c>
      <c r="Y8031" s="11">
        <f t="shared" si="1149"/>
        <v>0</v>
      </c>
      <c r="Z8031" s="12" t="str">
        <f t="shared" si="1150"/>
        <v>Torque/Speed Control 1</v>
      </c>
    </row>
    <row r="8032" spans="8:26" x14ac:dyDescent="0.3">
      <c r="H8032" s="244"/>
      <c r="I8032" s="244"/>
      <c r="J8032" s="244"/>
      <c r="K8032" s="244"/>
      <c r="L8032" s="244"/>
      <c r="M8032" s="244"/>
      <c r="N8032" s="244"/>
      <c r="O8032" s="244"/>
      <c r="P8032" s="244"/>
      <c r="Q8032" s="244"/>
      <c r="R8032" s="6">
        <f t="shared" si="1142"/>
        <v>0</v>
      </c>
      <c r="S8032" s="6">
        <f t="shared" si="1143"/>
        <v>0</v>
      </c>
      <c r="T8032" s="7">
        <f t="shared" si="1144"/>
        <v>0</v>
      </c>
      <c r="U8032" s="121" t="str">
        <f t="shared" si="1145"/>
        <v>0</v>
      </c>
      <c r="V8032" s="10">
        <f t="shared" si="1146"/>
        <v>0</v>
      </c>
      <c r="W8032" s="10">
        <f t="shared" si="1147"/>
        <v>0</v>
      </c>
      <c r="X8032" s="11">
        <f t="shared" si="1148"/>
        <v>0</v>
      </c>
      <c r="Y8032" s="11">
        <f t="shared" si="1149"/>
        <v>0</v>
      </c>
      <c r="Z8032" s="12" t="str">
        <f t="shared" si="1150"/>
        <v>Torque/Speed Control 1</v>
      </c>
    </row>
    <row r="8033" spans="8:26" x14ac:dyDescent="0.3">
      <c r="H8033" s="244"/>
      <c r="I8033" s="244"/>
      <c r="J8033" s="244"/>
      <c r="K8033" s="244"/>
      <c r="L8033" s="244"/>
      <c r="M8033" s="244"/>
      <c r="N8033" s="244"/>
      <c r="O8033" s="244"/>
      <c r="P8033" s="244"/>
      <c r="Q8033" s="244"/>
      <c r="R8033" s="6">
        <f t="shared" si="1142"/>
        <v>0</v>
      </c>
      <c r="S8033" s="6">
        <f t="shared" si="1143"/>
        <v>0</v>
      </c>
      <c r="T8033" s="7">
        <f t="shared" si="1144"/>
        <v>0</v>
      </c>
      <c r="U8033" s="121" t="str">
        <f t="shared" si="1145"/>
        <v>0</v>
      </c>
      <c r="V8033" s="10">
        <f t="shared" si="1146"/>
        <v>0</v>
      </c>
      <c r="W8033" s="10">
        <f t="shared" si="1147"/>
        <v>0</v>
      </c>
      <c r="X8033" s="11">
        <f t="shared" si="1148"/>
        <v>0</v>
      </c>
      <c r="Y8033" s="11">
        <f t="shared" si="1149"/>
        <v>0</v>
      </c>
      <c r="Z8033" s="12" t="str">
        <f t="shared" si="1150"/>
        <v>Torque/Speed Control 1</v>
      </c>
    </row>
    <row r="8034" spans="8:26" x14ac:dyDescent="0.3">
      <c r="H8034" s="244"/>
      <c r="I8034" s="244"/>
      <c r="J8034" s="244"/>
      <c r="K8034" s="244"/>
      <c r="L8034" s="244"/>
      <c r="M8034" s="244"/>
      <c r="N8034" s="244"/>
      <c r="O8034" s="244"/>
      <c r="P8034" s="244"/>
      <c r="Q8034" s="244"/>
      <c r="R8034" s="6">
        <f t="shared" si="1142"/>
        <v>0</v>
      </c>
      <c r="S8034" s="6">
        <f t="shared" si="1143"/>
        <v>0</v>
      </c>
      <c r="T8034" s="7">
        <f t="shared" si="1144"/>
        <v>0</v>
      </c>
      <c r="U8034" s="121" t="str">
        <f t="shared" si="1145"/>
        <v>0</v>
      </c>
      <c r="V8034" s="10">
        <f t="shared" si="1146"/>
        <v>0</v>
      </c>
      <c r="W8034" s="10">
        <f t="shared" si="1147"/>
        <v>0</v>
      </c>
      <c r="X8034" s="11">
        <f t="shared" si="1148"/>
        <v>0</v>
      </c>
      <c r="Y8034" s="11">
        <f t="shared" si="1149"/>
        <v>0</v>
      </c>
      <c r="Z8034" s="12" t="str">
        <f t="shared" si="1150"/>
        <v>Torque/Speed Control 1</v>
      </c>
    </row>
    <row r="8035" spans="8:26" x14ac:dyDescent="0.3">
      <c r="H8035" s="244"/>
      <c r="I8035" s="244"/>
      <c r="J8035" s="244"/>
      <c r="K8035" s="244"/>
      <c r="L8035" s="244"/>
      <c r="M8035" s="244"/>
      <c r="N8035" s="244"/>
      <c r="O8035" s="244"/>
      <c r="P8035" s="244"/>
      <c r="Q8035" s="244"/>
      <c r="R8035" s="6">
        <f t="shared" si="1142"/>
        <v>0</v>
      </c>
      <c r="S8035" s="6">
        <f t="shared" si="1143"/>
        <v>0</v>
      </c>
      <c r="T8035" s="7">
        <f t="shared" si="1144"/>
        <v>0</v>
      </c>
      <c r="U8035" s="121" t="str">
        <f t="shared" si="1145"/>
        <v>0</v>
      </c>
      <c r="V8035" s="10">
        <f t="shared" si="1146"/>
        <v>0</v>
      </c>
      <c r="W8035" s="10">
        <f t="shared" si="1147"/>
        <v>0</v>
      </c>
      <c r="X8035" s="11">
        <f t="shared" si="1148"/>
        <v>0</v>
      </c>
      <c r="Y8035" s="11">
        <f t="shared" si="1149"/>
        <v>0</v>
      </c>
      <c r="Z8035" s="12" t="str">
        <f t="shared" si="1150"/>
        <v>Torque/Speed Control 1</v>
      </c>
    </row>
    <row r="8036" spans="8:26" x14ac:dyDescent="0.3">
      <c r="H8036" s="244"/>
      <c r="I8036" s="244"/>
      <c r="J8036" s="244"/>
      <c r="K8036" s="244"/>
      <c r="L8036" s="244"/>
      <c r="M8036" s="244"/>
      <c r="N8036" s="244"/>
      <c r="O8036" s="244"/>
      <c r="P8036" s="244"/>
      <c r="Q8036" s="244"/>
      <c r="R8036" s="6">
        <f t="shared" si="1142"/>
        <v>0</v>
      </c>
      <c r="S8036" s="6">
        <f t="shared" si="1143"/>
        <v>0</v>
      </c>
      <c r="T8036" s="7">
        <f t="shared" si="1144"/>
        <v>0</v>
      </c>
      <c r="U8036" s="121" t="str">
        <f t="shared" si="1145"/>
        <v>0</v>
      </c>
      <c r="V8036" s="10">
        <f t="shared" si="1146"/>
        <v>0</v>
      </c>
      <c r="W8036" s="10">
        <f t="shared" si="1147"/>
        <v>0</v>
      </c>
      <c r="X8036" s="11">
        <f t="shared" si="1148"/>
        <v>0</v>
      </c>
      <c r="Y8036" s="11">
        <f t="shared" si="1149"/>
        <v>0</v>
      </c>
      <c r="Z8036" s="12" t="str">
        <f t="shared" si="1150"/>
        <v>Torque/Speed Control 1</v>
      </c>
    </row>
    <row r="8037" spans="8:26" x14ac:dyDescent="0.3">
      <c r="H8037" s="244"/>
      <c r="I8037" s="244"/>
      <c r="J8037" s="244"/>
      <c r="K8037" s="244"/>
      <c r="L8037" s="244"/>
      <c r="M8037" s="244"/>
      <c r="N8037" s="244"/>
      <c r="O8037" s="244"/>
      <c r="P8037" s="244"/>
      <c r="Q8037" s="244"/>
      <c r="R8037" s="6">
        <f t="shared" si="1142"/>
        <v>0</v>
      </c>
      <c r="S8037" s="6">
        <f t="shared" si="1143"/>
        <v>0</v>
      </c>
      <c r="T8037" s="7">
        <f t="shared" si="1144"/>
        <v>0</v>
      </c>
      <c r="U8037" s="121" t="str">
        <f t="shared" si="1145"/>
        <v>0</v>
      </c>
      <c r="V8037" s="10">
        <f t="shared" si="1146"/>
        <v>0</v>
      </c>
      <c r="W8037" s="10">
        <f t="shared" si="1147"/>
        <v>0</v>
      </c>
      <c r="X8037" s="11">
        <f t="shared" si="1148"/>
        <v>0</v>
      </c>
      <c r="Y8037" s="11">
        <f t="shared" si="1149"/>
        <v>0</v>
      </c>
      <c r="Z8037" s="12" t="str">
        <f t="shared" si="1150"/>
        <v>Torque/Speed Control 1</v>
      </c>
    </row>
    <row r="8038" spans="8:26" x14ac:dyDescent="0.3">
      <c r="H8038" s="244"/>
      <c r="I8038" s="244"/>
      <c r="J8038" s="244"/>
      <c r="K8038" s="244"/>
      <c r="L8038" s="244"/>
      <c r="M8038" s="244"/>
      <c r="N8038" s="244"/>
      <c r="O8038" s="244"/>
      <c r="P8038" s="244"/>
      <c r="Q8038" s="244"/>
      <c r="R8038" s="6">
        <f t="shared" si="1142"/>
        <v>0</v>
      </c>
      <c r="S8038" s="6">
        <f t="shared" si="1143"/>
        <v>0</v>
      </c>
      <c r="T8038" s="7">
        <f t="shared" si="1144"/>
        <v>0</v>
      </c>
      <c r="U8038" s="121" t="str">
        <f t="shared" si="1145"/>
        <v>0</v>
      </c>
      <c r="V8038" s="10">
        <f t="shared" si="1146"/>
        <v>0</v>
      </c>
      <c r="W8038" s="10">
        <f t="shared" si="1147"/>
        <v>0</v>
      </c>
      <c r="X8038" s="11">
        <f t="shared" si="1148"/>
        <v>0</v>
      </c>
      <c r="Y8038" s="11">
        <f t="shared" si="1149"/>
        <v>0</v>
      </c>
      <c r="Z8038" s="12" t="str">
        <f t="shared" si="1150"/>
        <v>Torque/Speed Control 1</v>
      </c>
    </row>
    <row r="8039" spans="8:26" x14ac:dyDescent="0.3">
      <c r="H8039" s="244"/>
      <c r="I8039" s="244"/>
      <c r="J8039" s="244"/>
      <c r="K8039" s="244"/>
      <c r="L8039" s="244"/>
      <c r="M8039" s="244"/>
      <c r="N8039" s="244"/>
      <c r="O8039" s="244"/>
      <c r="P8039" s="244"/>
      <c r="Q8039" s="244"/>
      <c r="R8039" s="6">
        <f t="shared" si="1142"/>
        <v>0</v>
      </c>
      <c r="S8039" s="6">
        <f t="shared" si="1143"/>
        <v>0</v>
      </c>
      <c r="T8039" s="7">
        <f t="shared" si="1144"/>
        <v>0</v>
      </c>
      <c r="U8039" s="121" t="str">
        <f t="shared" si="1145"/>
        <v>0</v>
      </c>
      <c r="V8039" s="10">
        <f t="shared" si="1146"/>
        <v>0</v>
      </c>
      <c r="W8039" s="10">
        <f t="shared" si="1147"/>
        <v>0</v>
      </c>
      <c r="X8039" s="11">
        <f t="shared" si="1148"/>
        <v>0</v>
      </c>
      <c r="Y8039" s="11">
        <f t="shared" si="1149"/>
        <v>0</v>
      </c>
      <c r="Z8039" s="12" t="str">
        <f t="shared" si="1150"/>
        <v>Torque/Speed Control 1</v>
      </c>
    </row>
    <row r="8040" spans="8:26" x14ac:dyDescent="0.3">
      <c r="H8040" s="244"/>
      <c r="I8040" s="244"/>
      <c r="J8040" s="244"/>
      <c r="K8040" s="244"/>
      <c r="L8040" s="244"/>
      <c r="M8040" s="244"/>
      <c r="N8040" s="244"/>
      <c r="O8040" s="244"/>
      <c r="P8040" s="244"/>
      <c r="Q8040" s="244"/>
      <c r="R8040" s="6">
        <f t="shared" si="1142"/>
        <v>0</v>
      </c>
      <c r="S8040" s="6">
        <f t="shared" si="1143"/>
        <v>0</v>
      </c>
      <c r="T8040" s="7">
        <f t="shared" si="1144"/>
        <v>0</v>
      </c>
      <c r="U8040" s="121" t="str">
        <f t="shared" si="1145"/>
        <v>0</v>
      </c>
      <c r="V8040" s="10">
        <f t="shared" si="1146"/>
        <v>0</v>
      </c>
      <c r="W8040" s="10">
        <f t="shared" si="1147"/>
        <v>0</v>
      </c>
      <c r="X8040" s="11">
        <f t="shared" si="1148"/>
        <v>0</v>
      </c>
      <c r="Y8040" s="11">
        <f t="shared" si="1149"/>
        <v>0</v>
      </c>
      <c r="Z8040" s="12" t="str">
        <f t="shared" si="1150"/>
        <v>Torque/Speed Control 1</v>
      </c>
    </row>
    <row r="8041" spans="8:26" x14ac:dyDescent="0.3">
      <c r="H8041" s="244"/>
      <c r="I8041" s="244"/>
      <c r="J8041" s="244"/>
      <c r="K8041" s="244"/>
      <c r="L8041" s="244"/>
      <c r="M8041" s="244"/>
      <c r="N8041" s="244"/>
      <c r="O8041" s="244"/>
      <c r="P8041" s="244"/>
      <c r="Q8041" s="244"/>
      <c r="R8041" s="6">
        <f t="shared" si="1142"/>
        <v>0</v>
      </c>
      <c r="S8041" s="6">
        <f t="shared" si="1143"/>
        <v>0</v>
      </c>
      <c r="T8041" s="7">
        <f t="shared" si="1144"/>
        <v>0</v>
      </c>
      <c r="U8041" s="121" t="str">
        <f t="shared" si="1145"/>
        <v>0</v>
      </c>
      <c r="V8041" s="10">
        <f t="shared" si="1146"/>
        <v>0</v>
      </c>
      <c r="W8041" s="10">
        <f t="shared" si="1147"/>
        <v>0</v>
      </c>
      <c r="X8041" s="11">
        <f t="shared" si="1148"/>
        <v>0</v>
      </c>
      <c r="Y8041" s="11">
        <f t="shared" si="1149"/>
        <v>0</v>
      </c>
      <c r="Z8041" s="12" t="str">
        <f t="shared" si="1150"/>
        <v>Torque/Speed Control 1</v>
      </c>
    </row>
    <row r="8042" spans="8:26" x14ac:dyDescent="0.3">
      <c r="H8042" s="244"/>
      <c r="I8042" s="244"/>
      <c r="J8042" s="244"/>
      <c r="K8042" s="244"/>
      <c r="L8042" s="244"/>
      <c r="M8042" s="244"/>
      <c r="N8042" s="244"/>
      <c r="O8042" s="244"/>
      <c r="P8042" s="244"/>
      <c r="Q8042" s="244"/>
      <c r="R8042" s="6">
        <f t="shared" si="1142"/>
        <v>0</v>
      </c>
      <c r="S8042" s="6">
        <f t="shared" si="1143"/>
        <v>0</v>
      </c>
      <c r="T8042" s="7">
        <f t="shared" si="1144"/>
        <v>0</v>
      </c>
      <c r="U8042" s="121" t="str">
        <f t="shared" si="1145"/>
        <v>0</v>
      </c>
      <c r="V8042" s="10">
        <f t="shared" si="1146"/>
        <v>0</v>
      </c>
      <c r="W8042" s="10">
        <f t="shared" si="1147"/>
        <v>0</v>
      </c>
      <c r="X8042" s="11">
        <f t="shared" si="1148"/>
        <v>0</v>
      </c>
      <c r="Y8042" s="11">
        <f t="shared" si="1149"/>
        <v>0</v>
      </c>
      <c r="Z8042" s="12" t="str">
        <f t="shared" si="1150"/>
        <v>Torque/Speed Control 1</v>
      </c>
    </row>
    <row r="8043" spans="8:26" x14ac:dyDescent="0.3">
      <c r="H8043" s="244"/>
      <c r="I8043" s="244"/>
      <c r="J8043" s="244"/>
      <c r="K8043" s="244"/>
      <c r="L8043" s="244"/>
      <c r="M8043" s="244"/>
      <c r="N8043" s="244"/>
      <c r="O8043" s="244"/>
      <c r="P8043" s="244"/>
      <c r="Q8043" s="244"/>
      <c r="R8043" s="6">
        <f t="shared" si="1142"/>
        <v>0</v>
      </c>
      <c r="S8043" s="6">
        <f t="shared" si="1143"/>
        <v>0</v>
      </c>
      <c r="T8043" s="7">
        <f t="shared" si="1144"/>
        <v>0</v>
      </c>
      <c r="U8043" s="121" t="str">
        <f t="shared" si="1145"/>
        <v>0</v>
      </c>
      <c r="V8043" s="10">
        <f t="shared" si="1146"/>
        <v>0</v>
      </c>
      <c r="W8043" s="10">
        <f t="shared" si="1147"/>
        <v>0</v>
      </c>
      <c r="X8043" s="11">
        <f t="shared" si="1148"/>
        <v>0</v>
      </c>
      <c r="Y8043" s="11">
        <f t="shared" si="1149"/>
        <v>0</v>
      </c>
      <c r="Z8043" s="12" t="str">
        <f t="shared" si="1150"/>
        <v>Torque/Speed Control 1</v>
      </c>
    </row>
    <row r="8044" spans="8:26" x14ac:dyDescent="0.3">
      <c r="H8044" s="244"/>
      <c r="I8044" s="244"/>
      <c r="J8044" s="244"/>
      <c r="K8044" s="244"/>
      <c r="L8044" s="244"/>
      <c r="M8044" s="244"/>
      <c r="N8044" s="244"/>
      <c r="O8044" s="244"/>
      <c r="P8044" s="244"/>
      <c r="Q8044" s="244"/>
      <c r="R8044" s="6">
        <f t="shared" si="1142"/>
        <v>0</v>
      </c>
      <c r="S8044" s="6">
        <f t="shared" si="1143"/>
        <v>0</v>
      </c>
      <c r="T8044" s="7">
        <f t="shared" si="1144"/>
        <v>0</v>
      </c>
      <c r="U8044" s="121" t="str">
        <f t="shared" si="1145"/>
        <v>0</v>
      </c>
      <c r="V8044" s="10">
        <f t="shared" si="1146"/>
        <v>0</v>
      </c>
      <c r="W8044" s="10">
        <f t="shared" si="1147"/>
        <v>0</v>
      </c>
      <c r="X8044" s="11">
        <f t="shared" si="1148"/>
        <v>0</v>
      </c>
      <c r="Y8044" s="11">
        <f t="shared" si="1149"/>
        <v>0</v>
      </c>
      <c r="Z8044" s="12" t="str">
        <f t="shared" si="1150"/>
        <v>Torque/Speed Control 1</v>
      </c>
    </row>
    <row r="8045" spans="8:26" x14ac:dyDescent="0.3">
      <c r="H8045" s="244"/>
      <c r="I8045" s="244"/>
      <c r="J8045" s="244"/>
      <c r="K8045" s="244"/>
      <c r="L8045" s="244"/>
      <c r="M8045" s="244"/>
      <c r="N8045" s="244"/>
      <c r="O8045" s="244"/>
      <c r="P8045" s="244"/>
      <c r="Q8045" s="244"/>
      <c r="R8045" s="6">
        <f t="shared" si="1142"/>
        <v>0</v>
      </c>
      <c r="S8045" s="6">
        <f t="shared" si="1143"/>
        <v>0</v>
      </c>
      <c r="T8045" s="7">
        <f t="shared" si="1144"/>
        <v>0</v>
      </c>
      <c r="U8045" s="121" t="str">
        <f t="shared" si="1145"/>
        <v>0</v>
      </c>
      <c r="V8045" s="10">
        <f t="shared" si="1146"/>
        <v>0</v>
      </c>
      <c r="W8045" s="10">
        <f t="shared" si="1147"/>
        <v>0</v>
      </c>
      <c r="X8045" s="11">
        <f t="shared" si="1148"/>
        <v>0</v>
      </c>
      <c r="Y8045" s="11">
        <f t="shared" si="1149"/>
        <v>0</v>
      </c>
      <c r="Z8045" s="12" t="str">
        <f t="shared" si="1150"/>
        <v>Torque/Speed Control 1</v>
      </c>
    </row>
    <row r="8046" spans="8:26" x14ac:dyDescent="0.3">
      <c r="H8046" s="244"/>
      <c r="I8046" s="244"/>
      <c r="J8046" s="244"/>
      <c r="K8046" s="244"/>
      <c r="L8046" s="244"/>
      <c r="M8046" s="244"/>
      <c r="N8046" s="244"/>
      <c r="O8046" s="244"/>
      <c r="P8046" s="244"/>
      <c r="Q8046" s="244"/>
      <c r="R8046" s="6">
        <f t="shared" si="1142"/>
        <v>0</v>
      </c>
      <c r="S8046" s="6">
        <f t="shared" si="1143"/>
        <v>0</v>
      </c>
      <c r="T8046" s="7">
        <f t="shared" si="1144"/>
        <v>0</v>
      </c>
      <c r="U8046" s="121" t="str">
        <f t="shared" si="1145"/>
        <v>0</v>
      </c>
      <c r="V8046" s="10">
        <f t="shared" si="1146"/>
        <v>0</v>
      </c>
      <c r="W8046" s="10">
        <f t="shared" si="1147"/>
        <v>0</v>
      </c>
      <c r="X8046" s="11">
        <f t="shared" si="1148"/>
        <v>0</v>
      </c>
      <c r="Y8046" s="11">
        <f t="shared" si="1149"/>
        <v>0</v>
      </c>
      <c r="Z8046" s="12" t="str">
        <f t="shared" si="1150"/>
        <v>Torque/Speed Control 1</v>
      </c>
    </row>
    <row r="8047" spans="8:26" x14ac:dyDescent="0.3">
      <c r="H8047" s="244"/>
      <c r="I8047" s="244"/>
      <c r="J8047" s="244"/>
      <c r="K8047" s="244"/>
      <c r="L8047" s="244"/>
      <c r="M8047" s="244"/>
      <c r="N8047" s="244"/>
      <c r="O8047" s="244"/>
      <c r="P8047" s="244"/>
      <c r="Q8047" s="244"/>
      <c r="R8047" s="6">
        <f t="shared" si="1142"/>
        <v>0</v>
      </c>
      <c r="S8047" s="6">
        <f t="shared" si="1143"/>
        <v>0</v>
      </c>
      <c r="T8047" s="7">
        <f t="shared" si="1144"/>
        <v>0</v>
      </c>
      <c r="U8047" s="121" t="str">
        <f t="shared" si="1145"/>
        <v>0</v>
      </c>
      <c r="V8047" s="10">
        <f t="shared" si="1146"/>
        <v>0</v>
      </c>
      <c r="W8047" s="10">
        <f t="shared" si="1147"/>
        <v>0</v>
      </c>
      <c r="X8047" s="11">
        <f t="shared" si="1148"/>
        <v>0</v>
      </c>
      <c r="Y8047" s="11">
        <f t="shared" si="1149"/>
        <v>0</v>
      </c>
      <c r="Z8047" s="12" t="str">
        <f t="shared" si="1150"/>
        <v>Torque/Speed Control 1</v>
      </c>
    </row>
    <row r="8048" spans="8:26" x14ac:dyDescent="0.3">
      <c r="H8048" s="244"/>
      <c r="I8048" s="244"/>
      <c r="J8048" s="244"/>
      <c r="K8048" s="244"/>
      <c r="L8048" s="244"/>
      <c r="M8048" s="244"/>
      <c r="N8048" s="244"/>
      <c r="O8048" s="244"/>
      <c r="P8048" s="244"/>
      <c r="Q8048" s="244"/>
      <c r="R8048" s="6">
        <f t="shared" si="1142"/>
        <v>0</v>
      </c>
      <c r="S8048" s="6">
        <f t="shared" si="1143"/>
        <v>0</v>
      </c>
      <c r="T8048" s="7">
        <f t="shared" si="1144"/>
        <v>0</v>
      </c>
      <c r="U8048" s="121" t="str">
        <f t="shared" si="1145"/>
        <v>0</v>
      </c>
      <c r="V8048" s="10">
        <f t="shared" si="1146"/>
        <v>0</v>
      </c>
      <c r="W8048" s="10">
        <f t="shared" si="1147"/>
        <v>0</v>
      </c>
      <c r="X8048" s="11">
        <f t="shared" si="1148"/>
        <v>0</v>
      </c>
      <c r="Y8048" s="11">
        <f t="shared" si="1149"/>
        <v>0</v>
      </c>
      <c r="Z8048" s="12" t="str">
        <f t="shared" si="1150"/>
        <v>Torque/Speed Control 1</v>
      </c>
    </row>
    <row r="8049" spans="8:26" x14ac:dyDescent="0.3">
      <c r="H8049" s="244"/>
      <c r="I8049" s="244"/>
      <c r="J8049" s="244"/>
      <c r="K8049" s="244"/>
      <c r="L8049" s="244"/>
      <c r="M8049" s="244"/>
      <c r="N8049" s="244"/>
      <c r="O8049" s="244"/>
      <c r="P8049" s="244"/>
      <c r="Q8049" s="244"/>
      <c r="R8049" s="6">
        <f t="shared" si="1142"/>
        <v>0</v>
      </c>
      <c r="S8049" s="6">
        <f t="shared" si="1143"/>
        <v>0</v>
      </c>
      <c r="T8049" s="7">
        <f t="shared" si="1144"/>
        <v>0</v>
      </c>
      <c r="U8049" s="121" t="str">
        <f t="shared" si="1145"/>
        <v>0</v>
      </c>
      <c r="V8049" s="10">
        <f t="shared" si="1146"/>
        <v>0</v>
      </c>
      <c r="W8049" s="10">
        <f t="shared" si="1147"/>
        <v>0</v>
      </c>
      <c r="X8049" s="11">
        <f t="shared" si="1148"/>
        <v>0</v>
      </c>
      <c r="Y8049" s="11">
        <f t="shared" si="1149"/>
        <v>0</v>
      </c>
      <c r="Z8049" s="12" t="str">
        <f t="shared" si="1150"/>
        <v>Torque/Speed Control 1</v>
      </c>
    </row>
    <row r="8050" spans="8:26" x14ac:dyDescent="0.3">
      <c r="H8050" s="244"/>
      <c r="I8050" s="244"/>
      <c r="J8050" s="244"/>
      <c r="K8050" s="244"/>
      <c r="L8050" s="244"/>
      <c r="M8050" s="244"/>
      <c r="N8050" s="244"/>
      <c r="O8050" s="244"/>
      <c r="P8050" s="244"/>
      <c r="Q8050" s="244"/>
      <c r="R8050" s="6">
        <f t="shared" si="1142"/>
        <v>0</v>
      </c>
      <c r="S8050" s="6">
        <f t="shared" si="1143"/>
        <v>0</v>
      </c>
      <c r="T8050" s="7">
        <f t="shared" si="1144"/>
        <v>0</v>
      </c>
      <c r="U8050" s="121" t="str">
        <f t="shared" si="1145"/>
        <v>0</v>
      </c>
      <c r="V8050" s="10">
        <f t="shared" si="1146"/>
        <v>0</v>
      </c>
      <c r="W8050" s="10">
        <f t="shared" si="1147"/>
        <v>0</v>
      </c>
      <c r="X8050" s="11">
        <f t="shared" si="1148"/>
        <v>0</v>
      </c>
      <c r="Y8050" s="11">
        <f t="shared" si="1149"/>
        <v>0</v>
      </c>
      <c r="Z8050" s="12" t="str">
        <f t="shared" si="1150"/>
        <v>Torque/Speed Control 1</v>
      </c>
    </row>
    <row r="8051" spans="8:26" x14ac:dyDescent="0.3">
      <c r="H8051" s="244"/>
      <c r="I8051" s="244"/>
      <c r="J8051" s="244"/>
      <c r="K8051" s="244"/>
      <c r="L8051" s="244"/>
      <c r="M8051" s="244"/>
      <c r="N8051" s="244"/>
      <c r="O8051" s="244"/>
      <c r="P8051" s="244"/>
      <c r="Q8051" s="244"/>
      <c r="R8051" s="6">
        <f t="shared" si="1142"/>
        <v>0</v>
      </c>
      <c r="S8051" s="6">
        <f t="shared" si="1143"/>
        <v>0</v>
      </c>
      <c r="T8051" s="7">
        <f t="shared" si="1144"/>
        <v>0</v>
      </c>
      <c r="U8051" s="121" t="str">
        <f t="shared" si="1145"/>
        <v>0</v>
      </c>
      <c r="V8051" s="10">
        <f t="shared" si="1146"/>
        <v>0</v>
      </c>
      <c r="W8051" s="10">
        <f t="shared" si="1147"/>
        <v>0</v>
      </c>
      <c r="X8051" s="11">
        <f t="shared" si="1148"/>
        <v>0</v>
      </c>
      <c r="Y8051" s="11">
        <f t="shared" si="1149"/>
        <v>0</v>
      </c>
      <c r="Z8051" s="12" t="str">
        <f t="shared" si="1150"/>
        <v>Torque/Speed Control 1</v>
      </c>
    </row>
    <row r="8052" spans="8:26" x14ac:dyDescent="0.3">
      <c r="H8052" s="244"/>
      <c r="I8052" s="244"/>
      <c r="J8052" s="244"/>
      <c r="K8052" s="244"/>
      <c r="L8052" s="244"/>
      <c r="M8052" s="244"/>
      <c r="N8052" s="244"/>
      <c r="O8052" s="244"/>
      <c r="P8052" s="244"/>
      <c r="Q8052" s="244"/>
      <c r="R8052" s="6">
        <f t="shared" si="1142"/>
        <v>0</v>
      </c>
      <c r="S8052" s="6">
        <f t="shared" si="1143"/>
        <v>0</v>
      </c>
      <c r="T8052" s="7">
        <f t="shared" si="1144"/>
        <v>0</v>
      </c>
      <c r="U8052" s="121" t="str">
        <f t="shared" si="1145"/>
        <v>0</v>
      </c>
      <c r="V8052" s="10">
        <f t="shared" si="1146"/>
        <v>0</v>
      </c>
      <c r="W8052" s="10">
        <f t="shared" si="1147"/>
        <v>0</v>
      </c>
      <c r="X8052" s="11">
        <f t="shared" si="1148"/>
        <v>0</v>
      </c>
      <c r="Y8052" s="11">
        <f t="shared" si="1149"/>
        <v>0</v>
      </c>
      <c r="Z8052" s="12" t="str">
        <f t="shared" si="1150"/>
        <v>Torque/Speed Control 1</v>
      </c>
    </row>
    <row r="8053" spans="8:26" x14ac:dyDescent="0.3">
      <c r="H8053" s="244"/>
      <c r="I8053" s="244"/>
      <c r="J8053" s="244"/>
      <c r="K8053" s="244"/>
      <c r="L8053" s="244"/>
      <c r="M8053" s="244"/>
      <c r="N8053" s="244"/>
      <c r="O8053" s="244"/>
      <c r="P8053" s="244"/>
      <c r="Q8053" s="244"/>
      <c r="R8053" s="6">
        <f t="shared" si="1142"/>
        <v>0</v>
      </c>
      <c r="S8053" s="6">
        <f t="shared" si="1143"/>
        <v>0</v>
      </c>
      <c r="T8053" s="7">
        <f t="shared" si="1144"/>
        <v>0</v>
      </c>
      <c r="U8053" s="121" t="str">
        <f t="shared" si="1145"/>
        <v>0</v>
      </c>
      <c r="V8053" s="10">
        <f t="shared" si="1146"/>
        <v>0</v>
      </c>
      <c r="W8053" s="10">
        <f t="shared" si="1147"/>
        <v>0</v>
      </c>
      <c r="X8053" s="11">
        <f t="shared" si="1148"/>
        <v>0</v>
      </c>
      <c r="Y8053" s="11">
        <f t="shared" si="1149"/>
        <v>0</v>
      </c>
      <c r="Z8053" s="12" t="str">
        <f t="shared" si="1150"/>
        <v>Torque/Speed Control 1</v>
      </c>
    </row>
    <row r="8054" spans="8:26" x14ac:dyDescent="0.3">
      <c r="H8054" s="244"/>
      <c r="I8054" s="244"/>
      <c r="J8054" s="244"/>
      <c r="K8054" s="244"/>
      <c r="L8054" s="244"/>
      <c r="M8054" s="244"/>
      <c r="N8054" s="244"/>
      <c r="O8054" s="244"/>
      <c r="P8054" s="244"/>
      <c r="Q8054" s="244"/>
      <c r="R8054" s="6">
        <f t="shared" si="1142"/>
        <v>0</v>
      </c>
      <c r="S8054" s="6">
        <f t="shared" si="1143"/>
        <v>0</v>
      </c>
      <c r="T8054" s="7">
        <f t="shared" si="1144"/>
        <v>0</v>
      </c>
      <c r="U8054" s="121" t="str">
        <f t="shared" si="1145"/>
        <v>0</v>
      </c>
      <c r="V8054" s="10">
        <f t="shared" si="1146"/>
        <v>0</v>
      </c>
      <c r="W8054" s="10">
        <f t="shared" si="1147"/>
        <v>0</v>
      </c>
      <c r="X8054" s="11">
        <f t="shared" si="1148"/>
        <v>0</v>
      </c>
      <c r="Y8054" s="11">
        <f t="shared" si="1149"/>
        <v>0</v>
      </c>
      <c r="Z8054" s="12" t="str">
        <f t="shared" si="1150"/>
        <v>Torque/Speed Control 1</v>
      </c>
    </row>
    <row r="8055" spans="8:26" x14ac:dyDescent="0.3">
      <c r="H8055" s="244"/>
      <c r="I8055" s="244"/>
      <c r="J8055" s="244"/>
      <c r="K8055" s="244"/>
      <c r="L8055" s="244"/>
      <c r="M8055" s="244"/>
      <c r="N8055" s="244"/>
      <c r="O8055" s="244"/>
      <c r="P8055" s="244"/>
      <c r="Q8055" s="244"/>
      <c r="R8055" s="6">
        <f t="shared" si="1142"/>
        <v>0</v>
      </c>
      <c r="S8055" s="6">
        <f t="shared" si="1143"/>
        <v>0</v>
      </c>
      <c r="T8055" s="7">
        <f t="shared" si="1144"/>
        <v>0</v>
      </c>
      <c r="U8055" s="121" t="str">
        <f t="shared" si="1145"/>
        <v>0</v>
      </c>
      <c r="V8055" s="10">
        <f t="shared" si="1146"/>
        <v>0</v>
      </c>
      <c r="W8055" s="10">
        <f t="shared" si="1147"/>
        <v>0</v>
      </c>
      <c r="X8055" s="11">
        <f t="shared" si="1148"/>
        <v>0</v>
      </c>
      <c r="Y8055" s="11">
        <f t="shared" si="1149"/>
        <v>0</v>
      </c>
      <c r="Z8055" s="12" t="str">
        <f t="shared" si="1150"/>
        <v>Torque/Speed Control 1</v>
      </c>
    </row>
    <row r="8056" spans="8:26" x14ac:dyDescent="0.3">
      <c r="H8056" s="244"/>
      <c r="I8056" s="244"/>
      <c r="J8056" s="244"/>
      <c r="K8056" s="244"/>
      <c r="L8056" s="244"/>
      <c r="M8056" s="244"/>
      <c r="N8056" s="244"/>
      <c r="O8056" s="244"/>
      <c r="P8056" s="244"/>
      <c r="Q8056" s="244"/>
      <c r="R8056" s="6">
        <f t="shared" si="1142"/>
        <v>0</v>
      </c>
      <c r="S8056" s="6">
        <f t="shared" si="1143"/>
        <v>0</v>
      </c>
      <c r="T8056" s="7">
        <f t="shared" si="1144"/>
        <v>0</v>
      </c>
      <c r="U8056" s="121" t="str">
        <f t="shared" si="1145"/>
        <v>0</v>
      </c>
      <c r="V8056" s="10">
        <f t="shared" si="1146"/>
        <v>0</v>
      </c>
      <c r="W8056" s="10">
        <f t="shared" si="1147"/>
        <v>0</v>
      </c>
      <c r="X8056" s="11">
        <f t="shared" si="1148"/>
        <v>0</v>
      </c>
      <c r="Y8056" s="11">
        <f t="shared" si="1149"/>
        <v>0</v>
      </c>
      <c r="Z8056" s="12" t="str">
        <f t="shared" si="1150"/>
        <v>Torque/Speed Control 1</v>
      </c>
    </row>
    <row r="8057" spans="8:26" x14ac:dyDescent="0.3">
      <c r="H8057" s="244"/>
      <c r="I8057" s="244"/>
      <c r="J8057" s="244"/>
      <c r="K8057" s="244"/>
      <c r="L8057" s="244"/>
      <c r="M8057" s="244"/>
      <c r="N8057" s="244"/>
      <c r="O8057" s="244"/>
      <c r="P8057" s="244"/>
      <c r="Q8057" s="244"/>
      <c r="R8057" s="6">
        <f t="shared" si="1142"/>
        <v>0</v>
      </c>
      <c r="S8057" s="6">
        <f t="shared" si="1143"/>
        <v>0</v>
      </c>
      <c r="T8057" s="7">
        <f t="shared" si="1144"/>
        <v>0</v>
      </c>
      <c r="U8057" s="121" t="str">
        <f t="shared" si="1145"/>
        <v>0</v>
      </c>
      <c r="V8057" s="10">
        <f t="shared" si="1146"/>
        <v>0</v>
      </c>
      <c r="W8057" s="10">
        <f t="shared" si="1147"/>
        <v>0</v>
      </c>
      <c r="X8057" s="11">
        <f t="shared" si="1148"/>
        <v>0</v>
      </c>
      <c r="Y8057" s="11">
        <f t="shared" si="1149"/>
        <v>0</v>
      </c>
      <c r="Z8057" s="12" t="str">
        <f t="shared" si="1150"/>
        <v>Torque/Speed Control 1</v>
      </c>
    </row>
    <row r="8058" spans="8:26" x14ac:dyDescent="0.3">
      <c r="H8058" s="244"/>
      <c r="I8058" s="244"/>
      <c r="J8058" s="244"/>
      <c r="K8058" s="244"/>
      <c r="L8058" s="244"/>
      <c r="M8058" s="244"/>
      <c r="N8058" s="244"/>
      <c r="O8058" s="244"/>
      <c r="P8058" s="244"/>
      <c r="Q8058" s="244"/>
      <c r="R8058" s="6">
        <f t="shared" si="1142"/>
        <v>0</v>
      </c>
      <c r="S8058" s="6">
        <f t="shared" si="1143"/>
        <v>0</v>
      </c>
      <c r="T8058" s="7">
        <f t="shared" si="1144"/>
        <v>0</v>
      </c>
      <c r="U8058" s="121" t="str">
        <f t="shared" si="1145"/>
        <v>0</v>
      </c>
      <c r="V8058" s="10">
        <f t="shared" si="1146"/>
        <v>0</v>
      </c>
      <c r="W8058" s="10">
        <f t="shared" si="1147"/>
        <v>0</v>
      </c>
      <c r="X8058" s="11">
        <f t="shared" si="1148"/>
        <v>0</v>
      </c>
      <c r="Y8058" s="11">
        <f t="shared" si="1149"/>
        <v>0</v>
      </c>
      <c r="Z8058" s="12" t="str">
        <f t="shared" si="1150"/>
        <v>Torque/Speed Control 1</v>
      </c>
    </row>
    <row r="8059" spans="8:26" x14ac:dyDescent="0.3">
      <c r="H8059" s="244"/>
      <c r="I8059" s="244"/>
      <c r="J8059" s="244"/>
      <c r="K8059" s="244"/>
      <c r="L8059" s="244"/>
      <c r="M8059" s="244"/>
      <c r="N8059" s="244"/>
      <c r="O8059" s="244"/>
      <c r="P8059" s="244"/>
      <c r="Q8059" s="244"/>
      <c r="R8059" s="6">
        <f t="shared" si="1142"/>
        <v>0</v>
      </c>
      <c r="S8059" s="6">
        <f t="shared" si="1143"/>
        <v>0</v>
      </c>
      <c r="T8059" s="7">
        <f t="shared" si="1144"/>
        <v>0</v>
      </c>
      <c r="U8059" s="121" t="str">
        <f t="shared" si="1145"/>
        <v>0</v>
      </c>
      <c r="V8059" s="10">
        <f t="shared" si="1146"/>
        <v>0</v>
      </c>
      <c r="W8059" s="10">
        <f t="shared" si="1147"/>
        <v>0</v>
      </c>
      <c r="X8059" s="11">
        <f t="shared" si="1148"/>
        <v>0</v>
      </c>
      <c r="Y8059" s="11">
        <f t="shared" si="1149"/>
        <v>0</v>
      </c>
      <c r="Z8059" s="12" t="str">
        <f t="shared" si="1150"/>
        <v>Torque/Speed Control 1</v>
      </c>
    </row>
    <row r="8060" spans="8:26" x14ac:dyDescent="0.3">
      <c r="H8060" s="244"/>
      <c r="I8060" s="244"/>
      <c r="J8060" s="244"/>
      <c r="K8060" s="244"/>
      <c r="L8060" s="244"/>
      <c r="M8060" s="244"/>
      <c r="N8060" s="244"/>
      <c r="O8060" s="244"/>
      <c r="P8060" s="244"/>
      <c r="Q8060" s="244"/>
      <c r="R8060" s="6">
        <f t="shared" si="1142"/>
        <v>0</v>
      </c>
      <c r="S8060" s="6">
        <f t="shared" si="1143"/>
        <v>0</v>
      </c>
      <c r="T8060" s="7">
        <f t="shared" si="1144"/>
        <v>0</v>
      </c>
      <c r="U8060" s="121" t="str">
        <f t="shared" si="1145"/>
        <v>0</v>
      </c>
      <c r="V8060" s="10">
        <f t="shared" si="1146"/>
        <v>0</v>
      </c>
      <c r="W8060" s="10">
        <f t="shared" si="1147"/>
        <v>0</v>
      </c>
      <c r="X8060" s="11">
        <f t="shared" si="1148"/>
        <v>0</v>
      </c>
      <c r="Y8060" s="11">
        <f t="shared" si="1149"/>
        <v>0</v>
      </c>
      <c r="Z8060" s="12" t="str">
        <f t="shared" si="1150"/>
        <v>Torque/Speed Control 1</v>
      </c>
    </row>
    <row r="8061" spans="8:26" x14ac:dyDescent="0.3">
      <c r="H8061" s="244"/>
      <c r="I8061" s="244"/>
      <c r="J8061" s="244"/>
      <c r="K8061" s="244"/>
      <c r="L8061" s="244"/>
      <c r="M8061" s="244"/>
      <c r="N8061" s="244"/>
      <c r="O8061" s="244"/>
      <c r="P8061" s="244"/>
      <c r="Q8061" s="244"/>
      <c r="R8061" s="6">
        <f t="shared" ref="R8061:R8124" si="1151">_xlfn.BITRSHIFT(_xlfn.BITAND(HEX2DEC(H8061),HEX2DEC("1C000000")),26)</f>
        <v>0</v>
      </c>
      <c r="S8061" s="6">
        <f t="shared" ref="S8061:S8124" si="1152">_xlfn.BITRSHIFT(_xlfn.BITAND(HEX2DEC(H8061),HEX2DEC("01000000")),24)</f>
        <v>0</v>
      </c>
      <c r="T8061" s="7">
        <f t="shared" ref="T8061:T8124" si="1153">IF(_xlfn.BITRSHIFT(_xlfn.BITAND(HEX2DEC(H8061),HEX2DEC("0FF0000")),16)&lt;240,_xlfn.BITRSHIFT(_xlfn.BITAND(HEX2DEC(H8061),HEX2DEC("1FF0000")),8),_xlfn.BITRSHIFT(_xlfn.BITAND(HEX2DEC(H8061),HEX2DEC("1FFFF00")),8))</f>
        <v>0</v>
      </c>
      <c r="U8061" s="121" t="str">
        <f t="shared" ref="U8061:U8124" si="1154">DEC2HEX(T8061)</f>
        <v>0</v>
      </c>
      <c r="V8061" s="10">
        <f t="shared" ref="V8061:V8124" si="1155">_xlfn.BITRSHIFT(_xlfn.BITAND(HEX2DEC(H8061),HEX2DEC("0FF0000")),16)</f>
        <v>0</v>
      </c>
      <c r="W8061" s="10">
        <f t="shared" ref="W8061:W8124" si="1156">_xlfn.BITRSHIFT(_xlfn.BITAND(HEX2DEC(H8061),HEX2DEC("FF00")),8)</f>
        <v>0</v>
      </c>
      <c r="X8061" s="11">
        <f t="shared" ref="X8061:X8124" si="1157">_xlfn.BITAND(HEX2DEC(H8061),HEX2DEC("00000FF"))</f>
        <v>0</v>
      </c>
      <c r="Y8061" s="11">
        <f t="shared" ref="Y8061:Y8124" si="1158">IF(_xlfn.BITRSHIFT(_xlfn.BITAND(HEX2DEC(H8061),HEX2DEC("0FF0000")),16)&lt;240,_xlfn.BITRSHIFT(_xlfn.BITAND(HEX2DEC(H8061),HEX2DEC("0FF00")),8),_xlfn.BITRSHIFT(_xlfn.BITAND(HEX2DEC(H8061),HEX2DEC("0FF0000")),16))</f>
        <v>0</v>
      </c>
      <c r="Z8061" s="12" t="str">
        <f t="shared" ref="Z8061:Z8124" si="1159">VLOOKUP(T8061,BO:BP,2,FALSE)</f>
        <v>Torque/Speed Control 1</v>
      </c>
    </row>
    <row r="8062" spans="8:26" x14ac:dyDescent="0.3">
      <c r="H8062" s="244"/>
      <c r="I8062" s="244"/>
      <c r="J8062" s="244"/>
      <c r="K8062" s="244"/>
      <c r="L8062" s="244"/>
      <c r="M8062" s="244"/>
      <c r="N8062" s="244"/>
      <c r="O8062" s="244"/>
      <c r="P8062" s="244"/>
      <c r="Q8062" s="244"/>
      <c r="R8062" s="6">
        <f t="shared" si="1151"/>
        <v>0</v>
      </c>
      <c r="S8062" s="6">
        <f t="shared" si="1152"/>
        <v>0</v>
      </c>
      <c r="T8062" s="7">
        <f t="shared" si="1153"/>
        <v>0</v>
      </c>
      <c r="U8062" s="121" t="str">
        <f t="shared" si="1154"/>
        <v>0</v>
      </c>
      <c r="V8062" s="10">
        <f t="shared" si="1155"/>
        <v>0</v>
      </c>
      <c r="W8062" s="10">
        <f t="shared" si="1156"/>
        <v>0</v>
      </c>
      <c r="X8062" s="11">
        <f t="shared" si="1157"/>
        <v>0</v>
      </c>
      <c r="Y8062" s="11">
        <f t="shared" si="1158"/>
        <v>0</v>
      </c>
      <c r="Z8062" s="12" t="str">
        <f t="shared" si="1159"/>
        <v>Torque/Speed Control 1</v>
      </c>
    </row>
    <row r="8063" spans="8:26" x14ac:dyDescent="0.3">
      <c r="H8063" s="244"/>
      <c r="I8063" s="244"/>
      <c r="J8063" s="244"/>
      <c r="K8063" s="244"/>
      <c r="L8063" s="244"/>
      <c r="M8063" s="244"/>
      <c r="N8063" s="244"/>
      <c r="O8063" s="244"/>
      <c r="P8063" s="244"/>
      <c r="Q8063" s="244"/>
      <c r="R8063" s="6">
        <f t="shared" si="1151"/>
        <v>0</v>
      </c>
      <c r="S8063" s="6">
        <f t="shared" si="1152"/>
        <v>0</v>
      </c>
      <c r="T8063" s="7">
        <f t="shared" si="1153"/>
        <v>0</v>
      </c>
      <c r="U8063" s="121" t="str">
        <f t="shared" si="1154"/>
        <v>0</v>
      </c>
      <c r="V8063" s="10">
        <f t="shared" si="1155"/>
        <v>0</v>
      </c>
      <c r="W8063" s="10">
        <f t="shared" si="1156"/>
        <v>0</v>
      </c>
      <c r="X8063" s="11">
        <f t="shared" si="1157"/>
        <v>0</v>
      </c>
      <c r="Y8063" s="11">
        <f t="shared" si="1158"/>
        <v>0</v>
      </c>
      <c r="Z8063" s="12" t="str">
        <f t="shared" si="1159"/>
        <v>Torque/Speed Control 1</v>
      </c>
    </row>
    <row r="8064" spans="8:26" x14ac:dyDescent="0.3">
      <c r="H8064" s="244"/>
      <c r="I8064" s="244"/>
      <c r="J8064" s="244"/>
      <c r="K8064" s="244"/>
      <c r="L8064" s="244"/>
      <c r="M8064" s="244"/>
      <c r="N8064" s="244"/>
      <c r="O8064" s="244"/>
      <c r="P8064" s="244"/>
      <c r="Q8064" s="244"/>
      <c r="R8064" s="6">
        <f t="shared" si="1151"/>
        <v>0</v>
      </c>
      <c r="S8064" s="6">
        <f t="shared" si="1152"/>
        <v>0</v>
      </c>
      <c r="T8064" s="7">
        <f t="shared" si="1153"/>
        <v>0</v>
      </c>
      <c r="U8064" s="121" t="str">
        <f t="shared" si="1154"/>
        <v>0</v>
      </c>
      <c r="V8064" s="10">
        <f t="shared" si="1155"/>
        <v>0</v>
      </c>
      <c r="W8064" s="10">
        <f t="shared" si="1156"/>
        <v>0</v>
      </c>
      <c r="X8064" s="11">
        <f t="shared" si="1157"/>
        <v>0</v>
      </c>
      <c r="Y8064" s="11">
        <f t="shared" si="1158"/>
        <v>0</v>
      </c>
      <c r="Z8064" s="12" t="str">
        <f t="shared" si="1159"/>
        <v>Torque/Speed Control 1</v>
      </c>
    </row>
    <row r="8065" spans="8:26" x14ac:dyDescent="0.3">
      <c r="H8065" s="244"/>
      <c r="I8065" s="244"/>
      <c r="J8065" s="244"/>
      <c r="K8065" s="244"/>
      <c r="L8065" s="244"/>
      <c r="M8065" s="244"/>
      <c r="N8065" s="244"/>
      <c r="O8065" s="244"/>
      <c r="P8065" s="244"/>
      <c r="Q8065" s="244"/>
      <c r="R8065" s="6">
        <f t="shared" si="1151"/>
        <v>0</v>
      </c>
      <c r="S8065" s="6">
        <f t="shared" si="1152"/>
        <v>0</v>
      </c>
      <c r="T8065" s="7">
        <f t="shared" si="1153"/>
        <v>0</v>
      </c>
      <c r="U8065" s="121" t="str">
        <f t="shared" si="1154"/>
        <v>0</v>
      </c>
      <c r="V8065" s="10">
        <f t="shared" si="1155"/>
        <v>0</v>
      </c>
      <c r="W8065" s="10">
        <f t="shared" si="1156"/>
        <v>0</v>
      </c>
      <c r="X8065" s="11">
        <f t="shared" si="1157"/>
        <v>0</v>
      </c>
      <c r="Y8065" s="11">
        <f t="shared" si="1158"/>
        <v>0</v>
      </c>
      <c r="Z8065" s="12" t="str">
        <f t="shared" si="1159"/>
        <v>Torque/Speed Control 1</v>
      </c>
    </row>
    <row r="8066" spans="8:26" x14ac:dyDescent="0.3">
      <c r="H8066" s="244"/>
      <c r="I8066" s="244"/>
      <c r="J8066" s="244"/>
      <c r="K8066" s="244"/>
      <c r="L8066" s="244"/>
      <c r="M8066" s="244"/>
      <c r="N8066" s="244"/>
      <c r="O8066" s="244"/>
      <c r="P8066" s="244"/>
      <c r="Q8066" s="244"/>
      <c r="R8066" s="6">
        <f t="shared" si="1151"/>
        <v>0</v>
      </c>
      <c r="S8066" s="6">
        <f t="shared" si="1152"/>
        <v>0</v>
      </c>
      <c r="T8066" s="7">
        <f t="shared" si="1153"/>
        <v>0</v>
      </c>
      <c r="U8066" s="121" t="str">
        <f t="shared" si="1154"/>
        <v>0</v>
      </c>
      <c r="V8066" s="10">
        <f t="shared" si="1155"/>
        <v>0</v>
      </c>
      <c r="W8066" s="10">
        <f t="shared" si="1156"/>
        <v>0</v>
      </c>
      <c r="X8066" s="11">
        <f t="shared" si="1157"/>
        <v>0</v>
      </c>
      <c r="Y8066" s="11">
        <f t="shared" si="1158"/>
        <v>0</v>
      </c>
      <c r="Z8066" s="12" t="str">
        <f t="shared" si="1159"/>
        <v>Torque/Speed Control 1</v>
      </c>
    </row>
    <row r="8067" spans="8:26" x14ac:dyDescent="0.3">
      <c r="H8067" s="244"/>
      <c r="I8067" s="244"/>
      <c r="J8067" s="244"/>
      <c r="K8067" s="244"/>
      <c r="L8067" s="244"/>
      <c r="M8067" s="244"/>
      <c r="N8067" s="244"/>
      <c r="O8067" s="244"/>
      <c r="P8067" s="244"/>
      <c r="Q8067" s="244"/>
      <c r="R8067" s="6">
        <f t="shared" si="1151"/>
        <v>0</v>
      </c>
      <c r="S8067" s="6">
        <f t="shared" si="1152"/>
        <v>0</v>
      </c>
      <c r="T8067" s="7">
        <f t="shared" si="1153"/>
        <v>0</v>
      </c>
      <c r="U8067" s="121" t="str">
        <f t="shared" si="1154"/>
        <v>0</v>
      </c>
      <c r="V8067" s="10">
        <f t="shared" si="1155"/>
        <v>0</v>
      </c>
      <c r="W8067" s="10">
        <f t="shared" si="1156"/>
        <v>0</v>
      </c>
      <c r="X8067" s="11">
        <f t="shared" si="1157"/>
        <v>0</v>
      </c>
      <c r="Y8067" s="11">
        <f t="shared" si="1158"/>
        <v>0</v>
      </c>
      <c r="Z8067" s="12" t="str">
        <f t="shared" si="1159"/>
        <v>Torque/Speed Control 1</v>
      </c>
    </row>
    <row r="8068" spans="8:26" x14ac:dyDescent="0.3">
      <c r="H8068" s="244"/>
      <c r="I8068" s="244"/>
      <c r="J8068" s="244"/>
      <c r="K8068" s="244"/>
      <c r="L8068" s="244"/>
      <c r="M8068" s="244"/>
      <c r="N8068" s="244"/>
      <c r="O8068" s="244"/>
      <c r="P8068" s="244"/>
      <c r="Q8068" s="244"/>
      <c r="R8068" s="6">
        <f t="shared" si="1151"/>
        <v>0</v>
      </c>
      <c r="S8068" s="6">
        <f t="shared" si="1152"/>
        <v>0</v>
      </c>
      <c r="T8068" s="7">
        <f t="shared" si="1153"/>
        <v>0</v>
      </c>
      <c r="U8068" s="121" t="str">
        <f t="shared" si="1154"/>
        <v>0</v>
      </c>
      <c r="V8068" s="10">
        <f t="shared" si="1155"/>
        <v>0</v>
      </c>
      <c r="W8068" s="10">
        <f t="shared" si="1156"/>
        <v>0</v>
      </c>
      <c r="X8068" s="11">
        <f t="shared" si="1157"/>
        <v>0</v>
      </c>
      <c r="Y8068" s="11">
        <f t="shared" si="1158"/>
        <v>0</v>
      </c>
      <c r="Z8068" s="12" t="str">
        <f t="shared" si="1159"/>
        <v>Torque/Speed Control 1</v>
      </c>
    </row>
    <row r="8069" spans="8:26" x14ac:dyDescent="0.3">
      <c r="H8069" s="244"/>
      <c r="I8069" s="244"/>
      <c r="J8069" s="244"/>
      <c r="K8069" s="244"/>
      <c r="L8069" s="244"/>
      <c r="M8069" s="244"/>
      <c r="N8069" s="244"/>
      <c r="O8069" s="244"/>
      <c r="P8069" s="244"/>
      <c r="Q8069" s="244"/>
      <c r="R8069" s="6">
        <f t="shared" si="1151"/>
        <v>0</v>
      </c>
      <c r="S8069" s="6">
        <f t="shared" si="1152"/>
        <v>0</v>
      </c>
      <c r="T8069" s="7">
        <f t="shared" si="1153"/>
        <v>0</v>
      </c>
      <c r="U8069" s="121" t="str">
        <f t="shared" si="1154"/>
        <v>0</v>
      </c>
      <c r="V8069" s="10">
        <f t="shared" si="1155"/>
        <v>0</v>
      </c>
      <c r="W8069" s="10">
        <f t="shared" si="1156"/>
        <v>0</v>
      </c>
      <c r="X8069" s="11">
        <f t="shared" si="1157"/>
        <v>0</v>
      </c>
      <c r="Y8069" s="11">
        <f t="shared" si="1158"/>
        <v>0</v>
      </c>
      <c r="Z8069" s="12" t="str">
        <f t="shared" si="1159"/>
        <v>Torque/Speed Control 1</v>
      </c>
    </row>
    <row r="8070" spans="8:26" x14ac:dyDescent="0.3">
      <c r="H8070" s="244"/>
      <c r="I8070" s="244"/>
      <c r="J8070" s="244"/>
      <c r="K8070" s="244"/>
      <c r="L8070" s="244"/>
      <c r="M8070" s="244"/>
      <c r="N8070" s="244"/>
      <c r="O8070" s="244"/>
      <c r="P8070" s="244"/>
      <c r="Q8070" s="244"/>
      <c r="R8070" s="6">
        <f t="shared" si="1151"/>
        <v>0</v>
      </c>
      <c r="S8070" s="6">
        <f t="shared" si="1152"/>
        <v>0</v>
      </c>
      <c r="T8070" s="7">
        <f t="shared" si="1153"/>
        <v>0</v>
      </c>
      <c r="U8070" s="121" t="str">
        <f t="shared" si="1154"/>
        <v>0</v>
      </c>
      <c r="V8070" s="10">
        <f t="shared" si="1155"/>
        <v>0</v>
      </c>
      <c r="W8070" s="10">
        <f t="shared" si="1156"/>
        <v>0</v>
      </c>
      <c r="X8070" s="11">
        <f t="shared" si="1157"/>
        <v>0</v>
      </c>
      <c r="Y8070" s="11">
        <f t="shared" si="1158"/>
        <v>0</v>
      </c>
      <c r="Z8070" s="12" t="str">
        <f t="shared" si="1159"/>
        <v>Torque/Speed Control 1</v>
      </c>
    </row>
    <row r="8071" spans="8:26" x14ac:dyDescent="0.3">
      <c r="H8071" s="244"/>
      <c r="I8071" s="244"/>
      <c r="J8071" s="244"/>
      <c r="K8071" s="244"/>
      <c r="L8071" s="244"/>
      <c r="M8071" s="244"/>
      <c r="N8071" s="244"/>
      <c r="O8071" s="244"/>
      <c r="P8071" s="244"/>
      <c r="Q8071" s="244"/>
      <c r="R8071" s="6">
        <f t="shared" si="1151"/>
        <v>0</v>
      </c>
      <c r="S8071" s="6">
        <f t="shared" si="1152"/>
        <v>0</v>
      </c>
      <c r="T8071" s="7">
        <f t="shared" si="1153"/>
        <v>0</v>
      </c>
      <c r="U8071" s="121" t="str">
        <f t="shared" si="1154"/>
        <v>0</v>
      </c>
      <c r="V8071" s="10">
        <f t="shared" si="1155"/>
        <v>0</v>
      </c>
      <c r="W8071" s="10">
        <f t="shared" si="1156"/>
        <v>0</v>
      </c>
      <c r="X8071" s="11">
        <f t="shared" si="1157"/>
        <v>0</v>
      </c>
      <c r="Y8071" s="11">
        <f t="shared" si="1158"/>
        <v>0</v>
      </c>
      <c r="Z8071" s="12" t="str">
        <f t="shared" si="1159"/>
        <v>Torque/Speed Control 1</v>
      </c>
    </row>
    <row r="8072" spans="8:26" x14ac:dyDescent="0.3">
      <c r="H8072" s="244"/>
      <c r="I8072" s="244"/>
      <c r="J8072" s="244"/>
      <c r="K8072" s="244"/>
      <c r="L8072" s="244"/>
      <c r="M8072" s="244"/>
      <c r="N8072" s="244"/>
      <c r="O8072" s="244"/>
      <c r="P8072" s="244"/>
      <c r="Q8072" s="244"/>
      <c r="R8072" s="6">
        <f t="shared" si="1151"/>
        <v>0</v>
      </c>
      <c r="S8072" s="6">
        <f t="shared" si="1152"/>
        <v>0</v>
      </c>
      <c r="T8072" s="7">
        <f t="shared" si="1153"/>
        <v>0</v>
      </c>
      <c r="U8072" s="121" t="str">
        <f t="shared" si="1154"/>
        <v>0</v>
      </c>
      <c r="V8072" s="10">
        <f t="shared" si="1155"/>
        <v>0</v>
      </c>
      <c r="W8072" s="10">
        <f t="shared" si="1156"/>
        <v>0</v>
      </c>
      <c r="X8072" s="11">
        <f t="shared" si="1157"/>
        <v>0</v>
      </c>
      <c r="Y8072" s="11">
        <f t="shared" si="1158"/>
        <v>0</v>
      </c>
      <c r="Z8072" s="12" t="str">
        <f t="shared" si="1159"/>
        <v>Torque/Speed Control 1</v>
      </c>
    </row>
    <row r="8073" spans="8:26" x14ac:dyDescent="0.3">
      <c r="H8073" s="244"/>
      <c r="I8073" s="244"/>
      <c r="J8073" s="244"/>
      <c r="K8073" s="244"/>
      <c r="L8073" s="244"/>
      <c r="M8073" s="244"/>
      <c r="N8073" s="244"/>
      <c r="O8073" s="244"/>
      <c r="P8073" s="244"/>
      <c r="Q8073" s="244"/>
      <c r="R8073" s="6">
        <f t="shared" si="1151"/>
        <v>0</v>
      </c>
      <c r="S8073" s="6">
        <f t="shared" si="1152"/>
        <v>0</v>
      </c>
      <c r="T8073" s="7">
        <f t="shared" si="1153"/>
        <v>0</v>
      </c>
      <c r="U8073" s="121" t="str">
        <f t="shared" si="1154"/>
        <v>0</v>
      </c>
      <c r="V8073" s="10">
        <f t="shared" si="1155"/>
        <v>0</v>
      </c>
      <c r="W8073" s="10">
        <f t="shared" si="1156"/>
        <v>0</v>
      </c>
      <c r="X8073" s="11">
        <f t="shared" si="1157"/>
        <v>0</v>
      </c>
      <c r="Y8073" s="11">
        <f t="shared" si="1158"/>
        <v>0</v>
      </c>
      <c r="Z8073" s="12" t="str">
        <f t="shared" si="1159"/>
        <v>Torque/Speed Control 1</v>
      </c>
    </row>
    <row r="8074" spans="8:26" x14ac:dyDescent="0.3">
      <c r="H8074" s="244"/>
      <c r="I8074" s="244"/>
      <c r="J8074" s="244"/>
      <c r="K8074" s="244"/>
      <c r="L8074" s="244"/>
      <c r="M8074" s="244"/>
      <c r="N8074" s="244"/>
      <c r="O8074" s="244"/>
      <c r="P8074" s="244"/>
      <c r="Q8074" s="244"/>
      <c r="R8074" s="6">
        <f t="shared" si="1151"/>
        <v>0</v>
      </c>
      <c r="S8074" s="6">
        <f t="shared" si="1152"/>
        <v>0</v>
      </c>
      <c r="T8074" s="7">
        <f t="shared" si="1153"/>
        <v>0</v>
      </c>
      <c r="U8074" s="121" t="str">
        <f t="shared" si="1154"/>
        <v>0</v>
      </c>
      <c r="V8074" s="10">
        <f t="shared" si="1155"/>
        <v>0</v>
      </c>
      <c r="W8074" s="10">
        <f t="shared" si="1156"/>
        <v>0</v>
      </c>
      <c r="X8074" s="11">
        <f t="shared" si="1157"/>
        <v>0</v>
      </c>
      <c r="Y8074" s="11">
        <f t="shared" si="1158"/>
        <v>0</v>
      </c>
      <c r="Z8074" s="12" t="str">
        <f t="shared" si="1159"/>
        <v>Torque/Speed Control 1</v>
      </c>
    </row>
    <row r="8075" spans="8:26" x14ac:dyDescent="0.3">
      <c r="H8075" s="244"/>
      <c r="I8075" s="244"/>
      <c r="J8075" s="244"/>
      <c r="K8075" s="244"/>
      <c r="L8075" s="244"/>
      <c r="M8075" s="244"/>
      <c r="N8075" s="244"/>
      <c r="O8075" s="244"/>
      <c r="P8075" s="244"/>
      <c r="Q8075" s="244"/>
      <c r="R8075" s="6">
        <f t="shared" si="1151"/>
        <v>0</v>
      </c>
      <c r="S8075" s="6">
        <f t="shared" si="1152"/>
        <v>0</v>
      </c>
      <c r="T8075" s="7">
        <f t="shared" si="1153"/>
        <v>0</v>
      </c>
      <c r="U8075" s="121" t="str">
        <f t="shared" si="1154"/>
        <v>0</v>
      </c>
      <c r="V8075" s="10">
        <f t="shared" si="1155"/>
        <v>0</v>
      </c>
      <c r="W8075" s="10">
        <f t="shared" si="1156"/>
        <v>0</v>
      </c>
      <c r="X8075" s="11">
        <f t="shared" si="1157"/>
        <v>0</v>
      </c>
      <c r="Y8075" s="11">
        <f t="shared" si="1158"/>
        <v>0</v>
      </c>
      <c r="Z8075" s="12" t="str">
        <f t="shared" si="1159"/>
        <v>Torque/Speed Control 1</v>
      </c>
    </row>
    <row r="8076" spans="8:26" x14ac:dyDescent="0.3">
      <c r="H8076" s="244"/>
      <c r="I8076" s="244"/>
      <c r="J8076" s="244"/>
      <c r="K8076" s="244"/>
      <c r="L8076" s="244"/>
      <c r="M8076" s="244"/>
      <c r="N8076" s="244"/>
      <c r="O8076" s="244"/>
      <c r="P8076" s="244"/>
      <c r="Q8076" s="244"/>
      <c r="R8076" s="6">
        <f t="shared" si="1151"/>
        <v>0</v>
      </c>
      <c r="S8076" s="6">
        <f t="shared" si="1152"/>
        <v>0</v>
      </c>
      <c r="T8076" s="7">
        <f t="shared" si="1153"/>
        <v>0</v>
      </c>
      <c r="U8076" s="121" t="str">
        <f t="shared" si="1154"/>
        <v>0</v>
      </c>
      <c r="V8076" s="10">
        <f t="shared" si="1155"/>
        <v>0</v>
      </c>
      <c r="W8076" s="10">
        <f t="shared" si="1156"/>
        <v>0</v>
      </c>
      <c r="X8076" s="11">
        <f t="shared" si="1157"/>
        <v>0</v>
      </c>
      <c r="Y8076" s="11">
        <f t="shared" si="1158"/>
        <v>0</v>
      </c>
      <c r="Z8076" s="12" t="str">
        <f t="shared" si="1159"/>
        <v>Torque/Speed Control 1</v>
      </c>
    </row>
    <row r="8077" spans="8:26" x14ac:dyDescent="0.3">
      <c r="H8077" s="244"/>
      <c r="I8077" s="244"/>
      <c r="J8077" s="244"/>
      <c r="K8077" s="244"/>
      <c r="L8077" s="244"/>
      <c r="M8077" s="244"/>
      <c r="N8077" s="244"/>
      <c r="O8077" s="244"/>
      <c r="P8077" s="244"/>
      <c r="Q8077" s="244"/>
      <c r="R8077" s="6">
        <f t="shared" si="1151"/>
        <v>0</v>
      </c>
      <c r="S8077" s="6">
        <f t="shared" si="1152"/>
        <v>0</v>
      </c>
      <c r="T8077" s="7">
        <f t="shared" si="1153"/>
        <v>0</v>
      </c>
      <c r="U8077" s="121" t="str">
        <f t="shared" si="1154"/>
        <v>0</v>
      </c>
      <c r="V8077" s="10">
        <f t="shared" si="1155"/>
        <v>0</v>
      </c>
      <c r="W8077" s="10">
        <f t="shared" si="1156"/>
        <v>0</v>
      </c>
      <c r="X8077" s="11">
        <f t="shared" si="1157"/>
        <v>0</v>
      </c>
      <c r="Y8077" s="11">
        <f t="shared" si="1158"/>
        <v>0</v>
      </c>
      <c r="Z8077" s="12" t="str">
        <f t="shared" si="1159"/>
        <v>Torque/Speed Control 1</v>
      </c>
    </row>
    <row r="8078" spans="8:26" x14ac:dyDescent="0.3">
      <c r="H8078" s="244"/>
      <c r="I8078" s="244"/>
      <c r="J8078" s="244"/>
      <c r="K8078" s="244"/>
      <c r="L8078" s="244"/>
      <c r="M8078" s="244"/>
      <c r="N8078" s="244"/>
      <c r="O8078" s="244"/>
      <c r="P8078" s="244"/>
      <c r="Q8078" s="244"/>
      <c r="R8078" s="6">
        <f t="shared" si="1151"/>
        <v>0</v>
      </c>
      <c r="S8078" s="6">
        <f t="shared" si="1152"/>
        <v>0</v>
      </c>
      <c r="T8078" s="7">
        <f t="shared" si="1153"/>
        <v>0</v>
      </c>
      <c r="U8078" s="121" t="str">
        <f t="shared" si="1154"/>
        <v>0</v>
      </c>
      <c r="V8078" s="10">
        <f t="shared" si="1155"/>
        <v>0</v>
      </c>
      <c r="W8078" s="10">
        <f t="shared" si="1156"/>
        <v>0</v>
      </c>
      <c r="X8078" s="11">
        <f t="shared" si="1157"/>
        <v>0</v>
      </c>
      <c r="Y8078" s="11">
        <f t="shared" si="1158"/>
        <v>0</v>
      </c>
      <c r="Z8078" s="12" t="str">
        <f t="shared" si="1159"/>
        <v>Torque/Speed Control 1</v>
      </c>
    </row>
    <row r="8079" spans="8:26" x14ac:dyDescent="0.3">
      <c r="H8079" s="244"/>
      <c r="I8079" s="244"/>
      <c r="J8079" s="244"/>
      <c r="K8079" s="244"/>
      <c r="L8079" s="244"/>
      <c r="M8079" s="244"/>
      <c r="N8079" s="244"/>
      <c r="O8079" s="244"/>
      <c r="P8079" s="244"/>
      <c r="Q8079" s="244"/>
      <c r="R8079" s="6">
        <f t="shared" si="1151"/>
        <v>0</v>
      </c>
      <c r="S8079" s="6">
        <f t="shared" si="1152"/>
        <v>0</v>
      </c>
      <c r="T8079" s="7">
        <f t="shared" si="1153"/>
        <v>0</v>
      </c>
      <c r="U8079" s="121" t="str">
        <f t="shared" si="1154"/>
        <v>0</v>
      </c>
      <c r="V8079" s="10">
        <f t="shared" si="1155"/>
        <v>0</v>
      </c>
      <c r="W8079" s="10">
        <f t="shared" si="1156"/>
        <v>0</v>
      </c>
      <c r="X8079" s="11">
        <f t="shared" si="1157"/>
        <v>0</v>
      </c>
      <c r="Y8079" s="11">
        <f t="shared" si="1158"/>
        <v>0</v>
      </c>
      <c r="Z8079" s="12" t="str">
        <f t="shared" si="1159"/>
        <v>Torque/Speed Control 1</v>
      </c>
    </row>
    <row r="8080" spans="8:26" x14ac:dyDescent="0.3">
      <c r="H8080" s="244"/>
      <c r="I8080" s="244"/>
      <c r="J8080" s="244"/>
      <c r="K8080" s="244"/>
      <c r="L8080" s="244"/>
      <c r="M8080" s="244"/>
      <c r="N8080" s="244"/>
      <c r="O8080" s="244"/>
      <c r="P8080" s="244"/>
      <c r="Q8080" s="244"/>
      <c r="R8080" s="6">
        <f t="shared" si="1151"/>
        <v>0</v>
      </c>
      <c r="S8080" s="6">
        <f t="shared" si="1152"/>
        <v>0</v>
      </c>
      <c r="T8080" s="7">
        <f t="shared" si="1153"/>
        <v>0</v>
      </c>
      <c r="U8080" s="121" t="str">
        <f t="shared" si="1154"/>
        <v>0</v>
      </c>
      <c r="V8080" s="10">
        <f t="shared" si="1155"/>
        <v>0</v>
      </c>
      <c r="W8080" s="10">
        <f t="shared" si="1156"/>
        <v>0</v>
      </c>
      <c r="X8080" s="11">
        <f t="shared" si="1157"/>
        <v>0</v>
      </c>
      <c r="Y8080" s="11">
        <f t="shared" si="1158"/>
        <v>0</v>
      </c>
      <c r="Z8080" s="12" t="str">
        <f t="shared" si="1159"/>
        <v>Torque/Speed Control 1</v>
      </c>
    </row>
    <row r="8081" spans="8:26" x14ac:dyDescent="0.3">
      <c r="H8081" s="244"/>
      <c r="I8081" s="244"/>
      <c r="J8081" s="244"/>
      <c r="K8081" s="244"/>
      <c r="L8081" s="244"/>
      <c r="M8081" s="244"/>
      <c r="N8081" s="244"/>
      <c r="O8081" s="244"/>
      <c r="P8081" s="244"/>
      <c r="Q8081" s="244"/>
      <c r="R8081" s="6">
        <f t="shared" si="1151"/>
        <v>0</v>
      </c>
      <c r="S8081" s="6">
        <f t="shared" si="1152"/>
        <v>0</v>
      </c>
      <c r="T8081" s="7">
        <f t="shared" si="1153"/>
        <v>0</v>
      </c>
      <c r="U8081" s="121" t="str">
        <f t="shared" si="1154"/>
        <v>0</v>
      </c>
      <c r="V8081" s="10">
        <f t="shared" si="1155"/>
        <v>0</v>
      </c>
      <c r="W8081" s="10">
        <f t="shared" si="1156"/>
        <v>0</v>
      </c>
      <c r="X8081" s="11">
        <f t="shared" si="1157"/>
        <v>0</v>
      </c>
      <c r="Y8081" s="11">
        <f t="shared" si="1158"/>
        <v>0</v>
      </c>
      <c r="Z8081" s="12" t="str">
        <f t="shared" si="1159"/>
        <v>Torque/Speed Control 1</v>
      </c>
    </row>
    <row r="8082" spans="8:26" x14ac:dyDescent="0.3">
      <c r="H8082" s="244"/>
      <c r="I8082" s="244"/>
      <c r="J8082" s="244"/>
      <c r="K8082" s="244"/>
      <c r="L8082" s="244"/>
      <c r="M8082" s="244"/>
      <c r="N8082" s="244"/>
      <c r="O8082" s="244"/>
      <c r="P8082" s="244"/>
      <c r="Q8082" s="244"/>
      <c r="R8082" s="6">
        <f t="shared" si="1151"/>
        <v>0</v>
      </c>
      <c r="S8082" s="6">
        <f t="shared" si="1152"/>
        <v>0</v>
      </c>
      <c r="T8082" s="7">
        <f t="shared" si="1153"/>
        <v>0</v>
      </c>
      <c r="U8082" s="121" t="str">
        <f t="shared" si="1154"/>
        <v>0</v>
      </c>
      <c r="V8082" s="10">
        <f t="shared" si="1155"/>
        <v>0</v>
      </c>
      <c r="W8082" s="10">
        <f t="shared" si="1156"/>
        <v>0</v>
      </c>
      <c r="X8082" s="11">
        <f t="shared" si="1157"/>
        <v>0</v>
      </c>
      <c r="Y8082" s="11">
        <f t="shared" si="1158"/>
        <v>0</v>
      </c>
      <c r="Z8082" s="12" t="str">
        <f t="shared" si="1159"/>
        <v>Torque/Speed Control 1</v>
      </c>
    </row>
    <row r="8083" spans="8:26" x14ac:dyDescent="0.3">
      <c r="H8083" s="244"/>
      <c r="I8083" s="244"/>
      <c r="J8083" s="244"/>
      <c r="K8083" s="244"/>
      <c r="L8083" s="244"/>
      <c r="M8083" s="244"/>
      <c r="N8083" s="244"/>
      <c r="O8083" s="244"/>
      <c r="P8083" s="244"/>
      <c r="Q8083" s="244"/>
      <c r="R8083" s="6">
        <f t="shared" si="1151"/>
        <v>0</v>
      </c>
      <c r="S8083" s="6">
        <f t="shared" si="1152"/>
        <v>0</v>
      </c>
      <c r="T8083" s="7">
        <f t="shared" si="1153"/>
        <v>0</v>
      </c>
      <c r="U8083" s="121" t="str">
        <f t="shared" si="1154"/>
        <v>0</v>
      </c>
      <c r="V8083" s="10">
        <f t="shared" si="1155"/>
        <v>0</v>
      </c>
      <c r="W8083" s="10">
        <f t="shared" si="1156"/>
        <v>0</v>
      </c>
      <c r="X8083" s="11">
        <f t="shared" si="1157"/>
        <v>0</v>
      </c>
      <c r="Y8083" s="11">
        <f t="shared" si="1158"/>
        <v>0</v>
      </c>
      <c r="Z8083" s="12" t="str">
        <f t="shared" si="1159"/>
        <v>Torque/Speed Control 1</v>
      </c>
    </row>
    <row r="8084" spans="8:26" x14ac:dyDescent="0.3">
      <c r="H8084" s="244"/>
      <c r="I8084" s="244"/>
      <c r="J8084" s="244"/>
      <c r="K8084" s="244"/>
      <c r="L8084" s="244"/>
      <c r="M8084" s="244"/>
      <c r="N8084" s="244"/>
      <c r="O8084" s="244"/>
      <c r="P8084" s="244"/>
      <c r="Q8084" s="244"/>
      <c r="R8084" s="6">
        <f t="shared" si="1151"/>
        <v>0</v>
      </c>
      <c r="S8084" s="6">
        <f t="shared" si="1152"/>
        <v>0</v>
      </c>
      <c r="T8084" s="7">
        <f t="shared" si="1153"/>
        <v>0</v>
      </c>
      <c r="U8084" s="121" t="str">
        <f t="shared" si="1154"/>
        <v>0</v>
      </c>
      <c r="V8084" s="10">
        <f t="shared" si="1155"/>
        <v>0</v>
      </c>
      <c r="W8084" s="10">
        <f t="shared" si="1156"/>
        <v>0</v>
      </c>
      <c r="X8084" s="11">
        <f t="shared" si="1157"/>
        <v>0</v>
      </c>
      <c r="Y8084" s="11">
        <f t="shared" si="1158"/>
        <v>0</v>
      </c>
      <c r="Z8084" s="12" t="str">
        <f t="shared" si="1159"/>
        <v>Torque/Speed Control 1</v>
      </c>
    </row>
    <row r="8085" spans="8:26" x14ac:dyDescent="0.3">
      <c r="H8085" s="244"/>
      <c r="I8085" s="244"/>
      <c r="J8085" s="244"/>
      <c r="K8085" s="244"/>
      <c r="L8085" s="244"/>
      <c r="M8085" s="244"/>
      <c r="N8085" s="244"/>
      <c r="O8085" s="244"/>
      <c r="P8085" s="244"/>
      <c r="Q8085" s="244"/>
      <c r="R8085" s="6">
        <f t="shared" si="1151"/>
        <v>0</v>
      </c>
      <c r="S8085" s="6">
        <f t="shared" si="1152"/>
        <v>0</v>
      </c>
      <c r="T8085" s="7">
        <f t="shared" si="1153"/>
        <v>0</v>
      </c>
      <c r="U8085" s="121" t="str">
        <f t="shared" si="1154"/>
        <v>0</v>
      </c>
      <c r="V8085" s="10">
        <f t="shared" si="1155"/>
        <v>0</v>
      </c>
      <c r="W8085" s="10">
        <f t="shared" si="1156"/>
        <v>0</v>
      </c>
      <c r="X8085" s="11">
        <f t="shared" si="1157"/>
        <v>0</v>
      </c>
      <c r="Y8085" s="11">
        <f t="shared" si="1158"/>
        <v>0</v>
      </c>
      <c r="Z8085" s="12" t="str">
        <f t="shared" si="1159"/>
        <v>Torque/Speed Control 1</v>
      </c>
    </row>
    <row r="8086" spans="8:26" x14ac:dyDescent="0.3">
      <c r="H8086" s="244"/>
      <c r="I8086" s="244"/>
      <c r="J8086" s="244"/>
      <c r="K8086" s="244"/>
      <c r="L8086" s="244"/>
      <c r="M8086" s="244"/>
      <c r="N8086" s="244"/>
      <c r="O8086" s="244"/>
      <c r="P8086" s="244"/>
      <c r="Q8086" s="244"/>
      <c r="R8086" s="6">
        <f t="shared" si="1151"/>
        <v>0</v>
      </c>
      <c r="S8086" s="6">
        <f t="shared" si="1152"/>
        <v>0</v>
      </c>
      <c r="T8086" s="7">
        <f t="shared" si="1153"/>
        <v>0</v>
      </c>
      <c r="U8086" s="121" t="str">
        <f t="shared" si="1154"/>
        <v>0</v>
      </c>
      <c r="V8086" s="10">
        <f t="shared" si="1155"/>
        <v>0</v>
      </c>
      <c r="W8086" s="10">
        <f t="shared" si="1156"/>
        <v>0</v>
      </c>
      <c r="X8086" s="11">
        <f t="shared" si="1157"/>
        <v>0</v>
      </c>
      <c r="Y8086" s="11">
        <f t="shared" si="1158"/>
        <v>0</v>
      </c>
      <c r="Z8086" s="12" t="str">
        <f t="shared" si="1159"/>
        <v>Torque/Speed Control 1</v>
      </c>
    </row>
    <row r="8087" spans="8:26" x14ac:dyDescent="0.3">
      <c r="H8087" s="244"/>
      <c r="I8087" s="244"/>
      <c r="J8087" s="244"/>
      <c r="K8087" s="244"/>
      <c r="L8087" s="244"/>
      <c r="M8087" s="244"/>
      <c r="N8087" s="244"/>
      <c r="O8087" s="244"/>
      <c r="P8087" s="244"/>
      <c r="Q8087" s="244"/>
      <c r="R8087" s="6">
        <f t="shared" si="1151"/>
        <v>0</v>
      </c>
      <c r="S8087" s="6">
        <f t="shared" si="1152"/>
        <v>0</v>
      </c>
      <c r="T8087" s="7">
        <f t="shared" si="1153"/>
        <v>0</v>
      </c>
      <c r="U8087" s="121" t="str">
        <f t="shared" si="1154"/>
        <v>0</v>
      </c>
      <c r="V8087" s="10">
        <f t="shared" si="1155"/>
        <v>0</v>
      </c>
      <c r="W8087" s="10">
        <f t="shared" si="1156"/>
        <v>0</v>
      </c>
      <c r="X8087" s="11">
        <f t="shared" si="1157"/>
        <v>0</v>
      </c>
      <c r="Y8087" s="11">
        <f t="shared" si="1158"/>
        <v>0</v>
      </c>
      <c r="Z8087" s="12" t="str">
        <f t="shared" si="1159"/>
        <v>Torque/Speed Control 1</v>
      </c>
    </row>
    <row r="8088" spans="8:26" x14ac:dyDescent="0.3">
      <c r="H8088" s="244"/>
      <c r="I8088" s="244"/>
      <c r="J8088" s="244"/>
      <c r="K8088" s="244"/>
      <c r="L8088" s="244"/>
      <c r="M8088" s="244"/>
      <c r="N8088" s="244"/>
      <c r="O8088" s="244"/>
      <c r="P8088" s="244"/>
      <c r="Q8088" s="244"/>
      <c r="R8088" s="6">
        <f t="shared" si="1151"/>
        <v>0</v>
      </c>
      <c r="S8088" s="6">
        <f t="shared" si="1152"/>
        <v>0</v>
      </c>
      <c r="T8088" s="7">
        <f t="shared" si="1153"/>
        <v>0</v>
      </c>
      <c r="U8088" s="121" t="str">
        <f t="shared" si="1154"/>
        <v>0</v>
      </c>
      <c r="V8088" s="10">
        <f t="shared" si="1155"/>
        <v>0</v>
      </c>
      <c r="W8088" s="10">
        <f t="shared" si="1156"/>
        <v>0</v>
      </c>
      <c r="X8088" s="11">
        <f t="shared" si="1157"/>
        <v>0</v>
      </c>
      <c r="Y8088" s="11">
        <f t="shared" si="1158"/>
        <v>0</v>
      </c>
      <c r="Z8088" s="12" t="str">
        <f t="shared" si="1159"/>
        <v>Torque/Speed Control 1</v>
      </c>
    </row>
    <row r="8089" spans="8:26" x14ac:dyDescent="0.3">
      <c r="H8089" s="244"/>
      <c r="I8089" s="244"/>
      <c r="J8089" s="244"/>
      <c r="K8089" s="244"/>
      <c r="L8089" s="244"/>
      <c r="M8089" s="244"/>
      <c r="N8089" s="244"/>
      <c r="O8089" s="244"/>
      <c r="P8089" s="244"/>
      <c r="Q8089" s="244"/>
      <c r="R8089" s="6">
        <f t="shared" si="1151"/>
        <v>0</v>
      </c>
      <c r="S8089" s="6">
        <f t="shared" si="1152"/>
        <v>0</v>
      </c>
      <c r="T8089" s="7">
        <f t="shared" si="1153"/>
        <v>0</v>
      </c>
      <c r="U8089" s="121" t="str">
        <f t="shared" si="1154"/>
        <v>0</v>
      </c>
      <c r="V8089" s="10">
        <f t="shared" si="1155"/>
        <v>0</v>
      </c>
      <c r="W8089" s="10">
        <f t="shared" si="1156"/>
        <v>0</v>
      </c>
      <c r="X8089" s="11">
        <f t="shared" si="1157"/>
        <v>0</v>
      </c>
      <c r="Y8089" s="11">
        <f t="shared" si="1158"/>
        <v>0</v>
      </c>
      <c r="Z8089" s="12" t="str">
        <f t="shared" si="1159"/>
        <v>Torque/Speed Control 1</v>
      </c>
    </row>
    <row r="8090" spans="8:26" x14ac:dyDescent="0.3">
      <c r="H8090" s="244"/>
      <c r="I8090" s="244"/>
      <c r="J8090" s="244"/>
      <c r="K8090" s="244"/>
      <c r="L8090" s="244"/>
      <c r="M8090" s="244"/>
      <c r="N8090" s="244"/>
      <c r="O8090" s="244"/>
      <c r="P8090" s="244"/>
      <c r="Q8090" s="244"/>
      <c r="R8090" s="6">
        <f t="shared" si="1151"/>
        <v>0</v>
      </c>
      <c r="S8090" s="6">
        <f t="shared" si="1152"/>
        <v>0</v>
      </c>
      <c r="T8090" s="7">
        <f t="shared" si="1153"/>
        <v>0</v>
      </c>
      <c r="U8090" s="121" t="str">
        <f t="shared" si="1154"/>
        <v>0</v>
      </c>
      <c r="V8090" s="10">
        <f t="shared" si="1155"/>
        <v>0</v>
      </c>
      <c r="W8090" s="10">
        <f t="shared" si="1156"/>
        <v>0</v>
      </c>
      <c r="X8090" s="11">
        <f t="shared" si="1157"/>
        <v>0</v>
      </c>
      <c r="Y8090" s="11">
        <f t="shared" si="1158"/>
        <v>0</v>
      </c>
      <c r="Z8090" s="12" t="str">
        <f t="shared" si="1159"/>
        <v>Torque/Speed Control 1</v>
      </c>
    </row>
    <row r="8091" spans="8:26" x14ac:dyDescent="0.3">
      <c r="H8091" s="244"/>
      <c r="I8091" s="244"/>
      <c r="J8091" s="244"/>
      <c r="K8091" s="244"/>
      <c r="L8091" s="244"/>
      <c r="M8091" s="244"/>
      <c r="N8091" s="244"/>
      <c r="O8091" s="244"/>
      <c r="P8091" s="244"/>
      <c r="Q8091" s="244"/>
      <c r="R8091" s="6">
        <f t="shared" si="1151"/>
        <v>0</v>
      </c>
      <c r="S8091" s="6">
        <f t="shared" si="1152"/>
        <v>0</v>
      </c>
      <c r="T8091" s="7">
        <f t="shared" si="1153"/>
        <v>0</v>
      </c>
      <c r="U8091" s="121" t="str">
        <f t="shared" si="1154"/>
        <v>0</v>
      </c>
      <c r="V8091" s="10">
        <f t="shared" si="1155"/>
        <v>0</v>
      </c>
      <c r="W8091" s="10">
        <f t="shared" si="1156"/>
        <v>0</v>
      </c>
      <c r="X8091" s="11">
        <f t="shared" si="1157"/>
        <v>0</v>
      </c>
      <c r="Y8091" s="11">
        <f t="shared" si="1158"/>
        <v>0</v>
      </c>
      <c r="Z8091" s="12" t="str">
        <f t="shared" si="1159"/>
        <v>Torque/Speed Control 1</v>
      </c>
    </row>
    <row r="8092" spans="8:26" x14ac:dyDescent="0.3">
      <c r="H8092" s="244"/>
      <c r="I8092" s="244"/>
      <c r="J8092" s="244"/>
      <c r="K8092" s="244"/>
      <c r="L8092" s="244"/>
      <c r="M8092" s="244"/>
      <c r="N8092" s="244"/>
      <c r="O8092" s="244"/>
      <c r="P8092" s="244"/>
      <c r="Q8092" s="244"/>
      <c r="R8092" s="6">
        <f t="shared" si="1151"/>
        <v>0</v>
      </c>
      <c r="S8092" s="6">
        <f t="shared" si="1152"/>
        <v>0</v>
      </c>
      <c r="T8092" s="7">
        <f t="shared" si="1153"/>
        <v>0</v>
      </c>
      <c r="U8092" s="121" t="str">
        <f t="shared" si="1154"/>
        <v>0</v>
      </c>
      <c r="V8092" s="10">
        <f t="shared" si="1155"/>
        <v>0</v>
      </c>
      <c r="W8092" s="10">
        <f t="shared" si="1156"/>
        <v>0</v>
      </c>
      <c r="X8092" s="11">
        <f t="shared" si="1157"/>
        <v>0</v>
      </c>
      <c r="Y8092" s="11">
        <f t="shared" si="1158"/>
        <v>0</v>
      </c>
      <c r="Z8092" s="12" t="str">
        <f t="shared" si="1159"/>
        <v>Torque/Speed Control 1</v>
      </c>
    </row>
    <row r="8093" spans="8:26" x14ac:dyDescent="0.3">
      <c r="H8093" s="244"/>
      <c r="I8093" s="244"/>
      <c r="J8093" s="244"/>
      <c r="K8093" s="244"/>
      <c r="L8093" s="244"/>
      <c r="M8093" s="244"/>
      <c r="N8093" s="244"/>
      <c r="O8093" s="244"/>
      <c r="P8093" s="244"/>
      <c r="Q8093" s="244"/>
      <c r="R8093" s="6">
        <f t="shared" si="1151"/>
        <v>0</v>
      </c>
      <c r="S8093" s="6">
        <f t="shared" si="1152"/>
        <v>0</v>
      </c>
      <c r="T8093" s="7">
        <f t="shared" si="1153"/>
        <v>0</v>
      </c>
      <c r="U8093" s="121" t="str">
        <f t="shared" si="1154"/>
        <v>0</v>
      </c>
      <c r="V8093" s="10">
        <f t="shared" si="1155"/>
        <v>0</v>
      </c>
      <c r="W8093" s="10">
        <f t="shared" si="1156"/>
        <v>0</v>
      </c>
      <c r="X8093" s="11">
        <f t="shared" si="1157"/>
        <v>0</v>
      </c>
      <c r="Y8093" s="11">
        <f t="shared" si="1158"/>
        <v>0</v>
      </c>
      <c r="Z8093" s="12" t="str">
        <f t="shared" si="1159"/>
        <v>Torque/Speed Control 1</v>
      </c>
    </row>
    <row r="8094" spans="8:26" x14ac:dyDescent="0.3">
      <c r="H8094" s="244"/>
      <c r="I8094" s="244"/>
      <c r="J8094" s="244"/>
      <c r="K8094" s="244"/>
      <c r="L8094" s="244"/>
      <c r="M8094" s="244"/>
      <c r="N8094" s="244"/>
      <c r="O8094" s="244"/>
      <c r="P8094" s="244"/>
      <c r="Q8094" s="244"/>
      <c r="R8094" s="6">
        <f t="shared" si="1151"/>
        <v>0</v>
      </c>
      <c r="S8094" s="6">
        <f t="shared" si="1152"/>
        <v>0</v>
      </c>
      <c r="T8094" s="7">
        <f t="shared" si="1153"/>
        <v>0</v>
      </c>
      <c r="U8094" s="121" t="str">
        <f t="shared" si="1154"/>
        <v>0</v>
      </c>
      <c r="V8094" s="10">
        <f t="shared" si="1155"/>
        <v>0</v>
      </c>
      <c r="W8094" s="10">
        <f t="shared" si="1156"/>
        <v>0</v>
      </c>
      <c r="X8094" s="11">
        <f t="shared" si="1157"/>
        <v>0</v>
      </c>
      <c r="Y8094" s="11">
        <f t="shared" si="1158"/>
        <v>0</v>
      </c>
      <c r="Z8094" s="12" t="str">
        <f t="shared" si="1159"/>
        <v>Torque/Speed Control 1</v>
      </c>
    </row>
    <row r="8095" spans="8:26" x14ac:dyDescent="0.3">
      <c r="H8095" s="244"/>
      <c r="I8095" s="244"/>
      <c r="J8095" s="244"/>
      <c r="K8095" s="244"/>
      <c r="L8095" s="244"/>
      <c r="M8095" s="244"/>
      <c r="N8095" s="244"/>
      <c r="O8095" s="244"/>
      <c r="P8095" s="244"/>
      <c r="Q8095" s="244"/>
      <c r="R8095" s="6">
        <f t="shared" si="1151"/>
        <v>0</v>
      </c>
      <c r="S8095" s="6">
        <f t="shared" si="1152"/>
        <v>0</v>
      </c>
      <c r="T8095" s="7">
        <f t="shared" si="1153"/>
        <v>0</v>
      </c>
      <c r="U8095" s="121" t="str">
        <f t="shared" si="1154"/>
        <v>0</v>
      </c>
      <c r="V8095" s="10">
        <f t="shared" si="1155"/>
        <v>0</v>
      </c>
      <c r="W8095" s="10">
        <f t="shared" si="1156"/>
        <v>0</v>
      </c>
      <c r="X8095" s="11">
        <f t="shared" si="1157"/>
        <v>0</v>
      </c>
      <c r="Y8095" s="11">
        <f t="shared" si="1158"/>
        <v>0</v>
      </c>
      <c r="Z8095" s="12" t="str">
        <f t="shared" si="1159"/>
        <v>Torque/Speed Control 1</v>
      </c>
    </row>
    <row r="8096" spans="8:26" x14ac:dyDescent="0.3">
      <c r="H8096" s="244"/>
      <c r="I8096" s="244"/>
      <c r="J8096" s="244"/>
      <c r="K8096" s="244"/>
      <c r="L8096" s="244"/>
      <c r="M8096" s="244"/>
      <c r="N8096" s="244"/>
      <c r="O8096" s="244"/>
      <c r="P8096" s="244"/>
      <c r="Q8096" s="244"/>
      <c r="R8096" s="6">
        <f t="shared" si="1151"/>
        <v>0</v>
      </c>
      <c r="S8096" s="6">
        <f t="shared" si="1152"/>
        <v>0</v>
      </c>
      <c r="T8096" s="7">
        <f t="shared" si="1153"/>
        <v>0</v>
      </c>
      <c r="U8096" s="121" t="str">
        <f t="shared" si="1154"/>
        <v>0</v>
      </c>
      <c r="V8096" s="10">
        <f t="shared" si="1155"/>
        <v>0</v>
      </c>
      <c r="W8096" s="10">
        <f t="shared" si="1156"/>
        <v>0</v>
      </c>
      <c r="X8096" s="11">
        <f t="shared" si="1157"/>
        <v>0</v>
      </c>
      <c r="Y8096" s="11">
        <f t="shared" si="1158"/>
        <v>0</v>
      </c>
      <c r="Z8096" s="12" t="str">
        <f t="shared" si="1159"/>
        <v>Torque/Speed Control 1</v>
      </c>
    </row>
    <row r="8097" spans="8:26" x14ac:dyDescent="0.3">
      <c r="H8097" s="244"/>
      <c r="I8097" s="244"/>
      <c r="J8097" s="244"/>
      <c r="K8097" s="244"/>
      <c r="L8097" s="244"/>
      <c r="M8097" s="244"/>
      <c r="N8097" s="244"/>
      <c r="O8097" s="244"/>
      <c r="P8097" s="244"/>
      <c r="Q8097" s="244"/>
      <c r="R8097" s="6">
        <f t="shared" si="1151"/>
        <v>0</v>
      </c>
      <c r="S8097" s="6">
        <f t="shared" si="1152"/>
        <v>0</v>
      </c>
      <c r="T8097" s="7">
        <f t="shared" si="1153"/>
        <v>0</v>
      </c>
      <c r="U8097" s="121" t="str">
        <f t="shared" si="1154"/>
        <v>0</v>
      </c>
      <c r="V8097" s="10">
        <f t="shared" si="1155"/>
        <v>0</v>
      </c>
      <c r="W8097" s="10">
        <f t="shared" si="1156"/>
        <v>0</v>
      </c>
      <c r="X8097" s="11">
        <f t="shared" si="1157"/>
        <v>0</v>
      </c>
      <c r="Y8097" s="11">
        <f t="shared" si="1158"/>
        <v>0</v>
      </c>
      <c r="Z8097" s="12" t="str">
        <f t="shared" si="1159"/>
        <v>Torque/Speed Control 1</v>
      </c>
    </row>
    <row r="8098" spans="8:26" x14ac:dyDescent="0.3">
      <c r="H8098" s="244"/>
      <c r="I8098" s="244"/>
      <c r="J8098" s="244"/>
      <c r="K8098" s="244"/>
      <c r="L8098" s="244"/>
      <c r="M8098" s="244"/>
      <c r="N8098" s="244"/>
      <c r="O8098" s="244"/>
      <c r="P8098" s="244"/>
      <c r="Q8098" s="244"/>
      <c r="R8098" s="6">
        <f t="shared" si="1151"/>
        <v>0</v>
      </c>
      <c r="S8098" s="6">
        <f t="shared" si="1152"/>
        <v>0</v>
      </c>
      <c r="T8098" s="7">
        <f t="shared" si="1153"/>
        <v>0</v>
      </c>
      <c r="U8098" s="121" t="str">
        <f t="shared" si="1154"/>
        <v>0</v>
      </c>
      <c r="V8098" s="10">
        <f t="shared" si="1155"/>
        <v>0</v>
      </c>
      <c r="W8098" s="10">
        <f t="shared" si="1156"/>
        <v>0</v>
      </c>
      <c r="X8098" s="11">
        <f t="shared" si="1157"/>
        <v>0</v>
      </c>
      <c r="Y8098" s="11">
        <f t="shared" si="1158"/>
        <v>0</v>
      </c>
      <c r="Z8098" s="12" t="str">
        <f t="shared" si="1159"/>
        <v>Torque/Speed Control 1</v>
      </c>
    </row>
    <row r="8099" spans="8:26" x14ac:dyDescent="0.3">
      <c r="H8099" s="244"/>
      <c r="I8099" s="244"/>
      <c r="J8099" s="244"/>
      <c r="K8099" s="244"/>
      <c r="L8099" s="244"/>
      <c r="M8099" s="244"/>
      <c r="N8099" s="244"/>
      <c r="O8099" s="244"/>
      <c r="P8099" s="244"/>
      <c r="Q8099" s="244"/>
      <c r="R8099" s="6">
        <f t="shared" si="1151"/>
        <v>0</v>
      </c>
      <c r="S8099" s="6">
        <f t="shared" si="1152"/>
        <v>0</v>
      </c>
      <c r="T8099" s="7">
        <f t="shared" si="1153"/>
        <v>0</v>
      </c>
      <c r="U8099" s="121" t="str">
        <f t="shared" si="1154"/>
        <v>0</v>
      </c>
      <c r="V8099" s="10">
        <f t="shared" si="1155"/>
        <v>0</v>
      </c>
      <c r="W8099" s="10">
        <f t="shared" si="1156"/>
        <v>0</v>
      </c>
      <c r="X8099" s="11">
        <f t="shared" si="1157"/>
        <v>0</v>
      </c>
      <c r="Y8099" s="11">
        <f t="shared" si="1158"/>
        <v>0</v>
      </c>
      <c r="Z8099" s="12" t="str">
        <f t="shared" si="1159"/>
        <v>Torque/Speed Control 1</v>
      </c>
    </row>
    <row r="8100" spans="8:26" x14ac:dyDescent="0.3">
      <c r="H8100" s="244"/>
      <c r="I8100" s="244"/>
      <c r="J8100" s="244"/>
      <c r="K8100" s="244"/>
      <c r="L8100" s="244"/>
      <c r="M8100" s="244"/>
      <c r="N8100" s="244"/>
      <c r="O8100" s="244"/>
      <c r="P8100" s="244"/>
      <c r="Q8100" s="244"/>
      <c r="R8100" s="6">
        <f t="shared" si="1151"/>
        <v>0</v>
      </c>
      <c r="S8100" s="6">
        <f t="shared" si="1152"/>
        <v>0</v>
      </c>
      <c r="T8100" s="7">
        <f t="shared" si="1153"/>
        <v>0</v>
      </c>
      <c r="U8100" s="121" t="str">
        <f t="shared" si="1154"/>
        <v>0</v>
      </c>
      <c r="V8100" s="10">
        <f t="shared" si="1155"/>
        <v>0</v>
      </c>
      <c r="W8100" s="10">
        <f t="shared" si="1156"/>
        <v>0</v>
      </c>
      <c r="X8100" s="11">
        <f t="shared" si="1157"/>
        <v>0</v>
      </c>
      <c r="Y8100" s="11">
        <f t="shared" si="1158"/>
        <v>0</v>
      </c>
      <c r="Z8100" s="12" t="str">
        <f t="shared" si="1159"/>
        <v>Torque/Speed Control 1</v>
      </c>
    </row>
    <row r="8101" spans="8:26" x14ac:dyDescent="0.3">
      <c r="H8101" s="244"/>
      <c r="I8101" s="244"/>
      <c r="J8101" s="244"/>
      <c r="K8101" s="244"/>
      <c r="L8101" s="244"/>
      <c r="M8101" s="244"/>
      <c r="N8101" s="244"/>
      <c r="O8101" s="244"/>
      <c r="P8101" s="244"/>
      <c r="Q8101" s="244"/>
      <c r="R8101" s="6">
        <f t="shared" si="1151"/>
        <v>0</v>
      </c>
      <c r="S8101" s="6">
        <f t="shared" si="1152"/>
        <v>0</v>
      </c>
      <c r="T8101" s="7">
        <f t="shared" si="1153"/>
        <v>0</v>
      </c>
      <c r="U8101" s="121" t="str">
        <f t="shared" si="1154"/>
        <v>0</v>
      </c>
      <c r="V8101" s="10">
        <f t="shared" si="1155"/>
        <v>0</v>
      </c>
      <c r="W8101" s="10">
        <f t="shared" si="1156"/>
        <v>0</v>
      </c>
      <c r="X8101" s="11">
        <f t="shared" si="1157"/>
        <v>0</v>
      </c>
      <c r="Y8101" s="11">
        <f t="shared" si="1158"/>
        <v>0</v>
      </c>
      <c r="Z8101" s="12" t="str">
        <f t="shared" si="1159"/>
        <v>Torque/Speed Control 1</v>
      </c>
    </row>
    <row r="8102" spans="8:26" x14ac:dyDescent="0.3">
      <c r="H8102" s="244"/>
      <c r="I8102" s="244"/>
      <c r="J8102" s="244"/>
      <c r="K8102" s="244"/>
      <c r="L8102" s="244"/>
      <c r="M8102" s="244"/>
      <c r="N8102" s="244"/>
      <c r="O8102" s="244"/>
      <c r="P8102" s="244"/>
      <c r="Q8102" s="244"/>
      <c r="R8102" s="6">
        <f t="shared" si="1151"/>
        <v>0</v>
      </c>
      <c r="S8102" s="6">
        <f t="shared" si="1152"/>
        <v>0</v>
      </c>
      <c r="T8102" s="7">
        <f t="shared" si="1153"/>
        <v>0</v>
      </c>
      <c r="U8102" s="121" t="str">
        <f t="shared" si="1154"/>
        <v>0</v>
      </c>
      <c r="V8102" s="10">
        <f t="shared" si="1155"/>
        <v>0</v>
      </c>
      <c r="W8102" s="10">
        <f t="shared" si="1156"/>
        <v>0</v>
      </c>
      <c r="X8102" s="11">
        <f t="shared" si="1157"/>
        <v>0</v>
      </c>
      <c r="Y8102" s="11">
        <f t="shared" si="1158"/>
        <v>0</v>
      </c>
      <c r="Z8102" s="12" t="str">
        <f t="shared" si="1159"/>
        <v>Torque/Speed Control 1</v>
      </c>
    </row>
    <row r="8103" spans="8:26" x14ac:dyDescent="0.3">
      <c r="H8103" s="244"/>
      <c r="I8103" s="244"/>
      <c r="J8103" s="244"/>
      <c r="K8103" s="244"/>
      <c r="L8103" s="244"/>
      <c r="M8103" s="244"/>
      <c r="N8103" s="244"/>
      <c r="O8103" s="244"/>
      <c r="P8103" s="244"/>
      <c r="Q8103" s="244"/>
      <c r="R8103" s="6">
        <f t="shared" si="1151"/>
        <v>0</v>
      </c>
      <c r="S8103" s="6">
        <f t="shared" si="1152"/>
        <v>0</v>
      </c>
      <c r="T8103" s="7">
        <f t="shared" si="1153"/>
        <v>0</v>
      </c>
      <c r="U8103" s="121" t="str">
        <f t="shared" si="1154"/>
        <v>0</v>
      </c>
      <c r="V8103" s="10">
        <f t="shared" si="1155"/>
        <v>0</v>
      </c>
      <c r="W8103" s="10">
        <f t="shared" si="1156"/>
        <v>0</v>
      </c>
      <c r="X8103" s="11">
        <f t="shared" si="1157"/>
        <v>0</v>
      </c>
      <c r="Y8103" s="11">
        <f t="shared" si="1158"/>
        <v>0</v>
      </c>
      <c r="Z8103" s="12" t="str">
        <f t="shared" si="1159"/>
        <v>Torque/Speed Control 1</v>
      </c>
    </row>
    <row r="8104" spans="8:26" x14ac:dyDescent="0.3">
      <c r="H8104" s="244"/>
      <c r="I8104" s="244"/>
      <c r="J8104" s="244"/>
      <c r="K8104" s="244"/>
      <c r="L8104" s="244"/>
      <c r="M8104" s="244"/>
      <c r="N8104" s="244"/>
      <c r="O8104" s="244"/>
      <c r="P8104" s="244"/>
      <c r="Q8104" s="244"/>
      <c r="R8104" s="6">
        <f t="shared" si="1151"/>
        <v>0</v>
      </c>
      <c r="S8104" s="6">
        <f t="shared" si="1152"/>
        <v>0</v>
      </c>
      <c r="T8104" s="7">
        <f t="shared" si="1153"/>
        <v>0</v>
      </c>
      <c r="U8104" s="121" t="str">
        <f t="shared" si="1154"/>
        <v>0</v>
      </c>
      <c r="V8104" s="10">
        <f t="shared" si="1155"/>
        <v>0</v>
      </c>
      <c r="W8104" s="10">
        <f t="shared" si="1156"/>
        <v>0</v>
      </c>
      <c r="X8104" s="11">
        <f t="shared" si="1157"/>
        <v>0</v>
      </c>
      <c r="Y8104" s="11">
        <f t="shared" si="1158"/>
        <v>0</v>
      </c>
      <c r="Z8104" s="12" t="str">
        <f t="shared" si="1159"/>
        <v>Torque/Speed Control 1</v>
      </c>
    </row>
    <row r="8105" spans="8:26" x14ac:dyDescent="0.3">
      <c r="H8105" s="244"/>
      <c r="I8105" s="244"/>
      <c r="J8105" s="244"/>
      <c r="K8105" s="244"/>
      <c r="L8105" s="244"/>
      <c r="M8105" s="244"/>
      <c r="N8105" s="244"/>
      <c r="O8105" s="244"/>
      <c r="P8105" s="244"/>
      <c r="Q8105" s="244"/>
      <c r="R8105" s="6">
        <f t="shared" si="1151"/>
        <v>0</v>
      </c>
      <c r="S8105" s="6">
        <f t="shared" si="1152"/>
        <v>0</v>
      </c>
      <c r="T8105" s="7">
        <f t="shared" si="1153"/>
        <v>0</v>
      </c>
      <c r="U8105" s="121" t="str">
        <f t="shared" si="1154"/>
        <v>0</v>
      </c>
      <c r="V8105" s="10">
        <f t="shared" si="1155"/>
        <v>0</v>
      </c>
      <c r="W8105" s="10">
        <f t="shared" si="1156"/>
        <v>0</v>
      </c>
      <c r="X8105" s="11">
        <f t="shared" si="1157"/>
        <v>0</v>
      </c>
      <c r="Y8105" s="11">
        <f t="shared" si="1158"/>
        <v>0</v>
      </c>
      <c r="Z8105" s="12" t="str">
        <f t="shared" si="1159"/>
        <v>Torque/Speed Control 1</v>
      </c>
    </row>
    <row r="8106" spans="8:26" x14ac:dyDescent="0.3">
      <c r="H8106" s="244"/>
      <c r="I8106" s="244"/>
      <c r="J8106" s="244"/>
      <c r="K8106" s="244"/>
      <c r="L8106" s="244"/>
      <c r="M8106" s="244"/>
      <c r="N8106" s="244"/>
      <c r="O8106" s="244"/>
      <c r="P8106" s="244"/>
      <c r="Q8106" s="244"/>
      <c r="R8106" s="6">
        <f t="shared" si="1151"/>
        <v>0</v>
      </c>
      <c r="S8106" s="6">
        <f t="shared" si="1152"/>
        <v>0</v>
      </c>
      <c r="T8106" s="7">
        <f t="shared" si="1153"/>
        <v>0</v>
      </c>
      <c r="U8106" s="121" t="str">
        <f t="shared" si="1154"/>
        <v>0</v>
      </c>
      <c r="V8106" s="10">
        <f t="shared" si="1155"/>
        <v>0</v>
      </c>
      <c r="W8106" s="10">
        <f t="shared" si="1156"/>
        <v>0</v>
      </c>
      <c r="X8106" s="11">
        <f t="shared" si="1157"/>
        <v>0</v>
      </c>
      <c r="Y8106" s="11">
        <f t="shared" si="1158"/>
        <v>0</v>
      </c>
      <c r="Z8106" s="12" t="str">
        <f t="shared" si="1159"/>
        <v>Torque/Speed Control 1</v>
      </c>
    </row>
    <row r="8107" spans="8:26" x14ac:dyDescent="0.3">
      <c r="H8107" s="244"/>
      <c r="I8107" s="244"/>
      <c r="J8107" s="244"/>
      <c r="K8107" s="244"/>
      <c r="L8107" s="244"/>
      <c r="M8107" s="244"/>
      <c r="N8107" s="244"/>
      <c r="O8107" s="244"/>
      <c r="P8107" s="244"/>
      <c r="Q8107" s="244"/>
      <c r="R8107" s="6">
        <f t="shared" si="1151"/>
        <v>0</v>
      </c>
      <c r="S8107" s="6">
        <f t="shared" si="1152"/>
        <v>0</v>
      </c>
      <c r="T8107" s="7">
        <f t="shared" si="1153"/>
        <v>0</v>
      </c>
      <c r="U8107" s="121" t="str">
        <f t="shared" si="1154"/>
        <v>0</v>
      </c>
      <c r="V8107" s="10">
        <f t="shared" si="1155"/>
        <v>0</v>
      </c>
      <c r="W8107" s="10">
        <f t="shared" si="1156"/>
        <v>0</v>
      </c>
      <c r="X8107" s="11">
        <f t="shared" si="1157"/>
        <v>0</v>
      </c>
      <c r="Y8107" s="11">
        <f t="shared" si="1158"/>
        <v>0</v>
      </c>
      <c r="Z8107" s="12" t="str">
        <f t="shared" si="1159"/>
        <v>Torque/Speed Control 1</v>
      </c>
    </row>
    <row r="8108" spans="8:26" x14ac:dyDescent="0.3">
      <c r="H8108" s="244"/>
      <c r="I8108" s="244"/>
      <c r="J8108" s="244"/>
      <c r="K8108" s="244"/>
      <c r="L8108" s="244"/>
      <c r="M8108" s="244"/>
      <c r="N8108" s="244"/>
      <c r="O8108" s="244"/>
      <c r="P8108" s="244"/>
      <c r="Q8108" s="244"/>
      <c r="R8108" s="6">
        <f t="shared" si="1151"/>
        <v>0</v>
      </c>
      <c r="S8108" s="6">
        <f t="shared" si="1152"/>
        <v>0</v>
      </c>
      <c r="T8108" s="7">
        <f t="shared" si="1153"/>
        <v>0</v>
      </c>
      <c r="U8108" s="121" t="str">
        <f t="shared" si="1154"/>
        <v>0</v>
      </c>
      <c r="V8108" s="10">
        <f t="shared" si="1155"/>
        <v>0</v>
      </c>
      <c r="W8108" s="10">
        <f t="shared" si="1156"/>
        <v>0</v>
      </c>
      <c r="X8108" s="11">
        <f t="shared" si="1157"/>
        <v>0</v>
      </c>
      <c r="Y8108" s="11">
        <f t="shared" si="1158"/>
        <v>0</v>
      </c>
      <c r="Z8108" s="12" t="str">
        <f t="shared" si="1159"/>
        <v>Torque/Speed Control 1</v>
      </c>
    </row>
    <row r="8109" spans="8:26" x14ac:dyDescent="0.3">
      <c r="H8109" s="244"/>
      <c r="I8109" s="244"/>
      <c r="J8109" s="244"/>
      <c r="K8109" s="244"/>
      <c r="L8109" s="244"/>
      <c r="M8109" s="244"/>
      <c r="N8109" s="244"/>
      <c r="O8109" s="244"/>
      <c r="P8109" s="244"/>
      <c r="Q8109" s="244"/>
      <c r="R8109" s="6">
        <f t="shared" si="1151"/>
        <v>0</v>
      </c>
      <c r="S8109" s="6">
        <f t="shared" si="1152"/>
        <v>0</v>
      </c>
      <c r="T8109" s="7">
        <f t="shared" si="1153"/>
        <v>0</v>
      </c>
      <c r="U8109" s="121" t="str">
        <f t="shared" si="1154"/>
        <v>0</v>
      </c>
      <c r="V8109" s="10">
        <f t="shared" si="1155"/>
        <v>0</v>
      </c>
      <c r="W8109" s="10">
        <f t="shared" si="1156"/>
        <v>0</v>
      </c>
      <c r="X8109" s="11">
        <f t="shared" si="1157"/>
        <v>0</v>
      </c>
      <c r="Y8109" s="11">
        <f t="shared" si="1158"/>
        <v>0</v>
      </c>
      <c r="Z8109" s="12" t="str">
        <f t="shared" si="1159"/>
        <v>Torque/Speed Control 1</v>
      </c>
    </row>
    <row r="8110" spans="8:26" x14ac:dyDescent="0.3">
      <c r="H8110" s="244"/>
      <c r="I8110" s="244"/>
      <c r="J8110" s="244"/>
      <c r="K8110" s="244"/>
      <c r="L8110" s="244"/>
      <c r="M8110" s="244"/>
      <c r="N8110" s="244"/>
      <c r="O8110" s="244"/>
      <c r="P8110" s="244"/>
      <c r="Q8110" s="244"/>
      <c r="R8110" s="6">
        <f t="shared" si="1151"/>
        <v>0</v>
      </c>
      <c r="S8110" s="6">
        <f t="shared" si="1152"/>
        <v>0</v>
      </c>
      <c r="T8110" s="7">
        <f t="shared" si="1153"/>
        <v>0</v>
      </c>
      <c r="U8110" s="121" t="str">
        <f t="shared" si="1154"/>
        <v>0</v>
      </c>
      <c r="V8110" s="10">
        <f t="shared" si="1155"/>
        <v>0</v>
      </c>
      <c r="W8110" s="10">
        <f t="shared" si="1156"/>
        <v>0</v>
      </c>
      <c r="X8110" s="11">
        <f t="shared" si="1157"/>
        <v>0</v>
      </c>
      <c r="Y8110" s="11">
        <f t="shared" si="1158"/>
        <v>0</v>
      </c>
      <c r="Z8110" s="12" t="str">
        <f t="shared" si="1159"/>
        <v>Torque/Speed Control 1</v>
      </c>
    </row>
    <row r="8111" spans="8:26" x14ac:dyDescent="0.3">
      <c r="H8111" s="244"/>
      <c r="I8111" s="244"/>
      <c r="J8111" s="244"/>
      <c r="K8111" s="244"/>
      <c r="L8111" s="244"/>
      <c r="M8111" s="244"/>
      <c r="N8111" s="244"/>
      <c r="O8111" s="244"/>
      <c r="P8111" s="244"/>
      <c r="Q8111" s="244"/>
      <c r="R8111" s="6">
        <f t="shared" si="1151"/>
        <v>0</v>
      </c>
      <c r="S8111" s="6">
        <f t="shared" si="1152"/>
        <v>0</v>
      </c>
      <c r="T8111" s="7">
        <f t="shared" si="1153"/>
        <v>0</v>
      </c>
      <c r="U8111" s="121" t="str">
        <f t="shared" si="1154"/>
        <v>0</v>
      </c>
      <c r="V8111" s="10">
        <f t="shared" si="1155"/>
        <v>0</v>
      </c>
      <c r="W8111" s="10">
        <f t="shared" si="1156"/>
        <v>0</v>
      </c>
      <c r="X8111" s="11">
        <f t="shared" si="1157"/>
        <v>0</v>
      </c>
      <c r="Y8111" s="11">
        <f t="shared" si="1158"/>
        <v>0</v>
      </c>
      <c r="Z8111" s="12" t="str">
        <f t="shared" si="1159"/>
        <v>Torque/Speed Control 1</v>
      </c>
    </row>
    <row r="8112" spans="8:26" x14ac:dyDescent="0.3">
      <c r="H8112" s="244"/>
      <c r="I8112" s="244"/>
      <c r="J8112" s="244"/>
      <c r="K8112" s="244"/>
      <c r="L8112" s="244"/>
      <c r="M8112" s="244"/>
      <c r="N8112" s="244"/>
      <c r="O8112" s="244"/>
      <c r="P8112" s="244"/>
      <c r="Q8112" s="244"/>
      <c r="R8112" s="6">
        <f t="shared" si="1151"/>
        <v>0</v>
      </c>
      <c r="S8112" s="6">
        <f t="shared" si="1152"/>
        <v>0</v>
      </c>
      <c r="T8112" s="7">
        <f t="shared" si="1153"/>
        <v>0</v>
      </c>
      <c r="U8112" s="121" t="str">
        <f t="shared" si="1154"/>
        <v>0</v>
      </c>
      <c r="V8112" s="10">
        <f t="shared" si="1155"/>
        <v>0</v>
      </c>
      <c r="W8112" s="10">
        <f t="shared" si="1156"/>
        <v>0</v>
      </c>
      <c r="X8112" s="11">
        <f t="shared" si="1157"/>
        <v>0</v>
      </c>
      <c r="Y8112" s="11">
        <f t="shared" si="1158"/>
        <v>0</v>
      </c>
      <c r="Z8112" s="12" t="str">
        <f t="shared" si="1159"/>
        <v>Torque/Speed Control 1</v>
      </c>
    </row>
    <row r="8113" spans="8:26" x14ac:dyDescent="0.3">
      <c r="H8113" s="244"/>
      <c r="I8113" s="244"/>
      <c r="J8113" s="244"/>
      <c r="K8113" s="244"/>
      <c r="L8113" s="244"/>
      <c r="M8113" s="244"/>
      <c r="N8113" s="244"/>
      <c r="O8113" s="244"/>
      <c r="P8113" s="244"/>
      <c r="Q8113" s="244"/>
      <c r="R8113" s="6">
        <f t="shared" si="1151"/>
        <v>0</v>
      </c>
      <c r="S8113" s="6">
        <f t="shared" si="1152"/>
        <v>0</v>
      </c>
      <c r="T8113" s="7">
        <f t="shared" si="1153"/>
        <v>0</v>
      </c>
      <c r="U8113" s="121" t="str">
        <f t="shared" si="1154"/>
        <v>0</v>
      </c>
      <c r="V8113" s="10">
        <f t="shared" si="1155"/>
        <v>0</v>
      </c>
      <c r="W8113" s="10">
        <f t="shared" si="1156"/>
        <v>0</v>
      </c>
      <c r="X8113" s="11">
        <f t="shared" si="1157"/>
        <v>0</v>
      </c>
      <c r="Y8113" s="11">
        <f t="shared" si="1158"/>
        <v>0</v>
      </c>
      <c r="Z8113" s="12" t="str">
        <f t="shared" si="1159"/>
        <v>Torque/Speed Control 1</v>
      </c>
    </row>
    <row r="8114" spans="8:26" x14ac:dyDescent="0.3">
      <c r="H8114" s="244"/>
      <c r="I8114" s="244"/>
      <c r="J8114" s="244"/>
      <c r="K8114" s="244"/>
      <c r="L8114" s="244"/>
      <c r="M8114" s="244"/>
      <c r="N8114" s="244"/>
      <c r="O8114" s="244"/>
      <c r="P8114" s="244"/>
      <c r="Q8114" s="244"/>
      <c r="R8114" s="6">
        <f t="shared" si="1151"/>
        <v>0</v>
      </c>
      <c r="S8114" s="6">
        <f t="shared" si="1152"/>
        <v>0</v>
      </c>
      <c r="T8114" s="7">
        <f t="shared" si="1153"/>
        <v>0</v>
      </c>
      <c r="U8114" s="121" t="str">
        <f t="shared" si="1154"/>
        <v>0</v>
      </c>
      <c r="V8114" s="10">
        <f t="shared" si="1155"/>
        <v>0</v>
      </c>
      <c r="W8114" s="10">
        <f t="shared" si="1156"/>
        <v>0</v>
      </c>
      <c r="X8114" s="11">
        <f t="shared" si="1157"/>
        <v>0</v>
      </c>
      <c r="Y8114" s="11">
        <f t="shared" si="1158"/>
        <v>0</v>
      </c>
      <c r="Z8114" s="12" t="str">
        <f t="shared" si="1159"/>
        <v>Torque/Speed Control 1</v>
      </c>
    </row>
    <row r="8115" spans="8:26" x14ac:dyDescent="0.3">
      <c r="H8115" s="244"/>
      <c r="I8115" s="244"/>
      <c r="J8115" s="244"/>
      <c r="K8115" s="244"/>
      <c r="L8115" s="244"/>
      <c r="M8115" s="244"/>
      <c r="N8115" s="244"/>
      <c r="O8115" s="244"/>
      <c r="P8115" s="244"/>
      <c r="Q8115" s="244"/>
      <c r="R8115" s="6">
        <f t="shared" si="1151"/>
        <v>0</v>
      </c>
      <c r="S8115" s="6">
        <f t="shared" si="1152"/>
        <v>0</v>
      </c>
      <c r="T8115" s="7">
        <f t="shared" si="1153"/>
        <v>0</v>
      </c>
      <c r="U8115" s="121" t="str">
        <f t="shared" si="1154"/>
        <v>0</v>
      </c>
      <c r="V8115" s="10">
        <f t="shared" si="1155"/>
        <v>0</v>
      </c>
      <c r="W8115" s="10">
        <f t="shared" si="1156"/>
        <v>0</v>
      </c>
      <c r="X8115" s="11">
        <f t="shared" si="1157"/>
        <v>0</v>
      </c>
      <c r="Y8115" s="11">
        <f t="shared" si="1158"/>
        <v>0</v>
      </c>
      <c r="Z8115" s="12" t="str">
        <f t="shared" si="1159"/>
        <v>Torque/Speed Control 1</v>
      </c>
    </row>
    <row r="8116" spans="8:26" x14ac:dyDescent="0.3">
      <c r="H8116" s="244"/>
      <c r="I8116" s="244"/>
      <c r="J8116" s="244"/>
      <c r="K8116" s="244"/>
      <c r="L8116" s="244"/>
      <c r="M8116" s="244"/>
      <c r="N8116" s="244"/>
      <c r="O8116" s="244"/>
      <c r="P8116" s="244"/>
      <c r="Q8116" s="244"/>
      <c r="R8116" s="6">
        <f t="shared" si="1151"/>
        <v>0</v>
      </c>
      <c r="S8116" s="6">
        <f t="shared" si="1152"/>
        <v>0</v>
      </c>
      <c r="T8116" s="7">
        <f t="shared" si="1153"/>
        <v>0</v>
      </c>
      <c r="U8116" s="121" t="str">
        <f t="shared" si="1154"/>
        <v>0</v>
      </c>
      <c r="V8116" s="10">
        <f t="shared" si="1155"/>
        <v>0</v>
      </c>
      <c r="W8116" s="10">
        <f t="shared" si="1156"/>
        <v>0</v>
      </c>
      <c r="X8116" s="11">
        <f t="shared" si="1157"/>
        <v>0</v>
      </c>
      <c r="Y8116" s="11">
        <f t="shared" si="1158"/>
        <v>0</v>
      </c>
      <c r="Z8116" s="12" t="str">
        <f t="shared" si="1159"/>
        <v>Torque/Speed Control 1</v>
      </c>
    </row>
    <row r="8117" spans="8:26" x14ac:dyDescent="0.3">
      <c r="H8117" s="244"/>
      <c r="I8117" s="244"/>
      <c r="J8117" s="244"/>
      <c r="K8117" s="244"/>
      <c r="L8117" s="244"/>
      <c r="M8117" s="244"/>
      <c r="N8117" s="244"/>
      <c r="O8117" s="244"/>
      <c r="P8117" s="244"/>
      <c r="Q8117" s="244"/>
      <c r="R8117" s="6">
        <f t="shared" si="1151"/>
        <v>0</v>
      </c>
      <c r="S8117" s="6">
        <f t="shared" si="1152"/>
        <v>0</v>
      </c>
      <c r="T8117" s="7">
        <f t="shared" si="1153"/>
        <v>0</v>
      </c>
      <c r="U8117" s="121" t="str">
        <f t="shared" si="1154"/>
        <v>0</v>
      </c>
      <c r="V8117" s="10">
        <f t="shared" si="1155"/>
        <v>0</v>
      </c>
      <c r="W8117" s="10">
        <f t="shared" si="1156"/>
        <v>0</v>
      </c>
      <c r="X8117" s="11">
        <f t="shared" si="1157"/>
        <v>0</v>
      </c>
      <c r="Y8117" s="11">
        <f t="shared" si="1158"/>
        <v>0</v>
      </c>
      <c r="Z8117" s="12" t="str">
        <f t="shared" si="1159"/>
        <v>Torque/Speed Control 1</v>
      </c>
    </row>
    <row r="8118" spans="8:26" x14ac:dyDescent="0.3">
      <c r="H8118" s="244"/>
      <c r="I8118" s="244"/>
      <c r="J8118" s="244"/>
      <c r="K8118" s="244"/>
      <c r="L8118" s="244"/>
      <c r="M8118" s="244"/>
      <c r="N8118" s="244"/>
      <c r="O8118" s="244"/>
      <c r="P8118" s="244"/>
      <c r="Q8118" s="244"/>
      <c r="R8118" s="6">
        <f t="shared" si="1151"/>
        <v>0</v>
      </c>
      <c r="S8118" s="6">
        <f t="shared" si="1152"/>
        <v>0</v>
      </c>
      <c r="T8118" s="7">
        <f t="shared" si="1153"/>
        <v>0</v>
      </c>
      <c r="U8118" s="121" t="str">
        <f t="shared" si="1154"/>
        <v>0</v>
      </c>
      <c r="V8118" s="10">
        <f t="shared" si="1155"/>
        <v>0</v>
      </c>
      <c r="W8118" s="10">
        <f t="shared" si="1156"/>
        <v>0</v>
      </c>
      <c r="X8118" s="11">
        <f t="shared" si="1157"/>
        <v>0</v>
      </c>
      <c r="Y8118" s="11">
        <f t="shared" si="1158"/>
        <v>0</v>
      </c>
      <c r="Z8118" s="12" t="str">
        <f t="shared" si="1159"/>
        <v>Torque/Speed Control 1</v>
      </c>
    </row>
    <row r="8119" spans="8:26" x14ac:dyDescent="0.3">
      <c r="H8119" s="244"/>
      <c r="I8119" s="244"/>
      <c r="J8119" s="244"/>
      <c r="K8119" s="244"/>
      <c r="L8119" s="244"/>
      <c r="M8119" s="244"/>
      <c r="N8119" s="244"/>
      <c r="O8119" s="244"/>
      <c r="P8119" s="244"/>
      <c r="Q8119" s="244"/>
      <c r="R8119" s="6">
        <f t="shared" si="1151"/>
        <v>0</v>
      </c>
      <c r="S8119" s="6">
        <f t="shared" si="1152"/>
        <v>0</v>
      </c>
      <c r="T8119" s="7">
        <f t="shared" si="1153"/>
        <v>0</v>
      </c>
      <c r="U8119" s="121" t="str">
        <f t="shared" si="1154"/>
        <v>0</v>
      </c>
      <c r="V8119" s="10">
        <f t="shared" si="1155"/>
        <v>0</v>
      </c>
      <c r="W8119" s="10">
        <f t="shared" si="1156"/>
        <v>0</v>
      </c>
      <c r="X8119" s="11">
        <f t="shared" si="1157"/>
        <v>0</v>
      </c>
      <c r="Y8119" s="11">
        <f t="shared" si="1158"/>
        <v>0</v>
      </c>
      <c r="Z8119" s="12" t="str">
        <f t="shared" si="1159"/>
        <v>Torque/Speed Control 1</v>
      </c>
    </row>
    <row r="8120" spans="8:26" x14ac:dyDescent="0.3">
      <c r="H8120" s="244"/>
      <c r="I8120" s="244"/>
      <c r="J8120" s="244"/>
      <c r="K8120" s="244"/>
      <c r="L8120" s="244"/>
      <c r="M8120" s="244"/>
      <c r="N8120" s="244"/>
      <c r="O8120" s="244"/>
      <c r="P8120" s="244"/>
      <c r="Q8120" s="244"/>
      <c r="R8120" s="6">
        <f t="shared" si="1151"/>
        <v>0</v>
      </c>
      <c r="S8120" s="6">
        <f t="shared" si="1152"/>
        <v>0</v>
      </c>
      <c r="T8120" s="7">
        <f t="shared" si="1153"/>
        <v>0</v>
      </c>
      <c r="U8120" s="121" t="str">
        <f t="shared" si="1154"/>
        <v>0</v>
      </c>
      <c r="V8120" s="10">
        <f t="shared" si="1155"/>
        <v>0</v>
      </c>
      <c r="W8120" s="10">
        <f t="shared" si="1156"/>
        <v>0</v>
      </c>
      <c r="X8120" s="11">
        <f t="shared" si="1157"/>
        <v>0</v>
      </c>
      <c r="Y8120" s="11">
        <f t="shared" si="1158"/>
        <v>0</v>
      </c>
      <c r="Z8120" s="12" t="str">
        <f t="shared" si="1159"/>
        <v>Torque/Speed Control 1</v>
      </c>
    </row>
    <row r="8121" spans="8:26" x14ac:dyDescent="0.3">
      <c r="H8121" s="244"/>
      <c r="I8121" s="244"/>
      <c r="J8121" s="244"/>
      <c r="K8121" s="244"/>
      <c r="L8121" s="244"/>
      <c r="M8121" s="244"/>
      <c r="N8121" s="244"/>
      <c r="O8121" s="244"/>
      <c r="P8121" s="244"/>
      <c r="Q8121" s="244"/>
      <c r="R8121" s="6">
        <f t="shared" si="1151"/>
        <v>0</v>
      </c>
      <c r="S8121" s="6">
        <f t="shared" si="1152"/>
        <v>0</v>
      </c>
      <c r="T8121" s="7">
        <f t="shared" si="1153"/>
        <v>0</v>
      </c>
      <c r="U8121" s="121" t="str">
        <f t="shared" si="1154"/>
        <v>0</v>
      </c>
      <c r="V8121" s="10">
        <f t="shared" si="1155"/>
        <v>0</v>
      </c>
      <c r="W8121" s="10">
        <f t="shared" si="1156"/>
        <v>0</v>
      </c>
      <c r="X8121" s="11">
        <f t="shared" si="1157"/>
        <v>0</v>
      </c>
      <c r="Y8121" s="11">
        <f t="shared" si="1158"/>
        <v>0</v>
      </c>
      <c r="Z8121" s="12" t="str">
        <f t="shared" si="1159"/>
        <v>Torque/Speed Control 1</v>
      </c>
    </row>
    <row r="8122" spans="8:26" x14ac:dyDescent="0.3">
      <c r="H8122" s="244"/>
      <c r="I8122" s="244"/>
      <c r="J8122" s="244"/>
      <c r="K8122" s="244"/>
      <c r="L8122" s="244"/>
      <c r="M8122" s="244"/>
      <c r="N8122" s="244"/>
      <c r="O8122" s="244"/>
      <c r="P8122" s="244"/>
      <c r="Q8122" s="244"/>
      <c r="R8122" s="6">
        <f t="shared" si="1151"/>
        <v>0</v>
      </c>
      <c r="S8122" s="6">
        <f t="shared" si="1152"/>
        <v>0</v>
      </c>
      <c r="T8122" s="7">
        <f t="shared" si="1153"/>
        <v>0</v>
      </c>
      <c r="U8122" s="121" t="str">
        <f t="shared" si="1154"/>
        <v>0</v>
      </c>
      <c r="V8122" s="10">
        <f t="shared" si="1155"/>
        <v>0</v>
      </c>
      <c r="W8122" s="10">
        <f t="shared" si="1156"/>
        <v>0</v>
      </c>
      <c r="X8122" s="11">
        <f t="shared" si="1157"/>
        <v>0</v>
      </c>
      <c r="Y8122" s="11">
        <f t="shared" si="1158"/>
        <v>0</v>
      </c>
      <c r="Z8122" s="12" t="str">
        <f t="shared" si="1159"/>
        <v>Torque/Speed Control 1</v>
      </c>
    </row>
    <row r="8123" spans="8:26" x14ac:dyDescent="0.3">
      <c r="H8123" s="244"/>
      <c r="I8123" s="244"/>
      <c r="J8123" s="244"/>
      <c r="K8123" s="244"/>
      <c r="L8123" s="244"/>
      <c r="M8123" s="244"/>
      <c r="N8123" s="244"/>
      <c r="O8123" s="244"/>
      <c r="P8123" s="244"/>
      <c r="Q8123" s="244"/>
      <c r="R8123" s="6">
        <f t="shared" si="1151"/>
        <v>0</v>
      </c>
      <c r="S8123" s="6">
        <f t="shared" si="1152"/>
        <v>0</v>
      </c>
      <c r="T8123" s="7">
        <f t="shared" si="1153"/>
        <v>0</v>
      </c>
      <c r="U8123" s="121" t="str">
        <f t="shared" si="1154"/>
        <v>0</v>
      </c>
      <c r="V8123" s="10">
        <f t="shared" si="1155"/>
        <v>0</v>
      </c>
      <c r="W8123" s="10">
        <f t="shared" si="1156"/>
        <v>0</v>
      </c>
      <c r="X8123" s="11">
        <f t="shared" si="1157"/>
        <v>0</v>
      </c>
      <c r="Y8123" s="11">
        <f t="shared" si="1158"/>
        <v>0</v>
      </c>
      <c r="Z8123" s="12" t="str">
        <f t="shared" si="1159"/>
        <v>Torque/Speed Control 1</v>
      </c>
    </row>
    <row r="8124" spans="8:26" x14ac:dyDescent="0.3">
      <c r="H8124" s="244"/>
      <c r="I8124" s="244"/>
      <c r="J8124" s="244"/>
      <c r="K8124" s="244"/>
      <c r="L8124" s="244"/>
      <c r="M8124" s="244"/>
      <c r="N8124" s="244"/>
      <c r="O8124" s="244"/>
      <c r="P8124" s="244"/>
      <c r="Q8124" s="244"/>
      <c r="R8124" s="6">
        <f t="shared" si="1151"/>
        <v>0</v>
      </c>
      <c r="S8124" s="6">
        <f t="shared" si="1152"/>
        <v>0</v>
      </c>
      <c r="T8124" s="7">
        <f t="shared" si="1153"/>
        <v>0</v>
      </c>
      <c r="U8124" s="121" t="str">
        <f t="shared" si="1154"/>
        <v>0</v>
      </c>
      <c r="V8124" s="10">
        <f t="shared" si="1155"/>
        <v>0</v>
      </c>
      <c r="W8124" s="10">
        <f t="shared" si="1156"/>
        <v>0</v>
      </c>
      <c r="X8124" s="11">
        <f t="shared" si="1157"/>
        <v>0</v>
      </c>
      <c r="Y8124" s="11">
        <f t="shared" si="1158"/>
        <v>0</v>
      </c>
      <c r="Z8124" s="12" t="str">
        <f t="shared" si="1159"/>
        <v>Torque/Speed Control 1</v>
      </c>
    </row>
    <row r="8125" spans="8:26" x14ac:dyDescent="0.3">
      <c r="H8125" s="244"/>
      <c r="I8125" s="244"/>
      <c r="J8125" s="244"/>
      <c r="K8125" s="244"/>
      <c r="L8125" s="244"/>
      <c r="M8125" s="244"/>
      <c r="N8125" s="244"/>
      <c r="O8125" s="244"/>
      <c r="P8125" s="244"/>
      <c r="Q8125" s="244"/>
      <c r="R8125" s="6">
        <f t="shared" ref="R8125:R8188" si="1160">_xlfn.BITRSHIFT(_xlfn.BITAND(HEX2DEC(H8125),HEX2DEC("1C000000")),26)</f>
        <v>0</v>
      </c>
      <c r="S8125" s="6">
        <f t="shared" ref="S8125:S8188" si="1161">_xlfn.BITRSHIFT(_xlfn.BITAND(HEX2DEC(H8125),HEX2DEC("01000000")),24)</f>
        <v>0</v>
      </c>
      <c r="T8125" s="7">
        <f t="shared" ref="T8125:T8188" si="1162">IF(_xlfn.BITRSHIFT(_xlfn.BITAND(HEX2DEC(H8125),HEX2DEC("0FF0000")),16)&lt;240,_xlfn.BITRSHIFT(_xlfn.BITAND(HEX2DEC(H8125),HEX2DEC("1FF0000")),8),_xlfn.BITRSHIFT(_xlfn.BITAND(HEX2DEC(H8125),HEX2DEC("1FFFF00")),8))</f>
        <v>0</v>
      </c>
      <c r="U8125" s="121" t="str">
        <f t="shared" ref="U8125:U8188" si="1163">DEC2HEX(T8125)</f>
        <v>0</v>
      </c>
      <c r="V8125" s="10">
        <f t="shared" ref="V8125:V8188" si="1164">_xlfn.BITRSHIFT(_xlfn.BITAND(HEX2DEC(H8125),HEX2DEC("0FF0000")),16)</f>
        <v>0</v>
      </c>
      <c r="W8125" s="10">
        <f t="shared" ref="W8125:W8188" si="1165">_xlfn.BITRSHIFT(_xlfn.BITAND(HEX2DEC(H8125),HEX2DEC("FF00")),8)</f>
        <v>0</v>
      </c>
      <c r="X8125" s="11">
        <f t="shared" ref="X8125:X8188" si="1166">_xlfn.BITAND(HEX2DEC(H8125),HEX2DEC("00000FF"))</f>
        <v>0</v>
      </c>
      <c r="Y8125" s="11">
        <f t="shared" ref="Y8125:Y8188" si="1167">IF(_xlfn.BITRSHIFT(_xlfn.BITAND(HEX2DEC(H8125),HEX2DEC("0FF0000")),16)&lt;240,_xlfn.BITRSHIFT(_xlfn.BITAND(HEX2DEC(H8125),HEX2DEC("0FF00")),8),_xlfn.BITRSHIFT(_xlfn.BITAND(HEX2DEC(H8125),HEX2DEC("0FF0000")),16))</f>
        <v>0</v>
      </c>
      <c r="Z8125" s="12" t="str">
        <f t="shared" ref="Z8125:Z8188" si="1168">VLOOKUP(T8125,BO:BP,2,FALSE)</f>
        <v>Torque/Speed Control 1</v>
      </c>
    </row>
    <row r="8126" spans="8:26" x14ac:dyDescent="0.3">
      <c r="H8126" s="244"/>
      <c r="I8126" s="244"/>
      <c r="J8126" s="244"/>
      <c r="K8126" s="244"/>
      <c r="L8126" s="244"/>
      <c r="M8126" s="244"/>
      <c r="N8126" s="244"/>
      <c r="O8126" s="244"/>
      <c r="P8126" s="244"/>
      <c r="Q8126" s="244"/>
      <c r="R8126" s="6">
        <f t="shared" si="1160"/>
        <v>0</v>
      </c>
      <c r="S8126" s="6">
        <f t="shared" si="1161"/>
        <v>0</v>
      </c>
      <c r="T8126" s="7">
        <f t="shared" si="1162"/>
        <v>0</v>
      </c>
      <c r="U8126" s="121" t="str">
        <f t="shared" si="1163"/>
        <v>0</v>
      </c>
      <c r="V8126" s="10">
        <f t="shared" si="1164"/>
        <v>0</v>
      </c>
      <c r="W8126" s="10">
        <f t="shared" si="1165"/>
        <v>0</v>
      </c>
      <c r="X8126" s="11">
        <f t="shared" si="1166"/>
        <v>0</v>
      </c>
      <c r="Y8126" s="11">
        <f t="shared" si="1167"/>
        <v>0</v>
      </c>
      <c r="Z8126" s="12" t="str">
        <f t="shared" si="1168"/>
        <v>Torque/Speed Control 1</v>
      </c>
    </row>
    <row r="8127" spans="8:26" x14ac:dyDescent="0.3">
      <c r="H8127" s="244"/>
      <c r="I8127" s="244"/>
      <c r="J8127" s="244"/>
      <c r="K8127" s="244"/>
      <c r="L8127" s="244"/>
      <c r="M8127" s="244"/>
      <c r="N8127" s="244"/>
      <c r="O8127" s="244"/>
      <c r="P8127" s="244"/>
      <c r="Q8127" s="244"/>
      <c r="R8127" s="6">
        <f t="shared" si="1160"/>
        <v>0</v>
      </c>
      <c r="S8127" s="6">
        <f t="shared" si="1161"/>
        <v>0</v>
      </c>
      <c r="T8127" s="7">
        <f t="shared" si="1162"/>
        <v>0</v>
      </c>
      <c r="U8127" s="121" t="str">
        <f t="shared" si="1163"/>
        <v>0</v>
      </c>
      <c r="V8127" s="10">
        <f t="shared" si="1164"/>
        <v>0</v>
      </c>
      <c r="W8127" s="10">
        <f t="shared" si="1165"/>
        <v>0</v>
      </c>
      <c r="X8127" s="11">
        <f t="shared" si="1166"/>
        <v>0</v>
      </c>
      <c r="Y8127" s="11">
        <f t="shared" si="1167"/>
        <v>0</v>
      </c>
      <c r="Z8127" s="12" t="str">
        <f t="shared" si="1168"/>
        <v>Torque/Speed Control 1</v>
      </c>
    </row>
    <row r="8128" spans="8:26" x14ac:dyDescent="0.3">
      <c r="H8128" s="244"/>
      <c r="I8128" s="244"/>
      <c r="J8128" s="244"/>
      <c r="K8128" s="244"/>
      <c r="L8128" s="244"/>
      <c r="M8128" s="244"/>
      <c r="N8128" s="244"/>
      <c r="O8128" s="244"/>
      <c r="P8128" s="244"/>
      <c r="Q8128" s="244"/>
      <c r="R8128" s="6">
        <f t="shared" si="1160"/>
        <v>0</v>
      </c>
      <c r="S8128" s="6">
        <f t="shared" si="1161"/>
        <v>0</v>
      </c>
      <c r="T8128" s="7">
        <f t="shared" si="1162"/>
        <v>0</v>
      </c>
      <c r="U8128" s="121" t="str">
        <f t="shared" si="1163"/>
        <v>0</v>
      </c>
      <c r="V8128" s="10">
        <f t="shared" si="1164"/>
        <v>0</v>
      </c>
      <c r="W8128" s="10">
        <f t="shared" si="1165"/>
        <v>0</v>
      </c>
      <c r="X8128" s="11">
        <f t="shared" si="1166"/>
        <v>0</v>
      </c>
      <c r="Y8128" s="11">
        <f t="shared" si="1167"/>
        <v>0</v>
      </c>
      <c r="Z8128" s="12" t="str">
        <f t="shared" si="1168"/>
        <v>Torque/Speed Control 1</v>
      </c>
    </row>
    <row r="8129" spans="8:26" x14ac:dyDescent="0.3">
      <c r="H8129" s="244"/>
      <c r="I8129" s="244"/>
      <c r="J8129" s="244"/>
      <c r="K8129" s="244"/>
      <c r="L8129" s="244"/>
      <c r="M8129" s="244"/>
      <c r="N8129" s="244"/>
      <c r="O8129" s="244"/>
      <c r="P8129" s="244"/>
      <c r="Q8129" s="244"/>
      <c r="R8129" s="6">
        <f t="shared" si="1160"/>
        <v>0</v>
      </c>
      <c r="S8129" s="6">
        <f t="shared" si="1161"/>
        <v>0</v>
      </c>
      <c r="T8129" s="7">
        <f t="shared" si="1162"/>
        <v>0</v>
      </c>
      <c r="U8129" s="121" t="str">
        <f t="shared" si="1163"/>
        <v>0</v>
      </c>
      <c r="V8129" s="10">
        <f t="shared" si="1164"/>
        <v>0</v>
      </c>
      <c r="W8129" s="10">
        <f t="shared" si="1165"/>
        <v>0</v>
      </c>
      <c r="X8129" s="11">
        <f t="shared" si="1166"/>
        <v>0</v>
      </c>
      <c r="Y8129" s="11">
        <f t="shared" si="1167"/>
        <v>0</v>
      </c>
      <c r="Z8129" s="12" t="str">
        <f t="shared" si="1168"/>
        <v>Torque/Speed Control 1</v>
      </c>
    </row>
    <row r="8130" spans="8:26" x14ac:dyDescent="0.3">
      <c r="H8130" s="244"/>
      <c r="I8130" s="244"/>
      <c r="J8130" s="244"/>
      <c r="K8130" s="244"/>
      <c r="L8130" s="244"/>
      <c r="M8130" s="244"/>
      <c r="N8130" s="244"/>
      <c r="O8130" s="244"/>
      <c r="P8130" s="244"/>
      <c r="Q8130" s="244"/>
      <c r="R8130" s="6">
        <f t="shared" si="1160"/>
        <v>0</v>
      </c>
      <c r="S8130" s="6">
        <f t="shared" si="1161"/>
        <v>0</v>
      </c>
      <c r="T8130" s="7">
        <f t="shared" si="1162"/>
        <v>0</v>
      </c>
      <c r="U8130" s="121" t="str">
        <f t="shared" si="1163"/>
        <v>0</v>
      </c>
      <c r="V8130" s="10">
        <f t="shared" si="1164"/>
        <v>0</v>
      </c>
      <c r="W8130" s="10">
        <f t="shared" si="1165"/>
        <v>0</v>
      </c>
      <c r="X8130" s="11">
        <f t="shared" si="1166"/>
        <v>0</v>
      </c>
      <c r="Y8130" s="11">
        <f t="shared" si="1167"/>
        <v>0</v>
      </c>
      <c r="Z8130" s="12" t="str">
        <f t="shared" si="1168"/>
        <v>Torque/Speed Control 1</v>
      </c>
    </row>
    <row r="8131" spans="8:26" x14ac:dyDescent="0.3">
      <c r="H8131" s="244"/>
      <c r="I8131" s="244"/>
      <c r="J8131" s="244"/>
      <c r="K8131" s="244"/>
      <c r="L8131" s="244"/>
      <c r="M8131" s="244"/>
      <c r="N8131" s="244"/>
      <c r="O8131" s="244"/>
      <c r="P8131" s="244"/>
      <c r="Q8131" s="244"/>
      <c r="R8131" s="6">
        <f t="shared" si="1160"/>
        <v>0</v>
      </c>
      <c r="S8131" s="6">
        <f t="shared" si="1161"/>
        <v>0</v>
      </c>
      <c r="T8131" s="7">
        <f t="shared" si="1162"/>
        <v>0</v>
      </c>
      <c r="U8131" s="121" t="str">
        <f t="shared" si="1163"/>
        <v>0</v>
      </c>
      <c r="V8131" s="10">
        <f t="shared" si="1164"/>
        <v>0</v>
      </c>
      <c r="W8131" s="10">
        <f t="shared" si="1165"/>
        <v>0</v>
      </c>
      <c r="X8131" s="11">
        <f t="shared" si="1166"/>
        <v>0</v>
      </c>
      <c r="Y8131" s="11">
        <f t="shared" si="1167"/>
        <v>0</v>
      </c>
      <c r="Z8131" s="12" t="str">
        <f t="shared" si="1168"/>
        <v>Torque/Speed Control 1</v>
      </c>
    </row>
    <row r="8132" spans="8:26" x14ac:dyDescent="0.3">
      <c r="H8132" s="244"/>
      <c r="I8132" s="244"/>
      <c r="J8132" s="244"/>
      <c r="K8132" s="244"/>
      <c r="L8132" s="244"/>
      <c r="M8132" s="244"/>
      <c r="N8132" s="244"/>
      <c r="O8132" s="244"/>
      <c r="P8132" s="244"/>
      <c r="Q8132" s="244"/>
      <c r="R8132" s="6">
        <f t="shared" si="1160"/>
        <v>0</v>
      </c>
      <c r="S8132" s="6">
        <f t="shared" si="1161"/>
        <v>0</v>
      </c>
      <c r="T8132" s="7">
        <f t="shared" si="1162"/>
        <v>0</v>
      </c>
      <c r="U8132" s="121" t="str">
        <f t="shared" si="1163"/>
        <v>0</v>
      </c>
      <c r="V8132" s="10">
        <f t="shared" si="1164"/>
        <v>0</v>
      </c>
      <c r="W8132" s="10">
        <f t="shared" si="1165"/>
        <v>0</v>
      </c>
      <c r="X8132" s="11">
        <f t="shared" si="1166"/>
        <v>0</v>
      </c>
      <c r="Y8132" s="11">
        <f t="shared" si="1167"/>
        <v>0</v>
      </c>
      <c r="Z8132" s="12" t="str">
        <f t="shared" si="1168"/>
        <v>Torque/Speed Control 1</v>
      </c>
    </row>
    <row r="8133" spans="8:26" x14ac:dyDescent="0.3">
      <c r="H8133" s="244"/>
      <c r="I8133" s="244"/>
      <c r="J8133" s="244"/>
      <c r="K8133" s="244"/>
      <c r="L8133" s="244"/>
      <c r="M8133" s="244"/>
      <c r="N8133" s="244"/>
      <c r="O8133" s="244"/>
      <c r="P8133" s="244"/>
      <c r="Q8133" s="244"/>
      <c r="R8133" s="6">
        <f t="shared" si="1160"/>
        <v>0</v>
      </c>
      <c r="S8133" s="6">
        <f t="shared" si="1161"/>
        <v>0</v>
      </c>
      <c r="T8133" s="7">
        <f t="shared" si="1162"/>
        <v>0</v>
      </c>
      <c r="U8133" s="121" t="str">
        <f t="shared" si="1163"/>
        <v>0</v>
      </c>
      <c r="V8133" s="10">
        <f t="shared" si="1164"/>
        <v>0</v>
      </c>
      <c r="W8133" s="10">
        <f t="shared" si="1165"/>
        <v>0</v>
      </c>
      <c r="X8133" s="11">
        <f t="shared" si="1166"/>
        <v>0</v>
      </c>
      <c r="Y8133" s="11">
        <f t="shared" si="1167"/>
        <v>0</v>
      </c>
      <c r="Z8133" s="12" t="str">
        <f t="shared" si="1168"/>
        <v>Torque/Speed Control 1</v>
      </c>
    </row>
    <row r="8134" spans="8:26" x14ac:dyDescent="0.3">
      <c r="H8134" s="244"/>
      <c r="I8134" s="244"/>
      <c r="J8134" s="244"/>
      <c r="K8134" s="244"/>
      <c r="L8134" s="244"/>
      <c r="M8134" s="244"/>
      <c r="N8134" s="244"/>
      <c r="O8134" s="244"/>
      <c r="P8134" s="244"/>
      <c r="Q8134" s="244"/>
      <c r="R8134" s="6">
        <f t="shared" si="1160"/>
        <v>0</v>
      </c>
      <c r="S8134" s="6">
        <f t="shared" si="1161"/>
        <v>0</v>
      </c>
      <c r="T8134" s="7">
        <f t="shared" si="1162"/>
        <v>0</v>
      </c>
      <c r="U8134" s="121" t="str">
        <f t="shared" si="1163"/>
        <v>0</v>
      </c>
      <c r="V8134" s="10">
        <f t="shared" si="1164"/>
        <v>0</v>
      </c>
      <c r="W8134" s="10">
        <f t="shared" si="1165"/>
        <v>0</v>
      </c>
      <c r="X8134" s="11">
        <f t="shared" si="1166"/>
        <v>0</v>
      </c>
      <c r="Y8134" s="11">
        <f t="shared" si="1167"/>
        <v>0</v>
      </c>
      <c r="Z8134" s="12" t="str">
        <f t="shared" si="1168"/>
        <v>Torque/Speed Control 1</v>
      </c>
    </row>
    <row r="8135" spans="8:26" x14ac:dyDescent="0.3">
      <c r="H8135" s="244"/>
      <c r="I8135" s="244"/>
      <c r="J8135" s="244"/>
      <c r="K8135" s="244"/>
      <c r="L8135" s="244"/>
      <c r="M8135" s="244"/>
      <c r="N8135" s="244"/>
      <c r="O8135" s="244"/>
      <c r="P8135" s="244"/>
      <c r="Q8135" s="244"/>
      <c r="R8135" s="6">
        <f t="shared" si="1160"/>
        <v>0</v>
      </c>
      <c r="S8135" s="6">
        <f t="shared" si="1161"/>
        <v>0</v>
      </c>
      <c r="T8135" s="7">
        <f t="shared" si="1162"/>
        <v>0</v>
      </c>
      <c r="U8135" s="121" t="str">
        <f t="shared" si="1163"/>
        <v>0</v>
      </c>
      <c r="V8135" s="10">
        <f t="shared" si="1164"/>
        <v>0</v>
      </c>
      <c r="W8135" s="10">
        <f t="shared" si="1165"/>
        <v>0</v>
      </c>
      <c r="X8135" s="11">
        <f t="shared" si="1166"/>
        <v>0</v>
      </c>
      <c r="Y8135" s="11">
        <f t="shared" si="1167"/>
        <v>0</v>
      </c>
      <c r="Z8135" s="12" t="str">
        <f t="shared" si="1168"/>
        <v>Torque/Speed Control 1</v>
      </c>
    </row>
    <row r="8136" spans="8:26" x14ac:dyDescent="0.3">
      <c r="H8136" s="244"/>
      <c r="I8136" s="244"/>
      <c r="J8136" s="244"/>
      <c r="K8136" s="244"/>
      <c r="L8136" s="244"/>
      <c r="M8136" s="244"/>
      <c r="N8136" s="244"/>
      <c r="O8136" s="244"/>
      <c r="P8136" s="244"/>
      <c r="Q8136" s="244"/>
      <c r="R8136" s="6">
        <f t="shared" si="1160"/>
        <v>0</v>
      </c>
      <c r="S8136" s="6">
        <f t="shared" si="1161"/>
        <v>0</v>
      </c>
      <c r="T8136" s="7">
        <f t="shared" si="1162"/>
        <v>0</v>
      </c>
      <c r="U8136" s="121" t="str">
        <f t="shared" si="1163"/>
        <v>0</v>
      </c>
      <c r="V8136" s="10">
        <f t="shared" si="1164"/>
        <v>0</v>
      </c>
      <c r="W8136" s="10">
        <f t="shared" si="1165"/>
        <v>0</v>
      </c>
      <c r="X8136" s="11">
        <f t="shared" si="1166"/>
        <v>0</v>
      </c>
      <c r="Y8136" s="11">
        <f t="shared" si="1167"/>
        <v>0</v>
      </c>
      <c r="Z8136" s="12" t="str">
        <f t="shared" si="1168"/>
        <v>Torque/Speed Control 1</v>
      </c>
    </row>
    <row r="8137" spans="8:26" x14ac:dyDescent="0.3">
      <c r="H8137" s="244"/>
      <c r="I8137" s="244"/>
      <c r="J8137" s="244"/>
      <c r="K8137" s="244"/>
      <c r="L8137" s="244"/>
      <c r="M8137" s="244"/>
      <c r="N8137" s="244"/>
      <c r="O8137" s="244"/>
      <c r="P8137" s="244"/>
      <c r="Q8137" s="244"/>
      <c r="R8137" s="6">
        <f t="shared" si="1160"/>
        <v>0</v>
      </c>
      <c r="S8137" s="6">
        <f t="shared" si="1161"/>
        <v>0</v>
      </c>
      <c r="T8137" s="7">
        <f t="shared" si="1162"/>
        <v>0</v>
      </c>
      <c r="U8137" s="121" t="str">
        <f t="shared" si="1163"/>
        <v>0</v>
      </c>
      <c r="V8137" s="10">
        <f t="shared" si="1164"/>
        <v>0</v>
      </c>
      <c r="W8137" s="10">
        <f t="shared" si="1165"/>
        <v>0</v>
      </c>
      <c r="X8137" s="11">
        <f t="shared" si="1166"/>
        <v>0</v>
      </c>
      <c r="Y8137" s="11">
        <f t="shared" si="1167"/>
        <v>0</v>
      </c>
      <c r="Z8137" s="12" t="str">
        <f t="shared" si="1168"/>
        <v>Torque/Speed Control 1</v>
      </c>
    </row>
    <row r="8138" spans="8:26" x14ac:dyDescent="0.3">
      <c r="H8138" s="244"/>
      <c r="I8138" s="244"/>
      <c r="J8138" s="244"/>
      <c r="K8138" s="244"/>
      <c r="L8138" s="244"/>
      <c r="M8138" s="244"/>
      <c r="N8138" s="244"/>
      <c r="O8138" s="244"/>
      <c r="P8138" s="244"/>
      <c r="Q8138" s="244"/>
      <c r="R8138" s="6">
        <f t="shared" si="1160"/>
        <v>0</v>
      </c>
      <c r="S8138" s="6">
        <f t="shared" si="1161"/>
        <v>0</v>
      </c>
      <c r="T8138" s="7">
        <f t="shared" si="1162"/>
        <v>0</v>
      </c>
      <c r="U8138" s="121" t="str">
        <f t="shared" si="1163"/>
        <v>0</v>
      </c>
      <c r="V8138" s="10">
        <f t="shared" si="1164"/>
        <v>0</v>
      </c>
      <c r="W8138" s="10">
        <f t="shared" si="1165"/>
        <v>0</v>
      </c>
      <c r="X8138" s="11">
        <f t="shared" si="1166"/>
        <v>0</v>
      </c>
      <c r="Y8138" s="11">
        <f t="shared" si="1167"/>
        <v>0</v>
      </c>
      <c r="Z8138" s="12" t="str">
        <f t="shared" si="1168"/>
        <v>Torque/Speed Control 1</v>
      </c>
    </row>
    <row r="8139" spans="8:26" x14ac:dyDescent="0.3">
      <c r="H8139" s="244"/>
      <c r="I8139" s="244"/>
      <c r="J8139" s="244"/>
      <c r="K8139" s="244"/>
      <c r="L8139" s="244"/>
      <c r="M8139" s="244"/>
      <c r="N8139" s="244"/>
      <c r="O8139" s="244"/>
      <c r="P8139" s="244"/>
      <c r="Q8139" s="244"/>
      <c r="R8139" s="6">
        <f t="shared" si="1160"/>
        <v>0</v>
      </c>
      <c r="S8139" s="6">
        <f t="shared" si="1161"/>
        <v>0</v>
      </c>
      <c r="T8139" s="7">
        <f t="shared" si="1162"/>
        <v>0</v>
      </c>
      <c r="U8139" s="121" t="str">
        <f t="shared" si="1163"/>
        <v>0</v>
      </c>
      <c r="V8139" s="10">
        <f t="shared" si="1164"/>
        <v>0</v>
      </c>
      <c r="W8139" s="10">
        <f t="shared" si="1165"/>
        <v>0</v>
      </c>
      <c r="X8139" s="11">
        <f t="shared" si="1166"/>
        <v>0</v>
      </c>
      <c r="Y8139" s="11">
        <f t="shared" si="1167"/>
        <v>0</v>
      </c>
      <c r="Z8139" s="12" t="str">
        <f t="shared" si="1168"/>
        <v>Torque/Speed Control 1</v>
      </c>
    </row>
    <row r="8140" spans="8:26" x14ac:dyDescent="0.3">
      <c r="H8140" s="244"/>
      <c r="I8140" s="244"/>
      <c r="J8140" s="244"/>
      <c r="K8140" s="244"/>
      <c r="L8140" s="244"/>
      <c r="M8140" s="244"/>
      <c r="N8140" s="244"/>
      <c r="O8140" s="244"/>
      <c r="P8140" s="244"/>
      <c r="Q8140" s="244"/>
      <c r="R8140" s="6">
        <f t="shared" si="1160"/>
        <v>0</v>
      </c>
      <c r="S8140" s="6">
        <f t="shared" si="1161"/>
        <v>0</v>
      </c>
      <c r="T8140" s="7">
        <f t="shared" si="1162"/>
        <v>0</v>
      </c>
      <c r="U8140" s="121" t="str">
        <f t="shared" si="1163"/>
        <v>0</v>
      </c>
      <c r="V8140" s="10">
        <f t="shared" si="1164"/>
        <v>0</v>
      </c>
      <c r="W8140" s="10">
        <f t="shared" si="1165"/>
        <v>0</v>
      </c>
      <c r="X8140" s="11">
        <f t="shared" si="1166"/>
        <v>0</v>
      </c>
      <c r="Y8140" s="11">
        <f t="shared" si="1167"/>
        <v>0</v>
      </c>
      <c r="Z8140" s="12" t="str">
        <f t="shared" si="1168"/>
        <v>Torque/Speed Control 1</v>
      </c>
    </row>
    <row r="8141" spans="8:26" x14ac:dyDescent="0.3">
      <c r="H8141" s="244"/>
      <c r="I8141" s="244"/>
      <c r="J8141" s="244"/>
      <c r="K8141" s="244"/>
      <c r="L8141" s="244"/>
      <c r="M8141" s="244"/>
      <c r="N8141" s="244"/>
      <c r="O8141" s="244"/>
      <c r="P8141" s="244"/>
      <c r="Q8141" s="244"/>
      <c r="R8141" s="6">
        <f t="shared" si="1160"/>
        <v>0</v>
      </c>
      <c r="S8141" s="6">
        <f t="shared" si="1161"/>
        <v>0</v>
      </c>
      <c r="T8141" s="7">
        <f t="shared" si="1162"/>
        <v>0</v>
      </c>
      <c r="U8141" s="121" t="str">
        <f t="shared" si="1163"/>
        <v>0</v>
      </c>
      <c r="V8141" s="10">
        <f t="shared" si="1164"/>
        <v>0</v>
      </c>
      <c r="W8141" s="10">
        <f t="shared" si="1165"/>
        <v>0</v>
      </c>
      <c r="X8141" s="11">
        <f t="shared" si="1166"/>
        <v>0</v>
      </c>
      <c r="Y8141" s="11">
        <f t="shared" si="1167"/>
        <v>0</v>
      </c>
      <c r="Z8141" s="12" t="str">
        <f t="shared" si="1168"/>
        <v>Torque/Speed Control 1</v>
      </c>
    </row>
    <row r="8142" spans="8:26" x14ac:dyDescent="0.3">
      <c r="H8142" s="244"/>
      <c r="I8142" s="244"/>
      <c r="J8142" s="244"/>
      <c r="K8142" s="244"/>
      <c r="L8142" s="244"/>
      <c r="M8142" s="244"/>
      <c r="N8142" s="244"/>
      <c r="O8142" s="244"/>
      <c r="P8142" s="244"/>
      <c r="Q8142" s="244"/>
      <c r="R8142" s="6">
        <f t="shared" si="1160"/>
        <v>0</v>
      </c>
      <c r="S8142" s="6">
        <f t="shared" si="1161"/>
        <v>0</v>
      </c>
      <c r="T8142" s="7">
        <f t="shared" si="1162"/>
        <v>0</v>
      </c>
      <c r="U8142" s="121" t="str">
        <f t="shared" si="1163"/>
        <v>0</v>
      </c>
      <c r="V8142" s="10">
        <f t="shared" si="1164"/>
        <v>0</v>
      </c>
      <c r="W8142" s="10">
        <f t="shared" si="1165"/>
        <v>0</v>
      </c>
      <c r="X8142" s="11">
        <f t="shared" si="1166"/>
        <v>0</v>
      </c>
      <c r="Y8142" s="11">
        <f t="shared" si="1167"/>
        <v>0</v>
      </c>
      <c r="Z8142" s="12" t="str">
        <f t="shared" si="1168"/>
        <v>Torque/Speed Control 1</v>
      </c>
    </row>
    <row r="8143" spans="8:26" x14ac:dyDescent="0.3">
      <c r="H8143" s="244"/>
      <c r="I8143" s="244"/>
      <c r="J8143" s="244"/>
      <c r="K8143" s="244"/>
      <c r="L8143" s="244"/>
      <c r="M8143" s="244"/>
      <c r="N8143" s="244"/>
      <c r="O8143" s="244"/>
      <c r="P8143" s="244"/>
      <c r="Q8143" s="244"/>
      <c r="R8143" s="6">
        <f t="shared" si="1160"/>
        <v>0</v>
      </c>
      <c r="S8143" s="6">
        <f t="shared" si="1161"/>
        <v>0</v>
      </c>
      <c r="T8143" s="7">
        <f t="shared" si="1162"/>
        <v>0</v>
      </c>
      <c r="U8143" s="121" t="str">
        <f t="shared" si="1163"/>
        <v>0</v>
      </c>
      <c r="V8143" s="10">
        <f t="shared" si="1164"/>
        <v>0</v>
      </c>
      <c r="W8143" s="10">
        <f t="shared" si="1165"/>
        <v>0</v>
      </c>
      <c r="X8143" s="11">
        <f t="shared" si="1166"/>
        <v>0</v>
      </c>
      <c r="Y8143" s="11">
        <f t="shared" si="1167"/>
        <v>0</v>
      </c>
      <c r="Z8143" s="12" t="str">
        <f t="shared" si="1168"/>
        <v>Torque/Speed Control 1</v>
      </c>
    </row>
    <row r="8144" spans="8:26" x14ac:dyDescent="0.3">
      <c r="H8144" s="244"/>
      <c r="I8144" s="244"/>
      <c r="J8144" s="244"/>
      <c r="K8144" s="244"/>
      <c r="L8144" s="244"/>
      <c r="M8144" s="244"/>
      <c r="N8144" s="244"/>
      <c r="O8144" s="244"/>
      <c r="P8144" s="244"/>
      <c r="Q8144" s="244"/>
      <c r="R8144" s="6">
        <f t="shared" si="1160"/>
        <v>0</v>
      </c>
      <c r="S8144" s="6">
        <f t="shared" si="1161"/>
        <v>0</v>
      </c>
      <c r="T8144" s="7">
        <f t="shared" si="1162"/>
        <v>0</v>
      </c>
      <c r="U8144" s="121" t="str">
        <f t="shared" si="1163"/>
        <v>0</v>
      </c>
      <c r="V8144" s="10">
        <f t="shared" si="1164"/>
        <v>0</v>
      </c>
      <c r="W8144" s="10">
        <f t="shared" si="1165"/>
        <v>0</v>
      </c>
      <c r="X8144" s="11">
        <f t="shared" si="1166"/>
        <v>0</v>
      </c>
      <c r="Y8144" s="11">
        <f t="shared" si="1167"/>
        <v>0</v>
      </c>
      <c r="Z8144" s="12" t="str">
        <f t="shared" si="1168"/>
        <v>Torque/Speed Control 1</v>
      </c>
    </row>
    <row r="8145" spans="8:26" x14ac:dyDescent="0.3">
      <c r="H8145" s="244"/>
      <c r="I8145" s="244"/>
      <c r="J8145" s="244"/>
      <c r="K8145" s="244"/>
      <c r="L8145" s="244"/>
      <c r="M8145" s="244"/>
      <c r="N8145" s="244"/>
      <c r="O8145" s="244"/>
      <c r="P8145" s="244"/>
      <c r="Q8145" s="244"/>
      <c r="R8145" s="6">
        <f t="shared" si="1160"/>
        <v>0</v>
      </c>
      <c r="S8145" s="6">
        <f t="shared" si="1161"/>
        <v>0</v>
      </c>
      <c r="T8145" s="7">
        <f t="shared" si="1162"/>
        <v>0</v>
      </c>
      <c r="U8145" s="121" t="str">
        <f t="shared" si="1163"/>
        <v>0</v>
      </c>
      <c r="V8145" s="10">
        <f t="shared" si="1164"/>
        <v>0</v>
      </c>
      <c r="W8145" s="10">
        <f t="shared" si="1165"/>
        <v>0</v>
      </c>
      <c r="X8145" s="11">
        <f t="shared" si="1166"/>
        <v>0</v>
      </c>
      <c r="Y8145" s="11">
        <f t="shared" si="1167"/>
        <v>0</v>
      </c>
      <c r="Z8145" s="12" t="str">
        <f t="shared" si="1168"/>
        <v>Torque/Speed Control 1</v>
      </c>
    </row>
    <row r="8146" spans="8:26" x14ac:dyDescent="0.3">
      <c r="H8146" s="244"/>
      <c r="I8146" s="244"/>
      <c r="J8146" s="244"/>
      <c r="K8146" s="244"/>
      <c r="L8146" s="244"/>
      <c r="M8146" s="244"/>
      <c r="N8146" s="244"/>
      <c r="O8146" s="244"/>
      <c r="P8146" s="244"/>
      <c r="Q8146" s="244"/>
      <c r="R8146" s="6">
        <f t="shared" si="1160"/>
        <v>0</v>
      </c>
      <c r="S8146" s="6">
        <f t="shared" si="1161"/>
        <v>0</v>
      </c>
      <c r="T8146" s="7">
        <f t="shared" si="1162"/>
        <v>0</v>
      </c>
      <c r="U8146" s="121" t="str">
        <f t="shared" si="1163"/>
        <v>0</v>
      </c>
      <c r="V8146" s="10">
        <f t="shared" si="1164"/>
        <v>0</v>
      </c>
      <c r="W8146" s="10">
        <f t="shared" si="1165"/>
        <v>0</v>
      </c>
      <c r="X8146" s="11">
        <f t="shared" si="1166"/>
        <v>0</v>
      </c>
      <c r="Y8146" s="11">
        <f t="shared" si="1167"/>
        <v>0</v>
      </c>
      <c r="Z8146" s="12" t="str">
        <f t="shared" si="1168"/>
        <v>Torque/Speed Control 1</v>
      </c>
    </row>
    <row r="8147" spans="8:26" x14ac:dyDescent="0.3">
      <c r="H8147" s="244"/>
      <c r="I8147" s="244"/>
      <c r="J8147" s="244"/>
      <c r="K8147" s="244"/>
      <c r="L8147" s="244"/>
      <c r="M8147" s="244"/>
      <c r="N8147" s="244"/>
      <c r="O8147" s="244"/>
      <c r="P8147" s="244"/>
      <c r="Q8147" s="244"/>
      <c r="R8147" s="6">
        <f t="shared" si="1160"/>
        <v>0</v>
      </c>
      <c r="S8147" s="6">
        <f t="shared" si="1161"/>
        <v>0</v>
      </c>
      <c r="T8147" s="7">
        <f t="shared" si="1162"/>
        <v>0</v>
      </c>
      <c r="U8147" s="121" t="str">
        <f t="shared" si="1163"/>
        <v>0</v>
      </c>
      <c r="V8147" s="10">
        <f t="shared" si="1164"/>
        <v>0</v>
      </c>
      <c r="W8147" s="10">
        <f t="shared" si="1165"/>
        <v>0</v>
      </c>
      <c r="X8147" s="11">
        <f t="shared" si="1166"/>
        <v>0</v>
      </c>
      <c r="Y8147" s="11">
        <f t="shared" si="1167"/>
        <v>0</v>
      </c>
      <c r="Z8147" s="12" t="str">
        <f t="shared" si="1168"/>
        <v>Torque/Speed Control 1</v>
      </c>
    </row>
    <row r="8148" spans="8:26" x14ac:dyDescent="0.3">
      <c r="H8148" s="244"/>
      <c r="I8148" s="244"/>
      <c r="J8148" s="244"/>
      <c r="K8148" s="244"/>
      <c r="L8148" s="244"/>
      <c r="M8148" s="244"/>
      <c r="N8148" s="244"/>
      <c r="O8148" s="244"/>
      <c r="P8148" s="244"/>
      <c r="Q8148" s="244"/>
      <c r="R8148" s="6">
        <f t="shared" si="1160"/>
        <v>0</v>
      </c>
      <c r="S8148" s="6">
        <f t="shared" si="1161"/>
        <v>0</v>
      </c>
      <c r="T8148" s="7">
        <f t="shared" si="1162"/>
        <v>0</v>
      </c>
      <c r="U8148" s="121" t="str">
        <f t="shared" si="1163"/>
        <v>0</v>
      </c>
      <c r="V8148" s="10">
        <f t="shared" si="1164"/>
        <v>0</v>
      </c>
      <c r="W8148" s="10">
        <f t="shared" si="1165"/>
        <v>0</v>
      </c>
      <c r="X8148" s="11">
        <f t="shared" si="1166"/>
        <v>0</v>
      </c>
      <c r="Y8148" s="11">
        <f t="shared" si="1167"/>
        <v>0</v>
      </c>
      <c r="Z8148" s="12" t="str">
        <f t="shared" si="1168"/>
        <v>Torque/Speed Control 1</v>
      </c>
    </row>
    <row r="8149" spans="8:26" x14ac:dyDescent="0.3">
      <c r="H8149" s="244"/>
      <c r="I8149" s="244"/>
      <c r="J8149" s="244"/>
      <c r="K8149" s="244"/>
      <c r="L8149" s="244"/>
      <c r="M8149" s="244"/>
      <c r="N8149" s="244"/>
      <c r="O8149" s="244"/>
      <c r="P8149" s="244"/>
      <c r="Q8149" s="244"/>
      <c r="R8149" s="6">
        <f t="shared" si="1160"/>
        <v>0</v>
      </c>
      <c r="S8149" s="6">
        <f t="shared" si="1161"/>
        <v>0</v>
      </c>
      <c r="T8149" s="7">
        <f t="shared" si="1162"/>
        <v>0</v>
      </c>
      <c r="U8149" s="121" t="str">
        <f t="shared" si="1163"/>
        <v>0</v>
      </c>
      <c r="V8149" s="10">
        <f t="shared" si="1164"/>
        <v>0</v>
      </c>
      <c r="W8149" s="10">
        <f t="shared" si="1165"/>
        <v>0</v>
      </c>
      <c r="X8149" s="11">
        <f t="shared" si="1166"/>
        <v>0</v>
      </c>
      <c r="Y8149" s="11">
        <f t="shared" si="1167"/>
        <v>0</v>
      </c>
      <c r="Z8149" s="12" t="str">
        <f t="shared" si="1168"/>
        <v>Torque/Speed Control 1</v>
      </c>
    </row>
    <row r="8150" spans="8:26" x14ac:dyDescent="0.3">
      <c r="H8150" s="244"/>
      <c r="I8150" s="244"/>
      <c r="J8150" s="244"/>
      <c r="K8150" s="244"/>
      <c r="L8150" s="244"/>
      <c r="M8150" s="244"/>
      <c r="N8150" s="244"/>
      <c r="O8150" s="244"/>
      <c r="P8150" s="244"/>
      <c r="Q8150" s="244"/>
      <c r="R8150" s="6">
        <f t="shared" si="1160"/>
        <v>0</v>
      </c>
      <c r="S8150" s="6">
        <f t="shared" si="1161"/>
        <v>0</v>
      </c>
      <c r="T8150" s="7">
        <f t="shared" si="1162"/>
        <v>0</v>
      </c>
      <c r="U8150" s="121" t="str">
        <f t="shared" si="1163"/>
        <v>0</v>
      </c>
      <c r="V8150" s="10">
        <f t="shared" si="1164"/>
        <v>0</v>
      </c>
      <c r="W8150" s="10">
        <f t="shared" si="1165"/>
        <v>0</v>
      </c>
      <c r="X8150" s="11">
        <f t="shared" si="1166"/>
        <v>0</v>
      </c>
      <c r="Y8150" s="11">
        <f t="shared" si="1167"/>
        <v>0</v>
      </c>
      <c r="Z8150" s="12" t="str">
        <f t="shared" si="1168"/>
        <v>Torque/Speed Control 1</v>
      </c>
    </row>
    <row r="8151" spans="8:26" x14ac:dyDescent="0.3">
      <c r="H8151" s="244"/>
      <c r="I8151" s="244"/>
      <c r="J8151" s="244"/>
      <c r="K8151" s="244"/>
      <c r="L8151" s="244"/>
      <c r="M8151" s="244"/>
      <c r="N8151" s="244"/>
      <c r="O8151" s="244"/>
      <c r="P8151" s="244"/>
      <c r="Q8151" s="244"/>
      <c r="R8151" s="6">
        <f t="shared" si="1160"/>
        <v>0</v>
      </c>
      <c r="S8151" s="6">
        <f t="shared" si="1161"/>
        <v>0</v>
      </c>
      <c r="T8151" s="7">
        <f t="shared" si="1162"/>
        <v>0</v>
      </c>
      <c r="U8151" s="121" t="str">
        <f t="shared" si="1163"/>
        <v>0</v>
      </c>
      <c r="V8151" s="10">
        <f t="shared" si="1164"/>
        <v>0</v>
      </c>
      <c r="W8151" s="10">
        <f t="shared" si="1165"/>
        <v>0</v>
      </c>
      <c r="X8151" s="11">
        <f t="shared" si="1166"/>
        <v>0</v>
      </c>
      <c r="Y8151" s="11">
        <f t="shared" si="1167"/>
        <v>0</v>
      </c>
      <c r="Z8151" s="12" t="str">
        <f t="shared" si="1168"/>
        <v>Torque/Speed Control 1</v>
      </c>
    </row>
    <row r="8152" spans="8:26" x14ac:dyDescent="0.3">
      <c r="H8152" s="244"/>
      <c r="I8152" s="244"/>
      <c r="J8152" s="244"/>
      <c r="K8152" s="244"/>
      <c r="L8152" s="244"/>
      <c r="M8152" s="244"/>
      <c r="N8152" s="244"/>
      <c r="O8152" s="244"/>
      <c r="P8152" s="244"/>
      <c r="Q8152" s="244"/>
      <c r="R8152" s="6">
        <f t="shared" si="1160"/>
        <v>0</v>
      </c>
      <c r="S8152" s="6">
        <f t="shared" si="1161"/>
        <v>0</v>
      </c>
      <c r="T8152" s="7">
        <f t="shared" si="1162"/>
        <v>0</v>
      </c>
      <c r="U8152" s="121" t="str">
        <f t="shared" si="1163"/>
        <v>0</v>
      </c>
      <c r="V8152" s="10">
        <f t="shared" si="1164"/>
        <v>0</v>
      </c>
      <c r="W8152" s="10">
        <f t="shared" si="1165"/>
        <v>0</v>
      </c>
      <c r="X8152" s="11">
        <f t="shared" si="1166"/>
        <v>0</v>
      </c>
      <c r="Y8152" s="11">
        <f t="shared" si="1167"/>
        <v>0</v>
      </c>
      <c r="Z8152" s="12" t="str">
        <f t="shared" si="1168"/>
        <v>Torque/Speed Control 1</v>
      </c>
    </row>
    <row r="8153" spans="8:26" x14ac:dyDescent="0.3">
      <c r="H8153" s="244"/>
      <c r="I8153" s="244"/>
      <c r="J8153" s="244"/>
      <c r="K8153" s="244"/>
      <c r="L8153" s="244"/>
      <c r="M8153" s="244"/>
      <c r="N8153" s="244"/>
      <c r="O8153" s="244"/>
      <c r="P8153" s="244"/>
      <c r="Q8153" s="244"/>
      <c r="R8153" s="6">
        <f t="shared" si="1160"/>
        <v>0</v>
      </c>
      <c r="S8153" s="6">
        <f t="shared" si="1161"/>
        <v>0</v>
      </c>
      <c r="T8153" s="7">
        <f t="shared" si="1162"/>
        <v>0</v>
      </c>
      <c r="U8153" s="121" t="str">
        <f t="shared" si="1163"/>
        <v>0</v>
      </c>
      <c r="V8153" s="10">
        <f t="shared" si="1164"/>
        <v>0</v>
      </c>
      <c r="W8153" s="10">
        <f t="shared" si="1165"/>
        <v>0</v>
      </c>
      <c r="X8153" s="11">
        <f t="shared" si="1166"/>
        <v>0</v>
      </c>
      <c r="Y8153" s="11">
        <f t="shared" si="1167"/>
        <v>0</v>
      </c>
      <c r="Z8153" s="12" t="str">
        <f t="shared" si="1168"/>
        <v>Torque/Speed Control 1</v>
      </c>
    </row>
    <row r="8154" spans="8:26" x14ac:dyDescent="0.3">
      <c r="H8154" s="244"/>
      <c r="I8154" s="244"/>
      <c r="J8154" s="244"/>
      <c r="K8154" s="244"/>
      <c r="L8154" s="244"/>
      <c r="M8154" s="244"/>
      <c r="N8154" s="244"/>
      <c r="O8154" s="244"/>
      <c r="P8154" s="244"/>
      <c r="Q8154" s="244"/>
      <c r="R8154" s="6">
        <f t="shared" si="1160"/>
        <v>0</v>
      </c>
      <c r="S8154" s="6">
        <f t="shared" si="1161"/>
        <v>0</v>
      </c>
      <c r="T8154" s="7">
        <f t="shared" si="1162"/>
        <v>0</v>
      </c>
      <c r="U8154" s="121" t="str">
        <f t="shared" si="1163"/>
        <v>0</v>
      </c>
      <c r="V8154" s="10">
        <f t="shared" si="1164"/>
        <v>0</v>
      </c>
      <c r="W8154" s="10">
        <f t="shared" si="1165"/>
        <v>0</v>
      </c>
      <c r="X8154" s="11">
        <f t="shared" si="1166"/>
        <v>0</v>
      </c>
      <c r="Y8154" s="11">
        <f t="shared" si="1167"/>
        <v>0</v>
      </c>
      <c r="Z8154" s="12" t="str">
        <f t="shared" si="1168"/>
        <v>Torque/Speed Control 1</v>
      </c>
    </row>
    <row r="8155" spans="8:26" x14ac:dyDescent="0.3">
      <c r="H8155" s="244"/>
      <c r="I8155" s="244"/>
      <c r="J8155" s="244"/>
      <c r="K8155" s="244"/>
      <c r="L8155" s="244"/>
      <c r="M8155" s="244"/>
      <c r="N8155" s="244"/>
      <c r="O8155" s="244"/>
      <c r="P8155" s="244"/>
      <c r="Q8155" s="244"/>
      <c r="R8155" s="6">
        <f t="shared" si="1160"/>
        <v>0</v>
      </c>
      <c r="S8155" s="6">
        <f t="shared" si="1161"/>
        <v>0</v>
      </c>
      <c r="T8155" s="7">
        <f t="shared" si="1162"/>
        <v>0</v>
      </c>
      <c r="U8155" s="121" t="str">
        <f t="shared" si="1163"/>
        <v>0</v>
      </c>
      <c r="V8155" s="10">
        <f t="shared" si="1164"/>
        <v>0</v>
      </c>
      <c r="W8155" s="10">
        <f t="shared" si="1165"/>
        <v>0</v>
      </c>
      <c r="X8155" s="11">
        <f t="shared" si="1166"/>
        <v>0</v>
      </c>
      <c r="Y8155" s="11">
        <f t="shared" si="1167"/>
        <v>0</v>
      </c>
      <c r="Z8155" s="12" t="str">
        <f t="shared" si="1168"/>
        <v>Torque/Speed Control 1</v>
      </c>
    </row>
    <row r="8156" spans="8:26" x14ac:dyDescent="0.3">
      <c r="H8156" s="244"/>
      <c r="I8156" s="244"/>
      <c r="J8156" s="244"/>
      <c r="K8156" s="244"/>
      <c r="L8156" s="244"/>
      <c r="M8156" s="244"/>
      <c r="N8156" s="244"/>
      <c r="O8156" s="244"/>
      <c r="P8156" s="244"/>
      <c r="Q8156" s="244"/>
      <c r="R8156" s="6">
        <f t="shared" si="1160"/>
        <v>0</v>
      </c>
      <c r="S8156" s="6">
        <f t="shared" si="1161"/>
        <v>0</v>
      </c>
      <c r="T8156" s="7">
        <f t="shared" si="1162"/>
        <v>0</v>
      </c>
      <c r="U8156" s="121" t="str">
        <f t="shared" si="1163"/>
        <v>0</v>
      </c>
      <c r="V8156" s="10">
        <f t="shared" si="1164"/>
        <v>0</v>
      </c>
      <c r="W8156" s="10">
        <f t="shared" si="1165"/>
        <v>0</v>
      </c>
      <c r="X8156" s="11">
        <f t="shared" si="1166"/>
        <v>0</v>
      </c>
      <c r="Y8156" s="11">
        <f t="shared" si="1167"/>
        <v>0</v>
      </c>
      <c r="Z8156" s="12" t="str">
        <f t="shared" si="1168"/>
        <v>Torque/Speed Control 1</v>
      </c>
    </row>
    <row r="8157" spans="8:26" x14ac:dyDescent="0.3">
      <c r="H8157" s="244"/>
      <c r="I8157" s="244"/>
      <c r="J8157" s="244"/>
      <c r="K8157" s="244"/>
      <c r="L8157" s="244"/>
      <c r="M8157" s="244"/>
      <c r="N8157" s="244"/>
      <c r="O8157" s="244"/>
      <c r="P8157" s="244"/>
      <c r="Q8157" s="244"/>
      <c r="R8157" s="6">
        <f t="shared" si="1160"/>
        <v>0</v>
      </c>
      <c r="S8157" s="6">
        <f t="shared" si="1161"/>
        <v>0</v>
      </c>
      <c r="T8157" s="7">
        <f t="shared" si="1162"/>
        <v>0</v>
      </c>
      <c r="U8157" s="121" t="str">
        <f t="shared" si="1163"/>
        <v>0</v>
      </c>
      <c r="V8157" s="10">
        <f t="shared" si="1164"/>
        <v>0</v>
      </c>
      <c r="W8157" s="10">
        <f t="shared" si="1165"/>
        <v>0</v>
      </c>
      <c r="X8157" s="11">
        <f t="shared" si="1166"/>
        <v>0</v>
      </c>
      <c r="Y8157" s="11">
        <f t="shared" si="1167"/>
        <v>0</v>
      </c>
      <c r="Z8157" s="12" t="str">
        <f t="shared" si="1168"/>
        <v>Torque/Speed Control 1</v>
      </c>
    </row>
    <row r="8158" spans="8:26" x14ac:dyDescent="0.3">
      <c r="H8158" s="244"/>
      <c r="I8158" s="244"/>
      <c r="J8158" s="244"/>
      <c r="K8158" s="244"/>
      <c r="L8158" s="244"/>
      <c r="M8158" s="244"/>
      <c r="N8158" s="244"/>
      <c r="O8158" s="244"/>
      <c r="P8158" s="244"/>
      <c r="Q8158" s="244"/>
      <c r="R8158" s="6">
        <f t="shared" si="1160"/>
        <v>0</v>
      </c>
      <c r="S8158" s="6">
        <f t="shared" si="1161"/>
        <v>0</v>
      </c>
      <c r="T8158" s="7">
        <f t="shared" si="1162"/>
        <v>0</v>
      </c>
      <c r="U8158" s="121" t="str">
        <f t="shared" si="1163"/>
        <v>0</v>
      </c>
      <c r="V8158" s="10">
        <f t="shared" si="1164"/>
        <v>0</v>
      </c>
      <c r="W8158" s="10">
        <f t="shared" si="1165"/>
        <v>0</v>
      </c>
      <c r="X8158" s="11">
        <f t="shared" si="1166"/>
        <v>0</v>
      </c>
      <c r="Y8158" s="11">
        <f t="shared" si="1167"/>
        <v>0</v>
      </c>
      <c r="Z8158" s="12" t="str">
        <f t="shared" si="1168"/>
        <v>Torque/Speed Control 1</v>
      </c>
    </row>
    <row r="8159" spans="8:26" x14ac:dyDescent="0.3">
      <c r="H8159" s="244"/>
      <c r="I8159" s="244"/>
      <c r="J8159" s="244"/>
      <c r="K8159" s="244"/>
      <c r="L8159" s="244"/>
      <c r="M8159" s="244"/>
      <c r="N8159" s="244"/>
      <c r="O8159" s="244"/>
      <c r="P8159" s="244"/>
      <c r="Q8159" s="244"/>
      <c r="R8159" s="6">
        <f t="shared" si="1160"/>
        <v>0</v>
      </c>
      <c r="S8159" s="6">
        <f t="shared" si="1161"/>
        <v>0</v>
      </c>
      <c r="T8159" s="7">
        <f t="shared" si="1162"/>
        <v>0</v>
      </c>
      <c r="U8159" s="121" t="str">
        <f t="shared" si="1163"/>
        <v>0</v>
      </c>
      <c r="V8159" s="10">
        <f t="shared" si="1164"/>
        <v>0</v>
      </c>
      <c r="W8159" s="10">
        <f t="shared" si="1165"/>
        <v>0</v>
      </c>
      <c r="X8159" s="11">
        <f t="shared" si="1166"/>
        <v>0</v>
      </c>
      <c r="Y8159" s="11">
        <f t="shared" si="1167"/>
        <v>0</v>
      </c>
      <c r="Z8159" s="12" t="str">
        <f t="shared" si="1168"/>
        <v>Torque/Speed Control 1</v>
      </c>
    </row>
    <row r="8160" spans="8:26" x14ac:dyDescent="0.3">
      <c r="H8160" s="244"/>
      <c r="I8160" s="244"/>
      <c r="J8160" s="244"/>
      <c r="K8160" s="244"/>
      <c r="L8160" s="244"/>
      <c r="M8160" s="244"/>
      <c r="N8160" s="244"/>
      <c r="O8160" s="244"/>
      <c r="P8160" s="244"/>
      <c r="Q8160" s="244"/>
      <c r="R8160" s="6">
        <f t="shared" si="1160"/>
        <v>0</v>
      </c>
      <c r="S8160" s="6">
        <f t="shared" si="1161"/>
        <v>0</v>
      </c>
      <c r="T8160" s="7">
        <f t="shared" si="1162"/>
        <v>0</v>
      </c>
      <c r="U8160" s="121" t="str">
        <f t="shared" si="1163"/>
        <v>0</v>
      </c>
      <c r="V8160" s="10">
        <f t="shared" si="1164"/>
        <v>0</v>
      </c>
      <c r="W8160" s="10">
        <f t="shared" si="1165"/>
        <v>0</v>
      </c>
      <c r="X8160" s="11">
        <f t="shared" si="1166"/>
        <v>0</v>
      </c>
      <c r="Y8160" s="11">
        <f t="shared" si="1167"/>
        <v>0</v>
      </c>
      <c r="Z8160" s="12" t="str">
        <f t="shared" si="1168"/>
        <v>Torque/Speed Control 1</v>
      </c>
    </row>
    <row r="8161" spans="8:26" x14ac:dyDescent="0.3">
      <c r="H8161" s="244"/>
      <c r="I8161" s="244"/>
      <c r="J8161" s="244"/>
      <c r="K8161" s="244"/>
      <c r="L8161" s="244"/>
      <c r="M8161" s="244"/>
      <c r="N8161" s="244"/>
      <c r="O8161" s="244"/>
      <c r="P8161" s="244"/>
      <c r="Q8161" s="244"/>
      <c r="R8161" s="6">
        <f t="shared" si="1160"/>
        <v>0</v>
      </c>
      <c r="S8161" s="6">
        <f t="shared" si="1161"/>
        <v>0</v>
      </c>
      <c r="T8161" s="7">
        <f t="shared" si="1162"/>
        <v>0</v>
      </c>
      <c r="U8161" s="121" t="str">
        <f t="shared" si="1163"/>
        <v>0</v>
      </c>
      <c r="V8161" s="10">
        <f t="shared" si="1164"/>
        <v>0</v>
      </c>
      <c r="W8161" s="10">
        <f t="shared" si="1165"/>
        <v>0</v>
      </c>
      <c r="X8161" s="11">
        <f t="shared" si="1166"/>
        <v>0</v>
      </c>
      <c r="Y8161" s="11">
        <f t="shared" si="1167"/>
        <v>0</v>
      </c>
      <c r="Z8161" s="12" t="str">
        <f t="shared" si="1168"/>
        <v>Torque/Speed Control 1</v>
      </c>
    </row>
    <row r="8162" spans="8:26" x14ac:dyDescent="0.3">
      <c r="H8162" s="244"/>
      <c r="I8162" s="244"/>
      <c r="J8162" s="244"/>
      <c r="K8162" s="244"/>
      <c r="L8162" s="244"/>
      <c r="M8162" s="244"/>
      <c r="N8162" s="244"/>
      <c r="O8162" s="244"/>
      <c r="P8162" s="244"/>
      <c r="Q8162" s="244"/>
      <c r="R8162" s="6">
        <f t="shared" si="1160"/>
        <v>0</v>
      </c>
      <c r="S8162" s="6">
        <f t="shared" si="1161"/>
        <v>0</v>
      </c>
      <c r="T8162" s="7">
        <f t="shared" si="1162"/>
        <v>0</v>
      </c>
      <c r="U8162" s="121" t="str">
        <f t="shared" si="1163"/>
        <v>0</v>
      </c>
      <c r="V8162" s="10">
        <f t="shared" si="1164"/>
        <v>0</v>
      </c>
      <c r="W8162" s="10">
        <f t="shared" si="1165"/>
        <v>0</v>
      </c>
      <c r="X8162" s="11">
        <f t="shared" si="1166"/>
        <v>0</v>
      </c>
      <c r="Y8162" s="11">
        <f t="shared" si="1167"/>
        <v>0</v>
      </c>
      <c r="Z8162" s="12" t="str">
        <f t="shared" si="1168"/>
        <v>Torque/Speed Control 1</v>
      </c>
    </row>
    <row r="8163" spans="8:26" x14ac:dyDescent="0.3">
      <c r="H8163" s="244"/>
      <c r="I8163" s="244"/>
      <c r="J8163" s="244"/>
      <c r="K8163" s="244"/>
      <c r="L8163" s="244"/>
      <c r="M8163" s="244"/>
      <c r="N8163" s="244"/>
      <c r="O8163" s="244"/>
      <c r="P8163" s="244"/>
      <c r="Q8163" s="244"/>
      <c r="R8163" s="6">
        <f t="shared" si="1160"/>
        <v>0</v>
      </c>
      <c r="S8163" s="6">
        <f t="shared" si="1161"/>
        <v>0</v>
      </c>
      <c r="T8163" s="7">
        <f t="shared" si="1162"/>
        <v>0</v>
      </c>
      <c r="U8163" s="121" t="str">
        <f t="shared" si="1163"/>
        <v>0</v>
      </c>
      <c r="V8163" s="10">
        <f t="shared" si="1164"/>
        <v>0</v>
      </c>
      <c r="W8163" s="10">
        <f t="shared" si="1165"/>
        <v>0</v>
      </c>
      <c r="X8163" s="11">
        <f t="shared" si="1166"/>
        <v>0</v>
      </c>
      <c r="Y8163" s="11">
        <f t="shared" si="1167"/>
        <v>0</v>
      </c>
      <c r="Z8163" s="12" t="str">
        <f t="shared" si="1168"/>
        <v>Torque/Speed Control 1</v>
      </c>
    </row>
    <row r="8164" spans="8:26" x14ac:dyDescent="0.3">
      <c r="H8164" s="244"/>
      <c r="I8164" s="244"/>
      <c r="J8164" s="244"/>
      <c r="K8164" s="244"/>
      <c r="L8164" s="244"/>
      <c r="M8164" s="244"/>
      <c r="N8164" s="244"/>
      <c r="O8164" s="244"/>
      <c r="P8164" s="244"/>
      <c r="Q8164" s="244"/>
      <c r="R8164" s="6">
        <f t="shared" si="1160"/>
        <v>0</v>
      </c>
      <c r="S8164" s="6">
        <f t="shared" si="1161"/>
        <v>0</v>
      </c>
      <c r="T8164" s="7">
        <f t="shared" si="1162"/>
        <v>0</v>
      </c>
      <c r="U8164" s="121" t="str">
        <f t="shared" si="1163"/>
        <v>0</v>
      </c>
      <c r="V8164" s="10">
        <f t="shared" si="1164"/>
        <v>0</v>
      </c>
      <c r="W8164" s="10">
        <f t="shared" si="1165"/>
        <v>0</v>
      </c>
      <c r="X8164" s="11">
        <f t="shared" si="1166"/>
        <v>0</v>
      </c>
      <c r="Y8164" s="11">
        <f t="shared" si="1167"/>
        <v>0</v>
      </c>
      <c r="Z8164" s="12" t="str">
        <f t="shared" si="1168"/>
        <v>Torque/Speed Control 1</v>
      </c>
    </row>
    <row r="8165" spans="8:26" x14ac:dyDescent="0.3">
      <c r="H8165" s="244"/>
      <c r="I8165" s="244"/>
      <c r="J8165" s="244"/>
      <c r="K8165" s="244"/>
      <c r="L8165" s="244"/>
      <c r="M8165" s="244"/>
      <c r="N8165" s="244"/>
      <c r="O8165" s="244"/>
      <c r="P8165" s="244"/>
      <c r="Q8165" s="244"/>
      <c r="R8165" s="6">
        <f t="shared" si="1160"/>
        <v>0</v>
      </c>
      <c r="S8165" s="6">
        <f t="shared" si="1161"/>
        <v>0</v>
      </c>
      <c r="T8165" s="7">
        <f t="shared" si="1162"/>
        <v>0</v>
      </c>
      <c r="U8165" s="121" t="str">
        <f t="shared" si="1163"/>
        <v>0</v>
      </c>
      <c r="V8165" s="10">
        <f t="shared" si="1164"/>
        <v>0</v>
      </c>
      <c r="W8165" s="10">
        <f t="shared" si="1165"/>
        <v>0</v>
      </c>
      <c r="X8165" s="11">
        <f t="shared" si="1166"/>
        <v>0</v>
      </c>
      <c r="Y8165" s="11">
        <f t="shared" si="1167"/>
        <v>0</v>
      </c>
      <c r="Z8165" s="12" t="str">
        <f t="shared" si="1168"/>
        <v>Torque/Speed Control 1</v>
      </c>
    </row>
    <row r="8166" spans="8:26" x14ac:dyDescent="0.3">
      <c r="H8166" s="244"/>
      <c r="I8166" s="244"/>
      <c r="J8166" s="244"/>
      <c r="K8166" s="244"/>
      <c r="L8166" s="244"/>
      <c r="M8166" s="244"/>
      <c r="N8166" s="244"/>
      <c r="O8166" s="244"/>
      <c r="P8166" s="244"/>
      <c r="Q8166" s="244"/>
      <c r="R8166" s="6">
        <f t="shared" si="1160"/>
        <v>0</v>
      </c>
      <c r="S8166" s="6">
        <f t="shared" si="1161"/>
        <v>0</v>
      </c>
      <c r="T8166" s="7">
        <f t="shared" si="1162"/>
        <v>0</v>
      </c>
      <c r="U8166" s="121" t="str">
        <f t="shared" si="1163"/>
        <v>0</v>
      </c>
      <c r="V8166" s="10">
        <f t="shared" si="1164"/>
        <v>0</v>
      </c>
      <c r="W8166" s="10">
        <f t="shared" si="1165"/>
        <v>0</v>
      </c>
      <c r="X8166" s="11">
        <f t="shared" si="1166"/>
        <v>0</v>
      </c>
      <c r="Y8166" s="11">
        <f t="shared" si="1167"/>
        <v>0</v>
      </c>
      <c r="Z8166" s="12" t="str">
        <f t="shared" si="1168"/>
        <v>Torque/Speed Control 1</v>
      </c>
    </row>
    <row r="8167" spans="8:26" x14ac:dyDescent="0.3">
      <c r="H8167" s="244"/>
      <c r="I8167" s="244"/>
      <c r="J8167" s="244"/>
      <c r="K8167" s="244"/>
      <c r="L8167" s="244"/>
      <c r="M8167" s="244"/>
      <c r="N8167" s="244"/>
      <c r="O8167" s="244"/>
      <c r="P8167" s="244"/>
      <c r="Q8167" s="244"/>
      <c r="R8167" s="6">
        <f t="shared" si="1160"/>
        <v>0</v>
      </c>
      <c r="S8167" s="6">
        <f t="shared" si="1161"/>
        <v>0</v>
      </c>
      <c r="T8167" s="7">
        <f t="shared" si="1162"/>
        <v>0</v>
      </c>
      <c r="U8167" s="121" t="str">
        <f t="shared" si="1163"/>
        <v>0</v>
      </c>
      <c r="V8167" s="10">
        <f t="shared" si="1164"/>
        <v>0</v>
      </c>
      <c r="W8167" s="10">
        <f t="shared" si="1165"/>
        <v>0</v>
      </c>
      <c r="X8167" s="11">
        <f t="shared" si="1166"/>
        <v>0</v>
      </c>
      <c r="Y8167" s="11">
        <f t="shared" si="1167"/>
        <v>0</v>
      </c>
      <c r="Z8167" s="12" t="str">
        <f t="shared" si="1168"/>
        <v>Torque/Speed Control 1</v>
      </c>
    </row>
    <row r="8168" spans="8:26" x14ac:dyDescent="0.3">
      <c r="H8168" s="244"/>
      <c r="I8168" s="244"/>
      <c r="J8168" s="244"/>
      <c r="K8168" s="244"/>
      <c r="L8168" s="244"/>
      <c r="M8168" s="244"/>
      <c r="N8168" s="244"/>
      <c r="O8168" s="244"/>
      <c r="P8168" s="244"/>
      <c r="Q8168" s="244"/>
      <c r="R8168" s="6">
        <f t="shared" si="1160"/>
        <v>0</v>
      </c>
      <c r="S8168" s="6">
        <f t="shared" si="1161"/>
        <v>0</v>
      </c>
      <c r="T8168" s="7">
        <f t="shared" si="1162"/>
        <v>0</v>
      </c>
      <c r="U8168" s="121" t="str">
        <f t="shared" si="1163"/>
        <v>0</v>
      </c>
      <c r="V8168" s="10">
        <f t="shared" si="1164"/>
        <v>0</v>
      </c>
      <c r="W8168" s="10">
        <f t="shared" si="1165"/>
        <v>0</v>
      </c>
      <c r="X8168" s="11">
        <f t="shared" si="1166"/>
        <v>0</v>
      </c>
      <c r="Y8168" s="11">
        <f t="shared" si="1167"/>
        <v>0</v>
      </c>
      <c r="Z8168" s="12" t="str">
        <f t="shared" si="1168"/>
        <v>Torque/Speed Control 1</v>
      </c>
    </row>
    <row r="8169" spans="8:26" x14ac:dyDescent="0.3">
      <c r="H8169" s="244"/>
      <c r="I8169" s="244"/>
      <c r="J8169" s="244"/>
      <c r="K8169" s="244"/>
      <c r="L8169" s="244"/>
      <c r="M8169" s="244"/>
      <c r="N8169" s="244"/>
      <c r="O8169" s="244"/>
      <c r="P8169" s="244"/>
      <c r="Q8169" s="244"/>
      <c r="R8169" s="6">
        <f t="shared" si="1160"/>
        <v>0</v>
      </c>
      <c r="S8169" s="6">
        <f t="shared" si="1161"/>
        <v>0</v>
      </c>
      <c r="T8169" s="7">
        <f t="shared" si="1162"/>
        <v>0</v>
      </c>
      <c r="U8169" s="121" t="str">
        <f t="shared" si="1163"/>
        <v>0</v>
      </c>
      <c r="V8169" s="10">
        <f t="shared" si="1164"/>
        <v>0</v>
      </c>
      <c r="W8169" s="10">
        <f t="shared" si="1165"/>
        <v>0</v>
      </c>
      <c r="X8169" s="11">
        <f t="shared" si="1166"/>
        <v>0</v>
      </c>
      <c r="Y8169" s="11">
        <f t="shared" si="1167"/>
        <v>0</v>
      </c>
      <c r="Z8169" s="12" t="str">
        <f t="shared" si="1168"/>
        <v>Torque/Speed Control 1</v>
      </c>
    </row>
    <row r="8170" spans="8:26" x14ac:dyDescent="0.3">
      <c r="H8170" s="244"/>
      <c r="I8170" s="244"/>
      <c r="J8170" s="244"/>
      <c r="K8170" s="244"/>
      <c r="L8170" s="244"/>
      <c r="M8170" s="244"/>
      <c r="N8170" s="244"/>
      <c r="O8170" s="244"/>
      <c r="P8170" s="244"/>
      <c r="Q8170" s="244"/>
      <c r="R8170" s="6">
        <f t="shared" si="1160"/>
        <v>0</v>
      </c>
      <c r="S8170" s="6">
        <f t="shared" si="1161"/>
        <v>0</v>
      </c>
      <c r="T8170" s="7">
        <f t="shared" si="1162"/>
        <v>0</v>
      </c>
      <c r="U8170" s="121" t="str">
        <f t="shared" si="1163"/>
        <v>0</v>
      </c>
      <c r="V8170" s="10">
        <f t="shared" si="1164"/>
        <v>0</v>
      </c>
      <c r="W8170" s="10">
        <f t="shared" si="1165"/>
        <v>0</v>
      </c>
      <c r="X8170" s="11">
        <f t="shared" si="1166"/>
        <v>0</v>
      </c>
      <c r="Y8170" s="11">
        <f t="shared" si="1167"/>
        <v>0</v>
      </c>
      <c r="Z8170" s="12" t="str">
        <f t="shared" si="1168"/>
        <v>Torque/Speed Control 1</v>
      </c>
    </row>
    <row r="8171" spans="8:26" x14ac:dyDescent="0.3">
      <c r="H8171" s="244"/>
      <c r="I8171" s="244"/>
      <c r="J8171" s="244"/>
      <c r="K8171" s="244"/>
      <c r="L8171" s="244"/>
      <c r="M8171" s="244"/>
      <c r="N8171" s="244"/>
      <c r="O8171" s="244"/>
      <c r="P8171" s="244"/>
      <c r="Q8171" s="244"/>
      <c r="R8171" s="6">
        <f t="shared" si="1160"/>
        <v>0</v>
      </c>
      <c r="S8171" s="6">
        <f t="shared" si="1161"/>
        <v>0</v>
      </c>
      <c r="T8171" s="7">
        <f t="shared" si="1162"/>
        <v>0</v>
      </c>
      <c r="U8171" s="121" t="str">
        <f t="shared" si="1163"/>
        <v>0</v>
      </c>
      <c r="V8171" s="10">
        <f t="shared" si="1164"/>
        <v>0</v>
      </c>
      <c r="W8171" s="10">
        <f t="shared" si="1165"/>
        <v>0</v>
      </c>
      <c r="X8171" s="11">
        <f t="shared" si="1166"/>
        <v>0</v>
      </c>
      <c r="Y8171" s="11">
        <f t="shared" si="1167"/>
        <v>0</v>
      </c>
      <c r="Z8171" s="12" t="str">
        <f t="shared" si="1168"/>
        <v>Torque/Speed Control 1</v>
      </c>
    </row>
    <row r="8172" spans="8:26" x14ac:dyDescent="0.3">
      <c r="H8172" s="244"/>
      <c r="I8172" s="244"/>
      <c r="J8172" s="244"/>
      <c r="K8172" s="244"/>
      <c r="L8172" s="244"/>
      <c r="M8172" s="244"/>
      <c r="N8172" s="244"/>
      <c r="O8172" s="244"/>
      <c r="P8172" s="244"/>
      <c r="Q8172" s="244"/>
      <c r="R8172" s="6">
        <f t="shared" si="1160"/>
        <v>0</v>
      </c>
      <c r="S8172" s="6">
        <f t="shared" si="1161"/>
        <v>0</v>
      </c>
      <c r="T8172" s="7">
        <f t="shared" si="1162"/>
        <v>0</v>
      </c>
      <c r="U8172" s="121" t="str">
        <f t="shared" si="1163"/>
        <v>0</v>
      </c>
      <c r="V8172" s="10">
        <f t="shared" si="1164"/>
        <v>0</v>
      </c>
      <c r="W8172" s="10">
        <f t="shared" si="1165"/>
        <v>0</v>
      </c>
      <c r="X8172" s="11">
        <f t="shared" si="1166"/>
        <v>0</v>
      </c>
      <c r="Y8172" s="11">
        <f t="shared" si="1167"/>
        <v>0</v>
      </c>
      <c r="Z8172" s="12" t="str">
        <f t="shared" si="1168"/>
        <v>Torque/Speed Control 1</v>
      </c>
    </row>
    <row r="8173" spans="8:26" x14ac:dyDescent="0.3">
      <c r="H8173" s="244"/>
      <c r="I8173" s="244"/>
      <c r="J8173" s="244"/>
      <c r="K8173" s="244"/>
      <c r="L8173" s="244"/>
      <c r="M8173" s="244"/>
      <c r="N8173" s="244"/>
      <c r="O8173" s="244"/>
      <c r="P8173" s="244"/>
      <c r="Q8173" s="244"/>
      <c r="R8173" s="6">
        <f t="shared" si="1160"/>
        <v>0</v>
      </c>
      <c r="S8173" s="6">
        <f t="shared" si="1161"/>
        <v>0</v>
      </c>
      <c r="T8173" s="7">
        <f t="shared" si="1162"/>
        <v>0</v>
      </c>
      <c r="U8173" s="121" t="str">
        <f t="shared" si="1163"/>
        <v>0</v>
      </c>
      <c r="V8173" s="10">
        <f t="shared" si="1164"/>
        <v>0</v>
      </c>
      <c r="W8173" s="10">
        <f t="shared" si="1165"/>
        <v>0</v>
      </c>
      <c r="X8173" s="11">
        <f t="shared" si="1166"/>
        <v>0</v>
      </c>
      <c r="Y8173" s="11">
        <f t="shared" si="1167"/>
        <v>0</v>
      </c>
      <c r="Z8173" s="12" t="str">
        <f t="shared" si="1168"/>
        <v>Torque/Speed Control 1</v>
      </c>
    </row>
    <row r="8174" spans="8:26" x14ac:dyDescent="0.3">
      <c r="H8174" s="244"/>
      <c r="I8174" s="244"/>
      <c r="J8174" s="244"/>
      <c r="K8174" s="244"/>
      <c r="L8174" s="244"/>
      <c r="M8174" s="244"/>
      <c r="N8174" s="244"/>
      <c r="O8174" s="244"/>
      <c r="P8174" s="244"/>
      <c r="Q8174" s="244"/>
      <c r="R8174" s="6">
        <f t="shared" si="1160"/>
        <v>0</v>
      </c>
      <c r="S8174" s="6">
        <f t="shared" si="1161"/>
        <v>0</v>
      </c>
      <c r="T8174" s="7">
        <f t="shared" si="1162"/>
        <v>0</v>
      </c>
      <c r="U8174" s="121" t="str">
        <f t="shared" si="1163"/>
        <v>0</v>
      </c>
      <c r="V8174" s="10">
        <f t="shared" si="1164"/>
        <v>0</v>
      </c>
      <c r="W8174" s="10">
        <f t="shared" si="1165"/>
        <v>0</v>
      </c>
      <c r="X8174" s="11">
        <f t="shared" si="1166"/>
        <v>0</v>
      </c>
      <c r="Y8174" s="11">
        <f t="shared" si="1167"/>
        <v>0</v>
      </c>
      <c r="Z8174" s="12" t="str">
        <f t="shared" si="1168"/>
        <v>Torque/Speed Control 1</v>
      </c>
    </row>
    <row r="8175" spans="8:26" x14ac:dyDescent="0.3">
      <c r="H8175" s="244"/>
      <c r="I8175" s="244"/>
      <c r="J8175" s="244"/>
      <c r="K8175" s="244"/>
      <c r="L8175" s="244"/>
      <c r="M8175" s="244"/>
      <c r="N8175" s="244"/>
      <c r="O8175" s="244"/>
      <c r="P8175" s="244"/>
      <c r="Q8175" s="244"/>
      <c r="R8175" s="6">
        <f t="shared" si="1160"/>
        <v>0</v>
      </c>
      <c r="S8175" s="6">
        <f t="shared" si="1161"/>
        <v>0</v>
      </c>
      <c r="T8175" s="7">
        <f t="shared" si="1162"/>
        <v>0</v>
      </c>
      <c r="U8175" s="121" t="str">
        <f t="shared" si="1163"/>
        <v>0</v>
      </c>
      <c r="V8175" s="10">
        <f t="shared" si="1164"/>
        <v>0</v>
      </c>
      <c r="W8175" s="10">
        <f t="shared" si="1165"/>
        <v>0</v>
      </c>
      <c r="X8175" s="11">
        <f t="shared" si="1166"/>
        <v>0</v>
      </c>
      <c r="Y8175" s="11">
        <f t="shared" si="1167"/>
        <v>0</v>
      </c>
      <c r="Z8175" s="12" t="str">
        <f t="shared" si="1168"/>
        <v>Torque/Speed Control 1</v>
      </c>
    </row>
    <row r="8176" spans="8:26" x14ac:dyDescent="0.3">
      <c r="H8176" s="244"/>
      <c r="I8176" s="244"/>
      <c r="J8176" s="244"/>
      <c r="K8176" s="244"/>
      <c r="L8176" s="244"/>
      <c r="M8176" s="244"/>
      <c r="N8176" s="244"/>
      <c r="O8176" s="244"/>
      <c r="P8176" s="244"/>
      <c r="Q8176" s="244"/>
      <c r="R8176" s="6">
        <f t="shared" si="1160"/>
        <v>0</v>
      </c>
      <c r="S8176" s="6">
        <f t="shared" si="1161"/>
        <v>0</v>
      </c>
      <c r="T8176" s="7">
        <f t="shared" si="1162"/>
        <v>0</v>
      </c>
      <c r="U8176" s="121" t="str">
        <f t="shared" si="1163"/>
        <v>0</v>
      </c>
      <c r="V8176" s="10">
        <f t="shared" si="1164"/>
        <v>0</v>
      </c>
      <c r="W8176" s="10">
        <f t="shared" si="1165"/>
        <v>0</v>
      </c>
      <c r="X8176" s="11">
        <f t="shared" si="1166"/>
        <v>0</v>
      </c>
      <c r="Y8176" s="11">
        <f t="shared" si="1167"/>
        <v>0</v>
      </c>
      <c r="Z8176" s="12" t="str">
        <f t="shared" si="1168"/>
        <v>Torque/Speed Control 1</v>
      </c>
    </row>
    <row r="8177" spans="8:26" x14ac:dyDescent="0.3">
      <c r="H8177" s="244"/>
      <c r="I8177" s="244"/>
      <c r="J8177" s="244"/>
      <c r="K8177" s="244"/>
      <c r="L8177" s="244"/>
      <c r="M8177" s="244"/>
      <c r="N8177" s="244"/>
      <c r="O8177" s="244"/>
      <c r="P8177" s="244"/>
      <c r="Q8177" s="244"/>
      <c r="R8177" s="6">
        <f t="shared" si="1160"/>
        <v>0</v>
      </c>
      <c r="S8177" s="6">
        <f t="shared" si="1161"/>
        <v>0</v>
      </c>
      <c r="T8177" s="7">
        <f t="shared" si="1162"/>
        <v>0</v>
      </c>
      <c r="U8177" s="121" t="str">
        <f t="shared" si="1163"/>
        <v>0</v>
      </c>
      <c r="V8177" s="10">
        <f t="shared" si="1164"/>
        <v>0</v>
      </c>
      <c r="W8177" s="10">
        <f t="shared" si="1165"/>
        <v>0</v>
      </c>
      <c r="X8177" s="11">
        <f t="shared" si="1166"/>
        <v>0</v>
      </c>
      <c r="Y8177" s="11">
        <f t="shared" si="1167"/>
        <v>0</v>
      </c>
      <c r="Z8177" s="12" t="str">
        <f t="shared" si="1168"/>
        <v>Torque/Speed Control 1</v>
      </c>
    </row>
    <row r="8178" spans="8:26" x14ac:dyDescent="0.3">
      <c r="H8178" s="244"/>
      <c r="I8178" s="244"/>
      <c r="J8178" s="244"/>
      <c r="K8178" s="244"/>
      <c r="L8178" s="244"/>
      <c r="M8178" s="244"/>
      <c r="N8178" s="244"/>
      <c r="O8178" s="244"/>
      <c r="P8178" s="244"/>
      <c r="Q8178" s="244"/>
      <c r="R8178" s="6">
        <f t="shared" si="1160"/>
        <v>0</v>
      </c>
      <c r="S8178" s="6">
        <f t="shared" si="1161"/>
        <v>0</v>
      </c>
      <c r="T8178" s="7">
        <f t="shared" si="1162"/>
        <v>0</v>
      </c>
      <c r="U8178" s="121" t="str">
        <f t="shared" si="1163"/>
        <v>0</v>
      </c>
      <c r="V8178" s="10">
        <f t="shared" si="1164"/>
        <v>0</v>
      </c>
      <c r="W8178" s="10">
        <f t="shared" si="1165"/>
        <v>0</v>
      </c>
      <c r="X8178" s="11">
        <f t="shared" si="1166"/>
        <v>0</v>
      </c>
      <c r="Y8178" s="11">
        <f t="shared" si="1167"/>
        <v>0</v>
      </c>
      <c r="Z8178" s="12" t="str">
        <f t="shared" si="1168"/>
        <v>Torque/Speed Control 1</v>
      </c>
    </row>
    <row r="8179" spans="8:26" x14ac:dyDescent="0.3">
      <c r="H8179" s="244"/>
      <c r="I8179" s="244"/>
      <c r="J8179" s="244"/>
      <c r="K8179" s="244"/>
      <c r="L8179" s="244"/>
      <c r="M8179" s="244"/>
      <c r="N8179" s="244"/>
      <c r="O8179" s="244"/>
      <c r="P8179" s="244"/>
      <c r="Q8179" s="244"/>
      <c r="R8179" s="6">
        <f t="shared" si="1160"/>
        <v>0</v>
      </c>
      <c r="S8179" s="6">
        <f t="shared" si="1161"/>
        <v>0</v>
      </c>
      <c r="T8179" s="7">
        <f t="shared" si="1162"/>
        <v>0</v>
      </c>
      <c r="U8179" s="121" t="str">
        <f t="shared" si="1163"/>
        <v>0</v>
      </c>
      <c r="V8179" s="10">
        <f t="shared" si="1164"/>
        <v>0</v>
      </c>
      <c r="W8179" s="10">
        <f t="shared" si="1165"/>
        <v>0</v>
      </c>
      <c r="X8179" s="11">
        <f t="shared" si="1166"/>
        <v>0</v>
      </c>
      <c r="Y8179" s="11">
        <f t="shared" si="1167"/>
        <v>0</v>
      </c>
      <c r="Z8179" s="12" t="str">
        <f t="shared" si="1168"/>
        <v>Torque/Speed Control 1</v>
      </c>
    </row>
    <row r="8180" spans="8:26" x14ac:dyDescent="0.3">
      <c r="H8180" s="244"/>
      <c r="I8180" s="244"/>
      <c r="J8180" s="244"/>
      <c r="K8180" s="244"/>
      <c r="L8180" s="244"/>
      <c r="M8180" s="244"/>
      <c r="N8180" s="244"/>
      <c r="O8180" s="244"/>
      <c r="P8180" s="244"/>
      <c r="Q8180" s="244"/>
      <c r="R8180" s="6">
        <f t="shared" si="1160"/>
        <v>0</v>
      </c>
      <c r="S8180" s="6">
        <f t="shared" si="1161"/>
        <v>0</v>
      </c>
      <c r="T8180" s="7">
        <f t="shared" si="1162"/>
        <v>0</v>
      </c>
      <c r="U8180" s="121" t="str">
        <f t="shared" si="1163"/>
        <v>0</v>
      </c>
      <c r="V8180" s="10">
        <f t="shared" si="1164"/>
        <v>0</v>
      </c>
      <c r="W8180" s="10">
        <f t="shared" si="1165"/>
        <v>0</v>
      </c>
      <c r="X8180" s="11">
        <f t="shared" si="1166"/>
        <v>0</v>
      </c>
      <c r="Y8180" s="11">
        <f t="shared" si="1167"/>
        <v>0</v>
      </c>
      <c r="Z8180" s="12" t="str">
        <f t="shared" si="1168"/>
        <v>Torque/Speed Control 1</v>
      </c>
    </row>
    <row r="8181" spans="8:26" x14ac:dyDescent="0.3">
      <c r="H8181" s="244"/>
      <c r="I8181" s="244"/>
      <c r="J8181" s="244"/>
      <c r="K8181" s="244"/>
      <c r="L8181" s="244"/>
      <c r="M8181" s="244"/>
      <c r="N8181" s="244"/>
      <c r="O8181" s="244"/>
      <c r="P8181" s="244"/>
      <c r="Q8181" s="244"/>
      <c r="R8181" s="6">
        <f t="shared" si="1160"/>
        <v>0</v>
      </c>
      <c r="S8181" s="6">
        <f t="shared" si="1161"/>
        <v>0</v>
      </c>
      <c r="T8181" s="7">
        <f t="shared" si="1162"/>
        <v>0</v>
      </c>
      <c r="U8181" s="121" t="str">
        <f t="shared" si="1163"/>
        <v>0</v>
      </c>
      <c r="V8181" s="10">
        <f t="shared" si="1164"/>
        <v>0</v>
      </c>
      <c r="W8181" s="10">
        <f t="shared" si="1165"/>
        <v>0</v>
      </c>
      <c r="X8181" s="11">
        <f t="shared" si="1166"/>
        <v>0</v>
      </c>
      <c r="Y8181" s="11">
        <f t="shared" si="1167"/>
        <v>0</v>
      </c>
      <c r="Z8181" s="12" t="str">
        <f t="shared" si="1168"/>
        <v>Torque/Speed Control 1</v>
      </c>
    </row>
    <row r="8182" spans="8:26" x14ac:dyDescent="0.3">
      <c r="H8182" s="244"/>
      <c r="I8182" s="244"/>
      <c r="J8182" s="244"/>
      <c r="K8182" s="244"/>
      <c r="L8182" s="244"/>
      <c r="M8182" s="244"/>
      <c r="N8182" s="244"/>
      <c r="O8182" s="244"/>
      <c r="P8182" s="244"/>
      <c r="Q8182" s="244"/>
      <c r="R8182" s="6">
        <f t="shared" si="1160"/>
        <v>0</v>
      </c>
      <c r="S8182" s="6">
        <f t="shared" si="1161"/>
        <v>0</v>
      </c>
      <c r="T8182" s="7">
        <f t="shared" si="1162"/>
        <v>0</v>
      </c>
      <c r="U8182" s="121" t="str">
        <f t="shared" si="1163"/>
        <v>0</v>
      </c>
      <c r="V8182" s="10">
        <f t="shared" si="1164"/>
        <v>0</v>
      </c>
      <c r="W8182" s="10">
        <f t="shared" si="1165"/>
        <v>0</v>
      </c>
      <c r="X8182" s="11">
        <f t="shared" si="1166"/>
        <v>0</v>
      </c>
      <c r="Y8182" s="11">
        <f t="shared" si="1167"/>
        <v>0</v>
      </c>
      <c r="Z8182" s="12" t="str">
        <f t="shared" si="1168"/>
        <v>Torque/Speed Control 1</v>
      </c>
    </row>
    <row r="8183" spans="8:26" x14ac:dyDescent="0.3">
      <c r="H8183" s="244"/>
      <c r="I8183" s="244"/>
      <c r="J8183" s="244"/>
      <c r="K8183" s="244"/>
      <c r="L8183" s="244"/>
      <c r="M8183" s="244"/>
      <c r="N8183" s="244"/>
      <c r="O8183" s="244"/>
      <c r="P8183" s="244"/>
      <c r="Q8183" s="244"/>
      <c r="R8183" s="6">
        <f t="shared" si="1160"/>
        <v>0</v>
      </c>
      <c r="S8183" s="6">
        <f t="shared" si="1161"/>
        <v>0</v>
      </c>
      <c r="T8183" s="7">
        <f t="shared" si="1162"/>
        <v>0</v>
      </c>
      <c r="U8183" s="121" t="str">
        <f t="shared" si="1163"/>
        <v>0</v>
      </c>
      <c r="V8183" s="10">
        <f t="shared" si="1164"/>
        <v>0</v>
      </c>
      <c r="W8183" s="10">
        <f t="shared" si="1165"/>
        <v>0</v>
      </c>
      <c r="X8183" s="11">
        <f t="shared" si="1166"/>
        <v>0</v>
      </c>
      <c r="Y8183" s="11">
        <f t="shared" si="1167"/>
        <v>0</v>
      </c>
      <c r="Z8183" s="12" t="str">
        <f t="shared" si="1168"/>
        <v>Torque/Speed Control 1</v>
      </c>
    </row>
    <row r="8184" spans="8:26" x14ac:dyDescent="0.3">
      <c r="H8184" s="244"/>
      <c r="I8184" s="244"/>
      <c r="J8184" s="244"/>
      <c r="K8184" s="244"/>
      <c r="L8184" s="244"/>
      <c r="M8184" s="244"/>
      <c r="N8184" s="244"/>
      <c r="O8184" s="244"/>
      <c r="P8184" s="244"/>
      <c r="Q8184" s="244"/>
      <c r="R8184" s="6">
        <f t="shared" si="1160"/>
        <v>0</v>
      </c>
      <c r="S8184" s="6">
        <f t="shared" si="1161"/>
        <v>0</v>
      </c>
      <c r="T8184" s="7">
        <f t="shared" si="1162"/>
        <v>0</v>
      </c>
      <c r="U8184" s="121" t="str">
        <f t="shared" si="1163"/>
        <v>0</v>
      </c>
      <c r="V8184" s="10">
        <f t="shared" si="1164"/>
        <v>0</v>
      </c>
      <c r="W8184" s="10">
        <f t="shared" si="1165"/>
        <v>0</v>
      </c>
      <c r="X8184" s="11">
        <f t="shared" si="1166"/>
        <v>0</v>
      </c>
      <c r="Y8184" s="11">
        <f t="shared" si="1167"/>
        <v>0</v>
      </c>
      <c r="Z8184" s="12" t="str">
        <f t="shared" si="1168"/>
        <v>Torque/Speed Control 1</v>
      </c>
    </row>
    <row r="8185" spans="8:26" x14ac:dyDescent="0.3">
      <c r="H8185" s="244"/>
      <c r="I8185" s="244"/>
      <c r="J8185" s="244"/>
      <c r="K8185" s="244"/>
      <c r="L8185" s="244"/>
      <c r="M8185" s="244"/>
      <c r="N8185" s="244"/>
      <c r="O8185" s="244"/>
      <c r="P8185" s="244"/>
      <c r="Q8185" s="244"/>
      <c r="R8185" s="6">
        <f t="shared" si="1160"/>
        <v>0</v>
      </c>
      <c r="S8185" s="6">
        <f t="shared" si="1161"/>
        <v>0</v>
      </c>
      <c r="T8185" s="7">
        <f t="shared" si="1162"/>
        <v>0</v>
      </c>
      <c r="U8185" s="121" t="str">
        <f t="shared" si="1163"/>
        <v>0</v>
      </c>
      <c r="V8185" s="10">
        <f t="shared" si="1164"/>
        <v>0</v>
      </c>
      <c r="W8185" s="10">
        <f t="shared" si="1165"/>
        <v>0</v>
      </c>
      <c r="X8185" s="11">
        <f t="shared" si="1166"/>
        <v>0</v>
      </c>
      <c r="Y8185" s="11">
        <f t="shared" si="1167"/>
        <v>0</v>
      </c>
      <c r="Z8185" s="12" t="str">
        <f t="shared" si="1168"/>
        <v>Torque/Speed Control 1</v>
      </c>
    </row>
    <row r="8186" spans="8:26" x14ac:dyDescent="0.3">
      <c r="H8186" s="244"/>
      <c r="I8186" s="244"/>
      <c r="J8186" s="244"/>
      <c r="K8186" s="244"/>
      <c r="L8186" s="244"/>
      <c r="M8186" s="244"/>
      <c r="N8186" s="244"/>
      <c r="O8186" s="244"/>
      <c r="P8186" s="244"/>
      <c r="Q8186" s="244"/>
      <c r="R8186" s="6">
        <f t="shared" si="1160"/>
        <v>0</v>
      </c>
      <c r="S8186" s="6">
        <f t="shared" si="1161"/>
        <v>0</v>
      </c>
      <c r="T8186" s="7">
        <f t="shared" si="1162"/>
        <v>0</v>
      </c>
      <c r="U8186" s="121" t="str">
        <f t="shared" si="1163"/>
        <v>0</v>
      </c>
      <c r="V8186" s="10">
        <f t="shared" si="1164"/>
        <v>0</v>
      </c>
      <c r="W8186" s="10">
        <f t="shared" si="1165"/>
        <v>0</v>
      </c>
      <c r="X8186" s="11">
        <f t="shared" si="1166"/>
        <v>0</v>
      </c>
      <c r="Y8186" s="11">
        <f t="shared" si="1167"/>
        <v>0</v>
      </c>
      <c r="Z8186" s="12" t="str">
        <f t="shared" si="1168"/>
        <v>Torque/Speed Control 1</v>
      </c>
    </row>
    <row r="8187" spans="8:26" x14ac:dyDescent="0.3">
      <c r="H8187" s="244"/>
      <c r="I8187" s="244"/>
      <c r="J8187" s="244"/>
      <c r="K8187" s="244"/>
      <c r="L8187" s="244"/>
      <c r="M8187" s="244"/>
      <c r="N8187" s="244"/>
      <c r="O8187" s="244"/>
      <c r="P8187" s="244"/>
      <c r="Q8187" s="244"/>
      <c r="R8187" s="6">
        <f t="shared" si="1160"/>
        <v>0</v>
      </c>
      <c r="S8187" s="6">
        <f t="shared" si="1161"/>
        <v>0</v>
      </c>
      <c r="T8187" s="7">
        <f t="shared" si="1162"/>
        <v>0</v>
      </c>
      <c r="U8187" s="121" t="str">
        <f t="shared" si="1163"/>
        <v>0</v>
      </c>
      <c r="V8187" s="10">
        <f t="shared" si="1164"/>
        <v>0</v>
      </c>
      <c r="W8187" s="10">
        <f t="shared" si="1165"/>
        <v>0</v>
      </c>
      <c r="X8187" s="11">
        <f t="shared" si="1166"/>
        <v>0</v>
      </c>
      <c r="Y8187" s="11">
        <f t="shared" si="1167"/>
        <v>0</v>
      </c>
      <c r="Z8187" s="12" t="str">
        <f t="shared" si="1168"/>
        <v>Torque/Speed Control 1</v>
      </c>
    </row>
    <row r="8188" spans="8:26" x14ac:dyDescent="0.3">
      <c r="H8188" s="244"/>
      <c r="I8188" s="244"/>
      <c r="J8188" s="244"/>
      <c r="K8188" s="244"/>
      <c r="L8188" s="244"/>
      <c r="M8188" s="244"/>
      <c r="N8188" s="244"/>
      <c r="O8188" s="244"/>
      <c r="P8188" s="244"/>
      <c r="Q8188" s="244"/>
      <c r="R8188" s="6">
        <f t="shared" si="1160"/>
        <v>0</v>
      </c>
      <c r="S8188" s="6">
        <f t="shared" si="1161"/>
        <v>0</v>
      </c>
      <c r="T8188" s="7">
        <f t="shared" si="1162"/>
        <v>0</v>
      </c>
      <c r="U8188" s="121" t="str">
        <f t="shared" si="1163"/>
        <v>0</v>
      </c>
      <c r="V8188" s="10">
        <f t="shared" si="1164"/>
        <v>0</v>
      </c>
      <c r="W8188" s="10">
        <f t="shared" si="1165"/>
        <v>0</v>
      </c>
      <c r="X8188" s="11">
        <f t="shared" si="1166"/>
        <v>0</v>
      </c>
      <c r="Y8188" s="11">
        <f t="shared" si="1167"/>
        <v>0</v>
      </c>
      <c r="Z8188" s="12" t="str">
        <f t="shared" si="1168"/>
        <v>Torque/Speed Control 1</v>
      </c>
    </row>
    <row r="8189" spans="8:26" x14ac:dyDescent="0.3">
      <c r="H8189" s="244"/>
      <c r="I8189" s="244"/>
      <c r="J8189" s="244"/>
      <c r="K8189" s="244"/>
      <c r="L8189" s="244"/>
      <c r="M8189" s="244"/>
      <c r="N8189" s="244"/>
      <c r="O8189" s="244"/>
      <c r="P8189" s="244"/>
      <c r="Q8189" s="244"/>
      <c r="R8189" s="6">
        <f t="shared" ref="R8189:R8252" si="1169">_xlfn.BITRSHIFT(_xlfn.BITAND(HEX2DEC(H8189),HEX2DEC("1C000000")),26)</f>
        <v>0</v>
      </c>
      <c r="S8189" s="6">
        <f t="shared" ref="S8189:S8252" si="1170">_xlfn.BITRSHIFT(_xlfn.BITAND(HEX2DEC(H8189),HEX2DEC("01000000")),24)</f>
        <v>0</v>
      </c>
      <c r="T8189" s="7">
        <f t="shared" ref="T8189:T8252" si="1171">IF(_xlfn.BITRSHIFT(_xlfn.BITAND(HEX2DEC(H8189),HEX2DEC("0FF0000")),16)&lt;240,_xlfn.BITRSHIFT(_xlfn.BITAND(HEX2DEC(H8189),HEX2DEC("1FF0000")),8),_xlfn.BITRSHIFT(_xlfn.BITAND(HEX2DEC(H8189),HEX2DEC("1FFFF00")),8))</f>
        <v>0</v>
      </c>
      <c r="U8189" s="121" t="str">
        <f t="shared" ref="U8189:U8252" si="1172">DEC2HEX(T8189)</f>
        <v>0</v>
      </c>
      <c r="V8189" s="10">
        <f t="shared" ref="V8189:V8252" si="1173">_xlfn.BITRSHIFT(_xlfn.BITAND(HEX2DEC(H8189),HEX2DEC("0FF0000")),16)</f>
        <v>0</v>
      </c>
      <c r="W8189" s="10">
        <f t="shared" ref="W8189:W8252" si="1174">_xlfn.BITRSHIFT(_xlfn.BITAND(HEX2DEC(H8189),HEX2DEC("FF00")),8)</f>
        <v>0</v>
      </c>
      <c r="X8189" s="11">
        <f t="shared" ref="X8189:X8252" si="1175">_xlfn.BITAND(HEX2DEC(H8189),HEX2DEC("00000FF"))</f>
        <v>0</v>
      </c>
      <c r="Y8189" s="11">
        <f t="shared" ref="Y8189:Y8252" si="1176">IF(_xlfn.BITRSHIFT(_xlfn.BITAND(HEX2DEC(H8189),HEX2DEC("0FF0000")),16)&lt;240,_xlfn.BITRSHIFT(_xlfn.BITAND(HEX2DEC(H8189),HEX2DEC("0FF00")),8),_xlfn.BITRSHIFT(_xlfn.BITAND(HEX2DEC(H8189),HEX2DEC("0FF0000")),16))</f>
        <v>0</v>
      </c>
      <c r="Z8189" s="12" t="str">
        <f t="shared" ref="Z8189:Z8252" si="1177">VLOOKUP(T8189,BO:BP,2,FALSE)</f>
        <v>Torque/Speed Control 1</v>
      </c>
    </row>
    <row r="8190" spans="8:26" x14ac:dyDescent="0.3">
      <c r="H8190" s="244"/>
      <c r="I8190" s="244"/>
      <c r="J8190" s="244"/>
      <c r="K8190" s="244"/>
      <c r="L8190" s="244"/>
      <c r="M8190" s="244"/>
      <c r="N8190" s="244"/>
      <c r="O8190" s="244"/>
      <c r="P8190" s="244"/>
      <c r="Q8190" s="244"/>
      <c r="R8190" s="6">
        <f t="shared" si="1169"/>
        <v>0</v>
      </c>
      <c r="S8190" s="6">
        <f t="shared" si="1170"/>
        <v>0</v>
      </c>
      <c r="T8190" s="7">
        <f t="shared" si="1171"/>
        <v>0</v>
      </c>
      <c r="U8190" s="121" t="str">
        <f t="shared" si="1172"/>
        <v>0</v>
      </c>
      <c r="V8190" s="10">
        <f t="shared" si="1173"/>
        <v>0</v>
      </c>
      <c r="W8190" s="10">
        <f t="shared" si="1174"/>
        <v>0</v>
      </c>
      <c r="X8190" s="11">
        <f t="shared" si="1175"/>
        <v>0</v>
      </c>
      <c r="Y8190" s="11">
        <f t="shared" si="1176"/>
        <v>0</v>
      </c>
      <c r="Z8190" s="12" t="str">
        <f t="shared" si="1177"/>
        <v>Torque/Speed Control 1</v>
      </c>
    </row>
    <row r="8191" spans="8:26" x14ac:dyDescent="0.3">
      <c r="H8191" s="244"/>
      <c r="I8191" s="244"/>
      <c r="J8191" s="244"/>
      <c r="K8191" s="244"/>
      <c r="L8191" s="244"/>
      <c r="M8191" s="244"/>
      <c r="N8191" s="244"/>
      <c r="O8191" s="244"/>
      <c r="P8191" s="244"/>
      <c r="Q8191" s="244"/>
      <c r="R8191" s="6">
        <f t="shared" si="1169"/>
        <v>0</v>
      </c>
      <c r="S8191" s="6">
        <f t="shared" si="1170"/>
        <v>0</v>
      </c>
      <c r="T8191" s="7">
        <f t="shared" si="1171"/>
        <v>0</v>
      </c>
      <c r="U8191" s="121" t="str">
        <f t="shared" si="1172"/>
        <v>0</v>
      </c>
      <c r="V8191" s="10">
        <f t="shared" si="1173"/>
        <v>0</v>
      </c>
      <c r="W8191" s="10">
        <f t="shared" si="1174"/>
        <v>0</v>
      </c>
      <c r="X8191" s="11">
        <f t="shared" si="1175"/>
        <v>0</v>
      </c>
      <c r="Y8191" s="11">
        <f t="shared" si="1176"/>
        <v>0</v>
      </c>
      <c r="Z8191" s="12" t="str">
        <f t="shared" si="1177"/>
        <v>Torque/Speed Control 1</v>
      </c>
    </row>
    <row r="8192" spans="8:26" x14ac:dyDescent="0.3">
      <c r="H8192" s="244"/>
      <c r="I8192" s="244"/>
      <c r="J8192" s="244"/>
      <c r="K8192" s="244"/>
      <c r="L8192" s="244"/>
      <c r="M8192" s="244"/>
      <c r="N8192" s="244"/>
      <c r="O8192" s="244"/>
      <c r="P8192" s="244"/>
      <c r="Q8192" s="244"/>
      <c r="R8192" s="6">
        <f t="shared" si="1169"/>
        <v>0</v>
      </c>
      <c r="S8192" s="6">
        <f t="shared" si="1170"/>
        <v>0</v>
      </c>
      <c r="T8192" s="7">
        <f t="shared" si="1171"/>
        <v>0</v>
      </c>
      <c r="U8192" s="121" t="str">
        <f t="shared" si="1172"/>
        <v>0</v>
      </c>
      <c r="V8192" s="10">
        <f t="shared" si="1173"/>
        <v>0</v>
      </c>
      <c r="W8192" s="10">
        <f t="shared" si="1174"/>
        <v>0</v>
      </c>
      <c r="X8192" s="11">
        <f t="shared" si="1175"/>
        <v>0</v>
      </c>
      <c r="Y8192" s="11">
        <f t="shared" si="1176"/>
        <v>0</v>
      </c>
      <c r="Z8192" s="12" t="str">
        <f t="shared" si="1177"/>
        <v>Torque/Speed Control 1</v>
      </c>
    </row>
    <row r="8193" spans="8:26" x14ac:dyDescent="0.3">
      <c r="H8193" s="244"/>
      <c r="I8193" s="244"/>
      <c r="J8193" s="244"/>
      <c r="K8193" s="244"/>
      <c r="L8193" s="244"/>
      <c r="M8193" s="244"/>
      <c r="N8193" s="244"/>
      <c r="O8193" s="244"/>
      <c r="P8193" s="244"/>
      <c r="Q8193" s="244"/>
      <c r="R8193" s="6">
        <f t="shared" si="1169"/>
        <v>0</v>
      </c>
      <c r="S8193" s="6">
        <f t="shared" si="1170"/>
        <v>0</v>
      </c>
      <c r="T8193" s="7">
        <f t="shared" si="1171"/>
        <v>0</v>
      </c>
      <c r="U8193" s="121" t="str">
        <f t="shared" si="1172"/>
        <v>0</v>
      </c>
      <c r="V8193" s="10">
        <f t="shared" si="1173"/>
        <v>0</v>
      </c>
      <c r="W8193" s="10">
        <f t="shared" si="1174"/>
        <v>0</v>
      </c>
      <c r="X8193" s="11">
        <f t="shared" si="1175"/>
        <v>0</v>
      </c>
      <c r="Y8193" s="11">
        <f t="shared" si="1176"/>
        <v>0</v>
      </c>
      <c r="Z8193" s="12" t="str">
        <f t="shared" si="1177"/>
        <v>Torque/Speed Control 1</v>
      </c>
    </row>
    <row r="8194" spans="8:26" x14ac:dyDescent="0.3">
      <c r="H8194" s="244"/>
      <c r="I8194" s="244"/>
      <c r="J8194" s="244"/>
      <c r="K8194" s="244"/>
      <c r="L8194" s="244"/>
      <c r="M8194" s="244"/>
      <c r="N8194" s="244"/>
      <c r="O8194" s="244"/>
      <c r="P8194" s="244"/>
      <c r="Q8194" s="244"/>
      <c r="R8194" s="6">
        <f t="shared" si="1169"/>
        <v>0</v>
      </c>
      <c r="S8194" s="6">
        <f t="shared" si="1170"/>
        <v>0</v>
      </c>
      <c r="T8194" s="7">
        <f t="shared" si="1171"/>
        <v>0</v>
      </c>
      <c r="U8194" s="121" t="str">
        <f t="shared" si="1172"/>
        <v>0</v>
      </c>
      <c r="V8194" s="10">
        <f t="shared" si="1173"/>
        <v>0</v>
      </c>
      <c r="W8194" s="10">
        <f t="shared" si="1174"/>
        <v>0</v>
      </c>
      <c r="X8194" s="11">
        <f t="shared" si="1175"/>
        <v>0</v>
      </c>
      <c r="Y8194" s="11">
        <f t="shared" si="1176"/>
        <v>0</v>
      </c>
      <c r="Z8194" s="12" t="str">
        <f t="shared" si="1177"/>
        <v>Torque/Speed Control 1</v>
      </c>
    </row>
    <row r="8195" spans="8:26" x14ac:dyDescent="0.3">
      <c r="H8195" s="244"/>
      <c r="I8195" s="244"/>
      <c r="J8195" s="244"/>
      <c r="K8195" s="244"/>
      <c r="L8195" s="244"/>
      <c r="M8195" s="244"/>
      <c r="N8195" s="244"/>
      <c r="O8195" s="244"/>
      <c r="P8195" s="244"/>
      <c r="Q8195" s="244"/>
      <c r="R8195" s="6">
        <f t="shared" si="1169"/>
        <v>0</v>
      </c>
      <c r="S8195" s="6">
        <f t="shared" si="1170"/>
        <v>0</v>
      </c>
      <c r="T8195" s="7">
        <f t="shared" si="1171"/>
        <v>0</v>
      </c>
      <c r="U8195" s="121" t="str">
        <f t="shared" si="1172"/>
        <v>0</v>
      </c>
      <c r="V8195" s="10">
        <f t="shared" si="1173"/>
        <v>0</v>
      </c>
      <c r="W8195" s="10">
        <f t="shared" si="1174"/>
        <v>0</v>
      </c>
      <c r="X8195" s="11">
        <f t="shared" si="1175"/>
        <v>0</v>
      </c>
      <c r="Y8195" s="11">
        <f t="shared" si="1176"/>
        <v>0</v>
      </c>
      <c r="Z8195" s="12" t="str">
        <f t="shared" si="1177"/>
        <v>Torque/Speed Control 1</v>
      </c>
    </row>
    <row r="8196" spans="8:26" x14ac:dyDescent="0.3">
      <c r="H8196" s="244"/>
      <c r="I8196" s="244"/>
      <c r="J8196" s="244"/>
      <c r="K8196" s="244"/>
      <c r="L8196" s="244"/>
      <c r="M8196" s="244"/>
      <c r="N8196" s="244"/>
      <c r="O8196" s="244"/>
      <c r="P8196" s="244"/>
      <c r="Q8196" s="244"/>
      <c r="R8196" s="6">
        <f t="shared" si="1169"/>
        <v>0</v>
      </c>
      <c r="S8196" s="6">
        <f t="shared" si="1170"/>
        <v>0</v>
      </c>
      <c r="T8196" s="7">
        <f t="shared" si="1171"/>
        <v>0</v>
      </c>
      <c r="U8196" s="121" t="str">
        <f t="shared" si="1172"/>
        <v>0</v>
      </c>
      <c r="V8196" s="10">
        <f t="shared" si="1173"/>
        <v>0</v>
      </c>
      <c r="W8196" s="10">
        <f t="shared" si="1174"/>
        <v>0</v>
      </c>
      <c r="X8196" s="11">
        <f t="shared" si="1175"/>
        <v>0</v>
      </c>
      <c r="Y8196" s="11">
        <f t="shared" si="1176"/>
        <v>0</v>
      </c>
      <c r="Z8196" s="12" t="str">
        <f t="shared" si="1177"/>
        <v>Torque/Speed Control 1</v>
      </c>
    </row>
    <row r="8197" spans="8:26" x14ac:dyDescent="0.3">
      <c r="H8197" s="244"/>
      <c r="I8197" s="244"/>
      <c r="J8197" s="244"/>
      <c r="K8197" s="244"/>
      <c r="L8197" s="244"/>
      <c r="M8197" s="244"/>
      <c r="N8197" s="244"/>
      <c r="O8197" s="244"/>
      <c r="P8197" s="244"/>
      <c r="Q8197" s="244"/>
      <c r="R8197" s="6">
        <f t="shared" si="1169"/>
        <v>0</v>
      </c>
      <c r="S8197" s="6">
        <f t="shared" si="1170"/>
        <v>0</v>
      </c>
      <c r="T8197" s="7">
        <f t="shared" si="1171"/>
        <v>0</v>
      </c>
      <c r="U8197" s="121" t="str">
        <f t="shared" si="1172"/>
        <v>0</v>
      </c>
      <c r="V8197" s="10">
        <f t="shared" si="1173"/>
        <v>0</v>
      </c>
      <c r="W8197" s="10">
        <f t="shared" si="1174"/>
        <v>0</v>
      </c>
      <c r="X8197" s="11">
        <f t="shared" si="1175"/>
        <v>0</v>
      </c>
      <c r="Y8197" s="11">
        <f t="shared" si="1176"/>
        <v>0</v>
      </c>
      <c r="Z8197" s="12" t="str">
        <f t="shared" si="1177"/>
        <v>Torque/Speed Control 1</v>
      </c>
    </row>
    <row r="8198" spans="8:26" x14ac:dyDescent="0.3">
      <c r="H8198" s="244"/>
      <c r="I8198" s="244"/>
      <c r="J8198" s="244"/>
      <c r="K8198" s="244"/>
      <c r="L8198" s="244"/>
      <c r="M8198" s="244"/>
      <c r="N8198" s="244"/>
      <c r="O8198" s="244"/>
      <c r="P8198" s="244"/>
      <c r="Q8198" s="244"/>
      <c r="R8198" s="6">
        <f t="shared" si="1169"/>
        <v>0</v>
      </c>
      <c r="S8198" s="6">
        <f t="shared" si="1170"/>
        <v>0</v>
      </c>
      <c r="T8198" s="7">
        <f t="shared" si="1171"/>
        <v>0</v>
      </c>
      <c r="U8198" s="121" t="str">
        <f t="shared" si="1172"/>
        <v>0</v>
      </c>
      <c r="V8198" s="10">
        <f t="shared" si="1173"/>
        <v>0</v>
      </c>
      <c r="W8198" s="10">
        <f t="shared" si="1174"/>
        <v>0</v>
      </c>
      <c r="X8198" s="11">
        <f t="shared" si="1175"/>
        <v>0</v>
      </c>
      <c r="Y8198" s="11">
        <f t="shared" si="1176"/>
        <v>0</v>
      </c>
      <c r="Z8198" s="12" t="str">
        <f t="shared" si="1177"/>
        <v>Torque/Speed Control 1</v>
      </c>
    </row>
    <row r="8199" spans="8:26" x14ac:dyDescent="0.3">
      <c r="H8199" s="244"/>
      <c r="I8199" s="244"/>
      <c r="J8199" s="244"/>
      <c r="K8199" s="244"/>
      <c r="L8199" s="244"/>
      <c r="M8199" s="244"/>
      <c r="N8199" s="244"/>
      <c r="O8199" s="244"/>
      <c r="P8199" s="244"/>
      <c r="Q8199" s="244"/>
      <c r="R8199" s="6">
        <f t="shared" si="1169"/>
        <v>0</v>
      </c>
      <c r="S8199" s="6">
        <f t="shared" si="1170"/>
        <v>0</v>
      </c>
      <c r="T8199" s="7">
        <f t="shared" si="1171"/>
        <v>0</v>
      </c>
      <c r="U8199" s="121" t="str">
        <f t="shared" si="1172"/>
        <v>0</v>
      </c>
      <c r="V8199" s="10">
        <f t="shared" si="1173"/>
        <v>0</v>
      </c>
      <c r="W8199" s="10">
        <f t="shared" si="1174"/>
        <v>0</v>
      </c>
      <c r="X8199" s="11">
        <f t="shared" si="1175"/>
        <v>0</v>
      </c>
      <c r="Y8199" s="11">
        <f t="shared" si="1176"/>
        <v>0</v>
      </c>
      <c r="Z8199" s="12" t="str">
        <f t="shared" si="1177"/>
        <v>Torque/Speed Control 1</v>
      </c>
    </row>
    <row r="8200" spans="8:26" x14ac:dyDescent="0.3">
      <c r="H8200" s="244"/>
      <c r="I8200" s="244"/>
      <c r="J8200" s="244"/>
      <c r="K8200" s="244"/>
      <c r="L8200" s="244"/>
      <c r="M8200" s="244"/>
      <c r="N8200" s="244"/>
      <c r="O8200" s="244"/>
      <c r="P8200" s="244"/>
      <c r="Q8200" s="244"/>
      <c r="R8200" s="6">
        <f t="shared" si="1169"/>
        <v>0</v>
      </c>
      <c r="S8200" s="6">
        <f t="shared" si="1170"/>
        <v>0</v>
      </c>
      <c r="T8200" s="7">
        <f t="shared" si="1171"/>
        <v>0</v>
      </c>
      <c r="U8200" s="121" t="str">
        <f t="shared" si="1172"/>
        <v>0</v>
      </c>
      <c r="V8200" s="10">
        <f t="shared" si="1173"/>
        <v>0</v>
      </c>
      <c r="W8200" s="10">
        <f t="shared" si="1174"/>
        <v>0</v>
      </c>
      <c r="X8200" s="11">
        <f t="shared" si="1175"/>
        <v>0</v>
      </c>
      <c r="Y8200" s="11">
        <f t="shared" si="1176"/>
        <v>0</v>
      </c>
      <c r="Z8200" s="12" t="str">
        <f t="shared" si="1177"/>
        <v>Torque/Speed Control 1</v>
      </c>
    </row>
    <row r="8201" spans="8:26" x14ac:dyDescent="0.3">
      <c r="H8201" s="244"/>
      <c r="I8201" s="244"/>
      <c r="J8201" s="244"/>
      <c r="K8201" s="244"/>
      <c r="L8201" s="244"/>
      <c r="M8201" s="244"/>
      <c r="N8201" s="244"/>
      <c r="O8201" s="244"/>
      <c r="P8201" s="244"/>
      <c r="Q8201" s="244"/>
      <c r="R8201" s="6">
        <f t="shared" si="1169"/>
        <v>0</v>
      </c>
      <c r="S8201" s="6">
        <f t="shared" si="1170"/>
        <v>0</v>
      </c>
      <c r="T8201" s="7">
        <f t="shared" si="1171"/>
        <v>0</v>
      </c>
      <c r="U8201" s="121" t="str">
        <f t="shared" si="1172"/>
        <v>0</v>
      </c>
      <c r="V8201" s="10">
        <f t="shared" si="1173"/>
        <v>0</v>
      </c>
      <c r="W8201" s="10">
        <f t="shared" si="1174"/>
        <v>0</v>
      </c>
      <c r="X8201" s="11">
        <f t="shared" si="1175"/>
        <v>0</v>
      </c>
      <c r="Y8201" s="11">
        <f t="shared" si="1176"/>
        <v>0</v>
      </c>
      <c r="Z8201" s="12" t="str">
        <f t="shared" si="1177"/>
        <v>Torque/Speed Control 1</v>
      </c>
    </row>
    <row r="8202" spans="8:26" x14ac:dyDescent="0.3">
      <c r="H8202" s="244"/>
      <c r="I8202" s="244"/>
      <c r="J8202" s="244"/>
      <c r="K8202" s="244"/>
      <c r="L8202" s="244"/>
      <c r="M8202" s="244"/>
      <c r="N8202" s="244"/>
      <c r="O8202" s="244"/>
      <c r="P8202" s="244"/>
      <c r="Q8202" s="244"/>
      <c r="R8202" s="6">
        <f t="shared" si="1169"/>
        <v>0</v>
      </c>
      <c r="S8202" s="6">
        <f t="shared" si="1170"/>
        <v>0</v>
      </c>
      <c r="T8202" s="7">
        <f t="shared" si="1171"/>
        <v>0</v>
      </c>
      <c r="U8202" s="121" t="str">
        <f t="shared" si="1172"/>
        <v>0</v>
      </c>
      <c r="V8202" s="10">
        <f t="shared" si="1173"/>
        <v>0</v>
      </c>
      <c r="W8202" s="10">
        <f t="shared" si="1174"/>
        <v>0</v>
      </c>
      <c r="X8202" s="11">
        <f t="shared" si="1175"/>
        <v>0</v>
      </c>
      <c r="Y8202" s="11">
        <f t="shared" si="1176"/>
        <v>0</v>
      </c>
      <c r="Z8202" s="12" t="str">
        <f t="shared" si="1177"/>
        <v>Torque/Speed Control 1</v>
      </c>
    </row>
    <row r="8203" spans="8:26" x14ac:dyDescent="0.3">
      <c r="H8203" s="244"/>
      <c r="I8203" s="244"/>
      <c r="J8203" s="244"/>
      <c r="K8203" s="244"/>
      <c r="L8203" s="244"/>
      <c r="M8203" s="244"/>
      <c r="N8203" s="244"/>
      <c r="O8203" s="244"/>
      <c r="P8203" s="244"/>
      <c r="Q8203" s="244"/>
      <c r="R8203" s="6">
        <f t="shared" si="1169"/>
        <v>0</v>
      </c>
      <c r="S8203" s="6">
        <f t="shared" si="1170"/>
        <v>0</v>
      </c>
      <c r="T8203" s="7">
        <f t="shared" si="1171"/>
        <v>0</v>
      </c>
      <c r="U8203" s="121" t="str">
        <f t="shared" si="1172"/>
        <v>0</v>
      </c>
      <c r="V8203" s="10">
        <f t="shared" si="1173"/>
        <v>0</v>
      </c>
      <c r="W8203" s="10">
        <f t="shared" si="1174"/>
        <v>0</v>
      </c>
      <c r="X8203" s="11">
        <f t="shared" si="1175"/>
        <v>0</v>
      </c>
      <c r="Y8203" s="11">
        <f t="shared" si="1176"/>
        <v>0</v>
      </c>
      <c r="Z8203" s="12" t="str">
        <f t="shared" si="1177"/>
        <v>Torque/Speed Control 1</v>
      </c>
    </row>
    <row r="8204" spans="8:26" x14ac:dyDescent="0.3">
      <c r="H8204" s="244"/>
      <c r="I8204" s="244"/>
      <c r="J8204" s="244"/>
      <c r="K8204" s="244"/>
      <c r="L8204" s="244"/>
      <c r="M8204" s="244"/>
      <c r="N8204" s="244"/>
      <c r="O8204" s="244"/>
      <c r="P8204" s="244"/>
      <c r="Q8204" s="244"/>
      <c r="R8204" s="6">
        <f t="shared" si="1169"/>
        <v>0</v>
      </c>
      <c r="S8204" s="6">
        <f t="shared" si="1170"/>
        <v>0</v>
      </c>
      <c r="T8204" s="7">
        <f t="shared" si="1171"/>
        <v>0</v>
      </c>
      <c r="U8204" s="121" t="str">
        <f t="shared" si="1172"/>
        <v>0</v>
      </c>
      <c r="V8204" s="10">
        <f t="shared" si="1173"/>
        <v>0</v>
      </c>
      <c r="W8204" s="10">
        <f t="shared" si="1174"/>
        <v>0</v>
      </c>
      <c r="X8204" s="11">
        <f t="shared" si="1175"/>
        <v>0</v>
      </c>
      <c r="Y8204" s="11">
        <f t="shared" si="1176"/>
        <v>0</v>
      </c>
      <c r="Z8204" s="12" t="str">
        <f t="shared" si="1177"/>
        <v>Torque/Speed Control 1</v>
      </c>
    </row>
    <row r="8205" spans="8:26" x14ac:dyDescent="0.3">
      <c r="H8205" s="244"/>
      <c r="I8205" s="244"/>
      <c r="J8205" s="244"/>
      <c r="K8205" s="244"/>
      <c r="L8205" s="244"/>
      <c r="M8205" s="244"/>
      <c r="N8205" s="244"/>
      <c r="O8205" s="244"/>
      <c r="P8205" s="244"/>
      <c r="Q8205" s="244"/>
      <c r="R8205" s="6">
        <f t="shared" si="1169"/>
        <v>0</v>
      </c>
      <c r="S8205" s="6">
        <f t="shared" si="1170"/>
        <v>0</v>
      </c>
      <c r="T8205" s="7">
        <f t="shared" si="1171"/>
        <v>0</v>
      </c>
      <c r="U8205" s="121" t="str">
        <f t="shared" si="1172"/>
        <v>0</v>
      </c>
      <c r="V8205" s="10">
        <f t="shared" si="1173"/>
        <v>0</v>
      </c>
      <c r="W8205" s="10">
        <f t="shared" si="1174"/>
        <v>0</v>
      </c>
      <c r="X8205" s="11">
        <f t="shared" si="1175"/>
        <v>0</v>
      </c>
      <c r="Y8205" s="11">
        <f t="shared" si="1176"/>
        <v>0</v>
      </c>
      <c r="Z8205" s="12" t="str">
        <f t="shared" si="1177"/>
        <v>Torque/Speed Control 1</v>
      </c>
    </row>
    <row r="8206" spans="8:26" x14ac:dyDescent="0.3">
      <c r="H8206" s="244"/>
      <c r="I8206" s="244"/>
      <c r="J8206" s="244"/>
      <c r="K8206" s="244"/>
      <c r="L8206" s="244"/>
      <c r="M8206" s="244"/>
      <c r="N8206" s="244"/>
      <c r="O8206" s="244"/>
      <c r="P8206" s="244"/>
      <c r="Q8206" s="244"/>
      <c r="R8206" s="6">
        <f t="shared" si="1169"/>
        <v>0</v>
      </c>
      <c r="S8206" s="6">
        <f t="shared" si="1170"/>
        <v>0</v>
      </c>
      <c r="T8206" s="7">
        <f t="shared" si="1171"/>
        <v>0</v>
      </c>
      <c r="U8206" s="121" t="str">
        <f t="shared" si="1172"/>
        <v>0</v>
      </c>
      <c r="V8206" s="10">
        <f t="shared" si="1173"/>
        <v>0</v>
      </c>
      <c r="W8206" s="10">
        <f t="shared" si="1174"/>
        <v>0</v>
      </c>
      <c r="X8206" s="11">
        <f t="shared" si="1175"/>
        <v>0</v>
      </c>
      <c r="Y8206" s="11">
        <f t="shared" si="1176"/>
        <v>0</v>
      </c>
      <c r="Z8206" s="12" t="str">
        <f t="shared" si="1177"/>
        <v>Torque/Speed Control 1</v>
      </c>
    </row>
    <row r="8207" spans="8:26" x14ac:dyDescent="0.3">
      <c r="H8207" s="244"/>
      <c r="I8207" s="244"/>
      <c r="J8207" s="244"/>
      <c r="K8207" s="244"/>
      <c r="L8207" s="244"/>
      <c r="M8207" s="244"/>
      <c r="N8207" s="244"/>
      <c r="O8207" s="244"/>
      <c r="P8207" s="244"/>
      <c r="Q8207" s="244"/>
      <c r="R8207" s="6">
        <f t="shared" si="1169"/>
        <v>0</v>
      </c>
      <c r="S8207" s="6">
        <f t="shared" si="1170"/>
        <v>0</v>
      </c>
      <c r="T8207" s="7">
        <f t="shared" si="1171"/>
        <v>0</v>
      </c>
      <c r="U8207" s="121" t="str">
        <f t="shared" si="1172"/>
        <v>0</v>
      </c>
      <c r="V8207" s="10">
        <f t="shared" si="1173"/>
        <v>0</v>
      </c>
      <c r="W8207" s="10">
        <f t="shared" si="1174"/>
        <v>0</v>
      </c>
      <c r="X8207" s="11">
        <f t="shared" si="1175"/>
        <v>0</v>
      </c>
      <c r="Y8207" s="11">
        <f t="shared" si="1176"/>
        <v>0</v>
      </c>
      <c r="Z8207" s="12" t="str">
        <f t="shared" si="1177"/>
        <v>Torque/Speed Control 1</v>
      </c>
    </row>
    <row r="8208" spans="8:26" x14ac:dyDescent="0.3">
      <c r="H8208" s="244"/>
      <c r="I8208" s="244"/>
      <c r="J8208" s="244"/>
      <c r="K8208" s="244"/>
      <c r="L8208" s="244"/>
      <c r="M8208" s="244"/>
      <c r="N8208" s="244"/>
      <c r="O8208" s="244"/>
      <c r="P8208" s="244"/>
      <c r="Q8208" s="244"/>
      <c r="R8208" s="6">
        <f t="shared" si="1169"/>
        <v>0</v>
      </c>
      <c r="S8208" s="6">
        <f t="shared" si="1170"/>
        <v>0</v>
      </c>
      <c r="T8208" s="7">
        <f t="shared" si="1171"/>
        <v>0</v>
      </c>
      <c r="U8208" s="121" t="str">
        <f t="shared" si="1172"/>
        <v>0</v>
      </c>
      <c r="V8208" s="10">
        <f t="shared" si="1173"/>
        <v>0</v>
      </c>
      <c r="W8208" s="10">
        <f t="shared" si="1174"/>
        <v>0</v>
      </c>
      <c r="X8208" s="11">
        <f t="shared" si="1175"/>
        <v>0</v>
      </c>
      <c r="Y8208" s="11">
        <f t="shared" si="1176"/>
        <v>0</v>
      </c>
      <c r="Z8208" s="12" t="str">
        <f t="shared" si="1177"/>
        <v>Torque/Speed Control 1</v>
      </c>
    </row>
    <row r="8209" spans="8:26" x14ac:dyDescent="0.3">
      <c r="H8209" s="244"/>
      <c r="I8209" s="244"/>
      <c r="J8209" s="244"/>
      <c r="K8209" s="244"/>
      <c r="L8209" s="244"/>
      <c r="M8209" s="244"/>
      <c r="N8209" s="244"/>
      <c r="O8209" s="244"/>
      <c r="P8209" s="244"/>
      <c r="Q8209" s="244"/>
      <c r="R8209" s="6">
        <f t="shared" si="1169"/>
        <v>0</v>
      </c>
      <c r="S8209" s="6">
        <f t="shared" si="1170"/>
        <v>0</v>
      </c>
      <c r="T8209" s="7">
        <f t="shared" si="1171"/>
        <v>0</v>
      </c>
      <c r="U8209" s="121" t="str">
        <f t="shared" si="1172"/>
        <v>0</v>
      </c>
      <c r="V8209" s="10">
        <f t="shared" si="1173"/>
        <v>0</v>
      </c>
      <c r="W8209" s="10">
        <f t="shared" si="1174"/>
        <v>0</v>
      </c>
      <c r="X8209" s="11">
        <f t="shared" si="1175"/>
        <v>0</v>
      </c>
      <c r="Y8209" s="11">
        <f t="shared" si="1176"/>
        <v>0</v>
      </c>
      <c r="Z8209" s="12" t="str">
        <f t="shared" si="1177"/>
        <v>Torque/Speed Control 1</v>
      </c>
    </row>
    <row r="8210" spans="8:26" x14ac:dyDescent="0.3">
      <c r="H8210" s="244"/>
      <c r="I8210" s="244"/>
      <c r="J8210" s="244"/>
      <c r="K8210" s="244"/>
      <c r="L8210" s="244"/>
      <c r="M8210" s="244"/>
      <c r="N8210" s="244"/>
      <c r="O8210" s="244"/>
      <c r="P8210" s="244"/>
      <c r="Q8210" s="244"/>
      <c r="R8210" s="6">
        <f t="shared" si="1169"/>
        <v>0</v>
      </c>
      <c r="S8210" s="6">
        <f t="shared" si="1170"/>
        <v>0</v>
      </c>
      <c r="T8210" s="7">
        <f t="shared" si="1171"/>
        <v>0</v>
      </c>
      <c r="U8210" s="121" t="str">
        <f t="shared" si="1172"/>
        <v>0</v>
      </c>
      <c r="V8210" s="10">
        <f t="shared" si="1173"/>
        <v>0</v>
      </c>
      <c r="W8210" s="10">
        <f t="shared" si="1174"/>
        <v>0</v>
      </c>
      <c r="X8210" s="11">
        <f t="shared" si="1175"/>
        <v>0</v>
      </c>
      <c r="Y8210" s="11">
        <f t="shared" si="1176"/>
        <v>0</v>
      </c>
      <c r="Z8210" s="12" t="str">
        <f t="shared" si="1177"/>
        <v>Torque/Speed Control 1</v>
      </c>
    </row>
    <row r="8211" spans="8:26" x14ac:dyDescent="0.3">
      <c r="H8211" s="244"/>
      <c r="I8211" s="244"/>
      <c r="J8211" s="244"/>
      <c r="K8211" s="244"/>
      <c r="L8211" s="244"/>
      <c r="M8211" s="244"/>
      <c r="N8211" s="244"/>
      <c r="O8211" s="244"/>
      <c r="P8211" s="244"/>
      <c r="Q8211" s="244"/>
      <c r="R8211" s="6">
        <f t="shared" si="1169"/>
        <v>0</v>
      </c>
      <c r="S8211" s="6">
        <f t="shared" si="1170"/>
        <v>0</v>
      </c>
      <c r="T8211" s="7">
        <f t="shared" si="1171"/>
        <v>0</v>
      </c>
      <c r="U8211" s="121" t="str">
        <f t="shared" si="1172"/>
        <v>0</v>
      </c>
      <c r="V8211" s="10">
        <f t="shared" si="1173"/>
        <v>0</v>
      </c>
      <c r="W8211" s="10">
        <f t="shared" si="1174"/>
        <v>0</v>
      </c>
      <c r="X8211" s="11">
        <f t="shared" si="1175"/>
        <v>0</v>
      </c>
      <c r="Y8211" s="11">
        <f t="shared" si="1176"/>
        <v>0</v>
      </c>
      <c r="Z8211" s="12" t="str">
        <f t="shared" si="1177"/>
        <v>Torque/Speed Control 1</v>
      </c>
    </row>
    <row r="8212" spans="8:26" x14ac:dyDescent="0.3">
      <c r="H8212" s="244"/>
      <c r="I8212" s="244"/>
      <c r="J8212" s="244"/>
      <c r="K8212" s="244"/>
      <c r="L8212" s="244"/>
      <c r="M8212" s="244"/>
      <c r="N8212" s="244"/>
      <c r="O8212" s="244"/>
      <c r="P8212" s="244"/>
      <c r="Q8212" s="244"/>
      <c r="R8212" s="6">
        <f t="shared" si="1169"/>
        <v>0</v>
      </c>
      <c r="S8212" s="6">
        <f t="shared" si="1170"/>
        <v>0</v>
      </c>
      <c r="T8212" s="7">
        <f t="shared" si="1171"/>
        <v>0</v>
      </c>
      <c r="U8212" s="121" t="str">
        <f t="shared" si="1172"/>
        <v>0</v>
      </c>
      <c r="V8212" s="10">
        <f t="shared" si="1173"/>
        <v>0</v>
      </c>
      <c r="W8212" s="10">
        <f t="shared" si="1174"/>
        <v>0</v>
      </c>
      <c r="X8212" s="11">
        <f t="shared" si="1175"/>
        <v>0</v>
      </c>
      <c r="Y8212" s="11">
        <f t="shared" si="1176"/>
        <v>0</v>
      </c>
      <c r="Z8212" s="12" t="str">
        <f t="shared" si="1177"/>
        <v>Torque/Speed Control 1</v>
      </c>
    </row>
    <row r="8213" spans="8:26" x14ac:dyDescent="0.3">
      <c r="H8213" s="244"/>
      <c r="I8213" s="244"/>
      <c r="J8213" s="244"/>
      <c r="K8213" s="244"/>
      <c r="L8213" s="244"/>
      <c r="M8213" s="244"/>
      <c r="N8213" s="244"/>
      <c r="O8213" s="244"/>
      <c r="P8213" s="244"/>
      <c r="Q8213" s="244"/>
      <c r="R8213" s="6">
        <f t="shared" si="1169"/>
        <v>0</v>
      </c>
      <c r="S8213" s="6">
        <f t="shared" si="1170"/>
        <v>0</v>
      </c>
      <c r="T8213" s="7">
        <f t="shared" si="1171"/>
        <v>0</v>
      </c>
      <c r="U8213" s="121" t="str">
        <f t="shared" si="1172"/>
        <v>0</v>
      </c>
      <c r="V8213" s="10">
        <f t="shared" si="1173"/>
        <v>0</v>
      </c>
      <c r="W8213" s="10">
        <f t="shared" si="1174"/>
        <v>0</v>
      </c>
      <c r="X8213" s="11">
        <f t="shared" si="1175"/>
        <v>0</v>
      </c>
      <c r="Y8213" s="11">
        <f t="shared" si="1176"/>
        <v>0</v>
      </c>
      <c r="Z8213" s="12" t="str">
        <f t="shared" si="1177"/>
        <v>Torque/Speed Control 1</v>
      </c>
    </row>
    <row r="8214" spans="8:26" x14ac:dyDescent="0.3">
      <c r="H8214" s="244"/>
      <c r="I8214" s="244"/>
      <c r="J8214" s="244"/>
      <c r="K8214" s="244"/>
      <c r="L8214" s="244"/>
      <c r="M8214" s="244"/>
      <c r="N8214" s="244"/>
      <c r="O8214" s="244"/>
      <c r="P8214" s="244"/>
      <c r="Q8214" s="244"/>
      <c r="R8214" s="6">
        <f t="shared" si="1169"/>
        <v>0</v>
      </c>
      <c r="S8214" s="6">
        <f t="shared" si="1170"/>
        <v>0</v>
      </c>
      <c r="T8214" s="7">
        <f t="shared" si="1171"/>
        <v>0</v>
      </c>
      <c r="U8214" s="121" t="str">
        <f t="shared" si="1172"/>
        <v>0</v>
      </c>
      <c r="V8214" s="10">
        <f t="shared" si="1173"/>
        <v>0</v>
      </c>
      <c r="W8214" s="10">
        <f t="shared" si="1174"/>
        <v>0</v>
      </c>
      <c r="X8214" s="11">
        <f t="shared" si="1175"/>
        <v>0</v>
      </c>
      <c r="Y8214" s="11">
        <f t="shared" si="1176"/>
        <v>0</v>
      </c>
      <c r="Z8214" s="12" t="str">
        <f t="shared" si="1177"/>
        <v>Torque/Speed Control 1</v>
      </c>
    </row>
    <row r="8215" spans="8:26" x14ac:dyDescent="0.3">
      <c r="H8215" s="244"/>
      <c r="I8215" s="244"/>
      <c r="J8215" s="244"/>
      <c r="K8215" s="244"/>
      <c r="L8215" s="244"/>
      <c r="M8215" s="244"/>
      <c r="N8215" s="244"/>
      <c r="O8215" s="244"/>
      <c r="P8215" s="244"/>
      <c r="Q8215" s="244"/>
      <c r="R8215" s="6">
        <f t="shared" si="1169"/>
        <v>0</v>
      </c>
      <c r="S8215" s="6">
        <f t="shared" si="1170"/>
        <v>0</v>
      </c>
      <c r="T8215" s="7">
        <f t="shared" si="1171"/>
        <v>0</v>
      </c>
      <c r="U8215" s="121" t="str">
        <f t="shared" si="1172"/>
        <v>0</v>
      </c>
      <c r="V8215" s="10">
        <f t="shared" si="1173"/>
        <v>0</v>
      </c>
      <c r="W8215" s="10">
        <f t="shared" si="1174"/>
        <v>0</v>
      </c>
      <c r="X8215" s="11">
        <f t="shared" si="1175"/>
        <v>0</v>
      </c>
      <c r="Y8215" s="11">
        <f t="shared" si="1176"/>
        <v>0</v>
      </c>
      <c r="Z8215" s="12" t="str">
        <f t="shared" si="1177"/>
        <v>Torque/Speed Control 1</v>
      </c>
    </row>
    <row r="8216" spans="8:26" x14ac:dyDescent="0.3">
      <c r="H8216" s="244"/>
      <c r="I8216" s="244"/>
      <c r="J8216" s="244"/>
      <c r="K8216" s="244"/>
      <c r="L8216" s="244"/>
      <c r="M8216" s="244"/>
      <c r="N8216" s="244"/>
      <c r="O8216" s="244"/>
      <c r="P8216" s="244"/>
      <c r="Q8216" s="244"/>
      <c r="R8216" s="6">
        <f t="shared" si="1169"/>
        <v>0</v>
      </c>
      <c r="S8216" s="6">
        <f t="shared" si="1170"/>
        <v>0</v>
      </c>
      <c r="T8216" s="7">
        <f t="shared" si="1171"/>
        <v>0</v>
      </c>
      <c r="U8216" s="121" t="str">
        <f t="shared" si="1172"/>
        <v>0</v>
      </c>
      <c r="V8216" s="10">
        <f t="shared" si="1173"/>
        <v>0</v>
      </c>
      <c r="W8216" s="10">
        <f t="shared" si="1174"/>
        <v>0</v>
      </c>
      <c r="X8216" s="11">
        <f t="shared" si="1175"/>
        <v>0</v>
      </c>
      <c r="Y8216" s="11">
        <f t="shared" si="1176"/>
        <v>0</v>
      </c>
      <c r="Z8216" s="12" t="str">
        <f t="shared" si="1177"/>
        <v>Torque/Speed Control 1</v>
      </c>
    </row>
    <row r="8217" spans="8:26" x14ac:dyDescent="0.3">
      <c r="H8217" s="244"/>
      <c r="I8217" s="244"/>
      <c r="J8217" s="244"/>
      <c r="K8217" s="244"/>
      <c r="L8217" s="244"/>
      <c r="M8217" s="244"/>
      <c r="N8217" s="244"/>
      <c r="O8217" s="244"/>
      <c r="P8217" s="244"/>
      <c r="Q8217" s="244"/>
      <c r="R8217" s="6">
        <f t="shared" si="1169"/>
        <v>0</v>
      </c>
      <c r="S8217" s="6">
        <f t="shared" si="1170"/>
        <v>0</v>
      </c>
      <c r="T8217" s="7">
        <f t="shared" si="1171"/>
        <v>0</v>
      </c>
      <c r="U8217" s="121" t="str">
        <f t="shared" si="1172"/>
        <v>0</v>
      </c>
      <c r="V8217" s="10">
        <f t="shared" si="1173"/>
        <v>0</v>
      </c>
      <c r="W8217" s="10">
        <f t="shared" si="1174"/>
        <v>0</v>
      </c>
      <c r="X8217" s="11">
        <f t="shared" si="1175"/>
        <v>0</v>
      </c>
      <c r="Y8217" s="11">
        <f t="shared" si="1176"/>
        <v>0</v>
      </c>
      <c r="Z8217" s="12" t="str">
        <f t="shared" si="1177"/>
        <v>Torque/Speed Control 1</v>
      </c>
    </row>
    <row r="8218" spans="8:26" x14ac:dyDescent="0.3">
      <c r="H8218" s="244"/>
      <c r="I8218" s="244"/>
      <c r="J8218" s="244"/>
      <c r="K8218" s="244"/>
      <c r="L8218" s="244"/>
      <c r="M8218" s="244"/>
      <c r="N8218" s="244"/>
      <c r="O8218" s="244"/>
      <c r="P8218" s="244"/>
      <c r="Q8218" s="244"/>
      <c r="R8218" s="6">
        <f t="shared" si="1169"/>
        <v>0</v>
      </c>
      <c r="S8218" s="6">
        <f t="shared" si="1170"/>
        <v>0</v>
      </c>
      <c r="T8218" s="7">
        <f t="shared" si="1171"/>
        <v>0</v>
      </c>
      <c r="U8218" s="121" t="str">
        <f t="shared" si="1172"/>
        <v>0</v>
      </c>
      <c r="V8218" s="10">
        <f t="shared" si="1173"/>
        <v>0</v>
      </c>
      <c r="W8218" s="10">
        <f t="shared" si="1174"/>
        <v>0</v>
      </c>
      <c r="X8218" s="11">
        <f t="shared" si="1175"/>
        <v>0</v>
      </c>
      <c r="Y8218" s="11">
        <f t="shared" si="1176"/>
        <v>0</v>
      </c>
      <c r="Z8218" s="12" t="str">
        <f t="shared" si="1177"/>
        <v>Torque/Speed Control 1</v>
      </c>
    </row>
    <row r="8219" spans="8:26" x14ac:dyDescent="0.3">
      <c r="H8219" s="244"/>
      <c r="I8219" s="244"/>
      <c r="J8219" s="244"/>
      <c r="K8219" s="244"/>
      <c r="L8219" s="244"/>
      <c r="M8219" s="244"/>
      <c r="N8219" s="244"/>
      <c r="O8219" s="244"/>
      <c r="P8219" s="244"/>
      <c r="Q8219" s="244"/>
      <c r="R8219" s="6">
        <f t="shared" si="1169"/>
        <v>0</v>
      </c>
      <c r="S8219" s="6">
        <f t="shared" si="1170"/>
        <v>0</v>
      </c>
      <c r="T8219" s="7">
        <f t="shared" si="1171"/>
        <v>0</v>
      </c>
      <c r="U8219" s="121" t="str">
        <f t="shared" si="1172"/>
        <v>0</v>
      </c>
      <c r="V8219" s="10">
        <f t="shared" si="1173"/>
        <v>0</v>
      </c>
      <c r="W8219" s="10">
        <f t="shared" si="1174"/>
        <v>0</v>
      </c>
      <c r="X8219" s="11">
        <f t="shared" si="1175"/>
        <v>0</v>
      </c>
      <c r="Y8219" s="11">
        <f t="shared" si="1176"/>
        <v>0</v>
      </c>
      <c r="Z8219" s="12" t="str">
        <f t="shared" si="1177"/>
        <v>Torque/Speed Control 1</v>
      </c>
    </row>
    <row r="8220" spans="8:26" x14ac:dyDescent="0.3">
      <c r="H8220" s="244"/>
      <c r="I8220" s="244"/>
      <c r="J8220" s="244"/>
      <c r="K8220" s="244"/>
      <c r="L8220" s="244"/>
      <c r="M8220" s="244"/>
      <c r="N8220" s="244"/>
      <c r="O8220" s="244"/>
      <c r="P8220" s="244"/>
      <c r="Q8220" s="244"/>
      <c r="R8220" s="6">
        <f t="shared" si="1169"/>
        <v>0</v>
      </c>
      <c r="S8220" s="6">
        <f t="shared" si="1170"/>
        <v>0</v>
      </c>
      <c r="T8220" s="7">
        <f t="shared" si="1171"/>
        <v>0</v>
      </c>
      <c r="U8220" s="121" t="str">
        <f t="shared" si="1172"/>
        <v>0</v>
      </c>
      <c r="V8220" s="10">
        <f t="shared" si="1173"/>
        <v>0</v>
      </c>
      <c r="W8220" s="10">
        <f t="shared" si="1174"/>
        <v>0</v>
      </c>
      <c r="X8220" s="11">
        <f t="shared" si="1175"/>
        <v>0</v>
      </c>
      <c r="Y8220" s="11">
        <f t="shared" si="1176"/>
        <v>0</v>
      </c>
      <c r="Z8220" s="12" t="str">
        <f t="shared" si="1177"/>
        <v>Torque/Speed Control 1</v>
      </c>
    </row>
    <row r="8221" spans="8:26" x14ac:dyDescent="0.3">
      <c r="H8221" s="244"/>
      <c r="I8221" s="244"/>
      <c r="J8221" s="244"/>
      <c r="K8221" s="244"/>
      <c r="L8221" s="244"/>
      <c r="M8221" s="244"/>
      <c r="N8221" s="244"/>
      <c r="O8221" s="244"/>
      <c r="P8221" s="244"/>
      <c r="Q8221" s="244"/>
      <c r="R8221" s="6">
        <f t="shared" si="1169"/>
        <v>0</v>
      </c>
      <c r="S8221" s="6">
        <f t="shared" si="1170"/>
        <v>0</v>
      </c>
      <c r="T8221" s="7">
        <f t="shared" si="1171"/>
        <v>0</v>
      </c>
      <c r="U8221" s="121" t="str">
        <f t="shared" si="1172"/>
        <v>0</v>
      </c>
      <c r="V8221" s="10">
        <f t="shared" si="1173"/>
        <v>0</v>
      </c>
      <c r="W8221" s="10">
        <f t="shared" si="1174"/>
        <v>0</v>
      </c>
      <c r="X8221" s="11">
        <f t="shared" si="1175"/>
        <v>0</v>
      </c>
      <c r="Y8221" s="11">
        <f t="shared" si="1176"/>
        <v>0</v>
      </c>
      <c r="Z8221" s="12" t="str">
        <f t="shared" si="1177"/>
        <v>Torque/Speed Control 1</v>
      </c>
    </row>
    <row r="8222" spans="8:26" x14ac:dyDescent="0.3">
      <c r="H8222" s="244"/>
      <c r="I8222" s="244"/>
      <c r="J8222" s="244"/>
      <c r="K8222" s="244"/>
      <c r="L8222" s="244"/>
      <c r="M8222" s="244"/>
      <c r="N8222" s="244"/>
      <c r="O8222" s="244"/>
      <c r="P8222" s="244"/>
      <c r="Q8222" s="244"/>
      <c r="R8222" s="6">
        <f t="shared" si="1169"/>
        <v>0</v>
      </c>
      <c r="S8222" s="6">
        <f t="shared" si="1170"/>
        <v>0</v>
      </c>
      <c r="T8222" s="7">
        <f t="shared" si="1171"/>
        <v>0</v>
      </c>
      <c r="U8222" s="121" t="str">
        <f t="shared" si="1172"/>
        <v>0</v>
      </c>
      <c r="V8222" s="10">
        <f t="shared" si="1173"/>
        <v>0</v>
      </c>
      <c r="W8222" s="10">
        <f t="shared" si="1174"/>
        <v>0</v>
      </c>
      <c r="X8222" s="11">
        <f t="shared" si="1175"/>
        <v>0</v>
      </c>
      <c r="Y8222" s="11">
        <f t="shared" si="1176"/>
        <v>0</v>
      </c>
      <c r="Z8222" s="12" t="str">
        <f t="shared" si="1177"/>
        <v>Torque/Speed Control 1</v>
      </c>
    </row>
    <row r="8223" spans="8:26" x14ac:dyDescent="0.3">
      <c r="H8223" s="244"/>
      <c r="I8223" s="244"/>
      <c r="J8223" s="244"/>
      <c r="K8223" s="244"/>
      <c r="L8223" s="244"/>
      <c r="M8223" s="244"/>
      <c r="N8223" s="244"/>
      <c r="O8223" s="244"/>
      <c r="P8223" s="244"/>
      <c r="Q8223" s="244"/>
      <c r="R8223" s="6">
        <f t="shared" si="1169"/>
        <v>0</v>
      </c>
      <c r="S8223" s="6">
        <f t="shared" si="1170"/>
        <v>0</v>
      </c>
      <c r="T8223" s="7">
        <f t="shared" si="1171"/>
        <v>0</v>
      </c>
      <c r="U8223" s="121" t="str">
        <f t="shared" si="1172"/>
        <v>0</v>
      </c>
      <c r="V8223" s="10">
        <f t="shared" si="1173"/>
        <v>0</v>
      </c>
      <c r="W8223" s="10">
        <f t="shared" si="1174"/>
        <v>0</v>
      </c>
      <c r="X8223" s="11">
        <f t="shared" si="1175"/>
        <v>0</v>
      </c>
      <c r="Y8223" s="11">
        <f t="shared" si="1176"/>
        <v>0</v>
      </c>
      <c r="Z8223" s="12" t="str">
        <f t="shared" si="1177"/>
        <v>Torque/Speed Control 1</v>
      </c>
    </row>
    <row r="8224" spans="8:26" x14ac:dyDescent="0.3">
      <c r="H8224" s="244"/>
      <c r="I8224" s="244"/>
      <c r="J8224" s="244"/>
      <c r="K8224" s="244"/>
      <c r="L8224" s="244"/>
      <c r="M8224" s="244"/>
      <c r="N8224" s="244"/>
      <c r="O8224" s="244"/>
      <c r="P8224" s="244"/>
      <c r="Q8224" s="244"/>
      <c r="R8224" s="6">
        <f t="shared" si="1169"/>
        <v>0</v>
      </c>
      <c r="S8224" s="6">
        <f t="shared" si="1170"/>
        <v>0</v>
      </c>
      <c r="T8224" s="7">
        <f t="shared" si="1171"/>
        <v>0</v>
      </c>
      <c r="U8224" s="121" t="str">
        <f t="shared" si="1172"/>
        <v>0</v>
      </c>
      <c r="V8224" s="10">
        <f t="shared" si="1173"/>
        <v>0</v>
      </c>
      <c r="W8224" s="10">
        <f t="shared" si="1174"/>
        <v>0</v>
      </c>
      <c r="X8224" s="11">
        <f t="shared" si="1175"/>
        <v>0</v>
      </c>
      <c r="Y8224" s="11">
        <f t="shared" si="1176"/>
        <v>0</v>
      </c>
      <c r="Z8224" s="12" t="str">
        <f t="shared" si="1177"/>
        <v>Torque/Speed Control 1</v>
      </c>
    </row>
    <row r="8225" spans="8:26" x14ac:dyDescent="0.3">
      <c r="H8225" s="244"/>
      <c r="I8225" s="244"/>
      <c r="J8225" s="244"/>
      <c r="K8225" s="244"/>
      <c r="L8225" s="244"/>
      <c r="M8225" s="244"/>
      <c r="N8225" s="244"/>
      <c r="O8225" s="244"/>
      <c r="P8225" s="244"/>
      <c r="Q8225" s="244"/>
      <c r="R8225" s="6">
        <f t="shared" si="1169"/>
        <v>0</v>
      </c>
      <c r="S8225" s="6">
        <f t="shared" si="1170"/>
        <v>0</v>
      </c>
      <c r="T8225" s="7">
        <f t="shared" si="1171"/>
        <v>0</v>
      </c>
      <c r="U8225" s="121" t="str">
        <f t="shared" si="1172"/>
        <v>0</v>
      </c>
      <c r="V8225" s="10">
        <f t="shared" si="1173"/>
        <v>0</v>
      </c>
      <c r="W8225" s="10">
        <f t="shared" si="1174"/>
        <v>0</v>
      </c>
      <c r="X8225" s="11">
        <f t="shared" si="1175"/>
        <v>0</v>
      </c>
      <c r="Y8225" s="11">
        <f t="shared" si="1176"/>
        <v>0</v>
      </c>
      <c r="Z8225" s="12" t="str">
        <f t="shared" si="1177"/>
        <v>Torque/Speed Control 1</v>
      </c>
    </row>
    <row r="8226" spans="8:26" x14ac:dyDescent="0.3">
      <c r="H8226" s="244"/>
      <c r="I8226" s="244"/>
      <c r="J8226" s="244"/>
      <c r="K8226" s="244"/>
      <c r="L8226" s="244"/>
      <c r="M8226" s="244"/>
      <c r="N8226" s="244"/>
      <c r="O8226" s="244"/>
      <c r="P8226" s="244"/>
      <c r="Q8226" s="244"/>
      <c r="R8226" s="6">
        <f t="shared" si="1169"/>
        <v>0</v>
      </c>
      <c r="S8226" s="6">
        <f t="shared" si="1170"/>
        <v>0</v>
      </c>
      <c r="T8226" s="7">
        <f t="shared" si="1171"/>
        <v>0</v>
      </c>
      <c r="U8226" s="121" t="str">
        <f t="shared" si="1172"/>
        <v>0</v>
      </c>
      <c r="V8226" s="10">
        <f t="shared" si="1173"/>
        <v>0</v>
      </c>
      <c r="W8226" s="10">
        <f t="shared" si="1174"/>
        <v>0</v>
      </c>
      <c r="X8226" s="11">
        <f t="shared" si="1175"/>
        <v>0</v>
      </c>
      <c r="Y8226" s="11">
        <f t="shared" si="1176"/>
        <v>0</v>
      </c>
      <c r="Z8226" s="12" t="str">
        <f t="shared" si="1177"/>
        <v>Torque/Speed Control 1</v>
      </c>
    </row>
    <row r="8227" spans="8:26" x14ac:dyDescent="0.3">
      <c r="H8227" s="244"/>
      <c r="I8227" s="244"/>
      <c r="J8227" s="244"/>
      <c r="K8227" s="244"/>
      <c r="L8227" s="244"/>
      <c r="M8227" s="244"/>
      <c r="N8227" s="244"/>
      <c r="O8227" s="244"/>
      <c r="P8227" s="244"/>
      <c r="Q8227" s="244"/>
      <c r="R8227" s="6">
        <f t="shared" si="1169"/>
        <v>0</v>
      </c>
      <c r="S8227" s="6">
        <f t="shared" si="1170"/>
        <v>0</v>
      </c>
      <c r="T8227" s="7">
        <f t="shared" si="1171"/>
        <v>0</v>
      </c>
      <c r="U8227" s="121" t="str">
        <f t="shared" si="1172"/>
        <v>0</v>
      </c>
      <c r="V8227" s="10">
        <f t="shared" si="1173"/>
        <v>0</v>
      </c>
      <c r="W8227" s="10">
        <f t="shared" si="1174"/>
        <v>0</v>
      </c>
      <c r="X8227" s="11">
        <f t="shared" si="1175"/>
        <v>0</v>
      </c>
      <c r="Y8227" s="11">
        <f t="shared" si="1176"/>
        <v>0</v>
      </c>
      <c r="Z8227" s="12" t="str">
        <f t="shared" si="1177"/>
        <v>Torque/Speed Control 1</v>
      </c>
    </row>
    <row r="8228" spans="8:26" x14ac:dyDescent="0.3">
      <c r="H8228" s="244"/>
      <c r="I8228" s="244"/>
      <c r="J8228" s="244"/>
      <c r="K8228" s="244"/>
      <c r="L8228" s="244"/>
      <c r="M8228" s="244"/>
      <c r="N8228" s="244"/>
      <c r="O8228" s="244"/>
      <c r="P8228" s="244"/>
      <c r="Q8228" s="244"/>
      <c r="R8228" s="6">
        <f t="shared" si="1169"/>
        <v>0</v>
      </c>
      <c r="S8228" s="6">
        <f t="shared" si="1170"/>
        <v>0</v>
      </c>
      <c r="T8228" s="7">
        <f t="shared" si="1171"/>
        <v>0</v>
      </c>
      <c r="U8228" s="121" t="str">
        <f t="shared" si="1172"/>
        <v>0</v>
      </c>
      <c r="V8228" s="10">
        <f t="shared" si="1173"/>
        <v>0</v>
      </c>
      <c r="W8228" s="10">
        <f t="shared" si="1174"/>
        <v>0</v>
      </c>
      <c r="X8228" s="11">
        <f t="shared" si="1175"/>
        <v>0</v>
      </c>
      <c r="Y8228" s="11">
        <f t="shared" si="1176"/>
        <v>0</v>
      </c>
      <c r="Z8228" s="12" t="str">
        <f t="shared" si="1177"/>
        <v>Torque/Speed Control 1</v>
      </c>
    </row>
    <row r="8229" spans="8:26" x14ac:dyDescent="0.3">
      <c r="H8229" s="244"/>
      <c r="I8229" s="244"/>
      <c r="J8229" s="244"/>
      <c r="K8229" s="244"/>
      <c r="L8229" s="244"/>
      <c r="M8229" s="244"/>
      <c r="N8229" s="244"/>
      <c r="O8229" s="244"/>
      <c r="P8229" s="244"/>
      <c r="Q8229" s="244"/>
      <c r="R8229" s="6">
        <f t="shared" si="1169"/>
        <v>0</v>
      </c>
      <c r="S8229" s="6">
        <f t="shared" si="1170"/>
        <v>0</v>
      </c>
      <c r="T8229" s="7">
        <f t="shared" si="1171"/>
        <v>0</v>
      </c>
      <c r="U8229" s="121" t="str">
        <f t="shared" si="1172"/>
        <v>0</v>
      </c>
      <c r="V8229" s="10">
        <f t="shared" si="1173"/>
        <v>0</v>
      </c>
      <c r="W8229" s="10">
        <f t="shared" si="1174"/>
        <v>0</v>
      </c>
      <c r="X8229" s="11">
        <f t="shared" si="1175"/>
        <v>0</v>
      </c>
      <c r="Y8229" s="11">
        <f t="shared" si="1176"/>
        <v>0</v>
      </c>
      <c r="Z8229" s="12" t="str">
        <f t="shared" si="1177"/>
        <v>Torque/Speed Control 1</v>
      </c>
    </row>
    <row r="8230" spans="8:26" x14ac:dyDescent="0.3">
      <c r="H8230" s="244"/>
      <c r="I8230" s="244"/>
      <c r="J8230" s="244"/>
      <c r="K8230" s="244"/>
      <c r="L8230" s="244"/>
      <c r="M8230" s="244"/>
      <c r="N8230" s="244"/>
      <c r="O8230" s="244"/>
      <c r="P8230" s="244"/>
      <c r="Q8230" s="244"/>
      <c r="R8230" s="6">
        <f t="shared" si="1169"/>
        <v>0</v>
      </c>
      <c r="S8230" s="6">
        <f t="shared" si="1170"/>
        <v>0</v>
      </c>
      <c r="T8230" s="7">
        <f t="shared" si="1171"/>
        <v>0</v>
      </c>
      <c r="U8230" s="121" t="str">
        <f t="shared" si="1172"/>
        <v>0</v>
      </c>
      <c r="V8230" s="10">
        <f t="shared" si="1173"/>
        <v>0</v>
      </c>
      <c r="W8230" s="10">
        <f t="shared" si="1174"/>
        <v>0</v>
      </c>
      <c r="X8230" s="11">
        <f t="shared" si="1175"/>
        <v>0</v>
      </c>
      <c r="Y8230" s="11">
        <f t="shared" si="1176"/>
        <v>0</v>
      </c>
      <c r="Z8230" s="12" t="str">
        <f t="shared" si="1177"/>
        <v>Torque/Speed Control 1</v>
      </c>
    </row>
    <row r="8231" spans="8:26" x14ac:dyDescent="0.3">
      <c r="H8231" s="244"/>
      <c r="I8231" s="244"/>
      <c r="J8231" s="244"/>
      <c r="K8231" s="244"/>
      <c r="L8231" s="244"/>
      <c r="M8231" s="244"/>
      <c r="N8231" s="244"/>
      <c r="O8231" s="244"/>
      <c r="P8231" s="244"/>
      <c r="Q8231" s="244"/>
      <c r="R8231" s="6">
        <f t="shared" si="1169"/>
        <v>0</v>
      </c>
      <c r="S8231" s="6">
        <f t="shared" si="1170"/>
        <v>0</v>
      </c>
      <c r="T8231" s="7">
        <f t="shared" si="1171"/>
        <v>0</v>
      </c>
      <c r="U8231" s="121" t="str">
        <f t="shared" si="1172"/>
        <v>0</v>
      </c>
      <c r="V8231" s="10">
        <f t="shared" si="1173"/>
        <v>0</v>
      </c>
      <c r="W8231" s="10">
        <f t="shared" si="1174"/>
        <v>0</v>
      </c>
      <c r="X8231" s="11">
        <f t="shared" si="1175"/>
        <v>0</v>
      </c>
      <c r="Y8231" s="11">
        <f t="shared" si="1176"/>
        <v>0</v>
      </c>
      <c r="Z8231" s="12" t="str">
        <f t="shared" si="1177"/>
        <v>Torque/Speed Control 1</v>
      </c>
    </row>
    <row r="8232" spans="8:26" x14ac:dyDescent="0.3">
      <c r="H8232" s="244"/>
      <c r="I8232" s="244"/>
      <c r="J8232" s="244"/>
      <c r="K8232" s="244"/>
      <c r="L8232" s="244"/>
      <c r="M8232" s="244"/>
      <c r="N8232" s="244"/>
      <c r="O8232" s="244"/>
      <c r="P8232" s="244"/>
      <c r="Q8232" s="244"/>
      <c r="R8232" s="6">
        <f t="shared" si="1169"/>
        <v>0</v>
      </c>
      <c r="S8232" s="6">
        <f t="shared" si="1170"/>
        <v>0</v>
      </c>
      <c r="T8232" s="7">
        <f t="shared" si="1171"/>
        <v>0</v>
      </c>
      <c r="U8232" s="121" t="str">
        <f t="shared" si="1172"/>
        <v>0</v>
      </c>
      <c r="V8232" s="10">
        <f t="shared" si="1173"/>
        <v>0</v>
      </c>
      <c r="W8232" s="10">
        <f t="shared" si="1174"/>
        <v>0</v>
      </c>
      <c r="X8232" s="11">
        <f t="shared" si="1175"/>
        <v>0</v>
      </c>
      <c r="Y8232" s="11">
        <f t="shared" si="1176"/>
        <v>0</v>
      </c>
      <c r="Z8232" s="12" t="str">
        <f t="shared" si="1177"/>
        <v>Torque/Speed Control 1</v>
      </c>
    </row>
    <row r="8233" spans="8:26" x14ac:dyDescent="0.3">
      <c r="H8233" s="244"/>
      <c r="I8233" s="244"/>
      <c r="J8233" s="244"/>
      <c r="K8233" s="244"/>
      <c r="L8233" s="244"/>
      <c r="M8233" s="244"/>
      <c r="N8233" s="244"/>
      <c r="O8233" s="244"/>
      <c r="P8233" s="244"/>
      <c r="Q8233" s="244"/>
      <c r="R8233" s="6">
        <f t="shared" si="1169"/>
        <v>0</v>
      </c>
      <c r="S8233" s="6">
        <f t="shared" si="1170"/>
        <v>0</v>
      </c>
      <c r="T8233" s="7">
        <f t="shared" si="1171"/>
        <v>0</v>
      </c>
      <c r="U8233" s="121" t="str">
        <f t="shared" si="1172"/>
        <v>0</v>
      </c>
      <c r="V8233" s="10">
        <f t="shared" si="1173"/>
        <v>0</v>
      </c>
      <c r="W8233" s="10">
        <f t="shared" si="1174"/>
        <v>0</v>
      </c>
      <c r="X8233" s="11">
        <f t="shared" si="1175"/>
        <v>0</v>
      </c>
      <c r="Y8233" s="11">
        <f t="shared" si="1176"/>
        <v>0</v>
      </c>
      <c r="Z8233" s="12" t="str">
        <f t="shared" si="1177"/>
        <v>Torque/Speed Control 1</v>
      </c>
    </row>
    <row r="8234" spans="8:26" x14ac:dyDescent="0.3">
      <c r="H8234" s="244"/>
      <c r="I8234" s="244"/>
      <c r="J8234" s="244"/>
      <c r="K8234" s="244"/>
      <c r="L8234" s="244"/>
      <c r="M8234" s="244"/>
      <c r="N8234" s="244"/>
      <c r="O8234" s="244"/>
      <c r="P8234" s="244"/>
      <c r="Q8234" s="244"/>
      <c r="R8234" s="6">
        <f t="shared" si="1169"/>
        <v>0</v>
      </c>
      <c r="S8234" s="6">
        <f t="shared" si="1170"/>
        <v>0</v>
      </c>
      <c r="T8234" s="7">
        <f t="shared" si="1171"/>
        <v>0</v>
      </c>
      <c r="U8234" s="121" t="str">
        <f t="shared" si="1172"/>
        <v>0</v>
      </c>
      <c r="V8234" s="10">
        <f t="shared" si="1173"/>
        <v>0</v>
      </c>
      <c r="W8234" s="10">
        <f t="shared" si="1174"/>
        <v>0</v>
      </c>
      <c r="X8234" s="11">
        <f t="shared" si="1175"/>
        <v>0</v>
      </c>
      <c r="Y8234" s="11">
        <f t="shared" si="1176"/>
        <v>0</v>
      </c>
      <c r="Z8234" s="12" t="str">
        <f t="shared" si="1177"/>
        <v>Torque/Speed Control 1</v>
      </c>
    </row>
    <row r="8235" spans="8:26" x14ac:dyDescent="0.3">
      <c r="H8235" s="244"/>
      <c r="I8235" s="244"/>
      <c r="J8235" s="244"/>
      <c r="K8235" s="244"/>
      <c r="L8235" s="244"/>
      <c r="M8235" s="244"/>
      <c r="N8235" s="244"/>
      <c r="O8235" s="244"/>
      <c r="P8235" s="244"/>
      <c r="Q8235" s="244"/>
      <c r="R8235" s="6">
        <f t="shared" si="1169"/>
        <v>0</v>
      </c>
      <c r="S8235" s="6">
        <f t="shared" si="1170"/>
        <v>0</v>
      </c>
      <c r="T8235" s="7">
        <f t="shared" si="1171"/>
        <v>0</v>
      </c>
      <c r="U8235" s="121" t="str">
        <f t="shared" si="1172"/>
        <v>0</v>
      </c>
      <c r="V8235" s="10">
        <f t="shared" si="1173"/>
        <v>0</v>
      </c>
      <c r="W8235" s="10">
        <f t="shared" si="1174"/>
        <v>0</v>
      </c>
      <c r="X8235" s="11">
        <f t="shared" si="1175"/>
        <v>0</v>
      </c>
      <c r="Y8235" s="11">
        <f t="shared" si="1176"/>
        <v>0</v>
      </c>
      <c r="Z8235" s="12" t="str">
        <f t="shared" si="1177"/>
        <v>Torque/Speed Control 1</v>
      </c>
    </row>
    <row r="8236" spans="8:26" x14ac:dyDescent="0.3">
      <c r="H8236" s="244"/>
      <c r="I8236" s="244"/>
      <c r="J8236" s="244"/>
      <c r="K8236" s="244"/>
      <c r="L8236" s="244"/>
      <c r="M8236" s="244"/>
      <c r="N8236" s="244"/>
      <c r="O8236" s="244"/>
      <c r="P8236" s="244"/>
      <c r="Q8236" s="244"/>
      <c r="R8236" s="6">
        <f t="shared" si="1169"/>
        <v>0</v>
      </c>
      <c r="S8236" s="6">
        <f t="shared" si="1170"/>
        <v>0</v>
      </c>
      <c r="T8236" s="7">
        <f t="shared" si="1171"/>
        <v>0</v>
      </c>
      <c r="U8236" s="121" t="str">
        <f t="shared" si="1172"/>
        <v>0</v>
      </c>
      <c r="V8236" s="10">
        <f t="shared" si="1173"/>
        <v>0</v>
      </c>
      <c r="W8236" s="10">
        <f t="shared" si="1174"/>
        <v>0</v>
      </c>
      <c r="X8236" s="11">
        <f t="shared" si="1175"/>
        <v>0</v>
      </c>
      <c r="Y8236" s="11">
        <f t="shared" si="1176"/>
        <v>0</v>
      </c>
      <c r="Z8236" s="12" t="str">
        <f t="shared" si="1177"/>
        <v>Torque/Speed Control 1</v>
      </c>
    </row>
    <row r="8237" spans="8:26" x14ac:dyDescent="0.3">
      <c r="H8237" s="244"/>
      <c r="I8237" s="244"/>
      <c r="J8237" s="244"/>
      <c r="K8237" s="244"/>
      <c r="L8237" s="244"/>
      <c r="M8237" s="244"/>
      <c r="N8237" s="244"/>
      <c r="O8237" s="244"/>
      <c r="P8237" s="244"/>
      <c r="Q8237" s="244"/>
      <c r="R8237" s="6">
        <f t="shared" si="1169"/>
        <v>0</v>
      </c>
      <c r="S8237" s="6">
        <f t="shared" si="1170"/>
        <v>0</v>
      </c>
      <c r="T8237" s="7">
        <f t="shared" si="1171"/>
        <v>0</v>
      </c>
      <c r="U8237" s="121" t="str">
        <f t="shared" si="1172"/>
        <v>0</v>
      </c>
      <c r="V8237" s="10">
        <f t="shared" si="1173"/>
        <v>0</v>
      </c>
      <c r="W8237" s="10">
        <f t="shared" si="1174"/>
        <v>0</v>
      </c>
      <c r="X8237" s="11">
        <f t="shared" si="1175"/>
        <v>0</v>
      </c>
      <c r="Y8237" s="11">
        <f t="shared" si="1176"/>
        <v>0</v>
      </c>
      <c r="Z8237" s="12" t="str">
        <f t="shared" si="1177"/>
        <v>Torque/Speed Control 1</v>
      </c>
    </row>
    <row r="8238" spans="8:26" x14ac:dyDescent="0.3">
      <c r="H8238" s="244"/>
      <c r="I8238" s="244"/>
      <c r="J8238" s="244"/>
      <c r="K8238" s="244"/>
      <c r="L8238" s="244"/>
      <c r="M8238" s="244"/>
      <c r="N8238" s="244"/>
      <c r="O8238" s="244"/>
      <c r="P8238" s="244"/>
      <c r="Q8238" s="244"/>
      <c r="R8238" s="6">
        <f t="shared" si="1169"/>
        <v>0</v>
      </c>
      <c r="S8238" s="6">
        <f t="shared" si="1170"/>
        <v>0</v>
      </c>
      <c r="T8238" s="7">
        <f t="shared" si="1171"/>
        <v>0</v>
      </c>
      <c r="U8238" s="121" t="str">
        <f t="shared" si="1172"/>
        <v>0</v>
      </c>
      <c r="V8238" s="10">
        <f t="shared" si="1173"/>
        <v>0</v>
      </c>
      <c r="W8238" s="10">
        <f t="shared" si="1174"/>
        <v>0</v>
      </c>
      <c r="X8238" s="11">
        <f t="shared" si="1175"/>
        <v>0</v>
      </c>
      <c r="Y8238" s="11">
        <f t="shared" si="1176"/>
        <v>0</v>
      </c>
      <c r="Z8238" s="12" t="str">
        <f t="shared" si="1177"/>
        <v>Torque/Speed Control 1</v>
      </c>
    </row>
    <row r="8239" spans="8:26" x14ac:dyDescent="0.3">
      <c r="H8239" s="244"/>
      <c r="I8239" s="244"/>
      <c r="J8239" s="244"/>
      <c r="K8239" s="244"/>
      <c r="L8239" s="244"/>
      <c r="M8239" s="244"/>
      <c r="N8239" s="244"/>
      <c r="O8239" s="244"/>
      <c r="P8239" s="244"/>
      <c r="Q8239" s="244"/>
      <c r="R8239" s="6">
        <f t="shared" si="1169"/>
        <v>0</v>
      </c>
      <c r="S8239" s="6">
        <f t="shared" si="1170"/>
        <v>0</v>
      </c>
      <c r="T8239" s="7">
        <f t="shared" si="1171"/>
        <v>0</v>
      </c>
      <c r="U8239" s="121" t="str">
        <f t="shared" si="1172"/>
        <v>0</v>
      </c>
      <c r="V8239" s="10">
        <f t="shared" si="1173"/>
        <v>0</v>
      </c>
      <c r="W8239" s="10">
        <f t="shared" si="1174"/>
        <v>0</v>
      </c>
      <c r="X8239" s="11">
        <f t="shared" si="1175"/>
        <v>0</v>
      </c>
      <c r="Y8239" s="11">
        <f t="shared" si="1176"/>
        <v>0</v>
      </c>
      <c r="Z8239" s="12" t="str">
        <f t="shared" si="1177"/>
        <v>Torque/Speed Control 1</v>
      </c>
    </row>
    <row r="8240" spans="8:26" x14ac:dyDescent="0.3">
      <c r="H8240" s="244"/>
      <c r="I8240" s="244"/>
      <c r="J8240" s="244"/>
      <c r="K8240" s="244"/>
      <c r="L8240" s="244"/>
      <c r="M8240" s="244"/>
      <c r="N8240" s="244"/>
      <c r="O8240" s="244"/>
      <c r="P8240" s="244"/>
      <c r="Q8240" s="244"/>
      <c r="R8240" s="6">
        <f t="shared" si="1169"/>
        <v>0</v>
      </c>
      <c r="S8240" s="6">
        <f t="shared" si="1170"/>
        <v>0</v>
      </c>
      <c r="T8240" s="7">
        <f t="shared" si="1171"/>
        <v>0</v>
      </c>
      <c r="U8240" s="121" t="str">
        <f t="shared" si="1172"/>
        <v>0</v>
      </c>
      <c r="V8240" s="10">
        <f t="shared" si="1173"/>
        <v>0</v>
      </c>
      <c r="W8240" s="10">
        <f t="shared" si="1174"/>
        <v>0</v>
      </c>
      <c r="X8240" s="11">
        <f t="shared" si="1175"/>
        <v>0</v>
      </c>
      <c r="Y8240" s="11">
        <f t="shared" si="1176"/>
        <v>0</v>
      </c>
      <c r="Z8240" s="12" t="str">
        <f t="shared" si="1177"/>
        <v>Torque/Speed Control 1</v>
      </c>
    </row>
    <row r="8241" spans="8:26" x14ac:dyDescent="0.3">
      <c r="H8241" s="244"/>
      <c r="I8241" s="244"/>
      <c r="J8241" s="244"/>
      <c r="K8241" s="244"/>
      <c r="L8241" s="244"/>
      <c r="M8241" s="244"/>
      <c r="N8241" s="244"/>
      <c r="O8241" s="244"/>
      <c r="P8241" s="244"/>
      <c r="Q8241" s="244"/>
      <c r="R8241" s="6">
        <f t="shared" si="1169"/>
        <v>0</v>
      </c>
      <c r="S8241" s="6">
        <f t="shared" si="1170"/>
        <v>0</v>
      </c>
      <c r="T8241" s="7">
        <f t="shared" si="1171"/>
        <v>0</v>
      </c>
      <c r="U8241" s="121" t="str">
        <f t="shared" si="1172"/>
        <v>0</v>
      </c>
      <c r="V8241" s="10">
        <f t="shared" si="1173"/>
        <v>0</v>
      </c>
      <c r="W8241" s="10">
        <f t="shared" si="1174"/>
        <v>0</v>
      </c>
      <c r="X8241" s="11">
        <f t="shared" si="1175"/>
        <v>0</v>
      </c>
      <c r="Y8241" s="11">
        <f t="shared" si="1176"/>
        <v>0</v>
      </c>
      <c r="Z8241" s="12" t="str">
        <f t="shared" si="1177"/>
        <v>Torque/Speed Control 1</v>
      </c>
    </row>
    <row r="8242" spans="8:26" x14ac:dyDescent="0.3">
      <c r="H8242" s="244"/>
      <c r="I8242" s="244"/>
      <c r="J8242" s="244"/>
      <c r="K8242" s="244"/>
      <c r="L8242" s="244"/>
      <c r="M8242" s="244"/>
      <c r="N8242" s="244"/>
      <c r="O8242" s="244"/>
      <c r="P8242" s="244"/>
      <c r="Q8242" s="244"/>
      <c r="R8242" s="6">
        <f t="shared" si="1169"/>
        <v>0</v>
      </c>
      <c r="S8242" s="6">
        <f t="shared" si="1170"/>
        <v>0</v>
      </c>
      <c r="T8242" s="7">
        <f t="shared" si="1171"/>
        <v>0</v>
      </c>
      <c r="U8242" s="121" t="str">
        <f t="shared" si="1172"/>
        <v>0</v>
      </c>
      <c r="V8242" s="10">
        <f t="shared" si="1173"/>
        <v>0</v>
      </c>
      <c r="W8242" s="10">
        <f t="shared" si="1174"/>
        <v>0</v>
      </c>
      <c r="X8242" s="11">
        <f t="shared" si="1175"/>
        <v>0</v>
      </c>
      <c r="Y8242" s="11">
        <f t="shared" si="1176"/>
        <v>0</v>
      </c>
      <c r="Z8242" s="12" t="str">
        <f t="shared" si="1177"/>
        <v>Torque/Speed Control 1</v>
      </c>
    </row>
    <row r="8243" spans="8:26" x14ac:dyDescent="0.3">
      <c r="H8243" s="244"/>
      <c r="I8243" s="244"/>
      <c r="J8243" s="244"/>
      <c r="K8243" s="244"/>
      <c r="L8243" s="244"/>
      <c r="M8243" s="244"/>
      <c r="N8243" s="244"/>
      <c r="O8243" s="244"/>
      <c r="P8243" s="244"/>
      <c r="Q8243" s="244"/>
      <c r="R8243" s="6">
        <f t="shared" si="1169"/>
        <v>0</v>
      </c>
      <c r="S8243" s="6">
        <f t="shared" si="1170"/>
        <v>0</v>
      </c>
      <c r="T8243" s="7">
        <f t="shared" si="1171"/>
        <v>0</v>
      </c>
      <c r="U8243" s="121" t="str">
        <f t="shared" si="1172"/>
        <v>0</v>
      </c>
      <c r="V8243" s="10">
        <f t="shared" si="1173"/>
        <v>0</v>
      </c>
      <c r="W8243" s="10">
        <f t="shared" si="1174"/>
        <v>0</v>
      </c>
      <c r="X8243" s="11">
        <f t="shared" si="1175"/>
        <v>0</v>
      </c>
      <c r="Y8243" s="11">
        <f t="shared" si="1176"/>
        <v>0</v>
      </c>
      <c r="Z8243" s="12" t="str">
        <f t="shared" si="1177"/>
        <v>Torque/Speed Control 1</v>
      </c>
    </row>
    <row r="8244" spans="8:26" x14ac:dyDescent="0.3">
      <c r="H8244" s="244"/>
      <c r="I8244" s="244"/>
      <c r="J8244" s="244"/>
      <c r="K8244" s="244"/>
      <c r="L8244" s="244"/>
      <c r="M8244" s="244"/>
      <c r="N8244" s="244"/>
      <c r="O8244" s="244"/>
      <c r="P8244" s="244"/>
      <c r="Q8244" s="244"/>
      <c r="R8244" s="6">
        <f t="shared" si="1169"/>
        <v>0</v>
      </c>
      <c r="S8244" s="6">
        <f t="shared" si="1170"/>
        <v>0</v>
      </c>
      <c r="T8244" s="7">
        <f t="shared" si="1171"/>
        <v>0</v>
      </c>
      <c r="U8244" s="121" t="str">
        <f t="shared" si="1172"/>
        <v>0</v>
      </c>
      <c r="V8244" s="10">
        <f t="shared" si="1173"/>
        <v>0</v>
      </c>
      <c r="W8244" s="10">
        <f t="shared" si="1174"/>
        <v>0</v>
      </c>
      <c r="X8244" s="11">
        <f t="shared" si="1175"/>
        <v>0</v>
      </c>
      <c r="Y8244" s="11">
        <f t="shared" si="1176"/>
        <v>0</v>
      </c>
      <c r="Z8244" s="12" t="str">
        <f t="shared" si="1177"/>
        <v>Torque/Speed Control 1</v>
      </c>
    </row>
    <row r="8245" spans="8:26" x14ac:dyDescent="0.3">
      <c r="H8245" s="244"/>
      <c r="I8245" s="244"/>
      <c r="J8245" s="244"/>
      <c r="K8245" s="244"/>
      <c r="L8245" s="244"/>
      <c r="M8245" s="244"/>
      <c r="N8245" s="244"/>
      <c r="O8245" s="244"/>
      <c r="P8245" s="244"/>
      <c r="Q8245" s="244"/>
      <c r="R8245" s="6">
        <f t="shared" si="1169"/>
        <v>0</v>
      </c>
      <c r="S8245" s="6">
        <f t="shared" si="1170"/>
        <v>0</v>
      </c>
      <c r="T8245" s="7">
        <f t="shared" si="1171"/>
        <v>0</v>
      </c>
      <c r="U8245" s="121" t="str">
        <f t="shared" si="1172"/>
        <v>0</v>
      </c>
      <c r="V8245" s="10">
        <f t="shared" si="1173"/>
        <v>0</v>
      </c>
      <c r="W8245" s="10">
        <f t="shared" si="1174"/>
        <v>0</v>
      </c>
      <c r="X8245" s="11">
        <f t="shared" si="1175"/>
        <v>0</v>
      </c>
      <c r="Y8245" s="11">
        <f t="shared" si="1176"/>
        <v>0</v>
      </c>
      <c r="Z8245" s="12" t="str">
        <f t="shared" si="1177"/>
        <v>Torque/Speed Control 1</v>
      </c>
    </row>
    <row r="8246" spans="8:26" x14ac:dyDescent="0.3">
      <c r="H8246" s="244"/>
      <c r="I8246" s="244"/>
      <c r="J8246" s="244"/>
      <c r="K8246" s="244"/>
      <c r="L8246" s="244"/>
      <c r="M8246" s="244"/>
      <c r="N8246" s="244"/>
      <c r="O8246" s="244"/>
      <c r="P8246" s="244"/>
      <c r="Q8246" s="244"/>
      <c r="R8246" s="6">
        <f t="shared" si="1169"/>
        <v>0</v>
      </c>
      <c r="S8246" s="6">
        <f t="shared" si="1170"/>
        <v>0</v>
      </c>
      <c r="T8246" s="7">
        <f t="shared" si="1171"/>
        <v>0</v>
      </c>
      <c r="U8246" s="121" t="str">
        <f t="shared" si="1172"/>
        <v>0</v>
      </c>
      <c r="V8246" s="10">
        <f t="shared" si="1173"/>
        <v>0</v>
      </c>
      <c r="W8246" s="10">
        <f t="shared" si="1174"/>
        <v>0</v>
      </c>
      <c r="X8246" s="11">
        <f t="shared" si="1175"/>
        <v>0</v>
      </c>
      <c r="Y8246" s="11">
        <f t="shared" si="1176"/>
        <v>0</v>
      </c>
      <c r="Z8246" s="12" t="str">
        <f t="shared" si="1177"/>
        <v>Torque/Speed Control 1</v>
      </c>
    </row>
    <row r="8247" spans="8:26" x14ac:dyDescent="0.3">
      <c r="H8247" s="244"/>
      <c r="I8247" s="244"/>
      <c r="J8247" s="244"/>
      <c r="K8247" s="244"/>
      <c r="L8247" s="244"/>
      <c r="M8247" s="244"/>
      <c r="N8247" s="244"/>
      <c r="O8247" s="244"/>
      <c r="P8247" s="244"/>
      <c r="Q8247" s="244"/>
      <c r="R8247" s="6">
        <f t="shared" si="1169"/>
        <v>0</v>
      </c>
      <c r="S8247" s="6">
        <f t="shared" si="1170"/>
        <v>0</v>
      </c>
      <c r="T8247" s="7">
        <f t="shared" si="1171"/>
        <v>0</v>
      </c>
      <c r="U8247" s="121" t="str">
        <f t="shared" si="1172"/>
        <v>0</v>
      </c>
      <c r="V8247" s="10">
        <f t="shared" si="1173"/>
        <v>0</v>
      </c>
      <c r="W8247" s="10">
        <f t="shared" si="1174"/>
        <v>0</v>
      </c>
      <c r="X8247" s="11">
        <f t="shared" si="1175"/>
        <v>0</v>
      </c>
      <c r="Y8247" s="11">
        <f t="shared" si="1176"/>
        <v>0</v>
      </c>
      <c r="Z8247" s="12" t="str">
        <f t="shared" si="1177"/>
        <v>Torque/Speed Control 1</v>
      </c>
    </row>
    <row r="8248" spans="8:26" x14ac:dyDescent="0.3">
      <c r="H8248" s="244"/>
      <c r="I8248" s="244"/>
      <c r="J8248" s="244"/>
      <c r="K8248" s="244"/>
      <c r="L8248" s="244"/>
      <c r="M8248" s="244"/>
      <c r="N8248" s="244"/>
      <c r="O8248" s="244"/>
      <c r="P8248" s="244"/>
      <c r="Q8248" s="244"/>
      <c r="R8248" s="6">
        <f t="shared" si="1169"/>
        <v>0</v>
      </c>
      <c r="S8248" s="6">
        <f t="shared" si="1170"/>
        <v>0</v>
      </c>
      <c r="T8248" s="7">
        <f t="shared" si="1171"/>
        <v>0</v>
      </c>
      <c r="U8248" s="121" t="str">
        <f t="shared" si="1172"/>
        <v>0</v>
      </c>
      <c r="V8248" s="10">
        <f t="shared" si="1173"/>
        <v>0</v>
      </c>
      <c r="W8248" s="10">
        <f t="shared" si="1174"/>
        <v>0</v>
      </c>
      <c r="X8248" s="11">
        <f t="shared" si="1175"/>
        <v>0</v>
      </c>
      <c r="Y8248" s="11">
        <f t="shared" si="1176"/>
        <v>0</v>
      </c>
      <c r="Z8248" s="12" t="str">
        <f t="shared" si="1177"/>
        <v>Torque/Speed Control 1</v>
      </c>
    </row>
    <row r="8249" spans="8:26" x14ac:dyDescent="0.3">
      <c r="H8249" s="244"/>
      <c r="I8249" s="244"/>
      <c r="J8249" s="244"/>
      <c r="K8249" s="244"/>
      <c r="L8249" s="244"/>
      <c r="M8249" s="244"/>
      <c r="N8249" s="244"/>
      <c r="O8249" s="244"/>
      <c r="P8249" s="244"/>
      <c r="Q8249" s="244"/>
      <c r="R8249" s="6">
        <f t="shared" si="1169"/>
        <v>0</v>
      </c>
      <c r="S8249" s="6">
        <f t="shared" si="1170"/>
        <v>0</v>
      </c>
      <c r="T8249" s="7">
        <f t="shared" si="1171"/>
        <v>0</v>
      </c>
      <c r="U8249" s="121" t="str">
        <f t="shared" si="1172"/>
        <v>0</v>
      </c>
      <c r="V8249" s="10">
        <f t="shared" si="1173"/>
        <v>0</v>
      </c>
      <c r="W8249" s="10">
        <f t="shared" si="1174"/>
        <v>0</v>
      </c>
      <c r="X8249" s="11">
        <f t="shared" si="1175"/>
        <v>0</v>
      </c>
      <c r="Y8249" s="11">
        <f t="shared" si="1176"/>
        <v>0</v>
      </c>
      <c r="Z8249" s="12" t="str">
        <f t="shared" si="1177"/>
        <v>Torque/Speed Control 1</v>
      </c>
    </row>
    <row r="8250" spans="8:26" x14ac:dyDescent="0.3">
      <c r="H8250" s="244"/>
      <c r="I8250" s="244"/>
      <c r="J8250" s="244"/>
      <c r="K8250" s="244"/>
      <c r="L8250" s="244"/>
      <c r="M8250" s="244"/>
      <c r="N8250" s="244"/>
      <c r="O8250" s="244"/>
      <c r="P8250" s="244"/>
      <c r="Q8250" s="244"/>
      <c r="R8250" s="6">
        <f t="shared" si="1169"/>
        <v>0</v>
      </c>
      <c r="S8250" s="6">
        <f t="shared" si="1170"/>
        <v>0</v>
      </c>
      <c r="T8250" s="7">
        <f t="shared" si="1171"/>
        <v>0</v>
      </c>
      <c r="U8250" s="121" t="str">
        <f t="shared" si="1172"/>
        <v>0</v>
      </c>
      <c r="V8250" s="10">
        <f t="shared" si="1173"/>
        <v>0</v>
      </c>
      <c r="W8250" s="10">
        <f t="shared" si="1174"/>
        <v>0</v>
      </c>
      <c r="X8250" s="11">
        <f t="shared" si="1175"/>
        <v>0</v>
      </c>
      <c r="Y8250" s="11">
        <f t="shared" si="1176"/>
        <v>0</v>
      </c>
      <c r="Z8250" s="12" t="str">
        <f t="shared" si="1177"/>
        <v>Torque/Speed Control 1</v>
      </c>
    </row>
    <row r="8251" spans="8:26" x14ac:dyDescent="0.3">
      <c r="H8251" s="244"/>
      <c r="I8251" s="244"/>
      <c r="J8251" s="244"/>
      <c r="K8251" s="244"/>
      <c r="L8251" s="244"/>
      <c r="M8251" s="244"/>
      <c r="N8251" s="244"/>
      <c r="O8251" s="244"/>
      <c r="P8251" s="244"/>
      <c r="Q8251" s="244"/>
      <c r="R8251" s="6">
        <f t="shared" si="1169"/>
        <v>0</v>
      </c>
      <c r="S8251" s="6">
        <f t="shared" si="1170"/>
        <v>0</v>
      </c>
      <c r="T8251" s="7">
        <f t="shared" si="1171"/>
        <v>0</v>
      </c>
      <c r="U8251" s="121" t="str">
        <f t="shared" si="1172"/>
        <v>0</v>
      </c>
      <c r="V8251" s="10">
        <f t="shared" si="1173"/>
        <v>0</v>
      </c>
      <c r="W8251" s="10">
        <f t="shared" si="1174"/>
        <v>0</v>
      </c>
      <c r="X8251" s="11">
        <f t="shared" si="1175"/>
        <v>0</v>
      </c>
      <c r="Y8251" s="11">
        <f t="shared" si="1176"/>
        <v>0</v>
      </c>
      <c r="Z8251" s="12" t="str">
        <f t="shared" si="1177"/>
        <v>Torque/Speed Control 1</v>
      </c>
    </row>
    <row r="8252" spans="8:26" x14ac:dyDescent="0.3">
      <c r="H8252" s="244"/>
      <c r="I8252" s="244"/>
      <c r="J8252" s="244"/>
      <c r="K8252" s="244"/>
      <c r="L8252" s="244"/>
      <c r="M8252" s="244"/>
      <c r="N8252" s="244"/>
      <c r="O8252" s="244"/>
      <c r="P8252" s="244"/>
      <c r="Q8252" s="244"/>
      <c r="R8252" s="6">
        <f t="shared" si="1169"/>
        <v>0</v>
      </c>
      <c r="S8252" s="6">
        <f t="shared" si="1170"/>
        <v>0</v>
      </c>
      <c r="T8252" s="7">
        <f t="shared" si="1171"/>
        <v>0</v>
      </c>
      <c r="U8252" s="121" t="str">
        <f t="shared" si="1172"/>
        <v>0</v>
      </c>
      <c r="V8252" s="10">
        <f t="shared" si="1173"/>
        <v>0</v>
      </c>
      <c r="W8252" s="10">
        <f t="shared" si="1174"/>
        <v>0</v>
      </c>
      <c r="X8252" s="11">
        <f t="shared" si="1175"/>
        <v>0</v>
      </c>
      <c r="Y8252" s="11">
        <f t="shared" si="1176"/>
        <v>0</v>
      </c>
      <c r="Z8252" s="12" t="str">
        <f t="shared" si="1177"/>
        <v>Torque/Speed Control 1</v>
      </c>
    </row>
    <row r="8253" spans="8:26" x14ac:dyDescent="0.3">
      <c r="H8253" s="244"/>
      <c r="I8253" s="244"/>
      <c r="J8253" s="244"/>
      <c r="K8253" s="244"/>
      <c r="L8253" s="244"/>
      <c r="M8253" s="244"/>
      <c r="N8253" s="244"/>
      <c r="O8253" s="244"/>
      <c r="P8253" s="244"/>
      <c r="Q8253" s="244"/>
      <c r="R8253" s="6">
        <f t="shared" ref="R8253:R8316" si="1178">_xlfn.BITRSHIFT(_xlfn.BITAND(HEX2DEC(H8253),HEX2DEC("1C000000")),26)</f>
        <v>0</v>
      </c>
      <c r="S8253" s="6">
        <f t="shared" ref="S8253:S8316" si="1179">_xlfn.BITRSHIFT(_xlfn.BITAND(HEX2DEC(H8253),HEX2DEC("01000000")),24)</f>
        <v>0</v>
      </c>
      <c r="T8253" s="7">
        <f t="shared" ref="T8253:T8316" si="1180">IF(_xlfn.BITRSHIFT(_xlfn.BITAND(HEX2DEC(H8253),HEX2DEC("0FF0000")),16)&lt;240,_xlfn.BITRSHIFT(_xlfn.BITAND(HEX2DEC(H8253),HEX2DEC("1FF0000")),8),_xlfn.BITRSHIFT(_xlfn.BITAND(HEX2DEC(H8253),HEX2DEC("1FFFF00")),8))</f>
        <v>0</v>
      </c>
      <c r="U8253" s="121" t="str">
        <f t="shared" ref="U8253:U8316" si="1181">DEC2HEX(T8253)</f>
        <v>0</v>
      </c>
      <c r="V8253" s="10">
        <f t="shared" ref="V8253:V8316" si="1182">_xlfn.BITRSHIFT(_xlfn.BITAND(HEX2DEC(H8253),HEX2DEC("0FF0000")),16)</f>
        <v>0</v>
      </c>
      <c r="W8253" s="10">
        <f t="shared" ref="W8253:W8316" si="1183">_xlfn.BITRSHIFT(_xlfn.BITAND(HEX2DEC(H8253),HEX2DEC("FF00")),8)</f>
        <v>0</v>
      </c>
      <c r="X8253" s="11">
        <f t="shared" ref="X8253:X8316" si="1184">_xlfn.BITAND(HEX2DEC(H8253),HEX2DEC("00000FF"))</f>
        <v>0</v>
      </c>
      <c r="Y8253" s="11">
        <f t="shared" ref="Y8253:Y8316" si="1185">IF(_xlfn.BITRSHIFT(_xlfn.BITAND(HEX2DEC(H8253),HEX2DEC("0FF0000")),16)&lt;240,_xlfn.BITRSHIFT(_xlfn.BITAND(HEX2DEC(H8253),HEX2DEC("0FF00")),8),_xlfn.BITRSHIFT(_xlfn.BITAND(HEX2DEC(H8253),HEX2DEC("0FF0000")),16))</f>
        <v>0</v>
      </c>
      <c r="Z8253" s="12" t="str">
        <f t="shared" ref="Z8253:Z8316" si="1186">VLOOKUP(T8253,BO:BP,2,FALSE)</f>
        <v>Torque/Speed Control 1</v>
      </c>
    </row>
    <row r="8254" spans="8:26" x14ac:dyDescent="0.3">
      <c r="H8254" s="244"/>
      <c r="I8254" s="244"/>
      <c r="J8254" s="244"/>
      <c r="K8254" s="244"/>
      <c r="L8254" s="244"/>
      <c r="M8254" s="244"/>
      <c r="N8254" s="244"/>
      <c r="O8254" s="244"/>
      <c r="P8254" s="244"/>
      <c r="Q8254" s="244"/>
      <c r="R8254" s="6">
        <f t="shared" si="1178"/>
        <v>0</v>
      </c>
      <c r="S8254" s="6">
        <f t="shared" si="1179"/>
        <v>0</v>
      </c>
      <c r="T8254" s="7">
        <f t="shared" si="1180"/>
        <v>0</v>
      </c>
      <c r="U8254" s="121" t="str">
        <f t="shared" si="1181"/>
        <v>0</v>
      </c>
      <c r="V8254" s="10">
        <f t="shared" si="1182"/>
        <v>0</v>
      </c>
      <c r="W8254" s="10">
        <f t="shared" si="1183"/>
        <v>0</v>
      </c>
      <c r="X8254" s="11">
        <f t="shared" si="1184"/>
        <v>0</v>
      </c>
      <c r="Y8254" s="11">
        <f t="shared" si="1185"/>
        <v>0</v>
      </c>
      <c r="Z8254" s="12" t="str">
        <f t="shared" si="1186"/>
        <v>Torque/Speed Control 1</v>
      </c>
    </row>
    <row r="8255" spans="8:26" x14ac:dyDescent="0.3">
      <c r="H8255" s="244"/>
      <c r="I8255" s="244"/>
      <c r="J8255" s="244"/>
      <c r="K8255" s="244"/>
      <c r="L8255" s="244"/>
      <c r="M8255" s="244"/>
      <c r="N8255" s="244"/>
      <c r="O8255" s="244"/>
      <c r="P8255" s="244"/>
      <c r="Q8255" s="244"/>
      <c r="R8255" s="6">
        <f t="shared" si="1178"/>
        <v>0</v>
      </c>
      <c r="S8255" s="6">
        <f t="shared" si="1179"/>
        <v>0</v>
      </c>
      <c r="T8255" s="7">
        <f t="shared" si="1180"/>
        <v>0</v>
      </c>
      <c r="U8255" s="121" t="str">
        <f t="shared" si="1181"/>
        <v>0</v>
      </c>
      <c r="V8255" s="10">
        <f t="shared" si="1182"/>
        <v>0</v>
      </c>
      <c r="W8255" s="10">
        <f t="shared" si="1183"/>
        <v>0</v>
      </c>
      <c r="X8255" s="11">
        <f t="shared" si="1184"/>
        <v>0</v>
      </c>
      <c r="Y8255" s="11">
        <f t="shared" si="1185"/>
        <v>0</v>
      </c>
      <c r="Z8255" s="12" t="str">
        <f t="shared" si="1186"/>
        <v>Torque/Speed Control 1</v>
      </c>
    </row>
    <row r="8256" spans="8:26" x14ac:dyDescent="0.3">
      <c r="H8256" s="244"/>
      <c r="I8256" s="244"/>
      <c r="J8256" s="244"/>
      <c r="K8256" s="244"/>
      <c r="L8256" s="244"/>
      <c r="M8256" s="244"/>
      <c r="N8256" s="244"/>
      <c r="O8256" s="244"/>
      <c r="P8256" s="244"/>
      <c r="Q8256" s="244"/>
      <c r="R8256" s="6">
        <f t="shared" si="1178"/>
        <v>0</v>
      </c>
      <c r="S8256" s="6">
        <f t="shared" si="1179"/>
        <v>0</v>
      </c>
      <c r="T8256" s="7">
        <f t="shared" si="1180"/>
        <v>0</v>
      </c>
      <c r="U8256" s="121" t="str">
        <f t="shared" si="1181"/>
        <v>0</v>
      </c>
      <c r="V8256" s="10">
        <f t="shared" si="1182"/>
        <v>0</v>
      </c>
      <c r="W8256" s="10">
        <f t="shared" si="1183"/>
        <v>0</v>
      </c>
      <c r="X8256" s="11">
        <f t="shared" si="1184"/>
        <v>0</v>
      </c>
      <c r="Y8256" s="11">
        <f t="shared" si="1185"/>
        <v>0</v>
      </c>
      <c r="Z8256" s="12" t="str">
        <f t="shared" si="1186"/>
        <v>Torque/Speed Control 1</v>
      </c>
    </row>
    <row r="8257" spans="8:26" x14ac:dyDescent="0.3">
      <c r="H8257" s="244"/>
      <c r="I8257" s="244"/>
      <c r="J8257" s="244"/>
      <c r="K8257" s="244"/>
      <c r="L8257" s="244"/>
      <c r="M8257" s="244"/>
      <c r="N8257" s="244"/>
      <c r="O8257" s="244"/>
      <c r="P8257" s="244"/>
      <c r="Q8257" s="244"/>
      <c r="R8257" s="6">
        <f t="shared" si="1178"/>
        <v>0</v>
      </c>
      <c r="S8257" s="6">
        <f t="shared" si="1179"/>
        <v>0</v>
      </c>
      <c r="T8257" s="7">
        <f t="shared" si="1180"/>
        <v>0</v>
      </c>
      <c r="U8257" s="121" t="str">
        <f t="shared" si="1181"/>
        <v>0</v>
      </c>
      <c r="V8257" s="10">
        <f t="shared" si="1182"/>
        <v>0</v>
      </c>
      <c r="W8257" s="10">
        <f t="shared" si="1183"/>
        <v>0</v>
      </c>
      <c r="X8257" s="11">
        <f t="shared" si="1184"/>
        <v>0</v>
      </c>
      <c r="Y8257" s="11">
        <f t="shared" si="1185"/>
        <v>0</v>
      </c>
      <c r="Z8257" s="12" t="str">
        <f t="shared" si="1186"/>
        <v>Torque/Speed Control 1</v>
      </c>
    </row>
    <row r="8258" spans="8:26" x14ac:dyDescent="0.3">
      <c r="H8258" s="244"/>
      <c r="I8258" s="244"/>
      <c r="J8258" s="244"/>
      <c r="K8258" s="244"/>
      <c r="L8258" s="244"/>
      <c r="M8258" s="244"/>
      <c r="N8258" s="244"/>
      <c r="O8258" s="244"/>
      <c r="P8258" s="244"/>
      <c r="Q8258" s="244"/>
      <c r="R8258" s="6">
        <f t="shared" si="1178"/>
        <v>0</v>
      </c>
      <c r="S8258" s="6">
        <f t="shared" si="1179"/>
        <v>0</v>
      </c>
      <c r="T8258" s="7">
        <f t="shared" si="1180"/>
        <v>0</v>
      </c>
      <c r="U8258" s="121" t="str">
        <f t="shared" si="1181"/>
        <v>0</v>
      </c>
      <c r="V8258" s="10">
        <f t="shared" si="1182"/>
        <v>0</v>
      </c>
      <c r="W8258" s="10">
        <f t="shared" si="1183"/>
        <v>0</v>
      </c>
      <c r="X8258" s="11">
        <f t="shared" si="1184"/>
        <v>0</v>
      </c>
      <c r="Y8258" s="11">
        <f t="shared" si="1185"/>
        <v>0</v>
      </c>
      <c r="Z8258" s="12" t="str">
        <f t="shared" si="1186"/>
        <v>Torque/Speed Control 1</v>
      </c>
    </row>
    <row r="8259" spans="8:26" x14ac:dyDescent="0.3">
      <c r="H8259" s="244"/>
      <c r="I8259" s="244"/>
      <c r="J8259" s="244"/>
      <c r="K8259" s="244"/>
      <c r="L8259" s="244"/>
      <c r="M8259" s="244"/>
      <c r="N8259" s="244"/>
      <c r="O8259" s="244"/>
      <c r="P8259" s="244"/>
      <c r="Q8259" s="244"/>
      <c r="R8259" s="6">
        <f t="shared" si="1178"/>
        <v>0</v>
      </c>
      <c r="S8259" s="6">
        <f t="shared" si="1179"/>
        <v>0</v>
      </c>
      <c r="T8259" s="7">
        <f t="shared" si="1180"/>
        <v>0</v>
      </c>
      <c r="U8259" s="121" t="str">
        <f t="shared" si="1181"/>
        <v>0</v>
      </c>
      <c r="V8259" s="10">
        <f t="shared" si="1182"/>
        <v>0</v>
      </c>
      <c r="W8259" s="10">
        <f t="shared" si="1183"/>
        <v>0</v>
      </c>
      <c r="X8259" s="11">
        <f t="shared" si="1184"/>
        <v>0</v>
      </c>
      <c r="Y8259" s="11">
        <f t="shared" si="1185"/>
        <v>0</v>
      </c>
      <c r="Z8259" s="12" t="str">
        <f t="shared" si="1186"/>
        <v>Torque/Speed Control 1</v>
      </c>
    </row>
    <row r="8260" spans="8:26" x14ac:dyDescent="0.3">
      <c r="H8260" s="244"/>
      <c r="I8260" s="244"/>
      <c r="J8260" s="244"/>
      <c r="K8260" s="244"/>
      <c r="L8260" s="244"/>
      <c r="M8260" s="244"/>
      <c r="N8260" s="244"/>
      <c r="O8260" s="244"/>
      <c r="P8260" s="244"/>
      <c r="Q8260" s="244"/>
      <c r="R8260" s="6">
        <f t="shared" si="1178"/>
        <v>0</v>
      </c>
      <c r="S8260" s="6">
        <f t="shared" si="1179"/>
        <v>0</v>
      </c>
      <c r="T8260" s="7">
        <f t="shared" si="1180"/>
        <v>0</v>
      </c>
      <c r="U8260" s="121" t="str">
        <f t="shared" si="1181"/>
        <v>0</v>
      </c>
      <c r="V8260" s="10">
        <f t="shared" si="1182"/>
        <v>0</v>
      </c>
      <c r="W8260" s="10">
        <f t="shared" si="1183"/>
        <v>0</v>
      </c>
      <c r="X8260" s="11">
        <f t="shared" si="1184"/>
        <v>0</v>
      </c>
      <c r="Y8260" s="11">
        <f t="shared" si="1185"/>
        <v>0</v>
      </c>
      <c r="Z8260" s="12" t="str">
        <f t="shared" si="1186"/>
        <v>Torque/Speed Control 1</v>
      </c>
    </row>
    <row r="8261" spans="8:26" x14ac:dyDescent="0.3">
      <c r="H8261" s="244"/>
      <c r="I8261" s="244"/>
      <c r="J8261" s="244"/>
      <c r="K8261" s="244"/>
      <c r="L8261" s="244"/>
      <c r="M8261" s="244"/>
      <c r="N8261" s="244"/>
      <c r="O8261" s="244"/>
      <c r="P8261" s="244"/>
      <c r="Q8261" s="244"/>
      <c r="R8261" s="6">
        <f t="shared" si="1178"/>
        <v>0</v>
      </c>
      <c r="S8261" s="6">
        <f t="shared" si="1179"/>
        <v>0</v>
      </c>
      <c r="T8261" s="7">
        <f t="shared" si="1180"/>
        <v>0</v>
      </c>
      <c r="U8261" s="121" t="str">
        <f t="shared" si="1181"/>
        <v>0</v>
      </c>
      <c r="V8261" s="10">
        <f t="shared" si="1182"/>
        <v>0</v>
      </c>
      <c r="W8261" s="10">
        <f t="shared" si="1183"/>
        <v>0</v>
      </c>
      <c r="X8261" s="11">
        <f t="shared" si="1184"/>
        <v>0</v>
      </c>
      <c r="Y8261" s="11">
        <f t="shared" si="1185"/>
        <v>0</v>
      </c>
      <c r="Z8261" s="12" t="str">
        <f t="shared" si="1186"/>
        <v>Torque/Speed Control 1</v>
      </c>
    </row>
    <row r="8262" spans="8:26" x14ac:dyDescent="0.3">
      <c r="H8262" s="244"/>
      <c r="I8262" s="244"/>
      <c r="J8262" s="244"/>
      <c r="K8262" s="244"/>
      <c r="L8262" s="244"/>
      <c r="M8262" s="244"/>
      <c r="N8262" s="244"/>
      <c r="O8262" s="244"/>
      <c r="P8262" s="244"/>
      <c r="Q8262" s="244"/>
      <c r="R8262" s="6">
        <f t="shared" si="1178"/>
        <v>0</v>
      </c>
      <c r="S8262" s="6">
        <f t="shared" si="1179"/>
        <v>0</v>
      </c>
      <c r="T8262" s="7">
        <f t="shared" si="1180"/>
        <v>0</v>
      </c>
      <c r="U8262" s="121" t="str">
        <f t="shared" si="1181"/>
        <v>0</v>
      </c>
      <c r="V8262" s="10">
        <f t="shared" si="1182"/>
        <v>0</v>
      </c>
      <c r="W8262" s="10">
        <f t="shared" si="1183"/>
        <v>0</v>
      </c>
      <c r="X8262" s="11">
        <f t="shared" si="1184"/>
        <v>0</v>
      </c>
      <c r="Y8262" s="11">
        <f t="shared" si="1185"/>
        <v>0</v>
      </c>
      <c r="Z8262" s="12" t="str">
        <f t="shared" si="1186"/>
        <v>Torque/Speed Control 1</v>
      </c>
    </row>
    <row r="8263" spans="8:26" x14ac:dyDescent="0.3">
      <c r="H8263" s="244"/>
      <c r="I8263" s="244"/>
      <c r="J8263" s="244"/>
      <c r="K8263" s="244"/>
      <c r="L8263" s="244"/>
      <c r="M8263" s="244"/>
      <c r="N8263" s="244"/>
      <c r="O8263" s="244"/>
      <c r="P8263" s="244"/>
      <c r="Q8263" s="244"/>
      <c r="R8263" s="6">
        <f t="shared" si="1178"/>
        <v>0</v>
      </c>
      <c r="S8263" s="6">
        <f t="shared" si="1179"/>
        <v>0</v>
      </c>
      <c r="T8263" s="7">
        <f t="shared" si="1180"/>
        <v>0</v>
      </c>
      <c r="U8263" s="121" t="str">
        <f t="shared" si="1181"/>
        <v>0</v>
      </c>
      <c r="V8263" s="10">
        <f t="shared" si="1182"/>
        <v>0</v>
      </c>
      <c r="W8263" s="10">
        <f t="shared" si="1183"/>
        <v>0</v>
      </c>
      <c r="X8263" s="11">
        <f t="shared" si="1184"/>
        <v>0</v>
      </c>
      <c r="Y8263" s="11">
        <f t="shared" si="1185"/>
        <v>0</v>
      </c>
      <c r="Z8263" s="12" t="str">
        <f t="shared" si="1186"/>
        <v>Torque/Speed Control 1</v>
      </c>
    </row>
    <row r="8264" spans="8:26" x14ac:dyDescent="0.3">
      <c r="H8264" s="244"/>
      <c r="I8264" s="244"/>
      <c r="J8264" s="244"/>
      <c r="K8264" s="244"/>
      <c r="L8264" s="244"/>
      <c r="M8264" s="244"/>
      <c r="N8264" s="244"/>
      <c r="O8264" s="244"/>
      <c r="P8264" s="244"/>
      <c r="Q8264" s="244"/>
      <c r="R8264" s="6">
        <f t="shared" si="1178"/>
        <v>0</v>
      </c>
      <c r="S8264" s="6">
        <f t="shared" si="1179"/>
        <v>0</v>
      </c>
      <c r="T8264" s="7">
        <f t="shared" si="1180"/>
        <v>0</v>
      </c>
      <c r="U8264" s="121" t="str">
        <f t="shared" si="1181"/>
        <v>0</v>
      </c>
      <c r="V8264" s="10">
        <f t="shared" si="1182"/>
        <v>0</v>
      </c>
      <c r="W8264" s="10">
        <f t="shared" si="1183"/>
        <v>0</v>
      </c>
      <c r="X8264" s="11">
        <f t="shared" si="1184"/>
        <v>0</v>
      </c>
      <c r="Y8264" s="11">
        <f t="shared" si="1185"/>
        <v>0</v>
      </c>
      <c r="Z8264" s="12" t="str">
        <f t="shared" si="1186"/>
        <v>Torque/Speed Control 1</v>
      </c>
    </row>
    <row r="8265" spans="8:26" x14ac:dyDescent="0.3">
      <c r="H8265" s="244"/>
      <c r="I8265" s="244"/>
      <c r="J8265" s="244"/>
      <c r="K8265" s="244"/>
      <c r="L8265" s="244"/>
      <c r="M8265" s="244"/>
      <c r="N8265" s="244"/>
      <c r="O8265" s="244"/>
      <c r="P8265" s="244"/>
      <c r="Q8265" s="244"/>
      <c r="R8265" s="6">
        <f t="shared" si="1178"/>
        <v>0</v>
      </c>
      <c r="S8265" s="6">
        <f t="shared" si="1179"/>
        <v>0</v>
      </c>
      <c r="T8265" s="7">
        <f t="shared" si="1180"/>
        <v>0</v>
      </c>
      <c r="U8265" s="121" t="str">
        <f t="shared" si="1181"/>
        <v>0</v>
      </c>
      <c r="V8265" s="10">
        <f t="shared" si="1182"/>
        <v>0</v>
      </c>
      <c r="W8265" s="10">
        <f t="shared" si="1183"/>
        <v>0</v>
      </c>
      <c r="X8265" s="11">
        <f t="shared" si="1184"/>
        <v>0</v>
      </c>
      <c r="Y8265" s="11">
        <f t="shared" si="1185"/>
        <v>0</v>
      </c>
      <c r="Z8265" s="12" t="str">
        <f t="shared" si="1186"/>
        <v>Torque/Speed Control 1</v>
      </c>
    </row>
    <row r="8266" spans="8:26" x14ac:dyDescent="0.3">
      <c r="H8266" s="244"/>
      <c r="I8266" s="244"/>
      <c r="J8266" s="244"/>
      <c r="K8266" s="244"/>
      <c r="L8266" s="244"/>
      <c r="M8266" s="244"/>
      <c r="N8266" s="244"/>
      <c r="O8266" s="244"/>
      <c r="P8266" s="244"/>
      <c r="Q8266" s="244"/>
      <c r="R8266" s="6">
        <f t="shared" si="1178"/>
        <v>0</v>
      </c>
      <c r="S8266" s="6">
        <f t="shared" si="1179"/>
        <v>0</v>
      </c>
      <c r="T8266" s="7">
        <f t="shared" si="1180"/>
        <v>0</v>
      </c>
      <c r="U8266" s="121" t="str">
        <f t="shared" si="1181"/>
        <v>0</v>
      </c>
      <c r="V8266" s="10">
        <f t="shared" si="1182"/>
        <v>0</v>
      </c>
      <c r="W8266" s="10">
        <f t="shared" si="1183"/>
        <v>0</v>
      </c>
      <c r="X8266" s="11">
        <f t="shared" si="1184"/>
        <v>0</v>
      </c>
      <c r="Y8266" s="11">
        <f t="shared" si="1185"/>
        <v>0</v>
      </c>
      <c r="Z8266" s="12" t="str">
        <f t="shared" si="1186"/>
        <v>Torque/Speed Control 1</v>
      </c>
    </row>
    <row r="8267" spans="8:26" x14ac:dyDescent="0.3">
      <c r="H8267" s="244"/>
      <c r="I8267" s="244"/>
      <c r="J8267" s="244"/>
      <c r="K8267" s="244"/>
      <c r="L8267" s="244"/>
      <c r="M8267" s="244"/>
      <c r="N8267" s="244"/>
      <c r="O8267" s="244"/>
      <c r="P8267" s="244"/>
      <c r="Q8267" s="244"/>
      <c r="R8267" s="6">
        <f t="shared" si="1178"/>
        <v>0</v>
      </c>
      <c r="S8267" s="6">
        <f t="shared" si="1179"/>
        <v>0</v>
      </c>
      <c r="T8267" s="7">
        <f t="shared" si="1180"/>
        <v>0</v>
      </c>
      <c r="U8267" s="121" t="str">
        <f t="shared" si="1181"/>
        <v>0</v>
      </c>
      <c r="V8267" s="10">
        <f t="shared" si="1182"/>
        <v>0</v>
      </c>
      <c r="W8267" s="10">
        <f t="shared" si="1183"/>
        <v>0</v>
      </c>
      <c r="X8267" s="11">
        <f t="shared" si="1184"/>
        <v>0</v>
      </c>
      <c r="Y8267" s="11">
        <f t="shared" si="1185"/>
        <v>0</v>
      </c>
      <c r="Z8267" s="12" t="str">
        <f t="shared" si="1186"/>
        <v>Torque/Speed Control 1</v>
      </c>
    </row>
    <row r="8268" spans="8:26" x14ac:dyDescent="0.3">
      <c r="H8268" s="244"/>
      <c r="I8268" s="244"/>
      <c r="J8268" s="244"/>
      <c r="K8268" s="244"/>
      <c r="L8268" s="244"/>
      <c r="M8268" s="244"/>
      <c r="N8268" s="244"/>
      <c r="O8268" s="244"/>
      <c r="P8268" s="244"/>
      <c r="Q8268" s="244"/>
      <c r="R8268" s="6">
        <f t="shared" si="1178"/>
        <v>0</v>
      </c>
      <c r="S8268" s="6">
        <f t="shared" si="1179"/>
        <v>0</v>
      </c>
      <c r="T8268" s="7">
        <f t="shared" si="1180"/>
        <v>0</v>
      </c>
      <c r="U8268" s="121" t="str">
        <f t="shared" si="1181"/>
        <v>0</v>
      </c>
      <c r="V8268" s="10">
        <f t="shared" si="1182"/>
        <v>0</v>
      </c>
      <c r="W8268" s="10">
        <f t="shared" si="1183"/>
        <v>0</v>
      </c>
      <c r="X8268" s="11">
        <f t="shared" si="1184"/>
        <v>0</v>
      </c>
      <c r="Y8268" s="11">
        <f t="shared" si="1185"/>
        <v>0</v>
      </c>
      <c r="Z8268" s="12" t="str">
        <f t="shared" si="1186"/>
        <v>Torque/Speed Control 1</v>
      </c>
    </row>
    <row r="8269" spans="8:26" x14ac:dyDescent="0.3">
      <c r="H8269" s="244"/>
      <c r="I8269" s="244"/>
      <c r="J8269" s="244"/>
      <c r="K8269" s="244"/>
      <c r="L8269" s="244"/>
      <c r="M8269" s="244"/>
      <c r="N8269" s="244"/>
      <c r="O8269" s="244"/>
      <c r="P8269" s="244"/>
      <c r="Q8269" s="244"/>
      <c r="R8269" s="6">
        <f t="shared" si="1178"/>
        <v>0</v>
      </c>
      <c r="S8269" s="6">
        <f t="shared" si="1179"/>
        <v>0</v>
      </c>
      <c r="T8269" s="7">
        <f t="shared" si="1180"/>
        <v>0</v>
      </c>
      <c r="U8269" s="121" t="str">
        <f t="shared" si="1181"/>
        <v>0</v>
      </c>
      <c r="V8269" s="10">
        <f t="shared" si="1182"/>
        <v>0</v>
      </c>
      <c r="W8269" s="10">
        <f t="shared" si="1183"/>
        <v>0</v>
      </c>
      <c r="X8269" s="11">
        <f t="shared" si="1184"/>
        <v>0</v>
      </c>
      <c r="Y8269" s="11">
        <f t="shared" si="1185"/>
        <v>0</v>
      </c>
      <c r="Z8269" s="12" t="str">
        <f t="shared" si="1186"/>
        <v>Torque/Speed Control 1</v>
      </c>
    </row>
    <row r="8270" spans="8:26" x14ac:dyDescent="0.3">
      <c r="H8270" s="244"/>
      <c r="I8270" s="244"/>
      <c r="J8270" s="244"/>
      <c r="K8270" s="244"/>
      <c r="L8270" s="244"/>
      <c r="M8270" s="244"/>
      <c r="N8270" s="244"/>
      <c r="O8270" s="244"/>
      <c r="P8270" s="244"/>
      <c r="Q8270" s="244"/>
      <c r="R8270" s="6">
        <f t="shared" si="1178"/>
        <v>0</v>
      </c>
      <c r="S8270" s="6">
        <f t="shared" si="1179"/>
        <v>0</v>
      </c>
      <c r="T8270" s="7">
        <f t="shared" si="1180"/>
        <v>0</v>
      </c>
      <c r="U8270" s="121" t="str">
        <f t="shared" si="1181"/>
        <v>0</v>
      </c>
      <c r="V8270" s="10">
        <f t="shared" si="1182"/>
        <v>0</v>
      </c>
      <c r="W8270" s="10">
        <f t="shared" si="1183"/>
        <v>0</v>
      </c>
      <c r="X8270" s="11">
        <f t="shared" si="1184"/>
        <v>0</v>
      </c>
      <c r="Y8270" s="11">
        <f t="shared" si="1185"/>
        <v>0</v>
      </c>
      <c r="Z8270" s="12" t="str">
        <f t="shared" si="1186"/>
        <v>Torque/Speed Control 1</v>
      </c>
    </row>
    <row r="8271" spans="8:26" x14ac:dyDescent="0.3">
      <c r="H8271" s="244"/>
      <c r="I8271" s="244"/>
      <c r="J8271" s="244"/>
      <c r="K8271" s="244"/>
      <c r="L8271" s="244"/>
      <c r="M8271" s="244"/>
      <c r="N8271" s="244"/>
      <c r="O8271" s="244"/>
      <c r="P8271" s="244"/>
      <c r="Q8271" s="244"/>
      <c r="R8271" s="6">
        <f t="shared" si="1178"/>
        <v>0</v>
      </c>
      <c r="S8271" s="6">
        <f t="shared" si="1179"/>
        <v>0</v>
      </c>
      <c r="T8271" s="7">
        <f t="shared" si="1180"/>
        <v>0</v>
      </c>
      <c r="U8271" s="121" t="str">
        <f t="shared" si="1181"/>
        <v>0</v>
      </c>
      <c r="V8271" s="10">
        <f t="shared" si="1182"/>
        <v>0</v>
      </c>
      <c r="W8271" s="10">
        <f t="shared" si="1183"/>
        <v>0</v>
      </c>
      <c r="X8271" s="11">
        <f t="shared" si="1184"/>
        <v>0</v>
      </c>
      <c r="Y8271" s="11">
        <f t="shared" si="1185"/>
        <v>0</v>
      </c>
      <c r="Z8271" s="12" t="str">
        <f t="shared" si="1186"/>
        <v>Torque/Speed Control 1</v>
      </c>
    </row>
    <row r="8272" spans="8:26" x14ac:dyDescent="0.3">
      <c r="H8272" s="244"/>
      <c r="I8272" s="244"/>
      <c r="J8272" s="244"/>
      <c r="K8272" s="244"/>
      <c r="L8272" s="244"/>
      <c r="M8272" s="244"/>
      <c r="N8272" s="244"/>
      <c r="O8272" s="244"/>
      <c r="P8272" s="244"/>
      <c r="Q8272" s="244"/>
      <c r="R8272" s="6">
        <f t="shared" si="1178"/>
        <v>0</v>
      </c>
      <c r="S8272" s="6">
        <f t="shared" si="1179"/>
        <v>0</v>
      </c>
      <c r="T8272" s="7">
        <f t="shared" si="1180"/>
        <v>0</v>
      </c>
      <c r="U8272" s="121" t="str">
        <f t="shared" si="1181"/>
        <v>0</v>
      </c>
      <c r="V8272" s="10">
        <f t="shared" si="1182"/>
        <v>0</v>
      </c>
      <c r="W8272" s="10">
        <f t="shared" si="1183"/>
        <v>0</v>
      </c>
      <c r="X8272" s="11">
        <f t="shared" si="1184"/>
        <v>0</v>
      </c>
      <c r="Y8272" s="11">
        <f t="shared" si="1185"/>
        <v>0</v>
      </c>
      <c r="Z8272" s="12" t="str">
        <f t="shared" si="1186"/>
        <v>Torque/Speed Control 1</v>
      </c>
    </row>
    <row r="8273" spans="8:26" x14ac:dyDescent="0.3">
      <c r="H8273" s="244"/>
      <c r="I8273" s="244"/>
      <c r="J8273" s="244"/>
      <c r="K8273" s="244"/>
      <c r="L8273" s="244"/>
      <c r="M8273" s="244"/>
      <c r="N8273" s="244"/>
      <c r="O8273" s="244"/>
      <c r="P8273" s="244"/>
      <c r="Q8273" s="244"/>
      <c r="R8273" s="6">
        <f t="shared" si="1178"/>
        <v>0</v>
      </c>
      <c r="S8273" s="6">
        <f t="shared" si="1179"/>
        <v>0</v>
      </c>
      <c r="T8273" s="7">
        <f t="shared" si="1180"/>
        <v>0</v>
      </c>
      <c r="U8273" s="121" t="str">
        <f t="shared" si="1181"/>
        <v>0</v>
      </c>
      <c r="V8273" s="10">
        <f t="shared" si="1182"/>
        <v>0</v>
      </c>
      <c r="W8273" s="10">
        <f t="shared" si="1183"/>
        <v>0</v>
      </c>
      <c r="X8273" s="11">
        <f t="shared" si="1184"/>
        <v>0</v>
      </c>
      <c r="Y8273" s="11">
        <f t="shared" si="1185"/>
        <v>0</v>
      </c>
      <c r="Z8273" s="12" t="str">
        <f t="shared" si="1186"/>
        <v>Torque/Speed Control 1</v>
      </c>
    </row>
    <row r="8274" spans="8:26" x14ac:dyDescent="0.3">
      <c r="H8274" s="244"/>
      <c r="I8274" s="244"/>
      <c r="J8274" s="244"/>
      <c r="K8274" s="244"/>
      <c r="L8274" s="244"/>
      <c r="M8274" s="244"/>
      <c r="N8274" s="244"/>
      <c r="O8274" s="244"/>
      <c r="P8274" s="244"/>
      <c r="Q8274" s="244"/>
      <c r="R8274" s="6">
        <f t="shared" si="1178"/>
        <v>0</v>
      </c>
      <c r="S8274" s="6">
        <f t="shared" si="1179"/>
        <v>0</v>
      </c>
      <c r="T8274" s="7">
        <f t="shared" si="1180"/>
        <v>0</v>
      </c>
      <c r="U8274" s="121" t="str">
        <f t="shared" si="1181"/>
        <v>0</v>
      </c>
      <c r="V8274" s="10">
        <f t="shared" si="1182"/>
        <v>0</v>
      </c>
      <c r="W8274" s="10">
        <f t="shared" si="1183"/>
        <v>0</v>
      </c>
      <c r="X8274" s="11">
        <f t="shared" si="1184"/>
        <v>0</v>
      </c>
      <c r="Y8274" s="11">
        <f t="shared" si="1185"/>
        <v>0</v>
      </c>
      <c r="Z8274" s="12" t="str">
        <f t="shared" si="1186"/>
        <v>Torque/Speed Control 1</v>
      </c>
    </row>
    <row r="8275" spans="8:26" x14ac:dyDescent="0.3">
      <c r="H8275" s="244"/>
      <c r="I8275" s="244"/>
      <c r="J8275" s="244"/>
      <c r="K8275" s="244"/>
      <c r="L8275" s="244"/>
      <c r="M8275" s="244"/>
      <c r="N8275" s="244"/>
      <c r="O8275" s="244"/>
      <c r="P8275" s="244"/>
      <c r="Q8275" s="244"/>
      <c r="R8275" s="6">
        <f t="shared" si="1178"/>
        <v>0</v>
      </c>
      <c r="S8275" s="6">
        <f t="shared" si="1179"/>
        <v>0</v>
      </c>
      <c r="T8275" s="7">
        <f t="shared" si="1180"/>
        <v>0</v>
      </c>
      <c r="U8275" s="121" t="str">
        <f t="shared" si="1181"/>
        <v>0</v>
      </c>
      <c r="V8275" s="10">
        <f t="shared" si="1182"/>
        <v>0</v>
      </c>
      <c r="W8275" s="10">
        <f t="shared" si="1183"/>
        <v>0</v>
      </c>
      <c r="X8275" s="11">
        <f t="shared" si="1184"/>
        <v>0</v>
      </c>
      <c r="Y8275" s="11">
        <f t="shared" si="1185"/>
        <v>0</v>
      </c>
      <c r="Z8275" s="12" t="str">
        <f t="shared" si="1186"/>
        <v>Torque/Speed Control 1</v>
      </c>
    </row>
    <row r="8276" spans="8:26" x14ac:dyDescent="0.3">
      <c r="H8276" s="244"/>
      <c r="I8276" s="244"/>
      <c r="J8276" s="244"/>
      <c r="K8276" s="244"/>
      <c r="L8276" s="244"/>
      <c r="M8276" s="244"/>
      <c r="N8276" s="244"/>
      <c r="O8276" s="244"/>
      <c r="P8276" s="244"/>
      <c r="Q8276" s="244"/>
      <c r="R8276" s="6">
        <f t="shared" si="1178"/>
        <v>0</v>
      </c>
      <c r="S8276" s="6">
        <f t="shared" si="1179"/>
        <v>0</v>
      </c>
      <c r="T8276" s="7">
        <f t="shared" si="1180"/>
        <v>0</v>
      </c>
      <c r="U8276" s="121" t="str">
        <f t="shared" si="1181"/>
        <v>0</v>
      </c>
      <c r="V8276" s="10">
        <f t="shared" si="1182"/>
        <v>0</v>
      </c>
      <c r="W8276" s="10">
        <f t="shared" si="1183"/>
        <v>0</v>
      </c>
      <c r="X8276" s="11">
        <f t="shared" si="1184"/>
        <v>0</v>
      </c>
      <c r="Y8276" s="11">
        <f t="shared" si="1185"/>
        <v>0</v>
      </c>
      <c r="Z8276" s="12" t="str">
        <f t="shared" si="1186"/>
        <v>Torque/Speed Control 1</v>
      </c>
    </row>
    <row r="8277" spans="8:26" x14ac:dyDescent="0.3">
      <c r="H8277" s="244"/>
      <c r="I8277" s="244"/>
      <c r="J8277" s="244"/>
      <c r="K8277" s="244"/>
      <c r="L8277" s="244"/>
      <c r="M8277" s="244"/>
      <c r="N8277" s="244"/>
      <c r="O8277" s="244"/>
      <c r="P8277" s="244"/>
      <c r="Q8277" s="244"/>
      <c r="R8277" s="6">
        <f t="shared" si="1178"/>
        <v>0</v>
      </c>
      <c r="S8277" s="6">
        <f t="shared" si="1179"/>
        <v>0</v>
      </c>
      <c r="T8277" s="7">
        <f t="shared" si="1180"/>
        <v>0</v>
      </c>
      <c r="U8277" s="121" t="str">
        <f t="shared" si="1181"/>
        <v>0</v>
      </c>
      <c r="V8277" s="10">
        <f t="shared" si="1182"/>
        <v>0</v>
      </c>
      <c r="W8277" s="10">
        <f t="shared" si="1183"/>
        <v>0</v>
      </c>
      <c r="X8277" s="11">
        <f t="shared" si="1184"/>
        <v>0</v>
      </c>
      <c r="Y8277" s="11">
        <f t="shared" si="1185"/>
        <v>0</v>
      </c>
      <c r="Z8277" s="12" t="str">
        <f t="shared" si="1186"/>
        <v>Torque/Speed Control 1</v>
      </c>
    </row>
    <row r="8278" spans="8:26" x14ac:dyDescent="0.3">
      <c r="H8278" s="244"/>
      <c r="I8278" s="244"/>
      <c r="J8278" s="244"/>
      <c r="K8278" s="244"/>
      <c r="L8278" s="244"/>
      <c r="M8278" s="244"/>
      <c r="N8278" s="244"/>
      <c r="O8278" s="244"/>
      <c r="P8278" s="244"/>
      <c r="Q8278" s="244"/>
      <c r="R8278" s="6">
        <f t="shared" si="1178"/>
        <v>0</v>
      </c>
      <c r="S8278" s="6">
        <f t="shared" si="1179"/>
        <v>0</v>
      </c>
      <c r="T8278" s="7">
        <f t="shared" si="1180"/>
        <v>0</v>
      </c>
      <c r="U8278" s="121" t="str">
        <f t="shared" si="1181"/>
        <v>0</v>
      </c>
      <c r="V8278" s="10">
        <f t="shared" si="1182"/>
        <v>0</v>
      </c>
      <c r="W8278" s="10">
        <f t="shared" si="1183"/>
        <v>0</v>
      </c>
      <c r="X8278" s="11">
        <f t="shared" si="1184"/>
        <v>0</v>
      </c>
      <c r="Y8278" s="11">
        <f t="shared" si="1185"/>
        <v>0</v>
      </c>
      <c r="Z8278" s="12" t="str">
        <f t="shared" si="1186"/>
        <v>Torque/Speed Control 1</v>
      </c>
    </row>
    <row r="8279" spans="8:26" x14ac:dyDescent="0.3">
      <c r="H8279" s="244"/>
      <c r="I8279" s="244"/>
      <c r="J8279" s="244"/>
      <c r="K8279" s="244"/>
      <c r="L8279" s="244"/>
      <c r="M8279" s="244"/>
      <c r="N8279" s="244"/>
      <c r="O8279" s="244"/>
      <c r="P8279" s="244"/>
      <c r="Q8279" s="244"/>
      <c r="R8279" s="6">
        <f t="shared" si="1178"/>
        <v>0</v>
      </c>
      <c r="S8279" s="6">
        <f t="shared" si="1179"/>
        <v>0</v>
      </c>
      <c r="T8279" s="7">
        <f t="shared" si="1180"/>
        <v>0</v>
      </c>
      <c r="U8279" s="121" t="str">
        <f t="shared" si="1181"/>
        <v>0</v>
      </c>
      <c r="V8279" s="10">
        <f t="shared" si="1182"/>
        <v>0</v>
      </c>
      <c r="W8279" s="10">
        <f t="shared" si="1183"/>
        <v>0</v>
      </c>
      <c r="X8279" s="11">
        <f t="shared" si="1184"/>
        <v>0</v>
      </c>
      <c r="Y8279" s="11">
        <f t="shared" si="1185"/>
        <v>0</v>
      </c>
      <c r="Z8279" s="12" t="str">
        <f t="shared" si="1186"/>
        <v>Torque/Speed Control 1</v>
      </c>
    </row>
    <row r="8280" spans="8:26" x14ac:dyDescent="0.3">
      <c r="H8280" s="244"/>
      <c r="I8280" s="244"/>
      <c r="J8280" s="244"/>
      <c r="K8280" s="244"/>
      <c r="L8280" s="244"/>
      <c r="M8280" s="244"/>
      <c r="N8280" s="244"/>
      <c r="O8280" s="244"/>
      <c r="P8280" s="244"/>
      <c r="Q8280" s="244"/>
      <c r="R8280" s="6">
        <f t="shared" si="1178"/>
        <v>0</v>
      </c>
      <c r="S8280" s="6">
        <f t="shared" si="1179"/>
        <v>0</v>
      </c>
      <c r="T8280" s="7">
        <f t="shared" si="1180"/>
        <v>0</v>
      </c>
      <c r="U8280" s="121" t="str">
        <f t="shared" si="1181"/>
        <v>0</v>
      </c>
      <c r="V8280" s="10">
        <f t="shared" si="1182"/>
        <v>0</v>
      </c>
      <c r="W8280" s="10">
        <f t="shared" si="1183"/>
        <v>0</v>
      </c>
      <c r="X8280" s="11">
        <f t="shared" si="1184"/>
        <v>0</v>
      </c>
      <c r="Y8280" s="11">
        <f t="shared" si="1185"/>
        <v>0</v>
      </c>
      <c r="Z8280" s="12" t="str">
        <f t="shared" si="1186"/>
        <v>Torque/Speed Control 1</v>
      </c>
    </row>
    <row r="8281" spans="8:26" x14ac:dyDescent="0.3">
      <c r="H8281" s="244"/>
      <c r="I8281" s="244"/>
      <c r="J8281" s="244"/>
      <c r="K8281" s="244"/>
      <c r="L8281" s="244"/>
      <c r="M8281" s="244"/>
      <c r="N8281" s="244"/>
      <c r="O8281" s="244"/>
      <c r="P8281" s="244"/>
      <c r="Q8281" s="244"/>
      <c r="R8281" s="6">
        <f t="shared" si="1178"/>
        <v>0</v>
      </c>
      <c r="S8281" s="6">
        <f t="shared" si="1179"/>
        <v>0</v>
      </c>
      <c r="T8281" s="7">
        <f t="shared" si="1180"/>
        <v>0</v>
      </c>
      <c r="U8281" s="121" t="str">
        <f t="shared" si="1181"/>
        <v>0</v>
      </c>
      <c r="V8281" s="10">
        <f t="shared" si="1182"/>
        <v>0</v>
      </c>
      <c r="W8281" s="10">
        <f t="shared" si="1183"/>
        <v>0</v>
      </c>
      <c r="X8281" s="11">
        <f t="shared" si="1184"/>
        <v>0</v>
      </c>
      <c r="Y8281" s="11">
        <f t="shared" si="1185"/>
        <v>0</v>
      </c>
      <c r="Z8281" s="12" t="str">
        <f t="shared" si="1186"/>
        <v>Torque/Speed Control 1</v>
      </c>
    </row>
    <row r="8282" spans="8:26" x14ac:dyDescent="0.3">
      <c r="H8282" s="244"/>
      <c r="I8282" s="244"/>
      <c r="J8282" s="244"/>
      <c r="K8282" s="244"/>
      <c r="L8282" s="244"/>
      <c r="M8282" s="244"/>
      <c r="N8282" s="244"/>
      <c r="O8282" s="244"/>
      <c r="P8282" s="244"/>
      <c r="Q8282" s="244"/>
      <c r="R8282" s="6">
        <f t="shared" si="1178"/>
        <v>0</v>
      </c>
      <c r="S8282" s="6">
        <f t="shared" si="1179"/>
        <v>0</v>
      </c>
      <c r="T8282" s="7">
        <f t="shared" si="1180"/>
        <v>0</v>
      </c>
      <c r="U8282" s="121" t="str">
        <f t="shared" si="1181"/>
        <v>0</v>
      </c>
      <c r="V8282" s="10">
        <f t="shared" si="1182"/>
        <v>0</v>
      </c>
      <c r="W8282" s="10">
        <f t="shared" si="1183"/>
        <v>0</v>
      </c>
      <c r="X8282" s="11">
        <f t="shared" si="1184"/>
        <v>0</v>
      </c>
      <c r="Y8282" s="11">
        <f t="shared" si="1185"/>
        <v>0</v>
      </c>
      <c r="Z8282" s="12" t="str">
        <f t="shared" si="1186"/>
        <v>Torque/Speed Control 1</v>
      </c>
    </row>
    <row r="8283" spans="8:26" x14ac:dyDescent="0.3">
      <c r="H8283" s="244"/>
      <c r="I8283" s="244"/>
      <c r="J8283" s="244"/>
      <c r="K8283" s="244"/>
      <c r="L8283" s="244"/>
      <c r="M8283" s="244"/>
      <c r="N8283" s="244"/>
      <c r="O8283" s="244"/>
      <c r="P8283" s="244"/>
      <c r="Q8283" s="244"/>
      <c r="R8283" s="6">
        <f t="shared" si="1178"/>
        <v>0</v>
      </c>
      <c r="S8283" s="6">
        <f t="shared" si="1179"/>
        <v>0</v>
      </c>
      <c r="T8283" s="7">
        <f t="shared" si="1180"/>
        <v>0</v>
      </c>
      <c r="U8283" s="121" t="str">
        <f t="shared" si="1181"/>
        <v>0</v>
      </c>
      <c r="V8283" s="10">
        <f t="shared" si="1182"/>
        <v>0</v>
      </c>
      <c r="W8283" s="10">
        <f t="shared" si="1183"/>
        <v>0</v>
      </c>
      <c r="X8283" s="11">
        <f t="shared" si="1184"/>
        <v>0</v>
      </c>
      <c r="Y8283" s="11">
        <f t="shared" si="1185"/>
        <v>0</v>
      </c>
      <c r="Z8283" s="12" t="str">
        <f t="shared" si="1186"/>
        <v>Torque/Speed Control 1</v>
      </c>
    </row>
    <row r="8284" spans="8:26" x14ac:dyDescent="0.3">
      <c r="H8284" s="244"/>
      <c r="I8284" s="244"/>
      <c r="J8284" s="244"/>
      <c r="K8284" s="244"/>
      <c r="L8284" s="244"/>
      <c r="M8284" s="244"/>
      <c r="N8284" s="244"/>
      <c r="O8284" s="244"/>
      <c r="P8284" s="244"/>
      <c r="Q8284" s="244"/>
      <c r="R8284" s="6">
        <f t="shared" si="1178"/>
        <v>0</v>
      </c>
      <c r="S8284" s="6">
        <f t="shared" si="1179"/>
        <v>0</v>
      </c>
      <c r="T8284" s="7">
        <f t="shared" si="1180"/>
        <v>0</v>
      </c>
      <c r="U8284" s="121" t="str">
        <f t="shared" si="1181"/>
        <v>0</v>
      </c>
      <c r="V8284" s="10">
        <f t="shared" si="1182"/>
        <v>0</v>
      </c>
      <c r="W8284" s="10">
        <f t="shared" si="1183"/>
        <v>0</v>
      </c>
      <c r="X8284" s="11">
        <f t="shared" si="1184"/>
        <v>0</v>
      </c>
      <c r="Y8284" s="11">
        <f t="shared" si="1185"/>
        <v>0</v>
      </c>
      <c r="Z8284" s="12" t="str">
        <f t="shared" si="1186"/>
        <v>Torque/Speed Control 1</v>
      </c>
    </row>
    <row r="8285" spans="8:26" x14ac:dyDescent="0.3">
      <c r="H8285" s="244"/>
      <c r="I8285" s="244"/>
      <c r="J8285" s="244"/>
      <c r="K8285" s="244"/>
      <c r="L8285" s="244"/>
      <c r="M8285" s="244"/>
      <c r="N8285" s="244"/>
      <c r="O8285" s="244"/>
      <c r="P8285" s="244"/>
      <c r="Q8285" s="244"/>
      <c r="R8285" s="6">
        <f t="shared" si="1178"/>
        <v>0</v>
      </c>
      <c r="S8285" s="6">
        <f t="shared" si="1179"/>
        <v>0</v>
      </c>
      <c r="T8285" s="7">
        <f t="shared" si="1180"/>
        <v>0</v>
      </c>
      <c r="U8285" s="121" t="str">
        <f t="shared" si="1181"/>
        <v>0</v>
      </c>
      <c r="V8285" s="10">
        <f t="shared" si="1182"/>
        <v>0</v>
      </c>
      <c r="W8285" s="10">
        <f t="shared" si="1183"/>
        <v>0</v>
      </c>
      <c r="X8285" s="11">
        <f t="shared" si="1184"/>
        <v>0</v>
      </c>
      <c r="Y8285" s="11">
        <f t="shared" si="1185"/>
        <v>0</v>
      </c>
      <c r="Z8285" s="12" t="str">
        <f t="shared" si="1186"/>
        <v>Torque/Speed Control 1</v>
      </c>
    </row>
    <row r="8286" spans="8:26" x14ac:dyDescent="0.3">
      <c r="H8286" s="244"/>
      <c r="I8286" s="244"/>
      <c r="J8286" s="244"/>
      <c r="K8286" s="244"/>
      <c r="L8286" s="244"/>
      <c r="M8286" s="244"/>
      <c r="N8286" s="244"/>
      <c r="O8286" s="244"/>
      <c r="P8286" s="244"/>
      <c r="Q8286" s="244"/>
      <c r="R8286" s="6">
        <f t="shared" si="1178"/>
        <v>0</v>
      </c>
      <c r="S8286" s="6">
        <f t="shared" si="1179"/>
        <v>0</v>
      </c>
      <c r="T8286" s="7">
        <f t="shared" si="1180"/>
        <v>0</v>
      </c>
      <c r="U8286" s="121" t="str">
        <f t="shared" si="1181"/>
        <v>0</v>
      </c>
      <c r="V8286" s="10">
        <f t="shared" si="1182"/>
        <v>0</v>
      </c>
      <c r="W8286" s="10">
        <f t="shared" si="1183"/>
        <v>0</v>
      </c>
      <c r="X8286" s="11">
        <f t="shared" si="1184"/>
        <v>0</v>
      </c>
      <c r="Y8286" s="11">
        <f t="shared" si="1185"/>
        <v>0</v>
      </c>
      <c r="Z8286" s="12" t="str">
        <f t="shared" si="1186"/>
        <v>Torque/Speed Control 1</v>
      </c>
    </row>
    <row r="8287" spans="8:26" x14ac:dyDescent="0.3">
      <c r="H8287" s="244"/>
      <c r="I8287" s="244"/>
      <c r="J8287" s="244"/>
      <c r="K8287" s="244"/>
      <c r="L8287" s="244"/>
      <c r="M8287" s="244"/>
      <c r="N8287" s="244"/>
      <c r="O8287" s="244"/>
      <c r="P8287" s="244"/>
      <c r="Q8287" s="244"/>
      <c r="R8287" s="6">
        <f t="shared" si="1178"/>
        <v>0</v>
      </c>
      <c r="S8287" s="6">
        <f t="shared" si="1179"/>
        <v>0</v>
      </c>
      <c r="T8287" s="7">
        <f t="shared" si="1180"/>
        <v>0</v>
      </c>
      <c r="U8287" s="121" t="str">
        <f t="shared" si="1181"/>
        <v>0</v>
      </c>
      <c r="V8287" s="10">
        <f t="shared" si="1182"/>
        <v>0</v>
      </c>
      <c r="W8287" s="10">
        <f t="shared" si="1183"/>
        <v>0</v>
      </c>
      <c r="X8287" s="11">
        <f t="shared" si="1184"/>
        <v>0</v>
      </c>
      <c r="Y8287" s="11">
        <f t="shared" si="1185"/>
        <v>0</v>
      </c>
      <c r="Z8287" s="12" t="str">
        <f t="shared" si="1186"/>
        <v>Torque/Speed Control 1</v>
      </c>
    </row>
    <row r="8288" spans="8:26" x14ac:dyDescent="0.3">
      <c r="H8288" s="244"/>
      <c r="I8288" s="244"/>
      <c r="J8288" s="244"/>
      <c r="K8288" s="244"/>
      <c r="L8288" s="244"/>
      <c r="M8288" s="244"/>
      <c r="N8288" s="244"/>
      <c r="O8288" s="244"/>
      <c r="P8288" s="244"/>
      <c r="Q8288" s="244"/>
      <c r="R8288" s="6">
        <f t="shared" si="1178"/>
        <v>0</v>
      </c>
      <c r="S8288" s="6">
        <f t="shared" si="1179"/>
        <v>0</v>
      </c>
      <c r="T8288" s="7">
        <f t="shared" si="1180"/>
        <v>0</v>
      </c>
      <c r="U8288" s="121" t="str">
        <f t="shared" si="1181"/>
        <v>0</v>
      </c>
      <c r="V8288" s="10">
        <f t="shared" si="1182"/>
        <v>0</v>
      </c>
      <c r="W8288" s="10">
        <f t="shared" si="1183"/>
        <v>0</v>
      </c>
      <c r="X8288" s="11">
        <f t="shared" si="1184"/>
        <v>0</v>
      </c>
      <c r="Y8288" s="11">
        <f t="shared" si="1185"/>
        <v>0</v>
      </c>
      <c r="Z8288" s="12" t="str">
        <f t="shared" si="1186"/>
        <v>Torque/Speed Control 1</v>
      </c>
    </row>
    <row r="8289" spans="8:26" x14ac:dyDescent="0.3">
      <c r="H8289" s="244"/>
      <c r="I8289" s="244"/>
      <c r="J8289" s="244"/>
      <c r="K8289" s="244"/>
      <c r="L8289" s="244"/>
      <c r="M8289" s="244"/>
      <c r="N8289" s="244"/>
      <c r="O8289" s="244"/>
      <c r="P8289" s="244"/>
      <c r="Q8289" s="244"/>
      <c r="R8289" s="6">
        <f t="shared" si="1178"/>
        <v>0</v>
      </c>
      <c r="S8289" s="6">
        <f t="shared" si="1179"/>
        <v>0</v>
      </c>
      <c r="T8289" s="7">
        <f t="shared" si="1180"/>
        <v>0</v>
      </c>
      <c r="U8289" s="121" t="str">
        <f t="shared" si="1181"/>
        <v>0</v>
      </c>
      <c r="V8289" s="10">
        <f t="shared" si="1182"/>
        <v>0</v>
      </c>
      <c r="W8289" s="10">
        <f t="shared" si="1183"/>
        <v>0</v>
      </c>
      <c r="X8289" s="11">
        <f t="shared" si="1184"/>
        <v>0</v>
      </c>
      <c r="Y8289" s="11">
        <f t="shared" si="1185"/>
        <v>0</v>
      </c>
      <c r="Z8289" s="12" t="str">
        <f t="shared" si="1186"/>
        <v>Torque/Speed Control 1</v>
      </c>
    </row>
    <row r="8290" spans="8:26" x14ac:dyDescent="0.3">
      <c r="H8290" s="244"/>
      <c r="I8290" s="244"/>
      <c r="J8290" s="244"/>
      <c r="K8290" s="244"/>
      <c r="L8290" s="244"/>
      <c r="M8290" s="244"/>
      <c r="N8290" s="244"/>
      <c r="O8290" s="244"/>
      <c r="P8290" s="244"/>
      <c r="Q8290" s="244"/>
      <c r="R8290" s="6">
        <f t="shared" si="1178"/>
        <v>0</v>
      </c>
      <c r="S8290" s="6">
        <f t="shared" si="1179"/>
        <v>0</v>
      </c>
      <c r="T8290" s="7">
        <f t="shared" si="1180"/>
        <v>0</v>
      </c>
      <c r="U8290" s="121" t="str">
        <f t="shared" si="1181"/>
        <v>0</v>
      </c>
      <c r="V8290" s="10">
        <f t="shared" si="1182"/>
        <v>0</v>
      </c>
      <c r="W8290" s="10">
        <f t="shared" si="1183"/>
        <v>0</v>
      </c>
      <c r="X8290" s="11">
        <f t="shared" si="1184"/>
        <v>0</v>
      </c>
      <c r="Y8290" s="11">
        <f t="shared" si="1185"/>
        <v>0</v>
      </c>
      <c r="Z8290" s="12" t="str">
        <f t="shared" si="1186"/>
        <v>Torque/Speed Control 1</v>
      </c>
    </row>
    <row r="8291" spans="8:26" x14ac:dyDescent="0.3">
      <c r="H8291" s="244"/>
      <c r="I8291" s="244"/>
      <c r="J8291" s="244"/>
      <c r="K8291" s="244"/>
      <c r="L8291" s="244"/>
      <c r="M8291" s="244"/>
      <c r="N8291" s="244"/>
      <c r="O8291" s="244"/>
      <c r="P8291" s="244"/>
      <c r="Q8291" s="244"/>
      <c r="R8291" s="6">
        <f t="shared" si="1178"/>
        <v>0</v>
      </c>
      <c r="S8291" s="6">
        <f t="shared" si="1179"/>
        <v>0</v>
      </c>
      <c r="T8291" s="7">
        <f t="shared" si="1180"/>
        <v>0</v>
      </c>
      <c r="U8291" s="121" t="str">
        <f t="shared" si="1181"/>
        <v>0</v>
      </c>
      <c r="V8291" s="10">
        <f t="shared" si="1182"/>
        <v>0</v>
      </c>
      <c r="W8291" s="10">
        <f t="shared" si="1183"/>
        <v>0</v>
      </c>
      <c r="X8291" s="11">
        <f t="shared" si="1184"/>
        <v>0</v>
      </c>
      <c r="Y8291" s="11">
        <f t="shared" si="1185"/>
        <v>0</v>
      </c>
      <c r="Z8291" s="12" t="str">
        <f t="shared" si="1186"/>
        <v>Torque/Speed Control 1</v>
      </c>
    </row>
    <row r="8292" spans="8:26" x14ac:dyDescent="0.3">
      <c r="H8292" s="244"/>
      <c r="I8292" s="244"/>
      <c r="J8292" s="244"/>
      <c r="K8292" s="244"/>
      <c r="L8292" s="244"/>
      <c r="M8292" s="244"/>
      <c r="N8292" s="244"/>
      <c r="O8292" s="244"/>
      <c r="P8292" s="244"/>
      <c r="Q8292" s="244"/>
      <c r="R8292" s="6">
        <f t="shared" si="1178"/>
        <v>0</v>
      </c>
      <c r="S8292" s="6">
        <f t="shared" si="1179"/>
        <v>0</v>
      </c>
      <c r="T8292" s="7">
        <f t="shared" si="1180"/>
        <v>0</v>
      </c>
      <c r="U8292" s="121" t="str">
        <f t="shared" si="1181"/>
        <v>0</v>
      </c>
      <c r="V8292" s="10">
        <f t="shared" si="1182"/>
        <v>0</v>
      </c>
      <c r="W8292" s="10">
        <f t="shared" si="1183"/>
        <v>0</v>
      </c>
      <c r="X8292" s="11">
        <f t="shared" si="1184"/>
        <v>0</v>
      </c>
      <c r="Y8292" s="11">
        <f t="shared" si="1185"/>
        <v>0</v>
      </c>
      <c r="Z8292" s="12" t="str">
        <f t="shared" si="1186"/>
        <v>Torque/Speed Control 1</v>
      </c>
    </row>
    <row r="8293" spans="8:26" x14ac:dyDescent="0.3">
      <c r="H8293" s="244"/>
      <c r="I8293" s="244"/>
      <c r="J8293" s="244"/>
      <c r="K8293" s="244"/>
      <c r="L8293" s="244"/>
      <c r="M8293" s="244"/>
      <c r="N8293" s="244"/>
      <c r="O8293" s="244"/>
      <c r="P8293" s="244"/>
      <c r="Q8293" s="244"/>
      <c r="R8293" s="6">
        <f t="shared" si="1178"/>
        <v>0</v>
      </c>
      <c r="S8293" s="6">
        <f t="shared" si="1179"/>
        <v>0</v>
      </c>
      <c r="T8293" s="7">
        <f t="shared" si="1180"/>
        <v>0</v>
      </c>
      <c r="U8293" s="121" t="str">
        <f t="shared" si="1181"/>
        <v>0</v>
      </c>
      <c r="V8293" s="10">
        <f t="shared" si="1182"/>
        <v>0</v>
      </c>
      <c r="W8293" s="10">
        <f t="shared" si="1183"/>
        <v>0</v>
      </c>
      <c r="X8293" s="11">
        <f t="shared" si="1184"/>
        <v>0</v>
      </c>
      <c r="Y8293" s="11">
        <f t="shared" si="1185"/>
        <v>0</v>
      </c>
      <c r="Z8293" s="12" t="str">
        <f t="shared" si="1186"/>
        <v>Torque/Speed Control 1</v>
      </c>
    </row>
    <row r="8294" spans="8:26" x14ac:dyDescent="0.3">
      <c r="H8294" s="244"/>
      <c r="I8294" s="244"/>
      <c r="J8294" s="244"/>
      <c r="K8294" s="244"/>
      <c r="L8294" s="244"/>
      <c r="M8294" s="244"/>
      <c r="N8294" s="244"/>
      <c r="O8294" s="244"/>
      <c r="P8294" s="244"/>
      <c r="Q8294" s="244"/>
      <c r="R8294" s="6">
        <f t="shared" si="1178"/>
        <v>0</v>
      </c>
      <c r="S8294" s="6">
        <f t="shared" si="1179"/>
        <v>0</v>
      </c>
      <c r="T8294" s="7">
        <f t="shared" si="1180"/>
        <v>0</v>
      </c>
      <c r="U8294" s="121" t="str">
        <f t="shared" si="1181"/>
        <v>0</v>
      </c>
      <c r="V8294" s="10">
        <f t="shared" si="1182"/>
        <v>0</v>
      </c>
      <c r="W8294" s="10">
        <f t="shared" si="1183"/>
        <v>0</v>
      </c>
      <c r="X8294" s="11">
        <f t="shared" si="1184"/>
        <v>0</v>
      </c>
      <c r="Y8294" s="11">
        <f t="shared" si="1185"/>
        <v>0</v>
      </c>
      <c r="Z8294" s="12" t="str">
        <f t="shared" si="1186"/>
        <v>Torque/Speed Control 1</v>
      </c>
    </row>
    <row r="8295" spans="8:26" x14ac:dyDescent="0.3">
      <c r="H8295" s="244"/>
      <c r="I8295" s="244"/>
      <c r="J8295" s="244"/>
      <c r="K8295" s="244"/>
      <c r="L8295" s="244"/>
      <c r="M8295" s="244"/>
      <c r="N8295" s="244"/>
      <c r="O8295" s="244"/>
      <c r="P8295" s="244"/>
      <c r="Q8295" s="244"/>
      <c r="R8295" s="6">
        <f t="shared" si="1178"/>
        <v>0</v>
      </c>
      <c r="S8295" s="6">
        <f t="shared" si="1179"/>
        <v>0</v>
      </c>
      <c r="T8295" s="7">
        <f t="shared" si="1180"/>
        <v>0</v>
      </c>
      <c r="U8295" s="121" t="str">
        <f t="shared" si="1181"/>
        <v>0</v>
      </c>
      <c r="V8295" s="10">
        <f t="shared" si="1182"/>
        <v>0</v>
      </c>
      <c r="W8295" s="10">
        <f t="shared" si="1183"/>
        <v>0</v>
      </c>
      <c r="X8295" s="11">
        <f t="shared" si="1184"/>
        <v>0</v>
      </c>
      <c r="Y8295" s="11">
        <f t="shared" si="1185"/>
        <v>0</v>
      </c>
      <c r="Z8295" s="12" t="str">
        <f t="shared" si="1186"/>
        <v>Torque/Speed Control 1</v>
      </c>
    </row>
    <row r="8296" spans="8:26" x14ac:dyDescent="0.3">
      <c r="H8296" s="244"/>
      <c r="I8296" s="244"/>
      <c r="J8296" s="244"/>
      <c r="K8296" s="244"/>
      <c r="L8296" s="244"/>
      <c r="M8296" s="244"/>
      <c r="N8296" s="244"/>
      <c r="O8296" s="244"/>
      <c r="P8296" s="244"/>
      <c r="Q8296" s="244"/>
      <c r="R8296" s="6">
        <f t="shared" si="1178"/>
        <v>0</v>
      </c>
      <c r="S8296" s="6">
        <f t="shared" si="1179"/>
        <v>0</v>
      </c>
      <c r="T8296" s="7">
        <f t="shared" si="1180"/>
        <v>0</v>
      </c>
      <c r="U8296" s="121" t="str">
        <f t="shared" si="1181"/>
        <v>0</v>
      </c>
      <c r="V8296" s="10">
        <f t="shared" si="1182"/>
        <v>0</v>
      </c>
      <c r="W8296" s="10">
        <f t="shared" si="1183"/>
        <v>0</v>
      </c>
      <c r="X8296" s="11">
        <f t="shared" si="1184"/>
        <v>0</v>
      </c>
      <c r="Y8296" s="11">
        <f t="shared" si="1185"/>
        <v>0</v>
      </c>
      <c r="Z8296" s="12" t="str">
        <f t="shared" si="1186"/>
        <v>Torque/Speed Control 1</v>
      </c>
    </row>
    <row r="8297" spans="8:26" x14ac:dyDescent="0.3">
      <c r="H8297" s="244"/>
      <c r="I8297" s="244"/>
      <c r="J8297" s="244"/>
      <c r="K8297" s="244"/>
      <c r="L8297" s="244"/>
      <c r="M8297" s="244"/>
      <c r="N8297" s="244"/>
      <c r="O8297" s="244"/>
      <c r="P8297" s="244"/>
      <c r="Q8297" s="244"/>
      <c r="R8297" s="6">
        <f t="shared" si="1178"/>
        <v>0</v>
      </c>
      <c r="S8297" s="6">
        <f t="shared" si="1179"/>
        <v>0</v>
      </c>
      <c r="T8297" s="7">
        <f t="shared" si="1180"/>
        <v>0</v>
      </c>
      <c r="U8297" s="121" t="str">
        <f t="shared" si="1181"/>
        <v>0</v>
      </c>
      <c r="V8297" s="10">
        <f t="shared" si="1182"/>
        <v>0</v>
      </c>
      <c r="W8297" s="10">
        <f t="shared" si="1183"/>
        <v>0</v>
      </c>
      <c r="X8297" s="11">
        <f t="shared" si="1184"/>
        <v>0</v>
      </c>
      <c r="Y8297" s="11">
        <f t="shared" si="1185"/>
        <v>0</v>
      </c>
      <c r="Z8297" s="12" t="str">
        <f t="shared" si="1186"/>
        <v>Torque/Speed Control 1</v>
      </c>
    </row>
    <row r="8298" spans="8:26" x14ac:dyDescent="0.3">
      <c r="H8298" s="244"/>
      <c r="I8298" s="244"/>
      <c r="J8298" s="244"/>
      <c r="K8298" s="244"/>
      <c r="L8298" s="244"/>
      <c r="M8298" s="244"/>
      <c r="N8298" s="244"/>
      <c r="O8298" s="244"/>
      <c r="P8298" s="244"/>
      <c r="Q8298" s="244"/>
      <c r="R8298" s="6">
        <f t="shared" si="1178"/>
        <v>0</v>
      </c>
      <c r="S8298" s="6">
        <f t="shared" si="1179"/>
        <v>0</v>
      </c>
      <c r="T8298" s="7">
        <f t="shared" si="1180"/>
        <v>0</v>
      </c>
      <c r="U8298" s="121" t="str">
        <f t="shared" si="1181"/>
        <v>0</v>
      </c>
      <c r="V8298" s="10">
        <f t="shared" si="1182"/>
        <v>0</v>
      </c>
      <c r="W8298" s="10">
        <f t="shared" si="1183"/>
        <v>0</v>
      </c>
      <c r="X8298" s="11">
        <f t="shared" si="1184"/>
        <v>0</v>
      </c>
      <c r="Y8298" s="11">
        <f t="shared" si="1185"/>
        <v>0</v>
      </c>
      <c r="Z8298" s="12" t="str">
        <f t="shared" si="1186"/>
        <v>Torque/Speed Control 1</v>
      </c>
    </row>
    <row r="8299" spans="8:26" x14ac:dyDescent="0.3">
      <c r="H8299" s="244"/>
      <c r="I8299" s="244"/>
      <c r="J8299" s="244"/>
      <c r="K8299" s="244"/>
      <c r="L8299" s="244"/>
      <c r="M8299" s="244"/>
      <c r="N8299" s="244"/>
      <c r="O8299" s="244"/>
      <c r="P8299" s="244"/>
      <c r="Q8299" s="244"/>
      <c r="R8299" s="6">
        <f t="shared" si="1178"/>
        <v>0</v>
      </c>
      <c r="S8299" s="6">
        <f t="shared" si="1179"/>
        <v>0</v>
      </c>
      <c r="T8299" s="7">
        <f t="shared" si="1180"/>
        <v>0</v>
      </c>
      <c r="U8299" s="121" t="str">
        <f t="shared" si="1181"/>
        <v>0</v>
      </c>
      <c r="V8299" s="10">
        <f t="shared" si="1182"/>
        <v>0</v>
      </c>
      <c r="W8299" s="10">
        <f t="shared" si="1183"/>
        <v>0</v>
      </c>
      <c r="X8299" s="11">
        <f t="shared" si="1184"/>
        <v>0</v>
      </c>
      <c r="Y8299" s="11">
        <f t="shared" si="1185"/>
        <v>0</v>
      </c>
      <c r="Z8299" s="12" t="str">
        <f t="shared" si="1186"/>
        <v>Torque/Speed Control 1</v>
      </c>
    </row>
    <row r="8300" spans="8:26" x14ac:dyDescent="0.3">
      <c r="H8300" s="244"/>
      <c r="I8300" s="244"/>
      <c r="J8300" s="244"/>
      <c r="K8300" s="244"/>
      <c r="L8300" s="244"/>
      <c r="M8300" s="244"/>
      <c r="N8300" s="244"/>
      <c r="O8300" s="244"/>
      <c r="P8300" s="244"/>
      <c r="Q8300" s="244"/>
      <c r="R8300" s="6">
        <f t="shared" si="1178"/>
        <v>0</v>
      </c>
      <c r="S8300" s="6">
        <f t="shared" si="1179"/>
        <v>0</v>
      </c>
      <c r="T8300" s="7">
        <f t="shared" si="1180"/>
        <v>0</v>
      </c>
      <c r="U8300" s="121" t="str">
        <f t="shared" si="1181"/>
        <v>0</v>
      </c>
      <c r="V8300" s="10">
        <f t="shared" si="1182"/>
        <v>0</v>
      </c>
      <c r="W8300" s="10">
        <f t="shared" si="1183"/>
        <v>0</v>
      </c>
      <c r="X8300" s="11">
        <f t="shared" si="1184"/>
        <v>0</v>
      </c>
      <c r="Y8300" s="11">
        <f t="shared" si="1185"/>
        <v>0</v>
      </c>
      <c r="Z8300" s="12" t="str">
        <f t="shared" si="1186"/>
        <v>Torque/Speed Control 1</v>
      </c>
    </row>
    <row r="8301" spans="8:26" x14ac:dyDescent="0.3">
      <c r="H8301" s="244"/>
      <c r="I8301" s="244"/>
      <c r="J8301" s="244"/>
      <c r="K8301" s="244"/>
      <c r="L8301" s="244"/>
      <c r="M8301" s="244"/>
      <c r="N8301" s="244"/>
      <c r="O8301" s="244"/>
      <c r="P8301" s="244"/>
      <c r="Q8301" s="244"/>
      <c r="R8301" s="6">
        <f t="shared" si="1178"/>
        <v>0</v>
      </c>
      <c r="S8301" s="6">
        <f t="shared" si="1179"/>
        <v>0</v>
      </c>
      <c r="T8301" s="7">
        <f t="shared" si="1180"/>
        <v>0</v>
      </c>
      <c r="U8301" s="121" t="str">
        <f t="shared" si="1181"/>
        <v>0</v>
      </c>
      <c r="V8301" s="10">
        <f t="shared" si="1182"/>
        <v>0</v>
      </c>
      <c r="W8301" s="10">
        <f t="shared" si="1183"/>
        <v>0</v>
      </c>
      <c r="X8301" s="11">
        <f t="shared" si="1184"/>
        <v>0</v>
      </c>
      <c r="Y8301" s="11">
        <f t="shared" si="1185"/>
        <v>0</v>
      </c>
      <c r="Z8301" s="12" t="str">
        <f t="shared" si="1186"/>
        <v>Torque/Speed Control 1</v>
      </c>
    </row>
    <row r="8302" spans="8:26" x14ac:dyDescent="0.3">
      <c r="H8302" s="244"/>
      <c r="I8302" s="244"/>
      <c r="J8302" s="244"/>
      <c r="K8302" s="244"/>
      <c r="L8302" s="244"/>
      <c r="M8302" s="244"/>
      <c r="N8302" s="244"/>
      <c r="O8302" s="244"/>
      <c r="P8302" s="244"/>
      <c r="Q8302" s="244"/>
      <c r="R8302" s="6">
        <f t="shared" si="1178"/>
        <v>0</v>
      </c>
      <c r="S8302" s="6">
        <f t="shared" si="1179"/>
        <v>0</v>
      </c>
      <c r="T8302" s="7">
        <f t="shared" si="1180"/>
        <v>0</v>
      </c>
      <c r="U8302" s="121" t="str">
        <f t="shared" si="1181"/>
        <v>0</v>
      </c>
      <c r="V8302" s="10">
        <f t="shared" si="1182"/>
        <v>0</v>
      </c>
      <c r="W8302" s="10">
        <f t="shared" si="1183"/>
        <v>0</v>
      </c>
      <c r="X8302" s="11">
        <f t="shared" si="1184"/>
        <v>0</v>
      </c>
      <c r="Y8302" s="11">
        <f t="shared" si="1185"/>
        <v>0</v>
      </c>
      <c r="Z8302" s="12" t="str">
        <f t="shared" si="1186"/>
        <v>Torque/Speed Control 1</v>
      </c>
    </row>
    <row r="8303" spans="8:26" x14ac:dyDescent="0.3">
      <c r="H8303" s="244"/>
      <c r="I8303" s="244"/>
      <c r="J8303" s="244"/>
      <c r="K8303" s="244"/>
      <c r="L8303" s="244"/>
      <c r="M8303" s="244"/>
      <c r="N8303" s="244"/>
      <c r="O8303" s="244"/>
      <c r="P8303" s="244"/>
      <c r="Q8303" s="244"/>
      <c r="R8303" s="6">
        <f t="shared" si="1178"/>
        <v>0</v>
      </c>
      <c r="S8303" s="6">
        <f t="shared" si="1179"/>
        <v>0</v>
      </c>
      <c r="T8303" s="7">
        <f t="shared" si="1180"/>
        <v>0</v>
      </c>
      <c r="U8303" s="121" t="str">
        <f t="shared" si="1181"/>
        <v>0</v>
      </c>
      <c r="V8303" s="10">
        <f t="shared" si="1182"/>
        <v>0</v>
      </c>
      <c r="W8303" s="10">
        <f t="shared" si="1183"/>
        <v>0</v>
      </c>
      <c r="X8303" s="11">
        <f t="shared" si="1184"/>
        <v>0</v>
      </c>
      <c r="Y8303" s="11">
        <f t="shared" si="1185"/>
        <v>0</v>
      </c>
      <c r="Z8303" s="12" t="str">
        <f t="shared" si="1186"/>
        <v>Torque/Speed Control 1</v>
      </c>
    </row>
    <row r="8304" spans="8:26" x14ac:dyDescent="0.3">
      <c r="H8304" s="244"/>
      <c r="I8304" s="244"/>
      <c r="J8304" s="244"/>
      <c r="K8304" s="244"/>
      <c r="L8304" s="244"/>
      <c r="M8304" s="244"/>
      <c r="N8304" s="244"/>
      <c r="O8304" s="244"/>
      <c r="P8304" s="244"/>
      <c r="Q8304" s="244"/>
      <c r="R8304" s="6">
        <f t="shared" si="1178"/>
        <v>0</v>
      </c>
      <c r="S8304" s="6">
        <f t="shared" si="1179"/>
        <v>0</v>
      </c>
      <c r="T8304" s="7">
        <f t="shared" si="1180"/>
        <v>0</v>
      </c>
      <c r="U8304" s="121" t="str">
        <f t="shared" si="1181"/>
        <v>0</v>
      </c>
      <c r="V8304" s="10">
        <f t="shared" si="1182"/>
        <v>0</v>
      </c>
      <c r="W8304" s="10">
        <f t="shared" si="1183"/>
        <v>0</v>
      </c>
      <c r="X8304" s="11">
        <f t="shared" si="1184"/>
        <v>0</v>
      </c>
      <c r="Y8304" s="11">
        <f t="shared" si="1185"/>
        <v>0</v>
      </c>
      <c r="Z8304" s="12" t="str">
        <f t="shared" si="1186"/>
        <v>Torque/Speed Control 1</v>
      </c>
    </row>
    <row r="8305" spans="8:26" x14ac:dyDescent="0.3">
      <c r="H8305" s="244"/>
      <c r="I8305" s="244"/>
      <c r="J8305" s="244"/>
      <c r="K8305" s="244"/>
      <c r="L8305" s="244"/>
      <c r="M8305" s="244"/>
      <c r="N8305" s="244"/>
      <c r="O8305" s="244"/>
      <c r="P8305" s="244"/>
      <c r="Q8305" s="244"/>
      <c r="R8305" s="6">
        <f t="shared" si="1178"/>
        <v>0</v>
      </c>
      <c r="S8305" s="6">
        <f t="shared" si="1179"/>
        <v>0</v>
      </c>
      <c r="T8305" s="7">
        <f t="shared" si="1180"/>
        <v>0</v>
      </c>
      <c r="U8305" s="121" t="str">
        <f t="shared" si="1181"/>
        <v>0</v>
      </c>
      <c r="V8305" s="10">
        <f t="shared" si="1182"/>
        <v>0</v>
      </c>
      <c r="W8305" s="10">
        <f t="shared" si="1183"/>
        <v>0</v>
      </c>
      <c r="X8305" s="11">
        <f t="shared" si="1184"/>
        <v>0</v>
      </c>
      <c r="Y8305" s="11">
        <f t="shared" si="1185"/>
        <v>0</v>
      </c>
      <c r="Z8305" s="12" t="str">
        <f t="shared" si="1186"/>
        <v>Torque/Speed Control 1</v>
      </c>
    </row>
    <row r="8306" spans="8:26" x14ac:dyDescent="0.3">
      <c r="H8306" s="244"/>
      <c r="I8306" s="244"/>
      <c r="J8306" s="244"/>
      <c r="K8306" s="244"/>
      <c r="L8306" s="244"/>
      <c r="M8306" s="244"/>
      <c r="N8306" s="244"/>
      <c r="O8306" s="244"/>
      <c r="P8306" s="244"/>
      <c r="Q8306" s="244"/>
      <c r="R8306" s="6">
        <f t="shared" si="1178"/>
        <v>0</v>
      </c>
      <c r="S8306" s="6">
        <f t="shared" si="1179"/>
        <v>0</v>
      </c>
      <c r="T8306" s="7">
        <f t="shared" si="1180"/>
        <v>0</v>
      </c>
      <c r="U8306" s="121" t="str">
        <f t="shared" si="1181"/>
        <v>0</v>
      </c>
      <c r="V8306" s="10">
        <f t="shared" si="1182"/>
        <v>0</v>
      </c>
      <c r="W8306" s="10">
        <f t="shared" si="1183"/>
        <v>0</v>
      </c>
      <c r="X8306" s="11">
        <f t="shared" si="1184"/>
        <v>0</v>
      </c>
      <c r="Y8306" s="11">
        <f t="shared" si="1185"/>
        <v>0</v>
      </c>
      <c r="Z8306" s="12" t="str">
        <f t="shared" si="1186"/>
        <v>Torque/Speed Control 1</v>
      </c>
    </row>
    <row r="8307" spans="8:26" x14ac:dyDescent="0.3">
      <c r="H8307" s="244"/>
      <c r="I8307" s="244"/>
      <c r="J8307" s="244"/>
      <c r="K8307" s="244"/>
      <c r="L8307" s="244"/>
      <c r="M8307" s="244"/>
      <c r="N8307" s="244"/>
      <c r="O8307" s="244"/>
      <c r="P8307" s="244"/>
      <c r="Q8307" s="244"/>
      <c r="R8307" s="6">
        <f t="shared" si="1178"/>
        <v>0</v>
      </c>
      <c r="S8307" s="6">
        <f t="shared" si="1179"/>
        <v>0</v>
      </c>
      <c r="T8307" s="7">
        <f t="shared" si="1180"/>
        <v>0</v>
      </c>
      <c r="U8307" s="121" t="str">
        <f t="shared" si="1181"/>
        <v>0</v>
      </c>
      <c r="V8307" s="10">
        <f t="shared" si="1182"/>
        <v>0</v>
      </c>
      <c r="W8307" s="10">
        <f t="shared" si="1183"/>
        <v>0</v>
      </c>
      <c r="X8307" s="11">
        <f t="shared" si="1184"/>
        <v>0</v>
      </c>
      <c r="Y8307" s="11">
        <f t="shared" si="1185"/>
        <v>0</v>
      </c>
      <c r="Z8307" s="12" t="str">
        <f t="shared" si="1186"/>
        <v>Torque/Speed Control 1</v>
      </c>
    </row>
    <row r="8308" spans="8:26" x14ac:dyDescent="0.3">
      <c r="H8308" s="244"/>
      <c r="I8308" s="244"/>
      <c r="J8308" s="244"/>
      <c r="K8308" s="244"/>
      <c r="L8308" s="244"/>
      <c r="M8308" s="244"/>
      <c r="N8308" s="244"/>
      <c r="O8308" s="244"/>
      <c r="P8308" s="244"/>
      <c r="Q8308" s="244"/>
      <c r="R8308" s="6">
        <f t="shared" si="1178"/>
        <v>0</v>
      </c>
      <c r="S8308" s="6">
        <f t="shared" si="1179"/>
        <v>0</v>
      </c>
      <c r="T8308" s="7">
        <f t="shared" si="1180"/>
        <v>0</v>
      </c>
      <c r="U8308" s="121" t="str">
        <f t="shared" si="1181"/>
        <v>0</v>
      </c>
      <c r="V8308" s="10">
        <f t="shared" si="1182"/>
        <v>0</v>
      </c>
      <c r="W8308" s="10">
        <f t="shared" si="1183"/>
        <v>0</v>
      </c>
      <c r="X8308" s="11">
        <f t="shared" si="1184"/>
        <v>0</v>
      </c>
      <c r="Y8308" s="11">
        <f t="shared" si="1185"/>
        <v>0</v>
      </c>
      <c r="Z8308" s="12" t="str">
        <f t="shared" si="1186"/>
        <v>Torque/Speed Control 1</v>
      </c>
    </row>
    <row r="8309" spans="8:26" x14ac:dyDescent="0.3">
      <c r="H8309" s="244"/>
      <c r="I8309" s="244"/>
      <c r="J8309" s="244"/>
      <c r="K8309" s="244"/>
      <c r="L8309" s="244"/>
      <c r="M8309" s="244"/>
      <c r="N8309" s="244"/>
      <c r="O8309" s="244"/>
      <c r="P8309" s="244"/>
      <c r="Q8309" s="244"/>
      <c r="R8309" s="6">
        <f t="shared" si="1178"/>
        <v>0</v>
      </c>
      <c r="S8309" s="6">
        <f t="shared" si="1179"/>
        <v>0</v>
      </c>
      <c r="T8309" s="7">
        <f t="shared" si="1180"/>
        <v>0</v>
      </c>
      <c r="U8309" s="121" t="str">
        <f t="shared" si="1181"/>
        <v>0</v>
      </c>
      <c r="V8309" s="10">
        <f t="shared" si="1182"/>
        <v>0</v>
      </c>
      <c r="W8309" s="10">
        <f t="shared" si="1183"/>
        <v>0</v>
      </c>
      <c r="X8309" s="11">
        <f t="shared" si="1184"/>
        <v>0</v>
      </c>
      <c r="Y8309" s="11">
        <f t="shared" si="1185"/>
        <v>0</v>
      </c>
      <c r="Z8309" s="12" t="str">
        <f t="shared" si="1186"/>
        <v>Torque/Speed Control 1</v>
      </c>
    </row>
    <row r="8310" spans="8:26" x14ac:dyDescent="0.3">
      <c r="H8310" s="244"/>
      <c r="I8310" s="244"/>
      <c r="J8310" s="244"/>
      <c r="K8310" s="244"/>
      <c r="L8310" s="244"/>
      <c r="M8310" s="244"/>
      <c r="N8310" s="244"/>
      <c r="O8310" s="244"/>
      <c r="P8310" s="244"/>
      <c r="Q8310" s="244"/>
      <c r="R8310" s="6">
        <f t="shared" si="1178"/>
        <v>0</v>
      </c>
      <c r="S8310" s="6">
        <f t="shared" si="1179"/>
        <v>0</v>
      </c>
      <c r="T8310" s="7">
        <f t="shared" si="1180"/>
        <v>0</v>
      </c>
      <c r="U8310" s="121" t="str">
        <f t="shared" si="1181"/>
        <v>0</v>
      </c>
      <c r="V8310" s="10">
        <f t="shared" si="1182"/>
        <v>0</v>
      </c>
      <c r="W8310" s="10">
        <f t="shared" si="1183"/>
        <v>0</v>
      </c>
      <c r="X8310" s="11">
        <f t="shared" si="1184"/>
        <v>0</v>
      </c>
      <c r="Y8310" s="11">
        <f t="shared" si="1185"/>
        <v>0</v>
      </c>
      <c r="Z8310" s="12" t="str">
        <f t="shared" si="1186"/>
        <v>Torque/Speed Control 1</v>
      </c>
    </row>
    <row r="8311" spans="8:26" x14ac:dyDescent="0.3">
      <c r="H8311" s="244"/>
      <c r="I8311" s="244"/>
      <c r="J8311" s="244"/>
      <c r="K8311" s="244"/>
      <c r="L8311" s="244"/>
      <c r="M8311" s="244"/>
      <c r="N8311" s="244"/>
      <c r="O8311" s="244"/>
      <c r="P8311" s="244"/>
      <c r="Q8311" s="244"/>
      <c r="R8311" s="6">
        <f t="shared" si="1178"/>
        <v>0</v>
      </c>
      <c r="S8311" s="6">
        <f t="shared" si="1179"/>
        <v>0</v>
      </c>
      <c r="T8311" s="7">
        <f t="shared" si="1180"/>
        <v>0</v>
      </c>
      <c r="U8311" s="121" t="str">
        <f t="shared" si="1181"/>
        <v>0</v>
      </c>
      <c r="V8311" s="10">
        <f t="shared" si="1182"/>
        <v>0</v>
      </c>
      <c r="W8311" s="10">
        <f t="shared" si="1183"/>
        <v>0</v>
      </c>
      <c r="X8311" s="11">
        <f t="shared" si="1184"/>
        <v>0</v>
      </c>
      <c r="Y8311" s="11">
        <f t="shared" si="1185"/>
        <v>0</v>
      </c>
      <c r="Z8311" s="12" t="str">
        <f t="shared" si="1186"/>
        <v>Torque/Speed Control 1</v>
      </c>
    </row>
    <row r="8312" spans="8:26" x14ac:dyDescent="0.3">
      <c r="H8312" s="244"/>
      <c r="I8312" s="244"/>
      <c r="J8312" s="244"/>
      <c r="K8312" s="244"/>
      <c r="L8312" s="244"/>
      <c r="M8312" s="244"/>
      <c r="N8312" s="244"/>
      <c r="O8312" s="244"/>
      <c r="P8312" s="244"/>
      <c r="Q8312" s="244"/>
      <c r="R8312" s="6">
        <f t="shared" si="1178"/>
        <v>0</v>
      </c>
      <c r="S8312" s="6">
        <f t="shared" si="1179"/>
        <v>0</v>
      </c>
      <c r="T8312" s="7">
        <f t="shared" si="1180"/>
        <v>0</v>
      </c>
      <c r="U8312" s="121" t="str">
        <f t="shared" si="1181"/>
        <v>0</v>
      </c>
      <c r="V8312" s="10">
        <f t="shared" si="1182"/>
        <v>0</v>
      </c>
      <c r="W8312" s="10">
        <f t="shared" si="1183"/>
        <v>0</v>
      </c>
      <c r="X8312" s="11">
        <f t="shared" si="1184"/>
        <v>0</v>
      </c>
      <c r="Y8312" s="11">
        <f t="shared" si="1185"/>
        <v>0</v>
      </c>
      <c r="Z8312" s="12" t="str">
        <f t="shared" si="1186"/>
        <v>Torque/Speed Control 1</v>
      </c>
    </row>
    <row r="8313" spans="8:26" x14ac:dyDescent="0.3">
      <c r="H8313" s="244"/>
      <c r="I8313" s="244"/>
      <c r="J8313" s="244"/>
      <c r="K8313" s="244"/>
      <c r="L8313" s="244"/>
      <c r="M8313" s="244"/>
      <c r="N8313" s="244"/>
      <c r="O8313" s="244"/>
      <c r="P8313" s="244"/>
      <c r="Q8313" s="244"/>
      <c r="R8313" s="6">
        <f t="shared" si="1178"/>
        <v>0</v>
      </c>
      <c r="S8313" s="6">
        <f t="shared" si="1179"/>
        <v>0</v>
      </c>
      <c r="T8313" s="7">
        <f t="shared" si="1180"/>
        <v>0</v>
      </c>
      <c r="U8313" s="121" t="str">
        <f t="shared" si="1181"/>
        <v>0</v>
      </c>
      <c r="V8313" s="10">
        <f t="shared" si="1182"/>
        <v>0</v>
      </c>
      <c r="W8313" s="10">
        <f t="shared" si="1183"/>
        <v>0</v>
      </c>
      <c r="X8313" s="11">
        <f t="shared" si="1184"/>
        <v>0</v>
      </c>
      <c r="Y8313" s="11">
        <f t="shared" si="1185"/>
        <v>0</v>
      </c>
      <c r="Z8313" s="12" t="str">
        <f t="shared" si="1186"/>
        <v>Torque/Speed Control 1</v>
      </c>
    </row>
    <row r="8314" spans="8:26" x14ac:dyDescent="0.3">
      <c r="H8314" s="244"/>
      <c r="I8314" s="244"/>
      <c r="J8314" s="244"/>
      <c r="K8314" s="244"/>
      <c r="L8314" s="244"/>
      <c r="M8314" s="244"/>
      <c r="N8314" s="244"/>
      <c r="O8314" s="244"/>
      <c r="P8314" s="244"/>
      <c r="Q8314" s="244"/>
      <c r="R8314" s="6">
        <f t="shared" si="1178"/>
        <v>0</v>
      </c>
      <c r="S8314" s="6">
        <f t="shared" si="1179"/>
        <v>0</v>
      </c>
      <c r="T8314" s="7">
        <f t="shared" si="1180"/>
        <v>0</v>
      </c>
      <c r="U8314" s="121" t="str">
        <f t="shared" si="1181"/>
        <v>0</v>
      </c>
      <c r="V8314" s="10">
        <f t="shared" si="1182"/>
        <v>0</v>
      </c>
      <c r="W8314" s="10">
        <f t="shared" si="1183"/>
        <v>0</v>
      </c>
      <c r="X8314" s="11">
        <f t="shared" si="1184"/>
        <v>0</v>
      </c>
      <c r="Y8314" s="11">
        <f t="shared" si="1185"/>
        <v>0</v>
      </c>
      <c r="Z8314" s="12" t="str">
        <f t="shared" si="1186"/>
        <v>Torque/Speed Control 1</v>
      </c>
    </row>
    <row r="8315" spans="8:26" x14ac:dyDescent="0.3">
      <c r="H8315" s="244"/>
      <c r="I8315" s="244"/>
      <c r="J8315" s="244"/>
      <c r="K8315" s="244"/>
      <c r="L8315" s="244"/>
      <c r="M8315" s="244"/>
      <c r="N8315" s="244"/>
      <c r="O8315" s="244"/>
      <c r="P8315" s="244"/>
      <c r="Q8315" s="244"/>
      <c r="R8315" s="6">
        <f t="shared" si="1178"/>
        <v>0</v>
      </c>
      <c r="S8315" s="6">
        <f t="shared" si="1179"/>
        <v>0</v>
      </c>
      <c r="T8315" s="7">
        <f t="shared" si="1180"/>
        <v>0</v>
      </c>
      <c r="U8315" s="121" t="str">
        <f t="shared" si="1181"/>
        <v>0</v>
      </c>
      <c r="V8315" s="10">
        <f t="shared" si="1182"/>
        <v>0</v>
      </c>
      <c r="W8315" s="10">
        <f t="shared" si="1183"/>
        <v>0</v>
      </c>
      <c r="X8315" s="11">
        <f t="shared" si="1184"/>
        <v>0</v>
      </c>
      <c r="Y8315" s="11">
        <f t="shared" si="1185"/>
        <v>0</v>
      </c>
      <c r="Z8315" s="12" t="str">
        <f t="shared" si="1186"/>
        <v>Torque/Speed Control 1</v>
      </c>
    </row>
    <row r="8316" spans="8:26" x14ac:dyDescent="0.3">
      <c r="H8316" s="244"/>
      <c r="I8316" s="244"/>
      <c r="J8316" s="244"/>
      <c r="K8316" s="244"/>
      <c r="L8316" s="244"/>
      <c r="M8316" s="244"/>
      <c r="N8316" s="244"/>
      <c r="O8316" s="244"/>
      <c r="P8316" s="244"/>
      <c r="Q8316" s="244"/>
      <c r="R8316" s="6">
        <f t="shared" si="1178"/>
        <v>0</v>
      </c>
      <c r="S8316" s="6">
        <f t="shared" si="1179"/>
        <v>0</v>
      </c>
      <c r="T8316" s="7">
        <f t="shared" si="1180"/>
        <v>0</v>
      </c>
      <c r="U8316" s="121" t="str">
        <f t="shared" si="1181"/>
        <v>0</v>
      </c>
      <c r="V8316" s="10">
        <f t="shared" si="1182"/>
        <v>0</v>
      </c>
      <c r="W8316" s="10">
        <f t="shared" si="1183"/>
        <v>0</v>
      </c>
      <c r="X8316" s="11">
        <f t="shared" si="1184"/>
        <v>0</v>
      </c>
      <c r="Y8316" s="11">
        <f t="shared" si="1185"/>
        <v>0</v>
      </c>
      <c r="Z8316" s="12" t="str">
        <f t="shared" si="1186"/>
        <v>Torque/Speed Control 1</v>
      </c>
    </row>
    <row r="8317" spans="8:26" x14ac:dyDescent="0.3">
      <c r="H8317" s="244"/>
      <c r="I8317" s="244"/>
      <c r="J8317" s="244"/>
      <c r="K8317" s="244"/>
      <c r="L8317" s="244"/>
      <c r="M8317" s="244"/>
      <c r="N8317" s="244"/>
      <c r="O8317" s="244"/>
      <c r="P8317" s="244"/>
      <c r="Q8317" s="244"/>
      <c r="R8317" s="6">
        <f t="shared" ref="R8317:R8380" si="1187">_xlfn.BITRSHIFT(_xlfn.BITAND(HEX2DEC(H8317),HEX2DEC("1C000000")),26)</f>
        <v>0</v>
      </c>
      <c r="S8317" s="6">
        <f t="shared" ref="S8317:S8380" si="1188">_xlfn.BITRSHIFT(_xlfn.BITAND(HEX2DEC(H8317),HEX2DEC("01000000")),24)</f>
        <v>0</v>
      </c>
      <c r="T8317" s="7">
        <f t="shared" ref="T8317:T8380" si="1189">IF(_xlfn.BITRSHIFT(_xlfn.BITAND(HEX2DEC(H8317),HEX2DEC("0FF0000")),16)&lt;240,_xlfn.BITRSHIFT(_xlfn.BITAND(HEX2DEC(H8317),HEX2DEC("1FF0000")),8),_xlfn.BITRSHIFT(_xlfn.BITAND(HEX2DEC(H8317),HEX2DEC("1FFFF00")),8))</f>
        <v>0</v>
      </c>
      <c r="U8317" s="121" t="str">
        <f t="shared" ref="U8317:U8380" si="1190">DEC2HEX(T8317)</f>
        <v>0</v>
      </c>
      <c r="V8317" s="10">
        <f t="shared" ref="V8317:V8380" si="1191">_xlfn.BITRSHIFT(_xlfn.BITAND(HEX2DEC(H8317),HEX2DEC("0FF0000")),16)</f>
        <v>0</v>
      </c>
      <c r="W8317" s="10">
        <f t="shared" ref="W8317:W8380" si="1192">_xlfn.BITRSHIFT(_xlfn.BITAND(HEX2DEC(H8317),HEX2DEC("FF00")),8)</f>
        <v>0</v>
      </c>
      <c r="X8317" s="11">
        <f t="shared" ref="X8317:X8380" si="1193">_xlfn.BITAND(HEX2DEC(H8317),HEX2DEC("00000FF"))</f>
        <v>0</v>
      </c>
      <c r="Y8317" s="11">
        <f t="shared" ref="Y8317:Y8380" si="1194">IF(_xlfn.BITRSHIFT(_xlfn.BITAND(HEX2DEC(H8317),HEX2DEC("0FF0000")),16)&lt;240,_xlfn.BITRSHIFT(_xlfn.BITAND(HEX2DEC(H8317),HEX2DEC("0FF00")),8),_xlfn.BITRSHIFT(_xlfn.BITAND(HEX2DEC(H8317),HEX2DEC("0FF0000")),16))</f>
        <v>0</v>
      </c>
      <c r="Z8317" s="12" t="str">
        <f t="shared" ref="Z8317:Z8380" si="1195">VLOOKUP(T8317,BO:BP,2,FALSE)</f>
        <v>Torque/Speed Control 1</v>
      </c>
    </row>
    <row r="8318" spans="8:26" x14ac:dyDescent="0.3">
      <c r="H8318" s="244"/>
      <c r="I8318" s="244"/>
      <c r="J8318" s="244"/>
      <c r="K8318" s="244"/>
      <c r="L8318" s="244"/>
      <c r="M8318" s="244"/>
      <c r="N8318" s="244"/>
      <c r="O8318" s="244"/>
      <c r="P8318" s="244"/>
      <c r="Q8318" s="244"/>
      <c r="R8318" s="6">
        <f t="shared" si="1187"/>
        <v>0</v>
      </c>
      <c r="S8318" s="6">
        <f t="shared" si="1188"/>
        <v>0</v>
      </c>
      <c r="T8318" s="7">
        <f t="shared" si="1189"/>
        <v>0</v>
      </c>
      <c r="U8318" s="121" t="str">
        <f t="shared" si="1190"/>
        <v>0</v>
      </c>
      <c r="V8318" s="10">
        <f t="shared" si="1191"/>
        <v>0</v>
      </c>
      <c r="W8318" s="10">
        <f t="shared" si="1192"/>
        <v>0</v>
      </c>
      <c r="X8318" s="11">
        <f t="shared" si="1193"/>
        <v>0</v>
      </c>
      <c r="Y8318" s="11">
        <f t="shared" si="1194"/>
        <v>0</v>
      </c>
      <c r="Z8318" s="12" t="str">
        <f t="shared" si="1195"/>
        <v>Torque/Speed Control 1</v>
      </c>
    </row>
    <row r="8319" spans="8:26" x14ac:dyDescent="0.3">
      <c r="H8319" s="244"/>
      <c r="I8319" s="244"/>
      <c r="J8319" s="244"/>
      <c r="K8319" s="244"/>
      <c r="L8319" s="244"/>
      <c r="M8319" s="244"/>
      <c r="N8319" s="244"/>
      <c r="O8319" s="244"/>
      <c r="P8319" s="244"/>
      <c r="Q8319" s="244"/>
      <c r="R8319" s="6">
        <f t="shared" si="1187"/>
        <v>0</v>
      </c>
      <c r="S8319" s="6">
        <f t="shared" si="1188"/>
        <v>0</v>
      </c>
      <c r="T8319" s="7">
        <f t="shared" si="1189"/>
        <v>0</v>
      </c>
      <c r="U8319" s="121" t="str">
        <f t="shared" si="1190"/>
        <v>0</v>
      </c>
      <c r="V8319" s="10">
        <f t="shared" si="1191"/>
        <v>0</v>
      </c>
      <c r="W8319" s="10">
        <f t="shared" si="1192"/>
        <v>0</v>
      </c>
      <c r="X8319" s="11">
        <f t="shared" si="1193"/>
        <v>0</v>
      </c>
      <c r="Y8319" s="11">
        <f t="shared" si="1194"/>
        <v>0</v>
      </c>
      <c r="Z8319" s="12" t="str">
        <f t="shared" si="1195"/>
        <v>Torque/Speed Control 1</v>
      </c>
    </row>
    <row r="8320" spans="8:26" x14ac:dyDescent="0.3">
      <c r="H8320" s="244"/>
      <c r="I8320" s="244"/>
      <c r="J8320" s="244"/>
      <c r="K8320" s="244"/>
      <c r="L8320" s="244"/>
      <c r="M8320" s="244"/>
      <c r="N8320" s="244"/>
      <c r="O8320" s="244"/>
      <c r="P8320" s="244"/>
      <c r="Q8320" s="244"/>
      <c r="R8320" s="6">
        <f t="shared" si="1187"/>
        <v>0</v>
      </c>
      <c r="S8320" s="6">
        <f t="shared" si="1188"/>
        <v>0</v>
      </c>
      <c r="T8320" s="7">
        <f t="shared" si="1189"/>
        <v>0</v>
      </c>
      <c r="U8320" s="121" t="str">
        <f t="shared" si="1190"/>
        <v>0</v>
      </c>
      <c r="V8320" s="10">
        <f t="shared" si="1191"/>
        <v>0</v>
      </c>
      <c r="W8320" s="10">
        <f t="shared" si="1192"/>
        <v>0</v>
      </c>
      <c r="X8320" s="11">
        <f t="shared" si="1193"/>
        <v>0</v>
      </c>
      <c r="Y8320" s="11">
        <f t="shared" si="1194"/>
        <v>0</v>
      </c>
      <c r="Z8320" s="12" t="str">
        <f t="shared" si="1195"/>
        <v>Torque/Speed Control 1</v>
      </c>
    </row>
    <row r="8321" spans="8:26" x14ac:dyDescent="0.3">
      <c r="H8321" s="244"/>
      <c r="I8321" s="244"/>
      <c r="J8321" s="244"/>
      <c r="K8321" s="244"/>
      <c r="L8321" s="244"/>
      <c r="M8321" s="244"/>
      <c r="N8321" s="244"/>
      <c r="O8321" s="244"/>
      <c r="P8321" s="244"/>
      <c r="Q8321" s="244"/>
      <c r="R8321" s="6">
        <f t="shared" si="1187"/>
        <v>0</v>
      </c>
      <c r="S8321" s="6">
        <f t="shared" si="1188"/>
        <v>0</v>
      </c>
      <c r="T8321" s="7">
        <f t="shared" si="1189"/>
        <v>0</v>
      </c>
      <c r="U8321" s="121" t="str">
        <f t="shared" si="1190"/>
        <v>0</v>
      </c>
      <c r="V8321" s="10">
        <f t="shared" si="1191"/>
        <v>0</v>
      </c>
      <c r="W8321" s="10">
        <f t="shared" si="1192"/>
        <v>0</v>
      </c>
      <c r="X8321" s="11">
        <f t="shared" si="1193"/>
        <v>0</v>
      </c>
      <c r="Y8321" s="11">
        <f t="shared" si="1194"/>
        <v>0</v>
      </c>
      <c r="Z8321" s="12" t="str">
        <f t="shared" si="1195"/>
        <v>Torque/Speed Control 1</v>
      </c>
    </row>
    <row r="8322" spans="8:26" x14ac:dyDescent="0.3">
      <c r="H8322" s="244"/>
      <c r="I8322" s="244"/>
      <c r="J8322" s="244"/>
      <c r="K8322" s="244"/>
      <c r="L8322" s="244"/>
      <c r="M8322" s="244"/>
      <c r="N8322" s="244"/>
      <c r="O8322" s="244"/>
      <c r="P8322" s="244"/>
      <c r="Q8322" s="244"/>
      <c r="R8322" s="6">
        <f t="shared" si="1187"/>
        <v>0</v>
      </c>
      <c r="S8322" s="6">
        <f t="shared" si="1188"/>
        <v>0</v>
      </c>
      <c r="T8322" s="7">
        <f t="shared" si="1189"/>
        <v>0</v>
      </c>
      <c r="U8322" s="121" t="str">
        <f t="shared" si="1190"/>
        <v>0</v>
      </c>
      <c r="V8322" s="10">
        <f t="shared" si="1191"/>
        <v>0</v>
      </c>
      <c r="W8322" s="10">
        <f t="shared" si="1192"/>
        <v>0</v>
      </c>
      <c r="X8322" s="11">
        <f t="shared" si="1193"/>
        <v>0</v>
      </c>
      <c r="Y8322" s="11">
        <f t="shared" si="1194"/>
        <v>0</v>
      </c>
      <c r="Z8322" s="12" t="str">
        <f t="shared" si="1195"/>
        <v>Torque/Speed Control 1</v>
      </c>
    </row>
    <row r="8323" spans="8:26" x14ac:dyDescent="0.3">
      <c r="H8323" s="244"/>
      <c r="I8323" s="244"/>
      <c r="J8323" s="244"/>
      <c r="K8323" s="244"/>
      <c r="L8323" s="244"/>
      <c r="M8323" s="244"/>
      <c r="N8323" s="244"/>
      <c r="O8323" s="244"/>
      <c r="P8323" s="244"/>
      <c r="Q8323" s="244"/>
      <c r="R8323" s="6">
        <f t="shared" si="1187"/>
        <v>0</v>
      </c>
      <c r="S8323" s="6">
        <f t="shared" si="1188"/>
        <v>0</v>
      </c>
      <c r="T8323" s="7">
        <f t="shared" si="1189"/>
        <v>0</v>
      </c>
      <c r="U8323" s="121" t="str">
        <f t="shared" si="1190"/>
        <v>0</v>
      </c>
      <c r="V8323" s="10">
        <f t="shared" si="1191"/>
        <v>0</v>
      </c>
      <c r="W8323" s="10">
        <f t="shared" si="1192"/>
        <v>0</v>
      </c>
      <c r="X8323" s="11">
        <f t="shared" si="1193"/>
        <v>0</v>
      </c>
      <c r="Y8323" s="11">
        <f t="shared" si="1194"/>
        <v>0</v>
      </c>
      <c r="Z8323" s="12" t="str">
        <f t="shared" si="1195"/>
        <v>Torque/Speed Control 1</v>
      </c>
    </row>
    <row r="8324" spans="8:26" x14ac:dyDescent="0.3">
      <c r="H8324" s="244"/>
      <c r="I8324" s="244"/>
      <c r="J8324" s="244"/>
      <c r="K8324" s="244"/>
      <c r="L8324" s="244"/>
      <c r="M8324" s="244"/>
      <c r="N8324" s="244"/>
      <c r="O8324" s="244"/>
      <c r="P8324" s="244"/>
      <c r="Q8324" s="244"/>
      <c r="R8324" s="6">
        <f t="shared" si="1187"/>
        <v>0</v>
      </c>
      <c r="S8324" s="6">
        <f t="shared" si="1188"/>
        <v>0</v>
      </c>
      <c r="T8324" s="7">
        <f t="shared" si="1189"/>
        <v>0</v>
      </c>
      <c r="U8324" s="121" t="str">
        <f t="shared" si="1190"/>
        <v>0</v>
      </c>
      <c r="V8324" s="10">
        <f t="shared" si="1191"/>
        <v>0</v>
      </c>
      <c r="W8324" s="10">
        <f t="shared" si="1192"/>
        <v>0</v>
      </c>
      <c r="X8324" s="11">
        <f t="shared" si="1193"/>
        <v>0</v>
      </c>
      <c r="Y8324" s="11">
        <f t="shared" si="1194"/>
        <v>0</v>
      </c>
      <c r="Z8324" s="12" t="str">
        <f t="shared" si="1195"/>
        <v>Torque/Speed Control 1</v>
      </c>
    </row>
    <row r="8325" spans="8:26" x14ac:dyDescent="0.3">
      <c r="H8325" s="244"/>
      <c r="I8325" s="244"/>
      <c r="J8325" s="244"/>
      <c r="K8325" s="244"/>
      <c r="L8325" s="244"/>
      <c r="M8325" s="244"/>
      <c r="N8325" s="244"/>
      <c r="O8325" s="244"/>
      <c r="P8325" s="244"/>
      <c r="Q8325" s="244"/>
      <c r="R8325" s="6">
        <f t="shared" si="1187"/>
        <v>0</v>
      </c>
      <c r="S8325" s="6">
        <f t="shared" si="1188"/>
        <v>0</v>
      </c>
      <c r="T8325" s="7">
        <f t="shared" si="1189"/>
        <v>0</v>
      </c>
      <c r="U8325" s="121" t="str">
        <f t="shared" si="1190"/>
        <v>0</v>
      </c>
      <c r="V8325" s="10">
        <f t="shared" si="1191"/>
        <v>0</v>
      </c>
      <c r="W8325" s="10">
        <f t="shared" si="1192"/>
        <v>0</v>
      </c>
      <c r="X8325" s="11">
        <f t="shared" si="1193"/>
        <v>0</v>
      </c>
      <c r="Y8325" s="11">
        <f t="shared" si="1194"/>
        <v>0</v>
      </c>
      <c r="Z8325" s="12" t="str">
        <f t="shared" si="1195"/>
        <v>Torque/Speed Control 1</v>
      </c>
    </row>
    <row r="8326" spans="8:26" x14ac:dyDescent="0.3">
      <c r="H8326" s="244"/>
      <c r="I8326" s="244"/>
      <c r="J8326" s="244"/>
      <c r="K8326" s="244"/>
      <c r="L8326" s="244"/>
      <c r="M8326" s="244"/>
      <c r="N8326" s="244"/>
      <c r="O8326" s="244"/>
      <c r="P8326" s="244"/>
      <c r="Q8326" s="244"/>
      <c r="R8326" s="6">
        <f t="shared" si="1187"/>
        <v>0</v>
      </c>
      <c r="S8326" s="6">
        <f t="shared" si="1188"/>
        <v>0</v>
      </c>
      <c r="T8326" s="7">
        <f t="shared" si="1189"/>
        <v>0</v>
      </c>
      <c r="U8326" s="121" t="str">
        <f t="shared" si="1190"/>
        <v>0</v>
      </c>
      <c r="V8326" s="10">
        <f t="shared" si="1191"/>
        <v>0</v>
      </c>
      <c r="W8326" s="10">
        <f t="shared" si="1192"/>
        <v>0</v>
      </c>
      <c r="X8326" s="11">
        <f t="shared" si="1193"/>
        <v>0</v>
      </c>
      <c r="Y8326" s="11">
        <f t="shared" si="1194"/>
        <v>0</v>
      </c>
      <c r="Z8326" s="12" t="str">
        <f t="shared" si="1195"/>
        <v>Torque/Speed Control 1</v>
      </c>
    </row>
    <row r="8327" spans="8:26" x14ac:dyDescent="0.3">
      <c r="H8327" s="244"/>
      <c r="I8327" s="244"/>
      <c r="J8327" s="244"/>
      <c r="K8327" s="244"/>
      <c r="L8327" s="244"/>
      <c r="M8327" s="244"/>
      <c r="N8327" s="244"/>
      <c r="O8327" s="244"/>
      <c r="P8327" s="244"/>
      <c r="Q8327" s="244"/>
      <c r="R8327" s="6">
        <f t="shared" si="1187"/>
        <v>0</v>
      </c>
      <c r="S8327" s="6">
        <f t="shared" si="1188"/>
        <v>0</v>
      </c>
      <c r="T8327" s="7">
        <f t="shared" si="1189"/>
        <v>0</v>
      </c>
      <c r="U8327" s="121" t="str">
        <f t="shared" si="1190"/>
        <v>0</v>
      </c>
      <c r="V8327" s="10">
        <f t="shared" si="1191"/>
        <v>0</v>
      </c>
      <c r="W8327" s="10">
        <f t="shared" si="1192"/>
        <v>0</v>
      </c>
      <c r="X8327" s="11">
        <f t="shared" si="1193"/>
        <v>0</v>
      </c>
      <c r="Y8327" s="11">
        <f t="shared" si="1194"/>
        <v>0</v>
      </c>
      <c r="Z8327" s="12" t="str">
        <f t="shared" si="1195"/>
        <v>Torque/Speed Control 1</v>
      </c>
    </row>
    <row r="8328" spans="8:26" x14ac:dyDescent="0.3">
      <c r="H8328" s="244"/>
      <c r="I8328" s="244"/>
      <c r="J8328" s="244"/>
      <c r="K8328" s="244"/>
      <c r="L8328" s="244"/>
      <c r="M8328" s="244"/>
      <c r="N8328" s="244"/>
      <c r="O8328" s="244"/>
      <c r="P8328" s="244"/>
      <c r="Q8328" s="244"/>
      <c r="R8328" s="6">
        <f t="shared" si="1187"/>
        <v>0</v>
      </c>
      <c r="S8328" s="6">
        <f t="shared" si="1188"/>
        <v>0</v>
      </c>
      <c r="T8328" s="7">
        <f t="shared" si="1189"/>
        <v>0</v>
      </c>
      <c r="U8328" s="121" t="str">
        <f t="shared" si="1190"/>
        <v>0</v>
      </c>
      <c r="V8328" s="10">
        <f t="shared" si="1191"/>
        <v>0</v>
      </c>
      <c r="W8328" s="10">
        <f t="shared" si="1192"/>
        <v>0</v>
      </c>
      <c r="X8328" s="11">
        <f t="shared" si="1193"/>
        <v>0</v>
      </c>
      <c r="Y8328" s="11">
        <f t="shared" si="1194"/>
        <v>0</v>
      </c>
      <c r="Z8328" s="12" t="str">
        <f t="shared" si="1195"/>
        <v>Torque/Speed Control 1</v>
      </c>
    </row>
    <row r="8329" spans="8:26" x14ac:dyDescent="0.3">
      <c r="H8329" s="244"/>
      <c r="I8329" s="244"/>
      <c r="J8329" s="244"/>
      <c r="K8329" s="244"/>
      <c r="L8329" s="244"/>
      <c r="M8329" s="244"/>
      <c r="N8329" s="244"/>
      <c r="O8329" s="244"/>
      <c r="P8329" s="244"/>
      <c r="Q8329" s="244"/>
      <c r="R8329" s="6">
        <f t="shared" si="1187"/>
        <v>0</v>
      </c>
      <c r="S8329" s="6">
        <f t="shared" si="1188"/>
        <v>0</v>
      </c>
      <c r="T8329" s="7">
        <f t="shared" si="1189"/>
        <v>0</v>
      </c>
      <c r="U8329" s="121" t="str">
        <f t="shared" si="1190"/>
        <v>0</v>
      </c>
      <c r="V8329" s="10">
        <f t="shared" si="1191"/>
        <v>0</v>
      </c>
      <c r="W8329" s="10">
        <f t="shared" si="1192"/>
        <v>0</v>
      </c>
      <c r="X8329" s="11">
        <f t="shared" si="1193"/>
        <v>0</v>
      </c>
      <c r="Y8329" s="11">
        <f t="shared" si="1194"/>
        <v>0</v>
      </c>
      <c r="Z8329" s="12" t="str">
        <f t="shared" si="1195"/>
        <v>Torque/Speed Control 1</v>
      </c>
    </row>
    <row r="8330" spans="8:26" x14ac:dyDescent="0.3">
      <c r="H8330" s="244"/>
      <c r="I8330" s="244"/>
      <c r="J8330" s="244"/>
      <c r="K8330" s="244"/>
      <c r="L8330" s="244"/>
      <c r="M8330" s="244"/>
      <c r="N8330" s="244"/>
      <c r="O8330" s="244"/>
      <c r="P8330" s="244"/>
      <c r="Q8330" s="244"/>
      <c r="R8330" s="6">
        <f t="shared" si="1187"/>
        <v>0</v>
      </c>
      <c r="S8330" s="6">
        <f t="shared" si="1188"/>
        <v>0</v>
      </c>
      <c r="T8330" s="7">
        <f t="shared" si="1189"/>
        <v>0</v>
      </c>
      <c r="U8330" s="121" t="str">
        <f t="shared" si="1190"/>
        <v>0</v>
      </c>
      <c r="V8330" s="10">
        <f t="shared" si="1191"/>
        <v>0</v>
      </c>
      <c r="W8330" s="10">
        <f t="shared" si="1192"/>
        <v>0</v>
      </c>
      <c r="X8330" s="11">
        <f t="shared" si="1193"/>
        <v>0</v>
      </c>
      <c r="Y8330" s="11">
        <f t="shared" si="1194"/>
        <v>0</v>
      </c>
      <c r="Z8330" s="12" t="str">
        <f t="shared" si="1195"/>
        <v>Torque/Speed Control 1</v>
      </c>
    </row>
    <row r="8331" spans="8:26" x14ac:dyDescent="0.3">
      <c r="H8331" s="244"/>
      <c r="I8331" s="244"/>
      <c r="J8331" s="244"/>
      <c r="K8331" s="244"/>
      <c r="L8331" s="244"/>
      <c r="M8331" s="244"/>
      <c r="N8331" s="244"/>
      <c r="O8331" s="244"/>
      <c r="P8331" s="244"/>
      <c r="Q8331" s="244"/>
      <c r="R8331" s="6">
        <f t="shared" si="1187"/>
        <v>0</v>
      </c>
      <c r="S8331" s="6">
        <f t="shared" si="1188"/>
        <v>0</v>
      </c>
      <c r="T8331" s="7">
        <f t="shared" si="1189"/>
        <v>0</v>
      </c>
      <c r="U8331" s="121" t="str">
        <f t="shared" si="1190"/>
        <v>0</v>
      </c>
      <c r="V8331" s="10">
        <f t="shared" si="1191"/>
        <v>0</v>
      </c>
      <c r="W8331" s="10">
        <f t="shared" si="1192"/>
        <v>0</v>
      </c>
      <c r="X8331" s="11">
        <f t="shared" si="1193"/>
        <v>0</v>
      </c>
      <c r="Y8331" s="11">
        <f t="shared" si="1194"/>
        <v>0</v>
      </c>
      <c r="Z8331" s="12" t="str">
        <f t="shared" si="1195"/>
        <v>Torque/Speed Control 1</v>
      </c>
    </row>
    <row r="8332" spans="8:26" x14ac:dyDescent="0.3">
      <c r="H8332" s="244"/>
      <c r="I8332" s="244"/>
      <c r="J8332" s="244"/>
      <c r="K8332" s="244"/>
      <c r="L8332" s="244"/>
      <c r="M8332" s="244"/>
      <c r="N8332" s="244"/>
      <c r="O8332" s="244"/>
      <c r="P8332" s="244"/>
      <c r="Q8332" s="244"/>
      <c r="R8332" s="6">
        <f t="shared" si="1187"/>
        <v>0</v>
      </c>
      <c r="S8332" s="6">
        <f t="shared" si="1188"/>
        <v>0</v>
      </c>
      <c r="T8332" s="7">
        <f t="shared" si="1189"/>
        <v>0</v>
      </c>
      <c r="U8332" s="121" t="str">
        <f t="shared" si="1190"/>
        <v>0</v>
      </c>
      <c r="V8332" s="10">
        <f t="shared" si="1191"/>
        <v>0</v>
      </c>
      <c r="W8332" s="10">
        <f t="shared" si="1192"/>
        <v>0</v>
      </c>
      <c r="X8332" s="11">
        <f t="shared" si="1193"/>
        <v>0</v>
      </c>
      <c r="Y8332" s="11">
        <f t="shared" si="1194"/>
        <v>0</v>
      </c>
      <c r="Z8332" s="12" t="str">
        <f t="shared" si="1195"/>
        <v>Torque/Speed Control 1</v>
      </c>
    </row>
    <row r="8333" spans="8:26" x14ac:dyDescent="0.3">
      <c r="H8333" s="244"/>
      <c r="I8333" s="244"/>
      <c r="J8333" s="244"/>
      <c r="K8333" s="244"/>
      <c r="L8333" s="244"/>
      <c r="M8333" s="244"/>
      <c r="N8333" s="244"/>
      <c r="O8333" s="244"/>
      <c r="P8333" s="244"/>
      <c r="Q8333" s="244"/>
      <c r="R8333" s="6">
        <f t="shared" si="1187"/>
        <v>0</v>
      </c>
      <c r="S8333" s="6">
        <f t="shared" si="1188"/>
        <v>0</v>
      </c>
      <c r="T8333" s="7">
        <f t="shared" si="1189"/>
        <v>0</v>
      </c>
      <c r="U8333" s="121" t="str">
        <f t="shared" si="1190"/>
        <v>0</v>
      </c>
      <c r="V8333" s="10">
        <f t="shared" si="1191"/>
        <v>0</v>
      </c>
      <c r="W8333" s="10">
        <f t="shared" si="1192"/>
        <v>0</v>
      </c>
      <c r="X8333" s="11">
        <f t="shared" si="1193"/>
        <v>0</v>
      </c>
      <c r="Y8333" s="11">
        <f t="shared" si="1194"/>
        <v>0</v>
      </c>
      <c r="Z8333" s="12" t="str">
        <f t="shared" si="1195"/>
        <v>Torque/Speed Control 1</v>
      </c>
    </row>
    <row r="8334" spans="8:26" x14ac:dyDescent="0.3">
      <c r="H8334" s="244"/>
      <c r="I8334" s="244"/>
      <c r="J8334" s="244"/>
      <c r="K8334" s="244"/>
      <c r="L8334" s="244"/>
      <c r="M8334" s="244"/>
      <c r="N8334" s="244"/>
      <c r="O8334" s="244"/>
      <c r="P8334" s="244"/>
      <c r="Q8334" s="244"/>
      <c r="R8334" s="6">
        <f t="shared" si="1187"/>
        <v>0</v>
      </c>
      <c r="S8334" s="6">
        <f t="shared" si="1188"/>
        <v>0</v>
      </c>
      <c r="T8334" s="7">
        <f t="shared" si="1189"/>
        <v>0</v>
      </c>
      <c r="U8334" s="121" t="str">
        <f t="shared" si="1190"/>
        <v>0</v>
      </c>
      <c r="V8334" s="10">
        <f t="shared" si="1191"/>
        <v>0</v>
      </c>
      <c r="W8334" s="10">
        <f t="shared" si="1192"/>
        <v>0</v>
      </c>
      <c r="X8334" s="11">
        <f t="shared" si="1193"/>
        <v>0</v>
      </c>
      <c r="Y8334" s="11">
        <f t="shared" si="1194"/>
        <v>0</v>
      </c>
      <c r="Z8334" s="12" t="str">
        <f t="shared" si="1195"/>
        <v>Torque/Speed Control 1</v>
      </c>
    </row>
    <row r="8335" spans="8:26" x14ac:dyDescent="0.3">
      <c r="H8335" s="244"/>
      <c r="I8335" s="244"/>
      <c r="J8335" s="244"/>
      <c r="K8335" s="244"/>
      <c r="L8335" s="244"/>
      <c r="M8335" s="244"/>
      <c r="N8335" s="244"/>
      <c r="O8335" s="244"/>
      <c r="P8335" s="244"/>
      <c r="Q8335" s="244"/>
      <c r="R8335" s="6">
        <f t="shared" si="1187"/>
        <v>0</v>
      </c>
      <c r="S8335" s="6">
        <f t="shared" si="1188"/>
        <v>0</v>
      </c>
      <c r="T8335" s="7">
        <f t="shared" si="1189"/>
        <v>0</v>
      </c>
      <c r="U8335" s="121" t="str">
        <f t="shared" si="1190"/>
        <v>0</v>
      </c>
      <c r="V8335" s="10">
        <f t="shared" si="1191"/>
        <v>0</v>
      </c>
      <c r="W8335" s="10">
        <f t="shared" si="1192"/>
        <v>0</v>
      </c>
      <c r="X8335" s="11">
        <f t="shared" si="1193"/>
        <v>0</v>
      </c>
      <c r="Y8335" s="11">
        <f t="shared" si="1194"/>
        <v>0</v>
      </c>
      <c r="Z8335" s="12" t="str">
        <f t="shared" si="1195"/>
        <v>Torque/Speed Control 1</v>
      </c>
    </row>
    <row r="8336" spans="8:26" x14ac:dyDescent="0.3">
      <c r="H8336" s="244"/>
      <c r="I8336" s="244"/>
      <c r="J8336" s="244"/>
      <c r="K8336" s="244"/>
      <c r="L8336" s="244"/>
      <c r="M8336" s="244"/>
      <c r="N8336" s="244"/>
      <c r="O8336" s="244"/>
      <c r="P8336" s="244"/>
      <c r="Q8336" s="244"/>
      <c r="R8336" s="6">
        <f t="shared" si="1187"/>
        <v>0</v>
      </c>
      <c r="S8336" s="6">
        <f t="shared" si="1188"/>
        <v>0</v>
      </c>
      <c r="T8336" s="7">
        <f t="shared" si="1189"/>
        <v>0</v>
      </c>
      <c r="U8336" s="121" t="str">
        <f t="shared" si="1190"/>
        <v>0</v>
      </c>
      <c r="V8336" s="10">
        <f t="shared" si="1191"/>
        <v>0</v>
      </c>
      <c r="W8336" s="10">
        <f t="shared" si="1192"/>
        <v>0</v>
      </c>
      <c r="X8336" s="11">
        <f t="shared" si="1193"/>
        <v>0</v>
      </c>
      <c r="Y8336" s="11">
        <f t="shared" si="1194"/>
        <v>0</v>
      </c>
      <c r="Z8336" s="12" t="str">
        <f t="shared" si="1195"/>
        <v>Torque/Speed Control 1</v>
      </c>
    </row>
    <row r="8337" spans="8:26" x14ac:dyDescent="0.3">
      <c r="H8337" s="244"/>
      <c r="I8337" s="244"/>
      <c r="J8337" s="244"/>
      <c r="K8337" s="244"/>
      <c r="L8337" s="244"/>
      <c r="M8337" s="244"/>
      <c r="N8337" s="244"/>
      <c r="O8337" s="244"/>
      <c r="P8337" s="244"/>
      <c r="Q8337" s="244"/>
      <c r="R8337" s="6">
        <f t="shared" si="1187"/>
        <v>0</v>
      </c>
      <c r="S8337" s="6">
        <f t="shared" si="1188"/>
        <v>0</v>
      </c>
      <c r="T8337" s="7">
        <f t="shared" si="1189"/>
        <v>0</v>
      </c>
      <c r="U8337" s="121" t="str">
        <f t="shared" si="1190"/>
        <v>0</v>
      </c>
      <c r="V8337" s="10">
        <f t="shared" si="1191"/>
        <v>0</v>
      </c>
      <c r="W8337" s="10">
        <f t="shared" si="1192"/>
        <v>0</v>
      </c>
      <c r="X8337" s="11">
        <f t="shared" si="1193"/>
        <v>0</v>
      </c>
      <c r="Y8337" s="11">
        <f t="shared" si="1194"/>
        <v>0</v>
      </c>
      <c r="Z8337" s="12" t="str">
        <f t="shared" si="1195"/>
        <v>Torque/Speed Control 1</v>
      </c>
    </row>
    <row r="8338" spans="8:26" x14ac:dyDescent="0.3">
      <c r="H8338" s="244"/>
      <c r="I8338" s="244"/>
      <c r="J8338" s="244"/>
      <c r="K8338" s="244"/>
      <c r="L8338" s="244"/>
      <c r="M8338" s="244"/>
      <c r="N8338" s="244"/>
      <c r="O8338" s="244"/>
      <c r="P8338" s="244"/>
      <c r="Q8338" s="244"/>
      <c r="R8338" s="6">
        <f t="shared" si="1187"/>
        <v>0</v>
      </c>
      <c r="S8338" s="6">
        <f t="shared" si="1188"/>
        <v>0</v>
      </c>
      <c r="T8338" s="7">
        <f t="shared" si="1189"/>
        <v>0</v>
      </c>
      <c r="U8338" s="121" t="str">
        <f t="shared" si="1190"/>
        <v>0</v>
      </c>
      <c r="V8338" s="10">
        <f t="shared" si="1191"/>
        <v>0</v>
      </c>
      <c r="W8338" s="10">
        <f t="shared" si="1192"/>
        <v>0</v>
      </c>
      <c r="X8338" s="11">
        <f t="shared" si="1193"/>
        <v>0</v>
      </c>
      <c r="Y8338" s="11">
        <f t="shared" si="1194"/>
        <v>0</v>
      </c>
      <c r="Z8338" s="12" t="str">
        <f t="shared" si="1195"/>
        <v>Torque/Speed Control 1</v>
      </c>
    </row>
    <row r="8339" spans="8:26" x14ac:dyDescent="0.3">
      <c r="H8339" s="244"/>
      <c r="I8339" s="244"/>
      <c r="J8339" s="244"/>
      <c r="K8339" s="244"/>
      <c r="L8339" s="244"/>
      <c r="M8339" s="244"/>
      <c r="N8339" s="244"/>
      <c r="O8339" s="244"/>
      <c r="P8339" s="244"/>
      <c r="Q8339" s="244"/>
      <c r="R8339" s="6">
        <f t="shared" si="1187"/>
        <v>0</v>
      </c>
      <c r="S8339" s="6">
        <f t="shared" si="1188"/>
        <v>0</v>
      </c>
      <c r="T8339" s="7">
        <f t="shared" si="1189"/>
        <v>0</v>
      </c>
      <c r="U8339" s="121" t="str">
        <f t="shared" si="1190"/>
        <v>0</v>
      </c>
      <c r="V8339" s="10">
        <f t="shared" si="1191"/>
        <v>0</v>
      </c>
      <c r="W8339" s="10">
        <f t="shared" si="1192"/>
        <v>0</v>
      </c>
      <c r="X8339" s="11">
        <f t="shared" si="1193"/>
        <v>0</v>
      </c>
      <c r="Y8339" s="11">
        <f t="shared" si="1194"/>
        <v>0</v>
      </c>
      <c r="Z8339" s="12" t="str">
        <f t="shared" si="1195"/>
        <v>Torque/Speed Control 1</v>
      </c>
    </row>
    <row r="8340" spans="8:26" x14ac:dyDescent="0.3">
      <c r="H8340" s="244"/>
      <c r="I8340" s="244"/>
      <c r="J8340" s="244"/>
      <c r="K8340" s="244"/>
      <c r="L8340" s="244"/>
      <c r="M8340" s="244"/>
      <c r="N8340" s="244"/>
      <c r="O8340" s="244"/>
      <c r="P8340" s="244"/>
      <c r="Q8340" s="244"/>
      <c r="R8340" s="6">
        <f t="shared" si="1187"/>
        <v>0</v>
      </c>
      <c r="S8340" s="6">
        <f t="shared" si="1188"/>
        <v>0</v>
      </c>
      <c r="T8340" s="7">
        <f t="shared" si="1189"/>
        <v>0</v>
      </c>
      <c r="U8340" s="121" t="str">
        <f t="shared" si="1190"/>
        <v>0</v>
      </c>
      <c r="V8340" s="10">
        <f t="shared" si="1191"/>
        <v>0</v>
      </c>
      <c r="W8340" s="10">
        <f t="shared" si="1192"/>
        <v>0</v>
      </c>
      <c r="X8340" s="11">
        <f t="shared" si="1193"/>
        <v>0</v>
      </c>
      <c r="Y8340" s="11">
        <f t="shared" si="1194"/>
        <v>0</v>
      </c>
      <c r="Z8340" s="12" t="str">
        <f t="shared" si="1195"/>
        <v>Torque/Speed Control 1</v>
      </c>
    </row>
    <row r="8341" spans="8:26" x14ac:dyDescent="0.3">
      <c r="H8341" s="244"/>
      <c r="I8341" s="244"/>
      <c r="J8341" s="244"/>
      <c r="K8341" s="244"/>
      <c r="L8341" s="244"/>
      <c r="M8341" s="244"/>
      <c r="N8341" s="244"/>
      <c r="O8341" s="244"/>
      <c r="P8341" s="244"/>
      <c r="Q8341" s="244"/>
      <c r="R8341" s="6">
        <f t="shared" si="1187"/>
        <v>0</v>
      </c>
      <c r="S8341" s="6">
        <f t="shared" si="1188"/>
        <v>0</v>
      </c>
      <c r="T8341" s="7">
        <f t="shared" si="1189"/>
        <v>0</v>
      </c>
      <c r="U8341" s="121" t="str">
        <f t="shared" si="1190"/>
        <v>0</v>
      </c>
      <c r="V8341" s="10">
        <f t="shared" si="1191"/>
        <v>0</v>
      </c>
      <c r="W8341" s="10">
        <f t="shared" si="1192"/>
        <v>0</v>
      </c>
      <c r="X8341" s="11">
        <f t="shared" si="1193"/>
        <v>0</v>
      </c>
      <c r="Y8341" s="11">
        <f t="shared" si="1194"/>
        <v>0</v>
      </c>
      <c r="Z8341" s="12" t="str">
        <f t="shared" si="1195"/>
        <v>Torque/Speed Control 1</v>
      </c>
    </row>
    <row r="8342" spans="8:26" x14ac:dyDescent="0.3">
      <c r="H8342" s="244"/>
      <c r="I8342" s="244"/>
      <c r="J8342" s="244"/>
      <c r="K8342" s="244"/>
      <c r="L8342" s="244"/>
      <c r="M8342" s="244"/>
      <c r="N8342" s="244"/>
      <c r="O8342" s="244"/>
      <c r="P8342" s="244"/>
      <c r="Q8342" s="244"/>
      <c r="R8342" s="6">
        <f t="shared" si="1187"/>
        <v>0</v>
      </c>
      <c r="S8342" s="6">
        <f t="shared" si="1188"/>
        <v>0</v>
      </c>
      <c r="T8342" s="7">
        <f t="shared" si="1189"/>
        <v>0</v>
      </c>
      <c r="U8342" s="121" t="str">
        <f t="shared" si="1190"/>
        <v>0</v>
      </c>
      <c r="V8342" s="10">
        <f t="shared" si="1191"/>
        <v>0</v>
      </c>
      <c r="W8342" s="10">
        <f t="shared" si="1192"/>
        <v>0</v>
      </c>
      <c r="X8342" s="11">
        <f t="shared" si="1193"/>
        <v>0</v>
      </c>
      <c r="Y8342" s="11">
        <f t="shared" si="1194"/>
        <v>0</v>
      </c>
      <c r="Z8342" s="12" t="str">
        <f t="shared" si="1195"/>
        <v>Torque/Speed Control 1</v>
      </c>
    </row>
    <row r="8343" spans="8:26" x14ac:dyDescent="0.3">
      <c r="H8343" s="244"/>
      <c r="I8343" s="244"/>
      <c r="J8343" s="244"/>
      <c r="K8343" s="244"/>
      <c r="L8343" s="244"/>
      <c r="M8343" s="244"/>
      <c r="N8343" s="244"/>
      <c r="O8343" s="244"/>
      <c r="P8343" s="244"/>
      <c r="Q8343" s="244"/>
      <c r="R8343" s="6">
        <f t="shared" si="1187"/>
        <v>0</v>
      </c>
      <c r="S8343" s="6">
        <f t="shared" si="1188"/>
        <v>0</v>
      </c>
      <c r="T8343" s="7">
        <f t="shared" si="1189"/>
        <v>0</v>
      </c>
      <c r="U8343" s="121" t="str">
        <f t="shared" si="1190"/>
        <v>0</v>
      </c>
      <c r="V8343" s="10">
        <f t="shared" si="1191"/>
        <v>0</v>
      </c>
      <c r="W8343" s="10">
        <f t="shared" si="1192"/>
        <v>0</v>
      </c>
      <c r="X8343" s="11">
        <f t="shared" si="1193"/>
        <v>0</v>
      </c>
      <c r="Y8343" s="11">
        <f t="shared" si="1194"/>
        <v>0</v>
      </c>
      <c r="Z8343" s="12" t="str">
        <f t="shared" si="1195"/>
        <v>Torque/Speed Control 1</v>
      </c>
    </row>
    <row r="8344" spans="8:26" x14ac:dyDescent="0.3">
      <c r="H8344" s="244"/>
      <c r="I8344" s="244"/>
      <c r="J8344" s="244"/>
      <c r="K8344" s="244"/>
      <c r="L8344" s="244"/>
      <c r="M8344" s="244"/>
      <c r="N8344" s="244"/>
      <c r="O8344" s="244"/>
      <c r="P8344" s="244"/>
      <c r="Q8344" s="244"/>
      <c r="R8344" s="6">
        <f t="shared" si="1187"/>
        <v>0</v>
      </c>
      <c r="S8344" s="6">
        <f t="shared" si="1188"/>
        <v>0</v>
      </c>
      <c r="T8344" s="7">
        <f t="shared" si="1189"/>
        <v>0</v>
      </c>
      <c r="U8344" s="121" t="str">
        <f t="shared" si="1190"/>
        <v>0</v>
      </c>
      <c r="V8344" s="10">
        <f t="shared" si="1191"/>
        <v>0</v>
      </c>
      <c r="W8344" s="10">
        <f t="shared" si="1192"/>
        <v>0</v>
      </c>
      <c r="X8344" s="11">
        <f t="shared" si="1193"/>
        <v>0</v>
      </c>
      <c r="Y8344" s="11">
        <f t="shared" si="1194"/>
        <v>0</v>
      </c>
      <c r="Z8344" s="12" t="str">
        <f t="shared" si="1195"/>
        <v>Torque/Speed Control 1</v>
      </c>
    </row>
    <row r="8345" spans="8:26" x14ac:dyDescent="0.3">
      <c r="H8345" s="244"/>
      <c r="I8345" s="244"/>
      <c r="J8345" s="244"/>
      <c r="K8345" s="244"/>
      <c r="L8345" s="244"/>
      <c r="M8345" s="244"/>
      <c r="N8345" s="244"/>
      <c r="O8345" s="244"/>
      <c r="P8345" s="244"/>
      <c r="Q8345" s="244"/>
      <c r="R8345" s="6">
        <f t="shared" si="1187"/>
        <v>0</v>
      </c>
      <c r="S8345" s="6">
        <f t="shared" si="1188"/>
        <v>0</v>
      </c>
      <c r="T8345" s="7">
        <f t="shared" si="1189"/>
        <v>0</v>
      </c>
      <c r="U8345" s="121" t="str">
        <f t="shared" si="1190"/>
        <v>0</v>
      </c>
      <c r="V8345" s="10">
        <f t="shared" si="1191"/>
        <v>0</v>
      </c>
      <c r="W8345" s="10">
        <f t="shared" si="1192"/>
        <v>0</v>
      </c>
      <c r="X8345" s="11">
        <f t="shared" si="1193"/>
        <v>0</v>
      </c>
      <c r="Y8345" s="11">
        <f t="shared" si="1194"/>
        <v>0</v>
      </c>
      <c r="Z8345" s="12" t="str">
        <f t="shared" si="1195"/>
        <v>Torque/Speed Control 1</v>
      </c>
    </row>
    <row r="8346" spans="8:26" x14ac:dyDescent="0.3">
      <c r="H8346" s="244"/>
      <c r="I8346" s="244"/>
      <c r="J8346" s="244"/>
      <c r="K8346" s="244"/>
      <c r="L8346" s="244"/>
      <c r="M8346" s="244"/>
      <c r="N8346" s="244"/>
      <c r="O8346" s="244"/>
      <c r="P8346" s="244"/>
      <c r="Q8346" s="244"/>
      <c r="R8346" s="6">
        <f t="shared" si="1187"/>
        <v>0</v>
      </c>
      <c r="S8346" s="6">
        <f t="shared" si="1188"/>
        <v>0</v>
      </c>
      <c r="T8346" s="7">
        <f t="shared" si="1189"/>
        <v>0</v>
      </c>
      <c r="U8346" s="121" t="str">
        <f t="shared" si="1190"/>
        <v>0</v>
      </c>
      <c r="V8346" s="10">
        <f t="shared" si="1191"/>
        <v>0</v>
      </c>
      <c r="W8346" s="10">
        <f t="shared" si="1192"/>
        <v>0</v>
      </c>
      <c r="X8346" s="11">
        <f t="shared" si="1193"/>
        <v>0</v>
      </c>
      <c r="Y8346" s="11">
        <f t="shared" si="1194"/>
        <v>0</v>
      </c>
      <c r="Z8346" s="12" t="str">
        <f t="shared" si="1195"/>
        <v>Torque/Speed Control 1</v>
      </c>
    </row>
    <row r="8347" spans="8:26" x14ac:dyDescent="0.3">
      <c r="H8347" s="244"/>
      <c r="I8347" s="244"/>
      <c r="J8347" s="244"/>
      <c r="K8347" s="244"/>
      <c r="L8347" s="244"/>
      <c r="M8347" s="244"/>
      <c r="N8347" s="244"/>
      <c r="O8347" s="244"/>
      <c r="P8347" s="244"/>
      <c r="Q8347" s="244"/>
      <c r="R8347" s="6">
        <f t="shared" si="1187"/>
        <v>0</v>
      </c>
      <c r="S8347" s="6">
        <f t="shared" si="1188"/>
        <v>0</v>
      </c>
      <c r="T8347" s="7">
        <f t="shared" si="1189"/>
        <v>0</v>
      </c>
      <c r="U8347" s="121" t="str">
        <f t="shared" si="1190"/>
        <v>0</v>
      </c>
      <c r="V8347" s="10">
        <f t="shared" si="1191"/>
        <v>0</v>
      </c>
      <c r="W8347" s="10">
        <f t="shared" si="1192"/>
        <v>0</v>
      </c>
      <c r="X8347" s="11">
        <f t="shared" si="1193"/>
        <v>0</v>
      </c>
      <c r="Y8347" s="11">
        <f t="shared" si="1194"/>
        <v>0</v>
      </c>
      <c r="Z8347" s="12" t="str">
        <f t="shared" si="1195"/>
        <v>Torque/Speed Control 1</v>
      </c>
    </row>
    <row r="8348" spans="8:26" x14ac:dyDescent="0.3">
      <c r="H8348" s="244"/>
      <c r="I8348" s="244"/>
      <c r="J8348" s="244"/>
      <c r="K8348" s="244"/>
      <c r="L8348" s="244"/>
      <c r="M8348" s="244"/>
      <c r="N8348" s="244"/>
      <c r="O8348" s="244"/>
      <c r="P8348" s="244"/>
      <c r="Q8348" s="244"/>
      <c r="R8348" s="6">
        <f t="shared" si="1187"/>
        <v>0</v>
      </c>
      <c r="S8348" s="6">
        <f t="shared" si="1188"/>
        <v>0</v>
      </c>
      <c r="T8348" s="7">
        <f t="shared" si="1189"/>
        <v>0</v>
      </c>
      <c r="U8348" s="121" t="str">
        <f t="shared" si="1190"/>
        <v>0</v>
      </c>
      <c r="V8348" s="10">
        <f t="shared" si="1191"/>
        <v>0</v>
      </c>
      <c r="W8348" s="10">
        <f t="shared" si="1192"/>
        <v>0</v>
      </c>
      <c r="X8348" s="11">
        <f t="shared" si="1193"/>
        <v>0</v>
      </c>
      <c r="Y8348" s="11">
        <f t="shared" si="1194"/>
        <v>0</v>
      </c>
      <c r="Z8348" s="12" t="str">
        <f t="shared" si="1195"/>
        <v>Torque/Speed Control 1</v>
      </c>
    </row>
    <row r="8349" spans="8:26" x14ac:dyDescent="0.3">
      <c r="H8349" s="244"/>
      <c r="I8349" s="244"/>
      <c r="J8349" s="244"/>
      <c r="K8349" s="244"/>
      <c r="L8349" s="244"/>
      <c r="M8349" s="244"/>
      <c r="N8349" s="244"/>
      <c r="O8349" s="244"/>
      <c r="P8349" s="244"/>
      <c r="Q8349" s="244"/>
      <c r="R8349" s="6">
        <f t="shared" si="1187"/>
        <v>0</v>
      </c>
      <c r="S8349" s="6">
        <f t="shared" si="1188"/>
        <v>0</v>
      </c>
      <c r="T8349" s="7">
        <f t="shared" si="1189"/>
        <v>0</v>
      </c>
      <c r="U8349" s="121" t="str">
        <f t="shared" si="1190"/>
        <v>0</v>
      </c>
      <c r="V8349" s="10">
        <f t="shared" si="1191"/>
        <v>0</v>
      </c>
      <c r="W8349" s="10">
        <f t="shared" si="1192"/>
        <v>0</v>
      </c>
      <c r="X8349" s="11">
        <f t="shared" si="1193"/>
        <v>0</v>
      </c>
      <c r="Y8349" s="11">
        <f t="shared" si="1194"/>
        <v>0</v>
      </c>
      <c r="Z8349" s="12" t="str">
        <f t="shared" si="1195"/>
        <v>Torque/Speed Control 1</v>
      </c>
    </row>
    <row r="8350" spans="8:26" x14ac:dyDescent="0.3">
      <c r="H8350" s="244"/>
      <c r="I8350" s="244"/>
      <c r="J8350" s="244"/>
      <c r="K8350" s="244"/>
      <c r="L8350" s="244"/>
      <c r="M8350" s="244"/>
      <c r="N8350" s="244"/>
      <c r="O8350" s="244"/>
      <c r="P8350" s="244"/>
      <c r="Q8350" s="244"/>
      <c r="R8350" s="6">
        <f t="shared" si="1187"/>
        <v>0</v>
      </c>
      <c r="S8350" s="6">
        <f t="shared" si="1188"/>
        <v>0</v>
      </c>
      <c r="T8350" s="7">
        <f t="shared" si="1189"/>
        <v>0</v>
      </c>
      <c r="U8350" s="121" t="str">
        <f t="shared" si="1190"/>
        <v>0</v>
      </c>
      <c r="V8350" s="10">
        <f t="shared" si="1191"/>
        <v>0</v>
      </c>
      <c r="W8350" s="10">
        <f t="shared" si="1192"/>
        <v>0</v>
      </c>
      <c r="X8350" s="11">
        <f t="shared" si="1193"/>
        <v>0</v>
      </c>
      <c r="Y8350" s="11">
        <f t="shared" si="1194"/>
        <v>0</v>
      </c>
      <c r="Z8350" s="12" t="str">
        <f t="shared" si="1195"/>
        <v>Torque/Speed Control 1</v>
      </c>
    </row>
    <row r="8351" spans="8:26" x14ac:dyDescent="0.3">
      <c r="H8351" s="244"/>
      <c r="I8351" s="244"/>
      <c r="J8351" s="244"/>
      <c r="K8351" s="244"/>
      <c r="L8351" s="244"/>
      <c r="M8351" s="244"/>
      <c r="N8351" s="244"/>
      <c r="O8351" s="244"/>
      <c r="P8351" s="244"/>
      <c r="Q8351" s="244"/>
      <c r="R8351" s="6">
        <f t="shared" si="1187"/>
        <v>0</v>
      </c>
      <c r="S8351" s="6">
        <f t="shared" si="1188"/>
        <v>0</v>
      </c>
      <c r="T8351" s="7">
        <f t="shared" si="1189"/>
        <v>0</v>
      </c>
      <c r="U8351" s="121" t="str">
        <f t="shared" si="1190"/>
        <v>0</v>
      </c>
      <c r="V8351" s="10">
        <f t="shared" si="1191"/>
        <v>0</v>
      </c>
      <c r="W8351" s="10">
        <f t="shared" si="1192"/>
        <v>0</v>
      </c>
      <c r="X8351" s="11">
        <f t="shared" si="1193"/>
        <v>0</v>
      </c>
      <c r="Y8351" s="11">
        <f t="shared" si="1194"/>
        <v>0</v>
      </c>
      <c r="Z8351" s="12" t="str">
        <f t="shared" si="1195"/>
        <v>Torque/Speed Control 1</v>
      </c>
    </row>
    <row r="8352" spans="8:26" x14ac:dyDescent="0.3">
      <c r="H8352" s="244"/>
      <c r="I8352" s="244"/>
      <c r="J8352" s="244"/>
      <c r="K8352" s="244"/>
      <c r="L8352" s="244"/>
      <c r="M8352" s="244"/>
      <c r="N8352" s="244"/>
      <c r="O8352" s="244"/>
      <c r="P8352" s="244"/>
      <c r="Q8352" s="244"/>
      <c r="R8352" s="6">
        <f t="shared" si="1187"/>
        <v>0</v>
      </c>
      <c r="S8352" s="6">
        <f t="shared" si="1188"/>
        <v>0</v>
      </c>
      <c r="T8352" s="7">
        <f t="shared" si="1189"/>
        <v>0</v>
      </c>
      <c r="U8352" s="121" t="str">
        <f t="shared" si="1190"/>
        <v>0</v>
      </c>
      <c r="V8352" s="10">
        <f t="shared" si="1191"/>
        <v>0</v>
      </c>
      <c r="W8352" s="10">
        <f t="shared" si="1192"/>
        <v>0</v>
      </c>
      <c r="X8352" s="11">
        <f t="shared" si="1193"/>
        <v>0</v>
      </c>
      <c r="Y8352" s="11">
        <f t="shared" si="1194"/>
        <v>0</v>
      </c>
      <c r="Z8352" s="12" t="str">
        <f t="shared" si="1195"/>
        <v>Torque/Speed Control 1</v>
      </c>
    </row>
    <row r="8353" spans="8:26" x14ac:dyDescent="0.3">
      <c r="H8353" s="244"/>
      <c r="I8353" s="244"/>
      <c r="J8353" s="244"/>
      <c r="K8353" s="244"/>
      <c r="L8353" s="244"/>
      <c r="M8353" s="244"/>
      <c r="N8353" s="244"/>
      <c r="O8353" s="244"/>
      <c r="P8353" s="244"/>
      <c r="Q8353" s="244"/>
      <c r="R8353" s="6">
        <f t="shared" si="1187"/>
        <v>0</v>
      </c>
      <c r="S8353" s="6">
        <f t="shared" si="1188"/>
        <v>0</v>
      </c>
      <c r="T8353" s="7">
        <f t="shared" si="1189"/>
        <v>0</v>
      </c>
      <c r="U8353" s="121" t="str">
        <f t="shared" si="1190"/>
        <v>0</v>
      </c>
      <c r="V8353" s="10">
        <f t="shared" si="1191"/>
        <v>0</v>
      </c>
      <c r="W8353" s="10">
        <f t="shared" si="1192"/>
        <v>0</v>
      </c>
      <c r="X8353" s="11">
        <f t="shared" si="1193"/>
        <v>0</v>
      </c>
      <c r="Y8353" s="11">
        <f t="shared" si="1194"/>
        <v>0</v>
      </c>
      <c r="Z8353" s="12" t="str">
        <f t="shared" si="1195"/>
        <v>Torque/Speed Control 1</v>
      </c>
    </row>
    <row r="8354" spans="8:26" x14ac:dyDescent="0.3">
      <c r="H8354" s="244"/>
      <c r="I8354" s="244"/>
      <c r="J8354" s="244"/>
      <c r="K8354" s="244"/>
      <c r="L8354" s="244"/>
      <c r="M8354" s="244"/>
      <c r="N8354" s="244"/>
      <c r="O8354" s="244"/>
      <c r="P8354" s="244"/>
      <c r="Q8354" s="244"/>
      <c r="R8354" s="6">
        <f t="shared" si="1187"/>
        <v>0</v>
      </c>
      <c r="S8354" s="6">
        <f t="shared" si="1188"/>
        <v>0</v>
      </c>
      <c r="T8354" s="7">
        <f t="shared" si="1189"/>
        <v>0</v>
      </c>
      <c r="U8354" s="121" t="str">
        <f t="shared" si="1190"/>
        <v>0</v>
      </c>
      <c r="V8354" s="10">
        <f t="shared" si="1191"/>
        <v>0</v>
      </c>
      <c r="W8354" s="10">
        <f t="shared" si="1192"/>
        <v>0</v>
      </c>
      <c r="X8354" s="11">
        <f t="shared" si="1193"/>
        <v>0</v>
      </c>
      <c r="Y8354" s="11">
        <f t="shared" si="1194"/>
        <v>0</v>
      </c>
      <c r="Z8354" s="12" t="str">
        <f t="shared" si="1195"/>
        <v>Torque/Speed Control 1</v>
      </c>
    </row>
    <row r="8355" spans="8:26" x14ac:dyDescent="0.3">
      <c r="H8355" s="244"/>
      <c r="I8355" s="244"/>
      <c r="J8355" s="244"/>
      <c r="K8355" s="244"/>
      <c r="L8355" s="244"/>
      <c r="M8355" s="244"/>
      <c r="N8355" s="244"/>
      <c r="O8355" s="244"/>
      <c r="P8355" s="244"/>
      <c r="Q8355" s="244"/>
      <c r="R8355" s="6">
        <f t="shared" si="1187"/>
        <v>0</v>
      </c>
      <c r="S8355" s="6">
        <f t="shared" si="1188"/>
        <v>0</v>
      </c>
      <c r="T8355" s="7">
        <f t="shared" si="1189"/>
        <v>0</v>
      </c>
      <c r="U8355" s="121" t="str">
        <f t="shared" si="1190"/>
        <v>0</v>
      </c>
      <c r="V8355" s="10">
        <f t="shared" si="1191"/>
        <v>0</v>
      </c>
      <c r="W8355" s="10">
        <f t="shared" si="1192"/>
        <v>0</v>
      </c>
      <c r="X8355" s="11">
        <f t="shared" si="1193"/>
        <v>0</v>
      </c>
      <c r="Y8355" s="11">
        <f t="shared" si="1194"/>
        <v>0</v>
      </c>
      <c r="Z8355" s="12" t="str">
        <f t="shared" si="1195"/>
        <v>Torque/Speed Control 1</v>
      </c>
    </row>
    <row r="8356" spans="8:26" x14ac:dyDescent="0.3">
      <c r="H8356" s="244"/>
      <c r="I8356" s="244"/>
      <c r="J8356" s="244"/>
      <c r="K8356" s="244"/>
      <c r="L8356" s="244"/>
      <c r="M8356" s="244"/>
      <c r="N8356" s="244"/>
      <c r="O8356" s="244"/>
      <c r="P8356" s="244"/>
      <c r="Q8356" s="244"/>
      <c r="R8356" s="6">
        <f t="shared" si="1187"/>
        <v>0</v>
      </c>
      <c r="S8356" s="6">
        <f t="shared" si="1188"/>
        <v>0</v>
      </c>
      <c r="T8356" s="7">
        <f t="shared" si="1189"/>
        <v>0</v>
      </c>
      <c r="U8356" s="121" t="str">
        <f t="shared" si="1190"/>
        <v>0</v>
      </c>
      <c r="V8356" s="10">
        <f t="shared" si="1191"/>
        <v>0</v>
      </c>
      <c r="W8356" s="10">
        <f t="shared" si="1192"/>
        <v>0</v>
      </c>
      <c r="X8356" s="11">
        <f t="shared" si="1193"/>
        <v>0</v>
      </c>
      <c r="Y8356" s="11">
        <f t="shared" si="1194"/>
        <v>0</v>
      </c>
      <c r="Z8356" s="12" t="str">
        <f t="shared" si="1195"/>
        <v>Torque/Speed Control 1</v>
      </c>
    </row>
    <row r="8357" spans="8:26" x14ac:dyDescent="0.3">
      <c r="H8357" s="244"/>
      <c r="I8357" s="244"/>
      <c r="J8357" s="244"/>
      <c r="K8357" s="244"/>
      <c r="L8357" s="244"/>
      <c r="M8357" s="244"/>
      <c r="N8357" s="244"/>
      <c r="O8357" s="244"/>
      <c r="P8357" s="244"/>
      <c r="Q8357" s="244"/>
      <c r="R8357" s="6">
        <f t="shared" si="1187"/>
        <v>0</v>
      </c>
      <c r="S8357" s="6">
        <f t="shared" si="1188"/>
        <v>0</v>
      </c>
      <c r="T8357" s="7">
        <f t="shared" si="1189"/>
        <v>0</v>
      </c>
      <c r="U8357" s="121" t="str">
        <f t="shared" si="1190"/>
        <v>0</v>
      </c>
      <c r="V8357" s="10">
        <f t="shared" si="1191"/>
        <v>0</v>
      </c>
      <c r="W8357" s="10">
        <f t="shared" si="1192"/>
        <v>0</v>
      </c>
      <c r="X8357" s="11">
        <f t="shared" si="1193"/>
        <v>0</v>
      </c>
      <c r="Y8357" s="11">
        <f t="shared" si="1194"/>
        <v>0</v>
      </c>
      <c r="Z8357" s="12" t="str">
        <f t="shared" si="1195"/>
        <v>Torque/Speed Control 1</v>
      </c>
    </row>
    <row r="8358" spans="8:26" x14ac:dyDescent="0.3">
      <c r="H8358" s="244"/>
      <c r="I8358" s="244"/>
      <c r="J8358" s="244"/>
      <c r="K8358" s="244"/>
      <c r="L8358" s="244"/>
      <c r="M8358" s="244"/>
      <c r="N8358" s="244"/>
      <c r="O8358" s="244"/>
      <c r="P8358" s="244"/>
      <c r="Q8358" s="244"/>
      <c r="R8358" s="6">
        <f t="shared" si="1187"/>
        <v>0</v>
      </c>
      <c r="S8358" s="6">
        <f t="shared" si="1188"/>
        <v>0</v>
      </c>
      <c r="T8358" s="7">
        <f t="shared" si="1189"/>
        <v>0</v>
      </c>
      <c r="U8358" s="121" t="str">
        <f t="shared" si="1190"/>
        <v>0</v>
      </c>
      <c r="V8358" s="10">
        <f t="shared" si="1191"/>
        <v>0</v>
      </c>
      <c r="W8358" s="10">
        <f t="shared" si="1192"/>
        <v>0</v>
      </c>
      <c r="X8358" s="11">
        <f t="shared" si="1193"/>
        <v>0</v>
      </c>
      <c r="Y8358" s="11">
        <f t="shared" si="1194"/>
        <v>0</v>
      </c>
      <c r="Z8358" s="12" t="str">
        <f t="shared" si="1195"/>
        <v>Torque/Speed Control 1</v>
      </c>
    </row>
    <row r="8359" spans="8:26" x14ac:dyDescent="0.3">
      <c r="H8359" s="244"/>
      <c r="I8359" s="244"/>
      <c r="J8359" s="244"/>
      <c r="K8359" s="244"/>
      <c r="L8359" s="244"/>
      <c r="M8359" s="244"/>
      <c r="N8359" s="244"/>
      <c r="O8359" s="244"/>
      <c r="P8359" s="244"/>
      <c r="Q8359" s="244"/>
      <c r="R8359" s="6">
        <f t="shared" si="1187"/>
        <v>0</v>
      </c>
      <c r="S8359" s="6">
        <f t="shared" si="1188"/>
        <v>0</v>
      </c>
      <c r="T8359" s="7">
        <f t="shared" si="1189"/>
        <v>0</v>
      </c>
      <c r="U8359" s="121" t="str">
        <f t="shared" si="1190"/>
        <v>0</v>
      </c>
      <c r="V8359" s="10">
        <f t="shared" si="1191"/>
        <v>0</v>
      </c>
      <c r="W8359" s="10">
        <f t="shared" si="1192"/>
        <v>0</v>
      </c>
      <c r="X8359" s="11">
        <f t="shared" si="1193"/>
        <v>0</v>
      </c>
      <c r="Y8359" s="11">
        <f t="shared" si="1194"/>
        <v>0</v>
      </c>
      <c r="Z8359" s="12" t="str">
        <f t="shared" si="1195"/>
        <v>Torque/Speed Control 1</v>
      </c>
    </row>
    <row r="8360" spans="8:26" x14ac:dyDescent="0.3">
      <c r="H8360" s="244"/>
      <c r="I8360" s="244"/>
      <c r="J8360" s="244"/>
      <c r="K8360" s="244"/>
      <c r="L8360" s="244"/>
      <c r="M8360" s="244"/>
      <c r="N8360" s="244"/>
      <c r="O8360" s="244"/>
      <c r="P8360" s="244"/>
      <c r="Q8360" s="244"/>
      <c r="R8360" s="6">
        <f t="shared" si="1187"/>
        <v>0</v>
      </c>
      <c r="S8360" s="6">
        <f t="shared" si="1188"/>
        <v>0</v>
      </c>
      <c r="T8360" s="7">
        <f t="shared" si="1189"/>
        <v>0</v>
      </c>
      <c r="U8360" s="121" t="str">
        <f t="shared" si="1190"/>
        <v>0</v>
      </c>
      <c r="V8360" s="10">
        <f t="shared" si="1191"/>
        <v>0</v>
      </c>
      <c r="W8360" s="10">
        <f t="shared" si="1192"/>
        <v>0</v>
      </c>
      <c r="X8360" s="11">
        <f t="shared" si="1193"/>
        <v>0</v>
      </c>
      <c r="Y8360" s="11">
        <f t="shared" si="1194"/>
        <v>0</v>
      </c>
      <c r="Z8360" s="12" t="str">
        <f t="shared" si="1195"/>
        <v>Torque/Speed Control 1</v>
      </c>
    </row>
    <row r="8361" spans="8:26" x14ac:dyDescent="0.3">
      <c r="H8361" s="244"/>
      <c r="I8361" s="244"/>
      <c r="J8361" s="244"/>
      <c r="K8361" s="244"/>
      <c r="L8361" s="244"/>
      <c r="M8361" s="244"/>
      <c r="N8361" s="244"/>
      <c r="O8361" s="244"/>
      <c r="P8361" s="244"/>
      <c r="Q8361" s="244"/>
      <c r="R8361" s="6">
        <f t="shared" si="1187"/>
        <v>0</v>
      </c>
      <c r="S8361" s="6">
        <f t="shared" si="1188"/>
        <v>0</v>
      </c>
      <c r="T8361" s="7">
        <f t="shared" si="1189"/>
        <v>0</v>
      </c>
      <c r="U8361" s="121" t="str">
        <f t="shared" si="1190"/>
        <v>0</v>
      </c>
      <c r="V8361" s="10">
        <f t="shared" si="1191"/>
        <v>0</v>
      </c>
      <c r="W8361" s="10">
        <f t="shared" si="1192"/>
        <v>0</v>
      </c>
      <c r="X8361" s="11">
        <f t="shared" si="1193"/>
        <v>0</v>
      </c>
      <c r="Y8361" s="11">
        <f t="shared" si="1194"/>
        <v>0</v>
      </c>
      <c r="Z8361" s="12" t="str">
        <f t="shared" si="1195"/>
        <v>Torque/Speed Control 1</v>
      </c>
    </row>
    <row r="8362" spans="8:26" x14ac:dyDescent="0.3">
      <c r="H8362" s="244"/>
      <c r="I8362" s="244"/>
      <c r="J8362" s="244"/>
      <c r="K8362" s="244"/>
      <c r="L8362" s="244"/>
      <c r="M8362" s="244"/>
      <c r="N8362" s="244"/>
      <c r="O8362" s="244"/>
      <c r="P8362" s="244"/>
      <c r="Q8362" s="244"/>
      <c r="R8362" s="6">
        <f t="shared" si="1187"/>
        <v>0</v>
      </c>
      <c r="S8362" s="6">
        <f t="shared" si="1188"/>
        <v>0</v>
      </c>
      <c r="T8362" s="7">
        <f t="shared" si="1189"/>
        <v>0</v>
      </c>
      <c r="U8362" s="121" t="str">
        <f t="shared" si="1190"/>
        <v>0</v>
      </c>
      <c r="V8362" s="10">
        <f t="shared" si="1191"/>
        <v>0</v>
      </c>
      <c r="W8362" s="10">
        <f t="shared" si="1192"/>
        <v>0</v>
      </c>
      <c r="X8362" s="11">
        <f t="shared" si="1193"/>
        <v>0</v>
      </c>
      <c r="Y8362" s="11">
        <f t="shared" si="1194"/>
        <v>0</v>
      </c>
      <c r="Z8362" s="12" t="str">
        <f t="shared" si="1195"/>
        <v>Torque/Speed Control 1</v>
      </c>
    </row>
    <row r="8363" spans="8:26" x14ac:dyDescent="0.3">
      <c r="H8363" s="244"/>
      <c r="I8363" s="244"/>
      <c r="J8363" s="244"/>
      <c r="K8363" s="244"/>
      <c r="L8363" s="244"/>
      <c r="M8363" s="244"/>
      <c r="N8363" s="244"/>
      <c r="O8363" s="244"/>
      <c r="P8363" s="244"/>
      <c r="Q8363" s="244"/>
      <c r="R8363" s="6">
        <f t="shared" si="1187"/>
        <v>0</v>
      </c>
      <c r="S8363" s="6">
        <f t="shared" si="1188"/>
        <v>0</v>
      </c>
      <c r="T8363" s="7">
        <f t="shared" si="1189"/>
        <v>0</v>
      </c>
      <c r="U8363" s="121" t="str">
        <f t="shared" si="1190"/>
        <v>0</v>
      </c>
      <c r="V8363" s="10">
        <f t="shared" si="1191"/>
        <v>0</v>
      </c>
      <c r="W8363" s="10">
        <f t="shared" si="1192"/>
        <v>0</v>
      </c>
      <c r="X8363" s="11">
        <f t="shared" si="1193"/>
        <v>0</v>
      </c>
      <c r="Y8363" s="11">
        <f t="shared" si="1194"/>
        <v>0</v>
      </c>
      <c r="Z8363" s="12" t="str">
        <f t="shared" si="1195"/>
        <v>Torque/Speed Control 1</v>
      </c>
    </row>
    <row r="8364" spans="8:26" x14ac:dyDescent="0.3">
      <c r="H8364" s="244"/>
      <c r="I8364" s="244"/>
      <c r="J8364" s="244"/>
      <c r="K8364" s="244"/>
      <c r="L8364" s="244"/>
      <c r="M8364" s="244"/>
      <c r="N8364" s="244"/>
      <c r="O8364" s="244"/>
      <c r="P8364" s="244"/>
      <c r="Q8364" s="244"/>
      <c r="R8364" s="6">
        <f t="shared" si="1187"/>
        <v>0</v>
      </c>
      <c r="S8364" s="6">
        <f t="shared" si="1188"/>
        <v>0</v>
      </c>
      <c r="T8364" s="7">
        <f t="shared" si="1189"/>
        <v>0</v>
      </c>
      <c r="U8364" s="121" t="str">
        <f t="shared" si="1190"/>
        <v>0</v>
      </c>
      <c r="V8364" s="10">
        <f t="shared" si="1191"/>
        <v>0</v>
      </c>
      <c r="W8364" s="10">
        <f t="shared" si="1192"/>
        <v>0</v>
      </c>
      <c r="X8364" s="11">
        <f t="shared" si="1193"/>
        <v>0</v>
      </c>
      <c r="Y8364" s="11">
        <f t="shared" si="1194"/>
        <v>0</v>
      </c>
      <c r="Z8364" s="12" t="str">
        <f t="shared" si="1195"/>
        <v>Torque/Speed Control 1</v>
      </c>
    </row>
    <row r="8365" spans="8:26" x14ac:dyDescent="0.3">
      <c r="H8365" s="244"/>
      <c r="I8365" s="244"/>
      <c r="J8365" s="244"/>
      <c r="K8365" s="244"/>
      <c r="L8365" s="244"/>
      <c r="M8365" s="244"/>
      <c r="N8365" s="244"/>
      <c r="O8365" s="244"/>
      <c r="P8365" s="244"/>
      <c r="Q8365" s="244"/>
      <c r="R8365" s="6">
        <f t="shared" si="1187"/>
        <v>0</v>
      </c>
      <c r="S8365" s="6">
        <f t="shared" si="1188"/>
        <v>0</v>
      </c>
      <c r="T8365" s="7">
        <f t="shared" si="1189"/>
        <v>0</v>
      </c>
      <c r="U8365" s="121" t="str">
        <f t="shared" si="1190"/>
        <v>0</v>
      </c>
      <c r="V8365" s="10">
        <f t="shared" si="1191"/>
        <v>0</v>
      </c>
      <c r="W8365" s="10">
        <f t="shared" si="1192"/>
        <v>0</v>
      </c>
      <c r="X8365" s="11">
        <f t="shared" si="1193"/>
        <v>0</v>
      </c>
      <c r="Y8365" s="11">
        <f t="shared" si="1194"/>
        <v>0</v>
      </c>
      <c r="Z8365" s="12" t="str">
        <f t="shared" si="1195"/>
        <v>Torque/Speed Control 1</v>
      </c>
    </row>
    <row r="8366" spans="8:26" x14ac:dyDescent="0.3">
      <c r="H8366" s="244"/>
      <c r="I8366" s="244"/>
      <c r="J8366" s="244"/>
      <c r="K8366" s="244"/>
      <c r="L8366" s="244"/>
      <c r="M8366" s="244"/>
      <c r="N8366" s="244"/>
      <c r="O8366" s="244"/>
      <c r="P8366" s="244"/>
      <c r="Q8366" s="244"/>
      <c r="R8366" s="6">
        <f t="shared" si="1187"/>
        <v>0</v>
      </c>
      <c r="S8366" s="6">
        <f t="shared" si="1188"/>
        <v>0</v>
      </c>
      <c r="T8366" s="7">
        <f t="shared" si="1189"/>
        <v>0</v>
      </c>
      <c r="U8366" s="121" t="str">
        <f t="shared" si="1190"/>
        <v>0</v>
      </c>
      <c r="V8366" s="10">
        <f t="shared" si="1191"/>
        <v>0</v>
      </c>
      <c r="W8366" s="10">
        <f t="shared" si="1192"/>
        <v>0</v>
      </c>
      <c r="X8366" s="11">
        <f t="shared" si="1193"/>
        <v>0</v>
      </c>
      <c r="Y8366" s="11">
        <f t="shared" si="1194"/>
        <v>0</v>
      </c>
      <c r="Z8366" s="12" t="str">
        <f t="shared" si="1195"/>
        <v>Torque/Speed Control 1</v>
      </c>
    </row>
    <row r="8367" spans="8:26" x14ac:dyDescent="0.3">
      <c r="H8367" s="244"/>
      <c r="I8367" s="244"/>
      <c r="J8367" s="244"/>
      <c r="K8367" s="244"/>
      <c r="L8367" s="244"/>
      <c r="M8367" s="244"/>
      <c r="N8367" s="244"/>
      <c r="O8367" s="244"/>
      <c r="P8367" s="244"/>
      <c r="Q8367" s="244"/>
      <c r="R8367" s="6">
        <f t="shared" si="1187"/>
        <v>0</v>
      </c>
      <c r="S8367" s="6">
        <f t="shared" si="1188"/>
        <v>0</v>
      </c>
      <c r="T8367" s="7">
        <f t="shared" si="1189"/>
        <v>0</v>
      </c>
      <c r="U8367" s="121" t="str">
        <f t="shared" si="1190"/>
        <v>0</v>
      </c>
      <c r="V8367" s="10">
        <f t="shared" si="1191"/>
        <v>0</v>
      </c>
      <c r="W8367" s="10">
        <f t="shared" si="1192"/>
        <v>0</v>
      </c>
      <c r="X8367" s="11">
        <f t="shared" si="1193"/>
        <v>0</v>
      </c>
      <c r="Y8367" s="11">
        <f t="shared" si="1194"/>
        <v>0</v>
      </c>
      <c r="Z8367" s="12" t="str">
        <f t="shared" si="1195"/>
        <v>Torque/Speed Control 1</v>
      </c>
    </row>
    <row r="8368" spans="8:26" x14ac:dyDescent="0.3">
      <c r="H8368" s="244"/>
      <c r="I8368" s="244"/>
      <c r="J8368" s="244"/>
      <c r="K8368" s="244"/>
      <c r="L8368" s="244"/>
      <c r="M8368" s="244"/>
      <c r="N8368" s="244"/>
      <c r="O8368" s="244"/>
      <c r="P8368" s="244"/>
      <c r="Q8368" s="244"/>
      <c r="R8368" s="6">
        <f t="shared" si="1187"/>
        <v>0</v>
      </c>
      <c r="S8368" s="6">
        <f t="shared" si="1188"/>
        <v>0</v>
      </c>
      <c r="T8368" s="7">
        <f t="shared" si="1189"/>
        <v>0</v>
      </c>
      <c r="U8368" s="121" t="str">
        <f t="shared" si="1190"/>
        <v>0</v>
      </c>
      <c r="V8368" s="10">
        <f t="shared" si="1191"/>
        <v>0</v>
      </c>
      <c r="W8368" s="10">
        <f t="shared" si="1192"/>
        <v>0</v>
      </c>
      <c r="X8368" s="11">
        <f t="shared" si="1193"/>
        <v>0</v>
      </c>
      <c r="Y8368" s="11">
        <f t="shared" si="1194"/>
        <v>0</v>
      </c>
      <c r="Z8368" s="12" t="str">
        <f t="shared" si="1195"/>
        <v>Torque/Speed Control 1</v>
      </c>
    </row>
    <row r="8369" spans="8:26" x14ac:dyDescent="0.3">
      <c r="H8369" s="244"/>
      <c r="I8369" s="244"/>
      <c r="J8369" s="244"/>
      <c r="K8369" s="244"/>
      <c r="L8369" s="244"/>
      <c r="M8369" s="244"/>
      <c r="N8369" s="244"/>
      <c r="O8369" s="244"/>
      <c r="P8369" s="244"/>
      <c r="Q8369" s="244"/>
      <c r="R8369" s="6">
        <f t="shared" si="1187"/>
        <v>0</v>
      </c>
      <c r="S8369" s="6">
        <f t="shared" si="1188"/>
        <v>0</v>
      </c>
      <c r="T8369" s="7">
        <f t="shared" si="1189"/>
        <v>0</v>
      </c>
      <c r="U8369" s="121" t="str">
        <f t="shared" si="1190"/>
        <v>0</v>
      </c>
      <c r="V8369" s="10">
        <f t="shared" si="1191"/>
        <v>0</v>
      </c>
      <c r="W8369" s="10">
        <f t="shared" si="1192"/>
        <v>0</v>
      </c>
      <c r="X8369" s="11">
        <f t="shared" si="1193"/>
        <v>0</v>
      </c>
      <c r="Y8369" s="11">
        <f t="shared" si="1194"/>
        <v>0</v>
      </c>
      <c r="Z8369" s="12" t="str">
        <f t="shared" si="1195"/>
        <v>Torque/Speed Control 1</v>
      </c>
    </row>
    <row r="8370" spans="8:26" x14ac:dyDescent="0.3">
      <c r="H8370" s="244"/>
      <c r="I8370" s="244"/>
      <c r="J8370" s="244"/>
      <c r="K8370" s="244"/>
      <c r="L8370" s="244"/>
      <c r="M8370" s="244"/>
      <c r="N8370" s="244"/>
      <c r="O8370" s="244"/>
      <c r="P8370" s="244"/>
      <c r="Q8370" s="244"/>
      <c r="R8370" s="6">
        <f t="shared" si="1187"/>
        <v>0</v>
      </c>
      <c r="S8370" s="6">
        <f t="shared" si="1188"/>
        <v>0</v>
      </c>
      <c r="T8370" s="7">
        <f t="shared" si="1189"/>
        <v>0</v>
      </c>
      <c r="U8370" s="121" t="str">
        <f t="shared" si="1190"/>
        <v>0</v>
      </c>
      <c r="V8370" s="10">
        <f t="shared" si="1191"/>
        <v>0</v>
      </c>
      <c r="W8370" s="10">
        <f t="shared" si="1192"/>
        <v>0</v>
      </c>
      <c r="X8370" s="11">
        <f t="shared" si="1193"/>
        <v>0</v>
      </c>
      <c r="Y8370" s="11">
        <f t="shared" si="1194"/>
        <v>0</v>
      </c>
      <c r="Z8370" s="12" t="str">
        <f t="shared" si="1195"/>
        <v>Torque/Speed Control 1</v>
      </c>
    </row>
    <row r="8371" spans="8:26" x14ac:dyDescent="0.3">
      <c r="H8371" s="244"/>
      <c r="I8371" s="244"/>
      <c r="J8371" s="244"/>
      <c r="K8371" s="244"/>
      <c r="L8371" s="244"/>
      <c r="M8371" s="244"/>
      <c r="N8371" s="244"/>
      <c r="O8371" s="244"/>
      <c r="P8371" s="244"/>
      <c r="Q8371" s="244"/>
      <c r="R8371" s="6">
        <f t="shared" si="1187"/>
        <v>0</v>
      </c>
      <c r="S8371" s="6">
        <f t="shared" si="1188"/>
        <v>0</v>
      </c>
      <c r="T8371" s="7">
        <f t="shared" si="1189"/>
        <v>0</v>
      </c>
      <c r="U8371" s="121" t="str">
        <f t="shared" si="1190"/>
        <v>0</v>
      </c>
      <c r="V8371" s="10">
        <f t="shared" si="1191"/>
        <v>0</v>
      </c>
      <c r="W8371" s="10">
        <f t="shared" si="1192"/>
        <v>0</v>
      </c>
      <c r="X8371" s="11">
        <f t="shared" si="1193"/>
        <v>0</v>
      </c>
      <c r="Y8371" s="11">
        <f t="shared" si="1194"/>
        <v>0</v>
      </c>
      <c r="Z8371" s="12" t="str">
        <f t="shared" si="1195"/>
        <v>Torque/Speed Control 1</v>
      </c>
    </row>
    <row r="8372" spans="8:26" x14ac:dyDescent="0.3">
      <c r="H8372" s="244"/>
      <c r="I8372" s="244"/>
      <c r="J8372" s="244"/>
      <c r="K8372" s="244"/>
      <c r="L8372" s="244"/>
      <c r="M8372" s="244"/>
      <c r="N8372" s="244"/>
      <c r="O8372" s="244"/>
      <c r="P8372" s="244"/>
      <c r="Q8372" s="244"/>
      <c r="R8372" s="6">
        <f t="shared" si="1187"/>
        <v>0</v>
      </c>
      <c r="S8372" s="6">
        <f t="shared" si="1188"/>
        <v>0</v>
      </c>
      <c r="T8372" s="7">
        <f t="shared" si="1189"/>
        <v>0</v>
      </c>
      <c r="U8372" s="121" t="str">
        <f t="shared" si="1190"/>
        <v>0</v>
      </c>
      <c r="V8372" s="10">
        <f t="shared" si="1191"/>
        <v>0</v>
      </c>
      <c r="W8372" s="10">
        <f t="shared" si="1192"/>
        <v>0</v>
      </c>
      <c r="X8372" s="11">
        <f t="shared" si="1193"/>
        <v>0</v>
      </c>
      <c r="Y8372" s="11">
        <f t="shared" si="1194"/>
        <v>0</v>
      </c>
      <c r="Z8372" s="12" t="str">
        <f t="shared" si="1195"/>
        <v>Torque/Speed Control 1</v>
      </c>
    </row>
    <row r="8373" spans="8:26" x14ac:dyDescent="0.3">
      <c r="H8373" s="244"/>
      <c r="I8373" s="244"/>
      <c r="J8373" s="244"/>
      <c r="K8373" s="244"/>
      <c r="L8373" s="244"/>
      <c r="M8373" s="244"/>
      <c r="N8373" s="244"/>
      <c r="O8373" s="244"/>
      <c r="P8373" s="244"/>
      <c r="Q8373" s="244"/>
      <c r="R8373" s="6">
        <f t="shared" si="1187"/>
        <v>0</v>
      </c>
      <c r="S8373" s="6">
        <f t="shared" si="1188"/>
        <v>0</v>
      </c>
      <c r="T8373" s="7">
        <f t="shared" si="1189"/>
        <v>0</v>
      </c>
      <c r="U8373" s="121" t="str">
        <f t="shared" si="1190"/>
        <v>0</v>
      </c>
      <c r="V8373" s="10">
        <f t="shared" si="1191"/>
        <v>0</v>
      </c>
      <c r="W8373" s="10">
        <f t="shared" si="1192"/>
        <v>0</v>
      </c>
      <c r="X8373" s="11">
        <f t="shared" si="1193"/>
        <v>0</v>
      </c>
      <c r="Y8373" s="11">
        <f t="shared" si="1194"/>
        <v>0</v>
      </c>
      <c r="Z8373" s="12" t="str">
        <f t="shared" si="1195"/>
        <v>Torque/Speed Control 1</v>
      </c>
    </row>
    <row r="8374" spans="8:26" x14ac:dyDescent="0.3">
      <c r="H8374" s="244"/>
      <c r="I8374" s="244"/>
      <c r="J8374" s="244"/>
      <c r="K8374" s="244"/>
      <c r="L8374" s="244"/>
      <c r="M8374" s="244"/>
      <c r="N8374" s="244"/>
      <c r="O8374" s="244"/>
      <c r="P8374" s="244"/>
      <c r="Q8374" s="244"/>
      <c r="R8374" s="6">
        <f t="shared" si="1187"/>
        <v>0</v>
      </c>
      <c r="S8374" s="6">
        <f t="shared" si="1188"/>
        <v>0</v>
      </c>
      <c r="T8374" s="7">
        <f t="shared" si="1189"/>
        <v>0</v>
      </c>
      <c r="U8374" s="121" t="str">
        <f t="shared" si="1190"/>
        <v>0</v>
      </c>
      <c r="V8374" s="10">
        <f t="shared" si="1191"/>
        <v>0</v>
      </c>
      <c r="W8374" s="10">
        <f t="shared" si="1192"/>
        <v>0</v>
      </c>
      <c r="X8374" s="11">
        <f t="shared" si="1193"/>
        <v>0</v>
      </c>
      <c r="Y8374" s="11">
        <f t="shared" si="1194"/>
        <v>0</v>
      </c>
      <c r="Z8374" s="12" t="str">
        <f t="shared" si="1195"/>
        <v>Torque/Speed Control 1</v>
      </c>
    </row>
    <row r="8375" spans="8:26" x14ac:dyDescent="0.3">
      <c r="H8375" s="244"/>
      <c r="I8375" s="244"/>
      <c r="J8375" s="244"/>
      <c r="K8375" s="244"/>
      <c r="L8375" s="244"/>
      <c r="M8375" s="244"/>
      <c r="N8375" s="244"/>
      <c r="O8375" s="244"/>
      <c r="P8375" s="244"/>
      <c r="Q8375" s="244"/>
      <c r="R8375" s="6">
        <f t="shared" si="1187"/>
        <v>0</v>
      </c>
      <c r="S8375" s="6">
        <f t="shared" si="1188"/>
        <v>0</v>
      </c>
      <c r="T8375" s="7">
        <f t="shared" si="1189"/>
        <v>0</v>
      </c>
      <c r="U8375" s="121" t="str">
        <f t="shared" si="1190"/>
        <v>0</v>
      </c>
      <c r="V8375" s="10">
        <f t="shared" si="1191"/>
        <v>0</v>
      </c>
      <c r="W8375" s="10">
        <f t="shared" si="1192"/>
        <v>0</v>
      </c>
      <c r="X8375" s="11">
        <f t="shared" si="1193"/>
        <v>0</v>
      </c>
      <c r="Y8375" s="11">
        <f t="shared" si="1194"/>
        <v>0</v>
      </c>
      <c r="Z8375" s="12" t="str">
        <f t="shared" si="1195"/>
        <v>Torque/Speed Control 1</v>
      </c>
    </row>
    <row r="8376" spans="8:26" x14ac:dyDescent="0.3">
      <c r="H8376" s="244"/>
      <c r="I8376" s="244"/>
      <c r="J8376" s="244"/>
      <c r="K8376" s="244"/>
      <c r="L8376" s="244"/>
      <c r="M8376" s="244"/>
      <c r="N8376" s="244"/>
      <c r="O8376" s="244"/>
      <c r="P8376" s="244"/>
      <c r="Q8376" s="244"/>
      <c r="R8376" s="6">
        <f t="shared" si="1187"/>
        <v>0</v>
      </c>
      <c r="S8376" s="6">
        <f t="shared" si="1188"/>
        <v>0</v>
      </c>
      <c r="T8376" s="7">
        <f t="shared" si="1189"/>
        <v>0</v>
      </c>
      <c r="U8376" s="121" t="str">
        <f t="shared" si="1190"/>
        <v>0</v>
      </c>
      <c r="V8376" s="10">
        <f t="shared" si="1191"/>
        <v>0</v>
      </c>
      <c r="W8376" s="10">
        <f t="shared" si="1192"/>
        <v>0</v>
      </c>
      <c r="X8376" s="11">
        <f t="shared" si="1193"/>
        <v>0</v>
      </c>
      <c r="Y8376" s="11">
        <f t="shared" si="1194"/>
        <v>0</v>
      </c>
      <c r="Z8376" s="12" t="str">
        <f t="shared" si="1195"/>
        <v>Torque/Speed Control 1</v>
      </c>
    </row>
    <row r="8377" spans="8:26" x14ac:dyDescent="0.3">
      <c r="H8377" s="244"/>
      <c r="I8377" s="244"/>
      <c r="J8377" s="244"/>
      <c r="K8377" s="244"/>
      <c r="L8377" s="244"/>
      <c r="M8377" s="244"/>
      <c r="N8377" s="244"/>
      <c r="O8377" s="244"/>
      <c r="P8377" s="244"/>
      <c r="Q8377" s="244"/>
      <c r="R8377" s="6">
        <f t="shared" si="1187"/>
        <v>0</v>
      </c>
      <c r="S8377" s="6">
        <f t="shared" si="1188"/>
        <v>0</v>
      </c>
      <c r="T8377" s="7">
        <f t="shared" si="1189"/>
        <v>0</v>
      </c>
      <c r="U8377" s="121" t="str">
        <f t="shared" si="1190"/>
        <v>0</v>
      </c>
      <c r="V8377" s="10">
        <f t="shared" si="1191"/>
        <v>0</v>
      </c>
      <c r="W8377" s="10">
        <f t="shared" si="1192"/>
        <v>0</v>
      </c>
      <c r="X8377" s="11">
        <f t="shared" si="1193"/>
        <v>0</v>
      </c>
      <c r="Y8377" s="11">
        <f t="shared" si="1194"/>
        <v>0</v>
      </c>
      <c r="Z8377" s="12" t="str">
        <f t="shared" si="1195"/>
        <v>Torque/Speed Control 1</v>
      </c>
    </row>
    <row r="8378" spans="8:26" x14ac:dyDescent="0.3">
      <c r="H8378" s="244"/>
      <c r="I8378" s="244"/>
      <c r="J8378" s="244"/>
      <c r="K8378" s="244"/>
      <c r="L8378" s="244"/>
      <c r="M8378" s="244"/>
      <c r="N8378" s="244"/>
      <c r="O8378" s="244"/>
      <c r="P8378" s="244"/>
      <c r="Q8378" s="244"/>
      <c r="R8378" s="6">
        <f t="shared" si="1187"/>
        <v>0</v>
      </c>
      <c r="S8378" s="6">
        <f t="shared" si="1188"/>
        <v>0</v>
      </c>
      <c r="T8378" s="7">
        <f t="shared" si="1189"/>
        <v>0</v>
      </c>
      <c r="U8378" s="121" t="str">
        <f t="shared" si="1190"/>
        <v>0</v>
      </c>
      <c r="V8378" s="10">
        <f t="shared" si="1191"/>
        <v>0</v>
      </c>
      <c r="W8378" s="10">
        <f t="shared" si="1192"/>
        <v>0</v>
      </c>
      <c r="X8378" s="11">
        <f t="shared" si="1193"/>
        <v>0</v>
      </c>
      <c r="Y8378" s="11">
        <f t="shared" si="1194"/>
        <v>0</v>
      </c>
      <c r="Z8378" s="12" t="str">
        <f t="shared" si="1195"/>
        <v>Torque/Speed Control 1</v>
      </c>
    </row>
    <row r="8379" spans="8:26" x14ac:dyDescent="0.3">
      <c r="H8379" s="244"/>
      <c r="I8379" s="244"/>
      <c r="J8379" s="244"/>
      <c r="K8379" s="244"/>
      <c r="L8379" s="244"/>
      <c r="M8379" s="244"/>
      <c r="N8379" s="244"/>
      <c r="O8379" s="244"/>
      <c r="P8379" s="244"/>
      <c r="Q8379" s="244"/>
      <c r="R8379" s="6">
        <f t="shared" si="1187"/>
        <v>0</v>
      </c>
      <c r="S8379" s="6">
        <f t="shared" si="1188"/>
        <v>0</v>
      </c>
      <c r="T8379" s="7">
        <f t="shared" si="1189"/>
        <v>0</v>
      </c>
      <c r="U8379" s="121" t="str">
        <f t="shared" si="1190"/>
        <v>0</v>
      </c>
      <c r="V8379" s="10">
        <f t="shared" si="1191"/>
        <v>0</v>
      </c>
      <c r="W8379" s="10">
        <f t="shared" si="1192"/>
        <v>0</v>
      </c>
      <c r="X8379" s="11">
        <f t="shared" si="1193"/>
        <v>0</v>
      </c>
      <c r="Y8379" s="11">
        <f t="shared" si="1194"/>
        <v>0</v>
      </c>
      <c r="Z8379" s="12" t="str">
        <f t="shared" si="1195"/>
        <v>Torque/Speed Control 1</v>
      </c>
    </row>
    <row r="8380" spans="8:26" x14ac:dyDescent="0.3">
      <c r="H8380" s="244"/>
      <c r="I8380" s="244"/>
      <c r="J8380" s="244"/>
      <c r="K8380" s="244"/>
      <c r="L8380" s="244"/>
      <c r="M8380" s="244"/>
      <c r="N8380" s="244"/>
      <c r="O8380" s="244"/>
      <c r="P8380" s="244"/>
      <c r="Q8380" s="244"/>
      <c r="R8380" s="6">
        <f t="shared" si="1187"/>
        <v>0</v>
      </c>
      <c r="S8380" s="6">
        <f t="shared" si="1188"/>
        <v>0</v>
      </c>
      <c r="T8380" s="7">
        <f t="shared" si="1189"/>
        <v>0</v>
      </c>
      <c r="U8380" s="121" t="str">
        <f t="shared" si="1190"/>
        <v>0</v>
      </c>
      <c r="V8380" s="10">
        <f t="shared" si="1191"/>
        <v>0</v>
      </c>
      <c r="W8380" s="10">
        <f t="shared" si="1192"/>
        <v>0</v>
      </c>
      <c r="X8380" s="11">
        <f t="shared" si="1193"/>
        <v>0</v>
      </c>
      <c r="Y8380" s="11">
        <f t="shared" si="1194"/>
        <v>0</v>
      </c>
      <c r="Z8380" s="12" t="str">
        <f t="shared" si="1195"/>
        <v>Torque/Speed Control 1</v>
      </c>
    </row>
    <row r="8381" spans="8:26" x14ac:dyDescent="0.3">
      <c r="H8381" s="244"/>
      <c r="I8381" s="244"/>
      <c r="J8381" s="244"/>
      <c r="K8381" s="244"/>
      <c r="L8381" s="244"/>
      <c r="M8381" s="244"/>
      <c r="N8381" s="244"/>
      <c r="O8381" s="244"/>
      <c r="P8381" s="244"/>
      <c r="Q8381" s="244"/>
      <c r="R8381" s="6">
        <f t="shared" ref="R8381:R8444" si="1196">_xlfn.BITRSHIFT(_xlfn.BITAND(HEX2DEC(H8381),HEX2DEC("1C000000")),26)</f>
        <v>0</v>
      </c>
      <c r="S8381" s="6">
        <f t="shared" ref="S8381:S8444" si="1197">_xlfn.BITRSHIFT(_xlfn.BITAND(HEX2DEC(H8381),HEX2DEC("01000000")),24)</f>
        <v>0</v>
      </c>
      <c r="T8381" s="7">
        <f t="shared" ref="T8381:T8444" si="1198">IF(_xlfn.BITRSHIFT(_xlfn.BITAND(HEX2DEC(H8381),HEX2DEC("0FF0000")),16)&lt;240,_xlfn.BITRSHIFT(_xlfn.BITAND(HEX2DEC(H8381),HEX2DEC("1FF0000")),8),_xlfn.BITRSHIFT(_xlfn.BITAND(HEX2DEC(H8381),HEX2DEC("1FFFF00")),8))</f>
        <v>0</v>
      </c>
      <c r="U8381" s="121" t="str">
        <f t="shared" ref="U8381:U8444" si="1199">DEC2HEX(T8381)</f>
        <v>0</v>
      </c>
      <c r="V8381" s="10">
        <f t="shared" ref="V8381:V8444" si="1200">_xlfn.BITRSHIFT(_xlfn.BITAND(HEX2DEC(H8381),HEX2DEC("0FF0000")),16)</f>
        <v>0</v>
      </c>
      <c r="W8381" s="10">
        <f t="shared" ref="W8381:W8444" si="1201">_xlfn.BITRSHIFT(_xlfn.BITAND(HEX2DEC(H8381),HEX2DEC("FF00")),8)</f>
        <v>0</v>
      </c>
      <c r="X8381" s="11">
        <f t="shared" ref="X8381:X8444" si="1202">_xlfn.BITAND(HEX2DEC(H8381),HEX2DEC("00000FF"))</f>
        <v>0</v>
      </c>
      <c r="Y8381" s="11">
        <f t="shared" ref="Y8381:Y8444" si="1203">IF(_xlfn.BITRSHIFT(_xlfn.BITAND(HEX2DEC(H8381),HEX2DEC("0FF0000")),16)&lt;240,_xlfn.BITRSHIFT(_xlfn.BITAND(HEX2DEC(H8381),HEX2DEC("0FF00")),8),_xlfn.BITRSHIFT(_xlfn.BITAND(HEX2DEC(H8381),HEX2DEC("0FF0000")),16))</f>
        <v>0</v>
      </c>
      <c r="Z8381" s="12" t="str">
        <f t="shared" ref="Z8381:Z8444" si="1204">VLOOKUP(T8381,BO:BP,2,FALSE)</f>
        <v>Torque/Speed Control 1</v>
      </c>
    </row>
    <row r="8382" spans="8:26" x14ac:dyDescent="0.3">
      <c r="H8382" s="244"/>
      <c r="I8382" s="244"/>
      <c r="J8382" s="244"/>
      <c r="K8382" s="244"/>
      <c r="L8382" s="244"/>
      <c r="M8382" s="244"/>
      <c r="N8382" s="244"/>
      <c r="O8382" s="244"/>
      <c r="P8382" s="244"/>
      <c r="Q8382" s="244"/>
      <c r="R8382" s="6">
        <f t="shared" si="1196"/>
        <v>0</v>
      </c>
      <c r="S8382" s="6">
        <f t="shared" si="1197"/>
        <v>0</v>
      </c>
      <c r="T8382" s="7">
        <f t="shared" si="1198"/>
        <v>0</v>
      </c>
      <c r="U8382" s="121" t="str">
        <f t="shared" si="1199"/>
        <v>0</v>
      </c>
      <c r="V8382" s="10">
        <f t="shared" si="1200"/>
        <v>0</v>
      </c>
      <c r="W8382" s="10">
        <f t="shared" si="1201"/>
        <v>0</v>
      </c>
      <c r="X8382" s="11">
        <f t="shared" si="1202"/>
        <v>0</v>
      </c>
      <c r="Y8382" s="11">
        <f t="shared" si="1203"/>
        <v>0</v>
      </c>
      <c r="Z8382" s="12" t="str">
        <f t="shared" si="1204"/>
        <v>Torque/Speed Control 1</v>
      </c>
    </row>
    <row r="8383" spans="8:26" x14ac:dyDescent="0.3">
      <c r="H8383" s="244"/>
      <c r="I8383" s="244"/>
      <c r="J8383" s="244"/>
      <c r="K8383" s="244"/>
      <c r="L8383" s="244"/>
      <c r="M8383" s="244"/>
      <c r="N8383" s="244"/>
      <c r="O8383" s="244"/>
      <c r="P8383" s="244"/>
      <c r="Q8383" s="244"/>
      <c r="R8383" s="6">
        <f t="shared" si="1196"/>
        <v>0</v>
      </c>
      <c r="S8383" s="6">
        <f t="shared" si="1197"/>
        <v>0</v>
      </c>
      <c r="T8383" s="7">
        <f t="shared" si="1198"/>
        <v>0</v>
      </c>
      <c r="U8383" s="121" t="str">
        <f t="shared" si="1199"/>
        <v>0</v>
      </c>
      <c r="V8383" s="10">
        <f t="shared" si="1200"/>
        <v>0</v>
      </c>
      <c r="W8383" s="10">
        <f t="shared" si="1201"/>
        <v>0</v>
      </c>
      <c r="X8383" s="11">
        <f t="shared" si="1202"/>
        <v>0</v>
      </c>
      <c r="Y8383" s="11">
        <f t="shared" si="1203"/>
        <v>0</v>
      </c>
      <c r="Z8383" s="12" t="str">
        <f t="shared" si="1204"/>
        <v>Torque/Speed Control 1</v>
      </c>
    </row>
    <row r="8384" spans="8:26" x14ac:dyDescent="0.3">
      <c r="H8384" s="244"/>
      <c r="I8384" s="244"/>
      <c r="J8384" s="244"/>
      <c r="K8384" s="244"/>
      <c r="L8384" s="244"/>
      <c r="M8384" s="244"/>
      <c r="N8384" s="244"/>
      <c r="O8384" s="244"/>
      <c r="P8384" s="244"/>
      <c r="Q8384" s="244"/>
      <c r="R8384" s="6">
        <f t="shared" si="1196"/>
        <v>0</v>
      </c>
      <c r="S8384" s="6">
        <f t="shared" si="1197"/>
        <v>0</v>
      </c>
      <c r="T8384" s="7">
        <f t="shared" si="1198"/>
        <v>0</v>
      </c>
      <c r="U8384" s="121" t="str">
        <f t="shared" si="1199"/>
        <v>0</v>
      </c>
      <c r="V8384" s="10">
        <f t="shared" si="1200"/>
        <v>0</v>
      </c>
      <c r="W8384" s="10">
        <f t="shared" si="1201"/>
        <v>0</v>
      </c>
      <c r="X8384" s="11">
        <f t="shared" si="1202"/>
        <v>0</v>
      </c>
      <c r="Y8384" s="11">
        <f t="shared" si="1203"/>
        <v>0</v>
      </c>
      <c r="Z8384" s="12" t="str">
        <f t="shared" si="1204"/>
        <v>Torque/Speed Control 1</v>
      </c>
    </row>
    <row r="8385" spans="8:26" x14ac:dyDescent="0.3">
      <c r="H8385" s="244"/>
      <c r="I8385" s="244"/>
      <c r="J8385" s="244"/>
      <c r="K8385" s="244"/>
      <c r="L8385" s="244"/>
      <c r="M8385" s="244"/>
      <c r="N8385" s="244"/>
      <c r="O8385" s="244"/>
      <c r="P8385" s="244"/>
      <c r="Q8385" s="244"/>
      <c r="R8385" s="6">
        <f t="shared" si="1196"/>
        <v>0</v>
      </c>
      <c r="S8385" s="6">
        <f t="shared" si="1197"/>
        <v>0</v>
      </c>
      <c r="T8385" s="7">
        <f t="shared" si="1198"/>
        <v>0</v>
      </c>
      <c r="U8385" s="121" t="str">
        <f t="shared" si="1199"/>
        <v>0</v>
      </c>
      <c r="V8385" s="10">
        <f t="shared" si="1200"/>
        <v>0</v>
      </c>
      <c r="W8385" s="10">
        <f t="shared" si="1201"/>
        <v>0</v>
      </c>
      <c r="X8385" s="11">
        <f t="shared" si="1202"/>
        <v>0</v>
      </c>
      <c r="Y8385" s="11">
        <f t="shared" si="1203"/>
        <v>0</v>
      </c>
      <c r="Z8385" s="12" t="str">
        <f t="shared" si="1204"/>
        <v>Torque/Speed Control 1</v>
      </c>
    </row>
    <row r="8386" spans="8:26" x14ac:dyDescent="0.3">
      <c r="H8386" s="244"/>
      <c r="I8386" s="244"/>
      <c r="J8386" s="244"/>
      <c r="K8386" s="244"/>
      <c r="L8386" s="244"/>
      <c r="M8386" s="244"/>
      <c r="N8386" s="244"/>
      <c r="O8386" s="244"/>
      <c r="P8386" s="244"/>
      <c r="Q8386" s="244"/>
      <c r="R8386" s="6">
        <f t="shared" si="1196"/>
        <v>0</v>
      </c>
      <c r="S8386" s="6">
        <f t="shared" si="1197"/>
        <v>0</v>
      </c>
      <c r="T8386" s="7">
        <f t="shared" si="1198"/>
        <v>0</v>
      </c>
      <c r="U8386" s="121" t="str">
        <f t="shared" si="1199"/>
        <v>0</v>
      </c>
      <c r="V8386" s="10">
        <f t="shared" si="1200"/>
        <v>0</v>
      </c>
      <c r="W8386" s="10">
        <f t="shared" si="1201"/>
        <v>0</v>
      </c>
      <c r="X8386" s="11">
        <f t="shared" si="1202"/>
        <v>0</v>
      </c>
      <c r="Y8386" s="11">
        <f t="shared" si="1203"/>
        <v>0</v>
      </c>
      <c r="Z8386" s="12" t="str">
        <f t="shared" si="1204"/>
        <v>Torque/Speed Control 1</v>
      </c>
    </row>
    <row r="8387" spans="8:26" x14ac:dyDescent="0.3">
      <c r="H8387" s="244"/>
      <c r="I8387" s="244"/>
      <c r="J8387" s="244"/>
      <c r="K8387" s="244"/>
      <c r="L8387" s="244"/>
      <c r="M8387" s="244"/>
      <c r="N8387" s="244"/>
      <c r="O8387" s="244"/>
      <c r="P8387" s="244"/>
      <c r="Q8387" s="244"/>
      <c r="R8387" s="6">
        <f t="shared" si="1196"/>
        <v>0</v>
      </c>
      <c r="S8387" s="6">
        <f t="shared" si="1197"/>
        <v>0</v>
      </c>
      <c r="T8387" s="7">
        <f t="shared" si="1198"/>
        <v>0</v>
      </c>
      <c r="U8387" s="121" t="str">
        <f t="shared" si="1199"/>
        <v>0</v>
      </c>
      <c r="V8387" s="10">
        <f t="shared" si="1200"/>
        <v>0</v>
      </c>
      <c r="W8387" s="10">
        <f t="shared" si="1201"/>
        <v>0</v>
      </c>
      <c r="X8387" s="11">
        <f t="shared" si="1202"/>
        <v>0</v>
      </c>
      <c r="Y8387" s="11">
        <f t="shared" si="1203"/>
        <v>0</v>
      </c>
      <c r="Z8387" s="12" t="str">
        <f t="shared" si="1204"/>
        <v>Torque/Speed Control 1</v>
      </c>
    </row>
    <row r="8388" spans="8:26" x14ac:dyDescent="0.3">
      <c r="H8388" s="244"/>
      <c r="I8388" s="244"/>
      <c r="J8388" s="244"/>
      <c r="K8388" s="244"/>
      <c r="L8388" s="244"/>
      <c r="M8388" s="244"/>
      <c r="N8388" s="244"/>
      <c r="O8388" s="244"/>
      <c r="P8388" s="244"/>
      <c r="Q8388" s="244"/>
      <c r="R8388" s="6">
        <f t="shared" si="1196"/>
        <v>0</v>
      </c>
      <c r="S8388" s="6">
        <f t="shared" si="1197"/>
        <v>0</v>
      </c>
      <c r="T8388" s="7">
        <f t="shared" si="1198"/>
        <v>0</v>
      </c>
      <c r="U8388" s="121" t="str">
        <f t="shared" si="1199"/>
        <v>0</v>
      </c>
      <c r="V8388" s="10">
        <f t="shared" si="1200"/>
        <v>0</v>
      </c>
      <c r="W8388" s="10">
        <f t="shared" si="1201"/>
        <v>0</v>
      </c>
      <c r="X8388" s="11">
        <f t="shared" si="1202"/>
        <v>0</v>
      </c>
      <c r="Y8388" s="11">
        <f t="shared" si="1203"/>
        <v>0</v>
      </c>
      <c r="Z8388" s="12" t="str">
        <f t="shared" si="1204"/>
        <v>Torque/Speed Control 1</v>
      </c>
    </row>
    <row r="8389" spans="8:26" x14ac:dyDescent="0.3">
      <c r="H8389" s="244"/>
      <c r="I8389" s="244"/>
      <c r="J8389" s="244"/>
      <c r="K8389" s="244"/>
      <c r="L8389" s="244"/>
      <c r="M8389" s="244"/>
      <c r="N8389" s="244"/>
      <c r="O8389" s="244"/>
      <c r="P8389" s="244"/>
      <c r="Q8389" s="244"/>
      <c r="R8389" s="6">
        <f t="shared" si="1196"/>
        <v>0</v>
      </c>
      <c r="S8389" s="6">
        <f t="shared" si="1197"/>
        <v>0</v>
      </c>
      <c r="T8389" s="7">
        <f t="shared" si="1198"/>
        <v>0</v>
      </c>
      <c r="U8389" s="121" t="str">
        <f t="shared" si="1199"/>
        <v>0</v>
      </c>
      <c r="V8389" s="10">
        <f t="shared" si="1200"/>
        <v>0</v>
      </c>
      <c r="W8389" s="10">
        <f t="shared" si="1201"/>
        <v>0</v>
      </c>
      <c r="X8389" s="11">
        <f t="shared" si="1202"/>
        <v>0</v>
      </c>
      <c r="Y8389" s="11">
        <f t="shared" si="1203"/>
        <v>0</v>
      </c>
      <c r="Z8389" s="12" t="str">
        <f t="shared" si="1204"/>
        <v>Torque/Speed Control 1</v>
      </c>
    </row>
    <row r="8390" spans="8:26" x14ac:dyDescent="0.3">
      <c r="H8390" s="244"/>
      <c r="I8390" s="244"/>
      <c r="J8390" s="244"/>
      <c r="K8390" s="244"/>
      <c r="L8390" s="244"/>
      <c r="M8390" s="244"/>
      <c r="N8390" s="244"/>
      <c r="O8390" s="244"/>
      <c r="P8390" s="244"/>
      <c r="Q8390" s="244"/>
      <c r="R8390" s="6">
        <f t="shared" si="1196"/>
        <v>0</v>
      </c>
      <c r="S8390" s="6">
        <f t="shared" si="1197"/>
        <v>0</v>
      </c>
      <c r="T8390" s="7">
        <f t="shared" si="1198"/>
        <v>0</v>
      </c>
      <c r="U8390" s="121" t="str">
        <f t="shared" si="1199"/>
        <v>0</v>
      </c>
      <c r="V8390" s="10">
        <f t="shared" si="1200"/>
        <v>0</v>
      </c>
      <c r="W8390" s="10">
        <f t="shared" si="1201"/>
        <v>0</v>
      </c>
      <c r="X8390" s="11">
        <f t="shared" si="1202"/>
        <v>0</v>
      </c>
      <c r="Y8390" s="11">
        <f t="shared" si="1203"/>
        <v>0</v>
      </c>
      <c r="Z8390" s="12" t="str">
        <f t="shared" si="1204"/>
        <v>Torque/Speed Control 1</v>
      </c>
    </row>
    <row r="8391" spans="8:26" x14ac:dyDescent="0.3">
      <c r="H8391" s="244"/>
      <c r="I8391" s="244"/>
      <c r="J8391" s="244"/>
      <c r="K8391" s="244"/>
      <c r="L8391" s="244"/>
      <c r="M8391" s="244"/>
      <c r="N8391" s="244"/>
      <c r="O8391" s="244"/>
      <c r="P8391" s="244"/>
      <c r="Q8391" s="244"/>
      <c r="R8391" s="6">
        <f t="shared" si="1196"/>
        <v>0</v>
      </c>
      <c r="S8391" s="6">
        <f t="shared" si="1197"/>
        <v>0</v>
      </c>
      <c r="T8391" s="7">
        <f t="shared" si="1198"/>
        <v>0</v>
      </c>
      <c r="U8391" s="121" t="str">
        <f t="shared" si="1199"/>
        <v>0</v>
      </c>
      <c r="V8391" s="10">
        <f t="shared" si="1200"/>
        <v>0</v>
      </c>
      <c r="W8391" s="10">
        <f t="shared" si="1201"/>
        <v>0</v>
      </c>
      <c r="X8391" s="11">
        <f t="shared" si="1202"/>
        <v>0</v>
      </c>
      <c r="Y8391" s="11">
        <f t="shared" si="1203"/>
        <v>0</v>
      </c>
      <c r="Z8391" s="12" t="str">
        <f t="shared" si="1204"/>
        <v>Torque/Speed Control 1</v>
      </c>
    </row>
    <row r="8392" spans="8:26" x14ac:dyDescent="0.3">
      <c r="H8392" s="244"/>
      <c r="I8392" s="244"/>
      <c r="J8392" s="244"/>
      <c r="K8392" s="244"/>
      <c r="L8392" s="244"/>
      <c r="M8392" s="244"/>
      <c r="N8392" s="244"/>
      <c r="O8392" s="244"/>
      <c r="P8392" s="244"/>
      <c r="Q8392" s="244"/>
      <c r="R8392" s="6">
        <f t="shared" si="1196"/>
        <v>0</v>
      </c>
      <c r="S8392" s="6">
        <f t="shared" si="1197"/>
        <v>0</v>
      </c>
      <c r="T8392" s="7">
        <f t="shared" si="1198"/>
        <v>0</v>
      </c>
      <c r="U8392" s="121" t="str">
        <f t="shared" si="1199"/>
        <v>0</v>
      </c>
      <c r="V8392" s="10">
        <f t="shared" si="1200"/>
        <v>0</v>
      </c>
      <c r="W8392" s="10">
        <f t="shared" si="1201"/>
        <v>0</v>
      </c>
      <c r="X8392" s="11">
        <f t="shared" si="1202"/>
        <v>0</v>
      </c>
      <c r="Y8392" s="11">
        <f t="shared" si="1203"/>
        <v>0</v>
      </c>
      <c r="Z8392" s="12" t="str">
        <f t="shared" si="1204"/>
        <v>Torque/Speed Control 1</v>
      </c>
    </row>
    <row r="8393" spans="8:26" x14ac:dyDescent="0.3">
      <c r="H8393" s="244"/>
      <c r="I8393" s="244"/>
      <c r="J8393" s="244"/>
      <c r="K8393" s="244"/>
      <c r="L8393" s="244"/>
      <c r="M8393" s="244"/>
      <c r="N8393" s="244"/>
      <c r="O8393" s="244"/>
      <c r="P8393" s="244"/>
      <c r="Q8393" s="244"/>
      <c r="R8393" s="6">
        <f t="shared" si="1196"/>
        <v>0</v>
      </c>
      <c r="S8393" s="6">
        <f t="shared" si="1197"/>
        <v>0</v>
      </c>
      <c r="T8393" s="7">
        <f t="shared" si="1198"/>
        <v>0</v>
      </c>
      <c r="U8393" s="121" t="str">
        <f t="shared" si="1199"/>
        <v>0</v>
      </c>
      <c r="V8393" s="10">
        <f t="shared" si="1200"/>
        <v>0</v>
      </c>
      <c r="W8393" s="10">
        <f t="shared" si="1201"/>
        <v>0</v>
      </c>
      <c r="X8393" s="11">
        <f t="shared" si="1202"/>
        <v>0</v>
      </c>
      <c r="Y8393" s="11">
        <f t="shared" si="1203"/>
        <v>0</v>
      </c>
      <c r="Z8393" s="12" t="str">
        <f t="shared" si="1204"/>
        <v>Torque/Speed Control 1</v>
      </c>
    </row>
    <row r="8394" spans="8:26" x14ac:dyDescent="0.3">
      <c r="H8394" s="244"/>
      <c r="I8394" s="244"/>
      <c r="J8394" s="244"/>
      <c r="K8394" s="244"/>
      <c r="L8394" s="244"/>
      <c r="M8394" s="244"/>
      <c r="N8394" s="244"/>
      <c r="O8394" s="244"/>
      <c r="P8394" s="244"/>
      <c r="Q8394" s="244"/>
      <c r="R8394" s="6">
        <f t="shared" si="1196"/>
        <v>0</v>
      </c>
      <c r="S8394" s="6">
        <f t="shared" si="1197"/>
        <v>0</v>
      </c>
      <c r="T8394" s="7">
        <f t="shared" si="1198"/>
        <v>0</v>
      </c>
      <c r="U8394" s="121" t="str">
        <f t="shared" si="1199"/>
        <v>0</v>
      </c>
      <c r="V8394" s="10">
        <f t="shared" si="1200"/>
        <v>0</v>
      </c>
      <c r="W8394" s="10">
        <f t="shared" si="1201"/>
        <v>0</v>
      </c>
      <c r="X8394" s="11">
        <f t="shared" si="1202"/>
        <v>0</v>
      </c>
      <c r="Y8394" s="11">
        <f t="shared" si="1203"/>
        <v>0</v>
      </c>
      <c r="Z8394" s="12" t="str">
        <f t="shared" si="1204"/>
        <v>Torque/Speed Control 1</v>
      </c>
    </row>
    <row r="8395" spans="8:26" x14ac:dyDescent="0.3">
      <c r="H8395" s="244"/>
      <c r="I8395" s="244"/>
      <c r="J8395" s="244"/>
      <c r="K8395" s="244"/>
      <c r="L8395" s="244"/>
      <c r="M8395" s="244"/>
      <c r="N8395" s="244"/>
      <c r="O8395" s="244"/>
      <c r="P8395" s="244"/>
      <c r="Q8395" s="244"/>
      <c r="R8395" s="6">
        <f t="shared" si="1196"/>
        <v>0</v>
      </c>
      <c r="S8395" s="6">
        <f t="shared" si="1197"/>
        <v>0</v>
      </c>
      <c r="T8395" s="7">
        <f t="shared" si="1198"/>
        <v>0</v>
      </c>
      <c r="U8395" s="121" t="str">
        <f t="shared" si="1199"/>
        <v>0</v>
      </c>
      <c r="V8395" s="10">
        <f t="shared" si="1200"/>
        <v>0</v>
      </c>
      <c r="W8395" s="10">
        <f t="shared" si="1201"/>
        <v>0</v>
      </c>
      <c r="X8395" s="11">
        <f t="shared" si="1202"/>
        <v>0</v>
      </c>
      <c r="Y8395" s="11">
        <f t="shared" si="1203"/>
        <v>0</v>
      </c>
      <c r="Z8395" s="12" t="str">
        <f t="shared" si="1204"/>
        <v>Torque/Speed Control 1</v>
      </c>
    </row>
    <row r="8396" spans="8:26" x14ac:dyDescent="0.3">
      <c r="H8396" s="244"/>
      <c r="I8396" s="244"/>
      <c r="J8396" s="244"/>
      <c r="K8396" s="244"/>
      <c r="L8396" s="244"/>
      <c r="M8396" s="244"/>
      <c r="N8396" s="244"/>
      <c r="O8396" s="244"/>
      <c r="P8396" s="244"/>
      <c r="Q8396" s="244"/>
      <c r="R8396" s="6">
        <f t="shared" si="1196"/>
        <v>0</v>
      </c>
      <c r="S8396" s="6">
        <f t="shared" si="1197"/>
        <v>0</v>
      </c>
      <c r="T8396" s="7">
        <f t="shared" si="1198"/>
        <v>0</v>
      </c>
      <c r="U8396" s="121" t="str">
        <f t="shared" si="1199"/>
        <v>0</v>
      </c>
      <c r="V8396" s="10">
        <f t="shared" si="1200"/>
        <v>0</v>
      </c>
      <c r="W8396" s="10">
        <f t="shared" si="1201"/>
        <v>0</v>
      </c>
      <c r="X8396" s="11">
        <f t="shared" si="1202"/>
        <v>0</v>
      </c>
      <c r="Y8396" s="11">
        <f t="shared" si="1203"/>
        <v>0</v>
      </c>
      <c r="Z8396" s="12" t="str">
        <f t="shared" si="1204"/>
        <v>Torque/Speed Control 1</v>
      </c>
    </row>
    <row r="8397" spans="8:26" x14ac:dyDescent="0.3">
      <c r="H8397" s="244"/>
      <c r="I8397" s="244"/>
      <c r="J8397" s="244"/>
      <c r="K8397" s="244"/>
      <c r="L8397" s="244"/>
      <c r="M8397" s="244"/>
      <c r="N8397" s="244"/>
      <c r="O8397" s="244"/>
      <c r="P8397" s="244"/>
      <c r="Q8397" s="244"/>
      <c r="R8397" s="6">
        <f t="shared" si="1196"/>
        <v>0</v>
      </c>
      <c r="S8397" s="6">
        <f t="shared" si="1197"/>
        <v>0</v>
      </c>
      <c r="T8397" s="7">
        <f t="shared" si="1198"/>
        <v>0</v>
      </c>
      <c r="U8397" s="121" t="str">
        <f t="shared" si="1199"/>
        <v>0</v>
      </c>
      <c r="V8397" s="10">
        <f t="shared" si="1200"/>
        <v>0</v>
      </c>
      <c r="W8397" s="10">
        <f t="shared" si="1201"/>
        <v>0</v>
      </c>
      <c r="X8397" s="11">
        <f t="shared" si="1202"/>
        <v>0</v>
      </c>
      <c r="Y8397" s="11">
        <f t="shared" si="1203"/>
        <v>0</v>
      </c>
      <c r="Z8397" s="12" t="str">
        <f t="shared" si="1204"/>
        <v>Torque/Speed Control 1</v>
      </c>
    </row>
    <row r="8398" spans="8:26" x14ac:dyDescent="0.3">
      <c r="H8398" s="244"/>
      <c r="I8398" s="244"/>
      <c r="J8398" s="244"/>
      <c r="K8398" s="244"/>
      <c r="L8398" s="244"/>
      <c r="M8398" s="244"/>
      <c r="N8398" s="244"/>
      <c r="O8398" s="244"/>
      <c r="P8398" s="244"/>
      <c r="Q8398" s="244"/>
      <c r="R8398" s="6">
        <f t="shared" si="1196"/>
        <v>0</v>
      </c>
      <c r="S8398" s="6">
        <f t="shared" si="1197"/>
        <v>0</v>
      </c>
      <c r="T8398" s="7">
        <f t="shared" si="1198"/>
        <v>0</v>
      </c>
      <c r="U8398" s="121" t="str">
        <f t="shared" si="1199"/>
        <v>0</v>
      </c>
      <c r="V8398" s="10">
        <f t="shared" si="1200"/>
        <v>0</v>
      </c>
      <c r="W8398" s="10">
        <f t="shared" si="1201"/>
        <v>0</v>
      </c>
      <c r="X8398" s="11">
        <f t="shared" si="1202"/>
        <v>0</v>
      </c>
      <c r="Y8398" s="11">
        <f t="shared" si="1203"/>
        <v>0</v>
      </c>
      <c r="Z8398" s="12" t="str">
        <f t="shared" si="1204"/>
        <v>Torque/Speed Control 1</v>
      </c>
    </row>
    <row r="8399" spans="8:26" x14ac:dyDescent="0.3">
      <c r="H8399" s="244"/>
      <c r="I8399" s="244"/>
      <c r="J8399" s="244"/>
      <c r="K8399" s="244"/>
      <c r="L8399" s="244"/>
      <c r="M8399" s="244"/>
      <c r="N8399" s="244"/>
      <c r="O8399" s="244"/>
      <c r="P8399" s="244"/>
      <c r="Q8399" s="244"/>
      <c r="R8399" s="6">
        <f t="shared" si="1196"/>
        <v>0</v>
      </c>
      <c r="S8399" s="6">
        <f t="shared" si="1197"/>
        <v>0</v>
      </c>
      <c r="T8399" s="7">
        <f t="shared" si="1198"/>
        <v>0</v>
      </c>
      <c r="U8399" s="121" t="str">
        <f t="shared" si="1199"/>
        <v>0</v>
      </c>
      <c r="V8399" s="10">
        <f t="shared" si="1200"/>
        <v>0</v>
      </c>
      <c r="W8399" s="10">
        <f t="shared" si="1201"/>
        <v>0</v>
      </c>
      <c r="X8399" s="11">
        <f t="shared" si="1202"/>
        <v>0</v>
      </c>
      <c r="Y8399" s="11">
        <f t="shared" si="1203"/>
        <v>0</v>
      </c>
      <c r="Z8399" s="12" t="str">
        <f t="shared" si="1204"/>
        <v>Torque/Speed Control 1</v>
      </c>
    </row>
    <row r="8400" spans="8:26" x14ac:dyDescent="0.3">
      <c r="H8400" s="244"/>
      <c r="I8400" s="244"/>
      <c r="J8400" s="244"/>
      <c r="K8400" s="244"/>
      <c r="L8400" s="244"/>
      <c r="M8400" s="244"/>
      <c r="N8400" s="244"/>
      <c r="O8400" s="244"/>
      <c r="P8400" s="244"/>
      <c r="Q8400" s="244"/>
      <c r="R8400" s="6">
        <f t="shared" si="1196"/>
        <v>0</v>
      </c>
      <c r="S8400" s="6">
        <f t="shared" si="1197"/>
        <v>0</v>
      </c>
      <c r="T8400" s="7">
        <f t="shared" si="1198"/>
        <v>0</v>
      </c>
      <c r="U8400" s="121" t="str">
        <f t="shared" si="1199"/>
        <v>0</v>
      </c>
      <c r="V8400" s="10">
        <f t="shared" si="1200"/>
        <v>0</v>
      </c>
      <c r="W8400" s="10">
        <f t="shared" si="1201"/>
        <v>0</v>
      </c>
      <c r="X8400" s="11">
        <f t="shared" si="1202"/>
        <v>0</v>
      </c>
      <c r="Y8400" s="11">
        <f t="shared" si="1203"/>
        <v>0</v>
      </c>
      <c r="Z8400" s="12" t="str">
        <f t="shared" si="1204"/>
        <v>Torque/Speed Control 1</v>
      </c>
    </row>
    <row r="8401" spans="8:26" x14ac:dyDescent="0.3">
      <c r="H8401" s="244"/>
      <c r="I8401" s="244"/>
      <c r="J8401" s="244"/>
      <c r="K8401" s="244"/>
      <c r="L8401" s="244"/>
      <c r="M8401" s="244"/>
      <c r="N8401" s="244"/>
      <c r="O8401" s="244"/>
      <c r="P8401" s="244"/>
      <c r="Q8401" s="244"/>
      <c r="R8401" s="6">
        <f t="shared" si="1196"/>
        <v>0</v>
      </c>
      <c r="S8401" s="6">
        <f t="shared" si="1197"/>
        <v>0</v>
      </c>
      <c r="T8401" s="7">
        <f t="shared" si="1198"/>
        <v>0</v>
      </c>
      <c r="U8401" s="121" t="str">
        <f t="shared" si="1199"/>
        <v>0</v>
      </c>
      <c r="V8401" s="10">
        <f t="shared" si="1200"/>
        <v>0</v>
      </c>
      <c r="W8401" s="10">
        <f t="shared" si="1201"/>
        <v>0</v>
      </c>
      <c r="X8401" s="11">
        <f t="shared" si="1202"/>
        <v>0</v>
      </c>
      <c r="Y8401" s="11">
        <f t="shared" si="1203"/>
        <v>0</v>
      </c>
      <c r="Z8401" s="12" t="str">
        <f t="shared" si="1204"/>
        <v>Torque/Speed Control 1</v>
      </c>
    </row>
    <row r="8402" spans="8:26" x14ac:dyDescent="0.3">
      <c r="H8402" s="244"/>
      <c r="I8402" s="244"/>
      <c r="J8402" s="244"/>
      <c r="K8402" s="244"/>
      <c r="L8402" s="244"/>
      <c r="M8402" s="244"/>
      <c r="N8402" s="244"/>
      <c r="O8402" s="244"/>
      <c r="P8402" s="244"/>
      <c r="Q8402" s="244"/>
      <c r="R8402" s="6">
        <f t="shared" si="1196"/>
        <v>0</v>
      </c>
      <c r="S8402" s="6">
        <f t="shared" si="1197"/>
        <v>0</v>
      </c>
      <c r="T8402" s="7">
        <f t="shared" si="1198"/>
        <v>0</v>
      </c>
      <c r="U8402" s="121" t="str">
        <f t="shared" si="1199"/>
        <v>0</v>
      </c>
      <c r="V8402" s="10">
        <f t="shared" si="1200"/>
        <v>0</v>
      </c>
      <c r="W8402" s="10">
        <f t="shared" si="1201"/>
        <v>0</v>
      </c>
      <c r="X8402" s="11">
        <f t="shared" si="1202"/>
        <v>0</v>
      </c>
      <c r="Y8402" s="11">
        <f t="shared" si="1203"/>
        <v>0</v>
      </c>
      <c r="Z8402" s="12" t="str">
        <f t="shared" si="1204"/>
        <v>Torque/Speed Control 1</v>
      </c>
    </row>
    <row r="8403" spans="8:26" x14ac:dyDescent="0.3">
      <c r="H8403" s="244"/>
      <c r="I8403" s="244"/>
      <c r="J8403" s="244"/>
      <c r="K8403" s="244"/>
      <c r="L8403" s="244"/>
      <c r="M8403" s="244"/>
      <c r="N8403" s="244"/>
      <c r="O8403" s="244"/>
      <c r="P8403" s="244"/>
      <c r="Q8403" s="244"/>
      <c r="R8403" s="6">
        <f t="shared" si="1196"/>
        <v>0</v>
      </c>
      <c r="S8403" s="6">
        <f t="shared" si="1197"/>
        <v>0</v>
      </c>
      <c r="T8403" s="7">
        <f t="shared" si="1198"/>
        <v>0</v>
      </c>
      <c r="U8403" s="121" t="str">
        <f t="shared" si="1199"/>
        <v>0</v>
      </c>
      <c r="V8403" s="10">
        <f t="shared" si="1200"/>
        <v>0</v>
      </c>
      <c r="W8403" s="10">
        <f t="shared" si="1201"/>
        <v>0</v>
      </c>
      <c r="X8403" s="11">
        <f t="shared" si="1202"/>
        <v>0</v>
      </c>
      <c r="Y8403" s="11">
        <f t="shared" si="1203"/>
        <v>0</v>
      </c>
      <c r="Z8403" s="12" t="str">
        <f t="shared" si="1204"/>
        <v>Torque/Speed Control 1</v>
      </c>
    </row>
    <row r="8404" spans="8:26" x14ac:dyDescent="0.3">
      <c r="H8404" s="244"/>
      <c r="I8404" s="244"/>
      <c r="J8404" s="244"/>
      <c r="K8404" s="244"/>
      <c r="L8404" s="244"/>
      <c r="M8404" s="244"/>
      <c r="N8404" s="244"/>
      <c r="O8404" s="244"/>
      <c r="P8404" s="244"/>
      <c r="Q8404" s="244"/>
      <c r="R8404" s="6">
        <f t="shared" si="1196"/>
        <v>0</v>
      </c>
      <c r="S8404" s="6">
        <f t="shared" si="1197"/>
        <v>0</v>
      </c>
      <c r="T8404" s="7">
        <f t="shared" si="1198"/>
        <v>0</v>
      </c>
      <c r="U8404" s="121" t="str">
        <f t="shared" si="1199"/>
        <v>0</v>
      </c>
      <c r="V8404" s="10">
        <f t="shared" si="1200"/>
        <v>0</v>
      </c>
      <c r="W8404" s="10">
        <f t="shared" si="1201"/>
        <v>0</v>
      </c>
      <c r="X8404" s="11">
        <f t="shared" si="1202"/>
        <v>0</v>
      </c>
      <c r="Y8404" s="11">
        <f t="shared" si="1203"/>
        <v>0</v>
      </c>
      <c r="Z8404" s="12" t="str">
        <f t="shared" si="1204"/>
        <v>Torque/Speed Control 1</v>
      </c>
    </row>
    <row r="8405" spans="8:26" x14ac:dyDescent="0.3">
      <c r="H8405" s="244"/>
      <c r="I8405" s="244"/>
      <c r="J8405" s="244"/>
      <c r="K8405" s="244"/>
      <c r="L8405" s="244"/>
      <c r="M8405" s="244"/>
      <c r="N8405" s="244"/>
      <c r="O8405" s="244"/>
      <c r="P8405" s="244"/>
      <c r="Q8405" s="244"/>
      <c r="R8405" s="6">
        <f t="shared" si="1196"/>
        <v>0</v>
      </c>
      <c r="S8405" s="6">
        <f t="shared" si="1197"/>
        <v>0</v>
      </c>
      <c r="T8405" s="7">
        <f t="shared" si="1198"/>
        <v>0</v>
      </c>
      <c r="U8405" s="121" t="str">
        <f t="shared" si="1199"/>
        <v>0</v>
      </c>
      <c r="V8405" s="10">
        <f t="shared" si="1200"/>
        <v>0</v>
      </c>
      <c r="W8405" s="10">
        <f t="shared" si="1201"/>
        <v>0</v>
      </c>
      <c r="X8405" s="11">
        <f t="shared" si="1202"/>
        <v>0</v>
      </c>
      <c r="Y8405" s="11">
        <f t="shared" si="1203"/>
        <v>0</v>
      </c>
      <c r="Z8405" s="12" t="str">
        <f t="shared" si="1204"/>
        <v>Torque/Speed Control 1</v>
      </c>
    </row>
    <row r="8406" spans="8:26" x14ac:dyDescent="0.3">
      <c r="H8406" s="244"/>
      <c r="I8406" s="244"/>
      <c r="J8406" s="244"/>
      <c r="K8406" s="244"/>
      <c r="L8406" s="244"/>
      <c r="M8406" s="244"/>
      <c r="N8406" s="244"/>
      <c r="O8406" s="244"/>
      <c r="P8406" s="244"/>
      <c r="Q8406" s="244"/>
      <c r="R8406" s="6">
        <f t="shared" si="1196"/>
        <v>0</v>
      </c>
      <c r="S8406" s="6">
        <f t="shared" si="1197"/>
        <v>0</v>
      </c>
      <c r="T8406" s="7">
        <f t="shared" si="1198"/>
        <v>0</v>
      </c>
      <c r="U8406" s="121" t="str">
        <f t="shared" si="1199"/>
        <v>0</v>
      </c>
      <c r="V8406" s="10">
        <f t="shared" si="1200"/>
        <v>0</v>
      </c>
      <c r="W8406" s="10">
        <f t="shared" si="1201"/>
        <v>0</v>
      </c>
      <c r="X8406" s="11">
        <f t="shared" si="1202"/>
        <v>0</v>
      </c>
      <c r="Y8406" s="11">
        <f t="shared" si="1203"/>
        <v>0</v>
      </c>
      <c r="Z8406" s="12" t="str">
        <f t="shared" si="1204"/>
        <v>Torque/Speed Control 1</v>
      </c>
    </row>
    <row r="8407" spans="8:26" x14ac:dyDescent="0.3">
      <c r="H8407" s="244"/>
      <c r="I8407" s="244"/>
      <c r="J8407" s="244"/>
      <c r="K8407" s="244"/>
      <c r="L8407" s="244"/>
      <c r="M8407" s="244"/>
      <c r="N8407" s="244"/>
      <c r="O8407" s="244"/>
      <c r="P8407" s="244"/>
      <c r="Q8407" s="244"/>
      <c r="R8407" s="6">
        <f t="shared" si="1196"/>
        <v>0</v>
      </c>
      <c r="S8407" s="6">
        <f t="shared" si="1197"/>
        <v>0</v>
      </c>
      <c r="T8407" s="7">
        <f t="shared" si="1198"/>
        <v>0</v>
      </c>
      <c r="U8407" s="121" t="str">
        <f t="shared" si="1199"/>
        <v>0</v>
      </c>
      <c r="V8407" s="10">
        <f t="shared" si="1200"/>
        <v>0</v>
      </c>
      <c r="W8407" s="10">
        <f t="shared" si="1201"/>
        <v>0</v>
      </c>
      <c r="X8407" s="11">
        <f t="shared" si="1202"/>
        <v>0</v>
      </c>
      <c r="Y8407" s="11">
        <f t="shared" si="1203"/>
        <v>0</v>
      </c>
      <c r="Z8407" s="12" t="str">
        <f t="shared" si="1204"/>
        <v>Torque/Speed Control 1</v>
      </c>
    </row>
    <row r="8408" spans="8:26" x14ac:dyDescent="0.3">
      <c r="H8408" s="244"/>
      <c r="I8408" s="244"/>
      <c r="J8408" s="244"/>
      <c r="K8408" s="244"/>
      <c r="L8408" s="244"/>
      <c r="M8408" s="244"/>
      <c r="N8408" s="244"/>
      <c r="O8408" s="244"/>
      <c r="P8408" s="244"/>
      <c r="Q8408" s="244"/>
      <c r="R8408" s="6">
        <f t="shared" si="1196"/>
        <v>0</v>
      </c>
      <c r="S8408" s="6">
        <f t="shared" si="1197"/>
        <v>0</v>
      </c>
      <c r="T8408" s="7">
        <f t="shared" si="1198"/>
        <v>0</v>
      </c>
      <c r="U8408" s="121" t="str">
        <f t="shared" si="1199"/>
        <v>0</v>
      </c>
      <c r="V8408" s="10">
        <f t="shared" si="1200"/>
        <v>0</v>
      </c>
      <c r="W8408" s="10">
        <f t="shared" si="1201"/>
        <v>0</v>
      </c>
      <c r="X8408" s="11">
        <f t="shared" si="1202"/>
        <v>0</v>
      </c>
      <c r="Y8408" s="11">
        <f t="shared" si="1203"/>
        <v>0</v>
      </c>
      <c r="Z8408" s="12" t="str">
        <f t="shared" si="1204"/>
        <v>Torque/Speed Control 1</v>
      </c>
    </row>
    <row r="8409" spans="8:26" x14ac:dyDescent="0.3">
      <c r="H8409" s="244"/>
      <c r="I8409" s="244"/>
      <c r="J8409" s="244"/>
      <c r="K8409" s="244"/>
      <c r="L8409" s="244"/>
      <c r="M8409" s="244"/>
      <c r="N8409" s="244"/>
      <c r="O8409" s="244"/>
      <c r="P8409" s="244"/>
      <c r="Q8409" s="244"/>
      <c r="R8409" s="6">
        <f t="shared" si="1196"/>
        <v>0</v>
      </c>
      <c r="S8409" s="6">
        <f t="shared" si="1197"/>
        <v>0</v>
      </c>
      <c r="T8409" s="7">
        <f t="shared" si="1198"/>
        <v>0</v>
      </c>
      <c r="U8409" s="121" t="str">
        <f t="shared" si="1199"/>
        <v>0</v>
      </c>
      <c r="V8409" s="10">
        <f t="shared" si="1200"/>
        <v>0</v>
      </c>
      <c r="W8409" s="10">
        <f t="shared" si="1201"/>
        <v>0</v>
      </c>
      <c r="X8409" s="11">
        <f t="shared" si="1202"/>
        <v>0</v>
      </c>
      <c r="Y8409" s="11">
        <f t="shared" si="1203"/>
        <v>0</v>
      </c>
      <c r="Z8409" s="12" t="str">
        <f t="shared" si="1204"/>
        <v>Torque/Speed Control 1</v>
      </c>
    </row>
    <row r="8410" spans="8:26" x14ac:dyDescent="0.3">
      <c r="H8410" s="244"/>
      <c r="I8410" s="244"/>
      <c r="J8410" s="244"/>
      <c r="K8410" s="244"/>
      <c r="L8410" s="244"/>
      <c r="M8410" s="244"/>
      <c r="N8410" s="244"/>
      <c r="O8410" s="244"/>
      <c r="P8410" s="244"/>
      <c r="Q8410" s="244"/>
      <c r="R8410" s="6">
        <f t="shared" si="1196"/>
        <v>0</v>
      </c>
      <c r="S8410" s="6">
        <f t="shared" si="1197"/>
        <v>0</v>
      </c>
      <c r="T8410" s="7">
        <f t="shared" si="1198"/>
        <v>0</v>
      </c>
      <c r="U8410" s="121" t="str">
        <f t="shared" si="1199"/>
        <v>0</v>
      </c>
      <c r="V8410" s="10">
        <f t="shared" si="1200"/>
        <v>0</v>
      </c>
      <c r="W8410" s="10">
        <f t="shared" si="1201"/>
        <v>0</v>
      </c>
      <c r="X8410" s="11">
        <f t="shared" si="1202"/>
        <v>0</v>
      </c>
      <c r="Y8410" s="11">
        <f t="shared" si="1203"/>
        <v>0</v>
      </c>
      <c r="Z8410" s="12" t="str">
        <f t="shared" si="1204"/>
        <v>Torque/Speed Control 1</v>
      </c>
    </row>
    <row r="8411" spans="8:26" x14ac:dyDescent="0.3">
      <c r="H8411" s="244"/>
      <c r="I8411" s="244"/>
      <c r="J8411" s="244"/>
      <c r="K8411" s="244"/>
      <c r="L8411" s="244"/>
      <c r="M8411" s="244"/>
      <c r="N8411" s="244"/>
      <c r="O8411" s="244"/>
      <c r="P8411" s="244"/>
      <c r="Q8411" s="244"/>
      <c r="R8411" s="6">
        <f t="shared" si="1196"/>
        <v>0</v>
      </c>
      <c r="S8411" s="6">
        <f t="shared" si="1197"/>
        <v>0</v>
      </c>
      <c r="T8411" s="7">
        <f t="shared" si="1198"/>
        <v>0</v>
      </c>
      <c r="U8411" s="121" t="str">
        <f t="shared" si="1199"/>
        <v>0</v>
      </c>
      <c r="V8411" s="10">
        <f t="shared" si="1200"/>
        <v>0</v>
      </c>
      <c r="W8411" s="10">
        <f t="shared" si="1201"/>
        <v>0</v>
      </c>
      <c r="X8411" s="11">
        <f t="shared" si="1202"/>
        <v>0</v>
      </c>
      <c r="Y8411" s="11">
        <f t="shared" si="1203"/>
        <v>0</v>
      </c>
      <c r="Z8411" s="12" t="str">
        <f t="shared" si="1204"/>
        <v>Torque/Speed Control 1</v>
      </c>
    </row>
    <row r="8412" spans="8:26" x14ac:dyDescent="0.3">
      <c r="H8412" s="244"/>
      <c r="I8412" s="244"/>
      <c r="J8412" s="244"/>
      <c r="K8412" s="244"/>
      <c r="L8412" s="244"/>
      <c r="M8412" s="244"/>
      <c r="N8412" s="244"/>
      <c r="O8412" s="244"/>
      <c r="P8412" s="244"/>
      <c r="Q8412" s="244"/>
      <c r="R8412" s="6">
        <f t="shared" si="1196"/>
        <v>0</v>
      </c>
      <c r="S8412" s="6">
        <f t="shared" si="1197"/>
        <v>0</v>
      </c>
      <c r="T8412" s="7">
        <f t="shared" si="1198"/>
        <v>0</v>
      </c>
      <c r="U8412" s="121" t="str">
        <f t="shared" si="1199"/>
        <v>0</v>
      </c>
      <c r="V8412" s="10">
        <f t="shared" si="1200"/>
        <v>0</v>
      </c>
      <c r="W8412" s="10">
        <f t="shared" si="1201"/>
        <v>0</v>
      </c>
      <c r="X8412" s="11">
        <f t="shared" si="1202"/>
        <v>0</v>
      </c>
      <c r="Y8412" s="11">
        <f t="shared" si="1203"/>
        <v>0</v>
      </c>
      <c r="Z8412" s="12" t="str">
        <f t="shared" si="1204"/>
        <v>Torque/Speed Control 1</v>
      </c>
    </row>
    <row r="8413" spans="8:26" x14ac:dyDescent="0.3">
      <c r="H8413" s="244"/>
      <c r="I8413" s="244"/>
      <c r="J8413" s="244"/>
      <c r="K8413" s="244"/>
      <c r="L8413" s="244"/>
      <c r="M8413" s="244"/>
      <c r="N8413" s="244"/>
      <c r="O8413" s="244"/>
      <c r="P8413" s="244"/>
      <c r="Q8413" s="244"/>
      <c r="R8413" s="6">
        <f t="shared" si="1196"/>
        <v>0</v>
      </c>
      <c r="S8413" s="6">
        <f t="shared" si="1197"/>
        <v>0</v>
      </c>
      <c r="T8413" s="7">
        <f t="shared" si="1198"/>
        <v>0</v>
      </c>
      <c r="U8413" s="121" t="str">
        <f t="shared" si="1199"/>
        <v>0</v>
      </c>
      <c r="V8413" s="10">
        <f t="shared" si="1200"/>
        <v>0</v>
      </c>
      <c r="W8413" s="10">
        <f t="shared" si="1201"/>
        <v>0</v>
      </c>
      <c r="X8413" s="11">
        <f t="shared" si="1202"/>
        <v>0</v>
      </c>
      <c r="Y8413" s="11">
        <f t="shared" si="1203"/>
        <v>0</v>
      </c>
      <c r="Z8413" s="12" t="str">
        <f t="shared" si="1204"/>
        <v>Torque/Speed Control 1</v>
      </c>
    </row>
    <row r="8414" spans="8:26" x14ac:dyDescent="0.3">
      <c r="H8414" s="244"/>
      <c r="I8414" s="244"/>
      <c r="J8414" s="244"/>
      <c r="K8414" s="244"/>
      <c r="L8414" s="244"/>
      <c r="M8414" s="244"/>
      <c r="N8414" s="244"/>
      <c r="O8414" s="244"/>
      <c r="P8414" s="244"/>
      <c r="Q8414" s="244"/>
      <c r="R8414" s="6">
        <f t="shared" si="1196"/>
        <v>0</v>
      </c>
      <c r="S8414" s="6">
        <f t="shared" si="1197"/>
        <v>0</v>
      </c>
      <c r="T8414" s="7">
        <f t="shared" si="1198"/>
        <v>0</v>
      </c>
      <c r="U8414" s="121" t="str">
        <f t="shared" si="1199"/>
        <v>0</v>
      </c>
      <c r="V8414" s="10">
        <f t="shared" si="1200"/>
        <v>0</v>
      </c>
      <c r="W8414" s="10">
        <f t="shared" si="1201"/>
        <v>0</v>
      </c>
      <c r="X8414" s="11">
        <f t="shared" si="1202"/>
        <v>0</v>
      </c>
      <c r="Y8414" s="11">
        <f t="shared" si="1203"/>
        <v>0</v>
      </c>
      <c r="Z8414" s="12" t="str">
        <f t="shared" si="1204"/>
        <v>Torque/Speed Control 1</v>
      </c>
    </row>
    <row r="8415" spans="8:26" x14ac:dyDescent="0.3">
      <c r="H8415" s="244"/>
      <c r="I8415" s="244"/>
      <c r="J8415" s="244"/>
      <c r="K8415" s="244"/>
      <c r="L8415" s="244"/>
      <c r="M8415" s="244"/>
      <c r="N8415" s="244"/>
      <c r="O8415" s="244"/>
      <c r="P8415" s="244"/>
      <c r="Q8415" s="244"/>
      <c r="R8415" s="6">
        <f t="shared" si="1196"/>
        <v>0</v>
      </c>
      <c r="S8415" s="6">
        <f t="shared" si="1197"/>
        <v>0</v>
      </c>
      <c r="T8415" s="7">
        <f t="shared" si="1198"/>
        <v>0</v>
      </c>
      <c r="U8415" s="121" t="str">
        <f t="shared" si="1199"/>
        <v>0</v>
      </c>
      <c r="V8415" s="10">
        <f t="shared" si="1200"/>
        <v>0</v>
      </c>
      <c r="W8415" s="10">
        <f t="shared" si="1201"/>
        <v>0</v>
      </c>
      <c r="X8415" s="11">
        <f t="shared" si="1202"/>
        <v>0</v>
      </c>
      <c r="Y8415" s="11">
        <f t="shared" si="1203"/>
        <v>0</v>
      </c>
      <c r="Z8415" s="12" t="str">
        <f t="shared" si="1204"/>
        <v>Torque/Speed Control 1</v>
      </c>
    </row>
    <row r="8416" spans="8:26" x14ac:dyDescent="0.3">
      <c r="H8416" s="244"/>
      <c r="I8416" s="244"/>
      <c r="J8416" s="244"/>
      <c r="K8416" s="244"/>
      <c r="L8416" s="244"/>
      <c r="M8416" s="244"/>
      <c r="N8416" s="244"/>
      <c r="O8416" s="244"/>
      <c r="P8416" s="244"/>
      <c r="Q8416" s="244"/>
      <c r="R8416" s="6">
        <f t="shared" si="1196"/>
        <v>0</v>
      </c>
      <c r="S8416" s="6">
        <f t="shared" si="1197"/>
        <v>0</v>
      </c>
      <c r="T8416" s="7">
        <f t="shared" si="1198"/>
        <v>0</v>
      </c>
      <c r="U8416" s="121" t="str">
        <f t="shared" si="1199"/>
        <v>0</v>
      </c>
      <c r="V8416" s="10">
        <f t="shared" si="1200"/>
        <v>0</v>
      </c>
      <c r="W8416" s="10">
        <f t="shared" si="1201"/>
        <v>0</v>
      </c>
      <c r="X8416" s="11">
        <f t="shared" si="1202"/>
        <v>0</v>
      </c>
      <c r="Y8416" s="11">
        <f t="shared" si="1203"/>
        <v>0</v>
      </c>
      <c r="Z8416" s="12" t="str">
        <f t="shared" si="1204"/>
        <v>Torque/Speed Control 1</v>
      </c>
    </row>
    <row r="8417" spans="8:26" x14ac:dyDescent="0.3">
      <c r="H8417" s="244"/>
      <c r="I8417" s="244"/>
      <c r="J8417" s="244"/>
      <c r="K8417" s="244"/>
      <c r="L8417" s="244"/>
      <c r="M8417" s="244"/>
      <c r="N8417" s="244"/>
      <c r="O8417" s="244"/>
      <c r="P8417" s="244"/>
      <c r="Q8417" s="244"/>
      <c r="R8417" s="6">
        <f t="shared" si="1196"/>
        <v>0</v>
      </c>
      <c r="S8417" s="6">
        <f t="shared" si="1197"/>
        <v>0</v>
      </c>
      <c r="T8417" s="7">
        <f t="shared" si="1198"/>
        <v>0</v>
      </c>
      <c r="U8417" s="121" t="str">
        <f t="shared" si="1199"/>
        <v>0</v>
      </c>
      <c r="V8417" s="10">
        <f t="shared" si="1200"/>
        <v>0</v>
      </c>
      <c r="W8417" s="10">
        <f t="shared" si="1201"/>
        <v>0</v>
      </c>
      <c r="X8417" s="11">
        <f t="shared" si="1202"/>
        <v>0</v>
      </c>
      <c r="Y8417" s="11">
        <f t="shared" si="1203"/>
        <v>0</v>
      </c>
      <c r="Z8417" s="12" t="str">
        <f t="shared" si="1204"/>
        <v>Torque/Speed Control 1</v>
      </c>
    </row>
    <row r="8418" spans="8:26" x14ac:dyDescent="0.3">
      <c r="H8418" s="244"/>
      <c r="I8418" s="244"/>
      <c r="J8418" s="244"/>
      <c r="K8418" s="244"/>
      <c r="L8418" s="244"/>
      <c r="M8418" s="244"/>
      <c r="N8418" s="244"/>
      <c r="O8418" s="244"/>
      <c r="P8418" s="244"/>
      <c r="Q8418" s="244"/>
      <c r="R8418" s="6">
        <f t="shared" si="1196"/>
        <v>0</v>
      </c>
      <c r="S8418" s="6">
        <f t="shared" si="1197"/>
        <v>0</v>
      </c>
      <c r="T8418" s="7">
        <f t="shared" si="1198"/>
        <v>0</v>
      </c>
      <c r="U8418" s="121" t="str">
        <f t="shared" si="1199"/>
        <v>0</v>
      </c>
      <c r="V8418" s="10">
        <f t="shared" si="1200"/>
        <v>0</v>
      </c>
      <c r="W8418" s="10">
        <f t="shared" si="1201"/>
        <v>0</v>
      </c>
      <c r="X8418" s="11">
        <f t="shared" si="1202"/>
        <v>0</v>
      </c>
      <c r="Y8418" s="11">
        <f t="shared" si="1203"/>
        <v>0</v>
      </c>
      <c r="Z8418" s="12" t="str">
        <f t="shared" si="1204"/>
        <v>Torque/Speed Control 1</v>
      </c>
    </row>
    <row r="8419" spans="8:26" x14ac:dyDescent="0.3">
      <c r="H8419" s="244"/>
      <c r="I8419" s="244"/>
      <c r="J8419" s="244"/>
      <c r="K8419" s="244"/>
      <c r="L8419" s="244"/>
      <c r="M8419" s="244"/>
      <c r="N8419" s="244"/>
      <c r="O8419" s="244"/>
      <c r="P8419" s="244"/>
      <c r="Q8419" s="244"/>
      <c r="R8419" s="6">
        <f t="shared" si="1196"/>
        <v>0</v>
      </c>
      <c r="S8419" s="6">
        <f t="shared" si="1197"/>
        <v>0</v>
      </c>
      <c r="T8419" s="7">
        <f t="shared" si="1198"/>
        <v>0</v>
      </c>
      <c r="U8419" s="121" t="str">
        <f t="shared" si="1199"/>
        <v>0</v>
      </c>
      <c r="V8419" s="10">
        <f t="shared" si="1200"/>
        <v>0</v>
      </c>
      <c r="W8419" s="10">
        <f t="shared" si="1201"/>
        <v>0</v>
      </c>
      <c r="X8419" s="11">
        <f t="shared" si="1202"/>
        <v>0</v>
      </c>
      <c r="Y8419" s="11">
        <f t="shared" si="1203"/>
        <v>0</v>
      </c>
      <c r="Z8419" s="12" t="str">
        <f t="shared" si="1204"/>
        <v>Torque/Speed Control 1</v>
      </c>
    </row>
    <row r="8420" spans="8:26" x14ac:dyDescent="0.3">
      <c r="H8420" s="244"/>
      <c r="I8420" s="244"/>
      <c r="J8420" s="244"/>
      <c r="K8420" s="244"/>
      <c r="L8420" s="244"/>
      <c r="M8420" s="244"/>
      <c r="N8420" s="244"/>
      <c r="O8420" s="244"/>
      <c r="P8420" s="244"/>
      <c r="Q8420" s="244"/>
      <c r="R8420" s="6">
        <f t="shared" si="1196"/>
        <v>0</v>
      </c>
      <c r="S8420" s="6">
        <f t="shared" si="1197"/>
        <v>0</v>
      </c>
      <c r="T8420" s="7">
        <f t="shared" si="1198"/>
        <v>0</v>
      </c>
      <c r="U8420" s="121" t="str">
        <f t="shared" si="1199"/>
        <v>0</v>
      </c>
      <c r="V8420" s="10">
        <f t="shared" si="1200"/>
        <v>0</v>
      </c>
      <c r="W8420" s="10">
        <f t="shared" si="1201"/>
        <v>0</v>
      </c>
      <c r="X8420" s="11">
        <f t="shared" si="1202"/>
        <v>0</v>
      </c>
      <c r="Y8420" s="11">
        <f t="shared" si="1203"/>
        <v>0</v>
      </c>
      <c r="Z8420" s="12" t="str">
        <f t="shared" si="1204"/>
        <v>Torque/Speed Control 1</v>
      </c>
    </row>
    <row r="8421" spans="8:26" x14ac:dyDescent="0.3">
      <c r="H8421" s="244"/>
      <c r="I8421" s="244"/>
      <c r="J8421" s="244"/>
      <c r="K8421" s="244"/>
      <c r="L8421" s="244"/>
      <c r="M8421" s="244"/>
      <c r="N8421" s="244"/>
      <c r="O8421" s="244"/>
      <c r="P8421" s="244"/>
      <c r="Q8421" s="244"/>
      <c r="R8421" s="6">
        <f t="shared" si="1196"/>
        <v>0</v>
      </c>
      <c r="S8421" s="6">
        <f t="shared" si="1197"/>
        <v>0</v>
      </c>
      <c r="T8421" s="7">
        <f t="shared" si="1198"/>
        <v>0</v>
      </c>
      <c r="U8421" s="121" t="str">
        <f t="shared" si="1199"/>
        <v>0</v>
      </c>
      <c r="V8421" s="10">
        <f t="shared" si="1200"/>
        <v>0</v>
      </c>
      <c r="W8421" s="10">
        <f t="shared" si="1201"/>
        <v>0</v>
      </c>
      <c r="X8421" s="11">
        <f t="shared" si="1202"/>
        <v>0</v>
      </c>
      <c r="Y8421" s="11">
        <f t="shared" si="1203"/>
        <v>0</v>
      </c>
      <c r="Z8421" s="12" t="str">
        <f t="shared" si="1204"/>
        <v>Torque/Speed Control 1</v>
      </c>
    </row>
    <row r="8422" spans="8:26" x14ac:dyDescent="0.3">
      <c r="H8422" s="244"/>
      <c r="I8422" s="244"/>
      <c r="J8422" s="244"/>
      <c r="K8422" s="244"/>
      <c r="L8422" s="244"/>
      <c r="M8422" s="244"/>
      <c r="N8422" s="244"/>
      <c r="O8422" s="244"/>
      <c r="P8422" s="244"/>
      <c r="Q8422" s="244"/>
      <c r="R8422" s="6">
        <f t="shared" si="1196"/>
        <v>0</v>
      </c>
      <c r="S8422" s="6">
        <f t="shared" si="1197"/>
        <v>0</v>
      </c>
      <c r="T8422" s="7">
        <f t="shared" si="1198"/>
        <v>0</v>
      </c>
      <c r="U8422" s="121" t="str">
        <f t="shared" si="1199"/>
        <v>0</v>
      </c>
      <c r="V8422" s="10">
        <f t="shared" si="1200"/>
        <v>0</v>
      </c>
      <c r="W8422" s="10">
        <f t="shared" si="1201"/>
        <v>0</v>
      </c>
      <c r="X8422" s="11">
        <f t="shared" si="1202"/>
        <v>0</v>
      </c>
      <c r="Y8422" s="11">
        <f t="shared" si="1203"/>
        <v>0</v>
      </c>
      <c r="Z8422" s="12" t="str">
        <f t="shared" si="1204"/>
        <v>Torque/Speed Control 1</v>
      </c>
    </row>
    <row r="8423" spans="8:26" x14ac:dyDescent="0.3">
      <c r="H8423" s="244"/>
      <c r="I8423" s="244"/>
      <c r="J8423" s="244"/>
      <c r="K8423" s="244"/>
      <c r="L8423" s="244"/>
      <c r="M8423" s="244"/>
      <c r="N8423" s="244"/>
      <c r="O8423" s="244"/>
      <c r="P8423" s="244"/>
      <c r="Q8423" s="244"/>
      <c r="R8423" s="6">
        <f t="shared" si="1196"/>
        <v>0</v>
      </c>
      <c r="S8423" s="6">
        <f t="shared" si="1197"/>
        <v>0</v>
      </c>
      <c r="T8423" s="7">
        <f t="shared" si="1198"/>
        <v>0</v>
      </c>
      <c r="U8423" s="121" t="str">
        <f t="shared" si="1199"/>
        <v>0</v>
      </c>
      <c r="V8423" s="10">
        <f t="shared" si="1200"/>
        <v>0</v>
      </c>
      <c r="W8423" s="10">
        <f t="shared" si="1201"/>
        <v>0</v>
      </c>
      <c r="X8423" s="11">
        <f t="shared" si="1202"/>
        <v>0</v>
      </c>
      <c r="Y8423" s="11">
        <f t="shared" si="1203"/>
        <v>0</v>
      </c>
      <c r="Z8423" s="12" t="str">
        <f t="shared" si="1204"/>
        <v>Torque/Speed Control 1</v>
      </c>
    </row>
    <row r="8424" spans="8:26" x14ac:dyDescent="0.3">
      <c r="H8424" s="244"/>
      <c r="I8424" s="244"/>
      <c r="J8424" s="244"/>
      <c r="K8424" s="244"/>
      <c r="L8424" s="244"/>
      <c r="M8424" s="244"/>
      <c r="N8424" s="244"/>
      <c r="O8424" s="244"/>
      <c r="P8424" s="244"/>
      <c r="Q8424" s="244"/>
      <c r="R8424" s="6">
        <f t="shared" si="1196"/>
        <v>0</v>
      </c>
      <c r="S8424" s="6">
        <f t="shared" si="1197"/>
        <v>0</v>
      </c>
      <c r="T8424" s="7">
        <f t="shared" si="1198"/>
        <v>0</v>
      </c>
      <c r="U8424" s="121" t="str">
        <f t="shared" si="1199"/>
        <v>0</v>
      </c>
      <c r="V8424" s="10">
        <f t="shared" si="1200"/>
        <v>0</v>
      </c>
      <c r="W8424" s="10">
        <f t="shared" si="1201"/>
        <v>0</v>
      </c>
      <c r="X8424" s="11">
        <f t="shared" si="1202"/>
        <v>0</v>
      </c>
      <c r="Y8424" s="11">
        <f t="shared" si="1203"/>
        <v>0</v>
      </c>
      <c r="Z8424" s="12" t="str">
        <f t="shared" si="1204"/>
        <v>Torque/Speed Control 1</v>
      </c>
    </row>
    <row r="8425" spans="8:26" x14ac:dyDescent="0.3">
      <c r="H8425" s="244"/>
      <c r="I8425" s="244"/>
      <c r="J8425" s="244"/>
      <c r="K8425" s="244"/>
      <c r="L8425" s="244"/>
      <c r="M8425" s="244"/>
      <c r="N8425" s="244"/>
      <c r="O8425" s="244"/>
      <c r="P8425" s="244"/>
      <c r="Q8425" s="244"/>
      <c r="R8425" s="6">
        <f t="shared" si="1196"/>
        <v>0</v>
      </c>
      <c r="S8425" s="6">
        <f t="shared" si="1197"/>
        <v>0</v>
      </c>
      <c r="T8425" s="7">
        <f t="shared" si="1198"/>
        <v>0</v>
      </c>
      <c r="U8425" s="121" t="str">
        <f t="shared" si="1199"/>
        <v>0</v>
      </c>
      <c r="V8425" s="10">
        <f t="shared" si="1200"/>
        <v>0</v>
      </c>
      <c r="W8425" s="10">
        <f t="shared" si="1201"/>
        <v>0</v>
      </c>
      <c r="X8425" s="11">
        <f t="shared" si="1202"/>
        <v>0</v>
      </c>
      <c r="Y8425" s="11">
        <f t="shared" si="1203"/>
        <v>0</v>
      </c>
      <c r="Z8425" s="12" t="str">
        <f t="shared" si="1204"/>
        <v>Torque/Speed Control 1</v>
      </c>
    </row>
    <row r="8426" spans="8:26" x14ac:dyDescent="0.3">
      <c r="H8426" s="244"/>
      <c r="I8426" s="244"/>
      <c r="J8426" s="244"/>
      <c r="K8426" s="244"/>
      <c r="L8426" s="244"/>
      <c r="M8426" s="244"/>
      <c r="N8426" s="244"/>
      <c r="O8426" s="244"/>
      <c r="P8426" s="244"/>
      <c r="Q8426" s="244"/>
      <c r="R8426" s="6">
        <f t="shared" si="1196"/>
        <v>0</v>
      </c>
      <c r="S8426" s="6">
        <f t="shared" si="1197"/>
        <v>0</v>
      </c>
      <c r="T8426" s="7">
        <f t="shared" si="1198"/>
        <v>0</v>
      </c>
      <c r="U8426" s="121" t="str">
        <f t="shared" si="1199"/>
        <v>0</v>
      </c>
      <c r="V8426" s="10">
        <f t="shared" si="1200"/>
        <v>0</v>
      </c>
      <c r="W8426" s="10">
        <f t="shared" si="1201"/>
        <v>0</v>
      </c>
      <c r="X8426" s="11">
        <f t="shared" si="1202"/>
        <v>0</v>
      </c>
      <c r="Y8426" s="11">
        <f t="shared" si="1203"/>
        <v>0</v>
      </c>
      <c r="Z8426" s="12" t="str">
        <f t="shared" si="1204"/>
        <v>Torque/Speed Control 1</v>
      </c>
    </row>
    <row r="8427" spans="8:26" x14ac:dyDescent="0.3">
      <c r="H8427" s="244"/>
      <c r="I8427" s="244"/>
      <c r="J8427" s="244"/>
      <c r="K8427" s="244"/>
      <c r="L8427" s="244"/>
      <c r="M8427" s="244"/>
      <c r="N8427" s="244"/>
      <c r="O8427" s="244"/>
      <c r="P8427" s="244"/>
      <c r="Q8427" s="244"/>
      <c r="R8427" s="6">
        <f t="shared" si="1196"/>
        <v>0</v>
      </c>
      <c r="S8427" s="6">
        <f t="shared" si="1197"/>
        <v>0</v>
      </c>
      <c r="T8427" s="7">
        <f t="shared" si="1198"/>
        <v>0</v>
      </c>
      <c r="U8427" s="121" t="str">
        <f t="shared" si="1199"/>
        <v>0</v>
      </c>
      <c r="V8427" s="10">
        <f t="shared" si="1200"/>
        <v>0</v>
      </c>
      <c r="W8427" s="10">
        <f t="shared" si="1201"/>
        <v>0</v>
      </c>
      <c r="X8427" s="11">
        <f t="shared" si="1202"/>
        <v>0</v>
      </c>
      <c r="Y8427" s="11">
        <f t="shared" si="1203"/>
        <v>0</v>
      </c>
      <c r="Z8427" s="12" t="str">
        <f t="shared" si="1204"/>
        <v>Torque/Speed Control 1</v>
      </c>
    </row>
    <row r="8428" spans="8:26" x14ac:dyDescent="0.3">
      <c r="H8428" s="244"/>
      <c r="I8428" s="244"/>
      <c r="J8428" s="244"/>
      <c r="K8428" s="244"/>
      <c r="L8428" s="244"/>
      <c r="M8428" s="244"/>
      <c r="N8428" s="244"/>
      <c r="O8428" s="244"/>
      <c r="P8428" s="244"/>
      <c r="Q8428" s="244"/>
      <c r="R8428" s="6">
        <f t="shared" si="1196"/>
        <v>0</v>
      </c>
      <c r="S8428" s="6">
        <f t="shared" si="1197"/>
        <v>0</v>
      </c>
      <c r="T8428" s="7">
        <f t="shared" si="1198"/>
        <v>0</v>
      </c>
      <c r="U8428" s="121" t="str">
        <f t="shared" si="1199"/>
        <v>0</v>
      </c>
      <c r="V8428" s="10">
        <f t="shared" si="1200"/>
        <v>0</v>
      </c>
      <c r="W8428" s="10">
        <f t="shared" si="1201"/>
        <v>0</v>
      </c>
      <c r="X8428" s="11">
        <f t="shared" si="1202"/>
        <v>0</v>
      </c>
      <c r="Y8428" s="11">
        <f t="shared" si="1203"/>
        <v>0</v>
      </c>
      <c r="Z8428" s="12" t="str">
        <f t="shared" si="1204"/>
        <v>Torque/Speed Control 1</v>
      </c>
    </row>
    <row r="8429" spans="8:26" x14ac:dyDescent="0.3">
      <c r="H8429" s="244"/>
      <c r="I8429" s="244"/>
      <c r="J8429" s="244"/>
      <c r="K8429" s="244"/>
      <c r="L8429" s="244"/>
      <c r="M8429" s="244"/>
      <c r="N8429" s="244"/>
      <c r="O8429" s="244"/>
      <c r="P8429" s="244"/>
      <c r="Q8429" s="244"/>
      <c r="R8429" s="6">
        <f t="shared" si="1196"/>
        <v>0</v>
      </c>
      <c r="S8429" s="6">
        <f t="shared" si="1197"/>
        <v>0</v>
      </c>
      <c r="T8429" s="7">
        <f t="shared" si="1198"/>
        <v>0</v>
      </c>
      <c r="U8429" s="121" t="str">
        <f t="shared" si="1199"/>
        <v>0</v>
      </c>
      <c r="V8429" s="10">
        <f t="shared" si="1200"/>
        <v>0</v>
      </c>
      <c r="W8429" s="10">
        <f t="shared" si="1201"/>
        <v>0</v>
      </c>
      <c r="X8429" s="11">
        <f t="shared" si="1202"/>
        <v>0</v>
      </c>
      <c r="Y8429" s="11">
        <f t="shared" si="1203"/>
        <v>0</v>
      </c>
      <c r="Z8429" s="12" t="str">
        <f t="shared" si="1204"/>
        <v>Torque/Speed Control 1</v>
      </c>
    </row>
    <row r="8430" spans="8:26" x14ac:dyDescent="0.3">
      <c r="H8430" s="244"/>
      <c r="I8430" s="244"/>
      <c r="J8430" s="244"/>
      <c r="K8430" s="244"/>
      <c r="L8430" s="244"/>
      <c r="M8430" s="244"/>
      <c r="N8430" s="244"/>
      <c r="O8430" s="244"/>
      <c r="P8430" s="244"/>
      <c r="Q8430" s="244"/>
      <c r="R8430" s="6">
        <f t="shared" si="1196"/>
        <v>0</v>
      </c>
      <c r="S8430" s="6">
        <f t="shared" si="1197"/>
        <v>0</v>
      </c>
      <c r="T8430" s="7">
        <f t="shared" si="1198"/>
        <v>0</v>
      </c>
      <c r="U8430" s="121" t="str">
        <f t="shared" si="1199"/>
        <v>0</v>
      </c>
      <c r="V8430" s="10">
        <f t="shared" si="1200"/>
        <v>0</v>
      </c>
      <c r="W8430" s="10">
        <f t="shared" si="1201"/>
        <v>0</v>
      </c>
      <c r="X8430" s="11">
        <f t="shared" si="1202"/>
        <v>0</v>
      </c>
      <c r="Y8430" s="11">
        <f t="shared" si="1203"/>
        <v>0</v>
      </c>
      <c r="Z8430" s="12" t="str">
        <f t="shared" si="1204"/>
        <v>Torque/Speed Control 1</v>
      </c>
    </row>
    <row r="8431" spans="8:26" x14ac:dyDescent="0.3">
      <c r="H8431" s="244"/>
      <c r="I8431" s="244"/>
      <c r="J8431" s="244"/>
      <c r="K8431" s="244"/>
      <c r="L8431" s="244"/>
      <c r="M8431" s="244"/>
      <c r="N8431" s="244"/>
      <c r="O8431" s="244"/>
      <c r="P8431" s="244"/>
      <c r="Q8431" s="244"/>
      <c r="R8431" s="6">
        <f t="shared" si="1196"/>
        <v>0</v>
      </c>
      <c r="S8431" s="6">
        <f t="shared" si="1197"/>
        <v>0</v>
      </c>
      <c r="T8431" s="7">
        <f t="shared" si="1198"/>
        <v>0</v>
      </c>
      <c r="U8431" s="121" t="str">
        <f t="shared" si="1199"/>
        <v>0</v>
      </c>
      <c r="V8431" s="10">
        <f t="shared" si="1200"/>
        <v>0</v>
      </c>
      <c r="W8431" s="10">
        <f t="shared" si="1201"/>
        <v>0</v>
      </c>
      <c r="X8431" s="11">
        <f t="shared" si="1202"/>
        <v>0</v>
      </c>
      <c r="Y8431" s="11">
        <f t="shared" si="1203"/>
        <v>0</v>
      </c>
      <c r="Z8431" s="12" t="str">
        <f t="shared" si="1204"/>
        <v>Torque/Speed Control 1</v>
      </c>
    </row>
    <row r="8432" spans="8:26" x14ac:dyDescent="0.3">
      <c r="H8432" s="244"/>
      <c r="I8432" s="244"/>
      <c r="J8432" s="244"/>
      <c r="K8432" s="244"/>
      <c r="L8432" s="244"/>
      <c r="M8432" s="244"/>
      <c r="N8432" s="244"/>
      <c r="O8432" s="244"/>
      <c r="P8432" s="244"/>
      <c r="Q8432" s="244"/>
      <c r="R8432" s="6">
        <f t="shared" si="1196"/>
        <v>0</v>
      </c>
      <c r="S8432" s="6">
        <f t="shared" si="1197"/>
        <v>0</v>
      </c>
      <c r="T8432" s="7">
        <f t="shared" si="1198"/>
        <v>0</v>
      </c>
      <c r="U8432" s="121" t="str">
        <f t="shared" si="1199"/>
        <v>0</v>
      </c>
      <c r="V8432" s="10">
        <f t="shared" si="1200"/>
        <v>0</v>
      </c>
      <c r="W8432" s="10">
        <f t="shared" si="1201"/>
        <v>0</v>
      </c>
      <c r="X8432" s="11">
        <f t="shared" si="1202"/>
        <v>0</v>
      </c>
      <c r="Y8432" s="11">
        <f t="shared" si="1203"/>
        <v>0</v>
      </c>
      <c r="Z8432" s="12" t="str">
        <f t="shared" si="1204"/>
        <v>Torque/Speed Control 1</v>
      </c>
    </row>
    <row r="8433" spans="8:26" x14ac:dyDescent="0.3">
      <c r="H8433" s="244"/>
      <c r="I8433" s="244"/>
      <c r="J8433" s="244"/>
      <c r="K8433" s="244"/>
      <c r="L8433" s="244"/>
      <c r="M8433" s="244"/>
      <c r="N8433" s="244"/>
      <c r="O8433" s="244"/>
      <c r="P8433" s="244"/>
      <c r="Q8433" s="244"/>
      <c r="R8433" s="6">
        <f t="shared" si="1196"/>
        <v>0</v>
      </c>
      <c r="S8433" s="6">
        <f t="shared" si="1197"/>
        <v>0</v>
      </c>
      <c r="T8433" s="7">
        <f t="shared" si="1198"/>
        <v>0</v>
      </c>
      <c r="U8433" s="121" t="str">
        <f t="shared" si="1199"/>
        <v>0</v>
      </c>
      <c r="V8433" s="10">
        <f t="shared" si="1200"/>
        <v>0</v>
      </c>
      <c r="W8433" s="10">
        <f t="shared" si="1201"/>
        <v>0</v>
      </c>
      <c r="X8433" s="11">
        <f t="shared" si="1202"/>
        <v>0</v>
      </c>
      <c r="Y8433" s="11">
        <f t="shared" si="1203"/>
        <v>0</v>
      </c>
      <c r="Z8433" s="12" t="str">
        <f t="shared" si="1204"/>
        <v>Torque/Speed Control 1</v>
      </c>
    </row>
    <row r="8434" spans="8:26" x14ac:dyDescent="0.3">
      <c r="H8434" s="244"/>
      <c r="I8434" s="244"/>
      <c r="J8434" s="244"/>
      <c r="K8434" s="244"/>
      <c r="L8434" s="244"/>
      <c r="M8434" s="244"/>
      <c r="N8434" s="244"/>
      <c r="O8434" s="244"/>
      <c r="P8434" s="244"/>
      <c r="Q8434" s="244"/>
      <c r="R8434" s="6">
        <f t="shared" si="1196"/>
        <v>0</v>
      </c>
      <c r="S8434" s="6">
        <f t="shared" si="1197"/>
        <v>0</v>
      </c>
      <c r="T8434" s="7">
        <f t="shared" si="1198"/>
        <v>0</v>
      </c>
      <c r="U8434" s="121" t="str">
        <f t="shared" si="1199"/>
        <v>0</v>
      </c>
      <c r="V8434" s="10">
        <f t="shared" si="1200"/>
        <v>0</v>
      </c>
      <c r="W8434" s="10">
        <f t="shared" si="1201"/>
        <v>0</v>
      </c>
      <c r="X8434" s="11">
        <f t="shared" si="1202"/>
        <v>0</v>
      </c>
      <c r="Y8434" s="11">
        <f t="shared" si="1203"/>
        <v>0</v>
      </c>
      <c r="Z8434" s="12" t="str">
        <f t="shared" si="1204"/>
        <v>Torque/Speed Control 1</v>
      </c>
    </row>
    <row r="8435" spans="8:26" x14ac:dyDescent="0.3">
      <c r="H8435" s="244"/>
      <c r="I8435" s="244"/>
      <c r="J8435" s="244"/>
      <c r="K8435" s="244"/>
      <c r="L8435" s="244"/>
      <c r="M8435" s="244"/>
      <c r="N8435" s="244"/>
      <c r="O8435" s="244"/>
      <c r="P8435" s="244"/>
      <c r="Q8435" s="244"/>
      <c r="R8435" s="6">
        <f t="shared" si="1196"/>
        <v>0</v>
      </c>
      <c r="S8435" s="6">
        <f t="shared" si="1197"/>
        <v>0</v>
      </c>
      <c r="T8435" s="7">
        <f t="shared" si="1198"/>
        <v>0</v>
      </c>
      <c r="U8435" s="121" t="str">
        <f t="shared" si="1199"/>
        <v>0</v>
      </c>
      <c r="V8435" s="10">
        <f t="shared" si="1200"/>
        <v>0</v>
      </c>
      <c r="W8435" s="10">
        <f t="shared" si="1201"/>
        <v>0</v>
      </c>
      <c r="X8435" s="11">
        <f t="shared" si="1202"/>
        <v>0</v>
      </c>
      <c r="Y8435" s="11">
        <f t="shared" si="1203"/>
        <v>0</v>
      </c>
      <c r="Z8435" s="12" t="str">
        <f t="shared" si="1204"/>
        <v>Torque/Speed Control 1</v>
      </c>
    </row>
    <row r="8436" spans="8:26" x14ac:dyDescent="0.3">
      <c r="H8436" s="244"/>
      <c r="I8436" s="244"/>
      <c r="J8436" s="244"/>
      <c r="K8436" s="244"/>
      <c r="L8436" s="244"/>
      <c r="M8436" s="244"/>
      <c r="N8436" s="244"/>
      <c r="O8436" s="244"/>
      <c r="P8436" s="244"/>
      <c r="Q8436" s="244"/>
      <c r="R8436" s="6">
        <f t="shared" si="1196"/>
        <v>0</v>
      </c>
      <c r="S8436" s="6">
        <f t="shared" si="1197"/>
        <v>0</v>
      </c>
      <c r="T8436" s="7">
        <f t="shared" si="1198"/>
        <v>0</v>
      </c>
      <c r="U8436" s="121" t="str">
        <f t="shared" si="1199"/>
        <v>0</v>
      </c>
      <c r="V8436" s="10">
        <f t="shared" si="1200"/>
        <v>0</v>
      </c>
      <c r="W8436" s="10">
        <f t="shared" si="1201"/>
        <v>0</v>
      </c>
      <c r="X8436" s="11">
        <f t="shared" si="1202"/>
        <v>0</v>
      </c>
      <c r="Y8436" s="11">
        <f t="shared" si="1203"/>
        <v>0</v>
      </c>
      <c r="Z8436" s="12" t="str">
        <f t="shared" si="1204"/>
        <v>Torque/Speed Control 1</v>
      </c>
    </row>
    <row r="8437" spans="8:26" x14ac:dyDescent="0.3">
      <c r="H8437" s="244"/>
      <c r="I8437" s="244"/>
      <c r="J8437" s="244"/>
      <c r="K8437" s="244"/>
      <c r="L8437" s="244"/>
      <c r="M8437" s="244"/>
      <c r="N8437" s="244"/>
      <c r="O8437" s="244"/>
      <c r="P8437" s="244"/>
      <c r="Q8437" s="244"/>
      <c r="R8437" s="6">
        <f t="shared" si="1196"/>
        <v>0</v>
      </c>
      <c r="S8437" s="6">
        <f t="shared" si="1197"/>
        <v>0</v>
      </c>
      <c r="T8437" s="7">
        <f t="shared" si="1198"/>
        <v>0</v>
      </c>
      <c r="U8437" s="121" t="str">
        <f t="shared" si="1199"/>
        <v>0</v>
      </c>
      <c r="V8437" s="10">
        <f t="shared" si="1200"/>
        <v>0</v>
      </c>
      <c r="W8437" s="10">
        <f t="shared" si="1201"/>
        <v>0</v>
      </c>
      <c r="X8437" s="11">
        <f t="shared" si="1202"/>
        <v>0</v>
      </c>
      <c r="Y8437" s="11">
        <f t="shared" si="1203"/>
        <v>0</v>
      </c>
      <c r="Z8437" s="12" t="str">
        <f t="shared" si="1204"/>
        <v>Torque/Speed Control 1</v>
      </c>
    </row>
    <row r="8438" spans="8:26" x14ac:dyDescent="0.3">
      <c r="H8438" s="244"/>
      <c r="I8438" s="244"/>
      <c r="J8438" s="244"/>
      <c r="K8438" s="244"/>
      <c r="L8438" s="244"/>
      <c r="M8438" s="244"/>
      <c r="N8438" s="244"/>
      <c r="O8438" s="244"/>
      <c r="P8438" s="244"/>
      <c r="Q8438" s="244"/>
      <c r="R8438" s="6">
        <f t="shared" si="1196"/>
        <v>0</v>
      </c>
      <c r="S8438" s="6">
        <f t="shared" si="1197"/>
        <v>0</v>
      </c>
      <c r="T8438" s="7">
        <f t="shared" si="1198"/>
        <v>0</v>
      </c>
      <c r="U8438" s="121" t="str">
        <f t="shared" si="1199"/>
        <v>0</v>
      </c>
      <c r="V8438" s="10">
        <f t="shared" si="1200"/>
        <v>0</v>
      </c>
      <c r="W8438" s="10">
        <f t="shared" si="1201"/>
        <v>0</v>
      </c>
      <c r="X8438" s="11">
        <f t="shared" si="1202"/>
        <v>0</v>
      </c>
      <c r="Y8438" s="11">
        <f t="shared" si="1203"/>
        <v>0</v>
      </c>
      <c r="Z8438" s="12" t="str">
        <f t="shared" si="1204"/>
        <v>Torque/Speed Control 1</v>
      </c>
    </row>
    <row r="8439" spans="8:26" x14ac:dyDescent="0.3">
      <c r="H8439" s="244"/>
      <c r="I8439" s="244"/>
      <c r="J8439" s="244"/>
      <c r="K8439" s="244"/>
      <c r="L8439" s="244"/>
      <c r="M8439" s="244"/>
      <c r="N8439" s="244"/>
      <c r="O8439" s="244"/>
      <c r="P8439" s="244"/>
      <c r="Q8439" s="244"/>
      <c r="R8439" s="6">
        <f t="shared" si="1196"/>
        <v>0</v>
      </c>
      <c r="S8439" s="6">
        <f t="shared" si="1197"/>
        <v>0</v>
      </c>
      <c r="T8439" s="7">
        <f t="shared" si="1198"/>
        <v>0</v>
      </c>
      <c r="U8439" s="121" t="str">
        <f t="shared" si="1199"/>
        <v>0</v>
      </c>
      <c r="V8439" s="10">
        <f t="shared" si="1200"/>
        <v>0</v>
      </c>
      <c r="W8439" s="10">
        <f t="shared" si="1201"/>
        <v>0</v>
      </c>
      <c r="X8439" s="11">
        <f t="shared" si="1202"/>
        <v>0</v>
      </c>
      <c r="Y8439" s="11">
        <f t="shared" si="1203"/>
        <v>0</v>
      </c>
      <c r="Z8439" s="12" t="str">
        <f t="shared" si="1204"/>
        <v>Torque/Speed Control 1</v>
      </c>
    </row>
    <row r="8440" spans="8:26" x14ac:dyDescent="0.3">
      <c r="H8440" s="244"/>
      <c r="I8440" s="244"/>
      <c r="J8440" s="244"/>
      <c r="K8440" s="244"/>
      <c r="L8440" s="244"/>
      <c r="M8440" s="244"/>
      <c r="N8440" s="244"/>
      <c r="O8440" s="244"/>
      <c r="P8440" s="244"/>
      <c r="Q8440" s="244"/>
      <c r="R8440" s="6">
        <f t="shared" si="1196"/>
        <v>0</v>
      </c>
      <c r="S8440" s="6">
        <f t="shared" si="1197"/>
        <v>0</v>
      </c>
      <c r="T8440" s="7">
        <f t="shared" si="1198"/>
        <v>0</v>
      </c>
      <c r="U8440" s="121" t="str">
        <f t="shared" si="1199"/>
        <v>0</v>
      </c>
      <c r="V8440" s="10">
        <f t="shared" si="1200"/>
        <v>0</v>
      </c>
      <c r="W8440" s="10">
        <f t="shared" si="1201"/>
        <v>0</v>
      </c>
      <c r="X8440" s="11">
        <f t="shared" si="1202"/>
        <v>0</v>
      </c>
      <c r="Y8440" s="11">
        <f t="shared" si="1203"/>
        <v>0</v>
      </c>
      <c r="Z8440" s="12" t="str">
        <f t="shared" si="1204"/>
        <v>Torque/Speed Control 1</v>
      </c>
    </row>
    <row r="8441" spans="8:26" x14ac:dyDescent="0.3">
      <c r="H8441" s="244"/>
      <c r="I8441" s="244"/>
      <c r="J8441" s="244"/>
      <c r="K8441" s="244"/>
      <c r="L8441" s="244"/>
      <c r="M8441" s="244"/>
      <c r="N8441" s="244"/>
      <c r="O8441" s="244"/>
      <c r="P8441" s="244"/>
      <c r="Q8441" s="244"/>
      <c r="R8441" s="6">
        <f t="shared" si="1196"/>
        <v>0</v>
      </c>
      <c r="S8441" s="6">
        <f t="shared" si="1197"/>
        <v>0</v>
      </c>
      <c r="T8441" s="7">
        <f t="shared" si="1198"/>
        <v>0</v>
      </c>
      <c r="U8441" s="121" t="str">
        <f t="shared" si="1199"/>
        <v>0</v>
      </c>
      <c r="V8441" s="10">
        <f t="shared" si="1200"/>
        <v>0</v>
      </c>
      <c r="W8441" s="10">
        <f t="shared" si="1201"/>
        <v>0</v>
      </c>
      <c r="X8441" s="11">
        <f t="shared" si="1202"/>
        <v>0</v>
      </c>
      <c r="Y8441" s="11">
        <f t="shared" si="1203"/>
        <v>0</v>
      </c>
      <c r="Z8441" s="12" t="str">
        <f t="shared" si="1204"/>
        <v>Torque/Speed Control 1</v>
      </c>
    </row>
    <row r="8442" spans="8:26" x14ac:dyDescent="0.3">
      <c r="H8442" s="244"/>
      <c r="I8442" s="244"/>
      <c r="J8442" s="244"/>
      <c r="K8442" s="244"/>
      <c r="L8442" s="244"/>
      <c r="M8442" s="244"/>
      <c r="N8442" s="244"/>
      <c r="O8442" s="244"/>
      <c r="P8442" s="244"/>
      <c r="Q8442" s="244"/>
      <c r="R8442" s="6">
        <f t="shared" si="1196"/>
        <v>0</v>
      </c>
      <c r="S8442" s="6">
        <f t="shared" si="1197"/>
        <v>0</v>
      </c>
      <c r="T8442" s="7">
        <f t="shared" si="1198"/>
        <v>0</v>
      </c>
      <c r="U8442" s="121" t="str">
        <f t="shared" si="1199"/>
        <v>0</v>
      </c>
      <c r="V8442" s="10">
        <f t="shared" si="1200"/>
        <v>0</v>
      </c>
      <c r="W8442" s="10">
        <f t="shared" si="1201"/>
        <v>0</v>
      </c>
      <c r="X8442" s="11">
        <f t="shared" si="1202"/>
        <v>0</v>
      </c>
      <c r="Y8442" s="11">
        <f t="shared" si="1203"/>
        <v>0</v>
      </c>
      <c r="Z8442" s="12" t="str">
        <f t="shared" si="1204"/>
        <v>Torque/Speed Control 1</v>
      </c>
    </row>
    <row r="8443" spans="8:26" x14ac:dyDescent="0.3">
      <c r="H8443" s="244"/>
      <c r="I8443" s="244"/>
      <c r="J8443" s="244"/>
      <c r="K8443" s="244"/>
      <c r="L8443" s="244"/>
      <c r="M8443" s="244"/>
      <c r="N8443" s="244"/>
      <c r="O8443" s="244"/>
      <c r="P8443" s="244"/>
      <c r="Q8443" s="244"/>
      <c r="R8443" s="6">
        <f t="shared" si="1196"/>
        <v>0</v>
      </c>
      <c r="S8443" s="6">
        <f t="shared" si="1197"/>
        <v>0</v>
      </c>
      <c r="T8443" s="7">
        <f t="shared" si="1198"/>
        <v>0</v>
      </c>
      <c r="U8443" s="121" t="str">
        <f t="shared" si="1199"/>
        <v>0</v>
      </c>
      <c r="V8443" s="10">
        <f t="shared" si="1200"/>
        <v>0</v>
      </c>
      <c r="W8443" s="10">
        <f t="shared" si="1201"/>
        <v>0</v>
      </c>
      <c r="X8443" s="11">
        <f t="shared" si="1202"/>
        <v>0</v>
      </c>
      <c r="Y8443" s="11">
        <f t="shared" si="1203"/>
        <v>0</v>
      </c>
      <c r="Z8443" s="12" t="str">
        <f t="shared" si="1204"/>
        <v>Torque/Speed Control 1</v>
      </c>
    </row>
    <row r="8444" spans="8:26" x14ac:dyDescent="0.3">
      <c r="H8444" s="244"/>
      <c r="I8444" s="244"/>
      <c r="J8444" s="244"/>
      <c r="K8444" s="244"/>
      <c r="L8444" s="244"/>
      <c r="M8444" s="244"/>
      <c r="N8444" s="244"/>
      <c r="O8444" s="244"/>
      <c r="P8444" s="244"/>
      <c r="Q8444" s="244"/>
      <c r="R8444" s="6">
        <f t="shared" si="1196"/>
        <v>0</v>
      </c>
      <c r="S8444" s="6">
        <f t="shared" si="1197"/>
        <v>0</v>
      </c>
      <c r="T8444" s="7">
        <f t="shared" si="1198"/>
        <v>0</v>
      </c>
      <c r="U8444" s="121" t="str">
        <f t="shared" si="1199"/>
        <v>0</v>
      </c>
      <c r="V8444" s="10">
        <f t="shared" si="1200"/>
        <v>0</v>
      </c>
      <c r="W8444" s="10">
        <f t="shared" si="1201"/>
        <v>0</v>
      </c>
      <c r="X8444" s="11">
        <f t="shared" si="1202"/>
        <v>0</v>
      </c>
      <c r="Y8444" s="11">
        <f t="shared" si="1203"/>
        <v>0</v>
      </c>
      <c r="Z8444" s="12" t="str">
        <f t="shared" si="1204"/>
        <v>Torque/Speed Control 1</v>
      </c>
    </row>
    <row r="8445" spans="8:26" x14ac:dyDescent="0.3">
      <c r="H8445" s="244"/>
      <c r="I8445" s="244"/>
      <c r="J8445" s="244"/>
      <c r="K8445" s="244"/>
      <c r="L8445" s="244"/>
      <c r="M8445" s="244"/>
      <c r="N8445" s="244"/>
      <c r="O8445" s="244"/>
      <c r="P8445" s="244"/>
      <c r="Q8445" s="244"/>
      <c r="R8445" s="6">
        <f t="shared" ref="R8445:R8508" si="1205">_xlfn.BITRSHIFT(_xlfn.BITAND(HEX2DEC(H8445),HEX2DEC("1C000000")),26)</f>
        <v>0</v>
      </c>
      <c r="S8445" s="6">
        <f t="shared" ref="S8445:S8508" si="1206">_xlfn.BITRSHIFT(_xlfn.BITAND(HEX2DEC(H8445),HEX2DEC("01000000")),24)</f>
        <v>0</v>
      </c>
      <c r="T8445" s="7">
        <f t="shared" ref="T8445:T8508" si="1207">IF(_xlfn.BITRSHIFT(_xlfn.BITAND(HEX2DEC(H8445),HEX2DEC("0FF0000")),16)&lt;240,_xlfn.BITRSHIFT(_xlfn.BITAND(HEX2DEC(H8445),HEX2DEC("1FF0000")),8),_xlfn.BITRSHIFT(_xlfn.BITAND(HEX2DEC(H8445),HEX2DEC("1FFFF00")),8))</f>
        <v>0</v>
      </c>
      <c r="U8445" s="121" t="str">
        <f t="shared" ref="U8445:U8508" si="1208">DEC2HEX(T8445)</f>
        <v>0</v>
      </c>
      <c r="V8445" s="10">
        <f t="shared" ref="V8445:V8508" si="1209">_xlfn.BITRSHIFT(_xlfn.BITAND(HEX2DEC(H8445),HEX2DEC("0FF0000")),16)</f>
        <v>0</v>
      </c>
      <c r="W8445" s="10">
        <f t="shared" ref="W8445:W8508" si="1210">_xlfn.BITRSHIFT(_xlfn.BITAND(HEX2DEC(H8445),HEX2DEC("FF00")),8)</f>
        <v>0</v>
      </c>
      <c r="X8445" s="11">
        <f t="shared" ref="X8445:X8508" si="1211">_xlfn.BITAND(HEX2DEC(H8445),HEX2DEC("00000FF"))</f>
        <v>0</v>
      </c>
      <c r="Y8445" s="11">
        <f t="shared" ref="Y8445:Y8508" si="1212">IF(_xlfn.BITRSHIFT(_xlfn.BITAND(HEX2DEC(H8445),HEX2DEC("0FF0000")),16)&lt;240,_xlfn.BITRSHIFT(_xlfn.BITAND(HEX2DEC(H8445),HEX2DEC("0FF00")),8),_xlfn.BITRSHIFT(_xlfn.BITAND(HEX2DEC(H8445),HEX2DEC("0FF0000")),16))</f>
        <v>0</v>
      </c>
      <c r="Z8445" s="12" t="str">
        <f t="shared" ref="Z8445:Z8508" si="1213">VLOOKUP(T8445,BO:BP,2,FALSE)</f>
        <v>Torque/Speed Control 1</v>
      </c>
    </row>
    <row r="8446" spans="8:26" x14ac:dyDescent="0.3">
      <c r="H8446" s="244"/>
      <c r="I8446" s="244"/>
      <c r="J8446" s="244"/>
      <c r="K8446" s="244"/>
      <c r="L8446" s="244"/>
      <c r="M8446" s="244"/>
      <c r="N8446" s="244"/>
      <c r="O8446" s="244"/>
      <c r="P8446" s="244"/>
      <c r="Q8446" s="244"/>
      <c r="R8446" s="6">
        <f t="shared" si="1205"/>
        <v>0</v>
      </c>
      <c r="S8446" s="6">
        <f t="shared" si="1206"/>
        <v>0</v>
      </c>
      <c r="T8446" s="7">
        <f t="shared" si="1207"/>
        <v>0</v>
      </c>
      <c r="U8446" s="121" t="str">
        <f t="shared" si="1208"/>
        <v>0</v>
      </c>
      <c r="V8446" s="10">
        <f t="shared" si="1209"/>
        <v>0</v>
      </c>
      <c r="W8446" s="10">
        <f t="shared" si="1210"/>
        <v>0</v>
      </c>
      <c r="X8446" s="11">
        <f t="shared" si="1211"/>
        <v>0</v>
      </c>
      <c r="Y8446" s="11">
        <f t="shared" si="1212"/>
        <v>0</v>
      </c>
      <c r="Z8446" s="12" t="str">
        <f t="shared" si="1213"/>
        <v>Torque/Speed Control 1</v>
      </c>
    </row>
    <row r="8447" spans="8:26" x14ac:dyDescent="0.3">
      <c r="H8447" s="244"/>
      <c r="I8447" s="244"/>
      <c r="J8447" s="244"/>
      <c r="K8447" s="244"/>
      <c r="L8447" s="244"/>
      <c r="M8447" s="244"/>
      <c r="N8447" s="244"/>
      <c r="O8447" s="244"/>
      <c r="P8447" s="244"/>
      <c r="Q8447" s="244"/>
      <c r="R8447" s="6">
        <f t="shared" si="1205"/>
        <v>0</v>
      </c>
      <c r="S8447" s="6">
        <f t="shared" si="1206"/>
        <v>0</v>
      </c>
      <c r="T8447" s="7">
        <f t="shared" si="1207"/>
        <v>0</v>
      </c>
      <c r="U8447" s="121" t="str">
        <f t="shared" si="1208"/>
        <v>0</v>
      </c>
      <c r="V8447" s="10">
        <f t="shared" si="1209"/>
        <v>0</v>
      </c>
      <c r="W8447" s="10">
        <f t="shared" si="1210"/>
        <v>0</v>
      </c>
      <c r="X8447" s="11">
        <f t="shared" si="1211"/>
        <v>0</v>
      </c>
      <c r="Y8447" s="11">
        <f t="shared" si="1212"/>
        <v>0</v>
      </c>
      <c r="Z8447" s="12" t="str">
        <f t="shared" si="1213"/>
        <v>Torque/Speed Control 1</v>
      </c>
    </row>
    <row r="8448" spans="8:26" x14ac:dyDescent="0.3">
      <c r="H8448" s="244"/>
      <c r="I8448" s="244"/>
      <c r="J8448" s="244"/>
      <c r="K8448" s="244"/>
      <c r="L8448" s="244"/>
      <c r="M8448" s="244"/>
      <c r="N8448" s="244"/>
      <c r="O8448" s="244"/>
      <c r="P8448" s="244"/>
      <c r="Q8448" s="244"/>
      <c r="R8448" s="6">
        <f t="shared" si="1205"/>
        <v>0</v>
      </c>
      <c r="S8448" s="6">
        <f t="shared" si="1206"/>
        <v>0</v>
      </c>
      <c r="T8448" s="7">
        <f t="shared" si="1207"/>
        <v>0</v>
      </c>
      <c r="U8448" s="121" t="str">
        <f t="shared" si="1208"/>
        <v>0</v>
      </c>
      <c r="V8448" s="10">
        <f t="shared" si="1209"/>
        <v>0</v>
      </c>
      <c r="W8448" s="10">
        <f t="shared" si="1210"/>
        <v>0</v>
      </c>
      <c r="X8448" s="11">
        <f t="shared" si="1211"/>
        <v>0</v>
      </c>
      <c r="Y8448" s="11">
        <f t="shared" si="1212"/>
        <v>0</v>
      </c>
      <c r="Z8448" s="12" t="str">
        <f t="shared" si="1213"/>
        <v>Torque/Speed Control 1</v>
      </c>
    </row>
    <row r="8449" spans="8:26" x14ac:dyDescent="0.3">
      <c r="H8449" s="244"/>
      <c r="I8449" s="244"/>
      <c r="J8449" s="244"/>
      <c r="K8449" s="244"/>
      <c r="L8449" s="244"/>
      <c r="M8449" s="244"/>
      <c r="N8449" s="244"/>
      <c r="O8449" s="244"/>
      <c r="P8449" s="244"/>
      <c r="Q8449" s="244"/>
      <c r="R8449" s="6">
        <f t="shared" si="1205"/>
        <v>0</v>
      </c>
      <c r="S8449" s="6">
        <f t="shared" si="1206"/>
        <v>0</v>
      </c>
      <c r="T8449" s="7">
        <f t="shared" si="1207"/>
        <v>0</v>
      </c>
      <c r="U8449" s="121" t="str">
        <f t="shared" si="1208"/>
        <v>0</v>
      </c>
      <c r="V8449" s="10">
        <f t="shared" si="1209"/>
        <v>0</v>
      </c>
      <c r="W8449" s="10">
        <f t="shared" si="1210"/>
        <v>0</v>
      </c>
      <c r="X8449" s="11">
        <f t="shared" si="1211"/>
        <v>0</v>
      </c>
      <c r="Y8449" s="11">
        <f t="shared" si="1212"/>
        <v>0</v>
      </c>
      <c r="Z8449" s="12" t="str">
        <f t="shared" si="1213"/>
        <v>Torque/Speed Control 1</v>
      </c>
    </row>
    <row r="8450" spans="8:26" x14ac:dyDescent="0.3">
      <c r="H8450" s="244"/>
      <c r="I8450" s="244"/>
      <c r="J8450" s="244"/>
      <c r="K8450" s="244"/>
      <c r="L8450" s="244"/>
      <c r="M8450" s="244"/>
      <c r="N8450" s="244"/>
      <c r="O8450" s="244"/>
      <c r="P8450" s="244"/>
      <c r="Q8450" s="244"/>
      <c r="R8450" s="6">
        <f t="shared" si="1205"/>
        <v>0</v>
      </c>
      <c r="S8450" s="6">
        <f t="shared" si="1206"/>
        <v>0</v>
      </c>
      <c r="T8450" s="7">
        <f t="shared" si="1207"/>
        <v>0</v>
      </c>
      <c r="U8450" s="121" t="str">
        <f t="shared" si="1208"/>
        <v>0</v>
      </c>
      <c r="V8450" s="10">
        <f t="shared" si="1209"/>
        <v>0</v>
      </c>
      <c r="W8450" s="10">
        <f t="shared" si="1210"/>
        <v>0</v>
      </c>
      <c r="X8450" s="11">
        <f t="shared" si="1211"/>
        <v>0</v>
      </c>
      <c r="Y8450" s="11">
        <f t="shared" si="1212"/>
        <v>0</v>
      </c>
      <c r="Z8450" s="12" t="str">
        <f t="shared" si="1213"/>
        <v>Torque/Speed Control 1</v>
      </c>
    </row>
    <row r="8451" spans="8:26" x14ac:dyDescent="0.3">
      <c r="H8451" s="244"/>
      <c r="I8451" s="244"/>
      <c r="J8451" s="244"/>
      <c r="K8451" s="244"/>
      <c r="L8451" s="244"/>
      <c r="M8451" s="244"/>
      <c r="N8451" s="244"/>
      <c r="O8451" s="244"/>
      <c r="P8451" s="244"/>
      <c r="Q8451" s="244"/>
      <c r="R8451" s="6">
        <f t="shared" si="1205"/>
        <v>0</v>
      </c>
      <c r="S8451" s="6">
        <f t="shared" si="1206"/>
        <v>0</v>
      </c>
      <c r="T8451" s="7">
        <f t="shared" si="1207"/>
        <v>0</v>
      </c>
      <c r="U8451" s="121" t="str">
        <f t="shared" si="1208"/>
        <v>0</v>
      </c>
      <c r="V8451" s="10">
        <f t="shared" si="1209"/>
        <v>0</v>
      </c>
      <c r="W8451" s="10">
        <f t="shared" si="1210"/>
        <v>0</v>
      </c>
      <c r="X8451" s="11">
        <f t="shared" si="1211"/>
        <v>0</v>
      </c>
      <c r="Y8451" s="11">
        <f t="shared" si="1212"/>
        <v>0</v>
      </c>
      <c r="Z8451" s="12" t="str">
        <f t="shared" si="1213"/>
        <v>Torque/Speed Control 1</v>
      </c>
    </row>
    <row r="8452" spans="8:26" x14ac:dyDescent="0.3">
      <c r="H8452" s="244"/>
      <c r="I8452" s="244"/>
      <c r="J8452" s="244"/>
      <c r="K8452" s="244"/>
      <c r="L8452" s="244"/>
      <c r="M8452" s="244"/>
      <c r="N8452" s="244"/>
      <c r="O8452" s="244"/>
      <c r="P8452" s="244"/>
      <c r="Q8452" s="244"/>
      <c r="R8452" s="6">
        <f t="shared" si="1205"/>
        <v>0</v>
      </c>
      <c r="S8452" s="6">
        <f t="shared" si="1206"/>
        <v>0</v>
      </c>
      <c r="T8452" s="7">
        <f t="shared" si="1207"/>
        <v>0</v>
      </c>
      <c r="U8452" s="121" t="str">
        <f t="shared" si="1208"/>
        <v>0</v>
      </c>
      <c r="V8452" s="10">
        <f t="shared" si="1209"/>
        <v>0</v>
      </c>
      <c r="W8452" s="10">
        <f t="shared" si="1210"/>
        <v>0</v>
      </c>
      <c r="X8452" s="11">
        <f t="shared" si="1211"/>
        <v>0</v>
      </c>
      <c r="Y8452" s="11">
        <f t="shared" si="1212"/>
        <v>0</v>
      </c>
      <c r="Z8452" s="12" t="str">
        <f t="shared" si="1213"/>
        <v>Torque/Speed Control 1</v>
      </c>
    </row>
    <row r="8453" spans="8:26" x14ac:dyDescent="0.3">
      <c r="H8453" s="244"/>
      <c r="I8453" s="244"/>
      <c r="J8453" s="244"/>
      <c r="K8453" s="244"/>
      <c r="L8453" s="244"/>
      <c r="M8453" s="244"/>
      <c r="N8453" s="244"/>
      <c r="O8453" s="244"/>
      <c r="P8453" s="244"/>
      <c r="Q8453" s="244"/>
      <c r="R8453" s="6">
        <f t="shared" si="1205"/>
        <v>0</v>
      </c>
      <c r="S8453" s="6">
        <f t="shared" si="1206"/>
        <v>0</v>
      </c>
      <c r="T8453" s="7">
        <f t="shared" si="1207"/>
        <v>0</v>
      </c>
      <c r="U8453" s="121" t="str">
        <f t="shared" si="1208"/>
        <v>0</v>
      </c>
      <c r="V8453" s="10">
        <f t="shared" si="1209"/>
        <v>0</v>
      </c>
      <c r="W8453" s="10">
        <f t="shared" si="1210"/>
        <v>0</v>
      </c>
      <c r="X8453" s="11">
        <f t="shared" si="1211"/>
        <v>0</v>
      </c>
      <c r="Y8453" s="11">
        <f t="shared" si="1212"/>
        <v>0</v>
      </c>
      <c r="Z8453" s="12" t="str">
        <f t="shared" si="1213"/>
        <v>Torque/Speed Control 1</v>
      </c>
    </row>
    <row r="8454" spans="8:26" x14ac:dyDescent="0.3">
      <c r="H8454" s="244"/>
      <c r="I8454" s="244"/>
      <c r="J8454" s="244"/>
      <c r="K8454" s="244"/>
      <c r="L8454" s="244"/>
      <c r="M8454" s="244"/>
      <c r="N8454" s="244"/>
      <c r="O8454" s="244"/>
      <c r="P8454" s="244"/>
      <c r="Q8454" s="244"/>
      <c r="R8454" s="6">
        <f t="shared" si="1205"/>
        <v>0</v>
      </c>
      <c r="S8454" s="6">
        <f t="shared" si="1206"/>
        <v>0</v>
      </c>
      <c r="T8454" s="7">
        <f t="shared" si="1207"/>
        <v>0</v>
      </c>
      <c r="U8454" s="121" t="str">
        <f t="shared" si="1208"/>
        <v>0</v>
      </c>
      <c r="V8454" s="10">
        <f t="shared" si="1209"/>
        <v>0</v>
      </c>
      <c r="W8454" s="10">
        <f t="shared" si="1210"/>
        <v>0</v>
      </c>
      <c r="X8454" s="11">
        <f t="shared" si="1211"/>
        <v>0</v>
      </c>
      <c r="Y8454" s="11">
        <f t="shared" si="1212"/>
        <v>0</v>
      </c>
      <c r="Z8454" s="12" t="str">
        <f t="shared" si="1213"/>
        <v>Torque/Speed Control 1</v>
      </c>
    </row>
    <row r="8455" spans="8:26" x14ac:dyDescent="0.3">
      <c r="H8455" s="244"/>
      <c r="I8455" s="244"/>
      <c r="J8455" s="244"/>
      <c r="K8455" s="244"/>
      <c r="L8455" s="244"/>
      <c r="M8455" s="244"/>
      <c r="N8455" s="244"/>
      <c r="O8455" s="244"/>
      <c r="P8455" s="244"/>
      <c r="Q8455" s="244"/>
      <c r="R8455" s="6">
        <f t="shared" si="1205"/>
        <v>0</v>
      </c>
      <c r="S8455" s="6">
        <f t="shared" si="1206"/>
        <v>0</v>
      </c>
      <c r="T8455" s="7">
        <f t="shared" si="1207"/>
        <v>0</v>
      </c>
      <c r="U8455" s="121" t="str">
        <f t="shared" si="1208"/>
        <v>0</v>
      </c>
      <c r="V8455" s="10">
        <f t="shared" si="1209"/>
        <v>0</v>
      </c>
      <c r="W8455" s="10">
        <f t="shared" si="1210"/>
        <v>0</v>
      </c>
      <c r="X8455" s="11">
        <f t="shared" si="1211"/>
        <v>0</v>
      </c>
      <c r="Y8455" s="11">
        <f t="shared" si="1212"/>
        <v>0</v>
      </c>
      <c r="Z8455" s="12" t="str">
        <f t="shared" si="1213"/>
        <v>Torque/Speed Control 1</v>
      </c>
    </row>
    <row r="8456" spans="8:26" x14ac:dyDescent="0.3">
      <c r="H8456" s="244"/>
      <c r="I8456" s="244"/>
      <c r="J8456" s="244"/>
      <c r="K8456" s="244"/>
      <c r="L8456" s="244"/>
      <c r="M8456" s="244"/>
      <c r="N8456" s="244"/>
      <c r="O8456" s="244"/>
      <c r="P8456" s="244"/>
      <c r="Q8456" s="244"/>
      <c r="R8456" s="6">
        <f t="shared" si="1205"/>
        <v>0</v>
      </c>
      <c r="S8456" s="6">
        <f t="shared" si="1206"/>
        <v>0</v>
      </c>
      <c r="T8456" s="7">
        <f t="shared" si="1207"/>
        <v>0</v>
      </c>
      <c r="U8456" s="121" t="str">
        <f t="shared" si="1208"/>
        <v>0</v>
      </c>
      <c r="V8456" s="10">
        <f t="shared" si="1209"/>
        <v>0</v>
      </c>
      <c r="W8456" s="10">
        <f t="shared" si="1210"/>
        <v>0</v>
      </c>
      <c r="X8456" s="11">
        <f t="shared" si="1211"/>
        <v>0</v>
      </c>
      <c r="Y8456" s="11">
        <f t="shared" si="1212"/>
        <v>0</v>
      </c>
      <c r="Z8456" s="12" t="str">
        <f t="shared" si="1213"/>
        <v>Torque/Speed Control 1</v>
      </c>
    </row>
    <row r="8457" spans="8:26" x14ac:dyDescent="0.3">
      <c r="H8457" s="244"/>
      <c r="I8457" s="244"/>
      <c r="J8457" s="244"/>
      <c r="K8457" s="244"/>
      <c r="L8457" s="244"/>
      <c r="M8457" s="244"/>
      <c r="N8457" s="244"/>
      <c r="O8457" s="244"/>
      <c r="P8457" s="244"/>
      <c r="Q8457" s="244"/>
      <c r="R8457" s="6">
        <f t="shared" si="1205"/>
        <v>0</v>
      </c>
      <c r="S8457" s="6">
        <f t="shared" si="1206"/>
        <v>0</v>
      </c>
      <c r="T8457" s="7">
        <f t="shared" si="1207"/>
        <v>0</v>
      </c>
      <c r="U8457" s="121" t="str">
        <f t="shared" si="1208"/>
        <v>0</v>
      </c>
      <c r="V8457" s="10">
        <f t="shared" si="1209"/>
        <v>0</v>
      </c>
      <c r="W8457" s="10">
        <f t="shared" si="1210"/>
        <v>0</v>
      </c>
      <c r="X8457" s="11">
        <f t="shared" si="1211"/>
        <v>0</v>
      </c>
      <c r="Y8457" s="11">
        <f t="shared" si="1212"/>
        <v>0</v>
      </c>
      <c r="Z8457" s="12" t="str">
        <f t="shared" si="1213"/>
        <v>Torque/Speed Control 1</v>
      </c>
    </row>
    <row r="8458" spans="8:26" x14ac:dyDescent="0.3">
      <c r="H8458" s="244"/>
      <c r="I8458" s="244"/>
      <c r="J8458" s="244"/>
      <c r="K8458" s="244"/>
      <c r="L8458" s="244"/>
      <c r="M8458" s="244"/>
      <c r="N8458" s="244"/>
      <c r="O8458" s="244"/>
      <c r="P8458" s="244"/>
      <c r="Q8458" s="244"/>
      <c r="R8458" s="6">
        <f t="shared" si="1205"/>
        <v>0</v>
      </c>
      <c r="S8458" s="6">
        <f t="shared" si="1206"/>
        <v>0</v>
      </c>
      <c r="T8458" s="7">
        <f t="shared" si="1207"/>
        <v>0</v>
      </c>
      <c r="U8458" s="121" t="str">
        <f t="shared" si="1208"/>
        <v>0</v>
      </c>
      <c r="V8458" s="10">
        <f t="shared" si="1209"/>
        <v>0</v>
      </c>
      <c r="W8458" s="10">
        <f t="shared" si="1210"/>
        <v>0</v>
      </c>
      <c r="X8458" s="11">
        <f t="shared" si="1211"/>
        <v>0</v>
      </c>
      <c r="Y8458" s="11">
        <f t="shared" si="1212"/>
        <v>0</v>
      </c>
      <c r="Z8458" s="12" t="str">
        <f t="shared" si="1213"/>
        <v>Torque/Speed Control 1</v>
      </c>
    </row>
    <row r="8459" spans="8:26" x14ac:dyDescent="0.3">
      <c r="H8459" s="244"/>
      <c r="I8459" s="244"/>
      <c r="J8459" s="244"/>
      <c r="K8459" s="244"/>
      <c r="L8459" s="244"/>
      <c r="M8459" s="244"/>
      <c r="N8459" s="244"/>
      <c r="O8459" s="244"/>
      <c r="P8459" s="244"/>
      <c r="Q8459" s="244"/>
      <c r="R8459" s="6">
        <f t="shared" si="1205"/>
        <v>0</v>
      </c>
      <c r="S8459" s="6">
        <f t="shared" si="1206"/>
        <v>0</v>
      </c>
      <c r="T8459" s="7">
        <f t="shared" si="1207"/>
        <v>0</v>
      </c>
      <c r="U8459" s="121" t="str">
        <f t="shared" si="1208"/>
        <v>0</v>
      </c>
      <c r="V8459" s="10">
        <f t="shared" si="1209"/>
        <v>0</v>
      </c>
      <c r="W8459" s="10">
        <f t="shared" si="1210"/>
        <v>0</v>
      </c>
      <c r="X8459" s="11">
        <f t="shared" si="1211"/>
        <v>0</v>
      </c>
      <c r="Y8459" s="11">
        <f t="shared" si="1212"/>
        <v>0</v>
      </c>
      <c r="Z8459" s="12" t="str">
        <f t="shared" si="1213"/>
        <v>Torque/Speed Control 1</v>
      </c>
    </row>
    <row r="8460" spans="8:26" x14ac:dyDescent="0.3">
      <c r="H8460" s="244"/>
      <c r="I8460" s="244"/>
      <c r="J8460" s="244"/>
      <c r="K8460" s="244"/>
      <c r="L8460" s="244"/>
      <c r="M8460" s="244"/>
      <c r="N8460" s="244"/>
      <c r="O8460" s="244"/>
      <c r="P8460" s="244"/>
      <c r="Q8460" s="244"/>
      <c r="R8460" s="6">
        <f t="shared" si="1205"/>
        <v>0</v>
      </c>
      <c r="S8460" s="6">
        <f t="shared" si="1206"/>
        <v>0</v>
      </c>
      <c r="T8460" s="7">
        <f t="shared" si="1207"/>
        <v>0</v>
      </c>
      <c r="U8460" s="121" t="str">
        <f t="shared" si="1208"/>
        <v>0</v>
      </c>
      <c r="V8460" s="10">
        <f t="shared" si="1209"/>
        <v>0</v>
      </c>
      <c r="W8460" s="10">
        <f t="shared" si="1210"/>
        <v>0</v>
      </c>
      <c r="X8460" s="11">
        <f t="shared" si="1211"/>
        <v>0</v>
      </c>
      <c r="Y8460" s="11">
        <f t="shared" si="1212"/>
        <v>0</v>
      </c>
      <c r="Z8460" s="12" t="str">
        <f t="shared" si="1213"/>
        <v>Torque/Speed Control 1</v>
      </c>
    </row>
    <row r="8461" spans="8:26" x14ac:dyDescent="0.3">
      <c r="H8461" s="244"/>
      <c r="I8461" s="244"/>
      <c r="J8461" s="244"/>
      <c r="K8461" s="244"/>
      <c r="L8461" s="244"/>
      <c r="M8461" s="244"/>
      <c r="N8461" s="244"/>
      <c r="O8461" s="244"/>
      <c r="P8461" s="244"/>
      <c r="Q8461" s="244"/>
      <c r="R8461" s="6">
        <f t="shared" si="1205"/>
        <v>0</v>
      </c>
      <c r="S8461" s="6">
        <f t="shared" si="1206"/>
        <v>0</v>
      </c>
      <c r="T8461" s="7">
        <f t="shared" si="1207"/>
        <v>0</v>
      </c>
      <c r="U8461" s="121" t="str">
        <f t="shared" si="1208"/>
        <v>0</v>
      </c>
      <c r="V8461" s="10">
        <f t="shared" si="1209"/>
        <v>0</v>
      </c>
      <c r="W8461" s="10">
        <f t="shared" si="1210"/>
        <v>0</v>
      </c>
      <c r="X8461" s="11">
        <f t="shared" si="1211"/>
        <v>0</v>
      </c>
      <c r="Y8461" s="11">
        <f t="shared" si="1212"/>
        <v>0</v>
      </c>
      <c r="Z8461" s="12" t="str">
        <f t="shared" si="1213"/>
        <v>Torque/Speed Control 1</v>
      </c>
    </row>
    <row r="8462" spans="8:26" x14ac:dyDescent="0.3">
      <c r="H8462" s="244"/>
      <c r="I8462" s="244"/>
      <c r="J8462" s="244"/>
      <c r="K8462" s="244"/>
      <c r="L8462" s="244"/>
      <c r="M8462" s="244"/>
      <c r="N8462" s="244"/>
      <c r="O8462" s="244"/>
      <c r="P8462" s="244"/>
      <c r="Q8462" s="244"/>
      <c r="R8462" s="6">
        <f t="shared" si="1205"/>
        <v>0</v>
      </c>
      <c r="S8462" s="6">
        <f t="shared" si="1206"/>
        <v>0</v>
      </c>
      <c r="T8462" s="7">
        <f t="shared" si="1207"/>
        <v>0</v>
      </c>
      <c r="U8462" s="121" t="str">
        <f t="shared" si="1208"/>
        <v>0</v>
      </c>
      <c r="V8462" s="10">
        <f t="shared" si="1209"/>
        <v>0</v>
      </c>
      <c r="W8462" s="10">
        <f t="shared" si="1210"/>
        <v>0</v>
      </c>
      <c r="X8462" s="11">
        <f t="shared" si="1211"/>
        <v>0</v>
      </c>
      <c r="Y8462" s="11">
        <f t="shared" si="1212"/>
        <v>0</v>
      </c>
      <c r="Z8462" s="12" t="str">
        <f t="shared" si="1213"/>
        <v>Torque/Speed Control 1</v>
      </c>
    </row>
    <row r="8463" spans="8:26" x14ac:dyDescent="0.3">
      <c r="H8463" s="244"/>
      <c r="I8463" s="244"/>
      <c r="J8463" s="244"/>
      <c r="K8463" s="244"/>
      <c r="L8463" s="244"/>
      <c r="M8463" s="244"/>
      <c r="N8463" s="244"/>
      <c r="O8463" s="244"/>
      <c r="P8463" s="244"/>
      <c r="Q8463" s="244"/>
      <c r="R8463" s="6">
        <f t="shared" si="1205"/>
        <v>0</v>
      </c>
      <c r="S8463" s="6">
        <f t="shared" si="1206"/>
        <v>0</v>
      </c>
      <c r="T8463" s="7">
        <f t="shared" si="1207"/>
        <v>0</v>
      </c>
      <c r="U8463" s="121" t="str">
        <f t="shared" si="1208"/>
        <v>0</v>
      </c>
      <c r="V8463" s="10">
        <f t="shared" si="1209"/>
        <v>0</v>
      </c>
      <c r="W8463" s="10">
        <f t="shared" si="1210"/>
        <v>0</v>
      </c>
      <c r="X8463" s="11">
        <f t="shared" si="1211"/>
        <v>0</v>
      </c>
      <c r="Y8463" s="11">
        <f t="shared" si="1212"/>
        <v>0</v>
      </c>
      <c r="Z8463" s="12" t="str">
        <f t="shared" si="1213"/>
        <v>Torque/Speed Control 1</v>
      </c>
    </row>
    <row r="8464" spans="8:26" x14ac:dyDescent="0.3">
      <c r="H8464" s="244"/>
      <c r="I8464" s="244"/>
      <c r="J8464" s="244"/>
      <c r="K8464" s="244"/>
      <c r="L8464" s="244"/>
      <c r="M8464" s="244"/>
      <c r="N8464" s="244"/>
      <c r="O8464" s="244"/>
      <c r="P8464" s="244"/>
      <c r="Q8464" s="244"/>
      <c r="R8464" s="6">
        <f t="shared" si="1205"/>
        <v>0</v>
      </c>
      <c r="S8464" s="6">
        <f t="shared" si="1206"/>
        <v>0</v>
      </c>
      <c r="T8464" s="7">
        <f t="shared" si="1207"/>
        <v>0</v>
      </c>
      <c r="U8464" s="121" t="str">
        <f t="shared" si="1208"/>
        <v>0</v>
      </c>
      <c r="V8464" s="10">
        <f t="shared" si="1209"/>
        <v>0</v>
      </c>
      <c r="W8464" s="10">
        <f t="shared" si="1210"/>
        <v>0</v>
      </c>
      <c r="X8464" s="11">
        <f t="shared" si="1211"/>
        <v>0</v>
      </c>
      <c r="Y8464" s="11">
        <f t="shared" si="1212"/>
        <v>0</v>
      </c>
      <c r="Z8464" s="12" t="str">
        <f t="shared" si="1213"/>
        <v>Torque/Speed Control 1</v>
      </c>
    </row>
    <row r="8465" spans="8:26" x14ac:dyDescent="0.3">
      <c r="H8465" s="244"/>
      <c r="I8465" s="244"/>
      <c r="J8465" s="244"/>
      <c r="K8465" s="244"/>
      <c r="L8465" s="244"/>
      <c r="M8465" s="244"/>
      <c r="N8465" s="244"/>
      <c r="O8465" s="244"/>
      <c r="P8465" s="244"/>
      <c r="Q8465" s="244"/>
      <c r="R8465" s="6">
        <f t="shared" si="1205"/>
        <v>0</v>
      </c>
      <c r="S8465" s="6">
        <f t="shared" si="1206"/>
        <v>0</v>
      </c>
      <c r="T8465" s="7">
        <f t="shared" si="1207"/>
        <v>0</v>
      </c>
      <c r="U8465" s="121" t="str">
        <f t="shared" si="1208"/>
        <v>0</v>
      </c>
      <c r="V8465" s="10">
        <f t="shared" si="1209"/>
        <v>0</v>
      </c>
      <c r="W8465" s="10">
        <f t="shared" si="1210"/>
        <v>0</v>
      </c>
      <c r="X8465" s="11">
        <f t="shared" si="1211"/>
        <v>0</v>
      </c>
      <c r="Y8465" s="11">
        <f t="shared" si="1212"/>
        <v>0</v>
      </c>
      <c r="Z8465" s="12" t="str">
        <f t="shared" si="1213"/>
        <v>Torque/Speed Control 1</v>
      </c>
    </row>
    <row r="8466" spans="8:26" x14ac:dyDescent="0.3">
      <c r="H8466" s="244"/>
      <c r="I8466" s="244"/>
      <c r="J8466" s="244"/>
      <c r="K8466" s="244"/>
      <c r="L8466" s="244"/>
      <c r="M8466" s="244"/>
      <c r="N8466" s="244"/>
      <c r="O8466" s="244"/>
      <c r="P8466" s="244"/>
      <c r="Q8466" s="244"/>
      <c r="R8466" s="6">
        <f t="shared" si="1205"/>
        <v>0</v>
      </c>
      <c r="S8466" s="6">
        <f t="shared" si="1206"/>
        <v>0</v>
      </c>
      <c r="T8466" s="7">
        <f t="shared" si="1207"/>
        <v>0</v>
      </c>
      <c r="U8466" s="121" t="str">
        <f t="shared" si="1208"/>
        <v>0</v>
      </c>
      <c r="V8466" s="10">
        <f t="shared" si="1209"/>
        <v>0</v>
      </c>
      <c r="W8466" s="10">
        <f t="shared" si="1210"/>
        <v>0</v>
      </c>
      <c r="X8466" s="11">
        <f t="shared" si="1211"/>
        <v>0</v>
      </c>
      <c r="Y8466" s="11">
        <f t="shared" si="1212"/>
        <v>0</v>
      </c>
      <c r="Z8466" s="12" t="str">
        <f t="shared" si="1213"/>
        <v>Torque/Speed Control 1</v>
      </c>
    </row>
    <row r="8467" spans="8:26" x14ac:dyDescent="0.3">
      <c r="H8467" s="244"/>
      <c r="I8467" s="244"/>
      <c r="J8467" s="244"/>
      <c r="K8467" s="244"/>
      <c r="L8467" s="244"/>
      <c r="M8467" s="244"/>
      <c r="N8467" s="244"/>
      <c r="O8467" s="244"/>
      <c r="P8467" s="244"/>
      <c r="Q8467" s="244"/>
      <c r="R8467" s="6">
        <f t="shared" si="1205"/>
        <v>0</v>
      </c>
      <c r="S8467" s="6">
        <f t="shared" si="1206"/>
        <v>0</v>
      </c>
      <c r="T8467" s="7">
        <f t="shared" si="1207"/>
        <v>0</v>
      </c>
      <c r="U8467" s="121" t="str">
        <f t="shared" si="1208"/>
        <v>0</v>
      </c>
      <c r="V8467" s="10">
        <f t="shared" si="1209"/>
        <v>0</v>
      </c>
      <c r="W8467" s="10">
        <f t="shared" si="1210"/>
        <v>0</v>
      </c>
      <c r="X8467" s="11">
        <f t="shared" si="1211"/>
        <v>0</v>
      </c>
      <c r="Y8467" s="11">
        <f t="shared" si="1212"/>
        <v>0</v>
      </c>
      <c r="Z8467" s="12" t="str">
        <f t="shared" si="1213"/>
        <v>Torque/Speed Control 1</v>
      </c>
    </row>
    <row r="8468" spans="8:26" x14ac:dyDescent="0.3">
      <c r="H8468" s="244"/>
      <c r="I8468" s="244"/>
      <c r="J8468" s="244"/>
      <c r="K8468" s="244"/>
      <c r="L8468" s="244"/>
      <c r="M8468" s="244"/>
      <c r="N8468" s="244"/>
      <c r="O8468" s="244"/>
      <c r="P8468" s="244"/>
      <c r="Q8468" s="244"/>
      <c r="R8468" s="6">
        <f t="shared" si="1205"/>
        <v>0</v>
      </c>
      <c r="S8468" s="6">
        <f t="shared" si="1206"/>
        <v>0</v>
      </c>
      <c r="T8468" s="7">
        <f t="shared" si="1207"/>
        <v>0</v>
      </c>
      <c r="U8468" s="121" t="str">
        <f t="shared" si="1208"/>
        <v>0</v>
      </c>
      <c r="V8468" s="10">
        <f t="shared" si="1209"/>
        <v>0</v>
      </c>
      <c r="W8468" s="10">
        <f t="shared" si="1210"/>
        <v>0</v>
      </c>
      <c r="X8468" s="11">
        <f t="shared" si="1211"/>
        <v>0</v>
      </c>
      <c r="Y8468" s="11">
        <f t="shared" si="1212"/>
        <v>0</v>
      </c>
      <c r="Z8468" s="12" t="str">
        <f t="shared" si="1213"/>
        <v>Torque/Speed Control 1</v>
      </c>
    </row>
    <row r="8469" spans="8:26" x14ac:dyDescent="0.3">
      <c r="H8469" s="244"/>
      <c r="I8469" s="244"/>
      <c r="J8469" s="244"/>
      <c r="K8469" s="244"/>
      <c r="L8469" s="244"/>
      <c r="M8469" s="244"/>
      <c r="N8469" s="244"/>
      <c r="O8469" s="244"/>
      <c r="P8469" s="244"/>
      <c r="Q8469" s="244"/>
      <c r="R8469" s="6">
        <f t="shared" si="1205"/>
        <v>0</v>
      </c>
      <c r="S8469" s="6">
        <f t="shared" si="1206"/>
        <v>0</v>
      </c>
      <c r="T8469" s="7">
        <f t="shared" si="1207"/>
        <v>0</v>
      </c>
      <c r="U8469" s="121" t="str">
        <f t="shared" si="1208"/>
        <v>0</v>
      </c>
      <c r="V8469" s="10">
        <f t="shared" si="1209"/>
        <v>0</v>
      </c>
      <c r="W8469" s="10">
        <f t="shared" si="1210"/>
        <v>0</v>
      </c>
      <c r="X8469" s="11">
        <f t="shared" si="1211"/>
        <v>0</v>
      </c>
      <c r="Y8469" s="11">
        <f t="shared" si="1212"/>
        <v>0</v>
      </c>
      <c r="Z8469" s="12" t="str">
        <f t="shared" si="1213"/>
        <v>Torque/Speed Control 1</v>
      </c>
    </row>
    <row r="8470" spans="8:26" x14ac:dyDescent="0.3">
      <c r="H8470" s="244"/>
      <c r="I8470" s="244"/>
      <c r="J8470" s="244"/>
      <c r="K8470" s="244"/>
      <c r="L8470" s="244"/>
      <c r="M8470" s="244"/>
      <c r="N8470" s="244"/>
      <c r="O8470" s="244"/>
      <c r="P8470" s="244"/>
      <c r="Q8470" s="244"/>
      <c r="R8470" s="6">
        <f t="shared" si="1205"/>
        <v>0</v>
      </c>
      <c r="S8470" s="6">
        <f t="shared" si="1206"/>
        <v>0</v>
      </c>
      <c r="T8470" s="7">
        <f t="shared" si="1207"/>
        <v>0</v>
      </c>
      <c r="U8470" s="121" t="str">
        <f t="shared" si="1208"/>
        <v>0</v>
      </c>
      <c r="V8470" s="10">
        <f t="shared" si="1209"/>
        <v>0</v>
      </c>
      <c r="W8470" s="10">
        <f t="shared" si="1210"/>
        <v>0</v>
      </c>
      <c r="X8470" s="11">
        <f t="shared" si="1211"/>
        <v>0</v>
      </c>
      <c r="Y8470" s="11">
        <f t="shared" si="1212"/>
        <v>0</v>
      </c>
      <c r="Z8470" s="12" t="str">
        <f t="shared" si="1213"/>
        <v>Torque/Speed Control 1</v>
      </c>
    </row>
    <row r="8471" spans="8:26" x14ac:dyDescent="0.3">
      <c r="H8471" s="244"/>
      <c r="I8471" s="244"/>
      <c r="J8471" s="244"/>
      <c r="K8471" s="244"/>
      <c r="L8471" s="244"/>
      <c r="M8471" s="244"/>
      <c r="N8471" s="244"/>
      <c r="O8471" s="244"/>
      <c r="P8471" s="244"/>
      <c r="Q8471" s="244"/>
      <c r="R8471" s="6">
        <f t="shared" si="1205"/>
        <v>0</v>
      </c>
      <c r="S8471" s="6">
        <f t="shared" si="1206"/>
        <v>0</v>
      </c>
      <c r="T8471" s="7">
        <f t="shared" si="1207"/>
        <v>0</v>
      </c>
      <c r="U8471" s="121" t="str">
        <f t="shared" si="1208"/>
        <v>0</v>
      </c>
      <c r="V8471" s="10">
        <f t="shared" si="1209"/>
        <v>0</v>
      </c>
      <c r="W8471" s="10">
        <f t="shared" si="1210"/>
        <v>0</v>
      </c>
      <c r="X8471" s="11">
        <f t="shared" si="1211"/>
        <v>0</v>
      </c>
      <c r="Y8471" s="11">
        <f t="shared" si="1212"/>
        <v>0</v>
      </c>
      <c r="Z8471" s="12" t="str">
        <f t="shared" si="1213"/>
        <v>Torque/Speed Control 1</v>
      </c>
    </row>
    <row r="8472" spans="8:26" x14ac:dyDescent="0.3">
      <c r="H8472" s="244"/>
      <c r="I8472" s="244"/>
      <c r="J8472" s="244"/>
      <c r="K8472" s="244"/>
      <c r="L8472" s="244"/>
      <c r="M8472" s="244"/>
      <c r="N8472" s="244"/>
      <c r="O8472" s="244"/>
      <c r="P8472" s="244"/>
      <c r="Q8472" s="244"/>
      <c r="R8472" s="6">
        <f t="shared" si="1205"/>
        <v>0</v>
      </c>
      <c r="S8472" s="6">
        <f t="shared" si="1206"/>
        <v>0</v>
      </c>
      <c r="T8472" s="7">
        <f t="shared" si="1207"/>
        <v>0</v>
      </c>
      <c r="U8472" s="121" t="str">
        <f t="shared" si="1208"/>
        <v>0</v>
      </c>
      <c r="V8472" s="10">
        <f t="shared" si="1209"/>
        <v>0</v>
      </c>
      <c r="W8472" s="10">
        <f t="shared" si="1210"/>
        <v>0</v>
      </c>
      <c r="X8472" s="11">
        <f t="shared" si="1211"/>
        <v>0</v>
      </c>
      <c r="Y8472" s="11">
        <f t="shared" si="1212"/>
        <v>0</v>
      </c>
      <c r="Z8472" s="12" t="str">
        <f t="shared" si="1213"/>
        <v>Torque/Speed Control 1</v>
      </c>
    </row>
    <row r="8473" spans="8:26" x14ac:dyDescent="0.3">
      <c r="H8473" s="244"/>
      <c r="I8473" s="244"/>
      <c r="J8473" s="244"/>
      <c r="K8473" s="244"/>
      <c r="L8473" s="244"/>
      <c r="M8473" s="244"/>
      <c r="N8473" s="244"/>
      <c r="O8473" s="244"/>
      <c r="P8473" s="244"/>
      <c r="Q8473" s="244"/>
      <c r="R8473" s="6">
        <f t="shared" si="1205"/>
        <v>0</v>
      </c>
      <c r="S8473" s="6">
        <f t="shared" si="1206"/>
        <v>0</v>
      </c>
      <c r="T8473" s="7">
        <f t="shared" si="1207"/>
        <v>0</v>
      </c>
      <c r="U8473" s="121" t="str">
        <f t="shared" si="1208"/>
        <v>0</v>
      </c>
      <c r="V8473" s="10">
        <f t="shared" si="1209"/>
        <v>0</v>
      </c>
      <c r="W8473" s="10">
        <f t="shared" si="1210"/>
        <v>0</v>
      </c>
      <c r="X8473" s="11">
        <f t="shared" si="1211"/>
        <v>0</v>
      </c>
      <c r="Y8473" s="11">
        <f t="shared" si="1212"/>
        <v>0</v>
      </c>
      <c r="Z8473" s="12" t="str">
        <f t="shared" si="1213"/>
        <v>Torque/Speed Control 1</v>
      </c>
    </row>
    <row r="8474" spans="8:26" x14ac:dyDescent="0.3">
      <c r="H8474" s="244"/>
      <c r="I8474" s="244"/>
      <c r="J8474" s="244"/>
      <c r="K8474" s="244"/>
      <c r="L8474" s="244"/>
      <c r="M8474" s="244"/>
      <c r="N8474" s="244"/>
      <c r="O8474" s="244"/>
      <c r="P8474" s="244"/>
      <c r="Q8474" s="244"/>
      <c r="R8474" s="6">
        <f t="shared" si="1205"/>
        <v>0</v>
      </c>
      <c r="S8474" s="6">
        <f t="shared" si="1206"/>
        <v>0</v>
      </c>
      <c r="T8474" s="7">
        <f t="shared" si="1207"/>
        <v>0</v>
      </c>
      <c r="U8474" s="121" t="str">
        <f t="shared" si="1208"/>
        <v>0</v>
      </c>
      <c r="V8474" s="10">
        <f t="shared" si="1209"/>
        <v>0</v>
      </c>
      <c r="W8474" s="10">
        <f t="shared" si="1210"/>
        <v>0</v>
      </c>
      <c r="X8474" s="11">
        <f t="shared" si="1211"/>
        <v>0</v>
      </c>
      <c r="Y8474" s="11">
        <f t="shared" si="1212"/>
        <v>0</v>
      </c>
      <c r="Z8474" s="12" t="str">
        <f t="shared" si="1213"/>
        <v>Torque/Speed Control 1</v>
      </c>
    </row>
    <row r="8475" spans="8:26" x14ac:dyDescent="0.3">
      <c r="H8475" s="244"/>
      <c r="I8475" s="244"/>
      <c r="J8475" s="244"/>
      <c r="K8475" s="244"/>
      <c r="L8475" s="244"/>
      <c r="M8475" s="244"/>
      <c r="N8475" s="244"/>
      <c r="O8475" s="244"/>
      <c r="P8475" s="244"/>
      <c r="Q8475" s="244"/>
      <c r="R8475" s="6">
        <f t="shared" si="1205"/>
        <v>0</v>
      </c>
      <c r="S8475" s="6">
        <f t="shared" si="1206"/>
        <v>0</v>
      </c>
      <c r="T8475" s="7">
        <f t="shared" si="1207"/>
        <v>0</v>
      </c>
      <c r="U8475" s="121" t="str">
        <f t="shared" si="1208"/>
        <v>0</v>
      </c>
      <c r="V8475" s="10">
        <f t="shared" si="1209"/>
        <v>0</v>
      </c>
      <c r="W8475" s="10">
        <f t="shared" si="1210"/>
        <v>0</v>
      </c>
      <c r="X8475" s="11">
        <f t="shared" si="1211"/>
        <v>0</v>
      </c>
      <c r="Y8475" s="11">
        <f t="shared" si="1212"/>
        <v>0</v>
      </c>
      <c r="Z8475" s="12" t="str">
        <f t="shared" si="1213"/>
        <v>Torque/Speed Control 1</v>
      </c>
    </row>
    <row r="8476" spans="8:26" x14ac:dyDescent="0.3">
      <c r="H8476" s="244"/>
      <c r="I8476" s="244"/>
      <c r="J8476" s="244"/>
      <c r="K8476" s="244"/>
      <c r="L8476" s="244"/>
      <c r="M8476" s="244"/>
      <c r="N8476" s="244"/>
      <c r="O8476" s="244"/>
      <c r="P8476" s="244"/>
      <c r="Q8476" s="244"/>
      <c r="R8476" s="6">
        <f t="shared" si="1205"/>
        <v>0</v>
      </c>
      <c r="S8476" s="6">
        <f t="shared" si="1206"/>
        <v>0</v>
      </c>
      <c r="T8476" s="7">
        <f t="shared" si="1207"/>
        <v>0</v>
      </c>
      <c r="U8476" s="121" t="str">
        <f t="shared" si="1208"/>
        <v>0</v>
      </c>
      <c r="V8476" s="10">
        <f t="shared" si="1209"/>
        <v>0</v>
      </c>
      <c r="W8476" s="10">
        <f t="shared" si="1210"/>
        <v>0</v>
      </c>
      <c r="X8476" s="11">
        <f t="shared" si="1211"/>
        <v>0</v>
      </c>
      <c r="Y8476" s="11">
        <f t="shared" si="1212"/>
        <v>0</v>
      </c>
      <c r="Z8476" s="12" t="str">
        <f t="shared" si="1213"/>
        <v>Torque/Speed Control 1</v>
      </c>
    </row>
    <row r="8477" spans="8:26" x14ac:dyDescent="0.3">
      <c r="H8477" s="244"/>
      <c r="I8477" s="244"/>
      <c r="J8477" s="244"/>
      <c r="K8477" s="244"/>
      <c r="L8477" s="244"/>
      <c r="M8477" s="244"/>
      <c r="N8477" s="244"/>
      <c r="O8477" s="244"/>
      <c r="P8477" s="244"/>
      <c r="Q8477" s="244"/>
      <c r="R8477" s="6">
        <f t="shared" si="1205"/>
        <v>0</v>
      </c>
      <c r="S8477" s="6">
        <f t="shared" si="1206"/>
        <v>0</v>
      </c>
      <c r="T8477" s="7">
        <f t="shared" si="1207"/>
        <v>0</v>
      </c>
      <c r="U8477" s="121" t="str">
        <f t="shared" si="1208"/>
        <v>0</v>
      </c>
      <c r="V8477" s="10">
        <f t="shared" si="1209"/>
        <v>0</v>
      </c>
      <c r="W8477" s="10">
        <f t="shared" si="1210"/>
        <v>0</v>
      </c>
      <c r="X8477" s="11">
        <f t="shared" si="1211"/>
        <v>0</v>
      </c>
      <c r="Y8477" s="11">
        <f t="shared" si="1212"/>
        <v>0</v>
      </c>
      <c r="Z8477" s="12" t="str">
        <f t="shared" si="1213"/>
        <v>Torque/Speed Control 1</v>
      </c>
    </row>
    <row r="8478" spans="8:26" x14ac:dyDescent="0.3">
      <c r="H8478" s="244"/>
      <c r="I8478" s="244"/>
      <c r="J8478" s="244"/>
      <c r="K8478" s="244"/>
      <c r="L8478" s="244"/>
      <c r="M8478" s="244"/>
      <c r="N8478" s="244"/>
      <c r="O8478" s="244"/>
      <c r="P8478" s="244"/>
      <c r="Q8478" s="244"/>
      <c r="R8478" s="6">
        <f t="shared" si="1205"/>
        <v>0</v>
      </c>
      <c r="S8478" s="6">
        <f t="shared" si="1206"/>
        <v>0</v>
      </c>
      <c r="T8478" s="7">
        <f t="shared" si="1207"/>
        <v>0</v>
      </c>
      <c r="U8478" s="121" t="str">
        <f t="shared" si="1208"/>
        <v>0</v>
      </c>
      <c r="V8478" s="10">
        <f t="shared" si="1209"/>
        <v>0</v>
      </c>
      <c r="W8478" s="10">
        <f t="shared" si="1210"/>
        <v>0</v>
      </c>
      <c r="X8478" s="11">
        <f t="shared" si="1211"/>
        <v>0</v>
      </c>
      <c r="Y8478" s="11">
        <f t="shared" si="1212"/>
        <v>0</v>
      </c>
      <c r="Z8478" s="12" t="str">
        <f t="shared" si="1213"/>
        <v>Torque/Speed Control 1</v>
      </c>
    </row>
    <row r="8479" spans="8:26" x14ac:dyDescent="0.3">
      <c r="H8479" s="244"/>
      <c r="I8479" s="244"/>
      <c r="J8479" s="244"/>
      <c r="K8479" s="244"/>
      <c r="L8479" s="244"/>
      <c r="M8479" s="244"/>
      <c r="N8479" s="244"/>
      <c r="O8479" s="244"/>
      <c r="P8479" s="244"/>
      <c r="Q8479" s="244"/>
      <c r="R8479" s="6">
        <f t="shared" si="1205"/>
        <v>0</v>
      </c>
      <c r="S8479" s="6">
        <f t="shared" si="1206"/>
        <v>0</v>
      </c>
      <c r="T8479" s="7">
        <f t="shared" si="1207"/>
        <v>0</v>
      </c>
      <c r="U8479" s="121" t="str">
        <f t="shared" si="1208"/>
        <v>0</v>
      </c>
      <c r="V8479" s="10">
        <f t="shared" si="1209"/>
        <v>0</v>
      </c>
      <c r="W8479" s="10">
        <f t="shared" si="1210"/>
        <v>0</v>
      </c>
      <c r="X8479" s="11">
        <f t="shared" si="1211"/>
        <v>0</v>
      </c>
      <c r="Y8479" s="11">
        <f t="shared" si="1212"/>
        <v>0</v>
      </c>
      <c r="Z8479" s="12" t="str">
        <f t="shared" si="1213"/>
        <v>Torque/Speed Control 1</v>
      </c>
    </row>
    <row r="8480" spans="8:26" x14ac:dyDescent="0.3">
      <c r="H8480" s="244"/>
      <c r="I8480" s="244"/>
      <c r="J8480" s="244"/>
      <c r="K8480" s="244"/>
      <c r="L8480" s="244"/>
      <c r="M8480" s="244"/>
      <c r="N8480" s="244"/>
      <c r="O8480" s="244"/>
      <c r="P8480" s="244"/>
      <c r="Q8480" s="244"/>
      <c r="R8480" s="6">
        <f t="shared" si="1205"/>
        <v>0</v>
      </c>
      <c r="S8480" s="6">
        <f t="shared" si="1206"/>
        <v>0</v>
      </c>
      <c r="T8480" s="7">
        <f t="shared" si="1207"/>
        <v>0</v>
      </c>
      <c r="U8480" s="121" t="str">
        <f t="shared" si="1208"/>
        <v>0</v>
      </c>
      <c r="V8480" s="10">
        <f t="shared" si="1209"/>
        <v>0</v>
      </c>
      <c r="W8480" s="10">
        <f t="shared" si="1210"/>
        <v>0</v>
      </c>
      <c r="X8480" s="11">
        <f t="shared" si="1211"/>
        <v>0</v>
      </c>
      <c r="Y8480" s="11">
        <f t="shared" si="1212"/>
        <v>0</v>
      </c>
      <c r="Z8480" s="12" t="str">
        <f t="shared" si="1213"/>
        <v>Torque/Speed Control 1</v>
      </c>
    </row>
    <row r="8481" spans="8:26" x14ac:dyDescent="0.3">
      <c r="H8481" s="244"/>
      <c r="I8481" s="244"/>
      <c r="J8481" s="244"/>
      <c r="K8481" s="244"/>
      <c r="L8481" s="244"/>
      <c r="M8481" s="244"/>
      <c r="N8481" s="244"/>
      <c r="O8481" s="244"/>
      <c r="P8481" s="244"/>
      <c r="Q8481" s="244"/>
      <c r="R8481" s="6">
        <f t="shared" si="1205"/>
        <v>0</v>
      </c>
      <c r="S8481" s="6">
        <f t="shared" si="1206"/>
        <v>0</v>
      </c>
      <c r="T8481" s="7">
        <f t="shared" si="1207"/>
        <v>0</v>
      </c>
      <c r="U8481" s="121" t="str">
        <f t="shared" si="1208"/>
        <v>0</v>
      </c>
      <c r="V8481" s="10">
        <f t="shared" si="1209"/>
        <v>0</v>
      </c>
      <c r="W8481" s="10">
        <f t="shared" si="1210"/>
        <v>0</v>
      </c>
      <c r="X8481" s="11">
        <f t="shared" si="1211"/>
        <v>0</v>
      </c>
      <c r="Y8481" s="11">
        <f t="shared" si="1212"/>
        <v>0</v>
      </c>
      <c r="Z8481" s="12" t="str">
        <f t="shared" si="1213"/>
        <v>Torque/Speed Control 1</v>
      </c>
    </row>
    <row r="8482" spans="8:26" x14ac:dyDescent="0.3">
      <c r="H8482" s="244"/>
      <c r="I8482" s="244"/>
      <c r="J8482" s="244"/>
      <c r="K8482" s="244"/>
      <c r="L8482" s="244"/>
      <c r="M8482" s="244"/>
      <c r="N8482" s="244"/>
      <c r="O8482" s="244"/>
      <c r="P8482" s="244"/>
      <c r="Q8482" s="244"/>
      <c r="R8482" s="6">
        <f t="shared" si="1205"/>
        <v>0</v>
      </c>
      <c r="S8482" s="6">
        <f t="shared" si="1206"/>
        <v>0</v>
      </c>
      <c r="T8482" s="7">
        <f t="shared" si="1207"/>
        <v>0</v>
      </c>
      <c r="U8482" s="121" t="str">
        <f t="shared" si="1208"/>
        <v>0</v>
      </c>
      <c r="V8482" s="10">
        <f t="shared" si="1209"/>
        <v>0</v>
      </c>
      <c r="W8482" s="10">
        <f t="shared" si="1210"/>
        <v>0</v>
      </c>
      <c r="X8482" s="11">
        <f t="shared" si="1211"/>
        <v>0</v>
      </c>
      <c r="Y8482" s="11">
        <f t="shared" si="1212"/>
        <v>0</v>
      </c>
      <c r="Z8482" s="12" t="str">
        <f t="shared" si="1213"/>
        <v>Torque/Speed Control 1</v>
      </c>
    </row>
    <row r="8483" spans="8:26" x14ac:dyDescent="0.3">
      <c r="H8483" s="244"/>
      <c r="I8483" s="244"/>
      <c r="J8483" s="244"/>
      <c r="K8483" s="244"/>
      <c r="L8483" s="244"/>
      <c r="M8483" s="244"/>
      <c r="N8483" s="244"/>
      <c r="O8483" s="244"/>
      <c r="P8483" s="244"/>
      <c r="Q8483" s="244"/>
      <c r="R8483" s="6">
        <f t="shared" si="1205"/>
        <v>0</v>
      </c>
      <c r="S8483" s="6">
        <f t="shared" si="1206"/>
        <v>0</v>
      </c>
      <c r="T8483" s="7">
        <f t="shared" si="1207"/>
        <v>0</v>
      </c>
      <c r="U8483" s="121" t="str">
        <f t="shared" si="1208"/>
        <v>0</v>
      </c>
      <c r="V8483" s="10">
        <f t="shared" si="1209"/>
        <v>0</v>
      </c>
      <c r="W8483" s="10">
        <f t="shared" si="1210"/>
        <v>0</v>
      </c>
      <c r="X8483" s="11">
        <f t="shared" si="1211"/>
        <v>0</v>
      </c>
      <c r="Y8483" s="11">
        <f t="shared" si="1212"/>
        <v>0</v>
      </c>
      <c r="Z8483" s="12" t="str">
        <f t="shared" si="1213"/>
        <v>Torque/Speed Control 1</v>
      </c>
    </row>
    <row r="8484" spans="8:26" x14ac:dyDescent="0.3">
      <c r="H8484" s="244"/>
      <c r="I8484" s="244"/>
      <c r="J8484" s="244"/>
      <c r="K8484" s="244"/>
      <c r="L8484" s="244"/>
      <c r="M8484" s="244"/>
      <c r="N8484" s="244"/>
      <c r="O8484" s="244"/>
      <c r="P8484" s="244"/>
      <c r="Q8484" s="244"/>
      <c r="R8484" s="6">
        <f t="shared" si="1205"/>
        <v>0</v>
      </c>
      <c r="S8484" s="6">
        <f t="shared" si="1206"/>
        <v>0</v>
      </c>
      <c r="T8484" s="7">
        <f t="shared" si="1207"/>
        <v>0</v>
      </c>
      <c r="U8484" s="121" t="str">
        <f t="shared" si="1208"/>
        <v>0</v>
      </c>
      <c r="V8484" s="10">
        <f t="shared" si="1209"/>
        <v>0</v>
      </c>
      <c r="W8484" s="10">
        <f t="shared" si="1210"/>
        <v>0</v>
      </c>
      <c r="X8484" s="11">
        <f t="shared" si="1211"/>
        <v>0</v>
      </c>
      <c r="Y8484" s="11">
        <f t="shared" si="1212"/>
        <v>0</v>
      </c>
      <c r="Z8484" s="12" t="str">
        <f t="shared" si="1213"/>
        <v>Torque/Speed Control 1</v>
      </c>
    </row>
    <row r="8485" spans="8:26" x14ac:dyDescent="0.3">
      <c r="H8485" s="244"/>
      <c r="I8485" s="244"/>
      <c r="J8485" s="244"/>
      <c r="K8485" s="244"/>
      <c r="L8485" s="244"/>
      <c r="M8485" s="244"/>
      <c r="N8485" s="244"/>
      <c r="O8485" s="244"/>
      <c r="P8485" s="244"/>
      <c r="Q8485" s="244"/>
      <c r="R8485" s="6">
        <f t="shared" si="1205"/>
        <v>0</v>
      </c>
      <c r="S8485" s="6">
        <f t="shared" si="1206"/>
        <v>0</v>
      </c>
      <c r="T8485" s="7">
        <f t="shared" si="1207"/>
        <v>0</v>
      </c>
      <c r="U8485" s="121" t="str">
        <f t="shared" si="1208"/>
        <v>0</v>
      </c>
      <c r="V8485" s="10">
        <f t="shared" si="1209"/>
        <v>0</v>
      </c>
      <c r="W8485" s="10">
        <f t="shared" si="1210"/>
        <v>0</v>
      </c>
      <c r="X8485" s="11">
        <f t="shared" si="1211"/>
        <v>0</v>
      </c>
      <c r="Y8485" s="11">
        <f t="shared" si="1212"/>
        <v>0</v>
      </c>
      <c r="Z8485" s="12" t="str">
        <f t="shared" si="1213"/>
        <v>Torque/Speed Control 1</v>
      </c>
    </row>
    <row r="8486" spans="8:26" x14ac:dyDescent="0.3">
      <c r="H8486" s="244"/>
      <c r="I8486" s="244"/>
      <c r="J8486" s="244"/>
      <c r="K8486" s="244"/>
      <c r="L8486" s="244"/>
      <c r="M8486" s="244"/>
      <c r="N8486" s="244"/>
      <c r="O8486" s="244"/>
      <c r="P8486" s="244"/>
      <c r="Q8486" s="244"/>
      <c r="R8486" s="6">
        <f t="shared" si="1205"/>
        <v>0</v>
      </c>
      <c r="S8486" s="6">
        <f t="shared" si="1206"/>
        <v>0</v>
      </c>
      <c r="T8486" s="7">
        <f t="shared" si="1207"/>
        <v>0</v>
      </c>
      <c r="U8486" s="121" t="str">
        <f t="shared" si="1208"/>
        <v>0</v>
      </c>
      <c r="V8486" s="10">
        <f t="shared" si="1209"/>
        <v>0</v>
      </c>
      <c r="W8486" s="10">
        <f t="shared" si="1210"/>
        <v>0</v>
      </c>
      <c r="X8486" s="11">
        <f t="shared" si="1211"/>
        <v>0</v>
      </c>
      <c r="Y8486" s="11">
        <f t="shared" si="1212"/>
        <v>0</v>
      </c>
      <c r="Z8486" s="12" t="str">
        <f t="shared" si="1213"/>
        <v>Torque/Speed Control 1</v>
      </c>
    </row>
    <row r="8487" spans="8:26" x14ac:dyDescent="0.3">
      <c r="H8487" s="244"/>
      <c r="I8487" s="244"/>
      <c r="J8487" s="244"/>
      <c r="K8487" s="244"/>
      <c r="L8487" s="244"/>
      <c r="M8487" s="244"/>
      <c r="N8487" s="244"/>
      <c r="O8487" s="244"/>
      <c r="P8487" s="244"/>
      <c r="Q8487" s="244"/>
      <c r="R8487" s="6">
        <f t="shared" si="1205"/>
        <v>0</v>
      </c>
      <c r="S8487" s="6">
        <f t="shared" si="1206"/>
        <v>0</v>
      </c>
      <c r="T8487" s="7">
        <f t="shared" si="1207"/>
        <v>0</v>
      </c>
      <c r="U8487" s="121" t="str">
        <f t="shared" si="1208"/>
        <v>0</v>
      </c>
      <c r="V8487" s="10">
        <f t="shared" si="1209"/>
        <v>0</v>
      </c>
      <c r="W8487" s="10">
        <f t="shared" si="1210"/>
        <v>0</v>
      </c>
      <c r="X8487" s="11">
        <f t="shared" si="1211"/>
        <v>0</v>
      </c>
      <c r="Y8487" s="11">
        <f t="shared" si="1212"/>
        <v>0</v>
      </c>
      <c r="Z8487" s="12" t="str">
        <f t="shared" si="1213"/>
        <v>Torque/Speed Control 1</v>
      </c>
    </row>
    <row r="8488" spans="8:26" x14ac:dyDescent="0.3">
      <c r="H8488" s="244"/>
      <c r="I8488" s="244"/>
      <c r="J8488" s="244"/>
      <c r="K8488" s="244"/>
      <c r="L8488" s="244"/>
      <c r="M8488" s="244"/>
      <c r="N8488" s="244"/>
      <c r="O8488" s="244"/>
      <c r="P8488" s="244"/>
      <c r="Q8488" s="244"/>
      <c r="R8488" s="6">
        <f t="shared" si="1205"/>
        <v>0</v>
      </c>
      <c r="S8488" s="6">
        <f t="shared" si="1206"/>
        <v>0</v>
      </c>
      <c r="T8488" s="7">
        <f t="shared" si="1207"/>
        <v>0</v>
      </c>
      <c r="U8488" s="121" t="str">
        <f t="shared" si="1208"/>
        <v>0</v>
      </c>
      <c r="V8488" s="10">
        <f t="shared" si="1209"/>
        <v>0</v>
      </c>
      <c r="W8488" s="10">
        <f t="shared" si="1210"/>
        <v>0</v>
      </c>
      <c r="X8488" s="11">
        <f t="shared" si="1211"/>
        <v>0</v>
      </c>
      <c r="Y8488" s="11">
        <f t="shared" si="1212"/>
        <v>0</v>
      </c>
      <c r="Z8488" s="12" t="str">
        <f t="shared" si="1213"/>
        <v>Torque/Speed Control 1</v>
      </c>
    </row>
    <row r="8489" spans="8:26" x14ac:dyDescent="0.3">
      <c r="H8489" s="244"/>
      <c r="I8489" s="244"/>
      <c r="J8489" s="244"/>
      <c r="K8489" s="244"/>
      <c r="L8489" s="244"/>
      <c r="M8489" s="244"/>
      <c r="N8489" s="244"/>
      <c r="O8489" s="244"/>
      <c r="P8489" s="244"/>
      <c r="Q8489" s="244"/>
      <c r="R8489" s="6">
        <f t="shared" si="1205"/>
        <v>0</v>
      </c>
      <c r="S8489" s="6">
        <f t="shared" si="1206"/>
        <v>0</v>
      </c>
      <c r="T8489" s="7">
        <f t="shared" si="1207"/>
        <v>0</v>
      </c>
      <c r="U8489" s="121" t="str">
        <f t="shared" si="1208"/>
        <v>0</v>
      </c>
      <c r="V8489" s="10">
        <f t="shared" si="1209"/>
        <v>0</v>
      </c>
      <c r="W8489" s="10">
        <f t="shared" si="1210"/>
        <v>0</v>
      </c>
      <c r="X8489" s="11">
        <f t="shared" si="1211"/>
        <v>0</v>
      </c>
      <c r="Y8489" s="11">
        <f t="shared" si="1212"/>
        <v>0</v>
      </c>
      <c r="Z8489" s="12" t="str">
        <f t="shared" si="1213"/>
        <v>Torque/Speed Control 1</v>
      </c>
    </row>
    <row r="8490" spans="8:26" x14ac:dyDescent="0.3">
      <c r="H8490" s="244"/>
      <c r="I8490" s="244"/>
      <c r="J8490" s="244"/>
      <c r="K8490" s="244"/>
      <c r="L8490" s="244"/>
      <c r="M8490" s="244"/>
      <c r="N8490" s="244"/>
      <c r="O8490" s="244"/>
      <c r="P8490" s="244"/>
      <c r="Q8490" s="244"/>
      <c r="R8490" s="6">
        <f t="shared" si="1205"/>
        <v>0</v>
      </c>
      <c r="S8490" s="6">
        <f t="shared" si="1206"/>
        <v>0</v>
      </c>
      <c r="T8490" s="7">
        <f t="shared" si="1207"/>
        <v>0</v>
      </c>
      <c r="U8490" s="121" t="str">
        <f t="shared" si="1208"/>
        <v>0</v>
      </c>
      <c r="V8490" s="10">
        <f t="shared" si="1209"/>
        <v>0</v>
      </c>
      <c r="W8490" s="10">
        <f t="shared" si="1210"/>
        <v>0</v>
      </c>
      <c r="X8490" s="11">
        <f t="shared" si="1211"/>
        <v>0</v>
      </c>
      <c r="Y8490" s="11">
        <f t="shared" si="1212"/>
        <v>0</v>
      </c>
      <c r="Z8490" s="12" t="str">
        <f t="shared" si="1213"/>
        <v>Torque/Speed Control 1</v>
      </c>
    </row>
    <row r="8491" spans="8:26" x14ac:dyDescent="0.3">
      <c r="H8491" s="244"/>
      <c r="I8491" s="244"/>
      <c r="J8491" s="244"/>
      <c r="K8491" s="244"/>
      <c r="L8491" s="244"/>
      <c r="M8491" s="244"/>
      <c r="N8491" s="244"/>
      <c r="O8491" s="244"/>
      <c r="P8491" s="244"/>
      <c r="Q8491" s="244"/>
      <c r="R8491" s="6">
        <f t="shared" si="1205"/>
        <v>0</v>
      </c>
      <c r="S8491" s="6">
        <f t="shared" si="1206"/>
        <v>0</v>
      </c>
      <c r="T8491" s="7">
        <f t="shared" si="1207"/>
        <v>0</v>
      </c>
      <c r="U8491" s="121" t="str">
        <f t="shared" si="1208"/>
        <v>0</v>
      </c>
      <c r="V8491" s="10">
        <f t="shared" si="1209"/>
        <v>0</v>
      </c>
      <c r="W8491" s="10">
        <f t="shared" si="1210"/>
        <v>0</v>
      </c>
      <c r="X8491" s="11">
        <f t="shared" si="1211"/>
        <v>0</v>
      </c>
      <c r="Y8491" s="11">
        <f t="shared" si="1212"/>
        <v>0</v>
      </c>
      <c r="Z8491" s="12" t="str">
        <f t="shared" si="1213"/>
        <v>Torque/Speed Control 1</v>
      </c>
    </row>
    <row r="8492" spans="8:26" x14ac:dyDescent="0.3">
      <c r="H8492" s="244"/>
      <c r="I8492" s="244"/>
      <c r="J8492" s="244"/>
      <c r="K8492" s="244"/>
      <c r="L8492" s="244"/>
      <c r="M8492" s="244"/>
      <c r="N8492" s="244"/>
      <c r="O8492" s="244"/>
      <c r="P8492" s="244"/>
      <c r="Q8492" s="244"/>
      <c r="R8492" s="6">
        <f t="shared" si="1205"/>
        <v>0</v>
      </c>
      <c r="S8492" s="6">
        <f t="shared" si="1206"/>
        <v>0</v>
      </c>
      <c r="T8492" s="7">
        <f t="shared" si="1207"/>
        <v>0</v>
      </c>
      <c r="U8492" s="121" t="str">
        <f t="shared" si="1208"/>
        <v>0</v>
      </c>
      <c r="V8492" s="10">
        <f t="shared" si="1209"/>
        <v>0</v>
      </c>
      <c r="W8492" s="10">
        <f t="shared" si="1210"/>
        <v>0</v>
      </c>
      <c r="X8492" s="11">
        <f t="shared" si="1211"/>
        <v>0</v>
      </c>
      <c r="Y8492" s="11">
        <f t="shared" si="1212"/>
        <v>0</v>
      </c>
      <c r="Z8492" s="12" t="str">
        <f t="shared" si="1213"/>
        <v>Torque/Speed Control 1</v>
      </c>
    </row>
    <row r="8493" spans="8:26" x14ac:dyDescent="0.3">
      <c r="H8493" s="244"/>
      <c r="I8493" s="244"/>
      <c r="J8493" s="244"/>
      <c r="K8493" s="244"/>
      <c r="L8493" s="244"/>
      <c r="M8493" s="244"/>
      <c r="N8493" s="244"/>
      <c r="O8493" s="244"/>
      <c r="P8493" s="244"/>
      <c r="Q8493" s="244"/>
      <c r="R8493" s="6">
        <f t="shared" si="1205"/>
        <v>0</v>
      </c>
      <c r="S8493" s="6">
        <f t="shared" si="1206"/>
        <v>0</v>
      </c>
      <c r="T8493" s="7">
        <f t="shared" si="1207"/>
        <v>0</v>
      </c>
      <c r="U8493" s="121" t="str">
        <f t="shared" si="1208"/>
        <v>0</v>
      </c>
      <c r="V8493" s="10">
        <f t="shared" si="1209"/>
        <v>0</v>
      </c>
      <c r="W8493" s="10">
        <f t="shared" si="1210"/>
        <v>0</v>
      </c>
      <c r="X8493" s="11">
        <f t="shared" si="1211"/>
        <v>0</v>
      </c>
      <c r="Y8493" s="11">
        <f t="shared" si="1212"/>
        <v>0</v>
      </c>
      <c r="Z8493" s="12" t="str">
        <f t="shared" si="1213"/>
        <v>Torque/Speed Control 1</v>
      </c>
    </row>
    <row r="8494" spans="8:26" x14ac:dyDescent="0.3">
      <c r="H8494" s="244"/>
      <c r="I8494" s="244"/>
      <c r="J8494" s="244"/>
      <c r="K8494" s="244"/>
      <c r="L8494" s="244"/>
      <c r="M8494" s="244"/>
      <c r="N8494" s="244"/>
      <c r="O8494" s="244"/>
      <c r="P8494" s="244"/>
      <c r="Q8494" s="244"/>
      <c r="R8494" s="6">
        <f t="shared" si="1205"/>
        <v>0</v>
      </c>
      <c r="S8494" s="6">
        <f t="shared" si="1206"/>
        <v>0</v>
      </c>
      <c r="T8494" s="7">
        <f t="shared" si="1207"/>
        <v>0</v>
      </c>
      <c r="U8494" s="121" t="str">
        <f t="shared" si="1208"/>
        <v>0</v>
      </c>
      <c r="V8494" s="10">
        <f t="shared" si="1209"/>
        <v>0</v>
      </c>
      <c r="W8494" s="10">
        <f t="shared" si="1210"/>
        <v>0</v>
      </c>
      <c r="X8494" s="11">
        <f t="shared" si="1211"/>
        <v>0</v>
      </c>
      <c r="Y8494" s="11">
        <f t="shared" si="1212"/>
        <v>0</v>
      </c>
      <c r="Z8494" s="12" t="str">
        <f t="shared" si="1213"/>
        <v>Torque/Speed Control 1</v>
      </c>
    </row>
    <row r="8495" spans="8:26" x14ac:dyDescent="0.3">
      <c r="H8495" s="244"/>
      <c r="I8495" s="244"/>
      <c r="J8495" s="244"/>
      <c r="K8495" s="244"/>
      <c r="L8495" s="244"/>
      <c r="M8495" s="244"/>
      <c r="N8495" s="244"/>
      <c r="O8495" s="244"/>
      <c r="P8495" s="244"/>
      <c r="Q8495" s="244"/>
      <c r="R8495" s="6">
        <f t="shared" si="1205"/>
        <v>0</v>
      </c>
      <c r="S8495" s="6">
        <f t="shared" si="1206"/>
        <v>0</v>
      </c>
      <c r="T8495" s="7">
        <f t="shared" si="1207"/>
        <v>0</v>
      </c>
      <c r="U8495" s="121" t="str">
        <f t="shared" si="1208"/>
        <v>0</v>
      </c>
      <c r="V8495" s="10">
        <f t="shared" si="1209"/>
        <v>0</v>
      </c>
      <c r="W8495" s="10">
        <f t="shared" si="1210"/>
        <v>0</v>
      </c>
      <c r="X8495" s="11">
        <f t="shared" si="1211"/>
        <v>0</v>
      </c>
      <c r="Y8495" s="11">
        <f t="shared" si="1212"/>
        <v>0</v>
      </c>
      <c r="Z8495" s="12" t="str">
        <f t="shared" si="1213"/>
        <v>Torque/Speed Control 1</v>
      </c>
    </row>
    <row r="8496" spans="8:26" x14ac:dyDescent="0.3">
      <c r="H8496" s="244"/>
      <c r="I8496" s="244"/>
      <c r="J8496" s="244"/>
      <c r="K8496" s="244"/>
      <c r="L8496" s="244"/>
      <c r="M8496" s="244"/>
      <c r="N8496" s="244"/>
      <c r="O8496" s="244"/>
      <c r="P8496" s="244"/>
      <c r="Q8496" s="244"/>
      <c r="R8496" s="6">
        <f t="shared" si="1205"/>
        <v>0</v>
      </c>
      <c r="S8496" s="6">
        <f t="shared" si="1206"/>
        <v>0</v>
      </c>
      <c r="T8496" s="7">
        <f t="shared" si="1207"/>
        <v>0</v>
      </c>
      <c r="U8496" s="121" t="str">
        <f t="shared" si="1208"/>
        <v>0</v>
      </c>
      <c r="V8496" s="10">
        <f t="shared" si="1209"/>
        <v>0</v>
      </c>
      <c r="W8496" s="10">
        <f t="shared" si="1210"/>
        <v>0</v>
      </c>
      <c r="X8496" s="11">
        <f t="shared" si="1211"/>
        <v>0</v>
      </c>
      <c r="Y8496" s="11">
        <f t="shared" si="1212"/>
        <v>0</v>
      </c>
      <c r="Z8496" s="12" t="str">
        <f t="shared" si="1213"/>
        <v>Torque/Speed Control 1</v>
      </c>
    </row>
    <row r="8497" spans="8:26" x14ac:dyDescent="0.3">
      <c r="H8497" s="244"/>
      <c r="I8497" s="244"/>
      <c r="J8497" s="244"/>
      <c r="K8497" s="244"/>
      <c r="L8497" s="244"/>
      <c r="M8497" s="244"/>
      <c r="N8497" s="244"/>
      <c r="O8497" s="244"/>
      <c r="P8497" s="244"/>
      <c r="Q8497" s="244"/>
      <c r="R8497" s="6">
        <f t="shared" si="1205"/>
        <v>0</v>
      </c>
      <c r="S8497" s="6">
        <f t="shared" si="1206"/>
        <v>0</v>
      </c>
      <c r="T8497" s="7">
        <f t="shared" si="1207"/>
        <v>0</v>
      </c>
      <c r="U8497" s="121" t="str">
        <f t="shared" si="1208"/>
        <v>0</v>
      </c>
      <c r="V8497" s="10">
        <f t="shared" si="1209"/>
        <v>0</v>
      </c>
      <c r="W8497" s="10">
        <f t="shared" si="1210"/>
        <v>0</v>
      </c>
      <c r="X8497" s="11">
        <f t="shared" si="1211"/>
        <v>0</v>
      </c>
      <c r="Y8497" s="11">
        <f t="shared" si="1212"/>
        <v>0</v>
      </c>
      <c r="Z8497" s="12" t="str">
        <f t="shared" si="1213"/>
        <v>Torque/Speed Control 1</v>
      </c>
    </row>
    <row r="8498" spans="8:26" x14ac:dyDescent="0.3">
      <c r="H8498" s="244"/>
      <c r="I8498" s="244"/>
      <c r="J8498" s="244"/>
      <c r="K8498" s="244"/>
      <c r="L8498" s="244"/>
      <c r="M8498" s="244"/>
      <c r="N8498" s="244"/>
      <c r="O8498" s="244"/>
      <c r="P8498" s="244"/>
      <c r="Q8498" s="244"/>
      <c r="R8498" s="6">
        <f t="shared" si="1205"/>
        <v>0</v>
      </c>
      <c r="S8498" s="6">
        <f t="shared" si="1206"/>
        <v>0</v>
      </c>
      <c r="T8498" s="7">
        <f t="shared" si="1207"/>
        <v>0</v>
      </c>
      <c r="U8498" s="121" t="str">
        <f t="shared" si="1208"/>
        <v>0</v>
      </c>
      <c r="V8498" s="10">
        <f t="shared" si="1209"/>
        <v>0</v>
      </c>
      <c r="W8498" s="10">
        <f t="shared" si="1210"/>
        <v>0</v>
      </c>
      <c r="X8498" s="11">
        <f t="shared" si="1211"/>
        <v>0</v>
      </c>
      <c r="Y8498" s="11">
        <f t="shared" si="1212"/>
        <v>0</v>
      </c>
      <c r="Z8498" s="12" t="str">
        <f t="shared" si="1213"/>
        <v>Torque/Speed Control 1</v>
      </c>
    </row>
    <row r="8499" spans="8:26" x14ac:dyDescent="0.3">
      <c r="H8499" s="244"/>
      <c r="I8499" s="244"/>
      <c r="J8499" s="244"/>
      <c r="K8499" s="244"/>
      <c r="L8499" s="244"/>
      <c r="M8499" s="244"/>
      <c r="N8499" s="244"/>
      <c r="O8499" s="244"/>
      <c r="P8499" s="244"/>
      <c r="Q8499" s="244"/>
      <c r="R8499" s="6">
        <f t="shared" si="1205"/>
        <v>0</v>
      </c>
      <c r="S8499" s="6">
        <f t="shared" si="1206"/>
        <v>0</v>
      </c>
      <c r="T8499" s="7">
        <f t="shared" si="1207"/>
        <v>0</v>
      </c>
      <c r="U8499" s="121" t="str">
        <f t="shared" si="1208"/>
        <v>0</v>
      </c>
      <c r="V8499" s="10">
        <f t="shared" si="1209"/>
        <v>0</v>
      </c>
      <c r="W8499" s="10">
        <f t="shared" si="1210"/>
        <v>0</v>
      </c>
      <c r="X8499" s="11">
        <f t="shared" si="1211"/>
        <v>0</v>
      </c>
      <c r="Y8499" s="11">
        <f t="shared" si="1212"/>
        <v>0</v>
      </c>
      <c r="Z8499" s="12" t="str">
        <f t="shared" si="1213"/>
        <v>Torque/Speed Control 1</v>
      </c>
    </row>
    <row r="8500" spans="8:26" x14ac:dyDescent="0.3">
      <c r="H8500" s="244"/>
      <c r="I8500" s="244"/>
      <c r="J8500" s="244"/>
      <c r="K8500" s="244"/>
      <c r="L8500" s="244"/>
      <c r="M8500" s="244"/>
      <c r="N8500" s="244"/>
      <c r="O8500" s="244"/>
      <c r="P8500" s="244"/>
      <c r="Q8500" s="244"/>
      <c r="R8500" s="6">
        <f t="shared" si="1205"/>
        <v>0</v>
      </c>
      <c r="S8500" s="6">
        <f t="shared" si="1206"/>
        <v>0</v>
      </c>
      <c r="T8500" s="7">
        <f t="shared" si="1207"/>
        <v>0</v>
      </c>
      <c r="U8500" s="121" t="str">
        <f t="shared" si="1208"/>
        <v>0</v>
      </c>
      <c r="V8500" s="10">
        <f t="shared" si="1209"/>
        <v>0</v>
      </c>
      <c r="W8500" s="10">
        <f t="shared" si="1210"/>
        <v>0</v>
      </c>
      <c r="X8500" s="11">
        <f t="shared" si="1211"/>
        <v>0</v>
      </c>
      <c r="Y8500" s="11">
        <f t="shared" si="1212"/>
        <v>0</v>
      </c>
      <c r="Z8500" s="12" t="str">
        <f t="shared" si="1213"/>
        <v>Torque/Speed Control 1</v>
      </c>
    </row>
    <row r="8501" spans="8:26" x14ac:dyDescent="0.3">
      <c r="H8501" s="244"/>
      <c r="I8501" s="244"/>
      <c r="J8501" s="244"/>
      <c r="K8501" s="244"/>
      <c r="L8501" s="244"/>
      <c r="M8501" s="244"/>
      <c r="N8501" s="244"/>
      <c r="O8501" s="244"/>
      <c r="P8501" s="244"/>
      <c r="Q8501" s="244"/>
      <c r="R8501" s="6">
        <f t="shared" si="1205"/>
        <v>0</v>
      </c>
      <c r="S8501" s="6">
        <f t="shared" si="1206"/>
        <v>0</v>
      </c>
      <c r="T8501" s="7">
        <f t="shared" si="1207"/>
        <v>0</v>
      </c>
      <c r="U8501" s="121" t="str">
        <f t="shared" si="1208"/>
        <v>0</v>
      </c>
      <c r="V8501" s="10">
        <f t="shared" si="1209"/>
        <v>0</v>
      </c>
      <c r="W8501" s="10">
        <f t="shared" si="1210"/>
        <v>0</v>
      </c>
      <c r="X8501" s="11">
        <f t="shared" si="1211"/>
        <v>0</v>
      </c>
      <c r="Y8501" s="11">
        <f t="shared" si="1212"/>
        <v>0</v>
      </c>
      <c r="Z8501" s="12" t="str">
        <f t="shared" si="1213"/>
        <v>Torque/Speed Control 1</v>
      </c>
    </row>
    <row r="8502" spans="8:26" x14ac:dyDescent="0.3">
      <c r="H8502" s="244"/>
      <c r="I8502" s="244"/>
      <c r="J8502" s="244"/>
      <c r="K8502" s="244"/>
      <c r="L8502" s="244"/>
      <c r="M8502" s="244"/>
      <c r="N8502" s="244"/>
      <c r="O8502" s="244"/>
      <c r="P8502" s="244"/>
      <c r="Q8502" s="244"/>
      <c r="R8502" s="6">
        <f t="shared" si="1205"/>
        <v>0</v>
      </c>
      <c r="S8502" s="6">
        <f t="shared" si="1206"/>
        <v>0</v>
      </c>
      <c r="T8502" s="7">
        <f t="shared" si="1207"/>
        <v>0</v>
      </c>
      <c r="U8502" s="121" t="str">
        <f t="shared" si="1208"/>
        <v>0</v>
      </c>
      <c r="V8502" s="10">
        <f t="shared" si="1209"/>
        <v>0</v>
      </c>
      <c r="W8502" s="10">
        <f t="shared" si="1210"/>
        <v>0</v>
      </c>
      <c r="X8502" s="11">
        <f t="shared" si="1211"/>
        <v>0</v>
      </c>
      <c r="Y8502" s="11">
        <f t="shared" si="1212"/>
        <v>0</v>
      </c>
      <c r="Z8502" s="12" t="str">
        <f t="shared" si="1213"/>
        <v>Torque/Speed Control 1</v>
      </c>
    </row>
    <row r="8503" spans="8:26" x14ac:dyDescent="0.3">
      <c r="H8503" s="244"/>
      <c r="I8503" s="244"/>
      <c r="J8503" s="244"/>
      <c r="K8503" s="244"/>
      <c r="L8503" s="244"/>
      <c r="M8503" s="244"/>
      <c r="N8503" s="244"/>
      <c r="O8503" s="244"/>
      <c r="P8503" s="244"/>
      <c r="Q8503" s="244"/>
      <c r="R8503" s="6">
        <f t="shared" si="1205"/>
        <v>0</v>
      </c>
      <c r="S8503" s="6">
        <f t="shared" si="1206"/>
        <v>0</v>
      </c>
      <c r="T8503" s="7">
        <f t="shared" si="1207"/>
        <v>0</v>
      </c>
      <c r="U8503" s="121" t="str">
        <f t="shared" si="1208"/>
        <v>0</v>
      </c>
      <c r="V8503" s="10">
        <f t="shared" si="1209"/>
        <v>0</v>
      </c>
      <c r="W8503" s="10">
        <f t="shared" si="1210"/>
        <v>0</v>
      </c>
      <c r="X8503" s="11">
        <f t="shared" si="1211"/>
        <v>0</v>
      </c>
      <c r="Y8503" s="11">
        <f t="shared" si="1212"/>
        <v>0</v>
      </c>
      <c r="Z8503" s="12" t="str">
        <f t="shared" si="1213"/>
        <v>Torque/Speed Control 1</v>
      </c>
    </row>
    <row r="8504" spans="8:26" x14ac:dyDescent="0.3">
      <c r="H8504" s="244"/>
      <c r="I8504" s="244"/>
      <c r="J8504" s="244"/>
      <c r="K8504" s="244"/>
      <c r="L8504" s="244"/>
      <c r="M8504" s="244"/>
      <c r="N8504" s="244"/>
      <c r="O8504" s="244"/>
      <c r="P8504" s="244"/>
      <c r="Q8504" s="244"/>
      <c r="R8504" s="6">
        <f t="shared" si="1205"/>
        <v>0</v>
      </c>
      <c r="S8504" s="6">
        <f t="shared" si="1206"/>
        <v>0</v>
      </c>
      <c r="T8504" s="7">
        <f t="shared" si="1207"/>
        <v>0</v>
      </c>
      <c r="U8504" s="121" t="str">
        <f t="shared" si="1208"/>
        <v>0</v>
      </c>
      <c r="V8504" s="10">
        <f t="shared" si="1209"/>
        <v>0</v>
      </c>
      <c r="W8504" s="10">
        <f t="shared" si="1210"/>
        <v>0</v>
      </c>
      <c r="X8504" s="11">
        <f t="shared" si="1211"/>
        <v>0</v>
      </c>
      <c r="Y8504" s="11">
        <f t="shared" si="1212"/>
        <v>0</v>
      </c>
      <c r="Z8504" s="12" t="str">
        <f t="shared" si="1213"/>
        <v>Torque/Speed Control 1</v>
      </c>
    </row>
    <row r="8505" spans="8:26" x14ac:dyDescent="0.3">
      <c r="H8505" s="244"/>
      <c r="I8505" s="244"/>
      <c r="J8505" s="244"/>
      <c r="K8505" s="244"/>
      <c r="L8505" s="244"/>
      <c r="M8505" s="244"/>
      <c r="N8505" s="244"/>
      <c r="O8505" s="244"/>
      <c r="P8505" s="244"/>
      <c r="Q8505" s="244"/>
      <c r="R8505" s="6">
        <f t="shared" si="1205"/>
        <v>0</v>
      </c>
      <c r="S8505" s="6">
        <f t="shared" si="1206"/>
        <v>0</v>
      </c>
      <c r="T8505" s="7">
        <f t="shared" si="1207"/>
        <v>0</v>
      </c>
      <c r="U8505" s="121" t="str">
        <f t="shared" si="1208"/>
        <v>0</v>
      </c>
      <c r="V8505" s="10">
        <f t="shared" si="1209"/>
        <v>0</v>
      </c>
      <c r="W8505" s="10">
        <f t="shared" si="1210"/>
        <v>0</v>
      </c>
      <c r="X8505" s="11">
        <f t="shared" si="1211"/>
        <v>0</v>
      </c>
      <c r="Y8505" s="11">
        <f t="shared" si="1212"/>
        <v>0</v>
      </c>
      <c r="Z8505" s="12" t="str">
        <f t="shared" si="1213"/>
        <v>Torque/Speed Control 1</v>
      </c>
    </row>
    <row r="8506" spans="8:26" x14ac:dyDescent="0.3">
      <c r="H8506" s="244"/>
      <c r="I8506" s="244"/>
      <c r="J8506" s="244"/>
      <c r="K8506" s="244"/>
      <c r="L8506" s="244"/>
      <c r="M8506" s="244"/>
      <c r="N8506" s="244"/>
      <c r="O8506" s="244"/>
      <c r="P8506" s="244"/>
      <c r="Q8506" s="244"/>
      <c r="R8506" s="6">
        <f t="shared" si="1205"/>
        <v>0</v>
      </c>
      <c r="S8506" s="6">
        <f t="shared" si="1206"/>
        <v>0</v>
      </c>
      <c r="T8506" s="7">
        <f t="shared" si="1207"/>
        <v>0</v>
      </c>
      <c r="U8506" s="121" t="str">
        <f t="shared" si="1208"/>
        <v>0</v>
      </c>
      <c r="V8506" s="10">
        <f t="shared" si="1209"/>
        <v>0</v>
      </c>
      <c r="W8506" s="10">
        <f t="shared" si="1210"/>
        <v>0</v>
      </c>
      <c r="X8506" s="11">
        <f t="shared" si="1211"/>
        <v>0</v>
      </c>
      <c r="Y8506" s="11">
        <f t="shared" si="1212"/>
        <v>0</v>
      </c>
      <c r="Z8506" s="12" t="str">
        <f t="shared" si="1213"/>
        <v>Torque/Speed Control 1</v>
      </c>
    </row>
    <row r="8507" spans="8:26" x14ac:dyDescent="0.3">
      <c r="H8507" s="244"/>
      <c r="I8507" s="244"/>
      <c r="J8507" s="244"/>
      <c r="K8507" s="244"/>
      <c r="L8507" s="244"/>
      <c r="M8507" s="244"/>
      <c r="N8507" s="244"/>
      <c r="O8507" s="244"/>
      <c r="P8507" s="244"/>
      <c r="Q8507" s="244"/>
      <c r="R8507" s="6">
        <f t="shared" si="1205"/>
        <v>0</v>
      </c>
      <c r="S8507" s="6">
        <f t="shared" si="1206"/>
        <v>0</v>
      </c>
      <c r="T8507" s="7">
        <f t="shared" si="1207"/>
        <v>0</v>
      </c>
      <c r="U8507" s="121" t="str">
        <f t="shared" si="1208"/>
        <v>0</v>
      </c>
      <c r="V8507" s="10">
        <f t="shared" si="1209"/>
        <v>0</v>
      </c>
      <c r="W8507" s="10">
        <f t="shared" si="1210"/>
        <v>0</v>
      </c>
      <c r="X8507" s="11">
        <f t="shared" si="1211"/>
        <v>0</v>
      </c>
      <c r="Y8507" s="11">
        <f t="shared" si="1212"/>
        <v>0</v>
      </c>
      <c r="Z8507" s="12" t="str">
        <f t="shared" si="1213"/>
        <v>Torque/Speed Control 1</v>
      </c>
    </row>
    <row r="8508" spans="8:26" x14ac:dyDescent="0.3">
      <c r="H8508" s="244"/>
      <c r="I8508" s="244"/>
      <c r="J8508" s="244"/>
      <c r="K8508" s="244"/>
      <c r="L8508" s="244"/>
      <c r="M8508" s="244"/>
      <c r="N8508" s="244"/>
      <c r="O8508" s="244"/>
      <c r="P8508" s="244"/>
      <c r="Q8508" s="244"/>
      <c r="R8508" s="6">
        <f t="shared" si="1205"/>
        <v>0</v>
      </c>
      <c r="S8508" s="6">
        <f t="shared" si="1206"/>
        <v>0</v>
      </c>
      <c r="T8508" s="7">
        <f t="shared" si="1207"/>
        <v>0</v>
      </c>
      <c r="U8508" s="121" t="str">
        <f t="shared" si="1208"/>
        <v>0</v>
      </c>
      <c r="V8508" s="10">
        <f t="shared" si="1209"/>
        <v>0</v>
      </c>
      <c r="W8508" s="10">
        <f t="shared" si="1210"/>
        <v>0</v>
      </c>
      <c r="X8508" s="11">
        <f t="shared" si="1211"/>
        <v>0</v>
      </c>
      <c r="Y8508" s="11">
        <f t="shared" si="1212"/>
        <v>0</v>
      </c>
      <c r="Z8508" s="12" t="str">
        <f t="shared" si="1213"/>
        <v>Torque/Speed Control 1</v>
      </c>
    </row>
    <row r="8509" spans="8:26" x14ac:dyDescent="0.3">
      <c r="H8509" s="244"/>
      <c r="I8509" s="244"/>
      <c r="J8509" s="244"/>
      <c r="K8509" s="244"/>
      <c r="L8509" s="244"/>
      <c r="M8509" s="244"/>
      <c r="N8509" s="244"/>
      <c r="O8509" s="244"/>
      <c r="P8509" s="244"/>
      <c r="Q8509" s="244"/>
      <c r="R8509" s="6">
        <f t="shared" ref="R8509:R8572" si="1214">_xlfn.BITRSHIFT(_xlfn.BITAND(HEX2DEC(H8509),HEX2DEC("1C000000")),26)</f>
        <v>0</v>
      </c>
      <c r="S8509" s="6">
        <f t="shared" ref="S8509:S8572" si="1215">_xlfn.BITRSHIFT(_xlfn.BITAND(HEX2DEC(H8509),HEX2DEC("01000000")),24)</f>
        <v>0</v>
      </c>
      <c r="T8509" s="7">
        <f t="shared" ref="T8509:T8572" si="1216">IF(_xlfn.BITRSHIFT(_xlfn.BITAND(HEX2DEC(H8509),HEX2DEC("0FF0000")),16)&lt;240,_xlfn.BITRSHIFT(_xlfn.BITAND(HEX2DEC(H8509),HEX2DEC("1FF0000")),8),_xlfn.BITRSHIFT(_xlfn.BITAND(HEX2DEC(H8509),HEX2DEC("1FFFF00")),8))</f>
        <v>0</v>
      </c>
      <c r="U8509" s="121" t="str">
        <f t="shared" ref="U8509:U8572" si="1217">DEC2HEX(T8509)</f>
        <v>0</v>
      </c>
      <c r="V8509" s="10">
        <f t="shared" ref="V8509:V8572" si="1218">_xlfn.BITRSHIFT(_xlfn.BITAND(HEX2DEC(H8509),HEX2DEC("0FF0000")),16)</f>
        <v>0</v>
      </c>
      <c r="W8509" s="10">
        <f t="shared" ref="W8509:W8572" si="1219">_xlfn.BITRSHIFT(_xlfn.BITAND(HEX2DEC(H8509),HEX2DEC("FF00")),8)</f>
        <v>0</v>
      </c>
      <c r="X8509" s="11">
        <f t="shared" ref="X8509:X8572" si="1220">_xlfn.BITAND(HEX2DEC(H8509),HEX2DEC("00000FF"))</f>
        <v>0</v>
      </c>
      <c r="Y8509" s="11">
        <f t="shared" ref="Y8509:Y8572" si="1221">IF(_xlfn.BITRSHIFT(_xlfn.BITAND(HEX2DEC(H8509),HEX2DEC("0FF0000")),16)&lt;240,_xlfn.BITRSHIFT(_xlfn.BITAND(HEX2DEC(H8509),HEX2DEC("0FF00")),8),_xlfn.BITRSHIFT(_xlfn.BITAND(HEX2DEC(H8509),HEX2DEC("0FF0000")),16))</f>
        <v>0</v>
      </c>
      <c r="Z8509" s="12" t="str">
        <f t="shared" ref="Z8509:Z8572" si="1222">VLOOKUP(T8509,BO:BP,2,FALSE)</f>
        <v>Torque/Speed Control 1</v>
      </c>
    </row>
    <row r="8510" spans="8:26" x14ac:dyDescent="0.3">
      <c r="H8510" s="244"/>
      <c r="I8510" s="244"/>
      <c r="J8510" s="244"/>
      <c r="K8510" s="244"/>
      <c r="L8510" s="244"/>
      <c r="M8510" s="244"/>
      <c r="N8510" s="244"/>
      <c r="O8510" s="244"/>
      <c r="P8510" s="244"/>
      <c r="Q8510" s="244"/>
      <c r="R8510" s="6">
        <f t="shared" si="1214"/>
        <v>0</v>
      </c>
      <c r="S8510" s="6">
        <f t="shared" si="1215"/>
        <v>0</v>
      </c>
      <c r="T8510" s="7">
        <f t="shared" si="1216"/>
        <v>0</v>
      </c>
      <c r="U8510" s="121" t="str">
        <f t="shared" si="1217"/>
        <v>0</v>
      </c>
      <c r="V8510" s="10">
        <f t="shared" si="1218"/>
        <v>0</v>
      </c>
      <c r="W8510" s="10">
        <f t="shared" si="1219"/>
        <v>0</v>
      </c>
      <c r="X8510" s="11">
        <f t="shared" si="1220"/>
        <v>0</v>
      </c>
      <c r="Y8510" s="11">
        <f t="shared" si="1221"/>
        <v>0</v>
      </c>
      <c r="Z8510" s="12" t="str">
        <f t="shared" si="1222"/>
        <v>Torque/Speed Control 1</v>
      </c>
    </row>
    <row r="8511" spans="8:26" x14ac:dyDescent="0.3">
      <c r="H8511" s="244"/>
      <c r="I8511" s="244"/>
      <c r="J8511" s="244"/>
      <c r="K8511" s="244"/>
      <c r="L8511" s="244"/>
      <c r="M8511" s="244"/>
      <c r="N8511" s="244"/>
      <c r="O8511" s="244"/>
      <c r="P8511" s="244"/>
      <c r="Q8511" s="244"/>
      <c r="R8511" s="6">
        <f t="shared" si="1214"/>
        <v>0</v>
      </c>
      <c r="S8511" s="6">
        <f t="shared" si="1215"/>
        <v>0</v>
      </c>
      <c r="T8511" s="7">
        <f t="shared" si="1216"/>
        <v>0</v>
      </c>
      <c r="U8511" s="121" t="str">
        <f t="shared" si="1217"/>
        <v>0</v>
      </c>
      <c r="V8511" s="10">
        <f t="shared" si="1218"/>
        <v>0</v>
      </c>
      <c r="W8511" s="10">
        <f t="shared" si="1219"/>
        <v>0</v>
      </c>
      <c r="X8511" s="11">
        <f t="shared" si="1220"/>
        <v>0</v>
      </c>
      <c r="Y8511" s="11">
        <f t="shared" si="1221"/>
        <v>0</v>
      </c>
      <c r="Z8511" s="12" t="str">
        <f t="shared" si="1222"/>
        <v>Torque/Speed Control 1</v>
      </c>
    </row>
    <row r="8512" spans="8:26" x14ac:dyDescent="0.3">
      <c r="H8512" s="244"/>
      <c r="I8512" s="244"/>
      <c r="J8512" s="244"/>
      <c r="K8512" s="244"/>
      <c r="L8512" s="244"/>
      <c r="M8512" s="244"/>
      <c r="N8512" s="244"/>
      <c r="O8512" s="244"/>
      <c r="P8512" s="244"/>
      <c r="Q8512" s="244"/>
      <c r="R8512" s="6">
        <f t="shared" si="1214"/>
        <v>0</v>
      </c>
      <c r="S8512" s="6">
        <f t="shared" si="1215"/>
        <v>0</v>
      </c>
      <c r="T8512" s="7">
        <f t="shared" si="1216"/>
        <v>0</v>
      </c>
      <c r="U8512" s="121" t="str">
        <f t="shared" si="1217"/>
        <v>0</v>
      </c>
      <c r="V8512" s="10">
        <f t="shared" si="1218"/>
        <v>0</v>
      </c>
      <c r="W8512" s="10">
        <f t="shared" si="1219"/>
        <v>0</v>
      </c>
      <c r="X8512" s="11">
        <f t="shared" si="1220"/>
        <v>0</v>
      </c>
      <c r="Y8512" s="11">
        <f t="shared" si="1221"/>
        <v>0</v>
      </c>
      <c r="Z8512" s="12" t="str">
        <f t="shared" si="1222"/>
        <v>Torque/Speed Control 1</v>
      </c>
    </row>
    <row r="8513" spans="8:26" x14ac:dyDescent="0.3">
      <c r="H8513" s="244"/>
      <c r="I8513" s="244"/>
      <c r="J8513" s="244"/>
      <c r="K8513" s="244"/>
      <c r="L8513" s="244"/>
      <c r="M8513" s="244"/>
      <c r="N8513" s="244"/>
      <c r="O8513" s="244"/>
      <c r="P8513" s="244"/>
      <c r="Q8513" s="244"/>
      <c r="R8513" s="6">
        <f t="shared" si="1214"/>
        <v>0</v>
      </c>
      <c r="S8513" s="6">
        <f t="shared" si="1215"/>
        <v>0</v>
      </c>
      <c r="T8513" s="7">
        <f t="shared" si="1216"/>
        <v>0</v>
      </c>
      <c r="U8513" s="121" t="str">
        <f t="shared" si="1217"/>
        <v>0</v>
      </c>
      <c r="V8513" s="10">
        <f t="shared" si="1218"/>
        <v>0</v>
      </c>
      <c r="W8513" s="10">
        <f t="shared" si="1219"/>
        <v>0</v>
      </c>
      <c r="X8513" s="11">
        <f t="shared" si="1220"/>
        <v>0</v>
      </c>
      <c r="Y8513" s="11">
        <f t="shared" si="1221"/>
        <v>0</v>
      </c>
      <c r="Z8513" s="12" t="str">
        <f t="shared" si="1222"/>
        <v>Torque/Speed Control 1</v>
      </c>
    </row>
    <row r="8514" spans="8:26" x14ac:dyDescent="0.3">
      <c r="H8514" s="244"/>
      <c r="I8514" s="244"/>
      <c r="J8514" s="244"/>
      <c r="K8514" s="244"/>
      <c r="L8514" s="244"/>
      <c r="M8514" s="244"/>
      <c r="N8514" s="244"/>
      <c r="O8514" s="244"/>
      <c r="P8514" s="244"/>
      <c r="Q8514" s="244"/>
      <c r="R8514" s="6">
        <f t="shared" si="1214"/>
        <v>0</v>
      </c>
      <c r="S8514" s="6">
        <f t="shared" si="1215"/>
        <v>0</v>
      </c>
      <c r="T8514" s="7">
        <f t="shared" si="1216"/>
        <v>0</v>
      </c>
      <c r="U8514" s="121" t="str">
        <f t="shared" si="1217"/>
        <v>0</v>
      </c>
      <c r="V8514" s="10">
        <f t="shared" si="1218"/>
        <v>0</v>
      </c>
      <c r="W8514" s="10">
        <f t="shared" si="1219"/>
        <v>0</v>
      </c>
      <c r="X8514" s="11">
        <f t="shared" si="1220"/>
        <v>0</v>
      </c>
      <c r="Y8514" s="11">
        <f t="shared" si="1221"/>
        <v>0</v>
      </c>
      <c r="Z8514" s="12" t="str">
        <f t="shared" si="1222"/>
        <v>Torque/Speed Control 1</v>
      </c>
    </row>
    <row r="8515" spans="8:26" x14ac:dyDescent="0.3">
      <c r="H8515" s="244"/>
      <c r="I8515" s="244"/>
      <c r="J8515" s="244"/>
      <c r="K8515" s="244"/>
      <c r="L8515" s="244"/>
      <c r="M8515" s="244"/>
      <c r="N8515" s="244"/>
      <c r="O8515" s="244"/>
      <c r="P8515" s="244"/>
      <c r="Q8515" s="244"/>
      <c r="R8515" s="6">
        <f t="shared" si="1214"/>
        <v>0</v>
      </c>
      <c r="S8515" s="6">
        <f t="shared" si="1215"/>
        <v>0</v>
      </c>
      <c r="T8515" s="7">
        <f t="shared" si="1216"/>
        <v>0</v>
      </c>
      <c r="U8515" s="121" t="str">
        <f t="shared" si="1217"/>
        <v>0</v>
      </c>
      <c r="V8515" s="10">
        <f t="shared" si="1218"/>
        <v>0</v>
      </c>
      <c r="W8515" s="10">
        <f t="shared" si="1219"/>
        <v>0</v>
      </c>
      <c r="X8515" s="11">
        <f t="shared" si="1220"/>
        <v>0</v>
      </c>
      <c r="Y8515" s="11">
        <f t="shared" si="1221"/>
        <v>0</v>
      </c>
      <c r="Z8515" s="12" t="str">
        <f t="shared" si="1222"/>
        <v>Torque/Speed Control 1</v>
      </c>
    </row>
    <row r="8516" spans="8:26" x14ac:dyDescent="0.3">
      <c r="H8516" s="244"/>
      <c r="I8516" s="244"/>
      <c r="J8516" s="244"/>
      <c r="K8516" s="244"/>
      <c r="L8516" s="244"/>
      <c r="M8516" s="244"/>
      <c r="N8516" s="244"/>
      <c r="O8516" s="244"/>
      <c r="P8516" s="244"/>
      <c r="Q8516" s="244"/>
      <c r="R8516" s="6">
        <f t="shared" si="1214"/>
        <v>0</v>
      </c>
      <c r="S8516" s="6">
        <f t="shared" si="1215"/>
        <v>0</v>
      </c>
      <c r="T8516" s="7">
        <f t="shared" si="1216"/>
        <v>0</v>
      </c>
      <c r="U8516" s="121" t="str">
        <f t="shared" si="1217"/>
        <v>0</v>
      </c>
      <c r="V8516" s="10">
        <f t="shared" si="1218"/>
        <v>0</v>
      </c>
      <c r="W8516" s="10">
        <f t="shared" si="1219"/>
        <v>0</v>
      </c>
      <c r="X8516" s="11">
        <f t="shared" si="1220"/>
        <v>0</v>
      </c>
      <c r="Y8516" s="11">
        <f t="shared" si="1221"/>
        <v>0</v>
      </c>
      <c r="Z8516" s="12" t="str">
        <f t="shared" si="1222"/>
        <v>Torque/Speed Control 1</v>
      </c>
    </row>
    <row r="8517" spans="8:26" x14ac:dyDescent="0.3">
      <c r="H8517" s="244"/>
      <c r="I8517" s="244"/>
      <c r="J8517" s="244"/>
      <c r="K8517" s="244"/>
      <c r="L8517" s="244"/>
      <c r="M8517" s="244"/>
      <c r="N8517" s="244"/>
      <c r="O8517" s="244"/>
      <c r="P8517" s="244"/>
      <c r="Q8517" s="244"/>
      <c r="R8517" s="6">
        <f t="shared" si="1214"/>
        <v>0</v>
      </c>
      <c r="S8517" s="6">
        <f t="shared" si="1215"/>
        <v>0</v>
      </c>
      <c r="T8517" s="7">
        <f t="shared" si="1216"/>
        <v>0</v>
      </c>
      <c r="U8517" s="121" t="str">
        <f t="shared" si="1217"/>
        <v>0</v>
      </c>
      <c r="V8517" s="10">
        <f t="shared" si="1218"/>
        <v>0</v>
      </c>
      <c r="W8517" s="10">
        <f t="shared" si="1219"/>
        <v>0</v>
      </c>
      <c r="X8517" s="11">
        <f t="shared" si="1220"/>
        <v>0</v>
      </c>
      <c r="Y8517" s="11">
        <f t="shared" si="1221"/>
        <v>0</v>
      </c>
      <c r="Z8517" s="12" t="str">
        <f t="shared" si="1222"/>
        <v>Torque/Speed Control 1</v>
      </c>
    </row>
    <row r="8518" spans="8:26" x14ac:dyDescent="0.3">
      <c r="H8518" s="244"/>
      <c r="I8518" s="244"/>
      <c r="J8518" s="244"/>
      <c r="K8518" s="244"/>
      <c r="L8518" s="244"/>
      <c r="M8518" s="244"/>
      <c r="N8518" s="244"/>
      <c r="O8518" s="244"/>
      <c r="P8518" s="244"/>
      <c r="Q8518" s="244"/>
      <c r="R8518" s="6">
        <f t="shared" si="1214"/>
        <v>0</v>
      </c>
      <c r="S8518" s="6">
        <f t="shared" si="1215"/>
        <v>0</v>
      </c>
      <c r="T8518" s="7">
        <f t="shared" si="1216"/>
        <v>0</v>
      </c>
      <c r="U8518" s="121" t="str">
        <f t="shared" si="1217"/>
        <v>0</v>
      </c>
      <c r="V8518" s="10">
        <f t="shared" si="1218"/>
        <v>0</v>
      </c>
      <c r="W8518" s="10">
        <f t="shared" si="1219"/>
        <v>0</v>
      </c>
      <c r="X8518" s="11">
        <f t="shared" si="1220"/>
        <v>0</v>
      </c>
      <c r="Y8518" s="11">
        <f t="shared" si="1221"/>
        <v>0</v>
      </c>
      <c r="Z8518" s="12" t="str">
        <f t="shared" si="1222"/>
        <v>Torque/Speed Control 1</v>
      </c>
    </row>
    <row r="8519" spans="8:26" x14ac:dyDescent="0.3">
      <c r="H8519" s="244"/>
      <c r="I8519" s="244"/>
      <c r="J8519" s="244"/>
      <c r="K8519" s="244"/>
      <c r="L8519" s="244"/>
      <c r="M8519" s="244"/>
      <c r="N8519" s="244"/>
      <c r="O8519" s="244"/>
      <c r="P8519" s="244"/>
      <c r="Q8519" s="244"/>
      <c r="R8519" s="6">
        <f t="shared" si="1214"/>
        <v>0</v>
      </c>
      <c r="S8519" s="6">
        <f t="shared" si="1215"/>
        <v>0</v>
      </c>
      <c r="T8519" s="7">
        <f t="shared" si="1216"/>
        <v>0</v>
      </c>
      <c r="U8519" s="121" t="str">
        <f t="shared" si="1217"/>
        <v>0</v>
      </c>
      <c r="V8519" s="10">
        <f t="shared" si="1218"/>
        <v>0</v>
      </c>
      <c r="W8519" s="10">
        <f t="shared" si="1219"/>
        <v>0</v>
      </c>
      <c r="X8519" s="11">
        <f t="shared" si="1220"/>
        <v>0</v>
      </c>
      <c r="Y8519" s="11">
        <f t="shared" si="1221"/>
        <v>0</v>
      </c>
      <c r="Z8519" s="12" t="str">
        <f t="shared" si="1222"/>
        <v>Torque/Speed Control 1</v>
      </c>
    </row>
    <row r="8520" spans="8:26" x14ac:dyDescent="0.3">
      <c r="H8520" s="244"/>
      <c r="I8520" s="244"/>
      <c r="J8520" s="244"/>
      <c r="K8520" s="244"/>
      <c r="L8520" s="244"/>
      <c r="M8520" s="244"/>
      <c r="N8520" s="244"/>
      <c r="O8520" s="244"/>
      <c r="P8520" s="244"/>
      <c r="Q8520" s="244"/>
      <c r="R8520" s="6">
        <f t="shared" si="1214"/>
        <v>0</v>
      </c>
      <c r="S8520" s="6">
        <f t="shared" si="1215"/>
        <v>0</v>
      </c>
      <c r="T8520" s="7">
        <f t="shared" si="1216"/>
        <v>0</v>
      </c>
      <c r="U8520" s="121" t="str">
        <f t="shared" si="1217"/>
        <v>0</v>
      </c>
      <c r="V8520" s="10">
        <f t="shared" si="1218"/>
        <v>0</v>
      </c>
      <c r="W8520" s="10">
        <f t="shared" si="1219"/>
        <v>0</v>
      </c>
      <c r="X8520" s="11">
        <f t="shared" si="1220"/>
        <v>0</v>
      </c>
      <c r="Y8520" s="11">
        <f t="shared" si="1221"/>
        <v>0</v>
      </c>
      <c r="Z8520" s="12" t="str">
        <f t="shared" si="1222"/>
        <v>Torque/Speed Control 1</v>
      </c>
    </row>
    <row r="8521" spans="8:26" x14ac:dyDescent="0.3">
      <c r="H8521" s="244"/>
      <c r="I8521" s="244"/>
      <c r="J8521" s="244"/>
      <c r="K8521" s="244"/>
      <c r="L8521" s="244"/>
      <c r="M8521" s="244"/>
      <c r="N8521" s="244"/>
      <c r="O8521" s="244"/>
      <c r="P8521" s="244"/>
      <c r="Q8521" s="244"/>
      <c r="R8521" s="6">
        <f t="shared" si="1214"/>
        <v>0</v>
      </c>
      <c r="S8521" s="6">
        <f t="shared" si="1215"/>
        <v>0</v>
      </c>
      <c r="T8521" s="7">
        <f t="shared" si="1216"/>
        <v>0</v>
      </c>
      <c r="U8521" s="121" t="str">
        <f t="shared" si="1217"/>
        <v>0</v>
      </c>
      <c r="V8521" s="10">
        <f t="shared" si="1218"/>
        <v>0</v>
      </c>
      <c r="W8521" s="10">
        <f t="shared" si="1219"/>
        <v>0</v>
      </c>
      <c r="X8521" s="11">
        <f t="shared" si="1220"/>
        <v>0</v>
      </c>
      <c r="Y8521" s="11">
        <f t="shared" si="1221"/>
        <v>0</v>
      </c>
      <c r="Z8521" s="12" t="str">
        <f t="shared" si="1222"/>
        <v>Torque/Speed Control 1</v>
      </c>
    </row>
    <row r="8522" spans="8:26" x14ac:dyDescent="0.3">
      <c r="H8522" s="244"/>
      <c r="I8522" s="244"/>
      <c r="J8522" s="244"/>
      <c r="K8522" s="244"/>
      <c r="L8522" s="244"/>
      <c r="M8522" s="244"/>
      <c r="N8522" s="244"/>
      <c r="O8522" s="244"/>
      <c r="P8522" s="244"/>
      <c r="Q8522" s="244"/>
      <c r="R8522" s="6">
        <f t="shared" si="1214"/>
        <v>0</v>
      </c>
      <c r="S8522" s="6">
        <f t="shared" si="1215"/>
        <v>0</v>
      </c>
      <c r="T8522" s="7">
        <f t="shared" si="1216"/>
        <v>0</v>
      </c>
      <c r="U8522" s="121" t="str">
        <f t="shared" si="1217"/>
        <v>0</v>
      </c>
      <c r="V8522" s="10">
        <f t="shared" si="1218"/>
        <v>0</v>
      </c>
      <c r="W8522" s="10">
        <f t="shared" si="1219"/>
        <v>0</v>
      </c>
      <c r="X8522" s="11">
        <f t="shared" si="1220"/>
        <v>0</v>
      </c>
      <c r="Y8522" s="11">
        <f t="shared" si="1221"/>
        <v>0</v>
      </c>
      <c r="Z8522" s="12" t="str">
        <f t="shared" si="1222"/>
        <v>Torque/Speed Control 1</v>
      </c>
    </row>
    <row r="8523" spans="8:26" x14ac:dyDescent="0.3">
      <c r="H8523" s="244"/>
      <c r="I8523" s="244"/>
      <c r="J8523" s="244"/>
      <c r="K8523" s="244"/>
      <c r="L8523" s="244"/>
      <c r="M8523" s="244"/>
      <c r="N8523" s="244"/>
      <c r="O8523" s="244"/>
      <c r="P8523" s="244"/>
      <c r="Q8523" s="244"/>
      <c r="R8523" s="6">
        <f t="shared" si="1214"/>
        <v>0</v>
      </c>
      <c r="S8523" s="6">
        <f t="shared" si="1215"/>
        <v>0</v>
      </c>
      <c r="T8523" s="7">
        <f t="shared" si="1216"/>
        <v>0</v>
      </c>
      <c r="U8523" s="121" t="str">
        <f t="shared" si="1217"/>
        <v>0</v>
      </c>
      <c r="V8523" s="10">
        <f t="shared" si="1218"/>
        <v>0</v>
      </c>
      <c r="W8523" s="10">
        <f t="shared" si="1219"/>
        <v>0</v>
      </c>
      <c r="X8523" s="11">
        <f t="shared" si="1220"/>
        <v>0</v>
      </c>
      <c r="Y8523" s="11">
        <f t="shared" si="1221"/>
        <v>0</v>
      </c>
      <c r="Z8523" s="12" t="str">
        <f t="shared" si="1222"/>
        <v>Torque/Speed Control 1</v>
      </c>
    </row>
    <row r="8524" spans="8:26" x14ac:dyDescent="0.3">
      <c r="H8524" s="244"/>
      <c r="I8524" s="244"/>
      <c r="J8524" s="244"/>
      <c r="K8524" s="244"/>
      <c r="L8524" s="244"/>
      <c r="M8524" s="244"/>
      <c r="N8524" s="244"/>
      <c r="O8524" s="244"/>
      <c r="P8524" s="244"/>
      <c r="Q8524" s="244"/>
      <c r="R8524" s="6">
        <f t="shared" si="1214"/>
        <v>0</v>
      </c>
      <c r="S8524" s="6">
        <f t="shared" si="1215"/>
        <v>0</v>
      </c>
      <c r="T8524" s="7">
        <f t="shared" si="1216"/>
        <v>0</v>
      </c>
      <c r="U8524" s="121" t="str">
        <f t="shared" si="1217"/>
        <v>0</v>
      </c>
      <c r="V8524" s="10">
        <f t="shared" si="1218"/>
        <v>0</v>
      </c>
      <c r="W8524" s="10">
        <f t="shared" si="1219"/>
        <v>0</v>
      </c>
      <c r="X8524" s="11">
        <f t="shared" si="1220"/>
        <v>0</v>
      </c>
      <c r="Y8524" s="11">
        <f t="shared" si="1221"/>
        <v>0</v>
      </c>
      <c r="Z8524" s="12" t="str">
        <f t="shared" si="1222"/>
        <v>Torque/Speed Control 1</v>
      </c>
    </row>
    <row r="8525" spans="8:26" x14ac:dyDescent="0.3">
      <c r="H8525" s="244"/>
      <c r="I8525" s="244"/>
      <c r="J8525" s="244"/>
      <c r="K8525" s="244"/>
      <c r="L8525" s="244"/>
      <c r="M8525" s="244"/>
      <c r="N8525" s="244"/>
      <c r="O8525" s="244"/>
      <c r="P8525" s="244"/>
      <c r="Q8525" s="244"/>
      <c r="R8525" s="6">
        <f t="shared" si="1214"/>
        <v>0</v>
      </c>
      <c r="S8525" s="6">
        <f t="shared" si="1215"/>
        <v>0</v>
      </c>
      <c r="T8525" s="7">
        <f t="shared" si="1216"/>
        <v>0</v>
      </c>
      <c r="U8525" s="121" t="str">
        <f t="shared" si="1217"/>
        <v>0</v>
      </c>
      <c r="V8525" s="10">
        <f t="shared" si="1218"/>
        <v>0</v>
      </c>
      <c r="W8525" s="10">
        <f t="shared" si="1219"/>
        <v>0</v>
      </c>
      <c r="X8525" s="11">
        <f t="shared" si="1220"/>
        <v>0</v>
      </c>
      <c r="Y8525" s="11">
        <f t="shared" si="1221"/>
        <v>0</v>
      </c>
      <c r="Z8525" s="12" t="str">
        <f t="shared" si="1222"/>
        <v>Torque/Speed Control 1</v>
      </c>
    </row>
    <row r="8526" spans="8:26" x14ac:dyDescent="0.3">
      <c r="H8526" s="244"/>
      <c r="I8526" s="244"/>
      <c r="J8526" s="244"/>
      <c r="K8526" s="244"/>
      <c r="L8526" s="244"/>
      <c r="M8526" s="244"/>
      <c r="N8526" s="244"/>
      <c r="O8526" s="244"/>
      <c r="P8526" s="244"/>
      <c r="Q8526" s="244"/>
      <c r="R8526" s="6">
        <f t="shared" si="1214"/>
        <v>0</v>
      </c>
      <c r="S8526" s="6">
        <f t="shared" si="1215"/>
        <v>0</v>
      </c>
      <c r="T8526" s="7">
        <f t="shared" si="1216"/>
        <v>0</v>
      </c>
      <c r="U8526" s="121" t="str">
        <f t="shared" si="1217"/>
        <v>0</v>
      </c>
      <c r="V8526" s="10">
        <f t="shared" si="1218"/>
        <v>0</v>
      </c>
      <c r="W8526" s="10">
        <f t="shared" si="1219"/>
        <v>0</v>
      </c>
      <c r="X8526" s="11">
        <f t="shared" si="1220"/>
        <v>0</v>
      </c>
      <c r="Y8526" s="11">
        <f t="shared" si="1221"/>
        <v>0</v>
      </c>
      <c r="Z8526" s="12" t="str">
        <f t="shared" si="1222"/>
        <v>Torque/Speed Control 1</v>
      </c>
    </row>
    <row r="8527" spans="8:26" x14ac:dyDescent="0.3">
      <c r="H8527" s="244"/>
      <c r="I8527" s="244"/>
      <c r="J8527" s="244"/>
      <c r="K8527" s="244"/>
      <c r="L8527" s="244"/>
      <c r="M8527" s="244"/>
      <c r="N8527" s="244"/>
      <c r="O8527" s="244"/>
      <c r="P8527" s="244"/>
      <c r="Q8527" s="244"/>
      <c r="R8527" s="6">
        <f t="shared" si="1214"/>
        <v>0</v>
      </c>
      <c r="S8527" s="6">
        <f t="shared" si="1215"/>
        <v>0</v>
      </c>
      <c r="T8527" s="7">
        <f t="shared" si="1216"/>
        <v>0</v>
      </c>
      <c r="U8527" s="121" t="str">
        <f t="shared" si="1217"/>
        <v>0</v>
      </c>
      <c r="V8527" s="10">
        <f t="shared" si="1218"/>
        <v>0</v>
      </c>
      <c r="W8527" s="10">
        <f t="shared" si="1219"/>
        <v>0</v>
      </c>
      <c r="X8527" s="11">
        <f t="shared" si="1220"/>
        <v>0</v>
      </c>
      <c r="Y8527" s="11">
        <f t="shared" si="1221"/>
        <v>0</v>
      </c>
      <c r="Z8527" s="12" t="str">
        <f t="shared" si="1222"/>
        <v>Torque/Speed Control 1</v>
      </c>
    </row>
    <row r="8528" spans="8:26" x14ac:dyDescent="0.3">
      <c r="H8528" s="244"/>
      <c r="I8528" s="244"/>
      <c r="J8528" s="244"/>
      <c r="K8528" s="244"/>
      <c r="L8528" s="244"/>
      <c r="M8528" s="244"/>
      <c r="N8528" s="244"/>
      <c r="O8528" s="244"/>
      <c r="P8528" s="244"/>
      <c r="Q8528" s="244"/>
      <c r="R8528" s="6">
        <f t="shared" si="1214"/>
        <v>0</v>
      </c>
      <c r="S8528" s="6">
        <f t="shared" si="1215"/>
        <v>0</v>
      </c>
      <c r="T8528" s="7">
        <f t="shared" si="1216"/>
        <v>0</v>
      </c>
      <c r="U8528" s="121" t="str">
        <f t="shared" si="1217"/>
        <v>0</v>
      </c>
      <c r="V8528" s="10">
        <f t="shared" si="1218"/>
        <v>0</v>
      </c>
      <c r="W8528" s="10">
        <f t="shared" si="1219"/>
        <v>0</v>
      </c>
      <c r="X8528" s="11">
        <f t="shared" si="1220"/>
        <v>0</v>
      </c>
      <c r="Y8528" s="11">
        <f t="shared" si="1221"/>
        <v>0</v>
      </c>
      <c r="Z8528" s="12" t="str">
        <f t="shared" si="1222"/>
        <v>Torque/Speed Control 1</v>
      </c>
    </row>
    <row r="8529" spans="8:26" x14ac:dyDescent="0.3">
      <c r="H8529" s="244"/>
      <c r="I8529" s="244"/>
      <c r="J8529" s="244"/>
      <c r="K8529" s="244"/>
      <c r="L8529" s="244"/>
      <c r="M8529" s="244"/>
      <c r="N8529" s="244"/>
      <c r="O8529" s="244"/>
      <c r="P8529" s="244"/>
      <c r="Q8529" s="244"/>
      <c r="R8529" s="6">
        <f t="shared" si="1214"/>
        <v>0</v>
      </c>
      <c r="S8529" s="6">
        <f t="shared" si="1215"/>
        <v>0</v>
      </c>
      <c r="T8529" s="7">
        <f t="shared" si="1216"/>
        <v>0</v>
      </c>
      <c r="U8529" s="121" t="str">
        <f t="shared" si="1217"/>
        <v>0</v>
      </c>
      <c r="V8529" s="10">
        <f t="shared" si="1218"/>
        <v>0</v>
      </c>
      <c r="W8529" s="10">
        <f t="shared" si="1219"/>
        <v>0</v>
      </c>
      <c r="X8529" s="11">
        <f t="shared" si="1220"/>
        <v>0</v>
      </c>
      <c r="Y8529" s="11">
        <f t="shared" si="1221"/>
        <v>0</v>
      </c>
      <c r="Z8529" s="12" t="str">
        <f t="shared" si="1222"/>
        <v>Torque/Speed Control 1</v>
      </c>
    </row>
    <row r="8530" spans="8:26" x14ac:dyDescent="0.3">
      <c r="H8530" s="244"/>
      <c r="I8530" s="244"/>
      <c r="J8530" s="244"/>
      <c r="K8530" s="244"/>
      <c r="L8530" s="244"/>
      <c r="M8530" s="244"/>
      <c r="N8530" s="244"/>
      <c r="O8530" s="244"/>
      <c r="P8530" s="244"/>
      <c r="Q8530" s="244"/>
      <c r="R8530" s="6">
        <f t="shared" si="1214"/>
        <v>0</v>
      </c>
      <c r="S8530" s="6">
        <f t="shared" si="1215"/>
        <v>0</v>
      </c>
      <c r="T8530" s="7">
        <f t="shared" si="1216"/>
        <v>0</v>
      </c>
      <c r="U8530" s="121" t="str">
        <f t="shared" si="1217"/>
        <v>0</v>
      </c>
      <c r="V8530" s="10">
        <f t="shared" si="1218"/>
        <v>0</v>
      </c>
      <c r="W8530" s="10">
        <f t="shared" si="1219"/>
        <v>0</v>
      </c>
      <c r="X8530" s="11">
        <f t="shared" si="1220"/>
        <v>0</v>
      </c>
      <c r="Y8530" s="11">
        <f t="shared" si="1221"/>
        <v>0</v>
      </c>
      <c r="Z8530" s="12" t="str">
        <f t="shared" si="1222"/>
        <v>Torque/Speed Control 1</v>
      </c>
    </row>
    <row r="8531" spans="8:26" x14ac:dyDescent="0.3">
      <c r="H8531" s="244"/>
      <c r="I8531" s="244"/>
      <c r="J8531" s="244"/>
      <c r="K8531" s="244"/>
      <c r="L8531" s="244"/>
      <c r="M8531" s="244"/>
      <c r="N8531" s="244"/>
      <c r="O8531" s="244"/>
      <c r="P8531" s="244"/>
      <c r="Q8531" s="244"/>
      <c r="R8531" s="6">
        <f t="shared" si="1214"/>
        <v>0</v>
      </c>
      <c r="S8531" s="6">
        <f t="shared" si="1215"/>
        <v>0</v>
      </c>
      <c r="T8531" s="7">
        <f t="shared" si="1216"/>
        <v>0</v>
      </c>
      <c r="U8531" s="121" t="str">
        <f t="shared" si="1217"/>
        <v>0</v>
      </c>
      <c r="V8531" s="10">
        <f t="shared" si="1218"/>
        <v>0</v>
      </c>
      <c r="W8531" s="10">
        <f t="shared" si="1219"/>
        <v>0</v>
      </c>
      <c r="X8531" s="11">
        <f t="shared" si="1220"/>
        <v>0</v>
      </c>
      <c r="Y8531" s="11">
        <f t="shared" si="1221"/>
        <v>0</v>
      </c>
      <c r="Z8531" s="12" t="str">
        <f t="shared" si="1222"/>
        <v>Torque/Speed Control 1</v>
      </c>
    </row>
    <row r="8532" spans="8:26" x14ac:dyDescent="0.3">
      <c r="H8532" s="244"/>
      <c r="I8532" s="244"/>
      <c r="J8532" s="244"/>
      <c r="K8532" s="244"/>
      <c r="L8532" s="244"/>
      <c r="M8532" s="244"/>
      <c r="N8532" s="244"/>
      <c r="O8532" s="244"/>
      <c r="P8532" s="244"/>
      <c r="Q8532" s="244"/>
      <c r="R8532" s="6">
        <f t="shared" si="1214"/>
        <v>0</v>
      </c>
      <c r="S8532" s="6">
        <f t="shared" si="1215"/>
        <v>0</v>
      </c>
      <c r="T8532" s="7">
        <f t="shared" si="1216"/>
        <v>0</v>
      </c>
      <c r="U8532" s="121" t="str">
        <f t="shared" si="1217"/>
        <v>0</v>
      </c>
      <c r="V8532" s="10">
        <f t="shared" si="1218"/>
        <v>0</v>
      </c>
      <c r="W8532" s="10">
        <f t="shared" si="1219"/>
        <v>0</v>
      </c>
      <c r="X8532" s="11">
        <f t="shared" si="1220"/>
        <v>0</v>
      </c>
      <c r="Y8532" s="11">
        <f t="shared" si="1221"/>
        <v>0</v>
      </c>
      <c r="Z8532" s="12" t="str">
        <f t="shared" si="1222"/>
        <v>Torque/Speed Control 1</v>
      </c>
    </row>
    <row r="8533" spans="8:26" x14ac:dyDescent="0.3">
      <c r="H8533" s="244"/>
      <c r="I8533" s="244"/>
      <c r="J8533" s="244"/>
      <c r="K8533" s="244"/>
      <c r="L8533" s="244"/>
      <c r="M8533" s="244"/>
      <c r="N8533" s="244"/>
      <c r="O8533" s="244"/>
      <c r="P8533" s="244"/>
      <c r="Q8533" s="244"/>
      <c r="R8533" s="6">
        <f t="shared" si="1214"/>
        <v>0</v>
      </c>
      <c r="S8533" s="6">
        <f t="shared" si="1215"/>
        <v>0</v>
      </c>
      <c r="T8533" s="7">
        <f t="shared" si="1216"/>
        <v>0</v>
      </c>
      <c r="U8533" s="121" t="str">
        <f t="shared" si="1217"/>
        <v>0</v>
      </c>
      <c r="V8533" s="10">
        <f t="shared" si="1218"/>
        <v>0</v>
      </c>
      <c r="W8533" s="10">
        <f t="shared" si="1219"/>
        <v>0</v>
      </c>
      <c r="X8533" s="11">
        <f t="shared" si="1220"/>
        <v>0</v>
      </c>
      <c r="Y8533" s="11">
        <f t="shared" si="1221"/>
        <v>0</v>
      </c>
      <c r="Z8533" s="12" t="str">
        <f t="shared" si="1222"/>
        <v>Torque/Speed Control 1</v>
      </c>
    </row>
    <row r="8534" spans="8:26" x14ac:dyDescent="0.3">
      <c r="H8534" s="244"/>
      <c r="I8534" s="244"/>
      <c r="J8534" s="244"/>
      <c r="K8534" s="244"/>
      <c r="L8534" s="244"/>
      <c r="M8534" s="244"/>
      <c r="N8534" s="244"/>
      <c r="O8534" s="244"/>
      <c r="P8534" s="244"/>
      <c r="Q8534" s="244"/>
      <c r="R8534" s="6">
        <f t="shared" si="1214"/>
        <v>0</v>
      </c>
      <c r="S8534" s="6">
        <f t="shared" si="1215"/>
        <v>0</v>
      </c>
      <c r="T8534" s="7">
        <f t="shared" si="1216"/>
        <v>0</v>
      </c>
      <c r="U8534" s="121" t="str">
        <f t="shared" si="1217"/>
        <v>0</v>
      </c>
      <c r="V8534" s="10">
        <f t="shared" si="1218"/>
        <v>0</v>
      </c>
      <c r="W8534" s="10">
        <f t="shared" si="1219"/>
        <v>0</v>
      </c>
      <c r="X8534" s="11">
        <f t="shared" si="1220"/>
        <v>0</v>
      </c>
      <c r="Y8534" s="11">
        <f t="shared" si="1221"/>
        <v>0</v>
      </c>
      <c r="Z8534" s="12" t="str">
        <f t="shared" si="1222"/>
        <v>Torque/Speed Control 1</v>
      </c>
    </row>
    <row r="8535" spans="8:26" x14ac:dyDescent="0.3">
      <c r="H8535" s="244"/>
      <c r="I8535" s="244"/>
      <c r="J8535" s="244"/>
      <c r="K8535" s="244"/>
      <c r="L8535" s="244"/>
      <c r="M8535" s="244"/>
      <c r="N8535" s="244"/>
      <c r="O8535" s="244"/>
      <c r="P8535" s="244"/>
      <c r="Q8535" s="244"/>
      <c r="R8535" s="6">
        <f t="shared" si="1214"/>
        <v>0</v>
      </c>
      <c r="S8535" s="6">
        <f t="shared" si="1215"/>
        <v>0</v>
      </c>
      <c r="T8535" s="7">
        <f t="shared" si="1216"/>
        <v>0</v>
      </c>
      <c r="U8535" s="121" t="str">
        <f t="shared" si="1217"/>
        <v>0</v>
      </c>
      <c r="V8535" s="10">
        <f t="shared" si="1218"/>
        <v>0</v>
      </c>
      <c r="W8535" s="10">
        <f t="shared" si="1219"/>
        <v>0</v>
      </c>
      <c r="X8535" s="11">
        <f t="shared" si="1220"/>
        <v>0</v>
      </c>
      <c r="Y8535" s="11">
        <f t="shared" si="1221"/>
        <v>0</v>
      </c>
      <c r="Z8535" s="12" t="str">
        <f t="shared" si="1222"/>
        <v>Torque/Speed Control 1</v>
      </c>
    </row>
    <row r="8536" spans="8:26" x14ac:dyDescent="0.3">
      <c r="H8536" s="244"/>
      <c r="I8536" s="244"/>
      <c r="J8536" s="244"/>
      <c r="K8536" s="244"/>
      <c r="L8536" s="244"/>
      <c r="M8536" s="244"/>
      <c r="N8536" s="244"/>
      <c r="O8536" s="244"/>
      <c r="P8536" s="244"/>
      <c r="Q8536" s="244"/>
      <c r="R8536" s="6">
        <f t="shared" si="1214"/>
        <v>0</v>
      </c>
      <c r="S8536" s="6">
        <f t="shared" si="1215"/>
        <v>0</v>
      </c>
      <c r="T8536" s="7">
        <f t="shared" si="1216"/>
        <v>0</v>
      </c>
      <c r="U8536" s="121" t="str">
        <f t="shared" si="1217"/>
        <v>0</v>
      </c>
      <c r="V8536" s="10">
        <f t="shared" si="1218"/>
        <v>0</v>
      </c>
      <c r="W8536" s="10">
        <f t="shared" si="1219"/>
        <v>0</v>
      </c>
      <c r="X8536" s="11">
        <f t="shared" si="1220"/>
        <v>0</v>
      </c>
      <c r="Y8536" s="11">
        <f t="shared" si="1221"/>
        <v>0</v>
      </c>
      <c r="Z8536" s="12" t="str">
        <f t="shared" si="1222"/>
        <v>Torque/Speed Control 1</v>
      </c>
    </row>
    <row r="8537" spans="8:26" x14ac:dyDescent="0.3">
      <c r="H8537" s="244"/>
      <c r="I8537" s="244"/>
      <c r="J8537" s="244"/>
      <c r="K8537" s="244"/>
      <c r="L8537" s="244"/>
      <c r="M8537" s="244"/>
      <c r="N8537" s="244"/>
      <c r="O8537" s="244"/>
      <c r="P8537" s="244"/>
      <c r="Q8537" s="244"/>
      <c r="R8537" s="6">
        <f t="shared" si="1214"/>
        <v>0</v>
      </c>
      <c r="S8537" s="6">
        <f t="shared" si="1215"/>
        <v>0</v>
      </c>
      <c r="T8537" s="7">
        <f t="shared" si="1216"/>
        <v>0</v>
      </c>
      <c r="U8537" s="121" t="str">
        <f t="shared" si="1217"/>
        <v>0</v>
      </c>
      <c r="V8537" s="10">
        <f t="shared" si="1218"/>
        <v>0</v>
      </c>
      <c r="W8537" s="10">
        <f t="shared" si="1219"/>
        <v>0</v>
      </c>
      <c r="X8537" s="11">
        <f t="shared" si="1220"/>
        <v>0</v>
      </c>
      <c r="Y8537" s="11">
        <f t="shared" si="1221"/>
        <v>0</v>
      </c>
      <c r="Z8537" s="12" t="str">
        <f t="shared" si="1222"/>
        <v>Torque/Speed Control 1</v>
      </c>
    </row>
    <row r="8538" spans="8:26" x14ac:dyDescent="0.3">
      <c r="H8538" s="244"/>
      <c r="I8538" s="244"/>
      <c r="J8538" s="244"/>
      <c r="K8538" s="244"/>
      <c r="L8538" s="244"/>
      <c r="M8538" s="244"/>
      <c r="N8538" s="244"/>
      <c r="O8538" s="244"/>
      <c r="P8538" s="244"/>
      <c r="Q8538" s="244"/>
      <c r="R8538" s="6">
        <f t="shared" si="1214"/>
        <v>0</v>
      </c>
      <c r="S8538" s="6">
        <f t="shared" si="1215"/>
        <v>0</v>
      </c>
      <c r="T8538" s="7">
        <f t="shared" si="1216"/>
        <v>0</v>
      </c>
      <c r="U8538" s="121" t="str">
        <f t="shared" si="1217"/>
        <v>0</v>
      </c>
      <c r="V8538" s="10">
        <f t="shared" si="1218"/>
        <v>0</v>
      </c>
      <c r="W8538" s="10">
        <f t="shared" si="1219"/>
        <v>0</v>
      </c>
      <c r="X8538" s="11">
        <f t="shared" si="1220"/>
        <v>0</v>
      </c>
      <c r="Y8538" s="11">
        <f t="shared" si="1221"/>
        <v>0</v>
      </c>
      <c r="Z8538" s="12" t="str">
        <f t="shared" si="1222"/>
        <v>Torque/Speed Control 1</v>
      </c>
    </row>
    <row r="8539" spans="8:26" x14ac:dyDescent="0.3">
      <c r="H8539" s="244"/>
      <c r="I8539" s="244"/>
      <c r="J8539" s="244"/>
      <c r="K8539" s="244"/>
      <c r="L8539" s="244"/>
      <c r="M8539" s="244"/>
      <c r="N8539" s="244"/>
      <c r="O8539" s="244"/>
      <c r="P8539" s="244"/>
      <c r="Q8539" s="244"/>
      <c r="R8539" s="6">
        <f t="shared" si="1214"/>
        <v>0</v>
      </c>
      <c r="S8539" s="6">
        <f t="shared" si="1215"/>
        <v>0</v>
      </c>
      <c r="T8539" s="7">
        <f t="shared" si="1216"/>
        <v>0</v>
      </c>
      <c r="U8539" s="121" t="str">
        <f t="shared" si="1217"/>
        <v>0</v>
      </c>
      <c r="V8539" s="10">
        <f t="shared" si="1218"/>
        <v>0</v>
      </c>
      <c r="W8539" s="10">
        <f t="shared" si="1219"/>
        <v>0</v>
      </c>
      <c r="X8539" s="11">
        <f t="shared" si="1220"/>
        <v>0</v>
      </c>
      <c r="Y8539" s="11">
        <f t="shared" si="1221"/>
        <v>0</v>
      </c>
      <c r="Z8539" s="12" t="str">
        <f t="shared" si="1222"/>
        <v>Torque/Speed Control 1</v>
      </c>
    </row>
    <row r="8540" spans="8:26" x14ac:dyDescent="0.3">
      <c r="H8540" s="244"/>
      <c r="I8540" s="244"/>
      <c r="J8540" s="244"/>
      <c r="K8540" s="244"/>
      <c r="L8540" s="244"/>
      <c r="M8540" s="244"/>
      <c r="N8540" s="244"/>
      <c r="O8540" s="244"/>
      <c r="P8540" s="244"/>
      <c r="Q8540" s="244"/>
      <c r="R8540" s="6">
        <f t="shared" si="1214"/>
        <v>0</v>
      </c>
      <c r="S8540" s="6">
        <f t="shared" si="1215"/>
        <v>0</v>
      </c>
      <c r="T8540" s="7">
        <f t="shared" si="1216"/>
        <v>0</v>
      </c>
      <c r="U8540" s="121" t="str">
        <f t="shared" si="1217"/>
        <v>0</v>
      </c>
      <c r="V8540" s="10">
        <f t="shared" si="1218"/>
        <v>0</v>
      </c>
      <c r="W8540" s="10">
        <f t="shared" si="1219"/>
        <v>0</v>
      </c>
      <c r="X8540" s="11">
        <f t="shared" si="1220"/>
        <v>0</v>
      </c>
      <c r="Y8540" s="11">
        <f t="shared" si="1221"/>
        <v>0</v>
      </c>
      <c r="Z8540" s="12" t="str">
        <f t="shared" si="1222"/>
        <v>Torque/Speed Control 1</v>
      </c>
    </row>
    <row r="8541" spans="8:26" x14ac:dyDescent="0.3">
      <c r="H8541" s="244"/>
      <c r="I8541" s="244"/>
      <c r="J8541" s="244"/>
      <c r="K8541" s="244"/>
      <c r="L8541" s="244"/>
      <c r="M8541" s="244"/>
      <c r="N8541" s="244"/>
      <c r="O8541" s="244"/>
      <c r="P8541" s="244"/>
      <c r="Q8541" s="244"/>
      <c r="R8541" s="6">
        <f t="shared" si="1214"/>
        <v>0</v>
      </c>
      <c r="S8541" s="6">
        <f t="shared" si="1215"/>
        <v>0</v>
      </c>
      <c r="T8541" s="7">
        <f t="shared" si="1216"/>
        <v>0</v>
      </c>
      <c r="U8541" s="121" t="str">
        <f t="shared" si="1217"/>
        <v>0</v>
      </c>
      <c r="V8541" s="10">
        <f t="shared" si="1218"/>
        <v>0</v>
      </c>
      <c r="W8541" s="10">
        <f t="shared" si="1219"/>
        <v>0</v>
      </c>
      <c r="X8541" s="11">
        <f t="shared" si="1220"/>
        <v>0</v>
      </c>
      <c r="Y8541" s="11">
        <f t="shared" si="1221"/>
        <v>0</v>
      </c>
      <c r="Z8541" s="12" t="str">
        <f t="shared" si="1222"/>
        <v>Torque/Speed Control 1</v>
      </c>
    </row>
    <row r="8542" spans="8:26" x14ac:dyDescent="0.3">
      <c r="H8542" s="244"/>
      <c r="I8542" s="244"/>
      <c r="J8542" s="244"/>
      <c r="K8542" s="244"/>
      <c r="L8542" s="244"/>
      <c r="M8542" s="244"/>
      <c r="N8542" s="244"/>
      <c r="O8542" s="244"/>
      <c r="P8542" s="244"/>
      <c r="Q8542" s="244"/>
      <c r="R8542" s="6">
        <f t="shared" si="1214"/>
        <v>0</v>
      </c>
      <c r="S8542" s="6">
        <f t="shared" si="1215"/>
        <v>0</v>
      </c>
      <c r="T8542" s="7">
        <f t="shared" si="1216"/>
        <v>0</v>
      </c>
      <c r="U8542" s="121" t="str">
        <f t="shared" si="1217"/>
        <v>0</v>
      </c>
      <c r="V8542" s="10">
        <f t="shared" si="1218"/>
        <v>0</v>
      </c>
      <c r="W8542" s="10">
        <f t="shared" si="1219"/>
        <v>0</v>
      </c>
      <c r="X8542" s="11">
        <f t="shared" si="1220"/>
        <v>0</v>
      </c>
      <c r="Y8542" s="11">
        <f t="shared" si="1221"/>
        <v>0</v>
      </c>
      <c r="Z8542" s="12" t="str">
        <f t="shared" si="1222"/>
        <v>Torque/Speed Control 1</v>
      </c>
    </row>
    <row r="8543" spans="8:26" x14ac:dyDescent="0.3">
      <c r="H8543" s="244"/>
      <c r="I8543" s="244"/>
      <c r="J8543" s="244"/>
      <c r="K8543" s="244"/>
      <c r="L8543" s="244"/>
      <c r="M8543" s="244"/>
      <c r="N8543" s="244"/>
      <c r="O8543" s="244"/>
      <c r="P8543" s="244"/>
      <c r="Q8543" s="244"/>
      <c r="R8543" s="6">
        <f t="shared" si="1214"/>
        <v>0</v>
      </c>
      <c r="S8543" s="6">
        <f t="shared" si="1215"/>
        <v>0</v>
      </c>
      <c r="T8543" s="7">
        <f t="shared" si="1216"/>
        <v>0</v>
      </c>
      <c r="U8543" s="121" t="str">
        <f t="shared" si="1217"/>
        <v>0</v>
      </c>
      <c r="V8543" s="10">
        <f t="shared" si="1218"/>
        <v>0</v>
      </c>
      <c r="W8543" s="10">
        <f t="shared" si="1219"/>
        <v>0</v>
      </c>
      <c r="X8543" s="11">
        <f t="shared" si="1220"/>
        <v>0</v>
      </c>
      <c r="Y8543" s="11">
        <f t="shared" si="1221"/>
        <v>0</v>
      </c>
      <c r="Z8543" s="12" t="str">
        <f t="shared" si="1222"/>
        <v>Torque/Speed Control 1</v>
      </c>
    </row>
    <row r="8544" spans="8:26" x14ac:dyDescent="0.3">
      <c r="H8544" s="244"/>
      <c r="I8544" s="244"/>
      <c r="J8544" s="244"/>
      <c r="K8544" s="244"/>
      <c r="L8544" s="244"/>
      <c r="M8544" s="244"/>
      <c r="N8544" s="244"/>
      <c r="O8544" s="244"/>
      <c r="P8544" s="244"/>
      <c r="Q8544" s="244"/>
      <c r="R8544" s="6">
        <f t="shared" si="1214"/>
        <v>0</v>
      </c>
      <c r="S8544" s="6">
        <f t="shared" si="1215"/>
        <v>0</v>
      </c>
      <c r="T8544" s="7">
        <f t="shared" si="1216"/>
        <v>0</v>
      </c>
      <c r="U8544" s="121" t="str">
        <f t="shared" si="1217"/>
        <v>0</v>
      </c>
      <c r="V8544" s="10">
        <f t="shared" si="1218"/>
        <v>0</v>
      </c>
      <c r="W8544" s="10">
        <f t="shared" si="1219"/>
        <v>0</v>
      </c>
      <c r="X8544" s="11">
        <f t="shared" si="1220"/>
        <v>0</v>
      </c>
      <c r="Y8544" s="11">
        <f t="shared" si="1221"/>
        <v>0</v>
      </c>
      <c r="Z8544" s="12" t="str">
        <f t="shared" si="1222"/>
        <v>Torque/Speed Control 1</v>
      </c>
    </row>
    <row r="8545" spans="8:26" x14ac:dyDescent="0.3">
      <c r="H8545" s="244"/>
      <c r="I8545" s="244"/>
      <c r="J8545" s="244"/>
      <c r="K8545" s="244"/>
      <c r="L8545" s="244"/>
      <c r="M8545" s="244"/>
      <c r="N8545" s="244"/>
      <c r="O8545" s="244"/>
      <c r="P8545" s="244"/>
      <c r="Q8545" s="244"/>
      <c r="R8545" s="6">
        <f t="shared" si="1214"/>
        <v>0</v>
      </c>
      <c r="S8545" s="6">
        <f t="shared" si="1215"/>
        <v>0</v>
      </c>
      <c r="T8545" s="7">
        <f t="shared" si="1216"/>
        <v>0</v>
      </c>
      <c r="U8545" s="121" t="str">
        <f t="shared" si="1217"/>
        <v>0</v>
      </c>
      <c r="V8545" s="10">
        <f t="shared" si="1218"/>
        <v>0</v>
      </c>
      <c r="W8545" s="10">
        <f t="shared" si="1219"/>
        <v>0</v>
      </c>
      <c r="X8545" s="11">
        <f t="shared" si="1220"/>
        <v>0</v>
      </c>
      <c r="Y8545" s="11">
        <f t="shared" si="1221"/>
        <v>0</v>
      </c>
      <c r="Z8545" s="12" t="str">
        <f t="shared" si="1222"/>
        <v>Torque/Speed Control 1</v>
      </c>
    </row>
    <row r="8546" spans="8:26" x14ac:dyDescent="0.3">
      <c r="H8546" s="244"/>
      <c r="I8546" s="244"/>
      <c r="J8546" s="244"/>
      <c r="K8546" s="244"/>
      <c r="L8546" s="244"/>
      <c r="M8546" s="244"/>
      <c r="N8546" s="244"/>
      <c r="O8546" s="244"/>
      <c r="P8546" s="244"/>
      <c r="Q8546" s="244"/>
      <c r="R8546" s="6">
        <f t="shared" si="1214"/>
        <v>0</v>
      </c>
      <c r="S8546" s="6">
        <f t="shared" si="1215"/>
        <v>0</v>
      </c>
      <c r="T8546" s="7">
        <f t="shared" si="1216"/>
        <v>0</v>
      </c>
      <c r="U8546" s="121" t="str">
        <f t="shared" si="1217"/>
        <v>0</v>
      </c>
      <c r="V8546" s="10">
        <f t="shared" si="1218"/>
        <v>0</v>
      </c>
      <c r="W8546" s="10">
        <f t="shared" si="1219"/>
        <v>0</v>
      </c>
      <c r="X8546" s="11">
        <f t="shared" si="1220"/>
        <v>0</v>
      </c>
      <c r="Y8546" s="11">
        <f t="shared" si="1221"/>
        <v>0</v>
      </c>
      <c r="Z8546" s="12" t="str">
        <f t="shared" si="1222"/>
        <v>Torque/Speed Control 1</v>
      </c>
    </row>
    <row r="8547" spans="8:26" x14ac:dyDescent="0.3">
      <c r="H8547" s="244"/>
      <c r="I8547" s="244"/>
      <c r="J8547" s="244"/>
      <c r="K8547" s="244"/>
      <c r="L8547" s="244"/>
      <c r="M8547" s="244"/>
      <c r="N8547" s="244"/>
      <c r="O8547" s="244"/>
      <c r="P8547" s="244"/>
      <c r="Q8547" s="244"/>
      <c r="R8547" s="6">
        <f t="shared" si="1214"/>
        <v>0</v>
      </c>
      <c r="S8547" s="6">
        <f t="shared" si="1215"/>
        <v>0</v>
      </c>
      <c r="T8547" s="7">
        <f t="shared" si="1216"/>
        <v>0</v>
      </c>
      <c r="U8547" s="121" t="str">
        <f t="shared" si="1217"/>
        <v>0</v>
      </c>
      <c r="V8547" s="10">
        <f t="shared" si="1218"/>
        <v>0</v>
      </c>
      <c r="W8547" s="10">
        <f t="shared" si="1219"/>
        <v>0</v>
      </c>
      <c r="X8547" s="11">
        <f t="shared" si="1220"/>
        <v>0</v>
      </c>
      <c r="Y8547" s="11">
        <f t="shared" si="1221"/>
        <v>0</v>
      </c>
      <c r="Z8547" s="12" t="str">
        <f t="shared" si="1222"/>
        <v>Torque/Speed Control 1</v>
      </c>
    </row>
    <row r="8548" spans="8:26" x14ac:dyDescent="0.3">
      <c r="H8548" s="244"/>
      <c r="I8548" s="244"/>
      <c r="J8548" s="244"/>
      <c r="K8548" s="244"/>
      <c r="L8548" s="244"/>
      <c r="M8548" s="244"/>
      <c r="N8548" s="244"/>
      <c r="O8548" s="244"/>
      <c r="P8548" s="244"/>
      <c r="Q8548" s="244"/>
      <c r="R8548" s="6">
        <f t="shared" si="1214"/>
        <v>0</v>
      </c>
      <c r="S8548" s="6">
        <f t="shared" si="1215"/>
        <v>0</v>
      </c>
      <c r="T8548" s="7">
        <f t="shared" si="1216"/>
        <v>0</v>
      </c>
      <c r="U8548" s="121" t="str">
        <f t="shared" si="1217"/>
        <v>0</v>
      </c>
      <c r="V8548" s="10">
        <f t="shared" si="1218"/>
        <v>0</v>
      </c>
      <c r="W8548" s="10">
        <f t="shared" si="1219"/>
        <v>0</v>
      </c>
      <c r="X8548" s="11">
        <f t="shared" si="1220"/>
        <v>0</v>
      </c>
      <c r="Y8548" s="11">
        <f t="shared" si="1221"/>
        <v>0</v>
      </c>
      <c r="Z8548" s="12" t="str">
        <f t="shared" si="1222"/>
        <v>Torque/Speed Control 1</v>
      </c>
    </row>
    <row r="8549" spans="8:26" x14ac:dyDescent="0.3">
      <c r="H8549" s="244"/>
      <c r="I8549" s="244"/>
      <c r="J8549" s="244"/>
      <c r="K8549" s="244"/>
      <c r="L8549" s="244"/>
      <c r="M8549" s="244"/>
      <c r="N8549" s="244"/>
      <c r="O8549" s="244"/>
      <c r="P8549" s="244"/>
      <c r="Q8549" s="244"/>
      <c r="R8549" s="6">
        <f t="shared" si="1214"/>
        <v>0</v>
      </c>
      <c r="S8549" s="6">
        <f t="shared" si="1215"/>
        <v>0</v>
      </c>
      <c r="T8549" s="7">
        <f t="shared" si="1216"/>
        <v>0</v>
      </c>
      <c r="U8549" s="121" t="str">
        <f t="shared" si="1217"/>
        <v>0</v>
      </c>
      <c r="V8549" s="10">
        <f t="shared" si="1218"/>
        <v>0</v>
      </c>
      <c r="W8549" s="10">
        <f t="shared" si="1219"/>
        <v>0</v>
      </c>
      <c r="X8549" s="11">
        <f t="shared" si="1220"/>
        <v>0</v>
      </c>
      <c r="Y8549" s="11">
        <f t="shared" si="1221"/>
        <v>0</v>
      </c>
      <c r="Z8549" s="12" t="str">
        <f t="shared" si="1222"/>
        <v>Torque/Speed Control 1</v>
      </c>
    </row>
    <row r="8550" spans="8:26" x14ac:dyDescent="0.3">
      <c r="H8550" s="244"/>
      <c r="I8550" s="244"/>
      <c r="J8550" s="244"/>
      <c r="K8550" s="244"/>
      <c r="L8550" s="244"/>
      <c r="M8550" s="244"/>
      <c r="N8550" s="244"/>
      <c r="O8550" s="244"/>
      <c r="P8550" s="244"/>
      <c r="Q8550" s="244"/>
      <c r="R8550" s="6">
        <f t="shared" si="1214"/>
        <v>0</v>
      </c>
      <c r="S8550" s="6">
        <f t="shared" si="1215"/>
        <v>0</v>
      </c>
      <c r="T8550" s="7">
        <f t="shared" si="1216"/>
        <v>0</v>
      </c>
      <c r="U8550" s="121" t="str">
        <f t="shared" si="1217"/>
        <v>0</v>
      </c>
      <c r="V8550" s="10">
        <f t="shared" si="1218"/>
        <v>0</v>
      </c>
      <c r="W8550" s="10">
        <f t="shared" si="1219"/>
        <v>0</v>
      </c>
      <c r="X8550" s="11">
        <f t="shared" si="1220"/>
        <v>0</v>
      </c>
      <c r="Y8550" s="11">
        <f t="shared" si="1221"/>
        <v>0</v>
      </c>
      <c r="Z8550" s="12" t="str">
        <f t="shared" si="1222"/>
        <v>Torque/Speed Control 1</v>
      </c>
    </row>
    <row r="8551" spans="8:26" x14ac:dyDescent="0.3">
      <c r="H8551" s="244"/>
      <c r="I8551" s="244"/>
      <c r="J8551" s="244"/>
      <c r="K8551" s="244"/>
      <c r="L8551" s="244"/>
      <c r="M8551" s="244"/>
      <c r="N8551" s="244"/>
      <c r="O8551" s="244"/>
      <c r="P8551" s="244"/>
      <c r="Q8551" s="244"/>
      <c r="R8551" s="6">
        <f t="shared" si="1214"/>
        <v>0</v>
      </c>
      <c r="S8551" s="6">
        <f t="shared" si="1215"/>
        <v>0</v>
      </c>
      <c r="T8551" s="7">
        <f t="shared" si="1216"/>
        <v>0</v>
      </c>
      <c r="U8551" s="121" t="str">
        <f t="shared" si="1217"/>
        <v>0</v>
      </c>
      <c r="V8551" s="10">
        <f t="shared" si="1218"/>
        <v>0</v>
      </c>
      <c r="W8551" s="10">
        <f t="shared" si="1219"/>
        <v>0</v>
      </c>
      <c r="X8551" s="11">
        <f t="shared" si="1220"/>
        <v>0</v>
      </c>
      <c r="Y8551" s="11">
        <f t="shared" si="1221"/>
        <v>0</v>
      </c>
      <c r="Z8551" s="12" t="str">
        <f t="shared" si="1222"/>
        <v>Torque/Speed Control 1</v>
      </c>
    </row>
    <row r="8552" spans="8:26" x14ac:dyDescent="0.3">
      <c r="H8552" s="244"/>
      <c r="I8552" s="244"/>
      <c r="J8552" s="244"/>
      <c r="K8552" s="244"/>
      <c r="L8552" s="244"/>
      <c r="M8552" s="244"/>
      <c r="N8552" s="244"/>
      <c r="O8552" s="244"/>
      <c r="P8552" s="244"/>
      <c r="Q8552" s="244"/>
      <c r="R8552" s="6">
        <f t="shared" si="1214"/>
        <v>0</v>
      </c>
      <c r="S8552" s="6">
        <f t="shared" si="1215"/>
        <v>0</v>
      </c>
      <c r="T8552" s="7">
        <f t="shared" si="1216"/>
        <v>0</v>
      </c>
      <c r="U8552" s="121" t="str">
        <f t="shared" si="1217"/>
        <v>0</v>
      </c>
      <c r="V8552" s="10">
        <f t="shared" si="1218"/>
        <v>0</v>
      </c>
      <c r="W8552" s="10">
        <f t="shared" si="1219"/>
        <v>0</v>
      </c>
      <c r="X8552" s="11">
        <f t="shared" si="1220"/>
        <v>0</v>
      </c>
      <c r="Y8552" s="11">
        <f t="shared" si="1221"/>
        <v>0</v>
      </c>
      <c r="Z8552" s="12" t="str">
        <f t="shared" si="1222"/>
        <v>Torque/Speed Control 1</v>
      </c>
    </row>
    <row r="8553" spans="8:26" x14ac:dyDescent="0.3">
      <c r="H8553" s="244"/>
      <c r="I8553" s="244"/>
      <c r="J8553" s="244"/>
      <c r="K8553" s="244"/>
      <c r="L8553" s="244"/>
      <c r="M8553" s="244"/>
      <c r="N8553" s="244"/>
      <c r="O8553" s="244"/>
      <c r="P8553" s="244"/>
      <c r="Q8553" s="244"/>
      <c r="R8553" s="6">
        <f t="shared" si="1214"/>
        <v>0</v>
      </c>
      <c r="S8553" s="6">
        <f t="shared" si="1215"/>
        <v>0</v>
      </c>
      <c r="T8553" s="7">
        <f t="shared" si="1216"/>
        <v>0</v>
      </c>
      <c r="U8553" s="121" t="str">
        <f t="shared" si="1217"/>
        <v>0</v>
      </c>
      <c r="V8553" s="10">
        <f t="shared" si="1218"/>
        <v>0</v>
      </c>
      <c r="W8553" s="10">
        <f t="shared" si="1219"/>
        <v>0</v>
      </c>
      <c r="X8553" s="11">
        <f t="shared" si="1220"/>
        <v>0</v>
      </c>
      <c r="Y8553" s="11">
        <f t="shared" si="1221"/>
        <v>0</v>
      </c>
      <c r="Z8553" s="12" t="str">
        <f t="shared" si="1222"/>
        <v>Torque/Speed Control 1</v>
      </c>
    </row>
    <row r="8554" spans="8:26" x14ac:dyDescent="0.3">
      <c r="H8554" s="244"/>
      <c r="I8554" s="244"/>
      <c r="J8554" s="244"/>
      <c r="K8554" s="244"/>
      <c r="L8554" s="244"/>
      <c r="M8554" s="244"/>
      <c r="N8554" s="244"/>
      <c r="O8554" s="244"/>
      <c r="P8554" s="244"/>
      <c r="Q8554" s="244"/>
      <c r="R8554" s="6">
        <f t="shared" si="1214"/>
        <v>0</v>
      </c>
      <c r="S8554" s="6">
        <f t="shared" si="1215"/>
        <v>0</v>
      </c>
      <c r="T8554" s="7">
        <f t="shared" si="1216"/>
        <v>0</v>
      </c>
      <c r="U8554" s="121" t="str">
        <f t="shared" si="1217"/>
        <v>0</v>
      </c>
      <c r="V8554" s="10">
        <f t="shared" si="1218"/>
        <v>0</v>
      </c>
      <c r="W8554" s="10">
        <f t="shared" si="1219"/>
        <v>0</v>
      </c>
      <c r="X8554" s="11">
        <f t="shared" si="1220"/>
        <v>0</v>
      </c>
      <c r="Y8554" s="11">
        <f t="shared" si="1221"/>
        <v>0</v>
      </c>
      <c r="Z8554" s="12" t="str">
        <f t="shared" si="1222"/>
        <v>Torque/Speed Control 1</v>
      </c>
    </row>
    <row r="8555" spans="8:26" x14ac:dyDescent="0.3">
      <c r="H8555" s="244"/>
      <c r="I8555" s="244"/>
      <c r="J8555" s="244"/>
      <c r="K8555" s="244"/>
      <c r="L8555" s="244"/>
      <c r="M8555" s="244"/>
      <c r="N8555" s="244"/>
      <c r="O8555" s="244"/>
      <c r="P8555" s="244"/>
      <c r="Q8555" s="244"/>
      <c r="R8555" s="6">
        <f t="shared" si="1214"/>
        <v>0</v>
      </c>
      <c r="S8555" s="6">
        <f t="shared" si="1215"/>
        <v>0</v>
      </c>
      <c r="T8555" s="7">
        <f t="shared" si="1216"/>
        <v>0</v>
      </c>
      <c r="U8555" s="121" t="str">
        <f t="shared" si="1217"/>
        <v>0</v>
      </c>
      <c r="V8555" s="10">
        <f t="shared" si="1218"/>
        <v>0</v>
      </c>
      <c r="W8555" s="10">
        <f t="shared" si="1219"/>
        <v>0</v>
      </c>
      <c r="X8555" s="11">
        <f t="shared" si="1220"/>
        <v>0</v>
      </c>
      <c r="Y8555" s="11">
        <f t="shared" si="1221"/>
        <v>0</v>
      </c>
      <c r="Z8555" s="12" t="str">
        <f t="shared" si="1222"/>
        <v>Torque/Speed Control 1</v>
      </c>
    </row>
    <row r="8556" spans="8:26" x14ac:dyDescent="0.3">
      <c r="H8556" s="244"/>
      <c r="I8556" s="244"/>
      <c r="J8556" s="244"/>
      <c r="K8556" s="244"/>
      <c r="L8556" s="244"/>
      <c r="M8556" s="244"/>
      <c r="N8556" s="244"/>
      <c r="O8556" s="244"/>
      <c r="P8556" s="244"/>
      <c r="Q8556" s="244"/>
      <c r="R8556" s="6">
        <f t="shared" si="1214"/>
        <v>0</v>
      </c>
      <c r="S8556" s="6">
        <f t="shared" si="1215"/>
        <v>0</v>
      </c>
      <c r="T8556" s="7">
        <f t="shared" si="1216"/>
        <v>0</v>
      </c>
      <c r="U8556" s="121" t="str">
        <f t="shared" si="1217"/>
        <v>0</v>
      </c>
      <c r="V8556" s="10">
        <f t="shared" si="1218"/>
        <v>0</v>
      </c>
      <c r="W8556" s="10">
        <f t="shared" si="1219"/>
        <v>0</v>
      </c>
      <c r="X8556" s="11">
        <f t="shared" si="1220"/>
        <v>0</v>
      </c>
      <c r="Y8556" s="11">
        <f t="shared" si="1221"/>
        <v>0</v>
      </c>
      <c r="Z8556" s="12" t="str">
        <f t="shared" si="1222"/>
        <v>Torque/Speed Control 1</v>
      </c>
    </row>
    <row r="8557" spans="8:26" x14ac:dyDescent="0.3">
      <c r="H8557" s="244"/>
      <c r="I8557" s="244"/>
      <c r="J8557" s="244"/>
      <c r="K8557" s="244"/>
      <c r="L8557" s="244"/>
      <c r="M8557" s="244"/>
      <c r="N8557" s="244"/>
      <c r="O8557" s="244"/>
      <c r="P8557" s="244"/>
      <c r="Q8557" s="244"/>
      <c r="R8557" s="6">
        <f t="shared" si="1214"/>
        <v>0</v>
      </c>
      <c r="S8557" s="6">
        <f t="shared" si="1215"/>
        <v>0</v>
      </c>
      <c r="T8557" s="7">
        <f t="shared" si="1216"/>
        <v>0</v>
      </c>
      <c r="U8557" s="121" t="str">
        <f t="shared" si="1217"/>
        <v>0</v>
      </c>
      <c r="V8557" s="10">
        <f t="shared" si="1218"/>
        <v>0</v>
      </c>
      <c r="W8557" s="10">
        <f t="shared" si="1219"/>
        <v>0</v>
      </c>
      <c r="X8557" s="11">
        <f t="shared" si="1220"/>
        <v>0</v>
      </c>
      <c r="Y8557" s="11">
        <f t="shared" si="1221"/>
        <v>0</v>
      </c>
      <c r="Z8557" s="12" t="str">
        <f t="shared" si="1222"/>
        <v>Torque/Speed Control 1</v>
      </c>
    </row>
    <row r="8558" spans="8:26" x14ac:dyDescent="0.3">
      <c r="H8558" s="244"/>
      <c r="I8558" s="244"/>
      <c r="J8558" s="244"/>
      <c r="K8558" s="244"/>
      <c r="L8558" s="244"/>
      <c r="M8558" s="244"/>
      <c r="N8558" s="244"/>
      <c r="O8558" s="244"/>
      <c r="P8558" s="244"/>
      <c r="Q8558" s="244"/>
      <c r="R8558" s="6">
        <f t="shared" si="1214"/>
        <v>0</v>
      </c>
      <c r="S8558" s="6">
        <f t="shared" si="1215"/>
        <v>0</v>
      </c>
      <c r="T8558" s="7">
        <f t="shared" si="1216"/>
        <v>0</v>
      </c>
      <c r="U8558" s="121" t="str">
        <f t="shared" si="1217"/>
        <v>0</v>
      </c>
      <c r="V8558" s="10">
        <f t="shared" si="1218"/>
        <v>0</v>
      </c>
      <c r="W8558" s="10">
        <f t="shared" si="1219"/>
        <v>0</v>
      </c>
      <c r="X8558" s="11">
        <f t="shared" si="1220"/>
        <v>0</v>
      </c>
      <c r="Y8558" s="11">
        <f t="shared" si="1221"/>
        <v>0</v>
      </c>
      <c r="Z8558" s="12" t="str">
        <f t="shared" si="1222"/>
        <v>Torque/Speed Control 1</v>
      </c>
    </row>
    <row r="8559" spans="8:26" x14ac:dyDescent="0.3">
      <c r="H8559" s="244"/>
      <c r="I8559" s="244"/>
      <c r="J8559" s="244"/>
      <c r="K8559" s="244"/>
      <c r="L8559" s="244"/>
      <c r="M8559" s="244"/>
      <c r="N8559" s="244"/>
      <c r="O8559" s="244"/>
      <c r="P8559" s="244"/>
      <c r="Q8559" s="244"/>
      <c r="R8559" s="6">
        <f t="shared" si="1214"/>
        <v>0</v>
      </c>
      <c r="S8559" s="6">
        <f t="shared" si="1215"/>
        <v>0</v>
      </c>
      <c r="T8559" s="7">
        <f t="shared" si="1216"/>
        <v>0</v>
      </c>
      <c r="U8559" s="121" t="str">
        <f t="shared" si="1217"/>
        <v>0</v>
      </c>
      <c r="V8559" s="10">
        <f t="shared" si="1218"/>
        <v>0</v>
      </c>
      <c r="W8559" s="10">
        <f t="shared" si="1219"/>
        <v>0</v>
      </c>
      <c r="X8559" s="11">
        <f t="shared" si="1220"/>
        <v>0</v>
      </c>
      <c r="Y8559" s="11">
        <f t="shared" si="1221"/>
        <v>0</v>
      </c>
      <c r="Z8559" s="12" t="str">
        <f t="shared" si="1222"/>
        <v>Torque/Speed Control 1</v>
      </c>
    </row>
    <row r="8560" spans="8:26" x14ac:dyDescent="0.3">
      <c r="H8560" s="244"/>
      <c r="I8560" s="244"/>
      <c r="J8560" s="244"/>
      <c r="K8560" s="244"/>
      <c r="L8560" s="244"/>
      <c r="M8560" s="244"/>
      <c r="N8560" s="244"/>
      <c r="O8560" s="244"/>
      <c r="P8560" s="244"/>
      <c r="Q8560" s="244"/>
      <c r="R8560" s="6">
        <f t="shared" si="1214"/>
        <v>0</v>
      </c>
      <c r="S8560" s="6">
        <f t="shared" si="1215"/>
        <v>0</v>
      </c>
      <c r="T8560" s="7">
        <f t="shared" si="1216"/>
        <v>0</v>
      </c>
      <c r="U8560" s="121" t="str">
        <f t="shared" si="1217"/>
        <v>0</v>
      </c>
      <c r="V8560" s="10">
        <f t="shared" si="1218"/>
        <v>0</v>
      </c>
      <c r="W8560" s="10">
        <f t="shared" si="1219"/>
        <v>0</v>
      </c>
      <c r="X8560" s="11">
        <f t="shared" si="1220"/>
        <v>0</v>
      </c>
      <c r="Y8560" s="11">
        <f t="shared" si="1221"/>
        <v>0</v>
      </c>
      <c r="Z8560" s="12" t="str">
        <f t="shared" si="1222"/>
        <v>Torque/Speed Control 1</v>
      </c>
    </row>
    <row r="8561" spans="8:26" x14ac:dyDescent="0.3">
      <c r="H8561" s="244"/>
      <c r="I8561" s="244"/>
      <c r="J8561" s="244"/>
      <c r="K8561" s="244"/>
      <c r="L8561" s="244"/>
      <c r="M8561" s="244"/>
      <c r="N8561" s="244"/>
      <c r="O8561" s="244"/>
      <c r="P8561" s="244"/>
      <c r="Q8561" s="244"/>
      <c r="R8561" s="6">
        <f t="shared" si="1214"/>
        <v>0</v>
      </c>
      <c r="S8561" s="6">
        <f t="shared" si="1215"/>
        <v>0</v>
      </c>
      <c r="T8561" s="7">
        <f t="shared" si="1216"/>
        <v>0</v>
      </c>
      <c r="U8561" s="121" t="str">
        <f t="shared" si="1217"/>
        <v>0</v>
      </c>
      <c r="V8561" s="10">
        <f t="shared" si="1218"/>
        <v>0</v>
      </c>
      <c r="W8561" s="10">
        <f t="shared" si="1219"/>
        <v>0</v>
      </c>
      <c r="X8561" s="11">
        <f t="shared" si="1220"/>
        <v>0</v>
      </c>
      <c r="Y8561" s="11">
        <f t="shared" si="1221"/>
        <v>0</v>
      </c>
      <c r="Z8561" s="12" t="str">
        <f t="shared" si="1222"/>
        <v>Torque/Speed Control 1</v>
      </c>
    </row>
    <row r="8562" spans="8:26" x14ac:dyDescent="0.3">
      <c r="H8562" s="244"/>
      <c r="I8562" s="244"/>
      <c r="J8562" s="244"/>
      <c r="K8562" s="244"/>
      <c r="L8562" s="244"/>
      <c r="M8562" s="244"/>
      <c r="N8562" s="244"/>
      <c r="O8562" s="244"/>
      <c r="P8562" s="244"/>
      <c r="Q8562" s="244"/>
      <c r="R8562" s="6">
        <f t="shared" si="1214"/>
        <v>0</v>
      </c>
      <c r="S8562" s="6">
        <f t="shared" si="1215"/>
        <v>0</v>
      </c>
      <c r="T8562" s="7">
        <f t="shared" si="1216"/>
        <v>0</v>
      </c>
      <c r="U8562" s="121" t="str">
        <f t="shared" si="1217"/>
        <v>0</v>
      </c>
      <c r="V8562" s="10">
        <f t="shared" si="1218"/>
        <v>0</v>
      </c>
      <c r="W8562" s="10">
        <f t="shared" si="1219"/>
        <v>0</v>
      </c>
      <c r="X8562" s="11">
        <f t="shared" si="1220"/>
        <v>0</v>
      </c>
      <c r="Y8562" s="11">
        <f t="shared" si="1221"/>
        <v>0</v>
      </c>
      <c r="Z8562" s="12" t="str">
        <f t="shared" si="1222"/>
        <v>Torque/Speed Control 1</v>
      </c>
    </row>
    <row r="8563" spans="8:26" x14ac:dyDescent="0.3">
      <c r="H8563" s="244"/>
      <c r="I8563" s="244"/>
      <c r="J8563" s="244"/>
      <c r="K8563" s="244"/>
      <c r="L8563" s="244"/>
      <c r="M8563" s="244"/>
      <c r="N8563" s="244"/>
      <c r="O8563" s="244"/>
      <c r="P8563" s="244"/>
      <c r="Q8563" s="244"/>
      <c r="R8563" s="6">
        <f t="shared" si="1214"/>
        <v>0</v>
      </c>
      <c r="S8563" s="6">
        <f t="shared" si="1215"/>
        <v>0</v>
      </c>
      <c r="T8563" s="7">
        <f t="shared" si="1216"/>
        <v>0</v>
      </c>
      <c r="U8563" s="121" t="str">
        <f t="shared" si="1217"/>
        <v>0</v>
      </c>
      <c r="V8563" s="10">
        <f t="shared" si="1218"/>
        <v>0</v>
      </c>
      <c r="W8563" s="10">
        <f t="shared" si="1219"/>
        <v>0</v>
      </c>
      <c r="X8563" s="11">
        <f t="shared" si="1220"/>
        <v>0</v>
      </c>
      <c r="Y8563" s="11">
        <f t="shared" si="1221"/>
        <v>0</v>
      </c>
      <c r="Z8563" s="12" t="str">
        <f t="shared" si="1222"/>
        <v>Torque/Speed Control 1</v>
      </c>
    </row>
    <row r="8564" spans="8:26" x14ac:dyDescent="0.3">
      <c r="H8564" s="244"/>
      <c r="I8564" s="244"/>
      <c r="J8564" s="244"/>
      <c r="K8564" s="244"/>
      <c r="L8564" s="244"/>
      <c r="M8564" s="244"/>
      <c r="N8564" s="244"/>
      <c r="O8564" s="244"/>
      <c r="P8564" s="244"/>
      <c r="Q8564" s="244"/>
      <c r="R8564" s="6">
        <f t="shared" si="1214"/>
        <v>0</v>
      </c>
      <c r="S8564" s="6">
        <f t="shared" si="1215"/>
        <v>0</v>
      </c>
      <c r="T8564" s="7">
        <f t="shared" si="1216"/>
        <v>0</v>
      </c>
      <c r="U8564" s="121" t="str">
        <f t="shared" si="1217"/>
        <v>0</v>
      </c>
      <c r="V8564" s="10">
        <f t="shared" si="1218"/>
        <v>0</v>
      </c>
      <c r="W8564" s="10">
        <f t="shared" si="1219"/>
        <v>0</v>
      </c>
      <c r="X8564" s="11">
        <f t="shared" si="1220"/>
        <v>0</v>
      </c>
      <c r="Y8564" s="11">
        <f t="shared" si="1221"/>
        <v>0</v>
      </c>
      <c r="Z8564" s="12" t="str">
        <f t="shared" si="1222"/>
        <v>Torque/Speed Control 1</v>
      </c>
    </row>
    <row r="8565" spans="8:26" x14ac:dyDescent="0.3">
      <c r="H8565" s="244"/>
      <c r="I8565" s="244"/>
      <c r="J8565" s="244"/>
      <c r="K8565" s="244"/>
      <c r="L8565" s="244"/>
      <c r="M8565" s="244"/>
      <c r="N8565" s="244"/>
      <c r="O8565" s="244"/>
      <c r="P8565" s="244"/>
      <c r="Q8565" s="244"/>
      <c r="R8565" s="6">
        <f t="shared" si="1214"/>
        <v>0</v>
      </c>
      <c r="S8565" s="6">
        <f t="shared" si="1215"/>
        <v>0</v>
      </c>
      <c r="T8565" s="7">
        <f t="shared" si="1216"/>
        <v>0</v>
      </c>
      <c r="U8565" s="121" t="str">
        <f t="shared" si="1217"/>
        <v>0</v>
      </c>
      <c r="V8565" s="10">
        <f t="shared" si="1218"/>
        <v>0</v>
      </c>
      <c r="W8565" s="10">
        <f t="shared" si="1219"/>
        <v>0</v>
      </c>
      <c r="X8565" s="11">
        <f t="shared" si="1220"/>
        <v>0</v>
      </c>
      <c r="Y8565" s="11">
        <f t="shared" si="1221"/>
        <v>0</v>
      </c>
      <c r="Z8565" s="12" t="str">
        <f t="shared" si="1222"/>
        <v>Torque/Speed Control 1</v>
      </c>
    </row>
    <row r="8566" spans="8:26" x14ac:dyDescent="0.3">
      <c r="H8566" s="244"/>
      <c r="I8566" s="244"/>
      <c r="J8566" s="244"/>
      <c r="K8566" s="244"/>
      <c r="L8566" s="244"/>
      <c r="M8566" s="244"/>
      <c r="N8566" s="244"/>
      <c r="O8566" s="244"/>
      <c r="P8566" s="244"/>
      <c r="Q8566" s="244"/>
      <c r="R8566" s="6">
        <f t="shared" si="1214"/>
        <v>0</v>
      </c>
      <c r="S8566" s="6">
        <f t="shared" si="1215"/>
        <v>0</v>
      </c>
      <c r="T8566" s="7">
        <f t="shared" si="1216"/>
        <v>0</v>
      </c>
      <c r="U8566" s="121" t="str">
        <f t="shared" si="1217"/>
        <v>0</v>
      </c>
      <c r="V8566" s="10">
        <f t="shared" si="1218"/>
        <v>0</v>
      </c>
      <c r="W8566" s="10">
        <f t="shared" si="1219"/>
        <v>0</v>
      </c>
      <c r="X8566" s="11">
        <f t="shared" si="1220"/>
        <v>0</v>
      </c>
      <c r="Y8566" s="11">
        <f t="shared" si="1221"/>
        <v>0</v>
      </c>
      <c r="Z8566" s="12" t="str">
        <f t="shared" si="1222"/>
        <v>Torque/Speed Control 1</v>
      </c>
    </row>
    <row r="8567" spans="8:26" x14ac:dyDescent="0.3">
      <c r="H8567" s="244"/>
      <c r="I8567" s="244"/>
      <c r="J8567" s="244"/>
      <c r="K8567" s="244"/>
      <c r="L8567" s="244"/>
      <c r="M8567" s="244"/>
      <c r="N8567" s="244"/>
      <c r="O8567" s="244"/>
      <c r="P8567" s="244"/>
      <c r="Q8567" s="244"/>
      <c r="R8567" s="6">
        <f t="shared" si="1214"/>
        <v>0</v>
      </c>
      <c r="S8567" s="6">
        <f t="shared" si="1215"/>
        <v>0</v>
      </c>
      <c r="T8567" s="7">
        <f t="shared" si="1216"/>
        <v>0</v>
      </c>
      <c r="U8567" s="121" t="str">
        <f t="shared" si="1217"/>
        <v>0</v>
      </c>
      <c r="V8567" s="10">
        <f t="shared" si="1218"/>
        <v>0</v>
      </c>
      <c r="W8567" s="10">
        <f t="shared" si="1219"/>
        <v>0</v>
      </c>
      <c r="X8567" s="11">
        <f t="shared" si="1220"/>
        <v>0</v>
      </c>
      <c r="Y8567" s="11">
        <f t="shared" si="1221"/>
        <v>0</v>
      </c>
      <c r="Z8567" s="12" t="str">
        <f t="shared" si="1222"/>
        <v>Torque/Speed Control 1</v>
      </c>
    </row>
    <row r="8568" spans="8:26" x14ac:dyDescent="0.3">
      <c r="H8568" s="244"/>
      <c r="I8568" s="244"/>
      <c r="J8568" s="244"/>
      <c r="K8568" s="244"/>
      <c r="L8568" s="244"/>
      <c r="M8568" s="244"/>
      <c r="N8568" s="244"/>
      <c r="O8568" s="244"/>
      <c r="P8568" s="244"/>
      <c r="Q8568" s="244"/>
      <c r="R8568" s="6">
        <f t="shared" si="1214"/>
        <v>0</v>
      </c>
      <c r="S8568" s="6">
        <f t="shared" si="1215"/>
        <v>0</v>
      </c>
      <c r="T8568" s="7">
        <f t="shared" si="1216"/>
        <v>0</v>
      </c>
      <c r="U8568" s="121" t="str">
        <f t="shared" si="1217"/>
        <v>0</v>
      </c>
      <c r="V8568" s="10">
        <f t="shared" si="1218"/>
        <v>0</v>
      </c>
      <c r="W8568" s="10">
        <f t="shared" si="1219"/>
        <v>0</v>
      </c>
      <c r="X8568" s="11">
        <f t="shared" si="1220"/>
        <v>0</v>
      </c>
      <c r="Y8568" s="11">
        <f t="shared" si="1221"/>
        <v>0</v>
      </c>
      <c r="Z8568" s="12" t="str">
        <f t="shared" si="1222"/>
        <v>Torque/Speed Control 1</v>
      </c>
    </row>
    <row r="8569" spans="8:26" x14ac:dyDescent="0.3">
      <c r="H8569" s="244"/>
      <c r="I8569" s="244"/>
      <c r="J8569" s="244"/>
      <c r="K8569" s="244"/>
      <c r="L8569" s="244"/>
      <c r="M8569" s="244"/>
      <c r="N8569" s="244"/>
      <c r="O8569" s="244"/>
      <c r="P8569" s="244"/>
      <c r="Q8569" s="244"/>
      <c r="R8569" s="6">
        <f t="shared" si="1214"/>
        <v>0</v>
      </c>
      <c r="S8569" s="6">
        <f t="shared" si="1215"/>
        <v>0</v>
      </c>
      <c r="T8569" s="7">
        <f t="shared" si="1216"/>
        <v>0</v>
      </c>
      <c r="U8569" s="121" t="str">
        <f t="shared" si="1217"/>
        <v>0</v>
      </c>
      <c r="V8569" s="10">
        <f t="shared" si="1218"/>
        <v>0</v>
      </c>
      <c r="W8569" s="10">
        <f t="shared" si="1219"/>
        <v>0</v>
      </c>
      <c r="X8569" s="11">
        <f t="shared" si="1220"/>
        <v>0</v>
      </c>
      <c r="Y8569" s="11">
        <f t="shared" si="1221"/>
        <v>0</v>
      </c>
      <c r="Z8569" s="12" t="str">
        <f t="shared" si="1222"/>
        <v>Torque/Speed Control 1</v>
      </c>
    </row>
    <row r="8570" spans="8:26" x14ac:dyDescent="0.3">
      <c r="H8570" s="244"/>
      <c r="I8570" s="244"/>
      <c r="J8570" s="244"/>
      <c r="K8570" s="244"/>
      <c r="L8570" s="244"/>
      <c r="M8570" s="244"/>
      <c r="N8570" s="244"/>
      <c r="O8570" s="244"/>
      <c r="P8570" s="244"/>
      <c r="Q8570" s="244"/>
      <c r="R8570" s="6">
        <f t="shared" si="1214"/>
        <v>0</v>
      </c>
      <c r="S8570" s="6">
        <f t="shared" si="1215"/>
        <v>0</v>
      </c>
      <c r="T8570" s="7">
        <f t="shared" si="1216"/>
        <v>0</v>
      </c>
      <c r="U8570" s="121" t="str">
        <f t="shared" si="1217"/>
        <v>0</v>
      </c>
      <c r="V8570" s="10">
        <f t="shared" si="1218"/>
        <v>0</v>
      </c>
      <c r="W8570" s="10">
        <f t="shared" si="1219"/>
        <v>0</v>
      </c>
      <c r="X8570" s="11">
        <f t="shared" si="1220"/>
        <v>0</v>
      </c>
      <c r="Y8570" s="11">
        <f t="shared" si="1221"/>
        <v>0</v>
      </c>
      <c r="Z8570" s="12" t="str">
        <f t="shared" si="1222"/>
        <v>Torque/Speed Control 1</v>
      </c>
    </row>
    <row r="8571" spans="8:26" x14ac:dyDescent="0.3">
      <c r="H8571" s="244"/>
      <c r="I8571" s="244"/>
      <c r="J8571" s="244"/>
      <c r="K8571" s="244"/>
      <c r="L8571" s="244"/>
      <c r="M8571" s="244"/>
      <c r="N8571" s="244"/>
      <c r="O8571" s="244"/>
      <c r="P8571" s="244"/>
      <c r="Q8571" s="244"/>
      <c r="R8571" s="6">
        <f t="shared" si="1214"/>
        <v>0</v>
      </c>
      <c r="S8571" s="6">
        <f t="shared" si="1215"/>
        <v>0</v>
      </c>
      <c r="T8571" s="7">
        <f t="shared" si="1216"/>
        <v>0</v>
      </c>
      <c r="U8571" s="121" t="str">
        <f t="shared" si="1217"/>
        <v>0</v>
      </c>
      <c r="V8571" s="10">
        <f t="shared" si="1218"/>
        <v>0</v>
      </c>
      <c r="W8571" s="10">
        <f t="shared" si="1219"/>
        <v>0</v>
      </c>
      <c r="X8571" s="11">
        <f t="shared" si="1220"/>
        <v>0</v>
      </c>
      <c r="Y8571" s="11">
        <f t="shared" si="1221"/>
        <v>0</v>
      </c>
      <c r="Z8571" s="12" t="str">
        <f t="shared" si="1222"/>
        <v>Torque/Speed Control 1</v>
      </c>
    </row>
    <row r="8572" spans="8:26" x14ac:dyDescent="0.3">
      <c r="H8572" s="244"/>
      <c r="I8572" s="244"/>
      <c r="J8572" s="244"/>
      <c r="K8572" s="244"/>
      <c r="L8572" s="244"/>
      <c r="M8572" s="244"/>
      <c r="N8572" s="244"/>
      <c r="O8572" s="244"/>
      <c r="P8572" s="244"/>
      <c r="Q8572" s="244"/>
      <c r="R8572" s="6">
        <f t="shared" si="1214"/>
        <v>0</v>
      </c>
      <c r="S8572" s="6">
        <f t="shared" si="1215"/>
        <v>0</v>
      </c>
      <c r="T8572" s="7">
        <f t="shared" si="1216"/>
        <v>0</v>
      </c>
      <c r="U8572" s="121" t="str">
        <f t="shared" si="1217"/>
        <v>0</v>
      </c>
      <c r="V8572" s="10">
        <f t="shared" si="1218"/>
        <v>0</v>
      </c>
      <c r="W8572" s="10">
        <f t="shared" si="1219"/>
        <v>0</v>
      </c>
      <c r="X8572" s="11">
        <f t="shared" si="1220"/>
        <v>0</v>
      </c>
      <c r="Y8572" s="11">
        <f t="shared" si="1221"/>
        <v>0</v>
      </c>
      <c r="Z8572" s="12" t="str">
        <f t="shared" si="1222"/>
        <v>Torque/Speed Control 1</v>
      </c>
    </row>
    <row r="8573" spans="8:26" x14ac:dyDescent="0.3">
      <c r="H8573" s="244"/>
      <c r="I8573" s="244"/>
      <c r="J8573" s="244"/>
      <c r="K8573" s="244"/>
      <c r="L8573" s="244"/>
      <c r="M8573" s="244"/>
      <c r="N8573" s="244"/>
      <c r="O8573" s="244"/>
      <c r="P8573" s="244"/>
      <c r="Q8573" s="244"/>
      <c r="R8573" s="6">
        <f t="shared" ref="R8573:R8636" si="1223">_xlfn.BITRSHIFT(_xlfn.BITAND(HEX2DEC(H8573),HEX2DEC("1C000000")),26)</f>
        <v>0</v>
      </c>
      <c r="S8573" s="6">
        <f t="shared" ref="S8573:S8636" si="1224">_xlfn.BITRSHIFT(_xlfn.BITAND(HEX2DEC(H8573),HEX2DEC("01000000")),24)</f>
        <v>0</v>
      </c>
      <c r="T8573" s="7">
        <f t="shared" ref="T8573:T8636" si="1225">IF(_xlfn.BITRSHIFT(_xlfn.BITAND(HEX2DEC(H8573),HEX2DEC("0FF0000")),16)&lt;240,_xlfn.BITRSHIFT(_xlfn.BITAND(HEX2DEC(H8573),HEX2DEC("1FF0000")),8),_xlfn.BITRSHIFT(_xlfn.BITAND(HEX2DEC(H8573),HEX2DEC("1FFFF00")),8))</f>
        <v>0</v>
      </c>
      <c r="U8573" s="121" t="str">
        <f t="shared" ref="U8573:U8636" si="1226">DEC2HEX(T8573)</f>
        <v>0</v>
      </c>
      <c r="V8573" s="10">
        <f t="shared" ref="V8573:V8636" si="1227">_xlfn.BITRSHIFT(_xlfn.BITAND(HEX2DEC(H8573),HEX2DEC("0FF0000")),16)</f>
        <v>0</v>
      </c>
      <c r="W8573" s="10">
        <f t="shared" ref="W8573:W8636" si="1228">_xlfn.BITRSHIFT(_xlfn.BITAND(HEX2DEC(H8573),HEX2DEC("FF00")),8)</f>
        <v>0</v>
      </c>
      <c r="X8573" s="11">
        <f t="shared" ref="X8573:X8636" si="1229">_xlfn.BITAND(HEX2DEC(H8573),HEX2DEC("00000FF"))</f>
        <v>0</v>
      </c>
      <c r="Y8573" s="11">
        <f t="shared" ref="Y8573:Y8636" si="1230">IF(_xlfn.BITRSHIFT(_xlfn.BITAND(HEX2DEC(H8573),HEX2DEC("0FF0000")),16)&lt;240,_xlfn.BITRSHIFT(_xlfn.BITAND(HEX2DEC(H8573),HEX2DEC("0FF00")),8),_xlfn.BITRSHIFT(_xlfn.BITAND(HEX2DEC(H8573),HEX2DEC("0FF0000")),16))</f>
        <v>0</v>
      </c>
      <c r="Z8573" s="12" t="str">
        <f t="shared" ref="Z8573:Z8636" si="1231">VLOOKUP(T8573,BO:BP,2,FALSE)</f>
        <v>Torque/Speed Control 1</v>
      </c>
    </row>
    <row r="8574" spans="8:26" x14ac:dyDescent="0.3">
      <c r="H8574" s="244"/>
      <c r="I8574" s="244"/>
      <c r="J8574" s="244"/>
      <c r="K8574" s="244"/>
      <c r="L8574" s="244"/>
      <c r="M8574" s="244"/>
      <c r="N8574" s="244"/>
      <c r="O8574" s="244"/>
      <c r="P8574" s="244"/>
      <c r="Q8574" s="244"/>
      <c r="R8574" s="6">
        <f t="shared" si="1223"/>
        <v>0</v>
      </c>
      <c r="S8574" s="6">
        <f t="shared" si="1224"/>
        <v>0</v>
      </c>
      <c r="T8574" s="7">
        <f t="shared" si="1225"/>
        <v>0</v>
      </c>
      <c r="U8574" s="121" t="str">
        <f t="shared" si="1226"/>
        <v>0</v>
      </c>
      <c r="V8574" s="10">
        <f t="shared" si="1227"/>
        <v>0</v>
      </c>
      <c r="W8574" s="10">
        <f t="shared" si="1228"/>
        <v>0</v>
      </c>
      <c r="X8574" s="11">
        <f t="shared" si="1229"/>
        <v>0</v>
      </c>
      <c r="Y8574" s="11">
        <f t="shared" si="1230"/>
        <v>0</v>
      </c>
      <c r="Z8574" s="12" t="str">
        <f t="shared" si="1231"/>
        <v>Torque/Speed Control 1</v>
      </c>
    </row>
    <row r="8575" spans="8:26" x14ac:dyDescent="0.3">
      <c r="H8575" s="244"/>
      <c r="I8575" s="244"/>
      <c r="J8575" s="244"/>
      <c r="K8575" s="244"/>
      <c r="L8575" s="244"/>
      <c r="M8575" s="244"/>
      <c r="N8575" s="244"/>
      <c r="O8575" s="244"/>
      <c r="P8575" s="244"/>
      <c r="Q8575" s="244"/>
      <c r="R8575" s="6">
        <f t="shared" si="1223"/>
        <v>0</v>
      </c>
      <c r="S8575" s="6">
        <f t="shared" si="1224"/>
        <v>0</v>
      </c>
      <c r="T8575" s="7">
        <f t="shared" si="1225"/>
        <v>0</v>
      </c>
      <c r="U8575" s="121" t="str">
        <f t="shared" si="1226"/>
        <v>0</v>
      </c>
      <c r="V8575" s="10">
        <f t="shared" si="1227"/>
        <v>0</v>
      </c>
      <c r="W8575" s="10">
        <f t="shared" si="1228"/>
        <v>0</v>
      </c>
      <c r="X8575" s="11">
        <f t="shared" si="1229"/>
        <v>0</v>
      </c>
      <c r="Y8575" s="11">
        <f t="shared" si="1230"/>
        <v>0</v>
      </c>
      <c r="Z8575" s="12" t="str">
        <f t="shared" si="1231"/>
        <v>Torque/Speed Control 1</v>
      </c>
    </row>
    <row r="8576" spans="8:26" x14ac:dyDescent="0.3">
      <c r="H8576" s="244"/>
      <c r="I8576" s="244"/>
      <c r="J8576" s="244"/>
      <c r="K8576" s="244"/>
      <c r="L8576" s="244"/>
      <c r="M8576" s="244"/>
      <c r="N8576" s="244"/>
      <c r="O8576" s="244"/>
      <c r="P8576" s="244"/>
      <c r="Q8576" s="244"/>
      <c r="R8576" s="6">
        <f t="shared" si="1223"/>
        <v>0</v>
      </c>
      <c r="S8576" s="6">
        <f t="shared" si="1224"/>
        <v>0</v>
      </c>
      <c r="T8576" s="7">
        <f t="shared" si="1225"/>
        <v>0</v>
      </c>
      <c r="U8576" s="121" t="str">
        <f t="shared" si="1226"/>
        <v>0</v>
      </c>
      <c r="V8576" s="10">
        <f t="shared" si="1227"/>
        <v>0</v>
      </c>
      <c r="W8576" s="10">
        <f t="shared" si="1228"/>
        <v>0</v>
      </c>
      <c r="X8576" s="11">
        <f t="shared" si="1229"/>
        <v>0</v>
      </c>
      <c r="Y8576" s="11">
        <f t="shared" si="1230"/>
        <v>0</v>
      </c>
      <c r="Z8576" s="12" t="str">
        <f t="shared" si="1231"/>
        <v>Torque/Speed Control 1</v>
      </c>
    </row>
    <row r="8577" spans="8:26" x14ac:dyDescent="0.3">
      <c r="H8577" s="244"/>
      <c r="I8577" s="244"/>
      <c r="J8577" s="244"/>
      <c r="K8577" s="244"/>
      <c r="L8577" s="244"/>
      <c r="M8577" s="244"/>
      <c r="N8577" s="244"/>
      <c r="O8577" s="244"/>
      <c r="P8577" s="244"/>
      <c r="Q8577" s="244"/>
      <c r="R8577" s="6">
        <f t="shared" si="1223"/>
        <v>0</v>
      </c>
      <c r="S8577" s="6">
        <f t="shared" si="1224"/>
        <v>0</v>
      </c>
      <c r="T8577" s="7">
        <f t="shared" si="1225"/>
        <v>0</v>
      </c>
      <c r="U8577" s="121" t="str">
        <f t="shared" si="1226"/>
        <v>0</v>
      </c>
      <c r="V8577" s="10">
        <f t="shared" si="1227"/>
        <v>0</v>
      </c>
      <c r="W8577" s="10">
        <f t="shared" si="1228"/>
        <v>0</v>
      </c>
      <c r="X8577" s="11">
        <f t="shared" si="1229"/>
        <v>0</v>
      </c>
      <c r="Y8577" s="11">
        <f t="shared" si="1230"/>
        <v>0</v>
      </c>
      <c r="Z8577" s="12" t="str">
        <f t="shared" si="1231"/>
        <v>Torque/Speed Control 1</v>
      </c>
    </row>
    <row r="8578" spans="8:26" x14ac:dyDescent="0.3">
      <c r="H8578" s="244"/>
      <c r="I8578" s="244"/>
      <c r="J8578" s="244"/>
      <c r="K8578" s="244"/>
      <c r="L8578" s="244"/>
      <c r="M8578" s="244"/>
      <c r="N8578" s="244"/>
      <c r="O8578" s="244"/>
      <c r="P8578" s="244"/>
      <c r="Q8578" s="244"/>
      <c r="R8578" s="6">
        <f t="shared" si="1223"/>
        <v>0</v>
      </c>
      <c r="S8578" s="6">
        <f t="shared" si="1224"/>
        <v>0</v>
      </c>
      <c r="T8578" s="7">
        <f t="shared" si="1225"/>
        <v>0</v>
      </c>
      <c r="U8578" s="121" t="str">
        <f t="shared" si="1226"/>
        <v>0</v>
      </c>
      <c r="V8578" s="10">
        <f t="shared" si="1227"/>
        <v>0</v>
      </c>
      <c r="W8578" s="10">
        <f t="shared" si="1228"/>
        <v>0</v>
      </c>
      <c r="X8578" s="11">
        <f t="shared" si="1229"/>
        <v>0</v>
      </c>
      <c r="Y8578" s="11">
        <f t="shared" si="1230"/>
        <v>0</v>
      </c>
      <c r="Z8578" s="12" t="str">
        <f t="shared" si="1231"/>
        <v>Torque/Speed Control 1</v>
      </c>
    </row>
    <row r="8579" spans="8:26" x14ac:dyDescent="0.3">
      <c r="H8579" s="244"/>
      <c r="I8579" s="244"/>
      <c r="J8579" s="244"/>
      <c r="K8579" s="244"/>
      <c r="L8579" s="244"/>
      <c r="M8579" s="244"/>
      <c r="N8579" s="244"/>
      <c r="O8579" s="244"/>
      <c r="P8579" s="244"/>
      <c r="Q8579" s="244"/>
      <c r="R8579" s="6">
        <f t="shared" si="1223"/>
        <v>0</v>
      </c>
      <c r="S8579" s="6">
        <f t="shared" si="1224"/>
        <v>0</v>
      </c>
      <c r="T8579" s="7">
        <f t="shared" si="1225"/>
        <v>0</v>
      </c>
      <c r="U8579" s="121" t="str">
        <f t="shared" si="1226"/>
        <v>0</v>
      </c>
      <c r="V8579" s="10">
        <f t="shared" si="1227"/>
        <v>0</v>
      </c>
      <c r="W8579" s="10">
        <f t="shared" si="1228"/>
        <v>0</v>
      </c>
      <c r="X8579" s="11">
        <f t="shared" si="1229"/>
        <v>0</v>
      </c>
      <c r="Y8579" s="11">
        <f t="shared" si="1230"/>
        <v>0</v>
      </c>
      <c r="Z8579" s="12" t="str">
        <f t="shared" si="1231"/>
        <v>Torque/Speed Control 1</v>
      </c>
    </row>
    <row r="8580" spans="8:26" x14ac:dyDescent="0.3">
      <c r="H8580" s="244"/>
      <c r="I8580" s="244"/>
      <c r="J8580" s="244"/>
      <c r="K8580" s="244"/>
      <c r="L8580" s="244"/>
      <c r="M8580" s="244"/>
      <c r="N8580" s="244"/>
      <c r="O8580" s="244"/>
      <c r="P8580" s="244"/>
      <c r="Q8580" s="244"/>
      <c r="R8580" s="6">
        <f t="shared" si="1223"/>
        <v>0</v>
      </c>
      <c r="S8580" s="6">
        <f t="shared" si="1224"/>
        <v>0</v>
      </c>
      <c r="T8580" s="7">
        <f t="shared" si="1225"/>
        <v>0</v>
      </c>
      <c r="U8580" s="121" t="str">
        <f t="shared" si="1226"/>
        <v>0</v>
      </c>
      <c r="V8580" s="10">
        <f t="shared" si="1227"/>
        <v>0</v>
      </c>
      <c r="W8580" s="10">
        <f t="shared" si="1228"/>
        <v>0</v>
      </c>
      <c r="X8580" s="11">
        <f t="shared" si="1229"/>
        <v>0</v>
      </c>
      <c r="Y8580" s="11">
        <f t="shared" si="1230"/>
        <v>0</v>
      </c>
      <c r="Z8580" s="12" t="str">
        <f t="shared" si="1231"/>
        <v>Torque/Speed Control 1</v>
      </c>
    </row>
    <row r="8581" spans="8:26" x14ac:dyDescent="0.3">
      <c r="H8581" s="244"/>
      <c r="I8581" s="244"/>
      <c r="J8581" s="244"/>
      <c r="K8581" s="244"/>
      <c r="L8581" s="244"/>
      <c r="M8581" s="244"/>
      <c r="N8581" s="244"/>
      <c r="O8581" s="244"/>
      <c r="P8581" s="244"/>
      <c r="Q8581" s="244"/>
      <c r="R8581" s="6">
        <f t="shared" si="1223"/>
        <v>0</v>
      </c>
      <c r="S8581" s="6">
        <f t="shared" si="1224"/>
        <v>0</v>
      </c>
      <c r="T8581" s="7">
        <f t="shared" si="1225"/>
        <v>0</v>
      </c>
      <c r="U8581" s="121" t="str">
        <f t="shared" si="1226"/>
        <v>0</v>
      </c>
      <c r="V8581" s="10">
        <f t="shared" si="1227"/>
        <v>0</v>
      </c>
      <c r="W8581" s="10">
        <f t="shared" si="1228"/>
        <v>0</v>
      </c>
      <c r="X8581" s="11">
        <f t="shared" si="1229"/>
        <v>0</v>
      </c>
      <c r="Y8581" s="11">
        <f t="shared" si="1230"/>
        <v>0</v>
      </c>
      <c r="Z8581" s="12" t="str">
        <f t="shared" si="1231"/>
        <v>Torque/Speed Control 1</v>
      </c>
    </row>
    <row r="8582" spans="8:26" x14ac:dyDescent="0.3">
      <c r="H8582" s="244"/>
      <c r="I8582" s="244"/>
      <c r="J8582" s="244"/>
      <c r="K8582" s="244"/>
      <c r="L8582" s="244"/>
      <c r="M8582" s="244"/>
      <c r="N8582" s="244"/>
      <c r="O8582" s="244"/>
      <c r="P8582" s="244"/>
      <c r="Q8582" s="244"/>
      <c r="R8582" s="6">
        <f t="shared" si="1223"/>
        <v>0</v>
      </c>
      <c r="S8582" s="6">
        <f t="shared" si="1224"/>
        <v>0</v>
      </c>
      <c r="T8582" s="7">
        <f t="shared" si="1225"/>
        <v>0</v>
      </c>
      <c r="U8582" s="121" t="str">
        <f t="shared" si="1226"/>
        <v>0</v>
      </c>
      <c r="V8582" s="10">
        <f t="shared" si="1227"/>
        <v>0</v>
      </c>
      <c r="W8582" s="10">
        <f t="shared" si="1228"/>
        <v>0</v>
      </c>
      <c r="X8582" s="11">
        <f t="shared" si="1229"/>
        <v>0</v>
      </c>
      <c r="Y8582" s="11">
        <f t="shared" si="1230"/>
        <v>0</v>
      </c>
      <c r="Z8582" s="12" t="str">
        <f t="shared" si="1231"/>
        <v>Torque/Speed Control 1</v>
      </c>
    </row>
    <row r="8583" spans="8:26" x14ac:dyDescent="0.3">
      <c r="H8583" s="244"/>
      <c r="I8583" s="244"/>
      <c r="J8583" s="244"/>
      <c r="K8583" s="244"/>
      <c r="L8583" s="244"/>
      <c r="M8583" s="244"/>
      <c r="N8583" s="244"/>
      <c r="O8583" s="244"/>
      <c r="P8583" s="244"/>
      <c r="Q8583" s="244"/>
      <c r="R8583" s="6">
        <f t="shared" si="1223"/>
        <v>0</v>
      </c>
      <c r="S8583" s="6">
        <f t="shared" si="1224"/>
        <v>0</v>
      </c>
      <c r="T8583" s="7">
        <f t="shared" si="1225"/>
        <v>0</v>
      </c>
      <c r="U8583" s="121" t="str">
        <f t="shared" si="1226"/>
        <v>0</v>
      </c>
      <c r="V8583" s="10">
        <f t="shared" si="1227"/>
        <v>0</v>
      </c>
      <c r="W8583" s="10">
        <f t="shared" si="1228"/>
        <v>0</v>
      </c>
      <c r="X8583" s="11">
        <f t="shared" si="1229"/>
        <v>0</v>
      </c>
      <c r="Y8583" s="11">
        <f t="shared" si="1230"/>
        <v>0</v>
      </c>
      <c r="Z8583" s="12" t="str">
        <f t="shared" si="1231"/>
        <v>Torque/Speed Control 1</v>
      </c>
    </row>
    <row r="8584" spans="8:26" x14ac:dyDescent="0.3">
      <c r="H8584" s="244"/>
      <c r="I8584" s="244"/>
      <c r="J8584" s="244"/>
      <c r="K8584" s="244"/>
      <c r="L8584" s="244"/>
      <c r="M8584" s="244"/>
      <c r="N8584" s="244"/>
      <c r="O8584" s="244"/>
      <c r="P8584" s="244"/>
      <c r="Q8584" s="244"/>
      <c r="R8584" s="6">
        <f t="shared" si="1223"/>
        <v>0</v>
      </c>
      <c r="S8584" s="6">
        <f t="shared" si="1224"/>
        <v>0</v>
      </c>
      <c r="T8584" s="7">
        <f t="shared" si="1225"/>
        <v>0</v>
      </c>
      <c r="U8584" s="121" t="str">
        <f t="shared" si="1226"/>
        <v>0</v>
      </c>
      <c r="V8584" s="10">
        <f t="shared" si="1227"/>
        <v>0</v>
      </c>
      <c r="W8584" s="10">
        <f t="shared" si="1228"/>
        <v>0</v>
      </c>
      <c r="X8584" s="11">
        <f t="shared" si="1229"/>
        <v>0</v>
      </c>
      <c r="Y8584" s="11">
        <f t="shared" si="1230"/>
        <v>0</v>
      </c>
      <c r="Z8584" s="12" t="str">
        <f t="shared" si="1231"/>
        <v>Torque/Speed Control 1</v>
      </c>
    </row>
    <row r="8585" spans="8:26" x14ac:dyDescent="0.3">
      <c r="H8585" s="244"/>
      <c r="I8585" s="244"/>
      <c r="J8585" s="244"/>
      <c r="K8585" s="244"/>
      <c r="L8585" s="244"/>
      <c r="M8585" s="244"/>
      <c r="N8585" s="244"/>
      <c r="O8585" s="244"/>
      <c r="P8585" s="244"/>
      <c r="Q8585" s="244"/>
      <c r="R8585" s="6">
        <f t="shared" si="1223"/>
        <v>0</v>
      </c>
      <c r="S8585" s="6">
        <f t="shared" si="1224"/>
        <v>0</v>
      </c>
      <c r="T8585" s="7">
        <f t="shared" si="1225"/>
        <v>0</v>
      </c>
      <c r="U8585" s="121" t="str">
        <f t="shared" si="1226"/>
        <v>0</v>
      </c>
      <c r="V8585" s="10">
        <f t="shared" si="1227"/>
        <v>0</v>
      </c>
      <c r="W8585" s="10">
        <f t="shared" si="1228"/>
        <v>0</v>
      </c>
      <c r="X8585" s="11">
        <f t="shared" si="1229"/>
        <v>0</v>
      </c>
      <c r="Y8585" s="11">
        <f t="shared" si="1230"/>
        <v>0</v>
      </c>
      <c r="Z8585" s="12" t="str">
        <f t="shared" si="1231"/>
        <v>Torque/Speed Control 1</v>
      </c>
    </row>
    <row r="8586" spans="8:26" x14ac:dyDescent="0.3">
      <c r="H8586" s="244"/>
      <c r="I8586" s="244"/>
      <c r="J8586" s="244"/>
      <c r="K8586" s="244"/>
      <c r="L8586" s="244"/>
      <c r="M8586" s="244"/>
      <c r="N8586" s="244"/>
      <c r="O8586" s="244"/>
      <c r="P8586" s="244"/>
      <c r="Q8586" s="244"/>
      <c r="R8586" s="6">
        <f t="shared" si="1223"/>
        <v>0</v>
      </c>
      <c r="S8586" s="6">
        <f t="shared" si="1224"/>
        <v>0</v>
      </c>
      <c r="T8586" s="7">
        <f t="shared" si="1225"/>
        <v>0</v>
      </c>
      <c r="U8586" s="121" t="str">
        <f t="shared" si="1226"/>
        <v>0</v>
      </c>
      <c r="V8586" s="10">
        <f t="shared" si="1227"/>
        <v>0</v>
      </c>
      <c r="W8586" s="10">
        <f t="shared" si="1228"/>
        <v>0</v>
      </c>
      <c r="X8586" s="11">
        <f t="shared" si="1229"/>
        <v>0</v>
      </c>
      <c r="Y8586" s="11">
        <f t="shared" si="1230"/>
        <v>0</v>
      </c>
      <c r="Z8586" s="12" t="str">
        <f t="shared" si="1231"/>
        <v>Torque/Speed Control 1</v>
      </c>
    </row>
    <row r="8587" spans="8:26" x14ac:dyDescent="0.3">
      <c r="H8587" s="244"/>
      <c r="I8587" s="244"/>
      <c r="J8587" s="244"/>
      <c r="K8587" s="244"/>
      <c r="L8587" s="244"/>
      <c r="M8587" s="244"/>
      <c r="N8587" s="244"/>
      <c r="O8587" s="244"/>
      <c r="P8587" s="244"/>
      <c r="Q8587" s="244"/>
      <c r="R8587" s="6">
        <f t="shared" si="1223"/>
        <v>0</v>
      </c>
      <c r="S8587" s="6">
        <f t="shared" si="1224"/>
        <v>0</v>
      </c>
      <c r="T8587" s="7">
        <f t="shared" si="1225"/>
        <v>0</v>
      </c>
      <c r="U8587" s="121" t="str">
        <f t="shared" si="1226"/>
        <v>0</v>
      </c>
      <c r="V8587" s="10">
        <f t="shared" si="1227"/>
        <v>0</v>
      </c>
      <c r="W8587" s="10">
        <f t="shared" si="1228"/>
        <v>0</v>
      </c>
      <c r="X8587" s="11">
        <f t="shared" si="1229"/>
        <v>0</v>
      </c>
      <c r="Y8587" s="11">
        <f t="shared" si="1230"/>
        <v>0</v>
      </c>
      <c r="Z8587" s="12" t="str">
        <f t="shared" si="1231"/>
        <v>Torque/Speed Control 1</v>
      </c>
    </row>
    <row r="8588" spans="8:26" x14ac:dyDescent="0.3">
      <c r="H8588" s="244"/>
      <c r="I8588" s="244"/>
      <c r="J8588" s="244"/>
      <c r="K8588" s="244"/>
      <c r="L8588" s="244"/>
      <c r="M8588" s="244"/>
      <c r="N8588" s="244"/>
      <c r="O8588" s="244"/>
      <c r="P8588" s="244"/>
      <c r="Q8588" s="244"/>
      <c r="R8588" s="6">
        <f t="shared" si="1223"/>
        <v>0</v>
      </c>
      <c r="S8588" s="6">
        <f t="shared" si="1224"/>
        <v>0</v>
      </c>
      <c r="T8588" s="7">
        <f t="shared" si="1225"/>
        <v>0</v>
      </c>
      <c r="U8588" s="121" t="str">
        <f t="shared" si="1226"/>
        <v>0</v>
      </c>
      <c r="V8588" s="10">
        <f t="shared" si="1227"/>
        <v>0</v>
      </c>
      <c r="W8588" s="10">
        <f t="shared" si="1228"/>
        <v>0</v>
      </c>
      <c r="X8588" s="11">
        <f t="shared" si="1229"/>
        <v>0</v>
      </c>
      <c r="Y8588" s="11">
        <f t="shared" si="1230"/>
        <v>0</v>
      </c>
      <c r="Z8588" s="12" t="str">
        <f t="shared" si="1231"/>
        <v>Torque/Speed Control 1</v>
      </c>
    </row>
    <row r="8589" spans="8:26" x14ac:dyDescent="0.3">
      <c r="H8589" s="244"/>
      <c r="I8589" s="244"/>
      <c r="J8589" s="244"/>
      <c r="K8589" s="244"/>
      <c r="L8589" s="244"/>
      <c r="M8589" s="244"/>
      <c r="N8589" s="244"/>
      <c r="O8589" s="244"/>
      <c r="P8589" s="244"/>
      <c r="Q8589" s="244"/>
      <c r="R8589" s="6">
        <f t="shared" si="1223"/>
        <v>0</v>
      </c>
      <c r="S8589" s="6">
        <f t="shared" si="1224"/>
        <v>0</v>
      </c>
      <c r="T8589" s="7">
        <f t="shared" si="1225"/>
        <v>0</v>
      </c>
      <c r="U8589" s="121" t="str">
        <f t="shared" si="1226"/>
        <v>0</v>
      </c>
      <c r="V8589" s="10">
        <f t="shared" si="1227"/>
        <v>0</v>
      </c>
      <c r="W8589" s="10">
        <f t="shared" si="1228"/>
        <v>0</v>
      </c>
      <c r="X8589" s="11">
        <f t="shared" si="1229"/>
        <v>0</v>
      </c>
      <c r="Y8589" s="11">
        <f t="shared" si="1230"/>
        <v>0</v>
      </c>
      <c r="Z8589" s="12" t="str">
        <f t="shared" si="1231"/>
        <v>Torque/Speed Control 1</v>
      </c>
    </row>
    <row r="8590" spans="8:26" x14ac:dyDescent="0.3">
      <c r="H8590" s="244"/>
      <c r="I8590" s="244"/>
      <c r="J8590" s="244"/>
      <c r="K8590" s="244"/>
      <c r="L8590" s="244"/>
      <c r="M8590" s="244"/>
      <c r="N8590" s="244"/>
      <c r="O8590" s="244"/>
      <c r="P8590" s="244"/>
      <c r="Q8590" s="244"/>
      <c r="R8590" s="6">
        <f t="shared" si="1223"/>
        <v>0</v>
      </c>
      <c r="S8590" s="6">
        <f t="shared" si="1224"/>
        <v>0</v>
      </c>
      <c r="T8590" s="7">
        <f t="shared" si="1225"/>
        <v>0</v>
      </c>
      <c r="U8590" s="121" t="str">
        <f t="shared" si="1226"/>
        <v>0</v>
      </c>
      <c r="V8590" s="10">
        <f t="shared" si="1227"/>
        <v>0</v>
      </c>
      <c r="W8590" s="10">
        <f t="shared" si="1228"/>
        <v>0</v>
      </c>
      <c r="X8590" s="11">
        <f t="shared" si="1229"/>
        <v>0</v>
      </c>
      <c r="Y8590" s="11">
        <f t="shared" si="1230"/>
        <v>0</v>
      </c>
      <c r="Z8590" s="12" t="str">
        <f t="shared" si="1231"/>
        <v>Torque/Speed Control 1</v>
      </c>
    </row>
    <row r="8591" spans="8:26" x14ac:dyDescent="0.3">
      <c r="H8591" s="244"/>
      <c r="I8591" s="244"/>
      <c r="J8591" s="244"/>
      <c r="K8591" s="244"/>
      <c r="L8591" s="244"/>
      <c r="M8591" s="244"/>
      <c r="N8591" s="244"/>
      <c r="O8591" s="244"/>
      <c r="P8591" s="244"/>
      <c r="Q8591" s="244"/>
      <c r="R8591" s="6">
        <f t="shared" si="1223"/>
        <v>0</v>
      </c>
      <c r="S8591" s="6">
        <f t="shared" si="1224"/>
        <v>0</v>
      </c>
      <c r="T8591" s="7">
        <f t="shared" si="1225"/>
        <v>0</v>
      </c>
      <c r="U8591" s="121" t="str">
        <f t="shared" si="1226"/>
        <v>0</v>
      </c>
      <c r="V8591" s="10">
        <f t="shared" si="1227"/>
        <v>0</v>
      </c>
      <c r="W8591" s="10">
        <f t="shared" si="1228"/>
        <v>0</v>
      </c>
      <c r="X8591" s="11">
        <f t="shared" si="1229"/>
        <v>0</v>
      </c>
      <c r="Y8591" s="11">
        <f t="shared" si="1230"/>
        <v>0</v>
      </c>
      <c r="Z8591" s="12" t="str">
        <f t="shared" si="1231"/>
        <v>Torque/Speed Control 1</v>
      </c>
    </row>
    <row r="8592" spans="8:26" x14ac:dyDescent="0.3">
      <c r="H8592" s="244"/>
      <c r="I8592" s="244"/>
      <c r="J8592" s="244"/>
      <c r="K8592" s="244"/>
      <c r="L8592" s="244"/>
      <c r="M8592" s="244"/>
      <c r="N8592" s="244"/>
      <c r="O8592" s="244"/>
      <c r="P8592" s="244"/>
      <c r="Q8592" s="244"/>
      <c r="R8592" s="6">
        <f t="shared" si="1223"/>
        <v>0</v>
      </c>
      <c r="S8592" s="6">
        <f t="shared" si="1224"/>
        <v>0</v>
      </c>
      <c r="T8592" s="7">
        <f t="shared" si="1225"/>
        <v>0</v>
      </c>
      <c r="U8592" s="121" t="str">
        <f t="shared" si="1226"/>
        <v>0</v>
      </c>
      <c r="V8592" s="10">
        <f t="shared" si="1227"/>
        <v>0</v>
      </c>
      <c r="W8592" s="10">
        <f t="shared" si="1228"/>
        <v>0</v>
      </c>
      <c r="X8592" s="11">
        <f t="shared" si="1229"/>
        <v>0</v>
      </c>
      <c r="Y8592" s="11">
        <f t="shared" si="1230"/>
        <v>0</v>
      </c>
      <c r="Z8592" s="12" t="str">
        <f t="shared" si="1231"/>
        <v>Torque/Speed Control 1</v>
      </c>
    </row>
    <row r="8593" spans="8:26" x14ac:dyDescent="0.3">
      <c r="H8593" s="244"/>
      <c r="I8593" s="244"/>
      <c r="J8593" s="244"/>
      <c r="K8593" s="244"/>
      <c r="L8593" s="244"/>
      <c r="M8593" s="244"/>
      <c r="N8593" s="244"/>
      <c r="O8593" s="244"/>
      <c r="P8593" s="244"/>
      <c r="Q8593" s="244"/>
      <c r="R8593" s="6">
        <f t="shared" si="1223"/>
        <v>0</v>
      </c>
      <c r="S8593" s="6">
        <f t="shared" si="1224"/>
        <v>0</v>
      </c>
      <c r="T8593" s="7">
        <f t="shared" si="1225"/>
        <v>0</v>
      </c>
      <c r="U8593" s="121" t="str">
        <f t="shared" si="1226"/>
        <v>0</v>
      </c>
      <c r="V8593" s="10">
        <f t="shared" si="1227"/>
        <v>0</v>
      </c>
      <c r="W8593" s="10">
        <f t="shared" si="1228"/>
        <v>0</v>
      </c>
      <c r="X8593" s="11">
        <f t="shared" si="1229"/>
        <v>0</v>
      </c>
      <c r="Y8593" s="11">
        <f t="shared" si="1230"/>
        <v>0</v>
      </c>
      <c r="Z8593" s="12" t="str">
        <f t="shared" si="1231"/>
        <v>Torque/Speed Control 1</v>
      </c>
    </row>
    <row r="8594" spans="8:26" x14ac:dyDescent="0.3">
      <c r="H8594" s="244"/>
      <c r="I8594" s="244"/>
      <c r="J8594" s="244"/>
      <c r="K8594" s="244"/>
      <c r="L8594" s="244"/>
      <c r="M8594" s="244"/>
      <c r="N8594" s="244"/>
      <c r="O8594" s="244"/>
      <c r="P8594" s="244"/>
      <c r="Q8594" s="244"/>
      <c r="R8594" s="6">
        <f t="shared" si="1223"/>
        <v>0</v>
      </c>
      <c r="S8594" s="6">
        <f t="shared" si="1224"/>
        <v>0</v>
      </c>
      <c r="T8594" s="7">
        <f t="shared" si="1225"/>
        <v>0</v>
      </c>
      <c r="U8594" s="121" t="str">
        <f t="shared" si="1226"/>
        <v>0</v>
      </c>
      <c r="V8594" s="10">
        <f t="shared" si="1227"/>
        <v>0</v>
      </c>
      <c r="W8594" s="10">
        <f t="shared" si="1228"/>
        <v>0</v>
      </c>
      <c r="X8594" s="11">
        <f t="shared" si="1229"/>
        <v>0</v>
      </c>
      <c r="Y8594" s="11">
        <f t="shared" si="1230"/>
        <v>0</v>
      </c>
      <c r="Z8594" s="12" t="str">
        <f t="shared" si="1231"/>
        <v>Torque/Speed Control 1</v>
      </c>
    </row>
    <row r="8595" spans="8:26" x14ac:dyDescent="0.3">
      <c r="H8595" s="244"/>
      <c r="I8595" s="244"/>
      <c r="J8595" s="244"/>
      <c r="K8595" s="244"/>
      <c r="L8595" s="244"/>
      <c r="M8595" s="244"/>
      <c r="N8595" s="244"/>
      <c r="O8595" s="244"/>
      <c r="P8595" s="244"/>
      <c r="Q8595" s="244"/>
      <c r="R8595" s="6">
        <f t="shared" si="1223"/>
        <v>0</v>
      </c>
      <c r="S8595" s="6">
        <f t="shared" si="1224"/>
        <v>0</v>
      </c>
      <c r="T8595" s="7">
        <f t="shared" si="1225"/>
        <v>0</v>
      </c>
      <c r="U8595" s="121" t="str">
        <f t="shared" si="1226"/>
        <v>0</v>
      </c>
      <c r="V8595" s="10">
        <f t="shared" si="1227"/>
        <v>0</v>
      </c>
      <c r="W8595" s="10">
        <f t="shared" si="1228"/>
        <v>0</v>
      </c>
      <c r="X8595" s="11">
        <f t="shared" si="1229"/>
        <v>0</v>
      </c>
      <c r="Y8595" s="11">
        <f t="shared" si="1230"/>
        <v>0</v>
      </c>
      <c r="Z8595" s="12" t="str">
        <f t="shared" si="1231"/>
        <v>Torque/Speed Control 1</v>
      </c>
    </row>
    <row r="8596" spans="8:26" x14ac:dyDescent="0.3">
      <c r="H8596" s="244"/>
      <c r="I8596" s="244"/>
      <c r="J8596" s="244"/>
      <c r="K8596" s="244"/>
      <c r="L8596" s="244"/>
      <c r="M8596" s="244"/>
      <c r="N8596" s="244"/>
      <c r="O8596" s="244"/>
      <c r="P8596" s="244"/>
      <c r="Q8596" s="244"/>
      <c r="R8596" s="6">
        <f t="shared" si="1223"/>
        <v>0</v>
      </c>
      <c r="S8596" s="6">
        <f t="shared" si="1224"/>
        <v>0</v>
      </c>
      <c r="T8596" s="7">
        <f t="shared" si="1225"/>
        <v>0</v>
      </c>
      <c r="U8596" s="121" t="str">
        <f t="shared" si="1226"/>
        <v>0</v>
      </c>
      <c r="V8596" s="10">
        <f t="shared" si="1227"/>
        <v>0</v>
      </c>
      <c r="W8596" s="10">
        <f t="shared" si="1228"/>
        <v>0</v>
      </c>
      <c r="X8596" s="11">
        <f t="shared" si="1229"/>
        <v>0</v>
      </c>
      <c r="Y8596" s="11">
        <f t="shared" si="1230"/>
        <v>0</v>
      </c>
      <c r="Z8596" s="12" t="str">
        <f t="shared" si="1231"/>
        <v>Torque/Speed Control 1</v>
      </c>
    </row>
    <row r="8597" spans="8:26" x14ac:dyDescent="0.3">
      <c r="H8597" s="244"/>
      <c r="I8597" s="244"/>
      <c r="J8597" s="244"/>
      <c r="K8597" s="244"/>
      <c r="L8597" s="244"/>
      <c r="M8597" s="244"/>
      <c r="N8597" s="244"/>
      <c r="O8597" s="244"/>
      <c r="P8597" s="244"/>
      <c r="Q8597" s="244"/>
      <c r="R8597" s="6">
        <f t="shared" si="1223"/>
        <v>0</v>
      </c>
      <c r="S8597" s="6">
        <f t="shared" si="1224"/>
        <v>0</v>
      </c>
      <c r="T8597" s="7">
        <f t="shared" si="1225"/>
        <v>0</v>
      </c>
      <c r="U8597" s="121" t="str">
        <f t="shared" si="1226"/>
        <v>0</v>
      </c>
      <c r="V8597" s="10">
        <f t="shared" si="1227"/>
        <v>0</v>
      </c>
      <c r="W8597" s="10">
        <f t="shared" si="1228"/>
        <v>0</v>
      </c>
      <c r="X8597" s="11">
        <f t="shared" si="1229"/>
        <v>0</v>
      </c>
      <c r="Y8597" s="11">
        <f t="shared" si="1230"/>
        <v>0</v>
      </c>
      <c r="Z8597" s="12" t="str">
        <f t="shared" si="1231"/>
        <v>Torque/Speed Control 1</v>
      </c>
    </row>
    <row r="8598" spans="8:26" x14ac:dyDescent="0.3">
      <c r="H8598" s="244"/>
      <c r="I8598" s="244"/>
      <c r="J8598" s="244"/>
      <c r="K8598" s="244"/>
      <c r="L8598" s="244"/>
      <c r="M8598" s="244"/>
      <c r="N8598" s="244"/>
      <c r="O8598" s="244"/>
      <c r="P8598" s="244"/>
      <c r="Q8598" s="244"/>
      <c r="R8598" s="6">
        <f t="shared" si="1223"/>
        <v>0</v>
      </c>
      <c r="S8598" s="6">
        <f t="shared" si="1224"/>
        <v>0</v>
      </c>
      <c r="T8598" s="7">
        <f t="shared" si="1225"/>
        <v>0</v>
      </c>
      <c r="U8598" s="121" t="str">
        <f t="shared" si="1226"/>
        <v>0</v>
      </c>
      <c r="V8598" s="10">
        <f t="shared" si="1227"/>
        <v>0</v>
      </c>
      <c r="W8598" s="10">
        <f t="shared" si="1228"/>
        <v>0</v>
      </c>
      <c r="X8598" s="11">
        <f t="shared" si="1229"/>
        <v>0</v>
      </c>
      <c r="Y8598" s="11">
        <f t="shared" si="1230"/>
        <v>0</v>
      </c>
      <c r="Z8598" s="12" t="str">
        <f t="shared" si="1231"/>
        <v>Torque/Speed Control 1</v>
      </c>
    </row>
    <row r="8599" spans="8:26" x14ac:dyDescent="0.3">
      <c r="H8599" s="244"/>
      <c r="I8599" s="244"/>
      <c r="J8599" s="244"/>
      <c r="K8599" s="244"/>
      <c r="L8599" s="244"/>
      <c r="M8599" s="244"/>
      <c r="N8599" s="244"/>
      <c r="O8599" s="244"/>
      <c r="P8599" s="244"/>
      <c r="Q8599" s="244"/>
      <c r="R8599" s="6">
        <f t="shared" si="1223"/>
        <v>0</v>
      </c>
      <c r="S8599" s="6">
        <f t="shared" si="1224"/>
        <v>0</v>
      </c>
      <c r="T8599" s="7">
        <f t="shared" si="1225"/>
        <v>0</v>
      </c>
      <c r="U8599" s="121" t="str">
        <f t="shared" si="1226"/>
        <v>0</v>
      </c>
      <c r="V8599" s="10">
        <f t="shared" si="1227"/>
        <v>0</v>
      </c>
      <c r="W8599" s="10">
        <f t="shared" si="1228"/>
        <v>0</v>
      </c>
      <c r="X8599" s="11">
        <f t="shared" si="1229"/>
        <v>0</v>
      </c>
      <c r="Y8599" s="11">
        <f t="shared" si="1230"/>
        <v>0</v>
      </c>
      <c r="Z8599" s="12" t="str">
        <f t="shared" si="1231"/>
        <v>Torque/Speed Control 1</v>
      </c>
    </row>
    <row r="8600" spans="8:26" x14ac:dyDescent="0.3">
      <c r="H8600" s="244"/>
      <c r="I8600" s="244"/>
      <c r="J8600" s="244"/>
      <c r="K8600" s="244"/>
      <c r="L8600" s="244"/>
      <c r="M8600" s="244"/>
      <c r="N8600" s="244"/>
      <c r="O8600" s="244"/>
      <c r="P8600" s="244"/>
      <c r="Q8600" s="244"/>
      <c r="R8600" s="6">
        <f t="shared" si="1223"/>
        <v>0</v>
      </c>
      <c r="S8600" s="6">
        <f t="shared" si="1224"/>
        <v>0</v>
      </c>
      <c r="T8600" s="7">
        <f t="shared" si="1225"/>
        <v>0</v>
      </c>
      <c r="U8600" s="121" t="str">
        <f t="shared" si="1226"/>
        <v>0</v>
      </c>
      <c r="V8600" s="10">
        <f t="shared" si="1227"/>
        <v>0</v>
      </c>
      <c r="W8600" s="10">
        <f t="shared" si="1228"/>
        <v>0</v>
      </c>
      <c r="X8600" s="11">
        <f t="shared" si="1229"/>
        <v>0</v>
      </c>
      <c r="Y8600" s="11">
        <f t="shared" si="1230"/>
        <v>0</v>
      </c>
      <c r="Z8600" s="12" t="str">
        <f t="shared" si="1231"/>
        <v>Torque/Speed Control 1</v>
      </c>
    </row>
    <row r="8601" spans="8:26" x14ac:dyDescent="0.3">
      <c r="H8601" s="244"/>
      <c r="I8601" s="244"/>
      <c r="J8601" s="244"/>
      <c r="K8601" s="244"/>
      <c r="L8601" s="244"/>
      <c r="M8601" s="244"/>
      <c r="N8601" s="244"/>
      <c r="O8601" s="244"/>
      <c r="P8601" s="244"/>
      <c r="Q8601" s="244"/>
      <c r="R8601" s="6">
        <f t="shared" si="1223"/>
        <v>0</v>
      </c>
      <c r="S8601" s="6">
        <f t="shared" si="1224"/>
        <v>0</v>
      </c>
      <c r="T8601" s="7">
        <f t="shared" si="1225"/>
        <v>0</v>
      </c>
      <c r="U8601" s="121" t="str">
        <f t="shared" si="1226"/>
        <v>0</v>
      </c>
      <c r="V8601" s="10">
        <f t="shared" si="1227"/>
        <v>0</v>
      </c>
      <c r="W8601" s="10">
        <f t="shared" si="1228"/>
        <v>0</v>
      </c>
      <c r="X8601" s="11">
        <f t="shared" si="1229"/>
        <v>0</v>
      </c>
      <c r="Y8601" s="11">
        <f t="shared" si="1230"/>
        <v>0</v>
      </c>
      <c r="Z8601" s="12" t="str">
        <f t="shared" si="1231"/>
        <v>Torque/Speed Control 1</v>
      </c>
    </row>
    <row r="8602" spans="8:26" x14ac:dyDescent="0.3">
      <c r="H8602" s="244"/>
      <c r="I8602" s="244"/>
      <c r="J8602" s="244"/>
      <c r="K8602" s="244"/>
      <c r="L8602" s="244"/>
      <c r="M8602" s="244"/>
      <c r="N8602" s="244"/>
      <c r="O8602" s="244"/>
      <c r="P8602" s="244"/>
      <c r="Q8602" s="244"/>
      <c r="R8602" s="6">
        <f t="shared" si="1223"/>
        <v>0</v>
      </c>
      <c r="S8602" s="6">
        <f t="shared" si="1224"/>
        <v>0</v>
      </c>
      <c r="T8602" s="7">
        <f t="shared" si="1225"/>
        <v>0</v>
      </c>
      <c r="U8602" s="121" t="str">
        <f t="shared" si="1226"/>
        <v>0</v>
      </c>
      <c r="V8602" s="10">
        <f t="shared" si="1227"/>
        <v>0</v>
      </c>
      <c r="W8602" s="10">
        <f t="shared" si="1228"/>
        <v>0</v>
      </c>
      <c r="X8602" s="11">
        <f t="shared" si="1229"/>
        <v>0</v>
      </c>
      <c r="Y8602" s="11">
        <f t="shared" si="1230"/>
        <v>0</v>
      </c>
      <c r="Z8602" s="12" t="str">
        <f t="shared" si="1231"/>
        <v>Torque/Speed Control 1</v>
      </c>
    </row>
    <row r="8603" spans="8:26" x14ac:dyDescent="0.3">
      <c r="H8603" s="244"/>
      <c r="I8603" s="244"/>
      <c r="J8603" s="244"/>
      <c r="K8603" s="244"/>
      <c r="L8603" s="244"/>
      <c r="M8603" s="244"/>
      <c r="N8603" s="244"/>
      <c r="O8603" s="244"/>
      <c r="P8603" s="244"/>
      <c r="Q8603" s="244"/>
      <c r="R8603" s="6">
        <f t="shared" si="1223"/>
        <v>0</v>
      </c>
      <c r="S8603" s="6">
        <f t="shared" si="1224"/>
        <v>0</v>
      </c>
      <c r="T8603" s="7">
        <f t="shared" si="1225"/>
        <v>0</v>
      </c>
      <c r="U8603" s="121" t="str">
        <f t="shared" si="1226"/>
        <v>0</v>
      </c>
      <c r="V8603" s="10">
        <f t="shared" si="1227"/>
        <v>0</v>
      </c>
      <c r="W8603" s="10">
        <f t="shared" si="1228"/>
        <v>0</v>
      </c>
      <c r="X8603" s="11">
        <f t="shared" si="1229"/>
        <v>0</v>
      </c>
      <c r="Y8603" s="11">
        <f t="shared" si="1230"/>
        <v>0</v>
      </c>
      <c r="Z8603" s="12" t="str">
        <f t="shared" si="1231"/>
        <v>Torque/Speed Control 1</v>
      </c>
    </row>
    <row r="8604" spans="8:26" x14ac:dyDescent="0.3">
      <c r="H8604" s="244"/>
      <c r="I8604" s="244"/>
      <c r="J8604" s="244"/>
      <c r="K8604" s="244"/>
      <c r="L8604" s="244"/>
      <c r="M8604" s="244"/>
      <c r="N8604" s="244"/>
      <c r="O8604" s="244"/>
      <c r="P8604" s="244"/>
      <c r="Q8604" s="244"/>
      <c r="R8604" s="6">
        <f t="shared" si="1223"/>
        <v>0</v>
      </c>
      <c r="S8604" s="6">
        <f t="shared" si="1224"/>
        <v>0</v>
      </c>
      <c r="T8604" s="7">
        <f t="shared" si="1225"/>
        <v>0</v>
      </c>
      <c r="U8604" s="121" t="str">
        <f t="shared" si="1226"/>
        <v>0</v>
      </c>
      <c r="V8604" s="10">
        <f t="shared" si="1227"/>
        <v>0</v>
      </c>
      <c r="W8604" s="10">
        <f t="shared" si="1228"/>
        <v>0</v>
      </c>
      <c r="X8604" s="11">
        <f t="shared" si="1229"/>
        <v>0</v>
      </c>
      <c r="Y8604" s="11">
        <f t="shared" si="1230"/>
        <v>0</v>
      </c>
      <c r="Z8604" s="12" t="str">
        <f t="shared" si="1231"/>
        <v>Torque/Speed Control 1</v>
      </c>
    </row>
    <row r="8605" spans="8:26" x14ac:dyDescent="0.3">
      <c r="H8605" s="244"/>
      <c r="I8605" s="244"/>
      <c r="J8605" s="244"/>
      <c r="K8605" s="244"/>
      <c r="L8605" s="244"/>
      <c r="M8605" s="244"/>
      <c r="N8605" s="244"/>
      <c r="O8605" s="244"/>
      <c r="P8605" s="244"/>
      <c r="Q8605" s="244"/>
      <c r="R8605" s="6">
        <f t="shared" si="1223"/>
        <v>0</v>
      </c>
      <c r="S8605" s="6">
        <f t="shared" si="1224"/>
        <v>0</v>
      </c>
      <c r="T8605" s="7">
        <f t="shared" si="1225"/>
        <v>0</v>
      </c>
      <c r="U8605" s="121" t="str">
        <f t="shared" si="1226"/>
        <v>0</v>
      </c>
      <c r="V8605" s="10">
        <f t="shared" si="1227"/>
        <v>0</v>
      </c>
      <c r="W8605" s="10">
        <f t="shared" si="1228"/>
        <v>0</v>
      </c>
      <c r="X8605" s="11">
        <f t="shared" si="1229"/>
        <v>0</v>
      </c>
      <c r="Y8605" s="11">
        <f t="shared" si="1230"/>
        <v>0</v>
      </c>
      <c r="Z8605" s="12" t="str">
        <f t="shared" si="1231"/>
        <v>Torque/Speed Control 1</v>
      </c>
    </row>
    <row r="8606" spans="8:26" x14ac:dyDescent="0.3">
      <c r="H8606" s="244"/>
      <c r="I8606" s="244"/>
      <c r="J8606" s="244"/>
      <c r="K8606" s="244"/>
      <c r="L8606" s="244"/>
      <c r="M8606" s="244"/>
      <c r="N8606" s="244"/>
      <c r="O8606" s="244"/>
      <c r="P8606" s="244"/>
      <c r="Q8606" s="244"/>
      <c r="R8606" s="6">
        <f t="shared" si="1223"/>
        <v>0</v>
      </c>
      <c r="S8606" s="6">
        <f t="shared" si="1224"/>
        <v>0</v>
      </c>
      <c r="T8606" s="7">
        <f t="shared" si="1225"/>
        <v>0</v>
      </c>
      <c r="U8606" s="121" t="str">
        <f t="shared" si="1226"/>
        <v>0</v>
      </c>
      <c r="V8606" s="10">
        <f t="shared" si="1227"/>
        <v>0</v>
      </c>
      <c r="W8606" s="10">
        <f t="shared" si="1228"/>
        <v>0</v>
      </c>
      <c r="X8606" s="11">
        <f t="shared" si="1229"/>
        <v>0</v>
      </c>
      <c r="Y8606" s="11">
        <f t="shared" si="1230"/>
        <v>0</v>
      </c>
      <c r="Z8606" s="12" t="str">
        <f t="shared" si="1231"/>
        <v>Torque/Speed Control 1</v>
      </c>
    </row>
    <row r="8607" spans="8:26" x14ac:dyDescent="0.3">
      <c r="H8607" s="244"/>
      <c r="I8607" s="244"/>
      <c r="J8607" s="244"/>
      <c r="K8607" s="244"/>
      <c r="L8607" s="244"/>
      <c r="M8607" s="244"/>
      <c r="N8607" s="244"/>
      <c r="O8607" s="244"/>
      <c r="P8607" s="244"/>
      <c r="Q8607" s="244"/>
      <c r="R8607" s="6">
        <f t="shared" si="1223"/>
        <v>0</v>
      </c>
      <c r="S8607" s="6">
        <f t="shared" si="1224"/>
        <v>0</v>
      </c>
      <c r="T8607" s="7">
        <f t="shared" si="1225"/>
        <v>0</v>
      </c>
      <c r="U8607" s="121" t="str">
        <f t="shared" si="1226"/>
        <v>0</v>
      </c>
      <c r="V8607" s="10">
        <f t="shared" si="1227"/>
        <v>0</v>
      </c>
      <c r="W8607" s="10">
        <f t="shared" si="1228"/>
        <v>0</v>
      </c>
      <c r="X8607" s="11">
        <f t="shared" si="1229"/>
        <v>0</v>
      </c>
      <c r="Y8607" s="11">
        <f t="shared" si="1230"/>
        <v>0</v>
      </c>
      <c r="Z8607" s="12" t="str">
        <f t="shared" si="1231"/>
        <v>Torque/Speed Control 1</v>
      </c>
    </row>
    <row r="8608" spans="8:26" x14ac:dyDescent="0.3">
      <c r="H8608" s="244"/>
      <c r="I8608" s="244"/>
      <c r="J8608" s="244"/>
      <c r="K8608" s="244"/>
      <c r="L8608" s="244"/>
      <c r="M8608" s="244"/>
      <c r="N8608" s="244"/>
      <c r="O8608" s="244"/>
      <c r="P8608" s="244"/>
      <c r="Q8608" s="244"/>
      <c r="R8608" s="6">
        <f t="shared" si="1223"/>
        <v>0</v>
      </c>
      <c r="S8608" s="6">
        <f t="shared" si="1224"/>
        <v>0</v>
      </c>
      <c r="T8608" s="7">
        <f t="shared" si="1225"/>
        <v>0</v>
      </c>
      <c r="U8608" s="121" t="str">
        <f t="shared" si="1226"/>
        <v>0</v>
      </c>
      <c r="V8608" s="10">
        <f t="shared" si="1227"/>
        <v>0</v>
      </c>
      <c r="W8608" s="10">
        <f t="shared" si="1228"/>
        <v>0</v>
      </c>
      <c r="X8608" s="11">
        <f t="shared" si="1229"/>
        <v>0</v>
      </c>
      <c r="Y8608" s="11">
        <f t="shared" si="1230"/>
        <v>0</v>
      </c>
      <c r="Z8608" s="12" t="str">
        <f t="shared" si="1231"/>
        <v>Torque/Speed Control 1</v>
      </c>
    </row>
    <row r="8609" spans="8:26" x14ac:dyDescent="0.3">
      <c r="H8609" s="244"/>
      <c r="I8609" s="244"/>
      <c r="J8609" s="244"/>
      <c r="K8609" s="244"/>
      <c r="L8609" s="244"/>
      <c r="M8609" s="244"/>
      <c r="N8609" s="244"/>
      <c r="O8609" s="244"/>
      <c r="P8609" s="244"/>
      <c r="Q8609" s="244"/>
      <c r="R8609" s="6">
        <f t="shared" si="1223"/>
        <v>0</v>
      </c>
      <c r="S8609" s="6">
        <f t="shared" si="1224"/>
        <v>0</v>
      </c>
      <c r="T8609" s="7">
        <f t="shared" si="1225"/>
        <v>0</v>
      </c>
      <c r="U8609" s="121" t="str">
        <f t="shared" si="1226"/>
        <v>0</v>
      </c>
      <c r="V8609" s="10">
        <f t="shared" si="1227"/>
        <v>0</v>
      </c>
      <c r="W8609" s="10">
        <f t="shared" si="1228"/>
        <v>0</v>
      </c>
      <c r="X8609" s="11">
        <f t="shared" si="1229"/>
        <v>0</v>
      </c>
      <c r="Y8609" s="11">
        <f t="shared" si="1230"/>
        <v>0</v>
      </c>
      <c r="Z8609" s="12" t="str">
        <f t="shared" si="1231"/>
        <v>Torque/Speed Control 1</v>
      </c>
    </row>
    <row r="8610" spans="8:26" x14ac:dyDescent="0.3">
      <c r="H8610" s="244"/>
      <c r="I8610" s="244"/>
      <c r="J8610" s="244"/>
      <c r="K8610" s="244"/>
      <c r="L8610" s="244"/>
      <c r="M8610" s="244"/>
      <c r="N8610" s="244"/>
      <c r="O8610" s="244"/>
      <c r="P8610" s="244"/>
      <c r="Q8610" s="244"/>
      <c r="R8610" s="6">
        <f t="shared" si="1223"/>
        <v>0</v>
      </c>
      <c r="S8610" s="6">
        <f t="shared" si="1224"/>
        <v>0</v>
      </c>
      <c r="T8610" s="7">
        <f t="shared" si="1225"/>
        <v>0</v>
      </c>
      <c r="U8610" s="121" t="str">
        <f t="shared" si="1226"/>
        <v>0</v>
      </c>
      <c r="V8610" s="10">
        <f t="shared" si="1227"/>
        <v>0</v>
      </c>
      <c r="W8610" s="10">
        <f t="shared" si="1228"/>
        <v>0</v>
      </c>
      <c r="X8610" s="11">
        <f t="shared" si="1229"/>
        <v>0</v>
      </c>
      <c r="Y8610" s="11">
        <f t="shared" si="1230"/>
        <v>0</v>
      </c>
      <c r="Z8610" s="12" t="str">
        <f t="shared" si="1231"/>
        <v>Torque/Speed Control 1</v>
      </c>
    </row>
    <row r="8611" spans="8:26" x14ac:dyDescent="0.3">
      <c r="H8611" s="244"/>
      <c r="I8611" s="244"/>
      <c r="J8611" s="244"/>
      <c r="K8611" s="244"/>
      <c r="L8611" s="244"/>
      <c r="M8611" s="244"/>
      <c r="N8611" s="244"/>
      <c r="O8611" s="244"/>
      <c r="P8611" s="244"/>
      <c r="Q8611" s="244"/>
      <c r="R8611" s="6">
        <f t="shared" si="1223"/>
        <v>0</v>
      </c>
      <c r="S8611" s="6">
        <f t="shared" si="1224"/>
        <v>0</v>
      </c>
      <c r="T8611" s="7">
        <f t="shared" si="1225"/>
        <v>0</v>
      </c>
      <c r="U8611" s="121" t="str">
        <f t="shared" si="1226"/>
        <v>0</v>
      </c>
      <c r="V8611" s="10">
        <f t="shared" si="1227"/>
        <v>0</v>
      </c>
      <c r="W8611" s="10">
        <f t="shared" si="1228"/>
        <v>0</v>
      </c>
      <c r="X8611" s="11">
        <f t="shared" si="1229"/>
        <v>0</v>
      </c>
      <c r="Y8611" s="11">
        <f t="shared" si="1230"/>
        <v>0</v>
      </c>
      <c r="Z8611" s="12" t="str">
        <f t="shared" si="1231"/>
        <v>Torque/Speed Control 1</v>
      </c>
    </row>
    <row r="8612" spans="8:26" x14ac:dyDescent="0.3">
      <c r="H8612" s="244"/>
      <c r="I8612" s="244"/>
      <c r="J8612" s="244"/>
      <c r="K8612" s="244"/>
      <c r="L8612" s="244"/>
      <c r="M8612" s="244"/>
      <c r="N8612" s="244"/>
      <c r="O8612" s="244"/>
      <c r="P8612" s="244"/>
      <c r="Q8612" s="244"/>
      <c r="R8612" s="6">
        <f t="shared" si="1223"/>
        <v>0</v>
      </c>
      <c r="S8612" s="6">
        <f t="shared" si="1224"/>
        <v>0</v>
      </c>
      <c r="T8612" s="7">
        <f t="shared" si="1225"/>
        <v>0</v>
      </c>
      <c r="U8612" s="121" t="str">
        <f t="shared" si="1226"/>
        <v>0</v>
      </c>
      <c r="V8612" s="10">
        <f t="shared" si="1227"/>
        <v>0</v>
      </c>
      <c r="W8612" s="10">
        <f t="shared" si="1228"/>
        <v>0</v>
      </c>
      <c r="X8612" s="11">
        <f t="shared" si="1229"/>
        <v>0</v>
      </c>
      <c r="Y8612" s="11">
        <f t="shared" si="1230"/>
        <v>0</v>
      </c>
      <c r="Z8612" s="12" t="str">
        <f t="shared" si="1231"/>
        <v>Torque/Speed Control 1</v>
      </c>
    </row>
    <row r="8613" spans="8:26" x14ac:dyDescent="0.3">
      <c r="H8613" s="244"/>
      <c r="I8613" s="244"/>
      <c r="J8613" s="244"/>
      <c r="K8613" s="244"/>
      <c r="L8613" s="244"/>
      <c r="M8613" s="244"/>
      <c r="N8613" s="244"/>
      <c r="O8613" s="244"/>
      <c r="P8613" s="244"/>
      <c r="Q8613" s="244"/>
      <c r="R8613" s="6">
        <f t="shared" si="1223"/>
        <v>0</v>
      </c>
      <c r="S8613" s="6">
        <f t="shared" si="1224"/>
        <v>0</v>
      </c>
      <c r="T8613" s="7">
        <f t="shared" si="1225"/>
        <v>0</v>
      </c>
      <c r="U8613" s="121" t="str">
        <f t="shared" si="1226"/>
        <v>0</v>
      </c>
      <c r="V8613" s="10">
        <f t="shared" si="1227"/>
        <v>0</v>
      </c>
      <c r="W8613" s="10">
        <f t="shared" si="1228"/>
        <v>0</v>
      </c>
      <c r="X8613" s="11">
        <f t="shared" si="1229"/>
        <v>0</v>
      </c>
      <c r="Y8613" s="11">
        <f t="shared" si="1230"/>
        <v>0</v>
      </c>
      <c r="Z8613" s="12" t="str">
        <f t="shared" si="1231"/>
        <v>Torque/Speed Control 1</v>
      </c>
    </row>
    <row r="8614" spans="8:26" x14ac:dyDescent="0.3">
      <c r="H8614" s="244"/>
      <c r="I8614" s="244"/>
      <c r="J8614" s="244"/>
      <c r="K8614" s="244"/>
      <c r="L8614" s="244"/>
      <c r="M8614" s="244"/>
      <c r="N8614" s="244"/>
      <c r="O8614" s="244"/>
      <c r="P8614" s="244"/>
      <c r="Q8614" s="244"/>
      <c r="R8614" s="6">
        <f t="shared" si="1223"/>
        <v>0</v>
      </c>
      <c r="S8614" s="6">
        <f t="shared" si="1224"/>
        <v>0</v>
      </c>
      <c r="T8614" s="7">
        <f t="shared" si="1225"/>
        <v>0</v>
      </c>
      <c r="U8614" s="121" t="str">
        <f t="shared" si="1226"/>
        <v>0</v>
      </c>
      <c r="V8614" s="10">
        <f t="shared" si="1227"/>
        <v>0</v>
      </c>
      <c r="W8614" s="10">
        <f t="shared" si="1228"/>
        <v>0</v>
      </c>
      <c r="X8614" s="11">
        <f t="shared" si="1229"/>
        <v>0</v>
      </c>
      <c r="Y8614" s="11">
        <f t="shared" si="1230"/>
        <v>0</v>
      </c>
      <c r="Z8614" s="12" t="str">
        <f t="shared" si="1231"/>
        <v>Torque/Speed Control 1</v>
      </c>
    </row>
    <row r="8615" spans="8:26" x14ac:dyDescent="0.3">
      <c r="H8615" s="244"/>
      <c r="I8615" s="244"/>
      <c r="J8615" s="244"/>
      <c r="K8615" s="244"/>
      <c r="L8615" s="244"/>
      <c r="M8615" s="244"/>
      <c r="N8615" s="244"/>
      <c r="O8615" s="244"/>
      <c r="P8615" s="244"/>
      <c r="Q8615" s="244"/>
      <c r="R8615" s="6">
        <f t="shared" si="1223"/>
        <v>0</v>
      </c>
      <c r="S8615" s="6">
        <f t="shared" si="1224"/>
        <v>0</v>
      </c>
      <c r="T8615" s="7">
        <f t="shared" si="1225"/>
        <v>0</v>
      </c>
      <c r="U8615" s="121" t="str">
        <f t="shared" si="1226"/>
        <v>0</v>
      </c>
      <c r="V8615" s="10">
        <f t="shared" si="1227"/>
        <v>0</v>
      </c>
      <c r="W8615" s="10">
        <f t="shared" si="1228"/>
        <v>0</v>
      </c>
      <c r="X8615" s="11">
        <f t="shared" si="1229"/>
        <v>0</v>
      </c>
      <c r="Y8615" s="11">
        <f t="shared" si="1230"/>
        <v>0</v>
      </c>
      <c r="Z8615" s="12" t="str">
        <f t="shared" si="1231"/>
        <v>Torque/Speed Control 1</v>
      </c>
    </row>
    <row r="8616" spans="8:26" x14ac:dyDescent="0.3">
      <c r="H8616" s="244"/>
      <c r="I8616" s="244"/>
      <c r="J8616" s="244"/>
      <c r="K8616" s="244"/>
      <c r="L8616" s="244"/>
      <c r="M8616" s="244"/>
      <c r="N8616" s="244"/>
      <c r="O8616" s="244"/>
      <c r="P8616" s="244"/>
      <c r="Q8616" s="244"/>
      <c r="R8616" s="6">
        <f t="shared" si="1223"/>
        <v>0</v>
      </c>
      <c r="S8616" s="6">
        <f t="shared" si="1224"/>
        <v>0</v>
      </c>
      <c r="T8616" s="7">
        <f t="shared" si="1225"/>
        <v>0</v>
      </c>
      <c r="U8616" s="121" t="str">
        <f t="shared" si="1226"/>
        <v>0</v>
      </c>
      <c r="V8616" s="10">
        <f t="shared" si="1227"/>
        <v>0</v>
      </c>
      <c r="W8616" s="10">
        <f t="shared" si="1228"/>
        <v>0</v>
      </c>
      <c r="X8616" s="11">
        <f t="shared" si="1229"/>
        <v>0</v>
      </c>
      <c r="Y8616" s="11">
        <f t="shared" si="1230"/>
        <v>0</v>
      </c>
      <c r="Z8616" s="12" t="str">
        <f t="shared" si="1231"/>
        <v>Torque/Speed Control 1</v>
      </c>
    </row>
    <row r="8617" spans="8:26" x14ac:dyDescent="0.3">
      <c r="H8617" s="244"/>
      <c r="I8617" s="244"/>
      <c r="J8617" s="244"/>
      <c r="K8617" s="244"/>
      <c r="L8617" s="244"/>
      <c r="M8617" s="244"/>
      <c r="N8617" s="244"/>
      <c r="O8617" s="244"/>
      <c r="P8617" s="244"/>
      <c r="Q8617" s="244"/>
      <c r="R8617" s="6">
        <f t="shared" si="1223"/>
        <v>0</v>
      </c>
      <c r="S8617" s="6">
        <f t="shared" si="1224"/>
        <v>0</v>
      </c>
      <c r="T8617" s="7">
        <f t="shared" si="1225"/>
        <v>0</v>
      </c>
      <c r="U8617" s="121" t="str">
        <f t="shared" si="1226"/>
        <v>0</v>
      </c>
      <c r="V8617" s="10">
        <f t="shared" si="1227"/>
        <v>0</v>
      </c>
      <c r="W8617" s="10">
        <f t="shared" si="1228"/>
        <v>0</v>
      </c>
      <c r="X8617" s="11">
        <f t="shared" si="1229"/>
        <v>0</v>
      </c>
      <c r="Y8617" s="11">
        <f t="shared" si="1230"/>
        <v>0</v>
      </c>
      <c r="Z8617" s="12" t="str">
        <f t="shared" si="1231"/>
        <v>Torque/Speed Control 1</v>
      </c>
    </row>
    <row r="8618" spans="8:26" x14ac:dyDescent="0.3">
      <c r="H8618" s="244"/>
      <c r="I8618" s="244"/>
      <c r="J8618" s="244"/>
      <c r="K8618" s="244"/>
      <c r="L8618" s="244"/>
      <c r="M8618" s="244"/>
      <c r="N8618" s="244"/>
      <c r="O8618" s="244"/>
      <c r="P8618" s="244"/>
      <c r="Q8618" s="244"/>
      <c r="R8618" s="6">
        <f t="shared" si="1223"/>
        <v>0</v>
      </c>
      <c r="S8618" s="6">
        <f t="shared" si="1224"/>
        <v>0</v>
      </c>
      <c r="T8618" s="7">
        <f t="shared" si="1225"/>
        <v>0</v>
      </c>
      <c r="U8618" s="121" t="str">
        <f t="shared" si="1226"/>
        <v>0</v>
      </c>
      <c r="V8618" s="10">
        <f t="shared" si="1227"/>
        <v>0</v>
      </c>
      <c r="W8618" s="10">
        <f t="shared" si="1228"/>
        <v>0</v>
      </c>
      <c r="X8618" s="11">
        <f t="shared" si="1229"/>
        <v>0</v>
      </c>
      <c r="Y8618" s="11">
        <f t="shared" si="1230"/>
        <v>0</v>
      </c>
      <c r="Z8618" s="12" t="str">
        <f t="shared" si="1231"/>
        <v>Torque/Speed Control 1</v>
      </c>
    </row>
    <row r="8619" spans="8:26" x14ac:dyDescent="0.3">
      <c r="H8619" s="244"/>
      <c r="I8619" s="244"/>
      <c r="J8619" s="244"/>
      <c r="K8619" s="244"/>
      <c r="L8619" s="244"/>
      <c r="M8619" s="244"/>
      <c r="N8619" s="244"/>
      <c r="O8619" s="244"/>
      <c r="P8619" s="244"/>
      <c r="Q8619" s="244"/>
      <c r="R8619" s="6">
        <f t="shared" si="1223"/>
        <v>0</v>
      </c>
      <c r="S8619" s="6">
        <f t="shared" si="1224"/>
        <v>0</v>
      </c>
      <c r="T8619" s="7">
        <f t="shared" si="1225"/>
        <v>0</v>
      </c>
      <c r="U8619" s="121" t="str">
        <f t="shared" si="1226"/>
        <v>0</v>
      </c>
      <c r="V8619" s="10">
        <f t="shared" si="1227"/>
        <v>0</v>
      </c>
      <c r="W8619" s="10">
        <f t="shared" si="1228"/>
        <v>0</v>
      </c>
      <c r="X8619" s="11">
        <f t="shared" si="1229"/>
        <v>0</v>
      </c>
      <c r="Y8619" s="11">
        <f t="shared" si="1230"/>
        <v>0</v>
      </c>
      <c r="Z8619" s="12" t="str">
        <f t="shared" si="1231"/>
        <v>Torque/Speed Control 1</v>
      </c>
    </row>
    <row r="8620" spans="8:26" x14ac:dyDescent="0.3">
      <c r="H8620" s="244"/>
      <c r="I8620" s="244"/>
      <c r="J8620" s="244"/>
      <c r="K8620" s="244"/>
      <c r="L8620" s="244"/>
      <c r="M8620" s="244"/>
      <c r="N8620" s="244"/>
      <c r="O8620" s="244"/>
      <c r="P8620" s="244"/>
      <c r="Q8620" s="244"/>
      <c r="R8620" s="6">
        <f t="shared" si="1223"/>
        <v>0</v>
      </c>
      <c r="S8620" s="6">
        <f t="shared" si="1224"/>
        <v>0</v>
      </c>
      <c r="T8620" s="7">
        <f t="shared" si="1225"/>
        <v>0</v>
      </c>
      <c r="U8620" s="121" t="str">
        <f t="shared" si="1226"/>
        <v>0</v>
      </c>
      <c r="V8620" s="10">
        <f t="shared" si="1227"/>
        <v>0</v>
      </c>
      <c r="W8620" s="10">
        <f t="shared" si="1228"/>
        <v>0</v>
      </c>
      <c r="X8620" s="11">
        <f t="shared" si="1229"/>
        <v>0</v>
      </c>
      <c r="Y8620" s="11">
        <f t="shared" si="1230"/>
        <v>0</v>
      </c>
      <c r="Z8620" s="12" t="str">
        <f t="shared" si="1231"/>
        <v>Torque/Speed Control 1</v>
      </c>
    </row>
    <row r="8621" spans="8:26" x14ac:dyDescent="0.3">
      <c r="H8621" s="244"/>
      <c r="I8621" s="244"/>
      <c r="J8621" s="244"/>
      <c r="K8621" s="244"/>
      <c r="L8621" s="244"/>
      <c r="M8621" s="244"/>
      <c r="N8621" s="244"/>
      <c r="O8621" s="244"/>
      <c r="P8621" s="244"/>
      <c r="Q8621" s="244"/>
      <c r="R8621" s="6">
        <f t="shared" si="1223"/>
        <v>0</v>
      </c>
      <c r="S8621" s="6">
        <f t="shared" si="1224"/>
        <v>0</v>
      </c>
      <c r="T8621" s="7">
        <f t="shared" si="1225"/>
        <v>0</v>
      </c>
      <c r="U8621" s="121" t="str">
        <f t="shared" si="1226"/>
        <v>0</v>
      </c>
      <c r="V8621" s="10">
        <f t="shared" si="1227"/>
        <v>0</v>
      </c>
      <c r="W8621" s="10">
        <f t="shared" si="1228"/>
        <v>0</v>
      </c>
      <c r="X8621" s="11">
        <f t="shared" si="1229"/>
        <v>0</v>
      </c>
      <c r="Y8621" s="11">
        <f t="shared" si="1230"/>
        <v>0</v>
      </c>
      <c r="Z8621" s="12" t="str">
        <f t="shared" si="1231"/>
        <v>Torque/Speed Control 1</v>
      </c>
    </row>
    <row r="8622" spans="8:26" x14ac:dyDescent="0.3">
      <c r="H8622" s="244"/>
      <c r="I8622" s="244"/>
      <c r="J8622" s="244"/>
      <c r="K8622" s="244"/>
      <c r="L8622" s="244"/>
      <c r="M8622" s="244"/>
      <c r="N8622" s="244"/>
      <c r="O8622" s="244"/>
      <c r="P8622" s="244"/>
      <c r="Q8622" s="244"/>
      <c r="R8622" s="6">
        <f t="shared" si="1223"/>
        <v>0</v>
      </c>
      <c r="S8622" s="6">
        <f t="shared" si="1224"/>
        <v>0</v>
      </c>
      <c r="T8622" s="7">
        <f t="shared" si="1225"/>
        <v>0</v>
      </c>
      <c r="U8622" s="121" t="str">
        <f t="shared" si="1226"/>
        <v>0</v>
      </c>
      <c r="V8622" s="10">
        <f t="shared" si="1227"/>
        <v>0</v>
      </c>
      <c r="W8622" s="10">
        <f t="shared" si="1228"/>
        <v>0</v>
      </c>
      <c r="X8622" s="11">
        <f t="shared" si="1229"/>
        <v>0</v>
      </c>
      <c r="Y8622" s="11">
        <f t="shared" si="1230"/>
        <v>0</v>
      </c>
      <c r="Z8622" s="12" t="str">
        <f t="shared" si="1231"/>
        <v>Torque/Speed Control 1</v>
      </c>
    </row>
    <row r="8623" spans="8:26" x14ac:dyDescent="0.3">
      <c r="H8623" s="244"/>
      <c r="I8623" s="244"/>
      <c r="J8623" s="244"/>
      <c r="K8623" s="244"/>
      <c r="L8623" s="244"/>
      <c r="M8623" s="244"/>
      <c r="N8623" s="244"/>
      <c r="O8623" s="244"/>
      <c r="P8623" s="244"/>
      <c r="Q8623" s="244"/>
      <c r="R8623" s="6">
        <f t="shared" si="1223"/>
        <v>0</v>
      </c>
      <c r="S8623" s="6">
        <f t="shared" si="1224"/>
        <v>0</v>
      </c>
      <c r="T8623" s="7">
        <f t="shared" si="1225"/>
        <v>0</v>
      </c>
      <c r="U8623" s="121" t="str">
        <f t="shared" si="1226"/>
        <v>0</v>
      </c>
      <c r="V8623" s="10">
        <f t="shared" si="1227"/>
        <v>0</v>
      </c>
      <c r="W8623" s="10">
        <f t="shared" si="1228"/>
        <v>0</v>
      </c>
      <c r="X8623" s="11">
        <f t="shared" si="1229"/>
        <v>0</v>
      </c>
      <c r="Y8623" s="11">
        <f t="shared" si="1230"/>
        <v>0</v>
      </c>
      <c r="Z8623" s="12" t="str">
        <f t="shared" si="1231"/>
        <v>Torque/Speed Control 1</v>
      </c>
    </row>
    <row r="8624" spans="8:26" x14ac:dyDescent="0.3">
      <c r="H8624" s="244"/>
      <c r="I8624" s="244"/>
      <c r="J8624" s="244"/>
      <c r="K8624" s="244"/>
      <c r="L8624" s="244"/>
      <c r="M8624" s="244"/>
      <c r="N8624" s="244"/>
      <c r="O8624" s="244"/>
      <c r="P8624" s="244"/>
      <c r="Q8624" s="244"/>
      <c r="R8624" s="6">
        <f t="shared" si="1223"/>
        <v>0</v>
      </c>
      <c r="S8624" s="6">
        <f t="shared" si="1224"/>
        <v>0</v>
      </c>
      <c r="T8624" s="7">
        <f t="shared" si="1225"/>
        <v>0</v>
      </c>
      <c r="U8624" s="121" t="str">
        <f t="shared" si="1226"/>
        <v>0</v>
      </c>
      <c r="V8624" s="10">
        <f t="shared" si="1227"/>
        <v>0</v>
      </c>
      <c r="W8624" s="10">
        <f t="shared" si="1228"/>
        <v>0</v>
      </c>
      <c r="X8624" s="11">
        <f t="shared" si="1229"/>
        <v>0</v>
      </c>
      <c r="Y8624" s="11">
        <f t="shared" si="1230"/>
        <v>0</v>
      </c>
      <c r="Z8624" s="12" t="str">
        <f t="shared" si="1231"/>
        <v>Torque/Speed Control 1</v>
      </c>
    </row>
    <row r="8625" spans="8:26" x14ac:dyDescent="0.3">
      <c r="H8625" s="244"/>
      <c r="I8625" s="244"/>
      <c r="J8625" s="244"/>
      <c r="K8625" s="244"/>
      <c r="L8625" s="244"/>
      <c r="M8625" s="244"/>
      <c r="N8625" s="244"/>
      <c r="O8625" s="244"/>
      <c r="P8625" s="244"/>
      <c r="Q8625" s="244"/>
      <c r="R8625" s="6">
        <f t="shared" si="1223"/>
        <v>0</v>
      </c>
      <c r="S8625" s="6">
        <f t="shared" si="1224"/>
        <v>0</v>
      </c>
      <c r="T8625" s="7">
        <f t="shared" si="1225"/>
        <v>0</v>
      </c>
      <c r="U8625" s="121" t="str">
        <f t="shared" si="1226"/>
        <v>0</v>
      </c>
      <c r="V8625" s="10">
        <f t="shared" si="1227"/>
        <v>0</v>
      </c>
      <c r="W8625" s="10">
        <f t="shared" si="1228"/>
        <v>0</v>
      </c>
      <c r="X8625" s="11">
        <f t="shared" si="1229"/>
        <v>0</v>
      </c>
      <c r="Y8625" s="11">
        <f t="shared" si="1230"/>
        <v>0</v>
      </c>
      <c r="Z8625" s="12" t="str">
        <f t="shared" si="1231"/>
        <v>Torque/Speed Control 1</v>
      </c>
    </row>
    <row r="8626" spans="8:26" x14ac:dyDescent="0.3">
      <c r="H8626" s="244"/>
      <c r="I8626" s="244"/>
      <c r="J8626" s="244"/>
      <c r="K8626" s="244"/>
      <c r="L8626" s="244"/>
      <c r="M8626" s="244"/>
      <c r="N8626" s="244"/>
      <c r="O8626" s="244"/>
      <c r="P8626" s="244"/>
      <c r="Q8626" s="244"/>
      <c r="R8626" s="6">
        <f t="shared" si="1223"/>
        <v>0</v>
      </c>
      <c r="S8626" s="6">
        <f t="shared" si="1224"/>
        <v>0</v>
      </c>
      <c r="T8626" s="7">
        <f t="shared" si="1225"/>
        <v>0</v>
      </c>
      <c r="U8626" s="121" t="str">
        <f t="shared" si="1226"/>
        <v>0</v>
      </c>
      <c r="V8626" s="10">
        <f t="shared" si="1227"/>
        <v>0</v>
      </c>
      <c r="W8626" s="10">
        <f t="shared" si="1228"/>
        <v>0</v>
      </c>
      <c r="X8626" s="11">
        <f t="shared" si="1229"/>
        <v>0</v>
      </c>
      <c r="Y8626" s="11">
        <f t="shared" si="1230"/>
        <v>0</v>
      </c>
      <c r="Z8626" s="12" t="str">
        <f t="shared" si="1231"/>
        <v>Torque/Speed Control 1</v>
      </c>
    </row>
    <row r="8627" spans="8:26" x14ac:dyDescent="0.3">
      <c r="H8627" s="244"/>
      <c r="I8627" s="244"/>
      <c r="J8627" s="244"/>
      <c r="K8627" s="244"/>
      <c r="L8627" s="244"/>
      <c r="M8627" s="244"/>
      <c r="N8627" s="244"/>
      <c r="O8627" s="244"/>
      <c r="P8627" s="244"/>
      <c r="Q8627" s="244"/>
      <c r="R8627" s="6">
        <f t="shared" si="1223"/>
        <v>0</v>
      </c>
      <c r="S8627" s="6">
        <f t="shared" si="1224"/>
        <v>0</v>
      </c>
      <c r="T8627" s="7">
        <f t="shared" si="1225"/>
        <v>0</v>
      </c>
      <c r="U8627" s="121" t="str">
        <f t="shared" si="1226"/>
        <v>0</v>
      </c>
      <c r="V8627" s="10">
        <f t="shared" si="1227"/>
        <v>0</v>
      </c>
      <c r="W8627" s="10">
        <f t="shared" si="1228"/>
        <v>0</v>
      </c>
      <c r="X8627" s="11">
        <f t="shared" si="1229"/>
        <v>0</v>
      </c>
      <c r="Y8627" s="11">
        <f t="shared" si="1230"/>
        <v>0</v>
      </c>
      <c r="Z8627" s="12" t="str">
        <f t="shared" si="1231"/>
        <v>Torque/Speed Control 1</v>
      </c>
    </row>
    <row r="8628" spans="8:26" x14ac:dyDescent="0.3">
      <c r="H8628" s="244"/>
      <c r="I8628" s="244"/>
      <c r="J8628" s="244"/>
      <c r="K8628" s="244"/>
      <c r="L8628" s="244"/>
      <c r="M8628" s="244"/>
      <c r="N8628" s="244"/>
      <c r="O8628" s="244"/>
      <c r="P8628" s="244"/>
      <c r="Q8628" s="244"/>
      <c r="R8628" s="6">
        <f t="shared" si="1223"/>
        <v>0</v>
      </c>
      <c r="S8628" s="6">
        <f t="shared" si="1224"/>
        <v>0</v>
      </c>
      <c r="T8628" s="7">
        <f t="shared" si="1225"/>
        <v>0</v>
      </c>
      <c r="U8628" s="121" t="str">
        <f t="shared" si="1226"/>
        <v>0</v>
      </c>
      <c r="V8628" s="10">
        <f t="shared" si="1227"/>
        <v>0</v>
      </c>
      <c r="W8628" s="10">
        <f t="shared" si="1228"/>
        <v>0</v>
      </c>
      <c r="X8628" s="11">
        <f t="shared" si="1229"/>
        <v>0</v>
      </c>
      <c r="Y8628" s="11">
        <f t="shared" si="1230"/>
        <v>0</v>
      </c>
      <c r="Z8628" s="12" t="str">
        <f t="shared" si="1231"/>
        <v>Torque/Speed Control 1</v>
      </c>
    </row>
    <row r="8629" spans="8:26" x14ac:dyDescent="0.3">
      <c r="H8629" s="244"/>
      <c r="I8629" s="244"/>
      <c r="J8629" s="244"/>
      <c r="K8629" s="244"/>
      <c r="L8629" s="244"/>
      <c r="M8629" s="244"/>
      <c r="N8629" s="244"/>
      <c r="O8629" s="244"/>
      <c r="P8629" s="244"/>
      <c r="Q8629" s="244"/>
      <c r="R8629" s="6">
        <f t="shared" si="1223"/>
        <v>0</v>
      </c>
      <c r="S8629" s="6">
        <f t="shared" si="1224"/>
        <v>0</v>
      </c>
      <c r="T8629" s="7">
        <f t="shared" si="1225"/>
        <v>0</v>
      </c>
      <c r="U8629" s="121" t="str">
        <f t="shared" si="1226"/>
        <v>0</v>
      </c>
      <c r="V8629" s="10">
        <f t="shared" si="1227"/>
        <v>0</v>
      </c>
      <c r="W8629" s="10">
        <f t="shared" si="1228"/>
        <v>0</v>
      </c>
      <c r="X8629" s="11">
        <f t="shared" si="1229"/>
        <v>0</v>
      </c>
      <c r="Y8629" s="11">
        <f t="shared" si="1230"/>
        <v>0</v>
      </c>
      <c r="Z8629" s="12" t="str">
        <f t="shared" si="1231"/>
        <v>Torque/Speed Control 1</v>
      </c>
    </row>
    <row r="8630" spans="8:26" x14ac:dyDescent="0.3">
      <c r="H8630" s="244"/>
      <c r="I8630" s="244"/>
      <c r="J8630" s="244"/>
      <c r="K8630" s="244"/>
      <c r="L8630" s="244"/>
      <c r="M8630" s="244"/>
      <c r="N8630" s="244"/>
      <c r="O8630" s="244"/>
      <c r="P8630" s="244"/>
      <c r="Q8630" s="244"/>
      <c r="R8630" s="6">
        <f t="shared" si="1223"/>
        <v>0</v>
      </c>
      <c r="S8630" s="6">
        <f t="shared" si="1224"/>
        <v>0</v>
      </c>
      <c r="T8630" s="7">
        <f t="shared" si="1225"/>
        <v>0</v>
      </c>
      <c r="U8630" s="121" t="str">
        <f t="shared" si="1226"/>
        <v>0</v>
      </c>
      <c r="V8630" s="10">
        <f t="shared" si="1227"/>
        <v>0</v>
      </c>
      <c r="W8630" s="10">
        <f t="shared" si="1228"/>
        <v>0</v>
      </c>
      <c r="X8630" s="11">
        <f t="shared" si="1229"/>
        <v>0</v>
      </c>
      <c r="Y8630" s="11">
        <f t="shared" si="1230"/>
        <v>0</v>
      </c>
      <c r="Z8630" s="12" t="str">
        <f t="shared" si="1231"/>
        <v>Torque/Speed Control 1</v>
      </c>
    </row>
    <row r="8631" spans="8:26" x14ac:dyDescent="0.3">
      <c r="H8631" s="244"/>
      <c r="I8631" s="244"/>
      <c r="J8631" s="244"/>
      <c r="K8631" s="244"/>
      <c r="L8631" s="244"/>
      <c r="M8631" s="244"/>
      <c r="N8631" s="244"/>
      <c r="O8631" s="244"/>
      <c r="P8631" s="244"/>
      <c r="Q8631" s="244"/>
      <c r="R8631" s="6">
        <f t="shared" si="1223"/>
        <v>0</v>
      </c>
      <c r="S8631" s="6">
        <f t="shared" si="1224"/>
        <v>0</v>
      </c>
      <c r="T8631" s="7">
        <f t="shared" si="1225"/>
        <v>0</v>
      </c>
      <c r="U8631" s="121" t="str">
        <f t="shared" si="1226"/>
        <v>0</v>
      </c>
      <c r="V8631" s="10">
        <f t="shared" si="1227"/>
        <v>0</v>
      </c>
      <c r="W8631" s="10">
        <f t="shared" si="1228"/>
        <v>0</v>
      </c>
      <c r="X8631" s="11">
        <f t="shared" si="1229"/>
        <v>0</v>
      </c>
      <c r="Y8631" s="11">
        <f t="shared" si="1230"/>
        <v>0</v>
      </c>
      <c r="Z8631" s="12" t="str">
        <f t="shared" si="1231"/>
        <v>Torque/Speed Control 1</v>
      </c>
    </row>
    <row r="8632" spans="8:26" x14ac:dyDescent="0.3">
      <c r="H8632" s="244"/>
      <c r="I8632" s="244"/>
      <c r="J8632" s="244"/>
      <c r="K8632" s="244"/>
      <c r="L8632" s="244"/>
      <c r="M8632" s="244"/>
      <c r="N8632" s="244"/>
      <c r="O8632" s="244"/>
      <c r="P8632" s="244"/>
      <c r="Q8632" s="244"/>
      <c r="R8632" s="6">
        <f t="shared" si="1223"/>
        <v>0</v>
      </c>
      <c r="S8632" s="6">
        <f t="shared" si="1224"/>
        <v>0</v>
      </c>
      <c r="T8632" s="7">
        <f t="shared" si="1225"/>
        <v>0</v>
      </c>
      <c r="U8632" s="121" t="str">
        <f t="shared" si="1226"/>
        <v>0</v>
      </c>
      <c r="V8632" s="10">
        <f t="shared" si="1227"/>
        <v>0</v>
      </c>
      <c r="W8632" s="10">
        <f t="shared" si="1228"/>
        <v>0</v>
      </c>
      <c r="X8632" s="11">
        <f t="shared" si="1229"/>
        <v>0</v>
      </c>
      <c r="Y8632" s="11">
        <f t="shared" si="1230"/>
        <v>0</v>
      </c>
      <c r="Z8632" s="12" t="str">
        <f t="shared" si="1231"/>
        <v>Torque/Speed Control 1</v>
      </c>
    </row>
    <row r="8633" spans="8:26" x14ac:dyDescent="0.3">
      <c r="H8633" s="244"/>
      <c r="I8633" s="244"/>
      <c r="J8633" s="244"/>
      <c r="K8633" s="244"/>
      <c r="L8633" s="244"/>
      <c r="M8633" s="244"/>
      <c r="N8633" s="244"/>
      <c r="O8633" s="244"/>
      <c r="P8633" s="244"/>
      <c r="Q8633" s="244"/>
      <c r="R8633" s="6">
        <f t="shared" si="1223"/>
        <v>0</v>
      </c>
      <c r="S8633" s="6">
        <f t="shared" si="1224"/>
        <v>0</v>
      </c>
      <c r="T8633" s="7">
        <f t="shared" si="1225"/>
        <v>0</v>
      </c>
      <c r="U8633" s="121" t="str">
        <f t="shared" si="1226"/>
        <v>0</v>
      </c>
      <c r="V8633" s="10">
        <f t="shared" si="1227"/>
        <v>0</v>
      </c>
      <c r="W8633" s="10">
        <f t="shared" si="1228"/>
        <v>0</v>
      </c>
      <c r="X8633" s="11">
        <f t="shared" si="1229"/>
        <v>0</v>
      </c>
      <c r="Y8633" s="11">
        <f t="shared" si="1230"/>
        <v>0</v>
      </c>
      <c r="Z8633" s="12" t="str">
        <f t="shared" si="1231"/>
        <v>Torque/Speed Control 1</v>
      </c>
    </row>
    <row r="8634" spans="8:26" x14ac:dyDescent="0.3">
      <c r="H8634" s="244"/>
      <c r="I8634" s="244"/>
      <c r="J8634" s="244"/>
      <c r="K8634" s="244"/>
      <c r="L8634" s="244"/>
      <c r="M8634" s="244"/>
      <c r="N8634" s="244"/>
      <c r="O8634" s="244"/>
      <c r="P8634" s="244"/>
      <c r="Q8634" s="244"/>
      <c r="R8634" s="6">
        <f t="shared" si="1223"/>
        <v>0</v>
      </c>
      <c r="S8634" s="6">
        <f t="shared" si="1224"/>
        <v>0</v>
      </c>
      <c r="T8634" s="7">
        <f t="shared" si="1225"/>
        <v>0</v>
      </c>
      <c r="U8634" s="121" t="str">
        <f t="shared" si="1226"/>
        <v>0</v>
      </c>
      <c r="V8634" s="10">
        <f t="shared" si="1227"/>
        <v>0</v>
      </c>
      <c r="W8634" s="10">
        <f t="shared" si="1228"/>
        <v>0</v>
      </c>
      <c r="X8634" s="11">
        <f t="shared" si="1229"/>
        <v>0</v>
      </c>
      <c r="Y8634" s="11">
        <f t="shared" si="1230"/>
        <v>0</v>
      </c>
      <c r="Z8634" s="12" t="str">
        <f t="shared" si="1231"/>
        <v>Torque/Speed Control 1</v>
      </c>
    </row>
    <row r="8635" spans="8:26" x14ac:dyDescent="0.3">
      <c r="H8635" s="244"/>
      <c r="I8635" s="244"/>
      <c r="J8635" s="244"/>
      <c r="K8635" s="244"/>
      <c r="L8635" s="244"/>
      <c r="M8635" s="244"/>
      <c r="N8635" s="244"/>
      <c r="O8635" s="244"/>
      <c r="P8635" s="244"/>
      <c r="Q8635" s="244"/>
      <c r="R8635" s="6">
        <f t="shared" si="1223"/>
        <v>0</v>
      </c>
      <c r="S8635" s="6">
        <f t="shared" si="1224"/>
        <v>0</v>
      </c>
      <c r="T8635" s="7">
        <f t="shared" si="1225"/>
        <v>0</v>
      </c>
      <c r="U8635" s="121" t="str">
        <f t="shared" si="1226"/>
        <v>0</v>
      </c>
      <c r="V8635" s="10">
        <f t="shared" si="1227"/>
        <v>0</v>
      </c>
      <c r="W8635" s="10">
        <f t="shared" si="1228"/>
        <v>0</v>
      </c>
      <c r="X8635" s="11">
        <f t="shared" si="1229"/>
        <v>0</v>
      </c>
      <c r="Y8635" s="11">
        <f t="shared" si="1230"/>
        <v>0</v>
      </c>
      <c r="Z8635" s="12" t="str">
        <f t="shared" si="1231"/>
        <v>Torque/Speed Control 1</v>
      </c>
    </row>
    <row r="8636" spans="8:26" x14ac:dyDescent="0.3">
      <c r="H8636" s="244"/>
      <c r="I8636" s="244"/>
      <c r="J8636" s="244"/>
      <c r="K8636" s="244"/>
      <c r="L8636" s="244"/>
      <c r="M8636" s="244"/>
      <c r="N8636" s="244"/>
      <c r="O8636" s="244"/>
      <c r="P8636" s="244"/>
      <c r="Q8636" s="244"/>
      <c r="R8636" s="6">
        <f t="shared" si="1223"/>
        <v>0</v>
      </c>
      <c r="S8636" s="6">
        <f t="shared" si="1224"/>
        <v>0</v>
      </c>
      <c r="T8636" s="7">
        <f t="shared" si="1225"/>
        <v>0</v>
      </c>
      <c r="U8636" s="121" t="str">
        <f t="shared" si="1226"/>
        <v>0</v>
      </c>
      <c r="V8636" s="10">
        <f t="shared" si="1227"/>
        <v>0</v>
      </c>
      <c r="W8636" s="10">
        <f t="shared" si="1228"/>
        <v>0</v>
      </c>
      <c r="X8636" s="11">
        <f t="shared" si="1229"/>
        <v>0</v>
      </c>
      <c r="Y8636" s="11">
        <f t="shared" si="1230"/>
        <v>0</v>
      </c>
      <c r="Z8636" s="12" t="str">
        <f t="shared" si="1231"/>
        <v>Torque/Speed Control 1</v>
      </c>
    </row>
    <row r="8637" spans="8:26" x14ac:dyDescent="0.3">
      <c r="H8637" s="244"/>
      <c r="I8637" s="244"/>
      <c r="J8637" s="244"/>
      <c r="K8637" s="244"/>
      <c r="L8637" s="244"/>
      <c r="M8637" s="244"/>
      <c r="N8637" s="244"/>
      <c r="O8637" s="244"/>
      <c r="P8637" s="244"/>
      <c r="Q8637" s="244"/>
      <c r="R8637" s="6">
        <f t="shared" ref="R8637:R8700" si="1232">_xlfn.BITRSHIFT(_xlfn.BITAND(HEX2DEC(H8637),HEX2DEC("1C000000")),26)</f>
        <v>0</v>
      </c>
      <c r="S8637" s="6">
        <f t="shared" ref="S8637:S8700" si="1233">_xlfn.BITRSHIFT(_xlfn.BITAND(HEX2DEC(H8637),HEX2DEC("01000000")),24)</f>
        <v>0</v>
      </c>
      <c r="T8637" s="7">
        <f t="shared" ref="T8637:T8700" si="1234">IF(_xlfn.BITRSHIFT(_xlfn.BITAND(HEX2DEC(H8637),HEX2DEC("0FF0000")),16)&lt;240,_xlfn.BITRSHIFT(_xlfn.BITAND(HEX2DEC(H8637),HEX2DEC("1FF0000")),8),_xlfn.BITRSHIFT(_xlfn.BITAND(HEX2DEC(H8637),HEX2DEC("1FFFF00")),8))</f>
        <v>0</v>
      </c>
      <c r="U8637" s="121" t="str">
        <f t="shared" ref="U8637:U8700" si="1235">DEC2HEX(T8637)</f>
        <v>0</v>
      </c>
      <c r="V8637" s="10">
        <f t="shared" ref="V8637:V8700" si="1236">_xlfn.BITRSHIFT(_xlfn.BITAND(HEX2DEC(H8637),HEX2DEC("0FF0000")),16)</f>
        <v>0</v>
      </c>
      <c r="W8637" s="10">
        <f t="shared" ref="W8637:W8700" si="1237">_xlfn.BITRSHIFT(_xlfn.BITAND(HEX2DEC(H8637),HEX2DEC("FF00")),8)</f>
        <v>0</v>
      </c>
      <c r="X8637" s="11">
        <f t="shared" ref="X8637:X8700" si="1238">_xlfn.BITAND(HEX2DEC(H8637),HEX2DEC("00000FF"))</f>
        <v>0</v>
      </c>
      <c r="Y8637" s="11">
        <f t="shared" ref="Y8637:Y8700" si="1239">IF(_xlfn.BITRSHIFT(_xlfn.BITAND(HEX2DEC(H8637),HEX2DEC("0FF0000")),16)&lt;240,_xlfn.BITRSHIFT(_xlfn.BITAND(HEX2DEC(H8637),HEX2DEC("0FF00")),8),_xlfn.BITRSHIFT(_xlfn.BITAND(HEX2DEC(H8637),HEX2DEC("0FF0000")),16))</f>
        <v>0</v>
      </c>
      <c r="Z8637" s="12" t="str">
        <f t="shared" ref="Z8637:Z8700" si="1240">VLOOKUP(T8637,BO:BP,2,FALSE)</f>
        <v>Torque/Speed Control 1</v>
      </c>
    </row>
    <row r="8638" spans="8:26" x14ac:dyDescent="0.3">
      <c r="H8638" s="244"/>
      <c r="I8638" s="244"/>
      <c r="J8638" s="244"/>
      <c r="K8638" s="244"/>
      <c r="L8638" s="244"/>
      <c r="M8638" s="244"/>
      <c r="N8638" s="244"/>
      <c r="O8638" s="244"/>
      <c r="P8638" s="244"/>
      <c r="Q8638" s="244"/>
      <c r="R8638" s="6">
        <f t="shared" si="1232"/>
        <v>0</v>
      </c>
      <c r="S8638" s="6">
        <f t="shared" si="1233"/>
        <v>0</v>
      </c>
      <c r="T8638" s="7">
        <f t="shared" si="1234"/>
        <v>0</v>
      </c>
      <c r="U8638" s="121" t="str">
        <f t="shared" si="1235"/>
        <v>0</v>
      </c>
      <c r="V8638" s="10">
        <f t="shared" si="1236"/>
        <v>0</v>
      </c>
      <c r="W8638" s="10">
        <f t="shared" si="1237"/>
        <v>0</v>
      </c>
      <c r="X8638" s="11">
        <f t="shared" si="1238"/>
        <v>0</v>
      </c>
      <c r="Y8638" s="11">
        <f t="shared" si="1239"/>
        <v>0</v>
      </c>
      <c r="Z8638" s="12" t="str">
        <f t="shared" si="1240"/>
        <v>Torque/Speed Control 1</v>
      </c>
    </row>
    <row r="8639" spans="8:26" x14ac:dyDescent="0.3">
      <c r="H8639" s="244"/>
      <c r="I8639" s="244"/>
      <c r="J8639" s="244"/>
      <c r="K8639" s="244"/>
      <c r="L8639" s="244"/>
      <c r="M8639" s="244"/>
      <c r="N8639" s="244"/>
      <c r="O8639" s="244"/>
      <c r="P8639" s="244"/>
      <c r="Q8639" s="244"/>
      <c r="R8639" s="6">
        <f t="shared" si="1232"/>
        <v>0</v>
      </c>
      <c r="S8639" s="6">
        <f t="shared" si="1233"/>
        <v>0</v>
      </c>
      <c r="T8639" s="7">
        <f t="shared" si="1234"/>
        <v>0</v>
      </c>
      <c r="U8639" s="121" t="str">
        <f t="shared" si="1235"/>
        <v>0</v>
      </c>
      <c r="V8639" s="10">
        <f t="shared" si="1236"/>
        <v>0</v>
      </c>
      <c r="W8639" s="10">
        <f t="shared" si="1237"/>
        <v>0</v>
      </c>
      <c r="X8639" s="11">
        <f t="shared" si="1238"/>
        <v>0</v>
      </c>
      <c r="Y8639" s="11">
        <f t="shared" si="1239"/>
        <v>0</v>
      </c>
      <c r="Z8639" s="12" t="str">
        <f t="shared" si="1240"/>
        <v>Torque/Speed Control 1</v>
      </c>
    </row>
    <row r="8640" spans="8:26" x14ac:dyDescent="0.3">
      <c r="H8640" s="244"/>
      <c r="I8640" s="244"/>
      <c r="J8640" s="244"/>
      <c r="K8640" s="244"/>
      <c r="L8640" s="244"/>
      <c r="M8640" s="244"/>
      <c r="N8640" s="244"/>
      <c r="O8640" s="244"/>
      <c r="P8640" s="244"/>
      <c r="Q8640" s="244"/>
      <c r="R8640" s="6">
        <f t="shared" si="1232"/>
        <v>0</v>
      </c>
      <c r="S8640" s="6">
        <f t="shared" si="1233"/>
        <v>0</v>
      </c>
      <c r="T8640" s="7">
        <f t="shared" si="1234"/>
        <v>0</v>
      </c>
      <c r="U8640" s="121" t="str">
        <f t="shared" si="1235"/>
        <v>0</v>
      </c>
      <c r="V8640" s="10">
        <f t="shared" si="1236"/>
        <v>0</v>
      </c>
      <c r="W8640" s="10">
        <f t="shared" si="1237"/>
        <v>0</v>
      </c>
      <c r="X8640" s="11">
        <f t="shared" si="1238"/>
        <v>0</v>
      </c>
      <c r="Y8640" s="11">
        <f t="shared" si="1239"/>
        <v>0</v>
      </c>
      <c r="Z8640" s="12" t="str">
        <f t="shared" si="1240"/>
        <v>Torque/Speed Control 1</v>
      </c>
    </row>
    <row r="8641" spans="8:26" x14ac:dyDescent="0.3">
      <c r="H8641" s="244"/>
      <c r="I8641" s="244"/>
      <c r="J8641" s="244"/>
      <c r="K8641" s="244"/>
      <c r="L8641" s="244"/>
      <c r="M8641" s="244"/>
      <c r="N8641" s="244"/>
      <c r="O8641" s="244"/>
      <c r="P8641" s="244"/>
      <c r="Q8641" s="244"/>
      <c r="R8641" s="6">
        <f t="shared" si="1232"/>
        <v>0</v>
      </c>
      <c r="S8641" s="6">
        <f t="shared" si="1233"/>
        <v>0</v>
      </c>
      <c r="T8641" s="7">
        <f t="shared" si="1234"/>
        <v>0</v>
      </c>
      <c r="U8641" s="121" t="str">
        <f t="shared" si="1235"/>
        <v>0</v>
      </c>
      <c r="V8641" s="10">
        <f t="shared" si="1236"/>
        <v>0</v>
      </c>
      <c r="W8641" s="10">
        <f t="shared" si="1237"/>
        <v>0</v>
      </c>
      <c r="X8641" s="11">
        <f t="shared" si="1238"/>
        <v>0</v>
      </c>
      <c r="Y8641" s="11">
        <f t="shared" si="1239"/>
        <v>0</v>
      </c>
      <c r="Z8641" s="12" t="str">
        <f t="shared" si="1240"/>
        <v>Torque/Speed Control 1</v>
      </c>
    </row>
    <row r="8642" spans="8:26" x14ac:dyDescent="0.3">
      <c r="H8642" s="244"/>
      <c r="I8642" s="244"/>
      <c r="J8642" s="244"/>
      <c r="K8642" s="244"/>
      <c r="L8642" s="244"/>
      <c r="M8642" s="244"/>
      <c r="N8642" s="244"/>
      <c r="O8642" s="244"/>
      <c r="P8642" s="244"/>
      <c r="Q8642" s="244"/>
      <c r="R8642" s="6">
        <f t="shared" si="1232"/>
        <v>0</v>
      </c>
      <c r="S8642" s="6">
        <f t="shared" si="1233"/>
        <v>0</v>
      </c>
      <c r="T8642" s="7">
        <f t="shared" si="1234"/>
        <v>0</v>
      </c>
      <c r="U8642" s="121" t="str">
        <f t="shared" si="1235"/>
        <v>0</v>
      </c>
      <c r="V8642" s="10">
        <f t="shared" si="1236"/>
        <v>0</v>
      </c>
      <c r="W8642" s="10">
        <f t="shared" si="1237"/>
        <v>0</v>
      </c>
      <c r="X8642" s="11">
        <f t="shared" si="1238"/>
        <v>0</v>
      </c>
      <c r="Y8642" s="11">
        <f t="shared" si="1239"/>
        <v>0</v>
      </c>
      <c r="Z8642" s="12" t="str">
        <f t="shared" si="1240"/>
        <v>Torque/Speed Control 1</v>
      </c>
    </row>
    <row r="8643" spans="8:26" x14ac:dyDescent="0.3">
      <c r="H8643" s="244"/>
      <c r="I8643" s="244"/>
      <c r="J8643" s="244"/>
      <c r="K8643" s="244"/>
      <c r="L8643" s="244"/>
      <c r="M8643" s="244"/>
      <c r="N8643" s="244"/>
      <c r="O8643" s="244"/>
      <c r="P8643" s="244"/>
      <c r="Q8643" s="244"/>
      <c r="R8643" s="6">
        <f t="shared" si="1232"/>
        <v>0</v>
      </c>
      <c r="S8643" s="6">
        <f t="shared" si="1233"/>
        <v>0</v>
      </c>
      <c r="T8643" s="7">
        <f t="shared" si="1234"/>
        <v>0</v>
      </c>
      <c r="U8643" s="121" t="str">
        <f t="shared" si="1235"/>
        <v>0</v>
      </c>
      <c r="V8643" s="10">
        <f t="shared" si="1236"/>
        <v>0</v>
      </c>
      <c r="W8643" s="10">
        <f t="shared" si="1237"/>
        <v>0</v>
      </c>
      <c r="X8643" s="11">
        <f t="shared" si="1238"/>
        <v>0</v>
      </c>
      <c r="Y8643" s="11">
        <f t="shared" si="1239"/>
        <v>0</v>
      </c>
      <c r="Z8643" s="12" t="str">
        <f t="shared" si="1240"/>
        <v>Torque/Speed Control 1</v>
      </c>
    </row>
    <row r="8644" spans="8:26" x14ac:dyDescent="0.3">
      <c r="H8644" s="244"/>
      <c r="I8644" s="244"/>
      <c r="J8644" s="244"/>
      <c r="K8644" s="244"/>
      <c r="L8644" s="244"/>
      <c r="M8644" s="244"/>
      <c r="N8644" s="244"/>
      <c r="O8644" s="244"/>
      <c r="P8644" s="244"/>
      <c r="Q8644" s="244"/>
      <c r="R8644" s="6">
        <f t="shared" si="1232"/>
        <v>0</v>
      </c>
      <c r="S8644" s="6">
        <f t="shared" si="1233"/>
        <v>0</v>
      </c>
      <c r="T8644" s="7">
        <f t="shared" si="1234"/>
        <v>0</v>
      </c>
      <c r="U8644" s="121" t="str">
        <f t="shared" si="1235"/>
        <v>0</v>
      </c>
      <c r="V8644" s="10">
        <f t="shared" si="1236"/>
        <v>0</v>
      </c>
      <c r="W8644" s="10">
        <f t="shared" si="1237"/>
        <v>0</v>
      </c>
      <c r="X8644" s="11">
        <f t="shared" si="1238"/>
        <v>0</v>
      </c>
      <c r="Y8644" s="11">
        <f t="shared" si="1239"/>
        <v>0</v>
      </c>
      <c r="Z8644" s="12" t="str">
        <f t="shared" si="1240"/>
        <v>Torque/Speed Control 1</v>
      </c>
    </row>
    <row r="8645" spans="8:26" x14ac:dyDescent="0.3">
      <c r="H8645" s="244"/>
      <c r="I8645" s="244"/>
      <c r="J8645" s="244"/>
      <c r="K8645" s="244"/>
      <c r="L8645" s="244"/>
      <c r="M8645" s="244"/>
      <c r="N8645" s="244"/>
      <c r="O8645" s="244"/>
      <c r="P8645" s="244"/>
      <c r="Q8645" s="244"/>
      <c r="R8645" s="6">
        <f t="shared" si="1232"/>
        <v>0</v>
      </c>
      <c r="S8645" s="6">
        <f t="shared" si="1233"/>
        <v>0</v>
      </c>
      <c r="T8645" s="7">
        <f t="shared" si="1234"/>
        <v>0</v>
      </c>
      <c r="U8645" s="121" t="str">
        <f t="shared" si="1235"/>
        <v>0</v>
      </c>
      <c r="V8645" s="10">
        <f t="shared" si="1236"/>
        <v>0</v>
      </c>
      <c r="W8645" s="10">
        <f t="shared" si="1237"/>
        <v>0</v>
      </c>
      <c r="X8645" s="11">
        <f t="shared" si="1238"/>
        <v>0</v>
      </c>
      <c r="Y8645" s="11">
        <f t="shared" si="1239"/>
        <v>0</v>
      </c>
      <c r="Z8645" s="12" t="str">
        <f t="shared" si="1240"/>
        <v>Torque/Speed Control 1</v>
      </c>
    </row>
    <row r="8646" spans="8:26" x14ac:dyDescent="0.3">
      <c r="H8646" s="244"/>
      <c r="I8646" s="244"/>
      <c r="J8646" s="244"/>
      <c r="K8646" s="244"/>
      <c r="L8646" s="244"/>
      <c r="M8646" s="244"/>
      <c r="N8646" s="244"/>
      <c r="O8646" s="244"/>
      <c r="P8646" s="244"/>
      <c r="Q8646" s="244"/>
      <c r="R8646" s="6">
        <f t="shared" si="1232"/>
        <v>0</v>
      </c>
      <c r="S8646" s="6">
        <f t="shared" si="1233"/>
        <v>0</v>
      </c>
      <c r="T8646" s="7">
        <f t="shared" si="1234"/>
        <v>0</v>
      </c>
      <c r="U8646" s="121" t="str">
        <f t="shared" si="1235"/>
        <v>0</v>
      </c>
      <c r="V8646" s="10">
        <f t="shared" si="1236"/>
        <v>0</v>
      </c>
      <c r="W8646" s="10">
        <f t="shared" si="1237"/>
        <v>0</v>
      </c>
      <c r="X8646" s="11">
        <f t="shared" si="1238"/>
        <v>0</v>
      </c>
      <c r="Y8646" s="11">
        <f t="shared" si="1239"/>
        <v>0</v>
      </c>
      <c r="Z8646" s="12" t="str">
        <f t="shared" si="1240"/>
        <v>Torque/Speed Control 1</v>
      </c>
    </row>
    <row r="8647" spans="8:26" x14ac:dyDescent="0.3">
      <c r="H8647" s="244"/>
      <c r="I8647" s="244"/>
      <c r="J8647" s="244"/>
      <c r="K8647" s="244"/>
      <c r="L8647" s="244"/>
      <c r="M8647" s="244"/>
      <c r="N8647" s="244"/>
      <c r="O8647" s="244"/>
      <c r="P8647" s="244"/>
      <c r="Q8647" s="244"/>
      <c r="R8647" s="6">
        <f t="shared" si="1232"/>
        <v>0</v>
      </c>
      <c r="S8647" s="6">
        <f t="shared" si="1233"/>
        <v>0</v>
      </c>
      <c r="T8647" s="7">
        <f t="shared" si="1234"/>
        <v>0</v>
      </c>
      <c r="U8647" s="121" t="str">
        <f t="shared" si="1235"/>
        <v>0</v>
      </c>
      <c r="V8647" s="10">
        <f t="shared" si="1236"/>
        <v>0</v>
      </c>
      <c r="W8647" s="10">
        <f t="shared" si="1237"/>
        <v>0</v>
      </c>
      <c r="X8647" s="11">
        <f t="shared" si="1238"/>
        <v>0</v>
      </c>
      <c r="Y8647" s="11">
        <f t="shared" si="1239"/>
        <v>0</v>
      </c>
      <c r="Z8647" s="12" t="str">
        <f t="shared" si="1240"/>
        <v>Torque/Speed Control 1</v>
      </c>
    </row>
    <row r="8648" spans="8:26" x14ac:dyDescent="0.3">
      <c r="H8648" s="244"/>
      <c r="I8648" s="244"/>
      <c r="J8648" s="244"/>
      <c r="K8648" s="244"/>
      <c r="L8648" s="244"/>
      <c r="M8648" s="244"/>
      <c r="N8648" s="244"/>
      <c r="O8648" s="244"/>
      <c r="P8648" s="244"/>
      <c r="Q8648" s="244"/>
      <c r="R8648" s="6">
        <f t="shared" si="1232"/>
        <v>0</v>
      </c>
      <c r="S8648" s="6">
        <f t="shared" si="1233"/>
        <v>0</v>
      </c>
      <c r="T8648" s="7">
        <f t="shared" si="1234"/>
        <v>0</v>
      </c>
      <c r="U8648" s="121" t="str">
        <f t="shared" si="1235"/>
        <v>0</v>
      </c>
      <c r="V8648" s="10">
        <f t="shared" si="1236"/>
        <v>0</v>
      </c>
      <c r="W8648" s="10">
        <f t="shared" si="1237"/>
        <v>0</v>
      </c>
      <c r="X8648" s="11">
        <f t="shared" si="1238"/>
        <v>0</v>
      </c>
      <c r="Y8648" s="11">
        <f t="shared" si="1239"/>
        <v>0</v>
      </c>
      <c r="Z8648" s="12" t="str">
        <f t="shared" si="1240"/>
        <v>Torque/Speed Control 1</v>
      </c>
    </row>
    <row r="8649" spans="8:26" x14ac:dyDescent="0.3">
      <c r="H8649" s="244"/>
      <c r="I8649" s="244"/>
      <c r="J8649" s="244"/>
      <c r="K8649" s="244"/>
      <c r="L8649" s="244"/>
      <c r="M8649" s="244"/>
      <c r="N8649" s="244"/>
      <c r="O8649" s="244"/>
      <c r="P8649" s="244"/>
      <c r="Q8649" s="244"/>
      <c r="R8649" s="6">
        <f t="shared" si="1232"/>
        <v>0</v>
      </c>
      <c r="S8649" s="6">
        <f t="shared" si="1233"/>
        <v>0</v>
      </c>
      <c r="T8649" s="7">
        <f t="shared" si="1234"/>
        <v>0</v>
      </c>
      <c r="U8649" s="121" t="str">
        <f t="shared" si="1235"/>
        <v>0</v>
      </c>
      <c r="V8649" s="10">
        <f t="shared" si="1236"/>
        <v>0</v>
      </c>
      <c r="W8649" s="10">
        <f t="shared" si="1237"/>
        <v>0</v>
      </c>
      <c r="X8649" s="11">
        <f t="shared" si="1238"/>
        <v>0</v>
      </c>
      <c r="Y8649" s="11">
        <f t="shared" si="1239"/>
        <v>0</v>
      </c>
      <c r="Z8649" s="12" t="str">
        <f t="shared" si="1240"/>
        <v>Torque/Speed Control 1</v>
      </c>
    </row>
    <row r="8650" spans="8:26" x14ac:dyDescent="0.3">
      <c r="H8650" s="244"/>
      <c r="I8650" s="244"/>
      <c r="J8650" s="244"/>
      <c r="K8650" s="244"/>
      <c r="L8650" s="244"/>
      <c r="M8650" s="244"/>
      <c r="N8650" s="244"/>
      <c r="O8650" s="244"/>
      <c r="P8650" s="244"/>
      <c r="Q8650" s="244"/>
      <c r="R8650" s="6">
        <f t="shared" si="1232"/>
        <v>0</v>
      </c>
      <c r="S8650" s="6">
        <f t="shared" si="1233"/>
        <v>0</v>
      </c>
      <c r="T8650" s="7">
        <f t="shared" si="1234"/>
        <v>0</v>
      </c>
      <c r="U8650" s="121" t="str">
        <f t="shared" si="1235"/>
        <v>0</v>
      </c>
      <c r="V8650" s="10">
        <f t="shared" si="1236"/>
        <v>0</v>
      </c>
      <c r="W8650" s="10">
        <f t="shared" si="1237"/>
        <v>0</v>
      </c>
      <c r="X8650" s="11">
        <f t="shared" si="1238"/>
        <v>0</v>
      </c>
      <c r="Y8650" s="11">
        <f t="shared" si="1239"/>
        <v>0</v>
      </c>
      <c r="Z8650" s="12" t="str">
        <f t="shared" si="1240"/>
        <v>Torque/Speed Control 1</v>
      </c>
    </row>
    <row r="8651" spans="8:26" x14ac:dyDescent="0.3">
      <c r="H8651" s="244"/>
      <c r="I8651" s="244"/>
      <c r="J8651" s="244"/>
      <c r="K8651" s="244"/>
      <c r="L8651" s="244"/>
      <c r="M8651" s="244"/>
      <c r="N8651" s="244"/>
      <c r="O8651" s="244"/>
      <c r="P8651" s="244"/>
      <c r="Q8651" s="244"/>
      <c r="R8651" s="6">
        <f t="shared" si="1232"/>
        <v>0</v>
      </c>
      <c r="S8651" s="6">
        <f t="shared" si="1233"/>
        <v>0</v>
      </c>
      <c r="T8651" s="7">
        <f t="shared" si="1234"/>
        <v>0</v>
      </c>
      <c r="U8651" s="121" t="str">
        <f t="shared" si="1235"/>
        <v>0</v>
      </c>
      <c r="V8651" s="10">
        <f t="shared" si="1236"/>
        <v>0</v>
      </c>
      <c r="W8651" s="10">
        <f t="shared" si="1237"/>
        <v>0</v>
      </c>
      <c r="X8651" s="11">
        <f t="shared" si="1238"/>
        <v>0</v>
      </c>
      <c r="Y8651" s="11">
        <f t="shared" si="1239"/>
        <v>0</v>
      </c>
      <c r="Z8651" s="12" t="str">
        <f t="shared" si="1240"/>
        <v>Torque/Speed Control 1</v>
      </c>
    </row>
    <row r="8652" spans="8:26" x14ac:dyDescent="0.3">
      <c r="H8652" s="244"/>
      <c r="I8652" s="244"/>
      <c r="J8652" s="244"/>
      <c r="K8652" s="244"/>
      <c r="L8652" s="244"/>
      <c r="M8652" s="244"/>
      <c r="N8652" s="244"/>
      <c r="O8652" s="244"/>
      <c r="P8652" s="244"/>
      <c r="Q8652" s="244"/>
      <c r="R8652" s="6">
        <f t="shared" si="1232"/>
        <v>0</v>
      </c>
      <c r="S8652" s="6">
        <f t="shared" si="1233"/>
        <v>0</v>
      </c>
      <c r="T8652" s="7">
        <f t="shared" si="1234"/>
        <v>0</v>
      </c>
      <c r="U8652" s="121" t="str">
        <f t="shared" si="1235"/>
        <v>0</v>
      </c>
      <c r="V8652" s="10">
        <f t="shared" si="1236"/>
        <v>0</v>
      </c>
      <c r="W8652" s="10">
        <f t="shared" si="1237"/>
        <v>0</v>
      </c>
      <c r="X8652" s="11">
        <f t="shared" si="1238"/>
        <v>0</v>
      </c>
      <c r="Y8652" s="11">
        <f t="shared" si="1239"/>
        <v>0</v>
      </c>
      <c r="Z8652" s="12" t="str">
        <f t="shared" si="1240"/>
        <v>Torque/Speed Control 1</v>
      </c>
    </row>
    <row r="8653" spans="8:26" x14ac:dyDescent="0.3">
      <c r="H8653" s="244"/>
      <c r="I8653" s="244"/>
      <c r="J8653" s="244"/>
      <c r="K8653" s="244"/>
      <c r="L8653" s="244"/>
      <c r="M8653" s="244"/>
      <c r="N8653" s="244"/>
      <c r="O8653" s="244"/>
      <c r="P8653" s="244"/>
      <c r="Q8653" s="244"/>
      <c r="R8653" s="6">
        <f t="shared" si="1232"/>
        <v>0</v>
      </c>
      <c r="S8653" s="6">
        <f t="shared" si="1233"/>
        <v>0</v>
      </c>
      <c r="T8653" s="7">
        <f t="shared" si="1234"/>
        <v>0</v>
      </c>
      <c r="U8653" s="121" t="str">
        <f t="shared" si="1235"/>
        <v>0</v>
      </c>
      <c r="V8653" s="10">
        <f t="shared" si="1236"/>
        <v>0</v>
      </c>
      <c r="W8653" s="10">
        <f t="shared" si="1237"/>
        <v>0</v>
      </c>
      <c r="X8653" s="11">
        <f t="shared" si="1238"/>
        <v>0</v>
      </c>
      <c r="Y8653" s="11">
        <f t="shared" si="1239"/>
        <v>0</v>
      </c>
      <c r="Z8653" s="12" t="str">
        <f t="shared" si="1240"/>
        <v>Torque/Speed Control 1</v>
      </c>
    </row>
    <row r="8654" spans="8:26" x14ac:dyDescent="0.3">
      <c r="H8654" s="244"/>
      <c r="I8654" s="244"/>
      <c r="J8654" s="244"/>
      <c r="K8654" s="244"/>
      <c r="L8654" s="244"/>
      <c r="M8654" s="244"/>
      <c r="N8654" s="244"/>
      <c r="O8654" s="244"/>
      <c r="P8654" s="244"/>
      <c r="Q8654" s="244"/>
      <c r="R8654" s="6">
        <f t="shared" si="1232"/>
        <v>0</v>
      </c>
      <c r="S8654" s="6">
        <f t="shared" si="1233"/>
        <v>0</v>
      </c>
      <c r="T8654" s="7">
        <f t="shared" si="1234"/>
        <v>0</v>
      </c>
      <c r="U8654" s="121" t="str">
        <f t="shared" si="1235"/>
        <v>0</v>
      </c>
      <c r="V8654" s="10">
        <f t="shared" si="1236"/>
        <v>0</v>
      </c>
      <c r="W8654" s="10">
        <f t="shared" si="1237"/>
        <v>0</v>
      </c>
      <c r="X8654" s="11">
        <f t="shared" si="1238"/>
        <v>0</v>
      </c>
      <c r="Y8654" s="11">
        <f t="shared" si="1239"/>
        <v>0</v>
      </c>
      <c r="Z8654" s="12" t="str">
        <f t="shared" si="1240"/>
        <v>Torque/Speed Control 1</v>
      </c>
    </row>
    <row r="8655" spans="8:26" x14ac:dyDescent="0.3">
      <c r="H8655" s="244"/>
      <c r="I8655" s="244"/>
      <c r="J8655" s="244"/>
      <c r="K8655" s="244"/>
      <c r="L8655" s="244"/>
      <c r="M8655" s="244"/>
      <c r="N8655" s="244"/>
      <c r="O8655" s="244"/>
      <c r="P8655" s="244"/>
      <c r="Q8655" s="244"/>
      <c r="R8655" s="6">
        <f t="shared" si="1232"/>
        <v>0</v>
      </c>
      <c r="S8655" s="6">
        <f t="shared" si="1233"/>
        <v>0</v>
      </c>
      <c r="T8655" s="7">
        <f t="shared" si="1234"/>
        <v>0</v>
      </c>
      <c r="U8655" s="121" t="str">
        <f t="shared" si="1235"/>
        <v>0</v>
      </c>
      <c r="V8655" s="10">
        <f t="shared" si="1236"/>
        <v>0</v>
      </c>
      <c r="W8655" s="10">
        <f t="shared" si="1237"/>
        <v>0</v>
      </c>
      <c r="X8655" s="11">
        <f t="shared" si="1238"/>
        <v>0</v>
      </c>
      <c r="Y8655" s="11">
        <f t="shared" si="1239"/>
        <v>0</v>
      </c>
      <c r="Z8655" s="12" t="str">
        <f t="shared" si="1240"/>
        <v>Torque/Speed Control 1</v>
      </c>
    </row>
    <row r="8656" spans="8:26" x14ac:dyDescent="0.3">
      <c r="H8656" s="244"/>
      <c r="I8656" s="244"/>
      <c r="J8656" s="244"/>
      <c r="K8656" s="244"/>
      <c r="L8656" s="244"/>
      <c r="M8656" s="244"/>
      <c r="N8656" s="244"/>
      <c r="O8656" s="244"/>
      <c r="P8656" s="244"/>
      <c r="Q8656" s="244"/>
      <c r="R8656" s="6">
        <f t="shared" si="1232"/>
        <v>0</v>
      </c>
      <c r="S8656" s="6">
        <f t="shared" si="1233"/>
        <v>0</v>
      </c>
      <c r="T8656" s="7">
        <f t="shared" si="1234"/>
        <v>0</v>
      </c>
      <c r="U8656" s="121" t="str">
        <f t="shared" si="1235"/>
        <v>0</v>
      </c>
      <c r="V8656" s="10">
        <f t="shared" si="1236"/>
        <v>0</v>
      </c>
      <c r="W8656" s="10">
        <f t="shared" si="1237"/>
        <v>0</v>
      </c>
      <c r="X8656" s="11">
        <f t="shared" si="1238"/>
        <v>0</v>
      </c>
      <c r="Y8656" s="11">
        <f t="shared" si="1239"/>
        <v>0</v>
      </c>
      <c r="Z8656" s="12" t="str">
        <f t="shared" si="1240"/>
        <v>Torque/Speed Control 1</v>
      </c>
    </row>
    <row r="8657" spans="8:26" x14ac:dyDescent="0.3">
      <c r="H8657" s="244"/>
      <c r="I8657" s="244"/>
      <c r="J8657" s="244"/>
      <c r="K8657" s="244"/>
      <c r="L8657" s="244"/>
      <c r="M8657" s="244"/>
      <c r="N8657" s="244"/>
      <c r="O8657" s="244"/>
      <c r="P8657" s="244"/>
      <c r="Q8657" s="244"/>
      <c r="R8657" s="6">
        <f t="shared" si="1232"/>
        <v>0</v>
      </c>
      <c r="S8657" s="6">
        <f t="shared" si="1233"/>
        <v>0</v>
      </c>
      <c r="T8657" s="7">
        <f t="shared" si="1234"/>
        <v>0</v>
      </c>
      <c r="U8657" s="121" t="str">
        <f t="shared" si="1235"/>
        <v>0</v>
      </c>
      <c r="V8657" s="10">
        <f t="shared" si="1236"/>
        <v>0</v>
      </c>
      <c r="W8657" s="10">
        <f t="shared" si="1237"/>
        <v>0</v>
      </c>
      <c r="X8657" s="11">
        <f t="shared" si="1238"/>
        <v>0</v>
      </c>
      <c r="Y8657" s="11">
        <f t="shared" si="1239"/>
        <v>0</v>
      </c>
      <c r="Z8657" s="12" t="str">
        <f t="shared" si="1240"/>
        <v>Torque/Speed Control 1</v>
      </c>
    </row>
    <row r="8658" spans="8:26" x14ac:dyDescent="0.3">
      <c r="H8658" s="244"/>
      <c r="I8658" s="244"/>
      <c r="J8658" s="244"/>
      <c r="K8658" s="244"/>
      <c r="L8658" s="244"/>
      <c r="M8658" s="244"/>
      <c r="N8658" s="244"/>
      <c r="O8658" s="244"/>
      <c r="P8658" s="244"/>
      <c r="Q8658" s="244"/>
      <c r="R8658" s="6">
        <f t="shared" si="1232"/>
        <v>0</v>
      </c>
      <c r="S8658" s="6">
        <f t="shared" si="1233"/>
        <v>0</v>
      </c>
      <c r="T8658" s="7">
        <f t="shared" si="1234"/>
        <v>0</v>
      </c>
      <c r="U8658" s="121" t="str">
        <f t="shared" si="1235"/>
        <v>0</v>
      </c>
      <c r="V8658" s="10">
        <f t="shared" si="1236"/>
        <v>0</v>
      </c>
      <c r="W8658" s="10">
        <f t="shared" si="1237"/>
        <v>0</v>
      </c>
      <c r="X8658" s="11">
        <f t="shared" si="1238"/>
        <v>0</v>
      </c>
      <c r="Y8658" s="11">
        <f t="shared" si="1239"/>
        <v>0</v>
      </c>
      <c r="Z8658" s="12" t="str">
        <f t="shared" si="1240"/>
        <v>Torque/Speed Control 1</v>
      </c>
    </row>
    <row r="8659" spans="8:26" x14ac:dyDescent="0.3">
      <c r="H8659" s="244"/>
      <c r="I8659" s="244"/>
      <c r="J8659" s="244"/>
      <c r="K8659" s="244"/>
      <c r="L8659" s="244"/>
      <c r="M8659" s="244"/>
      <c r="N8659" s="244"/>
      <c r="O8659" s="244"/>
      <c r="P8659" s="244"/>
      <c r="Q8659" s="244"/>
      <c r="R8659" s="6">
        <f t="shared" si="1232"/>
        <v>0</v>
      </c>
      <c r="S8659" s="6">
        <f t="shared" si="1233"/>
        <v>0</v>
      </c>
      <c r="T8659" s="7">
        <f t="shared" si="1234"/>
        <v>0</v>
      </c>
      <c r="U8659" s="121" t="str">
        <f t="shared" si="1235"/>
        <v>0</v>
      </c>
      <c r="V8659" s="10">
        <f t="shared" si="1236"/>
        <v>0</v>
      </c>
      <c r="W8659" s="10">
        <f t="shared" si="1237"/>
        <v>0</v>
      </c>
      <c r="X8659" s="11">
        <f t="shared" si="1238"/>
        <v>0</v>
      </c>
      <c r="Y8659" s="11">
        <f t="shared" si="1239"/>
        <v>0</v>
      </c>
      <c r="Z8659" s="12" t="str">
        <f t="shared" si="1240"/>
        <v>Torque/Speed Control 1</v>
      </c>
    </row>
    <row r="8660" spans="8:26" x14ac:dyDescent="0.3">
      <c r="H8660" s="244"/>
      <c r="I8660" s="244"/>
      <c r="J8660" s="244"/>
      <c r="K8660" s="244"/>
      <c r="L8660" s="244"/>
      <c r="M8660" s="244"/>
      <c r="N8660" s="244"/>
      <c r="O8660" s="244"/>
      <c r="P8660" s="244"/>
      <c r="Q8660" s="244"/>
      <c r="R8660" s="6">
        <f t="shared" si="1232"/>
        <v>0</v>
      </c>
      <c r="S8660" s="6">
        <f t="shared" si="1233"/>
        <v>0</v>
      </c>
      <c r="T8660" s="7">
        <f t="shared" si="1234"/>
        <v>0</v>
      </c>
      <c r="U8660" s="121" t="str">
        <f t="shared" si="1235"/>
        <v>0</v>
      </c>
      <c r="V8660" s="10">
        <f t="shared" si="1236"/>
        <v>0</v>
      </c>
      <c r="W8660" s="10">
        <f t="shared" si="1237"/>
        <v>0</v>
      </c>
      <c r="X8660" s="11">
        <f t="shared" si="1238"/>
        <v>0</v>
      </c>
      <c r="Y8660" s="11">
        <f t="shared" si="1239"/>
        <v>0</v>
      </c>
      <c r="Z8660" s="12" t="str">
        <f t="shared" si="1240"/>
        <v>Torque/Speed Control 1</v>
      </c>
    </row>
    <row r="8661" spans="8:26" x14ac:dyDescent="0.3">
      <c r="H8661" s="244"/>
      <c r="I8661" s="244"/>
      <c r="J8661" s="244"/>
      <c r="K8661" s="244"/>
      <c r="L8661" s="244"/>
      <c r="M8661" s="244"/>
      <c r="N8661" s="244"/>
      <c r="O8661" s="244"/>
      <c r="P8661" s="244"/>
      <c r="Q8661" s="244"/>
      <c r="R8661" s="6">
        <f t="shared" si="1232"/>
        <v>0</v>
      </c>
      <c r="S8661" s="6">
        <f t="shared" si="1233"/>
        <v>0</v>
      </c>
      <c r="T8661" s="7">
        <f t="shared" si="1234"/>
        <v>0</v>
      </c>
      <c r="U8661" s="121" t="str">
        <f t="shared" si="1235"/>
        <v>0</v>
      </c>
      <c r="V8661" s="10">
        <f t="shared" si="1236"/>
        <v>0</v>
      </c>
      <c r="W8661" s="10">
        <f t="shared" si="1237"/>
        <v>0</v>
      </c>
      <c r="X8661" s="11">
        <f t="shared" si="1238"/>
        <v>0</v>
      </c>
      <c r="Y8661" s="11">
        <f t="shared" si="1239"/>
        <v>0</v>
      </c>
      <c r="Z8661" s="12" t="str">
        <f t="shared" si="1240"/>
        <v>Torque/Speed Control 1</v>
      </c>
    </row>
    <row r="8662" spans="8:26" x14ac:dyDescent="0.3">
      <c r="H8662" s="244"/>
      <c r="I8662" s="244"/>
      <c r="J8662" s="244"/>
      <c r="K8662" s="244"/>
      <c r="L8662" s="244"/>
      <c r="M8662" s="244"/>
      <c r="N8662" s="244"/>
      <c r="O8662" s="244"/>
      <c r="P8662" s="244"/>
      <c r="Q8662" s="244"/>
      <c r="R8662" s="6">
        <f t="shared" si="1232"/>
        <v>0</v>
      </c>
      <c r="S8662" s="6">
        <f t="shared" si="1233"/>
        <v>0</v>
      </c>
      <c r="T8662" s="7">
        <f t="shared" si="1234"/>
        <v>0</v>
      </c>
      <c r="U8662" s="121" t="str">
        <f t="shared" si="1235"/>
        <v>0</v>
      </c>
      <c r="V8662" s="10">
        <f t="shared" si="1236"/>
        <v>0</v>
      </c>
      <c r="W8662" s="10">
        <f t="shared" si="1237"/>
        <v>0</v>
      </c>
      <c r="X8662" s="11">
        <f t="shared" si="1238"/>
        <v>0</v>
      </c>
      <c r="Y8662" s="11">
        <f t="shared" si="1239"/>
        <v>0</v>
      </c>
      <c r="Z8662" s="12" t="str">
        <f t="shared" si="1240"/>
        <v>Torque/Speed Control 1</v>
      </c>
    </row>
    <row r="8663" spans="8:26" x14ac:dyDescent="0.3">
      <c r="H8663" s="244"/>
      <c r="I8663" s="244"/>
      <c r="J8663" s="244"/>
      <c r="K8663" s="244"/>
      <c r="L8663" s="244"/>
      <c r="M8663" s="244"/>
      <c r="N8663" s="244"/>
      <c r="O8663" s="244"/>
      <c r="P8663" s="244"/>
      <c r="Q8663" s="244"/>
      <c r="R8663" s="6">
        <f t="shared" si="1232"/>
        <v>0</v>
      </c>
      <c r="S8663" s="6">
        <f t="shared" si="1233"/>
        <v>0</v>
      </c>
      <c r="T8663" s="7">
        <f t="shared" si="1234"/>
        <v>0</v>
      </c>
      <c r="U8663" s="121" t="str">
        <f t="shared" si="1235"/>
        <v>0</v>
      </c>
      <c r="V8663" s="10">
        <f t="shared" si="1236"/>
        <v>0</v>
      </c>
      <c r="W8663" s="10">
        <f t="shared" si="1237"/>
        <v>0</v>
      </c>
      <c r="X8663" s="11">
        <f t="shared" si="1238"/>
        <v>0</v>
      </c>
      <c r="Y8663" s="11">
        <f t="shared" si="1239"/>
        <v>0</v>
      </c>
      <c r="Z8663" s="12" t="str">
        <f t="shared" si="1240"/>
        <v>Torque/Speed Control 1</v>
      </c>
    </row>
    <row r="8664" spans="8:26" x14ac:dyDescent="0.3">
      <c r="H8664" s="244"/>
      <c r="I8664" s="244"/>
      <c r="J8664" s="244"/>
      <c r="K8664" s="244"/>
      <c r="L8664" s="244"/>
      <c r="M8664" s="244"/>
      <c r="N8664" s="244"/>
      <c r="O8664" s="244"/>
      <c r="P8664" s="244"/>
      <c r="Q8664" s="244"/>
      <c r="R8664" s="6">
        <f t="shared" si="1232"/>
        <v>0</v>
      </c>
      <c r="S8664" s="6">
        <f t="shared" si="1233"/>
        <v>0</v>
      </c>
      <c r="T8664" s="7">
        <f t="shared" si="1234"/>
        <v>0</v>
      </c>
      <c r="U8664" s="121" t="str">
        <f t="shared" si="1235"/>
        <v>0</v>
      </c>
      <c r="V8664" s="10">
        <f t="shared" si="1236"/>
        <v>0</v>
      </c>
      <c r="W8664" s="10">
        <f t="shared" si="1237"/>
        <v>0</v>
      </c>
      <c r="X8664" s="11">
        <f t="shared" si="1238"/>
        <v>0</v>
      </c>
      <c r="Y8664" s="11">
        <f t="shared" si="1239"/>
        <v>0</v>
      </c>
      <c r="Z8664" s="12" t="str">
        <f t="shared" si="1240"/>
        <v>Torque/Speed Control 1</v>
      </c>
    </row>
    <row r="8665" spans="8:26" x14ac:dyDescent="0.3">
      <c r="H8665" s="244"/>
      <c r="I8665" s="244"/>
      <c r="J8665" s="244"/>
      <c r="K8665" s="244"/>
      <c r="L8665" s="244"/>
      <c r="M8665" s="244"/>
      <c r="N8665" s="244"/>
      <c r="O8665" s="244"/>
      <c r="P8665" s="244"/>
      <c r="Q8665" s="244"/>
      <c r="R8665" s="6">
        <f t="shared" si="1232"/>
        <v>0</v>
      </c>
      <c r="S8665" s="6">
        <f t="shared" si="1233"/>
        <v>0</v>
      </c>
      <c r="T8665" s="7">
        <f t="shared" si="1234"/>
        <v>0</v>
      </c>
      <c r="U8665" s="121" t="str">
        <f t="shared" si="1235"/>
        <v>0</v>
      </c>
      <c r="V8665" s="10">
        <f t="shared" si="1236"/>
        <v>0</v>
      </c>
      <c r="W8665" s="10">
        <f t="shared" si="1237"/>
        <v>0</v>
      </c>
      <c r="X8665" s="11">
        <f t="shared" si="1238"/>
        <v>0</v>
      </c>
      <c r="Y8665" s="11">
        <f t="shared" si="1239"/>
        <v>0</v>
      </c>
      <c r="Z8665" s="12" t="str">
        <f t="shared" si="1240"/>
        <v>Torque/Speed Control 1</v>
      </c>
    </row>
    <row r="8666" spans="8:26" x14ac:dyDescent="0.3">
      <c r="H8666" s="244"/>
      <c r="I8666" s="244"/>
      <c r="J8666" s="244"/>
      <c r="K8666" s="244"/>
      <c r="L8666" s="244"/>
      <c r="M8666" s="244"/>
      <c r="N8666" s="244"/>
      <c r="O8666" s="244"/>
      <c r="P8666" s="244"/>
      <c r="Q8666" s="244"/>
      <c r="R8666" s="6">
        <f t="shared" si="1232"/>
        <v>0</v>
      </c>
      <c r="S8666" s="6">
        <f t="shared" si="1233"/>
        <v>0</v>
      </c>
      <c r="T8666" s="7">
        <f t="shared" si="1234"/>
        <v>0</v>
      </c>
      <c r="U8666" s="121" t="str">
        <f t="shared" si="1235"/>
        <v>0</v>
      </c>
      <c r="V8666" s="10">
        <f t="shared" si="1236"/>
        <v>0</v>
      </c>
      <c r="W8666" s="10">
        <f t="shared" si="1237"/>
        <v>0</v>
      </c>
      <c r="X8666" s="11">
        <f t="shared" si="1238"/>
        <v>0</v>
      </c>
      <c r="Y8666" s="11">
        <f t="shared" si="1239"/>
        <v>0</v>
      </c>
      <c r="Z8666" s="12" t="str">
        <f t="shared" si="1240"/>
        <v>Torque/Speed Control 1</v>
      </c>
    </row>
    <row r="8667" spans="8:26" x14ac:dyDescent="0.3">
      <c r="H8667" s="244"/>
      <c r="I8667" s="244"/>
      <c r="J8667" s="244"/>
      <c r="K8667" s="244"/>
      <c r="L8667" s="244"/>
      <c r="M8667" s="244"/>
      <c r="N8667" s="244"/>
      <c r="O8667" s="244"/>
      <c r="P8667" s="244"/>
      <c r="Q8667" s="244"/>
      <c r="R8667" s="6">
        <f t="shared" si="1232"/>
        <v>0</v>
      </c>
      <c r="S8667" s="6">
        <f t="shared" si="1233"/>
        <v>0</v>
      </c>
      <c r="T8667" s="7">
        <f t="shared" si="1234"/>
        <v>0</v>
      </c>
      <c r="U8667" s="121" t="str">
        <f t="shared" si="1235"/>
        <v>0</v>
      </c>
      <c r="V8667" s="10">
        <f t="shared" si="1236"/>
        <v>0</v>
      </c>
      <c r="W8667" s="10">
        <f t="shared" si="1237"/>
        <v>0</v>
      </c>
      <c r="X8667" s="11">
        <f t="shared" si="1238"/>
        <v>0</v>
      </c>
      <c r="Y8667" s="11">
        <f t="shared" si="1239"/>
        <v>0</v>
      </c>
      <c r="Z8667" s="12" t="str">
        <f t="shared" si="1240"/>
        <v>Torque/Speed Control 1</v>
      </c>
    </row>
    <row r="8668" spans="8:26" x14ac:dyDescent="0.3">
      <c r="H8668" s="244"/>
      <c r="I8668" s="244"/>
      <c r="J8668" s="244"/>
      <c r="K8668" s="244"/>
      <c r="L8668" s="244"/>
      <c r="M8668" s="244"/>
      <c r="N8668" s="244"/>
      <c r="O8668" s="244"/>
      <c r="P8668" s="244"/>
      <c r="Q8668" s="244"/>
      <c r="R8668" s="6">
        <f t="shared" si="1232"/>
        <v>0</v>
      </c>
      <c r="S8668" s="6">
        <f t="shared" si="1233"/>
        <v>0</v>
      </c>
      <c r="T8668" s="7">
        <f t="shared" si="1234"/>
        <v>0</v>
      </c>
      <c r="U8668" s="121" t="str">
        <f t="shared" si="1235"/>
        <v>0</v>
      </c>
      <c r="V8668" s="10">
        <f t="shared" si="1236"/>
        <v>0</v>
      </c>
      <c r="W8668" s="10">
        <f t="shared" si="1237"/>
        <v>0</v>
      </c>
      <c r="X8668" s="11">
        <f t="shared" si="1238"/>
        <v>0</v>
      </c>
      <c r="Y8668" s="11">
        <f t="shared" si="1239"/>
        <v>0</v>
      </c>
      <c r="Z8668" s="12" t="str">
        <f t="shared" si="1240"/>
        <v>Torque/Speed Control 1</v>
      </c>
    </row>
    <row r="8669" spans="8:26" x14ac:dyDescent="0.3">
      <c r="H8669" s="244"/>
      <c r="I8669" s="244"/>
      <c r="J8669" s="244"/>
      <c r="K8669" s="244"/>
      <c r="L8669" s="244"/>
      <c r="M8669" s="244"/>
      <c r="N8669" s="244"/>
      <c r="O8669" s="244"/>
      <c r="P8669" s="244"/>
      <c r="Q8669" s="244"/>
      <c r="R8669" s="6">
        <f t="shared" si="1232"/>
        <v>0</v>
      </c>
      <c r="S8669" s="6">
        <f t="shared" si="1233"/>
        <v>0</v>
      </c>
      <c r="T8669" s="7">
        <f t="shared" si="1234"/>
        <v>0</v>
      </c>
      <c r="U8669" s="121" t="str">
        <f t="shared" si="1235"/>
        <v>0</v>
      </c>
      <c r="V8669" s="10">
        <f t="shared" si="1236"/>
        <v>0</v>
      </c>
      <c r="W8669" s="10">
        <f t="shared" si="1237"/>
        <v>0</v>
      </c>
      <c r="X8669" s="11">
        <f t="shared" si="1238"/>
        <v>0</v>
      </c>
      <c r="Y8669" s="11">
        <f t="shared" si="1239"/>
        <v>0</v>
      </c>
      <c r="Z8669" s="12" t="str">
        <f t="shared" si="1240"/>
        <v>Torque/Speed Control 1</v>
      </c>
    </row>
    <row r="8670" spans="8:26" x14ac:dyDescent="0.3">
      <c r="H8670" s="244"/>
      <c r="I8670" s="244"/>
      <c r="J8670" s="244"/>
      <c r="K8670" s="244"/>
      <c r="L8670" s="244"/>
      <c r="M8670" s="244"/>
      <c r="N8670" s="244"/>
      <c r="O8670" s="244"/>
      <c r="P8670" s="244"/>
      <c r="Q8670" s="244"/>
      <c r="R8670" s="6">
        <f t="shared" si="1232"/>
        <v>0</v>
      </c>
      <c r="S8670" s="6">
        <f t="shared" si="1233"/>
        <v>0</v>
      </c>
      <c r="T8670" s="7">
        <f t="shared" si="1234"/>
        <v>0</v>
      </c>
      <c r="U8670" s="121" t="str">
        <f t="shared" si="1235"/>
        <v>0</v>
      </c>
      <c r="V8670" s="10">
        <f t="shared" si="1236"/>
        <v>0</v>
      </c>
      <c r="W8670" s="10">
        <f t="shared" si="1237"/>
        <v>0</v>
      </c>
      <c r="X8670" s="11">
        <f t="shared" si="1238"/>
        <v>0</v>
      </c>
      <c r="Y8670" s="11">
        <f t="shared" si="1239"/>
        <v>0</v>
      </c>
      <c r="Z8670" s="12" t="str">
        <f t="shared" si="1240"/>
        <v>Torque/Speed Control 1</v>
      </c>
    </row>
    <row r="8671" spans="8:26" x14ac:dyDescent="0.3">
      <c r="H8671" s="244"/>
      <c r="I8671" s="244"/>
      <c r="J8671" s="244"/>
      <c r="K8671" s="244"/>
      <c r="L8671" s="244"/>
      <c r="M8671" s="244"/>
      <c r="N8671" s="244"/>
      <c r="O8671" s="244"/>
      <c r="P8671" s="244"/>
      <c r="Q8671" s="244"/>
      <c r="R8671" s="6">
        <f t="shared" si="1232"/>
        <v>0</v>
      </c>
      <c r="S8671" s="6">
        <f t="shared" si="1233"/>
        <v>0</v>
      </c>
      <c r="T8671" s="7">
        <f t="shared" si="1234"/>
        <v>0</v>
      </c>
      <c r="U8671" s="121" t="str">
        <f t="shared" si="1235"/>
        <v>0</v>
      </c>
      <c r="V8671" s="10">
        <f t="shared" si="1236"/>
        <v>0</v>
      </c>
      <c r="W8671" s="10">
        <f t="shared" si="1237"/>
        <v>0</v>
      </c>
      <c r="X8671" s="11">
        <f t="shared" si="1238"/>
        <v>0</v>
      </c>
      <c r="Y8671" s="11">
        <f t="shared" si="1239"/>
        <v>0</v>
      </c>
      <c r="Z8671" s="12" t="str">
        <f t="shared" si="1240"/>
        <v>Torque/Speed Control 1</v>
      </c>
    </row>
    <row r="8672" spans="8:26" x14ac:dyDescent="0.3">
      <c r="H8672" s="244"/>
      <c r="I8672" s="244"/>
      <c r="J8672" s="244"/>
      <c r="K8672" s="244"/>
      <c r="L8672" s="244"/>
      <c r="M8672" s="244"/>
      <c r="N8672" s="244"/>
      <c r="O8672" s="244"/>
      <c r="P8672" s="244"/>
      <c r="Q8672" s="244"/>
      <c r="R8672" s="6">
        <f t="shared" si="1232"/>
        <v>0</v>
      </c>
      <c r="S8672" s="6">
        <f t="shared" si="1233"/>
        <v>0</v>
      </c>
      <c r="T8672" s="7">
        <f t="shared" si="1234"/>
        <v>0</v>
      </c>
      <c r="U8672" s="121" t="str">
        <f t="shared" si="1235"/>
        <v>0</v>
      </c>
      <c r="V8672" s="10">
        <f t="shared" si="1236"/>
        <v>0</v>
      </c>
      <c r="W8672" s="10">
        <f t="shared" si="1237"/>
        <v>0</v>
      </c>
      <c r="X8672" s="11">
        <f t="shared" si="1238"/>
        <v>0</v>
      </c>
      <c r="Y8672" s="11">
        <f t="shared" si="1239"/>
        <v>0</v>
      </c>
      <c r="Z8672" s="12" t="str">
        <f t="shared" si="1240"/>
        <v>Torque/Speed Control 1</v>
      </c>
    </row>
    <row r="8673" spans="8:26" x14ac:dyDescent="0.3">
      <c r="H8673" s="244"/>
      <c r="I8673" s="244"/>
      <c r="J8673" s="244"/>
      <c r="K8673" s="244"/>
      <c r="L8673" s="244"/>
      <c r="M8673" s="244"/>
      <c r="N8673" s="244"/>
      <c r="O8673" s="244"/>
      <c r="P8673" s="244"/>
      <c r="Q8673" s="244"/>
      <c r="R8673" s="6">
        <f t="shared" si="1232"/>
        <v>0</v>
      </c>
      <c r="S8673" s="6">
        <f t="shared" si="1233"/>
        <v>0</v>
      </c>
      <c r="T8673" s="7">
        <f t="shared" si="1234"/>
        <v>0</v>
      </c>
      <c r="U8673" s="121" t="str">
        <f t="shared" si="1235"/>
        <v>0</v>
      </c>
      <c r="V8673" s="10">
        <f t="shared" si="1236"/>
        <v>0</v>
      </c>
      <c r="W8673" s="10">
        <f t="shared" si="1237"/>
        <v>0</v>
      </c>
      <c r="X8673" s="11">
        <f t="shared" si="1238"/>
        <v>0</v>
      </c>
      <c r="Y8673" s="11">
        <f t="shared" si="1239"/>
        <v>0</v>
      </c>
      <c r="Z8673" s="12" t="str">
        <f t="shared" si="1240"/>
        <v>Torque/Speed Control 1</v>
      </c>
    </row>
    <row r="8674" spans="8:26" x14ac:dyDescent="0.3">
      <c r="H8674" s="244"/>
      <c r="I8674" s="244"/>
      <c r="J8674" s="244"/>
      <c r="K8674" s="244"/>
      <c r="L8674" s="244"/>
      <c r="M8674" s="244"/>
      <c r="N8674" s="244"/>
      <c r="O8674" s="244"/>
      <c r="P8674" s="244"/>
      <c r="Q8674" s="244"/>
      <c r="R8674" s="6">
        <f t="shared" si="1232"/>
        <v>0</v>
      </c>
      <c r="S8674" s="6">
        <f t="shared" si="1233"/>
        <v>0</v>
      </c>
      <c r="T8674" s="7">
        <f t="shared" si="1234"/>
        <v>0</v>
      </c>
      <c r="U8674" s="121" t="str">
        <f t="shared" si="1235"/>
        <v>0</v>
      </c>
      <c r="V8674" s="10">
        <f t="shared" si="1236"/>
        <v>0</v>
      </c>
      <c r="W8674" s="10">
        <f t="shared" si="1237"/>
        <v>0</v>
      </c>
      <c r="X8674" s="11">
        <f t="shared" si="1238"/>
        <v>0</v>
      </c>
      <c r="Y8674" s="11">
        <f t="shared" si="1239"/>
        <v>0</v>
      </c>
      <c r="Z8674" s="12" t="str">
        <f t="shared" si="1240"/>
        <v>Torque/Speed Control 1</v>
      </c>
    </row>
    <row r="8675" spans="8:26" x14ac:dyDescent="0.3">
      <c r="H8675" s="244"/>
      <c r="I8675" s="244"/>
      <c r="J8675" s="244"/>
      <c r="K8675" s="244"/>
      <c r="L8675" s="244"/>
      <c r="M8675" s="244"/>
      <c r="N8675" s="244"/>
      <c r="O8675" s="244"/>
      <c r="P8675" s="244"/>
      <c r="Q8675" s="244"/>
      <c r="R8675" s="6">
        <f t="shared" si="1232"/>
        <v>0</v>
      </c>
      <c r="S8675" s="6">
        <f t="shared" si="1233"/>
        <v>0</v>
      </c>
      <c r="T8675" s="7">
        <f t="shared" si="1234"/>
        <v>0</v>
      </c>
      <c r="U8675" s="121" t="str">
        <f t="shared" si="1235"/>
        <v>0</v>
      </c>
      <c r="V8675" s="10">
        <f t="shared" si="1236"/>
        <v>0</v>
      </c>
      <c r="W8675" s="10">
        <f t="shared" si="1237"/>
        <v>0</v>
      </c>
      <c r="X8675" s="11">
        <f t="shared" si="1238"/>
        <v>0</v>
      </c>
      <c r="Y8675" s="11">
        <f t="shared" si="1239"/>
        <v>0</v>
      </c>
      <c r="Z8675" s="12" t="str">
        <f t="shared" si="1240"/>
        <v>Torque/Speed Control 1</v>
      </c>
    </row>
    <row r="8676" spans="8:26" x14ac:dyDescent="0.3">
      <c r="H8676" s="244"/>
      <c r="I8676" s="244"/>
      <c r="J8676" s="244"/>
      <c r="K8676" s="244"/>
      <c r="L8676" s="244"/>
      <c r="M8676" s="244"/>
      <c r="N8676" s="244"/>
      <c r="O8676" s="244"/>
      <c r="P8676" s="244"/>
      <c r="Q8676" s="244"/>
      <c r="R8676" s="6">
        <f t="shared" si="1232"/>
        <v>0</v>
      </c>
      <c r="S8676" s="6">
        <f t="shared" si="1233"/>
        <v>0</v>
      </c>
      <c r="T8676" s="7">
        <f t="shared" si="1234"/>
        <v>0</v>
      </c>
      <c r="U8676" s="121" t="str">
        <f t="shared" si="1235"/>
        <v>0</v>
      </c>
      <c r="V8676" s="10">
        <f t="shared" si="1236"/>
        <v>0</v>
      </c>
      <c r="W8676" s="10">
        <f t="shared" si="1237"/>
        <v>0</v>
      </c>
      <c r="X8676" s="11">
        <f t="shared" si="1238"/>
        <v>0</v>
      </c>
      <c r="Y8676" s="11">
        <f t="shared" si="1239"/>
        <v>0</v>
      </c>
      <c r="Z8676" s="12" t="str">
        <f t="shared" si="1240"/>
        <v>Torque/Speed Control 1</v>
      </c>
    </row>
    <row r="8677" spans="8:26" x14ac:dyDescent="0.3">
      <c r="H8677" s="244"/>
      <c r="I8677" s="244"/>
      <c r="J8677" s="244"/>
      <c r="K8677" s="244"/>
      <c r="L8677" s="244"/>
      <c r="M8677" s="244"/>
      <c r="N8677" s="244"/>
      <c r="O8677" s="244"/>
      <c r="P8677" s="244"/>
      <c r="Q8677" s="244"/>
      <c r="R8677" s="6">
        <f t="shared" si="1232"/>
        <v>0</v>
      </c>
      <c r="S8677" s="6">
        <f t="shared" si="1233"/>
        <v>0</v>
      </c>
      <c r="T8677" s="7">
        <f t="shared" si="1234"/>
        <v>0</v>
      </c>
      <c r="U8677" s="121" t="str">
        <f t="shared" si="1235"/>
        <v>0</v>
      </c>
      <c r="V8677" s="10">
        <f t="shared" si="1236"/>
        <v>0</v>
      </c>
      <c r="W8677" s="10">
        <f t="shared" si="1237"/>
        <v>0</v>
      </c>
      <c r="X8677" s="11">
        <f t="shared" si="1238"/>
        <v>0</v>
      </c>
      <c r="Y8677" s="11">
        <f t="shared" si="1239"/>
        <v>0</v>
      </c>
      <c r="Z8677" s="12" t="str">
        <f t="shared" si="1240"/>
        <v>Torque/Speed Control 1</v>
      </c>
    </row>
    <row r="8678" spans="8:26" x14ac:dyDescent="0.3">
      <c r="H8678" s="244"/>
      <c r="I8678" s="244"/>
      <c r="J8678" s="244"/>
      <c r="K8678" s="244"/>
      <c r="L8678" s="244"/>
      <c r="M8678" s="244"/>
      <c r="N8678" s="244"/>
      <c r="O8678" s="244"/>
      <c r="P8678" s="244"/>
      <c r="Q8678" s="244"/>
      <c r="R8678" s="6">
        <f t="shared" si="1232"/>
        <v>0</v>
      </c>
      <c r="S8678" s="6">
        <f t="shared" si="1233"/>
        <v>0</v>
      </c>
      <c r="T8678" s="7">
        <f t="shared" si="1234"/>
        <v>0</v>
      </c>
      <c r="U8678" s="121" t="str">
        <f t="shared" si="1235"/>
        <v>0</v>
      </c>
      <c r="V8678" s="10">
        <f t="shared" si="1236"/>
        <v>0</v>
      </c>
      <c r="W8678" s="10">
        <f t="shared" si="1237"/>
        <v>0</v>
      </c>
      <c r="X8678" s="11">
        <f t="shared" si="1238"/>
        <v>0</v>
      </c>
      <c r="Y8678" s="11">
        <f t="shared" si="1239"/>
        <v>0</v>
      </c>
      <c r="Z8678" s="12" t="str">
        <f t="shared" si="1240"/>
        <v>Torque/Speed Control 1</v>
      </c>
    </row>
    <row r="8679" spans="8:26" x14ac:dyDescent="0.3">
      <c r="H8679" s="244"/>
      <c r="I8679" s="244"/>
      <c r="J8679" s="244"/>
      <c r="K8679" s="244"/>
      <c r="L8679" s="244"/>
      <c r="M8679" s="244"/>
      <c r="N8679" s="244"/>
      <c r="O8679" s="244"/>
      <c r="P8679" s="244"/>
      <c r="Q8679" s="244"/>
      <c r="R8679" s="6">
        <f t="shared" si="1232"/>
        <v>0</v>
      </c>
      <c r="S8679" s="6">
        <f t="shared" si="1233"/>
        <v>0</v>
      </c>
      <c r="T8679" s="7">
        <f t="shared" si="1234"/>
        <v>0</v>
      </c>
      <c r="U8679" s="121" t="str">
        <f t="shared" si="1235"/>
        <v>0</v>
      </c>
      <c r="V8679" s="10">
        <f t="shared" si="1236"/>
        <v>0</v>
      </c>
      <c r="W8679" s="10">
        <f t="shared" si="1237"/>
        <v>0</v>
      </c>
      <c r="X8679" s="11">
        <f t="shared" si="1238"/>
        <v>0</v>
      </c>
      <c r="Y8679" s="11">
        <f t="shared" si="1239"/>
        <v>0</v>
      </c>
      <c r="Z8679" s="12" t="str">
        <f t="shared" si="1240"/>
        <v>Torque/Speed Control 1</v>
      </c>
    </row>
    <row r="8680" spans="8:26" x14ac:dyDescent="0.3">
      <c r="H8680" s="244"/>
      <c r="I8680" s="244"/>
      <c r="J8680" s="244"/>
      <c r="K8680" s="244"/>
      <c r="L8680" s="244"/>
      <c r="M8680" s="244"/>
      <c r="N8680" s="244"/>
      <c r="O8680" s="244"/>
      <c r="P8680" s="244"/>
      <c r="Q8680" s="244"/>
      <c r="R8680" s="6">
        <f t="shared" si="1232"/>
        <v>0</v>
      </c>
      <c r="S8680" s="6">
        <f t="shared" si="1233"/>
        <v>0</v>
      </c>
      <c r="T8680" s="7">
        <f t="shared" si="1234"/>
        <v>0</v>
      </c>
      <c r="U8680" s="121" t="str">
        <f t="shared" si="1235"/>
        <v>0</v>
      </c>
      <c r="V8680" s="10">
        <f t="shared" si="1236"/>
        <v>0</v>
      </c>
      <c r="W8680" s="10">
        <f t="shared" si="1237"/>
        <v>0</v>
      </c>
      <c r="X8680" s="11">
        <f t="shared" si="1238"/>
        <v>0</v>
      </c>
      <c r="Y8680" s="11">
        <f t="shared" si="1239"/>
        <v>0</v>
      </c>
      <c r="Z8680" s="12" t="str">
        <f t="shared" si="1240"/>
        <v>Torque/Speed Control 1</v>
      </c>
    </row>
    <row r="8681" spans="8:26" x14ac:dyDescent="0.3">
      <c r="H8681" s="244"/>
      <c r="I8681" s="244"/>
      <c r="J8681" s="244"/>
      <c r="K8681" s="244"/>
      <c r="L8681" s="244"/>
      <c r="M8681" s="244"/>
      <c r="N8681" s="244"/>
      <c r="O8681" s="244"/>
      <c r="P8681" s="244"/>
      <c r="Q8681" s="244"/>
      <c r="R8681" s="6">
        <f t="shared" si="1232"/>
        <v>0</v>
      </c>
      <c r="S8681" s="6">
        <f t="shared" si="1233"/>
        <v>0</v>
      </c>
      <c r="T8681" s="7">
        <f t="shared" si="1234"/>
        <v>0</v>
      </c>
      <c r="U8681" s="121" t="str">
        <f t="shared" si="1235"/>
        <v>0</v>
      </c>
      <c r="V8681" s="10">
        <f t="shared" si="1236"/>
        <v>0</v>
      </c>
      <c r="W8681" s="10">
        <f t="shared" si="1237"/>
        <v>0</v>
      </c>
      <c r="X8681" s="11">
        <f t="shared" si="1238"/>
        <v>0</v>
      </c>
      <c r="Y8681" s="11">
        <f t="shared" si="1239"/>
        <v>0</v>
      </c>
      <c r="Z8681" s="12" t="str">
        <f t="shared" si="1240"/>
        <v>Torque/Speed Control 1</v>
      </c>
    </row>
    <row r="8682" spans="8:26" x14ac:dyDescent="0.3">
      <c r="H8682" s="244"/>
      <c r="I8682" s="244"/>
      <c r="J8682" s="244"/>
      <c r="K8682" s="244"/>
      <c r="L8682" s="244"/>
      <c r="M8682" s="244"/>
      <c r="N8682" s="244"/>
      <c r="O8682" s="244"/>
      <c r="P8682" s="244"/>
      <c r="Q8682" s="244"/>
      <c r="R8682" s="6">
        <f t="shared" si="1232"/>
        <v>0</v>
      </c>
      <c r="S8682" s="6">
        <f t="shared" si="1233"/>
        <v>0</v>
      </c>
      <c r="T8682" s="7">
        <f t="shared" si="1234"/>
        <v>0</v>
      </c>
      <c r="U8682" s="121" t="str">
        <f t="shared" si="1235"/>
        <v>0</v>
      </c>
      <c r="V8682" s="10">
        <f t="shared" si="1236"/>
        <v>0</v>
      </c>
      <c r="W8682" s="10">
        <f t="shared" si="1237"/>
        <v>0</v>
      </c>
      <c r="X8682" s="11">
        <f t="shared" si="1238"/>
        <v>0</v>
      </c>
      <c r="Y8682" s="11">
        <f t="shared" si="1239"/>
        <v>0</v>
      </c>
      <c r="Z8682" s="12" t="str">
        <f t="shared" si="1240"/>
        <v>Torque/Speed Control 1</v>
      </c>
    </row>
    <row r="8683" spans="8:26" x14ac:dyDescent="0.3">
      <c r="H8683" s="244"/>
      <c r="I8683" s="244"/>
      <c r="J8683" s="244"/>
      <c r="K8683" s="244"/>
      <c r="L8683" s="244"/>
      <c r="M8683" s="244"/>
      <c r="N8683" s="244"/>
      <c r="O8683" s="244"/>
      <c r="P8683" s="244"/>
      <c r="Q8683" s="244"/>
      <c r="R8683" s="6">
        <f t="shared" si="1232"/>
        <v>0</v>
      </c>
      <c r="S8683" s="6">
        <f t="shared" si="1233"/>
        <v>0</v>
      </c>
      <c r="T8683" s="7">
        <f t="shared" si="1234"/>
        <v>0</v>
      </c>
      <c r="U8683" s="121" t="str">
        <f t="shared" si="1235"/>
        <v>0</v>
      </c>
      <c r="V8683" s="10">
        <f t="shared" si="1236"/>
        <v>0</v>
      </c>
      <c r="W8683" s="10">
        <f t="shared" si="1237"/>
        <v>0</v>
      </c>
      <c r="X8683" s="11">
        <f t="shared" si="1238"/>
        <v>0</v>
      </c>
      <c r="Y8683" s="11">
        <f t="shared" si="1239"/>
        <v>0</v>
      </c>
      <c r="Z8683" s="12" t="str">
        <f t="shared" si="1240"/>
        <v>Torque/Speed Control 1</v>
      </c>
    </row>
    <row r="8684" spans="8:26" x14ac:dyDescent="0.3">
      <c r="H8684" s="244"/>
      <c r="I8684" s="244"/>
      <c r="J8684" s="244"/>
      <c r="K8684" s="244"/>
      <c r="L8684" s="244"/>
      <c r="M8684" s="244"/>
      <c r="N8684" s="244"/>
      <c r="O8684" s="244"/>
      <c r="P8684" s="244"/>
      <c r="Q8684" s="244"/>
      <c r="R8684" s="6">
        <f t="shared" si="1232"/>
        <v>0</v>
      </c>
      <c r="S8684" s="6">
        <f t="shared" si="1233"/>
        <v>0</v>
      </c>
      <c r="T8684" s="7">
        <f t="shared" si="1234"/>
        <v>0</v>
      </c>
      <c r="U8684" s="121" t="str">
        <f t="shared" si="1235"/>
        <v>0</v>
      </c>
      <c r="V8684" s="10">
        <f t="shared" si="1236"/>
        <v>0</v>
      </c>
      <c r="W8684" s="10">
        <f t="shared" si="1237"/>
        <v>0</v>
      </c>
      <c r="X8684" s="11">
        <f t="shared" si="1238"/>
        <v>0</v>
      </c>
      <c r="Y8684" s="11">
        <f t="shared" si="1239"/>
        <v>0</v>
      </c>
      <c r="Z8684" s="12" t="str">
        <f t="shared" si="1240"/>
        <v>Torque/Speed Control 1</v>
      </c>
    </row>
    <row r="8685" spans="8:26" x14ac:dyDescent="0.3">
      <c r="H8685" s="244"/>
      <c r="I8685" s="244"/>
      <c r="J8685" s="244"/>
      <c r="K8685" s="244"/>
      <c r="L8685" s="244"/>
      <c r="M8685" s="244"/>
      <c r="N8685" s="244"/>
      <c r="O8685" s="244"/>
      <c r="P8685" s="244"/>
      <c r="Q8685" s="244"/>
      <c r="R8685" s="6">
        <f t="shared" si="1232"/>
        <v>0</v>
      </c>
      <c r="S8685" s="6">
        <f t="shared" si="1233"/>
        <v>0</v>
      </c>
      <c r="T8685" s="7">
        <f t="shared" si="1234"/>
        <v>0</v>
      </c>
      <c r="U8685" s="121" t="str">
        <f t="shared" si="1235"/>
        <v>0</v>
      </c>
      <c r="V8685" s="10">
        <f t="shared" si="1236"/>
        <v>0</v>
      </c>
      <c r="W8685" s="10">
        <f t="shared" si="1237"/>
        <v>0</v>
      </c>
      <c r="X8685" s="11">
        <f t="shared" si="1238"/>
        <v>0</v>
      </c>
      <c r="Y8685" s="11">
        <f t="shared" si="1239"/>
        <v>0</v>
      </c>
      <c r="Z8685" s="12" t="str">
        <f t="shared" si="1240"/>
        <v>Torque/Speed Control 1</v>
      </c>
    </row>
    <row r="8686" spans="8:26" x14ac:dyDescent="0.3">
      <c r="H8686" s="244"/>
      <c r="I8686" s="244"/>
      <c r="J8686" s="244"/>
      <c r="K8686" s="244"/>
      <c r="L8686" s="244"/>
      <c r="M8686" s="244"/>
      <c r="N8686" s="244"/>
      <c r="O8686" s="244"/>
      <c r="P8686" s="244"/>
      <c r="Q8686" s="244"/>
      <c r="R8686" s="6">
        <f t="shared" si="1232"/>
        <v>0</v>
      </c>
      <c r="S8686" s="6">
        <f t="shared" si="1233"/>
        <v>0</v>
      </c>
      <c r="T8686" s="7">
        <f t="shared" si="1234"/>
        <v>0</v>
      </c>
      <c r="U8686" s="121" t="str">
        <f t="shared" si="1235"/>
        <v>0</v>
      </c>
      <c r="V8686" s="10">
        <f t="shared" si="1236"/>
        <v>0</v>
      </c>
      <c r="W8686" s="10">
        <f t="shared" si="1237"/>
        <v>0</v>
      </c>
      <c r="X8686" s="11">
        <f t="shared" si="1238"/>
        <v>0</v>
      </c>
      <c r="Y8686" s="11">
        <f t="shared" si="1239"/>
        <v>0</v>
      </c>
      <c r="Z8686" s="12" t="str">
        <f t="shared" si="1240"/>
        <v>Torque/Speed Control 1</v>
      </c>
    </row>
    <row r="8687" spans="8:26" x14ac:dyDescent="0.3">
      <c r="H8687" s="244"/>
      <c r="I8687" s="244"/>
      <c r="J8687" s="244"/>
      <c r="K8687" s="244"/>
      <c r="L8687" s="244"/>
      <c r="M8687" s="244"/>
      <c r="N8687" s="244"/>
      <c r="O8687" s="244"/>
      <c r="P8687" s="244"/>
      <c r="Q8687" s="244"/>
      <c r="R8687" s="6">
        <f t="shared" si="1232"/>
        <v>0</v>
      </c>
      <c r="S8687" s="6">
        <f t="shared" si="1233"/>
        <v>0</v>
      </c>
      <c r="T8687" s="7">
        <f t="shared" si="1234"/>
        <v>0</v>
      </c>
      <c r="U8687" s="121" t="str">
        <f t="shared" si="1235"/>
        <v>0</v>
      </c>
      <c r="V8687" s="10">
        <f t="shared" si="1236"/>
        <v>0</v>
      </c>
      <c r="W8687" s="10">
        <f t="shared" si="1237"/>
        <v>0</v>
      </c>
      <c r="X8687" s="11">
        <f t="shared" si="1238"/>
        <v>0</v>
      </c>
      <c r="Y8687" s="11">
        <f t="shared" si="1239"/>
        <v>0</v>
      </c>
      <c r="Z8687" s="12" t="str">
        <f t="shared" si="1240"/>
        <v>Torque/Speed Control 1</v>
      </c>
    </row>
    <row r="8688" spans="8:26" x14ac:dyDescent="0.3">
      <c r="H8688" s="244"/>
      <c r="I8688" s="244"/>
      <c r="J8688" s="244"/>
      <c r="K8688" s="244"/>
      <c r="L8688" s="244"/>
      <c r="M8688" s="244"/>
      <c r="N8688" s="244"/>
      <c r="O8688" s="244"/>
      <c r="P8688" s="244"/>
      <c r="Q8688" s="244"/>
      <c r="R8688" s="6">
        <f t="shared" si="1232"/>
        <v>0</v>
      </c>
      <c r="S8688" s="6">
        <f t="shared" si="1233"/>
        <v>0</v>
      </c>
      <c r="T8688" s="7">
        <f t="shared" si="1234"/>
        <v>0</v>
      </c>
      <c r="U8688" s="121" t="str">
        <f t="shared" si="1235"/>
        <v>0</v>
      </c>
      <c r="V8688" s="10">
        <f t="shared" si="1236"/>
        <v>0</v>
      </c>
      <c r="W8688" s="10">
        <f t="shared" si="1237"/>
        <v>0</v>
      </c>
      <c r="X8688" s="11">
        <f t="shared" si="1238"/>
        <v>0</v>
      </c>
      <c r="Y8688" s="11">
        <f t="shared" si="1239"/>
        <v>0</v>
      </c>
      <c r="Z8688" s="12" t="str">
        <f t="shared" si="1240"/>
        <v>Torque/Speed Control 1</v>
      </c>
    </row>
    <row r="8689" spans="8:26" x14ac:dyDescent="0.3">
      <c r="H8689" s="244"/>
      <c r="I8689" s="244"/>
      <c r="J8689" s="244"/>
      <c r="K8689" s="244"/>
      <c r="L8689" s="244"/>
      <c r="M8689" s="244"/>
      <c r="N8689" s="244"/>
      <c r="O8689" s="244"/>
      <c r="P8689" s="244"/>
      <c r="Q8689" s="244"/>
      <c r="R8689" s="6">
        <f t="shared" si="1232"/>
        <v>0</v>
      </c>
      <c r="S8689" s="6">
        <f t="shared" si="1233"/>
        <v>0</v>
      </c>
      <c r="T8689" s="7">
        <f t="shared" si="1234"/>
        <v>0</v>
      </c>
      <c r="U8689" s="121" t="str">
        <f t="shared" si="1235"/>
        <v>0</v>
      </c>
      <c r="V8689" s="10">
        <f t="shared" si="1236"/>
        <v>0</v>
      </c>
      <c r="W8689" s="10">
        <f t="shared" si="1237"/>
        <v>0</v>
      </c>
      <c r="X8689" s="11">
        <f t="shared" si="1238"/>
        <v>0</v>
      </c>
      <c r="Y8689" s="11">
        <f t="shared" si="1239"/>
        <v>0</v>
      </c>
      <c r="Z8689" s="12" t="str">
        <f t="shared" si="1240"/>
        <v>Torque/Speed Control 1</v>
      </c>
    </row>
    <row r="8690" spans="8:26" x14ac:dyDescent="0.3">
      <c r="H8690" s="244"/>
      <c r="I8690" s="244"/>
      <c r="J8690" s="244"/>
      <c r="K8690" s="244"/>
      <c r="L8690" s="244"/>
      <c r="M8690" s="244"/>
      <c r="N8690" s="244"/>
      <c r="O8690" s="244"/>
      <c r="P8690" s="244"/>
      <c r="Q8690" s="244"/>
      <c r="R8690" s="6">
        <f t="shared" si="1232"/>
        <v>0</v>
      </c>
      <c r="S8690" s="6">
        <f t="shared" si="1233"/>
        <v>0</v>
      </c>
      <c r="T8690" s="7">
        <f t="shared" si="1234"/>
        <v>0</v>
      </c>
      <c r="U8690" s="121" t="str">
        <f t="shared" si="1235"/>
        <v>0</v>
      </c>
      <c r="V8690" s="10">
        <f t="shared" si="1236"/>
        <v>0</v>
      </c>
      <c r="W8690" s="10">
        <f t="shared" si="1237"/>
        <v>0</v>
      </c>
      <c r="X8690" s="11">
        <f t="shared" si="1238"/>
        <v>0</v>
      </c>
      <c r="Y8690" s="11">
        <f t="shared" si="1239"/>
        <v>0</v>
      </c>
      <c r="Z8690" s="12" t="str">
        <f t="shared" si="1240"/>
        <v>Torque/Speed Control 1</v>
      </c>
    </row>
    <row r="8691" spans="8:26" x14ac:dyDescent="0.3">
      <c r="H8691" s="244"/>
      <c r="I8691" s="244"/>
      <c r="J8691" s="244"/>
      <c r="K8691" s="244"/>
      <c r="L8691" s="244"/>
      <c r="M8691" s="244"/>
      <c r="N8691" s="244"/>
      <c r="O8691" s="244"/>
      <c r="P8691" s="244"/>
      <c r="Q8691" s="244"/>
      <c r="R8691" s="6">
        <f t="shared" si="1232"/>
        <v>0</v>
      </c>
      <c r="S8691" s="6">
        <f t="shared" si="1233"/>
        <v>0</v>
      </c>
      <c r="T8691" s="7">
        <f t="shared" si="1234"/>
        <v>0</v>
      </c>
      <c r="U8691" s="121" t="str">
        <f t="shared" si="1235"/>
        <v>0</v>
      </c>
      <c r="V8691" s="10">
        <f t="shared" si="1236"/>
        <v>0</v>
      </c>
      <c r="W8691" s="10">
        <f t="shared" si="1237"/>
        <v>0</v>
      </c>
      <c r="X8691" s="11">
        <f t="shared" si="1238"/>
        <v>0</v>
      </c>
      <c r="Y8691" s="11">
        <f t="shared" si="1239"/>
        <v>0</v>
      </c>
      <c r="Z8691" s="12" t="str">
        <f t="shared" si="1240"/>
        <v>Torque/Speed Control 1</v>
      </c>
    </row>
    <row r="8692" spans="8:26" x14ac:dyDescent="0.3">
      <c r="H8692" s="244"/>
      <c r="I8692" s="244"/>
      <c r="J8692" s="244"/>
      <c r="K8692" s="244"/>
      <c r="L8692" s="244"/>
      <c r="M8692" s="244"/>
      <c r="N8692" s="244"/>
      <c r="O8692" s="244"/>
      <c r="P8692" s="244"/>
      <c r="Q8692" s="244"/>
      <c r="R8692" s="6">
        <f t="shared" si="1232"/>
        <v>0</v>
      </c>
      <c r="S8692" s="6">
        <f t="shared" si="1233"/>
        <v>0</v>
      </c>
      <c r="T8692" s="7">
        <f t="shared" si="1234"/>
        <v>0</v>
      </c>
      <c r="U8692" s="121" t="str">
        <f t="shared" si="1235"/>
        <v>0</v>
      </c>
      <c r="V8692" s="10">
        <f t="shared" si="1236"/>
        <v>0</v>
      </c>
      <c r="W8692" s="10">
        <f t="shared" si="1237"/>
        <v>0</v>
      </c>
      <c r="X8692" s="11">
        <f t="shared" si="1238"/>
        <v>0</v>
      </c>
      <c r="Y8692" s="11">
        <f t="shared" si="1239"/>
        <v>0</v>
      </c>
      <c r="Z8692" s="12" t="str">
        <f t="shared" si="1240"/>
        <v>Torque/Speed Control 1</v>
      </c>
    </row>
    <row r="8693" spans="8:26" x14ac:dyDescent="0.3">
      <c r="H8693" s="244"/>
      <c r="I8693" s="244"/>
      <c r="J8693" s="244"/>
      <c r="K8693" s="244"/>
      <c r="L8693" s="244"/>
      <c r="M8693" s="244"/>
      <c r="N8693" s="244"/>
      <c r="O8693" s="244"/>
      <c r="P8693" s="244"/>
      <c r="Q8693" s="244"/>
      <c r="R8693" s="6">
        <f t="shared" si="1232"/>
        <v>0</v>
      </c>
      <c r="S8693" s="6">
        <f t="shared" si="1233"/>
        <v>0</v>
      </c>
      <c r="T8693" s="7">
        <f t="shared" si="1234"/>
        <v>0</v>
      </c>
      <c r="U8693" s="121" t="str">
        <f t="shared" si="1235"/>
        <v>0</v>
      </c>
      <c r="V8693" s="10">
        <f t="shared" si="1236"/>
        <v>0</v>
      </c>
      <c r="W8693" s="10">
        <f t="shared" si="1237"/>
        <v>0</v>
      </c>
      <c r="X8693" s="11">
        <f t="shared" si="1238"/>
        <v>0</v>
      </c>
      <c r="Y8693" s="11">
        <f t="shared" si="1239"/>
        <v>0</v>
      </c>
      <c r="Z8693" s="12" t="str">
        <f t="shared" si="1240"/>
        <v>Torque/Speed Control 1</v>
      </c>
    </row>
    <row r="8694" spans="8:26" x14ac:dyDescent="0.3">
      <c r="H8694" s="244"/>
      <c r="I8694" s="244"/>
      <c r="J8694" s="244"/>
      <c r="K8694" s="244"/>
      <c r="L8694" s="244"/>
      <c r="M8694" s="244"/>
      <c r="N8694" s="244"/>
      <c r="O8694" s="244"/>
      <c r="P8694" s="244"/>
      <c r="Q8694" s="244"/>
      <c r="R8694" s="6">
        <f t="shared" si="1232"/>
        <v>0</v>
      </c>
      <c r="S8694" s="6">
        <f t="shared" si="1233"/>
        <v>0</v>
      </c>
      <c r="T8694" s="7">
        <f t="shared" si="1234"/>
        <v>0</v>
      </c>
      <c r="U8694" s="121" t="str">
        <f t="shared" si="1235"/>
        <v>0</v>
      </c>
      <c r="V8694" s="10">
        <f t="shared" si="1236"/>
        <v>0</v>
      </c>
      <c r="W8694" s="10">
        <f t="shared" si="1237"/>
        <v>0</v>
      </c>
      <c r="X8694" s="11">
        <f t="shared" si="1238"/>
        <v>0</v>
      </c>
      <c r="Y8694" s="11">
        <f t="shared" si="1239"/>
        <v>0</v>
      </c>
      <c r="Z8694" s="12" t="str">
        <f t="shared" si="1240"/>
        <v>Torque/Speed Control 1</v>
      </c>
    </row>
    <row r="8695" spans="8:26" x14ac:dyDescent="0.3">
      <c r="H8695" s="244"/>
      <c r="I8695" s="244"/>
      <c r="J8695" s="244"/>
      <c r="K8695" s="244"/>
      <c r="L8695" s="244"/>
      <c r="M8695" s="244"/>
      <c r="N8695" s="244"/>
      <c r="O8695" s="244"/>
      <c r="P8695" s="244"/>
      <c r="Q8695" s="244"/>
      <c r="R8695" s="6">
        <f t="shared" si="1232"/>
        <v>0</v>
      </c>
      <c r="S8695" s="6">
        <f t="shared" si="1233"/>
        <v>0</v>
      </c>
      <c r="T8695" s="7">
        <f t="shared" si="1234"/>
        <v>0</v>
      </c>
      <c r="U8695" s="121" t="str">
        <f t="shared" si="1235"/>
        <v>0</v>
      </c>
      <c r="V8695" s="10">
        <f t="shared" si="1236"/>
        <v>0</v>
      </c>
      <c r="W8695" s="10">
        <f t="shared" si="1237"/>
        <v>0</v>
      </c>
      <c r="X8695" s="11">
        <f t="shared" si="1238"/>
        <v>0</v>
      </c>
      <c r="Y8695" s="11">
        <f t="shared" si="1239"/>
        <v>0</v>
      </c>
      <c r="Z8695" s="12" t="str">
        <f t="shared" si="1240"/>
        <v>Torque/Speed Control 1</v>
      </c>
    </row>
    <row r="8696" spans="8:26" x14ac:dyDescent="0.3">
      <c r="H8696" s="244"/>
      <c r="I8696" s="244"/>
      <c r="J8696" s="244"/>
      <c r="K8696" s="244"/>
      <c r="L8696" s="244"/>
      <c r="M8696" s="244"/>
      <c r="N8696" s="244"/>
      <c r="O8696" s="244"/>
      <c r="P8696" s="244"/>
      <c r="Q8696" s="244"/>
      <c r="R8696" s="6">
        <f t="shared" si="1232"/>
        <v>0</v>
      </c>
      <c r="S8696" s="6">
        <f t="shared" si="1233"/>
        <v>0</v>
      </c>
      <c r="T8696" s="7">
        <f t="shared" si="1234"/>
        <v>0</v>
      </c>
      <c r="U8696" s="121" t="str">
        <f t="shared" si="1235"/>
        <v>0</v>
      </c>
      <c r="V8696" s="10">
        <f t="shared" si="1236"/>
        <v>0</v>
      </c>
      <c r="W8696" s="10">
        <f t="shared" si="1237"/>
        <v>0</v>
      </c>
      <c r="X8696" s="11">
        <f t="shared" si="1238"/>
        <v>0</v>
      </c>
      <c r="Y8696" s="11">
        <f t="shared" si="1239"/>
        <v>0</v>
      </c>
      <c r="Z8696" s="12" t="str">
        <f t="shared" si="1240"/>
        <v>Torque/Speed Control 1</v>
      </c>
    </row>
    <row r="8697" spans="8:26" x14ac:dyDescent="0.3">
      <c r="H8697" s="244"/>
      <c r="I8697" s="244"/>
      <c r="J8697" s="244"/>
      <c r="K8697" s="244"/>
      <c r="L8697" s="244"/>
      <c r="M8697" s="244"/>
      <c r="N8697" s="244"/>
      <c r="O8697" s="244"/>
      <c r="P8697" s="244"/>
      <c r="Q8697" s="244"/>
      <c r="R8697" s="6">
        <f t="shared" si="1232"/>
        <v>0</v>
      </c>
      <c r="S8697" s="6">
        <f t="shared" si="1233"/>
        <v>0</v>
      </c>
      <c r="T8697" s="7">
        <f t="shared" si="1234"/>
        <v>0</v>
      </c>
      <c r="U8697" s="121" t="str">
        <f t="shared" si="1235"/>
        <v>0</v>
      </c>
      <c r="V8697" s="10">
        <f t="shared" si="1236"/>
        <v>0</v>
      </c>
      <c r="W8697" s="10">
        <f t="shared" si="1237"/>
        <v>0</v>
      </c>
      <c r="X8697" s="11">
        <f t="shared" si="1238"/>
        <v>0</v>
      </c>
      <c r="Y8697" s="11">
        <f t="shared" si="1239"/>
        <v>0</v>
      </c>
      <c r="Z8697" s="12" t="str">
        <f t="shared" si="1240"/>
        <v>Torque/Speed Control 1</v>
      </c>
    </row>
    <row r="8698" spans="8:26" x14ac:dyDescent="0.3">
      <c r="H8698" s="244"/>
      <c r="I8698" s="244"/>
      <c r="J8698" s="244"/>
      <c r="K8698" s="244"/>
      <c r="L8698" s="244"/>
      <c r="M8698" s="244"/>
      <c r="N8698" s="244"/>
      <c r="O8698" s="244"/>
      <c r="P8698" s="244"/>
      <c r="Q8698" s="244"/>
      <c r="R8698" s="6">
        <f t="shared" si="1232"/>
        <v>0</v>
      </c>
      <c r="S8698" s="6">
        <f t="shared" si="1233"/>
        <v>0</v>
      </c>
      <c r="T8698" s="7">
        <f t="shared" si="1234"/>
        <v>0</v>
      </c>
      <c r="U8698" s="121" t="str">
        <f t="shared" si="1235"/>
        <v>0</v>
      </c>
      <c r="V8698" s="10">
        <f t="shared" si="1236"/>
        <v>0</v>
      </c>
      <c r="W8698" s="10">
        <f t="shared" si="1237"/>
        <v>0</v>
      </c>
      <c r="X8698" s="11">
        <f t="shared" si="1238"/>
        <v>0</v>
      </c>
      <c r="Y8698" s="11">
        <f t="shared" si="1239"/>
        <v>0</v>
      </c>
      <c r="Z8698" s="12" t="str">
        <f t="shared" si="1240"/>
        <v>Torque/Speed Control 1</v>
      </c>
    </row>
    <row r="8699" spans="8:26" x14ac:dyDescent="0.3">
      <c r="H8699" s="244"/>
      <c r="I8699" s="244"/>
      <c r="J8699" s="244"/>
      <c r="K8699" s="244"/>
      <c r="L8699" s="244"/>
      <c r="M8699" s="244"/>
      <c r="N8699" s="244"/>
      <c r="O8699" s="244"/>
      <c r="P8699" s="244"/>
      <c r="Q8699" s="244"/>
      <c r="R8699" s="6">
        <f t="shared" si="1232"/>
        <v>0</v>
      </c>
      <c r="S8699" s="6">
        <f t="shared" si="1233"/>
        <v>0</v>
      </c>
      <c r="T8699" s="7">
        <f t="shared" si="1234"/>
        <v>0</v>
      </c>
      <c r="U8699" s="121" t="str">
        <f t="shared" si="1235"/>
        <v>0</v>
      </c>
      <c r="V8699" s="10">
        <f t="shared" si="1236"/>
        <v>0</v>
      </c>
      <c r="W8699" s="10">
        <f t="shared" si="1237"/>
        <v>0</v>
      </c>
      <c r="X8699" s="11">
        <f t="shared" si="1238"/>
        <v>0</v>
      </c>
      <c r="Y8699" s="11">
        <f t="shared" si="1239"/>
        <v>0</v>
      </c>
      <c r="Z8699" s="12" t="str">
        <f t="shared" si="1240"/>
        <v>Torque/Speed Control 1</v>
      </c>
    </row>
    <row r="8700" spans="8:26" x14ac:dyDescent="0.3">
      <c r="H8700" s="244"/>
      <c r="I8700" s="244"/>
      <c r="J8700" s="244"/>
      <c r="K8700" s="244"/>
      <c r="L8700" s="244"/>
      <c r="M8700" s="244"/>
      <c r="N8700" s="244"/>
      <c r="O8700" s="244"/>
      <c r="P8700" s="244"/>
      <c r="Q8700" s="244"/>
      <c r="R8700" s="6">
        <f t="shared" si="1232"/>
        <v>0</v>
      </c>
      <c r="S8700" s="6">
        <f t="shared" si="1233"/>
        <v>0</v>
      </c>
      <c r="T8700" s="7">
        <f t="shared" si="1234"/>
        <v>0</v>
      </c>
      <c r="U8700" s="121" t="str">
        <f t="shared" si="1235"/>
        <v>0</v>
      </c>
      <c r="V8700" s="10">
        <f t="shared" si="1236"/>
        <v>0</v>
      </c>
      <c r="W8700" s="10">
        <f t="shared" si="1237"/>
        <v>0</v>
      </c>
      <c r="X8700" s="11">
        <f t="shared" si="1238"/>
        <v>0</v>
      </c>
      <c r="Y8700" s="11">
        <f t="shared" si="1239"/>
        <v>0</v>
      </c>
      <c r="Z8700" s="12" t="str">
        <f t="shared" si="1240"/>
        <v>Torque/Speed Control 1</v>
      </c>
    </row>
    <row r="8701" spans="8:26" x14ac:dyDescent="0.3">
      <c r="H8701" s="244"/>
      <c r="I8701" s="244"/>
      <c r="J8701" s="244"/>
      <c r="K8701" s="244"/>
      <c r="L8701" s="244"/>
      <c r="M8701" s="244"/>
      <c r="N8701" s="244"/>
      <c r="O8701" s="244"/>
      <c r="P8701" s="244"/>
      <c r="Q8701" s="244"/>
      <c r="R8701" s="6">
        <f t="shared" ref="R8701:R8764" si="1241">_xlfn.BITRSHIFT(_xlfn.BITAND(HEX2DEC(H8701),HEX2DEC("1C000000")),26)</f>
        <v>0</v>
      </c>
      <c r="S8701" s="6">
        <f t="shared" ref="S8701:S8764" si="1242">_xlfn.BITRSHIFT(_xlfn.BITAND(HEX2DEC(H8701),HEX2DEC("01000000")),24)</f>
        <v>0</v>
      </c>
      <c r="T8701" s="7">
        <f t="shared" ref="T8701:T8764" si="1243">IF(_xlfn.BITRSHIFT(_xlfn.BITAND(HEX2DEC(H8701),HEX2DEC("0FF0000")),16)&lt;240,_xlfn.BITRSHIFT(_xlfn.BITAND(HEX2DEC(H8701),HEX2DEC("1FF0000")),8),_xlfn.BITRSHIFT(_xlfn.BITAND(HEX2DEC(H8701),HEX2DEC("1FFFF00")),8))</f>
        <v>0</v>
      </c>
      <c r="U8701" s="121" t="str">
        <f t="shared" ref="U8701:U8764" si="1244">DEC2HEX(T8701)</f>
        <v>0</v>
      </c>
      <c r="V8701" s="10">
        <f t="shared" ref="V8701:V8764" si="1245">_xlfn.BITRSHIFT(_xlfn.BITAND(HEX2DEC(H8701),HEX2DEC("0FF0000")),16)</f>
        <v>0</v>
      </c>
      <c r="W8701" s="10">
        <f t="shared" ref="W8701:W8764" si="1246">_xlfn.BITRSHIFT(_xlfn.BITAND(HEX2DEC(H8701),HEX2DEC("FF00")),8)</f>
        <v>0</v>
      </c>
      <c r="X8701" s="11">
        <f t="shared" ref="X8701:X8764" si="1247">_xlfn.BITAND(HEX2DEC(H8701),HEX2DEC("00000FF"))</f>
        <v>0</v>
      </c>
      <c r="Y8701" s="11">
        <f t="shared" ref="Y8701:Y8764" si="1248">IF(_xlfn.BITRSHIFT(_xlfn.BITAND(HEX2DEC(H8701),HEX2DEC("0FF0000")),16)&lt;240,_xlfn.BITRSHIFT(_xlfn.BITAND(HEX2DEC(H8701),HEX2DEC("0FF00")),8),_xlfn.BITRSHIFT(_xlfn.BITAND(HEX2DEC(H8701),HEX2DEC("0FF0000")),16))</f>
        <v>0</v>
      </c>
      <c r="Z8701" s="12" t="str">
        <f t="shared" ref="Z8701:Z8764" si="1249">VLOOKUP(T8701,BO:BP,2,FALSE)</f>
        <v>Torque/Speed Control 1</v>
      </c>
    </row>
    <row r="8702" spans="8:26" x14ac:dyDescent="0.3">
      <c r="H8702" s="244"/>
      <c r="I8702" s="244"/>
      <c r="J8702" s="244"/>
      <c r="K8702" s="244"/>
      <c r="L8702" s="244"/>
      <c r="M8702" s="244"/>
      <c r="N8702" s="244"/>
      <c r="O8702" s="244"/>
      <c r="P8702" s="244"/>
      <c r="Q8702" s="244"/>
      <c r="R8702" s="6">
        <f t="shared" si="1241"/>
        <v>0</v>
      </c>
      <c r="S8702" s="6">
        <f t="shared" si="1242"/>
        <v>0</v>
      </c>
      <c r="T8702" s="7">
        <f t="shared" si="1243"/>
        <v>0</v>
      </c>
      <c r="U8702" s="121" t="str">
        <f t="shared" si="1244"/>
        <v>0</v>
      </c>
      <c r="V8702" s="10">
        <f t="shared" si="1245"/>
        <v>0</v>
      </c>
      <c r="W8702" s="10">
        <f t="shared" si="1246"/>
        <v>0</v>
      </c>
      <c r="X8702" s="11">
        <f t="shared" si="1247"/>
        <v>0</v>
      </c>
      <c r="Y8702" s="11">
        <f t="shared" si="1248"/>
        <v>0</v>
      </c>
      <c r="Z8702" s="12" t="str">
        <f t="shared" si="1249"/>
        <v>Torque/Speed Control 1</v>
      </c>
    </row>
    <row r="8703" spans="8:26" x14ac:dyDescent="0.3">
      <c r="H8703" s="244"/>
      <c r="I8703" s="244"/>
      <c r="J8703" s="244"/>
      <c r="K8703" s="244"/>
      <c r="L8703" s="244"/>
      <c r="M8703" s="244"/>
      <c r="N8703" s="244"/>
      <c r="O8703" s="244"/>
      <c r="P8703" s="244"/>
      <c r="Q8703" s="244"/>
      <c r="R8703" s="6">
        <f t="shared" si="1241"/>
        <v>0</v>
      </c>
      <c r="S8703" s="6">
        <f t="shared" si="1242"/>
        <v>0</v>
      </c>
      <c r="T8703" s="7">
        <f t="shared" si="1243"/>
        <v>0</v>
      </c>
      <c r="U8703" s="121" t="str">
        <f t="shared" si="1244"/>
        <v>0</v>
      </c>
      <c r="V8703" s="10">
        <f t="shared" si="1245"/>
        <v>0</v>
      </c>
      <c r="W8703" s="10">
        <f t="shared" si="1246"/>
        <v>0</v>
      </c>
      <c r="X8703" s="11">
        <f t="shared" si="1247"/>
        <v>0</v>
      </c>
      <c r="Y8703" s="11">
        <f t="shared" si="1248"/>
        <v>0</v>
      </c>
      <c r="Z8703" s="12" t="str">
        <f t="shared" si="1249"/>
        <v>Torque/Speed Control 1</v>
      </c>
    </row>
    <row r="8704" spans="8:26" x14ac:dyDescent="0.3">
      <c r="H8704" s="244"/>
      <c r="I8704" s="244"/>
      <c r="J8704" s="244"/>
      <c r="K8704" s="244"/>
      <c r="L8704" s="244"/>
      <c r="M8704" s="244"/>
      <c r="N8704" s="244"/>
      <c r="O8704" s="244"/>
      <c r="P8704" s="244"/>
      <c r="Q8704" s="244"/>
      <c r="R8704" s="6">
        <f t="shared" si="1241"/>
        <v>0</v>
      </c>
      <c r="S8704" s="6">
        <f t="shared" si="1242"/>
        <v>0</v>
      </c>
      <c r="T8704" s="7">
        <f t="shared" si="1243"/>
        <v>0</v>
      </c>
      <c r="U8704" s="121" t="str">
        <f t="shared" si="1244"/>
        <v>0</v>
      </c>
      <c r="V8704" s="10">
        <f t="shared" si="1245"/>
        <v>0</v>
      </c>
      <c r="W8704" s="10">
        <f t="shared" si="1246"/>
        <v>0</v>
      </c>
      <c r="X8704" s="11">
        <f t="shared" si="1247"/>
        <v>0</v>
      </c>
      <c r="Y8704" s="11">
        <f t="shared" si="1248"/>
        <v>0</v>
      </c>
      <c r="Z8704" s="12" t="str">
        <f t="shared" si="1249"/>
        <v>Torque/Speed Control 1</v>
      </c>
    </row>
    <row r="8705" spans="8:26" x14ac:dyDescent="0.3">
      <c r="H8705" s="244"/>
      <c r="I8705" s="244"/>
      <c r="J8705" s="244"/>
      <c r="K8705" s="244"/>
      <c r="L8705" s="244"/>
      <c r="M8705" s="244"/>
      <c r="N8705" s="244"/>
      <c r="O8705" s="244"/>
      <c r="P8705" s="244"/>
      <c r="Q8705" s="244"/>
      <c r="R8705" s="6">
        <f t="shared" si="1241"/>
        <v>0</v>
      </c>
      <c r="S8705" s="6">
        <f t="shared" si="1242"/>
        <v>0</v>
      </c>
      <c r="T8705" s="7">
        <f t="shared" si="1243"/>
        <v>0</v>
      </c>
      <c r="U8705" s="121" t="str">
        <f t="shared" si="1244"/>
        <v>0</v>
      </c>
      <c r="V8705" s="10">
        <f t="shared" si="1245"/>
        <v>0</v>
      </c>
      <c r="W8705" s="10">
        <f t="shared" si="1246"/>
        <v>0</v>
      </c>
      <c r="X8705" s="11">
        <f t="shared" si="1247"/>
        <v>0</v>
      </c>
      <c r="Y8705" s="11">
        <f t="shared" si="1248"/>
        <v>0</v>
      </c>
      <c r="Z8705" s="12" t="str">
        <f t="shared" si="1249"/>
        <v>Torque/Speed Control 1</v>
      </c>
    </row>
    <row r="8706" spans="8:26" x14ac:dyDescent="0.3">
      <c r="H8706" s="244"/>
      <c r="I8706" s="244"/>
      <c r="J8706" s="244"/>
      <c r="K8706" s="244"/>
      <c r="L8706" s="244"/>
      <c r="M8706" s="244"/>
      <c r="N8706" s="244"/>
      <c r="O8706" s="244"/>
      <c r="P8706" s="244"/>
      <c r="Q8706" s="244"/>
      <c r="R8706" s="6">
        <f t="shared" si="1241"/>
        <v>0</v>
      </c>
      <c r="S8706" s="6">
        <f t="shared" si="1242"/>
        <v>0</v>
      </c>
      <c r="T8706" s="7">
        <f t="shared" si="1243"/>
        <v>0</v>
      </c>
      <c r="U8706" s="121" t="str">
        <f t="shared" si="1244"/>
        <v>0</v>
      </c>
      <c r="V8706" s="10">
        <f t="shared" si="1245"/>
        <v>0</v>
      </c>
      <c r="W8706" s="10">
        <f t="shared" si="1246"/>
        <v>0</v>
      </c>
      <c r="X8706" s="11">
        <f t="shared" si="1247"/>
        <v>0</v>
      </c>
      <c r="Y8706" s="11">
        <f t="shared" si="1248"/>
        <v>0</v>
      </c>
      <c r="Z8706" s="12" t="str">
        <f t="shared" si="1249"/>
        <v>Torque/Speed Control 1</v>
      </c>
    </row>
    <row r="8707" spans="8:26" x14ac:dyDescent="0.3">
      <c r="H8707" s="244"/>
      <c r="I8707" s="244"/>
      <c r="J8707" s="244"/>
      <c r="K8707" s="244"/>
      <c r="L8707" s="244"/>
      <c r="M8707" s="244"/>
      <c r="N8707" s="244"/>
      <c r="O8707" s="244"/>
      <c r="P8707" s="244"/>
      <c r="Q8707" s="244"/>
      <c r="R8707" s="6">
        <f t="shared" si="1241"/>
        <v>0</v>
      </c>
      <c r="S8707" s="6">
        <f t="shared" si="1242"/>
        <v>0</v>
      </c>
      <c r="T8707" s="7">
        <f t="shared" si="1243"/>
        <v>0</v>
      </c>
      <c r="U8707" s="121" t="str">
        <f t="shared" si="1244"/>
        <v>0</v>
      </c>
      <c r="V8707" s="10">
        <f t="shared" si="1245"/>
        <v>0</v>
      </c>
      <c r="W8707" s="10">
        <f t="shared" si="1246"/>
        <v>0</v>
      </c>
      <c r="X8707" s="11">
        <f t="shared" si="1247"/>
        <v>0</v>
      </c>
      <c r="Y8707" s="11">
        <f t="shared" si="1248"/>
        <v>0</v>
      </c>
      <c r="Z8707" s="12" t="str">
        <f t="shared" si="1249"/>
        <v>Torque/Speed Control 1</v>
      </c>
    </row>
    <row r="8708" spans="8:26" x14ac:dyDescent="0.3">
      <c r="H8708" s="244"/>
      <c r="I8708" s="244"/>
      <c r="J8708" s="244"/>
      <c r="K8708" s="244"/>
      <c r="L8708" s="244"/>
      <c r="M8708" s="244"/>
      <c r="N8708" s="244"/>
      <c r="O8708" s="244"/>
      <c r="P8708" s="244"/>
      <c r="Q8708" s="244"/>
      <c r="R8708" s="6">
        <f t="shared" si="1241"/>
        <v>0</v>
      </c>
      <c r="S8708" s="6">
        <f t="shared" si="1242"/>
        <v>0</v>
      </c>
      <c r="T8708" s="7">
        <f t="shared" si="1243"/>
        <v>0</v>
      </c>
      <c r="U8708" s="121" t="str">
        <f t="shared" si="1244"/>
        <v>0</v>
      </c>
      <c r="V8708" s="10">
        <f t="shared" si="1245"/>
        <v>0</v>
      </c>
      <c r="W8708" s="10">
        <f t="shared" si="1246"/>
        <v>0</v>
      </c>
      <c r="X8708" s="11">
        <f t="shared" si="1247"/>
        <v>0</v>
      </c>
      <c r="Y8708" s="11">
        <f t="shared" si="1248"/>
        <v>0</v>
      </c>
      <c r="Z8708" s="12" t="str">
        <f t="shared" si="1249"/>
        <v>Torque/Speed Control 1</v>
      </c>
    </row>
    <row r="8709" spans="8:26" x14ac:dyDescent="0.3">
      <c r="H8709" s="244"/>
      <c r="I8709" s="244"/>
      <c r="J8709" s="244"/>
      <c r="K8709" s="244"/>
      <c r="L8709" s="244"/>
      <c r="M8709" s="244"/>
      <c r="N8709" s="244"/>
      <c r="O8709" s="244"/>
      <c r="P8709" s="244"/>
      <c r="Q8709" s="244"/>
      <c r="R8709" s="6">
        <f t="shared" si="1241"/>
        <v>0</v>
      </c>
      <c r="S8709" s="6">
        <f t="shared" si="1242"/>
        <v>0</v>
      </c>
      <c r="T8709" s="7">
        <f t="shared" si="1243"/>
        <v>0</v>
      </c>
      <c r="U8709" s="121" t="str">
        <f t="shared" si="1244"/>
        <v>0</v>
      </c>
      <c r="V8709" s="10">
        <f t="shared" si="1245"/>
        <v>0</v>
      </c>
      <c r="W8709" s="10">
        <f t="shared" si="1246"/>
        <v>0</v>
      </c>
      <c r="X8709" s="11">
        <f t="shared" si="1247"/>
        <v>0</v>
      </c>
      <c r="Y8709" s="11">
        <f t="shared" si="1248"/>
        <v>0</v>
      </c>
      <c r="Z8709" s="12" t="str">
        <f t="shared" si="1249"/>
        <v>Torque/Speed Control 1</v>
      </c>
    </row>
    <row r="8710" spans="8:26" x14ac:dyDescent="0.3">
      <c r="H8710" s="244"/>
      <c r="I8710" s="244"/>
      <c r="J8710" s="244"/>
      <c r="K8710" s="244"/>
      <c r="L8710" s="244"/>
      <c r="M8710" s="244"/>
      <c r="N8710" s="244"/>
      <c r="O8710" s="244"/>
      <c r="P8710" s="244"/>
      <c r="Q8710" s="244"/>
      <c r="R8710" s="6">
        <f t="shared" si="1241"/>
        <v>0</v>
      </c>
      <c r="S8710" s="6">
        <f t="shared" si="1242"/>
        <v>0</v>
      </c>
      <c r="T8710" s="7">
        <f t="shared" si="1243"/>
        <v>0</v>
      </c>
      <c r="U8710" s="121" t="str">
        <f t="shared" si="1244"/>
        <v>0</v>
      </c>
      <c r="V8710" s="10">
        <f t="shared" si="1245"/>
        <v>0</v>
      </c>
      <c r="W8710" s="10">
        <f t="shared" si="1246"/>
        <v>0</v>
      </c>
      <c r="X8710" s="11">
        <f t="shared" si="1247"/>
        <v>0</v>
      </c>
      <c r="Y8710" s="11">
        <f t="shared" si="1248"/>
        <v>0</v>
      </c>
      <c r="Z8710" s="12" t="str">
        <f t="shared" si="1249"/>
        <v>Torque/Speed Control 1</v>
      </c>
    </row>
    <row r="8711" spans="8:26" x14ac:dyDescent="0.3">
      <c r="H8711" s="244"/>
      <c r="I8711" s="244"/>
      <c r="J8711" s="244"/>
      <c r="K8711" s="244"/>
      <c r="L8711" s="244"/>
      <c r="M8711" s="244"/>
      <c r="N8711" s="244"/>
      <c r="O8711" s="244"/>
      <c r="P8711" s="244"/>
      <c r="Q8711" s="244"/>
      <c r="R8711" s="6">
        <f t="shared" si="1241"/>
        <v>0</v>
      </c>
      <c r="S8711" s="6">
        <f t="shared" si="1242"/>
        <v>0</v>
      </c>
      <c r="T8711" s="7">
        <f t="shared" si="1243"/>
        <v>0</v>
      </c>
      <c r="U8711" s="121" t="str">
        <f t="shared" si="1244"/>
        <v>0</v>
      </c>
      <c r="V8711" s="10">
        <f t="shared" si="1245"/>
        <v>0</v>
      </c>
      <c r="W8711" s="10">
        <f t="shared" si="1246"/>
        <v>0</v>
      </c>
      <c r="X8711" s="11">
        <f t="shared" si="1247"/>
        <v>0</v>
      </c>
      <c r="Y8711" s="11">
        <f t="shared" si="1248"/>
        <v>0</v>
      </c>
      <c r="Z8711" s="12" t="str">
        <f t="shared" si="1249"/>
        <v>Torque/Speed Control 1</v>
      </c>
    </row>
    <row r="8712" spans="8:26" x14ac:dyDescent="0.3">
      <c r="H8712" s="244"/>
      <c r="I8712" s="244"/>
      <c r="J8712" s="244"/>
      <c r="K8712" s="244"/>
      <c r="L8712" s="244"/>
      <c r="M8712" s="244"/>
      <c r="N8712" s="244"/>
      <c r="O8712" s="244"/>
      <c r="P8712" s="244"/>
      <c r="Q8712" s="244"/>
      <c r="R8712" s="6">
        <f t="shared" si="1241"/>
        <v>0</v>
      </c>
      <c r="S8712" s="6">
        <f t="shared" si="1242"/>
        <v>0</v>
      </c>
      <c r="T8712" s="7">
        <f t="shared" si="1243"/>
        <v>0</v>
      </c>
      <c r="U8712" s="121" t="str">
        <f t="shared" si="1244"/>
        <v>0</v>
      </c>
      <c r="V8712" s="10">
        <f t="shared" si="1245"/>
        <v>0</v>
      </c>
      <c r="W8712" s="10">
        <f t="shared" si="1246"/>
        <v>0</v>
      </c>
      <c r="X8712" s="11">
        <f t="shared" si="1247"/>
        <v>0</v>
      </c>
      <c r="Y8712" s="11">
        <f t="shared" si="1248"/>
        <v>0</v>
      </c>
      <c r="Z8712" s="12" t="str">
        <f t="shared" si="1249"/>
        <v>Torque/Speed Control 1</v>
      </c>
    </row>
    <row r="8713" spans="8:26" x14ac:dyDescent="0.3">
      <c r="H8713" s="244"/>
      <c r="I8713" s="244"/>
      <c r="J8713" s="244"/>
      <c r="K8713" s="244"/>
      <c r="L8713" s="244"/>
      <c r="M8713" s="244"/>
      <c r="N8713" s="244"/>
      <c r="O8713" s="244"/>
      <c r="P8713" s="244"/>
      <c r="Q8713" s="244"/>
      <c r="R8713" s="6">
        <f t="shared" si="1241"/>
        <v>0</v>
      </c>
      <c r="S8713" s="6">
        <f t="shared" si="1242"/>
        <v>0</v>
      </c>
      <c r="T8713" s="7">
        <f t="shared" si="1243"/>
        <v>0</v>
      </c>
      <c r="U8713" s="121" t="str">
        <f t="shared" si="1244"/>
        <v>0</v>
      </c>
      <c r="V8713" s="10">
        <f t="shared" si="1245"/>
        <v>0</v>
      </c>
      <c r="W8713" s="10">
        <f t="shared" si="1246"/>
        <v>0</v>
      </c>
      <c r="X8713" s="11">
        <f t="shared" si="1247"/>
        <v>0</v>
      </c>
      <c r="Y8713" s="11">
        <f t="shared" si="1248"/>
        <v>0</v>
      </c>
      <c r="Z8713" s="12" t="str">
        <f t="shared" si="1249"/>
        <v>Torque/Speed Control 1</v>
      </c>
    </row>
    <row r="8714" spans="8:26" x14ac:dyDescent="0.3">
      <c r="H8714" s="244"/>
      <c r="I8714" s="244"/>
      <c r="J8714" s="244"/>
      <c r="K8714" s="244"/>
      <c r="L8714" s="244"/>
      <c r="M8714" s="244"/>
      <c r="N8714" s="244"/>
      <c r="O8714" s="244"/>
      <c r="P8714" s="244"/>
      <c r="Q8714" s="244"/>
      <c r="R8714" s="6">
        <f t="shared" si="1241"/>
        <v>0</v>
      </c>
      <c r="S8714" s="6">
        <f t="shared" si="1242"/>
        <v>0</v>
      </c>
      <c r="T8714" s="7">
        <f t="shared" si="1243"/>
        <v>0</v>
      </c>
      <c r="U8714" s="121" t="str">
        <f t="shared" si="1244"/>
        <v>0</v>
      </c>
      <c r="V8714" s="10">
        <f t="shared" si="1245"/>
        <v>0</v>
      </c>
      <c r="W8714" s="10">
        <f t="shared" si="1246"/>
        <v>0</v>
      </c>
      <c r="X8714" s="11">
        <f t="shared" si="1247"/>
        <v>0</v>
      </c>
      <c r="Y8714" s="11">
        <f t="shared" si="1248"/>
        <v>0</v>
      </c>
      <c r="Z8714" s="12" t="str">
        <f t="shared" si="1249"/>
        <v>Torque/Speed Control 1</v>
      </c>
    </row>
    <row r="8715" spans="8:26" x14ac:dyDescent="0.3">
      <c r="H8715" s="244"/>
      <c r="I8715" s="244"/>
      <c r="J8715" s="244"/>
      <c r="K8715" s="244"/>
      <c r="L8715" s="244"/>
      <c r="M8715" s="244"/>
      <c r="N8715" s="244"/>
      <c r="O8715" s="244"/>
      <c r="P8715" s="244"/>
      <c r="Q8715" s="244"/>
      <c r="R8715" s="6">
        <f t="shared" si="1241"/>
        <v>0</v>
      </c>
      <c r="S8715" s="6">
        <f t="shared" si="1242"/>
        <v>0</v>
      </c>
      <c r="T8715" s="7">
        <f t="shared" si="1243"/>
        <v>0</v>
      </c>
      <c r="U8715" s="121" t="str">
        <f t="shared" si="1244"/>
        <v>0</v>
      </c>
      <c r="V8715" s="10">
        <f t="shared" si="1245"/>
        <v>0</v>
      </c>
      <c r="W8715" s="10">
        <f t="shared" si="1246"/>
        <v>0</v>
      </c>
      <c r="X8715" s="11">
        <f t="shared" si="1247"/>
        <v>0</v>
      </c>
      <c r="Y8715" s="11">
        <f t="shared" si="1248"/>
        <v>0</v>
      </c>
      <c r="Z8715" s="12" t="str">
        <f t="shared" si="1249"/>
        <v>Torque/Speed Control 1</v>
      </c>
    </row>
    <row r="8716" spans="8:26" x14ac:dyDescent="0.3">
      <c r="H8716" s="244"/>
      <c r="I8716" s="244"/>
      <c r="J8716" s="244"/>
      <c r="K8716" s="244"/>
      <c r="L8716" s="244"/>
      <c r="M8716" s="244"/>
      <c r="N8716" s="244"/>
      <c r="O8716" s="244"/>
      <c r="P8716" s="244"/>
      <c r="Q8716" s="244"/>
      <c r="R8716" s="6">
        <f t="shared" si="1241"/>
        <v>0</v>
      </c>
      <c r="S8716" s="6">
        <f t="shared" si="1242"/>
        <v>0</v>
      </c>
      <c r="T8716" s="7">
        <f t="shared" si="1243"/>
        <v>0</v>
      </c>
      <c r="U8716" s="121" t="str">
        <f t="shared" si="1244"/>
        <v>0</v>
      </c>
      <c r="V8716" s="10">
        <f t="shared" si="1245"/>
        <v>0</v>
      </c>
      <c r="W8716" s="10">
        <f t="shared" si="1246"/>
        <v>0</v>
      </c>
      <c r="X8716" s="11">
        <f t="shared" si="1247"/>
        <v>0</v>
      </c>
      <c r="Y8716" s="11">
        <f t="shared" si="1248"/>
        <v>0</v>
      </c>
      <c r="Z8716" s="12" t="str">
        <f t="shared" si="1249"/>
        <v>Torque/Speed Control 1</v>
      </c>
    </row>
    <row r="8717" spans="8:26" x14ac:dyDescent="0.3">
      <c r="H8717" s="244"/>
      <c r="I8717" s="244"/>
      <c r="J8717" s="244"/>
      <c r="K8717" s="244"/>
      <c r="L8717" s="244"/>
      <c r="M8717" s="244"/>
      <c r="N8717" s="244"/>
      <c r="O8717" s="244"/>
      <c r="P8717" s="244"/>
      <c r="Q8717" s="244"/>
      <c r="R8717" s="6">
        <f t="shared" si="1241"/>
        <v>0</v>
      </c>
      <c r="S8717" s="6">
        <f t="shared" si="1242"/>
        <v>0</v>
      </c>
      <c r="T8717" s="7">
        <f t="shared" si="1243"/>
        <v>0</v>
      </c>
      <c r="U8717" s="121" t="str">
        <f t="shared" si="1244"/>
        <v>0</v>
      </c>
      <c r="V8717" s="10">
        <f t="shared" si="1245"/>
        <v>0</v>
      </c>
      <c r="W8717" s="10">
        <f t="shared" si="1246"/>
        <v>0</v>
      </c>
      <c r="X8717" s="11">
        <f t="shared" si="1247"/>
        <v>0</v>
      </c>
      <c r="Y8717" s="11">
        <f t="shared" si="1248"/>
        <v>0</v>
      </c>
      <c r="Z8717" s="12" t="str">
        <f t="shared" si="1249"/>
        <v>Torque/Speed Control 1</v>
      </c>
    </row>
    <row r="8718" spans="8:26" x14ac:dyDescent="0.3">
      <c r="H8718" s="244"/>
      <c r="I8718" s="244"/>
      <c r="J8718" s="244"/>
      <c r="K8718" s="244"/>
      <c r="L8718" s="244"/>
      <c r="M8718" s="244"/>
      <c r="N8718" s="244"/>
      <c r="O8718" s="244"/>
      <c r="P8718" s="244"/>
      <c r="Q8718" s="244"/>
      <c r="R8718" s="6">
        <f t="shared" si="1241"/>
        <v>0</v>
      </c>
      <c r="S8718" s="6">
        <f t="shared" si="1242"/>
        <v>0</v>
      </c>
      <c r="T8718" s="7">
        <f t="shared" si="1243"/>
        <v>0</v>
      </c>
      <c r="U8718" s="121" t="str">
        <f t="shared" si="1244"/>
        <v>0</v>
      </c>
      <c r="V8718" s="10">
        <f t="shared" si="1245"/>
        <v>0</v>
      </c>
      <c r="W8718" s="10">
        <f t="shared" si="1246"/>
        <v>0</v>
      </c>
      <c r="X8718" s="11">
        <f t="shared" si="1247"/>
        <v>0</v>
      </c>
      <c r="Y8718" s="11">
        <f t="shared" si="1248"/>
        <v>0</v>
      </c>
      <c r="Z8718" s="12" t="str">
        <f t="shared" si="1249"/>
        <v>Torque/Speed Control 1</v>
      </c>
    </row>
    <row r="8719" spans="8:26" x14ac:dyDescent="0.3">
      <c r="H8719" s="244"/>
      <c r="I8719" s="244"/>
      <c r="J8719" s="244"/>
      <c r="K8719" s="244"/>
      <c r="L8719" s="244"/>
      <c r="M8719" s="244"/>
      <c r="N8719" s="244"/>
      <c r="O8719" s="244"/>
      <c r="P8719" s="244"/>
      <c r="Q8719" s="244"/>
      <c r="R8719" s="6">
        <f t="shared" si="1241"/>
        <v>0</v>
      </c>
      <c r="S8719" s="6">
        <f t="shared" si="1242"/>
        <v>0</v>
      </c>
      <c r="T8719" s="7">
        <f t="shared" si="1243"/>
        <v>0</v>
      </c>
      <c r="U8719" s="121" t="str">
        <f t="shared" si="1244"/>
        <v>0</v>
      </c>
      <c r="V8719" s="10">
        <f t="shared" si="1245"/>
        <v>0</v>
      </c>
      <c r="W8719" s="10">
        <f t="shared" si="1246"/>
        <v>0</v>
      </c>
      <c r="X8719" s="11">
        <f t="shared" si="1247"/>
        <v>0</v>
      </c>
      <c r="Y8719" s="11">
        <f t="shared" si="1248"/>
        <v>0</v>
      </c>
      <c r="Z8719" s="12" t="str">
        <f t="shared" si="1249"/>
        <v>Torque/Speed Control 1</v>
      </c>
    </row>
    <row r="8720" spans="8:26" x14ac:dyDescent="0.3">
      <c r="H8720" s="244"/>
      <c r="I8720" s="244"/>
      <c r="J8720" s="244"/>
      <c r="K8720" s="244"/>
      <c r="L8720" s="244"/>
      <c r="M8720" s="244"/>
      <c r="N8720" s="244"/>
      <c r="O8720" s="244"/>
      <c r="P8720" s="244"/>
      <c r="Q8720" s="244"/>
      <c r="R8720" s="6">
        <f t="shared" si="1241"/>
        <v>0</v>
      </c>
      <c r="S8720" s="6">
        <f t="shared" si="1242"/>
        <v>0</v>
      </c>
      <c r="T8720" s="7">
        <f t="shared" si="1243"/>
        <v>0</v>
      </c>
      <c r="U8720" s="121" t="str">
        <f t="shared" si="1244"/>
        <v>0</v>
      </c>
      <c r="V8720" s="10">
        <f t="shared" si="1245"/>
        <v>0</v>
      </c>
      <c r="W8720" s="10">
        <f t="shared" si="1246"/>
        <v>0</v>
      </c>
      <c r="X8720" s="11">
        <f t="shared" si="1247"/>
        <v>0</v>
      </c>
      <c r="Y8720" s="11">
        <f t="shared" si="1248"/>
        <v>0</v>
      </c>
      <c r="Z8720" s="12" t="str">
        <f t="shared" si="1249"/>
        <v>Torque/Speed Control 1</v>
      </c>
    </row>
    <row r="8721" spans="8:26" x14ac:dyDescent="0.3">
      <c r="H8721" s="244"/>
      <c r="I8721" s="244"/>
      <c r="J8721" s="244"/>
      <c r="K8721" s="244"/>
      <c r="L8721" s="244"/>
      <c r="M8721" s="244"/>
      <c r="N8721" s="244"/>
      <c r="O8721" s="244"/>
      <c r="P8721" s="244"/>
      <c r="Q8721" s="244"/>
      <c r="R8721" s="6">
        <f t="shared" si="1241"/>
        <v>0</v>
      </c>
      <c r="S8721" s="6">
        <f t="shared" si="1242"/>
        <v>0</v>
      </c>
      <c r="T8721" s="7">
        <f t="shared" si="1243"/>
        <v>0</v>
      </c>
      <c r="U8721" s="121" t="str">
        <f t="shared" si="1244"/>
        <v>0</v>
      </c>
      <c r="V8721" s="10">
        <f t="shared" si="1245"/>
        <v>0</v>
      </c>
      <c r="W8721" s="10">
        <f t="shared" si="1246"/>
        <v>0</v>
      </c>
      <c r="X8721" s="11">
        <f t="shared" si="1247"/>
        <v>0</v>
      </c>
      <c r="Y8721" s="11">
        <f t="shared" si="1248"/>
        <v>0</v>
      </c>
      <c r="Z8721" s="12" t="str">
        <f t="shared" si="1249"/>
        <v>Torque/Speed Control 1</v>
      </c>
    </row>
    <row r="8722" spans="8:26" x14ac:dyDescent="0.3">
      <c r="H8722" s="244"/>
      <c r="I8722" s="244"/>
      <c r="J8722" s="244"/>
      <c r="K8722" s="244"/>
      <c r="L8722" s="244"/>
      <c r="M8722" s="244"/>
      <c r="N8722" s="244"/>
      <c r="O8722" s="244"/>
      <c r="P8722" s="244"/>
      <c r="Q8722" s="244"/>
      <c r="R8722" s="6">
        <f t="shared" si="1241"/>
        <v>0</v>
      </c>
      <c r="S8722" s="6">
        <f t="shared" si="1242"/>
        <v>0</v>
      </c>
      <c r="T8722" s="7">
        <f t="shared" si="1243"/>
        <v>0</v>
      </c>
      <c r="U8722" s="121" t="str">
        <f t="shared" si="1244"/>
        <v>0</v>
      </c>
      <c r="V8722" s="10">
        <f t="shared" si="1245"/>
        <v>0</v>
      </c>
      <c r="W8722" s="10">
        <f t="shared" si="1246"/>
        <v>0</v>
      </c>
      <c r="X8722" s="11">
        <f t="shared" si="1247"/>
        <v>0</v>
      </c>
      <c r="Y8722" s="11">
        <f t="shared" si="1248"/>
        <v>0</v>
      </c>
      <c r="Z8722" s="12" t="str">
        <f t="shared" si="1249"/>
        <v>Torque/Speed Control 1</v>
      </c>
    </row>
    <row r="8723" spans="8:26" x14ac:dyDescent="0.3">
      <c r="H8723" s="244"/>
      <c r="I8723" s="244"/>
      <c r="J8723" s="244"/>
      <c r="K8723" s="244"/>
      <c r="L8723" s="244"/>
      <c r="M8723" s="244"/>
      <c r="N8723" s="244"/>
      <c r="O8723" s="244"/>
      <c r="P8723" s="244"/>
      <c r="Q8723" s="244"/>
      <c r="R8723" s="6">
        <f t="shared" si="1241"/>
        <v>0</v>
      </c>
      <c r="S8723" s="6">
        <f t="shared" si="1242"/>
        <v>0</v>
      </c>
      <c r="T8723" s="7">
        <f t="shared" si="1243"/>
        <v>0</v>
      </c>
      <c r="U8723" s="121" t="str">
        <f t="shared" si="1244"/>
        <v>0</v>
      </c>
      <c r="V8723" s="10">
        <f t="shared" si="1245"/>
        <v>0</v>
      </c>
      <c r="W8723" s="10">
        <f t="shared" si="1246"/>
        <v>0</v>
      </c>
      <c r="X8723" s="11">
        <f t="shared" si="1247"/>
        <v>0</v>
      </c>
      <c r="Y8723" s="11">
        <f t="shared" si="1248"/>
        <v>0</v>
      </c>
      <c r="Z8723" s="12" t="str">
        <f t="shared" si="1249"/>
        <v>Torque/Speed Control 1</v>
      </c>
    </row>
    <row r="8724" spans="8:26" x14ac:dyDescent="0.3">
      <c r="H8724" s="244"/>
      <c r="I8724" s="244"/>
      <c r="J8724" s="244"/>
      <c r="K8724" s="244"/>
      <c r="L8724" s="244"/>
      <c r="M8724" s="244"/>
      <c r="N8724" s="244"/>
      <c r="O8724" s="244"/>
      <c r="P8724" s="244"/>
      <c r="Q8724" s="244"/>
      <c r="R8724" s="6">
        <f t="shared" si="1241"/>
        <v>0</v>
      </c>
      <c r="S8724" s="6">
        <f t="shared" si="1242"/>
        <v>0</v>
      </c>
      <c r="T8724" s="7">
        <f t="shared" si="1243"/>
        <v>0</v>
      </c>
      <c r="U8724" s="121" t="str">
        <f t="shared" si="1244"/>
        <v>0</v>
      </c>
      <c r="V8724" s="10">
        <f t="shared" si="1245"/>
        <v>0</v>
      </c>
      <c r="W8724" s="10">
        <f t="shared" si="1246"/>
        <v>0</v>
      </c>
      <c r="X8724" s="11">
        <f t="shared" si="1247"/>
        <v>0</v>
      </c>
      <c r="Y8724" s="11">
        <f t="shared" si="1248"/>
        <v>0</v>
      </c>
      <c r="Z8724" s="12" t="str">
        <f t="shared" si="1249"/>
        <v>Torque/Speed Control 1</v>
      </c>
    </row>
    <row r="8725" spans="8:26" x14ac:dyDescent="0.3">
      <c r="H8725" s="244"/>
      <c r="I8725" s="244"/>
      <c r="J8725" s="244"/>
      <c r="K8725" s="244"/>
      <c r="L8725" s="244"/>
      <c r="M8725" s="244"/>
      <c r="N8725" s="244"/>
      <c r="O8725" s="244"/>
      <c r="P8725" s="244"/>
      <c r="Q8725" s="244"/>
      <c r="R8725" s="6">
        <f t="shared" si="1241"/>
        <v>0</v>
      </c>
      <c r="S8725" s="6">
        <f t="shared" si="1242"/>
        <v>0</v>
      </c>
      <c r="T8725" s="7">
        <f t="shared" si="1243"/>
        <v>0</v>
      </c>
      <c r="U8725" s="121" t="str">
        <f t="shared" si="1244"/>
        <v>0</v>
      </c>
      <c r="V8725" s="10">
        <f t="shared" si="1245"/>
        <v>0</v>
      </c>
      <c r="W8725" s="10">
        <f t="shared" si="1246"/>
        <v>0</v>
      </c>
      <c r="X8725" s="11">
        <f t="shared" si="1247"/>
        <v>0</v>
      </c>
      <c r="Y8725" s="11">
        <f t="shared" si="1248"/>
        <v>0</v>
      </c>
      <c r="Z8725" s="12" t="str">
        <f t="shared" si="1249"/>
        <v>Torque/Speed Control 1</v>
      </c>
    </row>
    <row r="8726" spans="8:26" x14ac:dyDescent="0.3">
      <c r="H8726" s="244"/>
      <c r="I8726" s="244"/>
      <c r="J8726" s="244"/>
      <c r="K8726" s="244"/>
      <c r="L8726" s="244"/>
      <c r="M8726" s="244"/>
      <c r="N8726" s="244"/>
      <c r="O8726" s="244"/>
      <c r="P8726" s="244"/>
      <c r="Q8726" s="244"/>
      <c r="R8726" s="6">
        <f t="shared" si="1241"/>
        <v>0</v>
      </c>
      <c r="S8726" s="6">
        <f t="shared" si="1242"/>
        <v>0</v>
      </c>
      <c r="T8726" s="7">
        <f t="shared" si="1243"/>
        <v>0</v>
      </c>
      <c r="U8726" s="121" t="str">
        <f t="shared" si="1244"/>
        <v>0</v>
      </c>
      <c r="V8726" s="10">
        <f t="shared" si="1245"/>
        <v>0</v>
      </c>
      <c r="W8726" s="10">
        <f t="shared" si="1246"/>
        <v>0</v>
      </c>
      <c r="X8726" s="11">
        <f t="shared" si="1247"/>
        <v>0</v>
      </c>
      <c r="Y8726" s="11">
        <f t="shared" si="1248"/>
        <v>0</v>
      </c>
      <c r="Z8726" s="12" t="str">
        <f t="shared" si="1249"/>
        <v>Torque/Speed Control 1</v>
      </c>
    </row>
    <row r="8727" spans="8:26" x14ac:dyDescent="0.3">
      <c r="H8727" s="244"/>
      <c r="I8727" s="244"/>
      <c r="J8727" s="244"/>
      <c r="K8727" s="244"/>
      <c r="L8727" s="244"/>
      <c r="M8727" s="244"/>
      <c r="N8727" s="244"/>
      <c r="O8727" s="244"/>
      <c r="P8727" s="244"/>
      <c r="Q8727" s="244"/>
      <c r="R8727" s="6">
        <f t="shared" si="1241"/>
        <v>0</v>
      </c>
      <c r="S8727" s="6">
        <f t="shared" si="1242"/>
        <v>0</v>
      </c>
      <c r="T8727" s="7">
        <f t="shared" si="1243"/>
        <v>0</v>
      </c>
      <c r="U8727" s="121" t="str">
        <f t="shared" si="1244"/>
        <v>0</v>
      </c>
      <c r="V8727" s="10">
        <f t="shared" si="1245"/>
        <v>0</v>
      </c>
      <c r="W8727" s="10">
        <f t="shared" si="1246"/>
        <v>0</v>
      </c>
      <c r="X8727" s="11">
        <f t="shared" si="1247"/>
        <v>0</v>
      </c>
      <c r="Y8727" s="11">
        <f t="shared" si="1248"/>
        <v>0</v>
      </c>
      <c r="Z8727" s="12" t="str">
        <f t="shared" si="1249"/>
        <v>Torque/Speed Control 1</v>
      </c>
    </row>
    <row r="8728" spans="8:26" x14ac:dyDescent="0.3">
      <c r="H8728" s="244"/>
      <c r="I8728" s="244"/>
      <c r="J8728" s="244"/>
      <c r="K8728" s="244"/>
      <c r="L8728" s="244"/>
      <c r="M8728" s="244"/>
      <c r="N8728" s="244"/>
      <c r="O8728" s="244"/>
      <c r="P8728" s="244"/>
      <c r="Q8728" s="244"/>
      <c r="R8728" s="6">
        <f t="shared" si="1241"/>
        <v>0</v>
      </c>
      <c r="S8728" s="6">
        <f t="shared" si="1242"/>
        <v>0</v>
      </c>
      <c r="T8728" s="7">
        <f t="shared" si="1243"/>
        <v>0</v>
      </c>
      <c r="U8728" s="121" t="str">
        <f t="shared" si="1244"/>
        <v>0</v>
      </c>
      <c r="V8728" s="10">
        <f t="shared" si="1245"/>
        <v>0</v>
      </c>
      <c r="W8728" s="10">
        <f t="shared" si="1246"/>
        <v>0</v>
      </c>
      <c r="X8728" s="11">
        <f t="shared" si="1247"/>
        <v>0</v>
      </c>
      <c r="Y8728" s="11">
        <f t="shared" si="1248"/>
        <v>0</v>
      </c>
      <c r="Z8728" s="12" t="str">
        <f t="shared" si="1249"/>
        <v>Torque/Speed Control 1</v>
      </c>
    </row>
    <row r="8729" spans="8:26" x14ac:dyDescent="0.3">
      <c r="H8729" s="244"/>
      <c r="I8729" s="244"/>
      <c r="J8729" s="244"/>
      <c r="K8729" s="244"/>
      <c r="L8729" s="244"/>
      <c r="M8729" s="244"/>
      <c r="N8729" s="244"/>
      <c r="O8729" s="244"/>
      <c r="P8729" s="244"/>
      <c r="Q8729" s="244"/>
      <c r="R8729" s="6">
        <f t="shared" si="1241"/>
        <v>0</v>
      </c>
      <c r="S8729" s="6">
        <f t="shared" si="1242"/>
        <v>0</v>
      </c>
      <c r="T8729" s="7">
        <f t="shared" si="1243"/>
        <v>0</v>
      </c>
      <c r="U8729" s="121" t="str">
        <f t="shared" si="1244"/>
        <v>0</v>
      </c>
      <c r="V8729" s="10">
        <f t="shared" si="1245"/>
        <v>0</v>
      </c>
      <c r="W8729" s="10">
        <f t="shared" si="1246"/>
        <v>0</v>
      </c>
      <c r="X8729" s="11">
        <f t="shared" si="1247"/>
        <v>0</v>
      </c>
      <c r="Y8729" s="11">
        <f t="shared" si="1248"/>
        <v>0</v>
      </c>
      <c r="Z8729" s="12" t="str">
        <f t="shared" si="1249"/>
        <v>Torque/Speed Control 1</v>
      </c>
    </row>
    <row r="8730" spans="8:26" x14ac:dyDescent="0.3">
      <c r="H8730" s="244"/>
      <c r="I8730" s="244"/>
      <c r="J8730" s="244"/>
      <c r="K8730" s="244"/>
      <c r="L8730" s="244"/>
      <c r="M8730" s="244"/>
      <c r="N8730" s="244"/>
      <c r="O8730" s="244"/>
      <c r="P8730" s="244"/>
      <c r="Q8730" s="244"/>
      <c r="R8730" s="6">
        <f t="shared" si="1241"/>
        <v>0</v>
      </c>
      <c r="S8730" s="6">
        <f t="shared" si="1242"/>
        <v>0</v>
      </c>
      <c r="T8730" s="7">
        <f t="shared" si="1243"/>
        <v>0</v>
      </c>
      <c r="U8730" s="121" t="str">
        <f t="shared" si="1244"/>
        <v>0</v>
      </c>
      <c r="V8730" s="10">
        <f t="shared" si="1245"/>
        <v>0</v>
      </c>
      <c r="W8730" s="10">
        <f t="shared" si="1246"/>
        <v>0</v>
      </c>
      <c r="X8730" s="11">
        <f t="shared" si="1247"/>
        <v>0</v>
      </c>
      <c r="Y8730" s="11">
        <f t="shared" si="1248"/>
        <v>0</v>
      </c>
      <c r="Z8730" s="12" t="str">
        <f t="shared" si="1249"/>
        <v>Torque/Speed Control 1</v>
      </c>
    </row>
    <row r="8731" spans="8:26" x14ac:dyDescent="0.3">
      <c r="H8731" s="244"/>
      <c r="I8731" s="244"/>
      <c r="J8731" s="244"/>
      <c r="K8731" s="244"/>
      <c r="L8731" s="244"/>
      <c r="M8731" s="244"/>
      <c r="N8731" s="244"/>
      <c r="O8731" s="244"/>
      <c r="P8731" s="244"/>
      <c r="Q8731" s="244"/>
      <c r="R8731" s="6">
        <f t="shared" si="1241"/>
        <v>0</v>
      </c>
      <c r="S8731" s="6">
        <f t="shared" si="1242"/>
        <v>0</v>
      </c>
      <c r="T8731" s="7">
        <f t="shared" si="1243"/>
        <v>0</v>
      </c>
      <c r="U8731" s="121" t="str">
        <f t="shared" si="1244"/>
        <v>0</v>
      </c>
      <c r="V8731" s="10">
        <f t="shared" si="1245"/>
        <v>0</v>
      </c>
      <c r="W8731" s="10">
        <f t="shared" si="1246"/>
        <v>0</v>
      </c>
      <c r="X8731" s="11">
        <f t="shared" si="1247"/>
        <v>0</v>
      </c>
      <c r="Y8731" s="11">
        <f t="shared" si="1248"/>
        <v>0</v>
      </c>
      <c r="Z8731" s="12" t="str">
        <f t="shared" si="1249"/>
        <v>Torque/Speed Control 1</v>
      </c>
    </row>
    <row r="8732" spans="8:26" x14ac:dyDescent="0.3">
      <c r="H8732" s="244"/>
      <c r="I8732" s="244"/>
      <c r="J8732" s="244"/>
      <c r="K8732" s="244"/>
      <c r="L8732" s="244"/>
      <c r="M8732" s="244"/>
      <c r="N8732" s="244"/>
      <c r="O8732" s="244"/>
      <c r="P8732" s="244"/>
      <c r="Q8732" s="244"/>
      <c r="R8732" s="6">
        <f t="shared" si="1241"/>
        <v>0</v>
      </c>
      <c r="S8732" s="6">
        <f t="shared" si="1242"/>
        <v>0</v>
      </c>
      <c r="T8732" s="7">
        <f t="shared" si="1243"/>
        <v>0</v>
      </c>
      <c r="U8732" s="121" t="str">
        <f t="shared" si="1244"/>
        <v>0</v>
      </c>
      <c r="V8732" s="10">
        <f t="shared" si="1245"/>
        <v>0</v>
      </c>
      <c r="W8732" s="10">
        <f t="shared" si="1246"/>
        <v>0</v>
      </c>
      <c r="X8732" s="11">
        <f t="shared" si="1247"/>
        <v>0</v>
      </c>
      <c r="Y8732" s="11">
        <f t="shared" si="1248"/>
        <v>0</v>
      </c>
      <c r="Z8732" s="12" t="str">
        <f t="shared" si="1249"/>
        <v>Torque/Speed Control 1</v>
      </c>
    </row>
    <row r="8733" spans="8:26" x14ac:dyDescent="0.3">
      <c r="H8733" s="244"/>
      <c r="I8733" s="244"/>
      <c r="J8733" s="244"/>
      <c r="K8733" s="244"/>
      <c r="L8733" s="244"/>
      <c r="M8733" s="244"/>
      <c r="N8733" s="244"/>
      <c r="O8733" s="244"/>
      <c r="P8733" s="244"/>
      <c r="Q8733" s="244"/>
      <c r="R8733" s="6">
        <f t="shared" si="1241"/>
        <v>0</v>
      </c>
      <c r="S8733" s="6">
        <f t="shared" si="1242"/>
        <v>0</v>
      </c>
      <c r="T8733" s="7">
        <f t="shared" si="1243"/>
        <v>0</v>
      </c>
      <c r="U8733" s="121" t="str">
        <f t="shared" si="1244"/>
        <v>0</v>
      </c>
      <c r="V8733" s="10">
        <f t="shared" si="1245"/>
        <v>0</v>
      </c>
      <c r="W8733" s="10">
        <f t="shared" si="1246"/>
        <v>0</v>
      </c>
      <c r="X8733" s="11">
        <f t="shared" si="1247"/>
        <v>0</v>
      </c>
      <c r="Y8733" s="11">
        <f t="shared" si="1248"/>
        <v>0</v>
      </c>
      <c r="Z8733" s="12" t="str">
        <f t="shared" si="1249"/>
        <v>Torque/Speed Control 1</v>
      </c>
    </row>
    <row r="8734" spans="8:26" x14ac:dyDescent="0.3">
      <c r="H8734" s="244"/>
      <c r="I8734" s="244"/>
      <c r="J8734" s="244"/>
      <c r="K8734" s="244"/>
      <c r="L8734" s="244"/>
      <c r="M8734" s="244"/>
      <c r="N8734" s="244"/>
      <c r="O8734" s="244"/>
      <c r="P8734" s="244"/>
      <c r="Q8734" s="244"/>
      <c r="R8734" s="6">
        <f t="shared" si="1241"/>
        <v>0</v>
      </c>
      <c r="S8734" s="6">
        <f t="shared" si="1242"/>
        <v>0</v>
      </c>
      <c r="T8734" s="7">
        <f t="shared" si="1243"/>
        <v>0</v>
      </c>
      <c r="U8734" s="121" t="str">
        <f t="shared" si="1244"/>
        <v>0</v>
      </c>
      <c r="V8734" s="10">
        <f t="shared" si="1245"/>
        <v>0</v>
      </c>
      <c r="W8734" s="10">
        <f t="shared" si="1246"/>
        <v>0</v>
      </c>
      <c r="X8734" s="11">
        <f t="shared" si="1247"/>
        <v>0</v>
      </c>
      <c r="Y8734" s="11">
        <f t="shared" si="1248"/>
        <v>0</v>
      </c>
      <c r="Z8734" s="12" t="str">
        <f t="shared" si="1249"/>
        <v>Torque/Speed Control 1</v>
      </c>
    </row>
    <row r="8735" spans="8:26" x14ac:dyDescent="0.3">
      <c r="H8735" s="244"/>
      <c r="I8735" s="244"/>
      <c r="J8735" s="244"/>
      <c r="K8735" s="244"/>
      <c r="L8735" s="244"/>
      <c r="M8735" s="244"/>
      <c r="N8735" s="244"/>
      <c r="O8735" s="244"/>
      <c r="P8735" s="244"/>
      <c r="Q8735" s="244"/>
      <c r="R8735" s="6">
        <f t="shared" si="1241"/>
        <v>0</v>
      </c>
      <c r="S8735" s="6">
        <f t="shared" si="1242"/>
        <v>0</v>
      </c>
      <c r="T8735" s="7">
        <f t="shared" si="1243"/>
        <v>0</v>
      </c>
      <c r="U8735" s="121" t="str">
        <f t="shared" si="1244"/>
        <v>0</v>
      </c>
      <c r="V8735" s="10">
        <f t="shared" si="1245"/>
        <v>0</v>
      </c>
      <c r="W8735" s="10">
        <f t="shared" si="1246"/>
        <v>0</v>
      </c>
      <c r="X8735" s="11">
        <f t="shared" si="1247"/>
        <v>0</v>
      </c>
      <c r="Y8735" s="11">
        <f t="shared" si="1248"/>
        <v>0</v>
      </c>
      <c r="Z8735" s="12" t="str">
        <f t="shared" si="1249"/>
        <v>Torque/Speed Control 1</v>
      </c>
    </row>
    <row r="8736" spans="8:26" x14ac:dyDescent="0.3">
      <c r="H8736" s="244"/>
      <c r="I8736" s="244"/>
      <c r="J8736" s="244"/>
      <c r="K8736" s="244"/>
      <c r="L8736" s="244"/>
      <c r="M8736" s="244"/>
      <c r="N8736" s="244"/>
      <c r="O8736" s="244"/>
      <c r="P8736" s="244"/>
      <c r="Q8736" s="244"/>
      <c r="R8736" s="6">
        <f t="shared" si="1241"/>
        <v>0</v>
      </c>
      <c r="S8736" s="6">
        <f t="shared" si="1242"/>
        <v>0</v>
      </c>
      <c r="T8736" s="7">
        <f t="shared" si="1243"/>
        <v>0</v>
      </c>
      <c r="U8736" s="121" t="str">
        <f t="shared" si="1244"/>
        <v>0</v>
      </c>
      <c r="V8736" s="10">
        <f t="shared" si="1245"/>
        <v>0</v>
      </c>
      <c r="W8736" s="10">
        <f t="shared" si="1246"/>
        <v>0</v>
      </c>
      <c r="X8736" s="11">
        <f t="shared" si="1247"/>
        <v>0</v>
      </c>
      <c r="Y8736" s="11">
        <f t="shared" si="1248"/>
        <v>0</v>
      </c>
      <c r="Z8736" s="12" t="str">
        <f t="shared" si="1249"/>
        <v>Torque/Speed Control 1</v>
      </c>
    </row>
    <row r="8737" spans="8:26" x14ac:dyDescent="0.3">
      <c r="H8737" s="244"/>
      <c r="I8737" s="244"/>
      <c r="J8737" s="244"/>
      <c r="K8737" s="244"/>
      <c r="L8737" s="244"/>
      <c r="M8737" s="244"/>
      <c r="N8737" s="244"/>
      <c r="O8737" s="244"/>
      <c r="P8737" s="244"/>
      <c r="Q8737" s="244"/>
      <c r="R8737" s="6">
        <f t="shared" si="1241"/>
        <v>0</v>
      </c>
      <c r="S8737" s="6">
        <f t="shared" si="1242"/>
        <v>0</v>
      </c>
      <c r="T8737" s="7">
        <f t="shared" si="1243"/>
        <v>0</v>
      </c>
      <c r="U8737" s="121" t="str">
        <f t="shared" si="1244"/>
        <v>0</v>
      </c>
      <c r="V8737" s="10">
        <f t="shared" si="1245"/>
        <v>0</v>
      </c>
      <c r="W8737" s="10">
        <f t="shared" si="1246"/>
        <v>0</v>
      </c>
      <c r="X8737" s="11">
        <f t="shared" si="1247"/>
        <v>0</v>
      </c>
      <c r="Y8737" s="11">
        <f t="shared" si="1248"/>
        <v>0</v>
      </c>
      <c r="Z8737" s="12" t="str">
        <f t="shared" si="1249"/>
        <v>Torque/Speed Control 1</v>
      </c>
    </row>
    <row r="8738" spans="8:26" x14ac:dyDescent="0.3">
      <c r="H8738" s="244"/>
      <c r="I8738" s="244"/>
      <c r="J8738" s="244"/>
      <c r="K8738" s="244"/>
      <c r="L8738" s="244"/>
      <c r="M8738" s="244"/>
      <c r="N8738" s="244"/>
      <c r="O8738" s="244"/>
      <c r="P8738" s="244"/>
      <c r="Q8738" s="244"/>
      <c r="R8738" s="6">
        <f t="shared" si="1241"/>
        <v>0</v>
      </c>
      <c r="S8738" s="6">
        <f t="shared" si="1242"/>
        <v>0</v>
      </c>
      <c r="T8738" s="7">
        <f t="shared" si="1243"/>
        <v>0</v>
      </c>
      <c r="U8738" s="121" t="str">
        <f t="shared" si="1244"/>
        <v>0</v>
      </c>
      <c r="V8738" s="10">
        <f t="shared" si="1245"/>
        <v>0</v>
      </c>
      <c r="W8738" s="10">
        <f t="shared" si="1246"/>
        <v>0</v>
      </c>
      <c r="X8738" s="11">
        <f t="shared" si="1247"/>
        <v>0</v>
      </c>
      <c r="Y8738" s="11">
        <f t="shared" si="1248"/>
        <v>0</v>
      </c>
      <c r="Z8738" s="12" t="str">
        <f t="shared" si="1249"/>
        <v>Torque/Speed Control 1</v>
      </c>
    </row>
    <row r="8739" spans="8:26" x14ac:dyDescent="0.3">
      <c r="H8739" s="244"/>
      <c r="I8739" s="244"/>
      <c r="J8739" s="244"/>
      <c r="K8739" s="244"/>
      <c r="L8739" s="244"/>
      <c r="M8739" s="244"/>
      <c r="N8739" s="244"/>
      <c r="O8739" s="244"/>
      <c r="P8739" s="244"/>
      <c r="Q8739" s="244"/>
      <c r="R8739" s="6">
        <f t="shared" si="1241"/>
        <v>0</v>
      </c>
      <c r="S8739" s="6">
        <f t="shared" si="1242"/>
        <v>0</v>
      </c>
      <c r="T8739" s="7">
        <f t="shared" si="1243"/>
        <v>0</v>
      </c>
      <c r="U8739" s="121" t="str">
        <f t="shared" si="1244"/>
        <v>0</v>
      </c>
      <c r="V8739" s="10">
        <f t="shared" si="1245"/>
        <v>0</v>
      </c>
      <c r="W8739" s="10">
        <f t="shared" si="1246"/>
        <v>0</v>
      </c>
      <c r="X8739" s="11">
        <f t="shared" si="1247"/>
        <v>0</v>
      </c>
      <c r="Y8739" s="11">
        <f t="shared" si="1248"/>
        <v>0</v>
      </c>
      <c r="Z8739" s="12" t="str">
        <f t="shared" si="1249"/>
        <v>Torque/Speed Control 1</v>
      </c>
    </row>
    <row r="8740" spans="8:26" x14ac:dyDescent="0.3">
      <c r="H8740" s="244"/>
      <c r="I8740" s="244"/>
      <c r="J8740" s="244"/>
      <c r="K8740" s="244"/>
      <c r="L8740" s="244"/>
      <c r="M8740" s="244"/>
      <c r="N8740" s="244"/>
      <c r="O8740" s="244"/>
      <c r="P8740" s="244"/>
      <c r="Q8740" s="244"/>
      <c r="R8740" s="6">
        <f t="shared" si="1241"/>
        <v>0</v>
      </c>
      <c r="S8740" s="6">
        <f t="shared" si="1242"/>
        <v>0</v>
      </c>
      <c r="T8740" s="7">
        <f t="shared" si="1243"/>
        <v>0</v>
      </c>
      <c r="U8740" s="121" t="str">
        <f t="shared" si="1244"/>
        <v>0</v>
      </c>
      <c r="V8740" s="10">
        <f t="shared" si="1245"/>
        <v>0</v>
      </c>
      <c r="W8740" s="10">
        <f t="shared" si="1246"/>
        <v>0</v>
      </c>
      <c r="X8740" s="11">
        <f t="shared" si="1247"/>
        <v>0</v>
      </c>
      <c r="Y8740" s="11">
        <f t="shared" si="1248"/>
        <v>0</v>
      </c>
      <c r="Z8740" s="12" t="str">
        <f t="shared" si="1249"/>
        <v>Torque/Speed Control 1</v>
      </c>
    </row>
    <row r="8741" spans="8:26" x14ac:dyDescent="0.3">
      <c r="H8741" s="244"/>
      <c r="I8741" s="244"/>
      <c r="J8741" s="244"/>
      <c r="K8741" s="244"/>
      <c r="L8741" s="244"/>
      <c r="M8741" s="244"/>
      <c r="N8741" s="244"/>
      <c r="O8741" s="244"/>
      <c r="P8741" s="244"/>
      <c r="Q8741" s="244"/>
      <c r="R8741" s="6">
        <f t="shared" si="1241"/>
        <v>0</v>
      </c>
      <c r="S8741" s="6">
        <f t="shared" si="1242"/>
        <v>0</v>
      </c>
      <c r="T8741" s="7">
        <f t="shared" si="1243"/>
        <v>0</v>
      </c>
      <c r="U8741" s="121" t="str">
        <f t="shared" si="1244"/>
        <v>0</v>
      </c>
      <c r="V8741" s="10">
        <f t="shared" si="1245"/>
        <v>0</v>
      </c>
      <c r="W8741" s="10">
        <f t="shared" si="1246"/>
        <v>0</v>
      </c>
      <c r="X8741" s="11">
        <f t="shared" si="1247"/>
        <v>0</v>
      </c>
      <c r="Y8741" s="11">
        <f t="shared" si="1248"/>
        <v>0</v>
      </c>
      <c r="Z8741" s="12" t="str">
        <f t="shared" si="1249"/>
        <v>Torque/Speed Control 1</v>
      </c>
    </row>
    <row r="8742" spans="8:26" x14ac:dyDescent="0.3">
      <c r="H8742" s="244"/>
      <c r="I8742" s="244"/>
      <c r="J8742" s="244"/>
      <c r="K8742" s="244"/>
      <c r="L8742" s="244"/>
      <c r="M8742" s="244"/>
      <c r="N8742" s="244"/>
      <c r="O8742" s="244"/>
      <c r="P8742" s="244"/>
      <c r="Q8742" s="244"/>
      <c r="R8742" s="6">
        <f t="shared" si="1241"/>
        <v>0</v>
      </c>
      <c r="S8742" s="6">
        <f t="shared" si="1242"/>
        <v>0</v>
      </c>
      <c r="T8742" s="7">
        <f t="shared" si="1243"/>
        <v>0</v>
      </c>
      <c r="U8742" s="121" t="str">
        <f t="shared" si="1244"/>
        <v>0</v>
      </c>
      <c r="V8742" s="10">
        <f t="shared" si="1245"/>
        <v>0</v>
      </c>
      <c r="W8742" s="10">
        <f t="shared" si="1246"/>
        <v>0</v>
      </c>
      <c r="X8742" s="11">
        <f t="shared" si="1247"/>
        <v>0</v>
      </c>
      <c r="Y8742" s="11">
        <f t="shared" si="1248"/>
        <v>0</v>
      </c>
      <c r="Z8742" s="12" t="str">
        <f t="shared" si="1249"/>
        <v>Torque/Speed Control 1</v>
      </c>
    </row>
    <row r="8743" spans="8:26" x14ac:dyDescent="0.3">
      <c r="H8743" s="244"/>
      <c r="I8743" s="244"/>
      <c r="J8743" s="244"/>
      <c r="K8743" s="244"/>
      <c r="L8743" s="244"/>
      <c r="M8743" s="244"/>
      <c r="N8743" s="244"/>
      <c r="O8743" s="244"/>
      <c r="P8743" s="244"/>
      <c r="Q8743" s="244"/>
      <c r="R8743" s="6">
        <f t="shared" si="1241"/>
        <v>0</v>
      </c>
      <c r="S8743" s="6">
        <f t="shared" si="1242"/>
        <v>0</v>
      </c>
      <c r="T8743" s="7">
        <f t="shared" si="1243"/>
        <v>0</v>
      </c>
      <c r="U8743" s="121" t="str">
        <f t="shared" si="1244"/>
        <v>0</v>
      </c>
      <c r="V8743" s="10">
        <f t="shared" si="1245"/>
        <v>0</v>
      </c>
      <c r="W8743" s="10">
        <f t="shared" si="1246"/>
        <v>0</v>
      </c>
      <c r="X8743" s="11">
        <f t="shared" si="1247"/>
        <v>0</v>
      </c>
      <c r="Y8743" s="11">
        <f t="shared" si="1248"/>
        <v>0</v>
      </c>
      <c r="Z8743" s="12" t="str">
        <f t="shared" si="1249"/>
        <v>Torque/Speed Control 1</v>
      </c>
    </row>
    <row r="8744" spans="8:26" x14ac:dyDescent="0.3">
      <c r="H8744" s="244"/>
      <c r="I8744" s="244"/>
      <c r="J8744" s="244"/>
      <c r="K8744" s="244"/>
      <c r="L8744" s="244"/>
      <c r="M8744" s="244"/>
      <c r="N8744" s="244"/>
      <c r="O8744" s="244"/>
      <c r="P8744" s="244"/>
      <c r="Q8744" s="244"/>
      <c r="R8744" s="6">
        <f t="shared" si="1241"/>
        <v>0</v>
      </c>
      <c r="S8744" s="6">
        <f t="shared" si="1242"/>
        <v>0</v>
      </c>
      <c r="T8744" s="7">
        <f t="shared" si="1243"/>
        <v>0</v>
      </c>
      <c r="U8744" s="121" t="str">
        <f t="shared" si="1244"/>
        <v>0</v>
      </c>
      <c r="V8744" s="10">
        <f t="shared" si="1245"/>
        <v>0</v>
      </c>
      <c r="W8744" s="10">
        <f t="shared" si="1246"/>
        <v>0</v>
      </c>
      <c r="X8744" s="11">
        <f t="shared" si="1247"/>
        <v>0</v>
      </c>
      <c r="Y8744" s="11">
        <f t="shared" si="1248"/>
        <v>0</v>
      </c>
      <c r="Z8744" s="12" t="str">
        <f t="shared" si="1249"/>
        <v>Torque/Speed Control 1</v>
      </c>
    </row>
    <row r="8745" spans="8:26" x14ac:dyDescent="0.3">
      <c r="H8745" s="244"/>
      <c r="I8745" s="244"/>
      <c r="J8745" s="244"/>
      <c r="K8745" s="244"/>
      <c r="L8745" s="244"/>
      <c r="M8745" s="244"/>
      <c r="N8745" s="244"/>
      <c r="O8745" s="244"/>
      <c r="P8745" s="244"/>
      <c r="Q8745" s="244"/>
      <c r="R8745" s="6">
        <f t="shared" si="1241"/>
        <v>0</v>
      </c>
      <c r="S8745" s="6">
        <f t="shared" si="1242"/>
        <v>0</v>
      </c>
      <c r="T8745" s="7">
        <f t="shared" si="1243"/>
        <v>0</v>
      </c>
      <c r="U8745" s="121" t="str">
        <f t="shared" si="1244"/>
        <v>0</v>
      </c>
      <c r="V8745" s="10">
        <f t="shared" si="1245"/>
        <v>0</v>
      </c>
      <c r="W8745" s="10">
        <f t="shared" si="1246"/>
        <v>0</v>
      </c>
      <c r="X8745" s="11">
        <f t="shared" si="1247"/>
        <v>0</v>
      </c>
      <c r="Y8745" s="11">
        <f t="shared" si="1248"/>
        <v>0</v>
      </c>
      <c r="Z8745" s="12" t="str">
        <f t="shared" si="1249"/>
        <v>Torque/Speed Control 1</v>
      </c>
    </row>
    <row r="8746" spans="8:26" x14ac:dyDescent="0.3">
      <c r="H8746" s="244"/>
      <c r="I8746" s="244"/>
      <c r="J8746" s="244"/>
      <c r="K8746" s="244"/>
      <c r="L8746" s="244"/>
      <c r="M8746" s="244"/>
      <c r="N8746" s="244"/>
      <c r="O8746" s="244"/>
      <c r="P8746" s="244"/>
      <c r="Q8746" s="244"/>
      <c r="R8746" s="6">
        <f t="shared" si="1241"/>
        <v>0</v>
      </c>
      <c r="S8746" s="6">
        <f t="shared" si="1242"/>
        <v>0</v>
      </c>
      <c r="T8746" s="7">
        <f t="shared" si="1243"/>
        <v>0</v>
      </c>
      <c r="U8746" s="121" t="str">
        <f t="shared" si="1244"/>
        <v>0</v>
      </c>
      <c r="V8746" s="10">
        <f t="shared" si="1245"/>
        <v>0</v>
      </c>
      <c r="W8746" s="10">
        <f t="shared" si="1246"/>
        <v>0</v>
      </c>
      <c r="X8746" s="11">
        <f t="shared" si="1247"/>
        <v>0</v>
      </c>
      <c r="Y8746" s="11">
        <f t="shared" si="1248"/>
        <v>0</v>
      </c>
      <c r="Z8746" s="12" t="str">
        <f t="shared" si="1249"/>
        <v>Torque/Speed Control 1</v>
      </c>
    </row>
    <row r="8747" spans="8:26" x14ac:dyDescent="0.3">
      <c r="H8747" s="244"/>
      <c r="I8747" s="244"/>
      <c r="J8747" s="244"/>
      <c r="K8747" s="244"/>
      <c r="L8747" s="244"/>
      <c r="M8747" s="244"/>
      <c r="N8747" s="244"/>
      <c r="O8747" s="244"/>
      <c r="P8747" s="244"/>
      <c r="Q8747" s="244"/>
      <c r="R8747" s="6">
        <f t="shared" si="1241"/>
        <v>0</v>
      </c>
      <c r="S8747" s="6">
        <f t="shared" si="1242"/>
        <v>0</v>
      </c>
      <c r="T8747" s="7">
        <f t="shared" si="1243"/>
        <v>0</v>
      </c>
      <c r="U8747" s="121" t="str">
        <f t="shared" si="1244"/>
        <v>0</v>
      </c>
      <c r="V8747" s="10">
        <f t="shared" si="1245"/>
        <v>0</v>
      </c>
      <c r="W8747" s="10">
        <f t="shared" si="1246"/>
        <v>0</v>
      </c>
      <c r="X8747" s="11">
        <f t="shared" si="1247"/>
        <v>0</v>
      </c>
      <c r="Y8747" s="11">
        <f t="shared" si="1248"/>
        <v>0</v>
      </c>
      <c r="Z8747" s="12" t="str">
        <f t="shared" si="1249"/>
        <v>Torque/Speed Control 1</v>
      </c>
    </row>
    <row r="8748" spans="8:26" x14ac:dyDescent="0.3">
      <c r="H8748" s="244"/>
      <c r="I8748" s="244"/>
      <c r="J8748" s="244"/>
      <c r="K8748" s="244"/>
      <c r="L8748" s="244"/>
      <c r="M8748" s="244"/>
      <c r="N8748" s="244"/>
      <c r="O8748" s="244"/>
      <c r="P8748" s="244"/>
      <c r="Q8748" s="244"/>
      <c r="R8748" s="6">
        <f t="shared" si="1241"/>
        <v>0</v>
      </c>
      <c r="S8748" s="6">
        <f t="shared" si="1242"/>
        <v>0</v>
      </c>
      <c r="T8748" s="7">
        <f t="shared" si="1243"/>
        <v>0</v>
      </c>
      <c r="U8748" s="121" t="str">
        <f t="shared" si="1244"/>
        <v>0</v>
      </c>
      <c r="V8748" s="10">
        <f t="shared" si="1245"/>
        <v>0</v>
      </c>
      <c r="W8748" s="10">
        <f t="shared" si="1246"/>
        <v>0</v>
      </c>
      <c r="X8748" s="11">
        <f t="shared" si="1247"/>
        <v>0</v>
      </c>
      <c r="Y8748" s="11">
        <f t="shared" si="1248"/>
        <v>0</v>
      </c>
      <c r="Z8748" s="12" t="str">
        <f t="shared" si="1249"/>
        <v>Torque/Speed Control 1</v>
      </c>
    </row>
    <row r="8749" spans="8:26" x14ac:dyDescent="0.3">
      <c r="H8749" s="244"/>
      <c r="I8749" s="244"/>
      <c r="J8749" s="244"/>
      <c r="K8749" s="244"/>
      <c r="L8749" s="244"/>
      <c r="M8749" s="244"/>
      <c r="N8749" s="244"/>
      <c r="O8749" s="244"/>
      <c r="P8749" s="244"/>
      <c r="Q8749" s="244"/>
      <c r="R8749" s="6">
        <f t="shared" si="1241"/>
        <v>0</v>
      </c>
      <c r="S8749" s="6">
        <f t="shared" si="1242"/>
        <v>0</v>
      </c>
      <c r="T8749" s="7">
        <f t="shared" si="1243"/>
        <v>0</v>
      </c>
      <c r="U8749" s="121" t="str">
        <f t="shared" si="1244"/>
        <v>0</v>
      </c>
      <c r="V8749" s="10">
        <f t="shared" si="1245"/>
        <v>0</v>
      </c>
      <c r="W8749" s="10">
        <f t="shared" si="1246"/>
        <v>0</v>
      </c>
      <c r="X8749" s="11">
        <f t="shared" si="1247"/>
        <v>0</v>
      </c>
      <c r="Y8749" s="11">
        <f t="shared" si="1248"/>
        <v>0</v>
      </c>
      <c r="Z8749" s="12" t="str">
        <f t="shared" si="1249"/>
        <v>Torque/Speed Control 1</v>
      </c>
    </row>
    <row r="8750" spans="8:26" x14ac:dyDescent="0.3">
      <c r="H8750" s="244"/>
      <c r="I8750" s="244"/>
      <c r="J8750" s="244"/>
      <c r="K8750" s="244"/>
      <c r="L8750" s="244"/>
      <c r="M8750" s="244"/>
      <c r="N8750" s="244"/>
      <c r="O8750" s="244"/>
      <c r="P8750" s="244"/>
      <c r="Q8750" s="244"/>
      <c r="R8750" s="6">
        <f t="shared" si="1241"/>
        <v>0</v>
      </c>
      <c r="S8750" s="6">
        <f t="shared" si="1242"/>
        <v>0</v>
      </c>
      <c r="T8750" s="7">
        <f t="shared" si="1243"/>
        <v>0</v>
      </c>
      <c r="U8750" s="121" t="str">
        <f t="shared" si="1244"/>
        <v>0</v>
      </c>
      <c r="V8750" s="10">
        <f t="shared" si="1245"/>
        <v>0</v>
      </c>
      <c r="W8750" s="10">
        <f t="shared" si="1246"/>
        <v>0</v>
      </c>
      <c r="X8750" s="11">
        <f t="shared" si="1247"/>
        <v>0</v>
      </c>
      <c r="Y8750" s="11">
        <f t="shared" si="1248"/>
        <v>0</v>
      </c>
      <c r="Z8750" s="12" t="str">
        <f t="shared" si="1249"/>
        <v>Torque/Speed Control 1</v>
      </c>
    </row>
    <row r="8751" spans="8:26" x14ac:dyDescent="0.3">
      <c r="H8751" s="244"/>
      <c r="I8751" s="244"/>
      <c r="J8751" s="244"/>
      <c r="K8751" s="244"/>
      <c r="L8751" s="244"/>
      <c r="M8751" s="244"/>
      <c r="N8751" s="244"/>
      <c r="O8751" s="244"/>
      <c r="P8751" s="244"/>
      <c r="Q8751" s="244"/>
      <c r="R8751" s="6">
        <f t="shared" si="1241"/>
        <v>0</v>
      </c>
      <c r="S8751" s="6">
        <f t="shared" si="1242"/>
        <v>0</v>
      </c>
      <c r="T8751" s="7">
        <f t="shared" si="1243"/>
        <v>0</v>
      </c>
      <c r="U8751" s="121" t="str">
        <f t="shared" si="1244"/>
        <v>0</v>
      </c>
      <c r="V8751" s="10">
        <f t="shared" si="1245"/>
        <v>0</v>
      </c>
      <c r="W8751" s="10">
        <f t="shared" si="1246"/>
        <v>0</v>
      </c>
      <c r="X8751" s="11">
        <f t="shared" si="1247"/>
        <v>0</v>
      </c>
      <c r="Y8751" s="11">
        <f t="shared" si="1248"/>
        <v>0</v>
      </c>
      <c r="Z8751" s="12" t="str">
        <f t="shared" si="1249"/>
        <v>Torque/Speed Control 1</v>
      </c>
    </row>
    <row r="8752" spans="8:26" x14ac:dyDescent="0.3">
      <c r="H8752" s="244"/>
      <c r="I8752" s="244"/>
      <c r="J8752" s="244"/>
      <c r="K8752" s="244"/>
      <c r="L8752" s="244"/>
      <c r="M8752" s="244"/>
      <c r="N8752" s="244"/>
      <c r="O8752" s="244"/>
      <c r="P8752" s="244"/>
      <c r="Q8752" s="244"/>
      <c r="R8752" s="6">
        <f t="shared" si="1241"/>
        <v>0</v>
      </c>
      <c r="S8752" s="6">
        <f t="shared" si="1242"/>
        <v>0</v>
      </c>
      <c r="T8752" s="7">
        <f t="shared" si="1243"/>
        <v>0</v>
      </c>
      <c r="U8752" s="121" t="str">
        <f t="shared" si="1244"/>
        <v>0</v>
      </c>
      <c r="V8752" s="10">
        <f t="shared" si="1245"/>
        <v>0</v>
      </c>
      <c r="W8752" s="10">
        <f t="shared" si="1246"/>
        <v>0</v>
      </c>
      <c r="X8752" s="11">
        <f t="shared" si="1247"/>
        <v>0</v>
      </c>
      <c r="Y8752" s="11">
        <f t="shared" si="1248"/>
        <v>0</v>
      </c>
      <c r="Z8752" s="12" t="str">
        <f t="shared" si="1249"/>
        <v>Torque/Speed Control 1</v>
      </c>
    </row>
    <row r="8753" spans="8:26" x14ac:dyDescent="0.3">
      <c r="H8753" s="244"/>
      <c r="I8753" s="244"/>
      <c r="J8753" s="244"/>
      <c r="K8753" s="244"/>
      <c r="L8753" s="244"/>
      <c r="M8753" s="244"/>
      <c r="N8753" s="244"/>
      <c r="O8753" s="244"/>
      <c r="P8753" s="244"/>
      <c r="Q8753" s="244"/>
      <c r="R8753" s="6">
        <f t="shared" si="1241"/>
        <v>0</v>
      </c>
      <c r="S8753" s="6">
        <f t="shared" si="1242"/>
        <v>0</v>
      </c>
      <c r="T8753" s="7">
        <f t="shared" si="1243"/>
        <v>0</v>
      </c>
      <c r="U8753" s="121" t="str">
        <f t="shared" si="1244"/>
        <v>0</v>
      </c>
      <c r="V8753" s="10">
        <f t="shared" si="1245"/>
        <v>0</v>
      </c>
      <c r="W8753" s="10">
        <f t="shared" si="1246"/>
        <v>0</v>
      </c>
      <c r="X8753" s="11">
        <f t="shared" si="1247"/>
        <v>0</v>
      </c>
      <c r="Y8753" s="11">
        <f t="shared" si="1248"/>
        <v>0</v>
      </c>
      <c r="Z8753" s="12" t="str">
        <f t="shared" si="1249"/>
        <v>Torque/Speed Control 1</v>
      </c>
    </row>
    <row r="8754" spans="8:26" x14ac:dyDescent="0.3">
      <c r="H8754" s="244"/>
      <c r="I8754" s="244"/>
      <c r="J8754" s="244"/>
      <c r="K8754" s="244"/>
      <c r="L8754" s="244"/>
      <c r="M8754" s="244"/>
      <c r="N8754" s="244"/>
      <c r="O8754" s="244"/>
      <c r="P8754" s="244"/>
      <c r="Q8754" s="244"/>
      <c r="R8754" s="6">
        <f t="shared" si="1241"/>
        <v>0</v>
      </c>
      <c r="S8754" s="6">
        <f t="shared" si="1242"/>
        <v>0</v>
      </c>
      <c r="T8754" s="7">
        <f t="shared" si="1243"/>
        <v>0</v>
      </c>
      <c r="U8754" s="121" t="str">
        <f t="shared" si="1244"/>
        <v>0</v>
      </c>
      <c r="V8754" s="10">
        <f t="shared" si="1245"/>
        <v>0</v>
      </c>
      <c r="W8754" s="10">
        <f t="shared" si="1246"/>
        <v>0</v>
      </c>
      <c r="X8754" s="11">
        <f t="shared" si="1247"/>
        <v>0</v>
      </c>
      <c r="Y8754" s="11">
        <f t="shared" si="1248"/>
        <v>0</v>
      </c>
      <c r="Z8754" s="12" t="str">
        <f t="shared" si="1249"/>
        <v>Torque/Speed Control 1</v>
      </c>
    </row>
    <row r="8755" spans="8:26" x14ac:dyDescent="0.3">
      <c r="H8755" s="244"/>
      <c r="I8755" s="244"/>
      <c r="J8755" s="244"/>
      <c r="K8755" s="244"/>
      <c r="L8755" s="244"/>
      <c r="M8755" s="244"/>
      <c r="N8755" s="244"/>
      <c r="O8755" s="244"/>
      <c r="P8755" s="244"/>
      <c r="Q8755" s="244"/>
      <c r="R8755" s="6">
        <f t="shared" si="1241"/>
        <v>0</v>
      </c>
      <c r="S8755" s="6">
        <f t="shared" si="1242"/>
        <v>0</v>
      </c>
      <c r="T8755" s="7">
        <f t="shared" si="1243"/>
        <v>0</v>
      </c>
      <c r="U8755" s="121" t="str">
        <f t="shared" si="1244"/>
        <v>0</v>
      </c>
      <c r="V8755" s="10">
        <f t="shared" si="1245"/>
        <v>0</v>
      </c>
      <c r="W8755" s="10">
        <f t="shared" si="1246"/>
        <v>0</v>
      </c>
      <c r="X8755" s="11">
        <f t="shared" si="1247"/>
        <v>0</v>
      </c>
      <c r="Y8755" s="11">
        <f t="shared" si="1248"/>
        <v>0</v>
      </c>
      <c r="Z8755" s="12" t="str">
        <f t="shared" si="1249"/>
        <v>Torque/Speed Control 1</v>
      </c>
    </row>
    <row r="8756" spans="8:26" x14ac:dyDescent="0.3">
      <c r="H8756" s="244"/>
      <c r="I8756" s="244"/>
      <c r="J8756" s="244"/>
      <c r="K8756" s="244"/>
      <c r="L8756" s="244"/>
      <c r="M8756" s="244"/>
      <c r="N8756" s="244"/>
      <c r="O8756" s="244"/>
      <c r="P8756" s="244"/>
      <c r="Q8756" s="244"/>
      <c r="R8756" s="6">
        <f t="shared" si="1241"/>
        <v>0</v>
      </c>
      <c r="S8756" s="6">
        <f t="shared" si="1242"/>
        <v>0</v>
      </c>
      <c r="T8756" s="7">
        <f t="shared" si="1243"/>
        <v>0</v>
      </c>
      <c r="U8756" s="121" t="str">
        <f t="shared" si="1244"/>
        <v>0</v>
      </c>
      <c r="V8756" s="10">
        <f t="shared" si="1245"/>
        <v>0</v>
      </c>
      <c r="W8756" s="10">
        <f t="shared" si="1246"/>
        <v>0</v>
      </c>
      <c r="X8756" s="11">
        <f t="shared" si="1247"/>
        <v>0</v>
      </c>
      <c r="Y8756" s="11">
        <f t="shared" si="1248"/>
        <v>0</v>
      </c>
      <c r="Z8756" s="12" t="str">
        <f t="shared" si="1249"/>
        <v>Torque/Speed Control 1</v>
      </c>
    </row>
    <row r="8757" spans="8:26" x14ac:dyDescent="0.3">
      <c r="H8757" s="244"/>
      <c r="I8757" s="244"/>
      <c r="J8757" s="244"/>
      <c r="K8757" s="244"/>
      <c r="L8757" s="244"/>
      <c r="M8757" s="244"/>
      <c r="N8757" s="244"/>
      <c r="O8757" s="244"/>
      <c r="P8757" s="244"/>
      <c r="Q8757" s="244"/>
      <c r="R8757" s="6">
        <f t="shared" si="1241"/>
        <v>0</v>
      </c>
      <c r="S8757" s="6">
        <f t="shared" si="1242"/>
        <v>0</v>
      </c>
      <c r="T8757" s="7">
        <f t="shared" si="1243"/>
        <v>0</v>
      </c>
      <c r="U8757" s="121" t="str">
        <f t="shared" si="1244"/>
        <v>0</v>
      </c>
      <c r="V8757" s="10">
        <f t="shared" si="1245"/>
        <v>0</v>
      </c>
      <c r="W8757" s="10">
        <f t="shared" si="1246"/>
        <v>0</v>
      </c>
      <c r="X8757" s="11">
        <f t="shared" si="1247"/>
        <v>0</v>
      </c>
      <c r="Y8757" s="11">
        <f t="shared" si="1248"/>
        <v>0</v>
      </c>
      <c r="Z8757" s="12" t="str">
        <f t="shared" si="1249"/>
        <v>Torque/Speed Control 1</v>
      </c>
    </row>
    <row r="8758" spans="8:26" x14ac:dyDescent="0.3">
      <c r="H8758" s="244"/>
      <c r="I8758" s="244"/>
      <c r="J8758" s="244"/>
      <c r="K8758" s="244"/>
      <c r="L8758" s="244"/>
      <c r="M8758" s="244"/>
      <c r="N8758" s="244"/>
      <c r="O8758" s="244"/>
      <c r="P8758" s="244"/>
      <c r="Q8758" s="244"/>
      <c r="R8758" s="6">
        <f t="shared" si="1241"/>
        <v>0</v>
      </c>
      <c r="S8758" s="6">
        <f t="shared" si="1242"/>
        <v>0</v>
      </c>
      <c r="T8758" s="7">
        <f t="shared" si="1243"/>
        <v>0</v>
      </c>
      <c r="U8758" s="121" t="str">
        <f t="shared" si="1244"/>
        <v>0</v>
      </c>
      <c r="V8758" s="10">
        <f t="shared" si="1245"/>
        <v>0</v>
      </c>
      <c r="W8758" s="10">
        <f t="shared" si="1246"/>
        <v>0</v>
      </c>
      <c r="X8758" s="11">
        <f t="shared" si="1247"/>
        <v>0</v>
      </c>
      <c r="Y8758" s="11">
        <f t="shared" si="1248"/>
        <v>0</v>
      </c>
      <c r="Z8758" s="12" t="str">
        <f t="shared" si="1249"/>
        <v>Torque/Speed Control 1</v>
      </c>
    </row>
    <row r="8759" spans="8:26" x14ac:dyDescent="0.3">
      <c r="H8759" s="244"/>
      <c r="I8759" s="244"/>
      <c r="J8759" s="244"/>
      <c r="K8759" s="244"/>
      <c r="L8759" s="244"/>
      <c r="M8759" s="244"/>
      <c r="N8759" s="244"/>
      <c r="O8759" s="244"/>
      <c r="P8759" s="244"/>
      <c r="Q8759" s="244"/>
      <c r="R8759" s="6">
        <f t="shared" si="1241"/>
        <v>0</v>
      </c>
      <c r="S8759" s="6">
        <f t="shared" si="1242"/>
        <v>0</v>
      </c>
      <c r="T8759" s="7">
        <f t="shared" si="1243"/>
        <v>0</v>
      </c>
      <c r="U8759" s="121" t="str">
        <f t="shared" si="1244"/>
        <v>0</v>
      </c>
      <c r="V8759" s="10">
        <f t="shared" si="1245"/>
        <v>0</v>
      </c>
      <c r="W8759" s="10">
        <f t="shared" si="1246"/>
        <v>0</v>
      </c>
      <c r="X8759" s="11">
        <f t="shared" si="1247"/>
        <v>0</v>
      </c>
      <c r="Y8759" s="11">
        <f t="shared" si="1248"/>
        <v>0</v>
      </c>
      <c r="Z8759" s="12" t="str">
        <f t="shared" si="1249"/>
        <v>Torque/Speed Control 1</v>
      </c>
    </row>
    <row r="8760" spans="8:26" x14ac:dyDescent="0.3">
      <c r="H8760" s="244"/>
      <c r="I8760" s="244"/>
      <c r="J8760" s="244"/>
      <c r="K8760" s="244"/>
      <c r="L8760" s="244"/>
      <c r="M8760" s="244"/>
      <c r="N8760" s="244"/>
      <c r="O8760" s="244"/>
      <c r="P8760" s="244"/>
      <c r="Q8760" s="244"/>
      <c r="R8760" s="6">
        <f t="shared" si="1241"/>
        <v>0</v>
      </c>
      <c r="S8760" s="6">
        <f t="shared" si="1242"/>
        <v>0</v>
      </c>
      <c r="T8760" s="7">
        <f t="shared" si="1243"/>
        <v>0</v>
      </c>
      <c r="U8760" s="121" t="str">
        <f t="shared" si="1244"/>
        <v>0</v>
      </c>
      <c r="V8760" s="10">
        <f t="shared" si="1245"/>
        <v>0</v>
      </c>
      <c r="W8760" s="10">
        <f t="shared" si="1246"/>
        <v>0</v>
      </c>
      <c r="X8760" s="11">
        <f t="shared" si="1247"/>
        <v>0</v>
      </c>
      <c r="Y8760" s="11">
        <f t="shared" si="1248"/>
        <v>0</v>
      </c>
      <c r="Z8760" s="12" t="str">
        <f t="shared" si="1249"/>
        <v>Torque/Speed Control 1</v>
      </c>
    </row>
    <row r="8761" spans="8:26" x14ac:dyDescent="0.3">
      <c r="H8761" s="244"/>
      <c r="I8761" s="244"/>
      <c r="J8761" s="244"/>
      <c r="K8761" s="244"/>
      <c r="L8761" s="244"/>
      <c r="M8761" s="244"/>
      <c r="N8761" s="244"/>
      <c r="O8761" s="244"/>
      <c r="P8761" s="244"/>
      <c r="Q8761" s="244"/>
      <c r="R8761" s="6">
        <f t="shared" si="1241"/>
        <v>0</v>
      </c>
      <c r="S8761" s="6">
        <f t="shared" si="1242"/>
        <v>0</v>
      </c>
      <c r="T8761" s="7">
        <f t="shared" si="1243"/>
        <v>0</v>
      </c>
      <c r="U8761" s="121" t="str">
        <f t="shared" si="1244"/>
        <v>0</v>
      </c>
      <c r="V8761" s="10">
        <f t="shared" si="1245"/>
        <v>0</v>
      </c>
      <c r="W8761" s="10">
        <f t="shared" si="1246"/>
        <v>0</v>
      </c>
      <c r="X8761" s="11">
        <f t="shared" si="1247"/>
        <v>0</v>
      </c>
      <c r="Y8761" s="11">
        <f t="shared" si="1248"/>
        <v>0</v>
      </c>
      <c r="Z8761" s="12" t="str">
        <f t="shared" si="1249"/>
        <v>Torque/Speed Control 1</v>
      </c>
    </row>
    <row r="8762" spans="8:26" x14ac:dyDescent="0.3">
      <c r="H8762" s="244"/>
      <c r="I8762" s="244"/>
      <c r="J8762" s="244"/>
      <c r="K8762" s="244"/>
      <c r="L8762" s="244"/>
      <c r="M8762" s="244"/>
      <c r="N8762" s="244"/>
      <c r="O8762" s="244"/>
      <c r="P8762" s="244"/>
      <c r="Q8762" s="244"/>
      <c r="R8762" s="6">
        <f t="shared" si="1241"/>
        <v>0</v>
      </c>
      <c r="S8762" s="6">
        <f t="shared" si="1242"/>
        <v>0</v>
      </c>
      <c r="T8762" s="7">
        <f t="shared" si="1243"/>
        <v>0</v>
      </c>
      <c r="U8762" s="121" t="str">
        <f t="shared" si="1244"/>
        <v>0</v>
      </c>
      <c r="V8762" s="10">
        <f t="shared" si="1245"/>
        <v>0</v>
      </c>
      <c r="W8762" s="10">
        <f t="shared" si="1246"/>
        <v>0</v>
      </c>
      <c r="X8762" s="11">
        <f t="shared" si="1247"/>
        <v>0</v>
      </c>
      <c r="Y8762" s="11">
        <f t="shared" si="1248"/>
        <v>0</v>
      </c>
      <c r="Z8762" s="12" t="str">
        <f t="shared" si="1249"/>
        <v>Torque/Speed Control 1</v>
      </c>
    </row>
    <row r="8763" spans="8:26" x14ac:dyDescent="0.3">
      <c r="H8763" s="244"/>
      <c r="I8763" s="244"/>
      <c r="J8763" s="244"/>
      <c r="K8763" s="244"/>
      <c r="L8763" s="244"/>
      <c r="M8763" s="244"/>
      <c r="N8763" s="244"/>
      <c r="O8763" s="244"/>
      <c r="P8763" s="244"/>
      <c r="Q8763" s="244"/>
      <c r="R8763" s="6">
        <f t="shared" si="1241"/>
        <v>0</v>
      </c>
      <c r="S8763" s="6">
        <f t="shared" si="1242"/>
        <v>0</v>
      </c>
      <c r="T8763" s="7">
        <f t="shared" si="1243"/>
        <v>0</v>
      </c>
      <c r="U8763" s="121" t="str">
        <f t="shared" si="1244"/>
        <v>0</v>
      </c>
      <c r="V8763" s="10">
        <f t="shared" si="1245"/>
        <v>0</v>
      </c>
      <c r="W8763" s="10">
        <f t="shared" si="1246"/>
        <v>0</v>
      </c>
      <c r="X8763" s="11">
        <f t="shared" si="1247"/>
        <v>0</v>
      </c>
      <c r="Y8763" s="11">
        <f t="shared" si="1248"/>
        <v>0</v>
      </c>
      <c r="Z8763" s="12" t="str">
        <f t="shared" si="1249"/>
        <v>Torque/Speed Control 1</v>
      </c>
    </row>
    <row r="8764" spans="8:26" x14ac:dyDescent="0.3">
      <c r="H8764" s="244"/>
      <c r="I8764" s="244"/>
      <c r="J8764" s="244"/>
      <c r="K8764" s="244"/>
      <c r="L8764" s="244"/>
      <c r="M8764" s="244"/>
      <c r="N8764" s="244"/>
      <c r="O8764" s="244"/>
      <c r="P8764" s="244"/>
      <c r="Q8764" s="244"/>
      <c r="R8764" s="6">
        <f t="shared" si="1241"/>
        <v>0</v>
      </c>
      <c r="S8764" s="6">
        <f t="shared" si="1242"/>
        <v>0</v>
      </c>
      <c r="T8764" s="7">
        <f t="shared" si="1243"/>
        <v>0</v>
      </c>
      <c r="U8764" s="121" t="str">
        <f t="shared" si="1244"/>
        <v>0</v>
      </c>
      <c r="V8764" s="10">
        <f t="shared" si="1245"/>
        <v>0</v>
      </c>
      <c r="W8764" s="10">
        <f t="shared" si="1246"/>
        <v>0</v>
      </c>
      <c r="X8764" s="11">
        <f t="shared" si="1247"/>
        <v>0</v>
      </c>
      <c r="Y8764" s="11">
        <f t="shared" si="1248"/>
        <v>0</v>
      </c>
      <c r="Z8764" s="12" t="str">
        <f t="shared" si="1249"/>
        <v>Torque/Speed Control 1</v>
      </c>
    </row>
    <row r="8765" spans="8:26" x14ac:dyDescent="0.3">
      <c r="H8765" s="244"/>
      <c r="I8765" s="244"/>
      <c r="J8765" s="244"/>
      <c r="K8765" s="244"/>
      <c r="L8765" s="244"/>
      <c r="M8765" s="244"/>
      <c r="N8765" s="244"/>
      <c r="O8765" s="244"/>
      <c r="P8765" s="244"/>
      <c r="Q8765" s="244"/>
      <c r="R8765" s="6">
        <f t="shared" ref="R8765:R8828" si="1250">_xlfn.BITRSHIFT(_xlfn.BITAND(HEX2DEC(H8765),HEX2DEC("1C000000")),26)</f>
        <v>0</v>
      </c>
      <c r="S8765" s="6">
        <f t="shared" ref="S8765:S8828" si="1251">_xlfn.BITRSHIFT(_xlfn.BITAND(HEX2DEC(H8765),HEX2DEC("01000000")),24)</f>
        <v>0</v>
      </c>
      <c r="T8765" s="7">
        <f t="shared" ref="T8765:T8828" si="1252">IF(_xlfn.BITRSHIFT(_xlfn.BITAND(HEX2DEC(H8765),HEX2DEC("0FF0000")),16)&lt;240,_xlfn.BITRSHIFT(_xlfn.BITAND(HEX2DEC(H8765),HEX2DEC("1FF0000")),8),_xlfn.BITRSHIFT(_xlfn.BITAND(HEX2DEC(H8765),HEX2DEC("1FFFF00")),8))</f>
        <v>0</v>
      </c>
      <c r="U8765" s="121" t="str">
        <f t="shared" ref="U8765:U8828" si="1253">DEC2HEX(T8765)</f>
        <v>0</v>
      </c>
      <c r="V8765" s="10">
        <f t="shared" ref="V8765:V8828" si="1254">_xlfn.BITRSHIFT(_xlfn.BITAND(HEX2DEC(H8765),HEX2DEC("0FF0000")),16)</f>
        <v>0</v>
      </c>
      <c r="W8765" s="10">
        <f t="shared" ref="W8765:W8828" si="1255">_xlfn.BITRSHIFT(_xlfn.BITAND(HEX2DEC(H8765),HEX2DEC("FF00")),8)</f>
        <v>0</v>
      </c>
      <c r="X8765" s="11">
        <f t="shared" ref="X8765:X8828" si="1256">_xlfn.BITAND(HEX2DEC(H8765),HEX2DEC("00000FF"))</f>
        <v>0</v>
      </c>
      <c r="Y8765" s="11">
        <f t="shared" ref="Y8765:Y8828" si="1257">IF(_xlfn.BITRSHIFT(_xlfn.BITAND(HEX2DEC(H8765),HEX2DEC("0FF0000")),16)&lt;240,_xlfn.BITRSHIFT(_xlfn.BITAND(HEX2DEC(H8765),HEX2DEC("0FF00")),8),_xlfn.BITRSHIFT(_xlfn.BITAND(HEX2DEC(H8765),HEX2DEC("0FF0000")),16))</f>
        <v>0</v>
      </c>
      <c r="Z8765" s="12" t="str">
        <f t="shared" ref="Z8765:Z8828" si="1258">VLOOKUP(T8765,BO:BP,2,FALSE)</f>
        <v>Torque/Speed Control 1</v>
      </c>
    </row>
    <row r="8766" spans="8:26" x14ac:dyDescent="0.3">
      <c r="H8766" s="244"/>
      <c r="I8766" s="244"/>
      <c r="J8766" s="244"/>
      <c r="K8766" s="244"/>
      <c r="L8766" s="244"/>
      <c r="M8766" s="244"/>
      <c r="N8766" s="244"/>
      <c r="O8766" s="244"/>
      <c r="P8766" s="244"/>
      <c r="Q8766" s="244"/>
      <c r="R8766" s="6">
        <f t="shared" si="1250"/>
        <v>0</v>
      </c>
      <c r="S8766" s="6">
        <f t="shared" si="1251"/>
        <v>0</v>
      </c>
      <c r="T8766" s="7">
        <f t="shared" si="1252"/>
        <v>0</v>
      </c>
      <c r="U8766" s="121" t="str">
        <f t="shared" si="1253"/>
        <v>0</v>
      </c>
      <c r="V8766" s="10">
        <f t="shared" si="1254"/>
        <v>0</v>
      </c>
      <c r="W8766" s="10">
        <f t="shared" si="1255"/>
        <v>0</v>
      </c>
      <c r="X8766" s="11">
        <f t="shared" si="1256"/>
        <v>0</v>
      </c>
      <c r="Y8766" s="11">
        <f t="shared" si="1257"/>
        <v>0</v>
      </c>
      <c r="Z8766" s="12" t="str">
        <f t="shared" si="1258"/>
        <v>Torque/Speed Control 1</v>
      </c>
    </row>
    <row r="8767" spans="8:26" x14ac:dyDescent="0.3">
      <c r="H8767" s="244"/>
      <c r="I8767" s="244"/>
      <c r="J8767" s="244"/>
      <c r="K8767" s="244"/>
      <c r="L8767" s="244"/>
      <c r="M8767" s="244"/>
      <c r="N8767" s="244"/>
      <c r="O8767" s="244"/>
      <c r="P8767" s="244"/>
      <c r="Q8767" s="244"/>
      <c r="R8767" s="6">
        <f t="shared" si="1250"/>
        <v>0</v>
      </c>
      <c r="S8767" s="6">
        <f t="shared" si="1251"/>
        <v>0</v>
      </c>
      <c r="T8767" s="7">
        <f t="shared" si="1252"/>
        <v>0</v>
      </c>
      <c r="U8767" s="121" t="str">
        <f t="shared" si="1253"/>
        <v>0</v>
      </c>
      <c r="V8767" s="10">
        <f t="shared" si="1254"/>
        <v>0</v>
      </c>
      <c r="W8767" s="10">
        <f t="shared" si="1255"/>
        <v>0</v>
      </c>
      <c r="X8767" s="11">
        <f t="shared" si="1256"/>
        <v>0</v>
      </c>
      <c r="Y8767" s="11">
        <f t="shared" si="1257"/>
        <v>0</v>
      </c>
      <c r="Z8767" s="12" t="str">
        <f t="shared" si="1258"/>
        <v>Torque/Speed Control 1</v>
      </c>
    </row>
    <row r="8768" spans="8:26" x14ac:dyDescent="0.3">
      <c r="H8768" s="244"/>
      <c r="I8768" s="244"/>
      <c r="J8768" s="244"/>
      <c r="K8768" s="244"/>
      <c r="L8768" s="244"/>
      <c r="M8768" s="244"/>
      <c r="N8768" s="244"/>
      <c r="O8768" s="244"/>
      <c r="P8768" s="244"/>
      <c r="Q8768" s="244"/>
      <c r="R8768" s="6">
        <f t="shared" si="1250"/>
        <v>0</v>
      </c>
      <c r="S8768" s="6">
        <f t="shared" si="1251"/>
        <v>0</v>
      </c>
      <c r="T8768" s="7">
        <f t="shared" si="1252"/>
        <v>0</v>
      </c>
      <c r="U8768" s="121" t="str">
        <f t="shared" si="1253"/>
        <v>0</v>
      </c>
      <c r="V8768" s="10">
        <f t="shared" si="1254"/>
        <v>0</v>
      </c>
      <c r="W8768" s="10">
        <f t="shared" si="1255"/>
        <v>0</v>
      </c>
      <c r="X8768" s="11">
        <f t="shared" si="1256"/>
        <v>0</v>
      </c>
      <c r="Y8768" s="11">
        <f t="shared" si="1257"/>
        <v>0</v>
      </c>
      <c r="Z8768" s="12" t="str">
        <f t="shared" si="1258"/>
        <v>Torque/Speed Control 1</v>
      </c>
    </row>
    <row r="8769" spans="8:26" x14ac:dyDescent="0.3">
      <c r="H8769" s="244"/>
      <c r="I8769" s="244"/>
      <c r="J8769" s="244"/>
      <c r="K8769" s="244"/>
      <c r="L8769" s="244"/>
      <c r="M8769" s="244"/>
      <c r="N8769" s="244"/>
      <c r="O8769" s="244"/>
      <c r="P8769" s="244"/>
      <c r="Q8769" s="244"/>
      <c r="R8769" s="6">
        <f t="shared" si="1250"/>
        <v>0</v>
      </c>
      <c r="S8769" s="6">
        <f t="shared" si="1251"/>
        <v>0</v>
      </c>
      <c r="T8769" s="7">
        <f t="shared" si="1252"/>
        <v>0</v>
      </c>
      <c r="U8769" s="121" t="str">
        <f t="shared" si="1253"/>
        <v>0</v>
      </c>
      <c r="V8769" s="10">
        <f t="shared" si="1254"/>
        <v>0</v>
      </c>
      <c r="W8769" s="10">
        <f t="shared" si="1255"/>
        <v>0</v>
      </c>
      <c r="X8769" s="11">
        <f t="shared" si="1256"/>
        <v>0</v>
      </c>
      <c r="Y8769" s="11">
        <f t="shared" si="1257"/>
        <v>0</v>
      </c>
      <c r="Z8769" s="12" t="str">
        <f t="shared" si="1258"/>
        <v>Torque/Speed Control 1</v>
      </c>
    </row>
    <row r="8770" spans="8:26" x14ac:dyDescent="0.3">
      <c r="H8770" s="244"/>
      <c r="I8770" s="244"/>
      <c r="J8770" s="244"/>
      <c r="K8770" s="244"/>
      <c r="L8770" s="244"/>
      <c r="M8770" s="244"/>
      <c r="N8770" s="244"/>
      <c r="O8770" s="244"/>
      <c r="P8770" s="244"/>
      <c r="Q8770" s="244"/>
      <c r="R8770" s="6">
        <f t="shared" si="1250"/>
        <v>0</v>
      </c>
      <c r="S8770" s="6">
        <f t="shared" si="1251"/>
        <v>0</v>
      </c>
      <c r="T8770" s="7">
        <f t="shared" si="1252"/>
        <v>0</v>
      </c>
      <c r="U8770" s="121" t="str">
        <f t="shared" si="1253"/>
        <v>0</v>
      </c>
      <c r="V8770" s="10">
        <f t="shared" si="1254"/>
        <v>0</v>
      </c>
      <c r="W8770" s="10">
        <f t="shared" si="1255"/>
        <v>0</v>
      </c>
      <c r="X8770" s="11">
        <f t="shared" si="1256"/>
        <v>0</v>
      </c>
      <c r="Y8770" s="11">
        <f t="shared" si="1257"/>
        <v>0</v>
      </c>
      <c r="Z8770" s="12" t="str">
        <f t="shared" si="1258"/>
        <v>Torque/Speed Control 1</v>
      </c>
    </row>
    <row r="8771" spans="8:26" x14ac:dyDescent="0.3">
      <c r="H8771" s="244"/>
      <c r="I8771" s="244"/>
      <c r="J8771" s="244"/>
      <c r="K8771" s="244"/>
      <c r="L8771" s="244"/>
      <c r="M8771" s="244"/>
      <c r="N8771" s="244"/>
      <c r="O8771" s="244"/>
      <c r="P8771" s="244"/>
      <c r="Q8771" s="244"/>
      <c r="R8771" s="6">
        <f t="shared" si="1250"/>
        <v>0</v>
      </c>
      <c r="S8771" s="6">
        <f t="shared" si="1251"/>
        <v>0</v>
      </c>
      <c r="T8771" s="7">
        <f t="shared" si="1252"/>
        <v>0</v>
      </c>
      <c r="U8771" s="121" t="str">
        <f t="shared" si="1253"/>
        <v>0</v>
      </c>
      <c r="V8771" s="10">
        <f t="shared" si="1254"/>
        <v>0</v>
      </c>
      <c r="W8771" s="10">
        <f t="shared" si="1255"/>
        <v>0</v>
      </c>
      <c r="X8771" s="11">
        <f t="shared" si="1256"/>
        <v>0</v>
      </c>
      <c r="Y8771" s="11">
        <f t="shared" si="1257"/>
        <v>0</v>
      </c>
      <c r="Z8771" s="12" t="str">
        <f t="shared" si="1258"/>
        <v>Torque/Speed Control 1</v>
      </c>
    </row>
    <row r="8772" spans="8:26" x14ac:dyDescent="0.3">
      <c r="H8772" s="244"/>
      <c r="I8772" s="244"/>
      <c r="J8772" s="244"/>
      <c r="K8772" s="244"/>
      <c r="L8772" s="244"/>
      <c r="M8772" s="244"/>
      <c r="N8772" s="244"/>
      <c r="O8772" s="244"/>
      <c r="P8772" s="244"/>
      <c r="Q8772" s="244"/>
      <c r="R8772" s="6">
        <f t="shared" si="1250"/>
        <v>0</v>
      </c>
      <c r="S8772" s="6">
        <f t="shared" si="1251"/>
        <v>0</v>
      </c>
      <c r="T8772" s="7">
        <f t="shared" si="1252"/>
        <v>0</v>
      </c>
      <c r="U8772" s="121" t="str">
        <f t="shared" si="1253"/>
        <v>0</v>
      </c>
      <c r="V8772" s="10">
        <f t="shared" si="1254"/>
        <v>0</v>
      </c>
      <c r="W8772" s="10">
        <f t="shared" si="1255"/>
        <v>0</v>
      </c>
      <c r="X8772" s="11">
        <f t="shared" si="1256"/>
        <v>0</v>
      </c>
      <c r="Y8772" s="11">
        <f t="shared" si="1257"/>
        <v>0</v>
      </c>
      <c r="Z8772" s="12" t="str">
        <f t="shared" si="1258"/>
        <v>Torque/Speed Control 1</v>
      </c>
    </row>
    <row r="8773" spans="8:26" x14ac:dyDescent="0.3">
      <c r="H8773" s="244"/>
      <c r="I8773" s="244"/>
      <c r="J8773" s="244"/>
      <c r="K8773" s="244"/>
      <c r="L8773" s="244"/>
      <c r="M8773" s="244"/>
      <c r="N8773" s="244"/>
      <c r="O8773" s="244"/>
      <c r="P8773" s="244"/>
      <c r="Q8773" s="244"/>
      <c r="R8773" s="6">
        <f t="shared" si="1250"/>
        <v>0</v>
      </c>
      <c r="S8773" s="6">
        <f t="shared" si="1251"/>
        <v>0</v>
      </c>
      <c r="T8773" s="7">
        <f t="shared" si="1252"/>
        <v>0</v>
      </c>
      <c r="U8773" s="121" t="str">
        <f t="shared" si="1253"/>
        <v>0</v>
      </c>
      <c r="V8773" s="10">
        <f t="shared" si="1254"/>
        <v>0</v>
      </c>
      <c r="W8773" s="10">
        <f t="shared" si="1255"/>
        <v>0</v>
      </c>
      <c r="X8773" s="11">
        <f t="shared" si="1256"/>
        <v>0</v>
      </c>
      <c r="Y8773" s="11">
        <f t="shared" si="1257"/>
        <v>0</v>
      </c>
      <c r="Z8773" s="12" t="str">
        <f t="shared" si="1258"/>
        <v>Torque/Speed Control 1</v>
      </c>
    </row>
    <row r="8774" spans="8:26" x14ac:dyDescent="0.3">
      <c r="H8774" s="244"/>
      <c r="I8774" s="244"/>
      <c r="J8774" s="244"/>
      <c r="K8774" s="244"/>
      <c r="L8774" s="244"/>
      <c r="M8774" s="244"/>
      <c r="N8774" s="244"/>
      <c r="O8774" s="244"/>
      <c r="P8774" s="244"/>
      <c r="Q8774" s="244"/>
      <c r="R8774" s="6">
        <f t="shared" si="1250"/>
        <v>0</v>
      </c>
      <c r="S8774" s="6">
        <f t="shared" si="1251"/>
        <v>0</v>
      </c>
      <c r="T8774" s="7">
        <f t="shared" si="1252"/>
        <v>0</v>
      </c>
      <c r="U8774" s="121" t="str">
        <f t="shared" si="1253"/>
        <v>0</v>
      </c>
      <c r="V8774" s="10">
        <f t="shared" si="1254"/>
        <v>0</v>
      </c>
      <c r="W8774" s="10">
        <f t="shared" si="1255"/>
        <v>0</v>
      </c>
      <c r="X8774" s="11">
        <f t="shared" si="1256"/>
        <v>0</v>
      </c>
      <c r="Y8774" s="11">
        <f t="shared" si="1257"/>
        <v>0</v>
      </c>
      <c r="Z8774" s="12" t="str">
        <f t="shared" si="1258"/>
        <v>Torque/Speed Control 1</v>
      </c>
    </row>
    <row r="8775" spans="8:26" x14ac:dyDescent="0.3">
      <c r="H8775" s="244"/>
      <c r="I8775" s="244"/>
      <c r="J8775" s="244"/>
      <c r="K8775" s="244"/>
      <c r="L8775" s="244"/>
      <c r="M8775" s="244"/>
      <c r="N8775" s="244"/>
      <c r="O8775" s="244"/>
      <c r="P8775" s="244"/>
      <c r="Q8775" s="244"/>
      <c r="R8775" s="6">
        <f t="shared" si="1250"/>
        <v>0</v>
      </c>
      <c r="S8775" s="6">
        <f t="shared" si="1251"/>
        <v>0</v>
      </c>
      <c r="T8775" s="7">
        <f t="shared" si="1252"/>
        <v>0</v>
      </c>
      <c r="U8775" s="121" t="str">
        <f t="shared" si="1253"/>
        <v>0</v>
      </c>
      <c r="V8775" s="10">
        <f t="shared" si="1254"/>
        <v>0</v>
      </c>
      <c r="W8775" s="10">
        <f t="shared" si="1255"/>
        <v>0</v>
      </c>
      <c r="X8775" s="11">
        <f t="shared" si="1256"/>
        <v>0</v>
      </c>
      <c r="Y8775" s="11">
        <f t="shared" si="1257"/>
        <v>0</v>
      </c>
      <c r="Z8775" s="12" t="str">
        <f t="shared" si="1258"/>
        <v>Torque/Speed Control 1</v>
      </c>
    </row>
    <row r="8776" spans="8:26" x14ac:dyDescent="0.3">
      <c r="H8776" s="244"/>
      <c r="I8776" s="244"/>
      <c r="J8776" s="244"/>
      <c r="K8776" s="244"/>
      <c r="L8776" s="244"/>
      <c r="M8776" s="244"/>
      <c r="N8776" s="244"/>
      <c r="O8776" s="244"/>
      <c r="P8776" s="244"/>
      <c r="Q8776" s="244"/>
      <c r="R8776" s="6">
        <f t="shared" si="1250"/>
        <v>0</v>
      </c>
      <c r="S8776" s="6">
        <f t="shared" si="1251"/>
        <v>0</v>
      </c>
      <c r="T8776" s="7">
        <f t="shared" si="1252"/>
        <v>0</v>
      </c>
      <c r="U8776" s="121" t="str">
        <f t="shared" si="1253"/>
        <v>0</v>
      </c>
      <c r="V8776" s="10">
        <f t="shared" si="1254"/>
        <v>0</v>
      </c>
      <c r="W8776" s="10">
        <f t="shared" si="1255"/>
        <v>0</v>
      </c>
      <c r="X8776" s="11">
        <f t="shared" si="1256"/>
        <v>0</v>
      </c>
      <c r="Y8776" s="11">
        <f t="shared" si="1257"/>
        <v>0</v>
      </c>
      <c r="Z8776" s="12" t="str">
        <f t="shared" si="1258"/>
        <v>Torque/Speed Control 1</v>
      </c>
    </row>
    <row r="8777" spans="8:26" x14ac:dyDescent="0.3">
      <c r="H8777" s="244"/>
      <c r="I8777" s="244"/>
      <c r="J8777" s="244"/>
      <c r="K8777" s="244"/>
      <c r="L8777" s="244"/>
      <c r="M8777" s="244"/>
      <c r="N8777" s="244"/>
      <c r="O8777" s="244"/>
      <c r="P8777" s="244"/>
      <c r="Q8777" s="244"/>
      <c r="R8777" s="6">
        <f t="shared" si="1250"/>
        <v>0</v>
      </c>
      <c r="S8777" s="6">
        <f t="shared" si="1251"/>
        <v>0</v>
      </c>
      <c r="T8777" s="7">
        <f t="shared" si="1252"/>
        <v>0</v>
      </c>
      <c r="U8777" s="121" t="str">
        <f t="shared" si="1253"/>
        <v>0</v>
      </c>
      <c r="V8777" s="10">
        <f t="shared" si="1254"/>
        <v>0</v>
      </c>
      <c r="W8777" s="10">
        <f t="shared" si="1255"/>
        <v>0</v>
      </c>
      <c r="X8777" s="11">
        <f t="shared" si="1256"/>
        <v>0</v>
      </c>
      <c r="Y8777" s="11">
        <f t="shared" si="1257"/>
        <v>0</v>
      </c>
      <c r="Z8777" s="12" t="str">
        <f t="shared" si="1258"/>
        <v>Torque/Speed Control 1</v>
      </c>
    </row>
    <row r="8778" spans="8:26" x14ac:dyDescent="0.3">
      <c r="H8778" s="244"/>
      <c r="I8778" s="244"/>
      <c r="J8778" s="244"/>
      <c r="K8778" s="244"/>
      <c r="L8778" s="244"/>
      <c r="M8778" s="244"/>
      <c r="N8778" s="244"/>
      <c r="O8778" s="244"/>
      <c r="P8778" s="244"/>
      <c r="Q8778" s="244"/>
      <c r="R8778" s="6">
        <f t="shared" si="1250"/>
        <v>0</v>
      </c>
      <c r="S8778" s="6">
        <f t="shared" si="1251"/>
        <v>0</v>
      </c>
      <c r="T8778" s="7">
        <f t="shared" si="1252"/>
        <v>0</v>
      </c>
      <c r="U8778" s="121" t="str">
        <f t="shared" si="1253"/>
        <v>0</v>
      </c>
      <c r="V8778" s="10">
        <f t="shared" si="1254"/>
        <v>0</v>
      </c>
      <c r="W8778" s="10">
        <f t="shared" si="1255"/>
        <v>0</v>
      </c>
      <c r="X8778" s="11">
        <f t="shared" si="1256"/>
        <v>0</v>
      </c>
      <c r="Y8778" s="11">
        <f t="shared" si="1257"/>
        <v>0</v>
      </c>
      <c r="Z8778" s="12" t="str">
        <f t="shared" si="1258"/>
        <v>Torque/Speed Control 1</v>
      </c>
    </row>
    <row r="8779" spans="8:26" x14ac:dyDescent="0.3">
      <c r="H8779" s="244"/>
      <c r="I8779" s="244"/>
      <c r="J8779" s="244"/>
      <c r="K8779" s="244"/>
      <c r="L8779" s="244"/>
      <c r="M8779" s="244"/>
      <c r="N8779" s="244"/>
      <c r="O8779" s="244"/>
      <c r="P8779" s="244"/>
      <c r="Q8779" s="244"/>
      <c r="R8779" s="6">
        <f t="shared" si="1250"/>
        <v>0</v>
      </c>
      <c r="S8779" s="6">
        <f t="shared" si="1251"/>
        <v>0</v>
      </c>
      <c r="T8779" s="7">
        <f t="shared" si="1252"/>
        <v>0</v>
      </c>
      <c r="U8779" s="121" t="str">
        <f t="shared" si="1253"/>
        <v>0</v>
      </c>
      <c r="V8779" s="10">
        <f t="shared" si="1254"/>
        <v>0</v>
      </c>
      <c r="W8779" s="10">
        <f t="shared" si="1255"/>
        <v>0</v>
      </c>
      <c r="X8779" s="11">
        <f t="shared" si="1256"/>
        <v>0</v>
      </c>
      <c r="Y8779" s="11">
        <f t="shared" si="1257"/>
        <v>0</v>
      </c>
      <c r="Z8779" s="12" t="str">
        <f t="shared" si="1258"/>
        <v>Torque/Speed Control 1</v>
      </c>
    </row>
    <row r="8780" spans="8:26" x14ac:dyDescent="0.3">
      <c r="H8780" s="244"/>
      <c r="I8780" s="244"/>
      <c r="J8780" s="244"/>
      <c r="K8780" s="244"/>
      <c r="L8780" s="244"/>
      <c r="M8780" s="244"/>
      <c r="N8780" s="244"/>
      <c r="O8780" s="244"/>
      <c r="P8780" s="244"/>
      <c r="Q8780" s="244"/>
      <c r="R8780" s="6">
        <f t="shared" si="1250"/>
        <v>0</v>
      </c>
      <c r="S8780" s="6">
        <f t="shared" si="1251"/>
        <v>0</v>
      </c>
      <c r="T8780" s="7">
        <f t="shared" si="1252"/>
        <v>0</v>
      </c>
      <c r="U8780" s="121" t="str">
        <f t="shared" si="1253"/>
        <v>0</v>
      </c>
      <c r="V8780" s="10">
        <f t="shared" si="1254"/>
        <v>0</v>
      </c>
      <c r="W8780" s="10">
        <f t="shared" si="1255"/>
        <v>0</v>
      </c>
      <c r="X8780" s="11">
        <f t="shared" si="1256"/>
        <v>0</v>
      </c>
      <c r="Y8780" s="11">
        <f t="shared" si="1257"/>
        <v>0</v>
      </c>
      <c r="Z8780" s="12" t="str">
        <f t="shared" si="1258"/>
        <v>Torque/Speed Control 1</v>
      </c>
    </row>
    <row r="8781" spans="8:26" x14ac:dyDescent="0.3">
      <c r="H8781" s="244"/>
      <c r="I8781" s="244"/>
      <c r="J8781" s="244"/>
      <c r="K8781" s="244"/>
      <c r="L8781" s="244"/>
      <c r="M8781" s="244"/>
      <c r="N8781" s="244"/>
      <c r="O8781" s="244"/>
      <c r="P8781" s="244"/>
      <c r="Q8781" s="244"/>
      <c r="R8781" s="6">
        <f t="shared" si="1250"/>
        <v>0</v>
      </c>
      <c r="S8781" s="6">
        <f t="shared" si="1251"/>
        <v>0</v>
      </c>
      <c r="T8781" s="7">
        <f t="shared" si="1252"/>
        <v>0</v>
      </c>
      <c r="U8781" s="121" t="str">
        <f t="shared" si="1253"/>
        <v>0</v>
      </c>
      <c r="V8781" s="10">
        <f t="shared" si="1254"/>
        <v>0</v>
      </c>
      <c r="W8781" s="10">
        <f t="shared" si="1255"/>
        <v>0</v>
      </c>
      <c r="X8781" s="11">
        <f t="shared" si="1256"/>
        <v>0</v>
      </c>
      <c r="Y8781" s="11">
        <f t="shared" si="1257"/>
        <v>0</v>
      </c>
      <c r="Z8781" s="12" t="str">
        <f t="shared" si="1258"/>
        <v>Torque/Speed Control 1</v>
      </c>
    </row>
    <row r="8782" spans="8:26" x14ac:dyDescent="0.3">
      <c r="H8782" s="244"/>
      <c r="I8782" s="244"/>
      <c r="J8782" s="244"/>
      <c r="K8782" s="244"/>
      <c r="L8782" s="244"/>
      <c r="M8782" s="244"/>
      <c r="N8782" s="244"/>
      <c r="O8782" s="244"/>
      <c r="P8782" s="244"/>
      <c r="Q8782" s="244"/>
      <c r="R8782" s="6">
        <f t="shared" si="1250"/>
        <v>0</v>
      </c>
      <c r="S8782" s="6">
        <f t="shared" si="1251"/>
        <v>0</v>
      </c>
      <c r="T8782" s="7">
        <f t="shared" si="1252"/>
        <v>0</v>
      </c>
      <c r="U8782" s="121" t="str">
        <f t="shared" si="1253"/>
        <v>0</v>
      </c>
      <c r="V8782" s="10">
        <f t="shared" si="1254"/>
        <v>0</v>
      </c>
      <c r="W8782" s="10">
        <f t="shared" si="1255"/>
        <v>0</v>
      </c>
      <c r="X8782" s="11">
        <f t="shared" si="1256"/>
        <v>0</v>
      </c>
      <c r="Y8782" s="11">
        <f t="shared" si="1257"/>
        <v>0</v>
      </c>
      <c r="Z8782" s="12" t="str">
        <f t="shared" si="1258"/>
        <v>Torque/Speed Control 1</v>
      </c>
    </row>
    <row r="8783" spans="8:26" x14ac:dyDescent="0.3">
      <c r="H8783" s="244"/>
      <c r="I8783" s="244"/>
      <c r="J8783" s="244"/>
      <c r="K8783" s="244"/>
      <c r="L8783" s="244"/>
      <c r="M8783" s="244"/>
      <c r="N8783" s="244"/>
      <c r="O8783" s="244"/>
      <c r="P8783" s="244"/>
      <c r="Q8783" s="244"/>
      <c r="R8783" s="6">
        <f t="shared" si="1250"/>
        <v>0</v>
      </c>
      <c r="S8783" s="6">
        <f t="shared" si="1251"/>
        <v>0</v>
      </c>
      <c r="T8783" s="7">
        <f t="shared" si="1252"/>
        <v>0</v>
      </c>
      <c r="U8783" s="121" t="str">
        <f t="shared" si="1253"/>
        <v>0</v>
      </c>
      <c r="V8783" s="10">
        <f t="shared" si="1254"/>
        <v>0</v>
      </c>
      <c r="W8783" s="10">
        <f t="shared" si="1255"/>
        <v>0</v>
      </c>
      <c r="X8783" s="11">
        <f t="shared" si="1256"/>
        <v>0</v>
      </c>
      <c r="Y8783" s="11">
        <f t="shared" si="1257"/>
        <v>0</v>
      </c>
      <c r="Z8783" s="12" t="str">
        <f t="shared" si="1258"/>
        <v>Torque/Speed Control 1</v>
      </c>
    </row>
    <row r="8784" spans="8:26" x14ac:dyDescent="0.3">
      <c r="H8784" s="244"/>
      <c r="I8784" s="244"/>
      <c r="J8784" s="244"/>
      <c r="K8784" s="244"/>
      <c r="L8784" s="244"/>
      <c r="M8784" s="244"/>
      <c r="N8784" s="244"/>
      <c r="O8784" s="244"/>
      <c r="P8784" s="244"/>
      <c r="Q8784" s="244"/>
      <c r="R8784" s="6">
        <f t="shared" si="1250"/>
        <v>0</v>
      </c>
      <c r="S8784" s="6">
        <f t="shared" si="1251"/>
        <v>0</v>
      </c>
      <c r="T8784" s="7">
        <f t="shared" si="1252"/>
        <v>0</v>
      </c>
      <c r="U8784" s="121" t="str">
        <f t="shared" si="1253"/>
        <v>0</v>
      </c>
      <c r="V8784" s="10">
        <f t="shared" si="1254"/>
        <v>0</v>
      </c>
      <c r="W8784" s="10">
        <f t="shared" si="1255"/>
        <v>0</v>
      </c>
      <c r="X8784" s="11">
        <f t="shared" si="1256"/>
        <v>0</v>
      </c>
      <c r="Y8784" s="11">
        <f t="shared" si="1257"/>
        <v>0</v>
      </c>
      <c r="Z8784" s="12" t="str">
        <f t="shared" si="1258"/>
        <v>Torque/Speed Control 1</v>
      </c>
    </row>
    <row r="8785" spans="8:26" x14ac:dyDescent="0.3">
      <c r="H8785" s="244"/>
      <c r="I8785" s="244"/>
      <c r="J8785" s="244"/>
      <c r="K8785" s="244"/>
      <c r="L8785" s="244"/>
      <c r="M8785" s="244"/>
      <c r="N8785" s="244"/>
      <c r="O8785" s="244"/>
      <c r="P8785" s="244"/>
      <c r="Q8785" s="244"/>
      <c r="R8785" s="6">
        <f t="shared" si="1250"/>
        <v>0</v>
      </c>
      <c r="S8785" s="6">
        <f t="shared" si="1251"/>
        <v>0</v>
      </c>
      <c r="T8785" s="7">
        <f t="shared" si="1252"/>
        <v>0</v>
      </c>
      <c r="U8785" s="121" t="str">
        <f t="shared" si="1253"/>
        <v>0</v>
      </c>
      <c r="V8785" s="10">
        <f t="shared" si="1254"/>
        <v>0</v>
      </c>
      <c r="W8785" s="10">
        <f t="shared" si="1255"/>
        <v>0</v>
      </c>
      <c r="X8785" s="11">
        <f t="shared" si="1256"/>
        <v>0</v>
      </c>
      <c r="Y8785" s="11">
        <f t="shared" si="1257"/>
        <v>0</v>
      </c>
      <c r="Z8785" s="12" t="str">
        <f t="shared" si="1258"/>
        <v>Torque/Speed Control 1</v>
      </c>
    </row>
    <row r="8786" spans="8:26" x14ac:dyDescent="0.3">
      <c r="H8786" s="244"/>
      <c r="I8786" s="244"/>
      <c r="J8786" s="244"/>
      <c r="K8786" s="244"/>
      <c r="L8786" s="244"/>
      <c r="M8786" s="244"/>
      <c r="N8786" s="244"/>
      <c r="O8786" s="244"/>
      <c r="P8786" s="244"/>
      <c r="Q8786" s="244"/>
      <c r="R8786" s="6">
        <f t="shared" si="1250"/>
        <v>0</v>
      </c>
      <c r="S8786" s="6">
        <f t="shared" si="1251"/>
        <v>0</v>
      </c>
      <c r="T8786" s="7">
        <f t="shared" si="1252"/>
        <v>0</v>
      </c>
      <c r="U8786" s="121" t="str">
        <f t="shared" si="1253"/>
        <v>0</v>
      </c>
      <c r="V8786" s="10">
        <f t="shared" si="1254"/>
        <v>0</v>
      </c>
      <c r="W8786" s="10">
        <f t="shared" si="1255"/>
        <v>0</v>
      </c>
      <c r="X8786" s="11">
        <f t="shared" si="1256"/>
        <v>0</v>
      </c>
      <c r="Y8786" s="11">
        <f t="shared" si="1257"/>
        <v>0</v>
      </c>
      <c r="Z8786" s="12" t="str">
        <f t="shared" si="1258"/>
        <v>Torque/Speed Control 1</v>
      </c>
    </row>
    <row r="8787" spans="8:26" x14ac:dyDescent="0.3">
      <c r="H8787" s="244"/>
      <c r="I8787" s="244"/>
      <c r="J8787" s="244"/>
      <c r="K8787" s="244"/>
      <c r="L8787" s="244"/>
      <c r="M8787" s="244"/>
      <c r="N8787" s="244"/>
      <c r="O8787" s="244"/>
      <c r="P8787" s="244"/>
      <c r="Q8787" s="244"/>
      <c r="R8787" s="6">
        <f t="shared" si="1250"/>
        <v>0</v>
      </c>
      <c r="S8787" s="6">
        <f t="shared" si="1251"/>
        <v>0</v>
      </c>
      <c r="T8787" s="7">
        <f t="shared" si="1252"/>
        <v>0</v>
      </c>
      <c r="U8787" s="121" t="str">
        <f t="shared" si="1253"/>
        <v>0</v>
      </c>
      <c r="V8787" s="10">
        <f t="shared" si="1254"/>
        <v>0</v>
      </c>
      <c r="W8787" s="10">
        <f t="shared" si="1255"/>
        <v>0</v>
      </c>
      <c r="X8787" s="11">
        <f t="shared" si="1256"/>
        <v>0</v>
      </c>
      <c r="Y8787" s="11">
        <f t="shared" si="1257"/>
        <v>0</v>
      </c>
      <c r="Z8787" s="12" t="str">
        <f t="shared" si="1258"/>
        <v>Torque/Speed Control 1</v>
      </c>
    </row>
    <row r="8788" spans="8:26" x14ac:dyDescent="0.3">
      <c r="H8788" s="244"/>
      <c r="I8788" s="244"/>
      <c r="J8788" s="244"/>
      <c r="K8788" s="244"/>
      <c r="L8788" s="244"/>
      <c r="M8788" s="244"/>
      <c r="N8788" s="244"/>
      <c r="O8788" s="244"/>
      <c r="P8788" s="244"/>
      <c r="Q8788" s="244"/>
      <c r="R8788" s="6">
        <f t="shared" si="1250"/>
        <v>0</v>
      </c>
      <c r="S8788" s="6">
        <f t="shared" si="1251"/>
        <v>0</v>
      </c>
      <c r="T8788" s="7">
        <f t="shared" si="1252"/>
        <v>0</v>
      </c>
      <c r="U8788" s="121" t="str">
        <f t="shared" si="1253"/>
        <v>0</v>
      </c>
      <c r="V8788" s="10">
        <f t="shared" si="1254"/>
        <v>0</v>
      </c>
      <c r="W8788" s="10">
        <f t="shared" si="1255"/>
        <v>0</v>
      </c>
      <c r="X8788" s="11">
        <f t="shared" si="1256"/>
        <v>0</v>
      </c>
      <c r="Y8788" s="11">
        <f t="shared" si="1257"/>
        <v>0</v>
      </c>
      <c r="Z8788" s="12" t="str">
        <f t="shared" si="1258"/>
        <v>Torque/Speed Control 1</v>
      </c>
    </row>
    <row r="8789" spans="8:26" x14ac:dyDescent="0.3">
      <c r="H8789" s="244"/>
      <c r="I8789" s="244"/>
      <c r="J8789" s="244"/>
      <c r="K8789" s="244"/>
      <c r="L8789" s="244"/>
      <c r="M8789" s="244"/>
      <c r="N8789" s="244"/>
      <c r="O8789" s="244"/>
      <c r="P8789" s="244"/>
      <c r="Q8789" s="244"/>
      <c r="R8789" s="6">
        <f t="shared" si="1250"/>
        <v>0</v>
      </c>
      <c r="S8789" s="6">
        <f t="shared" si="1251"/>
        <v>0</v>
      </c>
      <c r="T8789" s="7">
        <f t="shared" si="1252"/>
        <v>0</v>
      </c>
      <c r="U8789" s="121" t="str">
        <f t="shared" si="1253"/>
        <v>0</v>
      </c>
      <c r="V8789" s="10">
        <f t="shared" si="1254"/>
        <v>0</v>
      </c>
      <c r="W8789" s="10">
        <f t="shared" si="1255"/>
        <v>0</v>
      </c>
      <c r="X8789" s="11">
        <f t="shared" si="1256"/>
        <v>0</v>
      </c>
      <c r="Y8789" s="11">
        <f t="shared" si="1257"/>
        <v>0</v>
      </c>
      <c r="Z8789" s="12" t="str">
        <f t="shared" si="1258"/>
        <v>Torque/Speed Control 1</v>
      </c>
    </row>
    <row r="8790" spans="8:26" x14ac:dyDescent="0.3">
      <c r="H8790" s="244"/>
      <c r="I8790" s="244"/>
      <c r="J8790" s="244"/>
      <c r="K8790" s="244"/>
      <c r="L8790" s="244"/>
      <c r="M8790" s="244"/>
      <c r="N8790" s="244"/>
      <c r="O8790" s="244"/>
      <c r="P8790" s="244"/>
      <c r="Q8790" s="244"/>
      <c r="R8790" s="6">
        <f t="shared" si="1250"/>
        <v>0</v>
      </c>
      <c r="S8790" s="6">
        <f t="shared" si="1251"/>
        <v>0</v>
      </c>
      <c r="T8790" s="7">
        <f t="shared" si="1252"/>
        <v>0</v>
      </c>
      <c r="U8790" s="121" t="str">
        <f t="shared" si="1253"/>
        <v>0</v>
      </c>
      <c r="V8790" s="10">
        <f t="shared" si="1254"/>
        <v>0</v>
      </c>
      <c r="W8790" s="10">
        <f t="shared" si="1255"/>
        <v>0</v>
      </c>
      <c r="X8790" s="11">
        <f t="shared" si="1256"/>
        <v>0</v>
      </c>
      <c r="Y8790" s="11">
        <f t="shared" si="1257"/>
        <v>0</v>
      </c>
      <c r="Z8790" s="12" t="str">
        <f t="shared" si="1258"/>
        <v>Torque/Speed Control 1</v>
      </c>
    </row>
    <row r="8791" spans="8:26" x14ac:dyDescent="0.3">
      <c r="H8791" s="244"/>
      <c r="I8791" s="244"/>
      <c r="J8791" s="244"/>
      <c r="K8791" s="244"/>
      <c r="L8791" s="244"/>
      <c r="M8791" s="244"/>
      <c r="N8791" s="244"/>
      <c r="O8791" s="244"/>
      <c r="P8791" s="244"/>
      <c r="Q8791" s="244"/>
      <c r="R8791" s="6">
        <f t="shared" si="1250"/>
        <v>0</v>
      </c>
      <c r="S8791" s="6">
        <f t="shared" si="1251"/>
        <v>0</v>
      </c>
      <c r="T8791" s="7">
        <f t="shared" si="1252"/>
        <v>0</v>
      </c>
      <c r="U8791" s="121" t="str">
        <f t="shared" si="1253"/>
        <v>0</v>
      </c>
      <c r="V8791" s="10">
        <f t="shared" si="1254"/>
        <v>0</v>
      </c>
      <c r="W8791" s="10">
        <f t="shared" si="1255"/>
        <v>0</v>
      </c>
      <c r="X8791" s="11">
        <f t="shared" si="1256"/>
        <v>0</v>
      </c>
      <c r="Y8791" s="11">
        <f t="shared" si="1257"/>
        <v>0</v>
      </c>
      <c r="Z8791" s="12" t="str">
        <f t="shared" si="1258"/>
        <v>Torque/Speed Control 1</v>
      </c>
    </row>
    <row r="8792" spans="8:26" x14ac:dyDescent="0.3">
      <c r="H8792" s="244"/>
      <c r="I8792" s="244"/>
      <c r="J8792" s="244"/>
      <c r="K8792" s="244"/>
      <c r="L8792" s="244"/>
      <c r="M8792" s="244"/>
      <c r="N8792" s="244"/>
      <c r="O8792" s="244"/>
      <c r="P8792" s="244"/>
      <c r="Q8792" s="244"/>
      <c r="R8792" s="6">
        <f t="shared" si="1250"/>
        <v>0</v>
      </c>
      <c r="S8792" s="6">
        <f t="shared" si="1251"/>
        <v>0</v>
      </c>
      <c r="T8792" s="7">
        <f t="shared" si="1252"/>
        <v>0</v>
      </c>
      <c r="U8792" s="121" t="str">
        <f t="shared" si="1253"/>
        <v>0</v>
      </c>
      <c r="V8792" s="10">
        <f t="shared" si="1254"/>
        <v>0</v>
      </c>
      <c r="W8792" s="10">
        <f t="shared" si="1255"/>
        <v>0</v>
      </c>
      <c r="X8792" s="11">
        <f t="shared" si="1256"/>
        <v>0</v>
      </c>
      <c r="Y8792" s="11">
        <f t="shared" si="1257"/>
        <v>0</v>
      </c>
      <c r="Z8792" s="12" t="str">
        <f t="shared" si="1258"/>
        <v>Torque/Speed Control 1</v>
      </c>
    </row>
    <row r="8793" spans="8:26" x14ac:dyDescent="0.3">
      <c r="H8793" s="244"/>
      <c r="I8793" s="244"/>
      <c r="J8793" s="244"/>
      <c r="K8793" s="244"/>
      <c r="L8793" s="244"/>
      <c r="M8793" s="244"/>
      <c r="N8793" s="244"/>
      <c r="O8793" s="244"/>
      <c r="P8793" s="244"/>
      <c r="Q8793" s="244"/>
      <c r="R8793" s="6">
        <f t="shared" si="1250"/>
        <v>0</v>
      </c>
      <c r="S8793" s="6">
        <f t="shared" si="1251"/>
        <v>0</v>
      </c>
      <c r="T8793" s="7">
        <f t="shared" si="1252"/>
        <v>0</v>
      </c>
      <c r="U8793" s="121" t="str">
        <f t="shared" si="1253"/>
        <v>0</v>
      </c>
      <c r="V8793" s="10">
        <f t="shared" si="1254"/>
        <v>0</v>
      </c>
      <c r="W8793" s="10">
        <f t="shared" si="1255"/>
        <v>0</v>
      </c>
      <c r="X8793" s="11">
        <f t="shared" si="1256"/>
        <v>0</v>
      </c>
      <c r="Y8793" s="11">
        <f t="shared" si="1257"/>
        <v>0</v>
      </c>
      <c r="Z8793" s="12" t="str">
        <f t="shared" si="1258"/>
        <v>Torque/Speed Control 1</v>
      </c>
    </row>
    <row r="8794" spans="8:26" x14ac:dyDescent="0.3">
      <c r="H8794" s="244"/>
      <c r="I8794" s="244"/>
      <c r="J8794" s="244"/>
      <c r="K8794" s="244"/>
      <c r="L8794" s="244"/>
      <c r="M8794" s="244"/>
      <c r="N8794" s="244"/>
      <c r="O8794" s="244"/>
      <c r="P8794" s="244"/>
      <c r="Q8794" s="244"/>
      <c r="R8794" s="6">
        <f t="shared" si="1250"/>
        <v>0</v>
      </c>
      <c r="S8794" s="6">
        <f t="shared" si="1251"/>
        <v>0</v>
      </c>
      <c r="T8794" s="7">
        <f t="shared" si="1252"/>
        <v>0</v>
      </c>
      <c r="U8794" s="121" t="str">
        <f t="shared" si="1253"/>
        <v>0</v>
      </c>
      <c r="V8794" s="10">
        <f t="shared" si="1254"/>
        <v>0</v>
      </c>
      <c r="W8794" s="10">
        <f t="shared" si="1255"/>
        <v>0</v>
      </c>
      <c r="X8794" s="11">
        <f t="shared" si="1256"/>
        <v>0</v>
      </c>
      <c r="Y8794" s="11">
        <f t="shared" si="1257"/>
        <v>0</v>
      </c>
      <c r="Z8794" s="12" t="str">
        <f t="shared" si="1258"/>
        <v>Torque/Speed Control 1</v>
      </c>
    </row>
    <row r="8795" spans="8:26" x14ac:dyDescent="0.3">
      <c r="H8795" s="244"/>
      <c r="I8795" s="244"/>
      <c r="J8795" s="244"/>
      <c r="K8795" s="244"/>
      <c r="L8795" s="244"/>
      <c r="M8795" s="244"/>
      <c r="N8795" s="244"/>
      <c r="O8795" s="244"/>
      <c r="P8795" s="244"/>
      <c r="Q8795" s="244"/>
      <c r="R8795" s="6">
        <f t="shared" si="1250"/>
        <v>0</v>
      </c>
      <c r="S8795" s="6">
        <f t="shared" si="1251"/>
        <v>0</v>
      </c>
      <c r="T8795" s="7">
        <f t="shared" si="1252"/>
        <v>0</v>
      </c>
      <c r="U8795" s="121" t="str">
        <f t="shared" si="1253"/>
        <v>0</v>
      </c>
      <c r="V8795" s="10">
        <f t="shared" si="1254"/>
        <v>0</v>
      </c>
      <c r="W8795" s="10">
        <f t="shared" si="1255"/>
        <v>0</v>
      </c>
      <c r="X8795" s="11">
        <f t="shared" si="1256"/>
        <v>0</v>
      </c>
      <c r="Y8795" s="11">
        <f t="shared" si="1257"/>
        <v>0</v>
      </c>
      <c r="Z8795" s="12" t="str">
        <f t="shared" si="1258"/>
        <v>Torque/Speed Control 1</v>
      </c>
    </row>
    <row r="8796" spans="8:26" x14ac:dyDescent="0.3">
      <c r="H8796" s="244"/>
      <c r="I8796" s="244"/>
      <c r="J8796" s="244"/>
      <c r="K8796" s="244"/>
      <c r="L8796" s="244"/>
      <c r="M8796" s="244"/>
      <c r="N8796" s="244"/>
      <c r="O8796" s="244"/>
      <c r="P8796" s="244"/>
      <c r="Q8796" s="244"/>
      <c r="R8796" s="6">
        <f t="shared" si="1250"/>
        <v>0</v>
      </c>
      <c r="S8796" s="6">
        <f t="shared" si="1251"/>
        <v>0</v>
      </c>
      <c r="T8796" s="7">
        <f t="shared" si="1252"/>
        <v>0</v>
      </c>
      <c r="U8796" s="121" t="str">
        <f t="shared" si="1253"/>
        <v>0</v>
      </c>
      <c r="V8796" s="10">
        <f t="shared" si="1254"/>
        <v>0</v>
      </c>
      <c r="W8796" s="10">
        <f t="shared" si="1255"/>
        <v>0</v>
      </c>
      <c r="X8796" s="11">
        <f t="shared" si="1256"/>
        <v>0</v>
      </c>
      <c r="Y8796" s="11">
        <f t="shared" si="1257"/>
        <v>0</v>
      </c>
      <c r="Z8796" s="12" t="str">
        <f t="shared" si="1258"/>
        <v>Torque/Speed Control 1</v>
      </c>
    </row>
    <row r="8797" spans="8:26" x14ac:dyDescent="0.3">
      <c r="H8797" s="244"/>
      <c r="I8797" s="244"/>
      <c r="J8797" s="244"/>
      <c r="K8797" s="244"/>
      <c r="L8797" s="244"/>
      <c r="M8797" s="244"/>
      <c r="N8797" s="244"/>
      <c r="O8797" s="244"/>
      <c r="P8797" s="244"/>
      <c r="Q8797" s="244"/>
      <c r="R8797" s="6">
        <f t="shared" si="1250"/>
        <v>0</v>
      </c>
      <c r="S8797" s="6">
        <f t="shared" si="1251"/>
        <v>0</v>
      </c>
      <c r="T8797" s="7">
        <f t="shared" si="1252"/>
        <v>0</v>
      </c>
      <c r="U8797" s="121" t="str">
        <f t="shared" si="1253"/>
        <v>0</v>
      </c>
      <c r="V8797" s="10">
        <f t="shared" si="1254"/>
        <v>0</v>
      </c>
      <c r="W8797" s="10">
        <f t="shared" si="1255"/>
        <v>0</v>
      </c>
      <c r="X8797" s="11">
        <f t="shared" si="1256"/>
        <v>0</v>
      </c>
      <c r="Y8797" s="11">
        <f t="shared" si="1257"/>
        <v>0</v>
      </c>
      <c r="Z8797" s="12" t="str">
        <f t="shared" si="1258"/>
        <v>Torque/Speed Control 1</v>
      </c>
    </row>
    <row r="8798" spans="8:26" x14ac:dyDescent="0.3">
      <c r="H8798" s="244"/>
      <c r="I8798" s="244"/>
      <c r="J8798" s="244"/>
      <c r="K8798" s="244"/>
      <c r="L8798" s="244"/>
      <c r="M8798" s="244"/>
      <c r="N8798" s="244"/>
      <c r="O8798" s="244"/>
      <c r="P8798" s="244"/>
      <c r="Q8798" s="244"/>
      <c r="R8798" s="6">
        <f t="shared" si="1250"/>
        <v>0</v>
      </c>
      <c r="S8798" s="6">
        <f t="shared" si="1251"/>
        <v>0</v>
      </c>
      <c r="T8798" s="7">
        <f t="shared" si="1252"/>
        <v>0</v>
      </c>
      <c r="U8798" s="121" t="str">
        <f t="shared" si="1253"/>
        <v>0</v>
      </c>
      <c r="V8798" s="10">
        <f t="shared" si="1254"/>
        <v>0</v>
      </c>
      <c r="W8798" s="10">
        <f t="shared" si="1255"/>
        <v>0</v>
      </c>
      <c r="X8798" s="11">
        <f t="shared" si="1256"/>
        <v>0</v>
      </c>
      <c r="Y8798" s="11">
        <f t="shared" si="1257"/>
        <v>0</v>
      </c>
      <c r="Z8798" s="12" t="str">
        <f t="shared" si="1258"/>
        <v>Torque/Speed Control 1</v>
      </c>
    </row>
    <row r="8799" spans="8:26" x14ac:dyDescent="0.3">
      <c r="H8799" s="244"/>
      <c r="I8799" s="244"/>
      <c r="J8799" s="244"/>
      <c r="K8799" s="244"/>
      <c r="L8799" s="244"/>
      <c r="M8799" s="244"/>
      <c r="N8799" s="244"/>
      <c r="O8799" s="244"/>
      <c r="P8799" s="244"/>
      <c r="Q8799" s="244"/>
      <c r="R8799" s="6">
        <f t="shared" si="1250"/>
        <v>0</v>
      </c>
      <c r="S8799" s="6">
        <f t="shared" si="1251"/>
        <v>0</v>
      </c>
      <c r="T8799" s="7">
        <f t="shared" si="1252"/>
        <v>0</v>
      </c>
      <c r="U8799" s="121" t="str">
        <f t="shared" si="1253"/>
        <v>0</v>
      </c>
      <c r="V8799" s="10">
        <f t="shared" si="1254"/>
        <v>0</v>
      </c>
      <c r="W8799" s="10">
        <f t="shared" si="1255"/>
        <v>0</v>
      </c>
      <c r="X8799" s="11">
        <f t="shared" si="1256"/>
        <v>0</v>
      </c>
      <c r="Y8799" s="11">
        <f t="shared" si="1257"/>
        <v>0</v>
      </c>
      <c r="Z8799" s="12" t="str">
        <f t="shared" si="1258"/>
        <v>Torque/Speed Control 1</v>
      </c>
    </row>
    <row r="8800" spans="8:26" x14ac:dyDescent="0.3">
      <c r="H8800" s="244"/>
      <c r="I8800" s="244"/>
      <c r="J8800" s="244"/>
      <c r="K8800" s="244"/>
      <c r="L8800" s="244"/>
      <c r="M8800" s="244"/>
      <c r="N8800" s="244"/>
      <c r="O8800" s="244"/>
      <c r="P8800" s="244"/>
      <c r="Q8800" s="244"/>
      <c r="R8800" s="6">
        <f t="shared" si="1250"/>
        <v>0</v>
      </c>
      <c r="S8800" s="6">
        <f t="shared" si="1251"/>
        <v>0</v>
      </c>
      <c r="T8800" s="7">
        <f t="shared" si="1252"/>
        <v>0</v>
      </c>
      <c r="U8800" s="121" t="str">
        <f t="shared" si="1253"/>
        <v>0</v>
      </c>
      <c r="V8800" s="10">
        <f t="shared" si="1254"/>
        <v>0</v>
      </c>
      <c r="W8800" s="10">
        <f t="shared" si="1255"/>
        <v>0</v>
      </c>
      <c r="X8800" s="11">
        <f t="shared" si="1256"/>
        <v>0</v>
      </c>
      <c r="Y8800" s="11">
        <f t="shared" si="1257"/>
        <v>0</v>
      </c>
      <c r="Z8800" s="12" t="str">
        <f t="shared" si="1258"/>
        <v>Torque/Speed Control 1</v>
      </c>
    </row>
    <row r="8801" spans="8:26" x14ac:dyDescent="0.3">
      <c r="H8801" s="244"/>
      <c r="I8801" s="244"/>
      <c r="J8801" s="244"/>
      <c r="K8801" s="244"/>
      <c r="L8801" s="244"/>
      <c r="M8801" s="244"/>
      <c r="N8801" s="244"/>
      <c r="O8801" s="244"/>
      <c r="P8801" s="244"/>
      <c r="Q8801" s="244"/>
      <c r="R8801" s="6">
        <f t="shared" si="1250"/>
        <v>0</v>
      </c>
      <c r="S8801" s="6">
        <f t="shared" si="1251"/>
        <v>0</v>
      </c>
      <c r="T8801" s="7">
        <f t="shared" si="1252"/>
        <v>0</v>
      </c>
      <c r="U8801" s="121" t="str">
        <f t="shared" si="1253"/>
        <v>0</v>
      </c>
      <c r="V8801" s="10">
        <f t="shared" si="1254"/>
        <v>0</v>
      </c>
      <c r="W8801" s="10">
        <f t="shared" si="1255"/>
        <v>0</v>
      </c>
      <c r="X8801" s="11">
        <f t="shared" si="1256"/>
        <v>0</v>
      </c>
      <c r="Y8801" s="11">
        <f t="shared" si="1257"/>
        <v>0</v>
      </c>
      <c r="Z8801" s="12" t="str">
        <f t="shared" si="1258"/>
        <v>Torque/Speed Control 1</v>
      </c>
    </row>
    <row r="8802" spans="8:26" x14ac:dyDescent="0.3">
      <c r="H8802" s="244"/>
      <c r="I8802" s="244"/>
      <c r="J8802" s="244"/>
      <c r="K8802" s="244"/>
      <c r="L8802" s="244"/>
      <c r="M8802" s="244"/>
      <c r="N8802" s="244"/>
      <c r="O8802" s="244"/>
      <c r="P8802" s="244"/>
      <c r="Q8802" s="244"/>
      <c r="R8802" s="6">
        <f t="shared" si="1250"/>
        <v>0</v>
      </c>
      <c r="S8802" s="6">
        <f t="shared" si="1251"/>
        <v>0</v>
      </c>
      <c r="T8802" s="7">
        <f t="shared" si="1252"/>
        <v>0</v>
      </c>
      <c r="U8802" s="121" t="str">
        <f t="shared" si="1253"/>
        <v>0</v>
      </c>
      <c r="V8802" s="10">
        <f t="shared" si="1254"/>
        <v>0</v>
      </c>
      <c r="W8802" s="10">
        <f t="shared" si="1255"/>
        <v>0</v>
      </c>
      <c r="X8802" s="11">
        <f t="shared" si="1256"/>
        <v>0</v>
      </c>
      <c r="Y8802" s="11">
        <f t="shared" si="1257"/>
        <v>0</v>
      </c>
      <c r="Z8802" s="12" t="str">
        <f t="shared" si="1258"/>
        <v>Torque/Speed Control 1</v>
      </c>
    </row>
    <row r="8803" spans="8:26" x14ac:dyDescent="0.3">
      <c r="H8803" s="244"/>
      <c r="I8803" s="244"/>
      <c r="J8803" s="244"/>
      <c r="K8803" s="244"/>
      <c r="L8803" s="244"/>
      <c r="M8803" s="244"/>
      <c r="N8803" s="244"/>
      <c r="O8803" s="244"/>
      <c r="P8803" s="244"/>
      <c r="Q8803" s="244"/>
      <c r="R8803" s="6">
        <f t="shared" si="1250"/>
        <v>0</v>
      </c>
      <c r="S8803" s="6">
        <f t="shared" si="1251"/>
        <v>0</v>
      </c>
      <c r="T8803" s="7">
        <f t="shared" si="1252"/>
        <v>0</v>
      </c>
      <c r="U8803" s="121" t="str">
        <f t="shared" si="1253"/>
        <v>0</v>
      </c>
      <c r="V8803" s="10">
        <f t="shared" si="1254"/>
        <v>0</v>
      </c>
      <c r="W8803" s="10">
        <f t="shared" si="1255"/>
        <v>0</v>
      </c>
      <c r="X8803" s="11">
        <f t="shared" si="1256"/>
        <v>0</v>
      </c>
      <c r="Y8803" s="11">
        <f t="shared" si="1257"/>
        <v>0</v>
      </c>
      <c r="Z8803" s="12" t="str">
        <f t="shared" si="1258"/>
        <v>Torque/Speed Control 1</v>
      </c>
    </row>
    <row r="8804" spans="8:26" x14ac:dyDescent="0.3">
      <c r="H8804" s="244"/>
      <c r="I8804" s="244"/>
      <c r="J8804" s="244"/>
      <c r="K8804" s="244"/>
      <c r="L8804" s="244"/>
      <c r="M8804" s="244"/>
      <c r="N8804" s="244"/>
      <c r="O8804" s="244"/>
      <c r="P8804" s="244"/>
      <c r="Q8804" s="244"/>
      <c r="R8804" s="6">
        <f t="shared" si="1250"/>
        <v>0</v>
      </c>
      <c r="S8804" s="6">
        <f t="shared" si="1251"/>
        <v>0</v>
      </c>
      <c r="T8804" s="7">
        <f t="shared" si="1252"/>
        <v>0</v>
      </c>
      <c r="U8804" s="121" t="str">
        <f t="shared" si="1253"/>
        <v>0</v>
      </c>
      <c r="V8804" s="10">
        <f t="shared" si="1254"/>
        <v>0</v>
      </c>
      <c r="W8804" s="10">
        <f t="shared" si="1255"/>
        <v>0</v>
      </c>
      <c r="X8804" s="11">
        <f t="shared" si="1256"/>
        <v>0</v>
      </c>
      <c r="Y8804" s="11">
        <f t="shared" si="1257"/>
        <v>0</v>
      </c>
      <c r="Z8804" s="12" t="str">
        <f t="shared" si="1258"/>
        <v>Torque/Speed Control 1</v>
      </c>
    </row>
    <row r="8805" spans="8:26" x14ac:dyDescent="0.3">
      <c r="H8805" s="244"/>
      <c r="I8805" s="244"/>
      <c r="J8805" s="244"/>
      <c r="K8805" s="244"/>
      <c r="L8805" s="244"/>
      <c r="M8805" s="244"/>
      <c r="N8805" s="244"/>
      <c r="O8805" s="244"/>
      <c r="P8805" s="244"/>
      <c r="Q8805" s="244"/>
      <c r="R8805" s="6">
        <f t="shared" si="1250"/>
        <v>0</v>
      </c>
      <c r="S8805" s="6">
        <f t="shared" si="1251"/>
        <v>0</v>
      </c>
      <c r="T8805" s="7">
        <f t="shared" si="1252"/>
        <v>0</v>
      </c>
      <c r="U8805" s="121" t="str">
        <f t="shared" si="1253"/>
        <v>0</v>
      </c>
      <c r="V8805" s="10">
        <f t="shared" si="1254"/>
        <v>0</v>
      </c>
      <c r="W8805" s="10">
        <f t="shared" si="1255"/>
        <v>0</v>
      </c>
      <c r="X8805" s="11">
        <f t="shared" si="1256"/>
        <v>0</v>
      </c>
      <c r="Y8805" s="11">
        <f t="shared" si="1257"/>
        <v>0</v>
      </c>
      <c r="Z8805" s="12" t="str">
        <f t="shared" si="1258"/>
        <v>Torque/Speed Control 1</v>
      </c>
    </row>
    <row r="8806" spans="8:26" x14ac:dyDescent="0.3">
      <c r="H8806" s="244"/>
      <c r="I8806" s="244"/>
      <c r="J8806" s="244"/>
      <c r="K8806" s="244"/>
      <c r="L8806" s="244"/>
      <c r="M8806" s="244"/>
      <c r="N8806" s="244"/>
      <c r="O8806" s="244"/>
      <c r="P8806" s="244"/>
      <c r="Q8806" s="244"/>
      <c r="R8806" s="6">
        <f t="shared" si="1250"/>
        <v>0</v>
      </c>
      <c r="S8806" s="6">
        <f t="shared" si="1251"/>
        <v>0</v>
      </c>
      <c r="T8806" s="7">
        <f t="shared" si="1252"/>
        <v>0</v>
      </c>
      <c r="U8806" s="121" t="str">
        <f t="shared" si="1253"/>
        <v>0</v>
      </c>
      <c r="V8806" s="10">
        <f t="shared" si="1254"/>
        <v>0</v>
      </c>
      <c r="W8806" s="10">
        <f t="shared" si="1255"/>
        <v>0</v>
      </c>
      <c r="X8806" s="11">
        <f t="shared" si="1256"/>
        <v>0</v>
      </c>
      <c r="Y8806" s="11">
        <f t="shared" si="1257"/>
        <v>0</v>
      </c>
      <c r="Z8806" s="12" t="str">
        <f t="shared" si="1258"/>
        <v>Torque/Speed Control 1</v>
      </c>
    </row>
    <row r="8807" spans="8:26" x14ac:dyDescent="0.3">
      <c r="H8807" s="244"/>
      <c r="I8807" s="244"/>
      <c r="J8807" s="244"/>
      <c r="K8807" s="244"/>
      <c r="L8807" s="244"/>
      <c r="M8807" s="244"/>
      <c r="N8807" s="244"/>
      <c r="O8807" s="244"/>
      <c r="P8807" s="244"/>
      <c r="Q8807" s="244"/>
      <c r="R8807" s="6">
        <f t="shared" si="1250"/>
        <v>0</v>
      </c>
      <c r="S8807" s="6">
        <f t="shared" si="1251"/>
        <v>0</v>
      </c>
      <c r="T8807" s="7">
        <f t="shared" si="1252"/>
        <v>0</v>
      </c>
      <c r="U8807" s="121" t="str">
        <f t="shared" si="1253"/>
        <v>0</v>
      </c>
      <c r="V8807" s="10">
        <f t="shared" si="1254"/>
        <v>0</v>
      </c>
      <c r="W8807" s="10">
        <f t="shared" si="1255"/>
        <v>0</v>
      </c>
      <c r="X8807" s="11">
        <f t="shared" si="1256"/>
        <v>0</v>
      </c>
      <c r="Y8807" s="11">
        <f t="shared" si="1257"/>
        <v>0</v>
      </c>
      <c r="Z8807" s="12" t="str">
        <f t="shared" si="1258"/>
        <v>Torque/Speed Control 1</v>
      </c>
    </row>
    <row r="8808" spans="8:26" x14ac:dyDescent="0.3">
      <c r="H8808" s="244"/>
      <c r="I8808" s="244"/>
      <c r="J8808" s="244"/>
      <c r="K8808" s="244"/>
      <c r="L8808" s="244"/>
      <c r="M8808" s="244"/>
      <c r="N8808" s="244"/>
      <c r="O8808" s="244"/>
      <c r="P8808" s="244"/>
      <c r="Q8808" s="244"/>
      <c r="R8808" s="6">
        <f t="shared" si="1250"/>
        <v>0</v>
      </c>
      <c r="S8808" s="6">
        <f t="shared" si="1251"/>
        <v>0</v>
      </c>
      <c r="T8808" s="7">
        <f t="shared" si="1252"/>
        <v>0</v>
      </c>
      <c r="U8808" s="121" t="str">
        <f t="shared" si="1253"/>
        <v>0</v>
      </c>
      <c r="V8808" s="10">
        <f t="shared" si="1254"/>
        <v>0</v>
      </c>
      <c r="W8808" s="10">
        <f t="shared" si="1255"/>
        <v>0</v>
      </c>
      <c r="X8808" s="11">
        <f t="shared" si="1256"/>
        <v>0</v>
      </c>
      <c r="Y8808" s="11">
        <f t="shared" si="1257"/>
        <v>0</v>
      </c>
      <c r="Z8808" s="12" t="str">
        <f t="shared" si="1258"/>
        <v>Torque/Speed Control 1</v>
      </c>
    </row>
    <row r="8809" spans="8:26" x14ac:dyDescent="0.3">
      <c r="H8809" s="244"/>
      <c r="I8809" s="244"/>
      <c r="J8809" s="244"/>
      <c r="K8809" s="244"/>
      <c r="L8809" s="244"/>
      <c r="M8809" s="244"/>
      <c r="N8809" s="244"/>
      <c r="O8809" s="244"/>
      <c r="P8809" s="244"/>
      <c r="Q8809" s="244"/>
      <c r="R8809" s="6">
        <f t="shared" si="1250"/>
        <v>0</v>
      </c>
      <c r="S8809" s="6">
        <f t="shared" si="1251"/>
        <v>0</v>
      </c>
      <c r="T8809" s="7">
        <f t="shared" si="1252"/>
        <v>0</v>
      </c>
      <c r="U8809" s="121" t="str">
        <f t="shared" si="1253"/>
        <v>0</v>
      </c>
      <c r="V8809" s="10">
        <f t="shared" si="1254"/>
        <v>0</v>
      </c>
      <c r="W8809" s="10">
        <f t="shared" si="1255"/>
        <v>0</v>
      </c>
      <c r="X8809" s="11">
        <f t="shared" si="1256"/>
        <v>0</v>
      </c>
      <c r="Y8809" s="11">
        <f t="shared" si="1257"/>
        <v>0</v>
      </c>
      <c r="Z8809" s="12" t="str">
        <f t="shared" si="1258"/>
        <v>Torque/Speed Control 1</v>
      </c>
    </row>
    <row r="8810" spans="8:26" x14ac:dyDescent="0.3">
      <c r="H8810" s="244"/>
      <c r="I8810" s="244"/>
      <c r="J8810" s="244"/>
      <c r="K8810" s="244"/>
      <c r="L8810" s="244"/>
      <c r="M8810" s="244"/>
      <c r="N8810" s="244"/>
      <c r="O8810" s="244"/>
      <c r="P8810" s="244"/>
      <c r="Q8810" s="244"/>
      <c r="R8810" s="6">
        <f t="shared" si="1250"/>
        <v>0</v>
      </c>
      <c r="S8810" s="6">
        <f t="shared" si="1251"/>
        <v>0</v>
      </c>
      <c r="T8810" s="7">
        <f t="shared" si="1252"/>
        <v>0</v>
      </c>
      <c r="U8810" s="121" t="str">
        <f t="shared" si="1253"/>
        <v>0</v>
      </c>
      <c r="V8810" s="10">
        <f t="shared" si="1254"/>
        <v>0</v>
      </c>
      <c r="W8810" s="10">
        <f t="shared" si="1255"/>
        <v>0</v>
      </c>
      <c r="X8810" s="11">
        <f t="shared" si="1256"/>
        <v>0</v>
      </c>
      <c r="Y8810" s="11">
        <f t="shared" si="1257"/>
        <v>0</v>
      </c>
      <c r="Z8810" s="12" t="str">
        <f t="shared" si="1258"/>
        <v>Torque/Speed Control 1</v>
      </c>
    </row>
    <row r="8811" spans="8:26" x14ac:dyDescent="0.3">
      <c r="H8811" s="244"/>
      <c r="I8811" s="244"/>
      <c r="J8811" s="244"/>
      <c r="K8811" s="244"/>
      <c r="L8811" s="244"/>
      <c r="M8811" s="244"/>
      <c r="N8811" s="244"/>
      <c r="O8811" s="244"/>
      <c r="P8811" s="244"/>
      <c r="Q8811" s="244"/>
      <c r="R8811" s="6">
        <f t="shared" si="1250"/>
        <v>0</v>
      </c>
      <c r="S8811" s="6">
        <f t="shared" si="1251"/>
        <v>0</v>
      </c>
      <c r="T8811" s="7">
        <f t="shared" si="1252"/>
        <v>0</v>
      </c>
      <c r="U8811" s="121" t="str">
        <f t="shared" si="1253"/>
        <v>0</v>
      </c>
      <c r="V8811" s="10">
        <f t="shared" si="1254"/>
        <v>0</v>
      </c>
      <c r="W8811" s="10">
        <f t="shared" si="1255"/>
        <v>0</v>
      </c>
      <c r="X8811" s="11">
        <f t="shared" si="1256"/>
        <v>0</v>
      </c>
      <c r="Y8811" s="11">
        <f t="shared" si="1257"/>
        <v>0</v>
      </c>
      <c r="Z8811" s="12" t="str">
        <f t="shared" si="1258"/>
        <v>Torque/Speed Control 1</v>
      </c>
    </row>
    <row r="8812" spans="8:26" x14ac:dyDescent="0.3">
      <c r="H8812" s="244"/>
      <c r="I8812" s="244"/>
      <c r="J8812" s="244"/>
      <c r="K8812" s="244"/>
      <c r="L8812" s="244"/>
      <c r="M8812" s="244"/>
      <c r="N8812" s="244"/>
      <c r="O8812" s="244"/>
      <c r="P8812" s="244"/>
      <c r="Q8812" s="244"/>
      <c r="R8812" s="6">
        <f t="shared" si="1250"/>
        <v>0</v>
      </c>
      <c r="S8812" s="6">
        <f t="shared" si="1251"/>
        <v>0</v>
      </c>
      <c r="T8812" s="7">
        <f t="shared" si="1252"/>
        <v>0</v>
      </c>
      <c r="U8812" s="121" t="str">
        <f t="shared" si="1253"/>
        <v>0</v>
      </c>
      <c r="V8812" s="10">
        <f t="shared" si="1254"/>
        <v>0</v>
      </c>
      <c r="W8812" s="10">
        <f t="shared" si="1255"/>
        <v>0</v>
      </c>
      <c r="X8812" s="11">
        <f t="shared" si="1256"/>
        <v>0</v>
      </c>
      <c r="Y8812" s="11">
        <f t="shared" si="1257"/>
        <v>0</v>
      </c>
      <c r="Z8812" s="12" t="str">
        <f t="shared" si="1258"/>
        <v>Torque/Speed Control 1</v>
      </c>
    </row>
    <row r="8813" spans="8:26" x14ac:dyDescent="0.3">
      <c r="H8813" s="244"/>
      <c r="I8813" s="244"/>
      <c r="J8813" s="244"/>
      <c r="K8813" s="244"/>
      <c r="L8813" s="244"/>
      <c r="M8813" s="244"/>
      <c r="N8813" s="244"/>
      <c r="O8813" s="244"/>
      <c r="P8813" s="244"/>
      <c r="Q8813" s="244"/>
      <c r="R8813" s="6">
        <f t="shared" si="1250"/>
        <v>0</v>
      </c>
      <c r="S8813" s="6">
        <f t="shared" si="1251"/>
        <v>0</v>
      </c>
      <c r="T8813" s="7">
        <f t="shared" si="1252"/>
        <v>0</v>
      </c>
      <c r="U8813" s="121" t="str">
        <f t="shared" si="1253"/>
        <v>0</v>
      </c>
      <c r="V8813" s="10">
        <f t="shared" si="1254"/>
        <v>0</v>
      </c>
      <c r="W8813" s="10">
        <f t="shared" si="1255"/>
        <v>0</v>
      </c>
      <c r="X8813" s="11">
        <f t="shared" si="1256"/>
        <v>0</v>
      </c>
      <c r="Y8813" s="11">
        <f t="shared" si="1257"/>
        <v>0</v>
      </c>
      <c r="Z8813" s="12" t="str">
        <f t="shared" si="1258"/>
        <v>Torque/Speed Control 1</v>
      </c>
    </row>
    <row r="8814" spans="8:26" x14ac:dyDescent="0.3">
      <c r="H8814" s="244"/>
      <c r="I8814" s="244"/>
      <c r="J8814" s="244"/>
      <c r="K8814" s="244"/>
      <c r="L8814" s="244"/>
      <c r="M8814" s="244"/>
      <c r="N8814" s="244"/>
      <c r="O8814" s="244"/>
      <c r="P8814" s="244"/>
      <c r="Q8814" s="244"/>
      <c r="R8814" s="6">
        <f t="shared" si="1250"/>
        <v>0</v>
      </c>
      <c r="S8814" s="6">
        <f t="shared" si="1251"/>
        <v>0</v>
      </c>
      <c r="T8814" s="7">
        <f t="shared" si="1252"/>
        <v>0</v>
      </c>
      <c r="U8814" s="121" t="str">
        <f t="shared" si="1253"/>
        <v>0</v>
      </c>
      <c r="V8814" s="10">
        <f t="shared" si="1254"/>
        <v>0</v>
      </c>
      <c r="W8814" s="10">
        <f t="shared" si="1255"/>
        <v>0</v>
      </c>
      <c r="X8814" s="11">
        <f t="shared" si="1256"/>
        <v>0</v>
      </c>
      <c r="Y8814" s="11">
        <f t="shared" si="1257"/>
        <v>0</v>
      </c>
      <c r="Z8814" s="12" t="str">
        <f t="shared" si="1258"/>
        <v>Torque/Speed Control 1</v>
      </c>
    </row>
    <row r="8815" spans="8:26" x14ac:dyDescent="0.3">
      <c r="H8815" s="244"/>
      <c r="I8815" s="244"/>
      <c r="J8815" s="244"/>
      <c r="K8815" s="244"/>
      <c r="L8815" s="244"/>
      <c r="M8815" s="244"/>
      <c r="N8815" s="244"/>
      <c r="O8815" s="244"/>
      <c r="P8815" s="244"/>
      <c r="Q8815" s="244"/>
      <c r="R8815" s="6">
        <f t="shared" si="1250"/>
        <v>0</v>
      </c>
      <c r="S8815" s="6">
        <f t="shared" si="1251"/>
        <v>0</v>
      </c>
      <c r="T8815" s="7">
        <f t="shared" si="1252"/>
        <v>0</v>
      </c>
      <c r="U8815" s="121" t="str">
        <f t="shared" si="1253"/>
        <v>0</v>
      </c>
      <c r="V8815" s="10">
        <f t="shared" si="1254"/>
        <v>0</v>
      </c>
      <c r="W8815" s="10">
        <f t="shared" si="1255"/>
        <v>0</v>
      </c>
      <c r="X8815" s="11">
        <f t="shared" si="1256"/>
        <v>0</v>
      </c>
      <c r="Y8815" s="11">
        <f t="shared" si="1257"/>
        <v>0</v>
      </c>
      <c r="Z8815" s="12" t="str">
        <f t="shared" si="1258"/>
        <v>Torque/Speed Control 1</v>
      </c>
    </row>
    <row r="8816" spans="8:26" x14ac:dyDescent="0.3">
      <c r="H8816" s="244"/>
      <c r="I8816" s="244"/>
      <c r="J8816" s="244"/>
      <c r="K8816" s="244"/>
      <c r="L8816" s="244"/>
      <c r="M8816" s="244"/>
      <c r="N8816" s="244"/>
      <c r="O8816" s="244"/>
      <c r="P8816" s="244"/>
      <c r="Q8816" s="244"/>
      <c r="R8816" s="6">
        <f t="shared" si="1250"/>
        <v>0</v>
      </c>
      <c r="S8816" s="6">
        <f t="shared" si="1251"/>
        <v>0</v>
      </c>
      <c r="T8816" s="7">
        <f t="shared" si="1252"/>
        <v>0</v>
      </c>
      <c r="U8816" s="121" t="str">
        <f t="shared" si="1253"/>
        <v>0</v>
      </c>
      <c r="V8816" s="10">
        <f t="shared" si="1254"/>
        <v>0</v>
      </c>
      <c r="W8816" s="10">
        <f t="shared" si="1255"/>
        <v>0</v>
      </c>
      <c r="X8816" s="11">
        <f t="shared" si="1256"/>
        <v>0</v>
      </c>
      <c r="Y8816" s="11">
        <f t="shared" si="1257"/>
        <v>0</v>
      </c>
      <c r="Z8816" s="12" t="str">
        <f t="shared" si="1258"/>
        <v>Torque/Speed Control 1</v>
      </c>
    </row>
    <row r="8817" spans="8:26" x14ac:dyDescent="0.3">
      <c r="H8817" s="244"/>
      <c r="I8817" s="244"/>
      <c r="J8817" s="244"/>
      <c r="K8817" s="244"/>
      <c r="L8817" s="244"/>
      <c r="M8817" s="244"/>
      <c r="N8817" s="244"/>
      <c r="O8817" s="244"/>
      <c r="P8817" s="244"/>
      <c r="Q8817" s="244"/>
      <c r="R8817" s="6">
        <f t="shared" si="1250"/>
        <v>0</v>
      </c>
      <c r="S8817" s="6">
        <f t="shared" si="1251"/>
        <v>0</v>
      </c>
      <c r="T8817" s="7">
        <f t="shared" si="1252"/>
        <v>0</v>
      </c>
      <c r="U8817" s="121" t="str">
        <f t="shared" si="1253"/>
        <v>0</v>
      </c>
      <c r="V8817" s="10">
        <f t="shared" si="1254"/>
        <v>0</v>
      </c>
      <c r="W8817" s="10">
        <f t="shared" si="1255"/>
        <v>0</v>
      </c>
      <c r="X8817" s="11">
        <f t="shared" si="1256"/>
        <v>0</v>
      </c>
      <c r="Y8817" s="11">
        <f t="shared" si="1257"/>
        <v>0</v>
      </c>
      <c r="Z8817" s="12" t="str">
        <f t="shared" si="1258"/>
        <v>Torque/Speed Control 1</v>
      </c>
    </row>
    <row r="8818" spans="8:26" x14ac:dyDescent="0.3">
      <c r="H8818" s="244"/>
      <c r="I8818" s="244"/>
      <c r="J8818" s="244"/>
      <c r="K8818" s="244"/>
      <c r="L8818" s="244"/>
      <c r="M8818" s="244"/>
      <c r="N8818" s="244"/>
      <c r="O8818" s="244"/>
      <c r="P8818" s="244"/>
      <c r="Q8818" s="244"/>
      <c r="R8818" s="6">
        <f t="shared" si="1250"/>
        <v>0</v>
      </c>
      <c r="S8818" s="6">
        <f t="shared" si="1251"/>
        <v>0</v>
      </c>
      <c r="T8818" s="7">
        <f t="shared" si="1252"/>
        <v>0</v>
      </c>
      <c r="U8818" s="121" t="str">
        <f t="shared" si="1253"/>
        <v>0</v>
      </c>
      <c r="V8818" s="10">
        <f t="shared" si="1254"/>
        <v>0</v>
      </c>
      <c r="W8818" s="10">
        <f t="shared" si="1255"/>
        <v>0</v>
      </c>
      <c r="X8818" s="11">
        <f t="shared" si="1256"/>
        <v>0</v>
      </c>
      <c r="Y8818" s="11">
        <f t="shared" si="1257"/>
        <v>0</v>
      </c>
      <c r="Z8818" s="12" t="str">
        <f t="shared" si="1258"/>
        <v>Torque/Speed Control 1</v>
      </c>
    </row>
    <row r="8819" spans="8:26" x14ac:dyDescent="0.3">
      <c r="H8819" s="244"/>
      <c r="I8819" s="244"/>
      <c r="J8819" s="244"/>
      <c r="K8819" s="244"/>
      <c r="L8819" s="244"/>
      <c r="M8819" s="244"/>
      <c r="N8819" s="244"/>
      <c r="O8819" s="244"/>
      <c r="P8819" s="244"/>
      <c r="Q8819" s="244"/>
      <c r="R8819" s="6">
        <f t="shared" si="1250"/>
        <v>0</v>
      </c>
      <c r="S8819" s="6">
        <f t="shared" si="1251"/>
        <v>0</v>
      </c>
      <c r="T8819" s="7">
        <f t="shared" si="1252"/>
        <v>0</v>
      </c>
      <c r="U8819" s="121" t="str">
        <f t="shared" si="1253"/>
        <v>0</v>
      </c>
      <c r="V8819" s="10">
        <f t="shared" si="1254"/>
        <v>0</v>
      </c>
      <c r="W8819" s="10">
        <f t="shared" si="1255"/>
        <v>0</v>
      </c>
      <c r="X8819" s="11">
        <f t="shared" si="1256"/>
        <v>0</v>
      </c>
      <c r="Y8819" s="11">
        <f t="shared" si="1257"/>
        <v>0</v>
      </c>
      <c r="Z8819" s="12" t="str">
        <f t="shared" si="1258"/>
        <v>Torque/Speed Control 1</v>
      </c>
    </row>
    <row r="8820" spans="8:26" x14ac:dyDescent="0.3">
      <c r="H8820" s="244"/>
      <c r="I8820" s="244"/>
      <c r="J8820" s="244"/>
      <c r="K8820" s="244"/>
      <c r="L8820" s="244"/>
      <c r="M8820" s="244"/>
      <c r="N8820" s="244"/>
      <c r="O8820" s="244"/>
      <c r="P8820" s="244"/>
      <c r="Q8820" s="244"/>
      <c r="R8820" s="6">
        <f t="shared" si="1250"/>
        <v>0</v>
      </c>
      <c r="S8820" s="6">
        <f t="shared" si="1251"/>
        <v>0</v>
      </c>
      <c r="T8820" s="7">
        <f t="shared" si="1252"/>
        <v>0</v>
      </c>
      <c r="U8820" s="121" t="str">
        <f t="shared" si="1253"/>
        <v>0</v>
      </c>
      <c r="V8820" s="10">
        <f t="shared" si="1254"/>
        <v>0</v>
      </c>
      <c r="W8820" s="10">
        <f t="shared" si="1255"/>
        <v>0</v>
      </c>
      <c r="X8820" s="11">
        <f t="shared" si="1256"/>
        <v>0</v>
      </c>
      <c r="Y8820" s="11">
        <f t="shared" si="1257"/>
        <v>0</v>
      </c>
      <c r="Z8820" s="12" t="str">
        <f t="shared" si="1258"/>
        <v>Torque/Speed Control 1</v>
      </c>
    </row>
    <row r="8821" spans="8:26" x14ac:dyDescent="0.3">
      <c r="H8821" s="244"/>
      <c r="I8821" s="244"/>
      <c r="J8821" s="244"/>
      <c r="K8821" s="244"/>
      <c r="L8821" s="244"/>
      <c r="M8821" s="244"/>
      <c r="N8821" s="244"/>
      <c r="O8821" s="244"/>
      <c r="P8821" s="244"/>
      <c r="Q8821" s="244"/>
      <c r="R8821" s="6">
        <f t="shared" si="1250"/>
        <v>0</v>
      </c>
      <c r="S8821" s="6">
        <f t="shared" si="1251"/>
        <v>0</v>
      </c>
      <c r="T8821" s="7">
        <f t="shared" si="1252"/>
        <v>0</v>
      </c>
      <c r="U8821" s="121" t="str">
        <f t="shared" si="1253"/>
        <v>0</v>
      </c>
      <c r="V8821" s="10">
        <f t="shared" si="1254"/>
        <v>0</v>
      </c>
      <c r="W8821" s="10">
        <f t="shared" si="1255"/>
        <v>0</v>
      </c>
      <c r="X8821" s="11">
        <f t="shared" si="1256"/>
        <v>0</v>
      </c>
      <c r="Y8821" s="11">
        <f t="shared" si="1257"/>
        <v>0</v>
      </c>
      <c r="Z8821" s="12" t="str">
        <f t="shared" si="1258"/>
        <v>Torque/Speed Control 1</v>
      </c>
    </row>
    <row r="8822" spans="8:26" x14ac:dyDescent="0.3">
      <c r="H8822" s="244"/>
      <c r="I8822" s="244"/>
      <c r="J8822" s="244"/>
      <c r="K8822" s="244"/>
      <c r="L8822" s="244"/>
      <c r="M8822" s="244"/>
      <c r="N8822" s="244"/>
      <c r="O8822" s="244"/>
      <c r="P8822" s="244"/>
      <c r="Q8822" s="244"/>
      <c r="R8822" s="6">
        <f t="shared" si="1250"/>
        <v>0</v>
      </c>
      <c r="S8822" s="6">
        <f t="shared" si="1251"/>
        <v>0</v>
      </c>
      <c r="T8822" s="7">
        <f t="shared" si="1252"/>
        <v>0</v>
      </c>
      <c r="U8822" s="121" t="str">
        <f t="shared" si="1253"/>
        <v>0</v>
      </c>
      <c r="V8822" s="10">
        <f t="shared" si="1254"/>
        <v>0</v>
      </c>
      <c r="W8822" s="10">
        <f t="shared" si="1255"/>
        <v>0</v>
      </c>
      <c r="X8822" s="11">
        <f t="shared" si="1256"/>
        <v>0</v>
      </c>
      <c r="Y8822" s="11">
        <f t="shared" si="1257"/>
        <v>0</v>
      </c>
      <c r="Z8822" s="12" t="str">
        <f t="shared" si="1258"/>
        <v>Torque/Speed Control 1</v>
      </c>
    </row>
    <row r="8823" spans="8:26" x14ac:dyDescent="0.3">
      <c r="H8823" s="244"/>
      <c r="I8823" s="244"/>
      <c r="J8823" s="244"/>
      <c r="K8823" s="244"/>
      <c r="L8823" s="244"/>
      <c r="M8823" s="244"/>
      <c r="N8823" s="244"/>
      <c r="O8823" s="244"/>
      <c r="P8823" s="244"/>
      <c r="Q8823" s="244"/>
      <c r="R8823" s="6">
        <f t="shared" si="1250"/>
        <v>0</v>
      </c>
      <c r="S8823" s="6">
        <f t="shared" si="1251"/>
        <v>0</v>
      </c>
      <c r="T8823" s="7">
        <f t="shared" si="1252"/>
        <v>0</v>
      </c>
      <c r="U8823" s="121" t="str">
        <f t="shared" si="1253"/>
        <v>0</v>
      </c>
      <c r="V8823" s="10">
        <f t="shared" si="1254"/>
        <v>0</v>
      </c>
      <c r="W8823" s="10">
        <f t="shared" si="1255"/>
        <v>0</v>
      </c>
      <c r="X8823" s="11">
        <f t="shared" si="1256"/>
        <v>0</v>
      </c>
      <c r="Y8823" s="11">
        <f t="shared" si="1257"/>
        <v>0</v>
      </c>
      <c r="Z8823" s="12" t="str">
        <f t="shared" si="1258"/>
        <v>Torque/Speed Control 1</v>
      </c>
    </row>
    <row r="8824" spans="8:26" x14ac:dyDescent="0.3">
      <c r="H8824" s="244"/>
      <c r="I8824" s="244"/>
      <c r="J8824" s="244"/>
      <c r="K8824" s="244"/>
      <c r="L8824" s="244"/>
      <c r="M8824" s="244"/>
      <c r="N8824" s="244"/>
      <c r="O8824" s="244"/>
      <c r="P8824" s="244"/>
      <c r="Q8824" s="244"/>
      <c r="R8824" s="6">
        <f t="shared" si="1250"/>
        <v>0</v>
      </c>
      <c r="S8824" s="6">
        <f t="shared" si="1251"/>
        <v>0</v>
      </c>
      <c r="T8824" s="7">
        <f t="shared" si="1252"/>
        <v>0</v>
      </c>
      <c r="U8824" s="121" t="str">
        <f t="shared" si="1253"/>
        <v>0</v>
      </c>
      <c r="V8824" s="10">
        <f t="shared" si="1254"/>
        <v>0</v>
      </c>
      <c r="W8824" s="10">
        <f t="shared" si="1255"/>
        <v>0</v>
      </c>
      <c r="X8824" s="11">
        <f t="shared" si="1256"/>
        <v>0</v>
      </c>
      <c r="Y8824" s="11">
        <f t="shared" si="1257"/>
        <v>0</v>
      </c>
      <c r="Z8824" s="12" t="str">
        <f t="shared" si="1258"/>
        <v>Torque/Speed Control 1</v>
      </c>
    </row>
    <row r="8825" spans="8:26" x14ac:dyDescent="0.3">
      <c r="H8825" s="244"/>
      <c r="I8825" s="244"/>
      <c r="J8825" s="244"/>
      <c r="K8825" s="244"/>
      <c r="L8825" s="244"/>
      <c r="M8825" s="244"/>
      <c r="N8825" s="244"/>
      <c r="O8825" s="244"/>
      <c r="P8825" s="244"/>
      <c r="Q8825" s="244"/>
      <c r="R8825" s="6">
        <f t="shared" si="1250"/>
        <v>0</v>
      </c>
      <c r="S8825" s="6">
        <f t="shared" si="1251"/>
        <v>0</v>
      </c>
      <c r="T8825" s="7">
        <f t="shared" si="1252"/>
        <v>0</v>
      </c>
      <c r="U8825" s="121" t="str">
        <f t="shared" si="1253"/>
        <v>0</v>
      </c>
      <c r="V8825" s="10">
        <f t="shared" si="1254"/>
        <v>0</v>
      </c>
      <c r="W8825" s="10">
        <f t="shared" si="1255"/>
        <v>0</v>
      </c>
      <c r="X8825" s="11">
        <f t="shared" si="1256"/>
        <v>0</v>
      </c>
      <c r="Y8825" s="11">
        <f t="shared" si="1257"/>
        <v>0</v>
      </c>
      <c r="Z8825" s="12" t="str">
        <f t="shared" si="1258"/>
        <v>Torque/Speed Control 1</v>
      </c>
    </row>
    <row r="8826" spans="8:26" x14ac:dyDescent="0.3">
      <c r="H8826" s="244"/>
      <c r="I8826" s="244"/>
      <c r="J8826" s="244"/>
      <c r="K8826" s="244"/>
      <c r="L8826" s="244"/>
      <c r="M8826" s="244"/>
      <c r="N8826" s="244"/>
      <c r="O8826" s="244"/>
      <c r="P8826" s="244"/>
      <c r="Q8826" s="244"/>
      <c r="R8826" s="6">
        <f t="shared" si="1250"/>
        <v>0</v>
      </c>
      <c r="S8826" s="6">
        <f t="shared" si="1251"/>
        <v>0</v>
      </c>
      <c r="T8826" s="7">
        <f t="shared" si="1252"/>
        <v>0</v>
      </c>
      <c r="U8826" s="121" t="str">
        <f t="shared" si="1253"/>
        <v>0</v>
      </c>
      <c r="V8826" s="10">
        <f t="shared" si="1254"/>
        <v>0</v>
      </c>
      <c r="W8826" s="10">
        <f t="shared" si="1255"/>
        <v>0</v>
      </c>
      <c r="X8826" s="11">
        <f t="shared" si="1256"/>
        <v>0</v>
      </c>
      <c r="Y8826" s="11">
        <f t="shared" si="1257"/>
        <v>0</v>
      </c>
      <c r="Z8826" s="12" t="str">
        <f t="shared" si="1258"/>
        <v>Torque/Speed Control 1</v>
      </c>
    </row>
    <row r="8827" spans="8:26" x14ac:dyDescent="0.3">
      <c r="H8827" s="244"/>
      <c r="I8827" s="244"/>
      <c r="J8827" s="244"/>
      <c r="K8827" s="244"/>
      <c r="L8827" s="244"/>
      <c r="M8827" s="244"/>
      <c r="N8827" s="244"/>
      <c r="O8827" s="244"/>
      <c r="P8827" s="244"/>
      <c r="Q8827" s="244"/>
      <c r="R8827" s="6">
        <f t="shared" si="1250"/>
        <v>0</v>
      </c>
      <c r="S8827" s="6">
        <f t="shared" si="1251"/>
        <v>0</v>
      </c>
      <c r="T8827" s="7">
        <f t="shared" si="1252"/>
        <v>0</v>
      </c>
      <c r="U8827" s="121" t="str">
        <f t="shared" si="1253"/>
        <v>0</v>
      </c>
      <c r="V8827" s="10">
        <f t="shared" si="1254"/>
        <v>0</v>
      </c>
      <c r="W8827" s="10">
        <f t="shared" si="1255"/>
        <v>0</v>
      </c>
      <c r="X8827" s="11">
        <f t="shared" si="1256"/>
        <v>0</v>
      </c>
      <c r="Y8827" s="11">
        <f t="shared" si="1257"/>
        <v>0</v>
      </c>
      <c r="Z8827" s="12" t="str">
        <f t="shared" si="1258"/>
        <v>Torque/Speed Control 1</v>
      </c>
    </row>
    <row r="8828" spans="8:26" x14ac:dyDescent="0.3">
      <c r="H8828" s="244"/>
      <c r="I8828" s="244"/>
      <c r="J8828" s="244"/>
      <c r="K8828" s="244"/>
      <c r="L8828" s="244"/>
      <c r="M8828" s="244"/>
      <c r="N8828" s="244"/>
      <c r="O8828" s="244"/>
      <c r="P8828" s="244"/>
      <c r="Q8828" s="244"/>
      <c r="R8828" s="6">
        <f t="shared" si="1250"/>
        <v>0</v>
      </c>
      <c r="S8828" s="6">
        <f t="shared" si="1251"/>
        <v>0</v>
      </c>
      <c r="T8828" s="7">
        <f t="shared" si="1252"/>
        <v>0</v>
      </c>
      <c r="U8828" s="121" t="str">
        <f t="shared" si="1253"/>
        <v>0</v>
      </c>
      <c r="V8828" s="10">
        <f t="shared" si="1254"/>
        <v>0</v>
      </c>
      <c r="W8828" s="10">
        <f t="shared" si="1255"/>
        <v>0</v>
      </c>
      <c r="X8828" s="11">
        <f t="shared" si="1256"/>
        <v>0</v>
      </c>
      <c r="Y8828" s="11">
        <f t="shared" si="1257"/>
        <v>0</v>
      </c>
      <c r="Z8828" s="12" t="str">
        <f t="shared" si="1258"/>
        <v>Torque/Speed Control 1</v>
      </c>
    </row>
    <row r="8829" spans="8:26" x14ac:dyDescent="0.3">
      <c r="H8829" s="244"/>
      <c r="I8829" s="244"/>
      <c r="J8829" s="244"/>
      <c r="K8829" s="244"/>
      <c r="L8829" s="244"/>
      <c r="M8829" s="244"/>
      <c r="N8829" s="244"/>
      <c r="O8829" s="244"/>
      <c r="P8829" s="244"/>
      <c r="Q8829" s="244"/>
      <c r="R8829" s="6">
        <f t="shared" ref="R8829:R8892" si="1259">_xlfn.BITRSHIFT(_xlfn.BITAND(HEX2DEC(H8829),HEX2DEC("1C000000")),26)</f>
        <v>0</v>
      </c>
      <c r="S8829" s="6">
        <f t="shared" ref="S8829:S8892" si="1260">_xlfn.BITRSHIFT(_xlfn.BITAND(HEX2DEC(H8829),HEX2DEC("01000000")),24)</f>
        <v>0</v>
      </c>
      <c r="T8829" s="7">
        <f t="shared" ref="T8829:T8892" si="1261">IF(_xlfn.BITRSHIFT(_xlfn.BITAND(HEX2DEC(H8829),HEX2DEC("0FF0000")),16)&lt;240,_xlfn.BITRSHIFT(_xlfn.BITAND(HEX2DEC(H8829),HEX2DEC("1FF0000")),8),_xlfn.BITRSHIFT(_xlfn.BITAND(HEX2DEC(H8829),HEX2DEC("1FFFF00")),8))</f>
        <v>0</v>
      </c>
      <c r="U8829" s="121" t="str">
        <f t="shared" ref="U8829:U8892" si="1262">DEC2HEX(T8829)</f>
        <v>0</v>
      </c>
      <c r="V8829" s="10">
        <f t="shared" ref="V8829:V8892" si="1263">_xlfn.BITRSHIFT(_xlfn.BITAND(HEX2DEC(H8829),HEX2DEC("0FF0000")),16)</f>
        <v>0</v>
      </c>
      <c r="W8829" s="10">
        <f t="shared" ref="W8829:W8892" si="1264">_xlfn.BITRSHIFT(_xlfn.BITAND(HEX2DEC(H8829),HEX2DEC("FF00")),8)</f>
        <v>0</v>
      </c>
      <c r="X8829" s="11">
        <f t="shared" ref="X8829:X8892" si="1265">_xlfn.BITAND(HEX2DEC(H8829),HEX2DEC("00000FF"))</f>
        <v>0</v>
      </c>
      <c r="Y8829" s="11">
        <f t="shared" ref="Y8829:Y8892" si="1266">IF(_xlfn.BITRSHIFT(_xlfn.BITAND(HEX2DEC(H8829),HEX2DEC("0FF0000")),16)&lt;240,_xlfn.BITRSHIFT(_xlfn.BITAND(HEX2DEC(H8829),HEX2DEC("0FF00")),8),_xlfn.BITRSHIFT(_xlfn.BITAND(HEX2DEC(H8829),HEX2DEC("0FF0000")),16))</f>
        <v>0</v>
      </c>
      <c r="Z8829" s="12" t="str">
        <f t="shared" ref="Z8829:Z8892" si="1267">VLOOKUP(T8829,BO:BP,2,FALSE)</f>
        <v>Torque/Speed Control 1</v>
      </c>
    </row>
    <row r="8830" spans="8:26" x14ac:dyDescent="0.3">
      <c r="H8830" s="244"/>
      <c r="I8830" s="244"/>
      <c r="J8830" s="244"/>
      <c r="K8830" s="244"/>
      <c r="L8830" s="244"/>
      <c r="M8830" s="244"/>
      <c r="N8830" s="244"/>
      <c r="O8830" s="244"/>
      <c r="P8830" s="244"/>
      <c r="Q8830" s="244"/>
      <c r="R8830" s="6">
        <f t="shared" si="1259"/>
        <v>0</v>
      </c>
      <c r="S8830" s="6">
        <f t="shared" si="1260"/>
        <v>0</v>
      </c>
      <c r="T8830" s="7">
        <f t="shared" si="1261"/>
        <v>0</v>
      </c>
      <c r="U8830" s="121" t="str">
        <f t="shared" si="1262"/>
        <v>0</v>
      </c>
      <c r="V8830" s="10">
        <f t="shared" si="1263"/>
        <v>0</v>
      </c>
      <c r="W8830" s="10">
        <f t="shared" si="1264"/>
        <v>0</v>
      </c>
      <c r="X8830" s="11">
        <f t="shared" si="1265"/>
        <v>0</v>
      </c>
      <c r="Y8830" s="11">
        <f t="shared" si="1266"/>
        <v>0</v>
      </c>
      <c r="Z8830" s="12" t="str">
        <f t="shared" si="1267"/>
        <v>Torque/Speed Control 1</v>
      </c>
    </row>
    <row r="8831" spans="8:26" x14ac:dyDescent="0.3">
      <c r="H8831" s="244"/>
      <c r="I8831" s="244"/>
      <c r="J8831" s="244"/>
      <c r="K8831" s="244"/>
      <c r="L8831" s="244"/>
      <c r="M8831" s="244"/>
      <c r="N8831" s="244"/>
      <c r="O8831" s="244"/>
      <c r="P8831" s="244"/>
      <c r="Q8831" s="244"/>
      <c r="R8831" s="6">
        <f t="shared" si="1259"/>
        <v>0</v>
      </c>
      <c r="S8831" s="6">
        <f t="shared" si="1260"/>
        <v>0</v>
      </c>
      <c r="T8831" s="7">
        <f t="shared" si="1261"/>
        <v>0</v>
      </c>
      <c r="U8831" s="121" t="str">
        <f t="shared" si="1262"/>
        <v>0</v>
      </c>
      <c r="V8831" s="10">
        <f t="shared" si="1263"/>
        <v>0</v>
      </c>
      <c r="W8831" s="10">
        <f t="shared" si="1264"/>
        <v>0</v>
      </c>
      <c r="X8831" s="11">
        <f t="shared" si="1265"/>
        <v>0</v>
      </c>
      <c r="Y8831" s="11">
        <f t="shared" si="1266"/>
        <v>0</v>
      </c>
      <c r="Z8831" s="12" t="str">
        <f t="shared" si="1267"/>
        <v>Torque/Speed Control 1</v>
      </c>
    </row>
    <row r="8832" spans="8:26" x14ac:dyDescent="0.3">
      <c r="H8832" s="244"/>
      <c r="I8832" s="244"/>
      <c r="J8832" s="244"/>
      <c r="K8832" s="244"/>
      <c r="L8832" s="244"/>
      <c r="M8832" s="244"/>
      <c r="N8832" s="244"/>
      <c r="O8832" s="244"/>
      <c r="P8832" s="244"/>
      <c r="Q8832" s="244"/>
      <c r="R8832" s="6">
        <f t="shared" si="1259"/>
        <v>0</v>
      </c>
      <c r="S8832" s="6">
        <f t="shared" si="1260"/>
        <v>0</v>
      </c>
      <c r="T8832" s="7">
        <f t="shared" si="1261"/>
        <v>0</v>
      </c>
      <c r="U8832" s="121" t="str">
        <f t="shared" si="1262"/>
        <v>0</v>
      </c>
      <c r="V8832" s="10">
        <f t="shared" si="1263"/>
        <v>0</v>
      </c>
      <c r="W8832" s="10">
        <f t="shared" si="1264"/>
        <v>0</v>
      </c>
      <c r="X8832" s="11">
        <f t="shared" si="1265"/>
        <v>0</v>
      </c>
      <c r="Y8832" s="11">
        <f t="shared" si="1266"/>
        <v>0</v>
      </c>
      <c r="Z8832" s="12" t="str">
        <f t="shared" si="1267"/>
        <v>Torque/Speed Control 1</v>
      </c>
    </row>
    <row r="8833" spans="8:26" x14ac:dyDescent="0.3">
      <c r="H8833" s="244"/>
      <c r="I8833" s="244"/>
      <c r="J8833" s="244"/>
      <c r="K8833" s="244"/>
      <c r="L8833" s="244"/>
      <c r="M8833" s="244"/>
      <c r="N8833" s="244"/>
      <c r="O8833" s="244"/>
      <c r="P8833" s="244"/>
      <c r="Q8833" s="244"/>
      <c r="R8833" s="6">
        <f t="shared" si="1259"/>
        <v>0</v>
      </c>
      <c r="S8833" s="6">
        <f t="shared" si="1260"/>
        <v>0</v>
      </c>
      <c r="T8833" s="7">
        <f t="shared" si="1261"/>
        <v>0</v>
      </c>
      <c r="U8833" s="121" t="str">
        <f t="shared" si="1262"/>
        <v>0</v>
      </c>
      <c r="V8833" s="10">
        <f t="shared" si="1263"/>
        <v>0</v>
      </c>
      <c r="W8833" s="10">
        <f t="shared" si="1264"/>
        <v>0</v>
      </c>
      <c r="X8833" s="11">
        <f t="shared" si="1265"/>
        <v>0</v>
      </c>
      <c r="Y8833" s="11">
        <f t="shared" si="1266"/>
        <v>0</v>
      </c>
      <c r="Z8833" s="12" t="str">
        <f t="shared" si="1267"/>
        <v>Torque/Speed Control 1</v>
      </c>
    </row>
    <row r="8834" spans="8:26" x14ac:dyDescent="0.3">
      <c r="H8834" s="244"/>
      <c r="I8834" s="244"/>
      <c r="J8834" s="244"/>
      <c r="K8834" s="244"/>
      <c r="L8834" s="244"/>
      <c r="M8834" s="244"/>
      <c r="N8834" s="244"/>
      <c r="O8834" s="244"/>
      <c r="P8834" s="244"/>
      <c r="Q8834" s="244"/>
      <c r="R8834" s="6">
        <f t="shared" si="1259"/>
        <v>0</v>
      </c>
      <c r="S8834" s="6">
        <f t="shared" si="1260"/>
        <v>0</v>
      </c>
      <c r="T8834" s="7">
        <f t="shared" si="1261"/>
        <v>0</v>
      </c>
      <c r="U8834" s="121" t="str">
        <f t="shared" si="1262"/>
        <v>0</v>
      </c>
      <c r="V8834" s="10">
        <f t="shared" si="1263"/>
        <v>0</v>
      </c>
      <c r="W8834" s="10">
        <f t="shared" si="1264"/>
        <v>0</v>
      </c>
      <c r="X8834" s="11">
        <f t="shared" si="1265"/>
        <v>0</v>
      </c>
      <c r="Y8834" s="11">
        <f t="shared" si="1266"/>
        <v>0</v>
      </c>
      <c r="Z8834" s="12" t="str">
        <f t="shared" si="1267"/>
        <v>Torque/Speed Control 1</v>
      </c>
    </row>
    <row r="8835" spans="8:26" x14ac:dyDescent="0.3">
      <c r="H8835" s="244"/>
      <c r="I8835" s="244"/>
      <c r="J8835" s="244"/>
      <c r="K8835" s="244"/>
      <c r="L8835" s="244"/>
      <c r="M8835" s="244"/>
      <c r="N8835" s="244"/>
      <c r="O8835" s="244"/>
      <c r="P8835" s="244"/>
      <c r="Q8835" s="244"/>
      <c r="R8835" s="6">
        <f t="shared" si="1259"/>
        <v>0</v>
      </c>
      <c r="S8835" s="6">
        <f t="shared" si="1260"/>
        <v>0</v>
      </c>
      <c r="T8835" s="7">
        <f t="shared" si="1261"/>
        <v>0</v>
      </c>
      <c r="U8835" s="121" t="str">
        <f t="shared" si="1262"/>
        <v>0</v>
      </c>
      <c r="V8835" s="10">
        <f t="shared" si="1263"/>
        <v>0</v>
      </c>
      <c r="W8835" s="10">
        <f t="shared" si="1264"/>
        <v>0</v>
      </c>
      <c r="X8835" s="11">
        <f t="shared" si="1265"/>
        <v>0</v>
      </c>
      <c r="Y8835" s="11">
        <f t="shared" si="1266"/>
        <v>0</v>
      </c>
      <c r="Z8835" s="12" t="str">
        <f t="shared" si="1267"/>
        <v>Torque/Speed Control 1</v>
      </c>
    </row>
    <row r="8836" spans="8:26" x14ac:dyDescent="0.3">
      <c r="H8836" s="244"/>
      <c r="I8836" s="244"/>
      <c r="J8836" s="244"/>
      <c r="K8836" s="244"/>
      <c r="L8836" s="244"/>
      <c r="M8836" s="244"/>
      <c r="N8836" s="244"/>
      <c r="O8836" s="244"/>
      <c r="P8836" s="244"/>
      <c r="Q8836" s="244"/>
      <c r="R8836" s="6">
        <f t="shared" si="1259"/>
        <v>0</v>
      </c>
      <c r="S8836" s="6">
        <f t="shared" si="1260"/>
        <v>0</v>
      </c>
      <c r="T8836" s="7">
        <f t="shared" si="1261"/>
        <v>0</v>
      </c>
      <c r="U8836" s="121" t="str">
        <f t="shared" si="1262"/>
        <v>0</v>
      </c>
      <c r="V8836" s="10">
        <f t="shared" si="1263"/>
        <v>0</v>
      </c>
      <c r="W8836" s="10">
        <f t="shared" si="1264"/>
        <v>0</v>
      </c>
      <c r="X8836" s="11">
        <f t="shared" si="1265"/>
        <v>0</v>
      </c>
      <c r="Y8836" s="11">
        <f t="shared" si="1266"/>
        <v>0</v>
      </c>
      <c r="Z8836" s="12" t="str">
        <f t="shared" si="1267"/>
        <v>Torque/Speed Control 1</v>
      </c>
    </row>
    <row r="8837" spans="8:26" x14ac:dyDescent="0.3">
      <c r="H8837" s="244"/>
      <c r="I8837" s="244"/>
      <c r="J8837" s="244"/>
      <c r="K8837" s="244"/>
      <c r="L8837" s="244"/>
      <c r="M8837" s="244"/>
      <c r="N8837" s="244"/>
      <c r="O8837" s="244"/>
      <c r="P8837" s="244"/>
      <c r="Q8837" s="244"/>
      <c r="R8837" s="6">
        <f t="shared" si="1259"/>
        <v>0</v>
      </c>
      <c r="S8837" s="6">
        <f t="shared" si="1260"/>
        <v>0</v>
      </c>
      <c r="T8837" s="7">
        <f t="shared" si="1261"/>
        <v>0</v>
      </c>
      <c r="U8837" s="121" t="str">
        <f t="shared" si="1262"/>
        <v>0</v>
      </c>
      <c r="V8837" s="10">
        <f t="shared" si="1263"/>
        <v>0</v>
      </c>
      <c r="W8837" s="10">
        <f t="shared" si="1264"/>
        <v>0</v>
      </c>
      <c r="X8837" s="11">
        <f t="shared" si="1265"/>
        <v>0</v>
      </c>
      <c r="Y8837" s="11">
        <f t="shared" si="1266"/>
        <v>0</v>
      </c>
      <c r="Z8837" s="12" t="str">
        <f t="shared" si="1267"/>
        <v>Torque/Speed Control 1</v>
      </c>
    </row>
    <row r="8838" spans="8:26" x14ac:dyDescent="0.3">
      <c r="H8838" s="244"/>
      <c r="I8838" s="244"/>
      <c r="J8838" s="244"/>
      <c r="K8838" s="244"/>
      <c r="L8838" s="244"/>
      <c r="M8838" s="244"/>
      <c r="N8838" s="244"/>
      <c r="O8838" s="244"/>
      <c r="P8838" s="244"/>
      <c r="Q8838" s="244"/>
      <c r="R8838" s="6">
        <f t="shared" si="1259"/>
        <v>0</v>
      </c>
      <c r="S8838" s="6">
        <f t="shared" si="1260"/>
        <v>0</v>
      </c>
      <c r="T8838" s="7">
        <f t="shared" si="1261"/>
        <v>0</v>
      </c>
      <c r="U8838" s="121" t="str">
        <f t="shared" si="1262"/>
        <v>0</v>
      </c>
      <c r="V8838" s="10">
        <f t="shared" si="1263"/>
        <v>0</v>
      </c>
      <c r="W8838" s="10">
        <f t="shared" si="1264"/>
        <v>0</v>
      </c>
      <c r="X8838" s="11">
        <f t="shared" si="1265"/>
        <v>0</v>
      </c>
      <c r="Y8838" s="11">
        <f t="shared" si="1266"/>
        <v>0</v>
      </c>
      <c r="Z8838" s="12" t="str">
        <f t="shared" si="1267"/>
        <v>Torque/Speed Control 1</v>
      </c>
    </row>
    <row r="8839" spans="8:26" x14ac:dyDescent="0.3">
      <c r="H8839" s="244"/>
      <c r="I8839" s="244"/>
      <c r="J8839" s="244"/>
      <c r="K8839" s="244"/>
      <c r="L8839" s="244"/>
      <c r="M8839" s="244"/>
      <c r="N8839" s="244"/>
      <c r="O8839" s="244"/>
      <c r="P8839" s="244"/>
      <c r="Q8839" s="244"/>
      <c r="R8839" s="6">
        <f t="shared" si="1259"/>
        <v>0</v>
      </c>
      <c r="S8839" s="6">
        <f t="shared" si="1260"/>
        <v>0</v>
      </c>
      <c r="T8839" s="7">
        <f t="shared" si="1261"/>
        <v>0</v>
      </c>
      <c r="U8839" s="121" t="str">
        <f t="shared" si="1262"/>
        <v>0</v>
      </c>
      <c r="V8839" s="10">
        <f t="shared" si="1263"/>
        <v>0</v>
      </c>
      <c r="W8839" s="10">
        <f t="shared" si="1264"/>
        <v>0</v>
      </c>
      <c r="X8839" s="11">
        <f t="shared" si="1265"/>
        <v>0</v>
      </c>
      <c r="Y8839" s="11">
        <f t="shared" si="1266"/>
        <v>0</v>
      </c>
      <c r="Z8839" s="12" t="str">
        <f t="shared" si="1267"/>
        <v>Torque/Speed Control 1</v>
      </c>
    </row>
    <row r="8840" spans="8:26" x14ac:dyDescent="0.3">
      <c r="H8840" s="244"/>
      <c r="I8840" s="244"/>
      <c r="J8840" s="244"/>
      <c r="K8840" s="244"/>
      <c r="L8840" s="244"/>
      <c r="M8840" s="244"/>
      <c r="N8840" s="244"/>
      <c r="O8840" s="244"/>
      <c r="P8840" s="244"/>
      <c r="Q8840" s="244"/>
      <c r="R8840" s="6">
        <f t="shared" si="1259"/>
        <v>0</v>
      </c>
      <c r="S8840" s="6">
        <f t="shared" si="1260"/>
        <v>0</v>
      </c>
      <c r="T8840" s="7">
        <f t="shared" si="1261"/>
        <v>0</v>
      </c>
      <c r="U8840" s="121" t="str">
        <f t="shared" si="1262"/>
        <v>0</v>
      </c>
      <c r="V8840" s="10">
        <f t="shared" si="1263"/>
        <v>0</v>
      </c>
      <c r="W8840" s="10">
        <f t="shared" si="1264"/>
        <v>0</v>
      </c>
      <c r="X8840" s="11">
        <f t="shared" si="1265"/>
        <v>0</v>
      </c>
      <c r="Y8840" s="11">
        <f t="shared" si="1266"/>
        <v>0</v>
      </c>
      <c r="Z8840" s="12" t="str">
        <f t="shared" si="1267"/>
        <v>Torque/Speed Control 1</v>
      </c>
    </row>
    <row r="8841" spans="8:26" x14ac:dyDescent="0.3">
      <c r="H8841" s="244"/>
      <c r="I8841" s="244"/>
      <c r="J8841" s="244"/>
      <c r="K8841" s="244"/>
      <c r="L8841" s="244"/>
      <c r="M8841" s="244"/>
      <c r="N8841" s="244"/>
      <c r="O8841" s="244"/>
      <c r="P8841" s="244"/>
      <c r="Q8841" s="244"/>
      <c r="R8841" s="6">
        <f t="shared" si="1259"/>
        <v>0</v>
      </c>
      <c r="S8841" s="6">
        <f t="shared" si="1260"/>
        <v>0</v>
      </c>
      <c r="T8841" s="7">
        <f t="shared" si="1261"/>
        <v>0</v>
      </c>
      <c r="U8841" s="121" t="str">
        <f t="shared" si="1262"/>
        <v>0</v>
      </c>
      <c r="V8841" s="10">
        <f t="shared" si="1263"/>
        <v>0</v>
      </c>
      <c r="W8841" s="10">
        <f t="shared" si="1264"/>
        <v>0</v>
      </c>
      <c r="X8841" s="11">
        <f t="shared" si="1265"/>
        <v>0</v>
      </c>
      <c r="Y8841" s="11">
        <f t="shared" si="1266"/>
        <v>0</v>
      </c>
      <c r="Z8841" s="12" t="str">
        <f t="shared" si="1267"/>
        <v>Torque/Speed Control 1</v>
      </c>
    </row>
    <row r="8842" spans="8:26" x14ac:dyDescent="0.3">
      <c r="H8842" s="244"/>
      <c r="I8842" s="244"/>
      <c r="J8842" s="244"/>
      <c r="K8842" s="244"/>
      <c r="L8842" s="244"/>
      <c r="M8842" s="244"/>
      <c r="N8842" s="244"/>
      <c r="O8842" s="244"/>
      <c r="P8842" s="244"/>
      <c r="Q8842" s="244"/>
      <c r="R8842" s="6">
        <f t="shared" si="1259"/>
        <v>0</v>
      </c>
      <c r="S8842" s="6">
        <f t="shared" si="1260"/>
        <v>0</v>
      </c>
      <c r="T8842" s="7">
        <f t="shared" si="1261"/>
        <v>0</v>
      </c>
      <c r="U8842" s="121" t="str">
        <f t="shared" si="1262"/>
        <v>0</v>
      </c>
      <c r="V8842" s="10">
        <f t="shared" si="1263"/>
        <v>0</v>
      </c>
      <c r="W8842" s="10">
        <f t="shared" si="1264"/>
        <v>0</v>
      </c>
      <c r="X8842" s="11">
        <f t="shared" si="1265"/>
        <v>0</v>
      </c>
      <c r="Y8842" s="11">
        <f t="shared" si="1266"/>
        <v>0</v>
      </c>
      <c r="Z8842" s="12" t="str">
        <f t="shared" si="1267"/>
        <v>Torque/Speed Control 1</v>
      </c>
    </row>
    <row r="8843" spans="8:26" x14ac:dyDescent="0.3">
      <c r="H8843" s="244"/>
      <c r="I8843" s="244"/>
      <c r="J8843" s="244"/>
      <c r="K8843" s="244"/>
      <c r="L8843" s="244"/>
      <c r="M8843" s="244"/>
      <c r="N8843" s="244"/>
      <c r="O8843" s="244"/>
      <c r="P8843" s="244"/>
      <c r="Q8843" s="244"/>
      <c r="R8843" s="6">
        <f t="shared" si="1259"/>
        <v>0</v>
      </c>
      <c r="S8843" s="6">
        <f t="shared" si="1260"/>
        <v>0</v>
      </c>
      <c r="T8843" s="7">
        <f t="shared" si="1261"/>
        <v>0</v>
      </c>
      <c r="U8843" s="121" t="str">
        <f t="shared" si="1262"/>
        <v>0</v>
      </c>
      <c r="V8843" s="10">
        <f t="shared" si="1263"/>
        <v>0</v>
      </c>
      <c r="W8843" s="10">
        <f t="shared" si="1264"/>
        <v>0</v>
      </c>
      <c r="X8843" s="11">
        <f t="shared" si="1265"/>
        <v>0</v>
      </c>
      <c r="Y8843" s="11">
        <f t="shared" si="1266"/>
        <v>0</v>
      </c>
      <c r="Z8843" s="12" t="str">
        <f t="shared" si="1267"/>
        <v>Torque/Speed Control 1</v>
      </c>
    </row>
    <row r="8844" spans="8:26" x14ac:dyDescent="0.3">
      <c r="H8844" s="244"/>
      <c r="I8844" s="244"/>
      <c r="J8844" s="244"/>
      <c r="K8844" s="244"/>
      <c r="L8844" s="244"/>
      <c r="M8844" s="244"/>
      <c r="N8844" s="244"/>
      <c r="O8844" s="244"/>
      <c r="P8844" s="244"/>
      <c r="Q8844" s="244"/>
      <c r="R8844" s="6">
        <f t="shared" si="1259"/>
        <v>0</v>
      </c>
      <c r="S8844" s="6">
        <f t="shared" si="1260"/>
        <v>0</v>
      </c>
      <c r="T8844" s="7">
        <f t="shared" si="1261"/>
        <v>0</v>
      </c>
      <c r="U8844" s="121" t="str">
        <f t="shared" si="1262"/>
        <v>0</v>
      </c>
      <c r="V8844" s="10">
        <f t="shared" si="1263"/>
        <v>0</v>
      </c>
      <c r="W8844" s="10">
        <f t="shared" si="1264"/>
        <v>0</v>
      </c>
      <c r="X8844" s="11">
        <f t="shared" si="1265"/>
        <v>0</v>
      </c>
      <c r="Y8844" s="11">
        <f t="shared" si="1266"/>
        <v>0</v>
      </c>
      <c r="Z8844" s="12" t="str">
        <f t="shared" si="1267"/>
        <v>Torque/Speed Control 1</v>
      </c>
    </row>
    <row r="8845" spans="8:26" x14ac:dyDescent="0.3">
      <c r="H8845" s="244"/>
      <c r="I8845" s="244"/>
      <c r="J8845" s="244"/>
      <c r="K8845" s="244"/>
      <c r="L8845" s="244"/>
      <c r="M8845" s="244"/>
      <c r="N8845" s="244"/>
      <c r="O8845" s="244"/>
      <c r="P8845" s="244"/>
      <c r="Q8845" s="244"/>
      <c r="R8845" s="6">
        <f t="shared" si="1259"/>
        <v>0</v>
      </c>
      <c r="S8845" s="6">
        <f t="shared" si="1260"/>
        <v>0</v>
      </c>
      <c r="T8845" s="7">
        <f t="shared" si="1261"/>
        <v>0</v>
      </c>
      <c r="U8845" s="121" t="str">
        <f t="shared" si="1262"/>
        <v>0</v>
      </c>
      <c r="V8845" s="10">
        <f t="shared" si="1263"/>
        <v>0</v>
      </c>
      <c r="W8845" s="10">
        <f t="shared" si="1264"/>
        <v>0</v>
      </c>
      <c r="X8845" s="11">
        <f t="shared" si="1265"/>
        <v>0</v>
      </c>
      <c r="Y8845" s="11">
        <f t="shared" si="1266"/>
        <v>0</v>
      </c>
      <c r="Z8845" s="12" t="str">
        <f t="shared" si="1267"/>
        <v>Torque/Speed Control 1</v>
      </c>
    </row>
    <row r="8846" spans="8:26" x14ac:dyDescent="0.3">
      <c r="H8846" s="244"/>
      <c r="I8846" s="244"/>
      <c r="J8846" s="244"/>
      <c r="K8846" s="244"/>
      <c r="L8846" s="244"/>
      <c r="M8846" s="244"/>
      <c r="N8846" s="244"/>
      <c r="O8846" s="244"/>
      <c r="P8846" s="244"/>
      <c r="Q8846" s="244"/>
      <c r="R8846" s="6">
        <f t="shared" si="1259"/>
        <v>0</v>
      </c>
      <c r="S8846" s="6">
        <f t="shared" si="1260"/>
        <v>0</v>
      </c>
      <c r="T8846" s="7">
        <f t="shared" si="1261"/>
        <v>0</v>
      </c>
      <c r="U8846" s="121" t="str">
        <f t="shared" si="1262"/>
        <v>0</v>
      </c>
      <c r="V8846" s="10">
        <f t="shared" si="1263"/>
        <v>0</v>
      </c>
      <c r="W8846" s="10">
        <f t="shared" si="1264"/>
        <v>0</v>
      </c>
      <c r="X8846" s="11">
        <f t="shared" si="1265"/>
        <v>0</v>
      </c>
      <c r="Y8846" s="11">
        <f t="shared" si="1266"/>
        <v>0</v>
      </c>
      <c r="Z8846" s="12" t="str">
        <f t="shared" si="1267"/>
        <v>Torque/Speed Control 1</v>
      </c>
    </row>
    <row r="8847" spans="8:26" x14ac:dyDescent="0.3">
      <c r="H8847" s="244"/>
      <c r="I8847" s="244"/>
      <c r="J8847" s="244"/>
      <c r="K8847" s="244"/>
      <c r="L8847" s="244"/>
      <c r="M8847" s="244"/>
      <c r="N8847" s="244"/>
      <c r="O8847" s="244"/>
      <c r="P8847" s="244"/>
      <c r="Q8847" s="244"/>
      <c r="R8847" s="6">
        <f t="shared" si="1259"/>
        <v>0</v>
      </c>
      <c r="S8847" s="6">
        <f t="shared" si="1260"/>
        <v>0</v>
      </c>
      <c r="T8847" s="7">
        <f t="shared" si="1261"/>
        <v>0</v>
      </c>
      <c r="U8847" s="121" t="str">
        <f t="shared" si="1262"/>
        <v>0</v>
      </c>
      <c r="V8847" s="10">
        <f t="shared" si="1263"/>
        <v>0</v>
      </c>
      <c r="W8847" s="10">
        <f t="shared" si="1264"/>
        <v>0</v>
      </c>
      <c r="X8847" s="11">
        <f t="shared" si="1265"/>
        <v>0</v>
      </c>
      <c r="Y8847" s="11">
        <f t="shared" si="1266"/>
        <v>0</v>
      </c>
      <c r="Z8847" s="12" t="str">
        <f t="shared" si="1267"/>
        <v>Torque/Speed Control 1</v>
      </c>
    </row>
    <row r="8848" spans="8:26" x14ac:dyDescent="0.3">
      <c r="H8848" s="244"/>
      <c r="I8848" s="244"/>
      <c r="J8848" s="244"/>
      <c r="K8848" s="244"/>
      <c r="L8848" s="244"/>
      <c r="M8848" s="244"/>
      <c r="N8848" s="244"/>
      <c r="O8848" s="244"/>
      <c r="P8848" s="244"/>
      <c r="Q8848" s="244"/>
      <c r="R8848" s="6">
        <f t="shared" si="1259"/>
        <v>0</v>
      </c>
      <c r="S8848" s="6">
        <f t="shared" si="1260"/>
        <v>0</v>
      </c>
      <c r="T8848" s="7">
        <f t="shared" si="1261"/>
        <v>0</v>
      </c>
      <c r="U8848" s="121" t="str">
        <f t="shared" si="1262"/>
        <v>0</v>
      </c>
      <c r="V8848" s="10">
        <f t="shared" si="1263"/>
        <v>0</v>
      </c>
      <c r="W8848" s="10">
        <f t="shared" si="1264"/>
        <v>0</v>
      </c>
      <c r="X8848" s="11">
        <f t="shared" si="1265"/>
        <v>0</v>
      </c>
      <c r="Y8848" s="11">
        <f t="shared" si="1266"/>
        <v>0</v>
      </c>
      <c r="Z8848" s="12" t="str">
        <f t="shared" si="1267"/>
        <v>Torque/Speed Control 1</v>
      </c>
    </row>
    <row r="8849" spans="8:26" x14ac:dyDescent="0.3">
      <c r="H8849" s="244"/>
      <c r="I8849" s="244"/>
      <c r="J8849" s="244"/>
      <c r="K8849" s="244"/>
      <c r="L8849" s="244"/>
      <c r="M8849" s="244"/>
      <c r="N8849" s="244"/>
      <c r="O8849" s="244"/>
      <c r="P8849" s="244"/>
      <c r="Q8849" s="244"/>
      <c r="R8849" s="6">
        <f t="shared" si="1259"/>
        <v>0</v>
      </c>
      <c r="S8849" s="6">
        <f t="shared" si="1260"/>
        <v>0</v>
      </c>
      <c r="T8849" s="7">
        <f t="shared" si="1261"/>
        <v>0</v>
      </c>
      <c r="U8849" s="121" t="str">
        <f t="shared" si="1262"/>
        <v>0</v>
      </c>
      <c r="V8849" s="10">
        <f t="shared" si="1263"/>
        <v>0</v>
      </c>
      <c r="W8849" s="10">
        <f t="shared" si="1264"/>
        <v>0</v>
      </c>
      <c r="X8849" s="11">
        <f t="shared" si="1265"/>
        <v>0</v>
      </c>
      <c r="Y8849" s="11">
        <f t="shared" si="1266"/>
        <v>0</v>
      </c>
      <c r="Z8849" s="12" t="str">
        <f t="shared" si="1267"/>
        <v>Torque/Speed Control 1</v>
      </c>
    </row>
    <row r="8850" spans="8:26" x14ac:dyDescent="0.3">
      <c r="H8850" s="244"/>
      <c r="I8850" s="244"/>
      <c r="J8850" s="244"/>
      <c r="K8850" s="244"/>
      <c r="L8850" s="244"/>
      <c r="M8850" s="244"/>
      <c r="N8850" s="244"/>
      <c r="O8850" s="244"/>
      <c r="P8850" s="244"/>
      <c r="Q8850" s="244"/>
      <c r="R8850" s="6">
        <f t="shared" si="1259"/>
        <v>0</v>
      </c>
      <c r="S8850" s="6">
        <f t="shared" si="1260"/>
        <v>0</v>
      </c>
      <c r="T8850" s="7">
        <f t="shared" si="1261"/>
        <v>0</v>
      </c>
      <c r="U8850" s="121" t="str">
        <f t="shared" si="1262"/>
        <v>0</v>
      </c>
      <c r="V8850" s="10">
        <f t="shared" si="1263"/>
        <v>0</v>
      </c>
      <c r="W8850" s="10">
        <f t="shared" si="1264"/>
        <v>0</v>
      </c>
      <c r="X8850" s="11">
        <f t="shared" si="1265"/>
        <v>0</v>
      </c>
      <c r="Y8850" s="11">
        <f t="shared" si="1266"/>
        <v>0</v>
      </c>
      <c r="Z8850" s="12" t="str">
        <f t="shared" si="1267"/>
        <v>Torque/Speed Control 1</v>
      </c>
    </row>
    <row r="8851" spans="8:26" x14ac:dyDescent="0.3">
      <c r="H8851" s="244"/>
      <c r="I8851" s="244"/>
      <c r="J8851" s="244"/>
      <c r="K8851" s="244"/>
      <c r="L8851" s="244"/>
      <c r="M8851" s="244"/>
      <c r="N8851" s="244"/>
      <c r="O8851" s="244"/>
      <c r="P8851" s="244"/>
      <c r="Q8851" s="244"/>
      <c r="R8851" s="6">
        <f t="shared" si="1259"/>
        <v>0</v>
      </c>
      <c r="S8851" s="6">
        <f t="shared" si="1260"/>
        <v>0</v>
      </c>
      <c r="T8851" s="7">
        <f t="shared" si="1261"/>
        <v>0</v>
      </c>
      <c r="U8851" s="121" t="str">
        <f t="shared" si="1262"/>
        <v>0</v>
      </c>
      <c r="V8851" s="10">
        <f t="shared" si="1263"/>
        <v>0</v>
      </c>
      <c r="W8851" s="10">
        <f t="shared" si="1264"/>
        <v>0</v>
      </c>
      <c r="X8851" s="11">
        <f t="shared" si="1265"/>
        <v>0</v>
      </c>
      <c r="Y8851" s="11">
        <f t="shared" si="1266"/>
        <v>0</v>
      </c>
      <c r="Z8851" s="12" t="str">
        <f t="shared" si="1267"/>
        <v>Torque/Speed Control 1</v>
      </c>
    </row>
    <row r="8852" spans="8:26" x14ac:dyDescent="0.3">
      <c r="H8852" s="244"/>
      <c r="I8852" s="244"/>
      <c r="J8852" s="244"/>
      <c r="K8852" s="244"/>
      <c r="L8852" s="244"/>
      <c r="M8852" s="244"/>
      <c r="N8852" s="244"/>
      <c r="O8852" s="244"/>
      <c r="P8852" s="244"/>
      <c r="Q8852" s="244"/>
      <c r="R8852" s="6">
        <f t="shared" si="1259"/>
        <v>0</v>
      </c>
      <c r="S8852" s="6">
        <f t="shared" si="1260"/>
        <v>0</v>
      </c>
      <c r="T8852" s="7">
        <f t="shared" si="1261"/>
        <v>0</v>
      </c>
      <c r="U8852" s="121" t="str">
        <f t="shared" si="1262"/>
        <v>0</v>
      </c>
      <c r="V8852" s="10">
        <f t="shared" si="1263"/>
        <v>0</v>
      </c>
      <c r="W8852" s="10">
        <f t="shared" si="1264"/>
        <v>0</v>
      </c>
      <c r="X8852" s="11">
        <f t="shared" si="1265"/>
        <v>0</v>
      </c>
      <c r="Y8852" s="11">
        <f t="shared" si="1266"/>
        <v>0</v>
      </c>
      <c r="Z8852" s="12" t="str">
        <f t="shared" si="1267"/>
        <v>Torque/Speed Control 1</v>
      </c>
    </row>
    <row r="8853" spans="8:26" x14ac:dyDescent="0.3">
      <c r="H8853" s="244"/>
      <c r="I8853" s="244"/>
      <c r="J8853" s="244"/>
      <c r="K8853" s="244"/>
      <c r="L8853" s="244"/>
      <c r="M8853" s="244"/>
      <c r="N8853" s="244"/>
      <c r="O8853" s="244"/>
      <c r="P8853" s="244"/>
      <c r="Q8853" s="244"/>
      <c r="R8853" s="6">
        <f t="shared" si="1259"/>
        <v>0</v>
      </c>
      <c r="S8853" s="6">
        <f t="shared" si="1260"/>
        <v>0</v>
      </c>
      <c r="T8853" s="7">
        <f t="shared" si="1261"/>
        <v>0</v>
      </c>
      <c r="U8853" s="121" t="str">
        <f t="shared" si="1262"/>
        <v>0</v>
      </c>
      <c r="V8853" s="10">
        <f t="shared" si="1263"/>
        <v>0</v>
      </c>
      <c r="W8853" s="10">
        <f t="shared" si="1264"/>
        <v>0</v>
      </c>
      <c r="X8853" s="11">
        <f t="shared" si="1265"/>
        <v>0</v>
      </c>
      <c r="Y8853" s="11">
        <f t="shared" si="1266"/>
        <v>0</v>
      </c>
      <c r="Z8853" s="12" t="str">
        <f t="shared" si="1267"/>
        <v>Torque/Speed Control 1</v>
      </c>
    </row>
    <row r="8854" spans="8:26" x14ac:dyDescent="0.3">
      <c r="H8854" s="244"/>
      <c r="I8854" s="244"/>
      <c r="J8854" s="244"/>
      <c r="K8854" s="244"/>
      <c r="L8854" s="244"/>
      <c r="M8854" s="244"/>
      <c r="N8854" s="244"/>
      <c r="O8854" s="244"/>
      <c r="P8854" s="244"/>
      <c r="Q8854" s="244"/>
      <c r="R8854" s="6">
        <f t="shared" si="1259"/>
        <v>0</v>
      </c>
      <c r="S8854" s="6">
        <f t="shared" si="1260"/>
        <v>0</v>
      </c>
      <c r="T8854" s="7">
        <f t="shared" si="1261"/>
        <v>0</v>
      </c>
      <c r="U8854" s="121" t="str">
        <f t="shared" si="1262"/>
        <v>0</v>
      </c>
      <c r="V8854" s="10">
        <f t="shared" si="1263"/>
        <v>0</v>
      </c>
      <c r="W8854" s="10">
        <f t="shared" si="1264"/>
        <v>0</v>
      </c>
      <c r="X8854" s="11">
        <f t="shared" si="1265"/>
        <v>0</v>
      </c>
      <c r="Y8854" s="11">
        <f t="shared" si="1266"/>
        <v>0</v>
      </c>
      <c r="Z8854" s="12" t="str">
        <f t="shared" si="1267"/>
        <v>Torque/Speed Control 1</v>
      </c>
    </row>
    <row r="8855" spans="8:26" x14ac:dyDescent="0.3">
      <c r="H8855" s="244"/>
      <c r="I8855" s="244"/>
      <c r="J8855" s="244"/>
      <c r="K8855" s="244"/>
      <c r="L8855" s="244"/>
      <c r="M8855" s="244"/>
      <c r="N8855" s="244"/>
      <c r="O8855" s="244"/>
      <c r="P8855" s="244"/>
      <c r="Q8855" s="244"/>
      <c r="R8855" s="6">
        <f t="shared" si="1259"/>
        <v>0</v>
      </c>
      <c r="S8855" s="6">
        <f t="shared" si="1260"/>
        <v>0</v>
      </c>
      <c r="T8855" s="7">
        <f t="shared" si="1261"/>
        <v>0</v>
      </c>
      <c r="U8855" s="121" t="str">
        <f t="shared" si="1262"/>
        <v>0</v>
      </c>
      <c r="V8855" s="10">
        <f t="shared" si="1263"/>
        <v>0</v>
      </c>
      <c r="W8855" s="10">
        <f t="shared" si="1264"/>
        <v>0</v>
      </c>
      <c r="X8855" s="11">
        <f t="shared" si="1265"/>
        <v>0</v>
      </c>
      <c r="Y8855" s="11">
        <f t="shared" si="1266"/>
        <v>0</v>
      </c>
      <c r="Z8855" s="12" t="str">
        <f t="shared" si="1267"/>
        <v>Torque/Speed Control 1</v>
      </c>
    </row>
    <row r="8856" spans="8:26" x14ac:dyDescent="0.3">
      <c r="H8856" s="244"/>
      <c r="I8856" s="244"/>
      <c r="J8856" s="244"/>
      <c r="K8856" s="244"/>
      <c r="L8856" s="244"/>
      <c r="M8856" s="244"/>
      <c r="N8856" s="244"/>
      <c r="O8856" s="244"/>
      <c r="P8856" s="244"/>
      <c r="Q8856" s="244"/>
      <c r="R8856" s="6">
        <f t="shared" si="1259"/>
        <v>0</v>
      </c>
      <c r="S8856" s="6">
        <f t="shared" si="1260"/>
        <v>0</v>
      </c>
      <c r="T8856" s="7">
        <f t="shared" si="1261"/>
        <v>0</v>
      </c>
      <c r="U8856" s="121" t="str">
        <f t="shared" si="1262"/>
        <v>0</v>
      </c>
      <c r="V8856" s="10">
        <f t="shared" si="1263"/>
        <v>0</v>
      </c>
      <c r="W8856" s="10">
        <f t="shared" si="1264"/>
        <v>0</v>
      </c>
      <c r="X8856" s="11">
        <f t="shared" si="1265"/>
        <v>0</v>
      </c>
      <c r="Y8856" s="11">
        <f t="shared" si="1266"/>
        <v>0</v>
      </c>
      <c r="Z8856" s="12" t="str">
        <f t="shared" si="1267"/>
        <v>Torque/Speed Control 1</v>
      </c>
    </row>
    <row r="8857" spans="8:26" x14ac:dyDescent="0.3">
      <c r="H8857" s="244"/>
      <c r="I8857" s="244"/>
      <c r="J8857" s="244"/>
      <c r="K8857" s="244"/>
      <c r="L8857" s="244"/>
      <c r="M8857" s="244"/>
      <c r="N8857" s="244"/>
      <c r="O8857" s="244"/>
      <c r="P8857" s="244"/>
      <c r="Q8857" s="244"/>
      <c r="R8857" s="6">
        <f t="shared" si="1259"/>
        <v>0</v>
      </c>
      <c r="S8857" s="6">
        <f t="shared" si="1260"/>
        <v>0</v>
      </c>
      <c r="T8857" s="7">
        <f t="shared" si="1261"/>
        <v>0</v>
      </c>
      <c r="U8857" s="121" t="str">
        <f t="shared" si="1262"/>
        <v>0</v>
      </c>
      <c r="V8857" s="10">
        <f t="shared" si="1263"/>
        <v>0</v>
      </c>
      <c r="W8857" s="10">
        <f t="shared" si="1264"/>
        <v>0</v>
      </c>
      <c r="X8857" s="11">
        <f t="shared" si="1265"/>
        <v>0</v>
      </c>
      <c r="Y8857" s="11">
        <f t="shared" si="1266"/>
        <v>0</v>
      </c>
      <c r="Z8857" s="12" t="str">
        <f t="shared" si="1267"/>
        <v>Torque/Speed Control 1</v>
      </c>
    </row>
    <row r="8858" spans="8:26" x14ac:dyDescent="0.3">
      <c r="H8858" s="244"/>
      <c r="I8858" s="244"/>
      <c r="J8858" s="244"/>
      <c r="K8858" s="244"/>
      <c r="L8858" s="244"/>
      <c r="M8858" s="244"/>
      <c r="N8858" s="244"/>
      <c r="O8858" s="244"/>
      <c r="P8858" s="244"/>
      <c r="Q8858" s="244"/>
      <c r="R8858" s="6">
        <f t="shared" si="1259"/>
        <v>0</v>
      </c>
      <c r="S8858" s="6">
        <f t="shared" si="1260"/>
        <v>0</v>
      </c>
      <c r="T8858" s="7">
        <f t="shared" si="1261"/>
        <v>0</v>
      </c>
      <c r="U8858" s="121" t="str">
        <f t="shared" si="1262"/>
        <v>0</v>
      </c>
      <c r="V8858" s="10">
        <f t="shared" si="1263"/>
        <v>0</v>
      </c>
      <c r="W8858" s="10">
        <f t="shared" si="1264"/>
        <v>0</v>
      </c>
      <c r="X8858" s="11">
        <f t="shared" si="1265"/>
        <v>0</v>
      </c>
      <c r="Y8858" s="11">
        <f t="shared" si="1266"/>
        <v>0</v>
      </c>
      <c r="Z8858" s="12" t="str">
        <f t="shared" si="1267"/>
        <v>Torque/Speed Control 1</v>
      </c>
    </row>
    <row r="8859" spans="8:26" x14ac:dyDescent="0.3">
      <c r="H8859" s="244"/>
      <c r="I8859" s="244"/>
      <c r="J8859" s="244"/>
      <c r="K8859" s="244"/>
      <c r="L8859" s="244"/>
      <c r="M8859" s="244"/>
      <c r="N8859" s="244"/>
      <c r="O8859" s="244"/>
      <c r="P8859" s="244"/>
      <c r="Q8859" s="244"/>
      <c r="R8859" s="6">
        <f t="shared" si="1259"/>
        <v>0</v>
      </c>
      <c r="S8859" s="6">
        <f t="shared" si="1260"/>
        <v>0</v>
      </c>
      <c r="T8859" s="7">
        <f t="shared" si="1261"/>
        <v>0</v>
      </c>
      <c r="U8859" s="121" t="str">
        <f t="shared" si="1262"/>
        <v>0</v>
      </c>
      <c r="V8859" s="10">
        <f t="shared" si="1263"/>
        <v>0</v>
      </c>
      <c r="W8859" s="10">
        <f t="shared" si="1264"/>
        <v>0</v>
      </c>
      <c r="X8859" s="11">
        <f t="shared" si="1265"/>
        <v>0</v>
      </c>
      <c r="Y8859" s="11">
        <f t="shared" si="1266"/>
        <v>0</v>
      </c>
      <c r="Z8859" s="12" t="str">
        <f t="shared" si="1267"/>
        <v>Torque/Speed Control 1</v>
      </c>
    </row>
    <row r="8860" spans="8:26" x14ac:dyDescent="0.3">
      <c r="H8860" s="244"/>
      <c r="I8860" s="244"/>
      <c r="J8860" s="244"/>
      <c r="K8860" s="244"/>
      <c r="L8860" s="244"/>
      <c r="M8860" s="244"/>
      <c r="N8860" s="244"/>
      <c r="O8860" s="244"/>
      <c r="P8860" s="244"/>
      <c r="Q8860" s="244"/>
      <c r="R8860" s="6">
        <f t="shared" si="1259"/>
        <v>0</v>
      </c>
      <c r="S8860" s="6">
        <f t="shared" si="1260"/>
        <v>0</v>
      </c>
      <c r="T8860" s="7">
        <f t="shared" si="1261"/>
        <v>0</v>
      </c>
      <c r="U8860" s="121" t="str">
        <f t="shared" si="1262"/>
        <v>0</v>
      </c>
      <c r="V8860" s="10">
        <f t="shared" si="1263"/>
        <v>0</v>
      </c>
      <c r="W8860" s="10">
        <f t="shared" si="1264"/>
        <v>0</v>
      </c>
      <c r="X8860" s="11">
        <f t="shared" si="1265"/>
        <v>0</v>
      </c>
      <c r="Y8860" s="11">
        <f t="shared" si="1266"/>
        <v>0</v>
      </c>
      <c r="Z8860" s="12" t="str">
        <f t="shared" si="1267"/>
        <v>Torque/Speed Control 1</v>
      </c>
    </row>
    <row r="8861" spans="8:26" x14ac:dyDescent="0.3">
      <c r="H8861" s="244"/>
      <c r="I8861" s="244"/>
      <c r="J8861" s="244"/>
      <c r="K8861" s="244"/>
      <c r="L8861" s="244"/>
      <c r="M8861" s="244"/>
      <c r="N8861" s="244"/>
      <c r="O8861" s="244"/>
      <c r="P8861" s="244"/>
      <c r="Q8861" s="244"/>
      <c r="R8861" s="6">
        <f t="shared" si="1259"/>
        <v>0</v>
      </c>
      <c r="S8861" s="6">
        <f t="shared" si="1260"/>
        <v>0</v>
      </c>
      <c r="T8861" s="7">
        <f t="shared" si="1261"/>
        <v>0</v>
      </c>
      <c r="U8861" s="121" t="str">
        <f t="shared" si="1262"/>
        <v>0</v>
      </c>
      <c r="V8861" s="10">
        <f t="shared" si="1263"/>
        <v>0</v>
      </c>
      <c r="W8861" s="10">
        <f t="shared" si="1264"/>
        <v>0</v>
      </c>
      <c r="X8861" s="11">
        <f t="shared" si="1265"/>
        <v>0</v>
      </c>
      <c r="Y8861" s="11">
        <f t="shared" si="1266"/>
        <v>0</v>
      </c>
      <c r="Z8861" s="12" t="str">
        <f t="shared" si="1267"/>
        <v>Torque/Speed Control 1</v>
      </c>
    </row>
    <row r="8862" spans="8:26" x14ac:dyDescent="0.3">
      <c r="H8862" s="244"/>
      <c r="I8862" s="244"/>
      <c r="J8862" s="244"/>
      <c r="K8862" s="244"/>
      <c r="L8862" s="244"/>
      <c r="M8862" s="244"/>
      <c r="N8862" s="244"/>
      <c r="O8862" s="244"/>
      <c r="P8862" s="244"/>
      <c r="Q8862" s="244"/>
      <c r="R8862" s="6">
        <f t="shared" si="1259"/>
        <v>0</v>
      </c>
      <c r="S8862" s="6">
        <f t="shared" si="1260"/>
        <v>0</v>
      </c>
      <c r="T8862" s="7">
        <f t="shared" si="1261"/>
        <v>0</v>
      </c>
      <c r="U8862" s="121" t="str">
        <f t="shared" si="1262"/>
        <v>0</v>
      </c>
      <c r="V8862" s="10">
        <f t="shared" si="1263"/>
        <v>0</v>
      </c>
      <c r="W8862" s="10">
        <f t="shared" si="1264"/>
        <v>0</v>
      </c>
      <c r="X8862" s="11">
        <f t="shared" si="1265"/>
        <v>0</v>
      </c>
      <c r="Y8862" s="11">
        <f t="shared" si="1266"/>
        <v>0</v>
      </c>
      <c r="Z8862" s="12" t="str">
        <f t="shared" si="1267"/>
        <v>Torque/Speed Control 1</v>
      </c>
    </row>
    <row r="8863" spans="8:26" x14ac:dyDescent="0.3">
      <c r="H8863" s="244"/>
      <c r="I8863" s="244"/>
      <c r="J8863" s="244"/>
      <c r="K8863" s="244"/>
      <c r="L8863" s="244"/>
      <c r="M8863" s="244"/>
      <c r="N8863" s="244"/>
      <c r="O8863" s="244"/>
      <c r="P8863" s="244"/>
      <c r="Q8863" s="244"/>
      <c r="R8863" s="6">
        <f t="shared" si="1259"/>
        <v>0</v>
      </c>
      <c r="S8863" s="6">
        <f t="shared" si="1260"/>
        <v>0</v>
      </c>
      <c r="T8863" s="7">
        <f t="shared" si="1261"/>
        <v>0</v>
      </c>
      <c r="U8863" s="121" t="str">
        <f t="shared" si="1262"/>
        <v>0</v>
      </c>
      <c r="V8863" s="10">
        <f t="shared" si="1263"/>
        <v>0</v>
      </c>
      <c r="W8863" s="10">
        <f t="shared" si="1264"/>
        <v>0</v>
      </c>
      <c r="X8863" s="11">
        <f t="shared" si="1265"/>
        <v>0</v>
      </c>
      <c r="Y8863" s="11">
        <f t="shared" si="1266"/>
        <v>0</v>
      </c>
      <c r="Z8863" s="12" t="str">
        <f t="shared" si="1267"/>
        <v>Torque/Speed Control 1</v>
      </c>
    </row>
    <row r="8864" spans="8:26" x14ac:dyDescent="0.3">
      <c r="H8864" s="244"/>
      <c r="I8864" s="244"/>
      <c r="J8864" s="244"/>
      <c r="K8864" s="244"/>
      <c r="L8864" s="244"/>
      <c r="M8864" s="244"/>
      <c r="N8864" s="244"/>
      <c r="O8864" s="244"/>
      <c r="P8864" s="244"/>
      <c r="Q8864" s="244"/>
      <c r="R8864" s="6">
        <f t="shared" si="1259"/>
        <v>0</v>
      </c>
      <c r="S8864" s="6">
        <f t="shared" si="1260"/>
        <v>0</v>
      </c>
      <c r="T8864" s="7">
        <f t="shared" si="1261"/>
        <v>0</v>
      </c>
      <c r="U8864" s="121" t="str">
        <f t="shared" si="1262"/>
        <v>0</v>
      </c>
      <c r="V8864" s="10">
        <f t="shared" si="1263"/>
        <v>0</v>
      </c>
      <c r="W8864" s="10">
        <f t="shared" si="1264"/>
        <v>0</v>
      </c>
      <c r="X8864" s="11">
        <f t="shared" si="1265"/>
        <v>0</v>
      </c>
      <c r="Y8864" s="11">
        <f t="shared" si="1266"/>
        <v>0</v>
      </c>
      <c r="Z8864" s="12" t="str">
        <f t="shared" si="1267"/>
        <v>Torque/Speed Control 1</v>
      </c>
    </row>
    <row r="8865" spans="8:26" x14ac:dyDescent="0.3">
      <c r="H8865" s="244"/>
      <c r="I8865" s="244"/>
      <c r="J8865" s="244"/>
      <c r="K8865" s="244"/>
      <c r="L8865" s="244"/>
      <c r="M8865" s="244"/>
      <c r="N8865" s="244"/>
      <c r="O8865" s="244"/>
      <c r="P8865" s="244"/>
      <c r="Q8865" s="244"/>
      <c r="R8865" s="6">
        <f t="shared" si="1259"/>
        <v>0</v>
      </c>
      <c r="S8865" s="6">
        <f t="shared" si="1260"/>
        <v>0</v>
      </c>
      <c r="T8865" s="7">
        <f t="shared" si="1261"/>
        <v>0</v>
      </c>
      <c r="U8865" s="121" t="str">
        <f t="shared" si="1262"/>
        <v>0</v>
      </c>
      <c r="V8865" s="10">
        <f t="shared" si="1263"/>
        <v>0</v>
      </c>
      <c r="W8865" s="10">
        <f t="shared" si="1264"/>
        <v>0</v>
      </c>
      <c r="X8865" s="11">
        <f t="shared" si="1265"/>
        <v>0</v>
      </c>
      <c r="Y8865" s="11">
        <f t="shared" si="1266"/>
        <v>0</v>
      </c>
      <c r="Z8865" s="12" t="str">
        <f t="shared" si="1267"/>
        <v>Torque/Speed Control 1</v>
      </c>
    </row>
    <row r="8866" spans="8:26" x14ac:dyDescent="0.3">
      <c r="H8866" s="244"/>
      <c r="I8866" s="244"/>
      <c r="J8866" s="244"/>
      <c r="K8866" s="244"/>
      <c r="L8866" s="244"/>
      <c r="M8866" s="244"/>
      <c r="N8866" s="244"/>
      <c r="O8866" s="244"/>
      <c r="P8866" s="244"/>
      <c r="Q8866" s="244"/>
      <c r="R8866" s="6">
        <f t="shared" si="1259"/>
        <v>0</v>
      </c>
      <c r="S8866" s="6">
        <f t="shared" si="1260"/>
        <v>0</v>
      </c>
      <c r="T8866" s="7">
        <f t="shared" si="1261"/>
        <v>0</v>
      </c>
      <c r="U8866" s="121" t="str">
        <f t="shared" si="1262"/>
        <v>0</v>
      </c>
      <c r="V8866" s="10">
        <f t="shared" si="1263"/>
        <v>0</v>
      </c>
      <c r="W8866" s="10">
        <f t="shared" si="1264"/>
        <v>0</v>
      </c>
      <c r="X8866" s="11">
        <f t="shared" si="1265"/>
        <v>0</v>
      </c>
      <c r="Y8866" s="11">
        <f t="shared" si="1266"/>
        <v>0</v>
      </c>
      <c r="Z8866" s="12" t="str">
        <f t="shared" si="1267"/>
        <v>Torque/Speed Control 1</v>
      </c>
    </row>
    <row r="8867" spans="8:26" x14ac:dyDescent="0.3">
      <c r="H8867" s="244"/>
      <c r="I8867" s="244"/>
      <c r="J8867" s="244"/>
      <c r="K8867" s="244"/>
      <c r="L8867" s="244"/>
      <c r="M8867" s="244"/>
      <c r="N8867" s="244"/>
      <c r="O8867" s="244"/>
      <c r="P8867" s="244"/>
      <c r="Q8867" s="244"/>
      <c r="R8867" s="6">
        <f t="shared" si="1259"/>
        <v>0</v>
      </c>
      <c r="S8867" s="6">
        <f t="shared" si="1260"/>
        <v>0</v>
      </c>
      <c r="T8867" s="7">
        <f t="shared" si="1261"/>
        <v>0</v>
      </c>
      <c r="U8867" s="121" t="str">
        <f t="shared" si="1262"/>
        <v>0</v>
      </c>
      <c r="V8867" s="10">
        <f t="shared" si="1263"/>
        <v>0</v>
      </c>
      <c r="W8867" s="10">
        <f t="shared" si="1264"/>
        <v>0</v>
      </c>
      <c r="X8867" s="11">
        <f t="shared" si="1265"/>
        <v>0</v>
      </c>
      <c r="Y8867" s="11">
        <f t="shared" si="1266"/>
        <v>0</v>
      </c>
      <c r="Z8867" s="12" t="str">
        <f t="shared" si="1267"/>
        <v>Torque/Speed Control 1</v>
      </c>
    </row>
    <row r="8868" spans="8:26" x14ac:dyDescent="0.3">
      <c r="H8868" s="244"/>
      <c r="I8868" s="244"/>
      <c r="J8868" s="244"/>
      <c r="K8868" s="244"/>
      <c r="L8868" s="244"/>
      <c r="M8868" s="244"/>
      <c r="N8868" s="244"/>
      <c r="O8868" s="244"/>
      <c r="P8868" s="244"/>
      <c r="Q8868" s="244"/>
      <c r="R8868" s="6">
        <f t="shared" si="1259"/>
        <v>0</v>
      </c>
      <c r="S8868" s="6">
        <f t="shared" si="1260"/>
        <v>0</v>
      </c>
      <c r="T8868" s="7">
        <f t="shared" si="1261"/>
        <v>0</v>
      </c>
      <c r="U8868" s="121" t="str">
        <f t="shared" si="1262"/>
        <v>0</v>
      </c>
      <c r="V8868" s="10">
        <f t="shared" si="1263"/>
        <v>0</v>
      </c>
      <c r="W8868" s="10">
        <f t="shared" si="1264"/>
        <v>0</v>
      </c>
      <c r="X8868" s="11">
        <f t="shared" si="1265"/>
        <v>0</v>
      </c>
      <c r="Y8868" s="11">
        <f t="shared" si="1266"/>
        <v>0</v>
      </c>
      <c r="Z8868" s="12" t="str">
        <f t="shared" si="1267"/>
        <v>Torque/Speed Control 1</v>
      </c>
    </row>
    <row r="8869" spans="8:26" x14ac:dyDescent="0.3">
      <c r="H8869" s="244"/>
      <c r="I8869" s="244"/>
      <c r="J8869" s="244"/>
      <c r="K8869" s="244"/>
      <c r="L8869" s="244"/>
      <c r="M8869" s="244"/>
      <c r="N8869" s="244"/>
      <c r="O8869" s="244"/>
      <c r="P8869" s="244"/>
      <c r="Q8869" s="244"/>
      <c r="R8869" s="6">
        <f t="shared" si="1259"/>
        <v>0</v>
      </c>
      <c r="S8869" s="6">
        <f t="shared" si="1260"/>
        <v>0</v>
      </c>
      <c r="T8869" s="7">
        <f t="shared" si="1261"/>
        <v>0</v>
      </c>
      <c r="U8869" s="121" t="str">
        <f t="shared" si="1262"/>
        <v>0</v>
      </c>
      <c r="V8869" s="10">
        <f t="shared" si="1263"/>
        <v>0</v>
      </c>
      <c r="W8869" s="10">
        <f t="shared" si="1264"/>
        <v>0</v>
      </c>
      <c r="X8869" s="11">
        <f t="shared" si="1265"/>
        <v>0</v>
      </c>
      <c r="Y8869" s="11">
        <f t="shared" si="1266"/>
        <v>0</v>
      </c>
      <c r="Z8869" s="12" t="str">
        <f t="shared" si="1267"/>
        <v>Torque/Speed Control 1</v>
      </c>
    </row>
    <row r="8870" spans="8:26" x14ac:dyDescent="0.3">
      <c r="H8870" s="244"/>
      <c r="I8870" s="244"/>
      <c r="J8870" s="244"/>
      <c r="K8870" s="244"/>
      <c r="L8870" s="244"/>
      <c r="M8870" s="244"/>
      <c r="N8870" s="244"/>
      <c r="O8870" s="244"/>
      <c r="P8870" s="244"/>
      <c r="Q8870" s="244"/>
      <c r="R8870" s="6">
        <f t="shared" si="1259"/>
        <v>0</v>
      </c>
      <c r="S8870" s="6">
        <f t="shared" si="1260"/>
        <v>0</v>
      </c>
      <c r="T8870" s="7">
        <f t="shared" si="1261"/>
        <v>0</v>
      </c>
      <c r="U8870" s="121" t="str">
        <f t="shared" si="1262"/>
        <v>0</v>
      </c>
      <c r="V8870" s="10">
        <f t="shared" si="1263"/>
        <v>0</v>
      </c>
      <c r="W8870" s="10">
        <f t="shared" si="1264"/>
        <v>0</v>
      </c>
      <c r="X8870" s="11">
        <f t="shared" si="1265"/>
        <v>0</v>
      </c>
      <c r="Y8870" s="11">
        <f t="shared" si="1266"/>
        <v>0</v>
      </c>
      <c r="Z8870" s="12" t="str">
        <f t="shared" si="1267"/>
        <v>Torque/Speed Control 1</v>
      </c>
    </row>
    <row r="8871" spans="8:26" x14ac:dyDescent="0.3">
      <c r="H8871" s="244"/>
      <c r="I8871" s="244"/>
      <c r="J8871" s="244"/>
      <c r="K8871" s="244"/>
      <c r="L8871" s="244"/>
      <c r="M8871" s="244"/>
      <c r="N8871" s="244"/>
      <c r="O8871" s="244"/>
      <c r="P8871" s="244"/>
      <c r="Q8871" s="244"/>
      <c r="R8871" s="6">
        <f t="shared" si="1259"/>
        <v>0</v>
      </c>
      <c r="S8871" s="6">
        <f t="shared" si="1260"/>
        <v>0</v>
      </c>
      <c r="T8871" s="7">
        <f t="shared" si="1261"/>
        <v>0</v>
      </c>
      <c r="U8871" s="121" t="str">
        <f t="shared" si="1262"/>
        <v>0</v>
      </c>
      <c r="V8871" s="10">
        <f t="shared" si="1263"/>
        <v>0</v>
      </c>
      <c r="W8871" s="10">
        <f t="shared" si="1264"/>
        <v>0</v>
      </c>
      <c r="X8871" s="11">
        <f t="shared" si="1265"/>
        <v>0</v>
      </c>
      <c r="Y8871" s="11">
        <f t="shared" si="1266"/>
        <v>0</v>
      </c>
      <c r="Z8871" s="12" t="str">
        <f t="shared" si="1267"/>
        <v>Torque/Speed Control 1</v>
      </c>
    </row>
    <row r="8872" spans="8:26" x14ac:dyDescent="0.3">
      <c r="R8872" s="6">
        <f t="shared" si="1259"/>
        <v>0</v>
      </c>
      <c r="S8872" s="6">
        <f t="shared" si="1260"/>
        <v>0</v>
      </c>
      <c r="T8872" s="7">
        <f t="shared" si="1261"/>
        <v>0</v>
      </c>
      <c r="U8872" s="121" t="str">
        <f t="shared" si="1262"/>
        <v>0</v>
      </c>
      <c r="V8872" s="10">
        <f t="shared" si="1263"/>
        <v>0</v>
      </c>
      <c r="W8872" s="10">
        <f t="shared" si="1264"/>
        <v>0</v>
      </c>
      <c r="X8872" s="11">
        <f t="shared" si="1265"/>
        <v>0</v>
      </c>
      <c r="Y8872" s="11">
        <f t="shared" si="1266"/>
        <v>0</v>
      </c>
      <c r="Z8872" s="12" t="str">
        <f t="shared" si="1267"/>
        <v>Torque/Speed Control 1</v>
      </c>
    </row>
    <row r="8873" spans="8:26" x14ac:dyDescent="0.3">
      <c r="R8873" s="6">
        <f t="shared" si="1259"/>
        <v>0</v>
      </c>
      <c r="S8873" s="6">
        <f t="shared" si="1260"/>
        <v>0</v>
      </c>
      <c r="T8873" s="7">
        <f t="shared" si="1261"/>
        <v>0</v>
      </c>
      <c r="U8873" s="121" t="str">
        <f t="shared" si="1262"/>
        <v>0</v>
      </c>
      <c r="V8873" s="10">
        <f t="shared" si="1263"/>
        <v>0</v>
      </c>
      <c r="W8873" s="10">
        <f t="shared" si="1264"/>
        <v>0</v>
      </c>
      <c r="X8873" s="11">
        <f t="shared" si="1265"/>
        <v>0</v>
      </c>
      <c r="Y8873" s="11">
        <f t="shared" si="1266"/>
        <v>0</v>
      </c>
      <c r="Z8873" s="12" t="str">
        <f t="shared" si="1267"/>
        <v>Torque/Speed Control 1</v>
      </c>
    </row>
    <row r="8874" spans="8:26" x14ac:dyDescent="0.3">
      <c r="R8874" s="6">
        <f t="shared" si="1259"/>
        <v>0</v>
      </c>
      <c r="S8874" s="6">
        <f t="shared" si="1260"/>
        <v>0</v>
      </c>
      <c r="T8874" s="7">
        <f t="shared" si="1261"/>
        <v>0</v>
      </c>
      <c r="U8874" s="121" t="str">
        <f t="shared" si="1262"/>
        <v>0</v>
      </c>
      <c r="V8874" s="10">
        <f t="shared" si="1263"/>
        <v>0</v>
      </c>
      <c r="W8874" s="10">
        <f t="shared" si="1264"/>
        <v>0</v>
      </c>
      <c r="X8874" s="11">
        <f t="shared" si="1265"/>
        <v>0</v>
      </c>
      <c r="Y8874" s="11">
        <f t="shared" si="1266"/>
        <v>0</v>
      </c>
      <c r="Z8874" s="12" t="str">
        <f t="shared" si="1267"/>
        <v>Torque/Speed Control 1</v>
      </c>
    </row>
    <row r="8875" spans="8:26" x14ac:dyDescent="0.3">
      <c r="R8875" s="6">
        <f t="shared" si="1259"/>
        <v>0</v>
      </c>
      <c r="S8875" s="6">
        <f t="shared" si="1260"/>
        <v>0</v>
      </c>
      <c r="T8875" s="7">
        <f t="shared" si="1261"/>
        <v>0</v>
      </c>
      <c r="U8875" s="121" t="str">
        <f t="shared" si="1262"/>
        <v>0</v>
      </c>
      <c r="V8875" s="10">
        <f t="shared" si="1263"/>
        <v>0</v>
      </c>
      <c r="W8875" s="10">
        <f t="shared" si="1264"/>
        <v>0</v>
      </c>
      <c r="X8875" s="11">
        <f t="shared" si="1265"/>
        <v>0</v>
      </c>
      <c r="Y8875" s="11">
        <f t="shared" si="1266"/>
        <v>0</v>
      </c>
      <c r="Z8875" s="12" t="str">
        <f t="shared" si="1267"/>
        <v>Torque/Speed Control 1</v>
      </c>
    </row>
    <row r="8876" spans="8:26" x14ac:dyDescent="0.3">
      <c r="R8876" s="6">
        <f t="shared" si="1259"/>
        <v>0</v>
      </c>
      <c r="S8876" s="6">
        <f t="shared" si="1260"/>
        <v>0</v>
      </c>
      <c r="T8876" s="7">
        <f t="shared" si="1261"/>
        <v>0</v>
      </c>
      <c r="U8876" s="121" t="str">
        <f t="shared" si="1262"/>
        <v>0</v>
      </c>
      <c r="V8876" s="10">
        <f t="shared" si="1263"/>
        <v>0</v>
      </c>
      <c r="W8876" s="10">
        <f t="shared" si="1264"/>
        <v>0</v>
      </c>
      <c r="X8876" s="11">
        <f t="shared" si="1265"/>
        <v>0</v>
      </c>
      <c r="Y8876" s="11">
        <f t="shared" si="1266"/>
        <v>0</v>
      </c>
      <c r="Z8876" s="12" t="str">
        <f t="shared" si="1267"/>
        <v>Torque/Speed Control 1</v>
      </c>
    </row>
    <row r="8877" spans="8:26" x14ac:dyDescent="0.3">
      <c r="R8877" s="6">
        <f t="shared" si="1259"/>
        <v>0</v>
      </c>
      <c r="S8877" s="6">
        <f t="shared" si="1260"/>
        <v>0</v>
      </c>
      <c r="T8877" s="7">
        <f t="shared" si="1261"/>
        <v>0</v>
      </c>
      <c r="U8877" s="121" t="str">
        <f t="shared" si="1262"/>
        <v>0</v>
      </c>
      <c r="V8877" s="10">
        <f t="shared" si="1263"/>
        <v>0</v>
      </c>
      <c r="W8877" s="10">
        <f t="shared" si="1264"/>
        <v>0</v>
      </c>
      <c r="X8877" s="11">
        <f t="shared" si="1265"/>
        <v>0</v>
      </c>
      <c r="Y8877" s="11">
        <f t="shared" si="1266"/>
        <v>0</v>
      </c>
      <c r="Z8877" s="12" t="str">
        <f t="shared" si="1267"/>
        <v>Torque/Speed Control 1</v>
      </c>
    </row>
    <row r="8878" spans="8:26" x14ac:dyDescent="0.3">
      <c r="R8878" s="6">
        <f t="shared" si="1259"/>
        <v>0</v>
      </c>
      <c r="S8878" s="6">
        <f t="shared" si="1260"/>
        <v>0</v>
      </c>
      <c r="T8878" s="7">
        <f t="shared" si="1261"/>
        <v>0</v>
      </c>
      <c r="U8878" s="121" t="str">
        <f t="shared" si="1262"/>
        <v>0</v>
      </c>
      <c r="V8878" s="10">
        <f t="shared" si="1263"/>
        <v>0</v>
      </c>
      <c r="W8878" s="10">
        <f t="shared" si="1264"/>
        <v>0</v>
      </c>
      <c r="X8878" s="11">
        <f t="shared" si="1265"/>
        <v>0</v>
      </c>
      <c r="Y8878" s="11">
        <f t="shared" si="1266"/>
        <v>0</v>
      </c>
      <c r="Z8878" s="12" t="str">
        <f t="shared" si="1267"/>
        <v>Torque/Speed Control 1</v>
      </c>
    </row>
    <row r="8879" spans="8:26" x14ac:dyDescent="0.3">
      <c r="R8879" s="6">
        <f t="shared" si="1259"/>
        <v>0</v>
      </c>
      <c r="S8879" s="6">
        <f t="shared" si="1260"/>
        <v>0</v>
      </c>
      <c r="T8879" s="7">
        <f t="shared" si="1261"/>
        <v>0</v>
      </c>
      <c r="U8879" s="121" t="str">
        <f t="shared" si="1262"/>
        <v>0</v>
      </c>
      <c r="V8879" s="10">
        <f t="shared" si="1263"/>
        <v>0</v>
      </c>
      <c r="W8879" s="10">
        <f t="shared" si="1264"/>
        <v>0</v>
      </c>
      <c r="X8879" s="11">
        <f t="shared" si="1265"/>
        <v>0</v>
      </c>
      <c r="Y8879" s="11">
        <f t="shared" si="1266"/>
        <v>0</v>
      </c>
      <c r="Z8879" s="12" t="str">
        <f t="shared" si="1267"/>
        <v>Torque/Speed Control 1</v>
      </c>
    </row>
    <row r="8880" spans="8:26" x14ac:dyDescent="0.3">
      <c r="R8880" s="6">
        <f t="shared" si="1259"/>
        <v>0</v>
      </c>
      <c r="S8880" s="6">
        <f t="shared" si="1260"/>
        <v>0</v>
      </c>
      <c r="T8880" s="7">
        <f t="shared" si="1261"/>
        <v>0</v>
      </c>
      <c r="U8880" s="121" t="str">
        <f t="shared" si="1262"/>
        <v>0</v>
      </c>
      <c r="V8880" s="10">
        <f t="shared" si="1263"/>
        <v>0</v>
      </c>
      <c r="W8880" s="10">
        <f t="shared" si="1264"/>
        <v>0</v>
      </c>
      <c r="X8880" s="11">
        <f t="shared" si="1265"/>
        <v>0</v>
      </c>
      <c r="Y8880" s="11">
        <f t="shared" si="1266"/>
        <v>0</v>
      </c>
      <c r="Z8880" s="12" t="str">
        <f t="shared" si="1267"/>
        <v>Torque/Speed Control 1</v>
      </c>
    </row>
    <row r="8881" spans="18:26" x14ac:dyDescent="0.3">
      <c r="R8881" s="6">
        <f t="shared" si="1259"/>
        <v>0</v>
      </c>
      <c r="S8881" s="6">
        <f t="shared" si="1260"/>
        <v>0</v>
      </c>
      <c r="T8881" s="7">
        <f t="shared" si="1261"/>
        <v>0</v>
      </c>
      <c r="U8881" s="121" t="str">
        <f t="shared" si="1262"/>
        <v>0</v>
      </c>
      <c r="V8881" s="10">
        <f t="shared" si="1263"/>
        <v>0</v>
      </c>
      <c r="W8881" s="10">
        <f t="shared" si="1264"/>
        <v>0</v>
      </c>
      <c r="X8881" s="11">
        <f t="shared" si="1265"/>
        <v>0</v>
      </c>
      <c r="Y8881" s="11">
        <f t="shared" si="1266"/>
        <v>0</v>
      </c>
      <c r="Z8881" s="12" t="str">
        <f t="shared" si="1267"/>
        <v>Torque/Speed Control 1</v>
      </c>
    </row>
    <row r="8882" spans="18:26" x14ac:dyDescent="0.3">
      <c r="R8882" s="6">
        <f t="shared" si="1259"/>
        <v>0</v>
      </c>
      <c r="S8882" s="6">
        <f t="shared" si="1260"/>
        <v>0</v>
      </c>
      <c r="T8882" s="7">
        <f t="shared" si="1261"/>
        <v>0</v>
      </c>
      <c r="U8882" s="121" t="str">
        <f t="shared" si="1262"/>
        <v>0</v>
      </c>
      <c r="V8882" s="10">
        <f t="shared" si="1263"/>
        <v>0</v>
      </c>
      <c r="W8882" s="10">
        <f t="shared" si="1264"/>
        <v>0</v>
      </c>
      <c r="X8882" s="11">
        <f t="shared" si="1265"/>
        <v>0</v>
      </c>
      <c r="Y8882" s="11">
        <f t="shared" si="1266"/>
        <v>0</v>
      </c>
      <c r="Z8882" s="12" t="str">
        <f t="shared" si="1267"/>
        <v>Torque/Speed Control 1</v>
      </c>
    </row>
    <row r="8883" spans="18:26" x14ac:dyDescent="0.3">
      <c r="R8883" s="6">
        <f t="shared" si="1259"/>
        <v>0</v>
      </c>
      <c r="S8883" s="6">
        <f t="shared" si="1260"/>
        <v>0</v>
      </c>
      <c r="T8883" s="7">
        <f t="shared" si="1261"/>
        <v>0</v>
      </c>
      <c r="U8883" s="121" t="str">
        <f t="shared" si="1262"/>
        <v>0</v>
      </c>
      <c r="V8883" s="10">
        <f t="shared" si="1263"/>
        <v>0</v>
      </c>
      <c r="W8883" s="10">
        <f t="shared" si="1264"/>
        <v>0</v>
      </c>
      <c r="X8883" s="11">
        <f t="shared" si="1265"/>
        <v>0</v>
      </c>
      <c r="Y8883" s="11">
        <f t="shared" si="1266"/>
        <v>0</v>
      </c>
      <c r="Z8883" s="12" t="str">
        <f t="shared" si="1267"/>
        <v>Torque/Speed Control 1</v>
      </c>
    </row>
    <row r="8884" spans="18:26" x14ac:dyDescent="0.3">
      <c r="R8884" s="6">
        <f t="shared" si="1259"/>
        <v>0</v>
      </c>
      <c r="S8884" s="6">
        <f t="shared" si="1260"/>
        <v>0</v>
      </c>
      <c r="T8884" s="7">
        <f t="shared" si="1261"/>
        <v>0</v>
      </c>
      <c r="U8884" s="121" t="str">
        <f t="shared" si="1262"/>
        <v>0</v>
      </c>
      <c r="V8884" s="10">
        <f t="shared" si="1263"/>
        <v>0</v>
      </c>
      <c r="W8884" s="10">
        <f t="shared" si="1264"/>
        <v>0</v>
      </c>
      <c r="X8884" s="11">
        <f t="shared" si="1265"/>
        <v>0</v>
      </c>
      <c r="Y8884" s="11">
        <f t="shared" si="1266"/>
        <v>0</v>
      </c>
      <c r="Z8884" s="12" t="str">
        <f t="shared" si="1267"/>
        <v>Torque/Speed Control 1</v>
      </c>
    </row>
    <row r="8885" spans="18:26" x14ac:dyDescent="0.3">
      <c r="R8885" s="6">
        <f t="shared" si="1259"/>
        <v>0</v>
      </c>
      <c r="S8885" s="6">
        <f t="shared" si="1260"/>
        <v>0</v>
      </c>
      <c r="T8885" s="7">
        <f t="shared" si="1261"/>
        <v>0</v>
      </c>
      <c r="U8885" s="121" t="str">
        <f t="shared" si="1262"/>
        <v>0</v>
      </c>
      <c r="V8885" s="10">
        <f t="shared" si="1263"/>
        <v>0</v>
      </c>
      <c r="W8885" s="10">
        <f t="shared" si="1264"/>
        <v>0</v>
      </c>
      <c r="X8885" s="11">
        <f t="shared" si="1265"/>
        <v>0</v>
      </c>
      <c r="Y8885" s="11">
        <f t="shared" si="1266"/>
        <v>0</v>
      </c>
      <c r="Z8885" s="12" t="str">
        <f t="shared" si="1267"/>
        <v>Torque/Speed Control 1</v>
      </c>
    </row>
    <row r="8886" spans="18:26" x14ac:dyDescent="0.3">
      <c r="R8886" s="6">
        <f t="shared" si="1259"/>
        <v>0</v>
      </c>
      <c r="S8886" s="6">
        <f t="shared" si="1260"/>
        <v>0</v>
      </c>
      <c r="T8886" s="7">
        <f t="shared" si="1261"/>
        <v>0</v>
      </c>
      <c r="U8886" s="121" t="str">
        <f t="shared" si="1262"/>
        <v>0</v>
      </c>
      <c r="V8886" s="10">
        <f t="shared" si="1263"/>
        <v>0</v>
      </c>
      <c r="W8886" s="10">
        <f t="shared" si="1264"/>
        <v>0</v>
      </c>
      <c r="X8886" s="11">
        <f t="shared" si="1265"/>
        <v>0</v>
      </c>
      <c r="Y8886" s="11">
        <f t="shared" si="1266"/>
        <v>0</v>
      </c>
      <c r="Z8886" s="12" t="str">
        <f t="shared" si="1267"/>
        <v>Torque/Speed Control 1</v>
      </c>
    </row>
    <row r="8887" spans="18:26" x14ac:dyDescent="0.3">
      <c r="R8887" s="6">
        <f t="shared" si="1259"/>
        <v>0</v>
      </c>
      <c r="S8887" s="6">
        <f t="shared" si="1260"/>
        <v>0</v>
      </c>
      <c r="T8887" s="7">
        <f t="shared" si="1261"/>
        <v>0</v>
      </c>
      <c r="U8887" s="121" t="str">
        <f t="shared" si="1262"/>
        <v>0</v>
      </c>
      <c r="V8887" s="10">
        <f t="shared" si="1263"/>
        <v>0</v>
      </c>
      <c r="W8887" s="10">
        <f t="shared" si="1264"/>
        <v>0</v>
      </c>
      <c r="X8887" s="11">
        <f t="shared" si="1265"/>
        <v>0</v>
      </c>
      <c r="Y8887" s="11">
        <f t="shared" si="1266"/>
        <v>0</v>
      </c>
      <c r="Z8887" s="12" t="str">
        <f t="shared" si="1267"/>
        <v>Torque/Speed Control 1</v>
      </c>
    </row>
    <row r="8888" spans="18:26" x14ac:dyDescent="0.3">
      <c r="R8888" s="6">
        <f t="shared" si="1259"/>
        <v>0</v>
      </c>
      <c r="S8888" s="6">
        <f t="shared" si="1260"/>
        <v>0</v>
      </c>
      <c r="T8888" s="7">
        <f t="shared" si="1261"/>
        <v>0</v>
      </c>
      <c r="U8888" s="121" t="str">
        <f t="shared" si="1262"/>
        <v>0</v>
      </c>
      <c r="V8888" s="10">
        <f t="shared" si="1263"/>
        <v>0</v>
      </c>
      <c r="W8888" s="10">
        <f t="shared" si="1264"/>
        <v>0</v>
      </c>
      <c r="X8888" s="11">
        <f t="shared" si="1265"/>
        <v>0</v>
      </c>
      <c r="Y8888" s="11">
        <f t="shared" si="1266"/>
        <v>0</v>
      </c>
      <c r="Z8888" s="12" t="str">
        <f t="shared" si="1267"/>
        <v>Torque/Speed Control 1</v>
      </c>
    </row>
    <row r="8889" spans="18:26" x14ac:dyDescent="0.3">
      <c r="R8889" s="6">
        <f t="shared" si="1259"/>
        <v>0</v>
      </c>
      <c r="S8889" s="6">
        <f t="shared" si="1260"/>
        <v>0</v>
      </c>
      <c r="T8889" s="7">
        <f t="shared" si="1261"/>
        <v>0</v>
      </c>
      <c r="U8889" s="121" t="str">
        <f t="shared" si="1262"/>
        <v>0</v>
      </c>
      <c r="V8889" s="10">
        <f t="shared" si="1263"/>
        <v>0</v>
      </c>
      <c r="W8889" s="10">
        <f t="shared" si="1264"/>
        <v>0</v>
      </c>
      <c r="X8889" s="11">
        <f t="shared" si="1265"/>
        <v>0</v>
      </c>
      <c r="Y8889" s="11">
        <f t="shared" si="1266"/>
        <v>0</v>
      </c>
      <c r="Z8889" s="12" t="str">
        <f t="shared" si="1267"/>
        <v>Torque/Speed Control 1</v>
      </c>
    </row>
    <row r="8890" spans="18:26" x14ac:dyDescent="0.3">
      <c r="R8890" s="6">
        <f t="shared" si="1259"/>
        <v>0</v>
      </c>
      <c r="S8890" s="6">
        <f t="shared" si="1260"/>
        <v>0</v>
      </c>
      <c r="T8890" s="7">
        <f t="shared" si="1261"/>
        <v>0</v>
      </c>
      <c r="U8890" s="121" t="str">
        <f t="shared" si="1262"/>
        <v>0</v>
      </c>
      <c r="V8890" s="10">
        <f t="shared" si="1263"/>
        <v>0</v>
      </c>
      <c r="W8890" s="10">
        <f t="shared" si="1264"/>
        <v>0</v>
      </c>
      <c r="X8890" s="11">
        <f t="shared" si="1265"/>
        <v>0</v>
      </c>
      <c r="Y8890" s="11">
        <f t="shared" si="1266"/>
        <v>0</v>
      </c>
      <c r="Z8890" s="12" t="str">
        <f t="shared" si="1267"/>
        <v>Torque/Speed Control 1</v>
      </c>
    </row>
    <row r="8891" spans="18:26" x14ac:dyDescent="0.3">
      <c r="R8891" s="6">
        <f t="shared" si="1259"/>
        <v>0</v>
      </c>
      <c r="S8891" s="6">
        <f t="shared" si="1260"/>
        <v>0</v>
      </c>
      <c r="T8891" s="7">
        <f t="shared" si="1261"/>
        <v>0</v>
      </c>
      <c r="U8891" s="121" t="str">
        <f t="shared" si="1262"/>
        <v>0</v>
      </c>
      <c r="V8891" s="10">
        <f t="shared" si="1263"/>
        <v>0</v>
      </c>
      <c r="W8891" s="10">
        <f t="shared" si="1264"/>
        <v>0</v>
      </c>
      <c r="X8891" s="11">
        <f t="shared" si="1265"/>
        <v>0</v>
      </c>
      <c r="Y8891" s="11">
        <f t="shared" si="1266"/>
        <v>0</v>
      </c>
      <c r="Z8891" s="12" t="str">
        <f t="shared" si="1267"/>
        <v>Torque/Speed Control 1</v>
      </c>
    </row>
    <row r="8892" spans="18:26" x14ac:dyDescent="0.3">
      <c r="R8892" s="6">
        <f t="shared" si="1259"/>
        <v>0</v>
      </c>
      <c r="S8892" s="6">
        <f t="shared" si="1260"/>
        <v>0</v>
      </c>
      <c r="T8892" s="7">
        <f t="shared" si="1261"/>
        <v>0</v>
      </c>
      <c r="U8892" s="121" t="str">
        <f t="shared" si="1262"/>
        <v>0</v>
      </c>
      <c r="V8892" s="10">
        <f t="shared" si="1263"/>
        <v>0</v>
      </c>
      <c r="W8892" s="10">
        <f t="shared" si="1264"/>
        <v>0</v>
      </c>
      <c r="X8892" s="11">
        <f t="shared" si="1265"/>
        <v>0</v>
      </c>
      <c r="Y8892" s="11">
        <f t="shared" si="1266"/>
        <v>0</v>
      </c>
      <c r="Z8892" s="12" t="str">
        <f t="shared" si="1267"/>
        <v>Torque/Speed Control 1</v>
      </c>
    </row>
    <row r="8893" spans="18:26" x14ac:dyDescent="0.3">
      <c r="R8893" s="6">
        <f t="shared" ref="R8893:R8956" si="1268">_xlfn.BITRSHIFT(_xlfn.BITAND(HEX2DEC(H8893),HEX2DEC("1C000000")),26)</f>
        <v>0</v>
      </c>
      <c r="S8893" s="6">
        <f t="shared" ref="S8893:S8956" si="1269">_xlfn.BITRSHIFT(_xlfn.BITAND(HEX2DEC(H8893),HEX2DEC("01000000")),24)</f>
        <v>0</v>
      </c>
      <c r="T8893" s="7">
        <f t="shared" ref="T8893:T8956" si="1270">IF(_xlfn.BITRSHIFT(_xlfn.BITAND(HEX2DEC(H8893),HEX2DEC("0FF0000")),16)&lt;240,_xlfn.BITRSHIFT(_xlfn.BITAND(HEX2DEC(H8893),HEX2DEC("1FF0000")),8),_xlfn.BITRSHIFT(_xlfn.BITAND(HEX2DEC(H8893),HEX2DEC("1FFFF00")),8))</f>
        <v>0</v>
      </c>
      <c r="U8893" s="121" t="str">
        <f t="shared" ref="U8893:U8956" si="1271">DEC2HEX(T8893)</f>
        <v>0</v>
      </c>
      <c r="V8893" s="10">
        <f t="shared" ref="V8893:V8956" si="1272">_xlfn.BITRSHIFT(_xlfn.BITAND(HEX2DEC(H8893),HEX2DEC("0FF0000")),16)</f>
        <v>0</v>
      </c>
      <c r="W8893" s="10">
        <f t="shared" ref="W8893:W8956" si="1273">_xlfn.BITRSHIFT(_xlfn.BITAND(HEX2DEC(H8893),HEX2DEC("FF00")),8)</f>
        <v>0</v>
      </c>
      <c r="X8893" s="11">
        <f t="shared" ref="X8893:X8956" si="1274">_xlfn.BITAND(HEX2DEC(H8893),HEX2DEC("00000FF"))</f>
        <v>0</v>
      </c>
      <c r="Y8893" s="11">
        <f t="shared" ref="Y8893:Y8956" si="1275">IF(_xlfn.BITRSHIFT(_xlfn.BITAND(HEX2DEC(H8893),HEX2DEC("0FF0000")),16)&lt;240,_xlfn.BITRSHIFT(_xlfn.BITAND(HEX2DEC(H8893),HEX2DEC("0FF00")),8),_xlfn.BITRSHIFT(_xlfn.BITAND(HEX2DEC(H8893),HEX2DEC("0FF0000")),16))</f>
        <v>0</v>
      </c>
      <c r="Z8893" s="12" t="str">
        <f t="shared" ref="Z8893:Z8956" si="1276">VLOOKUP(T8893,BO:BP,2,FALSE)</f>
        <v>Torque/Speed Control 1</v>
      </c>
    </row>
    <row r="8894" spans="18:26" x14ac:dyDescent="0.3">
      <c r="R8894" s="6">
        <f t="shared" si="1268"/>
        <v>0</v>
      </c>
      <c r="S8894" s="6">
        <f t="shared" si="1269"/>
        <v>0</v>
      </c>
      <c r="T8894" s="7">
        <f t="shared" si="1270"/>
        <v>0</v>
      </c>
      <c r="U8894" s="121" t="str">
        <f t="shared" si="1271"/>
        <v>0</v>
      </c>
      <c r="V8894" s="10">
        <f t="shared" si="1272"/>
        <v>0</v>
      </c>
      <c r="W8894" s="10">
        <f t="shared" si="1273"/>
        <v>0</v>
      </c>
      <c r="X8894" s="11">
        <f t="shared" si="1274"/>
        <v>0</v>
      </c>
      <c r="Y8894" s="11">
        <f t="shared" si="1275"/>
        <v>0</v>
      </c>
      <c r="Z8894" s="12" t="str">
        <f t="shared" si="1276"/>
        <v>Torque/Speed Control 1</v>
      </c>
    </row>
    <row r="8895" spans="18:26" x14ac:dyDescent="0.3">
      <c r="R8895" s="6">
        <f t="shared" si="1268"/>
        <v>0</v>
      </c>
      <c r="S8895" s="6">
        <f t="shared" si="1269"/>
        <v>0</v>
      </c>
      <c r="T8895" s="7">
        <f t="shared" si="1270"/>
        <v>0</v>
      </c>
      <c r="U8895" s="121" t="str">
        <f t="shared" si="1271"/>
        <v>0</v>
      </c>
      <c r="V8895" s="10">
        <f t="shared" si="1272"/>
        <v>0</v>
      </c>
      <c r="W8895" s="10">
        <f t="shared" si="1273"/>
        <v>0</v>
      </c>
      <c r="X8895" s="11">
        <f t="shared" si="1274"/>
        <v>0</v>
      </c>
      <c r="Y8895" s="11">
        <f t="shared" si="1275"/>
        <v>0</v>
      </c>
      <c r="Z8895" s="12" t="str">
        <f t="shared" si="1276"/>
        <v>Torque/Speed Control 1</v>
      </c>
    </row>
    <row r="8896" spans="18:26" x14ac:dyDescent="0.3">
      <c r="R8896" s="6">
        <f t="shared" si="1268"/>
        <v>0</v>
      </c>
      <c r="S8896" s="6">
        <f t="shared" si="1269"/>
        <v>0</v>
      </c>
      <c r="T8896" s="7">
        <f t="shared" si="1270"/>
        <v>0</v>
      </c>
      <c r="U8896" s="121" t="str">
        <f t="shared" si="1271"/>
        <v>0</v>
      </c>
      <c r="V8896" s="10">
        <f t="shared" si="1272"/>
        <v>0</v>
      </c>
      <c r="W8896" s="10">
        <f t="shared" si="1273"/>
        <v>0</v>
      </c>
      <c r="X8896" s="11">
        <f t="shared" si="1274"/>
        <v>0</v>
      </c>
      <c r="Y8896" s="11">
        <f t="shared" si="1275"/>
        <v>0</v>
      </c>
      <c r="Z8896" s="12" t="str">
        <f t="shared" si="1276"/>
        <v>Torque/Speed Control 1</v>
      </c>
    </row>
    <row r="8897" spans="18:26" x14ac:dyDescent="0.3">
      <c r="R8897" s="6">
        <f t="shared" si="1268"/>
        <v>0</v>
      </c>
      <c r="S8897" s="6">
        <f t="shared" si="1269"/>
        <v>0</v>
      </c>
      <c r="T8897" s="7">
        <f t="shared" si="1270"/>
        <v>0</v>
      </c>
      <c r="U8897" s="121" t="str">
        <f t="shared" si="1271"/>
        <v>0</v>
      </c>
      <c r="V8897" s="10">
        <f t="shared" si="1272"/>
        <v>0</v>
      </c>
      <c r="W8897" s="10">
        <f t="shared" si="1273"/>
        <v>0</v>
      </c>
      <c r="X8897" s="11">
        <f t="shared" si="1274"/>
        <v>0</v>
      </c>
      <c r="Y8897" s="11">
        <f t="shared" si="1275"/>
        <v>0</v>
      </c>
      <c r="Z8897" s="12" t="str">
        <f t="shared" si="1276"/>
        <v>Torque/Speed Control 1</v>
      </c>
    </row>
    <row r="8898" spans="18:26" x14ac:dyDescent="0.3">
      <c r="R8898" s="6">
        <f t="shared" si="1268"/>
        <v>0</v>
      </c>
      <c r="S8898" s="6">
        <f t="shared" si="1269"/>
        <v>0</v>
      </c>
      <c r="T8898" s="7">
        <f t="shared" si="1270"/>
        <v>0</v>
      </c>
      <c r="U8898" s="121" t="str">
        <f t="shared" si="1271"/>
        <v>0</v>
      </c>
      <c r="V8898" s="10">
        <f t="shared" si="1272"/>
        <v>0</v>
      </c>
      <c r="W8898" s="10">
        <f t="shared" si="1273"/>
        <v>0</v>
      </c>
      <c r="X8898" s="11">
        <f t="shared" si="1274"/>
        <v>0</v>
      </c>
      <c r="Y8898" s="11">
        <f t="shared" si="1275"/>
        <v>0</v>
      </c>
      <c r="Z8898" s="12" t="str">
        <f t="shared" si="1276"/>
        <v>Torque/Speed Control 1</v>
      </c>
    </row>
    <row r="8899" spans="18:26" x14ac:dyDescent="0.3">
      <c r="R8899" s="6">
        <f t="shared" si="1268"/>
        <v>0</v>
      </c>
      <c r="S8899" s="6">
        <f t="shared" si="1269"/>
        <v>0</v>
      </c>
      <c r="T8899" s="7">
        <f t="shared" si="1270"/>
        <v>0</v>
      </c>
      <c r="U8899" s="121" t="str">
        <f t="shared" si="1271"/>
        <v>0</v>
      </c>
      <c r="V8899" s="10">
        <f t="shared" si="1272"/>
        <v>0</v>
      </c>
      <c r="W8899" s="10">
        <f t="shared" si="1273"/>
        <v>0</v>
      </c>
      <c r="X8899" s="11">
        <f t="shared" si="1274"/>
        <v>0</v>
      </c>
      <c r="Y8899" s="11">
        <f t="shared" si="1275"/>
        <v>0</v>
      </c>
      <c r="Z8899" s="12" t="str">
        <f t="shared" si="1276"/>
        <v>Torque/Speed Control 1</v>
      </c>
    </row>
    <row r="8900" spans="18:26" x14ac:dyDescent="0.3">
      <c r="R8900" s="6">
        <f t="shared" si="1268"/>
        <v>0</v>
      </c>
      <c r="S8900" s="6">
        <f t="shared" si="1269"/>
        <v>0</v>
      </c>
      <c r="T8900" s="7">
        <f t="shared" si="1270"/>
        <v>0</v>
      </c>
      <c r="U8900" s="121" t="str">
        <f t="shared" si="1271"/>
        <v>0</v>
      </c>
      <c r="V8900" s="10">
        <f t="shared" si="1272"/>
        <v>0</v>
      </c>
      <c r="W8900" s="10">
        <f t="shared" si="1273"/>
        <v>0</v>
      </c>
      <c r="X8900" s="11">
        <f t="shared" si="1274"/>
        <v>0</v>
      </c>
      <c r="Y8900" s="11">
        <f t="shared" si="1275"/>
        <v>0</v>
      </c>
      <c r="Z8900" s="12" t="str">
        <f t="shared" si="1276"/>
        <v>Torque/Speed Control 1</v>
      </c>
    </row>
    <row r="8901" spans="18:26" x14ac:dyDescent="0.3">
      <c r="R8901" s="6">
        <f t="shared" si="1268"/>
        <v>0</v>
      </c>
      <c r="S8901" s="6">
        <f t="shared" si="1269"/>
        <v>0</v>
      </c>
      <c r="T8901" s="7">
        <f t="shared" si="1270"/>
        <v>0</v>
      </c>
      <c r="U8901" s="121" t="str">
        <f t="shared" si="1271"/>
        <v>0</v>
      </c>
      <c r="V8901" s="10">
        <f t="shared" si="1272"/>
        <v>0</v>
      </c>
      <c r="W8901" s="10">
        <f t="shared" si="1273"/>
        <v>0</v>
      </c>
      <c r="X8901" s="11">
        <f t="shared" si="1274"/>
        <v>0</v>
      </c>
      <c r="Y8901" s="11">
        <f t="shared" si="1275"/>
        <v>0</v>
      </c>
      <c r="Z8901" s="12" t="str">
        <f t="shared" si="1276"/>
        <v>Torque/Speed Control 1</v>
      </c>
    </row>
    <row r="8902" spans="18:26" x14ac:dyDescent="0.3">
      <c r="R8902" s="6">
        <f t="shared" si="1268"/>
        <v>0</v>
      </c>
      <c r="S8902" s="6">
        <f t="shared" si="1269"/>
        <v>0</v>
      </c>
      <c r="T8902" s="7">
        <f t="shared" si="1270"/>
        <v>0</v>
      </c>
      <c r="U8902" s="121" t="str">
        <f t="shared" si="1271"/>
        <v>0</v>
      </c>
      <c r="V8902" s="10">
        <f t="shared" si="1272"/>
        <v>0</v>
      </c>
      <c r="W8902" s="10">
        <f t="shared" si="1273"/>
        <v>0</v>
      </c>
      <c r="X8902" s="11">
        <f t="shared" si="1274"/>
        <v>0</v>
      </c>
      <c r="Y8902" s="11">
        <f t="shared" si="1275"/>
        <v>0</v>
      </c>
      <c r="Z8902" s="12" t="str">
        <f t="shared" si="1276"/>
        <v>Torque/Speed Control 1</v>
      </c>
    </row>
    <row r="8903" spans="18:26" x14ac:dyDescent="0.3">
      <c r="R8903" s="6">
        <f t="shared" si="1268"/>
        <v>0</v>
      </c>
      <c r="S8903" s="6">
        <f t="shared" si="1269"/>
        <v>0</v>
      </c>
      <c r="T8903" s="7">
        <f t="shared" si="1270"/>
        <v>0</v>
      </c>
      <c r="U8903" s="121" t="str">
        <f t="shared" si="1271"/>
        <v>0</v>
      </c>
      <c r="V8903" s="10">
        <f t="shared" si="1272"/>
        <v>0</v>
      </c>
      <c r="W8903" s="10">
        <f t="shared" si="1273"/>
        <v>0</v>
      </c>
      <c r="X8903" s="11">
        <f t="shared" si="1274"/>
        <v>0</v>
      </c>
      <c r="Y8903" s="11">
        <f t="shared" si="1275"/>
        <v>0</v>
      </c>
      <c r="Z8903" s="12" t="str">
        <f t="shared" si="1276"/>
        <v>Torque/Speed Control 1</v>
      </c>
    </row>
    <row r="8904" spans="18:26" x14ac:dyDescent="0.3">
      <c r="R8904" s="6">
        <f t="shared" si="1268"/>
        <v>0</v>
      </c>
      <c r="S8904" s="6">
        <f t="shared" si="1269"/>
        <v>0</v>
      </c>
      <c r="T8904" s="7">
        <f t="shared" si="1270"/>
        <v>0</v>
      </c>
      <c r="U8904" s="121" t="str">
        <f t="shared" si="1271"/>
        <v>0</v>
      </c>
      <c r="V8904" s="10">
        <f t="shared" si="1272"/>
        <v>0</v>
      </c>
      <c r="W8904" s="10">
        <f t="shared" si="1273"/>
        <v>0</v>
      </c>
      <c r="X8904" s="11">
        <f t="shared" si="1274"/>
        <v>0</v>
      </c>
      <c r="Y8904" s="11">
        <f t="shared" si="1275"/>
        <v>0</v>
      </c>
      <c r="Z8904" s="12" t="str">
        <f t="shared" si="1276"/>
        <v>Torque/Speed Control 1</v>
      </c>
    </row>
    <row r="8905" spans="18:26" x14ac:dyDescent="0.3">
      <c r="R8905" s="6">
        <f t="shared" si="1268"/>
        <v>0</v>
      </c>
      <c r="S8905" s="6">
        <f t="shared" si="1269"/>
        <v>0</v>
      </c>
      <c r="T8905" s="7">
        <f t="shared" si="1270"/>
        <v>0</v>
      </c>
      <c r="U8905" s="121" t="str">
        <f t="shared" si="1271"/>
        <v>0</v>
      </c>
      <c r="V8905" s="10">
        <f t="shared" si="1272"/>
        <v>0</v>
      </c>
      <c r="W8905" s="10">
        <f t="shared" si="1273"/>
        <v>0</v>
      </c>
      <c r="X8905" s="11">
        <f t="shared" si="1274"/>
        <v>0</v>
      </c>
      <c r="Y8905" s="11">
        <f t="shared" si="1275"/>
        <v>0</v>
      </c>
      <c r="Z8905" s="12" t="str">
        <f t="shared" si="1276"/>
        <v>Torque/Speed Control 1</v>
      </c>
    </row>
    <row r="8906" spans="18:26" x14ac:dyDescent="0.3">
      <c r="R8906" s="6">
        <f t="shared" si="1268"/>
        <v>0</v>
      </c>
      <c r="S8906" s="6">
        <f t="shared" si="1269"/>
        <v>0</v>
      </c>
      <c r="T8906" s="7">
        <f t="shared" si="1270"/>
        <v>0</v>
      </c>
      <c r="U8906" s="121" t="str">
        <f t="shared" si="1271"/>
        <v>0</v>
      </c>
      <c r="V8906" s="10">
        <f t="shared" si="1272"/>
        <v>0</v>
      </c>
      <c r="W8906" s="10">
        <f t="shared" si="1273"/>
        <v>0</v>
      </c>
      <c r="X8906" s="11">
        <f t="shared" si="1274"/>
        <v>0</v>
      </c>
      <c r="Y8906" s="11">
        <f t="shared" si="1275"/>
        <v>0</v>
      </c>
      <c r="Z8906" s="12" t="str">
        <f t="shared" si="1276"/>
        <v>Torque/Speed Control 1</v>
      </c>
    </row>
    <row r="8907" spans="18:26" x14ac:dyDescent="0.3">
      <c r="R8907" s="6">
        <f t="shared" si="1268"/>
        <v>0</v>
      </c>
      <c r="S8907" s="6">
        <f t="shared" si="1269"/>
        <v>0</v>
      </c>
      <c r="T8907" s="7">
        <f t="shared" si="1270"/>
        <v>0</v>
      </c>
      <c r="U8907" s="121" t="str">
        <f t="shared" si="1271"/>
        <v>0</v>
      </c>
      <c r="V8907" s="10">
        <f t="shared" si="1272"/>
        <v>0</v>
      </c>
      <c r="W8907" s="10">
        <f t="shared" si="1273"/>
        <v>0</v>
      </c>
      <c r="X8907" s="11">
        <f t="shared" si="1274"/>
        <v>0</v>
      </c>
      <c r="Y8907" s="11">
        <f t="shared" si="1275"/>
        <v>0</v>
      </c>
      <c r="Z8907" s="12" t="str">
        <f t="shared" si="1276"/>
        <v>Torque/Speed Control 1</v>
      </c>
    </row>
    <row r="8908" spans="18:26" x14ac:dyDescent="0.3">
      <c r="R8908" s="6">
        <f t="shared" si="1268"/>
        <v>0</v>
      </c>
      <c r="S8908" s="6">
        <f t="shared" si="1269"/>
        <v>0</v>
      </c>
      <c r="T8908" s="7">
        <f t="shared" si="1270"/>
        <v>0</v>
      </c>
      <c r="U8908" s="121" t="str">
        <f t="shared" si="1271"/>
        <v>0</v>
      </c>
      <c r="V8908" s="10">
        <f t="shared" si="1272"/>
        <v>0</v>
      </c>
      <c r="W8908" s="10">
        <f t="shared" si="1273"/>
        <v>0</v>
      </c>
      <c r="X8908" s="11">
        <f t="shared" si="1274"/>
        <v>0</v>
      </c>
      <c r="Y8908" s="11">
        <f t="shared" si="1275"/>
        <v>0</v>
      </c>
      <c r="Z8908" s="12" t="str">
        <f t="shared" si="1276"/>
        <v>Torque/Speed Control 1</v>
      </c>
    </row>
    <row r="8909" spans="18:26" x14ac:dyDescent="0.3">
      <c r="R8909" s="6">
        <f t="shared" si="1268"/>
        <v>0</v>
      </c>
      <c r="S8909" s="6">
        <f t="shared" si="1269"/>
        <v>0</v>
      </c>
      <c r="T8909" s="7">
        <f t="shared" si="1270"/>
        <v>0</v>
      </c>
      <c r="U8909" s="121" t="str">
        <f t="shared" si="1271"/>
        <v>0</v>
      </c>
      <c r="V8909" s="10">
        <f t="shared" si="1272"/>
        <v>0</v>
      </c>
      <c r="W8909" s="10">
        <f t="shared" si="1273"/>
        <v>0</v>
      </c>
      <c r="X8909" s="11">
        <f t="shared" si="1274"/>
        <v>0</v>
      </c>
      <c r="Y8909" s="11">
        <f t="shared" si="1275"/>
        <v>0</v>
      </c>
      <c r="Z8909" s="12" t="str">
        <f t="shared" si="1276"/>
        <v>Torque/Speed Control 1</v>
      </c>
    </row>
    <row r="8910" spans="18:26" x14ac:dyDescent="0.3">
      <c r="R8910" s="6">
        <f t="shared" si="1268"/>
        <v>0</v>
      </c>
      <c r="S8910" s="6">
        <f t="shared" si="1269"/>
        <v>0</v>
      </c>
      <c r="T8910" s="7">
        <f t="shared" si="1270"/>
        <v>0</v>
      </c>
      <c r="U8910" s="121" t="str">
        <f t="shared" si="1271"/>
        <v>0</v>
      </c>
      <c r="V8910" s="10">
        <f t="shared" si="1272"/>
        <v>0</v>
      </c>
      <c r="W8910" s="10">
        <f t="shared" si="1273"/>
        <v>0</v>
      </c>
      <c r="X8910" s="11">
        <f t="shared" si="1274"/>
        <v>0</v>
      </c>
      <c r="Y8910" s="11">
        <f t="shared" si="1275"/>
        <v>0</v>
      </c>
      <c r="Z8910" s="12" t="str">
        <f t="shared" si="1276"/>
        <v>Torque/Speed Control 1</v>
      </c>
    </row>
    <row r="8911" spans="18:26" x14ac:dyDescent="0.3">
      <c r="R8911" s="6">
        <f t="shared" si="1268"/>
        <v>0</v>
      </c>
      <c r="S8911" s="6">
        <f t="shared" si="1269"/>
        <v>0</v>
      </c>
      <c r="T8911" s="7">
        <f t="shared" si="1270"/>
        <v>0</v>
      </c>
      <c r="U8911" s="121" t="str">
        <f t="shared" si="1271"/>
        <v>0</v>
      </c>
      <c r="V8911" s="10">
        <f t="shared" si="1272"/>
        <v>0</v>
      </c>
      <c r="W8911" s="10">
        <f t="shared" si="1273"/>
        <v>0</v>
      </c>
      <c r="X8911" s="11">
        <f t="shared" si="1274"/>
        <v>0</v>
      </c>
      <c r="Y8911" s="11">
        <f t="shared" si="1275"/>
        <v>0</v>
      </c>
      <c r="Z8911" s="12" t="str">
        <f t="shared" si="1276"/>
        <v>Torque/Speed Control 1</v>
      </c>
    </row>
    <row r="8912" spans="18:26" x14ac:dyDescent="0.3">
      <c r="R8912" s="6">
        <f t="shared" si="1268"/>
        <v>0</v>
      </c>
      <c r="S8912" s="6">
        <f t="shared" si="1269"/>
        <v>0</v>
      </c>
      <c r="T8912" s="7">
        <f t="shared" si="1270"/>
        <v>0</v>
      </c>
      <c r="U8912" s="121" t="str">
        <f t="shared" si="1271"/>
        <v>0</v>
      </c>
      <c r="V8912" s="10">
        <f t="shared" si="1272"/>
        <v>0</v>
      </c>
      <c r="W8912" s="10">
        <f t="shared" si="1273"/>
        <v>0</v>
      </c>
      <c r="X8912" s="11">
        <f t="shared" si="1274"/>
        <v>0</v>
      </c>
      <c r="Y8912" s="11">
        <f t="shared" si="1275"/>
        <v>0</v>
      </c>
      <c r="Z8912" s="12" t="str">
        <f t="shared" si="1276"/>
        <v>Torque/Speed Control 1</v>
      </c>
    </row>
    <row r="8913" spans="18:26" x14ac:dyDescent="0.3">
      <c r="R8913" s="6">
        <f t="shared" si="1268"/>
        <v>0</v>
      </c>
      <c r="S8913" s="6">
        <f t="shared" si="1269"/>
        <v>0</v>
      </c>
      <c r="T8913" s="7">
        <f t="shared" si="1270"/>
        <v>0</v>
      </c>
      <c r="U8913" s="121" t="str">
        <f t="shared" si="1271"/>
        <v>0</v>
      </c>
      <c r="V8913" s="10">
        <f t="shared" si="1272"/>
        <v>0</v>
      </c>
      <c r="W8913" s="10">
        <f t="shared" si="1273"/>
        <v>0</v>
      </c>
      <c r="X8913" s="11">
        <f t="shared" si="1274"/>
        <v>0</v>
      </c>
      <c r="Y8913" s="11">
        <f t="shared" si="1275"/>
        <v>0</v>
      </c>
      <c r="Z8913" s="12" t="str">
        <f t="shared" si="1276"/>
        <v>Torque/Speed Control 1</v>
      </c>
    </row>
    <row r="8914" spans="18:26" x14ac:dyDescent="0.3">
      <c r="R8914" s="6">
        <f t="shared" si="1268"/>
        <v>0</v>
      </c>
      <c r="S8914" s="6">
        <f t="shared" si="1269"/>
        <v>0</v>
      </c>
      <c r="T8914" s="7">
        <f t="shared" si="1270"/>
        <v>0</v>
      </c>
      <c r="U8914" s="121" t="str">
        <f t="shared" si="1271"/>
        <v>0</v>
      </c>
      <c r="V8914" s="10">
        <f t="shared" si="1272"/>
        <v>0</v>
      </c>
      <c r="W8914" s="10">
        <f t="shared" si="1273"/>
        <v>0</v>
      </c>
      <c r="X8914" s="11">
        <f t="shared" si="1274"/>
        <v>0</v>
      </c>
      <c r="Y8914" s="11">
        <f t="shared" si="1275"/>
        <v>0</v>
      </c>
      <c r="Z8914" s="12" t="str">
        <f t="shared" si="1276"/>
        <v>Torque/Speed Control 1</v>
      </c>
    </row>
    <row r="8915" spans="18:26" x14ac:dyDescent="0.3">
      <c r="R8915" s="6">
        <f t="shared" si="1268"/>
        <v>0</v>
      </c>
      <c r="S8915" s="6">
        <f t="shared" si="1269"/>
        <v>0</v>
      </c>
      <c r="T8915" s="7">
        <f t="shared" si="1270"/>
        <v>0</v>
      </c>
      <c r="U8915" s="121" t="str">
        <f t="shared" si="1271"/>
        <v>0</v>
      </c>
      <c r="V8915" s="10">
        <f t="shared" si="1272"/>
        <v>0</v>
      </c>
      <c r="W8915" s="10">
        <f t="shared" si="1273"/>
        <v>0</v>
      </c>
      <c r="X8915" s="11">
        <f t="shared" si="1274"/>
        <v>0</v>
      </c>
      <c r="Y8915" s="11">
        <f t="shared" si="1275"/>
        <v>0</v>
      </c>
      <c r="Z8915" s="12" t="str">
        <f t="shared" si="1276"/>
        <v>Torque/Speed Control 1</v>
      </c>
    </row>
    <row r="8916" spans="18:26" x14ac:dyDescent="0.3">
      <c r="R8916" s="6">
        <f t="shared" si="1268"/>
        <v>0</v>
      </c>
      <c r="S8916" s="6">
        <f t="shared" si="1269"/>
        <v>0</v>
      </c>
      <c r="T8916" s="7">
        <f t="shared" si="1270"/>
        <v>0</v>
      </c>
      <c r="U8916" s="121" t="str">
        <f t="shared" si="1271"/>
        <v>0</v>
      </c>
      <c r="V8916" s="10">
        <f t="shared" si="1272"/>
        <v>0</v>
      </c>
      <c r="W8916" s="10">
        <f t="shared" si="1273"/>
        <v>0</v>
      </c>
      <c r="X8916" s="11">
        <f t="shared" si="1274"/>
        <v>0</v>
      </c>
      <c r="Y8916" s="11">
        <f t="shared" si="1275"/>
        <v>0</v>
      </c>
      <c r="Z8916" s="12" t="str">
        <f t="shared" si="1276"/>
        <v>Torque/Speed Control 1</v>
      </c>
    </row>
    <row r="8917" spans="18:26" x14ac:dyDescent="0.3">
      <c r="R8917" s="6">
        <f t="shared" si="1268"/>
        <v>0</v>
      </c>
      <c r="S8917" s="6">
        <f t="shared" si="1269"/>
        <v>0</v>
      </c>
      <c r="T8917" s="7">
        <f t="shared" si="1270"/>
        <v>0</v>
      </c>
      <c r="U8917" s="121" t="str">
        <f t="shared" si="1271"/>
        <v>0</v>
      </c>
      <c r="V8917" s="10">
        <f t="shared" si="1272"/>
        <v>0</v>
      </c>
      <c r="W8917" s="10">
        <f t="shared" si="1273"/>
        <v>0</v>
      </c>
      <c r="X8917" s="11">
        <f t="shared" si="1274"/>
        <v>0</v>
      </c>
      <c r="Y8917" s="11">
        <f t="shared" si="1275"/>
        <v>0</v>
      </c>
      <c r="Z8917" s="12" t="str">
        <f t="shared" si="1276"/>
        <v>Torque/Speed Control 1</v>
      </c>
    </row>
    <row r="8918" spans="18:26" x14ac:dyDescent="0.3">
      <c r="R8918" s="6">
        <f t="shared" si="1268"/>
        <v>0</v>
      </c>
      <c r="S8918" s="6">
        <f t="shared" si="1269"/>
        <v>0</v>
      </c>
      <c r="T8918" s="7">
        <f t="shared" si="1270"/>
        <v>0</v>
      </c>
      <c r="U8918" s="121" t="str">
        <f t="shared" si="1271"/>
        <v>0</v>
      </c>
      <c r="V8918" s="10">
        <f t="shared" si="1272"/>
        <v>0</v>
      </c>
      <c r="W8918" s="10">
        <f t="shared" si="1273"/>
        <v>0</v>
      </c>
      <c r="X8918" s="11">
        <f t="shared" si="1274"/>
        <v>0</v>
      </c>
      <c r="Y8918" s="11">
        <f t="shared" si="1275"/>
        <v>0</v>
      </c>
      <c r="Z8918" s="12" t="str">
        <f t="shared" si="1276"/>
        <v>Torque/Speed Control 1</v>
      </c>
    </row>
    <row r="8919" spans="18:26" x14ac:dyDescent="0.3">
      <c r="R8919" s="6">
        <f t="shared" si="1268"/>
        <v>0</v>
      </c>
      <c r="S8919" s="6">
        <f t="shared" si="1269"/>
        <v>0</v>
      </c>
      <c r="T8919" s="7">
        <f t="shared" si="1270"/>
        <v>0</v>
      </c>
      <c r="U8919" s="121" t="str">
        <f t="shared" si="1271"/>
        <v>0</v>
      </c>
      <c r="V8919" s="10">
        <f t="shared" si="1272"/>
        <v>0</v>
      </c>
      <c r="W8919" s="10">
        <f t="shared" si="1273"/>
        <v>0</v>
      </c>
      <c r="X8919" s="11">
        <f t="shared" si="1274"/>
        <v>0</v>
      </c>
      <c r="Y8919" s="11">
        <f t="shared" si="1275"/>
        <v>0</v>
      </c>
      <c r="Z8919" s="12" t="str">
        <f t="shared" si="1276"/>
        <v>Torque/Speed Control 1</v>
      </c>
    </row>
    <row r="8920" spans="18:26" x14ac:dyDescent="0.3">
      <c r="R8920" s="6">
        <f t="shared" si="1268"/>
        <v>0</v>
      </c>
      <c r="S8920" s="6">
        <f t="shared" si="1269"/>
        <v>0</v>
      </c>
      <c r="T8920" s="7">
        <f t="shared" si="1270"/>
        <v>0</v>
      </c>
      <c r="U8920" s="121" t="str">
        <f t="shared" si="1271"/>
        <v>0</v>
      </c>
      <c r="V8920" s="10">
        <f t="shared" si="1272"/>
        <v>0</v>
      </c>
      <c r="W8920" s="10">
        <f t="shared" si="1273"/>
        <v>0</v>
      </c>
      <c r="X8920" s="11">
        <f t="shared" si="1274"/>
        <v>0</v>
      </c>
      <c r="Y8920" s="11">
        <f t="shared" si="1275"/>
        <v>0</v>
      </c>
      <c r="Z8920" s="12" t="str">
        <f t="shared" si="1276"/>
        <v>Torque/Speed Control 1</v>
      </c>
    </row>
    <row r="8921" spans="18:26" x14ac:dyDescent="0.3">
      <c r="R8921" s="6">
        <f t="shared" si="1268"/>
        <v>0</v>
      </c>
      <c r="S8921" s="6">
        <f t="shared" si="1269"/>
        <v>0</v>
      </c>
      <c r="T8921" s="7">
        <f t="shared" si="1270"/>
        <v>0</v>
      </c>
      <c r="U8921" s="121" t="str">
        <f t="shared" si="1271"/>
        <v>0</v>
      </c>
      <c r="V8921" s="10">
        <f t="shared" si="1272"/>
        <v>0</v>
      </c>
      <c r="W8921" s="10">
        <f t="shared" si="1273"/>
        <v>0</v>
      </c>
      <c r="X8921" s="11">
        <f t="shared" si="1274"/>
        <v>0</v>
      </c>
      <c r="Y8921" s="11">
        <f t="shared" si="1275"/>
        <v>0</v>
      </c>
      <c r="Z8921" s="12" t="str">
        <f t="shared" si="1276"/>
        <v>Torque/Speed Control 1</v>
      </c>
    </row>
    <row r="8922" spans="18:26" x14ac:dyDescent="0.3">
      <c r="R8922" s="6">
        <f t="shared" si="1268"/>
        <v>0</v>
      </c>
      <c r="S8922" s="6">
        <f t="shared" si="1269"/>
        <v>0</v>
      </c>
      <c r="T8922" s="7">
        <f t="shared" si="1270"/>
        <v>0</v>
      </c>
      <c r="U8922" s="121" t="str">
        <f t="shared" si="1271"/>
        <v>0</v>
      </c>
      <c r="V8922" s="10">
        <f t="shared" si="1272"/>
        <v>0</v>
      </c>
      <c r="W8922" s="10">
        <f t="shared" si="1273"/>
        <v>0</v>
      </c>
      <c r="X8922" s="11">
        <f t="shared" si="1274"/>
        <v>0</v>
      </c>
      <c r="Y8922" s="11">
        <f t="shared" si="1275"/>
        <v>0</v>
      </c>
      <c r="Z8922" s="12" t="str">
        <f t="shared" si="1276"/>
        <v>Torque/Speed Control 1</v>
      </c>
    </row>
    <row r="8923" spans="18:26" x14ac:dyDescent="0.3">
      <c r="R8923" s="6">
        <f t="shared" si="1268"/>
        <v>0</v>
      </c>
      <c r="S8923" s="6">
        <f t="shared" si="1269"/>
        <v>0</v>
      </c>
      <c r="T8923" s="7">
        <f t="shared" si="1270"/>
        <v>0</v>
      </c>
      <c r="U8923" s="121" t="str">
        <f t="shared" si="1271"/>
        <v>0</v>
      </c>
      <c r="V8923" s="10">
        <f t="shared" si="1272"/>
        <v>0</v>
      </c>
      <c r="W8923" s="10">
        <f t="shared" si="1273"/>
        <v>0</v>
      </c>
      <c r="X8923" s="11">
        <f t="shared" si="1274"/>
        <v>0</v>
      </c>
      <c r="Y8923" s="11">
        <f t="shared" si="1275"/>
        <v>0</v>
      </c>
      <c r="Z8923" s="12" t="str">
        <f t="shared" si="1276"/>
        <v>Torque/Speed Control 1</v>
      </c>
    </row>
    <row r="8924" spans="18:26" x14ac:dyDescent="0.3">
      <c r="R8924" s="6">
        <f t="shared" si="1268"/>
        <v>0</v>
      </c>
      <c r="S8924" s="6">
        <f t="shared" si="1269"/>
        <v>0</v>
      </c>
      <c r="T8924" s="7">
        <f t="shared" si="1270"/>
        <v>0</v>
      </c>
      <c r="U8924" s="121" t="str">
        <f t="shared" si="1271"/>
        <v>0</v>
      </c>
      <c r="V8924" s="10">
        <f t="shared" si="1272"/>
        <v>0</v>
      </c>
      <c r="W8924" s="10">
        <f t="shared" si="1273"/>
        <v>0</v>
      </c>
      <c r="X8924" s="11">
        <f t="shared" si="1274"/>
        <v>0</v>
      </c>
      <c r="Y8924" s="11">
        <f t="shared" si="1275"/>
        <v>0</v>
      </c>
      <c r="Z8924" s="12" t="str">
        <f t="shared" si="1276"/>
        <v>Torque/Speed Control 1</v>
      </c>
    </row>
    <row r="8925" spans="18:26" x14ac:dyDescent="0.3">
      <c r="R8925" s="6">
        <f t="shared" si="1268"/>
        <v>0</v>
      </c>
      <c r="S8925" s="6">
        <f t="shared" si="1269"/>
        <v>0</v>
      </c>
      <c r="T8925" s="7">
        <f t="shared" si="1270"/>
        <v>0</v>
      </c>
      <c r="U8925" s="121" t="str">
        <f t="shared" si="1271"/>
        <v>0</v>
      </c>
      <c r="V8925" s="10">
        <f t="shared" si="1272"/>
        <v>0</v>
      </c>
      <c r="W8925" s="10">
        <f t="shared" si="1273"/>
        <v>0</v>
      </c>
      <c r="X8925" s="11">
        <f t="shared" si="1274"/>
        <v>0</v>
      </c>
      <c r="Y8925" s="11">
        <f t="shared" si="1275"/>
        <v>0</v>
      </c>
      <c r="Z8925" s="12" t="str">
        <f t="shared" si="1276"/>
        <v>Torque/Speed Control 1</v>
      </c>
    </row>
    <row r="8926" spans="18:26" x14ac:dyDescent="0.3">
      <c r="R8926" s="6">
        <f t="shared" si="1268"/>
        <v>0</v>
      </c>
      <c r="S8926" s="6">
        <f t="shared" si="1269"/>
        <v>0</v>
      </c>
      <c r="T8926" s="7">
        <f t="shared" si="1270"/>
        <v>0</v>
      </c>
      <c r="U8926" s="121" t="str">
        <f t="shared" si="1271"/>
        <v>0</v>
      </c>
      <c r="V8926" s="10">
        <f t="shared" si="1272"/>
        <v>0</v>
      </c>
      <c r="W8926" s="10">
        <f t="shared" si="1273"/>
        <v>0</v>
      </c>
      <c r="X8926" s="11">
        <f t="shared" si="1274"/>
        <v>0</v>
      </c>
      <c r="Y8926" s="11">
        <f t="shared" si="1275"/>
        <v>0</v>
      </c>
      <c r="Z8926" s="12" t="str">
        <f t="shared" si="1276"/>
        <v>Torque/Speed Control 1</v>
      </c>
    </row>
    <row r="8927" spans="18:26" x14ac:dyDescent="0.3">
      <c r="R8927" s="6">
        <f t="shared" si="1268"/>
        <v>0</v>
      </c>
      <c r="S8927" s="6">
        <f t="shared" si="1269"/>
        <v>0</v>
      </c>
      <c r="T8927" s="7">
        <f t="shared" si="1270"/>
        <v>0</v>
      </c>
      <c r="U8927" s="121" t="str">
        <f t="shared" si="1271"/>
        <v>0</v>
      </c>
      <c r="V8927" s="10">
        <f t="shared" si="1272"/>
        <v>0</v>
      </c>
      <c r="W8927" s="10">
        <f t="shared" si="1273"/>
        <v>0</v>
      </c>
      <c r="X8927" s="11">
        <f t="shared" si="1274"/>
        <v>0</v>
      </c>
      <c r="Y8927" s="11">
        <f t="shared" si="1275"/>
        <v>0</v>
      </c>
      <c r="Z8927" s="12" t="str">
        <f t="shared" si="1276"/>
        <v>Torque/Speed Control 1</v>
      </c>
    </row>
    <row r="8928" spans="18:26" x14ac:dyDescent="0.3">
      <c r="R8928" s="6">
        <f t="shared" si="1268"/>
        <v>0</v>
      </c>
      <c r="S8928" s="6">
        <f t="shared" si="1269"/>
        <v>0</v>
      </c>
      <c r="T8928" s="7">
        <f t="shared" si="1270"/>
        <v>0</v>
      </c>
      <c r="U8928" s="121" t="str">
        <f t="shared" si="1271"/>
        <v>0</v>
      </c>
      <c r="V8928" s="10">
        <f t="shared" si="1272"/>
        <v>0</v>
      </c>
      <c r="W8928" s="10">
        <f t="shared" si="1273"/>
        <v>0</v>
      </c>
      <c r="X8928" s="11">
        <f t="shared" si="1274"/>
        <v>0</v>
      </c>
      <c r="Y8928" s="11">
        <f t="shared" si="1275"/>
        <v>0</v>
      </c>
      <c r="Z8928" s="12" t="str">
        <f t="shared" si="1276"/>
        <v>Torque/Speed Control 1</v>
      </c>
    </row>
    <row r="8929" spans="18:26" x14ac:dyDescent="0.3">
      <c r="R8929" s="6">
        <f t="shared" si="1268"/>
        <v>0</v>
      </c>
      <c r="S8929" s="6">
        <f t="shared" si="1269"/>
        <v>0</v>
      </c>
      <c r="T8929" s="7">
        <f t="shared" si="1270"/>
        <v>0</v>
      </c>
      <c r="U8929" s="121" t="str">
        <f t="shared" si="1271"/>
        <v>0</v>
      </c>
      <c r="V8929" s="10">
        <f t="shared" si="1272"/>
        <v>0</v>
      </c>
      <c r="W8929" s="10">
        <f t="shared" si="1273"/>
        <v>0</v>
      </c>
      <c r="X8929" s="11">
        <f t="shared" si="1274"/>
        <v>0</v>
      </c>
      <c r="Y8929" s="11">
        <f t="shared" si="1275"/>
        <v>0</v>
      </c>
      <c r="Z8929" s="12" t="str">
        <f t="shared" si="1276"/>
        <v>Torque/Speed Control 1</v>
      </c>
    </row>
    <row r="8930" spans="18:26" x14ac:dyDescent="0.3">
      <c r="R8930" s="6">
        <f t="shared" si="1268"/>
        <v>0</v>
      </c>
      <c r="S8930" s="6">
        <f t="shared" si="1269"/>
        <v>0</v>
      </c>
      <c r="T8930" s="7">
        <f t="shared" si="1270"/>
        <v>0</v>
      </c>
      <c r="U8930" s="121" t="str">
        <f t="shared" si="1271"/>
        <v>0</v>
      </c>
      <c r="V8930" s="10">
        <f t="shared" si="1272"/>
        <v>0</v>
      </c>
      <c r="W8930" s="10">
        <f t="shared" si="1273"/>
        <v>0</v>
      </c>
      <c r="X8930" s="11">
        <f t="shared" si="1274"/>
        <v>0</v>
      </c>
      <c r="Y8930" s="11">
        <f t="shared" si="1275"/>
        <v>0</v>
      </c>
      <c r="Z8930" s="12" t="str">
        <f t="shared" si="1276"/>
        <v>Torque/Speed Control 1</v>
      </c>
    </row>
    <row r="8931" spans="18:26" x14ac:dyDescent="0.3">
      <c r="R8931" s="6">
        <f t="shared" si="1268"/>
        <v>0</v>
      </c>
      <c r="S8931" s="6">
        <f t="shared" si="1269"/>
        <v>0</v>
      </c>
      <c r="T8931" s="7">
        <f t="shared" si="1270"/>
        <v>0</v>
      </c>
      <c r="U8931" s="121" t="str">
        <f t="shared" si="1271"/>
        <v>0</v>
      </c>
      <c r="V8931" s="10">
        <f t="shared" si="1272"/>
        <v>0</v>
      </c>
      <c r="W8931" s="10">
        <f t="shared" si="1273"/>
        <v>0</v>
      </c>
      <c r="X8931" s="11">
        <f t="shared" si="1274"/>
        <v>0</v>
      </c>
      <c r="Y8931" s="11">
        <f t="shared" si="1275"/>
        <v>0</v>
      </c>
      <c r="Z8931" s="12" t="str">
        <f t="shared" si="1276"/>
        <v>Torque/Speed Control 1</v>
      </c>
    </row>
    <row r="8932" spans="18:26" x14ac:dyDescent="0.3">
      <c r="R8932" s="6">
        <f t="shared" si="1268"/>
        <v>0</v>
      </c>
      <c r="S8932" s="6">
        <f t="shared" si="1269"/>
        <v>0</v>
      </c>
      <c r="T8932" s="7">
        <f t="shared" si="1270"/>
        <v>0</v>
      </c>
      <c r="U8932" s="121" t="str">
        <f t="shared" si="1271"/>
        <v>0</v>
      </c>
      <c r="V8932" s="10">
        <f t="shared" si="1272"/>
        <v>0</v>
      </c>
      <c r="W8932" s="10">
        <f t="shared" si="1273"/>
        <v>0</v>
      </c>
      <c r="X8932" s="11">
        <f t="shared" si="1274"/>
        <v>0</v>
      </c>
      <c r="Y8932" s="11">
        <f t="shared" si="1275"/>
        <v>0</v>
      </c>
      <c r="Z8932" s="12" t="str">
        <f t="shared" si="1276"/>
        <v>Torque/Speed Control 1</v>
      </c>
    </row>
    <row r="8933" spans="18:26" x14ac:dyDescent="0.3">
      <c r="R8933" s="6">
        <f t="shared" si="1268"/>
        <v>0</v>
      </c>
      <c r="S8933" s="6">
        <f t="shared" si="1269"/>
        <v>0</v>
      </c>
      <c r="T8933" s="7">
        <f t="shared" si="1270"/>
        <v>0</v>
      </c>
      <c r="U8933" s="121" t="str">
        <f t="shared" si="1271"/>
        <v>0</v>
      </c>
      <c r="V8933" s="10">
        <f t="shared" si="1272"/>
        <v>0</v>
      </c>
      <c r="W8933" s="10">
        <f t="shared" si="1273"/>
        <v>0</v>
      </c>
      <c r="X8933" s="11">
        <f t="shared" si="1274"/>
        <v>0</v>
      </c>
      <c r="Y8933" s="11">
        <f t="shared" si="1275"/>
        <v>0</v>
      </c>
      <c r="Z8933" s="12" t="str">
        <f t="shared" si="1276"/>
        <v>Torque/Speed Control 1</v>
      </c>
    </row>
    <row r="8934" spans="18:26" x14ac:dyDescent="0.3">
      <c r="R8934" s="6">
        <f t="shared" si="1268"/>
        <v>0</v>
      </c>
      <c r="S8934" s="6">
        <f t="shared" si="1269"/>
        <v>0</v>
      </c>
      <c r="T8934" s="7">
        <f t="shared" si="1270"/>
        <v>0</v>
      </c>
      <c r="U8934" s="121" t="str">
        <f t="shared" si="1271"/>
        <v>0</v>
      </c>
      <c r="V8934" s="10">
        <f t="shared" si="1272"/>
        <v>0</v>
      </c>
      <c r="W8934" s="10">
        <f t="shared" si="1273"/>
        <v>0</v>
      </c>
      <c r="X8934" s="11">
        <f t="shared" si="1274"/>
        <v>0</v>
      </c>
      <c r="Y8934" s="11">
        <f t="shared" si="1275"/>
        <v>0</v>
      </c>
      <c r="Z8934" s="12" t="str">
        <f t="shared" si="1276"/>
        <v>Torque/Speed Control 1</v>
      </c>
    </row>
    <row r="8935" spans="18:26" x14ac:dyDescent="0.3">
      <c r="R8935" s="6">
        <f t="shared" si="1268"/>
        <v>0</v>
      </c>
      <c r="S8935" s="6">
        <f t="shared" si="1269"/>
        <v>0</v>
      </c>
      <c r="T8935" s="7">
        <f t="shared" si="1270"/>
        <v>0</v>
      </c>
      <c r="U8935" s="121" t="str">
        <f t="shared" si="1271"/>
        <v>0</v>
      </c>
      <c r="V8935" s="10">
        <f t="shared" si="1272"/>
        <v>0</v>
      </c>
      <c r="W8935" s="10">
        <f t="shared" si="1273"/>
        <v>0</v>
      </c>
      <c r="X8935" s="11">
        <f t="shared" si="1274"/>
        <v>0</v>
      </c>
      <c r="Y8935" s="11">
        <f t="shared" si="1275"/>
        <v>0</v>
      </c>
      <c r="Z8935" s="12" t="str">
        <f t="shared" si="1276"/>
        <v>Torque/Speed Control 1</v>
      </c>
    </row>
    <row r="8936" spans="18:26" x14ac:dyDescent="0.3">
      <c r="R8936" s="6">
        <f t="shared" si="1268"/>
        <v>0</v>
      </c>
      <c r="S8936" s="6">
        <f t="shared" si="1269"/>
        <v>0</v>
      </c>
      <c r="T8936" s="7">
        <f t="shared" si="1270"/>
        <v>0</v>
      </c>
      <c r="U8936" s="121" t="str">
        <f t="shared" si="1271"/>
        <v>0</v>
      </c>
      <c r="V8936" s="10">
        <f t="shared" si="1272"/>
        <v>0</v>
      </c>
      <c r="W8936" s="10">
        <f t="shared" si="1273"/>
        <v>0</v>
      </c>
      <c r="X8936" s="11">
        <f t="shared" si="1274"/>
        <v>0</v>
      </c>
      <c r="Y8936" s="11">
        <f t="shared" si="1275"/>
        <v>0</v>
      </c>
      <c r="Z8936" s="12" t="str">
        <f t="shared" si="1276"/>
        <v>Torque/Speed Control 1</v>
      </c>
    </row>
    <row r="8937" spans="18:26" x14ac:dyDescent="0.3">
      <c r="R8937" s="6">
        <f t="shared" si="1268"/>
        <v>0</v>
      </c>
      <c r="S8937" s="6">
        <f t="shared" si="1269"/>
        <v>0</v>
      </c>
      <c r="T8937" s="7">
        <f t="shared" si="1270"/>
        <v>0</v>
      </c>
      <c r="U8937" s="121" t="str">
        <f t="shared" si="1271"/>
        <v>0</v>
      </c>
      <c r="V8937" s="10">
        <f t="shared" si="1272"/>
        <v>0</v>
      </c>
      <c r="W8937" s="10">
        <f t="shared" si="1273"/>
        <v>0</v>
      </c>
      <c r="X8937" s="11">
        <f t="shared" si="1274"/>
        <v>0</v>
      </c>
      <c r="Y8937" s="11">
        <f t="shared" si="1275"/>
        <v>0</v>
      </c>
      <c r="Z8937" s="12" t="str">
        <f t="shared" si="1276"/>
        <v>Torque/Speed Control 1</v>
      </c>
    </row>
    <row r="8938" spans="18:26" x14ac:dyDescent="0.3">
      <c r="R8938" s="6">
        <f t="shared" si="1268"/>
        <v>0</v>
      </c>
      <c r="S8938" s="6">
        <f t="shared" si="1269"/>
        <v>0</v>
      </c>
      <c r="T8938" s="7">
        <f t="shared" si="1270"/>
        <v>0</v>
      </c>
      <c r="U8938" s="121" t="str">
        <f t="shared" si="1271"/>
        <v>0</v>
      </c>
      <c r="V8938" s="10">
        <f t="shared" si="1272"/>
        <v>0</v>
      </c>
      <c r="W8938" s="10">
        <f t="shared" si="1273"/>
        <v>0</v>
      </c>
      <c r="X8938" s="11">
        <f t="shared" si="1274"/>
        <v>0</v>
      </c>
      <c r="Y8938" s="11">
        <f t="shared" si="1275"/>
        <v>0</v>
      </c>
      <c r="Z8938" s="12" t="str">
        <f t="shared" si="1276"/>
        <v>Torque/Speed Control 1</v>
      </c>
    </row>
    <row r="8939" spans="18:26" x14ac:dyDescent="0.3">
      <c r="R8939" s="6">
        <f t="shared" si="1268"/>
        <v>0</v>
      </c>
      <c r="S8939" s="6">
        <f t="shared" si="1269"/>
        <v>0</v>
      </c>
      <c r="T8939" s="7">
        <f t="shared" si="1270"/>
        <v>0</v>
      </c>
      <c r="U8939" s="121" t="str">
        <f t="shared" si="1271"/>
        <v>0</v>
      </c>
      <c r="V8939" s="10">
        <f t="shared" si="1272"/>
        <v>0</v>
      </c>
      <c r="W8939" s="10">
        <f t="shared" si="1273"/>
        <v>0</v>
      </c>
      <c r="X8939" s="11">
        <f t="shared" si="1274"/>
        <v>0</v>
      </c>
      <c r="Y8939" s="11">
        <f t="shared" si="1275"/>
        <v>0</v>
      </c>
      <c r="Z8939" s="12" t="str">
        <f t="shared" si="1276"/>
        <v>Torque/Speed Control 1</v>
      </c>
    </row>
    <row r="8940" spans="18:26" x14ac:dyDescent="0.3">
      <c r="R8940" s="6">
        <f t="shared" si="1268"/>
        <v>0</v>
      </c>
      <c r="S8940" s="6">
        <f t="shared" si="1269"/>
        <v>0</v>
      </c>
      <c r="T8940" s="7">
        <f t="shared" si="1270"/>
        <v>0</v>
      </c>
      <c r="U8940" s="121" t="str">
        <f t="shared" si="1271"/>
        <v>0</v>
      </c>
      <c r="V8940" s="10">
        <f t="shared" si="1272"/>
        <v>0</v>
      </c>
      <c r="W8940" s="10">
        <f t="shared" si="1273"/>
        <v>0</v>
      </c>
      <c r="X8940" s="11">
        <f t="shared" si="1274"/>
        <v>0</v>
      </c>
      <c r="Y8940" s="11">
        <f t="shared" si="1275"/>
        <v>0</v>
      </c>
      <c r="Z8940" s="12" t="str">
        <f t="shared" si="1276"/>
        <v>Torque/Speed Control 1</v>
      </c>
    </row>
    <row r="8941" spans="18:26" x14ac:dyDescent="0.3">
      <c r="R8941" s="6">
        <f t="shared" si="1268"/>
        <v>0</v>
      </c>
      <c r="S8941" s="6">
        <f t="shared" si="1269"/>
        <v>0</v>
      </c>
      <c r="T8941" s="7">
        <f t="shared" si="1270"/>
        <v>0</v>
      </c>
      <c r="U8941" s="121" t="str">
        <f t="shared" si="1271"/>
        <v>0</v>
      </c>
      <c r="V8941" s="10">
        <f t="shared" si="1272"/>
        <v>0</v>
      </c>
      <c r="W8941" s="10">
        <f t="shared" si="1273"/>
        <v>0</v>
      </c>
      <c r="X8941" s="11">
        <f t="shared" si="1274"/>
        <v>0</v>
      </c>
      <c r="Y8941" s="11">
        <f t="shared" si="1275"/>
        <v>0</v>
      </c>
      <c r="Z8941" s="12" t="str">
        <f t="shared" si="1276"/>
        <v>Torque/Speed Control 1</v>
      </c>
    </row>
    <row r="8942" spans="18:26" x14ac:dyDescent="0.3">
      <c r="R8942" s="6">
        <f t="shared" si="1268"/>
        <v>0</v>
      </c>
      <c r="S8942" s="6">
        <f t="shared" si="1269"/>
        <v>0</v>
      </c>
      <c r="T8942" s="7">
        <f t="shared" si="1270"/>
        <v>0</v>
      </c>
      <c r="U8942" s="121" t="str">
        <f t="shared" si="1271"/>
        <v>0</v>
      </c>
      <c r="V8942" s="10">
        <f t="shared" si="1272"/>
        <v>0</v>
      </c>
      <c r="W8942" s="10">
        <f t="shared" si="1273"/>
        <v>0</v>
      </c>
      <c r="X8942" s="11">
        <f t="shared" si="1274"/>
        <v>0</v>
      </c>
      <c r="Y8942" s="11">
        <f t="shared" si="1275"/>
        <v>0</v>
      </c>
      <c r="Z8942" s="12" t="str">
        <f t="shared" si="1276"/>
        <v>Torque/Speed Control 1</v>
      </c>
    </row>
    <row r="8943" spans="18:26" x14ac:dyDescent="0.3">
      <c r="R8943" s="6">
        <f t="shared" si="1268"/>
        <v>0</v>
      </c>
      <c r="S8943" s="6">
        <f t="shared" si="1269"/>
        <v>0</v>
      </c>
      <c r="T8943" s="7">
        <f t="shared" si="1270"/>
        <v>0</v>
      </c>
      <c r="U8943" s="121" t="str">
        <f t="shared" si="1271"/>
        <v>0</v>
      </c>
      <c r="V8943" s="10">
        <f t="shared" si="1272"/>
        <v>0</v>
      </c>
      <c r="W8943" s="10">
        <f t="shared" si="1273"/>
        <v>0</v>
      </c>
      <c r="X8943" s="11">
        <f t="shared" si="1274"/>
        <v>0</v>
      </c>
      <c r="Y8943" s="11">
        <f t="shared" si="1275"/>
        <v>0</v>
      </c>
      <c r="Z8943" s="12" t="str">
        <f t="shared" si="1276"/>
        <v>Torque/Speed Control 1</v>
      </c>
    </row>
    <row r="8944" spans="18:26" x14ac:dyDescent="0.3">
      <c r="R8944" s="6">
        <f t="shared" si="1268"/>
        <v>0</v>
      </c>
      <c r="S8944" s="6">
        <f t="shared" si="1269"/>
        <v>0</v>
      </c>
      <c r="T8944" s="7">
        <f t="shared" si="1270"/>
        <v>0</v>
      </c>
      <c r="U8944" s="121" t="str">
        <f t="shared" si="1271"/>
        <v>0</v>
      </c>
      <c r="V8944" s="10">
        <f t="shared" si="1272"/>
        <v>0</v>
      </c>
      <c r="W8944" s="10">
        <f t="shared" si="1273"/>
        <v>0</v>
      </c>
      <c r="X8944" s="11">
        <f t="shared" si="1274"/>
        <v>0</v>
      </c>
      <c r="Y8944" s="11">
        <f t="shared" si="1275"/>
        <v>0</v>
      </c>
      <c r="Z8944" s="12" t="str">
        <f t="shared" si="1276"/>
        <v>Torque/Speed Control 1</v>
      </c>
    </row>
    <row r="8945" spans="18:26" x14ac:dyDescent="0.3">
      <c r="R8945" s="6">
        <f t="shared" si="1268"/>
        <v>0</v>
      </c>
      <c r="S8945" s="6">
        <f t="shared" si="1269"/>
        <v>0</v>
      </c>
      <c r="T8945" s="7">
        <f t="shared" si="1270"/>
        <v>0</v>
      </c>
      <c r="U8945" s="121" t="str">
        <f t="shared" si="1271"/>
        <v>0</v>
      </c>
      <c r="V8945" s="10">
        <f t="shared" si="1272"/>
        <v>0</v>
      </c>
      <c r="W8945" s="10">
        <f t="shared" si="1273"/>
        <v>0</v>
      </c>
      <c r="X8945" s="11">
        <f t="shared" si="1274"/>
        <v>0</v>
      </c>
      <c r="Y8945" s="11">
        <f t="shared" si="1275"/>
        <v>0</v>
      </c>
      <c r="Z8945" s="12" t="str">
        <f t="shared" si="1276"/>
        <v>Torque/Speed Control 1</v>
      </c>
    </row>
    <row r="8946" spans="18:26" x14ac:dyDescent="0.3">
      <c r="R8946" s="6">
        <f t="shared" si="1268"/>
        <v>0</v>
      </c>
      <c r="S8946" s="6">
        <f t="shared" si="1269"/>
        <v>0</v>
      </c>
      <c r="T8946" s="7">
        <f t="shared" si="1270"/>
        <v>0</v>
      </c>
      <c r="U8946" s="121" t="str">
        <f t="shared" si="1271"/>
        <v>0</v>
      </c>
      <c r="V8946" s="10">
        <f t="shared" si="1272"/>
        <v>0</v>
      </c>
      <c r="W8946" s="10">
        <f t="shared" si="1273"/>
        <v>0</v>
      </c>
      <c r="X8946" s="11">
        <f t="shared" si="1274"/>
        <v>0</v>
      </c>
      <c r="Y8946" s="11">
        <f t="shared" si="1275"/>
        <v>0</v>
      </c>
      <c r="Z8946" s="12" t="str">
        <f t="shared" si="1276"/>
        <v>Torque/Speed Control 1</v>
      </c>
    </row>
    <row r="8947" spans="18:26" x14ac:dyDescent="0.3">
      <c r="R8947" s="6">
        <f t="shared" si="1268"/>
        <v>0</v>
      </c>
      <c r="S8947" s="6">
        <f t="shared" si="1269"/>
        <v>0</v>
      </c>
      <c r="T8947" s="7">
        <f t="shared" si="1270"/>
        <v>0</v>
      </c>
      <c r="U8947" s="121" t="str">
        <f t="shared" si="1271"/>
        <v>0</v>
      </c>
      <c r="V8947" s="10">
        <f t="shared" si="1272"/>
        <v>0</v>
      </c>
      <c r="W8947" s="10">
        <f t="shared" si="1273"/>
        <v>0</v>
      </c>
      <c r="X8947" s="11">
        <f t="shared" si="1274"/>
        <v>0</v>
      </c>
      <c r="Y8947" s="11">
        <f t="shared" si="1275"/>
        <v>0</v>
      </c>
      <c r="Z8947" s="12" t="str">
        <f t="shared" si="1276"/>
        <v>Torque/Speed Control 1</v>
      </c>
    </row>
    <row r="8948" spans="18:26" x14ac:dyDescent="0.3">
      <c r="R8948" s="6">
        <f t="shared" si="1268"/>
        <v>0</v>
      </c>
      <c r="S8948" s="6">
        <f t="shared" si="1269"/>
        <v>0</v>
      </c>
      <c r="T8948" s="7">
        <f t="shared" si="1270"/>
        <v>0</v>
      </c>
      <c r="U8948" s="121" t="str">
        <f t="shared" si="1271"/>
        <v>0</v>
      </c>
      <c r="V8948" s="10">
        <f t="shared" si="1272"/>
        <v>0</v>
      </c>
      <c r="W8948" s="10">
        <f t="shared" si="1273"/>
        <v>0</v>
      </c>
      <c r="X8948" s="11">
        <f t="shared" si="1274"/>
        <v>0</v>
      </c>
      <c r="Y8948" s="11">
        <f t="shared" si="1275"/>
        <v>0</v>
      </c>
      <c r="Z8948" s="12" t="str">
        <f t="shared" si="1276"/>
        <v>Torque/Speed Control 1</v>
      </c>
    </row>
    <row r="8949" spans="18:26" x14ac:dyDescent="0.3">
      <c r="R8949" s="6">
        <f t="shared" si="1268"/>
        <v>0</v>
      </c>
      <c r="S8949" s="6">
        <f t="shared" si="1269"/>
        <v>0</v>
      </c>
      <c r="T8949" s="7">
        <f t="shared" si="1270"/>
        <v>0</v>
      </c>
      <c r="U8949" s="121" t="str">
        <f t="shared" si="1271"/>
        <v>0</v>
      </c>
      <c r="V8949" s="10">
        <f t="shared" si="1272"/>
        <v>0</v>
      </c>
      <c r="W8949" s="10">
        <f t="shared" si="1273"/>
        <v>0</v>
      </c>
      <c r="X8949" s="11">
        <f t="shared" si="1274"/>
        <v>0</v>
      </c>
      <c r="Y8949" s="11">
        <f t="shared" si="1275"/>
        <v>0</v>
      </c>
      <c r="Z8949" s="12" t="str">
        <f t="shared" si="1276"/>
        <v>Torque/Speed Control 1</v>
      </c>
    </row>
    <row r="8950" spans="18:26" x14ac:dyDescent="0.3">
      <c r="R8950" s="6">
        <f t="shared" si="1268"/>
        <v>0</v>
      </c>
      <c r="S8950" s="6">
        <f t="shared" si="1269"/>
        <v>0</v>
      </c>
      <c r="T8950" s="7">
        <f t="shared" si="1270"/>
        <v>0</v>
      </c>
      <c r="U8950" s="121" t="str">
        <f t="shared" si="1271"/>
        <v>0</v>
      </c>
      <c r="V8950" s="10">
        <f t="shared" si="1272"/>
        <v>0</v>
      </c>
      <c r="W8950" s="10">
        <f t="shared" si="1273"/>
        <v>0</v>
      </c>
      <c r="X8950" s="11">
        <f t="shared" si="1274"/>
        <v>0</v>
      </c>
      <c r="Y8950" s="11">
        <f t="shared" si="1275"/>
        <v>0</v>
      </c>
      <c r="Z8950" s="12" t="str">
        <f t="shared" si="1276"/>
        <v>Torque/Speed Control 1</v>
      </c>
    </row>
    <row r="8951" spans="18:26" x14ac:dyDescent="0.3">
      <c r="R8951" s="6">
        <f t="shared" si="1268"/>
        <v>0</v>
      </c>
      <c r="S8951" s="6">
        <f t="shared" si="1269"/>
        <v>0</v>
      </c>
      <c r="T8951" s="7">
        <f t="shared" si="1270"/>
        <v>0</v>
      </c>
      <c r="U8951" s="121" t="str">
        <f t="shared" si="1271"/>
        <v>0</v>
      </c>
      <c r="V8951" s="10">
        <f t="shared" si="1272"/>
        <v>0</v>
      </c>
      <c r="W8951" s="10">
        <f t="shared" si="1273"/>
        <v>0</v>
      </c>
      <c r="X8951" s="11">
        <f t="shared" si="1274"/>
        <v>0</v>
      </c>
      <c r="Y8951" s="11">
        <f t="shared" si="1275"/>
        <v>0</v>
      </c>
      <c r="Z8951" s="12" t="str">
        <f t="shared" si="1276"/>
        <v>Torque/Speed Control 1</v>
      </c>
    </row>
    <row r="8952" spans="18:26" x14ac:dyDescent="0.3">
      <c r="R8952" s="6">
        <f t="shared" si="1268"/>
        <v>0</v>
      </c>
      <c r="S8952" s="6">
        <f t="shared" si="1269"/>
        <v>0</v>
      </c>
      <c r="T8952" s="7">
        <f t="shared" si="1270"/>
        <v>0</v>
      </c>
      <c r="U8952" s="121" t="str">
        <f t="shared" si="1271"/>
        <v>0</v>
      </c>
      <c r="V8952" s="10">
        <f t="shared" si="1272"/>
        <v>0</v>
      </c>
      <c r="W8952" s="10">
        <f t="shared" si="1273"/>
        <v>0</v>
      </c>
      <c r="X8952" s="11">
        <f t="shared" si="1274"/>
        <v>0</v>
      </c>
      <c r="Y8952" s="11">
        <f t="shared" si="1275"/>
        <v>0</v>
      </c>
      <c r="Z8952" s="12" t="str">
        <f t="shared" si="1276"/>
        <v>Torque/Speed Control 1</v>
      </c>
    </row>
    <row r="8953" spans="18:26" x14ac:dyDescent="0.3">
      <c r="R8953" s="6">
        <f t="shared" si="1268"/>
        <v>0</v>
      </c>
      <c r="S8953" s="6">
        <f t="shared" si="1269"/>
        <v>0</v>
      </c>
      <c r="T8953" s="7">
        <f t="shared" si="1270"/>
        <v>0</v>
      </c>
      <c r="U8953" s="121" t="str">
        <f t="shared" si="1271"/>
        <v>0</v>
      </c>
      <c r="V8953" s="10">
        <f t="shared" si="1272"/>
        <v>0</v>
      </c>
      <c r="W8953" s="10">
        <f t="shared" si="1273"/>
        <v>0</v>
      </c>
      <c r="X8953" s="11">
        <f t="shared" si="1274"/>
        <v>0</v>
      </c>
      <c r="Y8953" s="11">
        <f t="shared" si="1275"/>
        <v>0</v>
      </c>
      <c r="Z8953" s="12" t="str">
        <f t="shared" si="1276"/>
        <v>Torque/Speed Control 1</v>
      </c>
    </row>
    <row r="8954" spans="18:26" x14ac:dyDescent="0.3">
      <c r="R8954" s="6">
        <f t="shared" si="1268"/>
        <v>0</v>
      </c>
      <c r="S8954" s="6">
        <f t="shared" si="1269"/>
        <v>0</v>
      </c>
      <c r="T8954" s="7">
        <f t="shared" si="1270"/>
        <v>0</v>
      </c>
      <c r="U8954" s="121" t="str">
        <f t="shared" si="1271"/>
        <v>0</v>
      </c>
      <c r="V8954" s="10">
        <f t="shared" si="1272"/>
        <v>0</v>
      </c>
      <c r="W8954" s="10">
        <f t="shared" si="1273"/>
        <v>0</v>
      </c>
      <c r="X8954" s="11">
        <f t="shared" si="1274"/>
        <v>0</v>
      </c>
      <c r="Y8954" s="11">
        <f t="shared" si="1275"/>
        <v>0</v>
      </c>
      <c r="Z8954" s="12" t="str">
        <f t="shared" si="1276"/>
        <v>Torque/Speed Control 1</v>
      </c>
    </row>
    <row r="8955" spans="18:26" x14ac:dyDescent="0.3">
      <c r="R8955" s="6">
        <f t="shared" si="1268"/>
        <v>0</v>
      </c>
      <c r="S8955" s="6">
        <f t="shared" si="1269"/>
        <v>0</v>
      </c>
      <c r="T8955" s="7">
        <f t="shared" si="1270"/>
        <v>0</v>
      </c>
      <c r="U8955" s="121" t="str">
        <f t="shared" si="1271"/>
        <v>0</v>
      </c>
      <c r="V8955" s="10">
        <f t="shared" si="1272"/>
        <v>0</v>
      </c>
      <c r="W8955" s="10">
        <f t="shared" si="1273"/>
        <v>0</v>
      </c>
      <c r="X8955" s="11">
        <f t="shared" si="1274"/>
        <v>0</v>
      </c>
      <c r="Y8955" s="11">
        <f t="shared" si="1275"/>
        <v>0</v>
      </c>
      <c r="Z8955" s="12" t="str">
        <f t="shared" si="1276"/>
        <v>Torque/Speed Control 1</v>
      </c>
    </row>
    <row r="8956" spans="18:26" x14ac:dyDescent="0.3">
      <c r="R8956" s="6">
        <f t="shared" si="1268"/>
        <v>0</v>
      </c>
      <c r="S8956" s="6">
        <f t="shared" si="1269"/>
        <v>0</v>
      </c>
      <c r="T8956" s="7">
        <f t="shared" si="1270"/>
        <v>0</v>
      </c>
      <c r="U8956" s="121" t="str">
        <f t="shared" si="1271"/>
        <v>0</v>
      </c>
      <c r="V8956" s="10">
        <f t="shared" si="1272"/>
        <v>0</v>
      </c>
      <c r="W8956" s="10">
        <f t="shared" si="1273"/>
        <v>0</v>
      </c>
      <c r="X8956" s="11">
        <f t="shared" si="1274"/>
        <v>0</v>
      </c>
      <c r="Y8956" s="11">
        <f t="shared" si="1275"/>
        <v>0</v>
      </c>
      <c r="Z8956" s="12" t="str">
        <f t="shared" si="1276"/>
        <v>Torque/Speed Control 1</v>
      </c>
    </row>
    <row r="8957" spans="18:26" x14ac:dyDescent="0.3">
      <c r="R8957" s="6">
        <f t="shared" ref="R8957:R9020" si="1277">_xlfn.BITRSHIFT(_xlfn.BITAND(HEX2DEC(H8957),HEX2DEC("1C000000")),26)</f>
        <v>0</v>
      </c>
      <c r="S8957" s="6">
        <f t="shared" ref="S8957:S9020" si="1278">_xlfn.BITRSHIFT(_xlfn.BITAND(HEX2DEC(H8957),HEX2DEC("01000000")),24)</f>
        <v>0</v>
      </c>
      <c r="T8957" s="7">
        <f t="shared" ref="T8957:T9020" si="1279">IF(_xlfn.BITRSHIFT(_xlfn.BITAND(HEX2DEC(H8957),HEX2DEC("0FF0000")),16)&lt;240,_xlfn.BITRSHIFT(_xlfn.BITAND(HEX2DEC(H8957),HEX2DEC("1FF0000")),8),_xlfn.BITRSHIFT(_xlfn.BITAND(HEX2DEC(H8957),HEX2DEC("1FFFF00")),8))</f>
        <v>0</v>
      </c>
      <c r="U8957" s="121" t="str">
        <f t="shared" ref="U8957:U9020" si="1280">DEC2HEX(T8957)</f>
        <v>0</v>
      </c>
      <c r="V8957" s="10">
        <f t="shared" ref="V8957:V9020" si="1281">_xlfn.BITRSHIFT(_xlfn.BITAND(HEX2DEC(H8957),HEX2DEC("0FF0000")),16)</f>
        <v>0</v>
      </c>
      <c r="W8957" s="10">
        <f t="shared" ref="W8957:W9020" si="1282">_xlfn.BITRSHIFT(_xlfn.BITAND(HEX2DEC(H8957),HEX2DEC("FF00")),8)</f>
        <v>0</v>
      </c>
      <c r="X8957" s="11">
        <f t="shared" ref="X8957:X9020" si="1283">_xlfn.BITAND(HEX2DEC(H8957),HEX2DEC("00000FF"))</f>
        <v>0</v>
      </c>
      <c r="Y8957" s="11">
        <f t="shared" ref="Y8957:Y9020" si="1284">IF(_xlfn.BITRSHIFT(_xlfn.BITAND(HEX2DEC(H8957),HEX2DEC("0FF0000")),16)&lt;240,_xlfn.BITRSHIFT(_xlfn.BITAND(HEX2DEC(H8957),HEX2DEC("0FF00")),8),_xlfn.BITRSHIFT(_xlfn.BITAND(HEX2DEC(H8957),HEX2DEC("0FF0000")),16))</f>
        <v>0</v>
      </c>
      <c r="Z8957" s="12" t="str">
        <f t="shared" ref="Z8957:Z9020" si="1285">VLOOKUP(T8957,BO:BP,2,FALSE)</f>
        <v>Torque/Speed Control 1</v>
      </c>
    </row>
    <row r="8958" spans="18:26" x14ac:dyDescent="0.3">
      <c r="R8958" s="6">
        <f t="shared" si="1277"/>
        <v>0</v>
      </c>
      <c r="S8958" s="6">
        <f t="shared" si="1278"/>
        <v>0</v>
      </c>
      <c r="T8958" s="7">
        <f t="shared" si="1279"/>
        <v>0</v>
      </c>
      <c r="U8958" s="121" t="str">
        <f t="shared" si="1280"/>
        <v>0</v>
      </c>
      <c r="V8958" s="10">
        <f t="shared" si="1281"/>
        <v>0</v>
      </c>
      <c r="W8958" s="10">
        <f t="shared" si="1282"/>
        <v>0</v>
      </c>
      <c r="X8958" s="11">
        <f t="shared" si="1283"/>
        <v>0</v>
      </c>
      <c r="Y8958" s="11">
        <f t="shared" si="1284"/>
        <v>0</v>
      </c>
      <c r="Z8958" s="12" t="str">
        <f t="shared" si="1285"/>
        <v>Torque/Speed Control 1</v>
      </c>
    </row>
    <row r="8959" spans="18:26" x14ac:dyDescent="0.3">
      <c r="R8959" s="6">
        <f t="shared" si="1277"/>
        <v>0</v>
      </c>
      <c r="S8959" s="6">
        <f t="shared" si="1278"/>
        <v>0</v>
      </c>
      <c r="T8959" s="7">
        <f t="shared" si="1279"/>
        <v>0</v>
      </c>
      <c r="U8959" s="121" t="str">
        <f t="shared" si="1280"/>
        <v>0</v>
      </c>
      <c r="V8959" s="10">
        <f t="shared" si="1281"/>
        <v>0</v>
      </c>
      <c r="W8959" s="10">
        <f t="shared" si="1282"/>
        <v>0</v>
      </c>
      <c r="X8959" s="11">
        <f t="shared" si="1283"/>
        <v>0</v>
      </c>
      <c r="Y8959" s="11">
        <f t="shared" si="1284"/>
        <v>0</v>
      </c>
      <c r="Z8959" s="12" t="str">
        <f t="shared" si="1285"/>
        <v>Torque/Speed Control 1</v>
      </c>
    </row>
    <row r="8960" spans="18:26" x14ac:dyDescent="0.3">
      <c r="R8960" s="6">
        <f t="shared" si="1277"/>
        <v>0</v>
      </c>
      <c r="S8960" s="6">
        <f t="shared" si="1278"/>
        <v>0</v>
      </c>
      <c r="T8960" s="7">
        <f t="shared" si="1279"/>
        <v>0</v>
      </c>
      <c r="U8960" s="121" t="str">
        <f t="shared" si="1280"/>
        <v>0</v>
      </c>
      <c r="V8960" s="10">
        <f t="shared" si="1281"/>
        <v>0</v>
      </c>
      <c r="W8960" s="10">
        <f t="shared" si="1282"/>
        <v>0</v>
      </c>
      <c r="X8960" s="11">
        <f t="shared" si="1283"/>
        <v>0</v>
      </c>
      <c r="Y8960" s="11">
        <f t="shared" si="1284"/>
        <v>0</v>
      </c>
      <c r="Z8960" s="12" t="str">
        <f t="shared" si="1285"/>
        <v>Torque/Speed Control 1</v>
      </c>
    </row>
    <row r="8961" spans="18:26" x14ac:dyDescent="0.3">
      <c r="R8961" s="6">
        <f t="shared" si="1277"/>
        <v>0</v>
      </c>
      <c r="S8961" s="6">
        <f t="shared" si="1278"/>
        <v>0</v>
      </c>
      <c r="T8961" s="7">
        <f t="shared" si="1279"/>
        <v>0</v>
      </c>
      <c r="U8961" s="121" t="str">
        <f t="shared" si="1280"/>
        <v>0</v>
      </c>
      <c r="V8961" s="10">
        <f t="shared" si="1281"/>
        <v>0</v>
      </c>
      <c r="W8961" s="10">
        <f t="shared" si="1282"/>
        <v>0</v>
      </c>
      <c r="X8961" s="11">
        <f t="shared" si="1283"/>
        <v>0</v>
      </c>
      <c r="Y8961" s="11">
        <f t="shared" si="1284"/>
        <v>0</v>
      </c>
      <c r="Z8961" s="12" t="str">
        <f t="shared" si="1285"/>
        <v>Torque/Speed Control 1</v>
      </c>
    </row>
    <row r="8962" spans="18:26" x14ac:dyDescent="0.3">
      <c r="R8962" s="6">
        <f t="shared" si="1277"/>
        <v>0</v>
      </c>
      <c r="S8962" s="6">
        <f t="shared" si="1278"/>
        <v>0</v>
      </c>
      <c r="T8962" s="7">
        <f t="shared" si="1279"/>
        <v>0</v>
      </c>
      <c r="U8962" s="121" t="str">
        <f t="shared" si="1280"/>
        <v>0</v>
      </c>
      <c r="V8962" s="10">
        <f t="shared" si="1281"/>
        <v>0</v>
      </c>
      <c r="W8962" s="10">
        <f t="shared" si="1282"/>
        <v>0</v>
      </c>
      <c r="X8962" s="11">
        <f t="shared" si="1283"/>
        <v>0</v>
      </c>
      <c r="Y8962" s="11">
        <f t="shared" si="1284"/>
        <v>0</v>
      </c>
      <c r="Z8962" s="12" t="str">
        <f t="shared" si="1285"/>
        <v>Torque/Speed Control 1</v>
      </c>
    </row>
    <row r="8963" spans="18:26" x14ac:dyDescent="0.3">
      <c r="R8963" s="6">
        <f t="shared" si="1277"/>
        <v>0</v>
      </c>
      <c r="S8963" s="6">
        <f t="shared" si="1278"/>
        <v>0</v>
      </c>
      <c r="T8963" s="7">
        <f t="shared" si="1279"/>
        <v>0</v>
      </c>
      <c r="U8963" s="121" t="str">
        <f t="shared" si="1280"/>
        <v>0</v>
      </c>
      <c r="V8963" s="10">
        <f t="shared" si="1281"/>
        <v>0</v>
      </c>
      <c r="W8963" s="10">
        <f t="shared" si="1282"/>
        <v>0</v>
      </c>
      <c r="X8963" s="11">
        <f t="shared" si="1283"/>
        <v>0</v>
      </c>
      <c r="Y8963" s="11">
        <f t="shared" si="1284"/>
        <v>0</v>
      </c>
      <c r="Z8963" s="12" t="str">
        <f t="shared" si="1285"/>
        <v>Torque/Speed Control 1</v>
      </c>
    </row>
    <row r="8964" spans="18:26" x14ac:dyDescent="0.3">
      <c r="R8964" s="6">
        <f t="shared" si="1277"/>
        <v>0</v>
      </c>
      <c r="S8964" s="6">
        <f t="shared" si="1278"/>
        <v>0</v>
      </c>
      <c r="T8964" s="7">
        <f t="shared" si="1279"/>
        <v>0</v>
      </c>
      <c r="U8964" s="121" t="str">
        <f t="shared" si="1280"/>
        <v>0</v>
      </c>
      <c r="V8964" s="10">
        <f t="shared" si="1281"/>
        <v>0</v>
      </c>
      <c r="W8964" s="10">
        <f t="shared" si="1282"/>
        <v>0</v>
      </c>
      <c r="X8964" s="11">
        <f t="shared" si="1283"/>
        <v>0</v>
      </c>
      <c r="Y8964" s="11">
        <f t="shared" si="1284"/>
        <v>0</v>
      </c>
      <c r="Z8964" s="12" t="str">
        <f t="shared" si="1285"/>
        <v>Torque/Speed Control 1</v>
      </c>
    </row>
    <row r="8965" spans="18:26" x14ac:dyDescent="0.3">
      <c r="R8965" s="6">
        <f t="shared" si="1277"/>
        <v>0</v>
      </c>
      <c r="S8965" s="6">
        <f t="shared" si="1278"/>
        <v>0</v>
      </c>
      <c r="T8965" s="7">
        <f t="shared" si="1279"/>
        <v>0</v>
      </c>
      <c r="U8965" s="121" t="str">
        <f t="shared" si="1280"/>
        <v>0</v>
      </c>
      <c r="V8965" s="10">
        <f t="shared" si="1281"/>
        <v>0</v>
      </c>
      <c r="W8965" s="10">
        <f t="shared" si="1282"/>
        <v>0</v>
      </c>
      <c r="X8965" s="11">
        <f t="shared" si="1283"/>
        <v>0</v>
      </c>
      <c r="Y8965" s="11">
        <f t="shared" si="1284"/>
        <v>0</v>
      </c>
      <c r="Z8965" s="12" t="str">
        <f t="shared" si="1285"/>
        <v>Torque/Speed Control 1</v>
      </c>
    </row>
    <row r="8966" spans="18:26" x14ac:dyDescent="0.3">
      <c r="R8966" s="6">
        <f t="shared" si="1277"/>
        <v>0</v>
      </c>
      <c r="S8966" s="6">
        <f t="shared" si="1278"/>
        <v>0</v>
      </c>
      <c r="T8966" s="7">
        <f t="shared" si="1279"/>
        <v>0</v>
      </c>
      <c r="U8966" s="121" t="str">
        <f t="shared" si="1280"/>
        <v>0</v>
      </c>
      <c r="V8966" s="10">
        <f t="shared" si="1281"/>
        <v>0</v>
      </c>
      <c r="W8966" s="10">
        <f t="shared" si="1282"/>
        <v>0</v>
      </c>
      <c r="X8966" s="11">
        <f t="shared" si="1283"/>
        <v>0</v>
      </c>
      <c r="Y8966" s="11">
        <f t="shared" si="1284"/>
        <v>0</v>
      </c>
      <c r="Z8966" s="12" t="str">
        <f t="shared" si="1285"/>
        <v>Torque/Speed Control 1</v>
      </c>
    </row>
    <row r="8967" spans="18:26" x14ac:dyDescent="0.3">
      <c r="R8967" s="6">
        <f t="shared" si="1277"/>
        <v>0</v>
      </c>
      <c r="S8967" s="6">
        <f t="shared" si="1278"/>
        <v>0</v>
      </c>
      <c r="T8967" s="7">
        <f t="shared" si="1279"/>
        <v>0</v>
      </c>
      <c r="U8967" s="121" t="str">
        <f t="shared" si="1280"/>
        <v>0</v>
      </c>
      <c r="V8967" s="10">
        <f t="shared" si="1281"/>
        <v>0</v>
      </c>
      <c r="W8967" s="10">
        <f t="shared" si="1282"/>
        <v>0</v>
      </c>
      <c r="X8967" s="11">
        <f t="shared" si="1283"/>
        <v>0</v>
      </c>
      <c r="Y8967" s="11">
        <f t="shared" si="1284"/>
        <v>0</v>
      </c>
      <c r="Z8967" s="12" t="str">
        <f t="shared" si="1285"/>
        <v>Torque/Speed Control 1</v>
      </c>
    </row>
    <row r="8968" spans="18:26" x14ac:dyDescent="0.3">
      <c r="R8968" s="6">
        <f t="shared" si="1277"/>
        <v>0</v>
      </c>
      <c r="S8968" s="6">
        <f t="shared" si="1278"/>
        <v>0</v>
      </c>
      <c r="T8968" s="7">
        <f t="shared" si="1279"/>
        <v>0</v>
      </c>
      <c r="U8968" s="121" t="str">
        <f t="shared" si="1280"/>
        <v>0</v>
      </c>
      <c r="V8968" s="10">
        <f t="shared" si="1281"/>
        <v>0</v>
      </c>
      <c r="W8968" s="10">
        <f t="shared" si="1282"/>
        <v>0</v>
      </c>
      <c r="X8968" s="11">
        <f t="shared" si="1283"/>
        <v>0</v>
      </c>
      <c r="Y8968" s="11">
        <f t="shared" si="1284"/>
        <v>0</v>
      </c>
      <c r="Z8968" s="12" t="str">
        <f t="shared" si="1285"/>
        <v>Torque/Speed Control 1</v>
      </c>
    </row>
    <row r="8969" spans="18:26" x14ac:dyDescent="0.3">
      <c r="R8969" s="6">
        <f t="shared" si="1277"/>
        <v>0</v>
      </c>
      <c r="S8969" s="6">
        <f t="shared" si="1278"/>
        <v>0</v>
      </c>
      <c r="T8969" s="7">
        <f t="shared" si="1279"/>
        <v>0</v>
      </c>
      <c r="U8969" s="121" t="str">
        <f t="shared" si="1280"/>
        <v>0</v>
      </c>
      <c r="V8969" s="10">
        <f t="shared" si="1281"/>
        <v>0</v>
      </c>
      <c r="W8969" s="10">
        <f t="shared" si="1282"/>
        <v>0</v>
      </c>
      <c r="X8969" s="11">
        <f t="shared" si="1283"/>
        <v>0</v>
      </c>
      <c r="Y8969" s="11">
        <f t="shared" si="1284"/>
        <v>0</v>
      </c>
      <c r="Z8969" s="12" t="str">
        <f t="shared" si="1285"/>
        <v>Torque/Speed Control 1</v>
      </c>
    </row>
    <row r="8970" spans="18:26" x14ac:dyDescent="0.3">
      <c r="R8970" s="6">
        <f t="shared" si="1277"/>
        <v>0</v>
      </c>
      <c r="S8970" s="6">
        <f t="shared" si="1278"/>
        <v>0</v>
      </c>
      <c r="T8970" s="7">
        <f t="shared" si="1279"/>
        <v>0</v>
      </c>
      <c r="U8970" s="121" t="str">
        <f t="shared" si="1280"/>
        <v>0</v>
      </c>
      <c r="V8970" s="10">
        <f t="shared" si="1281"/>
        <v>0</v>
      </c>
      <c r="W8970" s="10">
        <f t="shared" si="1282"/>
        <v>0</v>
      </c>
      <c r="X8970" s="11">
        <f t="shared" si="1283"/>
        <v>0</v>
      </c>
      <c r="Y8970" s="11">
        <f t="shared" si="1284"/>
        <v>0</v>
      </c>
      <c r="Z8970" s="12" t="str">
        <f t="shared" si="1285"/>
        <v>Torque/Speed Control 1</v>
      </c>
    </row>
    <row r="8971" spans="18:26" x14ac:dyDescent="0.3">
      <c r="R8971" s="6">
        <f t="shared" si="1277"/>
        <v>0</v>
      </c>
      <c r="S8971" s="6">
        <f t="shared" si="1278"/>
        <v>0</v>
      </c>
      <c r="T8971" s="7">
        <f t="shared" si="1279"/>
        <v>0</v>
      </c>
      <c r="U8971" s="121" t="str">
        <f t="shared" si="1280"/>
        <v>0</v>
      </c>
      <c r="V8971" s="10">
        <f t="shared" si="1281"/>
        <v>0</v>
      </c>
      <c r="W8971" s="10">
        <f t="shared" si="1282"/>
        <v>0</v>
      </c>
      <c r="X8971" s="11">
        <f t="shared" si="1283"/>
        <v>0</v>
      </c>
      <c r="Y8971" s="11">
        <f t="shared" si="1284"/>
        <v>0</v>
      </c>
      <c r="Z8971" s="12" t="str">
        <f t="shared" si="1285"/>
        <v>Torque/Speed Control 1</v>
      </c>
    </row>
    <row r="8972" spans="18:26" x14ac:dyDescent="0.3">
      <c r="R8972" s="6">
        <f t="shared" si="1277"/>
        <v>0</v>
      </c>
      <c r="S8972" s="6">
        <f t="shared" si="1278"/>
        <v>0</v>
      </c>
      <c r="T8972" s="7">
        <f t="shared" si="1279"/>
        <v>0</v>
      </c>
      <c r="U8972" s="121" t="str">
        <f t="shared" si="1280"/>
        <v>0</v>
      </c>
      <c r="V8972" s="10">
        <f t="shared" si="1281"/>
        <v>0</v>
      </c>
      <c r="W8972" s="10">
        <f t="shared" si="1282"/>
        <v>0</v>
      </c>
      <c r="X8972" s="11">
        <f t="shared" si="1283"/>
        <v>0</v>
      </c>
      <c r="Y8972" s="11">
        <f t="shared" si="1284"/>
        <v>0</v>
      </c>
      <c r="Z8972" s="12" t="str">
        <f t="shared" si="1285"/>
        <v>Torque/Speed Control 1</v>
      </c>
    </row>
    <row r="8973" spans="18:26" x14ac:dyDescent="0.3">
      <c r="R8973" s="6">
        <f t="shared" si="1277"/>
        <v>0</v>
      </c>
      <c r="S8973" s="6">
        <f t="shared" si="1278"/>
        <v>0</v>
      </c>
      <c r="T8973" s="7">
        <f t="shared" si="1279"/>
        <v>0</v>
      </c>
      <c r="U8973" s="121" t="str">
        <f t="shared" si="1280"/>
        <v>0</v>
      </c>
      <c r="V8973" s="10">
        <f t="shared" si="1281"/>
        <v>0</v>
      </c>
      <c r="W8973" s="10">
        <f t="shared" si="1282"/>
        <v>0</v>
      </c>
      <c r="X8973" s="11">
        <f t="shared" si="1283"/>
        <v>0</v>
      </c>
      <c r="Y8973" s="11">
        <f t="shared" si="1284"/>
        <v>0</v>
      </c>
      <c r="Z8973" s="12" t="str">
        <f t="shared" si="1285"/>
        <v>Torque/Speed Control 1</v>
      </c>
    </row>
    <row r="8974" spans="18:26" x14ac:dyDescent="0.3">
      <c r="R8974" s="6">
        <f t="shared" si="1277"/>
        <v>0</v>
      </c>
      <c r="S8974" s="6">
        <f t="shared" si="1278"/>
        <v>0</v>
      </c>
      <c r="T8974" s="7">
        <f t="shared" si="1279"/>
        <v>0</v>
      </c>
      <c r="U8974" s="121" t="str">
        <f t="shared" si="1280"/>
        <v>0</v>
      </c>
      <c r="V8974" s="10">
        <f t="shared" si="1281"/>
        <v>0</v>
      </c>
      <c r="W8974" s="10">
        <f t="shared" si="1282"/>
        <v>0</v>
      </c>
      <c r="X8974" s="11">
        <f t="shared" si="1283"/>
        <v>0</v>
      </c>
      <c r="Y8974" s="11">
        <f t="shared" si="1284"/>
        <v>0</v>
      </c>
      <c r="Z8974" s="12" t="str">
        <f t="shared" si="1285"/>
        <v>Torque/Speed Control 1</v>
      </c>
    </row>
    <row r="8975" spans="18:26" x14ac:dyDescent="0.3">
      <c r="R8975" s="6">
        <f t="shared" si="1277"/>
        <v>0</v>
      </c>
      <c r="S8975" s="6">
        <f t="shared" si="1278"/>
        <v>0</v>
      </c>
      <c r="T8975" s="7">
        <f t="shared" si="1279"/>
        <v>0</v>
      </c>
      <c r="U8975" s="121" t="str">
        <f t="shared" si="1280"/>
        <v>0</v>
      </c>
      <c r="V8975" s="10">
        <f t="shared" si="1281"/>
        <v>0</v>
      </c>
      <c r="W8975" s="10">
        <f t="shared" si="1282"/>
        <v>0</v>
      </c>
      <c r="X8975" s="11">
        <f t="shared" si="1283"/>
        <v>0</v>
      </c>
      <c r="Y8975" s="11">
        <f t="shared" si="1284"/>
        <v>0</v>
      </c>
      <c r="Z8975" s="12" t="str">
        <f t="shared" si="1285"/>
        <v>Torque/Speed Control 1</v>
      </c>
    </row>
    <row r="8976" spans="18:26" x14ac:dyDescent="0.3">
      <c r="R8976" s="6">
        <f t="shared" si="1277"/>
        <v>0</v>
      </c>
      <c r="S8976" s="6">
        <f t="shared" si="1278"/>
        <v>0</v>
      </c>
      <c r="T8976" s="7">
        <f t="shared" si="1279"/>
        <v>0</v>
      </c>
      <c r="U8976" s="121" t="str">
        <f t="shared" si="1280"/>
        <v>0</v>
      </c>
      <c r="V8976" s="10">
        <f t="shared" si="1281"/>
        <v>0</v>
      </c>
      <c r="W8976" s="10">
        <f t="shared" si="1282"/>
        <v>0</v>
      </c>
      <c r="X8976" s="11">
        <f t="shared" si="1283"/>
        <v>0</v>
      </c>
      <c r="Y8976" s="11">
        <f t="shared" si="1284"/>
        <v>0</v>
      </c>
      <c r="Z8976" s="12" t="str">
        <f t="shared" si="1285"/>
        <v>Torque/Speed Control 1</v>
      </c>
    </row>
    <row r="8977" spans="18:26" x14ac:dyDescent="0.3">
      <c r="R8977" s="6">
        <f t="shared" si="1277"/>
        <v>0</v>
      </c>
      <c r="S8977" s="6">
        <f t="shared" si="1278"/>
        <v>0</v>
      </c>
      <c r="T8977" s="7">
        <f t="shared" si="1279"/>
        <v>0</v>
      </c>
      <c r="U8977" s="121" t="str">
        <f t="shared" si="1280"/>
        <v>0</v>
      </c>
      <c r="V8977" s="10">
        <f t="shared" si="1281"/>
        <v>0</v>
      </c>
      <c r="W8977" s="10">
        <f t="shared" si="1282"/>
        <v>0</v>
      </c>
      <c r="X8977" s="11">
        <f t="shared" si="1283"/>
        <v>0</v>
      </c>
      <c r="Y8977" s="11">
        <f t="shared" si="1284"/>
        <v>0</v>
      </c>
      <c r="Z8977" s="12" t="str">
        <f t="shared" si="1285"/>
        <v>Torque/Speed Control 1</v>
      </c>
    </row>
    <row r="8978" spans="18:26" x14ac:dyDescent="0.3">
      <c r="R8978" s="6">
        <f t="shared" si="1277"/>
        <v>0</v>
      </c>
      <c r="S8978" s="6">
        <f t="shared" si="1278"/>
        <v>0</v>
      </c>
      <c r="T8978" s="7">
        <f t="shared" si="1279"/>
        <v>0</v>
      </c>
      <c r="U8978" s="121" t="str">
        <f t="shared" si="1280"/>
        <v>0</v>
      </c>
      <c r="V8978" s="10">
        <f t="shared" si="1281"/>
        <v>0</v>
      </c>
      <c r="W8978" s="10">
        <f t="shared" si="1282"/>
        <v>0</v>
      </c>
      <c r="X8978" s="11">
        <f t="shared" si="1283"/>
        <v>0</v>
      </c>
      <c r="Y8978" s="11">
        <f t="shared" si="1284"/>
        <v>0</v>
      </c>
      <c r="Z8978" s="12" t="str">
        <f t="shared" si="1285"/>
        <v>Torque/Speed Control 1</v>
      </c>
    </row>
    <row r="8979" spans="18:26" x14ac:dyDescent="0.3">
      <c r="R8979" s="6">
        <f t="shared" si="1277"/>
        <v>0</v>
      </c>
      <c r="S8979" s="6">
        <f t="shared" si="1278"/>
        <v>0</v>
      </c>
      <c r="T8979" s="7">
        <f t="shared" si="1279"/>
        <v>0</v>
      </c>
      <c r="U8979" s="121" t="str">
        <f t="shared" si="1280"/>
        <v>0</v>
      </c>
      <c r="V8979" s="10">
        <f t="shared" si="1281"/>
        <v>0</v>
      </c>
      <c r="W8979" s="10">
        <f t="shared" si="1282"/>
        <v>0</v>
      </c>
      <c r="X8979" s="11">
        <f t="shared" si="1283"/>
        <v>0</v>
      </c>
      <c r="Y8979" s="11">
        <f t="shared" si="1284"/>
        <v>0</v>
      </c>
      <c r="Z8979" s="12" t="str">
        <f t="shared" si="1285"/>
        <v>Torque/Speed Control 1</v>
      </c>
    </row>
    <row r="8980" spans="18:26" x14ac:dyDescent="0.3">
      <c r="R8980" s="6">
        <f t="shared" si="1277"/>
        <v>0</v>
      </c>
      <c r="S8980" s="6">
        <f t="shared" si="1278"/>
        <v>0</v>
      </c>
      <c r="T8980" s="7">
        <f t="shared" si="1279"/>
        <v>0</v>
      </c>
      <c r="U8980" s="121" t="str">
        <f t="shared" si="1280"/>
        <v>0</v>
      </c>
      <c r="V8980" s="10">
        <f t="shared" si="1281"/>
        <v>0</v>
      </c>
      <c r="W8980" s="10">
        <f t="shared" si="1282"/>
        <v>0</v>
      </c>
      <c r="X8980" s="11">
        <f t="shared" si="1283"/>
        <v>0</v>
      </c>
      <c r="Y8980" s="11">
        <f t="shared" si="1284"/>
        <v>0</v>
      </c>
      <c r="Z8980" s="12" t="str">
        <f t="shared" si="1285"/>
        <v>Torque/Speed Control 1</v>
      </c>
    </row>
    <row r="8981" spans="18:26" x14ac:dyDescent="0.3">
      <c r="R8981" s="6">
        <f t="shared" si="1277"/>
        <v>0</v>
      </c>
      <c r="S8981" s="6">
        <f t="shared" si="1278"/>
        <v>0</v>
      </c>
      <c r="T8981" s="7">
        <f t="shared" si="1279"/>
        <v>0</v>
      </c>
      <c r="U8981" s="121" t="str">
        <f t="shared" si="1280"/>
        <v>0</v>
      </c>
      <c r="V8981" s="10">
        <f t="shared" si="1281"/>
        <v>0</v>
      </c>
      <c r="W8981" s="10">
        <f t="shared" si="1282"/>
        <v>0</v>
      </c>
      <c r="X8981" s="11">
        <f t="shared" si="1283"/>
        <v>0</v>
      </c>
      <c r="Y8981" s="11">
        <f t="shared" si="1284"/>
        <v>0</v>
      </c>
      <c r="Z8981" s="12" t="str">
        <f t="shared" si="1285"/>
        <v>Torque/Speed Control 1</v>
      </c>
    </row>
    <row r="8982" spans="18:26" x14ac:dyDescent="0.3">
      <c r="R8982" s="6">
        <f t="shared" si="1277"/>
        <v>0</v>
      </c>
      <c r="S8982" s="6">
        <f t="shared" si="1278"/>
        <v>0</v>
      </c>
      <c r="T8982" s="7">
        <f t="shared" si="1279"/>
        <v>0</v>
      </c>
      <c r="U8982" s="121" t="str">
        <f t="shared" si="1280"/>
        <v>0</v>
      </c>
      <c r="V8982" s="10">
        <f t="shared" si="1281"/>
        <v>0</v>
      </c>
      <c r="W8982" s="10">
        <f t="shared" si="1282"/>
        <v>0</v>
      </c>
      <c r="X8982" s="11">
        <f t="shared" si="1283"/>
        <v>0</v>
      </c>
      <c r="Y8982" s="11">
        <f t="shared" si="1284"/>
        <v>0</v>
      </c>
      <c r="Z8982" s="12" t="str">
        <f t="shared" si="1285"/>
        <v>Torque/Speed Control 1</v>
      </c>
    </row>
    <row r="8983" spans="18:26" x14ac:dyDescent="0.3">
      <c r="R8983" s="6">
        <f t="shared" si="1277"/>
        <v>0</v>
      </c>
      <c r="S8983" s="6">
        <f t="shared" si="1278"/>
        <v>0</v>
      </c>
      <c r="T8983" s="7">
        <f t="shared" si="1279"/>
        <v>0</v>
      </c>
      <c r="U8983" s="121" t="str">
        <f t="shared" si="1280"/>
        <v>0</v>
      </c>
      <c r="V8983" s="10">
        <f t="shared" si="1281"/>
        <v>0</v>
      </c>
      <c r="W8983" s="10">
        <f t="shared" si="1282"/>
        <v>0</v>
      </c>
      <c r="X8983" s="11">
        <f t="shared" si="1283"/>
        <v>0</v>
      </c>
      <c r="Y8983" s="11">
        <f t="shared" si="1284"/>
        <v>0</v>
      </c>
      <c r="Z8983" s="12" t="str">
        <f t="shared" si="1285"/>
        <v>Torque/Speed Control 1</v>
      </c>
    </row>
    <row r="8984" spans="18:26" x14ac:dyDescent="0.3">
      <c r="R8984" s="6">
        <f t="shared" si="1277"/>
        <v>0</v>
      </c>
      <c r="S8984" s="6">
        <f t="shared" si="1278"/>
        <v>0</v>
      </c>
      <c r="T8984" s="7">
        <f t="shared" si="1279"/>
        <v>0</v>
      </c>
      <c r="U8984" s="121" t="str">
        <f t="shared" si="1280"/>
        <v>0</v>
      </c>
      <c r="V8984" s="10">
        <f t="shared" si="1281"/>
        <v>0</v>
      </c>
      <c r="W8984" s="10">
        <f t="shared" si="1282"/>
        <v>0</v>
      </c>
      <c r="X8984" s="11">
        <f t="shared" si="1283"/>
        <v>0</v>
      </c>
      <c r="Y8984" s="11">
        <f t="shared" si="1284"/>
        <v>0</v>
      </c>
      <c r="Z8984" s="12" t="str">
        <f t="shared" si="1285"/>
        <v>Torque/Speed Control 1</v>
      </c>
    </row>
    <row r="8985" spans="18:26" x14ac:dyDescent="0.3">
      <c r="R8985" s="6">
        <f t="shared" si="1277"/>
        <v>0</v>
      </c>
      <c r="S8985" s="6">
        <f t="shared" si="1278"/>
        <v>0</v>
      </c>
      <c r="T8985" s="7">
        <f t="shared" si="1279"/>
        <v>0</v>
      </c>
      <c r="U8985" s="121" t="str">
        <f t="shared" si="1280"/>
        <v>0</v>
      </c>
      <c r="V8985" s="10">
        <f t="shared" si="1281"/>
        <v>0</v>
      </c>
      <c r="W8985" s="10">
        <f t="shared" si="1282"/>
        <v>0</v>
      </c>
      <c r="X8985" s="11">
        <f t="shared" si="1283"/>
        <v>0</v>
      </c>
      <c r="Y8985" s="11">
        <f t="shared" si="1284"/>
        <v>0</v>
      </c>
      <c r="Z8985" s="12" t="str">
        <f t="shared" si="1285"/>
        <v>Torque/Speed Control 1</v>
      </c>
    </row>
    <row r="8986" spans="18:26" x14ac:dyDescent="0.3">
      <c r="R8986" s="6">
        <f t="shared" si="1277"/>
        <v>0</v>
      </c>
      <c r="S8986" s="6">
        <f t="shared" si="1278"/>
        <v>0</v>
      </c>
      <c r="T8986" s="7">
        <f t="shared" si="1279"/>
        <v>0</v>
      </c>
      <c r="U8986" s="121" t="str">
        <f t="shared" si="1280"/>
        <v>0</v>
      </c>
      <c r="V8986" s="10">
        <f t="shared" si="1281"/>
        <v>0</v>
      </c>
      <c r="W8986" s="10">
        <f t="shared" si="1282"/>
        <v>0</v>
      </c>
      <c r="X8986" s="11">
        <f t="shared" si="1283"/>
        <v>0</v>
      </c>
      <c r="Y8986" s="11">
        <f t="shared" si="1284"/>
        <v>0</v>
      </c>
      <c r="Z8986" s="12" t="str">
        <f t="shared" si="1285"/>
        <v>Torque/Speed Control 1</v>
      </c>
    </row>
    <row r="8987" spans="18:26" x14ac:dyDescent="0.3">
      <c r="R8987" s="6">
        <f t="shared" si="1277"/>
        <v>0</v>
      </c>
      <c r="S8987" s="6">
        <f t="shared" si="1278"/>
        <v>0</v>
      </c>
      <c r="T8987" s="7">
        <f t="shared" si="1279"/>
        <v>0</v>
      </c>
      <c r="U8987" s="121" t="str">
        <f t="shared" si="1280"/>
        <v>0</v>
      </c>
      <c r="V8987" s="10">
        <f t="shared" si="1281"/>
        <v>0</v>
      </c>
      <c r="W8987" s="10">
        <f t="shared" si="1282"/>
        <v>0</v>
      </c>
      <c r="X8987" s="11">
        <f t="shared" si="1283"/>
        <v>0</v>
      </c>
      <c r="Y8987" s="11">
        <f t="shared" si="1284"/>
        <v>0</v>
      </c>
      <c r="Z8987" s="12" t="str">
        <f t="shared" si="1285"/>
        <v>Torque/Speed Control 1</v>
      </c>
    </row>
    <row r="8988" spans="18:26" x14ac:dyDescent="0.3">
      <c r="R8988" s="6">
        <f t="shared" si="1277"/>
        <v>0</v>
      </c>
      <c r="S8988" s="6">
        <f t="shared" si="1278"/>
        <v>0</v>
      </c>
      <c r="T8988" s="7">
        <f t="shared" si="1279"/>
        <v>0</v>
      </c>
      <c r="U8988" s="121" t="str">
        <f t="shared" si="1280"/>
        <v>0</v>
      </c>
      <c r="V8988" s="10">
        <f t="shared" si="1281"/>
        <v>0</v>
      </c>
      <c r="W8988" s="10">
        <f t="shared" si="1282"/>
        <v>0</v>
      </c>
      <c r="X8988" s="11">
        <f t="shared" si="1283"/>
        <v>0</v>
      </c>
      <c r="Y8988" s="11">
        <f t="shared" si="1284"/>
        <v>0</v>
      </c>
      <c r="Z8988" s="12" t="str">
        <f t="shared" si="1285"/>
        <v>Torque/Speed Control 1</v>
      </c>
    </row>
    <row r="8989" spans="18:26" x14ac:dyDescent="0.3">
      <c r="R8989" s="6">
        <f t="shared" si="1277"/>
        <v>0</v>
      </c>
      <c r="S8989" s="6">
        <f t="shared" si="1278"/>
        <v>0</v>
      </c>
      <c r="T8989" s="7">
        <f t="shared" si="1279"/>
        <v>0</v>
      </c>
      <c r="U8989" s="121" t="str">
        <f t="shared" si="1280"/>
        <v>0</v>
      </c>
      <c r="V8989" s="10">
        <f t="shared" si="1281"/>
        <v>0</v>
      </c>
      <c r="W8989" s="10">
        <f t="shared" si="1282"/>
        <v>0</v>
      </c>
      <c r="X8989" s="11">
        <f t="shared" si="1283"/>
        <v>0</v>
      </c>
      <c r="Y8989" s="11">
        <f t="shared" si="1284"/>
        <v>0</v>
      </c>
      <c r="Z8989" s="12" t="str">
        <f t="shared" si="1285"/>
        <v>Torque/Speed Control 1</v>
      </c>
    </row>
    <row r="8990" spans="18:26" x14ac:dyDescent="0.3">
      <c r="R8990" s="6">
        <f t="shared" si="1277"/>
        <v>0</v>
      </c>
      <c r="S8990" s="6">
        <f t="shared" si="1278"/>
        <v>0</v>
      </c>
      <c r="T8990" s="7">
        <f t="shared" si="1279"/>
        <v>0</v>
      </c>
      <c r="U8990" s="121" t="str">
        <f t="shared" si="1280"/>
        <v>0</v>
      </c>
      <c r="V8990" s="10">
        <f t="shared" si="1281"/>
        <v>0</v>
      </c>
      <c r="W8990" s="10">
        <f t="shared" si="1282"/>
        <v>0</v>
      </c>
      <c r="X8990" s="11">
        <f t="shared" si="1283"/>
        <v>0</v>
      </c>
      <c r="Y8990" s="11">
        <f t="shared" si="1284"/>
        <v>0</v>
      </c>
      <c r="Z8990" s="12" t="str">
        <f t="shared" si="1285"/>
        <v>Torque/Speed Control 1</v>
      </c>
    </row>
    <row r="8991" spans="18:26" x14ac:dyDescent="0.3">
      <c r="R8991" s="6">
        <f t="shared" si="1277"/>
        <v>0</v>
      </c>
      <c r="S8991" s="6">
        <f t="shared" si="1278"/>
        <v>0</v>
      </c>
      <c r="T8991" s="7">
        <f t="shared" si="1279"/>
        <v>0</v>
      </c>
      <c r="U8991" s="121" t="str">
        <f t="shared" si="1280"/>
        <v>0</v>
      </c>
      <c r="V8991" s="10">
        <f t="shared" si="1281"/>
        <v>0</v>
      </c>
      <c r="W8991" s="10">
        <f t="shared" si="1282"/>
        <v>0</v>
      </c>
      <c r="X8991" s="11">
        <f t="shared" si="1283"/>
        <v>0</v>
      </c>
      <c r="Y8991" s="11">
        <f t="shared" si="1284"/>
        <v>0</v>
      </c>
      <c r="Z8991" s="12" t="str">
        <f t="shared" si="1285"/>
        <v>Torque/Speed Control 1</v>
      </c>
    </row>
    <row r="8992" spans="18:26" x14ac:dyDescent="0.3">
      <c r="R8992" s="6">
        <f t="shared" si="1277"/>
        <v>0</v>
      </c>
      <c r="S8992" s="6">
        <f t="shared" si="1278"/>
        <v>0</v>
      </c>
      <c r="T8992" s="7">
        <f t="shared" si="1279"/>
        <v>0</v>
      </c>
      <c r="U8992" s="121" t="str">
        <f t="shared" si="1280"/>
        <v>0</v>
      </c>
      <c r="V8992" s="10">
        <f t="shared" si="1281"/>
        <v>0</v>
      </c>
      <c r="W8992" s="10">
        <f t="shared" si="1282"/>
        <v>0</v>
      </c>
      <c r="X8992" s="11">
        <f t="shared" si="1283"/>
        <v>0</v>
      </c>
      <c r="Y8992" s="11">
        <f t="shared" si="1284"/>
        <v>0</v>
      </c>
      <c r="Z8992" s="12" t="str">
        <f t="shared" si="1285"/>
        <v>Torque/Speed Control 1</v>
      </c>
    </row>
    <row r="8993" spans="18:26" x14ac:dyDescent="0.3">
      <c r="R8993" s="6">
        <f t="shared" si="1277"/>
        <v>0</v>
      </c>
      <c r="S8993" s="6">
        <f t="shared" si="1278"/>
        <v>0</v>
      </c>
      <c r="T8993" s="7">
        <f t="shared" si="1279"/>
        <v>0</v>
      </c>
      <c r="U8993" s="121" t="str">
        <f t="shared" si="1280"/>
        <v>0</v>
      </c>
      <c r="V8993" s="10">
        <f t="shared" si="1281"/>
        <v>0</v>
      </c>
      <c r="W8993" s="10">
        <f t="shared" si="1282"/>
        <v>0</v>
      </c>
      <c r="X8993" s="11">
        <f t="shared" si="1283"/>
        <v>0</v>
      </c>
      <c r="Y8993" s="11">
        <f t="shared" si="1284"/>
        <v>0</v>
      </c>
      <c r="Z8993" s="12" t="str">
        <f t="shared" si="1285"/>
        <v>Torque/Speed Control 1</v>
      </c>
    </row>
    <row r="8994" spans="18:26" x14ac:dyDescent="0.3">
      <c r="R8994" s="6">
        <f t="shared" si="1277"/>
        <v>0</v>
      </c>
      <c r="S8994" s="6">
        <f t="shared" si="1278"/>
        <v>0</v>
      </c>
      <c r="T8994" s="7">
        <f t="shared" si="1279"/>
        <v>0</v>
      </c>
      <c r="U8994" s="121" t="str">
        <f t="shared" si="1280"/>
        <v>0</v>
      </c>
      <c r="V8994" s="10">
        <f t="shared" si="1281"/>
        <v>0</v>
      </c>
      <c r="W8994" s="10">
        <f t="shared" si="1282"/>
        <v>0</v>
      </c>
      <c r="X8994" s="11">
        <f t="shared" si="1283"/>
        <v>0</v>
      </c>
      <c r="Y8994" s="11">
        <f t="shared" si="1284"/>
        <v>0</v>
      </c>
      <c r="Z8994" s="12" t="str">
        <f t="shared" si="1285"/>
        <v>Torque/Speed Control 1</v>
      </c>
    </row>
    <row r="8995" spans="18:26" x14ac:dyDescent="0.3">
      <c r="R8995" s="6">
        <f t="shared" si="1277"/>
        <v>0</v>
      </c>
      <c r="S8995" s="6">
        <f t="shared" si="1278"/>
        <v>0</v>
      </c>
      <c r="T8995" s="7">
        <f t="shared" si="1279"/>
        <v>0</v>
      </c>
      <c r="U8995" s="121" t="str">
        <f t="shared" si="1280"/>
        <v>0</v>
      </c>
      <c r="V8995" s="10">
        <f t="shared" si="1281"/>
        <v>0</v>
      </c>
      <c r="W8995" s="10">
        <f t="shared" si="1282"/>
        <v>0</v>
      </c>
      <c r="X8995" s="11">
        <f t="shared" si="1283"/>
        <v>0</v>
      </c>
      <c r="Y8995" s="11">
        <f t="shared" si="1284"/>
        <v>0</v>
      </c>
      <c r="Z8995" s="12" t="str">
        <f t="shared" si="1285"/>
        <v>Torque/Speed Control 1</v>
      </c>
    </row>
    <row r="8996" spans="18:26" x14ac:dyDescent="0.3">
      <c r="R8996" s="6">
        <f t="shared" si="1277"/>
        <v>0</v>
      </c>
      <c r="S8996" s="6">
        <f t="shared" si="1278"/>
        <v>0</v>
      </c>
      <c r="T8996" s="7">
        <f t="shared" si="1279"/>
        <v>0</v>
      </c>
      <c r="U8996" s="121" t="str">
        <f t="shared" si="1280"/>
        <v>0</v>
      </c>
      <c r="V8996" s="10">
        <f t="shared" si="1281"/>
        <v>0</v>
      </c>
      <c r="W8996" s="10">
        <f t="shared" si="1282"/>
        <v>0</v>
      </c>
      <c r="X8996" s="11">
        <f t="shared" si="1283"/>
        <v>0</v>
      </c>
      <c r="Y8996" s="11">
        <f t="shared" si="1284"/>
        <v>0</v>
      </c>
      <c r="Z8996" s="12" t="str">
        <f t="shared" si="1285"/>
        <v>Torque/Speed Control 1</v>
      </c>
    </row>
    <row r="8997" spans="18:26" x14ac:dyDescent="0.3">
      <c r="R8997" s="6">
        <f t="shared" si="1277"/>
        <v>0</v>
      </c>
      <c r="S8997" s="6">
        <f t="shared" si="1278"/>
        <v>0</v>
      </c>
      <c r="T8997" s="7">
        <f t="shared" si="1279"/>
        <v>0</v>
      </c>
      <c r="U8997" s="121" t="str">
        <f t="shared" si="1280"/>
        <v>0</v>
      </c>
      <c r="V8997" s="10">
        <f t="shared" si="1281"/>
        <v>0</v>
      </c>
      <c r="W8997" s="10">
        <f t="shared" si="1282"/>
        <v>0</v>
      </c>
      <c r="X8997" s="11">
        <f t="shared" si="1283"/>
        <v>0</v>
      </c>
      <c r="Y8997" s="11">
        <f t="shared" si="1284"/>
        <v>0</v>
      </c>
      <c r="Z8997" s="12" t="str">
        <f t="shared" si="1285"/>
        <v>Torque/Speed Control 1</v>
      </c>
    </row>
    <row r="8998" spans="18:26" x14ac:dyDescent="0.3">
      <c r="R8998" s="6">
        <f t="shared" si="1277"/>
        <v>0</v>
      </c>
      <c r="S8998" s="6">
        <f t="shared" si="1278"/>
        <v>0</v>
      </c>
      <c r="T8998" s="7">
        <f t="shared" si="1279"/>
        <v>0</v>
      </c>
      <c r="U8998" s="121" t="str">
        <f t="shared" si="1280"/>
        <v>0</v>
      </c>
      <c r="V8998" s="10">
        <f t="shared" si="1281"/>
        <v>0</v>
      </c>
      <c r="W8998" s="10">
        <f t="shared" si="1282"/>
        <v>0</v>
      </c>
      <c r="X8998" s="11">
        <f t="shared" si="1283"/>
        <v>0</v>
      </c>
      <c r="Y8998" s="11">
        <f t="shared" si="1284"/>
        <v>0</v>
      </c>
      <c r="Z8998" s="12" t="str">
        <f t="shared" si="1285"/>
        <v>Torque/Speed Control 1</v>
      </c>
    </row>
    <row r="8999" spans="18:26" x14ac:dyDescent="0.3">
      <c r="R8999" s="6">
        <f t="shared" si="1277"/>
        <v>0</v>
      </c>
      <c r="S8999" s="6">
        <f t="shared" si="1278"/>
        <v>0</v>
      </c>
      <c r="T8999" s="7">
        <f t="shared" si="1279"/>
        <v>0</v>
      </c>
      <c r="U8999" s="121" t="str">
        <f t="shared" si="1280"/>
        <v>0</v>
      </c>
      <c r="V8999" s="10">
        <f t="shared" si="1281"/>
        <v>0</v>
      </c>
      <c r="W8999" s="10">
        <f t="shared" si="1282"/>
        <v>0</v>
      </c>
      <c r="X8999" s="11">
        <f t="shared" si="1283"/>
        <v>0</v>
      </c>
      <c r="Y8999" s="11">
        <f t="shared" si="1284"/>
        <v>0</v>
      </c>
      <c r="Z8999" s="12" t="str">
        <f t="shared" si="1285"/>
        <v>Torque/Speed Control 1</v>
      </c>
    </row>
    <row r="9000" spans="18:26" x14ac:dyDescent="0.3">
      <c r="R9000" s="6">
        <f t="shared" si="1277"/>
        <v>0</v>
      </c>
      <c r="S9000" s="6">
        <f t="shared" si="1278"/>
        <v>0</v>
      </c>
      <c r="T9000" s="7">
        <f t="shared" si="1279"/>
        <v>0</v>
      </c>
      <c r="U9000" s="121" t="str">
        <f t="shared" si="1280"/>
        <v>0</v>
      </c>
      <c r="V9000" s="10">
        <f t="shared" si="1281"/>
        <v>0</v>
      </c>
      <c r="W9000" s="10">
        <f t="shared" si="1282"/>
        <v>0</v>
      </c>
      <c r="X9000" s="11">
        <f t="shared" si="1283"/>
        <v>0</v>
      </c>
      <c r="Y9000" s="11">
        <f t="shared" si="1284"/>
        <v>0</v>
      </c>
      <c r="Z9000" s="12" t="str">
        <f t="shared" si="1285"/>
        <v>Torque/Speed Control 1</v>
      </c>
    </row>
    <row r="9001" spans="18:26" x14ac:dyDescent="0.3">
      <c r="R9001" s="6">
        <f t="shared" si="1277"/>
        <v>0</v>
      </c>
      <c r="S9001" s="6">
        <f t="shared" si="1278"/>
        <v>0</v>
      </c>
      <c r="T9001" s="7">
        <f t="shared" si="1279"/>
        <v>0</v>
      </c>
      <c r="U9001" s="121" t="str">
        <f t="shared" si="1280"/>
        <v>0</v>
      </c>
      <c r="V9001" s="10">
        <f t="shared" si="1281"/>
        <v>0</v>
      </c>
      <c r="W9001" s="10">
        <f t="shared" si="1282"/>
        <v>0</v>
      </c>
      <c r="X9001" s="11">
        <f t="shared" si="1283"/>
        <v>0</v>
      </c>
      <c r="Y9001" s="11">
        <f t="shared" si="1284"/>
        <v>0</v>
      </c>
      <c r="Z9001" s="12" t="str">
        <f t="shared" si="1285"/>
        <v>Torque/Speed Control 1</v>
      </c>
    </row>
    <row r="9002" spans="18:26" x14ac:dyDescent="0.3">
      <c r="R9002" s="6">
        <f t="shared" si="1277"/>
        <v>0</v>
      </c>
      <c r="S9002" s="6">
        <f t="shared" si="1278"/>
        <v>0</v>
      </c>
      <c r="T9002" s="7">
        <f t="shared" si="1279"/>
        <v>0</v>
      </c>
      <c r="U9002" s="121" t="str">
        <f t="shared" si="1280"/>
        <v>0</v>
      </c>
      <c r="V9002" s="10">
        <f t="shared" si="1281"/>
        <v>0</v>
      </c>
      <c r="W9002" s="10">
        <f t="shared" si="1282"/>
        <v>0</v>
      </c>
      <c r="X9002" s="11">
        <f t="shared" si="1283"/>
        <v>0</v>
      </c>
      <c r="Y9002" s="11">
        <f t="shared" si="1284"/>
        <v>0</v>
      </c>
      <c r="Z9002" s="12" t="str">
        <f t="shared" si="1285"/>
        <v>Torque/Speed Control 1</v>
      </c>
    </row>
    <row r="9003" spans="18:26" x14ac:dyDescent="0.3">
      <c r="R9003" s="6">
        <f t="shared" si="1277"/>
        <v>0</v>
      </c>
      <c r="S9003" s="6">
        <f t="shared" si="1278"/>
        <v>0</v>
      </c>
      <c r="T9003" s="7">
        <f t="shared" si="1279"/>
        <v>0</v>
      </c>
      <c r="U9003" s="121" t="str">
        <f t="shared" si="1280"/>
        <v>0</v>
      </c>
      <c r="V9003" s="10">
        <f t="shared" si="1281"/>
        <v>0</v>
      </c>
      <c r="W9003" s="10">
        <f t="shared" si="1282"/>
        <v>0</v>
      </c>
      <c r="X9003" s="11">
        <f t="shared" si="1283"/>
        <v>0</v>
      </c>
      <c r="Y9003" s="11">
        <f t="shared" si="1284"/>
        <v>0</v>
      </c>
      <c r="Z9003" s="12" t="str">
        <f t="shared" si="1285"/>
        <v>Torque/Speed Control 1</v>
      </c>
    </row>
    <row r="9004" spans="18:26" x14ac:dyDescent="0.3">
      <c r="R9004" s="6">
        <f t="shared" si="1277"/>
        <v>0</v>
      </c>
      <c r="S9004" s="6">
        <f t="shared" si="1278"/>
        <v>0</v>
      </c>
      <c r="T9004" s="7">
        <f t="shared" si="1279"/>
        <v>0</v>
      </c>
      <c r="U9004" s="121" t="str">
        <f t="shared" si="1280"/>
        <v>0</v>
      </c>
      <c r="V9004" s="10">
        <f t="shared" si="1281"/>
        <v>0</v>
      </c>
      <c r="W9004" s="10">
        <f t="shared" si="1282"/>
        <v>0</v>
      </c>
      <c r="X9004" s="11">
        <f t="shared" si="1283"/>
        <v>0</v>
      </c>
      <c r="Y9004" s="11">
        <f t="shared" si="1284"/>
        <v>0</v>
      </c>
      <c r="Z9004" s="12" t="str">
        <f t="shared" si="1285"/>
        <v>Torque/Speed Control 1</v>
      </c>
    </row>
    <row r="9005" spans="18:26" x14ac:dyDescent="0.3">
      <c r="R9005" s="6">
        <f t="shared" si="1277"/>
        <v>0</v>
      </c>
      <c r="S9005" s="6">
        <f t="shared" si="1278"/>
        <v>0</v>
      </c>
      <c r="T9005" s="7">
        <f t="shared" si="1279"/>
        <v>0</v>
      </c>
      <c r="U9005" s="121" t="str">
        <f t="shared" si="1280"/>
        <v>0</v>
      </c>
      <c r="V9005" s="10">
        <f t="shared" si="1281"/>
        <v>0</v>
      </c>
      <c r="W9005" s="10">
        <f t="shared" si="1282"/>
        <v>0</v>
      </c>
      <c r="X9005" s="11">
        <f t="shared" si="1283"/>
        <v>0</v>
      </c>
      <c r="Y9005" s="11">
        <f t="shared" si="1284"/>
        <v>0</v>
      </c>
      <c r="Z9005" s="12" t="str">
        <f t="shared" si="1285"/>
        <v>Torque/Speed Control 1</v>
      </c>
    </row>
    <row r="9006" spans="18:26" x14ac:dyDescent="0.3">
      <c r="R9006" s="6">
        <f t="shared" si="1277"/>
        <v>0</v>
      </c>
      <c r="S9006" s="6">
        <f t="shared" si="1278"/>
        <v>0</v>
      </c>
      <c r="T9006" s="7">
        <f t="shared" si="1279"/>
        <v>0</v>
      </c>
      <c r="U9006" s="121" t="str">
        <f t="shared" si="1280"/>
        <v>0</v>
      </c>
      <c r="V9006" s="10">
        <f t="shared" si="1281"/>
        <v>0</v>
      </c>
      <c r="W9006" s="10">
        <f t="shared" si="1282"/>
        <v>0</v>
      </c>
      <c r="X9006" s="11">
        <f t="shared" si="1283"/>
        <v>0</v>
      </c>
      <c r="Y9006" s="11">
        <f t="shared" si="1284"/>
        <v>0</v>
      </c>
      <c r="Z9006" s="12" t="str">
        <f t="shared" si="1285"/>
        <v>Torque/Speed Control 1</v>
      </c>
    </row>
    <row r="9007" spans="18:26" x14ac:dyDescent="0.3">
      <c r="R9007" s="6">
        <f t="shared" si="1277"/>
        <v>0</v>
      </c>
      <c r="S9007" s="6">
        <f t="shared" si="1278"/>
        <v>0</v>
      </c>
      <c r="T9007" s="7">
        <f t="shared" si="1279"/>
        <v>0</v>
      </c>
      <c r="U9007" s="121" t="str">
        <f t="shared" si="1280"/>
        <v>0</v>
      </c>
      <c r="V9007" s="10">
        <f t="shared" si="1281"/>
        <v>0</v>
      </c>
      <c r="W9007" s="10">
        <f t="shared" si="1282"/>
        <v>0</v>
      </c>
      <c r="X9007" s="11">
        <f t="shared" si="1283"/>
        <v>0</v>
      </c>
      <c r="Y9007" s="11">
        <f t="shared" si="1284"/>
        <v>0</v>
      </c>
      <c r="Z9007" s="12" t="str">
        <f t="shared" si="1285"/>
        <v>Torque/Speed Control 1</v>
      </c>
    </row>
    <row r="9008" spans="18:26" x14ac:dyDescent="0.3">
      <c r="R9008" s="6">
        <f t="shared" si="1277"/>
        <v>0</v>
      </c>
      <c r="S9008" s="6">
        <f t="shared" si="1278"/>
        <v>0</v>
      </c>
      <c r="T9008" s="7">
        <f t="shared" si="1279"/>
        <v>0</v>
      </c>
      <c r="U9008" s="121" t="str">
        <f t="shared" si="1280"/>
        <v>0</v>
      </c>
      <c r="V9008" s="10">
        <f t="shared" si="1281"/>
        <v>0</v>
      </c>
      <c r="W9008" s="10">
        <f t="shared" si="1282"/>
        <v>0</v>
      </c>
      <c r="X9008" s="11">
        <f t="shared" si="1283"/>
        <v>0</v>
      </c>
      <c r="Y9008" s="11">
        <f t="shared" si="1284"/>
        <v>0</v>
      </c>
      <c r="Z9008" s="12" t="str">
        <f t="shared" si="1285"/>
        <v>Torque/Speed Control 1</v>
      </c>
    </row>
    <row r="9009" spans="18:26" x14ac:dyDescent="0.3">
      <c r="R9009" s="6">
        <f t="shared" si="1277"/>
        <v>0</v>
      </c>
      <c r="S9009" s="6">
        <f t="shared" si="1278"/>
        <v>0</v>
      </c>
      <c r="T9009" s="7">
        <f t="shared" si="1279"/>
        <v>0</v>
      </c>
      <c r="U9009" s="121" t="str">
        <f t="shared" si="1280"/>
        <v>0</v>
      </c>
      <c r="V9009" s="10">
        <f t="shared" si="1281"/>
        <v>0</v>
      </c>
      <c r="W9009" s="10">
        <f t="shared" si="1282"/>
        <v>0</v>
      </c>
      <c r="X9009" s="11">
        <f t="shared" si="1283"/>
        <v>0</v>
      </c>
      <c r="Y9009" s="11">
        <f t="shared" si="1284"/>
        <v>0</v>
      </c>
      <c r="Z9009" s="12" t="str">
        <f t="shared" si="1285"/>
        <v>Torque/Speed Control 1</v>
      </c>
    </row>
    <row r="9010" spans="18:26" x14ac:dyDescent="0.3">
      <c r="R9010" s="6">
        <f t="shared" si="1277"/>
        <v>0</v>
      </c>
      <c r="S9010" s="6">
        <f t="shared" si="1278"/>
        <v>0</v>
      </c>
      <c r="T9010" s="7">
        <f t="shared" si="1279"/>
        <v>0</v>
      </c>
      <c r="U9010" s="121" t="str">
        <f t="shared" si="1280"/>
        <v>0</v>
      </c>
      <c r="V9010" s="10">
        <f t="shared" si="1281"/>
        <v>0</v>
      </c>
      <c r="W9010" s="10">
        <f t="shared" si="1282"/>
        <v>0</v>
      </c>
      <c r="X9010" s="11">
        <f t="shared" si="1283"/>
        <v>0</v>
      </c>
      <c r="Y9010" s="11">
        <f t="shared" si="1284"/>
        <v>0</v>
      </c>
      <c r="Z9010" s="12" t="str">
        <f t="shared" si="1285"/>
        <v>Torque/Speed Control 1</v>
      </c>
    </row>
    <row r="9011" spans="18:26" x14ac:dyDescent="0.3">
      <c r="R9011" s="6">
        <f t="shared" si="1277"/>
        <v>0</v>
      </c>
      <c r="S9011" s="6">
        <f t="shared" si="1278"/>
        <v>0</v>
      </c>
      <c r="T9011" s="7">
        <f t="shared" si="1279"/>
        <v>0</v>
      </c>
      <c r="U9011" s="121" t="str">
        <f t="shared" si="1280"/>
        <v>0</v>
      </c>
      <c r="V9011" s="10">
        <f t="shared" si="1281"/>
        <v>0</v>
      </c>
      <c r="W9011" s="10">
        <f t="shared" si="1282"/>
        <v>0</v>
      </c>
      <c r="X9011" s="11">
        <f t="shared" si="1283"/>
        <v>0</v>
      </c>
      <c r="Y9011" s="11">
        <f t="shared" si="1284"/>
        <v>0</v>
      </c>
      <c r="Z9011" s="12" t="str">
        <f t="shared" si="1285"/>
        <v>Torque/Speed Control 1</v>
      </c>
    </row>
    <row r="9012" spans="18:26" x14ac:dyDescent="0.3">
      <c r="R9012" s="6">
        <f t="shared" si="1277"/>
        <v>0</v>
      </c>
      <c r="S9012" s="6">
        <f t="shared" si="1278"/>
        <v>0</v>
      </c>
      <c r="T9012" s="7">
        <f t="shared" si="1279"/>
        <v>0</v>
      </c>
      <c r="U9012" s="121" t="str">
        <f t="shared" si="1280"/>
        <v>0</v>
      </c>
      <c r="V9012" s="10">
        <f t="shared" si="1281"/>
        <v>0</v>
      </c>
      <c r="W9012" s="10">
        <f t="shared" si="1282"/>
        <v>0</v>
      </c>
      <c r="X9012" s="11">
        <f t="shared" si="1283"/>
        <v>0</v>
      </c>
      <c r="Y9012" s="11">
        <f t="shared" si="1284"/>
        <v>0</v>
      </c>
      <c r="Z9012" s="12" t="str">
        <f t="shared" si="1285"/>
        <v>Torque/Speed Control 1</v>
      </c>
    </row>
    <row r="9013" spans="18:26" x14ac:dyDescent="0.3">
      <c r="R9013" s="6">
        <f t="shared" si="1277"/>
        <v>0</v>
      </c>
      <c r="S9013" s="6">
        <f t="shared" si="1278"/>
        <v>0</v>
      </c>
      <c r="T9013" s="7">
        <f t="shared" si="1279"/>
        <v>0</v>
      </c>
      <c r="U9013" s="121" t="str">
        <f t="shared" si="1280"/>
        <v>0</v>
      </c>
      <c r="V9013" s="10">
        <f t="shared" si="1281"/>
        <v>0</v>
      </c>
      <c r="W9013" s="10">
        <f t="shared" si="1282"/>
        <v>0</v>
      </c>
      <c r="X9013" s="11">
        <f t="shared" si="1283"/>
        <v>0</v>
      </c>
      <c r="Y9013" s="11">
        <f t="shared" si="1284"/>
        <v>0</v>
      </c>
      <c r="Z9013" s="12" t="str">
        <f t="shared" si="1285"/>
        <v>Torque/Speed Control 1</v>
      </c>
    </row>
    <row r="9014" spans="18:26" x14ac:dyDescent="0.3">
      <c r="R9014" s="6">
        <f t="shared" si="1277"/>
        <v>0</v>
      </c>
      <c r="S9014" s="6">
        <f t="shared" si="1278"/>
        <v>0</v>
      </c>
      <c r="T9014" s="7">
        <f t="shared" si="1279"/>
        <v>0</v>
      </c>
      <c r="U9014" s="121" t="str">
        <f t="shared" si="1280"/>
        <v>0</v>
      </c>
      <c r="V9014" s="10">
        <f t="shared" si="1281"/>
        <v>0</v>
      </c>
      <c r="W9014" s="10">
        <f t="shared" si="1282"/>
        <v>0</v>
      </c>
      <c r="X9014" s="11">
        <f t="shared" si="1283"/>
        <v>0</v>
      </c>
      <c r="Y9014" s="11">
        <f t="shared" si="1284"/>
        <v>0</v>
      </c>
      <c r="Z9014" s="12" t="str">
        <f t="shared" si="1285"/>
        <v>Torque/Speed Control 1</v>
      </c>
    </row>
    <row r="9015" spans="18:26" x14ac:dyDescent="0.3">
      <c r="R9015" s="6">
        <f t="shared" si="1277"/>
        <v>0</v>
      </c>
      <c r="S9015" s="6">
        <f t="shared" si="1278"/>
        <v>0</v>
      </c>
      <c r="T9015" s="7">
        <f t="shared" si="1279"/>
        <v>0</v>
      </c>
      <c r="U9015" s="121" t="str">
        <f t="shared" si="1280"/>
        <v>0</v>
      </c>
      <c r="V9015" s="10">
        <f t="shared" si="1281"/>
        <v>0</v>
      </c>
      <c r="W9015" s="10">
        <f t="shared" si="1282"/>
        <v>0</v>
      </c>
      <c r="X9015" s="11">
        <f t="shared" si="1283"/>
        <v>0</v>
      </c>
      <c r="Y9015" s="11">
        <f t="shared" si="1284"/>
        <v>0</v>
      </c>
      <c r="Z9015" s="12" t="str">
        <f t="shared" si="1285"/>
        <v>Torque/Speed Control 1</v>
      </c>
    </row>
    <row r="9016" spans="18:26" x14ac:dyDescent="0.3">
      <c r="R9016" s="6">
        <f t="shared" si="1277"/>
        <v>0</v>
      </c>
      <c r="S9016" s="6">
        <f t="shared" si="1278"/>
        <v>0</v>
      </c>
      <c r="T9016" s="7">
        <f t="shared" si="1279"/>
        <v>0</v>
      </c>
      <c r="U9016" s="121" t="str">
        <f t="shared" si="1280"/>
        <v>0</v>
      </c>
      <c r="V9016" s="10">
        <f t="shared" si="1281"/>
        <v>0</v>
      </c>
      <c r="W9016" s="10">
        <f t="shared" si="1282"/>
        <v>0</v>
      </c>
      <c r="X9016" s="11">
        <f t="shared" si="1283"/>
        <v>0</v>
      </c>
      <c r="Y9016" s="11">
        <f t="shared" si="1284"/>
        <v>0</v>
      </c>
      <c r="Z9016" s="12" t="str">
        <f t="shared" si="1285"/>
        <v>Torque/Speed Control 1</v>
      </c>
    </row>
    <row r="9017" spans="18:26" x14ac:dyDescent="0.3">
      <c r="R9017" s="6">
        <f t="shared" si="1277"/>
        <v>0</v>
      </c>
      <c r="S9017" s="6">
        <f t="shared" si="1278"/>
        <v>0</v>
      </c>
      <c r="T9017" s="7">
        <f t="shared" si="1279"/>
        <v>0</v>
      </c>
      <c r="U9017" s="121" t="str">
        <f t="shared" si="1280"/>
        <v>0</v>
      </c>
      <c r="V9017" s="10">
        <f t="shared" si="1281"/>
        <v>0</v>
      </c>
      <c r="W9017" s="10">
        <f t="shared" si="1282"/>
        <v>0</v>
      </c>
      <c r="X9017" s="11">
        <f t="shared" si="1283"/>
        <v>0</v>
      </c>
      <c r="Y9017" s="11">
        <f t="shared" si="1284"/>
        <v>0</v>
      </c>
      <c r="Z9017" s="12" t="str">
        <f t="shared" si="1285"/>
        <v>Torque/Speed Control 1</v>
      </c>
    </row>
    <row r="9018" spans="18:26" x14ac:dyDescent="0.3">
      <c r="R9018" s="6">
        <f t="shared" si="1277"/>
        <v>0</v>
      </c>
      <c r="S9018" s="6">
        <f t="shared" si="1278"/>
        <v>0</v>
      </c>
      <c r="T9018" s="7">
        <f t="shared" si="1279"/>
        <v>0</v>
      </c>
      <c r="U9018" s="121" t="str">
        <f t="shared" si="1280"/>
        <v>0</v>
      </c>
      <c r="V9018" s="10">
        <f t="shared" si="1281"/>
        <v>0</v>
      </c>
      <c r="W9018" s="10">
        <f t="shared" si="1282"/>
        <v>0</v>
      </c>
      <c r="X9018" s="11">
        <f t="shared" si="1283"/>
        <v>0</v>
      </c>
      <c r="Y9018" s="11">
        <f t="shared" si="1284"/>
        <v>0</v>
      </c>
      <c r="Z9018" s="12" t="str">
        <f t="shared" si="1285"/>
        <v>Torque/Speed Control 1</v>
      </c>
    </row>
    <row r="9019" spans="18:26" x14ac:dyDescent="0.3">
      <c r="R9019" s="6">
        <f t="shared" si="1277"/>
        <v>0</v>
      </c>
      <c r="S9019" s="6">
        <f t="shared" si="1278"/>
        <v>0</v>
      </c>
      <c r="T9019" s="7">
        <f t="shared" si="1279"/>
        <v>0</v>
      </c>
      <c r="U9019" s="121" t="str">
        <f t="shared" si="1280"/>
        <v>0</v>
      </c>
      <c r="V9019" s="10">
        <f t="shared" si="1281"/>
        <v>0</v>
      </c>
      <c r="W9019" s="10">
        <f t="shared" si="1282"/>
        <v>0</v>
      </c>
      <c r="X9019" s="11">
        <f t="shared" si="1283"/>
        <v>0</v>
      </c>
      <c r="Y9019" s="11">
        <f t="shared" si="1284"/>
        <v>0</v>
      </c>
      <c r="Z9019" s="12" t="str">
        <f t="shared" si="1285"/>
        <v>Torque/Speed Control 1</v>
      </c>
    </row>
    <row r="9020" spans="18:26" x14ac:dyDescent="0.3">
      <c r="R9020" s="6">
        <f t="shared" si="1277"/>
        <v>0</v>
      </c>
      <c r="S9020" s="6">
        <f t="shared" si="1278"/>
        <v>0</v>
      </c>
      <c r="T9020" s="7">
        <f t="shared" si="1279"/>
        <v>0</v>
      </c>
      <c r="U9020" s="121" t="str">
        <f t="shared" si="1280"/>
        <v>0</v>
      </c>
      <c r="V9020" s="10">
        <f t="shared" si="1281"/>
        <v>0</v>
      </c>
      <c r="W9020" s="10">
        <f t="shared" si="1282"/>
        <v>0</v>
      </c>
      <c r="X9020" s="11">
        <f t="shared" si="1283"/>
        <v>0</v>
      </c>
      <c r="Y9020" s="11">
        <f t="shared" si="1284"/>
        <v>0</v>
      </c>
      <c r="Z9020" s="12" t="str">
        <f t="shared" si="1285"/>
        <v>Torque/Speed Control 1</v>
      </c>
    </row>
    <row r="9021" spans="18:26" x14ac:dyDescent="0.3">
      <c r="R9021" s="6">
        <f t="shared" ref="R9021:R9084" si="1286">_xlfn.BITRSHIFT(_xlfn.BITAND(HEX2DEC(H9021),HEX2DEC("1C000000")),26)</f>
        <v>0</v>
      </c>
      <c r="S9021" s="6">
        <f t="shared" ref="S9021:S9084" si="1287">_xlfn.BITRSHIFT(_xlfn.BITAND(HEX2DEC(H9021),HEX2DEC("01000000")),24)</f>
        <v>0</v>
      </c>
      <c r="T9021" s="7">
        <f t="shared" ref="T9021:T9084" si="1288">IF(_xlfn.BITRSHIFT(_xlfn.BITAND(HEX2DEC(H9021),HEX2DEC("0FF0000")),16)&lt;240,_xlfn.BITRSHIFT(_xlfn.BITAND(HEX2DEC(H9021),HEX2DEC("1FF0000")),8),_xlfn.BITRSHIFT(_xlfn.BITAND(HEX2DEC(H9021),HEX2DEC("1FFFF00")),8))</f>
        <v>0</v>
      </c>
      <c r="U9021" s="121" t="str">
        <f t="shared" ref="U9021:U9084" si="1289">DEC2HEX(T9021)</f>
        <v>0</v>
      </c>
      <c r="V9021" s="10">
        <f t="shared" ref="V9021:V9084" si="1290">_xlfn.BITRSHIFT(_xlfn.BITAND(HEX2DEC(H9021),HEX2DEC("0FF0000")),16)</f>
        <v>0</v>
      </c>
      <c r="W9021" s="10">
        <f t="shared" ref="W9021:W9084" si="1291">_xlfn.BITRSHIFT(_xlfn.BITAND(HEX2DEC(H9021),HEX2DEC("FF00")),8)</f>
        <v>0</v>
      </c>
      <c r="X9021" s="11">
        <f t="shared" ref="X9021:X9084" si="1292">_xlfn.BITAND(HEX2DEC(H9021),HEX2DEC("00000FF"))</f>
        <v>0</v>
      </c>
      <c r="Y9021" s="11">
        <f t="shared" ref="Y9021:Y9084" si="1293">IF(_xlfn.BITRSHIFT(_xlfn.BITAND(HEX2DEC(H9021),HEX2DEC("0FF0000")),16)&lt;240,_xlfn.BITRSHIFT(_xlfn.BITAND(HEX2DEC(H9021),HEX2DEC("0FF00")),8),_xlfn.BITRSHIFT(_xlfn.BITAND(HEX2DEC(H9021),HEX2DEC("0FF0000")),16))</f>
        <v>0</v>
      </c>
      <c r="Z9021" s="12" t="str">
        <f t="shared" ref="Z9021:Z9084" si="1294">VLOOKUP(T9021,BO:BP,2,FALSE)</f>
        <v>Torque/Speed Control 1</v>
      </c>
    </row>
    <row r="9022" spans="18:26" x14ac:dyDescent="0.3">
      <c r="R9022" s="6">
        <f t="shared" si="1286"/>
        <v>0</v>
      </c>
      <c r="S9022" s="6">
        <f t="shared" si="1287"/>
        <v>0</v>
      </c>
      <c r="T9022" s="7">
        <f t="shared" si="1288"/>
        <v>0</v>
      </c>
      <c r="U9022" s="121" t="str">
        <f t="shared" si="1289"/>
        <v>0</v>
      </c>
      <c r="V9022" s="10">
        <f t="shared" si="1290"/>
        <v>0</v>
      </c>
      <c r="W9022" s="10">
        <f t="shared" si="1291"/>
        <v>0</v>
      </c>
      <c r="X9022" s="11">
        <f t="shared" si="1292"/>
        <v>0</v>
      </c>
      <c r="Y9022" s="11">
        <f t="shared" si="1293"/>
        <v>0</v>
      </c>
      <c r="Z9022" s="12" t="str">
        <f t="shared" si="1294"/>
        <v>Torque/Speed Control 1</v>
      </c>
    </row>
    <row r="9023" spans="18:26" x14ac:dyDescent="0.3">
      <c r="R9023" s="6">
        <f t="shared" si="1286"/>
        <v>0</v>
      </c>
      <c r="S9023" s="6">
        <f t="shared" si="1287"/>
        <v>0</v>
      </c>
      <c r="T9023" s="7">
        <f t="shared" si="1288"/>
        <v>0</v>
      </c>
      <c r="U9023" s="121" t="str">
        <f t="shared" si="1289"/>
        <v>0</v>
      </c>
      <c r="V9023" s="10">
        <f t="shared" si="1290"/>
        <v>0</v>
      </c>
      <c r="W9023" s="10">
        <f t="shared" si="1291"/>
        <v>0</v>
      </c>
      <c r="X9023" s="11">
        <f t="shared" si="1292"/>
        <v>0</v>
      </c>
      <c r="Y9023" s="11">
        <f t="shared" si="1293"/>
        <v>0</v>
      </c>
      <c r="Z9023" s="12" t="str">
        <f t="shared" si="1294"/>
        <v>Torque/Speed Control 1</v>
      </c>
    </row>
    <row r="9024" spans="18:26" x14ac:dyDescent="0.3">
      <c r="R9024" s="6">
        <f t="shared" si="1286"/>
        <v>0</v>
      </c>
      <c r="S9024" s="6">
        <f t="shared" si="1287"/>
        <v>0</v>
      </c>
      <c r="T9024" s="7">
        <f t="shared" si="1288"/>
        <v>0</v>
      </c>
      <c r="U9024" s="121" t="str">
        <f t="shared" si="1289"/>
        <v>0</v>
      </c>
      <c r="V9024" s="10">
        <f t="shared" si="1290"/>
        <v>0</v>
      </c>
      <c r="W9024" s="10">
        <f t="shared" si="1291"/>
        <v>0</v>
      </c>
      <c r="X9024" s="11">
        <f t="shared" si="1292"/>
        <v>0</v>
      </c>
      <c r="Y9024" s="11">
        <f t="shared" si="1293"/>
        <v>0</v>
      </c>
      <c r="Z9024" s="12" t="str">
        <f t="shared" si="1294"/>
        <v>Torque/Speed Control 1</v>
      </c>
    </row>
    <row r="9025" spans="18:26" x14ac:dyDescent="0.3">
      <c r="R9025" s="6">
        <f t="shared" si="1286"/>
        <v>0</v>
      </c>
      <c r="S9025" s="6">
        <f t="shared" si="1287"/>
        <v>0</v>
      </c>
      <c r="T9025" s="7">
        <f t="shared" si="1288"/>
        <v>0</v>
      </c>
      <c r="U9025" s="121" t="str">
        <f t="shared" si="1289"/>
        <v>0</v>
      </c>
      <c r="V9025" s="10">
        <f t="shared" si="1290"/>
        <v>0</v>
      </c>
      <c r="W9025" s="10">
        <f t="shared" si="1291"/>
        <v>0</v>
      </c>
      <c r="X9025" s="11">
        <f t="shared" si="1292"/>
        <v>0</v>
      </c>
      <c r="Y9025" s="11">
        <f t="shared" si="1293"/>
        <v>0</v>
      </c>
      <c r="Z9025" s="12" t="str">
        <f t="shared" si="1294"/>
        <v>Torque/Speed Control 1</v>
      </c>
    </row>
    <row r="9026" spans="18:26" x14ac:dyDescent="0.3">
      <c r="R9026" s="6">
        <f t="shared" si="1286"/>
        <v>0</v>
      </c>
      <c r="S9026" s="6">
        <f t="shared" si="1287"/>
        <v>0</v>
      </c>
      <c r="T9026" s="7">
        <f t="shared" si="1288"/>
        <v>0</v>
      </c>
      <c r="U9026" s="121" t="str">
        <f t="shared" si="1289"/>
        <v>0</v>
      </c>
      <c r="V9026" s="10">
        <f t="shared" si="1290"/>
        <v>0</v>
      </c>
      <c r="W9026" s="10">
        <f t="shared" si="1291"/>
        <v>0</v>
      </c>
      <c r="X9026" s="11">
        <f t="shared" si="1292"/>
        <v>0</v>
      </c>
      <c r="Y9026" s="11">
        <f t="shared" si="1293"/>
        <v>0</v>
      </c>
      <c r="Z9026" s="12" t="str">
        <f t="shared" si="1294"/>
        <v>Torque/Speed Control 1</v>
      </c>
    </row>
    <row r="9027" spans="18:26" x14ac:dyDescent="0.3">
      <c r="R9027" s="6">
        <f t="shared" si="1286"/>
        <v>0</v>
      </c>
      <c r="S9027" s="6">
        <f t="shared" si="1287"/>
        <v>0</v>
      </c>
      <c r="T9027" s="7">
        <f t="shared" si="1288"/>
        <v>0</v>
      </c>
      <c r="U9027" s="121" t="str">
        <f t="shared" si="1289"/>
        <v>0</v>
      </c>
      <c r="V9027" s="10">
        <f t="shared" si="1290"/>
        <v>0</v>
      </c>
      <c r="W9027" s="10">
        <f t="shared" si="1291"/>
        <v>0</v>
      </c>
      <c r="X9027" s="11">
        <f t="shared" si="1292"/>
        <v>0</v>
      </c>
      <c r="Y9027" s="11">
        <f t="shared" si="1293"/>
        <v>0</v>
      </c>
      <c r="Z9027" s="12" t="str">
        <f t="shared" si="1294"/>
        <v>Torque/Speed Control 1</v>
      </c>
    </row>
    <row r="9028" spans="18:26" x14ac:dyDescent="0.3">
      <c r="R9028" s="6">
        <f t="shared" si="1286"/>
        <v>0</v>
      </c>
      <c r="S9028" s="6">
        <f t="shared" si="1287"/>
        <v>0</v>
      </c>
      <c r="T9028" s="7">
        <f t="shared" si="1288"/>
        <v>0</v>
      </c>
      <c r="U9028" s="121" t="str">
        <f t="shared" si="1289"/>
        <v>0</v>
      </c>
      <c r="V9028" s="10">
        <f t="shared" si="1290"/>
        <v>0</v>
      </c>
      <c r="W9028" s="10">
        <f t="shared" si="1291"/>
        <v>0</v>
      </c>
      <c r="X9028" s="11">
        <f t="shared" si="1292"/>
        <v>0</v>
      </c>
      <c r="Y9028" s="11">
        <f t="shared" si="1293"/>
        <v>0</v>
      </c>
      <c r="Z9028" s="12" t="str">
        <f t="shared" si="1294"/>
        <v>Torque/Speed Control 1</v>
      </c>
    </row>
    <row r="9029" spans="18:26" x14ac:dyDescent="0.3">
      <c r="R9029" s="6">
        <f t="shared" si="1286"/>
        <v>0</v>
      </c>
      <c r="S9029" s="6">
        <f t="shared" si="1287"/>
        <v>0</v>
      </c>
      <c r="T9029" s="7">
        <f t="shared" si="1288"/>
        <v>0</v>
      </c>
      <c r="U9029" s="121" t="str">
        <f t="shared" si="1289"/>
        <v>0</v>
      </c>
      <c r="V9029" s="10">
        <f t="shared" si="1290"/>
        <v>0</v>
      </c>
      <c r="W9029" s="10">
        <f t="shared" si="1291"/>
        <v>0</v>
      </c>
      <c r="X9029" s="11">
        <f t="shared" si="1292"/>
        <v>0</v>
      </c>
      <c r="Y9029" s="11">
        <f t="shared" si="1293"/>
        <v>0</v>
      </c>
      <c r="Z9029" s="12" t="str">
        <f t="shared" si="1294"/>
        <v>Torque/Speed Control 1</v>
      </c>
    </row>
    <row r="9030" spans="18:26" x14ac:dyDescent="0.3">
      <c r="R9030" s="6">
        <f t="shared" si="1286"/>
        <v>0</v>
      </c>
      <c r="S9030" s="6">
        <f t="shared" si="1287"/>
        <v>0</v>
      </c>
      <c r="T9030" s="7">
        <f t="shared" si="1288"/>
        <v>0</v>
      </c>
      <c r="U9030" s="121" t="str">
        <f t="shared" si="1289"/>
        <v>0</v>
      </c>
      <c r="V9030" s="10">
        <f t="shared" si="1290"/>
        <v>0</v>
      </c>
      <c r="W9030" s="10">
        <f t="shared" si="1291"/>
        <v>0</v>
      </c>
      <c r="X9030" s="11">
        <f t="shared" si="1292"/>
        <v>0</v>
      </c>
      <c r="Y9030" s="11">
        <f t="shared" si="1293"/>
        <v>0</v>
      </c>
      <c r="Z9030" s="12" t="str">
        <f t="shared" si="1294"/>
        <v>Torque/Speed Control 1</v>
      </c>
    </row>
    <row r="9031" spans="18:26" x14ac:dyDescent="0.3">
      <c r="R9031" s="6">
        <f t="shared" si="1286"/>
        <v>0</v>
      </c>
      <c r="S9031" s="6">
        <f t="shared" si="1287"/>
        <v>0</v>
      </c>
      <c r="T9031" s="7">
        <f t="shared" si="1288"/>
        <v>0</v>
      </c>
      <c r="U9031" s="121" t="str">
        <f t="shared" si="1289"/>
        <v>0</v>
      </c>
      <c r="V9031" s="10">
        <f t="shared" si="1290"/>
        <v>0</v>
      </c>
      <c r="W9031" s="10">
        <f t="shared" si="1291"/>
        <v>0</v>
      </c>
      <c r="X9031" s="11">
        <f t="shared" si="1292"/>
        <v>0</v>
      </c>
      <c r="Y9031" s="11">
        <f t="shared" si="1293"/>
        <v>0</v>
      </c>
      <c r="Z9031" s="12" t="str">
        <f t="shared" si="1294"/>
        <v>Torque/Speed Control 1</v>
      </c>
    </row>
    <row r="9032" spans="18:26" x14ac:dyDescent="0.3">
      <c r="R9032" s="6">
        <f t="shared" si="1286"/>
        <v>0</v>
      </c>
      <c r="S9032" s="6">
        <f t="shared" si="1287"/>
        <v>0</v>
      </c>
      <c r="T9032" s="7">
        <f t="shared" si="1288"/>
        <v>0</v>
      </c>
      <c r="U9032" s="121" t="str">
        <f t="shared" si="1289"/>
        <v>0</v>
      </c>
      <c r="V9032" s="10">
        <f t="shared" si="1290"/>
        <v>0</v>
      </c>
      <c r="W9032" s="10">
        <f t="shared" si="1291"/>
        <v>0</v>
      </c>
      <c r="X9032" s="11">
        <f t="shared" si="1292"/>
        <v>0</v>
      </c>
      <c r="Y9032" s="11">
        <f t="shared" si="1293"/>
        <v>0</v>
      </c>
      <c r="Z9032" s="12" t="str">
        <f t="shared" si="1294"/>
        <v>Torque/Speed Control 1</v>
      </c>
    </row>
    <row r="9033" spans="18:26" x14ac:dyDescent="0.3">
      <c r="R9033" s="6">
        <f t="shared" si="1286"/>
        <v>0</v>
      </c>
      <c r="S9033" s="6">
        <f t="shared" si="1287"/>
        <v>0</v>
      </c>
      <c r="T9033" s="7">
        <f t="shared" si="1288"/>
        <v>0</v>
      </c>
      <c r="U9033" s="121" t="str">
        <f t="shared" si="1289"/>
        <v>0</v>
      </c>
      <c r="V9033" s="10">
        <f t="shared" si="1290"/>
        <v>0</v>
      </c>
      <c r="W9033" s="10">
        <f t="shared" si="1291"/>
        <v>0</v>
      </c>
      <c r="X9033" s="11">
        <f t="shared" si="1292"/>
        <v>0</v>
      </c>
      <c r="Y9033" s="11">
        <f t="shared" si="1293"/>
        <v>0</v>
      </c>
      <c r="Z9033" s="12" t="str">
        <f t="shared" si="1294"/>
        <v>Torque/Speed Control 1</v>
      </c>
    </row>
    <row r="9034" spans="18:26" x14ac:dyDescent="0.3">
      <c r="R9034" s="6">
        <f t="shared" si="1286"/>
        <v>0</v>
      </c>
      <c r="S9034" s="6">
        <f t="shared" si="1287"/>
        <v>0</v>
      </c>
      <c r="T9034" s="7">
        <f t="shared" si="1288"/>
        <v>0</v>
      </c>
      <c r="U9034" s="121" t="str">
        <f t="shared" si="1289"/>
        <v>0</v>
      </c>
      <c r="V9034" s="10">
        <f t="shared" si="1290"/>
        <v>0</v>
      </c>
      <c r="W9034" s="10">
        <f t="shared" si="1291"/>
        <v>0</v>
      </c>
      <c r="X9034" s="11">
        <f t="shared" si="1292"/>
        <v>0</v>
      </c>
      <c r="Y9034" s="11">
        <f t="shared" si="1293"/>
        <v>0</v>
      </c>
      <c r="Z9034" s="12" t="str">
        <f t="shared" si="1294"/>
        <v>Torque/Speed Control 1</v>
      </c>
    </row>
    <row r="9035" spans="18:26" x14ac:dyDescent="0.3">
      <c r="R9035" s="6">
        <f t="shared" si="1286"/>
        <v>0</v>
      </c>
      <c r="S9035" s="6">
        <f t="shared" si="1287"/>
        <v>0</v>
      </c>
      <c r="T9035" s="7">
        <f t="shared" si="1288"/>
        <v>0</v>
      </c>
      <c r="U9035" s="121" t="str">
        <f t="shared" si="1289"/>
        <v>0</v>
      </c>
      <c r="V9035" s="10">
        <f t="shared" si="1290"/>
        <v>0</v>
      </c>
      <c r="W9035" s="10">
        <f t="shared" si="1291"/>
        <v>0</v>
      </c>
      <c r="X9035" s="11">
        <f t="shared" si="1292"/>
        <v>0</v>
      </c>
      <c r="Y9035" s="11">
        <f t="shared" si="1293"/>
        <v>0</v>
      </c>
      <c r="Z9035" s="12" t="str">
        <f t="shared" si="1294"/>
        <v>Torque/Speed Control 1</v>
      </c>
    </row>
    <row r="9036" spans="18:26" x14ac:dyDescent="0.3">
      <c r="R9036" s="6">
        <f t="shared" si="1286"/>
        <v>0</v>
      </c>
      <c r="S9036" s="6">
        <f t="shared" si="1287"/>
        <v>0</v>
      </c>
      <c r="T9036" s="7">
        <f t="shared" si="1288"/>
        <v>0</v>
      </c>
      <c r="U9036" s="121" t="str">
        <f t="shared" si="1289"/>
        <v>0</v>
      </c>
      <c r="V9036" s="10">
        <f t="shared" si="1290"/>
        <v>0</v>
      </c>
      <c r="W9036" s="10">
        <f t="shared" si="1291"/>
        <v>0</v>
      </c>
      <c r="X9036" s="11">
        <f t="shared" si="1292"/>
        <v>0</v>
      </c>
      <c r="Y9036" s="11">
        <f t="shared" si="1293"/>
        <v>0</v>
      </c>
      <c r="Z9036" s="12" t="str">
        <f t="shared" si="1294"/>
        <v>Torque/Speed Control 1</v>
      </c>
    </row>
    <row r="9037" spans="18:26" x14ac:dyDescent="0.3">
      <c r="R9037" s="6">
        <f t="shared" si="1286"/>
        <v>0</v>
      </c>
      <c r="S9037" s="6">
        <f t="shared" si="1287"/>
        <v>0</v>
      </c>
      <c r="T9037" s="7">
        <f t="shared" si="1288"/>
        <v>0</v>
      </c>
      <c r="U9037" s="121" t="str">
        <f t="shared" si="1289"/>
        <v>0</v>
      </c>
      <c r="V9037" s="10">
        <f t="shared" si="1290"/>
        <v>0</v>
      </c>
      <c r="W9037" s="10">
        <f t="shared" si="1291"/>
        <v>0</v>
      </c>
      <c r="X9037" s="11">
        <f t="shared" si="1292"/>
        <v>0</v>
      </c>
      <c r="Y9037" s="11">
        <f t="shared" si="1293"/>
        <v>0</v>
      </c>
      <c r="Z9037" s="12" t="str">
        <f t="shared" si="1294"/>
        <v>Torque/Speed Control 1</v>
      </c>
    </row>
    <row r="9038" spans="18:26" x14ac:dyDescent="0.3">
      <c r="R9038" s="6">
        <f t="shared" si="1286"/>
        <v>0</v>
      </c>
      <c r="S9038" s="6">
        <f t="shared" si="1287"/>
        <v>0</v>
      </c>
      <c r="T9038" s="7">
        <f t="shared" si="1288"/>
        <v>0</v>
      </c>
      <c r="U9038" s="121" t="str">
        <f t="shared" si="1289"/>
        <v>0</v>
      </c>
      <c r="V9038" s="10">
        <f t="shared" si="1290"/>
        <v>0</v>
      </c>
      <c r="W9038" s="10">
        <f t="shared" si="1291"/>
        <v>0</v>
      </c>
      <c r="X9038" s="11">
        <f t="shared" si="1292"/>
        <v>0</v>
      </c>
      <c r="Y9038" s="11">
        <f t="shared" si="1293"/>
        <v>0</v>
      </c>
      <c r="Z9038" s="12" t="str">
        <f t="shared" si="1294"/>
        <v>Torque/Speed Control 1</v>
      </c>
    </row>
    <row r="9039" spans="18:26" x14ac:dyDescent="0.3">
      <c r="R9039" s="6">
        <f t="shared" si="1286"/>
        <v>0</v>
      </c>
      <c r="S9039" s="6">
        <f t="shared" si="1287"/>
        <v>0</v>
      </c>
      <c r="T9039" s="7">
        <f t="shared" si="1288"/>
        <v>0</v>
      </c>
      <c r="U9039" s="121" t="str">
        <f t="shared" si="1289"/>
        <v>0</v>
      </c>
      <c r="V9039" s="10">
        <f t="shared" si="1290"/>
        <v>0</v>
      </c>
      <c r="W9039" s="10">
        <f t="shared" si="1291"/>
        <v>0</v>
      </c>
      <c r="X9039" s="11">
        <f t="shared" si="1292"/>
        <v>0</v>
      </c>
      <c r="Y9039" s="11">
        <f t="shared" si="1293"/>
        <v>0</v>
      </c>
      <c r="Z9039" s="12" t="str">
        <f t="shared" si="1294"/>
        <v>Torque/Speed Control 1</v>
      </c>
    </row>
    <row r="9040" spans="18:26" x14ac:dyDescent="0.3">
      <c r="R9040" s="6">
        <f t="shared" si="1286"/>
        <v>0</v>
      </c>
      <c r="S9040" s="6">
        <f t="shared" si="1287"/>
        <v>0</v>
      </c>
      <c r="T9040" s="7">
        <f t="shared" si="1288"/>
        <v>0</v>
      </c>
      <c r="U9040" s="121" t="str">
        <f t="shared" si="1289"/>
        <v>0</v>
      </c>
      <c r="V9040" s="10">
        <f t="shared" si="1290"/>
        <v>0</v>
      </c>
      <c r="W9040" s="10">
        <f t="shared" si="1291"/>
        <v>0</v>
      </c>
      <c r="X9040" s="11">
        <f t="shared" si="1292"/>
        <v>0</v>
      </c>
      <c r="Y9040" s="11">
        <f t="shared" si="1293"/>
        <v>0</v>
      </c>
      <c r="Z9040" s="12" t="str">
        <f t="shared" si="1294"/>
        <v>Torque/Speed Control 1</v>
      </c>
    </row>
    <row r="9041" spans="18:26" x14ac:dyDescent="0.3">
      <c r="R9041" s="6">
        <f t="shared" si="1286"/>
        <v>0</v>
      </c>
      <c r="S9041" s="6">
        <f t="shared" si="1287"/>
        <v>0</v>
      </c>
      <c r="T9041" s="7">
        <f t="shared" si="1288"/>
        <v>0</v>
      </c>
      <c r="U9041" s="121" t="str">
        <f t="shared" si="1289"/>
        <v>0</v>
      </c>
      <c r="V9041" s="10">
        <f t="shared" si="1290"/>
        <v>0</v>
      </c>
      <c r="W9041" s="10">
        <f t="shared" si="1291"/>
        <v>0</v>
      </c>
      <c r="X9041" s="11">
        <f t="shared" si="1292"/>
        <v>0</v>
      </c>
      <c r="Y9041" s="11">
        <f t="shared" si="1293"/>
        <v>0</v>
      </c>
      <c r="Z9041" s="12" t="str">
        <f t="shared" si="1294"/>
        <v>Torque/Speed Control 1</v>
      </c>
    </row>
    <row r="9042" spans="18:26" x14ac:dyDescent="0.3">
      <c r="R9042" s="6">
        <f t="shared" si="1286"/>
        <v>0</v>
      </c>
      <c r="S9042" s="6">
        <f t="shared" si="1287"/>
        <v>0</v>
      </c>
      <c r="T9042" s="7">
        <f t="shared" si="1288"/>
        <v>0</v>
      </c>
      <c r="U9042" s="121" t="str">
        <f t="shared" si="1289"/>
        <v>0</v>
      </c>
      <c r="V9042" s="10">
        <f t="shared" si="1290"/>
        <v>0</v>
      </c>
      <c r="W9042" s="10">
        <f t="shared" si="1291"/>
        <v>0</v>
      </c>
      <c r="X9042" s="11">
        <f t="shared" si="1292"/>
        <v>0</v>
      </c>
      <c r="Y9042" s="11">
        <f t="shared" si="1293"/>
        <v>0</v>
      </c>
      <c r="Z9042" s="12" t="str">
        <f t="shared" si="1294"/>
        <v>Torque/Speed Control 1</v>
      </c>
    </row>
    <row r="9043" spans="18:26" x14ac:dyDescent="0.3">
      <c r="R9043" s="6">
        <f t="shared" si="1286"/>
        <v>0</v>
      </c>
      <c r="S9043" s="6">
        <f t="shared" si="1287"/>
        <v>0</v>
      </c>
      <c r="T9043" s="7">
        <f t="shared" si="1288"/>
        <v>0</v>
      </c>
      <c r="U9043" s="121" t="str">
        <f t="shared" si="1289"/>
        <v>0</v>
      </c>
      <c r="V9043" s="10">
        <f t="shared" si="1290"/>
        <v>0</v>
      </c>
      <c r="W9043" s="10">
        <f t="shared" si="1291"/>
        <v>0</v>
      </c>
      <c r="X9043" s="11">
        <f t="shared" si="1292"/>
        <v>0</v>
      </c>
      <c r="Y9043" s="11">
        <f t="shared" si="1293"/>
        <v>0</v>
      </c>
      <c r="Z9043" s="12" t="str">
        <f t="shared" si="1294"/>
        <v>Torque/Speed Control 1</v>
      </c>
    </row>
    <row r="9044" spans="18:26" x14ac:dyDescent="0.3">
      <c r="R9044" s="6">
        <f t="shared" si="1286"/>
        <v>0</v>
      </c>
      <c r="S9044" s="6">
        <f t="shared" si="1287"/>
        <v>0</v>
      </c>
      <c r="T9044" s="7">
        <f t="shared" si="1288"/>
        <v>0</v>
      </c>
      <c r="U9044" s="121" t="str">
        <f t="shared" si="1289"/>
        <v>0</v>
      </c>
      <c r="V9044" s="10">
        <f t="shared" si="1290"/>
        <v>0</v>
      </c>
      <c r="W9044" s="10">
        <f t="shared" si="1291"/>
        <v>0</v>
      </c>
      <c r="X9044" s="11">
        <f t="shared" si="1292"/>
        <v>0</v>
      </c>
      <c r="Y9044" s="11">
        <f t="shared" si="1293"/>
        <v>0</v>
      </c>
      <c r="Z9044" s="12" t="str">
        <f t="shared" si="1294"/>
        <v>Torque/Speed Control 1</v>
      </c>
    </row>
    <row r="9045" spans="18:26" x14ac:dyDescent="0.3">
      <c r="R9045" s="6">
        <f t="shared" si="1286"/>
        <v>0</v>
      </c>
      <c r="S9045" s="6">
        <f t="shared" si="1287"/>
        <v>0</v>
      </c>
      <c r="T9045" s="7">
        <f t="shared" si="1288"/>
        <v>0</v>
      </c>
      <c r="U9045" s="121" t="str">
        <f t="shared" si="1289"/>
        <v>0</v>
      </c>
      <c r="V9045" s="10">
        <f t="shared" si="1290"/>
        <v>0</v>
      </c>
      <c r="W9045" s="10">
        <f t="shared" si="1291"/>
        <v>0</v>
      </c>
      <c r="X9045" s="11">
        <f t="shared" si="1292"/>
        <v>0</v>
      </c>
      <c r="Y9045" s="11">
        <f t="shared" si="1293"/>
        <v>0</v>
      </c>
      <c r="Z9045" s="12" t="str">
        <f t="shared" si="1294"/>
        <v>Torque/Speed Control 1</v>
      </c>
    </row>
    <row r="9046" spans="18:26" x14ac:dyDescent="0.3">
      <c r="R9046" s="6">
        <f t="shared" si="1286"/>
        <v>0</v>
      </c>
      <c r="S9046" s="6">
        <f t="shared" si="1287"/>
        <v>0</v>
      </c>
      <c r="T9046" s="7">
        <f t="shared" si="1288"/>
        <v>0</v>
      </c>
      <c r="U9046" s="121" t="str">
        <f t="shared" si="1289"/>
        <v>0</v>
      </c>
      <c r="V9046" s="10">
        <f t="shared" si="1290"/>
        <v>0</v>
      </c>
      <c r="W9046" s="10">
        <f t="shared" si="1291"/>
        <v>0</v>
      </c>
      <c r="X9046" s="11">
        <f t="shared" si="1292"/>
        <v>0</v>
      </c>
      <c r="Y9046" s="11">
        <f t="shared" si="1293"/>
        <v>0</v>
      </c>
      <c r="Z9046" s="12" t="str">
        <f t="shared" si="1294"/>
        <v>Torque/Speed Control 1</v>
      </c>
    </row>
    <row r="9047" spans="18:26" x14ac:dyDescent="0.3">
      <c r="R9047" s="6">
        <f t="shared" si="1286"/>
        <v>0</v>
      </c>
      <c r="S9047" s="6">
        <f t="shared" si="1287"/>
        <v>0</v>
      </c>
      <c r="T9047" s="7">
        <f t="shared" si="1288"/>
        <v>0</v>
      </c>
      <c r="U9047" s="121" t="str">
        <f t="shared" si="1289"/>
        <v>0</v>
      </c>
      <c r="V9047" s="10">
        <f t="shared" si="1290"/>
        <v>0</v>
      </c>
      <c r="W9047" s="10">
        <f t="shared" si="1291"/>
        <v>0</v>
      </c>
      <c r="X9047" s="11">
        <f t="shared" si="1292"/>
        <v>0</v>
      </c>
      <c r="Y9047" s="11">
        <f t="shared" si="1293"/>
        <v>0</v>
      </c>
      <c r="Z9047" s="12" t="str">
        <f t="shared" si="1294"/>
        <v>Torque/Speed Control 1</v>
      </c>
    </row>
    <row r="9048" spans="18:26" x14ac:dyDescent="0.3">
      <c r="R9048" s="6">
        <f t="shared" si="1286"/>
        <v>0</v>
      </c>
      <c r="S9048" s="6">
        <f t="shared" si="1287"/>
        <v>0</v>
      </c>
      <c r="T9048" s="7">
        <f t="shared" si="1288"/>
        <v>0</v>
      </c>
      <c r="U9048" s="121" t="str">
        <f t="shared" si="1289"/>
        <v>0</v>
      </c>
      <c r="V9048" s="10">
        <f t="shared" si="1290"/>
        <v>0</v>
      </c>
      <c r="W9048" s="10">
        <f t="shared" si="1291"/>
        <v>0</v>
      </c>
      <c r="X9048" s="11">
        <f t="shared" si="1292"/>
        <v>0</v>
      </c>
      <c r="Y9048" s="11">
        <f t="shared" si="1293"/>
        <v>0</v>
      </c>
      <c r="Z9048" s="12" t="str">
        <f t="shared" si="1294"/>
        <v>Torque/Speed Control 1</v>
      </c>
    </row>
    <row r="9049" spans="18:26" x14ac:dyDescent="0.3">
      <c r="R9049" s="6">
        <f t="shared" si="1286"/>
        <v>0</v>
      </c>
      <c r="S9049" s="6">
        <f t="shared" si="1287"/>
        <v>0</v>
      </c>
      <c r="T9049" s="7">
        <f t="shared" si="1288"/>
        <v>0</v>
      </c>
      <c r="U9049" s="121" t="str">
        <f t="shared" si="1289"/>
        <v>0</v>
      </c>
      <c r="V9049" s="10">
        <f t="shared" si="1290"/>
        <v>0</v>
      </c>
      <c r="W9049" s="10">
        <f t="shared" si="1291"/>
        <v>0</v>
      </c>
      <c r="X9049" s="11">
        <f t="shared" si="1292"/>
        <v>0</v>
      </c>
      <c r="Y9049" s="11">
        <f t="shared" si="1293"/>
        <v>0</v>
      </c>
      <c r="Z9049" s="12" t="str">
        <f t="shared" si="1294"/>
        <v>Torque/Speed Control 1</v>
      </c>
    </row>
    <row r="9050" spans="18:26" x14ac:dyDescent="0.3">
      <c r="R9050" s="6">
        <f t="shared" si="1286"/>
        <v>0</v>
      </c>
      <c r="S9050" s="6">
        <f t="shared" si="1287"/>
        <v>0</v>
      </c>
      <c r="T9050" s="7">
        <f t="shared" si="1288"/>
        <v>0</v>
      </c>
      <c r="U9050" s="121" t="str">
        <f t="shared" si="1289"/>
        <v>0</v>
      </c>
      <c r="V9050" s="10">
        <f t="shared" si="1290"/>
        <v>0</v>
      </c>
      <c r="W9050" s="10">
        <f t="shared" si="1291"/>
        <v>0</v>
      </c>
      <c r="X9050" s="11">
        <f t="shared" si="1292"/>
        <v>0</v>
      </c>
      <c r="Y9050" s="11">
        <f t="shared" si="1293"/>
        <v>0</v>
      </c>
      <c r="Z9050" s="12" t="str">
        <f t="shared" si="1294"/>
        <v>Torque/Speed Control 1</v>
      </c>
    </row>
    <row r="9051" spans="18:26" x14ac:dyDescent="0.3">
      <c r="R9051" s="6">
        <f t="shared" si="1286"/>
        <v>0</v>
      </c>
      <c r="S9051" s="6">
        <f t="shared" si="1287"/>
        <v>0</v>
      </c>
      <c r="T9051" s="7">
        <f t="shared" si="1288"/>
        <v>0</v>
      </c>
      <c r="U9051" s="121" t="str">
        <f t="shared" si="1289"/>
        <v>0</v>
      </c>
      <c r="V9051" s="10">
        <f t="shared" si="1290"/>
        <v>0</v>
      </c>
      <c r="W9051" s="10">
        <f t="shared" si="1291"/>
        <v>0</v>
      </c>
      <c r="X9051" s="11">
        <f t="shared" si="1292"/>
        <v>0</v>
      </c>
      <c r="Y9051" s="11">
        <f t="shared" si="1293"/>
        <v>0</v>
      </c>
      <c r="Z9051" s="12" t="str">
        <f t="shared" si="1294"/>
        <v>Torque/Speed Control 1</v>
      </c>
    </row>
    <row r="9052" spans="18:26" x14ac:dyDescent="0.3">
      <c r="R9052" s="6">
        <f t="shared" si="1286"/>
        <v>0</v>
      </c>
      <c r="S9052" s="6">
        <f t="shared" si="1287"/>
        <v>0</v>
      </c>
      <c r="T9052" s="7">
        <f t="shared" si="1288"/>
        <v>0</v>
      </c>
      <c r="U9052" s="121" t="str">
        <f t="shared" si="1289"/>
        <v>0</v>
      </c>
      <c r="V9052" s="10">
        <f t="shared" si="1290"/>
        <v>0</v>
      </c>
      <c r="W9052" s="10">
        <f t="shared" si="1291"/>
        <v>0</v>
      </c>
      <c r="X9052" s="11">
        <f t="shared" si="1292"/>
        <v>0</v>
      </c>
      <c r="Y9052" s="11">
        <f t="shared" si="1293"/>
        <v>0</v>
      </c>
      <c r="Z9052" s="12" t="str">
        <f t="shared" si="1294"/>
        <v>Torque/Speed Control 1</v>
      </c>
    </row>
    <row r="9053" spans="18:26" x14ac:dyDescent="0.3">
      <c r="R9053" s="6">
        <f t="shared" si="1286"/>
        <v>0</v>
      </c>
      <c r="S9053" s="6">
        <f t="shared" si="1287"/>
        <v>0</v>
      </c>
      <c r="T9053" s="7">
        <f t="shared" si="1288"/>
        <v>0</v>
      </c>
      <c r="U9053" s="121" t="str">
        <f t="shared" si="1289"/>
        <v>0</v>
      </c>
      <c r="V9053" s="10">
        <f t="shared" si="1290"/>
        <v>0</v>
      </c>
      <c r="W9053" s="10">
        <f t="shared" si="1291"/>
        <v>0</v>
      </c>
      <c r="X9053" s="11">
        <f t="shared" si="1292"/>
        <v>0</v>
      </c>
      <c r="Y9053" s="11">
        <f t="shared" si="1293"/>
        <v>0</v>
      </c>
      <c r="Z9053" s="12" t="str">
        <f t="shared" si="1294"/>
        <v>Torque/Speed Control 1</v>
      </c>
    </row>
    <row r="9054" spans="18:26" x14ac:dyDescent="0.3">
      <c r="R9054" s="6">
        <f t="shared" si="1286"/>
        <v>0</v>
      </c>
      <c r="S9054" s="6">
        <f t="shared" si="1287"/>
        <v>0</v>
      </c>
      <c r="T9054" s="7">
        <f t="shared" si="1288"/>
        <v>0</v>
      </c>
      <c r="U9054" s="121" t="str">
        <f t="shared" si="1289"/>
        <v>0</v>
      </c>
      <c r="V9054" s="10">
        <f t="shared" si="1290"/>
        <v>0</v>
      </c>
      <c r="W9054" s="10">
        <f t="shared" si="1291"/>
        <v>0</v>
      </c>
      <c r="X9054" s="11">
        <f t="shared" si="1292"/>
        <v>0</v>
      </c>
      <c r="Y9054" s="11">
        <f t="shared" si="1293"/>
        <v>0</v>
      </c>
      <c r="Z9054" s="12" t="str">
        <f t="shared" si="1294"/>
        <v>Torque/Speed Control 1</v>
      </c>
    </row>
    <row r="9055" spans="18:26" x14ac:dyDescent="0.3">
      <c r="R9055" s="6">
        <f t="shared" si="1286"/>
        <v>0</v>
      </c>
      <c r="S9055" s="6">
        <f t="shared" si="1287"/>
        <v>0</v>
      </c>
      <c r="T9055" s="7">
        <f t="shared" si="1288"/>
        <v>0</v>
      </c>
      <c r="U9055" s="121" t="str">
        <f t="shared" si="1289"/>
        <v>0</v>
      </c>
      <c r="V9055" s="10">
        <f t="shared" si="1290"/>
        <v>0</v>
      </c>
      <c r="W9055" s="10">
        <f t="shared" si="1291"/>
        <v>0</v>
      </c>
      <c r="X9055" s="11">
        <f t="shared" si="1292"/>
        <v>0</v>
      </c>
      <c r="Y9055" s="11">
        <f t="shared" si="1293"/>
        <v>0</v>
      </c>
      <c r="Z9055" s="12" t="str">
        <f t="shared" si="1294"/>
        <v>Torque/Speed Control 1</v>
      </c>
    </row>
    <row r="9056" spans="18:26" x14ac:dyDescent="0.3">
      <c r="R9056" s="6">
        <f t="shared" si="1286"/>
        <v>0</v>
      </c>
      <c r="S9056" s="6">
        <f t="shared" si="1287"/>
        <v>0</v>
      </c>
      <c r="T9056" s="7">
        <f t="shared" si="1288"/>
        <v>0</v>
      </c>
      <c r="U9056" s="121" t="str">
        <f t="shared" si="1289"/>
        <v>0</v>
      </c>
      <c r="V9056" s="10">
        <f t="shared" si="1290"/>
        <v>0</v>
      </c>
      <c r="W9056" s="10">
        <f t="shared" si="1291"/>
        <v>0</v>
      </c>
      <c r="X9056" s="11">
        <f t="shared" si="1292"/>
        <v>0</v>
      </c>
      <c r="Y9056" s="11">
        <f t="shared" si="1293"/>
        <v>0</v>
      </c>
      <c r="Z9056" s="12" t="str">
        <f t="shared" si="1294"/>
        <v>Torque/Speed Control 1</v>
      </c>
    </row>
    <row r="9057" spans="18:26" x14ac:dyDescent="0.3">
      <c r="R9057" s="6">
        <f t="shared" si="1286"/>
        <v>0</v>
      </c>
      <c r="S9057" s="6">
        <f t="shared" si="1287"/>
        <v>0</v>
      </c>
      <c r="T9057" s="7">
        <f t="shared" si="1288"/>
        <v>0</v>
      </c>
      <c r="U9057" s="121" t="str">
        <f t="shared" si="1289"/>
        <v>0</v>
      </c>
      <c r="V9057" s="10">
        <f t="shared" si="1290"/>
        <v>0</v>
      </c>
      <c r="W9057" s="10">
        <f t="shared" si="1291"/>
        <v>0</v>
      </c>
      <c r="X9057" s="11">
        <f t="shared" si="1292"/>
        <v>0</v>
      </c>
      <c r="Y9057" s="11">
        <f t="shared" si="1293"/>
        <v>0</v>
      </c>
      <c r="Z9057" s="12" t="str">
        <f t="shared" si="1294"/>
        <v>Torque/Speed Control 1</v>
      </c>
    </row>
    <row r="9058" spans="18:26" x14ac:dyDescent="0.3">
      <c r="R9058" s="6">
        <f t="shared" si="1286"/>
        <v>0</v>
      </c>
      <c r="S9058" s="6">
        <f t="shared" si="1287"/>
        <v>0</v>
      </c>
      <c r="T9058" s="7">
        <f t="shared" si="1288"/>
        <v>0</v>
      </c>
      <c r="U9058" s="121" t="str">
        <f t="shared" si="1289"/>
        <v>0</v>
      </c>
      <c r="V9058" s="10">
        <f t="shared" si="1290"/>
        <v>0</v>
      </c>
      <c r="W9058" s="10">
        <f t="shared" si="1291"/>
        <v>0</v>
      </c>
      <c r="X9058" s="11">
        <f t="shared" si="1292"/>
        <v>0</v>
      </c>
      <c r="Y9058" s="11">
        <f t="shared" si="1293"/>
        <v>0</v>
      </c>
      <c r="Z9058" s="12" t="str">
        <f t="shared" si="1294"/>
        <v>Torque/Speed Control 1</v>
      </c>
    </row>
    <row r="9059" spans="18:26" x14ac:dyDescent="0.3">
      <c r="R9059" s="6">
        <f t="shared" si="1286"/>
        <v>0</v>
      </c>
      <c r="S9059" s="6">
        <f t="shared" si="1287"/>
        <v>0</v>
      </c>
      <c r="T9059" s="7">
        <f t="shared" si="1288"/>
        <v>0</v>
      </c>
      <c r="U9059" s="121" t="str">
        <f t="shared" si="1289"/>
        <v>0</v>
      </c>
      <c r="V9059" s="10">
        <f t="shared" si="1290"/>
        <v>0</v>
      </c>
      <c r="W9059" s="10">
        <f t="shared" si="1291"/>
        <v>0</v>
      </c>
      <c r="X9059" s="11">
        <f t="shared" si="1292"/>
        <v>0</v>
      </c>
      <c r="Y9059" s="11">
        <f t="shared" si="1293"/>
        <v>0</v>
      </c>
      <c r="Z9059" s="12" t="str">
        <f t="shared" si="1294"/>
        <v>Torque/Speed Control 1</v>
      </c>
    </row>
    <row r="9060" spans="18:26" x14ac:dyDescent="0.3">
      <c r="R9060" s="6">
        <f t="shared" si="1286"/>
        <v>0</v>
      </c>
      <c r="S9060" s="6">
        <f t="shared" si="1287"/>
        <v>0</v>
      </c>
      <c r="T9060" s="7">
        <f t="shared" si="1288"/>
        <v>0</v>
      </c>
      <c r="U9060" s="121" t="str">
        <f t="shared" si="1289"/>
        <v>0</v>
      </c>
      <c r="V9060" s="10">
        <f t="shared" si="1290"/>
        <v>0</v>
      </c>
      <c r="W9060" s="10">
        <f t="shared" si="1291"/>
        <v>0</v>
      </c>
      <c r="X9060" s="11">
        <f t="shared" si="1292"/>
        <v>0</v>
      </c>
      <c r="Y9060" s="11">
        <f t="shared" si="1293"/>
        <v>0</v>
      </c>
      <c r="Z9060" s="12" t="str">
        <f t="shared" si="1294"/>
        <v>Torque/Speed Control 1</v>
      </c>
    </row>
    <row r="9061" spans="18:26" x14ac:dyDescent="0.3">
      <c r="R9061" s="6">
        <f t="shared" si="1286"/>
        <v>0</v>
      </c>
      <c r="S9061" s="6">
        <f t="shared" si="1287"/>
        <v>0</v>
      </c>
      <c r="T9061" s="7">
        <f t="shared" si="1288"/>
        <v>0</v>
      </c>
      <c r="U9061" s="121" t="str">
        <f t="shared" si="1289"/>
        <v>0</v>
      </c>
      <c r="V9061" s="10">
        <f t="shared" si="1290"/>
        <v>0</v>
      </c>
      <c r="W9061" s="10">
        <f t="shared" si="1291"/>
        <v>0</v>
      </c>
      <c r="X9061" s="11">
        <f t="shared" si="1292"/>
        <v>0</v>
      </c>
      <c r="Y9061" s="11">
        <f t="shared" si="1293"/>
        <v>0</v>
      </c>
      <c r="Z9061" s="12" t="str">
        <f t="shared" si="1294"/>
        <v>Torque/Speed Control 1</v>
      </c>
    </row>
    <row r="9062" spans="18:26" x14ac:dyDescent="0.3">
      <c r="R9062" s="6">
        <f t="shared" si="1286"/>
        <v>0</v>
      </c>
      <c r="S9062" s="6">
        <f t="shared" si="1287"/>
        <v>0</v>
      </c>
      <c r="T9062" s="7">
        <f t="shared" si="1288"/>
        <v>0</v>
      </c>
      <c r="U9062" s="121" t="str">
        <f t="shared" si="1289"/>
        <v>0</v>
      </c>
      <c r="V9062" s="10">
        <f t="shared" si="1290"/>
        <v>0</v>
      </c>
      <c r="W9062" s="10">
        <f t="shared" si="1291"/>
        <v>0</v>
      </c>
      <c r="X9062" s="11">
        <f t="shared" si="1292"/>
        <v>0</v>
      </c>
      <c r="Y9062" s="11">
        <f t="shared" si="1293"/>
        <v>0</v>
      </c>
      <c r="Z9062" s="12" t="str">
        <f t="shared" si="1294"/>
        <v>Torque/Speed Control 1</v>
      </c>
    </row>
    <row r="9063" spans="18:26" x14ac:dyDescent="0.3">
      <c r="R9063" s="6">
        <f t="shared" si="1286"/>
        <v>0</v>
      </c>
      <c r="S9063" s="6">
        <f t="shared" si="1287"/>
        <v>0</v>
      </c>
      <c r="T9063" s="7">
        <f t="shared" si="1288"/>
        <v>0</v>
      </c>
      <c r="U9063" s="121" t="str">
        <f t="shared" si="1289"/>
        <v>0</v>
      </c>
      <c r="V9063" s="10">
        <f t="shared" si="1290"/>
        <v>0</v>
      </c>
      <c r="W9063" s="10">
        <f t="shared" si="1291"/>
        <v>0</v>
      </c>
      <c r="X9063" s="11">
        <f t="shared" si="1292"/>
        <v>0</v>
      </c>
      <c r="Y9063" s="11">
        <f t="shared" si="1293"/>
        <v>0</v>
      </c>
      <c r="Z9063" s="12" t="str">
        <f t="shared" si="1294"/>
        <v>Torque/Speed Control 1</v>
      </c>
    </row>
    <row r="9064" spans="18:26" x14ac:dyDescent="0.3">
      <c r="R9064" s="6">
        <f t="shared" si="1286"/>
        <v>0</v>
      </c>
      <c r="S9064" s="6">
        <f t="shared" si="1287"/>
        <v>0</v>
      </c>
      <c r="T9064" s="7">
        <f t="shared" si="1288"/>
        <v>0</v>
      </c>
      <c r="U9064" s="121" t="str">
        <f t="shared" si="1289"/>
        <v>0</v>
      </c>
      <c r="V9064" s="10">
        <f t="shared" si="1290"/>
        <v>0</v>
      </c>
      <c r="W9064" s="10">
        <f t="shared" si="1291"/>
        <v>0</v>
      </c>
      <c r="X9064" s="11">
        <f t="shared" si="1292"/>
        <v>0</v>
      </c>
      <c r="Y9064" s="11">
        <f t="shared" si="1293"/>
        <v>0</v>
      </c>
      <c r="Z9064" s="12" t="str">
        <f t="shared" si="1294"/>
        <v>Torque/Speed Control 1</v>
      </c>
    </row>
    <row r="9065" spans="18:26" x14ac:dyDescent="0.3">
      <c r="R9065" s="6">
        <f t="shared" si="1286"/>
        <v>0</v>
      </c>
      <c r="S9065" s="6">
        <f t="shared" si="1287"/>
        <v>0</v>
      </c>
      <c r="T9065" s="7">
        <f t="shared" si="1288"/>
        <v>0</v>
      </c>
      <c r="U9065" s="121" t="str">
        <f t="shared" si="1289"/>
        <v>0</v>
      </c>
      <c r="V9065" s="10">
        <f t="shared" si="1290"/>
        <v>0</v>
      </c>
      <c r="W9065" s="10">
        <f t="shared" si="1291"/>
        <v>0</v>
      </c>
      <c r="X9065" s="11">
        <f t="shared" si="1292"/>
        <v>0</v>
      </c>
      <c r="Y9065" s="11">
        <f t="shared" si="1293"/>
        <v>0</v>
      </c>
      <c r="Z9065" s="12" t="str">
        <f t="shared" si="1294"/>
        <v>Torque/Speed Control 1</v>
      </c>
    </row>
    <row r="9066" spans="18:26" x14ac:dyDescent="0.3">
      <c r="R9066" s="6">
        <f t="shared" si="1286"/>
        <v>0</v>
      </c>
      <c r="S9066" s="6">
        <f t="shared" si="1287"/>
        <v>0</v>
      </c>
      <c r="T9066" s="7">
        <f t="shared" si="1288"/>
        <v>0</v>
      </c>
      <c r="U9066" s="121" t="str">
        <f t="shared" si="1289"/>
        <v>0</v>
      </c>
      <c r="V9066" s="10">
        <f t="shared" si="1290"/>
        <v>0</v>
      </c>
      <c r="W9066" s="10">
        <f t="shared" si="1291"/>
        <v>0</v>
      </c>
      <c r="X9066" s="11">
        <f t="shared" si="1292"/>
        <v>0</v>
      </c>
      <c r="Y9066" s="11">
        <f t="shared" si="1293"/>
        <v>0</v>
      </c>
      <c r="Z9066" s="12" t="str">
        <f t="shared" si="1294"/>
        <v>Torque/Speed Control 1</v>
      </c>
    </row>
    <row r="9067" spans="18:26" x14ac:dyDescent="0.3">
      <c r="R9067" s="6">
        <f t="shared" si="1286"/>
        <v>0</v>
      </c>
      <c r="S9067" s="6">
        <f t="shared" si="1287"/>
        <v>0</v>
      </c>
      <c r="T9067" s="7">
        <f t="shared" si="1288"/>
        <v>0</v>
      </c>
      <c r="U9067" s="121" t="str">
        <f t="shared" si="1289"/>
        <v>0</v>
      </c>
      <c r="V9067" s="10">
        <f t="shared" si="1290"/>
        <v>0</v>
      </c>
      <c r="W9067" s="10">
        <f t="shared" si="1291"/>
        <v>0</v>
      </c>
      <c r="X9067" s="11">
        <f t="shared" si="1292"/>
        <v>0</v>
      </c>
      <c r="Y9067" s="11">
        <f t="shared" si="1293"/>
        <v>0</v>
      </c>
      <c r="Z9067" s="12" t="str">
        <f t="shared" si="1294"/>
        <v>Torque/Speed Control 1</v>
      </c>
    </row>
    <row r="9068" spans="18:26" x14ac:dyDescent="0.3">
      <c r="R9068" s="6">
        <f t="shared" si="1286"/>
        <v>0</v>
      </c>
      <c r="S9068" s="6">
        <f t="shared" si="1287"/>
        <v>0</v>
      </c>
      <c r="T9068" s="7">
        <f t="shared" si="1288"/>
        <v>0</v>
      </c>
      <c r="U9068" s="121" t="str">
        <f t="shared" si="1289"/>
        <v>0</v>
      </c>
      <c r="V9068" s="10">
        <f t="shared" si="1290"/>
        <v>0</v>
      </c>
      <c r="W9068" s="10">
        <f t="shared" si="1291"/>
        <v>0</v>
      </c>
      <c r="X9068" s="11">
        <f t="shared" si="1292"/>
        <v>0</v>
      </c>
      <c r="Y9068" s="11">
        <f t="shared" si="1293"/>
        <v>0</v>
      </c>
      <c r="Z9068" s="12" t="str">
        <f t="shared" si="1294"/>
        <v>Torque/Speed Control 1</v>
      </c>
    </row>
    <row r="9069" spans="18:26" x14ac:dyDescent="0.3">
      <c r="R9069" s="6">
        <f t="shared" si="1286"/>
        <v>0</v>
      </c>
      <c r="S9069" s="6">
        <f t="shared" si="1287"/>
        <v>0</v>
      </c>
      <c r="T9069" s="7">
        <f t="shared" si="1288"/>
        <v>0</v>
      </c>
      <c r="U9069" s="121" t="str">
        <f t="shared" si="1289"/>
        <v>0</v>
      </c>
      <c r="V9069" s="10">
        <f t="shared" si="1290"/>
        <v>0</v>
      </c>
      <c r="W9069" s="10">
        <f t="shared" si="1291"/>
        <v>0</v>
      </c>
      <c r="X9069" s="11">
        <f t="shared" si="1292"/>
        <v>0</v>
      </c>
      <c r="Y9069" s="11">
        <f t="shared" si="1293"/>
        <v>0</v>
      </c>
      <c r="Z9069" s="12" t="str">
        <f t="shared" si="1294"/>
        <v>Torque/Speed Control 1</v>
      </c>
    </row>
    <row r="9070" spans="18:26" x14ac:dyDescent="0.3">
      <c r="R9070" s="6">
        <f t="shared" si="1286"/>
        <v>0</v>
      </c>
      <c r="S9070" s="6">
        <f t="shared" si="1287"/>
        <v>0</v>
      </c>
      <c r="T9070" s="7">
        <f t="shared" si="1288"/>
        <v>0</v>
      </c>
      <c r="U9070" s="121" t="str">
        <f t="shared" si="1289"/>
        <v>0</v>
      </c>
      <c r="V9070" s="10">
        <f t="shared" si="1290"/>
        <v>0</v>
      </c>
      <c r="W9070" s="10">
        <f t="shared" si="1291"/>
        <v>0</v>
      </c>
      <c r="X9070" s="11">
        <f t="shared" si="1292"/>
        <v>0</v>
      </c>
      <c r="Y9070" s="11">
        <f t="shared" si="1293"/>
        <v>0</v>
      </c>
      <c r="Z9070" s="12" t="str">
        <f t="shared" si="1294"/>
        <v>Torque/Speed Control 1</v>
      </c>
    </row>
    <row r="9071" spans="18:26" x14ac:dyDescent="0.3">
      <c r="R9071" s="6">
        <f t="shared" si="1286"/>
        <v>0</v>
      </c>
      <c r="S9071" s="6">
        <f t="shared" si="1287"/>
        <v>0</v>
      </c>
      <c r="T9071" s="7">
        <f t="shared" si="1288"/>
        <v>0</v>
      </c>
      <c r="U9071" s="121" t="str">
        <f t="shared" si="1289"/>
        <v>0</v>
      </c>
      <c r="V9071" s="10">
        <f t="shared" si="1290"/>
        <v>0</v>
      </c>
      <c r="W9071" s="10">
        <f t="shared" si="1291"/>
        <v>0</v>
      </c>
      <c r="X9071" s="11">
        <f t="shared" si="1292"/>
        <v>0</v>
      </c>
      <c r="Y9071" s="11">
        <f t="shared" si="1293"/>
        <v>0</v>
      </c>
      <c r="Z9071" s="12" t="str">
        <f t="shared" si="1294"/>
        <v>Torque/Speed Control 1</v>
      </c>
    </row>
    <row r="9072" spans="18:26" x14ac:dyDescent="0.3">
      <c r="R9072" s="6">
        <f t="shared" si="1286"/>
        <v>0</v>
      </c>
      <c r="S9072" s="6">
        <f t="shared" si="1287"/>
        <v>0</v>
      </c>
      <c r="T9072" s="7">
        <f t="shared" si="1288"/>
        <v>0</v>
      </c>
      <c r="U9072" s="121" t="str">
        <f t="shared" si="1289"/>
        <v>0</v>
      </c>
      <c r="V9072" s="10">
        <f t="shared" si="1290"/>
        <v>0</v>
      </c>
      <c r="W9072" s="10">
        <f t="shared" si="1291"/>
        <v>0</v>
      </c>
      <c r="X9072" s="11">
        <f t="shared" si="1292"/>
        <v>0</v>
      </c>
      <c r="Y9072" s="11">
        <f t="shared" si="1293"/>
        <v>0</v>
      </c>
      <c r="Z9072" s="12" t="str">
        <f t="shared" si="1294"/>
        <v>Torque/Speed Control 1</v>
      </c>
    </row>
    <row r="9073" spans="18:26" x14ac:dyDescent="0.3">
      <c r="R9073" s="6">
        <f t="shared" si="1286"/>
        <v>0</v>
      </c>
      <c r="S9073" s="6">
        <f t="shared" si="1287"/>
        <v>0</v>
      </c>
      <c r="T9073" s="7">
        <f t="shared" si="1288"/>
        <v>0</v>
      </c>
      <c r="U9073" s="121" t="str">
        <f t="shared" si="1289"/>
        <v>0</v>
      </c>
      <c r="V9073" s="10">
        <f t="shared" si="1290"/>
        <v>0</v>
      </c>
      <c r="W9073" s="10">
        <f t="shared" si="1291"/>
        <v>0</v>
      </c>
      <c r="X9073" s="11">
        <f t="shared" si="1292"/>
        <v>0</v>
      </c>
      <c r="Y9073" s="11">
        <f t="shared" si="1293"/>
        <v>0</v>
      </c>
      <c r="Z9073" s="12" t="str">
        <f t="shared" si="1294"/>
        <v>Torque/Speed Control 1</v>
      </c>
    </row>
    <row r="9074" spans="18:26" x14ac:dyDescent="0.3">
      <c r="R9074" s="6">
        <f t="shared" si="1286"/>
        <v>0</v>
      </c>
      <c r="S9074" s="6">
        <f t="shared" si="1287"/>
        <v>0</v>
      </c>
      <c r="T9074" s="7">
        <f t="shared" si="1288"/>
        <v>0</v>
      </c>
      <c r="U9074" s="121" t="str">
        <f t="shared" si="1289"/>
        <v>0</v>
      </c>
      <c r="V9074" s="10">
        <f t="shared" si="1290"/>
        <v>0</v>
      </c>
      <c r="W9074" s="10">
        <f t="shared" si="1291"/>
        <v>0</v>
      </c>
      <c r="X9074" s="11">
        <f t="shared" si="1292"/>
        <v>0</v>
      </c>
      <c r="Y9074" s="11">
        <f t="shared" si="1293"/>
        <v>0</v>
      </c>
      <c r="Z9074" s="12" t="str">
        <f t="shared" si="1294"/>
        <v>Torque/Speed Control 1</v>
      </c>
    </row>
    <row r="9075" spans="18:26" x14ac:dyDescent="0.3">
      <c r="R9075" s="6">
        <f t="shared" si="1286"/>
        <v>0</v>
      </c>
      <c r="S9075" s="6">
        <f t="shared" si="1287"/>
        <v>0</v>
      </c>
      <c r="T9075" s="7">
        <f t="shared" si="1288"/>
        <v>0</v>
      </c>
      <c r="U9075" s="121" t="str">
        <f t="shared" si="1289"/>
        <v>0</v>
      </c>
      <c r="V9075" s="10">
        <f t="shared" si="1290"/>
        <v>0</v>
      </c>
      <c r="W9075" s="10">
        <f t="shared" si="1291"/>
        <v>0</v>
      </c>
      <c r="X9075" s="11">
        <f t="shared" si="1292"/>
        <v>0</v>
      </c>
      <c r="Y9075" s="11">
        <f t="shared" si="1293"/>
        <v>0</v>
      </c>
      <c r="Z9075" s="12" t="str">
        <f t="shared" si="1294"/>
        <v>Torque/Speed Control 1</v>
      </c>
    </row>
    <row r="9076" spans="18:26" x14ac:dyDescent="0.3">
      <c r="R9076" s="6">
        <f t="shared" si="1286"/>
        <v>0</v>
      </c>
      <c r="S9076" s="6">
        <f t="shared" si="1287"/>
        <v>0</v>
      </c>
      <c r="T9076" s="7">
        <f t="shared" si="1288"/>
        <v>0</v>
      </c>
      <c r="U9076" s="121" t="str">
        <f t="shared" si="1289"/>
        <v>0</v>
      </c>
      <c r="V9076" s="10">
        <f t="shared" si="1290"/>
        <v>0</v>
      </c>
      <c r="W9076" s="10">
        <f t="shared" si="1291"/>
        <v>0</v>
      </c>
      <c r="X9076" s="11">
        <f t="shared" si="1292"/>
        <v>0</v>
      </c>
      <c r="Y9076" s="11">
        <f t="shared" si="1293"/>
        <v>0</v>
      </c>
      <c r="Z9076" s="12" t="str">
        <f t="shared" si="1294"/>
        <v>Torque/Speed Control 1</v>
      </c>
    </row>
    <row r="9077" spans="18:26" x14ac:dyDescent="0.3">
      <c r="R9077" s="6">
        <f t="shared" si="1286"/>
        <v>0</v>
      </c>
      <c r="S9077" s="6">
        <f t="shared" si="1287"/>
        <v>0</v>
      </c>
      <c r="T9077" s="7">
        <f t="shared" si="1288"/>
        <v>0</v>
      </c>
      <c r="U9077" s="121" t="str">
        <f t="shared" si="1289"/>
        <v>0</v>
      </c>
      <c r="V9077" s="10">
        <f t="shared" si="1290"/>
        <v>0</v>
      </c>
      <c r="W9077" s="10">
        <f t="shared" si="1291"/>
        <v>0</v>
      </c>
      <c r="X9077" s="11">
        <f t="shared" si="1292"/>
        <v>0</v>
      </c>
      <c r="Y9077" s="11">
        <f t="shared" si="1293"/>
        <v>0</v>
      </c>
      <c r="Z9077" s="12" t="str">
        <f t="shared" si="1294"/>
        <v>Torque/Speed Control 1</v>
      </c>
    </row>
    <row r="9078" spans="18:26" x14ac:dyDescent="0.3">
      <c r="R9078" s="6">
        <f t="shared" si="1286"/>
        <v>0</v>
      </c>
      <c r="S9078" s="6">
        <f t="shared" si="1287"/>
        <v>0</v>
      </c>
      <c r="T9078" s="7">
        <f t="shared" si="1288"/>
        <v>0</v>
      </c>
      <c r="U9078" s="121" t="str">
        <f t="shared" si="1289"/>
        <v>0</v>
      </c>
      <c r="V9078" s="10">
        <f t="shared" si="1290"/>
        <v>0</v>
      </c>
      <c r="W9078" s="10">
        <f t="shared" si="1291"/>
        <v>0</v>
      </c>
      <c r="X9078" s="11">
        <f t="shared" si="1292"/>
        <v>0</v>
      </c>
      <c r="Y9078" s="11">
        <f t="shared" si="1293"/>
        <v>0</v>
      </c>
      <c r="Z9078" s="12" t="str">
        <f t="shared" si="1294"/>
        <v>Torque/Speed Control 1</v>
      </c>
    </row>
    <row r="9079" spans="18:26" x14ac:dyDescent="0.3">
      <c r="R9079" s="6">
        <f t="shared" si="1286"/>
        <v>0</v>
      </c>
      <c r="S9079" s="6">
        <f t="shared" si="1287"/>
        <v>0</v>
      </c>
      <c r="T9079" s="7">
        <f t="shared" si="1288"/>
        <v>0</v>
      </c>
      <c r="U9079" s="121" t="str">
        <f t="shared" si="1289"/>
        <v>0</v>
      </c>
      <c r="V9079" s="10">
        <f t="shared" si="1290"/>
        <v>0</v>
      </c>
      <c r="W9079" s="10">
        <f t="shared" si="1291"/>
        <v>0</v>
      </c>
      <c r="X9079" s="11">
        <f t="shared" si="1292"/>
        <v>0</v>
      </c>
      <c r="Y9079" s="11">
        <f t="shared" si="1293"/>
        <v>0</v>
      </c>
      <c r="Z9079" s="12" t="str">
        <f t="shared" si="1294"/>
        <v>Torque/Speed Control 1</v>
      </c>
    </row>
    <row r="9080" spans="18:26" x14ac:dyDescent="0.3">
      <c r="R9080" s="6">
        <f t="shared" si="1286"/>
        <v>0</v>
      </c>
      <c r="S9080" s="6">
        <f t="shared" si="1287"/>
        <v>0</v>
      </c>
      <c r="T9080" s="7">
        <f t="shared" si="1288"/>
        <v>0</v>
      </c>
      <c r="U9080" s="121" t="str">
        <f t="shared" si="1289"/>
        <v>0</v>
      </c>
      <c r="V9080" s="10">
        <f t="shared" si="1290"/>
        <v>0</v>
      </c>
      <c r="W9080" s="10">
        <f t="shared" si="1291"/>
        <v>0</v>
      </c>
      <c r="X9080" s="11">
        <f t="shared" si="1292"/>
        <v>0</v>
      </c>
      <c r="Y9080" s="11">
        <f t="shared" si="1293"/>
        <v>0</v>
      </c>
      <c r="Z9080" s="12" t="str">
        <f t="shared" si="1294"/>
        <v>Torque/Speed Control 1</v>
      </c>
    </row>
    <row r="9081" spans="18:26" x14ac:dyDescent="0.3">
      <c r="R9081" s="6">
        <f t="shared" si="1286"/>
        <v>0</v>
      </c>
      <c r="S9081" s="6">
        <f t="shared" si="1287"/>
        <v>0</v>
      </c>
      <c r="T9081" s="7">
        <f t="shared" si="1288"/>
        <v>0</v>
      </c>
      <c r="U9081" s="121" t="str">
        <f t="shared" si="1289"/>
        <v>0</v>
      </c>
      <c r="V9081" s="10">
        <f t="shared" si="1290"/>
        <v>0</v>
      </c>
      <c r="W9081" s="10">
        <f t="shared" si="1291"/>
        <v>0</v>
      </c>
      <c r="X9081" s="11">
        <f t="shared" si="1292"/>
        <v>0</v>
      </c>
      <c r="Y9081" s="11">
        <f t="shared" si="1293"/>
        <v>0</v>
      </c>
      <c r="Z9081" s="12" t="str">
        <f t="shared" si="1294"/>
        <v>Torque/Speed Control 1</v>
      </c>
    </row>
    <row r="9082" spans="18:26" x14ac:dyDescent="0.3">
      <c r="R9082" s="6">
        <f t="shared" si="1286"/>
        <v>0</v>
      </c>
      <c r="S9082" s="6">
        <f t="shared" si="1287"/>
        <v>0</v>
      </c>
      <c r="T9082" s="7">
        <f t="shared" si="1288"/>
        <v>0</v>
      </c>
      <c r="U9082" s="121" t="str">
        <f t="shared" si="1289"/>
        <v>0</v>
      </c>
      <c r="V9082" s="10">
        <f t="shared" si="1290"/>
        <v>0</v>
      </c>
      <c r="W9082" s="10">
        <f t="shared" si="1291"/>
        <v>0</v>
      </c>
      <c r="X9082" s="11">
        <f t="shared" si="1292"/>
        <v>0</v>
      </c>
      <c r="Y9082" s="11">
        <f t="shared" si="1293"/>
        <v>0</v>
      </c>
      <c r="Z9082" s="12" t="str">
        <f t="shared" si="1294"/>
        <v>Torque/Speed Control 1</v>
      </c>
    </row>
    <row r="9083" spans="18:26" x14ac:dyDescent="0.3">
      <c r="R9083" s="6">
        <f t="shared" si="1286"/>
        <v>0</v>
      </c>
      <c r="S9083" s="6">
        <f t="shared" si="1287"/>
        <v>0</v>
      </c>
      <c r="T9083" s="7">
        <f t="shared" si="1288"/>
        <v>0</v>
      </c>
      <c r="U9083" s="121" t="str">
        <f t="shared" si="1289"/>
        <v>0</v>
      </c>
      <c r="V9083" s="10">
        <f t="shared" si="1290"/>
        <v>0</v>
      </c>
      <c r="W9083" s="10">
        <f t="shared" si="1291"/>
        <v>0</v>
      </c>
      <c r="X9083" s="11">
        <f t="shared" si="1292"/>
        <v>0</v>
      </c>
      <c r="Y9083" s="11">
        <f t="shared" si="1293"/>
        <v>0</v>
      </c>
      <c r="Z9083" s="12" t="str">
        <f t="shared" si="1294"/>
        <v>Torque/Speed Control 1</v>
      </c>
    </row>
    <row r="9084" spans="18:26" x14ac:dyDescent="0.3">
      <c r="R9084" s="6">
        <f t="shared" si="1286"/>
        <v>0</v>
      </c>
      <c r="S9084" s="6">
        <f t="shared" si="1287"/>
        <v>0</v>
      </c>
      <c r="T9084" s="7">
        <f t="shared" si="1288"/>
        <v>0</v>
      </c>
      <c r="U9084" s="121" t="str">
        <f t="shared" si="1289"/>
        <v>0</v>
      </c>
      <c r="V9084" s="10">
        <f t="shared" si="1290"/>
        <v>0</v>
      </c>
      <c r="W9084" s="10">
        <f t="shared" si="1291"/>
        <v>0</v>
      </c>
      <c r="X9084" s="11">
        <f t="shared" si="1292"/>
        <v>0</v>
      </c>
      <c r="Y9084" s="11">
        <f t="shared" si="1293"/>
        <v>0</v>
      </c>
      <c r="Z9084" s="12" t="str">
        <f t="shared" si="1294"/>
        <v>Torque/Speed Control 1</v>
      </c>
    </row>
    <row r="9085" spans="18:26" x14ac:dyDescent="0.3">
      <c r="R9085" s="6">
        <f t="shared" ref="R9085:R9148" si="1295">_xlfn.BITRSHIFT(_xlfn.BITAND(HEX2DEC(H9085),HEX2DEC("1C000000")),26)</f>
        <v>0</v>
      </c>
      <c r="S9085" s="6">
        <f t="shared" ref="S9085:S9148" si="1296">_xlfn.BITRSHIFT(_xlfn.BITAND(HEX2DEC(H9085),HEX2DEC("01000000")),24)</f>
        <v>0</v>
      </c>
      <c r="T9085" s="7">
        <f t="shared" ref="T9085:T9148" si="1297">IF(_xlfn.BITRSHIFT(_xlfn.BITAND(HEX2DEC(H9085),HEX2DEC("0FF0000")),16)&lt;240,_xlfn.BITRSHIFT(_xlfn.BITAND(HEX2DEC(H9085),HEX2DEC("1FF0000")),8),_xlfn.BITRSHIFT(_xlfn.BITAND(HEX2DEC(H9085),HEX2DEC("1FFFF00")),8))</f>
        <v>0</v>
      </c>
      <c r="U9085" s="121" t="str">
        <f t="shared" ref="U9085:U9148" si="1298">DEC2HEX(T9085)</f>
        <v>0</v>
      </c>
      <c r="V9085" s="10">
        <f t="shared" ref="V9085:V9148" si="1299">_xlfn.BITRSHIFT(_xlfn.BITAND(HEX2DEC(H9085),HEX2DEC("0FF0000")),16)</f>
        <v>0</v>
      </c>
      <c r="W9085" s="10">
        <f t="shared" ref="W9085:W9148" si="1300">_xlfn.BITRSHIFT(_xlfn.BITAND(HEX2DEC(H9085),HEX2DEC("FF00")),8)</f>
        <v>0</v>
      </c>
      <c r="X9085" s="11">
        <f t="shared" ref="X9085:X9148" si="1301">_xlfn.BITAND(HEX2DEC(H9085),HEX2DEC("00000FF"))</f>
        <v>0</v>
      </c>
      <c r="Y9085" s="11">
        <f t="shared" ref="Y9085:Y9148" si="1302">IF(_xlfn.BITRSHIFT(_xlfn.BITAND(HEX2DEC(H9085),HEX2DEC("0FF0000")),16)&lt;240,_xlfn.BITRSHIFT(_xlfn.BITAND(HEX2DEC(H9085),HEX2DEC("0FF00")),8),_xlfn.BITRSHIFT(_xlfn.BITAND(HEX2DEC(H9085),HEX2DEC("0FF0000")),16))</f>
        <v>0</v>
      </c>
      <c r="Z9085" s="12" t="str">
        <f t="shared" ref="Z9085:Z9148" si="1303">VLOOKUP(T9085,BO:BP,2,FALSE)</f>
        <v>Torque/Speed Control 1</v>
      </c>
    </row>
    <row r="9086" spans="18:26" x14ac:dyDescent="0.3">
      <c r="R9086" s="6">
        <f t="shared" si="1295"/>
        <v>0</v>
      </c>
      <c r="S9086" s="6">
        <f t="shared" si="1296"/>
        <v>0</v>
      </c>
      <c r="T9086" s="7">
        <f t="shared" si="1297"/>
        <v>0</v>
      </c>
      <c r="U9086" s="121" t="str">
        <f t="shared" si="1298"/>
        <v>0</v>
      </c>
      <c r="V9086" s="10">
        <f t="shared" si="1299"/>
        <v>0</v>
      </c>
      <c r="W9086" s="10">
        <f t="shared" si="1300"/>
        <v>0</v>
      </c>
      <c r="X9086" s="11">
        <f t="shared" si="1301"/>
        <v>0</v>
      </c>
      <c r="Y9086" s="11">
        <f t="shared" si="1302"/>
        <v>0</v>
      </c>
      <c r="Z9086" s="12" t="str">
        <f t="shared" si="1303"/>
        <v>Torque/Speed Control 1</v>
      </c>
    </row>
    <row r="9087" spans="18:26" x14ac:dyDescent="0.3">
      <c r="R9087" s="6">
        <f t="shared" si="1295"/>
        <v>0</v>
      </c>
      <c r="S9087" s="6">
        <f t="shared" si="1296"/>
        <v>0</v>
      </c>
      <c r="T9087" s="7">
        <f t="shared" si="1297"/>
        <v>0</v>
      </c>
      <c r="U9087" s="121" t="str">
        <f t="shared" si="1298"/>
        <v>0</v>
      </c>
      <c r="V9087" s="10">
        <f t="shared" si="1299"/>
        <v>0</v>
      </c>
      <c r="W9087" s="10">
        <f t="shared" si="1300"/>
        <v>0</v>
      </c>
      <c r="X9087" s="11">
        <f t="shared" si="1301"/>
        <v>0</v>
      </c>
      <c r="Y9087" s="11">
        <f t="shared" si="1302"/>
        <v>0</v>
      </c>
      <c r="Z9087" s="12" t="str">
        <f t="shared" si="1303"/>
        <v>Torque/Speed Control 1</v>
      </c>
    </row>
    <row r="9088" spans="18:26" x14ac:dyDescent="0.3">
      <c r="R9088" s="6">
        <f t="shared" si="1295"/>
        <v>0</v>
      </c>
      <c r="S9088" s="6">
        <f t="shared" si="1296"/>
        <v>0</v>
      </c>
      <c r="T9088" s="7">
        <f t="shared" si="1297"/>
        <v>0</v>
      </c>
      <c r="U9088" s="121" t="str">
        <f t="shared" si="1298"/>
        <v>0</v>
      </c>
      <c r="V9088" s="10">
        <f t="shared" si="1299"/>
        <v>0</v>
      </c>
      <c r="W9088" s="10">
        <f t="shared" si="1300"/>
        <v>0</v>
      </c>
      <c r="X9088" s="11">
        <f t="shared" si="1301"/>
        <v>0</v>
      </c>
      <c r="Y9088" s="11">
        <f t="shared" si="1302"/>
        <v>0</v>
      </c>
      <c r="Z9088" s="12" t="str">
        <f t="shared" si="1303"/>
        <v>Torque/Speed Control 1</v>
      </c>
    </row>
    <row r="9089" spans="18:26" x14ac:dyDescent="0.3">
      <c r="R9089" s="6">
        <f t="shared" si="1295"/>
        <v>0</v>
      </c>
      <c r="S9089" s="6">
        <f t="shared" si="1296"/>
        <v>0</v>
      </c>
      <c r="T9089" s="7">
        <f t="shared" si="1297"/>
        <v>0</v>
      </c>
      <c r="U9089" s="121" t="str">
        <f t="shared" si="1298"/>
        <v>0</v>
      </c>
      <c r="V9089" s="10">
        <f t="shared" si="1299"/>
        <v>0</v>
      </c>
      <c r="W9089" s="10">
        <f t="shared" si="1300"/>
        <v>0</v>
      </c>
      <c r="X9089" s="11">
        <f t="shared" si="1301"/>
        <v>0</v>
      </c>
      <c r="Y9089" s="11">
        <f t="shared" si="1302"/>
        <v>0</v>
      </c>
      <c r="Z9089" s="12" t="str">
        <f t="shared" si="1303"/>
        <v>Torque/Speed Control 1</v>
      </c>
    </row>
    <row r="9090" spans="18:26" x14ac:dyDescent="0.3">
      <c r="R9090" s="6">
        <f t="shared" si="1295"/>
        <v>0</v>
      </c>
      <c r="S9090" s="6">
        <f t="shared" si="1296"/>
        <v>0</v>
      </c>
      <c r="T9090" s="7">
        <f t="shared" si="1297"/>
        <v>0</v>
      </c>
      <c r="U9090" s="121" t="str">
        <f t="shared" si="1298"/>
        <v>0</v>
      </c>
      <c r="V9090" s="10">
        <f t="shared" si="1299"/>
        <v>0</v>
      </c>
      <c r="W9090" s="10">
        <f t="shared" si="1300"/>
        <v>0</v>
      </c>
      <c r="X9090" s="11">
        <f t="shared" si="1301"/>
        <v>0</v>
      </c>
      <c r="Y9090" s="11">
        <f t="shared" si="1302"/>
        <v>0</v>
      </c>
      <c r="Z9090" s="12" t="str">
        <f t="shared" si="1303"/>
        <v>Torque/Speed Control 1</v>
      </c>
    </row>
    <row r="9091" spans="18:26" x14ac:dyDescent="0.3">
      <c r="R9091" s="6">
        <f t="shared" si="1295"/>
        <v>0</v>
      </c>
      <c r="S9091" s="6">
        <f t="shared" si="1296"/>
        <v>0</v>
      </c>
      <c r="T9091" s="7">
        <f t="shared" si="1297"/>
        <v>0</v>
      </c>
      <c r="U9091" s="121" t="str">
        <f t="shared" si="1298"/>
        <v>0</v>
      </c>
      <c r="V9091" s="10">
        <f t="shared" si="1299"/>
        <v>0</v>
      </c>
      <c r="W9091" s="10">
        <f t="shared" si="1300"/>
        <v>0</v>
      </c>
      <c r="X9091" s="11">
        <f t="shared" si="1301"/>
        <v>0</v>
      </c>
      <c r="Y9091" s="11">
        <f t="shared" si="1302"/>
        <v>0</v>
      </c>
      <c r="Z9091" s="12" t="str">
        <f t="shared" si="1303"/>
        <v>Torque/Speed Control 1</v>
      </c>
    </row>
    <row r="9092" spans="18:26" x14ac:dyDescent="0.3">
      <c r="R9092" s="6">
        <f t="shared" si="1295"/>
        <v>0</v>
      </c>
      <c r="S9092" s="6">
        <f t="shared" si="1296"/>
        <v>0</v>
      </c>
      <c r="T9092" s="7">
        <f t="shared" si="1297"/>
        <v>0</v>
      </c>
      <c r="U9092" s="121" t="str">
        <f t="shared" si="1298"/>
        <v>0</v>
      </c>
      <c r="V9092" s="10">
        <f t="shared" si="1299"/>
        <v>0</v>
      </c>
      <c r="W9092" s="10">
        <f t="shared" si="1300"/>
        <v>0</v>
      </c>
      <c r="X9092" s="11">
        <f t="shared" si="1301"/>
        <v>0</v>
      </c>
      <c r="Y9092" s="11">
        <f t="shared" si="1302"/>
        <v>0</v>
      </c>
      <c r="Z9092" s="12" t="str">
        <f t="shared" si="1303"/>
        <v>Torque/Speed Control 1</v>
      </c>
    </row>
    <row r="9093" spans="18:26" x14ac:dyDescent="0.3">
      <c r="R9093" s="6">
        <f t="shared" si="1295"/>
        <v>0</v>
      </c>
      <c r="S9093" s="6">
        <f t="shared" si="1296"/>
        <v>0</v>
      </c>
      <c r="T9093" s="7">
        <f t="shared" si="1297"/>
        <v>0</v>
      </c>
      <c r="U9093" s="121" t="str">
        <f t="shared" si="1298"/>
        <v>0</v>
      </c>
      <c r="V9093" s="10">
        <f t="shared" si="1299"/>
        <v>0</v>
      </c>
      <c r="W9093" s="10">
        <f t="shared" si="1300"/>
        <v>0</v>
      </c>
      <c r="X9093" s="11">
        <f t="shared" si="1301"/>
        <v>0</v>
      </c>
      <c r="Y9093" s="11">
        <f t="shared" si="1302"/>
        <v>0</v>
      </c>
      <c r="Z9093" s="12" t="str">
        <f t="shared" si="1303"/>
        <v>Torque/Speed Control 1</v>
      </c>
    </row>
    <row r="9094" spans="18:26" x14ac:dyDescent="0.3">
      <c r="R9094" s="6">
        <f t="shared" si="1295"/>
        <v>0</v>
      </c>
      <c r="S9094" s="6">
        <f t="shared" si="1296"/>
        <v>0</v>
      </c>
      <c r="T9094" s="7">
        <f t="shared" si="1297"/>
        <v>0</v>
      </c>
      <c r="U9094" s="121" t="str">
        <f t="shared" si="1298"/>
        <v>0</v>
      </c>
      <c r="V9094" s="10">
        <f t="shared" si="1299"/>
        <v>0</v>
      </c>
      <c r="W9094" s="10">
        <f t="shared" si="1300"/>
        <v>0</v>
      </c>
      <c r="X9094" s="11">
        <f t="shared" si="1301"/>
        <v>0</v>
      </c>
      <c r="Y9094" s="11">
        <f t="shared" si="1302"/>
        <v>0</v>
      </c>
      <c r="Z9094" s="12" t="str">
        <f t="shared" si="1303"/>
        <v>Torque/Speed Control 1</v>
      </c>
    </row>
    <row r="9095" spans="18:26" x14ac:dyDescent="0.3">
      <c r="R9095" s="6">
        <f t="shared" si="1295"/>
        <v>0</v>
      </c>
      <c r="S9095" s="6">
        <f t="shared" si="1296"/>
        <v>0</v>
      </c>
      <c r="T9095" s="7">
        <f t="shared" si="1297"/>
        <v>0</v>
      </c>
      <c r="U9095" s="121" t="str">
        <f t="shared" si="1298"/>
        <v>0</v>
      </c>
      <c r="V9095" s="10">
        <f t="shared" si="1299"/>
        <v>0</v>
      </c>
      <c r="W9095" s="10">
        <f t="shared" si="1300"/>
        <v>0</v>
      </c>
      <c r="X9095" s="11">
        <f t="shared" si="1301"/>
        <v>0</v>
      </c>
      <c r="Y9095" s="11">
        <f t="shared" si="1302"/>
        <v>0</v>
      </c>
      <c r="Z9095" s="12" t="str">
        <f t="shared" si="1303"/>
        <v>Torque/Speed Control 1</v>
      </c>
    </row>
    <row r="9096" spans="18:26" x14ac:dyDescent="0.3">
      <c r="R9096" s="6">
        <f t="shared" si="1295"/>
        <v>0</v>
      </c>
      <c r="S9096" s="6">
        <f t="shared" si="1296"/>
        <v>0</v>
      </c>
      <c r="T9096" s="7">
        <f t="shared" si="1297"/>
        <v>0</v>
      </c>
      <c r="U9096" s="121" t="str">
        <f t="shared" si="1298"/>
        <v>0</v>
      </c>
      <c r="V9096" s="10">
        <f t="shared" si="1299"/>
        <v>0</v>
      </c>
      <c r="W9096" s="10">
        <f t="shared" si="1300"/>
        <v>0</v>
      </c>
      <c r="X9096" s="11">
        <f t="shared" si="1301"/>
        <v>0</v>
      </c>
      <c r="Y9096" s="11">
        <f t="shared" si="1302"/>
        <v>0</v>
      </c>
      <c r="Z9096" s="12" t="str">
        <f t="shared" si="1303"/>
        <v>Torque/Speed Control 1</v>
      </c>
    </row>
    <row r="9097" spans="18:26" x14ac:dyDescent="0.3">
      <c r="R9097" s="6">
        <f t="shared" si="1295"/>
        <v>0</v>
      </c>
      <c r="S9097" s="6">
        <f t="shared" si="1296"/>
        <v>0</v>
      </c>
      <c r="T9097" s="7">
        <f t="shared" si="1297"/>
        <v>0</v>
      </c>
      <c r="U9097" s="121" t="str">
        <f t="shared" si="1298"/>
        <v>0</v>
      </c>
      <c r="V9097" s="10">
        <f t="shared" si="1299"/>
        <v>0</v>
      </c>
      <c r="W9097" s="10">
        <f t="shared" si="1300"/>
        <v>0</v>
      </c>
      <c r="X9097" s="11">
        <f t="shared" si="1301"/>
        <v>0</v>
      </c>
      <c r="Y9097" s="11">
        <f t="shared" si="1302"/>
        <v>0</v>
      </c>
      <c r="Z9097" s="12" t="str">
        <f t="shared" si="1303"/>
        <v>Torque/Speed Control 1</v>
      </c>
    </row>
    <row r="9098" spans="18:26" x14ac:dyDescent="0.3">
      <c r="R9098" s="6">
        <f t="shared" si="1295"/>
        <v>0</v>
      </c>
      <c r="S9098" s="6">
        <f t="shared" si="1296"/>
        <v>0</v>
      </c>
      <c r="T9098" s="7">
        <f t="shared" si="1297"/>
        <v>0</v>
      </c>
      <c r="U9098" s="121" t="str">
        <f t="shared" si="1298"/>
        <v>0</v>
      </c>
      <c r="V9098" s="10">
        <f t="shared" si="1299"/>
        <v>0</v>
      </c>
      <c r="W9098" s="10">
        <f t="shared" si="1300"/>
        <v>0</v>
      </c>
      <c r="X9098" s="11">
        <f t="shared" si="1301"/>
        <v>0</v>
      </c>
      <c r="Y9098" s="11">
        <f t="shared" si="1302"/>
        <v>0</v>
      </c>
      <c r="Z9098" s="12" t="str">
        <f t="shared" si="1303"/>
        <v>Torque/Speed Control 1</v>
      </c>
    </row>
    <row r="9099" spans="18:26" x14ac:dyDescent="0.3">
      <c r="R9099" s="6">
        <f t="shared" si="1295"/>
        <v>0</v>
      </c>
      <c r="S9099" s="6">
        <f t="shared" si="1296"/>
        <v>0</v>
      </c>
      <c r="T9099" s="7">
        <f t="shared" si="1297"/>
        <v>0</v>
      </c>
      <c r="U9099" s="121" t="str">
        <f t="shared" si="1298"/>
        <v>0</v>
      </c>
      <c r="V9099" s="10">
        <f t="shared" si="1299"/>
        <v>0</v>
      </c>
      <c r="W9099" s="10">
        <f t="shared" si="1300"/>
        <v>0</v>
      </c>
      <c r="X9099" s="11">
        <f t="shared" si="1301"/>
        <v>0</v>
      </c>
      <c r="Y9099" s="11">
        <f t="shared" si="1302"/>
        <v>0</v>
      </c>
      <c r="Z9099" s="12" t="str">
        <f t="shared" si="1303"/>
        <v>Torque/Speed Control 1</v>
      </c>
    </row>
    <row r="9100" spans="18:26" x14ac:dyDescent="0.3">
      <c r="R9100" s="6">
        <f t="shared" si="1295"/>
        <v>0</v>
      </c>
      <c r="S9100" s="6">
        <f t="shared" si="1296"/>
        <v>0</v>
      </c>
      <c r="T9100" s="7">
        <f t="shared" si="1297"/>
        <v>0</v>
      </c>
      <c r="U9100" s="121" t="str">
        <f t="shared" si="1298"/>
        <v>0</v>
      </c>
      <c r="V9100" s="10">
        <f t="shared" si="1299"/>
        <v>0</v>
      </c>
      <c r="W9100" s="10">
        <f t="shared" si="1300"/>
        <v>0</v>
      </c>
      <c r="X9100" s="11">
        <f t="shared" si="1301"/>
        <v>0</v>
      </c>
      <c r="Y9100" s="11">
        <f t="shared" si="1302"/>
        <v>0</v>
      </c>
      <c r="Z9100" s="12" t="str">
        <f t="shared" si="1303"/>
        <v>Torque/Speed Control 1</v>
      </c>
    </row>
    <row r="9101" spans="18:26" x14ac:dyDescent="0.3">
      <c r="R9101" s="6">
        <f t="shared" si="1295"/>
        <v>0</v>
      </c>
      <c r="S9101" s="6">
        <f t="shared" si="1296"/>
        <v>0</v>
      </c>
      <c r="T9101" s="7">
        <f t="shared" si="1297"/>
        <v>0</v>
      </c>
      <c r="U9101" s="121" t="str">
        <f t="shared" si="1298"/>
        <v>0</v>
      </c>
      <c r="V9101" s="10">
        <f t="shared" si="1299"/>
        <v>0</v>
      </c>
      <c r="W9101" s="10">
        <f t="shared" si="1300"/>
        <v>0</v>
      </c>
      <c r="X9101" s="11">
        <f t="shared" si="1301"/>
        <v>0</v>
      </c>
      <c r="Y9101" s="11">
        <f t="shared" si="1302"/>
        <v>0</v>
      </c>
      <c r="Z9101" s="12" t="str">
        <f t="shared" si="1303"/>
        <v>Torque/Speed Control 1</v>
      </c>
    </row>
    <row r="9102" spans="18:26" x14ac:dyDescent="0.3">
      <c r="R9102" s="6">
        <f t="shared" si="1295"/>
        <v>0</v>
      </c>
      <c r="S9102" s="6">
        <f t="shared" si="1296"/>
        <v>0</v>
      </c>
      <c r="T9102" s="7">
        <f t="shared" si="1297"/>
        <v>0</v>
      </c>
      <c r="U9102" s="121" t="str">
        <f t="shared" si="1298"/>
        <v>0</v>
      </c>
      <c r="V9102" s="10">
        <f t="shared" si="1299"/>
        <v>0</v>
      </c>
      <c r="W9102" s="10">
        <f t="shared" si="1300"/>
        <v>0</v>
      </c>
      <c r="X9102" s="11">
        <f t="shared" si="1301"/>
        <v>0</v>
      </c>
      <c r="Y9102" s="11">
        <f t="shared" si="1302"/>
        <v>0</v>
      </c>
      <c r="Z9102" s="12" t="str">
        <f t="shared" si="1303"/>
        <v>Torque/Speed Control 1</v>
      </c>
    </row>
    <row r="9103" spans="18:26" x14ac:dyDescent="0.3">
      <c r="R9103" s="6">
        <f t="shared" si="1295"/>
        <v>0</v>
      </c>
      <c r="S9103" s="6">
        <f t="shared" si="1296"/>
        <v>0</v>
      </c>
      <c r="T9103" s="7">
        <f t="shared" si="1297"/>
        <v>0</v>
      </c>
      <c r="U9103" s="121" t="str">
        <f t="shared" si="1298"/>
        <v>0</v>
      </c>
      <c r="V9103" s="10">
        <f t="shared" si="1299"/>
        <v>0</v>
      </c>
      <c r="W9103" s="10">
        <f t="shared" si="1300"/>
        <v>0</v>
      </c>
      <c r="X9103" s="11">
        <f t="shared" si="1301"/>
        <v>0</v>
      </c>
      <c r="Y9103" s="11">
        <f t="shared" si="1302"/>
        <v>0</v>
      </c>
      <c r="Z9103" s="12" t="str">
        <f t="shared" si="1303"/>
        <v>Torque/Speed Control 1</v>
      </c>
    </row>
    <row r="9104" spans="18:26" x14ac:dyDescent="0.3">
      <c r="R9104" s="6">
        <f t="shared" si="1295"/>
        <v>0</v>
      </c>
      <c r="S9104" s="6">
        <f t="shared" si="1296"/>
        <v>0</v>
      </c>
      <c r="T9104" s="7">
        <f t="shared" si="1297"/>
        <v>0</v>
      </c>
      <c r="U9104" s="121" t="str">
        <f t="shared" si="1298"/>
        <v>0</v>
      </c>
      <c r="V9104" s="10">
        <f t="shared" si="1299"/>
        <v>0</v>
      </c>
      <c r="W9104" s="10">
        <f t="shared" si="1300"/>
        <v>0</v>
      </c>
      <c r="X9104" s="11">
        <f t="shared" si="1301"/>
        <v>0</v>
      </c>
      <c r="Y9104" s="11">
        <f t="shared" si="1302"/>
        <v>0</v>
      </c>
      <c r="Z9104" s="12" t="str">
        <f t="shared" si="1303"/>
        <v>Torque/Speed Control 1</v>
      </c>
    </row>
    <row r="9105" spans="18:26" x14ac:dyDescent="0.3">
      <c r="R9105" s="6">
        <f t="shared" si="1295"/>
        <v>0</v>
      </c>
      <c r="S9105" s="6">
        <f t="shared" si="1296"/>
        <v>0</v>
      </c>
      <c r="T9105" s="7">
        <f t="shared" si="1297"/>
        <v>0</v>
      </c>
      <c r="U9105" s="121" t="str">
        <f t="shared" si="1298"/>
        <v>0</v>
      </c>
      <c r="V9105" s="10">
        <f t="shared" si="1299"/>
        <v>0</v>
      </c>
      <c r="W9105" s="10">
        <f t="shared" si="1300"/>
        <v>0</v>
      </c>
      <c r="X9105" s="11">
        <f t="shared" si="1301"/>
        <v>0</v>
      </c>
      <c r="Y9105" s="11">
        <f t="shared" si="1302"/>
        <v>0</v>
      </c>
      <c r="Z9105" s="12" t="str">
        <f t="shared" si="1303"/>
        <v>Torque/Speed Control 1</v>
      </c>
    </row>
    <row r="9106" spans="18:26" x14ac:dyDescent="0.3">
      <c r="R9106" s="6">
        <f t="shared" si="1295"/>
        <v>0</v>
      </c>
      <c r="S9106" s="6">
        <f t="shared" si="1296"/>
        <v>0</v>
      </c>
      <c r="T9106" s="7">
        <f t="shared" si="1297"/>
        <v>0</v>
      </c>
      <c r="U9106" s="121" t="str">
        <f t="shared" si="1298"/>
        <v>0</v>
      </c>
      <c r="V9106" s="10">
        <f t="shared" si="1299"/>
        <v>0</v>
      </c>
      <c r="W9106" s="10">
        <f t="shared" si="1300"/>
        <v>0</v>
      </c>
      <c r="X9106" s="11">
        <f t="shared" si="1301"/>
        <v>0</v>
      </c>
      <c r="Y9106" s="11">
        <f t="shared" si="1302"/>
        <v>0</v>
      </c>
      <c r="Z9106" s="12" t="str">
        <f t="shared" si="1303"/>
        <v>Torque/Speed Control 1</v>
      </c>
    </row>
    <row r="9107" spans="18:26" x14ac:dyDescent="0.3">
      <c r="R9107" s="6">
        <f t="shared" si="1295"/>
        <v>0</v>
      </c>
      <c r="S9107" s="6">
        <f t="shared" si="1296"/>
        <v>0</v>
      </c>
      <c r="T9107" s="7">
        <f t="shared" si="1297"/>
        <v>0</v>
      </c>
      <c r="U9107" s="121" t="str">
        <f t="shared" si="1298"/>
        <v>0</v>
      </c>
      <c r="V9107" s="10">
        <f t="shared" si="1299"/>
        <v>0</v>
      </c>
      <c r="W9107" s="10">
        <f t="shared" si="1300"/>
        <v>0</v>
      </c>
      <c r="X9107" s="11">
        <f t="shared" si="1301"/>
        <v>0</v>
      </c>
      <c r="Y9107" s="11">
        <f t="shared" si="1302"/>
        <v>0</v>
      </c>
      <c r="Z9107" s="12" t="str">
        <f t="shared" si="1303"/>
        <v>Torque/Speed Control 1</v>
      </c>
    </row>
    <row r="9108" spans="18:26" x14ac:dyDescent="0.3">
      <c r="R9108" s="6">
        <f t="shared" si="1295"/>
        <v>0</v>
      </c>
      <c r="S9108" s="6">
        <f t="shared" si="1296"/>
        <v>0</v>
      </c>
      <c r="T9108" s="7">
        <f t="shared" si="1297"/>
        <v>0</v>
      </c>
      <c r="U9108" s="121" t="str">
        <f t="shared" si="1298"/>
        <v>0</v>
      </c>
      <c r="V9108" s="10">
        <f t="shared" si="1299"/>
        <v>0</v>
      </c>
      <c r="W9108" s="10">
        <f t="shared" si="1300"/>
        <v>0</v>
      </c>
      <c r="X9108" s="11">
        <f t="shared" si="1301"/>
        <v>0</v>
      </c>
      <c r="Y9108" s="11">
        <f t="shared" si="1302"/>
        <v>0</v>
      </c>
      <c r="Z9108" s="12" t="str">
        <f t="shared" si="1303"/>
        <v>Torque/Speed Control 1</v>
      </c>
    </row>
    <row r="9109" spans="18:26" x14ac:dyDescent="0.3">
      <c r="R9109" s="6">
        <f t="shared" si="1295"/>
        <v>0</v>
      </c>
      <c r="S9109" s="6">
        <f t="shared" si="1296"/>
        <v>0</v>
      </c>
      <c r="T9109" s="7">
        <f t="shared" si="1297"/>
        <v>0</v>
      </c>
      <c r="U9109" s="121" t="str">
        <f t="shared" si="1298"/>
        <v>0</v>
      </c>
      <c r="V9109" s="10">
        <f t="shared" si="1299"/>
        <v>0</v>
      </c>
      <c r="W9109" s="10">
        <f t="shared" si="1300"/>
        <v>0</v>
      </c>
      <c r="X9109" s="11">
        <f t="shared" si="1301"/>
        <v>0</v>
      </c>
      <c r="Y9109" s="11">
        <f t="shared" si="1302"/>
        <v>0</v>
      </c>
      <c r="Z9109" s="12" t="str">
        <f t="shared" si="1303"/>
        <v>Torque/Speed Control 1</v>
      </c>
    </row>
    <row r="9110" spans="18:26" x14ac:dyDescent="0.3">
      <c r="R9110" s="6">
        <f t="shared" si="1295"/>
        <v>0</v>
      </c>
      <c r="S9110" s="6">
        <f t="shared" si="1296"/>
        <v>0</v>
      </c>
      <c r="T9110" s="7">
        <f t="shared" si="1297"/>
        <v>0</v>
      </c>
      <c r="U9110" s="121" t="str">
        <f t="shared" si="1298"/>
        <v>0</v>
      </c>
      <c r="V9110" s="10">
        <f t="shared" si="1299"/>
        <v>0</v>
      </c>
      <c r="W9110" s="10">
        <f t="shared" si="1300"/>
        <v>0</v>
      </c>
      <c r="X9110" s="11">
        <f t="shared" si="1301"/>
        <v>0</v>
      </c>
      <c r="Y9110" s="11">
        <f t="shared" si="1302"/>
        <v>0</v>
      </c>
      <c r="Z9110" s="12" t="str">
        <f t="shared" si="1303"/>
        <v>Torque/Speed Control 1</v>
      </c>
    </row>
    <row r="9111" spans="18:26" x14ac:dyDescent="0.3">
      <c r="R9111" s="6">
        <f t="shared" si="1295"/>
        <v>0</v>
      </c>
      <c r="S9111" s="6">
        <f t="shared" si="1296"/>
        <v>0</v>
      </c>
      <c r="T9111" s="7">
        <f t="shared" si="1297"/>
        <v>0</v>
      </c>
      <c r="U9111" s="121" t="str">
        <f t="shared" si="1298"/>
        <v>0</v>
      </c>
      <c r="V9111" s="10">
        <f t="shared" si="1299"/>
        <v>0</v>
      </c>
      <c r="W9111" s="10">
        <f t="shared" si="1300"/>
        <v>0</v>
      </c>
      <c r="X9111" s="11">
        <f t="shared" si="1301"/>
        <v>0</v>
      </c>
      <c r="Y9111" s="11">
        <f t="shared" si="1302"/>
        <v>0</v>
      </c>
      <c r="Z9111" s="12" t="str">
        <f t="shared" si="1303"/>
        <v>Torque/Speed Control 1</v>
      </c>
    </row>
    <row r="9112" spans="18:26" x14ac:dyDescent="0.3">
      <c r="R9112" s="6">
        <f t="shared" si="1295"/>
        <v>0</v>
      </c>
      <c r="S9112" s="6">
        <f t="shared" si="1296"/>
        <v>0</v>
      </c>
      <c r="T9112" s="7">
        <f t="shared" si="1297"/>
        <v>0</v>
      </c>
      <c r="U9112" s="121" t="str">
        <f t="shared" si="1298"/>
        <v>0</v>
      </c>
      <c r="V9112" s="10">
        <f t="shared" si="1299"/>
        <v>0</v>
      </c>
      <c r="W9112" s="10">
        <f t="shared" si="1300"/>
        <v>0</v>
      </c>
      <c r="X9112" s="11">
        <f t="shared" si="1301"/>
        <v>0</v>
      </c>
      <c r="Y9112" s="11">
        <f t="shared" si="1302"/>
        <v>0</v>
      </c>
      <c r="Z9112" s="12" t="str">
        <f t="shared" si="1303"/>
        <v>Torque/Speed Control 1</v>
      </c>
    </row>
    <row r="9113" spans="18:26" x14ac:dyDescent="0.3">
      <c r="R9113" s="6">
        <f t="shared" si="1295"/>
        <v>0</v>
      </c>
      <c r="S9113" s="6">
        <f t="shared" si="1296"/>
        <v>0</v>
      </c>
      <c r="T9113" s="7">
        <f t="shared" si="1297"/>
        <v>0</v>
      </c>
      <c r="U9113" s="121" t="str">
        <f t="shared" si="1298"/>
        <v>0</v>
      </c>
      <c r="V9113" s="10">
        <f t="shared" si="1299"/>
        <v>0</v>
      </c>
      <c r="W9113" s="10">
        <f t="shared" si="1300"/>
        <v>0</v>
      </c>
      <c r="X9113" s="11">
        <f t="shared" si="1301"/>
        <v>0</v>
      </c>
      <c r="Y9113" s="11">
        <f t="shared" si="1302"/>
        <v>0</v>
      </c>
      <c r="Z9113" s="12" t="str">
        <f t="shared" si="1303"/>
        <v>Torque/Speed Control 1</v>
      </c>
    </row>
    <row r="9114" spans="18:26" x14ac:dyDescent="0.3">
      <c r="R9114" s="6">
        <f t="shared" si="1295"/>
        <v>0</v>
      </c>
      <c r="S9114" s="6">
        <f t="shared" si="1296"/>
        <v>0</v>
      </c>
      <c r="T9114" s="7">
        <f t="shared" si="1297"/>
        <v>0</v>
      </c>
      <c r="U9114" s="121" t="str">
        <f t="shared" si="1298"/>
        <v>0</v>
      </c>
      <c r="V9114" s="10">
        <f t="shared" si="1299"/>
        <v>0</v>
      </c>
      <c r="W9114" s="10">
        <f t="shared" si="1300"/>
        <v>0</v>
      </c>
      <c r="X9114" s="11">
        <f t="shared" si="1301"/>
        <v>0</v>
      </c>
      <c r="Y9114" s="11">
        <f t="shared" si="1302"/>
        <v>0</v>
      </c>
      <c r="Z9114" s="12" t="str">
        <f t="shared" si="1303"/>
        <v>Torque/Speed Control 1</v>
      </c>
    </row>
    <row r="9115" spans="18:26" x14ac:dyDescent="0.3">
      <c r="R9115" s="6">
        <f t="shared" si="1295"/>
        <v>0</v>
      </c>
      <c r="S9115" s="6">
        <f t="shared" si="1296"/>
        <v>0</v>
      </c>
      <c r="T9115" s="7">
        <f t="shared" si="1297"/>
        <v>0</v>
      </c>
      <c r="U9115" s="121" t="str">
        <f t="shared" si="1298"/>
        <v>0</v>
      </c>
      <c r="V9115" s="10">
        <f t="shared" si="1299"/>
        <v>0</v>
      </c>
      <c r="W9115" s="10">
        <f t="shared" si="1300"/>
        <v>0</v>
      </c>
      <c r="X9115" s="11">
        <f t="shared" si="1301"/>
        <v>0</v>
      </c>
      <c r="Y9115" s="11">
        <f t="shared" si="1302"/>
        <v>0</v>
      </c>
      <c r="Z9115" s="12" t="str">
        <f t="shared" si="1303"/>
        <v>Torque/Speed Control 1</v>
      </c>
    </row>
    <row r="9116" spans="18:26" x14ac:dyDescent="0.3">
      <c r="R9116" s="6">
        <f t="shared" si="1295"/>
        <v>0</v>
      </c>
      <c r="S9116" s="6">
        <f t="shared" si="1296"/>
        <v>0</v>
      </c>
      <c r="T9116" s="7">
        <f t="shared" si="1297"/>
        <v>0</v>
      </c>
      <c r="U9116" s="121" t="str">
        <f t="shared" si="1298"/>
        <v>0</v>
      </c>
      <c r="V9116" s="10">
        <f t="shared" si="1299"/>
        <v>0</v>
      </c>
      <c r="W9116" s="10">
        <f t="shared" si="1300"/>
        <v>0</v>
      </c>
      <c r="X9116" s="11">
        <f t="shared" si="1301"/>
        <v>0</v>
      </c>
      <c r="Y9116" s="11">
        <f t="shared" si="1302"/>
        <v>0</v>
      </c>
      <c r="Z9116" s="12" t="str">
        <f t="shared" si="1303"/>
        <v>Torque/Speed Control 1</v>
      </c>
    </row>
    <row r="9117" spans="18:26" x14ac:dyDescent="0.3">
      <c r="R9117" s="6">
        <f t="shared" si="1295"/>
        <v>0</v>
      </c>
      <c r="S9117" s="6">
        <f t="shared" si="1296"/>
        <v>0</v>
      </c>
      <c r="T9117" s="7">
        <f t="shared" si="1297"/>
        <v>0</v>
      </c>
      <c r="U9117" s="121" t="str">
        <f t="shared" si="1298"/>
        <v>0</v>
      </c>
      <c r="V9117" s="10">
        <f t="shared" si="1299"/>
        <v>0</v>
      </c>
      <c r="W9117" s="10">
        <f t="shared" si="1300"/>
        <v>0</v>
      </c>
      <c r="X9117" s="11">
        <f t="shared" si="1301"/>
        <v>0</v>
      </c>
      <c r="Y9117" s="11">
        <f t="shared" si="1302"/>
        <v>0</v>
      </c>
      <c r="Z9117" s="12" t="str">
        <f t="shared" si="1303"/>
        <v>Torque/Speed Control 1</v>
      </c>
    </row>
    <row r="9118" spans="18:26" x14ac:dyDescent="0.3">
      <c r="R9118" s="6">
        <f t="shared" si="1295"/>
        <v>0</v>
      </c>
      <c r="S9118" s="6">
        <f t="shared" si="1296"/>
        <v>0</v>
      </c>
      <c r="T9118" s="7">
        <f t="shared" si="1297"/>
        <v>0</v>
      </c>
      <c r="U9118" s="121" t="str">
        <f t="shared" si="1298"/>
        <v>0</v>
      </c>
      <c r="V9118" s="10">
        <f t="shared" si="1299"/>
        <v>0</v>
      </c>
      <c r="W9118" s="10">
        <f t="shared" si="1300"/>
        <v>0</v>
      </c>
      <c r="X9118" s="11">
        <f t="shared" si="1301"/>
        <v>0</v>
      </c>
      <c r="Y9118" s="11">
        <f t="shared" si="1302"/>
        <v>0</v>
      </c>
      <c r="Z9118" s="12" t="str">
        <f t="shared" si="1303"/>
        <v>Torque/Speed Control 1</v>
      </c>
    </row>
    <row r="9119" spans="18:26" x14ac:dyDescent="0.3">
      <c r="R9119" s="6">
        <f t="shared" si="1295"/>
        <v>0</v>
      </c>
      <c r="S9119" s="6">
        <f t="shared" si="1296"/>
        <v>0</v>
      </c>
      <c r="T9119" s="7">
        <f t="shared" si="1297"/>
        <v>0</v>
      </c>
      <c r="U9119" s="121" t="str">
        <f t="shared" si="1298"/>
        <v>0</v>
      </c>
      <c r="V9119" s="10">
        <f t="shared" si="1299"/>
        <v>0</v>
      </c>
      <c r="W9119" s="10">
        <f t="shared" si="1300"/>
        <v>0</v>
      </c>
      <c r="X9119" s="11">
        <f t="shared" si="1301"/>
        <v>0</v>
      </c>
      <c r="Y9119" s="11">
        <f t="shared" si="1302"/>
        <v>0</v>
      </c>
      <c r="Z9119" s="12" t="str">
        <f t="shared" si="1303"/>
        <v>Torque/Speed Control 1</v>
      </c>
    </row>
    <row r="9120" spans="18:26" x14ac:dyDescent="0.3">
      <c r="R9120" s="6">
        <f t="shared" si="1295"/>
        <v>0</v>
      </c>
      <c r="S9120" s="6">
        <f t="shared" si="1296"/>
        <v>0</v>
      </c>
      <c r="T9120" s="7">
        <f t="shared" si="1297"/>
        <v>0</v>
      </c>
      <c r="U9120" s="121" t="str">
        <f t="shared" si="1298"/>
        <v>0</v>
      </c>
      <c r="V9120" s="10">
        <f t="shared" si="1299"/>
        <v>0</v>
      </c>
      <c r="W9120" s="10">
        <f t="shared" si="1300"/>
        <v>0</v>
      </c>
      <c r="X9120" s="11">
        <f t="shared" si="1301"/>
        <v>0</v>
      </c>
      <c r="Y9120" s="11">
        <f t="shared" si="1302"/>
        <v>0</v>
      </c>
      <c r="Z9120" s="12" t="str">
        <f t="shared" si="1303"/>
        <v>Torque/Speed Control 1</v>
      </c>
    </row>
    <row r="9121" spans="18:26" x14ac:dyDescent="0.3">
      <c r="R9121" s="6">
        <f t="shared" si="1295"/>
        <v>0</v>
      </c>
      <c r="S9121" s="6">
        <f t="shared" si="1296"/>
        <v>0</v>
      </c>
      <c r="T9121" s="7">
        <f t="shared" si="1297"/>
        <v>0</v>
      </c>
      <c r="U9121" s="121" t="str">
        <f t="shared" si="1298"/>
        <v>0</v>
      </c>
      <c r="V9121" s="10">
        <f t="shared" si="1299"/>
        <v>0</v>
      </c>
      <c r="W9121" s="10">
        <f t="shared" si="1300"/>
        <v>0</v>
      </c>
      <c r="X9121" s="11">
        <f t="shared" si="1301"/>
        <v>0</v>
      </c>
      <c r="Y9121" s="11">
        <f t="shared" si="1302"/>
        <v>0</v>
      </c>
      <c r="Z9121" s="12" t="str">
        <f t="shared" si="1303"/>
        <v>Torque/Speed Control 1</v>
      </c>
    </row>
    <row r="9122" spans="18:26" x14ac:dyDescent="0.3">
      <c r="R9122" s="6">
        <f t="shared" si="1295"/>
        <v>0</v>
      </c>
      <c r="S9122" s="6">
        <f t="shared" si="1296"/>
        <v>0</v>
      </c>
      <c r="T9122" s="7">
        <f t="shared" si="1297"/>
        <v>0</v>
      </c>
      <c r="U9122" s="121" t="str">
        <f t="shared" si="1298"/>
        <v>0</v>
      </c>
      <c r="V9122" s="10">
        <f t="shared" si="1299"/>
        <v>0</v>
      </c>
      <c r="W9122" s="10">
        <f t="shared" si="1300"/>
        <v>0</v>
      </c>
      <c r="X9122" s="11">
        <f t="shared" si="1301"/>
        <v>0</v>
      </c>
      <c r="Y9122" s="11">
        <f t="shared" si="1302"/>
        <v>0</v>
      </c>
      <c r="Z9122" s="12" t="str">
        <f t="shared" si="1303"/>
        <v>Torque/Speed Control 1</v>
      </c>
    </row>
    <row r="9123" spans="18:26" x14ac:dyDescent="0.3">
      <c r="R9123" s="6">
        <f t="shared" si="1295"/>
        <v>0</v>
      </c>
      <c r="S9123" s="6">
        <f t="shared" si="1296"/>
        <v>0</v>
      </c>
      <c r="T9123" s="7">
        <f t="shared" si="1297"/>
        <v>0</v>
      </c>
      <c r="U9123" s="121" t="str">
        <f t="shared" si="1298"/>
        <v>0</v>
      </c>
      <c r="V9123" s="10">
        <f t="shared" si="1299"/>
        <v>0</v>
      </c>
      <c r="W9123" s="10">
        <f t="shared" si="1300"/>
        <v>0</v>
      </c>
      <c r="X9123" s="11">
        <f t="shared" si="1301"/>
        <v>0</v>
      </c>
      <c r="Y9123" s="11">
        <f t="shared" si="1302"/>
        <v>0</v>
      </c>
      <c r="Z9123" s="12" t="str">
        <f t="shared" si="1303"/>
        <v>Torque/Speed Control 1</v>
      </c>
    </row>
    <row r="9124" spans="18:26" x14ac:dyDescent="0.3">
      <c r="R9124" s="6">
        <f t="shared" si="1295"/>
        <v>0</v>
      </c>
      <c r="S9124" s="6">
        <f t="shared" si="1296"/>
        <v>0</v>
      </c>
      <c r="T9124" s="7">
        <f t="shared" si="1297"/>
        <v>0</v>
      </c>
      <c r="U9124" s="121" t="str">
        <f t="shared" si="1298"/>
        <v>0</v>
      </c>
      <c r="V9124" s="10">
        <f t="shared" si="1299"/>
        <v>0</v>
      </c>
      <c r="W9124" s="10">
        <f t="shared" si="1300"/>
        <v>0</v>
      </c>
      <c r="X9124" s="11">
        <f t="shared" si="1301"/>
        <v>0</v>
      </c>
      <c r="Y9124" s="11">
        <f t="shared" si="1302"/>
        <v>0</v>
      </c>
      <c r="Z9124" s="12" t="str">
        <f t="shared" si="1303"/>
        <v>Torque/Speed Control 1</v>
      </c>
    </row>
    <row r="9125" spans="18:26" x14ac:dyDescent="0.3">
      <c r="R9125" s="6">
        <f t="shared" si="1295"/>
        <v>0</v>
      </c>
      <c r="S9125" s="6">
        <f t="shared" si="1296"/>
        <v>0</v>
      </c>
      <c r="T9125" s="7">
        <f t="shared" si="1297"/>
        <v>0</v>
      </c>
      <c r="U9125" s="121" t="str">
        <f t="shared" si="1298"/>
        <v>0</v>
      </c>
      <c r="V9125" s="10">
        <f t="shared" si="1299"/>
        <v>0</v>
      </c>
      <c r="W9125" s="10">
        <f t="shared" si="1300"/>
        <v>0</v>
      </c>
      <c r="X9125" s="11">
        <f t="shared" si="1301"/>
        <v>0</v>
      </c>
      <c r="Y9125" s="11">
        <f t="shared" si="1302"/>
        <v>0</v>
      </c>
      <c r="Z9125" s="12" t="str">
        <f t="shared" si="1303"/>
        <v>Torque/Speed Control 1</v>
      </c>
    </row>
    <row r="9126" spans="18:26" x14ac:dyDescent="0.3">
      <c r="R9126" s="6">
        <f t="shared" si="1295"/>
        <v>0</v>
      </c>
      <c r="S9126" s="6">
        <f t="shared" si="1296"/>
        <v>0</v>
      </c>
      <c r="T9126" s="7">
        <f t="shared" si="1297"/>
        <v>0</v>
      </c>
      <c r="U9126" s="121" t="str">
        <f t="shared" si="1298"/>
        <v>0</v>
      </c>
      <c r="V9126" s="10">
        <f t="shared" si="1299"/>
        <v>0</v>
      </c>
      <c r="W9126" s="10">
        <f t="shared" si="1300"/>
        <v>0</v>
      </c>
      <c r="X9126" s="11">
        <f t="shared" si="1301"/>
        <v>0</v>
      </c>
      <c r="Y9126" s="11">
        <f t="shared" si="1302"/>
        <v>0</v>
      </c>
      <c r="Z9126" s="12" t="str">
        <f t="shared" si="1303"/>
        <v>Torque/Speed Control 1</v>
      </c>
    </row>
    <row r="9127" spans="18:26" x14ac:dyDescent="0.3">
      <c r="R9127" s="6">
        <f t="shared" si="1295"/>
        <v>0</v>
      </c>
      <c r="S9127" s="6">
        <f t="shared" si="1296"/>
        <v>0</v>
      </c>
      <c r="T9127" s="7">
        <f t="shared" si="1297"/>
        <v>0</v>
      </c>
      <c r="U9127" s="121" t="str">
        <f t="shared" si="1298"/>
        <v>0</v>
      </c>
      <c r="V9127" s="10">
        <f t="shared" si="1299"/>
        <v>0</v>
      </c>
      <c r="W9127" s="10">
        <f t="shared" si="1300"/>
        <v>0</v>
      </c>
      <c r="X9127" s="11">
        <f t="shared" si="1301"/>
        <v>0</v>
      </c>
      <c r="Y9127" s="11">
        <f t="shared" si="1302"/>
        <v>0</v>
      </c>
      <c r="Z9127" s="12" t="str">
        <f t="shared" si="1303"/>
        <v>Torque/Speed Control 1</v>
      </c>
    </row>
    <row r="9128" spans="18:26" x14ac:dyDescent="0.3">
      <c r="R9128" s="6">
        <f t="shared" si="1295"/>
        <v>0</v>
      </c>
      <c r="S9128" s="6">
        <f t="shared" si="1296"/>
        <v>0</v>
      </c>
      <c r="T9128" s="7">
        <f t="shared" si="1297"/>
        <v>0</v>
      </c>
      <c r="U9128" s="121" t="str">
        <f t="shared" si="1298"/>
        <v>0</v>
      </c>
      <c r="V9128" s="10">
        <f t="shared" si="1299"/>
        <v>0</v>
      </c>
      <c r="W9128" s="10">
        <f t="shared" si="1300"/>
        <v>0</v>
      </c>
      <c r="X9128" s="11">
        <f t="shared" si="1301"/>
        <v>0</v>
      </c>
      <c r="Y9128" s="11">
        <f t="shared" si="1302"/>
        <v>0</v>
      </c>
      <c r="Z9128" s="12" t="str">
        <f t="shared" si="1303"/>
        <v>Torque/Speed Control 1</v>
      </c>
    </row>
    <row r="9129" spans="18:26" x14ac:dyDescent="0.3">
      <c r="R9129" s="6">
        <f t="shared" si="1295"/>
        <v>0</v>
      </c>
      <c r="S9129" s="6">
        <f t="shared" si="1296"/>
        <v>0</v>
      </c>
      <c r="T9129" s="7">
        <f t="shared" si="1297"/>
        <v>0</v>
      </c>
      <c r="U9129" s="121" t="str">
        <f t="shared" si="1298"/>
        <v>0</v>
      </c>
      <c r="V9129" s="10">
        <f t="shared" si="1299"/>
        <v>0</v>
      </c>
      <c r="W9129" s="10">
        <f t="shared" si="1300"/>
        <v>0</v>
      </c>
      <c r="X9129" s="11">
        <f t="shared" si="1301"/>
        <v>0</v>
      </c>
      <c r="Y9129" s="11">
        <f t="shared" si="1302"/>
        <v>0</v>
      </c>
      <c r="Z9129" s="12" t="str">
        <f t="shared" si="1303"/>
        <v>Torque/Speed Control 1</v>
      </c>
    </row>
    <row r="9130" spans="18:26" x14ac:dyDescent="0.3">
      <c r="R9130" s="6">
        <f t="shared" si="1295"/>
        <v>0</v>
      </c>
      <c r="S9130" s="6">
        <f t="shared" si="1296"/>
        <v>0</v>
      </c>
      <c r="T9130" s="7">
        <f t="shared" si="1297"/>
        <v>0</v>
      </c>
      <c r="U9130" s="121" t="str">
        <f t="shared" si="1298"/>
        <v>0</v>
      </c>
      <c r="V9130" s="10">
        <f t="shared" si="1299"/>
        <v>0</v>
      </c>
      <c r="W9130" s="10">
        <f t="shared" si="1300"/>
        <v>0</v>
      </c>
      <c r="X9130" s="11">
        <f t="shared" si="1301"/>
        <v>0</v>
      </c>
      <c r="Y9130" s="11">
        <f t="shared" si="1302"/>
        <v>0</v>
      </c>
      <c r="Z9130" s="12" t="str">
        <f t="shared" si="1303"/>
        <v>Torque/Speed Control 1</v>
      </c>
    </row>
    <row r="9131" spans="18:26" x14ac:dyDescent="0.3">
      <c r="R9131" s="6">
        <f t="shared" si="1295"/>
        <v>0</v>
      </c>
      <c r="S9131" s="6">
        <f t="shared" si="1296"/>
        <v>0</v>
      </c>
      <c r="T9131" s="7">
        <f t="shared" si="1297"/>
        <v>0</v>
      </c>
      <c r="U9131" s="121" t="str">
        <f t="shared" si="1298"/>
        <v>0</v>
      </c>
      <c r="V9131" s="10">
        <f t="shared" si="1299"/>
        <v>0</v>
      </c>
      <c r="W9131" s="10">
        <f t="shared" si="1300"/>
        <v>0</v>
      </c>
      <c r="X9131" s="11">
        <f t="shared" si="1301"/>
        <v>0</v>
      </c>
      <c r="Y9131" s="11">
        <f t="shared" si="1302"/>
        <v>0</v>
      </c>
      <c r="Z9131" s="12" t="str">
        <f t="shared" si="1303"/>
        <v>Torque/Speed Control 1</v>
      </c>
    </row>
    <row r="9132" spans="18:26" x14ac:dyDescent="0.3">
      <c r="R9132" s="6">
        <f t="shared" si="1295"/>
        <v>0</v>
      </c>
      <c r="S9132" s="6">
        <f t="shared" si="1296"/>
        <v>0</v>
      </c>
      <c r="T9132" s="7">
        <f t="shared" si="1297"/>
        <v>0</v>
      </c>
      <c r="U9132" s="121" t="str">
        <f t="shared" si="1298"/>
        <v>0</v>
      </c>
      <c r="V9132" s="10">
        <f t="shared" si="1299"/>
        <v>0</v>
      </c>
      <c r="W9132" s="10">
        <f t="shared" si="1300"/>
        <v>0</v>
      </c>
      <c r="X9132" s="11">
        <f t="shared" si="1301"/>
        <v>0</v>
      </c>
      <c r="Y9132" s="11">
        <f t="shared" si="1302"/>
        <v>0</v>
      </c>
      <c r="Z9132" s="12" t="str">
        <f t="shared" si="1303"/>
        <v>Torque/Speed Control 1</v>
      </c>
    </row>
    <row r="9133" spans="18:26" x14ac:dyDescent="0.3">
      <c r="R9133" s="6">
        <f t="shared" si="1295"/>
        <v>0</v>
      </c>
      <c r="S9133" s="6">
        <f t="shared" si="1296"/>
        <v>0</v>
      </c>
      <c r="T9133" s="7">
        <f t="shared" si="1297"/>
        <v>0</v>
      </c>
      <c r="U9133" s="121" t="str">
        <f t="shared" si="1298"/>
        <v>0</v>
      </c>
      <c r="V9133" s="10">
        <f t="shared" si="1299"/>
        <v>0</v>
      </c>
      <c r="W9133" s="10">
        <f t="shared" si="1300"/>
        <v>0</v>
      </c>
      <c r="X9133" s="11">
        <f t="shared" si="1301"/>
        <v>0</v>
      </c>
      <c r="Y9133" s="11">
        <f t="shared" si="1302"/>
        <v>0</v>
      </c>
      <c r="Z9133" s="12" t="str">
        <f t="shared" si="1303"/>
        <v>Torque/Speed Control 1</v>
      </c>
    </row>
    <row r="9134" spans="18:26" x14ac:dyDescent="0.3">
      <c r="R9134" s="6">
        <f t="shared" si="1295"/>
        <v>0</v>
      </c>
      <c r="S9134" s="6">
        <f t="shared" si="1296"/>
        <v>0</v>
      </c>
      <c r="T9134" s="7">
        <f t="shared" si="1297"/>
        <v>0</v>
      </c>
      <c r="U9134" s="121" t="str">
        <f t="shared" si="1298"/>
        <v>0</v>
      </c>
      <c r="V9134" s="10">
        <f t="shared" si="1299"/>
        <v>0</v>
      </c>
      <c r="W9134" s="10">
        <f t="shared" si="1300"/>
        <v>0</v>
      </c>
      <c r="X9134" s="11">
        <f t="shared" si="1301"/>
        <v>0</v>
      </c>
      <c r="Y9134" s="11">
        <f t="shared" si="1302"/>
        <v>0</v>
      </c>
      <c r="Z9134" s="12" t="str">
        <f t="shared" si="1303"/>
        <v>Torque/Speed Control 1</v>
      </c>
    </row>
    <row r="9135" spans="18:26" x14ac:dyDescent="0.3">
      <c r="R9135" s="6">
        <f t="shared" si="1295"/>
        <v>0</v>
      </c>
      <c r="S9135" s="6">
        <f t="shared" si="1296"/>
        <v>0</v>
      </c>
      <c r="T9135" s="7">
        <f t="shared" si="1297"/>
        <v>0</v>
      </c>
      <c r="U9135" s="121" t="str">
        <f t="shared" si="1298"/>
        <v>0</v>
      </c>
      <c r="V9135" s="10">
        <f t="shared" si="1299"/>
        <v>0</v>
      </c>
      <c r="W9135" s="10">
        <f t="shared" si="1300"/>
        <v>0</v>
      </c>
      <c r="X9135" s="11">
        <f t="shared" si="1301"/>
        <v>0</v>
      </c>
      <c r="Y9135" s="11">
        <f t="shared" si="1302"/>
        <v>0</v>
      </c>
      <c r="Z9135" s="12" t="str">
        <f t="shared" si="1303"/>
        <v>Torque/Speed Control 1</v>
      </c>
    </row>
    <row r="9136" spans="18:26" x14ac:dyDescent="0.3">
      <c r="R9136" s="6">
        <f t="shared" si="1295"/>
        <v>0</v>
      </c>
      <c r="S9136" s="6">
        <f t="shared" si="1296"/>
        <v>0</v>
      </c>
      <c r="T9136" s="7">
        <f t="shared" si="1297"/>
        <v>0</v>
      </c>
      <c r="U9136" s="121" t="str">
        <f t="shared" si="1298"/>
        <v>0</v>
      </c>
      <c r="V9136" s="10">
        <f t="shared" si="1299"/>
        <v>0</v>
      </c>
      <c r="W9136" s="10">
        <f t="shared" si="1300"/>
        <v>0</v>
      </c>
      <c r="X9136" s="11">
        <f t="shared" si="1301"/>
        <v>0</v>
      </c>
      <c r="Y9136" s="11">
        <f t="shared" si="1302"/>
        <v>0</v>
      </c>
      <c r="Z9136" s="12" t="str">
        <f t="shared" si="1303"/>
        <v>Torque/Speed Control 1</v>
      </c>
    </row>
    <row r="9137" spans="18:26" x14ac:dyDescent="0.3">
      <c r="R9137" s="6">
        <f t="shared" si="1295"/>
        <v>0</v>
      </c>
      <c r="S9137" s="6">
        <f t="shared" si="1296"/>
        <v>0</v>
      </c>
      <c r="T9137" s="7">
        <f t="shared" si="1297"/>
        <v>0</v>
      </c>
      <c r="U9137" s="121" t="str">
        <f t="shared" si="1298"/>
        <v>0</v>
      </c>
      <c r="V9137" s="10">
        <f t="shared" si="1299"/>
        <v>0</v>
      </c>
      <c r="W9137" s="10">
        <f t="shared" si="1300"/>
        <v>0</v>
      </c>
      <c r="X9137" s="11">
        <f t="shared" si="1301"/>
        <v>0</v>
      </c>
      <c r="Y9137" s="11">
        <f t="shared" si="1302"/>
        <v>0</v>
      </c>
      <c r="Z9137" s="12" t="str">
        <f t="shared" si="1303"/>
        <v>Torque/Speed Control 1</v>
      </c>
    </row>
    <row r="9138" spans="18:26" x14ac:dyDescent="0.3">
      <c r="R9138" s="6">
        <f t="shared" si="1295"/>
        <v>0</v>
      </c>
      <c r="S9138" s="6">
        <f t="shared" si="1296"/>
        <v>0</v>
      </c>
      <c r="T9138" s="7">
        <f t="shared" si="1297"/>
        <v>0</v>
      </c>
      <c r="U9138" s="121" t="str">
        <f t="shared" si="1298"/>
        <v>0</v>
      </c>
      <c r="V9138" s="10">
        <f t="shared" si="1299"/>
        <v>0</v>
      </c>
      <c r="W9138" s="10">
        <f t="shared" si="1300"/>
        <v>0</v>
      </c>
      <c r="X9138" s="11">
        <f t="shared" si="1301"/>
        <v>0</v>
      </c>
      <c r="Y9138" s="11">
        <f t="shared" si="1302"/>
        <v>0</v>
      </c>
      <c r="Z9138" s="12" t="str">
        <f t="shared" si="1303"/>
        <v>Torque/Speed Control 1</v>
      </c>
    </row>
    <row r="9139" spans="18:26" x14ac:dyDescent="0.3">
      <c r="R9139" s="6">
        <f t="shared" si="1295"/>
        <v>0</v>
      </c>
      <c r="S9139" s="6">
        <f t="shared" si="1296"/>
        <v>0</v>
      </c>
      <c r="T9139" s="7">
        <f t="shared" si="1297"/>
        <v>0</v>
      </c>
      <c r="U9139" s="121" t="str">
        <f t="shared" si="1298"/>
        <v>0</v>
      </c>
      <c r="V9139" s="10">
        <f t="shared" si="1299"/>
        <v>0</v>
      </c>
      <c r="W9139" s="10">
        <f t="shared" si="1300"/>
        <v>0</v>
      </c>
      <c r="X9139" s="11">
        <f t="shared" si="1301"/>
        <v>0</v>
      </c>
      <c r="Y9139" s="11">
        <f t="shared" si="1302"/>
        <v>0</v>
      </c>
      <c r="Z9139" s="12" t="str">
        <f t="shared" si="1303"/>
        <v>Torque/Speed Control 1</v>
      </c>
    </row>
    <row r="9140" spans="18:26" x14ac:dyDescent="0.3">
      <c r="R9140" s="6">
        <f t="shared" si="1295"/>
        <v>0</v>
      </c>
      <c r="S9140" s="6">
        <f t="shared" si="1296"/>
        <v>0</v>
      </c>
      <c r="T9140" s="7">
        <f t="shared" si="1297"/>
        <v>0</v>
      </c>
      <c r="U9140" s="121" t="str">
        <f t="shared" si="1298"/>
        <v>0</v>
      </c>
      <c r="V9140" s="10">
        <f t="shared" si="1299"/>
        <v>0</v>
      </c>
      <c r="W9140" s="10">
        <f t="shared" si="1300"/>
        <v>0</v>
      </c>
      <c r="X9140" s="11">
        <f t="shared" si="1301"/>
        <v>0</v>
      </c>
      <c r="Y9140" s="11">
        <f t="shared" si="1302"/>
        <v>0</v>
      </c>
      <c r="Z9140" s="12" t="str">
        <f t="shared" si="1303"/>
        <v>Torque/Speed Control 1</v>
      </c>
    </row>
    <row r="9141" spans="18:26" x14ac:dyDescent="0.3">
      <c r="R9141" s="6">
        <f t="shared" si="1295"/>
        <v>0</v>
      </c>
      <c r="S9141" s="6">
        <f t="shared" si="1296"/>
        <v>0</v>
      </c>
      <c r="T9141" s="7">
        <f t="shared" si="1297"/>
        <v>0</v>
      </c>
      <c r="U9141" s="121" t="str">
        <f t="shared" si="1298"/>
        <v>0</v>
      </c>
      <c r="V9141" s="10">
        <f t="shared" si="1299"/>
        <v>0</v>
      </c>
      <c r="W9141" s="10">
        <f t="shared" si="1300"/>
        <v>0</v>
      </c>
      <c r="X9141" s="11">
        <f t="shared" si="1301"/>
        <v>0</v>
      </c>
      <c r="Y9141" s="11">
        <f t="shared" si="1302"/>
        <v>0</v>
      </c>
      <c r="Z9141" s="12" t="str">
        <f t="shared" si="1303"/>
        <v>Torque/Speed Control 1</v>
      </c>
    </row>
    <row r="9142" spans="18:26" x14ac:dyDescent="0.3">
      <c r="R9142" s="6">
        <f t="shared" si="1295"/>
        <v>0</v>
      </c>
      <c r="S9142" s="6">
        <f t="shared" si="1296"/>
        <v>0</v>
      </c>
      <c r="T9142" s="7">
        <f t="shared" si="1297"/>
        <v>0</v>
      </c>
      <c r="U9142" s="121" t="str">
        <f t="shared" si="1298"/>
        <v>0</v>
      </c>
      <c r="V9142" s="10">
        <f t="shared" si="1299"/>
        <v>0</v>
      </c>
      <c r="W9142" s="10">
        <f t="shared" si="1300"/>
        <v>0</v>
      </c>
      <c r="X9142" s="11">
        <f t="shared" si="1301"/>
        <v>0</v>
      </c>
      <c r="Y9142" s="11">
        <f t="shared" si="1302"/>
        <v>0</v>
      </c>
      <c r="Z9142" s="12" t="str">
        <f t="shared" si="1303"/>
        <v>Torque/Speed Control 1</v>
      </c>
    </row>
    <row r="9143" spans="18:26" x14ac:dyDescent="0.3">
      <c r="R9143" s="6">
        <f t="shared" si="1295"/>
        <v>0</v>
      </c>
      <c r="S9143" s="6">
        <f t="shared" si="1296"/>
        <v>0</v>
      </c>
      <c r="T9143" s="7">
        <f t="shared" si="1297"/>
        <v>0</v>
      </c>
      <c r="U9143" s="121" t="str">
        <f t="shared" si="1298"/>
        <v>0</v>
      </c>
      <c r="V9143" s="10">
        <f t="shared" si="1299"/>
        <v>0</v>
      </c>
      <c r="W9143" s="10">
        <f t="shared" si="1300"/>
        <v>0</v>
      </c>
      <c r="X9143" s="11">
        <f t="shared" si="1301"/>
        <v>0</v>
      </c>
      <c r="Y9143" s="11">
        <f t="shared" si="1302"/>
        <v>0</v>
      </c>
      <c r="Z9143" s="12" t="str">
        <f t="shared" si="1303"/>
        <v>Torque/Speed Control 1</v>
      </c>
    </row>
    <row r="9144" spans="18:26" x14ac:dyDescent="0.3">
      <c r="R9144" s="6">
        <f t="shared" si="1295"/>
        <v>0</v>
      </c>
      <c r="S9144" s="6">
        <f t="shared" si="1296"/>
        <v>0</v>
      </c>
      <c r="T9144" s="7">
        <f t="shared" si="1297"/>
        <v>0</v>
      </c>
      <c r="U9144" s="121" t="str">
        <f t="shared" si="1298"/>
        <v>0</v>
      </c>
      <c r="V9144" s="10">
        <f t="shared" si="1299"/>
        <v>0</v>
      </c>
      <c r="W9144" s="10">
        <f t="shared" si="1300"/>
        <v>0</v>
      </c>
      <c r="X9144" s="11">
        <f t="shared" si="1301"/>
        <v>0</v>
      </c>
      <c r="Y9144" s="11">
        <f t="shared" si="1302"/>
        <v>0</v>
      </c>
      <c r="Z9144" s="12" t="str">
        <f t="shared" si="1303"/>
        <v>Torque/Speed Control 1</v>
      </c>
    </row>
    <row r="9145" spans="18:26" x14ac:dyDescent="0.3">
      <c r="R9145" s="6">
        <f t="shared" si="1295"/>
        <v>0</v>
      </c>
      <c r="S9145" s="6">
        <f t="shared" si="1296"/>
        <v>0</v>
      </c>
      <c r="T9145" s="7">
        <f t="shared" si="1297"/>
        <v>0</v>
      </c>
      <c r="U9145" s="121" t="str">
        <f t="shared" si="1298"/>
        <v>0</v>
      </c>
      <c r="V9145" s="10">
        <f t="shared" si="1299"/>
        <v>0</v>
      </c>
      <c r="W9145" s="10">
        <f t="shared" si="1300"/>
        <v>0</v>
      </c>
      <c r="X9145" s="11">
        <f t="shared" si="1301"/>
        <v>0</v>
      </c>
      <c r="Y9145" s="11">
        <f t="shared" si="1302"/>
        <v>0</v>
      </c>
      <c r="Z9145" s="12" t="str">
        <f t="shared" si="1303"/>
        <v>Torque/Speed Control 1</v>
      </c>
    </row>
    <row r="9146" spans="18:26" x14ac:dyDescent="0.3">
      <c r="R9146" s="6">
        <f t="shared" si="1295"/>
        <v>0</v>
      </c>
      <c r="S9146" s="6">
        <f t="shared" si="1296"/>
        <v>0</v>
      </c>
      <c r="T9146" s="7">
        <f t="shared" si="1297"/>
        <v>0</v>
      </c>
      <c r="U9146" s="121" t="str">
        <f t="shared" si="1298"/>
        <v>0</v>
      </c>
      <c r="V9146" s="10">
        <f t="shared" si="1299"/>
        <v>0</v>
      </c>
      <c r="W9146" s="10">
        <f t="shared" si="1300"/>
        <v>0</v>
      </c>
      <c r="X9146" s="11">
        <f t="shared" si="1301"/>
        <v>0</v>
      </c>
      <c r="Y9146" s="11">
        <f t="shared" si="1302"/>
        <v>0</v>
      </c>
      <c r="Z9146" s="12" t="str">
        <f t="shared" si="1303"/>
        <v>Torque/Speed Control 1</v>
      </c>
    </row>
    <row r="9147" spans="18:26" x14ac:dyDescent="0.3">
      <c r="R9147" s="6">
        <f t="shared" si="1295"/>
        <v>0</v>
      </c>
      <c r="S9147" s="6">
        <f t="shared" si="1296"/>
        <v>0</v>
      </c>
      <c r="T9147" s="7">
        <f t="shared" si="1297"/>
        <v>0</v>
      </c>
      <c r="U9147" s="121" t="str">
        <f t="shared" si="1298"/>
        <v>0</v>
      </c>
      <c r="V9147" s="10">
        <f t="shared" si="1299"/>
        <v>0</v>
      </c>
      <c r="W9147" s="10">
        <f t="shared" si="1300"/>
        <v>0</v>
      </c>
      <c r="X9147" s="11">
        <f t="shared" si="1301"/>
        <v>0</v>
      </c>
      <c r="Y9147" s="11">
        <f t="shared" si="1302"/>
        <v>0</v>
      </c>
      <c r="Z9147" s="12" t="str">
        <f t="shared" si="1303"/>
        <v>Torque/Speed Control 1</v>
      </c>
    </row>
    <row r="9148" spans="18:26" x14ac:dyDescent="0.3">
      <c r="R9148" s="6">
        <f t="shared" si="1295"/>
        <v>0</v>
      </c>
      <c r="S9148" s="6">
        <f t="shared" si="1296"/>
        <v>0</v>
      </c>
      <c r="T9148" s="7">
        <f t="shared" si="1297"/>
        <v>0</v>
      </c>
      <c r="U9148" s="121" t="str">
        <f t="shared" si="1298"/>
        <v>0</v>
      </c>
      <c r="V9148" s="10">
        <f t="shared" si="1299"/>
        <v>0</v>
      </c>
      <c r="W9148" s="10">
        <f t="shared" si="1300"/>
        <v>0</v>
      </c>
      <c r="X9148" s="11">
        <f t="shared" si="1301"/>
        <v>0</v>
      </c>
      <c r="Y9148" s="11">
        <f t="shared" si="1302"/>
        <v>0</v>
      </c>
      <c r="Z9148" s="12" t="str">
        <f t="shared" si="1303"/>
        <v>Torque/Speed Control 1</v>
      </c>
    </row>
    <row r="9149" spans="18:26" x14ac:dyDescent="0.3">
      <c r="R9149" s="6">
        <f t="shared" ref="R9149:R9212" si="1304">_xlfn.BITRSHIFT(_xlfn.BITAND(HEX2DEC(H9149),HEX2DEC("1C000000")),26)</f>
        <v>0</v>
      </c>
      <c r="S9149" s="6">
        <f t="shared" ref="S9149:S9212" si="1305">_xlfn.BITRSHIFT(_xlfn.BITAND(HEX2DEC(H9149),HEX2DEC("01000000")),24)</f>
        <v>0</v>
      </c>
      <c r="T9149" s="7">
        <f t="shared" ref="T9149:T9212" si="1306">IF(_xlfn.BITRSHIFT(_xlfn.BITAND(HEX2DEC(H9149),HEX2DEC("0FF0000")),16)&lt;240,_xlfn.BITRSHIFT(_xlfn.BITAND(HEX2DEC(H9149),HEX2DEC("1FF0000")),8),_xlfn.BITRSHIFT(_xlfn.BITAND(HEX2DEC(H9149),HEX2DEC("1FFFF00")),8))</f>
        <v>0</v>
      </c>
      <c r="U9149" s="121" t="str">
        <f t="shared" ref="U9149:U9212" si="1307">DEC2HEX(T9149)</f>
        <v>0</v>
      </c>
      <c r="V9149" s="10">
        <f t="shared" ref="V9149:V9212" si="1308">_xlfn.BITRSHIFT(_xlfn.BITAND(HEX2DEC(H9149),HEX2DEC("0FF0000")),16)</f>
        <v>0</v>
      </c>
      <c r="W9149" s="10">
        <f t="shared" ref="W9149:W9212" si="1309">_xlfn.BITRSHIFT(_xlfn.BITAND(HEX2DEC(H9149),HEX2DEC("FF00")),8)</f>
        <v>0</v>
      </c>
      <c r="X9149" s="11">
        <f t="shared" ref="X9149:X9212" si="1310">_xlfn.BITAND(HEX2DEC(H9149),HEX2DEC("00000FF"))</f>
        <v>0</v>
      </c>
      <c r="Y9149" s="11">
        <f t="shared" ref="Y9149:Y9212" si="1311">IF(_xlfn.BITRSHIFT(_xlfn.BITAND(HEX2DEC(H9149),HEX2DEC("0FF0000")),16)&lt;240,_xlfn.BITRSHIFT(_xlfn.BITAND(HEX2DEC(H9149),HEX2DEC("0FF00")),8),_xlfn.BITRSHIFT(_xlfn.BITAND(HEX2DEC(H9149),HEX2DEC("0FF0000")),16))</f>
        <v>0</v>
      </c>
      <c r="Z9149" s="12" t="str">
        <f t="shared" ref="Z9149:Z9212" si="1312">VLOOKUP(T9149,BO:BP,2,FALSE)</f>
        <v>Torque/Speed Control 1</v>
      </c>
    </row>
    <row r="9150" spans="18:26" x14ac:dyDescent="0.3">
      <c r="R9150" s="6">
        <f t="shared" si="1304"/>
        <v>0</v>
      </c>
      <c r="S9150" s="6">
        <f t="shared" si="1305"/>
        <v>0</v>
      </c>
      <c r="T9150" s="7">
        <f t="shared" si="1306"/>
        <v>0</v>
      </c>
      <c r="U9150" s="121" t="str">
        <f t="shared" si="1307"/>
        <v>0</v>
      </c>
      <c r="V9150" s="10">
        <f t="shared" si="1308"/>
        <v>0</v>
      </c>
      <c r="W9150" s="10">
        <f t="shared" si="1309"/>
        <v>0</v>
      </c>
      <c r="X9150" s="11">
        <f t="shared" si="1310"/>
        <v>0</v>
      </c>
      <c r="Y9150" s="11">
        <f t="shared" si="1311"/>
        <v>0</v>
      </c>
      <c r="Z9150" s="12" t="str">
        <f t="shared" si="1312"/>
        <v>Torque/Speed Control 1</v>
      </c>
    </row>
    <row r="9151" spans="18:26" x14ac:dyDescent="0.3">
      <c r="R9151" s="6">
        <f t="shared" si="1304"/>
        <v>0</v>
      </c>
      <c r="S9151" s="6">
        <f t="shared" si="1305"/>
        <v>0</v>
      </c>
      <c r="T9151" s="7">
        <f t="shared" si="1306"/>
        <v>0</v>
      </c>
      <c r="U9151" s="121" t="str">
        <f t="shared" si="1307"/>
        <v>0</v>
      </c>
      <c r="V9151" s="10">
        <f t="shared" si="1308"/>
        <v>0</v>
      </c>
      <c r="W9151" s="10">
        <f t="shared" si="1309"/>
        <v>0</v>
      </c>
      <c r="X9151" s="11">
        <f t="shared" si="1310"/>
        <v>0</v>
      </c>
      <c r="Y9151" s="11">
        <f t="shared" si="1311"/>
        <v>0</v>
      </c>
      <c r="Z9151" s="12" t="str">
        <f t="shared" si="1312"/>
        <v>Torque/Speed Control 1</v>
      </c>
    </row>
    <row r="9152" spans="18:26" x14ac:dyDescent="0.3">
      <c r="R9152" s="6">
        <f t="shared" si="1304"/>
        <v>0</v>
      </c>
      <c r="S9152" s="6">
        <f t="shared" si="1305"/>
        <v>0</v>
      </c>
      <c r="T9152" s="7">
        <f t="shared" si="1306"/>
        <v>0</v>
      </c>
      <c r="U9152" s="121" t="str">
        <f t="shared" si="1307"/>
        <v>0</v>
      </c>
      <c r="V9152" s="10">
        <f t="shared" si="1308"/>
        <v>0</v>
      </c>
      <c r="W9152" s="10">
        <f t="shared" si="1309"/>
        <v>0</v>
      </c>
      <c r="X9152" s="11">
        <f t="shared" si="1310"/>
        <v>0</v>
      </c>
      <c r="Y9152" s="11">
        <f t="shared" si="1311"/>
        <v>0</v>
      </c>
      <c r="Z9152" s="12" t="str">
        <f t="shared" si="1312"/>
        <v>Torque/Speed Control 1</v>
      </c>
    </row>
    <row r="9153" spans="18:26" x14ac:dyDescent="0.3">
      <c r="R9153" s="6">
        <f t="shared" si="1304"/>
        <v>0</v>
      </c>
      <c r="S9153" s="6">
        <f t="shared" si="1305"/>
        <v>0</v>
      </c>
      <c r="T9153" s="7">
        <f t="shared" si="1306"/>
        <v>0</v>
      </c>
      <c r="U9153" s="121" t="str">
        <f t="shared" si="1307"/>
        <v>0</v>
      </c>
      <c r="V9153" s="10">
        <f t="shared" si="1308"/>
        <v>0</v>
      </c>
      <c r="W9153" s="10">
        <f t="shared" si="1309"/>
        <v>0</v>
      </c>
      <c r="X9153" s="11">
        <f t="shared" si="1310"/>
        <v>0</v>
      </c>
      <c r="Y9153" s="11">
        <f t="shared" si="1311"/>
        <v>0</v>
      </c>
      <c r="Z9153" s="12" t="str">
        <f t="shared" si="1312"/>
        <v>Torque/Speed Control 1</v>
      </c>
    </row>
    <row r="9154" spans="18:26" x14ac:dyDescent="0.3">
      <c r="R9154" s="6">
        <f t="shared" si="1304"/>
        <v>0</v>
      </c>
      <c r="S9154" s="6">
        <f t="shared" si="1305"/>
        <v>0</v>
      </c>
      <c r="T9154" s="7">
        <f t="shared" si="1306"/>
        <v>0</v>
      </c>
      <c r="U9154" s="121" t="str">
        <f t="shared" si="1307"/>
        <v>0</v>
      </c>
      <c r="V9154" s="10">
        <f t="shared" si="1308"/>
        <v>0</v>
      </c>
      <c r="W9154" s="10">
        <f t="shared" si="1309"/>
        <v>0</v>
      </c>
      <c r="X9154" s="11">
        <f t="shared" si="1310"/>
        <v>0</v>
      </c>
      <c r="Y9154" s="11">
        <f t="shared" si="1311"/>
        <v>0</v>
      </c>
      <c r="Z9154" s="12" t="str">
        <f t="shared" si="1312"/>
        <v>Torque/Speed Control 1</v>
      </c>
    </row>
    <row r="9155" spans="18:26" x14ac:dyDescent="0.3">
      <c r="R9155" s="6">
        <f t="shared" si="1304"/>
        <v>0</v>
      </c>
      <c r="S9155" s="6">
        <f t="shared" si="1305"/>
        <v>0</v>
      </c>
      <c r="T9155" s="7">
        <f t="shared" si="1306"/>
        <v>0</v>
      </c>
      <c r="U9155" s="121" t="str">
        <f t="shared" si="1307"/>
        <v>0</v>
      </c>
      <c r="V9155" s="10">
        <f t="shared" si="1308"/>
        <v>0</v>
      </c>
      <c r="W9155" s="10">
        <f t="shared" si="1309"/>
        <v>0</v>
      </c>
      <c r="X9155" s="11">
        <f t="shared" si="1310"/>
        <v>0</v>
      </c>
      <c r="Y9155" s="11">
        <f t="shared" si="1311"/>
        <v>0</v>
      </c>
      <c r="Z9155" s="12" t="str">
        <f t="shared" si="1312"/>
        <v>Torque/Speed Control 1</v>
      </c>
    </row>
    <row r="9156" spans="18:26" x14ac:dyDescent="0.3">
      <c r="R9156" s="6">
        <f t="shared" si="1304"/>
        <v>0</v>
      </c>
      <c r="S9156" s="6">
        <f t="shared" si="1305"/>
        <v>0</v>
      </c>
      <c r="T9156" s="7">
        <f t="shared" si="1306"/>
        <v>0</v>
      </c>
      <c r="U9156" s="121" t="str">
        <f t="shared" si="1307"/>
        <v>0</v>
      </c>
      <c r="V9156" s="10">
        <f t="shared" si="1308"/>
        <v>0</v>
      </c>
      <c r="W9156" s="10">
        <f t="shared" si="1309"/>
        <v>0</v>
      </c>
      <c r="X9156" s="11">
        <f t="shared" si="1310"/>
        <v>0</v>
      </c>
      <c r="Y9156" s="11">
        <f t="shared" si="1311"/>
        <v>0</v>
      </c>
      <c r="Z9156" s="12" t="str">
        <f t="shared" si="1312"/>
        <v>Torque/Speed Control 1</v>
      </c>
    </row>
    <row r="9157" spans="18:26" x14ac:dyDescent="0.3">
      <c r="R9157" s="6">
        <f t="shared" si="1304"/>
        <v>0</v>
      </c>
      <c r="S9157" s="6">
        <f t="shared" si="1305"/>
        <v>0</v>
      </c>
      <c r="T9157" s="7">
        <f t="shared" si="1306"/>
        <v>0</v>
      </c>
      <c r="U9157" s="121" t="str">
        <f t="shared" si="1307"/>
        <v>0</v>
      </c>
      <c r="V9157" s="10">
        <f t="shared" si="1308"/>
        <v>0</v>
      </c>
      <c r="W9157" s="10">
        <f t="shared" si="1309"/>
        <v>0</v>
      </c>
      <c r="X9157" s="11">
        <f t="shared" si="1310"/>
        <v>0</v>
      </c>
      <c r="Y9157" s="11">
        <f t="shared" si="1311"/>
        <v>0</v>
      </c>
      <c r="Z9157" s="12" t="str">
        <f t="shared" si="1312"/>
        <v>Torque/Speed Control 1</v>
      </c>
    </row>
    <row r="9158" spans="18:26" x14ac:dyDescent="0.3">
      <c r="R9158" s="6">
        <f t="shared" si="1304"/>
        <v>0</v>
      </c>
      <c r="S9158" s="6">
        <f t="shared" si="1305"/>
        <v>0</v>
      </c>
      <c r="T9158" s="7">
        <f t="shared" si="1306"/>
        <v>0</v>
      </c>
      <c r="U9158" s="121" t="str">
        <f t="shared" si="1307"/>
        <v>0</v>
      </c>
      <c r="V9158" s="10">
        <f t="shared" si="1308"/>
        <v>0</v>
      </c>
      <c r="W9158" s="10">
        <f t="shared" si="1309"/>
        <v>0</v>
      </c>
      <c r="X9158" s="11">
        <f t="shared" si="1310"/>
        <v>0</v>
      </c>
      <c r="Y9158" s="11">
        <f t="shared" si="1311"/>
        <v>0</v>
      </c>
      <c r="Z9158" s="12" t="str">
        <f t="shared" si="1312"/>
        <v>Torque/Speed Control 1</v>
      </c>
    </row>
    <row r="9159" spans="18:26" x14ac:dyDescent="0.3">
      <c r="R9159" s="6">
        <f t="shared" si="1304"/>
        <v>0</v>
      </c>
      <c r="S9159" s="6">
        <f t="shared" si="1305"/>
        <v>0</v>
      </c>
      <c r="T9159" s="7">
        <f t="shared" si="1306"/>
        <v>0</v>
      </c>
      <c r="U9159" s="121" t="str">
        <f t="shared" si="1307"/>
        <v>0</v>
      </c>
      <c r="V9159" s="10">
        <f t="shared" si="1308"/>
        <v>0</v>
      </c>
      <c r="W9159" s="10">
        <f t="shared" si="1309"/>
        <v>0</v>
      </c>
      <c r="X9159" s="11">
        <f t="shared" si="1310"/>
        <v>0</v>
      </c>
      <c r="Y9159" s="11">
        <f t="shared" si="1311"/>
        <v>0</v>
      </c>
      <c r="Z9159" s="12" t="str">
        <f t="shared" si="1312"/>
        <v>Torque/Speed Control 1</v>
      </c>
    </row>
    <row r="9160" spans="18:26" x14ac:dyDescent="0.3">
      <c r="R9160" s="6">
        <f t="shared" si="1304"/>
        <v>0</v>
      </c>
      <c r="S9160" s="6">
        <f t="shared" si="1305"/>
        <v>0</v>
      </c>
      <c r="T9160" s="7">
        <f t="shared" si="1306"/>
        <v>0</v>
      </c>
      <c r="U9160" s="121" t="str">
        <f t="shared" si="1307"/>
        <v>0</v>
      </c>
      <c r="V9160" s="10">
        <f t="shared" si="1308"/>
        <v>0</v>
      </c>
      <c r="W9160" s="10">
        <f t="shared" si="1309"/>
        <v>0</v>
      </c>
      <c r="X9160" s="11">
        <f t="shared" si="1310"/>
        <v>0</v>
      </c>
      <c r="Y9160" s="11">
        <f t="shared" si="1311"/>
        <v>0</v>
      </c>
      <c r="Z9160" s="12" t="str">
        <f t="shared" si="1312"/>
        <v>Torque/Speed Control 1</v>
      </c>
    </row>
    <row r="9161" spans="18:26" x14ac:dyDescent="0.3">
      <c r="R9161" s="6">
        <f t="shared" si="1304"/>
        <v>0</v>
      </c>
      <c r="S9161" s="6">
        <f t="shared" si="1305"/>
        <v>0</v>
      </c>
      <c r="T9161" s="7">
        <f t="shared" si="1306"/>
        <v>0</v>
      </c>
      <c r="U9161" s="121" t="str">
        <f t="shared" si="1307"/>
        <v>0</v>
      </c>
      <c r="V9161" s="10">
        <f t="shared" si="1308"/>
        <v>0</v>
      </c>
      <c r="W9161" s="10">
        <f t="shared" si="1309"/>
        <v>0</v>
      </c>
      <c r="X9161" s="11">
        <f t="shared" si="1310"/>
        <v>0</v>
      </c>
      <c r="Y9161" s="11">
        <f t="shared" si="1311"/>
        <v>0</v>
      </c>
      <c r="Z9161" s="12" t="str">
        <f t="shared" si="1312"/>
        <v>Torque/Speed Control 1</v>
      </c>
    </row>
    <row r="9162" spans="18:26" x14ac:dyDescent="0.3">
      <c r="R9162" s="6">
        <f t="shared" si="1304"/>
        <v>0</v>
      </c>
      <c r="S9162" s="6">
        <f t="shared" si="1305"/>
        <v>0</v>
      </c>
      <c r="T9162" s="7">
        <f t="shared" si="1306"/>
        <v>0</v>
      </c>
      <c r="U9162" s="121" t="str">
        <f t="shared" si="1307"/>
        <v>0</v>
      </c>
      <c r="V9162" s="10">
        <f t="shared" si="1308"/>
        <v>0</v>
      </c>
      <c r="W9162" s="10">
        <f t="shared" si="1309"/>
        <v>0</v>
      </c>
      <c r="X9162" s="11">
        <f t="shared" si="1310"/>
        <v>0</v>
      </c>
      <c r="Y9162" s="11">
        <f t="shared" si="1311"/>
        <v>0</v>
      </c>
      <c r="Z9162" s="12" t="str">
        <f t="shared" si="1312"/>
        <v>Torque/Speed Control 1</v>
      </c>
    </row>
    <row r="9163" spans="18:26" x14ac:dyDescent="0.3">
      <c r="R9163" s="6">
        <f t="shared" si="1304"/>
        <v>0</v>
      </c>
      <c r="S9163" s="6">
        <f t="shared" si="1305"/>
        <v>0</v>
      </c>
      <c r="T9163" s="7">
        <f t="shared" si="1306"/>
        <v>0</v>
      </c>
      <c r="U9163" s="121" t="str">
        <f t="shared" si="1307"/>
        <v>0</v>
      </c>
      <c r="V9163" s="10">
        <f t="shared" si="1308"/>
        <v>0</v>
      </c>
      <c r="W9163" s="10">
        <f t="shared" si="1309"/>
        <v>0</v>
      </c>
      <c r="X9163" s="11">
        <f t="shared" si="1310"/>
        <v>0</v>
      </c>
      <c r="Y9163" s="11">
        <f t="shared" si="1311"/>
        <v>0</v>
      </c>
      <c r="Z9163" s="12" t="str">
        <f t="shared" si="1312"/>
        <v>Torque/Speed Control 1</v>
      </c>
    </row>
    <row r="9164" spans="18:26" x14ac:dyDescent="0.3">
      <c r="R9164" s="6">
        <f t="shared" si="1304"/>
        <v>0</v>
      </c>
      <c r="S9164" s="6">
        <f t="shared" si="1305"/>
        <v>0</v>
      </c>
      <c r="T9164" s="7">
        <f t="shared" si="1306"/>
        <v>0</v>
      </c>
      <c r="U9164" s="121" t="str">
        <f t="shared" si="1307"/>
        <v>0</v>
      </c>
      <c r="V9164" s="10">
        <f t="shared" si="1308"/>
        <v>0</v>
      </c>
      <c r="W9164" s="10">
        <f t="shared" si="1309"/>
        <v>0</v>
      </c>
      <c r="X9164" s="11">
        <f t="shared" si="1310"/>
        <v>0</v>
      </c>
      <c r="Y9164" s="11">
        <f t="shared" si="1311"/>
        <v>0</v>
      </c>
      <c r="Z9164" s="12" t="str">
        <f t="shared" si="1312"/>
        <v>Torque/Speed Control 1</v>
      </c>
    </row>
    <row r="9165" spans="18:26" x14ac:dyDescent="0.3">
      <c r="R9165" s="6">
        <f t="shared" si="1304"/>
        <v>0</v>
      </c>
      <c r="S9165" s="6">
        <f t="shared" si="1305"/>
        <v>0</v>
      </c>
      <c r="T9165" s="7">
        <f t="shared" si="1306"/>
        <v>0</v>
      </c>
      <c r="U9165" s="121" t="str">
        <f t="shared" si="1307"/>
        <v>0</v>
      </c>
      <c r="V9165" s="10">
        <f t="shared" si="1308"/>
        <v>0</v>
      </c>
      <c r="W9165" s="10">
        <f t="shared" si="1309"/>
        <v>0</v>
      </c>
      <c r="X9165" s="11">
        <f t="shared" si="1310"/>
        <v>0</v>
      </c>
      <c r="Y9165" s="11">
        <f t="shared" si="1311"/>
        <v>0</v>
      </c>
      <c r="Z9165" s="12" t="str">
        <f t="shared" si="1312"/>
        <v>Torque/Speed Control 1</v>
      </c>
    </row>
    <row r="9166" spans="18:26" x14ac:dyDescent="0.3">
      <c r="R9166" s="6">
        <f t="shared" si="1304"/>
        <v>0</v>
      </c>
      <c r="S9166" s="6">
        <f t="shared" si="1305"/>
        <v>0</v>
      </c>
      <c r="T9166" s="7">
        <f t="shared" si="1306"/>
        <v>0</v>
      </c>
      <c r="U9166" s="121" t="str">
        <f t="shared" si="1307"/>
        <v>0</v>
      </c>
      <c r="V9166" s="10">
        <f t="shared" si="1308"/>
        <v>0</v>
      </c>
      <c r="W9166" s="10">
        <f t="shared" si="1309"/>
        <v>0</v>
      </c>
      <c r="X9166" s="11">
        <f t="shared" si="1310"/>
        <v>0</v>
      </c>
      <c r="Y9166" s="11">
        <f t="shared" si="1311"/>
        <v>0</v>
      </c>
      <c r="Z9166" s="12" t="str">
        <f t="shared" si="1312"/>
        <v>Torque/Speed Control 1</v>
      </c>
    </row>
    <row r="9167" spans="18:26" x14ac:dyDescent="0.3">
      <c r="R9167" s="6">
        <f t="shared" si="1304"/>
        <v>0</v>
      </c>
      <c r="S9167" s="6">
        <f t="shared" si="1305"/>
        <v>0</v>
      </c>
      <c r="T9167" s="7">
        <f t="shared" si="1306"/>
        <v>0</v>
      </c>
      <c r="U9167" s="121" t="str">
        <f t="shared" si="1307"/>
        <v>0</v>
      </c>
      <c r="V9167" s="10">
        <f t="shared" si="1308"/>
        <v>0</v>
      </c>
      <c r="W9167" s="10">
        <f t="shared" si="1309"/>
        <v>0</v>
      </c>
      <c r="X9167" s="11">
        <f t="shared" si="1310"/>
        <v>0</v>
      </c>
      <c r="Y9167" s="11">
        <f t="shared" si="1311"/>
        <v>0</v>
      </c>
      <c r="Z9167" s="12" t="str">
        <f t="shared" si="1312"/>
        <v>Torque/Speed Control 1</v>
      </c>
    </row>
    <row r="9168" spans="18:26" x14ac:dyDescent="0.3">
      <c r="R9168" s="6">
        <f t="shared" si="1304"/>
        <v>0</v>
      </c>
      <c r="S9168" s="6">
        <f t="shared" si="1305"/>
        <v>0</v>
      </c>
      <c r="T9168" s="7">
        <f t="shared" si="1306"/>
        <v>0</v>
      </c>
      <c r="U9168" s="121" t="str">
        <f t="shared" si="1307"/>
        <v>0</v>
      </c>
      <c r="V9168" s="10">
        <f t="shared" si="1308"/>
        <v>0</v>
      </c>
      <c r="W9168" s="10">
        <f t="shared" si="1309"/>
        <v>0</v>
      </c>
      <c r="X9168" s="11">
        <f t="shared" si="1310"/>
        <v>0</v>
      </c>
      <c r="Y9168" s="11">
        <f t="shared" si="1311"/>
        <v>0</v>
      </c>
      <c r="Z9168" s="12" t="str">
        <f t="shared" si="1312"/>
        <v>Torque/Speed Control 1</v>
      </c>
    </row>
    <row r="9169" spans="18:26" x14ac:dyDescent="0.3">
      <c r="R9169" s="6">
        <f t="shared" si="1304"/>
        <v>0</v>
      </c>
      <c r="S9169" s="6">
        <f t="shared" si="1305"/>
        <v>0</v>
      </c>
      <c r="T9169" s="7">
        <f t="shared" si="1306"/>
        <v>0</v>
      </c>
      <c r="U9169" s="121" t="str">
        <f t="shared" si="1307"/>
        <v>0</v>
      </c>
      <c r="V9169" s="10">
        <f t="shared" si="1308"/>
        <v>0</v>
      </c>
      <c r="W9169" s="10">
        <f t="shared" si="1309"/>
        <v>0</v>
      </c>
      <c r="X9169" s="11">
        <f t="shared" si="1310"/>
        <v>0</v>
      </c>
      <c r="Y9169" s="11">
        <f t="shared" si="1311"/>
        <v>0</v>
      </c>
      <c r="Z9169" s="12" t="str">
        <f t="shared" si="1312"/>
        <v>Torque/Speed Control 1</v>
      </c>
    </row>
    <row r="9170" spans="18:26" x14ac:dyDescent="0.3">
      <c r="R9170" s="6">
        <f t="shared" si="1304"/>
        <v>0</v>
      </c>
      <c r="S9170" s="6">
        <f t="shared" si="1305"/>
        <v>0</v>
      </c>
      <c r="T9170" s="7">
        <f t="shared" si="1306"/>
        <v>0</v>
      </c>
      <c r="U9170" s="121" t="str">
        <f t="shared" si="1307"/>
        <v>0</v>
      </c>
      <c r="V9170" s="10">
        <f t="shared" si="1308"/>
        <v>0</v>
      </c>
      <c r="W9170" s="10">
        <f t="shared" si="1309"/>
        <v>0</v>
      </c>
      <c r="X9170" s="11">
        <f t="shared" si="1310"/>
        <v>0</v>
      </c>
      <c r="Y9170" s="11">
        <f t="shared" si="1311"/>
        <v>0</v>
      </c>
      <c r="Z9170" s="12" t="str">
        <f t="shared" si="1312"/>
        <v>Torque/Speed Control 1</v>
      </c>
    </row>
    <row r="9171" spans="18:26" x14ac:dyDescent="0.3">
      <c r="R9171" s="6">
        <f t="shared" si="1304"/>
        <v>0</v>
      </c>
      <c r="S9171" s="6">
        <f t="shared" si="1305"/>
        <v>0</v>
      </c>
      <c r="T9171" s="7">
        <f t="shared" si="1306"/>
        <v>0</v>
      </c>
      <c r="U9171" s="121" t="str">
        <f t="shared" si="1307"/>
        <v>0</v>
      </c>
      <c r="V9171" s="10">
        <f t="shared" si="1308"/>
        <v>0</v>
      </c>
      <c r="W9171" s="10">
        <f t="shared" si="1309"/>
        <v>0</v>
      </c>
      <c r="X9171" s="11">
        <f t="shared" si="1310"/>
        <v>0</v>
      </c>
      <c r="Y9171" s="11">
        <f t="shared" si="1311"/>
        <v>0</v>
      </c>
      <c r="Z9171" s="12" t="str">
        <f t="shared" si="1312"/>
        <v>Torque/Speed Control 1</v>
      </c>
    </row>
    <row r="9172" spans="18:26" x14ac:dyDescent="0.3">
      <c r="R9172" s="6">
        <f t="shared" si="1304"/>
        <v>0</v>
      </c>
      <c r="S9172" s="6">
        <f t="shared" si="1305"/>
        <v>0</v>
      </c>
      <c r="T9172" s="7">
        <f t="shared" si="1306"/>
        <v>0</v>
      </c>
      <c r="U9172" s="121" t="str">
        <f t="shared" si="1307"/>
        <v>0</v>
      </c>
      <c r="V9172" s="10">
        <f t="shared" si="1308"/>
        <v>0</v>
      </c>
      <c r="W9172" s="10">
        <f t="shared" si="1309"/>
        <v>0</v>
      </c>
      <c r="X9172" s="11">
        <f t="shared" si="1310"/>
        <v>0</v>
      </c>
      <c r="Y9172" s="11">
        <f t="shared" si="1311"/>
        <v>0</v>
      </c>
      <c r="Z9172" s="12" t="str">
        <f t="shared" si="1312"/>
        <v>Torque/Speed Control 1</v>
      </c>
    </row>
    <row r="9173" spans="18:26" x14ac:dyDescent="0.3">
      <c r="R9173" s="6">
        <f t="shared" si="1304"/>
        <v>0</v>
      </c>
      <c r="S9173" s="6">
        <f t="shared" si="1305"/>
        <v>0</v>
      </c>
      <c r="T9173" s="7">
        <f t="shared" si="1306"/>
        <v>0</v>
      </c>
      <c r="U9173" s="121" t="str">
        <f t="shared" si="1307"/>
        <v>0</v>
      </c>
      <c r="V9173" s="10">
        <f t="shared" si="1308"/>
        <v>0</v>
      </c>
      <c r="W9173" s="10">
        <f t="shared" si="1309"/>
        <v>0</v>
      </c>
      <c r="X9173" s="11">
        <f t="shared" si="1310"/>
        <v>0</v>
      </c>
      <c r="Y9173" s="11">
        <f t="shared" si="1311"/>
        <v>0</v>
      </c>
      <c r="Z9173" s="12" t="str">
        <f t="shared" si="1312"/>
        <v>Torque/Speed Control 1</v>
      </c>
    </row>
    <row r="9174" spans="18:26" x14ac:dyDescent="0.3">
      <c r="R9174" s="6">
        <f t="shared" si="1304"/>
        <v>0</v>
      </c>
      <c r="S9174" s="6">
        <f t="shared" si="1305"/>
        <v>0</v>
      </c>
      <c r="T9174" s="7">
        <f t="shared" si="1306"/>
        <v>0</v>
      </c>
      <c r="U9174" s="121" t="str">
        <f t="shared" si="1307"/>
        <v>0</v>
      </c>
      <c r="V9174" s="10">
        <f t="shared" si="1308"/>
        <v>0</v>
      </c>
      <c r="W9174" s="10">
        <f t="shared" si="1309"/>
        <v>0</v>
      </c>
      <c r="X9174" s="11">
        <f t="shared" si="1310"/>
        <v>0</v>
      </c>
      <c r="Y9174" s="11">
        <f t="shared" si="1311"/>
        <v>0</v>
      </c>
      <c r="Z9174" s="12" t="str">
        <f t="shared" si="1312"/>
        <v>Torque/Speed Control 1</v>
      </c>
    </row>
    <row r="9175" spans="18:26" x14ac:dyDescent="0.3">
      <c r="R9175" s="6">
        <f t="shared" si="1304"/>
        <v>0</v>
      </c>
      <c r="S9175" s="6">
        <f t="shared" si="1305"/>
        <v>0</v>
      </c>
      <c r="T9175" s="7">
        <f t="shared" si="1306"/>
        <v>0</v>
      </c>
      <c r="U9175" s="121" t="str">
        <f t="shared" si="1307"/>
        <v>0</v>
      </c>
      <c r="V9175" s="10">
        <f t="shared" si="1308"/>
        <v>0</v>
      </c>
      <c r="W9175" s="10">
        <f t="shared" si="1309"/>
        <v>0</v>
      </c>
      <c r="X9175" s="11">
        <f t="shared" si="1310"/>
        <v>0</v>
      </c>
      <c r="Y9175" s="11">
        <f t="shared" si="1311"/>
        <v>0</v>
      </c>
      <c r="Z9175" s="12" t="str">
        <f t="shared" si="1312"/>
        <v>Torque/Speed Control 1</v>
      </c>
    </row>
    <row r="9176" spans="18:26" x14ac:dyDescent="0.3">
      <c r="R9176" s="6">
        <f t="shared" si="1304"/>
        <v>0</v>
      </c>
      <c r="S9176" s="6">
        <f t="shared" si="1305"/>
        <v>0</v>
      </c>
      <c r="T9176" s="7">
        <f t="shared" si="1306"/>
        <v>0</v>
      </c>
      <c r="U9176" s="121" t="str">
        <f t="shared" si="1307"/>
        <v>0</v>
      </c>
      <c r="V9176" s="10">
        <f t="shared" si="1308"/>
        <v>0</v>
      </c>
      <c r="W9176" s="10">
        <f t="shared" si="1309"/>
        <v>0</v>
      </c>
      <c r="X9176" s="11">
        <f t="shared" si="1310"/>
        <v>0</v>
      </c>
      <c r="Y9176" s="11">
        <f t="shared" si="1311"/>
        <v>0</v>
      </c>
      <c r="Z9176" s="12" t="str">
        <f t="shared" si="1312"/>
        <v>Torque/Speed Control 1</v>
      </c>
    </row>
    <row r="9177" spans="18:26" x14ac:dyDescent="0.3">
      <c r="R9177" s="6">
        <f t="shared" si="1304"/>
        <v>0</v>
      </c>
      <c r="S9177" s="6">
        <f t="shared" si="1305"/>
        <v>0</v>
      </c>
      <c r="T9177" s="7">
        <f t="shared" si="1306"/>
        <v>0</v>
      </c>
      <c r="U9177" s="121" t="str">
        <f t="shared" si="1307"/>
        <v>0</v>
      </c>
      <c r="V9177" s="10">
        <f t="shared" si="1308"/>
        <v>0</v>
      </c>
      <c r="W9177" s="10">
        <f t="shared" si="1309"/>
        <v>0</v>
      </c>
      <c r="X9177" s="11">
        <f t="shared" si="1310"/>
        <v>0</v>
      </c>
      <c r="Y9177" s="11">
        <f t="shared" si="1311"/>
        <v>0</v>
      </c>
      <c r="Z9177" s="12" t="str">
        <f t="shared" si="1312"/>
        <v>Torque/Speed Control 1</v>
      </c>
    </row>
    <row r="9178" spans="18:26" x14ac:dyDescent="0.3">
      <c r="R9178" s="6">
        <f t="shared" si="1304"/>
        <v>0</v>
      </c>
      <c r="S9178" s="6">
        <f t="shared" si="1305"/>
        <v>0</v>
      </c>
      <c r="T9178" s="7">
        <f t="shared" si="1306"/>
        <v>0</v>
      </c>
      <c r="U9178" s="121" t="str">
        <f t="shared" si="1307"/>
        <v>0</v>
      </c>
      <c r="V9178" s="10">
        <f t="shared" si="1308"/>
        <v>0</v>
      </c>
      <c r="W9178" s="10">
        <f t="shared" si="1309"/>
        <v>0</v>
      </c>
      <c r="X9178" s="11">
        <f t="shared" si="1310"/>
        <v>0</v>
      </c>
      <c r="Y9178" s="11">
        <f t="shared" si="1311"/>
        <v>0</v>
      </c>
      <c r="Z9178" s="12" t="str">
        <f t="shared" si="1312"/>
        <v>Torque/Speed Control 1</v>
      </c>
    </row>
    <row r="9179" spans="18:26" x14ac:dyDescent="0.3">
      <c r="R9179" s="6">
        <f t="shared" si="1304"/>
        <v>0</v>
      </c>
      <c r="S9179" s="6">
        <f t="shared" si="1305"/>
        <v>0</v>
      </c>
      <c r="T9179" s="7">
        <f t="shared" si="1306"/>
        <v>0</v>
      </c>
      <c r="U9179" s="121" t="str">
        <f t="shared" si="1307"/>
        <v>0</v>
      </c>
      <c r="V9179" s="10">
        <f t="shared" si="1308"/>
        <v>0</v>
      </c>
      <c r="W9179" s="10">
        <f t="shared" si="1309"/>
        <v>0</v>
      </c>
      <c r="X9179" s="11">
        <f t="shared" si="1310"/>
        <v>0</v>
      </c>
      <c r="Y9179" s="11">
        <f t="shared" si="1311"/>
        <v>0</v>
      </c>
      <c r="Z9179" s="12" t="str">
        <f t="shared" si="1312"/>
        <v>Torque/Speed Control 1</v>
      </c>
    </row>
    <row r="9180" spans="18:26" x14ac:dyDescent="0.3">
      <c r="R9180" s="6">
        <f t="shared" si="1304"/>
        <v>0</v>
      </c>
      <c r="S9180" s="6">
        <f t="shared" si="1305"/>
        <v>0</v>
      </c>
      <c r="T9180" s="7">
        <f t="shared" si="1306"/>
        <v>0</v>
      </c>
      <c r="U9180" s="121" t="str">
        <f t="shared" si="1307"/>
        <v>0</v>
      </c>
      <c r="V9180" s="10">
        <f t="shared" si="1308"/>
        <v>0</v>
      </c>
      <c r="W9180" s="10">
        <f t="shared" si="1309"/>
        <v>0</v>
      </c>
      <c r="X9180" s="11">
        <f t="shared" si="1310"/>
        <v>0</v>
      </c>
      <c r="Y9180" s="11">
        <f t="shared" si="1311"/>
        <v>0</v>
      </c>
      <c r="Z9180" s="12" t="str">
        <f t="shared" si="1312"/>
        <v>Torque/Speed Control 1</v>
      </c>
    </row>
    <row r="9181" spans="18:26" x14ac:dyDescent="0.3">
      <c r="R9181" s="6">
        <f t="shared" si="1304"/>
        <v>0</v>
      </c>
      <c r="S9181" s="6">
        <f t="shared" si="1305"/>
        <v>0</v>
      </c>
      <c r="T9181" s="7">
        <f t="shared" si="1306"/>
        <v>0</v>
      </c>
      <c r="U9181" s="121" t="str">
        <f t="shared" si="1307"/>
        <v>0</v>
      </c>
      <c r="V9181" s="10">
        <f t="shared" si="1308"/>
        <v>0</v>
      </c>
      <c r="W9181" s="10">
        <f t="shared" si="1309"/>
        <v>0</v>
      </c>
      <c r="X9181" s="11">
        <f t="shared" si="1310"/>
        <v>0</v>
      </c>
      <c r="Y9181" s="11">
        <f t="shared" si="1311"/>
        <v>0</v>
      </c>
      <c r="Z9181" s="12" t="str">
        <f t="shared" si="1312"/>
        <v>Torque/Speed Control 1</v>
      </c>
    </row>
    <row r="9182" spans="18:26" x14ac:dyDescent="0.3">
      <c r="R9182" s="6">
        <f t="shared" si="1304"/>
        <v>0</v>
      </c>
      <c r="S9182" s="6">
        <f t="shared" si="1305"/>
        <v>0</v>
      </c>
      <c r="T9182" s="7">
        <f t="shared" si="1306"/>
        <v>0</v>
      </c>
      <c r="U9182" s="121" t="str">
        <f t="shared" si="1307"/>
        <v>0</v>
      </c>
      <c r="V9182" s="10">
        <f t="shared" si="1308"/>
        <v>0</v>
      </c>
      <c r="W9182" s="10">
        <f t="shared" si="1309"/>
        <v>0</v>
      </c>
      <c r="X9182" s="11">
        <f t="shared" si="1310"/>
        <v>0</v>
      </c>
      <c r="Y9182" s="11">
        <f t="shared" si="1311"/>
        <v>0</v>
      </c>
      <c r="Z9182" s="12" t="str">
        <f t="shared" si="1312"/>
        <v>Torque/Speed Control 1</v>
      </c>
    </row>
    <row r="9183" spans="18:26" x14ac:dyDescent="0.3">
      <c r="R9183" s="6">
        <f t="shared" si="1304"/>
        <v>0</v>
      </c>
      <c r="S9183" s="6">
        <f t="shared" si="1305"/>
        <v>0</v>
      </c>
      <c r="T9183" s="7">
        <f t="shared" si="1306"/>
        <v>0</v>
      </c>
      <c r="U9183" s="121" t="str">
        <f t="shared" si="1307"/>
        <v>0</v>
      </c>
      <c r="V9183" s="10">
        <f t="shared" si="1308"/>
        <v>0</v>
      </c>
      <c r="W9183" s="10">
        <f t="shared" si="1309"/>
        <v>0</v>
      </c>
      <c r="X9183" s="11">
        <f t="shared" si="1310"/>
        <v>0</v>
      </c>
      <c r="Y9183" s="11">
        <f t="shared" si="1311"/>
        <v>0</v>
      </c>
      <c r="Z9183" s="12" t="str">
        <f t="shared" si="1312"/>
        <v>Torque/Speed Control 1</v>
      </c>
    </row>
    <row r="9184" spans="18:26" x14ac:dyDescent="0.3">
      <c r="R9184" s="6">
        <f t="shared" si="1304"/>
        <v>0</v>
      </c>
      <c r="S9184" s="6">
        <f t="shared" si="1305"/>
        <v>0</v>
      </c>
      <c r="T9184" s="7">
        <f t="shared" si="1306"/>
        <v>0</v>
      </c>
      <c r="U9184" s="121" t="str">
        <f t="shared" si="1307"/>
        <v>0</v>
      </c>
      <c r="V9184" s="10">
        <f t="shared" si="1308"/>
        <v>0</v>
      </c>
      <c r="W9184" s="10">
        <f t="shared" si="1309"/>
        <v>0</v>
      </c>
      <c r="X9184" s="11">
        <f t="shared" si="1310"/>
        <v>0</v>
      </c>
      <c r="Y9184" s="11">
        <f t="shared" si="1311"/>
        <v>0</v>
      </c>
      <c r="Z9184" s="12" t="str">
        <f t="shared" si="1312"/>
        <v>Torque/Speed Control 1</v>
      </c>
    </row>
    <row r="9185" spans="18:26" x14ac:dyDescent="0.3">
      <c r="R9185" s="6">
        <f t="shared" si="1304"/>
        <v>0</v>
      </c>
      <c r="S9185" s="6">
        <f t="shared" si="1305"/>
        <v>0</v>
      </c>
      <c r="T9185" s="7">
        <f t="shared" si="1306"/>
        <v>0</v>
      </c>
      <c r="U9185" s="121" t="str">
        <f t="shared" si="1307"/>
        <v>0</v>
      </c>
      <c r="V9185" s="10">
        <f t="shared" si="1308"/>
        <v>0</v>
      </c>
      <c r="W9185" s="10">
        <f t="shared" si="1309"/>
        <v>0</v>
      </c>
      <c r="X9185" s="11">
        <f t="shared" si="1310"/>
        <v>0</v>
      </c>
      <c r="Y9185" s="11">
        <f t="shared" si="1311"/>
        <v>0</v>
      </c>
      <c r="Z9185" s="12" t="str">
        <f t="shared" si="1312"/>
        <v>Torque/Speed Control 1</v>
      </c>
    </row>
    <row r="9186" spans="18:26" x14ac:dyDescent="0.3">
      <c r="R9186" s="6">
        <f t="shared" si="1304"/>
        <v>0</v>
      </c>
      <c r="S9186" s="6">
        <f t="shared" si="1305"/>
        <v>0</v>
      </c>
      <c r="T9186" s="7">
        <f t="shared" si="1306"/>
        <v>0</v>
      </c>
      <c r="U9186" s="121" t="str">
        <f t="shared" si="1307"/>
        <v>0</v>
      </c>
      <c r="V9186" s="10">
        <f t="shared" si="1308"/>
        <v>0</v>
      </c>
      <c r="W9186" s="10">
        <f t="shared" si="1309"/>
        <v>0</v>
      </c>
      <c r="X9186" s="11">
        <f t="shared" si="1310"/>
        <v>0</v>
      </c>
      <c r="Y9186" s="11">
        <f t="shared" si="1311"/>
        <v>0</v>
      </c>
      <c r="Z9186" s="12" t="str">
        <f t="shared" si="1312"/>
        <v>Torque/Speed Control 1</v>
      </c>
    </row>
    <row r="9187" spans="18:26" x14ac:dyDescent="0.3">
      <c r="R9187" s="6">
        <f t="shared" si="1304"/>
        <v>0</v>
      </c>
      <c r="S9187" s="6">
        <f t="shared" si="1305"/>
        <v>0</v>
      </c>
      <c r="T9187" s="7">
        <f t="shared" si="1306"/>
        <v>0</v>
      </c>
      <c r="U9187" s="121" t="str">
        <f t="shared" si="1307"/>
        <v>0</v>
      </c>
      <c r="V9187" s="10">
        <f t="shared" si="1308"/>
        <v>0</v>
      </c>
      <c r="W9187" s="10">
        <f t="shared" si="1309"/>
        <v>0</v>
      </c>
      <c r="X9187" s="11">
        <f t="shared" si="1310"/>
        <v>0</v>
      </c>
      <c r="Y9187" s="11">
        <f t="shared" si="1311"/>
        <v>0</v>
      </c>
      <c r="Z9187" s="12" t="str">
        <f t="shared" si="1312"/>
        <v>Torque/Speed Control 1</v>
      </c>
    </row>
    <row r="9188" spans="18:26" x14ac:dyDescent="0.3">
      <c r="R9188" s="6">
        <f t="shared" si="1304"/>
        <v>0</v>
      </c>
      <c r="S9188" s="6">
        <f t="shared" si="1305"/>
        <v>0</v>
      </c>
      <c r="T9188" s="7">
        <f t="shared" si="1306"/>
        <v>0</v>
      </c>
      <c r="U9188" s="121" t="str">
        <f t="shared" si="1307"/>
        <v>0</v>
      </c>
      <c r="V9188" s="10">
        <f t="shared" si="1308"/>
        <v>0</v>
      </c>
      <c r="W9188" s="10">
        <f t="shared" si="1309"/>
        <v>0</v>
      </c>
      <c r="X9188" s="11">
        <f t="shared" si="1310"/>
        <v>0</v>
      </c>
      <c r="Y9188" s="11">
        <f t="shared" si="1311"/>
        <v>0</v>
      </c>
      <c r="Z9188" s="12" t="str">
        <f t="shared" si="1312"/>
        <v>Torque/Speed Control 1</v>
      </c>
    </row>
    <row r="9189" spans="18:26" x14ac:dyDescent="0.3">
      <c r="R9189" s="6">
        <f t="shared" si="1304"/>
        <v>0</v>
      </c>
      <c r="S9189" s="6">
        <f t="shared" si="1305"/>
        <v>0</v>
      </c>
      <c r="T9189" s="7">
        <f t="shared" si="1306"/>
        <v>0</v>
      </c>
      <c r="U9189" s="121" t="str">
        <f t="shared" si="1307"/>
        <v>0</v>
      </c>
      <c r="V9189" s="10">
        <f t="shared" si="1308"/>
        <v>0</v>
      </c>
      <c r="W9189" s="10">
        <f t="shared" si="1309"/>
        <v>0</v>
      </c>
      <c r="X9189" s="11">
        <f t="shared" si="1310"/>
        <v>0</v>
      </c>
      <c r="Y9189" s="11">
        <f t="shared" si="1311"/>
        <v>0</v>
      </c>
      <c r="Z9189" s="12" t="str">
        <f t="shared" si="1312"/>
        <v>Torque/Speed Control 1</v>
      </c>
    </row>
    <row r="9190" spans="18:26" x14ac:dyDescent="0.3">
      <c r="R9190" s="6">
        <f t="shared" si="1304"/>
        <v>0</v>
      </c>
      <c r="S9190" s="6">
        <f t="shared" si="1305"/>
        <v>0</v>
      </c>
      <c r="T9190" s="7">
        <f t="shared" si="1306"/>
        <v>0</v>
      </c>
      <c r="U9190" s="121" t="str">
        <f t="shared" si="1307"/>
        <v>0</v>
      </c>
      <c r="V9190" s="10">
        <f t="shared" si="1308"/>
        <v>0</v>
      </c>
      <c r="W9190" s="10">
        <f t="shared" si="1309"/>
        <v>0</v>
      </c>
      <c r="X9190" s="11">
        <f t="shared" si="1310"/>
        <v>0</v>
      </c>
      <c r="Y9190" s="11">
        <f t="shared" si="1311"/>
        <v>0</v>
      </c>
      <c r="Z9190" s="12" t="str">
        <f t="shared" si="1312"/>
        <v>Torque/Speed Control 1</v>
      </c>
    </row>
    <row r="9191" spans="18:26" x14ac:dyDescent="0.3">
      <c r="R9191" s="6">
        <f t="shared" si="1304"/>
        <v>0</v>
      </c>
      <c r="S9191" s="6">
        <f t="shared" si="1305"/>
        <v>0</v>
      </c>
      <c r="T9191" s="7">
        <f t="shared" si="1306"/>
        <v>0</v>
      </c>
      <c r="U9191" s="121" t="str">
        <f t="shared" si="1307"/>
        <v>0</v>
      </c>
      <c r="V9191" s="10">
        <f t="shared" si="1308"/>
        <v>0</v>
      </c>
      <c r="W9191" s="10">
        <f t="shared" si="1309"/>
        <v>0</v>
      </c>
      <c r="X9191" s="11">
        <f t="shared" si="1310"/>
        <v>0</v>
      </c>
      <c r="Y9191" s="11">
        <f t="shared" si="1311"/>
        <v>0</v>
      </c>
      <c r="Z9191" s="12" t="str">
        <f t="shared" si="1312"/>
        <v>Torque/Speed Control 1</v>
      </c>
    </row>
    <row r="9192" spans="18:26" x14ac:dyDescent="0.3">
      <c r="R9192" s="6">
        <f t="shared" si="1304"/>
        <v>0</v>
      </c>
      <c r="S9192" s="6">
        <f t="shared" si="1305"/>
        <v>0</v>
      </c>
      <c r="T9192" s="7">
        <f t="shared" si="1306"/>
        <v>0</v>
      </c>
      <c r="U9192" s="121" t="str">
        <f t="shared" si="1307"/>
        <v>0</v>
      </c>
      <c r="V9192" s="10">
        <f t="shared" si="1308"/>
        <v>0</v>
      </c>
      <c r="W9192" s="10">
        <f t="shared" si="1309"/>
        <v>0</v>
      </c>
      <c r="X9192" s="11">
        <f t="shared" si="1310"/>
        <v>0</v>
      </c>
      <c r="Y9192" s="11">
        <f t="shared" si="1311"/>
        <v>0</v>
      </c>
      <c r="Z9192" s="12" t="str">
        <f t="shared" si="1312"/>
        <v>Torque/Speed Control 1</v>
      </c>
    </row>
    <row r="9193" spans="18:26" x14ac:dyDescent="0.3">
      <c r="R9193" s="6">
        <f t="shared" si="1304"/>
        <v>0</v>
      </c>
      <c r="S9193" s="6">
        <f t="shared" si="1305"/>
        <v>0</v>
      </c>
      <c r="T9193" s="7">
        <f t="shared" si="1306"/>
        <v>0</v>
      </c>
      <c r="U9193" s="121" t="str">
        <f t="shared" si="1307"/>
        <v>0</v>
      </c>
      <c r="V9193" s="10">
        <f t="shared" si="1308"/>
        <v>0</v>
      </c>
      <c r="W9193" s="10">
        <f t="shared" si="1309"/>
        <v>0</v>
      </c>
      <c r="X9193" s="11">
        <f t="shared" si="1310"/>
        <v>0</v>
      </c>
      <c r="Y9193" s="11">
        <f t="shared" si="1311"/>
        <v>0</v>
      </c>
      <c r="Z9193" s="12" t="str">
        <f t="shared" si="1312"/>
        <v>Torque/Speed Control 1</v>
      </c>
    </row>
    <row r="9194" spans="18:26" x14ac:dyDescent="0.3">
      <c r="R9194" s="6">
        <f t="shared" si="1304"/>
        <v>0</v>
      </c>
      <c r="S9194" s="6">
        <f t="shared" si="1305"/>
        <v>0</v>
      </c>
      <c r="T9194" s="7">
        <f t="shared" si="1306"/>
        <v>0</v>
      </c>
      <c r="U9194" s="121" t="str">
        <f t="shared" si="1307"/>
        <v>0</v>
      </c>
      <c r="V9194" s="10">
        <f t="shared" si="1308"/>
        <v>0</v>
      </c>
      <c r="W9194" s="10">
        <f t="shared" si="1309"/>
        <v>0</v>
      </c>
      <c r="X9194" s="11">
        <f t="shared" si="1310"/>
        <v>0</v>
      </c>
      <c r="Y9194" s="11">
        <f t="shared" si="1311"/>
        <v>0</v>
      </c>
      <c r="Z9194" s="12" t="str">
        <f t="shared" si="1312"/>
        <v>Torque/Speed Control 1</v>
      </c>
    </row>
    <row r="9195" spans="18:26" x14ac:dyDescent="0.3">
      <c r="R9195" s="6">
        <f t="shared" si="1304"/>
        <v>0</v>
      </c>
      <c r="S9195" s="6">
        <f t="shared" si="1305"/>
        <v>0</v>
      </c>
      <c r="T9195" s="7">
        <f t="shared" si="1306"/>
        <v>0</v>
      </c>
      <c r="U9195" s="121" t="str">
        <f t="shared" si="1307"/>
        <v>0</v>
      </c>
      <c r="V9195" s="10">
        <f t="shared" si="1308"/>
        <v>0</v>
      </c>
      <c r="W9195" s="10">
        <f t="shared" si="1309"/>
        <v>0</v>
      </c>
      <c r="X9195" s="11">
        <f t="shared" si="1310"/>
        <v>0</v>
      </c>
      <c r="Y9195" s="11">
        <f t="shared" si="1311"/>
        <v>0</v>
      </c>
      <c r="Z9195" s="12" t="str">
        <f t="shared" si="1312"/>
        <v>Torque/Speed Control 1</v>
      </c>
    </row>
    <row r="9196" spans="18:26" x14ac:dyDescent="0.3">
      <c r="R9196" s="6">
        <f t="shared" si="1304"/>
        <v>0</v>
      </c>
      <c r="S9196" s="6">
        <f t="shared" si="1305"/>
        <v>0</v>
      </c>
      <c r="T9196" s="7">
        <f t="shared" si="1306"/>
        <v>0</v>
      </c>
      <c r="U9196" s="121" t="str">
        <f t="shared" si="1307"/>
        <v>0</v>
      </c>
      <c r="V9196" s="10">
        <f t="shared" si="1308"/>
        <v>0</v>
      </c>
      <c r="W9196" s="10">
        <f t="shared" si="1309"/>
        <v>0</v>
      </c>
      <c r="X9196" s="11">
        <f t="shared" si="1310"/>
        <v>0</v>
      </c>
      <c r="Y9196" s="11">
        <f t="shared" si="1311"/>
        <v>0</v>
      </c>
      <c r="Z9196" s="12" t="str">
        <f t="shared" si="1312"/>
        <v>Torque/Speed Control 1</v>
      </c>
    </row>
    <row r="9197" spans="18:26" x14ac:dyDescent="0.3">
      <c r="R9197" s="6">
        <f t="shared" si="1304"/>
        <v>0</v>
      </c>
      <c r="S9197" s="6">
        <f t="shared" si="1305"/>
        <v>0</v>
      </c>
      <c r="T9197" s="7">
        <f t="shared" si="1306"/>
        <v>0</v>
      </c>
      <c r="U9197" s="121" t="str">
        <f t="shared" si="1307"/>
        <v>0</v>
      </c>
      <c r="V9197" s="10">
        <f t="shared" si="1308"/>
        <v>0</v>
      </c>
      <c r="W9197" s="10">
        <f t="shared" si="1309"/>
        <v>0</v>
      </c>
      <c r="X9197" s="11">
        <f t="shared" si="1310"/>
        <v>0</v>
      </c>
      <c r="Y9197" s="11">
        <f t="shared" si="1311"/>
        <v>0</v>
      </c>
      <c r="Z9197" s="12" t="str">
        <f t="shared" si="1312"/>
        <v>Torque/Speed Control 1</v>
      </c>
    </row>
    <row r="9198" spans="18:26" x14ac:dyDescent="0.3">
      <c r="R9198" s="6">
        <f t="shared" si="1304"/>
        <v>0</v>
      </c>
      <c r="S9198" s="6">
        <f t="shared" si="1305"/>
        <v>0</v>
      </c>
      <c r="T9198" s="7">
        <f t="shared" si="1306"/>
        <v>0</v>
      </c>
      <c r="U9198" s="121" t="str">
        <f t="shared" si="1307"/>
        <v>0</v>
      </c>
      <c r="V9198" s="10">
        <f t="shared" si="1308"/>
        <v>0</v>
      </c>
      <c r="W9198" s="10">
        <f t="shared" si="1309"/>
        <v>0</v>
      </c>
      <c r="X9198" s="11">
        <f t="shared" si="1310"/>
        <v>0</v>
      </c>
      <c r="Y9198" s="11">
        <f t="shared" si="1311"/>
        <v>0</v>
      </c>
      <c r="Z9198" s="12" t="str">
        <f t="shared" si="1312"/>
        <v>Torque/Speed Control 1</v>
      </c>
    </row>
    <row r="9199" spans="18:26" x14ac:dyDescent="0.3">
      <c r="R9199" s="6">
        <f t="shared" si="1304"/>
        <v>0</v>
      </c>
      <c r="S9199" s="6">
        <f t="shared" si="1305"/>
        <v>0</v>
      </c>
      <c r="T9199" s="7">
        <f t="shared" si="1306"/>
        <v>0</v>
      </c>
      <c r="U9199" s="121" t="str">
        <f t="shared" si="1307"/>
        <v>0</v>
      </c>
      <c r="V9199" s="10">
        <f t="shared" si="1308"/>
        <v>0</v>
      </c>
      <c r="W9199" s="10">
        <f t="shared" si="1309"/>
        <v>0</v>
      </c>
      <c r="X9199" s="11">
        <f t="shared" si="1310"/>
        <v>0</v>
      </c>
      <c r="Y9199" s="11">
        <f t="shared" si="1311"/>
        <v>0</v>
      </c>
      <c r="Z9199" s="12" t="str">
        <f t="shared" si="1312"/>
        <v>Torque/Speed Control 1</v>
      </c>
    </row>
    <row r="9200" spans="18:26" x14ac:dyDescent="0.3">
      <c r="R9200" s="6">
        <f t="shared" si="1304"/>
        <v>0</v>
      </c>
      <c r="S9200" s="6">
        <f t="shared" si="1305"/>
        <v>0</v>
      </c>
      <c r="T9200" s="7">
        <f t="shared" si="1306"/>
        <v>0</v>
      </c>
      <c r="U9200" s="121" t="str">
        <f t="shared" si="1307"/>
        <v>0</v>
      </c>
      <c r="V9200" s="10">
        <f t="shared" si="1308"/>
        <v>0</v>
      </c>
      <c r="W9200" s="10">
        <f t="shared" si="1309"/>
        <v>0</v>
      </c>
      <c r="X9200" s="11">
        <f t="shared" si="1310"/>
        <v>0</v>
      </c>
      <c r="Y9200" s="11">
        <f t="shared" si="1311"/>
        <v>0</v>
      </c>
      <c r="Z9200" s="12" t="str">
        <f t="shared" si="1312"/>
        <v>Torque/Speed Control 1</v>
      </c>
    </row>
    <row r="9201" spans="18:26" x14ac:dyDescent="0.3">
      <c r="R9201" s="6">
        <f t="shared" si="1304"/>
        <v>0</v>
      </c>
      <c r="S9201" s="6">
        <f t="shared" si="1305"/>
        <v>0</v>
      </c>
      <c r="T9201" s="7">
        <f t="shared" si="1306"/>
        <v>0</v>
      </c>
      <c r="U9201" s="121" t="str">
        <f t="shared" si="1307"/>
        <v>0</v>
      </c>
      <c r="V9201" s="10">
        <f t="shared" si="1308"/>
        <v>0</v>
      </c>
      <c r="W9201" s="10">
        <f t="shared" si="1309"/>
        <v>0</v>
      </c>
      <c r="X9201" s="11">
        <f t="shared" si="1310"/>
        <v>0</v>
      </c>
      <c r="Y9201" s="11">
        <f t="shared" si="1311"/>
        <v>0</v>
      </c>
      <c r="Z9201" s="12" t="str">
        <f t="shared" si="1312"/>
        <v>Torque/Speed Control 1</v>
      </c>
    </row>
    <row r="9202" spans="18:26" x14ac:dyDescent="0.3">
      <c r="R9202" s="6">
        <f t="shared" si="1304"/>
        <v>0</v>
      </c>
      <c r="S9202" s="6">
        <f t="shared" si="1305"/>
        <v>0</v>
      </c>
      <c r="T9202" s="7">
        <f t="shared" si="1306"/>
        <v>0</v>
      </c>
      <c r="U9202" s="121" t="str">
        <f t="shared" si="1307"/>
        <v>0</v>
      </c>
      <c r="V9202" s="10">
        <f t="shared" si="1308"/>
        <v>0</v>
      </c>
      <c r="W9202" s="10">
        <f t="shared" si="1309"/>
        <v>0</v>
      </c>
      <c r="X9202" s="11">
        <f t="shared" si="1310"/>
        <v>0</v>
      </c>
      <c r="Y9202" s="11">
        <f t="shared" si="1311"/>
        <v>0</v>
      </c>
      <c r="Z9202" s="12" t="str">
        <f t="shared" si="1312"/>
        <v>Torque/Speed Control 1</v>
      </c>
    </row>
    <row r="9203" spans="18:26" x14ac:dyDescent="0.3">
      <c r="R9203" s="6">
        <f t="shared" si="1304"/>
        <v>0</v>
      </c>
      <c r="S9203" s="6">
        <f t="shared" si="1305"/>
        <v>0</v>
      </c>
      <c r="T9203" s="7">
        <f t="shared" si="1306"/>
        <v>0</v>
      </c>
      <c r="U9203" s="121" t="str">
        <f t="shared" si="1307"/>
        <v>0</v>
      </c>
      <c r="V9203" s="10">
        <f t="shared" si="1308"/>
        <v>0</v>
      </c>
      <c r="W9203" s="10">
        <f t="shared" si="1309"/>
        <v>0</v>
      </c>
      <c r="X9203" s="11">
        <f t="shared" si="1310"/>
        <v>0</v>
      </c>
      <c r="Y9203" s="11">
        <f t="shared" si="1311"/>
        <v>0</v>
      </c>
      <c r="Z9203" s="12" t="str">
        <f t="shared" si="1312"/>
        <v>Torque/Speed Control 1</v>
      </c>
    </row>
    <row r="9204" spans="18:26" x14ac:dyDescent="0.3">
      <c r="R9204" s="6">
        <f t="shared" si="1304"/>
        <v>0</v>
      </c>
      <c r="S9204" s="6">
        <f t="shared" si="1305"/>
        <v>0</v>
      </c>
      <c r="T9204" s="7">
        <f t="shared" si="1306"/>
        <v>0</v>
      </c>
      <c r="U9204" s="121" t="str">
        <f t="shared" si="1307"/>
        <v>0</v>
      </c>
      <c r="V9204" s="10">
        <f t="shared" si="1308"/>
        <v>0</v>
      </c>
      <c r="W9204" s="10">
        <f t="shared" si="1309"/>
        <v>0</v>
      </c>
      <c r="X9204" s="11">
        <f t="shared" si="1310"/>
        <v>0</v>
      </c>
      <c r="Y9204" s="11">
        <f t="shared" si="1311"/>
        <v>0</v>
      </c>
      <c r="Z9204" s="12" t="str">
        <f t="shared" si="1312"/>
        <v>Torque/Speed Control 1</v>
      </c>
    </row>
    <row r="9205" spans="18:26" x14ac:dyDescent="0.3">
      <c r="R9205" s="6">
        <f t="shared" si="1304"/>
        <v>0</v>
      </c>
      <c r="S9205" s="6">
        <f t="shared" si="1305"/>
        <v>0</v>
      </c>
      <c r="T9205" s="7">
        <f t="shared" si="1306"/>
        <v>0</v>
      </c>
      <c r="U9205" s="121" t="str">
        <f t="shared" si="1307"/>
        <v>0</v>
      </c>
      <c r="V9205" s="10">
        <f t="shared" si="1308"/>
        <v>0</v>
      </c>
      <c r="W9205" s="10">
        <f t="shared" si="1309"/>
        <v>0</v>
      </c>
      <c r="X9205" s="11">
        <f t="shared" si="1310"/>
        <v>0</v>
      </c>
      <c r="Y9205" s="11">
        <f t="shared" si="1311"/>
        <v>0</v>
      </c>
      <c r="Z9205" s="12" t="str">
        <f t="shared" si="1312"/>
        <v>Torque/Speed Control 1</v>
      </c>
    </row>
    <row r="9206" spans="18:26" x14ac:dyDescent="0.3">
      <c r="R9206" s="6">
        <f t="shared" si="1304"/>
        <v>0</v>
      </c>
      <c r="S9206" s="6">
        <f t="shared" si="1305"/>
        <v>0</v>
      </c>
      <c r="T9206" s="7">
        <f t="shared" si="1306"/>
        <v>0</v>
      </c>
      <c r="U9206" s="121" t="str">
        <f t="shared" si="1307"/>
        <v>0</v>
      </c>
      <c r="V9206" s="10">
        <f t="shared" si="1308"/>
        <v>0</v>
      </c>
      <c r="W9206" s="10">
        <f t="shared" si="1309"/>
        <v>0</v>
      </c>
      <c r="X9206" s="11">
        <f t="shared" si="1310"/>
        <v>0</v>
      </c>
      <c r="Y9206" s="11">
        <f t="shared" si="1311"/>
        <v>0</v>
      </c>
      <c r="Z9206" s="12" t="str">
        <f t="shared" si="1312"/>
        <v>Torque/Speed Control 1</v>
      </c>
    </row>
    <row r="9207" spans="18:26" x14ac:dyDescent="0.3">
      <c r="R9207" s="6">
        <f t="shared" si="1304"/>
        <v>0</v>
      </c>
      <c r="S9207" s="6">
        <f t="shared" si="1305"/>
        <v>0</v>
      </c>
      <c r="T9207" s="7">
        <f t="shared" si="1306"/>
        <v>0</v>
      </c>
      <c r="U9207" s="121" t="str">
        <f t="shared" si="1307"/>
        <v>0</v>
      </c>
      <c r="V9207" s="10">
        <f t="shared" si="1308"/>
        <v>0</v>
      </c>
      <c r="W9207" s="10">
        <f t="shared" si="1309"/>
        <v>0</v>
      </c>
      <c r="X9207" s="11">
        <f t="shared" si="1310"/>
        <v>0</v>
      </c>
      <c r="Y9207" s="11">
        <f t="shared" si="1311"/>
        <v>0</v>
      </c>
      <c r="Z9207" s="12" t="str">
        <f t="shared" si="1312"/>
        <v>Torque/Speed Control 1</v>
      </c>
    </row>
    <row r="9208" spans="18:26" x14ac:dyDescent="0.3">
      <c r="R9208" s="6">
        <f t="shared" si="1304"/>
        <v>0</v>
      </c>
      <c r="S9208" s="6">
        <f t="shared" si="1305"/>
        <v>0</v>
      </c>
      <c r="T9208" s="7">
        <f t="shared" si="1306"/>
        <v>0</v>
      </c>
      <c r="U9208" s="121" t="str">
        <f t="shared" si="1307"/>
        <v>0</v>
      </c>
      <c r="V9208" s="10">
        <f t="shared" si="1308"/>
        <v>0</v>
      </c>
      <c r="W9208" s="10">
        <f t="shared" si="1309"/>
        <v>0</v>
      </c>
      <c r="X9208" s="11">
        <f t="shared" si="1310"/>
        <v>0</v>
      </c>
      <c r="Y9208" s="11">
        <f t="shared" si="1311"/>
        <v>0</v>
      </c>
      <c r="Z9208" s="12" t="str">
        <f t="shared" si="1312"/>
        <v>Torque/Speed Control 1</v>
      </c>
    </row>
    <row r="9209" spans="18:26" x14ac:dyDescent="0.3">
      <c r="R9209" s="6">
        <f t="shared" si="1304"/>
        <v>0</v>
      </c>
      <c r="S9209" s="6">
        <f t="shared" si="1305"/>
        <v>0</v>
      </c>
      <c r="T9209" s="7">
        <f t="shared" si="1306"/>
        <v>0</v>
      </c>
      <c r="U9209" s="121" t="str">
        <f t="shared" si="1307"/>
        <v>0</v>
      </c>
      <c r="V9209" s="10">
        <f t="shared" si="1308"/>
        <v>0</v>
      </c>
      <c r="W9209" s="10">
        <f t="shared" si="1309"/>
        <v>0</v>
      </c>
      <c r="X9209" s="11">
        <f t="shared" si="1310"/>
        <v>0</v>
      </c>
      <c r="Y9209" s="11">
        <f t="shared" si="1311"/>
        <v>0</v>
      </c>
      <c r="Z9209" s="12" t="str">
        <f t="shared" si="1312"/>
        <v>Torque/Speed Control 1</v>
      </c>
    </row>
    <row r="9210" spans="18:26" x14ac:dyDescent="0.3">
      <c r="R9210" s="6">
        <f t="shared" si="1304"/>
        <v>0</v>
      </c>
      <c r="S9210" s="6">
        <f t="shared" si="1305"/>
        <v>0</v>
      </c>
      <c r="T9210" s="7">
        <f t="shared" si="1306"/>
        <v>0</v>
      </c>
      <c r="U9210" s="121" t="str">
        <f t="shared" si="1307"/>
        <v>0</v>
      </c>
      <c r="V9210" s="10">
        <f t="shared" si="1308"/>
        <v>0</v>
      </c>
      <c r="W9210" s="10">
        <f t="shared" si="1309"/>
        <v>0</v>
      </c>
      <c r="X9210" s="11">
        <f t="shared" si="1310"/>
        <v>0</v>
      </c>
      <c r="Y9210" s="11">
        <f t="shared" si="1311"/>
        <v>0</v>
      </c>
      <c r="Z9210" s="12" t="str">
        <f t="shared" si="1312"/>
        <v>Torque/Speed Control 1</v>
      </c>
    </row>
    <row r="9211" spans="18:26" x14ac:dyDescent="0.3">
      <c r="R9211" s="6">
        <f t="shared" si="1304"/>
        <v>0</v>
      </c>
      <c r="S9211" s="6">
        <f t="shared" si="1305"/>
        <v>0</v>
      </c>
      <c r="T9211" s="7">
        <f t="shared" si="1306"/>
        <v>0</v>
      </c>
      <c r="U9211" s="121" t="str">
        <f t="shared" si="1307"/>
        <v>0</v>
      </c>
      <c r="V9211" s="10">
        <f t="shared" si="1308"/>
        <v>0</v>
      </c>
      <c r="W9211" s="10">
        <f t="shared" si="1309"/>
        <v>0</v>
      </c>
      <c r="X9211" s="11">
        <f t="shared" si="1310"/>
        <v>0</v>
      </c>
      <c r="Y9211" s="11">
        <f t="shared" si="1311"/>
        <v>0</v>
      </c>
      <c r="Z9211" s="12" t="str">
        <f t="shared" si="1312"/>
        <v>Torque/Speed Control 1</v>
      </c>
    </row>
    <row r="9212" spans="18:26" x14ac:dyDescent="0.3">
      <c r="R9212" s="6">
        <f t="shared" si="1304"/>
        <v>0</v>
      </c>
      <c r="S9212" s="6">
        <f t="shared" si="1305"/>
        <v>0</v>
      </c>
      <c r="T9212" s="7">
        <f t="shared" si="1306"/>
        <v>0</v>
      </c>
      <c r="U9212" s="121" t="str">
        <f t="shared" si="1307"/>
        <v>0</v>
      </c>
      <c r="V9212" s="10">
        <f t="shared" si="1308"/>
        <v>0</v>
      </c>
      <c r="W9212" s="10">
        <f t="shared" si="1309"/>
        <v>0</v>
      </c>
      <c r="X9212" s="11">
        <f t="shared" si="1310"/>
        <v>0</v>
      </c>
      <c r="Y9212" s="11">
        <f t="shared" si="1311"/>
        <v>0</v>
      </c>
      <c r="Z9212" s="12" t="str">
        <f t="shared" si="1312"/>
        <v>Torque/Speed Control 1</v>
      </c>
    </row>
    <row r="9213" spans="18:26" x14ac:dyDescent="0.3">
      <c r="R9213" s="6">
        <f t="shared" ref="R9213:R9276" si="1313">_xlfn.BITRSHIFT(_xlfn.BITAND(HEX2DEC(H9213),HEX2DEC("1C000000")),26)</f>
        <v>0</v>
      </c>
      <c r="S9213" s="6">
        <f t="shared" ref="S9213:S9276" si="1314">_xlfn.BITRSHIFT(_xlfn.BITAND(HEX2DEC(H9213),HEX2DEC("01000000")),24)</f>
        <v>0</v>
      </c>
      <c r="T9213" s="7">
        <f t="shared" ref="T9213:T9276" si="1315">IF(_xlfn.BITRSHIFT(_xlfn.BITAND(HEX2DEC(H9213),HEX2DEC("0FF0000")),16)&lt;240,_xlfn.BITRSHIFT(_xlfn.BITAND(HEX2DEC(H9213),HEX2DEC("1FF0000")),8),_xlfn.BITRSHIFT(_xlfn.BITAND(HEX2DEC(H9213),HEX2DEC("1FFFF00")),8))</f>
        <v>0</v>
      </c>
      <c r="U9213" s="121" t="str">
        <f t="shared" ref="U9213:U9276" si="1316">DEC2HEX(T9213)</f>
        <v>0</v>
      </c>
      <c r="V9213" s="10">
        <f t="shared" ref="V9213:V9276" si="1317">_xlfn.BITRSHIFT(_xlfn.BITAND(HEX2DEC(H9213),HEX2DEC("0FF0000")),16)</f>
        <v>0</v>
      </c>
      <c r="W9213" s="10">
        <f t="shared" ref="W9213:W9276" si="1318">_xlfn.BITRSHIFT(_xlfn.BITAND(HEX2DEC(H9213),HEX2DEC("FF00")),8)</f>
        <v>0</v>
      </c>
      <c r="X9213" s="11">
        <f t="shared" ref="X9213:X9276" si="1319">_xlfn.BITAND(HEX2DEC(H9213),HEX2DEC("00000FF"))</f>
        <v>0</v>
      </c>
      <c r="Y9213" s="11">
        <f t="shared" ref="Y9213:Y9276" si="1320">IF(_xlfn.BITRSHIFT(_xlfn.BITAND(HEX2DEC(H9213),HEX2DEC("0FF0000")),16)&lt;240,_xlfn.BITRSHIFT(_xlfn.BITAND(HEX2DEC(H9213),HEX2DEC("0FF00")),8),_xlfn.BITRSHIFT(_xlfn.BITAND(HEX2DEC(H9213),HEX2DEC("0FF0000")),16))</f>
        <v>0</v>
      </c>
      <c r="Z9213" s="12" t="str">
        <f t="shared" ref="Z9213:Z9276" si="1321">VLOOKUP(T9213,BO:BP,2,FALSE)</f>
        <v>Torque/Speed Control 1</v>
      </c>
    </row>
    <row r="9214" spans="18:26" x14ac:dyDescent="0.3">
      <c r="R9214" s="6">
        <f t="shared" si="1313"/>
        <v>0</v>
      </c>
      <c r="S9214" s="6">
        <f t="shared" si="1314"/>
        <v>0</v>
      </c>
      <c r="T9214" s="7">
        <f t="shared" si="1315"/>
        <v>0</v>
      </c>
      <c r="U9214" s="121" t="str">
        <f t="shared" si="1316"/>
        <v>0</v>
      </c>
      <c r="V9214" s="10">
        <f t="shared" si="1317"/>
        <v>0</v>
      </c>
      <c r="W9214" s="10">
        <f t="shared" si="1318"/>
        <v>0</v>
      </c>
      <c r="X9214" s="11">
        <f t="shared" si="1319"/>
        <v>0</v>
      </c>
      <c r="Y9214" s="11">
        <f t="shared" si="1320"/>
        <v>0</v>
      </c>
      <c r="Z9214" s="12" t="str">
        <f t="shared" si="1321"/>
        <v>Torque/Speed Control 1</v>
      </c>
    </row>
    <row r="9215" spans="18:26" x14ac:dyDescent="0.3">
      <c r="R9215" s="6">
        <f t="shared" si="1313"/>
        <v>0</v>
      </c>
      <c r="S9215" s="6">
        <f t="shared" si="1314"/>
        <v>0</v>
      </c>
      <c r="T9215" s="7">
        <f t="shared" si="1315"/>
        <v>0</v>
      </c>
      <c r="U9215" s="121" t="str">
        <f t="shared" si="1316"/>
        <v>0</v>
      </c>
      <c r="V9215" s="10">
        <f t="shared" si="1317"/>
        <v>0</v>
      </c>
      <c r="W9215" s="10">
        <f t="shared" si="1318"/>
        <v>0</v>
      </c>
      <c r="X9215" s="11">
        <f t="shared" si="1319"/>
        <v>0</v>
      </c>
      <c r="Y9215" s="11">
        <f t="shared" si="1320"/>
        <v>0</v>
      </c>
      <c r="Z9215" s="12" t="str">
        <f t="shared" si="1321"/>
        <v>Torque/Speed Control 1</v>
      </c>
    </row>
    <row r="9216" spans="18:26" x14ac:dyDescent="0.3">
      <c r="R9216" s="6">
        <f t="shared" si="1313"/>
        <v>0</v>
      </c>
      <c r="S9216" s="6">
        <f t="shared" si="1314"/>
        <v>0</v>
      </c>
      <c r="T9216" s="7">
        <f t="shared" si="1315"/>
        <v>0</v>
      </c>
      <c r="U9216" s="121" t="str">
        <f t="shared" si="1316"/>
        <v>0</v>
      </c>
      <c r="V9216" s="10">
        <f t="shared" si="1317"/>
        <v>0</v>
      </c>
      <c r="W9216" s="10">
        <f t="shared" si="1318"/>
        <v>0</v>
      </c>
      <c r="X9216" s="11">
        <f t="shared" si="1319"/>
        <v>0</v>
      </c>
      <c r="Y9216" s="11">
        <f t="shared" si="1320"/>
        <v>0</v>
      </c>
      <c r="Z9216" s="12" t="str">
        <f t="shared" si="1321"/>
        <v>Torque/Speed Control 1</v>
      </c>
    </row>
    <row r="9217" spans="18:26" x14ac:dyDescent="0.3">
      <c r="R9217" s="6">
        <f t="shared" si="1313"/>
        <v>0</v>
      </c>
      <c r="S9217" s="6">
        <f t="shared" si="1314"/>
        <v>0</v>
      </c>
      <c r="T9217" s="7">
        <f t="shared" si="1315"/>
        <v>0</v>
      </c>
      <c r="U9217" s="121" t="str">
        <f t="shared" si="1316"/>
        <v>0</v>
      </c>
      <c r="V9217" s="10">
        <f t="shared" si="1317"/>
        <v>0</v>
      </c>
      <c r="W9217" s="10">
        <f t="shared" si="1318"/>
        <v>0</v>
      </c>
      <c r="X9217" s="11">
        <f t="shared" si="1319"/>
        <v>0</v>
      </c>
      <c r="Y9217" s="11">
        <f t="shared" si="1320"/>
        <v>0</v>
      </c>
      <c r="Z9217" s="12" t="str">
        <f t="shared" si="1321"/>
        <v>Torque/Speed Control 1</v>
      </c>
    </row>
    <row r="9218" spans="18:26" x14ac:dyDescent="0.3">
      <c r="R9218" s="6">
        <f t="shared" si="1313"/>
        <v>0</v>
      </c>
      <c r="S9218" s="6">
        <f t="shared" si="1314"/>
        <v>0</v>
      </c>
      <c r="T9218" s="7">
        <f t="shared" si="1315"/>
        <v>0</v>
      </c>
      <c r="U9218" s="121" t="str">
        <f t="shared" si="1316"/>
        <v>0</v>
      </c>
      <c r="V9218" s="10">
        <f t="shared" si="1317"/>
        <v>0</v>
      </c>
      <c r="W9218" s="10">
        <f t="shared" si="1318"/>
        <v>0</v>
      </c>
      <c r="X9218" s="11">
        <f t="shared" si="1319"/>
        <v>0</v>
      </c>
      <c r="Y9218" s="11">
        <f t="shared" si="1320"/>
        <v>0</v>
      </c>
      <c r="Z9218" s="12" t="str">
        <f t="shared" si="1321"/>
        <v>Torque/Speed Control 1</v>
      </c>
    </row>
    <row r="9219" spans="18:26" x14ac:dyDescent="0.3">
      <c r="R9219" s="6">
        <f t="shared" si="1313"/>
        <v>0</v>
      </c>
      <c r="S9219" s="6">
        <f t="shared" si="1314"/>
        <v>0</v>
      </c>
      <c r="T9219" s="7">
        <f t="shared" si="1315"/>
        <v>0</v>
      </c>
      <c r="U9219" s="121" t="str">
        <f t="shared" si="1316"/>
        <v>0</v>
      </c>
      <c r="V9219" s="10">
        <f t="shared" si="1317"/>
        <v>0</v>
      </c>
      <c r="W9219" s="10">
        <f t="shared" si="1318"/>
        <v>0</v>
      </c>
      <c r="X9219" s="11">
        <f t="shared" si="1319"/>
        <v>0</v>
      </c>
      <c r="Y9219" s="11">
        <f t="shared" si="1320"/>
        <v>0</v>
      </c>
      <c r="Z9219" s="12" t="str">
        <f t="shared" si="1321"/>
        <v>Torque/Speed Control 1</v>
      </c>
    </row>
    <row r="9220" spans="18:26" x14ac:dyDescent="0.3">
      <c r="R9220" s="6">
        <f t="shared" si="1313"/>
        <v>0</v>
      </c>
      <c r="S9220" s="6">
        <f t="shared" si="1314"/>
        <v>0</v>
      </c>
      <c r="T9220" s="7">
        <f t="shared" si="1315"/>
        <v>0</v>
      </c>
      <c r="U9220" s="121" t="str">
        <f t="shared" si="1316"/>
        <v>0</v>
      </c>
      <c r="V9220" s="10">
        <f t="shared" si="1317"/>
        <v>0</v>
      </c>
      <c r="W9220" s="10">
        <f t="shared" si="1318"/>
        <v>0</v>
      </c>
      <c r="X9220" s="11">
        <f t="shared" si="1319"/>
        <v>0</v>
      </c>
      <c r="Y9220" s="11">
        <f t="shared" si="1320"/>
        <v>0</v>
      </c>
      <c r="Z9220" s="12" t="str">
        <f t="shared" si="1321"/>
        <v>Torque/Speed Control 1</v>
      </c>
    </row>
    <row r="9221" spans="18:26" x14ac:dyDescent="0.3">
      <c r="R9221" s="6">
        <f t="shared" si="1313"/>
        <v>0</v>
      </c>
      <c r="S9221" s="6">
        <f t="shared" si="1314"/>
        <v>0</v>
      </c>
      <c r="T9221" s="7">
        <f t="shared" si="1315"/>
        <v>0</v>
      </c>
      <c r="U9221" s="121" t="str">
        <f t="shared" si="1316"/>
        <v>0</v>
      </c>
      <c r="V9221" s="10">
        <f t="shared" si="1317"/>
        <v>0</v>
      </c>
      <c r="W9221" s="10">
        <f t="shared" si="1318"/>
        <v>0</v>
      </c>
      <c r="X9221" s="11">
        <f t="shared" si="1319"/>
        <v>0</v>
      </c>
      <c r="Y9221" s="11">
        <f t="shared" si="1320"/>
        <v>0</v>
      </c>
      <c r="Z9221" s="12" t="str">
        <f t="shared" si="1321"/>
        <v>Torque/Speed Control 1</v>
      </c>
    </row>
    <row r="9222" spans="18:26" x14ac:dyDescent="0.3">
      <c r="R9222" s="6">
        <f t="shared" si="1313"/>
        <v>0</v>
      </c>
      <c r="S9222" s="6">
        <f t="shared" si="1314"/>
        <v>0</v>
      </c>
      <c r="T9222" s="7">
        <f t="shared" si="1315"/>
        <v>0</v>
      </c>
      <c r="U9222" s="121" t="str">
        <f t="shared" si="1316"/>
        <v>0</v>
      </c>
      <c r="V9222" s="10">
        <f t="shared" si="1317"/>
        <v>0</v>
      </c>
      <c r="W9222" s="10">
        <f t="shared" si="1318"/>
        <v>0</v>
      </c>
      <c r="X9222" s="11">
        <f t="shared" si="1319"/>
        <v>0</v>
      </c>
      <c r="Y9222" s="11">
        <f t="shared" si="1320"/>
        <v>0</v>
      </c>
      <c r="Z9222" s="12" t="str">
        <f t="shared" si="1321"/>
        <v>Torque/Speed Control 1</v>
      </c>
    </row>
    <row r="9223" spans="18:26" x14ac:dyDescent="0.3">
      <c r="R9223" s="6">
        <f t="shared" si="1313"/>
        <v>0</v>
      </c>
      <c r="S9223" s="6">
        <f t="shared" si="1314"/>
        <v>0</v>
      </c>
      <c r="T9223" s="7">
        <f t="shared" si="1315"/>
        <v>0</v>
      </c>
      <c r="U9223" s="121" t="str">
        <f t="shared" si="1316"/>
        <v>0</v>
      </c>
      <c r="V9223" s="10">
        <f t="shared" si="1317"/>
        <v>0</v>
      </c>
      <c r="W9223" s="10">
        <f t="shared" si="1318"/>
        <v>0</v>
      </c>
      <c r="X9223" s="11">
        <f t="shared" si="1319"/>
        <v>0</v>
      </c>
      <c r="Y9223" s="11">
        <f t="shared" si="1320"/>
        <v>0</v>
      </c>
      <c r="Z9223" s="12" t="str">
        <f t="shared" si="1321"/>
        <v>Torque/Speed Control 1</v>
      </c>
    </row>
    <row r="9224" spans="18:26" x14ac:dyDescent="0.3">
      <c r="R9224" s="6">
        <f t="shared" si="1313"/>
        <v>0</v>
      </c>
      <c r="S9224" s="6">
        <f t="shared" si="1314"/>
        <v>0</v>
      </c>
      <c r="T9224" s="7">
        <f t="shared" si="1315"/>
        <v>0</v>
      </c>
      <c r="U9224" s="121" t="str">
        <f t="shared" si="1316"/>
        <v>0</v>
      </c>
      <c r="V9224" s="10">
        <f t="shared" si="1317"/>
        <v>0</v>
      </c>
      <c r="W9224" s="10">
        <f t="shared" si="1318"/>
        <v>0</v>
      </c>
      <c r="X9224" s="11">
        <f t="shared" si="1319"/>
        <v>0</v>
      </c>
      <c r="Y9224" s="11">
        <f t="shared" si="1320"/>
        <v>0</v>
      </c>
      <c r="Z9224" s="12" t="str">
        <f t="shared" si="1321"/>
        <v>Torque/Speed Control 1</v>
      </c>
    </row>
    <row r="9225" spans="18:26" x14ac:dyDescent="0.3">
      <c r="R9225" s="6">
        <f t="shared" si="1313"/>
        <v>0</v>
      </c>
      <c r="S9225" s="6">
        <f t="shared" si="1314"/>
        <v>0</v>
      </c>
      <c r="T9225" s="7">
        <f t="shared" si="1315"/>
        <v>0</v>
      </c>
      <c r="U9225" s="121" t="str">
        <f t="shared" si="1316"/>
        <v>0</v>
      </c>
      <c r="V9225" s="10">
        <f t="shared" si="1317"/>
        <v>0</v>
      </c>
      <c r="W9225" s="10">
        <f t="shared" si="1318"/>
        <v>0</v>
      </c>
      <c r="X9225" s="11">
        <f t="shared" si="1319"/>
        <v>0</v>
      </c>
      <c r="Y9225" s="11">
        <f t="shared" si="1320"/>
        <v>0</v>
      </c>
      <c r="Z9225" s="12" t="str">
        <f t="shared" si="1321"/>
        <v>Torque/Speed Control 1</v>
      </c>
    </row>
    <row r="9226" spans="18:26" x14ac:dyDescent="0.3">
      <c r="R9226" s="6">
        <f t="shared" si="1313"/>
        <v>0</v>
      </c>
      <c r="S9226" s="6">
        <f t="shared" si="1314"/>
        <v>0</v>
      </c>
      <c r="T9226" s="7">
        <f t="shared" si="1315"/>
        <v>0</v>
      </c>
      <c r="U9226" s="121" t="str">
        <f t="shared" si="1316"/>
        <v>0</v>
      </c>
      <c r="V9226" s="10">
        <f t="shared" si="1317"/>
        <v>0</v>
      </c>
      <c r="W9226" s="10">
        <f t="shared" si="1318"/>
        <v>0</v>
      </c>
      <c r="X9226" s="11">
        <f t="shared" si="1319"/>
        <v>0</v>
      </c>
      <c r="Y9226" s="11">
        <f t="shared" si="1320"/>
        <v>0</v>
      </c>
      <c r="Z9226" s="12" t="str">
        <f t="shared" si="1321"/>
        <v>Torque/Speed Control 1</v>
      </c>
    </row>
    <row r="9227" spans="18:26" x14ac:dyDescent="0.3">
      <c r="R9227" s="6">
        <f t="shared" si="1313"/>
        <v>0</v>
      </c>
      <c r="S9227" s="6">
        <f t="shared" si="1314"/>
        <v>0</v>
      </c>
      <c r="T9227" s="7">
        <f t="shared" si="1315"/>
        <v>0</v>
      </c>
      <c r="U9227" s="121" t="str">
        <f t="shared" si="1316"/>
        <v>0</v>
      </c>
      <c r="V9227" s="10">
        <f t="shared" si="1317"/>
        <v>0</v>
      </c>
      <c r="W9227" s="10">
        <f t="shared" si="1318"/>
        <v>0</v>
      </c>
      <c r="X9227" s="11">
        <f t="shared" si="1319"/>
        <v>0</v>
      </c>
      <c r="Y9227" s="11">
        <f t="shared" si="1320"/>
        <v>0</v>
      </c>
      <c r="Z9227" s="12" t="str">
        <f t="shared" si="1321"/>
        <v>Torque/Speed Control 1</v>
      </c>
    </row>
    <row r="9228" spans="18:26" x14ac:dyDescent="0.3">
      <c r="R9228" s="6">
        <f t="shared" si="1313"/>
        <v>0</v>
      </c>
      <c r="S9228" s="6">
        <f t="shared" si="1314"/>
        <v>0</v>
      </c>
      <c r="T9228" s="7">
        <f t="shared" si="1315"/>
        <v>0</v>
      </c>
      <c r="U9228" s="121" t="str">
        <f t="shared" si="1316"/>
        <v>0</v>
      </c>
      <c r="V9228" s="10">
        <f t="shared" si="1317"/>
        <v>0</v>
      </c>
      <c r="W9228" s="10">
        <f t="shared" si="1318"/>
        <v>0</v>
      </c>
      <c r="X9228" s="11">
        <f t="shared" si="1319"/>
        <v>0</v>
      </c>
      <c r="Y9228" s="11">
        <f t="shared" si="1320"/>
        <v>0</v>
      </c>
      <c r="Z9228" s="12" t="str">
        <f t="shared" si="1321"/>
        <v>Torque/Speed Control 1</v>
      </c>
    </row>
    <row r="9229" spans="18:26" x14ac:dyDescent="0.3">
      <c r="R9229" s="6">
        <f t="shared" si="1313"/>
        <v>0</v>
      </c>
      <c r="S9229" s="6">
        <f t="shared" si="1314"/>
        <v>0</v>
      </c>
      <c r="T9229" s="7">
        <f t="shared" si="1315"/>
        <v>0</v>
      </c>
      <c r="U9229" s="121" t="str">
        <f t="shared" si="1316"/>
        <v>0</v>
      </c>
      <c r="V9229" s="10">
        <f t="shared" si="1317"/>
        <v>0</v>
      </c>
      <c r="W9229" s="10">
        <f t="shared" si="1318"/>
        <v>0</v>
      </c>
      <c r="X9229" s="11">
        <f t="shared" si="1319"/>
        <v>0</v>
      </c>
      <c r="Y9229" s="11">
        <f t="shared" si="1320"/>
        <v>0</v>
      </c>
      <c r="Z9229" s="12" t="str">
        <f t="shared" si="1321"/>
        <v>Torque/Speed Control 1</v>
      </c>
    </row>
    <row r="9230" spans="18:26" x14ac:dyDescent="0.3">
      <c r="R9230" s="6">
        <f t="shared" si="1313"/>
        <v>0</v>
      </c>
      <c r="S9230" s="6">
        <f t="shared" si="1314"/>
        <v>0</v>
      </c>
      <c r="T9230" s="7">
        <f t="shared" si="1315"/>
        <v>0</v>
      </c>
      <c r="U9230" s="121" t="str">
        <f t="shared" si="1316"/>
        <v>0</v>
      </c>
      <c r="V9230" s="10">
        <f t="shared" si="1317"/>
        <v>0</v>
      </c>
      <c r="W9230" s="10">
        <f t="shared" si="1318"/>
        <v>0</v>
      </c>
      <c r="X9230" s="11">
        <f t="shared" si="1319"/>
        <v>0</v>
      </c>
      <c r="Y9230" s="11">
        <f t="shared" si="1320"/>
        <v>0</v>
      </c>
      <c r="Z9230" s="12" t="str">
        <f t="shared" si="1321"/>
        <v>Torque/Speed Control 1</v>
      </c>
    </row>
    <row r="9231" spans="18:26" x14ac:dyDescent="0.3">
      <c r="R9231" s="6">
        <f t="shared" si="1313"/>
        <v>0</v>
      </c>
      <c r="S9231" s="6">
        <f t="shared" si="1314"/>
        <v>0</v>
      </c>
      <c r="T9231" s="7">
        <f t="shared" si="1315"/>
        <v>0</v>
      </c>
      <c r="U9231" s="121" t="str">
        <f t="shared" si="1316"/>
        <v>0</v>
      </c>
      <c r="V9231" s="10">
        <f t="shared" si="1317"/>
        <v>0</v>
      </c>
      <c r="W9231" s="10">
        <f t="shared" si="1318"/>
        <v>0</v>
      </c>
      <c r="X9231" s="11">
        <f t="shared" si="1319"/>
        <v>0</v>
      </c>
      <c r="Y9231" s="11">
        <f t="shared" si="1320"/>
        <v>0</v>
      </c>
      <c r="Z9231" s="12" t="str">
        <f t="shared" si="1321"/>
        <v>Torque/Speed Control 1</v>
      </c>
    </row>
    <row r="9232" spans="18:26" x14ac:dyDescent="0.3">
      <c r="R9232" s="6">
        <f t="shared" si="1313"/>
        <v>0</v>
      </c>
      <c r="S9232" s="6">
        <f t="shared" si="1314"/>
        <v>0</v>
      </c>
      <c r="T9232" s="7">
        <f t="shared" si="1315"/>
        <v>0</v>
      </c>
      <c r="U9232" s="121" t="str">
        <f t="shared" si="1316"/>
        <v>0</v>
      </c>
      <c r="V9232" s="10">
        <f t="shared" si="1317"/>
        <v>0</v>
      </c>
      <c r="W9232" s="10">
        <f t="shared" si="1318"/>
        <v>0</v>
      </c>
      <c r="X9232" s="11">
        <f t="shared" si="1319"/>
        <v>0</v>
      </c>
      <c r="Y9232" s="11">
        <f t="shared" si="1320"/>
        <v>0</v>
      </c>
      <c r="Z9232" s="12" t="str">
        <f t="shared" si="1321"/>
        <v>Torque/Speed Control 1</v>
      </c>
    </row>
    <row r="9233" spans="18:26" x14ac:dyDescent="0.3">
      <c r="R9233" s="6">
        <f t="shared" si="1313"/>
        <v>0</v>
      </c>
      <c r="S9233" s="6">
        <f t="shared" si="1314"/>
        <v>0</v>
      </c>
      <c r="T9233" s="7">
        <f t="shared" si="1315"/>
        <v>0</v>
      </c>
      <c r="U9233" s="121" t="str">
        <f t="shared" si="1316"/>
        <v>0</v>
      </c>
      <c r="V9233" s="10">
        <f t="shared" si="1317"/>
        <v>0</v>
      </c>
      <c r="W9233" s="10">
        <f t="shared" si="1318"/>
        <v>0</v>
      </c>
      <c r="X9233" s="11">
        <f t="shared" si="1319"/>
        <v>0</v>
      </c>
      <c r="Y9233" s="11">
        <f t="shared" si="1320"/>
        <v>0</v>
      </c>
      <c r="Z9233" s="12" t="str">
        <f t="shared" si="1321"/>
        <v>Torque/Speed Control 1</v>
      </c>
    </row>
    <row r="9234" spans="18:26" x14ac:dyDescent="0.3">
      <c r="R9234" s="6">
        <f t="shared" si="1313"/>
        <v>0</v>
      </c>
      <c r="S9234" s="6">
        <f t="shared" si="1314"/>
        <v>0</v>
      </c>
      <c r="T9234" s="7">
        <f t="shared" si="1315"/>
        <v>0</v>
      </c>
      <c r="U9234" s="121" t="str">
        <f t="shared" si="1316"/>
        <v>0</v>
      </c>
      <c r="V9234" s="10">
        <f t="shared" si="1317"/>
        <v>0</v>
      </c>
      <c r="W9234" s="10">
        <f t="shared" si="1318"/>
        <v>0</v>
      </c>
      <c r="X9234" s="11">
        <f t="shared" si="1319"/>
        <v>0</v>
      </c>
      <c r="Y9234" s="11">
        <f t="shared" si="1320"/>
        <v>0</v>
      </c>
      <c r="Z9234" s="12" t="str">
        <f t="shared" si="1321"/>
        <v>Torque/Speed Control 1</v>
      </c>
    </row>
    <row r="9235" spans="18:26" x14ac:dyDescent="0.3">
      <c r="R9235" s="6">
        <f t="shared" si="1313"/>
        <v>0</v>
      </c>
      <c r="S9235" s="6">
        <f t="shared" si="1314"/>
        <v>0</v>
      </c>
      <c r="T9235" s="7">
        <f t="shared" si="1315"/>
        <v>0</v>
      </c>
      <c r="U9235" s="121" t="str">
        <f t="shared" si="1316"/>
        <v>0</v>
      </c>
      <c r="V9235" s="10">
        <f t="shared" si="1317"/>
        <v>0</v>
      </c>
      <c r="W9235" s="10">
        <f t="shared" si="1318"/>
        <v>0</v>
      </c>
      <c r="X9235" s="11">
        <f t="shared" si="1319"/>
        <v>0</v>
      </c>
      <c r="Y9235" s="11">
        <f t="shared" si="1320"/>
        <v>0</v>
      </c>
      <c r="Z9235" s="12" t="str">
        <f t="shared" si="1321"/>
        <v>Torque/Speed Control 1</v>
      </c>
    </row>
    <row r="9236" spans="18:26" x14ac:dyDescent="0.3">
      <c r="R9236" s="6">
        <f t="shared" si="1313"/>
        <v>0</v>
      </c>
      <c r="S9236" s="6">
        <f t="shared" si="1314"/>
        <v>0</v>
      </c>
      <c r="T9236" s="7">
        <f t="shared" si="1315"/>
        <v>0</v>
      </c>
      <c r="U9236" s="121" t="str">
        <f t="shared" si="1316"/>
        <v>0</v>
      </c>
      <c r="V9236" s="10">
        <f t="shared" si="1317"/>
        <v>0</v>
      </c>
      <c r="W9236" s="10">
        <f t="shared" si="1318"/>
        <v>0</v>
      </c>
      <c r="X9236" s="11">
        <f t="shared" si="1319"/>
        <v>0</v>
      </c>
      <c r="Y9236" s="11">
        <f t="shared" si="1320"/>
        <v>0</v>
      </c>
      <c r="Z9236" s="12" t="str">
        <f t="shared" si="1321"/>
        <v>Torque/Speed Control 1</v>
      </c>
    </row>
    <row r="9237" spans="18:26" x14ac:dyDescent="0.3">
      <c r="R9237" s="6">
        <f t="shared" si="1313"/>
        <v>0</v>
      </c>
      <c r="S9237" s="6">
        <f t="shared" si="1314"/>
        <v>0</v>
      </c>
      <c r="T9237" s="7">
        <f t="shared" si="1315"/>
        <v>0</v>
      </c>
      <c r="U9237" s="121" t="str">
        <f t="shared" si="1316"/>
        <v>0</v>
      </c>
      <c r="V9237" s="10">
        <f t="shared" si="1317"/>
        <v>0</v>
      </c>
      <c r="W9237" s="10">
        <f t="shared" si="1318"/>
        <v>0</v>
      </c>
      <c r="X9237" s="11">
        <f t="shared" si="1319"/>
        <v>0</v>
      </c>
      <c r="Y9237" s="11">
        <f t="shared" si="1320"/>
        <v>0</v>
      </c>
      <c r="Z9237" s="12" t="str">
        <f t="shared" si="1321"/>
        <v>Torque/Speed Control 1</v>
      </c>
    </row>
    <row r="9238" spans="18:26" x14ac:dyDescent="0.3">
      <c r="R9238" s="6">
        <f t="shared" si="1313"/>
        <v>0</v>
      </c>
      <c r="S9238" s="6">
        <f t="shared" si="1314"/>
        <v>0</v>
      </c>
      <c r="T9238" s="7">
        <f t="shared" si="1315"/>
        <v>0</v>
      </c>
      <c r="U9238" s="121" t="str">
        <f t="shared" si="1316"/>
        <v>0</v>
      </c>
      <c r="V9238" s="10">
        <f t="shared" si="1317"/>
        <v>0</v>
      </c>
      <c r="W9238" s="10">
        <f t="shared" si="1318"/>
        <v>0</v>
      </c>
      <c r="X9238" s="11">
        <f t="shared" si="1319"/>
        <v>0</v>
      </c>
      <c r="Y9238" s="11">
        <f t="shared" si="1320"/>
        <v>0</v>
      </c>
      <c r="Z9238" s="12" t="str">
        <f t="shared" si="1321"/>
        <v>Torque/Speed Control 1</v>
      </c>
    </row>
    <row r="9239" spans="18:26" x14ac:dyDescent="0.3">
      <c r="R9239" s="6">
        <f t="shared" si="1313"/>
        <v>0</v>
      </c>
      <c r="S9239" s="6">
        <f t="shared" si="1314"/>
        <v>0</v>
      </c>
      <c r="T9239" s="7">
        <f t="shared" si="1315"/>
        <v>0</v>
      </c>
      <c r="U9239" s="121" t="str">
        <f t="shared" si="1316"/>
        <v>0</v>
      </c>
      <c r="V9239" s="10">
        <f t="shared" si="1317"/>
        <v>0</v>
      </c>
      <c r="W9239" s="10">
        <f t="shared" si="1318"/>
        <v>0</v>
      </c>
      <c r="X9239" s="11">
        <f t="shared" si="1319"/>
        <v>0</v>
      </c>
      <c r="Y9239" s="11">
        <f t="shared" si="1320"/>
        <v>0</v>
      </c>
      <c r="Z9239" s="12" t="str">
        <f t="shared" si="1321"/>
        <v>Torque/Speed Control 1</v>
      </c>
    </row>
    <row r="9240" spans="18:26" x14ac:dyDescent="0.3">
      <c r="R9240" s="6">
        <f t="shared" si="1313"/>
        <v>0</v>
      </c>
      <c r="S9240" s="6">
        <f t="shared" si="1314"/>
        <v>0</v>
      </c>
      <c r="T9240" s="7">
        <f t="shared" si="1315"/>
        <v>0</v>
      </c>
      <c r="U9240" s="121" t="str">
        <f t="shared" si="1316"/>
        <v>0</v>
      </c>
      <c r="V9240" s="10">
        <f t="shared" si="1317"/>
        <v>0</v>
      </c>
      <c r="W9240" s="10">
        <f t="shared" si="1318"/>
        <v>0</v>
      </c>
      <c r="X9240" s="11">
        <f t="shared" si="1319"/>
        <v>0</v>
      </c>
      <c r="Y9240" s="11">
        <f t="shared" si="1320"/>
        <v>0</v>
      </c>
      <c r="Z9240" s="12" t="str">
        <f t="shared" si="1321"/>
        <v>Torque/Speed Control 1</v>
      </c>
    </row>
    <row r="9241" spans="18:26" x14ac:dyDescent="0.3">
      <c r="R9241" s="6">
        <f t="shared" si="1313"/>
        <v>0</v>
      </c>
      <c r="S9241" s="6">
        <f t="shared" si="1314"/>
        <v>0</v>
      </c>
      <c r="T9241" s="7">
        <f t="shared" si="1315"/>
        <v>0</v>
      </c>
      <c r="U9241" s="121" t="str">
        <f t="shared" si="1316"/>
        <v>0</v>
      </c>
      <c r="V9241" s="10">
        <f t="shared" si="1317"/>
        <v>0</v>
      </c>
      <c r="W9241" s="10">
        <f t="shared" si="1318"/>
        <v>0</v>
      </c>
      <c r="X9241" s="11">
        <f t="shared" si="1319"/>
        <v>0</v>
      </c>
      <c r="Y9241" s="11">
        <f t="shared" si="1320"/>
        <v>0</v>
      </c>
      <c r="Z9241" s="12" t="str">
        <f t="shared" si="1321"/>
        <v>Torque/Speed Control 1</v>
      </c>
    </row>
    <row r="9242" spans="18:26" x14ac:dyDescent="0.3">
      <c r="R9242" s="6">
        <f t="shared" si="1313"/>
        <v>0</v>
      </c>
      <c r="S9242" s="6">
        <f t="shared" si="1314"/>
        <v>0</v>
      </c>
      <c r="T9242" s="7">
        <f t="shared" si="1315"/>
        <v>0</v>
      </c>
      <c r="U9242" s="121" t="str">
        <f t="shared" si="1316"/>
        <v>0</v>
      </c>
      <c r="V9242" s="10">
        <f t="shared" si="1317"/>
        <v>0</v>
      </c>
      <c r="W9242" s="10">
        <f t="shared" si="1318"/>
        <v>0</v>
      </c>
      <c r="X9242" s="11">
        <f t="shared" si="1319"/>
        <v>0</v>
      </c>
      <c r="Y9242" s="11">
        <f t="shared" si="1320"/>
        <v>0</v>
      </c>
      <c r="Z9242" s="12" t="str">
        <f t="shared" si="1321"/>
        <v>Torque/Speed Control 1</v>
      </c>
    </row>
    <row r="9243" spans="18:26" x14ac:dyDescent="0.3">
      <c r="R9243" s="6">
        <f t="shared" si="1313"/>
        <v>0</v>
      </c>
      <c r="S9243" s="6">
        <f t="shared" si="1314"/>
        <v>0</v>
      </c>
      <c r="T9243" s="7">
        <f t="shared" si="1315"/>
        <v>0</v>
      </c>
      <c r="U9243" s="121" t="str">
        <f t="shared" si="1316"/>
        <v>0</v>
      </c>
      <c r="V9243" s="10">
        <f t="shared" si="1317"/>
        <v>0</v>
      </c>
      <c r="W9243" s="10">
        <f t="shared" si="1318"/>
        <v>0</v>
      </c>
      <c r="X9243" s="11">
        <f t="shared" si="1319"/>
        <v>0</v>
      </c>
      <c r="Y9243" s="11">
        <f t="shared" si="1320"/>
        <v>0</v>
      </c>
      <c r="Z9243" s="12" t="str">
        <f t="shared" si="1321"/>
        <v>Torque/Speed Control 1</v>
      </c>
    </row>
    <row r="9244" spans="18:26" x14ac:dyDescent="0.3">
      <c r="R9244" s="6">
        <f t="shared" si="1313"/>
        <v>0</v>
      </c>
      <c r="S9244" s="6">
        <f t="shared" si="1314"/>
        <v>0</v>
      </c>
      <c r="T9244" s="7">
        <f t="shared" si="1315"/>
        <v>0</v>
      </c>
      <c r="U9244" s="121" t="str">
        <f t="shared" si="1316"/>
        <v>0</v>
      </c>
      <c r="V9244" s="10">
        <f t="shared" si="1317"/>
        <v>0</v>
      </c>
      <c r="W9244" s="10">
        <f t="shared" si="1318"/>
        <v>0</v>
      </c>
      <c r="X9244" s="11">
        <f t="shared" si="1319"/>
        <v>0</v>
      </c>
      <c r="Y9244" s="11">
        <f t="shared" si="1320"/>
        <v>0</v>
      </c>
      <c r="Z9244" s="12" t="str">
        <f t="shared" si="1321"/>
        <v>Torque/Speed Control 1</v>
      </c>
    </row>
    <row r="9245" spans="18:26" x14ac:dyDescent="0.3">
      <c r="R9245" s="6">
        <f t="shared" si="1313"/>
        <v>0</v>
      </c>
      <c r="S9245" s="6">
        <f t="shared" si="1314"/>
        <v>0</v>
      </c>
      <c r="T9245" s="7">
        <f t="shared" si="1315"/>
        <v>0</v>
      </c>
      <c r="U9245" s="121" t="str">
        <f t="shared" si="1316"/>
        <v>0</v>
      </c>
      <c r="V9245" s="10">
        <f t="shared" si="1317"/>
        <v>0</v>
      </c>
      <c r="W9245" s="10">
        <f t="shared" si="1318"/>
        <v>0</v>
      </c>
      <c r="X9245" s="11">
        <f t="shared" si="1319"/>
        <v>0</v>
      </c>
      <c r="Y9245" s="11">
        <f t="shared" si="1320"/>
        <v>0</v>
      </c>
      <c r="Z9245" s="12" t="str">
        <f t="shared" si="1321"/>
        <v>Torque/Speed Control 1</v>
      </c>
    </row>
    <row r="9246" spans="18:26" x14ac:dyDescent="0.3">
      <c r="R9246" s="6">
        <f t="shared" si="1313"/>
        <v>0</v>
      </c>
      <c r="S9246" s="6">
        <f t="shared" si="1314"/>
        <v>0</v>
      </c>
      <c r="T9246" s="7">
        <f t="shared" si="1315"/>
        <v>0</v>
      </c>
      <c r="U9246" s="121" t="str">
        <f t="shared" si="1316"/>
        <v>0</v>
      </c>
      <c r="V9246" s="10">
        <f t="shared" si="1317"/>
        <v>0</v>
      </c>
      <c r="W9246" s="10">
        <f t="shared" si="1318"/>
        <v>0</v>
      </c>
      <c r="X9246" s="11">
        <f t="shared" si="1319"/>
        <v>0</v>
      </c>
      <c r="Y9246" s="11">
        <f t="shared" si="1320"/>
        <v>0</v>
      </c>
      <c r="Z9246" s="12" t="str">
        <f t="shared" si="1321"/>
        <v>Torque/Speed Control 1</v>
      </c>
    </row>
    <row r="9247" spans="18:26" x14ac:dyDescent="0.3">
      <c r="R9247" s="6">
        <f t="shared" si="1313"/>
        <v>0</v>
      </c>
      <c r="S9247" s="6">
        <f t="shared" si="1314"/>
        <v>0</v>
      </c>
      <c r="T9247" s="7">
        <f t="shared" si="1315"/>
        <v>0</v>
      </c>
      <c r="U9247" s="121" t="str">
        <f t="shared" si="1316"/>
        <v>0</v>
      </c>
      <c r="V9247" s="10">
        <f t="shared" si="1317"/>
        <v>0</v>
      </c>
      <c r="W9247" s="10">
        <f t="shared" si="1318"/>
        <v>0</v>
      </c>
      <c r="X9247" s="11">
        <f t="shared" si="1319"/>
        <v>0</v>
      </c>
      <c r="Y9247" s="11">
        <f t="shared" si="1320"/>
        <v>0</v>
      </c>
      <c r="Z9247" s="12" t="str">
        <f t="shared" si="1321"/>
        <v>Torque/Speed Control 1</v>
      </c>
    </row>
    <row r="9248" spans="18:26" x14ac:dyDescent="0.3">
      <c r="R9248" s="6">
        <f t="shared" si="1313"/>
        <v>0</v>
      </c>
      <c r="S9248" s="6">
        <f t="shared" si="1314"/>
        <v>0</v>
      </c>
      <c r="T9248" s="7">
        <f t="shared" si="1315"/>
        <v>0</v>
      </c>
      <c r="U9248" s="121" t="str">
        <f t="shared" si="1316"/>
        <v>0</v>
      </c>
      <c r="V9248" s="10">
        <f t="shared" si="1317"/>
        <v>0</v>
      </c>
      <c r="W9248" s="10">
        <f t="shared" si="1318"/>
        <v>0</v>
      </c>
      <c r="X9248" s="11">
        <f t="shared" si="1319"/>
        <v>0</v>
      </c>
      <c r="Y9248" s="11">
        <f t="shared" si="1320"/>
        <v>0</v>
      </c>
      <c r="Z9248" s="12" t="str">
        <f t="shared" si="1321"/>
        <v>Torque/Speed Control 1</v>
      </c>
    </row>
    <row r="9249" spans="18:26" x14ac:dyDescent="0.3">
      <c r="R9249" s="6">
        <f t="shared" si="1313"/>
        <v>0</v>
      </c>
      <c r="S9249" s="6">
        <f t="shared" si="1314"/>
        <v>0</v>
      </c>
      <c r="T9249" s="7">
        <f t="shared" si="1315"/>
        <v>0</v>
      </c>
      <c r="U9249" s="121" t="str">
        <f t="shared" si="1316"/>
        <v>0</v>
      </c>
      <c r="V9249" s="10">
        <f t="shared" si="1317"/>
        <v>0</v>
      </c>
      <c r="W9249" s="10">
        <f t="shared" si="1318"/>
        <v>0</v>
      </c>
      <c r="X9249" s="11">
        <f t="shared" si="1319"/>
        <v>0</v>
      </c>
      <c r="Y9249" s="11">
        <f t="shared" si="1320"/>
        <v>0</v>
      </c>
      <c r="Z9249" s="12" t="str">
        <f t="shared" si="1321"/>
        <v>Torque/Speed Control 1</v>
      </c>
    </row>
    <row r="9250" spans="18:26" x14ac:dyDescent="0.3">
      <c r="R9250" s="6">
        <f t="shared" si="1313"/>
        <v>0</v>
      </c>
      <c r="S9250" s="6">
        <f t="shared" si="1314"/>
        <v>0</v>
      </c>
      <c r="T9250" s="7">
        <f t="shared" si="1315"/>
        <v>0</v>
      </c>
      <c r="U9250" s="121" t="str">
        <f t="shared" si="1316"/>
        <v>0</v>
      </c>
      <c r="V9250" s="10">
        <f t="shared" si="1317"/>
        <v>0</v>
      </c>
      <c r="W9250" s="10">
        <f t="shared" si="1318"/>
        <v>0</v>
      </c>
      <c r="X9250" s="11">
        <f t="shared" si="1319"/>
        <v>0</v>
      </c>
      <c r="Y9250" s="11">
        <f t="shared" si="1320"/>
        <v>0</v>
      </c>
      <c r="Z9250" s="12" t="str">
        <f t="shared" si="1321"/>
        <v>Torque/Speed Control 1</v>
      </c>
    </row>
    <row r="9251" spans="18:26" x14ac:dyDescent="0.3">
      <c r="R9251" s="6">
        <f t="shared" si="1313"/>
        <v>0</v>
      </c>
      <c r="S9251" s="6">
        <f t="shared" si="1314"/>
        <v>0</v>
      </c>
      <c r="T9251" s="7">
        <f t="shared" si="1315"/>
        <v>0</v>
      </c>
      <c r="U9251" s="121" t="str">
        <f t="shared" si="1316"/>
        <v>0</v>
      </c>
      <c r="V9251" s="10">
        <f t="shared" si="1317"/>
        <v>0</v>
      </c>
      <c r="W9251" s="10">
        <f t="shared" si="1318"/>
        <v>0</v>
      </c>
      <c r="X9251" s="11">
        <f t="shared" si="1319"/>
        <v>0</v>
      </c>
      <c r="Y9251" s="11">
        <f t="shared" si="1320"/>
        <v>0</v>
      </c>
      <c r="Z9251" s="12" t="str">
        <f t="shared" si="1321"/>
        <v>Torque/Speed Control 1</v>
      </c>
    </row>
    <row r="9252" spans="18:26" x14ac:dyDescent="0.3">
      <c r="R9252" s="6">
        <f t="shared" si="1313"/>
        <v>0</v>
      </c>
      <c r="S9252" s="6">
        <f t="shared" si="1314"/>
        <v>0</v>
      </c>
      <c r="T9252" s="7">
        <f t="shared" si="1315"/>
        <v>0</v>
      </c>
      <c r="U9252" s="121" t="str">
        <f t="shared" si="1316"/>
        <v>0</v>
      </c>
      <c r="V9252" s="10">
        <f t="shared" si="1317"/>
        <v>0</v>
      </c>
      <c r="W9252" s="10">
        <f t="shared" si="1318"/>
        <v>0</v>
      </c>
      <c r="X9252" s="11">
        <f t="shared" si="1319"/>
        <v>0</v>
      </c>
      <c r="Y9252" s="11">
        <f t="shared" si="1320"/>
        <v>0</v>
      </c>
      <c r="Z9252" s="12" t="str">
        <f t="shared" si="1321"/>
        <v>Torque/Speed Control 1</v>
      </c>
    </row>
    <row r="9253" spans="18:26" x14ac:dyDescent="0.3">
      <c r="R9253" s="6">
        <f t="shared" si="1313"/>
        <v>0</v>
      </c>
      <c r="S9253" s="6">
        <f t="shared" si="1314"/>
        <v>0</v>
      </c>
      <c r="T9253" s="7">
        <f t="shared" si="1315"/>
        <v>0</v>
      </c>
      <c r="U9253" s="121" t="str">
        <f t="shared" si="1316"/>
        <v>0</v>
      </c>
      <c r="V9253" s="10">
        <f t="shared" si="1317"/>
        <v>0</v>
      </c>
      <c r="W9253" s="10">
        <f t="shared" si="1318"/>
        <v>0</v>
      </c>
      <c r="X9253" s="11">
        <f t="shared" si="1319"/>
        <v>0</v>
      </c>
      <c r="Y9253" s="11">
        <f t="shared" si="1320"/>
        <v>0</v>
      </c>
      <c r="Z9253" s="12" t="str">
        <f t="shared" si="1321"/>
        <v>Torque/Speed Control 1</v>
      </c>
    </row>
    <row r="9254" spans="18:26" x14ac:dyDescent="0.3">
      <c r="R9254" s="6">
        <f t="shared" si="1313"/>
        <v>0</v>
      </c>
      <c r="S9254" s="6">
        <f t="shared" si="1314"/>
        <v>0</v>
      </c>
      <c r="T9254" s="7">
        <f t="shared" si="1315"/>
        <v>0</v>
      </c>
      <c r="U9254" s="121" t="str">
        <f t="shared" si="1316"/>
        <v>0</v>
      </c>
      <c r="V9254" s="10">
        <f t="shared" si="1317"/>
        <v>0</v>
      </c>
      <c r="W9254" s="10">
        <f t="shared" si="1318"/>
        <v>0</v>
      </c>
      <c r="X9254" s="11">
        <f t="shared" si="1319"/>
        <v>0</v>
      </c>
      <c r="Y9254" s="11">
        <f t="shared" si="1320"/>
        <v>0</v>
      </c>
      <c r="Z9254" s="12" t="str">
        <f t="shared" si="1321"/>
        <v>Torque/Speed Control 1</v>
      </c>
    </row>
    <row r="9255" spans="18:26" x14ac:dyDescent="0.3">
      <c r="R9255" s="6">
        <f t="shared" si="1313"/>
        <v>0</v>
      </c>
      <c r="S9255" s="6">
        <f t="shared" si="1314"/>
        <v>0</v>
      </c>
      <c r="T9255" s="7">
        <f t="shared" si="1315"/>
        <v>0</v>
      </c>
      <c r="U9255" s="121" t="str">
        <f t="shared" si="1316"/>
        <v>0</v>
      </c>
      <c r="V9255" s="10">
        <f t="shared" si="1317"/>
        <v>0</v>
      </c>
      <c r="W9255" s="10">
        <f t="shared" si="1318"/>
        <v>0</v>
      </c>
      <c r="X9255" s="11">
        <f t="shared" si="1319"/>
        <v>0</v>
      </c>
      <c r="Y9255" s="11">
        <f t="shared" si="1320"/>
        <v>0</v>
      </c>
      <c r="Z9255" s="12" t="str">
        <f t="shared" si="1321"/>
        <v>Torque/Speed Control 1</v>
      </c>
    </row>
    <row r="9256" spans="18:26" x14ac:dyDescent="0.3">
      <c r="R9256" s="6">
        <f t="shared" si="1313"/>
        <v>0</v>
      </c>
      <c r="S9256" s="6">
        <f t="shared" si="1314"/>
        <v>0</v>
      </c>
      <c r="T9256" s="7">
        <f t="shared" si="1315"/>
        <v>0</v>
      </c>
      <c r="U9256" s="121" t="str">
        <f t="shared" si="1316"/>
        <v>0</v>
      </c>
      <c r="V9256" s="10">
        <f t="shared" si="1317"/>
        <v>0</v>
      </c>
      <c r="W9256" s="10">
        <f t="shared" si="1318"/>
        <v>0</v>
      </c>
      <c r="X9256" s="11">
        <f t="shared" si="1319"/>
        <v>0</v>
      </c>
      <c r="Y9256" s="11">
        <f t="shared" si="1320"/>
        <v>0</v>
      </c>
      <c r="Z9256" s="12" t="str">
        <f t="shared" si="1321"/>
        <v>Torque/Speed Control 1</v>
      </c>
    </row>
    <row r="9257" spans="18:26" x14ac:dyDescent="0.3">
      <c r="R9257" s="6">
        <f t="shared" si="1313"/>
        <v>0</v>
      </c>
      <c r="S9257" s="6">
        <f t="shared" si="1314"/>
        <v>0</v>
      </c>
      <c r="T9257" s="7">
        <f t="shared" si="1315"/>
        <v>0</v>
      </c>
      <c r="U9257" s="121" t="str">
        <f t="shared" si="1316"/>
        <v>0</v>
      </c>
      <c r="V9257" s="10">
        <f t="shared" si="1317"/>
        <v>0</v>
      </c>
      <c r="W9257" s="10">
        <f t="shared" si="1318"/>
        <v>0</v>
      </c>
      <c r="X9257" s="11">
        <f t="shared" si="1319"/>
        <v>0</v>
      </c>
      <c r="Y9257" s="11">
        <f t="shared" si="1320"/>
        <v>0</v>
      </c>
      <c r="Z9257" s="12" t="str">
        <f t="shared" si="1321"/>
        <v>Torque/Speed Control 1</v>
      </c>
    </row>
    <row r="9258" spans="18:26" x14ac:dyDescent="0.3">
      <c r="R9258" s="6">
        <f t="shared" si="1313"/>
        <v>0</v>
      </c>
      <c r="S9258" s="6">
        <f t="shared" si="1314"/>
        <v>0</v>
      </c>
      <c r="T9258" s="7">
        <f t="shared" si="1315"/>
        <v>0</v>
      </c>
      <c r="U9258" s="121" t="str">
        <f t="shared" si="1316"/>
        <v>0</v>
      </c>
      <c r="V9258" s="10">
        <f t="shared" si="1317"/>
        <v>0</v>
      </c>
      <c r="W9258" s="10">
        <f t="shared" si="1318"/>
        <v>0</v>
      </c>
      <c r="X9258" s="11">
        <f t="shared" si="1319"/>
        <v>0</v>
      </c>
      <c r="Y9258" s="11">
        <f t="shared" si="1320"/>
        <v>0</v>
      </c>
      <c r="Z9258" s="12" t="str">
        <f t="shared" si="1321"/>
        <v>Torque/Speed Control 1</v>
      </c>
    </row>
    <row r="9259" spans="18:26" x14ac:dyDescent="0.3">
      <c r="R9259" s="6">
        <f t="shared" si="1313"/>
        <v>0</v>
      </c>
      <c r="S9259" s="6">
        <f t="shared" si="1314"/>
        <v>0</v>
      </c>
      <c r="T9259" s="7">
        <f t="shared" si="1315"/>
        <v>0</v>
      </c>
      <c r="U9259" s="121" t="str">
        <f t="shared" si="1316"/>
        <v>0</v>
      </c>
      <c r="V9259" s="10">
        <f t="shared" si="1317"/>
        <v>0</v>
      </c>
      <c r="W9259" s="10">
        <f t="shared" si="1318"/>
        <v>0</v>
      </c>
      <c r="X9259" s="11">
        <f t="shared" si="1319"/>
        <v>0</v>
      </c>
      <c r="Y9259" s="11">
        <f t="shared" si="1320"/>
        <v>0</v>
      </c>
      <c r="Z9259" s="12" t="str">
        <f t="shared" si="1321"/>
        <v>Torque/Speed Control 1</v>
      </c>
    </row>
    <row r="9260" spans="18:26" x14ac:dyDescent="0.3">
      <c r="R9260" s="6">
        <f t="shared" si="1313"/>
        <v>0</v>
      </c>
      <c r="S9260" s="6">
        <f t="shared" si="1314"/>
        <v>0</v>
      </c>
      <c r="T9260" s="7">
        <f t="shared" si="1315"/>
        <v>0</v>
      </c>
      <c r="U9260" s="121" t="str">
        <f t="shared" si="1316"/>
        <v>0</v>
      </c>
      <c r="V9260" s="10">
        <f t="shared" si="1317"/>
        <v>0</v>
      </c>
      <c r="W9260" s="10">
        <f t="shared" si="1318"/>
        <v>0</v>
      </c>
      <c r="X9260" s="11">
        <f t="shared" si="1319"/>
        <v>0</v>
      </c>
      <c r="Y9260" s="11">
        <f t="shared" si="1320"/>
        <v>0</v>
      </c>
      <c r="Z9260" s="12" t="str">
        <f t="shared" si="1321"/>
        <v>Torque/Speed Control 1</v>
      </c>
    </row>
    <row r="9261" spans="18:26" x14ac:dyDescent="0.3">
      <c r="R9261" s="6">
        <f t="shared" si="1313"/>
        <v>0</v>
      </c>
      <c r="S9261" s="6">
        <f t="shared" si="1314"/>
        <v>0</v>
      </c>
      <c r="T9261" s="7">
        <f t="shared" si="1315"/>
        <v>0</v>
      </c>
      <c r="U9261" s="121" t="str">
        <f t="shared" si="1316"/>
        <v>0</v>
      </c>
      <c r="V9261" s="10">
        <f t="shared" si="1317"/>
        <v>0</v>
      </c>
      <c r="W9261" s="10">
        <f t="shared" si="1318"/>
        <v>0</v>
      </c>
      <c r="X9261" s="11">
        <f t="shared" si="1319"/>
        <v>0</v>
      </c>
      <c r="Y9261" s="11">
        <f t="shared" si="1320"/>
        <v>0</v>
      </c>
      <c r="Z9261" s="12" t="str">
        <f t="shared" si="1321"/>
        <v>Torque/Speed Control 1</v>
      </c>
    </row>
    <row r="9262" spans="18:26" x14ac:dyDescent="0.3">
      <c r="R9262" s="6">
        <f t="shared" si="1313"/>
        <v>0</v>
      </c>
      <c r="S9262" s="6">
        <f t="shared" si="1314"/>
        <v>0</v>
      </c>
      <c r="T9262" s="7">
        <f t="shared" si="1315"/>
        <v>0</v>
      </c>
      <c r="U9262" s="121" t="str">
        <f t="shared" si="1316"/>
        <v>0</v>
      </c>
      <c r="V9262" s="10">
        <f t="shared" si="1317"/>
        <v>0</v>
      </c>
      <c r="W9262" s="10">
        <f t="shared" si="1318"/>
        <v>0</v>
      </c>
      <c r="X9262" s="11">
        <f t="shared" si="1319"/>
        <v>0</v>
      </c>
      <c r="Y9262" s="11">
        <f t="shared" si="1320"/>
        <v>0</v>
      </c>
      <c r="Z9262" s="12" t="str">
        <f t="shared" si="1321"/>
        <v>Torque/Speed Control 1</v>
      </c>
    </row>
    <row r="9263" spans="18:26" x14ac:dyDescent="0.3">
      <c r="R9263" s="6">
        <f t="shared" si="1313"/>
        <v>0</v>
      </c>
      <c r="S9263" s="6">
        <f t="shared" si="1314"/>
        <v>0</v>
      </c>
      <c r="T9263" s="7">
        <f t="shared" si="1315"/>
        <v>0</v>
      </c>
      <c r="U9263" s="121" t="str">
        <f t="shared" si="1316"/>
        <v>0</v>
      </c>
      <c r="V9263" s="10">
        <f t="shared" si="1317"/>
        <v>0</v>
      </c>
      <c r="W9263" s="10">
        <f t="shared" si="1318"/>
        <v>0</v>
      </c>
      <c r="X9263" s="11">
        <f t="shared" si="1319"/>
        <v>0</v>
      </c>
      <c r="Y9263" s="11">
        <f t="shared" si="1320"/>
        <v>0</v>
      </c>
      <c r="Z9263" s="12" t="str">
        <f t="shared" si="1321"/>
        <v>Torque/Speed Control 1</v>
      </c>
    </row>
    <row r="9264" spans="18:26" x14ac:dyDescent="0.3">
      <c r="R9264" s="6">
        <f t="shared" si="1313"/>
        <v>0</v>
      </c>
      <c r="S9264" s="6">
        <f t="shared" si="1314"/>
        <v>0</v>
      </c>
      <c r="T9264" s="7">
        <f t="shared" si="1315"/>
        <v>0</v>
      </c>
      <c r="U9264" s="121" t="str">
        <f t="shared" si="1316"/>
        <v>0</v>
      </c>
      <c r="V9264" s="10">
        <f t="shared" si="1317"/>
        <v>0</v>
      </c>
      <c r="W9264" s="10">
        <f t="shared" si="1318"/>
        <v>0</v>
      </c>
      <c r="X9264" s="11">
        <f t="shared" si="1319"/>
        <v>0</v>
      </c>
      <c r="Y9264" s="11">
        <f t="shared" si="1320"/>
        <v>0</v>
      </c>
      <c r="Z9264" s="12" t="str">
        <f t="shared" si="1321"/>
        <v>Torque/Speed Control 1</v>
      </c>
    </row>
    <row r="9265" spans="18:26" x14ac:dyDescent="0.3">
      <c r="R9265" s="6">
        <f t="shared" si="1313"/>
        <v>0</v>
      </c>
      <c r="S9265" s="6">
        <f t="shared" si="1314"/>
        <v>0</v>
      </c>
      <c r="T9265" s="7">
        <f t="shared" si="1315"/>
        <v>0</v>
      </c>
      <c r="U9265" s="121" t="str">
        <f t="shared" si="1316"/>
        <v>0</v>
      </c>
      <c r="V9265" s="10">
        <f t="shared" si="1317"/>
        <v>0</v>
      </c>
      <c r="W9265" s="10">
        <f t="shared" si="1318"/>
        <v>0</v>
      </c>
      <c r="X9265" s="11">
        <f t="shared" si="1319"/>
        <v>0</v>
      </c>
      <c r="Y9265" s="11">
        <f t="shared" si="1320"/>
        <v>0</v>
      </c>
      <c r="Z9265" s="12" t="str">
        <f t="shared" si="1321"/>
        <v>Torque/Speed Control 1</v>
      </c>
    </row>
    <row r="9266" spans="18:26" x14ac:dyDescent="0.3">
      <c r="R9266" s="6">
        <f t="shared" si="1313"/>
        <v>0</v>
      </c>
      <c r="S9266" s="6">
        <f t="shared" si="1314"/>
        <v>0</v>
      </c>
      <c r="T9266" s="7">
        <f t="shared" si="1315"/>
        <v>0</v>
      </c>
      <c r="U9266" s="121" t="str">
        <f t="shared" si="1316"/>
        <v>0</v>
      </c>
      <c r="V9266" s="10">
        <f t="shared" si="1317"/>
        <v>0</v>
      </c>
      <c r="W9266" s="10">
        <f t="shared" si="1318"/>
        <v>0</v>
      </c>
      <c r="X9266" s="11">
        <f t="shared" si="1319"/>
        <v>0</v>
      </c>
      <c r="Y9266" s="11">
        <f t="shared" si="1320"/>
        <v>0</v>
      </c>
      <c r="Z9266" s="12" t="str">
        <f t="shared" si="1321"/>
        <v>Torque/Speed Control 1</v>
      </c>
    </row>
    <row r="9267" spans="18:26" x14ac:dyDescent="0.3">
      <c r="R9267" s="6">
        <f t="shared" si="1313"/>
        <v>0</v>
      </c>
      <c r="S9267" s="6">
        <f t="shared" si="1314"/>
        <v>0</v>
      </c>
      <c r="T9267" s="7">
        <f t="shared" si="1315"/>
        <v>0</v>
      </c>
      <c r="U9267" s="121" t="str">
        <f t="shared" si="1316"/>
        <v>0</v>
      </c>
      <c r="V9267" s="10">
        <f t="shared" si="1317"/>
        <v>0</v>
      </c>
      <c r="W9267" s="10">
        <f t="shared" si="1318"/>
        <v>0</v>
      </c>
      <c r="X9267" s="11">
        <f t="shared" si="1319"/>
        <v>0</v>
      </c>
      <c r="Y9267" s="11">
        <f t="shared" si="1320"/>
        <v>0</v>
      </c>
      <c r="Z9267" s="12" t="str">
        <f t="shared" si="1321"/>
        <v>Torque/Speed Control 1</v>
      </c>
    </row>
    <row r="9268" spans="18:26" x14ac:dyDescent="0.3">
      <c r="R9268" s="6">
        <f t="shared" si="1313"/>
        <v>0</v>
      </c>
      <c r="S9268" s="6">
        <f t="shared" si="1314"/>
        <v>0</v>
      </c>
      <c r="T9268" s="7">
        <f t="shared" si="1315"/>
        <v>0</v>
      </c>
      <c r="U9268" s="121" t="str">
        <f t="shared" si="1316"/>
        <v>0</v>
      </c>
      <c r="V9268" s="10">
        <f t="shared" si="1317"/>
        <v>0</v>
      </c>
      <c r="W9268" s="10">
        <f t="shared" si="1318"/>
        <v>0</v>
      </c>
      <c r="X9268" s="11">
        <f t="shared" si="1319"/>
        <v>0</v>
      </c>
      <c r="Y9268" s="11">
        <f t="shared" si="1320"/>
        <v>0</v>
      </c>
      <c r="Z9268" s="12" t="str">
        <f t="shared" si="1321"/>
        <v>Torque/Speed Control 1</v>
      </c>
    </row>
    <row r="9269" spans="18:26" x14ac:dyDescent="0.3">
      <c r="R9269" s="6">
        <f t="shared" si="1313"/>
        <v>0</v>
      </c>
      <c r="S9269" s="6">
        <f t="shared" si="1314"/>
        <v>0</v>
      </c>
      <c r="T9269" s="7">
        <f t="shared" si="1315"/>
        <v>0</v>
      </c>
      <c r="U9269" s="121" t="str">
        <f t="shared" si="1316"/>
        <v>0</v>
      </c>
      <c r="V9269" s="10">
        <f t="shared" si="1317"/>
        <v>0</v>
      </c>
      <c r="W9269" s="10">
        <f t="shared" si="1318"/>
        <v>0</v>
      </c>
      <c r="X9269" s="11">
        <f t="shared" si="1319"/>
        <v>0</v>
      </c>
      <c r="Y9269" s="11">
        <f t="shared" si="1320"/>
        <v>0</v>
      </c>
      <c r="Z9269" s="12" t="str">
        <f t="shared" si="1321"/>
        <v>Torque/Speed Control 1</v>
      </c>
    </row>
    <row r="9270" spans="18:26" x14ac:dyDescent="0.3">
      <c r="R9270" s="6">
        <f t="shared" si="1313"/>
        <v>0</v>
      </c>
      <c r="S9270" s="6">
        <f t="shared" si="1314"/>
        <v>0</v>
      </c>
      <c r="T9270" s="7">
        <f t="shared" si="1315"/>
        <v>0</v>
      </c>
      <c r="U9270" s="121" t="str">
        <f t="shared" si="1316"/>
        <v>0</v>
      </c>
      <c r="V9270" s="10">
        <f t="shared" si="1317"/>
        <v>0</v>
      </c>
      <c r="W9270" s="10">
        <f t="shared" si="1318"/>
        <v>0</v>
      </c>
      <c r="X9270" s="11">
        <f t="shared" si="1319"/>
        <v>0</v>
      </c>
      <c r="Y9270" s="11">
        <f t="shared" si="1320"/>
        <v>0</v>
      </c>
      <c r="Z9270" s="12" t="str">
        <f t="shared" si="1321"/>
        <v>Torque/Speed Control 1</v>
      </c>
    </row>
    <row r="9271" spans="18:26" x14ac:dyDescent="0.3">
      <c r="R9271" s="6">
        <f t="shared" si="1313"/>
        <v>0</v>
      </c>
      <c r="S9271" s="6">
        <f t="shared" si="1314"/>
        <v>0</v>
      </c>
      <c r="T9271" s="7">
        <f t="shared" si="1315"/>
        <v>0</v>
      </c>
      <c r="U9271" s="121" t="str">
        <f t="shared" si="1316"/>
        <v>0</v>
      </c>
      <c r="V9271" s="10">
        <f t="shared" si="1317"/>
        <v>0</v>
      </c>
      <c r="W9271" s="10">
        <f t="shared" si="1318"/>
        <v>0</v>
      </c>
      <c r="X9271" s="11">
        <f t="shared" si="1319"/>
        <v>0</v>
      </c>
      <c r="Y9271" s="11">
        <f t="shared" si="1320"/>
        <v>0</v>
      </c>
      <c r="Z9271" s="12" t="str">
        <f t="shared" si="1321"/>
        <v>Torque/Speed Control 1</v>
      </c>
    </row>
    <row r="9272" spans="18:26" x14ac:dyDescent="0.3">
      <c r="R9272" s="6">
        <f t="shared" si="1313"/>
        <v>0</v>
      </c>
      <c r="S9272" s="6">
        <f t="shared" si="1314"/>
        <v>0</v>
      </c>
      <c r="T9272" s="7">
        <f t="shared" si="1315"/>
        <v>0</v>
      </c>
      <c r="U9272" s="121" t="str">
        <f t="shared" si="1316"/>
        <v>0</v>
      </c>
      <c r="V9272" s="10">
        <f t="shared" si="1317"/>
        <v>0</v>
      </c>
      <c r="W9272" s="10">
        <f t="shared" si="1318"/>
        <v>0</v>
      </c>
      <c r="X9272" s="11">
        <f t="shared" si="1319"/>
        <v>0</v>
      </c>
      <c r="Y9272" s="11">
        <f t="shared" si="1320"/>
        <v>0</v>
      </c>
      <c r="Z9272" s="12" t="str">
        <f t="shared" si="1321"/>
        <v>Torque/Speed Control 1</v>
      </c>
    </row>
    <row r="9273" spans="18:26" x14ac:dyDescent="0.3">
      <c r="R9273" s="6">
        <f t="shared" si="1313"/>
        <v>0</v>
      </c>
      <c r="S9273" s="6">
        <f t="shared" si="1314"/>
        <v>0</v>
      </c>
      <c r="T9273" s="7">
        <f t="shared" si="1315"/>
        <v>0</v>
      </c>
      <c r="U9273" s="121" t="str">
        <f t="shared" si="1316"/>
        <v>0</v>
      </c>
      <c r="V9273" s="10">
        <f t="shared" si="1317"/>
        <v>0</v>
      </c>
      <c r="W9273" s="10">
        <f t="shared" si="1318"/>
        <v>0</v>
      </c>
      <c r="X9273" s="11">
        <f t="shared" si="1319"/>
        <v>0</v>
      </c>
      <c r="Y9273" s="11">
        <f t="shared" si="1320"/>
        <v>0</v>
      </c>
      <c r="Z9273" s="12" t="str">
        <f t="shared" si="1321"/>
        <v>Torque/Speed Control 1</v>
      </c>
    </row>
    <row r="9274" spans="18:26" x14ac:dyDescent="0.3">
      <c r="R9274" s="6">
        <f t="shared" si="1313"/>
        <v>0</v>
      </c>
      <c r="S9274" s="6">
        <f t="shared" si="1314"/>
        <v>0</v>
      </c>
      <c r="T9274" s="7">
        <f t="shared" si="1315"/>
        <v>0</v>
      </c>
      <c r="U9274" s="121" t="str">
        <f t="shared" si="1316"/>
        <v>0</v>
      </c>
      <c r="V9274" s="10">
        <f t="shared" si="1317"/>
        <v>0</v>
      </c>
      <c r="W9274" s="10">
        <f t="shared" si="1318"/>
        <v>0</v>
      </c>
      <c r="X9274" s="11">
        <f t="shared" si="1319"/>
        <v>0</v>
      </c>
      <c r="Y9274" s="11">
        <f t="shared" si="1320"/>
        <v>0</v>
      </c>
      <c r="Z9274" s="12" t="str">
        <f t="shared" si="1321"/>
        <v>Torque/Speed Control 1</v>
      </c>
    </row>
    <row r="9275" spans="18:26" x14ac:dyDescent="0.3">
      <c r="R9275" s="6">
        <f t="shared" si="1313"/>
        <v>0</v>
      </c>
      <c r="S9275" s="6">
        <f t="shared" si="1314"/>
        <v>0</v>
      </c>
      <c r="T9275" s="7">
        <f t="shared" si="1315"/>
        <v>0</v>
      </c>
      <c r="U9275" s="121" t="str">
        <f t="shared" si="1316"/>
        <v>0</v>
      </c>
      <c r="V9275" s="10">
        <f t="shared" si="1317"/>
        <v>0</v>
      </c>
      <c r="W9275" s="10">
        <f t="shared" si="1318"/>
        <v>0</v>
      </c>
      <c r="X9275" s="11">
        <f t="shared" si="1319"/>
        <v>0</v>
      </c>
      <c r="Y9275" s="11">
        <f t="shared" si="1320"/>
        <v>0</v>
      </c>
      <c r="Z9275" s="12" t="str">
        <f t="shared" si="1321"/>
        <v>Torque/Speed Control 1</v>
      </c>
    </row>
    <row r="9276" spans="18:26" x14ac:dyDescent="0.3">
      <c r="R9276" s="6">
        <f t="shared" si="1313"/>
        <v>0</v>
      </c>
      <c r="S9276" s="6">
        <f t="shared" si="1314"/>
        <v>0</v>
      </c>
      <c r="T9276" s="7">
        <f t="shared" si="1315"/>
        <v>0</v>
      </c>
      <c r="U9276" s="121" t="str">
        <f t="shared" si="1316"/>
        <v>0</v>
      </c>
      <c r="V9276" s="10">
        <f t="shared" si="1317"/>
        <v>0</v>
      </c>
      <c r="W9276" s="10">
        <f t="shared" si="1318"/>
        <v>0</v>
      </c>
      <c r="X9276" s="11">
        <f t="shared" si="1319"/>
        <v>0</v>
      </c>
      <c r="Y9276" s="11">
        <f t="shared" si="1320"/>
        <v>0</v>
      </c>
      <c r="Z9276" s="12" t="str">
        <f t="shared" si="1321"/>
        <v>Torque/Speed Control 1</v>
      </c>
    </row>
    <row r="9277" spans="18:26" x14ac:dyDescent="0.3">
      <c r="R9277" s="6">
        <f t="shared" ref="R9277:R9340" si="1322">_xlfn.BITRSHIFT(_xlfn.BITAND(HEX2DEC(H9277),HEX2DEC("1C000000")),26)</f>
        <v>0</v>
      </c>
      <c r="S9277" s="6">
        <f t="shared" ref="S9277:S9340" si="1323">_xlfn.BITRSHIFT(_xlfn.BITAND(HEX2DEC(H9277),HEX2DEC("01000000")),24)</f>
        <v>0</v>
      </c>
      <c r="T9277" s="7">
        <f t="shared" ref="T9277:T9340" si="1324">IF(_xlfn.BITRSHIFT(_xlfn.BITAND(HEX2DEC(H9277),HEX2DEC("0FF0000")),16)&lt;240,_xlfn.BITRSHIFT(_xlfn.BITAND(HEX2DEC(H9277),HEX2DEC("1FF0000")),8),_xlfn.BITRSHIFT(_xlfn.BITAND(HEX2DEC(H9277),HEX2DEC("1FFFF00")),8))</f>
        <v>0</v>
      </c>
      <c r="U9277" s="121" t="str">
        <f t="shared" ref="U9277:U9340" si="1325">DEC2HEX(T9277)</f>
        <v>0</v>
      </c>
      <c r="V9277" s="10">
        <f t="shared" ref="V9277:V9340" si="1326">_xlfn.BITRSHIFT(_xlfn.BITAND(HEX2DEC(H9277),HEX2DEC("0FF0000")),16)</f>
        <v>0</v>
      </c>
      <c r="W9277" s="10">
        <f t="shared" ref="W9277:W9340" si="1327">_xlfn.BITRSHIFT(_xlfn.BITAND(HEX2DEC(H9277),HEX2DEC("FF00")),8)</f>
        <v>0</v>
      </c>
      <c r="X9277" s="11">
        <f t="shared" ref="X9277:X9340" si="1328">_xlfn.BITAND(HEX2DEC(H9277),HEX2DEC("00000FF"))</f>
        <v>0</v>
      </c>
      <c r="Y9277" s="11">
        <f t="shared" ref="Y9277:Y9340" si="1329">IF(_xlfn.BITRSHIFT(_xlfn.BITAND(HEX2DEC(H9277),HEX2DEC("0FF0000")),16)&lt;240,_xlfn.BITRSHIFT(_xlfn.BITAND(HEX2DEC(H9277),HEX2DEC("0FF00")),8),_xlfn.BITRSHIFT(_xlfn.BITAND(HEX2DEC(H9277),HEX2DEC("0FF0000")),16))</f>
        <v>0</v>
      </c>
      <c r="Z9277" s="12" t="str">
        <f t="shared" ref="Z9277:Z9340" si="1330">VLOOKUP(T9277,BO:BP,2,FALSE)</f>
        <v>Torque/Speed Control 1</v>
      </c>
    </row>
    <row r="9278" spans="18:26" x14ac:dyDescent="0.3">
      <c r="R9278" s="6">
        <f t="shared" si="1322"/>
        <v>0</v>
      </c>
      <c r="S9278" s="6">
        <f t="shared" si="1323"/>
        <v>0</v>
      </c>
      <c r="T9278" s="7">
        <f t="shared" si="1324"/>
        <v>0</v>
      </c>
      <c r="U9278" s="121" t="str">
        <f t="shared" si="1325"/>
        <v>0</v>
      </c>
      <c r="V9278" s="10">
        <f t="shared" si="1326"/>
        <v>0</v>
      </c>
      <c r="W9278" s="10">
        <f t="shared" si="1327"/>
        <v>0</v>
      </c>
      <c r="X9278" s="11">
        <f t="shared" si="1328"/>
        <v>0</v>
      </c>
      <c r="Y9278" s="11">
        <f t="shared" si="1329"/>
        <v>0</v>
      </c>
      <c r="Z9278" s="12" t="str">
        <f t="shared" si="1330"/>
        <v>Torque/Speed Control 1</v>
      </c>
    </row>
    <row r="9279" spans="18:26" x14ac:dyDescent="0.3">
      <c r="R9279" s="6">
        <f t="shared" si="1322"/>
        <v>0</v>
      </c>
      <c r="S9279" s="6">
        <f t="shared" si="1323"/>
        <v>0</v>
      </c>
      <c r="T9279" s="7">
        <f t="shared" si="1324"/>
        <v>0</v>
      </c>
      <c r="U9279" s="121" t="str">
        <f t="shared" si="1325"/>
        <v>0</v>
      </c>
      <c r="V9279" s="10">
        <f t="shared" si="1326"/>
        <v>0</v>
      </c>
      <c r="W9279" s="10">
        <f t="shared" si="1327"/>
        <v>0</v>
      </c>
      <c r="X9279" s="11">
        <f t="shared" si="1328"/>
        <v>0</v>
      </c>
      <c r="Y9279" s="11">
        <f t="shared" si="1329"/>
        <v>0</v>
      </c>
      <c r="Z9279" s="12" t="str">
        <f t="shared" si="1330"/>
        <v>Torque/Speed Control 1</v>
      </c>
    </row>
    <row r="9280" spans="18:26" x14ac:dyDescent="0.3">
      <c r="R9280" s="6">
        <f t="shared" si="1322"/>
        <v>0</v>
      </c>
      <c r="S9280" s="6">
        <f t="shared" si="1323"/>
        <v>0</v>
      </c>
      <c r="T9280" s="7">
        <f t="shared" si="1324"/>
        <v>0</v>
      </c>
      <c r="U9280" s="121" t="str">
        <f t="shared" si="1325"/>
        <v>0</v>
      </c>
      <c r="V9280" s="10">
        <f t="shared" si="1326"/>
        <v>0</v>
      </c>
      <c r="W9280" s="10">
        <f t="shared" si="1327"/>
        <v>0</v>
      </c>
      <c r="X9280" s="11">
        <f t="shared" si="1328"/>
        <v>0</v>
      </c>
      <c r="Y9280" s="11">
        <f t="shared" si="1329"/>
        <v>0</v>
      </c>
      <c r="Z9280" s="12" t="str">
        <f t="shared" si="1330"/>
        <v>Torque/Speed Control 1</v>
      </c>
    </row>
    <row r="9281" spans="18:26" x14ac:dyDescent="0.3">
      <c r="R9281" s="6">
        <f t="shared" si="1322"/>
        <v>0</v>
      </c>
      <c r="S9281" s="6">
        <f t="shared" si="1323"/>
        <v>0</v>
      </c>
      <c r="T9281" s="7">
        <f t="shared" si="1324"/>
        <v>0</v>
      </c>
      <c r="U9281" s="121" t="str">
        <f t="shared" si="1325"/>
        <v>0</v>
      </c>
      <c r="V9281" s="10">
        <f t="shared" si="1326"/>
        <v>0</v>
      </c>
      <c r="W9281" s="10">
        <f t="shared" si="1327"/>
        <v>0</v>
      </c>
      <c r="X9281" s="11">
        <f t="shared" si="1328"/>
        <v>0</v>
      </c>
      <c r="Y9281" s="11">
        <f t="shared" si="1329"/>
        <v>0</v>
      </c>
      <c r="Z9281" s="12" t="str">
        <f t="shared" si="1330"/>
        <v>Torque/Speed Control 1</v>
      </c>
    </row>
    <row r="9282" spans="18:26" x14ac:dyDescent="0.3">
      <c r="R9282" s="6">
        <f t="shared" si="1322"/>
        <v>0</v>
      </c>
      <c r="S9282" s="6">
        <f t="shared" si="1323"/>
        <v>0</v>
      </c>
      <c r="T9282" s="7">
        <f t="shared" si="1324"/>
        <v>0</v>
      </c>
      <c r="U9282" s="121" t="str">
        <f t="shared" si="1325"/>
        <v>0</v>
      </c>
      <c r="V9282" s="10">
        <f t="shared" si="1326"/>
        <v>0</v>
      </c>
      <c r="W9282" s="10">
        <f t="shared" si="1327"/>
        <v>0</v>
      </c>
      <c r="X9282" s="11">
        <f t="shared" si="1328"/>
        <v>0</v>
      </c>
      <c r="Y9282" s="11">
        <f t="shared" si="1329"/>
        <v>0</v>
      </c>
      <c r="Z9282" s="12" t="str">
        <f t="shared" si="1330"/>
        <v>Torque/Speed Control 1</v>
      </c>
    </row>
    <row r="9283" spans="18:26" x14ac:dyDescent="0.3">
      <c r="R9283" s="6">
        <f t="shared" si="1322"/>
        <v>0</v>
      </c>
      <c r="S9283" s="6">
        <f t="shared" si="1323"/>
        <v>0</v>
      </c>
      <c r="T9283" s="7">
        <f t="shared" si="1324"/>
        <v>0</v>
      </c>
      <c r="U9283" s="121" t="str">
        <f t="shared" si="1325"/>
        <v>0</v>
      </c>
      <c r="V9283" s="10">
        <f t="shared" si="1326"/>
        <v>0</v>
      </c>
      <c r="W9283" s="10">
        <f t="shared" si="1327"/>
        <v>0</v>
      </c>
      <c r="X9283" s="11">
        <f t="shared" si="1328"/>
        <v>0</v>
      </c>
      <c r="Y9283" s="11">
        <f t="shared" si="1329"/>
        <v>0</v>
      </c>
      <c r="Z9283" s="12" t="str">
        <f t="shared" si="1330"/>
        <v>Torque/Speed Control 1</v>
      </c>
    </row>
    <row r="9284" spans="18:26" x14ac:dyDescent="0.3">
      <c r="R9284" s="6">
        <f t="shared" si="1322"/>
        <v>0</v>
      </c>
      <c r="S9284" s="6">
        <f t="shared" si="1323"/>
        <v>0</v>
      </c>
      <c r="T9284" s="7">
        <f t="shared" si="1324"/>
        <v>0</v>
      </c>
      <c r="U9284" s="121" t="str">
        <f t="shared" si="1325"/>
        <v>0</v>
      </c>
      <c r="V9284" s="10">
        <f t="shared" si="1326"/>
        <v>0</v>
      </c>
      <c r="W9284" s="10">
        <f t="shared" si="1327"/>
        <v>0</v>
      </c>
      <c r="X9284" s="11">
        <f t="shared" si="1328"/>
        <v>0</v>
      </c>
      <c r="Y9284" s="11">
        <f t="shared" si="1329"/>
        <v>0</v>
      </c>
      <c r="Z9284" s="12" t="str">
        <f t="shared" si="1330"/>
        <v>Torque/Speed Control 1</v>
      </c>
    </row>
    <row r="9285" spans="18:26" x14ac:dyDescent="0.3">
      <c r="R9285" s="6">
        <f t="shared" si="1322"/>
        <v>0</v>
      </c>
      <c r="S9285" s="6">
        <f t="shared" si="1323"/>
        <v>0</v>
      </c>
      <c r="T9285" s="7">
        <f t="shared" si="1324"/>
        <v>0</v>
      </c>
      <c r="U9285" s="121" t="str">
        <f t="shared" si="1325"/>
        <v>0</v>
      </c>
      <c r="V9285" s="10">
        <f t="shared" si="1326"/>
        <v>0</v>
      </c>
      <c r="W9285" s="10">
        <f t="shared" si="1327"/>
        <v>0</v>
      </c>
      <c r="X9285" s="11">
        <f t="shared" si="1328"/>
        <v>0</v>
      </c>
      <c r="Y9285" s="11">
        <f t="shared" si="1329"/>
        <v>0</v>
      </c>
      <c r="Z9285" s="12" t="str">
        <f t="shared" si="1330"/>
        <v>Torque/Speed Control 1</v>
      </c>
    </row>
    <row r="9286" spans="18:26" x14ac:dyDescent="0.3">
      <c r="R9286" s="6">
        <f t="shared" si="1322"/>
        <v>0</v>
      </c>
      <c r="S9286" s="6">
        <f t="shared" si="1323"/>
        <v>0</v>
      </c>
      <c r="T9286" s="7">
        <f t="shared" si="1324"/>
        <v>0</v>
      </c>
      <c r="U9286" s="121" t="str">
        <f t="shared" si="1325"/>
        <v>0</v>
      </c>
      <c r="V9286" s="10">
        <f t="shared" si="1326"/>
        <v>0</v>
      </c>
      <c r="W9286" s="10">
        <f t="shared" si="1327"/>
        <v>0</v>
      </c>
      <c r="X9286" s="11">
        <f t="shared" si="1328"/>
        <v>0</v>
      </c>
      <c r="Y9286" s="11">
        <f t="shared" si="1329"/>
        <v>0</v>
      </c>
      <c r="Z9286" s="12" t="str">
        <f t="shared" si="1330"/>
        <v>Torque/Speed Control 1</v>
      </c>
    </row>
    <row r="9287" spans="18:26" x14ac:dyDescent="0.3">
      <c r="R9287" s="6">
        <f t="shared" si="1322"/>
        <v>0</v>
      </c>
      <c r="S9287" s="6">
        <f t="shared" si="1323"/>
        <v>0</v>
      </c>
      <c r="T9287" s="7">
        <f t="shared" si="1324"/>
        <v>0</v>
      </c>
      <c r="U9287" s="121" t="str">
        <f t="shared" si="1325"/>
        <v>0</v>
      </c>
      <c r="V9287" s="10">
        <f t="shared" si="1326"/>
        <v>0</v>
      </c>
      <c r="W9287" s="10">
        <f t="shared" si="1327"/>
        <v>0</v>
      </c>
      <c r="X9287" s="11">
        <f t="shared" si="1328"/>
        <v>0</v>
      </c>
      <c r="Y9287" s="11">
        <f t="shared" si="1329"/>
        <v>0</v>
      </c>
      <c r="Z9287" s="12" t="str">
        <f t="shared" si="1330"/>
        <v>Torque/Speed Control 1</v>
      </c>
    </row>
    <row r="9288" spans="18:26" x14ac:dyDescent="0.3">
      <c r="R9288" s="6">
        <f t="shared" si="1322"/>
        <v>0</v>
      </c>
      <c r="S9288" s="6">
        <f t="shared" si="1323"/>
        <v>0</v>
      </c>
      <c r="T9288" s="7">
        <f t="shared" si="1324"/>
        <v>0</v>
      </c>
      <c r="U9288" s="121" t="str">
        <f t="shared" si="1325"/>
        <v>0</v>
      </c>
      <c r="V9288" s="10">
        <f t="shared" si="1326"/>
        <v>0</v>
      </c>
      <c r="W9288" s="10">
        <f t="shared" si="1327"/>
        <v>0</v>
      </c>
      <c r="X9288" s="11">
        <f t="shared" si="1328"/>
        <v>0</v>
      </c>
      <c r="Y9288" s="11">
        <f t="shared" si="1329"/>
        <v>0</v>
      </c>
      <c r="Z9288" s="12" t="str">
        <f t="shared" si="1330"/>
        <v>Torque/Speed Control 1</v>
      </c>
    </row>
    <row r="9289" spans="18:26" x14ac:dyDescent="0.3">
      <c r="R9289" s="6">
        <f t="shared" si="1322"/>
        <v>0</v>
      </c>
      <c r="S9289" s="6">
        <f t="shared" si="1323"/>
        <v>0</v>
      </c>
      <c r="T9289" s="7">
        <f t="shared" si="1324"/>
        <v>0</v>
      </c>
      <c r="U9289" s="121" t="str">
        <f t="shared" si="1325"/>
        <v>0</v>
      </c>
      <c r="V9289" s="10">
        <f t="shared" si="1326"/>
        <v>0</v>
      </c>
      <c r="W9289" s="10">
        <f t="shared" si="1327"/>
        <v>0</v>
      </c>
      <c r="X9289" s="11">
        <f t="shared" si="1328"/>
        <v>0</v>
      </c>
      <c r="Y9289" s="11">
        <f t="shared" si="1329"/>
        <v>0</v>
      </c>
      <c r="Z9289" s="12" t="str">
        <f t="shared" si="1330"/>
        <v>Torque/Speed Control 1</v>
      </c>
    </row>
    <row r="9290" spans="18:26" x14ac:dyDescent="0.3">
      <c r="R9290" s="6">
        <f t="shared" si="1322"/>
        <v>0</v>
      </c>
      <c r="S9290" s="6">
        <f t="shared" si="1323"/>
        <v>0</v>
      </c>
      <c r="T9290" s="7">
        <f t="shared" si="1324"/>
        <v>0</v>
      </c>
      <c r="U9290" s="121" t="str">
        <f t="shared" si="1325"/>
        <v>0</v>
      </c>
      <c r="V9290" s="10">
        <f t="shared" si="1326"/>
        <v>0</v>
      </c>
      <c r="W9290" s="10">
        <f t="shared" si="1327"/>
        <v>0</v>
      </c>
      <c r="X9290" s="11">
        <f t="shared" si="1328"/>
        <v>0</v>
      </c>
      <c r="Y9290" s="11">
        <f t="shared" si="1329"/>
        <v>0</v>
      </c>
      <c r="Z9290" s="12" t="str">
        <f t="shared" si="1330"/>
        <v>Torque/Speed Control 1</v>
      </c>
    </row>
    <row r="9291" spans="18:26" x14ac:dyDescent="0.3">
      <c r="R9291" s="6">
        <f t="shared" si="1322"/>
        <v>0</v>
      </c>
      <c r="S9291" s="6">
        <f t="shared" si="1323"/>
        <v>0</v>
      </c>
      <c r="T9291" s="7">
        <f t="shared" si="1324"/>
        <v>0</v>
      </c>
      <c r="U9291" s="121" t="str">
        <f t="shared" si="1325"/>
        <v>0</v>
      </c>
      <c r="V9291" s="10">
        <f t="shared" si="1326"/>
        <v>0</v>
      </c>
      <c r="W9291" s="10">
        <f t="shared" si="1327"/>
        <v>0</v>
      </c>
      <c r="X9291" s="11">
        <f t="shared" si="1328"/>
        <v>0</v>
      </c>
      <c r="Y9291" s="11">
        <f t="shared" si="1329"/>
        <v>0</v>
      </c>
      <c r="Z9291" s="12" t="str">
        <f t="shared" si="1330"/>
        <v>Torque/Speed Control 1</v>
      </c>
    </row>
    <row r="9292" spans="18:26" x14ac:dyDescent="0.3">
      <c r="R9292" s="6">
        <f t="shared" si="1322"/>
        <v>0</v>
      </c>
      <c r="S9292" s="6">
        <f t="shared" si="1323"/>
        <v>0</v>
      </c>
      <c r="T9292" s="7">
        <f t="shared" si="1324"/>
        <v>0</v>
      </c>
      <c r="U9292" s="121" t="str">
        <f t="shared" si="1325"/>
        <v>0</v>
      </c>
      <c r="V9292" s="10">
        <f t="shared" si="1326"/>
        <v>0</v>
      </c>
      <c r="W9292" s="10">
        <f t="shared" si="1327"/>
        <v>0</v>
      </c>
      <c r="X9292" s="11">
        <f t="shared" si="1328"/>
        <v>0</v>
      </c>
      <c r="Y9292" s="11">
        <f t="shared" si="1329"/>
        <v>0</v>
      </c>
      <c r="Z9292" s="12" t="str">
        <f t="shared" si="1330"/>
        <v>Torque/Speed Control 1</v>
      </c>
    </row>
    <row r="9293" spans="18:26" x14ac:dyDescent="0.3">
      <c r="R9293" s="6">
        <f t="shared" si="1322"/>
        <v>0</v>
      </c>
      <c r="S9293" s="6">
        <f t="shared" si="1323"/>
        <v>0</v>
      </c>
      <c r="T9293" s="7">
        <f t="shared" si="1324"/>
        <v>0</v>
      </c>
      <c r="U9293" s="121" t="str">
        <f t="shared" si="1325"/>
        <v>0</v>
      </c>
      <c r="V9293" s="10">
        <f t="shared" si="1326"/>
        <v>0</v>
      </c>
      <c r="W9293" s="10">
        <f t="shared" si="1327"/>
        <v>0</v>
      </c>
      <c r="X9293" s="11">
        <f t="shared" si="1328"/>
        <v>0</v>
      </c>
      <c r="Y9293" s="11">
        <f t="shared" si="1329"/>
        <v>0</v>
      </c>
      <c r="Z9293" s="12" t="str">
        <f t="shared" si="1330"/>
        <v>Torque/Speed Control 1</v>
      </c>
    </row>
    <row r="9294" spans="18:26" x14ac:dyDescent="0.3">
      <c r="R9294" s="6">
        <f t="shared" si="1322"/>
        <v>0</v>
      </c>
      <c r="S9294" s="6">
        <f t="shared" si="1323"/>
        <v>0</v>
      </c>
      <c r="T9294" s="7">
        <f t="shared" si="1324"/>
        <v>0</v>
      </c>
      <c r="U9294" s="121" t="str">
        <f t="shared" si="1325"/>
        <v>0</v>
      </c>
      <c r="V9294" s="10">
        <f t="shared" si="1326"/>
        <v>0</v>
      </c>
      <c r="W9294" s="10">
        <f t="shared" si="1327"/>
        <v>0</v>
      </c>
      <c r="X9294" s="11">
        <f t="shared" si="1328"/>
        <v>0</v>
      </c>
      <c r="Y9294" s="11">
        <f t="shared" si="1329"/>
        <v>0</v>
      </c>
      <c r="Z9294" s="12" t="str">
        <f t="shared" si="1330"/>
        <v>Torque/Speed Control 1</v>
      </c>
    </row>
    <row r="9295" spans="18:26" x14ac:dyDescent="0.3">
      <c r="R9295" s="6">
        <f t="shared" si="1322"/>
        <v>0</v>
      </c>
      <c r="S9295" s="6">
        <f t="shared" si="1323"/>
        <v>0</v>
      </c>
      <c r="T9295" s="7">
        <f t="shared" si="1324"/>
        <v>0</v>
      </c>
      <c r="U9295" s="121" t="str">
        <f t="shared" si="1325"/>
        <v>0</v>
      </c>
      <c r="V9295" s="10">
        <f t="shared" si="1326"/>
        <v>0</v>
      </c>
      <c r="W9295" s="10">
        <f t="shared" si="1327"/>
        <v>0</v>
      </c>
      <c r="X9295" s="11">
        <f t="shared" si="1328"/>
        <v>0</v>
      </c>
      <c r="Y9295" s="11">
        <f t="shared" si="1329"/>
        <v>0</v>
      </c>
      <c r="Z9295" s="12" t="str">
        <f t="shared" si="1330"/>
        <v>Torque/Speed Control 1</v>
      </c>
    </row>
    <row r="9296" spans="18:26" x14ac:dyDescent="0.3">
      <c r="R9296" s="6">
        <f t="shared" si="1322"/>
        <v>0</v>
      </c>
      <c r="S9296" s="6">
        <f t="shared" si="1323"/>
        <v>0</v>
      </c>
      <c r="T9296" s="7">
        <f t="shared" si="1324"/>
        <v>0</v>
      </c>
      <c r="U9296" s="121" t="str">
        <f t="shared" si="1325"/>
        <v>0</v>
      </c>
      <c r="V9296" s="10">
        <f t="shared" si="1326"/>
        <v>0</v>
      </c>
      <c r="W9296" s="10">
        <f t="shared" si="1327"/>
        <v>0</v>
      </c>
      <c r="X9296" s="11">
        <f t="shared" si="1328"/>
        <v>0</v>
      </c>
      <c r="Y9296" s="11">
        <f t="shared" si="1329"/>
        <v>0</v>
      </c>
      <c r="Z9296" s="12" t="str">
        <f t="shared" si="1330"/>
        <v>Torque/Speed Control 1</v>
      </c>
    </row>
    <row r="9297" spans="18:26" x14ac:dyDescent="0.3">
      <c r="R9297" s="6">
        <f t="shared" si="1322"/>
        <v>0</v>
      </c>
      <c r="S9297" s="6">
        <f t="shared" si="1323"/>
        <v>0</v>
      </c>
      <c r="T9297" s="7">
        <f t="shared" si="1324"/>
        <v>0</v>
      </c>
      <c r="U9297" s="121" t="str">
        <f t="shared" si="1325"/>
        <v>0</v>
      </c>
      <c r="V9297" s="10">
        <f t="shared" si="1326"/>
        <v>0</v>
      </c>
      <c r="W9297" s="10">
        <f t="shared" si="1327"/>
        <v>0</v>
      </c>
      <c r="X9297" s="11">
        <f t="shared" si="1328"/>
        <v>0</v>
      </c>
      <c r="Y9297" s="11">
        <f t="shared" si="1329"/>
        <v>0</v>
      </c>
      <c r="Z9297" s="12" t="str">
        <f t="shared" si="1330"/>
        <v>Torque/Speed Control 1</v>
      </c>
    </row>
    <row r="9298" spans="18:26" x14ac:dyDescent="0.3">
      <c r="R9298" s="6">
        <f t="shared" si="1322"/>
        <v>0</v>
      </c>
      <c r="S9298" s="6">
        <f t="shared" si="1323"/>
        <v>0</v>
      </c>
      <c r="T9298" s="7">
        <f t="shared" si="1324"/>
        <v>0</v>
      </c>
      <c r="U9298" s="121" t="str">
        <f t="shared" si="1325"/>
        <v>0</v>
      </c>
      <c r="V9298" s="10">
        <f t="shared" si="1326"/>
        <v>0</v>
      </c>
      <c r="W9298" s="10">
        <f t="shared" si="1327"/>
        <v>0</v>
      </c>
      <c r="X9298" s="11">
        <f t="shared" si="1328"/>
        <v>0</v>
      </c>
      <c r="Y9298" s="11">
        <f t="shared" si="1329"/>
        <v>0</v>
      </c>
      <c r="Z9298" s="12" t="str">
        <f t="shared" si="1330"/>
        <v>Torque/Speed Control 1</v>
      </c>
    </row>
    <row r="9299" spans="18:26" x14ac:dyDescent="0.3">
      <c r="R9299" s="6">
        <f t="shared" si="1322"/>
        <v>0</v>
      </c>
      <c r="S9299" s="6">
        <f t="shared" si="1323"/>
        <v>0</v>
      </c>
      <c r="T9299" s="7">
        <f t="shared" si="1324"/>
        <v>0</v>
      </c>
      <c r="U9299" s="121" t="str">
        <f t="shared" si="1325"/>
        <v>0</v>
      </c>
      <c r="V9299" s="10">
        <f t="shared" si="1326"/>
        <v>0</v>
      </c>
      <c r="W9299" s="10">
        <f t="shared" si="1327"/>
        <v>0</v>
      </c>
      <c r="X9299" s="11">
        <f t="shared" si="1328"/>
        <v>0</v>
      </c>
      <c r="Y9299" s="11">
        <f t="shared" si="1329"/>
        <v>0</v>
      </c>
      <c r="Z9299" s="12" t="str">
        <f t="shared" si="1330"/>
        <v>Torque/Speed Control 1</v>
      </c>
    </row>
    <row r="9300" spans="18:26" x14ac:dyDescent="0.3">
      <c r="R9300" s="6">
        <f t="shared" si="1322"/>
        <v>0</v>
      </c>
      <c r="S9300" s="6">
        <f t="shared" si="1323"/>
        <v>0</v>
      </c>
      <c r="T9300" s="7">
        <f t="shared" si="1324"/>
        <v>0</v>
      </c>
      <c r="U9300" s="121" t="str">
        <f t="shared" si="1325"/>
        <v>0</v>
      </c>
      <c r="V9300" s="10">
        <f t="shared" si="1326"/>
        <v>0</v>
      </c>
      <c r="W9300" s="10">
        <f t="shared" si="1327"/>
        <v>0</v>
      </c>
      <c r="X9300" s="11">
        <f t="shared" si="1328"/>
        <v>0</v>
      </c>
      <c r="Y9300" s="11">
        <f t="shared" si="1329"/>
        <v>0</v>
      </c>
      <c r="Z9300" s="12" t="str">
        <f t="shared" si="1330"/>
        <v>Torque/Speed Control 1</v>
      </c>
    </row>
    <row r="9301" spans="18:26" x14ac:dyDescent="0.3">
      <c r="R9301" s="6">
        <f t="shared" si="1322"/>
        <v>0</v>
      </c>
      <c r="S9301" s="6">
        <f t="shared" si="1323"/>
        <v>0</v>
      </c>
      <c r="T9301" s="7">
        <f t="shared" si="1324"/>
        <v>0</v>
      </c>
      <c r="U9301" s="121" t="str">
        <f t="shared" si="1325"/>
        <v>0</v>
      </c>
      <c r="V9301" s="10">
        <f t="shared" si="1326"/>
        <v>0</v>
      </c>
      <c r="W9301" s="10">
        <f t="shared" si="1327"/>
        <v>0</v>
      </c>
      <c r="X9301" s="11">
        <f t="shared" si="1328"/>
        <v>0</v>
      </c>
      <c r="Y9301" s="11">
        <f t="shared" si="1329"/>
        <v>0</v>
      </c>
      <c r="Z9301" s="12" t="str">
        <f t="shared" si="1330"/>
        <v>Torque/Speed Control 1</v>
      </c>
    </row>
    <row r="9302" spans="18:26" x14ac:dyDescent="0.3">
      <c r="R9302" s="6">
        <f t="shared" si="1322"/>
        <v>0</v>
      </c>
      <c r="S9302" s="6">
        <f t="shared" si="1323"/>
        <v>0</v>
      </c>
      <c r="T9302" s="7">
        <f t="shared" si="1324"/>
        <v>0</v>
      </c>
      <c r="U9302" s="121" t="str">
        <f t="shared" si="1325"/>
        <v>0</v>
      </c>
      <c r="V9302" s="10">
        <f t="shared" si="1326"/>
        <v>0</v>
      </c>
      <c r="W9302" s="10">
        <f t="shared" si="1327"/>
        <v>0</v>
      </c>
      <c r="X9302" s="11">
        <f t="shared" si="1328"/>
        <v>0</v>
      </c>
      <c r="Y9302" s="11">
        <f t="shared" si="1329"/>
        <v>0</v>
      </c>
      <c r="Z9302" s="12" t="str">
        <f t="shared" si="1330"/>
        <v>Torque/Speed Control 1</v>
      </c>
    </row>
    <row r="9303" spans="18:26" x14ac:dyDescent="0.3">
      <c r="R9303" s="6">
        <f t="shared" si="1322"/>
        <v>0</v>
      </c>
      <c r="S9303" s="6">
        <f t="shared" si="1323"/>
        <v>0</v>
      </c>
      <c r="T9303" s="7">
        <f t="shared" si="1324"/>
        <v>0</v>
      </c>
      <c r="U9303" s="121" t="str">
        <f t="shared" si="1325"/>
        <v>0</v>
      </c>
      <c r="V9303" s="10">
        <f t="shared" si="1326"/>
        <v>0</v>
      </c>
      <c r="W9303" s="10">
        <f t="shared" si="1327"/>
        <v>0</v>
      </c>
      <c r="X9303" s="11">
        <f t="shared" si="1328"/>
        <v>0</v>
      </c>
      <c r="Y9303" s="11">
        <f t="shared" si="1329"/>
        <v>0</v>
      </c>
      <c r="Z9303" s="12" t="str">
        <f t="shared" si="1330"/>
        <v>Torque/Speed Control 1</v>
      </c>
    </row>
    <row r="9304" spans="18:26" x14ac:dyDescent="0.3">
      <c r="R9304" s="6">
        <f t="shared" si="1322"/>
        <v>0</v>
      </c>
      <c r="S9304" s="6">
        <f t="shared" si="1323"/>
        <v>0</v>
      </c>
      <c r="T9304" s="7">
        <f t="shared" si="1324"/>
        <v>0</v>
      </c>
      <c r="U9304" s="121" t="str">
        <f t="shared" si="1325"/>
        <v>0</v>
      </c>
      <c r="V9304" s="10">
        <f t="shared" si="1326"/>
        <v>0</v>
      </c>
      <c r="W9304" s="10">
        <f t="shared" si="1327"/>
        <v>0</v>
      </c>
      <c r="X9304" s="11">
        <f t="shared" si="1328"/>
        <v>0</v>
      </c>
      <c r="Y9304" s="11">
        <f t="shared" si="1329"/>
        <v>0</v>
      </c>
      <c r="Z9304" s="12" t="str">
        <f t="shared" si="1330"/>
        <v>Torque/Speed Control 1</v>
      </c>
    </row>
    <row r="9305" spans="18:26" x14ac:dyDescent="0.3">
      <c r="R9305" s="6">
        <f t="shared" si="1322"/>
        <v>0</v>
      </c>
      <c r="S9305" s="6">
        <f t="shared" si="1323"/>
        <v>0</v>
      </c>
      <c r="T9305" s="7">
        <f t="shared" si="1324"/>
        <v>0</v>
      </c>
      <c r="U9305" s="121" t="str">
        <f t="shared" si="1325"/>
        <v>0</v>
      </c>
      <c r="V9305" s="10">
        <f t="shared" si="1326"/>
        <v>0</v>
      </c>
      <c r="W9305" s="10">
        <f t="shared" si="1327"/>
        <v>0</v>
      </c>
      <c r="X9305" s="11">
        <f t="shared" si="1328"/>
        <v>0</v>
      </c>
      <c r="Y9305" s="11">
        <f t="shared" si="1329"/>
        <v>0</v>
      </c>
      <c r="Z9305" s="12" t="str">
        <f t="shared" si="1330"/>
        <v>Torque/Speed Control 1</v>
      </c>
    </row>
    <row r="9306" spans="18:26" x14ac:dyDescent="0.3">
      <c r="R9306" s="6">
        <f t="shared" si="1322"/>
        <v>0</v>
      </c>
      <c r="S9306" s="6">
        <f t="shared" si="1323"/>
        <v>0</v>
      </c>
      <c r="T9306" s="7">
        <f t="shared" si="1324"/>
        <v>0</v>
      </c>
      <c r="U9306" s="121" t="str">
        <f t="shared" si="1325"/>
        <v>0</v>
      </c>
      <c r="V9306" s="10">
        <f t="shared" si="1326"/>
        <v>0</v>
      </c>
      <c r="W9306" s="10">
        <f t="shared" si="1327"/>
        <v>0</v>
      </c>
      <c r="X9306" s="11">
        <f t="shared" si="1328"/>
        <v>0</v>
      </c>
      <c r="Y9306" s="11">
        <f t="shared" si="1329"/>
        <v>0</v>
      </c>
      <c r="Z9306" s="12" t="str">
        <f t="shared" si="1330"/>
        <v>Torque/Speed Control 1</v>
      </c>
    </row>
    <row r="9307" spans="18:26" x14ac:dyDescent="0.3">
      <c r="R9307" s="6">
        <f t="shared" si="1322"/>
        <v>0</v>
      </c>
      <c r="S9307" s="6">
        <f t="shared" si="1323"/>
        <v>0</v>
      </c>
      <c r="T9307" s="7">
        <f t="shared" si="1324"/>
        <v>0</v>
      </c>
      <c r="U9307" s="121" t="str">
        <f t="shared" si="1325"/>
        <v>0</v>
      </c>
      <c r="V9307" s="10">
        <f t="shared" si="1326"/>
        <v>0</v>
      </c>
      <c r="W9307" s="10">
        <f t="shared" si="1327"/>
        <v>0</v>
      </c>
      <c r="X9307" s="11">
        <f t="shared" si="1328"/>
        <v>0</v>
      </c>
      <c r="Y9307" s="11">
        <f t="shared" si="1329"/>
        <v>0</v>
      </c>
      <c r="Z9307" s="12" t="str">
        <f t="shared" si="1330"/>
        <v>Torque/Speed Control 1</v>
      </c>
    </row>
    <row r="9308" spans="18:26" x14ac:dyDescent="0.3">
      <c r="R9308" s="6">
        <f t="shared" si="1322"/>
        <v>0</v>
      </c>
      <c r="S9308" s="6">
        <f t="shared" si="1323"/>
        <v>0</v>
      </c>
      <c r="T9308" s="7">
        <f t="shared" si="1324"/>
        <v>0</v>
      </c>
      <c r="U9308" s="121" t="str">
        <f t="shared" si="1325"/>
        <v>0</v>
      </c>
      <c r="V9308" s="10">
        <f t="shared" si="1326"/>
        <v>0</v>
      </c>
      <c r="W9308" s="10">
        <f t="shared" si="1327"/>
        <v>0</v>
      </c>
      <c r="X9308" s="11">
        <f t="shared" si="1328"/>
        <v>0</v>
      </c>
      <c r="Y9308" s="11">
        <f t="shared" si="1329"/>
        <v>0</v>
      </c>
      <c r="Z9308" s="12" t="str">
        <f t="shared" si="1330"/>
        <v>Torque/Speed Control 1</v>
      </c>
    </row>
    <row r="9309" spans="18:26" x14ac:dyDescent="0.3">
      <c r="R9309" s="6">
        <f t="shared" si="1322"/>
        <v>0</v>
      </c>
      <c r="S9309" s="6">
        <f t="shared" si="1323"/>
        <v>0</v>
      </c>
      <c r="T9309" s="7">
        <f t="shared" si="1324"/>
        <v>0</v>
      </c>
      <c r="U9309" s="121" t="str">
        <f t="shared" si="1325"/>
        <v>0</v>
      </c>
      <c r="V9309" s="10">
        <f t="shared" si="1326"/>
        <v>0</v>
      </c>
      <c r="W9309" s="10">
        <f t="shared" si="1327"/>
        <v>0</v>
      </c>
      <c r="X9309" s="11">
        <f t="shared" si="1328"/>
        <v>0</v>
      </c>
      <c r="Y9309" s="11">
        <f t="shared" si="1329"/>
        <v>0</v>
      </c>
      <c r="Z9309" s="12" t="str">
        <f t="shared" si="1330"/>
        <v>Torque/Speed Control 1</v>
      </c>
    </row>
    <row r="9310" spans="18:26" x14ac:dyDescent="0.3">
      <c r="R9310" s="6">
        <f t="shared" si="1322"/>
        <v>0</v>
      </c>
      <c r="S9310" s="6">
        <f t="shared" si="1323"/>
        <v>0</v>
      </c>
      <c r="T9310" s="7">
        <f t="shared" si="1324"/>
        <v>0</v>
      </c>
      <c r="U9310" s="121" t="str">
        <f t="shared" si="1325"/>
        <v>0</v>
      </c>
      <c r="V9310" s="10">
        <f t="shared" si="1326"/>
        <v>0</v>
      </c>
      <c r="W9310" s="10">
        <f t="shared" si="1327"/>
        <v>0</v>
      </c>
      <c r="X9310" s="11">
        <f t="shared" si="1328"/>
        <v>0</v>
      </c>
      <c r="Y9310" s="11">
        <f t="shared" si="1329"/>
        <v>0</v>
      </c>
      <c r="Z9310" s="12" t="str">
        <f t="shared" si="1330"/>
        <v>Torque/Speed Control 1</v>
      </c>
    </row>
    <row r="9311" spans="18:26" x14ac:dyDescent="0.3">
      <c r="R9311" s="6">
        <f t="shared" si="1322"/>
        <v>0</v>
      </c>
      <c r="S9311" s="6">
        <f t="shared" si="1323"/>
        <v>0</v>
      </c>
      <c r="T9311" s="7">
        <f t="shared" si="1324"/>
        <v>0</v>
      </c>
      <c r="U9311" s="121" t="str">
        <f t="shared" si="1325"/>
        <v>0</v>
      </c>
      <c r="V9311" s="10">
        <f t="shared" si="1326"/>
        <v>0</v>
      </c>
      <c r="W9311" s="10">
        <f t="shared" si="1327"/>
        <v>0</v>
      </c>
      <c r="X9311" s="11">
        <f t="shared" si="1328"/>
        <v>0</v>
      </c>
      <c r="Y9311" s="11">
        <f t="shared" si="1329"/>
        <v>0</v>
      </c>
      <c r="Z9311" s="12" t="str">
        <f t="shared" si="1330"/>
        <v>Torque/Speed Control 1</v>
      </c>
    </row>
    <row r="9312" spans="18:26" x14ac:dyDescent="0.3">
      <c r="R9312" s="6">
        <f t="shared" si="1322"/>
        <v>0</v>
      </c>
      <c r="S9312" s="6">
        <f t="shared" si="1323"/>
        <v>0</v>
      </c>
      <c r="T9312" s="7">
        <f t="shared" si="1324"/>
        <v>0</v>
      </c>
      <c r="U9312" s="121" t="str">
        <f t="shared" si="1325"/>
        <v>0</v>
      </c>
      <c r="V9312" s="10">
        <f t="shared" si="1326"/>
        <v>0</v>
      </c>
      <c r="W9312" s="10">
        <f t="shared" si="1327"/>
        <v>0</v>
      </c>
      <c r="X9312" s="11">
        <f t="shared" si="1328"/>
        <v>0</v>
      </c>
      <c r="Y9312" s="11">
        <f t="shared" si="1329"/>
        <v>0</v>
      </c>
      <c r="Z9312" s="12" t="str">
        <f t="shared" si="1330"/>
        <v>Torque/Speed Control 1</v>
      </c>
    </row>
    <row r="9313" spans="18:26" x14ac:dyDescent="0.3">
      <c r="R9313" s="6">
        <f t="shared" si="1322"/>
        <v>0</v>
      </c>
      <c r="S9313" s="6">
        <f t="shared" si="1323"/>
        <v>0</v>
      </c>
      <c r="T9313" s="7">
        <f t="shared" si="1324"/>
        <v>0</v>
      </c>
      <c r="U9313" s="121" t="str">
        <f t="shared" si="1325"/>
        <v>0</v>
      </c>
      <c r="V9313" s="10">
        <f t="shared" si="1326"/>
        <v>0</v>
      </c>
      <c r="W9313" s="10">
        <f t="shared" si="1327"/>
        <v>0</v>
      </c>
      <c r="X9313" s="11">
        <f t="shared" si="1328"/>
        <v>0</v>
      </c>
      <c r="Y9313" s="11">
        <f t="shared" si="1329"/>
        <v>0</v>
      </c>
      <c r="Z9313" s="12" t="str">
        <f t="shared" si="1330"/>
        <v>Torque/Speed Control 1</v>
      </c>
    </row>
    <row r="9314" spans="18:26" x14ac:dyDescent="0.3">
      <c r="R9314" s="6">
        <f t="shared" si="1322"/>
        <v>0</v>
      </c>
      <c r="S9314" s="6">
        <f t="shared" si="1323"/>
        <v>0</v>
      </c>
      <c r="T9314" s="7">
        <f t="shared" si="1324"/>
        <v>0</v>
      </c>
      <c r="U9314" s="121" t="str">
        <f t="shared" si="1325"/>
        <v>0</v>
      </c>
      <c r="V9314" s="10">
        <f t="shared" si="1326"/>
        <v>0</v>
      </c>
      <c r="W9314" s="10">
        <f t="shared" si="1327"/>
        <v>0</v>
      </c>
      <c r="X9314" s="11">
        <f t="shared" si="1328"/>
        <v>0</v>
      </c>
      <c r="Y9314" s="11">
        <f t="shared" si="1329"/>
        <v>0</v>
      </c>
      <c r="Z9314" s="12" t="str">
        <f t="shared" si="1330"/>
        <v>Torque/Speed Control 1</v>
      </c>
    </row>
    <row r="9315" spans="18:26" x14ac:dyDescent="0.3">
      <c r="R9315" s="6">
        <f t="shared" si="1322"/>
        <v>0</v>
      </c>
      <c r="S9315" s="6">
        <f t="shared" si="1323"/>
        <v>0</v>
      </c>
      <c r="T9315" s="7">
        <f t="shared" si="1324"/>
        <v>0</v>
      </c>
      <c r="U9315" s="121" t="str">
        <f t="shared" si="1325"/>
        <v>0</v>
      </c>
      <c r="V9315" s="10">
        <f t="shared" si="1326"/>
        <v>0</v>
      </c>
      <c r="W9315" s="10">
        <f t="shared" si="1327"/>
        <v>0</v>
      </c>
      <c r="X9315" s="11">
        <f t="shared" si="1328"/>
        <v>0</v>
      </c>
      <c r="Y9315" s="11">
        <f t="shared" si="1329"/>
        <v>0</v>
      </c>
      <c r="Z9315" s="12" t="str">
        <f t="shared" si="1330"/>
        <v>Torque/Speed Control 1</v>
      </c>
    </row>
    <row r="9316" spans="18:26" x14ac:dyDescent="0.3">
      <c r="R9316" s="6">
        <f t="shared" si="1322"/>
        <v>0</v>
      </c>
      <c r="S9316" s="6">
        <f t="shared" si="1323"/>
        <v>0</v>
      </c>
      <c r="T9316" s="7">
        <f t="shared" si="1324"/>
        <v>0</v>
      </c>
      <c r="U9316" s="121" t="str">
        <f t="shared" si="1325"/>
        <v>0</v>
      </c>
      <c r="V9316" s="10">
        <f t="shared" si="1326"/>
        <v>0</v>
      </c>
      <c r="W9316" s="10">
        <f t="shared" si="1327"/>
        <v>0</v>
      </c>
      <c r="X9316" s="11">
        <f t="shared" si="1328"/>
        <v>0</v>
      </c>
      <c r="Y9316" s="11">
        <f t="shared" si="1329"/>
        <v>0</v>
      </c>
      <c r="Z9316" s="12" t="str">
        <f t="shared" si="1330"/>
        <v>Torque/Speed Control 1</v>
      </c>
    </row>
    <row r="9317" spans="18:26" x14ac:dyDescent="0.3">
      <c r="R9317" s="6">
        <f t="shared" si="1322"/>
        <v>0</v>
      </c>
      <c r="S9317" s="6">
        <f t="shared" si="1323"/>
        <v>0</v>
      </c>
      <c r="T9317" s="7">
        <f t="shared" si="1324"/>
        <v>0</v>
      </c>
      <c r="U9317" s="121" t="str">
        <f t="shared" si="1325"/>
        <v>0</v>
      </c>
      <c r="V9317" s="10">
        <f t="shared" si="1326"/>
        <v>0</v>
      </c>
      <c r="W9317" s="10">
        <f t="shared" si="1327"/>
        <v>0</v>
      </c>
      <c r="X9317" s="11">
        <f t="shared" si="1328"/>
        <v>0</v>
      </c>
      <c r="Y9317" s="11">
        <f t="shared" si="1329"/>
        <v>0</v>
      </c>
      <c r="Z9317" s="12" t="str">
        <f t="shared" si="1330"/>
        <v>Torque/Speed Control 1</v>
      </c>
    </row>
    <row r="9318" spans="18:26" x14ac:dyDescent="0.3">
      <c r="R9318" s="6">
        <f t="shared" si="1322"/>
        <v>0</v>
      </c>
      <c r="S9318" s="6">
        <f t="shared" si="1323"/>
        <v>0</v>
      </c>
      <c r="T9318" s="7">
        <f t="shared" si="1324"/>
        <v>0</v>
      </c>
      <c r="U9318" s="121" t="str">
        <f t="shared" si="1325"/>
        <v>0</v>
      </c>
      <c r="V9318" s="10">
        <f t="shared" si="1326"/>
        <v>0</v>
      </c>
      <c r="W9318" s="10">
        <f t="shared" si="1327"/>
        <v>0</v>
      </c>
      <c r="X9318" s="11">
        <f t="shared" si="1328"/>
        <v>0</v>
      </c>
      <c r="Y9318" s="11">
        <f t="shared" si="1329"/>
        <v>0</v>
      </c>
      <c r="Z9318" s="12" t="str">
        <f t="shared" si="1330"/>
        <v>Torque/Speed Control 1</v>
      </c>
    </row>
    <row r="9319" spans="18:26" x14ac:dyDescent="0.3">
      <c r="R9319" s="6">
        <f t="shared" si="1322"/>
        <v>0</v>
      </c>
      <c r="S9319" s="6">
        <f t="shared" si="1323"/>
        <v>0</v>
      </c>
      <c r="T9319" s="7">
        <f t="shared" si="1324"/>
        <v>0</v>
      </c>
      <c r="U9319" s="121" t="str">
        <f t="shared" si="1325"/>
        <v>0</v>
      </c>
      <c r="V9319" s="10">
        <f t="shared" si="1326"/>
        <v>0</v>
      </c>
      <c r="W9319" s="10">
        <f t="shared" si="1327"/>
        <v>0</v>
      </c>
      <c r="X9319" s="11">
        <f t="shared" si="1328"/>
        <v>0</v>
      </c>
      <c r="Y9319" s="11">
        <f t="shared" si="1329"/>
        <v>0</v>
      </c>
      <c r="Z9319" s="12" t="str">
        <f t="shared" si="1330"/>
        <v>Torque/Speed Control 1</v>
      </c>
    </row>
    <row r="9320" spans="18:26" x14ac:dyDescent="0.3">
      <c r="R9320" s="6">
        <f t="shared" si="1322"/>
        <v>0</v>
      </c>
      <c r="S9320" s="6">
        <f t="shared" si="1323"/>
        <v>0</v>
      </c>
      <c r="T9320" s="7">
        <f t="shared" si="1324"/>
        <v>0</v>
      </c>
      <c r="U9320" s="121" t="str">
        <f t="shared" si="1325"/>
        <v>0</v>
      </c>
      <c r="V9320" s="10">
        <f t="shared" si="1326"/>
        <v>0</v>
      </c>
      <c r="W9320" s="10">
        <f t="shared" si="1327"/>
        <v>0</v>
      </c>
      <c r="X9320" s="11">
        <f t="shared" si="1328"/>
        <v>0</v>
      </c>
      <c r="Y9320" s="11">
        <f t="shared" si="1329"/>
        <v>0</v>
      </c>
      <c r="Z9320" s="12" t="str">
        <f t="shared" si="1330"/>
        <v>Torque/Speed Control 1</v>
      </c>
    </row>
    <row r="9321" spans="18:26" x14ac:dyDescent="0.3">
      <c r="R9321" s="6">
        <f t="shared" si="1322"/>
        <v>0</v>
      </c>
      <c r="S9321" s="6">
        <f t="shared" si="1323"/>
        <v>0</v>
      </c>
      <c r="T9321" s="7">
        <f t="shared" si="1324"/>
        <v>0</v>
      </c>
      <c r="U9321" s="121" t="str">
        <f t="shared" si="1325"/>
        <v>0</v>
      </c>
      <c r="V9321" s="10">
        <f t="shared" si="1326"/>
        <v>0</v>
      </c>
      <c r="W9321" s="10">
        <f t="shared" si="1327"/>
        <v>0</v>
      </c>
      <c r="X9321" s="11">
        <f t="shared" si="1328"/>
        <v>0</v>
      </c>
      <c r="Y9321" s="11">
        <f t="shared" si="1329"/>
        <v>0</v>
      </c>
      <c r="Z9321" s="12" t="str">
        <f t="shared" si="1330"/>
        <v>Torque/Speed Control 1</v>
      </c>
    </row>
    <row r="9322" spans="18:26" x14ac:dyDescent="0.3">
      <c r="R9322" s="6">
        <f t="shared" si="1322"/>
        <v>0</v>
      </c>
      <c r="S9322" s="6">
        <f t="shared" si="1323"/>
        <v>0</v>
      </c>
      <c r="T9322" s="7">
        <f t="shared" si="1324"/>
        <v>0</v>
      </c>
      <c r="U9322" s="121" t="str">
        <f t="shared" si="1325"/>
        <v>0</v>
      </c>
      <c r="V9322" s="10">
        <f t="shared" si="1326"/>
        <v>0</v>
      </c>
      <c r="W9322" s="10">
        <f t="shared" si="1327"/>
        <v>0</v>
      </c>
      <c r="X9322" s="11">
        <f t="shared" si="1328"/>
        <v>0</v>
      </c>
      <c r="Y9322" s="11">
        <f t="shared" si="1329"/>
        <v>0</v>
      </c>
      <c r="Z9322" s="12" t="str">
        <f t="shared" si="1330"/>
        <v>Torque/Speed Control 1</v>
      </c>
    </row>
    <row r="9323" spans="18:26" x14ac:dyDescent="0.3">
      <c r="R9323" s="6">
        <f t="shared" si="1322"/>
        <v>0</v>
      </c>
      <c r="S9323" s="6">
        <f t="shared" si="1323"/>
        <v>0</v>
      </c>
      <c r="T9323" s="7">
        <f t="shared" si="1324"/>
        <v>0</v>
      </c>
      <c r="U9323" s="121" t="str">
        <f t="shared" si="1325"/>
        <v>0</v>
      </c>
      <c r="V9323" s="10">
        <f t="shared" si="1326"/>
        <v>0</v>
      </c>
      <c r="W9323" s="10">
        <f t="shared" si="1327"/>
        <v>0</v>
      </c>
      <c r="X9323" s="11">
        <f t="shared" si="1328"/>
        <v>0</v>
      </c>
      <c r="Y9323" s="11">
        <f t="shared" si="1329"/>
        <v>0</v>
      </c>
      <c r="Z9323" s="12" t="str">
        <f t="shared" si="1330"/>
        <v>Torque/Speed Control 1</v>
      </c>
    </row>
    <row r="9324" spans="18:26" x14ac:dyDescent="0.3">
      <c r="R9324" s="6">
        <f t="shared" si="1322"/>
        <v>0</v>
      </c>
      <c r="S9324" s="6">
        <f t="shared" si="1323"/>
        <v>0</v>
      </c>
      <c r="T9324" s="7">
        <f t="shared" si="1324"/>
        <v>0</v>
      </c>
      <c r="U9324" s="121" t="str">
        <f t="shared" si="1325"/>
        <v>0</v>
      </c>
      <c r="V9324" s="10">
        <f t="shared" si="1326"/>
        <v>0</v>
      </c>
      <c r="W9324" s="10">
        <f t="shared" si="1327"/>
        <v>0</v>
      </c>
      <c r="X9324" s="11">
        <f t="shared" si="1328"/>
        <v>0</v>
      </c>
      <c r="Y9324" s="11">
        <f t="shared" si="1329"/>
        <v>0</v>
      </c>
      <c r="Z9324" s="12" t="str">
        <f t="shared" si="1330"/>
        <v>Torque/Speed Control 1</v>
      </c>
    </row>
    <row r="9325" spans="18:26" x14ac:dyDescent="0.3">
      <c r="R9325" s="6">
        <f t="shared" si="1322"/>
        <v>0</v>
      </c>
      <c r="S9325" s="6">
        <f t="shared" si="1323"/>
        <v>0</v>
      </c>
      <c r="T9325" s="7">
        <f t="shared" si="1324"/>
        <v>0</v>
      </c>
      <c r="U9325" s="121" t="str">
        <f t="shared" si="1325"/>
        <v>0</v>
      </c>
      <c r="V9325" s="10">
        <f t="shared" si="1326"/>
        <v>0</v>
      </c>
      <c r="W9325" s="10">
        <f t="shared" si="1327"/>
        <v>0</v>
      </c>
      <c r="X9325" s="11">
        <f t="shared" si="1328"/>
        <v>0</v>
      </c>
      <c r="Y9325" s="11">
        <f t="shared" si="1329"/>
        <v>0</v>
      </c>
      <c r="Z9325" s="12" t="str">
        <f t="shared" si="1330"/>
        <v>Torque/Speed Control 1</v>
      </c>
    </row>
    <row r="9326" spans="18:26" x14ac:dyDescent="0.3">
      <c r="R9326" s="6">
        <f t="shared" si="1322"/>
        <v>0</v>
      </c>
      <c r="S9326" s="6">
        <f t="shared" si="1323"/>
        <v>0</v>
      </c>
      <c r="T9326" s="7">
        <f t="shared" si="1324"/>
        <v>0</v>
      </c>
      <c r="U9326" s="121" t="str">
        <f t="shared" si="1325"/>
        <v>0</v>
      </c>
      <c r="V9326" s="10">
        <f t="shared" si="1326"/>
        <v>0</v>
      </c>
      <c r="W9326" s="10">
        <f t="shared" si="1327"/>
        <v>0</v>
      </c>
      <c r="X9326" s="11">
        <f t="shared" si="1328"/>
        <v>0</v>
      </c>
      <c r="Y9326" s="11">
        <f t="shared" si="1329"/>
        <v>0</v>
      </c>
      <c r="Z9326" s="12" t="str">
        <f t="shared" si="1330"/>
        <v>Torque/Speed Control 1</v>
      </c>
    </row>
    <row r="9327" spans="18:26" x14ac:dyDescent="0.3">
      <c r="R9327" s="6">
        <f t="shared" si="1322"/>
        <v>0</v>
      </c>
      <c r="S9327" s="6">
        <f t="shared" si="1323"/>
        <v>0</v>
      </c>
      <c r="T9327" s="7">
        <f t="shared" si="1324"/>
        <v>0</v>
      </c>
      <c r="U9327" s="121" t="str">
        <f t="shared" si="1325"/>
        <v>0</v>
      </c>
      <c r="V9327" s="10">
        <f t="shared" si="1326"/>
        <v>0</v>
      </c>
      <c r="W9327" s="10">
        <f t="shared" si="1327"/>
        <v>0</v>
      </c>
      <c r="X9327" s="11">
        <f t="shared" si="1328"/>
        <v>0</v>
      </c>
      <c r="Y9327" s="11">
        <f t="shared" si="1329"/>
        <v>0</v>
      </c>
      <c r="Z9327" s="12" t="str">
        <f t="shared" si="1330"/>
        <v>Torque/Speed Control 1</v>
      </c>
    </row>
    <row r="9328" spans="18:26" x14ac:dyDescent="0.3">
      <c r="R9328" s="6">
        <f t="shared" si="1322"/>
        <v>0</v>
      </c>
      <c r="S9328" s="6">
        <f t="shared" si="1323"/>
        <v>0</v>
      </c>
      <c r="T9328" s="7">
        <f t="shared" si="1324"/>
        <v>0</v>
      </c>
      <c r="U9328" s="121" t="str">
        <f t="shared" si="1325"/>
        <v>0</v>
      </c>
      <c r="V9328" s="10">
        <f t="shared" si="1326"/>
        <v>0</v>
      </c>
      <c r="W9328" s="10">
        <f t="shared" si="1327"/>
        <v>0</v>
      </c>
      <c r="X9328" s="11">
        <f t="shared" si="1328"/>
        <v>0</v>
      </c>
      <c r="Y9328" s="11">
        <f t="shared" si="1329"/>
        <v>0</v>
      </c>
      <c r="Z9328" s="12" t="str">
        <f t="shared" si="1330"/>
        <v>Torque/Speed Control 1</v>
      </c>
    </row>
    <row r="9329" spans="18:26" x14ac:dyDescent="0.3">
      <c r="R9329" s="6">
        <f t="shared" si="1322"/>
        <v>0</v>
      </c>
      <c r="S9329" s="6">
        <f t="shared" si="1323"/>
        <v>0</v>
      </c>
      <c r="T9329" s="7">
        <f t="shared" si="1324"/>
        <v>0</v>
      </c>
      <c r="U9329" s="121" t="str">
        <f t="shared" si="1325"/>
        <v>0</v>
      </c>
      <c r="V9329" s="10">
        <f t="shared" si="1326"/>
        <v>0</v>
      </c>
      <c r="W9329" s="10">
        <f t="shared" si="1327"/>
        <v>0</v>
      </c>
      <c r="X9329" s="11">
        <f t="shared" si="1328"/>
        <v>0</v>
      </c>
      <c r="Y9329" s="11">
        <f t="shared" si="1329"/>
        <v>0</v>
      </c>
      <c r="Z9329" s="12" t="str">
        <f t="shared" si="1330"/>
        <v>Torque/Speed Control 1</v>
      </c>
    </row>
    <row r="9330" spans="18:26" x14ac:dyDescent="0.3">
      <c r="R9330" s="6">
        <f t="shared" si="1322"/>
        <v>0</v>
      </c>
      <c r="S9330" s="6">
        <f t="shared" si="1323"/>
        <v>0</v>
      </c>
      <c r="T9330" s="7">
        <f t="shared" si="1324"/>
        <v>0</v>
      </c>
      <c r="U9330" s="121" t="str">
        <f t="shared" si="1325"/>
        <v>0</v>
      </c>
      <c r="V9330" s="10">
        <f t="shared" si="1326"/>
        <v>0</v>
      </c>
      <c r="W9330" s="10">
        <f t="shared" si="1327"/>
        <v>0</v>
      </c>
      <c r="X9330" s="11">
        <f t="shared" si="1328"/>
        <v>0</v>
      </c>
      <c r="Y9330" s="11">
        <f t="shared" si="1329"/>
        <v>0</v>
      </c>
      <c r="Z9330" s="12" t="str">
        <f t="shared" si="1330"/>
        <v>Torque/Speed Control 1</v>
      </c>
    </row>
    <row r="9331" spans="18:26" x14ac:dyDescent="0.3">
      <c r="R9331" s="6">
        <f t="shared" si="1322"/>
        <v>0</v>
      </c>
      <c r="S9331" s="6">
        <f t="shared" si="1323"/>
        <v>0</v>
      </c>
      <c r="T9331" s="7">
        <f t="shared" si="1324"/>
        <v>0</v>
      </c>
      <c r="U9331" s="121" t="str">
        <f t="shared" si="1325"/>
        <v>0</v>
      </c>
      <c r="V9331" s="10">
        <f t="shared" si="1326"/>
        <v>0</v>
      </c>
      <c r="W9331" s="10">
        <f t="shared" si="1327"/>
        <v>0</v>
      </c>
      <c r="X9331" s="11">
        <f t="shared" si="1328"/>
        <v>0</v>
      </c>
      <c r="Y9331" s="11">
        <f t="shared" si="1329"/>
        <v>0</v>
      </c>
      <c r="Z9331" s="12" t="str">
        <f t="shared" si="1330"/>
        <v>Torque/Speed Control 1</v>
      </c>
    </row>
    <row r="9332" spans="18:26" x14ac:dyDescent="0.3">
      <c r="R9332" s="6">
        <f t="shared" si="1322"/>
        <v>0</v>
      </c>
      <c r="S9332" s="6">
        <f t="shared" si="1323"/>
        <v>0</v>
      </c>
      <c r="T9332" s="7">
        <f t="shared" si="1324"/>
        <v>0</v>
      </c>
      <c r="U9332" s="121" t="str">
        <f t="shared" si="1325"/>
        <v>0</v>
      </c>
      <c r="V9332" s="10">
        <f t="shared" si="1326"/>
        <v>0</v>
      </c>
      <c r="W9332" s="10">
        <f t="shared" si="1327"/>
        <v>0</v>
      </c>
      <c r="X9332" s="11">
        <f t="shared" si="1328"/>
        <v>0</v>
      </c>
      <c r="Y9332" s="11">
        <f t="shared" si="1329"/>
        <v>0</v>
      </c>
      <c r="Z9332" s="12" t="str">
        <f t="shared" si="1330"/>
        <v>Torque/Speed Control 1</v>
      </c>
    </row>
    <row r="9333" spans="18:26" x14ac:dyDescent="0.3">
      <c r="R9333" s="6">
        <f t="shared" si="1322"/>
        <v>0</v>
      </c>
      <c r="S9333" s="6">
        <f t="shared" si="1323"/>
        <v>0</v>
      </c>
      <c r="T9333" s="7">
        <f t="shared" si="1324"/>
        <v>0</v>
      </c>
      <c r="U9333" s="121" t="str">
        <f t="shared" si="1325"/>
        <v>0</v>
      </c>
      <c r="V9333" s="10">
        <f t="shared" si="1326"/>
        <v>0</v>
      </c>
      <c r="W9333" s="10">
        <f t="shared" si="1327"/>
        <v>0</v>
      </c>
      <c r="X9333" s="11">
        <f t="shared" si="1328"/>
        <v>0</v>
      </c>
      <c r="Y9333" s="11">
        <f t="shared" si="1329"/>
        <v>0</v>
      </c>
      <c r="Z9333" s="12" t="str">
        <f t="shared" si="1330"/>
        <v>Torque/Speed Control 1</v>
      </c>
    </row>
    <row r="9334" spans="18:26" x14ac:dyDescent="0.3">
      <c r="R9334" s="6">
        <f t="shared" si="1322"/>
        <v>0</v>
      </c>
      <c r="S9334" s="6">
        <f t="shared" si="1323"/>
        <v>0</v>
      </c>
      <c r="T9334" s="7">
        <f t="shared" si="1324"/>
        <v>0</v>
      </c>
      <c r="U9334" s="121" t="str">
        <f t="shared" si="1325"/>
        <v>0</v>
      </c>
      <c r="V9334" s="10">
        <f t="shared" si="1326"/>
        <v>0</v>
      </c>
      <c r="W9334" s="10">
        <f t="shared" si="1327"/>
        <v>0</v>
      </c>
      <c r="X9334" s="11">
        <f t="shared" si="1328"/>
        <v>0</v>
      </c>
      <c r="Y9334" s="11">
        <f t="shared" si="1329"/>
        <v>0</v>
      </c>
      <c r="Z9334" s="12" t="str">
        <f t="shared" si="1330"/>
        <v>Torque/Speed Control 1</v>
      </c>
    </row>
    <row r="9335" spans="18:26" x14ac:dyDescent="0.3">
      <c r="R9335" s="6">
        <f t="shared" si="1322"/>
        <v>0</v>
      </c>
      <c r="S9335" s="6">
        <f t="shared" si="1323"/>
        <v>0</v>
      </c>
      <c r="T9335" s="7">
        <f t="shared" si="1324"/>
        <v>0</v>
      </c>
      <c r="U9335" s="121" t="str">
        <f t="shared" si="1325"/>
        <v>0</v>
      </c>
      <c r="V9335" s="10">
        <f t="shared" si="1326"/>
        <v>0</v>
      </c>
      <c r="W9335" s="10">
        <f t="shared" si="1327"/>
        <v>0</v>
      </c>
      <c r="X9335" s="11">
        <f t="shared" si="1328"/>
        <v>0</v>
      </c>
      <c r="Y9335" s="11">
        <f t="shared" si="1329"/>
        <v>0</v>
      </c>
      <c r="Z9335" s="12" t="str">
        <f t="shared" si="1330"/>
        <v>Torque/Speed Control 1</v>
      </c>
    </row>
    <row r="9336" spans="18:26" x14ac:dyDescent="0.3">
      <c r="R9336" s="6">
        <f t="shared" si="1322"/>
        <v>0</v>
      </c>
      <c r="S9336" s="6">
        <f t="shared" si="1323"/>
        <v>0</v>
      </c>
      <c r="T9336" s="7">
        <f t="shared" si="1324"/>
        <v>0</v>
      </c>
      <c r="U9336" s="121" t="str">
        <f t="shared" si="1325"/>
        <v>0</v>
      </c>
      <c r="V9336" s="10">
        <f t="shared" si="1326"/>
        <v>0</v>
      </c>
      <c r="W9336" s="10">
        <f t="shared" si="1327"/>
        <v>0</v>
      </c>
      <c r="X9336" s="11">
        <f t="shared" si="1328"/>
        <v>0</v>
      </c>
      <c r="Y9336" s="11">
        <f t="shared" si="1329"/>
        <v>0</v>
      </c>
      <c r="Z9336" s="12" t="str">
        <f t="shared" si="1330"/>
        <v>Torque/Speed Control 1</v>
      </c>
    </row>
    <row r="9337" spans="18:26" x14ac:dyDescent="0.3">
      <c r="R9337" s="6">
        <f t="shared" si="1322"/>
        <v>0</v>
      </c>
      <c r="S9337" s="6">
        <f t="shared" si="1323"/>
        <v>0</v>
      </c>
      <c r="T9337" s="7">
        <f t="shared" si="1324"/>
        <v>0</v>
      </c>
      <c r="U9337" s="121" t="str">
        <f t="shared" si="1325"/>
        <v>0</v>
      </c>
      <c r="V9337" s="10">
        <f t="shared" si="1326"/>
        <v>0</v>
      </c>
      <c r="W9337" s="10">
        <f t="shared" si="1327"/>
        <v>0</v>
      </c>
      <c r="X9337" s="11">
        <f t="shared" si="1328"/>
        <v>0</v>
      </c>
      <c r="Y9337" s="11">
        <f t="shared" si="1329"/>
        <v>0</v>
      </c>
      <c r="Z9337" s="12" t="str">
        <f t="shared" si="1330"/>
        <v>Torque/Speed Control 1</v>
      </c>
    </row>
    <row r="9338" spans="18:26" x14ac:dyDescent="0.3">
      <c r="R9338" s="6">
        <f t="shared" si="1322"/>
        <v>0</v>
      </c>
      <c r="S9338" s="6">
        <f t="shared" si="1323"/>
        <v>0</v>
      </c>
      <c r="T9338" s="7">
        <f t="shared" si="1324"/>
        <v>0</v>
      </c>
      <c r="U9338" s="121" t="str">
        <f t="shared" si="1325"/>
        <v>0</v>
      </c>
      <c r="V9338" s="10">
        <f t="shared" si="1326"/>
        <v>0</v>
      </c>
      <c r="W9338" s="10">
        <f t="shared" si="1327"/>
        <v>0</v>
      </c>
      <c r="X9338" s="11">
        <f t="shared" si="1328"/>
        <v>0</v>
      </c>
      <c r="Y9338" s="11">
        <f t="shared" si="1329"/>
        <v>0</v>
      </c>
      <c r="Z9338" s="12" t="str">
        <f t="shared" si="1330"/>
        <v>Torque/Speed Control 1</v>
      </c>
    </row>
    <row r="9339" spans="18:26" x14ac:dyDescent="0.3">
      <c r="R9339" s="6">
        <f t="shared" si="1322"/>
        <v>0</v>
      </c>
      <c r="S9339" s="6">
        <f t="shared" si="1323"/>
        <v>0</v>
      </c>
      <c r="T9339" s="7">
        <f t="shared" si="1324"/>
        <v>0</v>
      </c>
      <c r="U9339" s="121" t="str">
        <f t="shared" si="1325"/>
        <v>0</v>
      </c>
      <c r="V9339" s="10">
        <f t="shared" si="1326"/>
        <v>0</v>
      </c>
      <c r="W9339" s="10">
        <f t="shared" si="1327"/>
        <v>0</v>
      </c>
      <c r="X9339" s="11">
        <f t="shared" si="1328"/>
        <v>0</v>
      </c>
      <c r="Y9339" s="11">
        <f t="shared" si="1329"/>
        <v>0</v>
      </c>
      <c r="Z9339" s="12" t="str">
        <f t="shared" si="1330"/>
        <v>Torque/Speed Control 1</v>
      </c>
    </row>
    <row r="9340" spans="18:26" x14ac:dyDescent="0.3">
      <c r="R9340" s="6">
        <f t="shared" si="1322"/>
        <v>0</v>
      </c>
      <c r="S9340" s="6">
        <f t="shared" si="1323"/>
        <v>0</v>
      </c>
      <c r="T9340" s="7">
        <f t="shared" si="1324"/>
        <v>0</v>
      </c>
      <c r="U9340" s="121" t="str">
        <f t="shared" si="1325"/>
        <v>0</v>
      </c>
      <c r="V9340" s="10">
        <f t="shared" si="1326"/>
        <v>0</v>
      </c>
      <c r="W9340" s="10">
        <f t="shared" si="1327"/>
        <v>0</v>
      </c>
      <c r="X9340" s="11">
        <f t="shared" si="1328"/>
        <v>0</v>
      </c>
      <c r="Y9340" s="11">
        <f t="shared" si="1329"/>
        <v>0</v>
      </c>
      <c r="Z9340" s="12" t="str">
        <f t="shared" si="1330"/>
        <v>Torque/Speed Control 1</v>
      </c>
    </row>
    <row r="9341" spans="18:26" x14ac:dyDescent="0.3">
      <c r="R9341" s="6">
        <f t="shared" ref="R9341:R9404" si="1331">_xlfn.BITRSHIFT(_xlfn.BITAND(HEX2DEC(H9341),HEX2DEC("1C000000")),26)</f>
        <v>0</v>
      </c>
      <c r="S9341" s="6">
        <f t="shared" ref="S9341:S9404" si="1332">_xlfn.BITRSHIFT(_xlfn.BITAND(HEX2DEC(H9341),HEX2DEC("01000000")),24)</f>
        <v>0</v>
      </c>
      <c r="T9341" s="7">
        <f t="shared" ref="T9341:T9404" si="1333">IF(_xlfn.BITRSHIFT(_xlfn.BITAND(HEX2DEC(H9341),HEX2DEC("0FF0000")),16)&lt;240,_xlfn.BITRSHIFT(_xlfn.BITAND(HEX2DEC(H9341),HEX2DEC("1FF0000")),8),_xlfn.BITRSHIFT(_xlfn.BITAND(HEX2DEC(H9341),HEX2DEC("1FFFF00")),8))</f>
        <v>0</v>
      </c>
      <c r="U9341" s="121" t="str">
        <f t="shared" ref="U9341:U9404" si="1334">DEC2HEX(T9341)</f>
        <v>0</v>
      </c>
      <c r="V9341" s="10">
        <f t="shared" ref="V9341:V9404" si="1335">_xlfn.BITRSHIFT(_xlfn.BITAND(HEX2DEC(H9341),HEX2DEC("0FF0000")),16)</f>
        <v>0</v>
      </c>
      <c r="W9341" s="10">
        <f t="shared" ref="W9341:W9404" si="1336">_xlfn.BITRSHIFT(_xlfn.BITAND(HEX2DEC(H9341),HEX2DEC("FF00")),8)</f>
        <v>0</v>
      </c>
      <c r="X9341" s="11">
        <f t="shared" ref="X9341:X9404" si="1337">_xlfn.BITAND(HEX2DEC(H9341),HEX2DEC("00000FF"))</f>
        <v>0</v>
      </c>
      <c r="Y9341" s="11">
        <f t="shared" ref="Y9341:Y9404" si="1338">IF(_xlfn.BITRSHIFT(_xlfn.BITAND(HEX2DEC(H9341),HEX2DEC("0FF0000")),16)&lt;240,_xlfn.BITRSHIFT(_xlfn.BITAND(HEX2DEC(H9341),HEX2DEC("0FF00")),8),_xlfn.BITRSHIFT(_xlfn.BITAND(HEX2DEC(H9341),HEX2DEC("0FF0000")),16))</f>
        <v>0</v>
      </c>
      <c r="Z9341" s="12" t="str">
        <f t="shared" ref="Z9341:Z9404" si="1339">VLOOKUP(T9341,BO:BP,2,FALSE)</f>
        <v>Torque/Speed Control 1</v>
      </c>
    </row>
    <row r="9342" spans="18:26" x14ac:dyDescent="0.3">
      <c r="R9342" s="6">
        <f t="shared" si="1331"/>
        <v>0</v>
      </c>
      <c r="S9342" s="6">
        <f t="shared" si="1332"/>
        <v>0</v>
      </c>
      <c r="T9342" s="7">
        <f t="shared" si="1333"/>
        <v>0</v>
      </c>
      <c r="U9342" s="121" t="str">
        <f t="shared" si="1334"/>
        <v>0</v>
      </c>
      <c r="V9342" s="10">
        <f t="shared" si="1335"/>
        <v>0</v>
      </c>
      <c r="W9342" s="10">
        <f t="shared" si="1336"/>
        <v>0</v>
      </c>
      <c r="X9342" s="11">
        <f t="shared" si="1337"/>
        <v>0</v>
      </c>
      <c r="Y9342" s="11">
        <f t="shared" si="1338"/>
        <v>0</v>
      </c>
      <c r="Z9342" s="12" t="str">
        <f t="shared" si="1339"/>
        <v>Torque/Speed Control 1</v>
      </c>
    </row>
    <row r="9343" spans="18:26" x14ac:dyDescent="0.3">
      <c r="R9343" s="6">
        <f t="shared" si="1331"/>
        <v>0</v>
      </c>
      <c r="S9343" s="6">
        <f t="shared" si="1332"/>
        <v>0</v>
      </c>
      <c r="T9343" s="7">
        <f t="shared" si="1333"/>
        <v>0</v>
      </c>
      <c r="U9343" s="121" t="str">
        <f t="shared" si="1334"/>
        <v>0</v>
      </c>
      <c r="V9343" s="10">
        <f t="shared" si="1335"/>
        <v>0</v>
      </c>
      <c r="W9343" s="10">
        <f t="shared" si="1336"/>
        <v>0</v>
      </c>
      <c r="X9343" s="11">
        <f t="shared" si="1337"/>
        <v>0</v>
      </c>
      <c r="Y9343" s="11">
        <f t="shared" si="1338"/>
        <v>0</v>
      </c>
      <c r="Z9343" s="12" t="str">
        <f t="shared" si="1339"/>
        <v>Torque/Speed Control 1</v>
      </c>
    </row>
    <row r="9344" spans="18:26" x14ac:dyDescent="0.3">
      <c r="R9344" s="6">
        <f t="shared" si="1331"/>
        <v>0</v>
      </c>
      <c r="S9344" s="6">
        <f t="shared" si="1332"/>
        <v>0</v>
      </c>
      <c r="T9344" s="7">
        <f t="shared" si="1333"/>
        <v>0</v>
      </c>
      <c r="U9344" s="121" t="str">
        <f t="shared" si="1334"/>
        <v>0</v>
      </c>
      <c r="V9344" s="10">
        <f t="shared" si="1335"/>
        <v>0</v>
      </c>
      <c r="W9344" s="10">
        <f t="shared" si="1336"/>
        <v>0</v>
      </c>
      <c r="X9344" s="11">
        <f t="shared" si="1337"/>
        <v>0</v>
      </c>
      <c r="Y9344" s="11">
        <f t="shared" si="1338"/>
        <v>0</v>
      </c>
      <c r="Z9344" s="12" t="str">
        <f t="shared" si="1339"/>
        <v>Torque/Speed Control 1</v>
      </c>
    </row>
    <row r="9345" spans="18:26" x14ac:dyDescent="0.3">
      <c r="R9345" s="6">
        <f t="shared" si="1331"/>
        <v>0</v>
      </c>
      <c r="S9345" s="6">
        <f t="shared" si="1332"/>
        <v>0</v>
      </c>
      <c r="T9345" s="7">
        <f t="shared" si="1333"/>
        <v>0</v>
      </c>
      <c r="U9345" s="121" t="str">
        <f t="shared" si="1334"/>
        <v>0</v>
      </c>
      <c r="V9345" s="10">
        <f t="shared" si="1335"/>
        <v>0</v>
      </c>
      <c r="W9345" s="10">
        <f t="shared" si="1336"/>
        <v>0</v>
      </c>
      <c r="X9345" s="11">
        <f t="shared" si="1337"/>
        <v>0</v>
      </c>
      <c r="Y9345" s="11">
        <f t="shared" si="1338"/>
        <v>0</v>
      </c>
      <c r="Z9345" s="12" t="str">
        <f t="shared" si="1339"/>
        <v>Torque/Speed Control 1</v>
      </c>
    </row>
    <row r="9346" spans="18:26" x14ac:dyDescent="0.3">
      <c r="R9346" s="6">
        <f t="shared" si="1331"/>
        <v>0</v>
      </c>
      <c r="S9346" s="6">
        <f t="shared" si="1332"/>
        <v>0</v>
      </c>
      <c r="T9346" s="7">
        <f t="shared" si="1333"/>
        <v>0</v>
      </c>
      <c r="U9346" s="121" t="str">
        <f t="shared" si="1334"/>
        <v>0</v>
      </c>
      <c r="V9346" s="10">
        <f t="shared" si="1335"/>
        <v>0</v>
      </c>
      <c r="W9346" s="10">
        <f t="shared" si="1336"/>
        <v>0</v>
      </c>
      <c r="X9346" s="11">
        <f t="shared" si="1337"/>
        <v>0</v>
      </c>
      <c r="Y9346" s="11">
        <f t="shared" si="1338"/>
        <v>0</v>
      </c>
      <c r="Z9346" s="12" t="str">
        <f t="shared" si="1339"/>
        <v>Torque/Speed Control 1</v>
      </c>
    </row>
    <row r="9347" spans="18:26" x14ac:dyDescent="0.3">
      <c r="R9347" s="6">
        <f t="shared" si="1331"/>
        <v>0</v>
      </c>
      <c r="S9347" s="6">
        <f t="shared" si="1332"/>
        <v>0</v>
      </c>
      <c r="T9347" s="7">
        <f t="shared" si="1333"/>
        <v>0</v>
      </c>
      <c r="U9347" s="121" t="str">
        <f t="shared" si="1334"/>
        <v>0</v>
      </c>
      <c r="V9347" s="10">
        <f t="shared" si="1335"/>
        <v>0</v>
      </c>
      <c r="W9347" s="10">
        <f t="shared" si="1336"/>
        <v>0</v>
      </c>
      <c r="X9347" s="11">
        <f t="shared" si="1337"/>
        <v>0</v>
      </c>
      <c r="Y9347" s="11">
        <f t="shared" si="1338"/>
        <v>0</v>
      </c>
      <c r="Z9347" s="12" t="str">
        <f t="shared" si="1339"/>
        <v>Torque/Speed Control 1</v>
      </c>
    </row>
    <row r="9348" spans="18:26" x14ac:dyDescent="0.3">
      <c r="R9348" s="6">
        <f t="shared" si="1331"/>
        <v>0</v>
      </c>
      <c r="S9348" s="6">
        <f t="shared" si="1332"/>
        <v>0</v>
      </c>
      <c r="T9348" s="7">
        <f t="shared" si="1333"/>
        <v>0</v>
      </c>
      <c r="U9348" s="121" t="str">
        <f t="shared" si="1334"/>
        <v>0</v>
      </c>
      <c r="V9348" s="10">
        <f t="shared" si="1335"/>
        <v>0</v>
      </c>
      <c r="W9348" s="10">
        <f t="shared" si="1336"/>
        <v>0</v>
      </c>
      <c r="X9348" s="11">
        <f t="shared" si="1337"/>
        <v>0</v>
      </c>
      <c r="Y9348" s="11">
        <f t="shared" si="1338"/>
        <v>0</v>
      </c>
      <c r="Z9348" s="12" t="str">
        <f t="shared" si="1339"/>
        <v>Torque/Speed Control 1</v>
      </c>
    </row>
    <row r="9349" spans="18:26" x14ac:dyDescent="0.3">
      <c r="R9349" s="6">
        <f t="shared" si="1331"/>
        <v>0</v>
      </c>
      <c r="S9349" s="6">
        <f t="shared" si="1332"/>
        <v>0</v>
      </c>
      <c r="T9349" s="7">
        <f t="shared" si="1333"/>
        <v>0</v>
      </c>
      <c r="U9349" s="121" t="str">
        <f t="shared" si="1334"/>
        <v>0</v>
      </c>
      <c r="V9349" s="10">
        <f t="shared" si="1335"/>
        <v>0</v>
      </c>
      <c r="W9349" s="10">
        <f t="shared" si="1336"/>
        <v>0</v>
      </c>
      <c r="X9349" s="11">
        <f t="shared" si="1337"/>
        <v>0</v>
      </c>
      <c r="Y9349" s="11">
        <f t="shared" si="1338"/>
        <v>0</v>
      </c>
      <c r="Z9349" s="12" t="str">
        <f t="shared" si="1339"/>
        <v>Torque/Speed Control 1</v>
      </c>
    </row>
    <row r="9350" spans="18:26" x14ac:dyDescent="0.3">
      <c r="R9350" s="6">
        <f t="shared" si="1331"/>
        <v>0</v>
      </c>
      <c r="S9350" s="6">
        <f t="shared" si="1332"/>
        <v>0</v>
      </c>
      <c r="T9350" s="7">
        <f t="shared" si="1333"/>
        <v>0</v>
      </c>
      <c r="U9350" s="121" t="str">
        <f t="shared" si="1334"/>
        <v>0</v>
      </c>
      <c r="V9350" s="10">
        <f t="shared" si="1335"/>
        <v>0</v>
      </c>
      <c r="W9350" s="10">
        <f t="shared" si="1336"/>
        <v>0</v>
      </c>
      <c r="X9350" s="11">
        <f t="shared" si="1337"/>
        <v>0</v>
      </c>
      <c r="Y9350" s="11">
        <f t="shared" si="1338"/>
        <v>0</v>
      </c>
      <c r="Z9350" s="12" t="str">
        <f t="shared" si="1339"/>
        <v>Torque/Speed Control 1</v>
      </c>
    </row>
    <row r="9351" spans="18:26" x14ac:dyDescent="0.3">
      <c r="R9351" s="6">
        <f t="shared" si="1331"/>
        <v>0</v>
      </c>
      <c r="S9351" s="6">
        <f t="shared" si="1332"/>
        <v>0</v>
      </c>
      <c r="T9351" s="7">
        <f t="shared" si="1333"/>
        <v>0</v>
      </c>
      <c r="U9351" s="121" t="str">
        <f t="shared" si="1334"/>
        <v>0</v>
      </c>
      <c r="V9351" s="10">
        <f t="shared" si="1335"/>
        <v>0</v>
      </c>
      <c r="W9351" s="10">
        <f t="shared" si="1336"/>
        <v>0</v>
      </c>
      <c r="X9351" s="11">
        <f t="shared" si="1337"/>
        <v>0</v>
      </c>
      <c r="Y9351" s="11">
        <f t="shared" si="1338"/>
        <v>0</v>
      </c>
      <c r="Z9351" s="12" t="str">
        <f t="shared" si="1339"/>
        <v>Torque/Speed Control 1</v>
      </c>
    </row>
    <row r="9352" spans="18:26" x14ac:dyDescent="0.3">
      <c r="R9352" s="6">
        <f t="shared" si="1331"/>
        <v>0</v>
      </c>
      <c r="S9352" s="6">
        <f t="shared" si="1332"/>
        <v>0</v>
      </c>
      <c r="T9352" s="7">
        <f t="shared" si="1333"/>
        <v>0</v>
      </c>
      <c r="U9352" s="121" t="str">
        <f t="shared" si="1334"/>
        <v>0</v>
      </c>
      <c r="V9352" s="10">
        <f t="shared" si="1335"/>
        <v>0</v>
      </c>
      <c r="W9352" s="10">
        <f t="shared" si="1336"/>
        <v>0</v>
      </c>
      <c r="X9352" s="11">
        <f t="shared" si="1337"/>
        <v>0</v>
      </c>
      <c r="Y9352" s="11">
        <f t="shared" si="1338"/>
        <v>0</v>
      </c>
      <c r="Z9352" s="12" t="str">
        <f t="shared" si="1339"/>
        <v>Torque/Speed Control 1</v>
      </c>
    </row>
    <row r="9353" spans="18:26" x14ac:dyDescent="0.3">
      <c r="R9353" s="6">
        <f t="shared" si="1331"/>
        <v>0</v>
      </c>
      <c r="S9353" s="6">
        <f t="shared" si="1332"/>
        <v>0</v>
      </c>
      <c r="T9353" s="7">
        <f t="shared" si="1333"/>
        <v>0</v>
      </c>
      <c r="U9353" s="121" t="str">
        <f t="shared" si="1334"/>
        <v>0</v>
      </c>
      <c r="V9353" s="10">
        <f t="shared" si="1335"/>
        <v>0</v>
      </c>
      <c r="W9353" s="10">
        <f t="shared" si="1336"/>
        <v>0</v>
      </c>
      <c r="X9353" s="11">
        <f t="shared" si="1337"/>
        <v>0</v>
      </c>
      <c r="Y9353" s="11">
        <f t="shared" si="1338"/>
        <v>0</v>
      </c>
      <c r="Z9353" s="12" t="str">
        <f t="shared" si="1339"/>
        <v>Torque/Speed Control 1</v>
      </c>
    </row>
    <row r="9354" spans="18:26" x14ac:dyDescent="0.3">
      <c r="R9354" s="6">
        <f t="shared" si="1331"/>
        <v>0</v>
      </c>
      <c r="S9354" s="6">
        <f t="shared" si="1332"/>
        <v>0</v>
      </c>
      <c r="T9354" s="7">
        <f t="shared" si="1333"/>
        <v>0</v>
      </c>
      <c r="U9354" s="121" t="str">
        <f t="shared" si="1334"/>
        <v>0</v>
      </c>
      <c r="V9354" s="10">
        <f t="shared" si="1335"/>
        <v>0</v>
      </c>
      <c r="W9354" s="10">
        <f t="shared" si="1336"/>
        <v>0</v>
      </c>
      <c r="X9354" s="11">
        <f t="shared" si="1337"/>
        <v>0</v>
      </c>
      <c r="Y9354" s="11">
        <f t="shared" si="1338"/>
        <v>0</v>
      </c>
      <c r="Z9354" s="12" t="str">
        <f t="shared" si="1339"/>
        <v>Torque/Speed Control 1</v>
      </c>
    </row>
    <row r="9355" spans="18:26" x14ac:dyDescent="0.3">
      <c r="R9355" s="6">
        <f t="shared" si="1331"/>
        <v>0</v>
      </c>
      <c r="S9355" s="6">
        <f t="shared" si="1332"/>
        <v>0</v>
      </c>
      <c r="T9355" s="7">
        <f t="shared" si="1333"/>
        <v>0</v>
      </c>
      <c r="U9355" s="121" t="str">
        <f t="shared" si="1334"/>
        <v>0</v>
      </c>
      <c r="V9355" s="10">
        <f t="shared" si="1335"/>
        <v>0</v>
      </c>
      <c r="W9355" s="10">
        <f t="shared" si="1336"/>
        <v>0</v>
      </c>
      <c r="X9355" s="11">
        <f t="shared" si="1337"/>
        <v>0</v>
      </c>
      <c r="Y9355" s="11">
        <f t="shared" si="1338"/>
        <v>0</v>
      </c>
      <c r="Z9355" s="12" t="str">
        <f t="shared" si="1339"/>
        <v>Torque/Speed Control 1</v>
      </c>
    </row>
    <row r="9356" spans="18:26" x14ac:dyDescent="0.3">
      <c r="R9356" s="6">
        <f t="shared" si="1331"/>
        <v>0</v>
      </c>
      <c r="S9356" s="6">
        <f t="shared" si="1332"/>
        <v>0</v>
      </c>
      <c r="T9356" s="7">
        <f t="shared" si="1333"/>
        <v>0</v>
      </c>
      <c r="U9356" s="121" t="str">
        <f t="shared" si="1334"/>
        <v>0</v>
      </c>
      <c r="V9356" s="10">
        <f t="shared" si="1335"/>
        <v>0</v>
      </c>
      <c r="W9356" s="10">
        <f t="shared" si="1336"/>
        <v>0</v>
      </c>
      <c r="X9356" s="11">
        <f t="shared" si="1337"/>
        <v>0</v>
      </c>
      <c r="Y9356" s="11">
        <f t="shared" si="1338"/>
        <v>0</v>
      </c>
      <c r="Z9356" s="12" t="str">
        <f t="shared" si="1339"/>
        <v>Torque/Speed Control 1</v>
      </c>
    </row>
    <row r="9357" spans="18:26" x14ac:dyDescent="0.3">
      <c r="R9357" s="6">
        <f t="shared" si="1331"/>
        <v>0</v>
      </c>
      <c r="S9357" s="6">
        <f t="shared" si="1332"/>
        <v>0</v>
      </c>
      <c r="T9357" s="7">
        <f t="shared" si="1333"/>
        <v>0</v>
      </c>
      <c r="U9357" s="121" t="str">
        <f t="shared" si="1334"/>
        <v>0</v>
      </c>
      <c r="V9357" s="10">
        <f t="shared" si="1335"/>
        <v>0</v>
      </c>
      <c r="W9357" s="10">
        <f t="shared" si="1336"/>
        <v>0</v>
      </c>
      <c r="X9357" s="11">
        <f t="shared" si="1337"/>
        <v>0</v>
      </c>
      <c r="Y9357" s="11">
        <f t="shared" si="1338"/>
        <v>0</v>
      </c>
      <c r="Z9357" s="12" t="str">
        <f t="shared" si="1339"/>
        <v>Torque/Speed Control 1</v>
      </c>
    </row>
    <row r="9358" spans="18:26" x14ac:dyDescent="0.3">
      <c r="R9358" s="6">
        <f t="shared" si="1331"/>
        <v>0</v>
      </c>
      <c r="S9358" s="6">
        <f t="shared" si="1332"/>
        <v>0</v>
      </c>
      <c r="T9358" s="7">
        <f t="shared" si="1333"/>
        <v>0</v>
      </c>
      <c r="U9358" s="121" t="str">
        <f t="shared" si="1334"/>
        <v>0</v>
      </c>
      <c r="V9358" s="10">
        <f t="shared" si="1335"/>
        <v>0</v>
      </c>
      <c r="W9358" s="10">
        <f t="shared" si="1336"/>
        <v>0</v>
      </c>
      <c r="X9358" s="11">
        <f t="shared" si="1337"/>
        <v>0</v>
      </c>
      <c r="Y9358" s="11">
        <f t="shared" si="1338"/>
        <v>0</v>
      </c>
      <c r="Z9358" s="12" t="str">
        <f t="shared" si="1339"/>
        <v>Torque/Speed Control 1</v>
      </c>
    </row>
    <row r="9359" spans="18:26" x14ac:dyDescent="0.3">
      <c r="R9359" s="6">
        <f t="shared" si="1331"/>
        <v>0</v>
      </c>
      <c r="S9359" s="6">
        <f t="shared" si="1332"/>
        <v>0</v>
      </c>
      <c r="T9359" s="7">
        <f t="shared" si="1333"/>
        <v>0</v>
      </c>
      <c r="U9359" s="121" t="str">
        <f t="shared" si="1334"/>
        <v>0</v>
      </c>
      <c r="V9359" s="10">
        <f t="shared" si="1335"/>
        <v>0</v>
      </c>
      <c r="W9359" s="10">
        <f t="shared" si="1336"/>
        <v>0</v>
      </c>
      <c r="X9359" s="11">
        <f t="shared" si="1337"/>
        <v>0</v>
      </c>
      <c r="Y9359" s="11">
        <f t="shared" si="1338"/>
        <v>0</v>
      </c>
      <c r="Z9359" s="12" t="str">
        <f t="shared" si="1339"/>
        <v>Torque/Speed Control 1</v>
      </c>
    </row>
    <row r="9360" spans="18:26" x14ac:dyDescent="0.3">
      <c r="R9360" s="6">
        <f t="shared" si="1331"/>
        <v>0</v>
      </c>
      <c r="S9360" s="6">
        <f t="shared" si="1332"/>
        <v>0</v>
      </c>
      <c r="T9360" s="7">
        <f t="shared" si="1333"/>
        <v>0</v>
      </c>
      <c r="U9360" s="121" t="str">
        <f t="shared" si="1334"/>
        <v>0</v>
      </c>
      <c r="V9360" s="10">
        <f t="shared" si="1335"/>
        <v>0</v>
      </c>
      <c r="W9360" s="10">
        <f t="shared" si="1336"/>
        <v>0</v>
      </c>
      <c r="X9360" s="11">
        <f t="shared" si="1337"/>
        <v>0</v>
      </c>
      <c r="Y9360" s="11">
        <f t="shared" si="1338"/>
        <v>0</v>
      </c>
      <c r="Z9360" s="12" t="str">
        <f t="shared" si="1339"/>
        <v>Torque/Speed Control 1</v>
      </c>
    </row>
    <row r="9361" spans="18:26" x14ac:dyDescent="0.3">
      <c r="R9361" s="6">
        <f t="shared" si="1331"/>
        <v>0</v>
      </c>
      <c r="S9361" s="6">
        <f t="shared" si="1332"/>
        <v>0</v>
      </c>
      <c r="T9361" s="7">
        <f t="shared" si="1333"/>
        <v>0</v>
      </c>
      <c r="U9361" s="121" t="str">
        <f t="shared" si="1334"/>
        <v>0</v>
      </c>
      <c r="V9361" s="10">
        <f t="shared" si="1335"/>
        <v>0</v>
      </c>
      <c r="W9361" s="10">
        <f t="shared" si="1336"/>
        <v>0</v>
      </c>
      <c r="X9361" s="11">
        <f t="shared" si="1337"/>
        <v>0</v>
      </c>
      <c r="Y9361" s="11">
        <f t="shared" si="1338"/>
        <v>0</v>
      </c>
      <c r="Z9361" s="12" t="str">
        <f t="shared" si="1339"/>
        <v>Torque/Speed Control 1</v>
      </c>
    </row>
    <row r="9362" spans="18:26" x14ac:dyDescent="0.3">
      <c r="R9362" s="6">
        <f t="shared" si="1331"/>
        <v>0</v>
      </c>
      <c r="S9362" s="6">
        <f t="shared" si="1332"/>
        <v>0</v>
      </c>
      <c r="T9362" s="7">
        <f t="shared" si="1333"/>
        <v>0</v>
      </c>
      <c r="U9362" s="121" t="str">
        <f t="shared" si="1334"/>
        <v>0</v>
      </c>
      <c r="V9362" s="10">
        <f t="shared" si="1335"/>
        <v>0</v>
      </c>
      <c r="W9362" s="10">
        <f t="shared" si="1336"/>
        <v>0</v>
      </c>
      <c r="X9362" s="11">
        <f t="shared" si="1337"/>
        <v>0</v>
      </c>
      <c r="Y9362" s="11">
        <f t="shared" si="1338"/>
        <v>0</v>
      </c>
      <c r="Z9362" s="12" t="str">
        <f t="shared" si="1339"/>
        <v>Torque/Speed Control 1</v>
      </c>
    </row>
    <row r="9363" spans="18:26" x14ac:dyDescent="0.3">
      <c r="R9363" s="6">
        <f t="shared" si="1331"/>
        <v>0</v>
      </c>
      <c r="S9363" s="6">
        <f t="shared" si="1332"/>
        <v>0</v>
      </c>
      <c r="T9363" s="7">
        <f t="shared" si="1333"/>
        <v>0</v>
      </c>
      <c r="U9363" s="121" t="str">
        <f t="shared" si="1334"/>
        <v>0</v>
      </c>
      <c r="V9363" s="10">
        <f t="shared" si="1335"/>
        <v>0</v>
      </c>
      <c r="W9363" s="10">
        <f t="shared" si="1336"/>
        <v>0</v>
      </c>
      <c r="X9363" s="11">
        <f t="shared" si="1337"/>
        <v>0</v>
      </c>
      <c r="Y9363" s="11">
        <f t="shared" si="1338"/>
        <v>0</v>
      </c>
      <c r="Z9363" s="12" t="str">
        <f t="shared" si="1339"/>
        <v>Torque/Speed Control 1</v>
      </c>
    </row>
    <row r="9364" spans="18:26" x14ac:dyDescent="0.3">
      <c r="R9364" s="6">
        <f t="shared" si="1331"/>
        <v>0</v>
      </c>
      <c r="S9364" s="6">
        <f t="shared" si="1332"/>
        <v>0</v>
      </c>
      <c r="T9364" s="7">
        <f t="shared" si="1333"/>
        <v>0</v>
      </c>
      <c r="U9364" s="121" t="str">
        <f t="shared" si="1334"/>
        <v>0</v>
      </c>
      <c r="V9364" s="10">
        <f t="shared" si="1335"/>
        <v>0</v>
      </c>
      <c r="W9364" s="10">
        <f t="shared" si="1336"/>
        <v>0</v>
      </c>
      <c r="X9364" s="11">
        <f t="shared" si="1337"/>
        <v>0</v>
      </c>
      <c r="Y9364" s="11">
        <f t="shared" si="1338"/>
        <v>0</v>
      </c>
      <c r="Z9364" s="12" t="str">
        <f t="shared" si="1339"/>
        <v>Torque/Speed Control 1</v>
      </c>
    </row>
    <row r="9365" spans="18:26" x14ac:dyDescent="0.3">
      <c r="R9365" s="6">
        <f t="shared" si="1331"/>
        <v>0</v>
      </c>
      <c r="S9365" s="6">
        <f t="shared" si="1332"/>
        <v>0</v>
      </c>
      <c r="T9365" s="7">
        <f t="shared" si="1333"/>
        <v>0</v>
      </c>
      <c r="U9365" s="121" t="str">
        <f t="shared" si="1334"/>
        <v>0</v>
      </c>
      <c r="V9365" s="10">
        <f t="shared" si="1335"/>
        <v>0</v>
      </c>
      <c r="W9365" s="10">
        <f t="shared" si="1336"/>
        <v>0</v>
      </c>
      <c r="X9365" s="11">
        <f t="shared" si="1337"/>
        <v>0</v>
      </c>
      <c r="Y9365" s="11">
        <f t="shared" si="1338"/>
        <v>0</v>
      </c>
      <c r="Z9365" s="12" t="str">
        <f t="shared" si="1339"/>
        <v>Torque/Speed Control 1</v>
      </c>
    </row>
    <row r="9366" spans="18:26" x14ac:dyDescent="0.3">
      <c r="R9366" s="6">
        <f t="shared" si="1331"/>
        <v>0</v>
      </c>
      <c r="S9366" s="6">
        <f t="shared" si="1332"/>
        <v>0</v>
      </c>
      <c r="T9366" s="7">
        <f t="shared" si="1333"/>
        <v>0</v>
      </c>
      <c r="U9366" s="121" t="str">
        <f t="shared" si="1334"/>
        <v>0</v>
      </c>
      <c r="V9366" s="10">
        <f t="shared" si="1335"/>
        <v>0</v>
      </c>
      <c r="W9366" s="10">
        <f t="shared" si="1336"/>
        <v>0</v>
      </c>
      <c r="X9366" s="11">
        <f t="shared" si="1337"/>
        <v>0</v>
      </c>
      <c r="Y9366" s="11">
        <f t="shared" si="1338"/>
        <v>0</v>
      </c>
      <c r="Z9366" s="12" t="str">
        <f t="shared" si="1339"/>
        <v>Torque/Speed Control 1</v>
      </c>
    </row>
    <row r="9367" spans="18:26" x14ac:dyDescent="0.3">
      <c r="R9367" s="6">
        <f t="shared" si="1331"/>
        <v>0</v>
      </c>
      <c r="S9367" s="6">
        <f t="shared" si="1332"/>
        <v>0</v>
      </c>
      <c r="T9367" s="7">
        <f t="shared" si="1333"/>
        <v>0</v>
      </c>
      <c r="U9367" s="121" t="str">
        <f t="shared" si="1334"/>
        <v>0</v>
      </c>
      <c r="V9367" s="10">
        <f t="shared" si="1335"/>
        <v>0</v>
      </c>
      <c r="W9367" s="10">
        <f t="shared" si="1336"/>
        <v>0</v>
      </c>
      <c r="X9367" s="11">
        <f t="shared" si="1337"/>
        <v>0</v>
      </c>
      <c r="Y9367" s="11">
        <f t="shared" si="1338"/>
        <v>0</v>
      </c>
      <c r="Z9367" s="12" t="str">
        <f t="shared" si="1339"/>
        <v>Torque/Speed Control 1</v>
      </c>
    </row>
    <row r="9368" spans="18:26" x14ac:dyDescent="0.3">
      <c r="R9368" s="6">
        <f t="shared" si="1331"/>
        <v>0</v>
      </c>
      <c r="S9368" s="6">
        <f t="shared" si="1332"/>
        <v>0</v>
      </c>
      <c r="T9368" s="7">
        <f t="shared" si="1333"/>
        <v>0</v>
      </c>
      <c r="U9368" s="121" t="str">
        <f t="shared" si="1334"/>
        <v>0</v>
      </c>
      <c r="V9368" s="10">
        <f t="shared" si="1335"/>
        <v>0</v>
      </c>
      <c r="W9368" s="10">
        <f t="shared" si="1336"/>
        <v>0</v>
      </c>
      <c r="X9368" s="11">
        <f t="shared" si="1337"/>
        <v>0</v>
      </c>
      <c r="Y9368" s="11">
        <f t="shared" si="1338"/>
        <v>0</v>
      </c>
      <c r="Z9368" s="12" t="str">
        <f t="shared" si="1339"/>
        <v>Torque/Speed Control 1</v>
      </c>
    </row>
    <row r="9369" spans="18:26" x14ac:dyDescent="0.3">
      <c r="R9369" s="6">
        <f t="shared" si="1331"/>
        <v>0</v>
      </c>
      <c r="S9369" s="6">
        <f t="shared" si="1332"/>
        <v>0</v>
      </c>
      <c r="T9369" s="7">
        <f t="shared" si="1333"/>
        <v>0</v>
      </c>
      <c r="U9369" s="121" t="str">
        <f t="shared" si="1334"/>
        <v>0</v>
      </c>
      <c r="V9369" s="10">
        <f t="shared" si="1335"/>
        <v>0</v>
      </c>
      <c r="W9369" s="10">
        <f t="shared" si="1336"/>
        <v>0</v>
      </c>
      <c r="X9369" s="11">
        <f t="shared" si="1337"/>
        <v>0</v>
      </c>
      <c r="Y9369" s="11">
        <f t="shared" si="1338"/>
        <v>0</v>
      </c>
      <c r="Z9369" s="12" t="str">
        <f t="shared" si="1339"/>
        <v>Torque/Speed Control 1</v>
      </c>
    </row>
    <row r="9370" spans="18:26" x14ac:dyDescent="0.3">
      <c r="R9370" s="6">
        <f t="shared" si="1331"/>
        <v>0</v>
      </c>
      <c r="S9370" s="6">
        <f t="shared" si="1332"/>
        <v>0</v>
      </c>
      <c r="T9370" s="7">
        <f t="shared" si="1333"/>
        <v>0</v>
      </c>
      <c r="U9370" s="121" t="str">
        <f t="shared" si="1334"/>
        <v>0</v>
      </c>
      <c r="V9370" s="10">
        <f t="shared" si="1335"/>
        <v>0</v>
      </c>
      <c r="W9370" s="10">
        <f t="shared" si="1336"/>
        <v>0</v>
      </c>
      <c r="X9370" s="11">
        <f t="shared" si="1337"/>
        <v>0</v>
      </c>
      <c r="Y9370" s="11">
        <f t="shared" si="1338"/>
        <v>0</v>
      </c>
      <c r="Z9370" s="12" t="str">
        <f t="shared" si="1339"/>
        <v>Torque/Speed Control 1</v>
      </c>
    </row>
    <row r="9371" spans="18:26" x14ac:dyDescent="0.3">
      <c r="R9371" s="6">
        <f t="shared" si="1331"/>
        <v>0</v>
      </c>
      <c r="S9371" s="6">
        <f t="shared" si="1332"/>
        <v>0</v>
      </c>
      <c r="T9371" s="7">
        <f t="shared" si="1333"/>
        <v>0</v>
      </c>
      <c r="U9371" s="121" t="str">
        <f t="shared" si="1334"/>
        <v>0</v>
      </c>
      <c r="V9371" s="10">
        <f t="shared" si="1335"/>
        <v>0</v>
      </c>
      <c r="W9371" s="10">
        <f t="shared" si="1336"/>
        <v>0</v>
      </c>
      <c r="X9371" s="11">
        <f t="shared" si="1337"/>
        <v>0</v>
      </c>
      <c r="Y9371" s="11">
        <f t="shared" si="1338"/>
        <v>0</v>
      </c>
      <c r="Z9371" s="12" t="str">
        <f t="shared" si="1339"/>
        <v>Torque/Speed Control 1</v>
      </c>
    </row>
    <row r="9372" spans="18:26" x14ac:dyDescent="0.3">
      <c r="R9372" s="6">
        <f t="shared" si="1331"/>
        <v>0</v>
      </c>
      <c r="S9372" s="6">
        <f t="shared" si="1332"/>
        <v>0</v>
      </c>
      <c r="T9372" s="7">
        <f t="shared" si="1333"/>
        <v>0</v>
      </c>
      <c r="U9372" s="121" t="str">
        <f t="shared" si="1334"/>
        <v>0</v>
      </c>
      <c r="V9372" s="10">
        <f t="shared" si="1335"/>
        <v>0</v>
      </c>
      <c r="W9372" s="10">
        <f t="shared" si="1336"/>
        <v>0</v>
      </c>
      <c r="X9372" s="11">
        <f t="shared" si="1337"/>
        <v>0</v>
      </c>
      <c r="Y9372" s="11">
        <f t="shared" si="1338"/>
        <v>0</v>
      </c>
      <c r="Z9372" s="12" t="str">
        <f t="shared" si="1339"/>
        <v>Torque/Speed Control 1</v>
      </c>
    </row>
    <row r="9373" spans="18:26" x14ac:dyDescent="0.3">
      <c r="R9373" s="6">
        <f t="shared" si="1331"/>
        <v>0</v>
      </c>
      <c r="S9373" s="6">
        <f t="shared" si="1332"/>
        <v>0</v>
      </c>
      <c r="T9373" s="7">
        <f t="shared" si="1333"/>
        <v>0</v>
      </c>
      <c r="U9373" s="121" t="str">
        <f t="shared" si="1334"/>
        <v>0</v>
      </c>
      <c r="V9373" s="10">
        <f t="shared" si="1335"/>
        <v>0</v>
      </c>
      <c r="W9373" s="10">
        <f t="shared" si="1336"/>
        <v>0</v>
      </c>
      <c r="X9373" s="11">
        <f t="shared" si="1337"/>
        <v>0</v>
      </c>
      <c r="Y9373" s="11">
        <f t="shared" si="1338"/>
        <v>0</v>
      </c>
      <c r="Z9373" s="12" t="str">
        <f t="shared" si="1339"/>
        <v>Torque/Speed Control 1</v>
      </c>
    </row>
    <row r="9374" spans="18:26" x14ac:dyDescent="0.3">
      <c r="R9374" s="6">
        <f t="shared" si="1331"/>
        <v>0</v>
      </c>
      <c r="S9374" s="6">
        <f t="shared" si="1332"/>
        <v>0</v>
      </c>
      <c r="T9374" s="7">
        <f t="shared" si="1333"/>
        <v>0</v>
      </c>
      <c r="U9374" s="121" t="str">
        <f t="shared" si="1334"/>
        <v>0</v>
      </c>
      <c r="V9374" s="10">
        <f t="shared" si="1335"/>
        <v>0</v>
      </c>
      <c r="W9374" s="10">
        <f t="shared" si="1336"/>
        <v>0</v>
      </c>
      <c r="X9374" s="11">
        <f t="shared" si="1337"/>
        <v>0</v>
      </c>
      <c r="Y9374" s="11">
        <f t="shared" si="1338"/>
        <v>0</v>
      </c>
      <c r="Z9374" s="12" t="str">
        <f t="shared" si="1339"/>
        <v>Torque/Speed Control 1</v>
      </c>
    </row>
    <row r="9375" spans="18:26" x14ac:dyDescent="0.3">
      <c r="R9375" s="6">
        <f t="shared" si="1331"/>
        <v>0</v>
      </c>
      <c r="S9375" s="6">
        <f t="shared" si="1332"/>
        <v>0</v>
      </c>
      <c r="T9375" s="7">
        <f t="shared" si="1333"/>
        <v>0</v>
      </c>
      <c r="U9375" s="121" t="str">
        <f t="shared" si="1334"/>
        <v>0</v>
      </c>
      <c r="V9375" s="10">
        <f t="shared" si="1335"/>
        <v>0</v>
      </c>
      <c r="W9375" s="10">
        <f t="shared" si="1336"/>
        <v>0</v>
      </c>
      <c r="X9375" s="11">
        <f t="shared" si="1337"/>
        <v>0</v>
      </c>
      <c r="Y9375" s="11">
        <f t="shared" si="1338"/>
        <v>0</v>
      </c>
      <c r="Z9375" s="12" t="str">
        <f t="shared" si="1339"/>
        <v>Torque/Speed Control 1</v>
      </c>
    </row>
    <row r="9376" spans="18:26" x14ac:dyDescent="0.3">
      <c r="R9376" s="6">
        <f t="shared" si="1331"/>
        <v>0</v>
      </c>
      <c r="S9376" s="6">
        <f t="shared" si="1332"/>
        <v>0</v>
      </c>
      <c r="T9376" s="7">
        <f t="shared" si="1333"/>
        <v>0</v>
      </c>
      <c r="U9376" s="121" t="str">
        <f t="shared" si="1334"/>
        <v>0</v>
      </c>
      <c r="V9376" s="10">
        <f t="shared" si="1335"/>
        <v>0</v>
      </c>
      <c r="W9376" s="10">
        <f t="shared" si="1336"/>
        <v>0</v>
      </c>
      <c r="X9376" s="11">
        <f t="shared" si="1337"/>
        <v>0</v>
      </c>
      <c r="Y9376" s="11">
        <f t="shared" si="1338"/>
        <v>0</v>
      </c>
      <c r="Z9376" s="12" t="str">
        <f t="shared" si="1339"/>
        <v>Torque/Speed Control 1</v>
      </c>
    </row>
    <row r="9377" spans="18:26" x14ac:dyDescent="0.3">
      <c r="R9377" s="6">
        <f t="shared" si="1331"/>
        <v>0</v>
      </c>
      <c r="S9377" s="6">
        <f t="shared" si="1332"/>
        <v>0</v>
      </c>
      <c r="T9377" s="7">
        <f t="shared" si="1333"/>
        <v>0</v>
      </c>
      <c r="U9377" s="121" t="str">
        <f t="shared" si="1334"/>
        <v>0</v>
      </c>
      <c r="V9377" s="10">
        <f t="shared" si="1335"/>
        <v>0</v>
      </c>
      <c r="W9377" s="10">
        <f t="shared" si="1336"/>
        <v>0</v>
      </c>
      <c r="X9377" s="11">
        <f t="shared" si="1337"/>
        <v>0</v>
      </c>
      <c r="Y9377" s="11">
        <f t="shared" si="1338"/>
        <v>0</v>
      </c>
      <c r="Z9377" s="12" t="str">
        <f t="shared" si="1339"/>
        <v>Torque/Speed Control 1</v>
      </c>
    </row>
    <row r="9378" spans="18:26" x14ac:dyDescent="0.3">
      <c r="R9378" s="6">
        <f t="shared" si="1331"/>
        <v>0</v>
      </c>
      <c r="S9378" s="6">
        <f t="shared" si="1332"/>
        <v>0</v>
      </c>
      <c r="T9378" s="7">
        <f t="shared" si="1333"/>
        <v>0</v>
      </c>
      <c r="U9378" s="121" t="str">
        <f t="shared" si="1334"/>
        <v>0</v>
      </c>
      <c r="V9378" s="10">
        <f t="shared" si="1335"/>
        <v>0</v>
      </c>
      <c r="W9378" s="10">
        <f t="shared" si="1336"/>
        <v>0</v>
      </c>
      <c r="X9378" s="11">
        <f t="shared" si="1337"/>
        <v>0</v>
      </c>
      <c r="Y9378" s="11">
        <f t="shared" si="1338"/>
        <v>0</v>
      </c>
      <c r="Z9378" s="12" t="str">
        <f t="shared" si="1339"/>
        <v>Torque/Speed Control 1</v>
      </c>
    </row>
    <row r="9379" spans="18:26" x14ac:dyDescent="0.3">
      <c r="R9379" s="6">
        <f t="shared" si="1331"/>
        <v>0</v>
      </c>
      <c r="S9379" s="6">
        <f t="shared" si="1332"/>
        <v>0</v>
      </c>
      <c r="T9379" s="7">
        <f t="shared" si="1333"/>
        <v>0</v>
      </c>
      <c r="U9379" s="121" t="str">
        <f t="shared" si="1334"/>
        <v>0</v>
      </c>
      <c r="V9379" s="10">
        <f t="shared" si="1335"/>
        <v>0</v>
      </c>
      <c r="W9379" s="10">
        <f t="shared" si="1336"/>
        <v>0</v>
      </c>
      <c r="X9379" s="11">
        <f t="shared" si="1337"/>
        <v>0</v>
      </c>
      <c r="Y9379" s="11">
        <f t="shared" si="1338"/>
        <v>0</v>
      </c>
      <c r="Z9379" s="12" t="str">
        <f t="shared" si="1339"/>
        <v>Torque/Speed Control 1</v>
      </c>
    </row>
    <row r="9380" spans="18:26" x14ac:dyDescent="0.3">
      <c r="R9380" s="6">
        <f t="shared" si="1331"/>
        <v>0</v>
      </c>
      <c r="S9380" s="6">
        <f t="shared" si="1332"/>
        <v>0</v>
      </c>
      <c r="T9380" s="7">
        <f t="shared" si="1333"/>
        <v>0</v>
      </c>
      <c r="U9380" s="121" t="str">
        <f t="shared" si="1334"/>
        <v>0</v>
      </c>
      <c r="V9380" s="10">
        <f t="shared" si="1335"/>
        <v>0</v>
      </c>
      <c r="W9380" s="10">
        <f t="shared" si="1336"/>
        <v>0</v>
      </c>
      <c r="X9380" s="11">
        <f t="shared" si="1337"/>
        <v>0</v>
      </c>
      <c r="Y9380" s="11">
        <f t="shared" si="1338"/>
        <v>0</v>
      </c>
      <c r="Z9380" s="12" t="str">
        <f t="shared" si="1339"/>
        <v>Torque/Speed Control 1</v>
      </c>
    </row>
    <row r="9381" spans="18:26" x14ac:dyDescent="0.3">
      <c r="R9381" s="6">
        <f t="shared" si="1331"/>
        <v>0</v>
      </c>
      <c r="S9381" s="6">
        <f t="shared" si="1332"/>
        <v>0</v>
      </c>
      <c r="T9381" s="7">
        <f t="shared" si="1333"/>
        <v>0</v>
      </c>
      <c r="U9381" s="121" t="str">
        <f t="shared" si="1334"/>
        <v>0</v>
      </c>
      <c r="V9381" s="10">
        <f t="shared" si="1335"/>
        <v>0</v>
      </c>
      <c r="W9381" s="10">
        <f t="shared" si="1336"/>
        <v>0</v>
      </c>
      <c r="X9381" s="11">
        <f t="shared" si="1337"/>
        <v>0</v>
      </c>
      <c r="Y9381" s="11">
        <f t="shared" si="1338"/>
        <v>0</v>
      </c>
      <c r="Z9381" s="12" t="str">
        <f t="shared" si="1339"/>
        <v>Torque/Speed Control 1</v>
      </c>
    </row>
    <row r="9382" spans="18:26" x14ac:dyDescent="0.3">
      <c r="R9382" s="6">
        <f t="shared" si="1331"/>
        <v>0</v>
      </c>
      <c r="S9382" s="6">
        <f t="shared" si="1332"/>
        <v>0</v>
      </c>
      <c r="T9382" s="7">
        <f t="shared" si="1333"/>
        <v>0</v>
      </c>
      <c r="U9382" s="121" t="str">
        <f t="shared" si="1334"/>
        <v>0</v>
      </c>
      <c r="V9382" s="10">
        <f t="shared" si="1335"/>
        <v>0</v>
      </c>
      <c r="W9382" s="10">
        <f t="shared" si="1336"/>
        <v>0</v>
      </c>
      <c r="X9382" s="11">
        <f t="shared" si="1337"/>
        <v>0</v>
      </c>
      <c r="Y9382" s="11">
        <f t="shared" si="1338"/>
        <v>0</v>
      </c>
      <c r="Z9382" s="12" t="str">
        <f t="shared" si="1339"/>
        <v>Torque/Speed Control 1</v>
      </c>
    </row>
    <row r="9383" spans="18:26" x14ac:dyDescent="0.3">
      <c r="R9383" s="6">
        <f t="shared" si="1331"/>
        <v>0</v>
      </c>
      <c r="S9383" s="6">
        <f t="shared" si="1332"/>
        <v>0</v>
      </c>
      <c r="T9383" s="7">
        <f t="shared" si="1333"/>
        <v>0</v>
      </c>
      <c r="U9383" s="121" t="str">
        <f t="shared" si="1334"/>
        <v>0</v>
      </c>
      <c r="V9383" s="10">
        <f t="shared" si="1335"/>
        <v>0</v>
      </c>
      <c r="W9383" s="10">
        <f t="shared" si="1336"/>
        <v>0</v>
      </c>
      <c r="X9383" s="11">
        <f t="shared" si="1337"/>
        <v>0</v>
      </c>
      <c r="Y9383" s="11">
        <f t="shared" si="1338"/>
        <v>0</v>
      </c>
      <c r="Z9383" s="12" t="str">
        <f t="shared" si="1339"/>
        <v>Torque/Speed Control 1</v>
      </c>
    </row>
    <row r="9384" spans="18:26" x14ac:dyDescent="0.3">
      <c r="R9384" s="6">
        <f t="shared" si="1331"/>
        <v>0</v>
      </c>
      <c r="S9384" s="6">
        <f t="shared" si="1332"/>
        <v>0</v>
      </c>
      <c r="T9384" s="7">
        <f t="shared" si="1333"/>
        <v>0</v>
      </c>
      <c r="U9384" s="121" t="str">
        <f t="shared" si="1334"/>
        <v>0</v>
      </c>
      <c r="V9384" s="10">
        <f t="shared" si="1335"/>
        <v>0</v>
      </c>
      <c r="W9384" s="10">
        <f t="shared" si="1336"/>
        <v>0</v>
      </c>
      <c r="X9384" s="11">
        <f t="shared" si="1337"/>
        <v>0</v>
      </c>
      <c r="Y9384" s="11">
        <f t="shared" si="1338"/>
        <v>0</v>
      </c>
      <c r="Z9384" s="12" t="str">
        <f t="shared" si="1339"/>
        <v>Torque/Speed Control 1</v>
      </c>
    </row>
    <row r="9385" spans="18:26" x14ac:dyDescent="0.3">
      <c r="R9385" s="6">
        <f t="shared" si="1331"/>
        <v>0</v>
      </c>
      <c r="S9385" s="6">
        <f t="shared" si="1332"/>
        <v>0</v>
      </c>
      <c r="T9385" s="7">
        <f t="shared" si="1333"/>
        <v>0</v>
      </c>
      <c r="U9385" s="121" t="str">
        <f t="shared" si="1334"/>
        <v>0</v>
      </c>
      <c r="V9385" s="10">
        <f t="shared" si="1335"/>
        <v>0</v>
      </c>
      <c r="W9385" s="10">
        <f t="shared" si="1336"/>
        <v>0</v>
      </c>
      <c r="X9385" s="11">
        <f t="shared" si="1337"/>
        <v>0</v>
      </c>
      <c r="Y9385" s="11">
        <f t="shared" si="1338"/>
        <v>0</v>
      </c>
      <c r="Z9385" s="12" t="str">
        <f t="shared" si="1339"/>
        <v>Torque/Speed Control 1</v>
      </c>
    </row>
    <row r="9386" spans="18:26" x14ac:dyDescent="0.3">
      <c r="R9386" s="6">
        <f t="shared" si="1331"/>
        <v>0</v>
      </c>
      <c r="S9386" s="6">
        <f t="shared" si="1332"/>
        <v>0</v>
      </c>
      <c r="T9386" s="7">
        <f t="shared" si="1333"/>
        <v>0</v>
      </c>
      <c r="U9386" s="121" t="str">
        <f t="shared" si="1334"/>
        <v>0</v>
      </c>
      <c r="V9386" s="10">
        <f t="shared" si="1335"/>
        <v>0</v>
      </c>
      <c r="W9386" s="10">
        <f t="shared" si="1336"/>
        <v>0</v>
      </c>
      <c r="X9386" s="11">
        <f t="shared" si="1337"/>
        <v>0</v>
      </c>
      <c r="Y9386" s="11">
        <f t="shared" si="1338"/>
        <v>0</v>
      </c>
      <c r="Z9386" s="12" t="str">
        <f t="shared" si="1339"/>
        <v>Torque/Speed Control 1</v>
      </c>
    </row>
    <row r="9387" spans="18:26" x14ac:dyDescent="0.3">
      <c r="R9387" s="6">
        <f t="shared" si="1331"/>
        <v>0</v>
      </c>
      <c r="S9387" s="6">
        <f t="shared" si="1332"/>
        <v>0</v>
      </c>
      <c r="T9387" s="7">
        <f t="shared" si="1333"/>
        <v>0</v>
      </c>
      <c r="U9387" s="121" t="str">
        <f t="shared" si="1334"/>
        <v>0</v>
      </c>
      <c r="V9387" s="10">
        <f t="shared" si="1335"/>
        <v>0</v>
      </c>
      <c r="W9387" s="10">
        <f t="shared" si="1336"/>
        <v>0</v>
      </c>
      <c r="X9387" s="11">
        <f t="shared" si="1337"/>
        <v>0</v>
      </c>
      <c r="Y9387" s="11">
        <f t="shared" si="1338"/>
        <v>0</v>
      </c>
      <c r="Z9387" s="12" t="str">
        <f t="shared" si="1339"/>
        <v>Torque/Speed Control 1</v>
      </c>
    </row>
    <row r="9388" spans="18:26" x14ac:dyDescent="0.3">
      <c r="R9388" s="6">
        <f t="shared" si="1331"/>
        <v>0</v>
      </c>
      <c r="S9388" s="6">
        <f t="shared" si="1332"/>
        <v>0</v>
      </c>
      <c r="T9388" s="7">
        <f t="shared" si="1333"/>
        <v>0</v>
      </c>
      <c r="U9388" s="121" t="str">
        <f t="shared" si="1334"/>
        <v>0</v>
      </c>
      <c r="V9388" s="10">
        <f t="shared" si="1335"/>
        <v>0</v>
      </c>
      <c r="W9388" s="10">
        <f t="shared" si="1336"/>
        <v>0</v>
      </c>
      <c r="X9388" s="11">
        <f t="shared" si="1337"/>
        <v>0</v>
      </c>
      <c r="Y9388" s="11">
        <f t="shared" si="1338"/>
        <v>0</v>
      </c>
      <c r="Z9388" s="12" t="str">
        <f t="shared" si="1339"/>
        <v>Torque/Speed Control 1</v>
      </c>
    </row>
    <row r="9389" spans="18:26" x14ac:dyDescent="0.3">
      <c r="R9389" s="6">
        <f t="shared" si="1331"/>
        <v>0</v>
      </c>
      <c r="S9389" s="6">
        <f t="shared" si="1332"/>
        <v>0</v>
      </c>
      <c r="T9389" s="7">
        <f t="shared" si="1333"/>
        <v>0</v>
      </c>
      <c r="U9389" s="121" t="str">
        <f t="shared" si="1334"/>
        <v>0</v>
      </c>
      <c r="V9389" s="10">
        <f t="shared" si="1335"/>
        <v>0</v>
      </c>
      <c r="W9389" s="10">
        <f t="shared" si="1336"/>
        <v>0</v>
      </c>
      <c r="X9389" s="11">
        <f t="shared" si="1337"/>
        <v>0</v>
      </c>
      <c r="Y9389" s="11">
        <f t="shared" si="1338"/>
        <v>0</v>
      </c>
      <c r="Z9389" s="12" t="str">
        <f t="shared" si="1339"/>
        <v>Torque/Speed Control 1</v>
      </c>
    </row>
    <row r="9390" spans="18:26" x14ac:dyDescent="0.3">
      <c r="R9390" s="6">
        <f t="shared" si="1331"/>
        <v>0</v>
      </c>
      <c r="S9390" s="6">
        <f t="shared" si="1332"/>
        <v>0</v>
      </c>
      <c r="T9390" s="7">
        <f t="shared" si="1333"/>
        <v>0</v>
      </c>
      <c r="U9390" s="121" t="str">
        <f t="shared" si="1334"/>
        <v>0</v>
      </c>
      <c r="V9390" s="10">
        <f t="shared" si="1335"/>
        <v>0</v>
      </c>
      <c r="W9390" s="10">
        <f t="shared" si="1336"/>
        <v>0</v>
      </c>
      <c r="X9390" s="11">
        <f t="shared" si="1337"/>
        <v>0</v>
      </c>
      <c r="Y9390" s="11">
        <f t="shared" si="1338"/>
        <v>0</v>
      </c>
      <c r="Z9390" s="12" t="str">
        <f t="shared" si="1339"/>
        <v>Torque/Speed Control 1</v>
      </c>
    </row>
    <row r="9391" spans="18:26" x14ac:dyDescent="0.3">
      <c r="R9391" s="6">
        <f t="shared" si="1331"/>
        <v>0</v>
      </c>
      <c r="S9391" s="6">
        <f t="shared" si="1332"/>
        <v>0</v>
      </c>
      <c r="T9391" s="7">
        <f t="shared" si="1333"/>
        <v>0</v>
      </c>
      <c r="U9391" s="121" t="str">
        <f t="shared" si="1334"/>
        <v>0</v>
      </c>
      <c r="V9391" s="10">
        <f t="shared" si="1335"/>
        <v>0</v>
      </c>
      <c r="W9391" s="10">
        <f t="shared" si="1336"/>
        <v>0</v>
      </c>
      <c r="X9391" s="11">
        <f t="shared" si="1337"/>
        <v>0</v>
      </c>
      <c r="Y9391" s="11">
        <f t="shared" si="1338"/>
        <v>0</v>
      </c>
      <c r="Z9391" s="12" t="str">
        <f t="shared" si="1339"/>
        <v>Torque/Speed Control 1</v>
      </c>
    </row>
    <row r="9392" spans="18:26" x14ac:dyDescent="0.3">
      <c r="R9392" s="6">
        <f t="shared" si="1331"/>
        <v>0</v>
      </c>
      <c r="S9392" s="6">
        <f t="shared" si="1332"/>
        <v>0</v>
      </c>
      <c r="T9392" s="7">
        <f t="shared" si="1333"/>
        <v>0</v>
      </c>
      <c r="U9392" s="121" t="str">
        <f t="shared" si="1334"/>
        <v>0</v>
      </c>
      <c r="V9392" s="10">
        <f t="shared" si="1335"/>
        <v>0</v>
      </c>
      <c r="W9392" s="10">
        <f t="shared" si="1336"/>
        <v>0</v>
      </c>
      <c r="X9392" s="11">
        <f t="shared" si="1337"/>
        <v>0</v>
      </c>
      <c r="Y9392" s="11">
        <f t="shared" si="1338"/>
        <v>0</v>
      </c>
      <c r="Z9392" s="12" t="str">
        <f t="shared" si="1339"/>
        <v>Torque/Speed Control 1</v>
      </c>
    </row>
    <row r="9393" spans="18:26" x14ac:dyDescent="0.3">
      <c r="R9393" s="6">
        <f t="shared" si="1331"/>
        <v>0</v>
      </c>
      <c r="S9393" s="6">
        <f t="shared" si="1332"/>
        <v>0</v>
      </c>
      <c r="T9393" s="7">
        <f t="shared" si="1333"/>
        <v>0</v>
      </c>
      <c r="U9393" s="121" t="str">
        <f t="shared" si="1334"/>
        <v>0</v>
      </c>
      <c r="V9393" s="10">
        <f t="shared" si="1335"/>
        <v>0</v>
      </c>
      <c r="W9393" s="10">
        <f t="shared" si="1336"/>
        <v>0</v>
      </c>
      <c r="X9393" s="11">
        <f t="shared" si="1337"/>
        <v>0</v>
      </c>
      <c r="Y9393" s="11">
        <f t="shared" si="1338"/>
        <v>0</v>
      </c>
      <c r="Z9393" s="12" t="str">
        <f t="shared" si="1339"/>
        <v>Torque/Speed Control 1</v>
      </c>
    </row>
    <row r="9394" spans="18:26" x14ac:dyDescent="0.3">
      <c r="R9394" s="6">
        <f t="shared" si="1331"/>
        <v>0</v>
      </c>
      <c r="S9394" s="6">
        <f t="shared" si="1332"/>
        <v>0</v>
      </c>
      <c r="T9394" s="7">
        <f t="shared" si="1333"/>
        <v>0</v>
      </c>
      <c r="U9394" s="121" t="str">
        <f t="shared" si="1334"/>
        <v>0</v>
      </c>
      <c r="V9394" s="10">
        <f t="shared" si="1335"/>
        <v>0</v>
      </c>
      <c r="W9394" s="10">
        <f t="shared" si="1336"/>
        <v>0</v>
      </c>
      <c r="X9394" s="11">
        <f t="shared" si="1337"/>
        <v>0</v>
      </c>
      <c r="Y9394" s="11">
        <f t="shared" si="1338"/>
        <v>0</v>
      </c>
      <c r="Z9394" s="12" t="str">
        <f t="shared" si="1339"/>
        <v>Torque/Speed Control 1</v>
      </c>
    </row>
    <row r="9395" spans="18:26" x14ac:dyDescent="0.3">
      <c r="R9395" s="6">
        <f t="shared" si="1331"/>
        <v>0</v>
      </c>
      <c r="S9395" s="6">
        <f t="shared" si="1332"/>
        <v>0</v>
      </c>
      <c r="T9395" s="7">
        <f t="shared" si="1333"/>
        <v>0</v>
      </c>
      <c r="U9395" s="121" t="str">
        <f t="shared" si="1334"/>
        <v>0</v>
      </c>
      <c r="V9395" s="10">
        <f t="shared" si="1335"/>
        <v>0</v>
      </c>
      <c r="W9395" s="10">
        <f t="shared" si="1336"/>
        <v>0</v>
      </c>
      <c r="X9395" s="11">
        <f t="shared" si="1337"/>
        <v>0</v>
      </c>
      <c r="Y9395" s="11">
        <f t="shared" si="1338"/>
        <v>0</v>
      </c>
      <c r="Z9395" s="12" t="str">
        <f t="shared" si="1339"/>
        <v>Torque/Speed Control 1</v>
      </c>
    </row>
    <row r="9396" spans="18:26" x14ac:dyDescent="0.3">
      <c r="R9396" s="6">
        <f t="shared" si="1331"/>
        <v>0</v>
      </c>
      <c r="S9396" s="6">
        <f t="shared" si="1332"/>
        <v>0</v>
      </c>
      <c r="T9396" s="7">
        <f t="shared" si="1333"/>
        <v>0</v>
      </c>
      <c r="U9396" s="121" t="str">
        <f t="shared" si="1334"/>
        <v>0</v>
      </c>
      <c r="V9396" s="10">
        <f t="shared" si="1335"/>
        <v>0</v>
      </c>
      <c r="W9396" s="10">
        <f t="shared" si="1336"/>
        <v>0</v>
      </c>
      <c r="X9396" s="11">
        <f t="shared" si="1337"/>
        <v>0</v>
      </c>
      <c r="Y9396" s="11">
        <f t="shared" si="1338"/>
        <v>0</v>
      </c>
      <c r="Z9396" s="12" t="str">
        <f t="shared" si="1339"/>
        <v>Torque/Speed Control 1</v>
      </c>
    </row>
    <row r="9397" spans="18:26" x14ac:dyDescent="0.3">
      <c r="R9397" s="6">
        <f t="shared" si="1331"/>
        <v>0</v>
      </c>
      <c r="S9397" s="6">
        <f t="shared" si="1332"/>
        <v>0</v>
      </c>
      <c r="T9397" s="7">
        <f t="shared" si="1333"/>
        <v>0</v>
      </c>
      <c r="U9397" s="121" t="str">
        <f t="shared" si="1334"/>
        <v>0</v>
      </c>
      <c r="V9397" s="10">
        <f t="shared" si="1335"/>
        <v>0</v>
      </c>
      <c r="W9397" s="10">
        <f t="shared" si="1336"/>
        <v>0</v>
      </c>
      <c r="X9397" s="11">
        <f t="shared" si="1337"/>
        <v>0</v>
      </c>
      <c r="Y9397" s="11">
        <f t="shared" si="1338"/>
        <v>0</v>
      </c>
      <c r="Z9397" s="12" t="str">
        <f t="shared" si="1339"/>
        <v>Torque/Speed Control 1</v>
      </c>
    </row>
    <row r="9398" spans="18:26" x14ac:dyDescent="0.3">
      <c r="R9398" s="6">
        <f t="shared" si="1331"/>
        <v>0</v>
      </c>
      <c r="S9398" s="6">
        <f t="shared" si="1332"/>
        <v>0</v>
      </c>
      <c r="T9398" s="7">
        <f t="shared" si="1333"/>
        <v>0</v>
      </c>
      <c r="U9398" s="121" t="str">
        <f t="shared" si="1334"/>
        <v>0</v>
      </c>
      <c r="V9398" s="10">
        <f t="shared" si="1335"/>
        <v>0</v>
      </c>
      <c r="W9398" s="10">
        <f t="shared" si="1336"/>
        <v>0</v>
      </c>
      <c r="X9398" s="11">
        <f t="shared" si="1337"/>
        <v>0</v>
      </c>
      <c r="Y9398" s="11">
        <f t="shared" si="1338"/>
        <v>0</v>
      </c>
      <c r="Z9398" s="12" t="str">
        <f t="shared" si="1339"/>
        <v>Torque/Speed Control 1</v>
      </c>
    </row>
    <row r="9399" spans="18:26" x14ac:dyDescent="0.3">
      <c r="R9399" s="6">
        <f t="shared" si="1331"/>
        <v>0</v>
      </c>
      <c r="S9399" s="6">
        <f t="shared" si="1332"/>
        <v>0</v>
      </c>
      <c r="T9399" s="7">
        <f t="shared" si="1333"/>
        <v>0</v>
      </c>
      <c r="U9399" s="121" t="str">
        <f t="shared" si="1334"/>
        <v>0</v>
      </c>
      <c r="V9399" s="10">
        <f t="shared" si="1335"/>
        <v>0</v>
      </c>
      <c r="W9399" s="10">
        <f t="shared" si="1336"/>
        <v>0</v>
      </c>
      <c r="X9399" s="11">
        <f t="shared" si="1337"/>
        <v>0</v>
      </c>
      <c r="Y9399" s="11">
        <f t="shared" si="1338"/>
        <v>0</v>
      </c>
      <c r="Z9399" s="12" t="str">
        <f t="shared" si="1339"/>
        <v>Torque/Speed Control 1</v>
      </c>
    </row>
    <row r="9400" spans="18:26" x14ac:dyDescent="0.3">
      <c r="R9400" s="6">
        <f t="shared" si="1331"/>
        <v>0</v>
      </c>
      <c r="S9400" s="6">
        <f t="shared" si="1332"/>
        <v>0</v>
      </c>
      <c r="T9400" s="7">
        <f t="shared" si="1333"/>
        <v>0</v>
      </c>
      <c r="U9400" s="121" t="str">
        <f t="shared" si="1334"/>
        <v>0</v>
      </c>
      <c r="V9400" s="10">
        <f t="shared" si="1335"/>
        <v>0</v>
      </c>
      <c r="W9400" s="10">
        <f t="shared" si="1336"/>
        <v>0</v>
      </c>
      <c r="X9400" s="11">
        <f t="shared" si="1337"/>
        <v>0</v>
      </c>
      <c r="Y9400" s="11">
        <f t="shared" si="1338"/>
        <v>0</v>
      </c>
      <c r="Z9400" s="12" t="str">
        <f t="shared" si="1339"/>
        <v>Torque/Speed Control 1</v>
      </c>
    </row>
    <row r="9401" spans="18:26" x14ac:dyDescent="0.3">
      <c r="R9401" s="6">
        <f t="shared" si="1331"/>
        <v>0</v>
      </c>
      <c r="S9401" s="6">
        <f t="shared" si="1332"/>
        <v>0</v>
      </c>
      <c r="T9401" s="7">
        <f t="shared" si="1333"/>
        <v>0</v>
      </c>
      <c r="U9401" s="121" t="str">
        <f t="shared" si="1334"/>
        <v>0</v>
      </c>
      <c r="V9401" s="10">
        <f t="shared" si="1335"/>
        <v>0</v>
      </c>
      <c r="W9401" s="10">
        <f t="shared" si="1336"/>
        <v>0</v>
      </c>
      <c r="X9401" s="11">
        <f t="shared" si="1337"/>
        <v>0</v>
      </c>
      <c r="Y9401" s="11">
        <f t="shared" si="1338"/>
        <v>0</v>
      </c>
      <c r="Z9401" s="12" t="str">
        <f t="shared" si="1339"/>
        <v>Torque/Speed Control 1</v>
      </c>
    </row>
    <row r="9402" spans="18:26" x14ac:dyDescent="0.3">
      <c r="R9402" s="6">
        <f t="shared" si="1331"/>
        <v>0</v>
      </c>
      <c r="S9402" s="6">
        <f t="shared" si="1332"/>
        <v>0</v>
      </c>
      <c r="T9402" s="7">
        <f t="shared" si="1333"/>
        <v>0</v>
      </c>
      <c r="U9402" s="121" t="str">
        <f t="shared" si="1334"/>
        <v>0</v>
      </c>
      <c r="V9402" s="10">
        <f t="shared" si="1335"/>
        <v>0</v>
      </c>
      <c r="W9402" s="10">
        <f t="shared" si="1336"/>
        <v>0</v>
      </c>
      <c r="X9402" s="11">
        <f t="shared" si="1337"/>
        <v>0</v>
      </c>
      <c r="Y9402" s="11">
        <f t="shared" si="1338"/>
        <v>0</v>
      </c>
      <c r="Z9402" s="12" t="str">
        <f t="shared" si="1339"/>
        <v>Torque/Speed Control 1</v>
      </c>
    </row>
    <row r="9403" spans="18:26" x14ac:dyDescent="0.3">
      <c r="R9403" s="6">
        <f t="shared" si="1331"/>
        <v>0</v>
      </c>
      <c r="S9403" s="6">
        <f t="shared" si="1332"/>
        <v>0</v>
      </c>
      <c r="T9403" s="7">
        <f t="shared" si="1333"/>
        <v>0</v>
      </c>
      <c r="U9403" s="121" t="str">
        <f t="shared" si="1334"/>
        <v>0</v>
      </c>
      <c r="V9403" s="10">
        <f t="shared" si="1335"/>
        <v>0</v>
      </c>
      <c r="W9403" s="10">
        <f t="shared" si="1336"/>
        <v>0</v>
      </c>
      <c r="X9403" s="11">
        <f t="shared" si="1337"/>
        <v>0</v>
      </c>
      <c r="Y9403" s="11">
        <f t="shared" si="1338"/>
        <v>0</v>
      </c>
      <c r="Z9403" s="12" t="str">
        <f t="shared" si="1339"/>
        <v>Torque/Speed Control 1</v>
      </c>
    </row>
    <row r="9404" spans="18:26" x14ac:dyDescent="0.3">
      <c r="R9404" s="6">
        <f t="shared" si="1331"/>
        <v>0</v>
      </c>
      <c r="S9404" s="6">
        <f t="shared" si="1332"/>
        <v>0</v>
      </c>
      <c r="T9404" s="7">
        <f t="shared" si="1333"/>
        <v>0</v>
      </c>
      <c r="U9404" s="121" t="str">
        <f t="shared" si="1334"/>
        <v>0</v>
      </c>
      <c r="V9404" s="10">
        <f t="shared" si="1335"/>
        <v>0</v>
      </c>
      <c r="W9404" s="10">
        <f t="shared" si="1336"/>
        <v>0</v>
      </c>
      <c r="X9404" s="11">
        <f t="shared" si="1337"/>
        <v>0</v>
      </c>
      <c r="Y9404" s="11">
        <f t="shared" si="1338"/>
        <v>0</v>
      </c>
      <c r="Z9404" s="12" t="str">
        <f t="shared" si="1339"/>
        <v>Torque/Speed Control 1</v>
      </c>
    </row>
    <row r="9405" spans="18:26" x14ac:dyDescent="0.3">
      <c r="R9405" s="6">
        <f t="shared" ref="R9405:R9468" si="1340">_xlfn.BITRSHIFT(_xlfn.BITAND(HEX2DEC(H9405),HEX2DEC("1C000000")),26)</f>
        <v>0</v>
      </c>
      <c r="S9405" s="6">
        <f t="shared" ref="S9405:S9468" si="1341">_xlfn.BITRSHIFT(_xlfn.BITAND(HEX2DEC(H9405),HEX2DEC("01000000")),24)</f>
        <v>0</v>
      </c>
      <c r="T9405" s="7">
        <f t="shared" ref="T9405:T9468" si="1342">IF(_xlfn.BITRSHIFT(_xlfn.BITAND(HEX2DEC(H9405),HEX2DEC("0FF0000")),16)&lt;240,_xlfn.BITRSHIFT(_xlfn.BITAND(HEX2DEC(H9405),HEX2DEC("1FF0000")),8),_xlfn.BITRSHIFT(_xlfn.BITAND(HEX2DEC(H9405),HEX2DEC("1FFFF00")),8))</f>
        <v>0</v>
      </c>
      <c r="U9405" s="121" t="str">
        <f t="shared" ref="U9405:U9468" si="1343">DEC2HEX(T9405)</f>
        <v>0</v>
      </c>
      <c r="V9405" s="10">
        <f t="shared" ref="V9405:V9468" si="1344">_xlfn.BITRSHIFT(_xlfn.BITAND(HEX2DEC(H9405),HEX2DEC("0FF0000")),16)</f>
        <v>0</v>
      </c>
      <c r="W9405" s="10">
        <f t="shared" ref="W9405:W9468" si="1345">_xlfn.BITRSHIFT(_xlfn.BITAND(HEX2DEC(H9405),HEX2DEC("FF00")),8)</f>
        <v>0</v>
      </c>
      <c r="X9405" s="11">
        <f t="shared" ref="X9405:X9468" si="1346">_xlfn.BITAND(HEX2DEC(H9405),HEX2DEC("00000FF"))</f>
        <v>0</v>
      </c>
      <c r="Y9405" s="11">
        <f t="shared" ref="Y9405:Y9468" si="1347">IF(_xlfn.BITRSHIFT(_xlfn.BITAND(HEX2DEC(H9405),HEX2DEC("0FF0000")),16)&lt;240,_xlfn.BITRSHIFT(_xlfn.BITAND(HEX2DEC(H9405),HEX2DEC("0FF00")),8),_xlfn.BITRSHIFT(_xlfn.BITAND(HEX2DEC(H9405),HEX2DEC("0FF0000")),16))</f>
        <v>0</v>
      </c>
      <c r="Z9405" s="12" t="str">
        <f t="shared" ref="Z9405:Z9468" si="1348">VLOOKUP(T9405,BO:BP,2,FALSE)</f>
        <v>Torque/Speed Control 1</v>
      </c>
    </row>
    <row r="9406" spans="18:26" x14ac:dyDescent="0.3">
      <c r="R9406" s="6">
        <f t="shared" si="1340"/>
        <v>0</v>
      </c>
      <c r="S9406" s="6">
        <f t="shared" si="1341"/>
        <v>0</v>
      </c>
      <c r="T9406" s="7">
        <f t="shared" si="1342"/>
        <v>0</v>
      </c>
      <c r="U9406" s="121" t="str">
        <f t="shared" si="1343"/>
        <v>0</v>
      </c>
      <c r="V9406" s="10">
        <f t="shared" si="1344"/>
        <v>0</v>
      </c>
      <c r="W9406" s="10">
        <f t="shared" si="1345"/>
        <v>0</v>
      </c>
      <c r="X9406" s="11">
        <f t="shared" si="1346"/>
        <v>0</v>
      </c>
      <c r="Y9406" s="11">
        <f t="shared" si="1347"/>
        <v>0</v>
      </c>
      <c r="Z9406" s="12" t="str">
        <f t="shared" si="1348"/>
        <v>Torque/Speed Control 1</v>
      </c>
    </row>
    <row r="9407" spans="18:26" x14ac:dyDescent="0.3">
      <c r="R9407" s="6">
        <f t="shared" si="1340"/>
        <v>0</v>
      </c>
      <c r="S9407" s="6">
        <f t="shared" si="1341"/>
        <v>0</v>
      </c>
      <c r="T9407" s="7">
        <f t="shared" si="1342"/>
        <v>0</v>
      </c>
      <c r="U9407" s="121" t="str">
        <f t="shared" si="1343"/>
        <v>0</v>
      </c>
      <c r="V9407" s="10">
        <f t="shared" si="1344"/>
        <v>0</v>
      </c>
      <c r="W9407" s="10">
        <f t="shared" si="1345"/>
        <v>0</v>
      </c>
      <c r="X9407" s="11">
        <f t="shared" si="1346"/>
        <v>0</v>
      </c>
      <c r="Y9407" s="11">
        <f t="shared" si="1347"/>
        <v>0</v>
      </c>
      <c r="Z9407" s="12" t="str">
        <f t="shared" si="1348"/>
        <v>Torque/Speed Control 1</v>
      </c>
    </row>
    <row r="9408" spans="18:26" x14ac:dyDescent="0.3">
      <c r="R9408" s="6">
        <f t="shared" si="1340"/>
        <v>0</v>
      </c>
      <c r="S9408" s="6">
        <f t="shared" si="1341"/>
        <v>0</v>
      </c>
      <c r="T9408" s="7">
        <f t="shared" si="1342"/>
        <v>0</v>
      </c>
      <c r="U9408" s="121" t="str">
        <f t="shared" si="1343"/>
        <v>0</v>
      </c>
      <c r="V9408" s="10">
        <f t="shared" si="1344"/>
        <v>0</v>
      </c>
      <c r="W9408" s="10">
        <f t="shared" si="1345"/>
        <v>0</v>
      </c>
      <c r="X9408" s="11">
        <f t="shared" si="1346"/>
        <v>0</v>
      </c>
      <c r="Y9408" s="11">
        <f t="shared" si="1347"/>
        <v>0</v>
      </c>
      <c r="Z9408" s="12" t="str">
        <f t="shared" si="1348"/>
        <v>Torque/Speed Control 1</v>
      </c>
    </row>
    <row r="9409" spans="18:26" x14ac:dyDescent="0.3">
      <c r="R9409" s="6">
        <f t="shared" si="1340"/>
        <v>0</v>
      </c>
      <c r="S9409" s="6">
        <f t="shared" si="1341"/>
        <v>0</v>
      </c>
      <c r="T9409" s="7">
        <f t="shared" si="1342"/>
        <v>0</v>
      </c>
      <c r="U9409" s="121" t="str">
        <f t="shared" si="1343"/>
        <v>0</v>
      </c>
      <c r="V9409" s="10">
        <f t="shared" si="1344"/>
        <v>0</v>
      </c>
      <c r="W9409" s="10">
        <f t="shared" si="1345"/>
        <v>0</v>
      </c>
      <c r="X9409" s="11">
        <f t="shared" si="1346"/>
        <v>0</v>
      </c>
      <c r="Y9409" s="11">
        <f t="shared" si="1347"/>
        <v>0</v>
      </c>
      <c r="Z9409" s="12" t="str">
        <f t="shared" si="1348"/>
        <v>Torque/Speed Control 1</v>
      </c>
    </row>
    <row r="9410" spans="18:26" x14ac:dyDescent="0.3">
      <c r="R9410" s="6">
        <f t="shared" si="1340"/>
        <v>0</v>
      </c>
      <c r="S9410" s="6">
        <f t="shared" si="1341"/>
        <v>0</v>
      </c>
      <c r="T9410" s="7">
        <f t="shared" si="1342"/>
        <v>0</v>
      </c>
      <c r="U9410" s="121" t="str">
        <f t="shared" si="1343"/>
        <v>0</v>
      </c>
      <c r="V9410" s="10">
        <f t="shared" si="1344"/>
        <v>0</v>
      </c>
      <c r="W9410" s="10">
        <f t="shared" si="1345"/>
        <v>0</v>
      </c>
      <c r="X9410" s="11">
        <f t="shared" si="1346"/>
        <v>0</v>
      </c>
      <c r="Y9410" s="11">
        <f t="shared" si="1347"/>
        <v>0</v>
      </c>
      <c r="Z9410" s="12" t="str">
        <f t="shared" si="1348"/>
        <v>Torque/Speed Control 1</v>
      </c>
    </row>
    <row r="9411" spans="18:26" x14ac:dyDescent="0.3">
      <c r="R9411" s="6">
        <f t="shared" si="1340"/>
        <v>0</v>
      </c>
      <c r="S9411" s="6">
        <f t="shared" si="1341"/>
        <v>0</v>
      </c>
      <c r="T9411" s="7">
        <f t="shared" si="1342"/>
        <v>0</v>
      </c>
      <c r="U9411" s="121" t="str">
        <f t="shared" si="1343"/>
        <v>0</v>
      </c>
      <c r="V9411" s="10">
        <f t="shared" si="1344"/>
        <v>0</v>
      </c>
      <c r="W9411" s="10">
        <f t="shared" si="1345"/>
        <v>0</v>
      </c>
      <c r="X9411" s="11">
        <f t="shared" si="1346"/>
        <v>0</v>
      </c>
      <c r="Y9411" s="11">
        <f t="shared" si="1347"/>
        <v>0</v>
      </c>
      <c r="Z9411" s="12" t="str">
        <f t="shared" si="1348"/>
        <v>Torque/Speed Control 1</v>
      </c>
    </row>
    <row r="9412" spans="18:26" x14ac:dyDescent="0.3">
      <c r="R9412" s="6">
        <f t="shared" si="1340"/>
        <v>0</v>
      </c>
      <c r="S9412" s="6">
        <f t="shared" si="1341"/>
        <v>0</v>
      </c>
      <c r="T9412" s="7">
        <f t="shared" si="1342"/>
        <v>0</v>
      </c>
      <c r="U9412" s="121" t="str">
        <f t="shared" si="1343"/>
        <v>0</v>
      </c>
      <c r="V9412" s="10">
        <f t="shared" si="1344"/>
        <v>0</v>
      </c>
      <c r="W9412" s="10">
        <f t="shared" si="1345"/>
        <v>0</v>
      </c>
      <c r="X9412" s="11">
        <f t="shared" si="1346"/>
        <v>0</v>
      </c>
      <c r="Y9412" s="11">
        <f t="shared" si="1347"/>
        <v>0</v>
      </c>
      <c r="Z9412" s="12" t="str">
        <f t="shared" si="1348"/>
        <v>Torque/Speed Control 1</v>
      </c>
    </row>
    <row r="9413" spans="18:26" x14ac:dyDescent="0.3">
      <c r="R9413" s="6">
        <f t="shared" si="1340"/>
        <v>0</v>
      </c>
      <c r="S9413" s="6">
        <f t="shared" si="1341"/>
        <v>0</v>
      </c>
      <c r="T9413" s="7">
        <f t="shared" si="1342"/>
        <v>0</v>
      </c>
      <c r="U9413" s="121" t="str">
        <f t="shared" si="1343"/>
        <v>0</v>
      </c>
      <c r="V9413" s="10">
        <f t="shared" si="1344"/>
        <v>0</v>
      </c>
      <c r="W9413" s="10">
        <f t="shared" si="1345"/>
        <v>0</v>
      </c>
      <c r="X9413" s="11">
        <f t="shared" si="1346"/>
        <v>0</v>
      </c>
      <c r="Y9413" s="11">
        <f t="shared" si="1347"/>
        <v>0</v>
      </c>
      <c r="Z9413" s="12" t="str">
        <f t="shared" si="1348"/>
        <v>Torque/Speed Control 1</v>
      </c>
    </row>
    <row r="9414" spans="18:26" x14ac:dyDescent="0.3">
      <c r="R9414" s="6">
        <f t="shared" si="1340"/>
        <v>0</v>
      </c>
      <c r="S9414" s="6">
        <f t="shared" si="1341"/>
        <v>0</v>
      </c>
      <c r="T9414" s="7">
        <f t="shared" si="1342"/>
        <v>0</v>
      </c>
      <c r="U9414" s="121" t="str">
        <f t="shared" si="1343"/>
        <v>0</v>
      </c>
      <c r="V9414" s="10">
        <f t="shared" si="1344"/>
        <v>0</v>
      </c>
      <c r="W9414" s="10">
        <f t="shared" si="1345"/>
        <v>0</v>
      </c>
      <c r="X9414" s="11">
        <f t="shared" si="1346"/>
        <v>0</v>
      </c>
      <c r="Y9414" s="11">
        <f t="shared" si="1347"/>
        <v>0</v>
      </c>
      <c r="Z9414" s="12" t="str">
        <f t="shared" si="1348"/>
        <v>Torque/Speed Control 1</v>
      </c>
    </row>
    <row r="9415" spans="18:26" x14ac:dyDescent="0.3">
      <c r="R9415" s="6">
        <f t="shared" si="1340"/>
        <v>0</v>
      </c>
      <c r="S9415" s="6">
        <f t="shared" si="1341"/>
        <v>0</v>
      </c>
      <c r="T9415" s="7">
        <f t="shared" si="1342"/>
        <v>0</v>
      </c>
      <c r="U9415" s="121" t="str">
        <f t="shared" si="1343"/>
        <v>0</v>
      </c>
      <c r="V9415" s="10">
        <f t="shared" si="1344"/>
        <v>0</v>
      </c>
      <c r="W9415" s="10">
        <f t="shared" si="1345"/>
        <v>0</v>
      </c>
      <c r="X9415" s="11">
        <f t="shared" si="1346"/>
        <v>0</v>
      </c>
      <c r="Y9415" s="11">
        <f t="shared" si="1347"/>
        <v>0</v>
      </c>
      <c r="Z9415" s="12" t="str">
        <f t="shared" si="1348"/>
        <v>Torque/Speed Control 1</v>
      </c>
    </row>
    <row r="9416" spans="18:26" x14ac:dyDescent="0.3">
      <c r="R9416" s="6">
        <f t="shared" si="1340"/>
        <v>0</v>
      </c>
      <c r="S9416" s="6">
        <f t="shared" si="1341"/>
        <v>0</v>
      </c>
      <c r="T9416" s="7">
        <f t="shared" si="1342"/>
        <v>0</v>
      </c>
      <c r="U9416" s="121" t="str">
        <f t="shared" si="1343"/>
        <v>0</v>
      </c>
      <c r="V9416" s="10">
        <f t="shared" si="1344"/>
        <v>0</v>
      </c>
      <c r="W9416" s="10">
        <f t="shared" si="1345"/>
        <v>0</v>
      </c>
      <c r="X9416" s="11">
        <f t="shared" si="1346"/>
        <v>0</v>
      </c>
      <c r="Y9416" s="11">
        <f t="shared" si="1347"/>
        <v>0</v>
      </c>
      <c r="Z9416" s="12" t="str">
        <f t="shared" si="1348"/>
        <v>Torque/Speed Control 1</v>
      </c>
    </row>
    <row r="9417" spans="18:26" x14ac:dyDescent="0.3">
      <c r="R9417" s="6">
        <f t="shared" si="1340"/>
        <v>0</v>
      </c>
      <c r="S9417" s="6">
        <f t="shared" si="1341"/>
        <v>0</v>
      </c>
      <c r="T9417" s="7">
        <f t="shared" si="1342"/>
        <v>0</v>
      </c>
      <c r="U9417" s="121" t="str">
        <f t="shared" si="1343"/>
        <v>0</v>
      </c>
      <c r="V9417" s="10">
        <f t="shared" si="1344"/>
        <v>0</v>
      </c>
      <c r="W9417" s="10">
        <f t="shared" si="1345"/>
        <v>0</v>
      </c>
      <c r="X9417" s="11">
        <f t="shared" si="1346"/>
        <v>0</v>
      </c>
      <c r="Y9417" s="11">
        <f t="shared" si="1347"/>
        <v>0</v>
      </c>
      <c r="Z9417" s="12" t="str">
        <f t="shared" si="1348"/>
        <v>Torque/Speed Control 1</v>
      </c>
    </row>
    <row r="9418" spans="18:26" x14ac:dyDescent="0.3">
      <c r="R9418" s="6">
        <f t="shared" si="1340"/>
        <v>0</v>
      </c>
      <c r="S9418" s="6">
        <f t="shared" si="1341"/>
        <v>0</v>
      </c>
      <c r="T9418" s="7">
        <f t="shared" si="1342"/>
        <v>0</v>
      </c>
      <c r="U9418" s="121" t="str">
        <f t="shared" si="1343"/>
        <v>0</v>
      </c>
      <c r="V9418" s="10">
        <f t="shared" si="1344"/>
        <v>0</v>
      </c>
      <c r="W9418" s="10">
        <f t="shared" si="1345"/>
        <v>0</v>
      </c>
      <c r="X9418" s="11">
        <f t="shared" si="1346"/>
        <v>0</v>
      </c>
      <c r="Y9418" s="11">
        <f t="shared" si="1347"/>
        <v>0</v>
      </c>
      <c r="Z9418" s="12" t="str">
        <f t="shared" si="1348"/>
        <v>Torque/Speed Control 1</v>
      </c>
    </row>
    <row r="9419" spans="18:26" x14ac:dyDescent="0.3">
      <c r="R9419" s="6">
        <f t="shared" si="1340"/>
        <v>0</v>
      </c>
      <c r="S9419" s="6">
        <f t="shared" si="1341"/>
        <v>0</v>
      </c>
      <c r="T9419" s="7">
        <f t="shared" si="1342"/>
        <v>0</v>
      </c>
      <c r="U9419" s="121" t="str">
        <f t="shared" si="1343"/>
        <v>0</v>
      </c>
      <c r="V9419" s="10">
        <f t="shared" si="1344"/>
        <v>0</v>
      </c>
      <c r="W9419" s="10">
        <f t="shared" si="1345"/>
        <v>0</v>
      </c>
      <c r="X9419" s="11">
        <f t="shared" si="1346"/>
        <v>0</v>
      </c>
      <c r="Y9419" s="11">
        <f t="shared" si="1347"/>
        <v>0</v>
      </c>
      <c r="Z9419" s="12" t="str">
        <f t="shared" si="1348"/>
        <v>Torque/Speed Control 1</v>
      </c>
    </row>
    <row r="9420" spans="18:26" x14ac:dyDescent="0.3">
      <c r="R9420" s="6">
        <f t="shared" si="1340"/>
        <v>0</v>
      </c>
      <c r="S9420" s="6">
        <f t="shared" si="1341"/>
        <v>0</v>
      </c>
      <c r="T9420" s="7">
        <f t="shared" si="1342"/>
        <v>0</v>
      </c>
      <c r="U9420" s="121" t="str">
        <f t="shared" si="1343"/>
        <v>0</v>
      </c>
      <c r="V9420" s="10">
        <f t="shared" si="1344"/>
        <v>0</v>
      </c>
      <c r="W9420" s="10">
        <f t="shared" si="1345"/>
        <v>0</v>
      </c>
      <c r="X9420" s="11">
        <f t="shared" si="1346"/>
        <v>0</v>
      </c>
      <c r="Y9420" s="11">
        <f t="shared" si="1347"/>
        <v>0</v>
      </c>
      <c r="Z9420" s="12" t="str">
        <f t="shared" si="1348"/>
        <v>Torque/Speed Control 1</v>
      </c>
    </row>
    <row r="9421" spans="18:26" x14ac:dyDescent="0.3">
      <c r="R9421" s="6">
        <f t="shared" si="1340"/>
        <v>0</v>
      </c>
      <c r="S9421" s="6">
        <f t="shared" si="1341"/>
        <v>0</v>
      </c>
      <c r="T9421" s="7">
        <f t="shared" si="1342"/>
        <v>0</v>
      </c>
      <c r="U9421" s="121" t="str">
        <f t="shared" si="1343"/>
        <v>0</v>
      </c>
      <c r="V9421" s="10">
        <f t="shared" si="1344"/>
        <v>0</v>
      </c>
      <c r="W9421" s="10">
        <f t="shared" si="1345"/>
        <v>0</v>
      </c>
      <c r="X9421" s="11">
        <f t="shared" si="1346"/>
        <v>0</v>
      </c>
      <c r="Y9421" s="11">
        <f t="shared" si="1347"/>
        <v>0</v>
      </c>
      <c r="Z9421" s="12" t="str">
        <f t="shared" si="1348"/>
        <v>Torque/Speed Control 1</v>
      </c>
    </row>
    <row r="9422" spans="18:26" x14ac:dyDescent="0.3">
      <c r="R9422" s="6">
        <f t="shared" si="1340"/>
        <v>0</v>
      </c>
      <c r="S9422" s="6">
        <f t="shared" si="1341"/>
        <v>0</v>
      </c>
      <c r="T9422" s="7">
        <f t="shared" si="1342"/>
        <v>0</v>
      </c>
      <c r="U9422" s="121" t="str">
        <f t="shared" si="1343"/>
        <v>0</v>
      </c>
      <c r="V9422" s="10">
        <f t="shared" si="1344"/>
        <v>0</v>
      </c>
      <c r="W9422" s="10">
        <f t="shared" si="1345"/>
        <v>0</v>
      </c>
      <c r="X9422" s="11">
        <f t="shared" si="1346"/>
        <v>0</v>
      </c>
      <c r="Y9422" s="11">
        <f t="shared" si="1347"/>
        <v>0</v>
      </c>
      <c r="Z9422" s="12" t="str">
        <f t="shared" si="1348"/>
        <v>Torque/Speed Control 1</v>
      </c>
    </row>
    <row r="9423" spans="18:26" x14ac:dyDescent="0.3">
      <c r="R9423" s="6">
        <f t="shared" si="1340"/>
        <v>0</v>
      </c>
      <c r="S9423" s="6">
        <f t="shared" si="1341"/>
        <v>0</v>
      </c>
      <c r="T9423" s="7">
        <f t="shared" si="1342"/>
        <v>0</v>
      </c>
      <c r="U9423" s="121" t="str">
        <f t="shared" si="1343"/>
        <v>0</v>
      </c>
      <c r="V9423" s="10">
        <f t="shared" si="1344"/>
        <v>0</v>
      </c>
      <c r="W9423" s="10">
        <f t="shared" si="1345"/>
        <v>0</v>
      </c>
      <c r="X9423" s="11">
        <f t="shared" si="1346"/>
        <v>0</v>
      </c>
      <c r="Y9423" s="11">
        <f t="shared" si="1347"/>
        <v>0</v>
      </c>
      <c r="Z9423" s="12" t="str">
        <f t="shared" si="1348"/>
        <v>Torque/Speed Control 1</v>
      </c>
    </row>
    <row r="9424" spans="18:26" x14ac:dyDescent="0.3">
      <c r="R9424" s="6">
        <f t="shared" si="1340"/>
        <v>0</v>
      </c>
      <c r="S9424" s="6">
        <f t="shared" si="1341"/>
        <v>0</v>
      </c>
      <c r="T9424" s="7">
        <f t="shared" si="1342"/>
        <v>0</v>
      </c>
      <c r="U9424" s="121" t="str">
        <f t="shared" si="1343"/>
        <v>0</v>
      </c>
      <c r="V9424" s="10">
        <f t="shared" si="1344"/>
        <v>0</v>
      </c>
      <c r="W9424" s="10">
        <f t="shared" si="1345"/>
        <v>0</v>
      </c>
      <c r="X9424" s="11">
        <f t="shared" si="1346"/>
        <v>0</v>
      </c>
      <c r="Y9424" s="11">
        <f t="shared" si="1347"/>
        <v>0</v>
      </c>
      <c r="Z9424" s="12" t="str">
        <f t="shared" si="1348"/>
        <v>Torque/Speed Control 1</v>
      </c>
    </row>
    <row r="9425" spans="18:26" x14ac:dyDescent="0.3">
      <c r="R9425" s="6">
        <f t="shared" si="1340"/>
        <v>0</v>
      </c>
      <c r="S9425" s="6">
        <f t="shared" si="1341"/>
        <v>0</v>
      </c>
      <c r="T9425" s="7">
        <f t="shared" si="1342"/>
        <v>0</v>
      </c>
      <c r="U9425" s="121" t="str">
        <f t="shared" si="1343"/>
        <v>0</v>
      </c>
      <c r="V9425" s="10">
        <f t="shared" si="1344"/>
        <v>0</v>
      </c>
      <c r="W9425" s="10">
        <f t="shared" si="1345"/>
        <v>0</v>
      </c>
      <c r="X9425" s="11">
        <f t="shared" si="1346"/>
        <v>0</v>
      </c>
      <c r="Y9425" s="11">
        <f t="shared" si="1347"/>
        <v>0</v>
      </c>
      <c r="Z9425" s="12" t="str">
        <f t="shared" si="1348"/>
        <v>Torque/Speed Control 1</v>
      </c>
    </row>
    <row r="9426" spans="18:26" x14ac:dyDescent="0.3">
      <c r="R9426" s="6">
        <f t="shared" si="1340"/>
        <v>0</v>
      </c>
      <c r="S9426" s="6">
        <f t="shared" si="1341"/>
        <v>0</v>
      </c>
      <c r="T9426" s="7">
        <f t="shared" si="1342"/>
        <v>0</v>
      </c>
      <c r="U9426" s="121" t="str">
        <f t="shared" si="1343"/>
        <v>0</v>
      </c>
      <c r="V9426" s="10">
        <f t="shared" si="1344"/>
        <v>0</v>
      </c>
      <c r="W9426" s="10">
        <f t="shared" si="1345"/>
        <v>0</v>
      </c>
      <c r="X9426" s="11">
        <f t="shared" si="1346"/>
        <v>0</v>
      </c>
      <c r="Y9426" s="11">
        <f t="shared" si="1347"/>
        <v>0</v>
      </c>
      <c r="Z9426" s="12" t="str">
        <f t="shared" si="1348"/>
        <v>Torque/Speed Control 1</v>
      </c>
    </row>
    <row r="9427" spans="18:26" x14ac:dyDescent="0.3">
      <c r="R9427" s="6">
        <f t="shared" si="1340"/>
        <v>0</v>
      </c>
      <c r="S9427" s="6">
        <f t="shared" si="1341"/>
        <v>0</v>
      </c>
      <c r="T9427" s="7">
        <f t="shared" si="1342"/>
        <v>0</v>
      </c>
      <c r="U9427" s="121" t="str">
        <f t="shared" si="1343"/>
        <v>0</v>
      </c>
      <c r="V9427" s="10">
        <f t="shared" si="1344"/>
        <v>0</v>
      </c>
      <c r="W9427" s="10">
        <f t="shared" si="1345"/>
        <v>0</v>
      </c>
      <c r="X9427" s="11">
        <f t="shared" si="1346"/>
        <v>0</v>
      </c>
      <c r="Y9427" s="11">
        <f t="shared" si="1347"/>
        <v>0</v>
      </c>
      <c r="Z9427" s="12" t="str">
        <f t="shared" si="1348"/>
        <v>Torque/Speed Control 1</v>
      </c>
    </row>
    <row r="9428" spans="18:26" x14ac:dyDescent="0.3">
      <c r="R9428" s="6">
        <f t="shared" si="1340"/>
        <v>0</v>
      </c>
      <c r="S9428" s="6">
        <f t="shared" si="1341"/>
        <v>0</v>
      </c>
      <c r="T9428" s="7">
        <f t="shared" si="1342"/>
        <v>0</v>
      </c>
      <c r="U9428" s="121" t="str">
        <f t="shared" si="1343"/>
        <v>0</v>
      </c>
      <c r="V9428" s="10">
        <f t="shared" si="1344"/>
        <v>0</v>
      </c>
      <c r="W9428" s="10">
        <f t="shared" si="1345"/>
        <v>0</v>
      </c>
      <c r="X9428" s="11">
        <f t="shared" si="1346"/>
        <v>0</v>
      </c>
      <c r="Y9428" s="11">
        <f t="shared" si="1347"/>
        <v>0</v>
      </c>
      <c r="Z9428" s="12" t="str">
        <f t="shared" si="1348"/>
        <v>Torque/Speed Control 1</v>
      </c>
    </row>
    <row r="9429" spans="18:26" x14ac:dyDescent="0.3">
      <c r="R9429" s="6">
        <f t="shared" si="1340"/>
        <v>0</v>
      </c>
      <c r="S9429" s="6">
        <f t="shared" si="1341"/>
        <v>0</v>
      </c>
      <c r="T9429" s="7">
        <f t="shared" si="1342"/>
        <v>0</v>
      </c>
      <c r="U9429" s="121" t="str">
        <f t="shared" si="1343"/>
        <v>0</v>
      </c>
      <c r="V9429" s="10">
        <f t="shared" si="1344"/>
        <v>0</v>
      </c>
      <c r="W9429" s="10">
        <f t="shared" si="1345"/>
        <v>0</v>
      </c>
      <c r="X9429" s="11">
        <f t="shared" si="1346"/>
        <v>0</v>
      </c>
      <c r="Y9429" s="11">
        <f t="shared" si="1347"/>
        <v>0</v>
      </c>
      <c r="Z9429" s="12" t="str">
        <f t="shared" si="1348"/>
        <v>Torque/Speed Control 1</v>
      </c>
    </row>
    <row r="9430" spans="18:26" x14ac:dyDescent="0.3">
      <c r="R9430" s="6">
        <f t="shared" si="1340"/>
        <v>0</v>
      </c>
      <c r="S9430" s="6">
        <f t="shared" si="1341"/>
        <v>0</v>
      </c>
      <c r="T9430" s="7">
        <f t="shared" si="1342"/>
        <v>0</v>
      </c>
      <c r="U9430" s="121" t="str">
        <f t="shared" si="1343"/>
        <v>0</v>
      </c>
      <c r="V9430" s="10">
        <f t="shared" si="1344"/>
        <v>0</v>
      </c>
      <c r="W9430" s="10">
        <f t="shared" si="1345"/>
        <v>0</v>
      </c>
      <c r="X9430" s="11">
        <f t="shared" si="1346"/>
        <v>0</v>
      </c>
      <c r="Y9430" s="11">
        <f t="shared" si="1347"/>
        <v>0</v>
      </c>
      <c r="Z9430" s="12" t="str">
        <f t="shared" si="1348"/>
        <v>Torque/Speed Control 1</v>
      </c>
    </row>
    <row r="9431" spans="18:26" x14ac:dyDescent="0.3">
      <c r="R9431" s="6">
        <f t="shared" si="1340"/>
        <v>0</v>
      </c>
      <c r="S9431" s="6">
        <f t="shared" si="1341"/>
        <v>0</v>
      </c>
      <c r="T9431" s="7">
        <f t="shared" si="1342"/>
        <v>0</v>
      </c>
      <c r="U9431" s="121" t="str">
        <f t="shared" si="1343"/>
        <v>0</v>
      </c>
      <c r="V9431" s="10">
        <f t="shared" si="1344"/>
        <v>0</v>
      </c>
      <c r="W9431" s="10">
        <f t="shared" si="1345"/>
        <v>0</v>
      </c>
      <c r="X9431" s="11">
        <f t="shared" si="1346"/>
        <v>0</v>
      </c>
      <c r="Y9431" s="11">
        <f t="shared" si="1347"/>
        <v>0</v>
      </c>
      <c r="Z9431" s="12" t="str">
        <f t="shared" si="1348"/>
        <v>Torque/Speed Control 1</v>
      </c>
    </row>
    <row r="9432" spans="18:26" x14ac:dyDescent="0.3">
      <c r="R9432" s="6">
        <f t="shared" si="1340"/>
        <v>0</v>
      </c>
      <c r="S9432" s="6">
        <f t="shared" si="1341"/>
        <v>0</v>
      </c>
      <c r="T9432" s="7">
        <f t="shared" si="1342"/>
        <v>0</v>
      </c>
      <c r="U9432" s="121" t="str">
        <f t="shared" si="1343"/>
        <v>0</v>
      </c>
      <c r="V9432" s="10">
        <f t="shared" si="1344"/>
        <v>0</v>
      </c>
      <c r="W9432" s="10">
        <f t="shared" si="1345"/>
        <v>0</v>
      </c>
      <c r="X9432" s="11">
        <f t="shared" si="1346"/>
        <v>0</v>
      </c>
      <c r="Y9432" s="11">
        <f t="shared" si="1347"/>
        <v>0</v>
      </c>
      <c r="Z9432" s="12" t="str">
        <f t="shared" si="1348"/>
        <v>Torque/Speed Control 1</v>
      </c>
    </row>
    <row r="9433" spans="18:26" x14ac:dyDescent="0.3">
      <c r="R9433" s="6">
        <f t="shared" si="1340"/>
        <v>0</v>
      </c>
      <c r="S9433" s="6">
        <f t="shared" si="1341"/>
        <v>0</v>
      </c>
      <c r="T9433" s="7">
        <f t="shared" si="1342"/>
        <v>0</v>
      </c>
      <c r="U9433" s="121" t="str">
        <f t="shared" si="1343"/>
        <v>0</v>
      </c>
      <c r="V9433" s="10">
        <f t="shared" si="1344"/>
        <v>0</v>
      </c>
      <c r="W9433" s="10">
        <f t="shared" si="1345"/>
        <v>0</v>
      </c>
      <c r="X9433" s="11">
        <f t="shared" si="1346"/>
        <v>0</v>
      </c>
      <c r="Y9433" s="11">
        <f t="shared" si="1347"/>
        <v>0</v>
      </c>
      <c r="Z9433" s="12" t="str">
        <f t="shared" si="1348"/>
        <v>Torque/Speed Control 1</v>
      </c>
    </row>
    <row r="9434" spans="18:26" x14ac:dyDescent="0.3">
      <c r="R9434" s="6">
        <f t="shared" si="1340"/>
        <v>0</v>
      </c>
      <c r="S9434" s="6">
        <f t="shared" si="1341"/>
        <v>0</v>
      </c>
      <c r="T9434" s="7">
        <f t="shared" si="1342"/>
        <v>0</v>
      </c>
      <c r="U9434" s="121" t="str">
        <f t="shared" si="1343"/>
        <v>0</v>
      </c>
      <c r="V9434" s="10">
        <f t="shared" si="1344"/>
        <v>0</v>
      </c>
      <c r="W9434" s="10">
        <f t="shared" si="1345"/>
        <v>0</v>
      </c>
      <c r="X9434" s="11">
        <f t="shared" si="1346"/>
        <v>0</v>
      </c>
      <c r="Y9434" s="11">
        <f t="shared" si="1347"/>
        <v>0</v>
      </c>
      <c r="Z9434" s="12" t="str">
        <f t="shared" si="1348"/>
        <v>Torque/Speed Control 1</v>
      </c>
    </row>
    <row r="9435" spans="18:26" x14ac:dyDescent="0.3">
      <c r="R9435" s="6">
        <f t="shared" si="1340"/>
        <v>0</v>
      </c>
      <c r="S9435" s="6">
        <f t="shared" si="1341"/>
        <v>0</v>
      </c>
      <c r="T9435" s="7">
        <f t="shared" si="1342"/>
        <v>0</v>
      </c>
      <c r="U9435" s="121" t="str">
        <f t="shared" si="1343"/>
        <v>0</v>
      </c>
      <c r="V9435" s="10">
        <f t="shared" si="1344"/>
        <v>0</v>
      </c>
      <c r="W9435" s="10">
        <f t="shared" si="1345"/>
        <v>0</v>
      </c>
      <c r="X9435" s="11">
        <f t="shared" si="1346"/>
        <v>0</v>
      </c>
      <c r="Y9435" s="11">
        <f t="shared" si="1347"/>
        <v>0</v>
      </c>
      <c r="Z9435" s="12" t="str">
        <f t="shared" si="1348"/>
        <v>Torque/Speed Control 1</v>
      </c>
    </row>
    <row r="9436" spans="18:26" x14ac:dyDescent="0.3">
      <c r="R9436" s="6">
        <f t="shared" si="1340"/>
        <v>0</v>
      </c>
      <c r="S9436" s="6">
        <f t="shared" si="1341"/>
        <v>0</v>
      </c>
      <c r="T9436" s="7">
        <f t="shared" si="1342"/>
        <v>0</v>
      </c>
      <c r="U9436" s="121" t="str">
        <f t="shared" si="1343"/>
        <v>0</v>
      </c>
      <c r="V9436" s="10">
        <f t="shared" si="1344"/>
        <v>0</v>
      </c>
      <c r="W9436" s="10">
        <f t="shared" si="1345"/>
        <v>0</v>
      </c>
      <c r="X9436" s="11">
        <f t="shared" si="1346"/>
        <v>0</v>
      </c>
      <c r="Y9436" s="11">
        <f t="shared" si="1347"/>
        <v>0</v>
      </c>
      <c r="Z9436" s="12" t="str">
        <f t="shared" si="1348"/>
        <v>Torque/Speed Control 1</v>
      </c>
    </row>
    <row r="9437" spans="18:26" x14ac:dyDescent="0.3">
      <c r="R9437" s="6">
        <f t="shared" si="1340"/>
        <v>0</v>
      </c>
      <c r="S9437" s="6">
        <f t="shared" si="1341"/>
        <v>0</v>
      </c>
      <c r="T9437" s="7">
        <f t="shared" si="1342"/>
        <v>0</v>
      </c>
      <c r="U9437" s="121" t="str">
        <f t="shared" si="1343"/>
        <v>0</v>
      </c>
      <c r="V9437" s="10">
        <f t="shared" si="1344"/>
        <v>0</v>
      </c>
      <c r="W9437" s="10">
        <f t="shared" si="1345"/>
        <v>0</v>
      </c>
      <c r="X9437" s="11">
        <f t="shared" si="1346"/>
        <v>0</v>
      </c>
      <c r="Y9437" s="11">
        <f t="shared" si="1347"/>
        <v>0</v>
      </c>
      <c r="Z9437" s="12" t="str">
        <f t="shared" si="1348"/>
        <v>Torque/Speed Control 1</v>
      </c>
    </row>
    <row r="9438" spans="18:26" x14ac:dyDescent="0.3">
      <c r="R9438" s="6">
        <f t="shared" si="1340"/>
        <v>0</v>
      </c>
      <c r="S9438" s="6">
        <f t="shared" si="1341"/>
        <v>0</v>
      </c>
      <c r="T9438" s="7">
        <f t="shared" si="1342"/>
        <v>0</v>
      </c>
      <c r="U9438" s="121" t="str">
        <f t="shared" si="1343"/>
        <v>0</v>
      </c>
      <c r="V9438" s="10">
        <f t="shared" si="1344"/>
        <v>0</v>
      </c>
      <c r="W9438" s="10">
        <f t="shared" si="1345"/>
        <v>0</v>
      </c>
      <c r="X9438" s="11">
        <f t="shared" si="1346"/>
        <v>0</v>
      </c>
      <c r="Y9438" s="11">
        <f t="shared" si="1347"/>
        <v>0</v>
      </c>
      <c r="Z9438" s="12" t="str">
        <f t="shared" si="1348"/>
        <v>Torque/Speed Control 1</v>
      </c>
    </row>
    <row r="9439" spans="18:26" x14ac:dyDescent="0.3">
      <c r="R9439" s="6">
        <f t="shared" si="1340"/>
        <v>0</v>
      </c>
      <c r="S9439" s="6">
        <f t="shared" si="1341"/>
        <v>0</v>
      </c>
      <c r="T9439" s="7">
        <f t="shared" si="1342"/>
        <v>0</v>
      </c>
      <c r="U9439" s="121" t="str">
        <f t="shared" si="1343"/>
        <v>0</v>
      </c>
      <c r="V9439" s="10">
        <f t="shared" si="1344"/>
        <v>0</v>
      </c>
      <c r="W9439" s="10">
        <f t="shared" si="1345"/>
        <v>0</v>
      </c>
      <c r="X9439" s="11">
        <f t="shared" si="1346"/>
        <v>0</v>
      </c>
      <c r="Y9439" s="11">
        <f t="shared" si="1347"/>
        <v>0</v>
      </c>
      <c r="Z9439" s="12" t="str">
        <f t="shared" si="1348"/>
        <v>Torque/Speed Control 1</v>
      </c>
    </row>
    <row r="9440" spans="18:26" x14ac:dyDescent="0.3">
      <c r="R9440" s="6">
        <f t="shared" si="1340"/>
        <v>0</v>
      </c>
      <c r="S9440" s="6">
        <f t="shared" si="1341"/>
        <v>0</v>
      </c>
      <c r="T9440" s="7">
        <f t="shared" si="1342"/>
        <v>0</v>
      </c>
      <c r="U9440" s="121" t="str">
        <f t="shared" si="1343"/>
        <v>0</v>
      </c>
      <c r="V9440" s="10">
        <f t="shared" si="1344"/>
        <v>0</v>
      </c>
      <c r="W9440" s="10">
        <f t="shared" si="1345"/>
        <v>0</v>
      </c>
      <c r="X9440" s="11">
        <f t="shared" si="1346"/>
        <v>0</v>
      </c>
      <c r="Y9440" s="11">
        <f t="shared" si="1347"/>
        <v>0</v>
      </c>
      <c r="Z9440" s="12" t="str">
        <f t="shared" si="1348"/>
        <v>Torque/Speed Control 1</v>
      </c>
    </row>
    <row r="9441" spans="18:26" x14ac:dyDescent="0.3">
      <c r="R9441" s="6">
        <f t="shared" si="1340"/>
        <v>0</v>
      </c>
      <c r="S9441" s="6">
        <f t="shared" si="1341"/>
        <v>0</v>
      </c>
      <c r="T9441" s="7">
        <f t="shared" si="1342"/>
        <v>0</v>
      </c>
      <c r="U9441" s="121" t="str">
        <f t="shared" si="1343"/>
        <v>0</v>
      </c>
      <c r="V9441" s="10">
        <f t="shared" si="1344"/>
        <v>0</v>
      </c>
      <c r="W9441" s="10">
        <f t="shared" si="1345"/>
        <v>0</v>
      </c>
      <c r="X9441" s="11">
        <f t="shared" si="1346"/>
        <v>0</v>
      </c>
      <c r="Y9441" s="11">
        <f t="shared" si="1347"/>
        <v>0</v>
      </c>
      <c r="Z9441" s="12" t="str">
        <f t="shared" si="1348"/>
        <v>Torque/Speed Control 1</v>
      </c>
    </row>
    <row r="9442" spans="18:26" x14ac:dyDescent="0.3">
      <c r="R9442" s="6">
        <f t="shared" si="1340"/>
        <v>0</v>
      </c>
      <c r="S9442" s="6">
        <f t="shared" si="1341"/>
        <v>0</v>
      </c>
      <c r="T9442" s="7">
        <f t="shared" si="1342"/>
        <v>0</v>
      </c>
      <c r="U9442" s="121" t="str">
        <f t="shared" si="1343"/>
        <v>0</v>
      </c>
      <c r="V9442" s="10">
        <f t="shared" si="1344"/>
        <v>0</v>
      </c>
      <c r="W9442" s="10">
        <f t="shared" si="1345"/>
        <v>0</v>
      </c>
      <c r="X9442" s="11">
        <f t="shared" si="1346"/>
        <v>0</v>
      </c>
      <c r="Y9442" s="11">
        <f t="shared" si="1347"/>
        <v>0</v>
      </c>
      <c r="Z9442" s="12" t="str">
        <f t="shared" si="1348"/>
        <v>Torque/Speed Control 1</v>
      </c>
    </row>
    <row r="9443" spans="18:26" x14ac:dyDescent="0.3">
      <c r="R9443" s="6">
        <f t="shared" si="1340"/>
        <v>0</v>
      </c>
      <c r="S9443" s="6">
        <f t="shared" si="1341"/>
        <v>0</v>
      </c>
      <c r="T9443" s="7">
        <f t="shared" si="1342"/>
        <v>0</v>
      </c>
      <c r="U9443" s="121" t="str">
        <f t="shared" si="1343"/>
        <v>0</v>
      </c>
      <c r="V9443" s="10">
        <f t="shared" si="1344"/>
        <v>0</v>
      </c>
      <c r="W9443" s="10">
        <f t="shared" si="1345"/>
        <v>0</v>
      </c>
      <c r="X9443" s="11">
        <f t="shared" si="1346"/>
        <v>0</v>
      </c>
      <c r="Y9443" s="11">
        <f t="shared" si="1347"/>
        <v>0</v>
      </c>
      <c r="Z9443" s="12" t="str">
        <f t="shared" si="1348"/>
        <v>Torque/Speed Control 1</v>
      </c>
    </row>
    <row r="9444" spans="18:26" x14ac:dyDescent="0.3">
      <c r="R9444" s="6">
        <f t="shared" si="1340"/>
        <v>0</v>
      </c>
      <c r="S9444" s="6">
        <f t="shared" si="1341"/>
        <v>0</v>
      </c>
      <c r="T9444" s="7">
        <f t="shared" si="1342"/>
        <v>0</v>
      </c>
      <c r="U9444" s="121" t="str">
        <f t="shared" si="1343"/>
        <v>0</v>
      </c>
      <c r="V9444" s="10">
        <f t="shared" si="1344"/>
        <v>0</v>
      </c>
      <c r="W9444" s="10">
        <f t="shared" si="1345"/>
        <v>0</v>
      </c>
      <c r="X9444" s="11">
        <f t="shared" si="1346"/>
        <v>0</v>
      </c>
      <c r="Y9444" s="11">
        <f t="shared" si="1347"/>
        <v>0</v>
      </c>
      <c r="Z9444" s="12" t="str">
        <f t="shared" si="1348"/>
        <v>Torque/Speed Control 1</v>
      </c>
    </row>
    <row r="9445" spans="18:26" x14ac:dyDescent="0.3">
      <c r="R9445" s="6">
        <f t="shared" si="1340"/>
        <v>0</v>
      </c>
      <c r="S9445" s="6">
        <f t="shared" si="1341"/>
        <v>0</v>
      </c>
      <c r="T9445" s="7">
        <f t="shared" si="1342"/>
        <v>0</v>
      </c>
      <c r="U9445" s="121" t="str">
        <f t="shared" si="1343"/>
        <v>0</v>
      </c>
      <c r="V9445" s="10">
        <f t="shared" si="1344"/>
        <v>0</v>
      </c>
      <c r="W9445" s="10">
        <f t="shared" si="1345"/>
        <v>0</v>
      </c>
      <c r="X9445" s="11">
        <f t="shared" si="1346"/>
        <v>0</v>
      </c>
      <c r="Y9445" s="11">
        <f t="shared" si="1347"/>
        <v>0</v>
      </c>
      <c r="Z9445" s="12" t="str">
        <f t="shared" si="1348"/>
        <v>Torque/Speed Control 1</v>
      </c>
    </row>
    <row r="9446" spans="18:26" x14ac:dyDescent="0.3">
      <c r="R9446" s="6">
        <f t="shared" si="1340"/>
        <v>0</v>
      </c>
      <c r="S9446" s="6">
        <f t="shared" si="1341"/>
        <v>0</v>
      </c>
      <c r="T9446" s="7">
        <f t="shared" si="1342"/>
        <v>0</v>
      </c>
      <c r="U9446" s="121" t="str">
        <f t="shared" si="1343"/>
        <v>0</v>
      </c>
      <c r="V9446" s="10">
        <f t="shared" si="1344"/>
        <v>0</v>
      </c>
      <c r="W9446" s="10">
        <f t="shared" si="1345"/>
        <v>0</v>
      </c>
      <c r="X9446" s="11">
        <f t="shared" si="1346"/>
        <v>0</v>
      </c>
      <c r="Y9446" s="11">
        <f t="shared" si="1347"/>
        <v>0</v>
      </c>
      <c r="Z9446" s="12" t="str">
        <f t="shared" si="1348"/>
        <v>Torque/Speed Control 1</v>
      </c>
    </row>
    <row r="9447" spans="18:26" x14ac:dyDescent="0.3">
      <c r="R9447" s="6">
        <f t="shared" si="1340"/>
        <v>0</v>
      </c>
      <c r="S9447" s="6">
        <f t="shared" si="1341"/>
        <v>0</v>
      </c>
      <c r="T9447" s="7">
        <f t="shared" si="1342"/>
        <v>0</v>
      </c>
      <c r="U9447" s="121" t="str">
        <f t="shared" si="1343"/>
        <v>0</v>
      </c>
      <c r="V9447" s="10">
        <f t="shared" si="1344"/>
        <v>0</v>
      </c>
      <c r="W9447" s="10">
        <f t="shared" si="1345"/>
        <v>0</v>
      </c>
      <c r="X9447" s="11">
        <f t="shared" si="1346"/>
        <v>0</v>
      </c>
      <c r="Y9447" s="11">
        <f t="shared" si="1347"/>
        <v>0</v>
      </c>
      <c r="Z9447" s="12" t="str">
        <f t="shared" si="1348"/>
        <v>Torque/Speed Control 1</v>
      </c>
    </row>
    <row r="9448" spans="18:26" x14ac:dyDescent="0.3">
      <c r="R9448" s="6">
        <f t="shared" si="1340"/>
        <v>0</v>
      </c>
      <c r="S9448" s="6">
        <f t="shared" si="1341"/>
        <v>0</v>
      </c>
      <c r="T9448" s="7">
        <f t="shared" si="1342"/>
        <v>0</v>
      </c>
      <c r="U9448" s="121" t="str">
        <f t="shared" si="1343"/>
        <v>0</v>
      </c>
      <c r="V9448" s="10">
        <f t="shared" si="1344"/>
        <v>0</v>
      </c>
      <c r="W9448" s="10">
        <f t="shared" si="1345"/>
        <v>0</v>
      </c>
      <c r="X9448" s="11">
        <f t="shared" si="1346"/>
        <v>0</v>
      </c>
      <c r="Y9448" s="11">
        <f t="shared" si="1347"/>
        <v>0</v>
      </c>
      <c r="Z9448" s="12" t="str">
        <f t="shared" si="1348"/>
        <v>Torque/Speed Control 1</v>
      </c>
    </row>
    <row r="9449" spans="18:26" x14ac:dyDescent="0.3">
      <c r="R9449" s="6">
        <f t="shared" si="1340"/>
        <v>0</v>
      </c>
      <c r="S9449" s="6">
        <f t="shared" si="1341"/>
        <v>0</v>
      </c>
      <c r="T9449" s="7">
        <f t="shared" si="1342"/>
        <v>0</v>
      </c>
      <c r="U9449" s="121" t="str">
        <f t="shared" si="1343"/>
        <v>0</v>
      </c>
      <c r="V9449" s="10">
        <f t="shared" si="1344"/>
        <v>0</v>
      </c>
      <c r="W9449" s="10">
        <f t="shared" si="1345"/>
        <v>0</v>
      </c>
      <c r="X9449" s="11">
        <f t="shared" si="1346"/>
        <v>0</v>
      </c>
      <c r="Y9449" s="11">
        <f t="shared" si="1347"/>
        <v>0</v>
      </c>
      <c r="Z9449" s="12" t="str">
        <f t="shared" si="1348"/>
        <v>Torque/Speed Control 1</v>
      </c>
    </row>
    <row r="9450" spans="18:26" x14ac:dyDescent="0.3">
      <c r="R9450" s="6">
        <f t="shared" si="1340"/>
        <v>0</v>
      </c>
      <c r="S9450" s="6">
        <f t="shared" si="1341"/>
        <v>0</v>
      </c>
      <c r="T9450" s="7">
        <f t="shared" si="1342"/>
        <v>0</v>
      </c>
      <c r="U9450" s="121" t="str">
        <f t="shared" si="1343"/>
        <v>0</v>
      </c>
      <c r="V9450" s="10">
        <f t="shared" si="1344"/>
        <v>0</v>
      </c>
      <c r="W9450" s="10">
        <f t="shared" si="1345"/>
        <v>0</v>
      </c>
      <c r="X9450" s="11">
        <f t="shared" si="1346"/>
        <v>0</v>
      </c>
      <c r="Y9450" s="11">
        <f t="shared" si="1347"/>
        <v>0</v>
      </c>
      <c r="Z9450" s="12" t="str">
        <f t="shared" si="1348"/>
        <v>Torque/Speed Control 1</v>
      </c>
    </row>
    <row r="9451" spans="18:26" x14ac:dyDescent="0.3">
      <c r="R9451" s="6">
        <f t="shared" si="1340"/>
        <v>0</v>
      </c>
      <c r="S9451" s="6">
        <f t="shared" si="1341"/>
        <v>0</v>
      </c>
      <c r="T9451" s="7">
        <f t="shared" si="1342"/>
        <v>0</v>
      </c>
      <c r="U9451" s="121" t="str">
        <f t="shared" si="1343"/>
        <v>0</v>
      </c>
      <c r="V9451" s="10">
        <f t="shared" si="1344"/>
        <v>0</v>
      </c>
      <c r="W9451" s="10">
        <f t="shared" si="1345"/>
        <v>0</v>
      </c>
      <c r="X9451" s="11">
        <f t="shared" si="1346"/>
        <v>0</v>
      </c>
      <c r="Y9451" s="11">
        <f t="shared" si="1347"/>
        <v>0</v>
      </c>
      <c r="Z9451" s="12" t="str">
        <f t="shared" si="1348"/>
        <v>Torque/Speed Control 1</v>
      </c>
    </row>
    <row r="9452" spans="18:26" x14ac:dyDescent="0.3">
      <c r="R9452" s="6">
        <f t="shared" si="1340"/>
        <v>0</v>
      </c>
      <c r="S9452" s="6">
        <f t="shared" si="1341"/>
        <v>0</v>
      </c>
      <c r="T9452" s="7">
        <f t="shared" si="1342"/>
        <v>0</v>
      </c>
      <c r="U9452" s="121" t="str">
        <f t="shared" si="1343"/>
        <v>0</v>
      </c>
      <c r="V9452" s="10">
        <f t="shared" si="1344"/>
        <v>0</v>
      </c>
      <c r="W9452" s="10">
        <f t="shared" si="1345"/>
        <v>0</v>
      </c>
      <c r="X9452" s="11">
        <f t="shared" si="1346"/>
        <v>0</v>
      </c>
      <c r="Y9452" s="11">
        <f t="shared" si="1347"/>
        <v>0</v>
      </c>
      <c r="Z9452" s="12" t="str">
        <f t="shared" si="1348"/>
        <v>Torque/Speed Control 1</v>
      </c>
    </row>
    <row r="9453" spans="18:26" x14ac:dyDescent="0.3">
      <c r="R9453" s="6">
        <f t="shared" si="1340"/>
        <v>0</v>
      </c>
      <c r="S9453" s="6">
        <f t="shared" si="1341"/>
        <v>0</v>
      </c>
      <c r="T9453" s="7">
        <f t="shared" si="1342"/>
        <v>0</v>
      </c>
      <c r="U9453" s="121" t="str">
        <f t="shared" si="1343"/>
        <v>0</v>
      </c>
      <c r="V9453" s="10">
        <f t="shared" si="1344"/>
        <v>0</v>
      </c>
      <c r="W9453" s="10">
        <f t="shared" si="1345"/>
        <v>0</v>
      </c>
      <c r="X9453" s="11">
        <f t="shared" si="1346"/>
        <v>0</v>
      </c>
      <c r="Y9453" s="11">
        <f t="shared" si="1347"/>
        <v>0</v>
      </c>
      <c r="Z9453" s="12" t="str">
        <f t="shared" si="1348"/>
        <v>Torque/Speed Control 1</v>
      </c>
    </row>
    <row r="9454" spans="18:26" x14ac:dyDescent="0.3">
      <c r="R9454" s="6">
        <f t="shared" si="1340"/>
        <v>0</v>
      </c>
      <c r="S9454" s="6">
        <f t="shared" si="1341"/>
        <v>0</v>
      </c>
      <c r="T9454" s="7">
        <f t="shared" si="1342"/>
        <v>0</v>
      </c>
      <c r="U9454" s="121" t="str">
        <f t="shared" si="1343"/>
        <v>0</v>
      </c>
      <c r="V9454" s="10">
        <f t="shared" si="1344"/>
        <v>0</v>
      </c>
      <c r="W9454" s="10">
        <f t="shared" si="1345"/>
        <v>0</v>
      </c>
      <c r="X9454" s="11">
        <f t="shared" si="1346"/>
        <v>0</v>
      </c>
      <c r="Y9454" s="11">
        <f t="shared" si="1347"/>
        <v>0</v>
      </c>
      <c r="Z9454" s="12" t="str">
        <f t="shared" si="1348"/>
        <v>Torque/Speed Control 1</v>
      </c>
    </row>
    <row r="9455" spans="18:26" x14ac:dyDescent="0.3">
      <c r="R9455" s="6">
        <f t="shared" si="1340"/>
        <v>0</v>
      </c>
      <c r="S9455" s="6">
        <f t="shared" si="1341"/>
        <v>0</v>
      </c>
      <c r="T9455" s="7">
        <f t="shared" si="1342"/>
        <v>0</v>
      </c>
      <c r="U9455" s="121" t="str">
        <f t="shared" si="1343"/>
        <v>0</v>
      </c>
      <c r="V9455" s="10">
        <f t="shared" si="1344"/>
        <v>0</v>
      </c>
      <c r="W9455" s="10">
        <f t="shared" si="1345"/>
        <v>0</v>
      </c>
      <c r="X9455" s="11">
        <f t="shared" si="1346"/>
        <v>0</v>
      </c>
      <c r="Y9455" s="11">
        <f t="shared" si="1347"/>
        <v>0</v>
      </c>
      <c r="Z9455" s="12" t="str">
        <f t="shared" si="1348"/>
        <v>Torque/Speed Control 1</v>
      </c>
    </row>
    <row r="9456" spans="18:26" x14ac:dyDescent="0.3">
      <c r="R9456" s="6">
        <f t="shared" si="1340"/>
        <v>0</v>
      </c>
      <c r="S9456" s="6">
        <f t="shared" si="1341"/>
        <v>0</v>
      </c>
      <c r="T9456" s="7">
        <f t="shared" si="1342"/>
        <v>0</v>
      </c>
      <c r="U9456" s="121" t="str">
        <f t="shared" si="1343"/>
        <v>0</v>
      </c>
      <c r="V9456" s="10">
        <f t="shared" si="1344"/>
        <v>0</v>
      </c>
      <c r="W9456" s="10">
        <f t="shared" si="1345"/>
        <v>0</v>
      </c>
      <c r="X9456" s="11">
        <f t="shared" si="1346"/>
        <v>0</v>
      </c>
      <c r="Y9456" s="11">
        <f t="shared" si="1347"/>
        <v>0</v>
      </c>
      <c r="Z9456" s="12" t="str">
        <f t="shared" si="1348"/>
        <v>Torque/Speed Control 1</v>
      </c>
    </row>
    <row r="9457" spans="18:26" x14ac:dyDescent="0.3">
      <c r="R9457" s="6">
        <f t="shared" si="1340"/>
        <v>0</v>
      </c>
      <c r="S9457" s="6">
        <f t="shared" si="1341"/>
        <v>0</v>
      </c>
      <c r="T9457" s="7">
        <f t="shared" si="1342"/>
        <v>0</v>
      </c>
      <c r="U9457" s="121" t="str">
        <f t="shared" si="1343"/>
        <v>0</v>
      </c>
      <c r="V9457" s="10">
        <f t="shared" si="1344"/>
        <v>0</v>
      </c>
      <c r="W9457" s="10">
        <f t="shared" si="1345"/>
        <v>0</v>
      </c>
      <c r="X9457" s="11">
        <f t="shared" si="1346"/>
        <v>0</v>
      </c>
      <c r="Y9457" s="11">
        <f t="shared" si="1347"/>
        <v>0</v>
      </c>
      <c r="Z9457" s="12" t="str">
        <f t="shared" si="1348"/>
        <v>Torque/Speed Control 1</v>
      </c>
    </row>
    <row r="9458" spans="18:26" x14ac:dyDescent="0.3">
      <c r="R9458" s="6">
        <f t="shared" si="1340"/>
        <v>0</v>
      </c>
      <c r="S9458" s="6">
        <f t="shared" si="1341"/>
        <v>0</v>
      </c>
      <c r="T9458" s="7">
        <f t="shared" si="1342"/>
        <v>0</v>
      </c>
      <c r="U9458" s="121" t="str">
        <f t="shared" si="1343"/>
        <v>0</v>
      </c>
      <c r="V9458" s="10">
        <f t="shared" si="1344"/>
        <v>0</v>
      </c>
      <c r="W9458" s="10">
        <f t="shared" si="1345"/>
        <v>0</v>
      </c>
      <c r="X9458" s="11">
        <f t="shared" si="1346"/>
        <v>0</v>
      </c>
      <c r="Y9458" s="11">
        <f t="shared" si="1347"/>
        <v>0</v>
      </c>
      <c r="Z9458" s="12" t="str">
        <f t="shared" si="1348"/>
        <v>Torque/Speed Control 1</v>
      </c>
    </row>
    <row r="9459" spans="18:26" x14ac:dyDescent="0.3">
      <c r="R9459" s="6">
        <f t="shared" si="1340"/>
        <v>0</v>
      </c>
      <c r="S9459" s="6">
        <f t="shared" si="1341"/>
        <v>0</v>
      </c>
      <c r="T9459" s="7">
        <f t="shared" si="1342"/>
        <v>0</v>
      </c>
      <c r="U9459" s="121" t="str">
        <f t="shared" si="1343"/>
        <v>0</v>
      </c>
      <c r="V9459" s="10">
        <f t="shared" si="1344"/>
        <v>0</v>
      </c>
      <c r="W9459" s="10">
        <f t="shared" si="1345"/>
        <v>0</v>
      </c>
      <c r="X9459" s="11">
        <f t="shared" si="1346"/>
        <v>0</v>
      </c>
      <c r="Y9459" s="11">
        <f t="shared" si="1347"/>
        <v>0</v>
      </c>
      <c r="Z9459" s="12" t="str">
        <f t="shared" si="1348"/>
        <v>Torque/Speed Control 1</v>
      </c>
    </row>
    <row r="9460" spans="18:26" x14ac:dyDescent="0.3">
      <c r="R9460" s="6">
        <f t="shared" si="1340"/>
        <v>0</v>
      </c>
      <c r="S9460" s="6">
        <f t="shared" si="1341"/>
        <v>0</v>
      </c>
      <c r="T9460" s="7">
        <f t="shared" si="1342"/>
        <v>0</v>
      </c>
      <c r="U9460" s="121" t="str">
        <f t="shared" si="1343"/>
        <v>0</v>
      </c>
      <c r="V9460" s="10">
        <f t="shared" si="1344"/>
        <v>0</v>
      </c>
      <c r="W9460" s="10">
        <f t="shared" si="1345"/>
        <v>0</v>
      </c>
      <c r="X9460" s="11">
        <f t="shared" si="1346"/>
        <v>0</v>
      </c>
      <c r="Y9460" s="11">
        <f t="shared" si="1347"/>
        <v>0</v>
      </c>
      <c r="Z9460" s="12" t="str">
        <f t="shared" si="1348"/>
        <v>Torque/Speed Control 1</v>
      </c>
    </row>
    <row r="9461" spans="18:26" x14ac:dyDescent="0.3">
      <c r="R9461" s="6">
        <f t="shared" si="1340"/>
        <v>0</v>
      </c>
      <c r="S9461" s="6">
        <f t="shared" si="1341"/>
        <v>0</v>
      </c>
      <c r="T9461" s="7">
        <f t="shared" si="1342"/>
        <v>0</v>
      </c>
      <c r="U9461" s="121" t="str">
        <f t="shared" si="1343"/>
        <v>0</v>
      </c>
      <c r="V9461" s="10">
        <f t="shared" si="1344"/>
        <v>0</v>
      </c>
      <c r="W9461" s="10">
        <f t="shared" si="1345"/>
        <v>0</v>
      </c>
      <c r="X9461" s="11">
        <f t="shared" si="1346"/>
        <v>0</v>
      </c>
      <c r="Y9461" s="11">
        <f t="shared" si="1347"/>
        <v>0</v>
      </c>
      <c r="Z9461" s="12" t="str">
        <f t="shared" si="1348"/>
        <v>Torque/Speed Control 1</v>
      </c>
    </row>
    <row r="9462" spans="18:26" x14ac:dyDescent="0.3">
      <c r="R9462" s="6">
        <f t="shared" si="1340"/>
        <v>0</v>
      </c>
      <c r="S9462" s="6">
        <f t="shared" si="1341"/>
        <v>0</v>
      </c>
      <c r="T9462" s="7">
        <f t="shared" si="1342"/>
        <v>0</v>
      </c>
      <c r="U9462" s="121" t="str">
        <f t="shared" si="1343"/>
        <v>0</v>
      </c>
      <c r="V9462" s="10">
        <f t="shared" si="1344"/>
        <v>0</v>
      </c>
      <c r="W9462" s="10">
        <f t="shared" si="1345"/>
        <v>0</v>
      </c>
      <c r="X9462" s="11">
        <f t="shared" si="1346"/>
        <v>0</v>
      </c>
      <c r="Y9462" s="11">
        <f t="shared" si="1347"/>
        <v>0</v>
      </c>
      <c r="Z9462" s="12" t="str">
        <f t="shared" si="1348"/>
        <v>Torque/Speed Control 1</v>
      </c>
    </row>
    <row r="9463" spans="18:26" x14ac:dyDescent="0.3">
      <c r="R9463" s="6">
        <f t="shared" si="1340"/>
        <v>0</v>
      </c>
      <c r="S9463" s="6">
        <f t="shared" si="1341"/>
        <v>0</v>
      </c>
      <c r="T9463" s="7">
        <f t="shared" si="1342"/>
        <v>0</v>
      </c>
      <c r="U9463" s="121" t="str">
        <f t="shared" si="1343"/>
        <v>0</v>
      </c>
      <c r="V9463" s="10">
        <f t="shared" si="1344"/>
        <v>0</v>
      </c>
      <c r="W9463" s="10">
        <f t="shared" si="1345"/>
        <v>0</v>
      </c>
      <c r="X9463" s="11">
        <f t="shared" si="1346"/>
        <v>0</v>
      </c>
      <c r="Y9463" s="11">
        <f t="shared" si="1347"/>
        <v>0</v>
      </c>
      <c r="Z9463" s="12" t="str">
        <f t="shared" si="1348"/>
        <v>Torque/Speed Control 1</v>
      </c>
    </row>
    <row r="9464" spans="18:26" x14ac:dyDescent="0.3">
      <c r="R9464" s="6">
        <f t="shared" si="1340"/>
        <v>0</v>
      </c>
      <c r="S9464" s="6">
        <f t="shared" si="1341"/>
        <v>0</v>
      </c>
      <c r="T9464" s="7">
        <f t="shared" si="1342"/>
        <v>0</v>
      </c>
      <c r="U9464" s="121" t="str">
        <f t="shared" si="1343"/>
        <v>0</v>
      </c>
      <c r="V9464" s="10">
        <f t="shared" si="1344"/>
        <v>0</v>
      </c>
      <c r="W9464" s="10">
        <f t="shared" si="1345"/>
        <v>0</v>
      </c>
      <c r="X9464" s="11">
        <f t="shared" si="1346"/>
        <v>0</v>
      </c>
      <c r="Y9464" s="11">
        <f t="shared" si="1347"/>
        <v>0</v>
      </c>
      <c r="Z9464" s="12" t="str">
        <f t="shared" si="1348"/>
        <v>Torque/Speed Control 1</v>
      </c>
    </row>
    <row r="9465" spans="18:26" x14ac:dyDescent="0.3">
      <c r="R9465" s="6">
        <f t="shared" si="1340"/>
        <v>0</v>
      </c>
      <c r="S9465" s="6">
        <f t="shared" si="1341"/>
        <v>0</v>
      </c>
      <c r="T9465" s="7">
        <f t="shared" si="1342"/>
        <v>0</v>
      </c>
      <c r="U9465" s="121" t="str">
        <f t="shared" si="1343"/>
        <v>0</v>
      </c>
      <c r="V9465" s="10">
        <f t="shared" si="1344"/>
        <v>0</v>
      </c>
      <c r="W9465" s="10">
        <f t="shared" si="1345"/>
        <v>0</v>
      </c>
      <c r="X9465" s="11">
        <f t="shared" si="1346"/>
        <v>0</v>
      </c>
      <c r="Y9465" s="11">
        <f t="shared" si="1347"/>
        <v>0</v>
      </c>
      <c r="Z9465" s="12" t="str">
        <f t="shared" si="1348"/>
        <v>Torque/Speed Control 1</v>
      </c>
    </row>
    <row r="9466" spans="18:26" x14ac:dyDescent="0.3">
      <c r="R9466" s="6">
        <f t="shared" si="1340"/>
        <v>0</v>
      </c>
      <c r="S9466" s="6">
        <f t="shared" si="1341"/>
        <v>0</v>
      </c>
      <c r="T9466" s="7">
        <f t="shared" si="1342"/>
        <v>0</v>
      </c>
      <c r="U9466" s="121" t="str">
        <f t="shared" si="1343"/>
        <v>0</v>
      </c>
      <c r="V9466" s="10">
        <f t="shared" si="1344"/>
        <v>0</v>
      </c>
      <c r="W9466" s="10">
        <f t="shared" si="1345"/>
        <v>0</v>
      </c>
      <c r="X9466" s="11">
        <f t="shared" si="1346"/>
        <v>0</v>
      </c>
      <c r="Y9466" s="11">
        <f t="shared" si="1347"/>
        <v>0</v>
      </c>
      <c r="Z9466" s="12" t="str">
        <f t="shared" si="1348"/>
        <v>Torque/Speed Control 1</v>
      </c>
    </row>
    <row r="9467" spans="18:26" x14ac:dyDescent="0.3">
      <c r="R9467" s="6">
        <f t="shared" si="1340"/>
        <v>0</v>
      </c>
      <c r="S9467" s="6">
        <f t="shared" si="1341"/>
        <v>0</v>
      </c>
      <c r="T9467" s="7">
        <f t="shared" si="1342"/>
        <v>0</v>
      </c>
      <c r="U9467" s="121" t="str">
        <f t="shared" si="1343"/>
        <v>0</v>
      </c>
      <c r="V9467" s="10">
        <f t="shared" si="1344"/>
        <v>0</v>
      </c>
      <c r="W9467" s="10">
        <f t="shared" si="1345"/>
        <v>0</v>
      </c>
      <c r="X9467" s="11">
        <f t="shared" si="1346"/>
        <v>0</v>
      </c>
      <c r="Y9467" s="11">
        <f t="shared" si="1347"/>
        <v>0</v>
      </c>
      <c r="Z9467" s="12" t="str">
        <f t="shared" si="1348"/>
        <v>Torque/Speed Control 1</v>
      </c>
    </row>
    <row r="9468" spans="18:26" x14ac:dyDescent="0.3">
      <c r="R9468" s="6">
        <f t="shared" si="1340"/>
        <v>0</v>
      </c>
      <c r="S9468" s="6">
        <f t="shared" si="1341"/>
        <v>0</v>
      </c>
      <c r="T9468" s="7">
        <f t="shared" si="1342"/>
        <v>0</v>
      </c>
      <c r="U9468" s="121" t="str">
        <f t="shared" si="1343"/>
        <v>0</v>
      </c>
      <c r="V9468" s="10">
        <f t="shared" si="1344"/>
        <v>0</v>
      </c>
      <c r="W9468" s="10">
        <f t="shared" si="1345"/>
        <v>0</v>
      </c>
      <c r="X9468" s="11">
        <f t="shared" si="1346"/>
        <v>0</v>
      </c>
      <c r="Y9468" s="11">
        <f t="shared" si="1347"/>
        <v>0</v>
      </c>
      <c r="Z9468" s="12" t="str">
        <f t="shared" si="1348"/>
        <v>Torque/Speed Control 1</v>
      </c>
    </row>
    <row r="9469" spans="18:26" x14ac:dyDescent="0.3">
      <c r="R9469" s="6">
        <f t="shared" ref="R9469:R9532" si="1349">_xlfn.BITRSHIFT(_xlfn.BITAND(HEX2DEC(H9469),HEX2DEC("1C000000")),26)</f>
        <v>0</v>
      </c>
      <c r="S9469" s="6">
        <f t="shared" ref="S9469:S9532" si="1350">_xlfn.BITRSHIFT(_xlfn.BITAND(HEX2DEC(H9469),HEX2DEC("01000000")),24)</f>
        <v>0</v>
      </c>
      <c r="T9469" s="7">
        <f t="shared" ref="T9469:T9532" si="1351">IF(_xlfn.BITRSHIFT(_xlfn.BITAND(HEX2DEC(H9469),HEX2DEC("0FF0000")),16)&lt;240,_xlfn.BITRSHIFT(_xlfn.BITAND(HEX2DEC(H9469),HEX2DEC("1FF0000")),8),_xlfn.BITRSHIFT(_xlfn.BITAND(HEX2DEC(H9469),HEX2DEC("1FFFF00")),8))</f>
        <v>0</v>
      </c>
      <c r="U9469" s="121" t="str">
        <f t="shared" ref="U9469:U9532" si="1352">DEC2HEX(T9469)</f>
        <v>0</v>
      </c>
      <c r="V9469" s="10">
        <f t="shared" ref="V9469:V9532" si="1353">_xlfn.BITRSHIFT(_xlfn.BITAND(HEX2DEC(H9469),HEX2DEC("0FF0000")),16)</f>
        <v>0</v>
      </c>
      <c r="W9469" s="10">
        <f t="shared" ref="W9469:W9532" si="1354">_xlfn.BITRSHIFT(_xlfn.BITAND(HEX2DEC(H9469),HEX2DEC("FF00")),8)</f>
        <v>0</v>
      </c>
      <c r="X9469" s="11">
        <f t="shared" ref="X9469:X9532" si="1355">_xlfn.BITAND(HEX2DEC(H9469),HEX2DEC("00000FF"))</f>
        <v>0</v>
      </c>
      <c r="Y9469" s="11">
        <f t="shared" ref="Y9469:Y9532" si="1356">IF(_xlfn.BITRSHIFT(_xlfn.BITAND(HEX2DEC(H9469),HEX2DEC("0FF0000")),16)&lt;240,_xlfn.BITRSHIFT(_xlfn.BITAND(HEX2DEC(H9469),HEX2DEC("0FF00")),8),_xlfn.BITRSHIFT(_xlfn.BITAND(HEX2DEC(H9469),HEX2DEC("0FF0000")),16))</f>
        <v>0</v>
      </c>
      <c r="Z9469" s="12" t="str">
        <f t="shared" ref="Z9469:Z9532" si="1357">VLOOKUP(T9469,BO:BP,2,FALSE)</f>
        <v>Torque/Speed Control 1</v>
      </c>
    </row>
    <row r="9470" spans="18:26" x14ac:dyDescent="0.3">
      <c r="R9470" s="6">
        <f t="shared" si="1349"/>
        <v>0</v>
      </c>
      <c r="S9470" s="6">
        <f t="shared" si="1350"/>
        <v>0</v>
      </c>
      <c r="T9470" s="7">
        <f t="shared" si="1351"/>
        <v>0</v>
      </c>
      <c r="U9470" s="121" t="str">
        <f t="shared" si="1352"/>
        <v>0</v>
      </c>
      <c r="V9470" s="10">
        <f t="shared" si="1353"/>
        <v>0</v>
      </c>
      <c r="W9470" s="10">
        <f t="shared" si="1354"/>
        <v>0</v>
      </c>
      <c r="X9470" s="11">
        <f t="shared" si="1355"/>
        <v>0</v>
      </c>
      <c r="Y9470" s="11">
        <f t="shared" si="1356"/>
        <v>0</v>
      </c>
      <c r="Z9470" s="12" t="str">
        <f t="shared" si="1357"/>
        <v>Torque/Speed Control 1</v>
      </c>
    </row>
    <row r="9471" spans="18:26" x14ac:dyDescent="0.3">
      <c r="R9471" s="6">
        <f t="shared" si="1349"/>
        <v>0</v>
      </c>
      <c r="S9471" s="6">
        <f t="shared" si="1350"/>
        <v>0</v>
      </c>
      <c r="T9471" s="7">
        <f t="shared" si="1351"/>
        <v>0</v>
      </c>
      <c r="U9471" s="121" t="str">
        <f t="shared" si="1352"/>
        <v>0</v>
      </c>
      <c r="V9471" s="10">
        <f t="shared" si="1353"/>
        <v>0</v>
      </c>
      <c r="W9471" s="10">
        <f t="shared" si="1354"/>
        <v>0</v>
      </c>
      <c r="X9471" s="11">
        <f t="shared" si="1355"/>
        <v>0</v>
      </c>
      <c r="Y9471" s="11">
        <f t="shared" si="1356"/>
        <v>0</v>
      </c>
      <c r="Z9471" s="12" t="str">
        <f t="shared" si="1357"/>
        <v>Torque/Speed Control 1</v>
      </c>
    </row>
    <row r="9472" spans="18:26" x14ac:dyDescent="0.3">
      <c r="R9472" s="6">
        <f t="shared" si="1349"/>
        <v>0</v>
      </c>
      <c r="S9472" s="6">
        <f t="shared" si="1350"/>
        <v>0</v>
      </c>
      <c r="T9472" s="7">
        <f t="shared" si="1351"/>
        <v>0</v>
      </c>
      <c r="U9472" s="121" t="str">
        <f t="shared" si="1352"/>
        <v>0</v>
      </c>
      <c r="V9472" s="10">
        <f t="shared" si="1353"/>
        <v>0</v>
      </c>
      <c r="W9472" s="10">
        <f t="shared" si="1354"/>
        <v>0</v>
      </c>
      <c r="X9472" s="11">
        <f t="shared" si="1355"/>
        <v>0</v>
      </c>
      <c r="Y9472" s="11">
        <f t="shared" si="1356"/>
        <v>0</v>
      </c>
      <c r="Z9472" s="12" t="str">
        <f t="shared" si="1357"/>
        <v>Torque/Speed Control 1</v>
      </c>
    </row>
    <row r="9473" spans="18:26" x14ac:dyDescent="0.3">
      <c r="R9473" s="6">
        <f t="shared" si="1349"/>
        <v>0</v>
      </c>
      <c r="S9473" s="6">
        <f t="shared" si="1350"/>
        <v>0</v>
      </c>
      <c r="T9473" s="7">
        <f t="shared" si="1351"/>
        <v>0</v>
      </c>
      <c r="U9473" s="121" t="str">
        <f t="shared" si="1352"/>
        <v>0</v>
      </c>
      <c r="V9473" s="10">
        <f t="shared" si="1353"/>
        <v>0</v>
      </c>
      <c r="W9473" s="10">
        <f t="shared" si="1354"/>
        <v>0</v>
      </c>
      <c r="X9473" s="11">
        <f t="shared" si="1355"/>
        <v>0</v>
      </c>
      <c r="Y9473" s="11">
        <f t="shared" si="1356"/>
        <v>0</v>
      </c>
      <c r="Z9473" s="12" t="str">
        <f t="shared" si="1357"/>
        <v>Torque/Speed Control 1</v>
      </c>
    </row>
    <row r="9474" spans="18:26" x14ac:dyDescent="0.3">
      <c r="R9474" s="6">
        <f t="shared" si="1349"/>
        <v>0</v>
      </c>
      <c r="S9474" s="6">
        <f t="shared" si="1350"/>
        <v>0</v>
      </c>
      <c r="T9474" s="7">
        <f t="shared" si="1351"/>
        <v>0</v>
      </c>
      <c r="U9474" s="121" t="str">
        <f t="shared" si="1352"/>
        <v>0</v>
      </c>
      <c r="V9474" s="10">
        <f t="shared" si="1353"/>
        <v>0</v>
      </c>
      <c r="W9474" s="10">
        <f t="shared" si="1354"/>
        <v>0</v>
      </c>
      <c r="X9474" s="11">
        <f t="shared" si="1355"/>
        <v>0</v>
      </c>
      <c r="Y9474" s="11">
        <f t="shared" si="1356"/>
        <v>0</v>
      </c>
      <c r="Z9474" s="12" t="str">
        <f t="shared" si="1357"/>
        <v>Torque/Speed Control 1</v>
      </c>
    </row>
    <row r="9475" spans="18:26" x14ac:dyDescent="0.3">
      <c r="R9475" s="6">
        <f t="shared" si="1349"/>
        <v>0</v>
      </c>
      <c r="S9475" s="6">
        <f t="shared" si="1350"/>
        <v>0</v>
      </c>
      <c r="T9475" s="7">
        <f t="shared" si="1351"/>
        <v>0</v>
      </c>
      <c r="U9475" s="121" t="str">
        <f t="shared" si="1352"/>
        <v>0</v>
      </c>
      <c r="V9475" s="10">
        <f t="shared" si="1353"/>
        <v>0</v>
      </c>
      <c r="W9475" s="10">
        <f t="shared" si="1354"/>
        <v>0</v>
      </c>
      <c r="X9475" s="11">
        <f t="shared" si="1355"/>
        <v>0</v>
      </c>
      <c r="Y9475" s="11">
        <f t="shared" si="1356"/>
        <v>0</v>
      </c>
      <c r="Z9475" s="12" t="str">
        <f t="shared" si="1357"/>
        <v>Torque/Speed Control 1</v>
      </c>
    </row>
    <row r="9476" spans="18:26" x14ac:dyDescent="0.3">
      <c r="R9476" s="6">
        <f t="shared" si="1349"/>
        <v>0</v>
      </c>
      <c r="S9476" s="6">
        <f t="shared" si="1350"/>
        <v>0</v>
      </c>
      <c r="T9476" s="7">
        <f t="shared" si="1351"/>
        <v>0</v>
      </c>
      <c r="U9476" s="121" t="str">
        <f t="shared" si="1352"/>
        <v>0</v>
      </c>
      <c r="V9476" s="10">
        <f t="shared" si="1353"/>
        <v>0</v>
      </c>
      <c r="W9476" s="10">
        <f t="shared" si="1354"/>
        <v>0</v>
      </c>
      <c r="X9476" s="11">
        <f t="shared" si="1355"/>
        <v>0</v>
      </c>
      <c r="Y9476" s="11">
        <f t="shared" si="1356"/>
        <v>0</v>
      </c>
      <c r="Z9476" s="12" t="str">
        <f t="shared" si="1357"/>
        <v>Torque/Speed Control 1</v>
      </c>
    </row>
    <row r="9477" spans="18:26" x14ac:dyDescent="0.3">
      <c r="R9477" s="6">
        <f t="shared" si="1349"/>
        <v>0</v>
      </c>
      <c r="S9477" s="6">
        <f t="shared" si="1350"/>
        <v>0</v>
      </c>
      <c r="T9477" s="7">
        <f t="shared" si="1351"/>
        <v>0</v>
      </c>
      <c r="U9477" s="121" t="str">
        <f t="shared" si="1352"/>
        <v>0</v>
      </c>
      <c r="V9477" s="10">
        <f t="shared" si="1353"/>
        <v>0</v>
      </c>
      <c r="W9477" s="10">
        <f t="shared" si="1354"/>
        <v>0</v>
      </c>
      <c r="X9477" s="11">
        <f t="shared" si="1355"/>
        <v>0</v>
      </c>
      <c r="Y9477" s="11">
        <f t="shared" si="1356"/>
        <v>0</v>
      </c>
      <c r="Z9477" s="12" t="str">
        <f t="shared" si="1357"/>
        <v>Torque/Speed Control 1</v>
      </c>
    </row>
    <row r="9478" spans="18:26" x14ac:dyDescent="0.3">
      <c r="R9478" s="6">
        <f t="shared" si="1349"/>
        <v>0</v>
      </c>
      <c r="S9478" s="6">
        <f t="shared" si="1350"/>
        <v>0</v>
      </c>
      <c r="T9478" s="7">
        <f t="shared" si="1351"/>
        <v>0</v>
      </c>
      <c r="U9478" s="121" t="str">
        <f t="shared" si="1352"/>
        <v>0</v>
      </c>
      <c r="V9478" s="10">
        <f t="shared" si="1353"/>
        <v>0</v>
      </c>
      <c r="W9478" s="10">
        <f t="shared" si="1354"/>
        <v>0</v>
      </c>
      <c r="X9478" s="11">
        <f t="shared" si="1355"/>
        <v>0</v>
      </c>
      <c r="Y9478" s="11">
        <f t="shared" si="1356"/>
        <v>0</v>
      </c>
      <c r="Z9478" s="12" t="str">
        <f t="shared" si="1357"/>
        <v>Torque/Speed Control 1</v>
      </c>
    </row>
    <row r="9479" spans="18:26" x14ac:dyDescent="0.3">
      <c r="R9479" s="6">
        <f t="shared" si="1349"/>
        <v>0</v>
      </c>
      <c r="S9479" s="6">
        <f t="shared" si="1350"/>
        <v>0</v>
      </c>
      <c r="T9479" s="7">
        <f t="shared" si="1351"/>
        <v>0</v>
      </c>
      <c r="U9479" s="121" t="str">
        <f t="shared" si="1352"/>
        <v>0</v>
      </c>
      <c r="V9479" s="10">
        <f t="shared" si="1353"/>
        <v>0</v>
      </c>
      <c r="W9479" s="10">
        <f t="shared" si="1354"/>
        <v>0</v>
      </c>
      <c r="X9479" s="11">
        <f t="shared" si="1355"/>
        <v>0</v>
      </c>
      <c r="Y9479" s="11">
        <f t="shared" si="1356"/>
        <v>0</v>
      </c>
      <c r="Z9479" s="12" t="str">
        <f t="shared" si="1357"/>
        <v>Torque/Speed Control 1</v>
      </c>
    </row>
    <row r="9480" spans="18:26" x14ac:dyDescent="0.3">
      <c r="R9480" s="6">
        <f t="shared" si="1349"/>
        <v>0</v>
      </c>
      <c r="S9480" s="6">
        <f t="shared" si="1350"/>
        <v>0</v>
      </c>
      <c r="T9480" s="7">
        <f t="shared" si="1351"/>
        <v>0</v>
      </c>
      <c r="U9480" s="121" t="str">
        <f t="shared" si="1352"/>
        <v>0</v>
      </c>
      <c r="V9480" s="10">
        <f t="shared" si="1353"/>
        <v>0</v>
      </c>
      <c r="W9480" s="10">
        <f t="shared" si="1354"/>
        <v>0</v>
      </c>
      <c r="X9480" s="11">
        <f t="shared" si="1355"/>
        <v>0</v>
      </c>
      <c r="Y9480" s="11">
        <f t="shared" si="1356"/>
        <v>0</v>
      </c>
      <c r="Z9480" s="12" t="str">
        <f t="shared" si="1357"/>
        <v>Torque/Speed Control 1</v>
      </c>
    </row>
    <row r="9481" spans="18:26" x14ac:dyDescent="0.3">
      <c r="R9481" s="6">
        <f t="shared" si="1349"/>
        <v>0</v>
      </c>
      <c r="S9481" s="6">
        <f t="shared" si="1350"/>
        <v>0</v>
      </c>
      <c r="T9481" s="7">
        <f t="shared" si="1351"/>
        <v>0</v>
      </c>
      <c r="U9481" s="121" t="str">
        <f t="shared" si="1352"/>
        <v>0</v>
      </c>
      <c r="V9481" s="10">
        <f t="shared" si="1353"/>
        <v>0</v>
      </c>
      <c r="W9481" s="10">
        <f t="shared" si="1354"/>
        <v>0</v>
      </c>
      <c r="X9481" s="11">
        <f t="shared" si="1355"/>
        <v>0</v>
      </c>
      <c r="Y9481" s="11">
        <f t="shared" si="1356"/>
        <v>0</v>
      </c>
      <c r="Z9481" s="12" t="str">
        <f t="shared" si="1357"/>
        <v>Torque/Speed Control 1</v>
      </c>
    </row>
    <row r="9482" spans="18:26" x14ac:dyDescent="0.3">
      <c r="R9482" s="6">
        <f t="shared" si="1349"/>
        <v>0</v>
      </c>
      <c r="S9482" s="6">
        <f t="shared" si="1350"/>
        <v>0</v>
      </c>
      <c r="T9482" s="7">
        <f t="shared" si="1351"/>
        <v>0</v>
      </c>
      <c r="U9482" s="121" t="str">
        <f t="shared" si="1352"/>
        <v>0</v>
      </c>
      <c r="V9482" s="10">
        <f t="shared" si="1353"/>
        <v>0</v>
      </c>
      <c r="W9482" s="10">
        <f t="shared" si="1354"/>
        <v>0</v>
      </c>
      <c r="X9482" s="11">
        <f t="shared" si="1355"/>
        <v>0</v>
      </c>
      <c r="Y9482" s="11">
        <f t="shared" si="1356"/>
        <v>0</v>
      </c>
      <c r="Z9482" s="12" t="str">
        <f t="shared" si="1357"/>
        <v>Torque/Speed Control 1</v>
      </c>
    </row>
    <row r="9483" spans="18:26" x14ac:dyDescent="0.3">
      <c r="R9483" s="6">
        <f t="shared" si="1349"/>
        <v>0</v>
      </c>
      <c r="S9483" s="6">
        <f t="shared" si="1350"/>
        <v>0</v>
      </c>
      <c r="T9483" s="7">
        <f t="shared" si="1351"/>
        <v>0</v>
      </c>
      <c r="U9483" s="121" t="str">
        <f t="shared" si="1352"/>
        <v>0</v>
      </c>
      <c r="V9483" s="10">
        <f t="shared" si="1353"/>
        <v>0</v>
      </c>
      <c r="W9483" s="10">
        <f t="shared" si="1354"/>
        <v>0</v>
      </c>
      <c r="X9483" s="11">
        <f t="shared" si="1355"/>
        <v>0</v>
      </c>
      <c r="Y9483" s="11">
        <f t="shared" si="1356"/>
        <v>0</v>
      </c>
      <c r="Z9483" s="12" t="str">
        <f t="shared" si="1357"/>
        <v>Torque/Speed Control 1</v>
      </c>
    </row>
    <row r="9484" spans="18:26" x14ac:dyDescent="0.3">
      <c r="R9484" s="6">
        <f t="shared" si="1349"/>
        <v>0</v>
      </c>
      <c r="S9484" s="6">
        <f t="shared" si="1350"/>
        <v>0</v>
      </c>
      <c r="T9484" s="7">
        <f t="shared" si="1351"/>
        <v>0</v>
      </c>
      <c r="U9484" s="121" t="str">
        <f t="shared" si="1352"/>
        <v>0</v>
      </c>
      <c r="V9484" s="10">
        <f t="shared" si="1353"/>
        <v>0</v>
      </c>
      <c r="W9484" s="10">
        <f t="shared" si="1354"/>
        <v>0</v>
      </c>
      <c r="X9484" s="11">
        <f t="shared" si="1355"/>
        <v>0</v>
      </c>
      <c r="Y9484" s="11">
        <f t="shared" si="1356"/>
        <v>0</v>
      </c>
      <c r="Z9484" s="12" t="str">
        <f t="shared" si="1357"/>
        <v>Torque/Speed Control 1</v>
      </c>
    </row>
    <row r="9485" spans="18:26" x14ac:dyDescent="0.3">
      <c r="R9485" s="6">
        <f t="shared" si="1349"/>
        <v>0</v>
      </c>
      <c r="S9485" s="6">
        <f t="shared" si="1350"/>
        <v>0</v>
      </c>
      <c r="T9485" s="7">
        <f t="shared" si="1351"/>
        <v>0</v>
      </c>
      <c r="U9485" s="121" t="str">
        <f t="shared" si="1352"/>
        <v>0</v>
      </c>
      <c r="V9485" s="10">
        <f t="shared" si="1353"/>
        <v>0</v>
      </c>
      <c r="W9485" s="10">
        <f t="shared" si="1354"/>
        <v>0</v>
      </c>
      <c r="X9485" s="11">
        <f t="shared" si="1355"/>
        <v>0</v>
      </c>
      <c r="Y9485" s="11">
        <f t="shared" si="1356"/>
        <v>0</v>
      </c>
      <c r="Z9485" s="12" t="str">
        <f t="shared" si="1357"/>
        <v>Torque/Speed Control 1</v>
      </c>
    </row>
    <row r="9486" spans="18:26" x14ac:dyDescent="0.3">
      <c r="R9486" s="6">
        <f t="shared" si="1349"/>
        <v>0</v>
      </c>
      <c r="S9486" s="6">
        <f t="shared" si="1350"/>
        <v>0</v>
      </c>
      <c r="T9486" s="7">
        <f t="shared" si="1351"/>
        <v>0</v>
      </c>
      <c r="U9486" s="121" t="str">
        <f t="shared" si="1352"/>
        <v>0</v>
      </c>
      <c r="V9486" s="10">
        <f t="shared" si="1353"/>
        <v>0</v>
      </c>
      <c r="W9486" s="10">
        <f t="shared" si="1354"/>
        <v>0</v>
      </c>
      <c r="X9486" s="11">
        <f t="shared" si="1355"/>
        <v>0</v>
      </c>
      <c r="Y9486" s="11">
        <f t="shared" si="1356"/>
        <v>0</v>
      </c>
      <c r="Z9486" s="12" t="str">
        <f t="shared" si="1357"/>
        <v>Torque/Speed Control 1</v>
      </c>
    </row>
    <row r="9487" spans="18:26" x14ac:dyDescent="0.3">
      <c r="R9487" s="6">
        <f t="shared" si="1349"/>
        <v>0</v>
      </c>
      <c r="S9487" s="6">
        <f t="shared" si="1350"/>
        <v>0</v>
      </c>
      <c r="T9487" s="7">
        <f t="shared" si="1351"/>
        <v>0</v>
      </c>
      <c r="U9487" s="121" t="str">
        <f t="shared" si="1352"/>
        <v>0</v>
      </c>
      <c r="V9487" s="10">
        <f t="shared" si="1353"/>
        <v>0</v>
      </c>
      <c r="W9487" s="10">
        <f t="shared" si="1354"/>
        <v>0</v>
      </c>
      <c r="X9487" s="11">
        <f t="shared" si="1355"/>
        <v>0</v>
      </c>
      <c r="Y9487" s="11">
        <f t="shared" si="1356"/>
        <v>0</v>
      </c>
      <c r="Z9487" s="12" t="str">
        <f t="shared" si="1357"/>
        <v>Torque/Speed Control 1</v>
      </c>
    </row>
    <row r="9488" spans="18:26" x14ac:dyDescent="0.3">
      <c r="R9488" s="6">
        <f t="shared" si="1349"/>
        <v>0</v>
      </c>
      <c r="S9488" s="6">
        <f t="shared" si="1350"/>
        <v>0</v>
      </c>
      <c r="T9488" s="7">
        <f t="shared" si="1351"/>
        <v>0</v>
      </c>
      <c r="U9488" s="121" t="str">
        <f t="shared" si="1352"/>
        <v>0</v>
      </c>
      <c r="V9488" s="10">
        <f t="shared" si="1353"/>
        <v>0</v>
      </c>
      <c r="W9488" s="10">
        <f t="shared" si="1354"/>
        <v>0</v>
      </c>
      <c r="X9488" s="11">
        <f t="shared" si="1355"/>
        <v>0</v>
      </c>
      <c r="Y9488" s="11">
        <f t="shared" si="1356"/>
        <v>0</v>
      </c>
      <c r="Z9488" s="12" t="str">
        <f t="shared" si="1357"/>
        <v>Torque/Speed Control 1</v>
      </c>
    </row>
    <row r="9489" spans="18:26" x14ac:dyDescent="0.3">
      <c r="R9489" s="6">
        <f t="shared" si="1349"/>
        <v>0</v>
      </c>
      <c r="S9489" s="6">
        <f t="shared" si="1350"/>
        <v>0</v>
      </c>
      <c r="T9489" s="7">
        <f t="shared" si="1351"/>
        <v>0</v>
      </c>
      <c r="U9489" s="121" t="str">
        <f t="shared" si="1352"/>
        <v>0</v>
      </c>
      <c r="V9489" s="10">
        <f t="shared" si="1353"/>
        <v>0</v>
      </c>
      <c r="W9489" s="10">
        <f t="shared" si="1354"/>
        <v>0</v>
      </c>
      <c r="X9489" s="11">
        <f t="shared" si="1355"/>
        <v>0</v>
      </c>
      <c r="Y9489" s="11">
        <f t="shared" si="1356"/>
        <v>0</v>
      </c>
      <c r="Z9489" s="12" t="str">
        <f t="shared" si="1357"/>
        <v>Torque/Speed Control 1</v>
      </c>
    </row>
    <row r="9490" spans="18:26" x14ac:dyDescent="0.3">
      <c r="R9490" s="6">
        <f t="shared" si="1349"/>
        <v>0</v>
      </c>
      <c r="S9490" s="6">
        <f t="shared" si="1350"/>
        <v>0</v>
      </c>
      <c r="T9490" s="7">
        <f t="shared" si="1351"/>
        <v>0</v>
      </c>
      <c r="U9490" s="121" t="str">
        <f t="shared" si="1352"/>
        <v>0</v>
      </c>
      <c r="V9490" s="10">
        <f t="shared" si="1353"/>
        <v>0</v>
      </c>
      <c r="W9490" s="10">
        <f t="shared" si="1354"/>
        <v>0</v>
      </c>
      <c r="X9490" s="11">
        <f t="shared" si="1355"/>
        <v>0</v>
      </c>
      <c r="Y9490" s="11">
        <f t="shared" si="1356"/>
        <v>0</v>
      </c>
      <c r="Z9490" s="12" t="str">
        <f t="shared" si="1357"/>
        <v>Torque/Speed Control 1</v>
      </c>
    </row>
    <row r="9491" spans="18:26" x14ac:dyDescent="0.3">
      <c r="R9491" s="6">
        <f t="shared" si="1349"/>
        <v>0</v>
      </c>
      <c r="S9491" s="6">
        <f t="shared" si="1350"/>
        <v>0</v>
      </c>
      <c r="T9491" s="7">
        <f t="shared" si="1351"/>
        <v>0</v>
      </c>
      <c r="U9491" s="121" t="str">
        <f t="shared" si="1352"/>
        <v>0</v>
      </c>
      <c r="V9491" s="10">
        <f t="shared" si="1353"/>
        <v>0</v>
      </c>
      <c r="W9491" s="10">
        <f t="shared" si="1354"/>
        <v>0</v>
      </c>
      <c r="X9491" s="11">
        <f t="shared" si="1355"/>
        <v>0</v>
      </c>
      <c r="Y9491" s="11">
        <f t="shared" si="1356"/>
        <v>0</v>
      </c>
      <c r="Z9491" s="12" t="str">
        <f t="shared" si="1357"/>
        <v>Torque/Speed Control 1</v>
      </c>
    </row>
    <row r="9492" spans="18:26" x14ac:dyDescent="0.3">
      <c r="R9492" s="6">
        <f t="shared" si="1349"/>
        <v>0</v>
      </c>
      <c r="S9492" s="6">
        <f t="shared" si="1350"/>
        <v>0</v>
      </c>
      <c r="T9492" s="7">
        <f t="shared" si="1351"/>
        <v>0</v>
      </c>
      <c r="U9492" s="121" t="str">
        <f t="shared" si="1352"/>
        <v>0</v>
      </c>
      <c r="V9492" s="10">
        <f t="shared" si="1353"/>
        <v>0</v>
      </c>
      <c r="W9492" s="10">
        <f t="shared" si="1354"/>
        <v>0</v>
      </c>
      <c r="X9492" s="11">
        <f t="shared" si="1355"/>
        <v>0</v>
      </c>
      <c r="Y9492" s="11">
        <f t="shared" si="1356"/>
        <v>0</v>
      </c>
      <c r="Z9492" s="12" t="str">
        <f t="shared" si="1357"/>
        <v>Torque/Speed Control 1</v>
      </c>
    </row>
    <row r="9493" spans="18:26" x14ac:dyDescent="0.3">
      <c r="R9493" s="6">
        <f t="shared" si="1349"/>
        <v>0</v>
      </c>
      <c r="S9493" s="6">
        <f t="shared" si="1350"/>
        <v>0</v>
      </c>
      <c r="T9493" s="7">
        <f t="shared" si="1351"/>
        <v>0</v>
      </c>
      <c r="U9493" s="121" t="str">
        <f t="shared" si="1352"/>
        <v>0</v>
      </c>
      <c r="V9493" s="10">
        <f t="shared" si="1353"/>
        <v>0</v>
      </c>
      <c r="W9493" s="10">
        <f t="shared" si="1354"/>
        <v>0</v>
      </c>
      <c r="X9493" s="11">
        <f t="shared" si="1355"/>
        <v>0</v>
      </c>
      <c r="Y9493" s="11">
        <f t="shared" si="1356"/>
        <v>0</v>
      </c>
      <c r="Z9493" s="12" t="str">
        <f t="shared" si="1357"/>
        <v>Torque/Speed Control 1</v>
      </c>
    </row>
    <row r="9494" spans="18:26" x14ac:dyDescent="0.3">
      <c r="R9494" s="6">
        <f t="shared" si="1349"/>
        <v>0</v>
      </c>
      <c r="S9494" s="6">
        <f t="shared" si="1350"/>
        <v>0</v>
      </c>
      <c r="T9494" s="7">
        <f t="shared" si="1351"/>
        <v>0</v>
      </c>
      <c r="U9494" s="121" t="str">
        <f t="shared" si="1352"/>
        <v>0</v>
      </c>
      <c r="V9494" s="10">
        <f t="shared" si="1353"/>
        <v>0</v>
      </c>
      <c r="W9494" s="10">
        <f t="shared" si="1354"/>
        <v>0</v>
      </c>
      <c r="X9494" s="11">
        <f t="shared" si="1355"/>
        <v>0</v>
      </c>
      <c r="Y9494" s="11">
        <f t="shared" si="1356"/>
        <v>0</v>
      </c>
      <c r="Z9494" s="12" t="str">
        <f t="shared" si="1357"/>
        <v>Torque/Speed Control 1</v>
      </c>
    </row>
    <row r="9495" spans="18:26" x14ac:dyDescent="0.3">
      <c r="R9495" s="6">
        <f t="shared" si="1349"/>
        <v>0</v>
      </c>
      <c r="S9495" s="6">
        <f t="shared" si="1350"/>
        <v>0</v>
      </c>
      <c r="T9495" s="7">
        <f t="shared" si="1351"/>
        <v>0</v>
      </c>
      <c r="U9495" s="121" t="str">
        <f t="shared" si="1352"/>
        <v>0</v>
      </c>
      <c r="V9495" s="10">
        <f t="shared" si="1353"/>
        <v>0</v>
      </c>
      <c r="W9495" s="10">
        <f t="shared" si="1354"/>
        <v>0</v>
      </c>
      <c r="X9495" s="11">
        <f t="shared" si="1355"/>
        <v>0</v>
      </c>
      <c r="Y9495" s="11">
        <f t="shared" si="1356"/>
        <v>0</v>
      </c>
      <c r="Z9495" s="12" t="str">
        <f t="shared" si="1357"/>
        <v>Torque/Speed Control 1</v>
      </c>
    </row>
    <row r="9496" spans="18:26" x14ac:dyDescent="0.3">
      <c r="R9496" s="6">
        <f t="shared" si="1349"/>
        <v>0</v>
      </c>
      <c r="S9496" s="6">
        <f t="shared" si="1350"/>
        <v>0</v>
      </c>
      <c r="T9496" s="7">
        <f t="shared" si="1351"/>
        <v>0</v>
      </c>
      <c r="U9496" s="121" t="str">
        <f t="shared" si="1352"/>
        <v>0</v>
      </c>
      <c r="V9496" s="10">
        <f t="shared" si="1353"/>
        <v>0</v>
      </c>
      <c r="W9496" s="10">
        <f t="shared" si="1354"/>
        <v>0</v>
      </c>
      <c r="X9496" s="11">
        <f t="shared" si="1355"/>
        <v>0</v>
      </c>
      <c r="Y9496" s="11">
        <f t="shared" si="1356"/>
        <v>0</v>
      </c>
      <c r="Z9496" s="12" t="str">
        <f t="shared" si="1357"/>
        <v>Torque/Speed Control 1</v>
      </c>
    </row>
    <row r="9497" spans="18:26" x14ac:dyDescent="0.3">
      <c r="R9497" s="6">
        <f t="shared" si="1349"/>
        <v>0</v>
      </c>
      <c r="S9497" s="6">
        <f t="shared" si="1350"/>
        <v>0</v>
      </c>
      <c r="T9497" s="7">
        <f t="shared" si="1351"/>
        <v>0</v>
      </c>
      <c r="U9497" s="121" t="str">
        <f t="shared" si="1352"/>
        <v>0</v>
      </c>
      <c r="V9497" s="10">
        <f t="shared" si="1353"/>
        <v>0</v>
      </c>
      <c r="W9497" s="10">
        <f t="shared" si="1354"/>
        <v>0</v>
      </c>
      <c r="X9497" s="11">
        <f t="shared" si="1355"/>
        <v>0</v>
      </c>
      <c r="Y9497" s="11">
        <f t="shared" si="1356"/>
        <v>0</v>
      </c>
      <c r="Z9497" s="12" t="str">
        <f t="shared" si="1357"/>
        <v>Torque/Speed Control 1</v>
      </c>
    </row>
    <row r="9498" spans="18:26" x14ac:dyDescent="0.3">
      <c r="R9498" s="6">
        <f t="shared" si="1349"/>
        <v>0</v>
      </c>
      <c r="S9498" s="6">
        <f t="shared" si="1350"/>
        <v>0</v>
      </c>
      <c r="T9498" s="7">
        <f t="shared" si="1351"/>
        <v>0</v>
      </c>
      <c r="U9498" s="121" t="str">
        <f t="shared" si="1352"/>
        <v>0</v>
      </c>
      <c r="V9498" s="10">
        <f t="shared" si="1353"/>
        <v>0</v>
      </c>
      <c r="W9498" s="10">
        <f t="shared" si="1354"/>
        <v>0</v>
      </c>
      <c r="X9498" s="11">
        <f t="shared" si="1355"/>
        <v>0</v>
      </c>
      <c r="Y9498" s="11">
        <f t="shared" si="1356"/>
        <v>0</v>
      </c>
      <c r="Z9498" s="12" t="str">
        <f t="shared" si="1357"/>
        <v>Torque/Speed Control 1</v>
      </c>
    </row>
    <row r="9499" spans="18:26" x14ac:dyDescent="0.3">
      <c r="R9499" s="6">
        <f t="shared" si="1349"/>
        <v>0</v>
      </c>
      <c r="S9499" s="6">
        <f t="shared" si="1350"/>
        <v>0</v>
      </c>
      <c r="T9499" s="7">
        <f t="shared" si="1351"/>
        <v>0</v>
      </c>
      <c r="U9499" s="121" t="str">
        <f t="shared" si="1352"/>
        <v>0</v>
      </c>
      <c r="V9499" s="10">
        <f t="shared" si="1353"/>
        <v>0</v>
      </c>
      <c r="W9499" s="10">
        <f t="shared" si="1354"/>
        <v>0</v>
      </c>
      <c r="X9499" s="11">
        <f t="shared" si="1355"/>
        <v>0</v>
      </c>
      <c r="Y9499" s="11">
        <f t="shared" si="1356"/>
        <v>0</v>
      </c>
      <c r="Z9499" s="12" t="str">
        <f t="shared" si="1357"/>
        <v>Torque/Speed Control 1</v>
      </c>
    </row>
    <row r="9500" spans="18:26" x14ac:dyDescent="0.3">
      <c r="R9500" s="6">
        <f t="shared" si="1349"/>
        <v>0</v>
      </c>
      <c r="S9500" s="6">
        <f t="shared" si="1350"/>
        <v>0</v>
      </c>
      <c r="T9500" s="7">
        <f t="shared" si="1351"/>
        <v>0</v>
      </c>
      <c r="U9500" s="121" t="str">
        <f t="shared" si="1352"/>
        <v>0</v>
      </c>
      <c r="V9500" s="10">
        <f t="shared" si="1353"/>
        <v>0</v>
      </c>
      <c r="W9500" s="10">
        <f t="shared" si="1354"/>
        <v>0</v>
      </c>
      <c r="X9500" s="11">
        <f t="shared" si="1355"/>
        <v>0</v>
      </c>
      <c r="Y9500" s="11">
        <f t="shared" si="1356"/>
        <v>0</v>
      </c>
      <c r="Z9500" s="12" t="str">
        <f t="shared" si="1357"/>
        <v>Torque/Speed Control 1</v>
      </c>
    </row>
    <row r="9501" spans="18:26" x14ac:dyDescent="0.3">
      <c r="R9501" s="6">
        <f t="shared" si="1349"/>
        <v>0</v>
      </c>
      <c r="S9501" s="6">
        <f t="shared" si="1350"/>
        <v>0</v>
      </c>
      <c r="T9501" s="7">
        <f t="shared" si="1351"/>
        <v>0</v>
      </c>
      <c r="U9501" s="121" t="str">
        <f t="shared" si="1352"/>
        <v>0</v>
      </c>
      <c r="V9501" s="10">
        <f t="shared" si="1353"/>
        <v>0</v>
      </c>
      <c r="W9501" s="10">
        <f t="shared" si="1354"/>
        <v>0</v>
      </c>
      <c r="X9501" s="11">
        <f t="shared" si="1355"/>
        <v>0</v>
      </c>
      <c r="Y9501" s="11">
        <f t="shared" si="1356"/>
        <v>0</v>
      </c>
      <c r="Z9501" s="12" t="str">
        <f t="shared" si="1357"/>
        <v>Torque/Speed Control 1</v>
      </c>
    </row>
    <row r="9502" spans="18:26" x14ac:dyDescent="0.3">
      <c r="R9502" s="6">
        <f t="shared" si="1349"/>
        <v>0</v>
      </c>
      <c r="S9502" s="6">
        <f t="shared" si="1350"/>
        <v>0</v>
      </c>
      <c r="T9502" s="7">
        <f t="shared" si="1351"/>
        <v>0</v>
      </c>
      <c r="U9502" s="121" t="str">
        <f t="shared" si="1352"/>
        <v>0</v>
      </c>
      <c r="V9502" s="10">
        <f t="shared" si="1353"/>
        <v>0</v>
      </c>
      <c r="W9502" s="10">
        <f t="shared" si="1354"/>
        <v>0</v>
      </c>
      <c r="X9502" s="11">
        <f t="shared" si="1355"/>
        <v>0</v>
      </c>
      <c r="Y9502" s="11">
        <f t="shared" si="1356"/>
        <v>0</v>
      </c>
      <c r="Z9502" s="12" t="str">
        <f t="shared" si="1357"/>
        <v>Torque/Speed Control 1</v>
      </c>
    </row>
    <row r="9503" spans="18:26" x14ac:dyDescent="0.3">
      <c r="R9503" s="6">
        <f t="shared" si="1349"/>
        <v>0</v>
      </c>
      <c r="S9503" s="6">
        <f t="shared" si="1350"/>
        <v>0</v>
      </c>
      <c r="T9503" s="7">
        <f t="shared" si="1351"/>
        <v>0</v>
      </c>
      <c r="U9503" s="121" t="str">
        <f t="shared" si="1352"/>
        <v>0</v>
      </c>
      <c r="V9503" s="10">
        <f t="shared" si="1353"/>
        <v>0</v>
      </c>
      <c r="W9503" s="10">
        <f t="shared" si="1354"/>
        <v>0</v>
      </c>
      <c r="X9503" s="11">
        <f t="shared" si="1355"/>
        <v>0</v>
      </c>
      <c r="Y9503" s="11">
        <f t="shared" si="1356"/>
        <v>0</v>
      </c>
      <c r="Z9503" s="12" t="str">
        <f t="shared" si="1357"/>
        <v>Torque/Speed Control 1</v>
      </c>
    </row>
    <row r="9504" spans="18:26" x14ac:dyDescent="0.3">
      <c r="R9504" s="6">
        <f t="shared" si="1349"/>
        <v>0</v>
      </c>
      <c r="S9504" s="6">
        <f t="shared" si="1350"/>
        <v>0</v>
      </c>
      <c r="T9504" s="7">
        <f t="shared" si="1351"/>
        <v>0</v>
      </c>
      <c r="U9504" s="121" t="str">
        <f t="shared" si="1352"/>
        <v>0</v>
      </c>
      <c r="V9504" s="10">
        <f t="shared" si="1353"/>
        <v>0</v>
      </c>
      <c r="W9504" s="10">
        <f t="shared" si="1354"/>
        <v>0</v>
      </c>
      <c r="X9504" s="11">
        <f t="shared" si="1355"/>
        <v>0</v>
      </c>
      <c r="Y9504" s="11">
        <f t="shared" si="1356"/>
        <v>0</v>
      </c>
      <c r="Z9504" s="12" t="str">
        <f t="shared" si="1357"/>
        <v>Torque/Speed Control 1</v>
      </c>
    </row>
    <row r="9505" spans="18:26" x14ac:dyDescent="0.3">
      <c r="R9505" s="6">
        <f t="shared" si="1349"/>
        <v>0</v>
      </c>
      <c r="S9505" s="6">
        <f t="shared" si="1350"/>
        <v>0</v>
      </c>
      <c r="T9505" s="7">
        <f t="shared" si="1351"/>
        <v>0</v>
      </c>
      <c r="U9505" s="121" t="str">
        <f t="shared" si="1352"/>
        <v>0</v>
      </c>
      <c r="V9505" s="10">
        <f t="shared" si="1353"/>
        <v>0</v>
      </c>
      <c r="W9505" s="10">
        <f t="shared" si="1354"/>
        <v>0</v>
      </c>
      <c r="X9505" s="11">
        <f t="shared" si="1355"/>
        <v>0</v>
      </c>
      <c r="Y9505" s="11">
        <f t="shared" si="1356"/>
        <v>0</v>
      </c>
      <c r="Z9505" s="12" t="str">
        <f t="shared" si="1357"/>
        <v>Torque/Speed Control 1</v>
      </c>
    </row>
    <row r="9506" spans="18:26" x14ac:dyDescent="0.3">
      <c r="R9506" s="6">
        <f t="shared" si="1349"/>
        <v>0</v>
      </c>
      <c r="S9506" s="6">
        <f t="shared" si="1350"/>
        <v>0</v>
      </c>
      <c r="T9506" s="7">
        <f t="shared" si="1351"/>
        <v>0</v>
      </c>
      <c r="U9506" s="121" t="str">
        <f t="shared" si="1352"/>
        <v>0</v>
      </c>
      <c r="V9506" s="10">
        <f t="shared" si="1353"/>
        <v>0</v>
      </c>
      <c r="W9506" s="10">
        <f t="shared" si="1354"/>
        <v>0</v>
      </c>
      <c r="X9506" s="11">
        <f t="shared" si="1355"/>
        <v>0</v>
      </c>
      <c r="Y9506" s="11">
        <f t="shared" si="1356"/>
        <v>0</v>
      </c>
      <c r="Z9506" s="12" t="str">
        <f t="shared" si="1357"/>
        <v>Torque/Speed Control 1</v>
      </c>
    </row>
    <row r="9507" spans="18:26" x14ac:dyDescent="0.3">
      <c r="R9507" s="6">
        <f t="shared" si="1349"/>
        <v>0</v>
      </c>
      <c r="S9507" s="6">
        <f t="shared" si="1350"/>
        <v>0</v>
      </c>
      <c r="T9507" s="7">
        <f t="shared" si="1351"/>
        <v>0</v>
      </c>
      <c r="U9507" s="121" t="str">
        <f t="shared" si="1352"/>
        <v>0</v>
      </c>
      <c r="V9507" s="10">
        <f t="shared" si="1353"/>
        <v>0</v>
      </c>
      <c r="W9507" s="10">
        <f t="shared" si="1354"/>
        <v>0</v>
      </c>
      <c r="X9507" s="11">
        <f t="shared" si="1355"/>
        <v>0</v>
      </c>
      <c r="Y9507" s="11">
        <f t="shared" si="1356"/>
        <v>0</v>
      </c>
      <c r="Z9507" s="12" t="str">
        <f t="shared" si="1357"/>
        <v>Torque/Speed Control 1</v>
      </c>
    </row>
    <row r="9508" spans="18:26" x14ac:dyDescent="0.3">
      <c r="R9508" s="6">
        <f t="shared" si="1349"/>
        <v>0</v>
      </c>
      <c r="S9508" s="6">
        <f t="shared" si="1350"/>
        <v>0</v>
      </c>
      <c r="T9508" s="7">
        <f t="shared" si="1351"/>
        <v>0</v>
      </c>
      <c r="U9508" s="121" t="str">
        <f t="shared" si="1352"/>
        <v>0</v>
      </c>
      <c r="V9508" s="10">
        <f t="shared" si="1353"/>
        <v>0</v>
      </c>
      <c r="W9508" s="10">
        <f t="shared" si="1354"/>
        <v>0</v>
      </c>
      <c r="X9508" s="11">
        <f t="shared" si="1355"/>
        <v>0</v>
      </c>
      <c r="Y9508" s="11">
        <f t="shared" si="1356"/>
        <v>0</v>
      </c>
      <c r="Z9508" s="12" t="str">
        <f t="shared" si="1357"/>
        <v>Torque/Speed Control 1</v>
      </c>
    </row>
    <row r="9509" spans="18:26" x14ac:dyDescent="0.3">
      <c r="R9509" s="6">
        <f t="shared" si="1349"/>
        <v>0</v>
      </c>
      <c r="S9509" s="6">
        <f t="shared" si="1350"/>
        <v>0</v>
      </c>
      <c r="T9509" s="7">
        <f t="shared" si="1351"/>
        <v>0</v>
      </c>
      <c r="U9509" s="121" t="str">
        <f t="shared" si="1352"/>
        <v>0</v>
      </c>
      <c r="V9509" s="10">
        <f t="shared" si="1353"/>
        <v>0</v>
      </c>
      <c r="W9509" s="10">
        <f t="shared" si="1354"/>
        <v>0</v>
      </c>
      <c r="X9509" s="11">
        <f t="shared" si="1355"/>
        <v>0</v>
      </c>
      <c r="Y9509" s="11">
        <f t="shared" si="1356"/>
        <v>0</v>
      </c>
      <c r="Z9509" s="12" t="str">
        <f t="shared" si="1357"/>
        <v>Torque/Speed Control 1</v>
      </c>
    </row>
    <row r="9510" spans="18:26" x14ac:dyDescent="0.3">
      <c r="R9510" s="6">
        <f t="shared" si="1349"/>
        <v>0</v>
      </c>
      <c r="S9510" s="6">
        <f t="shared" si="1350"/>
        <v>0</v>
      </c>
      <c r="T9510" s="7">
        <f t="shared" si="1351"/>
        <v>0</v>
      </c>
      <c r="U9510" s="121" t="str">
        <f t="shared" si="1352"/>
        <v>0</v>
      </c>
      <c r="V9510" s="10">
        <f t="shared" si="1353"/>
        <v>0</v>
      </c>
      <c r="W9510" s="10">
        <f t="shared" si="1354"/>
        <v>0</v>
      </c>
      <c r="X9510" s="11">
        <f t="shared" si="1355"/>
        <v>0</v>
      </c>
      <c r="Y9510" s="11">
        <f t="shared" si="1356"/>
        <v>0</v>
      </c>
      <c r="Z9510" s="12" t="str">
        <f t="shared" si="1357"/>
        <v>Torque/Speed Control 1</v>
      </c>
    </row>
    <row r="9511" spans="18:26" x14ac:dyDescent="0.3">
      <c r="R9511" s="6">
        <f t="shared" si="1349"/>
        <v>0</v>
      </c>
      <c r="S9511" s="6">
        <f t="shared" si="1350"/>
        <v>0</v>
      </c>
      <c r="T9511" s="7">
        <f t="shared" si="1351"/>
        <v>0</v>
      </c>
      <c r="U9511" s="121" t="str">
        <f t="shared" si="1352"/>
        <v>0</v>
      </c>
      <c r="V9511" s="10">
        <f t="shared" si="1353"/>
        <v>0</v>
      </c>
      <c r="W9511" s="10">
        <f t="shared" si="1354"/>
        <v>0</v>
      </c>
      <c r="X9511" s="11">
        <f t="shared" si="1355"/>
        <v>0</v>
      </c>
      <c r="Y9511" s="11">
        <f t="shared" si="1356"/>
        <v>0</v>
      </c>
      <c r="Z9511" s="12" t="str">
        <f t="shared" si="1357"/>
        <v>Torque/Speed Control 1</v>
      </c>
    </row>
    <row r="9512" spans="18:26" x14ac:dyDescent="0.3">
      <c r="R9512" s="6">
        <f t="shared" si="1349"/>
        <v>0</v>
      </c>
      <c r="S9512" s="6">
        <f t="shared" si="1350"/>
        <v>0</v>
      </c>
      <c r="T9512" s="7">
        <f t="shared" si="1351"/>
        <v>0</v>
      </c>
      <c r="U9512" s="121" t="str">
        <f t="shared" si="1352"/>
        <v>0</v>
      </c>
      <c r="V9512" s="10">
        <f t="shared" si="1353"/>
        <v>0</v>
      </c>
      <c r="W9512" s="10">
        <f t="shared" si="1354"/>
        <v>0</v>
      </c>
      <c r="X9512" s="11">
        <f t="shared" si="1355"/>
        <v>0</v>
      </c>
      <c r="Y9512" s="11">
        <f t="shared" si="1356"/>
        <v>0</v>
      </c>
      <c r="Z9512" s="12" t="str">
        <f t="shared" si="1357"/>
        <v>Torque/Speed Control 1</v>
      </c>
    </row>
    <row r="9513" spans="18:26" x14ac:dyDescent="0.3">
      <c r="R9513" s="6">
        <f t="shared" si="1349"/>
        <v>0</v>
      </c>
      <c r="S9513" s="6">
        <f t="shared" si="1350"/>
        <v>0</v>
      </c>
      <c r="T9513" s="7">
        <f t="shared" si="1351"/>
        <v>0</v>
      </c>
      <c r="U9513" s="121" t="str">
        <f t="shared" si="1352"/>
        <v>0</v>
      </c>
      <c r="V9513" s="10">
        <f t="shared" si="1353"/>
        <v>0</v>
      </c>
      <c r="W9513" s="10">
        <f t="shared" si="1354"/>
        <v>0</v>
      </c>
      <c r="X9513" s="11">
        <f t="shared" si="1355"/>
        <v>0</v>
      </c>
      <c r="Y9513" s="11">
        <f t="shared" si="1356"/>
        <v>0</v>
      </c>
      <c r="Z9513" s="12" t="str">
        <f t="shared" si="1357"/>
        <v>Torque/Speed Control 1</v>
      </c>
    </row>
    <row r="9514" spans="18:26" x14ac:dyDescent="0.3">
      <c r="R9514" s="6">
        <f t="shared" si="1349"/>
        <v>0</v>
      </c>
      <c r="S9514" s="6">
        <f t="shared" si="1350"/>
        <v>0</v>
      </c>
      <c r="T9514" s="7">
        <f t="shared" si="1351"/>
        <v>0</v>
      </c>
      <c r="U9514" s="121" t="str">
        <f t="shared" si="1352"/>
        <v>0</v>
      </c>
      <c r="V9514" s="10">
        <f t="shared" si="1353"/>
        <v>0</v>
      </c>
      <c r="W9514" s="10">
        <f t="shared" si="1354"/>
        <v>0</v>
      </c>
      <c r="X9514" s="11">
        <f t="shared" si="1355"/>
        <v>0</v>
      </c>
      <c r="Y9514" s="11">
        <f t="shared" si="1356"/>
        <v>0</v>
      </c>
      <c r="Z9514" s="12" t="str">
        <f t="shared" si="1357"/>
        <v>Torque/Speed Control 1</v>
      </c>
    </row>
    <row r="9515" spans="18:26" x14ac:dyDescent="0.3">
      <c r="R9515" s="6">
        <f t="shared" si="1349"/>
        <v>0</v>
      </c>
      <c r="S9515" s="6">
        <f t="shared" si="1350"/>
        <v>0</v>
      </c>
      <c r="T9515" s="7">
        <f t="shared" si="1351"/>
        <v>0</v>
      </c>
      <c r="U9515" s="121" t="str">
        <f t="shared" si="1352"/>
        <v>0</v>
      </c>
      <c r="V9515" s="10">
        <f t="shared" si="1353"/>
        <v>0</v>
      </c>
      <c r="W9515" s="10">
        <f t="shared" si="1354"/>
        <v>0</v>
      </c>
      <c r="X9515" s="11">
        <f t="shared" si="1355"/>
        <v>0</v>
      </c>
      <c r="Y9515" s="11">
        <f t="shared" si="1356"/>
        <v>0</v>
      </c>
      <c r="Z9515" s="12" t="str">
        <f t="shared" si="1357"/>
        <v>Torque/Speed Control 1</v>
      </c>
    </row>
    <row r="9516" spans="18:26" x14ac:dyDescent="0.3">
      <c r="R9516" s="6">
        <f t="shared" si="1349"/>
        <v>0</v>
      </c>
      <c r="S9516" s="6">
        <f t="shared" si="1350"/>
        <v>0</v>
      </c>
      <c r="T9516" s="7">
        <f t="shared" si="1351"/>
        <v>0</v>
      </c>
      <c r="U9516" s="121" t="str">
        <f t="shared" si="1352"/>
        <v>0</v>
      </c>
      <c r="V9516" s="10">
        <f t="shared" si="1353"/>
        <v>0</v>
      </c>
      <c r="W9516" s="10">
        <f t="shared" si="1354"/>
        <v>0</v>
      </c>
      <c r="X9516" s="11">
        <f t="shared" si="1355"/>
        <v>0</v>
      </c>
      <c r="Y9516" s="11">
        <f t="shared" si="1356"/>
        <v>0</v>
      </c>
      <c r="Z9516" s="12" t="str">
        <f t="shared" si="1357"/>
        <v>Torque/Speed Control 1</v>
      </c>
    </row>
    <row r="9517" spans="18:26" x14ac:dyDescent="0.3">
      <c r="R9517" s="6">
        <f t="shared" si="1349"/>
        <v>0</v>
      </c>
      <c r="S9517" s="6">
        <f t="shared" si="1350"/>
        <v>0</v>
      </c>
      <c r="T9517" s="7">
        <f t="shared" si="1351"/>
        <v>0</v>
      </c>
      <c r="U9517" s="121" t="str">
        <f t="shared" si="1352"/>
        <v>0</v>
      </c>
      <c r="V9517" s="10">
        <f t="shared" si="1353"/>
        <v>0</v>
      </c>
      <c r="W9517" s="10">
        <f t="shared" si="1354"/>
        <v>0</v>
      </c>
      <c r="X9517" s="11">
        <f t="shared" si="1355"/>
        <v>0</v>
      </c>
      <c r="Y9517" s="11">
        <f t="shared" si="1356"/>
        <v>0</v>
      </c>
      <c r="Z9517" s="12" t="str">
        <f t="shared" si="1357"/>
        <v>Torque/Speed Control 1</v>
      </c>
    </row>
    <row r="9518" spans="18:26" x14ac:dyDescent="0.3">
      <c r="R9518" s="6">
        <f t="shared" si="1349"/>
        <v>0</v>
      </c>
      <c r="S9518" s="6">
        <f t="shared" si="1350"/>
        <v>0</v>
      </c>
      <c r="T9518" s="7">
        <f t="shared" si="1351"/>
        <v>0</v>
      </c>
      <c r="U9518" s="121" t="str">
        <f t="shared" si="1352"/>
        <v>0</v>
      </c>
      <c r="V9518" s="10">
        <f t="shared" si="1353"/>
        <v>0</v>
      </c>
      <c r="W9518" s="10">
        <f t="shared" si="1354"/>
        <v>0</v>
      </c>
      <c r="X9518" s="11">
        <f t="shared" si="1355"/>
        <v>0</v>
      </c>
      <c r="Y9518" s="11">
        <f t="shared" si="1356"/>
        <v>0</v>
      </c>
      <c r="Z9518" s="12" t="str">
        <f t="shared" si="1357"/>
        <v>Torque/Speed Control 1</v>
      </c>
    </row>
    <row r="9519" spans="18:26" x14ac:dyDescent="0.3">
      <c r="R9519" s="6">
        <f t="shared" si="1349"/>
        <v>0</v>
      </c>
      <c r="S9519" s="6">
        <f t="shared" si="1350"/>
        <v>0</v>
      </c>
      <c r="T9519" s="7">
        <f t="shared" si="1351"/>
        <v>0</v>
      </c>
      <c r="U9519" s="121" t="str">
        <f t="shared" si="1352"/>
        <v>0</v>
      </c>
      <c r="V9519" s="10">
        <f t="shared" si="1353"/>
        <v>0</v>
      </c>
      <c r="W9519" s="10">
        <f t="shared" si="1354"/>
        <v>0</v>
      </c>
      <c r="X9519" s="11">
        <f t="shared" si="1355"/>
        <v>0</v>
      </c>
      <c r="Y9519" s="11">
        <f t="shared" si="1356"/>
        <v>0</v>
      </c>
      <c r="Z9519" s="12" t="str">
        <f t="shared" si="1357"/>
        <v>Torque/Speed Control 1</v>
      </c>
    </row>
    <row r="9520" spans="18:26" x14ac:dyDescent="0.3">
      <c r="R9520" s="6">
        <f t="shared" si="1349"/>
        <v>0</v>
      </c>
      <c r="S9520" s="6">
        <f t="shared" si="1350"/>
        <v>0</v>
      </c>
      <c r="T9520" s="7">
        <f t="shared" si="1351"/>
        <v>0</v>
      </c>
      <c r="U9520" s="121" t="str">
        <f t="shared" si="1352"/>
        <v>0</v>
      </c>
      <c r="V9520" s="10">
        <f t="shared" si="1353"/>
        <v>0</v>
      </c>
      <c r="W9520" s="10">
        <f t="shared" si="1354"/>
        <v>0</v>
      </c>
      <c r="X9520" s="11">
        <f t="shared" si="1355"/>
        <v>0</v>
      </c>
      <c r="Y9520" s="11">
        <f t="shared" si="1356"/>
        <v>0</v>
      </c>
      <c r="Z9520" s="12" t="str">
        <f t="shared" si="1357"/>
        <v>Torque/Speed Control 1</v>
      </c>
    </row>
    <row r="9521" spans="18:26" x14ac:dyDescent="0.3">
      <c r="R9521" s="6">
        <f t="shared" si="1349"/>
        <v>0</v>
      </c>
      <c r="S9521" s="6">
        <f t="shared" si="1350"/>
        <v>0</v>
      </c>
      <c r="T9521" s="7">
        <f t="shared" si="1351"/>
        <v>0</v>
      </c>
      <c r="U9521" s="121" t="str">
        <f t="shared" si="1352"/>
        <v>0</v>
      </c>
      <c r="V9521" s="10">
        <f t="shared" si="1353"/>
        <v>0</v>
      </c>
      <c r="W9521" s="10">
        <f t="shared" si="1354"/>
        <v>0</v>
      </c>
      <c r="X9521" s="11">
        <f t="shared" si="1355"/>
        <v>0</v>
      </c>
      <c r="Y9521" s="11">
        <f t="shared" si="1356"/>
        <v>0</v>
      </c>
      <c r="Z9521" s="12" t="str">
        <f t="shared" si="1357"/>
        <v>Torque/Speed Control 1</v>
      </c>
    </row>
    <row r="9522" spans="18:26" x14ac:dyDescent="0.3">
      <c r="R9522" s="6">
        <f t="shared" si="1349"/>
        <v>0</v>
      </c>
      <c r="S9522" s="6">
        <f t="shared" si="1350"/>
        <v>0</v>
      </c>
      <c r="T9522" s="7">
        <f t="shared" si="1351"/>
        <v>0</v>
      </c>
      <c r="U9522" s="121" t="str">
        <f t="shared" si="1352"/>
        <v>0</v>
      </c>
      <c r="V9522" s="10">
        <f t="shared" si="1353"/>
        <v>0</v>
      </c>
      <c r="W9522" s="10">
        <f t="shared" si="1354"/>
        <v>0</v>
      </c>
      <c r="X9522" s="11">
        <f t="shared" si="1355"/>
        <v>0</v>
      </c>
      <c r="Y9522" s="11">
        <f t="shared" si="1356"/>
        <v>0</v>
      </c>
      <c r="Z9522" s="12" t="str">
        <f t="shared" si="1357"/>
        <v>Torque/Speed Control 1</v>
      </c>
    </row>
    <row r="9523" spans="18:26" x14ac:dyDescent="0.3">
      <c r="R9523" s="6">
        <f t="shared" si="1349"/>
        <v>0</v>
      </c>
      <c r="S9523" s="6">
        <f t="shared" si="1350"/>
        <v>0</v>
      </c>
      <c r="T9523" s="7">
        <f t="shared" si="1351"/>
        <v>0</v>
      </c>
      <c r="U9523" s="121" t="str">
        <f t="shared" si="1352"/>
        <v>0</v>
      </c>
      <c r="V9523" s="10">
        <f t="shared" si="1353"/>
        <v>0</v>
      </c>
      <c r="W9523" s="10">
        <f t="shared" si="1354"/>
        <v>0</v>
      </c>
      <c r="X9523" s="11">
        <f t="shared" si="1355"/>
        <v>0</v>
      </c>
      <c r="Y9523" s="11">
        <f t="shared" si="1356"/>
        <v>0</v>
      </c>
      <c r="Z9523" s="12" t="str">
        <f t="shared" si="1357"/>
        <v>Torque/Speed Control 1</v>
      </c>
    </row>
    <row r="9524" spans="18:26" x14ac:dyDescent="0.3">
      <c r="R9524" s="6">
        <f t="shared" si="1349"/>
        <v>0</v>
      </c>
      <c r="S9524" s="6">
        <f t="shared" si="1350"/>
        <v>0</v>
      </c>
      <c r="T9524" s="7">
        <f t="shared" si="1351"/>
        <v>0</v>
      </c>
      <c r="U9524" s="121" t="str">
        <f t="shared" si="1352"/>
        <v>0</v>
      </c>
      <c r="V9524" s="10">
        <f t="shared" si="1353"/>
        <v>0</v>
      </c>
      <c r="W9524" s="10">
        <f t="shared" si="1354"/>
        <v>0</v>
      </c>
      <c r="X9524" s="11">
        <f t="shared" si="1355"/>
        <v>0</v>
      </c>
      <c r="Y9524" s="11">
        <f t="shared" si="1356"/>
        <v>0</v>
      </c>
      <c r="Z9524" s="12" t="str">
        <f t="shared" si="1357"/>
        <v>Torque/Speed Control 1</v>
      </c>
    </row>
    <row r="9525" spans="18:26" x14ac:dyDescent="0.3">
      <c r="R9525" s="6">
        <f t="shared" si="1349"/>
        <v>0</v>
      </c>
      <c r="S9525" s="6">
        <f t="shared" si="1350"/>
        <v>0</v>
      </c>
      <c r="T9525" s="7">
        <f t="shared" si="1351"/>
        <v>0</v>
      </c>
      <c r="U9525" s="121" t="str">
        <f t="shared" si="1352"/>
        <v>0</v>
      </c>
      <c r="V9525" s="10">
        <f t="shared" si="1353"/>
        <v>0</v>
      </c>
      <c r="W9525" s="10">
        <f t="shared" si="1354"/>
        <v>0</v>
      </c>
      <c r="X9525" s="11">
        <f t="shared" si="1355"/>
        <v>0</v>
      </c>
      <c r="Y9525" s="11">
        <f t="shared" si="1356"/>
        <v>0</v>
      </c>
      <c r="Z9525" s="12" t="str">
        <f t="shared" si="1357"/>
        <v>Torque/Speed Control 1</v>
      </c>
    </row>
    <row r="9526" spans="18:26" x14ac:dyDescent="0.3">
      <c r="R9526" s="6">
        <f t="shared" si="1349"/>
        <v>0</v>
      </c>
      <c r="S9526" s="6">
        <f t="shared" si="1350"/>
        <v>0</v>
      </c>
      <c r="T9526" s="7">
        <f t="shared" si="1351"/>
        <v>0</v>
      </c>
      <c r="U9526" s="121" t="str">
        <f t="shared" si="1352"/>
        <v>0</v>
      </c>
      <c r="V9526" s="10">
        <f t="shared" si="1353"/>
        <v>0</v>
      </c>
      <c r="W9526" s="10">
        <f t="shared" si="1354"/>
        <v>0</v>
      </c>
      <c r="X9526" s="11">
        <f t="shared" si="1355"/>
        <v>0</v>
      </c>
      <c r="Y9526" s="11">
        <f t="shared" si="1356"/>
        <v>0</v>
      </c>
      <c r="Z9526" s="12" t="str">
        <f t="shared" si="1357"/>
        <v>Torque/Speed Control 1</v>
      </c>
    </row>
    <row r="9527" spans="18:26" x14ac:dyDescent="0.3">
      <c r="R9527" s="6">
        <f t="shared" si="1349"/>
        <v>0</v>
      </c>
      <c r="S9527" s="6">
        <f t="shared" si="1350"/>
        <v>0</v>
      </c>
      <c r="T9527" s="7">
        <f t="shared" si="1351"/>
        <v>0</v>
      </c>
      <c r="U9527" s="121" t="str">
        <f t="shared" si="1352"/>
        <v>0</v>
      </c>
      <c r="V9527" s="10">
        <f t="shared" si="1353"/>
        <v>0</v>
      </c>
      <c r="W9527" s="10">
        <f t="shared" si="1354"/>
        <v>0</v>
      </c>
      <c r="X9527" s="11">
        <f t="shared" si="1355"/>
        <v>0</v>
      </c>
      <c r="Y9527" s="11">
        <f t="shared" si="1356"/>
        <v>0</v>
      </c>
      <c r="Z9527" s="12" t="str">
        <f t="shared" si="1357"/>
        <v>Torque/Speed Control 1</v>
      </c>
    </row>
    <row r="9528" spans="18:26" x14ac:dyDescent="0.3">
      <c r="R9528" s="6">
        <f t="shared" si="1349"/>
        <v>0</v>
      </c>
      <c r="S9528" s="6">
        <f t="shared" si="1350"/>
        <v>0</v>
      </c>
      <c r="T9528" s="7">
        <f t="shared" si="1351"/>
        <v>0</v>
      </c>
      <c r="U9528" s="121" t="str">
        <f t="shared" si="1352"/>
        <v>0</v>
      </c>
      <c r="V9528" s="10">
        <f t="shared" si="1353"/>
        <v>0</v>
      </c>
      <c r="W9528" s="10">
        <f t="shared" si="1354"/>
        <v>0</v>
      </c>
      <c r="X9528" s="11">
        <f t="shared" si="1355"/>
        <v>0</v>
      </c>
      <c r="Y9528" s="11">
        <f t="shared" si="1356"/>
        <v>0</v>
      </c>
      <c r="Z9528" s="12" t="str">
        <f t="shared" si="1357"/>
        <v>Torque/Speed Control 1</v>
      </c>
    </row>
    <row r="9529" spans="18:26" x14ac:dyDescent="0.3">
      <c r="R9529" s="6">
        <f t="shared" si="1349"/>
        <v>0</v>
      </c>
      <c r="S9529" s="6">
        <f t="shared" si="1350"/>
        <v>0</v>
      </c>
      <c r="T9529" s="7">
        <f t="shared" si="1351"/>
        <v>0</v>
      </c>
      <c r="U9529" s="121" t="str">
        <f t="shared" si="1352"/>
        <v>0</v>
      </c>
      <c r="V9529" s="10">
        <f t="shared" si="1353"/>
        <v>0</v>
      </c>
      <c r="W9529" s="10">
        <f t="shared" si="1354"/>
        <v>0</v>
      </c>
      <c r="X9529" s="11">
        <f t="shared" si="1355"/>
        <v>0</v>
      </c>
      <c r="Y9529" s="11">
        <f t="shared" si="1356"/>
        <v>0</v>
      </c>
      <c r="Z9529" s="12" t="str">
        <f t="shared" si="1357"/>
        <v>Torque/Speed Control 1</v>
      </c>
    </row>
    <row r="9530" spans="18:26" x14ac:dyDescent="0.3">
      <c r="R9530" s="6">
        <f t="shared" si="1349"/>
        <v>0</v>
      </c>
      <c r="S9530" s="6">
        <f t="shared" si="1350"/>
        <v>0</v>
      </c>
      <c r="T9530" s="7">
        <f t="shared" si="1351"/>
        <v>0</v>
      </c>
      <c r="U9530" s="121" t="str">
        <f t="shared" si="1352"/>
        <v>0</v>
      </c>
      <c r="V9530" s="10">
        <f t="shared" si="1353"/>
        <v>0</v>
      </c>
      <c r="W9530" s="10">
        <f t="shared" si="1354"/>
        <v>0</v>
      </c>
      <c r="X9530" s="11">
        <f t="shared" si="1355"/>
        <v>0</v>
      </c>
      <c r="Y9530" s="11">
        <f t="shared" si="1356"/>
        <v>0</v>
      </c>
      <c r="Z9530" s="12" t="str">
        <f t="shared" si="1357"/>
        <v>Torque/Speed Control 1</v>
      </c>
    </row>
    <row r="9531" spans="18:26" x14ac:dyDescent="0.3">
      <c r="R9531" s="6">
        <f t="shared" si="1349"/>
        <v>0</v>
      </c>
      <c r="S9531" s="6">
        <f t="shared" si="1350"/>
        <v>0</v>
      </c>
      <c r="T9531" s="7">
        <f t="shared" si="1351"/>
        <v>0</v>
      </c>
      <c r="U9531" s="121" t="str">
        <f t="shared" si="1352"/>
        <v>0</v>
      </c>
      <c r="V9531" s="10">
        <f t="shared" si="1353"/>
        <v>0</v>
      </c>
      <c r="W9531" s="10">
        <f t="shared" si="1354"/>
        <v>0</v>
      </c>
      <c r="X9531" s="11">
        <f t="shared" si="1355"/>
        <v>0</v>
      </c>
      <c r="Y9531" s="11">
        <f t="shared" si="1356"/>
        <v>0</v>
      </c>
      <c r="Z9531" s="12" t="str">
        <f t="shared" si="1357"/>
        <v>Torque/Speed Control 1</v>
      </c>
    </row>
    <row r="9532" spans="18:26" x14ac:dyDescent="0.3">
      <c r="R9532" s="6">
        <f t="shared" si="1349"/>
        <v>0</v>
      </c>
      <c r="S9532" s="6">
        <f t="shared" si="1350"/>
        <v>0</v>
      </c>
      <c r="T9532" s="7">
        <f t="shared" si="1351"/>
        <v>0</v>
      </c>
      <c r="U9532" s="121" t="str">
        <f t="shared" si="1352"/>
        <v>0</v>
      </c>
      <c r="V9532" s="10">
        <f t="shared" si="1353"/>
        <v>0</v>
      </c>
      <c r="W9532" s="10">
        <f t="shared" si="1354"/>
        <v>0</v>
      </c>
      <c r="X9532" s="11">
        <f t="shared" si="1355"/>
        <v>0</v>
      </c>
      <c r="Y9532" s="11">
        <f t="shared" si="1356"/>
        <v>0</v>
      </c>
      <c r="Z9532" s="12" t="str">
        <f t="shared" si="1357"/>
        <v>Torque/Speed Control 1</v>
      </c>
    </row>
    <row r="9533" spans="18:26" x14ac:dyDescent="0.3">
      <c r="R9533" s="6">
        <f t="shared" ref="R9533:R9596" si="1358">_xlfn.BITRSHIFT(_xlfn.BITAND(HEX2DEC(H9533),HEX2DEC("1C000000")),26)</f>
        <v>0</v>
      </c>
      <c r="S9533" s="6">
        <f t="shared" ref="S9533:S9596" si="1359">_xlfn.BITRSHIFT(_xlfn.BITAND(HEX2DEC(H9533),HEX2DEC("01000000")),24)</f>
        <v>0</v>
      </c>
      <c r="T9533" s="7">
        <f t="shared" ref="T9533:T9596" si="1360">IF(_xlfn.BITRSHIFT(_xlfn.BITAND(HEX2DEC(H9533),HEX2DEC("0FF0000")),16)&lt;240,_xlfn.BITRSHIFT(_xlfn.BITAND(HEX2DEC(H9533),HEX2DEC("1FF0000")),8),_xlfn.BITRSHIFT(_xlfn.BITAND(HEX2DEC(H9533),HEX2DEC("1FFFF00")),8))</f>
        <v>0</v>
      </c>
      <c r="U9533" s="121" t="str">
        <f t="shared" ref="U9533:U9596" si="1361">DEC2HEX(T9533)</f>
        <v>0</v>
      </c>
      <c r="V9533" s="10">
        <f t="shared" ref="V9533:V9596" si="1362">_xlfn.BITRSHIFT(_xlfn.BITAND(HEX2DEC(H9533),HEX2DEC("0FF0000")),16)</f>
        <v>0</v>
      </c>
      <c r="W9533" s="10">
        <f t="shared" ref="W9533:W9596" si="1363">_xlfn.BITRSHIFT(_xlfn.BITAND(HEX2DEC(H9533),HEX2DEC("FF00")),8)</f>
        <v>0</v>
      </c>
      <c r="X9533" s="11">
        <f t="shared" ref="X9533:X9596" si="1364">_xlfn.BITAND(HEX2DEC(H9533),HEX2DEC("00000FF"))</f>
        <v>0</v>
      </c>
      <c r="Y9533" s="11">
        <f t="shared" ref="Y9533:Y9596" si="1365">IF(_xlfn.BITRSHIFT(_xlfn.BITAND(HEX2DEC(H9533),HEX2DEC("0FF0000")),16)&lt;240,_xlfn.BITRSHIFT(_xlfn.BITAND(HEX2DEC(H9533),HEX2DEC("0FF00")),8),_xlfn.BITRSHIFT(_xlfn.BITAND(HEX2DEC(H9533),HEX2DEC("0FF0000")),16))</f>
        <v>0</v>
      </c>
      <c r="Z9533" s="12" t="str">
        <f t="shared" ref="Z9533:Z9596" si="1366">VLOOKUP(T9533,BO:BP,2,FALSE)</f>
        <v>Torque/Speed Control 1</v>
      </c>
    </row>
    <row r="9534" spans="18:26" x14ac:dyDescent="0.3">
      <c r="R9534" s="6">
        <f t="shared" si="1358"/>
        <v>0</v>
      </c>
      <c r="S9534" s="6">
        <f t="shared" si="1359"/>
        <v>0</v>
      </c>
      <c r="T9534" s="7">
        <f t="shared" si="1360"/>
        <v>0</v>
      </c>
      <c r="U9534" s="121" t="str">
        <f t="shared" si="1361"/>
        <v>0</v>
      </c>
      <c r="V9534" s="10">
        <f t="shared" si="1362"/>
        <v>0</v>
      </c>
      <c r="W9534" s="10">
        <f t="shared" si="1363"/>
        <v>0</v>
      </c>
      <c r="X9534" s="11">
        <f t="shared" si="1364"/>
        <v>0</v>
      </c>
      <c r="Y9534" s="11">
        <f t="shared" si="1365"/>
        <v>0</v>
      </c>
      <c r="Z9534" s="12" t="str">
        <f t="shared" si="1366"/>
        <v>Torque/Speed Control 1</v>
      </c>
    </row>
    <row r="9535" spans="18:26" x14ac:dyDescent="0.3">
      <c r="R9535" s="6">
        <f t="shared" si="1358"/>
        <v>0</v>
      </c>
      <c r="S9535" s="6">
        <f t="shared" si="1359"/>
        <v>0</v>
      </c>
      <c r="T9535" s="7">
        <f t="shared" si="1360"/>
        <v>0</v>
      </c>
      <c r="U9535" s="121" t="str">
        <f t="shared" si="1361"/>
        <v>0</v>
      </c>
      <c r="V9535" s="10">
        <f t="shared" si="1362"/>
        <v>0</v>
      </c>
      <c r="W9535" s="10">
        <f t="shared" si="1363"/>
        <v>0</v>
      </c>
      <c r="X9535" s="11">
        <f t="shared" si="1364"/>
        <v>0</v>
      </c>
      <c r="Y9535" s="11">
        <f t="shared" si="1365"/>
        <v>0</v>
      </c>
      <c r="Z9535" s="12" t="str">
        <f t="shared" si="1366"/>
        <v>Torque/Speed Control 1</v>
      </c>
    </row>
    <row r="9536" spans="18:26" x14ac:dyDescent="0.3">
      <c r="R9536" s="6">
        <f t="shared" si="1358"/>
        <v>0</v>
      </c>
      <c r="S9536" s="6">
        <f t="shared" si="1359"/>
        <v>0</v>
      </c>
      <c r="T9536" s="7">
        <f t="shared" si="1360"/>
        <v>0</v>
      </c>
      <c r="U9536" s="121" t="str">
        <f t="shared" si="1361"/>
        <v>0</v>
      </c>
      <c r="V9536" s="10">
        <f t="shared" si="1362"/>
        <v>0</v>
      </c>
      <c r="W9536" s="10">
        <f t="shared" si="1363"/>
        <v>0</v>
      </c>
      <c r="X9536" s="11">
        <f t="shared" si="1364"/>
        <v>0</v>
      </c>
      <c r="Y9536" s="11">
        <f t="shared" si="1365"/>
        <v>0</v>
      </c>
      <c r="Z9536" s="12" t="str">
        <f t="shared" si="1366"/>
        <v>Torque/Speed Control 1</v>
      </c>
    </row>
    <row r="9537" spans="18:26" x14ac:dyDescent="0.3">
      <c r="R9537" s="6">
        <f t="shared" si="1358"/>
        <v>0</v>
      </c>
      <c r="S9537" s="6">
        <f t="shared" si="1359"/>
        <v>0</v>
      </c>
      <c r="T9537" s="7">
        <f t="shared" si="1360"/>
        <v>0</v>
      </c>
      <c r="U9537" s="121" t="str">
        <f t="shared" si="1361"/>
        <v>0</v>
      </c>
      <c r="V9537" s="10">
        <f t="shared" si="1362"/>
        <v>0</v>
      </c>
      <c r="W9537" s="10">
        <f t="shared" si="1363"/>
        <v>0</v>
      </c>
      <c r="X9537" s="11">
        <f t="shared" si="1364"/>
        <v>0</v>
      </c>
      <c r="Y9537" s="11">
        <f t="shared" si="1365"/>
        <v>0</v>
      </c>
      <c r="Z9537" s="12" t="str">
        <f t="shared" si="1366"/>
        <v>Torque/Speed Control 1</v>
      </c>
    </row>
    <row r="9538" spans="18:26" x14ac:dyDescent="0.3">
      <c r="R9538" s="6">
        <f t="shared" si="1358"/>
        <v>0</v>
      </c>
      <c r="S9538" s="6">
        <f t="shared" si="1359"/>
        <v>0</v>
      </c>
      <c r="T9538" s="7">
        <f t="shared" si="1360"/>
        <v>0</v>
      </c>
      <c r="U9538" s="121" t="str">
        <f t="shared" si="1361"/>
        <v>0</v>
      </c>
      <c r="V9538" s="10">
        <f t="shared" si="1362"/>
        <v>0</v>
      </c>
      <c r="W9538" s="10">
        <f t="shared" si="1363"/>
        <v>0</v>
      </c>
      <c r="X9538" s="11">
        <f t="shared" si="1364"/>
        <v>0</v>
      </c>
      <c r="Y9538" s="11">
        <f t="shared" si="1365"/>
        <v>0</v>
      </c>
      <c r="Z9538" s="12" t="str">
        <f t="shared" si="1366"/>
        <v>Torque/Speed Control 1</v>
      </c>
    </row>
    <row r="9539" spans="18:26" x14ac:dyDescent="0.3">
      <c r="R9539" s="6">
        <f t="shared" si="1358"/>
        <v>0</v>
      </c>
      <c r="S9539" s="6">
        <f t="shared" si="1359"/>
        <v>0</v>
      </c>
      <c r="T9539" s="7">
        <f t="shared" si="1360"/>
        <v>0</v>
      </c>
      <c r="U9539" s="121" t="str">
        <f t="shared" si="1361"/>
        <v>0</v>
      </c>
      <c r="V9539" s="10">
        <f t="shared" si="1362"/>
        <v>0</v>
      </c>
      <c r="W9539" s="10">
        <f t="shared" si="1363"/>
        <v>0</v>
      </c>
      <c r="X9539" s="11">
        <f t="shared" si="1364"/>
        <v>0</v>
      </c>
      <c r="Y9539" s="11">
        <f t="shared" si="1365"/>
        <v>0</v>
      </c>
      <c r="Z9539" s="12" t="str">
        <f t="shared" si="1366"/>
        <v>Torque/Speed Control 1</v>
      </c>
    </row>
    <row r="9540" spans="18:26" x14ac:dyDescent="0.3">
      <c r="R9540" s="6">
        <f t="shared" si="1358"/>
        <v>0</v>
      </c>
      <c r="S9540" s="6">
        <f t="shared" si="1359"/>
        <v>0</v>
      </c>
      <c r="T9540" s="7">
        <f t="shared" si="1360"/>
        <v>0</v>
      </c>
      <c r="U9540" s="121" t="str">
        <f t="shared" si="1361"/>
        <v>0</v>
      </c>
      <c r="V9540" s="10">
        <f t="shared" si="1362"/>
        <v>0</v>
      </c>
      <c r="W9540" s="10">
        <f t="shared" si="1363"/>
        <v>0</v>
      </c>
      <c r="X9540" s="11">
        <f t="shared" si="1364"/>
        <v>0</v>
      </c>
      <c r="Y9540" s="11">
        <f t="shared" si="1365"/>
        <v>0</v>
      </c>
      <c r="Z9540" s="12" t="str">
        <f t="shared" si="1366"/>
        <v>Torque/Speed Control 1</v>
      </c>
    </row>
    <row r="9541" spans="18:26" x14ac:dyDescent="0.3">
      <c r="R9541" s="6">
        <f t="shared" si="1358"/>
        <v>0</v>
      </c>
      <c r="S9541" s="6">
        <f t="shared" si="1359"/>
        <v>0</v>
      </c>
      <c r="T9541" s="7">
        <f t="shared" si="1360"/>
        <v>0</v>
      </c>
      <c r="U9541" s="121" t="str">
        <f t="shared" si="1361"/>
        <v>0</v>
      </c>
      <c r="V9541" s="10">
        <f t="shared" si="1362"/>
        <v>0</v>
      </c>
      <c r="W9541" s="10">
        <f t="shared" si="1363"/>
        <v>0</v>
      </c>
      <c r="X9541" s="11">
        <f t="shared" si="1364"/>
        <v>0</v>
      </c>
      <c r="Y9541" s="11">
        <f t="shared" si="1365"/>
        <v>0</v>
      </c>
      <c r="Z9541" s="12" t="str">
        <f t="shared" si="1366"/>
        <v>Torque/Speed Control 1</v>
      </c>
    </row>
    <row r="9542" spans="18:26" x14ac:dyDescent="0.3">
      <c r="R9542" s="6">
        <f t="shared" si="1358"/>
        <v>0</v>
      </c>
      <c r="S9542" s="6">
        <f t="shared" si="1359"/>
        <v>0</v>
      </c>
      <c r="T9542" s="7">
        <f t="shared" si="1360"/>
        <v>0</v>
      </c>
      <c r="U9542" s="121" t="str">
        <f t="shared" si="1361"/>
        <v>0</v>
      </c>
      <c r="V9542" s="10">
        <f t="shared" si="1362"/>
        <v>0</v>
      </c>
      <c r="W9542" s="10">
        <f t="shared" si="1363"/>
        <v>0</v>
      </c>
      <c r="X9542" s="11">
        <f t="shared" si="1364"/>
        <v>0</v>
      </c>
      <c r="Y9542" s="11">
        <f t="shared" si="1365"/>
        <v>0</v>
      </c>
      <c r="Z9542" s="12" t="str">
        <f t="shared" si="1366"/>
        <v>Torque/Speed Control 1</v>
      </c>
    </row>
    <row r="9543" spans="18:26" x14ac:dyDescent="0.3">
      <c r="R9543" s="6">
        <f t="shared" si="1358"/>
        <v>0</v>
      </c>
      <c r="S9543" s="6">
        <f t="shared" si="1359"/>
        <v>0</v>
      </c>
      <c r="T9543" s="7">
        <f t="shared" si="1360"/>
        <v>0</v>
      </c>
      <c r="U9543" s="121" t="str">
        <f t="shared" si="1361"/>
        <v>0</v>
      </c>
      <c r="V9543" s="10">
        <f t="shared" si="1362"/>
        <v>0</v>
      </c>
      <c r="W9543" s="10">
        <f t="shared" si="1363"/>
        <v>0</v>
      </c>
      <c r="X9543" s="11">
        <f t="shared" si="1364"/>
        <v>0</v>
      </c>
      <c r="Y9543" s="11">
        <f t="shared" si="1365"/>
        <v>0</v>
      </c>
      <c r="Z9543" s="12" t="str">
        <f t="shared" si="1366"/>
        <v>Torque/Speed Control 1</v>
      </c>
    </row>
    <row r="9544" spans="18:26" x14ac:dyDescent="0.3">
      <c r="R9544" s="6">
        <f t="shared" si="1358"/>
        <v>0</v>
      </c>
      <c r="S9544" s="6">
        <f t="shared" si="1359"/>
        <v>0</v>
      </c>
      <c r="T9544" s="7">
        <f t="shared" si="1360"/>
        <v>0</v>
      </c>
      <c r="U9544" s="121" t="str">
        <f t="shared" si="1361"/>
        <v>0</v>
      </c>
      <c r="V9544" s="10">
        <f t="shared" si="1362"/>
        <v>0</v>
      </c>
      <c r="W9544" s="10">
        <f t="shared" si="1363"/>
        <v>0</v>
      </c>
      <c r="X9544" s="11">
        <f t="shared" si="1364"/>
        <v>0</v>
      </c>
      <c r="Y9544" s="11">
        <f t="shared" si="1365"/>
        <v>0</v>
      </c>
      <c r="Z9544" s="12" t="str">
        <f t="shared" si="1366"/>
        <v>Torque/Speed Control 1</v>
      </c>
    </row>
    <row r="9545" spans="18:26" x14ac:dyDescent="0.3">
      <c r="R9545" s="6">
        <f t="shared" si="1358"/>
        <v>0</v>
      </c>
      <c r="S9545" s="6">
        <f t="shared" si="1359"/>
        <v>0</v>
      </c>
      <c r="T9545" s="7">
        <f t="shared" si="1360"/>
        <v>0</v>
      </c>
      <c r="U9545" s="121" t="str">
        <f t="shared" si="1361"/>
        <v>0</v>
      </c>
      <c r="V9545" s="10">
        <f t="shared" si="1362"/>
        <v>0</v>
      </c>
      <c r="W9545" s="10">
        <f t="shared" si="1363"/>
        <v>0</v>
      </c>
      <c r="X9545" s="11">
        <f t="shared" si="1364"/>
        <v>0</v>
      </c>
      <c r="Y9545" s="11">
        <f t="shared" si="1365"/>
        <v>0</v>
      </c>
      <c r="Z9545" s="12" t="str">
        <f t="shared" si="1366"/>
        <v>Torque/Speed Control 1</v>
      </c>
    </row>
    <row r="9546" spans="18:26" x14ac:dyDescent="0.3">
      <c r="R9546" s="6">
        <f t="shared" si="1358"/>
        <v>0</v>
      </c>
      <c r="S9546" s="6">
        <f t="shared" si="1359"/>
        <v>0</v>
      </c>
      <c r="T9546" s="7">
        <f t="shared" si="1360"/>
        <v>0</v>
      </c>
      <c r="U9546" s="121" t="str">
        <f t="shared" si="1361"/>
        <v>0</v>
      </c>
      <c r="V9546" s="10">
        <f t="shared" si="1362"/>
        <v>0</v>
      </c>
      <c r="W9546" s="10">
        <f t="shared" si="1363"/>
        <v>0</v>
      </c>
      <c r="X9546" s="11">
        <f t="shared" si="1364"/>
        <v>0</v>
      </c>
      <c r="Y9546" s="11">
        <f t="shared" si="1365"/>
        <v>0</v>
      </c>
      <c r="Z9546" s="12" t="str">
        <f t="shared" si="1366"/>
        <v>Torque/Speed Control 1</v>
      </c>
    </row>
    <row r="9547" spans="18:26" x14ac:dyDescent="0.3">
      <c r="R9547" s="6">
        <f t="shared" si="1358"/>
        <v>0</v>
      </c>
      <c r="S9547" s="6">
        <f t="shared" si="1359"/>
        <v>0</v>
      </c>
      <c r="T9547" s="7">
        <f t="shared" si="1360"/>
        <v>0</v>
      </c>
      <c r="U9547" s="121" t="str">
        <f t="shared" si="1361"/>
        <v>0</v>
      </c>
      <c r="V9547" s="10">
        <f t="shared" si="1362"/>
        <v>0</v>
      </c>
      <c r="W9547" s="10">
        <f t="shared" si="1363"/>
        <v>0</v>
      </c>
      <c r="X9547" s="11">
        <f t="shared" si="1364"/>
        <v>0</v>
      </c>
      <c r="Y9547" s="11">
        <f t="shared" si="1365"/>
        <v>0</v>
      </c>
      <c r="Z9547" s="12" t="str">
        <f t="shared" si="1366"/>
        <v>Torque/Speed Control 1</v>
      </c>
    </row>
    <row r="9548" spans="18:26" x14ac:dyDescent="0.3">
      <c r="R9548" s="6">
        <f t="shared" si="1358"/>
        <v>0</v>
      </c>
      <c r="S9548" s="6">
        <f t="shared" si="1359"/>
        <v>0</v>
      </c>
      <c r="T9548" s="7">
        <f t="shared" si="1360"/>
        <v>0</v>
      </c>
      <c r="U9548" s="121" t="str">
        <f t="shared" si="1361"/>
        <v>0</v>
      </c>
      <c r="V9548" s="10">
        <f t="shared" si="1362"/>
        <v>0</v>
      </c>
      <c r="W9548" s="10">
        <f t="shared" si="1363"/>
        <v>0</v>
      </c>
      <c r="X9548" s="11">
        <f t="shared" si="1364"/>
        <v>0</v>
      </c>
      <c r="Y9548" s="11">
        <f t="shared" si="1365"/>
        <v>0</v>
      </c>
      <c r="Z9548" s="12" t="str">
        <f t="shared" si="1366"/>
        <v>Torque/Speed Control 1</v>
      </c>
    </row>
    <row r="9549" spans="18:26" x14ac:dyDescent="0.3">
      <c r="R9549" s="6">
        <f t="shared" si="1358"/>
        <v>0</v>
      </c>
      <c r="S9549" s="6">
        <f t="shared" si="1359"/>
        <v>0</v>
      </c>
      <c r="T9549" s="7">
        <f t="shared" si="1360"/>
        <v>0</v>
      </c>
      <c r="U9549" s="121" t="str">
        <f t="shared" si="1361"/>
        <v>0</v>
      </c>
      <c r="V9549" s="10">
        <f t="shared" si="1362"/>
        <v>0</v>
      </c>
      <c r="W9549" s="10">
        <f t="shared" si="1363"/>
        <v>0</v>
      </c>
      <c r="X9549" s="11">
        <f t="shared" si="1364"/>
        <v>0</v>
      </c>
      <c r="Y9549" s="11">
        <f t="shared" si="1365"/>
        <v>0</v>
      </c>
      <c r="Z9549" s="12" t="str">
        <f t="shared" si="1366"/>
        <v>Torque/Speed Control 1</v>
      </c>
    </row>
    <row r="9550" spans="18:26" x14ac:dyDescent="0.3">
      <c r="R9550" s="6">
        <f t="shared" si="1358"/>
        <v>0</v>
      </c>
      <c r="S9550" s="6">
        <f t="shared" si="1359"/>
        <v>0</v>
      </c>
      <c r="T9550" s="7">
        <f t="shared" si="1360"/>
        <v>0</v>
      </c>
      <c r="U9550" s="121" t="str">
        <f t="shared" si="1361"/>
        <v>0</v>
      </c>
      <c r="V9550" s="10">
        <f t="shared" si="1362"/>
        <v>0</v>
      </c>
      <c r="W9550" s="10">
        <f t="shared" si="1363"/>
        <v>0</v>
      </c>
      <c r="X9550" s="11">
        <f t="shared" si="1364"/>
        <v>0</v>
      </c>
      <c r="Y9550" s="11">
        <f t="shared" si="1365"/>
        <v>0</v>
      </c>
      <c r="Z9550" s="12" t="str">
        <f t="shared" si="1366"/>
        <v>Torque/Speed Control 1</v>
      </c>
    </row>
    <row r="9551" spans="18:26" x14ac:dyDescent="0.3">
      <c r="R9551" s="6">
        <f t="shared" si="1358"/>
        <v>0</v>
      </c>
      <c r="S9551" s="6">
        <f t="shared" si="1359"/>
        <v>0</v>
      </c>
      <c r="T9551" s="7">
        <f t="shared" si="1360"/>
        <v>0</v>
      </c>
      <c r="U9551" s="121" t="str">
        <f t="shared" si="1361"/>
        <v>0</v>
      </c>
      <c r="V9551" s="10">
        <f t="shared" si="1362"/>
        <v>0</v>
      </c>
      <c r="W9551" s="10">
        <f t="shared" si="1363"/>
        <v>0</v>
      </c>
      <c r="X9551" s="11">
        <f t="shared" si="1364"/>
        <v>0</v>
      </c>
      <c r="Y9551" s="11">
        <f t="shared" si="1365"/>
        <v>0</v>
      </c>
      <c r="Z9551" s="12" t="str">
        <f t="shared" si="1366"/>
        <v>Torque/Speed Control 1</v>
      </c>
    </row>
    <row r="9552" spans="18:26" x14ac:dyDescent="0.3">
      <c r="R9552" s="6">
        <f t="shared" si="1358"/>
        <v>0</v>
      </c>
      <c r="S9552" s="6">
        <f t="shared" si="1359"/>
        <v>0</v>
      </c>
      <c r="T9552" s="7">
        <f t="shared" si="1360"/>
        <v>0</v>
      </c>
      <c r="U9552" s="121" t="str">
        <f t="shared" si="1361"/>
        <v>0</v>
      </c>
      <c r="V9552" s="10">
        <f t="shared" si="1362"/>
        <v>0</v>
      </c>
      <c r="W9552" s="10">
        <f t="shared" si="1363"/>
        <v>0</v>
      </c>
      <c r="X9552" s="11">
        <f t="shared" si="1364"/>
        <v>0</v>
      </c>
      <c r="Y9552" s="11">
        <f t="shared" si="1365"/>
        <v>0</v>
      </c>
      <c r="Z9552" s="12" t="str">
        <f t="shared" si="1366"/>
        <v>Torque/Speed Control 1</v>
      </c>
    </row>
    <row r="9553" spans="18:26" x14ac:dyDescent="0.3">
      <c r="R9553" s="6">
        <f t="shared" si="1358"/>
        <v>0</v>
      </c>
      <c r="S9553" s="6">
        <f t="shared" si="1359"/>
        <v>0</v>
      </c>
      <c r="T9553" s="7">
        <f t="shared" si="1360"/>
        <v>0</v>
      </c>
      <c r="U9553" s="121" t="str">
        <f t="shared" si="1361"/>
        <v>0</v>
      </c>
      <c r="V9553" s="10">
        <f t="shared" si="1362"/>
        <v>0</v>
      </c>
      <c r="W9553" s="10">
        <f t="shared" si="1363"/>
        <v>0</v>
      </c>
      <c r="X9553" s="11">
        <f t="shared" si="1364"/>
        <v>0</v>
      </c>
      <c r="Y9553" s="11">
        <f t="shared" si="1365"/>
        <v>0</v>
      </c>
      <c r="Z9553" s="12" t="str">
        <f t="shared" si="1366"/>
        <v>Torque/Speed Control 1</v>
      </c>
    </row>
    <row r="9554" spans="18:26" x14ac:dyDescent="0.3">
      <c r="R9554" s="6">
        <f t="shared" si="1358"/>
        <v>0</v>
      </c>
      <c r="S9554" s="6">
        <f t="shared" si="1359"/>
        <v>0</v>
      </c>
      <c r="T9554" s="7">
        <f t="shared" si="1360"/>
        <v>0</v>
      </c>
      <c r="U9554" s="121" t="str">
        <f t="shared" si="1361"/>
        <v>0</v>
      </c>
      <c r="V9554" s="10">
        <f t="shared" si="1362"/>
        <v>0</v>
      </c>
      <c r="W9554" s="10">
        <f t="shared" si="1363"/>
        <v>0</v>
      </c>
      <c r="X9554" s="11">
        <f t="shared" si="1364"/>
        <v>0</v>
      </c>
      <c r="Y9554" s="11">
        <f t="shared" si="1365"/>
        <v>0</v>
      </c>
      <c r="Z9554" s="12" t="str">
        <f t="shared" si="1366"/>
        <v>Torque/Speed Control 1</v>
      </c>
    </row>
    <row r="9555" spans="18:26" x14ac:dyDescent="0.3">
      <c r="R9555" s="6">
        <f t="shared" si="1358"/>
        <v>0</v>
      </c>
      <c r="S9555" s="6">
        <f t="shared" si="1359"/>
        <v>0</v>
      </c>
      <c r="T9555" s="7">
        <f t="shared" si="1360"/>
        <v>0</v>
      </c>
      <c r="U9555" s="121" t="str">
        <f t="shared" si="1361"/>
        <v>0</v>
      </c>
      <c r="V9555" s="10">
        <f t="shared" si="1362"/>
        <v>0</v>
      </c>
      <c r="W9555" s="10">
        <f t="shared" si="1363"/>
        <v>0</v>
      </c>
      <c r="X9555" s="11">
        <f t="shared" si="1364"/>
        <v>0</v>
      </c>
      <c r="Y9555" s="11">
        <f t="shared" si="1365"/>
        <v>0</v>
      </c>
      <c r="Z9555" s="12" t="str">
        <f t="shared" si="1366"/>
        <v>Torque/Speed Control 1</v>
      </c>
    </row>
    <row r="9556" spans="18:26" x14ac:dyDescent="0.3">
      <c r="R9556" s="6">
        <f t="shared" si="1358"/>
        <v>0</v>
      </c>
      <c r="S9556" s="6">
        <f t="shared" si="1359"/>
        <v>0</v>
      </c>
      <c r="T9556" s="7">
        <f t="shared" si="1360"/>
        <v>0</v>
      </c>
      <c r="U9556" s="121" t="str">
        <f t="shared" si="1361"/>
        <v>0</v>
      </c>
      <c r="V9556" s="10">
        <f t="shared" si="1362"/>
        <v>0</v>
      </c>
      <c r="W9556" s="10">
        <f t="shared" si="1363"/>
        <v>0</v>
      </c>
      <c r="X9556" s="11">
        <f t="shared" si="1364"/>
        <v>0</v>
      </c>
      <c r="Y9556" s="11">
        <f t="shared" si="1365"/>
        <v>0</v>
      </c>
      <c r="Z9556" s="12" t="str">
        <f t="shared" si="1366"/>
        <v>Torque/Speed Control 1</v>
      </c>
    </row>
    <row r="9557" spans="18:26" x14ac:dyDescent="0.3">
      <c r="R9557" s="6">
        <f t="shared" si="1358"/>
        <v>0</v>
      </c>
      <c r="S9557" s="6">
        <f t="shared" si="1359"/>
        <v>0</v>
      </c>
      <c r="T9557" s="7">
        <f t="shared" si="1360"/>
        <v>0</v>
      </c>
      <c r="U9557" s="121" t="str">
        <f t="shared" si="1361"/>
        <v>0</v>
      </c>
      <c r="V9557" s="10">
        <f t="shared" si="1362"/>
        <v>0</v>
      </c>
      <c r="W9557" s="10">
        <f t="shared" si="1363"/>
        <v>0</v>
      </c>
      <c r="X9557" s="11">
        <f t="shared" si="1364"/>
        <v>0</v>
      </c>
      <c r="Y9557" s="11">
        <f t="shared" si="1365"/>
        <v>0</v>
      </c>
      <c r="Z9557" s="12" t="str">
        <f t="shared" si="1366"/>
        <v>Torque/Speed Control 1</v>
      </c>
    </row>
    <row r="9558" spans="18:26" x14ac:dyDescent="0.3">
      <c r="R9558" s="6">
        <f t="shared" si="1358"/>
        <v>0</v>
      </c>
      <c r="S9558" s="6">
        <f t="shared" si="1359"/>
        <v>0</v>
      </c>
      <c r="T9558" s="7">
        <f t="shared" si="1360"/>
        <v>0</v>
      </c>
      <c r="U9558" s="121" t="str">
        <f t="shared" si="1361"/>
        <v>0</v>
      </c>
      <c r="V9558" s="10">
        <f t="shared" si="1362"/>
        <v>0</v>
      </c>
      <c r="W9558" s="10">
        <f t="shared" si="1363"/>
        <v>0</v>
      </c>
      <c r="X9558" s="11">
        <f t="shared" si="1364"/>
        <v>0</v>
      </c>
      <c r="Y9558" s="11">
        <f t="shared" si="1365"/>
        <v>0</v>
      </c>
      <c r="Z9558" s="12" t="str">
        <f t="shared" si="1366"/>
        <v>Torque/Speed Control 1</v>
      </c>
    </row>
    <row r="9559" spans="18:26" x14ac:dyDescent="0.3">
      <c r="R9559" s="6">
        <f t="shared" si="1358"/>
        <v>0</v>
      </c>
      <c r="S9559" s="6">
        <f t="shared" si="1359"/>
        <v>0</v>
      </c>
      <c r="T9559" s="7">
        <f t="shared" si="1360"/>
        <v>0</v>
      </c>
      <c r="U9559" s="121" t="str">
        <f t="shared" si="1361"/>
        <v>0</v>
      </c>
      <c r="V9559" s="10">
        <f t="shared" si="1362"/>
        <v>0</v>
      </c>
      <c r="W9559" s="10">
        <f t="shared" si="1363"/>
        <v>0</v>
      </c>
      <c r="X9559" s="11">
        <f t="shared" si="1364"/>
        <v>0</v>
      </c>
      <c r="Y9559" s="11">
        <f t="shared" si="1365"/>
        <v>0</v>
      </c>
      <c r="Z9559" s="12" t="str">
        <f t="shared" si="1366"/>
        <v>Torque/Speed Control 1</v>
      </c>
    </row>
    <row r="9560" spans="18:26" x14ac:dyDescent="0.3">
      <c r="R9560" s="6">
        <f t="shared" si="1358"/>
        <v>0</v>
      </c>
      <c r="S9560" s="6">
        <f t="shared" si="1359"/>
        <v>0</v>
      </c>
      <c r="T9560" s="7">
        <f t="shared" si="1360"/>
        <v>0</v>
      </c>
      <c r="U9560" s="121" t="str">
        <f t="shared" si="1361"/>
        <v>0</v>
      </c>
      <c r="V9560" s="10">
        <f t="shared" si="1362"/>
        <v>0</v>
      </c>
      <c r="W9560" s="10">
        <f t="shared" si="1363"/>
        <v>0</v>
      </c>
      <c r="X9560" s="11">
        <f t="shared" si="1364"/>
        <v>0</v>
      </c>
      <c r="Y9560" s="11">
        <f t="shared" si="1365"/>
        <v>0</v>
      </c>
      <c r="Z9560" s="12" t="str">
        <f t="shared" si="1366"/>
        <v>Torque/Speed Control 1</v>
      </c>
    </row>
    <row r="9561" spans="18:26" x14ac:dyDescent="0.3">
      <c r="R9561" s="6">
        <f t="shared" si="1358"/>
        <v>0</v>
      </c>
      <c r="S9561" s="6">
        <f t="shared" si="1359"/>
        <v>0</v>
      </c>
      <c r="T9561" s="7">
        <f t="shared" si="1360"/>
        <v>0</v>
      </c>
      <c r="U9561" s="121" t="str">
        <f t="shared" si="1361"/>
        <v>0</v>
      </c>
      <c r="V9561" s="10">
        <f t="shared" si="1362"/>
        <v>0</v>
      </c>
      <c r="W9561" s="10">
        <f t="shared" si="1363"/>
        <v>0</v>
      </c>
      <c r="X9561" s="11">
        <f t="shared" si="1364"/>
        <v>0</v>
      </c>
      <c r="Y9561" s="11">
        <f t="shared" si="1365"/>
        <v>0</v>
      </c>
      <c r="Z9561" s="12" t="str">
        <f t="shared" si="1366"/>
        <v>Torque/Speed Control 1</v>
      </c>
    </row>
    <row r="9562" spans="18:26" x14ac:dyDescent="0.3">
      <c r="R9562" s="6">
        <f t="shared" si="1358"/>
        <v>0</v>
      </c>
      <c r="S9562" s="6">
        <f t="shared" si="1359"/>
        <v>0</v>
      </c>
      <c r="T9562" s="7">
        <f t="shared" si="1360"/>
        <v>0</v>
      </c>
      <c r="U9562" s="121" t="str">
        <f t="shared" si="1361"/>
        <v>0</v>
      </c>
      <c r="V9562" s="10">
        <f t="shared" si="1362"/>
        <v>0</v>
      </c>
      <c r="W9562" s="10">
        <f t="shared" si="1363"/>
        <v>0</v>
      </c>
      <c r="X9562" s="11">
        <f t="shared" si="1364"/>
        <v>0</v>
      </c>
      <c r="Y9562" s="11">
        <f t="shared" si="1365"/>
        <v>0</v>
      </c>
      <c r="Z9562" s="12" t="str">
        <f t="shared" si="1366"/>
        <v>Torque/Speed Control 1</v>
      </c>
    </row>
    <row r="9563" spans="18:26" x14ac:dyDescent="0.3">
      <c r="R9563" s="6">
        <f t="shared" si="1358"/>
        <v>0</v>
      </c>
      <c r="S9563" s="6">
        <f t="shared" si="1359"/>
        <v>0</v>
      </c>
      <c r="T9563" s="7">
        <f t="shared" si="1360"/>
        <v>0</v>
      </c>
      <c r="U9563" s="121" t="str">
        <f t="shared" si="1361"/>
        <v>0</v>
      </c>
      <c r="V9563" s="10">
        <f t="shared" si="1362"/>
        <v>0</v>
      </c>
      <c r="W9563" s="10">
        <f t="shared" si="1363"/>
        <v>0</v>
      </c>
      <c r="X9563" s="11">
        <f t="shared" si="1364"/>
        <v>0</v>
      </c>
      <c r="Y9563" s="11">
        <f t="shared" si="1365"/>
        <v>0</v>
      </c>
      <c r="Z9563" s="12" t="str">
        <f t="shared" si="1366"/>
        <v>Torque/Speed Control 1</v>
      </c>
    </row>
    <row r="9564" spans="18:26" x14ac:dyDescent="0.3">
      <c r="R9564" s="6">
        <f t="shared" si="1358"/>
        <v>0</v>
      </c>
      <c r="S9564" s="6">
        <f t="shared" si="1359"/>
        <v>0</v>
      </c>
      <c r="T9564" s="7">
        <f t="shared" si="1360"/>
        <v>0</v>
      </c>
      <c r="U9564" s="121" t="str">
        <f t="shared" si="1361"/>
        <v>0</v>
      </c>
      <c r="V9564" s="10">
        <f t="shared" si="1362"/>
        <v>0</v>
      </c>
      <c r="W9564" s="10">
        <f t="shared" si="1363"/>
        <v>0</v>
      </c>
      <c r="X9564" s="11">
        <f t="shared" si="1364"/>
        <v>0</v>
      </c>
      <c r="Y9564" s="11">
        <f t="shared" si="1365"/>
        <v>0</v>
      </c>
      <c r="Z9564" s="12" t="str">
        <f t="shared" si="1366"/>
        <v>Torque/Speed Control 1</v>
      </c>
    </row>
    <row r="9565" spans="18:26" x14ac:dyDescent="0.3">
      <c r="R9565" s="6">
        <f t="shared" si="1358"/>
        <v>0</v>
      </c>
      <c r="S9565" s="6">
        <f t="shared" si="1359"/>
        <v>0</v>
      </c>
      <c r="T9565" s="7">
        <f t="shared" si="1360"/>
        <v>0</v>
      </c>
      <c r="U9565" s="121" t="str">
        <f t="shared" si="1361"/>
        <v>0</v>
      </c>
      <c r="V9565" s="10">
        <f t="shared" si="1362"/>
        <v>0</v>
      </c>
      <c r="W9565" s="10">
        <f t="shared" si="1363"/>
        <v>0</v>
      </c>
      <c r="X9565" s="11">
        <f t="shared" si="1364"/>
        <v>0</v>
      </c>
      <c r="Y9565" s="11">
        <f t="shared" si="1365"/>
        <v>0</v>
      </c>
      <c r="Z9565" s="12" t="str">
        <f t="shared" si="1366"/>
        <v>Torque/Speed Control 1</v>
      </c>
    </row>
    <row r="9566" spans="18:26" x14ac:dyDescent="0.3">
      <c r="R9566" s="6">
        <f t="shared" si="1358"/>
        <v>0</v>
      </c>
      <c r="S9566" s="6">
        <f t="shared" si="1359"/>
        <v>0</v>
      </c>
      <c r="T9566" s="7">
        <f t="shared" si="1360"/>
        <v>0</v>
      </c>
      <c r="U9566" s="121" t="str">
        <f t="shared" si="1361"/>
        <v>0</v>
      </c>
      <c r="V9566" s="10">
        <f t="shared" si="1362"/>
        <v>0</v>
      </c>
      <c r="W9566" s="10">
        <f t="shared" si="1363"/>
        <v>0</v>
      </c>
      <c r="X9566" s="11">
        <f t="shared" si="1364"/>
        <v>0</v>
      </c>
      <c r="Y9566" s="11">
        <f t="shared" si="1365"/>
        <v>0</v>
      </c>
      <c r="Z9566" s="12" t="str">
        <f t="shared" si="1366"/>
        <v>Torque/Speed Control 1</v>
      </c>
    </row>
    <row r="9567" spans="18:26" x14ac:dyDescent="0.3">
      <c r="R9567" s="6">
        <f t="shared" si="1358"/>
        <v>0</v>
      </c>
      <c r="S9567" s="6">
        <f t="shared" si="1359"/>
        <v>0</v>
      </c>
      <c r="T9567" s="7">
        <f t="shared" si="1360"/>
        <v>0</v>
      </c>
      <c r="U9567" s="121" t="str">
        <f t="shared" si="1361"/>
        <v>0</v>
      </c>
      <c r="V9567" s="10">
        <f t="shared" si="1362"/>
        <v>0</v>
      </c>
      <c r="W9567" s="10">
        <f t="shared" si="1363"/>
        <v>0</v>
      </c>
      <c r="X9567" s="11">
        <f t="shared" si="1364"/>
        <v>0</v>
      </c>
      <c r="Y9567" s="11">
        <f t="shared" si="1365"/>
        <v>0</v>
      </c>
      <c r="Z9567" s="12" t="str">
        <f t="shared" si="1366"/>
        <v>Torque/Speed Control 1</v>
      </c>
    </row>
    <row r="9568" spans="18:26" x14ac:dyDescent="0.3">
      <c r="R9568" s="6">
        <f t="shared" si="1358"/>
        <v>0</v>
      </c>
      <c r="S9568" s="6">
        <f t="shared" si="1359"/>
        <v>0</v>
      </c>
      <c r="T9568" s="7">
        <f t="shared" si="1360"/>
        <v>0</v>
      </c>
      <c r="U9568" s="121" t="str">
        <f t="shared" si="1361"/>
        <v>0</v>
      </c>
      <c r="V9568" s="10">
        <f t="shared" si="1362"/>
        <v>0</v>
      </c>
      <c r="W9568" s="10">
        <f t="shared" si="1363"/>
        <v>0</v>
      </c>
      <c r="X9568" s="11">
        <f t="shared" si="1364"/>
        <v>0</v>
      </c>
      <c r="Y9568" s="11">
        <f t="shared" si="1365"/>
        <v>0</v>
      </c>
      <c r="Z9568" s="12" t="str">
        <f t="shared" si="1366"/>
        <v>Torque/Speed Control 1</v>
      </c>
    </row>
    <row r="9569" spans="18:26" x14ac:dyDescent="0.3">
      <c r="R9569" s="6">
        <f t="shared" si="1358"/>
        <v>0</v>
      </c>
      <c r="S9569" s="6">
        <f t="shared" si="1359"/>
        <v>0</v>
      </c>
      <c r="T9569" s="7">
        <f t="shared" si="1360"/>
        <v>0</v>
      </c>
      <c r="U9569" s="121" t="str">
        <f t="shared" si="1361"/>
        <v>0</v>
      </c>
      <c r="V9569" s="10">
        <f t="shared" si="1362"/>
        <v>0</v>
      </c>
      <c r="W9569" s="10">
        <f t="shared" si="1363"/>
        <v>0</v>
      </c>
      <c r="X9569" s="11">
        <f t="shared" si="1364"/>
        <v>0</v>
      </c>
      <c r="Y9569" s="11">
        <f t="shared" si="1365"/>
        <v>0</v>
      </c>
      <c r="Z9569" s="12" t="str">
        <f t="shared" si="1366"/>
        <v>Torque/Speed Control 1</v>
      </c>
    </row>
    <row r="9570" spans="18:26" x14ac:dyDescent="0.3">
      <c r="R9570" s="6">
        <f t="shared" si="1358"/>
        <v>0</v>
      </c>
      <c r="S9570" s="6">
        <f t="shared" si="1359"/>
        <v>0</v>
      </c>
      <c r="T9570" s="7">
        <f t="shared" si="1360"/>
        <v>0</v>
      </c>
      <c r="U9570" s="121" t="str">
        <f t="shared" si="1361"/>
        <v>0</v>
      </c>
      <c r="V9570" s="10">
        <f t="shared" si="1362"/>
        <v>0</v>
      </c>
      <c r="W9570" s="10">
        <f t="shared" si="1363"/>
        <v>0</v>
      </c>
      <c r="X9570" s="11">
        <f t="shared" si="1364"/>
        <v>0</v>
      </c>
      <c r="Y9570" s="11">
        <f t="shared" si="1365"/>
        <v>0</v>
      </c>
      <c r="Z9570" s="12" t="str">
        <f t="shared" si="1366"/>
        <v>Torque/Speed Control 1</v>
      </c>
    </row>
    <row r="9571" spans="18:26" x14ac:dyDescent="0.3">
      <c r="R9571" s="6">
        <f t="shared" si="1358"/>
        <v>0</v>
      </c>
      <c r="S9571" s="6">
        <f t="shared" si="1359"/>
        <v>0</v>
      </c>
      <c r="T9571" s="7">
        <f t="shared" si="1360"/>
        <v>0</v>
      </c>
      <c r="U9571" s="121" t="str">
        <f t="shared" si="1361"/>
        <v>0</v>
      </c>
      <c r="V9571" s="10">
        <f t="shared" si="1362"/>
        <v>0</v>
      </c>
      <c r="W9571" s="10">
        <f t="shared" si="1363"/>
        <v>0</v>
      </c>
      <c r="X9571" s="11">
        <f t="shared" si="1364"/>
        <v>0</v>
      </c>
      <c r="Y9571" s="11">
        <f t="shared" si="1365"/>
        <v>0</v>
      </c>
      <c r="Z9571" s="12" t="str">
        <f t="shared" si="1366"/>
        <v>Torque/Speed Control 1</v>
      </c>
    </row>
    <row r="9572" spans="18:26" x14ac:dyDescent="0.3">
      <c r="R9572" s="6">
        <f t="shared" si="1358"/>
        <v>0</v>
      </c>
      <c r="S9572" s="6">
        <f t="shared" si="1359"/>
        <v>0</v>
      </c>
      <c r="T9572" s="7">
        <f t="shared" si="1360"/>
        <v>0</v>
      </c>
      <c r="U9572" s="121" t="str">
        <f t="shared" si="1361"/>
        <v>0</v>
      </c>
      <c r="V9572" s="10">
        <f t="shared" si="1362"/>
        <v>0</v>
      </c>
      <c r="W9572" s="10">
        <f t="shared" si="1363"/>
        <v>0</v>
      </c>
      <c r="X9572" s="11">
        <f t="shared" si="1364"/>
        <v>0</v>
      </c>
      <c r="Y9572" s="11">
        <f t="shared" si="1365"/>
        <v>0</v>
      </c>
      <c r="Z9572" s="12" t="str">
        <f t="shared" si="1366"/>
        <v>Torque/Speed Control 1</v>
      </c>
    </row>
    <row r="9573" spans="18:26" x14ac:dyDescent="0.3">
      <c r="R9573" s="6">
        <f t="shared" si="1358"/>
        <v>0</v>
      </c>
      <c r="S9573" s="6">
        <f t="shared" si="1359"/>
        <v>0</v>
      </c>
      <c r="T9573" s="7">
        <f t="shared" si="1360"/>
        <v>0</v>
      </c>
      <c r="U9573" s="121" t="str">
        <f t="shared" si="1361"/>
        <v>0</v>
      </c>
      <c r="V9573" s="10">
        <f t="shared" si="1362"/>
        <v>0</v>
      </c>
      <c r="W9573" s="10">
        <f t="shared" si="1363"/>
        <v>0</v>
      </c>
      <c r="X9573" s="11">
        <f t="shared" si="1364"/>
        <v>0</v>
      </c>
      <c r="Y9573" s="11">
        <f t="shared" si="1365"/>
        <v>0</v>
      </c>
      <c r="Z9573" s="12" t="str">
        <f t="shared" si="1366"/>
        <v>Torque/Speed Control 1</v>
      </c>
    </row>
    <row r="9574" spans="18:26" x14ac:dyDescent="0.3">
      <c r="R9574" s="6">
        <f t="shared" si="1358"/>
        <v>0</v>
      </c>
      <c r="S9574" s="6">
        <f t="shared" si="1359"/>
        <v>0</v>
      </c>
      <c r="T9574" s="7">
        <f t="shared" si="1360"/>
        <v>0</v>
      </c>
      <c r="U9574" s="121" t="str">
        <f t="shared" si="1361"/>
        <v>0</v>
      </c>
      <c r="V9574" s="10">
        <f t="shared" si="1362"/>
        <v>0</v>
      </c>
      <c r="W9574" s="10">
        <f t="shared" si="1363"/>
        <v>0</v>
      </c>
      <c r="X9574" s="11">
        <f t="shared" si="1364"/>
        <v>0</v>
      </c>
      <c r="Y9574" s="11">
        <f t="shared" si="1365"/>
        <v>0</v>
      </c>
      <c r="Z9574" s="12" t="str">
        <f t="shared" si="1366"/>
        <v>Torque/Speed Control 1</v>
      </c>
    </row>
    <row r="9575" spans="18:26" x14ac:dyDescent="0.3">
      <c r="R9575" s="6">
        <f t="shared" si="1358"/>
        <v>0</v>
      </c>
      <c r="S9575" s="6">
        <f t="shared" si="1359"/>
        <v>0</v>
      </c>
      <c r="T9575" s="7">
        <f t="shared" si="1360"/>
        <v>0</v>
      </c>
      <c r="U9575" s="121" t="str">
        <f t="shared" si="1361"/>
        <v>0</v>
      </c>
      <c r="V9575" s="10">
        <f t="shared" si="1362"/>
        <v>0</v>
      </c>
      <c r="W9575" s="10">
        <f t="shared" si="1363"/>
        <v>0</v>
      </c>
      <c r="X9575" s="11">
        <f t="shared" si="1364"/>
        <v>0</v>
      </c>
      <c r="Y9575" s="11">
        <f t="shared" si="1365"/>
        <v>0</v>
      </c>
      <c r="Z9575" s="12" t="str">
        <f t="shared" si="1366"/>
        <v>Torque/Speed Control 1</v>
      </c>
    </row>
    <row r="9576" spans="18:26" x14ac:dyDescent="0.3">
      <c r="R9576" s="6">
        <f t="shared" si="1358"/>
        <v>0</v>
      </c>
      <c r="S9576" s="6">
        <f t="shared" si="1359"/>
        <v>0</v>
      </c>
      <c r="T9576" s="7">
        <f t="shared" si="1360"/>
        <v>0</v>
      </c>
      <c r="U9576" s="121" t="str">
        <f t="shared" si="1361"/>
        <v>0</v>
      </c>
      <c r="V9576" s="10">
        <f t="shared" si="1362"/>
        <v>0</v>
      </c>
      <c r="W9576" s="10">
        <f t="shared" si="1363"/>
        <v>0</v>
      </c>
      <c r="X9576" s="11">
        <f t="shared" si="1364"/>
        <v>0</v>
      </c>
      <c r="Y9576" s="11">
        <f t="shared" si="1365"/>
        <v>0</v>
      </c>
      <c r="Z9576" s="12" t="str">
        <f t="shared" si="1366"/>
        <v>Torque/Speed Control 1</v>
      </c>
    </row>
    <row r="9577" spans="18:26" x14ac:dyDescent="0.3">
      <c r="R9577" s="6">
        <f t="shared" si="1358"/>
        <v>0</v>
      </c>
      <c r="S9577" s="6">
        <f t="shared" si="1359"/>
        <v>0</v>
      </c>
      <c r="T9577" s="7">
        <f t="shared" si="1360"/>
        <v>0</v>
      </c>
      <c r="U9577" s="121" t="str">
        <f t="shared" si="1361"/>
        <v>0</v>
      </c>
      <c r="V9577" s="10">
        <f t="shared" si="1362"/>
        <v>0</v>
      </c>
      <c r="W9577" s="10">
        <f t="shared" si="1363"/>
        <v>0</v>
      </c>
      <c r="X9577" s="11">
        <f t="shared" si="1364"/>
        <v>0</v>
      </c>
      <c r="Y9577" s="11">
        <f t="shared" si="1365"/>
        <v>0</v>
      </c>
      <c r="Z9577" s="12" t="str">
        <f t="shared" si="1366"/>
        <v>Torque/Speed Control 1</v>
      </c>
    </row>
    <row r="9578" spans="18:26" x14ac:dyDescent="0.3">
      <c r="R9578" s="6">
        <f t="shared" si="1358"/>
        <v>0</v>
      </c>
      <c r="S9578" s="6">
        <f t="shared" si="1359"/>
        <v>0</v>
      </c>
      <c r="T9578" s="7">
        <f t="shared" si="1360"/>
        <v>0</v>
      </c>
      <c r="U9578" s="121" t="str">
        <f t="shared" si="1361"/>
        <v>0</v>
      </c>
      <c r="V9578" s="10">
        <f t="shared" si="1362"/>
        <v>0</v>
      </c>
      <c r="W9578" s="10">
        <f t="shared" si="1363"/>
        <v>0</v>
      </c>
      <c r="X9578" s="11">
        <f t="shared" si="1364"/>
        <v>0</v>
      </c>
      <c r="Y9578" s="11">
        <f t="shared" si="1365"/>
        <v>0</v>
      </c>
      <c r="Z9578" s="12" t="str">
        <f t="shared" si="1366"/>
        <v>Torque/Speed Control 1</v>
      </c>
    </row>
    <row r="9579" spans="18:26" x14ac:dyDescent="0.3">
      <c r="R9579" s="6">
        <f t="shared" si="1358"/>
        <v>0</v>
      </c>
      <c r="S9579" s="6">
        <f t="shared" si="1359"/>
        <v>0</v>
      </c>
      <c r="T9579" s="7">
        <f t="shared" si="1360"/>
        <v>0</v>
      </c>
      <c r="U9579" s="121" t="str">
        <f t="shared" si="1361"/>
        <v>0</v>
      </c>
      <c r="V9579" s="10">
        <f t="shared" si="1362"/>
        <v>0</v>
      </c>
      <c r="W9579" s="10">
        <f t="shared" si="1363"/>
        <v>0</v>
      </c>
      <c r="X9579" s="11">
        <f t="shared" si="1364"/>
        <v>0</v>
      </c>
      <c r="Y9579" s="11">
        <f t="shared" si="1365"/>
        <v>0</v>
      </c>
      <c r="Z9579" s="12" t="str">
        <f t="shared" si="1366"/>
        <v>Torque/Speed Control 1</v>
      </c>
    </row>
    <row r="9580" spans="18:26" x14ac:dyDescent="0.3">
      <c r="R9580" s="6">
        <f t="shared" si="1358"/>
        <v>0</v>
      </c>
      <c r="S9580" s="6">
        <f t="shared" si="1359"/>
        <v>0</v>
      </c>
      <c r="T9580" s="7">
        <f t="shared" si="1360"/>
        <v>0</v>
      </c>
      <c r="U9580" s="121" t="str">
        <f t="shared" si="1361"/>
        <v>0</v>
      </c>
      <c r="V9580" s="10">
        <f t="shared" si="1362"/>
        <v>0</v>
      </c>
      <c r="W9580" s="10">
        <f t="shared" si="1363"/>
        <v>0</v>
      </c>
      <c r="X9580" s="11">
        <f t="shared" si="1364"/>
        <v>0</v>
      </c>
      <c r="Y9580" s="11">
        <f t="shared" si="1365"/>
        <v>0</v>
      </c>
      <c r="Z9580" s="12" t="str">
        <f t="shared" si="1366"/>
        <v>Torque/Speed Control 1</v>
      </c>
    </row>
    <row r="9581" spans="18:26" x14ac:dyDescent="0.3">
      <c r="R9581" s="6">
        <f t="shared" si="1358"/>
        <v>0</v>
      </c>
      <c r="S9581" s="6">
        <f t="shared" si="1359"/>
        <v>0</v>
      </c>
      <c r="T9581" s="7">
        <f t="shared" si="1360"/>
        <v>0</v>
      </c>
      <c r="U9581" s="121" t="str">
        <f t="shared" si="1361"/>
        <v>0</v>
      </c>
      <c r="V9581" s="10">
        <f t="shared" si="1362"/>
        <v>0</v>
      </c>
      <c r="W9581" s="10">
        <f t="shared" si="1363"/>
        <v>0</v>
      </c>
      <c r="X9581" s="11">
        <f t="shared" si="1364"/>
        <v>0</v>
      </c>
      <c r="Y9581" s="11">
        <f t="shared" si="1365"/>
        <v>0</v>
      </c>
      <c r="Z9581" s="12" t="str">
        <f t="shared" si="1366"/>
        <v>Torque/Speed Control 1</v>
      </c>
    </row>
    <row r="9582" spans="18:26" x14ac:dyDescent="0.3">
      <c r="R9582" s="6">
        <f t="shared" si="1358"/>
        <v>0</v>
      </c>
      <c r="S9582" s="6">
        <f t="shared" si="1359"/>
        <v>0</v>
      </c>
      <c r="T9582" s="7">
        <f t="shared" si="1360"/>
        <v>0</v>
      </c>
      <c r="U9582" s="121" t="str">
        <f t="shared" si="1361"/>
        <v>0</v>
      </c>
      <c r="V9582" s="10">
        <f t="shared" si="1362"/>
        <v>0</v>
      </c>
      <c r="W9582" s="10">
        <f t="shared" si="1363"/>
        <v>0</v>
      </c>
      <c r="X9582" s="11">
        <f t="shared" si="1364"/>
        <v>0</v>
      </c>
      <c r="Y9582" s="11">
        <f t="shared" si="1365"/>
        <v>0</v>
      </c>
      <c r="Z9582" s="12" t="str">
        <f t="shared" si="1366"/>
        <v>Torque/Speed Control 1</v>
      </c>
    </row>
    <row r="9583" spans="18:26" x14ac:dyDescent="0.3">
      <c r="R9583" s="6">
        <f t="shared" si="1358"/>
        <v>0</v>
      </c>
      <c r="S9583" s="6">
        <f t="shared" si="1359"/>
        <v>0</v>
      </c>
      <c r="T9583" s="7">
        <f t="shared" si="1360"/>
        <v>0</v>
      </c>
      <c r="U9583" s="121" t="str">
        <f t="shared" si="1361"/>
        <v>0</v>
      </c>
      <c r="V9583" s="10">
        <f t="shared" si="1362"/>
        <v>0</v>
      </c>
      <c r="W9583" s="10">
        <f t="shared" si="1363"/>
        <v>0</v>
      </c>
      <c r="X9583" s="11">
        <f t="shared" si="1364"/>
        <v>0</v>
      </c>
      <c r="Y9583" s="11">
        <f t="shared" si="1365"/>
        <v>0</v>
      </c>
      <c r="Z9583" s="12" t="str">
        <f t="shared" si="1366"/>
        <v>Torque/Speed Control 1</v>
      </c>
    </row>
    <row r="9584" spans="18:26" x14ac:dyDescent="0.3">
      <c r="R9584" s="6">
        <f t="shared" si="1358"/>
        <v>0</v>
      </c>
      <c r="S9584" s="6">
        <f t="shared" si="1359"/>
        <v>0</v>
      </c>
      <c r="T9584" s="7">
        <f t="shared" si="1360"/>
        <v>0</v>
      </c>
      <c r="U9584" s="121" t="str">
        <f t="shared" si="1361"/>
        <v>0</v>
      </c>
      <c r="V9584" s="10">
        <f t="shared" si="1362"/>
        <v>0</v>
      </c>
      <c r="W9584" s="10">
        <f t="shared" si="1363"/>
        <v>0</v>
      </c>
      <c r="X9584" s="11">
        <f t="shared" si="1364"/>
        <v>0</v>
      </c>
      <c r="Y9584" s="11">
        <f t="shared" si="1365"/>
        <v>0</v>
      </c>
      <c r="Z9584" s="12" t="str">
        <f t="shared" si="1366"/>
        <v>Torque/Speed Control 1</v>
      </c>
    </row>
    <row r="9585" spans="18:26" x14ac:dyDescent="0.3">
      <c r="R9585" s="6">
        <f t="shared" si="1358"/>
        <v>0</v>
      </c>
      <c r="S9585" s="6">
        <f t="shared" si="1359"/>
        <v>0</v>
      </c>
      <c r="T9585" s="7">
        <f t="shared" si="1360"/>
        <v>0</v>
      </c>
      <c r="U9585" s="121" t="str">
        <f t="shared" si="1361"/>
        <v>0</v>
      </c>
      <c r="V9585" s="10">
        <f t="shared" si="1362"/>
        <v>0</v>
      </c>
      <c r="W9585" s="10">
        <f t="shared" si="1363"/>
        <v>0</v>
      </c>
      <c r="X9585" s="11">
        <f t="shared" si="1364"/>
        <v>0</v>
      </c>
      <c r="Y9585" s="11">
        <f t="shared" si="1365"/>
        <v>0</v>
      </c>
      <c r="Z9585" s="12" t="str">
        <f t="shared" si="1366"/>
        <v>Torque/Speed Control 1</v>
      </c>
    </row>
    <row r="9586" spans="18:26" x14ac:dyDescent="0.3">
      <c r="R9586" s="6">
        <f t="shared" si="1358"/>
        <v>0</v>
      </c>
      <c r="S9586" s="6">
        <f t="shared" si="1359"/>
        <v>0</v>
      </c>
      <c r="T9586" s="7">
        <f t="shared" si="1360"/>
        <v>0</v>
      </c>
      <c r="U9586" s="121" t="str">
        <f t="shared" si="1361"/>
        <v>0</v>
      </c>
      <c r="V9586" s="10">
        <f t="shared" si="1362"/>
        <v>0</v>
      </c>
      <c r="W9586" s="10">
        <f t="shared" si="1363"/>
        <v>0</v>
      </c>
      <c r="X9586" s="11">
        <f t="shared" si="1364"/>
        <v>0</v>
      </c>
      <c r="Y9586" s="11">
        <f t="shared" si="1365"/>
        <v>0</v>
      </c>
      <c r="Z9586" s="12" t="str">
        <f t="shared" si="1366"/>
        <v>Torque/Speed Control 1</v>
      </c>
    </row>
    <row r="9587" spans="18:26" x14ac:dyDescent="0.3">
      <c r="R9587" s="6">
        <f t="shared" si="1358"/>
        <v>0</v>
      </c>
      <c r="S9587" s="6">
        <f t="shared" si="1359"/>
        <v>0</v>
      </c>
      <c r="T9587" s="7">
        <f t="shared" si="1360"/>
        <v>0</v>
      </c>
      <c r="U9587" s="121" t="str">
        <f t="shared" si="1361"/>
        <v>0</v>
      </c>
      <c r="V9587" s="10">
        <f t="shared" si="1362"/>
        <v>0</v>
      </c>
      <c r="W9587" s="10">
        <f t="shared" si="1363"/>
        <v>0</v>
      </c>
      <c r="X9587" s="11">
        <f t="shared" si="1364"/>
        <v>0</v>
      </c>
      <c r="Y9587" s="11">
        <f t="shared" si="1365"/>
        <v>0</v>
      </c>
      <c r="Z9587" s="12" t="str">
        <f t="shared" si="1366"/>
        <v>Torque/Speed Control 1</v>
      </c>
    </row>
    <row r="9588" spans="18:26" x14ac:dyDescent="0.3">
      <c r="R9588" s="6">
        <f t="shared" si="1358"/>
        <v>0</v>
      </c>
      <c r="S9588" s="6">
        <f t="shared" si="1359"/>
        <v>0</v>
      </c>
      <c r="T9588" s="7">
        <f t="shared" si="1360"/>
        <v>0</v>
      </c>
      <c r="U9588" s="121" t="str">
        <f t="shared" si="1361"/>
        <v>0</v>
      </c>
      <c r="V9588" s="10">
        <f t="shared" si="1362"/>
        <v>0</v>
      </c>
      <c r="W9588" s="10">
        <f t="shared" si="1363"/>
        <v>0</v>
      </c>
      <c r="X9588" s="11">
        <f t="shared" si="1364"/>
        <v>0</v>
      </c>
      <c r="Y9588" s="11">
        <f t="shared" si="1365"/>
        <v>0</v>
      </c>
      <c r="Z9588" s="12" t="str">
        <f t="shared" si="1366"/>
        <v>Torque/Speed Control 1</v>
      </c>
    </row>
    <row r="9589" spans="18:26" x14ac:dyDescent="0.3">
      <c r="R9589" s="6">
        <f t="shared" si="1358"/>
        <v>0</v>
      </c>
      <c r="S9589" s="6">
        <f t="shared" si="1359"/>
        <v>0</v>
      </c>
      <c r="T9589" s="7">
        <f t="shared" si="1360"/>
        <v>0</v>
      </c>
      <c r="U9589" s="121" t="str">
        <f t="shared" si="1361"/>
        <v>0</v>
      </c>
      <c r="V9589" s="10">
        <f t="shared" si="1362"/>
        <v>0</v>
      </c>
      <c r="W9589" s="10">
        <f t="shared" si="1363"/>
        <v>0</v>
      </c>
      <c r="X9589" s="11">
        <f t="shared" si="1364"/>
        <v>0</v>
      </c>
      <c r="Y9589" s="11">
        <f t="shared" si="1365"/>
        <v>0</v>
      </c>
      <c r="Z9589" s="12" t="str">
        <f t="shared" si="1366"/>
        <v>Torque/Speed Control 1</v>
      </c>
    </row>
    <row r="9590" spans="18:26" x14ac:dyDescent="0.3">
      <c r="R9590" s="6">
        <f t="shared" si="1358"/>
        <v>0</v>
      </c>
      <c r="S9590" s="6">
        <f t="shared" si="1359"/>
        <v>0</v>
      </c>
      <c r="T9590" s="7">
        <f t="shared" si="1360"/>
        <v>0</v>
      </c>
      <c r="U9590" s="121" t="str">
        <f t="shared" si="1361"/>
        <v>0</v>
      </c>
      <c r="V9590" s="10">
        <f t="shared" si="1362"/>
        <v>0</v>
      </c>
      <c r="W9590" s="10">
        <f t="shared" si="1363"/>
        <v>0</v>
      </c>
      <c r="X9590" s="11">
        <f t="shared" si="1364"/>
        <v>0</v>
      </c>
      <c r="Y9590" s="11">
        <f t="shared" si="1365"/>
        <v>0</v>
      </c>
      <c r="Z9590" s="12" t="str">
        <f t="shared" si="1366"/>
        <v>Torque/Speed Control 1</v>
      </c>
    </row>
    <row r="9591" spans="18:26" x14ac:dyDescent="0.3">
      <c r="R9591" s="6">
        <f t="shared" si="1358"/>
        <v>0</v>
      </c>
      <c r="S9591" s="6">
        <f t="shared" si="1359"/>
        <v>0</v>
      </c>
      <c r="T9591" s="7">
        <f t="shared" si="1360"/>
        <v>0</v>
      </c>
      <c r="U9591" s="121" t="str">
        <f t="shared" si="1361"/>
        <v>0</v>
      </c>
      <c r="V9591" s="10">
        <f t="shared" si="1362"/>
        <v>0</v>
      </c>
      <c r="W9591" s="10">
        <f t="shared" si="1363"/>
        <v>0</v>
      </c>
      <c r="X9591" s="11">
        <f t="shared" si="1364"/>
        <v>0</v>
      </c>
      <c r="Y9591" s="11">
        <f t="shared" si="1365"/>
        <v>0</v>
      </c>
      <c r="Z9591" s="12" t="str">
        <f t="shared" si="1366"/>
        <v>Torque/Speed Control 1</v>
      </c>
    </row>
    <row r="9592" spans="18:26" x14ac:dyDescent="0.3">
      <c r="R9592" s="6">
        <f t="shared" si="1358"/>
        <v>0</v>
      </c>
      <c r="S9592" s="6">
        <f t="shared" si="1359"/>
        <v>0</v>
      </c>
      <c r="T9592" s="7">
        <f t="shared" si="1360"/>
        <v>0</v>
      </c>
      <c r="U9592" s="121" t="str">
        <f t="shared" si="1361"/>
        <v>0</v>
      </c>
      <c r="V9592" s="10">
        <f t="shared" si="1362"/>
        <v>0</v>
      </c>
      <c r="W9592" s="10">
        <f t="shared" si="1363"/>
        <v>0</v>
      </c>
      <c r="X9592" s="11">
        <f t="shared" si="1364"/>
        <v>0</v>
      </c>
      <c r="Y9592" s="11">
        <f t="shared" si="1365"/>
        <v>0</v>
      </c>
      <c r="Z9592" s="12" t="str">
        <f t="shared" si="1366"/>
        <v>Torque/Speed Control 1</v>
      </c>
    </row>
    <row r="9593" spans="18:26" x14ac:dyDescent="0.3">
      <c r="R9593" s="6">
        <f t="shared" si="1358"/>
        <v>0</v>
      </c>
      <c r="S9593" s="6">
        <f t="shared" si="1359"/>
        <v>0</v>
      </c>
      <c r="T9593" s="7">
        <f t="shared" si="1360"/>
        <v>0</v>
      </c>
      <c r="U9593" s="121" t="str">
        <f t="shared" si="1361"/>
        <v>0</v>
      </c>
      <c r="V9593" s="10">
        <f t="shared" si="1362"/>
        <v>0</v>
      </c>
      <c r="W9593" s="10">
        <f t="shared" si="1363"/>
        <v>0</v>
      </c>
      <c r="X9593" s="11">
        <f t="shared" si="1364"/>
        <v>0</v>
      </c>
      <c r="Y9593" s="11">
        <f t="shared" si="1365"/>
        <v>0</v>
      </c>
      <c r="Z9593" s="12" t="str">
        <f t="shared" si="1366"/>
        <v>Torque/Speed Control 1</v>
      </c>
    </row>
    <row r="9594" spans="18:26" x14ac:dyDescent="0.3">
      <c r="R9594" s="6">
        <f t="shared" si="1358"/>
        <v>0</v>
      </c>
      <c r="S9594" s="6">
        <f t="shared" si="1359"/>
        <v>0</v>
      </c>
      <c r="T9594" s="7">
        <f t="shared" si="1360"/>
        <v>0</v>
      </c>
      <c r="U9594" s="121" t="str">
        <f t="shared" si="1361"/>
        <v>0</v>
      </c>
      <c r="V9594" s="10">
        <f t="shared" si="1362"/>
        <v>0</v>
      </c>
      <c r="W9594" s="10">
        <f t="shared" si="1363"/>
        <v>0</v>
      </c>
      <c r="X9594" s="11">
        <f t="shared" si="1364"/>
        <v>0</v>
      </c>
      <c r="Y9594" s="11">
        <f t="shared" si="1365"/>
        <v>0</v>
      </c>
      <c r="Z9594" s="12" t="str">
        <f t="shared" si="1366"/>
        <v>Torque/Speed Control 1</v>
      </c>
    </row>
    <row r="9595" spans="18:26" x14ac:dyDescent="0.3">
      <c r="R9595" s="6">
        <f t="shared" si="1358"/>
        <v>0</v>
      </c>
      <c r="S9595" s="6">
        <f t="shared" si="1359"/>
        <v>0</v>
      </c>
      <c r="T9595" s="7">
        <f t="shared" si="1360"/>
        <v>0</v>
      </c>
      <c r="U9595" s="121" t="str">
        <f t="shared" si="1361"/>
        <v>0</v>
      </c>
      <c r="V9595" s="10">
        <f t="shared" si="1362"/>
        <v>0</v>
      </c>
      <c r="W9595" s="10">
        <f t="shared" si="1363"/>
        <v>0</v>
      </c>
      <c r="X9595" s="11">
        <f t="shared" si="1364"/>
        <v>0</v>
      </c>
      <c r="Y9595" s="11">
        <f t="shared" si="1365"/>
        <v>0</v>
      </c>
      <c r="Z9595" s="12" t="str">
        <f t="shared" si="1366"/>
        <v>Torque/Speed Control 1</v>
      </c>
    </row>
    <row r="9596" spans="18:26" x14ac:dyDescent="0.3">
      <c r="R9596" s="6">
        <f t="shared" si="1358"/>
        <v>0</v>
      </c>
      <c r="S9596" s="6">
        <f t="shared" si="1359"/>
        <v>0</v>
      </c>
      <c r="T9596" s="7">
        <f t="shared" si="1360"/>
        <v>0</v>
      </c>
      <c r="U9596" s="121" t="str">
        <f t="shared" si="1361"/>
        <v>0</v>
      </c>
      <c r="V9596" s="10">
        <f t="shared" si="1362"/>
        <v>0</v>
      </c>
      <c r="W9596" s="10">
        <f t="shared" si="1363"/>
        <v>0</v>
      </c>
      <c r="X9596" s="11">
        <f t="shared" si="1364"/>
        <v>0</v>
      </c>
      <c r="Y9596" s="11">
        <f t="shared" si="1365"/>
        <v>0</v>
      </c>
      <c r="Z9596" s="12" t="str">
        <f t="shared" si="1366"/>
        <v>Torque/Speed Control 1</v>
      </c>
    </row>
    <row r="9597" spans="18:26" x14ac:dyDescent="0.3">
      <c r="R9597" s="6">
        <f t="shared" ref="R9597:R9660" si="1367">_xlfn.BITRSHIFT(_xlfn.BITAND(HEX2DEC(H9597),HEX2DEC("1C000000")),26)</f>
        <v>0</v>
      </c>
      <c r="S9597" s="6">
        <f t="shared" ref="S9597:S9660" si="1368">_xlfn.BITRSHIFT(_xlfn.BITAND(HEX2DEC(H9597),HEX2DEC("01000000")),24)</f>
        <v>0</v>
      </c>
      <c r="T9597" s="7">
        <f t="shared" ref="T9597:T9660" si="1369">IF(_xlfn.BITRSHIFT(_xlfn.BITAND(HEX2DEC(H9597),HEX2DEC("0FF0000")),16)&lt;240,_xlfn.BITRSHIFT(_xlfn.BITAND(HEX2DEC(H9597),HEX2DEC("1FF0000")),8),_xlfn.BITRSHIFT(_xlfn.BITAND(HEX2DEC(H9597),HEX2DEC("1FFFF00")),8))</f>
        <v>0</v>
      </c>
      <c r="U9597" s="121" t="str">
        <f t="shared" ref="U9597:U9660" si="1370">DEC2HEX(T9597)</f>
        <v>0</v>
      </c>
      <c r="V9597" s="10">
        <f t="shared" ref="V9597:V9660" si="1371">_xlfn.BITRSHIFT(_xlfn.BITAND(HEX2DEC(H9597),HEX2DEC("0FF0000")),16)</f>
        <v>0</v>
      </c>
      <c r="W9597" s="10">
        <f t="shared" ref="W9597:W9660" si="1372">_xlfn.BITRSHIFT(_xlfn.BITAND(HEX2DEC(H9597),HEX2DEC("FF00")),8)</f>
        <v>0</v>
      </c>
      <c r="X9597" s="11">
        <f t="shared" ref="X9597:X9660" si="1373">_xlfn.BITAND(HEX2DEC(H9597),HEX2DEC("00000FF"))</f>
        <v>0</v>
      </c>
      <c r="Y9597" s="11">
        <f t="shared" ref="Y9597:Y9660" si="1374">IF(_xlfn.BITRSHIFT(_xlfn.BITAND(HEX2DEC(H9597),HEX2DEC("0FF0000")),16)&lt;240,_xlfn.BITRSHIFT(_xlfn.BITAND(HEX2DEC(H9597),HEX2DEC("0FF00")),8),_xlfn.BITRSHIFT(_xlfn.BITAND(HEX2DEC(H9597),HEX2DEC("0FF0000")),16))</f>
        <v>0</v>
      </c>
      <c r="Z9597" s="12" t="str">
        <f t="shared" ref="Z9597:Z9660" si="1375">VLOOKUP(T9597,BO:BP,2,FALSE)</f>
        <v>Torque/Speed Control 1</v>
      </c>
    </row>
    <row r="9598" spans="18:26" x14ac:dyDescent="0.3">
      <c r="R9598" s="6">
        <f t="shared" si="1367"/>
        <v>0</v>
      </c>
      <c r="S9598" s="6">
        <f t="shared" si="1368"/>
        <v>0</v>
      </c>
      <c r="T9598" s="7">
        <f t="shared" si="1369"/>
        <v>0</v>
      </c>
      <c r="U9598" s="121" t="str">
        <f t="shared" si="1370"/>
        <v>0</v>
      </c>
      <c r="V9598" s="10">
        <f t="shared" si="1371"/>
        <v>0</v>
      </c>
      <c r="W9598" s="10">
        <f t="shared" si="1372"/>
        <v>0</v>
      </c>
      <c r="X9598" s="11">
        <f t="shared" si="1373"/>
        <v>0</v>
      </c>
      <c r="Y9598" s="11">
        <f t="shared" si="1374"/>
        <v>0</v>
      </c>
      <c r="Z9598" s="12" t="str">
        <f t="shared" si="1375"/>
        <v>Torque/Speed Control 1</v>
      </c>
    </row>
    <row r="9599" spans="18:26" x14ac:dyDescent="0.3">
      <c r="R9599" s="6">
        <f t="shared" si="1367"/>
        <v>0</v>
      </c>
      <c r="S9599" s="6">
        <f t="shared" si="1368"/>
        <v>0</v>
      </c>
      <c r="T9599" s="7">
        <f t="shared" si="1369"/>
        <v>0</v>
      </c>
      <c r="U9599" s="121" t="str">
        <f t="shared" si="1370"/>
        <v>0</v>
      </c>
      <c r="V9599" s="10">
        <f t="shared" si="1371"/>
        <v>0</v>
      </c>
      <c r="W9599" s="10">
        <f t="shared" si="1372"/>
        <v>0</v>
      </c>
      <c r="X9599" s="11">
        <f t="shared" si="1373"/>
        <v>0</v>
      </c>
      <c r="Y9599" s="11">
        <f t="shared" si="1374"/>
        <v>0</v>
      </c>
      <c r="Z9599" s="12" t="str">
        <f t="shared" si="1375"/>
        <v>Torque/Speed Control 1</v>
      </c>
    </row>
    <row r="9600" spans="18:26" x14ac:dyDescent="0.3">
      <c r="R9600" s="6">
        <f t="shared" si="1367"/>
        <v>0</v>
      </c>
      <c r="S9600" s="6">
        <f t="shared" si="1368"/>
        <v>0</v>
      </c>
      <c r="T9600" s="7">
        <f t="shared" si="1369"/>
        <v>0</v>
      </c>
      <c r="U9600" s="121" t="str">
        <f t="shared" si="1370"/>
        <v>0</v>
      </c>
      <c r="V9600" s="10">
        <f t="shared" si="1371"/>
        <v>0</v>
      </c>
      <c r="W9600" s="10">
        <f t="shared" si="1372"/>
        <v>0</v>
      </c>
      <c r="X9600" s="11">
        <f t="shared" si="1373"/>
        <v>0</v>
      </c>
      <c r="Y9600" s="11">
        <f t="shared" si="1374"/>
        <v>0</v>
      </c>
      <c r="Z9600" s="12" t="str">
        <f t="shared" si="1375"/>
        <v>Torque/Speed Control 1</v>
      </c>
    </row>
    <row r="9601" spans="18:26" x14ac:dyDescent="0.3">
      <c r="R9601" s="6">
        <f t="shared" si="1367"/>
        <v>0</v>
      </c>
      <c r="S9601" s="6">
        <f t="shared" si="1368"/>
        <v>0</v>
      </c>
      <c r="T9601" s="7">
        <f t="shared" si="1369"/>
        <v>0</v>
      </c>
      <c r="U9601" s="121" t="str">
        <f t="shared" si="1370"/>
        <v>0</v>
      </c>
      <c r="V9601" s="10">
        <f t="shared" si="1371"/>
        <v>0</v>
      </c>
      <c r="W9601" s="10">
        <f t="shared" si="1372"/>
        <v>0</v>
      </c>
      <c r="X9601" s="11">
        <f t="shared" si="1373"/>
        <v>0</v>
      </c>
      <c r="Y9601" s="11">
        <f t="shared" si="1374"/>
        <v>0</v>
      </c>
      <c r="Z9601" s="12" t="str">
        <f t="shared" si="1375"/>
        <v>Torque/Speed Control 1</v>
      </c>
    </row>
    <row r="9602" spans="18:26" x14ac:dyDescent="0.3">
      <c r="R9602" s="6">
        <f t="shared" si="1367"/>
        <v>0</v>
      </c>
      <c r="S9602" s="6">
        <f t="shared" si="1368"/>
        <v>0</v>
      </c>
      <c r="T9602" s="7">
        <f t="shared" si="1369"/>
        <v>0</v>
      </c>
      <c r="U9602" s="121" t="str">
        <f t="shared" si="1370"/>
        <v>0</v>
      </c>
      <c r="V9602" s="10">
        <f t="shared" si="1371"/>
        <v>0</v>
      </c>
      <c r="W9602" s="10">
        <f t="shared" si="1372"/>
        <v>0</v>
      </c>
      <c r="X9602" s="11">
        <f t="shared" si="1373"/>
        <v>0</v>
      </c>
      <c r="Y9602" s="11">
        <f t="shared" si="1374"/>
        <v>0</v>
      </c>
      <c r="Z9602" s="12" t="str">
        <f t="shared" si="1375"/>
        <v>Torque/Speed Control 1</v>
      </c>
    </row>
    <row r="9603" spans="18:26" x14ac:dyDescent="0.3">
      <c r="R9603" s="6">
        <f t="shared" si="1367"/>
        <v>0</v>
      </c>
      <c r="S9603" s="6">
        <f t="shared" si="1368"/>
        <v>0</v>
      </c>
      <c r="T9603" s="7">
        <f t="shared" si="1369"/>
        <v>0</v>
      </c>
      <c r="U9603" s="121" t="str">
        <f t="shared" si="1370"/>
        <v>0</v>
      </c>
      <c r="V9603" s="10">
        <f t="shared" si="1371"/>
        <v>0</v>
      </c>
      <c r="W9603" s="10">
        <f t="shared" si="1372"/>
        <v>0</v>
      </c>
      <c r="X9603" s="11">
        <f t="shared" si="1373"/>
        <v>0</v>
      </c>
      <c r="Y9603" s="11">
        <f t="shared" si="1374"/>
        <v>0</v>
      </c>
      <c r="Z9603" s="12" t="str">
        <f t="shared" si="1375"/>
        <v>Torque/Speed Control 1</v>
      </c>
    </row>
    <row r="9604" spans="18:26" x14ac:dyDescent="0.3">
      <c r="R9604" s="6">
        <f t="shared" si="1367"/>
        <v>0</v>
      </c>
      <c r="S9604" s="6">
        <f t="shared" si="1368"/>
        <v>0</v>
      </c>
      <c r="T9604" s="7">
        <f t="shared" si="1369"/>
        <v>0</v>
      </c>
      <c r="U9604" s="121" t="str">
        <f t="shared" si="1370"/>
        <v>0</v>
      </c>
      <c r="V9604" s="10">
        <f t="shared" si="1371"/>
        <v>0</v>
      </c>
      <c r="W9604" s="10">
        <f t="shared" si="1372"/>
        <v>0</v>
      </c>
      <c r="X9604" s="11">
        <f t="shared" si="1373"/>
        <v>0</v>
      </c>
      <c r="Y9604" s="11">
        <f t="shared" si="1374"/>
        <v>0</v>
      </c>
      <c r="Z9604" s="12" t="str">
        <f t="shared" si="1375"/>
        <v>Torque/Speed Control 1</v>
      </c>
    </row>
    <row r="9605" spans="18:26" x14ac:dyDescent="0.3">
      <c r="R9605" s="6">
        <f t="shared" si="1367"/>
        <v>0</v>
      </c>
      <c r="S9605" s="6">
        <f t="shared" si="1368"/>
        <v>0</v>
      </c>
      <c r="T9605" s="7">
        <f t="shared" si="1369"/>
        <v>0</v>
      </c>
      <c r="U9605" s="121" t="str">
        <f t="shared" si="1370"/>
        <v>0</v>
      </c>
      <c r="V9605" s="10">
        <f t="shared" si="1371"/>
        <v>0</v>
      </c>
      <c r="W9605" s="10">
        <f t="shared" si="1372"/>
        <v>0</v>
      </c>
      <c r="X9605" s="11">
        <f t="shared" si="1373"/>
        <v>0</v>
      </c>
      <c r="Y9605" s="11">
        <f t="shared" si="1374"/>
        <v>0</v>
      </c>
      <c r="Z9605" s="12" t="str">
        <f t="shared" si="1375"/>
        <v>Torque/Speed Control 1</v>
      </c>
    </row>
    <row r="9606" spans="18:26" x14ac:dyDescent="0.3">
      <c r="R9606" s="6">
        <f t="shared" si="1367"/>
        <v>0</v>
      </c>
      <c r="S9606" s="6">
        <f t="shared" si="1368"/>
        <v>0</v>
      </c>
      <c r="T9606" s="7">
        <f t="shared" si="1369"/>
        <v>0</v>
      </c>
      <c r="U9606" s="121" t="str">
        <f t="shared" si="1370"/>
        <v>0</v>
      </c>
      <c r="V9606" s="10">
        <f t="shared" si="1371"/>
        <v>0</v>
      </c>
      <c r="W9606" s="10">
        <f t="shared" si="1372"/>
        <v>0</v>
      </c>
      <c r="X9606" s="11">
        <f t="shared" si="1373"/>
        <v>0</v>
      </c>
      <c r="Y9606" s="11">
        <f t="shared" si="1374"/>
        <v>0</v>
      </c>
      <c r="Z9606" s="12" t="str">
        <f t="shared" si="1375"/>
        <v>Torque/Speed Control 1</v>
      </c>
    </row>
    <row r="9607" spans="18:26" x14ac:dyDescent="0.3">
      <c r="R9607" s="6">
        <f t="shared" si="1367"/>
        <v>0</v>
      </c>
      <c r="S9607" s="6">
        <f t="shared" si="1368"/>
        <v>0</v>
      </c>
      <c r="T9607" s="7">
        <f t="shared" si="1369"/>
        <v>0</v>
      </c>
      <c r="U9607" s="121" t="str">
        <f t="shared" si="1370"/>
        <v>0</v>
      </c>
      <c r="V9607" s="10">
        <f t="shared" si="1371"/>
        <v>0</v>
      </c>
      <c r="W9607" s="10">
        <f t="shared" si="1372"/>
        <v>0</v>
      </c>
      <c r="X9607" s="11">
        <f t="shared" si="1373"/>
        <v>0</v>
      </c>
      <c r="Y9607" s="11">
        <f t="shared" si="1374"/>
        <v>0</v>
      </c>
      <c r="Z9607" s="12" t="str">
        <f t="shared" si="1375"/>
        <v>Torque/Speed Control 1</v>
      </c>
    </row>
    <row r="9608" spans="18:26" x14ac:dyDescent="0.3">
      <c r="R9608" s="6">
        <f t="shared" si="1367"/>
        <v>0</v>
      </c>
      <c r="S9608" s="6">
        <f t="shared" si="1368"/>
        <v>0</v>
      </c>
      <c r="T9608" s="7">
        <f t="shared" si="1369"/>
        <v>0</v>
      </c>
      <c r="U9608" s="121" t="str">
        <f t="shared" si="1370"/>
        <v>0</v>
      </c>
      <c r="V9608" s="10">
        <f t="shared" si="1371"/>
        <v>0</v>
      </c>
      <c r="W9608" s="10">
        <f t="shared" si="1372"/>
        <v>0</v>
      </c>
      <c r="X9608" s="11">
        <f t="shared" si="1373"/>
        <v>0</v>
      </c>
      <c r="Y9608" s="11">
        <f t="shared" si="1374"/>
        <v>0</v>
      </c>
      <c r="Z9608" s="12" t="str">
        <f t="shared" si="1375"/>
        <v>Torque/Speed Control 1</v>
      </c>
    </row>
    <row r="9609" spans="18:26" x14ac:dyDescent="0.3">
      <c r="R9609" s="6">
        <f t="shared" si="1367"/>
        <v>0</v>
      </c>
      <c r="S9609" s="6">
        <f t="shared" si="1368"/>
        <v>0</v>
      </c>
      <c r="T9609" s="7">
        <f t="shared" si="1369"/>
        <v>0</v>
      </c>
      <c r="U9609" s="121" t="str">
        <f t="shared" si="1370"/>
        <v>0</v>
      </c>
      <c r="V9609" s="10">
        <f t="shared" si="1371"/>
        <v>0</v>
      </c>
      <c r="W9609" s="10">
        <f t="shared" si="1372"/>
        <v>0</v>
      </c>
      <c r="X9609" s="11">
        <f t="shared" si="1373"/>
        <v>0</v>
      </c>
      <c r="Y9609" s="11">
        <f t="shared" si="1374"/>
        <v>0</v>
      </c>
      <c r="Z9609" s="12" t="str">
        <f t="shared" si="1375"/>
        <v>Torque/Speed Control 1</v>
      </c>
    </row>
    <row r="9610" spans="18:26" x14ac:dyDescent="0.3">
      <c r="R9610" s="6">
        <f t="shared" si="1367"/>
        <v>0</v>
      </c>
      <c r="S9610" s="6">
        <f t="shared" si="1368"/>
        <v>0</v>
      </c>
      <c r="T9610" s="7">
        <f t="shared" si="1369"/>
        <v>0</v>
      </c>
      <c r="U9610" s="121" t="str">
        <f t="shared" si="1370"/>
        <v>0</v>
      </c>
      <c r="V9610" s="10">
        <f t="shared" si="1371"/>
        <v>0</v>
      </c>
      <c r="W9610" s="10">
        <f t="shared" si="1372"/>
        <v>0</v>
      </c>
      <c r="X9610" s="11">
        <f t="shared" si="1373"/>
        <v>0</v>
      </c>
      <c r="Y9610" s="11">
        <f t="shared" si="1374"/>
        <v>0</v>
      </c>
      <c r="Z9610" s="12" t="str">
        <f t="shared" si="1375"/>
        <v>Torque/Speed Control 1</v>
      </c>
    </row>
    <row r="9611" spans="18:26" x14ac:dyDescent="0.3">
      <c r="R9611" s="6">
        <f t="shared" si="1367"/>
        <v>0</v>
      </c>
      <c r="S9611" s="6">
        <f t="shared" si="1368"/>
        <v>0</v>
      </c>
      <c r="T9611" s="7">
        <f t="shared" si="1369"/>
        <v>0</v>
      </c>
      <c r="U9611" s="121" t="str">
        <f t="shared" si="1370"/>
        <v>0</v>
      </c>
      <c r="V9611" s="10">
        <f t="shared" si="1371"/>
        <v>0</v>
      </c>
      <c r="W9611" s="10">
        <f t="shared" si="1372"/>
        <v>0</v>
      </c>
      <c r="X9611" s="11">
        <f t="shared" si="1373"/>
        <v>0</v>
      </c>
      <c r="Y9611" s="11">
        <f t="shared" si="1374"/>
        <v>0</v>
      </c>
      <c r="Z9611" s="12" t="str">
        <f t="shared" si="1375"/>
        <v>Torque/Speed Control 1</v>
      </c>
    </row>
    <row r="9612" spans="18:26" x14ac:dyDescent="0.3">
      <c r="R9612" s="6">
        <f t="shared" si="1367"/>
        <v>0</v>
      </c>
      <c r="S9612" s="6">
        <f t="shared" si="1368"/>
        <v>0</v>
      </c>
      <c r="T9612" s="7">
        <f t="shared" si="1369"/>
        <v>0</v>
      </c>
      <c r="U9612" s="121" t="str">
        <f t="shared" si="1370"/>
        <v>0</v>
      </c>
      <c r="V9612" s="10">
        <f t="shared" si="1371"/>
        <v>0</v>
      </c>
      <c r="W9612" s="10">
        <f t="shared" si="1372"/>
        <v>0</v>
      </c>
      <c r="X9612" s="11">
        <f t="shared" si="1373"/>
        <v>0</v>
      </c>
      <c r="Y9612" s="11">
        <f t="shared" si="1374"/>
        <v>0</v>
      </c>
      <c r="Z9612" s="12" t="str">
        <f t="shared" si="1375"/>
        <v>Torque/Speed Control 1</v>
      </c>
    </row>
    <row r="9613" spans="18:26" x14ac:dyDescent="0.3">
      <c r="R9613" s="6">
        <f t="shared" si="1367"/>
        <v>0</v>
      </c>
      <c r="S9613" s="6">
        <f t="shared" si="1368"/>
        <v>0</v>
      </c>
      <c r="T9613" s="7">
        <f t="shared" si="1369"/>
        <v>0</v>
      </c>
      <c r="U9613" s="121" t="str">
        <f t="shared" si="1370"/>
        <v>0</v>
      </c>
      <c r="V9613" s="10">
        <f t="shared" si="1371"/>
        <v>0</v>
      </c>
      <c r="W9613" s="10">
        <f t="shared" si="1372"/>
        <v>0</v>
      </c>
      <c r="X9613" s="11">
        <f t="shared" si="1373"/>
        <v>0</v>
      </c>
      <c r="Y9613" s="11">
        <f t="shared" si="1374"/>
        <v>0</v>
      </c>
      <c r="Z9613" s="12" t="str">
        <f t="shared" si="1375"/>
        <v>Torque/Speed Control 1</v>
      </c>
    </row>
    <row r="9614" spans="18:26" x14ac:dyDescent="0.3">
      <c r="R9614" s="6">
        <f t="shared" si="1367"/>
        <v>0</v>
      </c>
      <c r="S9614" s="6">
        <f t="shared" si="1368"/>
        <v>0</v>
      </c>
      <c r="T9614" s="7">
        <f t="shared" si="1369"/>
        <v>0</v>
      </c>
      <c r="U9614" s="121" t="str">
        <f t="shared" si="1370"/>
        <v>0</v>
      </c>
      <c r="V9614" s="10">
        <f t="shared" si="1371"/>
        <v>0</v>
      </c>
      <c r="W9614" s="10">
        <f t="shared" si="1372"/>
        <v>0</v>
      </c>
      <c r="X9614" s="11">
        <f t="shared" si="1373"/>
        <v>0</v>
      </c>
      <c r="Y9614" s="11">
        <f t="shared" si="1374"/>
        <v>0</v>
      </c>
      <c r="Z9614" s="12" t="str">
        <f t="shared" si="1375"/>
        <v>Torque/Speed Control 1</v>
      </c>
    </row>
    <row r="9615" spans="18:26" x14ac:dyDescent="0.3">
      <c r="R9615" s="6">
        <f t="shared" si="1367"/>
        <v>0</v>
      </c>
      <c r="S9615" s="6">
        <f t="shared" si="1368"/>
        <v>0</v>
      </c>
      <c r="T9615" s="7">
        <f t="shared" si="1369"/>
        <v>0</v>
      </c>
      <c r="U9615" s="121" t="str">
        <f t="shared" si="1370"/>
        <v>0</v>
      </c>
      <c r="V9615" s="10">
        <f t="shared" si="1371"/>
        <v>0</v>
      </c>
      <c r="W9615" s="10">
        <f t="shared" si="1372"/>
        <v>0</v>
      </c>
      <c r="X9615" s="11">
        <f t="shared" si="1373"/>
        <v>0</v>
      </c>
      <c r="Y9615" s="11">
        <f t="shared" si="1374"/>
        <v>0</v>
      </c>
      <c r="Z9615" s="12" t="str">
        <f t="shared" si="1375"/>
        <v>Torque/Speed Control 1</v>
      </c>
    </row>
    <row r="9616" spans="18:26" x14ac:dyDescent="0.3">
      <c r="R9616" s="6">
        <f t="shared" si="1367"/>
        <v>0</v>
      </c>
      <c r="S9616" s="6">
        <f t="shared" si="1368"/>
        <v>0</v>
      </c>
      <c r="T9616" s="7">
        <f t="shared" si="1369"/>
        <v>0</v>
      </c>
      <c r="U9616" s="121" t="str">
        <f t="shared" si="1370"/>
        <v>0</v>
      </c>
      <c r="V9616" s="10">
        <f t="shared" si="1371"/>
        <v>0</v>
      </c>
      <c r="W9616" s="10">
        <f t="shared" si="1372"/>
        <v>0</v>
      </c>
      <c r="X9616" s="11">
        <f t="shared" si="1373"/>
        <v>0</v>
      </c>
      <c r="Y9616" s="11">
        <f t="shared" si="1374"/>
        <v>0</v>
      </c>
      <c r="Z9616" s="12" t="str">
        <f t="shared" si="1375"/>
        <v>Torque/Speed Control 1</v>
      </c>
    </row>
    <row r="9617" spans="18:26" x14ac:dyDescent="0.3">
      <c r="R9617" s="6">
        <f t="shared" si="1367"/>
        <v>0</v>
      </c>
      <c r="S9617" s="6">
        <f t="shared" si="1368"/>
        <v>0</v>
      </c>
      <c r="T9617" s="7">
        <f t="shared" si="1369"/>
        <v>0</v>
      </c>
      <c r="U9617" s="121" t="str">
        <f t="shared" si="1370"/>
        <v>0</v>
      </c>
      <c r="V9617" s="10">
        <f t="shared" si="1371"/>
        <v>0</v>
      </c>
      <c r="W9617" s="10">
        <f t="shared" si="1372"/>
        <v>0</v>
      </c>
      <c r="X9617" s="11">
        <f t="shared" si="1373"/>
        <v>0</v>
      </c>
      <c r="Y9617" s="11">
        <f t="shared" si="1374"/>
        <v>0</v>
      </c>
      <c r="Z9617" s="12" t="str">
        <f t="shared" si="1375"/>
        <v>Torque/Speed Control 1</v>
      </c>
    </row>
    <row r="9618" spans="18:26" x14ac:dyDescent="0.3">
      <c r="R9618" s="6">
        <f t="shared" si="1367"/>
        <v>0</v>
      </c>
      <c r="S9618" s="6">
        <f t="shared" si="1368"/>
        <v>0</v>
      </c>
      <c r="T9618" s="7">
        <f t="shared" si="1369"/>
        <v>0</v>
      </c>
      <c r="U9618" s="121" t="str">
        <f t="shared" si="1370"/>
        <v>0</v>
      </c>
      <c r="V9618" s="10">
        <f t="shared" si="1371"/>
        <v>0</v>
      </c>
      <c r="W9618" s="10">
        <f t="shared" si="1372"/>
        <v>0</v>
      </c>
      <c r="X9618" s="11">
        <f t="shared" si="1373"/>
        <v>0</v>
      </c>
      <c r="Y9618" s="11">
        <f t="shared" si="1374"/>
        <v>0</v>
      </c>
      <c r="Z9618" s="12" t="str">
        <f t="shared" si="1375"/>
        <v>Torque/Speed Control 1</v>
      </c>
    </row>
    <row r="9619" spans="18:26" x14ac:dyDescent="0.3">
      <c r="R9619" s="6">
        <f t="shared" si="1367"/>
        <v>0</v>
      </c>
      <c r="S9619" s="6">
        <f t="shared" si="1368"/>
        <v>0</v>
      </c>
      <c r="T9619" s="7">
        <f t="shared" si="1369"/>
        <v>0</v>
      </c>
      <c r="U9619" s="121" t="str">
        <f t="shared" si="1370"/>
        <v>0</v>
      </c>
      <c r="V9619" s="10">
        <f t="shared" si="1371"/>
        <v>0</v>
      </c>
      <c r="W9619" s="10">
        <f t="shared" si="1372"/>
        <v>0</v>
      </c>
      <c r="X9619" s="11">
        <f t="shared" si="1373"/>
        <v>0</v>
      </c>
      <c r="Y9619" s="11">
        <f t="shared" si="1374"/>
        <v>0</v>
      </c>
      <c r="Z9619" s="12" t="str">
        <f t="shared" si="1375"/>
        <v>Torque/Speed Control 1</v>
      </c>
    </row>
    <row r="9620" spans="18:26" x14ac:dyDescent="0.3">
      <c r="R9620" s="6">
        <f t="shared" si="1367"/>
        <v>0</v>
      </c>
      <c r="S9620" s="6">
        <f t="shared" si="1368"/>
        <v>0</v>
      </c>
      <c r="T9620" s="7">
        <f t="shared" si="1369"/>
        <v>0</v>
      </c>
      <c r="U9620" s="121" t="str">
        <f t="shared" si="1370"/>
        <v>0</v>
      </c>
      <c r="V9620" s="10">
        <f t="shared" si="1371"/>
        <v>0</v>
      </c>
      <c r="W9620" s="10">
        <f t="shared" si="1372"/>
        <v>0</v>
      </c>
      <c r="X9620" s="11">
        <f t="shared" si="1373"/>
        <v>0</v>
      </c>
      <c r="Y9620" s="11">
        <f t="shared" si="1374"/>
        <v>0</v>
      </c>
      <c r="Z9620" s="12" t="str">
        <f t="shared" si="1375"/>
        <v>Torque/Speed Control 1</v>
      </c>
    </row>
    <row r="9621" spans="18:26" x14ac:dyDescent="0.3">
      <c r="R9621" s="6">
        <f t="shared" si="1367"/>
        <v>0</v>
      </c>
      <c r="S9621" s="6">
        <f t="shared" si="1368"/>
        <v>0</v>
      </c>
      <c r="T9621" s="7">
        <f t="shared" si="1369"/>
        <v>0</v>
      </c>
      <c r="U9621" s="121" t="str">
        <f t="shared" si="1370"/>
        <v>0</v>
      </c>
      <c r="V9621" s="10">
        <f t="shared" si="1371"/>
        <v>0</v>
      </c>
      <c r="W9621" s="10">
        <f t="shared" si="1372"/>
        <v>0</v>
      </c>
      <c r="X9621" s="11">
        <f t="shared" si="1373"/>
        <v>0</v>
      </c>
      <c r="Y9621" s="11">
        <f t="shared" si="1374"/>
        <v>0</v>
      </c>
      <c r="Z9621" s="12" t="str">
        <f t="shared" si="1375"/>
        <v>Torque/Speed Control 1</v>
      </c>
    </row>
    <row r="9622" spans="18:26" x14ac:dyDescent="0.3">
      <c r="R9622" s="6">
        <f t="shared" si="1367"/>
        <v>0</v>
      </c>
      <c r="S9622" s="6">
        <f t="shared" si="1368"/>
        <v>0</v>
      </c>
      <c r="T9622" s="7">
        <f t="shared" si="1369"/>
        <v>0</v>
      </c>
      <c r="U9622" s="121" t="str">
        <f t="shared" si="1370"/>
        <v>0</v>
      </c>
      <c r="V9622" s="10">
        <f t="shared" si="1371"/>
        <v>0</v>
      </c>
      <c r="W9622" s="10">
        <f t="shared" si="1372"/>
        <v>0</v>
      </c>
      <c r="X9622" s="11">
        <f t="shared" si="1373"/>
        <v>0</v>
      </c>
      <c r="Y9622" s="11">
        <f t="shared" si="1374"/>
        <v>0</v>
      </c>
      <c r="Z9622" s="12" t="str">
        <f t="shared" si="1375"/>
        <v>Torque/Speed Control 1</v>
      </c>
    </row>
    <row r="9623" spans="18:26" x14ac:dyDescent="0.3">
      <c r="R9623" s="6">
        <f t="shared" si="1367"/>
        <v>0</v>
      </c>
      <c r="S9623" s="6">
        <f t="shared" si="1368"/>
        <v>0</v>
      </c>
      <c r="T9623" s="7">
        <f t="shared" si="1369"/>
        <v>0</v>
      </c>
      <c r="U9623" s="121" t="str">
        <f t="shared" si="1370"/>
        <v>0</v>
      </c>
      <c r="V9623" s="10">
        <f t="shared" si="1371"/>
        <v>0</v>
      </c>
      <c r="W9623" s="10">
        <f t="shared" si="1372"/>
        <v>0</v>
      </c>
      <c r="X9623" s="11">
        <f t="shared" si="1373"/>
        <v>0</v>
      </c>
      <c r="Y9623" s="11">
        <f t="shared" si="1374"/>
        <v>0</v>
      </c>
      <c r="Z9623" s="12" t="str">
        <f t="shared" si="1375"/>
        <v>Torque/Speed Control 1</v>
      </c>
    </row>
    <row r="9624" spans="18:26" x14ac:dyDescent="0.3">
      <c r="R9624" s="6">
        <f t="shared" si="1367"/>
        <v>0</v>
      </c>
      <c r="S9624" s="6">
        <f t="shared" si="1368"/>
        <v>0</v>
      </c>
      <c r="T9624" s="7">
        <f t="shared" si="1369"/>
        <v>0</v>
      </c>
      <c r="U9624" s="121" t="str">
        <f t="shared" si="1370"/>
        <v>0</v>
      </c>
      <c r="V9624" s="10">
        <f t="shared" si="1371"/>
        <v>0</v>
      </c>
      <c r="W9624" s="10">
        <f t="shared" si="1372"/>
        <v>0</v>
      </c>
      <c r="X9624" s="11">
        <f t="shared" si="1373"/>
        <v>0</v>
      </c>
      <c r="Y9624" s="11">
        <f t="shared" si="1374"/>
        <v>0</v>
      </c>
      <c r="Z9624" s="12" t="str">
        <f t="shared" si="1375"/>
        <v>Torque/Speed Control 1</v>
      </c>
    </row>
    <row r="9625" spans="18:26" x14ac:dyDescent="0.3">
      <c r="R9625" s="6">
        <f t="shared" si="1367"/>
        <v>0</v>
      </c>
      <c r="S9625" s="6">
        <f t="shared" si="1368"/>
        <v>0</v>
      </c>
      <c r="T9625" s="7">
        <f t="shared" si="1369"/>
        <v>0</v>
      </c>
      <c r="U9625" s="121" t="str">
        <f t="shared" si="1370"/>
        <v>0</v>
      </c>
      <c r="V9625" s="10">
        <f t="shared" si="1371"/>
        <v>0</v>
      </c>
      <c r="W9625" s="10">
        <f t="shared" si="1372"/>
        <v>0</v>
      </c>
      <c r="X9625" s="11">
        <f t="shared" si="1373"/>
        <v>0</v>
      </c>
      <c r="Y9625" s="11">
        <f t="shared" si="1374"/>
        <v>0</v>
      </c>
      <c r="Z9625" s="12" t="str">
        <f t="shared" si="1375"/>
        <v>Torque/Speed Control 1</v>
      </c>
    </row>
    <row r="9626" spans="18:26" x14ac:dyDescent="0.3">
      <c r="R9626" s="6">
        <f t="shared" si="1367"/>
        <v>0</v>
      </c>
      <c r="S9626" s="6">
        <f t="shared" si="1368"/>
        <v>0</v>
      </c>
      <c r="T9626" s="7">
        <f t="shared" si="1369"/>
        <v>0</v>
      </c>
      <c r="U9626" s="121" t="str">
        <f t="shared" si="1370"/>
        <v>0</v>
      </c>
      <c r="V9626" s="10">
        <f t="shared" si="1371"/>
        <v>0</v>
      </c>
      <c r="W9626" s="10">
        <f t="shared" si="1372"/>
        <v>0</v>
      </c>
      <c r="X9626" s="11">
        <f t="shared" si="1373"/>
        <v>0</v>
      </c>
      <c r="Y9626" s="11">
        <f t="shared" si="1374"/>
        <v>0</v>
      </c>
      <c r="Z9626" s="12" t="str">
        <f t="shared" si="1375"/>
        <v>Torque/Speed Control 1</v>
      </c>
    </row>
    <row r="9627" spans="18:26" x14ac:dyDescent="0.3">
      <c r="R9627" s="6">
        <f t="shared" si="1367"/>
        <v>0</v>
      </c>
      <c r="S9627" s="6">
        <f t="shared" si="1368"/>
        <v>0</v>
      </c>
      <c r="T9627" s="7">
        <f t="shared" si="1369"/>
        <v>0</v>
      </c>
      <c r="U9627" s="121" t="str">
        <f t="shared" si="1370"/>
        <v>0</v>
      </c>
      <c r="V9627" s="10">
        <f t="shared" si="1371"/>
        <v>0</v>
      </c>
      <c r="W9627" s="10">
        <f t="shared" si="1372"/>
        <v>0</v>
      </c>
      <c r="X9627" s="11">
        <f t="shared" si="1373"/>
        <v>0</v>
      </c>
      <c r="Y9627" s="11">
        <f t="shared" si="1374"/>
        <v>0</v>
      </c>
      <c r="Z9627" s="12" t="str">
        <f t="shared" si="1375"/>
        <v>Torque/Speed Control 1</v>
      </c>
    </row>
    <row r="9628" spans="18:26" x14ac:dyDescent="0.3">
      <c r="R9628" s="6">
        <f t="shared" si="1367"/>
        <v>0</v>
      </c>
      <c r="S9628" s="6">
        <f t="shared" si="1368"/>
        <v>0</v>
      </c>
      <c r="T9628" s="7">
        <f t="shared" si="1369"/>
        <v>0</v>
      </c>
      <c r="U9628" s="121" t="str">
        <f t="shared" si="1370"/>
        <v>0</v>
      </c>
      <c r="V9628" s="10">
        <f t="shared" si="1371"/>
        <v>0</v>
      </c>
      <c r="W9628" s="10">
        <f t="shared" si="1372"/>
        <v>0</v>
      </c>
      <c r="X9628" s="11">
        <f t="shared" si="1373"/>
        <v>0</v>
      </c>
      <c r="Y9628" s="11">
        <f t="shared" si="1374"/>
        <v>0</v>
      </c>
      <c r="Z9628" s="12" t="str">
        <f t="shared" si="1375"/>
        <v>Torque/Speed Control 1</v>
      </c>
    </row>
    <row r="9629" spans="18:26" x14ac:dyDescent="0.3">
      <c r="R9629" s="6">
        <f t="shared" si="1367"/>
        <v>0</v>
      </c>
      <c r="S9629" s="6">
        <f t="shared" si="1368"/>
        <v>0</v>
      </c>
      <c r="T9629" s="7">
        <f t="shared" si="1369"/>
        <v>0</v>
      </c>
      <c r="U9629" s="121" t="str">
        <f t="shared" si="1370"/>
        <v>0</v>
      </c>
      <c r="V9629" s="10">
        <f t="shared" si="1371"/>
        <v>0</v>
      </c>
      <c r="W9629" s="10">
        <f t="shared" si="1372"/>
        <v>0</v>
      </c>
      <c r="X9629" s="11">
        <f t="shared" si="1373"/>
        <v>0</v>
      </c>
      <c r="Y9629" s="11">
        <f t="shared" si="1374"/>
        <v>0</v>
      </c>
      <c r="Z9629" s="12" t="str">
        <f t="shared" si="1375"/>
        <v>Torque/Speed Control 1</v>
      </c>
    </row>
    <row r="9630" spans="18:26" x14ac:dyDescent="0.3">
      <c r="R9630" s="6">
        <f t="shared" si="1367"/>
        <v>0</v>
      </c>
      <c r="S9630" s="6">
        <f t="shared" si="1368"/>
        <v>0</v>
      </c>
      <c r="T9630" s="7">
        <f t="shared" si="1369"/>
        <v>0</v>
      </c>
      <c r="U9630" s="121" t="str">
        <f t="shared" si="1370"/>
        <v>0</v>
      </c>
      <c r="V9630" s="10">
        <f t="shared" si="1371"/>
        <v>0</v>
      </c>
      <c r="W9630" s="10">
        <f t="shared" si="1372"/>
        <v>0</v>
      </c>
      <c r="X9630" s="11">
        <f t="shared" si="1373"/>
        <v>0</v>
      </c>
      <c r="Y9630" s="11">
        <f t="shared" si="1374"/>
        <v>0</v>
      </c>
      <c r="Z9630" s="12" t="str">
        <f t="shared" si="1375"/>
        <v>Torque/Speed Control 1</v>
      </c>
    </row>
    <row r="9631" spans="18:26" x14ac:dyDescent="0.3">
      <c r="R9631" s="6">
        <f t="shared" si="1367"/>
        <v>0</v>
      </c>
      <c r="S9631" s="6">
        <f t="shared" si="1368"/>
        <v>0</v>
      </c>
      <c r="T9631" s="7">
        <f t="shared" si="1369"/>
        <v>0</v>
      </c>
      <c r="U9631" s="121" t="str">
        <f t="shared" si="1370"/>
        <v>0</v>
      </c>
      <c r="V9631" s="10">
        <f t="shared" si="1371"/>
        <v>0</v>
      </c>
      <c r="W9631" s="10">
        <f t="shared" si="1372"/>
        <v>0</v>
      </c>
      <c r="X9631" s="11">
        <f t="shared" si="1373"/>
        <v>0</v>
      </c>
      <c r="Y9631" s="11">
        <f t="shared" si="1374"/>
        <v>0</v>
      </c>
      <c r="Z9631" s="12" t="str">
        <f t="shared" si="1375"/>
        <v>Torque/Speed Control 1</v>
      </c>
    </row>
    <row r="9632" spans="18:26" x14ac:dyDescent="0.3">
      <c r="R9632" s="6">
        <f t="shared" si="1367"/>
        <v>0</v>
      </c>
      <c r="S9632" s="6">
        <f t="shared" si="1368"/>
        <v>0</v>
      </c>
      <c r="T9632" s="7">
        <f t="shared" si="1369"/>
        <v>0</v>
      </c>
      <c r="U9632" s="121" t="str">
        <f t="shared" si="1370"/>
        <v>0</v>
      </c>
      <c r="V9632" s="10">
        <f t="shared" si="1371"/>
        <v>0</v>
      </c>
      <c r="W9632" s="10">
        <f t="shared" si="1372"/>
        <v>0</v>
      </c>
      <c r="X9632" s="11">
        <f t="shared" si="1373"/>
        <v>0</v>
      </c>
      <c r="Y9632" s="11">
        <f t="shared" si="1374"/>
        <v>0</v>
      </c>
      <c r="Z9632" s="12" t="str">
        <f t="shared" si="1375"/>
        <v>Torque/Speed Control 1</v>
      </c>
    </row>
    <row r="9633" spans="18:26" x14ac:dyDescent="0.3">
      <c r="R9633" s="6">
        <f t="shared" si="1367"/>
        <v>0</v>
      </c>
      <c r="S9633" s="6">
        <f t="shared" si="1368"/>
        <v>0</v>
      </c>
      <c r="T9633" s="7">
        <f t="shared" si="1369"/>
        <v>0</v>
      </c>
      <c r="U9633" s="121" t="str">
        <f t="shared" si="1370"/>
        <v>0</v>
      </c>
      <c r="V9633" s="10">
        <f t="shared" si="1371"/>
        <v>0</v>
      </c>
      <c r="W9633" s="10">
        <f t="shared" si="1372"/>
        <v>0</v>
      </c>
      <c r="X9633" s="11">
        <f t="shared" si="1373"/>
        <v>0</v>
      </c>
      <c r="Y9633" s="11">
        <f t="shared" si="1374"/>
        <v>0</v>
      </c>
      <c r="Z9633" s="12" t="str">
        <f t="shared" si="1375"/>
        <v>Torque/Speed Control 1</v>
      </c>
    </row>
    <row r="9634" spans="18:26" x14ac:dyDescent="0.3">
      <c r="R9634" s="6">
        <f t="shared" si="1367"/>
        <v>0</v>
      </c>
      <c r="S9634" s="6">
        <f t="shared" si="1368"/>
        <v>0</v>
      </c>
      <c r="T9634" s="7">
        <f t="shared" si="1369"/>
        <v>0</v>
      </c>
      <c r="U9634" s="121" t="str">
        <f t="shared" si="1370"/>
        <v>0</v>
      </c>
      <c r="V9634" s="10">
        <f t="shared" si="1371"/>
        <v>0</v>
      </c>
      <c r="W9634" s="10">
        <f t="shared" si="1372"/>
        <v>0</v>
      </c>
      <c r="X9634" s="11">
        <f t="shared" si="1373"/>
        <v>0</v>
      </c>
      <c r="Y9634" s="11">
        <f t="shared" si="1374"/>
        <v>0</v>
      </c>
      <c r="Z9634" s="12" t="str">
        <f t="shared" si="1375"/>
        <v>Torque/Speed Control 1</v>
      </c>
    </row>
    <row r="9635" spans="18:26" x14ac:dyDescent="0.3">
      <c r="R9635" s="6">
        <f t="shared" si="1367"/>
        <v>0</v>
      </c>
      <c r="S9635" s="6">
        <f t="shared" si="1368"/>
        <v>0</v>
      </c>
      <c r="T9635" s="7">
        <f t="shared" si="1369"/>
        <v>0</v>
      </c>
      <c r="U9635" s="121" t="str">
        <f t="shared" si="1370"/>
        <v>0</v>
      </c>
      <c r="V9635" s="10">
        <f t="shared" si="1371"/>
        <v>0</v>
      </c>
      <c r="W9635" s="10">
        <f t="shared" si="1372"/>
        <v>0</v>
      </c>
      <c r="X9635" s="11">
        <f t="shared" si="1373"/>
        <v>0</v>
      </c>
      <c r="Y9635" s="11">
        <f t="shared" si="1374"/>
        <v>0</v>
      </c>
      <c r="Z9635" s="12" t="str">
        <f t="shared" si="1375"/>
        <v>Torque/Speed Control 1</v>
      </c>
    </row>
    <row r="9636" spans="18:26" x14ac:dyDescent="0.3">
      <c r="R9636" s="6">
        <f t="shared" si="1367"/>
        <v>0</v>
      </c>
      <c r="S9636" s="6">
        <f t="shared" si="1368"/>
        <v>0</v>
      </c>
      <c r="T9636" s="7">
        <f t="shared" si="1369"/>
        <v>0</v>
      </c>
      <c r="U9636" s="121" t="str">
        <f t="shared" si="1370"/>
        <v>0</v>
      </c>
      <c r="V9636" s="10">
        <f t="shared" si="1371"/>
        <v>0</v>
      </c>
      <c r="W9636" s="10">
        <f t="shared" si="1372"/>
        <v>0</v>
      </c>
      <c r="X9636" s="11">
        <f t="shared" si="1373"/>
        <v>0</v>
      </c>
      <c r="Y9636" s="11">
        <f t="shared" si="1374"/>
        <v>0</v>
      </c>
      <c r="Z9636" s="12" t="str">
        <f t="shared" si="1375"/>
        <v>Torque/Speed Control 1</v>
      </c>
    </row>
    <row r="9637" spans="18:26" x14ac:dyDescent="0.3">
      <c r="R9637" s="6">
        <f t="shared" si="1367"/>
        <v>0</v>
      </c>
      <c r="S9637" s="6">
        <f t="shared" si="1368"/>
        <v>0</v>
      </c>
      <c r="T9637" s="7">
        <f t="shared" si="1369"/>
        <v>0</v>
      </c>
      <c r="U9637" s="121" t="str">
        <f t="shared" si="1370"/>
        <v>0</v>
      </c>
      <c r="V9637" s="10">
        <f t="shared" si="1371"/>
        <v>0</v>
      </c>
      <c r="W9637" s="10">
        <f t="shared" si="1372"/>
        <v>0</v>
      </c>
      <c r="X9637" s="11">
        <f t="shared" si="1373"/>
        <v>0</v>
      </c>
      <c r="Y9637" s="11">
        <f t="shared" si="1374"/>
        <v>0</v>
      </c>
      <c r="Z9637" s="12" t="str">
        <f t="shared" si="1375"/>
        <v>Torque/Speed Control 1</v>
      </c>
    </row>
    <row r="9638" spans="18:26" x14ac:dyDescent="0.3">
      <c r="R9638" s="6">
        <f t="shared" si="1367"/>
        <v>0</v>
      </c>
      <c r="S9638" s="6">
        <f t="shared" si="1368"/>
        <v>0</v>
      </c>
      <c r="T9638" s="7">
        <f t="shared" si="1369"/>
        <v>0</v>
      </c>
      <c r="U9638" s="121" t="str">
        <f t="shared" si="1370"/>
        <v>0</v>
      </c>
      <c r="V9638" s="10">
        <f t="shared" si="1371"/>
        <v>0</v>
      </c>
      <c r="W9638" s="10">
        <f t="shared" si="1372"/>
        <v>0</v>
      </c>
      <c r="X9638" s="11">
        <f t="shared" si="1373"/>
        <v>0</v>
      </c>
      <c r="Y9638" s="11">
        <f t="shared" si="1374"/>
        <v>0</v>
      </c>
      <c r="Z9638" s="12" t="str">
        <f t="shared" si="1375"/>
        <v>Torque/Speed Control 1</v>
      </c>
    </row>
    <row r="9639" spans="18:26" x14ac:dyDescent="0.3">
      <c r="R9639" s="6">
        <f t="shared" si="1367"/>
        <v>0</v>
      </c>
      <c r="S9639" s="6">
        <f t="shared" si="1368"/>
        <v>0</v>
      </c>
      <c r="T9639" s="7">
        <f t="shared" si="1369"/>
        <v>0</v>
      </c>
      <c r="U9639" s="121" t="str">
        <f t="shared" si="1370"/>
        <v>0</v>
      </c>
      <c r="V9639" s="10">
        <f t="shared" si="1371"/>
        <v>0</v>
      </c>
      <c r="W9639" s="10">
        <f t="shared" si="1372"/>
        <v>0</v>
      </c>
      <c r="X9639" s="11">
        <f t="shared" si="1373"/>
        <v>0</v>
      </c>
      <c r="Y9639" s="11">
        <f t="shared" si="1374"/>
        <v>0</v>
      </c>
      <c r="Z9639" s="12" t="str">
        <f t="shared" si="1375"/>
        <v>Torque/Speed Control 1</v>
      </c>
    </row>
    <row r="9640" spans="18:26" x14ac:dyDescent="0.3">
      <c r="R9640" s="6">
        <f t="shared" si="1367"/>
        <v>0</v>
      </c>
      <c r="S9640" s="6">
        <f t="shared" si="1368"/>
        <v>0</v>
      </c>
      <c r="T9640" s="7">
        <f t="shared" si="1369"/>
        <v>0</v>
      </c>
      <c r="U9640" s="121" t="str">
        <f t="shared" si="1370"/>
        <v>0</v>
      </c>
      <c r="V9640" s="10">
        <f t="shared" si="1371"/>
        <v>0</v>
      </c>
      <c r="W9640" s="10">
        <f t="shared" si="1372"/>
        <v>0</v>
      </c>
      <c r="X9640" s="11">
        <f t="shared" si="1373"/>
        <v>0</v>
      </c>
      <c r="Y9640" s="11">
        <f t="shared" si="1374"/>
        <v>0</v>
      </c>
      <c r="Z9640" s="12" t="str">
        <f t="shared" si="1375"/>
        <v>Torque/Speed Control 1</v>
      </c>
    </row>
    <row r="9641" spans="18:26" x14ac:dyDescent="0.3">
      <c r="R9641" s="6">
        <f t="shared" si="1367"/>
        <v>0</v>
      </c>
      <c r="S9641" s="6">
        <f t="shared" si="1368"/>
        <v>0</v>
      </c>
      <c r="T9641" s="7">
        <f t="shared" si="1369"/>
        <v>0</v>
      </c>
      <c r="U9641" s="121" t="str">
        <f t="shared" si="1370"/>
        <v>0</v>
      </c>
      <c r="V9641" s="10">
        <f t="shared" si="1371"/>
        <v>0</v>
      </c>
      <c r="W9641" s="10">
        <f t="shared" si="1372"/>
        <v>0</v>
      </c>
      <c r="X9641" s="11">
        <f t="shared" si="1373"/>
        <v>0</v>
      </c>
      <c r="Y9641" s="11">
        <f t="shared" si="1374"/>
        <v>0</v>
      </c>
      <c r="Z9641" s="12" t="str">
        <f t="shared" si="1375"/>
        <v>Torque/Speed Control 1</v>
      </c>
    </row>
    <row r="9642" spans="18:26" x14ac:dyDescent="0.3">
      <c r="R9642" s="6">
        <f t="shared" si="1367"/>
        <v>0</v>
      </c>
      <c r="S9642" s="6">
        <f t="shared" si="1368"/>
        <v>0</v>
      </c>
      <c r="T9642" s="7">
        <f t="shared" si="1369"/>
        <v>0</v>
      </c>
      <c r="U9642" s="121" t="str">
        <f t="shared" si="1370"/>
        <v>0</v>
      </c>
      <c r="V9642" s="10">
        <f t="shared" si="1371"/>
        <v>0</v>
      </c>
      <c r="W9642" s="10">
        <f t="shared" si="1372"/>
        <v>0</v>
      </c>
      <c r="X9642" s="11">
        <f t="shared" si="1373"/>
        <v>0</v>
      </c>
      <c r="Y9642" s="11">
        <f t="shared" si="1374"/>
        <v>0</v>
      </c>
      <c r="Z9642" s="12" t="str">
        <f t="shared" si="1375"/>
        <v>Torque/Speed Control 1</v>
      </c>
    </row>
    <row r="9643" spans="18:26" x14ac:dyDescent="0.3">
      <c r="R9643" s="6">
        <f t="shared" si="1367"/>
        <v>0</v>
      </c>
      <c r="S9643" s="6">
        <f t="shared" si="1368"/>
        <v>0</v>
      </c>
      <c r="T9643" s="7">
        <f t="shared" si="1369"/>
        <v>0</v>
      </c>
      <c r="U9643" s="121" t="str">
        <f t="shared" si="1370"/>
        <v>0</v>
      </c>
      <c r="V9643" s="10">
        <f t="shared" si="1371"/>
        <v>0</v>
      </c>
      <c r="W9643" s="10">
        <f t="shared" si="1372"/>
        <v>0</v>
      </c>
      <c r="X9643" s="11">
        <f t="shared" si="1373"/>
        <v>0</v>
      </c>
      <c r="Y9643" s="11">
        <f t="shared" si="1374"/>
        <v>0</v>
      </c>
      <c r="Z9643" s="12" t="str">
        <f t="shared" si="1375"/>
        <v>Torque/Speed Control 1</v>
      </c>
    </row>
    <row r="9644" spans="18:26" x14ac:dyDescent="0.3">
      <c r="R9644" s="6">
        <f t="shared" si="1367"/>
        <v>0</v>
      </c>
      <c r="S9644" s="6">
        <f t="shared" si="1368"/>
        <v>0</v>
      </c>
      <c r="T9644" s="7">
        <f t="shared" si="1369"/>
        <v>0</v>
      </c>
      <c r="U9644" s="121" t="str">
        <f t="shared" si="1370"/>
        <v>0</v>
      </c>
      <c r="V9644" s="10">
        <f t="shared" si="1371"/>
        <v>0</v>
      </c>
      <c r="W9644" s="10">
        <f t="shared" si="1372"/>
        <v>0</v>
      </c>
      <c r="X9644" s="11">
        <f t="shared" si="1373"/>
        <v>0</v>
      </c>
      <c r="Y9644" s="11">
        <f t="shared" si="1374"/>
        <v>0</v>
      </c>
      <c r="Z9644" s="12" t="str">
        <f t="shared" si="1375"/>
        <v>Torque/Speed Control 1</v>
      </c>
    </row>
    <row r="9645" spans="18:26" x14ac:dyDescent="0.3">
      <c r="R9645" s="6">
        <f t="shared" si="1367"/>
        <v>0</v>
      </c>
      <c r="S9645" s="6">
        <f t="shared" si="1368"/>
        <v>0</v>
      </c>
      <c r="T9645" s="7">
        <f t="shared" si="1369"/>
        <v>0</v>
      </c>
      <c r="U9645" s="121" t="str">
        <f t="shared" si="1370"/>
        <v>0</v>
      </c>
      <c r="V9645" s="10">
        <f t="shared" si="1371"/>
        <v>0</v>
      </c>
      <c r="W9645" s="10">
        <f t="shared" si="1372"/>
        <v>0</v>
      </c>
      <c r="X9645" s="11">
        <f t="shared" si="1373"/>
        <v>0</v>
      </c>
      <c r="Y9645" s="11">
        <f t="shared" si="1374"/>
        <v>0</v>
      </c>
      <c r="Z9645" s="12" t="str">
        <f t="shared" si="1375"/>
        <v>Torque/Speed Control 1</v>
      </c>
    </row>
    <row r="9646" spans="18:26" x14ac:dyDescent="0.3">
      <c r="R9646" s="6">
        <f t="shared" si="1367"/>
        <v>0</v>
      </c>
      <c r="S9646" s="6">
        <f t="shared" si="1368"/>
        <v>0</v>
      </c>
      <c r="T9646" s="7">
        <f t="shared" si="1369"/>
        <v>0</v>
      </c>
      <c r="U9646" s="121" t="str">
        <f t="shared" si="1370"/>
        <v>0</v>
      </c>
      <c r="V9646" s="10">
        <f t="shared" si="1371"/>
        <v>0</v>
      </c>
      <c r="W9646" s="10">
        <f t="shared" si="1372"/>
        <v>0</v>
      </c>
      <c r="X9646" s="11">
        <f t="shared" si="1373"/>
        <v>0</v>
      </c>
      <c r="Y9646" s="11">
        <f t="shared" si="1374"/>
        <v>0</v>
      </c>
      <c r="Z9646" s="12" t="str">
        <f t="shared" si="1375"/>
        <v>Torque/Speed Control 1</v>
      </c>
    </row>
    <row r="9647" spans="18:26" x14ac:dyDescent="0.3">
      <c r="R9647" s="6">
        <f t="shared" si="1367"/>
        <v>0</v>
      </c>
      <c r="S9647" s="6">
        <f t="shared" si="1368"/>
        <v>0</v>
      </c>
      <c r="T9647" s="7">
        <f t="shared" si="1369"/>
        <v>0</v>
      </c>
      <c r="U9647" s="121" t="str">
        <f t="shared" si="1370"/>
        <v>0</v>
      </c>
      <c r="V9647" s="10">
        <f t="shared" si="1371"/>
        <v>0</v>
      </c>
      <c r="W9647" s="10">
        <f t="shared" si="1372"/>
        <v>0</v>
      </c>
      <c r="X9647" s="11">
        <f t="shared" si="1373"/>
        <v>0</v>
      </c>
      <c r="Y9647" s="11">
        <f t="shared" si="1374"/>
        <v>0</v>
      </c>
      <c r="Z9647" s="12" t="str">
        <f t="shared" si="1375"/>
        <v>Torque/Speed Control 1</v>
      </c>
    </row>
    <row r="9648" spans="18:26" x14ac:dyDescent="0.3">
      <c r="R9648" s="6">
        <f t="shared" si="1367"/>
        <v>0</v>
      </c>
      <c r="S9648" s="6">
        <f t="shared" si="1368"/>
        <v>0</v>
      </c>
      <c r="T9648" s="7">
        <f t="shared" si="1369"/>
        <v>0</v>
      </c>
      <c r="U9648" s="121" t="str">
        <f t="shared" si="1370"/>
        <v>0</v>
      </c>
      <c r="V9648" s="10">
        <f t="shared" si="1371"/>
        <v>0</v>
      </c>
      <c r="W9648" s="10">
        <f t="shared" si="1372"/>
        <v>0</v>
      </c>
      <c r="X9648" s="11">
        <f t="shared" si="1373"/>
        <v>0</v>
      </c>
      <c r="Y9648" s="11">
        <f t="shared" si="1374"/>
        <v>0</v>
      </c>
      <c r="Z9648" s="12" t="str">
        <f t="shared" si="1375"/>
        <v>Torque/Speed Control 1</v>
      </c>
    </row>
    <row r="9649" spans="18:26" x14ac:dyDescent="0.3">
      <c r="R9649" s="6">
        <f t="shared" si="1367"/>
        <v>0</v>
      </c>
      <c r="S9649" s="6">
        <f t="shared" si="1368"/>
        <v>0</v>
      </c>
      <c r="T9649" s="7">
        <f t="shared" si="1369"/>
        <v>0</v>
      </c>
      <c r="U9649" s="121" t="str">
        <f t="shared" si="1370"/>
        <v>0</v>
      </c>
      <c r="V9649" s="10">
        <f t="shared" si="1371"/>
        <v>0</v>
      </c>
      <c r="W9649" s="10">
        <f t="shared" si="1372"/>
        <v>0</v>
      </c>
      <c r="X9649" s="11">
        <f t="shared" si="1373"/>
        <v>0</v>
      </c>
      <c r="Y9649" s="11">
        <f t="shared" si="1374"/>
        <v>0</v>
      </c>
      <c r="Z9649" s="12" t="str">
        <f t="shared" si="1375"/>
        <v>Torque/Speed Control 1</v>
      </c>
    </row>
    <row r="9650" spans="18:26" x14ac:dyDescent="0.3">
      <c r="R9650" s="6">
        <f t="shared" si="1367"/>
        <v>0</v>
      </c>
      <c r="S9650" s="6">
        <f t="shared" si="1368"/>
        <v>0</v>
      </c>
      <c r="T9650" s="7">
        <f t="shared" si="1369"/>
        <v>0</v>
      </c>
      <c r="U9650" s="121" t="str">
        <f t="shared" si="1370"/>
        <v>0</v>
      </c>
      <c r="V9650" s="10">
        <f t="shared" si="1371"/>
        <v>0</v>
      </c>
      <c r="W9650" s="10">
        <f t="shared" si="1372"/>
        <v>0</v>
      </c>
      <c r="X9650" s="11">
        <f t="shared" si="1373"/>
        <v>0</v>
      </c>
      <c r="Y9650" s="11">
        <f t="shared" si="1374"/>
        <v>0</v>
      </c>
      <c r="Z9650" s="12" t="str">
        <f t="shared" si="1375"/>
        <v>Torque/Speed Control 1</v>
      </c>
    </row>
    <row r="9651" spans="18:26" x14ac:dyDescent="0.3">
      <c r="R9651" s="6">
        <f t="shared" si="1367"/>
        <v>0</v>
      </c>
      <c r="S9651" s="6">
        <f t="shared" si="1368"/>
        <v>0</v>
      </c>
      <c r="T9651" s="7">
        <f t="shared" si="1369"/>
        <v>0</v>
      </c>
      <c r="U9651" s="121" t="str">
        <f t="shared" si="1370"/>
        <v>0</v>
      </c>
      <c r="V9651" s="10">
        <f t="shared" si="1371"/>
        <v>0</v>
      </c>
      <c r="W9651" s="10">
        <f t="shared" si="1372"/>
        <v>0</v>
      </c>
      <c r="X9651" s="11">
        <f t="shared" si="1373"/>
        <v>0</v>
      </c>
      <c r="Y9651" s="11">
        <f t="shared" si="1374"/>
        <v>0</v>
      </c>
      <c r="Z9651" s="12" t="str">
        <f t="shared" si="1375"/>
        <v>Torque/Speed Control 1</v>
      </c>
    </row>
    <row r="9652" spans="18:26" x14ac:dyDescent="0.3">
      <c r="R9652" s="6">
        <f t="shared" si="1367"/>
        <v>0</v>
      </c>
      <c r="S9652" s="6">
        <f t="shared" si="1368"/>
        <v>0</v>
      </c>
      <c r="T9652" s="7">
        <f t="shared" si="1369"/>
        <v>0</v>
      </c>
      <c r="U9652" s="121" t="str">
        <f t="shared" si="1370"/>
        <v>0</v>
      </c>
      <c r="V9652" s="10">
        <f t="shared" si="1371"/>
        <v>0</v>
      </c>
      <c r="W9652" s="10">
        <f t="shared" si="1372"/>
        <v>0</v>
      </c>
      <c r="X9652" s="11">
        <f t="shared" si="1373"/>
        <v>0</v>
      </c>
      <c r="Y9652" s="11">
        <f t="shared" si="1374"/>
        <v>0</v>
      </c>
      <c r="Z9652" s="12" t="str">
        <f t="shared" si="1375"/>
        <v>Torque/Speed Control 1</v>
      </c>
    </row>
    <row r="9653" spans="18:26" x14ac:dyDescent="0.3">
      <c r="R9653" s="6">
        <f t="shared" si="1367"/>
        <v>0</v>
      </c>
      <c r="S9653" s="6">
        <f t="shared" si="1368"/>
        <v>0</v>
      </c>
      <c r="T9653" s="7">
        <f t="shared" si="1369"/>
        <v>0</v>
      </c>
      <c r="U9653" s="121" t="str">
        <f t="shared" si="1370"/>
        <v>0</v>
      </c>
      <c r="V9653" s="10">
        <f t="shared" si="1371"/>
        <v>0</v>
      </c>
      <c r="W9653" s="10">
        <f t="shared" si="1372"/>
        <v>0</v>
      </c>
      <c r="X9653" s="11">
        <f t="shared" si="1373"/>
        <v>0</v>
      </c>
      <c r="Y9653" s="11">
        <f t="shared" si="1374"/>
        <v>0</v>
      </c>
      <c r="Z9653" s="12" t="str">
        <f t="shared" si="1375"/>
        <v>Torque/Speed Control 1</v>
      </c>
    </row>
    <row r="9654" spans="18:26" x14ac:dyDescent="0.3">
      <c r="R9654" s="6">
        <f t="shared" si="1367"/>
        <v>0</v>
      </c>
      <c r="S9654" s="6">
        <f t="shared" si="1368"/>
        <v>0</v>
      </c>
      <c r="T9654" s="7">
        <f t="shared" si="1369"/>
        <v>0</v>
      </c>
      <c r="U9654" s="121" t="str">
        <f t="shared" si="1370"/>
        <v>0</v>
      </c>
      <c r="V9654" s="10">
        <f t="shared" si="1371"/>
        <v>0</v>
      </c>
      <c r="W9654" s="10">
        <f t="shared" si="1372"/>
        <v>0</v>
      </c>
      <c r="X9654" s="11">
        <f t="shared" si="1373"/>
        <v>0</v>
      </c>
      <c r="Y9654" s="11">
        <f t="shared" si="1374"/>
        <v>0</v>
      </c>
      <c r="Z9654" s="12" t="str">
        <f t="shared" si="1375"/>
        <v>Torque/Speed Control 1</v>
      </c>
    </row>
    <row r="9655" spans="18:26" x14ac:dyDescent="0.3">
      <c r="R9655" s="6">
        <f t="shared" si="1367"/>
        <v>0</v>
      </c>
      <c r="S9655" s="6">
        <f t="shared" si="1368"/>
        <v>0</v>
      </c>
      <c r="T9655" s="7">
        <f t="shared" si="1369"/>
        <v>0</v>
      </c>
      <c r="U9655" s="121" t="str">
        <f t="shared" si="1370"/>
        <v>0</v>
      </c>
      <c r="V9655" s="10">
        <f t="shared" si="1371"/>
        <v>0</v>
      </c>
      <c r="W9655" s="10">
        <f t="shared" si="1372"/>
        <v>0</v>
      </c>
      <c r="X9655" s="11">
        <f t="shared" si="1373"/>
        <v>0</v>
      </c>
      <c r="Y9655" s="11">
        <f t="shared" si="1374"/>
        <v>0</v>
      </c>
      <c r="Z9655" s="12" t="str">
        <f t="shared" si="1375"/>
        <v>Torque/Speed Control 1</v>
      </c>
    </row>
    <row r="9656" spans="18:26" x14ac:dyDescent="0.3">
      <c r="R9656" s="6">
        <f t="shared" si="1367"/>
        <v>0</v>
      </c>
      <c r="S9656" s="6">
        <f t="shared" si="1368"/>
        <v>0</v>
      </c>
      <c r="T9656" s="7">
        <f t="shared" si="1369"/>
        <v>0</v>
      </c>
      <c r="U9656" s="121" t="str">
        <f t="shared" si="1370"/>
        <v>0</v>
      </c>
      <c r="V9656" s="10">
        <f t="shared" si="1371"/>
        <v>0</v>
      </c>
      <c r="W9656" s="10">
        <f t="shared" si="1372"/>
        <v>0</v>
      </c>
      <c r="X9656" s="11">
        <f t="shared" si="1373"/>
        <v>0</v>
      </c>
      <c r="Y9656" s="11">
        <f t="shared" si="1374"/>
        <v>0</v>
      </c>
      <c r="Z9656" s="12" t="str">
        <f t="shared" si="1375"/>
        <v>Torque/Speed Control 1</v>
      </c>
    </row>
    <row r="9657" spans="18:26" x14ac:dyDescent="0.3">
      <c r="R9657" s="6">
        <f t="shared" si="1367"/>
        <v>0</v>
      </c>
      <c r="S9657" s="6">
        <f t="shared" si="1368"/>
        <v>0</v>
      </c>
      <c r="T9657" s="7">
        <f t="shared" si="1369"/>
        <v>0</v>
      </c>
      <c r="U9657" s="121" t="str">
        <f t="shared" si="1370"/>
        <v>0</v>
      </c>
      <c r="V9657" s="10">
        <f t="shared" si="1371"/>
        <v>0</v>
      </c>
      <c r="W9657" s="10">
        <f t="shared" si="1372"/>
        <v>0</v>
      </c>
      <c r="X9657" s="11">
        <f t="shared" si="1373"/>
        <v>0</v>
      </c>
      <c r="Y9657" s="11">
        <f t="shared" si="1374"/>
        <v>0</v>
      </c>
      <c r="Z9657" s="12" t="str">
        <f t="shared" si="1375"/>
        <v>Torque/Speed Control 1</v>
      </c>
    </row>
    <row r="9658" spans="18:26" x14ac:dyDescent="0.3">
      <c r="R9658" s="6">
        <f t="shared" si="1367"/>
        <v>0</v>
      </c>
      <c r="S9658" s="6">
        <f t="shared" si="1368"/>
        <v>0</v>
      </c>
      <c r="T9658" s="7">
        <f t="shared" si="1369"/>
        <v>0</v>
      </c>
      <c r="U9658" s="121" t="str">
        <f t="shared" si="1370"/>
        <v>0</v>
      </c>
      <c r="V9658" s="10">
        <f t="shared" si="1371"/>
        <v>0</v>
      </c>
      <c r="W9658" s="10">
        <f t="shared" si="1372"/>
        <v>0</v>
      </c>
      <c r="X9658" s="11">
        <f t="shared" si="1373"/>
        <v>0</v>
      </c>
      <c r="Y9658" s="11">
        <f t="shared" si="1374"/>
        <v>0</v>
      </c>
      <c r="Z9658" s="12" t="str">
        <f t="shared" si="1375"/>
        <v>Torque/Speed Control 1</v>
      </c>
    </row>
    <row r="9659" spans="18:26" x14ac:dyDescent="0.3">
      <c r="R9659" s="6">
        <f t="shared" si="1367"/>
        <v>0</v>
      </c>
      <c r="S9659" s="6">
        <f t="shared" si="1368"/>
        <v>0</v>
      </c>
      <c r="T9659" s="7">
        <f t="shared" si="1369"/>
        <v>0</v>
      </c>
      <c r="U9659" s="121" t="str">
        <f t="shared" si="1370"/>
        <v>0</v>
      </c>
      <c r="V9659" s="10">
        <f t="shared" si="1371"/>
        <v>0</v>
      </c>
      <c r="W9659" s="10">
        <f t="shared" si="1372"/>
        <v>0</v>
      </c>
      <c r="X9659" s="11">
        <f t="shared" si="1373"/>
        <v>0</v>
      </c>
      <c r="Y9659" s="11">
        <f t="shared" si="1374"/>
        <v>0</v>
      </c>
      <c r="Z9659" s="12" t="str">
        <f t="shared" si="1375"/>
        <v>Torque/Speed Control 1</v>
      </c>
    </row>
    <row r="9660" spans="18:26" x14ac:dyDescent="0.3">
      <c r="R9660" s="6">
        <f t="shared" si="1367"/>
        <v>0</v>
      </c>
      <c r="S9660" s="6">
        <f t="shared" si="1368"/>
        <v>0</v>
      </c>
      <c r="T9660" s="7">
        <f t="shared" si="1369"/>
        <v>0</v>
      </c>
      <c r="U9660" s="121" t="str">
        <f t="shared" si="1370"/>
        <v>0</v>
      </c>
      <c r="V9660" s="10">
        <f t="shared" si="1371"/>
        <v>0</v>
      </c>
      <c r="W9660" s="10">
        <f t="shared" si="1372"/>
        <v>0</v>
      </c>
      <c r="X9660" s="11">
        <f t="shared" si="1373"/>
        <v>0</v>
      </c>
      <c r="Y9660" s="11">
        <f t="shared" si="1374"/>
        <v>0</v>
      </c>
      <c r="Z9660" s="12" t="str">
        <f t="shared" si="1375"/>
        <v>Torque/Speed Control 1</v>
      </c>
    </row>
    <row r="9661" spans="18:26" x14ac:dyDescent="0.3">
      <c r="R9661" s="6">
        <f t="shared" ref="R9661:R9724" si="1376">_xlfn.BITRSHIFT(_xlfn.BITAND(HEX2DEC(H9661),HEX2DEC("1C000000")),26)</f>
        <v>0</v>
      </c>
      <c r="S9661" s="6">
        <f t="shared" ref="S9661:S9724" si="1377">_xlfn.BITRSHIFT(_xlfn.BITAND(HEX2DEC(H9661),HEX2DEC("01000000")),24)</f>
        <v>0</v>
      </c>
      <c r="T9661" s="7">
        <f t="shared" ref="T9661:T9724" si="1378">IF(_xlfn.BITRSHIFT(_xlfn.BITAND(HEX2DEC(H9661),HEX2DEC("0FF0000")),16)&lt;240,_xlfn.BITRSHIFT(_xlfn.BITAND(HEX2DEC(H9661),HEX2DEC("1FF0000")),8),_xlfn.BITRSHIFT(_xlfn.BITAND(HEX2DEC(H9661),HEX2DEC("1FFFF00")),8))</f>
        <v>0</v>
      </c>
      <c r="U9661" s="121" t="str">
        <f t="shared" ref="U9661:U9724" si="1379">DEC2HEX(T9661)</f>
        <v>0</v>
      </c>
      <c r="V9661" s="10">
        <f t="shared" ref="V9661:V9724" si="1380">_xlfn.BITRSHIFT(_xlfn.BITAND(HEX2DEC(H9661),HEX2DEC("0FF0000")),16)</f>
        <v>0</v>
      </c>
      <c r="W9661" s="10">
        <f t="shared" ref="W9661:W9724" si="1381">_xlfn.BITRSHIFT(_xlfn.BITAND(HEX2DEC(H9661),HEX2DEC("FF00")),8)</f>
        <v>0</v>
      </c>
      <c r="X9661" s="11">
        <f t="shared" ref="X9661:X9724" si="1382">_xlfn.BITAND(HEX2DEC(H9661),HEX2DEC("00000FF"))</f>
        <v>0</v>
      </c>
      <c r="Y9661" s="11">
        <f t="shared" ref="Y9661:Y9724" si="1383">IF(_xlfn.BITRSHIFT(_xlfn.BITAND(HEX2DEC(H9661),HEX2DEC("0FF0000")),16)&lt;240,_xlfn.BITRSHIFT(_xlfn.BITAND(HEX2DEC(H9661),HEX2DEC("0FF00")),8),_xlfn.BITRSHIFT(_xlfn.BITAND(HEX2DEC(H9661),HEX2DEC("0FF0000")),16))</f>
        <v>0</v>
      </c>
      <c r="Z9661" s="12" t="str">
        <f t="shared" ref="Z9661:Z9724" si="1384">VLOOKUP(T9661,BO:BP,2,FALSE)</f>
        <v>Torque/Speed Control 1</v>
      </c>
    </row>
    <row r="9662" spans="18:26" x14ac:dyDescent="0.3">
      <c r="R9662" s="6">
        <f t="shared" si="1376"/>
        <v>0</v>
      </c>
      <c r="S9662" s="6">
        <f t="shared" si="1377"/>
        <v>0</v>
      </c>
      <c r="T9662" s="7">
        <f t="shared" si="1378"/>
        <v>0</v>
      </c>
      <c r="U9662" s="121" t="str">
        <f t="shared" si="1379"/>
        <v>0</v>
      </c>
      <c r="V9662" s="10">
        <f t="shared" si="1380"/>
        <v>0</v>
      </c>
      <c r="W9662" s="10">
        <f t="shared" si="1381"/>
        <v>0</v>
      </c>
      <c r="X9662" s="11">
        <f t="shared" si="1382"/>
        <v>0</v>
      </c>
      <c r="Y9662" s="11">
        <f t="shared" si="1383"/>
        <v>0</v>
      </c>
      <c r="Z9662" s="12" t="str">
        <f t="shared" si="1384"/>
        <v>Torque/Speed Control 1</v>
      </c>
    </row>
    <row r="9663" spans="18:26" x14ac:dyDescent="0.3">
      <c r="R9663" s="6">
        <f t="shared" si="1376"/>
        <v>0</v>
      </c>
      <c r="S9663" s="6">
        <f t="shared" si="1377"/>
        <v>0</v>
      </c>
      <c r="T9663" s="7">
        <f t="shared" si="1378"/>
        <v>0</v>
      </c>
      <c r="U9663" s="121" t="str">
        <f t="shared" si="1379"/>
        <v>0</v>
      </c>
      <c r="V9663" s="10">
        <f t="shared" si="1380"/>
        <v>0</v>
      </c>
      <c r="W9663" s="10">
        <f t="shared" si="1381"/>
        <v>0</v>
      </c>
      <c r="X9663" s="11">
        <f t="shared" si="1382"/>
        <v>0</v>
      </c>
      <c r="Y9663" s="11">
        <f t="shared" si="1383"/>
        <v>0</v>
      </c>
      <c r="Z9663" s="12" t="str">
        <f t="shared" si="1384"/>
        <v>Torque/Speed Control 1</v>
      </c>
    </row>
    <row r="9664" spans="18:26" x14ac:dyDescent="0.3">
      <c r="R9664" s="6">
        <f t="shared" si="1376"/>
        <v>0</v>
      </c>
      <c r="S9664" s="6">
        <f t="shared" si="1377"/>
        <v>0</v>
      </c>
      <c r="T9664" s="7">
        <f t="shared" si="1378"/>
        <v>0</v>
      </c>
      <c r="U9664" s="121" t="str">
        <f t="shared" si="1379"/>
        <v>0</v>
      </c>
      <c r="V9664" s="10">
        <f t="shared" si="1380"/>
        <v>0</v>
      </c>
      <c r="W9664" s="10">
        <f t="shared" si="1381"/>
        <v>0</v>
      </c>
      <c r="X9664" s="11">
        <f t="shared" si="1382"/>
        <v>0</v>
      </c>
      <c r="Y9664" s="11">
        <f t="shared" si="1383"/>
        <v>0</v>
      </c>
      <c r="Z9664" s="12" t="str">
        <f t="shared" si="1384"/>
        <v>Torque/Speed Control 1</v>
      </c>
    </row>
    <row r="9665" spans="18:26" x14ac:dyDescent="0.3">
      <c r="R9665" s="6">
        <f t="shared" si="1376"/>
        <v>0</v>
      </c>
      <c r="S9665" s="6">
        <f t="shared" si="1377"/>
        <v>0</v>
      </c>
      <c r="T9665" s="7">
        <f t="shared" si="1378"/>
        <v>0</v>
      </c>
      <c r="U9665" s="121" t="str">
        <f t="shared" si="1379"/>
        <v>0</v>
      </c>
      <c r="V9665" s="10">
        <f t="shared" si="1380"/>
        <v>0</v>
      </c>
      <c r="W9665" s="10">
        <f t="shared" si="1381"/>
        <v>0</v>
      </c>
      <c r="X9665" s="11">
        <f t="shared" si="1382"/>
        <v>0</v>
      </c>
      <c r="Y9665" s="11">
        <f t="shared" si="1383"/>
        <v>0</v>
      </c>
      <c r="Z9665" s="12" t="str">
        <f t="shared" si="1384"/>
        <v>Torque/Speed Control 1</v>
      </c>
    </row>
    <row r="9666" spans="18:26" x14ac:dyDescent="0.3">
      <c r="R9666" s="6">
        <f t="shared" si="1376"/>
        <v>0</v>
      </c>
      <c r="S9666" s="6">
        <f t="shared" si="1377"/>
        <v>0</v>
      </c>
      <c r="T9666" s="7">
        <f t="shared" si="1378"/>
        <v>0</v>
      </c>
      <c r="U9666" s="121" t="str">
        <f t="shared" si="1379"/>
        <v>0</v>
      </c>
      <c r="V9666" s="10">
        <f t="shared" si="1380"/>
        <v>0</v>
      </c>
      <c r="W9666" s="10">
        <f t="shared" si="1381"/>
        <v>0</v>
      </c>
      <c r="X9666" s="11">
        <f t="shared" si="1382"/>
        <v>0</v>
      </c>
      <c r="Y9666" s="11">
        <f t="shared" si="1383"/>
        <v>0</v>
      </c>
      <c r="Z9666" s="12" t="str">
        <f t="shared" si="1384"/>
        <v>Torque/Speed Control 1</v>
      </c>
    </row>
    <row r="9667" spans="18:26" x14ac:dyDescent="0.3">
      <c r="R9667" s="6">
        <f t="shared" si="1376"/>
        <v>0</v>
      </c>
      <c r="S9667" s="6">
        <f t="shared" si="1377"/>
        <v>0</v>
      </c>
      <c r="T9667" s="7">
        <f t="shared" si="1378"/>
        <v>0</v>
      </c>
      <c r="U9667" s="121" t="str">
        <f t="shared" si="1379"/>
        <v>0</v>
      </c>
      <c r="V9667" s="10">
        <f t="shared" si="1380"/>
        <v>0</v>
      </c>
      <c r="W9667" s="10">
        <f t="shared" si="1381"/>
        <v>0</v>
      </c>
      <c r="X9667" s="11">
        <f t="shared" si="1382"/>
        <v>0</v>
      </c>
      <c r="Y9667" s="11">
        <f t="shared" si="1383"/>
        <v>0</v>
      </c>
      <c r="Z9667" s="12" t="str">
        <f t="shared" si="1384"/>
        <v>Torque/Speed Control 1</v>
      </c>
    </row>
    <row r="9668" spans="18:26" x14ac:dyDescent="0.3">
      <c r="R9668" s="6">
        <f t="shared" si="1376"/>
        <v>0</v>
      </c>
      <c r="S9668" s="6">
        <f t="shared" si="1377"/>
        <v>0</v>
      </c>
      <c r="T9668" s="7">
        <f t="shared" si="1378"/>
        <v>0</v>
      </c>
      <c r="U9668" s="121" t="str">
        <f t="shared" si="1379"/>
        <v>0</v>
      </c>
      <c r="V9668" s="10">
        <f t="shared" si="1380"/>
        <v>0</v>
      </c>
      <c r="W9668" s="10">
        <f t="shared" si="1381"/>
        <v>0</v>
      </c>
      <c r="X9668" s="11">
        <f t="shared" si="1382"/>
        <v>0</v>
      </c>
      <c r="Y9668" s="11">
        <f t="shared" si="1383"/>
        <v>0</v>
      </c>
      <c r="Z9668" s="12" t="str">
        <f t="shared" si="1384"/>
        <v>Torque/Speed Control 1</v>
      </c>
    </row>
    <row r="9669" spans="18:26" x14ac:dyDescent="0.3">
      <c r="R9669" s="6">
        <f t="shared" si="1376"/>
        <v>0</v>
      </c>
      <c r="S9669" s="6">
        <f t="shared" si="1377"/>
        <v>0</v>
      </c>
      <c r="T9669" s="7">
        <f t="shared" si="1378"/>
        <v>0</v>
      </c>
      <c r="U9669" s="121" t="str">
        <f t="shared" si="1379"/>
        <v>0</v>
      </c>
      <c r="V9669" s="10">
        <f t="shared" si="1380"/>
        <v>0</v>
      </c>
      <c r="W9669" s="10">
        <f t="shared" si="1381"/>
        <v>0</v>
      </c>
      <c r="X9669" s="11">
        <f t="shared" si="1382"/>
        <v>0</v>
      </c>
      <c r="Y9669" s="11">
        <f t="shared" si="1383"/>
        <v>0</v>
      </c>
      <c r="Z9669" s="12" t="str">
        <f t="shared" si="1384"/>
        <v>Torque/Speed Control 1</v>
      </c>
    </row>
    <row r="9670" spans="18:26" x14ac:dyDescent="0.3">
      <c r="R9670" s="6">
        <f t="shared" si="1376"/>
        <v>0</v>
      </c>
      <c r="S9670" s="6">
        <f t="shared" si="1377"/>
        <v>0</v>
      </c>
      <c r="T9670" s="7">
        <f t="shared" si="1378"/>
        <v>0</v>
      </c>
      <c r="U9670" s="121" t="str">
        <f t="shared" si="1379"/>
        <v>0</v>
      </c>
      <c r="V9670" s="10">
        <f t="shared" si="1380"/>
        <v>0</v>
      </c>
      <c r="W9670" s="10">
        <f t="shared" si="1381"/>
        <v>0</v>
      </c>
      <c r="X9670" s="11">
        <f t="shared" si="1382"/>
        <v>0</v>
      </c>
      <c r="Y9670" s="11">
        <f t="shared" si="1383"/>
        <v>0</v>
      </c>
      <c r="Z9670" s="12" t="str">
        <f t="shared" si="1384"/>
        <v>Torque/Speed Control 1</v>
      </c>
    </row>
    <row r="9671" spans="18:26" x14ac:dyDescent="0.3">
      <c r="R9671" s="6">
        <f t="shared" si="1376"/>
        <v>0</v>
      </c>
      <c r="S9671" s="6">
        <f t="shared" si="1377"/>
        <v>0</v>
      </c>
      <c r="T9671" s="7">
        <f t="shared" si="1378"/>
        <v>0</v>
      </c>
      <c r="U9671" s="121" t="str">
        <f t="shared" si="1379"/>
        <v>0</v>
      </c>
      <c r="V9671" s="10">
        <f t="shared" si="1380"/>
        <v>0</v>
      </c>
      <c r="W9671" s="10">
        <f t="shared" si="1381"/>
        <v>0</v>
      </c>
      <c r="X9671" s="11">
        <f t="shared" si="1382"/>
        <v>0</v>
      </c>
      <c r="Y9671" s="11">
        <f t="shared" si="1383"/>
        <v>0</v>
      </c>
      <c r="Z9671" s="12" t="str">
        <f t="shared" si="1384"/>
        <v>Torque/Speed Control 1</v>
      </c>
    </row>
    <row r="9672" spans="18:26" x14ac:dyDescent="0.3">
      <c r="R9672" s="6">
        <f t="shared" si="1376"/>
        <v>0</v>
      </c>
      <c r="S9672" s="6">
        <f t="shared" si="1377"/>
        <v>0</v>
      </c>
      <c r="T9672" s="7">
        <f t="shared" si="1378"/>
        <v>0</v>
      </c>
      <c r="U9672" s="121" t="str">
        <f t="shared" si="1379"/>
        <v>0</v>
      </c>
      <c r="V9672" s="10">
        <f t="shared" si="1380"/>
        <v>0</v>
      </c>
      <c r="W9672" s="10">
        <f t="shared" si="1381"/>
        <v>0</v>
      </c>
      <c r="X9672" s="11">
        <f t="shared" si="1382"/>
        <v>0</v>
      </c>
      <c r="Y9672" s="11">
        <f t="shared" si="1383"/>
        <v>0</v>
      </c>
      <c r="Z9672" s="12" t="str">
        <f t="shared" si="1384"/>
        <v>Torque/Speed Control 1</v>
      </c>
    </row>
    <row r="9673" spans="18:26" x14ac:dyDescent="0.3">
      <c r="R9673" s="6">
        <f t="shared" si="1376"/>
        <v>0</v>
      </c>
      <c r="S9673" s="6">
        <f t="shared" si="1377"/>
        <v>0</v>
      </c>
      <c r="T9673" s="7">
        <f t="shared" si="1378"/>
        <v>0</v>
      </c>
      <c r="U9673" s="121" t="str">
        <f t="shared" si="1379"/>
        <v>0</v>
      </c>
      <c r="V9673" s="10">
        <f t="shared" si="1380"/>
        <v>0</v>
      </c>
      <c r="W9673" s="10">
        <f t="shared" si="1381"/>
        <v>0</v>
      </c>
      <c r="X9673" s="11">
        <f t="shared" si="1382"/>
        <v>0</v>
      </c>
      <c r="Y9673" s="11">
        <f t="shared" si="1383"/>
        <v>0</v>
      </c>
      <c r="Z9673" s="12" t="str">
        <f t="shared" si="1384"/>
        <v>Torque/Speed Control 1</v>
      </c>
    </row>
    <row r="9674" spans="18:26" x14ac:dyDescent="0.3">
      <c r="R9674" s="6">
        <f t="shared" si="1376"/>
        <v>0</v>
      </c>
      <c r="S9674" s="6">
        <f t="shared" si="1377"/>
        <v>0</v>
      </c>
      <c r="T9674" s="7">
        <f t="shared" si="1378"/>
        <v>0</v>
      </c>
      <c r="U9674" s="121" t="str">
        <f t="shared" si="1379"/>
        <v>0</v>
      </c>
      <c r="V9674" s="10">
        <f t="shared" si="1380"/>
        <v>0</v>
      </c>
      <c r="W9674" s="10">
        <f t="shared" si="1381"/>
        <v>0</v>
      </c>
      <c r="X9674" s="11">
        <f t="shared" si="1382"/>
        <v>0</v>
      </c>
      <c r="Y9674" s="11">
        <f t="shared" si="1383"/>
        <v>0</v>
      </c>
      <c r="Z9674" s="12" t="str">
        <f t="shared" si="1384"/>
        <v>Torque/Speed Control 1</v>
      </c>
    </row>
    <row r="9675" spans="18:26" x14ac:dyDescent="0.3">
      <c r="R9675" s="6">
        <f t="shared" si="1376"/>
        <v>0</v>
      </c>
      <c r="S9675" s="6">
        <f t="shared" si="1377"/>
        <v>0</v>
      </c>
      <c r="T9675" s="7">
        <f t="shared" si="1378"/>
        <v>0</v>
      </c>
      <c r="U9675" s="121" t="str">
        <f t="shared" si="1379"/>
        <v>0</v>
      </c>
      <c r="V9675" s="10">
        <f t="shared" si="1380"/>
        <v>0</v>
      </c>
      <c r="W9675" s="10">
        <f t="shared" si="1381"/>
        <v>0</v>
      </c>
      <c r="X9675" s="11">
        <f t="shared" si="1382"/>
        <v>0</v>
      </c>
      <c r="Y9675" s="11">
        <f t="shared" si="1383"/>
        <v>0</v>
      </c>
      <c r="Z9675" s="12" t="str">
        <f t="shared" si="1384"/>
        <v>Torque/Speed Control 1</v>
      </c>
    </row>
    <row r="9676" spans="18:26" x14ac:dyDescent="0.3">
      <c r="R9676" s="6">
        <f t="shared" si="1376"/>
        <v>0</v>
      </c>
      <c r="S9676" s="6">
        <f t="shared" si="1377"/>
        <v>0</v>
      </c>
      <c r="T9676" s="7">
        <f t="shared" si="1378"/>
        <v>0</v>
      </c>
      <c r="U9676" s="121" t="str">
        <f t="shared" si="1379"/>
        <v>0</v>
      </c>
      <c r="V9676" s="10">
        <f t="shared" si="1380"/>
        <v>0</v>
      </c>
      <c r="W9676" s="10">
        <f t="shared" si="1381"/>
        <v>0</v>
      </c>
      <c r="X9676" s="11">
        <f t="shared" si="1382"/>
        <v>0</v>
      </c>
      <c r="Y9676" s="11">
        <f t="shared" si="1383"/>
        <v>0</v>
      </c>
      <c r="Z9676" s="12" t="str">
        <f t="shared" si="1384"/>
        <v>Torque/Speed Control 1</v>
      </c>
    </row>
    <row r="9677" spans="18:26" x14ac:dyDescent="0.3">
      <c r="R9677" s="6">
        <f t="shared" si="1376"/>
        <v>0</v>
      </c>
      <c r="S9677" s="6">
        <f t="shared" si="1377"/>
        <v>0</v>
      </c>
      <c r="T9677" s="7">
        <f t="shared" si="1378"/>
        <v>0</v>
      </c>
      <c r="U9677" s="121" t="str">
        <f t="shared" si="1379"/>
        <v>0</v>
      </c>
      <c r="V9677" s="10">
        <f t="shared" si="1380"/>
        <v>0</v>
      </c>
      <c r="W9677" s="10">
        <f t="shared" si="1381"/>
        <v>0</v>
      </c>
      <c r="X9677" s="11">
        <f t="shared" si="1382"/>
        <v>0</v>
      </c>
      <c r="Y9677" s="11">
        <f t="shared" si="1383"/>
        <v>0</v>
      </c>
      <c r="Z9677" s="12" t="str">
        <f t="shared" si="1384"/>
        <v>Torque/Speed Control 1</v>
      </c>
    </row>
    <row r="9678" spans="18:26" x14ac:dyDescent="0.3">
      <c r="R9678" s="6">
        <f t="shared" si="1376"/>
        <v>0</v>
      </c>
      <c r="S9678" s="6">
        <f t="shared" si="1377"/>
        <v>0</v>
      </c>
      <c r="T9678" s="7">
        <f t="shared" si="1378"/>
        <v>0</v>
      </c>
      <c r="U9678" s="121" t="str">
        <f t="shared" si="1379"/>
        <v>0</v>
      </c>
      <c r="V9678" s="10">
        <f t="shared" si="1380"/>
        <v>0</v>
      </c>
      <c r="W9678" s="10">
        <f t="shared" si="1381"/>
        <v>0</v>
      </c>
      <c r="X9678" s="11">
        <f t="shared" si="1382"/>
        <v>0</v>
      </c>
      <c r="Y9678" s="11">
        <f t="shared" si="1383"/>
        <v>0</v>
      </c>
      <c r="Z9678" s="12" t="str">
        <f t="shared" si="1384"/>
        <v>Torque/Speed Control 1</v>
      </c>
    </row>
    <row r="9679" spans="18:26" x14ac:dyDescent="0.3">
      <c r="R9679" s="6">
        <f t="shared" si="1376"/>
        <v>0</v>
      </c>
      <c r="S9679" s="6">
        <f t="shared" si="1377"/>
        <v>0</v>
      </c>
      <c r="T9679" s="7">
        <f t="shared" si="1378"/>
        <v>0</v>
      </c>
      <c r="U9679" s="121" t="str">
        <f t="shared" si="1379"/>
        <v>0</v>
      </c>
      <c r="V9679" s="10">
        <f t="shared" si="1380"/>
        <v>0</v>
      </c>
      <c r="W9679" s="10">
        <f t="shared" si="1381"/>
        <v>0</v>
      </c>
      <c r="X9679" s="11">
        <f t="shared" si="1382"/>
        <v>0</v>
      </c>
      <c r="Y9679" s="11">
        <f t="shared" si="1383"/>
        <v>0</v>
      </c>
      <c r="Z9679" s="12" t="str">
        <f t="shared" si="1384"/>
        <v>Torque/Speed Control 1</v>
      </c>
    </row>
    <row r="9680" spans="18:26" x14ac:dyDescent="0.3">
      <c r="R9680" s="6">
        <f t="shared" si="1376"/>
        <v>0</v>
      </c>
      <c r="S9680" s="6">
        <f t="shared" si="1377"/>
        <v>0</v>
      </c>
      <c r="T9680" s="7">
        <f t="shared" si="1378"/>
        <v>0</v>
      </c>
      <c r="U9680" s="121" t="str">
        <f t="shared" si="1379"/>
        <v>0</v>
      </c>
      <c r="V9680" s="10">
        <f t="shared" si="1380"/>
        <v>0</v>
      </c>
      <c r="W9680" s="10">
        <f t="shared" si="1381"/>
        <v>0</v>
      </c>
      <c r="X9680" s="11">
        <f t="shared" si="1382"/>
        <v>0</v>
      </c>
      <c r="Y9680" s="11">
        <f t="shared" si="1383"/>
        <v>0</v>
      </c>
      <c r="Z9680" s="12" t="str">
        <f t="shared" si="1384"/>
        <v>Torque/Speed Control 1</v>
      </c>
    </row>
    <row r="9681" spans="18:26" x14ac:dyDescent="0.3">
      <c r="R9681" s="6">
        <f t="shared" si="1376"/>
        <v>0</v>
      </c>
      <c r="S9681" s="6">
        <f t="shared" si="1377"/>
        <v>0</v>
      </c>
      <c r="T9681" s="7">
        <f t="shared" si="1378"/>
        <v>0</v>
      </c>
      <c r="U9681" s="121" t="str">
        <f t="shared" si="1379"/>
        <v>0</v>
      </c>
      <c r="V9681" s="10">
        <f t="shared" si="1380"/>
        <v>0</v>
      </c>
      <c r="W9681" s="10">
        <f t="shared" si="1381"/>
        <v>0</v>
      </c>
      <c r="X9681" s="11">
        <f t="shared" si="1382"/>
        <v>0</v>
      </c>
      <c r="Y9681" s="11">
        <f t="shared" si="1383"/>
        <v>0</v>
      </c>
      <c r="Z9681" s="12" t="str">
        <f t="shared" si="1384"/>
        <v>Torque/Speed Control 1</v>
      </c>
    </row>
    <row r="9682" spans="18:26" x14ac:dyDescent="0.3">
      <c r="R9682" s="6">
        <f t="shared" si="1376"/>
        <v>0</v>
      </c>
      <c r="S9682" s="6">
        <f t="shared" si="1377"/>
        <v>0</v>
      </c>
      <c r="T9682" s="7">
        <f t="shared" si="1378"/>
        <v>0</v>
      </c>
      <c r="U9682" s="121" t="str">
        <f t="shared" si="1379"/>
        <v>0</v>
      </c>
      <c r="V9682" s="10">
        <f t="shared" si="1380"/>
        <v>0</v>
      </c>
      <c r="W9682" s="10">
        <f t="shared" si="1381"/>
        <v>0</v>
      </c>
      <c r="X9682" s="11">
        <f t="shared" si="1382"/>
        <v>0</v>
      </c>
      <c r="Y9682" s="11">
        <f t="shared" si="1383"/>
        <v>0</v>
      </c>
      <c r="Z9682" s="12" t="str">
        <f t="shared" si="1384"/>
        <v>Torque/Speed Control 1</v>
      </c>
    </row>
    <row r="9683" spans="18:26" x14ac:dyDescent="0.3">
      <c r="R9683" s="6">
        <f t="shared" si="1376"/>
        <v>0</v>
      </c>
      <c r="S9683" s="6">
        <f t="shared" si="1377"/>
        <v>0</v>
      </c>
      <c r="T9683" s="7">
        <f t="shared" si="1378"/>
        <v>0</v>
      </c>
      <c r="U9683" s="121" t="str">
        <f t="shared" si="1379"/>
        <v>0</v>
      </c>
      <c r="V9683" s="10">
        <f t="shared" si="1380"/>
        <v>0</v>
      </c>
      <c r="W9683" s="10">
        <f t="shared" si="1381"/>
        <v>0</v>
      </c>
      <c r="X9683" s="11">
        <f t="shared" si="1382"/>
        <v>0</v>
      </c>
      <c r="Y9683" s="11">
        <f t="shared" si="1383"/>
        <v>0</v>
      </c>
      <c r="Z9683" s="12" t="str">
        <f t="shared" si="1384"/>
        <v>Torque/Speed Control 1</v>
      </c>
    </row>
    <row r="9684" spans="18:26" x14ac:dyDescent="0.3">
      <c r="R9684" s="6">
        <f t="shared" si="1376"/>
        <v>0</v>
      </c>
      <c r="S9684" s="6">
        <f t="shared" si="1377"/>
        <v>0</v>
      </c>
      <c r="T9684" s="7">
        <f t="shared" si="1378"/>
        <v>0</v>
      </c>
      <c r="U9684" s="121" t="str">
        <f t="shared" si="1379"/>
        <v>0</v>
      </c>
      <c r="V9684" s="10">
        <f t="shared" si="1380"/>
        <v>0</v>
      </c>
      <c r="W9684" s="10">
        <f t="shared" si="1381"/>
        <v>0</v>
      </c>
      <c r="X9684" s="11">
        <f t="shared" si="1382"/>
        <v>0</v>
      </c>
      <c r="Y9684" s="11">
        <f t="shared" si="1383"/>
        <v>0</v>
      </c>
      <c r="Z9684" s="12" t="str">
        <f t="shared" si="1384"/>
        <v>Torque/Speed Control 1</v>
      </c>
    </row>
    <row r="9685" spans="18:26" x14ac:dyDescent="0.3">
      <c r="R9685" s="6">
        <f t="shared" si="1376"/>
        <v>0</v>
      </c>
      <c r="S9685" s="6">
        <f t="shared" si="1377"/>
        <v>0</v>
      </c>
      <c r="T9685" s="7">
        <f t="shared" si="1378"/>
        <v>0</v>
      </c>
      <c r="U9685" s="121" t="str">
        <f t="shared" si="1379"/>
        <v>0</v>
      </c>
      <c r="V9685" s="10">
        <f t="shared" si="1380"/>
        <v>0</v>
      </c>
      <c r="W9685" s="10">
        <f t="shared" si="1381"/>
        <v>0</v>
      </c>
      <c r="X9685" s="11">
        <f t="shared" si="1382"/>
        <v>0</v>
      </c>
      <c r="Y9685" s="11">
        <f t="shared" si="1383"/>
        <v>0</v>
      </c>
      <c r="Z9685" s="12" t="str">
        <f t="shared" si="1384"/>
        <v>Torque/Speed Control 1</v>
      </c>
    </row>
    <row r="9686" spans="18:26" x14ac:dyDescent="0.3">
      <c r="R9686" s="6">
        <f t="shared" si="1376"/>
        <v>0</v>
      </c>
      <c r="S9686" s="6">
        <f t="shared" si="1377"/>
        <v>0</v>
      </c>
      <c r="T9686" s="7">
        <f t="shared" si="1378"/>
        <v>0</v>
      </c>
      <c r="U9686" s="121" t="str">
        <f t="shared" si="1379"/>
        <v>0</v>
      </c>
      <c r="V9686" s="10">
        <f t="shared" si="1380"/>
        <v>0</v>
      </c>
      <c r="W9686" s="10">
        <f t="shared" si="1381"/>
        <v>0</v>
      </c>
      <c r="X9686" s="11">
        <f t="shared" si="1382"/>
        <v>0</v>
      </c>
      <c r="Y9686" s="11">
        <f t="shared" si="1383"/>
        <v>0</v>
      </c>
      <c r="Z9686" s="12" t="str">
        <f t="shared" si="1384"/>
        <v>Torque/Speed Control 1</v>
      </c>
    </row>
    <row r="9687" spans="18:26" x14ac:dyDescent="0.3">
      <c r="R9687" s="6">
        <f t="shared" si="1376"/>
        <v>0</v>
      </c>
      <c r="S9687" s="6">
        <f t="shared" si="1377"/>
        <v>0</v>
      </c>
      <c r="T9687" s="7">
        <f t="shared" si="1378"/>
        <v>0</v>
      </c>
      <c r="U9687" s="121" t="str">
        <f t="shared" si="1379"/>
        <v>0</v>
      </c>
      <c r="V9687" s="10">
        <f t="shared" si="1380"/>
        <v>0</v>
      </c>
      <c r="W9687" s="10">
        <f t="shared" si="1381"/>
        <v>0</v>
      </c>
      <c r="X9687" s="11">
        <f t="shared" si="1382"/>
        <v>0</v>
      </c>
      <c r="Y9687" s="11">
        <f t="shared" si="1383"/>
        <v>0</v>
      </c>
      <c r="Z9687" s="12" t="str">
        <f t="shared" si="1384"/>
        <v>Torque/Speed Control 1</v>
      </c>
    </row>
    <row r="9688" spans="18:26" x14ac:dyDescent="0.3">
      <c r="R9688" s="6">
        <f t="shared" si="1376"/>
        <v>0</v>
      </c>
      <c r="S9688" s="6">
        <f t="shared" si="1377"/>
        <v>0</v>
      </c>
      <c r="T9688" s="7">
        <f t="shared" si="1378"/>
        <v>0</v>
      </c>
      <c r="U9688" s="121" t="str">
        <f t="shared" si="1379"/>
        <v>0</v>
      </c>
      <c r="V9688" s="10">
        <f t="shared" si="1380"/>
        <v>0</v>
      </c>
      <c r="W9688" s="10">
        <f t="shared" si="1381"/>
        <v>0</v>
      </c>
      <c r="X9688" s="11">
        <f t="shared" si="1382"/>
        <v>0</v>
      </c>
      <c r="Y9688" s="11">
        <f t="shared" si="1383"/>
        <v>0</v>
      </c>
      <c r="Z9688" s="12" t="str">
        <f t="shared" si="1384"/>
        <v>Torque/Speed Control 1</v>
      </c>
    </row>
    <row r="9689" spans="18:26" x14ac:dyDescent="0.3">
      <c r="R9689" s="6">
        <f t="shared" si="1376"/>
        <v>0</v>
      </c>
      <c r="S9689" s="6">
        <f t="shared" si="1377"/>
        <v>0</v>
      </c>
      <c r="T9689" s="7">
        <f t="shared" si="1378"/>
        <v>0</v>
      </c>
      <c r="U9689" s="121" t="str">
        <f t="shared" si="1379"/>
        <v>0</v>
      </c>
      <c r="V9689" s="10">
        <f t="shared" si="1380"/>
        <v>0</v>
      </c>
      <c r="W9689" s="10">
        <f t="shared" si="1381"/>
        <v>0</v>
      </c>
      <c r="X9689" s="11">
        <f t="shared" si="1382"/>
        <v>0</v>
      </c>
      <c r="Y9689" s="11">
        <f t="shared" si="1383"/>
        <v>0</v>
      </c>
      <c r="Z9689" s="12" t="str">
        <f t="shared" si="1384"/>
        <v>Torque/Speed Control 1</v>
      </c>
    </row>
    <row r="9690" spans="18:26" x14ac:dyDescent="0.3">
      <c r="R9690" s="6">
        <f t="shared" si="1376"/>
        <v>0</v>
      </c>
      <c r="S9690" s="6">
        <f t="shared" si="1377"/>
        <v>0</v>
      </c>
      <c r="T9690" s="7">
        <f t="shared" si="1378"/>
        <v>0</v>
      </c>
      <c r="U9690" s="121" t="str">
        <f t="shared" si="1379"/>
        <v>0</v>
      </c>
      <c r="V9690" s="10">
        <f t="shared" si="1380"/>
        <v>0</v>
      </c>
      <c r="W9690" s="10">
        <f t="shared" si="1381"/>
        <v>0</v>
      </c>
      <c r="X9690" s="11">
        <f t="shared" si="1382"/>
        <v>0</v>
      </c>
      <c r="Y9690" s="11">
        <f t="shared" si="1383"/>
        <v>0</v>
      </c>
      <c r="Z9690" s="12" t="str">
        <f t="shared" si="1384"/>
        <v>Torque/Speed Control 1</v>
      </c>
    </row>
    <row r="9691" spans="18:26" x14ac:dyDescent="0.3">
      <c r="R9691" s="6">
        <f t="shared" si="1376"/>
        <v>0</v>
      </c>
      <c r="S9691" s="6">
        <f t="shared" si="1377"/>
        <v>0</v>
      </c>
      <c r="T9691" s="7">
        <f t="shared" si="1378"/>
        <v>0</v>
      </c>
      <c r="U9691" s="121" t="str">
        <f t="shared" si="1379"/>
        <v>0</v>
      </c>
      <c r="V9691" s="10">
        <f t="shared" si="1380"/>
        <v>0</v>
      </c>
      <c r="W9691" s="10">
        <f t="shared" si="1381"/>
        <v>0</v>
      </c>
      <c r="X9691" s="11">
        <f t="shared" si="1382"/>
        <v>0</v>
      </c>
      <c r="Y9691" s="11">
        <f t="shared" si="1383"/>
        <v>0</v>
      </c>
      <c r="Z9691" s="12" t="str">
        <f t="shared" si="1384"/>
        <v>Torque/Speed Control 1</v>
      </c>
    </row>
    <row r="9692" spans="18:26" x14ac:dyDescent="0.3">
      <c r="R9692" s="6">
        <f t="shared" si="1376"/>
        <v>0</v>
      </c>
      <c r="S9692" s="6">
        <f t="shared" si="1377"/>
        <v>0</v>
      </c>
      <c r="T9692" s="7">
        <f t="shared" si="1378"/>
        <v>0</v>
      </c>
      <c r="U9692" s="121" t="str">
        <f t="shared" si="1379"/>
        <v>0</v>
      </c>
      <c r="V9692" s="10">
        <f t="shared" si="1380"/>
        <v>0</v>
      </c>
      <c r="W9692" s="10">
        <f t="shared" si="1381"/>
        <v>0</v>
      </c>
      <c r="X9692" s="11">
        <f t="shared" si="1382"/>
        <v>0</v>
      </c>
      <c r="Y9692" s="11">
        <f t="shared" si="1383"/>
        <v>0</v>
      </c>
      <c r="Z9692" s="12" t="str">
        <f t="shared" si="1384"/>
        <v>Torque/Speed Control 1</v>
      </c>
    </row>
    <row r="9693" spans="18:26" x14ac:dyDescent="0.3">
      <c r="R9693" s="6">
        <f t="shared" si="1376"/>
        <v>0</v>
      </c>
      <c r="S9693" s="6">
        <f t="shared" si="1377"/>
        <v>0</v>
      </c>
      <c r="T9693" s="7">
        <f t="shared" si="1378"/>
        <v>0</v>
      </c>
      <c r="U9693" s="121" t="str">
        <f t="shared" si="1379"/>
        <v>0</v>
      </c>
      <c r="V9693" s="10">
        <f t="shared" si="1380"/>
        <v>0</v>
      </c>
      <c r="W9693" s="10">
        <f t="shared" si="1381"/>
        <v>0</v>
      </c>
      <c r="X9693" s="11">
        <f t="shared" si="1382"/>
        <v>0</v>
      </c>
      <c r="Y9693" s="11">
        <f t="shared" si="1383"/>
        <v>0</v>
      </c>
      <c r="Z9693" s="12" t="str">
        <f t="shared" si="1384"/>
        <v>Torque/Speed Control 1</v>
      </c>
    </row>
    <row r="9694" spans="18:26" x14ac:dyDescent="0.3">
      <c r="R9694" s="6">
        <f t="shared" si="1376"/>
        <v>0</v>
      </c>
      <c r="S9694" s="6">
        <f t="shared" si="1377"/>
        <v>0</v>
      </c>
      <c r="T9694" s="7">
        <f t="shared" si="1378"/>
        <v>0</v>
      </c>
      <c r="U9694" s="121" t="str">
        <f t="shared" si="1379"/>
        <v>0</v>
      </c>
      <c r="V9694" s="10">
        <f t="shared" si="1380"/>
        <v>0</v>
      </c>
      <c r="W9694" s="10">
        <f t="shared" si="1381"/>
        <v>0</v>
      </c>
      <c r="X9694" s="11">
        <f t="shared" si="1382"/>
        <v>0</v>
      </c>
      <c r="Y9694" s="11">
        <f t="shared" si="1383"/>
        <v>0</v>
      </c>
      <c r="Z9694" s="12" t="str">
        <f t="shared" si="1384"/>
        <v>Torque/Speed Control 1</v>
      </c>
    </row>
    <row r="9695" spans="18:26" x14ac:dyDescent="0.3">
      <c r="R9695" s="6">
        <f t="shared" si="1376"/>
        <v>0</v>
      </c>
      <c r="S9695" s="6">
        <f t="shared" si="1377"/>
        <v>0</v>
      </c>
      <c r="T9695" s="7">
        <f t="shared" si="1378"/>
        <v>0</v>
      </c>
      <c r="U9695" s="121" t="str">
        <f t="shared" si="1379"/>
        <v>0</v>
      </c>
      <c r="V9695" s="10">
        <f t="shared" si="1380"/>
        <v>0</v>
      </c>
      <c r="W9695" s="10">
        <f t="shared" si="1381"/>
        <v>0</v>
      </c>
      <c r="X9695" s="11">
        <f t="shared" si="1382"/>
        <v>0</v>
      </c>
      <c r="Y9695" s="11">
        <f t="shared" si="1383"/>
        <v>0</v>
      </c>
      <c r="Z9695" s="12" t="str">
        <f t="shared" si="1384"/>
        <v>Torque/Speed Control 1</v>
      </c>
    </row>
    <row r="9696" spans="18:26" x14ac:dyDescent="0.3">
      <c r="R9696" s="6">
        <f t="shared" si="1376"/>
        <v>0</v>
      </c>
      <c r="S9696" s="6">
        <f t="shared" si="1377"/>
        <v>0</v>
      </c>
      <c r="T9696" s="7">
        <f t="shared" si="1378"/>
        <v>0</v>
      </c>
      <c r="U9696" s="121" t="str">
        <f t="shared" si="1379"/>
        <v>0</v>
      </c>
      <c r="V9696" s="10">
        <f t="shared" si="1380"/>
        <v>0</v>
      </c>
      <c r="W9696" s="10">
        <f t="shared" si="1381"/>
        <v>0</v>
      </c>
      <c r="X9696" s="11">
        <f t="shared" si="1382"/>
        <v>0</v>
      </c>
      <c r="Y9696" s="11">
        <f t="shared" si="1383"/>
        <v>0</v>
      </c>
      <c r="Z9696" s="12" t="str">
        <f t="shared" si="1384"/>
        <v>Torque/Speed Control 1</v>
      </c>
    </row>
    <row r="9697" spans="18:26" x14ac:dyDescent="0.3">
      <c r="R9697" s="6">
        <f t="shared" si="1376"/>
        <v>0</v>
      </c>
      <c r="S9697" s="6">
        <f t="shared" si="1377"/>
        <v>0</v>
      </c>
      <c r="T9697" s="7">
        <f t="shared" si="1378"/>
        <v>0</v>
      </c>
      <c r="U9697" s="121" t="str">
        <f t="shared" si="1379"/>
        <v>0</v>
      </c>
      <c r="V9697" s="10">
        <f t="shared" si="1380"/>
        <v>0</v>
      </c>
      <c r="W9697" s="10">
        <f t="shared" si="1381"/>
        <v>0</v>
      </c>
      <c r="X9697" s="11">
        <f t="shared" si="1382"/>
        <v>0</v>
      </c>
      <c r="Y9697" s="11">
        <f t="shared" si="1383"/>
        <v>0</v>
      </c>
      <c r="Z9697" s="12" t="str">
        <f t="shared" si="1384"/>
        <v>Torque/Speed Control 1</v>
      </c>
    </row>
    <row r="9698" spans="18:26" x14ac:dyDescent="0.3">
      <c r="R9698" s="6">
        <f t="shared" si="1376"/>
        <v>0</v>
      </c>
      <c r="S9698" s="6">
        <f t="shared" si="1377"/>
        <v>0</v>
      </c>
      <c r="T9698" s="7">
        <f t="shared" si="1378"/>
        <v>0</v>
      </c>
      <c r="U9698" s="121" t="str">
        <f t="shared" si="1379"/>
        <v>0</v>
      </c>
      <c r="V9698" s="10">
        <f t="shared" si="1380"/>
        <v>0</v>
      </c>
      <c r="W9698" s="10">
        <f t="shared" si="1381"/>
        <v>0</v>
      </c>
      <c r="X9698" s="11">
        <f t="shared" si="1382"/>
        <v>0</v>
      </c>
      <c r="Y9698" s="11">
        <f t="shared" si="1383"/>
        <v>0</v>
      </c>
      <c r="Z9698" s="12" t="str">
        <f t="shared" si="1384"/>
        <v>Torque/Speed Control 1</v>
      </c>
    </row>
    <row r="9699" spans="18:26" x14ac:dyDescent="0.3">
      <c r="R9699" s="6">
        <f t="shared" si="1376"/>
        <v>0</v>
      </c>
      <c r="S9699" s="6">
        <f t="shared" si="1377"/>
        <v>0</v>
      </c>
      <c r="T9699" s="7">
        <f t="shared" si="1378"/>
        <v>0</v>
      </c>
      <c r="U9699" s="121" t="str">
        <f t="shared" si="1379"/>
        <v>0</v>
      </c>
      <c r="V9699" s="10">
        <f t="shared" si="1380"/>
        <v>0</v>
      </c>
      <c r="W9699" s="10">
        <f t="shared" si="1381"/>
        <v>0</v>
      </c>
      <c r="X9699" s="11">
        <f t="shared" si="1382"/>
        <v>0</v>
      </c>
      <c r="Y9699" s="11">
        <f t="shared" si="1383"/>
        <v>0</v>
      </c>
      <c r="Z9699" s="12" t="str">
        <f t="shared" si="1384"/>
        <v>Torque/Speed Control 1</v>
      </c>
    </row>
    <row r="9700" spans="18:26" x14ac:dyDescent="0.3">
      <c r="R9700" s="6">
        <f t="shared" si="1376"/>
        <v>0</v>
      </c>
      <c r="S9700" s="6">
        <f t="shared" si="1377"/>
        <v>0</v>
      </c>
      <c r="T9700" s="7">
        <f t="shared" si="1378"/>
        <v>0</v>
      </c>
      <c r="U9700" s="121" t="str">
        <f t="shared" si="1379"/>
        <v>0</v>
      </c>
      <c r="V9700" s="10">
        <f t="shared" si="1380"/>
        <v>0</v>
      </c>
      <c r="W9700" s="10">
        <f t="shared" si="1381"/>
        <v>0</v>
      </c>
      <c r="X9700" s="11">
        <f t="shared" si="1382"/>
        <v>0</v>
      </c>
      <c r="Y9700" s="11">
        <f t="shared" si="1383"/>
        <v>0</v>
      </c>
      <c r="Z9700" s="12" t="str">
        <f t="shared" si="1384"/>
        <v>Torque/Speed Control 1</v>
      </c>
    </row>
    <row r="9701" spans="18:26" x14ac:dyDescent="0.3">
      <c r="R9701" s="6">
        <f t="shared" si="1376"/>
        <v>0</v>
      </c>
      <c r="S9701" s="6">
        <f t="shared" si="1377"/>
        <v>0</v>
      </c>
      <c r="T9701" s="7">
        <f t="shared" si="1378"/>
        <v>0</v>
      </c>
      <c r="U9701" s="121" t="str">
        <f t="shared" si="1379"/>
        <v>0</v>
      </c>
      <c r="V9701" s="10">
        <f t="shared" si="1380"/>
        <v>0</v>
      </c>
      <c r="W9701" s="10">
        <f t="shared" si="1381"/>
        <v>0</v>
      </c>
      <c r="X9701" s="11">
        <f t="shared" si="1382"/>
        <v>0</v>
      </c>
      <c r="Y9701" s="11">
        <f t="shared" si="1383"/>
        <v>0</v>
      </c>
      <c r="Z9701" s="12" t="str">
        <f t="shared" si="1384"/>
        <v>Torque/Speed Control 1</v>
      </c>
    </row>
    <row r="9702" spans="18:26" x14ac:dyDescent="0.3">
      <c r="R9702" s="6">
        <f t="shared" si="1376"/>
        <v>0</v>
      </c>
      <c r="S9702" s="6">
        <f t="shared" si="1377"/>
        <v>0</v>
      </c>
      <c r="T9702" s="7">
        <f t="shared" si="1378"/>
        <v>0</v>
      </c>
      <c r="U9702" s="121" t="str">
        <f t="shared" si="1379"/>
        <v>0</v>
      </c>
      <c r="V9702" s="10">
        <f t="shared" si="1380"/>
        <v>0</v>
      </c>
      <c r="W9702" s="10">
        <f t="shared" si="1381"/>
        <v>0</v>
      </c>
      <c r="X9702" s="11">
        <f t="shared" si="1382"/>
        <v>0</v>
      </c>
      <c r="Y9702" s="11">
        <f t="shared" si="1383"/>
        <v>0</v>
      </c>
      <c r="Z9702" s="12" t="str">
        <f t="shared" si="1384"/>
        <v>Torque/Speed Control 1</v>
      </c>
    </row>
    <row r="9703" spans="18:26" x14ac:dyDescent="0.3">
      <c r="R9703" s="6">
        <f t="shared" si="1376"/>
        <v>0</v>
      </c>
      <c r="S9703" s="6">
        <f t="shared" si="1377"/>
        <v>0</v>
      </c>
      <c r="T9703" s="7">
        <f t="shared" si="1378"/>
        <v>0</v>
      </c>
      <c r="U9703" s="121" t="str">
        <f t="shared" si="1379"/>
        <v>0</v>
      </c>
      <c r="V9703" s="10">
        <f t="shared" si="1380"/>
        <v>0</v>
      </c>
      <c r="W9703" s="10">
        <f t="shared" si="1381"/>
        <v>0</v>
      </c>
      <c r="X9703" s="11">
        <f t="shared" si="1382"/>
        <v>0</v>
      </c>
      <c r="Y9703" s="11">
        <f t="shared" si="1383"/>
        <v>0</v>
      </c>
      <c r="Z9703" s="12" t="str">
        <f t="shared" si="1384"/>
        <v>Torque/Speed Control 1</v>
      </c>
    </row>
    <row r="9704" spans="18:26" x14ac:dyDescent="0.3">
      <c r="R9704" s="6">
        <f t="shared" si="1376"/>
        <v>0</v>
      </c>
      <c r="S9704" s="6">
        <f t="shared" si="1377"/>
        <v>0</v>
      </c>
      <c r="T9704" s="7">
        <f t="shared" si="1378"/>
        <v>0</v>
      </c>
      <c r="U9704" s="121" t="str">
        <f t="shared" si="1379"/>
        <v>0</v>
      </c>
      <c r="V9704" s="10">
        <f t="shared" si="1380"/>
        <v>0</v>
      </c>
      <c r="W9704" s="10">
        <f t="shared" si="1381"/>
        <v>0</v>
      </c>
      <c r="X9704" s="11">
        <f t="shared" si="1382"/>
        <v>0</v>
      </c>
      <c r="Y9704" s="11">
        <f t="shared" si="1383"/>
        <v>0</v>
      </c>
      <c r="Z9704" s="12" t="str">
        <f t="shared" si="1384"/>
        <v>Torque/Speed Control 1</v>
      </c>
    </row>
    <row r="9705" spans="18:26" x14ac:dyDescent="0.3">
      <c r="R9705" s="6">
        <f t="shared" si="1376"/>
        <v>0</v>
      </c>
      <c r="S9705" s="6">
        <f t="shared" si="1377"/>
        <v>0</v>
      </c>
      <c r="T9705" s="7">
        <f t="shared" si="1378"/>
        <v>0</v>
      </c>
      <c r="U9705" s="121" t="str">
        <f t="shared" si="1379"/>
        <v>0</v>
      </c>
      <c r="V9705" s="10">
        <f t="shared" si="1380"/>
        <v>0</v>
      </c>
      <c r="W9705" s="10">
        <f t="shared" si="1381"/>
        <v>0</v>
      </c>
      <c r="X9705" s="11">
        <f t="shared" si="1382"/>
        <v>0</v>
      </c>
      <c r="Y9705" s="11">
        <f t="shared" si="1383"/>
        <v>0</v>
      </c>
      <c r="Z9705" s="12" t="str">
        <f t="shared" si="1384"/>
        <v>Torque/Speed Control 1</v>
      </c>
    </row>
    <row r="9706" spans="18:26" x14ac:dyDescent="0.3">
      <c r="R9706" s="6">
        <f t="shared" si="1376"/>
        <v>0</v>
      </c>
      <c r="S9706" s="6">
        <f t="shared" si="1377"/>
        <v>0</v>
      </c>
      <c r="T9706" s="7">
        <f t="shared" si="1378"/>
        <v>0</v>
      </c>
      <c r="U9706" s="121" t="str">
        <f t="shared" si="1379"/>
        <v>0</v>
      </c>
      <c r="V9706" s="10">
        <f t="shared" si="1380"/>
        <v>0</v>
      </c>
      <c r="W9706" s="10">
        <f t="shared" si="1381"/>
        <v>0</v>
      </c>
      <c r="X9706" s="11">
        <f t="shared" si="1382"/>
        <v>0</v>
      </c>
      <c r="Y9706" s="11">
        <f t="shared" si="1383"/>
        <v>0</v>
      </c>
      <c r="Z9706" s="12" t="str">
        <f t="shared" si="1384"/>
        <v>Torque/Speed Control 1</v>
      </c>
    </row>
    <row r="9707" spans="18:26" x14ac:dyDescent="0.3">
      <c r="R9707" s="6">
        <f t="shared" si="1376"/>
        <v>0</v>
      </c>
      <c r="S9707" s="6">
        <f t="shared" si="1377"/>
        <v>0</v>
      </c>
      <c r="T9707" s="7">
        <f t="shared" si="1378"/>
        <v>0</v>
      </c>
      <c r="U9707" s="121" t="str">
        <f t="shared" si="1379"/>
        <v>0</v>
      </c>
      <c r="V9707" s="10">
        <f t="shared" si="1380"/>
        <v>0</v>
      </c>
      <c r="W9707" s="10">
        <f t="shared" si="1381"/>
        <v>0</v>
      </c>
      <c r="X9707" s="11">
        <f t="shared" si="1382"/>
        <v>0</v>
      </c>
      <c r="Y9707" s="11">
        <f t="shared" si="1383"/>
        <v>0</v>
      </c>
      <c r="Z9707" s="12" t="str">
        <f t="shared" si="1384"/>
        <v>Torque/Speed Control 1</v>
      </c>
    </row>
    <row r="9708" spans="18:26" x14ac:dyDescent="0.3">
      <c r="R9708" s="6">
        <f t="shared" si="1376"/>
        <v>0</v>
      </c>
      <c r="S9708" s="6">
        <f t="shared" si="1377"/>
        <v>0</v>
      </c>
      <c r="T9708" s="7">
        <f t="shared" si="1378"/>
        <v>0</v>
      </c>
      <c r="U9708" s="121" t="str">
        <f t="shared" si="1379"/>
        <v>0</v>
      </c>
      <c r="V9708" s="10">
        <f t="shared" si="1380"/>
        <v>0</v>
      </c>
      <c r="W9708" s="10">
        <f t="shared" si="1381"/>
        <v>0</v>
      </c>
      <c r="X9708" s="11">
        <f t="shared" si="1382"/>
        <v>0</v>
      </c>
      <c r="Y9708" s="11">
        <f t="shared" si="1383"/>
        <v>0</v>
      </c>
      <c r="Z9708" s="12" t="str">
        <f t="shared" si="1384"/>
        <v>Torque/Speed Control 1</v>
      </c>
    </row>
    <row r="9709" spans="18:26" x14ac:dyDescent="0.3">
      <c r="R9709" s="6">
        <f t="shared" si="1376"/>
        <v>0</v>
      </c>
      <c r="S9709" s="6">
        <f t="shared" si="1377"/>
        <v>0</v>
      </c>
      <c r="T9709" s="7">
        <f t="shared" si="1378"/>
        <v>0</v>
      </c>
      <c r="U9709" s="121" t="str">
        <f t="shared" si="1379"/>
        <v>0</v>
      </c>
      <c r="V9709" s="10">
        <f t="shared" si="1380"/>
        <v>0</v>
      </c>
      <c r="W9709" s="10">
        <f t="shared" si="1381"/>
        <v>0</v>
      </c>
      <c r="X9709" s="11">
        <f t="shared" si="1382"/>
        <v>0</v>
      </c>
      <c r="Y9709" s="11">
        <f t="shared" si="1383"/>
        <v>0</v>
      </c>
      <c r="Z9709" s="12" t="str">
        <f t="shared" si="1384"/>
        <v>Torque/Speed Control 1</v>
      </c>
    </row>
    <row r="9710" spans="18:26" x14ac:dyDescent="0.3">
      <c r="R9710" s="6">
        <f t="shared" si="1376"/>
        <v>0</v>
      </c>
      <c r="S9710" s="6">
        <f t="shared" si="1377"/>
        <v>0</v>
      </c>
      <c r="T9710" s="7">
        <f t="shared" si="1378"/>
        <v>0</v>
      </c>
      <c r="U9710" s="121" t="str">
        <f t="shared" si="1379"/>
        <v>0</v>
      </c>
      <c r="V9710" s="10">
        <f t="shared" si="1380"/>
        <v>0</v>
      </c>
      <c r="W9710" s="10">
        <f t="shared" si="1381"/>
        <v>0</v>
      </c>
      <c r="X9710" s="11">
        <f t="shared" si="1382"/>
        <v>0</v>
      </c>
      <c r="Y9710" s="11">
        <f t="shared" si="1383"/>
        <v>0</v>
      </c>
      <c r="Z9710" s="12" t="str">
        <f t="shared" si="1384"/>
        <v>Torque/Speed Control 1</v>
      </c>
    </row>
    <row r="9711" spans="18:26" x14ac:dyDescent="0.3">
      <c r="R9711" s="6">
        <f t="shared" si="1376"/>
        <v>0</v>
      </c>
      <c r="S9711" s="6">
        <f t="shared" si="1377"/>
        <v>0</v>
      </c>
      <c r="T9711" s="7">
        <f t="shared" si="1378"/>
        <v>0</v>
      </c>
      <c r="U9711" s="121" t="str">
        <f t="shared" si="1379"/>
        <v>0</v>
      </c>
      <c r="V9711" s="10">
        <f t="shared" si="1380"/>
        <v>0</v>
      </c>
      <c r="W9711" s="10">
        <f t="shared" si="1381"/>
        <v>0</v>
      </c>
      <c r="X9711" s="11">
        <f t="shared" si="1382"/>
        <v>0</v>
      </c>
      <c r="Y9711" s="11">
        <f t="shared" si="1383"/>
        <v>0</v>
      </c>
      <c r="Z9711" s="12" t="str">
        <f t="shared" si="1384"/>
        <v>Torque/Speed Control 1</v>
      </c>
    </row>
    <row r="9712" spans="18:26" x14ac:dyDescent="0.3">
      <c r="R9712" s="6">
        <f t="shared" si="1376"/>
        <v>0</v>
      </c>
      <c r="S9712" s="6">
        <f t="shared" si="1377"/>
        <v>0</v>
      </c>
      <c r="T9712" s="7">
        <f t="shared" si="1378"/>
        <v>0</v>
      </c>
      <c r="U9712" s="121" t="str">
        <f t="shared" si="1379"/>
        <v>0</v>
      </c>
      <c r="V9712" s="10">
        <f t="shared" si="1380"/>
        <v>0</v>
      </c>
      <c r="W9712" s="10">
        <f t="shared" si="1381"/>
        <v>0</v>
      </c>
      <c r="X9712" s="11">
        <f t="shared" si="1382"/>
        <v>0</v>
      </c>
      <c r="Y9712" s="11">
        <f t="shared" si="1383"/>
        <v>0</v>
      </c>
      <c r="Z9712" s="12" t="str">
        <f t="shared" si="1384"/>
        <v>Torque/Speed Control 1</v>
      </c>
    </row>
    <row r="9713" spans="18:26" x14ac:dyDescent="0.3">
      <c r="R9713" s="6">
        <f t="shared" si="1376"/>
        <v>0</v>
      </c>
      <c r="S9713" s="6">
        <f t="shared" si="1377"/>
        <v>0</v>
      </c>
      <c r="T9713" s="7">
        <f t="shared" si="1378"/>
        <v>0</v>
      </c>
      <c r="U9713" s="121" t="str">
        <f t="shared" si="1379"/>
        <v>0</v>
      </c>
      <c r="V9713" s="10">
        <f t="shared" si="1380"/>
        <v>0</v>
      </c>
      <c r="W9713" s="10">
        <f t="shared" si="1381"/>
        <v>0</v>
      </c>
      <c r="X9713" s="11">
        <f t="shared" si="1382"/>
        <v>0</v>
      </c>
      <c r="Y9713" s="11">
        <f t="shared" si="1383"/>
        <v>0</v>
      </c>
      <c r="Z9713" s="12" t="str">
        <f t="shared" si="1384"/>
        <v>Torque/Speed Control 1</v>
      </c>
    </row>
    <row r="9714" spans="18:26" x14ac:dyDescent="0.3">
      <c r="R9714" s="6">
        <f t="shared" si="1376"/>
        <v>0</v>
      </c>
      <c r="S9714" s="6">
        <f t="shared" si="1377"/>
        <v>0</v>
      </c>
      <c r="T9714" s="7">
        <f t="shared" si="1378"/>
        <v>0</v>
      </c>
      <c r="U9714" s="121" t="str">
        <f t="shared" si="1379"/>
        <v>0</v>
      </c>
      <c r="V9714" s="10">
        <f t="shared" si="1380"/>
        <v>0</v>
      </c>
      <c r="W9714" s="10">
        <f t="shared" si="1381"/>
        <v>0</v>
      </c>
      <c r="X9714" s="11">
        <f t="shared" si="1382"/>
        <v>0</v>
      </c>
      <c r="Y9714" s="11">
        <f t="shared" si="1383"/>
        <v>0</v>
      </c>
      <c r="Z9714" s="12" t="str">
        <f t="shared" si="1384"/>
        <v>Torque/Speed Control 1</v>
      </c>
    </row>
    <row r="9715" spans="18:26" x14ac:dyDescent="0.3">
      <c r="R9715" s="6">
        <f t="shared" si="1376"/>
        <v>0</v>
      </c>
      <c r="S9715" s="6">
        <f t="shared" si="1377"/>
        <v>0</v>
      </c>
      <c r="T9715" s="7">
        <f t="shared" si="1378"/>
        <v>0</v>
      </c>
      <c r="U9715" s="121" t="str">
        <f t="shared" si="1379"/>
        <v>0</v>
      </c>
      <c r="V9715" s="10">
        <f t="shared" si="1380"/>
        <v>0</v>
      </c>
      <c r="W9715" s="10">
        <f t="shared" si="1381"/>
        <v>0</v>
      </c>
      <c r="X9715" s="11">
        <f t="shared" si="1382"/>
        <v>0</v>
      </c>
      <c r="Y9715" s="11">
        <f t="shared" si="1383"/>
        <v>0</v>
      </c>
      <c r="Z9715" s="12" t="str">
        <f t="shared" si="1384"/>
        <v>Torque/Speed Control 1</v>
      </c>
    </row>
    <row r="9716" spans="18:26" x14ac:dyDescent="0.3">
      <c r="R9716" s="6">
        <f t="shared" si="1376"/>
        <v>0</v>
      </c>
      <c r="S9716" s="6">
        <f t="shared" si="1377"/>
        <v>0</v>
      </c>
      <c r="T9716" s="7">
        <f t="shared" si="1378"/>
        <v>0</v>
      </c>
      <c r="U9716" s="121" t="str">
        <f t="shared" si="1379"/>
        <v>0</v>
      </c>
      <c r="V9716" s="10">
        <f t="shared" si="1380"/>
        <v>0</v>
      </c>
      <c r="W9716" s="10">
        <f t="shared" si="1381"/>
        <v>0</v>
      </c>
      <c r="X9716" s="11">
        <f t="shared" si="1382"/>
        <v>0</v>
      </c>
      <c r="Y9716" s="11">
        <f t="shared" si="1383"/>
        <v>0</v>
      </c>
      <c r="Z9716" s="12" t="str">
        <f t="shared" si="1384"/>
        <v>Torque/Speed Control 1</v>
      </c>
    </row>
    <row r="9717" spans="18:26" x14ac:dyDescent="0.3">
      <c r="R9717" s="6">
        <f t="shared" si="1376"/>
        <v>0</v>
      </c>
      <c r="S9717" s="6">
        <f t="shared" si="1377"/>
        <v>0</v>
      </c>
      <c r="T9717" s="7">
        <f t="shared" si="1378"/>
        <v>0</v>
      </c>
      <c r="U9717" s="121" t="str">
        <f t="shared" si="1379"/>
        <v>0</v>
      </c>
      <c r="V9717" s="10">
        <f t="shared" si="1380"/>
        <v>0</v>
      </c>
      <c r="W9717" s="10">
        <f t="shared" si="1381"/>
        <v>0</v>
      </c>
      <c r="X9717" s="11">
        <f t="shared" si="1382"/>
        <v>0</v>
      </c>
      <c r="Y9717" s="11">
        <f t="shared" si="1383"/>
        <v>0</v>
      </c>
      <c r="Z9717" s="12" t="str">
        <f t="shared" si="1384"/>
        <v>Torque/Speed Control 1</v>
      </c>
    </row>
    <row r="9718" spans="18:26" x14ac:dyDescent="0.3">
      <c r="R9718" s="6">
        <f t="shared" si="1376"/>
        <v>0</v>
      </c>
      <c r="S9718" s="6">
        <f t="shared" si="1377"/>
        <v>0</v>
      </c>
      <c r="T9718" s="7">
        <f t="shared" si="1378"/>
        <v>0</v>
      </c>
      <c r="U9718" s="121" t="str">
        <f t="shared" si="1379"/>
        <v>0</v>
      </c>
      <c r="V9718" s="10">
        <f t="shared" si="1380"/>
        <v>0</v>
      </c>
      <c r="W9718" s="10">
        <f t="shared" si="1381"/>
        <v>0</v>
      </c>
      <c r="X9718" s="11">
        <f t="shared" si="1382"/>
        <v>0</v>
      </c>
      <c r="Y9718" s="11">
        <f t="shared" si="1383"/>
        <v>0</v>
      </c>
      <c r="Z9718" s="12" t="str">
        <f t="shared" si="1384"/>
        <v>Torque/Speed Control 1</v>
      </c>
    </row>
    <row r="9719" spans="18:26" x14ac:dyDescent="0.3">
      <c r="R9719" s="6">
        <f t="shared" si="1376"/>
        <v>0</v>
      </c>
      <c r="S9719" s="6">
        <f t="shared" si="1377"/>
        <v>0</v>
      </c>
      <c r="T9719" s="7">
        <f t="shared" si="1378"/>
        <v>0</v>
      </c>
      <c r="U9719" s="121" t="str">
        <f t="shared" si="1379"/>
        <v>0</v>
      </c>
      <c r="V9719" s="10">
        <f t="shared" si="1380"/>
        <v>0</v>
      </c>
      <c r="W9719" s="10">
        <f t="shared" si="1381"/>
        <v>0</v>
      </c>
      <c r="X9719" s="11">
        <f t="shared" si="1382"/>
        <v>0</v>
      </c>
      <c r="Y9719" s="11">
        <f t="shared" si="1383"/>
        <v>0</v>
      </c>
      <c r="Z9719" s="12" t="str">
        <f t="shared" si="1384"/>
        <v>Torque/Speed Control 1</v>
      </c>
    </row>
    <row r="9720" spans="18:26" x14ac:dyDescent="0.3">
      <c r="R9720" s="6">
        <f t="shared" si="1376"/>
        <v>0</v>
      </c>
      <c r="S9720" s="6">
        <f t="shared" si="1377"/>
        <v>0</v>
      </c>
      <c r="T9720" s="7">
        <f t="shared" si="1378"/>
        <v>0</v>
      </c>
      <c r="U9720" s="121" t="str">
        <f t="shared" si="1379"/>
        <v>0</v>
      </c>
      <c r="V9720" s="10">
        <f t="shared" si="1380"/>
        <v>0</v>
      </c>
      <c r="W9720" s="10">
        <f t="shared" si="1381"/>
        <v>0</v>
      </c>
      <c r="X9720" s="11">
        <f t="shared" si="1382"/>
        <v>0</v>
      </c>
      <c r="Y9720" s="11">
        <f t="shared" si="1383"/>
        <v>0</v>
      </c>
      <c r="Z9720" s="12" t="str">
        <f t="shared" si="1384"/>
        <v>Torque/Speed Control 1</v>
      </c>
    </row>
    <row r="9721" spans="18:26" x14ac:dyDescent="0.3">
      <c r="R9721" s="6">
        <f t="shared" si="1376"/>
        <v>0</v>
      </c>
      <c r="S9721" s="6">
        <f t="shared" si="1377"/>
        <v>0</v>
      </c>
      <c r="T9721" s="7">
        <f t="shared" si="1378"/>
        <v>0</v>
      </c>
      <c r="U9721" s="121" t="str">
        <f t="shared" si="1379"/>
        <v>0</v>
      </c>
      <c r="V9721" s="10">
        <f t="shared" si="1380"/>
        <v>0</v>
      </c>
      <c r="W9721" s="10">
        <f t="shared" si="1381"/>
        <v>0</v>
      </c>
      <c r="X9721" s="11">
        <f t="shared" si="1382"/>
        <v>0</v>
      </c>
      <c r="Y9721" s="11">
        <f t="shared" si="1383"/>
        <v>0</v>
      </c>
      <c r="Z9721" s="12" t="str">
        <f t="shared" si="1384"/>
        <v>Torque/Speed Control 1</v>
      </c>
    </row>
    <row r="9722" spans="18:26" x14ac:dyDescent="0.3">
      <c r="R9722" s="6">
        <f t="shared" si="1376"/>
        <v>0</v>
      </c>
      <c r="S9722" s="6">
        <f t="shared" si="1377"/>
        <v>0</v>
      </c>
      <c r="T9722" s="7">
        <f t="shared" si="1378"/>
        <v>0</v>
      </c>
      <c r="U9722" s="121" t="str">
        <f t="shared" si="1379"/>
        <v>0</v>
      </c>
      <c r="V9722" s="10">
        <f t="shared" si="1380"/>
        <v>0</v>
      </c>
      <c r="W9722" s="10">
        <f t="shared" si="1381"/>
        <v>0</v>
      </c>
      <c r="X9722" s="11">
        <f t="shared" si="1382"/>
        <v>0</v>
      </c>
      <c r="Y9722" s="11">
        <f t="shared" si="1383"/>
        <v>0</v>
      </c>
      <c r="Z9722" s="12" t="str">
        <f t="shared" si="1384"/>
        <v>Torque/Speed Control 1</v>
      </c>
    </row>
    <row r="9723" spans="18:26" x14ac:dyDescent="0.3">
      <c r="R9723" s="6">
        <f t="shared" si="1376"/>
        <v>0</v>
      </c>
      <c r="S9723" s="6">
        <f t="shared" si="1377"/>
        <v>0</v>
      </c>
      <c r="T9723" s="7">
        <f t="shared" si="1378"/>
        <v>0</v>
      </c>
      <c r="U9723" s="121" t="str">
        <f t="shared" si="1379"/>
        <v>0</v>
      </c>
      <c r="V9723" s="10">
        <f t="shared" si="1380"/>
        <v>0</v>
      </c>
      <c r="W9723" s="10">
        <f t="shared" si="1381"/>
        <v>0</v>
      </c>
      <c r="X9723" s="11">
        <f t="shared" si="1382"/>
        <v>0</v>
      </c>
      <c r="Y9723" s="11">
        <f t="shared" si="1383"/>
        <v>0</v>
      </c>
      <c r="Z9723" s="12" t="str">
        <f t="shared" si="1384"/>
        <v>Torque/Speed Control 1</v>
      </c>
    </row>
    <row r="9724" spans="18:26" x14ac:dyDescent="0.3">
      <c r="R9724" s="6">
        <f t="shared" si="1376"/>
        <v>0</v>
      </c>
      <c r="S9724" s="6">
        <f t="shared" si="1377"/>
        <v>0</v>
      </c>
      <c r="T9724" s="7">
        <f t="shared" si="1378"/>
        <v>0</v>
      </c>
      <c r="U9724" s="121" t="str">
        <f t="shared" si="1379"/>
        <v>0</v>
      </c>
      <c r="V9724" s="10">
        <f t="shared" si="1380"/>
        <v>0</v>
      </c>
      <c r="W9724" s="10">
        <f t="shared" si="1381"/>
        <v>0</v>
      </c>
      <c r="X9724" s="11">
        <f t="shared" si="1382"/>
        <v>0</v>
      </c>
      <c r="Y9724" s="11">
        <f t="shared" si="1383"/>
        <v>0</v>
      </c>
      <c r="Z9724" s="12" t="str">
        <f t="shared" si="1384"/>
        <v>Torque/Speed Control 1</v>
      </c>
    </row>
    <row r="9725" spans="18:26" x14ac:dyDescent="0.3">
      <c r="R9725" s="6">
        <f t="shared" ref="R9725:R9788" si="1385">_xlfn.BITRSHIFT(_xlfn.BITAND(HEX2DEC(H9725),HEX2DEC("1C000000")),26)</f>
        <v>0</v>
      </c>
      <c r="S9725" s="6">
        <f t="shared" ref="S9725:S9788" si="1386">_xlfn.BITRSHIFT(_xlfn.BITAND(HEX2DEC(H9725),HEX2DEC("01000000")),24)</f>
        <v>0</v>
      </c>
      <c r="T9725" s="7">
        <f t="shared" ref="T9725:T9788" si="1387">IF(_xlfn.BITRSHIFT(_xlfn.BITAND(HEX2DEC(H9725),HEX2DEC("0FF0000")),16)&lt;240,_xlfn.BITRSHIFT(_xlfn.BITAND(HEX2DEC(H9725),HEX2DEC("1FF0000")),8),_xlfn.BITRSHIFT(_xlfn.BITAND(HEX2DEC(H9725),HEX2DEC("1FFFF00")),8))</f>
        <v>0</v>
      </c>
      <c r="U9725" s="121" t="str">
        <f t="shared" ref="U9725:U9788" si="1388">DEC2HEX(T9725)</f>
        <v>0</v>
      </c>
      <c r="V9725" s="10">
        <f t="shared" ref="V9725:V9788" si="1389">_xlfn.BITRSHIFT(_xlfn.BITAND(HEX2DEC(H9725),HEX2DEC("0FF0000")),16)</f>
        <v>0</v>
      </c>
      <c r="W9725" s="10">
        <f t="shared" ref="W9725:W9788" si="1390">_xlfn.BITRSHIFT(_xlfn.BITAND(HEX2DEC(H9725),HEX2DEC("FF00")),8)</f>
        <v>0</v>
      </c>
      <c r="X9725" s="11">
        <f t="shared" ref="X9725:X9788" si="1391">_xlfn.BITAND(HEX2DEC(H9725),HEX2DEC("00000FF"))</f>
        <v>0</v>
      </c>
      <c r="Y9725" s="11">
        <f t="shared" ref="Y9725:Y9788" si="1392">IF(_xlfn.BITRSHIFT(_xlfn.BITAND(HEX2DEC(H9725),HEX2DEC("0FF0000")),16)&lt;240,_xlfn.BITRSHIFT(_xlfn.BITAND(HEX2DEC(H9725),HEX2DEC("0FF00")),8),_xlfn.BITRSHIFT(_xlfn.BITAND(HEX2DEC(H9725),HEX2DEC("0FF0000")),16))</f>
        <v>0</v>
      </c>
      <c r="Z9725" s="12" t="str">
        <f t="shared" ref="Z9725:Z9788" si="1393">VLOOKUP(T9725,BO:BP,2,FALSE)</f>
        <v>Torque/Speed Control 1</v>
      </c>
    </row>
    <row r="9726" spans="18:26" x14ac:dyDescent="0.3">
      <c r="R9726" s="6">
        <f t="shared" si="1385"/>
        <v>0</v>
      </c>
      <c r="S9726" s="6">
        <f t="shared" si="1386"/>
        <v>0</v>
      </c>
      <c r="T9726" s="7">
        <f t="shared" si="1387"/>
        <v>0</v>
      </c>
      <c r="U9726" s="121" t="str">
        <f t="shared" si="1388"/>
        <v>0</v>
      </c>
      <c r="V9726" s="10">
        <f t="shared" si="1389"/>
        <v>0</v>
      </c>
      <c r="W9726" s="10">
        <f t="shared" si="1390"/>
        <v>0</v>
      </c>
      <c r="X9726" s="11">
        <f t="shared" si="1391"/>
        <v>0</v>
      </c>
      <c r="Y9726" s="11">
        <f t="shared" si="1392"/>
        <v>0</v>
      </c>
      <c r="Z9726" s="12" t="str">
        <f t="shared" si="1393"/>
        <v>Torque/Speed Control 1</v>
      </c>
    </row>
    <row r="9727" spans="18:26" x14ac:dyDescent="0.3">
      <c r="R9727" s="6">
        <f t="shared" si="1385"/>
        <v>0</v>
      </c>
      <c r="S9727" s="6">
        <f t="shared" si="1386"/>
        <v>0</v>
      </c>
      <c r="T9727" s="7">
        <f t="shared" si="1387"/>
        <v>0</v>
      </c>
      <c r="U9727" s="121" t="str">
        <f t="shared" si="1388"/>
        <v>0</v>
      </c>
      <c r="V9727" s="10">
        <f t="shared" si="1389"/>
        <v>0</v>
      </c>
      <c r="W9727" s="10">
        <f t="shared" si="1390"/>
        <v>0</v>
      </c>
      <c r="X9727" s="11">
        <f t="shared" si="1391"/>
        <v>0</v>
      </c>
      <c r="Y9727" s="11">
        <f t="shared" si="1392"/>
        <v>0</v>
      </c>
      <c r="Z9727" s="12" t="str">
        <f t="shared" si="1393"/>
        <v>Torque/Speed Control 1</v>
      </c>
    </row>
    <row r="9728" spans="18:26" x14ac:dyDescent="0.3">
      <c r="R9728" s="6">
        <f t="shared" si="1385"/>
        <v>0</v>
      </c>
      <c r="S9728" s="6">
        <f t="shared" si="1386"/>
        <v>0</v>
      </c>
      <c r="T9728" s="7">
        <f t="shared" si="1387"/>
        <v>0</v>
      </c>
      <c r="U9728" s="121" t="str">
        <f t="shared" si="1388"/>
        <v>0</v>
      </c>
      <c r="V9728" s="10">
        <f t="shared" si="1389"/>
        <v>0</v>
      </c>
      <c r="W9728" s="10">
        <f t="shared" si="1390"/>
        <v>0</v>
      </c>
      <c r="X9728" s="11">
        <f t="shared" si="1391"/>
        <v>0</v>
      </c>
      <c r="Y9728" s="11">
        <f t="shared" si="1392"/>
        <v>0</v>
      </c>
      <c r="Z9728" s="12" t="str">
        <f t="shared" si="1393"/>
        <v>Torque/Speed Control 1</v>
      </c>
    </row>
    <row r="9729" spans="18:26" x14ac:dyDescent="0.3">
      <c r="R9729" s="6">
        <f t="shared" si="1385"/>
        <v>0</v>
      </c>
      <c r="S9729" s="6">
        <f t="shared" si="1386"/>
        <v>0</v>
      </c>
      <c r="T9729" s="7">
        <f t="shared" si="1387"/>
        <v>0</v>
      </c>
      <c r="U9729" s="121" t="str">
        <f t="shared" si="1388"/>
        <v>0</v>
      </c>
      <c r="V9729" s="10">
        <f t="shared" si="1389"/>
        <v>0</v>
      </c>
      <c r="W9729" s="10">
        <f t="shared" si="1390"/>
        <v>0</v>
      </c>
      <c r="X9729" s="11">
        <f t="shared" si="1391"/>
        <v>0</v>
      </c>
      <c r="Y9729" s="11">
        <f t="shared" si="1392"/>
        <v>0</v>
      </c>
      <c r="Z9729" s="12" t="str">
        <f t="shared" si="1393"/>
        <v>Torque/Speed Control 1</v>
      </c>
    </row>
    <row r="9730" spans="18:26" x14ac:dyDescent="0.3">
      <c r="R9730" s="6">
        <f t="shared" si="1385"/>
        <v>0</v>
      </c>
      <c r="S9730" s="6">
        <f t="shared" si="1386"/>
        <v>0</v>
      </c>
      <c r="T9730" s="7">
        <f t="shared" si="1387"/>
        <v>0</v>
      </c>
      <c r="U9730" s="121" t="str">
        <f t="shared" si="1388"/>
        <v>0</v>
      </c>
      <c r="V9730" s="10">
        <f t="shared" si="1389"/>
        <v>0</v>
      </c>
      <c r="W9730" s="10">
        <f t="shared" si="1390"/>
        <v>0</v>
      </c>
      <c r="X9730" s="11">
        <f t="shared" si="1391"/>
        <v>0</v>
      </c>
      <c r="Y9730" s="11">
        <f t="shared" si="1392"/>
        <v>0</v>
      </c>
      <c r="Z9730" s="12" t="str">
        <f t="shared" si="1393"/>
        <v>Torque/Speed Control 1</v>
      </c>
    </row>
    <row r="9731" spans="18:26" x14ac:dyDescent="0.3">
      <c r="R9731" s="6">
        <f t="shared" si="1385"/>
        <v>0</v>
      </c>
      <c r="S9731" s="6">
        <f t="shared" si="1386"/>
        <v>0</v>
      </c>
      <c r="T9731" s="7">
        <f t="shared" si="1387"/>
        <v>0</v>
      </c>
      <c r="U9731" s="121" t="str">
        <f t="shared" si="1388"/>
        <v>0</v>
      </c>
      <c r="V9731" s="10">
        <f t="shared" si="1389"/>
        <v>0</v>
      </c>
      <c r="W9731" s="10">
        <f t="shared" si="1390"/>
        <v>0</v>
      </c>
      <c r="X9731" s="11">
        <f t="shared" si="1391"/>
        <v>0</v>
      </c>
      <c r="Y9731" s="11">
        <f t="shared" si="1392"/>
        <v>0</v>
      </c>
      <c r="Z9731" s="12" t="str">
        <f t="shared" si="1393"/>
        <v>Torque/Speed Control 1</v>
      </c>
    </row>
    <row r="9732" spans="18:26" x14ac:dyDescent="0.3">
      <c r="R9732" s="6">
        <f t="shared" si="1385"/>
        <v>0</v>
      </c>
      <c r="S9732" s="6">
        <f t="shared" si="1386"/>
        <v>0</v>
      </c>
      <c r="T9732" s="7">
        <f t="shared" si="1387"/>
        <v>0</v>
      </c>
      <c r="U9732" s="121" t="str">
        <f t="shared" si="1388"/>
        <v>0</v>
      </c>
      <c r="V9732" s="10">
        <f t="shared" si="1389"/>
        <v>0</v>
      </c>
      <c r="W9732" s="10">
        <f t="shared" si="1390"/>
        <v>0</v>
      </c>
      <c r="X9732" s="11">
        <f t="shared" si="1391"/>
        <v>0</v>
      </c>
      <c r="Y9732" s="11">
        <f t="shared" si="1392"/>
        <v>0</v>
      </c>
      <c r="Z9732" s="12" t="str">
        <f t="shared" si="1393"/>
        <v>Torque/Speed Control 1</v>
      </c>
    </row>
    <row r="9733" spans="18:26" x14ac:dyDescent="0.3">
      <c r="R9733" s="6">
        <f t="shared" si="1385"/>
        <v>0</v>
      </c>
      <c r="S9733" s="6">
        <f t="shared" si="1386"/>
        <v>0</v>
      </c>
      <c r="T9733" s="7">
        <f t="shared" si="1387"/>
        <v>0</v>
      </c>
      <c r="U9733" s="121" t="str">
        <f t="shared" si="1388"/>
        <v>0</v>
      </c>
      <c r="V9733" s="10">
        <f t="shared" si="1389"/>
        <v>0</v>
      </c>
      <c r="W9733" s="10">
        <f t="shared" si="1390"/>
        <v>0</v>
      </c>
      <c r="X9733" s="11">
        <f t="shared" si="1391"/>
        <v>0</v>
      </c>
      <c r="Y9733" s="11">
        <f t="shared" si="1392"/>
        <v>0</v>
      </c>
      <c r="Z9733" s="12" t="str">
        <f t="shared" si="1393"/>
        <v>Torque/Speed Control 1</v>
      </c>
    </row>
    <row r="9734" spans="18:26" x14ac:dyDescent="0.3">
      <c r="R9734" s="6">
        <f t="shared" si="1385"/>
        <v>0</v>
      </c>
      <c r="S9734" s="6">
        <f t="shared" si="1386"/>
        <v>0</v>
      </c>
      <c r="T9734" s="7">
        <f t="shared" si="1387"/>
        <v>0</v>
      </c>
      <c r="U9734" s="121" t="str">
        <f t="shared" si="1388"/>
        <v>0</v>
      </c>
      <c r="V9734" s="10">
        <f t="shared" si="1389"/>
        <v>0</v>
      </c>
      <c r="W9734" s="10">
        <f t="shared" si="1390"/>
        <v>0</v>
      </c>
      <c r="X9734" s="11">
        <f t="shared" si="1391"/>
        <v>0</v>
      </c>
      <c r="Y9734" s="11">
        <f t="shared" si="1392"/>
        <v>0</v>
      </c>
      <c r="Z9734" s="12" t="str">
        <f t="shared" si="1393"/>
        <v>Torque/Speed Control 1</v>
      </c>
    </row>
    <row r="9735" spans="18:26" x14ac:dyDescent="0.3">
      <c r="R9735" s="6">
        <f t="shared" si="1385"/>
        <v>0</v>
      </c>
      <c r="S9735" s="6">
        <f t="shared" si="1386"/>
        <v>0</v>
      </c>
      <c r="T9735" s="7">
        <f t="shared" si="1387"/>
        <v>0</v>
      </c>
      <c r="U9735" s="121" t="str">
        <f t="shared" si="1388"/>
        <v>0</v>
      </c>
      <c r="V9735" s="10">
        <f t="shared" si="1389"/>
        <v>0</v>
      </c>
      <c r="W9735" s="10">
        <f t="shared" si="1390"/>
        <v>0</v>
      </c>
      <c r="X9735" s="11">
        <f t="shared" si="1391"/>
        <v>0</v>
      </c>
      <c r="Y9735" s="11">
        <f t="shared" si="1392"/>
        <v>0</v>
      </c>
      <c r="Z9735" s="12" t="str">
        <f t="shared" si="1393"/>
        <v>Torque/Speed Control 1</v>
      </c>
    </row>
    <row r="9736" spans="18:26" x14ac:dyDescent="0.3">
      <c r="R9736" s="6">
        <f t="shared" si="1385"/>
        <v>0</v>
      </c>
      <c r="S9736" s="6">
        <f t="shared" si="1386"/>
        <v>0</v>
      </c>
      <c r="T9736" s="7">
        <f t="shared" si="1387"/>
        <v>0</v>
      </c>
      <c r="U9736" s="121" t="str">
        <f t="shared" si="1388"/>
        <v>0</v>
      </c>
      <c r="V9736" s="10">
        <f t="shared" si="1389"/>
        <v>0</v>
      </c>
      <c r="W9736" s="10">
        <f t="shared" si="1390"/>
        <v>0</v>
      </c>
      <c r="X9736" s="11">
        <f t="shared" si="1391"/>
        <v>0</v>
      </c>
      <c r="Y9736" s="11">
        <f t="shared" si="1392"/>
        <v>0</v>
      </c>
      <c r="Z9736" s="12" t="str">
        <f t="shared" si="1393"/>
        <v>Torque/Speed Control 1</v>
      </c>
    </row>
    <row r="9737" spans="18:26" x14ac:dyDescent="0.3">
      <c r="R9737" s="6">
        <f t="shared" si="1385"/>
        <v>0</v>
      </c>
      <c r="S9737" s="6">
        <f t="shared" si="1386"/>
        <v>0</v>
      </c>
      <c r="T9737" s="7">
        <f t="shared" si="1387"/>
        <v>0</v>
      </c>
      <c r="U9737" s="121" t="str">
        <f t="shared" si="1388"/>
        <v>0</v>
      </c>
      <c r="V9737" s="10">
        <f t="shared" si="1389"/>
        <v>0</v>
      </c>
      <c r="W9737" s="10">
        <f t="shared" si="1390"/>
        <v>0</v>
      </c>
      <c r="X9737" s="11">
        <f t="shared" si="1391"/>
        <v>0</v>
      </c>
      <c r="Y9737" s="11">
        <f t="shared" si="1392"/>
        <v>0</v>
      </c>
      <c r="Z9737" s="12" t="str">
        <f t="shared" si="1393"/>
        <v>Torque/Speed Control 1</v>
      </c>
    </row>
    <row r="9738" spans="18:26" x14ac:dyDescent="0.3">
      <c r="R9738" s="6">
        <f t="shared" si="1385"/>
        <v>0</v>
      </c>
      <c r="S9738" s="6">
        <f t="shared" si="1386"/>
        <v>0</v>
      </c>
      <c r="T9738" s="7">
        <f t="shared" si="1387"/>
        <v>0</v>
      </c>
      <c r="U9738" s="121" t="str">
        <f t="shared" si="1388"/>
        <v>0</v>
      </c>
      <c r="V9738" s="10">
        <f t="shared" si="1389"/>
        <v>0</v>
      </c>
      <c r="W9738" s="10">
        <f t="shared" si="1390"/>
        <v>0</v>
      </c>
      <c r="X9738" s="11">
        <f t="shared" si="1391"/>
        <v>0</v>
      </c>
      <c r="Y9738" s="11">
        <f t="shared" si="1392"/>
        <v>0</v>
      </c>
      <c r="Z9738" s="12" t="str">
        <f t="shared" si="1393"/>
        <v>Torque/Speed Control 1</v>
      </c>
    </row>
    <row r="9739" spans="18:26" x14ac:dyDescent="0.3">
      <c r="R9739" s="6">
        <f t="shared" si="1385"/>
        <v>0</v>
      </c>
      <c r="S9739" s="6">
        <f t="shared" si="1386"/>
        <v>0</v>
      </c>
      <c r="T9739" s="7">
        <f t="shared" si="1387"/>
        <v>0</v>
      </c>
      <c r="U9739" s="121" t="str">
        <f t="shared" si="1388"/>
        <v>0</v>
      </c>
      <c r="V9739" s="10">
        <f t="shared" si="1389"/>
        <v>0</v>
      </c>
      <c r="W9739" s="10">
        <f t="shared" si="1390"/>
        <v>0</v>
      </c>
      <c r="X9739" s="11">
        <f t="shared" si="1391"/>
        <v>0</v>
      </c>
      <c r="Y9739" s="11">
        <f t="shared" si="1392"/>
        <v>0</v>
      </c>
      <c r="Z9739" s="12" t="str">
        <f t="shared" si="1393"/>
        <v>Torque/Speed Control 1</v>
      </c>
    </row>
    <row r="9740" spans="18:26" x14ac:dyDescent="0.3">
      <c r="R9740" s="6">
        <f t="shared" si="1385"/>
        <v>0</v>
      </c>
      <c r="S9740" s="6">
        <f t="shared" si="1386"/>
        <v>0</v>
      </c>
      <c r="T9740" s="7">
        <f t="shared" si="1387"/>
        <v>0</v>
      </c>
      <c r="U9740" s="121" t="str">
        <f t="shared" si="1388"/>
        <v>0</v>
      </c>
      <c r="V9740" s="10">
        <f t="shared" si="1389"/>
        <v>0</v>
      </c>
      <c r="W9740" s="10">
        <f t="shared" si="1390"/>
        <v>0</v>
      </c>
      <c r="X9740" s="11">
        <f t="shared" si="1391"/>
        <v>0</v>
      </c>
      <c r="Y9740" s="11">
        <f t="shared" si="1392"/>
        <v>0</v>
      </c>
      <c r="Z9740" s="12" t="str">
        <f t="shared" si="1393"/>
        <v>Torque/Speed Control 1</v>
      </c>
    </row>
    <row r="9741" spans="18:26" x14ac:dyDescent="0.3">
      <c r="R9741" s="6">
        <f t="shared" si="1385"/>
        <v>0</v>
      </c>
      <c r="S9741" s="6">
        <f t="shared" si="1386"/>
        <v>0</v>
      </c>
      <c r="T9741" s="7">
        <f t="shared" si="1387"/>
        <v>0</v>
      </c>
      <c r="U9741" s="121" t="str">
        <f t="shared" si="1388"/>
        <v>0</v>
      </c>
      <c r="V9741" s="10">
        <f t="shared" si="1389"/>
        <v>0</v>
      </c>
      <c r="W9741" s="10">
        <f t="shared" si="1390"/>
        <v>0</v>
      </c>
      <c r="X9741" s="11">
        <f t="shared" si="1391"/>
        <v>0</v>
      </c>
      <c r="Y9741" s="11">
        <f t="shared" si="1392"/>
        <v>0</v>
      </c>
      <c r="Z9741" s="12" t="str">
        <f t="shared" si="1393"/>
        <v>Torque/Speed Control 1</v>
      </c>
    </row>
    <row r="9742" spans="18:26" x14ac:dyDescent="0.3">
      <c r="R9742" s="6">
        <f t="shared" si="1385"/>
        <v>0</v>
      </c>
      <c r="S9742" s="6">
        <f t="shared" si="1386"/>
        <v>0</v>
      </c>
      <c r="T9742" s="7">
        <f t="shared" si="1387"/>
        <v>0</v>
      </c>
      <c r="U9742" s="121" t="str">
        <f t="shared" si="1388"/>
        <v>0</v>
      </c>
      <c r="V9742" s="10">
        <f t="shared" si="1389"/>
        <v>0</v>
      </c>
      <c r="W9742" s="10">
        <f t="shared" si="1390"/>
        <v>0</v>
      </c>
      <c r="X9742" s="11">
        <f t="shared" si="1391"/>
        <v>0</v>
      </c>
      <c r="Y9742" s="11">
        <f t="shared" si="1392"/>
        <v>0</v>
      </c>
      <c r="Z9742" s="12" t="str">
        <f t="shared" si="1393"/>
        <v>Torque/Speed Control 1</v>
      </c>
    </row>
    <row r="9743" spans="18:26" x14ac:dyDescent="0.3">
      <c r="R9743" s="6">
        <f t="shared" si="1385"/>
        <v>0</v>
      </c>
      <c r="S9743" s="6">
        <f t="shared" si="1386"/>
        <v>0</v>
      </c>
      <c r="T9743" s="7">
        <f t="shared" si="1387"/>
        <v>0</v>
      </c>
      <c r="U9743" s="121" t="str">
        <f t="shared" si="1388"/>
        <v>0</v>
      </c>
      <c r="V9743" s="10">
        <f t="shared" si="1389"/>
        <v>0</v>
      </c>
      <c r="W9743" s="10">
        <f t="shared" si="1390"/>
        <v>0</v>
      </c>
      <c r="X9743" s="11">
        <f t="shared" si="1391"/>
        <v>0</v>
      </c>
      <c r="Y9743" s="11">
        <f t="shared" si="1392"/>
        <v>0</v>
      </c>
      <c r="Z9743" s="12" t="str">
        <f t="shared" si="1393"/>
        <v>Torque/Speed Control 1</v>
      </c>
    </row>
    <row r="9744" spans="18:26" x14ac:dyDescent="0.3">
      <c r="R9744" s="6">
        <f t="shared" si="1385"/>
        <v>0</v>
      </c>
      <c r="S9744" s="6">
        <f t="shared" si="1386"/>
        <v>0</v>
      </c>
      <c r="T9744" s="7">
        <f t="shared" si="1387"/>
        <v>0</v>
      </c>
      <c r="U9744" s="121" t="str">
        <f t="shared" si="1388"/>
        <v>0</v>
      </c>
      <c r="V9744" s="10">
        <f t="shared" si="1389"/>
        <v>0</v>
      </c>
      <c r="W9744" s="10">
        <f t="shared" si="1390"/>
        <v>0</v>
      </c>
      <c r="X9744" s="11">
        <f t="shared" si="1391"/>
        <v>0</v>
      </c>
      <c r="Y9744" s="11">
        <f t="shared" si="1392"/>
        <v>0</v>
      </c>
      <c r="Z9744" s="12" t="str">
        <f t="shared" si="1393"/>
        <v>Torque/Speed Control 1</v>
      </c>
    </row>
    <row r="9745" spans="18:26" x14ac:dyDescent="0.3">
      <c r="R9745" s="6">
        <f t="shared" si="1385"/>
        <v>0</v>
      </c>
      <c r="S9745" s="6">
        <f t="shared" si="1386"/>
        <v>0</v>
      </c>
      <c r="T9745" s="7">
        <f t="shared" si="1387"/>
        <v>0</v>
      </c>
      <c r="U9745" s="121" t="str">
        <f t="shared" si="1388"/>
        <v>0</v>
      </c>
      <c r="V9745" s="10">
        <f t="shared" si="1389"/>
        <v>0</v>
      </c>
      <c r="W9745" s="10">
        <f t="shared" si="1390"/>
        <v>0</v>
      </c>
      <c r="X9745" s="11">
        <f t="shared" si="1391"/>
        <v>0</v>
      </c>
      <c r="Y9745" s="11">
        <f t="shared" si="1392"/>
        <v>0</v>
      </c>
      <c r="Z9745" s="12" t="str">
        <f t="shared" si="1393"/>
        <v>Torque/Speed Control 1</v>
      </c>
    </row>
    <row r="9746" spans="18:26" x14ac:dyDescent="0.3">
      <c r="R9746" s="6">
        <f t="shared" si="1385"/>
        <v>0</v>
      </c>
      <c r="S9746" s="6">
        <f t="shared" si="1386"/>
        <v>0</v>
      </c>
      <c r="T9746" s="7">
        <f t="shared" si="1387"/>
        <v>0</v>
      </c>
      <c r="U9746" s="121" t="str">
        <f t="shared" si="1388"/>
        <v>0</v>
      </c>
      <c r="V9746" s="10">
        <f t="shared" si="1389"/>
        <v>0</v>
      </c>
      <c r="W9746" s="10">
        <f t="shared" si="1390"/>
        <v>0</v>
      </c>
      <c r="X9746" s="11">
        <f t="shared" si="1391"/>
        <v>0</v>
      </c>
      <c r="Y9746" s="11">
        <f t="shared" si="1392"/>
        <v>0</v>
      </c>
      <c r="Z9746" s="12" t="str">
        <f t="shared" si="1393"/>
        <v>Torque/Speed Control 1</v>
      </c>
    </row>
    <row r="9747" spans="18:26" x14ac:dyDescent="0.3">
      <c r="R9747" s="6">
        <f t="shared" si="1385"/>
        <v>0</v>
      </c>
      <c r="S9747" s="6">
        <f t="shared" si="1386"/>
        <v>0</v>
      </c>
      <c r="T9747" s="7">
        <f t="shared" si="1387"/>
        <v>0</v>
      </c>
      <c r="U9747" s="121" t="str">
        <f t="shared" si="1388"/>
        <v>0</v>
      </c>
      <c r="V9747" s="10">
        <f t="shared" si="1389"/>
        <v>0</v>
      </c>
      <c r="W9747" s="10">
        <f t="shared" si="1390"/>
        <v>0</v>
      </c>
      <c r="X9747" s="11">
        <f t="shared" si="1391"/>
        <v>0</v>
      </c>
      <c r="Y9747" s="11">
        <f t="shared" si="1392"/>
        <v>0</v>
      </c>
      <c r="Z9747" s="12" t="str">
        <f t="shared" si="1393"/>
        <v>Torque/Speed Control 1</v>
      </c>
    </row>
    <row r="9748" spans="18:26" x14ac:dyDescent="0.3">
      <c r="R9748" s="6">
        <f t="shared" si="1385"/>
        <v>0</v>
      </c>
      <c r="S9748" s="6">
        <f t="shared" si="1386"/>
        <v>0</v>
      </c>
      <c r="T9748" s="7">
        <f t="shared" si="1387"/>
        <v>0</v>
      </c>
      <c r="U9748" s="121" t="str">
        <f t="shared" si="1388"/>
        <v>0</v>
      </c>
      <c r="V9748" s="10">
        <f t="shared" si="1389"/>
        <v>0</v>
      </c>
      <c r="W9748" s="10">
        <f t="shared" si="1390"/>
        <v>0</v>
      </c>
      <c r="X9748" s="11">
        <f t="shared" si="1391"/>
        <v>0</v>
      </c>
      <c r="Y9748" s="11">
        <f t="shared" si="1392"/>
        <v>0</v>
      </c>
      <c r="Z9748" s="12" t="str">
        <f t="shared" si="1393"/>
        <v>Torque/Speed Control 1</v>
      </c>
    </row>
    <row r="9749" spans="18:26" x14ac:dyDescent="0.3">
      <c r="R9749" s="6">
        <f t="shared" si="1385"/>
        <v>0</v>
      </c>
      <c r="S9749" s="6">
        <f t="shared" si="1386"/>
        <v>0</v>
      </c>
      <c r="T9749" s="7">
        <f t="shared" si="1387"/>
        <v>0</v>
      </c>
      <c r="U9749" s="121" t="str">
        <f t="shared" si="1388"/>
        <v>0</v>
      </c>
      <c r="V9749" s="10">
        <f t="shared" si="1389"/>
        <v>0</v>
      </c>
      <c r="W9749" s="10">
        <f t="shared" si="1390"/>
        <v>0</v>
      </c>
      <c r="X9749" s="11">
        <f t="shared" si="1391"/>
        <v>0</v>
      </c>
      <c r="Y9749" s="11">
        <f t="shared" si="1392"/>
        <v>0</v>
      </c>
      <c r="Z9749" s="12" t="str">
        <f t="shared" si="1393"/>
        <v>Torque/Speed Control 1</v>
      </c>
    </row>
    <row r="9750" spans="18:26" x14ac:dyDescent="0.3">
      <c r="R9750" s="6">
        <f t="shared" si="1385"/>
        <v>0</v>
      </c>
      <c r="S9750" s="6">
        <f t="shared" si="1386"/>
        <v>0</v>
      </c>
      <c r="T9750" s="7">
        <f t="shared" si="1387"/>
        <v>0</v>
      </c>
      <c r="U9750" s="121" t="str">
        <f t="shared" si="1388"/>
        <v>0</v>
      </c>
      <c r="V9750" s="10">
        <f t="shared" si="1389"/>
        <v>0</v>
      </c>
      <c r="W9750" s="10">
        <f t="shared" si="1390"/>
        <v>0</v>
      </c>
      <c r="X9750" s="11">
        <f t="shared" si="1391"/>
        <v>0</v>
      </c>
      <c r="Y9750" s="11">
        <f t="shared" si="1392"/>
        <v>0</v>
      </c>
      <c r="Z9750" s="12" t="str">
        <f t="shared" si="1393"/>
        <v>Torque/Speed Control 1</v>
      </c>
    </row>
    <row r="9751" spans="18:26" x14ac:dyDescent="0.3">
      <c r="R9751" s="6">
        <f t="shared" si="1385"/>
        <v>0</v>
      </c>
      <c r="S9751" s="6">
        <f t="shared" si="1386"/>
        <v>0</v>
      </c>
      <c r="T9751" s="7">
        <f t="shared" si="1387"/>
        <v>0</v>
      </c>
      <c r="U9751" s="121" t="str">
        <f t="shared" si="1388"/>
        <v>0</v>
      </c>
      <c r="V9751" s="10">
        <f t="shared" si="1389"/>
        <v>0</v>
      </c>
      <c r="W9751" s="10">
        <f t="shared" si="1390"/>
        <v>0</v>
      </c>
      <c r="X9751" s="11">
        <f t="shared" si="1391"/>
        <v>0</v>
      </c>
      <c r="Y9751" s="11">
        <f t="shared" si="1392"/>
        <v>0</v>
      </c>
      <c r="Z9751" s="12" t="str">
        <f t="shared" si="1393"/>
        <v>Torque/Speed Control 1</v>
      </c>
    </row>
    <row r="9752" spans="18:26" x14ac:dyDescent="0.3">
      <c r="R9752" s="6">
        <f t="shared" si="1385"/>
        <v>0</v>
      </c>
      <c r="S9752" s="6">
        <f t="shared" si="1386"/>
        <v>0</v>
      </c>
      <c r="T9752" s="7">
        <f t="shared" si="1387"/>
        <v>0</v>
      </c>
      <c r="U9752" s="121" t="str">
        <f t="shared" si="1388"/>
        <v>0</v>
      </c>
      <c r="V9752" s="10">
        <f t="shared" si="1389"/>
        <v>0</v>
      </c>
      <c r="W9752" s="10">
        <f t="shared" si="1390"/>
        <v>0</v>
      </c>
      <c r="X9752" s="11">
        <f t="shared" si="1391"/>
        <v>0</v>
      </c>
      <c r="Y9752" s="11">
        <f t="shared" si="1392"/>
        <v>0</v>
      </c>
      <c r="Z9752" s="12" t="str">
        <f t="shared" si="1393"/>
        <v>Torque/Speed Control 1</v>
      </c>
    </row>
    <row r="9753" spans="18:26" x14ac:dyDescent="0.3">
      <c r="R9753" s="6">
        <f t="shared" si="1385"/>
        <v>0</v>
      </c>
      <c r="S9753" s="6">
        <f t="shared" si="1386"/>
        <v>0</v>
      </c>
      <c r="T9753" s="7">
        <f t="shared" si="1387"/>
        <v>0</v>
      </c>
      <c r="U9753" s="121" t="str">
        <f t="shared" si="1388"/>
        <v>0</v>
      </c>
      <c r="V9753" s="10">
        <f t="shared" si="1389"/>
        <v>0</v>
      </c>
      <c r="W9753" s="10">
        <f t="shared" si="1390"/>
        <v>0</v>
      </c>
      <c r="X9753" s="11">
        <f t="shared" si="1391"/>
        <v>0</v>
      </c>
      <c r="Y9753" s="11">
        <f t="shared" si="1392"/>
        <v>0</v>
      </c>
      <c r="Z9753" s="12" t="str">
        <f t="shared" si="1393"/>
        <v>Torque/Speed Control 1</v>
      </c>
    </row>
    <row r="9754" spans="18:26" x14ac:dyDescent="0.3">
      <c r="R9754" s="6">
        <f t="shared" si="1385"/>
        <v>0</v>
      </c>
      <c r="S9754" s="6">
        <f t="shared" si="1386"/>
        <v>0</v>
      </c>
      <c r="T9754" s="7">
        <f t="shared" si="1387"/>
        <v>0</v>
      </c>
      <c r="U9754" s="121" t="str">
        <f t="shared" si="1388"/>
        <v>0</v>
      </c>
      <c r="V9754" s="10">
        <f t="shared" si="1389"/>
        <v>0</v>
      </c>
      <c r="W9754" s="10">
        <f t="shared" si="1390"/>
        <v>0</v>
      </c>
      <c r="X9754" s="11">
        <f t="shared" si="1391"/>
        <v>0</v>
      </c>
      <c r="Y9754" s="11">
        <f t="shared" si="1392"/>
        <v>0</v>
      </c>
      <c r="Z9754" s="12" t="str">
        <f t="shared" si="1393"/>
        <v>Torque/Speed Control 1</v>
      </c>
    </row>
    <row r="9755" spans="18:26" x14ac:dyDescent="0.3">
      <c r="R9755" s="6">
        <f t="shared" si="1385"/>
        <v>0</v>
      </c>
      <c r="S9755" s="6">
        <f t="shared" si="1386"/>
        <v>0</v>
      </c>
      <c r="T9755" s="7">
        <f t="shared" si="1387"/>
        <v>0</v>
      </c>
      <c r="U9755" s="121" t="str">
        <f t="shared" si="1388"/>
        <v>0</v>
      </c>
      <c r="V9755" s="10">
        <f t="shared" si="1389"/>
        <v>0</v>
      </c>
      <c r="W9755" s="10">
        <f t="shared" si="1390"/>
        <v>0</v>
      </c>
      <c r="X9755" s="11">
        <f t="shared" si="1391"/>
        <v>0</v>
      </c>
      <c r="Y9755" s="11">
        <f t="shared" si="1392"/>
        <v>0</v>
      </c>
      <c r="Z9755" s="12" t="str">
        <f t="shared" si="1393"/>
        <v>Torque/Speed Control 1</v>
      </c>
    </row>
    <row r="9756" spans="18:26" x14ac:dyDescent="0.3">
      <c r="R9756" s="6">
        <f t="shared" si="1385"/>
        <v>0</v>
      </c>
      <c r="S9756" s="6">
        <f t="shared" si="1386"/>
        <v>0</v>
      </c>
      <c r="T9756" s="7">
        <f t="shared" si="1387"/>
        <v>0</v>
      </c>
      <c r="U9756" s="121" t="str">
        <f t="shared" si="1388"/>
        <v>0</v>
      </c>
      <c r="V9756" s="10">
        <f t="shared" si="1389"/>
        <v>0</v>
      </c>
      <c r="W9756" s="10">
        <f t="shared" si="1390"/>
        <v>0</v>
      </c>
      <c r="X9756" s="11">
        <f t="shared" si="1391"/>
        <v>0</v>
      </c>
      <c r="Y9756" s="11">
        <f t="shared" si="1392"/>
        <v>0</v>
      </c>
      <c r="Z9756" s="12" t="str">
        <f t="shared" si="1393"/>
        <v>Torque/Speed Control 1</v>
      </c>
    </row>
    <row r="9757" spans="18:26" x14ac:dyDescent="0.3">
      <c r="R9757" s="6">
        <f t="shared" si="1385"/>
        <v>0</v>
      </c>
      <c r="S9757" s="6">
        <f t="shared" si="1386"/>
        <v>0</v>
      </c>
      <c r="T9757" s="7">
        <f t="shared" si="1387"/>
        <v>0</v>
      </c>
      <c r="U9757" s="121" t="str">
        <f t="shared" si="1388"/>
        <v>0</v>
      </c>
      <c r="V9757" s="10">
        <f t="shared" si="1389"/>
        <v>0</v>
      </c>
      <c r="W9757" s="10">
        <f t="shared" si="1390"/>
        <v>0</v>
      </c>
      <c r="X9757" s="11">
        <f t="shared" si="1391"/>
        <v>0</v>
      </c>
      <c r="Y9757" s="11">
        <f t="shared" si="1392"/>
        <v>0</v>
      </c>
      <c r="Z9757" s="12" t="str">
        <f t="shared" si="1393"/>
        <v>Torque/Speed Control 1</v>
      </c>
    </row>
    <row r="9758" spans="18:26" x14ac:dyDescent="0.3">
      <c r="R9758" s="6">
        <f t="shared" si="1385"/>
        <v>0</v>
      </c>
      <c r="S9758" s="6">
        <f t="shared" si="1386"/>
        <v>0</v>
      </c>
      <c r="T9758" s="7">
        <f t="shared" si="1387"/>
        <v>0</v>
      </c>
      <c r="U9758" s="121" t="str">
        <f t="shared" si="1388"/>
        <v>0</v>
      </c>
      <c r="V9758" s="10">
        <f t="shared" si="1389"/>
        <v>0</v>
      </c>
      <c r="W9758" s="10">
        <f t="shared" si="1390"/>
        <v>0</v>
      </c>
      <c r="X9758" s="11">
        <f t="shared" si="1391"/>
        <v>0</v>
      </c>
      <c r="Y9758" s="11">
        <f t="shared" si="1392"/>
        <v>0</v>
      </c>
      <c r="Z9758" s="12" t="str">
        <f t="shared" si="1393"/>
        <v>Torque/Speed Control 1</v>
      </c>
    </row>
    <row r="9759" spans="18:26" x14ac:dyDescent="0.3">
      <c r="R9759" s="6">
        <f t="shared" si="1385"/>
        <v>0</v>
      </c>
      <c r="S9759" s="6">
        <f t="shared" si="1386"/>
        <v>0</v>
      </c>
      <c r="T9759" s="7">
        <f t="shared" si="1387"/>
        <v>0</v>
      </c>
      <c r="U9759" s="121" t="str">
        <f t="shared" si="1388"/>
        <v>0</v>
      </c>
      <c r="V9759" s="10">
        <f t="shared" si="1389"/>
        <v>0</v>
      </c>
      <c r="W9759" s="10">
        <f t="shared" si="1390"/>
        <v>0</v>
      </c>
      <c r="X9759" s="11">
        <f t="shared" si="1391"/>
        <v>0</v>
      </c>
      <c r="Y9759" s="11">
        <f t="shared" si="1392"/>
        <v>0</v>
      </c>
      <c r="Z9759" s="12" t="str">
        <f t="shared" si="1393"/>
        <v>Torque/Speed Control 1</v>
      </c>
    </row>
    <row r="9760" spans="18:26" x14ac:dyDescent="0.3">
      <c r="R9760" s="6">
        <f t="shared" si="1385"/>
        <v>0</v>
      </c>
      <c r="S9760" s="6">
        <f t="shared" si="1386"/>
        <v>0</v>
      </c>
      <c r="T9760" s="7">
        <f t="shared" si="1387"/>
        <v>0</v>
      </c>
      <c r="U9760" s="121" t="str">
        <f t="shared" si="1388"/>
        <v>0</v>
      </c>
      <c r="V9760" s="10">
        <f t="shared" si="1389"/>
        <v>0</v>
      </c>
      <c r="W9760" s="10">
        <f t="shared" si="1390"/>
        <v>0</v>
      </c>
      <c r="X9760" s="11">
        <f t="shared" si="1391"/>
        <v>0</v>
      </c>
      <c r="Y9760" s="11">
        <f t="shared" si="1392"/>
        <v>0</v>
      </c>
      <c r="Z9760" s="12" t="str">
        <f t="shared" si="1393"/>
        <v>Torque/Speed Control 1</v>
      </c>
    </row>
    <row r="9761" spans="18:26" x14ac:dyDescent="0.3">
      <c r="R9761" s="6">
        <f t="shared" si="1385"/>
        <v>0</v>
      </c>
      <c r="S9761" s="6">
        <f t="shared" si="1386"/>
        <v>0</v>
      </c>
      <c r="T9761" s="7">
        <f t="shared" si="1387"/>
        <v>0</v>
      </c>
      <c r="U9761" s="121" t="str">
        <f t="shared" si="1388"/>
        <v>0</v>
      </c>
      <c r="V9761" s="10">
        <f t="shared" si="1389"/>
        <v>0</v>
      </c>
      <c r="W9761" s="10">
        <f t="shared" si="1390"/>
        <v>0</v>
      </c>
      <c r="X9761" s="11">
        <f t="shared" si="1391"/>
        <v>0</v>
      </c>
      <c r="Y9761" s="11">
        <f t="shared" si="1392"/>
        <v>0</v>
      </c>
      <c r="Z9761" s="12" t="str">
        <f t="shared" si="1393"/>
        <v>Torque/Speed Control 1</v>
      </c>
    </row>
    <row r="9762" spans="18:26" x14ac:dyDescent="0.3">
      <c r="R9762" s="6">
        <f t="shared" si="1385"/>
        <v>0</v>
      </c>
      <c r="S9762" s="6">
        <f t="shared" si="1386"/>
        <v>0</v>
      </c>
      <c r="T9762" s="7">
        <f t="shared" si="1387"/>
        <v>0</v>
      </c>
      <c r="U9762" s="121" t="str">
        <f t="shared" si="1388"/>
        <v>0</v>
      </c>
      <c r="V9762" s="10">
        <f t="shared" si="1389"/>
        <v>0</v>
      </c>
      <c r="W9762" s="10">
        <f t="shared" si="1390"/>
        <v>0</v>
      </c>
      <c r="X9762" s="11">
        <f t="shared" si="1391"/>
        <v>0</v>
      </c>
      <c r="Y9762" s="11">
        <f t="shared" si="1392"/>
        <v>0</v>
      </c>
      <c r="Z9762" s="12" t="str">
        <f t="shared" si="1393"/>
        <v>Torque/Speed Control 1</v>
      </c>
    </row>
    <row r="9763" spans="18:26" x14ac:dyDescent="0.3">
      <c r="R9763" s="6">
        <f t="shared" si="1385"/>
        <v>0</v>
      </c>
      <c r="S9763" s="6">
        <f t="shared" si="1386"/>
        <v>0</v>
      </c>
      <c r="T9763" s="7">
        <f t="shared" si="1387"/>
        <v>0</v>
      </c>
      <c r="U9763" s="121" t="str">
        <f t="shared" si="1388"/>
        <v>0</v>
      </c>
      <c r="V9763" s="10">
        <f t="shared" si="1389"/>
        <v>0</v>
      </c>
      <c r="W9763" s="10">
        <f t="shared" si="1390"/>
        <v>0</v>
      </c>
      <c r="X9763" s="11">
        <f t="shared" si="1391"/>
        <v>0</v>
      </c>
      <c r="Y9763" s="11">
        <f t="shared" si="1392"/>
        <v>0</v>
      </c>
      <c r="Z9763" s="12" t="str">
        <f t="shared" si="1393"/>
        <v>Torque/Speed Control 1</v>
      </c>
    </row>
    <row r="9764" spans="18:26" x14ac:dyDescent="0.3">
      <c r="R9764" s="6">
        <f t="shared" si="1385"/>
        <v>0</v>
      </c>
      <c r="S9764" s="6">
        <f t="shared" si="1386"/>
        <v>0</v>
      </c>
      <c r="T9764" s="7">
        <f t="shared" si="1387"/>
        <v>0</v>
      </c>
      <c r="U9764" s="121" t="str">
        <f t="shared" si="1388"/>
        <v>0</v>
      </c>
      <c r="V9764" s="10">
        <f t="shared" si="1389"/>
        <v>0</v>
      </c>
      <c r="W9764" s="10">
        <f t="shared" si="1390"/>
        <v>0</v>
      </c>
      <c r="X9764" s="11">
        <f t="shared" si="1391"/>
        <v>0</v>
      </c>
      <c r="Y9764" s="11">
        <f t="shared" si="1392"/>
        <v>0</v>
      </c>
      <c r="Z9764" s="12" t="str">
        <f t="shared" si="1393"/>
        <v>Torque/Speed Control 1</v>
      </c>
    </row>
    <row r="9765" spans="18:26" x14ac:dyDescent="0.3">
      <c r="R9765" s="6">
        <f t="shared" si="1385"/>
        <v>0</v>
      </c>
      <c r="S9765" s="6">
        <f t="shared" si="1386"/>
        <v>0</v>
      </c>
      <c r="T9765" s="7">
        <f t="shared" si="1387"/>
        <v>0</v>
      </c>
      <c r="U9765" s="121" t="str">
        <f t="shared" si="1388"/>
        <v>0</v>
      </c>
      <c r="V9765" s="10">
        <f t="shared" si="1389"/>
        <v>0</v>
      </c>
      <c r="W9765" s="10">
        <f t="shared" si="1390"/>
        <v>0</v>
      </c>
      <c r="X9765" s="11">
        <f t="shared" si="1391"/>
        <v>0</v>
      </c>
      <c r="Y9765" s="11">
        <f t="shared" si="1392"/>
        <v>0</v>
      </c>
      <c r="Z9765" s="12" t="str">
        <f t="shared" si="1393"/>
        <v>Torque/Speed Control 1</v>
      </c>
    </row>
    <row r="9766" spans="18:26" x14ac:dyDescent="0.3">
      <c r="R9766" s="6">
        <f t="shared" si="1385"/>
        <v>0</v>
      </c>
      <c r="S9766" s="6">
        <f t="shared" si="1386"/>
        <v>0</v>
      </c>
      <c r="T9766" s="7">
        <f t="shared" si="1387"/>
        <v>0</v>
      </c>
      <c r="U9766" s="121" t="str">
        <f t="shared" si="1388"/>
        <v>0</v>
      </c>
      <c r="V9766" s="10">
        <f t="shared" si="1389"/>
        <v>0</v>
      </c>
      <c r="W9766" s="10">
        <f t="shared" si="1390"/>
        <v>0</v>
      </c>
      <c r="X9766" s="11">
        <f t="shared" si="1391"/>
        <v>0</v>
      </c>
      <c r="Y9766" s="11">
        <f t="shared" si="1392"/>
        <v>0</v>
      </c>
      <c r="Z9766" s="12" t="str">
        <f t="shared" si="1393"/>
        <v>Torque/Speed Control 1</v>
      </c>
    </row>
    <row r="9767" spans="18:26" x14ac:dyDescent="0.3">
      <c r="R9767" s="6">
        <f t="shared" si="1385"/>
        <v>0</v>
      </c>
      <c r="S9767" s="6">
        <f t="shared" si="1386"/>
        <v>0</v>
      </c>
      <c r="T9767" s="7">
        <f t="shared" si="1387"/>
        <v>0</v>
      </c>
      <c r="U9767" s="121" t="str">
        <f t="shared" si="1388"/>
        <v>0</v>
      </c>
      <c r="V9767" s="10">
        <f t="shared" si="1389"/>
        <v>0</v>
      </c>
      <c r="W9767" s="10">
        <f t="shared" si="1390"/>
        <v>0</v>
      </c>
      <c r="X9767" s="11">
        <f t="shared" si="1391"/>
        <v>0</v>
      </c>
      <c r="Y9767" s="11">
        <f t="shared" si="1392"/>
        <v>0</v>
      </c>
      <c r="Z9767" s="12" t="str">
        <f t="shared" si="1393"/>
        <v>Torque/Speed Control 1</v>
      </c>
    </row>
    <row r="9768" spans="18:26" x14ac:dyDescent="0.3">
      <c r="R9768" s="6">
        <f t="shared" si="1385"/>
        <v>0</v>
      </c>
      <c r="S9768" s="6">
        <f t="shared" si="1386"/>
        <v>0</v>
      </c>
      <c r="T9768" s="7">
        <f t="shared" si="1387"/>
        <v>0</v>
      </c>
      <c r="U9768" s="121" t="str">
        <f t="shared" si="1388"/>
        <v>0</v>
      </c>
      <c r="V9768" s="10">
        <f t="shared" si="1389"/>
        <v>0</v>
      </c>
      <c r="W9768" s="10">
        <f t="shared" si="1390"/>
        <v>0</v>
      </c>
      <c r="X9768" s="11">
        <f t="shared" si="1391"/>
        <v>0</v>
      </c>
      <c r="Y9768" s="11">
        <f t="shared" si="1392"/>
        <v>0</v>
      </c>
      <c r="Z9768" s="12" t="str">
        <f t="shared" si="1393"/>
        <v>Torque/Speed Control 1</v>
      </c>
    </row>
    <row r="9769" spans="18:26" x14ac:dyDescent="0.3">
      <c r="R9769" s="6">
        <f t="shared" si="1385"/>
        <v>0</v>
      </c>
      <c r="S9769" s="6">
        <f t="shared" si="1386"/>
        <v>0</v>
      </c>
      <c r="T9769" s="7">
        <f t="shared" si="1387"/>
        <v>0</v>
      </c>
      <c r="U9769" s="121" t="str">
        <f t="shared" si="1388"/>
        <v>0</v>
      </c>
      <c r="V9769" s="10">
        <f t="shared" si="1389"/>
        <v>0</v>
      </c>
      <c r="W9769" s="10">
        <f t="shared" si="1390"/>
        <v>0</v>
      </c>
      <c r="X9769" s="11">
        <f t="shared" si="1391"/>
        <v>0</v>
      </c>
      <c r="Y9769" s="11">
        <f t="shared" si="1392"/>
        <v>0</v>
      </c>
      <c r="Z9769" s="12" t="str">
        <f t="shared" si="1393"/>
        <v>Torque/Speed Control 1</v>
      </c>
    </row>
    <row r="9770" spans="18:26" x14ac:dyDescent="0.3">
      <c r="R9770" s="6">
        <f t="shared" si="1385"/>
        <v>0</v>
      </c>
      <c r="S9770" s="6">
        <f t="shared" si="1386"/>
        <v>0</v>
      </c>
      <c r="T9770" s="7">
        <f t="shared" si="1387"/>
        <v>0</v>
      </c>
      <c r="U9770" s="121" t="str">
        <f t="shared" si="1388"/>
        <v>0</v>
      </c>
      <c r="V9770" s="10">
        <f t="shared" si="1389"/>
        <v>0</v>
      </c>
      <c r="W9770" s="10">
        <f t="shared" si="1390"/>
        <v>0</v>
      </c>
      <c r="X9770" s="11">
        <f t="shared" si="1391"/>
        <v>0</v>
      </c>
      <c r="Y9770" s="11">
        <f t="shared" si="1392"/>
        <v>0</v>
      </c>
      <c r="Z9770" s="12" t="str">
        <f t="shared" si="1393"/>
        <v>Torque/Speed Control 1</v>
      </c>
    </row>
    <row r="9771" spans="18:26" x14ac:dyDescent="0.3">
      <c r="R9771" s="6">
        <f t="shared" si="1385"/>
        <v>0</v>
      </c>
      <c r="S9771" s="6">
        <f t="shared" si="1386"/>
        <v>0</v>
      </c>
      <c r="T9771" s="7">
        <f t="shared" si="1387"/>
        <v>0</v>
      </c>
      <c r="U9771" s="121" t="str">
        <f t="shared" si="1388"/>
        <v>0</v>
      </c>
      <c r="V9771" s="10">
        <f t="shared" si="1389"/>
        <v>0</v>
      </c>
      <c r="W9771" s="10">
        <f t="shared" si="1390"/>
        <v>0</v>
      </c>
      <c r="X9771" s="11">
        <f t="shared" si="1391"/>
        <v>0</v>
      </c>
      <c r="Y9771" s="11">
        <f t="shared" si="1392"/>
        <v>0</v>
      </c>
      <c r="Z9771" s="12" t="str">
        <f t="shared" si="1393"/>
        <v>Torque/Speed Control 1</v>
      </c>
    </row>
    <row r="9772" spans="18:26" x14ac:dyDescent="0.3">
      <c r="R9772" s="6">
        <f t="shared" si="1385"/>
        <v>0</v>
      </c>
      <c r="S9772" s="6">
        <f t="shared" si="1386"/>
        <v>0</v>
      </c>
      <c r="T9772" s="7">
        <f t="shared" si="1387"/>
        <v>0</v>
      </c>
      <c r="U9772" s="121" t="str">
        <f t="shared" si="1388"/>
        <v>0</v>
      </c>
      <c r="V9772" s="10">
        <f t="shared" si="1389"/>
        <v>0</v>
      </c>
      <c r="W9772" s="10">
        <f t="shared" si="1390"/>
        <v>0</v>
      </c>
      <c r="X9772" s="11">
        <f t="shared" si="1391"/>
        <v>0</v>
      </c>
      <c r="Y9772" s="11">
        <f t="shared" si="1392"/>
        <v>0</v>
      </c>
      <c r="Z9772" s="12" t="str">
        <f t="shared" si="1393"/>
        <v>Torque/Speed Control 1</v>
      </c>
    </row>
    <row r="9773" spans="18:26" x14ac:dyDescent="0.3">
      <c r="R9773" s="6">
        <f t="shared" si="1385"/>
        <v>0</v>
      </c>
      <c r="S9773" s="6">
        <f t="shared" si="1386"/>
        <v>0</v>
      </c>
      <c r="T9773" s="7">
        <f t="shared" si="1387"/>
        <v>0</v>
      </c>
      <c r="U9773" s="121" t="str">
        <f t="shared" si="1388"/>
        <v>0</v>
      </c>
      <c r="V9773" s="10">
        <f t="shared" si="1389"/>
        <v>0</v>
      </c>
      <c r="W9773" s="10">
        <f t="shared" si="1390"/>
        <v>0</v>
      </c>
      <c r="X9773" s="11">
        <f t="shared" si="1391"/>
        <v>0</v>
      </c>
      <c r="Y9773" s="11">
        <f t="shared" si="1392"/>
        <v>0</v>
      </c>
      <c r="Z9773" s="12" t="str">
        <f t="shared" si="1393"/>
        <v>Torque/Speed Control 1</v>
      </c>
    </row>
    <row r="9774" spans="18:26" x14ac:dyDescent="0.3">
      <c r="R9774" s="6">
        <f t="shared" si="1385"/>
        <v>0</v>
      </c>
      <c r="S9774" s="6">
        <f t="shared" si="1386"/>
        <v>0</v>
      </c>
      <c r="T9774" s="7">
        <f t="shared" si="1387"/>
        <v>0</v>
      </c>
      <c r="U9774" s="121" t="str">
        <f t="shared" si="1388"/>
        <v>0</v>
      </c>
      <c r="V9774" s="10">
        <f t="shared" si="1389"/>
        <v>0</v>
      </c>
      <c r="W9774" s="10">
        <f t="shared" si="1390"/>
        <v>0</v>
      </c>
      <c r="X9774" s="11">
        <f t="shared" si="1391"/>
        <v>0</v>
      </c>
      <c r="Y9774" s="11">
        <f t="shared" si="1392"/>
        <v>0</v>
      </c>
      <c r="Z9774" s="12" t="str">
        <f t="shared" si="1393"/>
        <v>Torque/Speed Control 1</v>
      </c>
    </row>
    <row r="9775" spans="18:26" x14ac:dyDescent="0.3">
      <c r="R9775" s="6">
        <f t="shared" si="1385"/>
        <v>0</v>
      </c>
      <c r="S9775" s="6">
        <f t="shared" si="1386"/>
        <v>0</v>
      </c>
      <c r="T9775" s="7">
        <f t="shared" si="1387"/>
        <v>0</v>
      </c>
      <c r="U9775" s="121" t="str">
        <f t="shared" si="1388"/>
        <v>0</v>
      </c>
      <c r="V9775" s="10">
        <f t="shared" si="1389"/>
        <v>0</v>
      </c>
      <c r="W9775" s="10">
        <f t="shared" si="1390"/>
        <v>0</v>
      </c>
      <c r="X9775" s="11">
        <f t="shared" si="1391"/>
        <v>0</v>
      </c>
      <c r="Y9775" s="11">
        <f t="shared" si="1392"/>
        <v>0</v>
      </c>
      <c r="Z9775" s="12" t="str">
        <f t="shared" si="1393"/>
        <v>Torque/Speed Control 1</v>
      </c>
    </row>
    <row r="9776" spans="18:26" x14ac:dyDescent="0.3">
      <c r="R9776" s="6">
        <f t="shared" si="1385"/>
        <v>0</v>
      </c>
      <c r="S9776" s="6">
        <f t="shared" si="1386"/>
        <v>0</v>
      </c>
      <c r="T9776" s="7">
        <f t="shared" si="1387"/>
        <v>0</v>
      </c>
      <c r="U9776" s="121" t="str">
        <f t="shared" si="1388"/>
        <v>0</v>
      </c>
      <c r="V9776" s="10">
        <f t="shared" si="1389"/>
        <v>0</v>
      </c>
      <c r="W9776" s="10">
        <f t="shared" si="1390"/>
        <v>0</v>
      </c>
      <c r="X9776" s="11">
        <f t="shared" si="1391"/>
        <v>0</v>
      </c>
      <c r="Y9776" s="11">
        <f t="shared" si="1392"/>
        <v>0</v>
      </c>
      <c r="Z9776" s="12" t="str">
        <f t="shared" si="1393"/>
        <v>Torque/Speed Control 1</v>
      </c>
    </row>
    <row r="9777" spans="18:26" x14ac:dyDescent="0.3">
      <c r="R9777" s="6">
        <f t="shared" si="1385"/>
        <v>0</v>
      </c>
      <c r="S9777" s="6">
        <f t="shared" si="1386"/>
        <v>0</v>
      </c>
      <c r="T9777" s="7">
        <f t="shared" si="1387"/>
        <v>0</v>
      </c>
      <c r="U9777" s="121" t="str">
        <f t="shared" si="1388"/>
        <v>0</v>
      </c>
      <c r="V9777" s="10">
        <f t="shared" si="1389"/>
        <v>0</v>
      </c>
      <c r="W9777" s="10">
        <f t="shared" si="1390"/>
        <v>0</v>
      </c>
      <c r="X9777" s="11">
        <f t="shared" si="1391"/>
        <v>0</v>
      </c>
      <c r="Y9777" s="11">
        <f t="shared" si="1392"/>
        <v>0</v>
      </c>
      <c r="Z9777" s="12" t="str">
        <f t="shared" si="1393"/>
        <v>Torque/Speed Control 1</v>
      </c>
    </row>
    <row r="9778" spans="18:26" x14ac:dyDescent="0.3">
      <c r="R9778" s="6">
        <f t="shared" si="1385"/>
        <v>0</v>
      </c>
      <c r="S9778" s="6">
        <f t="shared" si="1386"/>
        <v>0</v>
      </c>
      <c r="T9778" s="7">
        <f t="shared" si="1387"/>
        <v>0</v>
      </c>
      <c r="U9778" s="121" t="str">
        <f t="shared" si="1388"/>
        <v>0</v>
      </c>
      <c r="V9778" s="10">
        <f t="shared" si="1389"/>
        <v>0</v>
      </c>
      <c r="W9778" s="10">
        <f t="shared" si="1390"/>
        <v>0</v>
      </c>
      <c r="X9778" s="11">
        <f t="shared" si="1391"/>
        <v>0</v>
      </c>
      <c r="Y9778" s="11">
        <f t="shared" si="1392"/>
        <v>0</v>
      </c>
      <c r="Z9778" s="12" t="str">
        <f t="shared" si="1393"/>
        <v>Torque/Speed Control 1</v>
      </c>
    </row>
    <row r="9779" spans="18:26" x14ac:dyDescent="0.3">
      <c r="R9779" s="6">
        <f t="shared" si="1385"/>
        <v>0</v>
      </c>
      <c r="S9779" s="6">
        <f t="shared" si="1386"/>
        <v>0</v>
      </c>
      <c r="T9779" s="7">
        <f t="shared" si="1387"/>
        <v>0</v>
      </c>
      <c r="U9779" s="121" t="str">
        <f t="shared" si="1388"/>
        <v>0</v>
      </c>
      <c r="V9779" s="10">
        <f t="shared" si="1389"/>
        <v>0</v>
      </c>
      <c r="W9779" s="10">
        <f t="shared" si="1390"/>
        <v>0</v>
      </c>
      <c r="X9779" s="11">
        <f t="shared" si="1391"/>
        <v>0</v>
      </c>
      <c r="Y9779" s="11">
        <f t="shared" si="1392"/>
        <v>0</v>
      </c>
      <c r="Z9779" s="12" t="str">
        <f t="shared" si="1393"/>
        <v>Torque/Speed Control 1</v>
      </c>
    </row>
    <row r="9780" spans="18:26" x14ac:dyDescent="0.3">
      <c r="R9780" s="6">
        <f t="shared" si="1385"/>
        <v>0</v>
      </c>
      <c r="S9780" s="6">
        <f t="shared" si="1386"/>
        <v>0</v>
      </c>
      <c r="T9780" s="7">
        <f t="shared" si="1387"/>
        <v>0</v>
      </c>
      <c r="U9780" s="121" t="str">
        <f t="shared" si="1388"/>
        <v>0</v>
      </c>
      <c r="V9780" s="10">
        <f t="shared" si="1389"/>
        <v>0</v>
      </c>
      <c r="W9780" s="10">
        <f t="shared" si="1390"/>
        <v>0</v>
      </c>
      <c r="X9780" s="11">
        <f t="shared" si="1391"/>
        <v>0</v>
      </c>
      <c r="Y9780" s="11">
        <f t="shared" si="1392"/>
        <v>0</v>
      </c>
      <c r="Z9780" s="12" t="str">
        <f t="shared" si="1393"/>
        <v>Torque/Speed Control 1</v>
      </c>
    </row>
    <row r="9781" spans="18:26" x14ac:dyDescent="0.3">
      <c r="R9781" s="6">
        <f t="shared" si="1385"/>
        <v>0</v>
      </c>
      <c r="S9781" s="6">
        <f t="shared" si="1386"/>
        <v>0</v>
      </c>
      <c r="T9781" s="7">
        <f t="shared" si="1387"/>
        <v>0</v>
      </c>
      <c r="U9781" s="121" t="str">
        <f t="shared" si="1388"/>
        <v>0</v>
      </c>
      <c r="V9781" s="10">
        <f t="shared" si="1389"/>
        <v>0</v>
      </c>
      <c r="W9781" s="10">
        <f t="shared" si="1390"/>
        <v>0</v>
      </c>
      <c r="X9781" s="11">
        <f t="shared" si="1391"/>
        <v>0</v>
      </c>
      <c r="Y9781" s="11">
        <f t="shared" si="1392"/>
        <v>0</v>
      </c>
      <c r="Z9781" s="12" t="str">
        <f t="shared" si="1393"/>
        <v>Torque/Speed Control 1</v>
      </c>
    </row>
    <row r="9782" spans="18:26" x14ac:dyDescent="0.3">
      <c r="R9782" s="6">
        <f t="shared" si="1385"/>
        <v>0</v>
      </c>
      <c r="S9782" s="6">
        <f t="shared" si="1386"/>
        <v>0</v>
      </c>
      <c r="T9782" s="7">
        <f t="shared" si="1387"/>
        <v>0</v>
      </c>
      <c r="U9782" s="121" t="str">
        <f t="shared" si="1388"/>
        <v>0</v>
      </c>
      <c r="V9782" s="10">
        <f t="shared" si="1389"/>
        <v>0</v>
      </c>
      <c r="W9782" s="10">
        <f t="shared" si="1390"/>
        <v>0</v>
      </c>
      <c r="X9782" s="11">
        <f t="shared" si="1391"/>
        <v>0</v>
      </c>
      <c r="Y9782" s="11">
        <f t="shared" si="1392"/>
        <v>0</v>
      </c>
      <c r="Z9782" s="12" t="str">
        <f t="shared" si="1393"/>
        <v>Torque/Speed Control 1</v>
      </c>
    </row>
    <row r="9783" spans="18:26" x14ac:dyDescent="0.3">
      <c r="R9783" s="6">
        <f t="shared" si="1385"/>
        <v>0</v>
      </c>
      <c r="S9783" s="6">
        <f t="shared" si="1386"/>
        <v>0</v>
      </c>
      <c r="T9783" s="7">
        <f t="shared" si="1387"/>
        <v>0</v>
      </c>
      <c r="U9783" s="121" t="str">
        <f t="shared" si="1388"/>
        <v>0</v>
      </c>
      <c r="V9783" s="10">
        <f t="shared" si="1389"/>
        <v>0</v>
      </c>
      <c r="W9783" s="10">
        <f t="shared" si="1390"/>
        <v>0</v>
      </c>
      <c r="X9783" s="11">
        <f t="shared" si="1391"/>
        <v>0</v>
      </c>
      <c r="Y9783" s="11">
        <f t="shared" si="1392"/>
        <v>0</v>
      </c>
      <c r="Z9783" s="12" t="str">
        <f t="shared" si="1393"/>
        <v>Torque/Speed Control 1</v>
      </c>
    </row>
    <row r="9784" spans="18:26" x14ac:dyDescent="0.3">
      <c r="R9784" s="6">
        <f t="shared" si="1385"/>
        <v>0</v>
      </c>
      <c r="S9784" s="6">
        <f t="shared" si="1386"/>
        <v>0</v>
      </c>
      <c r="T9784" s="7">
        <f t="shared" si="1387"/>
        <v>0</v>
      </c>
      <c r="U9784" s="121" t="str">
        <f t="shared" si="1388"/>
        <v>0</v>
      </c>
      <c r="V9784" s="10">
        <f t="shared" si="1389"/>
        <v>0</v>
      </c>
      <c r="W9784" s="10">
        <f t="shared" si="1390"/>
        <v>0</v>
      </c>
      <c r="X9784" s="11">
        <f t="shared" si="1391"/>
        <v>0</v>
      </c>
      <c r="Y9784" s="11">
        <f t="shared" si="1392"/>
        <v>0</v>
      </c>
      <c r="Z9784" s="12" t="str">
        <f t="shared" si="1393"/>
        <v>Torque/Speed Control 1</v>
      </c>
    </row>
    <row r="9785" spans="18:26" x14ac:dyDescent="0.3">
      <c r="R9785" s="6">
        <f t="shared" si="1385"/>
        <v>0</v>
      </c>
      <c r="S9785" s="6">
        <f t="shared" si="1386"/>
        <v>0</v>
      </c>
      <c r="T9785" s="7">
        <f t="shared" si="1387"/>
        <v>0</v>
      </c>
      <c r="U9785" s="121" t="str">
        <f t="shared" si="1388"/>
        <v>0</v>
      </c>
      <c r="V9785" s="10">
        <f t="shared" si="1389"/>
        <v>0</v>
      </c>
      <c r="W9785" s="10">
        <f t="shared" si="1390"/>
        <v>0</v>
      </c>
      <c r="X9785" s="11">
        <f t="shared" si="1391"/>
        <v>0</v>
      </c>
      <c r="Y9785" s="11">
        <f t="shared" si="1392"/>
        <v>0</v>
      </c>
      <c r="Z9785" s="12" t="str">
        <f t="shared" si="1393"/>
        <v>Torque/Speed Control 1</v>
      </c>
    </row>
    <row r="9786" spans="18:26" x14ac:dyDescent="0.3">
      <c r="R9786" s="6">
        <f t="shared" si="1385"/>
        <v>0</v>
      </c>
      <c r="S9786" s="6">
        <f t="shared" si="1386"/>
        <v>0</v>
      </c>
      <c r="T9786" s="7">
        <f t="shared" si="1387"/>
        <v>0</v>
      </c>
      <c r="U9786" s="121" t="str">
        <f t="shared" si="1388"/>
        <v>0</v>
      </c>
      <c r="V9786" s="10">
        <f t="shared" si="1389"/>
        <v>0</v>
      </c>
      <c r="W9786" s="10">
        <f t="shared" si="1390"/>
        <v>0</v>
      </c>
      <c r="X9786" s="11">
        <f t="shared" si="1391"/>
        <v>0</v>
      </c>
      <c r="Y9786" s="11">
        <f t="shared" si="1392"/>
        <v>0</v>
      </c>
      <c r="Z9786" s="12" t="str">
        <f t="shared" si="1393"/>
        <v>Torque/Speed Control 1</v>
      </c>
    </row>
    <row r="9787" spans="18:26" x14ac:dyDescent="0.3">
      <c r="R9787" s="6">
        <f t="shared" si="1385"/>
        <v>0</v>
      </c>
      <c r="S9787" s="6">
        <f t="shared" si="1386"/>
        <v>0</v>
      </c>
      <c r="T9787" s="7">
        <f t="shared" si="1387"/>
        <v>0</v>
      </c>
      <c r="U9787" s="121" t="str">
        <f t="shared" si="1388"/>
        <v>0</v>
      </c>
      <c r="V9787" s="10">
        <f t="shared" si="1389"/>
        <v>0</v>
      </c>
      <c r="W9787" s="10">
        <f t="shared" si="1390"/>
        <v>0</v>
      </c>
      <c r="X9787" s="11">
        <f t="shared" si="1391"/>
        <v>0</v>
      </c>
      <c r="Y9787" s="11">
        <f t="shared" si="1392"/>
        <v>0</v>
      </c>
      <c r="Z9787" s="12" t="str">
        <f t="shared" si="1393"/>
        <v>Torque/Speed Control 1</v>
      </c>
    </row>
    <row r="9788" spans="18:26" x14ac:dyDescent="0.3">
      <c r="R9788" s="6">
        <f t="shared" si="1385"/>
        <v>0</v>
      </c>
      <c r="S9788" s="6">
        <f t="shared" si="1386"/>
        <v>0</v>
      </c>
      <c r="T9788" s="7">
        <f t="shared" si="1387"/>
        <v>0</v>
      </c>
      <c r="U9788" s="121" t="str">
        <f t="shared" si="1388"/>
        <v>0</v>
      </c>
      <c r="V9788" s="10">
        <f t="shared" si="1389"/>
        <v>0</v>
      </c>
      <c r="W9788" s="10">
        <f t="shared" si="1390"/>
        <v>0</v>
      </c>
      <c r="X9788" s="11">
        <f t="shared" si="1391"/>
        <v>0</v>
      </c>
      <c r="Y9788" s="11">
        <f t="shared" si="1392"/>
        <v>0</v>
      </c>
      <c r="Z9788" s="12" t="str">
        <f t="shared" si="1393"/>
        <v>Torque/Speed Control 1</v>
      </c>
    </row>
    <row r="9789" spans="18:26" x14ac:dyDescent="0.3">
      <c r="R9789" s="6">
        <f t="shared" ref="R9789:R9852" si="1394">_xlfn.BITRSHIFT(_xlfn.BITAND(HEX2DEC(H9789),HEX2DEC("1C000000")),26)</f>
        <v>0</v>
      </c>
      <c r="S9789" s="6">
        <f t="shared" ref="S9789:S9852" si="1395">_xlfn.BITRSHIFT(_xlfn.BITAND(HEX2DEC(H9789),HEX2DEC("01000000")),24)</f>
        <v>0</v>
      </c>
      <c r="T9789" s="7">
        <f t="shared" ref="T9789:T9852" si="1396">IF(_xlfn.BITRSHIFT(_xlfn.BITAND(HEX2DEC(H9789),HEX2DEC("0FF0000")),16)&lt;240,_xlfn.BITRSHIFT(_xlfn.BITAND(HEX2DEC(H9789),HEX2DEC("1FF0000")),8),_xlfn.BITRSHIFT(_xlfn.BITAND(HEX2DEC(H9789),HEX2DEC("1FFFF00")),8))</f>
        <v>0</v>
      </c>
      <c r="U9789" s="121" t="str">
        <f t="shared" ref="U9789:U9852" si="1397">DEC2HEX(T9789)</f>
        <v>0</v>
      </c>
      <c r="V9789" s="10">
        <f t="shared" ref="V9789:V9852" si="1398">_xlfn.BITRSHIFT(_xlfn.BITAND(HEX2DEC(H9789),HEX2DEC("0FF0000")),16)</f>
        <v>0</v>
      </c>
      <c r="W9789" s="10">
        <f t="shared" ref="W9789:W9852" si="1399">_xlfn.BITRSHIFT(_xlfn.BITAND(HEX2DEC(H9789),HEX2DEC("FF00")),8)</f>
        <v>0</v>
      </c>
      <c r="X9789" s="11">
        <f t="shared" ref="X9789:X9852" si="1400">_xlfn.BITAND(HEX2DEC(H9789),HEX2DEC("00000FF"))</f>
        <v>0</v>
      </c>
      <c r="Y9789" s="11">
        <f t="shared" ref="Y9789:Y9852" si="1401">IF(_xlfn.BITRSHIFT(_xlfn.BITAND(HEX2DEC(H9789),HEX2DEC("0FF0000")),16)&lt;240,_xlfn.BITRSHIFT(_xlfn.BITAND(HEX2DEC(H9789),HEX2DEC("0FF00")),8),_xlfn.BITRSHIFT(_xlfn.BITAND(HEX2DEC(H9789),HEX2DEC("0FF0000")),16))</f>
        <v>0</v>
      </c>
      <c r="Z9789" s="12" t="str">
        <f t="shared" ref="Z9789:Z9852" si="1402">VLOOKUP(T9789,BO:BP,2,FALSE)</f>
        <v>Torque/Speed Control 1</v>
      </c>
    </row>
    <row r="9790" spans="18:26" x14ac:dyDescent="0.3">
      <c r="R9790" s="6">
        <f t="shared" si="1394"/>
        <v>0</v>
      </c>
      <c r="S9790" s="6">
        <f t="shared" si="1395"/>
        <v>0</v>
      </c>
      <c r="T9790" s="7">
        <f t="shared" si="1396"/>
        <v>0</v>
      </c>
      <c r="U9790" s="121" t="str">
        <f t="shared" si="1397"/>
        <v>0</v>
      </c>
      <c r="V9790" s="10">
        <f t="shared" si="1398"/>
        <v>0</v>
      </c>
      <c r="W9790" s="10">
        <f t="shared" si="1399"/>
        <v>0</v>
      </c>
      <c r="X9790" s="11">
        <f t="shared" si="1400"/>
        <v>0</v>
      </c>
      <c r="Y9790" s="11">
        <f t="shared" si="1401"/>
        <v>0</v>
      </c>
      <c r="Z9790" s="12" t="str">
        <f t="shared" si="1402"/>
        <v>Torque/Speed Control 1</v>
      </c>
    </row>
    <row r="9791" spans="18:26" x14ac:dyDescent="0.3">
      <c r="R9791" s="6">
        <f t="shared" si="1394"/>
        <v>0</v>
      </c>
      <c r="S9791" s="6">
        <f t="shared" si="1395"/>
        <v>0</v>
      </c>
      <c r="T9791" s="7">
        <f t="shared" si="1396"/>
        <v>0</v>
      </c>
      <c r="U9791" s="121" t="str">
        <f t="shared" si="1397"/>
        <v>0</v>
      </c>
      <c r="V9791" s="10">
        <f t="shared" si="1398"/>
        <v>0</v>
      </c>
      <c r="W9791" s="10">
        <f t="shared" si="1399"/>
        <v>0</v>
      </c>
      <c r="X9791" s="11">
        <f t="shared" si="1400"/>
        <v>0</v>
      </c>
      <c r="Y9791" s="11">
        <f t="shared" si="1401"/>
        <v>0</v>
      </c>
      <c r="Z9791" s="12" t="str">
        <f t="shared" si="1402"/>
        <v>Torque/Speed Control 1</v>
      </c>
    </row>
    <row r="9792" spans="18:26" x14ac:dyDescent="0.3">
      <c r="R9792" s="6">
        <f t="shared" si="1394"/>
        <v>0</v>
      </c>
      <c r="S9792" s="6">
        <f t="shared" si="1395"/>
        <v>0</v>
      </c>
      <c r="T9792" s="7">
        <f t="shared" si="1396"/>
        <v>0</v>
      </c>
      <c r="U9792" s="121" t="str">
        <f t="shared" si="1397"/>
        <v>0</v>
      </c>
      <c r="V9792" s="10">
        <f t="shared" si="1398"/>
        <v>0</v>
      </c>
      <c r="W9792" s="10">
        <f t="shared" si="1399"/>
        <v>0</v>
      </c>
      <c r="X9792" s="11">
        <f t="shared" si="1400"/>
        <v>0</v>
      </c>
      <c r="Y9792" s="11">
        <f t="shared" si="1401"/>
        <v>0</v>
      </c>
      <c r="Z9792" s="12" t="str">
        <f t="shared" si="1402"/>
        <v>Torque/Speed Control 1</v>
      </c>
    </row>
    <row r="9793" spans="18:26" x14ac:dyDescent="0.3">
      <c r="R9793" s="6">
        <f t="shared" si="1394"/>
        <v>0</v>
      </c>
      <c r="S9793" s="6">
        <f t="shared" si="1395"/>
        <v>0</v>
      </c>
      <c r="T9793" s="7">
        <f t="shared" si="1396"/>
        <v>0</v>
      </c>
      <c r="U9793" s="121" t="str">
        <f t="shared" si="1397"/>
        <v>0</v>
      </c>
      <c r="V9793" s="10">
        <f t="shared" si="1398"/>
        <v>0</v>
      </c>
      <c r="W9793" s="10">
        <f t="shared" si="1399"/>
        <v>0</v>
      </c>
      <c r="X9793" s="11">
        <f t="shared" si="1400"/>
        <v>0</v>
      </c>
      <c r="Y9793" s="11">
        <f t="shared" si="1401"/>
        <v>0</v>
      </c>
      <c r="Z9793" s="12" t="str">
        <f t="shared" si="1402"/>
        <v>Torque/Speed Control 1</v>
      </c>
    </row>
    <row r="9794" spans="18:26" x14ac:dyDescent="0.3">
      <c r="R9794" s="6">
        <f t="shared" si="1394"/>
        <v>0</v>
      </c>
      <c r="S9794" s="6">
        <f t="shared" si="1395"/>
        <v>0</v>
      </c>
      <c r="T9794" s="7">
        <f t="shared" si="1396"/>
        <v>0</v>
      </c>
      <c r="U9794" s="121" t="str">
        <f t="shared" si="1397"/>
        <v>0</v>
      </c>
      <c r="V9794" s="10">
        <f t="shared" si="1398"/>
        <v>0</v>
      </c>
      <c r="W9794" s="10">
        <f t="shared" si="1399"/>
        <v>0</v>
      </c>
      <c r="X9794" s="11">
        <f t="shared" si="1400"/>
        <v>0</v>
      </c>
      <c r="Y9794" s="11">
        <f t="shared" si="1401"/>
        <v>0</v>
      </c>
      <c r="Z9794" s="12" t="str">
        <f t="shared" si="1402"/>
        <v>Torque/Speed Control 1</v>
      </c>
    </row>
    <row r="9795" spans="18:26" x14ac:dyDescent="0.3">
      <c r="R9795" s="6">
        <f t="shared" si="1394"/>
        <v>0</v>
      </c>
      <c r="S9795" s="6">
        <f t="shared" si="1395"/>
        <v>0</v>
      </c>
      <c r="T9795" s="7">
        <f t="shared" si="1396"/>
        <v>0</v>
      </c>
      <c r="U9795" s="121" t="str">
        <f t="shared" si="1397"/>
        <v>0</v>
      </c>
      <c r="V9795" s="10">
        <f t="shared" si="1398"/>
        <v>0</v>
      </c>
      <c r="W9795" s="10">
        <f t="shared" si="1399"/>
        <v>0</v>
      </c>
      <c r="X9795" s="11">
        <f t="shared" si="1400"/>
        <v>0</v>
      </c>
      <c r="Y9795" s="11">
        <f t="shared" si="1401"/>
        <v>0</v>
      </c>
      <c r="Z9795" s="12" t="str">
        <f t="shared" si="1402"/>
        <v>Torque/Speed Control 1</v>
      </c>
    </row>
    <row r="9796" spans="18:26" x14ac:dyDescent="0.3">
      <c r="R9796" s="6">
        <f t="shared" si="1394"/>
        <v>0</v>
      </c>
      <c r="S9796" s="6">
        <f t="shared" si="1395"/>
        <v>0</v>
      </c>
      <c r="T9796" s="7">
        <f t="shared" si="1396"/>
        <v>0</v>
      </c>
      <c r="U9796" s="121" t="str">
        <f t="shared" si="1397"/>
        <v>0</v>
      </c>
      <c r="V9796" s="10">
        <f t="shared" si="1398"/>
        <v>0</v>
      </c>
      <c r="W9796" s="10">
        <f t="shared" si="1399"/>
        <v>0</v>
      </c>
      <c r="X9796" s="11">
        <f t="shared" si="1400"/>
        <v>0</v>
      </c>
      <c r="Y9796" s="11">
        <f t="shared" si="1401"/>
        <v>0</v>
      </c>
      <c r="Z9796" s="12" t="str">
        <f t="shared" si="1402"/>
        <v>Torque/Speed Control 1</v>
      </c>
    </row>
    <row r="9797" spans="18:26" x14ac:dyDescent="0.3">
      <c r="R9797" s="6">
        <f t="shared" si="1394"/>
        <v>0</v>
      </c>
      <c r="S9797" s="6">
        <f t="shared" si="1395"/>
        <v>0</v>
      </c>
      <c r="T9797" s="7">
        <f t="shared" si="1396"/>
        <v>0</v>
      </c>
      <c r="U9797" s="121" t="str">
        <f t="shared" si="1397"/>
        <v>0</v>
      </c>
      <c r="V9797" s="10">
        <f t="shared" si="1398"/>
        <v>0</v>
      </c>
      <c r="W9797" s="10">
        <f t="shared" si="1399"/>
        <v>0</v>
      </c>
      <c r="X9797" s="11">
        <f t="shared" si="1400"/>
        <v>0</v>
      </c>
      <c r="Y9797" s="11">
        <f t="shared" si="1401"/>
        <v>0</v>
      </c>
      <c r="Z9797" s="12" t="str">
        <f t="shared" si="1402"/>
        <v>Torque/Speed Control 1</v>
      </c>
    </row>
    <row r="9798" spans="18:26" x14ac:dyDescent="0.3">
      <c r="R9798" s="6">
        <f t="shared" si="1394"/>
        <v>0</v>
      </c>
      <c r="S9798" s="6">
        <f t="shared" si="1395"/>
        <v>0</v>
      </c>
      <c r="T9798" s="7">
        <f t="shared" si="1396"/>
        <v>0</v>
      </c>
      <c r="U9798" s="121" t="str">
        <f t="shared" si="1397"/>
        <v>0</v>
      </c>
      <c r="V9798" s="10">
        <f t="shared" si="1398"/>
        <v>0</v>
      </c>
      <c r="W9798" s="10">
        <f t="shared" si="1399"/>
        <v>0</v>
      </c>
      <c r="X9798" s="11">
        <f t="shared" si="1400"/>
        <v>0</v>
      </c>
      <c r="Y9798" s="11">
        <f t="shared" si="1401"/>
        <v>0</v>
      </c>
      <c r="Z9798" s="12" t="str">
        <f t="shared" si="1402"/>
        <v>Torque/Speed Control 1</v>
      </c>
    </row>
    <row r="9799" spans="18:26" x14ac:dyDescent="0.3">
      <c r="R9799" s="6">
        <f t="shared" si="1394"/>
        <v>0</v>
      </c>
      <c r="S9799" s="6">
        <f t="shared" si="1395"/>
        <v>0</v>
      </c>
      <c r="T9799" s="7">
        <f t="shared" si="1396"/>
        <v>0</v>
      </c>
      <c r="U9799" s="121" t="str">
        <f t="shared" si="1397"/>
        <v>0</v>
      </c>
      <c r="V9799" s="10">
        <f t="shared" si="1398"/>
        <v>0</v>
      </c>
      <c r="W9799" s="10">
        <f t="shared" si="1399"/>
        <v>0</v>
      </c>
      <c r="X9799" s="11">
        <f t="shared" si="1400"/>
        <v>0</v>
      </c>
      <c r="Y9799" s="11">
        <f t="shared" si="1401"/>
        <v>0</v>
      </c>
      <c r="Z9799" s="12" t="str">
        <f t="shared" si="1402"/>
        <v>Torque/Speed Control 1</v>
      </c>
    </row>
    <row r="9800" spans="18:26" x14ac:dyDescent="0.3">
      <c r="R9800" s="6">
        <f t="shared" si="1394"/>
        <v>0</v>
      </c>
      <c r="S9800" s="6">
        <f t="shared" si="1395"/>
        <v>0</v>
      </c>
      <c r="T9800" s="7">
        <f t="shared" si="1396"/>
        <v>0</v>
      </c>
      <c r="U9800" s="121" t="str">
        <f t="shared" si="1397"/>
        <v>0</v>
      </c>
      <c r="V9800" s="10">
        <f t="shared" si="1398"/>
        <v>0</v>
      </c>
      <c r="W9800" s="10">
        <f t="shared" si="1399"/>
        <v>0</v>
      </c>
      <c r="X9800" s="11">
        <f t="shared" si="1400"/>
        <v>0</v>
      </c>
      <c r="Y9800" s="11">
        <f t="shared" si="1401"/>
        <v>0</v>
      </c>
      <c r="Z9800" s="12" t="str">
        <f t="shared" si="1402"/>
        <v>Torque/Speed Control 1</v>
      </c>
    </row>
    <row r="9801" spans="18:26" x14ac:dyDescent="0.3">
      <c r="R9801" s="6">
        <f t="shared" si="1394"/>
        <v>0</v>
      </c>
      <c r="S9801" s="6">
        <f t="shared" si="1395"/>
        <v>0</v>
      </c>
      <c r="T9801" s="7">
        <f t="shared" si="1396"/>
        <v>0</v>
      </c>
      <c r="U9801" s="121" t="str">
        <f t="shared" si="1397"/>
        <v>0</v>
      </c>
      <c r="V9801" s="10">
        <f t="shared" si="1398"/>
        <v>0</v>
      </c>
      <c r="W9801" s="10">
        <f t="shared" si="1399"/>
        <v>0</v>
      </c>
      <c r="X9801" s="11">
        <f t="shared" si="1400"/>
        <v>0</v>
      </c>
      <c r="Y9801" s="11">
        <f t="shared" si="1401"/>
        <v>0</v>
      </c>
      <c r="Z9801" s="12" t="str">
        <f t="shared" si="1402"/>
        <v>Torque/Speed Control 1</v>
      </c>
    </row>
    <row r="9802" spans="18:26" x14ac:dyDescent="0.3">
      <c r="R9802" s="6">
        <f t="shared" si="1394"/>
        <v>0</v>
      </c>
      <c r="S9802" s="6">
        <f t="shared" si="1395"/>
        <v>0</v>
      </c>
      <c r="T9802" s="7">
        <f t="shared" si="1396"/>
        <v>0</v>
      </c>
      <c r="U9802" s="121" t="str">
        <f t="shared" si="1397"/>
        <v>0</v>
      </c>
      <c r="V9802" s="10">
        <f t="shared" si="1398"/>
        <v>0</v>
      </c>
      <c r="W9802" s="10">
        <f t="shared" si="1399"/>
        <v>0</v>
      </c>
      <c r="X9802" s="11">
        <f t="shared" si="1400"/>
        <v>0</v>
      </c>
      <c r="Y9802" s="11">
        <f t="shared" si="1401"/>
        <v>0</v>
      </c>
      <c r="Z9802" s="12" t="str">
        <f t="shared" si="1402"/>
        <v>Torque/Speed Control 1</v>
      </c>
    </row>
    <row r="9803" spans="18:26" x14ac:dyDescent="0.3">
      <c r="R9803" s="6">
        <f t="shared" si="1394"/>
        <v>0</v>
      </c>
      <c r="S9803" s="6">
        <f t="shared" si="1395"/>
        <v>0</v>
      </c>
      <c r="T9803" s="7">
        <f t="shared" si="1396"/>
        <v>0</v>
      </c>
      <c r="U9803" s="121" t="str">
        <f t="shared" si="1397"/>
        <v>0</v>
      </c>
      <c r="V9803" s="10">
        <f t="shared" si="1398"/>
        <v>0</v>
      </c>
      <c r="W9803" s="10">
        <f t="shared" si="1399"/>
        <v>0</v>
      </c>
      <c r="X9803" s="11">
        <f t="shared" si="1400"/>
        <v>0</v>
      </c>
      <c r="Y9803" s="11">
        <f t="shared" si="1401"/>
        <v>0</v>
      </c>
      <c r="Z9803" s="12" t="str">
        <f t="shared" si="1402"/>
        <v>Torque/Speed Control 1</v>
      </c>
    </row>
    <row r="9804" spans="18:26" x14ac:dyDescent="0.3">
      <c r="R9804" s="6">
        <f t="shared" si="1394"/>
        <v>0</v>
      </c>
      <c r="S9804" s="6">
        <f t="shared" si="1395"/>
        <v>0</v>
      </c>
      <c r="T9804" s="7">
        <f t="shared" si="1396"/>
        <v>0</v>
      </c>
      <c r="U9804" s="121" t="str">
        <f t="shared" si="1397"/>
        <v>0</v>
      </c>
      <c r="V9804" s="10">
        <f t="shared" si="1398"/>
        <v>0</v>
      </c>
      <c r="W9804" s="10">
        <f t="shared" si="1399"/>
        <v>0</v>
      </c>
      <c r="X9804" s="11">
        <f t="shared" si="1400"/>
        <v>0</v>
      </c>
      <c r="Y9804" s="11">
        <f t="shared" si="1401"/>
        <v>0</v>
      </c>
      <c r="Z9804" s="12" t="str">
        <f t="shared" si="1402"/>
        <v>Torque/Speed Control 1</v>
      </c>
    </row>
    <row r="9805" spans="18:26" x14ac:dyDescent="0.3">
      <c r="R9805" s="6">
        <f t="shared" si="1394"/>
        <v>0</v>
      </c>
      <c r="S9805" s="6">
        <f t="shared" si="1395"/>
        <v>0</v>
      </c>
      <c r="T9805" s="7">
        <f t="shared" si="1396"/>
        <v>0</v>
      </c>
      <c r="U9805" s="121" t="str">
        <f t="shared" si="1397"/>
        <v>0</v>
      </c>
      <c r="V9805" s="10">
        <f t="shared" si="1398"/>
        <v>0</v>
      </c>
      <c r="W9805" s="10">
        <f t="shared" si="1399"/>
        <v>0</v>
      </c>
      <c r="X9805" s="11">
        <f t="shared" si="1400"/>
        <v>0</v>
      </c>
      <c r="Y9805" s="11">
        <f t="shared" si="1401"/>
        <v>0</v>
      </c>
      <c r="Z9805" s="12" t="str">
        <f t="shared" si="1402"/>
        <v>Torque/Speed Control 1</v>
      </c>
    </row>
    <row r="9806" spans="18:26" x14ac:dyDescent="0.3">
      <c r="R9806" s="6">
        <f t="shared" si="1394"/>
        <v>0</v>
      </c>
      <c r="S9806" s="6">
        <f t="shared" si="1395"/>
        <v>0</v>
      </c>
      <c r="T9806" s="7">
        <f t="shared" si="1396"/>
        <v>0</v>
      </c>
      <c r="U9806" s="121" t="str">
        <f t="shared" si="1397"/>
        <v>0</v>
      </c>
      <c r="V9806" s="10">
        <f t="shared" si="1398"/>
        <v>0</v>
      </c>
      <c r="W9806" s="10">
        <f t="shared" si="1399"/>
        <v>0</v>
      </c>
      <c r="X9806" s="11">
        <f t="shared" si="1400"/>
        <v>0</v>
      </c>
      <c r="Y9806" s="11">
        <f t="shared" si="1401"/>
        <v>0</v>
      </c>
      <c r="Z9806" s="12" t="str">
        <f t="shared" si="1402"/>
        <v>Torque/Speed Control 1</v>
      </c>
    </row>
    <row r="9807" spans="18:26" x14ac:dyDescent="0.3">
      <c r="R9807" s="6">
        <f t="shared" si="1394"/>
        <v>0</v>
      </c>
      <c r="S9807" s="6">
        <f t="shared" si="1395"/>
        <v>0</v>
      </c>
      <c r="T9807" s="7">
        <f t="shared" si="1396"/>
        <v>0</v>
      </c>
      <c r="U9807" s="121" t="str">
        <f t="shared" si="1397"/>
        <v>0</v>
      </c>
      <c r="V9807" s="10">
        <f t="shared" si="1398"/>
        <v>0</v>
      </c>
      <c r="W9807" s="10">
        <f t="shared" si="1399"/>
        <v>0</v>
      </c>
      <c r="X9807" s="11">
        <f t="shared" si="1400"/>
        <v>0</v>
      </c>
      <c r="Y9807" s="11">
        <f t="shared" si="1401"/>
        <v>0</v>
      </c>
      <c r="Z9807" s="12" t="str">
        <f t="shared" si="1402"/>
        <v>Torque/Speed Control 1</v>
      </c>
    </row>
    <row r="9808" spans="18:26" x14ac:dyDescent="0.3">
      <c r="R9808" s="6">
        <f t="shared" si="1394"/>
        <v>0</v>
      </c>
      <c r="S9808" s="6">
        <f t="shared" si="1395"/>
        <v>0</v>
      </c>
      <c r="T9808" s="7">
        <f t="shared" si="1396"/>
        <v>0</v>
      </c>
      <c r="U9808" s="121" t="str">
        <f t="shared" si="1397"/>
        <v>0</v>
      </c>
      <c r="V9808" s="10">
        <f t="shared" si="1398"/>
        <v>0</v>
      </c>
      <c r="W9808" s="10">
        <f t="shared" si="1399"/>
        <v>0</v>
      </c>
      <c r="X9808" s="11">
        <f t="shared" si="1400"/>
        <v>0</v>
      </c>
      <c r="Y9808" s="11">
        <f t="shared" si="1401"/>
        <v>0</v>
      </c>
      <c r="Z9808" s="12" t="str">
        <f t="shared" si="1402"/>
        <v>Torque/Speed Control 1</v>
      </c>
    </row>
    <row r="9809" spans="18:26" x14ac:dyDescent="0.3">
      <c r="R9809" s="6">
        <f t="shared" si="1394"/>
        <v>0</v>
      </c>
      <c r="S9809" s="6">
        <f t="shared" si="1395"/>
        <v>0</v>
      </c>
      <c r="T9809" s="7">
        <f t="shared" si="1396"/>
        <v>0</v>
      </c>
      <c r="U9809" s="121" t="str">
        <f t="shared" si="1397"/>
        <v>0</v>
      </c>
      <c r="V9809" s="10">
        <f t="shared" si="1398"/>
        <v>0</v>
      </c>
      <c r="W9809" s="10">
        <f t="shared" si="1399"/>
        <v>0</v>
      </c>
      <c r="X9809" s="11">
        <f t="shared" si="1400"/>
        <v>0</v>
      </c>
      <c r="Y9809" s="11">
        <f t="shared" si="1401"/>
        <v>0</v>
      </c>
      <c r="Z9809" s="12" t="str">
        <f t="shared" si="1402"/>
        <v>Torque/Speed Control 1</v>
      </c>
    </row>
    <row r="9810" spans="18:26" x14ac:dyDescent="0.3">
      <c r="R9810" s="6">
        <f t="shared" si="1394"/>
        <v>0</v>
      </c>
      <c r="S9810" s="6">
        <f t="shared" si="1395"/>
        <v>0</v>
      </c>
      <c r="T9810" s="7">
        <f t="shared" si="1396"/>
        <v>0</v>
      </c>
      <c r="U9810" s="121" t="str">
        <f t="shared" si="1397"/>
        <v>0</v>
      </c>
      <c r="V9810" s="10">
        <f t="shared" si="1398"/>
        <v>0</v>
      </c>
      <c r="W9810" s="10">
        <f t="shared" si="1399"/>
        <v>0</v>
      </c>
      <c r="X9810" s="11">
        <f t="shared" si="1400"/>
        <v>0</v>
      </c>
      <c r="Y9810" s="11">
        <f t="shared" si="1401"/>
        <v>0</v>
      </c>
      <c r="Z9810" s="12" t="str">
        <f t="shared" si="1402"/>
        <v>Torque/Speed Control 1</v>
      </c>
    </row>
    <row r="9811" spans="18:26" x14ac:dyDescent="0.3">
      <c r="R9811" s="6">
        <f t="shared" si="1394"/>
        <v>0</v>
      </c>
      <c r="S9811" s="6">
        <f t="shared" si="1395"/>
        <v>0</v>
      </c>
      <c r="T9811" s="7">
        <f t="shared" si="1396"/>
        <v>0</v>
      </c>
      <c r="U9811" s="121" t="str">
        <f t="shared" si="1397"/>
        <v>0</v>
      </c>
      <c r="V9811" s="10">
        <f t="shared" si="1398"/>
        <v>0</v>
      </c>
      <c r="W9811" s="10">
        <f t="shared" si="1399"/>
        <v>0</v>
      </c>
      <c r="X9811" s="11">
        <f t="shared" si="1400"/>
        <v>0</v>
      </c>
      <c r="Y9811" s="11">
        <f t="shared" si="1401"/>
        <v>0</v>
      </c>
      <c r="Z9811" s="12" t="str">
        <f t="shared" si="1402"/>
        <v>Torque/Speed Control 1</v>
      </c>
    </row>
    <row r="9812" spans="18:26" x14ac:dyDescent="0.3">
      <c r="R9812" s="6">
        <f t="shared" si="1394"/>
        <v>0</v>
      </c>
      <c r="S9812" s="6">
        <f t="shared" si="1395"/>
        <v>0</v>
      </c>
      <c r="T9812" s="7">
        <f t="shared" si="1396"/>
        <v>0</v>
      </c>
      <c r="U9812" s="121" t="str">
        <f t="shared" si="1397"/>
        <v>0</v>
      </c>
      <c r="V9812" s="10">
        <f t="shared" si="1398"/>
        <v>0</v>
      </c>
      <c r="W9812" s="10">
        <f t="shared" si="1399"/>
        <v>0</v>
      </c>
      <c r="X9812" s="11">
        <f t="shared" si="1400"/>
        <v>0</v>
      </c>
      <c r="Y9812" s="11">
        <f t="shared" si="1401"/>
        <v>0</v>
      </c>
      <c r="Z9812" s="12" t="str">
        <f t="shared" si="1402"/>
        <v>Torque/Speed Control 1</v>
      </c>
    </row>
    <row r="9813" spans="18:26" x14ac:dyDescent="0.3">
      <c r="R9813" s="6">
        <f t="shared" si="1394"/>
        <v>0</v>
      </c>
      <c r="S9813" s="6">
        <f t="shared" si="1395"/>
        <v>0</v>
      </c>
      <c r="T9813" s="7">
        <f t="shared" si="1396"/>
        <v>0</v>
      </c>
      <c r="U9813" s="121" t="str">
        <f t="shared" si="1397"/>
        <v>0</v>
      </c>
      <c r="V9813" s="10">
        <f t="shared" si="1398"/>
        <v>0</v>
      </c>
      <c r="W9813" s="10">
        <f t="shared" si="1399"/>
        <v>0</v>
      </c>
      <c r="X9813" s="11">
        <f t="shared" si="1400"/>
        <v>0</v>
      </c>
      <c r="Y9813" s="11">
        <f t="shared" si="1401"/>
        <v>0</v>
      </c>
      <c r="Z9813" s="12" t="str">
        <f t="shared" si="1402"/>
        <v>Torque/Speed Control 1</v>
      </c>
    </row>
    <row r="9814" spans="18:26" x14ac:dyDescent="0.3">
      <c r="R9814" s="6">
        <f t="shared" si="1394"/>
        <v>0</v>
      </c>
      <c r="S9814" s="6">
        <f t="shared" si="1395"/>
        <v>0</v>
      </c>
      <c r="T9814" s="7">
        <f t="shared" si="1396"/>
        <v>0</v>
      </c>
      <c r="U9814" s="121" t="str">
        <f t="shared" si="1397"/>
        <v>0</v>
      </c>
      <c r="V9814" s="10">
        <f t="shared" si="1398"/>
        <v>0</v>
      </c>
      <c r="W9814" s="10">
        <f t="shared" si="1399"/>
        <v>0</v>
      </c>
      <c r="X9814" s="11">
        <f t="shared" si="1400"/>
        <v>0</v>
      </c>
      <c r="Y9814" s="11">
        <f t="shared" si="1401"/>
        <v>0</v>
      </c>
      <c r="Z9814" s="12" t="str">
        <f t="shared" si="1402"/>
        <v>Torque/Speed Control 1</v>
      </c>
    </row>
    <row r="9815" spans="18:26" x14ac:dyDescent="0.3">
      <c r="R9815" s="6">
        <f t="shared" si="1394"/>
        <v>0</v>
      </c>
      <c r="S9815" s="6">
        <f t="shared" si="1395"/>
        <v>0</v>
      </c>
      <c r="T9815" s="7">
        <f t="shared" si="1396"/>
        <v>0</v>
      </c>
      <c r="U9815" s="121" t="str">
        <f t="shared" si="1397"/>
        <v>0</v>
      </c>
      <c r="V9815" s="10">
        <f t="shared" si="1398"/>
        <v>0</v>
      </c>
      <c r="W9815" s="10">
        <f t="shared" si="1399"/>
        <v>0</v>
      </c>
      <c r="X9815" s="11">
        <f t="shared" si="1400"/>
        <v>0</v>
      </c>
      <c r="Y9815" s="11">
        <f t="shared" si="1401"/>
        <v>0</v>
      </c>
      <c r="Z9815" s="12" t="str">
        <f t="shared" si="1402"/>
        <v>Torque/Speed Control 1</v>
      </c>
    </row>
    <row r="9816" spans="18:26" x14ac:dyDescent="0.3">
      <c r="R9816" s="6">
        <f t="shared" si="1394"/>
        <v>0</v>
      </c>
      <c r="S9816" s="6">
        <f t="shared" si="1395"/>
        <v>0</v>
      </c>
      <c r="T9816" s="7">
        <f t="shared" si="1396"/>
        <v>0</v>
      </c>
      <c r="U9816" s="121" t="str">
        <f t="shared" si="1397"/>
        <v>0</v>
      </c>
      <c r="V9816" s="10">
        <f t="shared" si="1398"/>
        <v>0</v>
      </c>
      <c r="W9816" s="10">
        <f t="shared" si="1399"/>
        <v>0</v>
      </c>
      <c r="X9816" s="11">
        <f t="shared" si="1400"/>
        <v>0</v>
      </c>
      <c r="Y9816" s="11">
        <f t="shared" si="1401"/>
        <v>0</v>
      </c>
      <c r="Z9816" s="12" t="str">
        <f t="shared" si="1402"/>
        <v>Torque/Speed Control 1</v>
      </c>
    </row>
    <row r="9817" spans="18:26" x14ac:dyDescent="0.3">
      <c r="R9817" s="6">
        <f t="shared" si="1394"/>
        <v>0</v>
      </c>
      <c r="S9817" s="6">
        <f t="shared" si="1395"/>
        <v>0</v>
      </c>
      <c r="T9817" s="7">
        <f t="shared" si="1396"/>
        <v>0</v>
      </c>
      <c r="U9817" s="121" t="str">
        <f t="shared" si="1397"/>
        <v>0</v>
      </c>
      <c r="V9817" s="10">
        <f t="shared" si="1398"/>
        <v>0</v>
      </c>
      <c r="W9817" s="10">
        <f t="shared" si="1399"/>
        <v>0</v>
      </c>
      <c r="X9817" s="11">
        <f t="shared" si="1400"/>
        <v>0</v>
      </c>
      <c r="Y9817" s="11">
        <f t="shared" si="1401"/>
        <v>0</v>
      </c>
      <c r="Z9817" s="12" t="str">
        <f t="shared" si="1402"/>
        <v>Torque/Speed Control 1</v>
      </c>
    </row>
    <row r="9818" spans="18:26" x14ac:dyDescent="0.3">
      <c r="R9818" s="6">
        <f t="shared" si="1394"/>
        <v>0</v>
      </c>
      <c r="S9818" s="6">
        <f t="shared" si="1395"/>
        <v>0</v>
      </c>
      <c r="T9818" s="7">
        <f t="shared" si="1396"/>
        <v>0</v>
      </c>
      <c r="U9818" s="121" t="str">
        <f t="shared" si="1397"/>
        <v>0</v>
      </c>
      <c r="V9818" s="10">
        <f t="shared" si="1398"/>
        <v>0</v>
      </c>
      <c r="W9818" s="10">
        <f t="shared" si="1399"/>
        <v>0</v>
      </c>
      <c r="X9818" s="11">
        <f t="shared" si="1400"/>
        <v>0</v>
      </c>
      <c r="Y9818" s="11">
        <f t="shared" si="1401"/>
        <v>0</v>
      </c>
      <c r="Z9818" s="12" t="str">
        <f t="shared" si="1402"/>
        <v>Torque/Speed Control 1</v>
      </c>
    </row>
    <row r="9819" spans="18:26" x14ac:dyDescent="0.3">
      <c r="R9819" s="6">
        <f t="shared" si="1394"/>
        <v>0</v>
      </c>
      <c r="S9819" s="6">
        <f t="shared" si="1395"/>
        <v>0</v>
      </c>
      <c r="T9819" s="7">
        <f t="shared" si="1396"/>
        <v>0</v>
      </c>
      <c r="U9819" s="121" t="str">
        <f t="shared" si="1397"/>
        <v>0</v>
      </c>
      <c r="V9819" s="10">
        <f t="shared" si="1398"/>
        <v>0</v>
      </c>
      <c r="W9819" s="10">
        <f t="shared" si="1399"/>
        <v>0</v>
      </c>
      <c r="X9819" s="11">
        <f t="shared" si="1400"/>
        <v>0</v>
      </c>
      <c r="Y9819" s="11">
        <f t="shared" si="1401"/>
        <v>0</v>
      </c>
      <c r="Z9819" s="12" t="str">
        <f t="shared" si="1402"/>
        <v>Torque/Speed Control 1</v>
      </c>
    </row>
    <row r="9820" spans="18:26" x14ac:dyDescent="0.3">
      <c r="R9820" s="6">
        <f t="shared" si="1394"/>
        <v>0</v>
      </c>
      <c r="S9820" s="6">
        <f t="shared" si="1395"/>
        <v>0</v>
      </c>
      <c r="T9820" s="7">
        <f t="shared" si="1396"/>
        <v>0</v>
      </c>
      <c r="U9820" s="121" t="str">
        <f t="shared" si="1397"/>
        <v>0</v>
      </c>
      <c r="V9820" s="10">
        <f t="shared" si="1398"/>
        <v>0</v>
      </c>
      <c r="W9820" s="10">
        <f t="shared" si="1399"/>
        <v>0</v>
      </c>
      <c r="X9820" s="11">
        <f t="shared" si="1400"/>
        <v>0</v>
      </c>
      <c r="Y9820" s="11">
        <f t="shared" si="1401"/>
        <v>0</v>
      </c>
      <c r="Z9820" s="12" t="str">
        <f t="shared" si="1402"/>
        <v>Torque/Speed Control 1</v>
      </c>
    </row>
    <row r="9821" spans="18:26" x14ac:dyDescent="0.3">
      <c r="R9821" s="6">
        <f t="shared" si="1394"/>
        <v>0</v>
      </c>
      <c r="S9821" s="6">
        <f t="shared" si="1395"/>
        <v>0</v>
      </c>
      <c r="T9821" s="7">
        <f t="shared" si="1396"/>
        <v>0</v>
      </c>
      <c r="U9821" s="121" t="str">
        <f t="shared" si="1397"/>
        <v>0</v>
      </c>
      <c r="V9821" s="10">
        <f t="shared" si="1398"/>
        <v>0</v>
      </c>
      <c r="W9821" s="10">
        <f t="shared" si="1399"/>
        <v>0</v>
      </c>
      <c r="X9821" s="11">
        <f t="shared" si="1400"/>
        <v>0</v>
      </c>
      <c r="Y9821" s="11">
        <f t="shared" si="1401"/>
        <v>0</v>
      </c>
      <c r="Z9821" s="12" t="str">
        <f t="shared" si="1402"/>
        <v>Torque/Speed Control 1</v>
      </c>
    </row>
    <row r="9822" spans="18:26" x14ac:dyDescent="0.3">
      <c r="R9822" s="6">
        <f t="shared" si="1394"/>
        <v>0</v>
      </c>
      <c r="S9822" s="6">
        <f t="shared" si="1395"/>
        <v>0</v>
      </c>
      <c r="T9822" s="7">
        <f t="shared" si="1396"/>
        <v>0</v>
      </c>
      <c r="U9822" s="121" t="str">
        <f t="shared" si="1397"/>
        <v>0</v>
      </c>
      <c r="V9822" s="10">
        <f t="shared" si="1398"/>
        <v>0</v>
      </c>
      <c r="W9822" s="10">
        <f t="shared" si="1399"/>
        <v>0</v>
      </c>
      <c r="X9822" s="11">
        <f t="shared" si="1400"/>
        <v>0</v>
      </c>
      <c r="Y9822" s="11">
        <f t="shared" si="1401"/>
        <v>0</v>
      </c>
      <c r="Z9822" s="12" t="str">
        <f t="shared" si="1402"/>
        <v>Torque/Speed Control 1</v>
      </c>
    </row>
    <row r="9823" spans="18:26" x14ac:dyDescent="0.3">
      <c r="R9823" s="6">
        <f t="shared" si="1394"/>
        <v>0</v>
      </c>
      <c r="S9823" s="6">
        <f t="shared" si="1395"/>
        <v>0</v>
      </c>
      <c r="T9823" s="7">
        <f t="shared" si="1396"/>
        <v>0</v>
      </c>
      <c r="U9823" s="121" t="str">
        <f t="shared" si="1397"/>
        <v>0</v>
      </c>
      <c r="V9823" s="10">
        <f t="shared" si="1398"/>
        <v>0</v>
      </c>
      <c r="W9823" s="10">
        <f t="shared" si="1399"/>
        <v>0</v>
      </c>
      <c r="X9823" s="11">
        <f t="shared" si="1400"/>
        <v>0</v>
      </c>
      <c r="Y9823" s="11">
        <f t="shared" si="1401"/>
        <v>0</v>
      </c>
      <c r="Z9823" s="12" t="str">
        <f t="shared" si="1402"/>
        <v>Torque/Speed Control 1</v>
      </c>
    </row>
    <row r="9824" spans="18:26" x14ac:dyDescent="0.3">
      <c r="R9824" s="6">
        <f t="shared" si="1394"/>
        <v>0</v>
      </c>
      <c r="S9824" s="6">
        <f t="shared" si="1395"/>
        <v>0</v>
      </c>
      <c r="T9824" s="7">
        <f t="shared" si="1396"/>
        <v>0</v>
      </c>
      <c r="U9824" s="121" t="str">
        <f t="shared" si="1397"/>
        <v>0</v>
      </c>
      <c r="V9824" s="10">
        <f t="shared" si="1398"/>
        <v>0</v>
      </c>
      <c r="W9824" s="10">
        <f t="shared" si="1399"/>
        <v>0</v>
      </c>
      <c r="X9824" s="11">
        <f t="shared" si="1400"/>
        <v>0</v>
      </c>
      <c r="Y9824" s="11">
        <f t="shared" si="1401"/>
        <v>0</v>
      </c>
      <c r="Z9824" s="12" t="str">
        <f t="shared" si="1402"/>
        <v>Torque/Speed Control 1</v>
      </c>
    </row>
    <row r="9825" spans="18:26" x14ac:dyDescent="0.3">
      <c r="R9825" s="6">
        <f t="shared" si="1394"/>
        <v>0</v>
      </c>
      <c r="S9825" s="6">
        <f t="shared" si="1395"/>
        <v>0</v>
      </c>
      <c r="T9825" s="7">
        <f t="shared" si="1396"/>
        <v>0</v>
      </c>
      <c r="U9825" s="121" t="str">
        <f t="shared" si="1397"/>
        <v>0</v>
      </c>
      <c r="V9825" s="10">
        <f t="shared" si="1398"/>
        <v>0</v>
      </c>
      <c r="W9825" s="10">
        <f t="shared" si="1399"/>
        <v>0</v>
      </c>
      <c r="X9825" s="11">
        <f t="shared" si="1400"/>
        <v>0</v>
      </c>
      <c r="Y9825" s="11">
        <f t="shared" si="1401"/>
        <v>0</v>
      </c>
      <c r="Z9825" s="12" t="str">
        <f t="shared" si="1402"/>
        <v>Torque/Speed Control 1</v>
      </c>
    </row>
    <row r="9826" spans="18:26" x14ac:dyDescent="0.3">
      <c r="R9826" s="6">
        <f t="shared" si="1394"/>
        <v>0</v>
      </c>
      <c r="S9826" s="6">
        <f t="shared" si="1395"/>
        <v>0</v>
      </c>
      <c r="T9826" s="7">
        <f t="shared" si="1396"/>
        <v>0</v>
      </c>
      <c r="U9826" s="121" t="str">
        <f t="shared" si="1397"/>
        <v>0</v>
      </c>
      <c r="V9826" s="10">
        <f t="shared" si="1398"/>
        <v>0</v>
      </c>
      <c r="W9826" s="10">
        <f t="shared" si="1399"/>
        <v>0</v>
      </c>
      <c r="X9826" s="11">
        <f t="shared" si="1400"/>
        <v>0</v>
      </c>
      <c r="Y9826" s="11">
        <f t="shared" si="1401"/>
        <v>0</v>
      </c>
      <c r="Z9826" s="12" t="str">
        <f t="shared" si="1402"/>
        <v>Torque/Speed Control 1</v>
      </c>
    </row>
    <row r="9827" spans="18:26" x14ac:dyDescent="0.3">
      <c r="R9827" s="6">
        <f t="shared" si="1394"/>
        <v>0</v>
      </c>
      <c r="S9827" s="6">
        <f t="shared" si="1395"/>
        <v>0</v>
      </c>
      <c r="T9827" s="7">
        <f t="shared" si="1396"/>
        <v>0</v>
      </c>
      <c r="U9827" s="121" t="str">
        <f t="shared" si="1397"/>
        <v>0</v>
      </c>
      <c r="V9827" s="10">
        <f t="shared" si="1398"/>
        <v>0</v>
      </c>
      <c r="W9827" s="10">
        <f t="shared" si="1399"/>
        <v>0</v>
      </c>
      <c r="X9827" s="11">
        <f t="shared" si="1400"/>
        <v>0</v>
      </c>
      <c r="Y9827" s="11">
        <f t="shared" si="1401"/>
        <v>0</v>
      </c>
      <c r="Z9827" s="12" t="str">
        <f t="shared" si="1402"/>
        <v>Torque/Speed Control 1</v>
      </c>
    </row>
    <row r="9828" spans="18:26" x14ac:dyDescent="0.3">
      <c r="R9828" s="6">
        <f t="shared" si="1394"/>
        <v>0</v>
      </c>
      <c r="S9828" s="6">
        <f t="shared" si="1395"/>
        <v>0</v>
      </c>
      <c r="T9828" s="7">
        <f t="shared" si="1396"/>
        <v>0</v>
      </c>
      <c r="U9828" s="121" t="str">
        <f t="shared" si="1397"/>
        <v>0</v>
      </c>
      <c r="V9828" s="10">
        <f t="shared" si="1398"/>
        <v>0</v>
      </c>
      <c r="W9828" s="10">
        <f t="shared" si="1399"/>
        <v>0</v>
      </c>
      <c r="X9828" s="11">
        <f t="shared" si="1400"/>
        <v>0</v>
      </c>
      <c r="Y9828" s="11">
        <f t="shared" si="1401"/>
        <v>0</v>
      </c>
      <c r="Z9828" s="12" t="str">
        <f t="shared" si="1402"/>
        <v>Torque/Speed Control 1</v>
      </c>
    </row>
    <row r="9829" spans="18:26" x14ac:dyDescent="0.3">
      <c r="R9829" s="6">
        <f t="shared" si="1394"/>
        <v>0</v>
      </c>
      <c r="S9829" s="6">
        <f t="shared" si="1395"/>
        <v>0</v>
      </c>
      <c r="T9829" s="7">
        <f t="shared" si="1396"/>
        <v>0</v>
      </c>
      <c r="U9829" s="121" t="str">
        <f t="shared" si="1397"/>
        <v>0</v>
      </c>
      <c r="V9829" s="10">
        <f t="shared" si="1398"/>
        <v>0</v>
      </c>
      <c r="W9829" s="10">
        <f t="shared" si="1399"/>
        <v>0</v>
      </c>
      <c r="X9829" s="11">
        <f t="shared" si="1400"/>
        <v>0</v>
      </c>
      <c r="Y9829" s="11">
        <f t="shared" si="1401"/>
        <v>0</v>
      </c>
      <c r="Z9829" s="12" t="str">
        <f t="shared" si="1402"/>
        <v>Torque/Speed Control 1</v>
      </c>
    </row>
    <row r="9830" spans="18:26" x14ac:dyDescent="0.3">
      <c r="R9830" s="6">
        <f t="shared" si="1394"/>
        <v>0</v>
      </c>
      <c r="S9830" s="6">
        <f t="shared" si="1395"/>
        <v>0</v>
      </c>
      <c r="T9830" s="7">
        <f t="shared" si="1396"/>
        <v>0</v>
      </c>
      <c r="U9830" s="121" t="str">
        <f t="shared" si="1397"/>
        <v>0</v>
      </c>
      <c r="V9830" s="10">
        <f t="shared" si="1398"/>
        <v>0</v>
      </c>
      <c r="W9830" s="10">
        <f t="shared" si="1399"/>
        <v>0</v>
      </c>
      <c r="X9830" s="11">
        <f t="shared" si="1400"/>
        <v>0</v>
      </c>
      <c r="Y9830" s="11">
        <f t="shared" si="1401"/>
        <v>0</v>
      </c>
      <c r="Z9830" s="12" t="str">
        <f t="shared" si="1402"/>
        <v>Torque/Speed Control 1</v>
      </c>
    </row>
    <row r="9831" spans="18:26" x14ac:dyDescent="0.3">
      <c r="R9831" s="6">
        <f t="shared" si="1394"/>
        <v>0</v>
      </c>
      <c r="S9831" s="6">
        <f t="shared" si="1395"/>
        <v>0</v>
      </c>
      <c r="T9831" s="7">
        <f t="shared" si="1396"/>
        <v>0</v>
      </c>
      <c r="U9831" s="121" t="str">
        <f t="shared" si="1397"/>
        <v>0</v>
      </c>
      <c r="V9831" s="10">
        <f t="shared" si="1398"/>
        <v>0</v>
      </c>
      <c r="W9831" s="10">
        <f t="shared" si="1399"/>
        <v>0</v>
      </c>
      <c r="X9831" s="11">
        <f t="shared" si="1400"/>
        <v>0</v>
      </c>
      <c r="Y9831" s="11">
        <f t="shared" si="1401"/>
        <v>0</v>
      </c>
      <c r="Z9831" s="12" t="str">
        <f t="shared" si="1402"/>
        <v>Torque/Speed Control 1</v>
      </c>
    </row>
    <row r="9832" spans="18:26" x14ac:dyDescent="0.3">
      <c r="R9832" s="6">
        <f t="shared" si="1394"/>
        <v>0</v>
      </c>
      <c r="S9832" s="6">
        <f t="shared" si="1395"/>
        <v>0</v>
      </c>
      <c r="T9832" s="7">
        <f t="shared" si="1396"/>
        <v>0</v>
      </c>
      <c r="U9832" s="121" t="str">
        <f t="shared" si="1397"/>
        <v>0</v>
      </c>
      <c r="V9832" s="10">
        <f t="shared" si="1398"/>
        <v>0</v>
      </c>
      <c r="W9832" s="10">
        <f t="shared" si="1399"/>
        <v>0</v>
      </c>
      <c r="X9832" s="11">
        <f t="shared" si="1400"/>
        <v>0</v>
      </c>
      <c r="Y9832" s="11">
        <f t="shared" si="1401"/>
        <v>0</v>
      </c>
      <c r="Z9832" s="12" t="str">
        <f t="shared" si="1402"/>
        <v>Torque/Speed Control 1</v>
      </c>
    </row>
    <row r="9833" spans="18:26" x14ac:dyDescent="0.3">
      <c r="R9833" s="6">
        <f t="shared" si="1394"/>
        <v>0</v>
      </c>
      <c r="S9833" s="6">
        <f t="shared" si="1395"/>
        <v>0</v>
      </c>
      <c r="T9833" s="7">
        <f t="shared" si="1396"/>
        <v>0</v>
      </c>
      <c r="U9833" s="121" t="str">
        <f t="shared" si="1397"/>
        <v>0</v>
      </c>
      <c r="V9833" s="10">
        <f t="shared" si="1398"/>
        <v>0</v>
      </c>
      <c r="W9833" s="10">
        <f t="shared" si="1399"/>
        <v>0</v>
      </c>
      <c r="X9833" s="11">
        <f t="shared" si="1400"/>
        <v>0</v>
      </c>
      <c r="Y9833" s="11">
        <f t="shared" si="1401"/>
        <v>0</v>
      </c>
      <c r="Z9833" s="12" t="str">
        <f t="shared" si="1402"/>
        <v>Torque/Speed Control 1</v>
      </c>
    </row>
    <row r="9834" spans="18:26" x14ac:dyDescent="0.3">
      <c r="R9834" s="6">
        <f t="shared" si="1394"/>
        <v>0</v>
      </c>
      <c r="S9834" s="6">
        <f t="shared" si="1395"/>
        <v>0</v>
      </c>
      <c r="T9834" s="7">
        <f t="shared" si="1396"/>
        <v>0</v>
      </c>
      <c r="U9834" s="121" t="str">
        <f t="shared" si="1397"/>
        <v>0</v>
      </c>
      <c r="V9834" s="10">
        <f t="shared" si="1398"/>
        <v>0</v>
      </c>
      <c r="W9834" s="10">
        <f t="shared" si="1399"/>
        <v>0</v>
      </c>
      <c r="X9834" s="11">
        <f t="shared" si="1400"/>
        <v>0</v>
      </c>
      <c r="Y9834" s="11">
        <f t="shared" si="1401"/>
        <v>0</v>
      </c>
      <c r="Z9834" s="12" t="str">
        <f t="shared" si="1402"/>
        <v>Torque/Speed Control 1</v>
      </c>
    </row>
    <row r="9835" spans="18:26" x14ac:dyDescent="0.3">
      <c r="R9835" s="6">
        <f t="shared" si="1394"/>
        <v>0</v>
      </c>
      <c r="S9835" s="6">
        <f t="shared" si="1395"/>
        <v>0</v>
      </c>
      <c r="T9835" s="7">
        <f t="shared" si="1396"/>
        <v>0</v>
      </c>
      <c r="U9835" s="121" t="str">
        <f t="shared" si="1397"/>
        <v>0</v>
      </c>
      <c r="V9835" s="10">
        <f t="shared" si="1398"/>
        <v>0</v>
      </c>
      <c r="W9835" s="10">
        <f t="shared" si="1399"/>
        <v>0</v>
      </c>
      <c r="X9835" s="11">
        <f t="shared" si="1400"/>
        <v>0</v>
      </c>
      <c r="Y9835" s="11">
        <f t="shared" si="1401"/>
        <v>0</v>
      </c>
      <c r="Z9835" s="12" t="str">
        <f t="shared" si="1402"/>
        <v>Torque/Speed Control 1</v>
      </c>
    </row>
    <row r="9836" spans="18:26" x14ac:dyDescent="0.3">
      <c r="R9836" s="6">
        <f t="shared" si="1394"/>
        <v>0</v>
      </c>
      <c r="S9836" s="6">
        <f t="shared" si="1395"/>
        <v>0</v>
      </c>
      <c r="T9836" s="7">
        <f t="shared" si="1396"/>
        <v>0</v>
      </c>
      <c r="U9836" s="121" t="str">
        <f t="shared" si="1397"/>
        <v>0</v>
      </c>
      <c r="V9836" s="10">
        <f t="shared" si="1398"/>
        <v>0</v>
      </c>
      <c r="W9836" s="10">
        <f t="shared" si="1399"/>
        <v>0</v>
      </c>
      <c r="X9836" s="11">
        <f t="shared" si="1400"/>
        <v>0</v>
      </c>
      <c r="Y9836" s="11">
        <f t="shared" si="1401"/>
        <v>0</v>
      </c>
      <c r="Z9836" s="12" t="str">
        <f t="shared" si="1402"/>
        <v>Torque/Speed Control 1</v>
      </c>
    </row>
    <row r="9837" spans="18:26" x14ac:dyDescent="0.3">
      <c r="R9837" s="6">
        <f t="shared" si="1394"/>
        <v>0</v>
      </c>
      <c r="S9837" s="6">
        <f t="shared" si="1395"/>
        <v>0</v>
      </c>
      <c r="T9837" s="7">
        <f t="shared" si="1396"/>
        <v>0</v>
      </c>
      <c r="U9837" s="121" t="str">
        <f t="shared" si="1397"/>
        <v>0</v>
      </c>
      <c r="V9837" s="10">
        <f t="shared" si="1398"/>
        <v>0</v>
      </c>
      <c r="W9837" s="10">
        <f t="shared" si="1399"/>
        <v>0</v>
      </c>
      <c r="X9837" s="11">
        <f t="shared" si="1400"/>
        <v>0</v>
      </c>
      <c r="Y9837" s="11">
        <f t="shared" si="1401"/>
        <v>0</v>
      </c>
      <c r="Z9837" s="12" t="str">
        <f t="shared" si="1402"/>
        <v>Torque/Speed Control 1</v>
      </c>
    </row>
    <row r="9838" spans="18:26" x14ac:dyDescent="0.3">
      <c r="R9838" s="6">
        <f t="shared" si="1394"/>
        <v>0</v>
      </c>
      <c r="S9838" s="6">
        <f t="shared" si="1395"/>
        <v>0</v>
      </c>
      <c r="T9838" s="7">
        <f t="shared" si="1396"/>
        <v>0</v>
      </c>
      <c r="U9838" s="121" t="str">
        <f t="shared" si="1397"/>
        <v>0</v>
      </c>
      <c r="V9838" s="10">
        <f t="shared" si="1398"/>
        <v>0</v>
      </c>
      <c r="W9838" s="10">
        <f t="shared" si="1399"/>
        <v>0</v>
      </c>
      <c r="X9838" s="11">
        <f t="shared" si="1400"/>
        <v>0</v>
      </c>
      <c r="Y9838" s="11">
        <f t="shared" si="1401"/>
        <v>0</v>
      </c>
      <c r="Z9838" s="12" t="str">
        <f t="shared" si="1402"/>
        <v>Torque/Speed Control 1</v>
      </c>
    </row>
    <row r="9839" spans="18:26" x14ac:dyDescent="0.3">
      <c r="R9839" s="6">
        <f t="shared" si="1394"/>
        <v>0</v>
      </c>
      <c r="S9839" s="6">
        <f t="shared" si="1395"/>
        <v>0</v>
      </c>
      <c r="T9839" s="7">
        <f t="shared" si="1396"/>
        <v>0</v>
      </c>
      <c r="U9839" s="121" t="str">
        <f t="shared" si="1397"/>
        <v>0</v>
      </c>
      <c r="V9839" s="10">
        <f t="shared" si="1398"/>
        <v>0</v>
      </c>
      <c r="W9839" s="10">
        <f t="shared" si="1399"/>
        <v>0</v>
      </c>
      <c r="X9839" s="11">
        <f t="shared" si="1400"/>
        <v>0</v>
      </c>
      <c r="Y9839" s="11">
        <f t="shared" si="1401"/>
        <v>0</v>
      </c>
      <c r="Z9839" s="12" t="str">
        <f t="shared" si="1402"/>
        <v>Torque/Speed Control 1</v>
      </c>
    </row>
    <row r="9840" spans="18:26" x14ac:dyDescent="0.3">
      <c r="R9840" s="6">
        <f t="shared" si="1394"/>
        <v>0</v>
      </c>
      <c r="S9840" s="6">
        <f t="shared" si="1395"/>
        <v>0</v>
      </c>
      <c r="T9840" s="7">
        <f t="shared" si="1396"/>
        <v>0</v>
      </c>
      <c r="U9840" s="121" t="str">
        <f t="shared" si="1397"/>
        <v>0</v>
      </c>
      <c r="V9840" s="10">
        <f t="shared" si="1398"/>
        <v>0</v>
      </c>
      <c r="W9840" s="10">
        <f t="shared" si="1399"/>
        <v>0</v>
      </c>
      <c r="X9840" s="11">
        <f t="shared" si="1400"/>
        <v>0</v>
      </c>
      <c r="Y9840" s="11">
        <f t="shared" si="1401"/>
        <v>0</v>
      </c>
      <c r="Z9840" s="12" t="str">
        <f t="shared" si="1402"/>
        <v>Torque/Speed Control 1</v>
      </c>
    </row>
    <row r="9841" spans="18:26" x14ac:dyDescent="0.3">
      <c r="R9841" s="6">
        <f t="shared" si="1394"/>
        <v>0</v>
      </c>
      <c r="S9841" s="6">
        <f t="shared" si="1395"/>
        <v>0</v>
      </c>
      <c r="T9841" s="7">
        <f t="shared" si="1396"/>
        <v>0</v>
      </c>
      <c r="U9841" s="121" t="str">
        <f t="shared" si="1397"/>
        <v>0</v>
      </c>
      <c r="V9841" s="10">
        <f t="shared" si="1398"/>
        <v>0</v>
      </c>
      <c r="W9841" s="10">
        <f t="shared" si="1399"/>
        <v>0</v>
      </c>
      <c r="X9841" s="11">
        <f t="shared" si="1400"/>
        <v>0</v>
      </c>
      <c r="Y9841" s="11">
        <f t="shared" si="1401"/>
        <v>0</v>
      </c>
      <c r="Z9841" s="12" t="str">
        <f t="shared" si="1402"/>
        <v>Torque/Speed Control 1</v>
      </c>
    </row>
    <row r="9842" spans="18:26" x14ac:dyDescent="0.3">
      <c r="R9842" s="6">
        <f t="shared" si="1394"/>
        <v>0</v>
      </c>
      <c r="S9842" s="6">
        <f t="shared" si="1395"/>
        <v>0</v>
      </c>
      <c r="T9842" s="7">
        <f t="shared" si="1396"/>
        <v>0</v>
      </c>
      <c r="U9842" s="121" t="str">
        <f t="shared" si="1397"/>
        <v>0</v>
      </c>
      <c r="V9842" s="10">
        <f t="shared" si="1398"/>
        <v>0</v>
      </c>
      <c r="W9842" s="10">
        <f t="shared" si="1399"/>
        <v>0</v>
      </c>
      <c r="X9842" s="11">
        <f t="shared" si="1400"/>
        <v>0</v>
      </c>
      <c r="Y9842" s="11">
        <f t="shared" si="1401"/>
        <v>0</v>
      </c>
      <c r="Z9842" s="12" t="str">
        <f t="shared" si="1402"/>
        <v>Torque/Speed Control 1</v>
      </c>
    </row>
    <row r="9843" spans="18:26" x14ac:dyDescent="0.3">
      <c r="R9843" s="6">
        <f t="shared" si="1394"/>
        <v>0</v>
      </c>
      <c r="S9843" s="6">
        <f t="shared" si="1395"/>
        <v>0</v>
      </c>
      <c r="T9843" s="7">
        <f t="shared" si="1396"/>
        <v>0</v>
      </c>
      <c r="U9843" s="121" t="str">
        <f t="shared" si="1397"/>
        <v>0</v>
      </c>
      <c r="V9843" s="10">
        <f t="shared" si="1398"/>
        <v>0</v>
      </c>
      <c r="W9843" s="10">
        <f t="shared" si="1399"/>
        <v>0</v>
      </c>
      <c r="X9843" s="11">
        <f t="shared" si="1400"/>
        <v>0</v>
      </c>
      <c r="Y9843" s="11">
        <f t="shared" si="1401"/>
        <v>0</v>
      </c>
      <c r="Z9843" s="12" t="str">
        <f t="shared" si="1402"/>
        <v>Torque/Speed Control 1</v>
      </c>
    </row>
    <row r="9844" spans="18:26" x14ac:dyDescent="0.3">
      <c r="R9844" s="6">
        <f t="shared" si="1394"/>
        <v>0</v>
      </c>
      <c r="S9844" s="6">
        <f t="shared" si="1395"/>
        <v>0</v>
      </c>
      <c r="T9844" s="7">
        <f t="shared" si="1396"/>
        <v>0</v>
      </c>
      <c r="U9844" s="121" t="str">
        <f t="shared" si="1397"/>
        <v>0</v>
      </c>
      <c r="V9844" s="10">
        <f t="shared" si="1398"/>
        <v>0</v>
      </c>
      <c r="W9844" s="10">
        <f t="shared" si="1399"/>
        <v>0</v>
      </c>
      <c r="X9844" s="11">
        <f t="shared" si="1400"/>
        <v>0</v>
      </c>
      <c r="Y9844" s="11">
        <f t="shared" si="1401"/>
        <v>0</v>
      </c>
      <c r="Z9844" s="12" t="str">
        <f t="shared" si="1402"/>
        <v>Torque/Speed Control 1</v>
      </c>
    </row>
    <row r="9845" spans="18:26" x14ac:dyDescent="0.3">
      <c r="R9845" s="6">
        <f t="shared" si="1394"/>
        <v>0</v>
      </c>
      <c r="S9845" s="6">
        <f t="shared" si="1395"/>
        <v>0</v>
      </c>
      <c r="T9845" s="7">
        <f t="shared" si="1396"/>
        <v>0</v>
      </c>
      <c r="U9845" s="121" t="str">
        <f t="shared" si="1397"/>
        <v>0</v>
      </c>
      <c r="V9845" s="10">
        <f t="shared" si="1398"/>
        <v>0</v>
      </c>
      <c r="W9845" s="10">
        <f t="shared" si="1399"/>
        <v>0</v>
      </c>
      <c r="X9845" s="11">
        <f t="shared" si="1400"/>
        <v>0</v>
      </c>
      <c r="Y9845" s="11">
        <f t="shared" si="1401"/>
        <v>0</v>
      </c>
      <c r="Z9845" s="12" t="str">
        <f t="shared" si="1402"/>
        <v>Torque/Speed Control 1</v>
      </c>
    </row>
    <row r="9846" spans="18:26" x14ac:dyDescent="0.3">
      <c r="R9846" s="6">
        <f t="shared" si="1394"/>
        <v>0</v>
      </c>
      <c r="S9846" s="6">
        <f t="shared" si="1395"/>
        <v>0</v>
      </c>
      <c r="T9846" s="7">
        <f t="shared" si="1396"/>
        <v>0</v>
      </c>
      <c r="U9846" s="121" t="str">
        <f t="shared" si="1397"/>
        <v>0</v>
      </c>
      <c r="V9846" s="10">
        <f t="shared" si="1398"/>
        <v>0</v>
      </c>
      <c r="W9846" s="10">
        <f t="shared" si="1399"/>
        <v>0</v>
      </c>
      <c r="X9846" s="11">
        <f t="shared" si="1400"/>
        <v>0</v>
      </c>
      <c r="Y9846" s="11">
        <f t="shared" si="1401"/>
        <v>0</v>
      </c>
      <c r="Z9846" s="12" t="str">
        <f t="shared" si="1402"/>
        <v>Torque/Speed Control 1</v>
      </c>
    </row>
    <row r="9847" spans="18:26" x14ac:dyDescent="0.3">
      <c r="R9847" s="6">
        <f t="shared" si="1394"/>
        <v>0</v>
      </c>
      <c r="S9847" s="6">
        <f t="shared" si="1395"/>
        <v>0</v>
      </c>
      <c r="T9847" s="7">
        <f t="shared" si="1396"/>
        <v>0</v>
      </c>
      <c r="U9847" s="121" t="str">
        <f t="shared" si="1397"/>
        <v>0</v>
      </c>
      <c r="V9847" s="10">
        <f t="shared" si="1398"/>
        <v>0</v>
      </c>
      <c r="W9847" s="10">
        <f t="shared" si="1399"/>
        <v>0</v>
      </c>
      <c r="X9847" s="11">
        <f t="shared" si="1400"/>
        <v>0</v>
      </c>
      <c r="Y9847" s="11">
        <f t="shared" si="1401"/>
        <v>0</v>
      </c>
      <c r="Z9847" s="12" t="str">
        <f t="shared" si="1402"/>
        <v>Torque/Speed Control 1</v>
      </c>
    </row>
    <row r="9848" spans="18:26" x14ac:dyDescent="0.3">
      <c r="R9848" s="6">
        <f t="shared" si="1394"/>
        <v>0</v>
      </c>
      <c r="S9848" s="6">
        <f t="shared" si="1395"/>
        <v>0</v>
      </c>
      <c r="T9848" s="7">
        <f t="shared" si="1396"/>
        <v>0</v>
      </c>
      <c r="U9848" s="121" t="str">
        <f t="shared" si="1397"/>
        <v>0</v>
      </c>
      <c r="V9848" s="10">
        <f t="shared" si="1398"/>
        <v>0</v>
      </c>
      <c r="W9848" s="10">
        <f t="shared" si="1399"/>
        <v>0</v>
      </c>
      <c r="X9848" s="11">
        <f t="shared" si="1400"/>
        <v>0</v>
      </c>
      <c r="Y9848" s="11">
        <f t="shared" si="1401"/>
        <v>0</v>
      </c>
      <c r="Z9848" s="12" t="str">
        <f t="shared" si="1402"/>
        <v>Torque/Speed Control 1</v>
      </c>
    </row>
    <row r="9849" spans="18:26" x14ac:dyDescent="0.3">
      <c r="R9849" s="6">
        <f t="shared" si="1394"/>
        <v>0</v>
      </c>
      <c r="S9849" s="6">
        <f t="shared" si="1395"/>
        <v>0</v>
      </c>
      <c r="T9849" s="7">
        <f t="shared" si="1396"/>
        <v>0</v>
      </c>
      <c r="U9849" s="121" t="str">
        <f t="shared" si="1397"/>
        <v>0</v>
      </c>
      <c r="V9849" s="10">
        <f t="shared" si="1398"/>
        <v>0</v>
      </c>
      <c r="W9849" s="10">
        <f t="shared" si="1399"/>
        <v>0</v>
      </c>
      <c r="X9849" s="11">
        <f t="shared" si="1400"/>
        <v>0</v>
      </c>
      <c r="Y9849" s="11">
        <f t="shared" si="1401"/>
        <v>0</v>
      </c>
      <c r="Z9849" s="12" t="str">
        <f t="shared" si="1402"/>
        <v>Torque/Speed Control 1</v>
      </c>
    </row>
    <row r="9850" spans="18:26" x14ac:dyDescent="0.3">
      <c r="R9850" s="6">
        <f t="shared" si="1394"/>
        <v>0</v>
      </c>
      <c r="S9850" s="6">
        <f t="shared" si="1395"/>
        <v>0</v>
      </c>
      <c r="T9850" s="7">
        <f t="shared" si="1396"/>
        <v>0</v>
      </c>
      <c r="U9850" s="121" t="str">
        <f t="shared" si="1397"/>
        <v>0</v>
      </c>
      <c r="V9850" s="10">
        <f t="shared" si="1398"/>
        <v>0</v>
      </c>
      <c r="W9850" s="10">
        <f t="shared" si="1399"/>
        <v>0</v>
      </c>
      <c r="X9850" s="11">
        <f t="shared" si="1400"/>
        <v>0</v>
      </c>
      <c r="Y9850" s="11">
        <f t="shared" si="1401"/>
        <v>0</v>
      </c>
      <c r="Z9850" s="12" t="str">
        <f t="shared" si="1402"/>
        <v>Torque/Speed Control 1</v>
      </c>
    </row>
    <row r="9851" spans="18:26" x14ac:dyDescent="0.3">
      <c r="R9851" s="6">
        <f t="shared" si="1394"/>
        <v>0</v>
      </c>
      <c r="S9851" s="6">
        <f t="shared" si="1395"/>
        <v>0</v>
      </c>
      <c r="T9851" s="7">
        <f t="shared" si="1396"/>
        <v>0</v>
      </c>
      <c r="U9851" s="121" t="str">
        <f t="shared" si="1397"/>
        <v>0</v>
      </c>
      <c r="V9851" s="10">
        <f t="shared" si="1398"/>
        <v>0</v>
      </c>
      <c r="W9851" s="10">
        <f t="shared" si="1399"/>
        <v>0</v>
      </c>
      <c r="X9851" s="11">
        <f t="shared" si="1400"/>
        <v>0</v>
      </c>
      <c r="Y9851" s="11">
        <f t="shared" si="1401"/>
        <v>0</v>
      </c>
      <c r="Z9851" s="12" t="str">
        <f t="shared" si="1402"/>
        <v>Torque/Speed Control 1</v>
      </c>
    </row>
    <row r="9852" spans="18:26" x14ac:dyDescent="0.3">
      <c r="R9852" s="6">
        <f t="shared" si="1394"/>
        <v>0</v>
      </c>
      <c r="S9852" s="6">
        <f t="shared" si="1395"/>
        <v>0</v>
      </c>
      <c r="T9852" s="7">
        <f t="shared" si="1396"/>
        <v>0</v>
      </c>
      <c r="U9852" s="121" t="str">
        <f t="shared" si="1397"/>
        <v>0</v>
      </c>
      <c r="V9852" s="10">
        <f t="shared" si="1398"/>
        <v>0</v>
      </c>
      <c r="W9852" s="10">
        <f t="shared" si="1399"/>
        <v>0</v>
      </c>
      <c r="X9852" s="11">
        <f t="shared" si="1400"/>
        <v>0</v>
      </c>
      <c r="Y9852" s="11">
        <f t="shared" si="1401"/>
        <v>0</v>
      </c>
      <c r="Z9852" s="12" t="str">
        <f t="shared" si="1402"/>
        <v>Torque/Speed Control 1</v>
      </c>
    </row>
    <row r="9853" spans="18:26" x14ac:dyDescent="0.3">
      <c r="R9853" s="6">
        <f t="shared" ref="R9853:R9916" si="1403">_xlfn.BITRSHIFT(_xlfn.BITAND(HEX2DEC(H9853),HEX2DEC("1C000000")),26)</f>
        <v>0</v>
      </c>
      <c r="S9853" s="6">
        <f t="shared" ref="S9853:S9916" si="1404">_xlfn.BITRSHIFT(_xlfn.BITAND(HEX2DEC(H9853),HEX2DEC("01000000")),24)</f>
        <v>0</v>
      </c>
      <c r="T9853" s="7">
        <f t="shared" ref="T9853:T9916" si="1405">IF(_xlfn.BITRSHIFT(_xlfn.BITAND(HEX2DEC(H9853),HEX2DEC("0FF0000")),16)&lt;240,_xlfn.BITRSHIFT(_xlfn.BITAND(HEX2DEC(H9853),HEX2DEC("1FF0000")),8),_xlfn.BITRSHIFT(_xlfn.BITAND(HEX2DEC(H9853),HEX2DEC("1FFFF00")),8))</f>
        <v>0</v>
      </c>
      <c r="U9853" s="121" t="str">
        <f t="shared" ref="U9853:U9916" si="1406">DEC2HEX(T9853)</f>
        <v>0</v>
      </c>
      <c r="V9853" s="10">
        <f t="shared" ref="V9853:V9916" si="1407">_xlfn.BITRSHIFT(_xlfn.BITAND(HEX2DEC(H9853),HEX2DEC("0FF0000")),16)</f>
        <v>0</v>
      </c>
      <c r="W9853" s="10">
        <f t="shared" ref="W9853:W9916" si="1408">_xlfn.BITRSHIFT(_xlfn.BITAND(HEX2DEC(H9853),HEX2DEC("FF00")),8)</f>
        <v>0</v>
      </c>
      <c r="X9853" s="11">
        <f t="shared" ref="X9853:X9916" si="1409">_xlfn.BITAND(HEX2DEC(H9853),HEX2DEC("00000FF"))</f>
        <v>0</v>
      </c>
      <c r="Y9853" s="11">
        <f t="shared" ref="Y9853:Y9916" si="1410">IF(_xlfn.BITRSHIFT(_xlfn.BITAND(HEX2DEC(H9853),HEX2DEC("0FF0000")),16)&lt;240,_xlfn.BITRSHIFT(_xlfn.BITAND(HEX2DEC(H9853),HEX2DEC("0FF00")),8),_xlfn.BITRSHIFT(_xlfn.BITAND(HEX2DEC(H9853),HEX2DEC("0FF0000")),16))</f>
        <v>0</v>
      </c>
      <c r="Z9853" s="12" t="str">
        <f t="shared" ref="Z9853:Z9916" si="1411">VLOOKUP(T9853,BO:BP,2,FALSE)</f>
        <v>Torque/Speed Control 1</v>
      </c>
    </row>
    <row r="9854" spans="18:26" x14ac:dyDescent="0.3">
      <c r="R9854" s="6">
        <f t="shared" si="1403"/>
        <v>0</v>
      </c>
      <c r="S9854" s="6">
        <f t="shared" si="1404"/>
        <v>0</v>
      </c>
      <c r="T9854" s="7">
        <f t="shared" si="1405"/>
        <v>0</v>
      </c>
      <c r="U9854" s="121" t="str">
        <f t="shared" si="1406"/>
        <v>0</v>
      </c>
      <c r="V9854" s="10">
        <f t="shared" si="1407"/>
        <v>0</v>
      </c>
      <c r="W9854" s="10">
        <f t="shared" si="1408"/>
        <v>0</v>
      </c>
      <c r="X9854" s="11">
        <f t="shared" si="1409"/>
        <v>0</v>
      </c>
      <c r="Y9854" s="11">
        <f t="shared" si="1410"/>
        <v>0</v>
      </c>
      <c r="Z9854" s="12" t="str">
        <f t="shared" si="1411"/>
        <v>Torque/Speed Control 1</v>
      </c>
    </row>
    <row r="9855" spans="18:26" x14ac:dyDescent="0.3">
      <c r="R9855" s="6">
        <f t="shared" si="1403"/>
        <v>0</v>
      </c>
      <c r="S9855" s="6">
        <f t="shared" si="1404"/>
        <v>0</v>
      </c>
      <c r="T9855" s="7">
        <f t="shared" si="1405"/>
        <v>0</v>
      </c>
      <c r="U9855" s="121" t="str">
        <f t="shared" si="1406"/>
        <v>0</v>
      </c>
      <c r="V9855" s="10">
        <f t="shared" si="1407"/>
        <v>0</v>
      </c>
      <c r="W9855" s="10">
        <f t="shared" si="1408"/>
        <v>0</v>
      </c>
      <c r="X9855" s="11">
        <f t="shared" si="1409"/>
        <v>0</v>
      </c>
      <c r="Y9855" s="11">
        <f t="shared" si="1410"/>
        <v>0</v>
      </c>
      <c r="Z9855" s="12" t="str">
        <f t="shared" si="1411"/>
        <v>Torque/Speed Control 1</v>
      </c>
    </row>
    <row r="9856" spans="18:26" x14ac:dyDescent="0.3">
      <c r="R9856" s="6">
        <f t="shared" si="1403"/>
        <v>0</v>
      </c>
      <c r="S9856" s="6">
        <f t="shared" si="1404"/>
        <v>0</v>
      </c>
      <c r="T9856" s="7">
        <f t="shared" si="1405"/>
        <v>0</v>
      </c>
      <c r="U9856" s="121" t="str">
        <f t="shared" si="1406"/>
        <v>0</v>
      </c>
      <c r="V9856" s="10">
        <f t="shared" si="1407"/>
        <v>0</v>
      </c>
      <c r="W9856" s="10">
        <f t="shared" si="1408"/>
        <v>0</v>
      </c>
      <c r="X9856" s="11">
        <f t="shared" si="1409"/>
        <v>0</v>
      </c>
      <c r="Y9856" s="11">
        <f t="shared" si="1410"/>
        <v>0</v>
      </c>
      <c r="Z9856" s="12" t="str">
        <f t="shared" si="1411"/>
        <v>Torque/Speed Control 1</v>
      </c>
    </row>
    <row r="9857" spans="18:26" x14ac:dyDescent="0.3">
      <c r="R9857" s="6">
        <f t="shared" si="1403"/>
        <v>0</v>
      </c>
      <c r="S9857" s="6">
        <f t="shared" si="1404"/>
        <v>0</v>
      </c>
      <c r="T9857" s="7">
        <f t="shared" si="1405"/>
        <v>0</v>
      </c>
      <c r="U9857" s="121" t="str">
        <f t="shared" si="1406"/>
        <v>0</v>
      </c>
      <c r="V9857" s="10">
        <f t="shared" si="1407"/>
        <v>0</v>
      </c>
      <c r="W9857" s="10">
        <f t="shared" si="1408"/>
        <v>0</v>
      </c>
      <c r="X9857" s="11">
        <f t="shared" si="1409"/>
        <v>0</v>
      </c>
      <c r="Y9857" s="11">
        <f t="shared" si="1410"/>
        <v>0</v>
      </c>
      <c r="Z9857" s="12" t="str">
        <f t="shared" si="1411"/>
        <v>Torque/Speed Control 1</v>
      </c>
    </row>
    <row r="9858" spans="18:26" x14ac:dyDescent="0.3">
      <c r="R9858" s="6">
        <f t="shared" si="1403"/>
        <v>0</v>
      </c>
      <c r="S9858" s="6">
        <f t="shared" si="1404"/>
        <v>0</v>
      </c>
      <c r="T9858" s="7">
        <f t="shared" si="1405"/>
        <v>0</v>
      </c>
      <c r="U9858" s="121" t="str">
        <f t="shared" si="1406"/>
        <v>0</v>
      </c>
      <c r="V9858" s="10">
        <f t="shared" si="1407"/>
        <v>0</v>
      </c>
      <c r="W9858" s="10">
        <f t="shared" si="1408"/>
        <v>0</v>
      </c>
      <c r="X9858" s="11">
        <f t="shared" si="1409"/>
        <v>0</v>
      </c>
      <c r="Y9858" s="11">
        <f t="shared" si="1410"/>
        <v>0</v>
      </c>
      <c r="Z9858" s="12" t="str">
        <f t="shared" si="1411"/>
        <v>Torque/Speed Control 1</v>
      </c>
    </row>
    <row r="9859" spans="18:26" x14ac:dyDescent="0.3">
      <c r="R9859" s="6">
        <f t="shared" si="1403"/>
        <v>0</v>
      </c>
      <c r="S9859" s="6">
        <f t="shared" si="1404"/>
        <v>0</v>
      </c>
      <c r="T9859" s="7">
        <f t="shared" si="1405"/>
        <v>0</v>
      </c>
      <c r="U9859" s="121" t="str">
        <f t="shared" si="1406"/>
        <v>0</v>
      </c>
      <c r="V9859" s="10">
        <f t="shared" si="1407"/>
        <v>0</v>
      </c>
      <c r="W9859" s="10">
        <f t="shared" si="1408"/>
        <v>0</v>
      </c>
      <c r="X9859" s="11">
        <f t="shared" si="1409"/>
        <v>0</v>
      </c>
      <c r="Y9859" s="11">
        <f t="shared" si="1410"/>
        <v>0</v>
      </c>
      <c r="Z9859" s="12" t="str">
        <f t="shared" si="1411"/>
        <v>Torque/Speed Control 1</v>
      </c>
    </row>
    <row r="9860" spans="18:26" x14ac:dyDescent="0.3">
      <c r="R9860" s="6">
        <f t="shared" si="1403"/>
        <v>0</v>
      </c>
      <c r="S9860" s="6">
        <f t="shared" si="1404"/>
        <v>0</v>
      </c>
      <c r="T9860" s="7">
        <f t="shared" si="1405"/>
        <v>0</v>
      </c>
      <c r="U9860" s="121" t="str">
        <f t="shared" si="1406"/>
        <v>0</v>
      </c>
      <c r="V9860" s="10">
        <f t="shared" si="1407"/>
        <v>0</v>
      </c>
      <c r="W9860" s="10">
        <f t="shared" si="1408"/>
        <v>0</v>
      </c>
      <c r="X9860" s="11">
        <f t="shared" si="1409"/>
        <v>0</v>
      </c>
      <c r="Y9860" s="11">
        <f t="shared" si="1410"/>
        <v>0</v>
      </c>
      <c r="Z9860" s="12" t="str">
        <f t="shared" si="1411"/>
        <v>Torque/Speed Control 1</v>
      </c>
    </row>
    <row r="9861" spans="18:26" x14ac:dyDescent="0.3">
      <c r="R9861" s="6">
        <f t="shared" si="1403"/>
        <v>0</v>
      </c>
      <c r="S9861" s="6">
        <f t="shared" si="1404"/>
        <v>0</v>
      </c>
      <c r="T9861" s="7">
        <f t="shared" si="1405"/>
        <v>0</v>
      </c>
      <c r="U9861" s="121" t="str">
        <f t="shared" si="1406"/>
        <v>0</v>
      </c>
      <c r="V9861" s="10">
        <f t="shared" si="1407"/>
        <v>0</v>
      </c>
      <c r="W9861" s="10">
        <f t="shared" si="1408"/>
        <v>0</v>
      </c>
      <c r="X9861" s="11">
        <f t="shared" si="1409"/>
        <v>0</v>
      </c>
      <c r="Y9861" s="11">
        <f t="shared" si="1410"/>
        <v>0</v>
      </c>
      <c r="Z9861" s="12" t="str">
        <f t="shared" si="1411"/>
        <v>Torque/Speed Control 1</v>
      </c>
    </row>
    <row r="9862" spans="18:26" x14ac:dyDescent="0.3">
      <c r="R9862" s="6">
        <f t="shared" si="1403"/>
        <v>0</v>
      </c>
      <c r="S9862" s="6">
        <f t="shared" si="1404"/>
        <v>0</v>
      </c>
      <c r="T9862" s="7">
        <f t="shared" si="1405"/>
        <v>0</v>
      </c>
      <c r="U9862" s="121" t="str">
        <f t="shared" si="1406"/>
        <v>0</v>
      </c>
      <c r="V9862" s="10">
        <f t="shared" si="1407"/>
        <v>0</v>
      </c>
      <c r="W9862" s="10">
        <f t="shared" si="1408"/>
        <v>0</v>
      </c>
      <c r="X9862" s="11">
        <f t="shared" si="1409"/>
        <v>0</v>
      </c>
      <c r="Y9862" s="11">
        <f t="shared" si="1410"/>
        <v>0</v>
      </c>
      <c r="Z9862" s="12" t="str">
        <f t="shared" si="1411"/>
        <v>Torque/Speed Control 1</v>
      </c>
    </row>
    <row r="9863" spans="18:26" x14ac:dyDescent="0.3">
      <c r="R9863" s="6">
        <f t="shared" si="1403"/>
        <v>0</v>
      </c>
      <c r="S9863" s="6">
        <f t="shared" si="1404"/>
        <v>0</v>
      </c>
      <c r="T9863" s="7">
        <f t="shared" si="1405"/>
        <v>0</v>
      </c>
      <c r="U9863" s="121" t="str">
        <f t="shared" si="1406"/>
        <v>0</v>
      </c>
      <c r="V9863" s="10">
        <f t="shared" si="1407"/>
        <v>0</v>
      </c>
      <c r="W9863" s="10">
        <f t="shared" si="1408"/>
        <v>0</v>
      </c>
      <c r="X9863" s="11">
        <f t="shared" si="1409"/>
        <v>0</v>
      </c>
      <c r="Y9863" s="11">
        <f t="shared" si="1410"/>
        <v>0</v>
      </c>
      <c r="Z9863" s="12" t="str">
        <f t="shared" si="1411"/>
        <v>Torque/Speed Control 1</v>
      </c>
    </row>
    <row r="9864" spans="18:26" x14ac:dyDescent="0.3">
      <c r="R9864" s="6">
        <f t="shared" si="1403"/>
        <v>0</v>
      </c>
      <c r="S9864" s="6">
        <f t="shared" si="1404"/>
        <v>0</v>
      </c>
      <c r="T9864" s="7">
        <f t="shared" si="1405"/>
        <v>0</v>
      </c>
      <c r="U9864" s="121" t="str">
        <f t="shared" si="1406"/>
        <v>0</v>
      </c>
      <c r="V9864" s="10">
        <f t="shared" si="1407"/>
        <v>0</v>
      </c>
      <c r="W9864" s="10">
        <f t="shared" si="1408"/>
        <v>0</v>
      </c>
      <c r="X9864" s="11">
        <f t="shared" si="1409"/>
        <v>0</v>
      </c>
      <c r="Y9864" s="11">
        <f t="shared" si="1410"/>
        <v>0</v>
      </c>
      <c r="Z9864" s="12" t="str">
        <f t="shared" si="1411"/>
        <v>Torque/Speed Control 1</v>
      </c>
    </row>
    <row r="9865" spans="18:26" x14ac:dyDescent="0.3">
      <c r="R9865" s="6">
        <f t="shared" si="1403"/>
        <v>0</v>
      </c>
      <c r="S9865" s="6">
        <f t="shared" si="1404"/>
        <v>0</v>
      </c>
      <c r="T9865" s="7">
        <f t="shared" si="1405"/>
        <v>0</v>
      </c>
      <c r="U9865" s="121" t="str">
        <f t="shared" si="1406"/>
        <v>0</v>
      </c>
      <c r="V9865" s="10">
        <f t="shared" si="1407"/>
        <v>0</v>
      </c>
      <c r="W9865" s="10">
        <f t="shared" si="1408"/>
        <v>0</v>
      </c>
      <c r="X9865" s="11">
        <f t="shared" si="1409"/>
        <v>0</v>
      </c>
      <c r="Y9865" s="11">
        <f t="shared" si="1410"/>
        <v>0</v>
      </c>
      <c r="Z9865" s="12" t="str">
        <f t="shared" si="1411"/>
        <v>Torque/Speed Control 1</v>
      </c>
    </row>
    <row r="9866" spans="18:26" x14ac:dyDescent="0.3">
      <c r="R9866" s="6">
        <f t="shared" si="1403"/>
        <v>0</v>
      </c>
      <c r="S9866" s="6">
        <f t="shared" si="1404"/>
        <v>0</v>
      </c>
      <c r="T9866" s="7">
        <f t="shared" si="1405"/>
        <v>0</v>
      </c>
      <c r="U9866" s="121" t="str">
        <f t="shared" si="1406"/>
        <v>0</v>
      </c>
      <c r="V9866" s="10">
        <f t="shared" si="1407"/>
        <v>0</v>
      </c>
      <c r="W9866" s="10">
        <f t="shared" si="1408"/>
        <v>0</v>
      </c>
      <c r="X9866" s="11">
        <f t="shared" si="1409"/>
        <v>0</v>
      </c>
      <c r="Y9866" s="11">
        <f t="shared" si="1410"/>
        <v>0</v>
      </c>
      <c r="Z9866" s="12" t="str">
        <f t="shared" si="1411"/>
        <v>Torque/Speed Control 1</v>
      </c>
    </row>
    <row r="9867" spans="18:26" x14ac:dyDescent="0.3">
      <c r="R9867" s="6">
        <f t="shared" si="1403"/>
        <v>0</v>
      </c>
      <c r="S9867" s="6">
        <f t="shared" si="1404"/>
        <v>0</v>
      </c>
      <c r="T9867" s="7">
        <f t="shared" si="1405"/>
        <v>0</v>
      </c>
      <c r="U9867" s="121" t="str">
        <f t="shared" si="1406"/>
        <v>0</v>
      </c>
      <c r="V9867" s="10">
        <f t="shared" si="1407"/>
        <v>0</v>
      </c>
      <c r="W9867" s="10">
        <f t="shared" si="1408"/>
        <v>0</v>
      </c>
      <c r="X9867" s="11">
        <f t="shared" si="1409"/>
        <v>0</v>
      </c>
      <c r="Y9867" s="11">
        <f t="shared" si="1410"/>
        <v>0</v>
      </c>
      <c r="Z9867" s="12" t="str">
        <f t="shared" si="1411"/>
        <v>Torque/Speed Control 1</v>
      </c>
    </row>
    <row r="9868" spans="18:26" x14ac:dyDescent="0.3">
      <c r="R9868" s="6">
        <f t="shared" si="1403"/>
        <v>0</v>
      </c>
      <c r="S9868" s="6">
        <f t="shared" si="1404"/>
        <v>0</v>
      </c>
      <c r="T9868" s="7">
        <f t="shared" si="1405"/>
        <v>0</v>
      </c>
      <c r="U9868" s="121" t="str">
        <f t="shared" si="1406"/>
        <v>0</v>
      </c>
      <c r="V9868" s="10">
        <f t="shared" si="1407"/>
        <v>0</v>
      </c>
      <c r="W9868" s="10">
        <f t="shared" si="1408"/>
        <v>0</v>
      </c>
      <c r="X9868" s="11">
        <f t="shared" si="1409"/>
        <v>0</v>
      </c>
      <c r="Y9868" s="11">
        <f t="shared" si="1410"/>
        <v>0</v>
      </c>
      <c r="Z9868" s="12" t="str">
        <f t="shared" si="1411"/>
        <v>Torque/Speed Control 1</v>
      </c>
    </row>
    <row r="9869" spans="18:26" x14ac:dyDescent="0.3">
      <c r="R9869" s="6">
        <f t="shared" si="1403"/>
        <v>0</v>
      </c>
      <c r="S9869" s="6">
        <f t="shared" si="1404"/>
        <v>0</v>
      </c>
      <c r="T9869" s="7">
        <f t="shared" si="1405"/>
        <v>0</v>
      </c>
      <c r="U9869" s="121" t="str">
        <f t="shared" si="1406"/>
        <v>0</v>
      </c>
      <c r="V9869" s="10">
        <f t="shared" si="1407"/>
        <v>0</v>
      </c>
      <c r="W9869" s="10">
        <f t="shared" si="1408"/>
        <v>0</v>
      </c>
      <c r="X9869" s="11">
        <f t="shared" si="1409"/>
        <v>0</v>
      </c>
      <c r="Y9869" s="11">
        <f t="shared" si="1410"/>
        <v>0</v>
      </c>
      <c r="Z9869" s="12" t="str">
        <f t="shared" si="1411"/>
        <v>Torque/Speed Control 1</v>
      </c>
    </row>
    <row r="9870" spans="18:26" x14ac:dyDescent="0.3">
      <c r="R9870" s="6">
        <f t="shared" si="1403"/>
        <v>0</v>
      </c>
      <c r="S9870" s="6">
        <f t="shared" si="1404"/>
        <v>0</v>
      </c>
      <c r="T9870" s="7">
        <f t="shared" si="1405"/>
        <v>0</v>
      </c>
      <c r="U9870" s="121" t="str">
        <f t="shared" si="1406"/>
        <v>0</v>
      </c>
      <c r="V9870" s="10">
        <f t="shared" si="1407"/>
        <v>0</v>
      </c>
      <c r="W9870" s="10">
        <f t="shared" si="1408"/>
        <v>0</v>
      </c>
      <c r="X9870" s="11">
        <f t="shared" si="1409"/>
        <v>0</v>
      </c>
      <c r="Y9870" s="11">
        <f t="shared" si="1410"/>
        <v>0</v>
      </c>
      <c r="Z9870" s="12" t="str">
        <f t="shared" si="1411"/>
        <v>Torque/Speed Control 1</v>
      </c>
    </row>
    <row r="9871" spans="18:26" x14ac:dyDescent="0.3">
      <c r="R9871" s="6">
        <f t="shared" si="1403"/>
        <v>0</v>
      </c>
      <c r="S9871" s="6">
        <f t="shared" si="1404"/>
        <v>0</v>
      </c>
      <c r="T9871" s="7">
        <f t="shared" si="1405"/>
        <v>0</v>
      </c>
      <c r="U9871" s="121" t="str">
        <f t="shared" si="1406"/>
        <v>0</v>
      </c>
      <c r="V9871" s="10">
        <f t="shared" si="1407"/>
        <v>0</v>
      </c>
      <c r="W9871" s="10">
        <f t="shared" si="1408"/>
        <v>0</v>
      </c>
      <c r="X9871" s="11">
        <f t="shared" si="1409"/>
        <v>0</v>
      </c>
      <c r="Y9871" s="11">
        <f t="shared" si="1410"/>
        <v>0</v>
      </c>
      <c r="Z9871" s="12" t="str">
        <f t="shared" si="1411"/>
        <v>Torque/Speed Control 1</v>
      </c>
    </row>
    <row r="9872" spans="18:26" x14ac:dyDescent="0.3">
      <c r="R9872" s="6">
        <f t="shared" si="1403"/>
        <v>0</v>
      </c>
      <c r="S9872" s="6">
        <f t="shared" si="1404"/>
        <v>0</v>
      </c>
      <c r="T9872" s="7">
        <f t="shared" si="1405"/>
        <v>0</v>
      </c>
      <c r="U9872" s="121" t="str">
        <f t="shared" si="1406"/>
        <v>0</v>
      </c>
      <c r="V9872" s="10">
        <f t="shared" si="1407"/>
        <v>0</v>
      </c>
      <c r="W9872" s="10">
        <f t="shared" si="1408"/>
        <v>0</v>
      </c>
      <c r="X9872" s="11">
        <f t="shared" si="1409"/>
        <v>0</v>
      </c>
      <c r="Y9872" s="11">
        <f t="shared" si="1410"/>
        <v>0</v>
      </c>
      <c r="Z9872" s="12" t="str">
        <f t="shared" si="1411"/>
        <v>Torque/Speed Control 1</v>
      </c>
    </row>
    <row r="9873" spans="18:26" x14ac:dyDescent="0.3">
      <c r="R9873" s="6">
        <f t="shared" si="1403"/>
        <v>0</v>
      </c>
      <c r="S9873" s="6">
        <f t="shared" si="1404"/>
        <v>0</v>
      </c>
      <c r="T9873" s="7">
        <f t="shared" si="1405"/>
        <v>0</v>
      </c>
      <c r="U9873" s="121" t="str">
        <f t="shared" si="1406"/>
        <v>0</v>
      </c>
      <c r="V9873" s="10">
        <f t="shared" si="1407"/>
        <v>0</v>
      </c>
      <c r="W9873" s="10">
        <f t="shared" si="1408"/>
        <v>0</v>
      </c>
      <c r="X9873" s="11">
        <f t="shared" si="1409"/>
        <v>0</v>
      </c>
      <c r="Y9873" s="11">
        <f t="shared" si="1410"/>
        <v>0</v>
      </c>
      <c r="Z9873" s="12" t="str">
        <f t="shared" si="1411"/>
        <v>Torque/Speed Control 1</v>
      </c>
    </row>
    <row r="9874" spans="18:26" x14ac:dyDescent="0.3">
      <c r="R9874" s="6">
        <f t="shared" si="1403"/>
        <v>0</v>
      </c>
      <c r="S9874" s="6">
        <f t="shared" si="1404"/>
        <v>0</v>
      </c>
      <c r="T9874" s="7">
        <f t="shared" si="1405"/>
        <v>0</v>
      </c>
      <c r="U9874" s="121" t="str">
        <f t="shared" si="1406"/>
        <v>0</v>
      </c>
      <c r="V9874" s="10">
        <f t="shared" si="1407"/>
        <v>0</v>
      </c>
      <c r="W9874" s="10">
        <f t="shared" si="1408"/>
        <v>0</v>
      </c>
      <c r="X9874" s="11">
        <f t="shared" si="1409"/>
        <v>0</v>
      </c>
      <c r="Y9874" s="11">
        <f t="shared" si="1410"/>
        <v>0</v>
      </c>
      <c r="Z9874" s="12" t="str">
        <f t="shared" si="1411"/>
        <v>Torque/Speed Control 1</v>
      </c>
    </row>
    <row r="9875" spans="18:26" x14ac:dyDescent="0.3">
      <c r="R9875" s="6">
        <f t="shared" si="1403"/>
        <v>0</v>
      </c>
      <c r="S9875" s="6">
        <f t="shared" si="1404"/>
        <v>0</v>
      </c>
      <c r="T9875" s="7">
        <f t="shared" si="1405"/>
        <v>0</v>
      </c>
      <c r="U9875" s="121" t="str">
        <f t="shared" si="1406"/>
        <v>0</v>
      </c>
      <c r="V9875" s="10">
        <f t="shared" si="1407"/>
        <v>0</v>
      </c>
      <c r="W9875" s="10">
        <f t="shared" si="1408"/>
        <v>0</v>
      </c>
      <c r="X9875" s="11">
        <f t="shared" si="1409"/>
        <v>0</v>
      </c>
      <c r="Y9875" s="11">
        <f t="shared" si="1410"/>
        <v>0</v>
      </c>
      <c r="Z9875" s="12" t="str">
        <f t="shared" si="1411"/>
        <v>Torque/Speed Control 1</v>
      </c>
    </row>
    <row r="9876" spans="18:26" x14ac:dyDescent="0.3">
      <c r="R9876" s="6">
        <f t="shared" si="1403"/>
        <v>0</v>
      </c>
      <c r="S9876" s="6">
        <f t="shared" si="1404"/>
        <v>0</v>
      </c>
      <c r="T9876" s="7">
        <f t="shared" si="1405"/>
        <v>0</v>
      </c>
      <c r="U9876" s="121" t="str">
        <f t="shared" si="1406"/>
        <v>0</v>
      </c>
      <c r="V9876" s="10">
        <f t="shared" si="1407"/>
        <v>0</v>
      </c>
      <c r="W9876" s="10">
        <f t="shared" si="1408"/>
        <v>0</v>
      </c>
      <c r="X9876" s="11">
        <f t="shared" si="1409"/>
        <v>0</v>
      </c>
      <c r="Y9876" s="11">
        <f t="shared" si="1410"/>
        <v>0</v>
      </c>
      <c r="Z9876" s="12" t="str">
        <f t="shared" si="1411"/>
        <v>Torque/Speed Control 1</v>
      </c>
    </row>
    <row r="9877" spans="18:26" x14ac:dyDescent="0.3">
      <c r="R9877" s="6">
        <f t="shared" si="1403"/>
        <v>0</v>
      </c>
      <c r="S9877" s="6">
        <f t="shared" si="1404"/>
        <v>0</v>
      </c>
      <c r="T9877" s="7">
        <f t="shared" si="1405"/>
        <v>0</v>
      </c>
      <c r="U9877" s="121" t="str">
        <f t="shared" si="1406"/>
        <v>0</v>
      </c>
      <c r="V9877" s="10">
        <f t="shared" si="1407"/>
        <v>0</v>
      </c>
      <c r="W9877" s="10">
        <f t="shared" si="1408"/>
        <v>0</v>
      </c>
      <c r="X9877" s="11">
        <f t="shared" si="1409"/>
        <v>0</v>
      </c>
      <c r="Y9877" s="11">
        <f t="shared" si="1410"/>
        <v>0</v>
      </c>
      <c r="Z9877" s="12" t="str">
        <f t="shared" si="1411"/>
        <v>Torque/Speed Control 1</v>
      </c>
    </row>
    <row r="9878" spans="18:26" x14ac:dyDescent="0.3">
      <c r="R9878" s="6">
        <f t="shared" si="1403"/>
        <v>0</v>
      </c>
      <c r="S9878" s="6">
        <f t="shared" si="1404"/>
        <v>0</v>
      </c>
      <c r="T9878" s="7">
        <f t="shared" si="1405"/>
        <v>0</v>
      </c>
      <c r="U9878" s="121" t="str">
        <f t="shared" si="1406"/>
        <v>0</v>
      </c>
      <c r="V9878" s="10">
        <f t="shared" si="1407"/>
        <v>0</v>
      </c>
      <c r="W9878" s="10">
        <f t="shared" si="1408"/>
        <v>0</v>
      </c>
      <c r="X9878" s="11">
        <f t="shared" si="1409"/>
        <v>0</v>
      </c>
      <c r="Y9878" s="11">
        <f t="shared" si="1410"/>
        <v>0</v>
      </c>
      <c r="Z9878" s="12" t="str">
        <f t="shared" si="1411"/>
        <v>Torque/Speed Control 1</v>
      </c>
    </row>
    <row r="9879" spans="18:26" x14ac:dyDescent="0.3">
      <c r="R9879" s="6">
        <f t="shared" si="1403"/>
        <v>0</v>
      </c>
      <c r="S9879" s="6">
        <f t="shared" si="1404"/>
        <v>0</v>
      </c>
      <c r="T9879" s="7">
        <f t="shared" si="1405"/>
        <v>0</v>
      </c>
      <c r="U9879" s="121" t="str">
        <f t="shared" si="1406"/>
        <v>0</v>
      </c>
      <c r="V9879" s="10">
        <f t="shared" si="1407"/>
        <v>0</v>
      </c>
      <c r="W9879" s="10">
        <f t="shared" si="1408"/>
        <v>0</v>
      </c>
      <c r="X9879" s="11">
        <f t="shared" si="1409"/>
        <v>0</v>
      </c>
      <c r="Y9879" s="11">
        <f t="shared" si="1410"/>
        <v>0</v>
      </c>
      <c r="Z9879" s="12" t="str">
        <f t="shared" si="1411"/>
        <v>Torque/Speed Control 1</v>
      </c>
    </row>
    <row r="9880" spans="18:26" x14ac:dyDescent="0.3">
      <c r="R9880" s="6">
        <f t="shared" si="1403"/>
        <v>0</v>
      </c>
      <c r="S9880" s="6">
        <f t="shared" si="1404"/>
        <v>0</v>
      </c>
      <c r="T9880" s="7">
        <f t="shared" si="1405"/>
        <v>0</v>
      </c>
      <c r="U9880" s="121" t="str">
        <f t="shared" si="1406"/>
        <v>0</v>
      </c>
      <c r="V9880" s="10">
        <f t="shared" si="1407"/>
        <v>0</v>
      </c>
      <c r="W9880" s="10">
        <f t="shared" si="1408"/>
        <v>0</v>
      </c>
      <c r="X9880" s="11">
        <f t="shared" si="1409"/>
        <v>0</v>
      </c>
      <c r="Y9880" s="11">
        <f t="shared" si="1410"/>
        <v>0</v>
      </c>
      <c r="Z9880" s="12" t="str">
        <f t="shared" si="1411"/>
        <v>Torque/Speed Control 1</v>
      </c>
    </row>
    <row r="9881" spans="18:26" x14ac:dyDescent="0.3">
      <c r="R9881" s="6">
        <f t="shared" si="1403"/>
        <v>0</v>
      </c>
      <c r="S9881" s="6">
        <f t="shared" si="1404"/>
        <v>0</v>
      </c>
      <c r="T9881" s="7">
        <f t="shared" si="1405"/>
        <v>0</v>
      </c>
      <c r="U9881" s="121" t="str">
        <f t="shared" si="1406"/>
        <v>0</v>
      </c>
      <c r="V9881" s="10">
        <f t="shared" si="1407"/>
        <v>0</v>
      </c>
      <c r="W9881" s="10">
        <f t="shared" si="1408"/>
        <v>0</v>
      </c>
      <c r="X9881" s="11">
        <f t="shared" si="1409"/>
        <v>0</v>
      </c>
      <c r="Y9881" s="11">
        <f t="shared" si="1410"/>
        <v>0</v>
      </c>
      <c r="Z9881" s="12" t="str">
        <f t="shared" si="1411"/>
        <v>Torque/Speed Control 1</v>
      </c>
    </row>
    <row r="9882" spans="18:26" x14ac:dyDescent="0.3">
      <c r="R9882" s="6">
        <f t="shared" si="1403"/>
        <v>0</v>
      </c>
      <c r="S9882" s="6">
        <f t="shared" si="1404"/>
        <v>0</v>
      </c>
      <c r="T9882" s="7">
        <f t="shared" si="1405"/>
        <v>0</v>
      </c>
      <c r="U9882" s="121" t="str">
        <f t="shared" si="1406"/>
        <v>0</v>
      </c>
      <c r="V9882" s="10">
        <f t="shared" si="1407"/>
        <v>0</v>
      </c>
      <c r="W9882" s="10">
        <f t="shared" si="1408"/>
        <v>0</v>
      </c>
      <c r="X9882" s="11">
        <f t="shared" si="1409"/>
        <v>0</v>
      </c>
      <c r="Y9882" s="11">
        <f t="shared" si="1410"/>
        <v>0</v>
      </c>
      <c r="Z9882" s="12" t="str">
        <f t="shared" si="1411"/>
        <v>Torque/Speed Control 1</v>
      </c>
    </row>
    <row r="9883" spans="18:26" x14ac:dyDescent="0.3">
      <c r="R9883" s="6">
        <f t="shared" si="1403"/>
        <v>0</v>
      </c>
      <c r="S9883" s="6">
        <f t="shared" si="1404"/>
        <v>0</v>
      </c>
      <c r="T9883" s="7">
        <f t="shared" si="1405"/>
        <v>0</v>
      </c>
      <c r="U9883" s="121" t="str">
        <f t="shared" si="1406"/>
        <v>0</v>
      </c>
      <c r="V9883" s="10">
        <f t="shared" si="1407"/>
        <v>0</v>
      </c>
      <c r="W9883" s="10">
        <f t="shared" si="1408"/>
        <v>0</v>
      </c>
      <c r="X9883" s="11">
        <f t="shared" si="1409"/>
        <v>0</v>
      </c>
      <c r="Y9883" s="11">
        <f t="shared" si="1410"/>
        <v>0</v>
      </c>
      <c r="Z9883" s="12" t="str">
        <f t="shared" si="1411"/>
        <v>Torque/Speed Control 1</v>
      </c>
    </row>
    <row r="9884" spans="18:26" x14ac:dyDescent="0.3">
      <c r="R9884" s="6">
        <f t="shared" si="1403"/>
        <v>0</v>
      </c>
      <c r="S9884" s="6">
        <f t="shared" si="1404"/>
        <v>0</v>
      </c>
      <c r="T9884" s="7">
        <f t="shared" si="1405"/>
        <v>0</v>
      </c>
      <c r="U9884" s="121" t="str">
        <f t="shared" si="1406"/>
        <v>0</v>
      </c>
      <c r="V9884" s="10">
        <f t="shared" si="1407"/>
        <v>0</v>
      </c>
      <c r="W9884" s="10">
        <f t="shared" si="1408"/>
        <v>0</v>
      </c>
      <c r="X9884" s="11">
        <f t="shared" si="1409"/>
        <v>0</v>
      </c>
      <c r="Y9884" s="11">
        <f t="shared" si="1410"/>
        <v>0</v>
      </c>
      <c r="Z9884" s="12" t="str">
        <f t="shared" si="1411"/>
        <v>Torque/Speed Control 1</v>
      </c>
    </row>
    <row r="9885" spans="18:26" x14ac:dyDescent="0.3">
      <c r="R9885" s="6">
        <f t="shared" si="1403"/>
        <v>0</v>
      </c>
      <c r="S9885" s="6">
        <f t="shared" si="1404"/>
        <v>0</v>
      </c>
      <c r="T9885" s="7">
        <f t="shared" si="1405"/>
        <v>0</v>
      </c>
      <c r="U9885" s="121" t="str">
        <f t="shared" si="1406"/>
        <v>0</v>
      </c>
      <c r="V9885" s="10">
        <f t="shared" si="1407"/>
        <v>0</v>
      </c>
      <c r="W9885" s="10">
        <f t="shared" si="1408"/>
        <v>0</v>
      </c>
      <c r="X9885" s="11">
        <f t="shared" si="1409"/>
        <v>0</v>
      </c>
      <c r="Y9885" s="11">
        <f t="shared" si="1410"/>
        <v>0</v>
      </c>
      <c r="Z9885" s="12" t="str">
        <f t="shared" si="1411"/>
        <v>Torque/Speed Control 1</v>
      </c>
    </row>
    <row r="9886" spans="18:26" x14ac:dyDescent="0.3">
      <c r="R9886" s="6">
        <f t="shared" si="1403"/>
        <v>0</v>
      </c>
      <c r="S9886" s="6">
        <f t="shared" si="1404"/>
        <v>0</v>
      </c>
      <c r="T9886" s="7">
        <f t="shared" si="1405"/>
        <v>0</v>
      </c>
      <c r="U9886" s="121" t="str">
        <f t="shared" si="1406"/>
        <v>0</v>
      </c>
      <c r="V9886" s="10">
        <f t="shared" si="1407"/>
        <v>0</v>
      </c>
      <c r="W9886" s="10">
        <f t="shared" si="1408"/>
        <v>0</v>
      </c>
      <c r="X9886" s="11">
        <f t="shared" si="1409"/>
        <v>0</v>
      </c>
      <c r="Y9886" s="11">
        <f t="shared" si="1410"/>
        <v>0</v>
      </c>
      <c r="Z9886" s="12" t="str">
        <f t="shared" si="1411"/>
        <v>Torque/Speed Control 1</v>
      </c>
    </row>
    <row r="9887" spans="18:26" x14ac:dyDescent="0.3">
      <c r="R9887" s="6">
        <f t="shared" si="1403"/>
        <v>0</v>
      </c>
      <c r="S9887" s="6">
        <f t="shared" si="1404"/>
        <v>0</v>
      </c>
      <c r="T9887" s="7">
        <f t="shared" si="1405"/>
        <v>0</v>
      </c>
      <c r="U9887" s="121" t="str">
        <f t="shared" si="1406"/>
        <v>0</v>
      </c>
      <c r="V9887" s="10">
        <f t="shared" si="1407"/>
        <v>0</v>
      </c>
      <c r="W9887" s="10">
        <f t="shared" si="1408"/>
        <v>0</v>
      </c>
      <c r="X9887" s="11">
        <f t="shared" si="1409"/>
        <v>0</v>
      </c>
      <c r="Y9887" s="11">
        <f t="shared" si="1410"/>
        <v>0</v>
      </c>
      <c r="Z9887" s="12" t="str">
        <f t="shared" si="1411"/>
        <v>Torque/Speed Control 1</v>
      </c>
    </row>
    <row r="9888" spans="18:26" x14ac:dyDescent="0.3">
      <c r="R9888" s="6">
        <f t="shared" si="1403"/>
        <v>0</v>
      </c>
      <c r="S9888" s="6">
        <f t="shared" si="1404"/>
        <v>0</v>
      </c>
      <c r="T9888" s="7">
        <f t="shared" si="1405"/>
        <v>0</v>
      </c>
      <c r="U9888" s="121" t="str">
        <f t="shared" si="1406"/>
        <v>0</v>
      </c>
      <c r="V9888" s="10">
        <f t="shared" si="1407"/>
        <v>0</v>
      </c>
      <c r="W9888" s="10">
        <f t="shared" si="1408"/>
        <v>0</v>
      </c>
      <c r="X9888" s="11">
        <f t="shared" si="1409"/>
        <v>0</v>
      </c>
      <c r="Y9888" s="11">
        <f t="shared" si="1410"/>
        <v>0</v>
      </c>
      <c r="Z9888" s="12" t="str">
        <f t="shared" si="1411"/>
        <v>Torque/Speed Control 1</v>
      </c>
    </row>
    <row r="9889" spans="18:26" x14ac:dyDescent="0.3">
      <c r="R9889" s="6">
        <f t="shared" si="1403"/>
        <v>0</v>
      </c>
      <c r="S9889" s="6">
        <f t="shared" si="1404"/>
        <v>0</v>
      </c>
      <c r="T9889" s="7">
        <f t="shared" si="1405"/>
        <v>0</v>
      </c>
      <c r="U9889" s="121" t="str">
        <f t="shared" si="1406"/>
        <v>0</v>
      </c>
      <c r="V9889" s="10">
        <f t="shared" si="1407"/>
        <v>0</v>
      </c>
      <c r="W9889" s="10">
        <f t="shared" si="1408"/>
        <v>0</v>
      </c>
      <c r="X9889" s="11">
        <f t="shared" si="1409"/>
        <v>0</v>
      </c>
      <c r="Y9889" s="11">
        <f t="shared" si="1410"/>
        <v>0</v>
      </c>
      <c r="Z9889" s="12" t="str">
        <f t="shared" si="1411"/>
        <v>Torque/Speed Control 1</v>
      </c>
    </row>
    <row r="9890" spans="18:26" x14ac:dyDescent="0.3">
      <c r="R9890" s="6">
        <f t="shared" si="1403"/>
        <v>0</v>
      </c>
      <c r="S9890" s="6">
        <f t="shared" si="1404"/>
        <v>0</v>
      </c>
      <c r="T9890" s="7">
        <f t="shared" si="1405"/>
        <v>0</v>
      </c>
      <c r="U9890" s="121" t="str">
        <f t="shared" si="1406"/>
        <v>0</v>
      </c>
      <c r="V9890" s="10">
        <f t="shared" si="1407"/>
        <v>0</v>
      </c>
      <c r="W9890" s="10">
        <f t="shared" si="1408"/>
        <v>0</v>
      </c>
      <c r="X9890" s="11">
        <f t="shared" si="1409"/>
        <v>0</v>
      </c>
      <c r="Y9890" s="11">
        <f t="shared" si="1410"/>
        <v>0</v>
      </c>
      <c r="Z9890" s="12" t="str">
        <f t="shared" si="1411"/>
        <v>Torque/Speed Control 1</v>
      </c>
    </row>
    <row r="9891" spans="18:26" x14ac:dyDescent="0.3">
      <c r="R9891" s="6">
        <f t="shared" si="1403"/>
        <v>0</v>
      </c>
      <c r="S9891" s="6">
        <f t="shared" si="1404"/>
        <v>0</v>
      </c>
      <c r="T9891" s="7">
        <f t="shared" si="1405"/>
        <v>0</v>
      </c>
      <c r="U9891" s="121" t="str">
        <f t="shared" si="1406"/>
        <v>0</v>
      </c>
      <c r="V9891" s="10">
        <f t="shared" si="1407"/>
        <v>0</v>
      </c>
      <c r="W9891" s="10">
        <f t="shared" si="1408"/>
        <v>0</v>
      </c>
      <c r="X9891" s="11">
        <f t="shared" si="1409"/>
        <v>0</v>
      </c>
      <c r="Y9891" s="11">
        <f t="shared" si="1410"/>
        <v>0</v>
      </c>
      <c r="Z9891" s="12" t="str">
        <f t="shared" si="1411"/>
        <v>Torque/Speed Control 1</v>
      </c>
    </row>
    <row r="9892" spans="18:26" x14ac:dyDescent="0.3">
      <c r="R9892" s="6">
        <f t="shared" si="1403"/>
        <v>0</v>
      </c>
      <c r="S9892" s="6">
        <f t="shared" si="1404"/>
        <v>0</v>
      </c>
      <c r="T9892" s="7">
        <f t="shared" si="1405"/>
        <v>0</v>
      </c>
      <c r="U9892" s="121" t="str">
        <f t="shared" si="1406"/>
        <v>0</v>
      </c>
      <c r="V9892" s="10">
        <f t="shared" si="1407"/>
        <v>0</v>
      </c>
      <c r="W9892" s="10">
        <f t="shared" si="1408"/>
        <v>0</v>
      </c>
      <c r="X9892" s="11">
        <f t="shared" si="1409"/>
        <v>0</v>
      </c>
      <c r="Y9892" s="11">
        <f t="shared" si="1410"/>
        <v>0</v>
      </c>
      <c r="Z9892" s="12" t="str">
        <f t="shared" si="1411"/>
        <v>Torque/Speed Control 1</v>
      </c>
    </row>
    <row r="9893" spans="18:26" x14ac:dyDescent="0.3">
      <c r="R9893" s="6">
        <f t="shared" si="1403"/>
        <v>0</v>
      </c>
      <c r="S9893" s="6">
        <f t="shared" si="1404"/>
        <v>0</v>
      </c>
      <c r="T9893" s="7">
        <f t="shared" si="1405"/>
        <v>0</v>
      </c>
      <c r="U9893" s="121" t="str">
        <f t="shared" si="1406"/>
        <v>0</v>
      </c>
      <c r="V9893" s="10">
        <f t="shared" si="1407"/>
        <v>0</v>
      </c>
      <c r="W9893" s="10">
        <f t="shared" si="1408"/>
        <v>0</v>
      </c>
      <c r="X9893" s="11">
        <f t="shared" si="1409"/>
        <v>0</v>
      </c>
      <c r="Y9893" s="11">
        <f t="shared" si="1410"/>
        <v>0</v>
      </c>
      <c r="Z9893" s="12" t="str">
        <f t="shared" si="1411"/>
        <v>Torque/Speed Control 1</v>
      </c>
    </row>
    <row r="9894" spans="18:26" x14ac:dyDescent="0.3">
      <c r="R9894" s="6">
        <f t="shared" si="1403"/>
        <v>0</v>
      </c>
      <c r="S9894" s="6">
        <f t="shared" si="1404"/>
        <v>0</v>
      </c>
      <c r="T9894" s="7">
        <f t="shared" si="1405"/>
        <v>0</v>
      </c>
      <c r="U9894" s="121" t="str">
        <f t="shared" si="1406"/>
        <v>0</v>
      </c>
      <c r="V9894" s="10">
        <f t="shared" si="1407"/>
        <v>0</v>
      </c>
      <c r="W9894" s="10">
        <f t="shared" si="1408"/>
        <v>0</v>
      </c>
      <c r="X9894" s="11">
        <f t="shared" si="1409"/>
        <v>0</v>
      </c>
      <c r="Y9894" s="11">
        <f t="shared" si="1410"/>
        <v>0</v>
      </c>
      <c r="Z9894" s="12" t="str">
        <f t="shared" si="1411"/>
        <v>Torque/Speed Control 1</v>
      </c>
    </row>
    <row r="9895" spans="18:26" x14ac:dyDescent="0.3">
      <c r="R9895" s="6">
        <f t="shared" si="1403"/>
        <v>0</v>
      </c>
      <c r="S9895" s="6">
        <f t="shared" si="1404"/>
        <v>0</v>
      </c>
      <c r="T9895" s="7">
        <f t="shared" si="1405"/>
        <v>0</v>
      </c>
      <c r="U9895" s="121" t="str">
        <f t="shared" si="1406"/>
        <v>0</v>
      </c>
      <c r="V9895" s="10">
        <f t="shared" si="1407"/>
        <v>0</v>
      </c>
      <c r="W9895" s="10">
        <f t="shared" si="1408"/>
        <v>0</v>
      </c>
      <c r="X9895" s="11">
        <f t="shared" si="1409"/>
        <v>0</v>
      </c>
      <c r="Y9895" s="11">
        <f t="shared" si="1410"/>
        <v>0</v>
      </c>
      <c r="Z9895" s="12" t="str">
        <f t="shared" si="1411"/>
        <v>Torque/Speed Control 1</v>
      </c>
    </row>
    <row r="9896" spans="18:26" x14ac:dyDescent="0.3">
      <c r="R9896" s="6">
        <f t="shared" si="1403"/>
        <v>0</v>
      </c>
      <c r="S9896" s="6">
        <f t="shared" si="1404"/>
        <v>0</v>
      </c>
      <c r="T9896" s="7">
        <f t="shared" si="1405"/>
        <v>0</v>
      </c>
      <c r="U9896" s="121" t="str">
        <f t="shared" si="1406"/>
        <v>0</v>
      </c>
      <c r="V9896" s="10">
        <f t="shared" si="1407"/>
        <v>0</v>
      </c>
      <c r="W9896" s="10">
        <f t="shared" si="1408"/>
        <v>0</v>
      </c>
      <c r="X9896" s="11">
        <f t="shared" si="1409"/>
        <v>0</v>
      </c>
      <c r="Y9896" s="11">
        <f t="shared" si="1410"/>
        <v>0</v>
      </c>
      <c r="Z9896" s="12" t="str">
        <f t="shared" si="1411"/>
        <v>Torque/Speed Control 1</v>
      </c>
    </row>
    <row r="9897" spans="18:26" x14ac:dyDescent="0.3">
      <c r="R9897" s="6">
        <f t="shared" si="1403"/>
        <v>0</v>
      </c>
      <c r="S9897" s="6">
        <f t="shared" si="1404"/>
        <v>0</v>
      </c>
      <c r="T9897" s="7">
        <f t="shared" si="1405"/>
        <v>0</v>
      </c>
      <c r="U9897" s="121" t="str">
        <f t="shared" si="1406"/>
        <v>0</v>
      </c>
      <c r="V9897" s="10">
        <f t="shared" si="1407"/>
        <v>0</v>
      </c>
      <c r="W9897" s="10">
        <f t="shared" si="1408"/>
        <v>0</v>
      </c>
      <c r="X9897" s="11">
        <f t="shared" si="1409"/>
        <v>0</v>
      </c>
      <c r="Y9897" s="11">
        <f t="shared" si="1410"/>
        <v>0</v>
      </c>
      <c r="Z9897" s="12" t="str">
        <f t="shared" si="1411"/>
        <v>Torque/Speed Control 1</v>
      </c>
    </row>
    <row r="9898" spans="18:26" x14ac:dyDescent="0.3">
      <c r="R9898" s="6">
        <f t="shared" si="1403"/>
        <v>0</v>
      </c>
      <c r="S9898" s="6">
        <f t="shared" si="1404"/>
        <v>0</v>
      </c>
      <c r="T9898" s="7">
        <f t="shared" si="1405"/>
        <v>0</v>
      </c>
      <c r="U9898" s="121" t="str">
        <f t="shared" si="1406"/>
        <v>0</v>
      </c>
      <c r="V9898" s="10">
        <f t="shared" si="1407"/>
        <v>0</v>
      </c>
      <c r="W9898" s="10">
        <f t="shared" si="1408"/>
        <v>0</v>
      </c>
      <c r="X9898" s="11">
        <f t="shared" si="1409"/>
        <v>0</v>
      </c>
      <c r="Y9898" s="11">
        <f t="shared" si="1410"/>
        <v>0</v>
      </c>
      <c r="Z9898" s="12" t="str">
        <f t="shared" si="1411"/>
        <v>Torque/Speed Control 1</v>
      </c>
    </row>
    <row r="9899" spans="18:26" x14ac:dyDescent="0.3">
      <c r="R9899" s="6">
        <f t="shared" si="1403"/>
        <v>0</v>
      </c>
      <c r="S9899" s="6">
        <f t="shared" si="1404"/>
        <v>0</v>
      </c>
      <c r="T9899" s="7">
        <f t="shared" si="1405"/>
        <v>0</v>
      </c>
      <c r="U9899" s="121" t="str">
        <f t="shared" si="1406"/>
        <v>0</v>
      </c>
      <c r="V9899" s="10">
        <f t="shared" si="1407"/>
        <v>0</v>
      </c>
      <c r="W9899" s="10">
        <f t="shared" si="1408"/>
        <v>0</v>
      </c>
      <c r="X9899" s="11">
        <f t="shared" si="1409"/>
        <v>0</v>
      </c>
      <c r="Y9899" s="11">
        <f t="shared" si="1410"/>
        <v>0</v>
      </c>
      <c r="Z9899" s="12" t="str">
        <f t="shared" si="1411"/>
        <v>Torque/Speed Control 1</v>
      </c>
    </row>
    <row r="9900" spans="18:26" x14ac:dyDescent="0.3">
      <c r="R9900" s="6">
        <f t="shared" si="1403"/>
        <v>0</v>
      </c>
      <c r="S9900" s="6">
        <f t="shared" si="1404"/>
        <v>0</v>
      </c>
      <c r="T9900" s="7">
        <f t="shared" si="1405"/>
        <v>0</v>
      </c>
      <c r="U9900" s="121" t="str">
        <f t="shared" si="1406"/>
        <v>0</v>
      </c>
      <c r="V9900" s="10">
        <f t="shared" si="1407"/>
        <v>0</v>
      </c>
      <c r="W9900" s="10">
        <f t="shared" si="1408"/>
        <v>0</v>
      </c>
      <c r="X9900" s="11">
        <f t="shared" si="1409"/>
        <v>0</v>
      </c>
      <c r="Y9900" s="11">
        <f t="shared" si="1410"/>
        <v>0</v>
      </c>
      <c r="Z9900" s="12" t="str">
        <f t="shared" si="1411"/>
        <v>Torque/Speed Control 1</v>
      </c>
    </row>
    <row r="9901" spans="18:26" x14ac:dyDescent="0.3">
      <c r="R9901" s="6">
        <f t="shared" si="1403"/>
        <v>0</v>
      </c>
      <c r="S9901" s="6">
        <f t="shared" si="1404"/>
        <v>0</v>
      </c>
      <c r="T9901" s="7">
        <f t="shared" si="1405"/>
        <v>0</v>
      </c>
      <c r="U9901" s="121" t="str">
        <f t="shared" si="1406"/>
        <v>0</v>
      </c>
      <c r="V9901" s="10">
        <f t="shared" si="1407"/>
        <v>0</v>
      </c>
      <c r="W9901" s="10">
        <f t="shared" si="1408"/>
        <v>0</v>
      </c>
      <c r="X9901" s="11">
        <f t="shared" si="1409"/>
        <v>0</v>
      </c>
      <c r="Y9901" s="11">
        <f t="shared" si="1410"/>
        <v>0</v>
      </c>
      <c r="Z9901" s="12" t="str">
        <f t="shared" si="1411"/>
        <v>Torque/Speed Control 1</v>
      </c>
    </row>
    <row r="9902" spans="18:26" x14ac:dyDescent="0.3">
      <c r="R9902" s="6">
        <f t="shared" si="1403"/>
        <v>0</v>
      </c>
      <c r="S9902" s="6">
        <f t="shared" si="1404"/>
        <v>0</v>
      </c>
      <c r="T9902" s="7">
        <f t="shared" si="1405"/>
        <v>0</v>
      </c>
      <c r="U9902" s="121" t="str">
        <f t="shared" si="1406"/>
        <v>0</v>
      </c>
      <c r="V9902" s="10">
        <f t="shared" si="1407"/>
        <v>0</v>
      </c>
      <c r="W9902" s="10">
        <f t="shared" si="1408"/>
        <v>0</v>
      </c>
      <c r="X9902" s="11">
        <f t="shared" si="1409"/>
        <v>0</v>
      </c>
      <c r="Y9902" s="11">
        <f t="shared" si="1410"/>
        <v>0</v>
      </c>
      <c r="Z9902" s="12" t="str">
        <f t="shared" si="1411"/>
        <v>Torque/Speed Control 1</v>
      </c>
    </row>
    <row r="9903" spans="18:26" x14ac:dyDescent="0.3">
      <c r="R9903" s="6">
        <f t="shared" si="1403"/>
        <v>0</v>
      </c>
      <c r="S9903" s="6">
        <f t="shared" si="1404"/>
        <v>0</v>
      </c>
      <c r="T9903" s="7">
        <f t="shared" si="1405"/>
        <v>0</v>
      </c>
      <c r="U9903" s="121" t="str">
        <f t="shared" si="1406"/>
        <v>0</v>
      </c>
      <c r="V9903" s="10">
        <f t="shared" si="1407"/>
        <v>0</v>
      </c>
      <c r="W9903" s="10">
        <f t="shared" si="1408"/>
        <v>0</v>
      </c>
      <c r="X9903" s="11">
        <f t="shared" si="1409"/>
        <v>0</v>
      </c>
      <c r="Y9903" s="11">
        <f t="shared" si="1410"/>
        <v>0</v>
      </c>
      <c r="Z9903" s="12" t="str">
        <f t="shared" si="1411"/>
        <v>Torque/Speed Control 1</v>
      </c>
    </row>
    <row r="9904" spans="18:26" x14ac:dyDescent="0.3">
      <c r="R9904" s="6">
        <f t="shared" si="1403"/>
        <v>0</v>
      </c>
      <c r="S9904" s="6">
        <f t="shared" si="1404"/>
        <v>0</v>
      </c>
      <c r="T9904" s="7">
        <f t="shared" si="1405"/>
        <v>0</v>
      </c>
      <c r="U9904" s="121" t="str">
        <f t="shared" si="1406"/>
        <v>0</v>
      </c>
      <c r="V9904" s="10">
        <f t="shared" si="1407"/>
        <v>0</v>
      </c>
      <c r="W9904" s="10">
        <f t="shared" si="1408"/>
        <v>0</v>
      </c>
      <c r="X9904" s="11">
        <f t="shared" si="1409"/>
        <v>0</v>
      </c>
      <c r="Y9904" s="11">
        <f t="shared" si="1410"/>
        <v>0</v>
      </c>
      <c r="Z9904" s="12" t="str">
        <f t="shared" si="1411"/>
        <v>Torque/Speed Control 1</v>
      </c>
    </row>
    <row r="9905" spans="18:26" x14ac:dyDescent="0.3">
      <c r="R9905" s="6">
        <f t="shared" si="1403"/>
        <v>0</v>
      </c>
      <c r="S9905" s="6">
        <f t="shared" si="1404"/>
        <v>0</v>
      </c>
      <c r="T9905" s="7">
        <f t="shared" si="1405"/>
        <v>0</v>
      </c>
      <c r="U9905" s="121" t="str">
        <f t="shared" si="1406"/>
        <v>0</v>
      </c>
      <c r="V9905" s="10">
        <f t="shared" si="1407"/>
        <v>0</v>
      </c>
      <c r="W9905" s="10">
        <f t="shared" si="1408"/>
        <v>0</v>
      </c>
      <c r="X9905" s="11">
        <f t="shared" si="1409"/>
        <v>0</v>
      </c>
      <c r="Y9905" s="11">
        <f t="shared" si="1410"/>
        <v>0</v>
      </c>
      <c r="Z9905" s="12" t="str">
        <f t="shared" si="1411"/>
        <v>Torque/Speed Control 1</v>
      </c>
    </row>
    <row r="9906" spans="18:26" x14ac:dyDescent="0.3">
      <c r="R9906" s="6">
        <f t="shared" si="1403"/>
        <v>0</v>
      </c>
      <c r="S9906" s="6">
        <f t="shared" si="1404"/>
        <v>0</v>
      </c>
      <c r="T9906" s="7">
        <f t="shared" si="1405"/>
        <v>0</v>
      </c>
      <c r="U9906" s="121" t="str">
        <f t="shared" si="1406"/>
        <v>0</v>
      </c>
      <c r="V9906" s="10">
        <f t="shared" si="1407"/>
        <v>0</v>
      </c>
      <c r="W9906" s="10">
        <f t="shared" si="1408"/>
        <v>0</v>
      </c>
      <c r="X9906" s="11">
        <f t="shared" si="1409"/>
        <v>0</v>
      </c>
      <c r="Y9906" s="11">
        <f t="shared" si="1410"/>
        <v>0</v>
      </c>
      <c r="Z9906" s="12" t="str">
        <f t="shared" si="1411"/>
        <v>Torque/Speed Control 1</v>
      </c>
    </row>
    <row r="9907" spans="18:26" x14ac:dyDescent="0.3">
      <c r="R9907" s="6">
        <f t="shared" si="1403"/>
        <v>0</v>
      </c>
      <c r="S9907" s="6">
        <f t="shared" si="1404"/>
        <v>0</v>
      </c>
      <c r="T9907" s="7">
        <f t="shared" si="1405"/>
        <v>0</v>
      </c>
      <c r="U9907" s="121" t="str">
        <f t="shared" si="1406"/>
        <v>0</v>
      </c>
      <c r="V9907" s="10">
        <f t="shared" si="1407"/>
        <v>0</v>
      </c>
      <c r="W9907" s="10">
        <f t="shared" si="1408"/>
        <v>0</v>
      </c>
      <c r="X9907" s="11">
        <f t="shared" si="1409"/>
        <v>0</v>
      </c>
      <c r="Y9907" s="11">
        <f t="shared" si="1410"/>
        <v>0</v>
      </c>
      <c r="Z9907" s="12" t="str">
        <f t="shared" si="1411"/>
        <v>Torque/Speed Control 1</v>
      </c>
    </row>
    <row r="9908" spans="18:26" x14ac:dyDescent="0.3">
      <c r="R9908" s="6">
        <f t="shared" si="1403"/>
        <v>0</v>
      </c>
      <c r="S9908" s="6">
        <f t="shared" si="1404"/>
        <v>0</v>
      </c>
      <c r="T9908" s="7">
        <f t="shared" si="1405"/>
        <v>0</v>
      </c>
      <c r="U9908" s="121" t="str">
        <f t="shared" si="1406"/>
        <v>0</v>
      </c>
      <c r="V9908" s="10">
        <f t="shared" si="1407"/>
        <v>0</v>
      </c>
      <c r="W9908" s="10">
        <f t="shared" si="1408"/>
        <v>0</v>
      </c>
      <c r="X9908" s="11">
        <f t="shared" si="1409"/>
        <v>0</v>
      </c>
      <c r="Y9908" s="11">
        <f t="shared" si="1410"/>
        <v>0</v>
      </c>
      <c r="Z9908" s="12" t="str">
        <f t="shared" si="1411"/>
        <v>Torque/Speed Control 1</v>
      </c>
    </row>
    <row r="9909" spans="18:26" x14ac:dyDescent="0.3">
      <c r="R9909" s="6">
        <f t="shared" si="1403"/>
        <v>0</v>
      </c>
      <c r="S9909" s="6">
        <f t="shared" si="1404"/>
        <v>0</v>
      </c>
      <c r="T9909" s="7">
        <f t="shared" si="1405"/>
        <v>0</v>
      </c>
      <c r="U9909" s="121" t="str">
        <f t="shared" si="1406"/>
        <v>0</v>
      </c>
      <c r="V9909" s="10">
        <f t="shared" si="1407"/>
        <v>0</v>
      </c>
      <c r="W9909" s="10">
        <f t="shared" si="1408"/>
        <v>0</v>
      </c>
      <c r="X9909" s="11">
        <f t="shared" si="1409"/>
        <v>0</v>
      </c>
      <c r="Y9909" s="11">
        <f t="shared" si="1410"/>
        <v>0</v>
      </c>
      <c r="Z9909" s="12" t="str">
        <f t="shared" si="1411"/>
        <v>Torque/Speed Control 1</v>
      </c>
    </row>
    <row r="9910" spans="18:26" x14ac:dyDescent="0.3">
      <c r="R9910" s="6">
        <f t="shared" si="1403"/>
        <v>0</v>
      </c>
      <c r="S9910" s="6">
        <f t="shared" si="1404"/>
        <v>0</v>
      </c>
      <c r="T9910" s="7">
        <f t="shared" si="1405"/>
        <v>0</v>
      </c>
      <c r="U9910" s="121" t="str">
        <f t="shared" si="1406"/>
        <v>0</v>
      </c>
      <c r="V9910" s="10">
        <f t="shared" si="1407"/>
        <v>0</v>
      </c>
      <c r="W9910" s="10">
        <f t="shared" si="1408"/>
        <v>0</v>
      </c>
      <c r="X9910" s="11">
        <f t="shared" si="1409"/>
        <v>0</v>
      </c>
      <c r="Y9910" s="11">
        <f t="shared" si="1410"/>
        <v>0</v>
      </c>
      <c r="Z9910" s="12" t="str">
        <f t="shared" si="1411"/>
        <v>Torque/Speed Control 1</v>
      </c>
    </row>
    <row r="9911" spans="18:26" x14ac:dyDescent="0.3">
      <c r="R9911" s="6">
        <f t="shared" si="1403"/>
        <v>0</v>
      </c>
      <c r="S9911" s="6">
        <f t="shared" si="1404"/>
        <v>0</v>
      </c>
      <c r="T9911" s="7">
        <f t="shared" si="1405"/>
        <v>0</v>
      </c>
      <c r="U9911" s="121" t="str">
        <f t="shared" si="1406"/>
        <v>0</v>
      </c>
      <c r="V9911" s="10">
        <f t="shared" si="1407"/>
        <v>0</v>
      </c>
      <c r="W9911" s="10">
        <f t="shared" si="1408"/>
        <v>0</v>
      </c>
      <c r="X9911" s="11">
        <f t="shared" si="1409"/>
        <v>0</v>
      </c>
      <c r="Y9911" s="11">
        <f t="shared" si="1410"/>
        <v>0</v>
      </c>
      <c r="Z9911" s="12" t="str">
        <f t="shared" si="1411"/>
        <v>Torque/Speed Control 1</v>
      </c>
    </row>
    <row r="9912" spans="18:26" x14ac:dyDescent="0.3">
      <c r="R9912" s="6">
        <f t="shared" si="1403"/>
        <v>0</v>
      </c>
      <c r="S9912" s="6">
        <f t="shared" si="1404"/>
        <v>0</v>
      </c>
      <c r="T9912" s="7">
        <f t="shared" si="1405"/>
        <v>0</v>
      </c>
      <c r="U9912" s="121" t="str">
        <f t="shared" si="1406"/>
        <v>0</v>
      </c>
      <c r="V9912" s="10">
        <f t="shared" si="1407"/>
        <v>0</v>
      </c>
      <c r="W9912" s="10">
        <f t="shared" si="1408"/>
        <v>0</v>
      </c>
      <c r="X9912" s="11">
        <f t="shared" si="1409"/>
        <v>0</v>
      </c>
      <c r="Y9912" s="11">
        <f t="shared" si="1410"/>
        <v>0</v>
      </c>
      <c r="Z9912" s="12" t="str">
        <f t="shared" si="1411"/>
        <v>Torque/Speed Control 1</v>
      </c>
    </row>
    <row r="9913" spans="18:26" x14ac:dyDescent="0.3">
      <c r="R9913" s="6">
        <f t="shared" si="1403"/>
        <v>0</v>
      </c>
      <c r="S9913" s="6">
        <f t="shared" si="1404"/>
        <v>0</v>
      </c>
      <c r="T9913" s="7">
        <f t="shared" si="1405"/>
        <v>0</v>
      </c>
      <c r="U9913" s="121" t="str">
        <f t="shared" si="1406"/>
        <v>0</v>
      </c>
      <c r="V9913" s="10">
        <f t="shared" si="1407"/>
        <v>0</v>
      </c>
      <c r="W9913" s="10">
        <f t="shared" si="1408"/>
        <v>0</v>
      </c>
      <c r="X9913" s="11">
        <f t="shared" si="1409"/>
        <v>0</v>
      </c>
      <c r="Y9913" s="11">
        <f t="shared" si="1410"/>
        <v>0</v>
      </c>
      <c r="Z9913" s="12" t="str">
        <f t="shared" si="1411"/>
        <v>Torque/Speed Control 1</v>
      </c>
    </row>
    <row r="9914" spans="18:26" x14ac:dyDescent="0.3">
      <c r="R9914" s="6">
        <f t="shared" si="1403"/>
        <v>0</v>
      </c>
      <c r="S9914" s="6">
        <f t="shared" si="1404"/>
        <v>0</v>
      </c>
      <c r="T9914" s="7">
        <f t="shared" si="1405"/>
        <v>0</v>
      </c>
      <c r="U9914" s="121" t="str">
        <f t="shared" si="1406"/>
        <v>0</v>
      </c>
      <c r="V9914" s="10">
        <f t="shared" si="1407"/>
        <v>0</v>
      </c>
      <c r="W9914" s="10">
        <f t="shared" si="1408"/>
        <v>0</v>
      </c>
      <c r="X9914" s="11">
        <f t="shared" si="1409"/>
        <v>0</v>
      </c>
      <c r="Y9914" s="11">
        <f t="shared" si="1410"/>
        <v>0</v>
      </c>
      <c r="Z9914" s="12" t="str">
        <f t="shared" si="1411"/>
        <v>Torque/Speed Control 1</v>
      </c>
    </row>
    <row r="9915" spans="18:26" x14ac:dyDescent="0.3">
      <c r="R9915" s="6">
        <f t="shared" si="1403"/>
        <v>0</v>
      </c>
      <c r="S9915" s="6">
        <f t="shared" si="1404"/>
        <v>0</v>
      </c>
      <c r="T9915" s="7">
        <f t="shared" si="1405"/>
        <v>0</v>
      </c>
      <c r="U9915" s="121" t="str">
        <f t="shared" si="1406"/>
        <v>0</v>
      </c>
      <c r="V9915" s="10">
        <f t="shared" si="1407"/>
        <v>0</v>
      </c>
      <c r="W9915" s="10">
        <f t="shared" si="1408"/>
        <v>0</v>
      </c>
      <c r="X9915" s="11">
        <f t="shared" si="1409"/>
        <v>0</v>
      </c>
      <c r="Y9915" s="11">
        <f t="shared" si="1410"/>
        <v>0</v>
      </c>
      <c r="Z9915" s="12" t="str">
        <f t="shared" si="1411"/>
        <v>Torque/Speed Control 1</v>
      </c>
    </row>
    <row r="9916" spans="18:26" x14ac:dyDescent="0.3">
      <c r="R9916" s="6">
        <f t="shared" si="1403"/>
        <v>0</v>
      </c>
      <c r="S9916" s="6">
        <f t="shared" si="1404"/>
        <v>0</v>
      </c>
      <c r="T9916" s="7">
        <f t="shared" si="1405"/>
        <v>0</v>
      </c>
      <c r="U9916" s="121" t="str">
        <f t="shared" si="1406"/>
        <v>0</v>
      </c>
      <c r="V9916" s="10">
        <f t="shared" si="1407"/>
        <v>0</v>
      </c>
      <c r="W9916" s="10">
        <f t="shared" si="1408"/>
        <v>0</v>
      </c>
      <c r="X9916" s="11">
        <f t="shared" si="1409"/>
        <v>0</v>
      </c>
      <c r="Y9916" s="11">
        <f t="shared" si="1410"/>
        <v>0</v>
      </c>
      <c r="Z9916" s="12" t="str">
        <f t="shared" si="1411"/>
        <v>Torque/Speed Control 1</v>
      </c>
    </row>
    <row r="9917" spans="18:26" x14ac:dyDescent="0.3">
      <c r="R9917" s="6">
        <f t="shared" ref="R9917:R9980" si="1412">_xlfn.BITRSHIFT(_xlfn.BITAND(HEX2DEC(H9917),HEX2DEC("1C000000")),26)</f>
        <v>0</v>
      </c>
      <c r="S9917" s="6">
        <f t="shared" ref="S9917:S9980" si="1413">_xlfn.BITRSHIFT(_xlfn.BITAND(HEX2DEC(H9917),HEX2DEC("01000000")),24)</f>
        <v>0</v>
      </c>
      <c r="T9917" s="7">
        <f t="shared" ref="T9917:T9980" si="1414">IF(_xlfn.BITRSHIFT(_xlfn.BITAND(HEX2DEC(H9917),HEX2DEC("0FF0000")),16)&lt;240,_xlfn.BITRSHIFT(_xlfn.BITAND(HEX2DEC(H9917),HEX2DEC("1FF0000")),8),_xlfn.BITRSHIFT(_xlfn.BITAND(HEX2DEC(H9917),HEX2DEC("1FFFF00")),8))</f>
        <v>0</v>
      </c>
      <c r="U9917" s="121" t="str">
        <f t="shared" ref="U9917:U9980" si="1415">DEC2HEX(T9917)</f>
        <v>0</v>
      </c>
      <c r="V9917" s="10">
        <f t="shared" ref="V9917:V9980" si="1416">_xlfn.BITRSHIFT(_xlfn.BITAND(HEX2DEC(H9917),HEX2DEC("0FF0000")),16)</f>
        <v>0</v>
      </c>
      <c r="W9917" s="10">
        <f t="shared" ref="W9917:W9980" si="1417">_xlfn.BITRSHIFT(_xlfn.BITAND(HEX2DEC(H9917),HEX2DEC("FF00")),8)</f>
        <v>0</v>
      </c>
      <c r="X9917" s="11">
        <f t="shared" ref="X9917:X9980" si="1418">_xlfn.BITAND(HEX2DEC(H9917),HEX2DEC("00000FF"))</f>
        <v>0</v>
      </c>
      <c r="Y9917" s="11">
        <f t="shared" ref="Y9917:Y9980" si="1419">IF(_xlfn.BITRSHIFT(_xlfn.BITAND(HEX2DEC(H9917),HEX2DEC("0FF0000")),16)&lt;240,_xlfn.BITRSHIFT(_xlfn.BITAND(HEX2DEC(H9917),HEX2DEC("0FF00")),8),_xlfn.BITRSHIFT(_xlfn.BITAND(HEX2DEC(H9917),HEX2DEC("0FF0000")),16))</f>
        <v>0</v>
      </c>
      <c r="Z9917" s="12" t="str">
        <f t="shared" ref="Z9917:Z9980" si="1420">VLOOKUP(T9917,BO:BP,2,FALSE)</f>
        <v>Torque/Speed Control 1</v>
      </c>
    </row>
    <row r="9918" spans="18:26" x14ac:dyDescent="0.3">
      <c r="R9918" s="6">
        <f t="shared" si="1412"/>
        <v>0</v>
      </c>
      <c r="S9918" s="6">
        <f t="shared" si="1413"/>
        <v>0</v>
      </c>
      <c r="T9918" s="7">
        <f t="shared" si="1414"/>
        <v>0</v>
      </c>
      <c r="U9918" s="121" t="str">
        <f t="shared" si="1415"/>
        <v>0</v>
      </c>
      <c r="V9918" s="10">
        <f t="shared" si="1416"/>
        <v>0</v>
      </c>
      <c r="W9918" s="10">
        <f t="shared" si="1417"/>
        <v>0</v>
      </c>
      <c r="X9918" s="11">
        <f t="shared" si="1418"/>
        <v>0</v>
      </c>
      <c r="Y9918" s="11">
        <f t="shared" si="1419"/>
        <v>0</v>
      </c>
      <c r="Z9918" s="12" t="str">
        <f t="shared" si="1420"/>
        <v>Torque/Speed Control 1</v>
      </c>
    </row>
    <row r="9919" spans="18:26" x14ac:dyDescent="0.3">
      <c r="R9919" s="6">
        <f t="shared" si="1412"/>
        <v>0</v>
      </c>
      <c r="S9919" s="6">
        <f t="shared" si="1413"/>
        <v>0</v>
      </c>
      <c r="T9919" s="7">
        <f t="shared" si="1414"/>
        <v>0</v>
      </c>
      <c r="U9919" s="121" t="str">
        <f t="shared" si="1415"/>
        <v>0</v>
      </c>
      <c r="V9919" s="10">
        <f t="shared" si="1416"/>
        <v>0</v>
      </c>
      <c r="W9919" s="10">
        <f t="shared" si="1417"/>
        <v>0</v>
      </c>
      <c r="X9919" s="11">
        <f t="shared" si="1418"/>
        <v>0</v>
      </c>
      <c r="Y9919" s="11">
        <f t="shared" si="1419"/>
        <v>0</v>
      </c>
      <c r="Z9919" s="12" t="str">
        <f t="shared" si="1420"/>
        <v>Torque/Speed Control 1</v>
      </c>
    </row>
    <row r="9920" spans="18:26" x14ac:dyDescent="0.3">
      <c r="R9920" s="6">
        <f t="shared" si="1412"/>
        <v>0</v>
      </c>
      <c r="S9920" s="6">
        <f t="shared" si="1413"/>
        <v>0</v>
      </c>
      <c r="T9920" s="7">
        <f t="shared" si="1414"/>
        <v>0</v>
      </c>
      <c r="U9920" s="121" t="str">
        <f t="shared" si="1415"/>
        <v>0</v>
      </c>
      <c r="V9920" s="10">
        <f t="shared" si="1416"/>
        <v>0</v>
      </c>
      <c r="W9920" s="10">
        <f t="shared" si="1417"/>
        <v>0</v>
      </c>
      <c r="X9920" s="11">
        <f t="shared" si="1418"/>
        <v>0</v>
      </c>
      <c r="Y9920" s="11">
        <f t="shared" si="1419"/>
        <v>0</v>
      </c>
      <c r="Z9920" s="12" t="str">
        <f t="shared" si="1420"/>
        <v>Torque/Speed Control 1</v>
      </c>
    </row>
    <row r="9921" spans="18:26" x14ac:dyDescent="0.3">
      <c r="R9921" s="6">
        <f t="shared" si="1412"/>
        <v>0</v>
      </c>
      <c r="S9921" s="6">
        <f t="shared" si="1413"/>
        <v>0</v>
      </c>
      <c r="T9921" s="7">
        <f t="shared" si="1414"/>
        <v>0</v>
      </c>
      <c r="U9921" s="121" t="str">
        <f t="shared" si="1415"/>
        <v>0</v>
      </c>
      <c r="V9921" s="10">
        <f t="shared" si="1416"/>
        <v>0</v>
      </c>
      <c r="W9921" s="10">
        <f t="shared" si="1417"/>
        <v>0</v>
      </c>
      <c r="X9921" s="11">
        <f t="shared" si="1418"/>
        <v>0</v>
      </c>
      <c r="Y9921" s="11">
        <f t="shared" si="1419"/>
        <v>0</v>
      </c>
      <c r="Z9921" s="12" t="str">
        <f t="shared" si="1420"/>
        <v>Torque/Speed Control 1</v>
      </c>
    </row>
    <row r="9922" spans="18:26" x14ac:dyDescent="0.3">
      <c r="R9922" s="6">
        <f t="shared" si="1412"/>
        <v>0</v>
      </c>
      <c r="S9922" s="6">
        <f t="shared" si="1413"/>
        <v>0</v>
      </c>
      <c r="T9922" s="7">
        <f t="shared" si="1414"/>
        <v>0</v>
      </c>
      <c r="U9922" s="121" t="str">
        <f t="shared" si="1415"/>
        <v>0</v>
      </c>
      <c r="V9922" s="10">
        <f t="shared" si="1416"/>
        <v>0</v>
      </c>
      <c r="W9922" s="10">
        <f t="shared" si="1417"/>
        <v>0</v>
      </c>
      <c r="X9922" s="11">
        <f t="shared" si="1418"/>
        <v>0</v>
      </c>
      <c r="Y9922" s="11">
        <f t="shared" si="1419"/>
        <v>0</v>
      </c>
      <c r="Z9922" s="12" t="str">
        <f t="shared" si="1420"/>
        <v>Torque/Speed Control 1</v>
      </c>
    </row>
    <row r="9923" spans="18:26" x14ac:dyDescent="0.3">
      <c r="R9923" s="6">
        <f t="shared" si="1412"/>
        <v>0</v>
      </c>
      <c r="S9923" s="6">
        <f t="shared" si="1413"/>
        <v>0</v>
      </c>
      <c r="T9923" s="7">
        <f t="shared" si="1414"/>
        <v>0</v>
      </c>
      <c r="U9923" s="121" t="str">
        <f t="shared" si="1415"/>
        <v>0</v>
      </c>
      <c r="V9923" s="10">
        <f t="shared" si="1416"/>
        <v>0</v>
      </c>
      <c r="W9923" s="10">
        <f t="shared" si="1417"/>
        <v>0</v>
      </c>
      <c r="X9923" s="11">
        <f t="shared" si="1418"/>
        <v>0</v>
      </c>
      <c r="Y9923" s="11">
        <f t="shared" si="1419"/>
        <v>0</v>
      </c>
      <c r="Z9923" s="12" t="str">
        <f t="shared" si="1420"/>
        <v>Torque/Speed Control 1</v>
      </c>
    </row>
    <row r="9924" spans="18:26" x14ac:dyDescent="0.3">
      <c r="R9924" s="6">
        <f t="shared" si="1412"/>
        <v>0</v>
      </c>
      <c r="S9924" s="6">
        <f t="shared" si="1413"/>
        <v>0</v>
      </c>
      <c r="T9924" s="7">
        <f t="shared" si="1414"/>
        <v>0</v>
      </c>
      <c r="U9924" s="121" t="str">
        <f t="shared" si="1415"/>
        <v>0</v>
      </c>
      <c r="V9924" s="10">
        <f t="shared" si="1416"/>
        <v>0</v>
      </c>
      <c r="W9924" s="10">
        <f t="shared" si="1417"/>
        <v>0</v>
      </c>
      <c r="X9924" s="11">
        <f t="shared" si="1418"/>
        <v>0</v>
      </c>
      <c r="Y9924" s="11">
        <f t="shared" si="1419"/>
        <v>0</v>
      </c>
      <c r="Z9924" s="12" t="str">
        <f t="shared" si="1420"/>
        <v>Torque/Speed Control 1</v>
      </c>
    </row>
    <row r="9925" spans="18:26" x14ac:dyDescent="0.3">
      <c r="R9925" s="6">
        <f t="shared" si="1412"/>
        <v>0</v>
      </c>
      <c r="S9925" s="6">
        <f t="shared" si="1413"/>
        <v>0</v>
      </c>
      <c r="T9925" s="7">
        <f t="shared" si="1414"/>
        <v>0</v>
      </c>
      <c r="U9925" s="121" t="str">
        <f t="shared" si="1415"/>
        <v>0</v>
      </c>
      <c r="V9925" s="10">
        <f t="shared" si="1416"/>
        <v>0</v>
      </c>
      <c r="W9925" s="10">
        <f t="shared" si="1417"/>
        <v>0</v>
      </c>
      <c r="X9925" s="11">
        <f t="shared" si="1418"/>
        <v>0</v>
      </c>
      <c r="Y9925" s="11">
        <f t="shared" si="1419"/>
        <v>0</v>
      </c>
      <c r="Z9925" s="12" t="str">
        <f t="shared" si="1420"/>
        <v>Torque/Speed Control 1</v>
      </c>
    </row>
    <row r="9926" spans="18:26" x14ac:dyDescent="0.3">
      <c r="R9926" s="6">
        <f t="shared" si="1412"/>
        <v>0</v>
      </c>
      <c r="S9926" s="6">
        <f t="shared" si="1413"/>
        <v>0</v>
      </c>
      <c r="T9926" s="7">
        <f t="shared" si="1414"/>
        <v>0</v>
      </c>
      <c r="U9926" s="121" t="str">
        <f t="shared" si="1415"/>
        <v>0</v>
      </c>
      <c r="V9926" s="10">
        <f t="shared" si="1416"/>
        <v>0</v>
      </c>
      <c r="W9926" s="10">
        <f t="shared" si="1417"/>
        <v>0</v>
      </c>
      <c r="X9926" s="11">
        <f t="shared" si="1418"/>
        <v>0</v>
      </c>
      <c r="Y9926" s="11">
        <f t="shared" si="1419"/>
        <v>0</v>
      </c>
      <c r="Z9926" s="12" t="str">
        <f t="shared" si="1420"/>
        <v>Torque/Speed Control 1</v>
      </c>
    </row>
    <row r="9927" spans="18:26" x14ac:dyDescent="0.3">
      <c r="R9927" s="6">
        <f t="shared" si="1412"/>
        <v>0</v>
      </c>
      <c r="S9927" s="6">
        <f t="shared" si="1413"/>
        <v>0</v>
      </c>
      <c r="T9927" s="7">
        <f t="shared" si="1414"/>
        <v>0</v>
      </c>
      <c r="U9927" s="121" t="str">
        <f t="shared" si="1415"/>
        <v>0</v>
      </c>
      <c r="V9927" s="10">
        <f t="shared" si="1416"/>
        <v>0</v>
      </c>
      <c r="W9927" s="10">
        <f t="shared" si="1417"/>
        <v>0</v>
      </c>
      <c r="X9927" s="11">
        <f t="shared" si="1418"/>
        <v>0</v>
      </c>
      <c r="Y9927" s="11">
        <f t="shared" si="1419"/>
        <v>0</v>
      </c>
      <c r="Z9927" s="12" t="str">
        <f t="shared" si="1420"/>
        <v>Torque/Speed Control 1</v>
      </c>
    </row>
    <row r="9928" spans="18:26" x14ac:dyDescent="0.3">
      <c r="R9928" s="6">
        <f t="shared" si="1412"/>
        <v>0</v>
      </c>
      <c r="S9928" s="6">
        <f t="shared" si="1413"/>
        <v>0</v>
      </c>
      <c r="T9928" s="7">
        <f t="shared" si="1414"/>
        <v>0</v>
      </c>
      <c r="U9928" s="121" t="str">
        <f t="shared" si="1415"/>
        <v>0</v>
      </c>
      <c r="V9928" s="10">
        <f t="shared" si="1416"/>
        <v>0</v>
      </c>
      <c r="W9928" s="10">
        <f t="shared" si="1417"/>
        <v>0</v>
      </c>
      <c r="X9928" s="11">
        <f t="shared" si="1418"/>
        <v>0</v>
      </c>
      <c r="Y9928" s="11">
        <f t="shared" si="1419"/>
        <v>0</v>
      </c>
      <c r="Z9928" s="12" t="str">
        <f t="shared" si="1420"/>
        <v>Torque/Speed Control 1</v>
      </c>
    </row>
    <row r="9929" spans="18:26" x14ac:dyDescent="0.3">
      <c r="R9929" s="6">
        <f t="shared" si="1412"/>
        <v>0</v>
      </c>
      <c r="S9929" s="6">
        <f t="shared" si="1413"/>
        <v>0</v>
      </c>
      <c r="T9929" s="7">
        <f t="shared" si="1414"/>
        <v>0</v>
      </c>
      <c r="U9929" s="121" t="str">
        <f t="shared" si="1415"/>
        <v>0</v>
      </c>
      <c r="V9929" s="10">
        <f t="shared" si="1416"/>
        <v>0</v>
      </c>
      <c r="W9929" s="10">
        <f t="shared" si="1417"/>
        <v>0</v>
      </c>
      <c r="X9929" s="11">
        <f t="shared" si="1418"/>
        <v>0</v>
      </c>
      <c r="Y9929" s="11">
        <f t="shared" si="1419"/>
        <v>0</v>
      </c>
      <c r="Z9929" s="12" t="str">
        <f t="shared" si="1420"/>
        <v>Torque/Speed Control 1</v>
      </c>
    </row>
    <row r="9930" spans="18:26" x14ac:dyDescent="0.3">
      <c r="R9930" s="6">
        <f t="shared" si="1412"/>
        <v>0</v>
      </c>
      <c r="S9930" s="6">
        <f t="shared" si="1413"/>
        <v>0</v>
      </c>
      <c r="T9930" s="7">
        <f t="shared" si="1414"/>
        <v>0</v>
      </c>
      <c r="U9930" s="121" t="str">
        <f t="shared" si="1415"/>
        <v>0</v>
      </c>
      <c r="V9930" s="10">
        <f t="shared" si="1416"/>
        <v>0</v>
      </c>
      <c r="W9930" s="10">
        <f t="shared" si="1417"/>
        <v>0</v>
      </c>
      <c r="X9930" s="11">
        <f t="shared" si="1418"/>
        <v>0</v>
      </c>
      <c r="Y9930" s="11">
        <f t="shared" si="1419"/>
        <v>0</v>
      </c>
      <c r="Z9930" s="12" t="str">
        <f t="shared" si="1420"/>
        <v>Torque/Speed Control 1</v>
      </c>
    </row>
    <row r="9931" spans="18:26" x14ac:dyDescent="0.3">
      <c r="R9931" s="6">
        <f t="shared" si="1412"/>
        <v>0</v>
      </c>
      <c r="S9931" s="6">
        <f t="shared" si="1413"/>
        <v>0</v>
      </c>
      <c r="T9931" s="7">
        <f t="shared" si="1414"/>
        <v>0</v>
      </c>
      <c r="U9931" s="121" t="str">
        <f t="shared" si="1415"/>
        <v>0</v>
      </c>
      <c r="V9931" s="10">
        <f t="shared" si="1416"/>
        <v>0</v>
      </c>
      <c r="W9931" s="10">
        <f t="shared" si="1417"/>
        <v>0</v>
      </c>
      <c r="X9931" s="11">
        <f t="shared" si="1418"/>
        <v>0</v>
      </c>
      <c r="Y9931" s="11">
        <f t="shared" si="1419"/>
        <v>0</v>
      </c>
      <c r="Z9931" s="12" t="str">
        <f t="shared" si="1420"/>
        <v>Torque/Speed Control 1</v>
      </c>
    </row>
    <row r="9932" spans="18:26" x14ac:dyDescent="0.3">
      <c r="R9932" s="6">
        <f t="shared" si="1412"/>
        <v>0</v>
      </c>
      <c r="S9932" s="6">
        <f t="shared" si="1413"/>
        <v>0</v>
      </c>
      <c r="T9932" s="7">
        <f t="shared" si="1414"/>
        <v>0</v>
      </c>
      <c r="U9932" s="121" t="str">
        <f t="shared" si="1415"/>
        <v>0</v>
      </c>
      <c r="V9932" s="10">
        <f t="shared" si="1416"/>
        <v>0</v>
      </c>
      <c r="W9932" s="10">
        <f t="shared" si="1417"/>
        <v>0</v>
      </c>
      <c r="X9932" s="11">
        <f t="shared" si="1418"/>
        <v>0</v>
      </c>
      <c r="Y9932" s="11">
        <f t="shared" si="1419"/>
        <v>0</v>
      </c>
      <c r="Z9932" s="12" t="str">
        <f t="shared" si="1420"/>
        <v>Torque/Speed Control 1</v>
      </c>
    </row>
    <row r="9933" spans="18:26" x14ac:dyDescent="0.3">
      <c r="R9933" s="6">
        <f t="shared" si="1412"/>
        <v>0</v>
      </c>
      <c r="S9933" s="6">
        <f t="shared" si="1413"/>
        <v>0</v>
      </c>
      <c r="T9933" s="7">
        <f t="shared" si="1414"/>
        <v>0</v>
      </c>
      <c r="U9933" s="121" t="str">
        <f t="shared" si="1415"/>
        <v>0</v>
      </c>
      <c r="V9933" s="10">
        <f t="shared" si="1416"/>
        <v>0</v>
      </c>
      <c r="W9933" s="10">
        <f t="shared" si="1417"/>
        <v>0</v>
      </c>
      <c r="X9933" s="11">
        <f t="shared" si="1418"/>
        <v>0</v>
      </c>
      <c r="Y9933" s="11">
        <f t="shared" si="1419"/>
        <v>0</v>
      </c>
      <c r="Z9933" s="12" t="str">
        <f t="shared" si="1420"/>
        <v>Torque/Speed Control 1</v>
      </c>
    </row>
    <row r="9934" spans="18:26" x14ac:dyDescent="0.3">
      <c r="R9934" s="6">
        <f t="shared" si="1412"/>
        <v>0</v>
      </c>
      <c r="S9934" s="6">
        <f t="shared" si="1413"/>
        <v>0</v>
      </c>
      <c r="T9934" s="7">
        <f t="shared" si="1414"/>
        <v>0</v>
      </c>
      <c r="U9934" s="121" t="str">
        <f t="shared" si="1415"/>
        <v>0</v>
      </c>
      <c r="V9934" s="10">
        <f t="shared" si="1416"/>
        <v>0</v>
      </c>
      <c r="W9934" s="10">
        <f t="shared" si="1417"/>
        <v>0</v>
      </c>
      <c r="X9934" s="11">
        <f t="shared" si="1418"/>
        <v>0</v>
      </c>
      <c r="Y9934" s="11">
        <f t="shared" si="1419"/>
        <v>0</v>
      </c>
      <c r="Z9934" s="12" t="str">
        <f t="shared" si="1420"/>
        <v>Torque/Speed Control 1</v>
      </c>
    </row>
    <row r="9935" spans="18:26" x14ac:dyDescent="0.3">
      <c r="R9935" s="6">
        <f t="shared" si="1412"/>
        <v>0</v>
      </c>
      <c r="S9935" s="6">
        <f t="shared" si="1413"/>
        <v>0</v>
      </c>
      <c r="T9935" s="7">
        <f t="shared" si="1414"/>
        <v>0</v>
      </c>
      <c r="U9935" s="121" t="str">
        <f t="shared" si="1415"/>
        <v>0</v>
      </c>
      <c r="V9935" s="10">
        <f t="shared" si="1416"/>
        <v>0</v>
      </c>
      <c r="W9935" s="10">
        <f t="shared" si="1417"/>
        <v>0</v>
      </c>
      <c r="X9935" s="11">
        <f t="shared" si="1418"/>
        <v>0</v>
      </c>
      <c r="Y9935" s="11">
        <f t="shared" si="1419"/>
        <v>0</v>
      </c>
      <c r="Z9935" s="12" t="str">
        <f t="shared" si="1420"/>
        <v>Torque/Speed Control 1</v>
      </c>
    </row>
    <row r="9936" spans="18:26" x14ac:dyDescent="0.3">
      <c r="R9936" s="6">
        <f t="shared" si="1412"/>
        <v>0</v>
      </c>
      <c r="S9936" s="6">
        <f t="shared" si="1413"/>
        <v>0</v>
      </c>
      <c r="T9936" s="7">
        <f t="shared" si="1414"/>
        <v>0</v>
      </c>
      <c r="U9936" s="121" t="str">
        <f t="shared" si="1415"/>
        <v>0</v>
      </c>
      <c r="V9936" s="10">
        <f t="shared" si="1416"/>
        <v>0</v>
      </c>
      <c r="W9936" s="10">
        <f t="shared" si="1417"/>
        <v>0</v>
      </c>
      <c r="X9936" s="11">
        <f t="shared" si="1418"/>
        <v>0</v>
      </c>
      <c r="Y9936" s="11">
        <f t="shared" si="1419"/>
        <v>0</v>
      </c>
      <c r="Z9936" s="12" t="str">
        <f t="shared" si="1420"/>
        <v>Torque/Speed Control 1</v>
      </c>
    </row>
    <row r="9937" spans="18:26" x14ac:dyDescent="0.3">
      <c r="R9937" s="6">
        <f t="shared" si="1412"/>
        <v>0</v>
      </c>
      <c r="S9937" s="6">
        <f t="shared" si="1413"/>
        <v>0</v>
      </c>
      <c r="T9937" s="7">
        <f t="shared" si="1414"/>
        <v>0</v>
      </c>
      <c r="U9937" s="121" t="str">
        <f t="shared" si="1415"/>
        <v>0</v>
      </c>
      <c r="V9937" s="10">
        <f t="shared" si="1416"/>
        <v>0</v>
      </c>
      <c r="W9937" s="10">
        <f t="shared" si="1417"/>
        <v>0</v>
      </c>
      <c r="X9937" s="11">
        <f t="shared" si="1418"/>
        <v>0</v>
      </c>
      <c r="Y9937" s="11">
        <f t="shared" si="1419"/>
        <v>0</v>
      </c>
      <c r="Z9937" s="12" t="str">
        <f t="shared" si="1420"/>
        <v>Torque/Speed Control 1</v>
      </c>
    </row>
    <row r="9938" spans="18:26" x14ac:dyDescent="0.3">
      <c r="R9938" s="6">
        <f t="shared" si="1412"/>
        <v>0</v>
      </c>
      <c r="S9938" s="6">
        <f t="shared" si="1413"/>
        <v>0</v>
      </c>
      <c r="T9938" s="7">
        <f t="shared" si="1414"/>
        <v>0</v>
      </c>
      <c r="U9938" s="121" t="str">
        <f t="shared" si="1415"/>
        <v>0</v>
      </c>
      <c r="V9938" s="10">
        <f t="shared" si="1416"/>
        <v>0</v>
      </c>
      <c r="W9938" s="10">
        <f t="shared" si="1417"/>
        <v>0</v>
      </c>
      <c r="X9938" s="11">
        <f t="shared" si="1418"/>
        <v>0</v>
      </c>
      <c r="Y9938" s="11">
        <f t="shared" si="1419"/>
        <v>0</v>
      </c>
      <c r="Z9938" s="12" t="str">
        <f t="shared" si="1420"/>
        <v>Torque/Speed Control 1</v>
      </c>
    </row>
    <row r="9939" spans="18:26" x14ac:dyDescent="0.3">
      <c r="R9939" s="6">
        <f t="shared" si="1412"/>
        <v>0</v>
      </c>
      <c r="S9939" s="6">
        <f t="shared" si="1413"/>
        <v>0</v>
      </c>
      <c r="T9939" s="7">
        <f t="shared" si="1414"/>
        <v>0</v>
      </c>
      <c r="U9939" s="121" t="str">
        <f t="shared" si="1415"/>
        <v>0</v>
      </c>
      <c r="V9939" s="10">
        <f t="shared" si="1416"/>
        <v>0</v>
      </c>
      <c r="W9939" s="10">
        <f t="shared" si="1417"/>
        <v>0</v>
      </c>
      <c r="X9939" s="11">
        <f t="shared" si="1418"/>
        <v>0</v>
      </c>
      <c r="Y9939" s="11">
        <f t="shared" si="1419"/>
        <v>0</v>
      </c>
      <c r="Z9939" s="12" t="str">
        <f t="shared" si="1420"/>
        <v>Torque/Speed Control 1</v>
      </c>
    </row>
    <row r="9940" spans="18:26" x14ac:dyDescent="0.3">
      <c r="R9940" s="6">
        <f t="shared" si="1412"/>
        <v>0</v>
      </c>
      <c r="S9940" s="6">
        <f t="shared" si="1413"/>
        <v>0</v>
      </c>
      <c r="T9940" s="7">
        <f t="shared" si="1414"/>
        <v>0</v>
      </c>
      <c r="U9940" s="121" t="str">
        <f t="shared" si="1415"/>
        <v>0</v>
      </c>
      <c r="V9940" s="10">
        <f t="shared" si="1416"/>
        <v>0</v>
      </c>
      <c r="W9940" s="10">
        <f t="shared" si="1417"/>
        <v>0</v>
      </c>
      <c r="X9940" s="11">
        <f t="shared" si="1418"/>
        <v>0</v>
      </c>
      <c r="Y9940" s="11">
        <f t="shared" si="1419"/>
        <v>0</v>
      </c>
      <c r="Z9940" s="12" t="str">
        <f t="shared" si="1420"/>
        <v>Torque/Speed Control 1</v>
      </c>
    </row>
    <row r="9941" spans="18:26" x14ac:dyDescent="0.3">
      <c r="R9941" s="6">
        <f t="shared" si="1412"/>
        <v>0</v>
      </c>
      <c r="S9941" s="6">
        <f t="shared" si="1413"/>
        <v>0</v>
      </c>
      <c r="T9941" s="7">
        <f t="shared" si="1414"/>
        <v>0</v>
      </c>
      <c r="U9941" s="121" t="str">
        <f t="shared" si="1415"/>
        <v>0</v>
      </c>
      <c r="V9941" s="10">
        <f t="shared" si="1416"/>
        <v>0</v>
      </c>
      <c r="W9941" s="10">
        <f t="shared" si="1417"/>
        <v>0</v>
      </c>
      <c r="X9941" s="11">
        <f t="shared" si="1418"/>
        <v>0</v>
      </c>
      <c r="Y9941" s="11">
        <f t="shared" si="1419"/>
        <v>0</v>
      </c>
      <c r="Z9941" s="12" t="str">
        <f t="shared" si="1420"/>
        <v>Torque/Speed Control 1</v>
      </c>
    </row>
    <row r="9942" spans="18:26" x14ac:dyDescent="0.3">
      <c r="R9942" s="6">
        <f t="shared" si="1412"/>
        <v>0</v>
      </c>
      <c r="S9942" s="6">
        <f t="shared" si="1413"/>
        <v>0</v>
      </c>
      <c r="T9942" s="7">
        <f t="shared" si="1414"/>
        <v>0</v>
      </c>
      <c r="U9942" s="121" t="str">
        <f t="shared" si="1415"/>
        <v>0</v>
      </c>
      <c r="V9942" s="10">
        <f t="shared" si="1416"/>
        <v>0</v>
      </c>
      <c r="W9942" s="10">
        <f t="shared" si="1417"/>
        <v>0</v>
      </c>
      <c r="X9942" s="11">
        <f t="shared" si="1418"/>
        <v>0</v>
      </c>
      <c r="Y9942" s="11">
        <f t="shared" si="1419"/>
        <v>0</v>
      </c>
      <c r="Z9942" s="12" t="str">
        <f t="shared" si="1420"/>
        <v>Torque/Speed Control 1</v>
      </c>
    </row>
    <row r="9943" spans="18:26" x14ac:dyDescent="0.3">
      <c r="R9943" s="6">
        <f t="shared" si="1412"/>
        <v>0</v>
      </c>
      <c r="S9943" s="6">
        <f t="shared" si="1413"/>
        <v>0</v>
      </c>
      <c r="T9943" s="7">
        <f t="shared" si="1414"/>
        <v>0</v>
      </c>
      <c r="U9943" s="121" t="str">
        <f t="shared" si="1415"/>
        <v>0</v>
      </c>
      <c r="V9943" s="10">
        <f t="shared" si="1416"/>
        <v>0</v>
      </c>
      <c r="W9943" s="10">
        <f t="shared" si="1417"/>
        <v>0</v>
      </c>
      <c r="X9943" s="11">
        <f t="shared" si="1418"/>
        <v>0</v>
      </c>
      <c r="Y9943" s="11">
        <f t="shared" si="1419"/>
        <v>0</v>
      </c>
      <c r="Z9943" s="12" t="str">
        <f t="shared" si="1420"/>
        <v>Torque/Speed Control 1</v>
      </c>
    </row>
    <row r="9944" spans="18:26" x14ac:dyDescent="0.3">
      <c r="R9944" s="6">
        <f t="shared" si="1412"/>
        <v>0</v>
      </c>
      <c r="S9944" s="6">
        <f t="shared" si="1413"/>
        <v>0</v>
      </c>
      <c r="T9944" s="7">
        <f t="shared" si="1414"/>
        <v>0</v>
      </c>
      <c r="U9944" s="121" t="str">
        <f t="shared" si="1415"/>
        <v>0</v>
      </c>
      <c r="V9944" s="10">
        <f t="shared" si="1416"/>
        <v>0</v>
      </c>
      <c r="W9944" s="10">
        <f t="shared" si="1417"/>
        <v>0</v>
      </c>
      <c r="X9944" s="11">
        <f t="shared" si="1418"/>
        <v>0</v>
      </c>
      <c r="Y9944" s="11">
        <f t="shared" si="1419"/>
        <v>0</v>
      </c>
      <c r="Z9944" s="12" t="str">
        <f t="shared" si="1420"/>
        <v>Torque/Speed Control 1</v>
      </c>
    </row>
    <row r="9945" spans="18:26" x14ac:dyDescent="0.3">
      <c r="R9945" s="6">
        <f t="shared" si="1412"/>
        <v>0</v>
      </c>
      <c r="S9945" s="6">
        <f t="shared" si="1413"/>
        <v>0</v>
      </c>
      <c r="T9945" s="7">
        <f t="shared" si="1414"/>
        <v>0</v>
      </c>
      <c r="U9945" s="121" t="str">
        <f t="shared" si="1415"/>
        <v>0</v>
      </c>
      <c r="V9945" s="10">
        <f t="shared" si="1416"/>
        <v>0</v>
      </c>
      <c r="W9945" s="10">
        <f t="shared" si="1417"/>
        <v>0</v>
      </c>
      <c r="X9945" s="11">
        <f t="shared" si="1418"/>
        <v>0</v>
      </c>
      <c r="Y9945" s="11">
        <f t="shared" si="1419"/>
        <v>0</v>
      </c>
      <c r="Z9945" s="12" t="str">
        <f t="shared" si="1420"/>
        <v>Torque/Speed Control 1</v>
      </c>
    </row>
    <row r="9946" spans="18:26" x14ac:dyDescent="0.3">
      <c r="R9946" s="6">
        <f t="shared" si="1412"/>
        <v>0</v>
      </c>
      <c r="S9946" s="6">
        <f t="shared" si="1413"/>
        <v>0</v>
      </c>
      <c r="T9946" s="7">
        <f t="shared" si="1414"/>
        <v>0</v>
      </c>
      <c r="U9946" s="121" t="str">
        <f t="shared" si="1415"/>
        <v>0</v>
      </c>
      <c r="V9946" s="10">
        <f t="shared" si="1416"/>
        <v>0</v>
      </c>
      <c r="W9946" s="10">
        <f t="shared" si="1417"/>
        <v>0</v>
      </c>
      <c r="X9946" s="11">
        <f t="shared" si="1418"/>
        <v>0</v>
      </c>
      <c r="Y9946" s="11">
        <f t="shared" si="1419"/>
        <v>0</v>
      </c>
      <c r="Z9946" s="12" t="str">
        <f t="shared" si="1420"/>
        <v>Torque/Speed Control 1</v>
      </c>
    </row>
    <row r="9947" spans="18:26" x14ac:dyDescent="0.3">
      <c r="R9947" s="6">
        <f t="shared" si="1412"/>
        <v>0</v>
      </c>
      <c r="S9947" s="6">
        <f t="shared" si="1413"/>
        <v>0</v>
      </c>
      <c r="T9947" s="7">
        <f t="shared" si="1414"/>
        <v>0</v>
      </c>
      <c r="U9947" s="121" t="str">
        <f t="shared" si="1415"/>
        <v>0</v>
      </c>
      <c r="V9947" s="10">
        <f t="shared" si="1416"/>
        <v>0</v>
      </c>
      <c r="W9947" s="10">
        <f t="shared" si="1417"/>
        <v>0</v>
      </c>
      <c r="X9947" s="11">
        <f t="shared" si="1418"/>
        <v>0</v>
      </c>
      <c r="Y9947" s="11">
        <f t="shared" si="1419"/>
        <v>0</v>
      </c>
      <c r="Z9947" s="12" t="str">
        <f t="shared" si="1420"/>
        <v>Torque/Speed Control 1</v>
      </c>
    </row>
    <row r="9948" spans="18:26" x14ac:dyDescent="0.3">
      <c r="R9948" s="6">
        <f t="shared" si="1412"/>
        <v>0</v>
      </c>
      <c r="S9948" s="6">
        <f t="shared" si="1413"/>
        <v>0</v>
      </c>
      <c r="T9948" s="7">
        <f t="shared" si="1414"/>
        <v>0</v>
      </c>
      <c r="U9948" s="121" t="str">
        <f t="shared" si="1415"/>
        <v>0</v>
      </c>
      <c r="V9948" s="10">
        <f t="shared" si="1416"/>
        <v>0</v>
      </c>
      <c r="W9948" s="10">
        <f t="shared" si="1417"/>
        <v>0</v>
      </c>
      <c r="X9948" s="11">
        <f t="shared" si="1418"/>
        <v>0</v>
      </c>
      <c r="Y9948" s="11">
        <f t="shared" si="1419"/>
        <v>0</v>
      </c>
      <c r="Z9948" s="12" t="str">
        <f t="shared" si="1420"/>
        <v>Torque/Speed Control 1</v>
      </c>
    </row>
    <row r="9949" spans="18:26" x14ac:dyDescent="0.3">
      <c r="R9949" s="6">
        <f t="shared" si="1412"/>
        <v>0</v>
      </c>
      <c r="S9949" s="6">
        <f t="shared" si="1413"/>
        <v>0</v>
      </c>
      <c r="T9949" s="7">
        <f t="shared" si="1414"/>
        <v>0</v>
      </c>
      <c r="U9949" s="121" t="str">
        <f t="shared" si="1415"/>
        <v>0</v>
      </c>
      <c r="V9949" s="10">
        <f t="shared" si="1416"/>
        <v>0</v>
      </c>
      <c r="W9949" s="10">
        <f t="shared" si="1417"/>
        <v>0</v>
      </c>
      <c r="X9949" s="11">
        <f t="shared" si="1418"/>
        <v>0</v>
      </c>
      <c r="Y9949" s="11">
        <f t="shared" si="1419"/>
        <v>0</v>
      </c>
      <c r="Z9949" s="12" t="str">
        <f t="shared" si="1420"/>
        <v>Torque/Speed Control 1</v>
      </c>
    </row>
    <row r="9950" spans="18:26" x14ac:dyDescent="0.3">
      <c r="R9950" s="6">
        <f t="shared" si="1412"/>
        <v>0</v>
      </c>
      <c r="S9950" s="6">
        <f t="shared" si="1413"/>
        <v>0</v>
      </c>
      <c r="T9950" s="7">
        <f t="shared" si="1414"/>
        <v>0</v>
      </c>
      <c r="U9950" s="121" t="str">
        <f t="shared" si="1415"/>
        <v>0</v>
      </c>
      <c r="V9950" s="10">
        <f t="shared" si="1416"/>
        <v>0</v>
      </c>
      <c r="W9950" s="10">
        <f t="shared" si="1417"/>
        <v>0</v>
      </c>
      <c r="X9950" s="11">
        <f t="shared" si="1418"/>
        <v>0</v>
      </c>
      <c r="Y9950" s="11">
        <f t="shared" si="1419"/>
        <v>0</v>
      </c>
      <c r="Z9950" s="12" t="str">
        <f t="shared" si="1420"/>
        <v>Torque/Speed Control 1</v>
      </c>
    </row>
    <row r="9951" spans="18:26" x14ac:dyDescent="0.3">
      <c r="R9951" s="6">
        <f t="shared" si="1412"/>
        <v>0</v>
      </c>
      <c r="S9951" s="6">
        <f t="shared" si="1413"/>
        <v>0</v>
      </c>
      <c r="T9951" s="7">
        <f t="shared" si="1414"/>
        <v>0</v>
      </c>
      <c r="U9951" s="121" t="str">
        <f t="shared" si="1415"/>
        <v>0</v>
      </c>
      <c r="V9951" s="10">
        <f t="shared" si="1416"/>
        <v>0</v>
      </c>
      <c r="W9951" s="10">
        <f t="shared" si="1417"/>
        <v>0</v>
      </c>
      <c r="X9951" s="11">
        <f t="shared" si="1418"/>
        <v>0</v>
      </c>
      <c r="Y9951" s="11">
        <f t="shared" si="1419"/>
        <v>0</v>
      </c>
      <c r="Z9951" s="12" t="str">
        <f t="shared" si="1420"/>
        <v>Torque/Speed Control 1</v>
      </c>
    </row>
    <row r="9952" spans="18:26" x14ac:dyDescent="0.3">
      <c r="R9952" s="6">
        <f t="shared" si="1412"/>
        <v>0</v>
      </c>
      <c r="S9952" s="6">
        <f t="shared" si="1413"/>
        <v>0</v>
      </c>
      <c r="T9952" s="7">
        <f t="shared" si="1414"/>
        <v>0</v>
      </c>
      <c r="U9952" s="121" t="str">
        <f t="shared" si="1415"/>
        <v>0</v>
      </c>
      <c r="V9952" s="10">
        <f t="shared" si="1416"/>
        <v>0</v>
      </c>
      <c r="W9952" s="10">
        <f t="shared" si="1417"/>
        <v>0</v>
      </c>
      <c r="X9952" s="11">
        <f t="shared" si="1418"/>
        <v>0</v>
      </c>
      <c r="Y9952" s="11">
        <f t="shared" si="1419"/>
        <v>0</v>
      </c>
      <c r="Z9952" s="12" t="str">
        <f t="shared" si="1420"/>
        <v>Torque/Speed Control 1</v>
      </c>
    </row>
    <row r="9953" spans="18:26" x14ac:dyDescent="0.3">
      <c r="R9953" s="6">
        <f t="shared" si="1412"/>
        <v>0</v>
      </c>
      <c r="S9953" s="6">
        <f t="shared" si="1413"/>
        <v>0</v>
      </c>
      <c r="T9953" s="7">
        <f t="shared" si="1414"/>
        <v>0</v>
      </c>
      <c r="U9953" s="121" t="str">
        <f t="shared" si="1415"/>
        <v>0</v>
      </c>
      <c r="V9953" s="10">
        <f t="shared" si="1416"/>
        <v>0</v>
      </c>
      <c r="W9953" s="10">
        <f t="shared" si="1417"/>
        <v>0</v>
      </c>
      <c r="X9953" s="11">
        <f t="shared" si="1418"/>
        <v>0</v>
      </c>
      <c r="Y9953" s="11">
        <f t="shared" si="1419"/>
        <v>0</v>
      </c>
      <c r="Z9953" s="12" t="str">
        <f t="shared" si="1420"/>
        <v>Torque/Speed Control 1</v>
      </c>
    </row>
    <row r="9954" spans="18:26" x14ac:dyDescent="0.3">
      <c r="R9954" s="6">
        <f t="shared" si="1412"/>
        <v>0</v>
      </c>
      <c r="S9954" s="6">
        <f t="shared" si="1413"/>
        <v>0</v>
      </c>
      <c r="T9954" s="7">
        <f t="shared" si="1414"/>
        <v>0</v>
      </c>
      <c r="U9954" s="121" t="str">
        <f t="shared" si="1415"/>
        <v>0</v>
      </c>
      <c r="V9954" s="10">
        <f t="shared" si="1416"/>
        <v>0</v>
      </c>
      <c r="W9954" s="10">
        <f t="shared" si="1417"/>
        <v>0</v>
      </c>
      <c r="X9954" s="11">
        <f t="shared" si="1418"/>
        <v>0</v>
      </c>
      <c r="Y9954" s="11">
        <f t="shared" si="1419"/>
        <v>0</v>
      </c>
      <c r="Z9954" s="12" t="str">
        <f t="shared" si="1420"/>
        <v>Torque/Speed Control 1</v>
      </c>
    </row>
    <row r="9955" spans="18:26" x14ac:dyDescent="0.3">
      <c r="R9955" s="6">
        <f t="shared" si="1412"/>
        <v>0</v>
      </c>
      <c r="S9955" s="6">
        <f t="shared" si="1413"/>
        <v>0</v>
      </c>
      <c r="T9955" s="7">
        <f t="shared" si="1414"/>
        <v>0</v>
      </c>
      <c r="U9955" s="121" t="str">
        <f t="shared" si="1415"/>
        <v>0</v>
      </c>
      <c r="V9955" s="10">
        <f t="shared" si="1416"/>
        <v>0</v>
      </c>
      <c r="W9955" s="10">
        <f t="shared" si="1417"/>
        <v>0</v>
      </c>
      <c r="X9955" s="11">
        <f t="shared" si="1418"/>
        <v>0</v>
      </c>
      <c r="Y9955" s="11">
        <f t="shared" si="1419"/>
        <v>0</v>
      </c>
      <c r="Z9955" s="12" t="str">
        <f t="shared" si="1420"/>
        <v>Torque/Speed Control 1</v>
      </c>
    </row>
    <row r="9956" spans="18:26" x14ac:dyDescent="0.3">
      <c r="R9956" s="6">
        <f t="shared" si="1412"/>
        <v>0</v>
      </c>
      <c r="S9956" s="6">
        <f t="shared" si="1413"/>
        <v>0</v>
      </c>
      <c r="T9956" s="7">
        <f t="shared" si="1414"/>
        <v>0</v>
      </c>
      <c r="U9956" s="121" t="str">
        <f t="shared" si="1415"/>
        <v>0</v>
      </c>
      <c r="V9956" s="10">
        <f t="shared" si="1416"/>
        <v>0</v>
      </c>
      <c r="W9956" s="10">
        <f t="shared" si="1417"/>
        <v>0</v>
      </c>
      <c r="X9956" s="11">
        <f t="shared" si="1418"/>
        <v>0</v>
      </c>
      <c r="Y9956" s="11">
        <f t="shared" si="1419"/>
        <v>0</v>
      </c>
      <c r="Z9956" s="12" t="str">
        <f t="shared" si="1420"/>
        <v>Torque/Speed Control 1</v>
      </c>
    </row>
    <row r="9957" spans="18:26" x14ac:dyDescent="0.3">
      <c r="R9957" s="6">
        <f t="shared" si="1412"/>
        <v>0</v>
      </c>
      <c r="S9957" s="6">
        <f t="shared" si="1413"/>
        <v>0</v>
      </c>
      <c r="T9957" s="7">
        <f t="shared" si="1414"/>
        <v>0</v>
      </c>
      <c r="U9957" s="121" t="str">
        <f t="shared" si="1415"/>
        <v>0</v>
      </c>
      <c r="V9957" s="10">
        <f t="shared" si="1416"/>
        <v>0</v>
      </c>
      <c r="W9957" s="10">
        <f t="shared" si="1417"/>
        <v>0</v>
      </c>
      <c r="X9957" s="11">
        <f t="shared" si="1418"/>
        <v>0</v>
      </c>
      <c r="Y9957" s="11">
        <f t="shared" si="1419"/>
        <v>0</v>
      </c>
      <c r="Z9957" s="12" t="str">
        <f t="shared" si="1420"/>
        <v>Torque/Speed Control 1</v>
      </c>
    </row>
    <row r="9958" spans="18:26" x14ac:dyDescent="0.3">
      <c r="R9958" s="6">
        <f t="shared" si="1412"/>
        <v>0</v>
      </c>
      <c r="S9958" s="6">
        <f t="shared" si="1413"/>
        <v>0</v>
      </c>
      <c r="T9958" s="7">
        <f t="shared" si="1414"/>
        <v>0</v>
      </c>
      <c r="U9958" s="121" t="str">
        <f t="shared" si="1415"/>
        <v>0</v>
      </c>
      <c r="V9958" s="10">
        <f t="shared" si="1416"/>
        <v>0</v>
      </c>
      <c r="W9958" s="10">
        <f t="shared" si="1417"/>
        <v>0</v>
      </c>
      <c r="X9958" s="11">
        <f t="shared" si="1418"/>
        <v>0</v>
      </c>
      <c r="Y9958" s="11">
        <f t="shared" si="1419"/>
        <v>0</v>
      </c>
      <c r="Z9958" s="12" t="str">
        <f t="shared" si="1420"/>
        <v>Torque/Speed Control 1</v>
      </c>
    </row>
    <row r="9959" spans="18:26" x14ac:dyDescent="0.3">
      <c r="R9959" s="6">
        <f t="shared" si="1412"/>
        <v>0</v>
      </c>
      <c r="S9959" s="6">
        <f t="shared" si="1413"/>
        <v>0</v>
      </c>
      <c r="T9959" s="7">
        <f t="shared" si="1414"/>
        <v>0</v>
      </c>
      <c r="U9959" s="121" t="str">
        <f t="shared" si="1415"/>
        <v>0</v>
      </c>
      <c r="V9959" s="10">
        <f t="shared" si="1416"/>
        <v>0</v>
      </c>
      <c r="W9959" s="10">
        <f t="shared" si="1417"/>
        <v>0</v>
      </c>
      <c r="X9959" s="11">
        <f t="shared" si="1418"/>
        <v>0</v>
      </c>
      <c r="Y9959" s="11">
        <f t="shared" si="1419"/>
        <v>0</v>
      </c>
      <c r="Z9959" s="12" t="str">
        <f t="shared" si="1420"/>
        <v>Torque/Speed Control 1</v>
      </c>
    </row>
    <row r="9960" spans="18:26" x14ac:dyDescent="0.3">
      <c r="R9960" s="6">
        <f t="shared" si="1412"/>
        <v>0</v>
      </c>
      <c r="S9960" s="6">
        <f t="shared" si="1413"/>
        <v>0</v>
      </c>
      <c r="T9960" s="7">
        <f t="shared" si="1414"/>
        <v>0</v>
      </c>
      <c r="U9960" s="121" t="str">
        <f t="shared" si="1415"/>
        <v>0</v>
      </c>
      <c r="V9960" s="10">
        <f t="shared" si="1416"/>
        <v>0</v>
      </c>
      <c r="W9960" s="10">
        <f t="shared" si="1417"/>
        <v>0</v>
      </c>
      <c r="X9960" s="11">
        <f t="shared" si="1418"/>
        <v>0</v>
      </c>
      <c r="Y9960" s="11">
        <f t="shared" si="1419"/>
        <v>0</v>
      </c>
      <c r="Z9960" s="12" t="str">
        <f t="shared" si="1420"/>
        <v>Torque/Speed Control 1</v>
      </c>
    </row>
    <row r="9961" spans="18:26" x14ac:dyDescent="0.3">
      <c r="R9961" s="6">
        <f t="shared" si="1412"/>
        <v>0</v>
      </c>
      <c r="S9961" s="6">
        <f t="shared" si="1413"/>
        <v>0</v>
      </c>
      <c r="T9961" s="7">
        <f t="shared" si="1414"/>
        <v>0</v>
      </c>
      <c r="U9961" s="121" t="str">
        <f t="shared" si="1415"/>
        <v>0</v>
      </c>
      <c r="V9961" s="10">
        <f t="shared" si="1416"/>
        <v>0</v>
      </c>
      <c r="W9961" s="10">
        <f t="shared" si="1417"/>
        <v>0</v>
      </c>
      <c r="X9961" s="11">
        <f t="shared" si="1418"/>
        <v>0</v>
      </c>
      <c r="Y9961" s="11">
        <f t="shared" si="1419"/>
        <v>0</v>
      </c>
      <c r="Z9961" s="12" t="str">
        <f t="shared" si="1420"/>
        <v>Torque/Speed Control 1</v>
      </c>
    </row>
    <row r="9962" spans="18:26" x14ac:dyDescent="0.3">
      <c r="R9962" s="6">
        <f t="shared" si="1412"/>
        <v>0</v>
      </c>
      <c r="S9962" s="6">
        <f t="shared" si="1413"/>
        <v>0</v>
      </c>
      <c r="T9962" s="7">
        <f t="shared" si="1414"/>
        <v>0</v>
      </c>
      <c r="U9962" s="121" t="str">
        <f t="shared" si="1415"/>
        <v>0</v>
      </c>
      <c r="V9962" s="10">
        <f t="shared" si="1416"/>
        <v>0</v>
      </c>
      <c r="W9962" s="10">
        <f t="shared" si="1417"/>
        <v>0</v>
      </c>
      <c r="X9962" s="11">
        <f t="shared" si="1418"/>
        <v>0</v>
      </c>
      <c r="Y9962" s="11">
        <f t="shared" si="1419"/>
        <v>0</v>
      </c>
      <c r="Z9962" s="12" t="str">
        <f t="shared" si="1420"/>
        <v>Torque/Speed Control 1</v>
      </c>
    </row>
    <row r="9963" spans="18:26" x14ac:dyDescent="0.3">
      <c r="R9963" s="6">
        <f t="shared" si="1412"/>
        <v>0</v>
      </c>
      <c r="S9963" s="6">
        <f t="shared" si="1413"/>
        <v>0</v>
      </c>
      <c r="T9963" s="7">
        <f t="shared" si="1414"/>
        <v>0</v>
      </c>
      <c r="U9963" s="121" t="str">
        <f t="shared" si="1415"/>
        <v>0</v>
      </c>
      <c r="V9963" s="10">
        <f t="shared" si="1416"/>
        <v>0</v>
      </c>
      <c r="W9963" s="10">
        <f t="shared" si="1417"/>
        <v>0</v>
      </c>
      <c r="X9963" s="11">
        <f t="shared" si="1418"/>
        <v>0</v>
      </c>
      <c r="Y9963" s="11">
        <f t="shared" si="1419"/>
        <v>0</v>
      </c>
      <c r="Z9963" s="12" t="str">
        <f t="shared" si="1420"/>
        <v>Torque/Speed Control 1</v>
      </c>
    </row>
    <row r="9964" spans="18:26" x14ac:dyDescent="0.3">
      <c r="R9964" s="6">
        <f t="shared" si="1412"/>
        <v>0</v>
      </c>
      <c r="S9964" s="6">
        <f t="shared" si="1413"/>
        <v>0</v>
      </c>
      <c r="T9964" s="7">
        <f t="shared" si="1414"/>
        <v>0</v>
      </c>
      <c r="U9964" s="121" t="str">
        <f t="shared" si="1415"/>
        <v>0</v>
      </c>
      <c r="V9964" s="10">
        <f t="shared" si="1416"/>
        <v>0</v>
      </c>
      <c r="W9964" s="10">
        <f t="shared" si="1417"/>
        <v>0</v>
      </c>
      <c r="X9964" s="11">
        <f t="shared" si="1418"/>
        <v>0</v>
      </c>
      <c r="Y9964" s="11">
        <f t="shared" si="1419"/>
        <v>0</v>
      </c>
      <c r="Z9964" s="12" t="str">
        <f t="shared" si="1420"/>
        <v>Torque/Speed Control 1</v>
      </c>
    </row>
    <row r="9965" spans="18:26" x14ac:dyDescent="0.3">
      <c r="R9965" s="6">
        <f t="shared" si="1412"/>
        <v>0</v>
      </c>
      <c r="S9965" s="6">
        <f t="shared" si="1413"/>
        <v>0</v>
      </c>
      <c r="T9965" s="7">
        <f t="shared" si="1414"/>
        <v>0</v>
      </c>
      <c r="U9965" s="121" t="str">
        <f t="shared" si="1415"/>
        <v>0</v>
      </c>
      <c r="V9965" s="10">
        <f t="shared" si="1416"/>
        <v>0</v>
      </c>
      <c r="W9965" s="10">
        <f t="shared" si="1417"/>
        <v>0</v>
      </c>
      <c r="X9965" s="11">
        <f t="shared" si="1418"/>
        <v>0</v>
      </c>
      <c r="Y9965" s="11">
        <f t="shared" si="1419"/>
        <v>0</v>
      </c>
      <c r="Z9965" s="12" t="str">
        <f t="shared" si="1420"/>
        <v>Torque/Speed Control 1</v>
      </c>
    </row>
    <row r="9966" spans="18:26" x14ac:dyDescent="0.3">
      <c r="R9966" s="6">
        <f t="shared" si="1412"/>
        <v>0</v>
      </c>
      <c r="S9966" s="6">
        <f t="shared" si="1413"/>
        <v>0</v>
      </c>
      <c r="T9966" s="7">
        <f t="shared" si="1414"/>
        <v>0</v>
      </c>
      <c r="U9966" s="121" t="str">
        <f t="shared" si="1415"/>
        <v>0</v>
      </c>
      <c r="V9966" s="10">
        <f t="shared" si="1416"/>
        <v>0</v>
      </c>
      <c r="W9966" s="10">
        <f t="shared" si="1417"/>
        <v>0</v>
      </c>
      <c r="X9966" s="11">
        <f t="shared" si="1418"/>
        <v>0</v>
      </c>
      <c r="Y9966" s="11">
        <f t="shared" si="1419"/>
        <v>0</v>
      </c>
      <c r="Z9966" s="12" t="str">
        <f t="shared" si="1420"/>
        <v>Torque/Speed Control 1</v>
      </c>
    </row>
    <row r="9967" spans="18:26" x14ac:dyDescent="0.3">
      <c r="R9967" s="6">
        <f t="shared" si="1412"/>
        <v>0</v>
      </c>
      <c r="S9967" s="6">
        <f t="shared" si="1413"/>
        <v>0</v>
      </c>
      <c r="T9967" s="7">
        <f t="shared" si="1414"/>
        <v>0</v>
      </c>
      <c r="U9967" s="121" t="str">
        <f t="shared" si="1415"/>
        <v>0</v>
      </c>
      <c r="V9967" s="10">
        <f t="shared" si="1416"/>
        <v>0</v>
      </c>
      <c r="W9967" s="10">
        <f t="shared" si="1417"/>
        <v>0</v>
      </c>
      <c r="X9967" s="11">
        <f t="shared" si="1418"/>
        <v>0</v>
      </c>
      <c r="Y9967" s="11">
        <f t="shared" si="1419"/>
        <v>0</v>
      </c>
      <c r="Z9967" s="12" t="str">
        <f t="shared" si="1420"/>
        <v>Torque/Speed Control 1</v>
      </c>
    </row>
    <row r="9968" spans="18:26" x14ac:dyDescent="0.3">
      <c r="R9968" s="6">
        <f t="shared" si="1412"/>
        <v>0</v>
      </c>
      <c r="S9968" s="6">
        <f t="shared" si="1413"/>
        <v>0</v>
      </c>
      <c r="T9968" s="7">
        <f t="shared" si="1414"/>
        <v>0</v>
      </c>
      <c r="U9968" s="121" t="str">
        <f t="shared" si="1415"/>
        <v>0</v>
      </c>
      <c r="V9968" s="10">
        <f t="shared" si="1416"/>
        <v>0</v>
      </c>
      <c r="W9968" s="10">
        <f t="shared" si="1417"/>
        <v>0</v>
      </c>
      <c r="X9968" s="11">
        <f t="shared" si="1418"/>
        <v>0</v>
      </c>
      <c r="Y9968" s="11">
        <f t="shared" si="1419"/>
        <v>0</v>
      </c>
      <c r="Z9968" s="12" t="str">
        <f t="shared" si="1420"/>
        <v>Torque/Speed Control 1</v>
      </c>
    </row>
    <row r="9969" spans="18:26" x14ac:dyDescent="0.3">
      <c r="R9969" s="6">
        <f t="shared" si="1412"/>
        <v>0</v>
      </c>
      <c r="S9969" s="6">
        <f t="shared" si="1413"/>
        <v>0</v>
      </c>
      <c r="T9969" s="7">
        <f t="shared" si="1414"/>
        <v>0</v>
      </c>
      <c r="U9969" s="121" t="str">
        <f t="shared" si="1415"/>
        <v>0</v>
      </c>
      <c r="V9969" s="10">
        <f t="shared" si="1416"/>
        <v>0</v>
      </c>
      <c r="W9969" s="10">
        <f t="shared" si="1417"/>
        <v>0</v>
      </c>
      <c r="X9969" s="11">
        <f t="shared" si="1418"/>
        <v>0</v>
      </c>
      <c r="Y9969" s="11">
        <f t="shared" si="1419"/>
        <v>0</v>
      </c>
      <c r="Z9969" s="12" t="str">
        <f t="shared" si="1420"/>
        <v>Torque/Speed Control 1</v>
      </c>
    </row>
    <row r="9970" spans="18:26" x14ac:dyDescent="0.3">
      <c r="R9970" s="6">
        <f t="shared" si="1412"/>
        <v>0</v>
      </c>
      <c r="S9970" s="6">
        <f t="shared" si="1413"/>
        <v>0</v>
      </c>
      <c r="T9970" s="7">
        <f t="shared" si="1414"/>
        <v>0</v>
      </c>
      <c r="U9970" s="121" t="str">
        <f t="shared" si="1415"/>
        <v>0</v>
      </c>
      <c r="V9970" s="10">
        <f t="shared" si="1416"/>
        <v>0</v>
      </c>
      <c r="W9970" s="10">
        <f t="shared" si="1417"/>
        <v>0</v>
      </c>
      <c r="X9970" s="11">
        <f t="shared" si="1418"/>
        <v>0</v>
      </c>
      <c r="Y9970" s="11">
        <f t="shared" si="1419"/>
        <v>0</v>
      </c>
      <c r="Z9970" s="12" t="str">
        <f t="shared" si="1420"/>
        <v>Torque/Speed Control 1</v>
      </c>
    </row>
    <row r="9971" spans="18:26" x14ac:dyDescent="0.3">
      <c r="R9971" s="6">
        <f t="shared" si="1412"/>
        <v>0</v>
      </c>
      <c r="S9971" s="6">
        <f t="shared" si="1413"/>
        <v>0</v>
      </c>
      <c r="T9971" s="7">
        <f t="shared" si="1414"/>
        <v>0</v>
      </c>
      <c r="U9971" s="121" t="str">
        <f t="shared" si="1415"/>
        <v>0</v>
      </c>
      <c r="V9971" s="10">
        <f t="shared" si="1416"/>
        <v>0</v>
      </c>
      <c r="W9971" s="10">
        <f t="shared" si="1417"/>
        <v>0</v>
      </c>
      <c r="X9971" s="11">
        <f t="shared" si="1418"/>
        <v>0</v>
      </c>
      <c r="Y9971" s="11">
        <f t="shared" si="1419"/>
        <v>0</v>
      </c>
      <c r="Z9971" s="12" t="str">
        <f t="shared" si="1420"/>
        <v>Torque/Speed Control 1</v>
      </c>
    </row>
    <row r="9972" spans="18:26" x14ac:dyDescent="0.3">
      <c r="R9972" s="6">
        <f t="shared" si="1412"/>
        <v>0</v>
      </c>
      <c r="S9972" s="6">
        <f t="shared" si="1413"/>
        <v>0</v>
      </c>
      <c r="T9972" s="7">
        <f t="shared" si="1414"/>
        <v>0</v>
      </c>
      <c r="U9972" s="121" t="str">
        <f t="shared" si="1415"/>
        <v>0</v>
      </c>
      <c r="V9972" s="10">
        <f t="shared" si="1416"/>
        <v>0</v>
      </c>
      <c r="W9972" s="10">
        <f t="shared" si="1417"/>
        <v>0</v>
      </c>
      <c r="X9972" s="11">
        <f t="shared" si="1418"/>
        <v>0</v>
      </c>
      <c r="Y9972" s="11">
        <f t="shared" si="1419"/>
        <v>0</v>
      </c>
      <c r="Z9972" s="12" t="str">
        <f t="shared" si="1420"/>
        <v>Torque/Speed Control 1</v>
      </c>
    </row>
    <row r="9973" spans="18:26" x14ac:dyDescent="0.3">
      <c r="R9973" s="6">
        <f t="shared" si="1412"/>
        <v>0</v>
      </c>
      <c r="S9973" s="6">
        <f t="shared" si="1413"/>
        <v>0</v>
      </c>
      <c r="T9973" s="7">
        <f t="shared" si="1414"/>
        <v>0</v>
      </c>
      <c r="U9973" s="121" t="str">
        <f t="shared" si="1415"/>
        <v>0</v>
      </c>
      <c r="V9973" s="10">
        <f t="shared" si="1416"/>
        <v>0</v>
      </c>
      <c r="W9973" s="10">
        <f t="shared" si="1417"/>
        <v>0</v>
      </c>
      <c r="X9973" s="11">
        <f t="shared" si="1418"/>
        <v>0</v>
      </c>
      <c r="Y9973" s="11">
        <f t="shared" si="1419"/>
        <v>0</v>
      </c>
      <c r="Z9973" s="12" t="str">
        <f t="shared" si="1420"/>
        <v>Torque/Speed Control 1</v>
      </c>
    </row>
    <row r="9974" spans="18:26" x14ac:dyDescent="0.3">
      <c r="R9974" s="6">
        <f t="shared" si="1412"/>
        <v>0</v>
      </c>
      <c r="S9974" s="6">
        <f t="shared" si="1413"/>
        <v>0</v>
      </c>
      <c r="T9974" s="7">
        <f t="shared" si="1414"/>
        <v>0</v>
      </c>
      <c r="U9974" s="121" t="str">
        <f t="shared" si="1415"/>
        <v>0</v>
      </c>
      <c r="V9974" s="10">
        <f t="shared" si="1416"/>
        <v>0</v>
      </c>
      <c r="W9974" s="10">
        <f t="shared" si="1417"/>
        <v>0</v>
      </c>
      <c r="X9974" s="11">
        <f t="shared" si="1418"/>
        <v>0</v>
      </c>
      <c r="Y9974" s="11">
        <f t="shared" si="1419"/>
        <v>0</v>
      </c>
      <c r="Z9974" s="12" t="str">
        <f t="shared" si="1420"/>
        <v>Torque/Speed Control 1</v>
      </c>
    </row>
    <row r="9975" spans="18:26" x14ac:dyDescent="0.3">
      <c r="R9975" s="6">
        <f t="shared" si="1412"/>
        <v>0</v>
      </c>
      <c r="S9975" s="6">
        <f t="shared" si="1413"/>
        <v>0</v>
      </c>
      <c r="T9975" s="7">
        <f t="shared" si="1414"/>
        <v>0</v>
      </c>
      <c r="U9975" s="121" t="str">
        <f t="shared" si="1415"/>
        <v>0</v>
      </c>
      <c r="V9975" s="10">
        <f t="shared" si="1416"/>
        <v>0</v>
      </c>
      <c r="W9975" s="10">
        <f t="shared" si="1417"/>
        <v>0</v>
      </c>
      <c r="X9975" s="11">
        <f t="shared" si="1418"/>
        <v>0</v>
      </c>
      <c r="Y9975" s="11">
        <f t="shared" si="1419"/>
        <v>0</v>
      </c>
      <c r="Z9975" s="12" t="str">
        <f t="shared" si="1420"/>
        <v>Torque/Speed Control 1</v>
      </c>
    </row>
    <row r="9976" spans="18:26" x14ac:dyDescent="0.3">
      <c r="R9976" s="6">
        <f t="shared" si="1412"/>
        <v>0</v>
      </c>
      <c r="S9976" s="6">
        <f t="shared" si="1413"/>
        <v>0</v>
      </c>
      <c r="T9976" s="7">
        <f t="shared" si="1414"/>
        <v>0</v>
      </c>
      <c r="U9976" s="121" t="str">
        <f t="shared" si="1415"/>
        <v>0</v>
      </c>
      <c r="V9976" s="10">
        <f t="shared" si="1416"/>
        <v>0</v>
      </c>
      <c r="W9976" s="10">
        <f t="shared" si="1417"/>
        <v>0</v>
      </c>
      <c r="X9976" s="11">
        <f t="shared" si="1418"/>
        <v>0</v>
      </c>
      <c r="Y9976" s="11">
        <f t="shared" si="1419"/>
        <v>0</v>
      </c>
      <c r="Z9976" s="12" t="str">
        <f t="shared" si="1420"/>
        <v>Torque/Speed Control 1</v>
      </c>
    </row>
    <row r="9977" spans="18:26" x14ac:dyDescent="0.3">
      <c r="R9977" s="6">
        <f t="shared" si="1412"/>
        <v>0</v>
      </c>
      <c r="S9977" s="6">
        <f t="shared" si="1413"/>
        <v>0</v>
      </c>
      <c r="T9977" s="7">
        <f t="shared" si="1414"/>
        <v>0</v>
      </c>
      <c r="U9977" s="121" t="str">
        <f t="shared" si="1415"/>
        <v>0</v>
      </c>
      <c r="V9977" s="10">
        <f t="shared" si="1416"/>
        <v>0</v>
      </c>
      <c r="W9977" s="10">
        <f t="shared" si="1417"/>
        <v>0</v>
      </c>
      <c r="X9977" s="11">
        <f t="shared" si="1418"/>
        <v>0</v>
      </c>
      <c r="Y9977" s="11">
        <f t="shared" si="1419"/>
        <v>0</v>
      </c>
      <c r="Z9977" s="12" t="str">
        <f t="shared" si="1420"/>
        <v>Torque/Speed Control 1</v>
      </c>
    </row>
    <row r="9978" spans="18:26" x14ac:dyDescent="0.3">
      <c r="R9978" s="6">
        <f t="shared" si="1412"/>
        <v>0</v>
      </c>
      <c r="S9978" s="6">
        <f t="shared" si="1413"/>
        <v>0</v>
      </c>
      <c r="T9978" s="7">
        <f t="shared" si="1414"/>
        <v>0</v>
      </c>
      <c r="U9978" s="121" t="str">
        <f t="shared" si="1415"/>
        <v>0</v>
      </c>
      <c r="V9978" s="10">
        <f t="shared" si="1416"/>
        <v>0</v>
      </c>
      <c r="W9978" s="10">
        <f t="shared" si="1417"/>
        <v>0</v>
      </c>
      <c r="X9978" s="11">
        <f t="shared" si="1418"/>
        <v>0</v>
      </c>
      <c r="Y9978" s="11">
        <f t="shared" si="1419"/>
        <v>0</v>
      </c>
      <c r="Z9978" s="12" t="str">
        <f t="shared" si="1420"/>
        <v>Torque/Speed Control 1</v>
      </c>
    </row>
    <row r="9979" spans="18:26" x14ac:dyDescent="0.3">
      <c r="R9979" s="6">
        <f t="shared" si="1412"/>
        <v>0</v>
      </c>
      <c r="S9979" s="6">
        <f t="shared" si="1413"/>
        <v>0</v>
      </c>
      <c r="T9979" s="7">
        <f t="shared" si="1414"/>
        <v>0</v>
      </c>
      <c r="U9979" s="121" t="str">
        <f t="shared" si="1415"/>
        <v>0</v>
      </c>
      <c r="V9979" s="10">
        <f t="shared" si="1416"/>
        <v>0</v>
      </c>
      <c r="W9979" s="10">
        <f t="shared" si="1417"/>
        <v>0</v>
      </c>
      <c r="X9979" s="11">
        <f t="shared" si="1418"/>
        <v>0</v>
      </c>
      <c r="Y9979" s="11">
        <f t="shared" si="1419"/>
        <v>0</v>
      </c>
      <c r="Z9979" s="12" t="str">
        <f t="shared" si="1420"/>
        <v>Torque/Speed Control 1</v>
      </c>
    </row>
    <row r="9980" spans="18:26" x14ac:dyDescent="0.3">
      <c r="R9980" s="6">
        <f t="shared" si="1412"/>
        <v>0</v>
      </c>
      <c r="S9980" s="6">
        <f t="shared" si="1413"/>
        <v>0</v>
      </c>
      <c r="T9980" s="7">
        <f t="shared" si="1414"/>
        <v>0</v>
      </c>
      <c r="U9980" s="121" t="str">
        <f t="shared" si="1415"/>
        <v>0</v>
      </c>
      <c r="V9980" s="10">
        <f t="shared" si="1416"/>
        <v>0</v>
      </c>
      <c r="W9980" s="10">
        <f t="shared" si="1417"/>
        <v>0</v>
      </c>
      <c r="X9980" s="11">
        <f t="shared" si="1418"/>
        <v>0</v>
      </c>
      <c r="Y9980" s="11">
        <f t="shared" si="1419"/>
        <v>0</v>
      </c>
      <c r="Z9980" s="12" t="str">
        <f t="shared" si="1420"/>
        <v>Torque/Speed Control 1</v>
      </c>
    </row>
    <row r="9981" spans="18:26" x14ac:dyDescent="0.3">
      <c r="R9981" s="6">
        <f t="shared" ref="R9981:R10044" si="1421">_xlfn.BITRSHIFT(_xlfn.BITAND(HEX2DEC(H9981),HEX2DEC("1C000000")),26)</f>
        <v>0</v>
      </c>
      <c r="S9981" s="6">
        <f t="shared" ref="S9981:S10044" si="1422">_xlfn.BITRSHIFT(_xlfn.BITAND(HEX2DEC(H9981),HEX2DEC("01000000")),24)</f>
        <v>0</v>
      </c>
      <c r="T9981" s="7">
        <f t="shared" ref="T9981:T10044" si="1423">IF(_xlfn.BITRSHIFT(_xlfn.BITAND(HEX2DEC(H9981),HEX2DEC("0FF0000")),16)&lt;240,_xlfn.BITRSHIFT(_xlfn.BITAND(HEX2DEC(H9981),HEX2DEC("1FF0000")),8),_xlfn.BITRSHIFT(_xlfn.BITAND(HEX2DEC(H9981),HEX2DEC("1FFFF00")),8))</f>
        <v>0</v>
      </c>
      <c r="U9981" s="121" t="str">
        <f t="shared" ref="U9981:U10044" si="1424">DEC2HEX(T9981)</f>
        <v>0</v>
      </c>
      <c r="V9981" s="10">
        <f t="shared" ref="V9981:V10044" si="1425">_xlfn.BITRSHIFT(_xlfn.BITAND(HEX2DEC(H9981),HEX2DEC("0FF0000")),16)</f>
        <v>0</v>
      </c>
      <c r="W9981" s="10">
        <f t="shared" ref="W9981:W10044" si="1426">_xlfn.BITRSHIFT(_xlfn.BITAND(HEX2DEC(H9981),HEX2DEC("FF00")),8)</f>
        <v>0</v>
      </c>
      <c r="X9981" s="11">
        <f t="shared" ref="X9981:X10044" si="1427">_xlfn.BITAND(HEX2DEC(H9981),HEX2DEC("00000FF"))</f>
        <v>0</v>
      </c>
      <c r="Y9981" s="11">
        <f t="shared" ref="Y9981:Y10044" si="1428">IF(_xlfn.BITRSHIFT(_xlfn.BITAND(HEX2DEC(H9981),HEX2DEC("0FF0000")),16)&lt;240,_xlfn.BITRSHIFT(_xlfn.BITAND(HEX2DEC(H9981),HEX2DEC("0FF00")),8),_xlfn.BITRSHIFT(_xlfn.BITAND(HEX2DEC(H9981),HEX2DEC("0FF0000")),16))</f>
        <v>0</v>
      </c>
      <c r="Z9981" s="12" t="str">
        <f t="shared" ref="Z9981:Z10044" si="1429">VLOOKUP(T9981,BO:BP,2,FALSE)</f>
        <v>Torque/Speed Control 1</v>
      </c>
    </row>
    <row r="9982" spans="18:26" x14ac:dyDescent="0.3">
      <c r="R9982" s="6">
        <f t="shared" si="1421"/>
        <v>0</v>
      </c>
      <c r="S9982" s="6">
        <f t="shared" si="1422"/>
        <v>0</v>
      </c>
      <c r="T9982" s="7">
        <f t="shared" si="1423"/>
        <v>0</v>
      </c>
      <c r="U9982" s="121" t="str">
        <f t="shared" si="1424"/>
        <v>0</v>
      </c>
      <c r="V9982" s="10">
        <f t="shared" si="1425"/>
        <v>0</v>
      </c>
      <c r="W9982" s="10">
        <f t="shared" si="1426"/>
        <v>0</v>
      </c>
      <c r="X9982" s="11">
        <f t="shared" si="1427"/>
        <v>0</v>
      </c>
      <c r="Y9982" s="11">
        <f t="shared" si="1428"/>
        <v>0</v>
      </c>
      <c r="Z9982" s="12" t="str">
        <f t="shared" si="1429"/>
        <v>Torque/Speed Control 1</v>
      </c>
    </row>
    <row r="9983" spans="18:26" x14ac:dyDescent="0.3">
      <c r="R9983" s="6">
        <f t="shared" si="1421"/>
        <v>0</v>
      </c>
      <c r="S9983" s="6">
        <f t="shared" si="1422"/>
        <v>0</v>
      </c>
      <c r="T9983" s="7">
        <f t="shared" si="1423"/>
        <v>0</v>
      </c>
      <c r="U9983" s="121" t="str">
        <f t="shared" si="1424"/>
        <v>0</v>
      </c>
      <c r="V9983" s="10">
        <f t="shared" si="1425"/>
        <v>0</v>
      </c>
      <c r="W9983" s="10">
        <f t="shared" si="1426"/>
        <v>0</v>
      </c>
      <c r="X9983" s="11">
        <f t="shared" si="1427"/>
        <v>0</v>
      </c>
      <c r="Y9983" s="11">
        <f t="shared" si="1428"/>
        <v>0</v>
      </c>
      <c r="Z9983" s="12" t="str">
        <f t="shared" si="1429"/>
        <v>Torque/Speed Control 1</v>
      </c>
    </row>
    <row r="9984" spans="18:26" x14ac:dyDescent="0.3">
      <c r="R9984" s="6">
        <f t="shared" si="1421"/>
        <v>0</v>
      </c>
      <c r="S9984" s="6">
        <f t="shared" si="1422"/>
        <v>0</v>
      </c>
      <c r="T9984" s="7">
        <f t="shared" si="1423"/>
        <v>0</v>
      </c>
      <c r="U9984" s="121" t="str">
        <f t="shared" si="1424"/>
        <v>0</v>
      </c>
      <c r="V9984" s="10">
        <f t="shared" si="1425"/>
        <v>0</v>
      </c>
      <c r="W9984" s="10">
        <f t="shared" si="1426"/>
        <v>0</v>
      </c>
      <c r="X9984" s="11">
        <f t="shared" si="1427"/>
        <v>0</v>
      </c>
      <c r="Y9984" s="11">
        <f t="shared" si="1428"/>
        <v>0</v>
      </c>
      <c r="Z9984" s="12" t="str">
        <f t="shared" si="1429"/>
        <v>Torque/Speed Control 1</v>
      </c>
    </row>
    <row r="9985" spans="18:26" x14ac:dyDescent="0.3">
      <c r="R9985" s="6">
        <f t="shared" si="1421"/>
        <v>0</v>
      </c>
      <c r="S9985" s="6">
        <f t="shared" si="1422"/>
        <v>0</v>
      </c>
      <c r="T9985" s="7">
        <f t="shared" si="1423"/>
        <v>0</v>
      </c>
      <c r="U9985" s="121" t="str">
        <f t="shared" si="1424"/>
        <v>0</v>
      </c>
      <c r="V9985" s="10">
        <f t="shared" si="1425"/>
        <v>0</v>
      </c>
      <c r="W9985" s="10">
        <f t="shared" si="1426"/>
        <v>0</v>
      </c>
      <c r="X9985" s="11">
        <f t="shared" si="1427"/>
        <v>0</v>
      </c>
      <c r="Y9985" s="11">
        <f t="shared" si="1428"/>
        <v>0</v>
      </c>
      <c r="Z9985" s="12" t="str">
        <f t="shared" si="1429"/>
        <v>Torque/Speed Control 1</v>
      </c>
    </row>
    <row r="9986" spans="18:26" x14ac:dyDescent="0.3">
      <c r="R9986" s="6">
        <f t="shared" si="1421"/>
        <v>0</v>
      </c>
      <c r="S9986" s="6">
        <f t="shared" si="1422"/>
        <v>0</v>
      </c>
      <c r="T9986" s="7">
        <f t="shared" si="1423"/>
        <v>0</v>
      </c>
      <c r="U9986" s="121" t="str">
        <f t="shared" si="1424"/>
        <v>0</v>
      </c>
      <c r="V9986" s="10">
        <f t="shared" si="1425"/>
        <v>0</v>
      </c>
      <c r="W9986" s="10">
        <f t="shared" si="1426"/>
        <v>0</v>
      </c>
      <c r="X9986" s="11">
        <f t="shared" si="1427"/>
        <v>0</v>
      </c>
      <c r="Y9986" s="11">
        <f t="shared" si="1428"/>
        <v>0</v>
      </c>
      <c r="Z9986" s="12" t="str">
        <f t="shared" si="1429"/>
        <v>Torque/Speed Control 1</v>
      </c>
    </row>
    <row r="9987" spans="18:26" x14ac:dyDescent="0.3">
      <c r="R9987" s="6">
        <f t="shared" si="1421"/>
        <v>0</v>
      </c>
      <c r="S9987" s="6">
        <f t="shared" si="1422"/>
        <v>0</v>
      </c>
      <c r="T9987" s="7">
        <f t="shared" si="1423"/>
        <v>0</v>
      </c>
      <c r="U9987" s="121" t="str">
        <f t="shared" si="1424"/>
        <v>0</v>
      </c>
      <c r="V9987" s="10">
        <f t="shared" si="1425"/>
        <v>0</v>
      </c>
      <c r="W9987" s="10">
        <f t="shared" si="1426"/>
        <v>0</v>
      </c>
      <c r="X9987" s="11">
        <f t="shared" si="1427"/>
        <v>0</v>
      </c>
      <c r="Y9987" s="11">
        <f t="shared" si="1428"/>
        <v>0</v>
      </c>
      <c r="Z9987" s="12" t="str">
        <f t="shared" si="1429"/>
        <v>Torque/Speed Control 1</v>
      </c>
    </row>
    <row r="9988" spans="18:26" x14ac:dyDescent="0.3">
      <c r="R9988" s="6">
        <f t="shared" si="1421"/>
        <v>0</v>
      </c>
      <c r="S9988" s="6">
        <f t="shared" si="1422"/>
        <v>0</v>
      </c>
      <c r="T9988" s="7">
        <f t="shared" si="1423"/>
        <v>0</v>
      </c>
      <c r="U9988" s="121" t="str">
        <f t="shared" si="1424"/>
        <v>0</v>
      </c>
      <c r="V9988" s="10">
        <f t="shared" si="1425"/>
        <v>0</v>
      </c>
      <c r="W9988" s="10">
        <f t="shared" si="1426"/>
        <v>0</v>
      </c>
      <c r="X9988" s="11">
        <f t="shared" si="1427"/>
        <v>0</v>
      </c>
      <c r="Y9988" s="11">
        <f t="shared" si="1428"/>
        <v>0</v>
      </c>
      <c r="Z9988" s="12" t="str">
        <f t="shared" si="1429"/>
        <v>Torque/Speed Control 1</v>
      </c>
    </row>
    <row r="9989" spans="18:26" x14ac:dyDescent="0.3">
      <c r="R9989" s="6">
        <f t="shared" si="1421"/>
        <v>0</v>
      </c>
      <c r="S9989" s="6">
        <f t="shared" si="1422"/>
        <v>0</v>
      </c>
      <c r="T9989" s="7">
        <f t="shared" si="1423"/>
        <v>0</v>
      </c>
      <c r="U9989" s="121" t="str">
        <f t="shared" si="1424"/>
        <v>0</v>
      </c>
      <c r="V9989" s="10">
        <f t="shared" si="1425"/>
        <v>0</v>
      </c>
      <c r="W9989" s="10">
        <f t="shared" si="1426"/>
        <v>0</v>
      </c>
      <c r="X9989" s="11">
        <f t="shared" si="1427"/>
        <v>0</v>
      </c>
      <c r="Y9989" s="11">
        <f t="shared" si="1428"/>
        <v>0</v>
      </c>
      <c r="Z9989" s="12" t="str">
        <f t="shared" si="1429"/>
        <v>Torque/Speed Control 1</v>
      </c>
    </row>
    <row r="9990" spans="18:26" x14ac:dyDescent="0.3">
      <c r="R9990" s="6">
        <f t="shared" si="1421"/>
        <v>0</v>
      </c>
      <c r="S9990" s="6">
        <f t="shared" si="1422"/>
        <v>0</v>
      </c>
      <c r="T9990" s="7">
        <f t="shared" si="1423"/>
        <v>0</v>
      </c>
      <c r="U9990" s="121" t="str">
        <f t="shared" si="1424"/>
        <v>0</v>
      </c>
      <c r="V9990" s="10">
        <f t="shared" si="1425"/>
        <v>0</v>
      </c>
      <c r="W9990" s="10">
        <f t="shared" si="1426"/>
        <v>0</v>
      </c>
      <c r="X9990" s="11">
        <f t="shared" si="1427"/>
        <v>0</v>
      </c>
      <c r="Y9990" s="11">
        <f t="shared" si="1428"/>
        <v>0</v>
      </c>
      <c r="Z9990" s="12" t="str">
        <f t="shared" si="1429"/>
        <v>Torque/Speed Control 1</v>
      </c>
    </row>
    <row r="9991" spans="18:26" x14ac:dyDescent="0.3">
      <c r="R9991" s="6">
        <f t="shared" si="1421"/>
        <v>0</v>
      </c>
      <c r="S9991" s="6">
        <f t="shared" si="1422"/>
        <v>0</v>
      </c>
      <c r="T9991" s="7">
        <f t="shared" si="1423"/>
        <v>0</v>
      </c>
      <c r="U9991" s="121" t="str">
        <f t="shared" si="1424"/>
        <v>0</v>
      </c>
      <c r="V9991" s="10">
        <f t="shared" si="1425"/>
        <v>0</v>
      </c>
      <c r="W9991" s="10">
        <f t="shared" si="1426"/>
        <v>0</v>
      </c>
      <c r="X9991" s="11">
        <f t="shared" si="1427"/>
        <v>0</v>
      </c>
      <c r="Y9991" s="11">
        <f t="shared" si="1428"/>
        <v>0</v>
      </c>
      <c r="Z9991" s="12" t="str">
        <f t="shared" si="1429"/>
        <v>Torque/Speed Control 1</v>
      </c>
    </row>
    <row r="9992" spans="18:26" x14ac:dyDescent="0.3">
      <c r="R9992" s="6">
        <f t="shared" si="1421"/>
        <v>0</v>
      </c>
      <c r="S9992" s="6">
        <f t="shared" si="1422"/>
        <v>0</v>
      </c>
      <c r="T9992" s="7">
        <f t="shared" si="1423"/>
        <v>0</v>
      </c>
      <c r="U9992" s="121" t="str">
        <f t="shared" si="1424"/>
        <v>0</v>
      </c>
      <c r="V9992" s="10">
        <f t="shared" si="1425"/>
        <v>0</v>
      </c>
      <c r="W9992" s="10">
        <f t="shared" si="1426"/>
        <v>0</v>
      </c>
      <c r="X9992" s="11">
        <f t="shared" si="1427"/>
        <v>0</v>
      </c>
      <c r="Y9992" s="11">
        <f t="shared" si="1428"/>
        <v>0</v>
      </c>
      <c r="Z9992" s="12" t="str">
        <f t="shared" si="1429"/>
        <v>Torque/Speed Control 1</v>
      </c>
    </row>
    <row r="9993" spans="18:26" x14ac:dyDescent="0.3">
      <c r="R9993" s="6">
        <f t="shared" si="1421"/>
        <v>0</v>
      </c>
      <c r="S9993" s="6">
        <f t="shared" si="1422"/>
        <v>0</v>
      </c>
      <c r="T9993" s="7">
        <f t="shared" si="1423"/>
        <v>0</v>
      </c>
      <c r="U9993" s="121" t="str">
        <f t="shared" si="1424"/>
        <v>0</v>
      </c>
      <c r="V9993" s="10">
        <f t="shared" si="1425"/>
        <v>0</v>
      </c>
      <c r="W9993" s="10">
        <f t="shared" si="1426"/>
        <v>0</v>
      </c>
      <c r="X9993" s="11">
        <f t="shared" si="1427"/>
        <v>0</v>
      </c>
      <c r="Y9993" s="11">
        <f t="shared" si="1428"/>
        <v>0</v>
      </c>
      <c r="Z9993" s="12" t="str">
        <f t="shared" si="1429"/>
        <v>Torque/Speed Control 1</v>
      </c>
    </row>
    <row r="9994" spans="18:26" x14ac:dyDescent="0.3">
      <c r="R9994" s="6">
        <f t="shared" si="1421"/>
        <v>0</v>
      </c>
      <c r="S9994" s="6">
        <f t="shared" si="1422"/>
        <v>0</v>
      </c>
      <c r="T9994" s="7">
        <f t="shared" si="1423"/>
        <v>0</v>
      </c>
      <c r="U9994" s="121" t="str">
        <f t="shared" si="1424"/>
        <v>0</v>
      </c>
      <c r="V9994" s="10">
        <f t="shared" si="1425"/>
        <v>0</v>
      </c>
      <c r="W9994" s="10">
        <f t="shared" si="1426"/>
        <v>0</v>
      </c>
      <c r="X9994" s="11">
        <f t="shared" si="1427"/>
        <v>0</v>
      </c>
      <c r="Y9994" s="11">
        <f t="shared" si="1428"/>
        <v>0</v>
      </c>
      <c r="Z9994" s="12" t="str">
        <f t="shared" si="1429"/>
        <v>Torque/Speed Control 1</v>
      </c>
    </row>
    <row r="9995" spans="18:26" x14ac:dyDescent="0.3">
      <c r="R9995" s="6">
        <f t="shared" si="1421"/>
        <v>0</v>
      </c>
      <c r="S9995" s="6">
        <f t="shared" si="1422"/>
        <v>0</v>
      </c>
      <c r="T9995" s="7">
        <f t="shared" si="1423"/>
        <v>0</v>
      </c>
      <c r="U9995" s="121" t="str">
        <f t="shared" si="1424"/>
        <v>0</v>
      </c>
      <c r="V9995" s="10">
        <f t="shared" si="1425"/>
        <v>0</v>
      </c>
      <c r="W9995" s="10">
        <f t="shared" si="1426"/>
        <v>0</v>
      </c>
      <c r="X9995" s="11">
        <f t="shared" si="1427"/>
        <v>0</v>
      </c>
      <c r="Y9995" s="11">
        <f t="shared" si="1428"/>
        <v>0</v>
      </c>
      <c r="Z9995" s="12" t="str">
        <f t="shared" si="1429"/>
        <v>Torque/Speed Control 1</v>
      </c>
    </row>
    <row r="9996" spans="18:26" x14ac:dyDescent="0.3">
      <c r="R9996" s="6">
        <f t="shared" si="1421"/>
        <v>0</v>
      </c>
      <c r="S9996" s="6">
        <f t="shared" si="1422"/>
        <v>0</v>
      </c>
      <c r="T9996" s="7">
        <f t="shared" si="1423"/>
        <v>0</v>
      </c>
      <c r="U9996" s="121" t="str">
        <f t="shared" si="1424"/>
        <v>0</v>
      </c>
      <c r="V9996" s="10">
        <f t="shared" si="1425"/>
        <v>0</v>
      </c>
      <c r="W9996" s="10">
        <f t="shared" si="1426"/>
        <v>0</v>
      </c>
      <c r="X9996" s="11">
        <f t="shared" si="1427"/>
        <v>0</v>
      </c>
      <c r="Y9996" s="11">
        <f t="shared" si="1428"/>
        <v>0</v>
      </c>
      <c r="Z9996" s="12" t="str">
        <f t="shared" si="1429"/>
        <v>Torque/Speed Control 1</v>
      </c>
    </row>
    <row r="9997" spans="18:26" x14ac:dyDescent="0.3">
      <c r="R9997" s="6">
        <f t="shared" si="1421"/>
        <v>0</v>
      </c>
      <c r="S9997" s="6">
        <f t="shared" si="1422"/>
        <v>0</v>
      </c>
      <c r="T9997" s="7">
        <f t="shared" si="1423"/>
        <v>0</v>
      </c>
      <c r="U9997" s="121" t="str">
        <f t="shared" si="1424"/>
        <v>0</v>
      </c>
      <c r="V9997" s="10">
        <f t="shared" si="1425"/>
        <v>0</v>
      </c>
      <c r="W9997" s="10">
        <f t="shared" si="1426"/>
        <v>0</v>
      </c>
      <c r="X9997" s="11">
        <f t="shared" si="1427"/>
        <v>0</v>
      </c>
      <c r="Y9997" s="11">
        <f t="shared" si="1428"/>
        <v>0</v>
      </c>
      <c r="Z9997" s="12" t="str">
        <f t="shared" si="1429"/>
        <v>Torque/Speed Control 1</v>
      </c>
    </row>
    <row r="9998" spans="18:26" x14ac:dyDescent="0.3">
      <c r="R9998" s="6">
        <f t="shared" si="1421"/>
        <v>0</v>
      </c>
      <c r="S9998" s="6">
        <f t="shared" si="1422"/>
        <v>0</v>
      </c>
      <c r="T9998" s="7">
        <f t="shared" si="1423"/>
        <v>0</v>
      </c>
      <c r="U9998" s="121" t="str">
        <f t="shared" si="1424"/>
        <v>0</v>
      </c>
      <c r="V9998" s="10">
        <f t="shared" si="1425"/>
        <v>0</v>
      </c>
      <c r="W9998" s="10">
        <f t="shared" si="1426"/>
        <v>0</v>
      </c>
      <c r="X9998" s="11">
        <f t="shared" si="1427"/>
        <v>0</v>
      </c>
      <c r="Y9998" s="11">
        <f t="shared" si="1428"/>
        <v>0</v>
      </c>
      <c r="Z9998" s="12" t="str">
        <f t="shared" si="1429"/>
        <v>Torque/Speed Control 1</v>
      </c>
    </row>
    <row r="9999" spans="18:26" x14ac:dyDescent="0.3">
      <c r="R9999" s="6">
        <f t="shared" si="1421"/>
        <v>0</v>
      </c>
      <c r="S9999" s="6">
        <f t="shared" si="1422"/>
        <v>0</v>
      </c>
      <c r="T9999" s="7">
        <f t="shared" si="1423"/>
        <v>0</v>
      </c>
      <c r="U9999" s="121" t="str">
        <f t="shared" si="1424"/>
        <v>0</v>
      </c>
      <c r="V9999" s="10">
        <f t="shared" si="1425"/>
        <v>0</v>
      </c>
      <c r="W9999" s="10">
        <f t="shared" si="1426"/>
        <v>0</v>
      </c>
      <c r="X9999" s="11">
        <f t="shared" si="1427"/>
        <v>0</v>
      </c>
      <c r="Y9999" s="11">
        <f t="shared" si="1428"/>
        <v>0</v>
      </c>
      <c r="Z9999" s="12" t="str">
        <f t="shared" si="1429"/>
        <v>Torque/Speed Control 1</v>
      </c>
    </row>
    <row r="10000" spans="18:26" x14ac:dyDescent="0.3">
      <c r="R10000" s="6">
        <f t="shared" si="1421"/>
        <v>0</v>
      </c>
      <c r="S10000" s="6">
        <f t="shared" si="1422"/>
        <v>0</v>
      </c>
      <c r="T10000" s="7">
        <f t="shared" si="1423"/>
        <v>0</v>
      </c>
      <c r="U10000" s="121" t="str">
        <f t="shared" si="1424"/>
        <v>0</v>
      </c>
      <c r="V10000" s="10">
        <f t="shared" si="1425"/>
        <v>0</v>
      </c>
      <c r="W10000" s="10">
        <f t="shared" si="1426"/>
        <v>0</v>
      </c>
      <c r="X10000" s="11">
        <f t="shared" si="1427"/>
        <v>0</v>
      </c>
      <c r="Y10000" s="11">
        <f t="shared" si="1428"/>
        <v>0</v>
      </c>
      <c r="Z10000" s="12" t="str">
        <f t="shared" si="1429"/>
        <v>Torque/Speed Control 1</v>
      </c>
    </row>
    <row r="10001" spans="18:26" x14ac:dyDescent="0.3">
      <c r="R10001" s="6">
        <f t="shared" si="1421"/>
        <v>0</v>
      </c>
      <c r="S10001" s="6">
        <f t="shared" si="1422"/>
        <v>0</v>
      </c>
      <c r="T10001" s="7">
        <f t="shared" si="1423"/>
        <v>0</v>
      </c>
      <c r="U10001" s="121" t="str">
        <f t="shared" si="1424"/>
        <v>0</v>
      </c>
      <c r="V10001" s="10">
        <f t="shared" si="1425"/>
        <v>0</v>
      </c>
      <c r="W10001" s="10">
        <f t="shared" si="1426"/>
        <v>0</v>
      </c>
      <c r="X10001" s="11">
        <f t="shared" si="1427"/>
        <v>0</v>
      </c>
      <c r="Y10001" s="11">
        <f t="shared" si="1428"/>
        <v>0</v>
      </c>
      <c r="Z10001" s="12" t="str">
        <f t="shared" si="1429"/>
        <v>Torque/Speed Control 1</v>
      </c>
    </row>
    <row r="10002" spans="18:26" x14ac:dyDescent="0.3">
      <c r="R10002" s="6">
        <f t="shared" si="1421"/>
        <v>0</v>
      </c>
      <c r="S10002" s="6">
        <f t="shared" si="1422"/>
        <v>0</v>
      </c>
      <c r="T10002" s="7">
        <f t="shared" si="1423"/>
        <v>0</v>
      </c>
      <c r="U10002" s="121" t="str">
        <f t="shared" si="1424"/>
        <v>0</v>
      </c>
      <c r="V10002" s="10">
        <f t="shared" si="1425"/>
        <v>0</v>
      </c>
      <c r="W10002" s="10">
        <f t="shared" si="1426"/>
        <v>0</v>
      </c>
      <c r="X10002" s="11">
        <f t="shared" si="1427"/>
        <v>0</v>
      </c>
      <c r="Y10002" s="11">
        <f t="shared" si="1428"/>
        <v>0</v>
      </c>
      <c r="Z10002" s="12" t="str">
        <f t="shared" si="1429"/>
        <v>Torque/Speed Control 1</v>
      </c>
    </row>
    <row r="10003" spans="18:26" x14ac:dyDescent="0.3">
      <c r="R10003" s="6">
        <f t="shared" si="1421"/>
        <v>0</v>
      </c>
      <c r="S10003" s="6">
        <f t="shared" si="1422"/>
        <v>0</v>
      </c>
      <c r="T10003" s="7">
        <f t="shared" si="1423"/>
        <v>0</v>
      </c>
      <c r="U10003" s="121" t="str">
        <f t="shared" si="1424"/>
        <v>0</v>
      </c>
      <c r="V10003" s="10">
        <f t="shared" si="1425"/>
        <v>0</v>
      </c>
      <c r="W10003" s="10">
        <f t="shared" si="1426"/>
        <v>0</v>
      </c>
      <c r="X10003" s="11">
        <f t="shared" si="1427"/>
        <v>0</v>
      </c>
      <c r="Y10003" s="11">
        <f t="shared" si="1428"/>
        <v>0</v>
      </c>
      <c r="Z10003" s="12" t="str">
        <f t="shared" si="1429"/>
        <v>Torque/Speed Control 1</v>
      </c>
    </row>
    <row r="10004" spans="18:26" x14ac:dyDescent="0.3">
      <c r="R10004" s="6">
        <f t="shared" si="1421"/>
        <v>0</v>
      </c>
      <c r="S10004" s="6">
        <f t="shared" si="1422"/>
        <v>0</v>
      </c>
      <c r="T10004" s="7">
        <f t="shared" si="1423"/>
        <v>0</v>
      </c>
      <c r="U10004" s="121" t="str">
        <f t="shared" si="1424"/>
        <v>0</v>
      </c>
      <c r="V10004" s="10">
        <f t="shared" si="1425"/>
        <v>0</v>
      </c>
      <c r="W10004" s="10">
        <f t="shared" si="1426"/>
        <v>0</v>
      </c>
      <c r="X10004" s="11">
        <f t="shared" si="1427"/>
        <v>0</v>
      </c>
      <c r="Y10004" s="11">
        <f t="shared" si="1428"/>
        <v>0</v>
      </c>
      <c r="Z10004" s="12" t="str">
        <f t="shared" si="1429"/>
        <v>Torque/Speed Control 1</v>
      </c>
    </row>
    <row r="10005" spans="18:26" x14ac:dyDescent="0.3">
      <c r="R10005" s="6">
        <f t="shared" si="1421"/>
        <v>0</v>
      </c>
      <c r="S10005" s="6">
        <f t="shared" si="1422"/>
        <v>0</v>
      </c>
      <c r="T10005" s="7">
        <f t="shared" si="1423"/>
        <v>0</v>
      </c>
      <c r="U10005" s="121" t="str">
        <f t="shared" si="1424"/>
        <v>0</v>
      </c>
      <c r="V10005" s="10">
        <f t="shared" si="1425"/>
        <v>0</v>
      </c>
      <c r="W10005" s="10">
        <f t="shared" si="1426"/>
        <v>0</v>
      </c>
      <c r="X10005" s="11">
        <f t="shared" si="1427"/>
        <v>0</v>
      </c>
      <c r="Y10005" s="11">
        <f t="shared" si="1428"/>
        <v>0</v>
      </c>
      <c r="Z10005" s="12" t="str">
        <f t="shared" si="1429"/>
        <v>Torque/Speed Control 1</v>
      </c>
    </row>
    <row r="10006" spans="18:26" x14ac:dyDescent="0.3">
      <c r="R10006" s="6">
        <f t="shared" si="1421"/>
        <v>0</v>
      </c>
      <c r="S10006" s="6">
        <f t="shared" si="1422"/>
        <v>0</v>
      </c>
      <c r="T10006" s="7">
        <f t="shared" si="1423"/>
        <v>0</v>
      </c>
      <c r="U10006" s="121" t="str">
        <f t="shared" si="1424"/>
        <v>0</v>
      </c>
      <c r="V10006" s="10">
        <f t="shared" si="1425"/>
        <v>0</v>
      </c>
      <c r="W10006" s="10">
        <f t="shared" si="1426"/>
        <v>0</v>
      </c>
      <c r="X10006" s="11">
        <f t="shared" si="1427"/>
        <v>0</v>
      </c>
      <c r="Y10006" s="11">
        <f t="shared" si="1428"/>
        <v>0</v>
      </c>
      <c r="Z10006" s="12" t="str">
        <f t="shared" si="1429"/>
        <v>Torque/Speed Control 1</v>
      </c>
    </row>
    <row r="10007" spans="18:26" x14ac:dyDescent="0.3">
      <c r="R10007" s="6">
        <f t="shared" si="1421"/>
        <v>0</v>
      </c>
      <c r="S10007" s="6">
        <f t="shared" si="1422"/>
        <v>0</v>
      </c>
      <c r="T10007" s="7">
        <f t="shared" si="1423"/>
        <v>0</v>
      </c>
      <c r="U10007" s="121" t="str">
        <f t="shared" si="1424"/>
        <v>0</v>
      </c>
      <c r="V10007" s="10">
        <f t="shared" si="1425"/>
        <v>0</v>
      </c>
      <c r="W10007" s="10">
        <f t="shared" si="1426"/>
        <v>0</v>
      </c>
      <c r="X10007" s="11">
        <f t="shared" si="1427"/>
        <v>0</v>
      </c>
      <c r="Y10007" s="11">
        <f t="shared" si="1428"/>
        <v>0</v>
      </c>
      <c r="Z10007" s="12" t="str">
        <f t="shared" si="1429"/>
        <v>Torque/Speed Control 1</v>
      </c>
    </row>
    <row r="10008" spans="18:26" x14ac:dyDescent="0.3">
      <c r="R10008" s="6">
        <f t="shared" si="1421"/>
        <v>0</v>
      </c>
      <c r="S10008" s="6">
        <f t="shared" si="1422"/>
        <v>0</v>
      </c>
      <c r="T10008" s="7">
        <f t="shared" si="1423"/>
        <v>0</v>
      </c>
      <c r="U10008" s="121" t="str">
        <f t="shared" si="1424"/>
        <v>0</v>
      </c>
      <c r="V10008" s="10">
        <f t="shared" si="1425"/>
        <v>0</v>
      </c>
      <c r="W10008" s="10">
        <f t="shared" si="1426"/>
        <v>0</v>
      </c>
      <c r="X10008" s="11">
        <f t="shared" si="1427"/>
        <v>0</v>
      </c>
      <c r="Y10008" s="11">
        <f t="shared" si="1428"/>
        <v>0</v>
      </c>
      <c r="Z10008" s="12" t="str">
        <f t="shared" si="1429"/>
        <v>Torque/Speed Control 1</v>
      </c>
    </row>
    <row r="10009" spans="18:26" x14ac:dyDescent="0.3">
      <c r="R10009" s="6">
        <f t="shared" si="1421"/>
        <v>0</v>
      </c>
      <c r="S10009" s="6">
        <f t="shared" si="1422"/>
        <v>0</v>
      </c>
      <c r="T10009" s="7">
        <f t="shared" si="1423"/>
        <v>0</v>
      </c>
      <c r="U10009" s="121" t="str">
        <f t="shared" si="1424"/>
        <v>0</v>
      </c>
      <c r="V10009" s="10">
        <f t="shared" si="1425"/>
        <v>0</v>
      </c>
      <c r="W10009" s="10">
        <f t="shared" si="1426"/>
        <v>0</v>
      </c>
      <c r="X10009" s="11">
        <f t="shared" si="1427"/>
        <v>0</v>
      </c>
      <c r="Y10009" s="11">
        <f t="shared" si="1428"/>
        <v>0</v>
      </c>
      <c r="Z10009" s="12" t="str">
        <f t="shared" si="1429"/>
        <v>Torque/Speed Control 1</v>
      </c>
    </row>
    <row r="10010" spans="18:26" x14ac:dyDescent="0.3">
      <c r="R10010" s="6">
        <f t="shared" si="1421"/>
        <v>0</v>
      </c>
      <c r="S10010" s="6">
        <f t="shared" si="1422"/>
        <v>0</v>
      </c>
      <c r="T10010" s="7">
        <f t="shared" si="1423"/>
        <v>0</v>
      </c>
      <c r="U10010" s="121" t="str">
        <f t="shared" si="1424"/>
        <v>0</v>
      </c>
      <c r="V10010" s="10">
        <f t="shared" si="1425"/>
        <v>0</v>
      </c>
      <c r="W10010" s="10">
        <f t="shared" si="1426"/>
        <v>0</v>
      </c>
      <c r="X10010" s="11">
        <f t="shared" si="1427"/>
        <v>0</v>
      </c>
      <c r="Y10010" s="11">
        <f t="shared" si="1428"/>
        <v>0</v>
      </c>
      <c r="Z10010" s="12" t="str">
        <f t="shared" si="1429"/>
        <v>Torque/Speed Control 1</v>
      </c>
    </row>
    <row r="10011" spans="18:26" x14ac:dyDescent="0.3">
      <c r="R10011" s="6">
        <f t="shared" si="1421"/>
        <v>0</v>
      </c>
      <c r="S10011" s="6">
        <f t="shared" si="1422"/>
        <v>0</v>
      </c>
      <c r="T10011" s="7">
        <f t="shared" si="1423"/>
        <v>0</v>
      </c>
      <c r="U10011" s="121" t="str">
        <f t="shared" si="1424"/>
        <v>0</v>
      </c>
      <c r="V10011" s="10">
        <f t="shared" si="1425"/>
        <v>0</v>
      </c>
      <c r="W10011" s="10">
        <f t="shared" si="1426"/>
        <v>0</v>
      </c>
      <c r="X10011" s="11">
        <f t="shared" si="1427"/>
        <v>0</v>
      </c>
      <c r="Y10011" s="11">
        <f t="shared" si="1428"/>
        <v>0</v>
      </c>
      <c r="Z10011" s="12" t="str">
        <f t="shared" si="1429"/>
        <v>Torque/Speed Control 1</v>
      </c>
    </row>
    <row r="10012" spans="18:26" x14ac:dyDescent="0.3">
      <c r="R10012" s="6">
        <f t="shared" si="1421"/>
        <v>0</v>
      </c>
      <c r="S10012" s="6">
        <f t="shared" si="1422"/>
        <v>0</v>
      </c>
      <c r="T10012" s="7">
        <f t="shared" si="1423"/>
        <v>0</v>
      </c>
      <c r="U10012" s="121" t="str">
        <f t="shared" si="1424"/>
        <v>0</v>
      </c>
      <c r="V10012" s="10">
        <f t="shared" si="1425"/>
        <v>0</v>
      </c>
      <c r="W10012" s="10">
        <f t="shared" si="1426"/>
        <v>0</v>
      </c>
      <c r="X10012" s="11">
        <f t="shared" si="1427"/>
        <v>0</v>
      </c>
      <c r="Y10012" s="11">
        <f t="shared" si="1428"/>
        <v>0</v>
      </c>
      <c r="Z10012" s="12" t="str">
        <f t="shared" si="1429"/>
        <v>Torque/Speed Control 1</v>
      </c>
    </row>
    <row r="10013" spans="18:26" x14ac:dyDescent="0.3">
      <c r="R10013" s="6">
        <f t="shared" si="1421"/>
        <v>0</v>
      </c>
      <c r="S10013" s="6">
        <f t="shared" si="1422"/>
        <v>0</v>
      </c>
      <c r="T10013" s="7">
        <f t="shared" si="1423"/>
        <v>0</v>
      </c>
      <c r="U10013" s="121" t="str">
        <f t="shared" si="1424"/>
        <v>0</v>
      </c>
      <c r="V10013" s="10">
        <f t="shared" si="1425"/>
        <v>0</v>
      </c>
      <c r="W10013" s="10">
        <f t="shared" si="1426"/>
        <v>0</v>
      </c>
      <c r="X10013" s="11">
        <f t="shared" si="1427"/>
        <v>0</v>
      </c>
      <c r="Y10013" s="11">
        <f t="shared" si="1428"/>
        <v>0</v>
      </c>
      <c r="Z10013" s="12" t="str">
        <f t="shared" si="1429"/>
        <v>Torque/Speed Control 1</v>
      </c>
    </row>
    <row r="10014" spans="18:26" x14ac:dyDescent="0.3">
      <c r="R10014" s="6">
        <f t="shared" si="1421"/>
        <v>0</v>
      </c>
      <c r="S10014" s="6">
        <f t="shared" si="1422"/>
        <v>0</v>
      </c>
      <c r="T10014" s="7">
        <f t="shared" si="1423"/>
        <v>0</v>
      </c>
      <c r="U10014" s="121" t="str">
        <f t="shared" si="1424"/>
        <v>0</v>
      </c>
      <c r="V10014" s="10">
        <f t="shared" si="1425"/>
        <v>0</v>
      </c>
      <c r="W10014" s="10">
        <f t="shared" si="1426"/>
        <v>0</v>
      </c>
      <c r="X10014" s="11">
        <f t="shared" si="1427"/>
        <v>0</v>
      </c>
      <c r="Y10014" s="11">
        <f t="shared" si="1428"/>
        <v>0</v>
      </c>
      <c r="Z10014" s="12" t="str">
        <f t="shared" si="1429"/>
        <v>Torque/Speed Control 1</v>
      </c>
    </row>
    <row r="10015" spans="18:26" x14ac:dyDescent="0.3">
      <c r="R10015" s="6">
        <f t="shared" si="1421"/>
        <v>0</v>
      </c>
      <c r="S10015" s="6">
        <f t="shared" si="1422"/>
        <v>0</v>
      </c>
      <c r="T10015" s="7">
        <f t="shared" si="1423"/>
        <v>0</v>
      </c>
      <c r="U10015" s="121" t="str">
        <f t="shared" si="1424"/>
        <v>0</v>
      </c>
      <c r="V10015" s="10">
        <f t="shared" si="1425"/>
        <v>0</v>
      </c>
      <c r="W10015" s="10">
        <f t="shared" si="1426"/>
        <v>0</v>
      </c>
      <c r="X10015" s="11">
        <f t="shared" si="1427"/>
        <v>0</v>
      </c>
      <c r="Y10015" s="11">
        <f t="shared" si="1428"/>
        <v>0</v>
      </c>
      <c r="Z10015" s="12" t="str">
        <f t="shared" si="1429"/>
        <v>Torque/Speed Control 1</v>
      </c>
    </row>
    <row r="10016" spans="18:26" x14ac:dyDescent="0.3">
      <c r="R10016" s="6">
        <f t="shared" si="1421"/>
        <v>0</v>
      </c>
      <c r="S10016" s="6">
        <f t="shared" si="1422"/>
        <v>0</v>
      </c>
      <c r="T10016" s="7">
        <f t="shared" si="1423"/>
        <v>0</v>
      </c>
      <c r="U10016" s="121" t="str">
        <f t="shared" si="1424"/>
        <v>0</v>
      </c>
      <c r="V10016" s="10">
        <f t="shared" si="1425"/>
        <v>0</v>
      </c>
      <c r="W10016" s="10">
        <f t="shared" si="1426"/>
        <v>0</v>
      </c>
      <c r="X10016" s="11">
        <f t="shared" si="1427"/>
        <v>0</v>
      </c>
      <c r="Y10016" s="11">
        <f t="shared" si="1428"/>
        <v>0</v>
      </c>
      <c r="Z10016" s="12" t="str">
        <f t="shared" si="1429"/>
        <v>Torque/Speed Control 1</v>
      </c>
    </row>
    <row r="10017" spans="18:26" x14ac:dyDescent="0.3">
      <c r="R10017" s="6">
        <f t="shared" si="1421"/>
        <v>0</v>
      </c>
      <c r="S10017" s="6">
        <f t="shared" si="1422"/>
        <v>0</v>
      </c>
      <c r="T10017" s="7">
        <f t="shared" si="1423"/>
        <v>0</v>
      </c>
      <c r="U10017" s="121" t="str">
        <f t="shared" si="1424"/>
        <v>0</v>
      </c>
      <c r="V10017" s="10">
        <f t="shared" si="1425"/>
        <v>0</v>
      </c>
      <c r="W10017" s="10">
        <f t="shared" si="1426"/>
        <v>0</v>
      </c>
      <c r="X10017" s="11">
        <f t="shared" si="1427"/>
        <v>0</v>
      </c>
      <c r="Y10017" s="11">
        <f t="shared" si="1428"/>
        <v>0</v>
      </c>
      <c r="Z10017" s="12" t="str">
        <f t="shared" si="1429"/>
        <v>Torque/Speed Control 1</v>
      </c>
    </row>
    <row r="10018" spans="18:26" x14ac:dyDescent="0.3">
      <c r="R10018" s="6">
        <f t="shared" si="1421"/>
        <v>0</v>
      </c>
      <c r="S10018" s="6">
        <f t="shared" si="1422"/>
        <v>0</v>
      </c>
      <c r="T10018" s="7">
        <f t="shared" si="1423"/>
        <v>0</v>
      </c>
      <c r="U10018" s="121" t="str">
        <f t="shared" si="1424"/>
        <v>0</v>
      </c>
      <c r="V10018" s="10">
        <f t="shared" si="1425"/>
        <v>0</v>
      </c>
      <c r="W10018" s="10">
        <f t="shared" si="1426"/>
        <v>0</v>
      </c>
      <c r="X10018" s="11">
        <f t="shared" si="1427"/>
        <v>0</v>
      </c>
      <c r="Y10018" s="11">
        <f t="shared" si="1428"/>
        <v>0</v>
      </c>
      <c r="Z10018" s="12" t="str">
        <f t="shared" si="1429"/>
        <v>Torque/Speed Control 1</v>
      </c>
    </row>
    <row r="10019" spans="18:26" x14ac:dyDescent="0.3">
      <c r="R10019" s="6">
        <f t="shared" si="1421"/>
        <v>0</v>
      </c>
      <c r="S10019" s="6">
        <f t="shared" si="1422"/>
        <v>0</v>
      </c>
      <c r="T10019" s="7">
        <f t="shared" si="1423"/>
        <v>0</v>
      </c>
      <c r="U10019" s="121" t="str">
        <f t="shared" si="1424"/>
        <v>0</v>
      </c>
      <c r="V10019" s="10">
        <f t="shared" si="1425"/>
        <v>0</v>
      </c>
      <c r="W10019" s="10">
        <f t="shared" si="1426"/>
        <v>0</v>
      </c>
      <c r="X10019" s="11">
        <f t="shared" si="1427"/>
        <v>0</v>
      </c>
      <c r="Y10019" s="11">
        <f t="shared" si="1428"/>
        <v>0</v>
      </c>
      <c r="Z10019" s="12" t="str">
        <f t="shared" si="1429"/>
        <v>Torque/Speed Control 1</v>
      </c>
    </row>
    <row r="10020" spans="18:26" x14ac:dyDescent="0.3">
      <c r="R10020" s="6">
        <f t="shared" si="1421"/>
        <v>0</v>
      </c>
      <c r="S10020" s="6">
        <f t="shared" si="1422"/>
        <v>0</v>
      </c>
      <c r="T10020" s="7">
        <f t="shared" si="1423"/>
        <v>0</v>
      </c>
      <c r="U10020" s="121" t="str">
        <f t="shared" si="1424"/>
        <v>0</v>
      </c>
      <c r="V10020" s="10">
        <f t="shared" si="1425"/>
        <v>0</v>
      </c>
      <c r="W10020" s="10">
        <f t="shared" si="1426"/>
        <v>0</v>
      </c>
      <c r="X10020" s="11">
        <f t="shared" si="1427"/>
        <v>0</v>
      </c>
      <c r="Y10020" s="11">
        <f t="shared" si="1428"/>
        <v>0</v>
      </c>
      <c r="Z10020" s="12" t="str">
        <f t="shared" si="1429"/>
        <v>Torque/Speed Control 1</v>
      </c>
    </row>
    <row r="10021" spans="18:26" x14ac:dyDescent="0.3">
      <c r="R10021" s="6">
        <f t="shared" si="1421"/>
        <v>0</v>
      </c>
      <c r="S10021" s="6">
        <f t="shared" si="1422"/>
        <v>0</v>
      </c>
      <c r="T10021" s="7">
        <f t="shared" si="1423"/>
        <v>0</v>
      </c>
      <c r="U10021" s="121" t="str">
        <f t="shared" si="1424"/>
        <v>0</v>
      </c>
      <c r="V10021" s="10">
        <f t="shared" si="1425"/>
        <v>0</v>
      </c>
      <c r="W10021" s="10">
        <f t="shared" si="1426"/>
        <v>0</v>
      </c>
      <c r="X10021" s="11">
        <f t="shared" si="1427"/>
        <v>0</v>
      </c>
      <c r="Y10021" s="11">
        <f t="shared" si="1428"/>
        <v>0</v>
      </c>
      <c r="Z10021" s="12" t="str">
        <f t="shared" si="1429"/>
        <v>Torque/Speed Control 1</v>
      </c>
    </row>
    <row r="10022" spans="18:26" x14ac:dyDescent="0.3">
      <c r="R10022" s="6">
        <f t="shared" si="1421"/>
        <v>0</v>
      </c>
      <c r="S10022" s="6">
        <f t="shared" si="1422"/>
        <v>0</v>
      </c>
      <c r="T10022" s="7">
        <f t="shared" si="1423"/>
        <v>0</v>
      </c>
      <c r="U10022" s="121" t="str">
        <f t="shared" si="1424"/>
        <v>0</v>
      </c>
      <c r="V10022" s="10">
        <f t="shared" si="1425"/>
        <v>0</v>
      </c>
      <c r="W10022" s="10">
        <f t="shared" si="1426"/>
        <v>0</v>
      </c>
      <c r="X10022" s="11">
        <f t="shared" si="1427"/>
        <v>0</v>
      </c>
      <c r="Y10022" s="11">
        <f t="shared" si="1428"/>
        <v>0</v>
      </c>
      <c r="Z10022" s="12" t="str">
        <f t="shared" si="1429"/>
        <v>Torque/Speed Control 1</v>
      </c>
    </row>
    <row r="10023" spans="18:26" x14ac:dyDescent="0.3">
      <c r="R10023" s="6">
        <f t="shared" si="1421"/>
        <v>0</v>
      </c>
      <c r="S10023" s="6">
        <f t="shared" si="1422"/>
        <v>0</v>
      </c>
      <c r="T10023" s="7">
        <f t="shared" si="1423"/>
        <v>0</v>
      </c>
      <c r="U10023" s="121" t="str">
        <f t="shared" si="1424"/>
        <v>0</v>
      </c>
      <c r="V10023" s="10">
        <f t="shared" si="1425"/>
        <v>0</v>
      </c>
      <c r="W10023" s="10">
        <f t="shared" si="1426"/>
        <v>0</v>
      </c>
      <c r="X10023" s="11">
        <f t="shared" si="1427"/>
        <v>0</v>
      </c>
      <c r="Y10023" s="11">
        <f t="shared" si="1428"/>
        <v>0</v>
      </c>
      <c r="Z10023" s="12" t="str">
        <f t="shared" si="1429"/>
        <v>Torque/Speed Control 1</v>
      </c>
    </row>
    <row r="10024" spans="18:26" x14ac:dyDescent="0.3">
      <c r="R10024" s="6">
        <f t="shared" si="1421"/>
        <v>0</v>
      </c>
      <c r="S10024" s="6">
        <f t="shared" si="1422"/>
        <v>0</v>
      </c>
      <c r="T10024" s="7">
        <f t="shared" si="1423"/>
        <v>0</v>
      </c>
      <c r="U10024" s="121" t="str">
        <f t="shared" si="1424"/>
        <v>0</v>
      </c>
      <c r="V10024" s="10">
        <f t="shared" si="1425"/>
        <v>0</v>
      </c>
      <c r="W10024" s="10">
        <f t="shared" si="1426"/>
        <v>0</v>
      </c>
      <c r="X10024" s="11">
        <f t="shared" si="1427"/>
        <v>0</v>
      </c>
      <c r="Y10024" s="11">
        <f t="shared" si="1428"/>
        <v>0</v>
      </c>
      <c r="Z10024" s="12" t="str">
        <f t="shared" si="1429"/>
        <v>Torque/Speed Control 1</v>
      </c>
    </row>
    <row r="10025" spans="18:26" x14ac:dyDescent="0.3">
      <c r="R10025" s="6">
        <f t="shared" si="1421"/>
        <v>0</v>
      </c>
      <c r="S10025" s="6">
        <f t="shared" si="1422"/>
        <v>0</v>
      </c>
      <c r="T10025" s="7">
        <f t="shared" si="1423"/>
        <v>0</v>
      </c>
      <c r="U10025" s="121" t="str">
        <f t="shared" si="1424"/>
        <v>0</v>
      </c>
      <c r="V10025" s="10">
        <f t="shared" si="1425"/>
        <v>0</v>
      </c>
      <c r="W10025" s="10">
        <f t="shared" si="1426"/>
        <v>0</v>
      </c>
      <c r="X10025" s="11">
        <f t="shared" si="1427"/>
        <v>0</v>
      </c>
      <c r="Y10025" s="11">
        <f t="shared" si="1428"/>
        <v>0</v>
      </c>
      <c r="Z10025" s="12" t="str">
        <f t="shared" si="1429"/>
        <v>Torque/Speed Control 1</v>
      </c>
    </row>
    <row r="10026" spans="18:26" x14ac:dyDescent="0.3">
      <c r="R10026" s="6">
        <f t="shared" si="1421"/>
        <v>0</v>
      </c>
      <c r="S10026" s="6">
        <f t="shared" si="1422"/>
        <v>0</v>
      </c>
      <c r="T10026" s="7">
        <f t="shared" si="1423"/>
        <v>0</v>
      </c>
      <c r="U10026" s="121" t="str">
        <f t="shared" si="1424"/>
        <v>0</v>
      </c>
      <c r="V10026" s="10">
        <f t="shared" si="1425"/>
        <v>0</v>
      </c>
      <c r="W10026" s="10">
        <f t="shared" si="1426"/>
        <v>0</v>
      </c>
      <c r="X10026" s="11">
        <f t="shared" si="1427"/>
        <v>0</v>
      </c>
      <c r="Y10026" s="11">
        <f t="shared" si="1428"/>
        <v>0</v>
      </c>
      <c r="Z10026" s="12" t="str">
        <f t="shared" si="1429"/>
        <v>Torque/Speed Control 1</v>
      </c>
    </row>
    <row r="10027" spans="18:26" x14ac:dyDescent="0.3">
      <c r="R10027" s="6">
        <f t="shared" si="1421"/>
        <v>0</v>
      </c>
      <c r="S10027" s="6">
        <f t="shared" si="1422"/>
        <v>0</v>
      </c>
      <c r="T10027" s="7">
        <f t="shared" si="1423"/>
        <v>0</v>
      </c>
      <c r="U10027" s="121" t="str">
        <f t="shared" si="1424"/>
        <v>0</v>
      </c>
      <c r="V10027" s="10">
        <f t="shared" si="1425"/>
        <v>0</v>
      </c>
      <c r="W10027" s="10">
        <f t="shared" si="1426"/>
        <v>0</v>
      </c>
      <c r="X10027" s="11">
        <f t="shared" si="1427"/>
        <v>0</v>
      </c>
      <c r="Y10027" s="11">
        <f t="shared" si="1428"/>
        <v>0</v>
      </c>
      <c r="Z10027" s="12" t="str">
        <f t="shared" si="1429"/>
        <v>Torque/Speed Control 1</v>
      </c>
    </row>
    <row r="10028" spans="18:26" x14ac:dyDescent="0.3">
      <c r="R10028" s="6">
        <f t="shared" si="1421"/>
        <v>0</v>
      </c>
      <c r="S10028" s="6">
        <f t="shared" si="1422"/>
        <v>0</v>
      </c>
      <c r="T10028" s="7">
        <f t="shared" si="1423"/>
        <v>0</v>
      </c>
      <c r="U10028" s="121" t="str">
        <f t="shared" si="1424"/>
        <v>0</v>
      </c>
      <c r="V10028" s="10">
        <f t="shared" si="1425"/>
        <v>0</v>
      </c>
      <c r="W10028" s="10">
        <f t="shared" si="1426"/>
        <v>0</v>
      </c>
      <c r="X10028" s="11">
        <f t="shared" si="1427"/>
        <v>0</v>
      </c>
      <c r="Y10028" s="11">
        <f t="shared" si="1428"/>
        <v>0</v>
      </c>
      <c r="Z10028" s="12" t="str">
        <f t="shared" si="1429"/>
        <v>Torque/Speed Control 1</v>
      </c>
    </row>
    <row r="10029" spans="18:26" x14ac:dyDescent="0.3">
      <c r="R10029" s="6">
        <f t="shared" si="1421"/>
        <v>0</v>
      </c>
      <c r="S10029" s="6">
        <f t="shared" si="1422"/>
        <v>0</v>
      </c>
      <c r="T10029" s="7">
        <f t="shared" si="1423"/>
        <v>0</v>
      </c>
      <c r="U10029" s="121" t="str">
        <f t="shared" si="1424"/>
        <v>0</v>
      </c>
      <c r="V10029" s="10">
        <f t="shared" si="1425"/>
        <v>0</v>
      </c>
      <c r="W10029" s="10">
        <f t="shared" si="1426"/>
        <v>0</v>
      </c>
      <c r="X10029" s="11">
        <f t="shared" si="1427"/>
        <v>0</v>
      </c>
      <c r="Y10029" s="11">
        <f t="shared" si="1428"/>
        <v>0</v>
      </c>
      <c r="Z10029" s="12" t="str">
        <f t="shared" si="1429"/>
        <v>Torque/Speed Control 1</v>
      </c>
    </row>
    <row r="10030" spans="18:26" x14ac:dyDescent="0.3">
      <c r="R10030" s="6">
        <f t="shared" si="1421"/>
        <v>0</v>
      </c>
      <c r="S10030" s="6">
        <f t="shared" si="1422"/>
        <v>0</v>
      </c>
      <c r="T10030" s="7">
        <f t="shared" si="1423"/>
        <v>0</v>
      </c>
      <c r="U10030" s="121" t="str">
        <f t="shared" si="1424"/>
        <v>0</v>
      </c>
      <c r="V10030" s="10">
        <f t="shared" si="1425"/>
        <v>0</v>
      </c>
      <c r="W10030" s="10">
        <f t="shared" si="1426"/>
        <v>0</v>
      </c>
      <c r="X10030" s="11">
        <f t="shared" si="1427"/>
        <v>0</v>
      </c>
      <c r="Y10030" s="11">
        <f t="shared" si="1428"/>
        <v>0</v>
      </c>
      <c r="Z10030" s="12" t="str">
        <f t="shared" si="1429"/>
        <v>Torque/Speed Control 1</v>
      </c>
    </row>
    <row r="10031" spans="18:26" x14ac:dyDescent="0.3">
      <c r="R10031" s="6">
        <f t="shared" si="1421"/>
        <v>0</v>
      </c>
      <c r="S10031" s="6">
        <f t="shared" si="1422"/>
        <v>0</v>
      </c>
      <c r="T10031" s="7">
        <f t="shared" si="1423"/>
        <v>0</v>
      </c>
      <c r="U10031" s="121" t="str">
        <f t="shared" si="1424"/>
        <v>0</v>
      </c>
      <c r="V10031" s="10">
        <f t="shared" si="1425"/>
        <v>0</v>
      </c>
      <c r="W10031" s="10">
        <f t="shared" si="1426"/>
        <v>0</v>
      </c>
      <c r="X10031" s="11">
        <f t="shared" si="1427"/>
        <v>0</v>
      </c>
      <c r="Y10031" s="11">
        <f t="shared" si="1428"/>
        <v>0</v>
      </c>
      <c r="Z10031" s="12" t="str">
        <f t="shared" si="1429"/>
        <v>Torque/Speed Control 1</v>
      </c>
    </row>
    <row r="10032" spans="18:26" x14ac:dyDescent="0.3">
      <c r="R10032" s="6">
        <f t="shared" si="1421"/>
        <v>0</v>
      </c>
      <c r="S10032" s="6">
        <f t="shared" si="1422"/>
        <v>0</v>
      </c>
      <c r="T10032" s="7">
        <f t="shared" si="1423"/>
        <v>0</v>
      </c>
      <c r="U10032" s="121" t="str">
        <f t="shared" si="1424"/>
        <v>0</v>
      </c>
      <c r="V10032" s="10">
        <f t="shared" si="1425"/>
        <v>0</v>
      </c>
      <c r="W10032" s="10">
        <f t="shared" si="1426"/>
        <v>0</v>
      </c>
      <c r="X10032" s="11">
        <f t="shared" si="1427"/>
        <v>0</v>
      </c>
      <c r="Y10032" s="11">
        <f t="shared" si="1428"/>
        <v>0</v>
      </c>
      <c r="Z10032" s="12" t="str">
        <f t="shared" si="1429"/>
        <v>Torque/Speed Control 1</v>
      </c>
    </row>
    <row r="10033" spans="18:26" x14ac:dyDescent="0.3">
      <c r="R10033" s="6">
        <f t="shared" si="1421"/>
        <v>0</v>
      </c>
      <c r="S10033" s="6">
        <f t="shared" si="1422"/>
        <v>0</v>
      </c>
      <c r="T10033" s="7">
        <f t="shared" si="1423"/>
        <v>0</v>
      </c>
      <c r="U10033" s="121" t="str">
        <f t="shared" si="1424"/>
        <v>0</v>
      </c>
      <c r="V10033" s="10">
        <f t="shared" si="1425"/>
        <v>0</v>
      </c>
      <c r="W10033" s="10">
        <f t="shared" si="1426"/>
        <v>0</v>
      </c>
      <c r="X10033" s="11">
        <f t="shared" si="1427"/>
        <v>0</v>
      </c>
      <c r="Y10033" s="11">
        <f t="shared" si="1428"/>
        <v>0</v>
      </c>
      <c r="Z10033" s="12" t="str">
        <f t="shared" si="1429"/>
        <v>Torque/Speed Control 1</v>
      </c>
    </row>
    <row r="10034" spans="18:26" x14ac:dyDescent="0.3">
      <c r="R10034" s="6">
        <f t="shared" si="1421"/>
        <v>0</v>
      </c>
      <c r="S10034" s="6">
        <f t="shared" si="1422"/>
        <v>0</v>
      </c>
      <c r="T10034" s="7">
        <f t="shared" si="1423"/>
        <v>0</v>
      </c>
      <c r="U10034" s="121" t="str">
        <f t="shared" si="1424"/>
        <v>0</v>
      </c>
      <c r="V10034" s="10">
        <f t="shared" si="1425"/>
        <v>0</v>
      </c>
      <c r="W10034" s="10">
        <f t="shared" si="1426"/>
        <v>0</v>
      </c>
      <c r="X10034" s="11">
        <f t="shared" si="1427"/>
        <v>0</v>
      </c>
      <c r="Y10034" s="11">
        <f t="shared" si="1428"/>
        <v>0</v>
      </c>
      <c r="Z10034" s="12" t="str">
        <f t="shared" si="1429"/>
        <v>Torque/Speed Control 1</v>
      </c>
    </row>
    <row r="10035" spans="18:26" x14ac:dyDescent="0.3">
      <c r="R10035" s="6">
        <f t="shared" si="1421"/>
        <v>0</v>
      </c>
      <c r="S10035" s="6">
        <f t="shared" si="1422"/>
        <v>0</v>
      </c>
      <c r="T10035" s="7">
        <f t="shared" si="1423"/>
        <v>0</v>
      </c>
      <c r="U10035" s="121" t="str">
        <f t="shared" si="1424"/>
        <v>0</v>
      </c>
      <c r="V10035" s="10">
        <f t="shared" si="1425"/>
        <v>0</v>
      </c>
      <c r="W10035" s="10">
        <f t="shared" si="1426"/>
        <v>0</v>
      </c>
      <c r="X10035" s="11">
        <f t="shared" si="1427"/>
        <v>0</v>
      </c>
      <c r="Y10035" s="11">
        <f t="shared" si="1428"/>
        <v>0</v>
      </c>
      <c r="Z10035" s="12" t="str">
        <f t="shared" si="1429"/>
        <v>Torque/Speed Control 1</v>
      </c>
    </row>
    <row r="10036" spans="18:26" x14ac:dyDescent="0.3">
      <c r="R10036" s="6">
        <f t="shared" si="1421"/>
        <v>0</v>
      </c>
      <c r="S10036" s="6">
        <f t="shared" si="1422"/>
        <v>0</v>
      </c>
      <c r="T10036" s="7">
        <f t="shared" si="1423"/>
        <v>0</v>
      </c>
      <c r="U10036" s="121" t="str">
        <f t="shared" si="1424"/>
        <v>0</v>
      </c>
      <c r="V10036" s="10">
        <f t="shared" si="1425"/>
        <v>0</v>
      </c>
      <c r="W10036" s="10">
        <f t="shared" si="1426"/>
        <v>0</v>
      </c>
      <c r="X10036" s="11">
        <f t="shared" si="1427"/>
        <v>0</v>
      </c>
      <c r="Y10036" s="11">
        <f t="shared" si="1428"/>
        <v>0</v>
      </c>
      <c r="Z10036" s="12" t="str">
        <f t="shared" si="1429"/>
        <v>Torque/Speed Control 1</v>
      </c>
    </row>
    <row r="10037" spans="18:26" x14ac:dyDescent="0.3">
      <c r="R10037" s="6">
        <f t="shared" si="1421"/>
        <v>0</v>
      </c>
      <c r="S10037" s="6">
        <f t="shared" si="1422"/>
        <v>0</v>
      </c>
      <c r="T10037" s="7">
        <f t="shared" si="1423"/>
        <v>0</v>
      </c>
      <c r="U10037" s="121" t="str">
        <f t="shared" si="1424"/>
        <v>0</v>
      </c>
      <c r="V10037" s="10">
        <f t="shared" si="1425"/>
        <v>0</v>
      </c>
      <c r="W10037" s="10">
        <f t="shared" si="1426"/>
        <v>0</v>
      </c>
      <c r="X10037" s="11">
        <f t="shared" si="1427"/>
        <v>0</v>
      </c>
      <c r="Y10037" s="11">
        <f t="shared" si="1428"/>
        <v>0</v>
      </c>
      <c r="Z10037" s="12" t="str">
        <f t="shared" si="1429"/>
        <v>Torque/Speed Control 1</v>
      </c>
    </row>
    <row r="10038" spans="18:26" x14ac:dyDescent="0.3">
      <c r="R10038" s="6">
        <f t="shared" si="1421"/>
        <v>0</v>
      </c>
      <c r="S10038" s="6">
        <f t="shared" si="1422"/>
        <v>0</v>
      </c>
      <c r="T10038" s="7">
        <f t="shared" si="1423"/>
        <v>0</v>
      </c>
      <c r="U10038" s="121" t="str">
        <f t="shared" si="1424"/>
        <v>0</v>
      </c>
      <c r="V10038" s="10">
        <f t="shared" si="1425"/>
        <v>0</v>
      </c>
      <c r="W10038" s="10">
        <f t="shared" si="1426"/>
        <v>0</v>
      </c>
      <c r="X10038" s="11">
        <f t="shared" si="1427"/>
        <v>0</v>
      </c>
      <c r="Y10038" s="11">
        <f t="shared" si="1428"/>
        <v>0</v>
      </c>
      <c r="Z10038" s="12" t="str">
        <f t="shared" si="1429"/>
        <v>Torque/Speed Control 1</v>
      </c>
    </row>
    <row r="10039" spans="18:26" x14ac:dyDescent="0.3">
      <c r="R10039" s="6">
        <f t="shared" si="1421"/>
        <v>0</v>
      </c>
      <c r="S10039" s="6">
        <f t="shared" si="1422"/>
        <v>0</v>
      </c>
      <c r="T10039" s="7">
        <f t="shared" si="1423"/>
        <v>0</v>
      </c>
      <c r="U10039" s="121" t="str">
        <f t="shared" si="1424"/>
        <v>0</v>
      </c>
      <c r="V10039" s="10">
        <f t="shared" si="1425"/>
        <v>0</v>
      </c>
      <c r="W10039" s="10">
        <f t="shared" si="1426"/>
        <v>0</v>
      </c>
      <c r="X10039" s="11">
        <f t="shared" si="1427"/>
        <v>0</v>
      </c>
      <c r="Y10039" s="11">
        <f t="shared" si="1428"/>
        <v>0</v>
      </c>
      <c r="Z10039" s="12" t="str">
        <f t="shared" si="1429"/>
        <v>Torque/Speed Control 1</v>
      </c>
    </row>
    <row r="10040" spans="18:26" x14ac:dyDescent="0.3">
      <c r="R10040" s="6">
        <f t="shared" si="1421"/>
        <v>0</v>
      </c>
      <c r="S10040" s="6">
        <f t="shared" si="1422"/>
        <v>0</v>
      </c>
      <c r="T10040" s="7">
        <f t="shared" si="1423"/>
        <v>0</v>
      </c>
      <c r="U10040" s="121" t="str">
        <f t="shared" si="1424"/>
        <v>0</v>
      </c>
      <c r="V10040" s="10">
        <f t="shared" si="1425"/>
        <v>0</v>
      </c>
      <c r="W10040" s="10">
        <f t="shared" si="1426"/>
        <v>0</v>
      </c>
      <c r="X10040" s="11">
        <f t="shared" si="1427"/>
        <v>0</v>
      </c>
      <c r="Y10040" s="11">
        <f t="shared" si="1428"/>
        <v>0</v>
      </c>
      <c r="Z10040" s="12" t="str">
        <f t="shared" si="1429"/>
        <v>Torque/Speed Control 1</v>
      </c>
    </row>
    <row r="10041" spans="18:26" x14ac:dyDescent="0.3">
      <c r="R10041" s="6">
        <f t="shared" si="1421"/>
        <v>0</v>
      </c>
      <c r="S10041" s="6">
        <f t="shared" si="1422"/>
        <v>0</v>
      </c>
      <c r="T10041" s="7">
        <f t="shared" si="1423"/>
        <v>0</v>
      </c>
      <c r="U10041" s="121" t="str">
        <f t="shared" si="1424"/>
        <v>0</v>
      </c>
      <c r="V10041" s="10">
        <f t="shared" si="1425"/>
        <v>0</v>
      </c>
      <c r="W10041" s="10">
        <f t="shared" si="1426"/>
        <v>0</v>
      </c>
      <c r="X10041" s="11">
        <f t="shared" si="1427"/>
        <v>0</v>
      </c>
      <c r="Y10041" s="11">
        <f t="shared" si="1428"/>
        <v>0</v>
      </c>
      <c r="Z10041" s="12" t="str">
        <f t="shared" si="1429"/>
        <v>Torque/Speed Control 1</v>
      </c>
    </row>
    <row r="10042" spans="18:26" x14ac:dyDescent="0.3">
      <c r="R10042" s="6">
        <f t="shared" si="1421"/>
        <v>0</v>
      </c>
      <c r="S10042" s="6">
        <f t="shared" si="1422"/>
        <v>0</v>
      </c>
      <c r="T10042" s="7">
        <f t="shared" si="1423"/>
        <v>0</v>
      </c>
      <c r="U10042" s="121" t="str">
        <f t="shared" si="1424"/>
        <v>0</v>
      </c>
      <c r="V10042" s="10">
        <f t="shared" si="1425"/>
        <v>0</v>
      </c>
      <c r="W10042" s="10">
        <f t="shared" si="1426"/>
        <v>0</v>
      </c>
      <c r="X10042" s="11">
        <f t="shared" si="1427"/>
        <v>0</v>
      </c>
      <c r="Y10042" s="11">
        <f t="shared" si="1428"/>
        <v>0</v>
      </c>
      <c r="Z10042" s="12" t="str">
        <f t="shared" si="1429"/>
        <v>Torque/Speed Control 1</v>
      </c>
    </row>
    <row r="10043" spans="18:26" x14ac:dyDescent="0.3">
      <c r="R10043" s="6">
        <f t="shared" si="1421"/>
        <v>0</v>
      </c>
      <c r="S10043" s="6">
        <f t="shared" si="1422"/>
        <v>0</v>
      </c>
      <c r="T10043" s="7">
        <f t="shared" si="1423"/>
        <v>0</v>
      </c>
      <c r="U10043" s="121" t="str">
        <f t="shared" si="1424"/>
        <v>0</v>
      </c>
      <c r="V10043" s="10">
        <f t="shared" si="1425"/>
        <v>0</v>
      </c>
      <c r="W10043" s="10">
        <f t="shared" si="1426"/>
        <v>0</v>
      </c>
      <c r="X10043" s="11">
        <f t="shared" si="1427"/>
        <v>0</v>
      </c>
      <c r="Y10043" s="11">
        <f t="shared" si="1428"/>
        <v>0</v>
      </c>
      <c r="Z10043" s="12" t="str">
        <f t="shared" si="1429"/>
        <v>Torque/Speed Control 1</v>
      </c>
    </row>
    <row r="10044" spans="18:26" x14ac:dyDescent="0.3">
      <c r="R10044" s="6">
        <f t="shared" si="1421"/>
        <v>0</v>
      </c>
      <c r="S10044" s="6">
        <f t="shared" si="1422"/>
        <v>0</v>
      </c>
      <c r="T10044" s="7">
        <f t="shared" si="1423"/>
        <v>0</v>
      </c>
      <c r="U10044" s="121" t="str">
        <f t="shared" si="1424"/>
        <v>0</v>
      </c>
      <c r="V10044" s="10">
        <f t="shared" si="1425"/>
        <v>0</v>
      </c>
      <c r="W10044" s="10">
        <f t="shared" si="1426"/>
        <v>0</v>
      </c>
      <c r="X10044" s="11">
        <f t="shared" si="1427"/>
        <v>0</v>
      </c>
      <c r="Y10044" s="11">
        <f t="shared" si="1428"/>
        <v>0</v>
      </c>
      <c r="Z10044" s="12" t="str">
        <f t="shared" si="1429"/>
        <v>Torque/Speed Control 1</v>
      </c>
    </row>
    <row r="10045" spans="18:26" x14ac:dyDescent="0.3">
      <c r="R10045" s="6">
        <f t="shared" ref="R10045:R10108" si="1430">_xlfn.BITRSHIFT(_xlfn.BITAND(HEX2DEC(H10045),HEX2DEC("1C000000")),26)</f>
        <v>0</v>
      </c>
      <c r="S10045" s="6">
        <f t="shared" ref="S10045:S10108" si="1431">_xlfn.BITRSHIFT(_xlfn.BITAND(HEX2DEC(H10045),HEX2DEC("01000000")),24)</f>
        <v>0</v>
      </c>
      <c r="T10045" s="7">
        <f t="shared" ref="T10045:T10108" si="1432">IF(_xlfn.BITRSHIFT(_xlfn.BITAND(HEX2DEC(H10045),HEX2DEC("0FF0000")),16)&lt;240,_xlfn.BITRSHIFT(_xlfn.BITAND(HEX2DEC(H10045),HEX2DEC("1FF0000")),8),_xlfn.BITRSHIFT(_xlfn.BITAND(HEX2DEC(H10045),HEX2DEC("1FFFF00")),8))</f>
        <v>0</v>
      </c>
      <c r="U10045" s="121" t="str">
        <f t="shared" ref="U10045:U10108" si="1433">DEC2HEX(T10045)</f>
        <v>0</v>
      </c>
      <c r="V10045" s="10">
        <f t="shared" ref="V10045:V10108" si="1434">_xlfn.BITRSHIFT(_xlfn.BITAND(HEX2DEC(H10045),HEX2DEC("0FF0000")),16)</f>
        <v>0</v>
      </c>
      <c r="W10045" s="10">
        <f t="shared" ref="W10045:W10108" si="1435">_xlfn.BITRSHIFT(_xlfn.BITAND(HEX2DEC(H10045),HEX2DEC("FF00")),8)</f>
        <v>0</v>
      </c>
      <c r="X10045" s="11">
        <f t="shared" ref="X10045:X10108" si="1436">_xlfn.BITAND(HEX2DEC(H10045),HEX2DEC("00000FF"))</f>
        <v>0</v>
      </c>
      <c r="Y10045" s="11">
        <f t="shared" ref="Y10045:Y10108" si="1437">IF(_xlfn.BITRSHIFT(_xlfn.BITAND(HEX2DEC(H10045),HEX2DEC("0FF0000")),16)&lt;240,_xlfn.BITRSHIFT(_xlfn.BITAND(HEX2DEC(H10045),HEX2DEC("0FF00")),8),_xlfn.BITRSHIFT(_xlfn.BITAND(HEX2DEC(H10045),HEX2DEC("0FF0000")),16))</f>
        <v>0</v>
      </c>
      <c r="Z10045" s="12" t="str">
        <f t="shared" ref="Z10045:Z10108" si="1438">VLOOKUP(T10045,BO:BP,2,FALSE)</f>
        <v>Torque/Speed Control 1</v>
      </c>
    </row>
    <row r="10046" spans="18:26" x14ac:dyDescent="0.3">
      <c r="R10046" s="6">
        <f t="shared" si="1430"/>
        <v>0</v>
      </c>
      <c r="S10046" s="6">
        <f t="shared" si="1431"/>
        <v>0</v>
      </c>
      <c r="T10046" s="7">
        <f t="shared" si="1432"/>
        <v>0</v>
      </c>
      <c r="U10046" s="121" t="str">
        <f t="shared" si="1433"/>
        <v>0</v>
      </c>
      <c r="V10046" s="10">
        <f t="shared" si="1434"/>
        <v>0</v>
      </c>
      <c r="W10046" s="10">
        <f t="shared" si="1435"/>
        <v>0</v>
      </c>
      <c r="X10046" s="11">
        <f t="shared" si="1436"/>
        <v>0</v>
      </c>
      <c r="Y10046" s="11">
        <f t="shared" si="1437"/>
        <v>0</v>
      </c>
      <c r="Z10046" s="12" t="str">
        <f t="shared" si="1438"/>
        <v>Torque/Speed Control 1</v>
      </c>
    </row>
    <row r="10047" spans="18:26" x14ac:dyDescent="0.3">
      <c r="R10047" s="6">
        <f t="shared" si="1430"/>
        <v>0</v>
      </c>
      <c r="S10047" s="6">
        <f t="shared" si="1431"/>
        <v>0</v>
      </c>
      <c r="T10047" s="7">
        <f t="shared" si="1432"/>
        <v>0</v>
      </c>
      <c r="U10047" s="121" t="str">
        <f t="shared" si="1433"/>
        <v>0</v>
      </c>
      <c r="V10047" s="10">
        <f t="shared" si="1434"/>
        <v>0</v>
      </c>
      <c r="W10047" s="10">
        <f t="shared" si="1435"/>
        <v>0</v>
      </c>
      <c r="X10047" s="11">
        <f t="shared" si="1436"/>
        <v>0</v>
      </c>
      <c r="Y10047" s="11">
        <f t="shared" si="1437"/>
        <v>0</v>
      </c>
      <c r="Z10047" s="12" t="str">
        <f t="shared" si="1438"/>
        <v>Torque/Speed Control 1</v>
      </c>
    </row>
    <row r="10048" spans="18:26" x14ac:dyDescent="0.3">
      <c r="R10048" s="6">
        <f t="shared" si="1430"/>
        <v>0</v>
      </c>
      <c r="S10048" s="6">
        <f t="shared" si="1431"/>
        <v>0</v>
      </c>
      <c r="T10048" s="7">
        <f t="shared" si="1432"/>
        <v>0</v>
      </c>
      <c r="U10048" s="121" t="str">
        <f t="shared" si="1433"/>
        <v>0</v>
      </c>
      <c r="V10048" s="10">
        <f t="shared" si="1434"/>
        <v>0</v>
      </c>
      <c r="W10048" s="10">
        <f t="shared" si="1435"/>
        <v>0</v>
      </c>
      <c r="X10048" s="11">
        <f t="shared" si="1436"/>
        <v>0</v>
      </c>
      <c r="Y10048" s="11">
        <f t="shared" si="1437"/>
        <v>0</v>
      </c>
      <c r="Z10048" s="12" t="str">
        <f t="shared" si="1438"/>
        <v>Torque/Speed Control 1</v>
      </c>
    </row>
    <row r="10049" spans="18:26" x14ac:dyDescent="0.3">
      <c r="R10049" s="6">
        <f t="shared" si="1430"/>
        <v>0</v>
      </c>
      <c r="S10049" s="6">
        <f t="shared" si="1431"/>
        <v>0</v>
      </c>
      <c r="T10049" s="7">
        <f t="shared" si="1432"/>
        <v>0</v>
      </c>
      <c r="U10049" s="121" t="str">
        <f t="shared" si="1433"/>
        <v>0</v>
      </c>
      <c r="V10049" s="10">
        <f t="shared" si="1434"/>
        <v>0</v>
      </c>
      <c r="W10049" s="10">
        <f t="shared" si="1435"/>
        <v>0</v>
      </c>
      <c r="X10049" s="11">
        <f t="shared" si="1436"/>
        <v>0</v>
      </c>
      <c r="Y10049" s="11">
        <f t="shared" si="1437"/>
        <v>0</v>
      </c>
      <c r="Z10049" s="12" t="str">
        <f t="shared" si="1438"/>
        <v>Torque/Speed Control 1</v>
      </c>
    </row>
    <row r="10050" spans="18:26" x14ac:dyDescent="0.3">
      <c r="R10050" s="6">
        <f t="shared" si="1430"/>
        <v>0</v>
      </c>
      <c r="S10050" s="6">
        <f t="shared" si="1431"/>
        <v>0</v>
      </c>
      <c r="T10050" s="7">
        <f t="shared" si="1432"/>
        <v>0</v>
      </c>
      <c r="U10050" s="121" t="str">
        <f t="shared" si="1433"/>
        <v>0</v>
      </c>
      <c r="V10050" s="10">
        <f t="shared" si="1434"/>
        <v>0</v>
      </c>
      <c r="W10050" s="10">
        <f t="shared" si="1435"/>
        <v>0</v>
      </c>
      <c r="X10050" s="11">
        <f t="shared" si="1436"/>
        <v>0</v>
      </c>
      <c r="Y10050" s="11">
        <f t="shared" si="1437"/>
        <v>0</v>
      </c>
      <c r="Z10050" s="12" t="str">
        <f t="shared" si="1438"/>
        <v>Torque/Speed Control 1</v>
      </c>
    </row>
    <row r="10051" spans="18:26" x14ac:dyDescent="0.3">
      <c r="R10051" s="6">
        <f t="shared" si="1430"/>
        <v>0</v>
      </c>
      <c r="S10051" s="6">
        <f t="shared" si="1431"/>
        <v>0</v>
      </c>
      <c r="T10051" s="7">
        <f t="shared" si="1432"/>
        <v>0</v>
      </c>
      <c r="U10051" s="121" t="str">
        <f t="shared" si="1433"/>
        <v>0</v>
      </c>
      <c r="V10051" s="10">
        <f t="shared" si="1434"/>
        <v>0</v>
      </c>
      <c r="W10051" s="10">
        <f t="shared" si="1435"/>
        <v>0</v>
      </c>
      <c r="X10051" s="11">
        <f t="shared" si="1436"/>
        <v>0</v>
      </c>
      <c r="Y10051" s="11">
        <f t="shared" si="1437"/>
        <v>0</v>
      </c>
      <c r="Z10051" s="12" t="str">
        <f t="shared" si="1438"/>
        <v>Torque/Speed Control 1</v>
      </c>
    </row>
    <row r="10052" spans="18:26" x14ac:dyDescent="0.3">
      <c r="R10052" s="6">
        <f t="shared" si="1430"/>
        <v>0</v>
      </c>
      <c r="S10052" s="6">
        <f t="shared" si="1431"/>
        <v>0</v>
      </c>
      <c r="T10052" s="7">
        <f t="shared" si="1432"/>
        <v>0</v>
      </c>
      <c r="U10052" s="121" t="str">
        <f t="shared" si="1433"/>
        <v>0</v>
      </c>
      <c r="V10052" s="10">
        <f t="shared" si="1434"/>
        <v>0</v>
      </c>
      <c r="W10052" s="10">
        <f t="shared" si="1435"/>
        <v>0</v>
      </c>
      <c r="X10052" s="11">
        <f t="shared" si="1436"/>
        <v>0</v>
      </c>
      <c r="Y10052" s="11">
        <f t="shared" si="1437"/>
        <v>0</v>
      </c>
      <c r="Z10052" s="12" t="str">
        <f t="shared" si="1438"/>
        <v>Torque/Speed Control 1</v>
      </c>
    </row>
    <row r="10053" spans="18:26" x14ac:dyDescent="0.3">
      <c r="R10053" s="6">
        <f t="shared" si="1430"/>
        <v>0</v>
      </c>
      <c r="S10053" s="6">
        <f t="shared" si="1431"/>
        <v>0</v>
      </c>
      <c r="T10053" s="7">
        <f t="shared" si="1432"/>
        <v>0</v>
      </c>
      <c r="U10053" s="121" t="str">
        <f t="shared" si="1433"/>
        <v>0</v>
      </c>
      <c r="V10053" s="10">
        <f t="shared" si="1434"/>
        <v>0</v>
      </c>
      <c r="W10053" s="10">
        <f t="shared" si="1435"/>
        <v>0</v>
      </c>
      <c r="X10053" s="11">
        <f t="shared" si="1436"/>
        <v>0</v>
      </c>
      <c r="Y10053" s="11">
        <f t="shared" si="1437"/>
        <v>0</v>
      </c>
      <c r="Z10053" s="12" t="str">
        <f t="shared" si="1438"/>
        <v>Torque/Speed Control 1</v>
      </c>
    </row>
    <row r="10054" spans="18:26" x14ac:dyDescent="0.3">
      <c r="R10054" s="6">
        <f t="shared" si="1430"/>
        <v>0</v>
      </c>
      <c r="S10054" s="6">
        <f t="shared" si="1431"/>
        <v>0</v>
      </c>
      <c r="T10054" s="7">
        <f t="shared" si="1432"/>
        <v>0</v>
      </c>
      <c r="U10054" s="121" t="str">
        <f t="shared" si="1433"/>
        <v>0</v>
      </c>
      <c r="V10054" s="10">
        <f t="shared" si="1434"/>
        <v>0</v>
      </c>
      <c r="W10054" s="10">
        <f t="shared" si="1435"/>
        <v>0</v>
      </c>
      <c r="X10054" s="11">
        <f t="shared" si="1436"/>
        <v>0</v>
      </c>
      <c r="Y10054" s="11">
        <f t="shared" si="1437"/>
        <v>0</v>
      </c>
      <c r="Z10054" s="12" t="str">
        <f t="shared" si="1438"/>
        <v>Torque/Speed Control 1</v>
      </c>
    </row>
    <row r="10055" spans="18:26" x14ac:dyDescent="0.3">
      <c r="R10055" s="6">
        <f t="shared" si="1430"/>
        <v>0</v>
      </c>
      <c r="S10055" s="6">
        <f t="shared" si="1431"/>
        <v>0</v>
      </c>
      <c r="T10055" s="7">
        <f t="shared" si="1432"/>
        <v>0</v>
      </c>
      <c r="U10055" s="121" t="str">
        <f t="shared" si="1433"/>
        <v>0</v>
      </c>
      <c r="V10055" s="10">
        <f t="shared" si="1434"/>
        <v>0</v>
      </c>
      <c r="W10055" s="10">
        <f t="shared" si="1435"/>
        <v>0</v>
      </c>
      <c r="X10055" s="11">
        <f t="shared" si="1436"/>
        <v>0</v>
      </c>
      <c r="Y10055" s="11">
        <f t="shared" si="1437"/>
        <v>0</v>
      </c>
      <c r="Z10055" s="12" t="str">
        <f t="shared" si="1438"/>
        <v>Torque/Speed Control 1</v>
      </c>
    </row>
    <row r="10056" spans="18:26" x14ac:dyDescent="0.3">
      <c r="R10056" s="6">
        <f t="shared" si="1430"/>
        <v>0</v>
      </c>
      <c r="S10056" s="6">
        <f t="shared" si="1431"/>
        <v>0</v>
      </c>
      <c r="T10056" s="7">
        <f t="shared" si="1432"/>
        <v>0</v>
      </c>
      <c r="U10056" s="121" t="str">
        <f t="shared" si="1433"/>
        <v>0</v>
      </c>
      <c r="V10056" s="10">
        <f t="shared" si="1434"/>
        <v>0</v>
      </c>
      <c r="W10056" s="10">
        <f t="shared" si="1435"/>
        <v>0</v>
      </c>
      <c r="X10056" s="11">
        <f t="shared" si="1436"/>
        <v>0</v>
      </c>
      <c r="Y10056" s="11">
        <f t="shared" si="1437"/>
        <v>0</v>
      </c>
      <c r="Z10056" s="12" t="str">
        <f t="shared" si="1438"/>
        <v>Torque/Speed Control 1</v>
      </c>
    </row>
    <row r="10057" spans="18:26" x14ac:dyDescent="0.3">
      <c r="R10057" s="6">
        <f t="shared" si="1430"/>
        <v>0</v>
      </c>
      <c r="S10057" s="6">
        <f t="shared" si="1431"/>
        <v>0</v>
      </c>
      <c r="T10057" s="7">
        <f t="shared" si="1432"/>
        <v>0</v>
      </c>
      <c r="U10057" s="121" t="str">
        <f t="shared" si="1433"/>
        <v>0</v>
      </c>
      <c r="V10057" s="10">
        <f t="shared" si="1434"/>
        <v>0</v>
      </c>
      <c r="W10057" s="10">
        <f t="shared" si="1435"/>
        <v>0</v>
      </c>
      <c r="X10057" s="11">
        <f t="shared" si="1436"/>
        <v>0</v>
      </c>
      <c r="Y10057" s="11">
        <f t="shared" si="1437"/>
        <v>0</v>
      </c>
      <c r="Z10057" s="12" t="str">
        <f t="shared" si="1438"/>
        <v>Torque/Speed Control 1</v>
      </c>
    </row>
    <row r="10058" spans="18:26" x14ac:dyDescent="0.3">
      <c r="R10058" s="6">
        <f t="shared" si="1430"/>
        <v>0</v>
      </c>
      <c r="S10058" s="6">
        <f t="shared" si="1431"/>
        <v>0</v>
      </c>
      <c r="T10058" s="7">
        <f t="shared" si="1432"/>
        <v>0</v>
      </c>
      <c r="U10058" s="121" t="str">
        <f t="shared" si="1433"/>
        <v>0</v>
      </c>
      <c r="V10058" s="10">
        <f t="shared" si="1434"/>
        <v>0</v>
      </c>
      <c r="W10058" s="10">
        <f t="shared" si="1435"/>
        <v>0</v>
      </c>
      <c r="X10058" s="11">
        <f t="shared" si="1436"/>
        <v>0</v>
      </c>
      <c r="Y10058" s="11">
        <f t="shared" si="1437"/>
        <v>0</v>
      </c>
      <c r="Z10058" s="12" t="str">
        <f t="shared" si="1438"/>
        <v>Torque/Speed Control 1</v>
      </c>
    </row>
    <row r="10059" spans="18:26" x14ac:dyDescent="0.3">
      <c r="R10059" s="6">
        <f t="shared" si="1430"/>
        <v>0</v>
      </c>
      <c r="S10059" s="6">
        <f t="shared" si="1431"/>
        <v>0</v>
      </c>
      <c r="T10059" s="7">
        <f t="shared" si="1432"/>
        <v>0</v>
      </c>
      <c r="U10059" s="121" t="str">
        <f t="shared" si="1433"/>
        <v>0</v>
      </c>
      <c r="V10059" s="10">
        <f t="shared" si="1434"/>
        <v>0</v>
      </c>
      <c r="W10059" s="10">
        <f t="shared" si="1435"/>
        <v>0</v>
      </c>
      <c r="X10059" s="11">
        <f t="shared" si="1436"/>
        <v>0</v>
      </c>
      <c r="Y10059" s="11">
        <f t="shared" si="1437"/>
        <v>0</v>
      </c>
      <c r="Z10059" s="12" t="str">
        <f t="shared" si="1438"/>
        <v>Torque/Speed Control 1</v>
      </c>
    </row>
    <row r="10060" spans="18:26" x14ac:dyDescent="0.3">
      <c r="R10060" s="6">
        <f t="shared" si="1430"/>
        <v>0</v>
      </c>
      <c r="S10060" s="6">
        <f t="shared" si="1431"/>
        <v>0</v>
      </c>
      <c r="T10060" s="7">
        <f t="shared" si="1432"/>
        <v>0</v>
      </c>
      <c r="U10060" s="121" t="str">
        <f t="shared" si="1433"/>
        <v>0</v>
      </c>
      <c r="V10060" s="10">
        <f t="shared" si="1434"/>
        <v>0</v>
      </c>
      <c r="W10060" s="10">
        <f t="shared" si="1435"/>
        <v>0</v>
      </c>
      <c r="X10060" s="11">
        <f t="shared" si="1436"/>
        <v>0</v>
      </c>
      <c r="Y10060" s="11">
        <f t="shared" si="1437"/>
        <v>0</v>
      </c>
      <c r="Z10060" s="12" t="str">
        <f t="shared" si="1438"/>
        <v>Torque/Speed Control 1</v>
      </c>
    </row>
    <row r="10061" spans="18:26" x14ac:dyDescent="0.3">
      <c r="R10061" s="6">
        <f t="shared" si="1430"/>
        <v>0</v>
      </c>
      <c r="S10061" s="6">
        <f t="shared" si="1431"/>
        <v>0</v>
      </c>
      <c r="T10061" s="7">
        <f t="shared" si="1432"/>
        <v>0</v>
      </c>
      <c r="U10061" s="121" t="str">
        <f t="shared" si="1433"/>
        <v>0</v>
      </c>
      <c r="V10061" s="10">
        <f t="shared" si="1434"/>
        <v>0</v>
      </c>
      <c r="W10061" s="10">
        <f t="shared" si="1435"/>
        <v>0</v>
      </c>
      <c r="X10061" s="11">
        <f t="shared" si="1436"/>
        <v>0</v>
      </c>
      <c r="Y10061" s="11">
        <f t="shared" si="1437"/>
        <v>0</v>
      </c>
      <c r="Z10061" s="12" t="str">
        <f t="shared" si="1438"/>
        <v>Torque/Speed Control 1</v>
      </c>
    </row>
    <row r="10062" spans="18:26" x14ac:dyDescent="0.3">
      <c r="R10062" s="6">
        <f t="shared" si="1430"/>
        <v>0</v>
      </c>
      <c r="S10062" s="6">
        <f t="shared" si="1431"/>
        <v>0</v>
      </c>
      <c r="T10062" s="7">
        <f t="shared" si="1432"/>
        <v>0</v>
      </c>
      <c r="U10062" s="121" t="str">
        <f t="shared" si="1433"/>
        <v>0</v>
      </c>
      <c r="V10062" s="10">
        <f t="shared" si="1434"/>
        <v>0</v>
      </c>
      <c r="W10062" s="10">
        <f t="shared" si="1435"/>
        <v>0</v>
      </c>
      <c r="X10062" s="11">
        <f t="shared" si="1436"/>
        <v>0</v>
      </c>
      <c r="Y10062" s="11">
        <f t="shared" si="1437"/>
        <v>0</v>
      </c>
      <c r="Z10062" s="12" t="str">
        <f t="shared" si="1438"/>
        <v>Torque/Speed Control 1</v>
      </c>
    </row>
    <row r="10063" spans="18:26" x14ac:dyDescent="0.3">
      <c r="R10063" s="6">
        <f t="shared" si="1430"/>
        <v>0</v>
      </c>
      <c r="S10063" s="6">
        <f t="shared" si="1431"/>
        <v>0</v>
      </c>
      <c r="T10063" s="7">
        <f t="shared" si="1432"/>
        <v>0</v>
      </c>
      <c r="U10063" s="121" t="str">
        <f t="shared" si="1433"/>
        <v>0</v>
      </c>
      <c r="V10063" s="10">
        <f t="shared" si="1434"/>
        <v>0</v>
      </c>
      <c r="W10063" s="10">
        <f t="shared" si="1435"/>
        <v>0</v>
      </c>
      <c r="X10063" s="11">
        <f t="shared" si="1436"/>
        <v>0</v>
      </c>
      <c r="Y10063" s="11">
        <f t="shared" si="1437"/>
        <v>0</v>
      </c>
      <c r="Z10063" s="12" t="str">
        <f t="shared" si="1438"/>
        <v>Torque/Speed Control 1</v>
      </c>
    </row>
    <row r="10064" spans="18:26" x14ac:dyDescent="0.3">
      <c r="R10064" s="6">
        <f t="shared" si="1430"/>
        <v>0</v>
      </c>
      <c r="S10064" s="6">
        <f t="shared" si="1431"/>
        <v>0</v>
      </c>
      <c r="T10064" s="7">
        <f t="shared" si="1432"/>
        <v>0</v>
      </c>
      <c r="U10064" s="121" t="str">
        <f t="shared" si="1433"/>
        <v>0</v>
      </c>
      <c r="V10064" s="10">
        <f t="shared" si="1434"/>
        <v>0</v>
      </c>
      <c r="W10064" s="10">
        <f t="shared" si="1435"/>
        <v>0</v>
      </c>
      <c r="X10064" s="11">
        <f t="shared" si="1436"/>
        <v>0</v>
      </c>
      <c r="Y10064" s="11">
        <f t="shared" si="1437"/>
        <v>0</v>
      </c>
      <c r="Z10064" s="12" t="str">
        <f t="shared" si="1438"/>
        <v>Torque/Speed Control 1</v>
      </c>
    </row>
    <row r="10065" spans="18:26" x14ac:dyDescent="0.3">
      <c r="R10065" s="6">
        <f t="shared" si="1430"/>
        <v>0</v>
      </c>
      <c r="S10065" s="6">
        <f t="shared" si="1431"/>
        <v>0</v>
      </c>
      <c r="T10065" s="7">
        <f t="shared" si="1432"/>
        <v>0</v>
      </c>
      <c r="U10065" s="121" t="str">
        <f t="shared" si="1433"/>
        <v>0</v>
      </c>
      <c r="V10065" s="10">
        <f t="shared" si="1434"/>
        <v>0</v>
      </c>
      <c r="W10065" s="10">
        <f t="shared" si="1435"/>
        <v>0</v>
      </c>
      <c r="X10065" s="11">
        <f t="shared" si="1436"/>
        <v>0</v>
      </c>
      <c r="Y10065" s="11">
        <f t="shared" si="1437"/>
        <v>0</v>
      </c>
      <c r="Z10065" s="12" t="str">
        <f t="shared" si="1438"/>
        <v>Torque/Speed Control 1</v>
      </c>
    </row>
    <row r="10066" spans="18:26" x14ac:dyDescent="0.3">
      <c r="R10066" s="6">
        <f t="shared" si="1430"/>
        <v>0</v>
      </c>
      <c r="S10066" s="6">
        <f t="shared" si="1431"/>
        <v>0</v>
      </c>
      <c r="T10066" s="7">
        <f t="shared" si="1432"/>
        <v>0</v>
      </c>
      <c r="U10066" s="121" t="str">
        <f t="shared" si="1433"/>
        <v>0</v>
      </c>
      <c r="V10066" s="10">
        <f t="shared" si="1434"/>
        <v>0</v>
      </c>
      <c r="W10066" s="10">
        <f t="shared" si="1435"/>
        <v>0</v>
      </c>
      <c r="X10066" s="11">
        <f t="shared" si="1436"/>
        <v>0</v>
      </c>
      <c r="Y10066" s="11">
        <f t="shared" si="1437"/>
        <v>0</v>
      </c>
      <c r="Z10066" s="12" t="str">
        <f t="shared" si="1438"/>
        <v>Torque/Speed Control 1</v>
      </c>
    </row>
    <row r="10067" spans="18:26" x14ac:dyDescent="0.3">
      <c r="R10067" s="6">
        <f t="shared" si="1430"/>
        <v>0</v>
      </c>
      <c r="S10067" s="6">
        <f t="shared" si="1431"/>
        <v>0</v>
      </c>
      <c r="T10067" s="7">
        <f t="shared" si="1432"/>
        <v>0</v>
      </c>
      <c r="U10067" s="121" t="str">
        <f t="shared" si="1433"/>
        <v>0</v>
      </c>
      <c r="V10067" s="10">
        <f t="shared" si="1434"/>
        <v>0</v>
      </c>
      <c r="W10067" s="10">
        <f t="shared" si="1435"/>
        <v>0</v>
      </c>
      <c r="X10067" s="11">
        <f t="shared" si="1436"/>
        <v>0</v>
      </c>
      <c r="Y10067" s="11">
        <f t="shared" si="1437"/>
        <v>0</v>
      </c>
      <c r="Z10067" s="12" t="str">
        <f t="shared" si="1438"/>
        <v>Torque/Speed Control 1</v>
      </c>
    </row>
    <row r="10068" spans="18:26" x14ac:dyDescent="0.3">
      <c r="R10068" s="6">
        <f t="shared" si="1430"/>
        <v>0</v>
      </c>
      <c r="S10068" s="6">
        <f t="shared" si="1431"/>
        <v>0</v>
      </c>
      <c r="T10068" s="7">
        <f t="shared" si="1432"/>
        <v>0</v>
      </c>
      <c r="U10068" s="121" t="str">
        <f t="shared" si="1433"/>
        <v>0</v>
      </c>
      <c r="V10068" s="10">
        <f t="shared" si="1434"/>
        <v>0</v>
      </c>
      <c r="W10068" s="10">
        <f t="shared" si="1435"/>
        <v>0</v>
      </c>
      <c r="X10068" s="11">
        <f t="shared" si="1436"/>
        <v>0</v>
      </c>
      <c r="Y10068" s="11">
        <f t="shared" si="1437"/>
        <v>0</v>
      </c>
      <c r="Z10068" s="12" t="str">
        <f t="shared" si="1438"/>
        <v>Torque/Speed Control 1</v>
      </c>
    </row>
    <row r="10069" spans="18:26" x14ac:dyDescent="0.3">
      <c r="R10069" s="6">
        <f t="shared" si="1430"/>
        <v>0</v>
      </c>
      <c r="S10069" s="6">
        <f t="shared" si="1431"/>
        <v>0</v>
      </c>
      <c r="T10069" s="7">
        <f t="shared" si="1432"/>
        <v>0</v>
      </c>
      <c r="U10069" s="121" t="str">
        <f t="shared" si="1433"/>
        <v>0</v>
      </c>
      <c r="V10069" s="10">
        <f t="shared" si="1434"/>
        <v>0</v>
      </c>
      <c r="W10069" s="10">
        <f t="shared" si="1435"/>
        <v>0</v>
      </c>
      <c r="X10069" s="11">
        <f t="shared" si="1436"/>
        <v>0</v>
      </c>
      <c r="Y10069" s="11">
        <f t="shared" si="1437"/>
        <v>0</v>
      </c>
      <c r="Z10069" s="12" t="str">
        <f t="shared" si="1438"/>
        <v>Torque/Speed Control 1</v>
      </c>
    </row>
    <row r="10070" spans="18:26" x14ac:dyDescent="0.3">
      <c r="R10070" s="6">
        <f t="shared" si="1430"/>
        <v>0</v>
      </c>
      <c r="S10070" s="6">
        <f t="shared" si="1431"/>
        <v>0</v>
      </c>
      <c r="T10070" s="7">
        <f t="shared" si="1432"/>
        <v>0</v>
      </c>
      <c r="U10070" s="121" t="str">
        <f t="shared" si="1433"/>
        <v>0</v>
      </c>
      <c r="V10070" s="10">
        <f t="shared" si="1434"/>
        <v>0</v>
      </c>
      <c r="W10070" s="10">
        <f t="shared" si="1435"/>
        <v>0</v>
      </c>
      <c r="X10070" s="11">
        <f t="shared" si="1436"/>
        <v>0</v>
      </c>
      <c r="Y10070" s="11">
        <f t="shared" si="1437"/>
        <v>0</v>
      </c>
      <c r="Z10070" s="12" t="str">
        <f t="shared" si="1438"/>
        <v>Torque/Speed Control 1</v>
      </c>
    </row>
    <row r="10071" spans="18:26" x14ac:dyDescent="0.3">
      <c r="R10071" s="6">
        <f t="shared" si="1430"/>
        <v>0</v>
      </c>
      <c r="S10071" s="6">
        <f t="shared" si="1431"/>
        <v>0</v>
      </c>
      <c r="T10071" s="7">
        <f t="shared" si="1432"/>
        <v>0</v>
      </c>
      <c r="U10071" s="121" t="str">
        <f t="shared" si="1433"/>
        <v>0</v>
      </c>
      <c r="V10071" s="10">
        <f t="shared" si="1434"/>
        <v>0</v>
      </c>
      <c r="W10071" s="10">
        <f t="shared" si="1435"/>
        <v>0</v>
      </c>
      <c r="X10071" s="11">
        <f t="shared" si="1436"/>
        <v>0</v>
      </c>
      <c r="Y10071" s="11">
        <f t="shared" si="1437"/>
        <v>0</v>
      </c>
      <c r="Z10071" s="12" t="str">
        <f t="shared" si="1438"/>
        <v>Torque/Speed Control 1</v>
      </c>
    </row>
    <row r="10072" spans="18:26" x14ac:dyDescent="0.3">
      <c r="R10072" s="6">
        <f t="shared" si="1430"/>
        <v>0</v>
      </c>
      <c r="S10072" s="6">
        <f t="shared" si="1431"/>
        <v>0</v>
      </c>
      <c r="T10072" s="7">
        <f t="shared" si="1432"/>
        <v>0</v>
      </c>
      <c r="U10072" s="121" t="str">
        <f t="shared" si="1433"/>
        <v>0</v>
      </c>
      <c r="V10072" s="10">
        <f t="shared" si="1434"/>
        <v>0</v>
      </c>
      <c r="W10072" s="10">
        <f t="shared" si="1435"/>
        <v>0</v>
      </c>
      <c r="X10072" s="11">
        <f t="shared" si="1436"/>
        <v>0</v>
      </c>
      <c r="Y10072" s="11">
        <f t="shared" si="1437"/>
        <v>0</v>
      </c>
      <c r="Z10072" s="12" t="str">
        <f t="shared" si="1438"/>
        <v>Torque/Speed Control 1</v>
      </c>
    </row>
    <row r="10073" spans="18:26" x14ac:dyDescent="0.3">
      <c r="R10073" s="6">
        <f t="shared" si="1430"/>
        <v>0</v>
      </c>
      <c r="S10073" s="6">
        <f t="shared" si="1431"/>
        <v>0</v>
      </c>
      <c r="T10073" s="7">
        <f t="shared" si="1432"/>
        <v>0</v>
      </c>
      <c r="U10073" s="121" t="str">
        <f t="shared" si="1433"/>
        <v>0</v>
      </c>
      <c r="V10073" s="10">
        <f t="shared" si="1434"/>
        <v>0</v>
      </c>
      <c r="W10073" s="10">
        <f t="shared" si="1435"/>
        <v>0</v>
      </c>
      <c r="X10073" s="11">
        <f t="shared" si="1436"/>
        <v>0</v>
      </c>
      <c r="Y10073" s="11">
        <f t="shared" si="1437"/>
        <v>0</v>
      </c>
      <c r="Z10073" s="12" t="str">
        <f t="shared" si="1438"/>
        <v>Torque/Speed Control 1</v>
      </c>
    </row>
    <row r="10074" spans="18:26" x14ac:dyDescent="0.3">
      <c r="R10074" s="6">
        <f t="shared" si="1430"/>
        <v>0</v>
      </c>
      <c r="S10074" s="6">
        <f t="shared" si="1431"/>
        <v>0</v>
      </c>
      <c r="T10074" s="7">
        <f t="shared" si="1432"/>
        <v>0</v>
      </c>
      <c r="U10074" s="121" t="str">
        <f t="shared" si="1433"/>
        <v>0</v>
      </c>
      <c r="V10074" s="10">
        <f t="shared" si="1434"/>
        <v>0</v>
      </c>
      <c r="W10074" s="10">
        <f t="shared" si="1435"/>
        <v>0</v>
      </c>
      <c r="X10074" s="11">
        <f t="shared" si="1436"/>
        <v>0</v>
      </c>
      <c r="Y10074" s="11">
        <f t="shared" si="1437"/>
        <v>0</v>
      </c>
      <c r="Z10074" s="12" t="str">
        <f t="shared" si="1438"/>
        <v>Torque/Speed Control 1</v>
      </c>
    </row>
    <row r="10075" spans="18:26" x14ac:dyDescent="0.3">
      <c r="R10075" s="6">
        <f t="shared" si="1430"/>
        <v>0</v>
      </c>
      <c r="S10075" s="6">
        <f t="shared" si="1431"/>
        <v>0</v>
      </c>
      <c r="T10075" s="7">
        <f t="shared" si="1432"/>
        <v>0</v>
      </c>
      <c r="U10075" s="121" t="str">
        <f t="shared" si="1433"/>
        <v>0</v>
      </c>
      <c r="V10075" s="10">
        <f t="shared" si="1434"/>
        <v>0</v>
      </c>
      <c r="W10075" s="10">
        <f t="shared" si="1435"/>
        <v>0</v>
      </c>
      <c r="X10075" s="11">
        <f t="shared" si="1436"/>
        <v>0</v>
      </c>
      <c r="Y10075" s="11">
        <f t="shared" si="1437"/>
        <v>0</v>
      </c>
      <c r="Z10075" s="12" t="str">
        <f t="shared" si="1438"/>
        <v>Torque/Speed Control 1</v>
      </c>
    </row>
    <row r="10076" spans="18:26" x14ac:dyDescent="0.3">
      <c r="R10076" s="6">
        <f t="shared" si="1430"/>
        <v>0</v>
      </c>
      <c r="S10076" s="6">
        <f t="shared" si="1431"/>
        <v>0</v>
      </c>
      <c r="T10076" s="7">
        <f t="shared" si="1432"/>
        <v>0</v>
      </c>
      <c r="U10076" s="121" t="str">
        <f t="shared" si="1433"/>
        <v>0</v>
      </c>
      <c r="V10076" s="10">
        <f t="shared" si="1434"/>
        <v>0</v>
      </c>
      <c r="W10076" s="10">
        <f t="shared" si="1435"/>
        <v>0</v>
      </c>
      <c r="X10076" s="11">
        <f t="shared" si="1436"/>
        <v>0</v>
      </c>
      <c r="Y10076" s="11">
        <f t="shared" si="1437"/>
        <v>0</v>
      </c>
      <c r="Z10076" s="12" t="str">
        <f t="shared" si="1438"/>
        <v>Torque/Speed Control 1</v>
      </c>
    </row>
    <row r="10077" spans="18:26" x14ac:dyDescent="0.3">
      <c r="R10077" s="6">
        <f t="shared" si="1430"/>
        <v>0</v>
      </c>
      <c r="S10077" s="6">
        <f t="shared" si="1431"/>
        <v>0</v>
      </c>
      <c r="T10077" s="7">
        <f t="shared" si="1432"/>
        <v>0</v>
      </c>
      <c r="U10077" s="121" t="str">
        <f t="shared" si="1433"/>
        <v>0</v>
      </c>
      <c r="V10077" s="10">
        <f t="shared" si="1434"/>
        <v>0</v>
      </c>
      <c r="W10077" s="10">
        <f t="shared" si="1435"/>
        <v>0</v>
      </c>
      <c r="X10077" s="11">
        <f t="shared" si="1436"/>
        <v>0</v>
      </c>
      <c r="Y10077" s="11">
        <f t="shared" si="1437"/>
        <v>0</v>
      </c>
      <c r="Z10077" s="12" t="str">
        <f t="shared" si="1438"/>
        <v>Torque/Speed Control 1</v>
      </c>
    </row>
    <row r="10078" spans="18:26" x14ac:dyDescent="0.3">
      <c r="R10078" s="6">
        <f t="shared" si="1430"/>
        <v>0</v>
      </c>
      <c r="S10078" s="6">
        <f t="shared" si="1431"/>
        <v>0</v>
      </c>
      <c r="T10078" s="7">
        <f t="shared" si="1432"/>
        <v>0</v>
      </c>
      <c r="U10078" s="121" t="str">
        <f t="shared" si="1433"/>
        <v>0</v>
      </c>
      <c r="V10078" s="10">
        <f t="shared" si="1434"/>
        <v>0</v>
      </c>
      <c r="W10078" s="10">
        <f t="shared" si="1435"/>
        <v>0</v>
      </c>
      <c r="X10078" s="11">
        <f t="shared" si="1436"/>
        <v>0</v>
      </c>
      <c r="Y10078" s="11">
        <f t="shared" si="1437"/>
        <v>0</v>
      </c>
      <c r="Z10078" s="12" t="str">
        <f t="shared" si="1438"/>
        <v>Torque/Speed Control 1</v>
      </c>
    </row>
    <row r="10079" spans="18:26" x14ac:dyDescent="0.3">
      <c r="R10079" s="6">
        <f t="shared" si="1430"/>
        <v>0</v>
      </c>
      <c r="S10079" s="6">
        <f t="shared" si="1431"/>
        <v>0</v>
      </c>
      <c r="T10079" s="7">
        <f t="shared" si="1432"/>
        <v>0</v>
      </c>
      <c r="U10079" s="121" t="str">
        <f t="shared" si="1433"/>
        <v>0</v>
      </c>
      <c r="V10079" s="10">
        <f t="shared" si="1434"/>
        <v>0</v>
      </c>
      <c r="W10079" s="10">
        <f t="shared" si="1435"/>
        <v>0</v>
      </c>
      <c r="X10079" s="11">
        <f t="shared" si="1436"/>
        <v>0</v>
      </c>
      <c r="Y10079" s="11">
        <f t="shared" si="1437"/>
        <v>0</v>
      </c>
      <c r="Z10079" s="12" t="str">
        <f t="shared" si="1438"/>
        <v>Torque/Speed Control 1</v>
      </c>
    </row>
    <row r="10080" spans="18:26" x14ac:dyDescent="0.3">
      <c r="R10080" s="6">
        <f t="shared" si="1430"/>
        <v>0</v>
      </c>
      <c r="S10080" s="6">
        <f t="shared" si="1431"/>
        <v>0</v>
      </c>
      <c r="T10080" s="7">
        <f t="shared" si="1432"/>
        <v>0</v>
      </c>
      <c r="U10080" s="121" t="str">
        <f t="shared" si="1433"/>
        <v>0</v>
      </c>
      <c r="V10080" s="10">
        <f t="shared" si="1434"/>
        <v>0</v>
      </c>
      <c r="W10080" s="10">
        <f t="shared" si="1435"/>
        <v>0</v>
      </c>
      <c r="X10080" s="11">
        <f t="shared" si="1436"/>
        <v>0</v>
      </c>
      <c r="Y10080" s="11">
        <f t="shared" si="1437"/>
        <v>0</v>
      </c>
      <c r="Z10080" s="12" t="str">
        <f t="shared" si="1438"/>
        <v>Torque/Speed Control 1</v>
      </c>
    </row>
    <row r="10081" spans="18:26" x14ac:dyDescent="0.3">
      <c r="R10081" s="6">
        <f t="shared" si="1430"/>
        <v>0</v>
      </c>
      <c r="S10081" s="6">
        <f t="shared" si="1431"/>
        <v>0</v>
      </c>
      <c r="T10081" s="7">
        <f t="shared" si="1432"/>
        <v>0</v>
      </c>
      <c r="U10081" s="121" t="str">
        <f t="shared" si="1433"/>
        <v>0</v>
      </c>
      <c r="V10081" s="10">
        <f t="shared" si="1434"/>
        <v>0</v>
      </c>
      <c r="W10081" s="10">
        <f t="shared" si="1435"/>
        <v>0</v>
      </c>
      <c r="X10081" s="11">
        <f t="shared" si="1436"/>
        <v>0</v>
      </c>
      <c r="Y10081" s="11">
        <f t="shared" si="1437"/>
        <v>0</v>
      </c>
      <c r="Z10081" s="12" t="str">
        <f t="shared" si="1438"/>
        <v>Torque/Speed Control 1</v>
      </c>
    </row>
    <row r="10082" spans="18:26" x14ac:dyDescent="0.3">
      <c r="R10082" s="6">
        <f t="shared" si="1430"/>
        <v>0</v>
      </c>
      <c r="S10082" s="6">
        <f t="shared" si="1431"/>
        <v>0</v>
      </c>
      <c r="T10082" s="7">
        <f t="shared" si="1432"/>
        <v>0</v>
      </c>
      <c r="U10082" s="121" t="str">
        <f t="shared" si="1433"/>
        <v>0</v>
      </c>
      <c r="V10082" s="10">
        <f t="shared" si="1434"/>
        <v>0</v>
      </c>
      <c r="W10082" s="10">
        <f t="shared" si="1435"/>
        <v>0</v>
      </c>
      <c r="X10082" s="11">
        <f t="shared" si="1436"/>
        <v>0</v>
      </c>
      <c r="Y10082" s="11">
        <f t="shared" si="1437"/>
        <v>0</v>
      </c>
      <c r="Z10082" s="12" t="str">
        <f t="shared" si="1438"/>
        <v>Torque/Speed Control 1</v>
      </c>
    </row>
    <row r="10083" spans="18:26" x14ac:dyDescent="0.3">
      <c r="R10083" s="6">
        <f t="shared" si="1430"/>
        <v>0</v>
      </c>
      <c r="S10083" s="6">
        <f t="shared" si="1431"/>
        <v>0</v>
      </c>
      <c r="T10083" s="7">
        <f t="shared" si="1432"/>
        <v>0</v>
      </c>
      <c r="U10083" s="121" t="str">
        <f t="shared" si="1433"/>
        <v>0</v>
      </c>
      <c r="V10083" s="10">
        <f t="shared" si="1434"/>
        <v>0</v>
      </c>
      <c r="W10083" s="10">
        <f t="shared" si="1435"/>
        <v>0</v>
      </c>
      <c r="X10083" s="11">
        <f t="shared" si="1436"/>
        <v>0</v>
      </c>
      <c r="Y10083" s="11">
        <f t="shared" si="1437"/>
        <v>0</v>
      </c>
      <c r="Z10083" s="12" t="str">
        <f t="shared" si="1438"/>
        <v>Torque/Speed Control 1</v>
      </c>
    </row>
    <row r="10084" spans="18:26" x14ac:dyDescent="0.3">
      <c r="R10084" s="6">
        <f t="shared" si="1430"/>
        <v>0</v>
      </c>
      <c r="S10084" s="6">
        <f t="shared" si="1431"/>
        <v>0</v>
      </c>
      <c r="T10084" s="7">
        <f t="shared" si="1432"/>
        <v>0</v>
      </c>
      <c r="U10084" s="121" t="str">
        <f t="shared" si="1433"/>
        <v>0</v>
      </c>
      <c r="V10084" s="10">
        <f t="shared" si="1434"/>
        <v>0</v>
      </c>
      <c r="W10084" s="10">
        <f t="shared" si="1435"/>
        <v>0</v>
      </c>
      <c r="X10084" s="11">
        <f t="shared" si="1436"/>
        <v>0</v>
      </c>
      <c r="Y10084" s="11">
        <f t="shared" si="1437"/>
        <v>0</v>
      </c>
      <c r="Z10084" s="12" t="str">
        <f t="shared" si="1438"/>
        <v>Torque/Speed Control 1</v>
      </c>
    </row>
    <row r="10085" spans="18:26" x14ac:dyDescent="0.3">
      <c r="R10085" s="6">
        <f t="shared" si="1430"/>
        <v>0</v>
      </c>
      <c r="S10085" s="6">
        <f t="shared" si="1431"/>
        <v>0</v>
      </c>
      <c r="T10085" s="7">
        <f t="shared" si="1432"/>
        <v>0</v>
      </c>
      <c r="U10085" s="121" t="str">
        <f t="shared" si="1433"/>
        <v>0</v>
      </c>
      <c r="V10085" s="10">
        <f t="shared" si="1434"/>
        <v>0</v>
      </c>
      <c r="W10085" s="10">
        <f t="shared" si="1435"/>
        <v>0</v>
      </c>
      <c r="X10085" s="11">
        <f t="shared" si="1436"/>
        <v>0</v>
      </c>
      <c r="Y10085" s="11">
        <f t="shared" si="1437"/>
        <v>0</v>
      </c>
      <c r="Z10085" s="12" t="str">
        <f t="shared" si="1438"/>
        <v>Torque/Speed Control 1</v>
      </c>
    </row>
    <row r="10086" spans="18:26" x14ac:dyDescent="0.3">
      <c r="R10086" s="6">
        <f t="shared" si="1430"/>
        <v>0</v>
      </c>
      <c r="S10086" s="6">
        <f t="shared" si="1431"/>
        <v>0</v>
      </c>
      <c r="T10086" s="7">
        <f t="shared" si="1432"/>
        <v>0</v>
      </c>
      <c r="U10086" s="121" t="str">
        <f t="shared" si="1433"/>
        <v>0</v>
      </c>
      <c r="V10086" s="10">
        <f t="shared" si="1434"/>
        <v>0</v>
      </c>
      <c r="W10086" s="10">
        <f t="shared" si="1435"/>
        <v>0</v>
      </c>
      <c r="X10086" s="11">
        <f t="shared" si="1436"/>
        <v>0</v>
      </c>
      <c r="Y10086" s="11">
        <f t="shared" si="1437"/>
        <v>0</v>
      </c>
      <c r="Z10086" s="12" t="str">
        <f t="shared" si="1438"/>
        <v>Torque/Speed Control 1</v>
      </c>
    </row>
    <row r="10087" spans="18:26" x14ac:dyDescent="0.3">
      <c r="R10087" s="6">
        <f t="shared" si="1430"/>
        <v>0</v>
      </c>
      <c r="S10087" s="6">
        <f t="shared" si="1431"/>
        <v>0</v>
      </c>
      <c r="T10087" s="7">
        <f t="shared" si="1432"/>
        <v>0</v>
      </c>
      <c r="U10087" s="121" t="str">
        <f t="shared" si="1433"/>
        <v>0</v>
      </c>
      <c r="V10087" s="10">
        <f t="shared" si="1434"/>
        <v>0</v>
      </c>
      <c r="W10087" s="10">
        <f t="shared" si="1435"/>
        <v>0</v>
      </c>
      <c r="X10087" s="11">
        <f t="shared" si="1436"/>
        <v>0</v>
      </c>
      <c r="Y10087" s="11">
        <f t="shared" si="1437"/>
        <v>0</v>
      </c>
      <c r="Z10087" s="12" t="str">
        <f t="shared" si="1438"/>
        <v>Torque/Speed Control 1</v>
      </c>
    </row>
    <row r="10088" spans="18:26" x14ac:dyDescent="0.3">
      <c r="R10088" s="6">
        <f t="shared" si="1430"/>
        <v>0</v>
      </c>
      <c r="S10088" s="6">
        <f t="shared" si="1431"/>
        <v>0</v>
      </c>
      <c r="T10088" s="7">
        <f t="shared" si="1432"/>
        <v>0</v>
      </c>
      <c r="U10088" s="121" t="str">
        <f t="shared" si="1433"/>
        <v>0</v>
      </c>
      <c r="V10088" s="10">
        <f t="shared" si="1434"/>
        <v>0</v>
      </c>
      <c r="W10088" s="10">
        <f t="shared" si="1435"/>
        <v>0</v>
      </c>
      <c r="X10088" s="11">
        <f t="shared" si="1436"/>
        <v>0</v>
      </c>
      <c r="Y10088" s="11">
        <f t="shared" si="1437"/>
        <v>0</v>
      </c>
      <c r="Z10088" s="12" t="str">
        <f t="shared" si="1438"/>
        <v>Torque/Speed Control 1</v>
      </c>
    </row>
    <row r="10089" spans="18:26" x14ac:dyDescent="0.3">
      <c r="R10089" s="6">
        <f t="shared" si="1430"/>
        <v>0</v>
      </c>
      <c r="S10089" s="6">
        <f t="shared" si="1431"/>
        <v>0</v>
      </c>
      <c r="T10089" s="7">
        <f t="shared" si="1432"/>
        <v>0</v>
      </c>
      <c r="U10089" s="121" t="str">
        <f t="shared" si="1433"/>
        <v>0</v>
      </c>
      <c r="V10089" s="10">
        <f t="shared" si="1434"/>
        <v>0</v>
      </c>
      <c r="W10089" s="10">
        <f t="shared" si="1435"/>
        <v>0</v>
      </c>
      <c r="X10089" s="11">
        <f t="shared" si="1436"/>
        <v>0</v>
      </c>
      <c r="Y10089" s="11">
        <f t="shared" si="1437"/>
        <v>0</v>
      </c>
      <c r="Z10089" s="12" t="str">
        <f t="shared" si="1438"/>
        <v>Torque/Speed Control 1</v>
      </c>
    </row>
    <row r="10090" spans="18:26" x14ac:dyDescent="0.3">
      <c r="R10090" s="6">
        <f t="shared" si="1430"/>
        <v>0</v>
      </c>
      <c r="S10090" s="6">
        <f t="shared" si="1431"/>
        <v>0</v>
      </c>
      <c r="T10090" s="7">
        <f t="shared" si="1432"/>
        <v>0</v>
      </c>
      <c r="U10090" s="121" t="str">
        <f t="shared" si="1433"/>
        <v>0</v>
      </c>
      <c r="V10090" s="10">
        <f t="shared" si="1434"/>
        <v>0</v>
      </c>
      <c r="W10090" s="10">
        <f t="shared" si="1435"/>
        <v>0</v>
      </c>
      <c r="X10090" s="11">
        <f t="shared" si="1436"/>
        <v>0</v>
      </c>
      <c r="Y10090" s="11">
        <f t="shared" si="1437"/>
        <v>0</v>
      </c>
      <c r="Z10090" s="12" t="str">
        <f t="shared" si="1438"/>
        <v>Torque/Speed Control 1</v>
      </c>
    </row>
    <row r="10091" spans="18:26" x14ac:dyDescent="0.3">
      <c r="R10091" s="6">
        <f t="shared" si="1430"/>
        <v>0</v>
      </c>
      <c r="S10091" s="6">
        <f t="shared" si="1431"/>
        <v>0</v>
      </c>
      <c r="T10091" s="7">
        <f t="shared" si="1432"/>
        <v>0</v>
      </c>
      <c r="U10091" s="121" t="str">
        <f t="shared" si="1433"/>
        <v>0</v>
      </c>
      <c r="V10091" s="10">
        <f t="shared" si="1434"/>
        <v>0</v>
      </c>
      <c r="W10091" s="10">
        <f t="shared" si="1435"/>
        <v>0</v>
      </c>
      <c r="X10091" s="11">
        <f t="shared" si="1436"/>
        <v>0</v>
      </c>
      <c r="Y10091" s="11">
        <f t="shared" si="1437"/>
        <v>0</v>
      </c>
      <c r="Z10091" s="12" t="str">
        <f t="shared" si="1438"/>
        <v>Torque/Speed Control 1</v>
      </c>
    </row>
    <row r="10092" spans="18:26" x14ac:dyDescent="0.3">
      <c r="R10092" s="6">
        <f t="shared" si="1430"/>
        <v>0</v>
      </c>
      <c r="S10092" s="6">
        <f t="shared" si="1431"/>
        <v>0</v>
      </c>
      <c r="T10092" s="7">
        <f t="shared" si="1432"/>
        <v>0</v>
      </c>
      <c r="U10092" s="121" t="str">
        <f t="shared" si="1433"/>
        <v>0</v>
      </c>
      <c r="V10092" s="10">
        <f t="shared" si="1434"/>
        <v>0</v>
      </c>
      <c r="W10092" s="10">
        <f t="shared" si="1435"/>
        <v>0</v>
      </c>
      <c r="X10092" s="11">
        <f t="shared" si="1436"/>
        <v>0</v>
      </c>
      <c r="Y10092" s="11">
        <f t="shared" si="1437"/>
        <v>0</v>
      </c>
      <c r="Z10092" s="12" t="str">
        <f t="shared" si="1438"/>
        <v>Torque/Speed Control 1</v>
      </c>
    </row>
    <row r="10093" spans="18:26" x14ac:dyDescent="0.3">
      <c r="R10093" s="6">
        <f t="shared" si="1430"/>
        <v>0</v>
      </c>
      <c r="S10093" s="6">
        <f t="shared" si="1431"/>
        <v>0</v>
      </c>
      <c r="T10093" s="7">
        <f t="shared" si="1432"/>
        <v>0</v>
      </c>
      <c r="U10093" s="121" t="str">
        <f t="shared" si="1433"/>
        <v>0</v>
      </c>
      <c r="V10093" s="10">
        <f t="shared" si="1434"/>
        <v>0</v>
      </c>
      <c r="W10093" s="10">
        <f t="shared" si="1435"/>
        <v>0</v>
      </c>
      <c r="X10093" s="11">
        <f t="shared" si="1436"/>
        <v>0</v>
      </c>
      <c r="Y10093" s="11">
        <f t="shared" si="1437"/>
        <v>0</v>
      </c>
      <c r="Z10093" s="12" t="str">
        <f t="shared" si="1438"/>
        <v>Torque/Speed Control 1</v>
      </c>
    </row>
    <row r="10094" spans="18:26" x14ac:dyDescent="0.3">
      <c r="R10094" s="6">
        <f t="shared" si="1430"/>
        <v>0</v>
      </c>
      <c r="S10094" s="6">
        <f t="shared" si="1431"/>
        <v>0</v>
      </c>
      <c r="T10094" s="7">
        <f t="shared" si="1432"/>
        <v>0</v>
      </c>
      <c r="U10094" s="121" t="str">
        <f t="shared" si="1433"/>
        <v>0</v>
      </c>
      <c r="V10094" s="10">
        <f t="shared" si="1434"/>
        <v>0</v>
      </c>
      <c r="W10094" s="10">
        <f t="shared" si="1435"/>
        <v>0</v>
      </c>
      <c r="X10094" s="11">
        <f t="shared" si="1436"/>
        <v>0</v>
      </c>
      <c r="Y10094" s="11">
        <f t="shared" si="1437"/>
        <v>0</v>
      </c>
      <c r="Z10094" s="12" t="str">
        <f t="shared" si="1438"/>
        <v>Torque/Speed Control 1</v>
      </c>
    </row>
    <row r="10095" spans="18:26" x14ac:dyDescent="0.3">
      <c r="R10095" s="6">
        <f t="shared" si="1430"/>
        <v>0</v>
      </c>
      <c r="S10095" s="6">
        <f t="shared" si="1431"/>
        <v>0</v>
      </c>
      <c r="T10095" s="7">
        <f t="shared" si="1432"/>
        <v>0</v>
      </c>
      <c r="U10095" s="121" t="str">
        <f t="shared" si="1433"/>
        <v>0</v>
      </c>
      <c r="V10095" s="10">
        <f t="shared" si="1434"/>
        <v>0</v>
      </c>
      <c r="W10095" s="10">
        <f t="shared" si="1435"/>
        <v>0</v>
      </c>
      <c r="X10095" s="11">
        <f t="shared" si="1436"/>
        <v>0</v>
      </c>
      <c r="Y10095" s="11">
        <f t="shared" si="1437"/>
        <v>0</v>
      </c>
      <c r="Z10095" s="12" t="str">
        <f t="shared" si="1438"/>
        <v>Torque/Speed Control 1</v>
      </c>
    </row>
    <row r="10096" spans="18:26" x14ac:dyDescent="0.3">
      <c r="R10096" s="6">
        <f t="shared" si="1430"/>
        <v>0</v>
      </c>
      <c r="S10096" s="6">
        <f t="shared" si="1431"/>
        <v>0</v>
      </c>
      <c r="T10096" s="7">
        <f t="shared" si="1432"/>
        <v>0</v>
      </c>
      <c r="U10096" s="121" t="str">
        <f t="shared" si="1433"/>
        <v>0</v>
      </c>
      <c r="V10096" s="10">
        <f t="shared" si="1434"/>
        <v>0</v>
      </c>
      <c r="W10096" s="10">
        <f t="shared" si="1435"/>
        <v>0</v>
      </c>
      <c r="X10096" s="11">
        <f t="shared" si="1436"/>
        <v>0</v>
      </c>
      <c r="Y10096" s="11">
        <f t="shared" si="1437"/>
        <v>0</v>
      </c>
      <c r="Z10096" s="12" t="str">
        <f t="shared" si="1438"/>
        <v>Torque/Speed Control 1</v>
      </c>
    </row>
    <row r="10097" spans="18:26" x14ac:dyDescent="0.3">
      <c r="R10097" s="6">
        <f t="shared" si="1430"/>
        <v>0</v>
      </c>
      <c r="S10097" s="6">
        <f t="shared" si="1431"/>
        <v>0</v>
      </c>
      <c r="T10097" s="7">
        <f t="shared" si="1432"/>
        <v>0</v>
      </c>
      <c r="U10097" s="121" t="str">
        <f t="shared" si="1433"/>
        <v>0</v>
      </c>
      <c r="V10097" s="10">
        <f t="shared" si="1434"/>
        <v>0</v>
      </c>
      <c r="W10097" s="10">
        <f t="shared" si="1435"/>
        <v>0</v>
      </c>
      <c r="X10097" s="11">
        <f t="shared" si="1436"/>
        <v>0</v>
      </c>
      <c r="Y10097" s="11">
        <f t="shared" si="1437"/>
        <v>0</v>
      </c>
      <c r="Z10097" s="12" t="str">
        <f t="shared" si="1438"/>
        <v>Torque/Speed Control 1</v>
      </c>
    </row>
    <row r="10098" spans="18:26" x14ac:dyDescent="0.3">
      <c r="R10098" s="6">
        <f t="shared" si="1430"/>
        <v>0</v>
      </c>
      <c r="S10098" s="6">
        <f t="shared" si="1431"/>
        <v>0</v>
      </c>
      <c r="T10098" s="7">
        <f t="shared" si="1432"/>
        <v>0</v>
      </c>
      <c r="U10098" s="121" t="str">
        <f t="shared" si="1433"/>
        <v>0</v>
      </c>
      <c r="V10098" s="10">
        <f t="shared" si="1434"/>
        <v>0</v>
      </c>
      <c r="W10098" s="10">
        <f t="shared" si="1435"/>
        <v>0</v>
      </c>
      <c r="X10098" s="11">
        <f t="shared" si="1436"/>
        <v>0</v>
      </c>
      <c r="Y10098" s="11">
        <f t="shared" si="1437"/>
        <v>0</v>
      </c>
      <c r="Z10098" s="12" t="str">
        <f t="shared" si="1438"/>
        <v>Torque/Speed Control 1</v>
      </c>
    </row>
    <row r="10099" spans="18:26" x14ac:dyDescent="0.3">
      <c r="R10099" s="6">
        <f t="shared" si="1430"/>
        <v>0</v>
      </c>
      <c r="S10099" s="6">
        <f t="shared" si="1431"/>
        <v>0</v>
      </c>
      <c r="T10099" s="7">
        <f t="shared" si="1432"/>
        <v>0</v>
      </c>
      <c r="U10099" s="121" t="str">
        <f t="shared" si="1433"/>
        <v>0</v>
      </c>
      <c r="V10099" s="10">
        <f t="shared" si="1434"/>
        <v>0</v>
      </c>
      <c r="W10099" s="10">
        <f t="shared" si="1435"/>
        <v>0</v>
      </c>
      <c r="X10099" s="11">
        <f t="shared" si="1436"/>
        <v>0</v>
      </c>
      <c r="Y10099" s="11">
        <f t="shared" si="1437"/>
        <v>0</v>
      </c>
      <c r="Z10099" s="12" t="str">
        <f t="shared" si="1438"/>
        <v>Torque/Speed Control 1</v>
      </c>
    </row>
    <row r="10100" spans="18:26" x14ac:dyDescent="0.3">
      <c r="R10100" s="6">
        <f t="shared" si="1430"/>
        <v>0</v>
      </c>
      <c r="S10100" s="6">
        <f t="shared" si="1431"/>
        <v>0</v>
      </c>
      <c r="T10100" s="7">
        <f t="shared" si="1432"/>
        <v>0</v>
      </c>
      <c r="U10100" s="121" t="str">
        <f t="shared" si="1433"/>
        <v>0</v>
      </c>
      <c r="V10100" s="10">
        <f t="shared" si="1434"/>
        <v>0</v>
      </c>
      <c r="W10100" s="10">
        <f t="shared" si="1435"/>
        <v>0</v>
      </c>
      <c r="X10100" s="11">
        <f t="shared" si="1436"/>
        <v>0</v>
      </c>
      <c r="Y10100" s="11">
        <f t="shared" si="1437"/>
        <v>0</v>
      </c>
      <c r="Z10100" s="12" t="str">
        <f t="shared" si="1438"/>
        <v>Torque/Speed Control 1</v>
      </c>
    </row>
    <row r="10101" spans="18:26" x14ac:dyDescent="0.3">
      <c r="R10101" s="6">
        <f t="shared" si="1430"/>
        <v>0</v>
      </c>
      <c r="S10101" s="6">
        <f t="shared" si="1431"/>
        <v>0</v>
      </c>
      <c r="T10101" s="7">
        <f t="shared" si="1432"/>
        <v>0</v>
      </c>
      <c r="U10101" s="121" t="str">
        <f t="shared" si="1433"/>
        <v>0</v>
      </c>
      <c r="V10101" s="10">
        <f t="shared" si="1434"/>
        <v>0</v>
      </c>
      <c r="W10101" s="10">
        <f t="shared" si="1435"/>
        <v>0</v>
      </c>
      <c r="X10101" s="11">
        <f t="shared" si="1436"/>
        <v>0</v>
      </c>
      <c r="Y10101" s="11">
        <f t="shared" si="1437"/>
        <v>0</v>
      </c>
      <c r="Z10101" s="12" t="str">
        <f t="shared" si="1438"/>
        <v>Torque/Speed Control 1</v>
      </c>
    </row>
    <row r="10102" spans="18:26" x14ac:dyDescent="0.3">
      <c r="R10102" s="6">
        <f t="shared" si="1430"/>
        <v>0</v>
      </c>
      <c r="S10102" s="6">
        <f t="shared" si="1431"/>
        <v>0</v>
      </c>
      <c r="T10102" s="7">
        <f t="shared" si="1432"/>
        <v>0</v>
      </c>
      <c r="U10102" s="121" t="str">
        <f t="shared" si="1433"/>
        <v>0</v>
      </c>
      <c r="V10102" s="10">
        <f t="shared" si="1434"/>
        <v>0</v>
      </c>
      <c r="W10102" s="10">
        <f t="shared" si="1435"/>
        <v>0</v>
      </c>
      <c r="X10102" s="11">
        <f t="shared" si="1436"/>
        <v>0</v>
      </c>
      <c r="Y10102" s="11">
        <f t="shared" si="1437"/>
        <v>0</v>
      </c>
      <c r="Z10102" s="12" t="str">
        <f t="shared" si="1438"/>
        <v>Torque/Speed Control 1</v>
      </c>
    </row>
    <row r="10103" spans="18:26" x14ac:dyDescent="0.3">
      <c r="R10103" s="6">
        <f t="shared" si="1430"/>
        <v>0</v>
      </c>
      <c r="S10103" s="6">
        <f t="shared" si="1431"/>
        <v>0</v>
      </c>
      <c r="T10103" s="7">
        <f t="shared" si="1432"/>
        <v>0</v>
      </c>
      <c r="U10103" s="121" t="str">
        <f t="shared" si="1433"/>
        <v>0</v>
      </c>
      <c r="V10103" s="10">
        <f t="shared" si="1434"/>
        <v>0</v>
      </c>
      <c r="W10103" s="10">
        <f t="shared" si="1435"/>
        <v>0</v>
      </c>
      <c r="X10103" s="11">
        <f t="shared" si="1436"/>
        <v>0</v>
      </c>
      <c r="Y10103" s="11">
        <f t="shared" si="1437"/>
        <v>0</v>
      </c>
      <c r="Z10103" s="12" t="str">
        <f t="shared" si="1438"/>
        <v>Torque/Speed Control 1</v>
      </c>
    </row>
    <row r="10104" spans="18:26" x14ac:dyDescent="0.3">
      <c r="R10104" s="6">
        <f t="shared" si="1430"/>
        <v>0</v>
      </c>
      <c r="S10104" s="6">
        <f t="shared" si="1431"/>
        <v>0</v>
      </c>
      <c r="T10104" s="7">
        <f t="shared" si="1432"/>
        <v>0</v>
      </c>
      <c r="U10104" s="121" t="str">
        <f t="shared" si="1433"/>
        <v>0</v>
      </c>
      <c r="V10104" s="10">
        <f t="shared" si="1434"/>
        <v>0</v>
      </c>
      <c r="W10104" s="10">
        <f t="shared" si="1435"/>
        <v>0</v>
      </c>
      <c r="X10104" s="11">
        <f t="shared" si="1436"/>
        <v>0</v>
      </c>
      <c r="Y10104" s="11">
        <f t="shared" si="1437"/>
        <v>0</v>
      </c>
      <c r="Z10104" s="12" t="str">
        <f t="shared" si="1438"/>
        <v>Torque/Speed Control 1</v>
      </c>
    </row>
    <row r="10105" spans="18:26" x14ac:dyDescent="0.3">
      <c r="R10105" s="6">
        <f t="shared" si="1430"/>
        <v>0</v>
      </c>
      <c r="S10105" s="6">
        <f t="shared" si="1431"/>
        <v>0</v>
      </c>
      <c r="T10105" s="7">
        <f t="shared" si="1432"/>
        <v>0</v>
      </c>
      <c r="U10105" s="121" t="str">
        <f t="shared" si="1433"/>
        <v>0</v>
      </c>
      <c r="V10105" s="10">
        <f t="shared" si="1434"/>
        <v>0</v>
      </c>
      <c r="W10105" s="10">
        <f t="shared" si="1435"/>
        <v>0</v>
      </c>
      <c r="X10105" s="11">
        <f t="shared" si="1436"/>
        <v>0</v>
      </c>
      <c r="Y10105" s="11">
        <f t="shared" si="1437"/>
        <v>0</v>
      </c>
      <c r="Z10105" s="12" t="str">
        <f t="shared" si="1438"/>
        <v>Torque/Speed Control 1</v>
      </c>
    </row>
    <row r="10106" spans="18:26" x14ac:dyDescent="0.3">
      <c r="R10106" s="6">
        <f t="shared" si="1430"/>
        <v>0</v>
      </c>
      <c r="S10106" s="6">
        <f t="shared" si="1431"/>
        <v>0</v>
      </c>
      <c r="T10106" s="7">
        <f t="shared" si="1432"/>
        <v>0</v>
      </c>
      <c r="U10106" s="121" t="str">
        <f t="shared" si="1433"/>
        <v>0</v>
      </c>
      <c r="V10106" s="10">
        <f t="shared" si="1434"/>
        <v>0</v>
      </c>
      <c r="W10106" s="10">
        <f t="shared" si="1435"/>
        <v>0</v>
      </c>
      <c r="X10106" s="11">
        <f t="shared" si="1436"/>
        <v>0</v>
      </c>
      <c r="Y10106" s="11">
        <f t="shared" si="1437"/>
        <v>0</v>
      </c>
      <c r="Z10106" s="12" t="str">
        <f t="shared" si="1438"/>
        <v>Torque/Speed Control 1</v>
      </c>
    </row>
    <row r="10107" spans="18:26" x14ac:dyDescent="0.3">
      <c r="R10107" s="6">
        <f t="shared" si="1430"/>
        <v>0</v>
      </c>
      <c r="S10107" s="6">
        <f t="shared" si="1431"/>
        <v>0</v>
      </c>
      <c r="T10107" s="7">
        <f t="shared" si="1432"/>
        <v>0</v>
      </c>
      <c r="U10107" s="121" t="str">
        <f t="shared" si="1433"/>
        <v>0</v>
      </c>
      <c r="V10107" s="10">
        <f t="shared" si="1434"/>
        <v>0</v>
      </c>
      <c r="W10107" s="10">
        <f t="shared" si="1435"/>
        <v>0</v>
      </c>
      <c r="X10107" s="11">
        <f t="shared" si="1436"/>
        <v>0</v>
      </c>
      <c r="Y10107" s="11">
        <f t="shared" si="1437"/>
        <v>0</v>
      </c>
      <c r="Z10107" s="12" t="str">
        <f t="shared" si="1438"/>
        <v>Torque/Speed Control 1</v>
      </c>
    </row>
    <row r="10108" spans="18:26" x14ac:dyDescent="0.3">
      <c r="R10108" s="6">
        <f t="shared" si="1430"/>
        <v>0</v>
      </c>
      <c r="S10108" s="6">
        <f t="shared" si="1431"/>
        <v>0</v>
      </c>
      <c r="T10108" s="7">
        <f t="shared" si="1432"/>
        <v>0</v>
      </c>
      <c r="U10108" s="121" t="str">
        <f t="shared" si="1433"/>
        <v>0</v>
      </c>
      <c r="V10108" s="10">
        <f t="shared" si="1434"/>
        <v>0</v>
      </c>
      <c r="W10108" s="10">
        <f t="shared" si="1435"/>
        <v>0</v>
      </c>
      <c r="X10108" s="11">
        <f t="shared" si="1436"/>
        <v>0</v>
      </c>
      <c r="Y10108" s="11">
        <f t="shared" si="1437"/>
        <v>0</v>
      </c>
      <c r="Z10108" s="12" t="str">
        <f t="shared" si="1438"/>
        <v>Torque/Speed Control 1</v>
      </c>
    </row>
    <row r="10109" spans="18:26" x14ac:dyDescent="0.3">
      <c r="R10109" s="6">
        <f t="shared" ref="R10109:R10172" si="1439">_xlfn.BITRSHIFT(_xlfn.BITAND(HEX2DEC(H10109),HEX2DEC("1C000000")),26)</f>
        <v>0</v>
      </c>
      <c r="S10109" s="6">
        <f t="shared" ref="S10109:S10172" si="1440">_xlfn.BITRSHIFT(_xlfn.BITAND(HEX2DEC(H10109),HEX2DEC("01000000")),24)</f>
        <v>0</v>
      </c>
      <c r="T10109" s="7">
        <f t="shared" ref="T10109:T10172" si="1441">IF(_xlfn.BITRSHIFT(_xlfn.BITAND(HEX2DEC(H10109),HEX2DEC("0FF0000")),16)&lt;240,_xlfn.BITRSHIFT(_xlfn.BITAND(HEX2DEC(H10109),HEX2DEC("1FF0000")),8),_xlfn.BITRSHIFT(_xlfn.BITAND(HEX2DEC(H10109),HEX2DEC("1FFFF00")),8))</f>
        <v>0</v>
      </c>
      <c r="U10109" s="121" t="str">
        <f t="shared" ref="U10109:U10172" si="1442">DEC2HEX(T10109)</f>
        <v>0</v>
      </c>
      <c r="V10109" s="10">
        <f t="shared" ref="V10109:V10172" si="1443">_xlfn.BITRSHIFT(_xlfn.BITAND(HEX2DEC(H10109),HEX2DEC("0FF0000")),16)</f>
        <v>0</v>
      </c>
      <c r="W10109" s="10">
        <f t="shared" ref="W10109:W10172" si="1444">_xlfn.BITRSHIFT(_xlfn.BITAND(HEX2DEC(H10109),HEX2DEC("FF00")),8)</f>
        <v>0</v>
      </c>
      <c r="X10109" s="11">
        <f t="shared" ref="X10109:X10172" si="1445">_xlfn.BITAND(HEX2DEC(H10109),HEX2DEC("00000FF"))</f>
        <v>0</v>
      </c>
      <c r="Y10109" s="11">
        <f t="shared" ref="Y10109:Y10172" si="1446">IF(_xlfn.BITRSHIFT(_xlfn.BITAND(HEX2DEC(H10109),HEX2DEC("0FF0000")),16)&lt;240,_xlfn.BITRSHIFT(_xlfn.BITAND(HEX2DEC(H10109),HEX2DEC("0FF00")),8),_xlfn.BITRSHIFT(_xlfn.BITAND(HEX2DEC(H10109),HEX2DEC("0FF0000")),16))</f>
        <v>0</v>
      </c>
      <c r="Z10109" s="12" t="str">
        <f t="shared" ref="Z10109:Z10172" si="1447">VLOOKUP(T10109,BO:BP,2,FALSE)</f>
        <v>Torque/Speed Control 1</v>
      </c>
    </row>
    <row r="10110" spans="18:26" x14ac:dyDescent="0.3">
      <c r="R10110" s="6">
        <f t="shared" si="1439"/>
        <v>0</v>
      </c>
      <c r="S10110" s="6">
        <f t="shared" si="1440"/>
        <v>0</v>
      </c>
      <c r="T10110" s="7">
        <f t="shared" si="1441"/>
        <v>0</v>
      </c>
      <c r="U10110" s="121" t="str">
        <f t="shared" si="1442"/>
        <v>0</v>
      </c>
      <c r="V10110" s="10">
        <f t="shared" si="1443"/>
        <v>0</v>
      </c>
      <c r="W10110" s="10">
        <f t="shared" si="1444"/>
        <v>0</v>
      </c>
      <c r="X10110" s="11">
        <f t="shared" si="1445"/>
        <v>0</v>
      </c>
      <c r="Y10110" s="11">
        <f t="shared" si="1446"/>
        <v>0</v>
      </c>
      <c r="Z10110" s="12" t="str">
        <f t="shared" si="1447"/>
        <v>Torque/Speed Control 1</v>
      </c>
    </row>
    <row r="10111" spans="18:26" x14ac:dyDescent="0.3">
      <c r="R10111" s="6">
        <f t="shared" si="1439"/>
        <v>0</v>
      </c>
      <c r="S10111" s="6">
        <f t="shared" si="1440"/>
        <v>0</v>
      </c>
      <c r="T10111" s="7">
        <f t="shared" si="1441"/>
        <v>0</v>
      </c>
      <c r="U10111" s="121" t="str">
        <f t="shared" si="1442"/>
        <v>0</v>
      </c>
      <c r="V10111" s="10">
        <f t="shared" si="1443"/>
        <v>0</v>
      </c>
      <c r="W10111" s="10">
        <f t="shared" si="1444"/>
        <v>0</v>
      </c>
      <c r="X10111" s="11">
        <f t="shared" si="1445"/>
        <v>0</v>
      </c>
      <c r="Y10111" s="11">
        <f t="shared" si="1446"/>
        <v>0</v>
      </c>
      <c r="Z10111" s="12" t="str">
        <f t="shared" si="1447"/>
        <v>Torque/Speed Control 1</v>
      </c>
    </row>
    <row r="10112" spans="18:26" x14ac:dyDescent="0.3">
      <c r="R10112" s="6">
        <f t="shared" si="1439"/>
        <v>0</v>
      </c>
      <c r="S10112" s="6">
        <f t="shared" si="1440"/>
        <v>0</v>
      </c>
      <c r="T10112" s="7">
        <f t="shared" si="1441"/>
        <v>0</v>
      </c>
      <c r="U10112" s="121" t="str">
        <f t="shared" si="1442"/>
        <v>0</v>
      </c>
      <c r="V10112" s="10">
        <f t="shared" si="1443"/>
        <v>0</v>
      </c>
      <c r="W10112" s="10">
        <f t="shared" si="1444"/>
        <v>0</v>
      </c>
      <c r="X10112" s="11">
        <f t="shared" si="1445"/>
        <v>0</v>
      </c>
      <c r="Y10112" s="11">
        <f t="shared" si="1446"/>
        <v>0</v>
      </c>
      <c r="Z10112" s="12" t="str">
        <f t="shared" si="1447"/>
        <v>Torque/Speed Control 1</v>
      </c>
    </row>
    <row r="10113" spans="18:26" x14ac:dyDescent="0.3">
      <c r="R10113" s="6">
        <f t="shared" si="1439"/>
        <v>0</v>
      </c>
      <c r="S10113" s="6">
        <f t="shared" si="1440"/>
        <v>0</v>
      </c>
      <c r="T10113" s="7">
        <f t="shared" si="1441"/>
        <v>0</v>
      </c>
      <c r="U10113" s="121" t="str">
        <f t="shared" si="1442"/>
        <v>0</v>
      </c>
      <c r="V10113" s="10">
        <f t="shared" si="1443"/>
        <v>0</v>
      </c>
      <c r="W10113" s="10">
        <f t="shared" si="1444"/>
        <v>0</v>
      </c>
      <c r="X10113" s="11">
        <f t="shared" si="1445"/>
        <v>0</v>
      </c>
      <c r="Y10113" s="11">
        <f t="shared" si="1446"/>
        <v>0</v>
      </c>
      <c r="Z10113" s="12" t="str">
        <f t="shared" si="1447"/>
        <v>Torque/Speed Control 1</v>
      </c>
    </row>
    <row r="10114" spans="18:26" x14ac:dyDescent="0.3">
      <c r="R10114" s="6">
        <f t="shared" si="1439"/>
        <v>0</v>
      </c>
      <c r="S10114" s="6">
        <f t="shared" si="1440"/>
        <v>0</v>
      </c>
      <c r="T10114" s="7">
        <f t="shared" si="1441"/>
        <v>0</v>
      </c>
      <c r="U10114" s="121" t="str">
        <f t="shared" si="1442"/>
        <v>0</v>
      </c>
      <c r="V10114" s="10">
        <f t="shared" si="1443"/>
        <v>0</v>
      </c>
      <c r="W10114" s="10">
        <f t="shared" si="1444"/>
        <v>0</v>
      </c>
      <c r="X10114" s="11">
        <f t="shared" si="1445"/>
        <v>0</v>
      </c>
      <c r="Y10114" s="11">
        <f t="shared" si="1446"/>
        <v>0</v>
      </c>
      <c r="Z10114" s="12" t="str">
        <f t="shared" si="1447"/>
        <v>Torque/Speed Control 1</v>
      </c>
    </row>
    <row r="10115" spans="18:26" x14ac:dyDescent="0.3">
      <c r="R10115" s="6">
        <f t="shared" si="1439"/>
        <v>0</v>
      </c>
      <c r="S10115" s="6">
        <f t="shared" si="1440"/>
        <v>0</v>
      </c>
      <c r="T10115" s="7">
        <f t="shared" si="1441"/>
        <v>0</v>
      </c>
      <c r="U10115" s="121" t="str">
        <f t="shared" si="1442"/>
        <v>0</v>
      </c>
      <c r="V10115" s="10">
        <f t="shared" si="1443"/>
        <v>0</v>
      </c>
      <c r="W10115" s="10">
        <f t="shared" si="1444"/>
        <v>0</v>
      </c>
      <c r="X10115" s="11">
        <f t="shared" si="1445"/>
        <v>0</v>
      </c>
      <c r="Y10115" s="11">
        <f t="shared" si="1446"/>
        <v>0</v>
      </c>
      <c r="Z10115" s="12" t="str">
        <f t="shared" si="1447"/>
        <v>Torque/Speed Control 1</v>
      </c>
    </row>
    <row r="10116" spans="18:26" x14ac:dyDescent="0.3">
      <c r="R10116" s="6">
        <f t="shared" si="1439"/>
        <v>0</v>
      </c>
      <c r="S10116" s="6">
        <f t="shared" si="1440"/>
        <v>0</v>
      </c>
      <c r="T10116" s="7">
        <f t="shared" si="1441"/>
        <v>0</v>
      </c>
      <c r="U10116" s="121" t="str">
        <f t="shared" si="1442"/>
        <v>0</v>
      </c>
      <c r="V10116" s="10">
        <f t="shared" si="1443"/>
        <v>0</v>
      </c>
      <c r="W10116" s="10">
        <f t="shared" si="1444"/>
        <v>0</v>
      </c>
      <c r="X10116" s="11">
        <f t="shared" si="1445"/>
        <v>0</v>
      </c>
      <c r="Y10116" s="11">
        <f t="shared" si="1446"/>
        <v>0</v>
      </c>
      <c r="Z10116" s="12" t="str">
        <f t="shared" si="1447"/>
        <v>Torque/Speed Control 1</v>
      </c>
    </row>
    <row r="10117" spans="18:26" x14ac:dyDescent="0.3">
      <c r="R10117" s="6">
        <f t="shared" si="1439"/>
        <v>0</v>
      </c>
      <c r="S10117" s="6">
        <f t="shared" si="1440"/>
        <v>0</v>
      </c>
      <c r="T10117" s="7">
        <f t="shared" si="1441"/>
        <v>0</v>
      </c>
      <c r="U10117" s="121" t="str">
        <f t="shared" si="1442"/>
        <v>0</v>
      </c>
      <c r="V10117" s="10">
        <f t="shared" si="1443"/>
        <v>0</v>
      </c>
      <c r="W10117" s="10">
        <f t="shared" si="1444"/>
        <v>0</v>
      </c>
      <c r="X10117" s="11">
        <f t="shared" si="1445"/>
        <v>0</v>
      </c>
      <c r="Y10117" s="11">
        <f t="shared" si="1446"/>
        <v>0</v>
      </c>
      <c r="Z10117" s="12" t="str">
        <f t="shared" si="1447"/>
        <v>Torque/Speed Control 1</v>
      </c>
    </row>
    <row r="10118" spans="18:26" x14ac:dyDescent="0.3">
      <c r="R10118" s="6">
        <f t="shared" si="1439"/>
        <v>0</v>
      </c>
      <c r="S10118" s="6">
        <f t="shared" si="1440"/>
        <v>0</v>
      </c>
      <c r="T10118" s="7">
        <f t="shared" si="1441"/>
        <v>0</v>
      </c>
      <c r="U10118" s="121" t="str">
        <f t="shared" si="1442"/>
        <v>0</v>
      </c>
      <c r="V10118" s="10">
        <f t="shared" si="1443"/>
        <v>0</v>
      </c>
      <c r="W10118" s="10">
        <f t="shared" si="1444"/>
        <v>0</v>
      </c>
      <c r="X10118" s="11">
        <f t="shared" si="1445"/>
        <v>0</v>
      </c>
      <c r="Y10118" s="11">
        <f t="shared" si="1446"/>
        <v>0</v>
      </c>
      <c r="Z10118" s="12" t="str">
        <f t="shared" si="1447"/>
        <v>Torque/Speed Control 1</v>
      </c>
    </row>
    <row r="10119" spans="18:26" x14ac:dyDescent="0.3">
      <c r="R10119" s="6">
        <f t="shared" si="1439"/>
        <v>0</v>
      </c>
      <c r="S10119" s="6">
        <f t="shared" si="1440"/>
        <v>0</v>
      </c>
      <c r="T10119" s="7">
        <f t="shared" si="1441"/>
        <v>0</v>
      </c>
      <c r="U10119" s="121" t="str">
        <f t="shared" si="1442"/>
        <v>0</v>
      </c>
      <c r="V10119" s="10">
        <f t="shared" si="1443"/>
        <v>0</v>
      </c>
      <c r="W10119" s="10">
        <f t="shared" si="1444"/>
        <v>0</v>
      </c>
      <c r="X10119" s="11">
        <f t="shared" si="1445"/>
        <v>0</v>
      </c>
      <c r="Y10119" s="11">
        <f t="shared" si="1446"/>
        <v>0</v>
      </c>
      <c r="Z10119" s="12" t="str">
        <f t="shared" si="1447"/>
        <v>Torque/Speed Control 1</v>
      </c>
    </row>
    <row r="10120" spans="18:26" x14ac:dyDescent="0.3">
      <c r="R10120" s="6">
        <f t="shared" si="1439"/>
        <v>0</v>
      </c>
      <c r="S10120" s="6">
        <f t="shared" si="1440"/>
        <v>0</v>
      </c>
      <c r="T10120" s="7">
        <f t="shared" si="1441"/>
        <v>0</v>
      </c>
      <c r="U10120" s="121" t="str">
        <f t="shared" si="1442"/>
        <v>0</v>
      </c>
      <c r="V10120" s="10">
        <f t="shared" si="1443"/>
        <v>0</v>
      </c>
      <c r="W10120" s="10">
        <f t="shared" si="1444"/>
        <v>0</v>
      </c>
      <c r="X10120" s="11">
        <f t="shared" si="1445"/>
        <v>0</v>
      </c>
      <c r="Y10120" s="11">
        <f t="shared" si="1446"/>
        <v>0</v>
      </c>
      <c r="Z10120" s="12" t="str">
        <f t="shared" si="1447"/>
        <v>Torque/Speed Control 1</v>
      </c>
    </row>
    <row r="10121" spans="18:26" x14ac:dyDescent="0.3">
      <c r="R10121" s="6">
        <f t="shared" si="1439"/>
        <v>0</v>
      </c>
      <c r="S10121" s="6">
        <f t="shared" si="1440"/>
        <v>0</v>
      </c>
      <c r="T10121" s="7">
        <f t="shared" si="1441"/>
        <v>0</v>
      </c>
      <c r="U10121" s="121" t="str">
        <f t="shared" si="1442"/>
        <v>0</v>
      </c>
      <c r="V10121" s="10">
        <f t="shared" si="1443"/>
        <v>0</v>
      </c>
      <c r="W10121" s="10">
        <f t="shared" si="1444"/>
        <v>0</v>
      </c>
      <c r="X10121" s="11">
        <f t="shared" si="1445"/>
        <v>0</v>
      </c>
      <c r="Y10121" s="11">
        <f t="shared" si="1446"/>
        <v>0</v>
      </c>
      <c r="Z10121" s="12" t="str">
        <f t="shared" si="1447"/>
        <v>Torque/Speed Control 1</v>
      </c>
    </row>
    <row r="10122" spans="18:26" x14ac:dyDescent="0.3">
      <c r="R10122" s="6">
        <f t="shared" si="1439"/>
        <v>0</v>
      </c>
      <c r="S10122" s="6">
        <f t="shared" si="1440"/>
        <v>0</v>
      </c>
      <c r="T10122" s="7">
        <f t="shared" si="1441"/>
        <v>0</v>
      </c>
      <c r="U10122" s="121" t="str">
        <f t="shared" si="1442"/>
        <v>0</v>
      </c>
      <c r="V10122" s="10">
        <f t="shared" si="1443"/>
        <v>0</v>
      </c>
      <c r="W10122" s="10">
        <f t="shared" si="1444"/>
        <v>0</v>
      </c>
      <c r="X10122" s="11">
        <f t="shared" si="1445"/>
        <v>0</v>
      </c>
      <c r="Y10122" s="11">
        <f t="shared" si="1446"/>
        <v>0</v>
      </c>
      <c r="Z10122" s="12" t="str">
        <f t="shared" si="1447"/>
        <v>Torque/Speed Control 1</v>
      </c>
    </row>
    <row r="10123" spans="18:26" x14ac:dyDescent="0.3">
      <c r="R10123" s="6">
        <f t="shared" si="1439"/>
        <v>0</v>
      </c>
      <c r="S10123" s="6">
        <f t="shared" si="1440"/>
        <v>0</v>
      </c>
      <c r="T10123" s="7">
        <f t="shared" si="1441"/>
        <v>0</v>
      </c>
      <c r="U10123" s="121" t="str">
        <f t="shared" si="1442"/>
        <v>0</v>
      </c>
      <c r="V10123" s="10">
        <f t="shared" si="1443"/>
        <v>0</v>
      </c>
      <c r="W10123" s="10">
        <f t="shared" si="1444"/>
        <v>0</v>
      </c>
      <c r="X10123" s="11">
        <f t="shared" si="1445"/>
        <v>0</v>
      </c>
      <c r="Y10123" s="11">
        <f t="shared" si="1446"/>
        <v>0</v>
      </c>
      <c r="Z10123" s="12" t="str">
        <f t="shared" si="1447"/>
        <v>Torque/Speed Control 1</v>
      </c>
    </row>
    <row r="10124" spans="18:26" x14ac:dyDescent="0.3">
      <c r="R10124" s="6">
        <f t="shared" si="1439"/>
        <v>0</v>
      </c>
      <c r="S10124" s="6">
        <f t="shared" si="1440"/>
        <v>0</v>
      </c>
      <c r="T10124" s="7">
        <f t="shared" si="1441"/>
        <v>0</v>
      </c>
      <c r="U10124" s="121" t="str">
        <f t="shared" si="1442"/>
        <v>0</v>
      </c>
      <c r="V10124" s="10">
        <f t="shared" si="1443"/>
        <v>0</v>
      </c>
      <c r="W10124" s="10">
        <f t="shared" si="1444"/>
        <v>0</v>
      </c>
      <c r="X10124" s="11">
        <f t="shared" si="1445"/>
        <v>0</v>
      </c>
      <c r="Y10124" s="11">
        <f t="shared" si="1446"/>
        <v>0</v>
      </c>
      <c r="Z10124" s="12" t="str">
        <f t="shared" si="1447"/>
        <v>Torque/Speed Control 1</v>
      </c>
    </row>
    <row r="10125" spans="18:26" x14ac:dyDescent="0.3">
      <c r="R10125" s="6">
        <f t="shared" si="1439"/>
        <v>0</v>
      </c>
      <c r="S10125" s="6">
        <f t="shared" si="1440"/>
        <v>0</v>
      </c>
      <c r="T10125" s="7">
        <f t="shared" si="1441"/>
        <v>0</v>
      </c>
      <c r="U10125" s="121" t="str">
        <f t="shared" si="1442"/>
        <v>0</v>
      </c>
      <c r="V10125" s="10">
        <f t="shared" si="1443"/>
        <v>0</v>
      </c>
      <c r="W10125" s="10">
        <f t="shared" si="1444"/>
        <v>0</v>
      </c>
      <c r="X10125" s="11">
        <f t="shared" si="1445"/>
        <v>0</v>
      </c>
      <c r="Y10125" s="11">
        <f t="shared" si="1446"/>
        <v>0</v>
      </c>
      <c r="Z10125" s="12" t="str">
        <f t="shared" si="1447"/>
        <v>Torque/Speed Control 1</v>
      </c>
    </row>
    <row r="10126" spans="18:26" x14ac:dyDescent="0.3">
      <c r="R10126" s="6">
        <f t="shared" si="1439"/>
        <v>0</v>
      </c>
      <c r="S10126" s="6">
        <f t="shared" si="1440"/>
        <v>0</v>
      </c>
      <c r="T10126" s="7">
        <f t="shared" si="1441"/>
        <v>0</v>
      </c>
      <c r="U10126" s="121" t="str">
        <f t="shared" si="1442"/>
        <v>0</v>
      </c>
      <c r="V10126" s="10">
        <f t="shared" si="1443"/>
        <v>0</v>
      </c>
      <c r="W10126" s="10">
        <f t="shared" si="1444"/>
        <v>0</v>
      </c>
      <c r="X10126" s="11">
        <f t="shared" si="1445"/>
        <v>0</v>
      </c>
      <c r="Y10126" s="11">
        <f t="shared" si="1446"/>
        <v>0</v>
      </c>
      <c r="Z10126" s="12" t="str">
        <f t="shared" si="1447"/>
        <v>Torque/Speed Control 1</v>
      </c>
    </row>
    <row r="10127" spans="18:26" x14ac:dyDescent="0.3">
      <c r="R10127" s="6">
        <f t="shared" si="1439"/>
        <v>0</v>
      </c>
      <c r="S10127" s="6">
        <f t="shared" si="1440"/>
        <v>0</v>
      </c>
      <c r="T10127" s="7">
        <f t="shared" si="1441"/>
        <v>0</v>
      </c>
      <c r="U10127" s="121" t="str">
        <f t="shared" si="1442"/>
        <v>0</v>
      </c>
      <c r="V10127" s="10">
        <f t="shared" si="1443"/>
        <v>0</v>
      </c>
      <c r="W10127" s="10">
        <f t="shared" si="1444"/>
        <v>0</v>
      </c>
      <c r="X10127" s="11">
        <f t="shared" si="1445"/>
        <v>0</v>
      </c>
      <c r="Y10127" s="11">
        <f t="shared" si="1446"/>
        <v>0</v>
      </c>
      <c r="Z10127" s="12" t="str">
        <f t="shared" si="1447"/>
        <v>Torque/Speed Control 1</v>
      </c>
    </row>
    <row r="10128" spans="18:26" x14ac:dyDescent="0.3">
      <c r="R10128" s="6">
        <f t="shared" si="1439"/>
        <v>0</v>
      </c>
      <c r="S10128" s="6">
        <f t="shared" si="1440"/>
        <v>0</v>
      </c>
      <c r="T10128" s="7">
        <f t="shared" si="1441"/>
        <v>0</v>
      </c>
      <c r="U10128" s="121" t="str">
        <f t="shared" si="1442"/>
        <v>0</v>
      </c>
      <c r="V10128" s="10">
        <f t="shared" si="1443"/>
        <v>0</v>
      </c>
      <c r="W10128" s="10">
        <f t="shared" si="1444"/>
        <v>0</v>
      </c>
      <c r="X10128" s="11">
        <f t="shared" si="1445"/>
        <v>0</v>
      </c>
      <c r="Y10128" s="11">
        <f t="shared" si="1446"/>
        <v>0</v>
      </c>
      <c r="Z10128" s="12" t="str">
        <f t="shared" si="1447"/>
        <v>Torque/Speed Control 1</v>
      </c>
    </row>
    <row r="10129" spans="18:26" x14ac:dyDescent="0.3">
      <c r="R10129" s="6">
        <f t="shared" si="1439"/>
        <v>0</v>
      </c>
      <c r="S10129" s="6">
        <f t="shared" si="1440"/>
        <v>0</v>
      </c>
      <c r="T10129" s="7">
        <f t="shared" si="1441"/>
        <v>0</v>
      </c>
      <c r="U10129" s="121" t="str">
        <f t="shared" si="1442"/>
        <v>0</v>
      </c>
      <c r="V10129" s="10">
        <f t="shared" si="1443"/>
        <v>0</v>
      </c>
      <c r="W10129" s="10">
        <f t="shared" si="1444"/>
        <v>0</v>
      </c>
      <c r="X10129" s="11">
        <f t="shared" si="1445"/>
        <v>0</v>
      </c>
      <c r="Y10129" s="11">
        <f t="shared" si="1446"/>
        <v>0</v>
      </c>
      <c r="Z10129" s="12" t="str">
        <f t="shared" si="1447"/>
        <v>Torque/Speed Control 1</v>
      </c>
    </row>
    <row r="10130" spans="18:26" x14ac:dyDescent="0.3">
      <c r="R10130" s="6">
        <f t="shared" si="1439"/>
        <v>0</v>
      </c>
      <c r="S10130" s="6">
        <f t="shared" si="1440"/>
        <v>0</v>
      </c>
      <c r="T10130" s="7">
        <f t="shared" si="1441"/>
        <v>0</v>
      </c>
      <c r="U10130" s="121" t="str">
        <f t="shared" si="1442"/>
        <v>0</v>
      </c>
      <c r="V10130" s="10">
        <f t="shared" si="1443"/>
        <v>0</v>
      </c>
      <c r="W10130" s="10">
        <f t="shared" si="1444"/>
        <v>0</v>
      </c>
      <c r="X10130" s="11">
        <f t="shared" si="1445"/>
        <v>0</v>
      </c>
      <c r="Y10130" s="11">
        <f t="shared" si="1446"/>
        <v>0</v>
      </c>
      <c r="Z10130" s="12" t="str">
        <f t="shared" si="1447"/>
        <v>Torque/Speed Control 1</v>
      </c>
    </row>
    <row r="10131" spans="18:26" x14ac:dyDescent="0.3">
      <c r="R10131" s="6">
        <f t="shared" si="1439"/>
        <v>0</v>
      </c>
      <c r="S10131" s="6">
        <f t="shared" si="1440"/>
        <v>0</v>
      </c>
      <c r="T10131" s="7">
        <f t="shared" si="1441"/>
        <v>0</v>
      </c>
      <c r="U10131" s="121" t="str">
        <f t="shared" si="1442"/>
        <v>0</v>
      </c>
      <c r="V10131" s="10">
        <f t="shared" si="1443"/>
        <v>0</v>
      </c>
      <c r="W10131" s="10">
        <f t="shared" si="1444"/>
        <v>0</v>
      </c>
      <c r="X10131" s="11">
        <f t="shared" si="1445"/>
        <v>0</v>
      </c>
      <c r="Y10131" s="11">
        <f t="shared" si="1446"/>
        <v>0</v>
      </c>
      <c r="Z10131" s="12" t="str">
        <f t="shared" si="1447"/>
        <v>Torque/Speed Control 1</v>
      </c>
    </row>
    <row r="10132" spans="18:26" x14ac:dyDescent="0.3">
      <c r="R10132" s="6">
        <f t="shared" si="1439"/>
        <v>0</v>
      </c>
      <c r="S10132" s="6">
        <f t="shared" si="1440"/>
        <v>0</v>
      </c>
      <c r="T10132" s="7">
        <f t="shared" si="1441"/>
        <v>0</v>
      </c>
      <c r="U10132" s="121" t="str">
        <f t="shared" si="1442"/>
        <v>0</v>
      </c>
      <c r="V10132" s="10">
        <f t="shared" si="1443"/>
        <v>0</v>
      </c>
      <c r="W10132" s="10">
        <f t="shared" si="1444"/>
        <v>0</v>
      </c>
      <c r="X10132" s="11">
        <f t="shared" si="1445"/>
        <v>0</v>
      </c>
      <c r="Y10132" s="11">
        <f t="shared" si="1446"/>
        <v>0</v>
      </c>
      <c r="Z10132" s="12" t="str">
        <f t="shared" si="1447"/>
        <v>Torque/Speed Control 1</v>
      </c>
    </row>
    <row r="10133" spans="18:26" x14ac:dyDescent="0.3">
      <c r="R10133" s="6">
        <f t="shared" si="1439"/>
        <v>0</v>
      </c>
      <c r="S10133" s="6">
        <f t="shared" si="1440"/>
        <v>0</v>
      </c>
      <c r="T10133" s="7">
        <f t="shared" si="1441"/>
        <v>0</v>
      </c>
      <c r="U10133" s="121" t="str">
        <f t="shared" si="1442"/>
        <v>0</v>
      </c>
      <c r="V10133" s="10">
        <f t="shared" si="1443"/>
        <v>0</v>
      </c>
      <c r="W10133" s="10">
        <f t="shared" si="1444"/>
        <v>0</v>
      </c>
      <c r="X10133" s="11">
        <f t="shared" si="1445"/>
        <v>0</v>
      </c>
      <c r="Y10133" s="11">
        <f t="shared" si="1446"/>
        <v>0</v>
      </c>
      <c r="Z10133" s="12" t="str">
        <f t="shared" si="1447"/>
        <v>Torque/Speed Control 1</v>
      </c>
    </row>
    <row r="10134" spans="18:26" x14ac:dyDescent="0.3">
      <c r="R10134" s="6">
        <f t="shared" si="1439"/>
        <v>0</v>
      </c>
      <c r="S10134" s="6">
        <f t="shared" si="1440"/>
        <v>0</v>
      </c>
      <c r="T10134" s="7">
        <f t="shared" si="1441"/>
        <v>0</v>
      </c>
      <c r="U10134" s="121" t="str">
        <f t="shared" si="1442"/>
        <v>0</v>
      </c>
      <c r="V10134" s="10">
        <f t="shared" si="1443"/>
        <v>0</v>
      </c>
      <c r="W10134" s="10">
        <f t="shared" si="1444"/>
        <v>0</v>
      </c>
      <c r="X10134" s="11">
        <f t="shared" si="1445"/>
        <v>0</v>
      </c>
      <c r="Y10134" s="11">
        <f t="shared" si="1446"/>
        <v>0</v>
      </c>
      <c r="Z10134" s="12" t="str">
        <f t="shared" si="1447"/>
        <v>Torque/Speed Control 1</v>
      </c>
    </row>
    <row r="10135" spans="18:26" x14ac:dyDescent="0.3">
      <c r="R10135" s="6">
        <f t="shared" si="1439"/>
        <v>0</v>
      </c>
      <c r="S10135" s="6">
        <f t="shared" si="1440"/>
        <v>0</v>
      </c>
      <c r="T10135" s="7">
        <f t="shared" si="1441"/>
        <v>0</v>
      </c>
      <c r="U10135" s="121" t="str">
        <f t="shared" si="1442"/>
        <v>0</v>
      </c>
      <c r="V10135" s="10">
        <f t="shared" si="1443"/>
        <v>0</v>
      </c>
      <c r="W10135" s="10">
        <f t="shared" si="1444"/>
        <v>0</v>
      </c>
      <c r="X10135" s="11">
        <f t="shared" si="1445"/>
        <v>0</v>
      </c>
      <c r="Y10135" s="11">
        <f t="shared" si="1446"/>
        <v>0</v>
      </c>
      <c r="Z10135" s="12" t="str">
        <f t="shared" si="1447"/>
        <v>Torque/Speed Control 1</v>
      </c>
    </row>
    <row r="10136" spans="18:26" x14ac:dyDescent="0.3">
      <c r="R10136" s="6">
        <f t="shared" si="1439"/>
        <v>0</v>
      </c>
      <c r="S10136" s="6">
        <f t="shared" si="1440"/>
        <v>0</v>
      </c>
      <c r="T10136" s="7">
        <f t="shared" si="1441"/>
        <v>0</v>
      </c>
      <c r="U10136" s="121" t="str">
        <f t="shared" si="1442"/>
        <v>0</v>
      </c>
      <c r="V10136" s="10">
        <f t="shared" si="1443"/>
        <v>0</v>
      </c>
      <c r="W10136" s="10">
        <f t="shared" si="1444"/>
        <v>0</v>
      </c>
      <c r="X10136" s="11">
        <f t="shared" si="1445"/>
        <v>0</v>
      </c>
      <c r="Y10136" s="11">
        <f t="shared" si="1446"/>
        <v>0</v>
      </c>
      <c r="Z10136" s="12" t="str">
        <f t="shared" si="1447"/>
        <v>Torque/Speed Control 1</v>
      </c>
    </row>
    <row r="10137" spans="18:26" x14ac:dyDescent="0.3">
      <c r="R10137" s="6">
        <f t="shared" si="1439"/>
        <v>0</v>
      </c>
      <c r="S10137" s="6">
        <f t="shared" si="1440"/>
        <v>0</v>
      </c>
      <c r="T10137" s="7">
        <f t="shared" si="1441"/>
        <v>0</v>
      </c>
      <c r="U10137" s="121" t="str">
        <f t="shared" si="1442"/>
        <v>0</v>
      </c>
      <c r="V10137" s="10">
        <f t="shared" si="1443"/>
        <v>0</v>
      </c>
      <c r="W10137" s="10">
        <f t="shared" si="1444"/>
        <v>0</v>
      </c>
      <c r="X10137" s="11">
        <f t="shared" si="1445"/>
        <v>0</v>
      </c>
      <c r="Y10137" s="11">
        <f t="shared" si="1446"/>
        <v>0</v>
      </c>
      <c r="Z10137" s="12" t="str">
        <f t="shared" si="1447"/>
        <v>Torque/Speed Control 1</v>
      </c>
    </row>
    <row r="10138" spans="18:26" x14ac:dyDescent="0.3">
      <c r="R10138" s="6">
        <f t="shared" si="1439"/>
        <v>0</v>
      </c>
      <c r="S10138" s="6">
        <f t="shared" si="1440"/>
        <v>0</v>
      </c>
      <c r="T10138" s="7">
        <f t="shared" si="1441"/>
        <v>0</v>
      </c>
      <c r="U10138" s="121" t="str">
        <f t="shared" si="1442"/>
        <v>0</v>
      </c>
      <c r="V10138" s="10">
        <f t="shared" si="1443"/>
        <v>0</v>
      </c>
      <c r="W10138" s="10">
        <f t="shared" si="1444"/>
        <v>0</v>
      </c>
      <c r="X10138" s="11">
        <f t="shared" si="1445"/>
        <v>0</v>
      </c>
      <c r="Y10138" s="11">
        <f t="shared" si="1446"/>
        <v>0</v>
      </c>
      <c r="Z10138" s="12" t="str">
        <f t="shared" si="1447"/>
        <v>Torque/Speed Control 1</v>
      </c>
    </row>
    <row r="10139" spans="18:26" x14ac:dyDescent="0.3">
      <c r="R10139" s="6">
        <f t="shared" si="1439"/>
        <v>0</v>
      </c>
      <c r="S10139" s="6">
        <f t="shared" si="1440"/>
        <v>0</v>
      </c>
      <c r="T10139" s="7">
        <f t="shared" si="1441"/>
        <v>0</v>
      </c>
      <c r="U10139" s="121" t="str">
        <f t="shared" si="1442"/>
        <v>0</v>
      </c>
      <c r="V10139" s="10">
        <f t="shared" si="1443"/>
        <v>0</v>
      </c>
      <c r="W10139" s="10">
        <f t="shared" si="1444"/>
        <v>0</v>
      </c>
      <c r="X10139" s="11">
        <f t="shared" si="1445"/>
        <v>0</v>
      </c>
      <c r="Y10139" s="11">
        <f t="shared" si="1446"/>
        <v>0</v>
      </c>
      <c r="Z10139" s="12" t="str">
        <f t="shared" si="1447"/>
        <v>Torque/Speed Control 1</v>
      </c>
    </row>
    <row r="10140" spans="18:26" x14ac:dyDescent="0.3">
      <c r="R10140" s="6">
        <f t="shared" si="1439"/>
        <v>0</v>
      </c>
      <c r="S10140" s="6">
        <f t="shared" si="1440"/>
        <v>0</v>
      </c>
      <c r="T10140" s="7">
        <f t="shared" si="1441"/>
        <v>0</v>
      </c>
      <c r="U10140" s="121" t="str">
        <f t="shared" si="1442"/>
        <v>0</v>
      </c>
      <c r="V10140" s="10">
        <f t="shared" si="1443"/>
        <v>0</v>
      </c>
      <c r="W10140" s="10">
        <f t="shared" si="1444"/>
        <v>0</v>
      </c>
      <c r="X10140" s="11">
        <f t="shared" si="1445"/>
        <v>0</v>
      </c>
      <c r="Y10140" s="11">
        <f t="shared" si="1446"/>
        <v>0</v>
      </c>
      <c r="Z10140" s="12" t="str">
        <f t="shared" si="1447"/>
        <v>Torque/Speed Control 1</v>
      </c>
    </row>
    <row r="10141" spans="18:26" x14ac:dyDescent="0.3">
      <c r="R10141" s="6">
        <f t="shared" si="1439"/>
        <v>0</v>
      </c>
      <c r="S10141" s="6">
        <f t="shared" si="1440"/>
        <v>0</v>
      </c>
      <c r="T10141" s="7">
        <f t="shared" si="1441"/>
        <v>0</v>
      </c>
      <c r="U10141" s="121" t="str">
        <f t="shared" si="1442"/>
        <v>0</v>
      </c>
      <c r="V10141" s="10">
        <f t="shared" si="1443"/>
        <v>0</v>
      </c>
      <c r="W10141" s="10">
        <f t="shared" si="1444"/>
        <v>0</v>
      </c>
      <c r="X10141" s="11">
        <f t="shared" si="1445"/>
        <v>0</v>
      </c>
      <c r="Y10141" s="11">
        <f t="shared" si="1446"/>
        <v>0</v>
      </c>
      <c r="Z10141" s="12" t="str">
        <f t="shared" si="1447"/>
        <v>Torque/Speed Control 1</v>
      </c>
    </row>
    <row r="10142" spans="18:26" x14ac:dyDescent="0.3">
      <c r="R10142" s="6">
        <f t="shared" si="1439"/>
        <v>0</v>
      </c>
      <c r="S10142" s="6">
        <f t="shared" si="1440"/>
        <v>0</v>
      </c>
      <c r="T10142" s="7">
        <f t="shared" si="1441"/>
        <v>0</v>
      </c>
      <c r="U10142" s="121" t="str">
        <f t="shared" si="1442"/>
        <v>0</v>
      </c>
      <c r="V10142" s="10">
        <f t="shared" si="1443"/>
        <v>0</v>
      </c>
      <c r="W10142" s="10">
        <f t="shared" si="1444"/>
        <v>0</v>
      </c>
      <c r="X10142" s="11">
        <f t="shared" si="1445"/>
        <v>0</v>
      </c>
      <c r="Y10142" s="11">
        <f t="shared" si="1446"/>
        <v>0</v>
      </c>
      <c r="Z10142" s="12" t="str">
        <f t="shared" si="1447"/>
        <v>Torque/Speed Control 1</v>
      </c>
    </row>
    <row r="10143" spans="18:26" x14ac:dyDescent="0.3">
      <c r="R10143" s="6">
        <f t="shared" si="1439"/>
        <v>0</v>
      </c>
      <c r="S10143" s="6">
        <f t="shared" si="1440"/>
        <v>0</v>
      </c>
      <c r="T10143" s="7">
        <f t="shared" si="1441"/>
        <v>0</v>
      </c>
      <c r="U10143" s="121" t="str">
        <f t="shared" si="1442"/>
        <v>0</v>
      </c>
      <c r="V10143" s="10">
        <f t="shared" si="1443"/>
        <v>0</v>
      </c>
      <c r="W10143" s="10">
        <f t="shared" si="1444"/>
        <v>0</v>
      </c>
      <c r="X10143" s="11">
        <f t="shared" si="1445"/>
        <v>0</v>
      </c>
      <c r="Y10143" s="11">
        <f t="shared" si="1446"/>
        <v>0</v>
      </c>
      <c r="Z10143" s="12" t="str">
        <f t="shared" si="1447"/>
        <v>Torque/Speed Control 1</v>
      </c>
    </row>
    <row r="10144" spans="18:26" x14ac:dyDescent="0.3">
      <c r="R10144" s="6">
        <f t="shared" si="1439"/>
        <v>0</v>
      </c>
      <c r="S10144" s="6">
        <f t="shared" si="1440"/>
        <v>0</v>
      </c>
      <c r="T10144" s="7">
        <f t="shared" si="1441"/>
        <v>0</v>
      </c>
      <c r="U10144" s="121" t="str">
        <f t="shared" si="1442"/>
        <v>0</v>
      </c>
      <c r="V10144" s="10">
        <f t="shared" si="1443"/>
        <v>0</v>
      </c>
      <c r="W10144" s="10">
        <f t="shared" si="1444"/>
        <v>0</v>
      </c>
      <c r="X10144" s="11">
        <f t="shared" si="1445"/>
        <v>0</v>
      </c>
      <c r="Y10144" s="11">
        <f t="shared" si="1446"/>
        <v>0</v>
      </c>
      <c r="Z10144" s="12" t="str">
        <f t="shared" si="1447"/>
        <v>Torque/Speed Control 1</v>
      </c>
    </row>
    <row r="10145" spans="18:26" x14ac:dyDescent="0.3">
      <c r="R10145" s="6">
        <f t="shared" si="1439"/>
        <v>0</v>
      </c>
      <c r="S10145" s="6">
        <f t="shared" si="1440"/>
        <v>0</v>
      </c>
      <c r="T10145" s="7">
        <f t="shared" si="1441"/>
        <v>0</v>
      </c>
      <c r="U10145" s="121" t="str">
        <f t="shared" si="1442"/>
        <v>0</v>
      </c>
      <c r="V10145" s="10">
        <f t="shared" si="1443"/>
        <v>0</v>
      </c>
      <c r="W10145" s="10">
        <f t="shared" si="1444"/>
        <v>0</v>
      </c>
      <c r="X10145" s="11">
        <f t="shared" si="1445"/>
        <v>0</v>
      </c>
      <c r="Y10145" s="11">
        <f t="shared" si="1446"/>
        <v>0</v>
      </c>
      <c r="Z10145" s="12" t="str">
        <f t="shared" si="1447"/>
        <v>Torque/Speed Control 1</v>
      </c>
    </row>
    <row r="10146" spans="18:26" x14ac:dyDescent="0.3">
      <c r="R10146" s="6">
        <f t="shared" si="1439"/>
        <v>0</v>
      </c>
      <c r="S10146" s="6">
        <f t="shared" si="1440"/>
        <v>0</v>
      </c>
      <c r="T10146" s="7">
        <f t="shared" si="1441"/>
        <v>0</v>
      </c>
      <c r="U10146" s="121" t="str">
        <f t="shared" si="1442"/>
        <v>0</v>
      </c>
      <c r="V10146" s="10">
        <f t="shared" si="1443"/>
        <v>0</v>
      </c>
      <c r="W10146" s="10">
        <f t="shared" si="1444"/>
        <v>0</v>
      </c>
      <c r="X10146" s="11">
        <f t="shared" si="1445"/>
        <v>0</v>
      </c>
      <c r="Y10146" s="11">
        <f t="shared" si="1446"/>
        <v>0</v>
      </c>
      <c r="Z10146" s="12" t="str">
        <f t="shared" si="1447"/>
        <v>Torque/Speed Control 1</v>
      </c>
    </row>
    <row r="10147" spans="18:26" x14ac:dyDescent="0.3">
      <c r="R10147" s="6">
        <f t="shared" si="1439"/>
        <v>0</v>
      </c>
      <c r="S10147" s="6">
        <f t="shared" si="1440"/>
        <v>0</v>
      </c>
      <c r="T10147" s="7">
        <f t="shared" si="1441"/>
        <v>0</v>
      </c>
      <c r="U10147" s="121" t="str">
        <f t="shared" si="1442"/>
        <v>0</v>
      </c>
      <c r="V10147" s="10">
        <f t="shared" si="1443"/>
        <v>0</v>
      </c>
      <c r="W10147" s="10">
        <f t="shared" si="1444"/>
        <v>0</v>
      </c>
      <c r="X10147" s="11">
        <f t="shared" si="1445"/>
        <v>0</v>
      </c>
      <c r="Y10147" s="11">
        <f t="shared" si="1446"/>
        <v>0</v>
      </c>
      <c r="Z10147" s="12" t="str">
        <f t="shared" si="1447"/>
        <v>Torque/Speed Control 1</v>
      </c>
    </row>
    <row r="10148" spans="18:26" x14ac:dyDescent="0.3">
      <c r="R10148" s="6">
        <f t="shared" si="1439"/>
        <v>0</v>
      </c>
      <c r="S10148" s="6">
        <f t="shared" si="1440"/>
        <v>0</v>
      </c>
      <c r="T10148" s="7">
        <f t="shared" si="1441"/>
        <v>0</v>
      </c>
      <c r="U10148" s="121" t="str">
        <f t="shared" si="1442"/>
        <v>0</v>
      </c>
      <c r="V10148" s="10">
        <f t="shared" si="1443"/>
        <v>0</v>
      </c>
      <c r="W10148" s="10">
        <f t="shared" si="1444"/>
        <v>0</v>
      </c>
      <c r="X10148" s="11">
        <f t="shared" si="1445"/>
        <v>0</v>
      </c>
      <c r="Y10148" s="11">
        <f t="shared" si="1446"/>
        <v>0</v>
      </c>
      <c r="Z10148" s="12" t="str">
        <f t="shared" si="1447"/>
        <v>Torque/Speed Control 1</v>
      </c>
    </row>
    <row r="10149" spans="18:26" x14ac:dyDescent="0.3">
      <c r="R10149" s="6">
        <f t="shared" si="1439"/>
        <v>0</v>
      </c>
      <c r="S10149" s="6">
        <f t="shared" si="1440"/>
        <v>0</v>
      </c>
      <c r="T10149" s="7">
        <f t="shared" si="1441"/>
        <v>0</v>
      </c>
      <c r="U10149" s="121" t="str">
        <f t="shared" si="1442"/>
        <v>0</v>
      </c>
      <c r="V10149" s="10">
        <f t="shared" si="1443"/>
        <v>0</v>
      </c>
      <c r="W10149" s="10">
        <f t="shared" si="1444"/>
        <v>0</v>
      </c>
      <c r="X10149" s="11">
        <f t="shared" si="1445"/>
        <v>0</v>
      </c>
      <c r="Y10149" s="11">
        <f t="shared" si="1446"/>
        <v>0</v>
      </c>
      <c r="Z10149" s="12" t="str">
        <f t="shared" si="1447"/>
        <v>Torque/Speed Control 1</v>
      </c>
    </row>
    <row r="10150" spans="18:26" x14ac:dyDescent="0.3">
      <c r="R10150" s="6">
        <f t="shared" si="1439"/>
        <v>0</v>
      </c>
      <c r="S10150" s="6">
        <f t="shared" si="1440"/>
        <v>0</v>
      </c>
      <c r="T10150" s="7">
        <f t="shared" si="1441"/>
        <v>0</v>
      </c>
      <c r="U10150" s="121" t="str">
        <f t="shared" si="1442"/>
        <v>0</v>
      </c>
      <c r="V10150" s="10">
        <f t="shared" si="1443"/>
        <v>0</v>
      </c>
      <c r="W10150" s="10">
        <f t="shared" si="1444"/>
        <v>0</v>
      </c>
      <c r="X10150" s="11">
        <f t="shared" si="1445"/>
        <v>0</v>
      </c>
      <c r="Y10150" s="11">
        <f t="shared" si="1446"/>
        <v>0</v>
      </c>
      <c r="Z10150" s="12" t="str">
        <f t="shared" si="1447"/>
        <v>Torque/Speed Control 1</v>
      </c>
    </row>
    <row r="10151" spans="18:26" x14ac:dyDescent="0.3">
      <c r="R10151" s="6">
        <f t="shared" si="1439"/>
        <v>0</v>
      </c>
      <c r="S10151" s="6">
        <f t="shared" si="1440"/>
        <v>0</v>
      </c>
      <c r="T10151" s="7">
        <f t="shared" si="1441"/>
        <v>0</v>
      </c>
      <c r="U10151" s="121" t="str">
        <f t="shared" si="1442"/>
        <v>0</v>
      </c>
      <c r="V10151" s="10">
        <f t="shared" si="1443"/>
        <v>0</v>
      </c>
      <c r="W10151" s="10">
        <f t="shared" si="1444"/>
        <v>0</v>
      </c>
      <c r="X10151" s="11">
        <f t="shared" si="1445"/>
        <v>0</v>
      </c>
      <c r="Y10151" s="11">
        <f t="shared" si="1446"/>
        <v>0</v>
      </c>
      <c r="Z10151" s="12" t="str">
        <f t="shared" si="1447"/>
        <v>Torque/Speed Control 1</v>
      </c>
    </row>
    <row r="10152" spans="18:26" x14ac:dyDescent="0.3">
      <c r="R10152" s="6">
        <f t="shared" si="1439"/>
        <v>0</v>
      </c>
      <c r="S10152" s="6">
        <f t="shared" si="1440"/>
        <v>0</v>
      </c>
      <c r="T10152" s="7">
        <f t="shared" si="1441"/>
        <v>0</v>
      </c>
      <c r="U10152" s="121" t="str">
        <f t="shared" si="1442"/>
        <v>0</v>
      </c>
      <c r="V10152" s="10">
        <f t="shared" si="1443"/>
        <v>0</v>
      </c>
      <c r="W10152" s="10">
        <f t="shared" si="1444"/>
        <v>0</v>
      </c>
      <c r="X10152" s="11">
        <f t="shared" si="1445"/>
        <v>0</v>
      </c>
      <c r="Y10152" s="11">
        <f t="shared" si="1446"/>
        <v>0</v>
      </c>
      <c r="Z10152" s="12" t="str">
        <f t="shared" si="1447"/>
        <v>Torque/Speed Control 1</v>
      </c>
    </row>
    <row r="10153" spans="18:26" x14ac:dyDescent="0.3">
      <c r="R10153" s="6">
        <f t="shared" si="1439"/>
        <v>0</v>
      </c>
      <c r="S10153" s="6">
        <f t="shared" si="1440"/>
        <v>0</v>
      </c>
      <c r="T10153" s="7">
        <f t="shared" si="1441"/>
        <v>0</v>
      </c>
      <c r="U10153" s="121" t="str">
        <f t="shared" si="1442"/>
        <v>0</v>
      </c>
      <c r="V10153" s="10">
        <f t="shared" si="1443"/>
        <v>0</v>
      </c>
      <c r="W10153" s="10">
        <f t="shared" si="1444"/>
        <v>0</v>
      </c>
      <c r="X10153" s="11">
        <f t="shared" si="1445"/>
        <v>0</v>
      </c>
      <c r="Y10153" s="11">
        <f t="shared" si="1446"/>
        <v>0</v>
      </c>
      <c r="Z10153" s="12" t="str">
        <f t="shared" si="1447"/>
        <v>Torque/Speed Control 1</v>
      </c>
    </row>
    <row r="10154" spans="18:26" x14ac:dyDescent="0.3">
      <c r="R10154" s="6">
        <f t="shared" si="1439"/>
        <v>0</v>
      </c>
      <c r="S10154" s="6">
        <f t="shared" si="1440"/>
        <v>0</v>
      </c>
      <c r="T10154" s="7">
        <f t="shared" si="1441"/>
        <v>0</v>
      </c>
      <c r="U10154" s="121" t="str">
        <f t="shared" si="1442"/>
        <v>0</v>
      </c>
      <c r="V10154" s="10">
        <f t="shared" si="1443"/>
        <v>0</v>
      </c>
      <c r="W10154" s="10">
        <f t="shared" si="1444"/>
        <v>0</v>
      </c>
      <c r="X10154" s="11">
        <f t="shared" si="1445"/>
        <v>0</v>
      </c>
      <c r="Y10154" s="11">
        <f t="shared" si="1446"/>
        <v>0</v>
      </c>
      <c r="Z10154" s="12" t="str">
        <f t="shared" si="1447"/>
        <v>Torque/Speed Control 1</v>
      </c>
    </row>
    <row r="10155" spans="18:26" x14ac:dyDescent="0.3">
      <c r="R10155" s="6">
        <f t="shared" si="1439"/>
        <v>0</v>
      </c>
      <c r="S10155" s="6">
        <f t="shared" si="1440"/>
        <v>0</v>
      </c>
      <c r="T10155" s="7">
        <f t="shared" si="1441"/>
        <v>0</v>
      </c>
      <c r="U10155" s="121" t="str">
        <f t="shared" si="1442"/>
        <v>0</v>
      </c>
      <c r="V10155" s="10">
        <f t="shared" si="1443"/>
        <v>0</v>
      </c>
      <c r="W10155" s="10">
        <f t="shared" si="1444"/>
        <v>0</v>
      </c>
      <c r="X10155" s="11">
        <f t="shared" si="1445"/>
        <v>0</v>
      </c>
      <c r="Y10155" s="11">
        <f t="shared" si="1446"/>
        <v>0</v>
      </c>
      <c r="Z10155" s="12" t="str">
        <f t="shared" si="1447"/>
        <v>Torque/Speed Control 1</v>
      </c>
    </row>
    <row r="10156" spans="18:26" x14ac:dyDescent="0.3">
      <c r="R10156" s="6">
        <f t="shared" si="1439"/>
        <v>0</v>
      </c>
      <c r="S10156" s="6">
        <f t="shared" si="1440"/>
        <v>0</v>
      </c>
      <c r="T10156" s="7">
        <f t="shared" si="1441"/>
        <v>0</v>
      </c>
      <c r="U10156" s="121" t="str">
        <f t="shared" si="1442"/>
        <v>0</v>
      </c>
      <c r="V10156" s="10">
        <f t="shared" si="1443"/>
        <v>0</v>
      </c>
      <c r="W10156" s="10">
        <f t="shared" si="1444"/>
        <v>0</v>
      </c>
      <c r="X10156" s="11">
        <f t="shared" si="1445"/>
        <v>0</v>
      </c>
      <c r="Y10156" s="11">
        <f t="shared" si="1446"/>
        <v>0</v>
      </c>
      <c r="Z10156" s="12" t="str">
        <f t="shared" si="1447"/>
        <v>Torque/Speed Control 1</v>
      </c>
    </row>
    <row r="10157" spans="18:26" x14ac:dyDescent="0.3">
      <c r="R10157" s="6">
        <f t="shared" si="1439"/>
        <v>0</v>
      </c>
      <c r="S10157" s="6">
        <f t="shared" si="1440"/>
        <v>0</v>
      </c>
      <c r="T10157" s="7">
        <f t="shared" si="1441"/>
        <v>0</v>
      </c>
      <c r="U10157" s="121" t="str">
        <f t="shared" si="1442"/>
        <v>0</v>
      </c>
      <c r="V10157" s="10">
        <f t="shared" si="1443"/>
        <v>0</v>
      </c>
      <c r="W10157" s="10">
        <f t="shared" si="1444"/>
        <v>0</v>
      </c>
      <c r="X10157" s="11">
        <f t="shared" si="1445"/>
        <v>0</v>
      </c>
      <c r="Y10157" s="11">
        <f t="shared" si="1446"/>
        <v>0</v>
      </c>
      <c r="Z10157" s="12" t="str">
        <f t="shared" si="1447"/>
        <v>Torque/Speed Control 1</v>
      </c>
    </row>
    <row r="10158" spans="18:26" x14ac:dyDescent="0.3">
      <c r="R10158" s="6">
        <f t="shared" si="1439"/>
        <v>0</v>
      </c>
      <c r="S10158" s="6">
        <f t="shared" si="1440"/>
        <v>0</v>
      </c>
      <c r="T10158" s="7">
        <f t="shared" si="1441"/>
        <v>0</v>
      </c>
      <c r="U10158" s="121" t="str">
        <f t="shared" si="1442"/>
        <v>0</v>
      </c>
      <c r="V10158" s="10">
        <f t="shared" si="1443"/>
        <v>0</v>
      </c>
      <c r="W10158" s="10">
        <f t="shared" si="1444"/>
        <v>0</v>
      </c>
      <c r="X10158" s="11">
        <f t="shared" si="1445"/>
        <v>0</v>
      </c>
      <c r="Y10158" s="11">
        <f t="shared" si="1446"/>
        <v>0</v>
      </c>
      <c r="Z10158" s="12" t="str">
        <f t="shared" si="1447"/>
        <v>Torque/Speed Control 1</v>
      </c>
    </row>
    <row r="10159" spans="18:26" x14ac:dyDescent="0.3">
      <c r="R10159" s="6">
        <f t="shared" si="1439"/>
        <v>0</v>
      </c>
      <c r="S10159" s="6">
        <f t="shared" si="1440"/>
        <v>0</v>
      </c>
      <c r="T10159" s="7">
        <f t="shared" si="1441"/>
        <v>0</v>
      </c>
      <c r="U10159" s="121" t="str">
        <f t="shared" si="1442"/>
        <v>0</v>
      </c>
      <c r="V10159" s="10">
        <f t="shared" si="1443"/>
        <v>0</v>
      </c>
      <c r="W10159" s="10">
        <f t="shared" si="1444"/>
        <v>0</v>
      </c>
      <c r="X10159" s="11">
        <f t="shared" si="1445"/>
        <v>0</v>
      </c>
      <c r="Y10159" s="11">
        <f t="shared" si="1446"/>
        <v>0</v>
      </c>
      <c r="Z10159" s="12" t="str">
        <f t="shared" si="1447"/>
        <v>Torque/Speed Control 1</v>
      </c>
    </row>
    <row r="10160" spans="18:26" x14ac:dyDescent="0.3">
      <c r="R10160" s="6">
        <f t="shared" si="1439"/>
        <v>0</v>
      </c>
      <c r="S10160" s="6">
        <f t="shared" si="1440"/>
        <v>0</v>
      </c>
      <c r="T10160" s="7">
        <f t="shared" si="1441"/>
        <v>0</v>
      </c>
      <c r="U10160" s="121" t="str">
        <f t="shared" si="1442"/>
        <v>0</v>
      </c>
      <c r="V10160" s="10">
        <f t="shared" si="1443"/>
        <v>0</v>
      </c>
      <c r="W10160" s="10">
        <f t="shared" si="1444"/>
        <v>0</v>
      </c>
      <c r="X10160" s="11">
        <f t="shared" si="1445"/>
        <v>0</v>
      </c>
      <c r="Y10160" s="11">
        <f t="shared" si="1446"/>
        <v>0</v>
      </c>
      <c r="Z10160" s="12" t="str">
        <f t="shared" si="1447"/>
        <v>Torque/Speed Control 1</v>
      </c>
    </row>
    <row r="10161" spans="18:26" x14ac:dyDescent="0.3">
      <c r="R10161" s="6">
        <f t="shared" si="1439"/>
        <v>0</v>
      </c>
      <c r="S10161" s="6">
        <f t="shared" si="1440"/>
        <v>0</v>
      </c>
      <c r="T10161" s="7">
        <f t="shared" si="1441"/>
        <v>0</v>
      </c>
      <c r="U10161" s="121" t="str">
        <f t="shared" si="1442"/>
        <v>0</v>
      </c>
      <c r="V10161" s="10">
        <f t="shared" si="1443"/>
        <v>0</v>
      </c>
      <c r="W10161" s="10">
        <f t="shared" si="1444"/>
        <v>0</v>
      </c>
      <c r="X10161" s="11">
        <f t="shared" si="1445"/>
        <v>0</v>
      </c>
      <c r="Y10161" s="11">
        <f t="shared" si="1446"/>
        <v>0</v>
      </c>
      <c r="Z10161" s="12" t="str">
        <f t="shared" si="1447"/>
        <v>Torque/Speed Control 1</v>
      </c>
    </row>
    <row r="10162" spans="18:26" x14ac:dyDescent="0.3">
      <c r="R10162" s="6">
        <f t="shared" si="1439"/>
        <v>0</v>
      </c>
      <c r="S10162" s="6">
        <f t="shared" si="1440"/>
        <v>0</v>
      </c>
      <c r="T10162" s="7">
        <f t="shared" si="1441"/>
        <v>0</v>
      </c>
      <c r="U10162" s="121" t="str">
        <f t="shared" si="1442"/>
        <v>0</v>
      </c>
      <c r="V10162" s="10">
        <f t="shared" si="1443"/>
        <v>0</v>
      </c>
      <c r="W10162" s="10">
        <f t="shared" si="1444"/>
        <v>0</v>
      </c>
      <c r="X10162" s="11">
        <f t="shared" si="1445"/>
        <v>0</v>
      </c>
      <c r="Y10162" s="11">
        <f t="shared" si="1446"/>
        <v>0</v>
      </c>
      <c r="Z10162" s="12" t="str">
        <f t="shared" si="1447"/>
        <v>Torque/Speed Control 1</v>
      </c>
    </row>
    <row r="10163" spans="18:26" x14ac:dyDescent="0.3">
      <c r="R10163" s="6">
        <f t="shared" si="1439"/>
        <v>0</v>
      </c>
      <c r="S10163" s="6">
        <f t="shared" si="1440"/>
        <v>0</v>
      </c>
      <c r="T10163" s="7">
        <f t="shared" si="1441"/>
        <v>0</v>
      </c>
      <c r="U10163" s="121" t="str">
        <f t="shared" si="1442"/>
        <v>0</v>
      </c>
      <c r="V10163" s="10">
        <f t="shared" si="1443"/>
        <v>0</v>
      </c>
      <c r="W10163" s="10">
        <f t="shared" si="1444"/>
        <v>0</v>
      </c>
      <c r="X10163" s="11">
        <f t="shared" si="1445"/>
        <v>0</v>
      </c>
      <c r="Y10163" s="11">
        <f t="shared" si="1446"/>
        <v>0</v>
      </c>
      <c r="Z10163" s="12" t="str">
        <f t="shared" si="1447"/>
        <v>Torque/Speed Control 1</v>
      </c>
    </row>
    <row r="10164" spans="18:26" x14ac:dyDescent="0.3">
      <c r="R10164" s="6">
        <f t="shared" si="1439"/>
        <v>0</v>
      </c>
      <c r="S10164" s="6">
        <f t="shared" si="1440"/>
        <v>0</v>
      </c>
      <c r="T10164" s="7">
        <f t="shared" si="1441"/>
        <v>0</v>
      </c>
      <c r="U10164" s="121" t="str">
        <f t="shared" si="1442"/>
        <v>0</v>
      </c>
      <c r="V10164" s="10">
        <f t="shared" si="1443"/>
        <v>0</v>
      </c>
      <c r="W10164" s="10">
        <f t="shared" si="1444"/>
        <v>0</v>
      </c>
      <c r="X10164" s="11">
        <f t="shared" si="1445"/>
        <v>0</v>
      </c>
      <c r="Y10164" s="11">
        <f t="shared" si="1446"/>
        <v>0</v>
      </c>
      <c r="Z10164" s="12" t="str">
        <f t="shared" si="1447"/>
        <v>Torque/Speed Control 1</v>
      </c>
    </row>
    <row r="10165" spans="18:26" x14ac:dyDescent="0.3">
      <c r="R10165" s="6">
        <f t="shared" si="1439"/>
        <v>0</v>
      </c>
      <c r="S10165" s="6">
        <f t="shared" si="1440"/>
        <v>0</v>
      </c>
      <c r="T10165" s="7">
        <f t="shared" si="1441"/>
        <v>0</v>
      </c>
      <c r="U10165" s="121" t="str">
        <f t="shared" si="1442"/>
        <v>0</v>
      </c>
      <c r="V10165" s="10">
        <f t="shared" si="1443"/>
        <v>0</v>
      </c>
      <c r="W10165" s="10">
        <f t="shared" si="1444"/>
        <v>0</v>
      </c>
      <c r="X10165" s="11">
        <f t="shared" si="1445"/>
        <v>0</v>
      </c>
      <c r="Y10165" s="11">
        <f t="shared" si="1446"/>
        <v>0</v>
      </c>
      <c r="Z10165" s="12" t="str">
        <f t="shared" si="1447"/>
        <v>Torque/Speed Control 1</v>
      </c>
    </row>
    <row r="10166" spans="18:26" x14ac:dyDescent="0.3">
      <c r="R10166" s="6">
        <f t="shared" si="1439"/>
        <v>0</v>
      </c>
      <c r="S10166" s="6">
        <f t="shared" si="1440"/>
        <v>0</v>
      </c>
      <c r="T10166" s="7">
        <f t="shared" si="1441"/>
        <v>0</v>
      </c>
      <c r="U10166" s="121" t="str">
        <f t="shared" si="1442"/>
        <v>0</v>
      </c>
      <c r="V10166" s="10">
        <f t="shared" si="1443"/>
        <v>0</v>
      </c>
      <c r="W10166" s="10">
        <f t="shared" si="1444"/>
        <v>0</v>
      </c>
      <c r="X10166" s="11">
        <f t="shared" si="1445"/>
        <v>0</v>
      </c>
      <c r="Y10166" s="11">
        <f t="shared" si="1446"/>
        <v>0</v>
      </c>
      <c r="Z10166" s="12" t="str">
        <f t="shared" si="1447"/>
        <v>Torque/Speed Control 1</v>
      </c>
    </row>
    <row r="10167" spans="18:26" x14ac:dyDescent="0.3">
      <c r="R10167" s="6">
        <f t="shared" si="1439"/>
        <v>0</v>
      </c>
      <c r="S10167" s="6">
        <f t="shared" si="1440"/>
        <v>0</v>
      </c>
      <c r="T10167" s="7">
        <f t="shared" si="1441"/>
        <v>0</v>
      </c>
      <c r="U10167" s="121" t="str">
        <f t="shared" si="1442"/>
        <v>0</v>
      </c>
      <c r="V10167" s="10">
        <f t="shared" si="1443"/>
        <v>0</v>
      </c>
      <c r="W10167" s="10">
        <f t="shared" si="1444"/>
        <v>0</v>
      </c>
      <c r="X10167" s="11">
        <f t="shared" si="1445"/>
        <v>0</v>
      </c>
      <c r="Y10167" s="11">
        <f t="shared" si="1446"/>
        <v>0</v>
      </c>
      <c r="Z10167" s="12" t="str">
        <f t="shared" si="1447"/>
        <v>Torque/Speed Control 1</v>
      </c>
    </row>
    <row r="10168" spans="18:26" x14ac:dyDescent="0.3">
      <c r="R10168" s="6">
        <f t="shared" si="1439"/>
        <v>0</v>
      </c>
      <c r="S10168" s="6">
        <f t="shared" si="1440"/>
        <v>0</v>
      </c>
      <c r="T10168" s="7">
        <f t="shared" si="1441"/>
        <v>0</v>
      </c>
      <c r="U10168" s="121" t="str">
        <f t="shared" si="1442"/>
        <v>0</v>
      </c>
      <c r="V10168" s="10">
        <f t="shared" si="1443"/>
        <v>0</v>
      </c>
      <c r="W10168" s="10">
        <f t="shared" si="1444"/>
        <v>0</v>
      </c>
      <c r="X10168" s="11">
        <f t="shared" si="1445"/>
        <v>0</v>
      </c>
      <c r="Y10168" s="11">
        <f t="shared" si="1446"/>
        <v>0</v>
      </c>
      <c r="Z10168" s="12" t="str">
        <f t="shared" si="1447"/>
        <v>Torque/Speed Control 1</v>
      </c>
    </row>
    <row r="10169" spans="18:26" x14ac:dyDescent="0.3">
      <c r="R10169" s="6">
        <f t="shared" si="1439"/>
        <v>0</v>
      </c>
      <c r="S10169" s="6">
        <f t="shared" si="1440"/>
        <v>0</v>
      </c>
      <c r="T10169" s="7">
        <f t="shared" si="1441"/>
        <v>0</v>
      </c>
      <c r="U10169" s="121" t="str">
        <f t="shared" si="1442"/>
        <v>0</v>
      </c>
      <c r="V10169" s="10">
        <f t="shared" si="1443"/>
        <v>0</v>
      </c>
      <c r="W10169" s="10">
        <f t="shared" si="1444"/>
        <v>0</v>
      </c>
      <c r="X10169" s="11">
        <f t="shared" si="1445"/>
        <v>0</v>
      </c>
      <c r="Y10169" s="11">
        <f t="shared" si="1446"/>
        <v>0</v>
      </c>
      <c r="Z10169" s="12" t="str">
        <f t="shared" si="1447"/>
        <v>Torque/Speed Control 1</v>
      </c>
    </row>
    <row r="10170" spans="18:26" x14ac:dyDescent="0.3">
      <c r="R10170" s="6">
        <f t="shared" si="1439"/>
        <v>0</v>
      </c>
      <c r="S10170" s="6">
        <f t="shared" si="1440"/>
        <v>0</v>
      </c>
      <c r="T10170" s="7">
        <f t="shared" si="1441"/>
        <v>0</v>
      </c>
      <c r="U10170" s="121" t="str">
        <f t="shared" si="1442"/>
        <v>0</v>
      </c>
      <c r="V10170" s="10">
        <f t="shared" si="1443"/>
        <v>0</v>
      </c>
      <c r="W10170" s="10">
        <f t="shared" si="1444"/>
        <v>0</v>
      </c>
      <c r="X10170" s="11">
        <f t="shared" si="1445"/>
        <v>0</v>
      </c>
      <c r="Y10170" s="11">
        <f t="shared" si="1446"/>
        <v>0</v>
      </c>
      <c r="Z10170" s="12" t="str">
        <f t="shared" si="1447"/>
        <v>Torque/Speed Control 1</v>
      </c>
    </row>
    <row r="10171" spans="18:26" x14ac:dyDescent="0.3">
      <c r="R10171" s="6">
        <f t="shared" si="1439"/>
        <v>0</v>
      </c>
      <c r="S10171" s="6">
        <f t="shared" si="1440"/>
        <v>0</v>
      </c>
      <c r="T10171" s="7">
        <f t="shared" si="1441"/>
        <v>0</v>
      </c>
      <c r="U10171" s="121" t="str">
        <f t="shared" si="1442"/>
        <v>0</v>
      </c>
      <c r="V10171" s="10">
        <f t="shared" si="1443"/>
        <v>0</v>
      </c>
      <c r="W10171" s="10">
        <f t="shared" si="1444"/>
        <v>0</v>
      </c>
      <c r="X10171" s="11">
        <f t="shared" si="1445"/>
        <v>0</v>
      </c>
      <c r="Y10171" s="11">
        <f t="shared" si="1446"/>
        <v>0</v>
      </c>
      <c r="Z10171" s="12" t="str">
        <f t="shared" si="1447"/>
        <v>Torque/Speed Control 1</v>
      </c>
    </row>
    <row r="10172" spans="18:26" x14ac:dyDescent="0.3">
      <c r="R10172" s="6">
        <f t="shared" si="1439"/>
        <v>0</v>
      </c>
      <c r="S10172" s="6">
        <f t="shared" si="1440"/>
        <v>0</v>
      </c>
      <c r="T10172" s="7">
        <f t="shared" si="1441"/>
        <v>0</v>
      </c>
      <c r="U10172" s="121" t="str">
        <f t="shared" si="1442"/>
        <v>0</v>
      </c>
      <c r="V10172" s="10">
        <f t="shared" si="1443"/>
        <v>0</v>
      </c>
      <c r="W10172" s="10">
        <f t="shared" si="1444"/>
        <v>0</v>
      </c>
      <c r="X10172" s="11">
        <f t="shared" si="1445"/>
        <v>0</v>
      </c>
      <c r="Y10172" s="11">
        <f t="shared" si="1446"/>
        <v>0</v>
      </c>
      <c r="Z10172" s="12" t="str">
        <f t="shared" si="1447"/>
        <v>Torque/Speed Control 1</v>
      </c>
    </row>
    <row r="10173" spans="18:26" x14ac:dyDescent="0.3">
      <c r="R10173" s="6">
        <f t="shared" ref="R10173:R10236" si="1448">_xlfn.BITRSHIFT(_xlfn.BITAND(HEX2DEC(H10173),HEX2DEC("1C000000")),26)</f>
        <v>0</v>
      </c>
      <c r="S10173" s="6">
        <f t="shared" ref="S10173:S10236" si="1449">_xlfn.BITRSHIFT(_xlfn.BITAND(HEX2DEC(H10173),HEX2DEC("01000000")),24)</f>
        <v>0</v>
      </c>
      <c r="T10173" s="7">
        <f t="shared" ref="T10173:T10236" si="1450">IF(_xlfn.BITRSHIFT(_xlfn.BITAND(HEX2DEC(H10173),HEX2DEC("0FF0000")),16)&lt;240,_xlfn.BITRSHIFT(_xlfn.BITAND(HEX2DEC(H10173),HEX2DEC("1FF0000")),8),_xlfn.BITRSHIFT(_xlfn.BITAND(HEX2DEC(H10173),HEX2DEC("1FFFF00")),8))</f>
        <v>0</v>
      </c>
      <c r="U10173" s="121" t="str">
        <f t="shared" ref="U10173:U10236" si="1451">DEC2HEX(T10173)</f>
        <v>0</v>
      </c>
      <c r="V10173" s="10">
        <f t="shared" ref="V10173:V10236" si="1452">_xlfn.BITRSHIFT(_xlfn.BITAND(HEX2DEC(H10173),HEX2DEC("0FF0000")),16)</f>
        <v>0</v>
      </c>
      <c r="W10173" s="10">
        <f t="shared" ref="W10173:W10236" si="1453">_xlfn.BITRSHIFT(_xlfn.BITAND(HEX2DEC(H10173),HEX2DEC("FF00")),8)</f>
        <v>0</v>
      </c>
      <c r="X10173" s="11">
        <f t="shared" ref="X10173:X10236" si="1454">_xlfn.BITAND(HEX2DEC(H10173),HEX2DEC("00000FF"))</f>
        <v>0</v>
      </c>
      <c r="Y10173" s="11">
        <f t="shared" ref="Y10173:Y10236" si="1455">IF(_xlfn.BITRSHIFT(_xlfn.BITAND(HEX2DEC(H10173),HEX2DEC("0FF0000")),16)&lt;240,_xlfn.BITRSHIFT(_xlfn.BITAND(HEX2DEC(H10173),HEX2DEC("0FF00")),8),_xlfn.BITRSHIFT(_xlfn.BITAND(HEX2DEC(H10173),HEX2DEC("0FF0000")),16))</f>
        <v>0</v>
      </c>
      <c r="Z10173" s="12" t="str">
        <f t="shared" ref="Z10173:Z10236" si="1456">VLOOKUP(T10173,BO:BP,2,FALSE)</f>
        <v>Torque/Speed Control 1</v>
      </c>
    </row>
    <row r="10174" spans="18:26" x14ac:dyDescent="0.3">
      <c r="R10174" s="6">
        <f t="shared" si="1448"/>
        <v>0</v>
      </c>
      <c r="S10174" s="6">
        <f t="shared" si="1449"/>
        <v>0</v>
      </c>
      <c r="T10174" s="7">
        <f t="shared" si="1450"/>
        <v>0</v>
      </c>
      <c r="U10174" s="121" t="str">
        <f t="shared" si="1451"/>
        <v>0</v>
      </c>
      <c r="V10174" s="10">
        <f t="shared" si="1452"/>
        <v>0</v>
      </c>
      <c r="W10174" s="10">
        <f t="shared" si="1453"/>
        <v>0</v>
      </c>
      <c r="X10174" s="11">
        <f t="shared" si="1454"/>
        <v>0</v>
      </c>
      <c r="Y10174" s="11">
        <f t="shared" si="1455"/>
        <v>0</v>
      </c>
      <c r="Z10174" s="12" t="str">
        <f t="shared" si="1456"/>
        <v>Torque/Speed Control 1</v>
      </c>
    </row>
    <row r="10175" spans="18:26" x14ac:dyDescent="0.3">
      <c r="R10175" s="6">
        <f t="shared" si="1448"/>
        <v>0</v>
      </c>
      <c r="S10175" s="6">
        <f t="shared" si="1449"/>
        <v>0</v>
      </c>
      <c r="T10175" s="7">
        <f t="shared" si="1450"/>
        <v>0</v>
      </c>
      <c r="U10175" s="121" t="str">
        <f t="shared" si="1451"/>
        <v>0</v>
      </c>
      <c r="V10175" s="10">
        <f t="shared" si="1452"/>
        <v>0</v>
      </c>
      <c r="W10175" s="10">
        <f t="shared" si="1453"/>
        <v>0</v>
      </c>
      <c r="X10175" s="11">
        <f t="shared" si="1454"/>
        <v>0</v>
      </c>
      <c r="Y10175" s="11">
        <f t="shared" si="1455"/>
        <v>0</v>
      </c>
      <c r="Z10175" s="12" t="str">
        <f t="shared" si="1456"/>
        <v>Torque/Speed Control 1</v>
      </c>
    </row>
    <row r="10176" spans="18:26" x14ac:dyDescent="0.3">
      <c r="R10176" s="6">
        <f t="shared" si="1448"/>
        <v>0</v>
      </c>
      <c r="S10176" s="6">
        <f t="shared" si="1449"/>
        <v>0</v>
      </c>
      <c r="T10176" s="7">
        <f t="shared" si="1450"/>
        <v>0</v>
      </c>
      <c r="U10176" s="121" t="str">
        <f t="shared" si="1451"/>
        <v>0</v>
      </c>
      <c r="V10176" s="10">
        <f t="shared" si="1452"/>
        <v>0</v>
      </c>
      <c r="W10176" s="10">
        <f t="shared" si="1453"/>
        <v>0</v>
      </c>
      <c r="X10176" s="11">
        <f t="shared" si="1454"/>
        <v>0</v>
      </c>
      <c r="Y10176" s="11">
        <f t="shared" si="1455"/>
        <v>0</v>
      </c>
      <c r="Z10176" s="12" t="str">
        <f t="shared" si="1456"/>
        <v>Torque/Speed Control 1</v>
      </c>
    </row>
    <row r="10177" spans="18:26" x14ac:dyDescent="0.3">
      <c r="R10177" s="6">
        <f t="shared" si="1448"/>
        <v>0</v>
      </c>
      <c r="S10177" s="6">
        <f t="shared" si="1449"/>
        <v>0</v>
      </c>
      <c r="T10177" s="7">
        <f t="shared" si="1450"/>
        <v>0</v>
      </c>
      <c r="U10177" s="121" t="str">
        <f t="shared" si="1451"/>
        <v>0</v>
      </c>
      <c r="V10177" s="10">
        <f t="shared" si="1452"/>
        <v>0</v>
      </c>
      <c r="W10177" s="10">
        <f t="shared" si="1453"/>
        <v>0</v>
      </c>
      <c r="X10177" s="11">
        <f t="shared" si="1454"/>
        <v>0</v>
      </c>
      <c r="Y10177" s="11">
        <f t="shared" si="1455"/>
        <v>0</v>
      </c>
      <c r="Z10177" s="12" t="str">
        <f t="shared" si="1456"/>
        <v>Torque/Speed Control 1</v>
      </c>
    </row>
    <row r="10178" spans="18:26" x14ac:dyDescent="0.3">
      <c r="R10178" s="6">
        <f t="shared" si="1448"/>
        <v>0</v>
      </c>
      <c r="S10178" s="6">
        <f t="shared" si="1449"/>
        <v>0</v>
      </c>
      <c r="T10178" s="7">
        <f t="shared" si="1450"/>
        <v>0</v>
      </c>
      <c r="U10178" s="121" t="str">
        <f t="shared" si="1451"/>
        <v>0</v>
      </c>
      <c r="V10178" s="10">
        <f t="shared" si="1452"/>
        <v>0</v>
      </c>
      <c r="W10178" s="10">
        <f t="shared" si="1453"/>
        <v>0</v>
      </c>
      <c r="X10178" s="11">
        <f t="shared" si="1454"/>
        <v>0</v>
      </c>
      <c r="Y10178" s="11">
        <f t="shared" si="1455"/>
        <v>0</v>
      </c>
      <c r="Z10178" s="12" t="str">
        <f t="shared" si="1456"/>
        <v>Torque/Speed Control 1</v>
      </c>
    </row>
    <row r="10179" spans="18:26" x14ac:dyDescent="0.3">
      <c r="R10179" s="6">
        <f t="shared" si="1448"/>
        <v>0</v>
      </c>
      <c r="S10179" s="6">
        <f t="shared" si="1449"/>
        <v>0</v>
      </c>
      <c r="T10179" s="7">
        <f t="shared" si="1450"/>
        <v>0</v>
      </c>
      <c r="U10179" s="121" t="str">
        <f t="shared" si="1451"/>
        <v>0</v>
      </c>
      <c r="V10179" s="10">
        <f t="shared" si="1452"/>
        <v>0</v>
      </c>
      <c r="W10179" s="10">
        <f t="shared" si="1453"/>
        <v>0</v>
      </c>
      <c r="X10179" s="11">
        <f t="shared" si="1454"/>
        <v>0</v>
      </c>
      <c r="Y10179" s="11">
        <f t="shared" si="1455"/>
        <v>0</v>
      </c>
      <c r="Z10179" s="12" t="str">
        <f t="shared" si="1456"/>
        <v>Torque/Speed Control 1</v>
      </c>
    </row>
    <row r="10180" spans="18:26" x14ac:dyDescent="0.3">
      <c r="R10180" s="6">
        <f t="shared" si="1448"/>
        <v>0</v>
      </c>
      <c r="S10180" s="6">
        <f t="shared" si="1449"/>
        <v>0</v>
      </c>
      <c r="T10180" s="7">
        <f t="shared" si="1450"/>
        <v>0</v>
      </c>
      <c r="U10180" s="121" t="str">
        <f t="shared" si="1451"/>
        <v>0</v>
      </c>
      <c r="V10180" s="10">
        <f t="shared" si="1452"/>
        <v>0</v>
      </c>
      <c r="W10180" s="10">
        <f t="shared" si="1453"/>
        <v>0</v>
      </c>
      <c r="X10180" s="11">
        <f t="shared" si="1454"/>
        <v>0</v>
      </c>
      <c r="Y10180" s="11">
        <f t="shared" si="1455"/>
        <v>0</v>
      </c>
      <c r="Z10180" s="12" t="str">
        <f t="shared" si="1456"/>
        <v>Torque/Speed Control 1</v>
      </c>
    </row>
    <row r="10181" spans="18:26" x14ac:dyDescent="0.3">
      <c r="R10181" s="6">
        <f t="shared" si="1448"/>
        <v>0</v>
      </c>
      <c r="S10181" s="6">
        <f t="shared" si="1449"/>
        <v>0</v>
      </c>
      <c r="T10181" s="7">
        <f t="shared" si="1450"/>
        <v>0</v>
      </c>
      <c r="U10181" s="121" t="str">
        <f t="shared" si="1451"/>
        <v>0</v>
      </c>
      <c r="V10181" s="10">
        <f t="shared" si="1452"/>
        <v>0</v>
      </c>
      <c r="W10181" s="10">
        <f t="shared" si="1453"/>
        <v>0</v>
      </c>
      <c r="X10181" s="11">
        <f t="shared" si="1454"/>
        <v>0</v>
      </c>
      <c r="Y10181" s="11">
        <f t="shared" si="1455"/>
        <v>0</v>
      </c>
      <c r="Z10181" s="12" t="str">
        <f t="shared" si="1456"/>
        <v>Torque/Speed Control 1</v>
      </c>
    </row>
    <row r="10182" spans="18:26" x14ac:dyDescent="0.3">
      <c r="R10182" s="6">
        <f t="shared" si="1448"/>
        <v>0</v>
      </c>
      <c r="S10182" s="6">
        <f t="shared" si="1449"/>
        <v>0</v>
      </c>
      <c r="T10182" s="7">
        <f t="shared" si="1450"/>
        <v>0</v>
      </c>
      <c r="U10182" s="121" t="str">
        <f t="shared" si="1451"/>
        <v>0</v>
      </c>
      <c r="V10182" s="10">
        <f t="shared" si="1452"/>
        <v>0</v>
      </c>
      <c r="W10182" s="10">
        <f t="shared" si="1453"/>
        <v>0</v>
      </c>
      <c r="X10182" s="11">
        <f t="shared" si="1454"/>
        <v>0</v>
      </c>
      <c r="Y10182" s="11">
        <f t="shared" si="1455"/>
        <v>0</v>
      </c>
      <c r="Z10182" s="12" t="str">
        <f t="shared" si="1456"/>
        <v>Torque/Speed Control 1</v>
      </c>
    </row>
    <row r="10183" spans="18:26" x14ac:dyDescent="0.3">
      <c r="R10183" s="6">
        <f t="shared" si="1448"/>
        <v>0</v>
      </c>
      <c r="S10183" s="6">
        <f t="shared" si="1449"/>
        <v>0</v>
      </c>
      <c r="T10183" s="7">
        <f t="shared" si="1450"/>
        <v>0</v>
      </c>
      <c r="U10183" s="121" t="str">
        <f t="shared" si="1451"/>
        <v>0</v>
      </c>
      <c r="V10183" s="10">
        <f t="shared" si="1452"/>
        <v>0</v>
      </c>
      <c r="W10183" s="10">
        <f t="shared" si="1453"/>
        <v>0</v>
      </c>
      <c r="X10183" s="11">
        <f t="shared" si="1454"/>
        <v>0</v>
      </c>
      <c r="Y10183" s="11">
        <f t="shared" si="1455"/>
        <v>0</v>
      </c>
      <c r="Z10183" s="12" t="str">
        <f t="shared" si="1456"/>
        <v>Torque/Speed Control 1</v>
      </c>
    </row>
    <row r="10184" spans="18:26" x14ac:dyDescent="0.3">
      <c r="R10184" s="6">
        <f t="shared" si="1448"/>
        <v>0</v>
      </c>
      <c r="S10184" s="6">
        <f t="shared" si="1449"/>
        <v>0</v>
      </c>
      <c r="T10184" s="7">
        <f t="shared" si="1450"/>
        <v>0</v>
      </c>
      <c r="U10184" s="121" t="str">
        <f t="shared" si="1451"/>
        <v>0</v>
      </c>
      <c r="V10184" s="10">
        <f t="shared" si="1452"/>
        <v>0</v>
      </c>
      <c r="W10184" s="10">
        <f t="shared" si="1453"/>
        <v>0</v>
      </c>
      <c r="X10184" s="11">
        <f t="shared" si="1454"/>
        <v>0</v>
      </c>
      <c r="Y10184" s="11">
        <f t="shared" si="1455"/>
        <v>0</v>
      </c>
      <c r="Z10184" s="12" t="str">
        <f t="shared" si="1456"/>
        <v>Torque/Speed Control 1</v>
      </c>
    </row>
    <row r="10185" spans="18:26" x14ac:dyDescent="0.3">
      <c r="R10185" s="6">
        <f t="shared" si="1448"/>
        <v>0</v>
      </c>
      <c r="S10185" s="6">
        <f t="shared" si="1449"/>
        <v>0</v>
      </c>
      <c r="T10185" s="7">
        <f t="shared" si="1450"/>
        <v>0</v>
      </c>
      <c r="U10185" s="121" t="str">
        <f t="shared" si="1451"/>
        <v>0</v>
      </c>
      <c r="V10185" s="10">
        <f t="shared" si="1452"/>
        <v>0</v>
      </c>
      <c r="W10185" s="10">
        <f t="shared" si="1453"/>
        <v>0</v>
      </c>
      <c r="X10185" s="11">
        <f t="shared" si="1454"/>
        <v>0</v>
      </c>
      <c r="Y10185" s="11">
        <f t="shared" si="1455"/>
        <v>0</v>
      </c>
      <c r="Z10185" s="12" t="str">
        <f t="shared" si="1456"/>
        <v>Torque/Speed Control 1</v>
      </c>
    </row>
    <row r="10186" spans="18:26" x14ac:dyDescent="0.3">
      <c r="R10186" s="6">
        <f t="shared" si="1448"/>
        <v>0</v>
      </c>
      <c r="S10186" s="6">
        <f t="shared" si="1449"/>
        <v>0</v>
      </c>
      <c r="T10186" s="7">
        <f t="shared" si="1450"/>
        <v>0</v>
      </c>
      <c r="U10186" s="121" t="str">
        <f t="shared" si="1451"/>
        <v>0</v>
      </c>
      <c r="V10186" s="10">
        <f t="shared" si="1452"/>
        <v>0</v>
      </c>
      <c r="W10186" s="10">
        <f t="shared" si="1453"/>
        <v>0</v>
      </c>
      <c r="X10186" s="11">
        <f t="shared" si="1454"/>
        <v>0</v>
      </c>
      <c r="Y10186" s="11">
        <f t="shared" si="1455"/>
        <v>0</v>
      </c>
      <c r="Z10186" s="12" t="str">
        <f t="shared" si="1456"/>
        <v>Torque/Speed Control 1</v>
      </c>
    </row>
    <row r="10187" spans="18:26" x14ac:dyDescent="0.3">
      <c r="R10187" s="6">
        <f t="shared" si="1448"/>
        <v>0</v>
      </c>
      <c r="S10187" s="6">
        <f t="shared" si="1449"/>
        <v>0</v>
      </c>
      <c r="T10187" s="7">
        <f t="shared" si="1450"/>
        <v>0</v>
      </c>
      <c r="U10187" s="121" t="str">
        <f t="shared" si="1451"/>
        <v>0</v>
      </c>
      <c r="V10187" s="10">
        <f t="shared" si="1452"/>
        <v>0</v>
      </c>
      <c r="W10187" s="10">
        <f t="shared" si="1453"/>
        <v>0</v>
      </c>
      <c r="X10187" s="11">
        <f t="shared" si="1454"/>
        <v>0</v>
      </c>
      <c r="Y10187" s="11">
        <f t="shared" si="1455"/>
        <v>0</v>
      </c>
      <c r="Z10187" s="12" t="str">
        <f t="shared" si="1456"/>
        <v>Torque/Speed Control 1</v>
      </c>
    </row>
    <row r="10188" spans="18:26" x14ac:dyDescent="0.3">
      <c r="R10188" s="6">
        <f t="shared" si="1448"/>
        <v>0</v>
      </c>
      <c r="S10188" s="6">
        <f t="shared" si="1449"/>
        <v>0</v>
      </c>
      <c r="T10188" s="7">
        <f t="shared" si="1450"/>
        <v>0</v>
      </c>
      <c r="U10188" s="121" t="str">
        <f t="shared" si="1451"/>
        <v>0</v>
      </c>
      <c r="V10188" s="10">
        <f t="shared" si="1452"/>
        <v>0</v>
      </c>
      <c r="W10188" s="10">
        <f t="shared" si="1453"/>
        <v>0</v>
      </c>
      <c r="X10188" s="11">
        <f t="shared" si="1454"/>
        <v>0</v>
      </c>
      <c r="Y10188" s="11">
        <f t="shared" si="1455"/>
        <v>0</v>
      </c>
      <c r="Z10188" s="12" t="str">
        <f t="shared" si="1456"/>
        <v>Torque/Speed Control 1</v>
      </c>
    </row>
    <row r="10189" spans="18:26" x14ac:dyDescent="0.3">
      <c r="R10189" s="6">
        <f t="shared" si="1448"/>
        <v>0</v>
      </c>
      <c r="S10189" s="6">
        <f t="shared" si="1449"/>
        <v>0</v>
      </c>
      <c r="T10189" s="7">
        <f t="shared" si="1450"/>
        <v>0</v>
      </c>
      <c r="U10189" s="121" t="str">
        <f t="shared" si="1451"/>
        <v>0</v>
      </c>
      <c r="V10189" s="10">
        <f t="shared" si="1452"/>
        <v>0</v>
      </c>
      <c r="W10189" s="10">
        <f t="shared" si="1453"/>
        <v>0</v>
      </c>
      <c r="X10189" s="11">
        <f t="shared" si="1454"/>
        <v>0</v>
      </c>
      <c r="Y10189" s="11">
        <f t="shared" si="1455"/>
        <v>0</v>
      </c>
      <c r="Z10189" s="12" t="str">
        <f t="shared" si="1456"/>
        <v>Torque/Speed Control 1</v>
      </c>
    </row>
    <row r="10190" spans="18:26" x14ac:dyDescent="0.3">
      <c r="R10190" s="6">
        <f t="shared" si="1448"/>
        <v>0</v>
      </c>
      <c r="S10190" s="6">
        <f t="shared" si="1449"/>
        <v>0</v>
      </c>
      <c r="T10190" s="7">
        <f t="shared" si="1450"/>
        <v>0</v>
      </c>
      <c r="U10190" s="121" t="str">
        <f t="shared" si="1451"/>
        <v>0</v>
      </c>
      <c r="V10190" s="10">
        <f t="shared" si="1452"/>
        <v>0</v>
      </c>
      <c r="W10190" s="10">
        <f t="shared" si="1453"/>
        <v>0</v>
      </c>
      <c r="X10190" s="11">
        <f t="shared" si="1454"/>
        <v>0</v>
      </c>
      <c r="Y10190" s="11">
        <f t="shared" si="1455"/>
        <v>0</v>
      </c>
      <c r="Z10190" s="12" t="str">
        <f t="shared" si="1456"/>
        <v>Torque/Speed Control 1</v>
      </c>
    </row>
    <row r="10191" spans="18:26" x14ac:dyDescent="0.3">
      <c r="R10191" s="6">
        <f t="shared" si="1448"/>
        <v>0</v>
      </c>
      <c r="S10191" s="6">
        <f t="shared" si="1449"/>
        <v>0</v>
      </c>
      <c r="T10191" s="7">
        <f t="shared" si="1450"/>
        <v>0</v>
      </c>
      <c r="U10191" s="121" t="str">
        <f t="shared" si="1451"/>
        <v>0</v>
      </c>
      <c r="V10191" s="10">
        <f t="shared" si="1452"/>
        <v>0</v>
      </c>
      <c r="W10191" s="10">
        <f t="shared" si="1453"/>
        <v>0</v>
      </c>
      <c r="X10191" s="11">
        <f t="shared" si="1454"/>
        <v>0</v>
      </c>
      <c r="Y10191" s="11">
        <f t="shared" si="1455"/>
        <v>0</v>
      </c>
      <c r="Z10191" s="12" t="str">
        <f t="shared" si="1456"/>
        <v>Torque/Speed Control 1</v>
      </c>
    </row>
    <row r="10192" spans="18:26" x14ac:dyDescent="0.3">
      <c r="R10192" s="6">
        <f t="shared" si="1448"/>
        <v>0</v>
      </c>
      <c r="S10192" s="6">
        <f t="shared" si="1449"/>
        <v>0</v>
      </c>
      <c r="T10192" s="7">
        <f t="shared" si="1450"/>
        <v>0</v>
      </c>
      <c r="U10192" s="121" t="str">
        <f t="shared" si="1451"/>
        <v>0</v>
      </c>
      <c r="V10192" s="10">
        <f t="shared" si="1452"/>
        <v>0</v>
      </c>
      <c r="W10192" s="10">
        <f t="shared" si="1453"/>
        <v>0</v>
      </c>
      <c r="X10192" s="11">
        <f t="shared" si="1454"/>
        <v>0</v>
      </c>
      <c r="Y10192" s="11">
        <f t="shared" si="1455"/>
        <v>0</v>
      </c>
      <c r="Z10192" s="12" t="str">
        <f t="shared" si="1456"/>
        <v>Torque/Speed Control 1</v>
      </c>
    </row>
    <row r="10193" spans="18:26" x14ac:dyDescent="0.3">
      <c r="R10193" s="6">
        <f t="shared" si="1448"/>
        <v>0</v>
      </c>
      <c r="S10193" s="6">
        <f t="shared" si="1449"/>
        <v>0</v>
      </c>
      <c r="T10193" s="7">
        <f t="shared" si="1450"/>
        <v>0</v>
      </c>
      <c r="U10193" s="121" t="str">
        <f t="shared" si="1451"/>
        <v>0</v>
      </c>
      <c r="V10193" s="10">
        <f t="shared" si="1452"/>
        <v>0</v>
      </c>
      <c r="W10193" s="10">
        <f t="shared" si="1453"/>
        <v>0</v>
      </c>
      <c r="X10193" s="11">
        <f t="shared" si="1454"/>
        <v>0</v>
      </c>
      <c r="Y10193" s="11">
        <f t="shared" si="1455"/>
        <v>0</v>
      </c>
      <c r="Z10193" s="12" t="str">
        <f t="shared" si="1456"/>
        <v>Torque/Speed Control 1</v>
      </c>
    </row>
    <row r="10194" spans="18:26" x14ac:dyDescent="0.3">
      <c r="R10194" s="6">
        <f t="shared" si="1448"/>
        <v>0</v>
      </c>
      <c r="S10194" s="6">
        <f t="shared" si="1449"/>
        <v>0</v>
      </c>
      <c r="T10194" s="7">
        <f t="shared" si="1450"/>
        <v>0</v>
      </c>
      <c r="U10194" s="121" t="str">
        <f t="shared" si="1451"/>
        <v>0</v>
      </c>
      <c r="V10194" s="10">
        <f t="shared" si="1452"/>
        <v>0</v>
      </c>
      <c r="W10194" s="10">
        <f t="shared" si="1453"/>
        <v>0</v>
      </c>
      <c r="X10194" s="11">
        <f t="shared" si="1454"/>
        <v>0</v>
      </c>
      <c r="Y10194" s="11">
        <f t="shared" si="1455"/>
        <v>0</v>
      </c>
      <c r="Z10194" s="12" t="str">
        <f t="shared" si="1456"/>
        <v>Torque/Speed Control 1</v>
      </c>
    </row>
    <row r="10195" spans="18:26" x14ac:dyDescent="0.3">
      <c r="R10195" s="6">
        <f t="shared" si="1448"/>
        <v>0</v>
      </c>
      <c r="S10195" s="6">
        <f t="shared" si="1449"/>
        <v>0</v>
      </c>
      <c r="T10195" s="7">
        <f t="shared" si="1450"/>
        <v>0</v>
      </c>
      <c r="U10195" s="121" t="str">
        <f t="shared" si="1451"/>
        <v>0</v>
      </c>
      <c r="V10195" s="10">
        <f t="shared" si="1452"/>
        <v>0</v>
      </c>
      <c r="W10195" s="10">
        <f t="shared" si="1453"/>
        <v>0</v>
      </c>
      <c r="X10195" s="11">
        <f t="shared" si="1454"/>
        <v>0</v>
      </c>
      <c r="Y10195" s="11">
        <f t="shared" si="1455"/>
        <v>0</v>
      </c>
      <c r="Z10195" s="12" t="str">
        <f t="shared" si="1456"/>
        <v>Torque/Speed Control 1</v>
      </c>
    </row>
    <row r="10196" spans="18:26" x14ac:dyDescent="0.3">
      <c r="R10196" s="6">
        <f t="shared" si="1448"/>
        <v>0</v>
      </c>
      <c r="S10196" s="6">
        <f t="shared" si="1449"/>
        <v>0</v>
      </c>
      <c r="T10196" s="7">
        <f t="shared" si="1450"/>
        <v>0</v>
      </c>
      <c r="U10196" s="121" t="str">
        <f t="shared" si="1451"/>
        <v>0</v>
      </c>
      <c r="V10196" s="10">
        <f t="shared" si="1452"/>
        <v>0</v>
      </c>
      <c r="W10196" s="10">
        <f t="shared" si="1453"/>
        <v>0</v>
      </c>
      <c r="X10196" s="11">
        <f t="shared" si="1454"/>
        <v>0</v>
      </c>
      <c r="Y10196" s="11">
        <f t="shared" si="1455"/>
        <v>0</v>
      </c>
      <c r="Z10196" s="12" t="str">
        <f t="shared" si="1456"/>
        <v>Torque/Speed Control 1</v>
      </c>
    </row>
    <row r="10197" spans="18:26" x14ac:dyDescent="0.3">
      <c r="R10197" s="6">
        <f t="shared" si="1448"/>
        <v>0</v>
      </c>
      <c r="S10197" s="6">
        <f t="shared" si="1449"/>
        <v>0</v>
      </c>
      <c r="T10197" s="7">
        <f t="shared" si="1450"/>
        <v>0</v>
      </c>
      <c r="U10197" s="121" t="str">
        <f t="shared" si="1451"/>
        <v>0</v>
      </c>
      <c r="V10197" s="10">
        <f t="shared" si="1452"/>
        <v>0</v>
      </c>
      <c r="W10197" s="10">
        <f t="shared" si="1453"/>
        <v>0</v>
      </c>
      <c r="X10197" s="11">
        <f t="shared" si="1454"/>
        <v>0</v>
      </c>
      <c r="Y10197" s="11">
        <f t="shared" si="1455"/>
        <v>0</v>
      </c>
      <c r="Z10197" s="12" t="str">
        <f t="shared" si="1456"/>
        <v>Torque/Speed Control 1</v>
      </c>
    </row>
    <row r="10198" spans="18:26" x14ac:dyDescent="0.3">
      <c r="R10198" s="6">
        <f t="shared" si="1448"/>
        <v>0</v>
      </c>
      <c r="S10198" s="6">
        <f t="shared" si="1449"/>
        <v>0</v>
      </c>
      <c r="T10198" s="7">
        <f t="shared" si="1450"/>
        <v>0</v>
      </c>
      <c r="U10198" s="121" t="str">
        <f t="shared" si="1451"/>
        <v>0</v>
      </c>
      <c r="V10198" s="10">
        <f t="shared" si="1452"/>
        <v>0</v>
      </c>
      <c r="W10198" s="10">
        <f t="shared" si="1453"/>
        <v>0</v>
      </c>
      <c r="X10198" s="11">
        <f t="shared" si="1454"/>
        <v>0</v>
      </c>
      <c r="Y10198" s="11">
        <f t="shared" si="1455"/>
        <v>0</v>
      </c>
      <c r="Z10198" s="12" t="str">
        <f t="shared" si="1456"/>
        <v>Torque/Speed Control 1</v>
      </c>
    </row>
    <row r="10199" spans="18:26" x14ac:dyDescent="0.3">
      <c r="R10199" s="6">
        <f t="shared" si="1448"/>
        <v>0</v>
      </c>
      <c r="S10199" s="6">
        <f t="shared" si="1449"/>
        <v>0</v>
      </c>
      <c r="T10199" s="7">
        <f t="shared" si="1450"/>
        <v>0</v>
      </c>
      <c r="U10199" s="121" t="str">
        <f t="shared" si="1451"/>
        <v>0</v>
      </c>
      <c r="V10199" s="10">
        <f t="shared" si="1452"/>
        <v>0</v>
      </c>
      <c r="W10199" s="10">
        <f t="shared" si="1453"/>
        <v>0</v>
      </c>
      <c r="X10199" s="11">
        <f t="shared" si="1454"/>
        <v>0</v>
      </c>
      <c r="Y10199" s="11">
        <f t="shared" si="1455"/>
        <v>0</v>
      </c>
      <c r="Z10199" s="12" t="str">
        <f t="shared" si="1456"/>
        <v>Torque/Speed Control 1</v>
      </c>
    </row>
    <row r="10200" spans="18:26" x14ac:dyDescent="0.3">
      <c r="R10200" s="6">
        <f t="shared" si="1448"/>
        <v>0</v>
      </c>
      <c r="S10200" s="6">
        <f t="shared" si="1449"/>
        <v>0</v>
      </c>
      <c r="T10200" s="7">
        <f t="shared" si="1450"/>
        <v>0</v>
      </c>
      <c r="U10200" s="121" t="str">
        <f t="shared" si="1451"/>
        <v>0</v>
      </c>
      <c r="V10200" s="10">
        <f t="shared" si="1452"/>
        <v>0</v>
      </c>
      <c r="W10200" s="10">
        <f t="shared" si="1453"/>
        <v>0</v>
      </c>
      <c r="X10200" s="11">
        <f t="shared" si="1454"/>
        <v>0</v>
      </c>
      <c r="Y10200" s="11">
        <f t="shared" si="1455"/>
        <v>0</v>
      </c>
      <c r="Z10200" s="12" t="str">
        <f t="shared" si="1456"/>
        <v>Torque/Speed Control 1</v>
      </c>
    </row>
    <row r="10201" spans="18:26" x14ac:dyDescent="0.3">
      <c r="R10201" s="6">
        <f t="shared" si="1448"/>
        <v>0</v>
      </c>
      <c r="S10201" s="6">
        <f t="shared" si="1449"/>
        <v>0</v>
      </c>
      <c r="T10201" s="7">
        <f t="shared" si="1450"/>
        <v>0</v>
      </c>
      <c r="U10201" s="121" t="str">
        <f t="shared" si="1451"/>
        <v>0</v>
      </c>
      <c r="V10201" s="10">
        <f t="shared" si="1452"/>
        <v>0</v>
      </c>
      <c r="W10201" s="10">
        <f t="shared" si="1453"/>
        <v>0</v>
      </c>
      <c r="X10201" s="11">
        <f t="shared" si="1454"/>
        <v>0</v>
      </c>
      <c r="Y10201" s="11">
        <f t="shared" si="1455"/>
        <v>0</v>
      </c>
      <c r="Z10201" s="12" t="str">
        <f t="shared" si="1456"/>
        <v>Torque/Speed Control 1</v>
      </c>
    </row>
    <row r="10202" spans="18:26" x14ac:dyDescent="0.3">
      <c r="R10202" s="6">
        <f t="shared" si="1448"/>
        <v>0</v>
      </c>
      <c r="S10202" s="6">
        <f t="shared" si="1449"/>
        <v>0</v>
      </c>
      <c r="T10202" s="7">
        <f t="shared" si="1450"/>
        <v>0</v>
      </c>
      <c r="U10202" s="121" t="str">
        <f t="shared" si="1451"/>
        <v>0</v>
      </c>
      <c r="V10202" s="10">
        <f t="shared" si="1452"/>
        <v>0</v>
      </c>
      <c r="W10202" s="10">
        <f t="shared" si="1453"/>
        <v>0</v>
      </c>
      <c r="X10202" s="11">
        <f t="shared" si="1454"/>
        <v>0</v>
      </c>
      <c r="Y10202" s="11">
        <f t="shared" si="1455"/>
        <v>0</v>
      </c>
      <c r="Z10202" s="12" t="str">
        <f t="shared" si="1456"/>
        <v>Torque/Speed Control 1</v>
      </c>
    </row>
    <row r="10203" spans="18:26" x14ac:dyDescent="0.3">
      <c r="R10203" s="6">
        <f t="shared" si="1448"/>
        <v>0</v>
      </c>
      <c r="S10203" s="6">
        <f t="shared" si="1449"/>
        <v>0</v>
      </c>
      <c r="T10203" s="7">
        <f t="shared" si="1450"/>
        <v>0</v>
      </c>
      <c r="U10203" s="121" t="str">
        <f t="shared" si="1451"/>
        <v>0</v>
      </c>
      <c r="V10203" s="10">
        <f t="shared" si="1452"/>
        <v>0</v>
      </c>
      <c r="W10203" s="10">
        <f t="shared" si="1453"/>
        <v>0</v>
      </c>
      <c r="X10203" s="11">
        <f t="shared" si="1454"/>
        <v>0</v>
      </c>
      <c r="Y10203" s="11">
        <f t="shared" si="1455"/>
        <v>0</v>
      </c>
      <c r="Z10203" s="12" t="str">
        <f t="shared" si="1456"/>
        <v>Torque/Speed Control 1</v>
      </c>
    </row>
    <row r="10204" spans="18:26" x14ac:dyDescent="0.3">
      <c r="R10204" s="6">
        <f t="shared" si="1448"/>
        <v>0</v>
      </c>
      <c r="S10204" s="6">
        <f t="shared" si="1449"/>
        <v>0</v>
      </c>
      <c r="T10204" s="7">
        <f t="shared" si="1450"/>
        <v>0</v>
      </c>
      <c r="U10204" s="121" t="str">
        <f t="shared" si="1451"/>
        <v>0</v>
      </c>
      <c r="V10204" s="10">
        <f t="shared" si="1452"/>
        <v>0</v>
      </c>
      <c r="W10204" s="10">
        <f t="shared" si="1453"/>
        <v>0</v>
      </c>
      <c r="X10204" s="11">
        <f t="shared" si="1454"/>
        <v>0</v>
      </c>
      <c r="Y10204" s="11">
        <f t="shared" si="1455"/>
        <v>0</v>
      </c>
      <c r="Z10204" s="12" t="str">
        <f t="shared" si="1456"/>
        <v>Torque/Speed Control 1</v>
      </c>
    </row>
    <row r="10205" spans="18:26" x14ac:dyDescent="0.3">
      <c r="R10205" s="6">
        <f t="shared" si="1448"/>
        <v>0</v>
      </c>
      <c r="S10205" s="6">
        <f t="shared" si="1449"/>
        <v>0</v>
      </c>
      <c r="T10205" s="7">
        <f t="shared" si="1450"/>
        <v>0</v>
      </c>
      <c r="U10205" s="121" t="str">
        <f t="shared" si="1451"/>
        <v>0</v>
      </c>
      <c r="V10205" s="10">
        <f t="shared" si="1452"/>
        <v>0</v>
      </c>
      <c r="W10205" s="10">
        <f t="shared" si="1453"/>
        <v>0</v>
      </c>
      <c r="X10205" s="11">
        <f t="shared" si="1454"/>
        <v>0</v>
      </c>
      <c r="Y10205" s="11">
        <f t="shared" si="1455"/>
        <v>0</v>
      </c>
      <c r="Z10205" s="12" t="str">
        <f t="shared" si="1456"/>
        <v>Torque/Speed Control 1</v>
      </c>
    </row>
    <row r="10206" spans="18:26" x14ac:dyDescent="0.3">
      <c r="R10206" s="6">
        <f t="shared" si="1448"/>
        <v>0</v>
      </c>
      <c r="S10206" s="6">
        <f t="shared" si="1449"/>
        <v>0</v>
      </c>
      <c r="T10206" s="7">
        <f t="shared" si="1450"/>
        <v>0</v>
      </c>
      <c r="U10206" s="121" t="str">
        <f t="shared" si="1451"/>
        <v>0</v>
      </c>
      <c r="V10206" s="10">
        <f t="shared" si="1452"/>
        <v>0</v>
      </c>
      <c r="W10206" s="10">
        <f t="shared" si="1453"/>
        <v>0</v>
      </c>
      <c r="X10206" s="11">
        <f t="shared" si="1454"/>
        <v>0</v>
      </c>
      <c r="Y10206" s="11">
        <f t="shared" si="1455"/>
        <v>0</v>
      </c>
      <c r="Z10206" s="12" t="str">
        <f t="shared" si="1456"/>
        <v>Torque/Speed Control 1</v>
      </c>
    </row>
    <row r="10207" spans="18:26" x14ac:dyDescent="0.3">
      <c r="R10207" s="6">
        <f t="shared" si="1448"/>
        <v>0</v>
      </c>
      <c r="S10207" s="6">
        <f t="shared" si="1449"/>
        <v>0</v>
      </c>
      <c r="T10207" s="7">
        <f t="shared" si="1450"/>
        <v>0</v>
      </c>
      <c r="U10207" s="121" t="str">
        <f t="shared" si="1451"/>
        <v>0</v>
      </c>
      <c r="V10207" s="10">
        <f t="shared" si="1452"/>
        <v>0</v>
      </c>
      <c r="W10207" s="10">
        <f t="shared" si="1453"/>
        <v>0</v>
      </c>
      <c r="X10207" s="11">
        <f t="shared" si="1454"/>
        <v>0</v>
      </c>
      <c r="Y10207" s="11">
        <f t="shared" si="1455"/>
        <v>0</v>
      </c>
      <c r="Z10207" s="12" t="str">
        <f t="shared" si="1456"/>
        <v>Torque/Speed Control 1</v>
      </c>
    </row>
    <row r="10208" spans="18:26" x14ac:dyDescent="0.3">
      <c r="R10208" s="6">
        <f t="shared" si="1448"/>
        <v>0</v>
      </c>
      <c r="S10208" s="6">
        <f t="shared" si="1449"/>
        <v>0</v>
      </c>
      <c r="T10208" s="7">
        <f t="shared" si="1450"/>
        <v>0</v>
      </c>
      <c r="U10208" s="121" t="str">
        <f t="shared" si="1451"/>
        <v>0</v>
      </c>
      <c r="V10208" s="10">
        <f t="shared" si="1452"/>
        <v>0</v>
      </c>
      <c r="W10208" s="10">
        <f t="shared" si="1453"/>
        <v>0</v>
      </c>
      <c r="X10208" s="11">
        <f t="shared" si="1454"/>
        <v>0</v>
      </c>
      <c r="Y10208" s="11">
        <f t="shared" si="1455"/>
        <v>0</v>
      </c>
      <c r="Z10208" s="12" t="str">
        <f t="shared" si="1456"/>
        <v>Torque/Speed Control 1</v>
      </c>
    </row>
    <row r="10209" spans="18:26" x14ac:dyDescent="0.3">
      <c r="R10209" s="6">
        <f t="shared" si="1448"/>
        <v>0</v>
      </c>
      <c r="S10209" s="6">
        <f t="shared" si="1449"/>
        <v>0</v>
      </c>
      <c r="T10209" s="7">
        <f t="shared" si="1450"/>
        <v>0</v>
      </c>
      <c r="U10209" s="121" t="str">
        <f t="shared" si="1451"/>
        <v>0</v>
      </c>
      <c r="V10209" s="10">
        <f t="shared" si="1452"/>
        <v>0</v>
      </c>
      <c r="W10209" s="10">
        <f t="shared" si="1453"/>
        <v>0</v>
      </c>
      <c r="X10209" s="11">
        <f t="shared" si="1454"/>
        <v>0</v>
      </c>
      <c r="Y10209" s="11">
        <f t="shared" si="1455"/>
        <v>0</v>
      </c>
      <c r="Z10209" s="12" t="str">
        <f t="shared" si="1456"/>
        <v>Torque/Speed Control 1</v>
      </c>
    </row>
    <row r="10210" spans="18:26" x14ac:dyDescent="0.3">
      <c r="R10210" s="6">
        <f t="shared" si="1448"/>
        <v>0</v>
      </c>
      <c r="S10210" s="6">
        <f t="shared" si="1449"/>
        <v>0</v>
      </c>
      <c r="T10210" s="7">
        <f t="shared" si="1450"/>
        <v>0</v>
      </c>
      <c r="U10210" s="121" t="str">
        <f t="shared" si="1451"/>
        <v>0</v>
      </c>
      <c r="V10210" s="10">
        <f t="shared" si="1452"/>
        <v>0</v>
      </c>
      <c r="W10210" s="10">
        <f t="shared" si="1453"/>
        <v>0</v>
      </c>
      <c r="X10210" s="11">
        <f t="shared" si="1454"/>
        <v>0</v>
      </c>
      <c r="Y10210" s="11">
        <f t="shared" si="1455"/>
        <v>0</v>
      </c>
      <c r="Z10210" s="12" t="str">
        <f t="shared" si="1456"/>
        <v>Torque/Speed Control 1</v>
      </c>
    </row>
    <row r="10211" spans="18:26" x14ac:dyDescent="0.3">
      <c r="R10211" s="6">
        <f t="shared" si="1448"/>
        <v>0</v>
      </c>
      <c r="S10211" s="6">
        <f t="shared" si="1449"/>
        <v>0</v>
      </c>
      <c r="T10211" s="7">
        <f t="shared" si="1450"/>
        <v>0</v>
      </c>
      <c r="U10211" s="121" t="str">
        <f t="shared" si="1451"/>
        <v>0</v>
      </c>
      <c r="V10211" s="10">
        <f t="shared" si="1452"/>
        <v>0</v>
      </c>
      <c r="W10211" s="10">
        <f t="shared" si="1453"/>
        <v>0</v>
      </c>
      <c r="X10211" s="11">
        <f t="shared" si="1454"/>
        <v>0</v>
      </c>
      <c r="Y10211" s="11">
        <f t="shared" si="1455"/>
        <v>0</v>
      </c>
      <c r="Z10211" s="12" t="str">
        <f t="shared" si="1456"/>
        <v>Torque/Speed Control 1</v>
      </c>
    </row>
    <row r="10212" spans="18:26" x14ac:dyDescent="0.3">
      <c r="R10212" s="6">
        <f t="shared" si="1448"/>
        <v>0</v>
      </c>
      <c r="S10212" s="6">
        <f t="shared" si="1449"/>
        <v>0</v>
      </c>
      <c r="T10212" s="7">
        <f t="shared" si="1450"/>
        <v>0</v>
      </c>
      <c r="U10212" s="121" t="str">
        <f t="shared" si="1451"/>
        <v>0</v>
      </c>
      <c r="V10212" s="10">
        <f t="shared" si="1452"/>
        <v>0</v>
      </c>
      <c r="W10212" s="10">
        <f t="shared" si="1453"/>
        <v>0</v>
      </c>
      <c r="X10212" s="11">
        <f t="shared" si="1454"/>
        <v>0</v>
      </c>
      <c r="Y10212" s="11">
        <f t="shared" si="1455"/>
        <v>0</v>
      </c>
      <c r="Z10212" s="12" t="str">
        <f t="shared" si="1456"/>
        <v>Torque/Speed Control 1</v>
      </c>
    </row>
    <row r="10213" spans="18:26" x14ac:dyDescent="0.3">
      <c r="R10213" s="6">
        <f t="shared" si="1448"/>
        <v>0</v>
      </c>
      <c r="S10213" s="6">
        <f t="shared" si="1449"/>
        <v>0</v>
      </c>
      <c r="T10213" s="7">
        <f t="shared" si="1450"/>
        <v>0</v>
      </c>
      <c r="U10213" s="121" t="str">
        <f t="shared" si="1451"/>
        <v>0</v>
      </c>
      <c r="V10213" s="10">
        <f t="shared" si="1452"/>
        <v>0</v>
      </c>
      <c r="W10213" s="10">
        <f t="shared" si="1453"/>
        <v>0</v>
      </c>
      <c r="X10213" s="11">
        <f t="shared" si="1454"/>
        <v>0</v>
      </c>
      <c r="Y10213" s="11">
        <f t="shared" si="1455"/>
        <v>0</v>
      </c>
      <c r="Z10213" s="12" t="str">
        <f t="shared" si="1456"/>
        <v>Torque/Speed Control 1</v>
      </c>
    </row>
    <row r="10214" spans="18:26" x14ac:dyDescent="0.3">
      <c r="R10214" s="6">
        <f t="shared" si="1448"/>
        <v>0</v>
      </c>
      <c r="S10214" s="6">
        <f t="shared" si="1449"/>
        <v>0</v>
      </c>
      <c r="T10214" s="7">
        <f t="shared" si="1450"/>
        <v>0</v>
      </c>
      <c r="U10214" s="121" t="str">
        <f t="shared" si="1451"/>
        <v>0</v>
      </c>
      <c r="V10214" s="10">
        <f t="shared" si="1452"/>
        <v>0</v>
      </c>
      <c r="W10214" s="10">
        <f t="shared" si="1453"/>
        <v>0</v>
      </c>
      <c r="X10214" s="11">
        <f t="shared" si="1454"/>
        <v>0</v>
      </c>
      <c r="Y10214" s="11">
        <f t="shared" si="1455"/>
        <v>0</v>
      </c>
      <c r="Z10214" s="12" t="str">
        <f t="shared" si="1456"/>
        <v>Torque/Speed Control 1</v>
      </c>
    </row>
    <row r="10215" spans="18:26" x14ac:dyDescent="0.3">
      <c r="R10215" s="6">
        <f t="shared" si="1448"/>
        <v>0</v>
      </c>
      <c r="S10215" s="6">
        <f t="shared" si="1449"/>
        <v>0</v>
      </c>
      <c r="T10215" s="7">
        <f t="shared" si="1450"/>
        <v>0</v>
      </c>
      <c r="U10215" s="121" t="str">
        <f t="shared" si="1451"/>
        <v>0</v>
      </c>
      <c r="V10215" s="10">
        <f t="shared" si="1452"/>
        <v>0</v>
      </c>
      <c r="W10215" s="10">
        <f t="shared" si="1453"/>
        <v>0</v>
      </c>
      <c r="X10215" s="11">
        <f t="shared" si="1454"/>
        <v>0</v>
      </c>
      <c r="Y10215" s="11">
        <f t="shared" si="1455"/>
        <v>0</v>
      </c>
      <c r="Z10215" s="12" t="str">
        <f t="shared" si="1456"/>
        <v>Torque/Speed Control 1</v>
      </c>
    </row>
    <row r="10216" spans="18:26" x14ac:dyDescent="0.3">
      <c r="R10216" s="6">
        <f t="shared" si="1448"/>
        <v>0</v>
      </c>
      <c r="S10216" s="6">
        <f t="shared" si="1449"/>
        <v>0</v>
      </c>
      <c r="T10216" s="7">
        <f t="shared" si="1450"/>
        <v>0</v>
      </c>
      <c r="U10216" s="121" t="str">
        <f t="shared" si="1451"/>
        <v>0</v>
      </c>
      <c r="V10216" s="10">
        <f t="shared" si="1452"/>
        <v>0</v>
      </c>
      <c r="W10216" s="10">
        <f t="shared" si="1453"/>
        <v>0</v>
      </c>
      <c r="X10216" s="11">
        <f t="shared" si="1454"/>
        <v>0</v>
      </c>
      <c r="Y10216" s="11">
        <f t="shared" si="1455"/>
        <v>0</v>
      </c>
      <c r="Z10216" s="12" t="str">
        <f t="shared" si="1456"/>
        <v>Torque/Speed Control 1</v>
      </c>
    </row>
    <row r="10217" spans="18:26" x14ac:dyDescent="0.3">
      <c r="R10217" s="6">
        <f t="shared" si="1448"/>
        <v>0</v>
      </c>
      <c r="S10217" s="6">
        <f t="shared" si="1449"/>
        <v>0</v>
      </c>
      <c r="T10217" s="7">
        <f t="shared" si="1450"/>
        <v>0</v>
      </c>
      <c r="U10217" s="121" t="str">
        <f t="shared" si="1451"/>
        <v>0</v>
      </c>
      <c r="V10217" s="10">
        <f t="shared" si="1452"/>
        <v>0</v>
      </c>
      <c r="W10217" s="10">
        <f t="shared" si="1453"/>
        <v>0</v>
      </c>
      <c r="X10217" s="11">
        <f t="shared" si="1454"/>
        <v>0</v>
      </c>
      <c r="Y10217" s="11">
        <f t="shared" si="1455"/>
        <v>0</v>
      </c>
      <c r="Z10217" s="12" t="str">
        <f t="shared" si="1456"/>
        <v>Torque/Speed Control 1</v>
      </c>
    </row>
    <row r="10218" spans="18:26" x14ac:dyDescent="0.3">
      <c r="R10218" s="6">
        <f t="shared" si="1448"/>
        <v>0</v>
      </c>
      <c r="S10218" s="6">
        <f t="shared" si="1449"/>
        <v>0</v>
      </c>
      <c r="T10218" s="7">
        <f t="shared" si="1450"/>
        <v>0</v>
      </c>
      <c r="U10218" s="121" t="str">
        <f t="shared" si="1451"/>
        <v>0</v>
      </c>
      <c r="V10218" s="10">
        <f t="shared" si="1452"/>
        <v>0</v>
      </c>
      <c r="W10218" s="10">
        <f t="shared" si="1453"/>
        <v>0</v>
      </c>
      <c r="X10218" s="11">
        <f t="shared" si="1454"/>
        <v>0</v>
      </c>
      <c r="Y10218" s="11">
        <f t="shared" si="1455"/>
        <v>0</v>
      </c>
      <c r="Z10218" s="12" t="str">
        <f t="shared" si="1456"/>
        <v>Torque/Speed Control 1</v>
      </c>
    </row>
    <row r="10219" spans="18:26" x14ac:dyDescent="0.3">
      <c r="R10219" s="6">
        <f t="shared" si="1448"/>
        <v>0</v>
      </c>
      <c r="S10219" s="6">
        <f t="shared" si="1449"/>
        <v>0</v>
      </c>
      <c r="T10219" s="7">
        <f t="shared" si="1450"/>
        <v>0</v>
      </c>
      <c r="U10219" s="121" t="str">
        <f t="shared" si="1451"/>
        <v>0</v>
      </c>
      <c r="V10219" s="10">
        <f t="shared" si="1452"/>
        <v>0</v>
      </c>
      <c r="W10219" s="10">
        <f t="shared" si="1453"/>
        <v>0</v>
      </c>
      <c r="X10219" s="11">
        <f t="shared" si="1454"/>
        <v>0</v>
      </c>
      <c r="Y10219" s="11">
        <f t="shared" si="1455"/>
        <v>0</v>
      </c>
      <c r="Z10219" s="12" t="str">
        <f t="shared" si="1456"/>
        <v>Torque/Speed Control 1</v>
      </c>
    </row>
    <row r="10220" spans="18:26" x14ac:dyDescent="0.3">
      <c r="R10220" s="6">
        <f t="shared" si="1448"/>
        <v>0</v>
      </c>
      <c r="S10220" s="6">
        <f t="shared" si="1449"/>
        <v>0</v>
      </c>
      <c r="T10220" s="7">
        <f t="shared" si="1450"/>
        <v>0</v>
      </c>
      <c r="U10220" s="121" t="str">
        <f t="shared" si="1451"/>
        <v>0</v>
      </c>
      <c r="V10220" s="10">
        <f t="shared" si="1452"/>
        <v>0</v>
      </c>
      <c r="W10220" s="10">
        <f t="shared" si="1453"/>
        <v>0</v>
      </c>
      <c r="X10220" s="11">
        <f t="shared" si="1454"/>
        <v>0</v>
      </c>
      <c r="Y10220" s="11">
        <f t="shared" si="1455"/>
        <v>0</v>
      </c>
      <c r="Z10220" s="12" t="str">
        <f t="shared" si="1456"/>
        <v>Torque/Speed Control 1</v>
      </c>
    </row>
    <row r="10221" spans="18:26" x14ac:dyDescent="0.3">
      <c r="R10221" s="6">
        <f t="shared" si="1448"/>
        <v>0</v>
      </c>
      <c r="S10221" s="6">
        <f t="shared" si="1449"/>
        <v>0</v>
      </c>
      <c r="T10221" s="7">
        <f t="shared" si="1450"/>
        <v>0</v>
      </c>
      <c r="U10221" s="121" t="str">
        <f t="shared" si="1451"/>
        <v>0</v>
      </c>
      <c r="V10221" s="10">
        <f t="shared" si="1452"/>
        <v>0</v>
      </c>
      <c r="W10221" s="10">
        <f t="shared" si="1453"/>
        <v>0</v>
      </c>
      <c r="X10221" s="11">
        <f t="shared" si="1454"/>
        <v>0</v>
      </c>
      <c r="Y10221" s="11">
        <f t="shared" si="1455"/>
        <v>0</v>
      </c>
      <c r="Z10221" s="12" t="str">
        <f t="shared" si="1456"/>
        <v>Torque/Speed Control 1</v>
      </c>
    </row>
    <row r="10222" spans="18:26" x14ac:dyDescent="0.3">
      <c r="R10222" s="6">
        <f t="shared" si="1448"/>
        <v>0</v>
      </c>
      <c r="S10222" s="6">
        <f t="shared" si="1449"/>
        <v>0</v>
      </c>
      <c r="T10222" s="7">
        <f t="shared" si="1450"/>
        <v>0</v>
      </c>
      <c r="U10222" s="121" t="str">
        <f t="shared" si="1451"/>
        <v>0</v>
      </c>
      <c r="V10222" s="10">
        <f t="shared" si="1452"/>
        <v>0</v>
      </c>
      <c r="W10222" s="10">
        <f t="shared" si="1453"/>
        <v>0</v>
      </c>
      <c r="X10222" s="11">
        <f t="shared" si="1454"/>
        <v>0</v>
      </c>
      <c r="Y10222" s="11">
        <f t="shared" si="1455"/>
        <v>0</v>
      </c>
      <c r="Z10222" s="12" t="str">
        <f t="shared" si="1456"/>
        <v>Torque/Speed Control 1</v>
      </c>
    </row>
    <row r="10223" spans="18:26" x14ac:dyDescent="0.3">
      <c r="R10223" s="6">
        <f t="shared" si="1448"/>
        <v>0</v>
      </c>
      <c r="S10223" s="6">
        <f t="shared" si="1449"/>
        <v>0</v>
      </c>
      <c r="T10223" s="7">
        <f t="shared" si="1450"/>
        <v>0</v>
      </c>
      <c r="U10223" s="121" t="str">
        <f t="shared" si="1451"/>
        <v>0</v>
      </c>
      <c r="V10223" s="10">
        <f t="shared" si="1452"/>
        <v>0</v>
      </c>
      <c r="W10223" s="10">
        <f t="shared" si="1453"/>
        <v>0</v>
      </c>
      <c r="X10223" s="11">
        <f t="shared" si="1454"/>
        <v>0</v>
      </c>
      <c r="Y10223" s="11">
        <f t="shared" si="1455"/>
        <v>0</v>
      </c>
      <c r="Z10223" s="12" t="str">
        <f t="shared" si="1456"/>
        <v>Torque/Speed Control 1</v>
      </c>
    </row>
    <row r="10224" spans="18:26" x14ac:dyDescent="0.3">
      <c r="R10224" s="6">
        <f t="shared" si="1448"/>
        <v>0</v>
      </c>
      <c r="S10224" s="6">
        <f t="shared" si="1449"/>
        <v>0</v>
      </c>
      <c r="T10224" s="7">
        <f t="shared" si="1450"/>
        <v>0</v>
      </c>
      <c r="U10224" s="121" t="str">
        <f t="shared" si="1451"/>
        <v>0</v>
      </c>
      <c r="V10224" s="10">
        <f t="shared" si="1452"/>
        <v>0</v>
      </c>
      <c r="W10224" s="10">
        <f t="shared" si="1453"/>
        <v>0</v>
      </c>
      <c r="X10224" s="11">
        <f t="shared" si="1454"/>
        <v>0</v>
      </c>
      <c r="Y10224" s="11">
        <f t="shared" si="1455"/>
        <v>0</v>
      </c>
      <c r="Z10224" s="12" t="str">
        <f t="shared" si="1456"/>
        <v>Torque/Speed Control 1</v>
      </c>
    </row>
    <row r="10225" spans="18:26" x14ac:dyDescent="0.3">
      <c r="R10225" s="6">
        <f t="shared" si="1448"/>
        <v>0</v>
      </c>
      <c r="S10225" s="6">
        <f t="shared" si="1449"/>
        <v>0</v>
      </c>
      <c r="T10225" s="7">
        <f t="shared" si="1450"/>
        <v>0</v>
      </c>
      <c r="U10225" s="121" t="str">
        <f t="shared" si="1451"/>
        <v>0</v>
      </c>
      <c r="V10225" s="10">
        <f t="shared" si="1452"/>
        <v>0</v>
      </c>
      <c r="W10225" s="10">
        <f t="shared" si="1453"/>
        <v>0</v>
      </c>
      <c r="X10225" s="11">
        <f t="shared" si="1454"/>
        <v>0</v>
      </c>
      <c r="Y10225" s="11">
        <f t="shared" si="1455"/>
        <v>0</v>
      </c>
      <c r="Z10225" s="12" t="str">
        <f t="shared" si="1456"/>
        <v>Torque/Speed Control 1</v>
      </c>
    </row>
    <row r="10226" spans="18:26" x14ac:dyDescent="0.3">
      <c r="R10226" s="6">
        <f t="shared" si="1448"/>
        <v>0</v>
      </c>
      <c r="S10226" s="6">
        <f t="shared" si="1449"/>
        <v>0</v>
      </c>
      <c r="T10226" s="7">
        <f t="shared" si="1450"/>
        <v>0</v>
      </c>
      <c r="U10226" s="121" t="str">
        <f t="shared" si="1451"/>
        <v>0</v>
      </c>
      <c r="V10226" s="10">
        <f t="shared" si="1452"/>
        <v>0</v>
      </c>
      <c r="W10226" s="10">
        <f t="shared" si="1453"/>
        <v>0</v>
      </c>
      <c r="X10226" s="11">
        <f t="shared" si="1454"/>
        <v>0</v>
      </c>
      <c r="Y10226" s="11">
        <f t="shared" si="1455"/>
        <v>0</v>
      </c>
      <c r="Z10226" s="12" t="str">
        <f t="shared" si="1456"/>
        <v>Torque/Speed Control 1</v>
      </c>
    </row>
    <row r="10227" spans="18:26" x14ac:dyDescent="0.3">
      <c r="R10227" s="6">
        <f t="shared" si="1448"/>
        <v>0</v>
      </c>
      <c r="S10227" s="6">
        <f t="shared" si="1449"/>
        <v>0</v>
      </c>
      <c r="T10227" s="7">
        <f t="shared" si="1450"/>
        <v>0</v>
      </c>
      <c r="U10227" s="121" t="str">
        <f t="shared" si="1451"/>
        <v>0</v>
      </c>
      <c r="V10227" s="10">
        <f t="shared" si="1452"/>
        <v>0</v>
      </c>
      <c r="W10227" s="10">
        <f t="shared" si="1453"/>
        <v>0</v>
      </c>
      <c r="X10227" s="11">
        <f t="shared" si="1454"/>
        <v>0</v>
      </c>
      <c r="Y10227" s="11">
        <f t="shared" si="1455"/>
        <v>0</v>
      </c>
      <c r="Z10227" s="12" t="str">
        <f t="shared" si="1456"/>
        <v>Torque/Speed Control 1</v>
      </c>
    </row>
    <row r="10228" spans="18:26" x14ac:dyDescent="0.3">
      <c r="R10228" s="6">
        <f t="shared" si="1448"/>
        <v>0</v>
      </c>
      <c r="S10228" s="6">
        <f t="shared" si="1449"/>
        <v>0</v>
      </c>
      <c r="T10228" s="7">
        <f t="shared" si="1450"/>
        <v>0</v>
      </c>
      <c r="U10228" s="121" t="str">
        <f t="shared" si="1451"/>
        <v>0</v>
      </c>
      <c r="V10228" s="10">
        <f t="shared" si="1452"/>
        <v>0</v>
      </c>
      <c r="W10228" s="10">
        <f t="shared" si="1453"/>
        <v>0</v>
      </c>
      <c r="X10228" s="11">
        <f t="shared" si="1454"/>
        <v>0</v>
      </c>
      <c r="Y10228" s="11">
        <f t="shared" si="1455"/>
        <v>0</v>
      </c>
      <c r="Z10228" s="12" t="str">
        <f t="shared" si="1456"/>
        <v>Torque/Speed Control 1</v>
      </c>
    </row>
    <row r="10229" spans="18:26" x14ac:dyDescent="0.3">
      <c r="R10229" s="6">
        <f t="shared" si="1448"/>
        <v>0</v>
      </c>
      <c r="S10229" s="6">
        <f t="shared" si="1449"/>
        <v>0</v>
      </c>
      <c r="T10229" s="7">
        <f t="shared" si="1450"/>
        <v>0</v>
      </c>
      <c r="U10229" s="121" t="str">
        <f t="shared" si="1451"/>
        <v>0</v>
      </c>
      <c r="V10229" s="10">
        <f t="shared" si="1452"/>
        <v>0</v>
      </c>
      <c r="W10229" s="10">
        <f t="shared" si="1453"/>
        <v>0</v>
      </c>
      <c r="X10229" s="11">
        <f t="shared" si="1454"/>
        <v>0</v>
      </c>
      <c r="Y10229" s="11">
        <f t="shared" si="1455"/>
        <v>0</v>
      </c>
      <c r="Z10229" s="12" t="str">
        <f t="shared" si="1456"/>
        <v>Torque/Speed Control 1</v>
      </c>
    </row>
    <row r="10230" spans="18:26" x14ac:dyDescent="0.3">
      <c r="R10230" s="6">
        <f t="shared" si="1448"/>
        <v>0</v>
      </c>
      <c r="S10230" s="6">
        <f t="shared" si="1449"/>
        <v>0</v>
      </c>
      <c r="T10230" s="7">
        <f t="shared" si="1450"/>
        <v>0</v>
      </c>
      <c r="U10230" s="121" t="str">
        <f t="shared" si="1451"/>
        <v>0</v>
      </c>
      <c r="V10230" s="10">
        <f t="shared" si="1452"/>
        <v>0</v>
      </c>
      <c r="W10230" s="10">
        <f t="shared" si="1453"/>
        <v>0</v>
      </c>
      <c r="X10230" s="11">
        <f t="shared" si="1454"/>
        <v>0</v>
      </c>
      <c r="Y10230" s="11">
        <f t="shared" si="1455"/>
        <v>0</v>
      </c>
      <c r="Z10230" s="12" t="str">
        <f t="shared" si="1456"/>
        <v>Torque/Speed Control 1</v>
      </c>
    </row>
    <row r="10231" spans="18:26" x14ac:dyDescent="0.3">
      <c r="R10231" s="6">
        <f t="shared" si="1448"/>
        <v>0</v>
      </c>
      <c r="S10231" s="6">
        <f t="shared" si="1449"/>
        <v>0</v>
      </c>
      <c r="T10231" s="7">
        <f t="shared" si="1450"/>
        <v>0</v>
      </c>
      <c r="U10231" s="121" t="str">
        <f t="shared" si="1451"/>
        <v>0</v>
      </c>
      <c r="V10231" s="10">
        <f t="shared" si="1452"/>
        <v>0</v>
      </c>
      <c r="W10231" s="10">
        <f t="shared" si="1453"/>
        <v>0</v>
      </c>
      <c r="X10231" s="11">
        <f t="shared" si="1454"/>
        <v>0</v>
      </c>
      <c r="Y10231" s="11">
        <f t="shared" si="1455"/>
        <v>0</v>
      </c>
      <c r="Z10231" s="12" t="str">
        <f t="shared" si="1456"/>
        <v>Torque/Speed Control 1</v>
      </c>
    </row>
    <row r="10232" spans="18:26" x14ac:dyDescent="0.3">
      <c r="R10232" s="6">
        <f t="shared" si="1448"/>
        <v>0</v>
      </c>
      <c r="S10232" s="6">
        <f t="shared" si="1449"/>
        <v>0</v>
      </c>
      <c r="T10232" s="7">
        <f t="shared" si="1450"/>
        <v>0</v>
      </c>
      <c r="U10232" s="121" t="str">
        <f t="shared" si="1451"/>
        <v>0</v>
      </c>
      <c r="V10232" s="10">
        <f t="shared" si="1452"/>
        <v>0</v>
      </c>
      <c r="W10232" s="10">
        <f t="shared" si="1453"/>
        <v>0</v>
      </c>
      <c r="X10232" s="11">
        <f t="shared" si="1454"/>
        <v>0</v>
      </c>
      <c r="Y10232" s="11">
        <f t="shared" si="1455"/>
        <v>0</v>
      </c>
      <c r="Z10232" s="12" t="str">
        <f t="shared" si="1456"/>
        <v>Torque/Speed Control 1</v>
      </c>
    </row>
    <row r="10233" spans="18:26" x14ac:dyDescent="0.3">
      <c r="R10233" s="6">
        <f t="shared" si="1448"/>
        <v>0</v>
      </c>
      <c r="S10233" s="6">
        <f t="shared" si="1449"/>
        <v>0</v>
      </c>
      <c r="T10233" s="7">
        <f t="shared" si="1450"/>
        <v>0</v>
      </c>
      <c r="U10233" s="121" t="str">
        <f t="shared" si="1451"/>
        <v>0</v>
      </c>
      <c r="V10233" s="10">
        <f t="shared" si="1452"/>
        <v>0</v>
      </c>
      <c r="W10233" s="10">
        <f t="shared" si="1453"/>
        <v>0</v>
      </c>
      <c r="X10233" s="11">
        <f t="shared" si="1454"/>
        <v>0</v>
      </c>
      <c r="Y10233" s="11">
        <f t="shared" si="1455"/>
        <v>0</v>
      </c>
      <c r="Z10233" s="12" t="str">
        <f t="shared" si="1456"/>
        <v>Torque/Speed Control 1</v>
      </c>
    </row>
    <row r="10234" spans="18:26" x14ac:dyDescent="0.3">
      <c r="R10234" s="6">
        <f t="shared" si="1448"/>
        <v>0</v>
      </c>
      <c r="S10234" s="6">
        <f t="shared" si="1449"/>
        <v>0</v>
      </c>
      <c r="T10234" s="7">
        <f t="shared" si="1450"/>
        <v>0</v>
      </c>
      <c r="U10234" s="121" t="str">
        <f t="shared" si="1451"/>
        <v>0</v>
      </c>
      <c r="V10234" s="10">
        <f t="shared" si="1452"/>
        <v>0</v>
      </c>
      <c r="W10234" s="10">
        <f t="shared" si="1453"/>
        <v>0</v>
      </c>
      <c r="X10234" s="11">
        <f t="shared" si="1454"/>
        <v>0</v>
      </c>
      <c r="Y10234" s="11">
        <f t="shared" si="1455"/>
        <v>0</v>
      </c>
      <c r="Z10234" s="12" t="str">
        <f t="shared" si="1456"/>
        <v>Torque/Speed Control 1</v>
      </c>
    </row>
    <row r="10235" spans="18:26" x14ac:dyDescent="0.3">
      <c r="R10235" s="6">
        <f t="shared" si="1448"/>
        <v>0</v>
      </c>
      <c r="S10235" s="6">
        <f t="shared" si="1449"/>
        <v>0</v>
      </c>
      <c r="T10235" s="7">
        <f t="shared" si="1450"/>
        <v>0</v>
      </c>
      <c r="U10235" s="121" t="str">
        <f t="shared" si="1451"/>
        <v>0</v>
      </c>
      <c r="V10235" s="10">
        <f t="shared" si="1452"/>
        <v>0</v>
      </c>
      <c r="W10235" s="10">
        <f t="shared" si="1453"/>
        <v>0</v>
      </c>
      <c r="X10235" s="11">
        <f t="shared" si="1454"/>
        <v>0</v>
      </c>
      <c r="Y10235" s="11">
        <f t="shared" si="1455"/>
        <v>0</v>
      </c>
      <c r="Z10235" s="12" t="str">
        <f t="shared" si="1456"/>
        <v>Torque/Speed Control 1</v>
      </c>
    </row>
    <row r="10236" spans="18:26" x14ac:dyDescent="0.3">
      <c r="R10236" s="6">
        <f t="shared" si="1448"/>
        <v>0</v>
      </c>
      <c r="S10236" s="6">
        <f t="shared" si="1449"/>
        <v>0</v>
      </c>
      <c r="T10236" s="7">
        <f t="shared" si="1450"/>
        <v>0</v>
      </c>
      <c r="U10236" s="121" t="str">
        <f t="shared" si="1451"/>
        <v>0</v>
      </c>
      <c r="V10236" s="10">
        <f t="shared" si="1452"/>
        <v>0</v>
      </c>
      <c r="W10236" s="10">
        <f t="shared" si="1453"/>
        <v>0</v>
      </c>
      <c r="X10236" s="11">
        <f t="shared" si="1454"/>
        <v>0</v>
      </c>
      <c r="Y10236" s="11">
        <f t="shared" si="1455"/>
        <v>0</v>
      </c>
      <c r="Z10236" s="12" t="str">
        <f t="shared" si="1456"/>
        <v>Torque/Speed Control 1</v>
      </c>
    </row>
    <row r="10237" spans="18:26" x14ac:dyDescent="0.3">
      <c r="R10237" s="6">
        <f t="shared" ref="R10237:R10300" si="1457">_xlfn.BITRSHIFT(_xlfn.BITAND(HEX2DEC(H10237),HEX2DEC("1C000000")),26)</f>
        <v>0</v>
      </c>
      <c r="S10237" s="6">
        <f t="shared" ref="S10237:S10300" si="1458">_xlfn.BITRSHIFT(_xlfn.BITAND(HEX2DEC(H10237),HEX2DEC("01000000")),24)</f>
        <v>0</v>
      </c>
      <c r="T10237" s="7">
        <f t="shared" ref="T10237:T10300" si="1459">IF(_xlfn.BITRSHIFT(_xlfn.BITAND(HEX2DEC(H10237),HEX2DEC("0FF0000")),16)&lt;240,_xlfn.BITRSHIFT(_xlfn.BITAND(HEX2DEC(H10237),HEX2DEC("1FF0000")),8),_xlfn.BITRSHIFT(_xlfn.BITAND(HEX2DEC(H10237),HEX2DEC("1FFFF00")),8))</f>
        <v>0</v>
      </c>
      <c r="U10237" s="121" t="str">
        <f t="shared" ref="U10237:U10300" si="1460">DEC2HEX(T10237)</f>
        <v>0</v>
      </c>
      <c r="V10237" s="10">
        <f t="shared" ref="V10237:V10300" si="1461">_xlfn.BITRSHIFT(_xlfn.BITAND(HEX2DEC(H10237),HEX2DEC("0FF0000")),16)</f>
        <v>0</v>
      </c>
      <c r="W10237" s="10">
        <f t="shared" ref="W10237:W10300" si="1462">_xlfn.BITRSHIFT(_xlfn.BITAND(HEX2DEC(H10237),HEX2DEC("FF00")),8)</f>
        <v>0</v>
      </c>
      <c r="X10237" s="11">
        <f t="shared" ref="X10237:X10300" si="1463">_xlfn.BITAND(HEX2DEC(H10237),HEX2DEC("00000FF"))</f>
        <v>0</v>
      </c>
      <c r="Y10237" s="11">
        <f t="shared" ref="Y10237:Y10300" si="1464">IF(_xlfn.BITRSHIFT(_xlfn.BITAND(HEX2DEC(H10237),HEX2DEC("0FF0000")),16)&lt;240,_xlfn.BITRSHIFT(_xlfn.BITAND(HEX2DEC(H10237),HEX2DEC("0FF00")),8),_xlfn.BITRSHIFT(_xlfn.BITAND(HEX2DEC(H10237),HEX2DEC("0FF0000")),16))</f>
        <v>0</v>
      </c>
      <c r="Z10237" s="12" t="str">
        <f t="shared" ref="Z10237:Z10300" si="1465">VLOOKUP(T10237,BO:BP,2,FALSE)</f>
        <v>Torque/Speed Control 1</v>
      </c>
    </row>
    <row r="10238" spans="18:26" x14ac:dyDescent="0.3">
      <c r="R10238" s="6">
        <f t="shared" si="1457"/>
        <v>0</v>
      </c>
      <c r="S10238" s="6">
        <f t="shared" si="1458"/>
        <v>0</v>
      </c>
      <c r="T10238" s="7">
        <f t="shared" si="1459"/>
        <v>0</v>
      </c>
      <c r="U10238" s="121" t="str">
        <f t="shared" si="1460"/>
        <v>0</v>
      </c>
      <c r="V10238" s="10">
        <f t="shared" si="1461"/>
        <v>0</v>
      </c>
      <c r="W10238" s="10">
        <f t="shared" si="1462"/>
        <v>0</v>
      </c>
      <c r="X10238" s="11">
        <f t="shared" si="1463"/>
        <v>0</v>
      </c>
      <c r="Y10238" s="11">
        <f t="shared" si="1464"/>
        <v>0</v>
      </c>
      <c r="Z10238" s="12" t="str">
        <f t="shared" si="1465"/>
        <v>Torque/Speed Control 1</v>
      </c>
    </row>
    <row r="10239" spans="18:26" x14ac:dyDescent="0.3">
      <c r="R10239" s="6">
        <f t="shared" si="1457"/>
        <v>0</v>
      </c>
      <c r="S10239" s="6">
        <f t="shared" si="1458"/>
        <v>0</v>
      </c>
      <c r="T10239" s="7">
        <f t="shared" si="1459"/>
        <v>0</v>
      </c>
      <c r="U10239" s="121" t="str">
        <f t="shared" si="1460"/>
        <v>0</v>
      </c>
      <c r="V10239" s="10">
        <f t="shared" si="1461"/>
        <v>0</v>
      </c>
      <c r="W10239" s="10">
        <f t="shared" si="1462"/>
        <v>0</v>
      </c>
      <c r="X10239" s="11">
        <f t="shared" si="1463"/>
        <v>0</v>
      </c>
      <c r="Y10239" s="11">
        <f t="shared" si="1464"/>
        <v>0</v>
      </c>
      <c r="Z10239" s="12" t="str">
        <f t="shared" si="1465"/>
        <v>Torque/Speed Control 1</v>
      </c>
    </row>
    <row r="10240" spans="18:26" x14ac:dyDescent="0.3">
      <c r="R10240" s="6">
        <f t="shared" si="1457"/>
        <v>0</v>
      </c>
      <c r="S10240" s="6">
        <f t="shared" si="1458"/>
        <v>0</v>
      </c>
      <c r="T10240" s="7">
        <f t="shared" si="1459"/>
        <v>0</v>
      </c>
      <c r="U10240" s="121" t="str">
        <f t="shared" si="1460"/>
        <v>0</v>
      </c>
      <c r="V10240" s="10">
        <f t="shared" si="1461"/>
        <v>0</v>
      </c>
      <c r="W10240" s="10">
        <f t="shared" si="1462"/>
        <v>0</v>
      </c>
      <c r="X10240" s="11">
        <f t="shared" si="1463"/>
        <v>0</v>
      </c>
      <c r="Y10240" s="11">
        <f t="shared" si="1464"/>
        <v>0</v>
      </c>
      <c r="Z10240" s="12" t="str">
        <f t="shared" si="1465"/>
        <v>Torque/Speed Control 1</v>
      </c>
    </row>
    <row r="10241" spans="18:26" x14ac:dyDescent="0.3">
      <c r="R10241" s="6">
        <f t="shared" si="1457"/>
        <v>0</v>
      </c>
      <c r="S10241" s="6">
        <f t="shared" si="1458"/>
        <v>0</v>
      </c>
      <c r="T10241" s="7">
        <f t="shared" si="1459"/>
        <v>0</v>
      </c>
      <c r="U10241" s="121" t="str">
        <f t="shared" si="1460"/>
        <v>0</v>
      </c>
      <c r="V10241" s="10">
        <f t="shared" si="1461"/>
        <v>0</v>
      </c>
      <c r="W10241" s="10">
        <f t="shared" si="1462"/>
        <v>0</v>
      </c>
      <c r="X10241" s="11">
        <f t="shared" si="1463"/>
        <v>0</v>
      </c>
      <c r="Y10241" s="11">
        <f t="shared" si="1464"/>
        <v>0</v>
      </c>
      <c r="Z10241" s="12" t="str">
        <f t="shared" si="1465"/>
        <v>Torque/Speed Control 1</v>
      </c>
    </row>
    <row r="10242" spans="18:26" x14ac:dyDescent="0.3">
      <c r="R10242" s="6">
        <f t="shared" si="1457"/>
        <v>0</v>
      </c>
      <c r="S10242" s="6">
        <f t="shared" si="1458"/>
        <v>0</v>
      </c>
      <c r="T10242" s="7">
        <f t="shared" si="1459"/>
        <v>0</v>
      </c>
      <c r="U10242" s="121" t="str">
        <f t="shared" si="1460"/>
        <v>0</v>
      </c>
      <c r="V10242" s="10">
        <f t="shared" si="1461"/>
        <v>0</v>
      </c>
      <c r="W10242" s="10">
        <f t="shared" si="1462"/>
        <v>0</v>
      </c>
      <c r="X10242" s="11">
        <f t="shared" si="1463"/>
        <v>0</v>
      </c>
      <c r="Y10242" s="11">
        <f t="shared" si="1464"/>
        <v>0</v>
      </c>
      <c r="Z10242" s="12" t="str">
        <f t="shared" si="1465"/>
        <v>Torque/Speed Control 1</v>
      </c>
    </row>
    <row r="10243" spans="18:26" x14ac:dyDescent="0.3">
      <c r="R10243" s="6">
        <f t="shared" si="1457"/>
        <v>0</v>
      </c>
      <c r="S10243" s="6">
        <f t="shared" si="1458"/>
        <v>0</v>
      </c>
      <c r="T10243" s="7">
        <f t="shared" si="1459"/>
        <v>0</v>
      </c>
      <c r="U10243" s="121" t="str">
        <f t="shared" si="1460"/>
        <v>0</v>
      </c>
      <c r="V10243" s="10">
        <f t="shared" si="1461"/>
        <v>0</v>
      </c>
      <c r="W10243" s="10">
        <f t="shared" si="1462"/>
        <v>0</v>
      </c>
      <c r="X10243" s="11">
        <f t="shared" si="1463"/>
        <v>0</v>
      </c>
      <c r="Y10243" s="11">
        <f t="shared" si="1464"/>
        <v>0</v>
      </c>
      <c r="Z10243" s="12" t="str">
        <f t="shared" si="1465"/>
        <v>Torque/Speed Control 1</v>
      </c>
    </row>
    <row r="10244" spans="18:26" x14ac:dyDescent="0.3">
      <c r="R10244" s="6">
        <f t="shared" si="1457"/>
        <v>0</v>
      </c>
      <c r="S10244" s="6">
        <f t="shared" si="1458"/>
        <v>0</v>
      </c>
      <c r="T10244" s="7">
        <f t="shared" si="1459"/>
        <v>0</v>
      </c>
      <c r="U10244" s="121" t="str">
        <f t="shared" si="1460"/>
        <v>0</v>
      </c>
      <c r="V10244" s="10">
        <f t="shared" si="1461"/>
        <v>0</v>
      </c>
      <c r="W10244" s="10">
        <f t="shared" si="1462"/>
        <v>0</v>
      </c>
      <c r="X10244" s="11">
        <f t="shared" si="1463"/>
        <v>0</v>
      </c>
      <c r="Y10244" s="11">
        <f t="shared" si="1464"/>
        <v>0</v>
      </c>
      <c r="Z10244" s="12" t="str">
        <f t="shared" si="1465"/>
        <v>Torque/Speed Control 1</v>
      </c>
    </row>
    <row r="10245" spans="18:26" x14ac:dyDescent="0.3">
      <c r="R10245" s="6">
        <f t="shared" si="1457"/>
        <v>0</v>
      </c>
      <c r="S10245" s="6">
        <f t="shared" si="1458"/>
        <v>0</v>
      </c>
      <c r="T10245" s="7">
        <f t="shared" si="1459"/>
        <v>0</v>
      </c>
      <c r="U10245" s="121" t="str">
        <f t="shared" si="1460"/>
        <v>0</v>
      </c>
      <c r="V10245" s="10">
        <f t="shared" si="1461"/>
        <v>0</v>
      </c>
      <c r="W10245" s="10">
        <f t="shared" si="1462"/>
        <v>0</v>
      </c>
      <c r="X10245" s="11">
        <f t="shared" si="1463"/>
        <v>0</v>
      </c>
      <c r="Y10245" s="11">
        <f t="shared" si="1464"/>
        <v>0</v>
      </c>
      <c r="Z10245" s="12" t="str">
        <f t="shared" si="1465"/>
        <v>Torque/Speed Control 1</v>
      </c>
    </row>
    <row r="10246" spans="18:26" x14ac:dyDescent="0.3">
      <c r="R10246" s="6">
        <f t="shared" si="1457"/>
        <v>0</v>
      </c>
      <c r="S10246" s="6">
        <f t="shared" si="1458"/>
        <v>0</v>
      </c>
      <c r="T10246" s="7">
        <f t="shared" si="1459"/>
        <v>0</v>
      </c>
      <c r="U10246" s="121" t="str">
        <f t="shared" si="1460"/>
        <v>0</v>
      </c>
      <c r="V10246" s="10">
        <f t="shared" si="1461"/>
        <v>0</v>
      </c>
      <c r="W10246" s="10">
        <f t="shared" si="1462"/>
        <v>0</v>
      </c>
      <c r="X10246" s="11">
        <f t="shared" si="1463"/>
        <v>0</v>
      </c>
      <c r="Y10246" s="11">
        <f t="shared" si="1464"/>
        <v>0</v>
      </c>
      <c r="Z10246" s="12" t="str">
        <f t="shared" si="1465"/>
        <v>Torque/Speed Control 1</v>
      </c>
    </row>
    <row r="10247" spans="18:26" x14ac:dyDescent="0.3">
      <c r="R10247" s="6">
        <f t="shared" si="1457"/>
        <v>0</v>
      </c>
      <c r="S10247" s="6">
        <f t="shared" si="1458"/>
        <v>0</v>
      </c>
      <c r="T10247" s="7">
        <f t="shared" si="1459"/>
        <v>0</v>
      </c>
      <c r="U10247" s="121" t="str">
        <f t="shared" si="1460"/>
        <v>0</v>
      </c>
      <c r="V10247" s="10">
        <f t="shared" si="1461"/>
        <v>0</v>
      </c>
      <c r="W10247" s="10">
        <f t="shared" si="1462"/>
        <v>0</v>
      </c>
      <c r="X10247" s="11">
        <f t="shared" si="1463"/>
        <v>0</v>
      </c>
      <c r="Y10247" s="11">
        <f t="shared" si="1464"/>
        <v>0</v>
      </c>
      <c r="Z10247" s="12" t="str">
        <f t="shared" si="1465"/>
        <v>Torque/Speed Control 1</v>
      </c>
    </row>
    <row r="10248" spans="18:26" x14ac:dyDescent="0.3">
      <c r="R10248" s="6">
        <f t="shared" si="1457"/>
        <v>0</v>
      </c>
      <c r="S10248" s="6">
        <f t="shared" si="1458"/>
        <v>0</v>
      </c>
      <c r="T10248" s="7">
        <f t="shared" si="1459"/>
        <v>0</v>
      </c>
      <c r="U10248" s="121" t="str">
        <f t="shared" si="1460"/>
        <v>0</v>
      </c>
      <c r="V10248" s="10">
        <f t="shared" si="1461"/>
        <v>0</v>
      </c>
      <c r="W10248" s="10">
        <f t="shared" si="1462"/>
        <v>0</v>
      </c>
      <c r="X10248" s="11">
        <f t="shared" si="1463"/>
        <v>0</v>
      </c>
      <c r="Y10248" s="11">
        <f t="shared" si="1464"/>
        <v>0</v>
      </c>
      <c r="Z10248" s="12" t="str">
        <f t="shared" si="1465"/>
        <v>Torque/Speed Control 1</v>
      </c>
    </row>
    <row r="10249" spans="18:26" x14ac:dyDescent="0.3">
      <c r="R10249" s="6">
        <f t="shared" si="1457"/>
        <v>0</v>
      </c>
      <c r="S10249" s="6">
        <f t="shared" si="1458"/>
        <v>0</v>
      </c>
      <c r="T10249" s="7">
        <f t="shared" si="1459"/>
        <v>0</v>
      </c>
      <c r="U10249" s="121" t="str">
        <f t="shared" si="1460"/>
        <v>0</v>
      </c>
      <c r="V10249" s="10">
        <f t="shared" si="1461"/>
        <v>0</v>
      </c>
      <c r="W10249" s="10">
        <f t="shared" si="1462"/>
        <v>0</v>
      </c>
      <c r="X10249" s="11">
        <f t="shared" si="1463"/>
        <v>0</v>
      </c>
      <c r="Y10249" s="11">
        <f t="shared" si="1464"/>
        <v>0</v>
      </c>
      <c r="Z10249" s="12" t="str">
        <f t="shared" si="1465"/>
        <v>Torque/Speed Control 1</v>
      </c>
    </row>
    <row r="10250" spans="18:26" x14ac:dyDescent="0.3">
      <c r="R10250" s="6">
        <f t="shared" si="1457"/>
        <v>0</v>
      </c>
      <c r="S10250" s="6">
        <f t="shared" si="1458"/>
        <v>0</v>
      </c>
      <c r="T10250" s="7">
        <f t="shared" si="1459"/>
        <v>0</v>
      </c>
      <c r="U10250" s="121" t="str">
        <f t="shared" si="1460"/>
        <v>0</v>
      </c>
      <c r="V10250" s="10">
        <f t="shared" si="1461"/>
        <v>0</v>
      </c>
      <c r="W10250" s="10">
        <f t="shared" si="1462"/>
        <v>0</v>
      </c>
      <c r="X10250" s="11">
        <f t="shared" si="1463"/>
        <v>0</v>
      </c>
      <c r="Y10250" s="11">
        <f t="shared" si="1464"/>
        <v>0</v>
      </c>
      <c r="Z10250" s="12" t="str">
        <f t="shared" si="1465"/>
        <v>Torque/Speed Control 1</v>
      </c>
    </row>
    <row r="10251" spans="18:26" x14ac:dyDescent="0.3">
      <c r="R10251" s="6">
        <f t="shared" si="1457"/>
        <v>0</v>
      </c>
      <c r="S10251" s="6">
        <f t="shared" si="1458"/>
        <v>0</v>
      </c>
      <c r="T10251" s="7">
        <f t="shared" si="1459"/>
        <v>0</v>
      </c>
      <c r="U10251" s="121" t="str">
        <f t="shared" si="1460"/>
        <v>0</v>
      </c>
      <c r="V10251" s="10">
        <f t="shared" si="1461"/>
        <v>0</v>
      </c>
      <c r="W10251" s="10">
        <f t="shared" si="1462"/>
        <v>0</v>
      </c>
      <c r="X10251" s="11">
        <f t="shared" si="1463"/>
        <v>0</v>
      </c>
      <c r="Y10251" s="11">
        <f t="shared" si="1464"/>
        <v>0</v>
      </c>
      <c r="Z10251" s="12" t="str">
        <f t="shared" si="1465"/>
        <v>Torque/Speed Control 1</v>
      </c>
    </row>
    <row r="10252" spans="18:26" x14ac:dyDescent="0.3">
      <c r="R10252" s="6">
        <f t="shared" si="1457"/>
        <v>0</v>
      </c>
      <c r="S10252" s="6">
        <f t="shared" si="1458"/>
        <v>0</v>
      </c>
      <c r="T10252" s="7">
        <f t="shared" si="1459"/>
        <v>0</v>
      </c>
      <c r="U10252" s="121" t="str">
        <f t="shared" si="1460"/>
        <v>0</v>
      </c>
      <c r="V10252" s="10">
        <f t="shared" si="1461"/>
        <v>0</v>
      </c>
      <c r="W10252" s="10">
        <f t="shared" si="1462"/>
        <v>0</v>
      </c>
      <c r="X10252" s="11">
        <f t="shared" si="1463"/>
        <v>0</v>
      </c>
      <c r="Y10252" s="11">
        <f t="shared" si="1464"/>
        <v>0</v>
      </c>
      <c r="Z10252" s="12" t="str">
        <f t="shared" si="1465"/>
        <v>Torque/Speed Control 1</v>
      </c>
    </row>
    <row r="10253" spans="18:26" x14ac:dyDescent="0.3">
      <c r="R10253" s="6">
        <f t="shared" si="1457"/>
        <v>0</v>
      </c>
      <c r="S10253" s="6">
        <f t="shared" si="1458"/>
        <v>0</v>
      </c>
      <c r="T10253" s="7">
        <f t="shared" si="1459"/>
        <v>0</v>
      </c>
      <c r="U10253" s="121" t="str">
        <f t="shared" si="1460"/>
        <v>0</v>
      </c>
      <c r="V10253" s="10">
        <f t="shared" si="1461"/>
        <v>0</v>
      </c>
      <c r="W10253" s="10">
        <f t="shared" si="1462"/>
        <v>0</v>
      </c>
      <c r="X10253" s="11">
        <f t="shared" si="1463"/>
        <v>0</v>
      </c>
      <c r="Y10253" s="11">
        <f t="shared" si="1464"/>
        <v>0</v>
      </c>
      <c r="Z10253" s="12" t="str">
        <f t="shared" si="1465"/>
        <v>Torque/Speed Control 1</v>
      </c>
    </row>
    <row r="10254" spans="18:26" x14ac:dyDescent="0.3">
      <c r="R10254" s="6">
        <f t="shared" si="1457"/>
        <v>0</v>
      </c>
      <c r="S10254" s="6">
        <f t="shared" si="1458"/>
        <v>0</v>
      </c>
      <c r="T10254" s="7">
        <f t="shared" si="1459"/>
        <v>0</v>
      </c>
      <c r="U10254" s="121" t="str">
        <f t="shared" si="1460"/>
        <v>0</v>
      </c>
      <c r="V10254" s="10">
        <f t="shared" si="1461"/>
        <v>0</v>
      </c>
      <c r="W10254" s="10">
        <f t="shared" si="1462"/>
        <v>0</v>
      </c>
      <c r="X10254" s="11">
        <f t="shared" si="1463"/>
        <v>0</v>
      </c>
      <c r="Y10254" s="11">
        <f t="shared" si="1464"/>
        <v>0</v>
      </c>
      <c r="Z10254" s="12" t="str">
        <f t="shared" si="1465"/>
        <v>Torque/Speed Control 1</v>
      </c>
    </row>
    <row r="10255" spans="18:26" x14ac:dyDescent="0.3">
      <c r="R10255" s="6">
        <f t="shared" si="1457"/>
        <v>0</v>
      </c>
      <c r="S10255" s="6">
        <f t="shared" si="1458"/>
        <v>0</v>
      </c>
      <c r="T10255" s="7">
        <f t="shared" si="1459"/>
        <v>0</v>
      </c>
      <c r="U10255" s="121" t="str">
        <f t="shared" si="1460"/>
        <v>0</v>
      </c>
      <c r="V10255" s="10">
        <f t="shared" si="1461"/>
        <v>0</v>
      </c>
      <c r="W10255" s="10">
        <f t="shared" si="1462"/>
        <v>0</v>
      </c>
      <c r="X10255" s="11">
        <f t="shared" si="1463"/>
        <v>0</v>
      </c>
      <c r="Y10255" s="11">
        <f t="shared" si="1464"/>
        <v>0</v>
      </c>
      <c r="Z10255" s="12" t="str">
        <f t="shared" si="1465"/>
        <v>Torque/Speed Control 1</v>
      </c>
    </row>
    <row r="10256" spans="18:26" x14ac:dyDescent="0.3">
      <c r="R10256" s="6">
        <f t="shared" si="1457"/>
        <v>0</v>
      </c>
      <c r="S10256" s="6">
        <f t="shared" si="1458"/>
        <v>0</v>
      </c>
      <c r="T10256" s="7">
        <f t="shared" si="1459"/>
        <v>0</v>
      </c>
      <c r="U10256" s="121" t="str">
        <f t="shared" si="1460"/>
        <v>0</v>
      </c>
      <c r="V10256" s="10">
        <f t="shared" si="1461"/>
        <v>0</v>
      </c>
      <c r="W10256" s="10">
        <f t="shared" si="1462"/>
        <v>0</v>
      </c>
      <c r="X10256" s="11">
        <f t="shared" si="1463"/>
        <v>0</v>
      </c>
      <c r="Y10256" s="11">
        <f t="shared" si="1464"/>
        <v>0</v>
      </c>
      <c r="Z10256" s="12" t="str">
        <f t="shared" si="1465"/>
        <v>Torque/Speed Control 1</v>
      </c>
    </row>
    <row r="10257" spans="18:26" x14ac:dyDescent="0.3">
      <c r="R10257" s="6">
        <f t="shared" si="1457"/>
        <v>0</v>
      </c>
      <c r="S10257" s="6">
        <f t="shared" si="1458"/>
        <v>0</v>
      </c>
      <c r="T10257" s="7">
        <f t="shared" si="1459"/>
        <v>0</v>
      </c>
      <c r="U10257" s="121" t="str">
        <f t="shared" si="1460"/>
        <v>0</v>
      </c>
      <c r="V10257" s="10">
        <f t="shared" si="1461"/>
        <v>0</v>
      </c>
      <c r="W10257" s="10">
        <f t="shared" si="1462"/>
        <v>0</v>
      </c>
      <c r="X10257" s="11">
        <f t="shared" si="1463"/>
        <v>0</v>
      </c>
      <c r="Y10257" s="11">
        <f t="shared" si="1464"/>
        <v>0</v>
      </c>
      <c r="Z10257" s="12" t="str">
        <f t="shared" si="1465"/>
        <v>Torque/Speed Control 1</v>
      </c>
    </row>
    <row r="10258" spans="18:26" x14ac:dyDescent="0.3">
      <c r="R10258" s="6">
        <f t="shared" si="1457"/>
        <v>0</v>
      </c>
      <c r="S10258" s="6">
        <f t="shared" si="1458"/>
        <v>0</v>
      </c>
      <c r="T10258" s="7">
        <f t="shared" si="1459"/>
        <v>0</v>
      </c>
      <c r="U10258" s="121" t="str">
        <f t="shared" si="1460"/>
        <v>0</v>
      </c>
      <c r="V10258" s="10">
        <f t="shared" si="1461"/>
        <v>0</v>
      </c>
      <c r="W10258" s="10">
        <f t="shared" si="1462"/>
        <v>0</v>
      </c>
      <c r="X10258" s="11">
        <f t="shared" si="1463"/>
        <v>0</v>
      </c>
      <c r="Y10258" s="11">
        <f t="shared" si="1464"/>
        <v>0</v>
      </c>
      <c r="Z10258" s="12" t="str">
        <f t="shared" si="1465"/>
        <v>Torque/Speed Control 1</v>
      </c>
    </row>
    <row r="10259" spans="18:26" x14ac:dyDescent="0.3">
      <c r="R10259" s="6">
        <f t="shared" si="1457"/>
        <v>0</v>
      </c>
      <c r="S10259" s="6">
        <f t="shared" si="1458"/>
        <v>0</v>
      </c>
      <c r="T10259" s="7">
        <f t="shared" si="1459"/>
        <v>0</v>
      </c>
      <c r="U10259" s="121" t="str">
        <f t="shared" si="1460"/>
        <v>0</v>
      </c>
      <c r="V10259" s="10">
        <f t="shared" si="1461"/>
        <v>0</v>
      </c>
      <c r="W10259" s="10">
        <f t="shared" si="1462"/>
        <v>0</v>
      </c>
      <c r="X10259" s="11">
        <f t="shared" si="1463"/>
        <v>0</v>
      </c>
      <c r="Y10259" s="11">
        <f t="shared" si="1464"/>
        <v>0</v>
      </c>
      <c r="Z10259" s="12" t="str">
        <f t="shared" si="1465"/>
        <v>Torque/Speed Control 1</v>
      </c>
    </row>
    <row r="10260" spans="18:26" x14ac:dyDescent="0.3">
      <c r="R10260" s="6">
        <f t="shared" si="1457"/>
        <v>0</v>
      </c>
      <c r="S10260" s="6">
        <f t="shared" si="1458"/>
        <v>0</v>
      </c>
      <c r="T10260" s="7">
        <f t="shared" si="1459"/>
        <v>0</v>
      </c>
      <c r="U10260" s="121" t="str">
        <f t="shared" si="1460"/>
        <v>0</v>
      </c>
      <c r="V10260" s="10">
        <f t="shared" si="1461"/>
        <v>0</v>
      </c>
      <c r="W10260" s="10">
        <f t="shared" si="1462"/>
        <v>0</v>
      </c>
      <c r="X10260" s="11">
        <f t="shared" si="1463"/>
        <v>0</v>
      </c>
      <c r="Y10260" s="11">
        <f t="shared" si="1464"/>
        <v>0</v>
      </c>
      <c r="Z10260" s="12" t="str">
        <f t="shared" si="1465"/>
        <v>Torque/Speed Control 1</v>
      </c>
    </row>
    <row r="10261" spans="18:26" x14ac:dyDescent="0.3">
      <c r="R10261" s="6">
        <f t="shared" si="1457"/>
        <v>0</v>
      </c>
      <c r="S10261" s="6">
        <f t="shared" si="1458"/>
        <v>0</v>
      </c>
      <c r="T10261" s="7">
        <f t="shared" si="1459"/>
        <v>0</v>
      </c>
      <c r="U10261" s="121" t="str">
        <f t="shared" si="1460"/>
        <v>0</v>
      </c>
      <c r="V10261" s="10">
        <f t="shared" si="1461"/>
        <v>0</v>
      </c>
      <c r="W10261" s="10">
        <f t="shared" si="1462"/>
        <v>0</v>
      </c>
      <c r="X10261" s="11">
        <f t="shared" si="1463"/>
        <v>0</v>
      </c>
      <c r="Y10261" s="11">
        <f t="shared" si="1464"/>
        <v>0</v>
      </c>
      <c r="Z10261" s="12" t="str">
        <f t="shared" si="1465"/>
        <v>Torque/Speed Control 1</v>
      </c>
    </row>
    <row r="10262" spans="18:26" x14ac:dyDescent="0.3">
      <c r="R10262" s="6">
        <f t="shared" si="1457"/>
        <v>0</v>
      </c>
      <c r="S10262" s="6">
        <f t="shared" si="1458"/>
        <v>0</v>
      </c>
      <c r="T10262" s="7">
        <f t="shared" si="1459"/>
        <v>0</v>
      </c>
      <c r="U10262" s="121" t="str">
        <f t="shared" si="1460"/>
        <v>0</v>
      </c>
      <c r="V10262" s="10">
        <f t="shared" si="1461"/>
        <v>0</v>
      </c>
      <c r="W10262" s="10">
        <f t="shared" si="1462"/>
        <v>0</v>
      </c>
      <c r="X10262" s="11">
        <f t="shared" si="1463"/>
        <v>0</v>
      </c>
      <c r="Y10262" s="11">
        <f t="shared" si="1464"/>
        <v>0</v>
      </c>
      <c r="Z10262" s="12" t="str">
        <f t="shared" si="1465"/>
        <v>Torque/Speed Control 1</v>
      </c>
    </row>
    <row r="10263" spans="18:26" x14ac:dyDescent="0.3">
      <c r="R10263" s="6">
        <f t="shared" si="1457"/>
        <v>0</v>
      </c>
      <c r="S10263" s="6">
        <f t="shared" si="1458"/>
        <v>0</v>
      </c>
      <c r="T10263" s="7">
        <f t="shared" si="1459"/>
        <v>0</v>
      </c>
      <c r="U10263" s="121" t="str">
        <f t="shared" si="1460"/>
        <v>0</v>
      </c>
      <c r="V10263" s="10">
        <f t="shared" si="1461"/>
        <v>0</v>
      </c>
      <c r="W10263" s="10">
        <f t="shared" si="1462"/>
        <v>0</v>
      </c>
      <c r="X10263" s="11">
        <f t="shared" si="1463"/>
        <v>0</v>
      </c>
      <c r="Y10263" s="11">
        <f t="shared" si="1464"/>
        <v>0</v>
      </c>
      <c r="Z10263" s="12" t="str">
        <f t="shared" si="1465"/>
        <v>Torque/Speed Control 1</v>
      </c>
    </row>
    <row r="10264" spans="18:26" x14ac:dyDescent="0.3">
      <c r="R10264" s="6">
        <f t="shared" si="1457"/>
        <v>0</v>
      </c>
      <c r="S10264" s="6">
        <f t="shared" si="1458"/>
        <v>0</v>
      </c>
      <c r="T10264" s="7">
        <f t="shared" si="1459"/>
        <v>0</v>
      </c>
      <c r="U10264" s="121" t="str">
        <f t="shared" si="1460"/>
        <v>0</v>
      </c>
      <c r="V10264" s="10">
        <f t="shared" si="1461"/>
        <v>0</v>
      </c>
      <c r="W10264" s="10">
        <f t="shared" si="1462"/>
        <v>0</v>
      </c>
      <c r="X10264" s="11">
        <f t="shared" si="1463"/>
        <v>0</v>
      </c>
      <c r="Y10264" s="11">
        <f t="shared" si="1464"/>
        <v>0</v>
      </c>
      <c r="Z10264" s="12" t="str">
        <f t="shared" si="1465"/>
        <v>Torque/Speed Control 1</v>
      </c>
    </row>
    <row r="10265" spans="18:26" x14ac:dyDescent="0.3">
      <c r="R10265" s="6">
        <f t="shared" si="1457"/>
        <v>0</v>
      </c>
      <c r="S10265" s="6">
        <f t="shared" si="1458"/>
        <v>0</v>
      </c>
      <c r="T10265" s="7">
        <f t="shared" si="1459"/>
        <v>0</v>
      </c>
      <c r="U10265" s="121" t="str">
        <f t="shared" si="1460"/>
        <v>0</v>
      </c>
      <c r="V10265" s="10">
        <f t="shared" si="1461"/>
        <v>0</v>
      </c>
      <c r="W10265" s="10">
        <f t="shared" si="1462"/>
        <v>0</v>
      </c>
      <c r="X10265" s="11">
        <f t="shared" si="1463"/>
        <v>0</v>
      </c>
      <c r="Y10265" s="11">
        <f t="shared" si="1464"/>
        <v>0</v>
      </c>
      <c r="Z10265" s="12" t="str">
        <f t="shared" si="1465"/>
        <v>Torque/Speed Control 1</v>
      </c>
    </row>
    <row r="10266" spans="18:26" x14ac:dyDescent="0.3">
      <c r="R10266" s="6">
        <f t="shared" si="1457"/>
        <v>0</v>
      </c>
      <c r="S10266" s="6">
        <f t="shared" si="1458"/>
        <v>0</v>
      </c>
      <c r="T10266" s="7">
        <f t="shared" si="1459"/>
        <v>0</v>
      </c>
      <c r="U10266" s="121" t="str">
        <f t="shared" si="1460"/>
        <v>0</v>
      </c>
      <c r="V10266" s="10">
        <f t="shared" si="1461"/>
        <v>0</v>
      </c>
      <c r="W10266" s="10">
        <f t="shared" si="1462"/>
        <v>0</v>
      </c>
      <c r="X10266" s="11">
        <f t="shared" si="1463"/>
        <v>0</v>
      </c>
      <c r="Y10266" s="11">
        <f t="shared" si="1464"/>
        <v>0</v>
      </c>
      <c r="Z10266" s="12" t="str">
        <f t="shared" si="1465"/>
        <v>Torque/Speed Control 1</v>
      </c>
    </row>
    <row r="10267" spans="18:26" x14ac:dyDescent="0.3">
      <c r="R10267" s="6">
        <f t="shared" si="1457"/>
        <v>0</v>
      </c>
      <c r="S10267" s="6">
        <f t="shared" si="1458"/>
        <v>0</v>
      </c>
      <c r="T10267" s="7">
        <f t="shared" si="1459"/>
        <v>0</v>
      </c>
      <c r="U10267" s="121" t="str">
        <f t="shared" si="1460"/>
        <v>0</v>
      </c>
      <c r="V10267" s="10">
        <f t="shared" si="1461"/>
        <v>0</v>
      </c>
      <c r="W10267" s="10">
        <f t="shared" si="1462"/>
        <v>0</v>
      </c>
      <c r="X10267" s="11">
        <f t="shared" si="1463"/>
        <v>0</v>
      </c>
      <c r="Y10267" s="11">
        <f t="shared" si="1464"/>
        <v>0</v>
      </c>
      <c r="Z10267" s="12" t="str">
        <f t="shared" si="1465"/>
        <v>Torque/Speed Control 1</v>
      </c>
    </row>
    <row r="10268" spans="18:26" x14ac:dyDescent="0.3">
      <c r="R10268" s="6">
        <f t="shared" si="1457"/>
        <v>0</v>
      </c>
      <c r="S10268" s="6">
        <f t="shared" si="1458"/>
        <v>0</v>
      </c>
      <c r="T10268" s="7">
        <f t="shared" si="1459"/>
        <v>0</v>
      </c>
      <c r="U10268" s="121" t="str">
        <f t="shared" si="1460"/>
        <v>0</v>
      </c>
      <c r="V10268" s="10">
        <f t="shared" si="1461"/>
        <v>0</v>
      </c>
      <c r="W10268" s="10">
        <f t="shared" si="1462"/>
        <v>0</v>
      </c>
      <c r="X10268" s="11">
        <f t="shared" si="1463"/>
        <v>0</v>
      </c>
      <c r="Y10268" s="11">
        <f t="shared" si="1464"/>
        <v>0</v>
      </c>
      <c r="Z10268" s="12" t="str">
        <f t="shared" si="1465"/>
        <v>Torque/Speed Control 1</v>
      </c>
    </row>
    <row r="10269" spans="18:26" x14ac:dyDescent="0.3">
      <c r="R10269" s="6">
        <f t="shared" si="1457"/>
        <v>0</v>
      </c>
      <c r="S10269" s="6">
        <f t="shared" si="1458"/>
        <v>0</v>
      </c>
      <c r="T10269" s="7">
        <f t="shared" si="1459"/>
        <v>0</v>
      </c>
      <c r="U10269" s="121" t="str">
        <f t="shared" si="1460"/>
        <v>0</v>
      </c>
      <c r="V10269" s="10">
        <f t="shared" si="1461"/>
        <v>0</v>
      </c>
      <c r="W10269" s="10">
        <f t="shared" si="1462"/>
        <v>0</v>
      </c>
      <c r="X10269" s="11">
        <f t="shared" si="1463"/>
        <v>0</v>
      </c>
      <c r="Y10269" s="11">
        <f t="shared" si="1464"/>
        <v>0</v>
      </c>
      <c r="Z10269" s="12" t="str">
        <f t="shared" si="1465"/>
        <v>Torque/Speed Control 1</v>
      </c>
    </row>
    <row r="10270" spans="18:26" x14ac:dyDescent="0.3">
      <c r="R10270" s="6">
        <f t="shared" si="1457"/>
        <v>0</v>
      </c>
      <c r="S10270" s="6">
        <f t="shared" si="1458"/>
        <v>0</v>
      </c>
      <c r="T10270" s="7">
        <f t="shared" si="1459"/>
        <v>0</v>
      </c>
      <c r="U10270" s="121" t="str">
        <f t="shared" si="1460"/>
        <v>0</v>
      </c>
      <c r="V10270" s="10">
        <f t="shared" si="1461"/>
        <v>0</v>
      </c>
      <c r="W10270" s="10">
        <f t="shared" si="1462"/>
        <v>0</v>
      </c>
      <c r="X10270" s="11">
        <f t="shared" si="1463"/>
        <v>0</v>
      </c>
      <c r="Y10270" s="11">
        <f t="shared" si="1464"/>
        <v>0</v>
      </c>
      <c r="Z10270" s="12" t="str">
        <f t="shared" si="1465"/>
        <v>Torque/Speed Control 1</v>
      </c>
    </row>
    <row r="10271" spans="18:26" x14ac:dyDescent="0.3">
      <c r="R10271" s="6">
        <f t="shared" si="1457"/>
        <v>0</v>
      </c>
      <c r="S10271" s="6">
        <f t="shared" si="1458"/>
        <v>0</v>
      </c>
      <c r="T10271" s="7">
        <f t="shared" si="1459"/>
        <v>0</v>
      </c>
      <c r="U10271" s="121" t="str">
        <f t="shared" si="1460"/>
        <v>0</v>
      </c>
      <c r="V10271" s="10">
        <f t="shared" si="1461"/>
        <v>0</v>
      </c>
      <c r="W10271" s="10">
        <f t="shared" si="1462"/>
        <v>0</v>
      </c>
      <c r="X10271" s="11">
        <f t="shared" si="1463"/>
        <v>0</v>
      </c>
      <c r="Y10271" s="11">
        <f t="shared" si="1464"/>
        <v>0</v>
      </c>
      <c r="Z10271" s="12" t="str">
        <f t="shared" si="1465"/>
        <v>Torque/Speed Control 1</v>
      </c>
    </row>
    <row r="10272" spans="18:26" x14ac:dyDescent="0.3">
      <c r="R10272" s="6">
        <f t="shared" si="1457"/>
        <v>0</v>
      </c>
      <c r="S10272" s="6">
        <f t="shared" si="1458"/>
        <v>0</v>
      </c>
      <c r="T10272" s="7">
        <f t="shared" si="1459"/>
        <v>0</v>
      </c>
      <c r="U10272" s="121" t="str">
        <f t="shared" si="1460"/>
        <v>0</v>
      </c>
      <c r="V10272" s="10">
        <f t="shared" si="1461"/>
        <v>0</v>
      </c>
      <c r="W10272" s="10">
        <f t="shared" si="1462"/>
        <v>0</v>
      </c>
      <c r="X10272" s="11">
        <f t="shared" si="1463"/>
        <v>0</v>
      </c>
      <c r="Y10272" s="11">
        <f t="shared" si="1464"/>
        <v>0</v>
      </c>
      <c r="Z10272" s="12" t="str">
        <f t="shared" si="1465"/>
        <v>Torque/Speed Control 1</v>
      </c>
    </row>
    <row r="10273" spans="18:26" x14ac:dyDescent="0.3">
      <c r="R10273" s="6">
        <f t="shared" si="1457"/>
        <v>0</v>
      </c>
      <c r="S10273" s="6">
        <f t="shared" si="1458"/>
        <v>0</v>
      </c>
      <c r="T10273" s="7">
        <f t="shared" si="1459"/>
        <v>0</v>
      </c>
      <c r="U10273" s="121" t="str">
        <f t="shared" si="1460"/>
        <v>0</v>
      </c>
      <c r="V10273" s="10">
        <f t="shared" si="1461"/>
        <v>0</v>
      </c>
      <c r="W10273" s="10">
        <f t="shared" si="1462"/>
        <v>0</v>
      </c>
      <c r="X10273" s="11">
        <f t="shared" si="1463"/>
        <v>0</v>
      </c>
      <c r="Y10273" s="11">
        <f t="shared" si="1464"/>
        <v>0</v>
      </c>
      <c r="Z10273" s="12" t="str">
        <f t="shared" si="1465"/>
        <v>Torque/Speed Control 1</v>
      </c>
    </row>
    <row r="10274" spans="18:26" x14ac:dyDescent="0.3">
      <c r="R10274" s="6">
        <f t="shared" si="1457"/>
        <v>0</v>
      </c>
      <c r="S10274" s="6">
        <f t="shared" si="1458"/>
        <v>0</v>
      </c>
      <c r="T10274" s="7">
        <f t="shared" si="1459"/>
        <v>0</v>
      </c>
      <c r="U10274" s="121" t="str">
        <f t="shared" si="1460"/>
        <v>0</v>
      </c>
      <c r="V10274" s="10">
        <f t="shared" si="1461"/>
        <v>0</v>
      </c>
      <c r="W10274" s="10">
        <f t="shared" si="1462"/>
        <v>0</v>
      </c>
      <c r="X10274" s="11">
        <f t="shared" si="1463"/>
        <v>0</v>
      </c>
      <c r="Y10274" s="11">
        <f t="shared" si="1464"/>
        <v>0</v>
      </c>
      <c r="Z10274" s="12" t="str">
        <f t="shared" si="1465"/>
        <v>Torque/Speed Control 1</v>
      </c>
    </row>
    <row r="10275" spans="18:26" x14ac:dyDescent="0.3">
      <c r="R10275" s="6">
        <f t="shared" si="1457"/>
        <v>0</v>
      </c>
      <c r="S10275" s="6">
        <f t="shared" si="1458"/>
        <v>0</v>
      </c>
      <c r="T10275" s="7">
        <f t="shared" si="1459"/>
        <v>0</v>
      </c>
      <c r="U10275" s="121" t="str">
        <f t="shared" si="1460"/>
        <v>0</v>
      </c>
      <c r="V10275" s="10">
        <f t="shared" si="1461"/>
        <v>0</v>
      </c>
      <c r="W10275" s="10">
        <f t="shared" si="1462"/>
        <v>0</v>
      </c>
      <c r="X10275" s="11">
        <f t="shared" si="1463"/>
        <v>0</v>
      </c>
      <c r="Y10275" s="11">
        <f t="shared" si="1464"/>
        <v>0</v>
      </c>
      <c r="Z10275" s="12" t="str">
        <f t="shared" si="1465"/>
        <v>Torque/Speed Control 1</v>
      </c>
    </row>
    <row r="10276" spans="18:26" x14ac:dyDescent="0.3">
      <c r="R10276" s="6">
        <f t="shared" si="1457"/>
        <v>0</v>
      </c>
      <c r="S10276" s="6">
        <f t="shared" si="1458"/>
        <v>0</v>
      </c>
      <c r="T10276" s="7">
        <f t="shared" si="1459"/>
        <v>0</v>
      </c>
      <c r="U10276" s="121" t="str">
        <f t="shared" si="1460"/>
        <v>0</v>
      </c>
      <c r="V10276" s="10">
        <f t="shared" si="1461"/>
        <v>0</v>
      </c>
      <c r="W10276" s="10">
        <f t="shared" si="1462"/>
        <v>0</v>
      </c>
      <c r="X10276" s="11">
        <f t="shared" si="1463"/>
        <v>0</v>
      </c>
      <c r="Y10276" s="11">
        <f t="shared" si="1464"/>
        <v>0</v>
      </c>
      <c r="Z10276" s="12" t="str">
        <f t="shared" si="1465"/>
        <v>Torque/Speed Control 1</v>
      </c>
    </row>
    <row r="10277" spans="18:26" x14ac:dyDescent="0.3">
      <c r="R10277" s="6">
        <f t="shared" si="1457"/>
        <v>0</v>
      </c>
      <c r="S10277" s="6">
        <f t="shared" si="1458"/>
        <v>0</v>
      </c>
      <c r="T10277" s="7">
        <f t="shared" si="1459"/>
        <v>0</v>
      </c>
      <c r="U10277" s="121" t="str">
        <f t="shared" si="1460"/>
        <v>0</v>
      </c>
      <c r="V10277" s="10">
        <f t="shared" si="1461"/>
        <v>0</v>
      </c>
      <c r="W10277" s="10">
        <f t="shared" si="1462"/>
        <v>0</v>
      </c>
      <c r="X10277" s="11">
        <f t="shared" si="1463"/>
        <v>0</v>
      </c>
      <c r="Y10277" s="11">
        <f t="shared" si="1464"/>
        <v>0</v>
      </c>
      <c r="Z10277" s="12" t="str">
        <f t="shared" si="1465"/>
        <v>Torque/Speed Control 1</v>
      </c>
    </row>
    <row r="10278" spans="18:26" x14ac:dyDescent="0.3">
      <c r="R10278" s="6">
        <f t="shared" si="1457"/>
        <v>0</v>
      </c>
      <c r="S10278" s="6">
        <f t="shared" si="1458"/>
        <v>0</v>
      </c>
      <c r="T10278" s="7">
        <f t="shared" si="1459"/>
        <v>0</v>
      </c>
      <c r="U10278" s="121" t="str">
        <f t="shared" si="1460"/>
        <v>0</v>
      </c>
      <c r="V10278" s="10">
        <f t="shared" si="1461"/>
        <v>0</v>
      </c>
      <c r="W10278" s="10">
        <f t="shared" si="1462"/>
        <v>0</v>
      </c>
      <c r="X10278" s="11">
        <f t="shared" si="1463"/>
        <v>0</v>
      </c>
      <c r="Y10278" s="11">
        <f t="shared" si="1464"/>
        <v>0</v>
      </c>
      <c r="Z10278" s="12" t="str">
        <f t="shared" si="1465"/>
        <v>Torque/Speed Control 1</v>
      </c>
    </row>
    <row r="10279" spans="18:26" x14ac:dyDescent="0.3">
      <c r="R10279" s="6">
        <f t="shared" si="1457"/>
        <v>0</v>
      </c>
      <c r="S10279" s="6">
        <f t="shared" si="1458"/>
        <v>0</v>
      </c>
      <c r="T10279" s="7">
        <f t="shared" si="1459"/>
        <v>0</v>
      </c>
      <c r="U10279" s="121" t="str">
        <f t="shared" si="1460"/>
        <v>0</v>
      </c>
      <c r="V10279" s="10">
        <f t="shared" si="1461"/>
        <v>0</v>
      </c>
      <c r="W10279" s="10">
        <f t="shared" si="1462"/>
        <v>0</v>
      </c>
      <c r="X10279" s="11">
        <f t="shared" si="1463"/>
        <v>0</v>
      </c>
      <c r="Y10279" s="11">
        <f t="shared" si="1464"/>
        <v>0</v>
      </c>
      <c r="Z10279" s="12" t="str">
        <f t="shared" si="1465"/>
        <v>Torque/Speed Control 1</v>
      </c>
    </row>
    <row r="10280" spans="18:26" x14ac:dyDescent="0.3">
      <c r="R10280" s="6">
        <f t="shared" si="1457"/>
        <v>0</v>
      </c>
      <c r="S10280" s="6">
        <f t="shared" si="1458"/>
        <v>0</v>
      </c>
      <c r="T10280" s="7">
        <f t="shared" si="1459"/>
        <v>0</v>
      </c>
      <c r="U10280" s="121" t="str">
        <f t="shared" si="1460"/>
        <v>0</v>
      </c>
      <c r="V10280" s="10">
        <f t="shared" si="1461"/>
        <v>0</v>
      </c>
      <c r="W10280" s="10">
        <f t="shared" si="1462"/>
        <v>0</v>
      </c>
      <c r="X10280" s="11">
        <f t="shared" si="1463"/>
        <v>0</v>
      </c>
      <c r="Y10280" s="11">
        <f t="shared" si="1464"/>
        <v>0</v>
      </c>
      <c r="Z10280" s="12" t="str">
        <f t="shared" si="1465"/>
        <v>Torque/Speed Control 1</v>
      </c>
    </row>
    <row r="10281" spans="18:26" x14ac:dyDescent="0.3">
      <c r="R10281" s="6">
        <f t="shared" si="1457"/>
        <v>0</v>
      </c>
      <c r="S10281" s="6">
        <f t="shared" si="1458"/>
        <v>0</v>
      </c>
      <c r="T10281" s="7">
        <f t="shared" si="1459"/>
        <v>0</v>
      </c>
      <c r="U10281" s="121" t="str">
        <f t="shared" si="1460"/>
        <v>0</v>
      </c>
      <c r="V10281" s="10">
        <f t="shared" si="1461"/>
        <v>0</v>
      </c>
      <c r="W10281" s="10">
        <f t="shared" si="1462"/>
        <v>0</v>
      </c>
      <c r="X10281" s="11">
        <f t="shared" si="1463"/>
        <v>0</v>
      </c>
      <c r="Y10281" s="11">
        <f t="shared" si="1464"/>
        <v>0</v>
      </c>
      <c r="Z10281" s="12" t="str">
        <f t="shared" si="1465"/>
        <v>Torque/Speed Control 1</v>
      </c>
    </row>
    <row r="10282" spans="18:26" x14ac:dyDescent="0.3">
      <c r="R10282" s="6">
        <f t="shared" si="1457"/>
        <v>0</v>
      </c>
      <c r="S10282" s="6">
        <f t="shared" si="1458"/>
        <v>0</v>
      </c>
      <c r="T10282" s="7">
        <f t="shared" si="1459"/>
        <v>0</v>
      </c>
      <c r="U10282" s="121" t="str">
        <f t="shared" si="1460"/>
        <v>0</v>
      </c>
      <c r="V10282" s="10">
        <f t="shared" si="1461"/>
        <v>0</v>
      </c>
      <c r="W10282" s="10">
        <f t="shared" si="1462"/>
        <v>0</v>
      </c>
      <c r="X10282" s="11">
        <f t="shared" si="1463"/>
        <v>0</v>
      </c>
      <c r="Y10282" s="11">
        <f t="shared" si="1464"/>
        <v>0</v>
      </c>
      <c r="Z10282" s="12" t="str">
        <f t="shared" si="1465"/>
        <v>Torque/Speed Control 1</v>
      </c>
    </row>
    <row r="10283" spans="18:26" x14ac:dyDescent="0.3">
      <c r="R10283" s="6">
        <f t="shared" si="1457"/>
        <v>0</v>
      </c>
      <c r="S10283" s="6">
        <f t="shared" si="1458"/>
        <v>0</v>
      </c>
      <c r="T10283" s="7">
        <f t="shared" si="1459"/>
        <v>0</v>
      </c>
      <c r="U10283" s="121" t="str">
        <f t="shared" si="1460"/>
        <v>0</v>
      </c>
      <c r="V10283" s="10">
        <f t="shared" si="1461"/>
        <v>0</v>
      </c>
      <c r="W10283" s="10">
        <f t="shared" si="1462"/>
        <v>0</v>
      </c>
      <c r="X10283" s="11">
        <f t="shared" si="1463"/>
        <v>0</v>
      </c>
      <c r="Y10283" s="11">
        <f t="shared" si="1464"/>
        <v>0</v>
      </c>
      <c r="Z10283" s="12" t="str">
        <f t="shared" si="1465"/>
        <v>Torque/Speed Control 1</v>
      </c>
    </row>
    <row r="10284" spans="18:26" x14ac:dyDescent="0.3">
      <c r="R10284" s="6">
        <f t="shared" si="1457"/>
        <v>0</v>
      </c>
      <c r="S10284" s="6">
        <f t="shared" si="1458"/>
        <v>0</v>
      </c>
      <c r="T10284" s="7">
        <f t="shared" si="1459"/>
        <v>0</v>
      </c>
      <c r="U10284" s="121" t="str">
        <f t="shared" si="1460"/>
        <v>0</v>
      </c>
      <c r="V10284" s="10">
        <f t="shared" si="1461"/>
        <v>0</v>
      </c>
      <c r="W10284" s="10">
        <f t="shared" si="1462"/>
        <v>0</v>
      </c>
      <c r="X10284" s="11">
        <f t="shared" si="1463"/>
        <v>0</v>
      </c>
      <c r="Y10284" s="11">
        <f t="shared" si="1464"/>
        <v>0</v>
      </c>
      <c r="Z10284" s="12" t="str">
        <f t="shared" si="1465"/>
        <v>Torque/Speed Control 1</v>
      </c>
    </row>
    <row r="10285" spans="18:26" x14ac:dyDescent="0.3">
      <c r="R10285" s="6">
        <f t="shared" si="1457"/>
        <v>0</v>
      </c>
      <c r="S10285" s="6">
        <f t="shared" si="1458"/>
        <v>0</v>
      </c>
      <c r="T10285" s="7">
        <f t="shared" si="1459"/>
        <v>0</v>
      </c>
      <c r="U10285" s="121" t="str">
        <f t="shared" si="1460"/>
        <v>0</v>
      </c>
      <c r="V10285" s="10">
        <f t="shared" si="1461"/>
        <v>0</v>
      </c>
      <c r="W10285" s="10">
        <f t="shared" si="1462"/>
        <v>0</v>
      </c>
      <c r="X10285" s="11">
        <f t="shared" si="1463"/>
        <v>0</v>
      </c>
      <c r="Y10285" s="11">
        <f t="shared" si="1464"/>
        <v>0</v>
      </c>
      <c r="Z10285" s="12" t="str">
        <f t="shared" si="1465"/>
        <v>Torque/Speed Control 1</v>
      </c>
    </row>
    <row r="10286" spans="18:26" x14ac:dyDescent="0.3">
      <c r="R10286" s="6">
        <f t="shared" si="1457"/>
        <v>0</v>
      </c>
      <c r="S10286" s="6">
        <f t="shared" si="1458"/>
        <v>0</v>
      </c>
      <c r="T10286" s="7">
        <f t="shared" si="1459"/>
        <v>0</v>
      </c>
      <c r="U10286" s="121" t="str">
        <f t="shared" si="1460"/>
        <v>0</v>
      </c>
      <c r="V10286" s="10">
        <f t="shared" si="1461"/>
        <v>0</v>
      </c>
      <c r="W10286" s="10">
        <f t="shared" si="1462"/>
        <v>0</v>
      </c>
      <c r="X10286" s="11">
        <f t="shared" si="1463"/>
        <v>0</v>
      </c>
      <c r="Y10286" s="11">
        <f t="shared" si="1464"/>
        <v>0</v>
      </c>
      <c r="Z10286" s="12" t="str">
        <f t="shared" si="1465"/>
        <v>Torque/Speed Control 1</v>
      </c>
    </row>
    <row r="10287" spans="18:26" x14ac:dyDescent="0.3">
      <c r="R10287" s="6">
        <f t="shared" si="1457"/>
        <v>0</v>
      </c>
      <c r="S10287" s="6">
        <f t="shared" si="1458"/>
        <v>0</v>
      </c>
      <c r="T10287" s="7">
        <f t="shared" si="1459"/>
        <v>0</v>
      </c>
      <c r="U10287" s="121" t="str">
        <f t="shared" si="1460"/>
        <v>0</v>
      </c>
      <c r="V10287" s="10">
        <f t="shared" si="1461"/>
        <v>0</v>
      </c>
      <c r="W10287" s="10">
        <f t="shared" si="1462"/>
        <v>0</v>
      </c>
      <c r="X10287" s="11">
        <f t="shared" si="1463"/>
        <v>0</v>
      </c>
      <c r="Y10287" s="11">
        <f t="shared" si="1464"/>
        <v>0</v>
      </c>
      <c r="Z10287" s="12" t="str">
        <f t="shared" si="1465"/>
        <v>Torque/Speed Control 1</v>
      </c>
    </row>
    <row r="10288" spans="18:26" x14ac:dyDescent="0.3">
      <c r="R10288" s="6">
        <f t="shared" si="1457"/>
        <v>0</v>
      </c>
      <c r="S10288" s="6">
        <f t="shared" si="1458"/>
        <v>0</v>
      </c>
      <c r="T10288" s="7">
        <f t="shared" si="1459"/>
        <v>0</v>
      </c>
      <c r="U10288" s="121" t="str">
        <f t="shared" si="1460"/>
        <v>0</v>
      </c>
      <c r="V10288" s="10">
        <f t="shared" si="1461"/>
        <v>0</v>
      </c>
      <c r="W10288" s="10">
        <f t="shared" si="1462"/>
        <v>0</v>
      </c>
      <c r="X10288" s="11">
        <f t="shared" si="1463"/>
        <v>0</v>
      </c>
      <c r="Y10288" s="11">
        <f t="shared" si="1464"/>
        <v>0</v>
      </c>
      <c r="Z10288" s="12" t="str">
        <f t="shared" si="1465"/>
        <v>Torque/Speed Control 1</v>
      </c>
    </row>
    <row r="10289" spans="18:26" x14ac:dyDescent="0.3">
      <c r="R10289" s="6">
        <f t="shared" si="1457"/>
        <v>0</v>
      </c>
      <c r="S10289" s="6">
        <f t="shared" si="1458"/>
        <v>0</v>
      </c>
      <c r="T10289" s="7">
        <f t="shared" si="1459"/>
        <v>0</v>
      </c>
      <c r="U10289" s="121" t="str">
        <f t="shared" si="1460"/>
        <v>0</v>
      </c>
      <c r="V10289" s="10">
        <f t="shared" si="1461"/>
        <v>0</v>
      </c>
      <c r="W10289" s="10">
        <f t="shared" si="1462"/>
        <v>0</v>
      </c>
      <c r="X10289" s="11">
        <f t="shared" si="1463"/>
        <v>0</v>
      </c>
      <c r="Y10289" s="11">
        <f t="shared" si="1464"/>
        <v>0</v>
      </c>
      <c r="Z10289" s="12" t="str">
        <f t="shared" si="1465"/>
        <v>Torque/Speed Control 1</v>
      </c>
    </row>
    <row r="10290" spans="18:26" x14ac:dyDescent="0.3">
      <c r="R10290" s="6">
        <f t="shared" si="1457"/>
        <v>0</v>
      </c>
      <c r="S10290" s="6">
        <f t="shared" si="1458"/>
        <v>0</v>
      </c>
      <c r="T10290" s="7">
        <f t="shared" si="1459"/>
        <v>0</v>
      </c>
      <c r="U10290" s="121" t="str">
        <f t="shared" si="1460"/>
        <v>0</v>
      </c>
      <c r="V10290" s="10">
        <f t="shared" si="1461"/>
        <v>0</v>
      </c>
      <c r="W10290" s="10">
        <f t="shared" si="1462"/>
        <v>0</v>
      </c>
      <c r="X10290" s="11">
        <f t="shared" si="1463"/>
        <v>0</v>
      </c>
      <c r="Y10290" s="11">
        <f t="shared" si="1464"/>
        <v>0</v>
      </c>
      <c r="Z10290" s="12" t="str">
        <f t="shared" si="1465"/>
        <v>Torque/Speed Control 1</v>
      </c>
    </row>
    <row r="10291" spans="18:26" x14ac:dyDescent="0.3">
      <c r="R10291" s="6">
        <f t="shared" si="1457"/>
        <v>0</v>
      </c>
      <c r="S10291" s="6">
        <f t="shared" si="1458"/>
        <v>0</v>
      </c>
      <c r="T10291" s="7">
        <f t="shared" si="1459"/>
        <v>0</v>
      </c>
      <c r="U10291" s="121" t="str">
        <f t="shared" si="1460"/>
        <v>0</v>
      </c>
      <c r="V10291" s="10">
        <f t="shared" si="1461"/>
        <v>0</v>
      </c>
      <c r="W10291" s="10">
        <f t="shared" si="1462"/>
        <v>0</v>
      </c>
      <c r="X10291" s="11">
        <f t="shared" si="1463"/>
        <v>0</v>
      </c>
      <c r="Y10291" s="11">
        <f t="shared" si="1464"/>
        <v>0</v>
      </c>
      <c r="Z10291" s="12" t="str">
        <f t="shared" si="1465"/>
        <v>Torque/Speed Control 1</v>
      </c>
    </row>
    <row r="10292" spans="18:26" x14ac:dyDescent="0.3">
      <c r="R10292" s="6">
        <f t="shared" si="1457"/>
        <v>0</v>
      </c>
      <c r="S10292" s="6">
        <f t="shared" si="1458"/>
        <v>0</v>
      </c>
      <c r="T10292" s="7">
        <f t="shared" si="1459"/>
        <v>0</v>
      </c>
      <c r="U10292" s="121" t="str">
        <f t="shared" si="1460"/>
        <v>0</v>
      </c>
      <c r="V10292" s="10">
        <f t="shared" si="1461"/>
        <v>0</v>
      </c>
      <c r="W10292" s="10">
        <f t="shared" si="1462"/>
        <v>0</v>
      </c>
      <c r="X10292" s="11">
        <f t="shared" si="1463"/>
        <v>0</v>
      </c>
      <c r="Y10292" s="11">
        <f t="shared" si="1464"/>
        <v>0</v>
      </c>
      <c r="Z10292" s="12" t="str">
        <f t="shared" si="1465"/>
        <v>Torque/Speed Control 1</v>
      </c>
    </row>
    <row r="10293" spans="18:26" x14ac:dyDescent="0.3">
      <c r="R10293" s="6">
        <f t="shared" si="1457"/>
        <v>0</v>
      </c>
      <c r="S10293" s="6">
        <f t="shared" si="1458"/>
        <v>0</v>
      </c>
      <c r="T10293" s="7">
        <f t="shared" si="1459"/>
        <v>0</v>
      </c>
      <c r="U10293" s="121" t="str">
        <f t="shared" si="1460"/>
        <v>0</v>
      </c>
      <c r="V10293" s="10">
        <f t="shared" si="1461"/>
        <v>0</v>
      </c>
      <c r="W10293" s="10">
        <f t="shared" si="1462"/>
        <v>0</v>
      </c>
      <c r="X10293" s="11">
        <f t="shared" si="1463"/>
        <v>0</v>
      </c>
      <c r="Y10293" s="11">
        <f t="shared" si="1464"/>
        <v>0</v>
      </c>
      <c r="Z10293" s="12" t="str">
        <f t="shared" si="1465"/>
        <v>Torque/Speed Control 1</v>
      </c>
    </row>
    <row r="10294" spans="18:26" x14ac:dyDescent="0.3">
      <c r="R10294" s="6">
        <f t="shared" si="1457"/>
        <v>0</v>
      </c>
      <c r="S10294" s="6">
        <f t="shared" si="1458"/>
        <v>0</v>
      </c>
      <c r="T10294" s="7">
        <f t="shared" si="1459"/>
        <v>0</v>
      </c>
      <c r="U10294" s="121" t="str">
        <f t="shared" si="1460"/>
        <v>0</v>
      </c>
      <c r="V10294" s="10">
        <f t="shared" si="1461"/>
        <v>0</v>
      </c>
      <c r="W10294" s="10">
        <f t="shared" si="1462"/>
        <v>0</v>
      </c>
      <c r="X10294" s="11">
        <f t="shared" si="1463"/>
        <v>0</v>
      </c>
      <c r="Y10294" s="11">
        <f t="shared" si="1464"/>
        <v>0</v>
      </c>
      <c r="Z10294" s="12" t="str">
        <f t="shared" si="1465"/>
        <v>Torque/Speed Control 1</v>
      </c>
    </row>
    <row r="10295" spans="18:26" x14ac:dyDescent="0.3">
      <c r="R10295" s="6">
        <f t="shared" si="1457"/>
        <v>0</v>
      </c>
      <c r="S10295" s="6">
        <f t="shared" si="1458"/>
        <v>0</v>
      </c>
      <c r="T10295" s="7">
        <f t="shared" si="1459"/>
        <v>0</v>
      </c>
      <c r="U10295" s="121" t="str">
        <f t="shared" si="1460"/>
        <v>0</v>
      </c>
      <c r="V10295" s="10">
        <f t="shared" si="1461"/>
        <v>0</v>
      </c>
      <c r="W10295" s="10">
        <f t="shared" si="1462"/>
        <v>0</v>
      </c>
      <c r="X10295" s="11">
        <f t="shared" si="1463"/>
        <v>0</v>
      </c>
      <c r="Y10295" s="11">
        <f t="shared" si="1464"/>
        <v>0</v>
      </c>
      <c r="Z10295" s="12" t="str">
        <f t="shared" si="1465"/>
        <v>Torque/Speed Control 1</v>
      </c>
    </row>
    <row r="10296" spans="18:26" x14ac:dyDescent="0.3">
      <c r="R10296" s="6">
        <f t="shared" si="1457"/>
        <v>0</v>
      </c>
      <c r="S10296" s="6">
        <f t="shared" si="1458"/>
        <v>0</v>
      </c>
      <c r="T10296" s="7">
        <f t="shared" si="1459"/>
        <v>0</v>
      </c>
      <c r="U10296" s="121" t="str">
        <f t="shared" si="1460"/>
        <v>0</v>
      </c>
      <c r="V10296" s="10">
        <f t="shared" si="1461"/>
        <v>0</v>
      </c>
      <c r="W10296" s="10">
        <f t="shared" si="1462"/>
        <v>0</v>
      </c>
      <c r="X10296" s="11">
        <f t="shared" si="1463"/>
        <v>0</v>
      </c>
      <c r="Y10296" s="11">
        <f t="shared" si="1464"/>
        <v>0</v>
      </c>
      <c r="Z10296" s="12" t="str">
        <f t="shared" si="1465"/>
        <v>Torque/Speed Control 1</v>
      </c>
    </row>
    <row r="10297" spans="18:26" x14ac:dyDescent="0.3">
      <c r="R10297" s="6">
        <f t="shared" si="1457"/>
        <v>0</v>
      </c>
      <c r="S10297" s="6">
        <f t="shared" si="1458"/>
        <v>0</v>
      </c>
      <c r="T10297" s="7">
        <f t="shared" si="1459"/>
        <v>0</v>
      </c>
      <c r="U10297" s="121" t="str">
        <f t="shared" si="1460"/>
        <v>0</v>
      </c>
      <c r="V10297" s="10">
        <f t="shared" si="1461"/>
        <v>0</v>
      </c>
      <c r="W10297" s="10">
        <f t="shared" si="1462"/>
        <v>0</v>
      </c>
      <c r="X10297" s="11">
        <f t="shared" si="1463"/>
        <v>0</v>
      </c>
      <c r="Y10297" s="11">
        <f t="shared" si="1464"/>
        <v>0</v>
      </c>
      <c r="Z10297" s="12" t="str">
        <f t="shared" si="1465"/>
        <v>Torque/Speed Control 1</v>
      </c>
    </row>
    <row r="10298" spans="18:26" x14ac:dyDescent="0.3">
      <c r="R10298" s="6">
        <f t="shared" si="1457"/>
        <v>0</v>
      </c>
      <c r="S10298" s="6">
        <f t="shared" si="1458"/>
        <v>0</v>
      </c>
      <c r="T10298" s="7">
        <f t="shared" si="1459"/>
        <v>0</v>
      </c>
      <c r="U10298" s="121" t="str">
        <f t="shared" si="1460"/>
        <v>0</v>
      </c>
      <c r="V10298" s="10">
        <f t="shared" si="1461"/>
        <v>0</v>
      </c>
      <c r="W10298" s="10">
        <f t="shared" si="1462"/>
        <v>0</v>
      </c>
      <c r="X10298" s="11">
        <f t="shared" si="1463"/>
        <v>0</v>
      </c>
      <c r="Y10298" s="11">
        <f t="shared" si="1464"/>
        <v>0</v>
      </c>
      <c r="Z10298" s="12" t="str">
        <f t="shared" si="1465"/>
        <v>Torque/Speed Control 1</v>
      </c>
    </row>
    <row r="10299" spans="18:26" x14ac:dyDescent="0.3">
      <c r="R10299" s="6">
        <f t="shared" si="1457"/>
        <v>0</v>
      </c>
      <c r="S10299" s="6">
        <f t="shared" si="1458"/>
        <v>0</v>
      </c>
      <c r="T10299" s="7">
        <f t="shared" si="1459"/>
        <v>0</v>
      </c>
      <c r="U10299" s="121" t="str">
        <f t="shared" si="1460"/>
        <v>0</v>
      </c>
      <c r="V10299" s="10">
        <f t="shared" si="1461"/>
        <v>0</v>
      </c>
      <c r="W10299" s="10">
        <f t="shared" si="1462"/>
        <v>0</v>
      </c>
      <c r="X10299" s="11">
        <f t="shared" si="1463"/>
        <v>0</v>
      </c>
      <c r="Y10299" s="11">
        <f t="shared" si="1464"/>
        <v>0</v>
      </c>
      <c r="Z10299" s="12" t="str">
        <f t="shared" si="1465"/>
        <v>Torque/Speed Control 1</v>
      </c>
    </row>
    <row r="10300" spans="18:26" x14ac:dyDescent="0.3">
      <c r="R10300" s="6">
        <f t="shared" si="1457"/>
        <v>0</v>
      </c>
      <c r="S10300" s="6">
        <f t="shared" si="1458"/>
        <v>0</v>
      </c>
      <c r="T10300" s="7">
        <f t="shared" si="1459"/>
        <v>0</v>
      </c>
      <c r="U10300" s="121" t="str">
        <f t="shared" si="1460"/>
        <v>0</v>
      </c>
      <c r="V10300" s="10">
        <f t="shared" si="1461"/>
        <v>0</v>
      </c>
      <c r="W10300" s="10">
        <f t="shared" si="1462"/>
        <v>0</v>
      </c>
      <c r="X10300" s="11">
        <f t="shared" si="1463"/>
        <v>0</v>
      </c>
      <c r="Y10300" s="11">
        <f t="shared" si="1464"/>
        <v>0</v>
      </c>
      <c r="Z10300" s="12" t="str">
        <f t="shared" si="1465"/>
        <v>Torque/Speed Control 1</v>
      </c>
    </row>
    <row r="10301" spans="18:26" x14ac:dyDescent="0.3">
      <c r="R10301" s="6">
        <f t="shared" ref="R10301:R10364" si="1466">_xlfn.BITRSHIFT(_xlfn.BITAND(HEX2DEC(H10301),HEX2DEC("1C000000")),26)</f>
        <v>0</v>
      </c>
      <c r="S10301" s="6">
        <f t="shared" ref="S10301:S10364" si="1467">_xlfn.BITRSHIFT(_xlfn.BITAND(HEX2DEC(H10301),HEX2DEC("01000000")),24)</f>
        <v>0</v>
      </c>
      <c r="T10301" s="7">
        <f t="shared" ref="T10301:T10364" si="1468">IF(_xlfn.BITRSHIFT(_xlfn.BITAND(HEX2DEC(H10301),HEX2DEC("0FF0000")),16)&lt;240,_xlfn.BITRSHIFT(_xlfn.BITAND(HEX2DEC(H10301),HEX2DEC("1FF0000")),8),_xlfn.BITRSHIFT(_xlfn.BITAND(HEX2DEC(H10301),HEX2DEC("1FFFF00")),8))</f>
        <v>0</v>
      </c>
      <c r="U10301" s="121" t="str">
        <f t="shared" ref="U10301:U10364" si="1469">DEC2HEX(T10301)</f>
        <v>0</v>
      </c>
      <c r="V10301" s="10">
        <f t="shared" ref="V10301:V10364" si="1470">_xlfn.BITRSHIFT(_xlfn.BITAND(HEX2DEC(H10301),HEX2DEC("0FF0000")),16)</f>
        <v>0</v>
      </c>
      <c r="W10301" s="10">
        <f t="shared" ref="W10301:W10364" si="1471">_xlfn.BITRSHIFT(_xlfn.BITAND(HEX2DEC(H10301),HEX2DEC("FF00")),8)</f>
        <v>0</v>
      </c>
      <c r="X10301" s="11">
        <f t="shared" ref="X10301:X10364" si="1472">_xlfn.BITAND(HEX2DEC(H10301),HEX2DEC("00000FF"))</f>
        <v>0</v>
      </c>
      <c r="Y10301" s="11">
        <f t="shared" ref="Y10301:Y10364" si="1473">IF(_xlfn.BITRSHIFT(_xlfn.BITAND(HEX2DEC(H10301),HEX2DEC("0FF0000")),16)&lt;240,_xlfn.BITRSHIFT(_xlfn.BITAND(HEX2DEC(H10301),HEX2DEC("0FF00")),8),_xlfn.BITRSHIFT(_xlfn.BITAND(HEX2DEC(H10301),HEX2DEC("0FF0000")),16))</f>
        <v>0</v>
      </c>
      <c r="Z10301" s="12" t="str">
        <f t="shared" ref="Z10301:Z10364" si="1474">VLOOKUP(T10301,BO:BP,2,FALSE)</f>
        <v>Torque/Speed Control 1</v>
      </c>
    </row>
    <row r="10302" spans="18:26" x14ac:dyDescent="0.3">
      <c r="R10302" s="6">
        <f t="shared" si="1466"/>
        <v>0</v>
      </c>
      <c r="S10302" s="6">
        <f t="shared" si="1467"/>
        <v>0</v>
      </c>
      <c r="T10302" s="7">
        <f t="shared" si="1468"/>
        <v>0</v>
      </c>
      <c r="U10302" s="121" t="str">
        <f t="shared" si="1469"/>
        <v>0</v>
      </c>
      <c r="V10302" s="10">
        <f t="shared" si="1470"/>
        <v>0</v>
      </c>
      <c r="W10302" s="10">
        <f t="shared" si="1471"/>
        <v>0</v>
      </c>
      <c r="X10302" s="11">
        <f t="shared" si="1472"/>
        <v>0</v>
      </c>
      <c r="Y10302" s="11">
        <f t="shared" si="1473"/>
        <v>0</v>
      </c>
      <c r="Z10302" s="12" t="str">
        <f t="shared" si="1474"/>
        <v>Torque/Speed Control 1</v>
      </c>
    </row>
    <row r="10303" spans="18:26" x14ac:dyDescent="0.3">
      <c r="R10303" s="6">
        <f t="shared" si="1466"/>
        <v>0</v>
      </c>
      <c r="S10303" s="6">
        <f t="shared" si="1467"/>
        <v>0</v>
      </c>
      <c r="T10303" s="7">
        <f t="shared" si="1468"/>
        <v>0</v>
      </c>
      <c r="U10303" s="121" t="str">
        <f t="shared" si="1469"/>
        <v>0</v>
      </c>
      <c r="V10303" s="10">
        <f t="shared" si="1470"/>
        <v>0</v>
      </c>
      <c r="W10303" s="10">
        <f t="shared" si="1471"/>
        <v>0</v>
      </c>
      <c r="X10303" s="11">
        <f t="shared" si="1472"/>
        <v>0</v>
      </c>
      <c r="Y10303" s="11">
        <f t="shared" si="1473"/>
        <v>0</v>
      </c>
      <c r="Z10303" s="12" t="str">
        <f t="shared" si="1474"/>
        <v>Torque/Speed Control 1</v>
      </c>
    </row>
    <row r="10304" spans="18:26" x14ac:dyDescent="0.3">
      <c r="R10304" s="6">
        <f t="shared" si="1466"/>
        <v>0</v>
      </c>
      <c r="S10304" s="6">
        <f t="shared" si="1467"/>
        <v>0</v>
      </c>
      <c r="T10304" s="7">
        <f t="shared" si="1468"/>
        <v>0</v>
      </c>
      <c r="U10304" s="121" t="str">
        <f t="shared" si="1469"/>
        <v>0</v>
      </c>
      <c r="V10304" s="10">
        <f t="shared" si="1470"/>
        <v>0</v>
      </c>
      <c r="W10304" s="10">
        <f t="shared" si="1471"/>
        <v>0</v>
      </c>
      <c r="X10304" s="11">
        <f t="shared" si="1472"/>
        <v>0</v>
      </c>
      <c r="Y10304" s="11">
        <f t="shared" si="1473"/>
        <v>0</v>
      </c>
      <c r="Z10304" s="12" t="str">
        <f t="shared" si="1474"/>
        <v>Torque/Speed Control 1</v>
      </c>
    </row>
    <row r="10305" spans="18:26" x14ac:dyDescent="0.3">
      <c r="R10305" s="6">
        <f t="shared" si="1466"/>
        <v>0</v>
      </c>
      <c r="S10305" s="6">
        <f t="shared" si="1467"/>
        <v>0</v>
      </c>
      <c r="T10305" s="7">
        <f t="shared" si="1468"/>
        <v>0</v>
      </c>
      <c r="U10305" s="121" t="str">
        <f t="shared" si="1469"/>
        <v>0</v>
      </c>
      <c r="V10305" s="10">
        <f t="shared" si="1470"/>
        <v>0</v>
      </c>
      <c r="W10305" s="10">
        <f t="shared" si="1471"/>
        <v>0</v>
      </c>
      <c r="X10305" s="11">
        <f t="shared" si="1472"/>
        <v>0</v>
      </c>
      <c r="Y10305" s="11">
        <f t="shared" si="1473"/>
        <v>0</v>
      </c>
      <c r="Z10305" s="12" t="str">
        <f t="shared" si="1474"/>
        <v>Torque/Speed Control 1</v>
      </c>
    </row>
    <row r="10306" spans="18:26" x14ac:dyDescent="0.3">
      <c r="R10306" s="6">
        <f t="shared" si="1466"/>
        <v>0</v>
      </c>
      <c r="S10306" s="6">
        <f t="shared" si="1467"/>
        <v>0</v>
      </c>
      <c r="T10306" s="7">
        <f t="shared" si="1468"/>
        <v>0</v>
      </c>
      <c r="U10306" s="121" t="str">
        <f t="shared" si="1469"/>
        <v>0</v>
      </c>
      <c r="V10306" s="10">
        <f t="shared" si="1470"/>
        <v>0</v>
      </c>
      <c r="W10306" s="10">
        <f t="shared" si="1471"/>
        <v>0</v>
      </c>
      <c r="X10306" s="11">
        <f t="shared" si="1472"/>
        <v>0</v>
      </c>
      <c r="Y10306" s="11">
        <f t="shared" si="1473"/>
        <v>0</v>
      </c>
      <c r="Z10306" s="12" t="str">
        <f t="shared" si="1474"/>
        <v>Torque/Speed Control 1</v>
      </c>
    </row>
    <row r="10307" spans="18:26" x14ac:dyDescent="0.3">
      <c r="R10307" s="6">
        <f t="shared" si="1466"/>
        <v>0</v>
      </c>
      <c r="S10307" s="6">
        <f t="shared" si="1467"/>
        <v>0</v>
      </c>
      <c r="T10307" s="7">
        <f t="shared" si="1468"/>
        <v>0</v>
      </c>
      <c r="U10307" s="121" t="str">
        <f t="shared" si="1469"/>
        <v>0</v>
      </c>
      <c r="V10307" s="10">
        <f t="shared" si="1470"/>
        <v>0</v>
      </c>
      <c r="W10307" s="10">
        <f t="shared" si="1471"/>
        <v>0</v>
      </c>
      <c r="X10307" s="11">
        <f t="shared" si="1472"/>
        <v>0</v>
      </c>
      <c r="Y10307" s="11">
        <f t="shared" si="1473"/>
        <v>0</v>
      </c>
      <c r="Z10307" s="12" t="str">
        <f t="shared" si="1474"/>
        <v>Torque/Speed Control 1</v>
      </c>
    </row>
    <row r="10308" spans="18:26" x14ac:dyDescent="0.3">
      <c r="R10308" s="6">
        <f t="shared" si="1466"/>
        <v>0</v>
      </c>
      <c r="S10308" s="6">
        <f t="shared" si="1467"/>
        <v>0</v>
      </c>
      <c r="T10308" s="7">
        <f t="shared" si="1468"/>
        <v>0</v>
      </c>
      <c r="U10308" s="121" t="str">
        <f t="shared" si="1469"/>
        <v>0</v>
      </c>
      <c r="V10308" s="10">
        <f t="shared" si="1470"/>
        <v>0</v>
      </c>
      <c r="W10308" s="10">
        <f t="shared" si="1471"/>
        <v>0</v>
      </c>
      <c r="X10308" s="11">
        <f t="shared" si="1472"/>
        <v>0</v>
      </c>
      <c r="Y10308" s="11">
        <f t="shared" si="1473"/>
        <v>0</v>
      </c>
      <c r="Z10308" s="12" t="str">
        <f t="shared" si="1474"/>
        <v>Torque/Speed Control 1</v>
      </c>
    </row>
    <row r="10309" spans="18:26" x14ac:dyDescent="0.3">
      <c r="R10309" s="6">
        <f t="shared" si="1466"/>
        <v>0</v>
      </c>
      <c r="S10309" s="6">
        <f t="shared" si="1467"/>
        <v>0</v>
      </c>
      <c r="T10309" s="7">
        <f t="shared" si="1468"/>
        <v>0</v>
      </c>
      <c r="U10309" s="121" t="str">
        <f t="shared" si="1469"/>
        <v>0</v>
      </c>
      <c r="V10309" s="10">
        <f t="shared" si="1470"/>
        <v>0</v>
      </c>
      <c r="W10309" s="10">
        <f t="shared" si="1471"/>
        <v>0</v>
      </c>
      <c r="X10309" s="11">
        <f t="shared" si="1472"/>
        <v>0</v>
      </c>
      <c r="Y10309" s="11">
        <f t="shared" si="1473"/>
        <v>0</v>
      </c>
      <c r="Z10309" s="12" t="str">
        <f t="shared" si="1474"/>
        <v>Torque/Speed Control 1</v>
      </c>
    </row>
    <row r="10310" spans="18:26" x14ac:dyDescent="0.3">
      <c r="R10310" s="6">
        <f t="shared" si="1466"/>
        <v>0</v>
      </c>
      <c r="S10310" s="6">
        <f t="shared" si="1467"/>
        <v>0</v>
      </c>
      <c r="T10310" s="7">
        <f t="shared" si="1468"/>
        <v>0</v>
      </c>
      <c r="U10310" s="121" t="str">
        <f t="shared" si="1469"/>
        <v>0</v>
      </c>
      <c r="V10310" s="10">
        <f t="shared" si="1470"/>
        <v>0</v>
      </c>
      <c r="W10310" s="10">
        <f t="shared" si="1471"/>
        <v>0</v>
      </c>
      <c r="X10310" s="11">
        <f t="shared" si="1472"/>
        <v>0</v>
      </c>
      <c r="Y10310" s="11">
        <f t="shared" si="1473"/>
        <v>0</v>
      </c>
      <c r="Z10310" s="12" t="str">
        <f t="shared" si="1474"/>
        <v>Torque/Speed Control 1</v>
      </c>
    </row>
    <row r="10311" spans="18:26" x14ac:dyDescent="0.3">
      <c r="R10311" s="6">
        <f t="shared" si="1466"/>
        <v>0</v>
      </c>
      <c r="S10311" s="6">
        <f t="shared" si="1467"/>
        <v>0</v>
      </c>
      <c r="T10311" s="7">
        <f t="shared" si="1468"/>
        <v>0</v>
      </c>
      <c r="U10311" s="121" t="str">
        <f t="shared" si="1469"/>
        <v>0</v>
      </c>
      <c r="V10311" s="10">
        <f t="shared" si="1470"/>
        <v>0</v>
      </c>
      <c r="W10311" s="10">
        <f t="shared" si="1471"/>
        <v>0</v>
      </c>
      <c r="X10311" s="11">
        <f t="shared" si="1472"/>
        <v>0</v>
      </c>
      <c r="Y10311" s="11">
        <f t="shared" si="1473"/>
        <v>0</v>
      </c>
      <c r="Z10311" s="12" t="str">
        <f t="shared" si="1474"/>
        <v>Torque/Speed Control 1</v>
      </c>
    </row>
    <row r="10312" spans="18:26" x14ac:dyDescent="0.3">
      <c r="R10312" s="6">
        <f t="shared" si="1466"/>
        <v>0</v>
      </c>
      <c r="S10312" s="6">
        <f t="shared" si="1467"/>
        <v>0</v>
      </c>
      <c r="T10312" s="7">
        <f t="shared" si="1468"/>
        <v>0</v>
      </c>
      <c r="U10312" s="121" t="str">
        <f t="shared" si="1469"/>
        <v>0</v>
      </c>
      <c r="V10312" s="10">
        <f t="shared" si="1470"/>
        <v>0</v>
      </c>
      <c r="W10312" s="10">
        <f t="shared" si="1471"/>
        <v>0</v>
      </c>
      <c r="X10312" s="11">
        <f t="shared" si="1472"/>
        <v>0</v>
      </c>
      <c r="Y10312" s="11">
        <f t="shared" si="1473"/>
        <v>0</v>
      </c>
      <c r="Z10312" s="12" t="str">
        <f t="shared" si="1474"/>
        <v>Torque/Speed Control 1</v>
      </c>
    </row>
    <row r="10313" spans="18:26" x14ac:dyDescent="0.3">
      <c r="R10313" s="6">
        <f t="shared" si="1466"/>
        <v>0</v>
      </c>
      <c r="S10313" s="6">
        <f t="shared" si="1467"/>
        <v>0</v>
      </c>
      <c r="T10313" s="7">
        <f t="shared" si="1468"/>
        <v>0</v>
      </c>
      <c r="U10313" s="121" t="str">
        <f t="shared" si="1469"/>
        <v>0</v>
      </c>
      <c r="V10313" s="10">
        <f t="shared" si="1470"/>
        <v>0</v>
      </c>
      <c r="W10313" s="10">
        <f t="shared" si="1471"/>
        <v>0</v>
      </c>
      <c r="X10313" s="11">
        <f t="shared" si="1472"/>
        <v>0</v>
      </c>
      <c r="Y10313" s="11">
        <f t="shared" si="1473"/>
        <v>0</v>
      </c>
      <c r="Z10313" s="12" t="str">
        <f t="shared" si="1474"/>
        <v>Torque/Speed Control 1</v>
      </c>
    </row>
    <row r="10314" spans="18:26" x14ac:dyDescent="0.3">
      <c r="R10314" s="6">
        <f t="shared" si="1466"/>
        <v>0</v>
      </c>
      <c r="S10314" s="6">
        <f t="shared" si="1467"/>
        <v>0</v>
      </c>
      <c r="T10314" s="7">
        <f t="shared" si="1468"/>
        <v>0</v>
      </c>
      <c r="U10314" s="121" t="str">
        <f t="shared" si="1469"/>
        <v>0</v>
      </c>
      <c r="V10314" s="10">
        <f t="shared" si="1470"/>
        <v>0</v>
      </c>
      <c r="W10314" s="10">
        <f t="shared" si="1471"/>
        <v>0</v>
      </c>
      <c r="X10314" s="11">
        <f t="shared" si="1472"/>
        <v>0</v>
      </c>
      <c r="Y10314" s="11">
        <f t="shared" si="1473"/>
        <v>0</v>
      </c>
      <c r="Z10314" s="12" t="str">
        <f t="shared" si="1474"/>
        <v>Torque/Speed Control 1</v>
      </c>
    </row>
    <row r="10315" spans="18:26" x14ac:dyDescent="0.3">
      <c r="R10315" s="6">
        <f t="shared" si="1466"/>
        <v>0</v>
      </c>
      <c r="S10315" s="6">
        <f t="shared" si="1467"/>
        <v>0</v>
      </c>
      <c r="T10315" s="7">
        <f t="shared" si="1468"/>
        <v>0</v>
      </c>
      <c r="U10315" s="121" t="str">
        <f t="shared" si="1469"/>
        <v>0</v>
      </c>
      <c r="V10315" s="10">
        <f t="shared" si="1470"/>
        <v>0</v>
      </c>
      <c r="W10315" s="10">
        <f t="shared" si="1471"/>
        <v>0</v>
      </c>
      <c r="X10315" s="11">
        <f t="shared" si="1472"/>
        <v>0</v>
      </c>
      <c r="Y10315" s="11">
        <f t="shared" si="1473"/>
        <v>0</v>
      </c>
      <c r="Z10315" s="12" t="str">
        <f t="shared" si="1474"/>
        <v>Torque/Speed Control 1</v>
      </c>
    </row>
    <row r="10316" spans="18:26" x14ac:dyDescent="0.3">
      <c r="R10316" s="6">
        <f t="shared" si="1466"/>
        <v>0</v>
      </c>
      <c r="S10316" s="6">
        <f t="shared" si="1467"/>
        <v>0</v>
      </c>
      <c r="T10316" s="7">
        <f t="shared" si="1468"/>
        <v>0</v>
      </c>
      <c r="U10316" s="121" t="str">
        <f t="shared" si="1469"/>
        <v>0</v>
      </c>
      <c r="V10316" s="10">
        <f t="shared" si="1470"/>
        <v>0</v>
      </c>
      <c r="W10316" s="10">
        <f t="shared" si="1471"/>
        <v>0</v>
      </c>
      <c r="X10316" s="11">
        <f t="shared" si="1472"/>
        <v>0</v>
      </c>
      <c r="Y10316" s="11">
        <f t="shared" si="1473"/>
        <v>0</v>
      </c>
      <c r="Z10316" s="12" t="str">
        <f t="shared" si="1474"/>
        <v>Torque/Speed Control 1</v>
      </c>
    </row>
    <row r="10317" spans="18:26" x14ac:dyDescent="0.3">
      <c r="R10317" s="6">
        <f t="shared" si="1466"/>
        <v>0</v>
      </c>
      <c r="S10317" s="6">
        <f t="shared" si="1467"/>
        <v>0</v>
      </c>
      <c r="T10317" s="7">
        <f t="shared" si="1468"/>
        <v>0</v>
      </c>
      <c r="U10317" s="121" t="str">
        <f t="shared" si="1469"/>
        <v>0</v>
      </c>
      <c r="V10317" s="10">
        <f t="shared" si="1470"/>
        <v>0</v>
      </c>
      <c r="W10317" s="10">
        <f t="shared" si="1471"/>
        <v>0</v>
      </c>
      <c r="X10317" s="11">
        <f t="shared" si="1472"/>
        <v>0</v>
      </c>
      <c r="Y10317" s="11">
        <f t="shared" si="1473"/>
        <v>0</v>
      </c>
      <c r="Z10317" s="12" t="str">
        <f t="shared" si="1474"/>
        <v>Torque/Speed Control 1</v>
      </c>
    </row>
    <row r="10318" spans="18:26" x14ac:dyDescent="0.3">
      <c r="R10318" s="6">
        <f t="shared" si="1466"/>
        <v>0</v>
      </c>
      <c r="S10318" s="6">
        <f t="shared" si="1467"/>
        <v>0</v>
      </c>
      <c r="T10318" s="7">
        <f t="shared" si="1468"/>
        <v>0</v>
      </c>
      <c r="U10318" s="121" t="str">
        <f t="shared" si="1469"/>
        <v>0</v>
      </c>
      <c r="V10318" s="10">
        <f t="shared" si="1470"/>
        <v>0</v>
      </c>
      <c r="W10318" s="10">
        <f t="shared" si="1471"/>
        <v>0</v>
      </c>
      <c r="X10318" s="11">
        <f t="shared" si="1472"/>
        <v>0</v>
      </c>
      <c r="Y10318" s="11">
        <f t="shared" si="1473"/>
        <v>0</v>
      </c>
      <c r="Z10318" s="12" t="str">
        <f t="shared" si="1474"/>
        <v>Torque/Speed Control 1</v>
      </c>
    </row>
    <row r="10319" spans="18:26" x14ac:dyDescent="0.3">
      <c r="R10319" s="6">
        <f t="shared" si="1466"/>
        <v>0</v>
      </c>
      <c r="S10319" s="6">
        <f t="shared" si="1467"/>
        <v>0</v>
      </c>
      <c r="T10319" s="7">
        <f t="shared" si="1468"/>
        <v>0</v>
      </c>
      <c r="U10319" s="121" t="str">
        <f t="shared" si="1469"/>
        <v>0</v>
      </c>
      <c r="V10319" s="10">
        <f t="shared" si="1470"/>
        <v>0</v>
      </c>
      <c r="W10319" s="10">
        <f t="shared" si="1471"/>
        <v>0</v>
      </c>
      <c r="X10319" s="11">
        <f t="shared" si="1472"/>
        <v>0</v>
      </c>
      <c r="Y10319" s="11">
        <f t="shared" si="1473"/>
        <v>0</v>
      </c>
      <c r="Z10319" s="12" t="str">
        <f t="shared" si="1474"/>
        <v>Torque/Speed Control 1</v>
      </c>
    </row>
    <row r="10320" spans="18:26" x14ac:dyDescent="0.3">
      <c r="R10320" s="6">
        <f t="shared" si="1466"/>
        <v>0</v>
      </c>
      <c r="S10320" s="6">
        <f t="shared" si="1467"/>
        <v>0</v>
      </c>
      <c r="T10320" s="7">
        <f t="shared" si="1468"/>
        <v>0</v>
      </c>
      <c r="U10320" s="121" t="str">
        <f t="shared" si="1469"/>
        <v>0</v>
      </c>
      <c r="V10320" s="10">
        <f t="shared" si="1470"/>
        <v>0</v>
      </c>
      <c r="W10320" s="10">
        <f t="shared" si="1471"/>
        <v>0</v>
      </c>
      <c r="X10320" s="11">
        <f t="shared" si="1472"/>
        <v>0</v>
      </c>
      <c r="Y10320" s="11">
        <f t="shared" si="1473"/>
        <v>0</v>
      </c>
      <c r="Z10320" s="12" t="str">
        <f t="shared" si="1474"/>
        <v>Torque/Speed Control 1</v>
      </c>
    </row>
    <row r="10321" spans="18:26" x14ac:dyDescent="0.3">
      <c r="R10321" s="6">
        <f t="shared" si="1466"/>
        <v>0</v>
      </c>
      <c r="S10321" s="6">
        <f t="shared" si="1467"/>
        <v>0</v>
      </c>
      <c r="T10321" s="7">
        <f t="shared" si="1468"/>
        <v>0</v>
      </c>
      <c r="U10321" s="121" t="str">
        <f t="shared" si="1469"/>
        <v>0</v>
      </c>
      <c r="V10321" s="10">
        <f t="shared" si="1470"/>
        <v>0</v>
      </c>
      <c r="W10321" s="10">
        <f t="shared" si="1471"/>
        <v>0</v>
      </c>
      <c r="X10321" s="11">
        <f t="shared" si="1472"/>
        <v>0</v>
      </c>
      <c r="Y10321" s="11">
        <f t="shared" si="1473"/>
        <v>0</v>
      </c>
      <c r="Z10321" s="12" t="str">
        <f t="shared" si="1474"/>
        <v>Torque/Speed Control 1</v>
      </c>
    </row>
    <row r="10322" spans="18:26" x14ac:dyDescent="0.3">
      <c r="R10322" s="6">
        <f t="shared" si="1466"/>
        <v>0</v>
      </c>
      <c r="S10322" s="6">
        <f t="shared" si="1467"/>
        <v>0</v>
      </c>
      <c r="T10322" s="7">
        <f t="shared" si="1468"/>
        <v>0</v>
      </c>
      <c r="U10322" s="121" t="str">
        <f t="shared" si="1469"/>
        <v>0</v>
      </c>
      <c r="V10322" s="10">
        <f t="shared" si="1470"/>
        <v>0</v>
      </c>
      <c r="W10322" s="10">
        <f t="shared" si="1471"/>
        <v>0</v>
      </c>
      <c r="X10322" s="11">
        <f t="shared" si="1472"/>
        <v>0</v>
      </c>
      <c r="Y10322" s="11">
        <f t="shared" si="1473"/>
        <v>0</v>
      </c>
      <c r="Z10322" s="12" t="str">
        <f t="shared" si="1474"/>
        <v>Torque/Speed Control 1</v>
      </c>
    </row>
    <row r="10323" spans="18:26" x14ac:dyDescent="0.3">
      <c r="R10323" s="6">
        <f t="shared" si="1466"/>
        <v>0</v>
      </c>
      <c r="S10323" s="6">
        <f t="shared" si="1467"/>
        <v>0</v>
      </c>
      <c r="T10323" s="7">
        <f t="shared" si="1468"/>
        <v>0</v>
      </c>
      <c r="U10323" s="121" t="str">
        <f t="shared" si="1469"/>
        <v>0</v>
      </c>
      <c r="V10323" s="10">
        <f t="shared" si="1470"/>
        <v>0</v>
      </c>
      <c r="W10323" s="10">
        <f t="shared" si="1471"/>
        <v>0</v>
      </c>
      <c r="X10323" s="11">
        <f t="shared" si="1472"/>
        <v>0</v>
      </c>
      <c r="Y10323" s="11">
        <f t="shared" si="1473"/>
        <v>0</v>
      </c>
      <c r="Z10323" s="12" t="str">
        <f t="shared" si="1474"/>
        <v>Torque/Speed Control 1</v>
      </c>
    </row>
    <row r="10324" spans="18:26" x14ac:dyDescent="0.3">
      <c r="R10324" s="6">
        <f t="shared" si="1466"/>
        <v>0</v>
      </c>
      <c r="S10324" s="6">
        <f t="shared" si="1467"/>
        <v>0</v>
      </c>
      <c r="T10324" s="7">
        <f t="shared" si="1468"/>
        <v>0</v>
      </c>
      <c r="U10324" s="121" t="str">
        <f t="shared" si="1469"/>
        <v>0</v>
      </c>
      <c r="V10324" s="10">
        <f t="shared" si="1470"/>
        <v>0</v>
      </c>
      <c r="W10324" s="10">
        <f t="shared" si="1471"/>
        <v>0</v>
      </c>
      <c r="X10324" s="11">
        <f t="shared" si="1472"/>
        <v>0</v>
      </c>
      <c r="Y10324" s="11">
        <f t="shared" si="1473"/>
        <v>0</v>
      </c>
      <c r="Z10324" s="12" t="str">
        <f t="shared" si="1474"/>
        <v>Torque/Speed Control 1</v>
      </c>
    </row>
    <row r="10325" spans="18:26" x14ac:dyDescent="0.3">
      <c r="R10325" s="6">
        <f t="shared" si="1466"/>
        <v>0</v>
      </c>
      <c r="S10325" s="6">
        <f t="shared" si="1467"/>
        <v>0</v>
      </c>
      <c r="T10325" s="7">
        <f t="shared" si="1468"/>
        <v>0</v>
      </c>
      <c r="U10325" s="121" t="str">
        <f t="shared" si="1469"/>
        <v>0</v>
      </c>
      <c r="V10325" s="10">
        <f t="shared" si="1470"/>
        <v>0</v>
      </c>
      <c r="W10325" s="10">
        <f t="shared" si="1471"/>
        <v>0</v>
      </c>
      <c r="X10325" s="11">
        <f t="shared" si="1472"/>
        <v>0</v>
      </c>
      <c r="Y10325" s="11">
        <f t="shared" si="1473"/>
        <v>0</v>
      </c>
      <c r="Z10325" s="12" t="str">
        <f t="shared" si="1474"/>
        <v>Torque/Speed Control 1</v>
      </c>
    </row>
    <row r="10326" spans="18:26" x14ac:dyDescent="0.3">
      <c r="R10326" s="6">
        <f t="shared" si="1466"/>
        <v>0</v>
      </c>
      <c r="S10326" s="6">
        <f t="shared" si="1467"/>
        <v>0</v>
      </c>
      <c r="T10326" s="7">
        <f t="shared" si="1468"/>
        <v>0</v>
      </c>
      <c r="U10326" s="121" t="str">
        <f t="shared" si="1469"/>
        <v>0</v>
      </c>
      <c r="V10326" s="10">
        <f t="shared" si="1470"/>
        <v>0</v>
      </c>
      <c r="W10326" s="10">
        <f t="shared" si="1471"/>
        <v>0</v>
      </c>
      <c r="X10326" s="11">
        <f t="shared" si="1472"/>
        <v>0</v>
      </c>
      <c r="Y10326" s="11">
        <f t="shared" si="1473"/>
        <v>0</v>
      </c>
      <c r="Z10326" s="12" t="str">
        <f t="shared" si="1474"/>
        <v>Torque/Speed Control 1</v>
      </c>
    </row>
    <row r="10327" spans="18:26" x14ac:dyDescent="0.3">
      <c r="R10327" s="6">
        <f t="shared" si="1466"/>
        <v>0</v>
      </c>
      <c r="S10327" s="6">
        <f t="shared" si="1467"/>
        <v>0</v>
      </c>
      <c r="T10327" s="7">
        <f t="shared" si="1468"/>
        <v>0</v>
      </c>
      <c r="U10327" s="121" t="str">
        <f t="shared" si="1469"/>
        <v>0</v>
      </c>
      <c r="V10327" s="10">
        <f t="shared" si="1470"/>
        <v>0</v>
      </c>
      <c r="W10327" s="10">
        <f t="shared" si="1471"/>
        <v>0</v>
      </c>
      <c r="X10327" s="11">
        <f t="shared" si="1472"/>
        <v>0</v>
      </c>
      <c r="Y10327" s="11">
        <f t="shared" si="1473"/>
        <v>0</v>
      </c>
      <c r="Z10327" s="12" t="str">
        <f t="shared" si="1474"/>
        <v>Torque/Speed Control 1</v>
      </c>
    </row>
    <row r="10328" spans="18:26" x14ac:dyDescent="0.3">
      <c r="R10328" s="6">
        <f t="shared" si="1466"/>
        <v>0</v>
      </c>
      <c r="S10328" s="6">
        <f t="shared" si="1467"/>
        <v>0</v>
      </c>
      <c r="T10328" s="7">
        <f t="shared" si="1468"/>
        <v>0</v>
      </c>
      <c r="U10328" s="121" t="str">
        <f t="shared" si="1469"/>
        <v>0</v>
      </c>
      <c r="V10328" s="10">
        <f t="shared" si="1470"/>
        <v>0</v>
      </c>
      <c r="W10328" s="10">
        <f t="shared" si="1471"/>
        <v>0</v>
      </c>
      <c r="X10328" s="11">
        <f t="shared" si="1472"/>
        <v>0</v>
      </c>
      <c r="Y10328" s="11">
        <f t="shared" si="1473"/>
        <v>0</v>
      </c>
      <c r="Z10328" s="12" t="str">
        <f t="shared" si="1474"/>
        <v>Torque/Speed Control 1</v>
      </c>
    </row>
    <row r="10329" spans="18:26" x14ac:dyDescent="0.3">
      <c r="R10329" s="6">
        <f t="shared" si="1466"/>
        <v>0</v>
      </c>
      <c r="S10329" s="6">
        <f t="shared" si="1467"/>
        <v>0</v>
      </c>
      <c r="T10329" s="7">
        <f t="shared" si="1468"/>
        <v>0</v>
      </c>
      <c r="U10329" s="121" t="str">
        <f t="shared" si="1469"/>
        <v>0</v>
      </c>
      <c r="V10329" s="10">
        <f t="shared" si="1470"/>
        <v>0</v>
      </c>
      <c r="W10329" s="10">
        <f t="shared" si="1471"/>
        <v>0</v>
      </c>
      <c r="X10329" s="11">
        <f t="shared" si="1472"/>
        <v>0</v>
      </c>
      <c r="Y10329" s="11">
        <f t="shared" si="1473"/>
        <v>0</v>
      </c>
      <c r="Z10329" s="12" t="str">
        <f t="shared" si="1474"/>
        <v>Torque/Speed Control 1</v>
      </c>
    </row>
    <row r="10330" spans="18:26" x14ac:dyDescent="0.3">
      <c r="R10330" s="6">
        <f t="shared" si="1466"/>
        <v>0</v>
      </c>
      <c r="S10330" s="6">
        <f t="shared" si="1467"/>
        <v>0</v>
      </c>
      <c r="T10330" s="7">
        <f t="shared" si="1468"/>
        <v>0</v>
      </c>
      <c r="U10330" s="121" t="str">
        <f t="shared" si="1469"/>
        <v>0</v>
      </c>
      <c r="V10330" s="10">
        <f t="shared" si="1470"/>
        <v>0</v>
      </c>
      <c r="W10330" s="10">
        <f t="shared" si="1471"/>
        <v>0</v>
      </c>
      <c r="X10330" s="11">
        <f t="shared" si="1472"/>
        <v>0</v>
      </c>
      <c r="Y10330" s="11">
        <f t="shared" si="1473"/>
        <v>0</v>
      </c>
      <c r="Z10330" s="12" t="str">
        <f t="shared" si="1474"/>
        <v>Torque/Speed Control 1</v>
      </c>
    </row>
    <row r="10331" spans="18:26" x14ac:dyDescent="0.3">
      <c r="R10331" s="6">
        <f t="shared" si="1466"/>
        <v>0</v>
      </c>
      <c r="S10331" s="6">
        <f t="shared" si="1467"/>
        <v>0</v>
      </c>
      <c r="T10331" s="7">
        <f t="shared" si="1468"/>
        <v>0</v>
      </c>
      <c r="U10331" s="121" t="str">
        <f t="shared" si="1469"/>
        <v>0</v>
      </c>
      <c r="V10331" s="10">
        <f t="shared" si="1470"/>
        <v>0</v>
      </c>
      <c r="W10331" s="10">
        <f t="shared" si="1471"/>
        <v>0</v>
      </c>
      <c r="X10331" s="11">
        <f t="shared" si="1472"/>
        <v>0</v>
      </c>
      <c r="Y10331" s="11">
        <f t="shared" si="1473"/>
        <v>0</v>
      </c>
      <c r="Z10331" s="12" t="str">
        <f t="shared" si="1474"/>
        <v>Torque/Speed Control 1</v>
      </c>
    </row>
    <row r="10332" spans="18:26" x14ac:dyDescent="0.3">
      <c r="R10332" s="6">
        <f t="shared" si="1466"/>
        <v>0</v>
      </c>
      <c r="S10332" s="6">
        <f t="shared" si="1467"/>
        <v>0</v>
      </c>
      <c r="T10332" s="7">
        <f t="shared" si="1468"/>
        <v>0</v>
      </c>
      <c r="U10332" s="121" t="str">
        <f t="shared" si="1469"/>
        <v>0</v>
      </c>
      <c r="V10332" s="10">
        <f t="shared" si="1470"/>
        <v>0</v>
      </c>
      <c r="W10332" s="10">
        <f t="shared" si="1471"/>
        <v>0</v>
      </c>
      <c r="X10332" s="11">
        <f t="shared" si="1472"/>
        <v>0</v>
      </c>
      <c r="Y10332" s="11">
        <f t="shared" si="1473"/>
        <v>0</v>
      </c>
      <c r="Z10332" s="12" t="str">
        <f t="shared" si="1474"/>
        <v>Torque/Speed Control 1</v>
      </c>
    </row>
    <row r="10333" spans="18:26" x14ac:dyDescent="0.3">
      <c r="R10333" s="6">
        <f t="shared" si="1466"/>
        <v>0</v>
      </c>
      <c r="S10333" s="6">
        <f t="shared" si="1467"/>
        <v>0</v>
      </c>
      <c r="T10333" s="7">
        <f t="shared" si="1468"/>
        <v>0</v>
      </c>
      <c r="U10333" s="121" t="str">
        <f t="shared" si="1469"/>
        <v>0</v>
      </c>
      <c r="V10333" s="10">
        <f t="shared" si="1470"/>
        <v>0</v>
      </c>
      <c r="W10333" s="10">
        <f t="shared" si="1471"/>
        <v>0</v>
      </c>
      <c r="X10333" s="11">
        <f t="shared" si="1472"/>
        <v>0</v>
      </c>
      <c r="Y10333" s="11">
        <f t="shared" si="1473"/>
        <v>0</v>
      </c>
      <c r="Z10333" s="12" t="str">
        <f t="shared" si="1474"/>
        <v>Torque/Speed Control 1</v>
      </c>
    </row>
    <row r="10334" spans="18:26" x14ac:dyDescent="0.3">
      <c r="R10334" s="6">
        <f t="shared" si="1466"/>
        <v>0</v>
      </c>
      <c r="S10334" s="6">
        <f t="shared" si="1467"/>
        <v>0</v>
      </c>
      <c r="T10334" s="7">
        <f t="shared" si="1468"/>
        <v>0</v>
      </c>
      <c r="U10334" s="121" t="str">
        <f t="shared" si="1469"/>
        <v>0</v>
      </c>
      <c r="V10334" s="10">
        <f t="shared" si="1470"/>
        <v>0</v>
      </c>
      <c r="W10334" s="10">
        <f t="shared" si="1471"/>
        <v>0</v>
      </c>
      <c r="X10334" s="11">
        <f t="shared" si="1472"/>
        <v>0</v>
      </c>
      <c r="Y10334" s="11">
        <f t="shared" si="1473"/>
        <v>0</v>
      </c>
      <c r="Z10334" s="12" t="str">
        <f t="shared" si="1474"/>
        <v>Torque/Speed Control 1</v>
      </c>
    </row>
    <row r="10335" spans="18:26" x14ac:dyDescent="0.3">
      <c r="R10335" s="6">
        <f t="shared" si="1466"/>
        <v>0</v>
      </c>
      <c r="S10335" s="6">
        <f t="shared" si="1467"/>
        <v>0</v>
      </c>
      <c r="T10335" s="7">
        <f t="shared" si="1468"/>
        <v>0</v>
      </c>
      <c r="U10335" s="121" t="str">
        <f t="shared" si="1469"/>
        <v>0</v>
      </c>
      <c r="V10335" s="10">
        <f t="shared" si="1470"/>
        <v>0</v>
      </c>
      <c r="W10335" s="10">
        <f t="shared" si="1471"/>
        <v>0</v>
      </c>
      <c r="X10335" s="11">
        <f t="shared" si="1472"/>
        <v>0</v>
      </c>
      <c r="Y10335" s="11">
        <f t="shared" si="1473"/>
        <v>0</v>
      </c>
      <c r="Z10335" s="12" t="str">
        <f t="shared" si="1474"/>
        <v>Torque/Speed Control 1</v>
      </c>
    </row>
    <row r="10336" spans="18:26" x14ac:dyDescent="0.3">
      <c r="R10336" s="6">
        <f t="shared" si="1466"/>
        <v>0</v>
      </c>
      <c r="S10336" s="6">
        <f t="shared" si="1467"/>
        <v>0</v>
      </c>
      <c r="T10336" s="7">
        <f t="shared" si="1468"/>
        <v>0</v>
      </c>
      <c r="U10336" s="121" t="str">
        <f t="shared" si="1469"/>
        <v>0</v>
      </c>
      <c r="V10336" s="10">
        <f t="shared" si="1470"/>
        <v>0</v>
      </c>
      <c r="W10336" s="10">
        <f t="shared" si="1471"/>
        <v>0</v>
      </c>
      <c r="X10336" s="11">
        <f t="shared" si="1472"/>
        <v>0</v>
      </c>
      <c r="Y10336" s="11">
        <f t="shared" si="1473"/>
        <v>0</v>
      </c>
      <c r="Z10336" s="12" t="str">
        <f t="shared" si="1474"/>
        <v>Torque/Speed Control 1</v>
      </c>
    </row>
    <row r="10337" spans="18:26" x14ac:dyDescent="0.3">
      <c r="R10337" s="6">
        <f t="shared" si="1466"/>
        <v>0</v>
      </c>
      <c r="S10337" s="6">
        <f t="shared" si="1467"/>
        <v>0</v>
      </c>
      <c r="T10337" s="7">
        <f t="shared" si="1468"/>
        <v>0</v>
      </c>
      <c r="U10337" s="121" t="str">
        <f t="shared" si="1469"/>
        <v>0</v>
      </c>
      <c r="V10337" s="10">
        <f t="shared" si="1470"/>
        <v>0</v>
      </c>
      <c r="W10337" s="10">
        <f t="shared" si="1471"/>
        <v>0</v>
      </c>
      <c r="X10337" s="11">
        <f t="shared" si="1472"/>
        <v>0</v>
      </c>
      <c r="Y10337" s="11">
        <f t="shared" si="1473"/>
        <v>0</v>
      </c>
      <c r="Z10337" s="12" t="str">
        <f t="shared" si="1474"/>
        <v>Torque/Speed Control 1</v>
      </c>
    </row>
    <row r="10338" spans="18:26" x14ac:dyDescent="0.3">
      <c r="R10338" s="6">
        <f t="shared" si="1466"/>
        <v>0</v>
      </c>
      <c r="S10338" s="6">
        <f t="shared" si="1467"/>
        <v>0</v>
      </c>
      <c r="T10338" s="7">
        <f t="shared" si="1468"/>
        <v>0</v>
      </c>
      <c r="U10338" s="121" t="str">
        <f t="shared" si="1469"/>
        <v>0</v>
      </c>
      <c r="V10338" s="10">
        <f t="shared" si="1470"/>
        <v>0</v>
      </c>
      <c r="W10338" s="10">
        <f t="shared" si="1471"/>
        <v>0</v>
      </c>
      <c r="X10338" s="11">
        <f t="shared" si="1472"/>
        <v>0</v>
      </c>
      <c r="Y10338" s="11">
        <f t="shared" si="1473"/>
        <v>0</v>
      </c>
      <c r="Z10338" s="12" t="str">
        <f t="shared" si="1474"/>
        <v>Torque/Speed Control 1</v>
      </c>
    </row>
    <row r="10339" spans="18:26" x14ac:dyDescent="0.3">
      <c r="R10339" s="6">
        <f t="shared" si="1466"/>
        <v>0</v>
      </c>
      <c r="S10339" s="6">
        <f t="shared" si="1467"/>
        <v>0</v>
      </c>
      <c r="T10339" s="7">
        <f t="shared" si="1468"/>
        <v>0</v>
      </c>
      <c r="U10339" s="121" t="str">
        <f t="shared" si="1469"/>
        <v>0</v>
      </c>
      <c r="V10339" s="10">
        <f t="shared" si="1470"/>
        <v>0</v>
      </c>
      <c r="W10339" s="10">
        <f t="shared" si="1471"/>
        <v>0</v>
      </c>
      <c r="X10339" s="11">
        <f t="shared" si="1472"/>
        <v>0</v>
      </c>
      <c r="Y10339" s="11">
        <f t="shared" si="1473"/>
        <v>0</v>
      </c>
      <c r="Z10339" s="12" t="str">
        <f t="shared" si="1474"/>
        <v>Torque/Speed Control 1</v>
      </c>
    </row>
    <row r="10340" spans="18:26" x14ac:dyDescent="0.3">
      <c r="R10340" s="6">
        <f t="shared" si="1466"/>
        <v>0</v>
      </c>
      <c r="S10340" s="6">
        <f t="shared" si="1467"/>
        <v>0</v>
      </c>
      <c r="T10340" s="7">
        <f t="shared" si="1468"/>
        <v>0</v>
      </c>
      <c r="U10340" s="121" t="str">
        <f t="shared" si="1469"/>
        <v>0</v>
      </c>
      <c r="V10340" s="10">
        <f t="shared" si="1470"/>
        <v>0</v>
      </c>
      <c r="W10340" s="10">
        <f t="shared" si="1471"/>
        <v>0</v>
      </c>
      <c r="X10340" s="11">
        <f t="shared" si="1472"/>
        <v>0</v>
      </c>
      <c r="Y10340" s="11">
        <f t="shared" si="1473"/>
        <v>0</v>
      </c>
      <c r="Z10340" s="12" t="str">
        <f t="shared" si="1474"/>
        <v>Torque/Speed Control 1</v>
      </c>
    </row>
    <row r="10341" spans="18:26" x14ac:dyDescent="0.3">
      <c r="R10341" s="6">
        <f t="shared" si="1466"/>
        <v>0</v>
      </c>
      <c r="S10341" s="6">
        <f t="shared" si="1467"/>
        <v>0</v>
      </c>
      <c r="T10341" s="7">
        <f t="shared" si="1468"/>
        <v>0</v>
      </c>
      <c r="U10341" s="121" t="str">
        <f t="shared" si="1469"/>
        <v>0</v>
      </c>
      <c r="V10341" s="10">
        <f t="shared" si="1470"/>
        <v>0</v>
      </c>
      <c r="W10341" s="10">
        <f t="shared" si="1471"/>
        <v>0</v>
      </c>
      <c r="X10341" s="11">
        <f t="shared" si="1472"/>
        <v>0</v>
      </c>
      <c r="Y10341" s="11">
        <f t="shared" si="1473"/>
        <v>0</v>
      </c>
      <c r="Z10341" s="12" t="str">
        <f t="shared" si="1474"/>
        <v>Torque/Speed Control 1</v>
      </c>
    </row>
    <row r="10342" spans="18:26" x14ac:dyDescent="0.3">
      <c r="R10342" s="6">
        <f t="shared" si="1466"/>
        <v>0</v>
      </c>
      <c r="S10342" s="6">
        <f t="shared" si="1467"/>
        <v>0</v>
      </c>
      <c r="T10342" s="7">
        <f t="shared" si="1468"/>
        <v>0</v>
      </c>
      <c r="U10342" s="121" t="str">
        <f t="shared" si="1469"/>
        <v>0</v>
      </c>
      <c r="V10342" s="10">
        <f t="shared" si="1470"/>
        <v>0</v>
      </c>
      <c r="W10342" s="10">
        <f t="shared" si="1471"/>
        <v>0</v>
      </c>
      <c r="X10342" s="11">
        <f t="shared" si="1472"/>
        <v>0</v>
      </c>
      <c r="Y10342" s="11">
        <f t="shared" si="1473"/>
        <v>0</v>
      </c>
      <c r="Z10342" s="12" t="str">
        <f t="shared" si="1474"/>
        <v>Torque/Speed Control 1</v>
      </c>
    </row>
    <row r="10343" spans="18:26" x14ac:dyDescent="0.3">
      <c r="R10343" s="6">
        <f t="shared" si="1466"/>
        <v>0</v>
      </c>
      <c r="S10343" s="6">
        <f t="shared" si="1467"/>
        <v>0</v>
      </c>
      <c r="T10343" s="7">
        <f t="shared" si="1468"/>
        <v>0</v>
      </c>
      <c r="U10343" s="121" t="str">
        <f t="shared" si="1469"/>
        <v>0</v>
      </c>
      <c r="V10343" s="10">
        <f t="shared" si="1470"/>
        <v>0</v>
      </c>
      <c r="W10343" s="10">
        <f t="shared" si="1471"/>
        <v>0</v>
      </c>
      <c r="X10343" s="11">
        <f t="shared" si="1472"/>
        <v>0</v>
      </c>
      <c r="Y10343" s="11">
        <f t="shared" si="1473"/>
        <v>0</v>
      </c>
      <c r="Z10343" s="12" t="str">
        <f t="shared" si="1474"/>
        <v>Torque/Speed Control 1</v>
      </c>
    </row>
    <row r="10344" spans="18:26" x14ac:dyDescent="0.3">
      <c r="R10344" s="6">
        <f t="shared" si="1466"/>
        <v>0</v>
      </c>
      <c r="S10344" s="6">
        <f t="shared" si="1467"/>
        <v>0</v>
      </c>
      <c r="T10344" s="7">
        <f t="shared" si="1468"/>
        <v>0</v>
      </c>
      <c r="U10344" s="121" t="str">
        <f t="shared" si="1469"/>
        <v>0</v>
      </c>
      <c r="V10344" s="10">
        <f t="shared" si="1470"/>
        <v>0</v>
      </c>
      <c r="W10344" s="10">
        <f t="shared" si="1471"/>
        <v>0</v>
      </c>
      <c r="X10344" s="11">
        <f t="shared" si="1472"/>
        <v>0</v>
      </c>
      <c r="Y10344" s="11">
        <f t="shared" si="1473"/>
        <v>0</v>
      </c>
      <c r="Z10344" s="12" t="str">
        <f t="shared" si="1474"/>
        <v>Torque/Speed Control 1</v>
      </c>
    </row>
    <row r="10345" spans="18:26" x14ac:dyDescent="0.3">
      <c r="R10345" s="6">
        <f t="shared" si="1466"/>
        <v>0</v>
      </c>
      <c r="S10345" s="6">
        <f t="shared" si="1467"/>
        <v>0</v>
      </c>
      <c r="T10345" s="7">
        <f t="shared" si="1468"/>
        <v>0</v>
      </c>
      <c r="U10345" s="121" t="str">
        <f t="shared" si="1469"/>
        <v>0</v>
      </c>
      <c r="V10345" s="10">
        <f t="shared" si="1470"/>
        <v>0</v>
      </c>
      <c r="W10345" s="10">
        <f t="shared" si="1471"/>
        <v>0</v>
      </c>
      <c r="X10345" s="11">
        <f t="shared" si="1472"/>
        <v>0</v>
      </c>
      <c r="Y10345" s="11">
        <f t="shared" si="1473"/>
        <v>0</v>
      </c>
      <c r="Z10345" s="12" t="str">
        <f t="shared" si="1474"/>
        <v>Torque/Speed Control 1</v>
      </c>
    </row>
    <row r="10346" spans="18:26" x14ac:dyDescent="0.3">
      <c r="R10346" s="6">
        <f t="shared" si="1466"/>
        <v>0</v>
      </c>
      <c r="S10346" s="6">
        <f t="shared" si="1467"/>
        <v>0</v>
      </c>
      <c r="T10346" s="7">
        <f t="shared" si="1468"/>
        <v>0</v>
      </c>
      <c r="U10346" s="121" t="str">
        <f t="shared" si="1469"/>
        <v>0</v>
      </c>
      <c r="V10346" s="10">
        <f t="shared" si="1470"/>
        <v>0</v>
      </c>
      <c r="W10346" s="10">
        <f t="shared" si="1471"/>
        <v>0</v>
      </c>
      <c r="X10346" s="11">
        <f t="shared" si="1472"/>
        <v>0</v>
      </c>
      <c r="Y10346" s="11">
        <f t="shared" si="1473"/>
        <v>0</v>
      </c>
      <c r="Z10346" s="12" t="str">
        <f t="shared" si="1474"/>
        <v>Torque/Speed Control 1</v>
      </c>
    </row>
    <row r="10347" spans="18:26" x14ac:dyDescent="0.3">
      <c r="R10347" s="6">
        <f t="shared" si="1466"/>
        <v>0</v>
      </c>
      <c r="S10347" s="6">
        <f t="shared" si="1467"/>
        <v>0</v>
      </c>
      <c r="T10347" s="7">
        <f t="shared" si="1468"/>
        <v>0</v>
      </c>
      <c r="U10347" s="121" t="str">
        <f t="shared" si="1469"/>
        <v>0</v>
      </c>
      <c r="V10347" s="10">
        <f t="shared" si="1470"/>
        <v>0</v>
      </c>
      <c r="W10347" s="10">
        <f t="shared" si="1471"/>
        <v>0</v>
      </c>
      <c r="X10347" s="11">
        <f t="shared" si="1472"/>
        <v>0</v>
      </c>
      <c r="Y10347" s="11">
        <f t="shared" si="1473"/>
        <v>0</v>
      </c>
      <c r="Z10347" s="12" t="str">
        <f t="shared" si="1474"/>
        <v>Torque/Speed Control 1</v>
      </c>
    </row>
    <row r="10348" spans="18:26" x14ac:dyDescent="0.3">
      <c r="R10348" s="6">
        <f t="shared" si="1466"/>
        <v>0</v>
      </c>
      <c r="S10348" s="6">
        <f t="shared" si="1467"/>
        <v>0</v>
      </c>
      <c r="T10348" s="7">
        <f t="shared" si="1468"/>
        <v>0</v>
      </c>
      <c r="U10348" s="121" t="str">
        <f t="shared" si="1469"/>
        <v>0</v>
      </c>
      <c r="V10348" s="10">
        <f t="shared" si="1470"/>
        <v>0</v>
      </c>
      <c r="W10348" s="10">
        <f t="shared" si="1471"/>
        <v>0</v>
      </c>
      <c r="X10348" s="11">
        <f t="shared" si="1472"/>
        <v>0</v>
      </c>
      <c r="Y10348" s="11">
        <f t="shared" si="1473"/>
        <v>0</v>
      </c>
      <c r="Z10348" s="12" t="str">
        <f t="shared" si="1474"/>
        <v>Torque/Speed Control 1</v>
      </c>
    </row>
    <row r="10349" spans="18:26" x14ac:dyDescent="0.3">
      <c r="R10349" s="6">
        <f t="shared" si="1466"/>
        <v>0</v>
      </c>
      <c r="S10349" s="6">
        <f t="shared" si="1467"/>
        <v>0</v>
      </c>
      <c r="T10349" s="7">
        <f t="shared" si="1468"/>
        <v>0</v>
      </c>
      <c r="U10349" s="121" t="str">
        <f t="shared" si="1469"/>
        <v>0</v>
      </c>
      <c r="V10349" s="10">
        <f t="shared" si="1470"/>
        <v>0</v>
      </c>
      <c r="W10349" s="10">
        <f t="shared" si="1471"/>
        <v>0</v>
      </c>
      <c r="X10349" s="11">
        <f t="shared" si="1472"/>
        <v>0</v>
      </c>
      <c r="Y10349" s="11">
        <f t="shared" si="1473"/>
        <v>0</v>
      </c>
      <c r="Z10349" s="12" t="str">
        <f t="shared" si="1474"/>
        <v>Torque/Speed Control 1</v>
      </c>
    </row>
    <row r="10350" spans="18:26" x14ac:dyDescent="0.3">
      <c r="R10350" s="6">
        <f t="shared" si="1466"/>
        <v>0</v>
      </c>
      <c r="S10350" s="6">
        <f t="shared" si="1467"/>
        <v>0</v>
      </c>
      <c r="T10350" s="7">
        <f t="shared" si="1468"/>
        <v>0</v>
      </c>
      <c r="U10350" s="121" t="str">
        <f t="shared" si="1469"/>
        <v>0</v>
      </c>
      <c r="V10350" s="10">
        <f t="shared" si="1470"/>
        <v>0</v>
      </c>
      <c r="W10350" s="10">
        <f t="shared" si="1471"/>
        <v>0</v>
      </c>
      <c r="X10350" s="11">
        <f t="shared" si="1472"/>
        <v>0</v>
      </c>
      <c r="Y10350" s="11">
        <f t="shared" si="1473"/>
        <v>0</v>
      </c>
      <c r="Z10350" s="12" t="str">
        <f t="shared" si="1474"/>
        <v>Torque/Speed Control 1</v>
      </c>
    </row>
    <row r="10351" spans="18:26" x14ac:dyDescent="0.3">
      <c r="R10351" s="6">
        <f t="shared" si="1466"/>
        <v>0</v>
      </c>
      <c r="S10351" s="6">
        <f t="shared" si="1467"/>
        <v>0</v>
      </c>
      <c r="T10351" s="7">
        <f t="shared" si="1468"/>
        <v>0</v>
      </c>
      <c r="U10351" s="121" t="str">
        <f t="shared" si="1469"/>
        <v>0</v>
      </c>
      <c r="V10351" s="10">
        <f t="shared" si="1470"/>
        <v>0</v>
      </c>
      <c r="W10351" s="10">
        <f t="shared" si="1471"/>
        <v>0</v>
      </c>
      <c r="X10351" s="11">
        <f t="shared" si="1472"/>
        <v>0</v>
      </c>
      <c r="Y10351" s="11">
        <f t="shared" si="1473"/>
        <v>0</v>
      </c>
      <c r="Z10351" s="12" t="str">
        <f t="shared" si="1474"/>
        <v>Torque/Speed Control 1</v>
      </c>
    </row>
    <row r="10352" spans="18:26" x14ac:dyDescent="0.3">
      <c r="R10352" s="6">
        <f t="shared" si="1466"/>
        <v>0</v>
      </c>
      <c r="S10352" s="6">
        <f t="shared" si="1467"/>
        <v>0</v>
      </c>
      <c r="T10352" s="7">
        <f t="shared" si="1468"/>
        <v>0</v>
      </c>
      <c r="U10352" s="121" t="str">
        <f t="shared" si="1469"/>
        <v>0</v>
      </c>
      <c r="V10352" s="10">
        <f t="shared" si="1470"/>
        <v>0</v>
      </c>
      <c r="W10352" s="10">
        <f t="shared" si="1471"/>
        <v>0</v>
      </c>
      <c r="X10352" s="11">
        <f t="shared" si="1472"/>
        <v>0</v>
      </c>
      <c r="Y10352" s="11">
        <f t="shared" si="1473"/>
        <v>0</v>
      </c>
      <c r="Z10352" s="12" t="str">
        <f t="shared" si="1474"/>
        <v>Torque/Speed Control 1</v>
      </c>
    </row>
    <row r="10353" spans="18:26" x14ac:dyDescent="0.3">
      <c r="R10353" s="6">
        <f t="shared" si="1466"/>
        <v>0</v>
      </c>
      <c r="S10353" s="6">
        <f t="shared" si="1467"/>
        <v>0</v>
      </c>
      <c r="T10353" s="7">
        <f t="shared" si="1468"/>
        <v>0</v>
      </c>
      <c r="U10353" s="121" t="str">
        <f t="shared" si="1469"/>
        <v>0</v>
      </c>
      <c r="V10353" s="10">
        <f t="shared" si="1470"/>
        <v>0</v>
      </c>
      <c r="W10353" s="10">
        <f t="shared" si="1471"/>
        <v>0</v>
      </c>
      <c r="X10353" s="11">
        <f t="shared" si="1472"/>
        <v>0</v>
      </c>
      <c r="Y10353" s="11">
        <f t="shared" si="1473"/>
        <v>0</v>
      </c>
      <c r="Z10353" s="12" t="str">
        <f t="shared" si="1474"/>
        <v>Torque/Speed Control 1</v>
      </c>
    </row>
    <row r="10354" spans="18:26" x14ac:dyDescent="0.3">
      <c r="R10354" s="6">
        <f t="shared" si="1466"/>
        <v>0</v>
      </c>
      <c r="S10354" s="6">
        <f t="shared" si="1467"/>
        <v>0</v>
      </c>
      <c r="T10354" s="7">
        <f t="shared" si="1468"/>
        <v>0</v>
      </c>
      <c r="U10354" s="121" t="str">
        <f t="shared" si="1469"/>
        <v>0</v>
      </c>
      <c r="V10354" s="10">
        <f t="shared" si="1470"/>
        <v>0</v>
      </c>
      <c r="W10354" s="10">
        <f t="shared" si="1471"/>
        <v>0</v>
      </c>
      <c r="X10354" s="11">
        <f t="shared" si="1472"/>
        <v>0</v>
      </c>
      <c r="Y10354" s="11">
        <f t="shared" si="1473"/>
        <v>0</v>
      </c>
      <c r="Z10354" s="12" t="str">
        <f t="shared" si="1474"/>
        <v>Torque/Speed Control 1</v>
      </c>
    </row>
    <row r="10355" spans="18:26" x14ac:dyDescent="0.3">
      <c r="R10355" s="6">
        <f t="shared" si="1466"/>
        <v>0</v>
      </c>
      <c r="S10355" s="6">
        <f t="shared" si="1467"/>
        <v>0</v>
      </c>
      <c r="T10355" s="7">
        <f t="shared" si="1468"/>
        <v>0</v>
      </c>
      <c r="U10355" s="121" t="str">
        <f t="shared" si="1469"/>
        <v>0</v>
      </c>
      <c r="V10355" s="10">
        <f t="shared" si="1470"/>
        <v>0</v>
      </c>
      <c r="W10355" s="10">
        <f t="shared" si="1471"/>
        <v>0</v>
      </c>
      <c r="X10355" s="11">
        <f t="shared" si="1472"/>
        <v>0</v>
      </c>
      <c r="Y10355" s="11">
        <f t="shared" si="1473"/>
        <v>0</v>
      </c>
      <c r="Z10355" s="12" t="str">
        <f t="shared" si="1474"/>
        <v>Torque/Speed Control 1</v>
      </c>
    </row>
    <row r="10356" spans="18:26" x14ac:dyDescent="0.3">
      <c r="R10356" s="6">
        <f t="shared" si="1466"/>
        <v>0</v>
      </c>
      <c r="S10356" s="6">
        <f t="shared" si="1467"/>
        <v>0</v>
      </c>
      <c r="T10356" s="7">
        <f t="shared" si="1468"/>
        <v>0</v>
      </c>
      <c r="U10356" s="121" t="str">
        <f t="shared" si="1469"/>
        <v>0</v>
      </c>
      <c r="V10356" s="10">
        <f t="shared" si="1470"/>
        <v>0</v>
      </c>
      <c r="W10356" s="10">
        <f t="shared" si="1471"/>
        <v>0</v>
      </c>
      <c r="X10356" s="11">
        <f t="shared" si="1472"/>
        <v>0</v>
      </c>
      <c r="Y10356" s="11">
        <f t="shared" si="1473"/>
        <v>0</v>
      </c>
      <c r="Z10356" s="12" t="str">
        <f t="shared" si="1474"/>
        <v>Torque/Speed Control 1</v>
      </c>
    </row>
    <row r="10357" spans="18:26" x14ac:dyDescent="0.3">
      <c r="R10357" s="6">
        <f t="shared" si="1466"/>
        <v>0</v>
      </c>
      <c r="S10357" s="6">
        <f t="shared" si="1467"/>
        <v>0</v>
      </c>
      <c r="T10357" s="7">
        <f t="shared" si="1468"/>
        <v>0</v>
      </c>
      <c r="U10357" s="121" t="str">
        <f t="shared" si="1469"/>
        <v>0</v>
      </c>
      <c r="V10357" s="10">
        <f t="shared" si="1470"/>
        <v>0</v>
      </c>
      <c r="W10357" s="10">
        <f t="shared" si="1471"/>
        <v>0</v>
      </c>
      <c r="X10357" s="11">
        <f t="shared" si="1472"/>
        <v>0</v>
      </c>
      <c r="Y10357" s="11">
        <f t="shared" si="1473"/>
        <v>0</v>
      </c>
      <c r="Z10357" s="12" t="str">
        <f t="shared" si="1474"/>
        <v>Torque/Speed Control 1</v>
      </c>
    </row>
    <row r="10358" spans="18:26" x14ac:dyDescent="0.3">
      <c r="R10358" s="6">
        <f t="shared" si="1466"/>
        <v>0</v>
      </c>
      <c r="S10358" s="6">
        <f t="shared" si="1467"/>
        <v>0</v>
      </c>
      <c r="T10358" s="7">
        <f t="shared" si="1468"/>
        <v>0</v>
      </c>
      <c r="U10358" s="121" t="str">
        <f t="shared" si="1469"/>
        <v>0</v>
      </c>
      <c r="V10358" s="10">
        <f t="shared" si="1470"/>
        <v>0</v>
      </c>
      <c r="W10358" s="10">
        <f t="shared" si="1471"/>
        <v>0</v>
      </c>
      <c r="X10358" s="11">
        <f t="shared" si="1472"/>
        <v>0</v>
      </c>
      <c r="Y10358" s="11">
        <f t="shared" si="1473"/>
        <v>0</v>
      </c>
      <c r="Z10358" s="12" t="str">
        <f t="shared" si="1474"/>
        <v>Torque/Speed Control 1</v>
      </c>
    </row>
    <row r="10359" spans="18:26" x14ac:dyDescent="0.3">
      <c r="R10359" s="6">
        <f t="shared" si="1466"/>
        <v>0</v>
      </c>
      <c r="S10359" s="6">
        <f t="shared" si="1467"/>
        <v>0</v>
      </c>
      <c r="T10359" s="7">
        <f t="shared" si="1468"/>
        <v>0</v>
      </c>
      <c r="U10359" s="121" t="str">
        <f t="shared" si="1469"/>
        <v>0</v>
      </c>
      <c r="V10359" s="10">
        <f t="shared" si="1470"/>
        <v>0</v>
      </c>
      <c r="W10359" s="10">
        <f t="shared" si="1471"/>
        <v>0</v>
      </c>
      <c r="X10359" s="11">
        <f t="shared" si="1472"/>
        <v>0</v>
      </c>
      <c r="Y10359" s="11">
        <f t="shared" si="1473"/>
        <v>0</v>
      </c>
      <c r="Z10359" s="12" t="str">
        <f t="shared" si="1474"/>
        <v>Torque/Speed Control 1</v>
      </c>
    </row>
    <row r="10360" spans="18:26" x14ac:dyDescent="0.3">
      <c r="R10360" s="6">
        <f t="shared" si="1466"/>
        <v>0</v>
      </c>
      <c r="S10360" s="6">
        <f t="shared" si="1467"/>
        <v>0</v>
      </c>
      <c r="T10360" s="7">
        <f t="shared" si="1468"/>
        <v>0</v>
      </c>
      <c r="U10360" s="121" t="str">
        <f t="shared" si="1469"/>
        <v>0</v>
      </c>
      <c r="V10360" s="10">
        <f t="shared" si="1470"/>
        <v>0</v>
      </c>
      <c r="W10360" s="10">
        <f t="shared" si="1471"/>
        <v>0</v>
      </c>
      <c r="X10360" s="11">
        <f t="shared" si="1472"/>
        <v>0</v>
      </c>
      <c r="Y10360" s="11">
        <f t="shared" si="1473"/>
        <v>0</v>
      </c>
      <c r="Z10360" s="12" t="str">
        <f t="shared" si="1474"/>
        <v>Torque/Speed Control 1</v>
      </c>
    </row>
    <row r="10361" spans="18:26" x14ac:dyDescent="0.3">
      <c r="R10361" s="6">
        <f t="shared" si="1466"/>
        <v>0</v>
      </c>
      <c r="S10361" s="6">
        <f t="shared" si="1467"/>
        <v>0</v>
      </c>
      <c r="T10361" s="7">
        <f t="shared" si="1468"/>
        <v>0</v>
      </c>
      <c r="U10361" s="121" t="str">
        <f t="shared" si="1469"/>
        <v>0</v>
      </c>
      <c r="V10361" s="10">
        <f t="shared" si="1470"/>
        <v>0</v>
      </c>
      <c r="W10361" s="10">
        <f t="shared" si="1471"/>
        <v>0</v>
      </c>
      <c r="X10361" s="11">
        <f t="shared" si="1472"/>
        <v>0</v>
      </c>
      <c r="Y10361" s="11">
        <f t="shared" si="1473"/>
        <v>0</v>
      </c>
      <c r="Z10361" s="12" t="str">
        <f t="shared" si="1474"/>
        <v>Torque/Speed Control 1</v>
      </c>
    </row>
    <row r="10362" spans="18:26" x14ac:dyDescent="0.3">
      <c r="R10362" s="6">
        <f t="shared" si="1466"/>
        <v>0</v>
      </c>
      <c r="S10362" s="6">
        <f t="shared" si="1467"/>
        <v>0</v>
      </c>
      <c r="T10362" s="7">
        <f t="shared" si="1468"/>
        <v>0</v>
      </c>
      <c r="U10362" s="121" t="str">
        <f t="shared" si="1469"/>
        <v>0</v>
      </c>
      <c r="V10362" s="10">
        <f t="shared" si="1470"/>
        <v>0</v>
      </c>
      <c r="W10362" s="10">
        <f t="shared" si="1471"/>
        <v>0</v>
      </c>
      <c r="X10362" s="11">
        <f t="shared" si="1472"/>
        <v>0</v>
      </c>
      <c r="Y10362" s="11">
        <f t="shared" si="1473"/>
        <v>0</v>
      </c>
      <c r="Z10362" s="12" t="str">
        <f t="shared" si="1474"/>
        <v>Torque/Speed Control 1</v>
      </c>
    </row>
    <row r="10363" spans="18:26" x14ac:dyDescent="0.3">
      <c r="R10363" s="6">
        <f t="shared" si="1466"/>
        <v>0</v>
      </c>
      <c r="S10363" s="6">
        <f t="shared" si="1467"/>
        <v>0</v>
      </c>
      <c r="T10363" s="7">
        <f t="shared" si="1468"/>
        <v>0</v>
      </c>
      <c r="U10363" s="121" t="str">
        <f t="shared" si="1469"/>
        <v>0</v>
      </c>
      <c r="V10363" s="10">
        <f t="shared" si="1470"/>
        <v>0</v>
      </c>
      <c r="W10363" s="10">
        <f t="shared" si="1471"/>
        <v>0</v>
      </c>
      <c r="X10363" s="11">
        <f t="shared" si="1472"/>
        <v>0</v>
      </c>
      <c r="Y10363" s="11">
        <f t="shared" si="1473"/>
        <v>0</v>
      </c>
      <c r="Z10363" s="12" t="str">
        <f t="shared" si="1474"/>
        <v>Torque/Speed Control 1</v>
      </c>
    </row>
    <row r="10364" spans="18:26" x14ac:dyDescent="0.3">
      <c r="R10364" s="6">
        <f t="shared" si="1466"/>
        <v>0</v>
      </c>
      <c r="S10364" s="6">
        <f t="shared" si="1467"/>
        <v>0</v>
      </c>
      <c r="T10364" s="7">
        <f t="shared" si="1468"/>
        <v>0</v>
      </c>
      <c r="U10364" s="121" t="str">
        <f t="shared" si="1469"/>
        <v>0</v>
      </c>
      <c r="V10364" s="10">
        <f t="shared" si="1470"/>
        <v>0</v>
      </c>
      <c r="W10364" s="10">
        <f t="shared" si="1471"/>
        <v>0</v>
      </c>
      <c r="X10364" s="11">
        <f t="shared" si="1472"/>
        <v>0</v>
      </c>
      <c r="Y10364" s="11">
        <f t="shared" si="1473"/>
        <v>0</v>
      </c>
      <c r="Z10364" s="12" t="str">
        <f t="shared" si="1474"/>
        <v>Torque/Speed Control 1</v>
      </c>
    </row>
    <row r="10365" spans="18:26" x14ac:dyDescent="0.3">
      <c r="R10365" s="6">
        <f t="shared" ref="R10365:R10428" si="1475">_xlfn.BITRSHIFT(_xlfn.BITAND(HEX2DEC(H10365),HEX2DEC("1C000000")),26)</f>
        <v>0</v>
      </c>
      <c r="S10365" s="6">
        <f t="shared" ref="S10365:S10428" si="1476">_xlfn.BITRSHIFT(_xlfn.BITAND(HEX2DEC(H10365),HEX2DEC("01000000")),24)</f>
        <v>0</v>
      </c>
      <c r="T10365" s="7">
        <f t="shared" ref="T10365:T10428" si="1477">IF(_xlfn.BITRSHIFT(_xlfn.BITAND(HEX2DEC(H10365),HEX2DEC("0FF0000")),16)&lt;240,_xlfn.BITRSHIFT(_xlfn.BITAND(HEX2DEC(H10365),HEX2DEC("1FF0000")),8),_xlfn.BITRSHIFT(_xlfn.BITAND(HEX2DEC(H10365),HEX2DEC("1FFFF00")),8))</f>
        <v>0</v>
      </c>
      <c r="U10365" s="121" t="str">
        <f t="shared" ref="U10365:U10428" si="1478">DEC2HEX(T10365)</f>
        <v>0</v>
      </c>
      <c r="V10365" s="10">
        <f t="shared" ref="V10365:V10428" si="1479">_xlfn.BITRSHIFT(_xlfn.BITAND(HEX2DEC(H10365),HEX2DEC("0FF0000")),16)</f>
        <v>0</v>
      </c>
      <c r="W10365" s="10">
        <f t="shared" ref="W10365:W10428" si="1480">_xlfn.BITRSHIFT(_xlfn.BITAND(HEX2DEC(H10365),HEX2DEC("FF00")),8)</f>
        <v>0</v>
      </c>
      <c r="X10365" s="11">
        <f t="shared" ref="X10365:X10428" si="1481">_xlfn.BITAND(HEX2DEC(H10365),HEX2DEC("00000FF"))</f>
        <v>0</v>
      </c>
      <c r="Y10365" s="11">
        <f t="shared" ref="Y10365:Y10428" si="1482">IF(_xlfn.BITRSHIFT(_xlfn.BITAND(HEX2DEC(H10365),HEX2DEC("0FF0000")),16)&lt;240,_xlfn.BITRSHIFT(_xlfn.BITAND(HEX2DEC(H10365),HEX2DEC("0FF00")),8),_xlfn.BITRSHIFT(_xlfn.BITAND(HEX2DEC(H10365),HEX2DEC("0FF0000")),16))</f>
        <v>0</v>
      </c>
      <c r="Z10365" s="12" t="str">
        <f t="shared" ref="Z10365:Z10428" si="1483">VLOOKUP(T10365,BO:BP,2,FALSE)</f>
        <v>Torque/Speed Control 1</v>
      </c>
    </row>
    <row r="10366" spans="18:26" x14ac:dyDescent="0.3">
      <c r="R10366" s="6">
        <f t="shared" si="1475"/>
        <v>0</v>
      </c>
      <c r="S10366" s="6">
        <f t="shared" si="1476"/>
        <v>0</v>
      </c>
      <c r="T10366" s="7">
        <f t="shared" si="1477"/>
        <v>0</v>
      </c>
      <c r="U10366" s="121" t="str">
        <f t="shared" si="1478"/>
        <v>0</v>
      </c>
      <c r="V10366" s="10">
        <f t="shared" si="1479"/>
        <v>0</v>
      </c>
      <c r="W10366" s="10">
        <f t="shared" si="1480"/>
        <v>0</v>
      </c>
      <c r="X10366" s="11">
        <f t="shared" si="1481"/>
        <v>0</v>
      </c>
      <c r="Y10366" s="11">
        <f t="shared" si="1482"/>
        <v>0</v>
      </c>
      <c r="Z10366" s="12" t="str">
        <f t="shared" si="1483"/>
        <v>Torque/Speed Control 1</v>
      </c>
    </row>
    <row r="10367" spans="18:26" x14ac:dyDescent="0.3">
      <c r="R10367" s="6">
        <f t="shared" si="1475"/>
        <v>0</v>
      </c>
      <c r="S10367" s="6">
        <f t="shared" si="1476"/>
        <v>0</v>
      </c>
      <c r="T10367" s="7">
        <f t="shared" si="1477"/>
        <v>0</v>
      </c>
      <c r="U10367" s="121" t="str">
        <f t="shared" si="1478"/>
        <v>0</v>
      </c>
      <c r="V10367" s="10">
        <f t="shared" si="1479"/>
        <v>0</v>
      </c>
      <c r="W10367" s="10">
        <f t="shared" si="1480"/>
        <v>0</v>
      </c>
      <c r="X10367" s="11">
        <f t="shared" si="1481"/>
        <v>0</v>
      </c>
      <c r="Y10367" s="11">
        <f t="shared" si="1482"/>
        <v>0</v>
      </c>
      <c r="Z10367" s="12" t="str">
        <f t="shared" si="1483"/>
        <v>Torque/Speed Control 1</v>
      </c>
    </row>
    <row r="10368" spans="18:26" x14ac:dyDescent="0.3">
      <c r="R10368" s="6">
        <f t="shared" si="1475"/>
        <v>0</v>
      </c>
      <c r="S10368" s="6">
        <f t="shared" si="1476"/>
        <v>0</v>
      </c>
      <c r="T10368" s="7">
        <f t="shared" si="1477"/>
        <v>0</v>
      </c>
      <c r="U10368" s="121" t="str">
        <f t="shared" si="1478"/>
        <v>0</v>
      </c>
      <c r="V10368" s="10">
        <f t="shared" si="1479"/>
        <v>0</v>
      </c>
      <c r="W10368" s="10">
        <f t="shared" si="1480"/>
        <v>0</v>
      </c>
      <c r="X10368" s="11">
        <f t="shared" si="1481"/>
        <v>0</v>
      </c>
      <c r="Y10368" s="11">
        <f t="shared" si="1482"/>
        <v>0</v>
      </c>
      <c r="Z10368" s="12" t="str">
        <f t="shared" si="1483"/>
        <v>Torque/Speed Control 1</v>
      </c>
    </row>
    <row r="10369" spans="18:26" x14ac:dyDescent="0.3">
      <c r="R10369" s="6">
        <f t="shared" si="1475"/>
        <v>0</v>
      </c>
      <c r="S10369" s="6">
        <f t="shared" si="1476"/>
        <v>0</v>
      </c>
      <c r="T10369" s="7">
        <f t="shared" si="1477"/>
        <v>0</v>
      </c>
      <c r="U10369" s="121" t="str">
        <f t="shared" si="1478"/>
        <v>0</v>
      </c>
      <c r="V10369" s="10">
        <f t="shared" si="1479"/>
        <v>0</v>
      </c>
      <c r="W10369" s="10">
        <f t="shared" si="1480"/>
        <v>0</v>
      </c>
      <c r="X10369" s="11">
        <f t="shared" si="1481"/>
        <v>0</v>
      </c>
      <c r="Y10369" s="11">
        <f t="shared" si="1482"/>
        <v>0</v>
      </c>
      <c r="Z10369" s="12" t="str">
        <f t="shared" si="1483"/>
        <v>Torque/Speed Control 1</v>
      </c>
    </row>
    <row r="10370" spans="18:26" x14ac:dyDescent="0.3">
      <c r="R10370" s="6">
        <f t="shared" si="1475"/>
        <v>0</v>
      </c>
      <c r="S10370" s="6">
        <f t="shared" si="1476"/>
        <v>0</v>
      </c>
      <c r="T10370" s="7">
        <f t="shared" si="1477"/>
        <v>0</v>
      </c>
      <c r="U10370" s="121" t="str">
        <f t="shared" si="1478"/>
        <v>0</v>
      </c>
      <c r="V10370" s="10">
        <f t="shared" si="1479"/>
        <v>0</v>
      </c>
      <c r="W10370" s="10">
        <f t="shared" si="1480"/>
        <v>0</v>
      </c>
      <c r="X10370" s="11">
        <f t="shared" si="1481"/>
        <v>0</v>
      </c>
      <c r="Y10370" s="11">
        <f t="shared" si="1482"/>
        <v>0</v>
      </c>
      <c r="Z10370" s="12" t="str">
        <f t="shared" si="1483"/>
        <v>Torque/Speed Control 1</v>
      </c>
    </row>
    <row r="10371" spans="18:26" x14ac:dyDescent="0.3">
      <c r="R10371" s="6">
        <f t="shared" si="1475"/>
        <v>0</v>
      </c>
      <c r="S10371" s="6">
        <f t="shared" si="1476"/>
        <v>0</v>
      </c>
      <c r="T10371" s="7">
        <f t="shared" si="1477"/>
        <v>0</v>
      </c>
      <c r="U10371" s="121" t="str">
        <f t="shared" si="1478"/>
        <v>0</v>
      </c>
      <c r="V10371" s="10">
        <f t="shared" si="1479"/>
        <v>0</v>
      </c>
      <c r="W10371" s="10">
        <f t="shared" si="1480"/>
        <v>0</v>
      </c>
      <c r="X10371" s="11">
        <f t="shared" si="1481"/>
        <v>0</v>
      </c>
      <c r="Y10371" s="11">
        <f t="shared" si="1482"/>
        <v>0</v>
      </c>
      <c r="Z10371" s="12" t="str">
        <f t="shared" si="1483"/>
        <v>Torque/Speed Control 1</v>
      </c>
    </row>
    <row r="10372" spans="18:26" x14ac:dyDescent="0.3">
      <c r="R10372" s="6">
        <f t="shared" si="1475"/>
        <v>0</v>
      </c>
      <c r="S10372" s="6">
        <f t="shared" si="1476"/>
        <v>0</v>
      </c>
      <c r="T10372" s="7">
        <f t="shared" si="1477"/>
        <v>0</v>
      </c>
      <c r="U10372" s="121" t="str">
        <f t="shared" si="1478"/>
        <v>0</v>
      </c>
      <c r="V10372" s="10">
        <f t="shared" si="1479"/>
        <v>0</v>
      </c>
      <c r="W10372" s="10">
        <f t="shared" si="1480"/>
        <v>0</v>
      </c>
      <c r="X10372" s="11">
        <f t="shared" si="1481"/>
        <v>0</v>
      </c>
      <c r="Y10372" s="11">
        <f t="shared" si="1482"/>
        <v>0</v>
      </c>
      <c r="Z10372" s="12" t="str">
        <f t="shared" si="1483"/>
        <v>Torque/Speed Control 1</v>
      </c>
    </row>
    <row r="10373" spans="18:26" x14ac:dyDescent="0.3">
      <c r="R10373" s="6">
        <f t="shared" si="1475"/>
        <v>0</v>
      </c>
      <c r="S10373" s="6">
        <f t="shared" si="1476"/>
        <v>0</v>
      </c>
      <c r="T10373" s="7">
        <f t="shared" si="1477"/>
        <v>0</v>
      </c>
      <c r="U10373" s="121" t="str">
        <f t="shared" si="1478"/>
        <v>0</v>
      </c>
      <c r="V10373" s="10">
        <f t="shared" si="1479"/>
        <v>0</v>
      </c>
      <c r="W10373" s="10">
        <f t="shared" si="1480"/>
        <v>0</v>
      </c>
      <c r="X10373" s="11">
        <f t="shared" si="1481"/>
        <v>0</v>
      </c>
      <c r="Y10373" s="11">
        <f t="shared" si="1482"/>
        <v>0</v>
      </c>
      <c r="Z10373" s="12" t="str">
        <f t="shared" si="1483"/>
        <v>Torque/Speed Control 1</v>
      </c>
    </row>
    <row r="10374" spans="18:26" x14ac:dyDescent="0.3">
      <c r="R10374" s="6">
        <f t="shared" si="1475"/>
        <v>0</v>
      </c>
      <c r="S10374" s="6">
        <f t="shared" si="1476"/>
        <v>0</v>
      </c>
      <c r="T10374" s="7">
        <f t="shared" si="1477"/>
        <v>0</v>
      </c>
      <c r="U10374" s="121" t="str">
        <f t="shared" si="1478"/>
        <v>0</v>
      </c>
      <c r="V10374" s="10">
        <f t="shared" si="1479"/>
        <v>0</v>
      </c>
      <c r="W10374" s="10">
        <f t="shared" si="1480"/>
        <v>0</v>
      </c>
      <c r="X10374" s="11">
        <f t="shared" si="1481"/>
        <v>0</v>
      </c>
      <c r="Y10374" s="11">
        <f t="shared" si="1482"/>
        <v>0</v>
      </c>
      <c r="Z10374" s="12" t="str">
        <f t="shared" si="1483"/>
        <v>Torque/Speed Control 1</v>
      </c>
    </row>
    <row r="10375" spans="18:26" x14ac:dyDescent="0.3">
      <c r="R10375" s="6">
        <f t="shared" si="1475"/>
        <v>0</v>
      </c>
      <c r="S10375" s="6">
        <f t="shared" si="1476"/>
        <v>0</v>
      </c>
      <c r="T10375" s="7">
        <f t="shared" si="1477"/>
        <v>0</v>
      </c>
      <c r="U10375" s="121" t="str">
        <f t="shared" si="1478"/>
        <v>0</v>
      </c>
      <c r="V10375" s="10">
        <f t="shared" si="1479"/>
        <v>0</v>
      </c>
      <c r="W10375" s="10">
        <f t="shared" si="1480"/>
        <v>0</v>
      </c>
      <c r="X10375" s="11">
        <f t="shared" si="1481"/>
        <v>0</v>
      </c>
      <c r="Y10375" s="11">
        <f t="shared" si="1482"/>
        <v>0</v>
      </c>
      <c r="Z10375" s="12" t="str">
        <f t="shared" si="1483"/>
        <v>Torque/Speed Control 1</v>
      </c>
    </row>
    <row r="10376" spans="18:26" x14ac:dyDescent="0.3">
      <c r="R10376" s="6">
        <f t="shared" si="1475"/>
        <v>0</v>
      </c>
      <c r="S10376" s="6">
        <f t="shared" si="1476"/>
        <v>0</v>
      </c>
      <c r="T10376" s="7">
        <f t="shared" si="1477"/>
        <v>0</v>
      </c>
      <c r="U10376" s="121" t="str">
        <f t="shared" si="1478"/>
        <v>0</v>
      </c>
      <c r="V10376" s="10">
        <f t="shared" si="1479"/>
        <v>0</v>
      </c>
      <c r="W10376" s="10">
        <f t="shared" si="1480"/>
        <v>0</v>
      </c>
      <c r="X10376" s="11">
        <f t="shared" si="1481"/>
        <v>0</v>
      </c>
      <c r="Y10376" s="11">
        <f t="shared" si="1482"/>
        <v>0</v>
      </c>
      <c r="Z10376" s="12" t="str">
        <f t="shared" si="1483"/>
        <v>Torque/Speed Control 1</v>
      </c>
    </row>
    <row r="10377" spans="18:26" x14ac:dyDescent="0.3">
      <c r="R10377" s="6">
        <f t="shared" si="1475"/>
        <v>0</v>
      </c>
      <c r="S10377" s="6">
        <f t="shared" si="1476"/>
        <v>0</v>
      </c>
      <c r="T10377" s="7">
        <f t="shared" si="1477"/>
        <v>0</v>
      </c>
      <c r="U10377" s="121" t="str">
        <f t="shared" si="1478"/>
        <v>0</v>
      </c>
      <c r="V10377" s="10">
        <f t="shared" si="1479"/>
        <v>0</v>
      </c>
      <c r="W10377" s="10">
        <f t="shared" si="1480"/>
        <v>0</v>
      </c>
      <c r="X10377" s="11">
        <f t="shared" si="1481"/>
        <v>0</v>
      </c>
      <c r="Y10377" s="11">
        <f t="shared" si="1482"/>
        <v>0</v>
      </c>
      <c r="Z10377" s="12" t="str">
        <f t="shared" si="1483"/>
        <v>Torque/Speed Control 1</v>
      </c>
    </row>
    <row r="10378" spans="18:26" x14ac:dyDescent="0.3">
      <c r="R10378" s="6">
        <f t="shared" si="1475"/>
        <v>0</v>
      </c>
      <c r="S10378" s="6">
        <f t="shared" si="1476"/>
        <v>0</v>
      </c>
      <c r="T10378" s="7">
        <f t="shared" si="1477"/>
        <v>0</v>
      </c>
      <c r="U10378" s="121" t="str">
        <f t="shared" si="1478"/>
        <v>0</v>
      </c>
      <c r="V10378" s="10">
        <f t="shared" si="1479"/>
        <v>0</v>
      </c>
      <c r="W10378" s="10">
        <f t="shared" si="1480"/>
        <v>0</v>
      </c>
      <c r="X10378" s="11">
        <f t="shared" si="1481"/>
        <v>0</v>
      </c>
      <c r="Y10378" s="11">
        <f t="shared" si="1482"/>
        <v>0</v>
      </c>
      <c r="Z10378" s="12" t="str">
        <f t="shared" si="1483"/>
        <v>Torque/Speed Control 1</v>
      </c>
    </row>
    <row r="10379" spans="18:26" x14ac:dyDescent="0.3">
      <c r="R10379" s="6">
        <f t="shared" si="1475"/>
        <v>0</v>
      </c>
      <c r="S10379" s="6">
        <f t="shared" si="1476"/>
        <v>0</v>
      </c>
      <c r="T10379" s="7">
        <f t="shared" si="1477"/>
        <v>0</v>
      </c>
      <c r="U10379" s="121" t="str">
        <f t="shared" si="1478"/>
        <v>0</v>
      </c>
      <c r="V10379" s="10">
        <f t="shared" si="1479"/>
        <v>0</v>
      </c>
      <c r="W10379" s="10">
        <f t="shared" si="1480"/>
        <v>0</v>
      </c>
      <c r="X10379" s="11">
        <f t="shared" si="1481"/>
        <v>0</v>
      </c>
      <c r="Y10379" s="11">
        <f t="shared" si="1482"/>
        <v>0</v>
      </c>
      <c r="Z10379" s="12" t="str">
        <f t="shared" si="1483"/>
        <v>Torque/Speed Control 1</v>
      </c>
    </row>
    <row r="10380" spans="18:26" x14ac:dyDescent="0.3">
      <c r="R10380" s="6">
        <f t="shared" si="1475"/>
        <v>0</v>
      </c>
      <c r="S10380" s="6">
        <f t="shared" si="1476"/>
        <v>0</v>
      </c>
      <c r="T10380" s="7">
        <f t="shared" si="1477"/>
        <v>0</v>
      </c>
      <c r="U10380" s="121" t="str">
        <f t="shared" si="1478"/>
        <v>0</v>
      </c>
      <c r="V10380" s="10">
        <f t="shared" si="1479"/>
        <v>0</v>
      </c>
      <c r="W10380" s="10">
        <f t="shared" si="1480"/>
        <v>0</v>
      </c>
      <c r="X10380" s="11">
        <f t="shared" si="1481"/>
        <v>0</v>
      </c>
      <c r="Y10380" s="11">
        <f t="shared" si="1482"/>
        <v>0</v>
      </c>
      <c r="Z10380" s="12" t="str">
        <f t="shared" si="1483"/>
        <v>Torque/Speed Control 1</v>
      </c>
    </row>
    <row r="10381" spans="18:26" x14ac:dyDescent="0.3">
      <c r="R10381" s="6">
        <f t="shared" si="1475"/>
        <v>0</v>
      </c>
      <c r="S10381" s="6">
        <f t="shared" si="1476"/>
        <v>0</v>
      </c>
      <c r="T10381" s="7">
        <f t="shared" si="1477"/>
        <v>0</v>
      </c>
      <c r="U10381" s="121" t="str">
        <f t="shared" si="1478"/>
        <v>0</v>
      </c>
      <c r="V10381" s="10">
        <f t="shared" si="1479"/>
        <v>0</v>
      </c>
      <c r="W10381" s="10">
        <f t="shared" si="1480"/>
        <v>0</v>
      </c>
      <c r="X10381" s="11">
        <f t="shared" si="1481"/>
        <v>0</v>
      </c>
      <c r="Y10381" s="11">
        <f t="shared" si="1482"/>
        <v>0</v>
      </c>
      <c r="Z10381" s="12" t="str">
        <f t="shared" si="1483"/>
        <v>Torque/Speed Control 1</v>
      </c>
    </row>
    <row r="10382" spans="18:26" x14ac:dyDescent="0.3">
      <c r="R10382" s="6">
        <f t="shared" si="1475"/>
        <v>0</v>
      </c>
      <c r="S10382" s="6">
        <f t="shared" si="1476"/>
        <v>0</v>
      </c>
      <c r="T10382" s="7">
        <f t="shared" si="1477"/>
        <v>0</v>
      </c>
      <c r="U10382" s="121" t="str">
        <f t="shared" si="1478"/>
        <v>0</v>
      </c>
      <c r="V10382" s="10">
        <f t="shared" si="1479"/>
        <v>0</v>
      </c>
      <c r="W10382" s="10">
        <f t="shared" si="1480"/>
        <v>0</v>
      </c>
      <c r="X10382" s="11">
        <f t="shared" si="1481"/>
        <v>0</v>
      </c>
      <c r="Y10382" s="11">
        <f t="shared" si="1482"/>
        <v>0</v>
      </c>
      <c r="Z10382" s="12" t="str">
        <f t="shared" si="1483"/>
        <v>Torque/Speed Control 1</v>
      </c>
    </row>
    <row r="10383" spans="18:26" x14ac:dyDescent="0.3">
      <c r="R10383" s="6">
        <f t="shared" si="1475"/>
        <v>0</v>
      </c>
      <c r="S10383" s="6">
        <f t="shared" si="1476"/>
        <v>0</v>
      </c>
      <c r="T10383" s="7">
        <f t="shared" si="1477"/>
        <v>0</v>
      </c>
      <c r="U10383" s="121" t="str">
        <f t="shared" si="1478"/>
        <v>0</v>
      </c>
      <c r="V10383" s="10">
        <f t="shared" si="1479"/>
        <v>0</v>
      </c>
      <c r="W10383" s="10">
        <f t="shared" si="1480"/>
        <v>0</v>
      </c>
      <c r="X10383" s="11">
        <f t="shared" si="1481"/>
        <v>0</v>
      </c>
      <c r="Y10383" s="11">
        <f t="shared" si="1482"/>
        <v>0</v>
      </c>
      <c r="Z10383" s="12" t="str">
        <f t="shared" si="1483"/>
        <v>Torque/Speed Control 1</v>
      </c>
    </row>
    <row r="10384" spans="18:26" x14ac:dyDescent="0.3">
      <c r="R10384" s="6">
        <f t="shared" si="1475"/>
        <v>0</v>
      </c>
      <c r="S10384" s="6">
        <f t="shared" si="1476"/>
        <v>0</v>
      </c>
      <c r="T10384" s="7">
        <f t="shared" si="1477"/>
        <v>0</v>
      </c>
      <c r="U10384" s="121" t="str">
        <f t="shared" si="1478"/>
        <v>0</v>
      </c>
      <c r="V10384" s="10">
        <f t="shared" si="1479"/>
        <v>0</v>
      </c>
      <c r="W10384" s="10">
        <f t="shared" si="1480"/>
        <v>0</v>
      </c>
      <c r="X10384" s="11">
        <f t="shared" si="1481"/>
        <v>0</v>
      </c>
      <c r="Y10384" s="11">
        <f t="shared" si="1482"/>
        <v>0</v>
      </c>
      <c r="Z10384" s="12" t="str">
        <f t="shared" si="1483"/>
        <v>Torque/Speed Control 1</v>
      </c>
    </row>
    <row r="10385" spans="18:26" x14ac:dyDescent="0.3">
      <c r="R10385" s="6">
        <f t="shared" si="1475"/>
        <v>0</v>
      </c>
      <c r="S10385" s="6">
        <f t="shared" si="1476"/>
        <v>0</v>
      </c>
      <c r="T10385" s="7">
        <f t="shared" si="1477"/>
        <v>0</v>
      </c>
      <c r="U10385" s="121" t="str">
        <f t="shared" si="1478"/>
        <v>0</v>
      </c>
      <c r="V10385" s="10">
        <f t="shared" si="1479"/>
        <v>0</v>
      </c>
      <c r="W10385" s="10">
        <f t="shared" si="1480"/>
        <v>0</v>
      </c>
      <c r="X10385" s="11">
        <f t="shared" si="1481"/>
        <v>0</v>
      </c>
      <c r="Y10385" s="11">
        <f t="shared" si="1482"/>
        <v>0</v>
      </c>
      <c r="Z10385" s="12" t="str">
        <f t="shared" si="1483"/>
        <v>Torque/Speed Control 1</v>
      </c>
    </row>
    <row r="10386" spans="18:26" x14ac:dyDescent="0.3">
      <c r="R10386" s="6">
        <f t="shared" si="1475"/>
        <v>0</v>
      </c>
      <c r="S10386" s="6">
        <f t="shared" si="1476"/>
        <v>0</v>
      </c>
      <c r="T10386" s="7">
        <f t="shared" si="1477"/>
        <v>0</v>
      </c>
      <c r="U10386" s="121" t="str">
        <f t="shared" si="1478"/>
        <v>0</v>
      </c>
      <c r="V10386" s="10">
        <f t="shared" si="1479"/>
        <v>0</v>
      </c>
      <c r="W10386" s="10">
        <f t="shared" si="1480"/>
        <v>0</v>
      </c>
      <c r="X10386" s="11">
        <f t="shared" si="1481"/>
        <v>0</v>
      </c>
      <c r="Y10386" s="11">
        <f t="shared" si="1482"/>
        <v>0</v>
      </c>
      <c r="Z10386" s="12" t="str">
        <f t="shared" si="1483"/>
        <v>Torque/Speed Control 1</v>
      </c>
    </row>
    <row r="10387" spans="18:26" x14ac:dyDescent="0.3">
      <c r="R10387" s="6">
        <f t="shared" si="1475"/>
        <v>0</v>
      </c>
      <c r="S10387" s="6">
        <f t="shared" si="1476"/>
        <v>0</v>
      </c>
      <c r="T10387" s="7">
        <f t="shared" si="1477"/>
        <v>0</v>
      </c>
      <c r="U10387" s="121" t="str">
        <f t="shared" si="1478"/>
        <v>0</v>
      </c>
      <c r="V10387" s="10">
        <f t="shared" si="1479"/>
        <v>0</v>
      </c>
      <c r="W10387" s="10">
        <f t="shared" si="1480"/>
        <v>0</v>
      </c>
      <c r="X10387" s="11">
        <f t="shared" si="1481"/>
        <v>0</v>
      </c>
      <c r="Y10387" s="11">
        <f t="shared" si="1482"/>
        <v>0</v>
      </c>
      <c r="Z10387" s="12" t="str">
        <f t="shared" si="1483"/>
        <v>Torque/Speed Control 1</v>
      </c>
    </row>
    <row r="10388" spans="18:26" x14ac:dyDescent="0.3">
      <c r="R10388" s="6">
        <f t="shared" si="1475"/>
        <v>0</v>
      </c>
      <c r="S10388" s="6">
        <f t="shared" si="1476"/>
        <v>0</v>
      </c>
      <c r="T10388" s="7">
        <f t="shared" si="1477"/>
        <v>0</v>
      </c>
      <c r="U10388" s="121" t="str">
        <f t="shared" si="1478"/>
        <v>0</v>
      </c>
      <c r="V10388" s="10">
        <f t="shared" si="1479"/>
        <v>0</v>
      </c>
      <c r="W10388" s="10">
        <f t="shared" si="1480"/>
        <v>0</v>
      </c>
      <c r="X10388" s="11">
        <f t="shared" si="1481"/>
        <v>0</v>
      </c>
      <c r="Y10388" s="11">
        <f t="shared" si="1482"/>
        <v>0</v>
      </c>
      <c r="Z10388" s="12" t="str">
        <f t="shared" si="1483"/>
        <v>Torque/Speed Control 1</v>
      </c>
    </row>
    <row r="10389" spans="18:26" x14ac:dyDescent="0.3">
      <c r="R10389" s="6">
        <f t="shared" si="1475"/>
        <v>0</v>
      </c>
      <c r="S10389" s="6">
        <f t="shared" si="1476"/>
        <v>0</v>
      </c>
      <c r="T10389" s="7">
        <f t="shared" si="1477"/>
        <v>0</v>
      </c>
      <c r="U10389" s="121" t="str">
        <f t="shared" si="1478"/>
        <v>0</v>
      </c>
      <c r="V10389" s="10">
        <f t="shared" si="1479"/>
        <v>0</v>
      </c>
      <c r="W10389" s="10">
        <f t="shared" si="1480"/>
        <v>0</v>
      </c>
      <c r="X10389" s="11">
        <f t="shared" si="1481"/>
        <v>0</v>
      </c>
      <c r="Y10389" s="11">
        <f t="shared" si="1482"/>
        <v>0</v>
      </c>
      <c r="Z10389" s="12" t="str">
        <f t="shared" si="1483"/>
        <v>Torque/Speed Control 1</v>
      </c>
    </row>
    <row r="10390" spans="18:26" x14ac:dyDescent="0.3">
      <c r="R10390" s="6">
        <f t="shared" si="1475"/>
        <v>0</v>
      </c>
      <c r="S10390" s="6">
        <f t="shared" si="1476"/>
        <v>0</v>
      </c>
      <c r="T10390" s="7">
        <f t="shared" si="1477"/>
        <v>0</v>
      </c>
      <c r="U10390" s="121" t="str">
        <f t="shared" si="1478"/>
        <v>0</v>
      </c>
      <c r="V10390" s="10">
        <f t="shared" si="1479"/>
        <v>0</v>
      </c>
      <c r="W10390" s="10">
        <f t="shared" si="1480"/>
        <v>0</v>
      </c>
      <c r="X10390" s="11">
        <f t="shared" si="1481"/>
        <v>0</v>
      </c>
      <c r="Y10390" s="11">
        <f t="shared" si="1482"/>
        <v>0</v>
      </c>
      <c r="Z10390" s="12" t="str">
        <f t="shared" si="1483"/>
        <v>Torque/Speed Control 1</v>
      </c>
    </row>
    <row r="10391" spans="18:26" x14ac:dyDescent="0.3">
      <c r="R10391" s="6">
        <f t="shared" si="1475"/>
        <v>0</v>
      </c>
      <c r="S10391" s="6">
        <f t="shared" si="1476"/>
        <v>0</v>
      </c>
      <c r="T10391" s="7">
        <f t="shared" si="1477"/>
        <v>0</v>
      </c>
      <c r="U10391" s="121" t="str">
        <f t="shared" si="1478"/>
        <v>0</v>
      </c>
      <c r="V10391" s="10">
        <f t="shared" si="1479"/>
        <v>0</v>
      </c>
      <c r="W10391" s="10">
        <f t="shared" si="1480"/>
        <v>0</v>
      </c>
      <c r="X10391" s="11">
        <f t="shared" si="1481"/>
        <v>0</v>
      </c>
      <c r="Y10391" s="11">
        <f t="shared" si="1482"/>
        <v>0</v>
      </c>
      <c r="Z10391" s="12" t="str">
        <f t="shared" si="1483"/>
        <v>Torque/Speed Control 1</v>
      </c>
    </row>
    <row r="10392" spans="18:26" x14ac:dyDescent="0.3">
      <c r="R10392" s="6">
        <f t="shared" si="1475"/>
        <v>0</v>
      </c>
      <c r="S10392" s="6">
        <f t="shared" si="1476"/>
        <v>0</v>
      </c>
      <c r="T10392" s="7">
        <f t="shared" si="1477"/>
        <v>0</v>
      </c>
      <c r="U10392" s="121" t="str">
        <f t="shared" si="1478"/>
        <v>0</v>
      </c>
      <c r="V10392" s="10">
        <f t="shared" si="1479"/>
        <v>0</v>
      </c>
      <c r="W10392" s="10">
        <f t="shared" si="1480"/>
        <v>0</v>
      </c>
      <c r="X10392" s="11">
        <f t="shared" si="1481"/>
        <v>0</v>
      </c>
      <c r="Y10392" s="11">
        <f t="shared" si="1482"/>
        <v>0</v>
      </c>
      <c r="Z10392" s="12" t="str">
        <f t="shared" si="1483"/>
        <v>Torque/Speed Control 1</v>
      </c>
    </row>
    <row r="10393" spans="18:26" x14ac:dyDescent="0.3">
      <c r="R10393" s="6">
        <f t="shared" si="1475"/>
        <v>0</v>
      </c>
      <c r="S10393" s="6">
        <f t="shared" si="1476"/>
        <v>0</v>
      </c>
      <c r="T10393" s="7">
        <f t="shared" si="1477"/>
        <v>0</v>
      </c>
      <c r="U10393" s="121" t="str">
        <f t="shared" si="1478"/>
        <v>0</v>
      </c>
      <c r="V10393" s="10">
        <f t="shared" si="1479"/>
        <v>0</v>
      </c>
      <c r="W10393" s="10">
        <f t="shared" si="1480"/>
        <v>0</v>
      </c>
      <c r="X10393" s="11">
        <f t="shared" si="1481"/>
        <v>0</v>
      </c>
      <c r="Y10393" s="11">
        <f t="shared" si="1482"/>
        <v>0</v>
      </c>
      <c r="Z10393" s="12" t="str">
        <f t="shared" si="1483"/>
        <v>Torque/Speed Control 1</v>
      </c>
    </row>
    <row r="10394" spans="18:26" x14ac:dyDescent="0.3">
      <c r="R10394" s="6">
        <f t="shared" si="1475"/>
        <v>0</v>
      </c>
      <c r="S10394" s="6">
        <f t="shared" si="1476"/>
        <v>0</v>
      </c>
      <c r="T10394" s="7">
        <f t="shared" si="1477"/>
        <v>0</v>
      </c>
      <c r="U10394" s="121" t="str">
        <f t="shared" si="1478"/>
        <v>0</v>
      </c>
      <c r="V10394" s="10">
        <f t="shared" si="1479"/>
        <v>0</v>
      </c>
      <c r="W10394" s="10">
        <f t="shared" si="1480"/>
        <v>0</v>
      </c>
      <c r="X10394" s="11">
        <f t="shared" si="1481"/>
        <v>0</v>
      </c>
      <c r="Y10394" s="11">
        <f t="shared" si="1482"/>
        <v>0</v>
      </c>
      <c r="Z10394" s="12" t="str">
        <f t="shared" si="1483"/>
        <v>Torque/Speed Control 1</v>
      </c>
    </row>
    <row r="10395" spans="18:26" x14ac:dyDescent="0.3">
      <c r="R10395" s="6">
        <f t="shared" si="1475"/>
        <v>0</v>
      </c>
      <c r="S10395" s="6">
        <f t="shared" si="1476"/>
        <v>0</v>
      </c>
      <c r="T10395" s="7">
        <f t="shared" si="1477"/>
        <v>0</v>
      </c>
      <c r="U10395" s="121" t="str">
        <f t="shared" si="1478"/>
        <v>0</v>
      </c>
      <c r="V10395" s="10">
        <f t="shared" si="1479"/>
        <v>0</v>
      </c>
      <c r="W10395" s="10">
        <f t="shared" si="1480"/>
        <v>0</v>
      </c>
      <c r="X10395" s="11">
        <f t="shared" si="1481"/>
        <v>0</v>
      </c>
      <c r="Y10395" s="11">
        <f t="shared" si="1482"/>
        <v>0</v>
      </c>
      <c r="Z10395" s="12" t="str">
        <f t="shared" si="1483"/>
        <v>Torque/Speed Control 1</v>
      </c>
    </row>
    <row r="10396" spans="18:26" x14ac:dyDescent="0.3">
      <c r="R10396" s="6">
        <f t="shared" si="1475"/>
        <v>0</v>
      </c>
      <c r="S10396" s="6">
        <f t="shared" si="1476"/>
        <v>0</v>
      </c>
      <c r="T10396" s="7">
        <f t="shared" si="1477"/>
        <v>0</v>
      </c>
      <c r="U10396" s="121" t="str">
        <f t="shared" si="1478"/>
        <v>0</v>
      </c>
      <c r="V10396" s="10">
        <f t="shared" si="1479"/>
        <v>0</v>
      </c>
      <c r="W10396" s="10">
        <f t="shared" si="1480"/>
        <v>0</v>
      </c>
      <c r="X10396" s="11">
        <f t="shared" si="1481"/>
        <v>0</v>
      </c>
      <c r="Y10396" s="11">
        <f t="shared" si="1482"/>
        <v>0</v>
      </c>
      <c r="Z10396" s="12" t="str">
        <f t="shared" si="1483"/>
        <v>Torque/Speed Control 1</v>
      </c>
    </row>
    <row r="10397" spans="18:26" x14ac:dyDescent="0.3">
      <c r="R10397" s="6">
        <f t="shared" si="1475"/>
        <v>0</v>
      </c>
      <c r="S10397" s="6">
        <f t="shared" si="1476"/>
        <v>0</v>
      </c>
      <c r="T10397" s="7">
        <f t="shared" si="1477"/>
        <v>0</v>
      </c>
      <c r="U10397" s="121" t="str">
        <f t="shared" si="1478"/>
        <v>0</v>
      </c>
      <c r="V10397" s="10">
        <f t="shared" si="1479"/>
        <v>0</v>
      </c>
      <c r="W10397" s="10">
        <f t="shared" si="1480"/>
        <v>0</v>
      </c>
      <c r="X10397" s="11">
        <f t="shared" si="1481"/>
        <v>0</v>
      </c>
      <c r="Y10397" s="11">
        <f t="shared" si="1482"/>
        <v>0</v>
      </c>
      <c r="Z10397" s="12" t="str">
        <f t="shared" si="1483"/>
        <v>Torque/Speed Control 1</v>
      </c>
    </row>
    <row r="10398" spans="18:26" x14ac:dyDescent="0.3">
      <c r="R10398" s="6">
        <f t="shared" si="1475"/>
        <v>0</v>
      </c>
      <c r="S10398" s="6">
        <f t="shared" si="1476"/>
        <v>0</v>
      </c>
      <c r="T10398" s="7">
        <f t="shared" si="1477"/>
        <v>0</v>
      </c>
      <c r="U10398" s="121" t="str">
        <f t="shared" si="1478"/>
        <v>0</v>
      </c>
      <c r="V10398" s="10">
        <f t="shared" si="1479"/>
        <v>0</v>
      </c>
      <c r="W10398" s="10">
        <f t="shared" si="1480"/>
        <v>0</v>
      </c>
      <c r="X10398" s="11">
        <f t="shared" si="1481"/>
        <v>0</v>
      </c>
      <c r="Y10398" s="11">
        <f t="shared" si="1482"/>
        <v>0</v>
      </c>
      <c r="Z10398" s="12" t="str">
        <f t="shared" si="1483"/>
        <v>Torque/Speed Control 1</v>
      </c>
    </row>
    <row r="10399" spans="18:26" x14ac:dyDescent="0.3">
      <c r="R10399" s="6">
        <f t="shared" si="1475"/>
        <v>0</v>
      </c>
      <c r="S10399" s="6">
        <f t="shared" si="1476"/>
        <v>0</v>
      </c>
      <c r="T10399" s="7">
        <f t="shared" si="1477"/>
        <v>0</v>
      </c>
      <c r="U10399" s="121" t="str">
        <f t="shared" si="1478"/>
        <v>0</v>
      </c>
      <c r="V10399" s="10">
        <f t="shared" si="1479"/>
        <v>0</v>
      </c>
      <c r="W10399" s="10">
        <f t="shared" si="1480"/>
        <v>0</v>
      </c>
      <c r="X10399" s="11">
        <f t="shared" si="1481"/>
        <v>0</v>
      </c>
      <c r="Y10399" s="11">
        <f t="shared" si="1482"/>
        <v>0</v>
      </c>
      <c r="Z10399" s="12" t="str">
        <f t="shared" si="1483"/>
        <v>Torque/Speed Control 1</v>
      </c>
    </row>
    <row r="10400" spans="18:26" x14ac:dyDescent="0.3">
      <c r="R10400" s="6">
        <f t="shared" si="1475"/>
        <v>0</v>
      </c>
      <c r="S10400" s="6">
        <f t="shared" si="1476"/>
        <v>0</v>
      </c>
      <c r="T10400" s="7">
        <f t="shared" si="1477"/>
        <v>0</v>
      </c>
      <c r="U10400" s="121" t="str">
        <f t="shared" si="1478"/>
        <v>0</v>
      </c>
      <c r="V10400" s="10">
        <f t="shared" si="1479"/>
        <v>0</v>
      </c>
      <c r="W10400" s="10">
        <f t="shared" si="1480"/>
        <v>0</v>
      </c>
      <c r="X10400" s="11">
        <f t="shared" si="1481"/>
        <v>0</v>
      </c>
      <c r="Y10400" s="11">
        <f t="shared" si="1482"/>
        <v>0</v>
      </c>
      <c r="Z10400" s="12" t="str">
        <f t="shared" si="1483"/>
        <v>Torque/Speed Control 1</v>
      </c>
    </row>
    <row r="10401" spans="18:26" x14ac:dyDescent="0.3">
      <c r="R10401" s="6">
        <f t="shared" si="1475"/>
        <v>0</v>
      </c>
      <c r="S10401" s="6">
        <f t="shared" si="1476"/>
        <v>0</v>
      </c>
      <c r="T10401" s="7">
        <f t="shared" si="1477"/>
        <v>0</v>
      </c>
      <c r="U10401" s="121" t="str">
        <f t="shared" si="1478"/>
        <v>0</v>
      </c>
      <c r="V10401" s="10">
        <f t="shared" si="1479"/>
        <v>0</v>
      </c>
      <c r="W10401" s="10">
        <f t="shared" si="1480"/>
        <v>0</v>
      </c>
      <c r="X10401" s="11">
        <f t="shared" si="1481"/>
        <v>0</v>
      </c>
      <c r="Y10401" s="11">
        <f t="shared" si="1482"/>
        <v>0</v>
      </c>
      <c r="Z10401" s="12" t="str">
        <f t="shared" si="1483"/>
        <v>Torque/Speed Control 1</v>
      </c>
    </row>
    <row r="10402" spans="18:26" x14ac:dyDescent="0.3">
      <c r="R10402" s="6">
        <f t="shared" si="1475"/>
        <v>0</v>
      </c>
      <c r="S10402" s="6">
        <f t="shared" si="1476"/>
        <v>0</v>
      </c>
      <c r="T10402" s="7">
        <f t="shared" si="1477"/>
        <v>0</v>
      </c>
      <c r="U10402" s="121" t="str">
        <f t="shared" si="1478"/>
        <v>0</v>
      </c>
      <c r="V10402" s="10">
        <f t="shared" si="1479"/>
        <v>0</v>
      </c>
      <c r="W10402" s="10">
        <f t="shared" si="1480"/>
        <v>0</v>
      </c>
      <c r="X10402" s="11">
        <f t="shared" si="1481"/>
        <v>0</v>
      </c>
      <c r="Y10402" s="11">
        <f t="shared" si="1482"/>
        <v>0</v>
      </c>
      <c r="Z10402" s="12" t="str">
        <f t="shared" si="1483"/>
        <v>Torque/Speed Control 1</v>
      </c>
    </row>
    <row r="10403" spans="18:26" x14ac:dyDescent="0.3">
      <c r="R10403" s="6">
        <f t="shared" si="1475"/>
        <v>0</v>
      </c>
      <c r="S10403" s="6">
        <f t="shared" si="1476"/>
        <v>0</v>
      </c>
      <c r="T10403" s="7">
        <f t="shared" si="1477"/>
        <v>0</v>
      </c>
      <c r="U10403" s="121" t="str">
        <f t="shared" si="1478"/>
        <v>0</v>
      </c>
      <c r="V10403" s="10">
        <f t="shared" si="1479"/>
        <v>0</v>
      </c>
      <c r="W10403" s="10">
        <f t="shared" si="1480"/>
        <v>0</v>
      </c>
      <c r="X10403" s="11">
        <f t="shared" si="1481"/>
        <v>0</v>
      </c>
      <c r="Y10403" s="11">
        <f t="shared" si="1482"/>
        <v>0</v>
      </c>
      <c r="Z10403" s="12" t="str">
        <f t="shared" si="1483"/>
        <v>Torque/Speed Control 1</v>
      </c>
    </row>
    <row r="10404" spans="18:26" x14ac:dyDescent="0.3">
      <c r="R10404" s="6">
        <f t="shared" si="1475"/>
        <v>0</v>
      </c>
      <c r="S10404" s="6">
        <f t="shared" si="1476"/>
        <v>0</v>
      </c>
      <c r="T10404" s="7">
        <f t="shared" si="1477"/>
        <v>0</v>
      </c>
      <c r="U10404" s="121" t="str">
        <f t="shared" si="1478"/>
        <v>0</v>
      </c>
      <c r="V10404" s="10">
        <f t="shared" si="1479"/>
        <v>0</v>
      </c>
      <c r="W10404" s="10">
        <f t="shared" si="1480"/>
        <v>0</v>
      </c>
      <c r="X10404" s="11">
        <f t="shared" si="1481"/>
        <v>0</v>
      </c>
      <c r="Y10404" s="11">
        <f t="shared" si="1482"/>
        <v>0</v>
      </c>
      <c r="Z10404" s="12" t="str">
        <f t="shared" si="1483"/>
        <v>Torque/Speed Control 1</v>
      </c>
    </row>
    <row r="10405" spans="18:26" x14ac:dyDescent="0.3">
      <c r="R10405" s="6">
        <f t="shared" si="1475"/>
        <v>0</v>
      </c>
      <c r="S10405" s="6">
        <f t="shared" si="1476"/>
        <v>0</v>
      </c>
      <c r="T10405" s="7">
        <f t="shared" si="1477"/>
        <v>0</v>
      </c>
      <c r="U10405" s="121" t="str">
        <f t="shared" si="1478"/>
        <v>0</v>
      </c>
      <c r="V10405" s="10">
        <f t="shared" si="1479"/>
        <v>0</v>
      </c>
      <c r="W10405" s="10">
        <f t="shared" si="1480"/>
        <v>0</v>
      </c>
      <c r="X10405" s="11">
        <f t="shared" si="1481"/>
        <v>0</v>
      </c>
      <c r="Y10405" s="11">
        <f t="shared" si="1482"/>
        <v>0</v>
      </c>
      <c r="Z10405" s="12" t="str">
        <f t="shared" si="1483"/>
        <v>Torque/Speed Control 1</v>
      </c>
    </row>
    <row r="10406" spans="18:26" x14ac:dyDescent="0.3">
      <c r="R10406" s="6">
        <f t="shared" si="1475"/>
        <v>0</v>
      </c>
      <c r="S10406" s="6">
        <f t="shared" si="1476"/>
        <v>0</v>
      </c>
      <c r="T10406" s="7">
        <f t="shared" si="1477"/>
        <v>0</v>
      </c>
      <c r="U10406" s="121" t="str">
        <f t="shared" si="1478"/>
        <v>0</v>
      </c>
      <c r="V10406" s="10">
        <f t="shared" si="1479"/>
        <v>0</v>
      </c>
      <c r="W10406" s="10">
        <f t="shared" si="1480"/>
        <v>0</v>
      </c>
      <c r="X10406" s="11">
        <f t="shared" si="1481"/>
        <v>0</v>
      </c>
      <c r="Y10406" s="11">
        <f t="shared" si="1482"/>
        <v>0</v>
      </c>
      <c r="Z10406" s="12" t="str">
        <f t="shared" si="1483"/>
        <v>Torque/Speed Control 1</v>
      </c>
    </row>
    <row r="10407" spans="18:26" x14ac:dyDescent="0.3">
      <c r="R10407" s="6">
        <f t="shared" si="1475"/>
        <v>0</v>
      </c>
      <c r="S10407" s="6">
        <f t="shared" si="1476"/>
        <v>0</v>
      </c>
      <c r="T10407" s="7">
        <f t="shared" si="1477"/>
        <v>0</v>
      </c>
      <c r="U10407" s="121" t="str">
        <f t="shared" si="1478"/>
        <v>0</v>
      </c>
      <c r="V10407" s="10">
        <f t="shared" si="1479"/>
        <v>0</v>
      </c>
      <c r="W10407" s="10">
        <f t="shared" si="1480"/>
        <v>0</v>
      </c>
      <c r="X10407" s="11">
        <f t="shared" si="1481"/>
        <v>0</v>
      </c>
      <c r="Y10407" s="11">
        <f t="shared" si="1482"/>
        <v>0</v>
      </c>
      <c r="Z10407" s="12" t="str">
        <f t="shared" si="1483"/>
        <v>Torque/Speed Control 1</v>
      </c>
    </row>
    <row r="10408" spans="18:26" x14ac:dyDescent="0.3">
      <c r="R10408" s="6">
        <f t="shared" si="1475"/>
        <v>0</v>
      </c>
      <c r="S10408" s="6">
        <f t="shared" si="1476"/>
        <v>0</v>
      </c>
      <c r="T10408" s="7">
        <f t="shared" si="1477"/>
        <v>0</v>
      </c>
      <c r="U10408" s="121" t="str">
        <f t="shared" si="1478"/>
        <v>0</v>
      </c>
      <c r="V10408" s="10">
        <f t="shared" si="1479"/>
        <v>0</v>
      </c>
      <c r="W10408" s="10">
        <f t="shared" si="1480"/>
        <v>0</v>
      </c>
      <c r="X10408" s="11">
        <f t="shared" si="1481"/>
        <v>0</v>
      </c>
      <c r="Y10408" s="11">
        <f t="shared" si="1482"/>
        <v>0</v>
      </c>
      <c r="Z10408" s="12" t="str">
        <f t="shared" si="1483"/>
        <v>Torque/Speed Control 1</v>
      </c>
    </row>
    <row r="10409" spans="18:26" x14ac:dyDescent="0.3">
      <c r="R10409" s="6">
        <f t="shared" si="1475"/>
        <v>0</v>
      </c>
      <c r="S10409" s="6">
        <f t="shared" si="1476"/>
        <v>0</v>
      </c>
      <c r="T10409" s="7">
        <f t="shared" si="1477"/>
        <v>0</v>
      </c>
      <c r="U10409" s="121" t="str">
        <f t="shared" si="1478"/>
        <v>0</v>
      </c>
      <c r="V10409" s="10">
        <f t="shared" si="1479"/>
        <v>0</v>
      </c>
      <c r="W10409" s="10">
        <f t="shared" si="1480"/>
        <v>0</v>
      </c>
      <c r="X10409" s="11">
        <f t="shared" si="1481"/>
        <v>0</v>
      </c>
      <c r="Y10409" s="11">
        <f t="shared" si="1482"/>
        <v>0</v>
      </c>
      <c r="Z10409" s="12" t="str">
        <f t="shared" si="1483"/>
        <v>Torque/Speed Control 1</v>
      </c>
    </row>
    <row r="10410" spans="18:26" x14ac:dyDescent="0.3">
      <c r="R10410" s="6">
        <f t="shared" si="1475"/>
        <v>0</v>
      </c>
      <c r="S10410" s="6">
        <f t="shared" si="1476"/>
        <v>0</v>
      </c>
      <c r="T10410" s="7">
        <f t="shared" si="1477"/>
        <v>0</v>
      </c>
      <c r="U10410" s="121" t="str">
        <f t="shared" si="1478"/>
        <v>0</v>
      </c>
      <c r="V10410" s="10">
        <f t="shared" si="1479"/>
        <v>0</v>
      </c>
      <c r="W10410" s="10">
        <f t="shared" si="1480"/>
        <v>0</v>
      </c>
      <c r="X10410" s="11">
        <f t="shared" si="1481"/>
        <v>0</v>
      </c>
      <c r="Y10410" s="11">
        <f t="shared" si="1482"/>
        <v>0</v>
      </c>
      <c r="Z10410" s="12" t="str">
        <f t="shared" si="1483"/>
        <v>Torque/Speed Control 1</v>
      </c>
    </row>
    <row r="10411" spans="18:26" x14ac:dyDescent="0.3">
      <c r="R10411" s="6">
        <f t="shared" si="1475"/>
        <v>0</v>
      </c>
      <c r="S10411" s="6">
        <f t="shared" si="1476"/>
        <v>0</v>
      </c>
      <c r="T10411" s="7">
        <f t="shared" si="1477"/>
        <v>0</v>
      </c>
      <c r="U10411" s="121" t="str">
        <f t="shared" si="1478"/>
        <v>0</v>
      </c>
      <c r="V10411" s="10">
        <f t="shared" si="1479"/>
        <v>0</v>
      </c>
      <c r="W10411" s="10">
        <f t="shared" si="1480"/>
        <v>0</v>
      </c>
      <c r="X10411" s="11">
        <f t="shared" si="1481"/>
        <v>0</v>
      </c>
      <c r="Y10411" s="11">
        <f t="shared" si="1482"/>
        <v>0</v>
      </c>
      <c r="Z10411" s="12" t="str">
        <f t="shared" si="1483"/>
        <v>Torque/Speed Control 1</v>
      </c>
    </row>
    <row r="10412" spans="18:26" x14ac:dyDescent="0.3">
      <c r="R10412" s="6">
        <f t="shared" si="1475"/>
        <v>0</v>
      </c>
      <c r="S10412" s="6">
        <f t="shared" si="1476"/>
        <v>0</v>
      </c>
      <c r="T10412" s="7">
        <f t="shared" si="1477"/>
        <v>0</v>
      </c>
      <c r="U10412" s="121" t="str">
        <f t="shared" si="1478"/>
        <v>0</v>
      </c>
      <c r="V10412" s="10">
        <f t="shared" si="1479"/>
        <v>0</v>
      </c>
      <c r="W10412" s="10">
        <f t="shared" si="1480"/>
        <v>0</v>
      </c>
      <c r="X10412" s="11">
        <f t="shared" si="1481"/>
        <v>0</v>
      </c>
      <c r="Y10412" s="11">
        <f t="shared" si="1482"/>
        <v>0</v>
      </c>
      <c r="Z10412" s="12" t="str">
        <f t="shared" si="1483"/>
        <v>Torque/Speed Control 1</v>
      </c>
    </row>
    <row r="10413" spans="18:26" x14ac:dyDescent="0.3">
      <c r="R10413" s="6">
        <f t="shared" si="1475"/>
        <v>0</v>
      </c>
      <c r="S10413" s="6">
        <f t="shared" si="1476"/>
        <v>0</v>
      </c>
      <c r="T10413" s="7">
        <f t="shared" si="1477"/>
        <v>0</v>
      </c>
      <c r="U10413" s="121" t="str">
        <f t="shared" si="1478"/>
        <v>0</v>
      </c>
      <c r="V10413" s="10">
        <f t="shared" si="1479"/>
        <v>0</v>
      </c>
      <c r="W10413" s="10">
        <f t="shared" si="1480"/>
        <v>0</v>
      </c>
      <c r="X10413" s="11">
        <f t="shared" si="1481"/>
        <v>0</v>
      </c>
      <c r="Y10413" s="11">
        <f t="shared" si="1482"/>
        <v>0</v>
      </c>
      <c r="Z10413" s="12" t="str">
        <f t="shared" si="1483"/>
        <v>Torque/Speed Control 1</v>
      </c>
    </row>
    <row r="10414" spans="18:26" x14ac:dyDescent="0.3">
      <c r="R10414" s="6">
        <f t="shared" si="1475"/>
        <v>0</v>
      </c>
      <c r="S10414" s="6">
        <f t="shared" si="1476"/>
        <v>0</v>
      </c>
      <c r="T10414" s="7">
        <f t="shared" si="1477"/>
        <v>0</v>
      </c>
      <c r="U10414" s="121" t="str">
        <f t="shared" si="1478"/>
        <v>0</v>
      </c>
      <c r="V10414" s="10">
        <f t="shared" si="1479"/>
        <v>0</v>
      </c>
      <c r="W10414" s="10">
        <f t="shared" si="1480"/>
        <v>0</v>
      </c>
      <c r="X10414" s="11">
        <f t="shared" si="1481"/>
        <v>0</v>
      </c>
      <c r="Y10414" s="11">
        <f t="shared" si="1482"/>
        <v>0</v>
      </c>
      <c r="Z10414" s="12" t="str">
        <f t="shared" si="1483"/>
        <v>Torque/Speed Control 1</v>
      </c>
    </row>
    <row r="10415" spans="18:26" x14ac:dyDescent="0.3">
      <c r="R10415" s="6">
        <f t="shared" si="1475"/>
        <v>0</v>
      </c>
      <c r="S10415" s="6">
        <f t="shared" si="1476"/>
        <v>0</v>
      </c>
      <c r="T10415" s="7">
        <f t="shared" si="1477"/>
        <v>0</v>
      </c>
      <c r="U10415" s="121" t="str">
        <f t="shared" si="1478"/>
        <v>0</v>
      </c>
      <c r="V10415" s="10">
        <f t="shared" si="1479"/>
        <v>0</v>
      </c>
      <c r="W10415" s="10">
        <f t="shared" si="1480"/>
        <v>0</v>
      </c>
      <c r="X10415" s="11">
        <f t="shared" si="1481"/>
        <v>0</v>
      </c>
      <c r="Y10415" s="11">
        <f t="shared" si="1482"/>
        <v>0</v>
      </c>
      <c r="Z10415" s="12" t="str">
        <f t="shared" si="1483"/>
        <v>Torque/Speed Control 1</v>
      </c>
    </row>
    <row r="10416" spans="18:26" x14ac:dyDescent="0.3">
      <c r="R10416" s="6">
        <f t="shared" si="1475"/>
        <v>0</v>
      </c>
      <c r="S10416" s="6">
        <f t="shared" si="1476"/>
        <v>0</v>
      </c>
      <c r="T10416" s="7">
        <f t="shared" si="1477"/>
        <v>0</v>
      </c>
      <c r="U10416" s="121" t="str">
        <f t="shared" si="1478"/>
        <v>0</v>
      </c>
      <c r="V10416" s="10">
        <f t="shared" si="1479"/>
        <v>0</v>
      </c>
      <c r="W10416" s="10">
        <f t="shared" si="1480"/>
        <v>0</v>
      </c>
      <c r="X10416" s="11">
        <f t="shared" si="1481"/>
        <v>0</v>
      </c>
      <c r="Y10416" s="11">
        <f t="shared" si="1482"/>
        <v>0</v>
      </c>
      <c r="Z10416" s="12" t="str">
        <f t="shared" si="1483"/>
        <v>Torque/Speed Control 1</v>
      </c>
    </row>
    <row r="10417" spans="18:26" x14ac:dyDescent="0.3">
      <c r="R10417" s="6">
        <f t="shared" si="1475"/>
        <v>0</v>
      </c>
      <c r="S10417" s="6">
        <f t="shared" si="1476"/>
        <v>0</v>
      </c>
      <c r="T10417" s="7">
        <f t="shared" si="1477"/>
        <v>0</v>
      </c>
      <c r="U10417" s="121" t="str">
        <f t="shared" si="1478"/>
        <v>0</v>
      </c>
      <c r="V10417" s="10">
        <f t="shared" si="1479"/>
        <v>0</v>
      </c>
      <c r="W10417" s="10">
        <f t="shared" si="1480"/>
        <v>0</v>
      </c>
      <c r="X10417" s="11">
        <f t="shared" si="1481"/>
        <v>0</v>
      </c>
      <c r="Y10417" s="11">
        <f t="shared" si="1482"/>
        <v>0</v>
      </c>
      <c r="Z10417" s="12" t="str">
        <f t="shared" si="1483"/>
        <v>Torque/Speed Control 1</v>
      </c>
    </row>
    <row r="10418" spans="18:26" x14ac:dyDescent="0.3">
      <c r="R10418" s="6">
        <f t="shared" si="1475"/>
        <v>0</v>
      </c>
      <c r="S10418" s="6">
        <f t="shared" si="1476"/>
        <v>0</v>
      </c>
      <c r="T10418" s="7">
        <f t="shared" si="1477"/>
        <v>0</v>
      </c>
      <c r="U10418" s="121" t="str">
        <f t="shared" si="1478"/>
        <v>0</v>
      </c>
      <c r="V10418" s="10">
        <f t="shared" si="1479"/>
        <v>0</v>
      </c>
      <c r="W10418" s="10">
        <f t="shared" si="1480"/>
        <v>0</v>
      </c>
      <c r="X10418" s="11">
        <f t="shared" si="1481"/>
        <v>0</v>
      </c>
      <c r="Y10418" s="11">
        <f t="shared" si="1482"/>
        <v>0</v>
      </c>
      <c r="Z10418" s="12" t="str">
        <f t="shared" si="1483"/>
        <v>Torque/Speed Control 1</v>
      </c>
    </row>
    <row r="10419" spans="18:26" x14ac:dyDescent="0.3">
      <c r="R10419" s="6">
        <f t="shared" si="1475"/>
        <v>0</v>
      </c>
      <c r="S10419" s="6">
        <f t="shared" si="1476"/>
        <v>0</v>
      </c>
      <c r="T10419" s="7">
        <f t="shared" si="1477"/>
        <v>0</v>
      </c>
      <c r="U10419" s="121" t="str">
        <f t="shared" si="1478"/>
        <v>0</v>
      </c>
      <c r="V10419" s="10">
        <f t="shared" si="1479"/>
        <v>0</v>
      </c>
      <c r="W10419" s="10">
        <f t="shared" si="1480"/>
        <v>0</v>
      </c>
      <c r="X10419" s="11">
        <f t="shared" si="1481"/>
        <v>0</v>
      </c>
      <c r="Y10419" s="11">
        <f t="shared" si="1482"/>
        <v>0</v>
      </c>
      <c r="Z10419" s="12" t="str">
        <f t="shared" si="1483"/>
        <v>Torque/Speed Control 1</v>
      </c>
    </row>
    <row r="10420" spans="18:26" x14ac:dyDescent="0.3">
      <c r="R10420" s="6">
        <f t="shared" si="1475"/>
        <v>0</v>
      </c>
      <c r="S10420" s="6">
        <f t="shared" si="1476"/>
        <v>0</v>
      </c>
      <c r="T10420" s="7">
        <f t="shared" si="1477"/>
        <v>0</v>
      </c>
      <c r="U10420" s="121" t="str">
        <f t="shared" si="1478"/>
        <v>0</v>
      </c>
      <c r="V10420" s="10">
        <f t="shared" si="1479"/>
        <v>0</v>
      </c>
      <c r="W10420" s="10">
        <f t="shared" si="1480"/>
        <v>0</v>
      </c>
      <c r="X10420" s="11">
        <f t="shared" si="1481"/>
        <v>0</v>
      </c>
      <c r="Y10420" s="11">
        <f t="shared" si="1482"/>
        <v>0</v>
      </c>
      <c r="Z10420" s="12" t="str">
        <f t="shared" si="1483"/>
        <v>Torque/Speed Control 1</v>
      </c>
    </row>
    <row r="10421" spans="18:26" x14ac:dyDescent="0.3">
      <c r="R10421" s="6">
        <f t="shared" si="1475"/>
        <v>0</v>
      </c>
      <c r="S10421" s="6">
        <f t="shared" si="1476"/>
        <v>0</v>
      </c>
      <c r="T10421" s="7">
        <f t="shared" si="1477"/>
        <v>0</v>
      </c>
      <c r="U10421" s="121" t="str">
        <f t="shared" si="1478"/>
        <v>0</v>
      </c>
      <c r="V10421" s="10">
        <f t="shared" si="1479"/>
        <v>0</v>
      </c>
      <c r="W10421" s="10">
        <f t="shared" si="1480"/>
        <v>0</v>
      </c>
      <c r="X10421" s="11">
        <f t="shared" si="1481"/>
        <v>0</v>
      </c>
      <c r="Y10421" s="11">
        <f t="shared" si="1482"/>
        <v>0</v>
      </c>
      <c r="Z10421" s="12" t="str">
        <f t="shared" si="1483"/>
        <v>Torque/Speed Control 1</v>
      </c>
    </row>
    <row r="10422" spans="18:26" x14ac:dyDescent="0.3">
      <c r="R10422" s="6">
        <f t="shared" si="1475"/>
        <v>0</v>
      </c>
      <c r="S10422" s="6">
        <f t="shared" si="1476"/>
        <v>0</v>
      </c>
      <c r="T10422" s="7">
        <f t="shared" si="1477"/>
        <v>0</v>
      </c>
      <c r="U10422" s="121" t="str">
        <f t="shared" si="1478"/>
        <v>0</v>
      </c>
      <c r="V10422" s="10">
        <f t="shared" si="1479"/>
        <v>0</v>
      </c>
      <c r="W10422" s="10">
        <f t="shared" si="1480"/>
        <v>0</v>
      </c>
      <c r="X10422" s="11">
        <f t="shared" si="1481"/>
        <v>0</v>
      </c>
      <c r="Y10422" s="11">
        <f t="shared" si="1482"/>
        <v>0</v>
      </c>
      <c r="Z10422" s="12" t="str">
        <f t="shared" si="1483"/>
        <v>Torque/Speed Control 1</v>
      </c>
    </row>
    <row r="10423" spans="18:26" x14ac:dyDescent="0.3">
      <c r="R10423" s="6">
        <f t="shared" si="1475"/>
        <v>0</v>
      </c>
      <c r="S10423" s="6">
        <f t="shared" si="1476"/>
        <v>0</v>
      </c>
      <c r="T10423" s="7">
        <f t="shared" si="1477"/>
        <v>0</v>
      </c>
      <c r="U10423" s="121" t="str">
        <f t="shared" si="1478"/>
        <v>0</v>
      </c>
      <c r="V10423" s="10">
        <f t="shared" si="1479"/>
        <v>0</v>
      </c>
      <c r="W10423" s="10">
        <f t="shared" si="1480"/>
        <v>0</v>
      </c>
      <c r="X10423" s="11">
        <f t="shared" si="1481"/>
        <v>0</v>
      </c>
      <c r="Y10423" s="11">
        <f t="shared" si="1482"/>
        <v>0</v>
      </c>
      <c r="Z10423" s="12" t="str">
        <f t="shared" si="1483"/>
        <v>Torque/Speed Control 1</v>
      </c>
    </row>
    <row r="10424" spans="18:26" x14ac:dyDescent="0.3">
      <c r="R10424" s="6">
        <f t="shared" si="1475"/>
        <v>0</v>
      </c>
      <c r="S10424" s="6">
        <f t="shared" si="1476"/>
        <v>0</v>
      </c>
      <c r="T10424" s="7">
        <f t="shared" si="1477"/>
        <v>0</v>
      </c>
      <c r="U10424" s="121" t="str">
        <f t="shared" si="1478"/>
        <v>0</v>
      </c>
      <c r="V10424" s="10">
        <f t="shared" si="1479"/>
        <v>0</v>
      </c>
      <c r="W10424" s="10">
        <f t="shared" si="1480"/>
        <v>0</v>
      </c>
      <c r="X10424" s="11">
        <f t="shared" si="1481"/>
        <v>0</v>
      </c>
      <c r="Y10424" s="11">
        <f t="shared" si="1482"/>
        <v>0</v>
      </c>
      <c r="Z10424" s="12" t="str">
        <f t="shared" si="1483"/>
        <v>Torque/Speed Control 1</v>
      </c>
    </row>
    <row r="10425" spans="18:26" x14ac:dyDescent="0.3">
      <c r="R10425" s="6">
        <f t="shared" si="1475"/>
        <v>0</v>
      </c>
      <c r="S10425" s="6">
        <f t="shared" si="1476"/>
        <v>0</v>
      </c>
      <c r="T10425" s="7">
        <f t="shared" si="1477"/>
        <v>0</v>
      </c>
      <c r="U10425" s="121" t="str">
        <f t="shared" si="1478"/>
        <v>0</v>
      </c>
      <c r="V10425" s="10">
        <f t="shared" si="1479"/>
        <v>0</v>
      </c>
      <c r="W10425" s="10">
        <f t="shared" si="1480"/>
        <v>0</v>
      </c>
      <c r="X10425" s="11">
        <f t="shared" si="1481"/>
        <v>0</v>
      </c>
      <c r="Y10425" s="11">
        <f t="shared" si="1482"/>
        <v>0</v>
      </c>
      <c r="Z10425" s="12" t="str">
        <f t="shared" si="1483"/>
        <v>Torque/Speed Control 1</v>
      </c>
    </row>
    <row r="10426" spans="18:26" x14ac:dyDescent="0.3">
      <c r="R10426" s="6">
        <f t="shared" si="1475"/>
        <v>0</v>
      </c>
      <c r="S10426" s="6">
        <f t="shared" si="1476"/>
        <v>0</v>
      </c>
      <c r="T10426" s="7">
        <f t="shared" si="1477"/>
        <v>0</v>
      </c>
      <c r="U10426" s="121" t="str">
        <f t="shared" si="1478"/>
        <v>0</v>
      </c>
      <c r="V10426" s="10">
        <f t="shared" si="1479"/>
        <v>0</v>
      </c>
      <c r="W10426" s="10">
        <f t="shared" si="1480"/>
        <v>0</v>
      </c>
      <c r="X10426" s="11">
        <f t="shared" si="1481"/>
        <v>0</v>
      </c>
      <c r="Y10426" s="11">
        <f t="shared" si="1482"/>
        <v>0</v>
      </c>
      <c r="Z10426" s="12" t="str">
        <f t="shared" si="1483"/>
        <v>Torque/Speed Control 1</v>
      </c>
    </row>
    <row r="10427" spans="18:26" x14ac:dyDescent="0.3">
      <c r="R10427" s="6">
        <f t="shared" si="1475"/>
        <v>0</v>
      </c>
      <c r="S10427" s="6">
        <f t="shared" si="1476"/>
        <v>0</v>
      </c>
      <c r="T10427" s="7">
        <f t="shared" si="1477"/>
        <v>0</v>
      </c>
      <c r="U10427" s="121" t="str">
        <f t="shared" si="1478"/>
        <v>0</v>
      </c>
      <c r="V10427" s="10">
        <f t="shared" si="1479"/>
        <v>0</v>
      </c>
      <c r="W10427" s="10">
        <f t="shared" si="1480"/>
        <v>0</v>
      </c>
      <c r="X10427" s="11">
        <f t="shared" si="1481"/>
        <v>0</v>
      </c>
      <c r="Y10427" s="11">
        <f t="shared" si="1482"/>
        <v>0</v>
      </c>
      <c r="Z10427" s="12" t="str">
        <f t="shared" si="1483"/>
        <v>Torque/Speed Control 1</v>
      </c>
    </row>
    <row r="10428" spans="18:26" x14ac:dyDescent="0.3">
      <c r="R10428" s="6">
        <f t="shared" si="1475"/>
        <v>0</v>
      </c>
      <c r="S10428" s="6">
        <f t="shared" si="1476"/>
        <v>0</v>
      </c>
      <c r="T10428" s="7">
        <f t="shared" si="1477"/>
        <v>0</v>
      </c>
      <c r="U10428" s="121" t="str">
        <f t="shared" si="1478"/>
        <v>0</v>
      </c>
      <c r="V10428" s="10">
        <f t="shared" si="1479"/>
        <v>0</v>
      </c>
      <c r="W10428" s="10">
        <f t="shared" si="1480"/>
        <v>0</v>
      </c>
      <c r="X10428" s="11">
        <f t="shared" si="1481"/>
        <v>0</v>
      </c>
      <c r="Y10428" s="11">
        <f t="shared" si="1482"/>
        <v>0</v>
      </c>
      <c r="Z10428" s="12" t="str">
        <f t="shared" si="1483"/>
        <v>Torque/Speed Control 1</v>
      </c>
    </row>
    <row r="10429" spans="18:26" x14ac:dyDescent="0.3">
      <c r="R10429" s="6">
        <f t="shared" ref="R10429:R10492" si="1484">_xlfn.BITRSHIFT(_xlfn.BITAND(HEX2DEC(H10429),HEX2DEC("1C000000")),26)</f>
        <v>0</v>
      </c>
      <c r="S10429" s="6">
        <f t="shared" ref="S10429:S10492" si="1485">_xlfn.BITRSHIFT(_xlfn.BITAND(HEX2DEC(H10429),HEX2DEC("01000000")),24)</f>
        <v>0</v>
      </c>
      <c r="T10429" s="7">
        <f t="shared" ref="T10429:T10492" si="1486">IF(_xlfn.BITRSHIFT(_xlfn.BITAND(HEX2DEC(H10429),HEX2DEC("0FF0000")),16)&lt;240,_xlfn.BITRSHIFT(_xlfn.BITAND(HEX2DEC(H10429),HEX2DEC("1FF0000")),8),_xlfn.BITRSHIFT(_xlfn.BITAND(HEX2DEC(H10429),HEX2DEC("1FFFF00")),8))</f>
        <v>0</v>
      </c>
      <c r="U10429" s="121" t="str">
        <f t="shared" ref="U10429:U10492" si="1487">DEC2HEX(T10429)</f>
        <v>0</v>
      </c>
      <c r="V10429" s="10">
        <f t="shared" ref="V10429:V10492" si="1488">_xlfn.BITRSHIFT(_xlfn.BITAND(HEX2DEC(H10429),HEX2DEC("0FF0000")),16)</f>
        <v>0</v>
      </c>
      <c r="W10429" s="10">
        <f t="shared" ref="W10429:W10492" si="1489">_xlfn.BITRSHIFT(_xlfn.BITAND(HEX2DEC(H10429),HEX2DEC("FF00")),8)</f>
        <v>0</v>
      </c>
      <c r="X10429" s="11">
        <f t="shared" ref="X10429:X10492" si="1490">_xlfn.BITAND(HEX2DEC(H10429),HEX2DEC("00000FF"))</f>
        <v>0</v>
      </c>
      <c r="Y10429" s="11">
        <f t="shared" ref="Y10429:Y10492" si="1491">IF(_xlfn.BITRSHIFT(_xlfn.BITAND(HEX2DEC(H10429),HEX2DEC("0FF0000")),16)&lt;240,_xlfn.BITRSHIFT(_xlfn.BITAND(HEX2DEC(H10429),HEX2DEC("0FF00")),8),_xlfn.BITRSHIFT(_xlfn.BITAND(HEX2DEC(H10429),HEX2DEC("0FF0000")),16))</f>
        <v>0</v>
      </c>
      <c r="Z10429" s="12" t="str">
        <f t="shared" ref="Z10429:Z10492" si="1492">VLOOKUP(T10429,BO:BP,2,FALSE)</f>
        <v>Torque/Speed Control 1</v>
      </c>
    </row>
    <row r="10430" spans="18:26" x14ac:dyDescent="0.3">
      <c r="R10430" s="6">
        <f t="shared" si="1484"/>
        <v>0</v>
      </c>
      <c r="S10430" s="6">
        <f t="shared" si="1485"/>
        <v>0</v>
      </c>
      <c r="T10430" s="7">
        <f t="shared" si="1486"/>
        <v>0</v>
      </c>
      <c r="U10430" s="121" t="str">
        <f t="shared" si="1487"/>
        <v>0</v>
      </c>
      <c r="V10430" s="10">
        <f t="shared" si="1488"/>
        <v>0</v>
      </c>
      <c r="W10430" s="10">
        <f t="shared" si="1489"/>
        <v>0</v>
      </c>
      <c r="X10430" s="11">
        <f t="shared" si="1490"/>
        <v>0</v>
      </c>
      <c r="Y10430" s="11">
        <f t="shared" si="1491"/>
        <v>0</v>
      </c>
      <c r="Z10430" s="12" t="str">
        <f t="shared" si="1492"/>
        <v>Torque/Speed Control 1</v>
      </c>
    </row>
    <row r="10431" spans="18:26" x14ac:dyDescent="0.3">
      <c r="R10431" s="6">
        <f t="shared" si="1484"/>
        <v>0</v>
      </c>
      <c r="S10431" s="6">
        <f t="shared" si="1485"/>
        <v>0</v>
      </c>
      <c r="T10431" s="7">
        <f t="shared" si="1486"/>
        <v>0</v>
      </c>
      <c r="U10431" s="121" t="str">
        <f t="shared" si="1487"/>
        <v>0</v>
      </c>
      <c r="V10431" s="10">
        <f t="shared" si="1488"/>
        <v>0</v>
      </c>
      <c r="W10431" s="10">
        <f t="shared" si="1489"/>
        <v>0</v>
      </c>
      <c r="X10431" s="11">
        <f t="shared" si="1490"/>
        <v>0</v>
      </c>
      <c r="Y10431" s="11">
        <f t="shared" si="1491"/>
        <v>0</v>
      </c>
      <c r="Z10431" s="12" t="str">
        <f t="shared" si="1492"/>
        <v>Torque/Speed Control 1</v>
      </c>
    </row>
    <row r="10432" spans="18:26" x14ac:dyDescent="0.3">
      <c r="R10432" s="6">
        <f t="shared" si="1484"/>
        <v>0</v>
      </c>
      <c r="S10432" s="6">
        <f t="shared" si="1485"/>
        <v>0</v>
      </c>
      <c r="T10432" s="7">
        <f t="shared" si="1486"/>
        <v>0</v>
      </c>
      <c r="U10432" s="121" t="str">
        <f t="shared" si="1487"/>
        <v>0</v>
      </c>
      <c r="V10432" s="10">
        <f t="shared" si="1488"/>
        <v>0</v>
      </c>
      <c r="W10432" s="10">
        <f t="shared" si="1489"/>
        <v>0</v>
      </c>
      <c r="X10432" s="11">
        <f t="shared" si="1490"/>
        <v>0</v>
      </c>
      <c r="Y10432" s="11">
        <f t="shared" si="1491"/>
        <v>0</v>
      </c>
      <c r="Z10432" s="12" t="str">
        <f t="shared" si="1492"/>
        <v>Torque/Speed Control 1</v>
      </c>
    </row>
    <row r="10433" spans="18:26" x14ac:dyDescent="0.3">
      <c r="R10433" s="6">
        <f t="shared" si="1484"/>
        <v>0</v>
      </c>
      <c r="S10433" s="6">
        <f t="shared" si="1485"/>
        <v>0</v>
      </c>
      <c r="T10433" s="7">
        <f t="shared" si="1486"/>
        <v>0</v>
      </c>
      <c r="U10433" s="121" t="str">
        <f t="shared" si="1487"/>
        <v>0</v>
      </c>
      <c r="V10433" s="10">
        <f t="shared" si="1488"/>
        <v>0</v>
      </c>
      <c r="W10433" s="10">
        <f t="shared" si="1489"/>
        <v>0</v>
      </c>
      <c r="X10433" s="11">
        <f t="shared" si="1490"/>
        <v>0</v>
      </c>
      <c r="Y10433" s="11">
        <f t="shared" si="1491"/>
        <v>0</v>
      </c>
      <c r="Z10433" s="12" t="str">
        <f t="shared" si="1492"/>
        <v>Torque/Speed Control 1</v>
      </c>
    </row>
    <row r="10434" spans="18:26" x14ac:dyDescent="0.3">
      <c r="R10434" s="6">
        <f t="shared" si="1484"/>
        <v>0</v>
      </c>
      <c r="S10434" s="6">
        <f t="shared" si="1485"/>
        <v>0</v>
      </c>
      <c r="T10434" s="7">
        <f t="shared" si="1486"/>
        <v>0</v>
      </c>
      <c r="U10434" s="121" t="str">
        <f t="shared" si="1487"/>
        <v>0</v>
      </c>
      <c r="V10434" s="10">
        <f t="shared" si="1488"/>
        <v>0</v>
      </c>
      <c r="W10434" s="10">
        <f t="shared" si="1489"/>
        <v>0</v>
      </c>
      <c r="X10434" s="11">
        <f t="shared" si="1490"/>
        <v>0</v>
      </c>
      <c r="Y10434" s="11">
        <f t="shared" si="1491"/>
        <v>0</v>
      </c>
      <c r="Z10434" s="12" t="str">
        <f t="shared" si="1492"/>
        <v>Torque/Speed Control 1</v>
      </c>
    </row>
    <row r="10435" spans="18:26" x14ac:dyDescent="0.3">
      <c r="R10435" s="6">
        <f t="shared" si="1484"/>
        <v>0</v>
      </c>
      <c r="S10435" s="6">
        <f t="shared" si="1485"/>
        <v>0</v>
      </c>
      <c r="T10435" s="7">
        <f t="shared" si="1486"/>
        <v>0</v>
      </c>
      <c r="U10435" s="121" t="str">
        <f t="shared" si="1487"/>
        <v>0</v>
      </c>
      <c r="V10435" s="10">
        <f t="shared" si="1488"/>
        <v>0</v>
      </c>
      <c r="W10435" s="10">
        <f t="shared" si="1489"/>
        <v>0</v>
      </c>
      <c r="X10435" s="11">
        <f t="shared" si="1490"/>
        <v>0</v>
      </c>
      <c r="Y10435" s="11">
        <f t="shared" si="1491"/>
        <v>0</v>
      </c>
      <c r="Z10435" s="12" t="str">
        <f t="shared" si="1492"/>
        <v>Torque/Speed Control 1</v>
      </c>
    </row>
    <row r="10436" spans="18:26" x14ac:dyDescent="0.3">
      <c r="R10436" s="6">
        <f t="shared" si="1484"/>
        <v>0</v>
      </c>
      <c r="S10436" s="6">
        <f t="shared" si="1485"/>
        <v>0</v>
      </c>
      <c r="T10436" s="7">
        <f t="shared" si="1486"/>
        <v>0</v>
      </c>
      <c r="U10436" s="121" t="str">
        <f t="shared" si="1487"/>
        <v>0</v>
      </c>
      <c r="V10436" s="10">
        <f t="shared" si="1488"/>
        <v>0</v>
      </c>
      <c r="W10436" s="10">
        <f t="shared" si="1489"/>
        <v>0</v>
      </c>
      <c r="X10436" s="11">
        <f t="shared" si="1490"/>
        <v>0</v>
      </c>
      <c r="Y10436" s="11">
        <f t="shared" si="1491"/>
        <v>0</v>
      </c>
      <c r="Z10436" s="12" t="str">
        <f t="shared" si="1492"/>
        <v>Torque/Speed Control 1</v>
      </c>
    </row>
    <row r="10437" spans="18:26" x14ac:dyDescent="0.3">
      <c r="R10437" s="6">
        <f t="shared" si="1484"/>
        <v>0</v>
      </c>
      <c r="S10437" s="6">
        <f t="shared" si="1485"/>
        <v>0</v>
      </c>
      <c r="T10437" s="7">
        <f t="shared" si="1486"/>
        <v>0</v>
      </c>
      <c r="U10437" s="121" t="str">
        <f t="shared" si="1487"/>
        <v>0</v>
      </c>
      <c r="V10437" s="10">
        <f t="shared" si="1488"/>
        <v>0</v>
      </c>
      <c r="W10437" s="10">
        <f t="shared" si="1489"/>
        <v>0</v>
      </c>
      <c r="X10437" s="11">
        <f t="shared" si="1490"/>
        <v>0</v>
      </c>
      <c r="Y10437" s="11">
        <f t="shared" si="1491"/>
        <v>0</v>
      </c>
      <c r="Z10437" s="12" t="str">
        <f t="shared" si="1492"/>
        <v>Torque/Speed Control 1</v>
      </c>
    </row>
    <row r="10438" spans="18:26" x14ac:dyDescent="0.3">
      <c r="R10438" s="6">
        <f t="shared" si="1484"/>
        <v>0</v>
      </c>
      <c r="S10438" s="6">
        <f t="shared" si="1485"/>
        <v>0</v>
      </c>
      <c r="T10438" s="7">
        <f t="shared" si="1486"/>
        <v>0</v>
      </c>
      <c r="U10438" s="121" t="str">
        <f t="shared" si="1487"/>
        <v>0</v>
      </c>
      <c r="V10438" s="10">
        <f t="shared" si="1488"/>
        <v>0</v>
      </c>
      <c r="W10438" s="10">
        <f t="shared" si="1489"/>
        <v>0</v>
      </c>
      <c r="X10438" s="11">
        <f t="shared" si="1490"/>
        <v>0</v>
      </c>
      <c r="Y10438" s="11">
        <f t="shared" si="1491"/>
        <v>0</v>
      </c>
      <c r="Z10438" s="12" t="str">
        <f t="shared" si="1492"/>
        <v>Torque/Speed Control 1</v>
      </c>
    </row>
    <row r="10439" spans="18:26" x14ac:dyDescent="0.3">
      <c r="R10439" s="6">
        <f t="shared" si="1484"/>
        <v>0</v>
      </c>
      <c r="S10439" s="6">
        <f t="shared" si="1485"/>
        <v>0</v>
      </c>
      <c r="T10439" s="7">
        <f t="shared" si="1486"/>
        <v>0</v>
      </c>
      <c r="U10439" s="121" t="str">
        <f t="shared" si="1487"/>
        <v>0</v>
      </c>
      <c r="V10439" s="10">
        <f t="shared" si="1488"/>
        <v>0</v>
      </c>
      <c r="W10439" s="10">
        <f t="shared" si="1489"/>
        <v>0</v>
      </c>
      <c r="X10439" s="11">
        <f t="shared" si="1490"/>
        <v>0</v>
      </c>
      <c r="Y10439" s="11">
        <f t="shared" si="1491"/>
        <v>0</v>
      </c>
      <c r="Z10439" s="12" t="str">
        <f t="shared" si="1492"/>
        <v>Torque/Speed Control 1</v>
      </c>
    </row>
    <row r="10440" spans="18:26" x14ac:dyDescent="0.3">
      <c r="R10440" s="6">
        <f t="shared" si="1484"/>
        <v>0</v>
      </c>
      <c r="S10440" s="6">
        <f t="shared" si="1485"/>
        <v>0</v>
      </c>
      <c r="T10440" s="7">
        <f t="shared" si="1486"/>
        <v>0</v>
      </c>
      <c r="U10440" s="121" t="str">
        <f t="shared" si="1487"/>
        <v>0</v>
      </c>
      <c r="V10440" s="10">
        <f t="shared" si="1488"/>
        <v>0</v>
      </c>
      <c r="W10440" s="10">
        <f t="shared" si="1489"/>
        <v>0</v>
      </c>
      <c r="X10440" s="11">
        <f t="shared" si="1490"/>
        <v>0</v>
      </c>
      <c r="Y10440" s="11">
        <f t="shared" si="1491"/>
        <v>0</v>
      </c>
      <c r="Z10440" s="12" t="str">
        <f t="shared" si="1492"/>
        <v>Torque/Speed Control 1</v>
      </c>
    </row>
    <row r="10441" spans="18:26" x14ac:dyDescent="0.3">
      <c r="R10441" s="6">
        <f t="shared" si="1484"/>
        <v>0</v>
      </c>
      <c r="S10441" s="6">
        <f t="shared" si="1485"/>
        <v>0</v>
      </c>
      <c r="T10441" s="7">
        <f t="shared" si="1486"/>
        <v>0</v>
      </c>
      <c r="U10441" s="121" t="str">
        <f t="shared" si="1487"/>
        <v>0</v>
      </c>
      <c r="V10441" s="10">
        <f t="shared" si="1488"/>
        <v>0</v>
      </c>
      <c r="W10441" s="10">
        <f t="shared" si="1489"/>
        <v>0</v>
      </c>
      <c r="X10441" s="11">
        <f t="shared" si="1490"/>
        <v>0</v>
      </c>
      <c r="Y10441" s="11">
        <f t="shared" si="1491"/>
        <v>0</v>
      </c>
      <c r="Z10441" s="12" t="str">
        <f t="shared" si="1492"/>
        <v>Torque/Speed Control 1</v>
      </c>
    </row>
    <row r="10442" spans="18:26" x14ac:dyDescent="0.3">
      <c r="R10442" s="6">
        <f t="shared" si="1484"/>
        <v>0</v>
      </c>
      <c r="S10442" s="6">
        <f t="shared" si="1485"/>
        <v>0</v>
      </c>
      <c r="T10442" s="7">
        <f t="shared" si="1486"/>
        <v>0</v>
      </c>
      <c r="U10442" s="121" t="str">
        <f t="shared" si="1487"/>
        <v>0</v>
      </c>
      <c r="V10442" s="10">
        <f t="shared" si="1488"/>
        <v>0</v>
      </c>
      <c r="W10442" s="10">
        <f t="shared" si="1489"/>
        <v>0</v>
      </c>
      <c r="X10442" s="11">
        <f t="shared" si="1490"/>
        <v>0</v>
      </c>
      <c r="Y10442" s="11">
        <f t="shared" si="1491"/>
        <v>0</v>
      </c>
      <c r="Z10442" s="12" t="str">
        <f t="shared" si="1492"/>
        <v>Torque/Speed Control 1</v>
      </c>
    </row>
    <row r="10443" spans="18:26" x14ac:dyDescent="0.3">
      <c r="R10443" s="6">
        <f t="shared" si="1484"/>
        <v>0</v>
      </c>
      <c r="S10443" s="6">
        <f t="shared" si="1485"/>
        <v>0</v>
      </c>
      <c r="T10443" s="7">
        <f t="shared" si="1486"/>
        <v>0</v>
      </c>
      <c r="U10443" s="121" t="str">
        <f t="shared" si="1487"/>
        <v>0</v>
      </c>
      <c r="V10443" s="10">
        <f t="shared" si="1488"/>
        <v>0</v>
      </c>
      <c r="W10443" s="10">
        <f t="shared" si="1489"/>
        <v>0</v>
      </c>
      <c r="X10443" s="11">
        <f t="shared" si="1490"/>
        <v>0</v>
      </c>
      <c r="Y10443" s="11">
        <f t="shared" si="1491"/>
        <v>0</v>
      </c>
      <c r="Z10443" s="12" t="str">
        <f t="shared" si="1492"/>
        <v>Torque/Speed Control 1</v>
      </c>
    </row>
    <row r="10444" spans="18:26" x14ac:dyDescent="0.3">
      <c r="R10444" s="6">
        <f t="shared" si="1484"/>
        <v>0</v>
      </c>
      <c r="S10444" s="6">
        <f t="shared" si="1485"/>
        <v>0</v>
      </c>
      <c r="T10444" s="7">
        <f t="shared" si="1486"/>
        <v>0</v>
      </c>
      <c r="U10444" s="121" t="str">
        <f t="shared" si="1487"/>
        <v>0</v>
      </c>
      <c r="V10444" s="10">
        <f t="shared" si="1488"/>
        <v>0</v>
      </c>
      <c r="W10444" s="10">
        <f t="shared" si="1489"/>
        <v>0</v>
      </c>
      <c r="X10444" s="11">
        <f t="shared" si="1490"/>
        <v>0</v>
      </c>
      <c r="Y10444" s="11">
        <f t="shared" si="1491"/>
        <v>0</v>
      </c>
      <c r="Z10444" s="12" t="str">
        <f t="shared" si="1492"/>
        <v>Torque/Speed Control 1</v>
      </c>
    </row>
    <row r="10445" spans="18:26" x14ac:dyDescent="0.3">
      <c r="R10445" s="6">
        <f t="shared" si="1484"/>
        <v>0</v>
      </c>
      <c r="S10445" s="6">
        <f t="shared" si="1485"/>
        <v>0</v>
      </c>
      <c r="T10445" s="7">
        <f t="shared" si="1486"/>
        <v>0</v>
      </c>
      <c r="U10445" s="121" t="str">
        <f t="shared" si="1487"/>
        <v>0</v>
      </c>
      <c r="V10445" s="10">
        <f t="shared" si="1488"/>
        <v>0</v>
      </c>
      <c r="W10445" s="10">
        <f t="shared" si="1489"/>
        <v>0</v>
      </c>
      <c r="X10445" s="11">
        <f t="shared" si="1490"/>
        <v>0</v>
      </c>
      <c r="Y10445" s="11">
        <f t="shared" si="1491"/>
        <v>0</v>
      </c>
      <c r="Z10445" s="12" t="str">
        <f t="shared" si="1492"/>
        <v>Torque/Speed Control 1</v>
      </c>
    </row>
    <row r="10446" spans="18:26" x14ac:dyDescent="0.3">
      <c r="R10446" s="6">
        <f t="shared" si="1484"/>
        <v>0</v>
      </c>
      <c r="S10446" s="6">
        <f t="shared" si="1485"/>
        <v>0</v>
      </c>
      <c r="T10446" s="7">
        <f t="shared" si="1486"/>
        <v>0</v>
      </c>
      <c r="U10446" s="121" t="str">
        <f t="shared" si="1487"/>
        <v>0</v>
      </c>
      <c r="V10446" s="10">
        <f t="shared" si="1488"/>
        <v>0</v>
      </c>
      <c r="W10446" s="10">
        <f t="shared" si="1489"/>
        <v>0</v>
      </c>
      <c r="X10446" s="11">
        <f t="shared" si="1490"/>
        <v>0</v>
      </c>
      <c r="Y10446" s="11">
        <f t="shared" si="1491"/>
        <v>0</v>
      </c>
      <c r="Z10446" s="12" t="str">
        <f t="shared" si="1492"/>
        <v>Torque/Speed Control 1</v>
      </c>
    </row>
    <row r="10447" spans="18:26" x14ac:dyDescent="0.3">
      <c r="R10447" s="6">
        <f t="shared" si="1484"/>
        <v>0</v>
      </c>
      <c r="S10447" s="6">
        <f t="shared" si="1485"/>
        <v>0</v>
      </c>
      <c r="T10447" s="7">
        <f t="shared" si="1486"/>
        <v>0</v>
      </c>
      <c r="U10447" s="121" t="str">
        <f t="shared" si="1487"/>
        <v>0</v>
      </c>
      <c r="V10447" s="10">
        <f t="shared" si="1488"/>
        <v>0</v>
      </c>
      <c r="W10447" s="10">
        <f t="shared" si="1489"/>
        <v>0</v>
      </c>
      <c r="X10447" s="11">
        <f t="shared" si="1490"/>
        <v>0</v>
      </c>
      <c r="Y10447" s="11">
        <f t="shared" si="1491"/>
        <v>0</v>
      </c>
      <c r="Z10447" s="12" t="str">
        <f t="shared" si="1492"/>
        <v>Torque/Speed Control 1</v>
      </c>
    </row>
    <row r="10448" spans="18:26" x14ac:dyDescent="0.3">
      <c r="R10448" s="6">
        <f t="shared" si="1484"/>
        <v>0</v>
      </c>
      <c r="S10448" s="6">
        <f t="shared" si="1485"/>
        <v>0</v>
      </c>
      <c r="T10448" s="7">
        <f t="shared" si="1486"/>
        <v>0</v>
      </c>
      <c r="U10448" s="121" t="str">
        <f t="shared" si="1487"/>
        <v>0</v>
      </c>
      <c r="V10448" s="10">
        <f t="shared" si="1488"/>
        <v>0</v>
      </c>
      <c r="W10448" s="10">
        <f t="shared" si="1489"/>
        <v>0</v>
      </c>
      <c r="X10448" s="11">
        <f t="shared" si="1490"/>
        <v>0</v>
      </c>
      <c r="Y10448" s="11">
        <f t="shared" si="1491"/>
        <v>0</v>
      </c>
      <c r="Z10448" s="12" t="str">
        <f t="shared" si="1492"/>
        <v>Torque/Speed Control 1</v>
      </c>
    </row>
    <row r="10449" spans="18:26" x14ac:dyDescent="0.3">
      <c r="R10449" s="6">
        <f t="shared" si="1484"/>
        <v>0</v>
      </c>
      <c r="S10449" s="6">
        <f t="shared" si="1485"/>
        <v>0</v>
      </c>
      <c r="T10449" s="7">
        <f t="shared" si="1486"/>
        <v>0</v>
      </c>
      <c r="U10449" s="121" t="str">
        <f t="shared" si="1487"/>
        <v>0</v>
      </c>
      <c r="V10449" s="10">
        <f t="shared" si="1488"/>
        <v>0</v>
      </c>
      <c r="W10449" s="10">
        <f t="shared" si="1489"/>
        <v>0</v>
      </c>
      <c r="X10449" s="11">
        <f t="shared" si="1490"/>
        <v>0</v>
      </c>
      <c r="Y10449" s="11">
        <f t="shared" si="1491"/>
        <v>0</v>
      </c>
      <c r="Z10449" s="12" t="str">
        <f t="shared" si="1492"/>
        <v>Torque/Speed Control 1</v>
      </c>
    </row>
    <row r="10450" spans="18:26" x14ac:dyDescent="0.3">
      <c r="R10450" s="6">
        <f t="shared" si="1484"/>
        <v>0</v>
      </c>
      <c r="S10450" s="6">
        <f t="shared" si="1485"/>
        <v>0</v>
      </c>
      <c r="T10450" s="7">
        <f t="shared" si="1486"/>
        <v>0</v>
      </c>
      <c r="U10450" s="121" t="str">
        <f t="shared" si="1487"/>
        <v>0</v>
      </c>
      <c r="V10450" s="10">
        <f t="shared" si="1488"/>
        <v>0</v>
      </c>
      <c r="W10450" s="10">
        <f t="shared" si="1489"/>
        <v>0</v>
      </c>
      <c r="X10450" s="11">
        <f t="shared" si="1490"/>
        <v>0</v>
      </c>
      <c r="Y10450" s="11">
        <f t="shared" si="1491"/>
        <v>0</v>
      </c>
      <c r="Z10450" s="12" t="str">
        <f t="shared" si="1492"/>
        <v>Torque/Speed Control 1</v>
      </c>
    </row>
    <row r="10451" spans="18:26" x14ac:dyDescent="0.3">
      <c r="R10451" s="6">
        <f t="shared" si="1484"/>
        <v>0</v>
      </c>
      <c r="S10451" s="6">
        <f t="shared" si="1485"/>
        <v>0</v>
      </c>
      <c r="T10451" s="7">
        <f t="shared" si="1486"/>
        <v>0</v>
      </c>
      <c r="U10451" s="121" t="str">
        <f t="shared" si="1487"/>
        <v>0</v>
      </c>
      <c r="V10451" s="10">
        <f t="shared" si="1488"/>
        <v>0</v>
      </c>
      <c r="W10451" s="10">
        <f t="shared" si="1489"/>
        <v>0</v>
      </c>
      <c r="X10451" s="11">
        <f t="shared" si="1490"/>
        <v>0</v>
      </c>
      <c r="Y10451" s="11">
        <f t="shared" si="1491"/>
        <v>0</v>
      </c>
      <c r="Z10451" s="12" t="str">
        <f t="shared" si="1492"/>
        <v>Torque/Speed Control 1</v>
      </c>
    </row>
    <row r="10452" spans="18:26" x14ac:dyDescent="0.3">
      <c r="R10452" s="6">
        <f t="shared" si="1484"/>
        <v>0</v>
      </c>
      <c r="S10452" s="6">
        <f t="shared" si="1485"/>
        <v>0</v>
      </c>
      <c r="T10452" s="7">
        <f t="shared" si="1486"/>
        <v>0</v>
      </c>
      <c r="U10452" s="121" t="str">
        <f t="shared" si="1487"/>
        <v>0</v>
      </c>
      <c r="V10452" s="10">
        <f t="shared" si="1488"/>
        <v>0</v>
      </c>
      <c r="W10452" s="10">
        <f t="shared" si="1489"/>
        <v>0</v>
      </c>
      <c r="X10452" s="11">
        <f t="shared" si="1490"/>
        <v>0</v>
      </c>
      <c r="Y10452" s="11">
        <f t="shared" si="1491"/>
        <v>0</v>
      </c>
      <c r="Z10452" s="12" t="str">
        <f t="shared" si="1492"/>
        <v>Torque/Speed Control 1</v>
      </c>
    </row>
    <row r="10453" spans="18:26" x14ac:dyDescent="0.3">
      <c r="R10453" s="6">
        <f t="shared" si="1484"/>
        <v>0</v>
      </c>
      <c r="S10453" s="6">
        <f t="shared" si="1485"/>
        <v>0</v>
      </c>
      <c r="T10453" s="7">
        <f t="shared" si="1486"/>
        <v>0</v>
      </c>
      <c r="U10453" s="121" t="str">
        <f t="shared" si="1487"/>
        <v>0</v>
      </c>
      <c r="V10453" s="10">
        <f t="shared" si="1488"/>
        <v>0</v>
      </c>
      <c r="W10453" s="10">
        <f t="shared" si="1489"/>
        <v>0</v>
      </c>
      <c r="X10453" s="11">
        <f t="shared" si="1490"/>
        <v>0</v>
      </c>
      <c r="Y10453" s="11">
        <f t="shared" si="1491"/>
        <v>0</v>
      </c>
      <c r="Z10453" s="12" t="str">
        <f t="shared" si="1492"/>
        <v>Torque/Speed Control 1</v>
      </c>
    </row>
    <row r="10454" spans="18:26" x14ac:dyDescent="0.3">
      <c r="R10454" s="6">
        <f t="shared" si="1484"/>
        <v>0</v>
      </c>
      <c r="S10454" s="6">
        <f t="shared" si="1485"/>
        <v>0</v>
      </c>
      <c r="T10454" s="7">
        <f t="shared" si="1486"/>
        <v>0</v>
      </c>
      <c r="U10454" s="121" t="str">
        <f t="shared" si="1487"/>
        <v>0</v>
      </c>
      <c r="V10454" s="10">
        <f t="shared" si="1488"/>
        <v>0</v>
      </c>
      <c r="W10454" s="10">
        <f t="shared" si="1489"/>
        <v>0</v>
      </c>
      <c r="X10454" s="11">
        <f t="shared" si="1490"/>
        <v>0</v>
      </c>
      <c r="Y10454" s="11">
        <f t="shared" si="1491"/>
        <v>0</v>
      </c>
      <c r="Z10454" s="12" t="str">
        <f t="shared" si="1492"/>
        <v>Torque/Speed Control 1</v>
      </c>
    </row>
    <row r="10455" spans="18:26" x14ac:dyDescent="0.3">
      <c r="R10455" s="6">
        <f t="shared" si="1484"/>
        <v>0</v>
      </c>
      <c r="S10455" s="6">
        <f t="shared" si="1485"/>
        <v>0</v>
      </c>
      <c r="T10455" s="7">
        <f t="shared" si="1486"/>
        <v>0</v>
      </c>
      <c r="U10455" s="121" t="str">
        <f t="shared" si="1487"/>
        <v>0</v>
      </c>
      <c r="V10455" s="10">
        <f t="shared" si="1488"/>
        <v>0</v>
      </c>
      <c r="W10455" s="10">
        <f t="shared" si="1489"/>
        <v>0</v>
      </c>
      <c r="X10455" s="11">
        <f t="shared" si="1490"/>
        <v>0</v>
      </c>
      <c r="Y10455" s="11">
        <f t="shared" si="1491"/>
        <v>0</v>
      </c>
      <c r="Z10455" s="12" t="str">
        <f t="shared" si="1492"/>
        <v>Torque/Speed Control 1</v>
      </c>
    </row>
    <row r="10456" spans="18:26" x14ac:dyDescent="0.3">
      <c r="R10456" s="6">
        <f t="shared" si="1484"/>
        <v>0</v>
      </c>
      <c r="S10456" s="6">
        <f t="shared" si="1485"/>
        <v>0</v>
      </c>
      <c r="T10456" s="7">
        <f t="shared" si="1486"/>
        <v>0</v>
      </c>
      <c r="U10456" s="121" t="str">
        <f t="shared" si="1487"/>
        <v>0</v>
      </c>
      <c r="V10456" s="10">
        <f t="shared" si="1488"/>
        <v>0</v>
      </c>
      <c r="W10456" s="10">
        <f t="shared" si="1489"/>
        <v>0</v>
      </c>
      <c r="X10456" s="11">
        <f t="shared" si="1490"/>
        <v>0</v>
      </c>
      <c r="Y10456" s="11">
        <f t="shared" si="1491"/>
        <v>0</v>
      </c>
      <c r="Z10456" s="12" t="str">
        <f t="shared" si="1492"/>
        <v>Torque/Speed Control 1</v>
      </c>
    </row>
    <row r="10457" spans="18:26" x14ac:dyDescent="0.3">
      <c r="R10457" s="6">
        <f t="shared" si="1484"/>
        <v>0</v>
      </c>
      <c r="S10457" s="6">
        <f t="shared" si="1485"/>
        <v>0</v>
      </c>
      <c r="T10457" s="7">
        <f t="shared" si="1486"/>
        <v>0</v>
      </c>
      <c r="U10457" s="121" t="str">
        <f t="shared" si="1487"/>
        <v>0</v>
      </c>
      <c r="V10457" s="10">
        <f t="shared" si="1488"/>
        <v>0</v>
      </c>
      <c r="W10457" s="10">
        <f t="shared" si="1489"/>
        <v>0</v>
      </c>
      <c r="X10457" s="11">
        <f t="shared" si="1490"/>
        <v>0</v>
      </c>
      <c r="Y10457" s="11">
        <f t="shared" si="1491"/>
        <v>0</v>
      </c>
      <c r="Z10457" s="12" t="str">
        <f t="shared" si="1492"/>
        <v>Torque/Speed Control 1</v>
      </c>
    </row>
    <row r="10458" spans="18:26" x14ac:dyDescent="0.3">
      <c r="R10458" s="6">
        <f t="shared" si="1484"/>
        <v>0</v>
      </c>
      <c r="S10458" s="6">
        <f t="shared" si="1485"/>
        <v>0</v>
      </c>
      <c r="T10458" s="7">
        <f t="shared" si="1486"/>
        <v>0</v>
      </c>
      <c r="U10458" s="121" t="str">
        <f t="shared" si="1487"/>
        <v>0</v>
      </c>
      <c r="V10458" s="10">
        <f t="shared" si="1488"/>
        <v>0</v>
      </c>
      <c r="W10458" s="10">
        <f t="shared" si="1489"/>
        <v>0</v>
      </c>
      <c r="X10458" s="11">
        <f t="shared" si="1490"/>
        <v>0</v>
      </c>
      <c r="Y10458" s="11">
        <f t="shared" si="1491"/>
        <v>0</v>
      </c>
      <c r="Z10458" s="12" t="str">
        <f t="shared" si="1492"/>
        <v>Torque/Speed Control 1</v>
      </c>
    </row>
    <row r="10459" spans="18:26" x14ac:dyDescent="0.3">
      <c r="R10459" s="6">
        <f t="shared" si="1484"/>
        <v>0</v>
      </c>
      <c r="S10459" s="6">
        <f t="shared" si="1485"/>
        <v>0</v>
      </c>
      <c r="T10459" s="7">
        <f t="shared" si="1486"/>
        <v>0</v>
      </c>
      <c r="U10459" s="121" t="str">
        <f t="shared" si="1487"/>
        <v>0</v>
      </c>
      <c r="V10459" s="10">
        <f t="shared" si="1488"/>
        <v>0</v>
      </c>
      <c r="W10459" s="10">
        <f t="shared" si="1489"/>
        <v>0</v>
      </c>
      <c r="X10459" s="11">
        <f t="shared" si="1490"/>
        <v>0</v>
      </c>
      <c r="Y10459" s="11">
        <f t="shared" si="1491"/>
        <v>0</v>
      </c>
      <c r="Z10459" s="12" t="str">
        <f t="shared" si="1492"/>
        <v>Torque/Speed Control 1</v>
      </c>
    </row>
    <row r="10460" spans="18:26" x14ac:dyDescent="0.3">
      <c r="R10460" s="6">
        <f t="shared" si="1484"/>
        <v>0</v>
      </c>
      <c r="S10460" s="6">
        <f t="shared" si="1485"/>
        <v>0</v>
      </c>
      <c r="T10460" s="7">
        <f t="shared" si="1486"/>
        <v>0</v>
      </c>
      <c r="U10460" s="121" t="str">
        <f t="shared" si="1487"/>
        <v>0</v>
      </c>
      <c r="V10460" s="10">
        <f t="shared" si="1488"/>
        <v>0</v>
      </c>
      <c r="W10460" s="10">
        <f t="shared" si="1489"/>
        <v>0</v>
      </c>
      <c r="X10460" s="11">
        <f t="shared" si="1490"/>
        <v>0</v>
      </c>
      <c r="Y10460" s="11">
        <f t="shared" si="1491"/>
        <v>0</v>
      </c>
      <c r="Z10460" s="12" t="str">
        <f t="shared" si="1492"/>
        <v>Torque/Speed Control 1</v>
      </c>
    </row>
    <row r="10461" spans="18:26" x14ac:dyDescent="0.3">
      <c r="R10461" s="6">
        <f t="shared" si="1484"/>
        <v>0</v>
      </c>
      <c r="S10461" s="6">
        <f t="shared" si="1485"/>
        <v>0</v>
      </c>
      <c r="T10461" s="7">
        <f t="shared" si="1486"/>
        <v>0</v>
      </c>
      <c r="U10461" s="121" t="str">
        <f t="shared" si="1487"/>
        <v>0</v>
      </c>
      <c r="V10461" s="10">
        <f t="shared" si="1488"/>
        <v>0</v>
      </c>
      <c r="W10461" s="10">
        <f t="shared" si="1489"/>
        <v>0</v>
      </c>
      <c r="X10461" s="11">
        <f t="shared" si="1490"/>
        <v>0</v>
      </c>
      <c r="Y10461" s="11">
        <f t="shared" si="1491"/>
        <v>0</v>
      </c>
      <c r="Z10461" s="12" t="str">
        <f t="shared" si="1492"/>
        <v>Torque/Speed Control 1</v>
      </c>
    </row>
    <row r="10462" spans="18:26" x14ac:dyDescent="0.3">
      <c r="R10462" s="6">
        <f t="shared" si="1484"/>
        <v>0</v>
      </c>
      <c r="S10462" s="6">
        <f t="shared" si="1485"/>
        <v>0</v>
      </c>
      <c r="T10462" s="7">
        <f t="shared" si="1486"/>
        <v>0</v>
      </c>
      <c r="U10462" s="121" t="str">
        <f t="shared" si="1487"/>
        <v>0</v>
      </c>
      <c r="V10462" s="10">
        <f t="shared" si="1488"/>
        <v>0</v>
      </c>
      <c r="W10462" s="10">
        <f t="shared" si="1489"/>
        <v>0</v>
      </c>
      <c r="X10462" s="11">
        <f t="shared" si="1490"/>
        <v>0</v>
      </c>
      <c r="Y10462" s="11">
        <f t="shared" si="1491"/>
        <v>0</v>
      </c>
      <c r="Z10462" s="12" t="str">
        <f t="shared" si="1492"/>
        <v>Torque/Speed Control 1</v>
      </c>
    </row>
    <row r="10463" spans="18:26" x14ac:dyDescent="0.3">
      <c r="R10463" s="6">
        <f t="shared" si="1484"/>
        <v>0</v>
      </c>
      <c r="S10463" s="6">
        <f t="shared" si="1485"/>
        <v>0</v>
      </c>
      <c r="T10463" s="7">
        <f t="shared" si="1486"/>
        <v>0</v>
      </c>
      <c r="U10463" s="121" t="str">
        <f t="shared" si="1487"/>
        <v>0</v>
      </c>
      <c r="V10463" s="10">
        <f t="shared" si="1488"/>
        <v>0</v>
      </c>
      <c r="W10463" s="10">
        <f t="shared" si="1489"/>
        <v>0</v>
      </c>
      <c r="X10463" s="11">
        <f t="shared" si="1490"/>
        <v>0</v>
      </c>
      <c r="Y10463" s="11">
        <f t="shared" si="1491"/>
        <v>0</v>
      </c>
      <c r="Z10463" s="12" t="str">
        <f t="shared" si="1492"/>
        <v>Torque/Speed Control 1</v>
      </c>
    </row>
    <row r="10464" spans="18:26" x14ac:dyDescent="0.3">
      <c r="R10464" s="6">
        <f t="shared" si="1484"/>
        <v>0</v>
      </c>
      <c r="S10464" s="6">
        <f t="shared" si="1485"/>
        <v>0</v>
      </c>
      <c r="T10464" s="7">
        <f t="shared" si="1486"/>
        <v>0</v>
      </c>
      <c r="U10464" s="121" t="str">
        <f t="shared" si="1487"/>
        <v>0</v>
      </c>
      <c r="V10464" s="10">
        <f t="shared" si="1488"/>
        <v>0</v>
      </c>
      <c r="W10464" s="10">
        <f t="shared" si="1489"/>
        <v>0</v>
      </c>
      <c r="X10464" s="11">
        <f t="shared" si="1490"/>
        <v>0</v>
      </c>
      <c r="Y10464" s="11">
        <f t="shared" si="1491"/>
        <v>0</v>
      </c>
      <c r="Z10464" s="12" t="str">
        <f t="shared" si="1492"/>
        <v>Torque/Speed Control 1</v>
      </c>
    </row>
    <row r="10465" spans="18:26" x14ac:dyDescent="0.3">
      <c r="R10465" s="6">
        <f t="shared" si="1484"/>
        <v>0</v>
      </c>
      <c r="S10465" s="6">
        <f t="shared" si="1485"/>
        <v>0</v>
      </c>
      <c r="T10465" s="7">
        <f t="shared" si="1486"/>
        <v>0</v>
      </c>
      <c r="U10465" s="121" t="str">
        <f t="shared" si="1487"/>
        <v>0</v>
      </c>
      <c r="V10465" s="10">
        <f t="shared" si="1488"/>
        <v>0</v>
      </c>
      <c r="W10465" s="10">
        <f t="shared" si="1489"/>
        <v>0</v>
      </c>
      <c r="X10465" s="11">
        <f t="shared" si="1490"/>
        <v>0</v>
      </c>
      <c r="Y10465" s="11">
        <f t="shared" si="1491"/>
        <v>0</v>
      </c>
      <c r="Z10465" s="12" t="str">
        <f t="shared" si="1492"/>
        <v>Torque/Speed Control 1</v>
      </c>
    </row>
    <row r="10466" spans="18:26" x14ac:dyDescent="0.3">
      <c r="R10466" s="6">
        <f t="shared" si="1484"/>
        <v>0</v>
      </c>
      <c r="S10466" s="6">
        <f t="shared" si="1485"/>
        <v>0</v>
      </c>
      <c r="T10466" s="7">
        <f t="shared" si="1486"/>
        <v>0</v>
      </c>
      <c r="U10466" s="121" t="str">
        <f t="shared" si="1487"/>
        <v>0</v>
      </c>
      <c r="V10466" s="10">
        <f t="shared" si="1488"/>
        <v>0</v>
      </c>
      <c r="W10466" s="10">
        <f t="shared" si="1489"/>
        <v>0</v>
      </c>
      <c r="X10466" s="11">
        <f t="shared" si="1490"/>
        <v>0</v>
      </c>
      <c r="Y10466" s="11">
        <f t="shared" si="1491"/>
        <v>0</v>
      </c>
      <c r="Z10466" s="12" t="str">
        <f t="shared" si="1492"/>
        <v>Torque/Speed Control 1</v>
      </c>
    </row>
    <row r="10467" spans="18:26" x14ac:dyDescent="0.3">
      <c r="R10467" s="6">
        <f t="shared" si="1484"/>
        <v>0</v>
      </c>
      <c r="S10467" s="6">
        <f t="shared" si="1485"/>
        <v>0</v>
      </c>
      <c r="T10467" s="7">
        <f t="shared" si="1486"/>
        <v>0</v>
      </c>
      <c r="U10467" s="121" t="str">
        <f t="shared" si="1487"/>
        <v>0</v>
      </c>
      <c r="V10467" s="10">
        <f t="shared" si="1488"/>
        <v>0</v>
      </c>
      <c r="W10467" s="10">
        <f t="shared" si="1489"/>
        <v>0</v>
      </c>
      <c r="X10467" s="11">
        <f t="shared" si="1490"/>
        <v>0</v>
      </c>
      <c r="Y10467" s="11">
        <f t="shared" si="1491"/>
        <v>0</v>
      </c>
      <c r="Z10467" s="12" t="str">
        <f t="shared" si="1492"/>
        <v>Torque/Speed Control 1</v>
      </c>
    </row>
    <row r="10468" spans="18:26" x14ac:dyDescent="0.3">
      <c r="R10468" s="6">
        <f t="shared" si="1484"/>
        <v>0</v>
      </c>
      <c r="S10468" s="6">
        <f t="shared" si="1485"/>
        <v>0</v>
      </c>
      <c r="T10468" s="7">
        <f t="shared" si="1486"/>
        <v>0</v>
      </c>
      <c r="U10468" s="121" t="str">
        <f t="shared" si="1487"/>
        <v>0</v>
      </c>
      <c r="V10468" s="10">
        <f t="shared" si="1488"/>
        <v>0</v>
      </c>
      <c r="W10468" s="10">
        <f t="shared" si="1489"/>
        <v>0</v>
      </c>
      <c r="X10468" s="11">
        <f t="shared" si="1490"/>
        <v>0</v>
      </c>
      <c r="Y10468" s="11">
        <f t="shared" si="1491"/>
        <v>0</v>
      </c>
      <c r="Z10468" s="12" t="str">
        <f t="shared" si="1492"/>
        <v>Torque/Speed Control 1</v>
      </c>
    </row>
    <row r="10469" spans="18:26" x14ac:dyDescent="0.3">
      <c r="R10469" s="6">
        <f t="shared" si="1484"/>
        <v>0</v>
      </c>
      <c r="S10469" s="6">
        <f t="shared" si="1485"/>
        <v>0</v>
      </c>
      <c r="T10469" s="7">
        <f t="shared" si="1486"/>
        <v>0</v>
      </c>
      <c r="U10469" s="121" t="str">
        <f t="shared" si="1487"/>
        <v>0</v>
      </c>
      <c r="V10469" s="10">
        <f t="shared" si="1488"/>
        <v>0</v>
      </c>
      <c r="W10469" s="10">
        <f t="shared" si="1489"/>
        <v>0</v>
      </c>
      <c r="X10469" s="11">
        <f t="shared" si="1490"/>
        <v>0</v>
      </c>
      <c r="Y10469" s="11">
        <f t="shared" si="1491"/>
        <v>0</v>
      </c>
      <c r="Z10469" s="12" t="str">
        <f t="shared" si="1492"/>
        <v>Torque/Speed Control 1</v>
      </c>
    </row>
    <row r="10470" spans="18:26" x14ac:dyDescent="0.3">
      <c r="R10470" s="6">
        <f t="shared" si="1484"/>
        <v>0</v>
      </c>
      <c r="S10470" s="6">
        <f t="shared" si="1485"/>
        <v>0</v>
      </c>
      <c r="T10470" s="7">
        <f t="shared" si="1486"/>
        <v>0</v>
      </c>
      <c r="U10470" s="121" t="str">
        <f t="shared" si="1487"/>
        <v>0</v>
      </c>
      <c r="V10470" s="10">
        <f t="shared" si="1488"/>
        <v>0</v>
      </c>
      <c r="W10470" s="10">
        <f t="shared" si="1489"/>
        <v>0</v>
      </c>
      <c r="X10470" s="11">
        <f t="shared" si="1490"/>
        <v>0</v>
      </c>
      <c r="Y10470" s="11">
        <f t="shared" si="1491"/>
        <v>0</v>
      </c>
      <c r="Z10470" s="12" t="str">
        <f t="shared" si="1492"/>
        <v>Torque/Speed Control 1</v>
      </c>
    </row>
    <row r="10471" spans="18:26" x14ac:dyDescent="0.3">
      <c r="R10471" s="6">
        <f t="shared" si="1484"/>
        <v>0</v>
      </c>
      <c r="S10471" s="6">
        <f t="shared" si="1485"/>
        <v>0</v>
      </c>
      <c r="T10471" s="7">
        <f t="shared" si="1486"/>
        <v>0</v>
      </c>
      <c r="U10471" s="121" t="str">
        <f t="shared" si="1487"/>
        <v>0</v>
      </c>
      <c r="V10471" s="10">
        <f t="shared" si="1488"/>
        <v>0</v>
      </c>
      <c r="W10471" s="10">
        <f t="shared" si="1489"/>
        <v>0</v>
      </c>
      <c r="X10471" s="11">
        <f t="shared" si="1490"/>
        <v>0</v>
      </c>
      <c r="Y10471" s="11">
        <f t="shared" si="1491"/>
        <v>0</v>
      </c>
      <c r="Z10471" s="12" t="str">
        <f t="shared" si="1492"/>
        <v>Torque/Speed Control 1</v>
      </c>
    </row>
    <row r="10472" spans="18:26" x14ac:dyDescent="0.3">
      <c r="R10472" s="6">
        <f t="shared" si="1484"/>
        <v>0</v>
      </c>
      <c r="S10472" s="6">
        <f t="shared" si="1485"/>
        <v>0</v>
      </c>
      <c r="T10472" s="7">
        <f t="shared" si="1486"/>
        <v>0</v>
      </c>
      <c r="U10472" s="121" t="str">
        <f t="shared" si="1487"/>
        <v>0</v>
      </c>
      <c r="V10472" s="10">
        <f t="shared" si="1488"/>
        <v>0</v>
      </c>
      <c r="W10472" s="10">
        <f t="shared" si="1489"/>
        <v>0</v>
      </c>
      <c r="X10472" s="11">
        <f t="shared" si="1490"/>
        <v>0</v>
      </c>
      <c r="Y10472" s="11">
        <f t="shared" si="1491"/>
        <v>0</v>
      </c>
      <c r="Z10472" s="12" t="str">
        <f t="shared" si="1492"/>
        <v>Torque/Speed Control 1</v>
      </c>
    </row>
    <row r="10473" spans="18:26" x14ac:dyDescent="0.3">
      <c r="R10473" s="6">
        <f t="shared" si="1484"/>
        <v>0</v>
      </c>
      <c r="S10473" s="6">
        <f t="shared" si="1485"/>
        <v>0</v>
      </c>
      <c r="T10473" s="7">
        <f t="shared" si="1486"/>
        <v>0</v>
      </c>
      <c r="U10473" s="121" t="str">
        <f t="shared" si="1487"/>
        <v>0</v>
      </c>
      <c r="V10473" s="10">
        <f t="shared" si="1488"/>
        <v>0</v>
      </c>
      <c r="W10473" s="10">
        <f t="shared" si="1489"/>
        <v>0</v>
      </c>
      <c r="X10473" s="11">
        <f t="shared" si="1490"/>
        <v>0</v>
      </c>
      <c r="Y10473" s="11">
        <f t="shared" si="1491"/>
        <v>0</v>
      </c>
      <c r="Z10473" s="12" t="str">
        <f t="shared" si="1492"/>
        <v>Torque/Speed Control 1</v>
      </c>
    </row>
    <row r="10474" spans="18:26" x14ac:dyDescent="0.3">
      <c r="R10474" s="6">
        <f t="shared" si="1484"/>
        <v>0</v>
      </c>
      <c r="S10474" s="6">
        <f t="shared" si="1485"/>
        <v>0</v>
      </c>
      <c r="T10474" s="7">
        <f t="shared" si="1486"/>
        <v>0</v>
      </c>
      <c r="U10474" s="121" t="str">
        <f t="shared" si="1487"/>
        <v>0</v>
      </c>
      <c r="V10474" s="10">
        <f t="shared" si="1488"/>
        <v>0</v>
      </c>
      <c r="W10474" s="10">
        <f t="shared" si="1489"/>
        <v>0</v>
      </c>
      <c r="X10474" s="11">
        <f t="shared" si="1490"/>
        <v>0</v>
      </c>
      <c r="Y10474" s="11">
        <f t="shared" si="1491"/>
        <v>0</v>
      </c>
      <c r="Z10474" s="12" t="str">
        <f t="shared" si="1492"/>
        <v>Torque/Speed Control 1</v>
      </c>
    </row>
    <row r="10475" spans="18:26" x14ac:dyDescent="0.3">
      <c r="R10475" s="6">
        <f t="shared" si="1484"/>
        <v>0</v>
      </c>
      <c r="S10475" s="6">
        <f t="shared" si="1485"/>
        <v>0</v>
      </c>
      <c r="T10475" s="7">
        <f t="shared" si="1486"/>
        <v>0</v>
      </c>
      <c r="U10475" s="121" t="str">
        <f t="shared" si="1487"/>
        <v>0</v>
      </c>
      <c r="V10475" s="10">
        <f t="shared" si="1488"/>
        <v>0</v>
      </c>
      <c r="W10475" s="10">
        <f t="shared" si="1489"/>
        <v>0</v>
      </c>
      <c r="X10475" s="11">
        <f t="shared" si="1490"/>
        <v>0</v>
      </c>
      <c r="Y10475" s="11">
        <f t="shared" si="1491"/>
        <v>0</v>
      </c>
      <c r="Z10475" s="12" t="str">
        <f t="shared" si="1492"/>
        <v>Torque/Speed Control 1</v>
      </c>
    </row>
    <row r="10476" spans="18:26" x14ac:dyDescent="0.3">
      <c r="R10476" s="6">
        <f t="shared" si="1484"/>
        <v>0</v>
      </c>
      <c r="S10476" s="6">
        <f t="shared" si="1485"/>
        <v>0</v>
      </c>
      <c r="T10476" s="7">
        <f t="shared" si="1486"/>
        <v>0</v>
      </c>
      <c r="U10476" s="121" t="str">
        <f t="shared" si="1487"/>
        <v>0</v>
      </c>
      <c r="V10476" s="10">
        <f t="shared" si="1488"/>
        <v>0</v>
      </c>
      <c r="W10476" s="10">
        <f t="shared" si="1489"/>
        <v>0</v>
      </c>
      <c r="X10476" s="11">
        <f t="shared" si="1490"/>
        <v>0</v>
      </c>
      <c r="Y10476" s="11">
        <f t="shared" si="1491"/>
        <v>0</v>
      </c>
      <c r="Z10476" s="12" t="str">
        <f t="shared" si="1492"/>
        <v>Torque/Speed Control 1</v>
      </c>
    </row>
    <row r="10477" spans="18:26" x14ac:dyDescent="0.3">
      <c r="R10477" s="6">
        <f t="shared" si="1484"/>
        <v>0</v>
      </c>
      <c r="S10477" s="6">
        <f t="shared" si="1485"/>
        <v>0</v>
      </c>
      <c r="T10477" s="7">
        <f t="shared" si="1486"/>
        <v>0</v>
      </c>
      <c r="U10477" s="121" t="str">
        <f t="shared" si="1487"/>
        <v>0</v>
      </c>
      <c r="V10477" s="10">
        <f t="shared" si="1488"/>
        <v>0</v>
      </c>
      <c r="W10477" s="10">
        <f t="shared" si="1489"/>
        <v>0</v>
      </c>
      <c r="X10477" s="11">
        <f t="shared" si="1490"/>
        <v>0</v>
      </c>
      <c r="Y10477" s="11">
        <f t="shared" si="1491"/>
        <v>0</v>
      </c>
      <c r="Z10477" s="12" t="str">
        <f t="shared" si="1492"/>
        <v>Torque/Speed Control 1</v>
      </c>
    </row>
    <row r="10478" spans="18:26" x14ac:dyDescent="0.3">
      <c r="R10478" s="6">
        <f t="shared" si="1484"/>
        <v>0</v>
      </c>
      <c r="S10478" s="6">
        <f t="shared" si="1485"/>
        <v>0</v>
      </c>
      <c r="T10478" s="7">
        <f t="shared" si="1486"/>
        <v>0</v>
      </c>
      <c r="U10478" s="121" t="str">
        <f t="shared" si="1487"/>
        <v>0</v>
      </c>
      <c r="V10478" s="10">
        <f t="shared" si="1488"/>
        <v>0</v>
      </c>
      <c r="W10478" s="10">
        <f t="shared" si="1489"/>
        <v>0</v>
      </c>
      <c r="X10478" s="11">
        <f t="shared" si="1490"/>
        <v>0</v>
      </c>
      <c r="Y10478" s="11">
        <f t="shared" si="1491"/>
        <v>0</v>
      </c>
      <c r="Z10478" s="12" t="str">
        <f t="shared" si="1492"/>
        <v>Torque/Speed Control 1</v>
      </c>
    </row>
    <row r="10479" spans="18:26" x14ac:dyDescent="0.3">
      <c r="R10479" s="6">
        <f t="shared" si="1484"/>
        <v>0</v>
      </c>
      <c r="S10479" s="6">
        <f t="shared" si="1485"/>
        <v>0</v>
      </c>
      <c r="T10479" s="7">
        <f t="shared" si="1486"/>
        <v>0</v>
      </c>
      <c r="U10479" s="121" t="str">
        <f t="shared" si="1487"/>
        <v>0</v>
      </c>
      <c r="V10479" s="10">
        <f t="shared" si="1488"/>
        <v>0</v>
      </c>
      <c r="W10479" s="10">
        <f t="shared" si="1489"/>
        <v>0</v>
      </c>
      <c r="X10479" s="11">
        <f t="shared" si="1490"/>
        <v>0</v>
      </c>
      <c r="Y10479" s="11">
        <f t="shared" si="1491"/>
        <v>0</v>
      </c>
      <c r="Z10479" s="12" t="str">
        <f t="shared" si="1492"/>
        <v>Torque/Speed Control 1</v>
      </c>
    </row>
    <row r="10480" spans="18:26" x14ac:dyDescent="0.3">
      <c r="R10480" s="6">
        <f t="shared" si="1484"/>
        <v>0</v>
      </c>
      <c r="S10480" s="6">
        <f t="shared" si="1485"/>
        <v>0</v>
      </c>
      <c r="T10480" s="7">
        <f t="shared" si="1486"/>
        <v>0</v>
      </c>
      <c r="U10480" s="121" t="str">
        <f t="shared" si="1487"/>
        <v>0</v>
      </c>
      <c r="V10480" s="10">
        <f t="shared" si="1488"/>
        <v>0</v>
      </c>
      <c r="W10480" s="10">
        <f t="shared" si="1489"/>
        <v>0</v>
      </c>
      <c r="X10480" s="11">
        <f t="shared" si="1490"/>
        <v>0</v>
      </c>
      <c r="Y10480" s="11">
        <f t="shared" si="1491"/>
        <v>0</v>
      </c>
      <c r="Z10480" s="12" t="str">
        <f t="shared" si="1492"/>
        <v>Torque/Speed Control 1</v>
      </c>
    </row>
    <row r="10481" spans="18:26" x14ac:dyDescent="0.3">
      <c r="R10481" s="6">
        <f t="shared" si="1484"/>
        <v>0</v>
      </c>
      <c r="S10481" s="6">
        <f t="shared" si="1485"/>
        <v>0</v>
      </c>
      <c r="T10481" s="7">
        <f t="shared" si="1486"/>
        <v>0</v>
      </c>
      <c r="U10481" s="121" t="str">
        <f t="shared" si="1487"/>
        <v>0</v>
      </c>
      <c r="V10481" s="10">
        <f t="shared" si="1488"/>
        <v>0</v>
      </c>
      <c r="W10481" s="10">
        <f t="shared" si="1489"/>
        <v>0</v>
      </c>
      <c r="X10481" s="11">
        <f t="shared" si="1490"/>
        <v>0</v>
      </c>
      <c r="Y10481" s="11">
        <f t="shared" si="1491"/>
        <v>0</v>
      </c>
      <c r="Z10481" s="12" t="str">
        <f t="shared" si="1492"/>
        <v>Torque/Speed Control 1</v>
      </c>
    </row>
    <row r="10482" spans="18:26" x14ac:dyDescent="0.3">
      <c r="R10482" s="6">
        <f t="shared" si="1484"/>
        <v>0</v>
      </c>
      <c r="S10482" s="6">
        <f t="shared" si="1485"/>
        <v>0</v>
      </c>
      <c r="T10482" s="7">
        <f t="shared" si="1486"/>
        <v>0</v>
      </c>
      <c r="U10482" s="121" t="str">
        <f t="shared" si="1487"/>
        <v>0</v>
      </c>
      <c r="V10482" s="10">
        <f t="shared" si="1488"/>
        <v>0</v>
      </c>
      <c r="W10482" s="10">
        <f t="shared" si="1489"/>
        <v>0</v>
      </c>
      <c r="X10482" s="11">
        <f t="shared" si="1490"/>
        <v>0</v>
      </c>
      <c r="Y10482" s="11">
        <f t="shared" si="1491"/>
        <v>0</v>
      </c>
      <c r="Z10482" s="12" t="str">
        <f t="shared" si="1492"/>
        <v>Torque/Speed Control 1</v>
      </c>
    </row>
    <row r="10483" spans="18:26" x14ac:dyDescent="0.3">
      <c r="R10483" s="6">
        <f t="shared" si="1484"/>
        <v>0</v>
      </c>
      <c r="S10483" s="6">
        <f t="shared" si="1485"/>
        <v>0</v>
      </c>
      <c r="T10483" s="7">
        <f t="shared" si="1486"/>
        <v>0</v>
      </c>
      <c r="U10483" s="121" t="str">
        <f t="shared" si="1487"/>
        <v>0</v>
      </c>
      <c r="V10483" s="10">
        <f t="shared" si="1488"/>
        <v>0</v>
      </c>
      <c r="W10483" s="10">
        <f t="shared" si="1489"/>
        <v>0</v>
      </c>
      <c r="X10483" s="11">
        <f t="shared" si="1490"/>
        <v>0</v>
      </c>
      <c r="Y10483" s="11">
        <f t="shared" si="1491"/>
        <v>0</v>
      </c>
      <c r="Z10483" s="12" t="str">
        <f t="shared" si="1492"/>
        <v>Torque/Speed Control 1</v>
      </c>
    </row>
    <row r="10484" spans="18:26" x14ac:dyDescent="0.3">
      <c r="R10484" s="6">
        <f t="shared" si="1484"/>
        <v>0</v>
      </c>
      <c r="S10484" s="6">
        <f t="shared" si="1485"/>
        <v>0</v>
      </c>
      <c r="T10484" s="7">
        <f t="shared" si="1486"/>
        <v>0</v>
      </c>
      <c r="U10484" s="121" t="str">
        <f t="shared" si="1487"/>
        <v>0</v>
      </c>
      <c r="V10484" s="10">
        <f t="shared" si="1488"/>
        <v>0</v>
      </c>
      <c r="W10484" s="10">
        <f t="shared" si="1489"/>
        <v>0</v>
      </c>
      <c r="X10484" s="11">
        <f t="shared" si="1490"/>
        <v>0</v>
      </c>
      <c r="Y10484" s="11">
        <f t="shared" si="1491"/>
        <v>0</v>
      </c>
      <c r="Z10484" s="12" t="str">
        <f t="shared" si="1492"/>
        <v>Torque/Speed Control 1</v>
      </c>
    </row>
    <row r="10485" spans="18:26" x14ac:dyDescent="0.3">
      <c r="R10485" s="6">
        <f t="shared" si="1484"/>
        <v>0</v>
      </c>
      <c r="S10485" s="6">
        <f t="shared" si="1485"/>
        <v>0</v>
      </c>
      <c r="T10485" s="7">
        <f t="shared" si="1486"/>
        <v>0</v>
      </c>
      <c r="U10485" s="121" t="str">
        <f t="shared" si="1487"/>
        <v>0</v>
      </c>
      <c r="V10485" s="10">
        <f t="shared" si="1488"/>
        <v>0</v>
      </c>
      <c r="W10485" s="10">
        <f t="shared" si="1489"/>
        <v>0</v>
      </c>
      <c r="X10485" s="11">
        <f t="shared" si="1490"/>
        <v>0</v>
      </c>
      <c r="Y10485" s="11">
        <f t="shared" si="1491"/>
        <v>0</v>
      </c>
      <c r="Z10485" s="12" t="str">
        <f t="shared" si="1492"/>
        <v>Torque/Speed Control 1</v>
      </c>
    </row>
    <row r="10486" spans="18:26" x14ac:dyDescent="0.3">
      <c r="R10486" s="6">
        <f t="shared" si="1484"/>
        <v>0</v>
      </c>
      <c r="S10486" s="6">
        <f t="shared" si="1485"/>
        <v>0</v>
      </c>
      <c r="T10486" s="7">
        <f t="shared" si="1486"/>
        <v>0</v>
      </c>
      <c r="U10486" s="121" t="str">
        <f t="shared" si="1487"/>
        <v>0</v>
      </c>
      <c r="V10486" s="10">
        <f t="shared" si="1488"/>
        <v>0</v>
      </c>
      <c r="W10486" s="10">
        <f t="shared" si="1489"/>
        <v>0</v>
      </c>
      <c r="X10486" s="11">
        <f t="shared" si="1490"/>
        <v>0</v>
      </c>
      <c r="Y10486" s="11">
        <f t="shared" si="1491"/>
        <v>0</v>
      </c>
      <c r="Z10486" s="12" t="str">
        <f t="shared" si="1492"/>
        <v>Torque/Speed Control 1</v>
      </c>
    </row>
    <row r="10487" spans="18:26" x14ac:dyDescent="0.3">
      <c r="R10487" s="6">
        <f t="shared" si="1484"/>
        <v>0</v>
      </c>
      <c r="S10487" s="6">
        <f t="shared" si="1485"/>
        <v>0</v>
      </c>
      <c r="T10487" s="7">
        <f t="shared" si="1486"/>
        <v>0</v>
      </c>
      <c r="U10487" s="121" t="str">
        <f t="shared" si="1487"/>
        <v>0</v>
      </c>
      <c r="V10487" s="10">
        <f t="shared" si="1488"/>
        <v>0</v>
      </c>
      <c r="W10487" s="10">
        <f t="shared" si="1489"/>
        <v>0</v>
      </c>
      <c r="X10487" s="11">
        <f t="shared" si="1490"/>
        <v>0</v>
      </c>
      <c r="Y10487" s="11">
        <f t="shared" si="1491"/>
        <v>0</v>
      </c>
      <c r="Z10487" s="12" t="str">
        <f t="shared" si="1492"/>
        <v>Torque/Speed Control 1</v>
      </c>
    </row>
    <row r="10488" spans="18:26" x14ac:dyDescent="0.3">
      <c r="R10488" s="6">
        <f t="shared" si="1484"/>
        <v>0</v>
      </c>
      <c r="S10488" s="6">
        <f t="shared" si="1485"/>
        <v>0</v>
      </c>
      <c r="T10488" s="7">
        <f t="shared" si="1486"/>
        <v>0</v>
      </c>
      <c r="U10488" s="121" t="str">
        <f t="shared" si="1487"/>
        <v>0</v>
      </c>
      <c r="V10488" s="10">
        <f t="shared" si="1488"/>
        <v>0</v>
      </c>
      <c r="W10488" s="10">
        <f t="shared" si="1489"/>
        <v>0</v>
      </c>
      <c r="X10488" s="11">
        <f t="shared" si="1490"/>
        <v>0</v>
      </c>
      <c r="Y10488" s="11">
        <f t="shared" si="1491"/>
        <v>0</v>
      </c>
      <c r="Z10488" s="12" t="str">
        <f t="shared" si="1492"/>
        <v>Torque/Speed Control 1</v>
      </c>
    </row>
    <row r="10489" spans="18:26" x14ac:dyDescent="0.3">
      <c r="R10489" s="6">
        <f t="shared" si="1484"/>
        <v>0</v>
      </c>
      <c r="S10489" s="6">
        <f t="shared" si="1485"/>
        <v>0</v>
      </c>
      <c r="T10489" s="7">
        <f t="shared" si="1486"/>
        <v>0</v>
      </c>
      <c r="U10489" s="121" t="str">
        <f t="shared" si="1487"/>
        <v>0</v>
      </c>
      <c r="V10489" s="10">
        <f t="shared" si="1488"/>
        <v>0</v>
      </c>
      <c r="W10489" s="10">
        <f t="shared" si="1489"/>
        <v>0</v>
      </c>
      <c r="X10489" s="11">
        <f t="shared" si="1490"/>
        <v>0</v>
      </c>
      <c r="Y10489" s="11">
        <f t="shared" si="1491"/>
        <v>0</v>
      </c>
      <c r="Z10489" s="12" t="str">
        <f t="shared" si="1492"/>
        <v>Torque/Speed Control 1</v>
      </c>
    </row>
    <row r="10490" spans="18:26" x14ac:dyDescent="0.3">
      <c r="R10490" s="6">
        <f t="shared" si="1484"/>
        <v>0</v>
      </c>
      <c r="S10490" s="6">
        <f t="shared" si="1485"/>
        <v>0</v>
      </c>
      <c r="T10490" s="7">
        <f t="shared" si="1486"/>
        <v>0</v>
      </c>
      <c r="U10490" s="121" t="str">
        <f t="shared" si="1487"/>
        <v>0</v>
      </c>
      <c r="V10490" s="10">
        <f t="shared" si="1488"/>
        <v>0</v>
      </c>
      <c r="W10490" s="10">
        <f t="shared" si="1489"/>
        <v>0</v>
      </c>
      <c r="X10490" s="11">
        <f t="shared" si="1490"/>
        <v>0</v>
      </c>
      <c r="Y10490" s="11">
        <f t="shared" si="1491"/>
        <v>0</v>
      </c>
      <c r="Z10490" s="12" t="str">
        <f t="shared" si="1492"/>
        <v>Torque/Speed Control 1</v>
      </c>
    </row>
    <row r="10491" spans="18:26" x14ac:dyDescent="0.3">
      <c r="R10491" s="6">
        <f t="shared" si="1484"/>
        <v>0</v>
      </c>
      <c r="S10491" s="6">
        <f t="shared" si="1485"/>
        <v>0</v>
      </c>
      <c r="T10491" s="7">
        <f t="shared" si="1486"/>
        <v>0</v>
      </c>
      <c r="U10491" s="121" t="str">
        <f t="shared" si="1487"/>
        <v>0</v>
      </c>
      <c r="V10491" s="10">
        <f t="shared" si="1488"/>
        <v>0</v>
      </c>
      <c r="W10491" s="10">
        <f t="shared" si="1489"/>
        <v>0</v>
      </c>
      <c r="X10491" s="11">
        <f t="shared" si="1490"/>
        <v>0</v>
      </c>
      <c r="Y10491" s="11">
        <f t="shared" si="1491"/>
        <v>0</v>
      </c>
      <c r="Z10491" s="12" t="str">
        <f t="shared" si="1492"/>
        <v>Torque/Speed Control 1</v>
      </c>
    </row>
    <row r="10492" spans="18:26" x14ac:dyDescent="0.3">
      <c r="R10492" s="6">
        <f t="shared" si="1484"/>
        <v>0</v>
      </c>
      <c r="S10492" s="6">
        <f t="shared" si="1485"/>
        <v>0</v>
      </c>
      <c r="T10492" s="7">
        <f t="shared" si="1486"/>
        <v>0</v>
      </c>
      <c r="U10492" s="121" t="str">
        <f t="shared" si="1487"/>
        <v>0</v>
      </c>
      <c r="V10492" s="10">
        <f t="shared" si="1488"/>
        <v>0</v>
      </c>
      <c r="W10492" s="10">
        <f t="shared" si="1489"/>
        <v>0</v>
      </c>
      <c r="X10492" s="11">
        <f t="shared" si="1490"/>
        <v>0</v>
      </c>
      <c r="Y10492" s="11">
        <f t="shared" si="1491"/>
        <v>0</v>
      </c>
      <c r="Z10492" s="12" t="str">
        <f t="shared" si="1492"/>
        <v>Torque/Speed Control 1</v>
      </c>
    </row>
    <row r="10493" spans="18:26" x14ac:dyDescent="0.3">
      <c r="R10493" s="6">
        <f t="shared" ref="R10493:R10556" si="1493">_xlfn.BITRSHIFT(_xlfn.BITAND(HEX2DEC(H10493),HEX2DEC("1C000000")),26)</f>
        <v>0</v>
      </c>
      <c r="S10493" s="6">
        <f t="shared" ref="S10493:S10556" si="1494">_xlfn.BITRSHIFT(_xlfn.BITAND(HEX2DEC(H10493),HEX2DEC("01000000")),24)</f>
        <v>0</v>
      </c>
      <c r="T10493" s="7">
        <f t="shared" ref="T10493:T10556" si="1495">IF(_xlfn.BITRSHIFT(_xlfn.BITAND(HEX2DEC(H10493),HEX2DEC("0FF0000")),16)&lt;240,_xlfn.BITRSHIFT(_xlfn.BITAND(HEX2DEC(H10493),HEX2DEC("1FF0000")),8),_xlfn.BITRSHIFT(_xlfn.BITAND(HEX2DEC(H10493),HEX2DEC("1FFFF00")),8))</f>
        <v>0</v>
      </c>
      <c r="U10493" s="121" t="str">
        <f t="shared" ref="U10493:U10556" si="1496">DEC2HEX(T10493)</f>
        <v>0</v>
      </c>
      <c r="V10493" s="10">
        <f t="shared" ref="V10493:V10556" si="1497">_xlfn.BITRSHIFT(_xlfn.BITAND(HEX2DEC(H10493),HEX2DEC("0FF0000")),16)</f>
        <v>0</v>
      </c>
      <c r="W10493" s="10">
        <f t="shared" ref="W10493:W10556" si="1498">_xlfn.BITRSHIFT(_xlfn.BITAND(HEX2DEC(H10493),HEX2DEC("FF00")),8)</f>
        <v>0</v>
      </c>
      <c r="X10493" s="11">
        <f t="shared" ref="X10493:X10556" si="1499">_xlfn.BITAND(HEX2DEC(H10493),HEX2DEC("00000FF"))</f>
        <v>0</v>
      </c>
      <c r="Y10493" s="11">
        <f t="shared" ref="Y10493:Y10556" si="1500">IF(_xlfn.BITRSHIFT(_xlfn.BITAND(HEX2DEC(H10493),HEX2DEC("0FF0000")),16)&lt;240,_xlfn.BITRSHIFT(_xlfn.BITAND(HEX2DEC(H10493),HEX2DEC("0FF00")),8),_xlfn.BITRSHIFT(_xlfn.BITAND(HEX2DEC(H10493),HEX2DEC("0FF0000")),16))</f>
        <v>0</v>
      </c>
      <c r="Z10493" s="12" t="str">
        <f t="shared" ref="Z10493:Z10556" si="1501">VLOOKUP(T10493,BO:BP,2,FALSE)</f>
        <v>Torque/Speed Control 1</v>
      </c>
    </row>
    <row r="10494" spans="18:26" x14ac:dyDescent="0.3">
      <c r="R10494" s="6">
        <f t="shared" si="1493"/>
        <v>0</v>
      </c>
      <c r="S10494" s="6">
        <f t="shared" si="1494"/>
        <v>0</v>
      </c>
      <c r="T10494" s="7">
        <f t="shared" si="1495"/>
        <v>0</v>
      </c>
      <c r="U10494" s="121" t="str">
        <f t="shared" si="1496"/>
        <v>0</v>
      </c>
      <c r="V10494" s="10">
        <f t="shared" si="1497"/>
        <v>0</v>
      </c>
      <c r="W10494" s="10">
        <f t="shared" si="1498"/>
        <v>0</v>
      </c>
      <c r="X10494" s="11">
        <f t="shared" si="1499"/>
        <v>0</v>
      </c>
      <c r="Y10494" s="11">
        <f t="shared" si="1500"/>
        <v>0</v>
      </c>
      <c r="Z10494" s="12" t="str">
        <f t="shared" si="1501"/>
        <v>Torque/Speed Control 1</v>
      </c>
    </row>
    <row r="10495" spans="18:26" x14ac:dyDescent="0.3">
      <c r="R10495" s="6">
        <f t="shared" si="1493"/>
        <v>0</v>
      </c>
      <c r="S10495" s="6">
        <f t="shared" si="1494"/>
        <v>0</v>
      </c>
      <c r="T10495" s="7">
        <f t="shared" si="1495"/>
        <v>0</v>
      </c>
      <c r="U10495" s="121" t="str">
        <f t="shared" si="1496"/>
        <v>0</v>
      </c>
      <c r="V10495" s="10">
        <f t="shared" si="1497"/>
        <v>0</v>
      </c>
      <c r="W10495" s="10">
        <f t="shared" si="1498"/>
        <v>0</v>
      </c>
      <c r="X10495" s="11">
        <f t="shared" si="1499"/>
        <v>0</v>
      </c>
      <c r="Y10495" s="11">
        <f t="shared" si="1500"/>
        <v>0</v>
      </c>
      <c r="Z10495" s="12" t="str">
        <f t="shared" si="1501"/>
        <v>Torque/Speed Control 1</v>
      </c>
    </row>
    <row r="10496" spans="18:26" x14ac:dyDescent="0.3">
      <c r="R10496" s="6">
        <f t="shared" si="1493"/>
        <v>0</v>
      </c>
      <c r="S10496" s="6">
        <f t="shared" si="1494"/>
        <v>0</v>
      </c>
      <c r="T10496" s="7">
        <f t="shared" si="1495"/>
        <v>0</v>
      </c>
      <c r="U10496" s="121" t="str">
        <f t="shared" si="1496"/>
        <v>0</v>
      </c>
      <c r="V10496" s="10">
        <f t="shared" si="1497"/>
        <v>0</v>
      </c>
      <c r="W10496" s="10">
        <f t="shared" si="1498"/>
        <v>0</v>
      </c>
      <c r="X10496" s="11">
        <f t="shared" si="1499"/>
        <v>0</v>
      </c>
      <c r="Y10496" s="11">
        <f t="shared" si="1500"/>
        <v>0</v>
      </c>
      <c r="Z10496" s="12" t="str">
        <f t="shared" si="1501"/>
        <v>Torque/Speed Control 1</v>
      </c>
    </row>
    <row r="10497" spans="18:26" x14ac:dyDescent="0.3">
      <c r="R10497" s="6">
        <f t="shared" si="1493"/>
        <v>0</v>
      </c>
      <c r="S10497" s="6">
        <f t="shared" si="1494"/>
        <v>0</v>
      </c>
      <c r="T10497" s="7">
        <f t="shared" si="1495"/>
        <v>0</v>
      </c>
      <c r="U10497" s="121" t="str">
        <f t="shared" si="1496"/>
        <v>0</v>
      </c>
      <c r="V10497" s="10">
        <f t="shared" si="1497"/>
        <v>0</v>
      </c>
      <c r="W10497" s="10">
        <f t="shared" si="1498"/>
        <v>0</v>
      </c>
      <c r="X10497" s="11">
        <f t="shared" si="1499"/>
        <v>0</v>
      </c>
      <c r="Y10497" s="11">
        <f t="shared" si="1500"/>
        <v>0</v>
      </c>
      <c r="Z10497" s="12" t="str">
        <f t="shared" si="1501"/>
        <v>Torque/Speed Control 1</v>
      </c>
    </row>
    <row r="10498" spans="18:26" x14ac:dyDescent="0.3">
      <c r="R10498" s="6">
        <f t="shared" si="1493"/>
        <v>0</v>
      </c>
      <c r="S10498" s="6">
        <f t="shared" si="1494"/>
        <v>0</v>
      </c>
      <c r="T10498" s="7">
        <f t="shared" si="1495"/>
        <v>0</v>
      </c>
      <c r="U10498" s="121" t="str">
        <f t="shared" si="1496"/>
        <v>0</v>
      </c>
      <c r="V10498" s="10">
        <f t="shared" si="1497"/>
        <v>0</v>
      </c>
      <c r="W10498" s="10">
        <f t="shared" si="1498"/>
        <v>0</v>
      </c>
      <c r="X10498" s="11">
        <f t="shared" si="1499"/>
        <v>0</v>
      </c>
      <c r="Y10498" s="11">
        <f t="shared" si="1500"/>
        <v>0</v>
      </c>
      <c r="Z10498" s="12" t="str">
        <f t="shared" si="1501"/>
        <v>Torque/Speed Control 1</v>
      </c>
    </row>
    <row r="10499" spans="18:26" x14ac:dyDescent="0.3">
      <c r="R10499" s="6">
        <f t="shared" si="1493"/>
        <v>0</v>
      </c>
      <c r="S10499" s="6">
        <f t="shared" si="1494"/>
        <v>0</v>
      </c>
      <c r="T10499" s="7">
        <f t="shared" si="1495"/>
        <v>0</v>
      </c>
      <c r="U10499" s="121" t="str">
        <f t="shared" si="1496"/>
        <v>0</v>
      </c>
      <c r="V10499" s="10">
        <f t="shared" si="1497"/>
        <v>0</v>
      </c>
      <c r="W10499" s="10">
        <f t="shared" si="1498"/>
        <v>0</v>
      </c>
      <c r="X10499" s="11">
        <f t="shared" si="1499"/>
        <v>0</v>
      </c>
      <c r="Y10499" s="11">
        <f t="shared" si="1500"/>
        <v>0</v>
      </c>
      <c r="Z10499" s="12" t="str">
        <f t="shared" si="1501"/>
        <v>Torque/Speed Control 1</v>
      </c>
    </row>
    <row r="10500" spans="18:26" x14ac:dyDescent="0.3">
      <c r="R10500" s="6">
        <f t="shared" si="1493"/>
        <v>0</v>
      </c>
      <c r="S10500" s="6">
        <f t="shared" si="1494"/>
        <v>0</v>
      </c>
      <c r="T10500" s="7">
        <f t="shared" si="1495"/>
        <v>0</v>
      </c>
      <c r="U10500" s="121" t="str">
        <f t="shared" si="1496"/>
        <v>0</v>
      </c>
      <c r="V10500" s="10">
        <f t="shared" si="1497"/>
        <v>0</v>
      </c>
      <c r="W10500" s="10">
        <f t="shared" si="1498"/>
        <v>0</v>
      </c>
      <c r="X10500" s="11">
        <f t="shared" si="1499"/>
        <v>0</v>
      </c>
      <c r="Y10500" s="11">
        <f t="shared" si="1500"/>
        <v>0</v>
      </c>
      <c r="Z10500" s="12" t="str">
        <f t="shared" si="1501"/>
        <v>Torque/Speed Control 1</v>
      </c>
    </row>
    <row r="10501" spans="18:26" x14ac:dyDescent="0.3">
      <c r="R10501" s="6">
        <f t="shared" si="1493"/>
        <v>0</v>
      </c>
      <c r="S10501" s="6">
        <f t="shared" si="1494"/>
        <v>0</v>
      </c>
      <c r="T10501" s="7">
        <f t="shared" si="1495"/>
        <v>0</v>
      </c>
      <c r="U10501" s="121" t="str">
        <f t="shared" si="1496"/>
        <v>0</v>
      </c>
      <c r="V10501" s="10">
        <f t="shared" si="1497"/>
        <v>0</v>
      </c>
      <c r="W10501" s="10">
        <f t="shared" si="1498"/>
        <v>0</v>
      </c>
      <c r="X10501" s="11">
        <f t="shared" si="1499"/>
        <v>0</v>
      </c>
      <c r="Y10501" s="11">
        <f t="shared" si="1500"/>
        <v>0</v>
      </c>
      <c r="Z10501" s="12" t="str">
        <f t="shared" si="1501"/>
        <v>Torque/Speed Control 1</v>
      </c>
    </row>
    <row r="10502" spans="18:26" x14ac:dyDescent="0.3">
      <c r="R10502" s="6">
        <f t="shared" si="1493"/>
        <v>0</v>
      </c>
      <c r="S10502" s="6">
        <f t="shared" si="1494"/>
        <v>0</v>
      </c>
      <c r="T10502" s="7">
        <f t="shared" si="1495"/>
        <v>0</v>
      </c>
      <c r="U10502" s="121" t="str">
        <f t="shared" si="1496"/>
        <v>0</v>
      </c>
      <c r="V10502" s="10">
        <f t="shared" si="1497"/>
        <v>0</v>
      </c>
      <c r="W10502" s="10">
        <f t="shared" si="1498"/>
        <v>0</v>
      </c>
      <c r="X10502" s="11">
        <f t="shared" si="1499"/>
        <v>0</v>
      </c>
      <c r="Y10502" s="11">
        <f t="shared" si="1500"/>
        <v>0</v>
      </c>
      <c r="Z10502" s="12" t="str">
        <f t="shared" si="1501"/>
        <v>Torque/Speed Control 1</v>
      </c>
    </row>
    <row r="10503" spans="18:26" x14ac:dyDescent="0.3">
      <c r="R10503" s="6">
        <f t="shared" si="1493"/>
        <v>0</v>
      </c>
      <c r="S10503" s="6">
        <f t="shared" si="1494"/>
        <v>0</v>
      </c>
      <c r="T10503" s="7">
        <f t="shared" si="1495"/>
        <v>0</v>
      </c>
      <c r="U10503" s="121" t="str">
        <f t="shared" si="1496"/>
        <v>0</v>
      </c>
      <c r="V10503" s="10">
        <f t="shared" si="1497"/>
        <v>0</v>
      </c>
      <c r="W10503" s="10">
        <f t="shared" si="1498"/>
        <v>0</v>
      </c>
      <c r="X10503" s="11">
        <f t="shared" si="1499"/>
        <v>0</v>
      </c>
      <c r="Y10503" s="11">
        <f t="shared" si="1500"/>
        <v>0</v>
      </c>
      <c r="Z10503" s="12" t="str">
        <f t="shared" si="1501"/>
        <v>Torque/Speed Control 1</v>
      </c>
    </row>
    <row r="10504" spans="18:26" x14ac:dyDescent="0.3">
      <c r="R10504" s="6">
        <f t="shared" si="1493"/>
        <v>0</v>
      </c>
      <c r="S10504" s="6">
        <f t="shared" si="1494"/>
        <v>0</v>
      </c>
      <c r="T10504" s="7">
        <f t="shared" si="1495"/>
        <v>0</v>
      </c>
      <c r="U10504" s="121" t="str">
        <f t="shared" si="1496"/>
        <v>0</v>
      </c>
      <c r="V10504" s="10">
        <f t="shared" si="1497"/>
        <v>0</v>
      </c>
      <c r="W10504" s="10">
        <f t="shared" si="1498"/>
        <v>0</v>
      </c>
      <c r="X10504" s="11">
        <f t="shared" si="1499"/>
        <v>0</v>
      </c>
      <c r="Y10504" s="11">
        <f t="shared" si="1500"/>
        <v>0</v>
      </c>
      <c r="Z10504" s="12" t="str">
        <f t="shared" si="1501"/>
        <v>Torque/Speed Control 1</v>
      </c>
    </row>
    <row r="10505" spans="18:26" x14ac:dyDescent="0.3">
      <c r="R10505" s="6">
        <f t="shared" si="1493"/>
        <v>0</v>
      </c>
      <c r="S10505" s="6">
        <f t="shared" si="1494"/>
        <v>0</v>
      </c>
      <c r="T10505" s="7">
        <f t="shared" si="1495"/>
        <v>0</v>
      </c>
      <c r="U10505" s="121" t="str">
        <f t="shared" si="1496"/>
        <v>0</v>
      </c>
      <c r="V10505" s="10">
        <f t="shared" si="1497"/>
        <v>0</v>
      </c>
      <c r="W10505" s="10">
        <f t="shared" si="1498"/>
        <v>0</v>
      </c>
      <c r="X10505" s="11">
        <f t="shared" si="1499"/>
        <v>0</v>
      </c>
      <c r="Y10505" s="11">
        <f t="shared" si="1500"/>
        <v>0</v>
      </c>
      <c r="Z10505" s="12" t="str">
        <f t="shared" si="1501"/>
        <v>Torque/Speed Control 1</v>
      </c>
    </row>
    <row r="10506" spans="18:26" x14ac:dyDescent="0.3">
      <c r="R10506" s="6">
        <f t="shared" si="1493"/>
        <v>0</v>
      </c>
      <c r="S10506" s="6">
        <f t="shared" si="1494"/>
        <v>0</v>
      </c>
      <c r="T10506" s="7">
        <f t="shared" si="1495"/>
        <v>0</v>
      </c>
      <c r="U10506" s="121" t="str">
        <f t="shared" si="1496"/>
        <v>0</v>
      </c>
      <c r="V10506" s="10">
        <f t="shared" si="1497"/>
        <v>0</v>
      </c>
      <c r="W10506" s="10">
        <f t="shared" si="1498"/>
        <v>0</v>
      </c>
      <c r="X10506" s="11">
        <f t="shared" si="1499"/>
        <v>0</v>
      </c>
      <c r="Y10506" s="11">
        <f t="shared" si="1500"/>
        <v>0</v>
      </c>
      <c r="Z10506" s="12" t="str">
        <f t="shared" si="1501"/>
        <v>Torque/Speed Control 1</v>
      </c>
    </row>
    <row r="10507" spans="18:26" x14ac:dyDescent="0.3">
      <c r="R10507" s="6">
        <f t="shared" si="1493"/>
        <v>0</v>
      </c>
      <c r="S10507" s="6">
        <f t="shared" si="1494"/>
        <v>0</v>
      </c>
      <c r="T10507" s="7">
        <f t="shared" si="1495"/>
        <v>0</v>
      </c>
      <c r="U10507" s="121" t="str">
        <f t="shared" si="1496"/>
        <v>0</v>
      </c>
      <c r="V10507" s="10">
        <f t="shared" si="1497"/>
        <v>0</v>
      </c>
      <c r="W10507" s="10">
        <f t="shared" si="1498"/>
        <v>0</v>
      </c>
      <c r="X10507" s="11">
        <f t="shared" si="1499"/>
        <v>0</v>
      </c>
      <c r="Y10507" s="11">
        <f t="shared" si="1500"/>
        <v>0</v>
      </c>
      <c r="Z10507" s="12" t="str">
        <f t="shared" si="1501"/>
        <v>Torque/Speed Control 1</v>
      </c>
    </row>
    <row r="10508" spans="18:26" x14ac:dyDescent="0.3">
      <c r="R10508" s="6">
        <f t="shared" si="1493"/>
        <v>0</v>
      </c>
      <c r="S10508" s="6">
        <f t="shared" si="1494"/>
        <v>0</v>
      </c>
      <c r="T10508" s="7">
        <f t="shared" si="1495"/>
        <v>0</v>
      </c>
      <c r="U10508" s="121" t="str">
        <f t="shared" si="1496"/>
        <v>0</v>
      </c>
      <c r="V10508" s="10">
        <f t="shared" si="1497"/>
        <v>0</v>
      </c>
      <c r="W10508" s="10">
        <f t="shared" si="1498"/>
        <v>0</v>
      </c>
      <c r="X10508" s="11">
        <f t="shared" si="1499"/>
        <v>0</v>
      </c>
      <c r="Y10508" s="11">
        <f t="shared" si="1500"/>
        <v>0</v>
      </c>
      <c r="Z10508" s="12" t="str">
        <f t="shared" si="1501"/>
        <v>Torque/Speed Control 1</v>
      </c>
    </row>
    <row r="10509" spans="18:26" x14ac:dyDescent="0.3">
      <c r="R10509" s="6">
        <f t="shared" si="1493"/>
        <v>0</v>
      </c>
      <c r="S10509" s="6">
        <f t="shared" si="1494"/>
        <v>0</v>
      </c>
      <c r="T10509" s="7">
        <f t="shared" si="1495"/>
        <v>0</v>
      </c>
      <c r="U10509" s="121" t="str">
        <f t="shared" si="1496"/>
        <v>0</v>
      </c>
      <c r="V10509" s="10">
        <f t="shared" si="1497"/>
        <v>0</v>
      </c>
      <c r="W10509" s="10">
        <f t="shared" si="1498"/>
        <v>0</v>
      </c>
      <c r="X10509" s="11">
        <f t="shared" si="1499"/>
        <v>0</v>
      </c>
      <c r="Y10509" s="11">
        <f t="shared" si="1500"/>
        <v>0</v>
      </c>
      <c r="Z10509" s="12" t="str">
        <f t="shared" si="1501"/>
        <v>Torque/Speed Control 1</v>
      </c>
    </row>
    <row r="10510" spans="18:26" x14ac:dyDescent="0.3">
      <c r="R10510" s="6">
        <f t="shared" si="1493"/>
        <v>0</v>
      </c>
      <c r="S10510" s="6">
        <f t="shared" si="1494"/>
        <v>0</v>
      </c>
      <c r="T10510" s="7">
        <f t="shared" si="1495"/>
        <v>0</v>
      </c>
      <c r="U10510" s="121" t="str">
        <f t="shared" si="1496"/>
        <v>0</v>
      </c>
      <c r="V10510" s="10">
        <f t="shared" si="1497"/>
        <v>0</v>
      </c>
      <c r="W10510" s="10">
        <f t="shared" si="1498"/>
        <v>0</v>
      </c>
      <c r="X10510" s="11">
        <f t="shared" si="1499"/>
        <v>0</v>
      </c>
      <c r="Y10510" s="11">
        <f t="shared" si="1500"/>
        <v>0</v>
      </c>
      <c r="Z10510" s="12" t="str">
        <f t="shared" si="1501"/>
        <v>Torque/Speed Control 1</v>
      </c>
    </row>
    <row r="10511" spans="18:26" x14ac:dyDescent="0.3">
      <c r="R10511" s="6">
        <f t="shared" si="1493"/>
        <v>0</v>
      </c>
      <c r="S10511" s="6">
        <f t="shared" si="1494"/>
        <v>0</v>
      </c>
      <c r="T10511" s="7">
        <f t="shared" si="1495"/>
        <v>0</v>
      </c>
      <c r="U10511" s="121" t="str">
        <f t="shared" si="1496"/>
        <v>0</v>
      </c>
      <c r="V10511" s="10">
        <f t="shared" si="1497"/>
        <v>0</v>
      </c>
      <c r="W10511" s="10">
        <f t="shared" si="1498"/>
        <v>0</v>
      </c>
      <c r="X10511" s="11">
        <f t="shared" si="1499"/>
        <v>0</v>
      </c>
      <c r="Y10511" s="11">
        <f t="shared" si="1500"/>
        <v>0</v>
      </c>
      <c r="Z10511" s="12" t="str">
        <f t="shared" si="1501"/>
        <v>Torque/Speed Control 1</v>
      </c>
    </row>
    <row r="10512" spans="18:26" x14ac:dyDescent="0.3">
      <c r="R10512" s="6">
        <f t="shared" si="1493"/>
        <v>0</v>
      </c>
      <c r="S10512" s="6">
        <f t="shared" si="1494"/>
        <v>0</v>
      </c>
      <c r="T10512" s="7">
        <f t="shared" si="1495"/>
        <v>0</v>
      </c>
      <c r="U10512" s="121" t="str">
        <f t="shared" si="1496"/>
        <v>0</v>
      </c>
      <c r="V10512" s="10">
        <f t="shared" si="1497"/>
        <v>0</v>
      </c>
      <c r="W10512" s="10">
        <f t="shared" si="1498"/>
        <v>0</v>
      </c>
      <c r="X10512" s="11">
        <f t="shared" si="1499"/>
        <v>0</v>
      </c>
      <c r="Y10512" s="11">
        <f t="shared" si="1500"/>
        <v>0</v>
      </c>
      <c r="Z10512" s="12" t="str">
        <f t="shared" si="1501"/>
        <v>Torque/Speed Control 1</v>
      </c>
    </row>
    <row r="10513" spans="18:26" x14ac:dyDescent="0.3">
      <c r="R10513" s="6">
        <f t="shared" si="1493"/>
        <v>0</v>
      </c>
      <c r="S10513" s="6">
        <f t="shared" si="1494"/>
        <v>0</v>
      </c>
      <c r="T10513" s="7">
        <f t="shared" si="1495"/>
        <v>0</v>
      </c>
      <c r="U10513" s="121" t="str">
        <f t="shared" si="1496"/>
        <v>0</v>
      </c>
      <c r="V10513" s="10">
        <f t="shared" si="1497"/>
        <v>0</v>
      </c>
      <c r="W10513" s="10">
        <f t="shared" si="1498"/>
        <v>0</v>
      </c>
      <c r="X10513" s="11">
        <f t="shared" si="1499"/>
        <v>0</v>
      </c>
      <c r="Y10513" s="11">
        <f t="shared" si="1500"/>
        <v>0</v>
      </c>
      <c r="Z10513" s="12" t="str">
        <f t="shared" si="1501"/>
        <v>Torque/Speed Control 1</v>
      </c>
    </row>
    <row r="10514" spans="18:26" x14ac:dyDescent="0.3">
      <c r="R10514" s="6">
        <f t="shared" si="1493"/>
        <v>0</v>
      </c>
      <c r="S10514" s="6">
        <f t="shared" si="1494"/>
        <v>0</v>
      </c>
      <c r="T10514" s="7">
        <f t="shared" si="1495"/>
        <v>0</v>
      </c>
      <c r="U10514" s="121" t="str">
        <f t="shared" si="1496"/>
        <v>0</v>
      </c>
      <c r="V10514" s="10">
        <f t="shared" si="1497"/>
        <v>0</v>
      </c>
      <c r="W10514" s="10">
        <f t="shared" si="1498"/>
        <v>0</v>
      </c>
      <c r="X10514" s="11">
        <f t="shared" si="1499"/>
        <v>0</v>
      </c>
      <c r="Y10514" s="11">
        <f t="shared" si="1500"/>
        <v>0</v>
      </c>
      <c r="Z10514" s="12" t="str">
        <f t="shared" si="1501"/>
        <v>Torque/Speed Control 1</v>
      </c>
    </row>
    <row r="10515" spans="18:26" x14ac:dyDescent="0.3">
      <c r="R10515" s="6">
        <f t="shared" si="1493"/>
        <v>0</v>
      </c>
      <c r="S10515" s="6">
        <f t="shared" si="1494"/>
        <v>0</v>
      </c>
      <c r="T10515" s="7">
        <f t="shared" si="1495"/>
        <v>0</v>
      </c>
      <c r="U10515" s="121" t="str">
        <f t="shared" si="1496"/>
        <v>0</v>
      </c>
      <c r="V10515" s="10">
        <f t="shared" si="1497"/>
        <v>0</v>
      </c>
      <c r="W10515" s="10">
        <f t="shared" si="1498"/>
        <v>0</v>
      </c>
      <c r="X10515" s="11">
        <f t="shared" si="1499"/>
        <v>0</v>
      </c>
      <c r="Y10515" s="11">
        <f t="shared" si="1500"/>
        <v>0</v>
      </c>
      <c r="Z10515" s="12" t="str">
        <f t="shared" si="1501"/>
        <v>Torque/Speed Control 1</v>
      </c>
    </row>
    <row r="10516" spans="18:26" x14ac:dyDescent="0.3">
      <c r="R10516" s="6">
        <f t="shared" si="1493"/>
        <v>0</v>
      </c>
      <c r="S10516" s="6">
        <f t="shared" si="1494"/>
        <v>0</v>
      </c>
      <c r="T10516" s="7">
        <f t="shared" si="1495"/>
        <v>0</v>
      </c>
      <c r="U10516" s="121" t="str">
        <f t="shared" si="1496"/>
        <v>0</v>
      </c>
      <c r="V10516" s="10">
        <f t="shared" si="1497"/>
        <v>0</v>
      </c>
      <c r="W10516" s="10">
        <f t="shared" si="1498"/>
        <v>0</v>
      </c>
      <c r="X10516" s="11">
        <f t="shared" si="1499"/>
        <v>0</v>
      </c>
      <c r="Y10516" s="11">
        <f t="shared" si="1500"/>
        <v>0</v>
      </c>
      <c r="Z10516" s="12" t="str">
        <f t="shared" si="1501"/>
        <v>Torque/Speed Control 1</v>
      </c>
    </row>
    <row r="10517" spans="18:26" x14ac:dyDescent="0.3">
      <c r="R10517" s="6">
        <f t="shared" si="1493"/>
        <v>0</v>
      </c>
      <c r="S10517" s="6">
        <f t="shared" si="1494"/>
        <v>0</v>
      </c>
      <c r="T10517" s="7">
        <f t="shared" si="1495"/>
        <v>0</v>
      </c>
      <c r="U10517" s="121" t="str">
        <f t="shared" si="1496"/>
        <v>0</v>
      </c>
      <c r="V10517" s="10">
        <f t="shared" si="1497"/>
        <v>0</v>
      </c>
      <c r="W10517" s="10">
        <f t="shared" si="1498"/>
        <v>0</v>
      </c>
      <c r="X10517" s="11">
        <f t="shared" si="1499"/>
        <v>0</v>
      </c>
      <c r="Y10517" s="11">
        <f t="shared" si="1500"/>
        <v>0</v>
      </c>
      <c r="Z10517" s="12" t="str">
        <f t="shared" si="1501"/>
        <v>Torque/Speed Control 1</v>
      </c>
    </row>
    <row r="10518" spans="18:26" x14ac:dyDescent="0.3">
      <c r="R10518" s="6">
        <f t="shared" si="1493"/>
        <v>0</v>
      </c>
      <c r="S10518" s="6">
        <f t="shared" si="1494"/>
        <v>0</v>
      </c>
      <c r="T10518" s="7">
        <f t="shared" si="1495"/>
        <v>0</v>
      </c>
      <c r="U10518" s="121" t="str">
        <f t="shared" si="1496"/>
        <v>0</v>
      </c>
      <c r="V10518" s="10">
        <f t="shared" si="1497"/>
        <v>0</v>
      </c>
      <c r="W10518" s="10">
        <f t="shared" si="1498"/>
        <v>0</v>
      </c>
      <c r="X10518" s="11">
        <f t="shared" si="1499"/>
        <v>0</v>
      </c>
      <c r="Y10518" s="11">
        <f t="shared" si="1500"/>
        <v>0</v>
      </c>
      <c r="Z10518" s="12" t="str">
        <f t="shared" si="1501"/>
        <v>Torque/Speed Control 1</v>
      </c>
    </row>
    <row r="10519" spans="18:26" x14ac:dyDescent="0.3">
      <c r="R10519" s="6">
        <f t="shared" si="1493"/>
        <v>0</v>
      </c>
      <c r="S10519" s="6">
        <f t="shared" si="1494"/>
        <v>0</v>
      </c>
      <c r="T10519" s="7">
        <f t="shared" si="1495"/>
        <v>0</v>
      </c>
      <c r="U10519" s="121" t="str">
        <f t="shared" si="1496"/>
        <v>0</v>
      </c>
      <c r="V10519" s="10">
        <f t="shared" si="1497"/>
        <v>0</v>
      </c>
      <c r="W10519" s="10">
        <f t="shared" si="1498"/>
        <v>0</v>
      </c>
      <c r="X10519" s="11">
        <f t="shared" si="1499"/>
        <v>0</v>
      </c>
      <c r="Y10519" s="11">
        <f t="shared" si="1500"/>
        <v>0</v>
      </c>
      <c r="Z10519" s="12" t="str">
        <f t="shared" si="1501"/>
        <v>Torque/Speed Control 1</v>
      </c>
    </row>
    <row r="10520" spans="18:26" x14ac:dyDescent="0.3">
      <c r="R10520" s="6">
        <f t="shared" si="1493"/>
        <v>0</v>
      </c>
      <c r="S10520" s="6">
        <f t="shared" si="1494"/>
        <v>0</v>
      </c>
      <c r="T10520" s="7">
        <f t="shared" si="1495"/>
        <v>0</v>
      </c>
      <c r="U10520" s="121" t="str">
        <f t="shared" si="1496"/>
        <v>0</v>
      </c>
      <c r="V10520" s="10">
        <f t="shared" si="1497"/>
        <v>0</v>
      </c>
      <c r="W10520" s="10">
        <f t="shared" si="1498"/>
        <v>0</v>
      </c>
      <c r="X10520" s="11">
        <f t="shared" si="1499"/>
        <v>0</v>
      </c>
      <c r="Y10520" s="11">
        <f t="shared" si="1500"/>
        <v>0</v>
      </c>
      <c r="Z10520" s="12" t="str">
        <f t="shared" si="1501"/>
        <v>Torque/Speed Control 1</v>
      </c>
    </row>
    <row r="10521" spans="18:26" x14ac:dyDescent="0.3">
      <c r="R10521" s="6">
        <f t="shared" si="1493"/>
        <v>0</v>
      </c>
      <c r="S10521" s="6">
        <f t="shared" si="1494"/>
        <v>0</v>
      </c>
      <c r="T10521" s="7">
        <f t="shared" si="1495"/>
        <v>0</v>
      </c>
      <c r="U10521" s="121" t="str">
        <f t="shared" si="1496"/>
        <v>0</v>
      </c>
      <c r="V10521" s="10">
        <f t="shared" si="1497"/>
        <v>0</v>
      </c>
      <c r="W10521" s="10">
        <f t="shared" si="1498"/>
        <v>0</v>
      </c>
      <c r="X10521" s="11">
        <f t="shared" si="1499"/>
        <v>0</v>
      </c>
      <c r="Y10521" s="11">
        <f t="shared" si="1500"/>
        <v>0</v>
      </c>
      <c r="Z10521" s="12" t="str">
        <f t="shared" si="1501"/>
        <v>Torque/Speed Control 1</v>
      </c>
    </row>
    <row r="10522" spans="18:26" x14ac:dyDescent="0.3">
      <c r="R10522" s="6">
        <f t="shared" si="1493"/>
        <v>0</v>
      </c>
      <c r="S10522" s="6">
        <f t="shared" si="1494"/>
        <v>0</v>
      </c>
      <c r="T10522" s="7">
        <f t="shared" si="1495"/>
        <v>0</v>
      </c>
      <c r="U10522" s="121" t="str">
        <f t="shared" si="1496"/>
        <v>0</v>
      </c>
      <c r="V10522" s="10">
        <f t="shared" si="1497"/>
        <v>0</v>
      </c>
      <c r="W10522" s="10">
        <f t="shared" si="1498"/>
        <v>0</v>
      </c>
      <c r="X10522" s="11">
        <f t="shared" si="1499"/>
        <v>0</v>
      </c>
      <c r="Y10522" s="11">
        <f t="shared" si="1500"/>
        <v>0</v>
      </c>
      <c r="Z10522" s="12" t="str">
        <f t="shared" si="1501"/>
        <v>Torque/Speed Control 1</v>
      </c>
    </row>
    <row r="10523" spans="18:26" x14ac:dyDescent="0.3">
      <c r="R10523" s="6">
        <f t="shared" si="1493"/>
        <v>0</v>
      </c>
      <c r="S10523" s="6">
        <f t="shared" si="1494"/>
        <v>0</v>
      </c>
      <c r="T10523" s="7">
        <f t="shared" si="1495"/>
        <v>0</v>
      </c>
      <c r="U10523" s="121" t="str">
        <f t="shared" si="1496"/>
        <v>0</v>
      </c>
      <c r="V10523" s="10">
        <f t="shared" si="1497"/>
        <v>0</v>
      </c>
      <c r="W10523" s="10">
        <f t="shared" si="1498"/>
        <v>0</v>
      </c>
      <c r="X10523" s="11">
        <f t="shared" si="1499"/>
        <v>0</v>
      </c>
      <c r="Y10523" s="11">
        <f t="shared" si="1500"/>
        <v>0</v>
      </c>
      <c r="Z10523" s="12" t="str">
        <f t="shared" si="1501"/>
        <v>Torque/Speed Control 1</v>
      </c>
    </row>
    <row r="10524" spans="18:26" x14ac:dyDescent="0.3">
      <c r="R10524" s="6">
        <f t="shared" si="1493"/>
        <v>0</v>
      </c>
      <c r="S10524" s="6">
        <f t="shared" si="1494"/>
        <v>0</v>
      </c>
      <c r="T10524" s="7">
        <f t="shared" si="1495"/>
        <v>0</v>
      </c>
      <c r="U10524" s="121" t="str">
        <f t="shared" si="1496"/>
        <v>0</v>
      </c>
      <c r="V10524" s="10">
        <f t="shared" si="1497"/>
        <v>0</v>
      </c>
      <c r="W10524" s="10">
        <f t="shared" si="1498"/>
        <v>0</v>
      </c>
      <c r="X10524" s="11">
        <f t="shared" si="1499"/>
        <v>0</v>
      </c>
      <c r="Y10524" s="11">
        <f t="shared" si="1500"/>
        <v>0</v>
      </c>
      <c r="Z10524" s="12" t="str">
        <f t="shared" si="1501"/>
        <v>Torque/Speed Control 1</v>
      </c>
    </row>
    <row r="10525" spans="18:26" x14ac:dyDescent="0.3">
      <c r="R10525" s="6">
        <f t="shared" si="1493"/>
        <v>0</v>
      </c>
      <c r="S10525" s="6">
        <f t="shared" si="1494"/>
        <v>0</v>
      </c>
      <c r="T10525" s="7">
        <f t="shared" si="1495"/>
        <v>0</v>
      </c>
      <c r="U10525" s="121" t="str">
        <f t="shared" si="1496"/>
        <v>0</v>
      </c>
      <c r="V10525" s="10">
        <f t="shared" si="1497"/>
        <v>0</v>
      </c>
      <c r="W10525" s="10">
        <f t="shared" si="1498"/>
        <v>0</v>
      </c>
      <c r="X10525" s="11">
        <f t="shared" si="1499"/>
        <v>0</v>
      </c>
      <c r="Y10525" s="11">
        <f t="shared" si="1500"/>
        <v>0</v>
      </c>
      <c r="Z10525" s="12" t="str">
        <f t="shared" si="1501"/>
        <v>Torque/Speed Control 1</v>
      </c>
    </row>
    <row r="10526" spans="18:26" x14ac:dyDescent="0.3">
      <c r="R10526" s="6">
        <f t="shared" si="1493"/>
        <v>0</v>
      </c>
      <c r="S10526" s="6">
        <f t="shared" si="1494"/>
        <v>0</v>
      </c>
      <c r="T10526" s="7">
        <f t="shared" si="1495"/>
        <v>0</v>
      </c>
      <c r="U10526" s="121" t="str">
        <f t="shared" si="1496"/>
        <v>0</v>
      </c>
      <c r="V10526" s="10">
        <f t="shared" si="1497"/>
        <v>0</v>
      </c>
      <c r="W10526" s="10">
        <f t="shared" si="1498"/>
        <v>0</v>
      </c>
      <c r="X10526" s="11">
        <f t="shared" si="1499"/>
        <v>0</v>
      </c>
      <c r="Y10526" s="11">
        <f t="shared" si="1500"/>
        <v>0</v>
      </c>
      <c r="Z10526" s="12" t="str">
        <f t="shared" si="1501"/>
        <v>Torque/Speed Control 1</v>
      </c>
    </row>
    <row r="10527" spans="18:26" x14ac:dyDescent="0.3">
      <c r="R10527" s="6">
        <f t="shared" si="1493"/>
        <v>0</v>
      </c>
      <c r="S10527" s="6">
        <f t="shared" si="1494"/>
        <v>0</v>
      </c>
      <c r="T10527" s="7">
        <f t="shared" si="1495"/>
        <v>0</v>
      </c>
      <c r="U10527" s="121" t="str">
        <f t="shared" si="1496"/>
        <v>0</v>
      </c>
      <c r="V10527" s="10">
        <f t="shared" si="1497"/>
        <v>0</v>
      </c>
      <c r="W10527" s="10">
        <f t="shared" si="1498"/>
        <v>0</v>
      </c>
      <c r="X10527" s="11">
        <f t="shared" si="1499"/>
        <v>0</v>
      </c>
      <c r="Y10527" s="11">
        <f t="shared" si="1500"/>
        <v>0</v>
      </c>
      <c r="Z10527" s="12" t="str">
        <f t="shared" si="1501"/>
        <v>Torque/Speed Control 1</v>
      </c>
    </row>
    <row r="10528" spans="18:26" x14ac:dyDescent="0.3">
      <c r="R10528" s="6">
        <f t="shared" si="1493"/>
        <v>0</v>
      </c>
      <c r="S10528" s="6">
        <f t="shared" si="1494"/>
        <v>0</v>
      </c>
      <c r="T10528" s="7">
        <f t="shared" si="1495"/>
        <v>0</v>
      </c>
      <c r="U10528" s="121" t="str">
        <f t="shared" si="1496"/>
        <v>0</v>
      </c>
      <c r="V10528" s="10">
        <f t="shared" si="1497"/>
        <v>0</v>
      </c>
      <c r="W10528" s="10">
        <f t="shared" si="1498"/>
        <v>0</v>
      </c>
      <c r="X10528" s="11">
        <f t="shared" si="1499"/>
        <v>0</v>
      </c>
      <c r="Y10528" s="11">
        <f t="shared" si="1500"/>
        <v>0</v>
      </c>
      <c r="Z10528" s="12" t="str">
        <f t="shared" si="1501"/>
        <v>Torque/Speed Control 1</v>
      </c>
    </row>
    <row r="10529" spans="18:26" x14ac:dyDescent="0.3">
      <c r="R10529" s="6">
        <f t="shared" si="1493"/>
        <v>0</v>
      </c>
      <c r="S10529" s="6">
        <f t="shared" si="1494"/>
        <v>0</v>
      </c>
      <c r="T10529" s="7">
        <f t="shared" si="1495"/>
        <v>0</v>
      </c>
      <c r="U10529" s="121" t="str">
        <f t="shared" si="1496"/>
        <v>0</v>
      </c>
      <c r="V10529" s="10">
        <f t="shared" si="1497"/>
        <v>0</v>
      </c>
      <c r="W10529" s="10">
        <f t="shared" si="1498"/>
        <v>0</v>
      </c>
      <c r="X10529" s="11">
        <f t="shared" si="1499"/>
        <v>0</v>
      </c>
      <c r="Y10529" s="11">
        <f t="shared" si="1500"/>
        <v>0</v>
      </c>
      <c r="Z10529" s="12" t="str">
        <f t="shared" si="1501"/>
        <v>Torque/Speed Control 1</v>
      </c>
    </row>
    <row r="10530" spans="18:26" x14ac:dyDescent="0.3">
      <c r="R10530" s="6">
        <f t="shared" si="1493"/>
        <v>0</v>
      </c>
      <c r="S10530" s="6">
        <f t="shared" si="1494"/>
        <v>0</v>
      </c>
      <c r="T10530" s="7">
        <f t="shared" si="1495"/>
        <v>0</v>
      </c>
      <c r="U10530" s="121" t="str">
        <f t="shared" si="1496"/>
        <v>0</v>
      </c>
      <c r="V10530" s="10">
        <f t="shared" si="1497"/>
        <v>0</v>
      </c>
      <c r="W10530" s="10">
        <f t="shared" si="1498"/>
        <v>0</v>
      </c>
      <c r="X10530" s="11">
        <f t="shared" si="1499"/>
        <v>0</v>
      </c>
      <c r="Y10530" s="11">
        <f t="shared" si="1500"/>
        <v>0</v>
      </c>
      <c r="Z10530" s="12" t="str">
        <f t="shared" si="1501"/>
        <v>Torque/Speed Control 1</v>
      </c>
    </row>
    <row r="10531" spans="18:26" x14ac:dyDescent="0.3">
      <c r="R10531" s="6">
        <f t="shared" si="1493"/>
        <v>0</v>
      </c>
      <c r="S10531" s="6">
        <f t="shared" si="1494"/>
        <v>0</v>
      </c>
      <c r="T10531" s="7">
        <f t="shared" si="1495"/>
        <v>0</v>
      </c>
      <c r="U10531" s="121" t="str">
        <f t="shared" si="1496"/>
        <v>0</v>
      </c>
      <c r="V10531" s="10">
        <f t="shared" si="1497"/>
        <v>0</v>
      </c>
      <c r="W10531" s="10">
        <f t="shared" si="1498"/>
        <v>0</v>
      </c>
      <c r="X10531" s="11">
        <f t="shared" si="1499"/>
        <v>0</v>
      </c>
      <c r="Y10531" s="11">
        <f t="shared" si="1500"/>
        <v>0</v>
      </c>
      <c r="Z10531" s="12" t="str">
        <f t="shared" si="1501"/>
        <v>Torque/Speed Control 1</v>
      </c>
    </row>
    <row r="10532" spans="18:26" x14ac:dyDescent="0.3">
      <c r="R10532" s="6">
        <f t="shared" si="1493"/>
        <v>0</v>
      </c>
      <c r="S10532" s="6">
        <f t="shared" si="1494"/>
        <v>0</v>
      </c>
      <c r="T10532" s="7">
        <f t="shared" si="1495"/>
        <v>0</v>
      </c>
      <c r="U10532" s="121" t="str">
        <f t="shared" si="1496"/>
        <v>0</v>
      </c>
      <c r="V10532" s="10">
        <f t="shared" si="1497"/>
        <v>0</v>
      </c>
      <c r="W10532" s="10">
        <f t="shared" si="1498"/>
        <v>0</v>
      </c>
      <c r="X10532" s="11">
        <f t="shared" si="1499"/>
        <v>0</v>
      </c>
      <c r="Y10532" s="11">
        <f t="shared" si="1500"/>
        <v>0</v>
      </c>
      <c r="Z10532" s="12" t="str">
        <f t="shared" si="1501"/>
        <v>Torque/Speed Control 1</v>
      </c>
    </row>
    <row r="10533" spans="18:26" x14ac:dyDescent="0.3">
      <c r="R10533" s="6">
        <f t="shared" si="1493"/>
        <v>0</v>
      </c>
      <c r="S10533" s="6">
        <f t="shared" si="1494"/>
        <v>0</v>
      </c>
      <c r="T10533" s="7">
        <f t="shared" si="1495"/>
        <v>0</v>
      </c>
      <c r="U10533" s="121" t="str">
        <f t="shared" si="1496"/>
        <v>0</v>
      </c>
      <c r="V10533" s="10">
        <f t="shared" si="1497"/>
        <v>0</v>
      </c>
      <c r="W10533" s="10">
        <f t="shared" si="1498"/>
        <v>0</v>
      </c>
      <c r="X10533" s="11">
        <f t="shared" si="1499"/>
        <v>0</v>
      </c>
      <c r="Y10533" s="11">
        <f t="shared" si="1500"/>
        <v>0</v>
      </c>
      <c r="Z10533" s="12" t="str">
        <f t="shared" si="1501"/>
        <v>Torque/Speed Control 1</v>
      </c>
    </row>
    <row r="10534" spans="18:26" x14ac:dyDescent="0.3">
      <c r="R10534" s="6">
        <f t="shared" si="1493"/>
        <v>0</v>
      </c>
      <c r="S10534" s="6">
        <f t="shared" si="1494"/>
        <v>0</v>
      </c>
      <c r="T10534" s="7">
        <f t="shared" si="1495"/>
        <v>0</v>
      </c>
      <c r="U10534" s="121" t="str">
        <f t="shared" si="1496"/>
        <v>0</v>
      </c>
      <c r="V10534" s="10">
        <f t="shared" si="1497"/>
        <v>0</v>
      </c>
      <c r="W10534" s="10">
        <f t="shared" si="1498"/>
        <v>0</v>
      </c>
      <c r="X10534" s="11">
        <f t="shared" si="1499"/>
        <v>0</v>
      </c>
      <c r="Y10534" s="11">
        <f t="shared" si="1500"/>
        <v>0</v>
      </c>
      <c r="Z10534" s="12" t="str">
        <f t="shared" si="1501"/>
        <v>Torque/Speed Control 1</v>
      </c>
    </row>
    <row r="10535" spans="18:26" x14ac:dyDescent="0.3">
      <c r="R10535" s="6">
        <f t="shared" si="1493"/>
        <v>0</v>
      </c>
      <c r="S10535" s="6">
        <f t="shared" si="1494"/>
        <v>0</v>
      </c>
      <c r="T10535" s="7">
        <f t="shared" si="1495"/>
        <v>0</v>
      </c>
      <c r="U10535" s="121" t="str">
        <f t="shared" si="1496"/>
        <v>0</v>
      </c>
      <c r="V10535" s="10">
        <f t="shared" si="1497"/>
        <v>0</v>
      </c>
      <c r="W10535" s="10">
        <f t="shared" si="1498"/>
        <v>0</v>
      </c>
      <c r="X10535" s="11">
        <f t="shared" si="1499"/>
        <v>0</v>
      </c>
      <c r="Y10535" s="11">
        <f t="shared" si="1500"/>
        <v>0</v>
      </c>
      <c r="Z10535" s="12" t="str">
        <f t="shared" si="1501"/>
        <v>Torque/Speed Control 1</v>
      </c>
    </row>
    <row r="10536" spans="18:26" x14ac:dyDescent="0.3">
      <c r="R10536" s="6">
        <f t="shared" si="1493"/>
        <v>0</v>
      </c>
      <c r="S10536" s="6">
        <f t="shared" si="1494"/>
        <v>0</v>
      </c>
      <c r="T10536" s="7">
        <f t="shared" si="1495"/>
        <v>0</v>
      </c>
      <c r="U10536" s="121" t="str">
        <f t="shared" si="1496"/>
        <v>0</v>
      </c>
      <c r="V10536" s="10">
        <f t="shared" si="1497"/>
        <v>0</v>
      </c>
      <c r="W10536" s="10">
        <f t="shared" si="1498"/>
        <v>0</v>
      </c>
      <c r="X10536" s="11">
        <f t="shared" si="1499"/>
        <v>0</v>
      </c>
      <c r="Y10536" s="11">
        <f t="shared" si="1500"/>
        <v>0</v>
      </c>
      <c r="Z10536" s="12" t="str">
        <f t="shared" si="1501"/>
        <v>Torque/Speed Control 1</v>
      </c>
    </row>
    <row r="10537" spans="18:26" x14ac:dyDescent="0.3">
      <c r="R10537" s="6">
        <f t="shared" si="1493"/>
        <v>0</v>
      </c>
      <c r="S10537" s="6">
        <f t="shared" si="1494"/>
        <v>0</v>
      </c>
      <c r="T10537" s="7">
        <f t="shared" si="1495"/>
        <v>0</v>
      </c>
      <c r="U10537" s="121" t="str">
        <f t="shared" si="1496"/>
        <v>0</v>
      </c>
      <c r="V10537" s="10">
        <f t="shared" si="1497"/>
        <v>0</v>
      </c>
      <c r="W10537" s="10">
        <f t="shared" si="1498"/>
        <v>0</v>
      </c>
      <c r="X10537" s="11">
        <f t="shared" si="1499"/>
        <v>0</v>
      </c>
      <c r="Y10537" s="11">
        <f t="shared" si="1500"/>
        <v>0</v>
      </c>
      <c r="Z10537" s="12" t="str">
        <f t="shared" si="1501"/>
        <v>Torque/Speed Control 1</v>
      </c>
    </row>
    <row r="10538" spans="18:26" x14ac:dyDescent="0.3">
      <c r="R10538" s="6">
        <f t="shared" si="1493"/>
        <v>0</v>
      </c>
      <c r="S10538" s="6">
        <f t="shared" si="1494"/>
        <v>0</v>
      </c>
      <c r="T10538" s="7">
        <f t="shared" si="1495"/>
        <v>0</v>
      </c>
      <c r="U10538" s="121" t="str">
        <f t="shared" si="1496"/>
        <v>0</v>
      </c>
      <c r="V10538" s="10">
        <f t="shared" si="1497"/>
        <v>0</v>
      </c>
      <c r="W10538" s="10">
        <f t="shared" si="1498"/>
        <v>0</v>
      </c>
      <c r="X10538" s="11">
        <f t="shared" si="1499"/>
        <v>0</v>
      </c>
      <c r="Y10538" s="11">
        <f t="shared" si="1500"/>
        <v>0</v>
      </c>
      <c r="Z10538" s="12" t="str">
        <f t="shared" si="1501"/>
        <v>Torque/Speed Control 1</v>
      </c>
    </row>
    <row r="10539" spans="18:26" x14ac:dyDescent="0.3">
      <c r="R10539" s="6">
        <f t="shared" si="1493"/>
        <v>0</v>
      </c>
      <c r="S10539" s="6">
        <f t="shared" si="1494"/>
        <v>0</v>
      </c>
      <c r="T10539" s="7">
        <f t="shared" si="1495"/>
        <v>0</v>
      </c>
      <c r="U10539" s="121" t="str">
        <f t="shared" si="1496"/>
        <v>0</v>
      </c>
      <c r="V10539" s="10">
        <f t="shared" si="1497"/>
        <v>0</v>
      </c>
      <c r="W10539" s="10">
        <f t="shared" si="1498"/>
        <v>0</v>
      </c>
      <c r="X10539" s="11">
        <f t="shared" si="1499"/>
        <v>0</v>
      </c>
      <c r="Y10539" s="11">
        <f t="shared" si="1500"/>
        <v>0</v>
      </c>
      <c r="Z10539" s="12" t="str">
        <f t="shared" si="1501"/>
        <v>Torque/Speed Control 1</v>
      </c>
    </row>
    <row r="10540" spans="18:26" x14ac:dyDescent="0.3">
      <c r="R10540" s="6">
        <f t="shared" si="1493"/>
        <v>0</v>
      </c>
      <c r="S10540" s="6">
        <f t="shared" si="1494"/>
        <v>0</v>
      </c>
      <c r="T10540" s="7">
        <f t="shared" si="1495"/>
        <v>0</v>
      </c>
      <c r="U10540" s="121" t="str">
        <f t="shared" si="1496"/>
        <v>0</v>
      </c>
      <c r="V10540" s="10">
        <f t="shared" si="1497"/>
        <v>0</v>
      </c>
      <c r="W10540" s="10">
        <f t="shared" si="1498"/>
        <v>0</v>
      </c>
      <c r="X10540" s="11">
        <f t="shared" si="1499"/>
        <v>0</v>
      </c>
      <c r="Y10540" s="11">
        <f t="shared" si="1500"/>
        <v>0</v>
      </c>
      <c r="Z10540" s="12" t="str">
        <f t="shared" si="1501"/>
        <v>Torque/Speed Control 1</v>
      </c>
    </row>
    <row r="10541" spans="18:26" x14ac:dyDescent="0.3">
      <c r="R10541" s="6">
        <f t="shared" si="1493"/>
        <v>0</v>
      </c>
      <c r="S10541" s="6">
        <f t="shared" si="1494"/>
        <v>0</v>
      </c>
      <c r="T10541" s="7">
        <f t="shared" si="1495"/>
        <v>0</v>
      </c>
      <c r="U10541" s="121" t="str">
        <f t="shared" si="1496"/>
        <v>0</v>
      </c>
      <c r="V10541" s="10">
        <f t="shared" si="1497"/>
        <v>0</v>
      </c>
      <c r="W10541" s="10">
        <f t="shared" si="1498"/>
        <v>0</v>
      </c>
      <c r="X10541" s="11">
        <f t="shared" si="1499"/>
        <v>0</v>
      </c>
      <c r="Y10541" s="11">
        <f t="shared" si="1500"/>
        <v>0</v>
      </c>
      <c r="Z10541" s="12" t="str">
        <f t="shared" si="1501"/>
        <v>Torque/Speed Control 1</v>
      </c>
    </row>
    <row r="10542" spans="18:26" x14ac:dyDescent="0.3">
      <c r="R10542" s="6">
        <f t="shared" si="1493"/>
        <v>0</v>
      </c>
      <c r="S10542" s="6">
        <f t="shared" si="1494"/>
        <v>0</v>
      </c>
      <c r="T10542" s="7">
        <f t="shared" si="1495"/>
        <v>0</v>
      </c>
      <c r="U10542" s="121" t="str">
        <f t="shared" si="1496"/>
        <v>0</v>
      </c>
      <c r="V10542" s="10">
        <f t="shared" si="1497"/>
        <v>0</v>
      </c>
      <c r="W10542" s="10">
        <f t="shared" si="1498"/>
        <v>0</v>
      </c>
      <c r="X10542" s="11">
        <f t="shared" si="1499"/>
        <v>0</v>
      </c>
      <c r="Y10542" s="11">
        <f t="shared" si="1500"/>
        <v>0</v>
      </c>
      <c r="Z10542" s="12" t="str">
        <f t="shared" si="1501"/>
        <v>Torque/Speed Control 1</v>
      </c>
    </row>
    <row r="10543" spans="18:26" x14ac:dyDescent="0.3">
      <c r="R10543" s="6">
        <f t="shared" si="1493"/>
        <v>0</v>
      </c>
      <c r="S10543" s="6">
        <f t="shared" si="1494"/>
        <v>0</v>
      </c>
      <c r="T10543" s="7">
        <f t="shared" si="1495"/>
        <v>0</v>
      </c>
      <c r="U10543" s="121" t="str">
        <f t="shared" si="1496"/>
        <v>0</v>
      </c>
      <c r="V10543" s="10">
        <f t="shared" si="1497"/>
        <v>0</v>
      </c>
      <c r="W10543" s="10">
        <f t="shared" si="1498"/>
        <v>0</v>
      </c>
      <c r="X10543" s="11">
        <f t="shared" si="1499"/>
        <v>0</v>
      </c>
      <c r="Y10543" s="11">
        <f t="shared" si="1500"/>
        <v>0</v>
      </c>
      <c r="Z10543" s="12" t="str">
        <f t="shared" si="1501"/>
        <v>Torque/Speed Control 1</v>
      </c>
    </row>
    <row r="10544" spans="18:26" x14ac:dyDescent="0.3">
      <c r="R10544" s="6">
        <f t="shared" si="1493"/>
        <v>0</v>
      </c>
      <c r="S10544" s="6">
        <f t="shared" si="1494"/>
        <v>0</v>
      </c>
      <c r="T10544" s="7">
        <f t="shared" si="1495"/>
        <v>0</v>
      </c>
      <c r="U10544" s="121" t="str">
        <f t="shared" si="1496"/>
        <v>0</v>
      </c>
      <c r="V10544" s="10">
        <f t="shared" si="1497"/>
        <v>0</v>
      </c>
      <c r="W10544" s="10">
        <f t="shared" si="1498"/>
        <v>0</v>
      </c>
      <c r="X10544" s="11">
        <f t="shared" si="1499"/>
        <v>0</v>
      </c>
      <c r="Y10544" s="11">
        <f t="shared" si="1500"/>
        <v>0</v>
      </c>
      <c r="Z10544" s="12" t="str">
        <f t="shared" si="1501"/>
        <v>Torque/Speed Control 1</v>
      </c>
    </row>
    <row r="10545" spans="18:26" x14ac:dyDescent="0.3">
      <c r="R10545" s="6">
        <f t="shared" si="1493"/>
        <v>0</v>
      </c>
      <c r="S10545" s="6">
        <f t="shared" si="1494"/>
        <v>0</v>
      </c>
      <c r="T10545" s="7">
        <f t="shared" si="1495"/>
        <v>0</v>
      </c>
      <c r="U10545" s="121" t="str">
        <f t="shared" si="1496"/>
        <v>0</v>
      </c>
      <c r="V10545" s="10">
        <f t="shared" si="1497"/>
        <v>0</v>
      </c>
      <c r="W10545" s="10">
        <f t="shared" si="1498"/>
        <v>0</v>
      </c>
      <c r="X10545" s="11">
        <f t="shared" si="1499"/>
        <v>0</v>
      </c>
      <c r="Y10545" s="11">
        <f t="shared" si="1500"/>
        <v>0</v>
      </c>
      <c r="Z10545" s="12" t="str">
        <f t="shared" si="1501"/>
        <v>Torque/Speed Control 1</v>
      </c>
    </row>
    <row r="10546" spans="18:26" x14ac:dyDescent="0.3">
      <c r="R10546" s="6">
        <f t="shared" si="1493"/>
        <v>0</v>
      </c>
      <c r="S10546" s="6">
        <f t="shared" si="1494"/>
        <v>0</v>
      </c>
      <c r="T10546" s="7">
        <f t="shared" si="1495"/>
        <v>0</v>
      </c>
      <c r="U10546" s="121" t="str">
        <f t="shared" si="1496"/>
        <v>0</v>
      </c>
      <c r="V10546" s="10">
        <f t="shared" si="1497"/>
        <v>0</v>
      </c>
      <c r="W10546" s="10">
        <f t="shared" si="1498"/>
        <v>0</v>
      </c>
      <c r="X10546" s="11">
        <f t="shared" si="1499"/>
        <v>0</v>
      </c>
      <c r="Y10546" s="11">
        <f t="shared" si="1500"/>
        <v>0</v>
      </c>
      <c r="Z10546" s="12" t="str">
        <f t="shared" si="1501"/>
        <v>Torque/Speed Control 1</v>
      </c>
    </row>
    <row r="10547" spans="18:26" x14ac:dyDescent="0.3">
      <c r="R10547" s="6">
        <f t="shared" si="1493"/>
        <v>0</v>
      </c>
      <c r="S10547" s="6">
        <f t="shared" si="1494"/>
        <v>0</v>
      </c>
      <c r="T10547" s="7">
        <f t="shared" si="1495"/>
        <v>0</v>
      </c>
      <c r="U10547" s="121" t="str">
        <f t="shared" si="1496"/>
        <v>0</v>
      </c>
      <c r="V10547" s="10">
        <f t="shared" si="1497"/>
        <v>0</v>
      </c>
      <c r="W10547" s="10">
        <f t="shared" si="1498"/>
        <v>0</v>
      </c>
      <c r="X10547" s="11">
        <f t="shared" si="1499"/>
        <v>0</v>
      </c>
      <c r="Y10547" s="11">
        <f t="shared" si="1500"/>
        <v>0</v>
      </c>
      <c r="Z10547" s="12" t="str">
        <f t="shared" si="1501"/>
        <v>Torque/Speed Control 1</v>
      </c>
    </row>
    <row r="10548" spans="18:26" x14ac:dyDescent="0.3">
      <c r="R10548" s="6">
        <f t="shared" si="1493"/>
        <v>0</v>
      </c>
      <c r="S10548" s="6">
        <f t="shared" si="1494"/>
        <v>0</v>
      </c>
      <c r="T10548" s="7">
        <f t="shared" si="1495"/>
        <v>0</v>
      </c>
      <c r="U10548" s="121" t="str">
        <f t="shared" si="1496"/>
        <v>0</v>
      </c>
      <c r="V10548" s="10">
        <f t="shared" si="1497"/>
        <v>0</v>
      </c>
      <c r="W10548" s="10">
        <f t="shared" si="1498"/>
        <v>0</v>
      </c>
      <c r="X10548" s="11">
        <f t="shared" si="1499"/>
        <v>0</v>
      </c>
      <c r="Y10548" s="11">
        <f t="shared" si="1500"/>
        <v>0</v>
      </c>
      <c r="Z10548" s="12" t="str">
        <f t="shared" si="1501"/>
        <v>Torque/Speed Control 1</v>
      </c>
    </row>
    <row r="10549" spans="18:26" x14ac:dyDescent="0.3">
      <c r="R10549" s="6">
        <f t="shared" si="1493"/>
        <v>0</v>
      </c>
      <c r="S10549" s="6">
        <f t="shared" si="1494"/>
        <v>0</v>
      </c>
      <c r="T10549" s="7">
        <f t="shared" si="1495"/>
        <v>0</v>
      </c>
      <c r="U10549" s="121" t="str">
        <f t="shared" si="1496"/>
        <v>0</v>
      </c>
      <c r="V10549" s="10">
        <f t="shared" si="1497"/>
        <v>0</v>
      </c>
      <c r="W10549" s="10">
        <f t="shared" si="1498"/>
        <v>0</v>
      </c>
      <c r="X10549" s="11">
        <f t="shared" si="1499"/>
        <v>0</v>
      </c>
      <c r="Y10549" s="11">
        <f t="shared" si="1500"/>
        <v>0</v>
      </c>
      <c r="Z10549" s="12" t="str">
        <f t="shared" si="1501"/>
        <v>Torque/Speed Control 1</v>
      </c>
    </row>
    <row r="10550" spans="18:26" x14ac:dyDescent="0.3">
      <c r="R10550" s="6">
        <f t="shared" si="1493"/>
        <v>0</v>
      </c>
      <c r="S10550" s="6">
        <f t="shared" si="1494"/>
        <v>0</v>
      </c>
      <c r="T10550" s="7">
        <f t="shared" si="1495"/>
        <v>0</v>
      </c>
      <c r="U10550" s="121" t="str">
        <f t="shared" si="1496"/>
        <v>0</v>
      </c>
      <c r="V10550" s="10">
        <f t="shared" si="1497"/>
        <v>0</v>
      </c>
      <c r="W10550" s="10">
        <f t="shared" si="1498"/>
        <v>0</v>
      </c>
      <c r="X10550" s="11">
        <f t="shared" si="1499"/>
        <v>0</v>
      </c>
      <c r="Y10550" s="11">
        <f t="shared" si="1500"/>
        <v>0</v>
      </c>
      <c r="Z10550" s="12" t="str">
        <f t="shared" si="1501"/>
        <v>Torque/Speed Control 1</v>
      </c>
    </row>
    <row r="10551" spans="18:26" x14ac:dyDescent="0.3">
      <c r="R10551" s="6">
        <f t="shared" si="1493"/>
        <v>0</v>
      </c>
      <c r="S10551" s="6">
        <f t="shared" si="1494"/>
        <v>0</v>
      </c>
      <c r="T10551" s="7">
        <f t="shared" si="1495"/>
        <v>0</v>
      </c>
      <c r="U10551" s="121" t="str">
        <f t="shared" si="1496"/>
        <v>0</v>
      </c>
      <c r="V10551" s="10">
        <f t="shared" si="1497"/>
        <v>0</v>
      </c>
      <c r="W10551" s="10">
        <f t="shared" si="1498"/>
        <v>0</v>
      </c>
      <c r="X10551" s="11">
        <f t="shared" si="1499"/>
        <v>0</v>
      </c>
      <c r="Y10551" s="11">
        <f t="shared" si="1500"/>
        <v>0</v>
      </c>
      <c r="Z10551" s="12" t="str">
        <f t="shared" si="1501"/>
        <v>Torque/Speed Control 1</v>
      </c>
    </row>
    <row r="10552" spans="18:26" x14ac:dyDescent="0.3">
      <c r="R10552" s="6">
        <f t="shared" si="1493"/>
        <v>0</v>
      </c>
      <c r="S10552" s="6">
        <f t="shared" si="1494"/>
        <v>0</v>
      </c>
      <c r="T10552" s="7">
        <f t="shared" si="1495"/>
        <v>0</v>
      </c>
      <c r="U10552" s="121" t="str">
        <f t="shared" si="1496"/>
        <v>0</v>
      </c>
      <c r="V10552" s="10">
        <f t="shared" si="1497"/>
        <v>0</v>
      </c>
      <c r="W10552" s="10">
        <f t="shared" si="1498"/>
        <v>0</v>
      </c>
      <c r="X10552" s="11">
        <f t="shared" si="1499"/>
        <v>0</v>
      </c>
      <c r="Y10552" s="11">
        <f t="shared" si="1500"/>
        <v>0</v>
      </c>
      <c r="Z10552" s="12" t="str">
        <f t="shared" si="1501"/>
        <v>Torque/Speed Control 1</v>
      </c>
    </row>
    <row r="10553" spans="18:26" x14ac:dyDescent="0.3">
      <c r="R10553" s="6">
        <f t="shared" si="1493"/>
        <v>0</v>
      </c>
      <c r="S10553" s="6">
        <f t="shared" si="1494"/>
        <v>0</v>
      </c>
      <c r="T10553" s="7">
        <f t="shared" si="1495"/>
        <v>0</v>
      </c>
      <c r="U10553" s="121" t="str">
        <f t="shared" si="1496"/>
        <v>0</v>
      </c>
      <c r="V10553" s="10">
        <f t="shared" si="1497"/>
        <v>0</v>
      </c>
      <c r="W10553" s="10">
        <f t="shared" si="1498"/>
        <v>0</v>
      </c>
      <c r="X10553" s="11">
        <f t="shared" si="1499"/>
        <v>0</v>
      </c>
      <c r="Y10553" s="11">
        <f t="shared" si="1500"/>
        <v>0</v>
      </c>
      <c r="Z10553" s="12" t="str">
        <f t="shared" si="1501"/>
        <v>Torque/Speed Control 1</v>
      </c>
    </row>
    <row r="10554" spans="18:26" x14ac:dyDescent="0.3">
      <c r="R10554" s="6">
        <f t="shared" si="1493"/>
        <v>0</v>
      </c>
      <c r="S10554" s="6">
        <f t="shared" si="1494"/>
        <v>0</v>
      </c>
      <c r="T10554" s="7">
        <f t="shared" si="1495"/>
        <v>0</v>
      </c>
      <c r="U10554" s="121" t="str">
        <f t="shared" si="1496"/>
        <v>0</v>
      </c>
      <c r="V10554" s="10">
        <f t="shared" si="1497"/>
        <v>0</v>
      </c>
      <c r="W10554" s="10">
        <f t="shared" si="1498"/>
        <v>0</v>
      </c>
      <c r="X10554" s="11">
        <f t="shared" si="1499"/>
        <v>0</v>
      </c>
      <c r="Y10554" s="11">
        <f t="shared" si="1500"/>
        <v>0</v>
      </c>
      <c r="Z10554" s="12" t="str">
        <f t="shared" si="1501"/>
        <v>Torque/Speed Control 1</v>
      </c>
    </row>
    <row r="10555" spans="18:26" x14ac:dyDescent="0.3">
      <c r="R10555" s="6">
        <f t="shared" si="1493"/>
        <v>0</v>
      </c>
      <c r="S10555" s="6">
        <f t="shared" si="1494"/>
        <v>0</v>
      </c>
      <c r="T10555" s="7">
        <f t="shared" si="1495"/>
        <v>0</v>
      </c>
      <c r="U10555" s="121" t="str">
        <f t="shared" si="1496"/>
        <v>0</v>
      </c>
      <c r="V10555" s="10">
        <f t="shared" si="1497"/>
        <v>0</v>
      </c>
      <c r="W10555" s="10">
        <f t="shared" si="1498"/>
        <v>0</v>
      </c>
      <c r="X10555" s="11">
        <f t="shared" si="1499"/>
        <v>0</v>
      </c>
      <c r="Y10555" s="11">
        <f t="shared" si="1500"/>
        <v>0</v>
      </c>
      <c r="Z10555" s="12" t="str">
        <f t="shared" si="1501"/>
        <v>Torque/Speed Control 1</v>
      </c>
    </row>
    <row r="10556" spans="18:26" x14ac:dyDescent="0.3">
      <c r="R10556" s="6">
        <f t="shared" si="1493"/>
        <v>0</v>
      </c>
      <c r="S10556" s="6">
        <f t="shared" si="1494"/>
        <v>0</v>
      </c>
      <c r="T10556" s="7">
        <f t="shared" si="1495"/>
        <v>0</v>
      </c>
      <c r="U10556" s="121" t="str">
        <f t="shared" si="1496"/>
        <v>0</v>
      </c>
      <c r="V10556" s="10">
        <f t="shared" si="1497"/>
        <v>0</v>
      </c>
      <c r="W10556" s="10">
        <f t="shared" si="1498"/>
        <v>0</v>
      </c>
      <c r="X10556" s="11">
        <f t="shared" si="1499"/>
        <v>0</v>
      </c>
      <c r="Y10556" s="11">
        <f t="shared" si="1500"/>
        <v>0</v>
      </c>
      <c r="Z10556" s="12" t="str">
        <f t="shared" si="1501"/>
        <v>Torque/Speed Control 1</v>
      </c>
    </row>
    <row r="10557" spans="18:26" x14ac:dyDescent="0.3">
      <c r="R10557" s="6">
        <f t="shared" ref="R10557:R10620" si="1502">_xlfn.BITRSHIFT(_xlfn.BITAND(HEX2DEC(H10557),HEX2DEC("1C000000")),26)</f>
        <v>0</v>
      </c>
      <c r="S10557" s="6">
        <f t="shared" ref="S10557:S10620" si="1503">_xlfn.BITRSHIFT(_xlfn.BITAND(HEX2DEC(H10557),HEX2DEC("01000000")),24)</f>
        <v>0</v>
      </c>
      <c r="T10557" s="7">
        <f t="shared" ref="T10557:T10620" si="1504">IF(_xlfn.BITRSHIFT(_xlfn.BITAND(HEX2DEC(H10557),HEX2DEC("0FF0000")),16)&lt;240,_xlfn.BITRSHIFT(_xlfn.BITAND(HEX2DEC(H10557),HEX2DEC("1FF0000")),8),_xlfn.BITRSHIFT(_xlfn.BITAND(HEX2DEC(H10557),HEX2DEC("1FFFF00")),8))</f>
        <v>0</v>
      </c>
      <c r="U10557" s="121" t="str">
        <f t="shared" ref="U10557:U10620" si="1505">DEC2HEX(T10557)</f>
        <v>0</v>
      </c>
      <c r="V10557" s="10">
        <f t="shared" ref="V10557:V10620" si="1506">_xlfn.BITRSHIFT(_xlfn.BITAND(HEX2DEC(H10557),HEX2DEC("0FF0000")),16)</f>
        <v>0</v>
      </c>
      <c r="W10557" s="10">
        <f t="shared" ref="W10557:W10620" si="1507">_xlfn.BITRSHIFT(_xlfn.BITAND(HEX2DEC(H10557),HEX2DEC("FF00")),8)</f>
        <v>0</v>
      </c>
      <c r="X10557" s="11">
        <f t="shared" ref="X10557:X10620" si="1508">_xlfn.BITAND(HEX2DEC(H10557),HEX2DEC("00000FF"))</f>
        <v>0</v>
      </c>
      <c r="Y10557" s="11">
        <f t="shared" ref="Y10557:Y10620" si="1509">IF(_xlfn.BITRSHIFT(_xlfn.BITAND(HEX2DEC(H10557),HEX2DEC("0FF0000")),16)&lt;240,_xlfn.BITRSHIFT(_xlfn.BITAND(HEX2DEC(H10557),HEX2DEC("0FF00")),8),_xlfn.BITRSHIFT(_xlfn.BITAND(HEX2DEC(H10557),HEX2DEC("0FF0000")),16))</f>
        <v>0</v>
      </c>
      <c r="Z10557" s="12" t="str">
        <f t="shared" ref="Z10557:Z10620" si="1510">VLOOKUP(T10557,BO:BP,2,FALSE)</f>
        <v>Torque/Speed Control 1</v>
      </c>
    </row>
    <row r="10558" spans="18:26" x14ac:dyDescent="0.3">
      <c r="R10558" s="6">
        <f t="shared" si="1502"/>
        <v>0</v>
      </c>
      <c r="S10558" s="6">
        <f t="shared" si="1503"/>
        <v>0</v>
      </c>
      <c r="T10558" s="7">
        <f t="shared" si="1504"/>
        <v>0</v>
      </c>
      <c r="U10558" s="121" t="str">
        <f t="shared" si="1505"/>
        <v>0</v>
      </c>
      <c r="V10558" s="10">
        <f t="shared" si="1506"/>
        <v>0</v>
      </c>
      <c r="W10558" s="10">
        <f t="shared" si="1507"/>
        <v>0</v>
      </c>
      <c r="X10558" s="11">
        <f t="shared" si="1508"/>
        <v>0</v>
      </c>
      <c r="Y10558" s="11">
        <f t="shared" si="1509"/>
        <v>0</v>
      </c>
      <c r="Z10558" s="12" t="str">
        <f t="shared" si="1510"/>
        <v>Torque/Speed Control 1</v>
      </c>
    </row>
    <row r="10559" spans="18:26" x14ac:dyDescent="0.3">
      <c r="R10559" s="6">
        <f t="shared" si="1502"/>
        <v>0</v>
      </c>
      <c r="S10559" s="6">
        <f t="shared" si="1503"/>
        <v>0</v>
      </c>
      <c r="T10559" s="7">
        <f t="shared" si="1504"/>
        <v>0</v>
      </c>
      <c r="U10559" s="121" t="str">
        <f t="shared" si="1505"/>
        <v>0</v>
      </c>
      <c r="V10559" s="10">
        <f t="shared" si="1506"/>
        <v>0</v>
      </c>
      <c r="W10559" s="10">
        <f t="shared" si="1507"/>
        <v>0</v>
      </c>
      <c r="X10559" s="11">
        <f t="shared" si="1508"/>
        <v>0</v>
      </c>
      <c r="Y10559" s="11">
        <f t="shared" si="1509"/>
        <v>0</v>
      </c>
      <c r="Z10559" s="12" t="str">
        <f t="shared" si="1510"/>
        <v>Torque/Speed Control 1</v>
      </c>
    </row>
    <row r="10560" spans="18:26" x14ac:dyDescent="0.3">
      <c r="R10560" s="6">
        <f t="shared" si="1502"/>
        <v>0</v>
      </c>
      <c r="S10560" s="6">
        <f t="shared" si="1503"/>
        <v>0</v>
      </c>
      <c r="T10560" s="7">
        <f t="shared" si="1504"/>
        <v>0</v>
      </c>
      <c r="U10560" s="121" t="str">
        <f t="shared" si="1505"/>
        <v>0</v>
      </c>
      <c r="V10560" s="10">
        <f t="shared" si="1506"/>
        <v>0</v>
      </c>
      <c r="W10560" s="10">
        <f t="shared" si="1507"/>
        <v>0</v>
      </c>
      <c r="X10560" s="11">
        <f t="shared" si="1508"/>
        <v>0</v>
      </c>
      <c r="Y10560" s="11">
        <f t="shared" si="1509"/>
        <v>0</v>
      </c>
      <c r="Z10560" s="12" t="str">
        <f t="shared" si="1510"/>
        <v>Torque/Speed Control 1</v>
      </c>
    </row>
    <row r="10561" spans="18:26" x14ac:dyDescent="0.3">
      <c r="R10561" s="6">
        <f t="shared" si="1502"/>
        <v>0</v>
      </c>
      <c r="S10561" s="6">
        <f t="shared" si="1503"/>
        <v>0</v>
      </c>
      <c r="T10561" s="7">
        <f t="shared" si="1504"/>
        <v>0</v>
      </c>
      <c r="U10561" s="121" t="str">
        <f t="shared" si="1505"/>
        <v>0</v>
      </c>
      <c r="V10561" s="10">
        <f t="shared" si="1506"/>
        <v>0</v>
      </c>
      <c r="W10561" s="10">
        <f t="shared" si="1507"/>
        <v>0</v>
      </c>
      <c r="X10561" s="11">
        <f t="shared" si="1508"/>
        <v>0</v>
      </c>
      <c r="Y10561" s="11">
        <f t="shared" si="1509"/>
        <v>0</v>
      </c>
      <c r="Z10561" s="12" t="str">
        <f t="shared" si="1510"/>
        <v>Torque/Speed Control 1</v>
      </c>
    </row>
    <row r="10562" spans="18:26" x14ac:dyDescent="0.3">
      <c r="R10562" s="6">
        <f t="shared" si="1502"/>
        <v>0</v>
      </c>
      <c r="S10562" s="6">
        <f t="shared" si="1503"/>
        <v>0</v>
      </c>
      <c r="T10562" s="7">
        <f t="shared" si="1504"/>
        <v>0</v>
      </c>
      <c r="U10562" s="121" t="str">
        <f t="shared" si="1505"/>
        <v>0</v>
      </c>
      <c r="V10562" s="10">
        <f t="shared" si="1506"/>
        <v>0</v>
      </c>
      <c r="W10562" s="10">
        <f t="shared" si="1507"/>
        <v>0</v>
      </c>
      <c r="X10562" s="11">
        <f t="shared" si="1508"/>
        <v>0</v>
      </c>
      <c r="Y10562" s="11">
        <f t="shared" si="1509"/>
        <v>0</v>
      </c>
      <c r="Z10562" s="12" t="str">
        <f t="shared" si="1510"/>
        <v>Torque/Speed Control 1</v>
      </c>
    </row>
    <row r="10563" spans="18:26" x14ac:dyDescent="0.3">
      <c r="R10563" s="6">
        <f t="shared" si="1502"/>
        <v>0</v>
      </c>
      <c r="S10563" s="6">
        <f t="shared" si="1503"/>
        <v>0</v>
      </c>
      <c r="T10563" s="7">
        <f t="shared" si="1504"/>
        <v>0</v>
      </c>
      <c r="U10563" s="121" t="str">
        <f t="shared" si="1505"/>
        <v>0</v>
      </c>
      <c r="V10563" s="10">
        <f t="shared" si="1506"/>
        <v>0</v>
      </c>
      <c r="W10563" s="10">
        <f t="shared" si="1507"/>
        <v>0</v>
      </c>
      <c r="X10563" s="11">
        <f t="shared" si="1508"/>
        <v>0</v>
      </c>
      <c r="Y10563" s="11">
        <f t="shared" si="1509"/>
        <v>0</v>
      </c>
      <c r="Z10563" s="12" t="str">
        <f t="shared" si="1510"/>
        <v>Torque/Speed Control 1</v>
      </c>
    </row>
    <row r="10564" spans="18:26" x14ac:dyDescent="0.3">
      <c r="R10564" s="6">
        <f t="shared" si="1502"/>
        <v>0</v>
      </c>
      <c r="S10564" s="6">
        <f t="shared" si="1503"/>
        <v>0</v>
      </c>
      <c r="T10564" s="7">
        <f t="shared" si="1504"/>
        <v>0</v>
      </c>
      <c r="U10564" s="121" t="str">
        <f t="shared" si="1505"/>
        <v>0</v>
      </c>
      <c r="V10564" s="10">
        <f t="shared" si="1506"/>
        <v>0</v>
      </c>
      <c r="W10564" s="10">
        <f t="shared" si="1507"/>
        <v>0</v>
      </c>
      <c r="X10564" s="11">
        <f t="shared" si="1508"/>
        <v>0</v>
      </c>
      <c r="Y10564" s="11">
        <f t="shared" si="1509"/>
        <v>0</v>
      </c>
      <c r="Z10564" s="12" t="str">
        <f t="shared" si="1510"/>
        <v>Torque/Speed Control 1</v>
      </c>
    </row>
    <row r="10565" spans="18:26" x14ac:dyDescent="0.3">
      <c r="R10565" s="6">
        <f t="shared" si="1502"/>
        <v>0</v>
      </c>
      <c r="S10565" s="6">
        <f t="shared" si="1503"/>
        <v>0</v>
      </c>
      <c r="T10565" s="7">
        <f t="shared" si="1504"/>
        <v>0</v>
      </c>
      <c r="U10565" s="121" t="str">
        <f t="shared" si="1505"/>
        <v>0</v>
      </c>
      <c r="V10565" s="10">
        <f t="shared" si="1506"/>
        <v>0</v>
      </c>
      <c r="W10565" s="10">
        <f t="shared" si="1507"/>
        <v>0</v>
      </c>
      <c r="X10565" s="11">
        <f t="shared" si="1508"/>
        <v>0</v>
      </c>
      <c r="Y10565" s="11">
        <f t="shared" si="1509"/>
        <v>0</v>
      </c>
      <c r="Z10565" s="12" t="str">
        <f t="shared" si="1510"/>
        <v>Torque/Speed Control 1</v>
      </c>
    </row>
    <row r="10566" spans="18:26" x14ac:dyDescent="0.3">
      <c r="R10566" s="6">
        <f t="shared" si="1502"/>
        <v>0</v>
      </c>
      <c r="S10566" s="6">
        <f t="shared" si="1503"/>
        <v>0</v>
      </c>
      <c r="T10566" s="7">
        <f t="shared" si="1504"/>
        <v>0</v>
      </c>
      <c r="U10566" s="121" t="str">
        <f t="shared" si="1505"/>
        <v>0</v>
      </c>
      <c r="V10566" s="10">
        <f t="shared" si="1506"/>
        <v>0</v>
      </c>
      <c r="W10566" s="10">
        <f t="shared" si="1507"/>
        <v>0</v>
      </c>
      <c r="X10566" s="11">
        <f t="shared" si="1508"/>
        <v>0</v>
      </c>
      <c r="Y10566" s="11">
        <f t="shared" si="1509"/>
        <v>0</v>
      </c>
      <c r="Z10566" s="12" t="str">
        <f t="shared" si="1510"/>
        <v>Torque/Speed Control 1</v>
      </c>
    </row>
    <row r="10567" spans="18:26" x14ac:dyDescent="0.3">
      <c r="R10567" s="6">
        <f t="shared" si="1502"/>
        <v>0</v>
      </c>
      <c r="S10567" s="6">
        <f t="shared" si="1503"/>
        <v>0</v>
      </c>
      <c r="T10567" s="7">
        <f t="shared" si="1504"/>
        <v>0</v>
      </c>
      <c r="U10567" s="121" t="str">
        <f t="shared" si="1505"/>
        <v>0</v>
      </c>
      <c r="V10567" s="10">
        <f t="shared" si="1506"/>
        <v>0</v>
      </c>
      <c r="W10567" s="10">
        <f t="shared" si="1507"/>
        <v>0</v>
      </c>
      <c r="X10567" s="11">
        <f t="shared" si="1508"/>
        <v>0</v>
      </c>
      <c r="Y10567" s="11">
        <f t="shared" si="1509"/>
        <v>0</v>
      </c>
      <c r="Z10567" s="12" t="str">
        <f t="shared" si="1510"/>
        <v>Torque/Speed Control 1</v>
      </c>
    </row>
    <row r="10568" spans="18:26" x14ac:dyDescent="0.3">
      <c r="R10568" s="6">
        <f t="shared" si="1502"/>
        <v>0</v>
      </c>
      <c r="S10568" s="6">
        <f t="shared" si="1503"/>
        <v>0</v>
      </c>
      <c r="T10568" s="7">
        <f t="shared" si="1504"/>
        <v>0</v>
      </c>
      <c r="U10568" s="121" t="str">
        <f t="shared" si="1505"/>
        <v>0</v>
      </c>
      <c r="V10568" s="10">
        <f t="shared" si="1506"/>
        <v>0</v>
      </c>
      <c r="W10568" s="10">
        <f t="shared" si="1507"/>
        <v>0</v>
      </c>
      <c r="X10568" s="11">
        <f t="shared" si="1508"/>
        <v>0</v>
      </c>
      <c r="Y10568" s="11">
        <f t="shared" si="1509"/>
        <v>0</v>
      </c>
      <c r="Z10568" s="12" t="str">
        <f t="shared" si="1510"/>
        <v>Torque/Speed Control 1</v>
      </c>
    </row>
    <row r="10569" spans="18:26" x14ac:dyDescent="0.3">
      <c r="R10569" s="6">
        <f t="shared" si="1502"/>
        <v>0</v>
      </c>
      <c r="S10569" s="6">
        <f t="shared" si="1503"/>
        <v>0</v>
      </c>
      <c r="T10569" s="7">
        <f t="shared" si="1504"/>
        <v>0</v>
      </c>
      <c r="U10569" s="121" t="str">
        <f t="shared" si="1505"/>
        <v>0</v>
      </c>
      <c r="V10569" s="10">
        <f t="shared" si="1506"/>
        <v>0</v>
      </c>
      <c r="W10569" s="10">
        <f t="shared" si="1507"/>
        <v>0</v>
      </c>
      <c r="X10569" s="11">
        <f t="shared" si="1508"/>
        <v>0</v>
      </c>
      <c r="Y10569" s="11">
        <f t="shared" si="1509"/>
        <v>0</v>
      </c>
      <c r="Z10569" s="12" t="str">
        <f t="shared" si="1510"/>
        <v>Torque/Speed Control 1</v>
      </c>
    </row>
    <row r="10570" spans="18:26" x14ac:dyDescent="0.3">
      <c r="R10570" s="6">
        <f t="shared" si="1502"/>
        <v>0</v>
      </c>
      <c r="S10570" s="6">
        <f t="shared" si="1503"/>
        <v>0</v>
      </c>
      <c r="T10570" s="7">
        <f t="shared" si="1504"/>
        <v>0</v>
      </c>
      <c r="U10570" s="121" t="str">
        <f t="shared" si="1505"/>
        <v>0</v>
      </c>
      <c r="V10570" s="10">
        <f t="shared" si="1506"/>
        <v>0</v>
      </c>
      <c r="W10570" s="10">
        <f t="shared" si="1507"/>
        <v>0</v>
      </c>
      <c r="X10570" s="11">
        <f t="shared" si="1508"/>
        <v>0</v>
      </c>
      <c r="Y10570" s="11">
        <f t="shared" si="1509"/>
        <v>0</v>
      </c>
      <c r="Z10570" s="12" t="str">
        <f t="shared" si="1510"/>
        <v>Torque/Speed Control 1</v>
      </c>
    </row>
    <row r="10571" spans="18:26" x14ac:dyDescent="0.3">
      <c r="R10571" s="6">
        <f t="shared" si="1502"/>
        <v>0</v>
      </c>
      <c r="S10571" s="6">
        <f t="shared" si="1503"/>
        <v>0</v>
      </c>
      <c r="T10571" s="7">
        <f t="shared" si="1504"/>
        <v>0</v>
      </c>
      <c r="U10571" s="121" t="str">
        <f t="shared" si="1505"/>
        <v>0</v>
      </c>
      <c r="V10571" s="10">
        <f t="shared" si="1506"/>
        <v>0</v>
      </c>
      <c r="W10571" s="10">
        <f t="shared" si="1507"/>
        <v>0</v>
      </c>
      <c r="X10571" s="11">
        <f t="shared" si="1508"/>
        <v>0</v>
      </c>
      <c r="Y10571" s="11">
        <f t="shared" si="1509"/>
        <v>0</v>
      </c>
      <c r="Z10571" s="12" t="str">
        <f t="shared" si="1510"/>
        <v>Torque/Speed Control 1</v>
      </c>
    </row>
    <row r="10572" spans="18:26" x14ac:dyDescent="0.3">
      <c r="R10572" s="6">
        <f t="shared" si="1502"/>
        <v>0</v>
      </c>
      <c r="S10572" s="6">
        <f t="shared" si="1503"/>
        <v>0</v>
      </c>
      <c r="T10572" s="7">
        <f t="shared" si="1504"/>
        <v>0</v>
      </c>
      <c r="U10572" s="121" t="str">
        <f t="shared" si="1505"/>
        <v>0</v>
      </c>
      <c r="V10572" s="10">
        <f t="shared" si="1506"/>
        <v>0</v>
      </c>
      <c r="W10572" s="10">
        <f t="shared" si="1507"/>
        <v>0</v>
      </c>
      <c r="X10572" s="11">
        <f t="shared" si="1508"/>
        <v>0</v>
      </c>
      <c r="Y10572" s="11">
        <f t="shared" si="1509"/>
        <v>0</v>
      </c>
      <c r="Z10572" s="12" t="str">
        <f t="shared" si="1510"/>
        <v>Torque/Speed Control 1</v>
      </c>
    </row>
    <row r="10573" spans="18:26" x14ac:dyDescent="0.3">
      <c r="R10573" s="6">
        <f t="shared" si="1502"/>
        <v>0</v>
      </c>
      <c r="S10573" s="6">
        <f t="shared" si="1503"/>
        <v>0</v>
      </c>
      <c r="T10573" s="7">
        <f t="shared" si="1504"/>
        <v>0</v>
      </c>
      <c r="U10573" s="121" t="str">
        <f t="shared" si="1505"/>
        <v>0</v>
      </c>
      <c r="V10573" s="10">
        <f t="shared" si="1506"/>
        <v>0</v>
      </c>
      <c r="W10573" s="10">
        <f t="shared" si="1507"/>
        <v>0</v>
      </c>
      <c r="X10573" s="11">
        <f t="shared" si="1508"/>
        <v>0</v>
      </c>
      <c r="Y10573" s="11">
        <f t="shared" si="1509"/>
        <v>0</v>
      </c>
      <c r="Z10573" s="12" t="str">
        <f t="shared" si="1510"/>
        <v>Torque/Speed Control 1</v>
      </c>
    </row>
    <row r="10574" spans="18:26" x14ac:dyDescent="0.3">
      <c r="R10574" s="6">
        <f t="shared" si="1502"/>
        <v>0</v>
      </c>
      <c r="S10574" s="6">
        <f t="shared" si="1503"/>
        <v>0</v>
      </c>
      <c r="T10574" s="7">
        <f t="shared" si="1504"/>
        <v>0</v>
      </c>
      <c r="U10574" s="121" t="str">
        <f t="shared" si="1505"/>
        <v>0</v>
      </c>
      <c r="V10574" s="10">
        <f t="shared" si="1506"/>
        <v>0</v>
      </c>
      <c r="W10574" s="10">
        <f t="shared" si="1507"/>
        <v>0</v>
      </c>
      <c r="X10574" s="11">
        <f t="shared" si="1508"/>
        <v>0</v>
      </c>
      <c r="Y10574" s="11">
        <f t="shared" si="1509"/>
        <v>0</v>
      </c>
      <c r="Z10574" s="12" t="str">
        <f t="shared" si="1510"/>
        <v>Torque/Speed Control 1</v>
      </c>
    </row>
    <row r="10575" spans="18:26" x14ac:dyDescent="0.3">
      <c r="R10575" s="6">
        <f t="shared" si="1502"/>
        <v>0</v>
      </c>
      <c r="S10575" s="6">
        <f t="shared" si="1503"/>
        <v>0</v>
      </c>
      <c r="T10575" s="7">
        <f t="shared" si="1504"/>
        <v>0</v>
      </c>
      <c r="U10575" s="121" t="str">
        <f t="shared" si="1505"/>
        <v>0</v>
      </c>
      <c r="V10575" s="10">
        <f t="shared" si="1506"/>
        <v>0</v>
      </c>
      <c r="W10575" s="10">
        <f t="shared" si="1507"/>
        <v>0</v>
      </c>
      <c r="X10575" s="11">
        <f t="shared" si="1508"/>
        <v>0</v>
      </c>
      <c r="Y10575" s="11">
        <f t="shared" si="1509"/>
        <v>0</v>
      </c>
      <c r="Z10575" s="12" t="str">
        <f t="shared" si="1510"/>
        <v>Torque/Speed Control 1</v>
      </c>
    </row>
    <row r="10576" spans="18:26" x14ac:dyDescent="0.3">
      <c r="R10576" s="6">
        <f t="shared" si="1502"/>
        <v>0</v>
      </c>
      <c r="S10576" s="6">
        <f t="shared" si="1503"/>
        <v>0</v>
      </c>
      <c r="T10576" s="7">
        <f t="shared" si="1504"/>
        <v>0</v>
      </c>
      <c r="U10576" s="121" t="str">
        <f t="shared" si="1505"/>
        <v>0</v>
      </c>
      <c r="V10576" s="10">
        <f t="shared" si="1506"/>
        <v>0</v>
      </c>
      <c r="W10576" s="10">
        <f t="shared" si="1507"/>
        <v>0</v>
      </c>
      <c r="X10576" s="11">
        <f t="shared" si="1508"/>
        <v>0</v>
      </c>
      <c r="Y10576" s="11">
        <f t="shared" si="1509"/>
        <v>0</v>
      </c>
      <c r="Z10576" s="12" t="str">
        <f t="shared" si="1510"/>
        <v>Torque/Speed Control 1</v>
      </c>
    </row>
    <row r="10577" spans="18:26" x14ac:dyDescent="0.3">
      <c r="R10577" s="6">
        <f t="shared" si="1502"/>
        <v>0</v>
      </c>
      <c r="S10577" s="6">
        <f t="shared" si="1503"/>
        <v>0</v>
      </c>
      <c r="T10577" s="7">
        <f t="shared" si="1504"/>
        <v>0</v>
      </c>
      <c r="U10577" s="121" t="str">
        <f t="shared" si="1505"/>
        <v>0</v>
      </c>
      <c r="V10577" s="10">
        <f t="shared" si="1506"/>
        <v>0</v>
      </c>
      <c r="W10577" s="10">
        <f t="shared" si="1507"/>
        <v>0</v>
      </c>
      <c r="X10577" s="11">
        <f t="shared" si="1508"/>
        <v>0</v>
      </c>
      <c r="Y10577" s="11">
        <f t="shared" si="1509"/>
        <v>0</v>
      </c>
      <c r="Z10577" s="12" t="str">
        <f t="shared" si="1510"/>
        <v>Torque/Speed Control 1</v>
      </c>
    </row>
    <row r="10578" spans="18:26" x14ac:dyDescent="0.3">
      <c r="R10578" s="6">
        <f t="shared" si="1502"/>
        <v>0</v>
      </c>
      <c r="S10578" s="6">
        <f t="shared" si="1503"/>
        <v>0</v>
      </c>
      <c r="T10578" s="7">
        <f t="shared" si="1504"/>
        <v>0</v>
      </c>
      <c r="U10578" s="121" t="str">
        <f t="shared" si="1505"/>
        <v>0</v>
      </c>
      <c r="V10578" s="10">
        <f t="shared" si="1506"/>
        <v>0</v>
      </c>
      <c r="W10578" s="10">
        <f t="shared" si="1507"/>
        <v>0</v>
      </c>
      <c r="X10578" s="11">
        <f t="shared" si="1508"/>
        <v>0</v>
      </c>
      <c r="Y10578" s="11">
        <f t="shared" si="1509"/>
        <v>0</v>
      </c>
      <c r="Z10578" s="12" t="str">
        <f t="shared" si="1510"/>
        <v>Torque/Speed Control 1</v>
      </c>
    </row>
    <row r="10579" spans="18:26" x14ac:dyDescent="0.3">
      <c r="R10579" s="6">
        <f t="shared" si="1502"/>
        <v>0</v>
      </c>
      <c r="S10579" s="6">
        <f t="shared" si="1503"/>
        <v>0</v>
      </c>
      <c r="T10579" s="7">
        <f t="shared" si="1504"/>
        <v>0</v>
      </c>
      <c r="U10579" s="121" t="str">
        <f t="shared" si="1505"/>
        <v>0</v>
      </c>
      <c r="V10579" s="10">
        <f t="shared" si="1506"/>
        <v>0</v>
      </c>
      <c r="W10579" s="10">
        <f t="shared" si="1507"/>
        <v>0</v>
      </c>
      <c r="X10579" s="11">
        <f t="shared" si="1508"/>
        <v>0</v>
      </c>
      <c r="Y10579" s="11">
        <f t="shared" si="1509"/>
        <v>0</v>
      </c>
      <c r="Z10579" s="12" t="str">
        <f t="shared" si="1510"/>
        <v>Torque/Speed Control 1</v>
      </c>
    </row>
    <row r="10580" spans="18:26" x14ac:dyDescent="0.3">
      <c r="R10580" s="6">
        <f t="shared" si="1502"/>
        <v>0</v>
      </c>
      <c r="S10580" s="6">
        <f t="shared" si="1503"/>
        <v>0</v>
      </c>
      <c r="T10580" s="7">
        <f t="shared" si="1504"/>
        <v>0</v>
      </c>
      <c r="U10580" s="121" t="str">
        <f t="shared" si="1505"/>
        <v>0</v>
      </c>
      <c r="V10580" s="10">
        <f t="shared" si="1506"/>
        <v>0</v>
      </c>
      <c r="W10580" s="10">
        <f t="shared" si="1507"/>
        <v>0</v>
      </c>
      <c r="X10580" s="11">
        <f t="shared" si="1508"/>
        <v>0</v>
      </c>
      <c r="Y10580" s="11">
        <f t="shared" si="1509"/>
        <v>0</v>
      </c>
      <c r="Z10580" s="12" t="str">
        <f t="shared" si="1510"/>
        <v>Torque/Speed Control 1</v>
      </c>
    </row>
    <row r="10581" spans="18:26" x14ac:dyDescent="0.3">
      <c r="R10581" s="6">
        <f t="shared" si="1502"/>
        <v>0</v>
      </c>
      <c r="S10581" s="6">
        <f t="shared" si="1503"/>
        <v>0</v>
      </c>
      <c r="T10581" s="7">
        <f t="shared" si="1504"/>
        <v>0</v>
      </c>
      <c r="U10581" s="121" t="str">
        <f t="shared" si="1505"/>
        <v>0</v>
      </c>
      <c r="V10581" s="10">
        <f t="shared" si="1506"/>
        <v>0</v>
      </c>
      <c r="W10581" s="10">
        <f t="shared" si="1507"/>
        <v>0</v>
      </c>
      <c r="X10581" s="11">
        <f t="shared" si="1508"/>
        <v>0</v>
      </c>
      <c r="Y10581" s="11">
        <f t="shared" si="1509"/>
        <v>0</v>
      </c>
      <c r="Z10581" s="12" t="str">
        <f t="shared" si="1510"/>
        <v>Torque/Speed Control 1</v>
      </c>
    </row>
    <row r="10582" spans="18:26" x14ac:dyDescent="0.3">
      <c r="R10582" s="6">
        <f t="shared" si="1502"/>
        <v>0</v>
      </c>
      <c r="S10582" s="6">
        <f t="shared" si="1503"/>
        <v>0</v>
      </c>
      <c r="T10582" s="7">
        <f t="shared" si="1504"/>
        <v>0</v>
      </c>
      <c r="U10582" s="121" t="str">
        <f t="shared" si="1505"/>
        <v>0</v>
      </c>
      <c r="V10582" s="10">
        <f t="shared" si="1506"/>
        <v>0</v>
      </c>
      <c r="W10582" s="10">
        <f t="shared" si="1507"/>
        <v>0</v>
      </c>
      <c r="X10582" s="11">
        <f t="shared" si="1508"/>
        <v>0</v>
      </c>
      <c r="Y10582" s="11">
        <f t="shared" si="1509"/>
        <v>0</v>
      </c>
      <c r="Z10582" s="12" t="str">
        <f t="shared" si="1510"/>
        <v>Torque/Speed Control 1</v>
      </c>
    </row>
    <row r="10583" spans="18:26" x14ac:dyDescent="0.3">
      <c r="R10583" s="6">
        <f t="shared" si="1502"/>
        <v>0</v>
      </c>
      <c r="S10583" s="6">
        <f t="shared" si="1503"/>
        <v>0</v>
      </c>
      <c r="T10583" s="7">
        <f t="shared" si="1504"/>
        <v>0</v>
      </c>
      <c r="U10583" s="121" t="str">
        <f t="shared" si="1505"/>
        <v>0</v>
      </c>
      <c r="V10583" s="10">
        <f t="shared" si="1506"/>
        <v>0</v>
      </c>
      <c r="W10583" s="10">
        <f t="shared" si="1507"/>
        <v>0</v>
      </c>
      <c r="X10583" s="11">
        <f t="shared" si="1508"/>
        <v>0</v>
      </c>
      <c r="Y10583" s="11">
        <f t="shared" si="1509"/>
        <v>0</v>
      </c>
      <c r="Z10583" s="12" t="str">
        <f t="shared" si="1510"/>
        <v>Torque/Speed Control 1</v>
      </c>
    </row>
    <row r="10584" spans="18:26" x14ac:dyDescent="0.3">
      <c r="R10584" s="6">
        <f t="shared" si="1502"/>
        <v>0</v>
      </c>
      <c r="S10584" s="6">
        <f t="shared" si="1503"/>
        <v>0</v>
      </c>
      <c r="T10584" s="7">
        <f t="shared" si="1504"/>
        <v>0</v>
      </c>
      <c r="U10584" s="121" t="str">
        <f t="shared" si="1505"/>
        <v>0</v>
      </c>
      <c r="V10584" s="10">
        <f t="shared" si="1506"/>
        <v>0</v>
      </c>
      <c r="W10584" s="10">
        <f t="shared" si="1507"/>
        <v>0</v>
      </c>
      <c r="X10584" s="11">
        <f t="shared" si="1508"/>
        <v>0</v>
      </c>
      <c r="Y10584" s="11">
        <f t="shared" si="1509"/>
        <v>0</v>
      </c>
      <c r="Z10584" s="12" t="str">
        <f t="shared" si="1510"/>
        <v>Torque/Speed Control 1</v>
      </c>
    </row>
    <row r="10585" spans="18:26" x14ac:dyDescent="0.3">
      <c r="R10585" s="6">
        <f t="shared" si="1502"/>
        <v>0</v>
      </c>
      <c r="S10585" s="6">
        <f t="shared" si="1503"/>
        <v>0</v>
      </c>
      <c r="T10585" s="7">
        <f t="shared" si="1504"/>
        <v>0</v>
      </c>
      <c r="U10585" s="121" t="str">
        <f t="shared" si="1505"/>
        <v>0</v>
      </c>
      <c r="V10585" s="10">
        <f t="shared" si="1506"/>
        <v>0</v>
      </c>
      <c r="W10585" s="10">
        <f t="shared" si="1507"/>
        <v>0</v>
      </c>
      <c r="X10585" s="11">
        <f t="shared" si="1508"/>
        <v>0</v>
      </c>
      <c r="Y10585" s="11">
        <f t="shared" si="1509"/>
        <v>0</v>
      </c>
      <c r="Z10585" s="12" t="str">
        <f t="shared" si="1510"/>
        <v>Torque/Speed Control 1</v>
      </c>
    </row>
    <row r="10586" spans="18:26" x14ac:dyDescent="0.3">
      <c r="R10586" s="6">
        <f t="shared" si="1502"/>
        <v>0</v>
      </c>
      <c r="S10586" s="6">
        <f t="shared" si="1503"/>
        <v>0</v>
      </c>
      <c r="T10586" s="7">
        <f t="shared" si="1504"/>
        <v>0</v>
      </c>
      <c r="U10586" s="121" t="str">
        <f t="shared" si="1505"/>
        <v>0</v>
      </c>
      <c r="V10586" s="10">
        <f t="shared" si="1506"/>
        <v>0</v>
      </c>
      <c r="W10586" s="10">
        <f t="shared" si="1507"/>
        <v>0</v>
      </c>
      <c r="X10586" s="11">
        <f t="shared" si="1508"/>
        <v>0</v>
      </c>
      <c r="Y10586" s="11">
        <f t="shared" si="1509"/>
        <v>0</v>
      </c>
      <c r="Z10586" s="12" t="str">
        <f t="shared" si="1510"/>
        <v>Torque/Speed Control 1</v>
      </c>
    </row>
    <row r="10587" spans="18:26" x14ac:dyDescent="0.3">
      <c r="R10587" s="6">
        <f t="shared" si="1502"/>
        <v>0</v>
      </c>
      <c r="S10587" s="6">
        <f t="shared" si="1503"/>
        <v>0</v>
      </c>
      <c r="T10587" s="7">
        <f t="shared" si="1504"/>
        <v>0</v>
      </c>
      <c r="U10587" s="121" t="str">
        <f t="shared" si="1505"/>
        <v>0</v>
      </c>
      <c r="V10587" s="10">
        <f t="shared" si="1506"/>
        <v>0</v>
      </c>
      <c r="W10587" s="10">
        <f t="shared" si="1507"/>
        <v>0</v>
      </c>
      <c r="X10587" s="11">
        <f t="shared" si="1508"/>
        <v>0</v>
      </c>
      <c r="Y10587" s="11">
        <f t="shared" si="1509"/>
        <v>0</v>
      </c>
      <c r="Z10587" s="12" t="str">
        <f t="shared" si="1510"/>
        <v>Torque/Speed Control 1</v>
      </c>
    </row>
    <row r="10588" spans="18:26" x14ac:dyDescent="0.3">
      <c r="R10588" s="6">
        <f t="shared" si="1502"/>
        <v>0</v>
      </c>
      <c r="S10588" s="6">
        <f t="shared" si="1503"/>
        <v>0</v>
      </c>
      <c r="T10588" s="7">
        <f t="shared" si="1504"/>
        <v>0</v>
      </c>
      <c r="U10588" s="121" t="str">
        <f t="shared" si="1505"/>
        <v>0</v>
      </c>
      <c r="V10588" s="10">
        <f t="shared" si="1506"/>
        <v>0</v>
      </c>
      <c r="W10588" s="10">
        <f t="shared" si="1507"/>
        <v>0</v>
      </c>
      <c r="X10588" s="11">
        <f t="shared" si="1508"/>
        <v>0</v>
      </c>
      <c r="Y10588" s="11">
        <f t="shared" si="1509"/>
        <v>0</v>
      </c>
      <c r="Z10588" s="12" t="str">
        <f t="shared" si="1510"/>
        <v>Torque/Speed Control 1</v>
      </c>
    </row>
    <row r="10589" spans="18:26" x14ac:dyDescent="0.3">
      <c r="R10589" s="6">
        <f t="shared" si="1502"/>
        <v>0</v>
      </c>
      <c r="S10589" s="6">
        <f t="shared" si="1503"/>
        <v>0</v>
      </c>
      <c r="T10589" s="7">
        <f t="shared" si="1504"/>
        <v>0</v>
      </c>
      <c r="U10589" s="121" t="str">
        <f t="shared" si="1505"/>
        <v>0</v>
      </c>
      <c r="V10589" s="10">
        <f t="shared" si="1506"/>
        <v>0</v>
      </c>
      <c r="W10589" s="10">
        <f t="shared" si="1507"/>
        <v>0</v>
      </c>
      <c r="X10589" s="11">
        <f t="shared" si="1508"/>
        <v>0</v>
      </c>
      <c r="Y10589" s="11">
        <f t="shared" si="1509"/>
        <v>0</v>
      </c>
      <c r="Z10589" s="12" t="str">
        <f t="shared" si="1510"/>
        <v>Torque/Speed Control 1</v>
      </c>
    </row>
    <row r="10590" spans="18:26" x14ac:dyDescent="0.3">
      <c r="R10590" s="6">
        <f t="shared" si="1502"/>
        <v>0</v>
      </c>
      <c r="S10590" s="6">
        <f t="shared" si="1503"/>
        <v>0</v>
      </c>
      <c r="T10590" s="7">
        <f t="shared" si="1504"/>
        <v>0</v>
      </c>
      <c r="U10590" s="121" t="str">
        <f t="shared" si="1505"/>
        <v>0</v>
      </c>
      <c r="V10590" s="10">
        <f t="shared" si="1506"/>
        <v>0</v>
      </c>
      <c r="W10590" s="10">
        <f t="shared" si="1507"/>
        <v>0</v>
      </c>
      <c r="X10590" s="11">
        <f t="shared" si="1508"/>
        <v>0</v>
      </c>
      <c r="Y10590" s="11">
        <f t="shared" si="1509"/>
        <v>0</v>
      </c>
      <c r="Z10590" s="12" t="str">
        <f t="shared" si="1510"/>
        <v>Torque/Speed Control 1</v>
      </c>
    </row>
    <row r="10591" spans="18:26" x14ac:dyDescent="0.3">
      <c r="R10591" s="6">
        <f t="shared" si="1502"/>
        <v>0</v>
      </c>
      <c r="S10591" s="6">
        <f t="shared" si="1503"/>
        <v>0</v>
      </c>
      <c r="T10591" s="7">
        <f t="shared" si="1504"/>
        <v>0</v>
      </c>
      <c r="U10591" s="121" t="str">
        <f t="shared" si="1505"/>
        <v>0</v>
      </c>
      <c r="V10591" s="10">
        <f t="shared" si="1506"/>
        <v>0</v>
      </c>
      <c r="W10591" s="10">
        <f t="shared" si="1507"/>
        <v>0</v>
      </c>
      <c r="X10591" s="11">
        <f t="shared" si="1508"/>
        <v>0</v>
      </c>
      <c r="Y10591" s="11">
        <f t="shared" si="1509"/>
        <v>0</v>
      </c>
      <c r="Z10591" s="12" t="str">
        <f t="shared" si="1510"/>
        <v>Torque/Speed Control 1</v>
      </c>
    </row>
    <row r="10592" spans="18:26" x14ac:dyDescent="0.3">
      <c r="R10592" s="6">
        <f t="shared" si="1502"/>
        <v>0</v>
      </c>
      <c r="S10592" s="6">
        <f t="shared" si="1503"/>
        <v>0</v>
      </c>
      <c r="T10592" s="7">
        <f t="shared" si="1504"/>
        <v>0</v>
      </c>
      <c r="U10592" s="121" t="str">
        <f t="shared" si="1505"/>
        <v>0</v>
      </c>
      <c r="V10592" s="10">
        <f t="shared" si="1506"/>
        <v>0</v>
      </c>
      <c r="W10592" s="10">
        <f t="shared" si="1507"/>
        <v>0</v>
      </c>
      <c r="X10592" s="11">
        <f t="shared" si="1508"/>
        <v>0</v>
      </c>
      <c r="Y10592" s="11">
        <f t="shared" si="1509"/>
        <v>0</v>
      </c>
      <c r="Z10592" s="12" t="str">
        <f t="shared" si="1510"/>
        <v>Torque/Speed Control 1</v>
      </c>
    </row>
    <row r="10593" spans="18:26" x14ac:dyDescent="0.3">
      <c r="R10593" s="6">
        <f t="shared" si="1502"/>
        <v>0</v>
      </c>
      <c r="S10593" s="6">
        <f t="shared" si="1503"/>
        <v>0</v>
      </c>
      <c r="T10593" s="7">
        <f t="shared" si="1504"/>
        <v>0</v>
      </c>
      <c r="U10593" s="121" t="str">
        <f t="shared" si="1505"/>
        <v>0</v>
      </c>
      <c r="V10593" s="10">
        <f t="shared" si="1506"/>
        <v>0</v>
      </c>
      <c r="W10593" s="10">
        <f t="shared" si="1507"/>
        <v>0</v>
      </c>
      <c r="X10593" s="11">
        <f t="shared" si="1508"/>
        <v>0</v>
      </c>
      <c r="Y10593" s="11">
        <f t="shared" si="1509"/>
        <v>0</v>
      </c>
      <c r="Z10593" s="12" t="str">
        <f t="shared" si="1510"/>
        <v>Torque/Speed Control 1</v>
      </c>
    </row>
    <row r="10594" spans="18:26" x14ac:dyDescent="0.3">
      <c r="R10594" s="6">
        <f t="shared" si="1502"/>
        <v>0</v>
      </c>
      <c r="S10594" s="6">
        <f t="shared" si="1503"/>
        <v>0</v>
      </c>
      <c r="T10594" s="7">
        <f t="shared" si="1504"/>
        <v>0</v>
      </c>
      <c r="U10594" s="121" t="str">
        <f t="shared" si="1505"/>
        <v>0</v>
      </c>
      <c r="V10594" s="10">
        <f t="shared" si="1506"/>
        <v>0</v>
      </c>
      <c r="W10594" s="10">
        <f t="shared" si="1507"/>
        <v>0</v>
      </c>
      <c r="X10594" s="11">
        <f t="shared" si="1508"/>
        <v>0</v>
      </c>
      <c r="Y10594" s="11">
        <f t="shared" si="1509"/>
        <v>0</v>
      </c>
      <c r="Z10594" s="12" t="str">
        <f t="shared" si="1510"/>
        <v>Torque/Speed Control 1</v>
      </c>
    </row>
    <row r="10595" spans="18:26" x14ac:dyDescent="0.3">
      <c r="R10595" s="6">
        <f t="shared" si="1502"/>
        <v>0</v>
      </c>
      <c r="S10595" s="6">
        <f t="shared" si="1503"/>
        <v>0</v>
      </c>
      <c r="T10595" s="7">
        <f t="shared" si="1504"/>
        <v>0</v>
      </c>
      <c r="U10595" s="121" t="str">
        <f t="shared" si="1505"/>
        <v>0</v>
      </c>
      <c r="V10595" s="10">
        <f t="shared" si="1506"/>
        <v>0</v>
      </c>
      <c r="W10595" s="10">
        <f t="shared" si="1507"/>
        <v>0</v>
      </c>
      <c r="X10595" s="11">
        <f t="shared" si="1508"/>
        <v>0</v>
      </c>
      <c r="Y10595" s="11">
        <f t="shared" si="1509"/>
        <v>0</v>
      </c>
      <c r="Z10595" s="12" t="str">
        <f t="shared" si="1510"/>
        <v>Torque/Speed Control 1</v>
      </c>
    </row>
    <row r="10596" spans="18:26" x14ac:dyDescent="0.3">
      <c r="R10596" s="6">
        <f t="shared" si="1502"/>
        <v>0</v>
      </c>
      <c r="S10596" s="6">
        <f t="shared" si="1503"/>
        <v>0</v>
      </c>
      <c r="T10596" s="7">
        <f t="shared" si="1504"/>
        <v>0</v>
      </c>
      <c r="U10596" s="121" t="str">
        <f t="shared" si="1505"/>
        <v>0</v>
      </c>
      <c r="V10596" s="10">
        <f t="shared" si="1506"/>
        <v>0</v>
      </c>
      <c r="W10596" s="10">
        <f t="shared" si="1507"/>
        <v>0</v>
      </c>
      <c r="X10596" s="11">
        <f t="shared" si="1508"/>
        <v>0</v>
      </c>
      <c r="Y10596" s="11">
        <f t="shared" si="1509"/>
        <v>0</v>
      </c>
      <c r="Z10596" s="12" t="str">
        <f t="shared" si="1510"/>
        <v>Torque/Speed Control 1</v>
      </c>
    </row>
    <row r="10597" spans="18:26" x14ac:dyDescent="0.3">
      <c r="R10597" s="6">
        <f t="shared" si="1502"/>
        <v>0</v>
      </c>
      <c r="S10597" s="6">
        <f t="shared" si="1503"/>
        <v>0</v>
      </c>
      <c r="T10597" s="7">
        <f t="shared" si="1504"/>
        <v>0</v>
      </c>
      <c r="U10597" s="121" t="str">
        <f t="shared" si="1505"/>
        <v>0</v>
      </c>
      <c r="V10597" s="10">
        <f t="shared" si="1506"/>
        <v>0</v>
      </c>
      <c r="W10597" s="10">
        <f t="shared" si="1507"/>
        <v>0</v>
      </c>
      <c r="X10597" s="11">
        <f t="shared" si="1508"/>
        <v>0</v>
      </c>
      <c r="Y10597" s="11">
        <f t="shared" si="1509"/>
        <v>0</v>
      </c>
      <c r="Z10597" s="12" t="str">
        <f t="shared" si="1510"/>
        <v>Torque/Speed Control 1</v>
      </c>
    </row>
    <row r="10598" spans="18:26" x14ac:dyDescent="0.3">
      <c r="R10598" s="6">
        <f t="shared" si="1502"/>
        <v>0</v>
      </c>
      <c r="S10598" s="6">
        <f t="shared" si="1503"/>
        <v>0</v>
      </c>
      <c r="T10598" s="7">
        <f t="shared" si="1504"/>
        <v>0</v>
      </c>
      <c r="U10598" s="121" t="str">
        <f t="shared" si="1505"/>
        <v>0</v>
      </c>
      <c r="V10598" s="10">
        <f t="shared" si="1506"/>
        <v>0</v>
      </c>
      <c r="W10598" s="10">
        <f t="shared" si="1507"/>
        <v>0</v>
      </c>
      <c r="X10598" s="11">
        <f t="shared" si="1508"/>
        <v>0</v>
      </c>
      <c r="Y10598" s="11">
        <f t="shared" si="1509"/>
        <v>0</v>
      </c>
      <c r="Z10598" s="12" t="str">
        <f t="shared" si="1510"/>
        <v>Torque/Speed Control 1</v>
      </c>
    </row>
    <row r="10599" spans="18:26" x14ac:dyDescent="0.3">
      <c r="R10599" s="6">
        <f t="shared" si="1502"/>
        <v>0</v>
      </c>
      <c r="S10599" s="6">
        <f t="shared" si="1503"/>
        <v>0</v>
      </c>
      <c r="T10599" s="7">
        <f t="shared" si="1504"/>
        <v>0</v>
      </c>
      <c r="U10599" s="121" t="str">
        <f t="shared" si="1505"/>
        <v>0</v>
      </c>
      <c r="V10599" s="10">
        <f t="shared" si="1506"/>
        <v>0</v>
      </c>
      <c r="W10599" s="10">
        <f t="shared" si="1507"/>
        <v>0</v>
      </c>
      <c r="X10599" s="11">
        <f t="shared" si="1508"/>
        <v>0</v>
      </c>
      <c r="Y10599" s="11">
        <f t="shared" si="1509"/>
        <v>0</v>
      </c>
      <c r="Z10599" s="12" t="str">
        <f t="shared" si="1510"/>
        <v>Torque/Speed Control 1</v>
      </c>
    </row>
    <row r="10600" spans="18:26" x14ac:dyDescent="0.3">
      <c r="R10600" s="6">
        <f t="shared" si="1502"/>
        <v>0</v>
      </c>
      <c r="S10600" s="6">
        <f t="shared" si="1503"/>
        <v>0</v>
      </c>
      <c r="T10600" s="7">
        <f t="shared" si="1504"/>
        <v>0</v>
      </c>
      <c r="U10600" s="121" t="str">
        <f t="shared" si="1505"/>
        <v>0</v>
      </c>
      <c r="V10600" s="10">
        <f t="shared" si="1506"/>
        <v>0</v>
      </c>
      <c r="W10600" s="10">
        <f t="shared" si="1507"/>
        <v>0</v>
      </c>
      <c r="X10600" s="11">
        <f t="shared" si="1508"/>
        <v>0</v>
      </c>
      <c r="Y10600" s="11">
        <f t="shared" si="1509"/>
        <v>0</v>
      </c>
      <c r="Z10600" s="12" t="str">
        <f t="shared" si="1510"/>
        <v>Torque/Speed Control 1</v>
      </c>
    </row>
    <row r="10601" spans="18:26" x14ac:dyDescent="0.3">
      <c r="R10601" s="6">
        <f t="shared" si="1502"/>
        <v>0</v>
      </c>
      <c r="S10601" s="6">
        <f t="shared" si="1503"/>
        <v>0</v>
      </c>
      <c r="T10601" s="7">
        <f t="shared" si="1504"/>
        <v>0</v>
      </c>
      <c r="U10601" s="121" t="str">
        <f t="shared" si="1505"/>
        <v>0</v>
      </c>
      <c r="V10601" s="10">
        <f t="shared" si="1506"/>
        <v>0</v>
      </c>
      <c r="W10601" s="10">
        <f t="shared" si="1507"/>
        <v>0</v>
      </c>
      <c r="X10601" s="11">
        <f t="shared" si="1508"/>
        <v>0</v>
      </c>
      <c r="Y10601" s="11">
        <f t="shared" si="1509"/>
        <v>0</v>
      </c>
      <c r="Z10601" s="12" t="str">
        <f t="shared" si="1510"/>
        <v>Torque/Speed Control 1</v>
      </c>
    </row>
    <row r="10602" spans="18:26" x14ac:dyDescent="0.3">
      <c r="R10602" s="6">
        <f t="shared" si="1502"/>
        <v>0</v>
      </c>
      <c r="S10602" s="6">
        <f t="shared" si="1503"/>
        <v>0</v>
      </c>
      <c r="T10602" s="7">
        <f t="shared" si="1504"/>
        <v>0</v>
      </c>
      <c r="U10602" s="121" t="str">
        <f t="shared" si="1505"/>
        <v>0</v>
      </c>
      <c r="V10602" s="10">
        <f t="shared" si="1506"/>
        <v>0</v>
      </c>
      <c r="W10602" s="10">
        <f t="shared" si="1507"/>
        <v>0</v>
      </c>
      <c r="X10602" s="11">
        <f t="shared" si="1508"/>
        <v>0</v>
      </c>
      <c r="Y10602" s="11">
        <f t="shared" si="1509"/>
        <v>0</v>
      </c>
      <c r="Z10602" s="12" t="str">
        <f t="shared" si="1510"/>
        <v>Torque/Speed Control 1</v>
      </c>
    </row>
    <row r="10603" spans="18:26" x14ac:dyDescent="0.3">
      <c r="R10603" s="6">
        <f t="shared" si="1502"/>
        <v>0</v>
      </c>
      <c r="S10603" s="6">
        <f t="shared" si="1503"/>
        <v>0</v>
      </c>
      <c r="T10603" s="7">
        <f t="shared" si="1504"/>
        <v>0</v>
      </c>
      <c r="U10603" s="121" t="str">
        <f t="shared" si="1505"/>
        <v>0</v>
      </c>
      <c r="V10603" s="10">
        <f t="shared" si="1506"/>
        <v>0</v>
      </c>
      <c r="W10603" s="10">
        <f t="shared" si="1507"/>
        <v>0</v>
      </c>
      <c r="X10603" s="11">
        <f t="shared" si="1508"/>
        <v>0</v>
      </c>
      <c r="Y10603" s="11">
        <f t="shared" si="1509"/>
        <v>0</v>
      </c>
      <c r="Z10603" s="12" t="str">
        <f t="shared" si="1510"/>
        <v>Torque/Speed Control 1</v>
      </c>
    </row>
    <row r="10604" spans="18:26" x14ac:dyDescent="0.3">
      <c r="R10604" s="6">
        <f t="shared" si="1502"/>
        <v>0</v>
      </c>
      <c r="S10604" s="6">
        <f t="shared" si="1503"/>
        <v>0</v>
      </c>
      <c r="T10604" s="7">
        <f t="shared" si="1504"/>
        <v>0</v>
      </c>
      <c r="U10604" s="121" t="str">
        <f t="shared" si="1505"/>
        <v>0</v>
      </c>
      <c r="V10604" s="10">
        <f t="shared" si="1506"/>
        <v>0</v>
      </c>
      <c r="W10604" s="10">
        <f t="shared" si="1507"/>
        <v>0</v>
      </c>
      <c r="X10604" s="11">
        <f t="shared" si="1508"/>
        <v>0</v>
      </c>
      <c r="Y10604" s="11">
        <f t="shared" si="1509"/>
        <v>0</v>
      </c>
      <c r="Z10604" s="12" t="str">
        <f t="shared" si="1510"/>
        <v>Torque/Speed Control 1</v>
      </c>
    </row>
    <row r="10605" spans="18:26" x14ac:dyDescent="0.3">
      <c r="R10605" s="6">
        <f t="shared" si="1502"/>
        <v>0</v>
      </c>
      <c r="S10605" s="6">
        <f t="shared" si="1503"/>
        <v>0</v>
      </c>
      <c r="T10605" s="7">
        <f t="shared" si="1504"/>
        <v>0</v>
      </c>
      <c r="U10605" s="121" t="str">
        <f t="shared" si="1505"/>
        <v>0</v>
      </c>
      <c r="V10605" s="10">
        <f t="shared" si="1506"/>
        <v>0</v>
      </c>
      <c r="W10605" s="10">
        <f t="shared" si="1507"/>
        <v>0</v>
      </c>
      <c r="X10605" s="11">
        <f t="shared" si="1508"/>
        <v>0</v>
      </c>
      <c r="Y10605" s="11">
        <f t="shared" si="1509"/>
        <v>0</v>
      </c>
      <c r="Z10605" s="12" t="str">
        <f t="shared" si="1510"/>
        <v>Torque/Speed Control 1</v>
      </c>
    </row>
    <row r="10606" spans="18:26" x14ac:dyDescent="0.3">
      <c r="R10606" s="6">
        <f t="shared" si="1502"/>
        <v>0</v>
      </c>
      <c r="S10606" s="6">
        <f t="shared" si="1503"/>
        <v>0</v>
      </c>
      <c r="T10606" s="7">
        <f t="shared" si="1504"/>
        <v>0</v>
      </c>
      <c r="U10606" s="121" t="str">
        <f t="shared" si="1505"/>
        <v>0</v>
      </c>
      <c r="V10606" s="10">
        <f t="shared" si="1506"/>
        <v>0</v>
      </c>
      <c r="W10606" s="10">
        <f t="shared" si="1507"/>
        <v>0</v>
      </c>
      <c r="X10606" s="11">
        <f t="shared" si="1508"/>
        <v>0</v>
      </c>
      <c r="Y10606" s="11">
        <f t="shared" si="1509"/>
        <v>0</v>
      </c>
      <c r="Z10606" s="12" t="str">
        <f t="shared" si="1510"/>
        <v>Torque/Speed Control 1</v>
      </c>
    </row>
    <row r="10607" spans="18:26" x14ac:dyDescent="0.3">
      <c r="R10607" s="6">
        <f t="shared" si="1502"/>
        <v>0</v>
      </c>
      <c r="S10607" s="6">
        <f t="shared" si="1503"/>
        <v>0</v>
      </c>
      <c r="T10607" s="7">
        <f t="shared" si="1504"/>
        <v>0</v>
      </c>
      <c r="U10607" s="121" t="str">
        <f t="shared" si="1505"/>
        <v>0</v>
      </c>
      <c r="V10607" s="10">
        <f t="shared" si="1506"/>
        <v>0</v>
      </c>
      <c r="W10607" s="10">
        <f t="shared" si="1507"/>
        <v>0</v>
      </c>
      <c r="X10607" s="11">
        <f t="shared" si="1508"/>
        <v>0</v>
      </c>
      <c r="Y10607" s="11">
        <f t="shared" si="1509"/>
        <v>0</v>
      </c>
      <c r="Z10607" s="12" t="str">
        <f t="shared" si="1510"/>
        <v>Torque/Speed Control 1</v>
      </c>
    </row>
    <row r="10608" spans="18:26" x14ac:dyDescent="0.3">
      <c r="R10608" s="6">
        <f t="shared" si="1502"/>
        <v>0</v>
      </c>
      <c r="S10608" s="6">
        <f t="shared" si="1503"/>
        <v>0</v>
      </c>
      <c r="T10608" s="7">
        <f t="shared" si="1504"/>
        <v>0</v>
      </c>
      <c r="U10608" s="121" t="str">
        <f t="shared" si="1505"/>
        <v>0</v>
      </c>
      <c r="V10608" s="10">
        <f t="shared" si="1506"/>
        <v>0</v>
      </c>
      <c r="W10608" s="10">
        <f t="shared" si="1507"/>
        <v>0</v>
      </c>
      <c r="X10608" s="11">
        <f t="shared" si="1508"/>
        <v>0</v>
      </c>
      <c r="Y10608" s="11">
        <f t="shared" si="1509"/>
        <v>0</v>
      </c>
      <c r="Z10608" s="12" t="str">
        <f t="shared" si="1510"/>
        <v>Torque/Speed Control 1</v>
      </c>
    </row>
    <row r="10609" spans="18:26" x14ac:dyDescent="0.3">
      <c r="R10609" s="6">
        <f t="shared" si="1502"/>
        <v>0</v>
      </c>
      <c r="S10609" s="6">
        <f t="shared" si="1503"/>
        <v>0</v>
      </c>
      <c r="T10609" s="7">
        <f t="shared" si="1504"/>
        <v>0</v>
      </c>
      <c r="U10609" s="121" t="str">
        <f t="shared" si="1505"/>
        <v>0</v>
      </c>
      <c r="V10609" s="10">
        <f t="shared" si="1506"/>
        <v>0</v>
      </c>
      <c r="W10609" s="10">
        <f t="shared" si="1507"/>
        <v>0</v>
      </c>
      <c r="X10609" s="11">
        <f t="shared" si="1508"/>
        <v>0</v>
      </c>
      <c r="Y10609" s="11">
        <f t="shared" si="1509"/>
        <v>0</v>
      </c>
      <c r="Z10609" s="12" t="str">
        <f t="shared" si="1510"/>
        <v>Torque/Speed Control 1</v>
      </c>
    </row>
    <row r="10610" spans="18:26" x14ac:dyDescent="0.3">
      <c r="R10610" s="6">
        <f t="shared" si="1502"/>
        <v>0</v>
      </c>
      <c r="S10610" s="6">
        <f t="shared" si="1503"/>
        <v>0</v>
      </c>
      <c r="T10610" s="7">
        <f t="shared" si="1504"/>
        <v>0</v>
      </c>
      <c r="U10610" s="121" t="str">
        <f t="shared" si="1505"/>
        <v>0</v>
      </c>
      <c r="V10610" s="10">
        <f t="shared" si="1506"/>
        <v>0</v>
      </c>
      <c r="W10610" s="10">
        <f t="shared" si="1507"/>
        <v>0</v>
      </c>
      <c r="X10610" s="11">
        <f t="shared" si="1508"/>
        <v>0</v>
      </c>
      <c r="Y10610" s="11">
        <f t="shared" si="1509"/>
        <v>0</v>
      </c>
      <c r="Z10610" s="12" t="str">
        <f t="shared" si="1510"/>
        <v>Torque/Speed Control 1</v>
      </c>
    </row>
    <row r="10611" spans="18:26" x14ac:dyDescent="0.3">
      <c r="R10611" s="6">
        <f t="shared" si="1502"/>
        <v>0</v>
      </c>
      <c r="S10611" s="6">
        <f t="shared" si="1503"/>
        <v>0</v>
      </c>
      <c r="T10611" s="7">
        <f t="shared" si="1504"/>
        <v>0</v>
      </c>
      <c r="U10611" s="121" t="str">
        <f t="shared" si="1505"/>
        <v>0</v>
      </c>
      <c r="V10611" s="10">
        <f t="shared" si="1506"/>
        <v>0</v>
      </c>
      <c r="W10611" s="10">
        <f t="shared" si="1507"/>
        <v>0</v>
      </c>
      <c r="X10611" s="11">
        <f t="shared" si="1508"/>
        <v>0</v>
      </c>
      <c r="Y10611" s="11">
        <f t="shared" si="1509"/>
        <v>0</v>
      </c>
      <c r="Z10611" s="12" t="str">
        <f t="shared" si="1510"/>
        <v>Torque/Speed Control 1</v>
      </c>
    </row>
    <row r="10612" spans="18:26" x14ac:dyDescent="0.3">
      <c r="R10612" s="6">
        <f t="shared" si="1502"/>
        <v>0</v>
      </c>
      <c r="S10612" s="6">
        <f t="shared" si="1503"/>
        <v>0</v>
      </c>
      <c r="T10612" s="7">
        <f t="shared" si="1504"/>
        <v>0</v>
      </c>
      <c r="U10612" s="121" t="str">
        <f t="shared" si="1505"/>
        <v>0</v>
      </c>
      <c r="V10612" s="10">
        <f t="shared" si="1506"/>
        <v>0</v>
      </c>
      <c r="W10612" s="10">
        <f t="shared" si="1507"/>
        <v>0</v>
      </c>
      <c r="X10612" s="11">
        <f t="shared" si="1508"/>
        <v>0</v>
      </c>
      <c r="Y10612" s="11">
        <f t="shared" si="1509"/>
        <v>0</v>
      </c>
      <c r="Z10612" s="12" t="str">
        <f t="shared" si="1510"/>
        <v>Torque/Speed Control 1</v>
      </c>
    </row>
    <row r="10613" spans="18:26" x14ac:dyDescent="0.3">
      <c r="R10613" s="6">
        <f t="shared" si="1502"/>
        <v>0</v>
      </c>
      <c r="S10613" s="6">
        <f t="shared" si="1503"/>
        <v>0</v>
      </c>
      <c r="T10613" s="7">
        <f t="shared" si="1504"/>
        <v>0</v>
      </c>
      <c r="U10613" s="121" t="str">
        <f t="shared" si="1505"/>
        <v>0</v>
      </c>
      <c r="V10613" s="10">
        <f t="shared" si="1506"/>
        <v>0</v>
      </c>
      <c r="W10613" s="10">
        <f t="shared" si="1507"/>
        <v>0</v>
      </c>
      <c r="X10613" s="11">
        <f t="shared" si="1508"/>
        <v>0</v>
      </c>
      <c r="Y10613" s="11">
        <f t="shared" si="1509"/>
        <v>0</v>
      </c>
      <c r="Z10613" s="12" t="str">
        <f t="shared" si="1510"/>
        <v>Torque/Speed Control 1</v>
      </c>
    </row>
    <row r="10614" spans="18:26" x14ac:dyDescent="0.3">
      <c r="R10614" s="6">
        <f t="shared" si="1502"/>
        <v>0</v>
      </c>
      <c r="S10614" s="6">
        <f t="shared" si="1503"/>
        <v>0</v>
      </c>
      <c r="T10614" s="7">
        <f t="shared" si="1504"/>
        <v>0</v>
      </c>
      <c r="U10614" s="121" t="str">
        <f t="shared" si="1505"/>
        <v>0</v>
      </c>
      <c r="V10614" s="10">
        <f t="shared" si="1506"/>
        <v>0</v>
      </c>
      <c r="W10614" s="10">
        <f t="shared" si="1507"/>
        <v>0</v>
      </c>
      <c r="X10614" s="11">
        <f t="shared" si="1508"/>
        <v>0</v>
      </c>
      <c r="Y10614" s="11">
        <f t="shared" si="1509"/>
        <v>0</v>
      </c>
      <c r="Z10614" s="12" t="str">
        <f t="shared" si="1510"/>
        <v>Torque/Speed Control 1</v>
      </c>
    </row>
    <row r="10615" spans="18:26" x14ac:dyDescent="0.3">
      <c r="R10615" s="6">
        <f t="shared" si="1502"/>
        <v>0</v>
      </c>
      <c r="S10615" s="6">
        <f t="shared" si="1503"/>
        <v>0</v>
      </c>
      <c r="T10615" s="7">
        <f t="shared" si="1504"/>
        <v>0</v>
      </c>
      <c r="U10615" s="121" t="str">
        <f t="shared" si="1505"/>
        <v>0</v>
      </c>
      <c r="V10615" s="10">
        <f t="shared" si="1506"/>
        <v>0</v>
      </c>
      <c r="W10615" s="10">
        <f t="shared" si="1507"/>
        <v>0</v>
      </c>
      <c r="X10615" s="11">
        <f t="shared" si="1508"/>
        <v>0</v>
      </c>
      <c r="Y10615" s="11">
        <f t="shared" si="1509"/>
        <v>0</v>
      </c>
      <c r="Z10615" s="12" t="str">
        <f t="shared" si="1510"/>
        <v>Torque/Speed Control 1</v>
      </c>
    </row>
    <row r="10616" spans="18:26" x14ac:dyDescent="0.3">
      <c r="R10616" s="6">
        <f t="shared" si="1502"/>
        <v>0</v>
      </c>
      <c r="S10616" s="6">
        <f t="shared" si="1503"/>
        <v>0</v>
      </c>
      <c r="T10616" s="7">
        <f t="shared" si="1504"/>
        <v>0</v>
      </c>
      <c r="U10616" s="121" t="str">
        <f t="shared" si="1505"/>
        <v>0</v>
      </c>
      <c r="V10616" s="10">
        <f t="shared" si="1506"/>
        <v>0</v>
      </c>
      <c r="W10616" s="10">
        <f t="shared" si="1507"/>
        <v>0</v>
      </c>
      <c r="X10616" s="11">
        <f t="shared" si="1508"/>
        <v>0</v>
      </c>
      <c r="Y10616" s="11">
        <f t="shared" si="1509"/>
        <v>0</v>
      </c>
      <c r="Z10616" s="12" t="str">
        <f t="shared" si="1510"/>
        <v>Torque/Speed Control 1</v>
      </c>
    </row>
    <row r="10617" spans="18:26" x14ac:dyDescent="0.3">
      <c r="R10617" s="6">
        <f t="shared" si="1502"/>
        <v>0</v>
      </c>
      <c r="S10617" s="6">
        <f t="shared" si="1503"/>
        <v>0</v>
      </c>
      <c r="T10617" s="7">
        <f t="shared" si="1504"/>
        <v>0</v>
      </c>
      <c r="U10617" s="121" t="str">
        <f t="shared" si="1505"/>
        <v>0</v>
      </c>
      <c r="V10617" s="10">
        <f t="shared" si="1506"/>
        <v>0</v>
      </c>
      <c r="W10617" s="10">
        <f t="shared" si="1507"/>
        <v>0</v>
      </c>
      <c r="X10617" s="11">
        <f t="shared" si="1508"/>
        <v>0</v>
      </c>
      <c r="Y10617" s="11">
        <f t="shared" si="1509"/>
        <v>0</v>
      </c>
      <c r="Z10617" s="12" t="str">
        <f t="shared" si="1510"/>
        <v>Torque/Speed Control 1</v>
      </c>
    </row>
    <row r="10618" spans="18:26" x14ac:dyDescent="0.3">
      <c r="R10618" s="6">
        <f t="shared" si="1502"/>
        <v>0</v>
      </c>
      <c r="S10618" s="6">
        <f t="shared" si="1503"/>
        <v>0</v>
      </c>
      <c r="T10618" s="7">
        <f t="shared" si="1504"/>
        <v>0</v>
      </c>
      <c r="U10618" s="121" t="str">
        <f t="shared" si="1505"/>
        <v>0</v>
      </c>
      <c r="V10618" s="10">
        <f t="shared" si="1506"/>
        <v>0</v>
      </c>
      <c r="W10618" s="10">
        <f t="shared" si="1507"/>
        <v>0</v>
      </c>
      <c r="X10618" s="11">
        <f t="shared" si="1508"/>
        <v>0</v>
      </c>
      <c r="Y10618" s="11">
        <f t="shared" si="1509"/>
        <v>0</v>
      </c>
      <c r="Z10618" s="12" t="str">
        <f t="shared" si="1510"/>
        <v>Torque/Speed Control 1</v>
      </c>
    </row>
    <row r="10619" spans="18:26" x14ac:dyDescent="0.3">
      <c r="R10619" s="6">
        <f t="shared" si="1502"/>
        <v>0</v>
      </c>
      <c r="S10619" s="6">
        <f t="shared" si="1503"/>
        <v>0</v>
      </c>
      <c r="T10619" s="7">
        <f t="shared" si="1504"/>
        <v>0</v>
      </c>
      <c r="U10619" s="121" t="str">
        <f t="shared" si="1505"/>
        <v>0</v>
      </c>
      <c r="V10619" s="10">
        <f t="shared" si="1506"/>
        <v>0</v>
      </c>
      <c r="W10619" s="10">
        <f t="shared" si="1507"/>
        <v>0</v>
      </c>
      <c r="X10619" s="11">
        <f t="shared" si="1508"/>
        <v>0</v>
      </c>
      <c r="Y10619" s="11">
        <f t="shared" si="1509"/>
        <v>0</v>
      </c>
      <c r="Z10619" s="12" t="str">
        <f t="shared" si="1510"/>
        <v>Torque/Speed Control 1</v>
      </c>
    </row>
    <row r="10620" spans="18:26" x14ac:dyDescent="0.3">
      <c r="R10620" s="6">
        <f t="shared" si="1502"/>
        <v>0</v>
      </c>
      <c r="S10620" s="6">
        <f t="shared" si="1503"/>
        <v>0</v>
      </c>
      <c r="T10620" s="7">
        <f t="shared" si="1504"/>
        <v>0</v>
      </c>
      <c r="U10620" s="121" t="str">
        <f t="shared" si="1505"/>
        <v>0</v>
      </c>
      <c r="V10620" s="10">
        <f t="shared" si="1506"/>
        <v>0</v>
      </c>
      <c r="W10620" s="10">
        <f t="shared" si="1507"/>
        <v>0</v>
      </c>
      <c r="X10620" s="11">
        <f t="shared" si="1508"/>
        <v>0</v>
      </c>
      <c r="Y10620" s="11">
        <f t="shared" si="1509"/>
        <v>0</v>
      </c>
      <c r="Z10620" s="12" t="str">
        <f t="shared" si="1510"/>
        <v>Torque/Speed Control 1</v>
      </c>
    </row>
    <row r="10621" spans="18:26" x14ac:dyDescent="0.3">
      <c r="R10621" s="6">
        <f t="shared" ref="R10621:R10684" si="1511">_xlfn.BITRSHIFT(_xlfn.BITAND(HEX2DEC(H10621),HEX2DEC("1C000000")),26)</f>
        <v>0</v>
      </c>
      <c r="S10621" s="6">
        <f t="shared" ref="S10621:S10684" si="1512">_xlfn.BITRSHIFT(_xlfn.BITAND(HEX2DEC(H10621),HEX2DEC("01000000")),24)</f>
        <v>0</v>
      </c>
      <c r="T10621" s="7">
        <f t="shared" ref="T10621:T10684" si="1513">IF(_xlfn.BITRSHIFT(_xlfn.BITAND(HEX2DEC(H10621),HEX2DEC("0FF0000")),16)&lt;240,_xlfn.BITRSHIFT(_xlfn.BITAND(HEX2DEC(H10621),HEX2DEC("1FF0000")),8),_xlfn.BITRSHIFT(_xlfn.BITAND(HEX2DEC(H10621),HEX2DEC("1FFFF00")),8))</f>
        <v>0</v>
      </c>
      <c r="U10621" s="121" t="str">
        <f t="shared" ref="U10621:U10684" si="1514">DEC2HEX(T10621)</f>
        <v>0</v>
      </c>
      <c r="V10621" s="10">
        <f t="shared" ref="V10621:V10684" si="1515">_xlfn.BITRSHIFT(_xlfn.BITAND(HEX2DEC(H10621),HEX2DEC("0FF0000")),16)</f>
        <v>0</v>
      </c>
      <c r="W10621" s="10">
        <f t="shared" ref="W10621:W10684" si="1516">_xlfn.BITRSHIFT(_xlfn.BITAND(HEX2DEC(H10621),HEX2DEC("FF00")),8)</f>
        <v>0</v>
      </c>
      <c r="X10621" s="11">
        <f t="shared" ref="X10621:X10684" si="1517">_xlfn.BITAND(HEX2DEC(H10621),HEX2DEC("00000FF"))</f>
        <v>0</v>
      </c>
      <c r="Y10621" s="11">
        <f t="shared" ref="Y10621:Y10684" si="1518">IF(_xlfn.BITRSHIFT(_xlfn.BITAND(HEX2DEC(H10621),HEX2DEC("0FF0000")),16)&lt;240,_xlfn.BITRSHIFT(_xlfn.BITAND(HEX2DEC(H10621),HEX2DEC("0FF00")),8),_xlfn.BITRSHIFT(_xlfn.BITAND(HEX2DEC(H10621),HEX2DEC("0FF0000")),16))</f>
        <v>0</v>
      </c>
      <c r="Z10621" s="12" t="str">
        <f t="shared" ref="Z10621:Z10684" si="1519">VLOOKUP(T10621,BO:BP,2,FALSE)</f>
        <v>Torque/Speed Control 1</v>
      </c>
    </row>
    <row r="10622" spans="18:26" x14ac:dyDescent="0.3">
      <c r="R10622" s="6">
        <f t="shared" si="1511"/>
        <v>0</v>
      </c>
      <c r="S10622" s="6">
        <f t="shared" si="1512"/>
        <v>0</v>
      </c>
      <c r="T10622" s="7">
        <f t="shared" si="1513"/>
        <v>0</v>
      </c>
      <c r="U10622" s="121" t="str">
        <f t="shared" si="1514"/>
        <v>0</v>
      </c>
      <c r="V10622" s="10">
        <f t="shared" si="1515"/>
        <v>0</v>
      </c>
      <c r="W10622" s="10">
        <f t="shared" si="1516"/>
        <v>0</v>
      </c>
      <c r="X10622" s="11">
        <f t="shared" si="1517"/>
        <v>0</v>
      </c>
      <c r="Y10622" s="11">
        <f t="shared" si="1518"/>
        <v>0</v>
      </c>
      <c r="Z10622" s="12" t="str">
        <f t="shared" si="1519"/>
        <v>Torque/Speed Control 1</v>
      </c>
    </row>
    <row r="10623" spans="18:26" x14ac:dyDescent="0.3">
      <c r="R10623" s="6">
        <f t="shared" si="1511"/>
        <v>0</v>
      </c>
      <c r="S10623" s="6">
        <f t="shared" si="1512"/>
        <v>0</v>
      </c>
      <c r="T10623" s="7">
        <f t="shared" si="1513"/>
        <v>0</v>
      </c>
      <c r="U10623" s="121" t="str">
        <f t="shared" si="1514"/>
        <v>0</v>
      </c>
      <c r="V10623" s="10">
        <f t="shared" si="1515"/>
        <v>0</v>
      </c>
      <c r="W10623" s="10">
        <f t="shared" si="1516"/>
        <v>0</v>
      </c>
      <c r="X10623" s="11">
        <f t="shared" si="1517"/>
        <v>0</v>
      </c>
      <c r="Y10623" s="11">
        <f t="shared" si="1518"/>
        <v>0</v>
      </c>
      <c r="Z10623" s="12" t="str">
        <f t="shared" si="1519"/>
        <v>Torque/Speed Control 1</v>
      </c>
    </row>
    <row r="10624" spans="18:26" x14ac:dyDescent="0.3">
      <c r="R10624" s="6">
        <f t="shared" si="1511"/>
        <v>0</v>
      </c>
      <c r="S10624" s="6">
        <f t="shared" si="1512"/>
        <v>0</v>
      </c>
      <c r="T10624" s="7">
        <f t="shared" si="1513"/>
        <v>0</v>
      </c>
      <c r="U10624" s="121" t="str">
        <f t="shared" si="1514"/>
        <v>0</v>
      </c>
      <c r="V10624" s="10">
        <f t="shared" si="1515"/>
        <v>0</v>
      </c>
      <c r="W10624" s="10">
        <f t="shared" si="1516"/>
        <v>0</v>
      </c>
      <c r="X10624" s="11">
        <f t="shared" si="1517"/>
        <v>0</v>
      </c>
      <c r="Y10624" s="11">
        <f t="shared" si="1518"/>
        <v>0</v>
      </c>
      <c r="Z10624" s="12" t="str">
        <f t="shared" si="1519"/>
        <v>Torque/Speed Control 1</v>
      </c>
    </row>
    <row r="10625" spans="18:26" x14ac:dyDescent="0.3">
      <c r="R10625" s="6">
        <f t="shared" si="1511"/>
        <v>0</v>
      </c>
      <c r="S10625" s="6">
        <f t="shared" si="1512"/>
        <v>0</v>
      </c>
      <c r="T10625" s="7">
        <f t="shared" si="1513"/>
        <v>0</v>
      </c>
      <c r="U10625" s="121" t="str">
        <f t="shared" si="1514"/>
        <v>0</v>
      </c>
      <c r="V10625" s="10">
        <f t="shared" si="1515"/>
        <v>0</v>
      </c>
      <c r="W10625" s="10">
        <f t="shared" si="1516"/>
        <v>0</v>
      </c>
      <c r="X10625" s="11">
        <f t="shared" si="1517"/>
        <v>0</v>
      </c>
      <c r="Y10625" s="11">
        <f t="shared" si="1518"/>
        <v>0</v>
      </c>
      <c r="Z10625" s="12" t="str">
        <f t="shared" si="1519"/>
        <v>Torque/Speed Control 1</v>
      </c>
    </row>
    <row r="10626" spans="18:26" x14ac:dyDescent="0.3">
      <c r="R10626" s="6">
        <f t="shared" si="1511"/>
        <v>0</v>
      </c>
      <c r="S10626" s="6">
        <f t="shared" si="1512"/>
        <v>0</v>
      </c>
      <c r="T10626" s="7">
        <f t="shared" si="1513"/>
        <v>0</v>
      </c>
      <c r="U10626" s="121" t="str">
        <f t="shared" si="1514"/>
        <v>0</v>
      </c>
      <c r="V10626" s="10">
        <f t="shared" si="1515"/>
        <v>0</v>
      </c>
      <c r="W10626" s="10">
        <f t="shared" si="1516"/>
        <v>0</v>
      </c>
      <c r="X10626" s="11">
        <f t="shared" si="1517"/>
        <v>0</v>
      </c>
      <c r="Y10626" s="11">
        <f t="shared" si="1518"/>
        <v>0</v>
      </c>
      <c r="Z10626" s="12" t="str">
        <f t="shared" si="1519"/>
        <v>Torque/Speed Control 1</v>
      </c>
    </row>
    <row r="10627" spans="18:26" x14ac:dyDescent="0.3">
      <c r="R10627" s="6">
        <f t="shared" si="1511"/>
        <v>0</v>
      </c>
      <c r="S10627" s="6">
        <f t="shared" si="1512"/>
        <v>0</v>
      </c>
      <c r="T10627" s="7">
        <f t="shared" si="1513"/>
        <v>0</v>
      </c>
      <c r="U10627" s="121" t="str">
        <f t="shared" si="1514"/>
        <v>0</v>
      </c>
      <c r="V10627" s="10">
        <f t="shared" si="1515"/>
        <v>0</v>
      </c>
      <c r="W10627" s="10">
        <f t="shared" si="1516"/>
        <v>0</v>
      </c>
      <c r="X10627" s="11">
        <f t="shared" si="1517"/>
        <v>0</v>
      </c>
      <c r="Y10627" s="11">
        <f t="shared" si="1518"/>
        <v>0</v>
      </c>
      <c r="Z10627" s="12" t="str">
        <f t="shared" si="1519"/>
        <v>Torque/Speed Control 1</v>
      </c>
    </row>
    <row r="10628" spans="18:26" x14ac:dyDescent="0.3">
      <c r="R10628" s="6">
        <f t="shared" si="1511"/>
        <v>0</v>
      </c>
      <c r="S10628" s="6">
        <f t="shared" si="1512"/>
        <v>0</v>
      </c>
      <c r="T10628" s="7">
        <f t="shared" si="1513"/>
        <v>0</v>
      </c>
      <c r="U10628" s="121" t="str">
        <f t="shared" si="1514"/>
        <v>0</v>
      </c>
      <c r="V10628" s="10">
        <f t="shared" si="1515"/>
        <v>0</v>
      </c>
      <c r="W10628" s="10">
        <f t="shared" si="1516"/>
        <v>0</v>
      </c>
      <c r="X10628" s="11">
        <f t="shared" si="1517"/>
        <v>0</v>
      </c>
      <c r="Y10628" s="11">
        <f t="shared" si="1518"/>
        <v>0</v>
      </c>
      <c r="Z10628" s="12" t="str">
        <f t="shared" si="1519"/>
        <v>Torque/Speed Control 1</v>
      </c>
    </row>
    <row r="10629" spans="18:26" x14ac:dyDescent="0.3">
      <c r="R10629" s="6">
        <f t="shared" si="1511"/>
        <v>0</v>
      </c>
      <c r="S10629" s="6">
        <f t="shared" si="1512"/>
        <v>0</v>
      </c>
      <c r="T10629" s="7">
        <f t="shared" si="1513"/>
        <v>0</v>
      </c>
      <c r="U10629" s="121" t="str">
        <f t="shared" si="1514"/>
        <v>0</v>
      </c>
      <c r="V10629" s="10">
        <f t="shared" si="1515"/>
        <v>0</v>
      </c>
      <c r="W10629" s="10">
        <f t="shared" si="1516"/>
        <v>0</v>
      </c>
      <c r="X10629" s="11">
        <f t="shared" si="1517"/>
        <v>0</v>
      </c>
      <c r="Y10629" s="11">
        <f t="shared" si="1518"/>
        <v>0</v>
      </c>
      <c r="Z10629" s="12" t="str">
        <f t="shared" si="1519"/>
        <v>Torque/Speed Control 1</v>
      </c>
    </row>
    <row r="10630" spans="18:26" x14ac:dyDescent="0.3">
      <c r="R10630" s="6">
        <f t="shared" si="1511"/>
        <v>0</v>
      </c>
      <c r="S10630" s="6">
        <f t="shared" si="1512"/>
        <v>0</v>
      </c>
      <c r="T10630" s="7">
        <f t="shared" si="1513"/>
        <v>0</v>
      </c>
      <c r="U10630" s="121" t="str">
        <f t="shared" si="1514"/>
        <v>0</v>
      </c>
      <c r="V10630" s="10">
        <f t="shared" si="1515"/>
        <v>0</v>
      </c>
      <c r="W10630" s="10">
        <f t="shared" si="1516"/>
        <v>0</v>
      </c>
      <c r="X10630" s="11">
        <f t="shared" si="1517"/>
        <v>0</v>
      </c>
      <c r="Y10630" s="11">
        <f t="shared" si="1518"/>
        <v>0</v>
      </c>
      <c r="Z10630" s="12" t="str">
        <f t="shared" si="1519"/>
        <v>Torque/Speed Control 1</v>
      </c>
    </row>
    <row r="10631" spans="18:26" x14ac:dyDescent="0.3">
      <c r="R10631" s="6">
        <f t="shared" si="1511"/>
        <v>0</v>
      </c>
      <c r="S10631" s="6">
        <f t="shared" si="1512"/>
        <v>0</v>
      </c>
      <c r="T10631" s="7">
        <f t="shared" si="1513"/>
        <v>0</v>
      </c>
      <c r="U10631" s="121" t="str">
        <f t="shared" si="1514"/>
        <v>0</v>
      </c>
      <c r="V10631" s="10">
        <f t="shared" si="1515"/>
        <v>0</v>
      </c>
      <c r="W10631" s="10">
        <f t="shared" si="1516"/>
        <v>0</v>
      </c>
      <c r="X10631" s="11">
        <f t="shared" si="1517"/>
        <v>0</v>
      </c>
      <c r="Y10631" s="11">
        <f t="shared" si="1518"/>
        <v>0</v>
      </c>
      <c r="Z10631" s="12" t="str">
        <f t="shared" si="1519"/>
        <v>Torque/Speed Control 1</v>
      </c>
    </row>
    <row r="10632" spans="18:26" x14ac:dyDescent="0.3">
      <c r="R10632" s="6">
        <f t="shared" si="1511"/>
        <v>0</v>
      </c>
      <c r="S10632" s="6">
        <f t="shared" si="1512"/>
        <v>0</v>
      </c>
      <c r="T10632" s="7">
        <f t="shared" si="1513"/>
        <v>0</v>
      </c>
      <c r="U10632" s="121" t="str">
        <f t="shared" si="1514"/>
        <v>0</v>
      </c>
      <c r="V10632" s="10">
        <f t="shared" si="1515"/>
        <v>0</v>
      </c>
      <c r="W10632" s="10">
        <f t="shared" si="1516"/>
        <v>0</v>
      </c>
      <c r="X10632" s="11">
        <f t="shared" si="1517"/>
        <v>0</v>
      </c>
      <c r="Y10632" s="11">
        <f t="shared" si="1518"/>
        <v>0</v>
      </c>
      <c r="Z10632" s="12" t="str">
        <f t="shared" si="1519"/>
        <v>Torque/Speed Control 1</v>
      </c>
    </row>
    <row r="10633" spans="18:26" x14ac:dyDescent="0.3">
      <c r="R10633" s="6">
        <f t="shared" si="1511"/>
        <v>0</v>
      </c>
      <c r="S10633" s="6">
        <f t="shared" si="1512"/>
        <v>0</v>
      </c>
      <c r="T10633" s="7">
        <f t="shared" si="1513"/>
        <v>0</v>
      </c>
      <c r="U10633" s="121" t="str">
        <f t="shared" si="1514"/>
        <v>0</v>
      </c>
      <c r="V10633" s="10">
        <f t="shared" si="1515"/>
        <v>0</v>
      </c>
      <c r="W10633" s="10">
        <f t="shared" si="1516"/>
        <v>0</v>
      </c>
      <c r="X10633" s="11">
        <f t="shared" si="1517"/>
        <v>0</v>
      </c>
      <c r="Y10633" s="11">
        <f t="shared" si="1518"/>
        <v>0</v>
      </c>
      <c r="Z10633" s="12" t="str">
        <f t="shared" si="1519"/>
        <v>Torque/Speed Control 1</v>
      </c>
    </row>
    <row r="10634" spans="18:26" x14ac:dyDescent="0.3">
      <c r="R10634" s="6">
        <f t="shared" si="1511"/>
        <v>0</v>
      </c>
      <c r="S10634" s="6">
        <f t="shared" si="1512"/>
        <v>0</v>
      </c>
      <c r="T10634" s="7">
        <f t="shared" si="1513"/>
        <v>0</v>
      </c>
      <c r="U10634" s="121" t="str">
        <f t="shared" si="1514"/>
        <v>0</v>
      </c>
      <c r="V10634" s="10">
        <f t="shared" si="1515"/>
        <v>0</v>
      </c>
      <c r="W10634" s="10">
        <f t="shared" si="1516"/>
        <v>0</v>
      </c>
      <c r="X10634" s="11">
        <f t="shared" si="1517"/>
        <v>0</v>
      </c>
      <c r="Y10634" s="11">
        <f t="shared" si="1518"/>
        <v>0</v>
      </c>
      <c r="Z10634" s="12" t="str">
        <f t="shared" si="1519"/>
        <v>Torque/Speed Control 1</v>
      </c>
    </row>
    <row r="10635" spans="18:26" x14ac:dyDescent="0.3">
      <c r="R10635" s="6">
        <f t="shared" si="1511"/>
        <v>0</v>
      </c>
      <c r="S10635" s="6">
        <f t="shared" si="1512"/>
        <v>0</v>
      </c>
      <c r="T10635" s="7">
        <f t="shared" si="1513"/>
        <v>0</v>
      </c>
      <c r="U10635" s="121" t="str">
        <f t="shared" si="1514"/>
        <v>0</v>
      </c>
      <c r="V10635" s="10">
        <f t="shared" si="1515"/>
        <v>0</v>
      </c>
      <c r="W10635" s="10">
        <f t="shared" si="1516"/>
        <v>0</v>
      </c>
      <c r="X10635" s="11">
        <f t="shared" si="1517"/>
        <v>0</v>
      </c>
      <c r="Y10635" s="11">
        <f t="shared" si="1518"/>
        <v>0</v>
      </c>
      <c r="Z10635" s="12" t="str">
        <f t="shared" si="1519"/>
        <v>Torque/Speed Control 1</v>
      </c>
    </row>
    <row r="10636" spans="18:26" x14ac:dyDescent="0.3">
      <c r="R10636" s="6">
        <f t="shared" si="1511"/>
        <v>0</v>
      </c>
      <c r="S10636" s="6">
        <f t="shared" si="1512"/>
        <v>0</v>
      </c>
      <c r="T10636" s="7">
        <f t="shared" si="1513"/>
        <v>0</v>
      </c>
      <c r="U10636" s="121" t="str">
        <f t="shared" si="1514"/>
        <v>0</v>
      </c>
      <c r="V10636" s="10">
        <f t="shared" si="1515"/>
        <v>0</v>
      </c>
      <c r="W10636" s="10">
        <f t="shared" si="1516"/>
        <v>0</v>
      </c>
      <c r="X10636" s="11">
        <f t="shared" si="1517"/>
        <v>0</v>
      </c>
      <c r="Y10636" s="11">
        <f t="shared" si="1518"/>
        <v>0</v>
      </c>
      <c r="Z10636" s="12" t="str">
        <f t="shared" si="1519"/>
        <v>Torque/Speed Control 1</v>
      </c>
    </row>
    <row r="10637" spans="18:26" x14ac:dyDescent="0.3">
      <c r="R10637" s="6">
        <f t="shared" si="1511"/>
        <v>0</v>
      </c>
      <c r="S10637" s="6">
        <f t="shared" si="1512"/>
        <v>0</v>
      </c>
      <c r="T10637" s="7">
        <f t="shared" si="1513"/>
        <v>0</v>
      </c>
      <c r="U10637" s="121" t="str">
        <f t="shared" si="1514"/>
        <v>0</v>
      </c>
      <c r="V10637" s="10">
        <f t="shared" si="1515"/>
        <v>0</v>
      </c>
      <c r="W10637" s="10">
        <f t="shared" si="1516"/>
        <v>0</v>
      </c>
      <c r="X10637" s="11">
        <f t="shared" si="1517"/>
        <v>0</v>
      </c>
      <c r="Y10637" s="11">
        <f t="shared" si="1518"/>
        <v>0</v>
      </c>
      <c r="Z10637" s="12" t="str">
        <f t="shared" si="1519"/>
        <v>Torque/Speed Control 1</v>
      </c>
    </row>
    <row r="10638" spans="18:26" x14ac:dyDescent="0.3">
      <c r="R10638" s="6">
        <f t="shared" si="1511"/>
        <v>0</v>
      </c>
      <c r="S10638" s="6">
        <f t="shared" si="1512"/>
        <v>0</v>
      </c>
      <c r="T10638" s="7">
        <f t="shared" si="1513"/>
        <v>0</v>
      </c>
      <c r="U10638" s="121" t="str">
        <f t="shared" si="1514"/>
        <v>0</v>
      </c>
      <c r="V10638" s="10">
        <f t="shared" si="1515"/>
        <v>0</v>
      </c>
      <c r="W10638" s="10">
        <f t="shared" si="1516"/>
        <v>0</v>
      </c>
      <c r="X10638" s="11">
        <f t="shared" si="1517"/>
        <v>0</v>
      </c>
      <c r="Y10638" s="11">
        <f t="shared" si="1518"/>
        <v>0</v>
      </c>
      <c r="Z10638" s="12" t="str">
        <f t="shared" si="1519"/>
        <v>Torque/Speed Control 1</v>
      </c>
    </row>
    <row r="10639" spans="18:26" x14ac:dyDescent="0.3">
      <c r="R10639" s="6">
        <f t="shared" si="1511"/>
        <v>0</v>
      </c>
      <c r="S10639" s="6">
        <f t="shared" si="1512"/>
        <v>0</v>
      </c>
      <c r="T10639" s="7">
        <f t="shared" si="1513"/>
        <v>0</v>
      </c>
      <c r="U10639" s="121" t="str">
        <f t="shared" si="1514"/>
        <v>0</v>
      </c>
      <c r="V10639" s="10">
        <f t="shared" si="1515"/>
        <v>0</v>
      </c>
      <c r="W10639" s="10">
        <f t="shared" si="1516"/>
        <v>0</v>
      </c>
      <c r="X10639" s="11">
        <f t="shared" si="1517"/>
        <v>0</v>
      </c>
      <c r="Y10639" s="11">
        <f t="shared" si="1518"/>
        <v>0</v>
      </c>
      <c r="Z10639" s="12" t="str">
        <f t="shared" si="1519"/>
        <v>Torque/Speed Control 1</v>
      </c>
    </row>
    <row r="10640" spans="18:26" x14ac:dyDescent="0.3">
      <c r="R10640" s="6">
        <f t="shared" si="1511"/>
        <v>0</v>
      </c>
      <c r="S10640" s="6">
        <f t="shared" si="1512"/>
        <v>0</v>
      </c>
      <c r="T10640" s="7">
        <f t="shared" si="1513"/>
        <v>0</v>
      </c>
      <c r="U10640" s="121" t="str">
        <f t="shared" si="1514"/>
        <v>0</v>
      </c>
      <c r="V10640" s="10">
        <f t="shared" si="1515"/>
        <v>0</v>
      </c>
      <c r="W10640" s="10">
        <f t="shared" si="1516"/>
        <v>0</v>
      </c>
      <c r="X10640" s="11">
        <f t="shared" si="1517"/>
        <v>0</v>
      </c>
      <c r="Y10640" s="11">
        <f t="shared" si="1518"/>
        <v>0</v>
      </c>
      <c r="Z10640" s="12" t="str">
        <f t="shared" si="1519"/>
        <v>Torque/Speed Control 1</v>
      </c>
    </row>
    <row r="10641" spans="18:26" x14ac:dyDescent="0.3">
      <c r="R10641" s="6">
        <f t="shared" si="1511"/>
        <v>0</v>
      </c>
      <c r="S10641" s="6">
        <f t="shared" si="1512"/>
        <v>0</v>
      </c>
      <c r="T10641" s="7">
        <f t="shared" si="1513"/>
        <v>0</v>
      </c>
      <c r="U10641" s="121" t="str">
        <f t="shared" si="1514"/>
        <v>0</v>
      </c>
      <c r="V10641" s="10">
        <f t="shared" si="1515"/>
        <v>0</v>
      </c>
      <c r="W10641" s="10">
        <f t="shared" si="1516"/>
        <v>0</v>
      </c>
      <c r="X10641" s="11">
        <f t="shared" si="1517"/>
        <v>0</v>
      </c>
      <c r="Y10641" s="11">
        <f t="shared" si="1518"/>
        <v>0</v>
      </c>
      <c r="Z10641" s="12" t="str">
        <f t="shared" si="1519"/>
        <v>Torque/Speed Control 1</v>
      </c>
    </row>
    <row r="10642" spans="18:26" x14ac:dyDescent="0.3">
      <c r="R10642" s="6">
        <f t="shared" si="1511"/>
        <v>0</v>
      </c>
      <c r="S10642" s="6">
        <f t="shared" si="1512"/>
        <v>0</v>
      </c>
      <c r="T10642" s="7">
        <f t="shared" si="1513"/>
        <v>0</v>
      </c>
      <c r="U10642" s="121" t="str">
        <f t="shared" si="1514"/>
        <v>0</v>
      </c>
      <c r="V10642" s="10">
        <f t="shared" si="1515"/>
        <v>0</v>
      </c>
      <c r="W10642" s="10">
        <f t="shared" si="1516"/>
        <v>0</v>
      </c>
      <c r="X10642" s="11">
        <f t="shared" si="1517"/>
        <v>0</v>
      </c>
      <c r="Y10642" s="11">
        <f t="shared" si="1518"/>
        <v>0</v>
      </c>
      <c r="Z10642" s="12" t="str">
        <f t="shared" si="1519"/>
        <v>Torque/Speed Control 1</v>
      </c>
    </row>
    <row r="10643" spans="18:26" x14ac:dyDescent="0.3">
      <c r="R10643" s="6">
        <f t="shared" si="1511"/>
        <v>0</v>
      </c>
      <c r="S10643" s="6">
        <f t="shared" si="1512"/>
        <v>0</v>
      </c>
      <c r="T10643" s="7">
        <f t="shared" si="1513"/>
        <v>0</v>
      </c>
      <c r="U10643" s="121" t="str">
        <f t="shared" si="1514"/>
        <v>0</v>
      </c>
      <c r="V10643" s="10">
        <f t="shared" si="1515"/>
        <v>0</v>
      </c>
      <c r="W10643" s="10">
        <f t="shared" si="1516"/>
        <v>0</v>
      </c>
      <c r="X10643" s="11">
        <f t="shared" si="1517"/>
        <v>0</v>
      </c>
      <c r="Y10643" s="11">
        <f t="shared" si="1518"/>
        <v>0</v>
      </c>
      <c r="Z10643" s="12" t="str">
        <f t="shared" si="1519"/>
        <v>Torque/Speed Control 1</v>
      </c>
    </row>
    <row r="10644" spans="18:26" x14ac:dyDescent="0.3">
      <c r="R10644" s="6">
        <f t="shared" si="1511"/>
        <v>0</v>
      </c>
      <c r="S10644" s="6">
        <f t="shared" si="1512"/>
        <v>0</v>
      </c>
      <c r="T10644" s="7">
        <f t="shared" si="1513"/>
        <v>0</v>
      </c>
      <c r="U10644" s="121" t="str">
        <f t="shared" si="1514"/>
        <v>0</v>
      </c>
      <c r="V10644" s="10">
        <f t="shared" si="1515"/>
        <v>0</v>
      </c>
      <c r="W10644" s="10">
        <f t="shared" si="1516"/>
        <v>0</v>
      </c>
      <c r="X10644" s="11">
        <f t="shared" si="1517"/>
        <v>0</v>
      </c>
      <c r="Y10644" s="11">
        <f t="shared" si="1518"/>
        <v>0</v>
      </c>
      <c r="Z10644" s="12" t="str">
        <f t="shared" si="1519"/>
        <v>Torque/Speed Control 1</v>
      </c>
    </row>
    <row r="10645" spans="18:26" x14ac:dyDescent="0.3">
      <c r="R10645" s="6">
        <f t="shared" si="1511"/>
        <v>0</v>
      </c>
      <c r="S10645" s="6">
        <f t="shared" si="1512"/>
        <v>0</v>
      </c>
      <c r="T10645" s="7">
        <f t="shared" si="1513"/>
        <v>0</v>
      </c>
      <c r="U10645" s="121" t="str">
        <f t="shared" si="1514"/>
        <v>0</v>
      </c>
      <c r="V10645" s="10">
        <f t="shared" si="1515"/>
        <v>0</v>
      </c>
      <c r="W10645" s="10">
        <f t="shared" si="1516"/>
        <v>0</v>
      </c>
      <c r="X10645" s="11">
        <f t="shared" si="1517"/>
        <v>0</v>
      </c>
      <c r="Y10645" s="11">
        <f t="shared" si="1518"/>
        <v>0</v>
      </c>
      <c r="Z10645" s="12" t="str">
        <f t="shared" si="1519"/>
        <v>Torque/Speed Control 1</v>
      </c>
    </row>
    <row r="10646" spans="18:26" x14ac:dyDescent="0.3">
      <c r="R10646" s="6">
        <f t="shared" si="1511"/>
        <v>0</v>
      </c>
      <c r="S10646" s="6">
        <f t="shared" si="1512"/>
        <v>0</v>
      </c>
      <c r="T10646" s="7">
        <f t="shared" si="1513"/>
        <v>0</v>
      </c>
      <c r="U10646" s="121" t="str">
        <f t="shared" si="1514"/>
        <v>0</v>
      </c>
      <c r="V10646" s="10">
        <f t="shared" si="1515"/>
        <v>0</v>
      </c>
      <c r="W10646" s="10">
        <f t="shared" si="1516"/>
        <v>0</v>
      </c>
      <c r="X10646" s="11">
        <f t="shared" si="1517"/>
        <v>0</v>
      </c>
      <c r="Y10646" s="11">
        <f t="shared" si="1518"/>
        <v>0</v>
      </c>
      <c r="Z10646" s="12" t="str">
        <f t="shared" si="1519"/>
        <v>Torque/Speed Control 1</v>
      </c>
    </row>
    <row r="10647" spans="18:26" x14ac:dyDescent="0.3">
      <c r="R10647" s="6">
        <f t="shared" si="1511"/>
        <v>0</v>
      </c>
      <c r="S10647" s="6">
        <f t="shared" si="1512"/>
        <v>0</v>
      </c>
      <c r="T10647" s="7">
        <f t="shared" si="1513"/>
        <v>0</v>
      </c>
      <c r="U10647" s="121" t="str">
        <f t="shared" si="1514"/>
        <v>0</v>
      </c>
      <c r="V10647" s="10">
        <f t="shared" si="1515"/>
        <v>0</v>
      </c>
      <c r="W10647" s="10">
        <f t="shared" si="1516"/>
        <v>0</v>
      </c>
      <c r="X10647" s="11">
        <f t="shared" si="1517"/>
        <v>0</v>
      </c>
      <c r="Y10647" s="11">
        <f t="shared" si="1518"/>
        <v>0</v>
      </c>
      <c r="Z10647" s="12" t="str">
        <f t="shared" si="1519"/>
        <v>Torque/Speed Control 1</v>
      </c>
    </row>
    <row r="10648" spans="18:26" x14ac:dyDescent="0.3">
      <c r="R10648" s="6">
        <f t="shared" si="1511"/>
        <v>0</v>
      </c>
      <c r="S10648" s="6">
        <f t="shared" si="1512"/>
        <v>0</v>
      </c>
      <c r="T10648" s="7">
        <f t="shared" si="1513"/>
        <v>0</v>
      </c>
      <c r="U10648" s="121" t="str">
        <f t="shared" si="1514"/>
        <v>0</v>
      </c>
      <c r="V10648" s="10">
        <f t="shared" si="1515"/>
        <v>0</v>
      </c>
      <c r="W10648" s="10">
        <f t="shared" si="1516"/>
        <v>0</v>
      </c>
      <c r="X10648" s="11">
        <f t="shared" si="1517"/>
        <v>0</v>
      </c>
      <c r="Y10648" s="11">
        <f t="shared" si="1518"/>
        <v>0</v>
      </c>
      <c r="Z10648" s="12" t="str">
        <f t="shared" si="1519"/>
        <v>Torque/Speed Control 1</v>
      </c>
    </row>
    <row r="10649" spans="18:26" x14ac:dyDescent="0.3">
      <c r="R10649" s="6">
        <f t="shared" si="1511"/>
        <v>0</v>
      </c>
      <c r="S10649" s="6">
        <f t="shared" si="1512"/>
        <v>0</v>
      </c>
      <c r="T10649" s="7">
        <f t="shared" si="1513"/>
        <v>0</v>
      </c>
      <c r="U10649" s="121" t="str">
        <f t="shared" si="1514"/>
        <v>0</v>
      </c>
      <c r="V10649" s="10">
        <f t="shared" si="1515"/>
        <v>0</v>
      </c>
      <c r="W10649" s="10">
        <f t="shared" si="1516"/>
        <v>0</v>
      </c>
      <c r="X10649" s="11">
        <f t="shared" si="1517"/>
        <v>0</v>
      </c>
      <c r="Y10649" s="11">
        <f t="shared" si="1518"/>
        <v>0</v>
      </c>
      <c r="Z10649" s="12" t="str">
        <f t="shared" si="1519"/>
        <v>Torque/Speed Control 1</v>
      </c>
    </row>
    <row r="10650" spans="18:26" x14ac:dyDescent="0.3">
      <c r="R10650" s="6">
        <f t="shared" si="1511"/>
        <v>0</v>
      </c>
      <c r="S10650" s="6">
        <f t="shared" si="1512"/>
        <v>0</v>
      </c>
      <c r="T10650" s="7">
        <f t="shared" si="1513"/>
        <v>0</v>
      </c>
      <c r="U10650" s="121" t="str">
        <f t="shared" si="1514"/>
        <v>0</v>
      </c>
      <c r="V10650" s="10">
        <f t="shared" si="1515"/>
        <v>0</v>
      </c>
      <c r="W10650" s="10">
        <f t="shared" si="1516"/>
        <v>0</v>
      </c>
      <c r="X10650" s="11">
        <f t="shared" si="1517"/>
        <v>0</v>
      </c>
      <c r="Y10650" s="11">
        <f t="shared" si="1518"/>
        <v>0</v>
      </c>
      <c r="Z10650" s="12" t="str">
        <f t="shared" si="1519"/>
        <v>Torque/Speed Control 1</v>
      </c>
    </row>
    <row r="10651" spans="18:26" x14ac:dyDescent="0.3">
      <c r="R10651" s="6">
        <f t="shared" si="1511"/>
        <v>0</v>
      </c>
      <c r="S10651" s="6">
        <f t="shared" si="1512"/>
        <v>0</v>
      </c>
      <c r="T10651" s="7">
        <f t="shared" si="1513"/>
        <v>0</v>
      </c>
      <c r="U10651" s="121" t="str">
        <f t="shared" si="1514"/>
        <v>0</v>
      </c>
      <c r="V10651" s="10">
        <f t="shared" si="1515"/>
        <v>0</v>
      </c>
      <c r="W10651" s="10">
        <f t="shared" si="1516"/>
        <v>0</v>
      </c>
      <c r="X10651" s="11">
        <f t="shared" si="1517"/>
        <v>0</v>
      </c>
      <c r="Y10651" s="11">
        <f t="shared" si="1518"/>
        <v>0</v>
      </c>
      <c r="Z10651" s="12" t="str">
        <f t="shared" si="1519"/>
        <v>Torque/Speed Control 1</v>
      </c>
    </row>
    <row r="10652" spans="18:26" x14ac:dyDescent="0.3">
      <c r="R10652" s="6">
        <f t="shared" si="1511"/>
        <v>0</v>
      </c>
      <c r="S10652" s="6">
        <f t="shared" si="1512"/>
        <v>0</v>
      </c>
      <c r="T10652" s="7">
        <f t="shared" si="1513"/>
        <v>0</v>
      </c>
      <c r="U10652" s="121" t="str">
        <f t="shared" si="1514"/>
        <v>0</v>
      </c>
      <c r="V10652" s="10">
        <f t="shared" si="1515"/>
        <v>0</v>
      </c>
      <c r="W10652" s="10">
        <f t="shared" si="1516"/>
        <v>0</v>
      </c>
      <c r="X10652" s="11">
        <f t="shared" si="1517"/>
        <v>0</v>
      </c>
      <c r="Y10652" s="11">
        <f t="shared" si="1518"/>
        <v>0</v>
      </c>
      <c r="Z10652" s="12" t="str">
        <f t="shared" si="1519"/>
        <v>Torque/Speed Control 1</v>
      </c>
    </row>
    <row r="10653" spans="18:26" x14ac:dyDescent="0.3">
      <c r="R10653" s="6">
        <f t="shared" si="1511"/>
        <v>0</v>
      </c>
      <c r="S10653" s="6">
        <f t="shared" si="1512"/>
        <v>0</v>
      </c>
      <c r="T10653" s="7">
        <f t="shared" si="1513"/>
        <v>0</v>
      </c>
      <c r="U10653" s="121" t="str">
        <f t="shared" si="1514"/>
        <v>0</v>
      </c>
      <c r="V10653" s="10">
        <f t="shared" si="1515"/>
        <v>0</v>
      </c>
      <c r="W10653" s="10">
        <f t="shared" si="1516"/>
        <v>0</v>
      </c>
      <c r="X10653" s="11">
        <f t="shared" si="1517"/>
        <v>0</v>
      </c>
      <c r="Y10653" s="11">
        <f t="shared" si="1518"/>
        <v>0</v>
      </c>
      <c r="Z10653" s="12" t="str">
        <f t="shared" si="1519"/>
        <v>Torque/Speed Control 1</v>
      </c>
    </row>
    <row r="10654" spans="18:26" x14ac:dyDescent="0.3">
      <c r="R10654" s="6">
        <f t="shared" si="1511"/>
        <v>0</v>
      </c>
      <c r="S10654" s="6">
        <f t="shared" si="1512"/>
        <v>0</v>
      </c>
      <c r="T10654" s="7">
        <f t="shared" si="1513"/>
        <v>0</v>
      </c>
      <c r="U10654" s="121" t="str">
        <f t="shared" si="1514"/>
        <v>0</v>
      </c>
      <c r="V10654" s="10">
        <f t="shared" si="1515"/>
        <v>0</v>
      </c>
      <c r="W10654" s="10">
        <f t="shared" si="1516"/>
        <v>0</v>
      </c>
      <c r="X10654" s="11">
        <f t="shared" si="1517"/>
        <v>0</v>
      </c>
      <c r="Y10654" s="11">
        <f t="shared" si="1518"/>
        <v>0</v>
      </c>
      <c r="Z10654" s="12" t="str">
        <f t="shared" si="1519"/>
        <v>Torque/Speed Control 1</v>
      </c>
    </row>
    <row r="10655" spans="18:26" x14ac:dyDescent="0.3">
      <c r="R10655" s="6">
        <f t="shared" si="1511"/>
        <v>0</v>
      </c>
      <c r="S10655" s="6">
        <f t="shared" si="1512"/>
        <v>0</v>
      </c>
      <c r="T10655" s="7">
        <f t="shared" si="1513"/>
        <v>0</v>
      </c>
      <c r="U10655" s="121" t="str">
        <f t="shared" si="1514"/>
        <v>0</v>
      </c>
      <c r="V10655" s="10">
        <f t="shared" si="1515"/>
        <v>0</v>
      </c>
      <c r="W10655" s="10">
        <f t="shared" si="1516"/>
        <v>0</v>
      </c>
      <c r="X10655" s="11">
        <f t="shared" si="1517"/>
        <v>0</v>
      </c>
      <c r="Y10655" s="11">
        <f t="shared" si="1518"/>
        <v>0</v>
      </c>
      <c r="Z10655" s="12" t="str">
        <f t="shared" si="1519"/>
        <v>Torque/Speed Control 1</v>
      </c>
    </row>
    <row r="10656" spans="18:26" x14ac:dyDescent="0.3">
      <c r="R10656" s="6">
        <f t="shared" si="1511"/>
        <v>0</v>
      </c>
      <c r="S10656" s="6">
        <f t="shared" si="1512"/>
        <v>0</v>
      </c>
      <c r="T10656" s="7">
        <f t="shared" si="1513"/>
        <v>0</v>
      </c>
      <c r="U10656" s="121" t="str">
        <f t="shared" si="1514"/>
        <v>0</v>
      </c>
      <c r="V10656" s="10">
        <f t="shared" si="1515"/>
        <v>0</v>
      </c>
      <c r="W10656" s="10">
        <f t="shared" si="1516"/>
        <v>0</v>
      </c>
      <c r="X10656" s="11">
        <f t="shared" si="1517"/>
        <v>0</v>
      </c>
      <c r="Y10656" s="11">
        <f t="shared" si="1518"/>
        <v>0</v>
      </c>
      <c r="Z10656" s="12" t="str">
        <f t="shared" si="1519"/>
        <v>Torque/Speed Control 1</v>
      </c>
    </row>
    <row r="10657" spans="18:26" x14ac:dyDescent="0.3">
      <c r="R10657" s="6">
        <f t="shared" si="1511"/>
        <v>0</v>
      </c>
      <c r="S10657" s="6">
        <f t="shared" si="1512"/>
        <v>0</v>
      </c>
      <c r="T10657" s="7">
        <f t="shared" si="1513"/>
        <v>0</v>
      </c>
      <c r="U10657" s="121" t="str">
        <f t="shared" si="1514"/>
        <v>0</v>
      </c>
      <c r="V10657" s="10">
        <f t="shared" si="1515"/>
        <v>0</v>
      </c>
      <c r="W10657" s="10">
        <f t="shared" si="1516"/>
        <v>0</v>
      </c>
      <c r="X10657" s="11">
        <f t="shared" si="1517"/>
        <v>0</v>
      </c>
      <c r="Y10657" s="11">
        <f t="shared" si="1518"/>
        <v>0</v>
      </c>
      <c r="Z10657" s="12" t="str">
        <f t="shared" si="1519"/>
        <v>Torque/Speed Control 1</v>
      </c>
    </row>
    <row r="10658" spans="18:26" x14ac:dyDescent="0.3">
      <c r="R10658" s="6">
        <f t="shared" si="1511"/>
        <v>0</v>
      </c>
      <c r="S10658" s="6">
        <f t="shared" si="1512"/>
        <v>0</v>
      </c>
      <c r="T10658" s="7">
        <f t="shared" si="1513"/>
        <v>0</v>
      </c>
      <c r="U10658" s="121" t="str">
        <f t="shared" si="1514"/>
        <v>0</v>
      </c>
      <c r="V10658" s="10">
        <f t="shared" si="1515"/>
        <v>0</v>
      </c>
      <c r="W10658" s="10">
        <f t="shared" si="1516"/>
        <v>0</v>
      </c>
      <c r="X10658" s="11">
        <f t="shared" si="1517"/>
        <v>0</v>
      </c>
      <c r="Y10658" s="11">
        <f t="shared" si="1518"/>
        <v>0</v>
      </c>
      <c r="Z10658" s="12" t="str">
        <f t="shared" si="1519"/>
        <v>Torque/Speed Control 1</v>
      </c>
    </row>
    <row r="10659" spans="18:26" x14ac:dyDescent="0.3">
      <c r="R10659" s="6">
        <f t="shared" si="1511"/>
        <v>0</v>
      </c>
      <c r="S10659" s="6">
        <f t="shared" si="1512"/>
        <v>0</v>
      </c>
      <c r="T10659" s="7">
        <f t="shared" si="1513"/>
        <v>0</v>
      </c>
      <c r="U10659" s="121" t="str">
        <f t="shared" si="1514"/>
        <v>0</v>
      </c>
      <c r="V10659" s="10">
        <f t="shared" si="1515"/>
        <v>0</v>
      </c>
      <c r="W10659" s="10">
        <f t="shared" si="1516"/>
        <v>0</v>
      </c>
      <c r="X10659" s="11">
        <f t="shared" si="1517"/>
        <v>0</v>
      </c>
      <c r="Y10659" s="11">
        <f t="shared" si="1518"/>
        <v>0</v>
      </c>
      <c r="Z10659" s="12" t="str">
        <f t="shared" si="1519"/>
        <v>Torque/Speed Control 1</v>
      </c>
    </row>
    <row r="10660" spans="18:26" x14ac:dyDescent="0.3">
      <c r="R10660" s="6">
        <f t="shared" si="1511"/>
        <v>0</v>
      </c>
      <c r="S10660" s="6">
        <f t="shared" si="1512"/>
        <v>0</v>
      </c>
      <c r="T10660" s="7">
        <f t="shared" si="1513"/>
        <v>0</v>
      </c>
      <c r="U10660" s="121" t="str">
        <f t="shared" si="1514"/>
        <v>0</v>
      </c>
      <c r="V10660" s="10">
        <f t="shared" si="1515"/>
        <v>0</v>
      </c>
      <c r="W10660" s="10">
        <f t="shared" si="1516"/>
        <v>0</v>
      </c>
      <c r="X10660" s="11">
        <f t="shared" si="1517"/>
        <v>0</v>
      </c>
      <c r="Y10660" s="11">
        <f t="shared" si="1518"/>
        <v>0</v>
      </c>
      <c r="Z10660" s="12" t="str">
        <f t="shared" si="1519"/>
        <v>Torque/Speed Control 1</v>
      </c>
    </row>
    <row r="10661" spans="18:26" x14ac:dyDescent="0.3">
      <c r="R10661" s="6">
        <f t="shared" si="1511"/>
        <v>0</v>
      </c>
      <c r="S10661" s="6">
        <f t="shared" si="1512"/>
        <v>0</v>
      </c>
      <c r="T10661" s="7">
        <f t="shared" si="1513"/>
        <v>0</v>
      </c>
      <c r="U10661" s="121" t="str">
        <f t="shared" si="1514"/>
        <v>0</v>
      </c>
      <c r="V10661" s="10">
        <f t="shared" si="1515"/>
        <v>0</v>
      </c>
      <c r="W10661" s="10">
        <f t="shared" si="1516"/>
        <v>0</v>
      </c>
      <c r="X10661" s="11">
        <f t="shared" si="1517"/>
        <v>0</v>
      </c>
      <c r="Y10661" s="11">
        <f t="shared" si="1518"/>
        <v>0</v>
      </c>
      <c r="Z10661" s="12" t="str">
        <f t="shared" si="1519"/>
        <v>Torque/Speed Control 1</v>
      </c>
    </row>
    <row r="10662" spans="18:26" x14ac:dyDescent="0.3">
      <c r="R10662" s="6">
        <f t="shared" si="1511"/>
        <v>0</v>
      </c>
      <c r="S10662" s="6">
        <f t="shared" si="1512"/>
        <v>0</v>
      </c>
      <c r="T10662" s="7">
        <f t="shared" si="1513"/>
        <v>0</v>
      </c>
      <c r="U10662" s="121" t="str">
        <f t="shared" si="1514"/>
        <v>0</v>
      </c>
      <c r="V10662" s="10">
        <f t="shared" si="1515"/>
        <v>0</v>
      </c>
      <c r="W10662" s="10">
        <f t="shared" si="1516"/>
        <v>0</v>
      </c>
      <c r="X10662" s="11">
        <f t="shared" si="1517"/>
        <v>0</v>
      </c>
      <c r="Y10662" s="11">
        <f t="shared" si="1518"/>
        <v>0</v>
      </c>
      <c r="Z10662" s="12" t="str">
        <f t="shared" si="1519"/>
        <v>Torque/Speed Control 1</v>
      </c>
    </row>
    <row r="10663" spans="18:26" x14ac:dyDescent="0.3">
      <c r="R10663" s="6">
        <f t="shared" si="1511"/>
        <v>0</v>
      </c>
      <c r="S10663" s="6">
        <f t="shared" si="1512"/>
        <v>0</v>
      </c>
      <c r="T10663" s="7">
        <f t="shared" si="1513"/>
        <v>0</v>
      </c>
      <c r="U10663" s="121" t="str">
        <f t="shared" si="1514"/>
        <v>0</v>
      </c>
      <c r="V10663" s="10">
        <f t="shared" si="1515"/>
        <v>0</v>
      </c>
      <c r="W10663" s="10">
        <f t="shared" si="1516"/>
        <v>0</v>
      </c>
      <c r="X10663" s="11">
        <f t="shared" si="1517"/>
        <v>0</v>
      </c>
      <c r="Y10663" s="11">
        <f t="shared" si="1518"/>
        <v>0</v>
      </c>
      <c r="Z10663" s="12" t="str">
        <f t="shared" si="1519"/>
        <v>Torque/Speed Control 1</v>
      </c>
    </row>
    <row r="10664" spans="18:26" x14ac:dyDescent="0.3">
      <c r="R10664" s="6">
        <f t="shared" si="1511"/>
        <v>0</v>
      </c>
      <c r="S10664" s="6">
        <f t="shared" si="1512"/>
        <v>0</v>
      </c>
      <c r="T10664" s="7">
        <f t="shared" si="1513"/>
        <v>0</v>
      </c>
      <c r="U10664" s="121" t="str">
        <f t="shared" si="1514"/>
        <v>0</v>
      </c>
      <c r="V10664" s="10">
        <f t="shared" si="1515"/>
        <v>0</v>
      </c>
      <c r="W10664" s="10">
        <f t="shared" si="1516"/>
        <v>0</v>
      </c>
      <c r="X10664" s="11">
        <f t="shared" si="1517"/>
        <v>0</v>
      </c>
      <c r="Y10664" s="11">
        <f t="shared" si="1518"/>
        <v>0</v>
      </c>
      <c r="Z10664" s="12" t="str">
        <f t="shared" si="1519"/>
        <v>Torque/Speed Control 1</v>
      </c>
    </row>
    <row r="10665" spans="18:26" x14ac:dyDescent="0.3">
      <c r="R10665" s="6">
        <f t="shared" si="1511"/>
        <v>0</v>
      </c>
      <c r="S10665" s="6">
        <f t="shared" si="1512"/>
        <v>0</v>
      </c>
      <c r="T10665" s="7">
        <f t="shared" si="1513"/>
        <v>0</v>
      </c>
      <c r="U10665" s="121" t="str">
        <f t="shared" si="1514"/>
        <v>0</v>
      </c>
      <c r="V10665" s="10">
        <f t="shared" si="1515"/>
        <v>0</v>
      </c>
      <c r="W10665" s="10">
        <f t="shared" si="1516"/>
        <v>0</v>
      </c>
      <c r="X10665" s="11">
        <f t="shared" si="1517"/>
        <v>0</v>
      </c>
      <c r="Y10665" s="11">
        <f t="shared" si="1518"/>
        <v>0</v>
      </c>
      <c r="Z10665" s="12" t="str">
        <f t="shared" si="1519"/>
        <v>Torque/Speed Control 1</v>
      </c>
    </row>
    <row r="10666" spans="18:26" x14ac:dyDescent="0.3">
      <c r="R10666" s="6">
        <f t="shared" si="1511"/>
        <v>0</v>
      </c>
      <c r="S10666" s="6">
        <f t="shared" si="1512"/>
        <v>0</v>
      </c>
      <c r="T10666" s="7">
        <f t="shared" si="1513"/>
        <v>0</v>
      </c>
      <c r="U10666" s="121" t="str">
        <f t="shared" si="1514"/>
        <v>0</v>
      </c>
      <c r="V10666" s="10">
        <f t="shared" si="1515"/>
        <v>0</v>
      </c>
      <c r="W10666" s="10">
        <f t="shared" si="1516"/>
        <v>0</v>
      </c>
      <c r="X10666" s="11">
        <f t="shared" si="1517"/>
        <v>0</v>
      </c>
      <c r="Y10666" s="11">
        <f t="shared" si="1518"/>
        <v>0</v>
      </c>
      <c r="Z10666" s="12" t="str">
        <f t="shared" si="1519"/>
        <v>Torque/Speed Control 1</v>
      </c>
    </row>
    <row r="10667" spans="18:26" x14ac:dyDescent="0.3">
      <c r="R10667" s="6">
        <f t="shared" si="1511"/>
        <v>0</v>
      </c>
      <c r="S10667" s="6">
        <f t="shared" si="1512"/>
        <v>0</v>
      </c>
      <c r="T10667" s="7">
        <f t="shared" si="1513"/>
        <v>0</v>
      </c>
      <c r="U10667" s="121" t="str">
        <f t="shared" si="1514"/>
        <v>0</v>
      </c>
      <c r="V10667" s="10">
        <f t="shared" si="1515"/>
        <v>0</v>
      </c>
      <c r="W10667" s="10">
        <f t="shared" si="1516"/>
        <v>0</v>
      </c>
      <c r="X10667" s="11">
        <f t="shared" si="1517"/>
        <v>0</v>
      </c>
      <c r="Y10667" s="11">
        <f t="shared" si="1518"/>
        <v>0</v>
      </c>
      <c r="Z10667" s="12" t="str">
        <f t="shared" si="1519"/>
        <v>Torque/Speed Control 1</v>
      </c>
    </row>
    <row r="10668" spans="18:26" x14ac:dyDescent="0.3">
      <c r="R10668" s="6">
        <f t="shared" si="1511"/>
        <v>0</v>
      </c>
      <c r="S10668" s="6">
        <f t="shared" si="1512"/>
        <v>0</v>
      </c>
      <c r="T10668" s="7">
        <f t="shared" si="1513"/>
        <v>0</v>
      </c>
      <c r="U10668" s="121" t="str">
        <f t="shared" si="1514"/>
        <v>0</v>
      </c>
      <c r="V10668" s="10">
        <f t="shared" si="1515"/>
        <v>0</v>
      </c>
      <c r="W10668" s="10">
        <f t="shared" si="1516"/>
        <v>0</v>
      </c>
      <c r="X10668" s="11">
        <f t="shared" si="1517"/>
        <v>0</v>
      </c>
      <c r="Y10668" s="11">
        <f t="shared" si="1518"/>
        <v>0</v>
      </c>
      <c r="Z10668" s="12" t="str">
        <f t="shared" si="1519"/>
        <v>Torque/Speed Control 1</v>
      </c>
    </row>
    <row r="10669" spans="18:26" x14ac:dyDescent="0.3">
      <c r="R10669" s="6">
        <f t="shared" si="1511"/>
        <v>0</v>
      </c>
      <c r="S10669" s="6">
        <f t="shared" si="1512"/>
        <v>0</v>
      </c>
      <c r="T10669" s="7">
        <f t="shared" si="1513"/>
        <v>0</v>
      </c>
      <c r="U10669" s="121" t="str">
        <f t="shared" si="1514"/>
        <v>0</v>
      </c>
      <c r="V10669" s="10">
        <f t="shared" si="1515"/>
        <v>0</v>
      </c>
      <c r="W10669" s="10">
        <f t="shared" si="1516"/>
        <v>0</v>
      </c>
      <c r="X10669" s="11">
        <f t="shared" si="1517"/>
        <v>0</v>
      </c>
      <c r="Y10669" s="11">
        <f t="shared" si="1518"/>
        <v>0</v>
      </c>
      <c r="Z10669" s="12" t="str">
        <f t="shared" si="1519"/>
        <v>Torque/Speed Control 1</v>
      </c>
    </row>
    <row r="10670" spans="18:26" x14ac:dyDescent="0.3">
      <c r="R10670" s="6">
        <f t="shared" si="1511"/>
        <v>0</v>
      </c>
      <c r="S10670" s="6">
        <f t="shared" si="1512"/>
        <v>0</v>
      </c>
      <c r="T10670" s="7">
        <f t="shared" si="1513"/>
        <v>0</v>
      </c>
      <c r="U10670" s="121" t="str">
        <f t="shared" si="1514"/>
        <v>0</v>
      </c>
      <c r="V10670" s="10">
        <f t="shared" si="1515"/>
        <v>0</v>
      </c>
      <c r="W10670" s="10">
        <f t="shared" si="1516"/>
        <v>0</v>
      </c>
      <c r="X10670" s="11">
        <f t="shared" si="1517"/>
        <v>0</v>
      </c>
      <c r="Y10670" s="11">
        <f t="shared" si="1518"/>
        <v>0</v>
      </c>
      <c r="Z10670" s="12" t="str">
        <f t="shared" si="1519"/>
        <v>Torque/Speed Control 1</v>
      </c>
    </row>
    <row r="10671" spans="18:26" x14ac:dyDescent="0.3">
      <c r="R10671" s="6">
        <f t="shared" si="1511"/>
        <v>0</v>
      </c>
      <c r="S10671" s="6">
        <f t="shared" si="1512"/>
        <v>0</v>
      </c>
      <c r="T10671" s="7">
        <f t="shared" si="1513"/>
        <v>0</v>
      </c>
      <c r="U10671" s="121" t="str">
        <f t="shared" si="1514"/>
        <v>0</v>
      </c>
      <c r="V10671" s="10">
        <f t="shared" si="1515"/>
        <v>0</v>
      </c>
      <c r="W10671" s="10">
        <f t="shared" si="1516"/>
        <v>0</v>
      </c>
      <c r="X10671" s="11">
        <f t="shared" si="1517"/>
        <v>0</v>
      </c>
      <c r="Y10671" s="11">
        <f t="shared" si="1518"/>
        <v>0</v>
      </c>
      <c r="Z10671" s="12" t="str">
        <f t="shared" si="1519"/>
        <v>Torque/Speed Control 1</v>
      </c>
    </row>
    <row r="10672" spans="18:26" x14ac:dyDescent="0.3">
      <c r="R10672" s="6">
        <f t="shared" si="1511"/>
        <v>0</v>
      </c>
      <c r="S10672" s="6">
        <f t="shared" si="1512"/>
        <v>0</v>
      </c>
      <c r="T10672" s="7">
        <f t="shared" si="1513"/>
        <v>0</v>
      </c>
      <c r="U10672" s="121" t="str">
        <f t="shared" si="1514"/>
        <v>0</v>
      </c>
      <c r="V10672" s="10">
        <f t="shared" si="1515"/>
        <v>0</v>
      </c>
      <c r="W10672" s="10">
        <f t="shared" si="1516"/>
        <v>0</v>
      </c>
      <c r="X10672" s="11">
        <f t="shared" si="1517"/>
        <v>0</v>
      </c>
      <c r="Y10672" s="11">
        <f t="shared" si="1518"/>
        <v>0</v>
      </c>
      <c r="Z10672" s="12" t="str">
        <f t="shared" si="1519"/>
        <v>Torque/Speed Control 1</v>
      </c>
    </row>
    <row r="10673" spans="18:26" x14ac:dyDescent="0.3">
      <c r="R10673" s="6">
        <f t="shared" si="1511"/>
        <v>0</v>
      </c>
      <c r="S10673" s="6">
        <f t="shared" si="1512"/>
        <v>0</v>
      </c>
      <c r="T10673" s="7">
        <f t="shared" si="1513"/>
        <v>0</v>
      </c>
      <c r="U10673" s="121" t="str">
        <f t="shared" si="1514"/>
        <v>0</v>
      </c>
      <c r="V10673" s="10">
        <f t="shared" si="1515"/>
        <v>0</v>
      </c>
      <c r="W10673" s="10">
        <f t="shared" si="1516"/>
        <v>0</v>
      </c>
      <c r="X10673" s="11">
        <f t="shared" si="1517"/>
        <v>0</v>
      </c>
      <c r="Y10673" s="11">
        <f t="shared" si="1518"/>
        <v>0</v>
      </c>
      <c r="Z10673" s="12" t="str">
        <f t="shared" si="1519"/>
        <v>Torque/Speed Control 1</v>
      </c>
    </row>
    <row r="10674" spans="18:26" x14ac:dyDescent="0.3">
      <c r="R10674" s="6">
        <f t="shared" si="1511"/>
        <v>0</v>
      </c>
      <c r="S10674" s="6">
        <f t="shared" si="1512"/>
        <v>0</v>
      </c>
      <c r="T10674" s="7">
        <f t="shared" si="1513"/>
        <v>0</v>
      </c>
      <c r="U10674" s="121" t="str">
        <f t="shared" si="1514"/>
        <v>0</v>
      </c>
      <c r="V10674" s="10">
        <f t="shared" si="1515"/>
        <v>0</v>
      </c>
      <c r="W10674" s="10">
        <f t="shared" si="1516"/>
        <v>0</v>
      </c>
      <c r="X10674" s="11">
        <f t="shared" si="1517"/>
        <v>0</v>
      </c>
      <c r="Y10674" s="11">
        <f t="shared" si="1518"/>
        <v>0</v>
      </c>
      <c r="Z10674" s="12" t="str">
        <f t="shared" si="1519"/>
        <v>Torque/Speed Control 1</v>
      </c>
    </row>
    <row r="10675" spans="18:26" x14ac:dyDescent="0.3">
      <c r="R10675" s="6">
        <f t="shared" si="1511"/>
        <v>0</v>
      </c>
      <c r="S10675" s="6">
        <f t="shared" si="1512"/>
        <v>0</v>
      </c>
      <c r="T10675" s="7">
        <f t="shared" si="1513"/>
        <v>0</v>
      </c>
      <c r="U10675" s="121" t="str">
        <f t="shared" si="1514"/>
        <v>0</v>
      </c>
      <c r="V10675" s="10">
        <f t="shared" si="1515"/>
        <v>0</v>
      </c>
      <c r="W10675" s="10">
        <f t="shared" si="1516"/>
        <v>0</v>
      </c>
      <c r="X10675" s="11">
        <f t="shared" si="1517"/>
        <v>0</v>
      </c>
      <c r="Y10675" s="11">
        <f t="shared" si="1518"/>
        <v>0</v>
      </c>
      <c r="Z10675" s="12" t="str">
        <f t="shared" si="1519"/>
        <v>Torque/Speed Control 1</v>
      </c>
    </row>
    <row r="10676" spans="18:26" x14ac:dyDescent="0.3">
      <c r="R10676" s="6">
        <f t="shared" si="1511"/>
        <v>0</v>
      </c>
      <c r="S10676" s="6">
        <f t="shared" si="1512"/>
        <v>0</v>
      </c>
      <c r="T10676" s="7">
        <f t="shared" si="1513"/>
        <v>0</v>
      </c>
      <c r="U10676" s="121" t="str">
        <f t="shared" si="1514"/>
        <v>0</v>
      </c>
      <c r="V10676" s="10">
        <f t="shared" si="1515"/>
        <v>0</v>
      </c>
      <c r="W10676" s="10">
        <f t="shared" si="1516"/>
        <v>0</v>
      </c>
      <c r="X10676" s="11">
        <f t="shared" si="1517"/>
        <v>0</v>
      </c>
      <c r="Y10676" s="11">
        <f t="shared" si="1518"/>
        <v>0</v>
      </c>
      <c r="Z10676" s="12" t="str">
        <f t="shared" si="1519"/>
        <v>Torque/Speed Control 1</v>
      </c>
    </row>
    <row r="10677" spans="18:26" x14ac:dyDescent="0.3">
      <c r="R10677" s="6">
        <f t="shared" si="1511"/>
        <v>0</v>
      </c>
      <c r="S10677" s="6">
        <f t="shared" si="1512"/>
        <v>0</v>
      </c>
      <c r="T10677" s="7">
        <f t="shared" si="1513"/>
        <v>0</v>
      </c>
      <c r="U10677" s="121" t="str">
        <f t="shared" si="1514"/>
        <v>0</v>
      </c>
      <c r="V10677" s="10">
        <f t="shared" si="1515"/>
        <v>0</v>
      </c>
      <c r="W10677" s="10">
        <f t="shared" si="1516"/>
        <v>0</v>
      </c>
      <c r="X10677" s="11">
        <f t="shared" si="1517"/>
        <v>0</v>
      </c>
      <c r="Y10677" s="11">
        <f t="shared" si="1518"/>
        <v>0</v>
      </c>
      <c r="Z10677" s="12" t="str">
        <f t="shared" si="1519"/>
        <v>Torque/Speed Control 1</v>
      </c>
    </row>
    <row r="10678" spans="18:26" x14ac:dyDescent="0.3">
      <c r="R10678" s="6">
        <f t="shared" si="1511"/>
        <v>0</v>
      </c>
      <c r="S10678" s="6">
        <f t="shared" si="1512"/>
        <v>0</v>
      </c>
      <c r="T10678" s="7">
        <f t="shared" si="1513"/>
        <v>0</v>
      </c>
      <c r="U10678" s="121" t="str">
        <f t="shared" si="1514"/>
        <v>0</v>
      </c>
      <c r="V10678" s="10">
        <f t="shared" si="1515"/>
        <v>0</v>
      </c>
      <c r="W10678" s="10">
        <f t="shared" si="1516"/>
        <v>0</v>
      </c>
      <c r="X10678" s="11">
        <f t="shared" si="1517"/>
        <v>0</v>
      </c>
      <c r="Y10678" s="11">
        <f t="shared" si="1518"/>
        <v>0</v>
      </c>
      <c r="Z10678" s="12" t="str">
        <f t="shared" si="1519"/>
        <v>Torque/Speed Control 1</v>
      </c>
    </row>
    <row r="10679" spans="18:26" x14ac:dyDescent="0.3">
      <c r="R10679" s="6">
        <f t="shared" si="1511"/>
        <v>0</v>
      </c>
      <c r="S10679" s="6">
        <f t="shared" si="1512"/>
        <v>0</v>
      </c>
      <c r="T10679" s="7">
        <f t="shared" si="1513"/>
        <v>0</v>
      </c>
      <c r="U10679" s="121" t="str">
        <f t="shared" si="1514"/>
        <v>0</v>
      </c>
      <c r="V10679" s="10">
        <f t="shared" si="1515"/>
        <v>0</v>
      </c>
      <c r="W10679" s="10">
        <f t="shared" si="1516"/>
        <v>0</v>
      </c>
      <c r="X10679" s="11">
        <f t="shared" si="1517"/>
        <v>0</v>
      </c>
      <c r="Y10679" s="11">
        <f t="shared" si="1518"/>
        <v>0</v>
      </c>
      <c r="Z10679" s="12" t="str">
        <f t="shared" si="1519"/>
        <v>Torque/Speed Control 1</v>
      </c>
    </row>
    <row r="10680" spans="18:26" x14ac:dyDescent="0.3">
      <c r="R10680" s="6">
        <f t="shared" si="1511"/>
        <v>0</v>
      </c>
      <c r="S10680" s="6">
        <f t="shared" si="1512"/>
        <v>0</v>
      </c>
      <c r="T10680" s="7">
        <f t="shared" si="1513"/>
        <v>0</v>
      </c>
      <c r="U10680" s="121" t="str">
        <f t="shared" si="1514"/>
        <v>0</v>
      </c>
      <c r="V10680" s="10">
        <f t="shared" si="1515"/>
        <v>0</v>
      </c>
      <c r="W10680" s="10">
        <f t="shared" si="1516"/>
        <v>0</v>
      </c>
      <c r="X10680" s="11">
        <f t="shared" si="1517"/>
        <v>0</v>
      </c>
      <c r="Y10680" s="11">
        <f t="shared" si="1518"/>
        <v>0</v>
      </c>
      <c r="Z10680" s="12" t="str">
        <f t="shared" si="1519"/>
        <v>Torque/Speed Control 1</v>
      </c>
    </row>
    <row r="10681" spans="18:26" x14ac:dyDescent="0.3">
      <c r="R10681" s="6">
        <f t="shared" si="1511"/>
        <v>0</v>
      </c>
      <c r="S10681" s="6">
        <f t="shared" si="1512"/>
        <v>0</v>
      </c>
      <c r="T10681" s="7">
        <f t="shared" si="1513"/>
        <v>0</v>
      </c>
      <c r="U10681" s="121" t="str">
        <f t="shared" si="1514"/>
        <v>0</v>
      </c>
      <c r="V10681" s="10">
        <f t="shared" si="1515"/>
        <v>0</v>
      </c>
      <c r="W10681" s="10">
        <f t="shared" si="1516"/>
        <v>0</v>
      </c>
      <c r="X10681" s="11">
        <f t="shared" si="1517"/>
        <v>0</v>
      </c>
      <c r="Y10681" s="11">
        <f t="shared" si="1518"/>
        <v>0</v>
      </c>
      <c r="Z10681" s="12" t="str">
        <f t="shared" si="1519"/>
        <v>Torque/Speed Control 1</v>
      </c>
    </row>
    <row r="10682" spans="18:26" x14ac:dyDescent="0.3">
      <c r="R10682" s="6">
        <f t="shared" si="1511"/>
        <v>0</v>
      </c>
      <c r="S10682" s="6">
        <f t="shared" si="1512"/>
        <v>0</v>
      </c>
      <c r="T10682" s="7">
        <f t="shared" si="1513"/>
        <v>0</v>
      </c>
      <c r="U10682" s="121" t="str">
        <f t="shared" si="1514"/>
        <v>0</v>
      </c>
      <c r="V10682" s="10">
        <f t="shared" si="1515"/>
        <v>0</v>
      </c>
      <c r="W10682" s="10">
        <f t="shared" si="1516"/>
        <v>0</v>
      </c>
      <c r="X10682" s="11">
        <f t="shared" si="1517"/>
        <v>0</v>
      </c>
      <c r="Y10682" s="11">
        <f t="shared" si="1518"/>
        <v>0</v>
      </c>
      <c r="Z10682" s="12" t="str">
        <f t="shared" si="1519"/>
        <v>Torque/Speed Control 1</v>
      </c>
    </row>
    <row r="10683" spans="18:26" x14ac:dyDescent="0.3">
      <c r="R10683" s="6">
        <f t="shared" si="1511"/>
        <v>0</v>
      </c>
      <c r="S10683" s="6">
        <f t="shared" si="1512"/>
        <v>0</v>
      </c>
      <c r="T10683" s="7">
        <f t="shared" si="1513"/>
        <v>0</v>
      </c>
      <c r="U10683" s="121" t="str">
        <f t="shared" si="1514"/>
        <v>0</v>
      </c>
      <c r="V10683" s="10">
        <f t="shared" si="1515"/>
        <v>0</v>
      </c>
      <c r="W10683" s="10">
        <f t="shared" si="1516"/>
        <v>0</v>
      </c>
      <c r="X10683" s="11">
        <f t="shared" si="1517"/>
        <v>0</v>
      </c>
      <c r="Y10683" s="11">
        <f t="shared" si="1518"/>
        <v>0</v>
      </c>
      <c r="Z10683" s="12" t="str">
        <f t="shared" si="1519"/>
        <v>Torque/Speed Control 1</v>
      </c>
    </row>
    <row r="10684" spans="18:26" x14ac:dyDescent="0.3">
      <c r="R10684" s="6">
        <f t="shared" si="1511"/>
        <v>0</v>
      </c>
      <c r="S10684" s="6">
        <f t="shared" si="1512"/>
        <v>0</v>
      </c>
      <c r="T10684" s="7">
        <f t="shared" si="1513"/>
        <v>0</v>
      </c>
      <c r="U10684" s="121" t="str">
        <f t="shared" si="1514"/>
        <v>0</v>
      </c>
      <c r="V10684" s="10">
        <f t="shared" si="1515"/>
        <v>0</v>
      </c>
      <c r="W10684" s="10">
        <f t="shared" si="1516"/>
        <v>0</v>
      </c>
      <c r="X10684" s="11">
        <f t="shared" si="1517"/>
        <v>0</v>
      </c>
      <c r="Y10684" s="11">
        <f t="shared" si="1518"/>
        <v>0</v>
      </c>
      <c r="Z10684" s="12" t="str">
        <f t="shared" si="1519"/>
        <v>Torque/Speed Control 1</v>
      </c>
    </row>
    <row r="10685" spans="18:26" x14ac:dyDescent="0.3">
      <c r="R10685" s="6">
        <f t="shared" ref="R10685:R10748" si="1520">_xlfn.BITRSHIFT(_xlfn.BITAND(HEX2DEC(H10685),HEX2DEC("1C000000")),26)</f>
        <v>0</v>
      </c>
      <c r="S10685" s="6">
        <f t="shared" ref="S10685:S10748" si="1521">_xlfn.BITRSHIFT(_xlfn.BITAND(HEX2DEC(H10685),HEX2DEC("01000000")),24)</f>
        <v>0</v>
      </c>
      <c r="T10685" s="7">
        <f t="shared" ref="T10685:T10748" si="1522">IF(_xlfn.BITRSHIFT(_xlfn.BITAND(HEX2DEC(H10685),HEX2DEC("0FF0000")),16)&lt;240,_xlfn.BITRSHIFT(_xlfn.BITAND(HEX2DEC(H10685),HEX2DEC("1FF0000")),8),_xlfn.BITRSHIFT(_xlfn.BITAND(HEX2DEC(H10685),HEX2DEC("1FFFF00")),8))</f>
        <v>0</v>
      </c>
      <c r="U10685" s="121" t="str">
        <f t="shared" ref="U10685:U10748" si="1523">DEC2HEX(T10685)</f>
        <v>0</v>
      </c>
      <c r="V10685" s="10">
        <f t="shared" ref="V10685:V10748" si="1524">_xlfn.BITRSHIFT(_xlfn.BITAND(HEX2DEC(H10685),HEX2DEC("0FF0000")),16)</f>
        <v>0</v>
      </c>
      <c r="W10685" s="10">
        <f t="shared" ref="W10685:W10748" si="1525">_xlfn.BITRSHIFT(_xlfn.BITAND(HEX2DEC(H10685),HEX2DEC("FF00")),8)</f>
        <v>0</v>
      </c>
      <c r="X10685" s="11">
        <f t="shared" ref="X10685:X10748" si="1526">_xlfn.BITAND(HEX2DEC(H10685),HEX2DEC("00000FF"))</f>
        <v>0</v>
      </c>
      <c r="Y10685" s="11">
        <f t="shared" ref="Y10685:Y10748" si="1527">IF(_xlfn.BITRSHIFT(_xlfn.BITAND(HEX2DEC(H10685),HEX2DEC("0FF0000")),16)&lt;240,_xlfn.BITRSHIFT(_xlfn.BITAND(HEX2DEC(H10685),HEX2DEC("0FF00")),8),_xlfn.BITRSHIFT(_xlfn.BITAND(HEX2DEC(H10685),HEX2DEC("0FF0000")),16))</f>
        <v>0</v>
      </c>
      <c r="Z10685" s="12" t="str">
        <f t="shared" ref="Z10685:Z10748" si="1528">VLOOKUP(T10685,BO:BP,2,FALSE)</f>
        <v>Torque/Speed Control 1</v>
      </c>
    </row>
    <row r="10686" spans="18:26" x14ac:dyDescent="0.3">
      <c r="R10686" s="6">
        <f t="shared" si="1520"/>
        <v>0</v>
      </c>
      <c r="S10686" s="6">
        <f t="shared" si="1521"/>
        <v>0</v>
      </c>
      <c r="T10686" s="7">
        <f t="shared" si="1522"/>
        <v>0</v>
      </c>
      <c r="U10686" s="121" t="str">
        <f t="shared" si="1523"/>
        <v>0</v>
      </c>
      <c r="V10686" s="10">
        <f t="shared" si="1524"/>
        <v>0</v>
      </c>
      <c r="W10686" s="10">
        <f t="shared" si="1525"/>
        <v>0</v>
      </c>
      <c r="X10686" s="11">
        <f t="shared" si="1526"/>
        <v>0</v>
      </c>
      <c r="Y10686" s="11">
        <f t="shared" si="1527"/>
        <v>0</v>
      </c>
      <c r="Z10686" s="12" t="str">
        <f t="shared" si="1528"/>
        <v>Torque/Speed Control 1</v>
      </c>
    </row>
    <row r="10687" spans="18:26" x14ac:dyDescent="0.3">
      <c r="R10687" s="6">
        <f t="shared" si="1520"/>
        <v>0</v>
      </c>
      <c r="S10687" s="6">
        <f t="shared" si="1521"/>
        <v>0</v>
      </c>
      <c r="T10687" s="7">
        <f t="shared" si="1522"/>
        <v>0</v>
      </c>
      <c r="U10687" s="121" t="str">
        <f t="shared" si="1523"/>
        <v>0</v>
      </c>
      <c r="V10687" s="10">
        <f t="shared" si="1524"/>
        <v>0</v>
      </c>
      <c r="W10687" s="10">
        <f t="shared" si="1525"/>
        <v>0</v>
      </c>
      <c r="X10687" s="11">
        <f t="shared" si="1526"/>
        <v>0</v>
      </c>
      <c r="Y10687" s="11">
        <f t="shared" si="1527"/>
        <v>0</v>
      </c>
      <c r="Z10687" s="12" t="str">
        <f t="shared" si="1528"/>
        <v>Torque/Speed Control 1</v>
      </c>
    </row>
    <row r="10688" spans="18:26" x14ac:dyDescent="0.3">
      <c r="R10688" s="6">
        <f t="shared" si="1520"/>
        <v>0</v>
      </c>
      <c r="S10688" s="6">
        <f t="shared" si="1521"/>
        <v>0</v>
      </c>
      <c r="T10688" s="7">
        <f t="shared" si="1522"/>
        <v>0</v>
      </c>
      <c r="U10688" s="121" t="str">
        <f t="shared" si="1523"/>
        <v>0</v>
      </c>
      <c r="V10688" s="10">
        <f t="shared" si="1524"/>
        <v>0</v>
      </c>
      <c r="W10688" s="10">
        <f t="shared" si="1525"/>
        <v>0</v>
      </c>
      <c r="X10688" s="11">
        <f t="shared" si="1526"/>
        <v>0</v>
      </c>
      <c r="Y10688" s="11">
        <f t="shared" si="1527"/>
        <v>0</v>
      </c>
      <c r="Z10688" s="12" t="str">
        <f t="shared" si="1528"/>
        <v>Torque/Speed Control 1</v>
      </c>
    </row>
    <row r="10689" spans="18:26" x14ac:dyDescent="0.3">
      <c r="R10689" s="6">
        <f t="shared" si="1520"/>
        <v>0</v>
      </c>
      <c r="S10689" s="6">
        <f t="shared" si="1521"/>
        <v>0</v>
      </c>
      <c r="T10689" s="7">
        <f t="shared" si="1522"/>
        <v>0</v>
      </c>
      <c r="U10689" s="121" t="str">
        <f t="shared" si="1523"/>
        <v>0</v>
      </c>
      <c r="V10689" s="10">
        <f t="shared" si="1524"/>
        <v>0</v>
      </c>
      <c r="W10689" s="10">
        <f t="shared" si="1525"/>
        <v>0</v>
      </c>
      <c r="X10689" s="11">
        <f t="shared" si="1526"/>
        <v>0</v>
      </c>
      <c r="Y10689" s="11">
        <f t="shared" si="1527"/>
        <v>0</v>
      </c>
      <c r="Z10689" s="12" t="str">
        <f t="shared" si="1528"/>
        <v>Torque/Speed Control 1</v>
      </c>
    </row>
    <row r="10690" spans="18:26" x14ac:dyDescent="0.3">
      <c r="R10690" s="6">
        <f t="shared" si="1520"/>
        <v>0</v>
      </c>
      <c r="S10690" s="6">
        <f t="shared" si="1521"/>
        <v>0</v>
      </c>
      <c r="T10690" s="7">
        <f t="shared" si="1522"/>
        <v>0</v>
      </c>
      <c r="U10690" s="121" t="str">
        <f t="shared" si="1523"/>
        <v>0</v>
      </c>
      <c r="V10690" s="10">
        <f t="shared" si="1524"/>
        <v>0</v>
      </c>
      <c r="W10690" s="10">
        <f t="shared" si="1525"/>
        <v>0</v>
      </c>
      <c r="X10690" s="11">
        <f t="shared" si="1526"/>
        <v>0</v>
      </c>
      <c r="Y10690" s="11">
        <f t="shared" si="1527"/>
        <v>0</v>
      </c>
      <c r="Z10690" s="12" t="str">
        <f t="shared" si="1528"/>
        <v>Torque/Speed Control 1</v>
      </c>
    </row>
    <row r="10691" spans="18:26" x14ac:dyDescent="0.3">
      <c r="R10691" s="6">
        <f t="shared" si="1520"/>
        <v>0</v>
      </c>
      <c r="S10691" s="6">
        <f t="shared" si="1521"/>
        <v>0</v>
      </c>
      <c r="T10691" s="7">
        <f t="shared" si="1522"/>
        <v>0</v>
      </c>
      <c r="U10691" s="121" t="str">
        <f t="shared" si="1523"/>
        <v>0</v>
      </c>
      <c r="V10691" s="10">
        <f t="shared" si="1524"/>
        <v>0</v>
      </c>
      <c r="W10691" s="10">
        <f t="shared" si="1525"/>
        <v>0</v>
      </c>
      <c r="X10691" s="11">
        <f t="shared" si="1526"/>
        <v>0</v>
      </c>
      <c r="Y10691" s="11">
        <f t="shared" si="1527"/>
        <v>0</v>
      </c>
      <c r="Z10691" s="12" t="str">
        <f t="shared" si="1528"/>
        <v>Torque/Speed Control 1</v>
      </c>
    </row>
    <row r="10692" spans="18:26" x14ac:dyDescent="0.3">
      <c r="R10692" s="6">
        <f t="shared" si="1520"/>
        <v>0</v>
      </c>
      <c r="S10692" s="6">
        <f t="shared" si="1521"/>
        <v>0</v>
      </c>
      <c r="T10692" s="7">
        <f t="shared" si="1522"/>
        <v>0</v>
      </c>
      <c r="U10692" s="121" t="str">
        <f t="shared" si="1523"/>
        <v>0</v>
      </c>
      <c r="V10692" s="10">
        <f t="shared" si="1524"/>
        <v>0</v>
      </c>
      <c r="W10692" s="10">
        <f t="shared" si="1525"/>
        <v>0</v>
      </c>
      <c r="X10692" s="11">
        <f t="shared" si="1526"/>
        <v>0</v>
      </c>
      <c r="Y10692" s="11">
        <f t="shared" si="1527"/>
        <v>0</v>
      </c>
      <c r="Z10692" s="12" t="str">
        <f t="shared" si="1528"/>
        <v>Torque/Speed Control 1</v>
      </c>
    </row>
    <row r="10693" spans="18:26" x14ac:dyDescent="0.3">
      <c r="R10693" s="6">
        <f t="shared" si="1520"/>
        <v>0</v>
      </c>
      <c r="S10693" s="6">
        <f t="shared" si="1521"/>
        <v>0</v>
      </c>
      <c r="T10693" s="7">
        <f t="shared" si="1522"/>
        <v>0</v>
      </c>
      <c r="U10693" s="121" t="str">
        <f t="shared" si="1523"/>
        <v>0</v>
      </c>
      <c r="V10693" s="10">
        <f t="shared" si="1524"/>
        <v>0</v>
      </c>
      <c r="W10693" s="10">
        <f t="shared" si="1525"/>
        <v>0</v>
      </c>
      <c r="X10693" s="11">
        <f t="shared" si="1526"/>
        <v>0</v>
      </c>
      <c r="Y10693" s="11">
        <f t="shared" si="1527"/>
        <v>0</v>
      </c>
      <c r="Z10693" s="12" t="str">
        <f t="shared" si="1528"/>
        <v>Torque/Speed Control 1</v>
      </c>
    </row>
    <row r="10694" spans="18:26" x14ac:dyDescent="0.3">
      <c r="R10694" s="6">
        <f t="shared" si="1520"/>
        <v>0</v>
      </c>
      <c r="S10694" s="6">
        <f t="shared" si="1521"/>
        <v>0</v>
      </c>
      <c r="T10694" s="7">
        <f t="shared" si="1522"/>
        <v>0</v>
      </c>
      <c r="U10694" s="121" t="str">
        <f t="shared" si="1523"/>
        <v>0</v>
      </c>
      <c r="V10694" s="10">
        <f t="shared" si="1524"/>
        <v>0</v>
      </c>
      <c r="W10694" s="10">
        <f t="shared" si="1525"/>
        <v>0</v>
      </c>
      <c r="X10694" s="11">
        <f t="shared" si="1526"/>
        <v>0</v>
      </c>
      <c r="Y10694" s="11">
        <f t="shared" si="1527"/>
        <v>0</v>
      </c>
      <c r="Z10694" s="12" t="str">
        <f t="shared" si="1528"/>
        <v>Torque/Speed Control 1</v>
      </c>
    </row>
    <row r="10695" spans="18:26" x14ac:dyDescent="0.3">
      <c r="R10695" s="6">
        <f t="shared" si="1520"/>
        <v>0</v>
      </c>
      <c r="S10695" s="6">
        <f t="shared" si="1521"/>
        <v>0</v>
      </c>
      <c r="T10695" s="7">
        <f t="shared" si="1522"/>
        <v>0</v>
      </c>
      <c r="U10695" s="121" t="str">
        <f t="shared" si="1523"/>
        <v>0</v>
      </c>
      <c r="V10695" s="10">
        <f t="shared" si="1524"/>
        <v>0</v>
      </c>
      <c r="W10695" s="10">
        <f t="shared" si="1525"/>
        <v>0</v>
      </c>
      <c r="X10695" s="11">
        <f t="shared" si="1526"/>
        <v>0</v>
      </c>
      <c r="Y10695" s="11">
        <f t="shared" si="1527"/>
        <v>0</v>
      </c>
      <c r="Z10695" s="12" t="str">
        <f t="shared" si="1528"/>
        <v>Torque/Speed Control 1</v>
      </c>
    </row>
    <row r="10696" spans="18:26" x14ac:dyDescent="0.3">
      <c r="R10696" s="6">
        <f t="shared" si="1520"/>
        <v>0</v>
      </c>
      <c r="S10696" s="6">
        <f t="shared" si="1521"/>
        <v>0</v>
      </c>
      <c r="T10696" s="7">
        <f t="shared" si="1522"/>
        <v>0</v>
      </c>
      <c r="U10696" s="121" t="str">
        <f t="shared" si="1523"/>
        <v>0</v>
      </c>
      <c r="V10696" s="10">
        <f t="shared" si="1524"/>
        <v>0</v>
      </c>
      <c r="W10696" s="10">
        <f t="shared" si="1525"/>
        <v>0</v>
      </c>
      <c r="X10696" s="11">
        <f t="shared" si="1526"/>
        <v>0</v>
      </c>
      <c r="Y10696" s="11">
        <f t="shared" si="1527"/>
        <v>0</v>
      </c>
      <c r="Z10696" s="12" t="str">
        <f t="shared" si="1528"/>
        <v>Torque/Speed Control 1</v>
      </c>
    </row>
    <row r="10697" spans="18:26" x14ac:dyDescent="0.3">
      <c r="R10697" s="6">
        <f t="shared" si="1520"/>
        <v>0</v>
      </c>
      <c r="S10697" s="6">
        <f t="shared" si="1521"/>
        <v>0</v>
      </c>
      <c r="T10697" s="7">
        <f t="shared" si="1522"/>
        <v>0</v>
      </c>
      <c r="U10697" s="121" t="str">
        <f t="shared" si="1523"/>
        <v>0</v>
      </c>
      <c r="V10697" s="10">
        <f t="shared" si="1524"/>
        <v>0</v>
      </c>
      <c r="W10697" s="10">
        <f t="shared" si="1525"/>
        <v>0</v>
      </c>
      <c r="X10697" s="11">
        <f t="shared" si="1526"/>
        <v>0</v>
      </c>
      <c r="Y10697" s="11">
        <f t="shared" si="1527"/>
        <v>0</v>
      </c>
      <c r="Z10697" s="12" t="str">
        <f t="shared" si="1528"/>
        <v>Torque/Speed Control 1</v>
      </c>
    </row>
    <row r="10698" spans="18:26" x14ac:dyDescent="0.3">
      <c r="R10698" s="6">
        <f t="shared" si="1520"/>
        <v>0</v>
      </c>
      <c r="S10698" s="6">
        <f t="shared" si="1521"/>
        <v>0</v>
      </c>
      <c r="T10698" s="7">
        <f t="shared" si="1522"/>
        <v>0</v>
      </c>
      <c r="U10698" s="121" t="str">
        <f t="shared" si="1523"/>
        <v>0</v>
      </c>
      <c r="V10698" s="10">
        <f t="shared" si="1524"/>
        <v>0</v>
      </c>
      <c r="W10698" s="10">
        <f t="shared" si="1525"/>
        <v>0</v>
      </c>
      <c r="X10698" s="11">
        <f t="shared" si="1526"/>
        <v>0</v>
      </c>
      <c r="Y10698" s="11">
        <f t="shared" si="1527"/>
        <v>0</v>
      </c>
      <c r="Z10698" s="12" t="str">
        <f t="shared" si="1528"/>
        <v>Torque/Speed Control 1</v>
      </c>
    </row>
    <row r="10699" spans="18:26" x14ac:dyDescent="0.3">
      <c r="R10699" s="6">
        <f t="shared" si="1520"/>
        <v>0</v>
      </c>
      <c r="S10699" s="6">
        <f t="shared" si="1521"/>
        <v>0</v>
      </c>
      <c r="T10699" s="7">
        <f t="shared" si="1522"/>
        <v>0</v>
      </c>
      <c r="U10699" s="121" t="str">
        <f t="shared" si="1523"/>
        <v>0</v>
      </c>
      <c r="V10699" s="10">
        <f t="shared" si="1524"/>
        <v>0</v>
      </c>
      <c r="W10699" s="10">
        <f t="shared" si="1525"/>
        <v>0</v>
      </c>
      <c r="X10699" s="11">
        <f t="shared" si="1526"/>
        <v>0</v>
      </c>
      <c r="Y10699" s="11">
        <f t="shared" si="1527"/>
        <v>0</v>
      </c>
      <c r="Z10699" s="12" t="str">
        <f t="shared" si="1528"/>
        <v>Torque/Speed Control 1</v>
      </c>
    </row>
    <row r="10700" spans="18:26" x14ac:dyDescent="0.3">
      <c r="R10700" s="6">
        <f t="shared" si="1520"/>
        <v>0</v>
      </c>
      <c r="S10700" s="6">
        <f t="shared" si="1521"/>
        <v>0</v>
      </c>
      <c r="T10700" s="7">
        <f t="shared" si="1522"/>
        <v>0</v>
      </c>
      <c r="U10700" s="121" t="str">
        <f t="shared" si="1523"/>
        <v>0</v>
      </c>
      <c r="V10700" s="10">
        <f t="shared" si="1524"/>
        <v>0</v>
      </c>
      <c r="W10700" s="10">
        <f t="shared" si="1525"/>
        <v>0</v>
      </c>
      <c r="X10700" s="11">
        <f t="shared" si="1526"/>
        <v>0</v>
      </c>
      <c r="Y10700" s="11">
        <f t="shared" si="1527"/>
        <v>0</v>
      </c>
      <c r="Z10700" s="12" t="str">
        <f t="shared" si="1528"/>
        <v>Torque/Speed Control 1</v>
      </c>
    </row>
    <row r="10701" spans="18:26" x14ac:dyDescent="0.3">
      <c r="R10701" s="6">
        <f t="shared" si="1520"/>
        <v>0</v>
      </c>
      <c r="S10701" s="6">
        <f t="shared" si="1521"/>
        <v>0</v>
      </c>
      <c r="T10701" s="7">
        <f t="shared" si="1522"/>
        <v>0</v>
      </c>
      <c r="U10701" s="121" t="str">
        <f t="shared" si="1523"/>
        <v>0</v>
      </c>
      <c r="V10701" s="10">
        <f t="shared" si="1524"/>
        <v>0</v>
      </c>
      <c r="W10701" s="10">
        <f t="shared" si="1525"/>
        <v>0</v>
      </c>
      <c r="X10701" s="11">
        <f t="shared" si="1526"/>
        <v>0</v>
      </c>
      <c r="Y10701" s="11">
        <f t="shared" si="1527"/>
        <v>0</v>
      </c>
      <c r="Z10701" s="12" t="str">
        <f t="shared" si="1528"/>
        <v>Torque/Speed Control 1</v>
      </c>
    </row>
    <row r="10702" spans="18:26" x14ac:dyDescent="0.3">
      <c r="R10702" s="6">
        <f t="shared" si="1520"/>
        <v>0</v>
      </c>
      <c r="S10702" s="6">
        <f t="shared" si="1521"/>
        <v>0</v>
      </c>
      <c r="T10702" s="7">
        <f t="shared" si="1522"/>
        <v>0</v>
      </c>
      <c r="U10702" s="121" t="str">
        <f t="shared" si="1523"/>
        <v>0</v>
      </c>
      <c r="V10702" s="10">
        <f t="shared" si="1524"/>
        <v>0</v>
      </c>
      <c r="W10702" s="10">
        <f t="shared" si="1525"/>
        <v>0</v>
      </c>
      <c r="X10702" s="11">
        <f t="shared" si="1526"/>
        <v>0</v>
      </c>
      <c r="Y10702" s="11">
        <f t="shared" si="1527"/>
        <v>0</v>
      </c>
      <c r="Z10702" s="12" t="str">
        <f t="shared" si="1528"/>
        <v>Torque/Speed Control 1</v>
      </c>
    </row>
    <row r="10703" spans="18:26" x14ac:dyDescent="0.3">
      <c r="R10703" s="6">
        <f t="shared" si="1520"/>
        <v>0</v>
      </c>
      <c r="S10703" s="6">
        <f t="shared" si="1521"/>
        <v>0</v>
      </c>
      <c r="T10703" s="7">
        <f t="shared" si="1522"/>
        <v>0</v>
      </c>
      <c r="U10703" s="121" t="str">
        <f t="shared" si="1523"/>
        <v>0</v>
      </c>
      <c r="V10703" s="10">
        <f t="shared" si="1524"/>
        <v>0</v>
      </c>
      <c r="W10703" s="10">
        <f t="shared" si="1525"/>
        <v>0</v>
      </c>
      <c r="X10703" s="11">
        <f t="shared" si="1526"/>
        <v>0</v>
      </c>
      <c r="Y10703" s="11">
        <f t="shared" si="1527"/>
        <v>0</v>
      </c>
      <c r="Z10703" s="12" t="str">
        <f t="shared" si="1528"/>
        <v>Torque/Speed Control 1</v>
      </c>
    </row>
    <row r="10704" spans="18:26" x14ac:dyDescent="0.3">
      <c r="R10704" s="6">
        <f t="shared" si="1520"/>
        <v>0</v>
      </c>
      <c r="S10704" s="6">
        <f t="shared" si="1521"/>
        <v>0</v>
      </c>
      <c r="T10704" s="7">
        <f t="shared" si="1522"/>
        <v>0</v>
      </c>
      <c r="U10704" s="121" t="str">
        <f t="shared" si="1523"/>
        <v>0</v>
      </c>
      <c r="V10704" s="10">
        <f t="shared" si="1524"/>
        <v>0</v>
      </c>
      <c r="W10704" s="10">
        <f t="shared" si="1525"/>
        <v>0</v>
      </c>
      <c r="X10704" s="11">
        <f t="shared" si="1526"/>
        <v>0</v>
      </c>
      <c r="Y10704" s="11">
        <f t="shared" si="1527"/>
        <v>0</v>
      </c>
      <c r="Z10704" s="12" t="str">
        <f t="shared" si="1528"/>
        <v>Torque/Speed Control 1</v>
      </c>
    </row>
    <row r="10705" spans="18:26" x14ac:dyDescent="0.3">
      <c r="R10705" s="6">
        <f t="shared" si="1520"/>
        <v>0</v>
      </c>
      <c r="S10705" s="6">
        <f t="shared" si="1521"/>
        <v>0</v>
      </c>
      <c r="T10705" s="7">
        <f t="shared" si="1522"/>
        <v>0</v>
      </c>
      <c r="U10705" s="121" t="str">
        <f t="shared" si="1523"/>
        <v>0</v>
      </c>
      <c r="V10705" s="10">
        <f t="shared" si="1524"/>
        <v>0</v>
      </c>
      <c r="W10705" s="10">
        <f t="shared" si="1525"/>
        <v>0</v>
      </c>
      <c r="X10705" s="11">
        <f t="shared" si="1526"/>
        <v>0</v>
      </c>
      <c r="Y10705" s="11">
        <f t="shared" si="1527"/>
        <v>0</v>
      </c>
      <c r="Z10705" s="12" t="str">
        <f t="shared" si="1528"/>
        <v>Torque/Speed Control 1</v>
      </c>
    </row>
    <row r="10706" spans="18:26" x14ac:dyDescent="0.3">
      <c r="R10706" s="6">
        <f t="shared" si="1520"/>
        <v>0</v>
      </c>
      <c r="S10706" s="6">
        <f t="shared" si="1521"/>
        <v>0</v>
      </c>
      <c r="T10706" s="7">
        <f t="shared" si="1522"/>
        <v>0</v>
      </c>
      <c r="U10706" s="121" t="str">
        <f t="shared" si="1523"/>
        <v>0</v>
      </c>
      <c r="V10706" s="10">
        <f t="shared" si="1524"/>
        <v>0</v>
      </c>
      <c r="W10706" s="10">
        <f t="shared" si="1525"/>
        <v>0</v>
      </c>
      <c r="X10706" s="11">
        <f t="shared" si="1526"/>
        <v>0</v>
      </c>
      <c r="Y10706" s="11">
        <f t="shared" si="1527"/>
        <v>0</v>
      </c>
      <c r="Z10706" s="12" t="str">
        <f t="shared" si="1528"/>
        <v>Torque/Speed Control 1</v>
      </c>
    </row>
    <row r="10707" spans="18:26" x14ac:dyDescent="0.3">
      <c r="R10707" s="6">
        <f t="shared" si="1520"/>
        <v>0</v>
      </c>
      <c r="S10707" s="6">
        <f t="shared" si="1521"/>
        <v>0</v>
      </c>
      <c r="T10707" s="7">
        <f t="shared" si="1522"/>
        <v>0</v>
      </c>
      <c r="U10707" s="121" t="str">
        <f t="shared" si="1523"/>
        <v>0</v>
      </c>
      <c r="V10707" s="10">
        <f t="shared" si="1524"/>
        <v>0</v>
      </c>
      <c r="W10707" s="10">
        <f t="shared" si="1525"/>
        <v>0</v>
      </c>
      <c r="X10707" s="11">
        <f t="shared" si="1526"/>
        <v>0</v>
      </c>
      <c r="Y10707" s="11">
        <f t="shared" si="1527"/>
        <v>0</v>
      </c>
      <c r="Z10707" s="12" t="str">
        <f t="shared" si="1528"/>
        <v>Torque/Speed Control 1</v>
      </c>
    </row>
    <row r="10708" spans="18:26" x14ac:dyDescent="0.3">
      <c r="R10708" s="6">
        <f t="shared" si="1520"/>
        <v>0</v>
      </c>
      <c r="S10708" s="6">
        <f t="shared" si="1521"/>
        <v>0</v>
      </c>
      <c r="T10708" s="7">
        <f t="shared" si="1522"/>
        <v>0</v>
      </c>
      <c r="U10708" s="121" t="str">
        <f t="shared" si="1523"/>
        <v>0</v>
      </c>
      <c r="V10708" s="10">
        <f t="shared" si="1524"/>
        <v>0</v>
      </c>
      <c r="W10708" s="10">
        <f t="shared" si="1525"/>
        <v>0</v>
      </c>
      <c r="X10708" s="11">
        <f t="shared" si="1526"/>
        <v>0</v>
      </c>
      <c r="Y10708" s="11">
        <f t="shared" si="1527"/>
        <v>0</v>
      </c>
      <c r="Z10708" s="12" t="str">
        <f t="shared" si="1528"/>
        <v>Torque/Speed Control 1</v>
      </c>
    </row>
    <row r="10709" spans="18:26" x14ac:dyDescent="0.3">
      <c r="R10709" s="6">
        <f t="shared" si="1520"/>
        <v>0</v>
      </c>
      <c r="S10709" s="6">
        <f t="shared" si="1521"/>
        <v>0</v>
      </c>
      <c r="T10709" s="7">
        <f t="shared" si="1522"/>
        <v>0</v>
      </c>
      <c r="U10709" s="121" t="str">
        <f t="shared" si="1523"/>
        <v>0</v>
      </c>
      <c r="V10709" s="10">
        <f t="shared" si="1524"/>
        <v>0</v>
      </c>
      <c r="W10709" s="10">
        <f t="shared" si="1525"/>
        <v>0</v>
      </c>
      <c r="X10709" s="11">
        <f t="shared" si="1526"/>
        <v>0</v>
      </c>
      <c r="Y10709" s="11">
        <f t="shared" si="1527"/>
        <v>0</v>
      </c>
      <c r="Z10709" s="12" t="str">
        <f t="shared" si="1528"/>
        <v>Torque/Speed Control 1</v>
      </c>
    </row>
    <row r="10710" spans="18:26" x14ac:dyDescent="0.3">
      <c r="R10710" s="6">
        <f t="shared" si="1520"/>
        <v>0</v>
      </c>
      <c r="S10710" s="6">
        <f t="shared" si="1521"/>
        <v>0</v>
      </c>
      <c r="T10710" s="7">
        <f t="shared" si="1522"/>
        <v>0</v>
      </c>
      <c r="U10710" s="121" t="str">
        <f t="shared" si="1523"/>
        <v>0</v>
      </c>
      <c r="V10710" s="10">
        <f t="shared" si="1524"/>
        <v>0</v>
      </c>
      <c r="W10710" s="10">
        <f t="shared" si="1525"/>
        <v>0</v>
      </c>
      <c r="X10710" s="11">
        <f t="shared" si="1526"/>
        <v>0</v>
      </c>
      <c r="Y10710" s="11">
        <f t="shared" si="1527"/>
        <v>0</v>
      </c>
      <c r="Z10710" s="12" t="str">
        <f t="shared" si="1528"/>
        <v>Torque/Speed Control 1</v>
      </c>
    </row>
    <row r="10711" spans="18:26" x14ac:dyDescent="0.3">
      <c r="R10711" s="6">
        <f t="shared" si="1520"/>
        <v>0</v>
      </c>
      <c r="S10711" s="6">
        <f t="shared" si="1521"/>
        <v>0</v>
      </c>
      <c r="T10711" s="7">
        <f t="shared" si="1522"/>
        <v>0</v>
      </c>
      <c r="U10711" s="121" t="str">
        <f t="shared" si="1523"/>
        <v>0</v>
      </c>
      <c r="V10711" s="10">
        <f t="shared" si="1524"/>
        <v>0</v>
      </c>
      <c r="W10711" s="10">
        <f t="shared" si="1525"/>
        <v>0</v>
      </c>
      <c r="X10711" s="11">
        <f t="shared" si="1526"/>
        <v>0</v>
      </c>
      <c r="Y10711" s="11">
        <f t="shared" si="1527"/>
        <v>0</v>
      </c>
      <c r="Z10711" s="12" t="str">
        <f t="shared" si="1528"/>
        <v>Torque/Speed Control 1</v>
      </c>
    </row>
    <row r="10712" spans="18:26" x14ac:dyDescent="0.3">
      <c r="R10712" s="6">
        <f t="shared" si="1520"/>
        <v>0</v>
      </c>
      <c r="S10712" s="6">
        <f t="shared" si="1521"/>
        <v>0</v>
      </c>
      <c r="T10712" s="7">
        <f t="shared" si="1522"/>
        <v>0</v>
      </c>
      <c r="U10712" s="121" t="str">
        <f t="shared" si="1523"/>
        <v>0</v>
      </c>
      <c r="V10712" s="10">
        <f t="shared" si="1524"/>
        <v>0</v>
      </c>
      <c r="W10712" s="10">
        <f t="shared" si="1525"/>
        <v>0</v>
      </c>
      <c r="X10712" s="11">
        <f t="shared" si="1526"/>
        <v>0</v>
      </c>
      <c r="Y10712" s="11">
        <f t="shared" si="1527"/>
        <v>0</v>
      </c>
      <c r="Z10712" s="12" t="str">
        <f t="shared" si="1528"/>
        <v>Torque/Speed Control 1</v>
      </c>
    </row>
    <row r="10713" spans="18:26" x14ac:dyDescent="0.3">
      <c r="R10713" s="6">
        <f t="shared" si="1520"/>
        <v>0</v>
      </c>
      <c r="S10713" s="6">
        <f t="shared" si="1521"/>
        <v>0</v>
      </c>
      <c r="T10713" s="7">
        <f t="shared" si="1522"/>
        <v>0</v>
      </c>
      <c r="U10713" s="121" t="str">
        <f t="shared" si="1523"/>
        <v>0</v>
      </c>
      <c r="V10713" s="10">
        <f t="shared" si="1524"/>
        <v>0</v>
      </c>
      <c r="W10713" s="10">
        <f t="shared" si="1525"/>
        <v>0</v>
      </c>
      <c r="X10713" s="11">
        <f t="shared" si="1526"/>
        <v>0</v>
      </c>
      <c r="Y10713" s="11">
        <f t="shared" si="1527"/>
        <v>0</v>
      </c>
      <c r="Z10713" s="12" t="str">
        <f t="shared" si="1528"/>
        <v>Torque/Speed Control 1</v>
      </c>
    </row>
    <row r="10714" spans="18:26" x14ac:dyDescent="0.3">
      <c r="R10714" s="6">
        <f t="shared" si="1520"/>
        <v>0</v>
      </c>
      <c r="S10714" s="6">
        <f t="shared" si="1521"/>
        <v>0</v>
      </c>
      <c r="T10714" s="7">
        <f t="shared" si="1522"/>
        <v>0</v>
      </c>
      <c r="U10714" s="121" t="str">
        <f t="shared" si="1523"/>
        <v>0</v>
      </c>
      <c r="V10714" s="10">
        <f t="shared" si="1524"/>
        <v>0</v>
      </c>
      <c r="W10714" s="10">
        <f t="shared" si="1525"/>
        <v>0</v>
      </c>
      <c r="X10714" s="11">
        <f t="shared" si="1526"/>
        <v>0</v>
      </c>
      <c r="Y10714" s="11">
        <f t="shared" si="1527"/>
        <v>0</v>
      </c>
      <c r="Z10714" s="12" t="str">
        <f t="shared" si="1528"/>
        <v>Torque/Speed Control 1</v>
      </c>
    </row>
    <row r="10715" spans="18:26" x14ac:dyDescent="0.3">
      <c r="R10715" s="6">
        <f t="shared" si="1520"/>
        <v>0</v>
      </c>
      <c r="S10715" s="6">
        <f t="shared" si="1521"/>
        <v>0</v>
      </c>
      <c r="T10715" s="7">
        <f t="shared" si="1522"/>
        <v>0</v>
      </c>
      <c r="U10715" s="121" t="str">
        <f t="shared" si="1523"/>
        <v>0</v>
      </c>
      <c r="V10715" s="10">
        <f t="shared" si="1524"/>
        <v>0</v>
      </c>
      <c r="W10715" s="10">
        <f t="shared" si="1525"/>
        <v>0</v>
      </c>
      <c r="X10715" s="11">
        <f t="shared" si="1526"/>
        <v>0</v>
      </c>
      <c r="Y10715" s="11">
        <f t="shared" si="1527"/>
        <v>0</v>
      </c>
      <c r="Z10715" s="12" t="str">
        <f t="shared" si="1528"/>
        <v>Torque/Speed Control 1</v>
      </c>
    </row>
    <row r="10716" spans="18:26" x14ac:dyDescent="0.3">
      <c r="R10716" s="6">
        <f t="shared" si="1520"/>
        <v>0</v>
      </c>
      <c r="S10716" s="6">
        <f t="shared" si="1521"/>
        <v>0</v>
      </c>
      <c r="T10716" s="7">
        <f t="shared" si="1522"/>
        <v>0</v>
      </c>
      <c r="U10716" s="121" t="str">
        <f t="shared" si="1523"/>
        <v>0</v>
      </c>
      <c r="V10716" s="10">
        <f t="shared" si="1524"/>
        <v>0</v>
      </c>
      <c r="W10716" s="10">
        <f t="shared" si="1525"/>
        <v>0</v>
      </c>
      <c r="X10716" s="11">
        <f t="shared" si="1526"/>
        <v>0</v>
      </c>
      <c r="Y10716" s="11">
        <f t="shared" si="1527"/>
        <v>0</v>
      </c>
      <c r="Z10716" s="12" t="str">
        <f t="shared" si="1528"/>
        <v>Torque/Speed Control 1</v>
      </c>
    </row>
    <row r="10717" spans="18:26" x14ac:dyDescent="0.3">
      <c r="R10717" s="6">
        <f t="shared" si="1520"/>
        <v>0</v>
      </c>
      <c r="S10717" s="6">
        <f t="shared" si="1521"/>
        <v>0</v>
      </c>
      <c r="T10717" s="7">
        <f t="shared" si="1522"/>
        <v>0</v>
      </c>
      <c r="U10717" s="121" t="str">
        <f t="shared" si="1523"/>
        <v>0</v>
      </c>
      <c r="V10717" s="10">
        <f t="shared" si="1524"/>
        <v>0</v>
      </c>
      <c r="W10717" s="10">
        <f t="shared" si="1525"/>
        <v>0</v>
      </c>
      <c r="X10717" s="11">
        <f t="shared" si="1526"/>
        <v>0</v>
      </c>
      <c r="Y10717" s="11">
        <f t="shared" si="1527"/>
        <v>0</v>
      </c>
      <c r="Z10717" s="12" t="str">
        <f t="shared" si="1528"/>
        <v>Torque/Speed Control 1</v>
      </c>
    </row>
    <row r="10718" spans="18:26" x14ac:dyDescent="0.3">
      <c r="R10718" s="6">
        <f t="shared" si="1520"/>
        <v>0</v>
      </c>
      <c r="S10718" s="6">
        <f t="shared" si="1521"/>
        <v>0</v>
      </c>
      <c r="T10718" s="7">
        <f t="shared" si="1522"/>
        <v>0</v>
      </c>
      <c r="U10718" s="121" t="str">
        <f t="shared" si="1523"/>
        <v>0</v>
      </c>
      <c r="V10718" s="10">
        <f t="shared" si="1524"/>
        <v>0</v>
      </c>
      <c r="W10718" s="10">
        <f t="shared" si="1525"/>
        <v>0</v>
      </c>
      <c r="X10718" s="11">
        <f t="shared" si="1526"/>
        <v>0</v>
      </c>
      <c r="Y10718" s="11">
        <f t="shared" si="1527"/>
        <v>0</v>
      </c>
      <c r="Z10718" s="12" t="str">
        <f t="shared" si="1528"/>
        <v>Torque/Speed Control 1</v>
      </c>
    </row>
    <row r="10719" spans="18:26" x14ac:dyDescent="0.3">
      <c r="R10719" s="6">
        <f t="shared" si="1520"/>
        <v>0</v>
      </c>
      <c r="S10719" s="6">
        <f t="shared" si="1521"/>
        <v>0</v>
      </c>
      <c r="T10719" s="7">
        <f t="shared" si="1522"/>
        <v>0</v>
      </c>
      <c r="U10719" s="121" t="str">
        <f t="shared" si="1523"/>
        <v>0</v>
      </c>
      <c r="V10719" s="10">
        <f t="shared" si="1524"/>
        <v>0</v>
      </c>
      <c r="W10719" s="10">
        <f t="shared" si="1525"/>
        <v>0</v>
      </c>
      <c r="X10719" s="11">
        <f t="shared" si="1526"/>
        <v>0</v>
      </c>
      <c r="Y10719" s="11">
        <f t="shared" si="1527"/>
        <v>0</v>
      </c>
      <c r="Z10719" s="12" t="str">
        <f t="shared" si="1528"/>
        <v>Torque/Speed Control 1</v>
      </c>
    </row>
    <row r="10720" spans="18:26" x14ac:dyDescent="0.3">
      <c r="R10720" s="6">
        <f t="shared" si="1520"/>
        <v>0</v>
      </c>
      <c r="S10720" s="6">
        <f t="shared" si="1521"/>
        <v>0</v>
      </c>
      <c r="T10720" s="7">
        <f t="shared" si="1522"/>
        <v>0</v>
      </c>
      <c r="U10720" s="121" t="str">
        <f t="shared" si="1523"/>
        <v>0</v>
      </c>
      <c r="V10720" s="10">
        <f t="shared" si="1524"/>
        <v>0</v>
      </c>
      <c r="W10720" s="10">
        <f t="shared" si="1525"/>
        <v>0</v>
      </c>
      <c r="X10720" s="11">
        <f t="shared" si="1526"/>
        <v>0</v>
      </c>
      <c r="Y10720" s="11">
        <f t="shared" si="1527"/>
        <v>0</v>
      </c>
      <c r="Z10720" s="12" t="str">
        <f t="shared" si="1528"/>
        <v>Torque/Speed Control 1</v>
      </c>
    </row>
    <row r="10721" spans="18:26" x14ac:dyDescent="0.3">
      <c r="R10721" s="6">
        <f t="shared" si="1520"/>
        <v>0</v>
      </c>
      <c r="S10721" s="6">
        <f t="shared" si="1521"/>
        <v>0</v>
      </c>
      <c r="T10721" s="7">
        <f t="shared" si="1522"/>
        <v>0</v>
      </c>
      <c r="U10721" s="121" t="str">
        <f t="shared" si="1523"/>
        <v>0</v>
      </c>
      <c r="V10721" s="10">
        <f t="shared" si="1524"/>
        <v>0</v>
      </c>
      <c r="W10721" s="10">
        <f t="shared" si="1525"/>
        <v>0</v>
      </c>
      <c r="X10721" s="11">
        <f t="shared" si="1526"/>
        <v>0</v>
      </c>
      <c r="Y10721" s="11">
        <f t="shared" si="1527"/>
        <v>0</v>
      </c>
      <c r="Z10721" s="12" t="str">
        <f t="shared" si="1528"/>
        <v>Torque/Speed Control 1</v>
      </c>
    </row>
    <row r="10722" spans="18:26" x14ac:dyDescent="0.3">
      <c r="R10722" s="6">
        <f t="shared" si="1520"/>
        <v>0</v>
      </c>
      <c r="S10722" s="6">
        <f t="shared" si="1521"/>
        <v>0</v>
      </c>
      <c r="T10722" s="7">
        <f t="shared" si="1522"/>
        <v>0</v>
      </c>
      <c r="U10722" s="121" t="str">
        <f t="shared" si="1523"/>
        <v>0</v>
      </c>
      <c r="V10722" s="10">
        <f t="shared" si="1524"/>
        <v>0</v>
      </c>
      <c r="W10722" s="10">
        <f t="shared" si="1525"/>
        <v>0</v>
      </c>
      <c r="X10722" s="11">
        <f t="shared" si="1526"/>
        <v>0</v>
      </c>
      <c r="Y10722" s="11">
        <f t="shared" si="1527"/>
        <v>0</v>
      </c>
      <c r="Z10722" s="12" t="str">
        <f t="shared" si="1528"/>
        <v>Torque/Speed Control 1</v>
      </c>
    </row>
    <row r="10723" spans="18:26" x14ac:dyDescent="0.3">
      <c r="R10723" s="6">
        <f t="shared" si="1520"/>
        <v>0</v>
      </c>
      <c r="S10723" s="6">
        <f t="shared" si="1521"/>
        <v>0</v>
      </c>
      <c r="T10723" s="7">
        <f t="shared" si="1522"/>
        <v>0</v>
      </c>
      <c r="U10723" s="121" t="str">
        <f t="shared" si="1523"/>
        <v>0</v>
      </c>
      <c r="V10723" s="10">
        <f t="shared" si="1524"/>
        <v>0</v>
      </c>
      <c r="W10723" s="10">
        <f t="shared" si="1525"/>
        <v>0</v>
      </c>
      <c r="X10723" s="11">
        <f t="shared" si="1526"/>
        <v>0</v>
      </c>
      <c r="Y10723" s="11">
        <f t="shared" si="1527"/>
        <v>0</v>
      </c>
      <c r="Z10723" s="12" t="str">
        <f t="shared" si="1528"/>
        <v>Torque/Speed Control 1</v>
      </c>
    </row>
    <row r="10724" spans="18:26" x14ac:dyDescent="0.3">
      <c r="R10724" s="6">
        <f t="shared" si="1520"/>
        <v>0</v>
      </c>
      <c r="S10724" s="6">
        <f t="shared" si="1521"/>
        <v>0</v>
      </c>
      <c r="T10724" s="7">
        <f t="shared" si="1522"/>
        <v>0</v>
      </c>
      <c r="U10724" s="121" t="str">
        <f t="shared" si="1523"/>
        <v>0</v>
      </c>
      <c r="V10724" s="10">
        <f t="shared" si="1524"/>
        <v>0</v>
      </c>
      <c r="W10724" s="10">
        <f t="shared" si="1525"/>
        <v>0</v>
      </c>
      <c r="X10724" s="11">
        <f t="shared" si="1526"/>
        <v>0</v>
      </c>
      <c r="Y10724" s="11">
        <f t="shared" si="1527"/>
        <v>0</v>
      </c>
      <c r="Z10724" s="12" t="str">
        <f t="shared" si="1528"/>
        <v>Torque/Speed Control 1</v>
      </c>
    </row>
    <row r="10725" spans="18:26" x14ac:dyDescent="0.3">
      <c r="R10725" s="6">
        <f t="shared" si="1520"/>
        <v>0</v>
      </c>
      <c r="S10725" s="6">
        <f t="shared" si="1521"/>
        <v>0</v>
      </c>
      <c r="T10725" s="7">
        <f t="shared" si="1522"/>
        <v>0</v>
      </c>
      <c r="U10725" s="121" t="str">
        <f t="shared" si="1523"/>
        <v>0</v>
      </c>
      <c r="V10725" s="10">
        <f t="shared" si="1524"/>
        <v>0</v>
      </c>
      <c r="W10725" s="10">
        <f t="shared" si="1525"/>
        <v>0</v>
      </c>
      <c r="X10725" s="11">
        <f t="shared" si="1526"/>
        <v>0</v>
      </c>
      <c r="Y10725" s="11">
        <f t="shared" si="1527"/>
        <v>0</v>
      </c>
      <c r="Z10725" s="12" t="str">
        <f t="shared" si="1528"/>
        <v>Torque/Speed Control 1</v>
      </c>
    </row>
    <row r="10726" spans="18:26" x14ac:dyDescent="0.3">
      <c r="R10726" s="6">
        <f t="shared" si="1520"/>
        <v>0</v>
      </c>
      <c r="S10726" s="6">
        <f t="shared" si="1521"/>
        <v>0</v>
      </c>
      <c r="T10726" s="7">
        <f t="shared" si="1522"/>
        <v>0</v>
      </c>
      <c r="U10726" s="121" t="str">
        <f t="shared" si="1523"/>
        <v>0</v>
      </c>
      <c r="V10726" s="10">
        <f t="shared" si="1524"/>
        <v>0</v>
      </c>
      <c r="W10726" s="10">
        <f t="shared" si="1525"/>
        <v>0</v>
      </c>
      <c r="X10726" s="11">
        <f t="shared" si="1526"/>
        <v>0</v>
      </c>
      <c r="Y10726" s="11">
        <f t="shared" si="1527"/>
        <v>0</v>
      </c>
      <c r="Z10726" s="12" t="str">
        <f t="shared" si="1528"/>
        <v>Torque/Speed Control 1</v>
      </c>
    </row>
    <row r="10727" spans="18:26" x14ac:dyDescent="0.3">
      <c r="R10727" s="6">
        <f t="shared" si="1520"/>
        <v>0</v>
      </c>
      <c r="S10727" s="6">
        <f t="shared" si="1521"/>
        <v>0</v>
      </c>
      <c r="T10727" s="7">
        <f t="shared" si="1522"/>
        <v>0</v>
      </c>
      <c r="U10727" s="121" t="str">
        <f t="shared" si="1523"/>
        <v>0</v>
      </c>
      <c r="V10727" s="10">
        <f t="shared" si="1524"/>
        <v>0</v>
      </c>
      <c r="W10727" s="10">
        <f t="shared" si="1525"/>
        <v>0</v>
      </c>
      <c r="X10727" s="11">
        <f t="shared" si="1526"/>
        <v>0</v>
      </c>
      <c r="Y10727" s="11">
        <f t="shared" si="1527"/>
        <v>0</v>
      </c>
      <c r="Z10727" s="12" t="str">
        <f t="shared" si="1528"/>
        <v>Torque/Speed Control 1</v>
      </c>
    </row>
    <row r="10728" spans="18:26" x14ac:dyDescent="0.3">
      <c r="R10728" s="6">
        <f t="shared" si="1520"/>
        <v>0</v>
      </c>
      <c r="S10728" s="6">
        <f t="shared" si="1521"/>
        <v>0</v>
      </c>
      <c r="T10728" s="7">
        <f t="shared" si="1522"/>
        <v>0</v>
      </c>
      <c r="U10728" s="121" t="str">
        <f t="shared" si="1523"/>
        <v>0</v>
      </c>
      <c r="V10728" s="10">
        <f t="shared" si="1524"/>
        <v>0</v>
      </c>
      <c r="W10728" s="10">
        <f t="shared" si="1525"/>
        <v>0</v>
      </c>
      <c r="X10728" s="11">
        <f t="shared" si="1526"/>
        <v>0</v>
      </c>
      <c r="Y10728" s="11">
        <f t="shared" si="1527"/>
        <v>0</v>
      </c>
      <c r="Z10728" s="12" t="str">
        <f t="shared" si="1528"/>
        <v>Torque/Speed Control 1</v>
      </c>
    </row>
    <row r="10729" spans="18:26" x14ac:dyDescent="0.3">
      <c r="R10729" s="6">
        <f t="shared" si="1520"/>
        <v>0</v>
      </c>
      <c r="S10729" s="6">
        <f t="shared" si="1521"/>
        <v>0</v>
      </c>
      <c r="T10729" s="7">
        <f t="shared" si="1522"/>
        <v>0</v>
      </c>
      <c r="U10729" s="121" t="str">
        <f t="shared" si="1523"/>
        <v>0</v>
      </c>
      <c r="V10729" s="10">
        <f t="shared" si="1524"/>
        <v>0</v>
      </c>
      <c r="W10729" s="10">
        <f t="shared" si="1525"/>
        <v>0</v>
      </c>
      <c r="X10729" s="11">
        <f t="shared" si="1526"/>
        <v>0</v>
      </c>
      <c r="Y10729" s="11">
        <f t="shared" si="1527"/>
        <v>0</v>
      </c>
      <c r="Z10729" s="12" t="str">
        <f t="shared" si="1528"/>
        <v>Torque/Speed Control 1</v>
      </c>
    </row>
    <row r="10730" spans="18:26" x14ac:dyDescent="0.3">
      <c r="R10730" s="6">
        <f t="shared" si="1520"/>
        <v>0</v>
      </c>
      <c r="S10730" s="6">
        <f t="shared" si="1521"/>
        <v>0</v>
      </c>
      <c r="T10730" s="7">
        <f t="shared" si="1522"/>
        <v>0</v>
      </c>
      <c r="U10730" s="121" t="str">
        <f t="shared" si="1523"/>
        <v>0</v>
      </c>
      <c r="V10730" s="10">
        <f t="shared" si="1524"/>
        <v>0</v>
      </c>
      <c r="W10730" s="10">
        <f t="shared" si="1525"/>
        <v>0</v>
      </c>
      <c r="X10730" s="11">
        <f t="shared" si="1526"/>
        <v>0</v>
      </c>
      <c r="Y10730" s="11">
        <f t="shared" si="1527"/>
        <v>0</v>
      </c>
      <c r="Z10730" s="12" t="str">
        <f t="shared" si="1528"/>
        <v>Torque/Speed Control 1</v>
      </c>
    </row>
    <row r="10731" spans="18:26" x14ac:dyDescent="0.3">
      <c r="R10731" s="6">
        <f t="shared" si="1520"/>
        <v>0</v>
      </c>
      <c r="S10731" s="6">
        <f t="shared" si="1521"/>
        <v>0</v>
      </c>
      <c r="T10731" s="7">
        <f t="shared" si="1522"/>
        <v>0</v>
      </c>
      <c r="U10731" s="121" t="str">
        <f t="shared" si="1523"/>
        <v>0</v>
      </c>
      <c r="V10731" s="10">
        <f t="shared" si="1524"/>
        <v>0</v>
      </c>
      <c r="W10731" s="10">
        <f t="shared" si="1525"/>
        <v>0</v>
      </c>
      <c r="X10731" s="11">
        <f t="shared" si="1526"/>
        <v>0</v>
      </c>
      <c r="Y10731" s="11">
        <f t="shared" si="1527"/>
        <v>0</v>
      </c>
      <c r="Z10731" s="12" t="str">
        <f t="shared" si="1528"/>
        <v>Torque/Speed Control 1</v>
      </c>
    </row>
    <row r="10732" spans="18:26" x14ac:dyDescent="0.3">
      <c r="R10732" s="6">
        <f t="shared" si="1520"/>
        <v>0</v>
      </c>
      <c r="S10732" s="6">
        <f t="shared" si="1521"/>
        <v>0</v>
      </c>
      <c r="T10732" s="7">
        <f t="shared" si="1522"/>
        <v>0</v>
      </c>
      <c r="U10732" s="121" t="str">
        <f t="shared" si="1523"/>
        <v>0</v>
      </c>
      <c r="V10732" s="10">
        <f t="shared" si="1524"/>
        <v>0</v>
      </c>
      <c r="W10732" s="10">
        <f t="shared" si="1525"/>
        <v>0</v>
      </c>
      <c r="X10732" s="11">
        <f t="shared" si="1526"/>
        <v>0</v>
      </c>
      <c r="Y10732" s="11">
        <f t="shared" si="1527"/>
        <v>0</v>
      </c>
      <c r="Z10732" s="12" t="str">
        <f t="shared" si="1528"/>
        <v>Torque/Speed Control 1</v>
      </c>
    </row>
    <row r="10733" spans="18:26" x14ac:dyDescent="0.3">
      <c r="R10733" s="6">
        <f t="shared" si="1520"/>
        <v>0</v>
      </c>
      <c r="S10733" s="6">
        <f t="shared" si="1521"/>
        <v>0</v>
      </c>
      <c r="T10733" s="7">
        <f t="shared" si="1522"/>
        <v>0</v>
      </c>
      <c r="U10733" s="121" t="str">
        <f t="shared" si="1523"/>
        <v>0</v>
      </c>
      <c r="V10733" s="10">
        <f t="shared" si="1524"/>
        <v>0</v>
      </c>
      <c r="W10733" s="10">
        <f t="shared" si="1525"/>
        <v>0</v>
      </c>
      <c r="X10733" s="11">
        <f t="shared" si="1526"/>
        <v>0</v>
      </c>
      <c r="Y10733" s="11">
        <f t="shared" si="1527"/>
        <v>0</v>
      </c>
      <c r="Z10733" s="12" t="str">
        <f t="shared" si="1528"/>
        <v>Torque/Speed Control 1</v>
      </c>
    </row>
    <row r="10734" spans="18:26" x14ac:dyDescent="0.3">
      <c r="R10734" s="6">
        <f t="shared" si="1520"/>
        <v>0</v>
      </c>
      <c r="S10734" s="6">
        <f t="shared" si="1521"/>
        <v>0</v>
      </c>
      <c r="T10734" s="7">
        <f t="shared" si="1522"/>
        <v>0</v>
      </c>
      <c r="U10734" s="121" t="str">
        <f t="shared" si="1523"/>
        <v>0</v>
      </c>
      <c r="V10734" s="10">
        <f t="shared" si="1524"/>
        <v>0</v>
      </c>
      <c r="W10734" s="10">
        <f t="shared" si="1525"/>
        <v>0</v>
      </c>
      <c r="X10734" s="11">
        <f t="shared" si="1526"/>
        <v>0</v>
      </c>
      <c r="Y10734" s="11">
        <f t="shared" si="1527"/>
        <v>0</v>
      </c>
      <c r="Z10734" s="12" t="str">
        <f t="shared" si="1528"/>
        <v>Torque/Speed Control 1</v>
      </c>
    </row>
    <row r="10735" spans="18:26" x14ac:dyDescent="0.3">
      <c r="R10735" s="6">
        <f t="shared" si="1520"/>
        <v>0</v>
      </c>
      <c r="S10735" s="6">
        <f t="shared" si="1521"/>
        <v>0</v>
      </c>
      <c r="T10735" s="7">
        <f t="shared" si="1522"/>
        <v>0</v>
      </c>
      <c r="U10735" s="121" t="str">
        <f t="shared" si="1523"/>
        <v>0</v>
      </c>
      <c r="V10735" s="10">
        <f t="shared" si="1524"/>
        <v>0</v>
      </c>
      <c r="W10735" s="10">
        <f t="shared" si="1525"/>
        <v>0</v>
      </c>
      <c r="X10735" s="11">
        <f t="shared" si="1526"/>
        <v>0</v>
      </c>
      <c r="Y10735" s="11">
        <f t="shared" si="1527"/>
        <v>0</v>
      </c>
      <c r="Z10735" s="12" t="str">
        <f t="shared" si="1528"/>
        <v>Torque/Speed Control 1</v>
      </c>
    </row>
    <row r="10736" spans="18:26" x14ac:dyDescent="0.3">
      <c r="R10736" s="6">
        <f t="shared" si="1520"/>
        <v>0</v>
      </c>
      <c r="S10736" s="6">
        <f t="shared" si="1521"/>
        <v>0</v>
      </c>
      <c r="T10736" s="7">
        <f t="shared" si="1522"/>
        <v>0</v>
      </c>
      <c r="U10736" s="121" t="str">
        <f t="shared" si="1523"/>
        <v>0</v>
      </c>
      <c r="V10736" s="10">
        <f t="shared" si="1524"/>
        <v>0</v>
      </c>
      <c r="W10736" s="10">
        <f t="shared" si="1525"/>
        <v>0</v>
      </c>
      <c r="X10736" s="11">
        <f t="shared" si="1526"/>
        <v>0</v>
      </c>
      <c r="Y10736" s="11">
        <f t="shared" si="1527"/>
        <v>0</v>
      </c>
      <c r="Z10736" s="12" t="str">
        <f t="shared" si="1528"/>
        <v>Torque/Speed Control 1</v>
      </c>
    </row>
    <row r="10737" spans="18:26" x14ac:dyDescent="0.3">
      <c r="R10737" s="6">
        <f t="shared" si="1520"/>
        <v>0</v>
      </c>
      <c r="S10737" s="6">
        <f t="shared" si="1521"/>
        <v>0</v>
      </c>
      <c r="T10737" s="7">
        <f t="shared" si="1522"/>
        <v>0</v>
      </c>
      <c r="U10737" s="121" t="str">
        <f t="shared" si="1523"/>
        <v>0</v>
      </c>
      <c r="V10737" s="10">
        <f t="shared" si="1524"/>
        <v>0</v>
      </c>
      <c r="W10737" s="10">
        <f t="shared" si="1525"/>
        <v>0</v>
      </c>
      <c r="X10737" s="11">
        <f t="shared" si="1526"/>
        <v>0</v>
      </c>
      <c r="Y10737" s="11">
        <f t="shared" si="1527"/>
        <v>0</v>
      </c>
      <c r="Z10737" s="12" t="str">
        <f t="shared" si="1528"/>
        <v>Torque/Speed Control 1</v>
      </c>
    </row>
    <row r="10738" spans="18:26" x14ac:dyDescent="0.3">
      <c r="R10738" s="6">
        <f t="shared" si="1520"/>
        <v>0</v>
      </c>
      <c r="S10738" s="6">
        <f t="shared" si="1521"/>
        <v>0</v>
      </c>
      <c r="T10738" s="7">
        <f t="shared" si="1522"/>
        <v>0</v>
      </c>
      <c r="U10738" s="121" t="str">
        <f t="shared" si="1523"/>
        <v>0</v>
      </c>
      <c r="V10738" s="10">
        <f t="shared" si="1524"/>
        <v>0</v>
      </c>
      <c r="W10738" s="10">
        <f t="shared" si="1525"/>
        <v>0</v>
      </c>
      <c r="X10738" s="11">
        <f t="shared" si="1526"/>
        <v>0</v>
      </c>
      <c r="Y10738" s="11">
        <f t="shared" si="1527"/>
        <v>0</v>
      </c>
      <c r="Z10738" s="12" t="str">
        <f t="shared" si="1528"/>
        <v>Torque/Speed Control 1</v>
      </c>
    </row>
    <row r="10739" spans="18:26" x14ac:dyDescent="0.3">
      <c r="R10739" s="6">
        <f t="shared" si="1520"/>
        <v>0</v>
      </c>
      <c r="S10739" s="6">
        <f t="shared" si="1521"/>
        <v>0</v>
      </c>
      <c r="T10739" s="7">
        <f t="shared" si="1522"/>
        <v>0</v>
      </c>
      <c r="U10739" s="121" t="str">
        <f t="shared" si="1523"/>
        <v>0</v>
      </c>
      <c r="V10739" s="10">
        <f t="shared" si="1524"/>
        <v>0</v>
      </c>
      <c r="W10739" s="10">
        <f t="shared" si="1525"/>
        <v>0</v>
      </c>
      <c r="X10739" s="11">
        <f t="shared" si="1526"/>
        <v>0</v>
      </c>
      <c r="Y10739" s="11">
        <f t="shared" si="1527"/>
        <v>0</v>
      </c>
      <c r="Z10739" s="12" t="str">
        <f t="shared" si="1528"/>
        <v>Torque/Speed Control 1</v>
      </c>
    </row>
    <row r="10740" spans="18:26" x14ac:dyDescent="0.3">
      <c r="R10740" s="6">
        <f t="shared" si="1520"/>
        <v>0</v>
      </c>
      <c r="S10740" s="6">
        <f t="shared" si="1521"/>
        <v>0</v>
      </c>
      <c r="T10740" s="7">
        <f t="shared" si="1522"/>
        <v>0</v>
      </c>
      <c r="U10740" s="121" t="str">
        <f t="shared" si="1523"/>
        <v>0</v>
      </c>
      <c r="V10740" s="10">
        <f t="shared" si="1524"/>
        <v>0</v>
      </c>
      <c r="W10740" s="10">
        <f t="shared" si="1525"/>
        <v>0</v>
      </c>
      <c r="X10740" s="11">
        <f t="shared" si="1526"/>
        <v>0</v>
      </c>
      <c r="Y10740" s="11">
        <f t="shared" si="1527"/>
        <v>0</v>
      </c>
      <c r="Z10740" s="12" t="str">
        <f t="shared" si="1528"/>
        <v>Torque/Speed Control 1</v>
      </c>
    </row>
    <row r="10741" spans="18:26" x14ac:dyDescent="0.3">
      <c r="R10741" s="6">
        <f t="shared" si="1520"/>
        <v>0</v>
      </c>
      <c r="S10741" s="6">
        <f t="shared" si="1521"/>
        <v>0</v>
      </c>
      <c r="T10741" s="7">
        <f t="shared" si="1522"/>
        <v>0</v>
      </c>
      <c r="U10741" s="121" t="str">
        <f t="shared" si="1523"/>
        <v>0</v>
      </c>
      <c r="V10741" s="10">
        <f t="shared" si="1524"/>
        <v>0</v>
      </c>
      <c r="W10741" s="10">
        <f t="shared" si="1525"/>
        <v>0</v>
      </c>
      <c r="X10741" s="11">
        <f t="shared" si="1526"/>
        <v>0</v>
      </c>
      <c r="Y10741" s="11">
        <f t="shared" si="1527"/>
        <v>0</v>
      </c>
      <c r="Z10741" s="12" t="str">
        <f t="shared" si="1528"/>
        <v>Torque/Speed Control 1</v>
      </c>
    </row>
    <row r="10742" spans="18:26" x14ac:dyDescent="0.3">
      <c r="R10742" s="6">
        <f t="shared" si="1520"/>
        <v>0</v>
      </c>
      <c r="S10742" s="6">
        <f t="shared" si="1521"/>
        <v>0</v>
      </c>
      <c r="T10742" s="7">
        <f t="shared" si="1522"/>
        <v>0</v>
      </c>
      <c r="U10742" s="121" t="str">
        <f t="shared" si="1523"/>
        <v>0</v>
      </c>
      <c r="V10742" s="10">
        <f t="shared" si="1524"/>
        <v>0</v>
      </c>
      <c r="W10742" s="10">
        <f t="shared" si="1525"/>
        <v>0</v>
      </c>
      <c r="X10742" s="11">
        <f t="shared" si="1526"/>
        <v>0</v>
      </c>
      <c r="Y10742" s="11">
        <f t="shared" si="1527"/>
        <v>0</v>
      </c>
      <c r="Z10742" s="12" t="str">
        <f t="shared" si="1528"/>
        <v>Torque/Speed Control 1</v>
      </c>
    </row>
    <row r="10743" spans="18:26" x14ac:dyDescent="0.3">
      <c r="R10743" s="6">
        <f t="shared" si="1520"/>
        <v>0</v>
      </c>
      <c r="S10743" s="6">
        <f t="shared" si="1521"/>
        <v>0</v>
      </c>
      <c r="T10743" s="7">
        <f t="shared" si="1522"/>
        <v>0</v>
      </c>
      <c r="U10743" s="121" t="str">
        <f t="shared" si="1523"/>
        <v>0</v>
      </c>
      <c r="V10743" s="10">
        <f t="shared" si="1524"/>
        <v>0</v>
      </c>
      <c r="W10743" s="10">
        <f t="shared" si="1525"/>
        <v>0</v>
      </c>
      <c r="X10743" s="11">
        <f t="shared" si="1526"/>
        <v>0</v>
      </c>
      <c r="Y10743" s="11">
        <f t="shared" si="1527"/>
        <v>0</v>
      </c>
      <c r="Z10743" s="12" t="str">
        <f t="shared" si="1528"/>
        <v>Torque/Speed Control 1</v>
      </c>
    </row>
    <row r="10744" spans="18:26" x14ac:dyDescent="0.3">
      <c r="R10744" s="6">
        <f t="shared" si="1520"/>
        <v>0</v>
      </c>
      <c r="S10744" s="6">
        <f t="shared" si="1521"/>
        <v>0</v>
      </c>
      <c r="T10744" s="7">
        <f t="shared" si="1522"/>
        <v>0</v>
      </c>
      <c r="U10744" s="121" t="str">
        <f t="shared" si="1523"/>
        <v>0</v>
      </c>
      <c r="V10744" s="10">
        <f t="shared" si="1524"/>
        <v>0</v>
      </c>
      <c r="W10744" s="10">
        <f t="shared" si="1525"/>
        <v>0</v>
      </c>
      <c r="X10744" s="11">
        <f t="shared" si="1526"/>
        <v>0</v>
      </c>
      <c r="Y10744" s="11">
        <f t="shared" si="1527"/>
        <v>0</v>
      </c>
      <c r="Z10744" s="12" t="str">
        <f t="shared" si="1528"/>
        <v>Torque/Speed Control 1</v>
      </c>
    </row>
    <row r="10745" spans="18:26" x14ac:dyDescent="0.3">
      <c r="R10745" s="6">
        <f t="shared" si="1520"/>
        <v>0</v>
      </c>
      <c r="S10745" s="6">
        <f t="shared" si="1521"/>
        <v>0</v>
      </c>
      <c r="T10745" s="7">
        <f t="shared" si="1522"/>
        <v>0</v>
      </c>
      <c r="U10745" s="121" t="str">
        <f t="shared" si="1523"/>
        <v>0</v>
      </c>
      <c r="V10745" s="10">
        <f t="shared" si="1524"/>
        <v>0</v>
      </c>
      <c r="W10745" s="10">
        <f t="shared" si="1525"/>
        <v>0</v>
      </c>
      <c r="X10745" s="11">
        <f t="shared" si="1526"/>
        <v>0</v>
      </c>
      <c r="Y10745" s="11">
        <f t="shared" si="1527"/>
        <v>0</v>
      </c>
      <c r="Z10745" s="12" t="str">
        <f t="shared" si="1528"/>
        <v>Torque/Speed Control 1</v>
      </c>
    </row>
    <row r="10746" spans="18:26" x14ac:dyDescent="0.3">
      <c r="R10746" s="6">
        <f t="shared" si="1520"/>
        <v>0</v>
      </c>
      <c r="S10746" s="6">
        <f t="shared" si="1521"/>
        <v>0</v>
      </c>
      <c r="T10746" s="7">
        <f t="shared" si="1522"/>
        <v>0</v>
      </c>
      <c r="U10746" s="121" t="str">
        <f t="shared" si="1523"/>
        <v>0</v>
      </c>
      <c r="V10746" s="10">
        <f t="shared" si="1524"/>
        <v>0</v>
      </c>
      <c r="W10746" s="10">
        <f t="shared" si="1525"/>
        <v>0</v>
      </c>
      <c r="X10746" s="11">
        <f t="shared" si="1526"/>
        <v>0</v>
      </c>
      <c r="Y10746" s="11">
        <f t="shared" si="1527"/>
        <v>0</v>
      </c>
      <c r="Z10746" s="12" t="str">
        <f t="shared" si="1528"/>
        <v>Torque/Speed Control 1</v>
      </c>
    </row>
    <row r="10747" spans="18:26" x14ac:dyDescent="0.3">
      <c r="R10747" s="6">
        <f t="shared" si="1520"/>
        <v>0</v>
      </c>
      <c r="S10747" s="6">
        <f t="shared" si="1521"/>
        <v>0</v>
      </c>
      <c r="T10747" s="7">
        <f t="shared" si="1522"/>
        <v>0</v>
      </c>
      <c r="U10747" s="121" t="str">
        <f t="shared" si="1523"/>
        <v>0</v>
      </c>
      <c r="V10747" s="10">
        <f t="shared" si="1524"/>
        <v>0</v>
      </c>
      <c r="W10747" s="10">
        <f t="shared" si="1525"/>
        <v>0</v>
      </c>
      <c r="X10747" s="11">
        <f t="shared" si="1526"/>
        <v>0</v>
      </c>
      <c r="Y10747" s="11">
        <f t="shared" si="1527"/>
        <v>0</v>
      </c>
      <c r="Z10747" s="12" t="str">
        <f t="shared" si="1528"/>
        <v>Torque/Speed Control 1</v>
      </c>
    </row>
    <row r="10748" spans="18:26" x14ac:dyDescent="0.3">
      <c r="R10748" s="6">
        <f t="shared" si="1520"/>
        <v>0</v>
      </c>
      <c r="S10748" s="6">
        <f t="shared" si="1521"/>
        <v>0</v>
      </c>
      <c r="T10748" s="7">
        <f t="shared" si="1522"/>
        <v>0</v>
      </c>
      <c r="U10748" s="121" t="str">
        <f t="shared" si="1523"/>
        <v>0</v>
      </c>
      <c r="V10748" s="10">
        <f t="shared" si="1524"/>
        <v>0</v>
      </c>
      <c r="W10748" s="10">
        <f t="shared" si="1525"/>
        <v>0</v>
      </c>
      <c r="X10748" s="11">
        <f t="shared" si="1526"/>
        <v>0</v>
      </c>
      <c r="Y10748" s="11">
        <f t="shared" si="1527"/>
        <v>0</v>
      </c>
      <c r="Z10748" s="12" t="str">
        <f t="shared" si="1528"/>
        <v>Torque/Speed Control 1</v>
      </c>
    </row>
    <row r="10749" spans="18:26" x14ac:dyDescent="0.3">
      <c r="R10749" s="6">
        <f t="shared" ref="R10749:R10812" si="1529">_xlfn.BITRSHIFT(_xlfn.BITAND(HEX2DEC(H10749),HEX2DEC("1C000000")),26)</f>
        <v>0</v>
      </c>
      <c r="S10749" s="6">
        <f t="shared" ref="S10749:S10812" si="1530">_xlfn.BITRSHIFT(_xlfn.BITAND(HEX2DEC(H10749),HEX2DEC("01000000")),24)</f>
        <v>0</v>
      </c>
      <c r="T10749" s="7">
        <f t="shared" ref="T10749:T10812" si="1531">IF(_xlfn.BITRSHIFT(_xlfn.BITAND(HEX2DEC(H10749),HEX2DEC("0FF0000")),16)&lt;240,_xlfn.BITRSHIFT(_xlfn.BITAND(HEX2DEC(H10749),HEX2DEC("1FF0000")),8),_xlfn.BITRSHIFT(_xlfn.BITAND(HEX2DEC(H10749),HEX2DEC("1FFFF00")),8))</f>
        <v>0</v>
      </c>
      <c r="U10749" s="121" t="str">
        <f t="shared" ref="U10749:U10812" si="1532">DEC2HEX(T10749)</f>
        <v>0</v>
      </c>
      <c r="V10749" s="10">
        <f t="shared" ref="V10749:V10812" si="1533">_xlfn.BITRSHIFT(_xlfn.BITAND(HEX2DEC(H10749),HEX2DEC("0FF0000")),16)</f>
        <v>0</v>
      </c>
      <c r="W10749" s="10">
        <f t="shared" ref="W10749:W10812" si="1534">_xlfn.BITRSHIFT(_xlfn.BITAND(HEX2DEC(H10749),HEX2DEC("FF00")),8)</f>
        <v>0</v>
      </c>
      <c r="X10749" s="11">
        <f t="shared" ref="X10749:X10812" si="1535">_xlfn.BITAND(HEX2DEC(H10749),HEX2DEC("00000FF"))</f>
        <v>0</v>
      </c>
      <c r="Y10749" s="11">
        <f t="shared" ref="Y10749:Y10812" si="1536">IF(_xlfn.BITRSHIFT(_xlfn.BITAND(HEX2DEC(H10749),HEX2DEC("0FF0000")),16)&lt;240,_xlfn.BITRSHIFT(_xlfn.BITAND(HEX2DEC(H10749),HEX2DEC("0FF00")),8),_xlfn.BITRSHIFT(_xlfn.BITAND(HEX2DEC(H10749),HEX2DEC("0FF0000")),16))</f>
        <v>0</v>
      </c>
      <c r="Z10749" s="12" t="str">
        <f t="shared" ref="Z10749:Z10812" si="1537">VLOOKUP(T10749,BO:BP,2,FALSE)</f>
        <v>Torque/Speed Control 1</v>
      </c>
    </row>
    <row r="10750" spans="18:26" x14ac:dyDescent="0.3">
      <c r="R10750" s="6">
        <f t="shared" si="1529"/>
        <v>0</v>
      </c>
      <c r="S10750" s="6">
        <f t="shared" si="1530"/>
        <v>0</v>
      </c>
      <c r="T10750" s="7">
        <f t="shared" si="1531"/>
        <v>0</v>
      </c>
      <c r="U10750" s="121" t="str">
        <f t="shared" si="1532"/>
        <v>0</v>
      </c>
      <c r="V10750" s="10">
        <f t="shared" si="1533"/>
        <v>0</v>
      </c>
      <c r="W10750" s="10">
        <f t="shared" si="1534"/>
        <v>0</v>
      </c>
      <c r="X10750" s="11">
        <f t="shared" si="1535"/>
        <v>0</v>
      </c>
      <c r="Y10750" s="11">
        <f t="shared" si="1536"/>
        <v>0</v>
      </c>
      <c r="Z10750" s="12" t="str">
        <f t="shared" si="1537"/>
        <v>Torque/Speed Control 1</v>
      </c>
    </row>
    <row r="10751" spans="18:26" x14ac:dyDescent="0.3">
      <c r="R10751" s="6">
        <f t="shared" si="1529"/>
        <v>0</v>
      </c>
      <c r="S10751" s="6">
        <f t="shared" si="1530"/>
        <v>0</v>
      </c>
      <c r="T10751" s="7">
        <f t="shared" si="1531"/>
        <v>0</v>
      </c>
      <c r="U10751" s="121" t="str">
        <f t="shared" si="1532"/>
        <v>0</v>
      </c>
      <c r="V10751" s="10">
        <f t="shared" si="1533"/>
        <v>0</v>
      </c>
      <c r="W10751" s="10">
        <f t="shared" si="1534"/>
        <v>0</v>
      </c>
      <c r="X10751" s="11">
        <f t="shared" si="1535"/>
        <v>0</v>
      </c>
      <c r="Y10751" s="11">
        <f t="shared" si="1536"/>
        <v>0</v>
      </c>
      <c r="Z10751" s="12" t="str">
        <f t="shared" si="1537"/>
        <v>Torque/Speed Control 1</v>
      </c>
    </row>
    <row r="10752" spans="18:26" x14ac:dyDescent="0.3">
      <c r="R10752" s="6">
        <f t="shared" si="1529"/>
        <v>0</v>
      </c>
      <c r="S10752" s="6">
        <f t="shared" si="1530"/>
        <v>0</v>
      </c>
      <c r="T10752" s="7">
        <f t="shared" si="1531"/>
        <v>0</v>
      </c>
      <c r="U10752" s="121" t="str">
        <f t="shared" si="1532"/>
        <v>0</v>
      </c>
      <c r="V10752" s="10">
        <f t="shared" si="1533"/>
        <v>0</v>
      </c>
      <c r="W10752" s="10">
        <f t="shared" si="1534"/>
        <v>0</v>
      </c>
      <c r="X10752" s="11">
        <f t="shared" si="1535"/>
        <v>0</v>
      </c>
      <c r="Y10752" s="11">
        <f t="shared" si="1536"/>
        <v>0</v>
      </c>
      <c r="Z10752" s="12" t="str">
        <f t="shared" si="1537"/>
        <v>Torque/Speed Control 1</v>
      </c>
    </row>
    <row r="10753" spans="18:26" x14ac:dyDescent="0.3">
      <c r="R10753" s="6">
        <f t="shared" si="1529"/>
        <v>0</v>
      </c>
      <c r="S10753" s="6">
        <f t="shared" si="1530"/>
        <v>0</v>
      </c>
      <c r="T10753" s="7">
        <f t="shared" si="1531"/>
        <v>0</v>
      </c>
      <c r="U10753" s="121" t="str">
        <f t="shared" si="1532"/>
        <v>0</v>
      </c>
      <c r="V10753" s="10">
        <f t="shared" si="1533"/>
        <v>0</v>
      </c>
      <c r="W10753" s="10">
        <f t="shared" si="1534"/>
        <v>0</v>
      </c>
      <c r="X10753" s="11">
        <f t="shared" si="1535"/>
        <v>0</v>
      </c>
      <c r="Y10753" s="11">
        <f t="shared" si="1536"/>
        <v>0</v>
      </c>
      <c r="Z10753" s="12" t="str">
        <f t="shared" si="1537"/>
        <v>Torque/Speed Control 1</v>
      </c>
    </row>
    <row r="10754" spans="18:26" x14ac:dyDescent="0.3">
      <c r="R10754" s="6">
        <f t="shared" si="1529"/>
        <v>0</v>
      </c>
      <c r="S10754" s="6">
        <f t="shared" si="1530"/>
        <v>0</v>
      </c>
      <c r="T10754" s="7">
        <f t="shared" si="1531"/>
        <v>0</v>
      </c>
      <c r="U10754" s="121" t="str">
        <f t="shared" si="1532"/>
        <v>0</v>
      </c>
      <c r="V10754" s="10">
        <f t="shared" si="1533"/>
        <v>0</v>
      </c>
      <c r="W10754" s="10">
        <f t="shared" si="1534"/>
        <v>0</v>
      </c>
      <c r="X10754" s="11">
        <f t="shared" si="1535"/>
        <v>0</v>
      </c>
      <c r="Y10754" s="11">
        <f t="shared" si="1536"/>
        <v>0</v>
      </c>
      <c r="Z10754" s="12" t="str">
        <f t="shared" si="1537"/>
        <v>Torque/Speed Control 1</v>
      </c>
    </row>
    <row r="10755" spans="18:26" x14ac:dyDescent="0.3">
      <c r="R10755" s="6">
        <f t="shared" si="1529"/>
        <v>0</v>
      </c>
      <c r="S10755" s="6">
        <f t="shared" si="1530"/>
        <v>0</v>
      </c>
      <c r="T10755" s="7">
        <f t="shared" si="1531"/>
        <v>0</v>
      </c>
      <c r="U10755" s="121" t="str">
        <f t="shared" si="1532"/>
        <v>0</v>
      </c>
      <c r="V10755" s="10">
        <f t="shared" si="1533"/>
        <v>0</v>
      </c>
      <c r="W10755" s="10">
        <f t="shared" si="1534"/>
        <v>0</v>
      </c>
      <c r="X10755" s="11">
        <f t="shared" si="1535"/>
        <v>0</v>
      </c>
      <c r="Y10755" s="11">
        <f t="shared" si="1536"/>
        <v>0</v>
      </c>
      <c r="Z10755" s="12" t="str">
        <f t="shared" si="1537"/>
        <v>Torque/Speed Control 1</v>
      </c>
    </row>
    <row r="10756" spans="18:26" x14ac:dyDescent="0.3">
      <c r="R10756" s="6">
        <f t="shared" si="1529"/>
        <v>0</v>
      </c>
      <c r="S10756" s="6">
        <f t="shared" si="1530"/>
        <v>0</v>
      </c>
      <c r="T10756" s="7">
        <f t="shared" si="1531"/>
        <v>0</v>
      </c>
      <c r="U10756" s="121" t="str">
        <f t="shared" si="1532"/>
        <v>0</v>
      </c>
      <c r="V10756" s="10">
        <f t="shared" si="1533"/>
        <v>0</v>
      </c>
      <c r="W10756" s="10">
        <f t="shared" si="1534"/>
        <v>0</v>
      </c>
      <c r="X10756" s="11">
        <f t="shared" si="1535"/>
        <v>0</v>
      </c>
      <c r="Y10756" s="11">
        <f t="shared" si="1536"/>
        <v>0</v>
      </c>
      <c r="Z10756" s="12" t="str">
        <f t="shared" si="1537"/>
        <v>Torque/Speed Control 1</v>
      </c>
    </row>
    <row r="10757" spans="18:26" x14ac:dyDescent="0.3">
      <c r="R10757" s="6">
        <f t="shared" si="1529"/>
        <v>0</v>
      </c>
      <c r="S10757" s="6">
        <f t="shared" si="1530"/>
        <v>0</v>
      </c>
      <c r="T10757" s="7">
        <f t="shared" si="1531"/>
        <v>0</v>
      </c>
      <c r="U10757" s="121" t="str">
        <f t="shared" si="1532"/>
        <v>0</v>
      </c>
      <c r="V10757" s="10">
        <f t="shared" si="1533"/>
        <v>0</v>
      </c>
      <c r="W10757" s="10">
        <f t="shared" si="1534"/>
        <v>0</v>
      </c>
      <c r="X10757" s="11">
        <f t="shared" si="1535"/>
        <v>0</v>
      </c>
      <c r="Y10757" s="11">
        <f t="shared" si="1536"/>
        <v>0</v>
      </c>
      <c r="Z10757" s="12" t="str">
        <f t="shared" si="1537"/>
        <v>Torque/Speed Control 1</v>
      </c>
    </row>
    <row r="10758" spans="18:26" x14ac:dyDescent="0.3">
      <c r="R10758" s="6">
        <f t="shared" si="1529"/>
        <v>0</v>
      </c>
      <c r="S10758" s="6">
        <f t="shared" si="1530"/>
        <v>0</v>
      </c>
      <c r="T10758" s="7">
        <f t="shared" si="1531"/>
        <v>0</v>
      </c>
      <c r="U10758" s="121" t="str">
        <f t="shared" si="1532"/>
        <v>0</v>
      </c>
      <c r="V10758" s="10">
        <f t="shared" si="1533"/>
        <v>0</v>
      </c>
      <c r="W10758" s="10">
        <f t="shared" si="1534"/>
        <v>0</v>
      </c>
      <c r="X10758" s="11">
        <f t="shared" si="1535"/>
        <v>0</v>
      </c>
      <c r="Y10758" s="11">
        <f t="shared" si="1536"/>
        <v>0</v>
      </c>
      <c r="Z10758" s="12" t="str">
        <f t="shared" si="1537"/>
        <v>Torque/Speed Control 1</v>
      </c>
    </row>
    <row r="10759" spans="18:26" x14ac:dyDescent="0.3">
      <c r="R10759" s="6">
        <f t="shared" si="1529"/>
        <v>0</v>
      </c>
      <c r="S10759" s="6">
        <f t="shared" si="1530"/>
        <v>0</v>
      </c>
      <c r="T10759" s="7">
        <f t="shared" si="1531"/>
        <v>0</v>
      </c>
      <c r="U10759" s="121" t="str">
        <f t="shared" si="1532"/>
        <v>0</v>
      </c>
      <c r="V10759" s="10">
        <f t="shared" si="1533"/>
        <v>0</v>
      </c>
      <c r="W10759" s="10">
        <f t="shared" si="1534"/>
        <v>0</v>
      </c>
      <c r="X10759" s="11">
        <f t="shared" si="1535"/>
        <v>0</v>
      </c>
      <c r="Y10759" s="11">
        <f t="shared" si="1536"/>
        <v>0</v>
      </c>
      <c r="Z10759" s="12" t="str">
        <f t="shared" si="1537"/>
        <v>Torque/Speed Control 1</v>
      </c>
    </row>
    <row r="10760" spans="18:26" x14ac:dyDescent="0.3">
      <c r="R10760" s="6">
        <f t="shared" si="1529"/>
        <v>0</v>
      </c>
      <c r="S10760" s="6">
        <f t="shared" si="1530"/>
        <v>0</v>
      </c>
      <c r="T10760" s="7">
        <f t="shared" si="1531"/>
        <v>0</v>
      </c>
      <c r="U10760" s="121" t="str">
        <f t="shared" si="1532"/>
        <v>0</v>
      </c>
      <c r="V10760" s="10">
        <f t="shared" si="1533"/>
        <v>0</v>
      </c>
      <c r="W10760" s="10">
        <f t="shared" si="1534"/>
        <v>0</v>
      </c>
      <c r="X10760" s="11">
        <f t="shared" si="1535"/>
        <v>0</v>
      </c>
      <c r="Y10760" s="11">
        <f t="shared" si="1536"/>
        <v>0</v>
      </c>
      <c r="Z10760" s="12" t="str">
        <f t="shared" si="1537"/>
        <v>Torque/Speed Control 1</v>
      </c>
    </row>
    <row r="10761" spans="18:26" x14ac:dyDescent="0.3">
      <c r="R10761" s="6">
        <f t="shared" si="1529"/>
        <v>0</v>
      </c>
      <c r="S10761" s="6">
        <f t="shared" si="1530"/>
        <v>0</v>
      </c>
      <c r="T10761" s="7">
        <f t="shared" si="1531"/>
        <v>0</v>
      </c>
      <c r="U10761" s="121" t="str">
        <f t="shared" si="1532"/>
        <v>0</v>
      </c>
      <c r="V10761" s="10">
        <f t="shared" si="1533"/>
        <v>0</v>
      </c>
      <c r="W10761" s="10">
        <f t="shared" si="1534"/>
        <v>0</v>
      </c>
      <c r="X10761" s="11">
        <f t="shared" si="1535"/>
        <v>0</v>
      </c>
      <c r="Y10761" s="11">
        <f t="shared" si="1536"/>
        <v>0</v>
      </c>
      <c r="Z10761" s="12" t="str">
        <f t="shared" si="1537"/>
        <v>Torque/Speed Control 1</v>
      </c>
    </row>
    <row r="10762" spans="18:26" x14ac:dyDescent="0.3">
      <c r="R10762" s="6">
        <f t="shared" si="1529"/>
        <v>0</v>
      </c>
      <c r="S10762" s="6">
        <f t="shared" si="1530"/>
        <v>0</v>
      </c>
      <c r="T10762" s="7">
        <f t="shared" si="1531"/>
        <v>0</v>
      </c>
      <c r="U10762" s="121" t="str">
        <f t="shared" si="1532"/>
        <v>0</v>
      </c>
      <c r="V10762" s="10">
        <f t="shared" si="1533"/>
        <v>0</v>
      </c>
      <c r="W10762" s="10">
        <f t="shared" si="1534"/>
        <v>0</v>
      </c>
      <c r="X10762" s="11">
        <f t="shared" si="1535"/>
        <v>0</v>
      </c>
      <c r="Y10762" s="11">
        <f t="shared" si="1536"/>
        <v>0</v>
      </c>
      <c r="Z10762" s="12" t="str">
        <f t="shared" si="1537"/>
        <v>Torque/Speed Control 1</v>
      </c>
    </row>
    <row r="10763" spans="18:26" x14ac:dyDescent="0.3">
      <c r="R10763" s="6">
        <f t="shared" si="1529"/>
        <v>0</v>
      </c>
      <c r="S10763" s="6">
        <f t="shared" si="1530"/>
        <v>0</v>
      </c>
      <c r="T10763" s="7">
        <f t="shared" si="1531"/>
        <v>0</v>
      </c>
      <c r="U10763" s="121" t="str">
        <f t="shared" si="1532"/>
        <v>0</v>
      </c>
      <c r="V10763" s="10">
        <f t="shared" si="1533"/>
        <v>0</v>
      </c>
      <c r="W10763" s="10">
        <f t="shared" si="1534"/>
        <v>0</v>
      </c>
      <c r="X10763" s="11">
        <f t="shared" si="1535"/>
        <v>0</v>
      </c>
      <c r="Y10763" s="11">
        <f t="shared" si="1536"/>
        <v>0</v>
      </c>
      <c r="Z10763" s="12" t="str">
        <f t="shared" si="1537"/>
        <v>Torque/Speed Control 1</v>
      </c>
    </row>
    <row r="10764" spans="18:26" x14ac:dyDescent="0.3">
      <c r="R10764" s="6">
        <f t="shared" si="1529"/>
        <v>0</v>
      </c>
      <c r="S10764" s="6">
        <f t="shared" si="1530"/>
        <v>0</v>
      </c>
      <c r="T10764" s="7">
        <f t="shared" si="1531"/>
        <v>0</v>
      </c>
      <c r="U10764" s="121" t="str">
        <f t="shared" si="1532"/>
        <v>0</v>
      </c>
      <c r="V10764" s="10">
        <f t="shared" si="1533"/>
        <v>0</v>
      </c>
      <c r="W10764" s="10">
        <f t="shared" si="1534"/>
        <v>0</v>
      </c>
      <c r="X10764" s="11">
        <f t="shared" si="1535"/>
        <v>0</v>
      </c>
      <c r="Y10764" s="11">
        <f t="shared" si="1536"/>
        <v>0</v>
      </c>
      <c r="Z10764" s="12" t="str">
        <f t="shared" si="1537"/>
        <v>Torque/Speed Control 1</v>
      </c>
    </row>
    <row r="10765" spans="18:26" x14ac:dyDescent="0.3">
      <c r="R10765" s="6">
        <f t="shared" si="1529"/>
        <v>0</v>
      </c>
      <c r="S10765" s="6">
        <f t="shared" si="1530"/>
        <v>0</v>
      </c>
      <c r="T10765" s="7">
        <f t="shared" si="1531"/>
        <v>0</v>
      </c>
      <c r="U10765" s="121" t="str">
        <f t="shared" si="1532"/>
        <v>0</v>
      </c>
      <c r="V10765" s="10">
        <f t="shared" si="1533"/>
        <v>0</v>
      </c>
      <c r="W10765" s="10">
        <f t="shared" si="1534"/>
        <v>0</v>
      </c>
      <c r="X10765" s="11">
        <f t="shared" si="1535"/>
        <v>0</v>
      </c>
      <c r="Y10765" s="11">
        <f t="shared" si="1536"/>
        <v>0</v>
      </c>
      <c r="Z10765" s="12" t="str">
        <f t="shared" si="1537"/>
        <v>Torque/Speed Control 1</v>
      </c>
    </row>
    <row r="10766" spans="18:26" x14ac:dyDescent="0.3">
      <c r="R10766" s="6">
        <f t="shared" si="1529"/>
        <v>0</v>
      </c>
      <c r="S10766" s="6">
        <f t="shared" si="1530"/>
        <v>0</v>
      </c>
      <c r="T10766" s="7">
        <f t="shared" si="1531"/>
        <v>0</v>
      </c>
      <c r="U10766" s="121" t="str">
        <f t="shared" si="1532"/>
        <v>0</v>
      </c>
      <c r="V10766" s="10">
        <f t="shared" si="1533"/>
        <v>0</v>
      </c>
      <c r="W10766" s="10">
        <f t="shared" si="1534"/>
        <v>0</v>
      </c>
      <c r="X10766" s="11">
        <f t="shared" si="1535"/>
        <v>0</v>
      </c>
      <c r="Y10766" s="11">
        <f t="shared" si="1536"/>
        <v>0</v>
      </c>
      <c r="Z10766" s="12" t="str">
        <f t="shared" si="1537"/>
        <v>Torque/Speed Control 1</v>
      </c>
    </row>
    <row r="10767" spans="18:26" x14ac:dyDescent="0.3">
      <c r="R10767" s="6">
        <f t="shared" si="1529"/>
        <v>0</v>
      </c>
      <c r="S10767" s="6">
        <f t="shared" si="1530"/>
        <v>0</v>
      </c>
      <c r="T10767" s="7">
        <f t="shared" si="1531"/>
        <v>0</v>
      </c>
      <c r="U10767" s="121" t="str">
        <f t="shared" si="1532"/>
        <v>0</v>
      </c>
      <c r="V10767" s="10">
        <f t="shared" si="1533"/>
        <v>0</v>
      </c>
      <c r="W10767" s="10">
        <f t="shared" si="1534"/>
        <v>0</v>
      </c>
      <c r="X10767" s="11">
        <f t="shared" si="1535"/>
        <v>0</v>
      </c>
      <c r="Y10767" s="11">
        <f t="shared" si="1536"/>
        <v>0</v>
      </c>
      <c r="Z10767" s="12" t="str">
        <f t="shared" si="1537"/>
        <v>Torque/Speed Control 1</v>
      </c>
    </row>
    <row r="10768" spans="18:26" x14ac:dyDescent="0.3">
      <c r="R10768" s="6">
        <f t="shared" si="1529"/>
        <v>0</v>
      </c>
      <c r="S10768" s="6">
        <f t="shared" si="1530"/>
        <v>0</v>
      </c>
      <c r="T10768" s="7">
        <f t="shared" si="1531"/>
        <v>0</v>
      </c>
      <c r="U10768" s="121" t="str">
        <f t="shared" si="1532"/>
        <v>0</v>
      </c>
      <c r="V10768" s="10">
        <f t="shared" si="1533"/>
        <v>0</v>
      </c>
      <c r="W10768" s="10">
        <f t="shared" si="1534"/>
        <v>0</v>
      </c>
      <c r="X10768" s="11">
        <f t="shared" si="1535"/>
        <v>0</v>
      </c>
      <c r="Y10768" s="11">
        <f t="shared" si="1536"/>
        <v>0</v>
      </c>
      <c r="Z10768" s="12" t="str">
        <f t="shared" si="1537"/>
        <v>Torque/Speed Control 1</v>
      </c>
    </row>
    <row r="10769" spans="18:26" x14ac:dyDescent="0.3">
      <c r="R10769" s="6">
        <f t="shared" si="1529"/>
        <v>0</v>
      </c>
      <c r="S10769" s="6">
        <f t="shared" si="1530"/>
        <v>0</v>
      </c>
      <c r="T10769" s="7">
        <f t="shared" si="1531"/>
        <v>0</v>
      </c>
      <c r="U10769" s="121" t="str">
        <f t="shared" si="1532"/>
        <v>0</v>
      </c>
      <c r="V10769" s="10">
        <f t="shared" si="1533"/>
        <v>0</v>
      </c>
      <c r="W10769" s="10">
        <f t="shared" si="1534"/>
        <v>0</v>
      </c>
      <c r="X10769" s="11">
        <f t="shared" si="1535"/>
        <v>0</v>
      </c>
      <c r="Y10769" s="11">
        <f t="shared" si="1536"/>
        <v>0</v>
      </c>
      <c r="Z10769" s="12" t="str">
        <f t="shared" si="1537"/>
        <v>Torque/Speed Control 1</v>
      </c>
    </row>
    <row r="10770" spans="18:26" x14ac:dyDescent="0.3">
      <c r="R10770" s="6">
        <f t="shared" si="1529"/>
        <v>0</v>
      </c>
      <c r="S10770" s="6">
        <f t="shared" si="1530"/>
        <v>0</v>
      </c>
      <c r="T10770" s="7">
        <f t="shared" si="1531"/>
        <v>0</v>
      </c>
      <c r="U10770" s="121" t="str">
        <f t="shared" si="1532"/>
        <v>0</v>
      </c>
      <c r="V10770" s="10">
        <f t="shared" si="1533"/>
        <v>0</v>
      </c>
      <c r="W10770" s="10">
        <f t="shared" si="1534"/>
        <v>0</v>
      </c>
      <c r="X10770" s="11">
        <f t="shared" si="1535"/>
        <v>0</v>
      </c>
      <c r="Y10770" s="11">
        <f t="shared" si="1536"/>
        <v>0</v>
      </c>
      <c r="Z10770" s="12" t="str">
        <f t="shared" si="1537"/>
        <v>Torque/Speed Control 1</v>
      </c>
    </row>
    <row r="10771" spans="18:26" x14ac:dyDescent="0.3">
      <c r="R10771" s="6">
        <f t="shared" si="1529"/>
        <v>0</v>
      </c>
      <c r="S10771" s="6">
        <f t="shared" si="1530"/>
        <v>0</v>
      </c>
      <c r="T10771" s="7">
        <f t="shared" si="1531"/>
        <v>0</v>
      </c>
      <c r="U10771" s="121" t="str">
        <f t="shared" si="1532"/>
        <v>0</v>
      </c>
      <c r="V10771" s="10">
        <f t="shared" si="1533"/>
        <v>0</v>
      </c>
      <c r="W10771" s="10">
        <f t="shared" si="1534"/>
        <v>0</v>
      </c>
      <c r="X10771" s="11">
        <f t="shared" si="1535"/>
        <v>0</v>
      </c>
      <c r="Y10771" s="11">
        <f t="shared" si="1536"/>
        <v>0</v>
      </c>
      <c r="Z10771" s="12" t="str">
        <f t="shared" si="1537"/>
        <v>Torque/Speed Control 1</v>
      </c>
    </row>
    <row r="10772" spans="18:26" x14ac:dyDescent="0.3">
      <c r="R10772" s="6">
        <f t="shared" si="1529"/>
        <v>0</v>
      </c>
      <c r="S10772" s="6">
        <f t="shared" si="1530"/>
        <v>0</v>
      </c>
      <c r="T10772" s="7">
        <f t="shared" si="1531"/>
        <v>0</v>
      </c>
      <c r="U10772" s="121" t="str">
        <f t="shared" si="1532"/>
        <v>0</v>
      </c>
      <c r="V10772" s="10">
        <f t="shared" si="1533"/>
        <v>0</v>
      </c>
      <c r="W10772" s="10">
        <f t="shared" si="1534"/>
        <v>0</v>
      </c>
      <c r="X10772" s="11">
        <f t="shared" si="1535"/>
        <v>0</v>
      </c>
      <c r="Y10772" s="11">
        <f t="shared" si="1536"/>
        <v>0</v>
      </c>
      <c r="Z10772" s="12" t="str">
        <f t="shared" si="1537"/>
        <v>Torque/Speed Control 1</v>
      </c>
    </row>
    <row r="10773" spans="18:26" x14ac:dyDescent="0.3">
      <c r="R10773" s="6">
        <f t="shared" si="1529"/>
        <v>0</v>
      </c>
      <c r="S10773" s="6">
        <f t="shared" si="1530"/>
        <v>0</v>
      </c>
      <c r="T10773" s="7">
        <f t="shared" si="1531"/>
        <v>0</v>
      </c>
      <c r="U10773" s="121" t="str">
        <f t="shared" si="1532"/>
        <v>0</v>
      </c>
      <c r="V10773" s="10">
        <f t="shared" si="1533"/>
        <v>0</v>
      </c>
      <c r="W10773" s="10">
        <f t="shared" si="1534"/>
        <v>0</v>
      </c>
      <c r="X10773" s="11">
        <f t="shared" si="1535"/>
        <v>0</v>
      </c>
      <c r="Y10773" s="11">
        <f t="shared" si="1536"/>
        <v>0</v>
      </c>
      <c r="Z10773" s="12" t="str">
        <f t="shared" si="1537"/>
        <v>Torque/Speed Control 1</v>
      </c>
    </row>
    <row r="10774" spans="18:26" x14ac:dyDescent="0.3">
      <c r="R10774" s="6">
        <f t="shared" si="1529"/>
        <v>0</v>
      </c>
      <c r="S10774" s="6">
        <f t="shared" si="1530"/>
        <v>0</v>
      </c>
      <c r="T10774" s="7">
        <f t="shared" si="1531"/>
        <v>0</v>
      </c>
      <c r="U10774" s="121" t="str">
        <f t="shared" si="1532"/>
        <v>0</v>
      </c>
      <c r="V10774" s="10">
        <f t="shared" si="1533"/>
        <v>0</v>
      </c>
      <c r="W10774" s="10">
        <f t="shared" si="1534"/>
        <v>0</v>
      </c>
      <c r="X10774" s="11">
        <f t="shared" si="1535"/>
        <v>0</v>
      </c>
      <c r="Y10774" s="11">
        <f t="shared" si="1536"/>
        <v>0</v>
      </c>
      <c r="Z10774" s="12" t="str">
        <f t="shared" si="1537"/>
        <v>Torque/Speed Control 1</v>
      </c>
    </row>
    <row r="10775" spans="18:26" x14ac:dyDescent="0.3">
      <c r="R10775" s="6">
        <f t="shared" si="1529"/>
        <v>0</v>
      </c>
      <c r="S10775" s="6">
        <f t="shared" si="1530"/>
        <v>0</v>
      </c>
      <c r="T10775" s="7">
        <f t="shared" si="1531"/>
        <v>0</v>
      </c>
      <c r="U10775" s="121" t="str">
        <f t="shared" si="1532"/>
        <v>0</v>
      </c>
      <c r="V10775" s="10">
        <f t="shared" si="1533"/>
        <v>0</v>
      </c>
      <c r="W10775" s="10">
        <f t="shared" si="1534"/>
        <v>0</v>
      </c>
      <c r="X10775" s="11">
        <f t="shared" si="1535"/>
        <v>0</v>
      </c>
      <c r="Y10775" s="11">
        <f t="shared" si="1536"/>
        <v>0</v>
      </c>
      <c r="Z10775" s="12" t="str">
        <f t="shared" si="1537"/>
        <v>Torque/Speed Control 1</v>
      </c>
    </row>
    <row r="10776" spans="18:26" x14ac:dyDescent="0.3">
      <c r="R10776" s="6">
        <f t="shared" si="1529"/>
        <v>0</v>
      </c>
      <c r="S10776" s="6">
        <f t="shared" si="1530"/>
        <v>0</v>
      </c>
      <c r="T10776" s="7">
        <f t="shared" si="1531"/>
        <v>0</v>
      </c>
      <c r="U10776" s="121" t="str">
        <f t="shared" si="1532"/>
        <v>0</v>
      </c>
      <c r="V10776" s="10">
        <f t="shared" si="1533"/>
        <v>0</v>
      </c>
      <c r="W10776" s="10">
        <f t="shared" si="1534"/>
        <v>0</v>
      </c>
      <c r="X10776" s="11">
        <f t="shared" si="1535"/>
        <v>0</v>
      </c>
      <c r="Y10776" s="11">
        <f t="shared" si="1536"/>
        <v>0</v>
      </c>
      <c r="Z10776" s="12" t="str">
        <f t="shared" si="1537"/>
        <v>Torque/Speed Control 1</v>
      </c>
    </row>
    <row r="10777" spans="18:26" x14ac:dyDescent="0.3">
      <c r="R10777" s="6">
        <f t="shared" si="1529"/>
        <v>0</v>
      </c>
      <c r="S10777" s="6">
        <f t="shared" si="1530"/>
        <v>0</v>
      </c>
      <c r="T10777" s="7">
        <f t="shared" si="1531"/>
        <v>0</v>
      </c>
      <c r="U10777" s="121" t="str">
        <f t="shared" si="1532"/>
        <v>0</v>
      </c>
      <c r="V10777" s="10">
        <f t="shared" si="1533"/>
        <v>0</v>
      </c>
      <c r="W10777" s="10">
        <f t="shared" si="1534"/>
        <v>0</v>
      </c>
      <c r="X10777" s="11">
        <f t="shared" si="1535"/>
        <v>0</v>
      </c>
      <c r="Y10777" s="11">
        <f t="shared" si="1536"/>
        <v>0</v>
      </c>
      <c r="Z10777" s="12" t="str">
        <f t="shared" si="1537"/>
        <v>Torque/Speed Control 1</v>
      </c>
    </row>
    <row r="10778" spans="18:26" x14ac:dyDescent="0.3">
      <c r="R10778" s="6">
        <f t="shared" si="1529"/>
        <v>0</v>
      </c>
      <c r="S10778" s="6">
        <f t="shared" si="1530"/>
        <v>0</v>
      </c>
      <c r="T10778" s="7">
        <f t="shared" si="1531"/>
        <v>0</v>
      </c>
      <c r="U10778" s="121" t="str">
        <f t="shared" si="1532"/>
        <v>0</v>
      </c>
      <c r="V10778" s="10">
        <f t="shared" si="1533"/>
        <v>0</v>
      </c>
      <c r="W10778" s="10">
        <f t="shared" si="1534"/>
        <v>0</v>
      </c>
      <c r="X10778" s="11">
        <f t="shared" si="1535"/>
        <v>0</v>
      </c>
      <c r="Y10778" s="11">
        <f t="shared" si="1536"/>
        <v>0</v>
      </c>
      <c r="Z10778" s="12" t="str">
        <f t="shared" si="1537"/>
        <v>Torque/Speed Control 1</v>
      </c>
    </row>
    <row r="10779" spans="18:26" x14ac:dyDescent="0.3">
      <c r="R10779" s="6">
        <f t="shared" si="1529"/>
        <v>0</v>
      </c>
      <c r="S10779" s="6">
        <f t="shared" si="1530"/>
        <v>0</v>
      </c>
      <c r="T10779" s="7">
        <f t="shared" si="1531"/>
        <v>0</v>
      </c>
      <c r="U10779" s="121" t="str">
        <f t="shared" si="1532"/>
        <v>0</v>
      </c>
      <c r="V10779" s="10">
        <f t="shared" si="1533"/>
        <v>0</v>
      </c>
      <c r="W10779" s="10">
        <f t="shared" si="1534"/>
        <v>0</v>
      </c>
      <c r="X10779" s="11">
        <f t="shared" si="1535"/>
        <v>0</v>
      </c>
      <c r="Y10779" s="11">
        <f t="shared" si="1536"/>
        <v>0</v>
      </c>
      <c r="Z10779" s="12" t="str">
        <f t="shared" si="1537"/>
        <v>Torque/Speed Control 1</v>
      </c>
    </row>
    <row r="10780" spans="18:26" x14ac:dyDescent="0.3">
      <c r="R10780" s="6">
        <f t="shared" si="1529"/>
        <v>0</v>
      </c>
      <c r="S10780" s="6">
        <f t="shared" si="1530"/>
        <v>0</v>
      </c>
      <c r="T10780" s="7">
        <f t="shared" si="1531"/>
        <v>0</v>
      </c>
      <c r="U10780" s="121" t="str">
        <f t="shared" si="1532"/>
        <v>0</v>
      </c>
      <c r="V10780" s="10">
        <f t="shared" si="1533"/>
        <v>0</v>
      </c>
      <c r="W10780" s="10">
        <f t="shared" si="1534"/>
        <v>0</v>
      </c>
      <c r="X10780" s="11">
        <f t="shared" si="1535"/>
        <v>0</v>
      </c>
      <c r="Y10780" s="11">
        <f t="shared" si="1536"/>
        <v>0</v>
      </c>
      <c r="Z10780" s="12" t="str">
        <f t="shared" si="1537"/>
        <v>Torque/Speed Control 1</v>
      </c>
    </row>
    <row r="10781" spans="18:26" x14ac:dyDescent="0.3">
      <c r="R10781" s="6">
        <f t="shared" si="1529"/>
        <v>0</v>
      </c>
      <c r="S10781" s="6">
        <f t="shared" si="1530"/>
        <v>0</v>
      </c>
      <c r="T10781" s="7">
        <f t="shared" si="1531"/>
        <v>0</v>
      </c>
      <c r="U10781" s="121" t="str">
        <f t="shared" si="1532"/>
        <v>0</v>
      </c>
      <c r="V10781" s="10">
        <f t="shared" si="1533"/>
        <v>0</v>
      </c>
      <c r="W10781" s="10">
        <f t="shared" si="1534"/>
        <v>0</v>
      </c>
      <c r="X10781" s="11">
        <f t="shared" si="1535"/>
        <v>0</v>
      </c>
      <c r="Y10781" s="11">
        <f t="shared" si="1536"/>
        <v>0</v>
      </c>
      <c r="Z10781" s="12" t="str">
        <f t="shared" si="1537"/>
        <v>Torque/Speed Control 1</v>
      </c>
    </row>
    <row r="10782" spans="18:26" x14ac:dyDescent="0.3">
      <c r="R10782" s="6">
        <f t="shared" si="1529"/>
        <v>0</v>
      </c>
      <c r="S10782" s="6">
        <f t="shared" si="1530"/>
        <v>0</v>
      </c>
      <c r="T10782" s="7">
        <f t="shared" si="1531"/>
        <v>0</v>
      </c>
      <c r="U10782" s="121" t="str">
        <f t="shared" si="1532"/>
        <v>0</v>
      </c>
      <c r="V10782" s="10">
        <f t="shared" si="1533"/>
        <v>0</v>
      </c>
      <c r="W10782" s="10">
        <f t="shared" si="1534"/>
        <v>0</v>
      </c>
      <c r="X10782" s="11">
        <f t="shared" si="1535"/>
        <v>0</v>
      </c>
      <c r="Y10782" s="11">
        <f t="shared" si="1536"/>
        <v>0</v>
      </c>
      <c r="Z10782" s="12" t="str">
        <f t="shared" si="1537"/>
        <v>Torque/Speed Control 1</v>
      </c>
    </row>
    <row r="10783" spans="18:26" x14ac:dyDescent="0.3">
      <c r="R10783" s="6">
        <f t="shared" si="1529"/>
        <v>0</v>
      </c>
      <c r="S10783" s="6">
        <f t="shared" si="1530"/>
        <v>0</v>
      </c>
      <c r="T10783" s="7">
        <f t="shared" si="1531"/>
        <v>0</v>
      </c>
      <c r="U10783" s="121" t="str">
        <f t="shared" si="1532"/>
        <v>0</v>
      </c>
      <c r="V10783" s="10">
        <f t="shared" si="1533"/>
        <v>0</v>
      </c>
      <c r="W10783" s="10">
        <f t="shared" si="1534"/>
        <v>0</v>
      </c>
      <c r="X10783" s="11">
        <f t="shared" si="1535"/>
        <v>0</v>
      </c>
      <c r="Y10783" s="11">
        <f t="shared" si="1536"/>
        <v>0</v>
      </c>
      <c r="Z10783" s="12" t="str">
        <f t="shared" si="1537"/>
        <v>Torque/Speed Control 1</v>
      </c>
    </row>
    <row r="10784" spans="18:26" x14ac:dyDescent="0.3">
      <c r="R10784" s="6">
        <f t="shared" si="1529"/>
        <v>0</v>
      </c>
      <c r="S10784" s="6">
        <f t="shared" si="1530"/>
        <v>0</v>
      </c>
      <c r="T10784" s="7">
        <f t="shared" si="1531"/>
        <v>0</v>
      </c>
      <c r="U10784" s="121" t="str">
        <f t="shared" si="1532"/>
        <v>0</v>
      </c>
      <c r="V10784" s="10">
        <f t="shared" si="1533"/>
        <v>0</v>
      </c>
      <c r="W10784" s="10">
        <f t="shared" si="1534"/>
        <v>0</v>
      </c>
      <c r="X10784" s="11">
        <f t="shared" si="1535"/>
        <v>0</v>
      </c>
      <c r="Y10784" s="11">
        <f t="shared" si="1536"/>
        <v>0</v>
      </c>
      <c r="Z10784" s="12" t="str">
        <f t="shared" si="1537"/>
        <v>Torque/Speed Control 1</v>
      </c>
    </row>
    <row r="10785" spans="18:26" x14ac:dyDescent="0.3">
      <c r="R10785" s="6">
        <f t="shared" si="1529"/>
        <v>0</v>
      </c>
      <c r="S10785" s="6">
        <f t="shared" si="1530"/>
        <v>0</v>
      </c>
      <c r="T10785" s="7">
        <f t="shared" si="1531"/>
        <v>0</v>
      </c>
      <c r="U10785" s="121" t="str">
        <f t="shared" si="1532"/>
        <v>0</v>
      </c>
      <c r="V10785" s="10">
        <f t="shared" si="1533"/>
        <v>0</v>
      </c>
      <c r="W10785" s="10">
        <f t="shared" si="1534"/>
        <v>0</v>
      </c>
      <c r="X10785" s="11">
        <f t="shared" si="1535"/>
        <v>0</v>
      </c>
      <c r="Y10785" s="11">
        <f t="shared" si="1536"/>
        <v>0</v>
      </c>
      <c r="Z10785" s="12" t="str">
        <f t="shared" si="1537"/>
        <v>Torque/Speed Control 1</v>
      </c>
    </row>
    <row r="10786" spans="18:26" x14ac:dyDescent="0.3">
      <c r="R10786" s="6">
        <f t="shared" si="1529"/>
        <v>0</v>
      </c>
      <c r="S10786" s="6">
        <f t="shared" si="1530"/>
        <v>0</v>
      </c>
      <c r="T10786" s="7">
        <f t="shared" si="1531"/>
        <v>0</v>
      </c>
      <c r="U10786" s="121" t="str">
        <f t="shared" si="1532"/>
        <v>0</v>
      </c>
      <c r="V10786" s="10">
        <f t="shared" si="1533"/>
        <v>0</v>
      </c>
      <c r="W10786" s="10">
        <f t="shared" si="1534"/>
        <v>0</v>
      </c>
      <c r="X10786" s="11">
        <f t="shared" si="1535"/>
        <v>0</v>
      </c>
      <c r="Y10786" s="11">
        <f t="shared" si="1536"/>
        <v>0</v>
      </c>
      <c r="Z10786" s="12" t="str">
        <f t="shared" si="1537"/>
        <v>Torque/Speed Control 1</v>
      </c>
    </row>
    <row r="10787" spans="18:26" x14ac:dyDescent="0.3">
      <c r="R10787" s="6">
        <f t="shared" si="1529"/>
        <v>0</v>
      </c>
      <c r="S10787" s="6">
        <f t="shared" si="1530"/>
        <v>0</v>
      </c>
      <c r="T10787" s="7">
        <f t="shared" si="1531"/>
        <v>0</v>
      </c>
      <c r="U10787" s="121" t="str">
        <f t="shared" si="1532"/>
        <v>0</v>
      </c>
      <c r="V10787" s="10">
        <f t="shared" si="1533"/>
        <v>0</v>
      </c>
      <c r="W10787" s="10">
        <f t="shared" si="1534"/>
        <v>0</v>
      </c>
      <c r="X10787" s="11">
        <f t="shared" si="1535"/>
        <v>0</v>
      </c>
      <c r="Y10787" s="11">
        <f t="shared" si="1536"/>
        <v>0</v>
      </c>
      <c r="Z10787" s="12" t="str">
        <f t="shared" si="1537"/>
        <v>Torque/Speed Control 1</v>
      </c>
    </row>
    <row r="10788" spans="18:26" x14ac:dyDescent="0.3">
      <c r="R10788" s="6">
        <f t="shared" si="1529"/>
        <v>0</v>
      </c>
      <c r="S10788" s="6">
        <f t="shared" si="1530"/>
        <v>0</v>
      </c>
      <c r="T10788" s="7">
        <f t="shared" si="1531"/>
        <v>0</v>
      </c>
      <c r="U10788" s="121" t="str">
        <f t="shared" si="1532"/>
        <v>0</v>
      </c>
      <c r="V10788" s="10">
        <f t="shared" si="1533"/>
        <v>0</v>
      </c>
      <c r="W10788" s="10">
        <f t="shared" si="1534"/>
        <v>0</v>
      </c>
      <c r="X10788" s="11">
        <f t="shared" si="1535"/>
        <v>0</v>
      </c>
      <c r="Y10788" s="11">
        <f t="shared" si="1536"/>
        <v>0</v>
      </c>
      <c r="Z10788" s="12" t="str">
        <f t="shared" si="1537"/>
        <v>Torque/Speed Control 1</v>
      </c>
    </row>
    <row r="10789" spans="18:26" x14ac:dyDescent="0.3">
      <c r="R10789" s="6">
        <f t="shared" si="1529"/>
        <v>0</v>
      </c>
      <c r="S10789" s="6">
        <f t="shared" si="1530"/>
        <v>0</v>
      </c>
      <c r="T10789" s="7">
        <f t="shared" si="1531"/>
        <v>0</v>
      </c>
      <c r="U10789" s="121" t="str">
        <f t="shared" si="1532"/>
        <v>0</v>
      </c>
      <c r="V10789" s="10">
        <f t="shared" si="1533"/>
        <v>0</v>
      </c>
      <c r="W10789" s="10">
        <f t="shared" si="1534"/>
        <v>0</v>
      </c>
      <c r="X10789" s="11">
        <f t="shared" si="1535"/>
        <v>0</v>
      </c>
      <c r="Y10789" s="11">
        <f t="shared" si="1536"/>
        <v>0</v>
      </c>
      <c r="Z10789" s="12" t="str">
        <f t="shared" si="1537"/>
        <v>Torque/Speed Control 1</v>
      </c>
    </row>
    <row r="10790" spans="18:26" x14ac:dyDescent="0.3">
      <c r="R10790" s="6">
        <f t="shared" si="1529"/>
        <v>0</v>
      </c>
      <c r="S10790" s="6">
        <f t="shared" si="1530"/>
        <v>0</v>
      </c>
      <c r="T10790" s="7">
        <f t="shared" si="1531"/>
        <v>0</v>
      </c>
      <c r="U10790" s="121" t="str">
        <f t="shared" si="1532"/>
        <v>0</v>
      </c>
      <c r="V10790" s="10">
        <f t="shared" si="1533"/>
        <v>0</v>
      </c>
      <c r="W10790" s="10">
        <f t="shared" si="1534"/>
        <v>0</v>
      </c>
      <c r="X10790" s="11">
        <f t="shared" si="1535"/>
        <v>0</v>
      </c>
      <c r="Y10790" s="11">
        <f t="shared" si="1536"/>
        <v>0</v>
      </c>
      <c r="Z10790" s="12" t="str">
        <f t="shared" si="1537"/>
        <v>Torque/Speed Control 1</v>
      </c>
    </row>
    <row r="10791" spans="18:26" x14ac:dyDescent="0.3">
      <c r="R10791" s="6">
        <f t="shared" si="1529"/>
        <v>0</v>
      </c>
      <c r="S10791" s="6">
        <f t="shared" si="1530"/>
        <v>0</v>
      </c>
      <c r="T10791" s="7">
        <f t="shared" si="1531"/>
        <v>0</v>
      </c>
      <c r="U10791" s="121" t="str">
        <f t="shared" si="1532"/>
        <v>0</v>
      </c>
      <c r="V10791" s="10">
        <f t="shared" si="1533"/>
        <v>0</v>
      </c>
      <c r="W10791" s="10">
        <f t="shared" si="1534"/>
        <v>0</v>
      </c>
      <c r="X10791" s="11">
        <f t="shared" si="1535"/>
        <v>0</v>
      </c>
      <c r="Y10791" s="11">
        <f t="shared" si="1536"/>
        <v>0</v>
      </c>
      <c r="Z10791" s="12" t="str">
        <f t="shared" si="1537"/>
        <v>Torque/Speed Control 1</v>
      </c>
    </row>
    <row r="10792" spans="18:26" x14ac:dyDescent="0.3">
      <c r="R10792" s="6">
        <f t="shared" si="1529"/>
        <v>0</v>
      </c>
      <c r="S10792" s="6">
        <f t="shared" si="1530"/>
        <v>0</v>
      </c>
      <c r="T10792" s="7">
        <f t="shared" si="1531"/>
        <v>0</v>
      </c>
      <c r="U10792" s="121" t="str">
        <f t="shared" si="1532"/>
        <v>0</v>
      </c>
      <c r="V10792" s="10">
        <f t="shared" si="1533"/>
        <v>0</v>
      </c>
      <c r="W10792" s="10">
        <f t="shared" si="1534"/>
        <v>0</v>
      </c>
      <c r="X10792" s="11">
        <f t="shared" si="1535"/>
        <v>0</v>
      </c>
      <c r="Y10792" s="11">
        <f t="shared" si="1536"/>
        <v>0</v>
      </c>
      <c r="Z10792" s="12" t="str">
        <f t="shared" si="1537"/>
        <v>Torque/Speed Control 1</v>
      </c>
    </row>
    <row r="10793" spans="18:26" x14ac:dyDescent="0.3">
      <c r="R10793" s="6">
        <f t="shared" si="1529"/>
        <v>0</v>
      </c>
      <c r="S10793" s="6">
        <f t="shared" si="1530"/>
        <v>0</v>
      </c>
      <c r="T10793" s="7">
        <f t="shared" si="1531"/>
        <v>0</v>
      </c>
      <c r="U10793" s="121" t="str">
        <f t="shared" si="1532"/>
        <v>0</v>
      </c>
      <c r="V10793" s="10">
        <f t="shared" si="1533"/>
        <v>0</v>
      </c>
      <c r="W10793" s="10">
        <f t="shared" si="1534"/>
        <v>0</v>
      </c>
      <c r="X10793" s="11">
        <f t="shared" si="1535"/>
        <v>0</v>
      </c>
      <c r="Y10793" s="11">
        <f t="shared" si="1536"/>
        <v>0</v>
      </c>
      <c r="Z10793" s="12" t="str">
        <f t="shared" si="1537"/>
        <v>Torque/Speed Control 1</v>
      </c>
    </row>
    <row r="10794" spans="18:26" x14ac:dyDescent="0.3">
      <c r="R10794" s="6">
        <f t="shared" si="1529"/>
        <v>0</v>
      </c>
      <c r="S10794" s="6">
        <f t="shared" si="1530"/>
        <v>0</v>
      </c>
      <c r="T10794" s="7">
        <f t="shared" si="1531"/>
        <v>0</v>
      </c>
      <c r="U10794" s="121" t="str">
        <f t="shared" si="1532"/>
        <v>0</v>
      </c>
      <c r="V10794" s="10">
        <f t="shared" si="1533"/>
        <v>0</v>
      </c>
      <c r="W10794" s="10">
        <f t="shared" si="1534"/>
        <v>0</v>
      </c>
      <c r="X10794" s="11">
        <f t="shared" si="1535"/>
        <v>0</v>
      </c>
      <c r="Y10794" s="11">
        <f t="shared" si="1536"/>
        <v>0</v>
      </c>
      <c r="Z10794" s="12" t="str">
        <f t="shared" si="1537"/>
        <v>Torque/Speed Control 1</v>
      </c>
    </row>
    <row r="10795" spans="18:26" x14ac:dyDescent="0.3">
      <c r="R10795" s="6">
        <f t="shared" si="1529"/>
        <v>0</v>
      </c>
      <c r="S10795" s="6">
        <f t="shared" si="1530"/>
        <v>0</v>
      </c>
      <c r="T10795" s="7">
        <f t="shared" si="1531"/>
        <v>0</v>
      </c>
      <c r="U10795" s="121" t="str">
        <f t="shared" si="1532"/>
        <v>0</v>
      </c>
      <c r="V10795" s="10">
        <f t="shared" si="1533"/>
        <v>0</v>
      </c>
      <c r="W10795" s="10">
        <f t="shared" si="1534"/>
        <v>0</v>
      </c>
      <c r="X10795" s="11">
        <f t="shared" si="1535"/>
        <v>0</v>
      </c>
      <c r="Y10795" s="11">
        <f t="shared" si="1536"/>
        <v>0</v>
      </c>
      <c r="Z10795" s="12" t="str">
        <f t="shared" si="1537"/>
        <v>Torque/Speed Control 1</v>
      </c>
    </row>
    <row r="10796" spans="18:26" x14ac:dyDescent="0.3">
      <c r="R10796" s="6">
        <f t="shared" si="1529"/>
        <v>0</v>
      </c>
      <c r="S10796" s="6">
        <f t="shared" si="1530"/>
        <v>0</v>
      </c>
      <c r="T10796" s="7">
        <f t="shared" si="1531"/>
        <v>0</v>
      </c>
      <c r="U10796" s="121" t="str">
        <f t="shared" si="1532"/>
        <v>0</v>
      </c>
      <c r="V10796" s="10">
        <f t="shared" si="1533"/>
        <v>0</v>
      </c>
      <c r="W10796" s="10">
        <f t="shared" si="1534"/>
        <v>0</v>
      </c>
      <c r="X10796" s="11">
        <f t="shared" si="1535"/>
        <v>0</v>
      </c>
      <c r="Y10796" s="11">
        <f t="shared" si="1536"/>
        <v>0</v>
      </c>
      <c r="Z10796" s="12" t="str">
        <f t="shared" si="1537"/>
        <v>Torque/Speed Control 1</v>
      </c>
    </row>
    <row r="10797" spans="18:26" x14ac:dyDescent="0.3">
      <c r="R10797" s="6">
        <f t="shared" si="1529"/>
        <v>0</v>
      </c>
      <c r="S10797" s="6">
        <f t="shared" si="1530"/>
        <v>0</v>
      </c>
      <c r="T10797" s="7">
        <f t="shared" si="1531"/>
        <v>0</v>
      </c>
      <c r="U10797" s="121" t="str">
        <f t="shared" si="1532"/>
        <v>0</v>
      </c>
      <c r="V10797" s="10">
        <f t="shared" si="1533"/>
        <v>0</v>
      </c>
      <c r="W10797" s="10">
        <f t="shared" si="1534"/>
        <v>0</v>
      </c>
      <c r="X10797" s="11">
        <f t="shared" si="1535"/>
        <v>0</v>
      </c>
      <c r="Y10797" s="11">
        <f t="shared" si="1536"/>
        <v>0</v>
      </c>
      <c r="Z10797" s="12" t="str">
        <f t="shared" si="1537"/>
        <v>Torque/Speed Control 1</v>
      </c>
    </row>
    <row r="10798" spans="18:26" x14ac:dyDescent="0.3">
      <c r="R10798" s="6">
        <f t="shared" si="1529"/>
        <v>0</v>
      </c>
      <c r="S10798" s="6">
        <f t="shared" si="1530"/>
        <v>0</v>
      </c>
      <c r="T10798" s="7">
        <f t="shared" si="1531"/>
        <v>0</v>
      </c>
      <c r="U10798" s="121" t="str">
        <f t="shared" si="1532"/>
        <v>0</v>
      </c>
      <c r="V10798" s="10">
        <f t="shared" si="1533"/>
        <v>0</v>
      </c>
      <c r="W10798" s="10">
        <f t="shared" si="1534"/>
        <v>0</v>
      </c>
      <c r="X10798" s="11">
        <f t="shared" si="1535"/>
        <v>0</v>
      </c>
      <c r="Y10798" s="11">
        <f t="shared" si="1536"/>
        <v>0</v>
      </c>
      <c r="Z10798" s="12" t="str">
        <f t="shared" si="1537"/>
        <v>Torque/Speed Control 1</v>
      </c>
    </row>
    <row r="10799" spans="18:26" x14ac:dyDescent="0.3">
      <c r="R10799" s="6">
        <f t="shared" si="1529"/>
        <v>0</v>
      </c>
      <c r="S10799" s="6">
        <f t="shared" si="1530"/>
        <v>0</v>
      </c>
      <c r="T10799" s="7">
        <f t="shared" si="1531"/>
        <v>0</v>
      </c>
      <c r="U10799" s="121" t="str">
        <f t="shared" si="1532"/>
        <v>0</v>
      </c>
      <c r="V10799" s="10">
        <f t="shared" si="1533"/>
        <v>0</v>
      </c>
      <c r="W10799" s="10">
        <f t="shared" si="1534"/>
        <v>0</v>
      </c>
      <c r="X10799" s="11">
        <f t="shared" si="1535"/>
        <v>0</v>
      </c>
      <c r="Y10799" s="11">
        <f t="shared" si="1536"/>
        <v>0</v>
      </c>
      <c r="Z10799" s="12" t="str">
        <f t="shared" si="1537"/>
        <v>Torque/Speed Control 1</v>
      </c>
    </row>
    <row r="10800" spans="18:26" x14ac:dyDescent="0.3">
      <c r="R10800" s="6">
        <f t="shared" si="1529"/>
        <v>0</v>
      </c>
      <c r="S10800" s="6">
        <f t="shared" si="1530"/>
        <v>0</v>
      </c>
      <c r="T10800" s="7">
        <f t="shared" si="1531"/>
        <v>0</v>
      </c>
      <c r="U10800" s="121" t="str">
        <f t="shared" si="1532"/>
        <v>0</v>
      </c>
      <c r="V10800" s="10">
        <f t="shared" si="1533"/>
        <v>0</v>
      </c>
      <c r="W10800" s="10">
        <f t="shared" si="1534"/>
        <v>0</v>
      </c>
      <c r="X10800" s="11">
        <f t="shared" si="1535"/>
        <v>0</v>
      </c>
      <c r="Y10800" s="11">
        <f t="shared" si="1536"/>
        <v>0</v>
      </c>
      <c r="Z10800" s="12" t="str">
        <f t="shared" si="1537"/>
        <v>Torque/Speed Control 1</v>
      </c>
    </row>
    <row r="10801" spans="18:26" x14ac:dyDescent="0.3">
      <c r="R10801" s="6">
        <f t="shared" si="1529"/>
        <v>0</v>
      </c>
      <c r="S10801" s="6">
        <f t="shared" si="1530"/>
        <v>0</v>
      </c>
      <c r="T10801" s="7">
        <f t="shared" si="1531"/>
        <v>0</v>
      </c>
      <c r="U10801" s="121" t="str">
        <f t="shared" si="1532"/>
        <v>0</v>
      </c>
      <c r="V10801" s="10">
        <f t="shared" si="1533"/>
        <v>0</v>
      </c>
      <c r="W10801" s="10">
        <f t="shared" si="1534"/>
        <v>0</v>
      </c>
      <c r="X10801" s="11">
        <f t="shared" si="1535"/>
        <v>0</v>
      </c>
      <c r="Y10801" s="11">
        <f t="shared" si="1536"/>
        <v>0</v>
      </c>
      <c r="Z10801" s="12" t="str">
        <f t="shared" si="1537"/>
        <v>Torque/Speed Control 1</v>
      </c>
    </row>
    <row r="10802" spans="18:26" x14ac:dyDescent="0.3">
      <c r="R10802" s="6">
        <f t="shared" si="1529"/>
        <v>0</v>
      </c>
      <c r="S10802" s="6">
        <f t="shared" si="1530"/>
        <v>0</v>
      </c>
      <c r="T10802" s="7">
        <f t="shared" si="1531"/>
        <v>0</v>
      </c>
      <c r="U10802" s="121" t="str">
        <f t="shared" si="1532"/>
        <v>0</v>
      </c>
      <c r="V10802" s="10">
        <f t="shared" si="1533"/>
        <v>0</v>
      </c>
      <c r="W10802" s="10">
        <f t="shared" si="1534"/>
        <v>0</v>
      </c>
      <c r="X10802" s="11">
        <f t="shared" si="1535"/>
        <v>0</v>
      </c>
      <c r="Y10802" s="11">
        <f t="shared" si="1536"/>
        <v>0</v>
      </c>
      <c r="Z10802" s="12" t="str">
        <f t="shared" si="1537"/>
        <v>Torque/Speed Control 1</v>
      </c>
    </row>
    <row r="10803" spans="18:26" x14ac:dyDescent="0.3">
      <c r="R10803" s="6">
        <f t="shared" si="1529"/>
        <v>0</v>
      </c>
      <c r="S10803" s="6">
        <f t="shared" si="1530"/>
        <v>0</v>
      </c>
      <c r="T10803" s="7">
        <f t="shared" si="1531"/>
        <v>0</v>
      </c>
      <c r="U10803" s="121" t="str">
        <f t="shared" si="1532"/>
        <v>0</v>
      </c>
      <c r="V10803" s="10">
        <f t="shared" si="1533"/>
        <v>0</v>
      </c>
      <c r="W10803" s="10">
        <f t="shared" si="1534"/>
        <v>0</v>
      </c>
      <c r="X10803" s="11">
        <f t="shared" si="1535"/>
        <v>0</v>
      </c>
      <c r="Y10803" s="11">
        <f t="shared" si="1536"/>
        <v>0</v>
      </c>
      <c r="Z10803" s="12" t="str">
        <f t="shared" si="1537"/>
        <v>Torque/Speed Control 1</v>
      </c>
    </row>
    <row r="10804" spans="18:26" x14ac:dyDescent="0.3">
      <c r="R10804" s="6">
        <f t="shared" si="1529"/>
        <v>0</v>
      </c>
      <c r="S10804" s="6">
        <f t="shared" si="1530"/>
        <v>0</v>
      </c>
      <c r="T10804" s="7">
        <f t="shared" si="1531"/>
        <v>0</v>
      </c>
      <c r="U10804" s="121" t="str">
        <f t="shared" si="1532"/>
        <v>0</v>
      </c>
      <c r="V10804" s="10">
        <f t="shared" si="1533"/>
        <v>0</v>
      </c>
      <c r="W10804" s="10">
        <f t="shared" si="1534"/>
        <v>0</v>
      </c>
      <c r="X10804" s="11">
        <f t="shared" si="1535"/>
        <v>0</v>
      </c>
      <c r="Y10804" s="11">
        <f t="shared" si="1536"/>
        <v>0</v>
      </c>
      <c r="Z10804" s="12" t="str">
        <f t="shared" si="1537"/>
        <v>Torque/Speed Control 1</v>
      </c>
    </row>
    <row r="10805" spans="18:26" x14ac:dyDescent="0.3">
      <c r="R10805" s="6">
        <f t="shared" si="1529"/>
        <v>0</v>
      </c>
      <c r="S10805" s="6">
        <f t="shared" si="1530"/>
        <v>0</v>
      </c>
      <c r="T10805" s="7">
        <f t="shared" si="1531"/>
        <v>0</v>
      </c>
      <c r="U10805" s="121" t="str">
        <f t="shared" si="1532"/>
        <v>0</v>
      </c>
      <c r="V10805" s="10">
        <f t="shared" si="1533"/>
        <v>0</v>
      </c>
      <c r="W10805" s="10">
        <f t="shared" si="1534"/>
        <v>0</v>
      </c>
      <c r="X10805" s="11">
        <f t="shared" si="1535"/>
        <v>0</v>
      </c>
      <c r="Y10805" s="11">
        <f t="shared" si="1536"/>
        <v>0</v>
      </c>
      <c r="Z10805" s="12" t="str">
        <f t="shared" si="1537"/>
        <v>Torque/Speed Control 1</v>
      </c>
    </row>
    <row r="10806" spans="18:26" x14ac:dyDescent="0.3">
      <c r="R10806" s="6">
        <f t="shared" si="1529"/>
        <v>0</v>
      </c>
      <c r="S10806" s="6">
        <f t="shared" si="1530"/>
        <v>0</v>
      </c>
      <c r="T10806" s="7">
        <f t="shared" si="1531"/>
        <v>0</v>
      </c>
      <c r="U10806" s="121" t="str">
        <f t="shared" si="1532"/>
        <v>0</v>
      </c>
      <c r="V10806" s="10">
        <f t="shared" si="1533"/>
        <v>0</v>
      </c>
      <c r="W10806" s="10">
        <f t="shared" si="1534"/>
        <v>0</v>
      </c>
      <c r="X10806" s="11">
        <f t="shared" si="1535"/>
        <v>0</v>
      </c>
      <c r="Y10806" s="11">
        <f t="shared" si="1536"/>
        <v>0</v>
      </c>
      <c r="Z10806" s="12" t="str">
        <f t="shared" si="1537"/>
        <v>Torque/Speed Control 1</v>
      </c>
    </row>
    <row r="10807" spans="18:26" x14ac:dyDescent="0.3">
      <c r="R10807" s="6">
        <f t="shared" si="1529"/>
        <v>0</v>
      </c>
      <c r="S10807" s="6">
        <f t="shared" si="1530"/>
        <v>0</v>
      </c>
      <c r="T10807" s="7">
        <f t="shared" si="1531"/>
        <v>0</v>
      </c>
      <c r="U10807" s="121" t="str">
        <f t="shared" si="1532"/>
        <v>0</v>
      </c>
      <c r="V10807" s="10">
        <f t="shared" si="1533"/>
        <v>0</v>
      </c>
      <c r="W10807" s="10">
        <f t="shared" si="1534"/>
        <v>0</v>
      </c>
      <c r="X10807" s="11">
        <f t="shared" si="1535"/>
        <v>0</v>
      </c>
      <c r="Y10807" s="11">
        <f t="shared" si="1536"/>
        <v>0</v>
      </c>
      <c r="Z10807" s="12" t="str">
        <f t="shared" si="1537"/>
        <v>Torque/Speed Control 1</v>
      </c>
    </row>
    <row r="10808" spans="18:26" x14ac:dyDescent="0.3">
      <c r="R10808" s="6">
        <f t="shared" si="1529"/>
        <v>0</v>
      </c>
      <c r="S10808" s="6">
        <f t="shared" si="1530"/>
        <v>0</v>
      </c>
      <c r="T10808" s="7">
        <f t="shared" si="1531"/>
        <v>0</v>
      </c>
      <c r="U10808" s="121" t="str">
        <f t="shared" si="1532"/>
        <v>0</v>
      </c>
      <c r="V10808" s="10">
        <f t="shared" si="1533"/>
        <v>0</v>
      </c>
      <c r="W10808" s="10">
        <f t="shared" si="1534"/>
        <v>0</v>
      </c>
      <c r="X10808" s="11">
        <f t="shared" si="1535"/>
        <v>0</v>
      </c>
      <c r="Y10808" s="11">
        <f t="shared" si="1536"/>
        <v>0</v>
      </c>
      <c r="Z10808" s="12" t="str">
        <f t="shared" si="1537"/>
        <v>Torque/Speed Control 1</v>
      </c>
    </row>
    <row r="10809" spans="18:26" x14ac:dyDescent="0.3">
      <c r="R10809" s="6">
        <f t="shared" si="1529"/>
        <v>0</v>
      </c>
      <c r="S10809" s="6">
        <f t="shared" si="1530"/>
        <v>0</v>
      </c>
      <c r="T10809" s="7">
        <f t="shared" si="1531"/>
        <v>0</v>
      </c>
      <c r="U10809" s="121" t="str">
        <f t="shared" si="1532"/>
        <v>0</v>
      </c>
      <c r="V10809" s="10">
        <f t="shared" si="1533"/>
        <v>0</v>
      </c>
      <c r="W10809" s="10">
        <f t="shared" si="1534"/>
        <v>0</v>
      </c>
      <c r="X10809" s="11">
        <f t="shared" si="1535"/>
        <v>0</v>
      </c>
      <c r="Y10809" s="11">
        <f t="shared" si="1536"/>
        <v>0</v>
      </c>
      <c r="Z10809" s="12" t="str">
        <f t="shared" si="1537"/>
        <v>Torque/Speed Control 1</v>
      </c>
    </row>
    <row r="10810" spans="18:26" x14ac:dyDescent="0.3">
      <c r="R10810" s="6">
        <f t="shared" si="1529"/>
        <v>0</v>
      </c>
      <c r="S10810" s="6">
        <f t="shared" si="1530"/>
        <v>0</v>
      </c>
      <c r="T10810" s="7">
        <f t="shared" si="1531"/>
        <v>0</v>
      </c>
      <c r="U10810" s="121" t="str">
        <f t="shared" si="1532"/>
        <v>0</v>
      </c>
      <c r="V10810" s="10">
        <f t="shared" si="1533"/>
        <v>0</v>
      </c>
      <c r="W10810" s="10">
        <f t="shared" si="1534"/>
        <v>0</v>
      </c>
      <c r="X10810" s="11">
        <f t="shared" si="1535"/>
        <v>0</v>
      </c>
      <c r="Y10810" s="11">
        <f t="shared" si="1536"/>
        <v>0</v>
      </c>
      <c r="Z10810" s="12" t="str">
        <f t="shared" si="1537"/>
        <v>Torque/Speed Control 1</v>
      </c>
    </row>
    <row r="10811" spans="18:26" x14ac:dyDescent="0.3">
      <c r="R10811" s="6">
        <f t="shared" si="1529"/>
        <v>0</v>
      </c>
      <c r="S10811" s="6">
        <f t="shared" si="1530"/>
        <v>0</v>
      </c>
      <c r="T10811" s="7">
        <f t="shared" si="1531"/>
        <v>0</v>
      </c>
      <c r="U10811" s="121" t="str">
        <f t="shared" si="1532"/>
        <v>0</v>
      </c>
      <c r="V10811" s="10">
        <f t="shared" si="1533"/>
        <v>0</v>
      </c>
      <c r="W10811" s="10">
        <f t="shared" si="1534"/>
        <v>0</v>
      </c>
      <c r="X10811" s="11">
        <f t="shared" si="1535"/>
        <v>0</v>
      </c>
      <c r="Y10811" s="11">
        <f t="shared" si="1536"/>
        <v>0</v>
      </c>
      <c r="Z10811" s="12" t="str">
        <f t="shared" si="1537"/>
        <v>Torque/Speed Control 1</v>
      </c>
    </row>
    <row r="10812" spans="18:26" x14ac:dyDescent="0.3">
      <c r="R10812" s="6">
        <f t="shared" si="1529"/>
        <v>0</v>
      </c>
      <c r="S10812" s="6">
        <f t="shared" si="1530"/>
        <v>0</v>
      </c>
      <c r="T10812" s="7">
        <f t="shared" si="1531"/>
        <v>0</v>
      </c>
      <c r="U10812" s="121" t="str">
        <f t="shared" si="1532"/>
        <v>0</v>
      </c>
      <c r="V10812" s="10">
        <f t="shared" si="1533"/>
        <v>0</v>
      </c>
      <c r="W10812" s="10">
        <f t="shared" si="1534"/>
        <v>0</v>
      </c>
      <c r="X10812" s="11">
        <f t="shared" si="1535"/>
        <v>0</v>
      </c>
      <c r="Y10812" s="11">
        <f t="shared" si="1536"/>
        <v>0</v>
      </c>
      <c r="Z10812" s="12" t="str">
        <f t="shared" si="1537"/>
        <v>Torque/Speed Control 1</v>
      </c>
    </row>
    <row r="10813" spans="18:26" x14ac:dyDescent="0.3">
      <c r="R10813" s="6">
        <f t="shared" ref="R10813:R10876" si="1538">_xlfn.BITRSHIFT(_xlfn.BITAND(HEX2DEC(H10813),HEX2DEC("1C000000")),26)</f>
        <v>0</v>
      </c>
      <c r="S10813" s="6">
        <f t="shared" ref="S10813:S10876" si="1539">_xlfn.BITRSHIFT(_xlfn.BITAND(HEX2DEC(H10813),HEX2DEC("01000000")),24)</f>
        <v>0</v>
      </c>
      <c r="T10813" s="7">
        <f t="shared" ref="T10813:T10876" si="1540">IF(_xlfn.BITRSHIFT(_xlfn.BITAND(HEX2DEC(H10813),HEX2DEC("0FF0000")),16)&lt;240,_xlfn.BITRSHIFT(_xlfn.BITAND(HEX2DEC(H10813),HEX2DEC("1FF0000")),8),_xlfn.BITRSHIFT(_xlfn.BITAND(HEX2DEC(H10813),HEX2DEC("1FFFF00")),8))</f>
        <v>0</v>
      </c>
      <c r="U10813" s="121" t="str">
        <f t="shared" ref="U10813:U10876" si="1541">DEC2HEX(T10813)</f>
        <v>0</v>
      </c>
      <c r="V10813" s="10">
        <f t="shared" ref="V10813:V10876" si="1542">_xlfn.BITRSHIFT(_xlfn.BITAND(HEX2DEC(H10813),HEX2DEC("0FF0000")),16)</f>
        <v>0</v>
      </c>
      <c r="W10813" s="10">
        <f t="shared" ref="W10813:W10876" si="1543">_xlfn.BITRSHIFT(_xlfn.BITAND(HEX2DEC(H10813),HEX2DEC("FF00")),8)</f>
        <v>0</v>
      </c>
      <c r="X10813" s="11">
        <f t="shared" ref="X10813:X10876" si="1544">_xlfn.BITAND(HEX2DEC(H10813),HEX2DEC("00000FF"))</f>
        <v>0</v>
      </c>
      <c r="Y10813" s="11">
        <f t="shared" ref="Y10813:Y10876" si="1545">IF(_xlfn.BITRSHIFT(_xlfn.BITAND(HEX2DEC(H10813),HEX2DEC("0FF0000")),16)&lt;240,_xlfn.BITRSHIFT(_xlfn.BITAND(HEX2DEC(H10813),HEX2DEC("0FF00")),8),_xlfn.BITRSHIFT(_xlfn.BITAND(HEX2DEC(H10813),HEX2DEC("0FF0000")),16))</f>
        <v>0</v>
      </c>
      <c r="Z10813" s="12" t="str">
        <f t="shared" ref="Z10813:Z10876" si="1546">VLOOKUP(T10813,BO:BP,2,FALSE)</f>
        <v>Torque/Speed Control 1</v>
      </c>
    </row>
    <row r="10814" spans="18:26" x14ac:dyDescent="0.3">
      <c r="R10814" s="6">
        <f t="shared" si="1538"/>
        <v>0</v>
      </c>
      <c r="S10814" s="6">
        <f t="shared" si="1539"/>
        <v>0</v>
      </c>
      <c r="T10814" s="7">
        <f t="shared" si="1540"/>
        <v>0</v>
      </c>
      <c r="U10814" s="121" t="str">
        <f t="shared" si="1541"/>
        <v>0</v>
      </c>
      <c r="V10814" s="10">
        <f t="shared" si="1542"/>
        <v>0</v>
      </c>
      <c r="W10814" s="10">
        <f t="shared" si="1543"/>
        <v>0</v>
      </c>
      <c r="X10814" s="11">
        <f t="shared" si="1544"/>
        <v>0</v>
      </c>
      <c r="Y10814" s="11">
        <f t="shared" si="1545"/>
        <v>0</v>
      </c>
      <c r="Z10814" s="12" t="str">
        <f t="shared" si="1546"/>
        <v>Torque/Speed Control 1</v>
      </c>
    </row>
    <row r="10815" spans="18:26" x14ac:dyDescent="0.3">
      <c r="R10815" s="6">
        <f t="shared" si="1538"/>
        <v>0</v>
      </c>
      <c r="S10815" s="6">
        <f t="shared" si="1539"/>
        <v>0</v>
      </c>
      <c r="T10815" s="7">
        <f t="shared" si="1540"/>
        <v>0</v>
      </c>
      <c r="U10815" s="121" t="str">
        <f t="shared" si="1541"/>
        <v>0</v>
      </c>
      <c r="V10815" s="10">
        <f t="shared" si="1542"/>
        <v>0</v>
      </c>
      <c r="W10815" s="10">
        <f t="shared" si="1543"/>
        <v>0</v>
      </c>
      <c r="X10815" s="11">
        <f t="shared" si="1544"/>
        <v>0</v>
      </c>
      <c r="Y10815" s="11">
        <f t="shared" si="1545"/>
        <v>0</v>
      </c>
      <c r="Z10815" s="12" t="str">
        <f t="shared" si="1546"/>
        <v>Torque/Speed Control 1</v>
      </c>
    </row>
    <row r="10816" spans="18:26" x14ac:dyDescent="0.3">
      <c r="R10816" s="6">
        <f t="shared" si="1538"/>
        <v>0</v>
      </c>
      <c r="S10816" s="6">
        <f t="shared" si="1539"/>
        <v>0</v>
      </c>
      <c r="T10816" s="7">
        <f t="shared" si="1540"/>
        <v>0</v>
      </c>
      <c r="U10816" s="121" t="str">
        <f t="shared" si="1541"/>
        <v>0</v>
      </c>
      <c r="V10816" s="10">
        <f t="shared" si="1542"/>
        <v>0</v>
      </c>
      <c r="W10816" s="10">
        <f t="shared" si="1543"/>
        <v>0</v>
      </c>
      <c r="X10816" s="11">
        <f t="shared" si="1544"/>
        <v>0</v>
      </c>
      <c r="Y10816" s="11">
        <f t="shared" si="1545"/>
        <v>0</v>
      </c>
      <c r="Z10816" s="12" t="str">
        <f t="shared" si="1546"/>
        <v>Torque/Speed Control 1</v>
      </c>
    </row>
    <row r="10817" spans="18:26" x14ac:dyDescent="0.3">
      <c r="R10817" s="6">
        <f t="shared" si="1538"/>
        <v>0</v>
      </c>
      <c r="S10817" s="6">
        <f t="shared" si="1539"/>
        <v>0</v>
      </c>
      <c r="T10817" s="7">
        <f t="shared" si="1540"/>
        <v>0</v>
      </c>
      <c r="U10817" s="121" t="str">
        <f t="shared" si="1541"/>
        <v>0</v>
      </c>
      <c r="V10817" s="10">
        <f t="shared" si="1542"/>
        <v>0</v>
      </c>
      <c r="W10817" s="10">
        <f t="shared" si="1543"/>
        <v>0</v>
      </c>
      <c r="X10817" s="11">
        <f t="shared" si="1544"/>
        <v>0</v>
      </c>
      <c r="Y10817" s="11">
        <f t="shared" si="1545"/>
        <v>0</v>
      </c>
      <c r="Z10817" s="12" t="str">
        <f t="shared" si="1546"/>
        <v>Torque/Speed Control 1</v>
      </c>
    </row>
    <row r="10818" spans="18:26" x14ac:dyDescent="0.3">
      <c r="R10818" s="6">
        <f t="shared" si="1538"/>
        <v>0</v>
      </c>
      <c r="S10818" s="6">
        <f t="shared" si="1539"/>
        <v>0</v>
      </c>
      <c r="T10818" s="7">
        <f t="shared" si="1540"/>
        <v>0</v>
      </c>
      <c r="U10818" s="121" t="str">
        <f t="shared" si="1541"/>
        <v>0</v>
      </c>
      <c r="V10818" s="10">
        <f t="shared" si="1542"/>
        <v>0</v>
      </c>
      <c r="W10818" s="10">
        <f t="shared" si="1543"/>
        <v>0</v>
      </c>
      <c r="X10818" s="11">
        <f t="shared" si="1544"/>
        <v>0</v>
      </c>
      <c r="Y10818" s="11">
        <f t="shared" si="1545"/>
        <v>0</v>
      </c>
      <c r="Z10818" s="12" t="str">
        <f t="shared" si="1546"/>
        <v>Torque/Speed Control 1</v>
      </c>
    </row>
    <row r="10819" spans="18:26" x14ac:dyDescent="0.3">
      <c r="R10819" s="6">
        <f t="shared" si="1538"/>
        <v>0</v>
      </c>
      <c r="S10819" s="6">
        <f t="shared" si="1539"/>
        <v>0</v>
      </c>
      <c r="T10819" s="7">
        <f t="shared" si="1540"/>
        <v>0</v>
      </c>
      <c r="U10819" s="121" t="str">
        <f t="shared" si="1541"/>
        <v>0</v>
      </c>
      <c r="V10819" s="10">
        <f t="shared" si="1542"/>
        <v>0</v>
      </c>
      <c r="W10819" s="10">
        <f t="shared" si="1543"/>
        <v>0</v>
      </c>
      <c r="X10819" s="11">
        <f t="shared" si="1544"/>
        <v>0</v>
      </c>
      <c r="Y10819" s="11">
        <f t="shared" si="1545"/>
        <v>0</v>
      </c>
      <c r="Z10819" s="12" t="str">
        <f t="shared" si="1546"/>
        <v>Torque/Speed Control 1</v>
      </c>
    </row>
    <row r="10820" spans="18:26" x14ac:dyDescent="0.3">
      <c r="R10820" s="6">
        <f t="shared" si="1538"/>
        <v>0</v>
      </c>
      <c r="S10820" s="6">
        <f t="shared" si="1539"/>
        <v>0</v>
      </c>
      <c r="T10820" s="7">
        <f t="shared" si="1540"/>
        <v>0</v>
      </c>
      <c r="U10820" s="121" t="str">
        <f t="shared" si="1541"/>
        <v>0</v>
      </c>
      <c r="V10820" s="10">
        <f t="shared" si="1542"/>
        <v>0</v>
      </c>
      <c r="W10820" s="10">
        <f t="shared" si="1543"/>
        <v>0</v>
      </c>
      <c r="X10820" s="11">
        <f t="shared" si="1544"/>
        <v>0</v>
      </c>
      <c r="Y10820" s="11">
        <f t="shared" si="1545"/>
        <v>0</v>
      </c>
      <c r="Z10820" s="12" t="str">
        <f t="shared" si="1546"/>
        <v>Torque/Speed Control 1</v>
      </c>
    </row>
    <row r="10821" spans="18:26" x14ac:dyDescent="0.3">
      <c r="R10821" s="6">
        <f t="shared" si="1538"/>
        <v>0</v>
      </c>
      <c r="S10821" s="6">
        <f t="shared" si="1539"/>
        <v>0</v>
      </c>
      <c r="T10821" s="7">
        <f t="shared" si="1540"/>
        <v>0</v>
      </c>
      <c r="U10821" s="121" t="str">
        <f t="shared" si="1541"/>
        <v>0</v>
      </c>
      <c r="V10821" s="10">
        <f t="shared" si="1542"/>
        <v>0</v>
      </c>
      <c r="W10821" s="10">
        <f t="shared" si="1543"/>
        <v>0</v>
      </c>
      <c r="X10821" s="11">
        <f t="shared" si="1544"/>
        <v>0</v>
      </c>
      <c r="Y10821" s="11">
        <f t="shared" si="1545"/>
        <v>0</v>
      </c>
      <c r="Z10821" s="12" t="str">
        <f t="shared" si="1546"/>
        <v>Torque/Speed Control 1</v>
      </c>
    </row>
    <row r="10822" spans="18:26" x14ac:dyDescent="0.3">
      <c r="R10822" s="6">
        <f t="shared" si="1538"/>
        <v>0</v>
      </c>
      <c r="S10822" s="6">
        <f t="shared" si="1539"/>
        <v>0</v>
      </c>
      <c r="T10822" s="7">
        <f t="shared" si="1540"/>
        <v>0</v>
      </c>
      <c r="U10822" s="121" t="str">
        <f t="shared" si="1541"/>
        <v>0</v>
      </c>
      <c r="V10822" s="10">
        <f t="shared" si="1542"/>
        <v>0</v>
      </c>
      <c r="W10822" s="10">
        <f t="shared" si="1543"/>
        <v>0</v>
      </c>
      <c r="X10822" s="11">
        <f t="shared" si="1544"/>
        <v>0</v>
      </c>
      <c r="Y10822" s="11">
        <f t="shared" si="1545"/>
        <v>0</v>
      </c>
      <c r="Z10822" s="12" t="str">
        <f t="shared" si="1546"/>
        <v>Torque/Speed Control 1</v>
      </c>
    </row>
    <row r="10823" spans="18:26" x14ac:dyDescent="0.3">
      <c r="R10823" s="6">
        <f t="shared" si="1538"/>
        <v>0</v>
      </c>
      <c r="S10823" s="6">
        <f t="shared" si="1539"/>
        <v>0</v>
      </c>
      <c r="T10823" s="7">
        <f t="shared" si="1540"/>
        <v>0</v>
      </c>
      <c r="U10823" s="121" t="str">
        <f t="shared" si="1541"/>
        <v>0</v>
      </c>
      <c r="V10823" s="10">
        <f t="shared" si="1542"/>
        <v>0</v>
      </c>
      <c r="W10823" s="10">
        <f t="shared" si="1543"/>
        <v>0</v>
      </c>
      <c r="X10823" s="11">
        <f t="shared" si="1544"/>
        <v>0</v>
      </c>
      <c r="Y10823" s="11">
        <f t="shared" si="1545"/>
        <v>0</v>
      </c>
      <c r="Z10823" s="12" t="str">
        <f t="shared" si="1546"/>
        <v>Torque/Speed Control 1</v>
      </c>
    </row>
    <row r="10824" spans="18:26" x14ac:dyDescent="0.3">
      <c r="R10824" s="6">
        <f t="shared" si="1538"/>
        <v>0</v>
      </c>
      <c r="S10824" s="6">
        <f t="shared" si="1539"/>
        <v>0</v>
      </c>
      <c r="T10824" s="7">
        <f t="shared" si="1540"/>
        <v>0</v>
      </c>
      <c r="U10824" s="121" t="str">
        <f t="shared" si="1541"/>
        <v>0</v>
      </c>
      <c r="V10824" s="10">
        <f t="shared" si="1542"/>
        <v>0</v>
      </c>
      <c r="W10824" s="10">
        <f t="shared" si="1543"/>
        <v>0</v>
      </c>
      <c r="X10824" s="11">
        <f t="shared" si="1544"/>
        <v>0</v>
      </c>
      <c r="Y10824" s="11">
        <f t="shared" si="1545"/>
        <v>0</v>
      </c>
      <c r="Z10824" s="12" t="str">
        <f t="shared" si="1546"/>
        <v>Torque/Speed Control 1</v>
      </c>
    </row>
    <row r="10825" spans="18:26" x14ac:dyDescent="0.3">
      <c r="R10825" s="6">
        <f t="shared" si="1538"/>
        <v>0</v>
      </c>
      <c r="S10825" s="6">
        <f t="shared" si="1539"/>
        <v>0</v>
      </c>
      <c r="T10825" s="7">
        <f t="shared" si="1540"/>
        <v>0</v>
      </c>
      <c r="U10825" s="121" t="str">
        <f t="shared" si="1541"/>
        <v>0</v>
      </c>
      <c r="V10825" s="10">
        <f t="shared" si="1542"/>
        <v>0</v>
      </c>
      <c r="W10825" s="10">
        <f t="shared" si="1543"/>
        <v>0</v>
      </c>
      <c r="X10825" s="11">
        <f t="shared" si="1544"/>
        <v>0</v>
      </c>
      <c r="Y10825" s="11">
        <f t="shared" si="1545"/>
        <v>0</v>
      </c>
      <c r="Z10825" s="12" t="str">
        <f t="shared" si="1546"/>
        <v>Torque/Speed Control 1</v>
      </c>
    </row>
    <row r="10826" spans="18:26" x14ac:dyDescent="0.3">
      <c r="R10826" s="6">
        <f t="shared" si="1538"/>
        <v>0</v>
      </c>
      <c r="S10826" s="6">
        <f t="shared" si="1539"/>
        <v>0</v>
      </c>
      <c r="T10826" s="7">
        <f t="shared" si="1540"/>
        <v>0</v>
      </c>
      <c r="U10826" s="121" t="str">
        <f t="shared" si="1541"/>
        <v>0</v>
      </c>
      <c r="V10826" s="10">
        <f t="shared" si="1542"/>
        <v>0</v>
      </c>
      <c r="W10826" s="10">
        <f t="shared" si="1543"/>
        <v>0</v>
      </c>
      <c r="X10826" s="11">
        <f t="shared" si="1544"/>
        <v>0</v>
      </c>
      <c r="Y10826" s="11">
        <f t="shared" si="1545"/>
        <v>0</v>
      </c>
      <c r="Z10826" s="12" t="str">
        <f t="shared" si="1546"/>
        <v>Torque/Speed Control 1</v>
      </c>
    </row>
    <row r="10827" spans="18:26" x14ac:dyDescent="0.3">
      <c r="R10827" s="6">
        <f t="shared" si="1538"/>
        <v>0</v>
      </c>
      <c r="S10827" s="6">
        <f t="shared" si="1539"/>
        <v>0</v>
      </c>
      <c r="T10827" s="7">
        <f t="shared" si="1540"/>
        <v>0</v>
      </c>
      <c r="U10827" s="121" t="str">
        <f t="shared" si="1541"/>
        <v>0</v>
      </c>
      <c r="V10827" s="10">
        <f t="shared" si="1542"/>
        <v>0</v>
      </c>
      <c r="W10827" s="10">
        <f t="shared" si="1543"/>
        <v>0</v>
      </c>
      <c r="X10827" s="11">
        <f t="shared" si="1544"/>
        <v>0</v>
      </c>
      <c r="Y10827" s="11">
        <f t="shared" si="1545"/>
        <v>0</v>
      </c>
      <c r="Z10827" s="12" t="str">
        <f t="shared" si="1546"/>
        <v>Torque/Speed Control 1</v>
      </c>
    </row>
    <row r="10828" spans="18:26" x14ac:dyDescent="0.3">
      <c r="R10828" s="6">
        <f t="shared" si="1538"/>
        <v>0</v>
      </c>
      <c r="S10828" s="6">
        <f t="shared" si="1539"/>
        <v>0</v>
      </c>
      <c r="T10828" s="7">
        <f t="shared" si="1540"/>
        <v>0</v>
      </c>
      <c r="U10828" s="121" t="str">
        <f t="shared" si="1541"/>
        <v>0</v>
      </c>
      <c r="V10828" s="10">
        <f t="shared" si="1542"/>
        <v>0</v>
      </c>
      <c r="W10828" s="10">
        <f t="shared" si="1543"/>
        <v>0</v>
      </c>
      <c r="X10828" s="11">
        <f t="shared" si="1544"/>
        <v>0</v>
      </c>
      <c r="Y10828" s="11">
        <f t="shared" si="1545"/>
        <v>0</v>
      </c>
      <c r="Z10828" s="12" t="str">
        <f t="shared" si="1546"/>
        <v>Torque/Speed Control 1</v>
      </c>
    </row>
    <row r="10829" spans="18:26" x14ac:dyDescent="0.3">
      <c r="R10829" s="6">
        <f t="shared" si="1538"/>
        <v>0</v>
      </c>
      <c r="S10829" s="6">
        <f t="shared" si="1539"/>
        <v>0</v>
      </c>
      <c r="T10829" s="7">
        <f t="shared" si="1540"/>
        <v>0</v>
      </c>
      <c r="U10829" s="121" t="str">
        <f t="shared" si="1541"/>
        <v>0</v>
      </c>
      <c r="V10829" s="10">
        <f t="shared" si="1542"/>
        <v>0</v>
      </c>
      <c r="W10829" s="10">
        <f t="shared" si="1543"/>
        <v>0</v>
      </c>
      <c r="X10829" s="11">
        <f t="shared" si="1544"/>
        <v>0</v>
      </c>
      <c r="Y10829" s="11">
        <f t="shared" si="1545"/>
        <v>0</v>
      </c>
      <c r="Z10829" s="12" t="str">
        <f t="shared" si="1546"/>
        <v>Torque/Speed Control 1</v>
      </c>
    </row>
    <row r="10830" spans="18:26" x14ac:dyDescent="0.3">
      <c r="R10830" s="6">
        <f t="shared" si="1538"/>
        <v>0</v>
      </c>
      <c r="S10830" s="6">
        <f t="shared" si="1539"/>
        <v>0</v>
      </c>
      <c r="T10830" s="7">
        <f t="shared" si="1540"/>
        <v>0</v>
      </c>
      <c r="U10830" s="121" t="str">
        <f t="shared" si="1541"/>
        <v>0</v>
      </c>
      <c r="V10830" s="10">
        <f t="shared" si="1542"/>
        <v>0</v>
      </c>
      <c r="W10830" s="10">
        <f t="shared" si="1543"/>
        <v>0</v>
      </c>
      <c r="X10830" s="11">
        <f t="shared" si="1544"/>
        <v>0</v>
      </c>
      <c r="Y10830" s="11">
        <f t="shared" si="1545"/>
        <v>0</v>
      </c>
      <c r="Z10830" s="12" t="str">
        <f t="shared" si="1546"/>
        <v>Torque/Speed Control 1</v>
      </c>
    </row>
    <row r="10831" spans="18:26" x14ac:dyDescent="0.3">
      <c r="R10831" s="6">
        <f t="shared" si="1538"/>
        <v>0</v>
      </c>
      <c r="S10831" s="6">
        <f t="shared" si="1539"/>
        <v>0</v>
      </c>
      <c r="T10831" s="7">
        <f t="shared" si="1540"/>
        <v>0</v>
      </c>
      <c r="U10831" s="121" t="str">
        <f t="shared" si="1541"/>
        <v>0</v>
      </c>
      <c r="V10831" s="10">
        <f t="shared" si="1542"/>
        <v>0</v>
      </c>
      <c r="W10831" s="10">
        <f t="shared" si="1543"/>
        <v>0</v>
      </c>
      <c r="X10831" s="11">
        <f t="shared" si="1544"/>
        <v>0</v>
      </c>
      <c r="Y10831" s="11">
        <f t="shared" si="1545"/>
        <v>0</v>
      </c>
      <c r="Z10831" s="12" t="str">
        <f t="shared" si="1546"/>
        <v>Torque/Speed Control 1</v>
      </c>
    </row>
    <row r="10832" spans="18:26" x14ac:dyDescent="0.3">
      <c r="R10832" s="6">
        <f t="shared" si="1538"/>
        <v>0</v>
      </c>
      <c r="S10832" s="6">
        <f t="shared" si="1539"/>
        <v>0</v>
      </c>
      <c r="T10832" s="7">
        <f t="shared" si="1540"/>
        <v>0</v>
      </c>
      <c r="U10832" s="121" t="str">
        <f t="shared" si="1541"/>
        <v>0</v>
      </c>
      <c r="V10832" s="10">
        <f t="shared" si="1542"/>
        <v>0</v>
      </c>
      <c r="W10832" s="10">
        <f t="shared" si="1543"/>
        <v>0</v>
      </c>
      <c r="X10832" s="11">
        <f t="shared" si="1544"/>
        <v>0</v>
      </c>
      <c r="Y10832" s="11">
        <f t="shared" si="1545"/>
        <v>0</v>
      </c>
      <c r="Z10832" s="12" t="str">
        <f t="shared" si="1546"/>
        <v>Torque/Speed Control 1</v>
      </c>
    </row>
    <row r="10833" spans="18:26" x14ac:dyDescent="0.3">
      <c r="R10833" s="6">
        <f t="shared" si="1538"/>
        <v>0</v>
      </c>
      <c r="S10833" s="6">
        <f t="shared" si="1539"/>
        <v>0</v>
      </c>
      <c r="T10833" s="7">
        <f t="shared" si="1540"/>
        <v>0</v>
      </c>
      <c r="U10833" s="121" t="str">
        <f t="shared" si="1541"/>
        <v>0</v>
      </c>
      <c r="V10833" s="10">
        <f t="shared" si="1542"/>
        <v>0</v>
      </c>
      <c r="W10833" s="10">
        <f t="shared" si="1543"/>
        <v>0</v>
      </c>
      <c r="X10833" s="11">
        <f t="shared" si="1544"/>
        <v>0</v>
      </c>
      <c r="Y10833" s="11">
        <f t="shared" si="1545"/>
        <v>0</v>
      </c>
      <c r="Z10833" s="12" t="str">
        <f t="shared" si="1546"/>
        <v>Torque/Speed Control 1</v>
      </c>
    </row>
    <row r="10834" spans="18:26" x14ac:dyDescent="0.3">
      <c r="R10834" s="6">
        <f t="shared" si="1538"/>
        <v>0</v>
      </c>
      <c r="S10834" s="6">
        <f t="shared" si="1539"/>
        <v>0</v>
      </c>
      <c r="T10834" s="7">
        <f t="shared" si="1540"/>
        <v>0</v>
      </c>
      <c r="U10834" s="121" t="str">
        <f t="shared" si="1541"/>
        <v>0</v>
      </c>
      <c r="V10834" s="10">
        <f t="shared" si="1542"/>
        <v>0</v>
      </c>
      <c r="W10834" s="10">
        <f t="shared" si="1543"/>
        <v>0</v>
      </c>
      <c r="X10834" s="11">
        <f t="shared" si="1544"/>
        <v>0</v>
      </c>
      <c r="Y10834" s="11">
        <f t="shared" si="1545"/>
        <v>0</v>
      </c>
      <c r="Z10834" s="12" t="str">
        <f t="shared" si="1546"/>
        <v>Torque/Speed Control 1</v>
      </c>
    </row>
    <row r="10835" spans="18:26" x14ac:dyDescent="0.3">
      <c r="R10835" s="6">
        <f t="shared" si="1538"/>
        <v>0</v>
      </c>
      <c r="S10835" s="6">
        <f t="shared" si="1539"/>
        <v>0</v>
      </c>
      <c r="T10835" s="7">
        <f t="shared" si="1540"/>
        <v>0</v>
      </c>
      <c r="U10835" s="121" t="str">
        <f t="shared" si="1541"/>
        <v>0</v>
      </c>
      <c r="V10835" s="10">
        <f t="shared" si="1542"/>
        <v>0</v>
      </c>
      <c r="W10835" s="10">
        <f t="shared" si="1543"/>
        <v>0</v>
      </c>
      <c r="X10835" s="11">
        <f t="shared" si="1544"/>
        <v>0</v>
      </c>
      <c r="Y10835" s="11">
        <f t="shared" si="1545"/>
        <v>0</v>
      </c>
      <c r="Z10835" s="12" t="str">
        <f t="shared" si="1546"/>
        <v>Torque/Speed Control 1</v>
      </c>
    </row>
    <row r="10836" spans="18:26" x14ac:dyDescent="0.3">
      <c r="R10836" s="6">
        <f t="shared" si="1538"/>
        <v>0</v>
      </c>
      <c r="S10836" s="6">
        <f t="shared" si="1539"/>
        <v>0</v>
      </c>
      <c r="T10836" s="7">
        <f t="shared" si="1540"/>
        <v>0</v>
      </c>
      <c r="U10836" s="121" t="str">
        <f t="shared" si="1541"/>
        <v>0</v>
      </c>
      <c r="V10836" s="10">
        <f t="shared" si="1542"/>
        <v>0</v>
      </c>
      <c r="W10836" s="10">
        <f t="shared" si="1543"/>
        <v>0</v>
      </c>
      <c r="X10836" s="11">
        <f t="shared" si="1544"/>
        <v>0</v>
      </c>
      <c r="Y10836" s="11">
        <f t="shared" si="1545"/>
        <v>0</v>
      </c>
      <c r="Z10836" s="12" t="str">
        <f t="shared" si="1546"/>
        <v>Torque/Speed Control 1</v>
      </c>
    </row>
    <row r="10837" spans="18:26" x14ac:dyDescent="0.3">
      <c r="R10837" s="6">
        <f t="shared" si="1538"/>
        <v>0</v>
      </c>
      <c r="S10837" s="6">
        <f t="shared" si="1539"/>
        <v>0</v>
      </c>
      <c r="T10837" s="7">
        <f t="shared" si="1540"/>
        <v>0</v>
      </c>
      <c r="U10837" s="121" t="str">
        <f t="shared" si="1541"/>
        <v>0</v>
      </c>
      <c r="V10837" s="10">
        <f t="shared" si="1542"/>
        <v>0</v>
      </c>
      <c r="W10837" s="10">
        <f t="shared" si="1543"/>
        <v>0</v>
      </c>
      <c r="X10837" s="11">
        <f t="shared" si="1544"/>
        <v>0</v>
      </c>
      <c r="Y10837" s="11">
        <f t="shared" si="1545"/>
        <v>0</v>
      </c>
      <c r="Z10837" s="12" t="str">
        <f t="shared" si="1546"/>
        <v>Torque/Speed Control 1</v>
      </c>
    </row>
    <row r="10838" spans="18:26" x14ac:dyDescent="0.3">
      <c r="R10838" s="6">
        <f t="shared" si="1538"/>
        <v>0</v>
      </c>
      <c r="S10838" s="6">
        <f t="shared" si="1539"/>
        <v>0</v>
      </c>
      <c r="T10838" s="7">
        <f t="shared" si="1540"/>
        <v>0</v>
      </c>
      <c r="U10838" s="121" t="str">
        <f t="shared" si="1541"/>
        <v>0</v>
      </c>
      <c r="V10838" s="10">
        <f t="shared" si="1542"/>
        <v>0</v>
      </c>
      <c r="W10838" s="10">
        <f t="shared" si="1543"/>
        <v>0</v>
      </c>
      <c r="X10838" s="11">
        <f t="shared" si="1544"/>
        <v>0</v>
      </c>
      <c r="Y10838" s="11">
        <f t="shared" si="1545"/>
        <v>0</v>
      </c>
      <c r="Z10838" s="12" t="str">
        <f t="shared" si="1546"/>
        <v>Torque/Speed Control 1</v>
      </c>
    </row>
    <row r="10839" spans="18:26" x14ac:dyDescent="0.3">
      <c r="R10839" s="6">
        <f t="shared" si="1538"/>
        <v>0</v>
      </c>
      <c r="S10839" s="6">
        <f t="shared" si="1539"/>
        <v>0</v>
      </c>
      <c r="T10839" s="7">
        <f t="shared" si="1540"/>
        <v>0</v>
      </c>
      <c r="U10839" s="121" t="str">
        <f t="shared" si="1541"/>
        <v>0</v>
      </c>
      <c r="V10839" s="10">
        <f t="shared" si="1542"/>
        <v>0</v>
      </c>
      <c r="W10839" s="10">
        <f t="shared" si="1543"/>
        <v>0</v>
      </c>
      <c r="X10839" s="11">
        <f t="shared" si="1544"/>
        <v>0</v>
      </c>
      <c r="Y10839" s="11">
        <f t="shared" si="1545"/>
        <v>0</v>
      </c>
      <c r="Z10839" s="12" t="str">
        <f t="shared" si="1546"/>
        <v>Torque/Speed Control 1</v>
      </c>
    </row>
    <row r="10840" spans="18:26" x14ac:dyDescent="0.3">
      <c r="R10840" s="6">
        <f t="shared" si="1538"/>
        <v>0</v>
      </c>
      <c r="S10840" s="6">
        <f t="shared" si="1539"/>
        <v>0</v>
      </c>
      <c r="T10840" s="7">
        <f t="shared" si="1540"/>
        <v>0</v>
      </c>
      <c r="U10840" s="121" t="str">
        <f t="shared" si="1541"/>
        <v>0</v>
      </c>
      <c r="V10840" s="10">
        <f t="shared" si="1542"/>
        <v>0</v>
      </c>
      <c r="W10840" s="10">
        <f t="shared" si="1543"/>
        <v>0</v>
      </c>
      <c r="X10840" s="11">
        <f t="shared" si="1544"/>
        <v>0</v>
      </c>
      <c r="Y10840" s="11">
        <f t="shared" si="1545"/>
        <v>0</v>
      </c>
      <c r="Z10840" s="12" t="str">
        <f t="shared" si="1546"/>
        <v>Torque/Speed Control 1</v>
      </c>
    </row>
    <row r="10841" spans="18:26" x14ac:dyDescent="0.3">
      <c r="R10841" s="6">
        <f t="shared" si="1538"/>
        <v>0</v>
      </c>
      <c r="S10841" s="6">
        <f t="shared" si="1539"/>
        <v>0</v>
      </c>
      <c r="T10841" s="7">
        <f t="shared" si="1540"/>
        <v>0</v>
      </c>
      <c r="U10841" s="121" t="str">
        <f t="shared" si="1541"/>
        <v>0</v>
      </c>
      <c r="V10841" s="10">
        <f t="shared" si="1542"/>
        <v>0</v>
      </c>
      <c r="W10841" s="10">
        <f t="shared" si="1543"/>
        <v>0</v>
      </c>
      <c r="X10841" s="11">
        <f t="shared" si="1544"/>
        <v>0</v>
      </c>
      <c r="Y10841" s="11">
        <f t="shared" si="1545"/>
        <v>0</v>
      </c>
      <c r="Z10841" s="12" t="str">
        <f t="shared" si="1546"/>
        <v>Torque/Speed Control 1</v>
      </c>
    </row>
    <row r="10842" spans="18:26" x14ac:dyDescent="0.3">
      <c r="R10842" s="6">
        <f t="shared" si="1538"/>
        <v>0</v>
      </c>
      <c r="S10842" s="6">
        <f t="shared" si="1539"/>
        <v>0</v>
      </c>
      <c r="T10842" s="7">
        <f t="shared" si="1540"/>
        <v>0</v>
      </c>
      <c r="U10842" s="121" t="str">
        <f t="shared" si="1541"/>
        <v>0</v>
      </c>
      <c r="V10842" s="10">
        <f t="shared" si="1542"/>
        <v>0</v>
      </c>
      <c r="W10842" s="10">
        <f t="shared" si="1543"/>
        <v>0</v>
      </c>
      <c r="X10842" s="11">
        <f t="shared" si="1544"/>
        <v>0</v>
      </c>
      <c r="Y10842" s="11">
        <f t="shared" si="1545"/>
        <v>0</v>
      </c>
      <c r="Z10842" s="12" t="str">
        <f t="shared" si="1546"/>
        <v>Torque/Speed Control 1</v>
      </c>
    </row>
    <row r="10843" spans="18:26" x14ac:dyDescent="0.3">
      <c r="R10843" s="6">
        <f t="shared" si="1538"/>
        <v>0</v>
      </c>
      <c r="S10843" s="6">
        <f t="shared" si="1539"/>
        <v>0</v>
      </c>
      <c r="T10843" s="7">
        <f t="shared" si="1540"/>
        <v>0</v>
      </c>
      <c r="U10843" s="121" t="str">
        <f t="shared" si="1541"/>
        <v>0</v>
      </c>
      <c r="V10843" s="10">
        <f t="shared" si="1542"/>
        <v>0</v>
      </c>
      <c r="W10843" s="10">
        <f t="shared" si="1543"/>
        <v>0</v>
      </c>
      <c r="X10843" s="11">
        <f t="shared" si="1544"/>
        <v>0</v>
      </c>
      <c r="Y10843" s="11">
        <f t="shared" si="1545"/>
        <v>0</v>
      </c>
      <c r="Z10843" s="12" t="str">
        <f t="shared" si="1546"/>
        <v>Torque/Speed Control 1</v>
      </c>
    </row>
    <row r="10844" spans="18:26" x14ac:dyDescent="0.3">
      <c r="R10844" s="6">
        <f t="shared" si="1538"/>
        <v>0</v>
      </c>
      <c r="S10844" s="6">
        <f t="shared" si="1539"/>
        <v>0</v>
      </c>
      <c r="T10844" s="7">
        <f t="shared" si="1540"/>
        <v>0</v>
      </c>
      <c r="U10844" s="121" t="str">
        <f t="shared" si="1541"/>
        <v>0</v>
      </c>
      <c r="V10844" s="10">
        <f t="shared" si="1542"/>
        <v>0</v>
      </c>
      <c r="W10844" s="10">
        <f t="shared" si="1543"/>
        <v>0</v>
      </c>
      <c r="X10844" s="11">
        <f t="shared" si="1544"/>
        <v>0</v>
      </c>
      <c r="Y10844" s="11">
        <f t="shared" si="1545"/>
        <v>0</v>
      </c>
      <c r="Z10844" s="12" t="str">
        <f t="shared" si="1546"/>
        <v>Torque/Speed Control 1</v>
      </c>
    </row>
    <row r="10845" spans="18:26" x14ac:dyDescent="0.3">
      <c r="R10845" s="6">
        <f t="shared" si="1538"/>
        <v>0</v>
      </c>
      <c r="S10845" s="6">
        <f t="shared" si="1539"/>
        <v>0</v>
      </c>
      <c r="T10845" s="7">
        <f t="shared" si="1540"/>
        <v>0</v>
      </c>
      <c r="U10845" s="121" t="str">
        <f t="shared" si="1541"/>
        <v>0</v>
      </c>
      <c r="V10845" s="10">
        <f t="shared" si="1542"/>
        <v>0</v>
      </c>
      <c r="W10845" s="10">
        <f t="shared" si="1543"/>
        <v>0</v>
      </c>
      <c r="X10845" s="11">
        <f t="shared" si="1544"/>
        <v>0</v>
      </c>
      <c r="Y10845" s="11">
        <f t="shared" si="1545"/>
        <v>0</v>
      </c>
      <c r="Z10845" s="12" t="str">
        <f t="shared" si="1546"/>
        <v>Torque/Speed Control 1</v>
      </c>
    </row>
    <row r="10846" spans="18:26" x14ac:dyDescent="0.3">
      <c r="R10846" s="6">
        <f t="shared" si="1538"/>
        <v>0</v>
      </c>
      <c r="S10846" s="6">
        <f t="shared" si="1539"/>
        <v>0</v>
      </c>
      <c r="T10846" s="7">
        <f t="shared" si="1540"/>
        <v>0</v>
      </c>
      <c r="U10846" s="121" t="str">
        <f t="shared" si="1541"/>
        <v>0</v>
      </c>
      <c r="V10846" s="10">
        <f t="shared" si="1542"/>
        <v>0</v>
      </c>
      <c r="W10846" s="10">
        <f t="shared" si="1543"/>
        <v>0</v>
      </c>
      <c r="X10846" s="11">
        <f t="shared" si="1544"/>
        <v>0</v>
      </c>
      <c r="Y10846" s="11">
        <f t="shared" si="1545"/>
        <v>0</v>
      </c>
      <c r="Z10846" s="12" t="str">
        <f t="shared" si="1546"/>
        <v>Torque/Speed Control 1</v>
      </c>
    </row>
    <row r="10847" spans="18:26" x14ac:dyDescent="0.3">
      <c r="R10847" s="6">
        <f t="shared" si="1538"/>
        <v>0</v>
      </c>
      <c r="S10847" s="6">
        <f t="shared" si="1539"/>
        <v>0</v>
      </c>
      <c r="T10847" s="7">
        <f t="shared" si="1540"/>
        <v>0</v>
      </c>
      <c r="U10847" s="121" t="str">
        <f t="shared" si="1541"/>
        <v>0</v>
      </c>
      <c r="V10847" s="10">
        <f t="shared" si="1542"/>
        <v>0</v>
      </c>
      <c r="W10847" s="10">
        <f t="shared" si="1543"/>
        <v>0</v>
      </c>
      <c r="X10847" s="11">
        <f t="shared" si="1544"/>
        <v>0</v>
      </c>
      <c r="Y10847" s="11">
        <f t="shared" si="1545"/>
        <v>0</v>
      </c>
      <c r="Z10847" s="12" t="str">
        <f t="shared" si="1546"/>
        <v>Torque/Speed Control 1</v>
      </c>
    </row>
    <row r="10848" spans="18:26" x14ac:dyDescent="0.3">
      <c r="R10848" s="6">
        <f t="shared" si="1538"/>
        <v>0</v>
      </c>
      <c r="S10848" s="6">
        <f t="shared" si="1539"/>
        <v>0</v>
      </c>
      <c r="T10848" s="7">
        <f t="shared" si="1540"/>
        <v>0</v>
      </c>
      <c r="U10848" s="121" t="str">
        <f t="shared" si="1541"/>
        <v>0</v>
      </c>
      <c r="V10848" s="10">
        <f t="shared" si="1542"/>
        <v>0</v>
      </c>
      <c r="W10848" s="10">
        <f t="shared" si="1543"/>
        <v>0</v>
      </c>
      <c r="X10848" s="11">
        <f t="shared" si="1544"/>
        <v>0</v>
      </c>
      <c r="Y10848" s="11">
        <f t="shared" si="1545"/>
        <v>0</v>
      </c>
      <c r="Z10848" s="12" t="str">
        <f t="shared" si="1546"/>
        <v>Torque/Speed Control 1</v>
      </c>
    </row>
    <row r="10849" spans="18:26" x14ac:dyDescent="0.3">
      <c r="R10849" s="6">
        <f t="shared" si="1538"/>
        <v>0</v>
      </c>
      <c r="S10849" s="6">
        <f t="shared" si="1539"/>
        <v>0</v>
      </c>
      <c r="T10849" s="7">
        <f t="shared" si="1540"/>
        <v>0</v>
      </c>
      <c r="U10849" s="121" t="str">
        <f t="shared" si="1541"/>
        <v>0</v>
      </c>
      <c r="V10849" s="10">
        <f t="shared" si="1542"/>
        <v>0</v>
      </c>
      <c r="W10849" s="10">
        <f t="shared" si="1543"/>
        <v>0</v>
      </c>
      <c r="X10849" s="11">
        <f t="shared" si="1544"/>
        <v>0</v>
      </c>
      <c r="Y10849" s="11">
        <f t="shared" si="1545"/>
        <v>0</v>
      </c>
      <c r="Z10849" s="12" t="str">
        <f t="shared" si="1546"/>
        <v>Torque/Speed Control 1</v>
      </c>
    </row>
    <row r="10850" spans="18:26" x14ac:dyDescent="0.3">
      <c r="R10850" s="6">
        <f t="shared" si="1538"/>
        <v>0</v>
      </c>
      <c r="S10850" s="6">
        <f t="shared" si="1539"/>
        <v>0</v>
      </c>
      <c r="T10850" s="7">
        <f t="shared" si="1540"/>
        <v>0</v>
      </c>
      <c r="U10850" s="121" t="str">
        <f t="shared" si="1541"/>
        <v>0</v>
      </c>
      <c r="V10850" s="10">
        <f t="shared" si="1542"/>
        <v>0</v>
      </c>
      <c r="W10850" s="10">
        <f t="shared" si="1543"/>
        <v>0</v>
      </c>
      <c r="X10850" s="11">
        <f t="shared" si="1544"/>
        <v>0</v>
      </c>
      <c r="Y10850" s="11">
        <f t="shared" si="1545"/>
        <v>0</v>
      </c>
      <c r="Z10850" s="12" t="str">
        <f t="shared" si="1546"/>
        <v>Torque/Speed Control 1</v>
      </c>
    </row>
    <row r="10851" spans="18:26" x14ac:dyDescent="0.3">
      <c r="R10851" s="6">
        <f t="shared" si="1538"/>
        <v>0</v>
      </c>
      <c r="S10851" s="6">
        <f t="shared" si="1539"/>
        <v>0</v>
      </c>
      <c r="T10851" s="7">
        <f t="shared" si="1540"/>
        <v>0</v>
      </c>
      <c r="U10851" s="121" t="str">
        <f t="shared" si="1541"/>
        <v>0</v>
      </c>
      <c r="V10851" s="10">
        <f t="shared" si="1542"/>
        <v>0</v>
      </c>
      <c r="W10851" s="10">
        <f t="shared" si="1543"/>
        <v>0</v>
      </c>
      <c r="X10851" s="11">
        <f t="shared" si="1544"/>
        <v>0</v>
      </c>
      <c r="Y10851" s="11">
        <f t="shared" si="1545"/>
        <v>0</v>
      </c>
      <c r="Z10851" s="12" t="str">
        <f t="shared" si="1546"/>
        <v>Torque/Speed Control 1</v>
      </c>
    </row>
    <row r="10852" spans="18:26" x14ac:dyDescent="0.3">
      <c r="R10852" s="6">
        <f t="shared" si="1538"/>
        <v>0</v>
      </c>
      <c r="S10852" s="6">
        <f t="shared" si="1539"/>
        <v>0</v>
      </c>
      <c r="T10852" s="7">
        <f t="shared" si="1540"/>
        <v>0</v>
      </c>
      <c r="U10852" s="121" t="str">
        <f t="shared" si="1541"/>
        <v>0</v>
      </c>
      <c r="V10852" s="10">
        <f t="shared" si="1542"/>
        <v>0</v>
      </c>
      <c r="W10852" s="10">
        <f t="shared" si="1543"/>
        <v>0</v>
      </c>
      <c r="X10852" s="11">
        <f t="shared" si="1544"/>
        <v>0</v>
      </c>
      <c r="Y10852" s="11">
        <f t="shared" si="1545"/>
        <v>0</v>
      </c>
      <c r="Z10852" s="12" t="str">
        <f t="shared" si="1546"/>
        <v>Torque/Speed Control 1</v>
      </c>
    </row>
    <row r="10853" spans="18:26" x14ac:dyDescent="0.3">
      <c r="R10853" s="6">
        <f t="shared" si="1538"/>
        <v>0</v>
      </c>
      <c r="S10853" s="6">
        <f t="shared" si="1539"/>
        <v>0</v>
      </c>
      <c r="T10853" s="7">
        <f t="shared" si="1540"/>
        <v>0</v>
      </c>
      <c r="U10853" s="121" t="str">
        <f t="shared" si="1541"/>
        <v>0</v>
      </c>
      <c r="V10853" s="10">
        <f t="shared" si="1542"/>
        <v>0</v>
      </c>
      <c r="W10853" s="10">
        <f t="shared" si="1543"/>
        <v>0</v>
      </c>
      <c r="X10853" s="11">
        <f t="shared" si="1544"/>
        <v>0</v>
      </c>
      <c r="Y10853" s="11">
        <f t="shared" si="1545"/>
        <v>0</v>
      </c>
      <c r="Z10853" s="12" t="str">
        <f t="shared" si="1546"/>
        <v>Torque/Speed Control 1</v>
      </c>
    </row>
    <row r="10854" spans="18:26" x14ac:dyDescent="0.3">
      <c r="R10854" s="6">
        <f t="shared" si="1538"/>
        <v>0</v>
      </c>
      <c r="S10854" s="6">
        <f t="shared" si="1539"/>
        <v>0</v>
      </c>
      <c r="T10854" s="7">
        <f t="shared" si="1540"/>
        <v>0</v>
      </c>
      <c r="U10854" s="121" t="str">
        <f t="shared" si="1541"/>
        <v>0</v>
      </c>
      <c r="V10854" s="10">
        <f t="shared" si="1542"/>
        <v>0</v>
      </c>
      <c r="W10854" s="10">
        <f t="shared" si="1543"/>
        <v>0</v>
      </c>
      <c r="X10854" s="11">
        <f t="shared" si="1544"/>
        <v>0</v>
      </c>
      <c r="Y10854" s="11">
        <f t="shared" si="1545"/>
        <v>0</v>
      </c>
      <c r="Z10854" s="12" t="str">
        <f t="shared" si="1546"/>
        <v>Torque/Speed Control 1</v>
      </c>
    </row>
    <row r="10855" spans="18:26" x14ac:dyDescent="0.3">
      <c r="R10855" s="6">
        <f t="shared" si="1538"/>
        <v>0</v>
      </c>
      <c r="S10855" s="6">
        <f t="shared" si="1539"/>
        <v>0</v>
      </c>
      <c r="T10855" s="7">
        <f t="shared" si="1540"/>
        <v>0</v>
      </c>
      <c r="U10855" s="121" t="str">
        <f t="shared" si="1541"/>
        <v>0</v>
      </c>
      <c r="V10855" s="10">
        <f t="shared" si="1542"/>
        <v>0</v>
      </c>
      <c r="W10855" s="10">
        <f t="shared" si="1543"/>
        <v>0</v>
      </c>
      <c r="X10855" s="11">
        <f t="shared" si="1544"/>
        <v>0</v>
      </c>
      <c r="Y10855" s="11">
        <f t="shared" si="1545"/>
        <v>0</v>
      </c>
      <c r="Z10855" s="12" t="str">
        <f t="shared" si="1546"/>
        <v>Torque/Speed Control 1</v>
      </c>
    </row>
    <row r="10856" spans="18:26" x14ac:dyDescent="0.3">
      <c r="R10856" s="6">
        <f t="shared" si="1538"/>
        <v>0</v>
      </c>
      <c r="S10856" s="6">
        <f t="shared" si="1539"/>
        <v>0</v>
      </c>
      <c r="T10856" s="7">
        <f t="shared" si="1540"/>
        <v>0</v>
      </c>
      <c r="U10856" s="121" t="str">
        <f t="shared" si="1541"/>
        <v>0</v>
      </c>
      <c r="V10856" s="10">
        <f t="shared" si="1542"/>
        <v>0</v>
      </c>
      <c r="W10856" s="10">
        <f t="shared" si="1543"/>
        <v>0</v>
      </c>
      <c r="X10856" s="11">
        <f t="shared" si="1544"/>
        <v>0</v>
      </c>
      <c r="Y10856" s="11">
        <f t="shared" si="1545"/>
        <v>0</v>
      </c>
      <c r="Z10856" s="12" t="str">
        <f t="shared" si="1546"/>
        <v>Torque/Speed Control 1</v>
      </c>
    </row>
    <row r="10857" spans="18:26" x14ac:dyDescent="0.3">
      <c r="R10857" s="6">
        <f t="shared" si="1538"/>
        <v>0</v>
      </c>
      <c r="S10857" s="6">
        <f t="shared" si="1539"/>
        <v>0</v>
      </c>
      <c r="T10857" s="7">
        <f t="shared" si="1540"/>
        <v>0</v>
      </c>
      <c r="U10857" s="121" t="str">
        <f t="shared" si="1541"/>
        <v>0</v>
      </c>
      <c r="V10857" s="10">
        <f t="shared" si="1542"/>
        <v>0</v>
      </c>
      <c r="W10857" s="10">
        <f t="shared" si="1543"/>
        <v>0</v>
      </c>
      <c r="X10857" s="11">
        <f t="shared" si="1544"/>
        <v>0</v>
      </c>
      <c r="Y10857" s="11">
        <f t="shared" si="1545"/>
        <v>0</v>
      </c>
      <c r="Z10857" s="12" t="str">
        <f t="shared" si="1546"/>
        <v>Torque/Speed Control 1</v>
      </c>
    </row>
    <row r="10858" spans="18:26" x14ac:dyDescent="0.3">
      <c r="R10858" s="6">
        <f t="shared" si="1538"/>
        <v>0</v>
      </c>
      <c r="S10858" s="6">
        <f t="shared" si="1539"/>
        <v>0</v>
      </c>
      <c r="T10858" s="7">
        <f t="shared" si="1540"/>
        <v>0</v>
      </c>
      <c r="U10858" s="121" t="str">
        <f t="shared" si="1541"/>
        <v>0</v>
      </c>
      <c r="V10858" s="10">
        <f t="shared" si="1542"/>
        <v>0</v>
      </c>
      <c r="W10858" s="10">
        <f t="shared" si="1543"/>
        <v>0</v>
      </c>
      <c r="X10858" s="11">
        <f t="shared" si="1544"/>
        <v>0</v>
      </c>
      <c r="Y10858" s="11">
        <f t="shared" si="1545"/>
        <v>0</v>
      </c>
      <c r="Z10858" s="12" t="str">
        <f t="shared" si="1546"/>
        <v>Torque/Speed Control 1</v>
      </c>
    </row>
    <row r="10859" spans="18:26" x14ac:dyDescent="0.3">
      <c r="R10859" s="6">
        <f t="shared" si="1538"/>
        <v>0</v>
      </c>
      <c r="S10859" s="6">
        <f t="shared" si="1539"/>
        <v>0</v>
      </c>
      <c r="T10859" s="7">
        <f t="shared" si="1540"/>
        <v>0</v>
      </c>
      <c r="U10859" s="121" t="str">
        <f t="shared" si="1541"/>
        <v>0</v>
      </c>
      <c r="V10859" s="10">
        <f t="shared" si="1542"/>
        <v>0</v>
      </c>
      <c r="W10859" s="10">
        <f t="shared" si="1543"/>
        <v>0</v>
      </c>
      <c r="X10859" s="11">
        <f t="shared" si="1544"/>
        <v>0</v>
      </c>
      <c r="Y10859" s="11">
        <f t="shared" si="1545"/>
        <v>0</v>
      </c>
      <c r="Z10859" s="12" t="str">
        <f t="shared" si="1546"/>
        <v>Torque/Speed Control 1</v>
      </c>
    </row>
    <row r="10860" spans="18:26" x14ac:dyDescent="0.3">
      <c r="R10860" s="6">
        <f t="shared" si="1538"/>
        <v>0</v>
      </c>
      <c r="S10860" s="6">
        <f t="shared" si="1539"/>
        <v>0</v>
      </c>
      <c r="T10860" s="7">
        <f t="shared" si="1540"/>
        <v>0</v>
      </c>
      <c r="U10860" s="121" t="str">
        <f t="shared" si="1541"/>
        <v>0</v>
      </c>
      <c r="V10860" s="10">
        <f t="shared" si="1542"/>
        <v>0</v>
      </c>
      <c r="W10860" s="10">
        <f t="shared" si="1543"/>
        <v>0</v>
      </c>
      <c r="X10860" s="11">
        <f t="shared" si="1544"/>
        <v>0</v>
      </c>
      <c r="Y10860" s="11">
        <f t="shared" si="1545"/>
        <v>0</v>
      </c>
      <c r="Z10860" s="12" t="str">
        <f t="shared" si="1546"/>
        <v>Torque/Speed Control 1</v>
      </c>
    </row>
    <row r="10861" spans="18:26" x14ac:dyDescent="0.3">
      <c r="R10861" s="6">
        <f t="shared" si="1538"/>
        <v>0</v>
      </c>
      <c r="S10861" s="6">
        <f t="shared" si="1539"/>
        <v>0</v>
      </c>
      <c r="T10861" s="7">
        <f t="shared" si="1540"/>
        <v>0</v>
      </c>
      <c r="U10861" s="121" t="str">
        <f t="shared" si="1541"/>
        <v>0</v>
      </c>
      <c r="V10861" s="10">
        <f t="shared" si="1542"/>
        <v>0</v>
      </c>
      <c r="W10861" s="10">
        <f t="shared" si="1543"/>
        <v>0</v>
      </c>
      <c r="X10861" s="11">
        <f t="shared" si="1544"/>
        <v>0</v>
      </c>
      <c r="Y10861" s="11">
        <f t="shared" si="1545"/>
        <v>0</v>
      </c>
      <c r="Z10861" s="12" t="str">
        <f t="shared" si="1546"/>
        <v>Torque/Speed Control 1</v>
      </c>
    </row>
    <row r="10862" spans="18:26" x14ac:dyDescent="0.3">
      <c r="R10862" s="6">
        <f t="shared" si="1538"/>
        <v>0</v>
      </c>
      <c r="S10862" s="6">
        <f t="shared" si="1539"/>
        <v>0</v>
      </c>
      <c r="T10862" s="7">
        <f t="shared" si="1540"/>
        <v>0</v>
      </c>
      <c r="U10862" s="121" t="str">
        <f t="shared" si="1541"/>
        <v>0</v>
      </c>
      <c r="V10862" s="10">
        <f t="shared" si="1542"/>
        <v>0</v>
      </c>
      <c r="W10862" s="10">
        <f t="shared" si="1543"/>
        <v>0</v>
      </c>
      <c r="X10862" s="11">
        <f t="shared" si="1544"/>
        <v>0</v>
      </c>
      <c r="Y10862" s="11">
        <f t="shared" si="1545"/>
        <v>0</v>
      </c>
      <c r="Z10862" s="12" t="str">
        <f t="shared" si="1546"/>
        <v>Torque/Speed Control 1</v>
      </c>
    </row>
    <row r="10863" spans="18:26" x14ac:dyDescent="0.3">
      <c r="R10863" s="6">
        <f t="shared" si="1538"/>
        <v>0</v>
      </c>
      <c r="S10863" s="6">
        <f t="shared" si="1539"/>
        <v>0</v>
      </c>
      <c r="T10863" s="7">
        <f t="shared" si="1540"/>
        <v>0</v>
      </c>
      <c r="U10863" s="121" t="str">
        <f t="shared" si="1541"/>
        <v>0</v>
      </c>
      <c r="V10863" s="10">
        <f t="shared" si="1542"/>
        <v>0</v>
      </c>
      <c r="W10863" s="10">
        <f t="shared" si="1543"/>
        <v>0</v>
      </c>
      <c r="X10863" s="11">
        <f t="shared" si="1544"/>
        <v>0</v>
      </c>
      <c r="Y10863" s="11">
        <f t="shared" si="1545"/>
        <v>0</v>
      </c>
      <c r="Z10863" s="12" t="str">
        <f t="shared" si="1546"/>
        <v>Torque/Speed Control 1</v>
      </c>
    </row>
    <row r="10864" spans="18:26" x14ac:dyDescent="0.3">
      <c r="R10864" s="6">
        <f t="shared" si="1538"/>
        <v>0</v>
      </c>
      <c r="S10864" s="6">
        <f t="shared" si="1539"/>
        <v>0</v>
      </c>
      <c r="T10864" s="7">
        <f t="shared" si="1540"/>
        <v>0</v>
      </c>
      <c r="U10864" s="121" t="str">
        <f t="shared" si="1541"/>
        <v>0</v>
      </c>
      <c r="V10864" s="10">
        <f t="shared" si="1542"/>
        <v>0</v>
      </c>
      <c r="W10864" s="10">
        <f t="shared" si="1543"/>
        <v>0</v>
      </c>
      <c r="X10864" s="11">
        <f t="shared" si="1544"/>
        <v>0</v>
      </c>
      <c r="Y10864" s="11">
        <f t="shared" si="1545"/>
        <v>0</v>
      </c>
      <c r="Z10864" s="12" t="str">
        <f t="shared" si="1546"/>
        <v>Torque/Speed Control 1</v>
      </c>
    </row>
    <row r="10865" spans="18:26" x14ac:dyDescent="0.3">
      <c r="R10865" s="6">
        <f t="shared" si="1538"/>
        <v>0</v>
      </c>
      <c r="S10865" s="6">
        <f t="shared" si="1539"/>
        <v>0</v>
      </c>
      <c r="T10865" s="7">
        <f t="shared" si="1540"/>
        <v>0</v>
      </c>
      <c r="U10865" s="121" t="str">
        <f t="shared" si="1541"/>
        <v>0</v>
      </c>
      <c r="V10865" s="10">
        <f t="shared" si="1542"/>
        <v>0</v>
      </c>
      <c r="W10865" s="10">
        <f t="shared" si="1543"/>
        <v>0</v>
      </c>
      <c r="X10865" s="11">
        <f t="shared" si="1544"/>
        <v>0</v>
      </c>
      <c r="Y10865" s="11">
        <f t="shared" si="1545"/>
        <v>0</v>
      </c>
      <c r="Z10865" s="12" t="str">
        <f t="shared" si="1546"/>
        <v>Torque/Speed Control 1</v>
      </c>
    </row>
    <row r="10866" spans="18:26" x14ac:dyDescent="0.3">
      <c r="R10866" s="6">
        <f t="shared" si="1538"/>
        <v>0</v>
      </c>
      <c r="S10866" s="6">
        <f t="shared" si="1539"/>
        <v>0</v>
      </c>
      <c r="T10866" s="7">
        <f t="shared" si="1540"/>
        <v>0</v>
      </c>
      <c r="U10866" s="121" t="str">
        <f t="shared" si="1541"/>
        <v>0</v>
      </c>
      <c r="V10866" s="10">
        <f t="shared" si="1542"/>
        <v>0</v>
      </c>
      <c r="W10866" s="10">
        <f t="shared" si="1543"/>
        <v>0</v>
      </c>
      <c r="X10866" s="11">
        <f t="shared" si="1544"/>
        <v>0</v>
      </c>
      <c r="Y10866" s="11">
        <f t="shared" si="1545"/>
        <v>0</v>
      </c>
      <c r="Z10866" s="12" t="str">
        <f t="shared" si="1546"/>
        <v>Torque/Speed Control 1</v>
      </c>
    </row>
    <row r="10867" spans="18:26" x14ac:dyDescent="0.3">
      <c r="R10867" s="6">
        <f t="shared" si="1538"/>
        <v>0</v>
      </c>
      <c r="S10867" s="6">
        <f t="shared" si="1539"/>
        <v>0</v>
      </c>
      <c r="T10867" s="7">
        <f t="shared" si="1540"/>
        <v>0</v>
      </c>
      <c r="U10867" s="121" t="str">
        <f t="shared" si="1541"/>
        <v>0</v>
      </c>
      <c r="V10867" s="10">
        <f t="shared" si="1542"/>
        <v>0</v>
      </c>
      <c r="W10867" s="10">
        <f t="shared" si="1543"/>
        <v>0</v>
      </c>
      <c r="X10867" s="11">
        <f t="shared" si="1544"/>
        <v>0</v>
      </c>
      <c r="Y10867" s="11">
        <f t="shared" si="1545"/>
        <v>0</v>
      </c>
      <c r="Z10867" s="12" t="str">
        <f t="shared" si="1546"/>
        <v>Torque/Speed Control 1</v>
      </c>
    </row>
    <row r="10868" spans="18:26" x14ac:dyDescent="0.3">
      <c r="R10868" s="6">
        <f t="shared" si="1538"/>
        <v>0</v>
      </c>
      <c r="S10868" s="6">
        <f t="shared" si="1539"/>
        <v>0</v>
      </c>
      <c r="T10868" s="7">
        <f t="shared" si="1540"/>
        <v>0</v>
      </c>
      <c r="U10868" s="121" t="str">
        <f t="shared" si="1541"/>
        <v>0</v>
      </c>
      <c r="V10868" s="10">
        <f t="shared" si="1542"/>
        <v>0</v>
      </c>
      <c r="W10868" s="10">
        <f t="shared" si="1543"/>
        <v>0</v>
      </c>
      <c r="X10868" s="11">
        <f t="shared" si="1544"/>
        <v>0</v>
      </c>
      <c r="Y10868" s="11">
        <f t="shared" si="1545"/>
        <v>0</v>
      </c>
      <c r="Z10868" s="12" t="str">
        <f t="shared" si="1546"/>
        <v>Torque/Speed Control 1</v>
      </c>
    </row>
    <row r="10869" spans="18:26" x14ac:dyDescent="0.3">
      <c r="R10869" s="6">
        <f t="shared" si="1538"/>
        <v>0</v>
      </c>
      <c r="S10869" s="6">
        <f t="shared" si="1539"/>
        <v>0</v>
      </c>
      <c r="T10869" s="7">
        <f t="shared" si="1540"/>
        <v>0</v>
      </c>
      <c r="U10869" s="121" t="str">
        <f t="shared" si="1541"/>
        <v>0</v>
      </c>
      <c r="V10869" s="10">
        <f t="shared" si="1542"/>
        <v>0</v>
      </c>
      <c r="W10869" s="10">
        <f t="shared" si="1543"/>
        <v>0</v>
      </c>
      <c r="X10869" s="11">
        <f t="shared" si="1544"/>
        <v>0</v>
      </c>
      <c r="Y10869" s="11">
        <f t="shared" si="1545"/>
        <v>0</v>
      </c>
      <c r="Z10869" s="12" t="str">
        <f t="shared" si="1546"/>
        <v>Torque/Speed Control 1</v>
      </c>
    </row>
    <row r="10870" spans="18:26" x14ac:dyDescent="0.3">
      <c r="R10870" s="6">
        <f t="shared" si="1538"/>
        <v>0</v>
      </c>
      <c r="S10870" s="6">
        <f t="shared" si="1539"/>
        <v>0</v>
      </c>
      <c r="T10870" s="7">
        <f t="shared" si="1540"/>
        <v>0</v>
      </c>
      <c r="U10870" s="121" t="str">
        <f t="shared" si="1541"/>
        <v>0</v>
      </c>
      <c r="V10870" s="10">
        <f t="shared" si="1542"/>
        <v>0</v>
      </c>
      <c r="W10870" s="10">
        <f t="shared" si="1543"/>
        <v>0</v>
      </c>
      <c r="X10870" s="11">
        <f t="shared" si="1544"/>
        <v>0</v>
      </c>
      <c r="Y10870" s="11">
        <f t="shared" si="1545"/>
        <v>0</v>
      </c>
      <c r="Z10870" s="12" t="str">
        <f t="shared" si="1546"/>
        <v>Torque/Speed Control 1</v>
      </c>
    </row>
    <row r="10871" spans="18:26" x14ac:dyDescent="0.3">
      <c r="R10871" s="6">
        <f t="shared" si="1538"/>
        <v>0</v>
      </c>
      <c r="S10871" s="6">
        <f t="shared" si="1539"/>
        <v>0</v>
      </c>
      <c r="T10871" s="7">
        <f t="shared" si="1540"/>
        <v>0</v>
      </c>
      <c r="U10871" s="121" t="str">
        <f t="shared" si="1541"/>
        <v>0</v>
      </c>
      <c r="V10871" s="10">
        <f t="shared" si="1542"/>
        <v>0</v>
      </c>
      <c r="W10871" s="10">
        <f t="shared" si="1543"/>
        <v>0</v>
      </c>
      <c r="X10871" s="11">
        <f t="shared" si="1544"/>
        <v>0</v>
      </c>
      <c r="Y10871" s="11">
        <f t="shared" si="1545"/>
        <v>0</v>
      </c>
      <c r="Z10871" s="12" t="str">
        <f t="shared" si="1546"/>
        <v>Torque/Speed Control 1</v>
      </c>
    </row>
    <row r="10872" spans="18:26" x14ac:dyDescent="0.3">
      <c r="R10872" s="6">
        <f t="shared" si="1538"/>
        <v>0</v>
      </c>
      <c r="S10872" s="6">
        <f t="shared" si="1539"/>
        <v>0</v>
      </c>
      <c r="T10872" s="7">
        <f t="shared" si="1540"/>
        <v>0</v>
      </c>
      <c r="U10872" s="121" t="str">
        <f t="shared" si="1541"/>
        <v>0</v>
      </c>
      <c r="V10872" s="10">
        <f t="shared" si="1542"/>
        <v>0</v>
      </c>
      <c r="W10872" s="10">
        <f t="shared" si="1543"/>
        <v>0</v>
      </c>
      <c r="X10872" s="11">
        <f t="shared" si="1544"/>
        <v>0</v>
      </c>
      <c r="Y10872" s="11">
        <f t="shared" si="1545"/>
        <v>0</v>
      </c>
      <c r="Z10872" s="12" t="str">
        <f t="shared" si="1546"/>
        <v>Torque/Speed Control 1</v>
      </c>
    </row>
    <row r="10873" spans="18:26" x14ac:dyDescent="0.3">
      <c r="R10873" s="6">
        <f t="shared" si="1538"/>
        <v>0</v>
      </c>
      <c r="S10873" s="6">
        <f t="shared" si="1539"/>
        <v>0</v>
      </c>
      <c r="T10873" s="7">
        <f t="shared" si="1540"/>
        <v>0</v>
      </c>
      <c r="U10873" s="121" t="str">
        <f t="shared" si="1541"/>
        <v>0</v>
      </c>
      <c r="V10873" s="10">
        <f t="shared" si="1542"/>
        <v>0</v>
      </c>
      <c r="W10873" s="10">
        <f t="shared" si="1543"/>
        <v>0</v>
      </c>
      <c r="X10873" s="11">
        <f t="shared" si="1544"/>
        <v>0</v>
      </c>
      <c r="Y10873" s="11">
        <f t="shared" si="1545"/>
        <v>0</v>
      </c>
      <c r="Z10873" s="12" t="str">
        <f t="shared" si="1546"/>
        <v>Torque/Speed Control 1</v>
      </c>
    </row>
    <row r="10874" spans="18:26" x14ac:dyDescent="0.3">
      <c r="R10874" s="6">
        <f t="shared" si="1538"/>
        <v>0</v>
      </c>
      <c r="S10874" s="6">
        <f t="shared" si="1539"/>
        <v>0</v>
      </c>
      <c r="T10874" s="7">
        <f t="shared" si="1540"/>
        <v>0</v>
      </c>
      <c r="U10874" s="121" t="str">
        <f t="shared" si="1541"/>
        <v>0</v>
      </c>
      <c r="V10874" s="10">
        <f t="shared" si="1542"/>
        <v>0</v>
      </c>
      <c r="W10874" s="10">
        <f t="shared" si="1543"/>
        <v>0</v>
      </c>
      <c r="X10874" s="11">
        <f t="shared" si="1544"/>
        <v>0</v>
      </c>
      <c r="Y10874" s="11">
        <f t="shared" si="1545"/>
        <v>0</v>
      </c>
      <c r="Z10874" s="12" t="str">
        <f t="shared" si="1546"/>
        <v>Torque/Speed Control 1</v>
      </c>
    </row>
    <row r="10875" spans="18:26" x14ac:dyDescent="0.3">
      <c r="R10875" s="6">
        <f t="shared" si="1538"/>
        <v>0</v>
      </c>
      <c r="S10875" s="6">
        <f t="shared" si="1539"/>
        <v>0</v>
      </c>
      <c r="T10875" s="7">
        <f t="shared" si="1540"/>
        <v>0</v>
      </c>
      <c r="U10875" s="121" t="str">
        <f t="shared" si="1541"/>
        <v>0</v>
      </c>
      <c r="V10875" s="10">
        <f t="shared" si="1542"/>
        <v>0</v>
      </c>
      <c r="W10875" s="10">
        <f t="shared" si="1543"/>
        <v>0</v>
      </c>
      <c r="X10875" s="11">
        <f t="shared" si="1544"/>
        <v>0</v>
      </c>
      <c r="Y10875" s="11">
        <f t="shared" si="1545"/>
        <v>0</v>
      </c>
      <c r="Z10875" s="12" t="str">
        <f t="shared" si="1546"/>
        <v>Torque/Speed Control 1</v>
      </c>
    </row>
    <row r="10876" spans="18:26" x14ac:dyDescent="0.3">
      <c r="R10876" s="6">
        <f t="shared" si="1538"/>
        <v>0</v>
      </c>
      <c r="S10876" s="6">
        <f t="shared" si="1539"/>
        <v>0</v>
      </c>
      <c r="T10876" s="7">
        <f t="shared" si="1540"/>
        <v>0</v>
      </c>
      <c r="U10876" s="121" t="str">
        <f t="shared" si="1541"/>
        <v>0</v>
      </c>
      <c r="V10876" s="10">
        <f t="shared" si="1542"/>
        <v>0</v>
      </c>
      <c r="W10876" s="10">
        <f t="shared" si="1543"/>
        <v>0</v>
      </c>
      <c r="X10876" s="11">
        <f t="shared" si="1544"/>
        <v>0</v>
      </c>
      <c r="Y10876" s="11">
        <f t="shared" si="1545"/>
        <v>0</v>
      </c>
      <c r="Z10876" s="12" t="str">
        <f t="shared" si="1546"/>
        <v>Torque/Speed Control 1</v>
      </c>
    </row>
    <row r="10877" spans="18:26" x14ac:dyDescent="0.3">
      <c r="R10877" s="6">
        <f t="shared" ref="R10877:R10940" si="1547">_xlfn.BITRSHIFT(_xlfn.BITAND(HEX2DEC(H10877),HEX2DEC("1C000000")),26)</f>
        <v>0</v>
      </c>
      <c r="S10877" s="6">
        <f t="shared" ref="S10877:S10940" si="1548">_xlfn.BITRSHIFT(_xlfn.BITAND(HEX2DEC(H10877),HEX2DEC("01000000")),24)</f>
        <v>0</v>
      </c>
      <c r="T10877" s="7">
        <f t="shared" ref="T10877:T10940" si="1549">IF(_xlfn.BITRSHIFT(_xlfn.BITAND(HEX2DEC(H10877),HEX2DEC("0FF0000")),16)&lt;240,_xlfn.BITRSHIFT(_xlfn.BITAND(HEX2DEC(H10877),HEX2DEC("1FF0000")),8),_xlfn.BITRSHIFT(_xlfn.BITAND(HEX2DEC(H10877),HEX2DEC("1FFFF00")),8))</f>
        <v>0</v>
      </c>
      <c r="U10877" s="121" t="str">
        <f t="shared" ref="U10877:U10940" si="1550">DEC2HEX(T10877)</f>
        <v>0</v>
      </c>
      <c r="V10877" s="10">
        <f t="shared" ref="V10877:V10940" si="1551">_xlfn.BITRSHIFT(_xlfn.BITAND(HEX2DEC(H10877),HEX2DEC("0FF0000")),16)</f>
        <v>0</v>
      </c>
      <c r="W10877" s="10">
        <f t="shared" ref="W10877:W10940" si="1552">_xlfn.BITRSHIFT(_xlfn.BITAND(HEX2DEC(H10877),HEX2DEC("FF00")),8)</f>
        <v>0</v>
      </c>
      <c r="X10877" s="11">
        <f t="shared" ref="X10877:X10940" si="1553">_xlfn.BITAND(HEX2DEC(H10877),HEX2DEC("00000FF"))</f>
        <v>0</v>
      </c>
      <c r="Y10877" s="11">
        <f t="shared" ref="Y10877:Y10940" si="1554">IF(_xlfn.BITRSHIFT(_xlfn.BITAND(HEX2DEC(H10877),HEX2DEC("0FF0000")),16)&lt;240,_xlfn.BITRSHIFT(_xlfn.BITAND(HEX2DEC(H10877),HEX2DEC("0FF00")),8),_xlfn.BITRSHIFT(_xlfn.BITAND(HEX2DEC(H10877),HEX2DEC("0FF0000")),16))</f>
        <v>0</v>
      </c>
      <c r="Z10877" s="12" t="str">
        <f t="shared" ref="Z10877:Z10940" si="1555">VLOOKUP(T10877,BO:BP,2,FALSE)</f>
        <v>Torque/Speed Control 1</v>
      </c>
    </row>
    <row r="10878" spans="18:26" x14ac:dyDescent="0.3">
      <c r="R10878" s="6">
        <f t="shared" si="1547"/>
        <v>0</v>
      </c>
      <c r="S10878" s="6">
        <f t="shared" si="1548"/>
        <v>0</v>
      </c>
      <c r="T10878" s="7">
        <f t="shared" si="1549"/>
        <v>0</v>
      </c>
      <c r="U10878" s="121" t="str">
        <f t="shared" si="1550"/>
        <v>0</v>
      </c>
      <c r="V10878" s="10">
        <f t="shared" si="1551"/>
        <v>0</v>
      </c>
      <c r="W10878" s="10">
        <f t="shared" si="1552"/>
        <v>0</v>
      </c>
      <c r="X10878" s="11">
        <f t="shared" si="1553"/>
        <v>0</v>
      </c>
      <c r="Y10878" s="11">
        <f t="shared" si="1554"/>
        <v>0</v>
      </c>
      <c r="Z10878" s="12" t="str">
        <f t="shared" si="1555"/>
        <v>Torque/Speed Control 1</v>
      </c>
    </row>
    <row r="10879" spans="18:26" x14ac:dyDescent="0.3">
      <c r="R10879" s="6">
        <f t="shared" si="1547"/>
        <v>0</v>
      </c>
      <c r="S10879" s="6">
        <f t="shared" si="1548"/>
        <v>0</v>
      </c>
      <c r="T10879" s="7">
        <f t="shared" si="1549"/>
        <v>0</v>
      </c>
      <c r="U10879" s="121" t="str">
        <f t="shared" si="1550"/>
        <v>0</v>
      </c>
      <c r="V10879" s="10">
        <f t="shared" si="1551"/>
        <v>0</v>
      </c>
      <c r="W10879" s="10">
        <f t="shared" si="1552"/>
        <v>0</v>
      </c>
      <c r="X10879" s="11">
        <f t="shared" si="1553"/>
        <v>0</v>
      </c>
      <c r="Y10879" s="11">
        <f t="shared" si="1554"/>
        <v>0</v>
      </c>
      <c r="Z10879" s="12" t="str">
        <f t="shared" si="1555"/>
        <v>Torque/Speed Control 1</v>
      </c>
    </row>
    <row r="10880" spans="18:26" x14ac:dyDescent="0.3">
      <c r="R10880" s="6">
        <f t="shared" si="1547"/>
        <v>0</v>
      </c>
      <c r="S10880" s="6">
        <f t="shared" si="1548"/>
        <v>0</v>
      </c>
      <c r="T10880" s="7">
        <f t="shared" si="1549"/>
        <v>0</v>
      </c>
      <c r="U10880" s="121" t="str">
        <f t="shared" si="1550"/>
        <v>0</v>
      </c>
      <c r="V10880" s="10">
        <f t="shared" si="1551"/>
        <v>0</v>
      </c>
      <c r="W10880" s="10">
        <f t="shared" si="1552"/>
        <v>0</v>
      </c>
      <c r="X10880" s="11">
        <f t="shared" si="1553"/>
        <v>0</v>
      </c>
      <c r="Y10880" s="11">
        <f t="shared" si="1554"/>
        <v>0</v>
      </c>
      <c r="Z10880" s="12" t="str">
        <f t="shared" si="1555"/>
        <v>Torque/Speed Control 1</v>
      </c>
    </row>
    <row r="10881" spans="18:26" x14ac:dyDescent="0.3">
      <c r="R10881" s="6">
        <f t="shared" si="1547"/>
        <v>0</v>
      </c>
      <c r="S10881" s="6">
        <f t="shared" si="1548"/>
        <v>0</v>
      </c>
      <c r="T10881" s="7">
        <f t="shared" si="1549"/>
        <v>0</v>
      </c>
      <c r="U10881" s="121" t="str">
        <f t="shared" si="1550"/>
        <v>0</v>
      </c>
      <c r="V10881" s="10">
        <f t="shared" si="1551"/>
        <v>0</v>
      </c>
      <c r="W10881" s="10">
        <f t="shared" si="1552"/>
        <v>0</v>
      </c>
      <c r="X10881" s="11">
        <f t="shared" si="1553"/>
        <v>0</v>
      </c>
      <c r="Y10881" s="11">
        <f t="shared" si="1554"/>
        <v>0</v>
      </c>
      <c r="Z10881" s="12" t="str">
        <f t="shared" si="1555"/>
        <v>Torque/Speed Control 1</v>
      </c>
    </row>
    <row r="10882" spans="18:26" x14ac:dyDescent="0.3">
      <c r="R10882" s="6">
        <f t="shared" si="1547"/>
        <v>0</v>
      </c>
      <c r="S10882" s="6">
        <f t="shared" si="1548"/>
        <v>0</v>
      </c>
      <c r="T10882" s="7">
        <f t="shared" si="1549"/>
        <v>0</v>
      </c>
      <c r="U10882" s="121" t="str">
        <f t="shared" si="1550"/>
        <v>0</v>
      </c>
      <c r="V10882" s="10">
        <f t="shared" si="1551"/>
        <v>0</v>
      </c>
      <c r="W10882" s="10">
        <f t="shared" si="1552"/>
        <v>0</v>
      </c>
      <c r="X10882" s="11">
        <f t="shared" si="1553"/>
        <v>0</v>
      </c>
      <c r="Y10882" s="11">
        <f t="shared" si="1554"/>
        <v>0</v>
      </c>
      <c r="Z10882" s="12" t="str">
        <f t="shared" si="1555"/>
        <v>Torque/Speed Control 1</v>
      </c>
    </row>
    <row r="10883" spans="18:26" x14ac:dyDescent="0.3">
      <c r="R10883" s="6">
        <f t="shared" si="1547"/>
        <v>0</v>
      </c>
      <c r="S10883" s="6">
        <f t="shared" si="1548"/>
        <v>0</v>
      </c>
      <c r="T10883" s="7">
        <f t="shared" si="1549"/>
        <v>0</v>
      </c>
      <c r="U10883" s="121" t="str">
        <f t="shared" si="1550"/>
        <v>0</v>
      </c>
      <c r="V10883" s="10">
        <f t="shared" si="1551"/>
        <v>0</v>
      </c>
      <c r="W10883" s="10">
        <f t="shared" si="1552"/>
        <v>0</v>
      </c>
      <c r="X10883" s="11">
        <f t="shared" si="1553"/>
        <v>0</v>
      </c>
      <c r="Y10883" s="11">
        <f t="shared" si="1554"/>
        <v>0</v>
      </c>
      <c r="Z10883" s="12" t="str">
        <f t="shared" si="1555"/>
        <v>Torque/Speed Control 1</v>
      </c>
    </row>
    <row r="10884" spans="18:26" x14ac:dyDescent="0.3">
      <c r="R10884" s="6">
        <f t="shared" si="1547"/>
        <v>0</v>
      </c>
      <c r="S10884" s="6">
        <f t="shared" si="1548"/>
        <v>0</v>
      </c>
      <c r="T10884" s="7">
        <f t="shared" si="1549"/>
        <v>0</v>
      </c>
      <c r="U10884" s="121" t="str">
        <f t="shared" si="1550"/>
        <v>0</v>
      </c>
      <c r="V10884" s="10">
        <f t="shared" si="1551"/>
        <v>0</v>
      </c>
      <c r="W10884" s="10">
        <f t="shared" si="1552"/>
        <v>0</v>
      </c>
      <c r="X10884" s="11">
        <f t="shared" si="1553"/>
        <v>0</v>
      </c>
      <c r="Y10884" s="11">
        <f t="shared" si="1554"/>
        <v>0</v>
      </c>
      <c r="Z10884" s="12" t="str">
        <f t="shared" si="1555"/>
        <v>Torque/Speed Control 1</v>
      </c>
    </row>
    <row r="10885" spans="18:26" x14ac:dyDescent="0.3">
      <c r="R10885" s="6">
        <f t="shared" si="1547"/>
        <v>0</v>
      </c>
      <c r="S10885" s="6">
        <f t="shared" si="1548"/>
        <v>0</v>
      </c>
      <c r="T10885" s="7">
        <f t="shared" si="1549"/>
        <v>0</v>
      </c>
      <c r="U10885" s="121" t="str">
        <f t="shared" si="1550"/>
        <v>0</v>
      </c>
      <c r="V10885" s="10">
        <f t="shared" si="1551"/>
        <v>0</v>
      </c>
      <c r="W10885" s="10">
        <f t="shared" si="1552"/>
        <v>0</v>
      </c>
      <c r="X10885" s="11">
        <f t="shared" si="1553"/>
        <v>0</v>
      </c>
      <c r="Y10885" s="11">
        <f t="shared" si="1554"/>
        <v>0</v>
      </c>
      <c r="Z10885" s="12" t="str">
        <f t="shared" si="1555"/>
        <v>Torque/Speed Control 1</v>
      </c>
    </row>
    <row r="10886" spans="18:26" x14ac:dyDescent="0.3">
      <c r="R10886" s="6">
        <f t="shared" si="1547"/>
        <v>0</v>
      </c>
      <c r="S10886" s="6">
        <f t="shared" si="1548"/>
        <v>0</v>
      </c>
      <c r="T10886" s="7">
        <f t="shared" si="1549"/>
        <v>0</v>
      </c>
      <c r="U10886" s="121" t="str">
        <f t="shared" si="1550"/>
        <v>0</v>
      </c>
      <c r="V10886" s="10">
        <f t="shared" si="1551"/>
        <v>0</v>
      </c>
      <c r="W10886" s="10">
        <f t="shared" si="1552"/>
        <v>0</v>
      </c>
      <c r="X10886" s="11">
        <f t="shared" si="1553"/>
        <v>0</v>
      </c>
      <c r="Y10886" s="11">
        <f t="shared" si="1554"/>
        <v>0</v>
      </c>
      <c r="Z10886" s="12" t="str">
        <f t="shared" si="1555"/>
        <v>Torque/Speed Control 1</v>
      </c>
    </row>
    <row r="10887" spans="18:26" x14ac:dyDescent="0.3">
      <c r="R10887" s="6">
        <f t="shared" si="1547"/>
        <v>0</v>
      </c>
      <c r="S10887" s="6">
        <f t="shared" si="1548"/>
        <v>0</v>
      </c>
      <c r="T10887" s="7">
        <f t="shared" si="1549"/>
        <v>0</v>
      </c>
      <c r="U10887" s="121" t="str">
        <f t="shared" si="1550"/>
        <v>0</v>
      </c>
      <c r="V10887" s="10">
        <f t="shared" si="1551"/>
        <v>0</v>
      </c>
      <c r="W10887" s="10">
        <f t="shared" si="1552"/>
        <v>0</v>
      </c>
      <c r="X10887" s="11">
        <f t="shared" si="1553"/>
        <v>0</v>
      </c>
      <c r="Y10887" s="11">
        <f t="shared" si="1554"/>
        <v>0</v>
      </c>
      <c r="Z10887" s="12" t="str">
        <f t="shared" si="1555"/>
        <v>Torque/Speed Control 1</v>
      </c>
    </row>
    <row r="10888" spans="18:26" x14ac:dyDescent="0.3">
      <c r="R10888" s="6">
        <f t="shared" si="1547"/>
        <v>0</v>
      </c>
      <c r="S10888" s="6">
        <f t="shared" si="1548"/>
        <v>0</v>
      </c>
      <c r="T10888" s="7">
        <f t="shared" si="1549"/>
        <v>0</v>
      </c>
      <c r="U10888" s="121" t="str">
        <f t="shared" si="1550"/>
        <v>0</v>
      </c>
      <c r="V10888" s="10">
        <f t="shared" si="1551"/>
        <v>0</v>
      </c>
      <c r="W10888" s="10">
        <f t="shared" si="1552"/>
        <v>0</v>
      </c>
      <c r="X10888" s="11">
        <f t="shared" si="1553"/>
        <v>0</v>
      </c>
      <c r="Y10888" s="11">
        <f t="shared" si="1554"/>
        <v>0</v>
      </c>
      <c r="Z10888" s="12" t="str">
        <f t="shared" si="1555"/>
        <v>Torque/Speed Control 1</v>
      </c>
    </row>
    <row r="10889" spans="18:26" x14ac:dyDescent="0.3">
      <c r="R10889" s="6">
        <f t="shared" si="1547"/>
        <v>0</v>
      </c>
      <c r="S10889" s="6">
        <f t="shared" si="1548"/>
        <v>0</v>
      </c>
      <c r="T10889" s="7">
        <f t="shared" si="1549"/>
        <v>0</v>
      </c>
      <c r="U10889" s="121" t="str">
        <f t="shared" si="1550"/>
        <v>0</v>
      </c>
      <c r="V10889" s="10">
        <f t="shared" si="1551"/>
        <v>0</v>
      </c>
      <c r="W10889" s="10">
        <f t="shared" si="1552"/>
        <v>0</v>
      </c>
      <c r="X10889" s="11">
        <f t="shared" si="1553"/>
        <v>0</v>
      </c>
      <c r="Y10889" s="11">
        <f t="shared" si="1554"/>
        <v>0</v>
      </c>
      <c r="Z10889" s="12" t="str">
        <f t="shared" si="1555"/>
        <v>Torque/Speed Control 1</v>
      </c>
    </row>
    <row r="10890" spans="18:26" x14ac:dyDescent="0.3">
      <c r="R10890" s="6">
        <f t="shared" si="1547"/>
        <v>0</v>
      </c>
      <c r="S10890" s="6">
        <f t="shared" si="1548"/>
        <v>0</v>
      </c>
      <c r="T10890" s="7">
        <f t="shared" si="1549"/>
        <v>0</v>
      </c>
      <c r="U10890" s="121" t="str">
        <f t="shared" si="1550"/>
        <v>0</v>
      </c>
      <c r="V10890" s="10">
        <f t="shared" si="1551"/>
        <v>0</v>
      </c>
      <c r="W10890" s="10">
        <f t="shared" si="1552"/>
        <v>0</v>
      </c>
      <c r="X10890" s="11">
        <f t="shared" si="1553"/>
        <v>0</v>
      </c>
      <c r="Y10890" s="11">
        <f t="shared" si="1554"/>
        <v>0</v>
      </c>
      <c r="Z10890" s="12" t="str">
        <f t="shared" si="1555"/>
        <v>Torque/Speed Control 1</v>
      </c>
    </row>
    <row r="10891" spans="18:26" x14ac:dyDescent="0.3">
      <c r="R10891" s="6">
        <f t="shared" si="1547"/>
        <v>0</v>
      </c>
      <c r="S10891" s="6">
        <f t="shared" si="1548"/>
        <v>0</v>
      </c>
      <c r="T10891" s="7">
        <f t="shared" si="1549"/>
        <v>0</v>
      </c>
      <c r="U10891" s="121" t="str">
        <f t="shared" si="1550"/>
        <v>0</v>
      </c>
      <c r="V10891" s="10">
        <f t="shared" si="1551"/>
        <v>0</v>
      </c>
      <c r="W10891" s="10">
        <f t="shared" si="1552"/>
        <v>0</v>
      </c>
      <c r="X10891" s="11">
        <f t="shared" si="1553"/>
        <v>0</v>
      </c>
      <c r="Y10891" s="11">
        <f t="shared" si="1554"/>
        <v>0</v>
      </c>
      <c r="Z10891" s="12" t="str">
        <f t="shared" si="1555"/>
        <v>Torque/Speed Control 1</v>
      </c>
    </row>
    <row r="10892" spans="18:26" x14ac:dyDescent="0.3">
      <c r="R10892" s="6">
        <f t="shared" si="1547"/>
        <v>0</v>
      </c>
      <c r="S10892" s="6">
        <f t="shared" si="1548"/>
        <v>0</v>
      </c>
      <c r="T10892" s="7">
        <f t="shared" si="1549"/>
        <v>0</v>
      </c>
      <c r="U10892" s="121" t="str">
        <f t="shared" si="1550"/>
        <v>0</v>
      </c>
      <c r="V10892" s="10">
        <f t="shared" si="1551"/>
        <v>0</v>
      </c>
      <c r="W10892" s="10">
        <f t="shared" si="1552"/>
        <v>0</v>
      </c>
      <c r="X10892" s="11">
        <f t="shared" si="1553"/>
        <v>0</v>
      </c>
      <c r="Y10892" s="11">
        <f t="shared" si="1554"/>
        <v>0</v>
      </c>
      <c r="Z10892" s="12" t="str">
        <f t="shared" si="1555"/>
        <v>Torque/Speed Control 1</v>
      </c>
    </row>
    <row r="10893" spans="18:26" x14ac:dyDescent="0.3">
      <c r="R10893" s="6">
        <f t="shared" si="1547"/>
        <v>0</v>
      </c>
      <c r="S10893" s="6">
        <f t="shared" si="1548"/>
        <v>0</v>
      </c>
      <c r="T10893" s="7">
        <f t="shared" si="1549"/>
        <v>0</v>
      </c>
      <c r="U10893" s="121" t="str">
        <f t="shared" si="1550"/>
        <v>0</v>
      </c>
      <c r="V10893" s="10">
        <f t="shared" si="1551"/>
        <v>0</v>
      </c>
      <c r="W10893" s="10">
        <f t="shared" si="1552"/>
        <v>0</v>
      </c>
      <c r="X10893" s="11">
        <f t="shared" si="1553"/>
        <v>0</v>
      </c>
      <c r="Y10893" s="11">
        <f t="shared" si="1554"/>
        <v>0</v>
      </c>
      <c r="Z10893" s="12" t="str">
        <f t="shared" si="1555"/>
        <v>Torque/Speed Control 1</v>
      </c>
    </row>
    <row r="10894" spans="18:26" x14ac:dyDescent="0.3">
      <c r="R10894" s="6">
        <f t="shared" si="1547"/>
        <v>0</v>
      </c>
      <c r="S10894" s="6">
        <f t="shared" si="1548"/>
        <v>0</v>
      </c>
      <c r="T10894" s="7">
        <f t="shared" si="1549"/>
        <v>0</v>
      </c>
      <c r="U10894" s="121" t="str">
        <f t="shared" si="1550"/>
        <v>0</v>
      </c>
      <c r="V10894" s="10">
        <f t="shared" si="1551"/>
        <v>0</v>
      </c>
      <c r="W10894" s="10">
        <f t="shared" si="1552"/>
        <v>0</v>
      </c>
      <c r="X10894" s="11">
        <f t="shared" si="1553"/>
        <v>0</v>
      </c>
      <c r="Y10894" s="11">
        <f t="shared" si="1554"/>
        <v>0</v>
      </c>
      <c r="Z10894" s="12" t="str">
        <f t="shared" si="1555"/>
        <v>Torque/Speed Control 1</v>
      </c>
    </row>
    <row r="10895" spans="18:26" x14ac:dyDescent="0.3">
      <c r="R10895" s="6">
        <f t="shared" si="1547"/>
        <v>0</v>
      </c>
      <c r="S10895" s="6">
        <f t="shared" si="1548"/>
        <v>0</v>
      </c>
      <c r="T10895" s="7">
        <f t="shared" si="1549"/>
        <v>0</v>
      </c>
      <c r="U10895" s="121" t="str">
        <f t="shared" si="1550"/>
        <v>0</v>
      </c>
      <c r="V10895" s="10">
        <f t="shared" si="1551"/>
        <v>0</v>
      </c>
      <c r="W10895" s="10">
        <f t="shared" si="1552"/>
        <v>0</v>
      </c>
      <c r="X10895" s="11">
        <f t="shared" si="1553"/>
        <v>0</v>
      </c>
      <c r="Y10895" s="11">
        <f t="shared" si="1554"/>
        <v>0</v>
      </c>
      <c r="Z10895" s="12" t="str">
        <f t="shared" si="1555"/>
        <v>Torque/Speed Control 1</v>
      </c>
    </row>
    <row r="10896" spans="18:26" x14ac:dyDescent="0.3">
      <c r="R10896" s="6">
        <f t="shared" si="1547"/>
        <v>0</v>
      </c>
      <c r="S10896" s="6">
        <f t="shared" si="1548"/>
        <v>0</v>
      </c>
      <c r="T10896" s="7">
        <f t="shared" si="1549"/>
        <v>0</v>
      </c>
      <c r="U10896" s="121" t="str">
        <f t="shared" si="1550"/>
        <v>0</v>
      </c>
      <c r="V10896" s="10">
        <f t="shared" si="1551"/>
        <v>0</v>
      </c>
      <c r="W10896" s="10">
        <f t="shared" si="1552"/>
        <v>0</v>
      </c>
      <c r="X10896" s="11">
        <f t="shared" si="1553"/>
        <v>0</v>
      </c>
      <c r="Y10896" s="11">
        <f t="shared" si="1554"/>
        <v>0</v>
      </c>
      <c r="Z10896" s="12" t="str">
        <f t="shared" si="1555"/>
        <v>Torque/Speed Control 1</v>
      </c>
    </row>
    <row r="10897" spans="18:26" x14ac:dyDescent="0.3">
      <c r="R10897" s="6">
        <f t="shared" si="1547"/>
        <v>0</v>
      </c>
      <c r="S10897" s="6">
        <f t="shared" si="1548"/>
        <v>0</v>
      </c>
      <c r="T10897" s="7">
        <f t="shared" si="1549"/>
        <v>0</v>
      </c>
      <c r="U10897" s="121" t="str">
        <f t="shared" si="1550"/>
        <v>0</v>
      </c>
      <c r="V10897" s="10">
        <f t="shared" si="1551"/>
        <v>0</v>
      </c>
      <c r="W10897" s="10">
        <f t="shared" si="1552"/>
        <v>0</v>
      </c>
      <c r="X10897" s="11">
        <f t="shared" si="1553"/>
        <v>0</v>
      </c>
      <c r="Y10897" s="11">
        <f t="shared" si="1554"/>
        <v>0</v>
      </c>
      <c r="Z10897" s="12" t="str">
        <f t="shared" si="1555"/>
        <v>Torque/Speed Control 1</v>
      </c>
    </row>
    <row r="10898" spans="18:26" x14ac:dyDescent="0.3">
      <c r="R10898" s="6">
        <f t="shared" si="1547"/>
        <v>0</v>
      </c>
      <c r="S10898" s="6">
        <f t="shared" si="1548"/>
        <v>0</v>
      </c>
      <c r="T10898" s="7">
        <f t="shared" si="1549"/>
        <v>0</v>
      </c>
      <c r="U10898" s="121" t="str">
        <f t="shared" si="1550"/>
        <v>0</v>
      </c>
      <c r="V10898" s="10">
        <f t="shared" si="1551"/>
        <v>0</v>
      </c>
      <c r="W10898" s="10">
        <f t="shared" si="1552"/>
        <v>0</v>
      </c>
      <c r="X10898" s="11">
        <f t="shared" si="1553"/>
        <v>0</v>
      </c>
      <c r="Y10898" s="11">
        <f t="shared" si="1554"/>
        <v>0</v>
      </c>
      <c r="Z10898" s="12" t="str">
        <f t="shared" si="1555"/>
        <v>Torque/Speed Control 1</v>
      </c>
    </row>
    <row r="10899" spans="18:26" x14ac:dyDescent="0.3">
      <c r="R10899" s="6">
        <f t="shared" si="1547"/>
        <v>0</v>
      </c>
      <c r="S10899" s="6">
        <f t="shared" si="1548"/>
        <v>0</v>
      </c>
      <c r="T10899" s="7">
        <f t="shared" si="1549"/>
        <v>0</v>
      </c>
      <c r="U10899" s="121" t="str">
        <f t="shared" si="1550"/>
        <v>0</v>
      </c>
      <c r="V10899" s="10">
        <f t="shared" si="1551"/>
        <v>0</v>
      </c>
      <c r="W10899" s="10">
        <f t="shared" si="1552"/>
        <v>0</v>
      </c>
      <c r="X10899" s="11">
        <f t="shared" si="1553"/>
        <v>0</v>
      </c>
      <c r="Y10899" s="11">
        <f t="shared" si="1554"/>
        <v>0</v>
      </c>
      <c r="Z10899" s="12" t="str">
        <f t="shared" si="1555"/>
        <v>Torque/Speed Control 1</v>
      </c>
    </row>
    <row r="10900" spans="18:26" x14ac:dyDescent="0.3">
      <c r="R10900" s="6">
        <f t="shared" si="1547"/>
        <v>0</v>
      </c>
      <c r="S10900" s="6">
        <f t="shared" si="1548"/>
        <v>0</v>
      </c>
      <c r="T10900" s="7">
        <f t="shared" si="1549"/>
        <v>0</v>
      </c>
      <c r="U10900" s="121" t="str">
        <f t="shared" si="1550"/>
        <v>0</v>
      </c>
      <c r="V10900" s="10">
        <f t="shared" si="1551"/>
        <v>0</v>
      </c>
      <c r="W10900" s="10">
        <f t="shared" si="1552"/>
        <v>0</v>
      </c>
      <c r="X10900" s="11">
        <f t="shared" si="1553"/>
        <v>0</v>
      </c>
      <c r="Y10900" s="11">
        <f t="shared" si="1554"/>
        <v>0</v>
      </c>
      <c r="Z10900" s="12" t="str">
        <f t="shared" si="1555"/>
        <v>Torque/Speed Control 1</v>
      </c>
    </row>
    <row r="10901" spans="18:26" x14ac:dyDescent="0.3">
      <c r="R10901" s="6">
        <f t="shared" si="1547"/>
        <v>0</v>
      </c>
      <c r="S10901" s="6">
        <f t="shared" si="1548"/>
        <v>0</v>
      </c>
      <c r="T10901" s="7">
        <f t="shared" si="1549"/>
        <v>0</v>
      </c>
      <c r="U10901" s="121" t="str">
        <f t="shared" si="1550"/>
        <v>0</v>
      </c>
      <c r="V10901" s="10">
        <f t="shared" si="1551"/>
        <v>0</v>
      </c>
      <c r="W10901" s="10">
        <f t="shared" si="1552"/>
        <v>0</v>
      </c>
      <c r="X10901" s="11">
        <f t="shared" si="1553"/>
        <v>0</v>
      </c>
      <c r="Y10901" s="11">
        <f t="shared" si="1554"/>
        <v>0</v>
      </c>
      <c r="Z10901" s="12" t="str">
        <f t="shared" si="1555"/>
        <v>Torque/Speed Control 1</v>
      </c>
    </row>
    <row r="10902" spans="18:26" x14ac:dyDescent="0.3">
      <c r="R10902" s="6">
        <f t="shared" si="1547"/>
        <v>0</v>
      </c>
      <c r="S10902" s="6">
        <f t="shared" si="1548"/>
        <v>0</v>
      </c>
      <c r="T10902" s="7">
        <f t="shared" si="1549"/>
        <v>0</v>
      </c>
      <c r="U10902" s="121" t="str">
        <f t="shared" si="1550"/>
        <v>0</v>
      </c>
      <c r="V10902" s="10">
        <f t="shared" si="1551"/>
        <v>0</v>
      </c>
      <c r="W10902" s="10">
        <f t="shared" si="1552"/>
        <v>0</v>
      </c>
      <c r="X10902" s="11">
        <f t="shared" si="1553"/>
        <v>0</v>
      </c>
      <c r="Y10902" s="11">
        <f t="shared" si="1554"/>
        <v>0</v>
      </c>
      <c r="Z10902" s="12" t="str">
        <f t="shared" si="1555"/>
        <v>Torque/Speed Control 1</v>
      </c>
    </row>
    <row r="10903" spans="18:26" x14ac:dyDescent="0.3">
      <c r="R10903" s="6">
        <f t="shared" si="1547"/>
        <v>0</v>
      </c>
      <c r="S10903" s="6">
        <f t="shared" si="1548"/>
        <v>0</v>
      </c>
      <c r="T10903" s="7">
        <f t="shared" si="1549"/>
        <v>0</v>
      </c>
      <c r="U10903" s="121" t="str">
        <f t="shared" si="1550"/>
        <v>0</v>
      </c>
      <c r="V10903" s="10">
        <f t="shared" si="1551"/>
        <v>0</v>
      </c>
      <c r="W10903" s="10">
        <f t="shared" si="1552"/>
        <v>0</v>
      </c>
      <c r="X10903" s="11">
        <f t="shared" si="1553"/>
        <v>0</v>
      </c>
      <c r="Y10903" s="11">
        <f t="shared" si="1554"/>
        <v>0</v>
      </c>
      <c r="Z10903" s="12" t="str">
        <f t="shared" si="1555"/>
        <v>Torque/Speed Control 1</v>
      </c>
    </row>
    <row r="10904" spans="18:26" x14ac:dyDescent="0.3">
      <c r="R10904" s="6">
        <f t="shared" si="1547"/>
        <v>0</v>
      </c>
      <c r="S10904" s="6">
        <f t="shared" si="1548"/>
        <v>0</v>
      </c>
      <c r="T10904" s="7">
        <f t="shared" si="1549"/>
        <v>0</v>
      </c>
      <c r="U10904" s="121" t="str">
        <f t="shared" si="1550"/>
        <v>0</v>
      </c>
      <c r="V10904" s="10">
        <f t="shared" si="1551"/>
        <v>0</v>
      </c>
      <c r="W10904" s="10">
        <f t="shared" si="1552"/>
        <v>0</v>
      </c>
      <c r="X10904" s="11">
        <f t="shared" si="1553"/>
        <v>0</v>
      </c>
      <c r="Y10904" s="11">
        <f t="shared" si="1554"/>
        <v>0</v>
      </c>
      <c r="Z10904" s="12" t="str">
        <f t="shared" si="1555"/>
        <v>Torque/Speed Control 1</v>
      </c>
    </row>
    <row r="10905" spans="18:26" x14ac:dyDescent="0.3">
      <c r="R10905" s="6">
        <f t="shared" si="1547"/>
        <v>0</v>
      </c>
      <c r="S10905" s="6">
        <f t="shared" si="1548"/>
        <v>0</v>
      </c>
      <c r="T10905" s="7">
        <f t="shared" si="1549"/>
        <v>0</v>
      </c>
      <c r="U10905" s="121" t="str">
        <f t="shared" si="1550"/>
        <v>0</v>
      </c>
      <c r="V10905" s="10">
        <f t="shared" si="1551"/>
        <v>0</v>
      </c>
      <c r="W10905" s="10">
        <f t="shared" si="1552"/>
        <v>0</v>
      </c>
      <c r="X10905" s="11">
        <f t="shared" si="1553"/>
        <v>0</v>
      </c>
      <c r="Y10905" s="11">
        <f t="shared" si="1554"/>
        <v>0</v>
      </c>
      <c r="Z10905" s="12" t="str">
        <f t="shared" si="1555"/>
        <v>Torque/Speed Control 1</v>
      </c>
    </row>
    <row r="10906" spans="18:26" x14ac:dyDescent="0.3">
      <c r="R10906" s="6">
        <f t="shared" si="1547"/>
        <v>0</v>
      </c>
      <c r="S10906" s="6">
        <f t="shared" si="1548"/>
        <v>0</v>
      </c>
      <c r="T10906" s="7">
        <f t="shared" si="1549"/>
        <v>0</v>
      </c>
      <c r="U10906" s="121" t="str">
        <f t="shared" si="1550"/>
        <v>0</v>
      </c>
      <c r="V10906" s="10">
        <f t="shared" si="1551"/>
        <v>0</v>
      </c>
      <c r="W10906" s="10">
        <f t="shared" si="1552"/>
        <v>0</v>
      </c>
      <c r="X10906" s="11">
        <f t="shared" si="1553"/>
        <v>0</v>
      </c>
      <c r="Y10906" s="11">
        <f t="shared" si="1554"/>
        <v>0</v>
      </c>
      <c r="Z10906" s="12" t="str">
        <f t="shared" si="1555"/>
        <v>Torque/Speed Control 1</v>
      </c>
    </row>
    <row r="10907" spans="18:26" x14ac:dyDescent="0.3">
      <c r="R10907" s="6">
        <f t="shared" si="1547"/>
        <v>0</v>
      </c>
      <c r="S10907" s="6">
        <f t="shared" si="1548"/>
        <v>0</v>
      </c>
      <c r="T10907" s="7">
        <f t="shared" si="1549"/>
        <v>0</v>
      </c>
      <c r="U10907" s="121" t="str">
        <f t="shared" si="1550"/>
        <v>0</v>
      </c>
      <c r="V10907" s="10">
        <f t="shared" si="1551"/>
        <v>0</v>
      </c>
      <c r="W10907" s="10">
        <f t="shared" si="1552"/>
        <v>0</v>
      </c>
      <c r="X10907" s="11">
        <f t="shared" si="1553"/>
        <v>0</v>
      </c>
      <c r="Y10907" s="11">
        <f t="shared" si="1554"/>
        <v>0</v>
      </c>
      <c r="Z10907" s="12" t="str">
        <f t="shared" si="1555"/>
        <v>Torque/Speed Control 1</v>
      </c>
    </row>
    <row r="10908" spans="18:26" x14ac:dyDescent="0.3">
      <c r="R10908" s="6">
        <f t="shared" si="1547"/>
        <v>0</v>
      </c>
      <c r="S10908" s="6">
        <f t="shared" si="1548"/>
        <v>0</v>
      </c>
      <c r="T10908" s="7">
        <f t="shared" si="1549"/>
        <v>0</v>
      </c>
      <c r="U10908" s="121" t="str">
        <f t="shared" si="1550"/>
        <v>0</v>
      </c>
      <c r="V10908" s="10">
        <f t="shared" si="1551"/>
        <v>0</v>
      </c>
      <c r="W10908" s="10">
        <f t="shared" si="1552"/>
        <v>0</v>
      </c>
      <c r="X10908" s="11">
        <f t="shared" si="1553"/>
        <v>0</v>
      </c>
      <c r="Y10908" s="11">
        <f t="shared" si="1554"/>
        <v>0</v>
      </c>
      <c r="Z10908" s="12" t="str">
        <f t="shared" si="1555"/>
        <v>Torque/Speed Control 1</v>
      </c>
    </row>
    <row r="10909" spans="18:26" x14ac:dyDescent="0.3">
      <c r="R10909" s="6">
        <f t="shared" si="1547"/>
        <v>0</v>
      </c>
      <c r="S10909" s="6">
        <f t="shared" si="1548"/>
        <v>0</v>
      </c>
      <c r="T10909" s="7">
        <f t="shared" si="1549"/>
        <v>0</v>
      </c>
      <c r="U10909" s="121" t="str">
        <f t="shared" si="1550"/>
        <v>0</v>
      </c>
      <c r="V10909" s="10">
        <f t="shared" si="1551"/>
        <v>0</v>
      </c>
      <c r="W10909" s="10">
        <f t="shared" si="1552"/>
        <v>0</v>
      </c>
      <c r="X10909" s="11">
        <f t="shared" si="1553"/>
        <v>0</v>
      </c>
      <c r="Y10909" s="11">
        <f t="shared" si="1554"/>
        <v>0</v>
      </c>
      <c r="Z10909" s="12" t="str">
        <f t="shared" si="1555"/>
        <v>Torque/Speed Control 1</v>
      </c>
    </row>
    <row r="10910" spans="18:26" x14ac:dyDescent="0.3">
      <c r="R10910" s="6">
        <f t="shared" si="1547"/>
        <v>0</v>
      </c>
      <c r="S10910" s="6">
        <f t="shared" si="1548"/>
        <v>0</v>
      </c>
      <c r="T10910" s="7">
        <f t="shared" si="1549"/>
        <v>0</v>
      </c>
      <c r="U10910" s="121" t="str">
        <f t="shared" si="1550"/>
        <v>0</v>
      </c>
      <c r="V10910" s="10">
        <f t="shared" si="1551"/>
        <v>0</v>
      </c>
      <c r="W10910" s="10">
        <f t="shared" si="1552"/>
        <v>0</v>
      </c>
      <c r="X10910" s="11">
        <f t="shared" si="1553"/>
        <v>0</v>
      </c>
      <c r="Y10910" s="11">
        <f t="shared" si="1554"/>
        <v>0</v>
      </c>
      <c r="Z10910" s="12" t="str">
        <f t="shared" si="1555"/>
        <v>Torque/Speed Control 1</v>
      </c>
    </row>
    <row r="10911" spans="18:26" x14ac:dyDescent="0.3">
      <c r="R10911" s="6">
        <f t="shared" si="1547"/>
        <v>0</v>
      </c>
      <c r="S10911" s="6">
        <f t="shared" si="1548"/>
        <v>0</v>
      </c>
      <c r="T10911" s="7">
        <f t="shared" si="1549"/>
        <v>0</v>
      </c>
      <c r="U10911" s="121" t="str">
        <f t="shared" si="1550"/>
        <v>0</v>
      </c>
      <c r="V10911" s="10">
        <f t="shared" si="1551"/>
        <v>0</v>
      </c>
      <c r="W10911" s="10">
        <f t="shared" si="1552"/>
        <v>0</v>
      </c>
      <c r="X10911" s="11">
        <f t="shared" si="1553"/>
        <v>0</v>
      </c>
      <c r="Y10911" s="11">
        <f t="shared" si="1554"/>
        <v>0</v>
      </c>
      <c r="Z10911" s="12" t="str">
        <f t="shared" si="1555"/>
        <v>Torque/Speed Control 1</v>
      </c>
    </row>
    <row r="10912" spans="18:26" x14ac:dyDescent="0.3">
      <c r="R10912" s="6">
        <f t="shared" si="1547"/>
        <v>0</v>
      </c>
      <c r="S10912" s="6">
        <f t="shared" si="1548"/>
        <v>0</v>
      </c>
      <c r="T10912" s="7">
        <f t="shared" si="1549"/>
        <v>0</v>
      </c>
      <c r="U10912" s="121" t="str">
        <f t="shared" si="1550"/>
        <v>0</v>
      </c>
      <c r="V10912" s="10">
        <f t="shared" si="1551"/>
        <v>0</v>
      </c>
      <c r="W10912" s="10">
        <f t="shared" si="1552"/>
        <v>0</v>
      </c>
      <c r="X10912" s="11">
        <f t="shared" si="1553"/>
        <v>0</v>
      </c>
      <c r="Y10912" s="11">
        <f t="shared" si="1554"/>
        <v>0</v>
      </c>
      <c r="Z10912" s="12" t="str">
        <f t="shared" si="1555"/>
        <v>Torque/Speed Control 1</v>
      </c>
    </row>
    <row r="10913" spans="18:26" x14ac:dyDescent="0.3">
      <c r="R10913" s="6">
        <f t="shared" si="1547"/>
        <v>0</v>
      </c>
      <c r="S10913" s="6">
        <f t="shared" si="1548"/>
        <v>0</v>
      </c>
      <c r="T10913" s="7">
        <f t="shared" si="1549"/>
        <v>0</v>
      </c>
      <c r="U10913" s="121" t="str">
        <f t="shared" si="1550"/>
        <v>0</v>
      </c>
      <c r="V10913" s="10">
        <f t="shared" si="1551"/>
        <v>0</v>
      </c>
      <c r="W10913" s="10">
        <f t="shared" si="1552"/>
        <v>0</v>
      </c>
      <c r="X10913" s="11">
        <f t="shared" si="1553"/>
        <v>0</v>
      </c>
      <c r="Y10913" s="11">
        <f t="shared" si="1554"/>
        <v>0</v>
      </c>
      <c r="Z10913" s="12" t="str">
        <f t="shared" si="1555"/>
        <v>Torque/Speed Control 1</v>
      </c>
    </row>
    <row r="10914" spans="18:26" x14ac:dyDescent="0.3">
      <c r="R10914" s="6">
        <f t="shared" si="1547"/>
        <v>0</v>
      </c>
      <c r="S10914" s="6">
        <f t="shared" si="1548"/>
        <v>0</v>
      </c>
      <c r="T10914" s="7">
        <f t="shared" si="1549"/>
        <v>0</v>
      </c>
      <c r="U10914" s="121" t="str">
        <f t="shared" si="1550"/>
        <v>0</v>
      </c>
      <c r="V10914" s="10">
        <f t="shared" si="1551"/>
        <v>0</v>
      </c>
      <c r="W10914" s="10">
        <f t="shared" si="1552"/>
        <v>0</v>
      </c>
      <c r="X10914" s="11">
        <f t="shared" si="1553"/>
        <v>0</v>
      </c>
      <c r="Y10914" s="11">
        <f t="shared" si="1554"/>
        <v>0</v>
      </c>
      <c r="Z10914" s="12" t="str">
        <f t="shared" si="1555"/>
        <v>Torque/Speed Control 1</v>
      </c>
    </row>
    <row r="10915" spans="18:26" x14ac:dyDescent="0.3">
      <c r="R10915" s="6">
        <f t="shared" si="1547"/>
        <v>0</v>
      </c>
      <c r="S10915" s="6">
        <f t="shared" si="1548"/>
        <v>0</v>
      </c>
      <c r="T10915" s="7">
        <f t="shared" si="1549"/>
        <v>0</v>
      </c>
      <c r="U10915" s="121" t="str">
        <f t="shared" si="1550"/>
        <v>0</v>
      </c>
      <c r="V10915" s="10">
        <f t="shared" si="1551"/>
        <v>0</v>
      </c>
      <c r="W10915" s="10">
        <f t="shared" si="1552"/>
        <v>0</v>
      </c>
      <c r="X10915" s="11">
        <f t="shared" si="1553"/>
        <v>0</v>
      </c>
      <c r="Y10915" s="11">
        <f t="shared" si="1554"/>
        <v>0</v>
      </c>
      <c r="Z10915" s="12" t="str">
        <f t="shared" si="1555"/>
        <v>Torque/Speed Control 1</v>
      </c>
    </row>
    <row r="10916" spans="18:26" x14ac:dyDescent="0.3">
      <c r="R10916" s="6">
        <f t="shared" si="1547"/>
        <v>0</v>
      </c>
      <c r="S10916" s="6">
        <f t="shared" si="1548"/>
        <v>0</v>
      </c>
      <c r="T10916" s="7">
        <f t="shared" si="1549"/>
        <v>0</v>
      </c>
      <c r="U10916" s="121" t="str">
        <f t="shared" si="1550"/>
        <v>0</v>
      </c>
      <c r="V10916" s="10">
        <f t="shared" si="1551"/>
        <v>0</v>
      </c>
      <c r="W10916" s="10">
        <f t="shared" si="1552"/>
        <v>0</v>
      </c>
      <c r="X10916" s="11">
        <f t="shared" si="1553"/>
        <v>0</v>
      </c>
      <c r="Y10916" s="11">
        <f t="shared" si="1554"/>
        <v>0</v>
      </c>
      <c r="Z10916" s="12" t="str">
        <f t="shared" si="1555"/>
        <v>Torque/Speed Control 1</v>
      </c>
    </row>
    <row r="10917" spans="18:26" x14ac:dyDescent="0.3">
      <c r="R10917" s="6">
        <f t="shared" si="1547"/>
        <v>0</v>
      </c>
      <c r="S10917" s="6">
        <f t="shared" si="1548"/>
        <v>0</v>
      </c>
      <c r="T10917" s="7">
        <f t="shared" si="1549"/>
        <v>0</v>
      </c>
      <c r="U10917" s="121" t="str">
        <f t="shared" si="1550"/>
        <v>0</v>
      </c>
      <c r="V10917" s="10">
        <f t="shared" si="1551"/>
        <v>0</v>
      </c>
      <c r="W10917" s="10">
        <f t="shared" si="1552"/>
        <v>0</v>
      </c>
      <c r="X10917" s="11">
        <f t="shared" si="1553"/>
        <v>0</v>
      </c>
      <c r="Y10917" s="11">
        <f t="shared" si="1554"/>
        <v>0</v>
      </c>
      <c r="Z10917" s="12" t="str">
        <f t="shared" si="1555"/>
        <v>Torque/Speed Control 1</v>
      </c>
    </row>
    <row r="10918" spans="18:26" x14ac:dyDescent="0.3">
      <c r="R10918" s="6">
        <f t="shared" si="1547"/>
        <v>0</v>
      </c>
      <c r="S10918" s="6">
        <f t="shared" si="1548"/>
        <v>0</v>
      </c>
      <c r="T10918" s="7">
        <f t="shared" si="1549"/>
        <v>0</v>
      </c>
      <c r="U10918" s="121" t="str">
        <f t="shared" si="1550"/>
        <v>0</v>
      </c>
      <c r="V10918" s="10">
        <f t="shared" si="1551"/>
        <v>0</v>
      </c>
      <c r="W10918" s="10">
        <f t="shared" si="1552"/>
        <v>0</v>
      </c>
      <c r="X10918" s="11">
        <f t="shared" si="1553"/>
        <v>0</v>
      </c>
      <c r="Y10918" s="11">
        <f t="shared" si="1554"/>
        <v>0</v>
      </c>
      <c r="Z10918" s="12" t="str">
        <f t="shared" si="1555"/>
        <v>Torque/Speed Control 1</v>
      </c>
    </row>
    <row r="10919" spans="18:26" x14ac:dyDescent="0.3">
      <c r="R10919" s="6">
        <f t="shared" si="1547"/>
        <v>0</v>
      </c>
      <c r="S10919" s="6">
        <f t="shared" si="1548"/>
        <v>0</v>
      </c>
      <c r="T10919" s="7">
        <f t="shared" si="1549"/>
        <v>0</v>
      </c>
      <c r="U10919" s="121" t="str">
        <f t="shared" si="1550"/>
        <v>0</v>
      </c>
      <c r="V10919" s="10">
        <f t="shared" si="1551"/>
        <v>0</v>
      </c>
      <c r="W10919" s="10">
        <f t="shared" si="1552"/>
        <v>0</v>
      </c>
      <c r="X10919" s="11">
        <f t="shared" si="1553"/>
        <v>0</v>
      </c>
      <c r="Y10919" s="11">
        <f t="shared" si="1554"/>
        <v>0</v>
      </c>
      <c r="Z10919" s="12" t="str">
        <f t="shared" si="1555"/>
        <v>Torque/Speed Control 1</v>
      </c>
    </row>
    <row r="10920" spans="18:26" x14ac:dyDescent="0.3">
      <c r="R10920" s="6">
        <f t="shared" si="1547"/>
        <v>0</v>
      </c>
      <c r="S10920" s="6">
        <f t="shared" si="1548"/>
        <v>0</v>
      </c>
      <c r="T10920" s="7">
        <f t="shared" si="1549"/>
        <v>0</v>
      </c>
      <c r="U10920" s="121" t="str">
        <f t="shared" si="1550"/>
        <v>0</v>
      </c>
      <c r="V10920" s="10">
        <f t="shared" si="1551"/>
        <v>0</v>
      </c>
      <c r="W10920" s="10">
        <f t="shared" si="1552"/>
        <v>0</v>
      </c>
      <c r="X10920" s="11">
        <f t="shared" si="1553"/>
        <v>0</v>
      </c>
      <c r="Y10920" s="11">
        <f t="shared" si="1554"/>
        <v>0</v>
      </c>
      <c r="Z10920" s="12" t="str">
        <f t="shared" si="1555"/>
        <v>Torque/Speed Control 1</v>
      </c>
    </row>
    <row r="10921" spans="18:26" x14ac:dyDescent="0.3">
      <c r="R10921" s="6">
        <f t="shared" si="1547"/>
        <v>0</v>
      </c>
      <c r="S10921" s="6">
        <f t="shared" si="1548"/>
        <v>0</v>
      </c>
      <c r="T10921" s="7">
        <f t="shared" si="1549"/>
        <v>0</v>
      </c>
      <c r="U10921" s="121" t="str">
        <f t="shared" si="1550"/>
        <v>0</v>
      </c>
      <c r="V10921" s="10">
        <f t="shared" si="1551"/>
        <v>0</v>
      </c>
      <c r="W10921" s="10">
        <f t="shared" si="1552"/>
        <v>0</v>
      </c>
      <c r="X10921" s="11">
        <f t="shared" si="1553"/>
        <v>0</v>
      </c>
      <c r="Y10921" s="11">
        <f t="shared" si="1554"/>
        <v>0</v>
      </c>
      <c r="Z10921" s="12" t="str">
        <f t="shared" si="1555"/>
        <v>Torque/Speed Control 1</v>
      </c>
    </row>
    <row r="10922" spans="18:26" x14ac:dyDescent="0.3">
      <c r="R10922" s="6">
        <f t="shared" si="1547"/>
        <v>0</v>
      </c>
      <c r="S10922" s="6">
        <f t="shared" si="1548"/>
        <v>0</v>
      </c>
      <c r="T10922" s="7">
        <f t="shared" si="1549"/>
        <v>0</v>
      </c>
      <c r="U10922" s="121" t="str">
        <f t="shared" si="1550"/>
        <v>0</v>
      </c>
      <c r="V10922" s="10">
        <f t="shared" si="1551"/>
        <v>0</v>
      </c>
      <c r="W10922" s="10">
        <f t="shared" si="1552"/>
        <v>0</v>
      </c>
      <c r="X10922" s="11">
        <f t="shared" si="1553"/>
        <v>0</v>
      </c>
      <c r="Y10922" s="11">
        <f t="shared" si="1554"/>
        <v>0</v>
      </c>
      <c r="Z10922" s="12" t="str">
        <f t="shared" si="1555"/>
        <v>Torque/Speed Control 1</v>
      </c>
    </row>
    <row r="10923" spans="18:26" x14ac:dyDescent="0.3">
      <c r="R10923" s="6">
        <f t="shared" si="1547"/>
        <v>0</v>
      </c>
      <c r="S10923" s="6">
        <f t="shared" si="1548"/>
        <v>0</v>
      </c>
      <c r="T10923" s="7">
        <f t="shared" si="1549"/>
        <v>0</v>
      </c>
      <c r="U10923" s="121" t="str">
        <f t="shared" si="1550"/>
        <v>0</v>
      </c>
      <c r="V10923" s="10">
        <f t="shared" si="1551"/>
        <v>0</v>
      </c>
      <c r="W10923" s="10">
        <f t="shared" si="1552"/>
        <v>0</v>
      </c>
      <c r="X10923" s="11">
        <f t="shared" si="1553"/>
        <v>0</v>
      </c>
      <c r="Y10923" s="11">
        <f t="shared" si="1554"/>
        <v>0</v>
      </c>
      <c r="Z10923" s="12" t="str">
        <f t="shared" si="1555"/>
        <v>Torque/Speed Control 1</v>
      </c>
    </row>
    <row r="10924" spans="18:26" x14ac:dyDescent="0.3">
      <c r="R10924" s="6">
        <f t="shared" si="1547"/>
        <v>0</v>
      </c>
      <c r="S10924" s="6">
        <f t="shared" si="1548"/>
        <v>0</v>
      </c>
      <c r="T10924" s="7">
        <f t="shared" si="1549"/>
        <v>0</v>
      </c>
      <c r="U10924" s="121" t="str">
        <f t="shared" si="1550"/>
        <v>0</v>
      </c>
      <c r="V10924" s="10">
        <f t="shared" si="1551"/>
        <v>0</v>
      </c>
      <c r="W10924" s="10">
        <f t="shared" si="1552"/>
        <v>0</v>
      </c>
      <c r="X10924" s="11">
        <f t="shared" si="1553"/>
        <v>0</v>
      </c>
      <c r="Y10924" s="11">
        <f t="shared" si="1554"/>
        <v>0</v>
      </c>
      <c r="Z10924" s="12" t="str">
        <f t="shared" si="1555"/>
        <v>Torque/Speed Control 1</v>
      </c>
    </row>
    <row r="10925" spans="18:26" x14ac:dyDescent="0.3">
      <c r="R10925" s="6">
        <f t="shared" si="1547"/>
        <v>0</v>
      </c>
      <c r="S10925" s="6">
        <f t="shared" si="1548"/>
        <v>0</v>
      </c>
      <c r="T10925" s="7">
        <f t="shared" si="1549"/>
        <v>0</v>
      </c>
      <c r="U10925" s="121" t="str">
        <f t="shared" si="1550"/>
        <v>0</v>
      </c>
      <c r="V10925" s="10">
        <f t="shared" si="1551"/>
        <v>0</v>
      </c>
      <c r="W10925" s="10">
        <f t="shared" si="1552"/>
        <v>0</v>
      </c>
      <c r="X10925" s="11">
        <f t="shared" si="1553"/>
        <v>0</v>
      </c>
      <c r="Y10925" s="11">
        <f t="shared" si="1554"/>
        <v>0</v>
      </c>
      <c r="Z10925" s="12" t="str">
        <f t="shared" si="1555"/>
        <v>Torque/Speed Control 1</v>
      </c>
    </row>
    <row r="10926" spans="18:26" x14ac:dyDescent="0.3">
      <c r="R10926" s="6">
        <f t="shared" si="1547"/>
        <v>0</v>
      </c>
      <c r="S10926" s="6">
        <f t="shared" si="1548"/>
        <v>0</v>
      </c>
      <c r="T10926" s="7">
        <f t="shared" si="1549"/>
        <v>0</v>
      </c>
      <c r="U10926" s="121" t="str">
        <f t="shared" si="1550"/>
        <v>0</v>
      </c>
      <c r="V10926" s="10">
        <f t="shared" si="1551"/>
        <v>0</v>
      </c>
      <c r="W10926" s="10">
        <f t="shared" si="1552"/>
        <v>0</v>
      </c>
      <c r="X10926" s="11">
        <f t="shared" si="1553"/>
        <v>0</v>
      </c>
      <c r="Y10926" s="11">
        <f t="shared" si="1554"/>
        <v>0</v>
      </c>
      <c r="Z10926" s="12" t="str">
        <f t="shared" si="1555"/>
        <v>Torque/Speed Control 1</v>
      </c>
    </row>
    <row r="10927" spans="18:26" x14ac:dyDescent="0.3">
      <c r="R10927" s="6">
        <f t="shared" si="1547"/>
        <v>0</v>
      </c>
      <c r="S10927" s="6">
        <f t="shared" si="1548"/>
        <v>0</v>
      </c>
      <c r="T10927" s="7">
        <f t="shared" si="1549"/>
        <v>0</v>
      </c>
      <c r="U10927" s="121" t="str">
        <f t="shared" si="1550"/>
        <v>0</v>
      </c>
      <c r="V10927" s="10">
        <f t="shared" si="1551"/>
        <v>0</v>
      </c>
      <c r="W10927" s="10">
        <f t="shared" si="1552"/>
        <v>0</v>
      </c>
      <c r="X10927" s="11">
        <f t="shared" si="1553"/>
        <v>0</v>
      </c>
      <c r="Y10927" s="11">
        <f t="shared" si="1554"/>
        <v>0</v>
      </c>
      <c r="Z10927" s="12" t="str">
        <f t="shared" si="1555"/>
        <v>Torque/Speed Control 1</v>
      </c>
    </row>
    <row r="10928" spans="18:26" x14ac:dyDescent="0.3">
      <c r="R10928" s="6">
        <f t="shared" si="1547"/>
        <v>0</v>
      </c>
      <c r="S10928" s="6">
        <f t="shared" si="1548"/>
        <v>0</v>
      </c>
      <c r="T10928" s="7">
        <f t="shared" si="1549"/>
        <v>0</v>
      </c>
      <c r="U10928" s="121" t="str">
        <f t="shared" si="1550"/>
        <v>0</v>
      </c>
      <c r="V10928" s="10">
        <f t="shared" si="1551"/>
        <v>0</v>
      </c>
      <c r="W10928" s="10">
        <f t="shared" si="1552"/>
        <v>0</v>
      </c>
      <c r="X10928" s="11">
        <f t="shared" si="1553"/>
        <v>0</v>
      </c>
      <c r="Y10928" s="11">
        <f t="shared" si="1554"/>
        <v>0</v>
      </c>
      <c r="Z10928" s="12" t="str">
        <f t="shared" si="1555"/>
        <v>Torque/Speed Control 1</v>
      </c>
    </row>
    <row r="10929" spans="18:26" x14ac:dyDescent="0.3">
      <c r="R10929" s="6">
        <f t="shared" si="1547"/>
        <v>0</v>
      </c>
      <c r="S10929" s="6">
        <f t="shared" si="1548"/>
        <v>0</v>
      </c>
      <c r="T10929" s="7">
        <f t="shared" si="1549"/>
        <v>0</v>
      </c>
      <c r="U10929" s="121" t="str">
        <f t="shared" si="1550"/>
        <v>0</v>
      </c>
      <c r="V10929" s="10">
        <f t="shared" si="1551"/>
        <v>0</v>
      </c>
      <c r="W10929" s="10">
        <f t="shared" si="1552"/>
        <v>0</v>
      </c>
      <c r="X10929" s="11">
        <f t="shared" si="1553"/>
        <v>0</v>
      </c>
      <c r="Y10929" s="11">
        <f t="shared" si="1554"/>
        <v>0</v>
      </c>
      <c r="Z10929" s="12" t="str">
        <f t="shared" si="1555"/>
        <v>Torque/Speed Control 1</v>
      </c>
    </row>
    <row r="10930" spans="18:26" x14ac:dyDescent="0.3">
      <c r="R10930" s="6">
        <f t="shared" si="1547"/>
        <v>0</v>
      </c>
      <c r="S10930" s="6">
        <f t="shared" si="1548"/>
        <v>0</v>
      </c>
      <c r="T10930" s="7">
        <f t="shared" si="1549"/>
        <v>0</v>
      </c>
      <c r="U10930" s="121" t="str">
        <f t="shared" si="1550"/>
        <v>0</v>
      </c>
      <c r="V10930" s="10">
        <f t="shared" si="1551"/>
        <v>0</v>
      </c>
      <c r="W10930" s="10">
        <f t="shared" si="1552"/>
        <v>0</v>
      </c>
      <c r="X10930" s="11">
        <f t="shared" si="1553"/>
        <v>0</v>
      </c>
      <c r="Y10930" s="11">
        <f t="shared" si="1554"/>
        <v>0</v>
      </c>
      <c r="Z10930" s="12" t="str">
        <f t="shared" si="1555"/>
        <v>Torque/Speed Control 1</v>
      </c>
    </row>
    <row r="10931" spans="18:26" x14ac:dyDescent="0.3">
      <c r="R10931" s="6">
        <f t="shared" si="1547"/>
        <v>0</v>
      </c>
      <c r="S10931" s="6">
        <f t="shared" si="1548"/>
        <v>0</v>
      </c>
      <c r="T10931" s="7">
        <f t="shared" si="1549"/>
        <v>0</v>
      </c>
      <c r="U10931" s="121" t="str">
        <f t="shared" si="1550"/>
        <v>0</v>
      </c>
      <c r="V10931" s="10">
        <f t="shared" si="1551"/>
        <v>0</v>
      </c>
      <c r="W10931" s="10">
        <f t="shared" si="1552"/>
        <v>0</v>
      </c>
      <c r="X10931" s="11">
        <f t="shared" si="1553"/>
        <v>0</v>
      </c>
      <c r="Y10931" s="11">
        <f t="shared" si="1554"/>
        <v>0</v>
      </c>
      <c r="Z10931" s="12" t="str">
        <f t="shared" si="1555"/>
        <v>Torque/Speed Control 1</v>
      </c>
    </row>
    <row r="10932" spans="18:26" x14ac:dyDescent="0.3">
      <c r="R10932" s="6">
        <f t="shared" si="1547"/>
        <v>0</v>
      </c>
      <c r="S10932" s="6">
        <f t="shared" si="1548"/>
        <v>0</v>
      </c>
      <c r="T10932" s="7">
        <f t="shared" si="1549"/>
        <v>0</v>
      </c>
      <c r="U10932" s="121" t="str">
        <f t="shared" si="1550"/>
        <v>0</v>
      </c>
      <c r="V10932" s="10">
        <f t="shared" si="1551"/>
        <v>0</v>
      </c>
      <c r="W10932" s="10">
        <f t="shared" si="1552"/>
        <v>0</v>
      </c>
      <c r="X10932" s="11">
        <f t="shared" si="1553"/>
        <v>0</v>
      </c>
      <c r="Y10932" s="11">
        <f t="shared" si="1554"/>
        <v>0</v>
      </c>
      <c r="Z10932" s="12" t="str">
        <f t="shared" si="1555"/>
        <v>Torque/Speed Control 1</v>
      </c>
    </row>
    <row r="10933" spans="18:26" x14ac:dyDescent="0.3">
      <c r="R10933" s="6">
        <f t="shared" si="1547"/>
        <v>0</v>
      </c>
      <c r="S10933" s="6">
        <f t="shared" si="1548"/>
        <v>0</v>
      </c>
      <c r="T10933" s="7">
        <f t="shared" si="1549"/>
        <v>0</v>
      </c>
      <c r="U10933" s="121" t="str">
        <f t="shared" si="1550"/>
        <v>0</v>
      </c>
      <c r="V10933" s="10">
        <f t="shared" si="1551"/>
        <v>0</v>
      </c>
      <c r="W10933" s="10">
        <f t="shared" si="1552"/>
        <v>0</v>
      </c>
      <c r="X10933" s="11">
        <f t="shared" si="1553"/>
        <v>0</v>
      </c>
      <c r="Y10933" s="11">
        <f t="shared" si="1554"/>
        <v>0</v>
      </c>
      <c r="Z10933" s="12" t="str">
        <f t="shared" si="1555"/>
        <v>Torque/Speed Control 1</v>
      </c>
    </row>
    <row r="10934" spans="18:26" x14ac:dyDescent="0.3">
      <c r="R10934" s="6">
        <f t="shared" si="1547"/>
        <v>0</v>
      </c>
      <c r="S10934" s="6">
        <f t="shared" si="1548"/>
        <v>0</v>
      </c>
      <c r="T10934" s="7">
        <f t="shared" si="1549"/>
        <v>0</v>
      </c>
      <c r="U10934" s="121" t="str">
        <f t="shared" si="1550"/>
        <v>0</v>
      </c>
      <c r="V10934" s="10">
        <f t="shared" si="1551"/>
        <v>0</v>
      </c>
      <c r="W10934" s="10">
        <f t="shared" si="1552"/>
        <v>0</v>
      </c>
      <c r="X10934" s="11">
        <f t="shared" si="1553"/>
        <v>0</v>
      </c>
      <c r="Y10934" s="11">
        <f t="shared" si="1554"/>
        <v>0</v>
      </c>
      <c r="Z10934" s="12" t="str">
        <f t="shared" si="1555"/>
        <v>Torque/Speed Control 1</v>
      </c>
    </row>
    <row r="10935" spans="18:26" x14ac:dyDescent="0.3">
      <c r="R10935" s="6">
        <f t="shared" si="1547"/>
        <v>0</v>
      </c>
      <c r="S10935" s="6">
        <f t="shared" si="1548"/>
        <v>0</v>
      </c>
      <c r="T10935" s="7">
        <f t="shared" si="1549"/>
        <v>0</v>
      </c>
      <c r="U10935" s="121" t="str">
        <f t="shared" si="1550"/>
        <v>0</v>
      </c>
      <c r="V10935" s="10">
        <f t="shared" si="1551"/>
        <v>0</v>
      </c>
      <c r="W10935" s="10">
        <f t="shared" si="1552"/>
        <v>0</v>
      </c>
      <c r="X10935" s="11">
        <f t="shared" si="1553"/>
        <v>0</v>
      </c>
      <c r="Y10935" s="11">
        <f t="shared" si="1554"/>
        <v>0</v>
      </c>
      <c r="Z10935" s="12" t="str">
        <f t="shared" si="1555"/>
        <v>Torque/Speed Control 1</v>
      </c>
    </row>
    <row r="10936" spans="18:26" x14ac:dyDescent="0.3">
      <c r="R10936" s="6">
        <f t="shared" si="1547"/>
        <v>0</v>
      </c>
      <c r="S10936" s="6">
        <f t="shared" si="1548"/>
        <v>0</v>
      </c>
      <c r="T10936" s="7">
        <f t="shared" si="1549"/>
        <v>0</v>
      </c>
      <c r="U10936" s="121" t="str">
        <f t="shared" si="1550"/>
        <v>0</v>
      </c>
      <c r="V10936" s="10">
        <f t="shared" si="1551"/>
        <v>0</v>
      </c>
      <c r="W10936" s="10">
        <f t="shared" si="1552"/>
        <v>0</v>
      </c>
      <c r="X10936" s="11">
        <f t="shared" si="1553"/>
        <v>0</v>
      </c>
      <c r="Y10936" s="11">
        <f t="shared" si="1554"/>
        <v>0</v>
      </c>
      <c r="Z10936" s="12" t="str">
        <f t="shared" si="1555"/>
        <v>Torque/Speed Control 1</v>
      </c>
    </row>
    <row r="10937" spans="18:26" x14ac:dyDescent="0.3">
      <c r="R10937" s="6">
        <f t="shared" si="1547"/>
        <v>0</v>
      </c>
      <c r="S10937" s="6">
        <f t="shared" si="1548"/>
        <v>0</v>
      </c>
      <c r="T10937" s="7">
        <f t="shared" si="1549"/>
        <v>0</v>
      </c>
      <c r="U10937" s="121" t="str">
        <f t="shared" si="1550"/>
        <v>0</v>
      </c>
      <c r="V10937" s="10">
        <f t="shared" si="1551"/>
        <v>0</v>
      </c>
      <c r="W10937" s="10">
        <f t="shared" si="1552"/>
        <v>0</v>
      </c>
      <c r="X10937" s="11">
        <f t="shared" si="1553"/>
        <v>0</v>
      </c>
      <c r="Y10937" s="11">
        <f t="shared" si="1554"/>
        <v>0</v>
      </c>
      <c r="Z10937" s="12" t="str">
        <f t="shared" si="1555"/>
        <v>Torque/Speed Control 1</v>
      </c>
    </row>
    <row r="10938" spans="18:26" x14ac:dyDescent="0.3">
      <c r="R10938" s="6">
        <f t="shared" si="1547"/>
        <v>0</v>
      </c>
      <c r="S10938" s="6">
        <f t="shared" si="1548"/>
        <v>0</v>
      </c>
      <c r="T10938" s="7">
        <f t="shared" si="1549"/>
        <v>0</v>
      </c>
      <c r="U10938" s="121" t="str">
        <f t="shared" si="1550"/>
        <v>0</v>
      </c>
      <c r="V10938" s="10">
        <f t="shared" si="1551"/>
        <v>0</v>
      </c>
      <c r="W10938" s="10">
        <f t="shared" si="1552"/>
        <v>0</v>
      </c>
      <c r="X10938" s="11">
        <f t="shared" si="1553"/>
        <v>0</v>
      </c>
      <c r="Y10938" s="11">
        <f t="shared" si="1554"/>
        <v>0</v>
      </c>
      <c r="Z10938" s="12" t="str">
        <f t="shared" si="1555"/>
        <v>Torque/Speed Control 1</v>
      </c>
    </row>
    <row r="10939" spans="18:26" x14ac:dyDescent="0.3">
      <c r="R10939" s="6">
        <f t="shared" si="1547"/>
        <v>0</v>
      </c>
      <c r="S10939" s="6">
        <f t="shared" si="1548"/>
        <v>0</v>
      </c>
      <c r="T10939" s="7">
        <f t="shared" si="1549"/>
        <v>0</v>
      </c>
      <c r="U10939" s="121" t="str">
        <f t="shared" si="1550"/>
        <v>0</v>
      </c>
      <c r="V10939" s="10">
        <f t="shared" si="1551"/>
        <v>0</v>
      </c>
      <c r="W10939" s="10">
        <f t="shared" si="1552"/>
        <v>0</v>
      </c>
      <c r="X10939" s="11">
        <f t="shared" si="1553"/>
        <v>0</v>
      </c>
      <c r="Y10939" s="11">
        <f t="shared" si="1554"/>
        <v>0</v>
      </c>
      <c r="Z10939" s="12" t="str">
        <f t="shared" si="1555"/>
        <v>Torque/Speed Control 1</v>
      </c>
    </row>
    <row r="10940" spans="18:26" x14ac:dyDescent="0.3">
      <c r="R10940" s="6">
        <f t="shared" si="1547"/>
        <v>0</v>
      </c>
      <c r="S10940" s="6">
        <f t="shared" si="1548"/>
        <v>0</v>
      </c>
      <c r="T10940" s="7">
        <f t="shared" si="1549"/>
        <v>0</v>
      </c>
      <c r="U10940" s="121" t="str">
        <f t="shared" si="1550"/>
        <v>0</v>
      </c>
      <c r="V10940" s="10">
        <f t="shared" si="1551"/>
        <v>0</v>
      </c>
      <c r="W10940" s="10">
        <f t="shared" si="1552"/>
        <v>0</v>
      </c>
      <c r="X10940" s="11">
        <f t="shared" si="1553"/>
        <v>0</v>
      </c>
      <c r="Y10940" s="11">
        <f t="shared" si="1554"/>
        <v>0</v>
      </c>
      <c r="Z10940" s="12" t="str">
        <f t="shared" si="1555"/>
        <v>Torque/Speed Control 1</v>
      </c>
    </row>
    <row r="10941" spans="18:26" x14ac:dyDescent="0.3">
      <c r="R10941" s="6">
        <f t="shared" ref="R10941:R11004" si="1556">_xlfn.BITRSHIFT(_xlfn.BITAND(HEX2DEC(H10941),HEX2DEC("1C000000")),26)</f>
        <v>0</v>
      </c>
      <c r="S10941" s="6">
        <f t="shared" ref="S10941:S11004" si="1557">_xlfn.BITRSHIFT(_xlfn.BITAND(HEX2DEC(H10941),HEX2DEC("01000000")),24)</f>
        <v>0</v>
      </c>
      <c r="T10941" s="7">
        <f t="shared" ref="T10941:T11004" si="1558">IF(_xlfn.BITRSHIFT(_xlfn.BITAND(HEX2DEC(H10941),HEX2DEC("0FF0000")),16)&lt;240,_xlfn.BITRSHIFT(_xlfn.BITAND(HEX2DEC(H10941),HEX2DEC("1FF0000")),8),_xlfn.BITRSHIFT(_xlfn.BITAND(HEX2DEC(H10941),HEX2DEC("1FFFF00")),8))</f>
        <v>0</v>
      </c>
      <c r="U10941" s="121" t="str">
        <f t="shared" ref="U10941:U11004" si="1559">DEC2HEX(T10941)</f>
        <v>0</v>
      </c>
      <c r="V10941" s="10">
        <f t="shared" ref="V10941:V11004" si="1560">_xlfn.BITRSHIFT(_xlfn.BITAND(HEX2DEC(H10941),HEX2DEC("0FF0000")),16)</f>
        <v>0</v>
      </c>
      <c r="W10941" s="10">
        <f t="shared" ref="W10941:W11004" si="1561">_xlfn.BITRSHIFT(_xlfn.BITAND(HEX2DEC(H10941),HEX2DEC("FF00")),8)</f>
        <v>0</v>
      </c>
      <c r="X10941" s="11">
        <f t="shared" ref="X10941:X11004" si="1562">_xlfn.BITAND(HEX2DEC(H10941),HEX2DEC("00000FF"))</f>
        <v>0</v>
      </c>
      <c r="Y10941" s="11">
        <f t="shared" ref="Y10941:Y11004" si="1563">IF(_xlfn.BITRSHIFT(_xlfn.BITAND(HEX2DEC(H10941),HEX2DEC("0FF0000")),16)&lt;240,_xlfn.BITRSHIFT(_xlfn.BITAND(HEX2DEC(H10941),HEX2DEC("0FF00")),8),_xlfn.BITRSHIFT(_xlfn.BITAND(HEX2DEC(H10941),HEX2DEC("0FF0000")),16))</f>
        <v>0</v>
      </c>
      <c r="Z10941" s="12" t="str">
        <f t="shared" ref="Z10941:Z11004" si="1564">VLOOKUP(T10941,BO:BP,2,FALSE)</f>
        <v>Torque/Speed Control 1</v>
      </c>
    </row>
    <row r="10942" spans="18:26" x14ac:dyDescent="0.3">
      <c r="R10942" s="6">
        <f t="shared" si="1556"/>
        <v>0</v>
      </c>
      <c r="S10942" s="6">
        <f t="shared" si="1557"/>
        <v>0</v>
      </c>
      <c r="T10942" s="7">
        <f t="shared" si="1558"/>
        <v>0</v>
      </c>
      <c r="U10942" s="121" t="str">
        <f t="shared" si="1559"/>
        <v>0</v>
      </c>
      <c r="V10942" s="10">
        <f t="shared" si="1560"/>
        <v>0</v>
      </c>
      <c r="W10942" s="10">
        <f t="shared" si="1561"/>
        <v>0</v>
      </c>
      <c r="X10942" s="11">
        <f t="shared" si="1562"/>
        <v>0</v>
      </c>
      <c r="Y10942" s="11">
        <f t="shared" si="1563"/>
        <v>0</v>
      </c>
      <c r="Z10942" s="12" t="str">
        <f t="shared" si="1564"/>
        <v>Torque/Speed Control 1</v>
      </c>
    </row>
    <row r="10943" spans="18:26" x14ac:dyDescent="0.3">
      <c r="R10943" s="6">
        <f t="shared" si="1556"/>
        <v>0</v>
      </c>
      <c r="S10943" s="6">
        <f t="shared" si="1557"/>
        <v>0</v>
      </c>
      <c r="T10943" s="7">
        <f t="shared" si="1558"/>
        <v>0</v>
      </c>
      <c r="U10943" s="121" t="str">
        <f t="shared" si="1559"/>
        <v>0</v>
      </c>
      <c r="V10943" s="10">
        <f t="shared" si="1560"/>
        <v>0</v>
      </c>
      <c r="W10943" s="10">
        <f t="shared" si="1561"/>
        <v>0</v>
      </c>
      <c r="X10943" s="11">
        <f t="shared" si="1562"/>
        <v>0</v>
      </c>
      <c r="Y10943" s="11">
        <f t="shared" si="1563"/>
        <v>0</v>
      </c>
      <c r="Z10943" s="12" t="str">
        <f t="shared" si="1564"/>
        <v>Torque/Speed Control 1</v>
      </c>
    </row>
    <row r="10944" spans="18:26" x14ac:dyDescent="0.3">
      <c r="R10944" s="6">
        <f t="shared" si="1556"/>
        <v>0</v>
      </c>
      <c r="S10944" s="6">
        <f t="shared" si="1557"/>
        <v>0</v>
      </c>
      <c r="T10944" s="7">
        <f t="shared" si="1558"/>
        <v>0</v>
      </c>
      <c r="U10944" s="121" t="str">
        <f t="shared" si="1559"/>
        <v>0</v>
      </c>
      <c r="V10944" s="10">
        <f t="shared" si="1560"/>
        <v>0</v>
      </c>
      <c r="W10944" s="10">
        <f t="shared" si="1561"/>
        <v>0</v>
      </c>
      <c r="X10944" s="11">
        <f t="shared" si="1562"/>
        <v>0</v>
      </c>
      <c r="Y10944" s="11">
        <f t="shared" si="1563"/>
        <v>0</v>
      </c>
      <c r="Z10944" s="12" t="str">
        <f t="shared" si="1564"/>
        <v>Torque/Speed Control 1</v>
      </c>
    </row>
    <row r="10945" spans="18:26" x14ac:dyDescent="0.3">
      <c r="R10945" s="6">
        <f t="shared" si="1556"/>
        <v>0</v>
      </c>
      <c r="S10945" s="6">
        <f t="shared" si="1557"/>
        <v>0</v>
      </c>
      <c r="T10945" s="7">
        <f t="shared" si="1558"/>
        <v>0</v>
      </c>
      <c r="U10945" s="121" t="str">
        <f t="shared" si="1559"/>
        <v>0</v>
      </c>
      <c r="V10945" s="10">
        <f t="shared" si="1560"/>
        <v>0</v>
      </c>
      <c r="W10945" s="10">
        <f t="shared" si="1561"/>
        <v>0</v>
      </c>
      <c r="X10945" s="11">
        <f t="shared" si="1562"/>
        <v>0</v>
      </c>
      <c r="Y10945" s="11">
        <f t="shared" si="1563"/>
        <v>0</v>
      </c>
      <c r="Z10945" s="12" t="str">
        <f t="shared" si="1564"/>
        <v>Torque/Speed Control 1</v>
      </c>
    </row>
    <row r="10946" spans="18:26" x14ac:dyDescent="0.3">
      <c r="R10946" s="6">
        <f t="shared" si="1556"/>
        <v>0</v>
      </c>
      <c r="S10946" s="6">
        <f t="shared" si="1557"/>
        <v>0</v>
      </c>
      <c r="T10946" s="7">
        <f t="shared" si="1558"/>
        <v>0</v>
      </c>
      <c r="U10946" s="121" t="str">
        <f t="shared" si="1559"/>
        <v>0</v>
      </c>
      <c r="V10946" s="10">
        <f t="shared" si="1560"/>
        <v>0</v>
      </c>
      <c r="W10946" s="10">
        <f t="shared" si="1561"/>
        <v>0</v>
      </c>
      <c r="X10946" s="11">
        <f t="shared" si="1562"/>
        <v>0</v>
      </c>
      <c r="Y10946" s="11">
        <f t="shared" si="1563"/>
        <v>0</v>
      </c>
      <c r="Z10946" s="12" t="str">
        <f t="shared" si="1564"/>
        <v>Torque/Speed Control 1</v>
      </c>
    </row>
    <row r="10947" spans="18:26" x14ac:dyDescent="0.3">
      <c r="R10947" s="6">
        <f t="shared" si="1556"/>
        <v>0</v>
      </c>
      <c r="S10947" s="6">
        <f t="shared" si="1557"/>
        <v>0</v>
      </c>
      <c r="T10947" s="7">
        <f t="shared" si="1558"/>
        <v>0</v>
      </c>
      <c r="U10947" s="121" t="str">
        <f t="shared" si="1559"/>
        <v>0</v>
      </c>
      <c r="V10947" s="10">
        <f t="shared" si="1560"/>
        <v>0</v>
      </c>
      <c r="W10947" s="10">
        <f t="shared" si="1561"/>
        <v>0</v>
      </c>
      <c r="X10947" s="11">
        <f t="shared" si="1562"/>
        <v>0</v>
      </c>
      <c r="Y10947" s="11">
        <f t="shared" si="1563"/>
        <v>0</v>
      </c>
      <c r="Z10947" s="12" t="str">
        <f t="shared" si="1564"/>
        <v>Torque/Speed Control 1</v>
      </c>
    </row>
    <row r="10948" spans="18:26" x14ac:dyDescent="0.3">
      <c r="R10948" s="6">
        <f t="shared" si="1556"/>
        <v>0</v>
      </c>
      <c r="S10948" s="6">
        <f t="shared" si="1557"/>
        <v>0</v>
      </c>
      <c r="T10948" s="7">
        <f t="shared" si="1558"/>
        <v>0</v>
      </c>
      <c r="U10948" s="121" t="str">
        <f t="shared" si="1559"/>
        <v>0</v>
      </c>
      <c r="V10948" s="10">
        <f t="shared" si="1560"/>
        <v>0</v>
      </c>
      <c r="W10948" s="10">
        <f t="shared" si="1561"/>
        <v>0</v>
      </c>
      <c r="X10948" s="11">
        <f t="shared" si="1562"/>
        <v>0</v>
      </c>
      <c r="Y10948" s="11">
        <f t="shared" si="1563"/>
        <v>0</v>
      </c>
      <c r="Z10948" s="12" t="str">
        <f t="shared" si="1564"/>
        <v>Torque/Speed Control 1</v>
      </c>
    </row>
    <row r="10949" spans="18:26" x14ac:dyDescent="0.3">
      <c r="R10949" s="6">
        <f t="shared" si="1556"/>
        <v>0</v>
      </c>
      <c r="S10949" s="6">
        <f t="shared" si="1557"/>
        <v>0</v>
      </c>
      <c r="T10949" s="7">
        <f t="shared" si="1558"/>
        <v>0</v>
      </c>
      <c r="U10949" s="121" t="str">
        <f t="shared" si="1559"/>
        <v>0</v>
      </c>
      <c r="V10949" s="10">
        <f t="shared" si="1560"/>
        <v>0</v>
      </c>
      <c r="W10949" s="10">
        <f t="shared" si="1561"/>
        <v>0</v>
      </c>
      <c r="X10949" s="11">
        <f t="shared" si="1562"/>
        <v>0</v>
      </c>
      <c r="Y10949" s="11">
        <f t="shared" si="1563"/>
        <v>0</v>
      </c>
      <c r="Z10949" s="12" t="str">
        <f t="shared" si="1564"/>
        <v>Torque/Speed Control 1</v>
      </c>
    </row>
    <row r="10950" spans="18:26" x14ac:dyDescent="0.3">
      <c r="R10950" s="6">
        <f t="shared" si="1556"/>
        <v>0</v>
      </c>
      <c r="S10950" s="6">
        <f t="shared" si="1557"/>
        <v>0</v>
      </c>
      <c r="T10950" s="7">
        <f t="shared" si="1558"/>
        <v>0</v>
      </c>
      <c r="U10950" s="121" t="str">
        <f t="shared" si="1559"/>
        <v>0</v>
      </c>
      <c r="V10950" s="10">
        <f t="shared" si="1560"/>
        <v>0</v>
      </c>
      <c r="W10950" s="10">
        <f t="shared" si="1561"/>
        <v>0</v>
      </c>
      <c r="X10950" s="11">
        <f t="shared" si="1562"/>
        <v>0</v>
      </c>
      <c r="Y10950" s="11">
        <f t="shared" si="1563"/>
        <v>0</v>
      </c>
      <c r="Z10950" s="12" t="str">
        <f t="shared" si="1564"/>
        <v>Torque/Speed Control 1</v>
      </c>
    </row>
    <row r="10951" spans="18:26" x14ac:dyDescent="0.3">
      <c r="R10951" s="6">
        <f t="shared" si="1556"/>
        <v>0</v>
      </c>
      <c r="S10951" s="6">
        <f t="shared" si="1557"/>
        <v>0</v>
      </c>
      <c r="T10951" s="7">
        <f t="shared" si="1558"/>
        <v>0</v>
      </c>
      <c r="U10951" s="121" t="str">
        <f t="shared" si="1559"/>
        <v>0</v>
      </c>
      <c r="V10951" s="10">
        <f t="shared" si="1560"/>
        <v>0</v>
      </c>
      <c r="W10951" s="10">
        <f t="shared" si="1561"/>
        <v>0</v>
      </c>
      <c r="X10951" s="11">
        <f t="shared" si="1562"/>
        <v>0</v>
      </c>
      <c r="Y10951" s="11">
        <f t="shared" si="1563"/>
        <v>0</v>
      </c>
      <c r="Z10951" s="12" t="str">
        <f t="shared" si="1564"/>
        <v>Torque/Speed Control 1</v>
      </c>
    </row>
    <row r="10952" spans="18:26" x14ac:dyDescent="0.3">
      <c r="R10952" s="6">
        <f t="shared" si="1556"/>
        <v>0</v>
      </c>
      <c r="S10952" s="6">
        <f t="shared" si="1557"/>
        <v>0</v>
      </c>
      <c r="T10952" s="7">
        <f t="shared" si="1558"/>
        <v>0</v>
      </c>
      <c r="U10952" s="121" t="str">
        <f t="shared" si="1559"/>
        <v>0</v>
      </c>
      <c r="V10952" s="10">
        <f t="shared" si="1560"/>
        <v>0</v>
      </c>
      <c r="W10952" s="10">
        <f t="shared" si="1561"/>
        <v>0</v>
      </c>
      <c r="X10952" s="11">
        <f t="shared" si="1562"/>
        <v>0</v>
      </c>
      <c r="Y10952" s="11">
        <f t="shared" si="1563"/>
        <v>0</v>
      </c>
      <c r="Z10952" s="12" t="str">
        <f t="shared" si="1564"/>
        <v>Torque/Speed Control 1</v>
      </c>
    </row>
    <row r="10953" spans="18:26" x14ac:dyDescent="0.3">
      <c r="R10953" s="6">
        <f t="shared" si="1556"/>
        <v>0</v>
      </c>
      <c r="S10953" s="6">
        <f t="shared" si="1557"/>
        <v>0</v>
      </c>
      <c r="T10953" s="7">
        <f t="shared" si="1558"/>
        <v>0</v>
      </c>
      <c r="U10953" s="121" t="str">
        <f t="shared" si="1559"/>
        <v>0</v>
      </c>
      <c r="V10953" s="10">
        <f t="shared" si="1560"/>
        <v>0</v>
      </c>
      <c r="W10953" s="10">
        <f t="shared" si="1561"/>
        <v>0</v>
      </c>
      <c r="X10953" s="11">
        <f t="shared" si="1562"/>
        <v>0</v>
      </c>
      <c r="Y10953" s="11">
        <f t="shared" si="1563"/>
        <v>0</v>
      </c>
      <c r="Z10953" s="12" t="str">
        <f t="shared" si="1564"/>
        <v>Torque/Speed Control 1</v>
      </c>
    </row>
    <row r="10954" spans="18:26" x14ac:dyDescent="0.3">
      <c r="R10954" s="6">
        <f t="shared" si="1556"/>
        <v>0</v>
      </c>
      <c r="S10954" s="6">
        <f t="shared" si="1557"/>
        <v>0</v>
      </c>
      <c r="T10954" s="7">
        <f t="shared" si="1558"/>
        <v>0</v>
      </c>
      <c r="U10954" s="121" t="str">
        <f t="shared" si="1559"/>
        <v>0</v>
      </c>
      <c r="V10954" s="10">
        <f t="shared" si="1560"/>
        <v>0</v>
      </c>
      <c r="W10954" s="10">
        <f t="shared" si="1561"/>
        <v>0</v>
      </c>
      <c r="X10954" s="11">
        <f t="shared" si="1562"/>
        <v>0</v>
      </c>
      <c r="Y10954" s="11">
        <f t="shared" si="1563"/>
        <v>0</v>
      </c>
      <c r="Z10954" s="12" t="str">
        <f t="shared" si="1564"/>
        <v>Torque/Speed Control 1</v>
      </c>
    </row>
    <row r="10955" spans="18:26" x14ac:dyDescent="0.3">
      <c r="R10955" s="6">
        <f t="shared" si="1556"/>
        <v>0</v>
      </c>
      <c r="S10955" s="6">
        <f t="shared" si="1557"/>
        <v>0</v>
      </c>
      <c r="T10955" s="7">
        <f t="shared" si="1558"/>
        <v>0</v>
      </c>
      <c r="U10955" s="121" t="str">
        <f t="shared" si="1559"/>
        <v>0</v>
      </c>
      <c r="V10955" s="10">
        <f t="shared" si="1560"/>
        <v>0</v>
      </c>
      <c r="W10955" s="10">
        <f t="shared" si="1561"/>
        <v>0</v>
      </c>
      <c r="X10955" s="11">
        <f t="shared" si="1562"/>
        <v>0</v>
      </c>
      <c r="Y10955" s="11">
        <f t="shared" si="1563"/>
        <v>0</v>
      </c>
      <c r="Z10955" s="12" t="str">
        <f t="shared" si="1564"/>
        <v>Torque/Speed Control 1</v>
      </c>
    </row>
    <row r="10956" spans="18:26" x14ac:dyDescent="0.3">
      <c r="R10956" s="6">
        <f t="shared" si="1556"/>
        <v>0</v>
      </c>
      <c r="S10956" s="6">
        <f t="shared" si="1557"/>
        <v>0</v>
      </c>
      <c r="T10956" s="7">
        <f t="shared" si="1558"/>
        <v>0</v>
      </c>
      <c r="U10956" s="121" t="str">
        <f t="shared" si="1559"/>
        <v>0</v>
      </c>
      <c r="V10956" s="10">
        <f t="shared" si="1560"/>
        <v>0</v>
      </c>
      <c r="W10956" s="10">
        <f t="shared" si="1561"/>
        <v>0</v>
      </c>
      <c r="X10956" s="11">
        <f t="shared" si="1562"/>
        <v>0</v>
      </c>
      <c r="Y10956" s="11">
        <f t="shared" si="1563"/>
        <v>0</v>
      </c>
      <c r="Z10956" s="12" t="str">
        <f t="shared" si="1564"/>
        <v>Torque/Speed Control 1</v>
      </c>
    </row>
    <row r="10957" spans="18:26" x14ac:dyDescent="0.3">
      <c r="R10957" s="6">
        <f t="shared" si="1556"/>
        <v>0</v>
      </c>
      <c r="S10957" s="6">
        <f t="shared" si="1557"/>
        <v>0</v>
      </c>
      <c r="T10957" s="7">
        <f t="shared" si="1558"/>
        <v>0</v>
      </c>
      <c r="U10957" s="121" t="str">
        <f t="shared" si="1559"/>
        <v>0</v>
      </c>
      <c r="V10957" s="10">
        <f t="shared" si="1560"/>
        <v>0</v>
      </c>
      <c r="W10957" s="10">
        <f t="shared" si="1561"/>
        <v>0</v>
      </c>
      <c r="X10957" s="11">
        <f t="shared" si="1562"/>
        <v>0</v>
      </c>
      <c r="Y10957" s="11">
        <f t="shared" si="1563"/>
        <v>0</v>
      </c>
      <c r="Z10957" s="12" t="str">
        <f t="shared" si="1564"/>
        <v>Torque/Speed Control 1</v>
      </c>
    </row>
    <row r="10958" spans="18:26" x14ac:dyDescent="0.3">
      <c r="R10958" s="6">
        <f t="shared" si="1556"/>
        <v>0</v>
      </c>
      <c r="S10958" s="6">
        <f t="shared" si="1557"/>
        <v>0</v>
      </c>
      <c r="T10958" s="7">
        <f t="shared" si="1558"/>
        <v>0</v>
      </c>
      <c r="U10958" s="121" t="str">
        <f t="shared" si="1559"/>
        <v>0</v>
      </c>
      <c r="V10958" s="10">
        <f t="shared" si="1560"/>
        <v>0</v>
      </c>
      <c r="W10958" s="10">
        <f t="shared" si="1561"/>
        <v>0</v>
      </c>
      <c r="X10958" s="11">
        <f t="shared" si="1562"/>
        <v>0</v>
      </c>
      <c r="Y10958" s="11">
        <f t="shared" si="1563"/>
        <v>0</v>
      </c>
      <c r="Z10958" s="12" t="str">
        <f t="shared" si="1564"/>
        <v>Torque/Speed Control 1</v>
      </c>
    </row>
    <row r="10959" spans="18:26" x14ac:dyDescent="0.3">
      <c r="R10959" s="6">
        <f t="shared" si="1556"/>
        <v>0</v>
      </c>
      <c r="S10959" s="6">
        <f t="shared" si="1557"/>
        <v>0</v>
      </c>
      <c r="T10959" s="7">
        <f t="shared" si="1558"/>
        <v>0</v>
      </c>
      <c r="U10959" s="121" t="str">
        <f t="shared" si="1559"/>
        <v>0</v>
      </c>
      <c r="V10959" s="10">
        <f t="shared" si="1560"/>
        <v>0</v>
      </c>
      <c r="W10959" s="10">
        <f t="shared" si="1561"/>
        <v>0</v>
      </c>
      <c r="X10959" s="11">
        <f t="shared" si="1562"/>
        <v>0</v>
      </c>
      <c r="Y10959" s="11">
        <f t="shared" si="1563"/>
        <v>0</v>
      </c>
      <c r="Z10959" s="12" t="str">
        <f t="shared" si="1564"/>
        <v>Torque/Speed Control 1</v>
      </c>
    </row>
    <row r="10960" spans="18:26" x14ac:dyDescent="0.3">
      <c r="R10960" s="6">
        <f t="shared" si="1556"/>
        <v>0</v>
      </c>
      <c r="S10960" s="6">
        <f t="shared" si="1557"/>
        <v>0</v>
      </c>
      <c r="T10960" s="7">
        <f t="shared" si="1558"/>
        <v>0</v>
      </c>
      <c r="U10960" s="121" t="str">
        <f t="shared" si="1559"/>
        <v>0</v>
      </c>
      <c r="V10960" s="10">
        <f t="shared" si="1560"/>
        <v>0</v>
      </c>
      <c r="W10960" s="10">
        <f t="shared" si="1561"/>
        <v>0</v>
      </c>
      <c r="X10960" s="11">
        <f t="shared" si="1562"/>
        <v>0</v>
      </c>
      <c r="Y10960" s="11">
        <f t="shared" si="1563"/>
        <v>0</v>
      </c>
      <c r="Z10960" s="12" t="str">
        <f t="shared" si="1564"/>
        <v>Torque/Speed Control 1</v>
      </c>
    </row>
    <row r="10961" spans="18:26" x14ac:dyDescent="0.3">
      <c r="R10961" s="6">
        <f t="shared" si="1556"/>
        <v>0</v>
      </c>
      <c r="S10961" s="6">
        <f t="shared" si="1557"/>
        <v>0</v>
      </c>
      <c r="T10961" s="7">
        <f t="shared" si="1558"/>
        <v>0</v>
      </c>
      <c r="U10961" s="121" t="str">
        <f t="shared" si="1559"/>
        <v>0</v>
      </c>
      <c r="V10961" s="10">
        <f t="shared" si="1560"/>
        <v>0</v>
      </c>
      <c r="W10961" s="10">
        <f t="shared" si="1561"/>
        <v>0</v>
      </c>
      <c r="X10961" s="11">
        <f t="shared" si="1562"/>
        <v>0</v>
      </c>
      <c r="Y10961" s="11">
        <f t="shared" si="1563"/>
        <v>0</v>
      </c>
      <c r="Z10961" s="12" t="str">
        <f t="shared" si="1564"/>
        <v>Torque/Speed Control 1</v>
      </c>
    </row>
    <row r="10962" spans="18:26" x14ac:dyDescent="0.3">
      <c r="R10962" s="6">
        <f t="shared" si="1556"/>
        <v>0</v>
      </c>
      <c r="S10962" s="6">
        <f t="shared" si="1557"/>
        <v>0</v>
      </c>
      <c r="T10962" s="7">
        <f t="shared" si="1558"/>
        <v>0</v>
      </c>
      <c r="U10962" s="121" t="str">
        <f t="shared" si="1559"/>
        <v>0</v>
      </c>
      <c r="V10962" s="10">
        <f t="shared" si="1560"/>
        <v>0</v>
      </c>
      <c r="W10962" s="10">
        <f t="shared" si="1561"/>
        <v>0</v>
      </c>
      <c r="X10962" s="11">
        <f t="shared" si="1562"/>
        <v>0</v>
      </c>
      <c r="Y10962" s="11">
        <f t="shared" si="1563"/>
        <v>0</v>
      </c>
      <c r="Z10962" s="12" t="str">
        <f t="shared" si="1564"/>
        <v>Torque/Speed Control 1</v>
      </c>
    </row>
    <row r="10963" spans="18:26" x14ac:dyDescent="0.3">
      <c r="R10963" s="6">
        <f t="shared" si="1556"/>
        <v>0</v>
      </c>
      <c r="S10963" s="6">
        <f t="shared" si="1557"/>
        <v>0</v>
      </c>
      <c r="T10963" s="7">
        <f t="shared" si="1558"/>
        <v>0</v>
      </c>
      <c r="U10963" s="121" t="str">
        <f t="shared" si="1559"/>
        <v>0</v>
      </c>
      <c r="V10963" s="10">
        <f t="shared" si="1560"/>
        <v>0</v>
      </c>
      <c r="W10963" s="10">
        <f t="shared" si="1561"/>
        <v>0</v>
      </c>
      <c r="X10963" s="11">
        <f t="shared" si="1562"/>
        <v>0</v>
      </c>
      <c r="Y10963" s="11">
        <f t="shared" si="1563"/>
        <v>0</v>
      </c>
      <c r="Z10963" s="12" t="str">
        <f t="shared" si="1564"/>
        <v>Torque/Speed Control 1</v>
      </c>
    </row>
    <row r="10964" spans="18:26" x14ac:dyDescent="0.3">
      <c r="R10964" s="6">
        <f t="shared" si="1556"/>
        <v>0</v>
      </c>
      <c r="S10964" s="6">
        <f t="shared" si="1557"/>
        <v>0</v>
      </c>
      <c r="T10964" s="7">
        <f t="shared" si="1558"/>
        <v>0</v>
      </c>
      <c r="U10964" s="121" t="str">
        <f t="shared" si="1559"/>
        <v>0</v>
      </c>
      <c r="V10964" s="10">
        <f t="shared" si="1560"/>
        <v>0</v>
      </c>
      <c r="W10964" s="10">
        <f t="shared" si="1561"/>
        <v>0</v>
      </c>
      <c r="X10964" s="11">
        <f t="shared" si="1562"/>
        <v>0</v>
      </c>
      <c r="Y10964" s="11">
        <f t="shared" si="1563"/>
        <v>0</v>
      </c>
      <c r="Z10964" s="12" t="str">
        <f t="shared" si="1564"/>
        <v>Torque/Speed Control 1</v>
      </c>
    </row>
    <row r="10965" spans="18:26" x14ac:dyDescent="0.3">
      <c r="R10965" s="6">
        <f t="shared" si="1556"/>
        <v>0</v>
      </c>
      <c r="S10965" s="6">
        <f t="shared" si="1557"/>
        <v>0</v>
      </c>
      <c r="T10965" s="7">
        <f t="shared" si="1558"/>
        <v>0</v>
      </c>
      <c r="U10965" s="121" t="str">
        <f t="shared" si="1559"/>
        <v>0</v>
      </c>
      <c r="V10965" s="10">
        <f t="shared" si="1560"/>
        <v>0</v>
      </c>
      <c r="W10965" s="10">
        <f t="shared" si="1561"/>
        <v>0</v>
      </c>
      <c r="X10965" s="11">
        <f t="shared" si="1562"/>
        <v>0</v>
      </c>
      <c r="Y10965" s="11">
        <f t="shared" si="1563"/>
        <v>0</v>
      </c>
      <c r="Z10965" s="12" t="str">
        <f t="shared" si="1564"/>
        <v>Torque/Speed Control 1</v>
      </c>
    </row>
    <row r="10966" spans="18:26" x14ac:dyDescent="0.3">
      <c r="R10966" s="6">
        <f t="shared" si="1556"/>
        <v>0</v>
      </c>
      <c r="S10966" s="6">
        <f t="shared" si="1557"/>
        <v>0</v>
      </c>
      <c r="T10966" s="7">
        <f t="shared" si="1558"/>
        <v>0</v>
      </c>
      <c r="U10966" s="121" t="str">
        <f t="shared" si="1559"/>
        <v>0</v>
      </c>
      <c r="V10966" s="10">
        <f t="shared" si="1560"/>
        <v>0</v>
      </c>
      <c r="W10966" s="10">
        <f t="shared" si="1561"/>
        <v>0</v>
      </c>
      <c r="X10966" s="11">
        <f t="shared" si="1562"/>
        <v>0</v>
      </c>
      <c r="Y10966" s="11">
        <f t="shared" si="1563"/>
        <v>0</v>
      </c>
      <c r="Z10966" s="12" t="str">
        <f t="shared" si="1564"/>
        <v>Torque/Speed Control 1</v>
      </c>
    </row>
    <row r="10967" spans="18:26" x14ac:dyDescent="0.3">
      <c r="R10967" s="6">
        <f t="shared" si="1556"/>
        <v>0</v>
      </c>
      <c r="S10967" s="6">
        <f t="shared" si="1557"/>
        <v>0</v>
      </c>
      <c r="T10967" s="7">
        <f t="shared" si="1558"/>
        <v>0</v>
      </c>
      <c r="U10967" s="121" t="str">
        <f t="shared" si="1559"/>
        <v>0</v>
      </c>
      <c r="V10967" s="10">
        <f t="shared" si="1560"/>
        <v>0</v>
      </c>
      <c r="W10967" s="10">
        <f t="shared" si="1561"/>
        <v>0</v>
      </c>
      <c r="X10967" s="11">
        <f t="shared" si="1562"/>
        <v>0</v>
      </c>
      <c r="Y10967" s="11">
        <f t="shared" si="1563"/>
        <v>0</v>
      </c>
      <c r="Z10967" s="12" t="str">
        <f t="shared" si="1564"/>
        <v>Torque/Speed Control 1</v>
      </c>
    </row>
    <row r="10968" spans="18:26" x14ac:dyDescent="0.3">
      <c r="R10968" s="6">
        <f t="shared" si="1556"/>
        <v>0</v>
      </c>
      <c r="S10968" s="6">
        <f t="shared" si="1557"/>
        <v>0</v>
      </c>
      <c r="T10968" s="7">
        <f t="shared" si="1558"/>
        <v>0</v>
      </c>
      <c r="U10968" s="121" t="str">
        <f t="shared" si="1559"/>
        <v>0</v>
      </c>
      <c r="V10968" s="10">
        <f t="shared" si="1560"/>
        <v>0</v>
      </c>
      <c r="W10968" s="10">
        <f t="shared" si="1561"/>
        <v>0</v>
      </c>
      <c r="X10968" s="11">
        <f t="shared" si="1562"/>
        <v>0</v>
      </c>
      <c r="Y10968" s="11">
        <f t="shared" si="1563"/>
        <v>0</v>
      </c>
      <c r="Z10968" s="12" t="str">
        <f t="shared" si="1564"/>
        <v>Torque/Speed Control 1</v>
      </c>
    </row>
    <row r="10969" spans="18:26" x14ac:dyDescent="0.3">
      <c r="R10969" s="6">
        <f t="shared" si="1556"/>
        <v>0</v>
      </c>
      <c r="S10969" s="6">
        <f t="shared" si="1557"/>
        <v>0</v>
      </c>
      <c r="T10969" s="7">
        <f t="shared" si="1558"/>
        <v>0</v>
      </c>
      <c r="U10969" s="121" t="str">
        <f t="shared" si="1559"/>
        <v>0</v>
      </c>
      <c r="V10969" s="10">
        <f t="shared" si="1560"/>
        <v>0</v>
      </c>
      <c r="W10969" s="10">
        <f t="shared" si="1561"/>
        <v>0</v>
      </c>
      <c r="X10969" s="11">
        <f t="shared" si="1562"/>
        <v>0</v>
      </c>
      <c r="Y10969" s="11">
        <f t="shared" si="1563"/>
        <v>0</v>
      </c>
      <c r="Z10969" s="12" t="str">
        <f t="shared" si="1564"/>
        <v>Torque/Speed Control 1</v>
      </c>
    </row>
    <row r="10970" spans="18:26" x14ac:dyDescent="0.3">
      <c r="R10970" s="6">
        <f t="shared" si="1556"/>
        <v>0</v>
      </c>
      <c r="S10970" s="6">
        <f t="shared" si="1557"/>
        <v>0</v>
      </c>
      <c r="T10970" s="7">
        <f t="shared" si="1558"/>
        <v>0</v>
      </c>
      <c r="U10970" s="121" t="str">
        <f t="shared" si="1559"/>
        <v>0</v>
      </c>
      <c r="V10970" s="10">
        <f t="shared" si="1560"/>
        <v>0</v>
      </c>
      <c r="W10970" s="10">
        <f t="shared" si="1561"/>
        <v>0</v>
      </c>
      <c r="X10970" s="11">
        <f t="shared" si="1562"/>
        <v>0</v>
      </c>
      <c r="Y10970" s="11">
        <f t="shared" si="1563"/>
        <v>0</v>
      </c>
      <c r="Z10970" s="12" t="str">
        <f t="shared" si="1564"/>
        <v>Torque/Speed Control 1</v>
      </c>
    </row>
    <row r="10971" spans="18:26" x14ac:dyDescent="0.3">
      <c r="R10971" s="6">
        <f t="shared" si="1556"/>
        <v>0</v>
      </c>
      <c r="S10971" s="6">
        <f t="shared" si="1557"/>
        <v>0</v>
      </c>
      <c r="T10971" s="7">
        <f t="shared" si="1558"/>
        <v>0</v>
      </c>
      <c r="U10971" s="121" t="str">
        <f t="shared" si="1559"/>
        <v>0</v>
      </c>
      <c r="V10971" s="10">
        <f t="shared" si="1560"/>
        <v>0</v>
      </c>
      <c r="W10971" s="10">
        <f t="shared" si="1561"/>
        <v>0</v>
      </c>
      <c r="X10971" s="11">
        <f t="shared" si="1562"/>
        <v>0</v>
      </c>
      <c r="Y10971" s="11">
        <f t="shared" si="1563"/>
        <v>0</v>
      </c>
      <c r="Z10971" s="12" t="str">
        <f t="shared" si="1564"/>
        <v>Torque/Speed Control 1</v>
      </c>
    </row>
    <row r="10972" spans="18:26" x14ac:dyDescent="0.3">
      <c r="R10972" s="6">
        <f t="shared" si="1556"/>
        <v>0</v>
      </c>
      <c r="S10972" s="6">
        <f t="shared" si="1557"/>
        <v>0</v>
      </c>
      <c r="T10972" s="7">
        <f t="shared" si="1558"/>
        <v>0</v>
      </c>
      <c r="U10972" s="121" t="str">
        <f t="shared" si="1559"/>
        <v>0</v>
      </c>
      <c r="V10972" s="10">
        <f t="shared" si="1560"/>
        <v>0</v>
      </c>
      <c r="W10972" s="10">
        <f t="shared" si="1561"/>
        <v>0</v>
      </c>
      <c r="X10972" s="11">
        <f t="shared" si="1562"/>
        <v>0</v>
      </c>
      <c r="Y10972" s="11">
        <f t="shared" si="1563"/>
        <v>0</v>
      </c>
      <c r="Z10972" s="12" t="str">
        <f t="shared" si="1564"/>
        <v>Torque/Speed Control 1</v>
      </c>
    </row>
    <row r="10973" spans="18:26" x14ac:dyDescent="0.3">
      <c r="R10973" s="6">
        <f t="shared" si="1556"/>
        <v>0</v>
      </c>
      <c r="S10973" s="6">
        <f t="shared" si="1557"/>
        <v>0</v>
      </c>
      <c r="T10973" s="7">
        <f t="shared" si="1558"/>
        <v>0</v>
      </c>
      <c r="U10973" s="121" t="str">
        <f t="shared" si="1559"/>
        <v>0</v>
      </c>
      <c r="V10973" s="10">
        <f t="shared" si="1560"/>
        <v>0</v>
      </c>
      <c r="W10973" s="10">
        <f t="shared" si="1561"/>
        <v>0</v>
      </c>
      <c r="X10973" s="11">
        <f t="shared" si="1562"/>
        <v>0</v>
      </c>
      <c r="Y10973" s="11">
        <f t="shared" si="1563"/>
        <v>0</v>
      </c>
      <c r="Z10973" s="12" t="str">
        <f t="shared" si="1564"/>
        <v>Torque/Speed Control 1</v>
      </c>
    </row>
    <row r="10974" spans="18:26" x14ac:dyDescent="0.3">
      <c r="R10974" s="6">
        <f t="shared" si="1556"/>
        <v>0</v>
      </c>
      <c r="S10974" s="6">
        <f t="shared" si="1557"/>
        <v>0</v>
      </c>
      <c r="T10974" s="7">
        <f t="shared" si="1558"/>
        <v>0</v>
      </c>
      <c r="U10974" s="121" t="str">
        <f t="shared" si="1559"/>
        <v>0</v>
      </c>
      <c r="V10974" s="10">
        <f t="shared" si="1560"/>
        <v>0</v>
      </c>
      <c r="W10974" s="10">
        <f t="shared" si="1561"/>
        <v>0</v>
      </c>
      <c r="X10974" s="11">
        <f t="shared" si="1562"/>
        <v>0</v>
      </c>
      <c r="Y10974" s="11">
        <f t="shared" si="1563"/>
        <v>0</v>
      </c>
      <c r="Z10974" s="12" t="str">
        <f t="shared" si="1564"/>
        <v>Torque/Speed Control 1</v>
      </c>
    </row>
    <row r="10975" spans="18:26" x14ac:dyDescent="0.3">
      <c r="R10975" s="6">
        <f t="shared" si="1556"/>
        <v>0</v>
      </c>
      <c r="S10975" s="6">
        <f t="shared" si="1557"/>
        <v>0</v>
      </c>
      <c r="T10975" s="7">
        <f t="shared" si="1558"/>
        <v>0</v>
      </c>
      <c r="U10975" s="121" t="str">
        <f t="shared" si="1559"/>
        <v>0</v>
      </c>
      <c r="V10975" s="10">
        <f t="shared" si="1560"/>
        <v>0</v>
      </c>
      <c r="W10975" s="10">
        <f t="shared" si="1561"/>
        <v>0</v>
      </c>
      <c r="X10975" s="11">
        <f t="shared" si="1562"/>
        <v>0</v>
      </c>
      <c r="Y10975" s="11">
        <f t="shared" si="1563"/>
        <v>0</v>
      </c>
      <c r="Z10975" s="12" t="str">
        <f t="shared" si="1564"/>
        <v>Torque/Speed Control 1</v>
      </c>
    </row>
    <row r="10976" spans="18:26" x14ac:dyDescent="0.3">
      <c r="R10976" s="6">
        <f t="shared" si="1556"/>
        <v>0</v>
      </c>
      <c r="S10976" s="6">
        <f t="shared" si="1557"/>
        <v>0</v>
      </c>
      <c r="T10976" s="7">
        <f t="shared" si="1558"/>
        <v>0</v>
      </c>
      <c r="U10976" s="121" t="str">
        <f t="shared" si="1559"/>
        <v>0</v>
      </c>
      <c r="V10976" s="10">
        <f t="shared" si="1560"/>
        <v>0</v>
      </c>
      <c r="W10976" s="10">
        <f t="shared" si="1561"/>
        <v>0</v>
      </c>
      <c r="X10976" s="11">
        <f t="shared" si="1562"/>
        <v>0</v>
      </c>
      <c r="Y10976" s="11">
        <f t="shared" si="1563"/>
        <v>0</v>
      </c>
      <c r="Z10976" s="12" t="str">
        <f t="shared" si="1564"/>
        <v>Torque/Speed Control 1</v>
      </c>
    </row>
    <row r="10977" spans="18:26" x14ac:dyDescent="0.3">
      <c r="R10977" s="6">
        <f t="shared" si="1556"/>
        <v>0</v>
      </c>
      <c r="S10977" s="6">
        <f t="shared" si="1557"/>
        <v>0</v>
      </c>
      <c r="T10977" s="7">
        <f t="shared" si="1558"/>
        <v>0</v>
      </c>
      <c r="U10977" s="121" t="str">
        <f t="shared" si="1559"/>
        <v>0</v>
      </c>
      <c r="V10977" s="10">
        <f t="shared" si="1560"/>
        <v>0</v>
      </c>
      <c r="W10977" s="10">
        <f t="shared" si="1561"/>
        <v>0</v>
      </c>
      <c r="X10977" s="11">
        <f t="shared" si="1562"/>
        <v>0</v>
      </c>
      <c r="Y10977" s="11">
        <f t="shared" si="1563"/>
        <v>0</v>
      </c>
      <c r="Z10977" s="12" t="str">
        <f t="shared" si="1564"/>
        <v>Torque/Speed Control 1</v>
      </c>
    </row>
    <row r="10978" spans="18:26" x14ac:dyDescent="0.3">
      <c r="R10978" s="6">
        <f t="shared" si="1556"/>
        <v>0</v>
      </c>
      <c r="S10978" s="6">
        <f t="shared" si="1557"/>
        <v>0</v>
      </c>
      <c r="T10978" s="7">
        <f t="shared" si="1558"/>
        <v>0</v>
      </c>
      <c r="U10978" s="121" t="str">
        <f t="shared" si="1559"/>
        <v>0</v>
      </c>
      <c r="V10978" s="10">
        <f t="shared" si="1560"/>
        <v>0</v>
      </c>
      <c r="W10978" s="10">
        <f t="shared" si="1561"/>
        <v>0</v>
      </c>
      <c r="X10978" s="11">
        <f t="shared" si="1562"/>
        <v>0</v>
      </c>
      <c r="Y10978" s="11">
        <f t="shared" si="1563"/>
        <v>0</v>
      </c>
      <c r="Z10978" s="12" t="str">
        <f t="shared" si="1564"/>
        <v>Torque/Speed Control 1</v>
      </c>
    </row>
    <row r="10979" spans="18:26" x14ac:dyDescent="0.3">
      <c r="R10979" s="6">
        <f t="shared" si="1556"/>
        <v>0</v>
      </c>
      <c r="S10979" s="6">
        <f t="shared" si="1557"/>
        <v>0</v>
      </c>
      <c r="T10979" s="7">
        <f t="shared" si="1558"/>
        <v>0</v>
      </c>
      <c r="U10979" s="121" t="str">
        <f t="shared" si="1559"/>
        <v>0</v>
      </c>
      <c r="V10979" s="10">
        <f t="shared" si="1560"/>
        <v>0</v>
      </c>
      <c r="W10979" s="10">
        <f t="shared" si="1561"/>
        <v>0</v>
      </c>
      <c r="X10979" s="11">
        <f t="shared" si="1562"/>
        <v>0</v>
      </c>
      <c r="Y10979" s="11">
        <f t="shared" si="1563"/>
        <v>0</v>
      </c>
      <c r="Z10979" s="12" t="str">
        <f t="shared" si="1564"/>
        <v>Torque/Speed Control 1</v>
      </c>
    </row>
    <row r="10980" spans="18:26" x14ac:dyDescent="0.3">
      <c r="R10980" s="6">
        <f t="shared" si="1556"/>
        <v>0</v>
      </c>
      <c r="S10980" s="6">
        <f t="shared" si="1557"/>
        <v>0</v>
      </c>
      <c r="T10980" s="7">
        <f t="shared" si="1558"/>
        <v>0</v>
      </c>
      <c r="U10980" s="121" t="str">
        <f t="shared" si="1559"/>
        <v>0</v>
      </c>
      <c r="V10980" s="10">
        <f t="shared" si="1560"/>
        <v>0</v>
      </c>
      <c r="W10980" s="10">
        <f t="shared" si="1561"/>
        <v>0</v>
      </c>
      <c r="X10980" s="11">
        <f t="shared" si="1562"/>
        <v>0</v>
      </c>
      <c r="Y10980" s="11">
        <f t="shared" si="1563"/>
        <v>0</v>
      </c>
      <c r="Z10980" s="12" t="str">
        <f t="shared" si="1564"/>
        <v>Torque/Speed Control 1</v>
      </c>
    </row>
    <row r="10981" spans="18:26" x14ac:dyDescent="0.3">
      <c r="R10981" s="6">
        <f t="shared" si="1556"/>
        <v>0</v>
      </c>
      <c r="S10981" s="6">
        <f t="shared" si="1557"/>
        <v>0</v>
      </c>
      <c r="T10981" s="7">
        <f t="shared" si="1558"/>
        <v>0</v>
      </c>
      <c r="U10981" s="121" t="str">
        <f t="shared" si="1559"/>
        <v>0</v>
      </c>
      <c r="V10981" s="10">
        <f t="shared" si="1560"/>
        <v>0</v>
      </c>
      <c r="W10981" s="10">
        <f t="shared" si="1561"/>
        <v>0</v>
      </c>
      <c r="X10981" s="11">
        <f t="shared" si="1562"/>
        <v>0</v>
      </c>
      <c r="Y10981" s="11">
        <f t="shared" si="1563"/>
        <v>0</v>
      </c>
      <c r="Z10981" s="12" t="str">
        <f t="shared" si="1564"/>
        <v>Torque/Speed Control 1</v>
      </c>
    </row>
    <row r="10982" spans="18:26" x14ac:dyDescent="0.3">
      <c r="R10982" s="6">
        <f t="shared" si="1556"/>
        <v>0</v>
      </c>
      <c r="S10982" s="6">
        <f t="shared" si="1557"/>
        <v>0</v>
      </c>
      <c r="T10982" s="7">
        <f t="shared" si="1558"/>
        <v>0</v>
      </c>
      <c r="U10982" s="121" t="str">
        <f t="shared" si="1559"/>
        <v>0</v>
      </c>
      <c r="V10982" s="10">
        <f t="shared" si="1560"/>
        <v>0</v>
      </c>
      <c r="W10982" s="10">
        <f t="shared" si="1561"/>
        <v>0</v>
      </c>
      <c r="X10982" s="11">
        <f t="shared" si="1562"/>
        <v>0</v>
      </c>
      <c r="Y10982" s="11">
        <f t="shared" si="1563"/>
        <v>0</v>
      </c>
      <c r="Z10982" s="12" t="str">
        <f t="shared" si="1564"/>
        <v>Torque/Speed Control 1</v>
      </c>
    </row>
    <row r="10983" spans="18:26" x14ac:dyDescent="0.3">
      <c r="R10983" s="6">
        <f t="shared" si="1556"/>
        <v>0</v>
      </c>
      <c r="S10983" s="6">
        <f t="shared" si="1557"/>
        <v>0</v>
      </c>
      <c r="T10983" s="7">
        <f t="shared" si="1558"/>
        <v>0</v>
      </c>
      <c r="U10983" s="121" t="str">
        <f t="shared" si="1559"/>
        <v>0</v>
      </c>
      <c r="V10983" s="10">
        <f t="shared" si="1560"/>
        <v>0</v>
      </c>
      <c r="W10983" s="10">
        <f t="shared" si="1561"/>
        <v>0</v>
      </c>
      <c r="X10983" s="11">
        <f t="shared" si="1562"/>
        <v>0</v>
      </c>
      <c r="Y10983" s="11">
        <f t="shared" si="1563"/>
        <v>0</v>
      </c>
      <c r="Z10983" s="12" t="str">
        <f t="shared" si="1564"/>
        <v>Torque/Speed Control 1</v>
      </c>
    </row>
    <row r="10984" spans="18:26" x14ac:dyDescent="0.3">
      <c r="R10984" s="6">
        <f t="shared" si="1556"/>
        <v>0</v>
      </c>
      <c r="S10984" s="6">
        <f t="shared" si="1557"/>
        <v>0</v>
      </c>
      <c r="T10984" s="7">
        <f t="shared" si="1558"/>
        <v>0</v>
      </c>
      <c r="U10984" s="121" t="str">
        <f t="shared" si="1559"/>
        <v>0</v>
      </c>
      <c r="V10984" s="10">
        <f t="shared" si="1560"/>
        <v>0</v>
      </c>
      <c r="W10984" s="10">
        <f t="shared" si="1561"/>
        <v>0</v>
      </c>
      <c r="X10984" s="11">
        <f t="shared" si="1562"/>
        <v>0</v>
      </c>
      <c r="Y10984" s="11">
        <f t="shared" si="1563"/>
        <v>0</v>
      </c>
      <c r="Z10984" s="12" t="str">
        <f t="shared" si="1564"/>
        <v>Torque/Speed Control 1</v>
      </c>
    </row>
    <row r="10985" spans="18:26" x14ac:dyDescent="0.3">
      <c r="R10985" s="6">
        <f t="shared" si="1556"/>
        <v>0</v>
      </c>
      <c r="S10985" s="6">
        <f t="shared" si="1557"/>
        <v>0</v>
      </c>
      <c r="T10985" s="7">
        <f t="shared" si="1558"/>
        <v>0</v>
      </c>
      <c r="U10985" s="121" t="str">
        <f t="shared" si="1559"/>
        <v>0</v>
      </c>
      <c r="V10985" s="10">
        <f t="shared" si="1560"/>
        <v>0</v>
      </c>
      <c r="W10985" s="10">
        <f t="shared" si="1561"/>
        <v>0</v>
      </c>
      <c r="X10985" s="11">
        <f t="shared" si="1562"/>
        <v>0</v>
      </c>
      <c r="Y10985" s="11">
        <f t="shared" si="1563"/>
        <v>0</v>
      </c>
      <c r="Z10985" s="12" t="str">
        <f t="shared" si="1564"/>
        <v>Torque/Speed Control 1</v>
      </c>
    </row>
    <row r="10986" spans="18:26" x14ac:dyDescent="0.3">
      <c r="R10986" s="6">
        <f t="shared" si="1556"/>
        <v>0</v>
      </c>
      <c r="S10986" s="6">
        <f t="shared" si="1557"/>
        <v>0</v>
      </c>
      <c r="T10986" s="7">
        <f t="shared" si="1558"/>
        <v>0</v>
      </c>
      <c r="U10986" s="121" t="str">
        <f t="shared" si="1559"/>
        <v>0</v>
      </c>
      <c r="V10986" s="10">
        <f t="shared" si="1560"/>
        <v>0</v>
      </c>
      <c r="W10986" s="10">
        <f t="shared" si="1561"/>
        <v>0</v>
      </c>
      <c r="X10986" s="11">
        <f t="shared" si="1562"/>
        <v>0</v>
      </c>
      <c r="Y10986" s="11">
        <f t="shared" si="1563"/>
        <v>0</v>
      </c>
      <c r="Z10986" s="12" t="str">
        <f t="shared" si="1564"/>
        <v>Torque/Speed Control 1</v>
      </c>
    </row>
    <row r="10987" spans="18:26" x14ac:dyDescent="0.3">
      <c r="R10987" s="6">
        <f t="shared" si="1556"/>
        <v>0</v>
      </c>
      <c r="S10987" s="6">
        <f t="shared" si="1557"/>
        <v>0</v>
      </c>
      <c r="T10987" s="7">
        <f t="shared" si="1558"/>
        <v>0</v>
      </c>
      <c r="U10987" s="121" t="str">
        <f t="shared" si="1559"/>
        <v>0</v>
      </c>
      <c r="V10987" s="10">
        <f t="shared" si="1560"/>
        <v>0</v>
      </c>
      <c r="W10987" s="10">
        <f t="shared" si="1561"/>
        <v>0</v>
      </c>
      <c r="X10987" s="11">
        <f t="shared" si="1562"/>
        <v>0</v>
      </c>
      <c r="Y10987" s="11">
        <f t="shared" si="1563"/>
        <v>0</v>
      </c>
      <c r="Z10987" s="12" t="str">
        <f t="shared" si="1564"/>
        <v>Torque/Speed Control 1</v>
      </c>
    </row>
    <row r="10988" spans="18:26" x14ac:dyDescent="0.3">
      <c r="R10988" s="6">
        <f t="shared" si="1556"/>
        <v>0</v>
      </c>
      <c r="S10988" s="6">
        <f t="shared" si="1557"/>
        <v>0</v>
      </c>
      <c r="T10988" s="7">
        <f t="shared" si="1558"/>
        <v>0</v>
      </c>
      <c r="U10988" s="121" t="str">
        <f t="shared" si="1559"/>
        <v>0</v>
      </c>
      <c r="V10988" s="10">
        <f t="shared" si="1560"/>
        <v>0</v>
      </c>
      <c r="W10988" s="10">
        <f t="shared" si="1561"/>
        <v>0</v>
      </c>
      <c r="X10988" s="11">
        <f t="shared" si="1562"/>
        <v>0</v>
      </c>
      <c r="Y10988" s="11">
        <f t="shared" si="1563"/>
        <v>0</v>
      </c>
      <c r="Z10988" s="12" t="str">
        <f t="shared" si="1564"/>
        <v>Torque/Speed Control 1</v>
      </c>
    </row>
    <row r="10989" spans="18:26" x14ac:dyDescent="0.3">
      <c r="R10989" s="6">
        <f t="shared" si="1556"/>
        <v>0</v>
      </c>
      <c r="S10989" s="6">
        <f t="shared" si="1557"/>
        <v>0</v>
      </c>
      <c r="T10989" s="7">
        <f t="shared" si="1558"/>
        <v>0</v>
      </c>
      <c r="U10989" s="121" t="str">
        <f t="shared" si="1559"/>
        <v>0</v>
      </c>
      <c r="V10989" s="10">
        <f t="shared" si="1560"/>
        <v>0</v>
      </c>
      <c r="W10989" s="10">
        <f t="shared" si="1561"/>
        <v>0</v>
      </c>
      <c r="X10989" s="11">
        <f t="shared" si="1562"/>
        <v>0</v>
      </c>
      <c r="Y10989" s="11">
        <f t="shared" si="1563"/>
        <v>0</v>
      </c>
      <c r="Z10989" s="12" t="str">
        <f t="shared" si="1564"/>
        <v>Torque/Speed Control 1</v>
      </c>
    </row>
    <row r="10990" spans="18:26" x14ac:dyDescent="0.3">
      <c r="R10990" s="6">
        <f t="shared" si="1556"/>
        <v>0</v>
      </c>
      <c r="S10990" s="6">
        <f t="shared" si="1557"/>
        <v>0</v>
      </c>
      <c r="T10990" s="7">
        <f t="shared" si="1558"/>
        <v>0</v>
      </c>
      <c r="U10990" s="121" t="str">
        <f t="shared" si="1559"/>
        <v>0</v>
      </c>
      <c r="V10990" s="10">
        <f t="shared" si="1560"/>
        <v>0</v>
      </c>
      <c r="W10990" s="10">
        <f t="shared" si="1561"/>
        <v>0</v>
      </c>
      <c r="X10990" s="11">
        <f t="shared" si="1562"/>
        <v>0</v>
      </c>
      <c r="Y10990" s="11">
        <f t="shared" si="1563"/>
        <v>0</v>
      </c>
      <c r="Z10990" s="12" t="str">
        <f t="shared" si="1564"/>
        <v>Torque/Speed Control 1</v>
      </c>
    </row>
    <row r="10991" spans="18:26" x14ac:dyDescent="0.3">
      <c r="R10991" s="6">
        <f t="shared" si="1556"/>
        <v>0</v>
      </c>
      <c r="S10991" s="6">
        <f t="shared" si="1557"/>
        <v>0</v>
      </c>
      <c r="T10991" s="7">
        <f t="shared" si="1558"/>
        <v>0</v>
      </c>
      <c r="U10991" s="121" t="str">
        <f t="shared" si="1559"/>
        <v>0</v>
      </c>
      <c r="V10991" s="10">
        <f t="shared" si="1560"/>
        <v>0</v>
      </c>
      <c r="W10991" s="10">
        <f t="shared" si="1561"/>
        <v>0</v>
      </c>
      <c r="X10991" s="11">
        <f t="shared" si="1562"/>
        <v>0</v>
      </c>
      <c r="Y10991" s="11">
        <f t="shared" si="1563"/>
        <v>0</v>
      </c>
      <c r="Z10991" s="12" t="str">
        <f t="shared" si="1564"/>
        <v>Torque/Speed Control 1</v>
      </c>
    </row>
    <row r="10992" spans="18:26" x14ac:dyDescent="0.3">
      <c r="R10992" s="6">
        <f t="shared" si="1556"/>
        <v>0</v>
      </c>
      <c r="S10992" s="6">
        <f t="shared" si="1557"/>
        <v>0</v>
      </c>
      <c r="T10992" s="7">
        <f t="shared" si="1558"/>
        <v>0</v>
      </c>
      <c r="U10992" s="121" t="str">
        <f t="shared" si="1559"/>
        <v>0</v>
      </c>
      <c r="V10992" s="10">
        <f t="shared" si="1560"/>
        <v>0</v>
      </c>
      <c r="W10992" s="10">
        <f t="shared" si="1561"/>
        <v>0</v>
      </c>
      <c r="X10992" s="11">
        <f t="shared" si="1562"/>
        <v>0</v>
      </c>
      <c r="Y10992" s="11">
        <f t="shared" si="1563"/>
        <v>0</v>
      </c>
      <c r="Z10992" s="12" t="str">
        <f t="shared" si="1564"/>
        <v>Torque/Speed Control 1</v>
      </c>
    </row>
    <row r="10993" spans="18:26" x14ac:dyDescent="0.3">
      <c r="R10993" s="6">
        <f t="shared" si="1556"/>
        <v>0</v>
      </c>
      <c r="S10993" s="6">
        <f t="shared" si="1557"/>
        <v>0</v>
      </c>
      <c r="T10993" s="7">
        <f t="shared" si="1558"/>
        <v>0</v>
      </c>
      <c r="U10993" s="121" t="str">
        <f t="shared" si="1559"/>
        <v>0</v>
      </c>
      <c r="V10993" s="10">
        <f t="shared" si="1560"/>
        <v>0</v>
      </c>
      <c r="W10993" s="10">
        <f t="shared" si="1561"/>
        <v>0</v>
      </c>
      <c r="X10993" s="11">
        <f t="shared" si="1562"/>
        <v>0</v>
      </c>
      <c r="Y10993" s="11">
        <f t="shared" si="1563"/>
        <v>0</v>
      </c>
      <c r="Z10993" s="12" t="str">
        <f t="shared" si="1564"/>
        <v>Torque/Speed Control 1</v>
      </c>
    </row>
    <row r="10994" spans="18:26" x14ac:dyDescent="0.3">
      <c r="R10994" s="6">
        <f t="shared" si="1556"/>
        <v>0</v>
      </c>
      <c r="S10994" s="6">
        <f t="shared" si="1557"/>
        <v>0</v>
      </c>
      <c r="T10994" s="7">
        <f t="shared" si="1558"/>
        <v>0</v>
      </c>
      <c r="U10994" s="121" t="str">
        <f t="shared" si="1559"/>
        <v>0</v>
      </c>
      <c r="V10994" s="10">
        <f t="shared" si="1560"/>
        <v>0</v>
      </c>
      <c r="W10994" s="10">
        <f t="shared" si="1561"/>
        <v>0</v>
      </c>
      <c r="X10994" s="11">
        <f t="shared" si="1562"/>
        <v>0</v>
      </c>
      <c r="Y10994" s="11">
        <f t="shared" si="1563"/>
        <v>0</v>
      </c>
      <c r="Z10994" s="12" t="str">
        <f t="shared" si="1564"/>
        <v>Torque/Speed Control 1</v>
      </c>
    </row>
    <row r="10995" spans="18:26" x14ac:dyDescent="0.3">
      <c r="R10995" s="6">
        <f t="shared" si="1556"/>
        <v>0</v>
      </c>
      <c r="S10995" s="6">
        <f t="shared" si="1557"/>
        <v>0</v>
      </c>
      <c r="T10995" s="7">
        <f t="shared" si="1558"/>
        <v>0</v>
      </c>
      <c r="U10995" s="121" t="str">
        <f t="shared" si="1559"/>
        <v>0</v>
      </c>
      <c r="V10995" s="10">
        <f t="shared" si="1560"/>
        <v>0</v>
      </c>
      <c r="W10995" s="10">
        <f t="shared" si="1561"/>
        <v>0</v>
      </c>
      <c r="X10995" s="11">
        <f t="shared" si="1562"/>
        <v>0</v>
      </c>
      <c r="Y10995" s="11">
        <f t="shared" si="1563"/>
        <v>0</v>
      </c>
      <c r="Z10995" s="12" t="str">
        <f t="shared" si="1564"/>
        <v>Torque/Speed Control 1</v>
      </c>
    </row>
    <row r="10996" spans="18:26" x14ac:dyDescent="0.3">
      <c r="R10996" s="6">
        <f t="shared" si="1556"/>
        <v>0</v>
      </c>
      <c r="S10996" s="6">
        <f t="shared" si="1557"/>
        <v>0</v>
      </c>
      <c r="T10996" s="7">
        <f t="shared" si="1558"/>
        <v>0</v>
      </c>
      <c r="U10996" s="121" t="str">
        <f t="shared" si="1559"/>
        <v>0</v>
      </c>
      <c r="V10996" s="10">
        <f t="shared" si="1560"/>
        <v>0</v>
      </c>
      <c r="W10996" s="10">
        <f t="shared" si="1561"/>
        <v>0</v>
      </c>
      <c r="X10996" s="11">
        <f t="shared" si="1562"/>
        <v>0</v>
      </c>
      <c r="Y10996" s="11">
        <f t="shared" si="1563"/>
        <v>0</v>
      </c>
      <c r="Z10996" s="12" t="str">
        <f t="shared" si="1564"/>
        <v>Torque/Speed Control 1</v>
      </c>
    </row>
    <row r="10997" spans="18:26" x14ac:dyDescent="0.3">
      <c r="R10997" s="6">
        <f t="shared" si="1556"/>
        <v>0</v>
      </c>
      <c r="S10997" s="6">
        <f t="shared" si="1557"/>
        <v>0</v>
      </c>
      <c r="T10997" s="7">
        <f t="shared" si="1558"/>
        <v>0</v>
      </c>
      <c r="U10997" s="121" t="str">
        <f t="shared" si="1559"/>
        <v>0</v>
      </c>
      <c r="V10997" s="10">
        <f t="shared" si="1560"/>
        <v>0</v>
      </c>
      <c r="W10997" s="10">
        <f t="shared" si="1561"/>
        <v>0</v>
      </c>
      <c r="X10997" s="11">
        <f t="shared" si="1562"/>
        <v>0</v>
      </c>
      <c r="Y10997" s="11">
        <f t="shared" si="1563"/>
        <v>0</v>
      </c>
      <c r="Z10997" s="12" t="str">
        <f t="shared" si="1564"/>
        <v>Torque/Speed Control 1</v>
      </c>
    </row>
    <row r="10998" spans="18:26" x14ac:dyDescent="0.3">
      <c r="R10998" s="6">
        <f t="shared" si="1556"/>
        <v>0</v>
      </c>
      <c r="S10998" s="6">
        <f t="shared" si="1557"/>
        <v>0</v>
      </c>
      <c r="T10998" s="7">
        <f t="shared" si="1558"/>
        <v>0</v>
      </c>
      <c r="U10998" s="121" t="str">
        <f t="shared" si="1559"/>
        <v>0</v>
      </c>
      <c r="V10998" s="10">
        <f t="shared" si="1560"/>
        <v>0</v>
      </c>
      <c r="W10998" s="10">
        <f t="shared" si="1561"/>
        <v>0</v>
      </c>
      <c r="X10998" s="11">
        <f t="shared" si="1562"/>
        <v>0</v>
      </c>
      <c r="Y10998" s="11">
        <f t="shared" si="1563"/>
        <v>0</v>
      </c>
      <c r="Z10998" s="12" t="str">
        <f t="shared" si="1564"/>
        <v>Torque/Speed Control 1</v>
      </c>
    </row>
    <row r="10999" spans="18:26" x14ac:dyDescent="0.3">
      <c r="R10999" s="6">
        <f t="shared" si="1556"/>
        <v>0</v>
      </c>
      <c r="S10999" s="6">
        <f t="shared" si="1557"/>
        <v>0</v>
      </c>
      <c r="T10999" s="7">
        <f t="shared" si="1558"/>
        <v>0</v>
      </c>
      <c r="U10999" s="121" t="str">
        <f t="shared" si="1559"/>
        <v>0</v>
      </c>
      <c r="V10999" s="10">
        <f t="shared" si="1560"/>
        <v>0</v>
      </c>
      <c r="W10999" s="10">
        <f t="shared" si="1561"/>
        <v>0</v>
      </c>
      <c r="X10999" s="11">
        <f t="shared" si="1562"/>
        <v>0</v>
      </c>
      <c r="Y10999" s="11">
        <f t="shared" si="1563"/>
        <v>0</v>
      </c>
      <c r="Z10999" s="12" t="str">
        <f t="shared" si="1564"/>
        <v>Torque/Speed Control 1</v>
      </c>
    </row>
    <row r="11000" spans="18:26" x14ac:dyDescent="0.3">
      <c r="R11000" s="6">
        <f t="shared" si="1556"/>
        <v>0</v>
      </c>
      <c r="S11000" s="6">
        <f t="shared" si="1557"/>
        <v>0</v>
      </c>
      <c r="T11000" s="7">
        <f t="shared" si="1558"/>
        <v>0</v>
      </c>
      <c r="U11000" s="121" t="str">
        <f t="shared" si="1559"/>
        <v>0</v>
      </c>
      <c r="V11000" s="10">
        <f t="shared" si="1560"/>
        <v>0</v>
      </c>
      <c r="W11000" s="10">
        <f t="shared" si="1561"/>
        <v>0</v>
      </c>
      <c r="X11000" s="11">
        <f t="shared" si="1562"/>
        <v>0</v>
      </c>
      <c r="Y11000" s="11">
        <f t="shared" si="1563"/>
        <v>0</v>
      </c>
      <c r="Z11000" s="12" t="str">
        <f t="shared" si="1564"/>
        <v>Torque/Speed Control 1</v>
      </c>
    </row>
    <row r="11001" spans="18:26" x14ac:dyDescent="0.3">
      <c r="R11001" s="6">
        <f t="shared" si="1556"/>
        <v>0</v>
      </c>
      <c r="S11001" s="6">
        <f t="shared" si="1557"/>
        <v>0</v>
      </c>
      <c r="T11001" s="7">
        <f t="shared" si="1558"/>
        <v>0</v>
      </c>
      <c r="U11001" s="121" t="str">
        <f t="shared" si="1559"/>
        <v>0</v>
      </c>
      <c r="V11001" s="10">
        <f t="shared" si="1560"/>
        <v>0</v>
      </c>
      <c r="W11001" s="10">
        <f t="shared" si="1561"/>
        <v>0</v>
      </c>
      <c r="X11001" s="11">
        <f t="shared" si="1562"/>
        <v>0</v>
      </c>
      <c r="Y11001" s="11">
        <f t="shared" si="1563"/>
        <v>0</v>
      </c>
      <c r="Z11001" s="12" t="str">
        <f t="shared" si="1564"/>
        <v>Torque/Speed Control 1</v>
      </c>
    </row>
    <row r="11002" spans="18:26" x14ac:dyDescent="0.3">
      <c r="R11002" s="6">
        <f t="shared" si="1556"/>
        <v>0</v>
      </c>
      <c r="S11002" s="6">
        <f t="shared" si="1557"/>
        <v>0</v>
      </c>
      <c r="T11002" s="7">
        <f t="shared" si="1558"/>
        <v>0</v>
      </c>
      <c r="U11002" s="121" t="str">
        <f t="shared" si="1559"/>
        <v>0</v>
      </c>
      <c r="V11002" s="10">
        <f t="shared" si="1560"/>
        <v>0</v>
      </c>
      <c r="W11002" s="10">
        <f t="shared" si="1561"/>
        <v>0</v>
      </c>
      <c r="X11002" s="11">
        <f t="shared" si="1562"/>
        <v>0</v>
      </c>
      <c r="Y11002" s="11">
        <f t="shared" si="1563"/>
        <v>0</v>
      </c>
      <c r="Z11002" s="12" t="str">
        <f t="shared" si="1564"/>
        <v>Torque/Speed Control 1</v>
      </c>
    </row>
    <row r="11003" spans="18:26" x14ac:dyDescent="0.3">
      <c r="R11003" s="6">
        <f t="shared" si="1556"/>
        <v>0</v>
      </c>
      <c r="S11003" s="6">
        <f t="shared" si="1557"/>
        <v>0</v>
      </c>
      <c r="T11003" s="7">
        <f t="shared" si="1558"/>
        <v>0</v>
      </c>
      <c r="U11003" s="121" t="str">
        <f t="shared" si="1559"/>
        <v>0</v>
      </c>
      <c r="V11003" s="10">
        <f t="shared" si="1560"/>
        <v>0</v>
      </c>
      <c r="W11003" s="10">
        <f t="shared" si="1561"/>
        <v>0</v>
      </c>
      <c r="X11003" s="11">
        <f t="shared" si="1562"/>
        <v>0</v>
      </c>
      <c r="Y11003" s="11">
        <f t="shared" si="1563"/>
        <v>0</v>
      </c>
      <c r="Z11003" s="12" t="str">
        <f t="shared" si="1564"/>
        <v>Torque/Speed Control 1</v>
      </c>
    </row>
    <row r="11004" spans="18:26" x14ac:dyDescent="0.3">
      <c r="R11004" s="6">
        <f t="shared" si="1556"/>
        <v>0</v>
      </c>
      <c r="S11004" s="6">
        <f t="shared" si="1557"/>
        <v>0</v>
      </c>
      <c r="T11004" s="7">
        <f t="shared" si="1558"/>
        <v>0</v>
      </c>
      <c r="U11004" s="121" t="str">
        <f t="shared" si="1559"/>
        <v>0</v>
      </c>
      <c r="V11004" s="10">
        <f t="shared" si="1560"/>
        <v>0</v>
      </c>
      <c r="W11004" s="10">
        <f t="shared" si="1561"/>
        <v>0</v>
      </c>
      <c r="X11004" s="11">
        <f t="shared" si="1562"/>
        <v>0</v>
      </c>
      <c r="Y11004" s="11">
        <f t="shared" si="1563"/>
        <v>0</v>
      </c>
      <c r="Z11004" s="12" t="str">
        <f t="shared" si="1564"/>
        <v>Torque/Speed Control 1</v>
      </c>
    </row>
    <row r="11005" spans="18:26" x14ac:dyDescent="0.3">
      <c r="R11005" s="6">
        <f t="shared" ref="R11005:R11068" si="1565">_xlfn.BITRSHIFT(_xlfn.BITAND(HEX2DEC(H11005),HEX2DEC("1C000000")),26)</f>
        <v>0</v>
      </c>
      <c r="S11005" s="6">
        <f t="shared" ref="S11005:S11068" si="1566">_xlfn.BITRSHIFT(_xlfn.BITAND(HEX2DEC(H11005),HEX2DEC("01000000")),24)</f>
        <v>0</v>
      </c>
      <c r="T11005" s="7">
        <f t="shared" ref="T11005:T11068" si="1567">IF(_xlfn.BITRSHIFT(_xlfn.BITAND(HEX2DEC(H11005),HEX2DEC("0FF0000")),16)&lt;240,_xlfn.BITRSHIFT(_xlfn.BITAND(HEX2DEC(H11005),HEX2DEC("1FF0000")),8),_xlfn.BITRSHIFT(_xlfn.BITAND(HEX2DEC(H11005),HEX2DEC("1FFFF00")),8))</f>
        <v>0</v>
      </c>
      <c r="U11005" s="121" t="str">
        <f t="shared" ref="U11005:U11068" si="1568">DEC2HEX(T11005)</f>
        <v>0</v>
      </c>
      <c r="V11005" s="10">
        <f t="shared" ref="V11005:V11068" si="1569">_xlfn.BITRSHIFT(_xlfn.BITAND(HEX2DEC(H11005),HEX2DEC("0FF0000")),16)</f>
        <v>0</v>
      </c>
      <c r="W11005" s="10">
        <f t="shared" ref="W11005:W11068" si="1570">_xlfn.BITRSHIFT(_xlfn.BITAND(HEX2DEC(H11005),HEX2DEC("FF00")),8)</f>
        <v>0</v>
      </c>
      <c r="X11005" s="11">
        <f t="shared" ref="X11005:X11068" si="1571">_xlfn.BITAND(HEX2DEC(H11005),HEX2DEC("00000FF"))</f>
        <v>0</v>
      </c>
      <c r="Y11005" s="11">
        <f t="shared" ref="Y11005:Y11068" si="1572">IF(_xlfn.BITRSHIFT(_xlfn.BITAND(HEX2DEC(H11005),HEX2DEC("0FF0000")),16)&lt;240,_xlfn.BITRSHIFT(_xlfn.BITAND(HEX2DEC(H11005),HEX2DEC("0FF00")),8),_xlfn.BITRSHIFT(_xlfn.BITAND(HEX2DEC(H11005),HEX2DEC("0FF0000")),16))</f>
        <v>0</v>
      </c>
      <c r="Z11005" s="12" t="str">
        <f t="shared" ref="Z11005:Z11068" si="1573">VLOOKUP(T11005,BO:BP,2,FALSE)</f>
        <v>Torque/Speed Control 1</v>
      </c>
    </row>
    <row r="11006" spans="18:26" x14ac:dyDescent="0.3">
      <c r="R11006" s="6">
        <f t="shared" si="1565"/>
        <v>0</v>
      </c>
      <c r="S11006" s="6">
        <f t="shared" si="1566"/>
        <v>0</v>
      </c>
      <c r="T11006" s="7">
        <f t="shared" si="1567"/>
        <v>0</v>
      </c>
      <c r="U11006" s="121" t="str">
        <f t="shared" si="1568"/>
        <v>0</v>
      </c>
      <c r="V11006" s="10">
        <f t="shared" si="1569"/>
        <v>0</v>
      </c>
      <c r="W11006" s="10">
        <f t="shared" si="1570"/>
        <v>0</v>
      </c>
      <c r="X11006" s="11">
        <f t="shared" si="1571"/>
        <v>0</v>
      </c>
      <c r="Y11006" s="11">
        <f t="shared" si="1572"/>
        <v>0</v>
      </c>
      <c r="Z11006" s="12" t="str">
        <f t="shared" si="1573"/>
        <v>Torque/Speed Control 1</v>
      </c>
    </row>
    <row r="11007" spans="18:26" x14ac:dyDescent="0.3">
      <c r="R11007" s="6">
        <f t="shared" si="1565"/>
        <v>0</v>
      </c>
      <c r="S11007" s="6">
        <f t="shared" si="1566"/>
        <v>0</v>
      </c>
      <c r="T11007" s="7">
        <f t="shared" si="1567"/>
        <v>0</v>
      </c>
      <c r="U11007" s="121" t="str">
        <f t="shared" si="1568"/>
        <v>0</v>
      </c>
      <c r="V11007" s="10">
        <f t="shared" si="1569"/>
        <v>0</v>
      </c>
      <c r="W11007" s="10">
        <f t="shared" si="1570"/>
        <v>0</v>
      </c>
      <c r="X11007" s="11">
        <f t="shared" si="1571"/>
        <v>0</v>
      </c>
      <c r="Y11007" s="11">
        <f t="shared" si="1572"/>
        <v>0</v>
      </c>
      <c r="Z11007" s="12" t="str">
        <f t="shared" si="1573"/>
        <v>Torque/Speed Control 1</v>
      </c>
    </row>
    <row r="11008" spans="18:26" x14ac:dyDescent="0.3">
      <c r="R11008" s="6">
        <f t="shared" si="1565"/>
        <v>0</v>
      </c>
      <c r="S11008" s="6">
        <f t="shared" si="1566"/>
        <v>0</v>
      </c>
      <c r="T11008" s="7">
        <f t="shared" si="1567"/>
        <v>0</v>
      </c>
      <c r="U11008" s="121" t="str">
        <f t="shared" si="1568"/>
        <v>0</v>
      </c>
      <c r="V11008" s="10">
        <f t="shared" si="1569"/>
        <v>0</v>
      </c>
      <c r="W11008" s="10">
        <f t="shared" si="1570"/>
        <v>0</v>
      </c>
      <c r="X11008" s="11">
        <f t="shared" si="1571"/>
        <v>0</v>
      </c>
      <c r="Y11008" s="11">
        <f t="shared" si="1572"/>
        <v>0</v>
      </c>
      <c r="Z11008" s="12" t="str">
        <f t="shared" si="1573"/>
        <v>Torque/Speed Control 1</v>
      </c>
    </row>
    <row r="11009" spans="18:26" x14ac:dyDescent="0.3">
      <c r="R11009" s="6">
        <f t="shared" si="1565"/>
        <v>0</v>
      </c>
      <c r="S11009" s="6">
        <f t="shared" si="1566"/>
        <v>0</v>
      </c>
      <c r="T11009" s="7">
        <f t="shared" si="1567"/>
        <v>0</v>
      </c>
      <c r="U11009" s="121" t="str">
        <f t="shared" si="1568"/>
        <v>0</v>
      </c>
      <c r="V11009" s="10">
        <f t="shared" si="1569"/>
        <v>0</v>
      </c>
      <c r="W11009" s="10">
        <f t="shared" si="1570"/>
        <v>0</v>
      </c>
      <c r="X11009" s="11">
        <f t="shared" si="1571"/>
        <v>0</v>
      </c>
      <c r="Y11009" s="11">
        <f t="shared" si="1572"/>
        <v>0</v>
      </c>
      <c r="Z11009" s="12" t="str">
        <f t="shared" si="1573"/>
        <v>Torque/Speed Control 1</v>
      </c>
    </row>
    <row r="11010" spans="18:26" x14ac:dyDescent="0.3">
      <c r="R11010" s="6">
        <f t="shared" si="1565"/>
        <v>0</v>
      </c>
      <c r="S11010" s="6">
        <f t="shared" si="1566"/>
        <v>0</v>
      </c>
      <c r="T11010" s="7">
        <f t="shared" si="1567"/>
        <v>0</v>
      </c>
      <c r="U11010" s="121" t="str">
        <f t="shared" si="1568"/>
        <v>0</v>
      </c>
      <c r="V11010" s="10">
        <f t="shared" si="1569"/>
        <v>0</v>
      </c>
      <c r="W11010" s="10">
        <f t="shared" si="1570"/>
        <v>0</v>
      </c>
      <c r="X11010" s="11">
        <f t="shared" si="1571"/>
        <v>0</v>
      </c>
      <c r="Y11010" s="11">
        <f t="shared" si="1572"/>
        <v>0</v>
      </c>
      <c r="Z11010" s="12" t="str">
        <f t="shared" si="1573"/>
        <v>Torque/Speed Control 1</v>
      </c>
    </row>
    <row r="11011" spans="18:26" x14ac:dyDescent="0.3">
      <c r="R11011" s="6">
        <f t="shared" si="1565"/>
        <v>0</v>
      </c>
      <c r="S11011" s="6">
        <f t="shared" si="1566"/>
        <v>0</v>
      </c>
      <c r="T11011" s="7">
        <f t="shared" si="1567"/>
        <v>0</v>
      </c>
      <c r="U11011" s="121" t="str">
        <f t="shared" si="1568"/>
        <v>0</v>
      </c>
      <c r="V11011" s="10">
        <f t="shared" si="1569"/>
        <v>0</v>
      </c>
      <c r="W11011" s="10">
        <f t="shared" si="1570"/>
        <v>0</v>
      </c>
      <c r="X11011" s="11">
        <f t="shared" si="1571"/>
        <v>0</v>
      </c>
      <c r="Y11011" s="11">
        <f t="shared" si="1572"/>
        <v>0</v>
      </c>
      <c r="Z11011" s="12" t="str">
        <f t="shared" si="1573"/>
        <v>Torque/Speed Control 1</v>
      </c>
    </row>
    <row r="11012" spans="18:26" x14ac:dyDescent="0.3">
      <c r="R11012" s="6">
        <f t="shared" si="1565"/>
        <v>0</v>
      </c>
      <c r="S11012" s="6">
        <f t="shared" si="1566"/>
        <v>0</v>
      </c>
      <c r="T11012" s="7">
        <f t="shared" si="1567"/>
        <v>0</v>
      </c>
      <c r="U11012" s="121" t="str">
        <f t="shared" si="1568"/>
        <v>0</v>
      </c>
      <c r="V11012" s="10">
        <f t="shared" si="1569"/>
        <v>0</v>
      </c>
      <c r="W11012" s="10">
        <f t="shared" si="1570"/>
        <v>0</v>
      </c>
      <c r="X11012" s="11">
        <f t="shared" si="1571"/>
        <v>0</v>
      </c>
      <c r="Y11012" s="11">
        <f t="shared" si="1572"/>
        <v>0</v>
      </c>
      <c r="Z11012" s="12" t="str">
        <f t="shared" si="1573"/>
        <v>Torque/Speed Control 1</v>
      </c>
    </row>
    <row r="11013" spans="18:26" x14ac:dyDescent="0.3">
      <c r="R11013" s="6">
        <f t="shared" si="1565"/>
        <v>0</v>
      </c>
      <c r="S11013" s="6">
        <f t="shared" si="1566"/>
        <v>0</v>
      </c>
      <c r="T11013" s="7">
        <f t="shared" si="1567"/>
        <v>0</v>
      </c>
      <c r="U11013" s="121" t="str">
        <f t="shared" si="1568"/>
        <v>0</v>
      </c>
      <c r="V11013" s="10">
        <f t="shared" si="1569"/>
        <v>0</v>
      </c>
      <c r="W11013" s="10">
        <f t="shared" si="1570"/>
        <v>0</v>
      </c>
      <c r="X11013" s="11">
        <f t="shared" si="1571"/>
        <v>0</v>
      </c>
      <c r="Y11013" s="11">
        <f t="shared" si="1572"/>
        <v>0</v>
      </c>
      <c r="Z11013" s="12" t="str">
        <f t="shared" si="1573"/>
        <v>Torque/Speed Control 1</v>
      </c>
    </row>
    <row r="11014" spans="18:26" x14ac:dyDescent="0.3">
      <c r="R11014" s="6">
        <f t="shared" si="1565"/>
        <v>0</v>
      </c>
      <c r="S11014" s="6">
        <f t="shared" si="1566"/>
        <v>0</v>
      </c>
      <c r="T11014" s="7">
        <f t="shared" si="1567"/>
        <v>0</v>
      </c>
      <c r="U11014" s="121" t="str">
        <f t="shared" si="1568"/>
        <v>0</v>
      </c>
      <c r="V11014" s="10">
        <f t="shared" si="1569"/>
        <v>0</v>
      </c>
      <c r="W11014" s="10">
        <f t="shared" si="1570"/>
        <v>0</v>
      </c>
      <c r="X11014" s="11">
        <f t="shared" si="1571"/>
        <v>0</v>
      </c>
      <c r="Y11014" s="11">
        <f t="shared" si="1572"/>
        <v>0</v>
      </c>
      <c r="Z11014" s="12" t="str">
        <f t="shared" si="1573"/>
        <v>Torque/Speed Control 1</v>
      </c>
    </row>
    <row r="11015" spans="18:26" x14ac:dyDescent="0.3">
      <c r="R11015" s="6">
        <f t="shared" si="1565"/>
        <v>0</v>
      </c>
      <c r="S11015" s="6">
        <f t="shared" si="1566"/>
        <v>0</v>
      </c>
      <c r="T11015" s="7">
        <f t="shared" si="1567"/>
        <v>0</v>
      </c>
      <c r="U11015" s="121" t="str">
        <f t="shared" si="1568"/>
        <v>0</v>
      </c>
      <c r="V11015" s="10">
        <f t="shared" si="1569"/>
        <v>0</v>
      </c>
      <c r="W11015" s="10">
        <f t="shared" si="1570"/>
        <v>0</v>
      </c>
      <c r="X11015" s="11">
        <f t="shared" si="1571"/>
        <v>0</v>
      </c>
      <c r="Y11015" s="11">
        <f t="shared" si="1572"/>
        <v>0</v>
      </c>
      <c r="Z11015" s="12" t="str">
        <f t="shared" si="1573"/>
        <v>Torque/Speed Control 1</v>
      </c>
    </row>
    <row r="11016" spans="18:26" x14ac:dyDescent="0.3">
      <c r="R11016" s="6">
        <f t="shared" si="1565"/>
        <v>0</v>
      </c>
      <c r="S11016" s="6">
        <f t="shared" si="1566"/>
        <v>0</v>
      </c>
      <c r="T11016" s="7">
        <f t="shared" si="1567"/>
        <v>0</v>
      </c>
      <c r="U11016" s="121" t="str">
        <f t="shared" si="1568"/>
        <v>0</v>
      </c>
      <c r="V11016" s="10">
        <f t="shared" si="1569"/>
        <v>0</v>
      </c>
      <c r="W11016" s="10">
        <f t="shared" si="1570"/>
        <v>0</v>
      </c>
      <c r="X11016" s="11">
        <f t="shared" si="1571"/>
        <v>0</v>
      </c>
      <c r="Y11016" s="11">
        <f t="shared" si="1572"/>
        <v>0</v>
      </c>
      <c r="Z11016" s="12" t="str">
        <f t="shared" si="1573"/>
        <v>Torque/Speed Control 1</v>
      </c>
    </row>
    <row r="11017" spans="18:26" x14ac:dyDescent="0.3">
      <c r="R11017" s="6">
        <f t="shared" si="1565"/>
        <v>0</v>
      </c>
      <c r="S11017" s="6">
        <f t="shared" si="1566"/>
        <v>0</v>
      </c>
      <c r="T11017" s="7">
        <f t="shared" si="1567"/>
        <v>0</v>
      </c>
      <c r="U11017" s="121" t="str">
        <f t="shared" si="1568"/>
        <v>0</v>
      </c>
      <c r="V11017" s="10">
        <f t="shared" si="1569"/>
        <v>0</v>
      </c>
      <c r="W11017" s="10">
        <f t="shared" si="1570"/>
        <v>0</v>
      </c>
      <c r="X11017" s="11">
        <f t="shared" si="1571"/>
        <v>0</v>
      </c>
      <c r="Y11017" s="11">
        <f t="shared" si="1572"/>
        <v>0</v>
      </c>
      <c r="Z11017" s="12" t="str">
        <f t="shared" si="1573"/>
        <v>Torque/Speed Control 1</v>
      </c>
    </row>
    <row r="11018" spans="18:26" x14ac:dyDescent="0.3">
      <c r="R11018" s="6">
        <f t="shared" si="1565"/>
        <v>0</v>
      </c>
      <c r="S11018" s="6">
        <f t="shared" si="1566"/>
        <v>0</v>
      </c>
      <c r="T11018" s="7">
        <f t="shared" si="1567"/>
        <v>0</v>
      </c>
      <c r="U11018" s="121" t="str">
        <f t="shared" si="1568"/>
        <v>0</v>
      </c>
      <c r="V11018" s="10">
        <f t="shared" si="1569"/>
        <v>0</v>
      </c>
      <c r="W11018" s="10">
        <f t="shared" si="1570"/>
        <v>0</v>
      </c>
      <c r="X11018" s="11">
        <f t="shared" si="1571"/>
        <v>0</v>
      </c>
      <c r="Y11018" s="11">
        <f t="shared" si="1572"/>
        <v>0</v>
      </c>
      <c r="Z11018" s="12" t="str">
        <f t="shared" si="1573"/>
        <v>Torque/Speed Control 1</v>
      </c>
    </row>
    <row r="11019" spans="18:26" x14ac:dyDescent="0.3">
      <c r="R11019" s="6">
        <f t="shared" si="1565"/>
        <v>0</v>
      </c>
      <c r="S11019" s="6">
        <f t="shared" si="1566"/>
        <v>0</v>
      </c>
      <c r="T11019" s="7">
        <f t="shared" si="1567"/>
        <v>0</v>
      </c>
      <c r="U11019" s="121" t="str">
        <f t="shared" si="1568"/>
        <v>0</v>
      </c>
      <c r="V11019" s="10">
        <f t="shared" si="1569"/>
        <v>0</v>
      </c>
      <c r="W11019" s="10">
        <f t="shared" si="1570"/>
        <v>0</v>
      </c>
      <c r="X11019" s="11">
        <f t="shared" si="1571"/>
        <v>0</v>
      </c>
      <c r="Y11019" s="11">
        <f t="shared" si="1572"/>
        <v>0</v>
      </c>
      <c r="Z11019" s="12" t="str">
        <f t="shared" si="1573"/>
        <v>Torque/Speed Control 1</v>
      </c>
    </row>
    <row r="11020" spans="18:26" x14ac:dyDescent="0.3">
      <c r="R11020" s="6">
        <f t="shared" si="1565"/>
        <v>0</v>
      </c>
      <c r="S11020" s="6">
        <f t="shared" si="1566"/>
        <v>0</v>
      </c>
      <c r="T11020" s="7">
        <f t="shared" si="1567"/>
        <v>0</v>
      </c>
      <c r="U11020" s="121" t="str">
        <f t="shared" si="1568"/>
        <v>0</v>
      </c>
      <c r="V11020" s="10">
        <f t="shared" si="1569"/>
        <v>0</v>
      </c>
      <c r="W11020" s="10">
        <f t="shared" si="1570"/>
        <v>0</v>
      </c>
      <c r="X11020" s="11">
        <f t="shared" si="1571"/>
        <v>0</v>
      </c>
      <c r="Y11020" s="11">
        <f t="shared" si="1572"/>
        <v>0</v>
      </c>
      <c r="Z11020" s="12" t="str">
        <f t="shared" si="1573"/>
        <v>Torque/Speed Control 1</v>
      </c>
    </row>
    <row r="11021" spans="18:26" x14ac:dyDescent="0.3">
      <c r="R11021" s="6">
        <f t="shared" si="1565"/>
        <v>0</v>
      </c>
      <c r="S11021" s="6">
        <f t="shared" si="1566"/>
        <v>0</v>
      </c>
      <c r="T11021" s="7">
        <f t="shared" si="1567"/>
        <v>0</v>
      </c>
      <c r="U11021" s="121" t="str">
        <f t="shared" si="1568"/>
        <v>0</v>
      </c>
      <c r="V11021" s="10">
        <f t="shared" si="1569"/>
        <v>0</v>
      </c>
      <c r="W11021" s="10">
        <f t="shared" si="1570"/>
        <v>0</v>
      </c>
      <c r="X11021" s="11">
        <f t="shared" si="1571"/>
        <v>0</v>
      </c>
      <c r="Y11021" s="11">
        <f t="shared" si="1572"/>
        <v>0</v>
      </c>
      <c r="Z11021" s="12" t="str">
        <f t="shared" si="1573"/>
        <v>Torque/Speed Control 1</v>
      </c>
    </row>
    <row r="11022" spans="18:26" x14ac:dyDescent="0.3">
      <c r="R11022" s="6">
        <f t="shared" si="1565"/>
        <v>0</v>
      </c>
      <c r="S11022" s="6">
        <f t="shared" si="1566"/>
        <v>0</v>
      </c>
      <c r="T11022" s="7">
        <f t="shared" si="1567"/>
        <v>0</v>
      </c>
      <c r="U11022" s="121" t="str">
        <f t="shared" si="1568"/>
        <v>0</v>
      </c>
      <c r="V11022" s="10">
        <f t="shared" si="1569"/>
        <v>0</v>
      </c>
      <c r="W11022" s="10">
        <f t="shared" si="1570"/>
        <v>0</v>
      </c>
      <c r="X11022" s="11">
        <f t="shared" si="1571"/>
        <v>0</v>
      </c>
      <c r="Y11022" s="11">
        <f t="shared" si="1572"/>
        <v>0</v>
      </c>
      <c r="Z11022" s="12" t="str">
        <f t="shared" si="1573"/>
        <v>Torque/Speed Control 1</v>
      </c>
    </row>
    <row r="11023" spans="18:26" x14ac:dyDescent="0.3">
      <c r="R11023" s="6">
        <f t="shared" si="1565"/>
        <v>0</v>
      </c>
      <c r="S11023" s="6">
        <f t="shared" si="1566"/>
        <v>0</v>
      </c>
      <c r="T11023" s="7">
        <f t="shared" si="1567"/>
        <v>0</v>
      </c>
      <c r="U11023" s="121" t="str">
        <f t="shared" si="1568"/>
        <v>0</v>
      </c>
      <c r="V11023" s="10">
        <f t="shared" si="1569"/>
        <v>0</v>
      </c>
      <c r="W11023" s="10">
        <f t="shared" si="1570"/>
        <v>0</v>
      </c>
      <c r="X11023" s="11">
        <f t="shared" si="1571"/>
        <v>0</v>
      </c>
      <c r="Y11023" s="11">
        <f t="shared" si="1572"/>
        <v>0</v>
      </c>
      <c r="Z11023" s="12" t="str">
        <f t="shared" si="1573"/>
        <v>Torque/Speed Control 1</v>
      </c>
    </row>
    <row r="11024" spans="18:26" x14ac:dyDescent="0.3">
      <c r="R11024" s="6">
        <f t="shared" si="1565"/>
        <v>0</v>
      </c>
      <c r="S11024" s="6">
        <f t="shared" si="1566"/>
        <v>0</v>
      </c>
      <c r="T11024" s="7">
        <f t="shared" si="1567"/>
        <v>0</v>
      </c>
      <c r="U11024" s="121" t="str">
        <f t="shared" si="1568"/>
        <v>0</v>
      </c>
      <c r="V11024" s="10">
        <f t="shared" si="1569"/>
        <v>0</v>
      </c>
      <c r="W11024" s="10">
        <f t="shared" si="1570"/>
        <v>0</v>
      </c>
      <c r="X11024" s="11">
        <f t="shared" si="1571"/>
        <v>0</v>
      </c>
      <c r="Y11024" s="11">
        <f t="shared" si="1572"/>
        <v>0</v>
      </c>
      <c r="Z11024" s="12" t="str">
        <f t="shared" si="1573"/>
        <v>Torque/Speed Control 1</v>
      </c>
    </row>
    <row r="11025" spans="18:26" x14ac:dyDescent="0.3">
      <c r="R11025" s="6">
        <f t="shared" si="1565"/>
        <v>0</v>
      </c>
      <c r="S11025" s="6">
        <f t="shared" si="1566"/>
        <v>0</v>
      </c>
      <c r="T11025" s="7">
        <f t="shared" si="1567"/>
        <v>0</v>
      </c>
      <c r="U11025" s="121" t="str">
        <f t="shared" si="1568"/>
        <v>0</v>
      </c>
      <c r="V11025" s="10">
        <f t="shared" si="1569"/>
        <v>0</v>
      </c>
      <c r="W11025" s="10">
        <f t="shared" si="1570"/>
        <v>0</v>
      </c>
      <c r="X11025" s="11">
        <f t="shared" si="1571"/>
        <v>0</v>
      </c>
      <c r="Y11025" s="11">
        <f t="shared" si="1572"/>
        <v>0</v>
      </c>
      <c r="Z11025" s="12" t="str">
        <f t="shared" si="1573"/>
        <v>Torque/Speed Control 1</v>
      </c>
    </row>
    <row r="11026" spans="18:26" x14ac:dyDescent="0.3">
      <c r="R11026" s="6">
        <f t="shared" si="1565"/>
        <v>0</v>
      </c>
      <c r="S11026" s="6">
        <f t="shared" si="1566"/>
        <v>0</v>
      </c>
      <c r="T11026" s="7">
        <f t="shared" si="1567"/>
        <v>0</v>
      </c>
      <c r="U11026" s="121" t="str">
        <f t="shared" si="1568"/>
        <v>0</v>
      </c>
      <c r="V11026" s="10">
        <f t="shared" si="1569"/>
        <v>0</v>
      </c>
      <c r="W11026" s="10">
        <f t="shared" si="1570"/>
        <v>0</v>
      </c>
      <c r="X11026" s="11">
        <f t="shared" si="1571"/>
        <v>0</v>
      </c>
      <c r="Y11026" s="11">
        <f t="shared" si="1572"/>
        <v>0</v>
      </c>
      <c r="Z11026" s="12" t="str">
        <f t="shared" si="1573"/>
        <v>Torque/Speed Control 1</v>
      </c>
    </row>
    <row r="11027" spans="18:26" x14ac:dyDescent="0.3">
      <c r="R11027" s="6">
        <f t="shared" si="1565"/>
        <v>0</v>
      </c>
      <c r="S11027" s="6">
        <f t="shared" si="1566"/>
        <v>0</v>
      </c>
      <c r="T11027" s="7">
        <f t="shared" si="1567"/>
        <v>0</v>
      </c>
      <c r="U11027" s="121" t="str">
        <f t="shared" si="1568"/>
        <v>0</v>
      </c>
      <c r="V11027" s="10">
        <f t="shared" si="1569"/>
        <v>0</v>
      </c>
      <c r="W11027" s="10">
        <f t="shared" si="1570"/>
        <v>0</v>
      </c>
      <c r="X11027" s="11">
        <f t="shared" si="1571"/>
        <v>0</v>
      </c>
      <c r="Y11027" s="11">
        <f t="shared" si="1572"/>
        <v>0</v>
      </c>
      <c r="Z11027" s="12" t="str">
        <f t="shared" si="1573"/>
        <v>Torque/Speed Control 1</v>
      </c>
    </row>
    <row r="11028" spans="18:26" x14ac:dyDescent="0.3">
      <c r="R11028" s="6">
        <f t="shared" si="1565"/>
        <v>0</v>
      </c>
      <c r="S11028" s="6">
        <f t="shared" si="1566"/>
        <v>0</v>
      </c>
      <c r="T11028" s="7">
        <f t="shared" si="1567"/>
        <v>0</v>
      </c>
      <c r="U11028" s="121" t="str">
        <f t="shared" si="1568"/>
        <v>0</v>
      </c>
      <c r="V11028" s="10">
        <f t="shared" si="1569"/>
        <v>0</v>
      </c>
      <c r="W11028" s="10">
        <f t="shared" si="1570"/>
        <v>0</v>
      </c>
      <c r="X11028" s="11">
        <f t="shared" si="1571"/>
        <v>0</v>
      </c>
      <c r="Y11028" s="11">
        <f t="shared" si="1572"/>
        <v>0</v>
      </c>
      <c r="Z11028" s="12" t="str">
        <f t="shared" si="1573"/>
        <v>Torque/Speed Control 1</v>
      </c>
    </row>
    <row r="11029" spans="18:26" x14ac:dyDescent="0.3">
      <c r="R11029" s="6">
        <f t="shared" si="1565"/>
        <v>0</v>
      </c>
      <c r="S11029" s="6">
        <f t="shared" si="1566"/>
        <v>0</v>
      </c>
      <c r="T11029" s="7">
        <f t="shared" si="1567"/>
        <v>0</v>
      </c>
      <c r="U11029" s="121" t="str">
        <f t="shared" si="1568"/>
        <v>0</v>
      </c>
      <c r="V11029" s="10">
        <f t="shared" si="1569"/>
        <v>0</v>
      </c>
      <c r="W11029" s="10">
        <f t="shared" si="1570"/>
        <v>0</v>
      </c>
      <c r="X11029" s="11">
        <f t="shared" si="1571"/>
        <v>0</v>
      </c>
      <c r="Y11029" s="11">
        <f t="shared" si="1572"/>
        <v>0</v>
      </c>
      <c r="Z11029" s="12" t="str">
        <f t="shared" si="1573"/>
        <v>Torque/Speed Control 1</v>
      </c>
    </row>
    <row r="11030" spans="18:26" x14ac:dyDescent="0.3">
      <c r="R11030" s="6">
        <f t="shared" si="1565"/>
        <v>0</v>
      </c>
      <c r="S11030" s="6">
        <f t="shared" si="1566"/>
        <v>0</v>
      </c>
      <c r="T11030" s="7">
        <f t="shared" si="1567"/>
        <v>0</v>
      </c>
      <c r="U11030" s="121" t="str">
        <f t="shared" si="1568"/>
        <v>0</v>
      </c>
      <c r="V11030" s="10">
        <f t="shared" si="1569"/>
        <v>0</v>
      </c>
      <c r="W11030" s="10">
        <f t="shared" si="1570"/>
        <v>0</v>
      </c>
      <c r="X11030" s="11">
        <f t="shared" si="1571"/>
        <v>0</v>
      </c>
      <c r="Y11030" s="11">
        <f t="shared" si="1572"/>
        <v>0</v>
      </c>
      <c r="Z11030" s="12" t="str">
        <f t="shared" si="1573"/>
        <v>Torque/Speed Control 1</v>
      </c>
    </row>
    <row r="11031" spans="18:26" x14ac:dyDescent="0.3">
      <c r="R11031" s="6">
        <f t="shared" si="1565"/>
        <v>0</v>
      </c>
      <c r="S11031" s="6">
        <f t="shared" si="1566"/>
        <v>0</v>
      </c>
      <c r="T11031" s="7">
        <f t="shared" si="1567"/>
        <v>0</v>
      </c>
      <c r="U11031" s="121" t="str">
        <f t="shared" si="1568"/>
        <v>0</v>
      </c>
      <c r="V11031" s="10">
        <f t="shared" si="1569"/>
        <v>0</v>
      </c>
      <c r="W11031" s="10">
        <f t="shared" si="1570"/>
        <v>0</v>
      </c>
      <c r="X11031" s="11">
        <f t="shared" si="1571"/>
        <v>0</v>
      </c>
      <c r="Y11031" s="11">
        <f t="shared" si="1572"/>
        <v>0</v>
      </c>
      <c r="Z11031" s="12" t="str">
        <f t="shared" si="1573"/>
        <v>Torque/Speed Control 1</v>
      </c>
    </row>
    <row r="11032" spans="18:26" x14ac:dyDescent="0.3">
      <c r="R11032" s="6">
        <f t="shared" si="1565"/>
        <v>0</v>
      </c>
      <c r="S11032" s="6">
        <f t="shared" si="1566"/>
        <v>0</v>
      </c>
      <c r="T11032" s="7">
        <f t="shared" si="1567"/>
        <v>0</v>
      </c>
      <c r="U11032" s="121" t="str">
        <f t="shared" si="1568"/>
        <v>0</v>
      </c>
      <c r="V11032" s="10">
        <f t="shared" si="1569"/>
        <v>0</v>
      </c>
      <c r="W11032" s="10">
        <f t="shared" si="1570"/>
        <v>0</v>
      </c>
      <c r="X11032" s="11">
        <f t="shared" si="1571"/>
        <v>0</v>
      </c>
      <c r="Y11032" s="11">
        <f t="shared" si="1572"/>
        <v>0</v>
      </c>
      <c r="Z11032" s="12" t="str">
        <f t="shared" si="1573"/>
        <v>Torque/Speed Control 1</v>
      </c>
    </row>
    <row r="11033" spans="18:26" x14ac:dyDescent="0.3">
      <c r="R11033" s="6">
        <f t="shared" si="1565"/>
        <v>0</v>
      </c>
      <c r="S11033" s="6">
        <f t="shared" si="1566"/>
        <v>0</v>
      </c>
      <c r="T11033" s="7">
        <f t="shared" si="1567"/>
        <v>0</v>
      </c>
      <c r="U11033" s="121" t="str">
        <f t="shared" si="1568"/>
        <v>0</v>
      </c>
      <c r="V11033" s="10">
        <f t="shared" si="1569"/>
        <v>0</v>
      </c>
      <c r="W11033" s="10">
        <f t="shared" si="1570"/>
        <v>0</v>
      </c>
      <c r="X11033" s="11">
        <f t="shared" si="1571"/>
        <v>0</v>
      </c>
      <c r="Y11033" s="11">
        <f t="shared" si="1572"/>
        <v>0</v>
      </c>
      <c r="Z11033" s="12" t="str">
        <f t="shared" si="1573"/>
        <v>Torque/Speed Control 1</v>
      </c>
    </row>
    <row r="11034" spans="18:26" x14ac:dyDescent="0.3">
      <c r="R11034" s="6">
        <f t="shared" si="1565"/>
        <v>0</v>
      </c>
      <c r="S11034" s="6">
        <f t="shared" si="1566"/>
        <v>0</v>
      </c>
      <c r="T11034" s="7">
        <f t="shared" si="1567"/>
        <v>0</v>
      </c>
      <c r="U11034" s="121" t="str">
        <f t="shared" si="1568"/>
        <v>0</v>
      </c>
      <c r="V11034" s="10">
        <f t="shared" si="1569"/>
        <v>0</v>
      </c>
      <c r="W11034" s="10">
        <f t="shared" si="1570"/>
        <v>0</v>
      </c>
      <c r="X11034" s="11">
        <f t="shared" si="1571"/>
        <v>0</v>
      </c>
      <c r="Y11034" s="11">
        <f t="shared" si="1572"/>
        <v>0</v>
      </c>
      <c r="Z11034" s="12" t="str">
        <f t="shared" si="1573"/>
        <v>Torque/Speed Control 1</v>
      </c>
    </row>
    <row r="11035" spans="18:26" x14ac:dyDescent="0.3">
      <c r="R11035" s="6">
        <f t="shared" si="1565"/>
        <v>0</v>
      </c>
      <c r="S11035" s="6">
        <f t="shared" si="1566"/>
        <v>0</v>
      </c>
      <c r="T11035" s="7">
        <f t="shared" si="1567"/>
        <v>0</v>
      </c>
      <c r="U11035" s="121" t="str">
        <f t="shared" si="1568"/>
        <v>0</v>
      </c>
      <c r="V11035" s="10">
        <f t="shared" si="1569"/>
        <v>0</v>
      </c>
      <c r="W11035" s="10">
        <f t="shared" si="1570"/>
        <v>0</v>
      </c>
      <c r="X11035" s="11">
        <f t="shared" si="1571"/>
        <v>0</v>
      </c>
      <c r="Y11035" s="11">
        <f t="shared" si="1572"/>
        <v>0</v>
      </c>
      <c r="Z11035" s="12" t="str">
        <f t="shared" si="1573"/>
        <v>Torque/Speed Control 1</v>
      </c>
    </row>
    <row r="11036" spans="18:26" x14ac:dyDescent="0.3">
      <c r="R11036" s="6">
        <f t="shared" si="1565"/>
        <v>0</v>
      </c>
      <c r="S11036" s="6">
        <f t="shared" si="1566"/>
        <v>0</v>
      </c>
      <c r="T11036" s="7">
        <f t="shared" si="1567"/>
        <v>0</v>
      </c>
      <c r="U11036" s="121" t="str">
        <f t="shared" si="1568"/>
        <v>0</v>
      </c>
      <c r="V11036" s="10">
        <f t="shared" si="1569"/>
        <v>0</v>
      </c>
      <c r="W11036" s="10">
        <f t="shared" si="1570"/>
        <v>0</v>
      </c>
      <c r="X11036" s="11">
        <f t="shared" si="1571"/>
        <v>0</v>
      </c>
      <c r="Y11036" s="11">
        <f t="shared" si="1572"/>
        <v>0</v>
      </c>
      <c r="Z11036" s="12" t="str">
        <f t="shared" si="1573"/>
        <v>Torque/Speed Control 1</v>
      </c>
    </row>
    <row r="11037" spans="18:26" x14ac:dyDescent="0.3">
      <c r="R11037" s="6">
        <f t="shared" si="1565"/>
        <v>0</v>
      </c>
      <c r="S11037" s="6">
        <f t="shared" si="1566"/>
        <v>0</v>
      </c>
      <c r="T11037" s="7">
        <f t="shared" si="1567"/>
        <v>0</v>
      </c>
      <c r="U11037" s="121" t="str">
        <f t="shared" si="1568"/>
        <v>0</v>
      </c>
      <c r="V11037" s="10">
        <f t="shared" si="1569"/>
        <v>0</v>
      </c>
      <c r="W11037" s="10">
        <f t="shared" si="1570"/>
        <v>0</v>
      </c>
      <c r="X11037" s="11">
        <f t="shared" si="1571"/>
        <v>0</v>
      </c>
      <c r="Y11037" s="11">
        <f t="shared" si="1572"/>
        <v>0</v>
      </c>
      <c r="Z11037" s="12" t="str">
        <f t="shared" si="1573"/>
        <v>Torque/Speed Control 1</v>
      </c>
    </row>
    <row r="11038" spans="18:26" x14ac:dyDescent="0.3">
      <c r="R11038" s="6">
        <f t="shared" si="1565"/>
        <v>0</v>
      </c>
      <c r="S11038" s="6">
        <f t="shared" si="1566"/>
        <v>0</v>
      </c>
      <c r="T11038" s="7">
        <f t="shared" si="1567"/>
        <v>0</v>
      </c>
      <c r="U11038" s="121" t="str">
        <f t="shared" si="1568"/>
        <v>0</v>
      </c>
      <c r="V11038" s="10">
        <f t="shared" si="1569"/>
        <v>0</v>
      </c>
      <c r="W11038" s="10">
        <f t="shared" si="1570"/>
        <v>0</v>
      </c>
      <c r="X11038" s="11">
        <f t="shared" si="1571"/>
        <v>0</v>
      </c>
      <c r="Y11038" s="11">
        <f t="shared" si="1572"/>
        <v>0</v>
      </c>
      <c r="Z11038" s="12" t="str">
        <f t="shared" si="1573"/>
        <v>Torque/Speed Control 1</v>
      </c>
    </row>
    <row r="11039" spans="18:26" x14ac:dyDescent="0.3">
      <c r="R11039" s="6">
        <f t="shared" si="1565"/>
        <v>0</v>
      </c>
      <c r="S11039" s="6">
        <f t="shared" si="1566"/>
        <v>0</v>
      </c>
      <c r="T11039" s="7">
        <f t="shared" si="1567"/>
        <v>0</v>
      </c>
      <c r="U11039" s="121" t="str">
        <f t="shared" si="1568"/>
        <v>0</v>
      </c>
      <c r="V11039" s="10">
        <f t="shared" si="1569"/>
        <v>0</v>
      </c>
      <c r="W11039" s="10">
        <f t="shared" si="1570"/>
        <v>0</v>
      </c>
      <c r="X11039" s="11">
        <f t="shared" si="1571"/>
        <v>0</v>
      </c>
      <c r="Y11039" s="11">
        <f t="shared" si="1572"/>
        <v>0</v>
      </c>
      <c r="Z11039" s="12" t="str">
        <f t="shared" si="1573"/>
        <v>Torque/Speed Control 1</v>
      </c>
    </row>
    <row r="11040" spans="18:26" x14ac:dyDescent="0.3">
      <c r="R11040" s="6">
        <f t="shared" si="1565"/>
        <v>0</v>
      </c>
      <c r="S11040" s="6">
        <f t="shared" si="1566"/>
        <v>0</v>
      </c>
      <c r="T11040" s="7">
        <f t="shared" si="1567"/>
        <v>0</v>
      </c>
      <c r="U11040" s="121" t="str">
        <f t="shared" si="1568"/>
        <v>0</v>
      </c>
      <c r="V11040" s="10">
        <f t="shared" si="1569"/>
        <v>0</v>
      </c>
      <c r="W11040" s="10">
        <f t="shared" si="1570"/>
        <v>0</v>
      </c>
      <c r="X11040" s="11">
        <f t="shared" si="1571"/>
        <v>0</v>
      </c>
      <c r="Y11040" s="11">
        <f t="shared" si="1572"/>
        <v>0</v>
      </c>
      <c r="Z11040" s="12" t="str">
        <f t="shared" si="1573"/>
        <v>Torque/Speed Control 1</v>
      </c>
    </row>
    <row r="11041" spans="18:26" x14ac:dyDescent="0.3">
      <c r="R11041" s="6">
        <f t="shared" si="1565"/>
        <v>0</v>
      </c>
      <c r="S11041" s="6">
        <f t="shared" si="1566"/>
        <v>0</v>
      </c>
      <c r="T11041" s="7">
        <f t="shared" si="1567"/>
        <v>0</v>
      </c>
      <c r="U11041" s="121" t="str">
        <f t="shared" si="1568"/>
        <v>0</v>
      </c>
      <c r="V11041" s="10">
        <f t="shared" si="1569"/>
        <v>0</v>
      </c>
      <c r="W11041" s="10">
        <f t="shared" si="1570"/>
        <v>0</v>
      </c>
      <c r="X11041" s="11">
        <f t="shared" si="1571"/>
        <v>0</v>
      </c>
      <c r="Y11041" s="11">
        <f t="shared" si="1572"/>
        <v>0</v>
      </c>
      <c r="Z11041" s="12" t="str">
        <f t="shared" si="1573"/>
        <v>Torque/Speed Control 1</v>
      </c>
    </row>
    <row r="11042" spans="18:26" x14ac:dyDescent="0.3">
      <c r="R11042" s="6">
        <f t="shared" si="1565"/>
        <v>0</v>
      </c>
      <c r="S11042" s="6">
        <f t="shared" si="1566"/>
        <v>0</v>
      </c>
      <c r="T11042" s="7">
        <f t="shared" si="1567"/>
        <v>0</v>
      </c>
      <c r="U11042" s="121" t="str">
        <f t="shared" si="1568"/>
        <v>0</v>
      </c>
      <c r="V11042" s="10">
        <f t="shared" si="1569"/>
        <v>0</v>
      </c>
      <c r="W11042" s="10">
        <f t="shared" si="1570"/>
        <v>0</v>
      </c>
      <c r="X11042" s="11">
        <f t="shared" si="1571"/>
        <v>0</v>
      </c>
      <c r="Y11042" s="11">
        <f t="shared" si="1572"/>
        <v>0</v>
      </c>
      <c r="Z11042" s="12" t="str">
        <f t="shared" si="1573"/>
        <v>Torque/Speed Control 1</v>
      </c>
    </row>
    <row r="11043" spans="18:26" x14ac:dyDescent="0.3">
      <c r="R11043" s="6">
        <f t="shared" si="1565"/>
        <v>0</v>
      </c>
      <c r="S11043" s="6">
        <f t="shared" si="1566"/>
        <v>0</v>
      </c>
      <c r="T11043" s="7">
        <f t="shared" si="1567"/>
        <v>0</v>
      </c>
      <c r="U11043" s="121" t="str">
        <f t="shared" si="1568"/>
        <v>0</v>
      </c>
      <c r="V11043" s="10">
        <f t="shared" si="1569"/>
        <v>0</v>
      </c>
      <c r="W11043" s="10">
        <f t="shared" si="1570"/>
        <v>0</v>
      </c>
      <c r="X11043" s="11">
        <f t="shared" si="1571"/>
        <v>0</v>
      </c>
      <c r="Y11043" s="11">
        <f t="shared" si="1572"/>
        <v>0</v>
      </c>
      <c r="Z11043" s="12" t="str">
        <f t="shared" si="1573"/>
        <v>Torque/Speed Control 1</v>
      </c>
    </row>
    <row r="11044" spans="18:26" x14ac:dyDescent="0.3">
      <c r="R11044" s="6">
        <f t="shared" si="1565"/>
        <v>0</v>
      </c>
      <c r="S11044" s="6">
        <f t="shared" si="1566"/>
        <v>0</v>
      </c>
      <c r="T11044" s="7">
        <f t="shared" si="1567"/>
        <v>0</v>
      </c>
      <c r="U11044" s="121" t="str">
        <f t="shared" si="1568"/>
        <v>0</v>
      </c>
      <c r="V11044" s="10">
        <f t="shared" si="1569"/>
        <v>0</v>
      </c>
      <c r="W11044" s="10">
        <f t="shared" si="1570"/>
        <v>0</v>
      </c>
      <c r="X11044" s="11">
        <f t="shared" si="1571"/>
        <v>0</v>
      </c>
      <c r="Y11044" s="11">
        <f t="shared" si="1572"/>
        <v>0</v>
      </c>
      <c r="Z11044" s="12" t="str">
        <f t="shared" si="1573"/>
        <v>Torque/Speed Control 1</v>
      </c>
    </row>
    <row r="11045" spans="18:26" x14ac:dyDescent="0.3">
      <c r="R11045" s="6">
        <f t="shared" si="1565"/>
        <v>0</v>
      </c>
      <c r="S11045" s="6">
        <f t="shared" si="1566"/>
        <v>0</v>
      </c>
      <c r="T11045" s="7">
        <f t="shared" si="1567"/>
        <v>0</v>
      </c>
      <c r="U11045" s="121" t="str">
        <f t="shared" si="1568"/>
        <v>0</v>
      </c>
      <c r="V11045" s="10">
        <f t="shared" si="1569"/>
        <v>0</v>
      </c>
      <c r="W11045" s="10">
        <f t="shared" si="1570"/>
        <v>0</v>
      </c>
      <c r="X11045" s="11">
        <f t="shared" si="1571"/>
        <v>0</v>
      </c>
      <c r="Y11045" s="11">
        <f t="shared" si="1572"/>
        <v>0</v>
      </c>
      <c r="Z11045" s="12" t="str">
        <f t="shared" si="1573"/>
        <v>Torque/Speed Control 1</v>
      </c>
    </row>
    <row r="11046" spans="18:26" x14ac:dyDescent="0.3">
      <c r="R11046" s="6">
        <f t="shared" si="1565"/>
        <v>0</v>
      </c>
      <c r="S11046" s="6">
        <f t="shared" si="1566"/>
        <v>0</v>
      </c>
      <c r="T11046" s="7">
        <f t="shared" si="1567"/>
        <v>0</v>
      </c>
      <c r="U11046" s="121" t="str">
        <f t="shared" si="1568"/>
        <v>0</v>
      </c>
      <c r="V11046" s="10">
        <f t="shared" si="1569"/>
        <v>0</v>
      </c>
      <c r="W11046" s="10">
        <f t="shared" si="1570"/>
        <v>0</v>
      </c>
      <c r="X11046" s="11">
        <f t="shared" si="1571"/>
        <v>0</v>
      </c>
      <c r="Y11046" s="11">
        <f t="shared" si="1572"/>
        <v>0</v>
      </c>
      <c r="Z11046" s="12" t="str">
        <f t="shared" si="1573"/>
        <v>Torque/Speed Control 1</v>
      </c>
    </row>
    <row r="11047" spans="18:26" x14ac:dyDescent="0.3">
      <c r="R11047" s="6">
        <f t="shared" si="1565"/>
        <v>0</v>
      </c>
      <c r="S11047" s="6">
        <f t="shared" si="1566"/>
        <v>0</v>
      </c>
      <c r="T11047" s="7">
        <f t="shared" si="1567"/>
        <v>0</v>
      </c>
      <c r="U11047" s="121" t="str">
        <f t="shared" si="1568"/>
        <v>0</v>
      </c>
      <c r="V11047" s="10">
        <f t="shared" si="1569"/>
        <v>0</v>
      </c>
      <c r="W11047" s="10">
        <f t="shared" si="1570"/>
        <v>0</v>
      </c>
      <c r="X11047" s="11">
        <f t="shared" si="1571"/>
        <v>0</v>
      </c>
      <c r="Y11047" s="11">
        <f t="shared" si="1572"/>
        <v>0</v>
      </c>
      <c r="Z11047" s="12" t="str">
        <f t="shared" si="1573"/>
        <v>Torque/Speed Control 1</v>
      </c>
    </row>
    <row r="11048" spans="18:26" x14ac:dyDescent="0.3">
      <c r="R11048" s="6">
        <f t="shared" si="1565"/>
        <v>0</v>
      </c>
      <c r="S11048" s="6">
        <f t="shared" si="1566"/>
        <v>0</v>
      </c>
      <c r="T11048" s="7">
        <f t="shared" si="1567"/>
        <v>0</v>
      </c>
      <c r="U11048" s="121" t="str">
        <f t="shared" si="1568"/>
        <v>0</v>
      </c>
      <c r="V11048" s="10">
        <f t="shared" si="1569"/>
        <v>0</v>
      </c>
      <c r="W11048" s="10">
        <f t="shared" si="1570"/>
        <v>0</v>
      </c>
      <c r="X11048" s="11">
        <f t="shared" si="1571"/>
        <v>0</v>
      </c>
      <c r="Y11048" s="11">
        <f t="shared" si="1572"/>
        <v>0</v>
      </c>
      <c r="Z11048" s="12" t="str">
        <f t="shared" si="1573"/>
        <v>Torque/Speed Control 1</v>
      </c>
    </row>
    <row r="11049" spans="18:26" x14ac:dyDescent="0.3">
      <c r="R11049" s="6">
        <f t="shared" si="1565"/>
        <v>0</v>
      </c>
      <c r="S11049" s="6">
        <f t="shared" si="1566"/>
        <v>0</v>
      </c>
      <c r="T11049" s="7">
        <f t="shared" si="1567"/>
        <v>0</v>
      </c>
      <c r="U11049" s="121" t="str">
        <f t="shared" si="1568"/>
        <v>0</v>
      </c>
      <c r="V11049" s="10">
        <f t="shared" si="1569"/>
        <v>0</v>
      </c>
      <c r="W11049" s="10">
        <f t="shared" si="1570"/>
        <v>0</v>
      </c>
      <c r="X11049" s="11">
        <f t="shared" si="1571"/>
        <v>0</v>
      </c>
      <c r="Y11049" s="11">
        <f t="shared" si="1572"/>
        <v>0</v>
      </c>
      <c r="Z11049" s="12" t="str">
        <f t="shared" si="1573"/>
        <v>Torque/Speed Control 1</v>
      </c>
    </row>
    <row r="11050" spans="18:26" x14ac:dyDescent="0.3">
      <c r="R11050" s="6">
        <f t="shared" si="1565"/>
        <v>0</v>
      </c>
      <c r="S11050" s="6">
        <f t="shared" si="1566"/>
        <v>0</v>
      </c>
      <c r="T11050" s="7">
        <f t="shared" si="1567"/>
        <v>0</v>
      </c>
      <c r="U11050" s="121" t="str">
        <f t="shared" si="1568"/>
        <v>0</v>
      </c>
      <c r="V11050" s="10">
        <f t="shared" si="1569"/>
        <v>0</v>
      </c>
      <c r="W11050" s="10">
        <f t="shared" si="1570"/>
        <v>0</v>
      </c>
      <c r="X11050" s="11">
        <f t="shared" si="1571"/>
        <v>0</v>
      </c>
      <c r="Y11050" s="11">
        <f t="shared" si="1572"/>
        <v>0</v>
      </c>
      <c r="Z11050" s="12" t="str">
        <f t="shared" si="1573"/>
        <v>Torque/Speed Control 1</v>
      </c>
    </row>
    <row r="11051" spans="18:26" x14ac:dyDescent="0.3">
      <c r="R11051" s="6">
        <f t="shared" si="1565"/>
        <v>0</v>
      </c>
      <c r="S11051" s="6">
        <f t="shared" si="1566"/>
        <v>0</v>
      </c>
      <c r="T11051" s="7">
        <f t="shared" si="1567"/>
        <v>0</v>
      </c>
      <c r="U11051" s="121" t="str">
        <f t="shared" si="1568"/>
        <v>0</v>
      </c>
      <c r="V11051" s="10">
        <f t="shared" si="1569"/>
        <v>0</v>
      </c>
      <c r="W11051" s="10">
        <f t="shared" si="1570"/>
        <v>0</v>
      </c>
      <c r="X11051" s="11">
        <f t="shared" si="1571"/>
        <v>0</v>
      </c>
      <c r="Y11051" s="11">
        <f t="shared" si="1572"/>
        <v>0</v>
      </c>
      <c r="Z11051" s="12" t="str">
        <f t="shared" si="1573"/>
        <v>Torque/Speed Control 1</v>
      </c>
    </row>
    <row r="11052" spans="18:26" x14ac:dyDescent="0.3">
      <c r="R11052" s="6">
        <f t="shared" si="1565"/>
        <v>0</v>
      </c>
      <c r="S11052" s="6">
        <f t="shared" si="1566"/>
        <v>0</v>
      </c>
      <c r="T11052" s="7">
        <f t="shared" si="1567"/>
        <v>0</v>
      </c>
      <c r="U11052" s="121" t="str">
        <f t="shared" si="1568"/>
        <v>0</v>
      </c>
      <c r="V11052" s="10">
        <f t="shared" si="1569"/>
        <v>0</v>
      </c>
      <c r="W11052" s="10">
        <f t="shared" si="1570"/>
        <v>0</v>
      </c>
      <c r="X11052" s="11">
        <f t="shared" si="1571"/>
        <v>0</v>
      </c>
      <c r="Y11052" s="11">
        <f t="shared" si="1572"/>
        <v>0</v>
      </c>
      <c r="Z11052" s="12" t="str">
        <f t="shared" si="1573"/>
        <v>Torque/Speed Control 1</v>
      </c>
    </row>
    <row r="11053" spans="18:26" x14ac:dyDescent="0.3">
      <c r="R11053" s="6">
        <f t="shared" si="1565"/>
        <v>0</v>
      </c>
      <c r="S11053" s="6">
        <f t="shared" si="1566"/>
        <v>0</v>
      </c>
      <c r="T11053" s="7">
        <f t="shared" si="1567"/>
        <v>0</v>
      </c>
      <c r="U11053" s="121" t="str">
        <f t="shared" si="1568"/>
        <v>0</v>
      </c>
      <c r="V11053" s="10">
        <f t="shared" si="1569"/>
        <v>0</v>
      </c>
      <c r="W11053" s="10">
        <f t="shared" si="1570"/>
        <v>0</v>
      </c>
      <c r="X11053" s="11">
        <f t="shared" si="1571"/>
        <v>0</v>
      </c>
      <c r="Y11053" s="11">
        <f t="shared" si="1572"/>
        <v>0</v>
      </c>
      <c r="Z11053" s="12" t="str">
        <f t="shared" si="1573"/>
        <v>Torque/Speed Control 1</v>
      </c>
    </row>
    <row r="11054" spans="18:26" x14ac:dyDescent="0.3">
      <c r="R11054" s="6">
        <f t="shared" si="1565"/>
        <v>0</v>
      </c>
      <c r="S11054" s="6">
        <f t="shared" si="1566"/>
        <v>0</v>
      </c>
      <c r="T11054" s="7">
        <f t="shared" si="1567"/>
        <v>0</v>
      </c>
      <c r="U11054" s="121" t="str">
        <f t="shared" si="1568"/>
        <v>0</v>
      </c>
      <c r="V11054" s="10">
        <f t="shared" si="1569"/>
        <v>0</v>
      </c>
      <c r="W11054" s="10">
        <f t="shared" si="1570"/>
        <v>0</v>
      </c>
      <c r="X11054" s="11">
        <f t="shared" si="1571"/>
        <v>0</v>
      </c>
      <c r="Y11054" s="11">
        <f t="shared" si="1572"/>
        <v>0</v>
      </c>
      <c r="Z11054" s="12" t="str">
        <f t="shared" si="1573"/>
        <v>Torque/Speed Control 1</v>
      </c>
    </row>
    <row r="11055" spans="18:26" x14ac:dyDescent="0.3">
      <c r="R11055" s="6">
        <f t="shared" si="1565"/>
        <v>0</v>
      </c>
      <c r="S11055" s="6">
        <f t="shared" si="1566"/>
        <v>0</v>
      </c>
      <c r="T11055" s="7">
        <f t="shared" si="1567"/>
        <v>0</v>
      </c>
      <c r="U11055" s="121" t="str">
        <f t="shared" si="1568"/>
        <v>0</v>
      </c>
      <c r="V11055" s="10">
        <f t="shared" si="1569"/>
        <v>0</v>
      </c>
      <c r="W11055" s="10">
        <f t="shared" si="1570"/>
        <v>0</v>
      </c>
      <c r="X11055" s="11">
        <f t="shared" si="1571"/>
        <v>0</v>
      </c>
      <c r="Y11055" s="11">
        <f t="shared" si="1572"/>
        <v>0</v>
      </c>
      <c r="Z11055" s="12" t="str">
        <f t="shared" si="1573"/>
        <v>Torque/Speed Control 1</v>
      </c>
    </row>
    <row r="11056" spans="18:26" x14ac:dyDescent="0.3">
      <c r="R11056" s="6">
        <f t="shared" si="1565"/>
        <v>0</v>
      </c>
      <c r="S11056" s="6">
        <f t="shared" si="1566"/>
        <v>0</v>
      </c>
      <c r="T11056" s="7">
        <f t="shared" si="1567"/>
        <v>0</v>
      </c>
      <c r="U11056" s="121" t="str">
        <f t="shared" si="1568"/>
        <v>0</v>
      </c>
      <c r="V11056" s="10">
        <f t="shared" si="1569"/>
        <v>0</v>
      </c>
      <c r="W11056" s="10">
        <f t="shared" si="1570"/>
        <v>0</v>
      </c>
      <c r="X11056" s="11">
        <f t="shared" si="1571"/>
        <v>0</v>
      </c>
      <c r="Y11056" s="11">
        <f t="shared" si="1572"/>
        <v>0</v>
      </c>
      <c r="Z11056" s="12" t="str">
        <f t="shared" si="1573"/>
        <v>Torque/Speed Control 1</v>
      </c>
    </row>
    <row r="11057" spans="18:26" x14ac:dyDescent="0.3">
      <c r="R11057" s="6">
        <f t="shared" si="1565"/>
        <v>0</v>
      </c>
      <c r="S11057" s="6">
        <f t="shared" si="1566"/>
        <v>0</v>
      </c>
      <c r="T11057" s="7">
        <f t="shared" si="1567"/>
        <v>0</v>
      </c>
      <c r="U11057" s="121" t="str">
        <f t="shared" si="1568"/>
        <v>0</v>
      </c>
      <c r="V11057" s="10">
        <f t="shared" si="1569"/>
        <v>0</v>
      </c>
      <c r="W11057" s="10">
        <f t="shared" si="1570"/>
        <v>0</v>
      </c>
      <c r="X11057" s="11">
        <f t="shared" si="1571"/>
        <v>0</v>
      </c>
      <c r="Y11057" s="11">
        <f t="shared" si="1572"/>
        <v>0</v>
      </c>
      <c r="Z11057" s="12" t="str">
        <f t="shared" si="1573"/>
        <v>Torque/Speed Control 1</v>
      </c>
    </row>
    <row r="11058" spans="18:26" x14ac:dyDescent="0.3">
      <c r="R11058" s="6">
        <f t="shared" si="1565"/>
        <v>0</v>
      </c>
      <c r="S11058" s="6">
        <f t="shared" si="1566"/>
        <v>0</v>
      </c>
      <c r="T11058" s="7">
        <f t="shared" si="1567"/>
        <v>0</v>
      </c>
      <c r="U11058" s="121" t="str">
        <f t="shared" si="1568"/>
        <v>0</v>
      </c>
      <c r="V11058" s="10">
        <f t="shared" si="1569"/>
        <v>0</v>
      </c>
      <c r="W11058" s="10">
        <f t="shared" si="1570"/>
        <v>0</v>
      </c>
      <c r="X11058" s="11">
        <f t="shared" si="1571"/>
        <v>0</v>
      </c>
      <c r="Y11058" s="11">
        <f t="shared" si="1572"/>
        <v>0</v>
      </c>
      <c r="Z11058" s="12" t="str">
        <f t="shared" si="1573"/>
        <v>Torque/Speed Control 1</v>
      </c>
    </row>
    <row r="11059" spans="18:26" x14ac:dyDescent="0.3">
      <c r="R11059" s="6">
        <f t="shared" si="1565"/>
        <v>0</v>
      </c>
      <c r="S11059" s="6">
        <f t="shared" si="1566"/>
        <v>0</v>
      </c>
      <c r="T11059" s="7">
        <f t="shared" si="1567"/>
        <v>0</v>
      </c>
      <c r="U11059" s="121" t="str">
        <f t="shared" si="1568"/>
        <v>0</v>
      </c>
      <c r="V11059" s="10">
        <f t="shared" si="1569"/>
        <v>0</v>
      </c>
      <c r="W11059" s="10">
        <f t="shared" si="1570"/>
        <v>0</v>
      </c>
      <c r="X11059" s="11">
        <f t="shared" si="1571"/>
        <v>0</v>
      </c>
      <c r="Y11059" s="11">
        <f t="shared" si="1572"/>
        <v>0</v>
      </c>
      <c r="Z11059" s="12" t="str">
        <f t="shared" si="1573"/>
        <v>Torque/Speed Control 1</v>
      </c>
    </row>
    <row r="11060" spans="18:26" x14ac:dyDescent="0.3">
      <c r="R11060" s="6">
        <f t="shared" si="1565"/>
        <v>0</v>
      </c>
      <c r="S11060" s="6">
        <f t="shared" si="1566"/>
        <v>0</v>
      </c>
      <c r="T11060" s="7">
        <f t="shared" si="1567"/>
        <v>0</v>
      </c>
      <c r="U11060" s="121" t="str">
        <f t="shared" si="1568"/>
        <v>0</v>
      </c>
      <c r="V11060" s="10">
        <f t="shared" si="1569"/>
        <v>0</v>
      </c>
      <c r="W11060" s="10">
        <f t="shared" si="1570"/>
        <v>0</v>
      </c>
      <c r="X11060" s="11">
        <f t="shared" si="1571"/>
        <v>0</v>
      </c>
      <c r="Y11060" s="11">
        <f t="shared" si="1572"/>
        <v>0</v>
      </c>
      <c r="Z11060" s="12" t="str">
        <f t="shared" si="1573"/>
        <v>Torque/Speed Control 1</v>
      </c>
    </row>
    <row r="11061" spans="18:26" x14ac:dyDescent="0.3">
      <c r="R11061" s="6">
        <f t="shared" si="1565"/>
        <v>0</v>
      </c>
      <c r="S11061" s="6">
        <f t="shared" si="1566"/>
        <v>0</v>
      </c>
      <c r="T11061" s="7">
        <f t="shared" si="1567"/>
        <v>0</v>
      </c>
      <c r="U11061" s="121" t="str">
        <f t="shared" si="1568"/>
        <v>0</v>
      </c>
      <c r="V11061" s="10">
        <f t="shared" si="1569"/>
        <v>0</v>
      </c>
      <c r="W11061" s="10">
        <f t="shared" si="1570"/>
        <v>0</v>
      </c>
      <c r="X11061" s="11">
        <f t="shared" si="1571"/>
        <v>0</v>
      </c>
      <c r="Y11061" s="11">
        <f t="shared" si="1572"/>
        <v>0</v>
      </c>
      <c r="Z11061" s="12" t="str">
        <f t="shared" si="1573"/>
        <v>Torque/Speed Control 1</v>
      </c>
    </row>
    <row r="11062" spans="18:26" x14ac:dyDescent="0.3">
      <c r="R11062" s="6">
        <f t="shared" si="1565"/>
        <v>0</v>
      </c>
      <c r="S11062" s="6">
        <f t="shared" si="1566"/>
        <v>0</v>
      </c>
      <c r="T11062" s="7">
        <f t="shared" si="1567"/>
        <v>0</v>
      </c>
      <c r="U11062" s="121" t="str">
        <f t="shared" si="1568"/>
        <v>0</v>
      </c>
      <c r="V11062" s="10">
        <f t="shared" si="1569"/>
        <v>0</v>
      </c>
      <c r="W11062" s="10">
        <f t="shared" si="1570"/>
        <v>0</v>
      </c>
      <c r="X11062" s="11">
        <f t="shared" si="1571"/>
        <v>0</v>
      </c>
      <c r="Y11062" s="11">
        <f t="shared" si="1572"/>
        <v>0</v>
      </c>
      <c r="Z11062" s="12" t="str">
        <f t="shared" si="1573"/>
        <v>Torque/Speed Control 1</v>
      </c>
    </row>
    <row r="11063" spans="18:26" x14ac:dyDescent="0.3">
      <c r="R11063" s="6">
        <f t="shared" si="1565"/>
        <v>0</v>
      </c>
      <c r="S11063" s="6">
        <f t="shared" si="1566"/>
        <v>0</v>
      </c>
      <c r="T11063" s="7">
        <f t="shared" si="1567"/>
        <v>0</v>
      </c>
      <c r="U11063" s="121" t="str">
        <f t="shared" si="1568"/>
        <v>0</v>
      </c>
      <c r="V11063" s="10">
        <f t="shared" si="1569"/>
        <v>0</v>
      </c>
      <c r="W11063" s="10">
        <f t="shared" si="1570"/>
        <v>0</v>
      </c>
      <c r="X11063" s="11">
        <f t="shared" si="1571"/>
        <v>0</v>
      </c>
      <c r="Y11063" s="11">
        <f t="shared" si="1572"/>
        <v>0</v>
      </c>
      <c r="Z11063" s="12" t="str">
        <f t="shared" si="1573"/>
        <v>Torque/Speed Control 1</v>
      </c>
    </row>
    <row r="11064" spans="18:26" x14ac:dyDescent="0.3">
      <c r="R11064" s="6">
        <f t="shared" si="1565"/>
        <v>0</v>
      </c>
      <c r="S11064" s="6">
        <f t="shared" si="1566"/>
        <v>0</v>
      </c>
      <c r="T11064" s="7">
        <f t="shared" si="1567"/>
        <v>0</v>
      </c>
      <c r="U11064" s="121" t="str">
        <f t="shared" si="1568"/>
        <v>0</v>
      </c>
      <c r="V11064" s="10">
        <f t="shared" si="1569"/>
        <v>0</v>
      </c>
      <c r="W11064" s="10">
        <f t="shared" si="1570"/>
        <v>0</v>
      </c>
      <c r="X11064" s="11">
        <f t="shared" si="1571"/>
        <v>0</v>
      </c>
      <c r="Y11064" s="11">
        <f t="shared" si="1572"/>
        <v>0</v>
      </c>
      <c r="Z11064" s="12" t="str">
        <f t="shared" si="1573"/>
        <v>Torque/Speed Control 1</v>
      </c>
    </row>
    <row r="11065" spans="18:26" x14ac:dyDescent="0.3">
      <c r="R11065" s="6">
        <f t="shared" si="1565"/>
        <v>0</v>
      </c>
      <c r="S11065" s="6">
        <f t="shared" si="1566"/>
        <v>0</v>
      </c>
      <c r="T11065" s="7">
        <f t="shared" si="1567"/>
        <v>0</v>
      </c>
      <c r="U11065" s="121" t="str">
        <f t="shared" si="1568"/>
        <v>0</v>
      </c>
      <c r="V11065" s="10">
        <f t="shared" si="1569"/>
        <v>0</v>
      </c>
      <c r="W11065" s="10">
        <f t="shared" si="1570"/>
        <v>0</v>
      </c>
      <c r="X11065" s="11">
        <f t="shared" si="1571"/>
        <v>0</v>
      </c>
      <c r="Y11065" s="11">
        <f t="shared" si="1572"/>
        <v>0</v>
      </c>
      <c r="Z11065" s="12" t="str">
        <f t="shared" si="1573"/>
        <v>Torque/Speed Control 1</v>
      </c>
    </row>
    <row r="11066" spans="18:26" x14ac:dyDescent="0.3">
      <c r="R11066" s="6">
        <f t="shared" si="1565"/>
        <v>0</v>
      </c>
      <c r="S11066" s="6">
        <f t="shared" si="1566"/>
        <v>0</v>
      </c>
      <c r="T11066" s="7">
        <f t="shared" si="1567"/>
        <v>0</v>
      </c>
      <c r="U11066" s="121" t="str">
        <f t="shared" si="1568"/>
        <v>0</v>
      </c>
      <c r="V11066" s="10">
        <f t="shared" si="1569"/>
        <v>0</v>
      </c>
      <c r="W11066" s="10">
        <f t="shared" si="1570"/>
        <v>0</v>
      </c>
      <c r="X11066" s="11">
        <f t="shared" si="1571"/>
        <v>0</v>
      </c>
      <c r="Y11066" s="11">
        <f t="shared" si="1572"/>
        <v>0</v>
      </c>
      <c r="Z11066" s="12" t="str">
        <f t="shared" si="1573"/>
        <v>Torque/Speed Control 1</v>
      </c>
    </row>
    <row r="11067" spans="18:26" x14ac:dyDescent="0.3">
      <c r="R11067" s="6">
        <f t="shared" si="1565"/>
        <v>0</v>
      </c>
      <c r="S11067" s="6">
        <f t="shared" si="1566"/>
        <v>0</v>
      </c>
      <c r="T11067" s="7">
        <f t="shared" si="1567"/>
        <v>0</v>
      </c>
      <c r="U11067" s="121" t="str">
        <f t="shared" si="1568"/>
        <v>0</v>
      </c>
      <c r="V11067" s="10">
        <f t="shared" si="1569"/>
        <v>0</v>
      </c>
      <c r="W11067" s="10">
        <f t="shared" si="1570"/>
        <v>0</v>
      </c>
      <c r="X11067" s="11">
        <f t="shared" si="1571"/>
        <v>0</v>
      </c>
      <c r="Y11067" s="11">
        <f t="shared" si="1572"/>
        <v>0</v>
      </c>
      <c r="Z11067" s="12" t="str">
        <f t="shared" si="1573"/>
        <v>Torque/Speed Control 1</v>
      </c>
    </row>
    <row r="11068" spans="18:26" x14ac:dyDescent="0.3">
      <c r="R11068" s="6">
        <f t="shared" si="1565"/>
        <v>0</v>
      </c>
      <c r="S11068" s="6">
        <f t="shared" si="1566"/>
        <v>0</v>
      </c>
      <c r="T11068" s="7">
        <f t="shared" si="1567"/>
        <v>0</v>
      </c>
      <c r="U11068" s="121" t="str">
        <f t="shared" si="1568"/>
        <v>0</v>
      </c>
      <c r="V11068" s="10">
        <f t="shared" si="1569"/>
        <v>0</v>
      </c>
      <c r="W11068" s="10">
        <f t="shared" si="1570"/>
        <v>0</v>
      </c>
      <c r="X11068" s="11">
        <f t="shared" si="1571"/>
        <v>0</v>
      </c>
      <c r="Y11068" s="11">
        <f t="shared" si="1572"/>
        <v>0</v>
      </c>
      <c r="Z11068" s="12" t="str">
        <f t="shared" si="1573"/>
        <v>Torque/Speed Control 1</v>
      </c>
    </row>
    <row r="11069" spans="18:26" x14ac:dyDescent="0.3">
      <c r="R11069" s="6">
        <f t="shared" ref="R11069:R11132" si="1574">_xlfn.BITRSHIFT(_xlfn.BITAND(HEX2DEC(H11069),HEX2DEC("1C000000")),26)</f>
        <v>0</v>
      </c>
      <c r="S11069" s="6">
        <f t="shared" ref="S11069:S11132" si="1575">_xlfn.BITRSHIFT(_xlfn.BITAND(HEX2DEC(H11069),HEX2DEC("01000000")),24)</f>
        <v>0</v>
      </c>
      <c r="T11069" s="7">
        <f t="shared" ref="T11069:T11132" si="1576">IF(_xlfn.BITRSHIFT(_xlfn.BITAND(HEX2DEC(H11069),HEX2DEC("0FF0000")),16)&lt;240,_xlfn.BITRSHIFT(_xlfn.BITAND(HEX2DEC(H11069),HEX2DEC("1FF0000")),8),_xlfn.BITRSHIFT(_xlfn.BITAND(HEX2DEC(H11069),HEX2DEC("1FFFF00")),8))</f>
        <v>0</v>
      </c>
      <c r="U11069" s="121" t="str">
        <f t="shared" ref="U11069:U11132" si="1577">DEC2HEX(T11069)</f>
        <v>0</v>
      </c>
      <c r="V11069" s="10">
        <f t="shared" ref="V11069:V11132" si="1578">_xlfn.BITRSHIFT(_xlfn.BITAND(HEX2DEC(H11069),HEX2DEC("0FF0000")),16)</f>
        <v>0</v>
      </c>
      <c r="W11069" s="10">
        <f t="shared" ref="W11069:W11132" si="1579">_xlfn.BITRSHIFT(_xlfn.BITAND(HEX2DEC(H11069),HEX2DEC("FF00")),8)</f>
        <v>0</v>
      </c>
      <c r="X11069" s="11">
        <f t="shared" ref="X11069:X11132" si="1580">_xlfn.BITAND(HEX2DEC(H11069),HEX2DEC("00000FF"))</f>
        <v>0</v>
      </c>
      <c r="Y11069" s="11">
        <f t="shared" ref="Y11069:Y11132" si="1581">IF(_xlfn.BITRSHIFT(_xlfn.BITAND(HEX2DEC(H11069),HEX2DEC("0FF0000")),16)&lt;240,_xlfn.BITRSHIFT(_xlfn.BITAND(HEX2DEC(H11069),HEX2DEC("0FF00")),8),_xlfn.BITRSHIFT(_xlfn.BITAND(HEX2DEC(H11069),HEX2DEC("0FF0000")),16))</f>
        <v>0</v>
      </c>
      <c r="Z11069" s="12" t="str">
        <f t="shared" ref="Z11069:Z11132" si="1582">VLOOKUP(T11069,BO:BP,2,FALSE)</f>
        <v>Torque/Speed Control 1</v>
      </c>
    </row>
    <row r="11070" spans="18:26" x14ac:dyDescent="0.3">
      <c r="R11070" s="6">
        <f t="shared" si="1574"/>
        <v>0</v>
      </c>
      <c r="S11070" s="6">
        <f t="shared" si="1575"/>
        <v>0</v>
      </c>
      <c r="T11070" s="7">
        <f t="shared" si="1576"/>
        <v>0</v>
      </c>
      <c r="U11070" s="121" t="str">
        <f t="shared" si="1577"/>
        <v>0</v>
      </c>
      <c r="V11070" s="10">
        <f t="shared" si="1578"/>
        <v>0</v>
      </c>
      <c r="W11070" s="10">
        <f t="shared" si="1579"/>
        <v>0</v>
      </c>
      <c r="X11070" s="11">
        <f t="shared" si="1580"/>
        <v>0</v>
      </c>
      <c r="Y11070" s="11">
        <f t="shared" si="1581"/>
        <v>0</v>
      </c>
      <c r="Z11070" s="12" t="str">
        <f t="shared" si="1582"/>
        <v>Torque/Speed Control 1</v>
      </c>
    </row>
    <row r="11071" spans="18:26" x14ac:dyDescent="0.3">
      <c r="R11071" s="6">
        <f t="shared" si="1574"/>
        <v>0</v>
      </c>
      <c r="S11071" s="6">
        <f t="shared" si="1575"/>
        <v>0</v>
      </c>
      <c r="T11071" s="7">
        <f t="shared" si="1576"/>
        <v>0</v>
      </c>
      <c r="U11071" s="121" t="str">
        <f t="shared" si="1577"/>
        <v>0</v>
      </c>
      <c r="V11071" s="10">
        <f t="shared" si="1578"/>
        <v>0</v>
      </c>
      <c r="W11071" s="10">
        <f t="shared" si="1579"/>
        <v>0</v>
      </c>
      <c r="X11071" s="11">
        <f t="shared" si="1580"/>
        <v>0</v>
      </c>
      <c r="Y11071" s="11">
        <f t="shared" si="1581"/>
        <v>0</v>
      </c>
      <c r="Z11071" s="12" t="str">
        <f t="shared" si="1582"/>
        <v>Torque/Speed Control 1</v>
      </c>
    </row>
    <row r="11072" spans="18:26" x14ac:dyDescent="0.3">
      <c r="R11072" s="6">
        <f t="shared" si="1574"/>
        <v>0</v>
      </c>
      <c r="S11072" s="6">
        <f t="shared" si="1575"/>
        <v>0</v>
      </c>
      <c r="T11072" s="7">
        <f t="shared" si="1576"/>
        <v>0</v>
      </c>
      <c r="U11072" s="121" t="str">
        <f t="shared" si="1577"/>
        <v>0</v>
      </c>
      <c r="V11072" s="10">
        <f t="shared" si="1578"/>
        <v>0</v>
      </c>
      <c r="W11072" s="10">
        <f t="shared" si="1579"/>
        <v>0</v>
      </c>
      <c r="X11072" s="11">
        <f t="shared" si="1580"/>
        <v>0</v>
      </c>
      <c r="Y11072" s="11">
        <f t="shared" si="1581"/>
        <v>0</v>
      </c>
      <c r="Z11072" s="12" t="str">
        <f t="shared" si="1582"/>
        <v>Torque/Speed Control 1</v>
      </c>
    </row>
    <row r="11073" spans="18:26" x14ac:dyDescent="0.3">
      <c r="R11073" s="6">
        <f t="shared" si="1574"/>
        <v>0</v>
      </c>
      <c r="S11073" s="6">
        <f t="shared" si="1575"/>
        <v>0</v>
      </c>
      <c r="T11073" s="7">
        <f t="shared" si="1576"/>
        <v>0</v>
      </c>
      <c r="U11073" s="121" t="str">
        <f t="shared" si="1577"/>
        <v>0</v>
      </c>
      <c r="V11073" s="10">
        <f t="shared" si="1578"/>
        <v>0</v>
      </c>
      <c r="W11073" s="10">
        <f t="shared" si="1579"/>
        <v>0</v>
      </c>
      <c r="X11073" s="11">
        <f t="shared" si="1580"/>
        <v>0</v>
      </c>
      <c r="Y11073" s="11">
        <f t="shared" si="1581"/>
        <v>0</v>
      </c>
      <c r="Z11073" s="12" t="str">
        <f t="shared" si="1582"/>
        <v>Torque/Speed Control 1</v>
      </c>
    </row>
    <row r="11074" spans="18:26" x14ac:dyDescent="0.3">
      <c r="R11074" s="6">
        <f t="shared" si="1574"/>
        <v>0</v>
      </c>
      <c r="S11074" s="6">
        <f t="shared" si="1575"/>
        <v>0</v>
      </c>
      <c r="T11074" s="7">
        <f t="shared" si="1576"/>
        <v>0</v>
      </c>
      <c r="U11074" s="121" t="str">
        <f t="shared" si="1577"/>
        <v>0</v>
      </c>
      <c r="V11074" s="10">
        <f t="shared" si="1578"/>
        <v>0</v>
      </c>
      <c r="W11074" s="10">
        <f t="shared" si="1579"/>
        <v>0</v>
      </c>
      <c r="X11074" s="11">
        <f t="shared" si="1580"/>
        <v>0</v>
      </c>
      <c r="Y11074" s="11">
        <f t="shared" si="1581"/>
        <v>0</v>
      </c>
      <c r="Z11074" s="12" t="str">
        <f t="shared" si="1582"/>
        <v>Torque/Speed Control 1</v>
      </c>
    </row>
    <row r="11075" spans="18:26" x14ac:dyDescent="0.3">
      <c r="R11075" s="6">
        <f t="shared" si="1574"/>
        <v>0</v>
      </c>
      <c r="S11075" s="6">
        <f t="shared" si="1575"/>
        <v>0</v>
      </c>
      <c r="T11075" s="7">
        <f t="shared" si="1576"/>
        <v>0</v>
      </c>
      <c r="U11075" s="121" t="str">
        <f t="shared" si="1577"/>
        <v>0</v>
      </c>
      <c r="V11075" s="10">
        <f t="shared" si="1578"/>
        <v>0</v>
      </c>
      <c r="W11075" s="10">
        <f t="shared" si="1579"/>
        <v>0</v>
      </c>
      <c r="X11075" s="11">
        <f t="shared" si="1580"/>
        <v>0</v>
      </c>
      <c r="Y11075" s="11">
        <f t="shared" si="1581"/>
        <v>0</v>
      </c>
      <c r="Z11075" s="12" t="str">
        <f t="shared" si="1582"/>
        <v>Torque/Speed Control 1</v>
      </c>
    </row>
    <row r="11076" spans="18:26" x14ac:dyDescent="0.3">
      <c r="R11076" s="6">
        <f t="shared" si="1574"/>
        <v>0</v>
      </c>
      <c r="S11076" s="6">
        <f t="shared" si="1575"/>
        <v>0</v>
      </c>
      <c r="T11076" s="7">
        <f t="shared" si="1576"/>
        <v>0</v>
      </c>
      <c r="U11076" s="121" t="str">
        <f t="shared" si="1577"/>
        <v>0</v>
      </c>
      <c r="V11076" s="10">
        <f t="shared" si="1578"/>
        <v>0</v>
      </c>
      <c r="W11076" s="10">
        <f t="shared" si="1579"/>
        <v>0</v>
      </c>
      <c r="X11076" s="11">
        <f t="shared" si="1580"/>
        <v>0</v>
      </c>
      <c r="Y11076" s="11">
        <f t="shared" si="1581"/>
        <v>0</v>
      </c>
      <c r="Z11076" s="12" t="str">
        <f t="shared" si="1582"/>
        <v>Torque/Speed Control 1</v>
      </c>
    </row>
    <row r="11077" spans="18:26" x14ac:dyDescent="0.3">
      <c r="R11077" s="6">
        <f t="shared" si="1574"/>
        <v>0</v>
      </c>
      <c r="S11077" s="6">
        <f t="shared" si="1575"/>
        <v>0</v>
      </c>
      <c r="T11077" s="7">
        <f t="shared" si="1576"/>
        <v>0</v>
      </c>
      <c r="U11077" s="121" t="str">
        <f t="shared" si="1577"/>
        <v>0</v>
      </c>
      <c r="V11077" s="10">
        <f t="shared" si="1578"/>
        <v>0</v>
      </c>
      <c r="W11077" s="10">
        <f t="shared" si="1579"/>
        <v>0</v>
      </c>
      <c r="X11077" s="11">
        <f t="shared" si="1580"/>
        <v>0</v>
      </c>
      <c r="Y11077" s="11">
        <f t="shared" si="1581"/>
        <v>0</v>
      </c>
      <c r="Z11077" s="12" t="str">
        <f t="shared" si="1582"/>
        <v>Torque/Speed Control 1</v>
      </c>
    </row>
    <row r="11078" spans="18:26" x14ac:dyDescent="0.3">
      <c r="R11078" s="6">
        <f t="shared" si="1574"/>
        <v>0</v>
      </c>
      <c r="S11078" s="6">
        <f t="shared" si="1575"/>
        <v>0</v>
      </c>
      <c r="T11078" s="7">
        <f t="shared" si="1576"/>
        <v>0</v>
      </c>
      <c r="U11078" s="121" t="str">
        <f t="shared" si="1577"/>
        <v>0</v>
      </c>
      <c r="V11078" s="10">
        <f t="shared" si="1578"/>
        <v>0</v>
      </c>
      <c r="W11078" s="10">
        <f t="shared" si="1579"/>
        <v>0</v>
      </c>
      <c r="X11078" s="11">
        <f t="shared" si="1580"/>
        <v>0</v>
      </c>
      <c r="Y11078" s="11">
        <f t="shared" si="1581"/>
        <v>0</v>
      </c>
      <c r="Z11078" s="12" t="str">
        <f t="shared" si="1582"/>
        <v>Torque/Speed Control 1</v>
      </c>
    </row>
    <row r="11079" spans="18:26" x14ac:dyDescent="0.3">
      <c r="R11079" s="6">
        <f t="shared" si="1574"/>
        <v>0</v>
      </c>
      <c r="S11079" s="6">
        <f t="shared" si="1575"/>
        <v>0</v>
      </c>
      <c r="T11079" s="7">
        <f t="shared" si="1576"/>
        <v>0</v>
      </c>
      <c r="U11079" s="121" t="str">
        <f t="shared" si="1577"/>
        <v>0</v>
      </c>
      <c r="V11079" s="10">
        <f t="shared" si="1578"/>
        <v>0</v>
      </c>
      <c r="W11079" s="10">
        <f t="shared" si="1579"/>
        <v>0</v>
      </c>
      <c r="X11079" s="11">
        <f t="shared" si="1580"/>
        <v>0</v>
      </c>
      <c r="Y11079" s="11">
        <f t="shared" si="1581"/>
        <v>0</v>
      </c>
      <c r="Z11079" s="12" t="str">
        <f t="shared" si="1582"/>
        <v>Torque/Speed Control 1</v>
      </c>
    </row>
    <row r="11080" spans="18:26" x14ac:dyDescent="0.3">
      <c r="R11080" s="6">
        <f t="shared" si="1574"/>
        <v>0</v>
      </c>
      <c r="S11080" s="6">
        <f t="shared" si="1575"/>
        <v>0</v>
      </c>
      <c r="T11080" s="7">
        <f t="shared" si="1576"/>
        <v>0</v>
      </c>
      <c r="U11080" s="121" t="str">
        <f t="shared" si="1577"/>
        <v>0</v>
      </c>
      <c r="V11080" s="10">
        <f t="shared" si="1578"/>
        <v>0</v>
      </c>
      <c r="W11080" s="10">
        <f t="shared" si="1579"/>
        <v>0</v>
      </c>
      <c r="X11080" s="11">
        <f t="shared" si="1580"/>
        <v>0</v>
      </c>
      <c r="Y11080" s="11">
        <f t="shared" si="1581"/>
        <v>0</v>
      </c>
      <c r="Z11080" s="12" t="str">
        <f t="shared" si="1582"/>
        <v>Torque/Speed Control 1</v>
      </c>
    </row>
    <row r="11081" spans="18:26" x14ac:dyDescent="0.3">
      <c r="R11081" s="6">
        <f t="shared" si="1574"/>
        <v>0</v>
      </c>
      <c r="S11081" s="6">
        <f t="shared" si="1575"/>
        <v>0</v>
      </c>
      <c r="T11081" s="7">
        <f t="shared" si="1576"/>
        <v>0</v>
      </c>
      <c r="U11081" s="121" t="str">
        <f t="shared" si="1577"/>
        <v>0</v>
      </c>
      <c r="V11081" s="10">
        <f t="shared" si="1578"/>
        <v>0</v>
      </c>
      <c r="W11081" s="10">
        <f t="shared" si="1579"/>
        <v>0</v>
      </c>
      <c r="X11081" s="11">
        <f t="shared" si="1580"/>
        <v>0</v>
      </c>
      <c r="Y11081" s="11">
        <f t="shared" si="1581"/>
        <v>0</v>
      </c>
      <c r="Z11081" s="12" t="str">
        <f t="shared" si="1582"/>
        <v>Torque/Speed Control 1</v>
      </c>
    </row>
    <row r="11082" spans="18:26" x14ac:dyDescent="0.3">
      <c r="R11082" s="6">
        <f t="shared" si="1574"/>
        <v>0</v>
      </c>
      <c r="S11082" s="6">
        <f t="shared" si="1575"/>
        <v>0</v>
      </c>
      <c r="T11082" s="7">
        <f t="shared" si="1576"/>
        <v>0</v>
      </c>
      <c r="U11082" s="121" t="str">
        <f t="shared" si="1577"/>
        <v>0</v>
      </c>
      <c r="V11082" s="10">
        <f t="shared" si="1578"/>
        <v>0</v>
      </c>
      <c r="W11082" s="10">
        <f t="shared" si="1579"/>
        <v>0</v>
      </c>
      <c r="X11082" s="11">
        <f t="shared" si="1580"/>
        <v>0</v>
      </c>
      <c r="Y11082" s="11">
        <f t="shared" si="1581"/>
        <v>0</v>
      </c>
      <c r="Z11082" s="12" t="str">
        <f t="shared" si="1582"/>
        <v>Torque/Speed Control 1</v>
      </c>
    </row>
    <row r="11083" spans="18:26" x14ac:dyDescent="0.3">
      <c r="R11083" s="6">
        <f t="shared" si="1574"/>
        <v>0</v>
      </c>
      <c r="S11083" s="6">
        <f t="shared" si="1575"/>
        <v>0</v>
      </c>
      <c r="T11083" s="7">
        <f t="shared" si="1576"/>
        <v>0</v>
      </c>
      <c r="U11083" s="121" t="str">
        <f t="shared" si="1577"/>
        <v>0</v>
      </c>
      <c r="V11083" s="10">
        <f t="shared" si="1578"/>
        <v>0</v>
      </c>
      <c r="W11083" s="10">
        <f t="shared" si="1579"/>
        <v>0</v>
      </c>
      <c r="X11083" s="11">
        <f t="shared" si="1580"/>
        <v>0</v>
      </c>
      <c r="Y11083" s="11">
        <f t="shared" si="1581"/>
        <v>0</v>
      </c>
      <c r="Z11083" s="12" t="str">
        <f t="shared" si="1582"/>
        <v>Torque/Speed Control 1</v>
      </c>
    </row>
    <row r="11084" spans="18:26" x14ac:dyDescent="0.3">
      <c r="R11084" s="6">
        <f t="shared" si="1574"/>
        <v>0</v>
      </c>
      <c r="S11084" s="6">
        <f t="shared" si="1575"/>
        <v>0</v>
      </c>
      <c r="T11084" s="7">
        <f t="shared" si="1576"/>
        <v>0</v>
      </c>
      <c r="U11084" s="121" t="str">
        <f t="shared" si="1577"/>
        <v>0</v>
      </c>
      <c r="V11084" s="10">
        <f t="shared" si="1578"/>
        <v>0</v>
      </c>
      <c r="W11084" s="10">
        <f t="shared" si="1579"/>
        <v>0</v>
      </c>
      <c r="X11084" s="11">
        <f t="shared" si="1580"/>
        <v>0</v>
      </c>
      <c r="Y11084" s="11">
        <f t="shared" si="1581"/>
        <v>0</v>
      </c>
      <c r="Z11084" s="12" t="str">
        <f t="shared" si="1582"/>
        <v>Torque/Speed Control 1</v>
      </c>
    </row>
    <row r="11085" spans="18:26" x14ac:dyDescent="0.3">
      <c r="R11085" s="6">
        <f t="shared" si="1574"/>
        <v>0</v>
      </c>
      <c r="S11085" s="6">
        <f t="shared" si="1575"/>
        <v>0</v>
      </c>
      <c r="T11085" s="7">
        <f t="shared" si="1576"/>
        <v>0</v>
      </c>
      <c r="U11085" s="121" t="str">
        <f t="shared" si="1577"/>
        <v>0</v>
      </c>
      <c r="V11085" s="10">
        <f t="shared" si="1578"/>
        <v>0</v>
      </c>
      <c r="W11085" s="10">
        <f t="shared" si="1579"/>
        <v>0</v>
      </c>
      <c r="X11085" s="11">
        <f t="shared" si="1580"/>
        <v>0</v>
      </c>
      <c r="Y11085" s="11">
        <f t="shared" si="1581"/>
        <v>0</v>
      </c>
      <c r="Z11085" s="12" t="str">
        <f t="shared" si="1582"/>
        <v>Torque/Speed Control 1</v>
      </c>
    </row>
    <row r="11086" spans="18:26" x14ac:dyDescent="0.3">
      <c r="R11086" s="6">
        <f t="shared" si="1574"/>
        <v>0</v>
      </c>
      <c r="S11086" s="6">
        <f t="shared" si="1575"/>
        <v>0</v>
      </c>
      <c r="T11086" s="7">
        <f t="shared" si="1576"/>
        <v>0</v>
      </c>
      <c r="U11086" s="121" t="str">
        <f t="shared" si="1577"/>
        <v>0</v>
      </c>
      <c r="V11086" s="10">
        <f t="shared" si="1578"/>
        <v>0</v>
      </c>
      <c r="W11086" s="10">
        <f t="shared" si="1579"/>
        <v>0</v>
      </c>
      <c r="X11086" s="11">
        <f t="shared" si="1580"/>
        <v>0</v>
      </c>
      <c r="Y11086" s="11">
        <f t="shared" si="1581"/>
        <v>0</v>
      </c>
      <c r="Z11086" s="12" t="str">
        <f t="shared" si="1582"/>
        <v>Torque/Speed Control 1</v>
      </c>
    </row>
    <row r="11087" spans="18:26" x14ac:dyDescent="0.3">
      <c r="R11087" s="6">
        <f t="shared" si="1574"/>
        <v>0</v>
      </c>
      <c r="S11087" s="6">
        <f t="shared" si="1575"/>
        <v>0</v>
      </c>
      <c r="T11087" s="7">
        <f t="shared" si="1576"/>
        <v>0</v>
      </c>
      <c r="U11087" s="121" t="str">
        <f t="shared" si="1577"/>
        <v>0</v>
      </c>
      <c r="V11087" s="10">
        <f t="shared" si="1578"/>
        <v>0</v>
      </c>
      <c r="W11087" s="10">
        <f t="shared" si="1579"/>
        <v>0</v>
      </c>
      <c r="X11087" s="11">
        <f t="shared" si="1580"/>
        <v>0</v>
      </c>
      <c r="Y11087" s="11">
        <f t="shared" si="1581"/>
        <v>0</v>
      </c>
      <c r="Z11087" s="12" t="str">
        <f t="shared" si="1582"/>
        <v>Torque/Speed Control 1</v>
      </c>
    </row>
    <row r="11088" spans="18:26" x14ac:dyDescent="0.3">
      <c r="R11088" s="6">
        <f t="shared" si="1574"/>
        <v>0</v>
      </c>
      <c r="S11088" s="6">
        <f t="shared" si="1575"/>
        <v>0</v>
      </c>
      <c r="T11088" s="7">
        <f t="shared" si="1576"/>
        <v>0</v>
      </c>
      <c r="U11088" s="121" t="str">
        <f t="shared" si="1577"/>
        <v>0</v>
      </c>
      <c r="V11088" s="10">
        <f t="shared" si="1578"/>
        <v>0</v>
      </c>
      <c r="W11088" s="10">
        <f t="shared" si="1579"/>
        <v>0</v>
      </c>
      <c r="X11088" s="11">
        <f t="shared" si="1580"/>
        <v>0</v>
      </c>
      <c r="Y11088" s="11">
        <f t="shared" si="1581"/>
        <v>0</v>
      </c>
      <c r="Z11088" s="12" t="str">
        <f t="shared" si="1582"/>
        <v>Torque/Speed Control 1</v>
      </c>
    </row>
    <row r="11089" spans="18:26" x14ac:dyDescent="0.3">
      <c r="R11089" s="6">
        <f t="shared" si="1574"/>
        <v>0</v>
      </c>
      <c r="S11089" s="6">
        <f t="shared" si="1575"/>
        <v>0</v>
      </c>
      <c r="T11089" s="7">
        <f t="shared" si="1576"/>
        <v>0</v>
      </c>
      <c r="U11089" s="121" t="str">
        <f t="shared" si="1577"/>
        <v>0</v>
      </c>
      <c r="V11089" s="10">
        <f t="shared" si="1578"/>
        <v>0</v>
      </c>
      <c r="W11089" s="10">
        <f t="shared" si="1579"/>
        <v>0</v>
      </c>
      <c r="X11089" s="11">
        <f t="shared" si="1580"/>
        <v>0</v>
      </c>
      <c r="Y11089" s="11">
        <f t="shared" si="1581"/>
        <v>0</v>
      </c>
      <c r="Z11089" s="12" t="str">
        <f t="shared" si="1582"/>
        <v>Torque/Speed Control 1</v>
      </c>
    </row>
    <row r="11090" spans="18:26" x14ac:dyDescent="0.3">
      <c r="R11090" s="6">
        <f t="shared" si="1574"/>
        <v>0</v>
      </c>
      <c r="S11090" s="6">
        <f t="shared" si="1575"/>
        <v>0</v>
      </c>
      <c r="T11090" s="7">
        <f t="shared" si="1576"/>
        <v>0</v>
      </c>
      <c r="U11090" s="121" t="str">
        <f t="shared" si="1577"/>
        <v>0</v>
      </c>
      <c r="V11090" s="10">
        <f t="shared" si="1578"/>
        <v>0</v>
      </c>
      <c r="W11090" s="10">
        <f t="shared" si="1579"/>
        <v>0</v>
      </c>
      <c r="X11090" s="11">
        <f t="shared" si="1580"/>
        <v>0</v>
      </c>
      <c r="Y11090" s="11">
        <f t="shared" si="1581"/>
        <v>0</v>
      </c>
      <c r="Z11090" s="12" t="str">
        <f t="shared" si="1582"/>
        <v>Torque/Speed Control 1</v>
      </c>
    </row>
    <row r="11091" spans="18:26" x14ac:dyDescent="0.3">
      <c r="R11091" s="6">
        <f t="shared" si="1574"/>
        <v>0</v>
      </c>
      <c r="S11091" s="6">
        <f t="shared" si="1575"/>
        <v>0</v>
      </c>
      <c r="T11091" s="7">
        <f t="shared" si="1576"/>
        <v>0</v>
      </c>
      <c r="U11091" s="121" t="str">
        <f t="shared" si="1577"/>
        <v>0</v>
      </c>
      <c r="V11091" s="10">
        <f t="shared" si="1578"/>
        <v>0</v>
      </c>
      <c r="W11091" s="10">
        <f t="shared" si="1579"/>
        <v>0</v>
      </c>
      <c r="X11091" s="11">
        <f t="shared" si="1580"/>
        <v>0</v>
      </c>
      <c r="Y11091" s="11">
        <f t="shared" si="1581"/>
        <v>0</v>
      </c>
      <c r="Z11091" s="12" t="str">
        <f t="shared" si="1582"/>
        <v>Torque/Speed Control 1</v>
      </c>
    </row>
    <row r="11092" spans="18:26" x14ac:dyDescent="0.3">
      <c r="R11092" s="6">
        <f t="shared" si="1574"/>
        <v>0</v>
      </c>
      <c r="S11092" s="6">
        <f t="shared" si="1575"/>
        <v>0</v>
      </c>
      <c r="T11092" s="7">
        <f t="shared" si="1576"/>
        <v>0</v>
      </c>
      <c r="U11092" s="121" t="str">
        <f t="shared" si="1577"/>
        <v>0</v>
      </c>
      <c r="V11092" s="10">
        <f t="shared" si="1578"/>
        <v>0</v>
      </c>
      <c r="W11092" s="10">
        <f t="shared" si="1579"/>
        <v>0</v>
      </c>
      <c r="X11092" s="11">
        <f t="shared" si="1580"/>
        <v>0</v>
      </c>
      <c r="Y11092" s="11">
        <f t="shared" si="1581"/>
        <v>0</v>
      </c>
      <c r="Z11092" s="12" t="str">
        <f t="shared" si="1582"/>
        <v>Torque/Speed Control 1</v>
      </c>
    </row>
    <row r="11093" spans="18:26" x14ac:dyDescent="0.3">
      <c r="R11093" s="6">
        <f t="shared" si="1574"/>
        <v>0</v>
      </c>
      <c r="S11093" s="6">
        <f t="shared" si="1575"/>
        <v>0</v>
      </c>
      <c r="T11093" s="7">
        <f t="shared" si="1576"/>
        <v>0</v>
      </c>
      <c r="U11093" s="121" t="str">
        <f t="shared" si="1577"/>
        <v>0</v>
      </c>
      <c r="V11093" s="10">
        <f t="shared" si="1578"/>
        <v>0</v>
      </c>
      <c r="W11093" s="10">
        <f t="shared" si="1579"/>
        <v>0</v>
      </c>
      <c r="X11093" s="11">
        <f t="shared" si="1580"/>
        <v>0</v>
      </c>
      <c r="Y11093" s="11">
        <f t="shared" si="1581"/>
        <v>0</v>
      </c>
      <c r="Z11093" s="12" t="str">
        <f t="shared" si="1582"/>
        <v>Torque/Speed Control 1</v>
      </c>
    </row>
    <row r="11094" spans="18:26" x14ac:dyDescent="0.3">
      <c r="R11094" s="6">
        <f t="shared" si="1574"/>
        <v>0</v>
      </c>
      <c r="S11094" s="6">
        <f t="shared" si="1575"/>
        <v>0</v>
      </c>
      <c r="T11094" s="7">
        <f t="shared" si="1576"/>
        <v>0</v>
      </c>
      <c r="U11094" s="121" t="str">
        <f t="shared" si="1577"/>
        <v>0</v>
      </c>
      <c r="V11094" s="10">
        <f t="shared" si="1578"/>
        <v>0</v>
      </c>
      <c r="W11094" s="10">
        <f t="shared" si="1579"/>
        <v>0</v>
      </c>
      <c r="X11094" s="11">
        <f t="shared" si="1580"/>
        <v>0</v>
      </c>
      <c r="Y11094" s="11">
        <f t="shared" si="1581"/>
        <v>0</v>
      </c>
      <c r="Z11094" s="12" t="str">
        <f t="shared" si="1582"/>
        <v>Torque/Speed Control 1</v>
      </c>
    </row>
    <row r="11095" spans="18:26" x14ac:dyDescent="0.3">
      <c r="R11095" s="6">
        <f t="shared" si="1574"/>
        <v>0</v>
      </c>
      <c r="S11095" s="6">
        <f t="shared" si="1575"/>
        <v>0</v>
      </c>
      <c r="T11095" s="7">
        <f t="shared" si="1576"/>
        <v>0</v>
      </c>
      <c r="U11095" s="121" t="str">
        <f t="shared" si="1577"/>
        <v>0</v>
      </c>
      <c r="V11095" s="10">
        <f t="shared" si="1578"/>
        <v>0</v>
      </c>
      <c r="W11095" s="10">
        <f t="shared" si="1579"/>
        <v>0</v>
      </c>
      <c r="X11095" s="11">
        <f t="shared" si="1580"/>
        <v>0</v>
      </c>
      <c r="Y11095" s="11">
        <f t="shared" si="1581"/>
        <v>0</v>
      </c>
      <c r="Z11095" s="12" t="str">
        <f t="shared" si="1582"/>
        <v>Torque/Speed Control 1</v>
      </c>
    </row>
    <row r="11096" spans="18:26" x14ac:dyDescent="0.3">
      <c r="R11096" s="6">
        <f t="shared" si="1574"/>
        <v>0</v>
      </c>
      <c r="S11096" s="6">
        <f t="shared" si="1575"/>
        <v>0</v>
      </c>
      <c r="T11096" s="7">
        <f t="shared" si="1576"/>
        <v>0</v>
      </c>
      <c r="U11096" s="121" t="str">
        <f t="shared" si="1577"/>
        <v>0</v>
      </c>
      <c r="V11096" s="10">
        <f t="shared" si="1578"/>
        <v>0</v>
      </c>
      <c r="W11096" s="10">
        <f t="shared" si="1579"/>
        <v>0</v>
      </c>
      <c r="X11096" s="11">
        <f t="shared" si="1580"/>
        <v>0</v>
      </c>
      <c r="Y11096" s="11">
        <f t="shared" si="1581"/>
        <v>0</v>
      </c>
      <c r="Z11096" s="12" t="str">
        <f t="shared" si="1582"/>
        <v>Torque/Speed Control 1</v>
      </c>
    </row>
    <row r="11097" spans="18:26" x14ac:dyDescent="0.3">
      <c r="R11097" s="6">
        <f t="shared" si="1574"/>
        <v>0</v>
      </c>
      <c r="S11097" s="6">
        <f t="shared" si="1575"/>
        <v>0</v>
      </c>
      <c r="T11097" s="7">
        <f t="shared" si="1576"/>
        <v>0</v>
      </c>
      <c r="U11097" s="121" t="str">
        <f t="shared" si="1577"/>
        <v>0</v>
      </c>
      <c r="V11097" s="10">
        <f t="shared" si="1578"/>
        <v>0</v>
      </c>
      <c r="W11097" s="10">
        <f t="shared" si="1579"/>
        <v>0</v>
      </c>
      <c r="X11097" s="11">
        <f t="shared" si="1580"/>
        <v>0</v>
      </c>
      <c r="Y11097" s="11">
        <f t="shared" si="1581"/>
        <v>0</v>
      </c>
      <c r="Z11097" s="12" t="str">
        <f t="shared" si="1582"/>
        <v>Torque/Speed Control 1</v>
      </c>
    </row>
    <row r="11098" spans="18:26" x14ac:dyDescent="0.3">
      <c r="R11098" s="6">
        <f t="shared" si="1574"/>
        <v>0</v>
      </c>
      <c r="S11098" s="6">
        <f t="shared" si="1575"/>
        <v>0</v>
      </c>
      <c r="T11098" s="7">
        <f t="shared" si="1576"/>
        <v>0</v>
      </c>
      <c r="U11098" s="121" t="str">
        <f t="shared" si="1577"/>
        <v>0</v>
      </c>
      <c r="V11098" s="10">
        <f t="shared" si="1578"/>
        <v>0</v>
      </c>
      <c r="W11098" s="10">
        <f t="shared" si="1579"/>
        <v>0</v>
      </c>
      <c r="X11098" s="11">
        <f t="shared" si="1580"/>
        <v>0</v>
      </c>
      <c r="Y11098" s="11">
        <f t="shared" si="1581"/>
        <v>0</v>
      </c>
      <c r="Z11098" s="12" t="str">
        <f t="shared" si="1582"/>
        <v>Torque/Speed Control 1</v>
      </c>
    </row>
    <row r="11099" spans="18:26" x14ac:dyDescent="0.3">
      <c r="R11099" s="6">
        <f t="shared" si="1574"/>
        <v>0</v>
      </c>
      <c r="S11099" s="6">
        <f t="shared" si="1575"/>
        <v>0</v>
      </c>
      <c r="T11099" s="7">
        <f t="shared" si="1576"/>
        <v>0</v>
      </c>
      <c r="U11099" s="121" t="str">
        <f t="shared" si="1577"/>
        <v>0</v>
      </c>
      <c r="V11099" s="10">
        <f t="shared" si="1578"/>
        <v>0</v>
      </c>
      <c r="W11099" s="10">
        <f t="shared" si="1579"/>
        <v>0</v>
      </c>
      <c r="X11099" s="11">
        <f t="shared" si="1580"/>
        <v>0</v>
      </c>
      <c r="Y11099" s="11">
        <f t="shared" si="1581"/>
        <v>0</v>
      </c>
      <c r="Z11099" s="12" t="str">
        <f t="shared" si="1582"/>
        <v>Torque/Speed Control 1</v>
      </c>
    </row>
    <row r="11100" spans="18:26" x14ac:dyDescent="0.3">
      <c r="R11100" s="6">
        <f t="shared" si="1574"/>
        <v>0</v>
      </c>
      <c r="S11100" s="6">
        <f t="shared" si="1575"/>
        <v>0</v>
      </c>
      <c r="T11100" s="7">
        <f t="shared" si="1576"/>
        <v>0</v>
      </c>
      <c r="U11100" s="121" t="str">
        <f t="shared" si="1577"/>
        <v>0</v>
      </c>
      <c r="V11100" s="10">
        <f t="shared" si="1578"/>
        <v>0</v>
      </c>
      <c r="W11100" s="10">
        <f t="shared" si="1579"/>
        <v>0</v>
      </c>
      <c r="X11100" s="11">
        <f t="shared" si="1580"/>
        <v>0</v>
      </c>
      <c r="Y11100" s="11">
        <f t="shared" si="1581"/>
        <v>0</v>
      </c>
      <c r="Z11100" s="12" t="str">
        <f t="shared" si="1582"/>
        <v>Torque/Speed Control 1</v>
      </c>
    </row>
    <row r="11101" spans="18:26" x14ac:dyDescent="0.3">
      <c r="R11101" s="6">
        <f t="shared" si="1574"/>
        <v>0</v>
      </c>
      <c r="S11101" s="6">
        <f t="shared" si="1575"/>
        <v>0</v>
      </c>
      <c r="T11101" s="7">
        <f t="shared" si="1576"/>
        <v>0</v>
      </c>
      <c r="U11101" s="121" t="str">
        <f t="shared" si="1577"/>
        <v>0</v>
      </c>
      <c r="V11101" s="10">
        <f t="shared" si="1578"/>
        <v>0</v>
      </c>
      <c r="W11101" s="10">
        <f t="shared" si="1579"/>
        <v>0</v>
      </c>
      <c r="X11101" s="11">
        <f t="shared" si="1580"/>
        <v>0</v>
      </c>
      <c r="Y11101" s="11">
        <f t="shared" si="1581"/>
        <v>0</v>
      </c>
      <c r="Z11101" s="12" t="str">
        <f t="shared" si="1582"/>
        <v>Torque/Speed Control 1</v>
      </c>
    </row>
    <row r="11102" spans="18:26" x14ac:dyDescent="0.3">
      <c r="R11102" s="6">
        <f t="shared" si="1574"/>
        <v>0</v>
      </c>
      <c r="S11102" s="6">
        <f t="shared" si="1575"/>
        <v>0</v>
      </c>
      <c r="T11102" s="7">
        <f t="shared" si="1576"/>
        <v>0</v>
      </c>
      <c r="U11102" s="121" t="str">
        <f t="shared" si="1577"/>
        <v>0</v>
      </c>
      <c r="V11102" s="10">
        <f t="shared" si="1578"/>
        <v>0</v>
      </c>
      <c r="W11102" s="10">
        <f t="shared" si="1579"/>
        <v>0</v>
      </c>
      <c r="X11102" s="11">
        <f t="shared" si="1580"/>
        <v>0</v>
      </c>
      <c r="Y11102" s="11">
        <f t="shared" si="1581"/>
        <v>0</v>
      </c>
      <c r="Z11102" s="12" t="str">
        <f t="shared" si="1582"/>
        <v>Torque/Speed Control 1</v>
      </c>
    </row>
    <row r="11103" spans="18:26" x14ac:dyDescent="0.3">
      <c r="R11103" s="6">
        <f t="shared" si="1574"/>
        <v>0</v>
      </c>
      <c r="S11103" s="6">
        <f t="shared" si="1575"/>
        <v>0</v>
      </c>
      <c r="T11103" s="7">
        <f t="shared" si="1576"/>
        <v>0</v>
      </c>
      <c r="U11103" s="121" t="str">
        <f t="shared" si="1577"/>
        <v>0</v>
      </c>
      <c r="V11103" s="10">
        <f t="shared" si="1578"/>
        <v>0</v>
      </c>
      <c r="W11103" s="10">
        <f t="shared" si="1579"/>
        <v>0</v>
      </c>
      <c r="X11103" s="11">
        <f t="shared" si="1580"/>
        <v>0</v>
      </c>
      <c r="Y11103" s="11">
        <f t="shared" si="1581"/>
        <v>0</v>
      </c>
      <c r="Z11103" s="12" t="str">
        <f t="shared" si="1582"/>
        <v>Torque/Speed Control 1</v>
      </c>
    </row>
    <row r="11104" spans="18:26" x14ac:dyDescent="0.3">
      <c r="R11104" s="6">
        <f t="shared" si="1574"/>
        <v>0</v>
      </c>
      <c r="S11104" s="6">
        <f t="shared" si="1575"/>
        <v>0</v>
      </c>
      <c r="T11104" s="7">
        <f t="shared" si="1576"/>
        <v>0</v>
      </c>
      <c r="U11104" s="121" t="str">
        <f t="shared" si="1577"/>
        <v>0</v>
      </c>
      <c r="V11104" s="10">
        <f t="shared" si="1578"/>
        <v>0</v>
      </c>
      <c r="W11104" s="10">
        <f t="shared" si="1579"/>
        <v>0</v>
      </c>
      <c r="X11104" s="11">
        <f t="shared" si="1580"/>
        <v>0</v>
      </c>
      <c r="Y11104" s="11">
        <f t="shared" si="1581"/>
        <v>0</v>
      </c>
      <c r="Z11104" s="12" t="str">
        <f t="shared" si="1582"/>
        <v>Torque/Speed Control 1</v>
      </c>
    </row>
    <row r="11105" spans="18:26" x14ac:dyDescent="0.3">
      <c r="R11105" s="6">
        <f t="shared" si="1574"/>
        <v>0</v>
      </c>
      <c r="S11105" s="6">
        <f t="shared" si="1575"/>
        <v>0</v>
      </c>
      <c r="T11105" s="7">
        <f t="shared" si="1576"/>
        <v>0</v>
      </c>
      <c r="U11105" s="121" t="str">
        <f t="shared" si="1577"/>
        <v>0</v>
      </c>
      <c r="V11105" s="10">
        <f t="shared" si="1578"/>
        <v>0</v>
      </c>
      <c r="W11105" s="10">
        <f t="shared" si="1579"/>
        <v>0</v>
      </c>
      <c r="X11105" s="11">
        <f t="shared" si="1580"/>
        <v>0</v>
      </c>
      <c r="Y11105" s="11">
        <f t="shared" si="1581"/>
        <v>0</v>
      </c>
      <c r="Z11105" s="12" t="str">
        <f t="shared" si="1582"/>
        <v>Torque/Speed Control 1</v>
      </c>
    </row>
    <row r="11106" spans="18:26" x14ac:dyDescent="0.3">
      <c r="R11106" s="6">
        <f t="shared" si="1574"/>
        <v>0</v>
      </c>
      <c r="S11106" s="6">
        <f t="shared" si="1575"/>
        <v>0</v>
      </c>
      <c r="T11106" s="7">
        <f t="shared" si="1576"/>
        <v>0</v>
      </c>
      <c r="U11106" s="121" t="str">
        <f t="shared" si="1577"/>
        <v>0</v>
      </c>
      <c r="V11106" s="10">
        <f t="shared" si="1578"/>
        <v>0</v>
      </c>
      <c r="W11106" s="10">
        <f t="shared" si="1579"/>
        <v>0</v>
      </c>
      <c r="X11106" s="11">
        <f t="shared" si="1580"/>
        <v>0</v>
      </c>
      <c r="Y11106" s="11">
        <f t="shared" si="1581"/>
        <v>0</v>
      </c>
      <c r="Z11106" s="12" t="str">
        <f t="shared" si="1582"/>
        <v>Torque/Speed Control 1</v>
      </c>
    </row>
    <row r="11107" spans="18:26" x14ac:dyDescent="0.3">
      <c r="R11107" s="6">
        <f t="shared" si="1574"/>
        <v>0</v>
      </c>
      <c r="S11107" s="6">
        <f t="shared" si="1575"/>
        <v>0</v>
      </c>
      <c r="T11107" s="7">
        <f t="shared" si="1576"/>
        <v>0</v>
      </c>
      <c r="U11107" s="121" t="str">
        <f t="shared" si="1577"/>
        <v>0</v>
      </c>
      <c r="V11107" s="10">
        <f t="shared" si="1578"/>
        <v>0</v>
      </c>
      <c r="W11107" s="10">
        <f t="shared" si="1579"/>
        <v>0</v>
      </c>
      <c r="X11107" s="11">
        <f t="shared" si="1580"/>
        <v>0</v>
      </c>
      <c r="Y11107" s="11">
        <f t="shared" si="1581"/>
        <v>0</v>
      </c>
      <c r="Z11107" s="12" t="str">
        <f t="shared" si="1582"/>
        <v>Torque/Speed Control 1</v>
      </c>
    </row>
    <row r="11108" spans="18:26" x14ac:dyDescent="0.3">
      <c r="R11108" s="6">
        <f t="shared" si="1574"/>
        <v>0</v>
      </c>
      <c r="S11108" s="6">
        <f t="shared" si="1575"/>
        <v>0</v>
      </c>
      <c r="T11108" s="7">
        <f t="shared" si="1576"/>
        <v>0</v>
      </c>
      <c r="U11108" s="121" t="str">
        <f t="shared" si="1577"/>
        <v>0</v>
      </c>
      <c r="V11108" s="10">
        <f t="shared" si="1578"/>
        <v>0</v>
      </c>
      <c r="W11108" s="10">
        <f t="shared" si="1579"/>
        <v>0</v>
      </c>
      <c r="X11108" s="11">
        <f t="shared" si="1580"/>
        <v>0</v>
      </c>
      <c r="Y11108" s="11">
        <f t="shared" si="1581"/>
        <v>0</v>
      </c>
      <c r="Z11108" s="12" t="str">
        <f t="shared" si="1582"/>
        <v>Torque/Speed Control 1</v>
      </c>
    </row>
    <row r="11109" spans="18:26" x14ac:dyDescent="0.3">
      <c r="R11109" s="6">
        <f t="shared" si="1574"/>
        <v>0</v>
      </c>
      <c r="S11109" s="6">
        <f t="shared" si="1575"/>
        <v>0</v>
      </c>
      <c r="T11109" s="7">
        <f t="shared" si="1576"/>
        <v>0</v>
      </c>
      <c r="U11109" s="121" t="str">
        <f t="shared" si="1577"/>
        <v>0</v>
      </c>
      <c r="V11109" s="10">
        <f t="shared" si="1578"/>
        <v>0</v>
      </c>
      <c r="W11109" s="10">
        <f t="shared" si="1579"/>
        <v>0</v>
      </c>
      <c r="X11109" s="11">
        <f t="shared" si="1580"/>
        <v>0</v>
      </c>
      <c r="Y11109" s="11">
        <f t="shared" si="1581"/>
        <v>0</v>
      </c>
      <c r="Z11109" s="12" t="str">
        <f t="shared" si="1582"/>
        <v>Torque/Speed Control 1</v>
      </c>
    </row>
    <row r="11110" spans="18:26" x14ac:dyDescent="0.3">
      <c r="R11110" s="6">
        <f t="shared" si="1574"/>
        <v>0</v>
      </c>
      <c r="S11110" s="6">
        <f t="shared" si="1575"/>
        <v>0</v>
      </c>
      <c r="T11110" s="7">
        <f t="shared" si="1576"/>
        <v>0</v>
      </c>
      <c r="U11110" s="121" t="str">
        <f t="shared" si="1577"/>
        <v>0</v>
      </c>
      <c r="V11110" s="10">
        <f t="shared" si="1578"/>
        <v>0</v>
      </c>
      <c r="W11110" s="10">
        <f t="shared" si="1579"/>
        <v>0</v>
      </c>
      <c r="X11110" s="11">
        <f t="shared" si="1580"/>
        <v>0</v>
      </c>
      <c r="Y11110" s="11">
        <f t="shared" si="1581"/>
        <v>0</v>
      </c>
      <c r="Z11110" s="12" t="str">
        <f t="shared" si="1582"/>
        <v>Torque/Speed Control 1</v>
      </c>
    </row>
    <row r="11111" spans="18:26" x14ac:dyDescent="0.3">
      <c r="R11111" s="6">
        <f t="shared" si="1574"/>
        <v>0</v>
      </c>
      <c r="S11111" s="6">
        <f t="shared" si="1575"/>
        <v>0</v>
      </c>
      <c r="T11111" s="7">
        <f t="shared" si="1576"/>
        <v>0</v>
      </c>
      <c r="U11111" s="121" t="str">
        <f t="shared" si="1577"/>
        <v>0</v>
      </c>
      <c r="V11111" s="10">
        <f t="shared" si="1578"/>
        <v>0</v>
      </c>
      <c r="W11111" s="10">
        <f t="shared" si="1579"/>
        <v>0</v>
      </c>
      <c r="X11111" s="11">
        <f t="shared" si="1580"/>
        <v>0</v>
      </c>
      <c r="Y11111" s="11">
        <f t="shared" si="1581"/>
        <v>0</v>
      </c>
      <c r="Z11111" s="12" t="str">
        <f t="shared" si="1582"/>
        <v>Torque/Speed Control 1</v>
      </c>
    </row>
    <row r="11112" spans="18:26" x14ac:dyDescent="0.3">
      <c r="R11112" s="6">
        <f t="shared" si="1574"/>
        <v>0</v>
      </c>
      <c r="S11112" s="6">
        <f t="shared" si="1575"/>
        <v>0</v>
      </c>
      <c r="T11112" s="7">
        <f t="shared" si="1576"/>
        <v>0</v>
      </c>
      <c r="U11112" s="121" t="str">
        <f t="shared" si="1577"/>
        <v>0</v>
      </c>
      <c r="V11112" s="10">
        <f t="shared" si="1578"/>
        <v>0</v>
      </c>
      <c r="W11112" s="10">
        <f t="shared" si="1579"/>
        <v>0</v>
      </c>
      <c r="X11112" s="11">
        <f t="shared" si="1580"/>
        <v>0</v>
      </c>
      <c r="Y11112" s="11">
        <f t="shared" si="1581"/>
        <v>0</v>
      </c>
      <c r="Z11112" s="12" t="str">
        <f t="shared" si="1582"/>
        <v>Torque/Speed Control 1</v>
      </c>
    </row>
    <row r="11113" spans="18:26" x14ac:dyDescent="0.3">
      <c r="R11113" s="6">
        <f t="shared" si="1574"/>
        <v>0</v>
      </c>
      <c r="S11113" s="6">
        <f t="shared" si="1575"/>
        <v>0</v>
      </c>
      <c r="T11113" s="7">
        <f t="shared" si="1576"/>
        <v>0</v>
      </c>
      <c r="U11113" s="121" t="str">
        <f t="shared" si="1577"/>
        <v>0</v>
      </c>
      <c r="V11113" s="10">
        <f t="shared" si="1578"/>
        <v>0</v>
      </c>
      <c r="W11113" s="10">
        <f t="shared" si="1579"/>
        <v>0</v>
      </c>
      <c r="X11113" s="11">
        <f t="shared" si="1580"/>
        <v>0</v>
      </c>
      <c r="Y11113" s="11">
        <f t="shared" si="1581"/>
        <v>0</v>
      </c>
      <c r="Z11113" s="12" t="str">
        <f t="shared" si="1582"/>
        <v>Torque/Speed Control 1</v>
      </c>
    </row>
    <row r="11114" spans="18:26" x14ac:dyDescent="0.3">
      <c r="R11114" s="6">
        <f t="shared" si="1574"/>
        <v>0</v>
      </c>
      <c r="S11114" s="6">
        <f t="shared" si="1575"/>
        <v>0</v>
      </c>
      <c r="T11114" s="7">
        <f t="shared" si="1576"/>
        <v>0</v>
      </c>
      <c r="U11114" s="121" t="str">
        <f t="shared" si="1577"/>
        <v>0</v>
      </c>
      <c r="V11114" s="10">
        <f t="shared" si="1578"/>
        <v>0</v>
      </c>
      <c r="W11114" s="10">
        <f t="shared" si="1579"/>
        <v>0</v>
      </c>
      <c r="X11114" s="11">
        <f t="shared" si="1580"/>
        <v>0</v>
      </c>
      <c r="Y11114" s="11">
        <f t="shared" si="1581"/>
        <v>0</v>
      </c>
      <c r="Z11114" s="12" t="str">
        <f t="shared" si="1582"/>
        <v>Torque/Speed Control 1</v>
      </c>
    </row>
    <row r="11115" spans="18:26" x14ac:dyDescent="0.3">
      <c r="R11115" s="6">
        <f t="shared" si="1574"/>
        <v>0</v>
      </c>
      <c r="S11115" s="6">
        <f t="shared" si="1575"/>
        <v>0</v>
      </c>
      <c r="T11115" s="7">
        <f t="shared" si="1576"/>
        <v>0</v>
      </c>
      <c r="U11115" s="121" t="str">
        <f t="shared" si="1577"/>
        <v>0</v>
      </c>
      <c r="V11115" s="10">
        <f t="shared" si="1578"/>
        <v>0</v>
      </c>
      <c r="W11115" s="10">
        <f t="shared" si="1579"/>
        <v>0</v>
      </c>
      <c r="X11115" s="11">
        <f t="shared" si="1580"/>
        <v>0</v>
      </c>
      <c r="Y11115" s="11">
        <f t="shared" si="1581"/>
        <v>0</v>
      </c>
      <c r="Z11115" s="12" t="str">
        <f t="shared" si="1582"/>
        <v>Torque/Speed Control 1</v>
      </c>
    </row>
    <row r="11116" spans="18:26" x14ac:dyDescent="0.3">
      <c r="R11116" s="6">
        <f t="shared" si="1574"/>
        <v>0</v>
      </c>
      <c r="S11116" s="6">
        <f t="shared" si="1575"/>
        <v>0</v>
      </c>
      <c r="T11116" s="7">
        <f t="shared" si="1576"/>
        <v>0</v>
      </c>
      <c r="U11116" s="121" t="str">
        <f t="shared" si="1577"/>
        <v>0</v>
      </c>
      <c r="V11116" s="10">
        <f t="shared" si="1578"/>
        <v>0</v>
      </c>
      <c r="W11116" s="10">
        <f t="shared" si="1579"/>
        <v>0</v>
      </c>
      <c r="X11116" s="11">
        <f t="shared" si="1580"/>
        <v>0</v>
      </c>
      <c r="Y11116" s="11">
        <f t="shared" si="1581"/>
        <v>0</v>
      </c>
      <c r="Z11116" s="12" t="str">
        <f t="shared" si="1582"/>
        <v>Torque/Speed Control 1</v>
      </c>
    </row>
    <row r="11117" spans="18:26" x14ac:dyDescent="0.3">
      <c r="R11117" s="6">
        <f t="shared" si="1574"/>
        <v>0</v>
      </c>
      <c r="S11117" s="6">
        <f t="shared" si="1575"/>
        <v>0</v>
      </c>
      <c r="T11117" s="7">
        <f t="shared" si="1576"/>
        <v>0</v>
      </c>
      <c r="U11117" s="121" t="str">
        <f t="shared" si="1577"/>
        <v>0</v>
      </c>
      <c r="V11117" s="10">
        <f t="shared" si="1578"/>
        <v>0</v>
      </c>
      <c r="W11117" s="10">
        <f t="shared" si="1579"/>
        <v>0</v>
      </c>
      <c r="X11117" s="11">
        <f t="shared" si="1580"/>
        <v>0</v>
      </c>
      <c r="Y11117" s="11">
        <f t="shared" si="1581"/>
        <v>0</v>
      </c>
      <c r="Z11117" s="12" t="str">
        <f t="shared" si="1582"/>
        <v>Torque/Speed Control 1</v>
      </c>
    </row>
    <row r="11118" spans="18:26" x14ac:dyDescent="0.3">
      <c r="R11118" s="6">
        <f t="shared" si="1574"/>
        <v>0</v>
      </c>
      <c r="S11118" s="6">
        <f t="shared" si="1575"/>
        <v>0</v>
      </c>
      <c r="T11118" s="7">
        <f t="shared" si="1576"/>
        <v>0</v>
      </c>
      <c r="U11118" s="121" t="str">
        <f t="shared" si="1577"/>
        <v>0</v>
      </c>
      <c r="V11118" s="10">
        <f t="shared" si="1578"/>
        <v>0</v>
      </c>
      <c r="W11118" s="10">
        <f t="shared" si="1579"/>
        <v>0</v>
      </c>
      <c r="X11118" s="11">
        <f t="shared" si="1580"/>
        <v>0</v>
      </c>
      <c r="Y11118" s="11">
        <f t="shared" si="1581"/>
        <v>0</v>
      </c>
      <c r="Z11118" s="12" t="str">
        <f t="shared" si="1582"/>
        <v>Torque/Speed Control 1</v>
      </c>
    </row>
    <row r="11119" spans="18:26" x14ac:dyDescent="0.3">
      <c r="R11119" s="6">
        <f t="shared" si="1574"/>
        <v>0</v>
      </c>
      <c r="S11119" s="6">
        <f t="shared" si="1575"/>
        <v>0</v>
      </c>
      <c r="T11119" s="7">
        <f t="shared" si="1576"/>
        <v>0</v>
      </c>
      <c r="U11119" s="121" t="str">
        <f t="shared" si="1577"/>
        <v>0</v>
      </c>
      <c r="V11119" s="10">
        <f t="shared" si="1578"/>
        <v>0</v>
      </c>
      <c r="W11119" s="10">
        <f t="shared" si="1579"/>
        <v>0</v>
      </c>
      <c r="X11119" s="11">
        <f t="shared" si="1580"/>
        <v>0</v>
      </c>
      <c r="Y11119" s="11">
        <f t="shared" si="1581"/>
        <v>0</v>
      </c>
      <c r="Z11119" s="12" t="str">
        <f t="shared" si="1582"/>
        <v>Torque/Speed Control 1</v>
      </c>
    </row>
    <row r="11120" spans="18:26" x14ac:dyDescent="0.3">
      <c r="R11120" s="6">
        <f t="shared" si="1574"/>
        <v>0</v>
      </c>
      <c r="S11120" s="6">
        <f t="shared" si="1575"/>
        <v>0</v>
      </c>
      <c r="T11120" s="7">
        <f t="shared" si="1576"/>
        <v>0</v>
      </c>
      <c r="U11120" s="121" t="str">
        <f t="shared" si="1577"/>
        <v>0</v>
      </c>
      <c r="V11120" s="10">
        <f t="shared" si="1578"/>
        <v>0</v>
      </c>
      <c r="W11120" s="10">
        <f t="shared" si="1579"/>
        <v>0</v>
      </c>
      <c r="X11120" s="11">
        <f t="shared" si="1580"/>
        <v>0</v>
      </c>
      <c r="Y11120" s="11">
        <f t="shared" si="1581"/>
        <v>0</v>
      </c>
      <c r="Z11120" s="12" t="str">
        <f t="shared" si="1582"/>
        <v>Torque/Speed Control 1</v>
      </c>
    </row>
    <row r="11121" spans="18:26" x14ac:dyDescent="0.3">
      <c r="R11121" s="6">
        <f t="shared" si="1574"/>
        <v>0</v>
      </c>
      <c r="S11121" s="6">
        <f t="shared" si="1575"/>
        <v>0</v>
      </c>
      <c r="T11121" s="7">
        <f t="shared" si="1576"/>
        <v>0</v>
      </c>
      <c r="U11121" s="121" t="str">
        <f t="shared" si="1577"/>
        <v>0</v>
      </c>
      <c r="V11121" s="10">
        <f t="shared" si="1578"/>
        <v>0</v>
      </c>
      <c r="W11121" s="10">
        <f t="shared" si="1579"/>
        <v>0</v>
      </c>
      <c r="X11121" s="11">
        <f t="shared" si="1580"/>
        <v>0</v>
      </c>
      <c r="Y11121" s="11">
        <f t="shared" si="1581"/>
        <v>0</v>
      </c>
      <c r="Z11121" s="12" t="str">
        <f t="shared" si="1582"/>
        <v>Torque/Speed Control 1</v>
      </c>
    </row>
    <row r="11122" spans="18:26" x14ac:dyDescent="0.3">
      <c r="R11122" s="6">
        <f t="shared" si="1574"/>
        <v>0</v>
      </c>
      <c r="S11122" s="6">
        <f t="shared" si="1575"/>
        <v>0</v>
      </c>
      <c r="T11122" s="7">
        <f t="shared" si="1576"/>
        <v>0</v>
      </c>
      <c r="U11122" s="121" t="str">
        <f t="shared" si="1577"/>
        <v>0</v>
      </c>
      <c r="V11122" s="10">
        <f t="shared" si="1578"/>
        <v>0</v>
      </c>
      <c r="W11122" s="10">
        <f t="shared" si="1579"/>
        <v>0</v>
      </c>
      <c r="X11122" s="11">
        <f t="shared" si="1580"/>
        <v>0</v>
      </c>
      <c r="Y11122" s="11">
        <f t="shared" si="1581"/>
        <v>0</v>
      </c>
      <c r="Z11122" s="12" t="str">
        <f t="shared" si="1582"/>
        <v>Torque/Speed Control 1</v>
      </c>
    </row>
    <row r="11123" spans="18:26" x14ac:dyDescent="0.3">
      <c r="R11123" s="6">
        <f t="shared" si="1574"/>
        <v>0</v>
      </c>
      <c r="S11123" s="6">
        <f t="shared" si="1575"/>
        <v>0</v>
      </c>
      <c r="T11123" s="7">
        <f t="shared" si="1576"/>
        <v>0</v>
      </c>
      <c r="U11123" s="121" t="str">
        <f t="shared" si="1577"/>
        <v>0</v>
      </c>
      <c r="V11123" s="10">
        <f t="shared" si="1578"/>
        <v>0</v>
      </c>
      <c r="W11123" s="10">
        <f t="shared" si="1579"/>
        <v>0</v>
      </c>
      <c r="X11123" s="11">
        <f t="shared" si="1580"/>
        <v>0</v>
      </c>
      <c r="Y11123" s="11">
        <f t="shared" si="1581"/>
        <v>0</v>
      </c>
      <c r="Z11123" s="12" t="str">
        <f t="shared" si="1582"/>
        <v>Torque/Speed Control 1</v>
      </c>
    </row>
    <row r="11124" spans="18:26" x14ac:dyDescent="0.3">
      <c r="R11124" s="6">
        <f t="shared" si="1574"/>
        <v>0</v>
      </c>
      <c r="S11124" s="6">
        <f t="shared" si="1575"/>
        <v>0</v>
      </c>
      <c r="T11124" s="7">
        <f t="shared" si="1576"/>
        <v>0</v>
      </c>
      <c r="U11124" s="121" t="str">
        <f t="shared" si="1577"/>
        <v>0</v>
      </c>
      <c r="V11124" s="10">
        <f t="shared" si="1578"/>
        <v>0</v>
      </c>
      <c r="W11124" s="10">
        <f t="shared" si="1579"/>
        <v>0</v>
      </c>
      <c r="X11124" s="11">
        <f t="shared" si="1580"/>
        <v>0</v>
      </c>
      <c r="Y11124" s="11">
        <f t="shared" si="1581"/>
        <v>0</v>
      </c>
      <c r="Z11124" s="12" t="str">
        <f t="shared" si="1582"/>
        <v>Torque/Speed Control 1</v>
      </c>
    </row>
    <row r="11125" spans="18:26" x14ac:dyDescent="0.3">
      <c r="R11125" s="6">
        <f t="shared" si="1574"/>
        <v>0</v>
      </c>
      <c r="S11125" s="6">
        <f t="shared" si="1575"/>
        <v>0</v>
      </c>
      <c r="T11125" s="7">
        <f t="shared" si="1576"/>
        <v>0</v>
      </c>
      <c r="U11125" s="121" t="str">
        <f t="shared" si="1577"/>
        <v>0</v>
      </c>
      <c r="V11125" s="10">
        <f t="shared" si="1578"/>
        <v>0</v>
      </c>
      <c r="W11125" s="10">
        <f t="shared" si="1579"/>
        <v>0</v>
      </c>
      <c r="X11125" s="11">
        <f t="shared" si="1580"/>
        <v>0</v>
      </c>
      <c r="Y11125" s="11">
        <f t="shared" si="1581"/>
        <v>0</v>
      </c>
      <c r="Z11125" s="12" t="str">
        <f t="shared" si="1582"/>
        <v>Torque/Speed Control 1</v>
      </c>
    </row>
    <row r="11126" spans="18:26" x14ac:dyDescent="0.3">
      <c r="R11126" s="6">
        <f t="shared" si="1574"/>
        <v>0</v>
      </c>
      <c r="S11126" s="6">
        <f t="shared" si="1575"/>
        <v>0</v>
      </c>
      <c r="T11126" s="7">
        <f t="shared" si="1576"/>
        <v>0</v>
      </c>
      <c r="U11126" s="121" t="str">
        <f t="shared" si="1577"/>
        <v>0</v>
      </c>
      <c r="V11126" s="10">
        <f t="shared" si="1578"/>
        <v>0</v>
      </c>
      <c r="W11126" s="10">
        <f t="shared" si="1579"/>
        <v>0</v>
      </c>
      <c r="X11126" s="11">
        <f t="shared" si="1580"/>
        <v>0</v>
      </c>
      <c r="Y11126" s="11">
        <f t="shared" si="1581"/>
        <v>0</v>
      </c>
      <c r="Z11126" s="12" t="str">
        <f t="shared" si="1582"/>
        <v>Torque/Speed Control 1</v>
      </c>
    </row>
    <row r="11127" spans="18:26" x14ac:dyDescent="0.3">
      <c r="R11127" s="6">
        <f t="shared" si="1574"/>
        <v>0</v>
      </c>
      <c r="S11127" s="6">
        <f t="shared" si="1575"/>
        <v>0</v>
      </c>
      <c r="T11127" s="7">
        <f t="shared" si="1576"/>
        <v>0</v>
      </c>
      <c r="U11127" s="121" t="str">
        <f t="shared" si="1577"/>
        <v>0</v>
      </c>
      <c r="V11127" s="10">
        <f t="shared" si="1578"/>
        <v>0</v>
      </c>
      <c r="W11127" s="10">
        <f t="shared" si="1579"/>
        <v>0</v>
      </c>
      <c r="X11127" s="11">
        <f t="shared" si="1580"/>
        <v>0</v>
      </c>
      <c r="Y11127" s="11">
        <f t="shared" si="1581"/>
        <v>0</v>
      </c>
      <c r="Z11127" s="12" t="str">
        <f t="shared" si="1582"/>
        <v>Torque/Speed Control 1</v>
      </c>
    </row>
    <row r="11128" spans="18:26" x14ac:dyDescent="0.3">
      <c r="R11128" s="6">
        <f t="shared" si="1574"/>
        <v>0</v>
      </c>
      <c r="S11128" s="6">
        <f t="shared" si="1575"/>
        <v>0</v>
      </c>
      <c r="T11128" s="7">
        <f t="shared" si="1576"/>
        <v>0</v>
      </c>
      <c r="U11128" s="121" t="str">
        <f t="shared" si="1577"/>
        <v>0</v>
      </c>
      <c r="V11128" s="10">
        <f t="shared" si="1578"/>
        <v>0</v>
      </c>
      <c r="W11128" s="10">
        <f t="shared" si="1579"/>
        <v>0</v>
      </c>
      <c r="X11128" s="11">
        <f t="shared" si="1580"/>
        <v>0</v>
      </c>
      <c r="Y11128" s="11">
        <f t="shared" si="1581"/>
        <v>0</v>
      </c>
      <c r="Z11128" s="12" t="str">
        <f t="shared" si="1582"/>
        <v>Torque/Speed Control 1</v>
      </c>
    </row>
    <row r="11129" spans="18:26" x14ac:dyDescent="0.3">
      <c r="R11129" s="6">
        <f t="shared" si="1574"/>
        <v>0</v>
      </c>
      <c r="S11129" s="6">
        <f t="shared" si="1575"/>
        <v>0</v>
      </c>
      <c r="T11129" s="7">
        <f t="shared" si="1576"/>
        <v>0</v>
      </c>
      <c r="U11129" s="121" t="str">
        <f t="shared" si="1577"/>
        <v>0</v>
      </c>
      <c r="V11129" s="10">
        <f t="shared" si="1578"/>
        <v>0</v>
      </c>
      <c r="W11129" s="10">
        <f t="shared" si="1579"/>
        <v>0</v>
      </c>
      <c r="X11129" s="11">
        <f t="shared" si="1580"/>
        <v>0</v>
      </c>
      <c r="Y11129" s="11">
        <f t="shared" si="1581"/>
        <v>0</v>
      </c>
      <c r="Z11129" s="12" t="str">
        <f t="shared" si="1582"/>
        <v>Torque/Speed Control 1</v>
      </c>
    </row>
    <row r="11130" spans="18:26" x14ac:dyDescent="0.3">
      <c r="R11130" s="6">
        <f t="shared" si="1574"/>
        <v>0</v>
      </c>
      <c r="S11130" s="6">
        <f t="shared" si="1575"/>
        <v>0</v>
      </c>
      <c r="T11130" s="7">
        <f t="shared" si="1576"/>
        <v>0</v>
      </c>
      <c r="U11130" s="121" t="str">
        <f t="shared" si="1577"/>
        <v>0</v>
      </c>
      <c r="V11130" s="10">
        <f t="shared" si="1578"/>
        <v>0</v>
      </c>
      <c r="W11130" s="10">
        <f t="shared" si="1579"/>
        <v>0</v>
      </c>
      <c r="X11130" s="11">
        <f t="shared" si="1580"/>
        <v>0</v>
      </c>
      <c r="Y11130" s="11">
        <f t="shared" si="1581"/>
        <v>0</v>
      </c>
      <c r="Z11130" s="12" t="str">
        <f t="shared" si="1582"/>
        <v>Torque/Speed Control 1</v>
      </c>
    </row>
    <row r="11131" spans="18:26" x14ac:dyDescent="0.3">
      <c r="R11131" s="6">
        <f t="shared" si="1574"/>
        <v>0</v>
      </c>
      <c r="S11131" s="6">
        <f t="shared" si="1575"/>
        <v>0</v>
      </c>
      <c r="T11131" s="7">
        <f t="shared" si="1576"/>
        <v>0</v>
      </c>
      <c r="U11131" s="121" t="str">
        <f t="shared" si="1577"/>
        <v>0</v>
      </c>
      <c r="V11131" s="10">
        <f t="shared" si="1578"/>
        <v>0</v>
      </c>
      <c r="W11131" s="10">
        <f t="shared" si="1579"/>
        <v>0</v>
      </c>
      <c r="X11131" s="11">
        <f t="shared" si="1580"/>
        <v>0</v>
      </c>
      <c r="Y11131" s="11">
        <f t="shared" si="1581"/>
        <v>0</v>
      </c>
      <c r="Z11131" s="12" t="str">
        <f t="shared" si="1582"/>
        <v>Torque/Speed Control 1</v>
      </c>
    </row>
    <row r="11132" spans="18:26" x14ac:dyDescent="0.3">
      <c r="R11132" s="6">
        <f t="shared" si="1574"/>
        <v>0</v>
      </c>
      <c r="S11132" s="6">
        <f t="shared" si="1575"/>
        <v>0</v>
      </c>
      <c r="T11132" s="7">
        <f t="shared" si="1576"/>
        <v>0</v>
      </c>
      <c r="U11132" s="121" t="str">
        <f t="shared" si="1577"/>
        <v>0</v>
      </c>
      <c r="V11132" s="10">
        <f t="shared" si="1578"/>
        <v>0</v>
      </c>
      <c r="W11132" s="10">
        <f t="shared" si="1579"/>
        <v>0</v>
      </c>
      <c r="X11132" s="11">
        <f t="shared" si="1580"/>
        <v>0</v>
      </c>
      <c r="Y11132" s="11">
        <f t="shared" si="1581"/>
        <v>0</v>
      </c>
      <c r="Z11132" s="12" t="str">
        <f t="shared" si="1582"/>
        <v>Torque/Speed Control 1</v>
      </c>
    </row>
    <row r="11133" spans="18:26" x14ac:dyDescent="0.3">
      <c r="R11133" s="6">
        <f t="shared" ref="R11133:R11196" si="1583">_xlfn.BITRSHIFT(_xlfn.BITAND(HEX2DEC(H11133),HEX2DEC("1C000000")),26)</f>
        <v>0</v>
      </c>
      <c r="S11133" s="6">
        <f t="shared" ref="S11133:S11196" si="1584">_xlfn.BITRSHIFT(_xlfn.BITAND(HEX2DEC(H11133),HEX2DEC("01000000")),24)</f>
        <v>0</v>
      </c>
      <c r="T11133" s="7">
        <f t="shared" ref="T11133:T11196" si="1585">IF(_xlfn.BITRSHIFT(_xlfn.BITAND(HEX2DEC(H11133),HEX2DEC("0FF0000")),16)&lt;240,_xlfn.BITRSHIFT(_xlfn.BITAND(HEX2DEC(H11133),HEX2DEC("1FF0000")),8),_xlfn.BITRSHIFT(_xlfn.BITAND(HEX2DEC(H11133),HEX2DEC("1FFFF00")),8))</f>
        <v>0</v>
      </c>
      <c r="U11133" s="121" t="str">
        <f t="shared" ref="U11133:U11196" si="1586">DEC2HEX(T11133)</f>
        <v>0</v>
      </c>
      <c r="V11133" s="10">
        <f t="shared" ref="V11133:V11196" si="1587">_xlfn.BITRSHIFT(_xlfn.BITAND(HEX2DEC(H11133),HEX2DEC("0FF0000")),16)</f>
        <v>0</v>
      </c>
      <c r="W11133" s="10">
        <f t="shared" ref="W11133:W11196" si="1588">_xlfn.BITRSHIFT(_xlfn.BITAND(HEX2DEC(H11133),HEX2DEC("FF00")),8)</f>
        <v>0</v>
      </c>
      <c r="X11133" s="11">
        <f t="shared" ref="X11133:X11196" si="1589">_xlfn.BITAND(HEX2DEC(H11133),HEX2DEC("00000FF"))</f>
        <v>0</v>
      </c>
      <c r="Y11133" s="11">
        <f t="shared" ref="Y11133:Y11196" si="1590">IF(_xlfn.BITRSHIFT(_xlfn.BITAND(HEX2DEC(H11133),HEX2DEC("0FF0000")),16)&lt;240,_xlfn.BITRSHIFT(_xlfn.BITAND(HEX2DEC(H11133),HEX2DEC("0FF00")),8),_xlfn.BITRSHIFT(_xlfn.BITAND(HEX2DEC(H11133),HEX2DEC("0FF0000")),16))</f>
        <v>0</v>
      </c>
      <c r="Z11133" s="12" t="str">
        <f t="shared" ref="Z11133:Z11196" si="1591">VLOOKUP(T11133,BO:BP,2,FALSE)</f>
        <v>Torque/Speed Control 1</v>
      </c>
    </row>
    <row r="11134" spans="18:26" x14ac:dyDescent="0.3">
      <c r="R11134" s="6">
        <f t="shared" si="1583"/>
        <v>0</v>
      </c>
      <c r="S11134" s="6">
        <f t="shared" si="1584"/>
        <v>0</v>
      </c>
      <c r="T11134" s="7">
        <f t="shared" si="1585"/>
        <v>0</v>
      </c>
      <c r="U11134" s="121" t="str">
        <f t="shared" si="1586"/>
        <v>0</v>
      </c>
      <c r="V11134" s="10">
        <f t="shared" si="1587"/>
        <v>0</v>
      </c>
      <c r="W11134" s="10">
        <f t="shared" si="1588"/>
        <v>0</v>
      </c>
      <c r="X11134" s="11">
        <f t="shared" si="1589"/>
        <v>0</v>
      </c>
      <c r="Y11134" s="11">
        <f t="shared" si="1590"/>
        <v>0</v>
      </c>
      <c r="Z11134" s="12" t="str">
        <f t="shared" si="1591"/>
        <v>Torque/Speed Control 1</v>
      </c>
    </row>
    <row r="11135" spans="18:26" x14ac:dyDescent="0.3">
      <c r="R11135" s="6">
        <f t="shared" si="1583"/>
        <v>0</v>
      </c>
      <c r="S11135" s="6">
        <f t="shared" si="1584"/>
        <v>0</v>
      </c>
      <c r="T11135" s="7">
        <f t="shared" si="1585"/>
        <v>0</v>
      </c>
      <c r="U11135" s="121" t="str">
        <f t="shared" si="1586"/>
        <v>0</v>
      </c>
      <c r="V11135" s="10">
        <f t="shared" si="1587"/>
        <v>0</v>
      </c>
      <c r="W11135" s="10">
        <f t="shared" si="1588"/>
        <v>0</v>
      </c>
      <c r="X11135" s="11">
        <f t="shared" si="1589"/>
        <v>0</v>
      </c>
      <c r="Y11135" s="11">
        <f t="shared" si="1590"/>
        <v>0</v>
      </c>
      <c r="Z11135" s="12" t="str">
        <f t="shared" si="1591"/>
        <v>Torque/Speed Control 1</v>
      </c>
    </row>
    <row r="11136" spans="18:26" x14ac:dyDescent="0.3">
      <c r="R11136" s="6">
        <f t="shared" si="1583"/>
        <v>0</v>
      </c>
      <c r="S11136" s="6">
        <f t="shared" si="1584"/>
        <v>0</v>
      </c>
      <c r="T11136" s="7">
        <f t="shared" si="1585"/>
        <v>0</v>
      </c>
      <c r="U11136" s="121" t="str">
        <f t="shared" si="1586"/>
        <v>0</v>
      </c>
      <c r="V11136" s="10">
        <f t="shared" si="1587"/>
        <v>0</v>
      </c>
      <c r="W11136" s="10">
        <f t="shared" si="1588"/>
        <v>0</v>
      </c>
      <c r="X11136" s="11">
        <f t="shared" si="1589"/>
        <v>0</v>
      </c>
      <c r="Y11136" s="11">
        <f t="shared" si="1590"/>
        <v>0</v>
      </c>
      <c r="Z11136" s="12" t="str">
        <f t="shared" si="1591"/>
        <v>Torque/Speed Control 1</v>
      </c>
    </row>
    <row r="11137" spans="18:26" x14ac:dyDescent="0.3">
      <c r="R11137" s="6">
        <f t="shared" si="1583"/>
        <v>0</v>
      </c>
      <c r="S11137" s="6">
        <f t="shared" si="1584"/>
        <v>0</v>
      </c>
      <c r="T11137" s="7">
        <f t="shared" si="1585"/>
        <v>0</v>
      </c>
      <c r="U11137" s="121" t="str">
        <f t="shared" si="1586"/>
        <v>0</v>
      </c>
      <c r="V11137" s="10">
        <f t="shared" si="1587"/>
        <v>0</v>
      </c>
      <c r="W11137" s="10">
        <f t="shared" si="1588"/>
        <v>0</v>
      </c>
      <c r="X11137" s="11">
        <f t="shared" si="1589"/>
        <v>0</v>
      </c>
      <c r="Y11137" s="11">
        <f t="shared" si="1590"/>
        <v>0</v>
      </c>
      <c r="Z11137" s="12" t="str">
        <f t="shared" si="1591"/>
        <v>Torque/Speed Control 1</v>
      </c>
    </row>
    <row r="11138" spans="18:26" x14ac:dyDescent="0.3">
      <c r="R11138" s="6">
        <f t="shared" si="1583"/>
        <v>0</v>
      </c>
      <c r="S11138" s="6">
        <f t="shared" si="1584"/>
        <v>0</v>
      </c>
      <c r="T11138" s="7">
        <f t="shared" si="1585"/>
        <v>0</v>
      </c>
      <c r="U11138" s="121" t="str">
        <f t="shared" si="1586"/>
        <v>0</v>
      </c>
      <c r="V11138" s="10">
        <f t="shared" si="1587"/>
        <v>0</v>
      </c>
      <c r="W11138" s="10">
        <f t="shared" si="1588"/>
        <v>0</v>
      </c>
      <c r="X11138" s="11">
        <f t="shared" si="1589"/>
        <v>0</v>
      </c>
      <c r="Y11138" s="11">
        <f t="shared" si="1590"/>
        <v>0</v>
      </c>
      <c r="Z11138" s="12" t="str">
        <f t="shared" si="1591"/>
        <v>Torque/Speed Control 1</v>
      </c>
    </row>
    <row r="11139" spans="18:26" x14ac:dyDescent="0.3">
      <c r="R11139" s="6">
        <f t="shared" si="1583"/>
        <v>0</v>
      </c>
      <c r="S11139" s="6">
        <f t="shared" si="1584"/>
        <v>0</v>
      </c>
      <c r="T11139" s="7">
        <f t="shared" si="1585"/>
        <v>0</v>
      </c>
      <c r="U11139" s="121" t="str">
        <f t="shared" si="1586"/>
        <v>0</v>
      </c>
      <c r="V11139" s="10">
        <f t="shared" si="1587"/>
        <v>0</v>
      </c>
      <c r="W11139" s="10">
        <f t="shared" si="1588"/>
        <v>0</v>
      </c>
      <c r="X11139" s="11">
        <f t="shared" si="1589"/>
        <v>0</v>
      </c>
      <c r="Y11139" s="11">
        <f t="shared" si="1590"/>
        <v>0</v>
      </c>
      <c r="Z11139" s="12" t="str">
        <f t="shared" si="1591"/>
        <v>Torque/Speed Control 1</v>
      </c>
    </row>
    <row r="11140" spans="18:26" x14ac:dyDescent="0.3">
      <c r="R11140" s="6">
        <f t="shared" si="1583"/>
        <v>0</v>
      </c>
      <c r="S11140" s="6">
        <f t="shared" si="1584"/>
        <v>0</v>
      </c>
      <c r="T11140" s="7">
        <f t="shared" si="1585"/>
        <v>0</v>
      </c>
      <c r="U11140" s="121" t="str">
        <f t="shared" si="1586"/>
        <v>0</v>
      </c>
      <c r="V11140" s="10">
        <f t="shared" si="1587"/>
        <v>0</v>
      </c>
      <c r="W11140" s="10">
        <f t="shared" si="1588"/>
        <v>0</v>
      </c>
      <c r="X11140" s="11">
        <f t="shared" si="1589"/>
        <v>0</v>
      </c>
      <c r="Y11140" s="11">
        <f t="shared" si="1590"/>
        <v>0</v>
      </c>
      <c r="Z11140" s="12" t="str">
        <f t="shared" si="1591"/>
        <v>Torque/Speed Control 1</v>
      </c>
    </row>
    <row r="11141" spans="18:26" x14ac:dyDescent="0.3">
      <c r="R11141" s="6">
        <f t="shared" si="1583"/>
        <v>0</v>
      </c>
      <c r="S11141" s="6">
        <f t="shared" si="1584"/>
        <v>0</v>
      </c>
      <c r="T11141" s="7">
        <f t="shared" si="1585"/>
        <v>0</v>
      </c>
      <c r="U11141" s="121" t="str">
        <f t="shared" si="1586"/>
        <v>0</v>
      </c>
      <c r="V11141" s="10">
        <f t="shared" si="1587"/>
        <v>0</v>
      </c>
      <c r="W11141" s="10">
        <f t="shared" si="1588"/>
        <v>0</v>
      </c>
      <c r="X11141" s="11">
        <f t="shared" si="1589"/>
        <v>0</v>
      </c>
      <c r="Y11141" s="11">
        <f t="shared" si="1590"/>
        <v>0</v>
      </c>
      <c r="Z11141" s="12" t="str">
        <f t="shared" si="1591"/>
        <v>Torque/Speed Control 1</v>
      </c>
    </row>
    <row r="11142" spans="18:26" x14ac:dyDescent="0.3">
      <c r="R11142" s="6">
        <f t="shared" si="1583"/>
        <v>0</v>
      </c>
      <c r="S11142" s="6">
        <f t="shared" si="1584"/>
        <v>0</v>
      </c>
      <c r="T11142" s="7">
        <f t="shared" si="1585"/>
        <v>0</v>
      </c>
      <c r="U11142" s="121" t="str">
        <f t="shared" si="1586"/>
        <v>0</v>
      </c>
      <c r="V11142" s="10">
        <f t="shared" si="1587"/>
        <v>0</v>
      </c>
      <c r="W11142" s="10">
        <f t="shared" si="1588"/>
        <v>0</v>
      </c>
      <c r="X11142" s="11">
        <f t="shared" si="1589"/>
        <v>0</v>
      </c>
      <c r="Y11142" s="11">
        <f t="shared" si="1590"/>
        <v>0</v>
      </c>
      <c r="Z11142" s="12" t="str">
        <f t="shared" si="1591"/>
        <v>Torque/Speed Control 1</v>
      </c>
    </row>
    <row r="11143" spans="18:26" x14ac:dyDescent="0.3">
      <c r="R11143" s="6">
        <f t="shared" si="1583"/>
        <v>0</v>
      </c>
      <c r="S11143" s="6">
        <f t="shared" si="1584"/>
        <v>0</v>
      </c>
      <c r="T11143" s="7">
        <f t="shared" si="1585"/>
        <v>0</v>
      </c>
      <c r="U11143" s="121" t="str">
        <f t="shared" si="1586"/>
        <v>0</v>
      </c>
      <c r="V11143" s="10">
        <f t="shared" si="1587"/>
        <v>0</v>
      </c>
      <c r="W11143" s="10">
        <f t="shared" si="1588"/>
        <v>0</v>
      </c>
      <c r="X11143" s="11">
        <f t="shared" si="1589"/>
        <v>0</v>
      </c>
      <c r="Y11143" s="11">
        <f t="shared" si="1590"/>
        <v>0</v>
      </c>
      <c r="Z11143" s="12" t="str">
        <f t="shared" si="1591"/>
        <v>Torque/Speed Control 1</v>
      </c>
    </row>
    <row r="11144" spans="18:26" x14ac:dyDescent="0.3">
      <c r="R11144" s="6">
        <f t="shared" si="1583"/>
        <v>0</v>
      </c>
      <c r="S11144" s="6">
        <f t="shared" si="1584"/>
        <v>0</v>
      </c>
      <c r="T11144" s="7">
        <f t="shared" si="1585"/>
        <v>0</v>
      </c>
      <c r="U11144" s="121" t="str">
        <f t="shared" si="1586"/>
        <v>0</v>
      </c>
      <c r="V11144" s="10">
        <f t="shared" si="1587"/>
        <v>0</v>
      </c>
      <c r="W11144" s="10">
        <f t="shared" si="1588"/>
        <v>0</v>
      </c>
      <c r="X11144" s="11">
        <f t="shared" si="1589"/>
        <v>0</v>
      </c>
      <c r="Y11144" s="11">
        <f t="shared" si="1590"/>
        <v>0</v>
      </c>
      <c r="Z11144" s="12" t="str">
        <f t="shared" si="1591"/>
        <v>Torque/Speed Control 1</v>
      </c>
    </row>
    <row r="11145" spans="18:26" x14ac:dyDescent="0.3">
      <c r="R11145" s="6">
        <f t="shared" si="1583"/>
        <v>0</v>
      </c>
      <c r="S11145" s="6">
        <f t="shared" si="1584"/>
        <v>0</v>
      </c>
      <c r="T11145" s="7">
        <f t="shared" si="1585"/>
        <v>0</v>
      </c>
      <c r="U11145" s="121" t="str">
        <f t="shared" si="1586"/>
        <v>0</v>
      </c>
      <c r="V11145" s="10">
        <f t="shared" si="1587"/>
        <v>0</v>
      </c>
      <c r="W11145" s="10">
        <f t="shared" si="1588"/>
        <v>0</v>
      </c>
      <c r="X11145" s="11">
        <f t="shared" si="1589"/>
        <v>0</v>
      </c>
      <c r="Y11145" s="11">
        <f t="shared" si="1590"/>
        <v>0</v>
      </c>
      <c r="Z11145" s="12" t="str">
        <f t="shared" si="1591"/>
        <v>Torque/Speed Control 1</v>
      </c>
    </row>
    <row r="11146" spans="18:26" x14ac:dyDescent="0.3">
      <c r="R11146" s="6">
        <f t="shared" si="1583"/>
        <v>0</v>
      </c>
      <c r="S11146" s="6">
        <f t="shared" si="1584"/>
        <v>0</v>
      </c>
      <c r="T11146" s="7">
        <f t="shared" si="1585"/>
        <v>0</v>
      </c>
      <c r="U11146" s="121" t="str">
        <f t="shared" si="1586"/>
        <v>0</v>
      </c>
      <c r="V11146" s="10">
        <f t="shared" si="1587"/>
        <v>0</v>
      </c>
      <c r="W11146" s="10">
        <f t="shared" si="1588"/>
        <v>0</v>
      </c>
      <c r="X11146" s="11">
        <f t="shared" si="1589"/>
        <v>0</v>
      </c>
      <c r="Y11146" s="11">
        <f t="shared" si="1590"/>
        <v>0</v>
      </c>
      <c r="Z11146" s="12" t="str">
        <f t="shared" si="1591"/>
        <v>Torque/Speed Control 1</v>
      </c>
    </row>
    <row r="11147" spans="18:26" x14ac:dyDescent="0.3">
      <c r="R11147" s="6">
        <f t="shared" si="1583"/>
        <v>0</v>
      </c>
      <c r="S11147" s="6">
        <f t="shared" si="1584"/>
        <v>0</v>
      </c>
      <c r="T11147" s="7">
        <f t="shared" si="1585"/>
        <v>0</v>
      </c>
      <c r="U11147" s="121" t="str">
        <f t="shared" si="1586"/>
        <v>0</v>
      </c>
      <c r="V11147" s="10">
        <f t="shared" si="1587"/>
        <v>0</v>
      </c>
      <c r="W11147" s="10">
        <f t="shared" si="1588"/>
        <v>0</v>
      </c>
      <c r="X11147" s="11">
        <f t="shared" si="1589"/>
        <v>0</v>
      </c>
      <c r="Y11147" s="11">
        <f t="shared" si="1590"/>
        <v>0</v>
      </c>
      <c r="Z11147" s="12" t="str">
        <f t="shared" si="1591"/>
        <v>Torque/Speed Control 1</v>
      </c>
    </row>
    <row r="11148" spans="18:26" x14ac:dyDescent="0.3">
      <c r="R11148" s="6">
        <f t="shared" si="1583"/>
        <v>0</v>
      </c>
      <c r="S11148" s="6">
        <f t="shared" si="1584"/>
        <v>0</v>
      </c>
      <c r="T11148" s="7">
        <f t="shared" si="1585"/>
        <v>0</v>
      </c>
      <c r="U11148" s="121" t="str">
        <f t="shared" si="1586"/>
        <v>0</v>
      </c>
      <c r="V11148" s="10">
        <f t="shared" si="1587"/>
        <v>0</v>
      </c>
      <c r="W11148" s="10">
        <f t="shared" si="1588"/>
        <v>0</v>
      </c>
      <c r="X11148" s="11">
        <f t="shared" si="1589"/>
        <v>0</v>
      </c>
      <c r="Y11148" s="11">
        <f t="shared" si="1590"/>
        <v>0</v>
      </c>
      <c r="Z11148" s="12" t="str">
        <f t="shared" si="1591"/>
        <v>Torque/Speed Control 1</v>
      </c>
    </row>
    <row r="11149" spans="18:26" x14ac:dyDescent="0.3">
      <c r="R11149" s="6">
        <f t="shared" si="1583"/>
        <v>0</v>
      </c>
      <c r="S11149" s="6">
        <f t="shared" si="1584"/>
        <v>0</v>
      </c>
      <c r="T11149" s="7">
        <f t="shared" si="1585"/>
        <v>0</v>
      </c>
      <c r="U11149" s="121" t="str">
        <f t="shared" si="1586"/>
        <v>0</v>
      </c>
      <c r="V11149" s="10">
        <f t="shared" si="1587"/>
        <v>0</v>
      </c>
      <c r="W11149" s="10">
        <f t="shared" si="1588"/>
        <v>0</v>
      </c>
      <c r="X11149" s="11">
        <f t="shared" si="1589"/>
        <v>0</v>
      </c>
      <c r="Y11149" s="11">
        <f t="shared" si="1590"/>
        <v>0</v>
      </c>
      <c r="Z11149" s="12" t="str">
        <f t="shared" si="1591"/>
        <v>Torque/Speed Control 1</v>
      </c>
    </row>
    <row r="11150" spans="18:26" x14ac:dyDescent="0.3">
      <c r="R11150" s="6">
        <f t="shared" si="1583"/>
        <v>0</v>
      </c>
      <c r="S11150" s="6">
        <f t="shared" si="1584"/>
        <v>0</v>
      </c>
      <c r="T11150" s="7">
        <f t="shared" si="1585"/>
        <v>0</v>
      </c>
      <c r="U11150" s="121" t="str">
        <f t="shared" si="1586"/>
        <v>0</v>
      </c>
      <c r="V11150" s="10">
        <f t="shared" si="1587"/>
        <v>0</v>
      </c>
      <c r="W11150" s="10">
        <f t="shared" si="1588"/>
        <v>0</v>
      </c>
      <c r="X11150" s="11">
        <f t="shared" si="1589"/>
        <v>0</v>
      </c>
      <c r="Y11150" s="11">
        <f t="shared" si="1590"/>
        <v>0</v>
      </c>
      <c r="Z11150" s="12" t="str">
        <f t="shared" si="1591"/>
        <v>Torque/Speed Control 1</v>
      </c>
    </row>
    <row r="11151" spans="18:26" x14ac:dyDescent="0.3">
      <c r="R11151" s="6">
        <f t="shared" si="1583"/>
        <v>0</v>
      </c>
      <c r="S11151" s="6">
        <f t="shared" si="1584"/>
        <v>0</v>
      </c>
      <c r="T11151" s="7">
        <f t="shared" si="1585"/>
        <v>0</v>
      </c>
      <c r="U11151" s="121" t="str">
        <f t="shared" si="1586"/>
        <v>0</v>
      </c>
      <c r="V11151" s="10">
        <f t="shared" si="1587"/>
        <v>0</v>
      </c>
      <c r="W11151" s="10">
        <f t="shared" si="1588"/>
        <v>0</v>
      </c>
      <c r="X11151" s="11">
        <f t="shared" si="1589"/>
        <v>0</v>
      </c>
      <c r="Y11151" s="11">
        <f t="shared" si="1590"/>
        <v>0</v>
      </c>
      <c r="Z11151" s="12" t="str">
        <f t="shared" si="1591"/>
        <v>Torque/Speed Control 1</v>
      </c>
    </row>
    <row r="11152" spans="18:26" x14ac:dyDescent="0.3">
      <c r="R11152" s="6">
        <f t="shared" si="1583"/>
        <v>0</v>
      </c>
      <c r="S11152" s="6">
        <f t="shared" si="1584"/>
        <v>0</v>
      </c>
      <c r="T11152" s="7">
        <f t="shared" si="1585"/>
        <v>0</v>
      </c>
      <c r="U11152" s="121" t="str">
        <f t="shared" si="1586"/>
        <v>0</v>
      </c>
      <c r="V11152" s="10">
        <f t="shared" si="1587"/>
        <v>0</v>
      </c>
      <c r="W11152" s="10">
        <f t="shared" si="1588"/>
        <v>0</v>
      </c>
      <c r="X11152" s="11">
        <f t="shared" si="1589"/>
        <v>0</v>
      </c>
      <c r="Y11152" s="11">
        <f t="shared" si="1590"/>
        <v>0</v>
      </c>
      <c r="Z11152" s="12" t="str">
        <f t="shared" si="1591"/>
        <v>Torque/Speed Control 1</v>
      </c>
    </row>
    <row r="11153" spans="18:26" x14ac:dyDescent="0.3">
      <c r="R11153" s="6">
        <f t="shared" si="1583"/>
        <v>0</v>
      </c>
      <c r="S11153" s="6">
        <f t="shared" si="1584"/>
        <v>0</v>
      </c>
      <c r="T11153" s="7">
        <f t="shared" si="1585"/>
        <v>0</v>
      </c>
      <c r="U11153" s="121" t="str">
        <f t="shared" si="1586"/>
        <v>0</v>
      </c>
      <c r="V11153" s="10">
        <f t="shared" si="1587"/>
        <v>0</v>
      </c>
      <c r="W11153" s="10">
        <f t="shared" si="1588"/>
        <v>0</v>
      </c>
      <c r="X11153" s="11">
        <f t="shared" si="1589"/>
        <v>0</v>
      </c>
      <c r="Y11153" s="11">
        <f t="shared" si="1590"/>
        <v>0</v>
      </c>
      <c r="Z11153" s="12" t="str">
        <f t="shared" si="1591"/>
        <v>Torque/Speed Control 1</v>
      </c>
    </row>
    <row r="11154" spans="18:26" x14ac:dyDescent="0.3">
      <c r="R11154" s="6">
        <f t="shared" si="1583"/>
        <v>0</v>
      </c>
      <c r="S11154" s="6">
        <f t="shared" si="1584"/>
        <v>0</v>
      </c>
      <c r="T11154" s="7">
        <f t="shared" si="1585"/>
        <v>0</v>
      </c>
      <c r="U11154" s="121" t="str">
        <f t="shared" si="1586"/>
        <v>0</v>
      </c>
      <c r="V11154" s="10">
        <f t="shared" si="1587"/>
        <v>0</v>
      </c>
      <c r="W11154" s="10">
        <f t="shared" si="1588"/>
        <v>0</v>
      </c>
      <c r="X11154" s="11">
        <f t="shared" si="1589"/>
        <v>0</v>
      </c>
      <c r="Y11154" s="11">
        <f t="shared" si="1590"/>
        <v>0</v>
      </c>
      <c r="Z11154" s="12" t="str">
        <f t="shared" si="1591"/>
        <v>Torque/Speed Control 1</v>
      </c>
    </row>
    <row r="11155" spans="18:26" x14ac:dyDescent="0.3">
      <c r="R11155" s="6">
        <f t="shared" si="1583"/>
        <v>0</v>
      </c>
      <c r="S11155" s="6">
        <f t="shared" si="1584"/>
        <v>0</v>
      </c>
      <c r="T11155" s="7">
        <f t="shared" si="1585"/>
        <v>0</v>
      </c>
      <c r="U11155" s="121" t="str">
        <f t="shared" si="1586"/>
        <v>0</v>
      </c>
      <c r="V11155" s="10">
        <f t="shared" si="1587"/>
        <v>0</v>
      </c>
      <c r="W11155" s="10">
        <f t="shared" si="1588"/>
        <v>0</v>
      </c>
      <c r="X11155" s="11">
        <f t="shared" si="1589"/>
        <v>0</v>
      </c>
      <c r="Y11155" s="11">
        <f t="shared" si="1590"/>
        <v>0</v>
      </c>
      <c r="Z11155" s="12" t="str">
        <f t="shared" si="1591"/>
        <v>Torque/Speed Control 1</v>
      </c>
    </row>
    <row r="11156" spans="18:26" x14ac:dyDescent="0.3">
      <c r="R11156" s="6">
        <f t="shared" si="1583"/>
        <v>0</v>
      </c>
      <c r="S11156" s="6">
        <f t="shared" si="1584"/>
        <v>0</v>
      </c>
      <c r="T11156" s="7">
        <f t="shared" si="1585"/>
        <v>0</v>
      </c>
      <c r="U11156" s="121" t="str">
        <f t="shared" si="1586"/>
        <v>0</v>
      </c>
      <c r="V11156" s="10">
        <f t="shared" si="1587"/>
        <v>0</v>
      </c>
      <c r="W11156" s="10">
        <f t="shared" si="1588"/>
        <v>0</v>
      </c>
      <c r="X11156" s="11">
        <f t="shared" si="1589"/>
        <v>0</v>
      </c>
      <c r="Y11156" s="11">
        <f t="shared" si="1590"/>
        <v>0</v>
      </c>
      <c r="Z11156" s="12" t="str">
        <f t="shared" si="1591"/>
        <v>Torque/Speed Control 1</v>
      </c>
    </row>
    <row r="11157" spans="18:26" x14ac:dyDescent="0.3">
      <c r="R11157" s="6">
        <f t="shared" si="1583"/>
        <v>0</v>
      </c>
      <c r="S11157" s="6">
        <f t="shared" si="1584"/>
        <v>0</v>
      </c>
      <c r="T11157" s="7">
        <f t="shared" si="1585"/>
        <v>0</v>
      </c>
      <c r="U11157" s="121" t="str">
        <f t="shared" si="1586"/>
        <v>0</v>
      </c>
      <c r="V11157" s="10">
        <f t="shared" si="1587"/>
        <v>0</v>
      </c>
      <c r="W11157" s="10">
        <f t="shared" si="1588"/>
        <v>0</v>
      </c>
      <c r="X11157" s="11">
        <f t="shared" si="1589"/>
        <v>0</v>
      </c>
      <c r="Y11157" s="11">
        <f t="shared" si="1590"/>
        <v>0</v>
      </c>
      <c r="Z11157" s="12" t="str">
        <f t="shared" si="1591"/>
        <v>Torque/Speed Control 1</v>
      </c>
    </row>
    <row r="11158" spans="18:26" x14ac:dyDescent="0.3">
      <c r="R11158" s="6">
        <f t="shared" si="1583"/>
        <v>0</v>
      </c>
      <c r="S11158" s="6">
        <f t="shared" si="1584"/>
        <v>0</v>
      </c>
      <c r="T11158" s="7">
        <f t="shared" si="1585"/>
        <v>0</v>
      </c>
      <c r="U11158" s="121" t="str">
        <f t="shared" si="1586"/>
        <v>0</v>
      </c>
      <c r="V11158" s="10">
        <f t="shared" si="1587"/>
        <v>0</v>
      </c>
      <c r="W11158" s="10">
        <f t="shared" si="1588"/>
        <v>0</v>
      </c>
      <c r="X11158" s="11">
        <f t="shared" si="1589"/>
        <v>0</v>
      </c>
      <c r="Y11158" s="11">
        <f t="shared" si="1590"/>
        <v>0</v>
      </c>
      <c r="Z11158" s="12" t="str">
        <f t="shared" si="1591"/>
        <v>Torque/Speed Control 1</v>
      </c>
    </row>
    <row r="11159" spans="18:26" x14ac:dyDescent="0.3">
      <c r="R11159" s="6">
        <f t="shared" si="1583"/>
        <v>0</v>
      </c>
      <c r="S11159" s="6">
        <f t="shared" si="1584"/>
        <v>0</v>
      </c>
      <c r="T11159" s="7">
        <f t="shared" si="1585"/>
        <v>0</v>
      </c>
      <c r="U11159" s="121" t="str">
        <f t="shared" si="1586"/>
        <v>0</v>
      </c>
      <c r="V11159" s="10">
        <f t="shared" si="1587"/>
        <v>0</v>
      </c>
      <c r="W11159" s="10">
        <f t="shared" si="1588"/>
        <v>0</v>
      </c>
      <c r="X11159" s="11">
        <f t="shared" si="1589"/>
        <v>0</v>
      </c>
      <c r="Y11159" s="11">
        <f t="shared" si="1590"/>
        <v>0</v>
      </c>
      <c r="Z11159" s="12" t="str">
        <f t="shared" si="1591"/>
        <v>Torque/Speed Control 1</v>
      </c>
    </row>
    <row r="11160" spans="18:26" x14ac:dyDescent="0.3">
      <c r="R11160" s="6">
        <f t="shared" si="1583"/>
        <v>0</v>
      </c>
      <c r="S11160" s="6">
        <f t="shared" si="1584"/>
        <v>0</v>
      </c>
      <c r="T11160" s="7">
        <f t="shared" si="1585"/>
        <v>0</v>
      </c>
      <c r="U11160" s="121" t="str">
        <f t="shared" si="1586"/>
        <v>0</v>
      </c>
      <c r="V11160" s="10">
        <f t="shared" si="1587"/>
        <v>0</v>
      </c>
      <c r="W11160" s="10">
        <f t="shared" si="1588"/>
        <v>0</v>
      </c>
      <c r="X11160" s="11">
        <f t="shared" si="1589"/>
        <v>0</v>
      </c>
      <c r="Y11160" s="11">
        <f t="shared" si="1590"/>
        <v>0</v>
      </c>
      <c r="Z11160" s="12" t="str">
        <f t="shared" si="1591"/>
        <v>Torque/Speed Control 1</v>
      </c>
    </row>
    <row r="11161" spans="18:26" x14ac:dyDescent="0.3">
      <c r="R11161" s="6">
        <f t="shared" si="1583"/>
        <v>0</v>
      </c>
      <c r="S11161" s="6">
        <f t="shared" si="1584"/>
        <v>0</v>
      </c>
      <c r="T11161" s="7">
        <f t="shared" si="1585"/>
        <v>0</v>
      </c>
      <c r="U11161" s="121" t="str">
        <f t="shared" si="1586"/>
        <v>0</v>
      </c>
      <c r="V11161" s="10">
        <f t="shared" si="1587"/>
        <v>0</v>
      </c>
      <c r="W11161" s="10">
        <f t="shared" si="1588"/>
        <v>0</v>
      </c>
      <c r="X11161" s="11">
        <f t="shared" si="1589"/>
        <v>0</v>
      </c>
      <c r="Y11161" s="11">
        <f t="shared" si="1590"/>
        <v>0</v>
      </c>
      <c r="Z11161" s="12" t="str">
        <f t="shared" si="1591"/>
        <v>Torque/Speed Control 1</v>
      </c>
    </row>
    <row r="11162" spans="18:26" x14ac:dyDescent="0.3">
      <c r="R11162" s="6">
        <f t="shared" si="1583"/>
        <v>0</v>
      </c>
      <c r="S11162" s="6">
        <f t="shared" si="1584"/>
        <v>0</v>
      </c>
      <c r="T11162" s="7">
        <f t="shared" si="1585"/>
        <v>0</v>
      </c>
      <c r="U11162" s="121" t="str">
        <f t="shared" si="1586"/>
        <v>0</v>
      </c>
      <c r="V11162" s="10">
        <f t="shared" si="1587"/>
        <v>0</v>
      </c>
      <c r="W11162" s="10">
        <f t="shared" si="1588"/>
        <v>0</v>
      </c>
      <c r="X11162" s="11">
        <f t="shared" si="1589"/>
        <v>0</v>
      </c>
      <c r="Y11162" s="11">
        <f t="shared" si="1590"/>
        <v>0</v>
      </c>
      <c r="Z11162" s="12" t="str">
        <f t="shared" si="1591"/>
        <v>Torque/Speed Control 1</v>
      </c>
    </row>
    <row r="11163" spans="18:26" x14ac:dyDescent="0.3">
      <c r="R11163" s="6">
        <f t="shared" si="1583"/>
        <v>0</v>
      </c>
      <c r="S11163" s="6">
        <f t="shared" si="1584"/>
        <v>0</v>
      </c>
      <c r="T11163" s="7">
        <f t="shared" si="1585"/>
        <v>0</v>
      </c>
      <c r="U11163" s="121" t="str">
        <f t="shared" si="1586"/>
        <v>0</v>
      </c>
      <c r="V11163" s="10">
        <f t="shared" si="1587"/>
        <v>0</v>
      </c>
      <c r="W11163" s="10">
        <f t="shared" si="1588"/>
        <v>0</v>
      </c>
      <c r="X11163" s="11">
        <f t="shared" si="1589"/>
        <v>0</v>
      </c>
      <c r="Y11163" s="11">
        <f t="shared" si="1590"/>
        <v>0</v>
      </c>
      <c r="Z11163" s="12" t="str">
        <f t="shared" si="1591"/>
        <v>Torque/Speed Control 1</v>
      </c>
    </row>
    <row r="11164" spans="18:26" x14ac:dyDescent="0.3">
      <c r="R11164" s="6">
        <f t="shared" si="1583"/>
        <v>0</v>
      </c>
      <c r="S11164" s="6">
        <f t="shared" si="1584"/>
        <v>0</v>
      </c>
      <c r="T11164" s="7">
        <f t="shared" si="1585"/>
        <v>0</v>
      </c>
      <c r="U11164" s="121" t="str">
        <f t="shared" si="1586"/>
        <v>0</v>
      </c>
      <c r="V11164" s="10">
        <f t="shared" si="1587"/>
        <v>0</v>
      </c>
      <c r="W11164" s="10">
        <f t="shared" si="1588"/>
        <v>0</v>
      </c>
      <c r="X11164" s="11">
        <f t="shared" si="1589"/>
        <v>0</v>
      </c>
      <c r="Y11164" s="11">
        <f t="shared" si="1590"/>
        <v>0</v>
      </c>
      <c r="Z11164" s="12" t="str">
        <f t="shared" si="1591"/>
        <v>Torque/Speed Control 1</v>
      </c>
    </row>
    <row r="11165" spans="18:26" x14ac:dyDescent="0.3">
      <c r="R11165" s="6">
        <f t="shared" si="1583"/>
        <v>0</v>
      </c>
      <c r="S11165" s="6">
        <f t="shared" si="1584"/>
        <v>0</v>
      </c>
      <c r="T11165" s="7">
        <f t="shared" si="1585"/>
        <v>0</v>
      </c>
      <c r="U11165" s="121" t="str">
        <f t="shared" si="1586"/>
        <v>0</v>
      </c>
      <c r="V11165" s="10">
        <f t="shared" si="1587"/>
        <v>0</v>
      </c>
      <c r="W11165" s="10">
        <f t="shared" si="1588"/>
        <v>0</v>
      </c>
      <c r="X11165" s="11">
        <f t="shared" si="1589"/>
        <v>0</v>
      </c>
      <c r="Y11165" s="11">
        <f t="shared" si="1590"/>
        <v>0</v>
      </c>
      <c r="Z11165" s="12" t="str">
        <f t="shared" si="1591"/>
        <v>Torque/Speed Control 1</v>
      </c>
    </row>
    <row r="11166" spans="18:26" x14ac:dyDescent="0.3">
      <c r="R11166" s="6">
        <f t="shared" si="1583"/>
        <v>0</v>
      </c>
      <c r="S11166" s="6">
        <f t="shared" si="1584"/>
        <v>0</v>
      </c>
      <c r="T11166" s="7">
        <f t="shared" si="1585"/>
        <v>0</v>
      </c>
      <c r="U11166" s="121" t="str">
        <f t="shared" si="1586"/>
        <v>0</v>
      </c>
      <c r="V11166" s="10">
        <f t="shared" si="1587"/>
        <v>0</v>
      </c>
      <c r="W11166" s="10">
        <f t="shared" si="1588"/>
        <v>0</v>
      </c>
      <c r="X11166" s="11">
        <f t="shared" si="1589"/>
        <v>0</v>
      </c>
      <c r="Y11166" s="11">
        <f t="shared" si="1590"/>
        <v>0</v>
      </c>
      <c r="Z11166" s="12" t="str">
        <f t="shared" si="1591"/>
        <v>Torque/Speed Control 1</v>
      </c>
    </row>
    <row r="11167" spans="18:26" x14ac:dyDescent="0.3">
      <c r="R11167" s="6">
        <f t="shared" si="1583"/>
        <v>0</v>
      </c>
      <c r="S11167" s="6">
        <f t="shared" si="1584"/>
        <v>0</v>
      </c>
      <c r="T11167" s="7">
        <f t="shared" si="1585"/>
        <v>0</v>
      </c>
      <c r="U11167" s="121" t="str">
        <f t="shared" si="1586"/>
        <v>0</v>
      </c>
      <c r="V11167" s="10">
        <f t="shared" si="1587"/>
        <v>0</v>
      </c>
      <c r="W11167" s="10">
        <f t="shared" si="1588"/>
        <v>0</v>
      </c>
      <c r="X11167" s="11">
        <f t="shared" si="1589"/>
        <v>0</v>
      </c>
      <c r="Y11167" s="11">
        <f t="shared" si="1590"/>
        <v>0</v>
      </c>
      <c r="Z11167" s="12" t="str">
        <f t="shared" si="1591"/>
        <v>Torque/Speed Control 1</v>
      </c>
    </row>
    <row r="11168" spans="18:26" x14ac:dyDescent="0.3">
      <c r="R11168" s="6">
        <f t="shared" si="1583"/>
        <v>0</v>
      </c>
      <c r="S11168" s="6">
        <f t="shared" si="1584"/>
        <v>0</v>
      </c>
      <c r="T11168" s="7">
        <f t="shared" si="1585"/>
        <v>0</v>
      </c>
      <c r="U11168" s="121" t="str">
        <f t="shared" si="1586"/>
        <v>0</v>
      </c>
      <c r="V11168" s="10">
        <f t="shared" si="1587"/>
        <v>0</v>
      </c>
      <c r="W11168" s="10">
        <f t="shared" si="1588"/>
        <v>0</v>
      </c>
      <c r="X11168" s="11">
        <f t="shared" si="1589"/>
        <v>0</v>
      </c>
      <c r="Y11168" s="11">
        <f t="shared" si="1590"/>
        <v>0</v>
      </c>
      <c r="Z11168" s="12" t="str">
        <f t="shared" si="1591"/>
        <v>Torque/Speed Control 1</v>
      </c>
    </row>
    <row r="11169" spans="18:26" x14ac:dyDescent="0.3">
      <c r="R11169" s="6">
        <f t="shared" si="1583"/>
        <v>0</v>
      </c>
      <c r="S11169" s="6">
        <f t="shared" si="1584"/>
        <v>0</v>
      </c>
      <c r="T11169" s="7">
        <f t="shared" si="1585"/>
        <v>0</v>
      </c>
      <c r="U11169" s="121" t="str">
        <f t="shared" si="1586"/>
        <v>0</v>
      </c>
      <c r="V11169" s="10">
        <f t="shared" si="1587"/>
        <v>0</v>
      </c>
      <c r="W11169" s="10">
        <f t="shared" si="1588"/>
        <v>0</v>
      </c>
      <c r="X11169" s="11">
        <f t="shared" si="1589"/>
        <v>0</v>
      </c>
      <c r="Y11169" s="11">
        <f t="shared" si="1590"/>
        <v>0</v>
      </c>
      <c r="Z11169" s="12" t="str">
        <f t="shared" si="1591"/>
        <v>Torque/Speed Control 1</v>
      </c>
    </row>
    <row r="11170" spans="18:26" x14ac:dyDescent="0.3">
      <c r="R11170" s="6">
        <f t="shared" si="1583"/>
        <v>0</v>
      </c>
      <c r="S11170" s="6">
        <f t="shared" si="1584"/>
        <v>0</v>
      </c>
      <c r="T11170" s="7">
        <f t="shared" si="1585"/>
        <v>0</v>
      </c>
      <c r="U11170" s="121" t="str">
        <f t="shared" si="1586"/>
        <v>0</v>
      </c>
      <c r="V11170" s="10">
        <f t="shared" si="1587"/>
        <v>0</v>
      </c>
      <c r="W11170" s="10">
        <f t="shared" si="1588"/>
        <v>0</v>
      </c>
      <c r="X11170" s="11">
        <f t="shared" si="1589"/>
        <v>0</v>
      </c>
      <c r="Y11170" s="11">
        <f t="shared" si="1590"/>
        <v>0</v>
      </c>
      <c r="Z11170" s="12" t="str">
        <f t="shared" si="1591"/>
        <v>Torque/Speed Control 1</v>
      </c>
    </row>
    <row r="11171" spans="18:26" x14ac:dyDescent="0.3">
      <c r="R11171" s="6">
        <f t="shared" si="1583"/>
        <v>0</v>
      </c>
      <c r="S11171" s="6">
        <f t="shared" si="1584"/>
        <v>0</v>
      </c>
      <c r="T11171" s="7">
        <f t="shared" si="1585"/>
        <v>0</v>
      </c>
      <c r="U11171" s="121" t="str">
        <f t="shared" si="1586"/>
        <v>0</v>
      </c>
      <c r="V11171" s="10">
        <f t="shared" si="1587"/>
        <v>0</v>
      </c>
      <c r="W11171" s="10">
        <f t="shared" si="1588"/>
        <v>0</v>
      </c>
      <c r="X11171" s="11">
        <f t="shared" si="1589"/>
        <v>0</v>
      </c>
      <c r="Y11171" s="11">
        <f t="shared" si="1590"/>
        <v>0</v>
      </c>
      <c r="Z11171" s="12" t="str">
        <f t="shared" si="1591"/>
        <v>Torque/Speed Control 1</v>
      </c>
    </row>
    <row r="11172" spans="18:26" x14ac:dyDescent="0.3">
      <c r="R11172" s="6">
        <f t="shared" si="1583"/>
        <v>0</v>
      </c>
      <c r="S11172" s="6">
        <f t="shared" si="1584"/>
        <v>0</v>
      </c>
      <c r="T11172" s="7">
        <f t="shared" si="1585"/>
        <v>0</v>
      </c>
      <c r="U11172" s="121" t="str">
        <f t="shared" si="1586"/>
        <v>0</v>
      </c>
      <c r="V11172" s="10">
        <f t="shared" si="1587"/>
        <v>0</v>
      </c>
      <c r="W11172" s="10">
        <f t="shared" si="1588"/>
        <v>0</v>
      </c>
      <c r="X11172" s="11">
        <f t="shared" si="1589"/>
        <v>0</v>
      </c>
      <c r="Y11172" s="11">
        <f t="shared" si="1590"/>
        <v>0</v>
      </c>
      <c r="Z11172" s="12" t="str">
        <f t="shared" si="1591"/>
        <v>Torque/Speed Control 1</v>
      </c>
    </row>
    <row r="11173" spans="18:26" x14ac:dyDescent="0.3">
      <c r="R11173" s="6">
        <f t="shared" si="1583"/>
        <v>0</v>
      </c>
      <c r="S11173" s="6">
        <f t="shared" si="1584"/>
        <v>0</v>
      </c>
      <c r="T11173" s="7">
        <f t="shared" si="1585"/>
        <v>0</v>
      </c>
      <c r="U11173" s="121" t="str">
        <f t="shared" si="1586"/>
        <v>0</v>
      </c>
      <c r="V11173" s="10">
        <f t="shared" si="1587"/>
        <v>0</v>
      </c>
      <c r="W11173" s="10">
        <f t="shared" si="1588"/>
        <v>0</v>
      </c>
      <c r="X11173" s="11">
        <f t="shared" si="1589"/>
        <v>0</v>
      </c>
      <c r="Y11173" s="11">
        <f t="shared" si="1590"/>
        <v>0</v>
      </c>
      <c r="Z11173" s="12" t="str">
        <f t="shared" si="1591"/>
        <v>Torque/Speed Control 1</v>
      </c>
    </row>
    <row r="11174" spans="18:26" x14ac:dyDescent="0.3">
      <c r="R11174" s="6">
        <f t="shared" si="1583"/>
        <v>0</v>
      </c>
      <c r="S11174" s="6">
        <f t="shared" si="1584"/>
        <v>0</v>
      </c>
      <c r="T11174" s="7">
        <f t="shared" si="1585"/>
        <v>0</v>
      </c>
      <c r="U11174" s="121" t="str">
        <f t="shared" si="1586"/>
        <v>0</v>
      </c>
      <c r="V11174" s="10">
        <f t="shared" si="1587"/>
        <v>0</v>
      </c>
      <c r="W11174" s="10">
        <f t="shared" si="1588"/>
        <v>0</v>
      </c>
      <c r="X11174" s="11">
        <f t="shared" si="1589"/>
        <v>0</v>
      </c>
      <c r="Y11174" s="11">
        <f t="shared" si="1590"/>
        <v>0</v>
      </c>
      <c r="Z11174" s="12" t="str">
        <f t="shared" si="1591"/>
        <v>Torque/Speed Control 1</v>
      </c>
    </row>
    <row r="11175" spans="18:26" x14ac:dyDescent="0.3">
      <c r="R11175" s="6">
        <f t="shared" si="1583"/>
        <v>0</v>
      </c>
      <c r="S11175" s="6">
        <f t="shared" si="1584"/>
        <v>0</v>
      </c>
      <c r="T11175" s="7">
        <f t="shared" si="1585"/>
        <v>0</v>
      </c>
      <c r="U11175" s="121" t="str">
        <f t="shared" si="1586"/>
        <v>0</v>
      </c>
      <c r="V11175" s="10">
        <f t="shared" si="1587"/>
        <v>0</v>
      </c>
      <c r="W11175" s="10">
        <f t="shared" si="1588"/>
        <v>0</v>
      </c>
      <c r="X11175" s="11">
        <f t="shared" si="1589"/>
        <v>0</v>
      </c>
      <c r="Y11175" s="11">
        <f t="shared" si="1590"/>
        <v>0</v>
      </c>
      <c r="Z11175" s="12" t="str">
        <f t="shared" si="1591"/>
        <v>Torque/Speed Control 1</v>
      </c>
    </row>
    <row r="11176" spans="18:26" x14ac:dyDescent="0.3">
      <c r="R11176" s="6">
        <f t="shared" si="1583"/>
        <v>0</v>
      </c>
      <c r="S11176" s="6">
        <f t="shared" si="1584"/>
        <v>0</v>
      </c>
      <c r="T11176" s="7">
        <f t="shared" si="1585"/>
        <v>0</v>
      </c>
      <c r="U11176" s="121" t="str">
        <f t="shared" si="1586"/>
        <v>0</v>
      </c>
      <c r="V11176" s="10">
        <f t="shared" si="1587"/>
        <v>0</v>
      </c>
      <c r="W11176" s="10">
        <f t="shared" si="1588"/>
        <v>0</v>
      </c>
      <c r="X11176" s="11">
        <f t="shared" si="1589"/>
        <v>0</v>
      </c>
      <c r="Y11176" s="11">
        <f t="shared" si="1590"/>
        <v>0</v>
      </c>
      <c r="Z11176" s="12" t="str">
        <f t="shared" si="1591"/>
        <v>Torque/Speed Control 1</v>
      </c>
    </row>
    <row r="11177" spans="18:26" x14ac:dyDescent="0.3">
      <c r="R11177" s="6">
        <f t="shared" si="1583"/>
        <v>0</v>
      </c>
      <c r="S11177" s="6">
        <f t="shared" si="1584"/>
        <v>0</v>
      </c>
      <c r="T11177" s="7">
        <f t="shared" si="1585"/>
        <v>0</v>
      </c>
      <c r="U11177" s="121" t="str">
        <f t="shared" si="1586"/>
        <v>0</v>
      </c>
      <c r="V11177" s="10">
        <f t="shared" si="1587"/>
        <v>0</v>
      </c>
      <c r="W11177" s="10">
        <f t="shared" si="1588"/>
        <v>0</v>
      </c>
      <c r="X11177" s="11">
        <f t="shared" si="1589"/>
        <v>0</v>
      </c>
      <c r="Y11177" s="11">
        <f t="shared" si="1590"/>
        <v>0</v>
      </c>
      <c r="Z11177" s="12" t="str">
        <f t="shared" si="1591"/>
        <v>Torque/Speed Control 1</v>
      </c>
    </row>
    <row r="11178" spans="18:26" x14ac:dyDescent="0.3">
      <c r="R11178" s="6">
        <f t="shared" si="1583"/>
        <v>0</v>
      </c>
      <c r="S11178" s="6">
        <f t="shared" si="1584"/>
        <v>0</v>
      </c>
      <c r="T11178" s="7">
        <f t="shared" si="1585"/>
        <v>0</v>
      </c>
      <c r="U11178" s="121" t="str">
        <f t="shared" si="1586"/>
        <v>0</v>
      </c>
      <c r="V11178" s="10">
        <f t="shared" si="1587"/>
        <v>0</v>
      </c>
      <c r="W11178" s="10">
        <f t="shared" si="1588"/>
        <v>0</v>
      </c>
      <c r="X11178" s="11">
        <f t="shared" si="1589"/>
        <v>0</v>
      </c>
      <c r="Y11178" s="11">
        <f t="shared" si="1590"/>
        <v>0</v>
      </c>
      <c r="Z11178" s="12" t="str">
        <f t="shared" si="1591"/>
        <v>Torque/Speed Control 1</v>
      </c>
    </row>
    <row r="11179" spans="18:26" x14ac:dyDescent="0.3">
      <c r="R11179" s="6">
        <f t="shared" si="1583"/>
        <v>0</v>
      </c>
      <c r="S11179" s="6">
        <f t="shared" si="1584"/>
        <v>0</v>
      </c>
      <c r="T11179" s="7">
        <f t="shared" si="1585"/>
        <v>0</v>
      </c>
      <c r="U11179" s="121" t="str">
        <f t="shared" si="1586"/>
        <v>0</v>
      </c>
      <c r="V11179" s="10">
        <f t="shared" si="1587"/>
        <v>0</v>
      </c>
      <c r="W11179" s="10">
        <f t="shared" si="1588"/>
        <v>0</v>
      </c>
      <c r="X11179" s="11">
        <f t="shared" si="1589"/>
        <v>0</v>
      </c>
      <c r="Y11179" s="11">
        <f t="shared" si="1590"/>
        <v>0</v>
      </c>
      <c r="Z11179" s="12" t="str">
        <f t="shared" si="1591"/>
        <v>Torque/Speed Control 1</v>
      </c>
    </row>
    <row r="11180" spans="18:26" x14ac:dyDescent="0.3">
      <c r="R11180" s="6">
        <f t="shared" si="1583"/>
        <v>0</v>
      </c>
      <c r="S11180" s="6">
        <f t="shared" si="1584"/>
        <v>0</v>
      </c>
      <c r="T11180" s="7">
        <f t="shared" si="1585"/>
        <v>0</v>
      </c>
      <c r="U11180" s="121" t="str">
        <f t="shared" si="1586"/>
        <v>0</v>
      </c>
      <c r="V11180" s="10">
        <f t="shared" si="1587"/>
        <v>0</v>
      </c>
      <c r="W11180" s="10">
        <f t="shared" si="1588"/>
        <v>0</v>
      </c>
      <c r="X11180" s="11">
        <f t="shared" si="1589"/>
        <v>0</v>
      </c>
      <c r="Y11180" s="11">
        <f t="shared" si="1590"/>
        <v>0</v>
      </c>
      <c r="Z11180" s="12" t="str">
        <f t="shared" si="1591"/>
        <v>Torque/Speed Control 1</v>
      </c>
    </row>
    <row r="11181" spans="18:26" x14ac:dyDescent="0.3">
      <c r="R11181" s="6">
        <f t="shared" si="1583"/>
        <v>0</v>
      </c>
      <c r="S11181" s="6">
        <f t="shared" si="1584"/>
        <v>0</v>
      </c>
      <c r="T11181" s="7">
        <f t="shared" si="1585"/>
        <v>0</v>
      </c>
      <c r="U11181" s="121" t="str">
        <f t="shared" si="1586"/>
        <v>0</v>
      </c>
      <c r="V11181" s="10">
        <f t="shared" si="1587"/>
        <v>0</v>
      </c>
      <c r="W11181" s="10">
        <f t="shared" si="1588"/>
        <v>0</v>
      </c>
      <c r="X11181" s="11">
        <f t="shared" si="1589"/>
        <v>0</v>
      </c>
      <c r="Y11181" s="11">
        <f t="shared" si="1590"/>
        <v>0</v>
      </c>
      <c r="Z11181" s="12" t="str">
        <f t="shared" si="1591"/>
        <v>Torque/Speed Control 1</v>
      </c>
    </row>
    <row r="11182" spans="18:26" x14ac:dyDescent="0.3">
      <c r="R11182" s="6">
        <f t="shared" si="1583"/>
        <v>0</v>
      </c>
      <c r="S11182" s="6">
        <f t="shared" si="1584"/>
        <v>0</v>
      </c>
      <c r="T11182" s="7">
        <f t="shared" si="1585"/>
        <v>0</v>
      </c>
      <c r="U11182" s="121" t="str">
        <f t="shared" si="1586"/>
        <v>0</v>
      </c>
      <c r="V11182" s="10">
        <f t="shared" si="1587"/>
        <v>0</v>
      </c>
      <c r="W11182" s="10">
        <f t="shared" si="1588"/>
        <v>0</v>
      </c>
      <c r="X11182" s="11">
        <f t="shared" si="1589"/>
        <v>0</v>
      </c>
      <c r="Y11182" s="11">
        <f t="shared" si="1590"/>
        <v>0</v>
      </c>
      <c r="Z11182" s="12" t="str">
        <f t="shared" si="1591"/>
        <v>Torque/Speed Control 1</v>
      </c>
    </row>
    <row r="11183" spans="18:26" x14ac:dyDescent="0.3">
      <c r="R11183" s="6">
        <f t="shared" si="1583"/>
        <v>0</v>
      </c>
      <c r="S11183" s="6">
        <f t="shared" si="1584"/>
        <v>0</v>
      </c>
      <c r="T11183" s="7">
        <f t="shared" si="1585"/>
        <v>0</v>
      </c>
      <c r="U11183" s="121" t="str">
        <f t="shared" si="1586"/>
        <v>0</v>
      </c>
      <c r="V11183" s="10">
        <f t="shared" si="1587"/>
        <v>0</v>
      </c>
      <c r="W11183" s="10">
        <f t="shared" si="1588"/>
        <v>0</v>
      </c>
      <c r="X11183" s="11">
        <f t="shared" si="1589"/>
        <v>0</v>
      </c>
      <c r="Y11183" s="11">
        <f t="shared" si="1590"/>
        <v>0</v>
      </c>
      <c r="Z11183" s="12" t="str">
        <f t="shared" si="1591"/>
        <v>Torque/Speed Control 1</v>
      </c>
    </row>
    <row r="11184" spans="18:26" x14ac:dyDescent="0.3">
      <c r="R11184" s="6">
        <f t="shared" si="1583"/>
        <v>0</v>
      </c>
      <c r="S11184" s="6">
        <f t="shared" si="1584"/>
        <v>0</v>
      </c>
      <c r="T11184" s="7">
        <f t="shared" si="1585"/>
        <v>0</v>
      </c>
      <c r="U11184" s="121" t="str">
        <f t="shared" si="1586"/>
        <v>0</v>
      </c>
      <c r="V11184" s="10">
        <f t="shared" si="1587"/>
        <v>0</v>
      </c>
      <c r="W11184" s="10">
        <f t="shared" si="1588"/>
        <v>0</v>
      </c>
      <c r="X11184" s="11">
        <f t="shared" si="1589"/>
        <v>0</v>
      </c>
      <c r="Y11184" s="11">
        <f t="shared" si="1590"/>
        <v>0</v>
      </c>
      <c r="Z11184" s="12" t="str">
        <f t="shared" si="1591"/>
        <v>Torque/Speed Control 1</v>
      </c>
    </row>
    <row r="11185" spans="18:26" x14ac:dyDescent="0.3">
      <c r="R11185" s="6">
        <f t="shared" si="1583"/>
        <v>0</v>
      </c>
      <c r="S11185" s="6">
        <f t="shared" si="1584"/>
        <v>0</v>
      </c>
      <c r="T11185" s="7">
        <f t="shared" si="1585"/>
        <v>0</v>
      </c>
      <c r="U11185" s="121" t="str">
        <f t="shared" si="1586"/>
        <v>0</v>
      </c>
      <c r="V11185" s="10">
        <f t="shared" si="1587"/>
        <v>0</v>
      </c>
      <c r="W11185" s="10">
        <f t="shared" si="1588"/>
        <v>0</v>
      </c>
      <c r="X11185" s="11">
        <f t="shared" si="1589"/>
        <v>0</v>
      </c>
      <c r="Y11185" s="11">
        <f t="shared" si="1590"/>
        <v>0</v>
      </c>
      <c r="Z11185" s="12" t="str">
        <f t="shared" si="1591"/>
        <v>Torque/Speed Control 1</v>
      </c>
    </row>
    <row r="11186" spans="18:26" x14ac:dyDescent="0.3">
      <c r="R11186" s="6">
        <f t="shared" si="1583"/>
        <v>0</v>
      </c>
      <c r="S11186" s="6">
        <f t="shared" si="1584"/>
        <v>0</v>
      </c>
      <c r="T11186" s="7">
        <f t="shared" si="1585"/>
        <v>0</v>
      </c>
      <c r="U11186" s="121" t="str">
        <f t="shared" si="1586"/>
        <v>0</v>
      </c>
      <c r="V11186" s="10">
        <f t="shared" si="1587"/>
        <v>0</v>
      </c>
      <c r="W11186" s="10">
        <f t="shared" si="1588"/>
        <v>0</v>
      </c>
      <c r="X11186" s="11">
        <f t="shared" si="1589"/>
        <v>0</v>
      </c>
      <c r="Y11186" s="11">
        <f t="shared" si="1590"/>
        <v>0</v>
      </c>
      <c r="Z11186" s="12" t="str">
        <f t="shared" si="1591"/>
        <v>Torque/Speed Control 1</v>
      </c>
    </row>
    <row r="11187" spans="18:26" x14ac:dyDescent="0.3">
      <c r="R11187" s="6">
        <f t="shared" si="1583"/>
        <v>0</v>
      </c>
      <c r="S11187" s="6">
        <f t="shared" si="1584"/>
        <v>0</v>
      </c>
      <c r="T11187" s="7">
        <f t="shared" si="1585"/>
        <v>0</v>
      </c>
      <c r="U11187" s="121" t="str">
        <f t="shared" si="1586"/>
        <v>0</v>
      </c>
      <c r="V11187" s="10">
        <f t="shared" si="1587"/>
        <v>0</v>
      </c>
      <c r="W11187" s="10">
        <f t="shared" si="1588"/>
        <v>0</v>
      </c>
      <c r="X11187" s="11">
        <f t="shared" si="1589"/>
        <v>0</v>
      </c>
      <c r="Y11187" s="11">
        <f t="shared" si="1590"/>
        <v>0</v>
      </c>
      <c r="Z11187" s="12" t="str">
        <f t="shared" si="1591"/>
        <v>Torque/Speed Control 1</v>
      </c>
    </row>
    <row r="11188" spans="18:26" x14ac:dyDescent="0.3">
      <c r="R11188" s="6">
        <f t="shared" si="1583"/>
        <v>0</v>
      </c>
      <c r="S11188" s="6">
        <f t="shared" si="1584"/>
        <v>0</v>
      </c>
      <c r="T11188" s="7">
        <f t="shared" si="1585"/>
        <v>0</v>
      </c>
      <c r="U11188" s="121" t="str">
        <f t="shared" si="1586"/>
        <v>0</v>
      </c>
      <c r="V11188" s="10">
        <f t="shared" si="1587"/>
        <v>0</v>
      </c>
      <c r="W11188" s="10">
        <f t="shared" si="1588"/>
        <v>0</v>
      </c>
      <c r="X11188" s="11">
        <f t="shared" si="1589"/>
        <v>0</v>
      </c>
      <c r="Y11188" s="11">
        <f t="shared" si="1590"/>
        <v>0</v>
      </c>
      <c r="Z11188" s="12" t="str">
        <f t="shared" si="1591"/>
        <v>Torque/Speed Control 1</v>
      </c>
    </row>
    <row r="11189" spans="18:26" x14ac:dyDescent="0.3">
      <c r="R11189" s="6">
        <f t="shared" si="1583"/>
        <v>0</v>
      </c>
      <c r="S11189" s="6">
        <f t="shared" si="1584"/>
        <v>0</v>
      </c>
      <c r="T11189" s="7">
        <f t="shared" si="1585"/>
        <v>0</v>
      </c>
      <c r="U11189" s="121" t="str">
        <f t="shared" si="1586"/>
        <v>0</v>
      </c>
      <c r="V11189" s="10">
        <f t="shared" si="1587"/>
        <v>0</v>
      </c>
      <c r="W11189" s="10">
        <f t="shared" si="1588"/>
        <v>0</v>
      </c>
      <c r="X11189" s="11">
        <f t="shared" si="1589"/>
        <v>0</v>
      </c>
      <c r="Y11189" s="11">
        <f t="shared" si="1590"/>
        <v>0</v>
      </c>
      <c r="Z11189" s="12" t="str">
        <f t="shared" si="1591"/>
        <v>Torque/Speed Control 1</v>
      </c>
    </row>
    <row r="11190" spans="18:26" x14ac:dyDescent="0.3">
      <c r="R11190" s="6">
        <f t="shared" si="1583"/>
        <v>0</v>
      </c>
      <c r="S11190" s="6">
        <f t="shared" si="1584"/>
        <v>0</v>
      </c>
      <c r="T11190" s="7">
        <f t="shared" si="1585"/>
        <v>0</v>
      </c>
      <c r="U11190" s="121" t="str">
        <f t="shared" si="1586"/>
        <v>0</v>
      </c>
      <c r="V11190" s="10">
        <f t="shared" si="1587"/>
        <v>0</v>
      </c>
      <c r="W11190" s="10">
        <f t="shared" si="1588"/>
        <v>0</v>
      </c>
      <c r="X11190" s="11">
        <f t="shared" si="1589"/>
        <v>0</v>
      </c>
      <c r="Y11190" s="11">
        <f t="shared" si="1590"/>
        <v>0</v>
      </c>
      <c r="Z11190" s="12" t="str">
        <f t="shared" si="1591"/>
        <v>Torque/Speed Control 1</v>
      </c>
    </row>
    <row r="11191" spans="18:26" x14ac:dyDescent="0.3">
      <c r="R11191" s="6">
        <f t="shared" si="1583"/>
        <v>0</v>
      </c>
      <c r="S11191" s="6">
        <f t="shared" si="1584"/>
        <v>0</v>
      </c>
      <c r="T11191" s="7">
        <f t="shared" si="1585"/>
        <v>0</v>
      </c>
      <c r="U11191" s="121" t="str">
        <f t="shared" si="1586"/>
        <v>0</v>
      </c>
      <c r="V11191" s="10">
        <f t="shared" si="1587"/>
        <v>0</v>
      </c>
      <c r="W11191" s="10">
        <f t="shared" si="1588"/>
        <v>0</v>
      </c>
      <c r="X11191" s="11">
        <f t="shared" si="1589"/>
        <v>0</v>
      </c>
      <c r="Y11191" s="11">
        <f t="shared" si="1590"/>
        <v>0</v>
      </c>
      <c r="Z11191" s="12" t="str">
        <f t="shared" si="1591"/>
        <v>Torque/Speed Control 1</v>
      </c>
    </row>
    <row r="11192" spans="18:26" x14ac:dyDescent="0.3">
      <c r="R11192" s="6">
        <f t="shared" si="1583"/>
        <v>0</v>
      </c>
      <c r="S11192" s="6">
        <f t="shared" si="1584"/>
        <v>0</v>
      </c>
      <c r="T11192" s="7">
        <f t="shared" si="1585"/>
        <v>0</v>
      </c>
      <c r="U11192" s="121" t="str">
        <f t="shared" si="1586"/>
        <v>0</v>
      </c>
      <c r="V11192" s="10">
        <f t="shared" si="1587"/>
        <v>0</v>
      </c>
      <c r="W11192" s="10">
        <f t="shared" si="1588"/>
        <v>0</v>
      </c>
      <c r="X11192" s="11">
        <f t="shared" si="1589"/>
        <v>0</v>
      </c>
      <c r="Y11192" s="11">
        <f t="shared" si="1590"/>
        <v>0</v>
      </c>
      <c r="Z11192" s="12" t="str">
        <f t="shared" si="1591"/>
        <v>Torque/Speed Control 1</v>
      </c>
    </row>
    <row r="11193" spans="18:26" x14ac:dyDescent="0.3">
      <c r="R11193" s="6">
        <f t="shared" si="1583"/>
        <v>0</v>
      </c>
      <c r="S11193" s="6">
        <f t="shared" si="1584"/>
        <v>0</v>
      </c>
      <c r="T11193" s="7">
        <f t="shared" si="1585"/>
        <v>0</v>
      </c>
      <c r="U11193" s="121" t="str">
        <f t="shared" si="1586"/>
        <v>0</v>
      </c>
      <c r="V11193" s="10">
        <f t="shared" si="1587"/>
        <v>0</v>
      </c>
      <c r="W11193" s="10">
        <f t="shared" si="1588"/>
        <v>0</v>
      </c>
      <c r="X11193" s="11">
        <f t="shared" si="1589"/>
        <v>0</v>
      </c>
      <c r="Y11193" s="11">
        <f t="shared" si="1590"/>
        <v>0</v>
      </c>
      <c r="Z11193" s="12" t="str">
        <f t="shared" si="1591"/>
        <v>Torque/Speed Control 1</v>
      </c>
    </row>
    <row r="11194" spans="18:26" x14ac:dyDescent="0.3">
      <c r="R11194" s="6">
        <f t="shared" si="1583"/>
        <v>0</v>
      </c>
      <c r="S11194" s="6">
        <f t="shared" si="1584"/>
        <v>0</v>
      </c>
      <c r="T11194" s="7">
        <f t="shared" si="1585"/>
        <v>0</v>
      </c>
      <c r="U11194" s="121" t="str">
        <f t="shared" si="1586"/>
        <v>0</v>
      </c>
      <c r="V11194" s="10">
        <f t="shared" si="1587"/>
        <v>0</v>
      </c>
      <c r="W11194" s="10">
        <f t="shared" si="1588"/>
        <v>0</v>
      </c>
      <c r="X11194" s="11">
        <f t="shared" si="1589"/>
        <v>0</v>
      </c>
      <c r="Y11194" s="11">
        <f t="shared" si="1590"/>
        <v>0</v>
      </c>
      <c r="Z11194" s="12" t="str">
        <f t="shared" si="1591"/>
        <v>Torque/Speed Control 1</v>
      </c>
    </row>
    <row r="11195" spans="18:26" x14ac:dyDescent="0.3">
      <c r="R11195" s="6">
        <f t="shared" si="1583"/>
        <v>0</v>
      </c>
      <c r="S11195" s="6">
        <f t="shared" si="1584"/>
        <v>0</v>
      </c>
      <c r="T11195" s="7">
        <f t="shared" si="1585"/>
        <v>0</v>
      </c>
      <c r="U11195" s="121" t="str">
        <f t="shared" si="1586"/>
        <v>0</v>
      </c>
      <c r="V11195" s="10">
        <f t="shared" si="1587"/>
        <v>0</v>
      </c>
      <c r="W11195" s="10">
        <f t="shared" si="1588"/>
        <v>0</v>
      </c>
      <c r="X11195" s="11">
        <f t="shared" si="1589"/>
        <v>0</v>
      </c>
      <c r="Y11195" s="11">
        <f t="shared" si="1590"/>
        <v>0</v>
      </c>
      <c r="Z11195" s="12" t="str">
        <f t="shared" si="1591"/>
        <v>Torque/Speed Control 1</v>
      </c>
    </row>
    <row r="11196" spans="18:26" x14ac:dyDescent="0.3">
      <c r="R11196" s="6">
        <f t="shared" si="1583"/>
        <v>0</v>
      </c>
      <c r="S11196" s="6">
        <f t="shared" si="1584"/>
        <v>0</v>
      </c>
      <c r="T11196" s="7">
        <f t="shared" si="1585"/>
        <v>0</v>
      </c>
      <c r="U11196" s="121" t="str">
        <f t="shared" si="1586"/>
        <v>0</v>
      </c>
      <c r="V11196" s="10">
        <f t="shared" si="1587"/>
        <v>0</v>
      </c>
      <c r="W11196" s="10">
        <f t="shared" si="1588"/>
        <v>0</v>
      </c>
      <c r="X11196" s="11">
        <f t="shared" si="1589"/>
        <v>0</v>
      </c>
      <c r="Y11196" s="11">
        <f t="shared" si="1590"/>
        <v>0</v>
      </c>
      <c r="Z11196" s="12" t="str">
        <f t="shared" si="1591"/>
        <v>Torque/Speed Control 1</v>
      </c>
    </row>
    <row r="11197" spans="18:26" x14ac:dyDescent="0.3">
      <c r="R11197" s="6">
        <f t="shared" ref="R11197:R11260" si="1592">_xlfn.BITRSHIFT(_xlfn.BITAND(HEX2DEC(H11197),HEX2DEC("1C000000")),26)</f>
        <v>0</v>
      </c>
      <c r="S11197" s="6">
        <f t="shared" ref="S11197:S11260" si="1593">_xlfn.BITRSHIFT(_xlfn.BITAND(HEX2DEC(H11197),HEX2DEC("01000000")),24)</f>
        <v>0</v>
      </c>
      <c r="T11197" s="7">
        <f t="shared" ref="T11197:T11260" si="1594">IF(_xlfn.BITRSHIFT(_xlfn.BITAND(HEX2DEC(H11197),HEX2DEC("0FF0000")),16)&lt;240,_xlfn.BITRSHIFT(_xlfn.BITAND(HEX2DEC(H11197),HEX2DEC("1FF0000")),8),_xlfn.BITRSHIFT(_xlfn.BITAND(HEX2DEC(H11197),HEX2DEC("1FFFF00")),8))</f>
        <v>0</v>
      </c>
      <c r="U11197" s="121" t="str">
        <f t="shared" ref="U11197:U11260" si="1595">DEC2HEX(T11197)</f>
        <v>0</v>
      </c>
      <c r="V11197" s="10">
        <f t="shared" ref="V11197:V11260" si="1596">_xlfn.BITRSHIFT(_xlfn.BITAND(HEX2DEC(H11197),HEX2DEC("0FF0000")),16)</f>
        <v>0</v>
      </c>
      <c r="W11197" s="10">
        <f t="shared" ref="W11197:W11260" si="1597">_xlfn.BITRSHIFT(_xlfn.BITAND(HEX2DEC(H11197),HEX2DEC("FF00")),8)</f>
        <v>0</v>
      </c>
      <c r="X11197" s="11">
        <f t="shared" ref="X11197:X11260" si="1598">_xlfn.BITAND(HEX2DEC(H11197),HEX2DEC("00000FF"))</f>
        <v>0</v>
      </c>
      <c r="Y11197" s="11">
        <f t="shared" ref="Y11197:Y11260" si="1599">IF(_xlfn.BITRSHIFT(_xlfn.BITAND(HEX2DEC(H11197),HEX2DEC("0FF0000")),16)&lt;240,_xlfn.BITRSHIFT(_xlfn.BITAND(HEX2DEC(H11197),HEX2DEC("0FF00")),8),_xlfn.BITRSHIFT(_xlfn.BITAND(HEX2DEC(H11197),HEX2DEC("0FF0000")),16))</f>
        <v>0</v>
      </c>
      <c r="Z11197" s="12" t="str">
        <f t="shared" ref="Z11197:Z11260" si="1600">VLOOKUP(T11197,BO:BP,2,FALSE)</f>
        <v>Torque/Speed Control 1</v>
      </c>
    </row>
    <row r="11198" spans="18:26" x14ac:dyDescent="0.3">
      <c r="R11198" s="6">
        <f t="shared" si="1592"/>
        <v>0</v>
      </c>
      <c r="S11198" s="6">
        <f t="shared" si="1593"/>
        <v>0</v>
      </c>
      <c r="T11198" s="7">
        <f t="shared" si="1594"/>
        <v>0</v>
      </c>
      <c r="U11198" s="121" t="str">
        <f t="shared" si="1595"/>
        <v>0</v>
      </c>
      <c r="V11198" s="10">
        <f t="shared" si="1596"/>
        <v>0</v>
      </c>
      <c r="W11198" s="10">
        <f t="shared" si="1597"/>
        <v>0</v>
      </c>
      <c r="X11198" s="11">
        <f t="shared" si="1598"/>
        <v>0</v>
      </c>
      <c r="Y11198" s="11">
        <f t="shared" si="1599"/>
        <v>0</v>
      </c>
      <c r="Z11198" s="12" t="str">
        <f t="shared" si="1600"/>
        <v>Torque/Speed Control 1</v>
      </c>
    </row>
    <row r="11199" spans="18:26" x14ac:dyDescent="0.3">
      <c r="R11199" s="6">
        <f t="shared" si="1592"/>
        <v>0</v>
      </c>
      <c r="S11199" s="6">
        <f t="shared" si="1593"/>
        <v>0</v>
      </c>
      <c r="T11199" s="7">
        <f t="shared" si="1594"/>
        <v>0</v>
      </c>
      <c r="U11199" s="121" t="str">
        <f t="shared" si="1595"/>
        <v>0</v>
      </c>
      <c r="V11199" s="10">
        <f t="shared" si="1596"/>
        <v>0</v>
      </c>
      <c r="W11199" s="10">
        <f t="shared" si="1597"/>
        <v>0</v>
      </c>
      <c r="X11199" s="11">
        <f t="shared" si="1598"/>
        <v>0</v>
      </c>
      <c r="Y11199" s="11">
        <f t="shared" si="1599"/>
        <v>0</v>
      </c>
      <c r="Z11199" s="12" t="str">
        <f t="shared" si="1600"/>
        <v>Torque/Speed Control 1</v>
      </c>
    </row>
    <row r="11200" spans="18:26" x14ac:dyDescent="0.3">
      <c r="R11200" s="6">
        <f t="shared" si="1592"/>
        <v>0</v>
      </c>
      <c r="S11200" s="6">
        <f t="shared" si="1593"/>
        <v>0</v>
      </c>
      <c r="T11200" s="7">
        <f t="shared" si="1594"/>
        <v>0</v>
      </c>
      <c r="U11200" s="121" t="str">
        <f t="shared" si="1595"/>
        <v>0</v>
      </c>
      <c r="V11200" s="10">
        <f t="shared" si="1596"/>
        <v>0</v>
      </c>
      <c r="W11200" s="10">
        <f t="shared" si="1597"/>
        <v>0</v>
      </c>
      <c r="X11200" s="11">
        <f t="shared" si="1598"/>
        <v>0</v>
      </c>
      <c r="Y11200" s="11">
        <f t="shared" si="1599"/>
        <v>0</v>
      </c>
      <c r="Z11200" s="12" t="str">
        <f t="shared" si="1600"/>
        <v>Torque/Speed Control 1</v>
      </c>
    </row>
    <row r="11201" spans="18:26" x14ac:dyDescent="0.3">
      <c r="R11201" s="6">
        <f t="shared" si="1592"/>
        <v>0</v>
      </c>
      <c r="S11201" s="6">
        <f t="shared" si="1593"/>
        <v>0</v>
      </c>
      <c r="T11201" s="7">
        <f t="shared" si="1594"/>
        <v>0</v>
      </c>
      <c r="U11201" s="121" t="str">
        <f t="shared" si="1595"/>
        <v>0</v>
      </c>
      <c r="V11201" s="10">
        <f t="shared" si="1596"/>
        <v>0</v>
      </c>
      <c r="W11201" s="10">
        <f t="shared" si="1597"/>
        <v>0</v>
      </c>
      <c r="X11201" s="11">
        <f t="shared" si="1598"/>
        <v>0</v>
      </c>
      <c r="Y11201" s="11">
        <f t="shared" si="1599"/>
        <v>0</v>
      </c>
      <c r="Z11201" s="12" t="str">
        <f t="shared" si="1600"/>
        <v>Torque/Speed Control 1</v>
      </c>
    </row>
    <row r="11202" spans="18:26" x14ac:dyDescent="0.3">
      <c r="R11202" s="6">
        <f t="shared" si="1592"/>
        <v>0</v>
      </c>
      <c r="S11202" s="6">
        <f t="shared" si="1593"/>
        <v>0</v>
      </c>
      <c r="T11202" s="7">
        <f t="shared" si="1594"/>
        <v>0</v>
      </c>
      <c r="U11202" s="121" t="str">
        <f t="shared" si="1595"/>
        <v>0</v>
      </c>
      <c r="V11202" s="10">
        <f t="shared" si="1596"/>
        <v>0</v>
      </c>
      <c r="W11202" s="10">
        <f t="shared" si="1597"/>
        <v>0</v>
      </c>
      <c r="X11202" s="11">
        <f t="shared" si="1598"/>
        <v>0</v>
      </c>
      <c r="Y11202" s="11">
        <f t="shared" si="1599"/>
        <v>0</v>
      </c>
      <c r="Z11202" s="12" t="str">
        <f t="shared" si="1600"/>
        <v>Torque/Speed Control 1</v>
      </c>
    </row>
    <row r="11203" spans="18:26" x14ac:dyDescent="0.3">
      <c r="R11203" s="6">
        <f t="shared" si="1592"/>
        <v>0</v>
      </c>
      <c r="S11203" s="6">
        <f t="shared" si="1593"/>
        <v>0</v>
      </c>
      <c r="T11203" s="7">
        <f t="shared" si="1594"/>
        <v>0</v>
      </c>
      <c r="U11203" s="121" t="str">
        <f t="shared" si="1595"/>
        <v>0</v>
      </c>
      <c r="V11203" s="10">
        <f t="shared" si="1596"/>
        <v>0</v>
      </c>
      <c r="W11203" s="10">
        <f t="shared" si="1597"/>
        <v>0</v>
      </c>
      <c r="X11203" s="11">
        <f t="shared" si="1598"/>
        <v>0</v>
      </c>
      <c r="Y11203" s="11">
        <f t="shared" si="1599"/>
        <v>0</v>
      </c>
      <c r="Z11203" s="12" t="str">
        <f t="shared" si="1600"/>
        <v>Torque/Speed Control 1</v>
      </c>
    </row>
    <row r="11204" spans="18:26" x14ac:dyDescent="0.3">
      <c r="R11204" s="6">
        <f t="shared" si="1592"/>
        <v>0</v>
      </c>
      <c r="S11204" s="6">
        <f t="shared" si="1593"/>
        <v>0</v>
      </c>
      <c r="T11204" s="7">
        <f t="shared" si="1594"/>
        <v>0</v>
      </c>
      <c r="U11204" s="121" t="str">
        <f t="shared" si="1595"/>
        <v>0</v>
      </c>
      <c r="V11204" s="10">
        <f t="shared" si="1596"/>
        <v>0</v>
      </c>
      <c r="W11204" s="10">
        <f t="shared" si="1597"/>
        <v>0</v>
      </c>
      <c r="X11204" s="11">
        <f t="shared" si="1598"/>
        <v>0</v>
      </c>
      <c r="Y11204" s="11">
        <f t="shared" si="1599"/>
        <v>0</v>
      </c>
      <c r="Z11204" s="12" t="str">
        <f t="shared" si="1600"/>
        <v>Torque/Speed Control 1</v>
      </c>
    </row>
    <row r="11205" spans="18:26" x14ac:dyDescent="0.3">
      <c r="R11205" s="6">
        <f t="shared" si="1592"/>
        <v>0</v>
      </c>
      <c r="S11205" s="6">
        <f t="shared" si="1593"/>
        <v>0</v>
      </c>
      <c r="T11205" s="7">
        <f t="shared" si="1594"/>
        <v>0</v>
      </c>
      <c r="U11205" s="121" t="str">
        <f t="shared" si="1595"/>
        <v>0</v>
      </c>
      <c r="V11205" s="10">
        <f t="shared" si="1596"/>
        <v>0</v>
      </c>
      <c r="W11205" s="10">
        <f t="shared" si="1597"/>
        <v>0</v>
      </c>
      <c r="X11205" s="11">
        <f t="shared" si="1598"/>
        <v>0</v>
      </c>
      <c r="Y11205" s="11">
        <f t="shared" si="1599"/>
        <v>0</v>
      </c>
      <c r="Z11205" s="12" t="str">
        <f t="shared" si="1600"/>
        <v>Torque/Speed Control 1</v>
      </c>
    </row>
    <row r="11206" spans="18:26" x14ac:dyDescent="0.3">
      <c r="R11206" s="6">
        <f t="shared" si="1592"/>
        <v>0</v>
      </c>
      <c r="S11206" s="6">
        <f t="shared" si="1593"/>
        <v>0</v>
      </c>
      <c r="T11206" s="7">
        <f t="shared" si="1594"/>
        <v>0</v>
      </c>
      <c r="U11206" s="121" t="str">
        <f t="shared" si="1595"/>
        <v>0</v>
      </c>
      <c r="V11206" s="10">
        <f t="shared" si="1596"/>
        <v>0</v>
      </c>
      <c r="W11206" s="10">
        <f t="shared" si="1597"/>
        <v>0</v>
      </c>
      <c r="X11206" s="11">
        <f t="shared" si="1598"/>
        <v>0</v>
      </c>
      <c r="Y11206" s="11">
        <f t="shared" si="1599"/>
        <v>0</v>
      </c>
      <c r="Z11206" s="12" t="str">
        <f t="shared" si="1600"/>
        <v>Torque/Speed Control 1</v>
      </c>
    </row>
    <row r="11207" spans="18:26" x14ac:dyDescent="0.3">
      <c r="R11207" s="6">
        <f t="shared" si="1592"/>
        <v>0</v>
      </c>
      <c r="S11207" s="6">
        <f t="shared" si="1593"/>
        <v>0</v>
      </c>
      <c r="T11207" s="7">
        <f t="shared" si="1594"/>
        <v>0</v>
      </c>
      <c r="U11207" s="121" t="str">
        <f t="shared" si="1595"/>
        <v>0</v>
      </c>
      <c r="V11207" s="10">
        <f t="shared" si="1596"/>
        <v>0</v>
      </c>
      <c r="W11207" s="10">
        <f t="shared" si="1597"/>
        <v>0</v>
      </c>
      <c r="X11207" s="11">
        <f t="shared" si="1598"/>
        <v>0</v>
      </c>
      <c r="Y11207" s="11">
        <f t="shared" si="1599"/>
        <v>0</v>
      </c>
      <c r="Z11207" s="12" t="str">
        <f t="shared" si="1600"/>
        <v>Torque/Speed Control 1</v>
      </c>
    </row>
    <row r="11208" spans="18:26" x14ac:dyDescent="0.3">
      <c r="R11208" s="6">
        <f t="shared" si="1592"/>
        <v>0</v>
      </c>
      <c r="S11208" s="6">
        <f t="shared" si="1593"/>
        <v>0</v>
      </c>
      <c r="T11208" s="7">
        <f t="shared" si="1594"/>
        <v>0</v>
      </c>
      <c r="U11208" s="121" t="str">
        <f t="shared" si="1595"/>
        <v>0</v>
      </c>
      <c r="V11208" s="10">
        <f t="shared" si="1596"/>
        <v>0</v>
      </c>
      <c r="W11208" s="10">
        <f t="shared" si="1597"/>
        <v>0</v>
      </c>
      <c r="X11208" s="11">
        <f t="shared" si="1598"/>
        <v>0</v>
      </c>
      <c r="Y11208" s="11">
        <f t="shared" si="1599"/>
        <v>0</v>
      </c>
      <c r="Z11208" s="12" t="str">
        <f t="shared" si="1600"/>
        <v>Torque/Speed Control 1</v>
      </c>
    </row>
    <row r="11209" spans="18:26" x14ac:dyDescent="0.3">
      <c r="R11209" s="6">
        <f t="shared" si="1592"/>
        <v>0</v>
      </c>
      <c r="S11209" s="6">
        <f t="shared" si="1593"/>
        <v>0</v>
      </c>
      <c r="T11209" s="7">
        <f t="shared" si="1594"/>
        <v>0</v>
      </c>
      <c r="U11209" s="121" t="str">
        <f t="shared" si="1595"/>
        <v>0</v>
      </c>
      <c r="V11209" s="10">
        <f t="shared" si="1596"/>
        <v>0</v>
      </c>
      <c r="W11209" s="10">
        <f t="shared" si="1597"/>
        <v>0</v>
      </c>
      <c r="X11209" s="11">
        <f t="shared" si="1598"/>
        <v>0</v>
      </c>
      <c r="Y11209" s="11">
        <f t="shared" si="1599"/>
        <v>0</v>
      </c>
      <c r="Z11209" s="12" t="str">
        <f t="shared" si="1600"/>
        <v>Torque/Speed Control 1</v>
      </c>
    </row>
    <row r="11210" spans="18:26" x14ac:dyDescent="0.3">
      <c r="R11210" s="6">
        <f t="shared" si="1592"/>
        <v>0</v>
      </c>
      <c r="S11210" s="6">
        <f t="shared" si="1593"/>
        <v>0</v>
      </c>
      <c r="T11210" s="7">
        <f t="shared" si="1594"/>
        <v>0</v>
      </c>
      <c r="U11210" s="121" t="str">
        <f t="shared" si="1595"/>
        <v>0</v>
      </c>
      <c r="V11210" s="10">
        <f t="shared" si="1596"/>
        <v>0</v>
      </c>
      <c r="W11210" s="10">
        <f t="shared" si="1597"/>
        <v>0</v>
      </c>
      <c r="X11210" s="11">
        <f t="shared" si="1598"/>
        <v>0</v>
      </c>
      <c r="Y11210" s="11">
        <f t="shared" si="1599"/>
        <v>0</v>
      </c>
      <c r="Z11210" s="12" t="str">
        <f t="shared" si="1600"/>
        <v>Torque/Speed Control 1</v>
      </c>
    </row>
    <row r="11211" spans="18:26" x14ac:dyDescent="0.3">
      <c r="R11211" s="6">
        <f t="shared" si="1592"/>
        <v>0</v>
      </c>
      <c r="S11211" s="6">
        <f t="shared" si="1593"/>
        <v>0</v>
      </c>
      <c r="T11211" s="7">
        <f t="shared" si="1594"/>
        <v>0</v>
      </c>
      <c r="U11211" s="121" t="str">
        <f t="shared" si="1595"/>
        <v>0</v>
      </c>
      <c r="V11211" s="10">
        <f t="shared" si="1596"/>
        <v>0</v>
      </c>
      <c r="W11211" s="10">
        <f t="shared" si="1597"/>
        <v>0</v>
      </c>
      <c r="X11211" s="11">
        <f t="shared" si="1598"/>
        <v>0</v>
      </c>
      <c r="Y11211" s="11">
        <f t="shared" si="1599"/>
        <v>0</v>
      </c>
      <c r="Z11211" s="12" t="str">
        <f t="shared" si="1600"/>
        <v>Torque/Speed Control 1</v>
      </c>
    </row>
    <row r="11212" spans="18:26" x14ac:dyDescent="0.3">
      <c r="R11212" s="6">
        <f t="shared" si="1592"/>
        <v>0</v>
      </c>
      <c r="S11212" s="6">
        <f t="shared" si="1593"/>
        <v>0</v>
      </c>
      <c r="T11212" s="7">
        <f t="shared" si="1594"/>
        <v>0</v>
      </c>
      <c r="U11212" s="121" t="str">
        <f t="shared" si="1595"/>
        <v>0</v>
      </c>
      <c r="V11212" s="10">
        <f t="shared" si="1596"/>
        <v>0</v>
      </c>
      <c r="W11212" s="10">
        <f t="shared" si="1597"/>
        <v>0</v>
      </c>
      <c r="X11212" s="11">
        <f t="shared" si="1598"/>
        <v>0</v>
      </c>
      <c r="Y11212" s="11">
        <f t="shared" si="1599"/>
        <v>0</v>
      </c>
      <c r="Z11212" s="12" t="str">
        <f t="shared" si="1600"/>
        <v>Torque/Speed Control 1</v>
      </c>
    </row>
    <row r="11213" spans="18:26" x14ac:dyDescent="0.3">
      <c r="R11213" s="6">
        <f t="shared" si="1592"/>
        <v>0</v>
      </c>
      <c r="S11213" s="6">
        <f t="shared" si="1593"/>
        <v>0</v>
      </c>
      <c r="T11213" s="7">
        <f t="shared" si="1594"/>
        <v>0</v>
      </c>
      <c r="U11213" s="121" t="str">
        <f t="shared" si="1595"/>
        <v>0</v>
      </c>
      <c r="V11213" s="10">
        <f t="shared" si="1596"/>
        <v>0</v>
      </c>
      <c r="W11213" s="10">
        <f t="shared" si="1597"/>
        <v>0</v>
      </c>
      <c r="X11213" s="11">
        <f t="shared" si="1598"/>
        <v>0</v>
      </c>
      <c r="Y11213" s="11">
        <f t="shared" si="1599"/>
        <v>0</v>
      </c>
      <c r="Z11213" s="12" t="str">
        <f t="shared" si="1600"/>
        <v>Torque/Speed Control 1</v>
      </c>
    </row>
    <row r="11214" spans="18:26" x14ac:dyDescent="0.3">
      <c r="R11214" s="6">
        <f t="shared" si="1592"/>
        <v>0</v>
      </c>
      <c r="S11214" s="6">
        <f t="shared" si="1593"/>
        <v>0</v>
      </c>
      <c r="T11214" s="7">
        <f t="shared" si="1594"/>
        <v>0</v>
      </c>
      <c r="U11214" s="121" t="str">
        <f t="shared" si="1595"/>
        <v>0</v>
      </c>
      <c r="V11214" s="10">
        <f t="shared" si="1596"/>
        <v>0</v>
      </c>
      <c r="W11214" s="10">
        <f t="shared" si="1597"/>
        <v>0</v>
      </c>
      <c r="X11214" s="11">
        <f t="shared" si="1598"/>
        <v>0</v>
      </c>
      <c r="Y11214" s="11">
        <f t="shared" si="1599"/>
        <v>0</v>
      </c>
      <c r="Z11214" s="12" t="str">
        <f t="shared" si="1600"/>
        <v>Torque/Speed Control 1</v>
      </c>
    </row>
    <row r="11215" spans="18:26" x14ac:dyDescent="0.3">
      <c r="R11215" s="6">
        <f t="shared" si="1592"/>
        <v>0</v>
      </c>
      <c r="S11215" s="6">
        <f t="shared" si="1593"/>
        <v>0</v>
      </c>
      <c r="T11215" s="7">
        <f t="shared" si="1594"/>
        <v>0</v>
      </c>
      <c r="U11215" s="121" t="str">
        <f t="shared" si="1595"/>
        <v>0</v>
      </c>
      <c r="V11215" s="10">
        <f t="shared" si="1596"/>
        <v>0</v>
      </c>
      <c r="W11215" s="10">
        <f t="shared" si="1597"/>
        <v>0</v>
      </c>
      <c r="X11215" s="11">
        <f t="shared" si="1598"/>
        <v>0</v>
      </c>
      <c r="Y11215" s="11">
        <f t="shared" si="1599"/>
        <v>0</v>
      </c>
      <c r="Z11215" s="12" t="str">
        <f t="shared" si="1600"/>
        <v>Torque/Speed Control 1</v>
      </c>
    </row>
    <row r="11216" spans="18:26" x14ac:dyDescent="0.3">
      <c r="R11216" s="6">
        <f t="shared" si="1592"/>
        <v>0</v>
      </c>
      <c r="S11216" s="6">
        <f t="shared" si="1593"/>
        <v>0</v>
      </c>
      <c r="T11216" s="7">
        <f t="shared" si="1594"/>
        <v>0</v>
      </c>
      <c r="U11216" s="121" t="str">
        <f t="shared" si="1595"/>
        <v>0</v>
      </c>
      <c r="V11216" s="10">
        <f t="shared" si="1596"/>
        <v>0</v>
      </c>
      <c r="W11216" s="10">
        <f t="shared" si="1597"/>
        <v>0</v>
      </c>
      <c r="X11216" s="11">
        <f t="shared" si="1598"/>
        <v>0</v>
      </c>
      <c r="Y11216" s="11">
        <f t="shared" si="1599"/>
        <v>0</v>
      </c>
      <c r="Z11216" s="12" t="str">
        <f t="shared" si="1600"/>
        <v>Torque/Speed Control 1</v>
      </c>
    </row>
    <row r="11217" spans="18:26" x14ac:dyDescent="0.3">
      <c r="R11217" s="6">
        <f t="shared" si="1592"/>
        <v>0</v>
      </c>
      <c r="S11217" s="6">
        <f t="shared" si="1593"/>
        <v>0</v>
      </c>
      <c r="T11217" s="7">
        <f t="shared" si="1594"/>
        <v>0</v>
      </c>
      <c r="U11217" s="121" t="str">
        <f t="shared" si="1595"/>
        <v>0</v>
      </c>
      <c r="V11217" s="10">
        <f t="shared" si="1596"/>
        <v>0</v>
      </c>
      <c r="W11217" s="10">
        <f t="shared" si="1597"/>
        <v>0</v>
      </c>
      <c r="X11217" s="11">
        <f t="shared" si="1598"/>
        <v>0</v>
      </c>
      <c r="Y11217" s="11">
        <f t="shared" si="1599"/>
        <v>0</v>
      </c>
      <c r="Z11217" s="12" t="str">
        <f t="shared" si="1600"/>
        <v>Torque/Speed Control 1</v>
      </c>
    </row>
    <row r="11218" spans="18:26" x14ac:dyDescent="0.3">
      <c r="R11218" s="6">
        <f t="shared" si="1592"/>
        <v>0</v>
      </c>
      <c r="S11218" s="6">
        <f t="shared" si="1593"/>
        <v>0</v>
      </c>
      <c r="T11218" s="7">
        <f t="shared" si="1594"/>
        <v>0</v>
      </c>
      <c r="U11218" s="121" t="str">
        <f t="shared" si="1595"/>
        <v>0</v>
      </c>
      <c r="V11218" s="10">
        <f t="shared" si="1596"/>
        <v>0</v>
      </c>
      <c r="W11218" s="10">
        <f t="shared" si="1597"/>
        <v>0</v>
      </c>
      <c r="X11218" s="11">
        <f t="shared" si="1598"/>
        <v>0</v>
      </c>
      <c r="Y11218" s="11">
        <f t="shared" si="1599"/>
        <v>0</v>
      </c>
      <c r="Z11218" s="12" t="str">
        <f t="shared" si="1600"/>
        <v>Torque/Speed Control 1</v>
      </c>
    </row>
    <row r="11219" spans="18:26" x14ac:dyDescent="0.3">
      <c r="R11219" s="6">
        <f t="shared" si="1592"/>
        <v>0</v>
      </c>
      <c r="S11219" s="6">
        <f t="shared" si="1593"/>
        <v>0</v>
      </c>
      <c r="T11219" s="7">
        <f t="shared" si="1594"/>
        <v>0</v>
      </c>
      <c r="U11219" s="121" t="str">
        <f t="shared" si="1595"/>
        <v>0</v>
      </c>
      <c r="V11219" s="10">
        <f t="shared" si="1596"/>
        <v>0</v>
      </c>
      <c r="W11219" s="10">
        <f t="shared" si="1597"/>
        <v>0</v>
      </c>
      <c r="X11219" s="11">
        <f t="shared" si="1598"/>
        <v>0</v>
      </c>
      <c r="Y11219" s="11">
        <f t="shared" si="1599"/>
        <v>0</v>
      </c>
      <c r="Z11219" s="12" t="str">
        <f t="shared" si="1600"/>
        <v>Torque/Speed Control 1</v>
      </c>
    </row>
    <row r="11220" spans="18:26" x14ac:dyDescent="0.3">
      <c r="R11220" s="6">
        <f t="shared" si="1592"/>
        <v>0</v>
      </c>
      <c r="S11220" s="6">
        <f t="shared" si="1593"/>
        <v>0</v>
      </c>
      <c r="T11220" s="7">
        <f t="shared" si="1594"/>
        <v>0</v>
      </c>
      <c r="U11220" s="121" t="str">
        <f t="shared" si="1595"/>
        <v>0</v>
      </c>
      <c r="V11220" s="10">
        <f t="shared" si="1596"/>
        <v>0</v>
      </c>
      <c r="W11220" s="10">
        <f t="shared" si="1597"/>
        <v>0</v>
      </c>
      <c r="X11220" s="11">
        <f t="shared" si="1598"/>
        <v>0</v>
      </c>
      <c r="Y11220" s="11">
        <f t="shared" si="1599"/>
        <v>0</v>
      </c>
      <c r="Z11220" s="12" t="str">
        <f t="shared" si="1600"/>
        <v>Torque/Speed Control 1</v>
      </c>
    </row>
    <row r="11221" spans="18:26" x14ac:dyDescent="0.3">
      <c r="R11221" s="6">
        <f t="shared" si="1592"/>
        <v>0</v>
      </c>
      <c r="S11221" s="6">
        <f t="shared" si="1593"/>
        <v>0</v>
      </c>
      <c r="T11221" s="7">
        <f t="shared" si="1594"/>
        <v>0</v>
      </c>
      <c r="U11221" s="121" t="str">
        <f t="shared" si="1595"/>
        <v>0</v>
      </c>
      <c r="V11221" s="10">
        <f t="shared" si="1596"/>
        <v>0</v>
      </c>
      <c r="W11221" s="10">
        <f t="shared" si="1597"/>
        <v>0</v>
      </c>
      <c r="X11221" s="11">
        <f t="shared" si="1598"/>
        <v>0</v>
      </c>
      <c r="Y11221" s="11">
        <f t="shared" si="1599"/>
        <v>0</v>
      </c>
      <c r="Z11221" s="12" t="str">
        <f t="shared" si="1600"/>
        <v>Torque/Speed Control 1</v>
      </c>
    </row>
    <row r="11222" spans="18:26" x14ac:dyDescent="0.3">
      <c r="R11222" s="6">
        <f t="shared" si="1592"/>
        <v>0</v>
      </c>
      <c r="S11222" s="6">
        <f t="shared" si="1593"/>
        <v>0</v>
      </c>
      <c r="T11222" s="7">
        <f t="shared" si="1594"/>
        <v>0</v>
      </c>
      <c r="U11222" s="121" t="str">
        <f t="shared" si="1595"/>
        <v>0</v>
      </c>
      <c r="V11222" s="10">
        <f t="shared" si="1596"/>
        <v>0</v>
      </c>
      <c r="W11222" s="10">
        <f t="shared" si="1597"/>
        <v>0</v>
      </c>
      <c r="X11222" s="11">
        <f t="shared" si="1598"/>
        <v>0</v>
      </c>
      <c r="Y11222" s="11">
        <f t="shared" si="1599"/>
        <v>0</v>
      </c>
      <c r="Z11222" s="12" t="str">
        <f t="shared" si="1600"/>
        <v>Torque/Speed Control 1</v>
      </c>
    </row>
    <row r="11223" spans="18:26" x14ac:dyDescent="0.3">
      <c r="R11223" s="6">
        <f t="shared" si="1592"/>
        <v>0</v>
      </c>
      <c r="S11223" s="6">
        <f t="shared" si="1593"/>
        <v>0</v>
      </c>
      <c r="T11223" s="7">
        <f t="shared" si="1594"/>
        <v>0</v>
      </c>
      <c r="U11223" s="121" t="str">
        <f t="shared" si="1595"/>
        <v>0</v>
      </c>
      <c r="V11223" s="10">
        <f t="shared" si="1596"/>
        <v>0</v>
      </c>
      <c r="W11223" s="10">
        <f t="shared" si="1597"/>
        <v>0</v>
      </c>
      <c r="X11223" s="11">
        <f t="shared" si="1598"/>
        <v>0</v>
      </c>
      <c r="Y11223" s="11">
        <f t="shared" si="1599"/>
        <v>0</v>
      </c>
      <c r="Z11223" s="12" t="str">
        <f t="shared" si="1600"/>
        <v>Torque/Speed Control 1</v>
      </c>
    </row>
    <row r="11224" spans="18:26" x14ac:dyDescent="0.3">
      <c r="R11224" s="6">
        <f t="shared" si="1592"/>
        <v>0</v>
      </c>
      <c r="S11224" s="6">
        <f t="shared" si="1593"/>
        <v>0</v>
      </c>
      <c r="T11224" s="7">
        <f t="shared" si="1594"/>
        <v>0</v>
      </c>
      <c r="U11224" s="121" t="str">
        <f t="shared" si="1595"/>
        <v>0</v>
      </c>
      <c r="V11224" s="10">
        <f t="shared" si="1596"/>
        <v>0</v>
      </c>
      <c r="W11224" s="10">
        <f t="shared" si="1597"/>
        <v>0</v>
      </c>
      <c r="X11224" s="11">
        <f t="shared" si="1598"/>
        <v>0</v>
      </c>
      <c r="Y11224" s="11">
        <f t="shared" si="1599"/>
        <v>0</v>
      </c>
      <c r="Z11224" s="12" t="str">
        <f t="shared" si="1600"/>
        <v>Torque/Speed Control 1</v>
      </c>
    </row>
    <row r="11225" spans="18:26" x14ac:dyDescent="0.3">
      <c r="R11225" s="6">
        <f t="shared" si="1592"/>
        <v>0</v>
      </c>
      <c r="S11225" s="6">
        <f t="shared" si="1593"/>
        <v>0</v>
      </c>
      <c r="T11225" s="7">
        <f t="shared" si="1594"/>
        <v>0</v>
      </c>
      <c r="U11225" s="121" t="str">
        <f t="shared" si="1595"/>
        <v>0</v>
      </c>
      <c r="V11225" s="10">
        <f t="shared" si="1596"/>
        <v>0</v>
      </c>
      <c r="W11225" s="10">
        <f t="shared" si="1597"/>
        <v>0</v>
      </c>
      <c r="X11225" s="11">
        <f t="shared" si="1598"/>
        <v>0</v>
      </c>
      <c r="Y11225" s="11">
        <f t="shared" si="1599"/>
        <v>0</v>
      </c>
      <c r="Z11225" s="12" t="str">
        <f t="shared" si="1600"/>
        <v>Torque/Speed Control 1</v>
      </c>
    </row>
    <row r="11226" spans="18:26" x14ac:dyDescent="0.3">
      <c r="R11226" s="6">
        <f t="shared" si="1592"/>
        <v>0</v>
      </c>
      <c r="S11226" s="6">
        <f t="shared" si="1593"/>
        <v>0</v>
      </c>
      <c r="T11226" s="7">
        <f t="shared" si="1594"/>
        <v>0</v>
      </c>
      <c r="U11226" s="121" t="str">
        <f t="shared" si="1595"/>
        <v>0</v>
      </c>
      <c r="V11226" s="10">
        <f t="shared" si="1596"/>
        <v>0</v>
      </c>
      <c r="W11226" s="10">
        <f t="shared" si="1597"/>
        <v>0</v>
      </c>
      <c r="X11226" s="11">
        <f t="shared" si="1598"/>
        <v>0</v>
      </c>
      <c r="Y11226" s="11">
        <f t="shared" si="1599"/>
        <v>0</v>
      </c>
      <c r="Z11226" s="12" t="str">
        <f t="shared" si="1600"/>
        <v>Torque/Speed Control 1</v>
      </c>
    </row>
    <row r="11227" spans="18:26" x14ac:dyDescent="0.3">
      <c r="R11227" s="6">
        <f t="shared" si="1592"/>
        <v>0</v>
      </c>
      <c r="S11227" s="6">
        <f t="shared" si="1593"/>
        <v>0</v>
      </c>
      <c r="T11227" s="7">
        <f t="shared" si="1594"/>
        <v>0</v>
      </c>
      <c r="U11227" s="121" t="str">
        <f t="shared" si="1595"/>
        <v>0</v>
      </c>
      <c r="V11227" s="10">
        <f t="shared" si="1596"/>
        <v>0</v>
      </c>
      <c r="W11227" s="10">
        <f t="shared" si="1597"/>
        <v>0</v>
      </c>
      <c r="X11227" s="11">
        <f t="shared" si="1598"/>
        <v>0</v>
      </c>
      <c r="Y11227" s="11">
        <f t="shared" si="1599"/>
        <v>0</v>
      </c>
      <c r="Z11227" s="12" t="str">
        <f t="shared" si="1600"/>
        <v>Torque/Speed Control 1</v>
      </c>
    </row>
    <row r="11228" spans="18:26" x14ac:dyDescent="0.3">
      <c r="R11228" s="6">
        <f t="shared" si="1592"/>
        <v>0</v>
      </c>
      <c r="S11228" s="6">
        <f t="shared" si="1593"/>
        <v>0</v>
      </c>
      <c r="T11228" s="7">
        <f t="shared" si="1594"/>
        <v>0</v>
      </c>
      <c r="U11228" s="121" t="str">
        <f t="shared" si="1595"/>
        <v>0</v>
      </c>
      <c r="V11228" s="10">
        <f t="shared" si="1596"/>
        <v>0</v>
      </c>
      <c r="W11228" s="10">
        <f t="shared" si="1597"/>
        <v>0</v>
      </c>
      <c r="X11228" s="11">
        <f t="shared" si="1598"/>
        <v>0</v>
      </c>
      <c r="Y11228" s="11">
        <f t="shared" si="1599"/>
        <v>0</v>
      </c>
      <c r="Z11228" s="12" t="str">
        <f t="shared" si="1600"/>
        <v>Torque/Speed Control 1</v>
      </c>
    </row>
    <row r="11229" spans="18:26" x14ac:dyDescent="0.3">
      <c r="R11229" s="6">
        <f t="shared" si="1592"/>
        <v>0</v>
      </c>
      <c r="S11229" s="6">
        <f t="shared" si="1593"/>
        <v>0</v>
      </c>
      <c r="T11229" s="7">
        <f t="shared" si="1594"/>
        <v>0</v>
      </c>
      <c r="U11229" s="121" t="str">
        <f t="shared" si="1595"/>
        <v>0</v>
      </c>
      <c r="V11229" s="10">
        <f t="shared" si="1596"/>
        <v>0</v>
      </c>
      <c r="W11229" s="10">
        <f t="shared" si="1597"/>
        <v>0</v>
      </c>
      <c r="X11229" s="11">
        <f t="shared" si="1598"/>
        <v>0</v>
      </c>
      <c r="Y11229" s="11">
        <f t="shared" si="1599"/>
        <v>0</v>
      </c>
      <c r="Z11229" s="12" t="str">
        <f t="shared" si="1600"/>
        <v>Torque/Speed Control 1</v>
      </c>
    </row>
    <row r="11230" spans="18:26" x14ac:dyDescent="0.3">
      <c r="R11230" s="6">
        <f t="shared" si="1592"/>
        <v>0</v>
      </c>
      <c r="S11230" s="6">
        <f t="shared" si="1593"/>
        <v>0</v>
      </c>
      <c r="T11230" s="7">
        <f t="shared" si="1594"/>
        <v>0</v>
      </c>
      <c r="U11230" s="121" t="str">
        <f t="shared" si="1595"/>
        <v>0</v>
      </c>
      <c r="V11230" s="10">
        <f t="shared" si="1596"/>
        <v>0</v>
      </c>
      <c r="W11230" s="10">
        <f t="shared" si="1597"/>
        <v>0</v>
      </c>
      <c r="X11230" s="11">
        <f t="shared" si="1598"/>
        <v>0</v>
      </c>
      <c r="Y11230" s="11">
        <f t="shared" si="1599"/>
        <v>0</v>
      </c>
      <c r="Z11230" s="12" t="str">
        <f t="shared" si="1600"/>
        <v>Torque/Speed Control 1</v>
      </c>
    </row>
    <row r="11231" spans="18:26" x14ac:dyDescent="0.3">
      <c r="R11231" s="6">
        <f t="shared" si="1592"/>
        <v>0</v>
      </c>
      <c r="S11231" s="6">
        <f t="shared" si="1593"/>
        <v>0</v>
      </c>
      <c r="T11231" s="7">
        <f t="shared" si="1594"/>
        <v>0</v>
      </c>
      <c r="U11231" s="121" t="str">
        <f t="shared" si="1595"/>
        <v>0</v>
      </c>
      <c r="V11231" s="10">
        <f t="shared" si="1596"/>
        <v>0</v>
      </c>
      <c r="W11231" s="10">
        <f t="shared" si="1597"/>
        <v>0</v>
      </c>
      <c r="X11231" s="11">
        <f t="shared" si="1598"/>
        <v>0</v>
      </c>
      <c r="Y11231" s="11">
        <f t="shared" si="1599"/>
        <v>0</v>
      </c>
      <c r="Z11231" s="12" t="str">
        <f t="shared" si="1600"/>
        <v>Torque/Speed Control 1</v>
      </c>
    </row>
    <row r="11232" spans="18:26" x14ac:dyDescent="0.3">
      <c r="R11232" s="6">
        <f t="shared" si="1592"/>
        <v>0</v>
      </c>
      <c r="S11232" s="6">
        <f t="shared" si="1593"/>
        <v>0</v>
      </c>
      <c r="T11232" s="7">
        <f t="shared" si="1594"/>
        <v>0</v>
      </c>
      <c r="U11232" s="121" t="str">
        <f t="shared" si="1595"/>
        <v>0</v>
      </c>
      <c r="V11232" s="10">
        <f t="shared" si="1596"/>
        <v>0</v>
      </c>
      <c r="W11232" s="10">
        <f t="shared" si="1597"/>
        <v>0</v>
      </c>
      <c r="X11232" s="11">
        <f t="shared" si="1598"/>
        <v>0</v>
      </c>
      <c r="Y11232" s="11">
        <f t="shared" si="1599"/>
        <v>0</v>
      </c>
      <c r="Z11232" s="12" t="str">
        <f t="shared" si="1600"/>
        <v>Torque/Speed Control 1</v>
      </c>
    </row>
    <row r="11233" spans="18:26" x14ac:dyDescent="0.3">
      <c r="R11233" s="6">
        <f t="shared" si="1592"/>
        <v>0</v>
      </c>
      <c r="S11233" s="6">
        <f t="shared" si="1593"/>
        <v>0</v>
      </c>
      <c r="T11233" s="7">
        <f t="shared" si="1594"/>
        <v>0</v>
      </c>
      <c r="U11233" s="121" t="str">
        <f t="shared" si="1595"/>
        <v>0</v>
      </c>
      <c r="V11233" s="10">
        <f t="shared" si="1596"/>
        <v>0</v>
      </c>
      <c r="W11233" s="10">
        <f t="shared" si="1597"/>
        <v>0</v>
      </c>
      <c r="X11233" s="11">
        <f t="shared" si="1598"/>
        <v>0</v>
      </c>
      <c r="Y11233" s="11">
        <f t="shared" si="1599"/>
        <v>0</v>
      </c>
      <c r="Z11233" s="12" t="str">
        <f t="shared" si="1600"/>
        <v>Torque/Speed Control 1</v>
      </c>
    </row>
    <row r="11234" spans="18:26" x14ac:dyDescent="0.3">
      <c r="R11234" s="6">
        <f t="shared" si="1592"/>
        <v>0</v>
      </c>
      <c r="S11234" s="6">
        <f t="shared" si="1593"/>
        <v>0</v>
      </c>
      <c r="T11234" s="7">
        <f t="shared" si="1594"/>
        <v>0</v>
      </c>
      <c r="U11234" s="121" t="str">
        <f t="shared" si="1595"/>
        <v>0</v>
      </c>
      <c r="V11234" s="10">
        <f t="shared" si="1596"/>
        <v>0</v>
      </c>
      <c r="W11234" s="10">
        <f t="shared" si="1597"/>
        <v>0</v>
      </c>
      <c r="X11234" s="11">
        <f t="shared" si="1598"/>
        <v>0</v>
      </c>
      <c r="Y11234" s="11">
        <f t="shared" si="1599"/>
        <v>0</v>
      </c>
      <c r="Z11234" s="12" t="str">
        <f t="shared" si="1600"/>
        <v>Torque/Speed Control 1</v>
      </c>
    </row>
    <row r="11235" spans="18:26" x14ac:dyDescent="0.3">
      <c r="R11235" s="6">
        <f t="shared" si="1592"/>
        <v>0</v>
      </c>
      <c r="S11235" s="6">
        <f t="shared" si="1593"/>
        <v>0</v>
      </c>
      <c r="T11235" s="7">
        <f t="shared" si="1594"/>
        <v>0</v>
      </c>
      <c r="U11235" s="121" t="str">
        <f t="shared" si="1595"/>
        <v>0</v>
      </c>
      <c r="V11235" s="10">
        <f t="shared" si="1596"/>
        <v>0</v>
      </c>
      <c r="W11235" s="10">
        <f t="shared" si="1597"/>
        <v>0</v>
      </c>
      <c r="X11235" s="11">
        <f t="shared" si="1598"/>
        <v>0</v>
      </c>
      <c r="Y11235" s="11">
        <f t="shared" si="1599"/>
        <v>0</v>
      </c>
      <c r="Z11235" s="12" t="str">
        <f t="shared" si="1600"/>
        <v>Torque/Speed Control 1</v>
      </c>
    </row>
    <row r="11236" spans="18:26" x14ac:dyDescent="0.3">
      <c r="R11236" s="6">
        <f t="shared" si="1592"/>
        <v>0</v>
      </c>
      <c r="S11236" s="6">
        <f t="shared" si="1593"/>
        <v>0</v>
      </c>
      <c r="T11236" s="7">
        <f t="shared" si="1594"/>
        <v>0</v>
      </c>
      <c r="U11236" s="121" t="str">
        <f t="shared" si="1595"/>
        <v>0</v>
      </c>
      <c r="V11236" s="10">
        <f t="shared" si="1596"/>
        <v>0</v>
      </c>
      <c r="W11236" s="10">
        <f t="shared" si="1597"/>
        <v>0</v>
      </c>
      <c r="X11236" s="11">
        <f t="shared" si="1598"/>
        <v>0</v>
      </c>
      <c r="Y11236" s="11">
        <f t="shared" si="1599"/>
        <v>0</v>
      </c>
      <c r="Z11236" s="12" t="str">
        <f t="shared" si="1600"/>
        <v>Torque/Speed Control 1</v>
      </c>
    </row>
    <row r="11237" spans="18:26" x14ac:dyDescent="0.3">
      <c r="R11237" s="6">
        <f t="shared" si="1592"/>
        <v>0</v>
      </c>
      <c r="S11237" s="6">
        <f t="shared" si="1593"/>
        <v>0</v>
      </c>
      <c r="T11237" s="7">
        <f t="shared" si="1594"/>
        <v>0</v>
      </c>
      <c r="U11237" s="121" t="str">
        <f t="shared" si="1595"/>
        <v>0</v>
      </c>
      <c r="V11237" s="10">
        <f t="shared" si="1596"/>
        <v>0</v>
      </c>
      <c r="W11237" s="10">
        <f t="shared" si="1597"/>
        <v>0</v>
      </c>
      <c r="X11237" s="11">
        <f t="shared" si="1598"/>
        <v>0</v>
      </c>
      <c r="Y11237" s="11">
        <f t="shared" si="1599"/>
        <v>0</v>
      </c>
      <c r="Z11237" s="12" t="str">
        <f t="shared" si="1600"/>
        <v>Torque/Speed Control 1</v>
      </c>
    </row>
    <row r="11238" spans="18:26" x14ac:dyDescent="0.3">
      <c r="R11238" s="6">
        <f t="shared" si="1592"/>
        <v>0</v>
      </c>
      <c r="S11238" s="6">
        <f t="shared" si="1593"/>
        <v>0</v>
      </c>
      <c r="T11238" s="7">
        <f t="shared" si="1594"/>
        <v>0</v>
      </c>
      <c r="U11238" s="121" t="str">
        <f t="shared" si="1595"/>
        <v>0</v>
      </c>
      <c r="V11238" s="10">
        <f t="shared" si="1596"/>
        <v>0</v>
      </c>
      <c r="W11238" s="10">
        <f t="shared" si="1597"/>
        <v>0</v>
      </c>
      <c r="X11238" s="11">
        <f t="shared" si="1598"/>
        <v>0</v>
      </c>
      <c r="Y11238" s="11">
        <f t="shared" si="1599"/>
        <v>0</v>
      </c>
      <c r="Z11238" s="12" t="str">
        <f t="shared" si="1600"/>
        <v>Torque/Speed Control 1</v>
      </c>
    </row>
    <row r="11239" spans="18:26" x14ac:dyDescent="0.3">
      <c r="R11239" s="6">
        <f t="shared" si="1592"/>
        <v>0</v>
      </c>
      <c r="S11239" s="6">
        <f t="shared" si="1593"/>
        <v>0</v>
      </c>
      <c r="T11239" s="7">
        <f t="shared" si="1594"/>
        <v>0</v>
      </c>
      <c r="U11239" s="121" t="str">
        <f t="shared" si="1595"/>
        <v>0</v>
      </c>
      <c r="V11239" s="10">
        <f t="shared" si="1596"/>
        <v>0</v>
      </c>
      <c r="W11239" s="10">
        <f t="shared" si="1597"/>
        <v>0</v>
      </c>
      <c r="X11239" s="11">
        <f t="shared" si="1598"/>
        <v>0</v>
      </c>
      <c r="Y11239" s="11">
        <f t="shared" si="1599"/>
        <v>0</v>
      </c>
      <c r="Z11239" s="12" t="str">
        <f t="shared" si="1600"/>
        <v>Torque/Speed Control 1</v>
      </c>
    </row>
    <row r="11240" spans="18:26" x14ac:dyDescent="0.3">
      <c r="R11240" s="6">
        <f t="shared" si="1592"/>
        <v>0</v>
      </c>
      <c r="S11240" s="6">
        <f t="shared" si="1593"/>
        <v>0</v>
      </c>
      <c r="T11240" s="7">
        <f t="shared" si="1594"/>
        <v>0</v>
      </c>
      <c r="U11240" s="121" t="str">
        <f t="shared" si="1595"/>
        <v>0</v>
      </c>
      <c r="V11240" s="10">
        <f t="shared" si="1596"/>
        <v>0</v>
      </c>
      <c r="W11240" s="10">
        <f t="shared" si="1597"/>
        <v>0</v>
      </c>
      <c r="X11240" s="11">
        <f t="shared" si="1598"/>
        <v>0</v>
      </c>
      <c r="Y11240" s="11">
        <f t="shared" si="1599"/>
        <v>0</v>
      </c>
      <c r="Z11240" s="12" t="str">
        <f t="shared" si="1600"/>
        <v>Torque/Speed Control 1</v>
      </c>
    </row>
    <row r="11241" spans="18:26" x14ac:dyDescent="0.3">
      <c r="R11241" s="6">
        <f t="shared" si="1592"/>
        <v>0</v>
      </c>
      <c r="S11241" s="6">
        <f t="shared" si="1593"/>
        <v>0</v>
      </c>
      <c r="T11241" s="7">
        <f t="shared" si="1594"/>
        <v>0</v>
      </c>
      <c r="U11241" s="121" t="str">
        <f t="shared" si="1595"/>
        <v>0</v>
      </c>
      <c r="V11241" s="10">
        <f t="shared" si="1596"/>
        <v>0</v>
      </c>
      <c r="W11241" s="10">
        <f t="shared" si="1597"/>
        <v>0</v>
      </c>
      <c r="X11241" s="11">
        <f t="shared" si="1598"/>
        <v>0</v>
      </c>
      <c r="Y11241" s="11">
        <f t="shared" si="1599"/>
        <v>0</v>
      </c>
      <c r="Z11241" s="12" t="str">
        <f t="shared" si="1600"/>
        <v>Torque/Speed Control 1</v>
      </c>
    </row>
    <row r="11242" spans="18:26" x14ac:dyDescent="0.3">
      <c r="R11242" s="6">
        <f t="shared" si="1592"/>
        <v>0</v>
      </c>
      <c r="S11242" s="6">
        <f t="shared" si="1593"/>
        <v>0</v>
      </c>
      <c r="T11242" s="7">
        <f t="shared" si="1594"/>
        <v>0</v>
      </c>
      <c r="U11242" s="121" t="str">
        <f t="shared" si="1595"/>
        <v>0</v>
      </c>
      <c r="V11242" s="10">
        <f t="shared" si="1596"/>
        <v>0</v>
      </c>
      <c r="W11242" s="10">
        <f t="shared" si="1597"/>
        <v>0</v>
      </c>
      <c r="X11242" s="11">
        <f t="shared" si="1598"/>
        <v>0</v>
      </c>
      <c r="Y11242" s="11">
        <f t="shared" si="1599"/>
        <v>0</v>
      </c>
      <c r="Z11242" s="12" t="str">
        <f t="shared" si="1600"/>
        <v>Torque/Speed Control 1</v>
      </c>
    </row>
    <row r="11243" spans="18:26" x14ac:dyDescent="0.3">
      <c r="R11243" s="6">
        <f t="shared" si="1592"/>
        <v>0</v>
      </c>
      <c r="S11243" s="6">
        <f t="shared" si="1593"/>
        <v>0</v>
      </c>
      <c r="T11243" s="7">
        <f t="shared" si="1594"/>
        <v>0</v>
      </c>
      <c r="U11243" s="121" t="str">
        <f t="shared" si="1595"/>
        <v>0</v>
      </c>
      <c r="V11243" s="10">
        <f t="shared" si="1596"/>
        <v>0</v>
      </c>
      <c r="W11243" s="10">
        <f t="shared" si="1597"/>
        <v>0</v>
      </c>
      <c r="X11243" s="11">
        <f t="shared" si="1598"/>
        <v>0</v>
      </c>
      <c r="Y11243" s="11">
        <f t="shared" si="1599"/>
        <v>0</v>
      </c>
      <c r="Z11243" s="12" t="str">
        <f t="shared" si="1600"/>
        <v>Torque/Speed Control 1</v>
      </c>
    </row>
    <row r="11244" spans="18:26" x14ac:dyDescent="0.3">
      <c r="R11244" s="6">
        <f t="shared" si="1592"/>
        <v>0</v>
      </c>
      <c r="S11244" s="6">
        <f t="shared" si="1593"/>
        <v>0</v>
      </c>
      <c r="T11244" s="7">
        <f t="shared" si="1594"/>
        <v>0</v>
      </c>
      <c r="U11244" s="121" t="str">
        <f t="shared" si="1595"/>
        <v>0</v>
      </c>
      <c r="V11244" s="10">
        <f t="shared" si="1596"/>
        <v>0</v>
      </c>
      <c r="W11244" s="10">
        <f t="shared" si="1597"/>
        <v>0</v>
      </c>
      <c r="X11244" s="11">
        <f t="shared" si="1598"/>
        <v>0</v>
      </c>
      <c r="Y11244" s="11">
        <f t="shared" si="1599"/>
        <v>0</v>
      </c>
      <c r="Z11244" s="12" t="str">
        <f t="shared" si="1600"/>
        <v>Torque/Speed Control 1</v>
      </c>
    </row>
    <row r="11245" spans="18:26" x14ac:dyDescent="0.3">
      <c r="R11245" s="6">
        <f t="shared" si="1592"/>
        <v>0</v>
      </c>
      <c r="S11245" s="6">
        <f t="shared" si="1593"/>
        <v>0</v>
      </c>
      <c r="T11245" s="7">
        <f t="shared" si="1594"/>
        <v>0</v>
      </c>
      <c r="U11245" s="121" t="str">
        <f t="shared" si="1595"/>
        <v>0</v>
      </c>
      <c r="V11245" s="10">
        <f t="shared" si="1596"/>
        <v>0</v>
      </c>
      <c r="W11245" s="10">
        <f t="shared" si="1597"/>
        <v>0</v>
      </c>
      <c r="X11245" s="11">
        <f t="shared" si="1598"/>
        <v>0</v>
      </c>
      <c r="Y11245" s="11">
        <f t="shared" si="1599"/>
        <v>0</v>
      </c>
      <c r="Z11245" s="12" t="str">
        <f t="shared" si="1600"/>
        <v>Torque/Speed Control 1</v>
      </c>
    </row>
    <row r="11246" spans="18:26" x14ac:dyDescent="0.3">
      <c r="R11246" s="6">
        <f t="shared" si="1592"/>
        <v>0</v>
      </c>
      <c r="S11246" s="6">
        <f t="shared" si="1593"/>
        <v>0</v>
      </c>
      <c r="T11246" s="7">
        <f t="shared" si="1594"/>
        <v>0</v>
      </c>
      <c r="U11246" s="121" t="str">
        <f t="shared" si="1595"/>
        <v>0</v>
      </c>
      <c r="V11246" s="10">
        <f t="shared" si="1596"/>
        <v>0</v>
      </c>
      <c r="W11246" s="10">
        <f t="shared" si="1597"/>
        <v>0</v>
      </c>
      <c r="X11246" s="11">
        <f t="shared" si="1598"/>
        <v>0</v>
      </c>
      <c r="Y11246" s="11">
        <f t="shared" si="1599"/>
        <v>0</v>
      </c>
      <c r="Z11246" s="12" t="str">
        <f t="shared" si="1600"/>
        <v>Torque/Speed Control 1</v>
      </c>
    </row>
    <row r="11247" spans="18:26" x14ac:dyDescent="0.3">
      <c r="R11247" s="6">
        <f t="shared" si="1592"/>
        <v>0</v>
      </c>
      <c r="S11247" s="6">
        <f t="shared" si="1593"/>
        <v>0</v>
      </c>
      <c r="T11247" s="7">
        <f t="shared" si="1594"/>
        <v>0</v>
      </c>
      <c r="U11247" s="121" t="str">
        <f t="shared" si="1595"/>
        <v>0</v>
      </c>
      <c r="V11247" s="10">
        <f t="shared" si="1596"/>
        <v>0</v>
      </c>
      <c r="W11247" s="10">
        <f t="shared" si="1597"/>
        <v>0</v>
      </c>
      <c r="X11247" s="11">
        <f t="shared" si="1598"/>
        <v>0</v>
      </c>
      <c r="Y11247" s="11">
        <f t="shared" si="1599"/>
        <v>0</v>
      </c>
      <c r="Z11247" s="12" t="str">
        <f t="shared" si="1600"/>
        <v>Torque/Speed Control 1</v>
      </c>
    </row>
    <row r="11248" spans="18:26" x14ac:dyDescent="0.3">
      <c r="R11248" s="6">
        <f t="shared" si="1592"/>
        <v>0</v>
      </c>
      <c r="S11248" s="6">
        <f t="shared" si="1593"/>
        <v>0</v>
      </c>
      <c r="T11248" s="7">
        <f t="shared" si="1594"/>
        <v>0</v>
      </c>
      <c r="U11248" s="121" t="str">
        <f t="shared" si="1595"/>
        <v>0</v>
      </c>
      <c r="V11248" s="10">
        <f t="shared" si="1596"/>
        <v>0</v>
      </c>
      <c r="W11248" s="10">
        <f t="shared" si="1597"/>
        <v>0</v>
      </c>
      <c r="X11248" s="11">
        <f t="shared" si="1598"/>
        <v>0</v>
      </c>
      <c r="Y11248" s="11">
        <f t="shared" si="1599"/>
        <v>0</v>
      </c>
      <c r="Z11248" s="12" t="str">
        <f t="shared" si="1600"/>
        <v>Torque/Speed Control 1</v>
      </c>
    </row>
    <row r="11249" spans="18:26" x14ac:dyDescent="0.3">
      <c r="R11249" s="6">
        <f t="shared" si="1592"/>
        <v>0</v>
      </c>
      <c r="S11249" s="6">
        <f t="shared" si="1593"/>
        <v>0</v>
      </c>
      <c r="T11249" s="7">
        <f t="shared" si="1594"/>
        <v>0</v>
      </c>
      <c r="U11249" s="121" t="str">
        <f t="shared" si="1595"/>
        <v>0</v>
      </c>
      <c r="V11249" s="10">
        <f t="shared" si="1596"/>
        <v>0</v>
      </c>
      <c r="W11249" s="10">
        <f t="shared" si="1597"/>
        <v>0</v>
      </c>
      <c r="X11249" s="11">
        <f t="shared" si="1598"/>
        <v>0</v>
      </c>
      <c r="Y11249" s="11">
        <f t="shared" si="1599"/>
        <v>0</v>
      </c>
      <c r="Z11249" s="12" t="str">
        <f t="shared" si="1600"/>
        <v>Torque/Speed Control 1</v>
      </c>
    </row>
    <row r="11250" spans="18:26" x14ac:dyDescent="0.3">
      <c r="R11250" s="6">
        <f t="shared" si="1592"/>
        <v>0</v>
      </c>
      <c r="S11250" s="6">
        <f t="shared" si="1593"/>
        <v>0</v>
      </c>
      <c r="T11250" s="7">
        <f t="shared" si="1594"/>
        <v>0</v>
      </c>
      <c r="U11250" s="121" t="str">
        <f t="shared" si="1595"/>
        <v>0</v>
      </c>
      <c r="V11250" s="10">
        <f t="shared" si="1596"/>
        <v>0</v>
      </c>
      <c r="W11250" s="10">
        <f t="shared" si="1597"/>
        <v>0</v>
      </c>
      <c r="X11250" s="11">
        <f t="shared" si="1598"/>
        <v>0</v>
      </c>
      <c r="Y11250" s="11">
        <f t="shared" si="1599"/>
        <v>0</v>
      </c>
      <c r="Z11250" s="12" t="str">
        <f t="shared" si="1600"/>
        <v>Torque/Speed Control 1</v>
      </c>
    </row>
    <row r="11251" spans="18:26" x14ac:dyDescent="0.3">
      <c r="R11251" s="6">
        <f t="shared" si="1592"/>
        <v>0</v>
      </c>
      <c r="S11251" s="6">
        <f t="shared" si="1593"/>
        <v>0</v>
      </c>
      <c r="T11251" s="7">
        <f t="shared" si="1594"/>
        <v>0</v>
      </c>
      <c r="U11251" s="121" t="str">
        <f t="shared" si="1595"/>
        <v>0</v>
      </c>
      <c r="V11251" s="10">
        <f t="shared" si="1596"/>
        <v>0</v>
      </c>
      <c r="W11251" s="10">
        <f t="shared" si="1597"/>
        <v>0</v>
      </c>
      <c r="X11251" s="11">
        <f t="shared" si="1598"/>
        <v>0</v>
      </c>
      <c r="Y11251" s="11">
        <f t="shared" si="1599"/>
        <v>0</v>
      </c>
      <c r="Z11251" s="12" t="str">
        <f t="shared" si="1600"/>
        <v>Torque/Speed Control 1</v>
      </c>
    </row>
    <row r="11252" spans="18:26" x14ac:dyDescent="0.3">
      <c r="R11252" s="6">
        <f t="shared" si="1592"/>
        <v>0</v>
      </c>
      <c r="S11252" s="6">
        <f t="shared" si="1593"/>
        <v>0</v>
      </c>
      <c r="T11252" s="7">
        <f t="shared" si="1594"/>
        <v>0</v>
      </c>
      <c r="U11252" s="121" t="str">
        <f t="shared" si="1595"/>
        <v>0</v>
      </c>
      <c r="V11252" s="10">
        <f t="shared" si="1596"/>
        <v>0</v>
      </c>
      <c r="W11252" s="10">
        <f t="shared" si="1597"/>
        <v>0</v>
      </c>
      <c r="X11252" s="11">
        <f t="shared" si="1598"/>
        <v>0</v>
      </c>
      <c r="Y11252" s="11">
        <f t="shared" si="1599"/>
        <v>0</v>
      </c>
      <c r="Z11252" s="12" t="str">
        <f t="shared" si="1600"/>
        <v>Torque/Speed Control 1</v>
      </c>
    </row>
    <row r="11253" spans="18:26" x14ac:dyDescent="0.3">
      <c r="R11253" s="6">
        <f t="shared" si="1592"/>
        <v>0</v>
      </c>
      <c r="S11253" s="6">
        <f t="shared" si="1593"/>
        <v>0</v>
      </c>
      <c r="T11253" s="7">
        <f t="shared" si="1594"/>
        <v>0</v>
      </c>
      <c r="U11253" s="121" t="str">
        <f t="shared" si="1595"/>
        <v>0</v>
      </c>
      <c r="V11253" s="10">
        <f t="shared" si="1596"/>
        <v>0</v>
      </c>
      <c r="W11253" s="10">
        <f t="shared" si="1597"/>
        <v>0</v>
      </c>
      <c r="X11253" s="11">
        <f t="shared" si="1598"/>
        <v>0</v>
      </c>
      <c r="Y11253" s="11">
        <f t="shared" si="1599"/>
        <v>0</v>
      </c>
      <c r="Z11253" s="12" t="str">
        <f t="shared" si="1600"/>
        <v>Torque/Speed Control 1</v>
      </c>
    </row>
    <row r="11254" spans="18:26" x14ac:dyDescent="0.3">
      <c r="R11254" s="6">
        <f t="shared" si="1592"/>
        <v>0</v>
      </c>
      <c r="S11254" s="6">
        <f t="shared" si="1593"/>
        <v>0</v>
      </c>
      <c r="T11254" s="7">
        <f t="shared" si="1594"/>
        <v>0</v>
      </c>
      <c r="U11254" s="121" t="str">
        <f t="shared" si="1595"/>
        <v>0</v>
      </c>
      <c r="V11254" s="10">
        <f t="shared" si="1596"/>
        <v>0</v>
      </c>
      <c r="W11254" s="10">
        <f t="shared" si="1597"/>
        <v>0</v>
      </c>
      <c r="X11254" s="11">
        <f t="shared" si="1598"/>
        <v>0</v>
      </c>
      <c r="Y11254" s="11">
        <f t="shared" si="1599"/>
        <v>0</v>
      </c>
      <c r="Z11254" s="12" t="str">
        <f t="shared" si="1600"/>
        <v>Torque/Speed Control 1</v>
      </c>
    </row>
    <row r="11255" spans="18:26" x14ac:dyDescent="0.3">
      <c r="R11255" s="6">
        <f t="shared" si="1592"/>
        <v>0</v>
      </c>
      <c r="S11255" s="6">
        <f t="shared" si="1593"/>
        <v>0</v>
      </c>
      <c r="T11255" s="7">
        <f t="shared" si="1594"/>
        <v>0</v>
      </c>
      <c r="U11255" s="121" t="str">
        <f t="shared" si="1595"/>
        <v>0</v>
      </c>
      <c r="V11255" s="10">
        <f t="shared" si="1596"/>
        <v>0</v>
      </c>
      <c r="W11255" s="10">
        <f t="shared" si="1597"/>
        <v>0</v>
      </c>
      <c r="X11255" s="11">
        <f t="shared" si="1598"/>
        <v>0</v>
      </c>
      <c r="Y11255" s="11">
        <f t="shared" si="1599"/>
        <v>0</v>
      </c>
      <c r="Z11255" s="12" t="str">
        <f t="shared" si="1600"/>
        <v>Torque/Speed Control 1</v>
      </c>
    </row>
    <row r="11256" spans="18:26" x14ac:dyDescent="0.3">
      <c r="R11256" s="6">
        <f t="shared" si="1592"/>
        <v>0</v>
      </c>
      <c r="S11256" s="6">
        <f t="shared" si="1593"/>
        <v>0</v>
      </c>
      <c r="T11256" s="7">
        <f t="shared" si="1594"/>
        <v>0</v>
      </c>
      <c r="U11256" s="121" t="str">
        <f t="shared" si="1595"/>
        <v>0</v>
      </c>
      <c r="V11256" s="10">
        <f t="shared" si="1596"/>
        <v>0</v>
      </c>
      <c r="W11256" s="10">
        <f t="shared" si="1597"/>
        <v>0</v>
      </c>
      <c r="X11256" s="11">
        <f t="shared" si="1598"/>
        <v>0</v>
      </c>
      <c r="Y11256" s="11">
        <f t="shared" si="1599"/>
        <v>0</v>
      </c>
      <c r="Z11256" s="12" t="str">
        <f t="shared" si="1600"/>
        <v>Torque/Speed Control 1</v>
      </c>
    </row>
    <row r="11257" spans="18:26" x14ac:dyDescent="0.3">
      <c r="R11257" s="6">
        <f t="shared" si="1592"/>
        <v>0</v>
      </c>
      <c r="S11257" s="6">
        <f t="shared" si="1593"/>
        <v>0</v>
      </c>
      <c r="T11257" s="7">
        <f t="shared" si="1594"/>
        <v>0</v>
      </c>
      <c r="U11257" s="121" t="str">
        <f t="shared" si="1595"/>
        <v>0</v>
      </c>
      <c r="V11257" s="10">
        <f t="shared" si="1596"/>
        <v>0</v>
      </c>
      <c r="W11257" s="10">
        <f t="shared" si="1597"/>
        <v>0</v>
      </c>
      <c r="X11257" s="11">
        <f t="shared" si="1598"/>
        <v>0</v>
      </c>
      <c r="Y11257" s="11">
        <f t="shared" si="1599"/>
        <v>0</v>
      </c>
      <c r="Z11257" s="12" t="str">
        <f t="shared" si="1600"/>
        <v>Torque/Speed Control 1</v>
      </c>
    </row>
    <row r="11258" spans="18:26" x14ac:dyDescent="0.3">
      <c r="R11258" s="6">
        <f t="shared" si="1592"/>
        <v>0</v>
      </c>
      <c r="S11258" s="6">
        <f t="shared" si="1593"/>
        <v>0</v>
      </c>
      <c r="T11258" s="7">
        <f t="shared" si="1594"/>
        <v>0</v>
      </c>
      <c r="U11258" s="121" t="str">
        <f t="shared" si="1595"/>
        <v>0</v>
      </c>
      <c r="V11258" s="10">
        <f t="shared" si="1596"/>
        <v>0</v>
      </c>
      <c r="W11258" s="10">
        <f t="shared" si="1597"/>
        <v>0</v>
      </c>
      <c r="X11258" s="11">
        <f t="shared" si="1598"/>
        <v>0</v>
      </c>
      <c r="Y11258" s="11">
        <f t="shared" si="1599"/>
        <v>0</v>
      </c>
      <c r="Z11258" s="12" t="str">
        <f t="shared" si="1600"/>
        <v>Torque/Speed Control 1</v>
      </c>
    </row>
    <row r="11259" spans="18:26" x14ac:dyDescent="0.3">
      <c r="R11259" s="6">
        <f t="shared" si="1592"/>
        <v>0</v>
      </c>
      <c r="S11259" s="6">
        <f t="shared" si="1593"/>
        <v>0</v>
      </c>
      <c r="T11259" s="7">
        <f t="shared" si="1594"/>
        <v>0</v>
      </c>
      <c r="U11259" s="121" t="str">
        <f t="shared" si="1595"/>
        <v>0</v>
      </c>
      <c r="V11259" s="10">
        <f t="shared" si="1596"/>
        <v>0</v>
      </c>
      <c r="W11259" s="10">
        <f t="shared" si="1597"/>
        <v>0</v>
      </c>
      <c r="X11259" s="11">
        <f t="shared" si="1598"/>
        <v>0</v>
      </c>
      <c r="Y11259" s="11">
        <f t="shared" si="1599"/>
        <v>0</v>
      </c>
      <c r="Z11259" s="12" t="str">
        <f t="shared" si="1600"/>
        <v>Torque/Speed Control 1</v>
      </c>
    </row>
    <row r="11260" spans="18:26" x14ac:dyDescent="0.3">
      <c r="R11260" s="6">
        <f t="shared" si="1592"/>
        <v>0</v>
      </c>
      <c r="S11260" s="6">
        <f t="shared" si="1593"/>
        <v>0</v>
      </c>
      <c r="T11260" s="7">
        <f t="shared" si="1594"/>
        <v>0</v>
      </c>
      <c r="U11260" s="121" t="str">
        <f t="shared" si="1595"/>
        <v>0</v>
      </c>
      <c r="V11260" s="10">
        <f t="shared" si="1596"/>
        <v>0</v>
      </c>
      <c r="W11260" s="10">
        <f t="shared" si="1597"/>
        <v>0</v>
      </c>
      <c r="X11260" s="11">
        <f t="shared" si="1598"/>
        <v>0</v>
      </c>
      <c r="Y11260" s="11">
        <f t="shared" si="1599"/>
        <v>0</v>
      </c>
      <c r="Z11260" s="12" t="str">
        <f t="shared" si="1600"/>
        <v>Torque/Speed Control 1</v>
      </c>
    </row>
    <row r="11261" spans="18:26" x14ac:dyDescent="0.3">
      <c r="R11261" s="6">
        <f t="shared" ref="R11261:R11324" si="1601">_xlfn.BITRSHIFT(_xlfn.BITAND(HEX2DEC(H11261),HEX2DEC("1C000000")),26)</f>
        <v>0</v>
      </c>
      <c r="S11261" s="6">
        <f t="shared" ref="S11261:S11324" si="1602">_xlfn.BITRSHIFT(_xlfn.BITAND(HEX2DEC(H11261),HEX2DEC("01000000")),24)</f>
        <v>0</v>
      </c>
      <c r="T11261" s="7">
        <f t="shared" ref="T11261:T11324" si="1603">IF(_xlfn.BITRSHIFT(_xlfn.BITAND(HEX2DEC(H11261),HEX2DEC("0FF0000")),16)&lt;240,_xlfn.BITRSHIFT(_xlfn.BITAND(HEX2DEC(H11261),HEX2DEC("1FF0000")),8),_xlfn.BITRSHIFT(_xlfn.BITAND(HEX2DEC(H11261),HEX2DEC("1FFFF00")),8))</f>
        <v>0</v>
      </c>
      <c r="U11261" s="121" t="str">
        <f t="shared" ref="U11261:U11324" si="1604">DEC2HEX(T11261)</f>
        <v>0</v>
      </c>
      <c r="V11261" s="10">
        <f t="shared" ref="V11261:V11324" si="1605">_xlfn.BITRSHIFT(_xlfn.BITAND(HEX2DEC(H11261),HEX2DEC("0FF0000")),16)</f>
        <v>0</v>
      </c>
      <c r="W11261" s="10">
        <f t="shared" ref="W11261:W11324" si="1606">_xlfn.BITRSHIFT(_xlfn.BITAND(HEX2DEC(H11261),HEX2DEC("FF00")),8)</f>
        <v>0</v>
      </c>
      <c r="X11261" s="11">
        <f t="shared" ref="X11261:X11324" si="1607">_xlfn.BITAND(HEX2DEC(H11261),HEX2DEC("00000FF"))</f>
        <v>0</v>
      </c>
      <c r="Y11261" s="11">
        <f t="shared" ref="Y11261:Y11324" si="1608">IF(_xlfn.BITRSHIFT(_xlfn.BITAND(HEX2DEC(H11261),HEX2DEC("0FF0000")),16)&lt;240,_xlfn.BITRSHIFT(_xlfn.BITAND(HEX2DEC(H11261),HEX2DEC("0FF00")),8),_xlfn.BITRSHIFT(_xlfn.BITAND(HEX2DEC(H11261),HEX2DEC("0FF0000")),16))</f>
        <v>0</v>
      </c>
      <c r="Z11261" s="12" t="str">
        <f t="shared" ref="Z11261:Z11324" si="1609">VLOOKUP(T11261,BO:BP,2,FALSE)</f>
        <v>Torque/Speed Control 1</v>
      </c>
    </row>
    <row r="11262" spans="18:26" x14ac:dyDescent="0.3">
      <c r="R11262" s="6">
        <f t="shared" si="1601"/>
        <v>0</v>
      </c>
      <c r="S11262" s="6">
        <f t="shared" si="1602"/>
        <v>0</v>
      </c>
      <c r="T11262" s="7">
        <f t="shared" si="1603"/>
        <v>0</v>
      </c>
      <c r="U11262" s="121" t="str">
        <f t="shared" si="1604"/>
        <v>0</v>
      </c>
      <c r="V11262" s="10">
        <f t="shared" si="1605"/>
        <v>0</v>
      </c>
      <c r="W11262" s="10">
        <f t="shared" si="1606"/>
        <v>0</v>
      </c>
      <c r="X11262" s="11">
        <f t="shared" si="1607"/>
        <v>0</v>
      </c>
      <c r="Y11262" s="11">
        <f t="shared" si="1608"/>
        <v>0</v>
      </c>
      <c r="Z11262" s="12" t="str">
        <f t="shared" si="1609"/>
        <v>Torque/Speed Control 1</v>
      </c>
    </row>
    <row r="11263" spans="18:26" x14ac:dyDescent="0.3">
      <c r="R11263" s="6">
        <f t="shared" si="1601"/>
        <v>0</v>
      </c>
      <c r="S11263" s="6">
        <f t="shared" si="1602"/>
        <v>0</v>
      </c>
      <c r="T11263" s="7">
        <f t="shared" si="1603"/>
        <v>0</v>
      </c>
      <c r="U11263" s="121" t="str">
        <f t="shared" si="1604"/>
        <v>0</v>
      </c>
      <c r="V11263" s="10">
        <f t="shared" si="1605"/>
        <v>0</v>
      </c>
      <c r="W11263" s="10">
        <f t="shared" si="1606"/>
        <v>0</v>
      </c>
      <c r="X11263" s="11">
        <f t="shared" si="1607"/>
        <v>0</v>
      </c>
      <c r="Y11263" s="11">
        <f t="shared" si="1608"/>
        <v>0</v>
      </c>
      <c r="Z11263" s="12" t="str">
        <f t="shared" si="1609"/>
        <v>Torque/Speed Control 1</v>
      </c>
    </row>
    <row r="11264" spans="18:26" x14ac:dyDescent="0.3">
      <c r="R11264" s="6">
        <f t="shared" si="1601"/>
        <v>0</v>
      </c>
      <c r="S11264" s="6">
        <f t="shared" si="1602"/>
        <v>0</v>
      </c>
      <c r="T11264" s="7">
        <f t="shared" si="1603"/>
        <v>0</v>
      </c>
      <c r="U11264" s="121" t="str">
        <f t="shared" si="1604"/>
        <v>0</v>
      </c>
      <c r="V11264" s="10">
        <f t="shared" si="1605"/>
        <v>0</v>
      </c>
      <c r="W11264" s="10">
        <f t="shared" si="1606"/>
        <v>0</v>
      </c>
      <c r="X11264" s="11">
        <f t="shared" si="1607"/>
        <v>0</v>
      </c>
      <c r="Y11264" s="11">
        <f t="shared" si="1608"/>
        <v>0</v>
      </c>
      <c r="Z11264" s="12" t="str">
        <f t="shared" si="1609"/>
        <v>Torque/Speed Control 1</v>
      </c>
    </row>
    <row r="11265" spans="18:26" x14ac:dyDescent="0.3">
      <c r="R11265" s="6">
        <f t="shared" si="1601"/>
        <v>0</v>
      </c>
      <c r="S11265" s="6">
        <f t="shared" si="1602"/>
        <v>0</v>
      </c>
      <c r="T11265" s="7">
        <f t="shared" si="1603"/>
        <v>0</v>
      </c>
      <c r="U11265" s="121" t="str">
        <f t="shared" si="1604"/>
        <v>0</v>
      </c>
      <c r="V11265" s="10">
        <f t="shared" si="1605"/>
        <v>0</v>
      </c>
      <c r="W11265" s="10">
        <f t="shared" si="1606"/>
        <v>0</v>
      </c>
      <c r="X11265" s="11">
        <f t="shared" si="1607"/>
        <v>0</v>
      </c>
      <c r="Y11265" s="11">
        <f t="shared" si="1608"/>
        <v>0</v>
      </c>
      <c r="Z11265" s="12" t="str">
        <f t="shared" si="1609"/>
        <v>Torque/Speed Control 1</v>
      </c>
    </row>
    <row r="11266" spans="18:26" x14ac:dyDescent="0.3">
      <c r="R11266" s="6">
        <f t="shared" si="1601"/>
        <v>0</v>
      </c>
      <c r="S11266" s="6">
        <f t="shared" si="1602"/>
        <v>0</v>
      </c>
      <c r="T11266" s="7">
        <f t="shared" si="1603"/>
        <v>0</v>
      </c>
      <c r="U11266" s="121" t="str">
        <f t="shared" si="1604"/>
        <v>0</v>
      </c>
      <c r="V11266" s="10">
        <f t="shared" si="1605"/>
        <v>0</v>
      </c>
      <c r="W11266" s="10">
        <f t="shared" si="1606"/>
        <v>0</v>
      </c>
      <c r="X11266" s="11">
        <f t="shared" si="1607"/>
        <v>0</v>
      </c>
      <c r="Y11266" s="11">
        <f t="shared" si="1608"/>
        <v>0</v>
      </c>
      <c r="Z11266" s="12" t="str">
        <f t="shared" si="1609"/>
        <v>Torque/Speed Control 1</v>
      </c>
    </row>
    <row r="11267" spans="18:26" x14ac:dyDescent="0.3">
      <c r="R11267" s="6">
        <f t="shared" si="1601"/>
        <v>0</v>
      </c>
      <c r="S11267" s="6">
        <f t="shared" si="1602"/>
        <v>0</v>
      </c>
      <c r="T11267" s="7">
        <f t="shared" si="1603"/>
        <v>0</v>
      </c>
      <c r="U11267" s="121" t="str">
        <f t="shared" si="1604"/>
        <v>0</v>
      </c>
      <c r="V11267" s="10">
        <f t="shared" si="1605"/>
        <v>0</v>
      </c>
      <c r="W11267" s="10">
        <f t="shared" si="1606"/>
        <v>0</v>
      </c>
      <c r="X11267" s="11">
        <f t="shared" si="1607"/>
        <v>0</v>
      </c>
      <c r="Y11267" s="11">
        <f t="shared" si="1608"/>
        <v>0</v>
      </c>
      <c r="Z11267" s="12" t="str">
        <f t="shared" si="1609"/>
        <v>Torque/Speed Control 1</v>
      </c>
    </row>
    <row r="11268" spans="18:26" x14ac:dyDescent="0.3">
      <c r="R11268" s="6">
        <f t="shared" si="1601"/>
        <v>0</v>
      </c>
      <c r="S11268" s="6">
        <f t="shared" si="1602"/>
        <v>0</v>
      </c>
      <c r="T11268" s="7">
        <f t="shared" si="1603"/>
        <v>0</v>
      </c>
      <c r="U11268" s="121" t="str">
        <f t="shared" si="1604"/>
        <v>0</v>
      </c>
      <c r="V11268" s="10">
        <f t="shared" si="1605"/>
        <v>0</v>
      </c>
      <c r="W11268" s="10">
        <f t="shared" si="1606"/>
        <v>0</v>
      </c>
      <c r="X11268" s="11">
        <f t="shared" si="1607"/>
        <v>0</v>
      </c>
      <c r="Y11268" s="11">
        <f t="shared" si="1608"/>
        <v>0</v>
      </c>
      <c r="Z11268" s="12" t="str">
        <f t="shared" si="1609"/>
        <v>Torque/Speed Control 1</v>
      </c>
    </row>
    <row r="11269" spans="18:26" x14ac:dyDescent="0.3">
      <c r="R11269" s="6">
        <f t="shared" si="1601"/>
        <v>0</v>
      </c>
      <c r="S11269" s="6">
        <f t="shared" si="1602"/>
        <v>0</v>
      </c>
      <c r="T11269" s="7">
        <f t="shared" si="1603"/>
        <v>0</v>
      </c>
      <c r="U11269" s="121" t="str">
        <f t="shared" si="1604"/>
        <v>0</v>
      </c>
      <c r="V11269" s="10">
        <f t="shared" si="1605"/>
        <v>0</v>
      </c>
      <c r="W11269" s="10">
        <f t="shared" si="1606"/>
        <v>0</v>
      </c>
      <c r="X11269" s="11">
        <f t="shared" si="1607"/>
        <v>0</v>
      </c>
      <c r="Y11269" s="11">
        <f t="shared" si="1608"/>
        <v>0</v>
      </c>
      <c r="Z11269" s="12" t="str">
        <f t="shared" si="1609"/>
        <v>Torque/Speed Control 1</v>
      </c>
    </row>
    <row r="11270" spans="18:26" x14ac:dyDescent="0.3">
      <c r="R11270" s="6">
        <f t="shared" si="1601"/>
        <v>0</v>
      </c>
      <c r="S11270" s="6">
        <f t="shared" si="1602"/>
        <v>0</v>
      </c>
      <c r="T11270" s="7">
        <f t="shared" si="1603"/>
        <v>0</v>
      </c>
      <c r="U11270" s="121" t="str">
        <f t="shared" si="1604"/>
        <v>0</v>
      </c>
      <c r="V11270" s="10">
        <f t="shared" si="1605"/>
        <v>0</v>
      </c>
      <c r="W11270" s="10">
        <f t="shared" si="1606"/>
        <v>0</v>
      </c>
      <c r="X11270" s="11">
        <f t="shared" si="1607"/>
        <v>0</v>
      </c>
      <c r="Y11270" s="11">
        <f t="shared" si="1608"/>
        <v>0</v>
      </c>
      <c r="Z11270" s="12" t="str">
        <f t="shared" si="1609"/>
        <v>Torque/Speed Control 1</v>
      </c>
    </row>
    <row r="11271" spans="18:26" x14ac:dyDescent="0.3">
      <c r="R11271" s="6">
        <f t="shared" si="1601"/>
        <v>0</v>
      </c>
      <c r="S11271" s="6">
        <f t="shared" si="1602"/>
        <v>0</v>
      </c>
      <c r="T11271" s="7">
        <f t="shared" si="1603"/>
        <v>0</v>
      </c>
      <c r="U11271" s="121" t="str">
        <f t="shared" si="1604"/>
        <v>0</v>
      </c>
      <c r="V11271" s="10">
        <f t="shared" si="1605"/>
        <v>0</v>
      </c>
      <c r="W11271" s="10">
        <f t="shared" si="1606"/>
        <v>0</v>
      </c>
      <c r="X11271" s="11">
        <f t="shared" si="1607"/>
        <v>0</v>
      </c>
      <c r="Y11271" s="11">
        <f t="shared" si="1608"/>
        <v>0</v>
      </c>
      <c r="Z11271" s="12" t="str">
        <f t="shared" si="1609"/>
        <v>Torque/Speed Control 1</v>
      </c>
    </row>
    <row r="11272" spans="18:26" x14ac:dyDescent="0.3">
      <c r="R11272" s="6">
        <f t="shared" si="1601"/>
        <v>0</v>
      </c>
      <c r="S11272" s="6">
        <f t="shared" si="1602"/>
        <v>0</v>
      </c>
      <c r="T11272" s="7">
        <f t="shared" si="1603"/>
        <v>0</v>
      </c>
      <c r="U11272" s="121" t="str">
        <f t="shared" si="1604"/>
        <v>0</v>
      </c>
      <c r="V11272" s="10">
        <f t="shared" si="1605"/>
        <v>0</v>
      </c>
      <c r="W11272" s="10">
        <f t="shared" si="1606"/>
        <v>0</v>
      </c>
      <c r="X11272" s="11">
        <f t="shared" si="1607"/>
        <v>0</v>
      </c>
      <c r="Y11272" s="11">
        <f t="shared" si="1608"/>
        <v>0</v>
      </c>
      <c r="Z11272" s="12" t="str">
        <f t="shared" si="1609"/>
        <v>Torque/Speed Control 1</v>
      </c>
    </row>
    <row r="11273" spans="18:26" x14ac:dyDescent="0.3">
      <c r="R11273" s="6">
        <f t="shared" si="1601"/>
        <v>0</v>
      </c>
      <c r="S11273" s="6">
        <f t="shared" si="1602"/>
        <v>0</v>
      </c>
      <c r="T11273" s="7">
        <f t="shared" si="1603"/>
        <v>0</v>
      </c>
      <c r="U11273" s="121" t="str">
        <f t="shared" si="1604"/>
        <v>0</v>
      </c>
      <c r="V11273" s="10">
        <f t="shared" si="1605"/>
        <v>0</v>
      </c>
      <c r="W11273" s="10">
        <f t="shared" si="1606"/>
        <v>0</v>
      </c>
      <c r="X11273" s="11">
        <f t="shared" si="1607"/>
        <v>0</v>
      </c>
      <c r="Y11273" s="11">
        <f t="shared" si="1608"/>
        <v>0</v>
      </c>
      <c r="Z11273" s="12" t="str">
        <f t="shared" si="1609"/>
        <v>Torque/Speed Control 1</v>
      </c>
    </row>
    <row r="11274" spans="18:26" x14ac:dyDescent="0.3">
      <c r="R11274" s="6">
        <f t="shared" si="1601"/>
        <v>0</v>
      </c>
      <c r="S11274" s="6">
        <f t="shared" si="1602"/>
        <v>0</v>
      </c>
      <c r="T11274" s="7">
        <f t="shared" si="1603"/>
        <v>0</v>
      </c>
      <c r="U11274" s="121" t="str">
        <f t="shared" si="1604"/>
        <v>0</v>
      </c>
      <c r="V11274" s="10">
        <f t="shared" si="1605"/>
        <v>0</v>
      </c>
      <c r="W11274" s="10">
        <f t="shared" si="1606"/>
        <v>0</v>
      </c>
      <c r="X11274" s="11">
        <f t="shared" si="1607"/>
        <v>0</v>
      </c>
      <c r="Y11274" s="11">
        <f t="shared" si="1608"/>
        <v>0</v>
      </c>
      <c r="Z11274" s="12" t="str">
        <f t="shared" si="1609"/>
        <v>Torque/Speed Control 1</v>
      </c>
    </row>
    <row r="11275" spans="18:26" x14ac:dyDescent="0.3">
      <c r="R11275" s="6">
        <f t="shared" si="1601"/>
        <v>0</v>
      </c>
      <c r="S11275" s="6">
        <f t="shared" si="1602"/>
        <v>0</v>
      </c>
      <c r="T11275" s="7">
        <f t="shared" si="1603"/>
        <v>0</v>
      </c>
      <c r="U11275" s="121" t="str">
        <f t="shared" si="1604"/>
        <v>0</v>
      </c>
      <c r="V11275" s="10">
        <f t="shared" si="1605"/>
        <v>0</v>
      </c>
      <c r="W11275" s="10">
        <f t="shared" si="1606"/>
        <v>0</v>
      </c>
      <c r="X11275" s="11">
        <f t="shared" si="1607"/>
        <v>0</v>
      </c>
      <c r="Y11275" s="11">
        <f t="shared" si="1608"/>
        <v>0</v>
      </c>
      <c r="Z11275" s="12" t="str">
        <f t="shared" si="1609"/>
        <v>Torque/Speed Control 1</v>
      </c>
    </row>
    <row r="11276" spans="18:26" x14ac:dyDescent="0.3">
      <c r="R11276" s="6">
        <f t="shared" si="1601"/>
        <v>0</v>
      </c>
      <c r="S11276" s="6">
        <f t="shared" si="1602"/>
        <v>0</v>
      </c>
      <c r="T11276" s="7">
        <f t="shared" si="1603"/>
        <v>0</v>
      </c>
      <c r="U11276" s="121" t="str">
        <f t="shared" si="1604"/>
        <v>0</v>
      </c>
      <c r="V11276" s="10">
        <f t="shared" si="1605"/>
        <v>0</v>
      </c>
      <c r="W11276" s="10">
        <f t="shared" si="1606"/>
        <v>0</v>
      </c>
      <c r="X11276" s="11">
        <f t="shared" si="1607"/>
        <v>0</v>
      </c>
      <c r="Y11276" s="11">
        <f t="shared" si="1608"/>
        <v>0</v>
      </c>
      <c r="Z11276" s="12" t="str">
        <f t="shared" si="1609"/>
        <v>Torque/Speed Control 1</v>
      </c>
    </row>
    <row r="11277" spans="18:26" x14ac:dyDescent="0.3">
      <c r="R11277" s="6">
        <f t="shared" si="1601"/>
        <v>0</v>
      </c>
      <c r="S11277" s="6">
        <f t="shared" si="1602"/>
        <v>0</v>
      </c>
      <c r="T11277" s="7">
        <f t="shared" si="1603"/>
        <v>0</v>
      </c>
      <c r="U11277" s="121" t="str">
        <f t="shared" si="1604"/>
        <v>0</v>
      </c>
      <c r="V11277" s="10">
        <f t="shared" si="1605"/>
        <v>0</v>
      </c>
      <c r="W11277" s="10">
        <f t="shared" si="1606"/>
        <v>0</v>
      </c>
      <c r="X11277" s="11">
        <f t="shared" si="1607"/>
        <v>0</v>
      </c>
      <c r="Y11277" s="11">
        <f t="shared" si="1608"/>
        <v>0</v>
      </c>
      <c r="Z11277" s="12" t="str">
        <f t="shared" si="1609"/>
        <v>Torque/Speed Control 1</v>
      </c>
    </row>
    <row r="11278" spans="18:26" x14ac:dyDescent="0.3">
      <c r="R11278" s="6">
        <f t="shared" si="1601"/>
        <v>0</v>
      </c>
      <c r="S11278" s="6">
        <f t="shared" si="1602"/>
        <v>0</v>
      </c>
      <c r="T11278" s="7">
        <f t="shared" si="1603"/>
        <v>0</v>
      </c>
      <c r="U11278" s="121" t="str">
        <f t="shared" si="1604"/>
        <v>0</v>
      </c>
      <c r="V11278" s="10">
        <f t="shared" si="1605"/>
        <v>0</v>
      </c>
      <c r="W11278" s="10">
        <f t="shared" si="1606"/>
        <v>0</v>
      </c>
      <c r="X11278" s="11">
        <f t="shared" si="1607"/>
        <v>0</v>
      </c>
      <c r="Y11278" s="11">
        <f t="shared" si="1608"/>
        <v>0</v>
      </c>
      <c r="Z11278" s="12" t="str">
        <f t="shared" si="1609"/>
        <v>Torque/Speed Control 1</v>
      </c>
    </row>
    <row r="11279" spans="18:26" x14ac:dyDescent="0.3">
      <c r="R11279" s="6">
        <f t="shared" si="1601"/>
        <v>0</v>
      </c>
      <c r="S11279" s="6">
        <f t="shared" si="1602"/>
        <v>0</v>
      </c>
      <c r="T11279" s="7">
        <f t="shared" si="1603"/>
        <v>0</v>
      </c>
      <c r="U11279" s="121" t="str">
        <f t="shared" si="1604"/>
        <v>0</v>
      </c>
      <c r="V11279" s="10">
        <f t="shared" si="1605"/>
        <v>0</v>
      </c>
      <c r="W11279" s="10">
        <f t="shared" si="1606"/>
        <v>0</v>
      </c>
      <c r="X11279" s="11">
        <f t="shared" si="1607"/>
        <v>0</v>
      </c>
      <c r="Y11279" s="11">
        <f t="shared" si="1608"/>
        <v>0</v>
      </c>
      <c r="Z11279" s="12" t="str">
        <f t="shared" si="1609"/>
        <v>Torque/Speed Control 1</v>
      </c>
    </row>
    <row r="11280" spans="18:26" x14ac:dyDescent="0.3">
      <c r="R11280" s="6">
        <f t="shared" si="1601"/>
        <v>0</v>
      </c>
      <c r="S11280" s="6">
        <f t="shared" si="1602"/>
        <v>0</v>
      </c>
      <c r="T11280" s="7">
        <f t="shared" si="1603"/>
        <v>0</v>
      </c>
      <c r="U11280" s="121" t="str">
        <f t="shared" si="1604"/>
        <v>0</v>
      </c>
      <c r="V11280" s="10">
        <f t="shared" si="1605"/>
        <v>0</v>
      </c>
      <c r="W11280" s="10">
        <f t="shared" si="1606"/>
        <v>0</v>
      </c>
      <c r="X11280" s="11">
        <f t="shared" si="1607"/>
        <v>0</v>
      </c>
      <c r="Y11280" s="11">
        <f t="shared" si="1608"/>
        <v>0</v>
      </c>
      <c r="Z11280" s="12" t="str">
        <f t="shared" si="1609"/>
        <v>Torque/Speed Control 1</v>
      </c>
    </row>
    <row r="11281" spans="18:26" x14ac:dyDescent="0.3">
      <c r="R11281" s="6">
        <f t="shared" si="1601"/>
        <v>0</v>
      </c>
      <c r="S11281" s="6">
        <f t="shared" si="1602"/>
        <v>0</v>
      </c>
      <c r="T11281" s="7">
        <f t="shared" si="1603"/>
        <v>0</v>
      </c>
      <c r="U11281" s="121" t="str">
        <f t="shared" si="1604"/>
        <v>0</v>
      </c>
      <c r="V11281" s="10">
        <f t="shared" si="1605"/>
        <v>0</v>
      </c>
      <c r="W11281" s="10">
        <f t="shared" si="1606"/>
        <v>0</v>
      </c>
      <c r="X11281" s="11">
        <f t="shared" si="1607"/>
        <v>0</v>
      </c>
      <c r="Y11281" s="11">
        <f t="shared" si="1608"/>
        <v>0</v>
      </c>
      <c r="Z11281" s="12" t="str">
        <f t="shared" si="1609"/>
        <v>Torque/Speed Control 1</v>
      </c>
    </row>
    <row r="11282" spans="18:26" x14ac:dyDescent="0.3">
      <c r="R11282" s="6">
        <f t="shared" si="1601"/>
        <v>0</v>
      </c>
      <c r="S11282" s="6">
        <f t="shared" si="1602"/>
        <v>0</v>
      </c>
      <c r="T11282" s="7">
        <f t="shared" si="1603"/>
        <v>0</v>
      </c>
      <c r="U11282" s="121" t="str">
        <f t="shared" si="1604"/>
        <v>0</v>
      </c>
      <c r="V11282" s="10">
        <f t="shared" si="1605"/>
        <v>0</v>
      </c>
      <c r="W11282" s="10">
        <f t="shared" si="1606"/>
        <v>0</v>
      </c>
      <c r="X11282" s="11">
        <f t="shared" si="1607"/>
        <v>0</v>
      </c>
      <c r="Y11282" s="11">
        <f t="shared" si="1608"/>
        <v>0</v>
      </c>
      <c r="Z11282" s="12" t="str">
        <f t="shared" si="1609"/>
        <v>Torque/Speed Control 1</v>
      </c>
    </row>
    <row r="11283" spans="18:26" x14ac:dyDescent="0.3">
      <c r="R11283" s="6">
        <f t="shared" si="1601"/>
        <v>0</v>
      </c>
      <c r="S11283" s="6">
        <f t="shared" si="1602"/>
        <v>0</v>
      </c>
      <c r="T11283" s="7">
        <f t="shared" si="1603"/>
        <v>0</v>
      </c>
      <c r="U11283" s="121" t="str">
        <f t="shared" si="1604"/>
        <v>0</v>
      </c>
      <c r="V11283" s="10">
        <f t="shared" si="1605"/>
        <v>0</v>
      </c>
      <c r="W11283" s="10">
        <f t="shared" si="1606"/>
        <v>0</v>
      </c>
      <c r="X11283" s="11">
        <f t="shared" si="1607"/>
        <v>0</v>
      </c>
      <c r="Y11283" s="11">
        <f t="shared" si="1608"/>
        <v>0</v>
      </c>
      <c r="Z11283" s="12" t="str">
        <f t="shared" si="1609"/>
        <v>Torque/Speed Control 1</v>
      </c>
    </row>
    <row r="11284" spans="18:26" x14ac:dyDescent="0.3">
      <c r="R11284" s="6">
        <f t="shared" si="1601"/>
        <v>0</v>
      </c>
      <c r="S11284" s="6">
        <f t="shared" si="1602"/>
        <v>0</v>
      </c>
      <c r="T11284" s="7">
        <f t="shared" si="1603"/>
        <v>0</v>
      </c>
      <c r="U11284" s="121" t="str">
        <f t="shared" si="1604"/>
        <v>0</v>
      </c>
      <c r="V11284" s="10">
        <f t="shared" si="1605"/>
        <v>0</v>
      </c>
      <c r="W11284" s="10">
        <f t="shared" si="1606"/>
        <v>0</v>
      </c>
      <c r="X11284" s="11">
        <f t="shared" si="1607"/>
        <v>0</v>
      </c>
      <c r="Y11284" s="11">
        <f t="shared" si="1608"/>
        <v>0</v>
      </c>
      <c r="Z11284" s="12" t="str">
        <f t="shared" si="1609"/>
        <v>Torque/Speed Control 1</v>
      </c>
    </row>
    <row r="11285" spans="18:26" x14ac:dyDescent="0.3">
      <c r="R11285" s="6">
        <f t="shared" si="1601"/>
        <v>0</v>
      </c>
      <c r="S11285" s="6">
        <f t="shared" si="1602"/>
        <v>0</v>
      </c>
      <c r="T11285" s="7">
        <f t="shared" si="1603"/>
        <v>0</v>
      </c>
      <c r="U11285" s="121" t="str">
        <f t="shared" si="1604"/>
        <v>0</v>
      </c>
      <c r="V11285" s="10">
        <f t="shared" si="1605"/>
        <v>0</v>
      </c>
      <c r="W11285" s="10">
        <f t="shared" si="1606"/>
        <v>0</v>
      </c>
      <c r="X11285" s="11">
        <f t="shared" si="1607"/>
        <v>0</v>
      </c>
      <c r="Y11285" s="11">
        <f t="shared" si="1608"/>
        <v>0</v>
      </c>
      <c r="Z11285" s="12" t="str">
        <f t="shared" si="1609"/>
        <v>Torque/Speed Control 1</v>
      </c>
    </row>
    <row r="11286" spans="18:26" x14ac:dyDescent="0.3">
      <c r="R11286" s="6">
        <f t="shared" si="1601"/>
        <v>0</v>
      </c>
      <c r="S11286" s="6">
        <f t="shared" si="1602"/>
        <v>0</v>
      </c>
      <c r="T11286" s="7">
        <f t="shared" si="1603"/>
        <v>0</v>
      </c>
      <c r="U11286" s="121" t="str">
        <f t="shared" si="1604"/>
        <v>0</v>
      </c>
      <c r="V11286" s="10">
        <f t="shared" si="1605"/>
        <v>0</v>
      </c>
      <c r="W11286" s="10">
        <f t="shared" si="1606"/>
        <v>0</v>
      </c>
      <c r="X11286" s="11">
        <f t="shared" si="1607"/>
        <v>0</v>
      </c>
      <c r="Y11286" s="11">
        <f t="shared" si="1608"/>
        <v>0</v>
      </c>
      <c r="Z11286" s="12" t="str">
        <f t="shared" si="1609"/>
        <v>Torque/Speed Control 1</v>
      </c>
    </row>
    <row r="11287" spans="18:26" x14ac:dyDescent="0.3">
      <c r="R11287" s="6">
        <f t="shared" si="1601"/>
        <v>0</v>
      </c>
      <c r="S11287" s="6">
        <f t="shared" si="1602"/>
        <v>0</v>
      </c>
      <c r="T11287" s="7">
        <f t="shared" si="1603"/>
        <v>0</v>
      </c>
      <c r="U11287" s="121" t="str">
        <f t="shared" si="1604"/>
        <v>0</v>
      </c>
      <c r="V11287" s="10">
        <f t="shared" si="1605"/>
        <v>0</v>
      </c>
      <c r="W11287" s="10">
        <f t="shared" si="1606"/>
        <v>0</v>
      </c>
      <c r="X11287" s="11">
        <f t="shared" si="1607"/>
        <v>0</v>
      </c>
      <c r="Y11287" s="11">
        <f t="shared" si="1608"/>
        <v>0</v>
      </c>
      <c r="Z11287" s="12" t="str">
        <f t="shared" si="1609"/>
        <v>Torque/Speed Control 1</v>
      </c>
    </row>
    <row r="11288" spans="18:26" x14ac:dyDescent="0.3">
      <c r="R11288" s="6">
        <f t="shared" si="1601"/>
        <v>0</v>
      </c>
      <c r="S11288" s="6">
        <f t="shared" si="1602"/>
        <v>0</v>
      </c>
      <c r="T11288" s="7">
        <f t="shared" si="1603"/>
        <v>0</v>
      </c>
      <c r="U11288" s="121" t="str">
        <f t="shared" si="1604"/>
        <v>0</v>
      </c>
      <c r="V11288" s="10">
        <f t="shared" si="1605"/>
        <v>0</v>
      </c>
      <c r="W11288" s="10">
        <f t="shared" si="1606"/>
        <v>0</v>
      </c>
      <c r="X11288" s="11">
        <f t="shared" si="1607"/>
        <v>0</v>
      </c>
      <c r="Y11288" s="11">
        <f t="shared" si="1608"/>
        <v>0</v>
      </c>
      <c r="Z11288" s="12" t="str">
        <f t="shared" si="1609"/>
        <v>Torque/Speed Control 1</v>
      </c>
    </row>
    <row r="11289" spans="18:26" x14ac:dyDescent="0.3">
      <c r="R11289" s="6">
        <f t="shared" si="1601"/>
        <v>0</v>
      </c>
      <c r="S11289" s="6">
        <f t="shared" si="1602"/>
        <v>0</v>
      </c>
      <c r="T11289" s="7">
        <f t="shared" si="1603"/>
        <v>0</v>
      </c>
      <c r="U11289" s="121" t="str">
        <f t="shared" si="1604"/>
        <v>0</v>
      </c>
      <c r="V11289" s="10">
        <f t="shared" si="1605"/>
        <v>0</v>
      </c>
      <c r="W11289" s="10">
        <f t="shared" si="1606"/>
        <v>0</v>
      </c>
      <c r="X11289" s="11">
        <f t="shared" si="1607"/>
        <v>0</v>
      </c>
      <c r="Y11289" s="11">
        <f t="shared" si="1608"/>
        <v>0</v>
      </c>
      <c r="Z11289" s="12" t="str">
        <f t="shared" si="1609"/>
        <v>Torque/Speed Control 1</v>
      </c>
    </row>
    <row r="11290" spans="18:26" x14ac:dyDescent="0.3">
      <c r="R11290" s="6">
        <f t="shared" si="1601"/>
        <v>0</v>
      </c>
      <c r="S11290" s="6">
        <f t="shared" si="1602"/>
        <v>0</v>
      </c>
      <c r="T11290" s="7">
        <f t="shared" si="1603"/>
        <v>0</v>
      </c>
      <c r="U11290" s="121" t="str">
        <f t="shared" si="1604"/>
        <v>0</v>
      </c>
      <c r="V11290" s="10">
        <f t="shared" si="1605"/>
        <v>0</v>
      </c>
      <c r="W11290" s="10">
        <f t="shared" si="1606"/>
        <v>0</v>
      </c>
      <c r="X11290" s="11">
        <f t="shared" si="1607"/>
        <v>0</v>
      </c>
      <c r="Y11290" s="11">
        <f t="shared" si="1608"/>
        <v>0</v>
      </c>
      <c r="Z11290" s="12" t="str">
        <f t="shared" si="1609"/>
        <v>Torque/Speed Control 1</v>
      </c>
    </row>
    <row r="11291" spans="18:26" x14ac:dyDescent="0.3">
      <c r="R11291" s="6">
        <f t="shared" si="1601"/>
        <v>0</v>
      </c>
      <c r="S11291" s="6">
        <f t="shared" si="1602"/>
        <v>0</v>
      </c>
      <c r="T11291" s="7">
        <f t="shared" si="1603"/>
        <v>0</v>
      </c>
      <c r="U11291" s="121" t="str">
        <f t="shared" si="1604"/>
        <v>0</v>
      </c>
      <c r="V11291" s="10">
        <f t="shared" si="1605"/>
        <v>0</v>
      </c>
      <c r="W11291" s="10">
        <f t="shared" si="1606"/>
        <v>0</v>
      </c>
      <c r="X11291" s="11">
        <f t="shared" si="1607"/>
        <v>0</v>
      </c>
      <c r="Y11291" s="11">
        <f t="shared" si="1608"/>
        <v>0</v>
      </c>
      <c r="Z11291" s="12" t="str">
        <f t="shared" si="1609"/>
        <v>Torque/Speed Control 1</v>
      </c>
    </row>
    <row r="11292" spans="18:26" x14ac:dyDescent="0.3">
      <c r="R11292" s="6">
        <f t="shared" si="1601"/>
        <v>0</v>
      </c>
      <c r="S11292" s="6">
        <f t="shared" si="1602"/>
        <v>0</v>
      </c>
      <c r="T11292" s="7">
        <f t="shared" si="1603"/>
        <v>0</v>
      </c>
      <c r="U11292" s="121" t="str">
        <f t="shared" si="1604"/>
        <v>0</v>
      </c>
      <c r="V11292" s="10">
        <f t="shared" si="1605"/>
        <v>0</v>
      </c>
      <c r="W11292" s="10">
        <f t="shared" si="1606"/>
        <v>0</v>
      </c>
      <c r="X11292" s="11">
        <f t="shared" si="1607"/>
        <v>0</v>
      </c>
      <c r="Y11292" s="11">
        <f t="shared" si="1608"/>
        <v>0</v>
      </c>
      <c r="Z11292" s="12" t="str">
        <f t="shared" si="1609"/>
        <v>Torque/Speed Control 1</v>
      </c>
    </row>
    <row r="11293" spans="18:26" x14ac:dyDescent="0.3">
      <c r="R11293" s="6">
        <f t="shared" si="1601"/>
        <v>0</v>
      </c>
      <c r="S11293" s="6">
        <f t="shared" si="1602"/>
        <v>0</v>
      </c>
      <c r="T11293" s="7">
        <f t="shared" si="1603"/>
        <v>0</v>
      </c>
      <c r="U11293" s="121" t="str">
        <f t="shared" si="1604"/>
        <v>0</v>
      </c>
      <c r="V11293" s="10">
        <f t="shared" si="1605"/>
        <v>0</v>
      </c>
      <c r="W11293" s="10">
        <f t="shared" si="1606"/>
        <v>0</v>
      </c>
      <c r="X11293" s="11">
        <f t="shared" si="1607"/>
        <v>0</v>
      </c>
      <c r="Y11293" s="11">
        <f t="shared" si="1608"/>
        <v>0</v>
      </c>
      <c r="Z11293" s="12" t="str">
        <f t="shared" si="1609"/>
        <v>Torque/Speed Control 1</v>
      </c>
    </row>
    <row r="11294" spans="18:26" x14ac:dyDescent="0.3">
      <c r="R11294" s="6">
        <f t="shared" si="1601"/>
        <v>0</v>
      </c>
      <c r="S11294" s="6">
        <f t="shared" si="1602"/>
        <v>0</v>
      </c>
      <c r="T11294" s="7">
        <f t="shared" si="1603"/>
        <v>0</v>
      </c>
      <c r="U11294" s="121" t="str">
        <f t="shared" si="1604"/>
        <v>0</v>
      </c>
      <c r="V11294" s="10">
        <f t="shared" si="1605"/>
        <v>0</v>
      </c>
      <c r="W11294" s="10">
        <f t="shared" si="1606"/>
        <v>0</v>
      </c>
      <c r="X11294" s="11">
        <f t="shared" si="1607"/>
        <v>0</v>
      </c>
      <c r="Y11294" s="11">
        <f t="shared" si="1608"/>
        <v>0</v>
      </c>
      <c r="Z11294" s="12" t="str">
        <f t="shared" si="1609"/>
        <v>Torque/Speed Control 1</v>
      </c>
    </row>
    <row r="11295" spans="18:26" x14ac:dyDescent="0.3">
      <c r="R11295" s="6">
        <f t="shared" si="1601"/>
        <v>0</v>
      </c>
      <c r="S11295" s="6">
        <f t="shared" si="1602"/>
        <v>0</v>
      </c>
      <c r="T11295" s="7">
        <f t="shared" si="1603"/>
        <v>0</v>
      </c>
      <c r="U11295" s="121" t="str">
        <f t="shared" si="1604"/>
        <v>0</v>
      </c>
      <c r="V11295" s="10">
        <f t="shared" si="1605"/>
        <v>0</v>
      </c>
      <c r="W11295" s="10">
        <f t="shared" si="1606"/>
        <v>0</v>
      </c>
      <c r="X11295" s="11">
        <f t="shared" si="1607"/>
        <v>0</v>
      </c>
      <c r="Y11295" s="11">
        <f t="shared" si="1608"/>
        <v>0</v>
      </c>
      <c r="Z11295" s="12" t="str">
        <f t="shared" si="1609"/>
        <v>Torque/Speed Control 1</v>
      </c>
    </row>
    <row r="11296" spans="18:26" x14ac:dyDescent="0.3">
      <c r="R11296" s="6">
        <f t="shared" si="1601"/>
        <v>0</v>
      </c>
      <c r="S11296" s="6">
        <f t="shared" si="1602"/>
        <v>0</v>
      </c>
      <c r="T11296" s="7">
        <f t="shared" si="1603"/>
        <v>0</v>
      </c>
      <c r="U11296" s="121" t="str">
        <f t="shared" si="1604"/>
        <v>0</v>
      </c>
      <c r="V11296" s="10">
        <f t="shared" si="1605"/>
        <v>0</v>
      </c>
      <c r="W11296" s="10">
        <f t="shared" si="1606"/>
        <v>0</v>
      </c>
      <c r="X11296" s="11">
        <f t="shared" si="1607"/>
        <v>0</v>
      </c>
      <c r="Y11296" s="11">
        <f t="shared" si="1608"/>
        <v>0</v>
      </c>
      <c r="Z11296" s="12" t="str">
        <f t="shared" si="1609"/>
        <v>Torque/Speed Control 1</v>
      </c>
    </row>
    <row r="11297" spans="18:26" x14ac:dyDescent="0.3">
      <c r="R11297" s="6">
        <f t="shared" si="1601"/>
        <v>0</v>
      </c>
      <c r="S11297" s="6">
        <f t="shared" si="1602"/>
        <v>0</v>
      </c>
      <c r="T11297" s="7">
        <f t="shared" si="1603"/>
        <v>0</v>
      </c>
      <c r="U11297" s="121" t="str">
        <f t="shared" si="1604"/>
        <v>0</v>
      </c>
      <c r="V11297" s="10">
        <f t="shared" si="1605"/>
        <v>0</v>
      </c>
      <c r="W11297" s="10">
        <f t="shared" si="1606"/>
        <v>0</v>
      </c>
      <c r="X11297" s="11">
        <f t="shared" si="1607"/>
        <v>0</v>
      </c>
      <c r="Y11297" s="11">
        <f t="shared" si="1608"/>
        <v>0</v>
      </c>
      <c r="Z11297" s="12" t="str">
        <f t="shared" si="1609"/>
        <v>Torque/Speed Control 1</v>
      </c>
    </row>
    <row r="11298" spans="18:26" x14ac:dyDescent="0.3">
      <c r="R11298" s="6">
        <f t="shared" si="1601"/>
        <v>0</v>
      </c>
      <c r="S11298" s="6">
        <f t="shared" si="1602"/>
        <v>0</v>
      </c>
      <c r="T11298" s="7">
        <f t="shared" si="1603"/>
        <v>0</v>
      </c>
      <c r="U11298" s="121" t="str">
        <f t="shared" si="1604"/>
        <v>0</v>
      </c>
      <c r="V11298" s="10">
        <f t="shared" si="1605"/>
        <v>0</v>
      </c>
      <c r="W11298" s="10">
        <f t="shared" si="1606"/>
        <v>0</v>
      </c>
      <c r="X11298" s="11">
        <f t="shared" si="1607"/>
        <v>0</v>
      </c>
      <c r="Y11298" s="11">
        <f t="shared" si="1608"/>
        <v>0</v>
      </c>
      <c r="Z11298" s="12" t="str">
        <f t="shared" si="1609"/>
        <v>Torque/Speed Control 1</v>
      </c>
    </row>
    <row r="11299" spans="18:26" x14ac:dyDescent="0.3">
      <c r="R11299" s="6">
        <f t="shared" si="1601"/>
        <v>0</v>
      </c>
      <c r="S11299" s="6">
        <f t="shared" si="1602"/>
        <v>0</v>
      </c>
      <c r="T11299" s="7">
        <f t="shared" si="1603"/>
        <v>0</v>
      </c>
      <c r="U11299" s="121" t="str">
        <f t="shared" si="1604"/>
        <v>0</v>
      </c>
      <c r="V11299" s="10">
        <f t="shared" si="1605"/>
        <v>0</v>
      </c>
      <c r="W11299" s="10">
        <f t="shared" si="1606"/>
        <v>0</v>
      </c>
      <c r="X11299" s="11">
        <f t="shared" si="1607"/>
        <v>0</v>
      </c>
      <c r="Y11299" s="11">
        <f t="shared" si="1608"/>
        <v>0</v>
      </c>
      <c r="Z11299" s="12" t="str">
        <f t="shared" si="1609"/>
        <v>Torque/Speed Control 1</v>
      </c>
    </row>
    <row r="11300" spans="18:26" x14ac:dyDescent="0.3">
      <c r="R11300" s="6">
        <f t="shared" si="1601"/>
        <v>0</v>
      </c>
      <c r="S11300" s="6">
        <f t="shared" si="1602"/>
        <v>0</v>
      </c>
      <c r="T11300" s="7">
        <f t="shared" si="1603"/>
        <v>0</v>
      </c>
      <c r="U11300" s="121" t="str">
        <f t="shared" si="1604"/>
        <v>0</v>
      </c>
      <c r="V11300" s="10">
        <f t="shared" si="1605"/>
        <v>0</v>
      </c>
      <c r="W11300" s="10">
        <f t="shared" si="1606"/>
        <v>0</v>
      </c>
      <c r="X11300" s="11">
        <f t="shared" si="1607"/>
        <v>0</v>
      </c>
      <c r="Y11300" s="11">
        <f t="shared" si="1608"/>
        <v>0</v>
      </c>
      <c r="Z11300" s="12" t="str">
        <f t="shared" si="1609"/>
        <v>Torque/Speed Control 1</v>
      </c>
    </row>
    <row r="11301" spans="18:26" x14ac:dyDescent="0.3">
      <c r="R11301" s="6">
        <f t="shared" si="1601"/>
        <v>0</v>
      </c>
      <c r="S11301" s="6">
        <f t="shared" si="1602"/>
        <v>0</v>
      </c>
      <c r="T11301" s="7">
        <f t="shared" si="1603"/>
        <v>0</v>
      </c>
      <c r="U11301" s="121" t="str">
        <f t="shared" si="1604"/>
        <v>0</v>
      </c>
      <c r="V11301" s="10">
        <f t="shared" si="1605"/>
        <v>0</v>
      </c>
      <c r="W11301" s="10">
        <f t="shared" si="1606"/>
        <v>0</v>
      </c>
      <c r="X11301" s="11">
        <f t="shared" si="1607"/>
        <v>0</v>
      </c>
      <c r="Y11301" s="11">
        <f t="shared" si="1608"/>
        <v>0</v>
      </c>
      <c r="Z11301" s="12" t="str">
        <f t="shared" si="1609"/>
        <v>Torque/Speed Control 1</v>
      </c>
    </row>
    <row r="11302" spans="18:26" x14ac:dyDescent="0.3">
      <c r="R11302" s="6">
        <f t="shared" si="1601"/>
        <v>0</v>
      </c>
      <c r="S11302" s="6">
        <f t="shared" si="1602"/>
        <v>0</v>
      </c>
      <c r="T11302" s="7">
        <f t="shared" si="1603"/>
        <v>0</v>
      </c>
      <c r="U11302" s="121" t="str">
        <f t="shared" si="1604"/>
        <v>0</v>
      </c>
      <c r="V11302" s="10">
        <f t="shared" si="1605"/>
        <v>0</v>
      </c>
      <c r="W11302" s="10">
        <f t="shared" si="1606"/>
        <v>0</v>
      </c>
      <c r="X11302" s="11">
        <f t="shared" si="1607"/>
        <v>0</v>
      </c>
      <c r="Y11302" s="11">
        <f t="shared" si="1608"/>
        <v>0</v>
      </c>
      <c r="Z11302" s="12" t="str">
        <f t="shared" si="1609"/>
        <v>Torque/Speed Control 1</v>
      </c>
    </row>
    <row r="11303" spans="18:26" x14ac:dyDescent="0.3">
      <c r="R11303" s="6">
        <f t="shared" si="1601"/>
        <v>0</v>
      </c>
      <c r="S11303" s="6">
        <f t="shared" si="1602"/>
        <v>0</v>
      </c>
      <c r="T11303" s="7">
        <f t="shared" si="1603"/>
        <v>0</v>
      </c>
      <c r="U11303" s="121" t="str">
        <f t="shared" si="1604"/>
        <v>0</v>
      </c>
      <c r="V11303" s="10">
        <f t="shared" si="1605"/>
        <v>0</v>
      </c>
      <c r="W11303" s="10">
        <f t="shared" si="1606"/>
        <v>0</v>
      </c>
      <c r="X11303" s="11">
        <f t="shared" si="1607"/>
        <v>0</v>
      </c>
      <c r="Y11303" s="11">
        <f t="shared" si="1608"/>
        <v>0</v>
      </c>
      <c r="Z11303" s="12" t="str">
        <f t="shared" si="1609"/>
        <v>Torque/Speed Control 1</v>
      </c>
    </row>
    <row r="11304" spans="18:26" x14ac:dyDescent="0.3">
      <c r="R11304" s="6">
        <f t="shared" si="1601"/>
        <v>0</v>
      </c>
      <c r="S11304" s="6">
        <f t="shared" si="1602"/>
        <v>0</v>
      </c>
      <c r="T11304" s="7">
        <f t="shared" si="1603"/>
        <v>0</v>
      </c>
      <c r="U11304" s="121" t="str">
        <f t="shared" si="1604"/>
        <v>0</v>
      </c>
      <c r="V11304" s="10">
        <f t="shared" si="1605"/>
        <v>0</v>
      </c>
      <c r="W11304" s="10">
        <f t="shared" si="1606"/>
        <v>0</v>
      </c>
      <c r="X11304" s="11">
        <f t="shared" si="1607"/>
        <v>0</v>
      </c>
      <c r="Y11304" s="11">
        <f t="shared" si="1608"/>
        <v>0</v>
      </c>
      <c r="Z11304" s="12" t="str">
        <f t="shared" si="1609"/>
        <v>Torque/Speed Control 1</v>
      </c>
    </row>
    <row r="11305" spans="18:26" x14ac:dyDescent="0.3">
      <c r="R11305" s="6">
        <f t="shared" si="1601"/>
        <v>0</v>
      </c>
      <c r="S11305" s="6">
        <f t="shared" si="1602"/>
        <v>0</v>
      </c>
      <c r="T11305" s="7">
        <f t="shared" si="1603"/>
        <v>0</v>
      </c>
      <c r="U11305" s="121" t="str">
        <f t="shared" si="1604"/>
        <v>0</v>
      </c>
      <c r="V11305" s="10">
        <f t="shared" si="1605"/>
        <v>0</v>
      </c>
      <c r="W11305" s="10">
        <f t="shared" si="1606"/>
        <v>0</v>
      </c>
      <c r="X11305" s="11">
        <f t="shared" si="1607"/>
        <v>0</v>
      </c>
      <c r="Y11305" s="11">
        <f t="shared" si="1608"/>
        <v>0</v>
      </c>
      <c r="Z11305" s="12" t="str">
        <f t="shared" si="1609"/>
        <v>Torque/Speed Control 1</v>
      </c>
    </row>
    <row r="11306" spans="18:26" x14ac:dyDescent="0.3">
      <c r="R11306" s="6">
        <f t="shared" si="1601"/>
        <v>0</v>
      </c>
      <c r="S11306" s="6">
        <f t="shared" si="1602"/>
        <v>0</v>
      </c>
      <c r="T11306" s="7">
        <f t="shared" si="1603"/>
        <v>0</v>
      </c>
      <c r="U11306" s="121" t="str">
        <f t="shared" si="1604"/>
        <v>0</v>
      </c>
      <c r="V11306" s="10">
        <f t="shared" si="1605"/>
        <v>0</v>
      </c>
      <c r="W11306" s="10">
        <f t="shared" si="1606"/>
        <v>0</v>
      </c>
      <c r="X11306" s="11">
        <f t="shared" si="1607"/>
        <v>0</v>
      </c>
      <c r="Y11306" s="11">
        <f t="shared" si="1608"/>
        <v>0</v>
      </c>
      <c r="Z11306" s="12" t="str">
        <f t="shared" si="1609"/>
        <v>Torque/Speed Control 1</v>
      </c>
    </row>
    <row r="11307" spans="18:26" x14ac:dyDescent="0.3">
      <c r="R11307" s="6">
        <f t="shared" si="1601"/>
        <v>0</v>
      </c>
      <c r="S11307" s="6">
        <f t="shared" si="1602"/>
        <v>0</v>
      </c>
      <c r="T11307" s="7">
        <f t="shared" si="1603"/>
        <v>0</v>
      </c>
      <c r="U11307" s="121" t="str">
        <f t="shared" si="1604"/>
        <v>0</v>
      </c>
      <c r="V11307" s="10">
        <f t="shared" si="1605"/>
        <v>0</v>
      </c>
      <c r="W11307" s="10">
        <f t="shared" si="1606"/>
        <v>0</v>
      </c>
      <c r="X11307" s="11">
        <f t="shared" si="1607"/>
        <v>0</v>
      </c>
      <c r="Y11307" s="11">
        <f t="shared" si="1608"/>
        <v>0</v>
      </c>
      <c r="Z11307" s="12" t="str">
        <f t="shared" si="1609"/>
        <v>Torque/Speed Control 1</v>
      </c>
    </row>
    <row r="11308" spans="18:26" x14ac:dyDescent="0.3">
      <c r="R11308" s="6">
        <f t="shared" si="1601"/>
        <v>0</v>
      </c>
      <c r="S11308" s="6">
        <f t="shared" si="1602"/>
        <v>0</v>
      </c>
      <c r="T11308" s="7">
        <f t="shared" si="1603"/>
        <v>0</v>
      </c>
      <c r="U11308" s="121" t="str">
        <f t="shared" si="1604"/>
        <v>0</v>
      </c>
      <c r="V11308" s="10">
        <f t="shared" si="1605"/>
        <v>0</v>
      </c>
      <c r="W11308" s="10">
        <f t="shared" si="1606"/>
        <v>0</v>
      </c>
      <c r="X11308" s="11">
        <f t="shared" si="1607"/>
        <v>0</v>
      </c>
      <c r="Y11308" s="11">
        <f t="shared" si="1608"/>
        <v>0</v>
      </c>
      <c r="Z11308" s="12" t="str">
        <f t="shared" si="1609"/>
        <v>Torque/Speed Control 1</v>
      </c>
    </row>
    <row r="11309" spans="18:26" x14ac:dyDescent="0.3">
      <c r="R11309" s="6">
        <f t="shared" si="1601"/>
        <v>0</v>
      </c>
      <c r="S11309" s="6">
        <f t="shared" si="1602"/>
        <v>0</v>
      </c>
      <c r="T11309" s="7">
        <f t="shared" si="1603"/>
        <v>0</v>
      </c>
      <c r="U11309" s="121" t="str">
        <f t="shared" si="1604"/>
        <v>0</v>
      </c>
      <c r="V11309" s="10">
        <f t="shared" si="1605"/>
        <v>0</v>
      </c>
      <c r="W11309" s="10">
        <f t="shared" si="1606"/>
        <v>0</v>
      </c>
      <c r="X11309" s="11">
        <f t="shared" si="1607"/>
        <v>0</v>
      </c>
      <c r="Y11309" s="11">
        <f t="shared" si="1608"/>
        <v>0</v>
      </c>
      <c r="Z11309" s="12" t="str">
        <f t="shared" si="1609"/>
        <v>Torque/Speed Control 1</v>
      </c>
    </row>
    <row r="11310" spans="18:26" x14ac:dyDescent="0.3">
      <c r="R11310" s="6">
        <f t="shared" si="1601"/>
        <v>0</v>
      </c>
      <c r="S11310" s="6">
        <f t="shared" si="1602"/>
        <v>0</v>
      </c>
      <c r="T11310" s="7">
        <f t="shared" si="1603"/>
        <v>0</v>
      </c>
      <c r="U11310" s="121" t="str">
        <f t="shared" si="1604"/>
        <v>0</v>
      </c>
      <c r="V11310" s="10">
        <f t="shared" si="1605"/>
        <v>0</v>
      </c>
      <c r="W11310" s="10">
        <f t="shared" si="1606"/>
        <v>0</v>
      </c>
      <c r="X11310" s="11">
        <f t="shared" si="1607"/>
        <v>0</v>
      </c>
      <c r="Y11310" s="11">
        <f t="shared" si="1608"/>
        <v>0</v>
      </c>
      <c r="Z11310" s="12" t="str">
        <f t="shared" si="1609"/>
        <v>Torque/Speed Control 1</v>
      </c>
    </row>
    <row r="11311" spans="18:26" x14ac:dyDescent="0.3">
      <c r="R11311" s="6">
        <f t="shared" si="1601"/>
        <v>0</v>
      </c>
      <c r="S11311" s="6">
        <f t="shared" si="1602"/>
        <v>0</v>
      </c>
      <c r="T11311" s="7">
        <f t="shared" si="1603"/>
        <v>0</v>
      </c>
      <c r="U11311" s="121" t="str">
        <f t="shared" si="1604"/>
        <v>0</v>
      </c>
      <c r="V11311" s="10">
        <f t="shared" si="1605"/>
        <v>0</v>
      </c>
      <c r="W11311" s="10">
        <f t="shared" si="1606"/>
        <v>0</v>
      </c>
      <c r="X11311" s="11">
        <f t="shared" si="1607"/>
        <v>0</v>
      </c>
      <c r="Y11311" s="11">
        <f t="shared" si="1608"/>
        <v>0</v>
      </c>
      <c r="Z11311" s="12" t="str">
        <f t="shared" si="1609"/>
        <v>Torque/Speed Control 1</v>
      </c>
    </row>
    <row r="11312" spans="18:26" x14ac:dyDescent="0.3">
      <c r="R11312" s="6">
        <f t="shared" si="1601"/>
        <v>0</v>
      </c>
      <c r="S11312" s="6">
        <f t="shared" si="1602"/>
        <v>0</v>
      </c>
      <c r="T11312" s="7">
        <f t="shared" si="1603"/>
        <v>0</v>
      </c>
      <c r="U11312" s="121" t="str">
        <f t="shared" si="1604"/>
        <v>0</v>
      </c>
      <c r="V11312" s="10">
        <f t="shared" si="1605"/>
        <v>0</v>
      </c>
      <c r="W11312" s="10">
        <f t="shared" si="1606"/>
        <v>0</v>
      </c>
      <c r="X11312" s="11">
        <f t="shared" si="1607"/>
        <v>0</v>
      </c>
      <c r="Y11312" s="11">
        <f t="shared" si="1608"/>
        <v>0</v>
      </c>
      <c r="Z11312" s="12" t="str">
        <f t="shared" si="1609"/>
        <v>Torque/Speed Control 1</v>
      </c>
    </row>
    <row r="11313" spans="18:26" x14ac:dyDescent="0.3">
      <c r="R11313" s="6">
        <f t="shared" si="1601"/>
        <v>0</v>
      </c>
      <c r="S11313" s="6">
        <f t="shared" si="1602"/>
        <v>0</v>
      </c>
      <c r="T11313" s="7">
        <f t="shared" si="1603"/>
        <v>0</v>
      </c>
      <c r="U11313" s="121" t="str">
        <f t="shared" si="1604"/>
        <v>0</v>
      </c>
      <c r="V11313" s="10">
        <f t="shared" si="1605"/>
        <v>0</v>
      </c>
      <c r="W11313" s="10">
        <f t="shared" si="1606"/>
        <v>0</v>
      </c>
      <c r="X11313" s="11">
        <f t="shared" si="1607"/>
        <v>0</v>
      </c>
      <c r="Y11313" s="11">
        <f t="shared" si="1608"/>
        <v>0</v>
      </c>
      <c r="Z11313" s="12" t="str">
        <f t="shared" si="1609"/>
        <v>Torque/Speed Control 1</v>
      </c>
    </row>
    <row r="11314" spans="18:26" x14ac:dyDescent="0.3">
      <c r="R11314" s="6">
        <f t="shared" si="1601"/>
        <v>0</v>
      </c>
      <c r="S11314" s="6">
        <f t="shared" si="1602"/>
        <v>0</v>
      </c>
      <c r="T11314" s="7">
        <f t="shared" si="1603"/>
        <v>0</v>
      </c>
      <c r="U11314" s="121" t="str">
        <f t="shared" si="1604"/>
        <v>0</v>
      </c>
      <c r="V11314" s="10">
        <f t="shared" si="1605"/>
        <v>0</v>
      </c>
      <c r="W11314" s="10">
        <f t="shared" si="1606"/>
        <v>0</v>
      </c>
      <c r="X11314" s="11">
        <f t="shared" si="1607"/>
        <v>0</v>
      </c>
      <c r="Y11314" s="11">
        <f t="shared" si="1608"/>
        <v>0</v>
      </c>
      <c r="Z11314" s="12" t="str">
        <f t="shared" si="1609"/>
        <v>Torque/Speed Control 1</v>
      </c>
    </row>
    <row r="11315" spans="18:26" x14ac:dyDescent="0.3">
      <c r="R11315" s="6">
        <f t="shared" si="1601"/>
        <v>0</v>
      </c>
      <c r="S11315" s="6">
        <f t="shared" si="1602"/>
        <v>0</v>
      </c>
      <c r="T11315" s="7">
        <f t="shared" si="1603"/>
        <v>0</v>
      </c>
      <c r="U11315" s="121" t="str">
        <f t="shared" si="1604"/>
        <v>0</v>
      </c>
      <c r="V11315" s="10">
        <f t="shared" si="1605"/>
        <v>0</v>
      </c>
      <c r="W11315" s="10">
        <f t="shared" si="1606"/>
        <v>0</v>
      </c>
      <c r="X11315" s="11">
        <f t="shared" si="1607"/>
        <v>0</v>
      </c>
      <c r="Y11315" s="11">
        <f t="shared" si="1608"/>
        <v>0</v>
      </c>
      <c r="Z11315" s="12" t="str">
        <f t="shared" si="1609"/>
        <v>Torque/Speed Control 1</v>
      </c>
    </row>
    <row r="11316" spans="18:26" x14ac:dyDescent="0.3">
      <c r="R11316" s="6">
        <f t="shared" si="1601"/>
        <v>0</v>
      </c>
      <c r="S11316" s="6">
        <f t="shared" si="1602"/>
        <v>0</v>
      </c>
      <c r="T11316" s="7">
        <f t="shared" si="1603"/>
        <v>0</v>
      </c>
      <c r="U11316" s="121" t="str">
        <f t="shared" si="1604"/>
        <v>0</v>
      </c>
      <c r="V11316" s="10">
        <f t="shared" si="1605"/>
        <v>0</v>
      </c>
      <c r="W11316" s="10">
        <f t="shared" si="1606"/>
        <v>0</v>
      </c>
      <c r="X11316" s="11">
        <f t="shared" si="1607"/>
        <v>0</v>
      </c>
      <c r="Y11316" s="11">
        <f t="shared" si="1608"/>
        <v>0</v>
      </c>
      <c r="Z11316" s="12" t="str">
        <f t="shared" si="1609"/>
        <v>Torque/Speed Control 1</v>
      </c>
    </row>
    <row r="11317" spans="18:26" x14ac:dyDescent="0.3">
      <c r="R11317" s="6">
        <f t="shared" si="1601"/>
        <v>0</v>
      </c>
      <c r="S11317" s="6">
        <f t="shared" si="1602"/>
        <v>0</v>
      </c>
      <c r="T11317" s="7">
        <f t="shared" si="1603"/>
        <v>0</v>
      </c>
      <c r="U11317" s="121" t="str">
        <f t="shared" si="1604"/>
        <v>0</v>
      </c>
      <c r="V11317" s="10">
        <f t="shared" si="1605"/>
        <v>0</v>
      </c>
      <c r="W11317" s="10">
        <f t="shared" si="1606"/>
        <v>0</v>
      </c>
      <c r="X11317" s="11">
        <f t="shared" si="1607"/>
        <v>0</v>
      </c>
      <c r="Y11317" s="11">
        <f t="shared" si="1608"/>
        <v>0</v>
      </c>
      <c r="Z11317" s="12" t="str">
        <f t="shared" si="1609"/>
        <v>Torque/Speed Control 1</v>
      </c>
    </row>
    <row r="11318" spans="18:26" x14ac:dyDescent="0.3">
      <c r="R11318" s="6">
        <f t="shared" si="1601"/>
        <v>0</v>
      </c>
      <c r="S11318" s="6">
        <f t="shared" si="1602"/>
        <v>0</v>
      </c>
      <c r="T11318" s="7">
        <f t="shared" si="1603"/>
        <v>0</v>
      </c>
      <c r="U11318" s="121" t="str">
        <f t="shared" si="1604"/>
        <v>0</v>
      </c>
      <c r="V11318" s="10">
        <f t="shared" si="1605"/>
        <v>0</v>
      </c>
      <c r="W11318" s="10">
        <f t="shared" si="1606"/>
        <v>0</v>
      </c>
      <c r="X11318" s="11">
        <f t="shared" si="1607"/>
        <v>0</v>
      </c>
      <c r="Y11318" s="11">
        <f t="shared" si="1608"/>
        <v>0</v>
      </c>
      <c r="Z11318" s="12" t="str">
        <f t="shared" si="1609"/>
        <v>Torque/Speed Control 1</v>
      </c>
    </row>
    <row r="11319" spans="18:26" x14ac:dyDescent="0.3">
      <c r="R11319" s="6">
        <f t="shared" si="1601"/>
        <v>0</v>
      </c>
      <c r="S11319" s="6">
        <f t="shared" si="1602"/>
        <v>0</v>
      </c>
      <c r="T11319" s="7">
        <f t="shared" si="1603"/>
        <v>0</v>
      </c>
      <c r="U11319" s="121" t="str">
        <f t="shared" si="1604"/>
        <v>0</v>
      </c>
      <c r="V11319" s="10">
        <f t="shared" si="1605"/>
        <v>0</v>
      </c>
      <c r="W11319" s="10">
        <f t="shared" si="1606"/>
        <v>0</v>
      </c>
      <c r="X11319" s="11">
        <f t="shared" si="1607"/>
        <v>0</v>
      </c>
      <c r="Y11319" s="11">
        <f t="shared" si="1608"/>
        <v>0</v>
      </c>
      <c r="Z11319" s="12" t="str">
        <f t="shared" si="1609"/>
        <v>Torque/Speed Control 1</v>
      </c>
    </row>
    <row r="11320" spans="18:26" x14ac:dyDescent="0.3">
      <c r="R11320" s="6">
        <f t="shared" si="1601"/>
        <v>0</v>
      </c>
      <c r="S11320" s="6">
        <f t="shared" si="1602"/>
        <v>0</v>
      </c>
      <c r="T11320" s="7">
        <f t="shared" si="1603"/>
        <v>0</v>
      </c>
      <c r="U11320" s="121" t="str">
        <f t="shared" si="1604"/>
        <v>0</v>
      </c>
      <c r="V11320" s="10">
        <f t="shared" si="1605"/>
        <v>0</v>
      </c>
      <c r="W11320" s="10">
        <f t="shared" si="1606"/>
        <v>0</v>
      </c>
      <c r="X11320" s="11">
        <f t="shared" si="1607"/>
        <v>0</v>
      </c>
      <c r="Y11320" s="11">
        <f t="shared" si="1608"/>
        <v>0</v>
      </c>
      <c r="Z11320" s="12" t="str">
        <f t="shared" si="1609"/>
        <v>Torque/Speed Control 1</v>
      </c>
    </row>
    <row r="11321" spans="18:26" x14ac:dyDescent="0.3">
      <c r="R11321" s="6">
        <f t="shared" si="1601"/>
        <v>0</v>
      </c>
      <c r="S11321" s="6">
        <f t="shared" si="1602"/>
        <v>0</v>
      </c>
      <c r="T11321" s="7">
        <f t="shared" si="1603"/>
        <v>0</v>
      </c>
      <c r="U11321" s="121" t="str">
        <f t="shared" si="1604"/>
        <v>0</v>
      </c>
      <c r="V11321" s="10">
        <f t="shared" si="1605"/>
        <v>0</v>
      </c>
      <c r="W11321" s="10">
        <f t="shared" si="1606"/>
        <v>0</v>
      </c>
      <c r="X11321" s="11">
        <f t="shared" si="1607"/>
        <v>0</v>
      </c>
      <c r="Y11321" s="11">
        <f t="shared" si="1608"/>
        <v>0</v>
      </c>
      <c r="Z11321" s="12" t="str">
        <f t="shared" si="1609"/>
        <v>Torque/Speed Control 1</v>
      </c>
    </row>
    <row r="11322" spans="18:26" x14ac:dyDescent="0.3">
      <c r="R11322" s="6">
        <f t="shared" si="1601"/>
        <v>0</v>
      </c>
      <c r="S11322" s="6">
        <f t="shared" si="1602"/>
        <v>0</v>
      </c>
      <c r="T11322" s="7">
        <f t="shared" si="1603"/>
        <v>0</v>
      </c>
      <c r="U11322" s="121" t="str">
        <f t="shared" si="1604"/>
        <v>0</v>
      </c>
      <c r="V11322" s="10">
        <f t="shared" si="1605"/>
        <v>0</v>
      </c>
      <c r="W11322" s="10">
        <f t="shared" si="1606"/>
        <v>0</v>
      </c>
      <c r="X11322" s="11">
        <f t="shared" si="1607"/>
        <v>0</v>
      </c>
      <c r="Y11322" s="11">
        <f t="shared" si="1608"/>
        <v>0</v>
      </c>
      <c r="Z11322" s="12" t="str">
        <f t="shared" si="1609"/>
        <v>Torque/Speed Control 1</v>
      </c>
    </row>
    <row r="11323" spans="18:26" x14ac:dyDescent="0.3">
      <c r="R11323" s="6">
        <f t="shared" si="1601"/>
        <v>0</v>
      </c>
      <c r="S11323" s="6">
        <f t="shared" si="1602"/>
        <v>0</v>
      </c>
      <c r="T11323" s="7">
        <f t="shared" si="1603"/>
        <v>0</v>
      </c>
      <c r="U11323" s="121" t="str">
        <f t="shared" si="1604"/>
        <v>0</v>
      </c>
      <c r="V11323" s="10">
        <f t="shared" si="1605"/>
        <v>0</v>
      </c>
      <c r="W11323" s="10">
        <f t="shared" si="1606"/>
        <v>0</v>
      </c>
      <c r="X11323" s="11">
        <f t="shared" si="1607"/>
        <v>0</v>
      </c>
      <c r="Y11323" s="11">
        <f t="shared" si="1608"/>
        <v>0</v>
      </c>
      <c r="Z11323" s="12" t="str">
        <f t="shared" si="1609"/>
        <v>Torque/Speed Control 1</v>
      </c>
    </row>
    <row r="11324" spans="18:26" x14ac:dyDescent="0.3">
      <c r="R11324" s="6">
        <f t="shared" si="1601"/>
        <v>0</v>
      </c>
      <c r="S11324" s="6">
        <f t="shared" si="1602"/>
        <v>0</v>
      </c>
      <c r="T11324" s="7">
        <f t="shared" si="1603"/>
        <v>0</v>
      </c>
      <c r="U11324" s="121" t="str">
        <f t="shared" si="1604"/>
        <v>0</v>
      </c>
      <c r="V11324" s="10">
        <f t="shared" si="1605"/>
        <v>0</v>
      </c>
      <c r="W11324" s="10">
        <f t="shared" si="1606"/>
        <v>0</v>
      </c>
      <c r="X11324" s="11">
        <f t="shared" si="1607"/>
        <v>0</v>
      </c>
      <c r="Y11324" s="11">
        <f t="shared" si="1608"/>
        <v>0</v>
      </c>
      <c r="Z11324" s="12" t="str">
        <f t="shared" si="1609"/>
        <v>Torque/Speed Control 1</v>
      </c>
    </row>
    <row r="11325" spans="18:26" x14ac:dyDescent="0.3">
      <c r="R11325" s="6">
        <f t="shared" ref="R11325:R11388" si="1610">_xlfn.BITRSHIFT(_xlfn.BITAND(HEX2DEC(H11325),HEX2DEC("1C000000")),26)</f>
        <v>0</v>
      </c>
      <c r="S11325" s="6">
        <f t="shared" ref="S11325:S11388" si="1611">_xlfn.BITRSHIFT(_xlfn.BITAND(HEX2DEC(H11325),HEX2DEC("01000000")),24)</f>
        <v>0</v>
      </c>
      <c r="T11325" s="7">
        <f t="shared" ref="T11325:T11388" si="1612">IF(_xlfn.BITRSHIFT(_xlfn.BITAND(HEX2DEC(H11325),HEX2DEC("0FF0000")),16)&lt;240,_xlfn.BITRSHIFT(_xlfn.BITAND(HEX2DEC(H11325),HEX2DEC("1FF0000")),8),_xlfn.BITRSHIFT(_xlfn.BITAND(HEX2DEC(H11325),HEX2DEC("1FFFF00")),8))</f>
        <v>0</v>
      </c>
      <c r="U11325" s="121" t="str">
        <f t="shared" ref="U11325:U11388" si="1613">DEC2HEX(T11325)</f>
        <v>0</v>
      </c>
      <c r="V11325" s="10">
        <f t="shared" ref="V11325:V11388" si="1614">_xlfn.BITRSHIFT(_xlfn.BITAND(HEX2DEC(H11325),HEX2DEC("0FF0000")),16)</f>
        <v>0</v>
      </c>
      <c r="W11325" s="10">
        <f t="shared" ref="W11325:W11388" si="1615">_xlfn.BITRSHIFT(_xlfn.BITAND(HEX2DEC(H11325),HEX2DEC("FF00")),8)</f>
        <v>0</v>
      </c>
      <c r="X11325" s="11">
        <f t="shared" ref="X11325:X11388" si="1616">_xlfn.BITAND(HEX2DEC(H11325),HEX2DEC("00000FF"))</f>
        <v>0</v>
      </c>
      <c r="Y11325" s="11">
        <f t="shared" ref="Y11325:Y11388" si="1617">IF(_xlfn.BITRSHIFT(_xlfn.BITAND(HEX2DEC(H11325),HEX2DEC("0FF0000")),16)&lt;240,_xlfn.BITRSHIFT(_xlfn.BITAND(HEX2DEC(H11325),HEX2DEC("0FF00")),8),_xlfn.BITRSHIFT(_xlfn.BITAND(HEX2DEC(H11325),HEX2DEC("0FF0000")),16))</f>
        <v>0</v>
      </c>
      <c r="Z11325" s="12" t="str">
        <f t="shared" ref="Z11325:Z11388" si="1618">VLOOKUP(T11325,BO:BP,2,FALSE)</f>
        <v>Torque/Speed Control 1</v>
      </c>
    </row>
    <row r="11326" spans="18:26" x14ac:dyDescent="0.3">
      <c r="R11326" s="6">
        <f t="shared" si="1610"/>
        <v>0</v>
      </c>
      <c r="S11326" s="6">
        <f t="shared" si="1611"/>
        <v>0</v>
      </c>
      <c r="T11326" s="7">
        <f t="shared" si="1612"/>
        <v>0</v>
      </c>
      <c r="U11326" s="121" t="str">
        <f t="shared" si="1613"/>
        <v>0</v>
      </c>
      <c r="V11326" s="10">
        <f t="shared" si="1614"/>
        <v>0</v>
      </c>
      <c r="W11326" s="10">
        <f t="shared" si="1615"/>
        <v>0</v>
      </c>
      <c r="X11326" s="11">
        <f t="shared" si="1616"/>
        <v>0</v>
      </c>
      <c r="Y11326" s="11">
        <f t="shared" si="1617"/>
        <v>0</v>
      </c>
      <c r="Z11326" s="12" t="str">
        <f t="shared" si="1618"/>
        <v>Torque/Speed Control 1</v>
      </c>
    </row>
    <row r="11327" spans="18:26" x14ac:dyDescent="0.3">
      <c r="R11327" s="6">
        <f t="shared" si="1610"/>
        <v>0</v>
      </c>
      <c r="S11327" s="6">
        <f t="shared" si="1611"/>
        <v>0</v>
      </c>
      <c r="T11327" s="7">
        <f t="shared" si="1612"/>
        <v>0</v>
      </c>
      <c r="U11327" s="121" t="str">
        <f t="shared" si="1613"/>
        <v>0</v>
      </c>
      <c r="V11327" s="10">
        <f t="shared" si="1614"/>
        <v>0</v>
      </c>
      <c r="W11327" s="10">
        <f t="shared" si="1615"/>
        <v>0</v>
      </c>
      <c r="X11327" s="11">
        <f t="shared" si="1616"/>
        <v>0</v>
      </c>
      <c r="Y11327" s="11">
        <f t="shared" si="1617"/>
        <v>0</v>
      </c>
      <c r="Z11327" s="12" t="str">
        <f t="shared" si="1618"/>
        <v>Torque/Speed Control 1</v>
      </c>
    </row>
    <row r="11328" spans="18:26" x14ac:dyDescent="0.3">
      <c r="R11328" s="6">
        <f t="shared" si="1610"/>
        <v>0</v>
      </c>
      <c r="S11328" s="6">
        <f t="shared" si="1611"/>
        <v>0</v>
      </c>
      <c r="T11328" s="7">
        <f t="shared" si="1612"/>
        <v>0</v>
      </c>
      <c r="U11328" s="121" t="str">
        <f t="shared" si="1613"/>
        <v>0</v>
      </c>
      <c r="V11328" s="10">
        <f t="shared" si="1614"/>
        <v>0</v>
      </c>
      <c r="W11328" s="10">
        <f t="shared" si="1615"/>
        <v>0</v>
      </c>
      <c r="X11328" s="11">
        <f t="shared" si="1616"/>
        <v>0</v>
      </c>
      <c r="Y11328" s="11">
        <f t="shared" si="1617"/>
        <v>0</v>
      </c>
      <c r="Z11328" s="12" t="str">
        <f t="shared" si="1618"/>
        <v>Torque/Speed Control 1</v>
      </c>
    </row>
    <row r="11329" spans="18:26" x14ac:dyDescent="0.3">
      <c r="R11329" s="6">
        <f t="shared" si="1610"/>
        <v>0</v>
      </c>
      <c r="S11329" s="6">
        <f t="shared" si="1611"/>
        <v>0</v>
      </c>
      <c r="T11329" s="7">
        <f t="shared" si="1612"/>
        <v>0</v>
      </c>
      <c r="U11329" s="121" t="str">
        <f t="shared" si="1613"/>
        <v>0</v>
      </c>
      <c r="V11329" s="10">
        <f t="shared" si="1614"/>
        <v>0</v>
      </c>
      <c r="W11329" s="10">
        <f t="shared" si="1615"/>
        <v>0</v>
      </c>
      <c r="X11329" s="11">
        <f t="shared" si="1616"/>
        <v>0</v>
      </c>
      <c r="Y11329" s="11">
        <f t="shared" si="1617"/>
        <v>0</v>
      </c>
      <c r="Z11329" s="12" t="str">
        <f t="shared" si="1618"/>
        <v>Torque/Speed Control 1</v>
      </c>
    </row>
    <row r="11330" spans="18:26" x14ac:dyDescent="0.3">
      <c r="R11330" s="6">
        <f t="shared" si="1610"/>
        <v>0</v>
      </c>
      <c r="S11330" s="6">
        <f t="shared" si="1611"/>
        <v>0</v>
      </c>
      <c r="T11330" s="7">
        <f t="shared" si="1612"/>
        <v>0</v>
      </c>
      <c r="U11330" s="121" t="str">
        <f t="shared" si="1613"/>
        <v>0</v>
      </c>
      <c r="V11330" s="10">
        <f t="shared" si="1614"/>
        <v>0</v>
      </c>
      <c r="W11330" s="10">
        <f t="shared" si="1615"/>
        <v>0</v>
      </c>
      <c r="X11330" s="11">
        <f t="shared" si="1616"/>
        <v>0</v>
      </c>
      <c r="Y11330" s="11">
        <f t="shared" si="1617"/>
        <v>0</v>
      </c>
      <c r="Z11330" s="12" t="str">
        <f t="shared" si="1618"/>
        <v>Torque/Speed Control 1</v>
      </c>
    </row>
    <row r="11331" spans="18:26" x14ac:dyDescent="0.3">
      <c r="R11331" s="6">
        <f t="shared" si="1610"/>
        <v>0</v>
      </c>
      <c r="S11331" s="6">
        <f t="shared" si="1611"/>
        <v>0</v>
      </c>
      <c r="T11331" s="7">
        <f t="shared" si="1612"/>
        <v>0</v>
      </c>
      <c r="U11331" s="121" t="str">
        <f t="shared" si="1613"/>
        <v>0</v>
      </c>
      <c r="V11331" s="10">
        <f t="shared" si="1614"/>
        <v>0</v>
      </c>
      <c r="W11331" s="10">
        <f t="shared" si="1615"/>
        <v>0</v>
      </c>
      <c r="X11331" s="11">
        <f t="shared" si="1616"/>
        <v>0</v>
      </c>
      <c r="Y11331" s="11">
        <f t="shared" si="1617"/>
        <v>0</v>
      </c>
      <c r="Z11331" s="12" t="str">
        <f t="shared" si="1618"/>
        <v>Torque/Speed Control 1</v>
      </c>
    </row>
    <row r="11332" spans="18:26" x14ac:dyDescent="0.3">
      <c r="R11332" s="6">
        <f t="shared" si="1610"/>
        <v>0</v>
      </c>
      <c r="S11332" s="6">
        <f t="shared" si="1611"/>
        <v>0</v>
      </c>
      <c r="T11332" s="7">
        <f t="shared" si="1612"/>
        <v>0</v>
      </c>
      <c r="U11332" s="121" t="str">
        <f t="shared" si="1613"/>
        <v>0</v>
      </c>
      <c r="V11332" s="10">
        <f t="shared" si="1614"/>
        <v>0</v>
      </c>
      <c r="W11332" s="10">
        <f t="shared" si="1615"/>
        <v>0</v>
      </c>
      <c r="X11332" s="11">
        <f t="shared" si="1616"/>
        <v>0</v>
      </c>
      <c r="Y11332" s="11">
        <f t="shared" si="1617"/>
        <v>0</v>
      </c>
      <c r="Z11332" s="12" t="str">
        <f t="shared" si="1618"/>
        <v>Torque/Speed Control 1</v>
      </c>
    </row>
    <row r="11333" spans="18:26" x14ac:dyDescent="0.3">
      <c r="R11333" s="6">
        <f t="shared" si="1610"/>
        <v>0</v>
      </c>
      <c r="S11333" s="6">
        <f t="shared" si="1611"/>
        <v>0</v>
      </c>
      <c r="T11333" s="7">
        <f t="shared" si="1612"/>
        <v>0</v>
      </c>
      <c r="U11333" s="121" t="str">
        <f t="shared" si="1613"/>
        <v>0</v>
      </c>
      <c r="V11333" s="10">
        <f t="shared" si="1614"/>
        <v>0</v>
      </c>
      <c r="W11333" s="10">
        <f t="shared" si="1615"/>
        <v>0</v>
      </c>
      <c r="X11333" s="11">
        <f t="shared" si="1616"/>
        <v>0</v>
      </c>
      <c r="Y11333" s="11">
        <f t="shared" si="1617"/>
        <v>0</v>
      </c>
      <c r="Z11333" s="12" t="str">
        <f t="shared" si="1618"/>
        <v>Torque/Speed Control 1</v>
      </c>
    </row>
    <row r="11334" spans="18:26" x14ac:dyDescent="0.3">
      <c r="R11334" s="6">
        <f t="shared" si="1610"/>
        <v>0</v>
      </c>
      <c r="S11334" s="6">
        <f t="shared" si="1611"/>
        <v>0</v>
      </c>
      <c r="T11334" s="7">
        <f t="shared" si="1612"/>
        <v>0</v>
      </c>
      <c r="U11334" s="121" t="str">
        <f t="shared" si="1613"/>
        <v>0</v>
      </c>
      <c r="V11334" s="10">
        <f t="shared" si="1614"/>
        <v>0</v>
      </c>
      <c r="W11334" s="10">
        <f t="shared" si="1615"/>
        <v>0</v>
      </c>
      <c r="X11334" s="11">
        <f t="shared" si="1616"/>
        <v>0</v>
      </c>
      <c r="Y11334" s="11">
        <f t="shared" si="1617"/>
        <v>0</v>
      </c>
      <c r="Z11334" s="12" t="str">
        <f t="shared" si="1618"/>
        <v>Torque/Speed Control 1</v>
      </c>
    </row>
    <row r="11335" spans="18:26" x14ac:dyDescent="0.3">
      <c r="R11335" s="6">
        <f t="shared" si="1610"/>
        <v>0</v>
      </c>
      <c r="S11335" s="6">
        <f t="shared" si="1611"/>
        <v>0</v>
      </c>
      <c r="T11335" s="7">
        <f t="shared" si="1612"/>
        <v>0</v>
      </c>
      <c r="U11335" s="121" t="str">
        <f t="shared" si="1613"/>
        <v>0</v>
      </c>
      <c r="V11335" s="10">
        <f t="shared" si="1614"/>
        <v>0</v>
      </c>
      <c r="W11335" s="10">
        <f t="shared" si="1615"/>
        <v>0</v>
      </c>
      <c r="X11335" s="11">
        <f t="shared" si="1616"/>
        <v>0</v>
      </c>
      <c r="Y11335" s="11">
        <f t="shared" si="1617"/>
        <v>0</v>
      </c>
      <c r="Z11335" s="12" t="str">
        <f t="shared" si="1618"/>
        <v>Torque/Speed Control 1</v>
      </c>
    </row>
    <row r="11336" spans="18:26" x14ac:dyDescent="0.3">
      <c r="R11336" s="6">
        <f t="shared" si="1610"/>
        <v>0</v>
      </c>
      <c r="S11336" s="6">
        <f t="shared" si="1611"/>
        <v>0</v>
      </c>
      <c r="T11336" s="7">
        <f t="shared" si="1612"/>
        <v>0</v>
      </c>
      <c r="U11336" s="121" t="str">
        <f t="shared" si="1613"/>
        <v>0</v>
      </c>
      <c r="V11336" s="10">
        <f t="shared" si="1614"/>
        <v>0</v>
      </c>
      <c r="W11336" s="10">
        <f t="shared" si="1615"/>
        <v>0</v>
      </c>
      <c r="X11336" s="11">
        <f t="shared" si="1616"/>
        <v>0</v>
      </c>
      <c r="Y11336" s="11">
        <f t="shared" si="1617"/>
        <v>0</v>
      </c>
      <c r="Z11336" s="12" t="str">
        <f t="shared" si="1618"/>
        <v>Torque/Speed Control 1</v>
      </c>
    </row>
    <row r="11337" spans="18:26" x14ac:dyDescent="0.3">
      <c r="R11337" s="6">
        <f t="shared" si="1610"/>
        <v>0</v>
      </c>
      <c r="S11337" s="6">
        <f t="shared" si="1611"/>
        <v>0</v>
      </c>
      <c r="T11337" s="7">
        <f t="shared" si="1612"/>
        <v>0</v>
      </c>
      <c r="U11337" s="121" t="str">
        <f t="shared" si="1613"/>
        <v>0</v>
      </c>
      <c r="V11337" s="10">
        <f t="shared" si="1614"/>
        <v>0</v>
      </c>
      <c r="W11337" s="10">
        <f t="shared" si="1615"/>
        <v>0</v>
      </c>
      <c r="X11337" s="11">
        <f t="shared" si="1616"/>
        <v>0</v>
      </c>
      <c r="Y11337" s="11">
        <f t="shared" si="1617"/>
        <v>0</v>
      </c>
      <c r="Z11337" s="12" t="str">
        <f t="shared" si="1618"/>
        <v>Torque/Speed Control 1</v>
      </c>
    </row>
    <row r="11338" spans="18:26" x14ac:dyDescent="0.3">
      <c r="R11338" s="6">
        <f t="shared" si="1610"/>
        <v>0</v>
      </c>
      <c r="S11338" s="6">
        <f t="shared" si="1611"/>
        <v>0</v>
      </c>
      <c r="T11338" s="7">
        <f t="shared" si="1612"/>
        <v>0</v>
      </c>
      <c r="U11338" s="121" t="str">
        <f t="shared" si="1613"/>
        <v>0</v>
      </c>
      <c r="V11338" s="10">
        <f t="shared" si="1614"/>
        <v>0</v>
      </c>
      <c r="W11338" s="10">
        <f t="shared" si="1615"/>
        <v>0</v>
      </c>
      <c r="X11338" s="11">
        <f t="shared" si="1616"/>
        <v>0</v>
      </c>
      <c r="Y11338" s="11">
        <f t="shared" si="1617"/>
        <v>0</v>
      </c>
      <c r="Z11338" s="12" t="str">
        <f t="shared" si="1618"/>
        <v>Torque/Speed Control 1</v>
      </c>
    </row>
    <row r="11339" spans="18:26" x14ac:dyDescent="0.3">
      <c r="R11339" s="6">
        <f t="shared" si="1610"/>
        <v>0</v>
      </c>
      <c r="S11339" s="6">
        <f t="shared" si="1611"/>
        <v>0</v>
      </c>
      <c r="T11339" s="7">
        <f t="shared" si="1612"/>
        <v>0</v>
      </c>
      <c r="U11339" s="121" t="str">
        <f t="shared" si="1613"/>
        <v>0</v>
      </c>
      <c r="V11339" s="10">
        <f t="shared" si="1614"/>
        <v>0</v>
      </c>
      <c r="W11339" s="10">
        <f t="shared" si="1615"/>
        <v>0</v>
      </c>
      <c r="X11339" s="11">
        <f t="shared" si="1616"/>
        <v>0</v>
      </c>
      <c r="Y11339" s="11">
        <f t="shared" si="1617"/>
        <v>0</v>
      </c>
      <c r="Z11339" s="12" t="str">
        <f t="shared" si="1618"/>
        <v>Torque/Speed Control 1</v>
      </c>
    </row>
    <row r="11340" spans="18:26" x14ac:dyDescent="0.3">
      <c r="R11340" s="6">
        <f t="shared" si="1610"/>
        <v>0</v>
      </c>
      <c r="S11340" s="6">
        <f t="shared" si="1611"/>
        <v>0</v>
      </c>
      <c r="T11340" s="7">
        <f t="shared" si="1612"/>
        <v>0</v>
      </c>
      <c r="U11340" s="121" t="str">
        <f t="shared" si="1613"/>
        <v>0</v>
      </c>
      <c r="V11340" s="10">
        <f t="shared" si="1614"/>
        <v>0</v>
      </c>
      <c r="W11340" s="10">
        <f t="shared" si="1615"/>
        <v>0</v>
      </c>
      <c r="X11340" s="11">
        <f t="shared" si="1616"/>
        <v>0</v>
      </c>
      <c r="Y11340" s="11">
        <f t="shared" si="1617"/>
        <v>0</v>
      </c>
      <c r="Z11340" s="12" t="str">
        <f t="shared" si="1618"/>
        <v>Torque/Speed Control 1</v>
      </c>
    </row>
    <row r="11341" spans="18:26" x14ac:dyDescent="0.3">
      <c r="R11341" s="6">
        <f t="shared" si="1610"/>
        <v>0</v>
      </c>
      <c r="S11341" s="6">
        <f t="shared" si="1611"/>
        <v>0</v>
      </c>
      <c r="T11341" s="7">
        <f t="shared" si="1612"/>
        <v>0</v>
      </c>
      <c r="U11341" s="121" t="str">
        <f t="shared" si="1613"/>
        <v>0</v>
      </c>
      <c r="V11341" s="10">
        <f t="shared" si="1614"/>
        <v>0</v>
      </c>
      <c r="W11341" s="10">
        <f t="shared" si="1615"/>
        <v>0</v>
      </c>
      <c r="X11341" s="11">
        <f t="shared" si="1616"/>
        <v>0</v>
      </c>
      <c r="Y11341" s="11">
        <f t="shared" si="1617"/>
        <v>0</v>
      </c>
      <c r="Z11341" s="12" t="str">
        <f t="shared" si="1618"/>
        <v>Torque/Speed Control 1</v>
      </c>
    </row>
    <row r="11342" spans="18:26" x14ac:dyDescent="0.3">
      <c r="R11342" s="6">
        <f t="shared" si="1610"/>
        <v>0</v>
      </c>
      <c r="S11342" s="6">
        <f t="shared" si="1611"/>
        <v>0</v>
      </c>
      <c r="T11342" s="7">
        <f t="shared" si="1612"/>
        <v>0</v>
      </c>
      <c r="U11342" s="121" t="str">
        <f t="shared" si="1613"/>
        <v>0</v>
      </c>
      <c r="V11342" s="10">
        <f t="shared" si="1614"/>
        <v>0</v>
      </c>
      <c r="W11342" s="10">
        <f t="shared" si="1615"/>
        <v>0</v>
      </c>
      <c r="X11342" s="11">
        <f t="shared" si="1616"/>
        <v>0</v>
      </c>
      <c r="Y11342" s="11">
        <f t="shared" si="1617"/>
        <v>0</v>
      </c>
      <c r="Z11342" s="12" t="str">
        <f t="shared" si="1618"/>
        <v>Torque/Speed Control 1</v>
      </c>
    </row>
    <row r="11343" spans="18:26" x14ac:dyDescent="0.3">
      <c r="R11343" s="6">
        <f t="shared" si="1610"/>
        <v>0</v>
      </c>
      <c r="S11343" s="6">
        <f t="shared" si="1611"/>
        <v>0</v>
      </c>
      <c r="T11343" s="7">
        <f t="shared" si="1612"/>
        <v>0</v>
      </c>
      <c r="U11343" s="121" t="str">
        <f t="shared" si="1613"/>
        <v>0</v>
      </c>
      <c r="V11343" s="10">
        <f t="shared" si="1614"/>
        <v>0</v>
      </c>
      <c r="W11343" s="10">
        <f t="shared" si="1615"/>
        <v>0</v>
      </c>
      <c r="X11343" s="11">
        <f t="shared" si="1616"/>
        <v>0</v>
      </c>
      <c r="Y11343" s="11">
        <f t="shared" si="1617"/>
        <v>0</v>
      </c>
      <c r="Z11343" s="12" t="str">
        <f t="shared" si="1618"/>
        <v>Torque/Speed Control 1</v>
      </c>
    </row>
    <row r="11344" spans="18:26" x14ac:dyDescent="0.3">
      <c r="R11344" s="6">
        <f t="shared" si="1610"/>
        <v>0</v>
      </c>
      <c r="S11344" s="6">
        <f t="shared" si="1611"/>
        <v>0</v>
      </c>
      <c r="T11344" s="7">
        <f t="shared" si="1612"/>
        <v>0</v>
      </c>
      <c r="U11344" s="121" t="str">
        <f t="shared" si="1613"/>
        <v>0</v>
      </c>
      <c r="V11344" s="10">
        <f t="shared" si="1614"/>
        <v>0</v>
      </c>
      <c r="W11344" s="10">
        <f t="shared" si="1615"/>
        <v>0</v>
      </c>
      <c r="X11344" s="11">
        <f t="shared" si="1616"/>
        <v>0</v>
      </c>
      <c r="Y11344" s="11">
        <f t="shared" si="1617"/>
        <v>0</v>
      </c>
      <c r="Z11344" s="12" t="str">
        <f t="shared" si="1618"/>
        <v>Torque/Speed Control 1</v>
      </c>
    </row>
    <row r="11345" spans="18:26" x14ac:dyDescent="0.3">
      <c r="R11345" s="6">
        <f t="shared" si="1610"/>
        <v>0</v>
      </c>
      <c r="S11345" s="6">
        <f t="shared" si="1611"/>
        <v>0</v>
      </c>
      <c r="T11345" s="7">
        <f t="shared" si="1612"/>
        <v>0</v>
      </c>
      <c r="U11345" s="121" t="str">
        <f t="shared" si="1613"/>
        <v>0</v>
      </c>
      <c r="V11345" s="10">
        <f t="shared" si="1614"/>
        <v>0</v>
      </c>
      <c r="W11345" s="10">
        <f t="shared" si="1615"/>
        <v>0</v>
      </c>
      <c r="X11345" s="11">
        <f t="shared" si="1616"/>
        <v>0</v>
      </c>
      <c r="Y11345" s="11">
        <f t="shared" si="1617"/>
        <v>0</v>
      </c>
      <c r="Z11345" s="12" t="str">
        <f t="shared" si="1618"/>
        <v>Torque/Speed Control 1</v>
      </c>
    </row>
    <row r="11346" spans="18:26" x14ac:dyDescent="0.3">
      <c r="R11346" s="6">
        <f t="shared" si="1610"/>
        <v>0</v>
      </c>
      <c r="S11346" s="6">
        <f t="shared" si="1611"/>
        <v>0</v>
      </c>
      <c r="T11346" s="7">
        <f t="shared" si="1612"/>
        <v>0</v>
      </c>
      <c r="U11346" s="121" t="str">
        <f t="shared" si="1613"/>
        <v>0</v>
      </c>
      <c r="V11346" s="10">
        <f t="shared" si="1614"/>
        <v>0</v>
      </c>
      <c r="W11346" s="10">
        <f t="shared" si="1615"/>
        <v>0</v>
      </c>
      <c r="X11346" s="11">
        <f t="shared" si="1616"/>
        <v>0</v>
      </c>
      <c r="Y11346" s="11">
        <f t="shared" si="1617"/>
        <v>0</v>
      </c>
      <c r="Z11346" s="12" t="str">
        <f t="shared" si="1618"/>
        <v>Torque/Speed Control 1</v>
      </c>
    </row>
    <row r="11347" spans="18:26" x14ac:dyDescent="0.3">
      <c r="R11347" s="6">
        <f t="shared" si="1610"/>
        <v>0</v>
      </c>
      <c r="S11347" s="6">
        <f t="shared" si="1611"/>
        <v>0</v>
      </c>
      <c r="T11347" s="7">
        <f t="shared" si="1612"/>
        <v>0</v>
      </c>
      <c r="U11347" s="121" t="str">
        <f t="shared" si="1613"/>
        <v>0</v>
      </c>
      <c r="V11347" s="10">
        <f t="shared" si="1614"/>
        <v>0</v>
      </c>
      <c r="W11347" s="10">
        <f t="shared" si="1615"/>
        <v>0</v>
      </c>
      <c r="X11347" s="11">
        <f t="shared" si="1616"/>
        <v>0</v>
      </c>
      <c r="Y11347" s="11">
        <f t="shared" si="1617"/>
        <v>0</v>
      </c>
      <c r="Z11347" s="12" t="str">
        <f t="shared" si="1618"/>
        <v>Torque/Speed Control 1</v>
      </c>
    </row>
    <row r="11348" spans="18:26" x14ac:dyDescent="0.3">
      <c r="R11348" s="6">
        <f t="shared" si="1610"/>
        <v>0</v>
      </c>
      <c r="S11348" s="6">
        <f t="shared" si="1611"/>
        <v>0</v>
      </c>
      <c r="T11348" s="7">
        <f t="shared" si="1612"/>
        <v>0</v>
      </c>
      <c r="U11348" s="121" t="str">
        <f t="shared" si="1613"/>
        <v>0</v>
      </c>
      <c r="V11348" s="10">
        <f t="shared" si="1614"/>
        <v>0</v>
      </c>
      <c r="W11348" s="10">
        <f t="shared" si="1615"/>
        <v>0</v>
      </c>
      <c r="X11348" s="11">
        <f t="shared" si="1616"/>
        <v>0</v>
      </c>
      <c r="Y11348" s="11">
        <f t="shared" si="1617"/>
        <v>0</v>
      </c>
      <c r="Z11348" s="12" t="str">
        <f t="shared" si="1618"/>
        <v>Torque/Speed Control 1</v>
      </c>
    </row>
    <row r="11349" spans="18:26" x14ac:dyDescent="0.3">
      <c r="R11349" s="6">
        <f t="shared" si="1610"/>
        <v>0</v>
      </c>
      <c r="S11349" s="6">
        <f t="shared" si="1611"/>
        <v>0</v>
      </c>
      <c r="T11349" s="7">
        <f t="shared" si="1612"/>
        <v>0</v>
      </c>
      <c r="U11349" s="121" t="str">
        <f t="shared" si="1613"/>
        <v>0</v>
      </c>
      <c r="V11349" s="10">
        <f t="shared" si="1614"/>
        <v>0</v>
      </c>
      <c r="W11349" s="10">
        <f t="shared" si="1615"/>
        <v>0</v>
      </c>
      <c r="X11349" s="11">
        <f t="shared" si="1616"/>
        <v>0</v>
      </c>
      <c r="Y11349" s="11">
        <f t="shared" si="1617"/>
        <v>0</v>
      </c>
      <c r="Z11349" s="12" t="str">
        <f t="shared" si="1618"/>
        <v>Torque/Speed Control 1</v>
      </c>
    </row>
    <row r="11350" spans="18:26" x14ac:dyDescent="0.3">
      <c r="R11350" s="6">
        <f t="shared" si="1610"/>
        <v>0</v>
      </c>
      <c r="S11350" s="6">
        <f t="shared" si="1611"/>
        <v>0</v>
      </c>
      <c r="T11350" s="7">
        <f t="shared" si="1612"/>
        <v>0</v>
      </c>
      <c r="U11350" s="121" t="str">
        <f t="shared" si="1613"/>
        <v>0</v>
      </c>
      <c r="V11350" s="10">
        <f t="shared" si="1614"/>
        <v>0</v>
      </c>
      <c r="W11350" s="10">
        <f t="shared" si="1615"/>
        <v>0</v>
      </c>
      <c r="X11350" s="11">
        <f t="shared" si="1616"/>
        <v>0</v>
      </c>
      <c r="Y11350" s="11">
        <f t="shared" si="1617"/>
        <v>0</v>
      </c>
      <c r="Z11350" s="12" t="str">
        <f t="shared" si="1618"/>
        <v>Torque/Speed Control 1</v>
      </c>
    </row>
    <row r="11351" spans="18:26" x14ac:dyDescent="0.3">
      <c r="R11351" s="6">
        <f t="shared" si="1610"/>
        <v>0</v>
      </c>
      <c r="S11351" s="6">
        <f t="shared" si="1611"/>
        <v>0</v>
      </c>
      <c r="T11351" s="7">
        <f t="shared" si="1612"/>
        <v>0</v>
      </c>
      <c r="U11351" s="121" t="str">
        <f t="shared" si="1613"/>
        <v>0</v>
      </c>
      <c r="V11351" s="10">
        <f t="shared" si="1614"/>
        <v>0</v>
      </c>
      <c r="W11351" s="10">
        <f t="shared" si="1615"/>
        <v>0</v>
      </c>
      <c r="X11351" s="11">
        <f t="shared" si="1616"/>
        <v>0</v>
      </c>
      <c r="Y11351" s="11">
        <f t="shared" si="1617"/>
        <v>0</v>
      </c>
      <c r="Z11351" s="12" t="str">
        <f t="shared" si="1618"/>
        <v>Torque/Speed Control 1</v>
      </c>
    </row>
    <row r="11352" spans="18:26" x14ac:dyDescent="0.3">
      <c r="R11352" s="6">
        <f t="shared" si="1610"/>
        <v>0</v>
      </c>
      <c r="S11352" s="6">
        <f t="shared" si="1611"/>
        <v>0</v>
      </c>
      <c r="T11352" s="7">
        <f t="shared" si="1612"/>
        <v>0</v>
      </c>
      <c r="U11352" s="121" t="str">
        <f t="shared" si="1613"/>
        <v>0</v>
      </c>
      <c r="V11352" s="10">
        <f t="shared" si="1614"/>
        <v>0</v>
      </c>
      <c r="W11352" s="10">
        <f t="shared" si="1615"/>
        <v>0</v>
      </c>
      <c r="X11352" s="11">
        <f t="shared" si="1616"/>
        <v>0</v>
      </c>
      <c r="Y11352" s="11">
        <f t="shared" si="1617"/>
        <v>0</v>
      </c>
      <c r="Z11352" s="12" t="str">
        <f t="shared" si="1618"/>
        <v>Torque/Speed Control 1</v>
      </c>
    </row>
    <row r="11353" spans="18:26" x14ac:dyDescent="0.3">
      <c r="R11353" s="6">
        <f t="shared" si="1610"/>
        <v>0</v>
      </c>
      <c r="S11353" s="6">
        <f t="shared" si="1611"/>
        <v>0</v>
      </c>
      <c r="T11353" s="7">
        <f t="shared" si="1612"/>
        <v>0</v>
      </c>
      <c r="U11353" s="121" t="str">
        <f t="shared" si="1613"/>
        <v>0</v>
      </c>
      <c r="V11353" s="10">
        <f t="shared" si="1614"/>
        <v>0</v>
      </c>
      <c r="W11353" s="10">
        <f t="shared" si="1615"/>
        <v>0</v>
      </c>
      <c r="X11353" s="11">
        <f t="shared" si="1616"/>
        <v>0</v>
      </c>
      <c r="Y11353" s="11">
        <f t="shared" si="1617"/>
        <v>0</v>
      </c>
      <c r="Z11353" s="12" t="str">
        <f t="shared" si="1618"/>
        <v>Torque/Speed Control 1</v>
      </c>
    </row>
    <row r="11354" spans="18:26" x14ac:dyDescent="0.3">
      <c r="R11354" s="6">
        <f t="shared" si="1610"/>
        <v>0</v>
      </c>
      <c r="S11354" s="6">
        <f t="shared" si="1611"/>
        <v>0</v>
      </c>
      <c r="T11354" s="7">
        <f t="shared" si="1612"/>
        <v>0</v>
      </c>
      <c r="U11354" s="121" t="str">
        <f t="shared" si="1613"/>
        <v>0</v>
      </c>
      <c r="V11354" s="10">
        <f t="shared" si="1614"/>
        <v>0</v>
      </c>
      <c r="W11354" s="10">
        <f t="shared" si="1615"/>
        <v>0</v>
      </c>
      <c r="X11354" s="11">
        <f t="shared" si="1616"/>
        <v>0</v>
      </c>
      <c r="Y11354" s="11">
        <f t="shared" si="1617"/>
        <v>0</v>
      </c>
      <c r="Z11354" s="12" t="str">
        <f t="shared" si="1618"/>
        <v>Torque/Speed Control 1</v>
      </c>
    </row>
    <row r="11355" spans="18:26" x14ac:dyDescent="0.3">
      <c r="R11355" s="6">
        <f t="shared" si="1610"/>
        <v>0</v>
      </c>
      <c r="S11355" s="6">
        <f t="shared" si="1611"/>
        <v>0</v>
      </c>
      <c r="T11355" s="7">
        <f t="shared" si="1612"/>
        <v>0</v>
      </c>
      <c r="U11355" s="121" t="str">
        <f t="shared" si="1613"/>
        <v>0</v>
      </c>
      <c r="V11355" s="10">
        <f t="shared" si="1614"/>
        <v>0</v>
      </c>
      <c r="W11355" s="10">
        <f t="shared" si="1615"/>
        <v>0</v>
      </c>
      <c r="X11355" s="11">
        <f t="shared" si="1616"/>
        <v>0</v>
      </c>
      <c r="Y11355" s="11">
        <f t="shared" si="1617"/>
        <v>0</v>
      </c>
      <c r="Z11355" s="12" t="str">
        <f t="shared" si="1618"/>
        <v>Torque/Speed Control 1</v>
      </c>
    </row>
    <row r="11356" spans="18:26" x14ac:dyDescent="0.3">
      <c r="R11356" s="6">
        <f t="shared" si="1610"/>
        <v>0</v>
      </c>
      <c r="S11356" s="6">
        <f t="shared" si="1611"/>
        <v>0</v>
      </c>
      <c r="T11356" s="7">
        <f t="shared" si="1612"/>
        <v>0</v>
      </c>
      <c r="U11356" s="121" t="str">
        <f t="shared" si="1613"/>
        <v>0</v>
      </c>
      <c r="V11356" s="10">
        <f t="shared" si="1614"/>
        <v>0</v>
      </c>
      <c r="W11356" s="10">
        <f t="shared" si="1615"/>
        <v>0</v>
      </c>
      <c r="X11356" s="11">
        <f t="shared" si="1616"/>
        <v>0</v>
      </c>
      <c r="Y11356" s="11">
        <f t="shared" si="1617"/>
        <v>0</v>
      </c>
      <c r="Z11356" s="12" t="str">
        <f t="shared" si="1618"/>
        <v>Torque/Speed Control 1</v>
      </c>
    </row>
    <row r="11357" spans="18:26" x14ac:dyDescent="0.3">
      <c r="R11357" s="6">
        <f t="shared" si="1610"/>
        <v>0</v>
      </c>
      <c r="S11357" s="6">
        <f t="shared" si="1611"/>
        <v>0</v>
      </c>
      <c r="T11357" s="7">
        <f t="shared" si="1612"/>
        <v>0</v>
      </c>
      <c r="U11357" s="121" t="str">
        <f t="shared" si="1613"/>
        <v>0</v>
      </c>
      <c r="V11357" s="10">
        <f t="shared" si="1614"/>
        <v>0</v>
      </c>
      <c r="W11357" s="10">
        <f t="shared" si="1615"/>
        <v>0</v>
      </c>
      <c r="X11357" s="11">
        <f t="shared" si="1616"/>
        <v>0</v>
      </c>
      <c r="Y11357" s="11">
        <f t="shared" si="1617"/>
        <v>0</v>
      </c>
      <c r="Z11357" s="12" t="str">
        <f t="shared" si="1618"/>
        <v>Torque/Speed Control 1</v>
      </c>
    </row>
    <row r="11358" spans="18:26" x14ac:dyDescent="0.3">
      <c r="R11358" s="6">
        <f t="shared" si="1610"/>
        <v>0</v>
      </c>
      <c r="S11358" s="6">
        <f t="shared" si="1611"/>
        <v>0</v>
      </c>
      <c r="T11358" s="7">
        <f t="shared" si="1612"/>
        <v>0</v>
      </c>
      <c r="U11358" s="121" t="str">
        <f t="shared" si="1613"/>
        <v>0</v>
      </c>
      <c r="V11358" s="10">
        <f t="shared" si="1614"/>
        <v>0</v>
      </c>
      <c r="W11358" s="10">
        <f t="shared" si="1615"/>
        <v>0</v>
      </c>
      <c r="X11358" s="11">
        <f t="shared" si="1616"/>
        <v>0</v>
      </c>
      <c r="Y11358" s="11">
        <f t="shared" si="1617"/>
        <v>0</v>
      </c>
      <c r="Z11358" s="12" t="str">
        <f t="shared" si="1618"/>
        <v>Torque/Speed Control 1</v>
      </c>
    </row>
    <row r="11359" spans="18:26" x14ac:dyDescent="0.3">
      <c r="R11359" s="6">
        <f t="shared" si="1610"/>
        <v>0</v>
      </c>
      <c r="S11359" s="6">
        <f t="shared" si="1611"/>
        <v>0</v>
      </c>
      <c r="T11359" s="7">
        <f t="shared" si="1612"/>
        <v>0</v>
      </c>
      <c r="U11359" s="121" t="str">
        <f t="shared" si="1613"/>
        <v>0</v>
      </c>
      <c r="V11359" s="10">
        <f t="shared" si="1614"/>
        <v>0</v>
      </c>
      <c r="W11359" s="10">
        <f t="shared" si="1615"/>
        <v>0</v>
      </c>
      <c r="X11359" s="11">
        <f t="shared" si="1616"/>
        <v>0</v>
      </c>
      <c r="Y11359" s="11">
        <f t="shared" si="1617"/>
        <v>0</v>
      </c>
      <c r="Z11359" s="12" t="str">
        <f t="shared" si="1618"/>
        <v>Torque/Speed Control 1</v>
      </c>
    </row>
    <row r="11360" spans="18:26" x14ac:dyDescent="0.3">
      <c r="R11360" s="6">
        <f t="shared" si="1610"/>
        <v>0</v>
      </c>
      <c r="S11360" s="6">
        <f t="shared" si="1611"/>
        <v>0</v>
      </c>
      <c r="T11360" s="7">
        <f t="shared" si="1612"/>
        <v>0</v>
      </c>
      <c r="U11360" s="121" t="str">
        <f t="shared" si="1613"/>
        <v>0</v>
      </c>
      <c r="V11360" s="10">
        <f t="shared" si="1614"/>
        <v>0</v>
      </c>
      <c r="W11360" s="10">
        <f t="shared" si="1615"/>
        <v>0</v>
      </c>
      <c r="X11360" s="11">
        <f t="shared" si="1616"/>
        <v>0</v>
      </c>
      <c r="Y11360" s="11">
        <f t="shared" si="1617"/>
        <v>0</v>
      </c>
      <c r="Z11360" s="12" t="str">
        <f t="shared" si="1618"/>
        <v>Torque/Speed Control 1</v>
      </c>
    </row>
    <row r="11361" spans="18:26" x14ac:dyDescent="0.3">
      <c r="R11361" s="6">
        <f t="shared" si="1610"/>
        <v>0</v>
      </c>
      <c r="S11361" s="6">
        <f t="shared" si="1611"/>
        <v>0</v>
      </c>
      <c r="T11361" s="7">
        <f t="shared" si="1612"/>
        <v>0</v>
      </c>
      <c r="U11361" s="121" t="str">
        <f t="shared" si="1613"/>
        <v>0</v>
      </c>
      <c r="V11361" s="10">
        <f t="shared" si="1614"/>
        <v>0</v>
      </c>
      <c r="W11361" s="10">
        <f t="shared" si="1615"/>
        <v>0</v>
      </c>
      <c r="X11361" s="11">
        <f t="shared" si="1616"/>
        <v>0</v>
      </c>
      <c r="Y11361" s="11">
        <f t="shared" si="1617"/>
        <v>0</v>
      </c>
      <c r="Z11361" s="12" t="str">
        <f t="shared" si="1618"/>
        <v>Torque/Speed Control 1</v>
      </c>
    </row>
    <row r="11362" spans="18:26" x14ac:dyDescent="0.3">
      <c r="R11362" s="6">
        <f t="shared" si="1610"/>
        <v>0</v>
      </c>
      <c r="S11362" s="6">
        <f t="shared" si="1611"/>
        <v>0</v>
      </c>
      <c r="T11362" s="7">
        <f t="shared" si="1612"/>
        <v>0</v>
      </c>
      <c r="U11362" s="121" t="str">
        <f t="shared" si="1613"/>
        <v>0</v>
      </c>
      <c r="V11362" s="10">
        <f t="shared" si="1614"/>
        <v>0</v>
      </c>
      <c r="W11362" s="10">
        <f t="shared" si="1615"/>
        <v>0</v>
      </c>
      <c r="X11362" s="11">
        <f t="shared" si="1616"/>
        <v>0</v>
      </c>
      <c r="Y11362" s="11">
        <f t="shared" si="1617"/>
        <v>0</v>
      </c>
      <c r="Z11362" s="12" t="str">
        <f t="shared" si="1618"/>
        <v>Torque/Speed Control 1</v>
      </c>
    </row>
    <row r="11363" spans="18:26" x14ac:dyDescent="0.3">
      <c r="R11363" s="6">
        <f t="shared" si="1610"/>
        <v>0</v>
      </c>
      <c r="S11363" s="6">
        <f t="shared" si="1611"/>
        <v>0</v>
      </c>
      <c r="T11363" s="7">
        <f t="shared" si="1612"/>
        <v>0</v>
      </c>
      <c r="U11363" s="121" t="str">
        <f t="shared" si="1613"/>
        <v>0</v>
      </c>
      <c r="V11363" s="10">
        <f t="shared" si="1614"/>
        <v>0</v>
      </c>
      <c r="W11363" s="10">
        <f t="shared" si="1615"/>
        <v>0</v>
      </c>
      <c r="X11363" s="11">
        <f t="shared" si="1616"/>
        <v>0</v>
      </c>
      <c r="Y11363" s="11">
        <f t="shared" si="1617"/>
        <v>0</v>
      </c>
      <c r="Z11363" s="12" t="str">
        <f t="shared" si="1618"/>
        <v>Torque/Speed Control 1</v>
      </c>
    </row>
    <row r="11364" spans="18:26" x14ac:dyDescent="0.3">
      <c r="R11364" s="6">
        <f t="shared" si="1610"/>
        <v>0</v>
      </c>
      <c r="S11364" s="6">
        <f t="shared" si="1611"/>
        <v>0</v>
      </c>
      <c r="T11364" s="7">
        <f t="shared" si="1612"/>
        <v>0</v>
      </c>
      <c r="U11364" s="121" t="str">
        <f t="shared" si="1613"/>
        <v>0</v>
      </c>
      <c r="V11364" s="10">
        <f t="shared" si="1614"/>
        <v>0</v>
      </c>
      <c r="W11364" s="10">
        <f t="shared" si="1615"/>
        <v>0</v>
      </c>
      <c r="X11364" s="11">
        <f t="shared" si="1616"/>
        <v>0</v>
      </c>
      <c r="Y11364" s="11">
        <f t="shared" si="1617"/>
        <v>0</v>
      </c>
      <c r="Z11364" s="12" t="str">
        <f t="shared" si="1618"/>
        <v>Torque/Speed Control 1</v>
      </c>
    </row>
    <row r="11365" spans="18:26" x14ac:dyDescent="0.3">
      <c r="R11365" s="6">
        <f t="shared" si="1610"/>
        <v>0</v>
      </c>
      <c r="S11365" s="6">
        <f t="shared" si="1611"/>
        <v>0</v>
      </c>
      <c r="T11365" s="7">
        <f t="shared" si="1612"/>
        <v>0</v>
      </c>
      <c r="U11365" s="121" t="str">
        <f t="shared" si="1613"/>
        <v>0</v>
      </c>
      <c r="V11365" s="10">
        <f t="shared" si="1614"/>
        <v>0</v>
      </c>
      <c r="W11365" s="10">
        <f t="shared" si="1615"/>
        <v>0</v>
      </c>
      <c r="X11365" s="11">
        <f t="shared" si="1616"/>
        <v>0</v>
      </c>
      <c r="Y11365" s="11">
        <f t="shared" si="1617"/>
        <v>0</v>
      </c>
      <c r="Z11365" s="12" t="str">
        <f t="shared" si="1618"/>
        <v>Torque/Speed Control 1</v>
      </c>
    </row>
    <row r="11366" spans="18:26" x14ac:dyDescent="0.3">
      <c r="R11366" s="6">
        <f t="shared" si="1610"/>
        <v>0</v>
      </c>
      <c r="S11366" s="6">
        <f t="shared" si="1611"/>
        <v>0</v>
      </c>
      <c r="T11366" s="7">
        <f t="shared" si="1612"/>
        <v>0</v>
      </c>
      <c r="U11366" s="121" t="str">
        <f t="shared" si="1613"/>
        <v>0</v>
      </c>
      <c r="V11366" s="10">
        <f t="shared" si="1614"/>
        <v>0</v>
      </c>
      <c r="W11366" s="10">
        <f t="shared" si="1615"/>
        <v>0</v>
      </c>
      <c r="X11366" s="11">
        <f t="shared" si="1616"/>
        <v>0</v>
      </c>
      <c r="Y11366" s="11">
        <f t="shared" si="1617"/>
        <v>0</v>
      </c>
      <c r="Z11366" s="12" t="str">
        <f t="shared" si="1618"/>
        <v>Torque/Speed Control 1</v>
      </c>
    </row>
    <row r="11367" spans="18:26" x14ac:dyDescent="0.3">
      <c r="R11367" s="6">
        <f t="shared" si="1610"/>
        <v>0</v>
      </c>
      <c r="S11367" s="6">
        <f t="shared" si="1611"/>
        <v>0</v>
      </c>
      <c r="T11367" s="7">
        <f t="shared" si="1612"/>
        <v>0</v>
      </c>
      <c r="U11367" s="121" t="str">
        <f t="shared" si="1613"/>
        <v>0</v>
      </c>
      <c r="V11367" s="10">
        <f t="shared" si="1614"/>
        <v>0</v>
      </c>
      <c r="W11367" s="10">
        <f t="shared" si="1615"/>
        <v>0</v>
      </c>
      <c r="X11367" s="11">
        <f t="shared" si="1616"/>
        <v>0</v>
      </c>
      <c r="Y11367" s="11">
        <f t="shared" si="1617"/>
        <v>0</v>
      </c>
      <c r="Z11367" s="12" t="str">
        <f t="shared" si="1618"/>
        <v>Torque/Speed Control 1</v>
      </c>
    </row>
    <row r="11368" spans="18:26" x14ac:dyDescent="0.3">
      <c r="R11368" s="6">
        <f t="shared" si="1610"/>
        <v>0</v>
      </c>
      <c r="S11368" s="6">
        <f t="shared" si="1611"/>
        <v>0</v>
      </c>
      <c r="T11368" s="7">
        <f t="shared" si="1612"/>
        <v>0</v>
      </c>
      <c r="U11368" s="121" t="str">
        <f t="shared" si="1613"/>
        <v>0</v>
      </c>
      <c r="V11368" s="10">
        <f t="shared" si="1614"/>
        <v>0</v>
      </c>
      <c r="W11368" s="10">
        <f t="shared" si="1615"/>
        <v>0</v>
      </c>
      <c r="X11368" s="11">
        <f t="shared" si="1616"/>
        <v>0</v>
      </c>
      <c r="Y11368" s="11">
        <f t="shared" si="1617"/>
        <v>0</v>
      </c>
      <c r="Z11368" s="12" t="str">
        <f t="shared" si="1618"/>
        <v>Torque/Speed Control 1</v>
      </c>
    </row>
    <row r="11369" spans="18:26" x14ac:dyDescent="0.3">
      <c r="R11369" s="6">
        <f t="shared" si="1610"/>
        <v>0</v>
      </c>
      <c r="S11369" s="6">
        <f t="shared" si="1611"/>
        <v>0</v>
      </c>
      <c r="T11369" s="7">
        <f t="shared" si="1612"/>
        <v>0</v>
      </c>
      <c r="U11369" s="121" t="str">
        <f t="shared" si="1613"/>
        <v>0</v>
      </c>
      <c r="V11369" s="10">
        <f t="shared" si="1614"/>
        <v>0</v>
      </c>
      <c r="W11369" s="10">
        <f t="shared" si="1615"/>
        <v>0</v>
      </c>
      <c r="X11369" s="11">
        <f t="shared" si="1616"/>
        <v>0</v>
      </c>
      <c r="Y11369" s="11">
        <f t="shared" si="1617"/>
        <v>0</v>
      </c>
      <c r="Z11369" s="12" t="str">
        <f t="shared" si="1618"/>
        <v>Torque/Speed Control 1</v>
      </c>
    </row>
    <row r="11370" spans="18:26" x14ac:dyDescent="0.3">
      <c r="R11370" s="6">
        <f t="shared" si="1610"/>
        <v>0</v>
      </c>
      <c r="S11370" s="6">
        <f t="shared" si="1611"/>
        <v>0</v>
      </c>
      <c r="T11370" s="7">
        <f t="shared" si="1612"/>
        <v>0</v>
      </c>
      <c r="U11370" s="121" t="str">
        <f t="shared" si="1613"/>
        <v>0</v>
      </c>
      <c r="V11370" s="10">
        <f t="shared" si="1614"/>
        <v>0</v>
      </c>
      <c r="W11370" s="10">
        <f t="shared" si="1615"/>
        <v>0</v>
      </c>
      <c r="X11370" s="11">
        <f t="shared" si="1616"/>
        <v>0</v>
      </c>
      <c r="Y11370" s="11">
        <f t="shared" si="1617"/>
        <v>0</v>
      </c>
      <c r="Z11370" s="12" t="str">
        <f t="shared" si="1618"/>
        <v>Torque/Speed Control 1</v>
      </c>
    </row>
    <row r="11371" spans="18:26" x14ac:dyDescent="0.3">
      <c r="R11371" s="6">
        <f t="shared" si="1610"/>
        <v>0</v>
      </c>
      <c r="S11371" s="6">
        <f t="shared" si="1611"/>
        <v>0</v>
      </c>
      <c r="T11371" s="7">
        <f t="shared" si="1612"/>
        <v>0</v>
      </c>
      <c r="U11371" s="121" t="str">
        <f t="shared" si="1613"/>
        <v>0</v>
      </c>
      <c r="V11371" s="10">
        <f t="shared" si="1614"/>
        <v>0</v>
      </c>
      <c r="W11371" s="10">
        <f t="shared" si="1615"/>
        <v>0</v>
      </c>
      <c r="X11371" s="11">
        <f t="shared" si="1616"/>
        <v>0</v>
      </c>
      <c r="Y11371" s="11">
        <f t="shared" si="1617"/>
        <v>0</v>
      </c>
      <c r="Z11371" s="12" t="str">
        <f t="shared" si="1618"/>
        <v>Torque/Speed Control 1</v>
      </c>
    </row>
    <row r="11372" spans="18:26" x14ac:dyDescent="0.3">
      <c r="R11372" s="6">
        <f t="shared" si="1610"/>
        <v>0</v>
      </c>
      <c r="S11372" s="6">
        <f t="shared" si="1611"/>
        <v>0</v>
      </c>
      <c r="T11372" s="7">
        <f t="shared" si="1612"/>
        <v>0</v>
      </c>
      <c r="U11372" s="121" t="str">
        <f t="shared" si="1613"/>
        <v>0</v>
      </c>
      <c r="V11372" s="10">
        <f t="shared" si="1614"/>
        <v>0</v>
      </c>
      <c r="W11372" s="10">
        <f t="shared" si="1615"/>
        <v>0</v>
      </c>
      <c r="X11372" s="11">
        <f t="shared" si="1616"/>
        <v>0</v>
      </c>
      <c r="Y11372" s="11">
        <f t="shared" si="1617"/>
        <v>0</v>
      </c>
      <c r="Z11372" s="12" t="str">
        <f t="shared" si="1618"/>
        <v>Torque/Speed Control 1</v>
      </c>
    </row>
    <row r="11373" spans="18:26" x14ac:dyDescent="0.3">
      <c r="R11373" s="6">
        <f t="shared" si="1610"/>
        <v>0</v>
      </c>
      <c r="S11373" s="6">
        <f t="shared" si="1611"/>
        <v>0</v>
      </c>
      <c r="T11373" s="7">
        <f t="shared" si="1612"/>
        <v>0</v>
      </c>
      <c r="U11373" s="121" t="str">
        <f t="shared" si="1613"/>
        <v>0</v>
      </c>
      <c r="V11373" s="10">
        <f t="shared" si="1614"/>
        <v>0</v>
      </c>
      <c r="W11373" s="10">
        <f t="shared" si="1615"/>
        <v>0</v>
      </c>
      <c r="X11373" s="11">
        <f t="shared" si="1616"/>
        <v>0</v>
      </c>
      <c r="Y11373" s="11">
        <f t="shared" si="1617"/>
        <v>0</v>
      </c>
      <c r="Z11373" s="12" t="str">
        <f t="shared" si="1618"/>
        <v>Torque/Speed Control 1</v>
      </c>
    </row>
    <row r="11374" spans="18:26" x14ac:dyDescent="0.3">
      <c r="R11374" s="6">
        <f t="shared" si="1610"/>
        <v>0</v>
      </c>
      <c r="S11374" s="6">
        <f t="shared" si="1611"/>
        <v>0</v>
      </c>
      <c r="T11374" s="7">
        <f t="shared" si="1612"/>
        <v>0</v>
      </c>
      <c r="U11374" s="121" t="str">
        <f t="shared" si="1613"/>
        <v>0</v>
      </c>
      <c r="V11374" s="10">
        <f t="shared" si="1614"/>
        <v>0</v>
      </c>
      <c r="W11374" s="10">
        <f t="shared" si="1615"/>
        <v>0</v>
      </c>
      <c r="X11374" s="11">
        <f t="shared" si="1616"/>
        <v>0</v>
      </c>
      <c r="Y11374" s="11">
        <f t="shared" si="1617"/>
        <v>0</v>
      </c>
      <c r="Z11374" s="12" t="str">
        <f t="shared" si="1618"/>
        <v>Torque/Speed Control 1</v>
      </c>
    </row>
    <row r="11375" spans="18:26" x14ac:dyDescent="0.3">
      <c r="R11375" s="6">
        <f t="shared" si="1610"/>
        <v>0</v>
      </c>
      <c r="S11375" s="6">
        <f t="shared" si="1611"/>
        <v>0</v>
      </c>
      <c r="T11375" s="7">
        <f t="shared" si="1612"/>
        <v>0</v>
      </c>
      <c r="U11375" s="121" t="str">
        <f t="shared" si="1613"/>
        <v>0</v>
      </c>
      <c r="V11375" s="10">
        <f t="shared" si="1614"/>
        <v>0</v>
      </c>
      <c r="W11375" s="10">
        <f t="shared" si="1615"/>
        <v>0</v>
      </c>
      <c r="X11375" s="11">
        <f t="shared" si="1616"/>
        <v>0</v>
      </c>
      <c r="Y11375" s="11">
        <f t="shared" si="1617"/>
        <v>0</v>
      </c>
      <c r="Z11375" s="12" t="str">
        <f t="shared" si="1618"/>
        <v>Torque/Speed Control 1</v>
      </c>
    </row>
    <row r="11376" spans="18:26" x14ac:dyDescent="0.3">
      <c r="R11376" s="6">
        <f t="shared" si="1610"/>
        <v>0</v>
      </c>
      <c r="S11376" s="6">
        <f t="shared" si="1611"/>
        <v>0</v>
      </c>
      <c r="T11376" s="7">
        <f t="shared" si="1612"/>
        <v>0</v>
      </c>
      <c r="U11376" s="121" t="str">
        <f t="shared" si="1613"/>
        <v>0</v>
      </c>
      <c r="V11376" s="10">
        <f t="shared" si="1614"/>
        <v>0</v>
      </c>
      <c r="W11376" s="10">
        <f t="shared" si="1615"/>
        <v>0</v>
      </c>
      <c r="X11376" s="11">
        <f t="shared" si="1616"/>
        <v>0</v>
      </c>
      <c r="Y11376" s="11">
        <f t="shared" si="1617"/>
        <v>0</v>
      </c>
      <c r="Z11376" s="12" t="str">
        <f t="shared" si="1618"/>
        <v>Torque/Speed Control 1</v>
      </c>
    </row>
    <row r="11377" spans="18:26" x14ac:dyDescent="0.3">
      <c r="R11377" s="6">
        <f t="shared" si="1610"/>
        <v>0</v>
      </c>
      <c r="S11377" s="6">
        <f t="shared" si="1611"/>
        <v>0</v>
      </c>
      <c r="T11377" s="7">
        <f t="shared" si="1612"/>
        <v>0</v>
      </c>
      <c r="U11377" s="121" t="str">
        <f t="shared" si="1613"/>
        <v>0</v>
      </c>
      <c r="V11377" s="10">
        <f t="shared" si="1614"/>
        <v>0</v>
      </c>
      <c r="W11377" s="10">
        <f t="shared" si="1615"/>
        <v>0</v>
      </c>
      <c r="X11377" s="11">
        <f t="shared" si="1616"/>
        <v>0</v>
      </c>
      <c r="Y11377" s="11">
        <f t="shared" si="1617"/>
        <v>0</v>
      </c>
      <c r="Z11377" s="12" t="str">
        <f t="shared" si="1618"/>
        <v>Torque/Speed Control 1</v>
      </c>
    </row>
    <row r="11378" spans="18:26" x14ac:dyDescent="0.3">
      <c r="R11378" s="6">
        <f t="shared" si="1610"/>
        <v>0</v>
      </c>
      <c r="S11378" s="6">
        <f t="shared" si="1611"/>
        <v>0</v>
      </c>
      <c r="T11378" s="7">
        <f t="shared" si="1612"/>
        <v>0</v>
      </c>
      <c r="U11378" s="121" t="str">
        <f t="shared" si="1613"/>
        <v>0</v>
      </c>
      <c r="V11378" s="10">
        <f t="shared" si="1614"/>
        <v>0</v>
      </c>
      <c r="W11378" s="10">
        <f t="shared" si="1615"/>
        <v>0</v>
      </c>
      <c r="X11378" s="11">
        <f t="shared" si="1616"/>
        <v>0</v>
      </c>
      <c r="Y11378" s="11">
        <f t="shared" si="1617"/>
        <v>0</v>
      </c>
      <c r="Z11378" s="12" t="str">
        <f t="shared" si="1618"/>
        <v>Torque/Speed Control 1</v>
      </c>
    </row>
    <row r="11379" spans="18:26" x14ac:dyDescent="0.3">
      <c r="R11379" s="6">
        <f t="shared" si="1610"/>
        <v>0</v>
      </c>
      <c r="S11379" s="6">
        <f t="shared" si="1611"/>
        <v>0</v>
      </c>
      <c r="T11379" s="7">
        <f t="shared" si="1612"/>
        <v>0</v>
      </c>
      <c r="U11379" s="121" t="str">
        <f t="shared" si="1613"/>
        <v>0</v>
      </c>
      <c r="V11379" s="10">
        <f t="shared" si="1614"/>
        <v>0</v>
      </c>
      <c r="W11379" s="10">
        <f t="shared" si="1615"/>
        <v>0</v>
      </c>
      <c r="X11379" s="11">
        <f t="shared" si="1616"/>
        <v>0</v>
      </c>
      <c r="Y11379" s="11">
        <f t="shared" si="1617"/>
        <v>0</v>
      </c>
      <c r="Z11379" s="12" t="str">
        <f t="shared" si="1618"/>
        <v>Torque/Speed Control 1</v>
      </c>
    </row>
    <row r="11380" spans="18:26" x14ac:dyDescent="0.3">
      <c r="R11380" s="6">
        <f t="shared" si="1610"/>
        <v>0</v>
      </c>
      <c r="S11380" s="6">
        <f t="shared" si="1611"/>
        <v>0</v>
      </c>
      <c r="T11380" s="7">
        <f t="shared" si="1612"/>
        <v>0</v>
      </c>
      <c r="U11380" s="121" t="str">
        <f t="shared" si="1613"/>
        <v>0</v>
      </c>
      <c r="V11380" s="10">
        <f t="shared" si="1614"/>
        <v>0</v>
      </c>
      <c r="W11380" s="10">
        <f t="shared" si="1615"/>
        <v>0</v>
      </c>
      <c r="X11380" s="11">
        <f t="shared" si="1616"/>
        <v>0</v>
      </c>
      <c r="Y11380" s="11">
        <f t="shared" si="1617"/>
        <v>0</v>
      </c>
      <c r="Z11380" s="12" t="str">
        <f t="shared" si="1618"/>
        <v>Torque/Speed Control 1</v>
      </c>
    </row>
    <row r="11381" spans="18:26" x14ac:dyDescent="0.3">
      <c r="R11381" s="6">
        <f t="shared" si="1610"/>
        <v>0</v>
      </c>
      <c r="S11381" s="6">
        <f t="shared" si="1611"/>
        <v>0</v>
      </c>
      <c r="T11381" s="7">
        <f t="shared" si="1612"/>
        <v>0</v>
      </c>
      <c r="U11381" s="121" t="str">
        <f t="shared" si="1613"/>
        <v>0</v>
      </c>
      <c r="V11381" s="10">
        <f t="shared" si="1614"/>
        <v>0</v>
      </c>
      <c r="W11381" s="10">
        <f t="shared" si="1615"/>
        <v>0</v>
      </c>
      <c r="X11381" s="11">
        <f t="shared" si="1616"/>
        <v>0</v>
      </c>
      <c r="Y11381" s="11">
        <f t="shared" si="1617"/>
        <v>0</v>
      </c>
      <c r="Z11381" s="12" t="str">
        <f t="shared" si="1618"/>
        <v>Torque/Speed Control 1</v>
      </c>
    </row>
    <row r="11382" spans="18:26" x14ac:dyDescent="0.3">
      <c r="R11382" s="6">
        <f t="shared" si="1610"/>
        <v>0</v>
      </c>
      <c r="S11382" s="6">
        <f t="shared" si="1611"/>
        <v>0</v>
      </c>
      <c r="T11382" s="7">
        <f t="shared" si="1612"/>
        <v>0</v>
      </c>
      <c r="U11382" s="121" t="str">
        <f t="shared" si="1613"/>
        <v>0</v>
      </c>
      <c r="V11382" s="10">
        <f t="shared" si="1614"/>
        <v>0</v>
      </c>
      <c r="W11382" s="10">
        <f t="shared" si="1615"/>
        <v>0</v>
      </c>
      <c r="X11382" s="11">
        <f t="shared" si="1616"/>
        <v>0</v>
      </c>
      <c r="Y11382" s="11">
        <f t="shared" si="1617"/>
        <v>0</v>
      </c>
      <c r="Z11382" s="12" t="str">
        <f t="shared" si="1618"/>
        <v>Torque/Speed Control 1</v>
      </c>
    </row>
    <row r="11383" spans="18:26" x14ac:dyDescent="0.3">
      <c r="R11383" s="6">
        <f t="shared" si="1610"/>
        <v>0</v>
      </c>
      <c r="S11383" s="6">
        <f t="shared" si="1611"/>
        <v>0</v>
      </c>
      <c r="T11383" s="7">
        <f t="shared" si="1612"/>
        <v>0</v>
      </c>
      <c r="U11383" s="121" t="str">
        <f t="shared" si="1613"/>
        <v>0</v>
      </c>
      <c r="V11383" s="10">
        <f t="shared" si="1614"/>
        <v>0</v>
      </c>
      <c r="W11383" s="10">
        <f t="shared" si="1615"/>
        <v>0</v>
      </c>
      <c r="X11383" s="11">
        <f t="shared" si="1616"/>
        <v>0</v>
      </c>
      <c r="Y11383" s="11">
        <f t="shared" si="1617"/>
        <v>0</v>
      </c>
      <c r="Z11383" s="12" t="str">
        <f t="shared" si="1618"/>
        <v>Torque/Speed Control 1</v>
      </c>
    </row>
    <row r="11384" spans="18:26" x14ac:dyDescent="0.3">
      <c r="R11384" s="6">
        <f t="shared" si="1610"/>
        <v>0</v>
      </c>
      <c r="S11384" s="6">
        <f t="shared" si="1611"/>
        <v>0</v>
      </c>
      <c r="T11384" s="7">
        <f t="shared" si="1612"/>
        <v>0</v>
      </c>
      <c r="U11384" s="121" t="str">
        <f t="shared" si="1613"/>
        <v>0</v>
      </c>
      <c r="V11384" s="10">
        <f t="shared" si="1614"/>
        <v>0</v>
      </c>
      <c r="W11384" s="10">
        <f t="shared" si="1615"/>
        <v>0</v>
      </c>
      <c r="X11384" s="11">
        <f t="shared" si="1616"/>
        <v>0</v>
      </c>
      <c r="Y11384" s="11">
        <f t="shared" si="1617"/>
        <v>0</v>
      </c>
      <c r="Z11384" s="12" t="str">
        <f t="shared" si="1618"/>
        <v>Torque/Speed Control 1</v>
      </c>
    </row>
    <row r="11385" spans="18:26" x14ac:dyDescent="0.3">
      <c r="R11385" s="6">
        <f t="shared" si="1610"/>
        <v>0</v>
      </c>
      <c r="S11385" s="6">
        <f t="shared" si="1611"/>
        <v>0</v>
      </c>
      <c r="T11385" s="7">
        <f t="shared" si="1612"/>
        <v>0</v>
      </c>
      <c r="U11385" s="121" t="str">
        <f t="shared" si="1613"/>
        <v>0</v>
      </c>
      <c r="V11385" s="10">
        <f t="shared" si="1614"/>
        <v>0</v>
      </c>
      <c r="W11385" s="10">
        <f t="shared" si="1615"/>
        <v>0</v>
      </c>
      <c r="X11385" s="11">
        <f t="shared" si="1616"/>
        <v>0</v>
      </c>
      <c r="Y11385" s="11">
        <f t="shared" si="1617"/>
        <v>0</v>
      </c>
      <c r="Z11385" s="12" t="str">
        <f t="shared" si="1618"/>
        <v>Torque/Speed Control 1</v>
      </c>
    </row>
    <row r="11386" spans="18:26" x14ac:dyDescent="0.3">
      <c r="R11386" s="6">
        <f t="shared" si="1610"/>
        <v>0</v>
      </c>
      <c r="S11386" s="6">
        <f t="shared" si="1611"/>
        <v>0</v>
      </c>
      <c r="T11386" s="7">
        <f t="shared" si="1612"/>
        <v>0</v>
      </c>
      <c r="U11386" s="121" t="str">
        <f t="shared" si="1613"/>
        <v>0</v>
      </c>
      <c r="V11386" s="10">
        <f t="shared" si="1614"/>
        <v>0</v>
      </c>
      <c r="W11386" s="10">
        <f t="shared" si="1615"/>
        <v>0</v>
      </c>
      <c r="X11386" s="11">
        <f t="shared" si="1616"/>
        <v>0</v>
      </c>
      <c r="Y11386" s="11">
        <f t="shared" si="1617"/>
        <v>0</v>
      </c>
      <c r="Z11386" s="12" t="str">
        <f t="shared" si="1618"/>
        <v>Torque/Speed Control 1</v>
      </c>
    </row>
    <row r="11387" spans="18:26" x14ac:dyDescent="0.3">
      <c r="R11387" s="6">
        <f t="shared" si="1610"/>
        <v>0</v>
      </c>
      <c r="S11387" s="6">
        <f t="shared" si="1611"/>
        <v>0</v>
      </c>
      <c r="T11387" s="7">
        <f t="shared" si="1612"/>
        <v>0</v>
      </c>
      <c r="U11387" s="121" t="str">
        <f t="shared" si="1613"/>
        <v>0</v>
      </c>
      <c r="V11387" s="10">
        <f t="shared" si="1614"/>
        <v>0</v>
      </c>
      <c r="W11387" s="10">
        <f t="shared" si="1615"/>
        <v>0</v>
      </c>
      <c r="X11387" s="11">
        <f t="shared" si="1616"/>
        <v>0</v>
      </c>
      <c r="Y11387" s="11">
        <f t="shared" si="1617"/>
        <v>0</v>
      </c>
      <c r="Z11387" s="12" t="str">
        <f t="shared" si="1618"/>
        <v>Torque/Speed Control 1</v>
      </c>
    </row>
    <row r="11388" spans="18:26" x14ac:dyDescent="0.3">
      <c r="R11388" s="6">
        <f t="shared" si="1610"/>
        <v>0</v>
      </c>
      <c r="S11388" s="6">
        <f t="shared" si="1611"/>
        <v>0</v>
      </c>
      <c r="T11388" s="7">
        <f t="shared" si="1612"/>
        <v>0</v>
      </c>
      <c r="U11388" s="121" t="str">
        <f t="shared" si="1613"/>
        <v>0</v>
      </c>
      <c r="V11388" s="10">
        <f t="shared" si="1614"/>
        <v>0</v>
      </c>
      <c r="W11388" s="10">
        <f t="shared" si="1615"/>
        <v>0</v>
      </c>
      <c r="X11388" s="11">
        <f t="shared" si="1616"/>
        <v>0</v>
      </c>
      <c r="Y11388" s="11">
        <f t="shared" si="1617"/>
        <v>0</v>
      </c>
      <c r="Z11388" s="12" t="str">
        <f t="shared" si="1618"/>
        <v>Torque/Speed Control 1</v>
      </c>
    </row>
    <row r="11389" spans="18:26" x14ac:dyDescent="0.3">
      <c r="R11389" s="6">
        <f t="shared" ref="R11389:R11452" si="1619">_xlfn.BITRSHIFT(_xlfn.BITAND(HEX2DEC(H11389),HEX2DEC("1C000000")),26)</f>
        <v>0</v>
      </c>
      <c r="S11389" s="6">
        <f t="shared" ref="S11389:S11452" si="1620">_xlfn.BITRSHIFT(_xlfn.BITAND(HEX2DEC(H11389),HEX2DEC("01000000")),24)</f>
        <v>0</v>
      </c>
      <c r="T11389" s="7">
        <f t="shared" ref="T11389:T11452" si="1621">IF(_xlfn.BITRSHIFT(_xlfn.BITAND(HEX2DEC(H11389),HEX2DEC("0FF0000")),16)&lt;240,_xlfn.BITRSHIFT(_xlfn.BITAND(HEX2DEC(H11389),HEX2DEC("1FF0000")),8),_xlfn.BITRSHIFT(_xlfn.BITAND(HEX2DEC(H11389),HEX2DEC("1FFFF00")),8))</f>
        <v>0</v>
      </c>
      <c r="U11389" s="121" t="str">
        <f t="shared" ref="U11389:U11452" si="1622">DEC2HEX(T11389)</f>
        <v>0</v>
      </c>
      <c r="V11389" s="10">
        <f t="shared" ref="V11389:V11452" si="1623">_xlfn.BITRSHIFT(_xlfn.BITAND(HEX2DEC(H11389),HEX2DEC("0FF0000")),16)</f>
        <v>0</v>
      </c>
      <c r="W11389" s="10">
        <f t="shared" ref="W11389:W11452" si="1624">_xlfn.BITRSHIFT(_xlfn.BITAND(HEX2DEC(H11389),HEX2DEC("FF00")),8)</f>
        <v>0</v>
      </c>
      <c r="X11389" s="11">
        <f t="shared" ref="X11389:X11452" si="1625">_xlfn.BITAND(HEX2DEC(H11389),HEX2DEC("00000FF"))</f>
        <v>0</v>
      </c>
      <c r="Y11389" s="11">
        <f t="shared" ref="Y11389:Y11452" si="1626">IF(_xlfn.BITRSHIFT(_xlfn.BITAND(HEX2DEC(H11389),HEX2DEC("0FF0000")),16)&lt;240,_xlfn.BITRSHIFT(_xlfn.BITAND(HEX2DEC(H11389),HEX2DEC("0FF00")),8),_xlfn.BITRSHIFT(_xlfn.BITAND(HEX2DEC(H11389),HEX2DEC("0FF0000")),16))</f>
        <v>0</v>
      </c>
      <c r="Z11389" s="12" t="str">
        <f t="shared" ref="Z11389:Z11452" si="1627">VLOOKUP(T11389,BO:BP,2,FALSE)</f>
        <v>Torque/Speed Control 1</v>
      </c>
    </row>
    <row r="11390" spans="18:26" x14ac:dyDescent="0.3">
      <c r="R11390" s="6">
        <f t="shared" si="1619"/>
        <v>0</v>
      </c>
      <c r="S11390" s="6">
        <f t="shared" si="1620"/>
        <v>0</v>
      </c>
      <c r="T11390" s="7">
        <f t="shared" si="1621"/>
        <v>0</v>
      </c>
      <c r="U11390" s="121" t="str">
        <f t="shared" si="1622"/>
        <v>0</v>
      </c>
      <c r="V11390" s="10">
        <f t="shared" si="1623"/>
        <v>0</v>
      </c>
      <c r="W11390" s="10">
        <f t="shared" si="1624"/>
        <v>0</v>
      </c>
      <c r="X11390" s="11">
        <f t="shared" si="1625"/>
        <v>0</v>
      </c>
      <c r="Y11390" s="11">
        <f t="shared" si="1626"/>
        <v>0</v>
      </c>
      <c r="Z11390" s="12" t="str">
        <f t="shared" si="1627"/>
        <v>Torque/Speed Control 1</v>
      </c>
    </row>
    <row r="11391" spans="18:26" x14ac:dyDescent="0.3">
      <c r="R11391" s="6">
        <f t="shared" si="1619"/>
        <v>0</v>
      </c>
      <c r="S11391" s="6">
        <f t="shared" si="1620"/>
        <v>0</v>
      </c>
      <c r="T11391" s="7">
        <f t="shared" si="1621"/>
        <v>0</v>
      </c>
      <c r="U11391" s="121" t="str">
        <f t="shared" si="1622"/>
        <v>0</v>
      </c>
      <c r="V11391" s="10">
        <f t="shared" si="1623"/>
        <v>0</v>
      </c>
      <c r="W11391" s="10">
        <f t="shared" si="1624"/>
        <v>0</v>
      </c>
      <c r="X11391" s="11">
        <f t="shared" si="1625"/>
        <v>0</v>
      </c>
      <c r="Y11391" s="11">
        <f t="shared" si="1626"/>
        <v>0</v>
      </c>
      <c r="Z11391" s="12" t="str">
        <f t="shared" si="1627"/>
        <v>Torque/Speed Control 1</v>
      </c>
    </row>
    <row r="11392" spans="18:26" x14ac:dyDescent="0.3">
      <c r="R11392" s="6">
        <f t="shared" si="1619"/>
        <v>0</v>
      </c>
      <c r="S11392" s="6">
        <f t="shared" si="1620"/>
        <v>0</v>
      </c>
      <c r="T11392" s="7">
        <f t="shared" si="1621"/>
        <v>0</v>
      </c>
      <c r="U11392" s="121" t="str">
        <f t="shared" si="1622"/>
        <v>0</v>
      </c>
      <c r="V11392" s="10">
        <f t="shared" si="1623"/>
        <v>0</v>
      </c>
      <c r="W11392" s="10">
        <f t="shared" si="1624"/>
        <v>0</v>
      </c>
      <c r="X11392" s="11">
        <f t="shared" si="1625"/>
        <v>0</v>
      </c>
      <c r="Y11392" s="11">
        <f t="shared" si="1626"/>
        <v>0</v>
      </c>
      <c r="Z11392" s="12" t="str">
        <f t="shared" si="1627"/>
        <v>Torque/Speed Control 1</v>
      </c>
    </row>
    <row r="11393" spans="18:26" x14ac:dyDescent="0.3">
      <c r="R11393" s="6">
        <f t="shared" si="1619"/>
        <v>0</v>
      </c>
      <c r="S11393" s="6">
        <f t="shared" si="1620"/>
        <v>0</v>
      </c>
      <c r="T11393" s="7">
        <f t="shared" si="1621"/>
        <v>0</v>
      </c>
      <c r="U11393" s="121" t="str">
        <f t="shared" si="1622"/>
        <v>0</v>
      </c>
      <c r="V11393" s="10">
        <f t="shared" si="1623"/>
        <v>0</v>
      </c>
      <c r="W11393" s="10">
        <f t="shared" si="1624"/>
        <v>0</v>
      </c>
      <c r="X11393" s="11">
        <f t="shared" si="1625"/>
        <v>0</v>
      </c>
      <c r="Y11393" s="11">
        <f t="shared" si="1626"/>
        <v>0</v>
      </c>
      <c r="Z11393" s="12" t="str">
        <f t="shared" si="1627"/>
        <v>Torque/Speed Control 1</v>
      </c>
    </row>
    <row r="11394" spans="18:26" x14ac:dyDescent="0.3">
      <c r="R11394" s="6">
        <f t="shared" si="1619"/>
        <v>0</v>
      </c>
      <c r="S11394" s="6">
        <f t="shared" si="1620"/>
        <v>0</v>
      </c>
      <c r="T11394" s="7">
        <f t="shared" si="1621"/>
        <v>0</v>
      </c>
      <c r="U11394" s="121" t="str">
        <f t="shared" si="1622"/>
        <v>0</v>
      </c>
      <c r="V11394" s="10">
        <f t="shared" si="1623"/>
        <v>0</v>
      </c>
      <c r="W11394" s="10">
        <f t="shared" si="1624"/>
        <v>0</v>
      </c>
      <c r="X11394" s="11">
        <f t="shared" si="1625"/>
        <v>0</v>
      </c>
      <c r="Y11394" s="11">
        <f t="shared" si="1626"/>
        <v>0</v>
      </c>
      <c r="Z11394" s="12" t="str">
        <f t="shared" si="1627"/>
        <v>Torque/Speed Control 1</v>
      </c>
    </row>
    <row r="11395" spans="18:26" x14ac:dyDescent="0.3">
      <c r="R11395" s="6">
        <f t="shared" si="1619"/>
        <v>0</v>
      </c>
      <c r="S11395" s="6">
        <f t="shared" si="1620"/>
        <v>0</v>
      </c>
      <c r="T11395" s="7">
        <f t="shared" si="1621"/>
        <v>0</v>
      </c>
      <c r="U11395" s="121" t="str">
        <f t="shared" si="1622"/>
        <v>0</v>
      </c>
      <c r="V11395" s="10">
        <f t="shared" si="1623"/>
        <v>0</v>
      </c>
      <c r="W11395" s="10">
        <f t="shared" si="1624"/>
        <v>0</v>
      </c>
      <c r="X11395" s="11">
        <f t="shared" si="1625"/>
        <v>0</v>
      </c>
      <c r="Y11395" s="11">
        <f t="shared" si="1626"/>
        <v>0</v>
      </c>
      <c r="Z11395" s="12" t="str">
        <f t="shared" si="1627"/>
        <v>Torque/Speed Control 1</v>
      </c>
    </row>
    <row r="11396" spans="18:26" x14ac:dyDescent="0.3">
      <c r="R11396" s="6">
        <f t="shared" si="1619"/>
        <v>0</v>
      </c>
      <c r="S11396" s="6">
        <f t="shared" si="1620"/>
        <v>0</v>
      </c>
      <c r="T11396" s="7">
        <f t="shared" si="1621"/>
        <v>0</v>
      </c>
      <c r="U11396" s="121" t="str">
        <f t="shared" si="1622"/>
        <v>0</v>
      </c>
      <c r="V11396" s="10">
        <f t="shared" si="1623"/>
        <v>0</v>
      </c>
      <c r="W11396" s="10">
        <f t="shared" si="1624"/>
        <v>0</v>
      </c>
      <c r="X11396" s="11">
        <f t="shared" si="1625"/>
        <v>0</v>
      </c>
      <c r="Y11396" s="11">
        <f t="shared" si="1626"/>
        <v>0</v>
      </c>
      <c r="Z11396" s="12" t="str">
        <f t="shared" si="1627"/>
        <v>Torque/Speed Control 1</v>
      </c>
    </row>
    <row r="11397" spans="18:26" x14ac:dyDescent="0.3">
      <c r="R11397" s="6">
        <f t="shared" si="1619"/>
        <v>0</v>
      </c>
      <c r="S11397" s="6">
        <f t="shared" si="1620"/>
        <v>0</v>
      </c>
      <c r="T11397" s="7">
        <f t="shared" si="1621"/>
        <v>0</v>
      </c>
      <c r="U11397" s="121" t="str">
        <f t="shared" si="1622"/>
        <v>0</v>
      </c>
      <c r="V11397" s="10">
        <f t="shared" si="1623"/>
        <v>0</v>
      </c>
      <c r="W11397" s="10">
        <f t="shared" si="1624"/>
        <v>0</v>
      </c>
      <c r="X11397" s="11">
        <f t="shared" si="1625"/>
        <v>0</v>
      </c>
      <c r="Y11397" s="11">
        <f t="shared" si="1626"/>
        <v>0</v>
      </c>
      <c r="Z11397" s="12" t="str">
        <f t="shared" si="1627"/>
        <v>Torque/Speed Control 1</v>
      </c>
    </row>
    <row r="11398" spans="18:26" x14ac:dyDescent="0.3">
      <c r="R11398" s="6">
        <f t="shared" si="1619"/>
        <v>0</v>
      </c>
      <c r="S11398" s="6">
        <f t="shared" si="1620"/>
        <v>0</v>
      </c>
      <c r="T11398" s="7">
        <f t="shared" si="1621"/>
        <v>0</v>
      </c>
      <c r="U11398" s="121" t="str">
        <f t="shared" si="1622"/>
        <v>0</v>
      </c>
      <c r="V11398" s="10">
        <f t="shared" si="1623"/>
        <v>0</v>
      </c>
      <c r="W11398" s="10">
        <f t="shared" si="1624"/>
        <v>0</v>
      </c>
      <c r="X11398" s="11">
        <f t="shared" si="1625"/>
        <v>0</v>
      </c>
      <c r="Y11398" s="11">
        <f t="shared" si="1626"/>
        <v>0</v>
      </c>
      <c r="Z11398" s="12" t="str">
        <f t="shared" si="1627"/>
        <v>Torque/Speed Control 1</v>
      </c>
    </row>
    <row r="11399" spans="18:26" x14ac:dyDescent="0.3">
      <c r="R11399" s="6">
        <f t="shared" si="1619"/>
        <v>0</v>
      </c>
      <c r="S11399" s="6">
        <f t="shared" si="1620"/>
        <v>0</v>
      </c>
      <c r="T11399" s="7">
        <f t="shared" si="1621"/>
        <v>0</v>
      </c>
      <c r="U11399" s="121" t="str">
        <f t="shared" si="1622"/>
        <v>0</v>
      </c>
      <c r="V11399" s="10">
        <f t="shared" si="1623"/>
        <v>0</v>
      </c>
      <c r="W11399" s="10">
        <f t="shared" si="1624"/>
        <v>0</v>
      </c>
      <c r="X11399" s="11">
        <f t="shared" si="1625"/>
        <v>0</v>
      </c>
      <c r="Y11399" s="11">
        <f t="shared" si="1626"/>
        <v>0</v>
      </c>
      <c r="Z11399" s="12" t="str">
        <f t="shared" si="1627"/>
        <v>Torque/Speed Control 1</v>
      </c>
    </row>
    <row r="11400" spans="18:26" x14ac:dyDescent="0.3">
      <c r="R11400" s="6">
        <f t="shared" si="1619"/>
        <v>0</v>
      </c>
      <c r="S11400" s="6">
        <f t="shared" si="1620"/>
        <v>0</v>
      </c>
      <c r="T11400" s="7">
        <f t="shared" si="1621"/>
        <v>0</v>
      </c>
      <c r="U11400" s="121" t="str">
        <f t="shared" si="1622"/>
        <v>0</v>
      </c>
      <c r="V11400" s="10">
        <f t="shared" si="1623"/>
        <v>0</v>
      </c>
      <c r="W11400" s="10">
        <f t="shared" si="1624"/>
        <v>0</v>
      </c>
      <c r="X11400" s="11">
        <f t="shared" si="1625"/>
        <v>0</v>
      </c>
      <c r="Y11400" s="11">
        <f t="shared" si="1626"/>
        <v>0</v>
      </c>
      <c r="Z11400" s="12" t="str">
        <f t="shared" si="1627"/>
        <v>Torque/Speed Control 1</v>
      </c>
    </row>
    <row r="11401" spans="18:26" x14ac:dyDescent="0.3">
      <c r="R11401" s="6">
        <f t="shared" si="1619"/>
        <v>0</v>
      </c>
      <c r="S11401" s="6">
        <f t="shared" si="1620"/>
        <v>0</v>
      </c>
      <c r="T11401" s="7">
        <f t="shared" si="1621"/>
        <v>0</v>
      </c>
      <c r="U11401" s="121" t="str">
        <f t="shared" si="1622"/>
        <v>0</v>
      </c>
      <c r="V11401" s="10">
        <f t="shared" si="1623"/>
        <v>0</v>
      </c>
      <c r="W11401" s="10">
        <f t="shared" si="1624"/>
        <v>0</v>
      </c>
      <c r="X11401" s="11">
        <f t="shared" si="1625"/>
        <v>0</v>
      </c>
      <c r="Y11401" s="11">
        <f t="shared" si="1626"/>
        <v>0</v>
      </c>
      <c r="Z11401" s="12" t="str">
        <f t="shared" si="1627"/>
        <v>Torque/Speed Control 1</v>
      </c>
    </row>
    <row r="11402" spans="18:26" x14ac:dyDescent="0.3">
      <c r="R11402" s="6">
        <f t="shared" si="1619"/>
        <v>0</v>
      </c>
      <c r="S11402" s="6">
        <f t="shared" si="1620"/>
        <v>0</v>
      </c>
      <c r="T11402" s="7">
        <f t="shared" si="1621"/>
        <v>0</v>
      </c>
      <c r="U11402" s="121" t="str">
        <f t="shared" si="1622"/>
        <v>0</v>
      </c>
      <c r="V11402" s="10">
        <f t="shared" si="1623"/>
        <v>0</v>
      </c>
      <c r="W11402" s="10">
        <f t="shared" si="1624"/>
        <v>0</v>
      </c>
      <c r="X11402" s="11">
        <f t="shared" si="1625"/>
        <v>0</v>
      </c>
      <c r="Y11402" s="11">
        <f t="shared" si="1626"/>
        <v>0</v>
      </c>
      <c r="Z11402" s="12" t="str">
        <f t="shared" si="1627"/>
        <v>Torque/Speed Control 1</v>
      </c>
    </row>
    <row r="11403" spans="18:26" x14ac:dyDescent="0.3">
      <c r="R11403" s="6">
        <f t="shared" si="1619"/>
        <v>0</v>
      </c>
      <c r="S11403" s="6">
        <f t="shared" si="1620"/>
        <v>0</v>
      </c>
      <c r="T11403" s="7">
        <f t="shared" si="1621"/>
        <v>0</v>
      </c>
      <c r="U11403" s="121" t="str">
        <f t="shared" si="1622"/>
        <v>0</v>
      </c>
      <c r="V11403" s="10">
        <f t="shared" si="1623"/>
        <v>0</v>
      </c>
      <c r="W11403" s="10">
        <f t="shared" si="1624"/>
        <v>0</v>
      </c>
      <c r="X11403" s="11">
        <f t="shared" si="1625"/>
        <v>0</v>
      </c>
      <c r="Y11403" s="11">
        <f t="shared" si="1626"/>
        <v>0</v>
      </c>
      <c r="Z11403" s="12" t="str">
        <f t="shared" si="1627"/>
        <v>Torque/Speed Control 1</v>
      </c>
    </row>
    <row r="11404" spans="18:26" x14ac:dyDescent="0.3">
      <c r="R11404" s="6">
        <f t="shared" si="1619"/>
        <v>0</v>
      </c>
      <c r="S11404" s="6">
        <f t="shared" si="1620"/>
        <v>0</v>
      </c>
      <c r="T11404" s="7">
        <f t="shared" si="1621"/>
        <v>0</v>
      </c>
      <c r="U11404" s="121" t="str">
        <f t="shared" si="1622"/>
        <v>0</v>
      </c>
      <c r="V11404" s="10">
        <f t="shared" si="1623"/>
        <v>0</v>
      </c>
      <c r="W11404" s="10">
        <f t="shared" si="1624"/>
        <v>0</v>
      </c>
      <c r="X11404" s="11">
        <f t="shared" si="1625"/>
        <v>0</v>
      </c>
      <c r="Y11404" s="11">
        <f t="shared" si="1626"/>
        <v>0</v>
      </c>
      <c r="Z11404" s="12" t="str">
        <f t="shared" si="1627"/>
        <v>Torque/Speed Control 1</v>
      </c>
    </row>
    <row r="11405" spans="18:26" x14ac:dyDescent="0.3">
      <c r="R11405" s="6">
        <f t="shared" si="1619"/>
        <v>0</v>
      </c>
      <c r="S11405" s="6">
        <f t="shared" si="1620"/>
        <v>0</v>
      </c>
      <c r="T11405" s="7">
        <f t="shared" si="1621"/>
        <v>0</v>
      </c>
      <c r="U11405" s="121" t="str">
        <f t="shared" si="1622"/>
        <v>0</v>
      </c>
      <c r="V11405" s="10">
        <f t="shared" si="1623"/>
        <v>0</v>
      </c>
      <c r="W11405" s="10">
        <f t="shared" si="1624"/>
        <v>0</v>
      </c>
      <c r="X11405" s="11">
        <f t="shared" si="1625"/>
        <v>0</v>
      </c>
      <c r="Y11405" s="11">
        <f t="shared" si="1626"/>
        <v>0</v>
      </c>
      <c r="Z11405" s="12" t="str">
        <f t="shared" si="1627"/>
        <v>Torque/Speed Control 1</v>
      </c>
    </row>
    <row r="11406" spans="18:26" x14ac:dyDescent="0.3">
      <c r="R11406" s="6">
        <f t="shared" si="1619"/>
        <v>0</v>
      </c>
      <c r="S11406" s="6">
        <f t="shared" si="1620"/>
        <v>0</v>
      </c>
      <c r="T11406" s="7">
        <f t="shared" si="1621"/>
        <v>0</v>
      </c>
      <c r="U11406" s="121" t="str">
        <f t="shared" si="1622"/>
        <v>0</v>
      </c>
      <c r="V11406" s="10">
        <f t="shared" si="1623"/>
        <v>0</v>
      </c>
      <c r="W11406" s="10">
        <f t="shared" si="1624"/>
        <v>0</v>
      </c>
      <c r="X11406" s="11">
        <f t="shared" si="1625"/>
        <v>0</v>
      </c>
      <c r="Y11406" s="11">
        <f t="shared" si="1626"/>
        <v>0</v>
      </c>
      <c r="Z11406" s="12" t="str">
        <f t="shared" si="1627"/>
        <v>Torque/Speed Control 1</v>
      </c>
    </row>
    <row r="11407" spans="18:26" x14ac:dyDescent="0.3">
      <c r="R11407" s="6">
        <f t="shared" si="1619"/>
        <v>0</v>
      </c>
      <c r="S11407" s="6">
        <f t="shared" si="1620"/>
        <v>0</v>
      </c>
      <c r="T11407" s="7">
        <f t="shared" si="1621"/>
        <v>0</v>
      </c>
      <c r="U11407" s="121" t="str">
        <f t="shared" si="1622"/>
        <v>0</v>
      </c>
      <c r="V11407" s="10">
        <f t="shared" si="1623"/>
        <v>0</v>
      </c>
      <c r="W11407" s="10">
        <f t="shared" si="1624"/>
        <v>0</v>
      </c>
      <c r="X11407" s="11">
        <f t="shared" si="1625"/>
        <v>0</v>
      </c>
      <c r="Y11407" s="11">
        <f t="shared" si="1626"/>
        <v>0</v>
      </c>
      <c r="Z11407" s="12" t="str">
        <f t="shared" si="1627"/>
        <v>Torque/Speed Control 1</v>
      </c>
    </row>
    <row r="11408" spans="18:26" x14ac:dyDescent="0.3">
      <c r="R11408" s="6">
        <f t="shared" si="1619"/>
        <v>0</v>
      </c>
      <c r="S11408" s="6">
        <f t="shared" si="1620"/>
        <v>0</v>
      </c>
      <c r="T11408" s="7">
        <f t="shared" si="1621"/>
        <v>0</v>
      </c>
      <c r="U11408" s="121" t="str">
        <f t="shared" si="1622"/>
        <v>0</v>
      </c>
      <c r="V11408" s="10">
        <f t="shared" si="1623"/>
        <v>0</v>
      </c>
      <c r="W11408" s="10">
        <f t="shared" si="1624"/>
        <v>0</v>
      </c>
      <c r="X11408" s="11">
        <f t="shared" si="1625"/>
        <v>0</v>
      </c>
      <c r="Y11408" s="11">
        <f t="shared" si="1626"/>
        <v>0</v>
      </c>
      <c r="Z11408" s="12" t="str">
        <f t="shared" si="1627"/>
        <v>Torque/Speed Control 1</v>
      </c>
    </row>
    <row r="11409" spans="18:26" x14ac:dyDescent="0.3">
      <c r="R11409" s="6">
        <f t="shared" si="1619"/>
        <v>0</v>
      </c>
      <c r="S11409" s="6">
        <f t="shared" si="1620"/>
        <v>0</v>
      </c>
      <c r="T11409" s="7">
        <f t="shared" si="1621"/>
        <v>0</v>
      </c>
      <c r="U11409" s="121" t="str">
        <f t="shared" si="1622"/>
        <v>0</v>
      </c>
      <c r="V11409" s="10">
        <f t="shared" si="1623"/>
        <v>0</v>
      </c>
      <c r="W11409" s="10">
        <f t="shared" si="1624"/>
        <v>0</v>
      </c>
      <c r="X11409" s="11">
        <f t="shared" si="1625"/>
        <v>0</v>
      </c>
      <c r="Y11409" s="11">
        <f t="shared" si="1626"/>
        <v>0</v>
      </c>
      <c r="Z11409" s="12" t="str">
        <f t="shared" si="1627"/>
        <v>Torque/Speed Control 1</v>
      </c>
    </row>
    <row r="11410" spans="18:26" x14ac:dyDescent="0.3">
      <c r="R11410" s="6">
        <f t="shared" si="1619"/>
        <v>0</v>
      </c>
      <c r="S11410" s="6">
        <f t="shared" si="1620"/>
        <v>0</v>
      </c>
      <c r="T11410" s="7">
        <f t="shared" si="1621"/>
        <v>0</v>
      </c>
      <c r="U11410" s="121" t="str">
        <f t="shared" si="1622"/>
        <v>0</v>
      </c>
      <c r="V11410" s="10">
        <f t="shared" si="1623"/>
        <v>0</v>
      </c>
      <c r="W11410" s="10">
        <f t="shared" si="1624"/>
        <v>0</v>
      </c>
      <c r="X11410" s="11">
        <f t="shared" si="1625"/>
        <v>0</v>
      </c>
      <c r="Y11410" s="11">
        <f t="shared" si="1626"/>
        <v>0</v>
      </c>
      <c r="Z11410" s="12" t="str">
        <f t="shared" si="1627"/>
        <v>Torque/Speed Control 1</v>
      </c>
    </row>
    <row r="11411" spans="18:26" x14ac:dyDescent="0.3">
      <c r="R11411" s="6">
        <f t="shared" si="1619"/>
        <v>0</v>
      </c>
      <c r="S11411" s="6">
        <f t="shared" si="1620"/>
        <v>0</v>
      </c>
      <c r="T11411" s="7">
        <f t="shared" si="1621"/>
        <v>0</v>
      </c>
      <c r="U11411" s="121" t="str">
        <f t="shared" si="1622"/>
        <v>0</v>
      </c>
      <c r="V11411" s="10">
        <f t="shared" si="1623"/>
        <v>0</v>
      </c>
      <c r="W11411" s="10">
        <f t="shared" si="1624"/>
        <v>0</v>
      </c>
      <c r="X11411" s="11">
        <f t="shared" si="1625"/>
        <v>0</v>
      </c>
      <c r="Y11411" s="11">
        <f t="shared" si="1626"/>
        <v>0</v>
      </c>
      <c r="Z11411" s="12" t="str">
        <f t="shared" si="1627"/>
        <v>Torque/Speed Control 1</v>
      </c>
    </row>
    <row r="11412" spans="18:26" x14ac:dyDescent="0.3">
      <c r="R11412" s="6">
        <f t="shared" si="1619"/>
        <v>0</v>
      </c>
      <c r="S11412" s="6">
        <f t="shared" si="1620"/>
        <v>0</v>
      </c>
      <c r="T11412" s="7">
        <f t="shared" si="1621"/>
        <v>0</v>
      </c>
      <c r="U11412" s="121" t="str">
        <f t="shared" si="1622"/>
        <v>0</v>
      </c>
      <c r="V11412" s="10">
        <f t="shared" si="1623"/>
        <v>0</v>
      </c>
      <c r="W11412" s="10">
        <f t="shared" si="1624"/>
        <v>0</v>
      </c>
      <c r="X11412" s="11">
        <f t="shared" si="1625"/>
        <v>0</v>
      </c>
      <c r="Y11412" s="11">
        <f t="shared" si="1626"/>
        <v>0</v>
      </c>
      <c r="Z11412" s="12" t="str">
        <f t="shared" si="1627"/>
        <v>Torque/Speed Control 1</v>
      </c>
    </row>
    <row r="11413" spans="18:26" x14ac:dyDescent="0.3">
      <c r="R11413" s="6">
        <f t="shared" si="1619"/>
        <v>0</v>
      </c>
      <c r="S11413" s="6">
        <f t="shared" si="1620"/>
        <v>0</v>
      </c>
      <c r="T11413" s="7">
        <f t="shared" si="1621"/>
        <v>0</v>
      </c>
      <c r="U11413" s="121" t="str">
        <f t="shared" si="1622"/>
        <v>0</v>
      </c>
      <c r="V11413" s="10">
        <f t="shared" si="1623"/>
        <v>0</v>
      </c>
      <c r="W11413" s="10">
        <f t="shared" si="1624"/>
        <v>0</v>
      </c>
      <c r="X11413" s="11">
        <f t="shared" si="1625"/>
        <v>0</v>
      </c>
      <c r="Y11413" s="11">
        <f t="shared" si="1626"/>
        <v>0</v>
      </c>
      <c r="Z11413" s="12" t="str">
        <f t="shared" si="1627"/>
        <v>Torque/Speed Control 1</v>
      </c>
    </row>
    <row r="11414" spans="18:26" x14ac:dyDescent="0.3">
      <c r="R11414" s="6">
        <f t="shared" si="1619"/>
        <v>0</v>
      </c>
      <c r="S11414" s="6">
        <f t="shared" si="1620"/>
        <v>0</v>
      </c>
      <c r="T11414" s="7">
        <f t="shared" si="1621"/>
        <v>0</v>
      </c>
      <c r="U11414" s="121" t="str">
        <f t="shared" si="1622"/>
        <v>0</v>
      </c>
      <c r="V11414" s="10">
        <f t="shared" si="1623"/>
        <v>0</v>
      </c>
      <c r="W11414" s="10">
        <f t="shared" si="1624"/>
        <v>0</v>
      </c>
      <c r="X11414" s="11">
        <f t="shared" si="1625"/>
        <v>0</v>
      </c>
      <c r="Y11414" s="11">
        <f t="shared" si="1626"/>
        <v>0</v>
      </c>
      <c r="Z11414" s="12" t="str">
        <f t="shared" si="1627"/>
        <v>Torque/Speed Control 1</v>
      </c>
    </row>
    <row r="11415" spans="18:26" x14ac:dyDescent="0.3">
      <c r="R11415" s="6">
        <f t="shared" si="1619"/>
        <v>0</v>
      </c>
      <c r="S11415" s="6">
        <f t="shared" si="1620"/>
        <v>0</v>
      </c>
      <c r="T11415" s="7">
        <f t="shared" si="1621"/>
        <v>0</v>
      </c>
      <c r="U11415" s="121" t="str">
        <f t="shared" si="1622"/>
        <v>0</v>
      </c>
      <c r="V11415" s="10">
        <f t="shared" si="1623"/>
        <v>0</v>
      </c>
      <c r="W11415" s="10">
        <f t="shared" si="1624"/>
        <v>0</v>
      </c>
      <c r="X11415" s="11">
        <f t="shared" si="1625"/>
        <v>0</v>
      </c>
      <c r="Y11415" s="11">
        <f t="shared" si="1626"/>
        <v>0</v>
      </c>
      <c r="Z11415" s="12" t="str">
        <f t="shared" si="1627"/>
        <v>Torque/Speed Control 1</v>
      </c>
    </row>
    <row r="11416" spans="18:26" x14ac:dyDescent="0.3">
      <c r="R11416" s="6">
        <f t="shared" si="1619"/>
        <v>0</v>
      </c>
      <c r="S11416" s="6">
        <f t="shared" si="1620"/>
        <v>0</v>
      </c>
      <c r="T11416" s="7">
        <f t="shared" si="1621"/>
        <v>0</v>
      </c>
      <c r="U11416" s="121" t="str">
        <f t="shared" si="1622"/>
        <v>0</v>
      </c>
      <c r="V11416" s="10">
        <f t="shared" si="1623"/>
        <v>0</v>
      </c>
      <c r="W11416" s="10">
        <f t="shared" si="1624"/>
        <v>0</v>
      </c>
      <c r="X11416" s="11">
        <f t="shared" si="1625"/>
        <v>0</v>
      </c>
      <c r="Y11416" s="11">
        <f t="shared" si="1626"/>
        <v>0</v>
      </c>
      <c r="Z11416" s="12" t="str">
        <f t="shared" si="1627"/>
        <v>Torque/Speed Control 1</v>
      </c>
    </row>
    <row r="11417" spans="18:26" x14ac:dyDescent="0.3">
      <c r="R11417" s="6">
        <f t="shared" si="1619"/>
        <v>0</v>
      </c>
      <c r="S11417" s="6">
        <f t="shared" si="1620"/>
        <v>0</v>
      </c>
      <c r="T11417" s="7">
        <f t="shared" si="1621"/>
        <v>0</v>
      </c>
      <c r="U11417" s="121" t="str">
        <f t="shared" si="1622"/>
        <v>0</v>
      </c>
      <c r="V11417" s="10">
        <f t="shared" si="1623"/>
        <v>0</v>
      </c>
      <c r="W11417" s="10">
        <f t="shared" si="1624"/>
        <v>0</v>
      </c>
      <c r="X11417" s="11">
        <f t="shared" si="1625"/>
        <v>0</v>
      </c>
      <c r="Y11417" s="11">
        <f t="shared" si="1626"/>
        <v>0</v>
      </c>
      <c r="Z11417" s="12" t="str">
        <f t="shared" si="1627"/>
        <v>Torque/Speed Control 1</v>
      </c>
    </row>
    <row r="11418" spans="18:26" x14ac:dyDescent="0.3">
      <c r="R11418" s="6">
        <f t="shared" si="1619"/>
        <v>0</v>
      </c>
      <c r="S11418" s="6">
        <f t="shared" si="1620"/>
        <v>0</v>
      </c>
      <c r="T11418" s="7">
        <f t="shared" si="1621"/>
        <v>0</v>
      </c>
      <c r="U11418" s="121" t="str">
        <f t="shared" si="1622"/>
        <v>0</v>
      </c>
      <c r="V11418" s="10">
        <f t="shared" si="1623"/>
        <v>0</v>
      </c>
      <c r="W11418" s="10">
        <f t="shared" si="1624"/>
        <v>0</v>
      </c>
      <c r="X11418" s="11">
        <f t="shared" si="1625"/>
        <v>0</v>
      </c>
      <c r="Y11418" s="11">
        <f t="shared" si="1626"/>
        <v>0</v>
      </c>
      <c r="Z11418" s="12" t="str">
        <f t="shared" si="1627"/>
        <v>Torque/Speed Control 1</v>
      </c>
    </row>
    <row r="11419" spans="18:26" x14ac:dyDescent="0.3">
      <c r="R11419" s="6">
        <f t="shared" si="1619"/>
        <v>0</v>
      </c>
      <c r="S11419" s="6">
        <f t="shared" si="1620"/>
        <v>0</v>
      </c>
      <c r="T11419" s="7">
        <f t="shared" si="1621"/>
        <v>0</v>
      </c>
      <c r="U11419" s="121" t="str">
        <f t="shared" si="1622"/>
        <v>0</v>
      </c>
      <c r="V11419" s="10">
        <f t="shared" si="1623"/>
        <v>0</v>
      </c>
      <c r="W11419" s="10">
        <f t="shared" si="1624"/>
        <v>0</v>
      </c>
      <c r="X11419" s="11">
        <f t="shared" si="1625"/>
        <v>0</v>
      </c>
      <c r="Y11419" s="11">
        <f t="shared" si="1626"/>
        <v>0</v>
      </c>
      <c r="Z11419" s="12" t="str">
        <f t="shared" si="1627"/>
        <v>Torque/Speed Control 1</v>
      </c>
    </row>
    <row r="11420" spans="18:26" x14ac:dyDescent="0.3">
      <c r="R11420" s="6">
        <f t="shared" si="1619"/>
        <v>0</v>
      </c>
      <c r="S11420" s="6">
        <f t="shared" si="1620"/>
        <v>0</v>
      </c>
      <c r="T11420" s="7">
        <f t="shared" si="1621"/>
        <v>0</v>
      </c>
      <c r="U11420" s="121" t="str">
        <f t="shared" si="1622"/>
        <v>0</v>
      </c>
      <c r="V11420" s="10">
        <f t="shared" si="1623"/>
        <v>0</v>
      </c>
      <c r="W11420" s="10">
        <f t="shared" si="1624"/>
        <v>0</v>
      </c>
      <c r="X11420" s="11">
        <f t="shared" si="1625"/>
        <v>0</v>
      </c>
      <c r="Y11420" s="11">
        <f t="shared" si="1626"/>
        <v>0</v>
      </c>
      <c r="Z11420" s="12" t="str">
        <f t="shared" si="1627"/>
        <v>Torque/Speed Control 1</v>
      </c>
    </row>
    <row r="11421" spans="18:26" x14ac:dyDescent="0.3">
      <c r="R11421" s="6">
        <f t="shared" si="1619"/>
        <v>0</v>
      </c>
      <c r="S11421" s="6">
        <f t="shared" si="1620"/>
        <v>0</v>
      </c>
      <c r="T11421" s="7">
        <f t="shared" si="1621"/>
        <v>0</v>
      </c>
      <c r="U11421" s="121" t="str">
        <f t="shared" si="1622"/>
        <v>0</v>
      </c>
      <c r="V11421" s="10">
        <f t="shared" si="1623"/>
        <v>0</v>
      </c>
      <c r="W11421" s="10">
        <f t="shared" si="1624"/>
        <v>0</v>
      </c>
      <c r="X11421" s="11">
        <f t="shared" si="1625"/>
        <v>0</v>
      </c>
      <c r="Y11421" s="11">
        <f t="shared" si="1626"/>
        <v>0</v>
      </c>
      <c r="Z11421" s="12" t="str">
        <f t="shared" si="1627"/>
        <v>Torque/Speed Control 1</v>
      </c>
    </row>
    <row r="11422" spans="18:26" x14ac:dyDescent="0.3">
      <c r="R11422" s="6">
        <f t="shared" si="1619"/>
        <v>0</v>
      </c>
      <c r="S11422" s="6">
        <f t="shared" si="1620"/>
        <v>0</v>
      </c>
      <c r="T11422" s="7">
        <f t="shared" si="1621"/>
        <v>0</v>
      </c>
      <c r="U11422" s="121" t="str">
        <f t="shared" si="1622"/>
        <v>0</v>
      </c>
      <c r="V11422" s="10">
        <f t="shared" si="1623"/>
        <v>0</v>
      </c>
      <c r="W11422" s="10">
        <f t="shared" si="1624"/>
        <v>0</v>
      </c>
      <c r="X11422" s="11">
        <f t="shared" si="1625"/>
        <v>0</v>
      </c>
      <c r="Y11422" s="11">
        <f t="shared" si="1626"/>
        <v>0</v>
      </c>
      <c r="Z11422" s="12" t="str">
        <f t="shared" si="1627"/>
        <v>Torque/Speed Control 1</v>
      </c>
    </row>
    <row r="11423" spans="18:26" x14ac:dyDescent="0.3">
      <c r="R11423" s="6">
        <f t="shared" si="1619"/>
        <v>0</v>
      </c>
      <c r="S11423" s="6">
        <f t="shared" si="1620"/>
        <v>0</v>
      </c>
      <c r="T11423" s="7">
        <f t="shared" si="1621"/>
        <v>0</v>
      </c>
      <c r="U11423" s="121" t="str">
        <f t="shared" si="1622"/>
        <v>0</v>
      </c>
      <c r="V11423" s="10">
        <f t="shared" si="1623"/>
        <v>0</v>
      </c>
      <c r="W11423" s="10">
        <f t="shared" si="1624"/>
        <v>0</v>
      </c>
      <c r="X11423" s="11">
        <f t="shared" si="1625"/>
        <v>0</v>
      </c>
      <c r="Y11423" s="11">
        <f t="shared" si="1626"/>
        <v>0</v>
      </c>
      <c r="Z11423" s="12" t="str">
        <f t="shared" si="1627"/>
        <v>Torque/Speed Control 1</v>
      </c>
    </row>
    <row r="11424" spans="18:26" x14ac:dyDescent="0.3">
      <c r="R11424" s="6">
        <f t="shared" si="1619"/>
        <v>0</v>
      </c>
      <c r="S11424" s="6">
        <f t="shared" si="1620"/>
        <v>0</v>
      </c>
      <c r="T11424" s="7">
        <f t="shared" si="1621"/>
        <v>0</v>
      </c>
      <c r="U11424" s="121" t="str">
        <f t="shared" si="1622"/>
        <v>0</v>
      </c>
      <c r="V11424" s="10">
        <f t="shared" si="1623"/>
        <v>0</v>
      </c>
      <c r="W11424" s="10">
        <f t="shared" si="1624"/>
        <v>0</v>
      </c>
      <c r="X11424" s="11">
        <f t="shared" si="1625"/>
        <v>0</v>
      </c>
      <c r="Y11424" s="11">
        <f t="shared" si="1626"/>
        <v>0</v>
      </c>
      <c r="Z11424" s="12" t="str">
        <f t="shared" si="1627"/>
        <v>Torque/Speed Control 1</v>
      </c>
    </row>
    <row r="11425" spans="18:26" x14ac:dyDescent="0.3">
      <c r="R11425" s="6">
        <f t="shared" si="1619"/>
        <v>0</v>
      </c>
      <c r="S11425" s="6">
        <f t="shared" si="1620"/>
        <v>0</v>
      </c>
      <c r="T11425" s="7">
        <f t="shared" si="1621"/>
        <v>0</v>
      </c>
      <c r="U11425" s="121" t="str">
        <f t="shared" si="1622"/>
        <v>0</v>
      </c>
      <c r="V11425" s="10">
        <f t="shared" si="1623"/>
        <v>0</v>
      </c>
      <c r="W11425" s="10">
        <f t="shared" si="1624"/>
        <v>0</v>
      </c>
      <c r="X11425" s="11">
        <f t="shared" si="1625"/>
        <v>0</v>
      </c>
      <c r="Y11425" s="11">
        <f t="shared" si="1626"/>
        <v>0</v>
      </c>
      <c r="Z11425" s="12" t="str">
        <f t="shared" si="1627"/>
        <v>Torque/Speed Control 1</v>
      </c>
    </row>
    <row r="11426" spans="18:26" x14ac:dyDescent="0.3">
      <c r="R11426" s="6">
        <f t="shared" si="1619"/>
        <v>0</v>
      </c>
      <c r="S11426" s="6">
        <f t="shared" si="1620"/>
        <v>0</v>
      </c>
      <c r="T11426" s="7">
        <f t="shared" si="1621"/>
        <v>0</v>
      </c>
      <c r="U11426" s="121" t="str">
        <f t="shared" si="1622"/>
        <v>0</v>
      </c>
      <c r="V11426" s="10">
        <f t="shared" si="1623"/>
        <v>0</v>
      </c>
      <c r="W11426" s="10">
        <f t="shared" si="1624"/>
        <v>0</v>
      </c>
      <c r="X11426" s="11">
        <f t="shared" si="1625"/>
        <v>0</v>
      </c>
      <c r="Y11426" s="11">
        <f t="shared" si="1626"/>
        <v>0</v>
      </c>
      <c r="Z11426" s="12" t="str">
        <f t="shared" si="1627"/>
        <v>Torque/Speed Control 1</v>
      </c>
    </row>
    <row r="11427" spans="18:26" x14ac:dyDescent="0.3">
      <c r="R11427" s="6">
        <f t="shared" si="1619"/>
        <v>0</v>
      </c>
      <c r="S11427" s="6">
        <f t="shared" si="1620"/>
        <v>0</v>
      </c>
      <c r="T11427" s="7">
        <f t="shared" si="1621"/>
        <v>0</v>
      </c>
      <c r="U11427" s="121" t="str">
        <f t="shared" si="1622"/>
        <v>0</v>
      </c>
      <c r="V11427" s="10">
        <f t="shared" si="1623"/>
        <v>0</v>
      </c>
      <c r="W11427" s="10">
        <f t="shared" si="1624"/>
        <v>0</v>
      </c>
      <c r="X11427" s="11">
        <f t="shared" si="1625"/>
        <v>0</v>
      </c>
      <c r="Y11427" s="11">
        <f t="shared" si="1626"/>
        <v>0</v>
      </c>
      <c r="Z11427" s="12" t="str">
        <f t="shared" si="1627"/>
        <v>Torque/Speed Control 1</v>
      </c>
    </row>
    <row r="11428" spans="18:26" x14ac:dyDescent="0.3">
      <c r="R11428" s="6">
        <f t="shared" si="1619"/>
        <v>0</v>
      </c>
      <c r="S11428" s="6">
        <f t="shared" si="1620"/>
        <v>0</v>
      </c>
      <c r="T11428" s="7">
        <f t="shared" si="1621"/>
        <v>0</v>
      </c>
      <c r="U11428" s="121" t="str">
        <f t="shared" si="1622"/>
        <v>0</v>
      </c>
      <c r="V11428" s="10">
        <f t="shared" si="1623"/>
        <v>0</v>
      </c>
      <c r="W11428" s="10">
        <f t="shared" si="1624"/>
        <v>0</v>
      </c>
      <c r="X11428" s="11">
        <f t="shared" si="1625"/>
        <v>0</v>
      </c>
      <c r="Y11428" s="11">
        <f t="shared" si="1626"/>
        <v>0</v>
      </c>
      <c r="Z11428" s="12" t="str">
        <f t="shared" si="1627"/>
        <v>Torque/Speed Control 1</v>
      </c>
    </row>
    <row r="11429" spans="18:26" x14ac:dyDescent="0.3">
      <c r="R11429" s="6">
        <f t="shared" si="1619"/>
        <v>0</v>
      </c>
      <c r="S11429" s="6">
        <f t="shared" si="1620"/>
        <v>0</v>
      </c>
      <c r="T11429" s="7">
        <f t="shared" si="1621"/>
        <v>0</v>
      </c>
      <c r="U11429" s="121" t="str">
        <f t="shared" si="1622"/>
        <v>0</v>
      </c>
      <c r="V11429" s="10">
        <f t="shared" si="1623"/>
        <v>0</v>
      </c>
      <c r="W11429" s="10">
        <f t="shared" si="1624"/>
        <v>0</v>
      </c>
      <c r="X11429" s="11">
        <f t="shared" si="1625"/>
        <v>0</v>
      </c>
      <c r="Y11429" s="11">
        <f t="shared" si="1626"/>
        <v>0</v>
      </c>
      <c r="Z11429" s="12" t="str">
        <f t="shared" si="1627"/>
        <v>Torque/Speed Control 1</v>
      </c>
    </row>
    <row r="11430" spans="18:26" x14ac:dyDescent="0.3">
      <c r="R11430" s="6">
        <f t="shared" si="1619"/>
        <v>0</v>
      </c>
      <c r="S11430" s="6">
        <f t="shared" si="1620"/>
        <v>0</v>
      </c>
      <c r="T11430" s="7">
        <f t="shared" si="1621"/>
        <v>0</v>
      </c>
      <c r="U11430" s="121" t="str">
        <f t="shared" si="1622"/>
        <v>0</v>
      </c>
      <c r="V11430" s="10">
        <f t="shared" si="1623"/>
        <v>0</v>
      </c>
      <c r="W11430" s="10">
        <f t="shared" si="1624"/>
        <v>0</v>
      </c>
      <c r="X11430" s="11">
        <f t="shared" si="1625"/>
        <v>0</v>
      </c>
      <c r="Y11430" s="11">
        <f t="shared" si="1626"/>
        <v>0</v>
      </c>
      <c r="Z11430" s="12" t="str">
        <f t="shared" si="1627"/>
        <v>Torque/Speed Control 1</v>
      </c>
    </row>
    <row r="11431" spans="18:26" x14ac:dyDescent="0.3">
      <c r="R11431" s="6">
        <f t="shared" si="1619"/>
        <v>0</v>
      </c>
      <c r="S11431" s="6">
        <f t="shared" si="1620"/>
        <v>0</v>
      </c>
      <c r="T11431" s="7">
        <f t="shared" si="1621"/>
        <v>0</v>
      </c>
      <c r="U11431" s="121" t="str">
        <f t="shared" si="1622"/>
        <v>0</v>
      </c>
      <c r="V11431" s="10">
        <f t="shared" si="1623"/>
        <v>0</v>
      </c>
      <c r="W11431" s="10">
        <f t="shared" si="1624"/>
        <v>0</v>
      </c>
      <c r="X11431" s="11">
        <f t="shared" si="1625"/>
        <v>0</v>
      </c>
      <c r="Y11431" s="11">
        <f t="shared" si="1626"/>
        <v>0</v>
      </c>
      <c r="Z11431" s="12" t="str">
        <f t="shared" si="1627"/>
        <v>Torque/Speed Control 1</v>
      </c>
    </row>
    <row r="11432" spans="18:26" x14ac:dyDescent="0.3">
      <c r="R11432" s="6">
        <f t="shared" si="1619"/>
        <v>0</v>
      </c>
      <c r="S11432" s="6">
        <f t="shared" si="1620"/>
        <v>0</v>
      </c>
      <c r="T11432" s="7">
        <f t="shared" si="1621"/>
        <v>0</v>
      </c>
      <c r="U11432" s="121" t="str">
        <f t="shared" si="1622"/>
        <v>0</v>
      </c>
      <c r="V11432" s="10">
        <f t="shared" si="1623"/>
        <v>0</v>
      </c>
      <c r="W11432" s="10">
        <f t="shared" si="1624"/>
        <v>0</v>
      </c>
      <c r="X11432" s="11">
        <f t="shared" si="1625"/>
        <v>0</v>
      </c>
      <c r="Y11432" s="11">
        <f t="shared" si="1626"/>
        <v>0</v>
      </c>
      <c r="Z11432" s="12" t="str">
        <f t="shared" si="1627"/>
        <v>Torque/Speed Control 1</v>
      </c>
    </row>
    <row r="11433" spans="18:26" x14ac:dyDescent="0.3">
      <c r="R11433" s="6">
        <f t="shared" si="1619"/>
        <v>0</v>
      </c>
      <c r="S11433" s="6">
        <f t="shared" si="1620"/>
        <v>0</v>
      </c>
      <c r="T11433" s="7">
        <f t="shared" si="1621"/>
        <v>0</v>
      </c>
      <c r="U11433" s="121" t="str">
        <f t="shared" si="1622"/>
        <v>0</v>
      </c>
      <c r="V11433" s="10">
        <f t="shared" si="1623"/>
        <v>0</v>
      </c>
      <c r="W11433" s="10">
        <f t="shared" si="1624"/>
        <v>0</v>
      </c>
      <c r="X11433" s="11">
        <f t="shared" si="1625"/>
        <v>0</v>
      </c>
      <c r="Y11433" s="11">
        <f t="shared" si="1626"/>
        <v>0</v>
      </c>
      <c r="Z11433" s="12" t="str">
        <f t="shared" si="1627"/>
        <v>Torque/Speed Control 1</v>
      </c>
    </row>
    <row r="11434" spans="18:26" x14ac:dyDescent="0.3">
      <c r="R11434" s="6">
        <f t="shared" si="1619"/>
        <v>0</v>
      </c>
      <c r="S11434" s="6">
        <f t="shared" si="1620"/>
        <v>0</v>
      </c>
      <c r="T11434" s="7">
        <f t="shared" si="1621"/>
        <v>0</v>
      </c>
      <c r="U11434" s="121" t="str">
        <f t="shared" si="1622"/>
        <v>0</v>
      </c>
      <c r="V11434" s="10">
        <f t="shared" si="1623"/>
        <v>0</v>
      </c>
      <c r="W11434" s="10">
        <f t="shared" si="1624"/>
        <v>0</v>
      </c>
      <c r="X11434" s="11">
        <f t="shared" si="1625"/>
        <v>0</v>
      </c>
      <c r="Y11434" s="11">
        <f t="shared" si="1626"/>
        <v>0</v>
      </c>
      <c r="Z11434" s="12" t="str">
        <f t="shared" si="1627"/>
        <v>Torque/Speed Control 1</v>
      </c>
    </row>
    <row r="11435" spans="18:26" x14ac:dyDescent="0.3">
      <c r="R11435" s="6">
        <f t="shared" si="1619"/>
        <v>0</v>
      </c>
      <c r="S11435" s="6">
        <f t="shared" si="1620"/>
        <v>0</v>
      </c>
      <c r="T11435" s="7">
        <f t="shared" si="1621"/>
        <v>0</v>
      </c>
      <c r="U11435" s="121" t="str">
        <f t="shared" si="1622"/>
        <v>0</v>
      </c>
      <c r="V11435" s="10">
        <f t="shared" si="1623"/>
        <v>0</v>
      </c>
      <c r="W11435" s="10">
        <f t="shared" si="1624"/>
        <v>0</v>
      </c>
      <c r="X11435" s="11">
        <f t="shared" si="1625"/>
        <v>0</v>
      </c>
      <c r="Y11435" s="11">
        <f t="shared" si="1626"/>
        <v>0</v>
      </c>
      <c r="Z11435" s="12" t="str">
        <f t="shared" si="1627"/>
        <v>Torque/Speed Control 1</v>
      </c>
    </row>
    <row r="11436" spans="18:26" x14ac:dyDescent="0.3">
      <c r="R11436" s="6">
        <f t="shared" si="1619"/>
        <v>0</v>
      </c>
      <c r="S11436" s="6">
        <f t="shared" si="1620"/>
        <v>0</v>
      </c>
      <c r="T11436" s="7">
        <f t="shared" si="1621"/>
        <v>0</v>
      </c>
      <c r="U11436" s="121" t="str">
        <f t="shared" si="1622"/>
        <v>0</v>
      </c>
      <c r="V11436" s="10">
        <f t="shared" si="1623"/>
        <v>0</v>
      </c>
      <c r="W11436" s="10">
        <f t="shared" si="1624"/>
        <v>0</v>
      </c>
      <c r="X11436" s="11">
        <f t="shared" si="1625"/>
        <v>0</v>
      </c>
      <c r="Y11436" s="11">
        <f t="shared" si="1626"/>
        <v>0</v>
      </c>
      <c r="Z11436" s="12" t="str">
        <f t="shared" si="1627"/>
        <v>Torque/Speed Control 1</v>
      </c>
    </row>
    <row r="11437" spans="18:26" x14ac:dyDescent="0.3">
      <c r="R11437" s="6">
        <f t="shared" si="1619"/>
        <v>0</v>
      </c>
      <c r="S11437" s="6">
        <f t="shared" si="1620"/>
        <v>0</v>
      </c>
      <c r="T11437" s="7">
        <f t="shared" si="1621"/>
        <v>0</v>
      </c>
      <c r="U11437" s="121" t="str">
        <f t="shared" si="1622"/>
        <v>0</v>
      </c>
      <c r="V11437" s="10">
        <f t="shared" si="1623"/>
        <v>0</v>
      </c>
      <c r="W11437" s="10">
        <f t="shared" si="1624"/>
        <v>0</v>
      </c>
      <c r="X11437" s="11">
        <f t="shared" si="1625"/>
        <v>0</v>
      </c>
      <c r="Y11437" s="11">
        <f t="shared" si="1626"/>
        <v>0</v>
      </c>
      <c r="Z11437" s="12" t="str">
        <f t="shared" si="1627"/>
        <v>Torque/Speed Control 1</v>
      </c>
    </row>
    <row r="11438" spans="18:26" x14ac:dyDescent="0.3">
      <c r="R11438" s="6">
        <f t="shared" si="1619"/>
        <v>0</v>
      </c>
      <c r="S11438" s="6">
        <f t="shared" si="1620"/>
        <v>0</v>
      </c>
      <c r="T11438" s="7">
        <f t="shared" si="1621"/>
        <v>0</v>
      </c>
      <c r="U11438" s="121" t="str">
        <f t="shared" si="1622"/>
        <v>0</v>
      </c>
      <c r="V11438" s="10">
        <f t="shared" si="1623"/>
        <v>0</v>
      </c>
      <c r="W11438" s="10">
        <f t="shared" si="1624"/>
        <v>0</v>
      </c>
      <c r="X11438" s="11">
        <f t="shared" si="1625"/>
        <v>0</v>
      </c>
      <c r="Y11438" s="11">
        <f t="shared" si="1626"/>
        <v>0</v>
      </c>
      <c r="Z11438" s="12" t="str">
        <f t="shared" si="1627"/>
        <v>Torque/Speed Control 1</v>
      </c>
    </row>
    <row r="11439" spans="18:26" x14ac:dyDescent="0.3">
      <c r="R11439" s="6">
        <f t="shared" si="1619"/>
        <v>0</v>
      </c>
      <c r="S11439" s="6">
        <f t="shared" si="1620"/>
        <v>0</v>
      </c>
      <c r="T11439" s="7">
        <f t="shared" si="1621"/>
        <v>0</v>
      </c>
      <c r="U11439" s="121" t="str">
        <f t="shared" si="1622"/>
        <v>0</v>
      </c>
      <c r="V11439" s="10">
        <f t="shared" si="1623"/>
        <v>0</v>
      </c>
      <c r="W11439" s="10">
        <f t="shared" si="1624"/>
        <v>0</v>
      </c>
      <c r="X11439" s="11">
        <f t="shared" si="1625"/>
        <v>0</v>
      </c>
      <c r="Y11439" s="11">
        <f t="shared" si="1626"/>
        <v>0</v>
      </c>
      <c r="Z11439" s="12" t="str">
        <f t="shared" si="1627"/>
        <v>Torque/Speed Control 1</v>
      </c>
    </row>
    <row r="11440" spans="18:26" x14ac:dyDescent="0.3">
      <c r="R11440" s="6">
        <f t="shared" si="1619"/>
        <v>0</v>
      </c>
      <c r="S11440" s="6">
        <f t="shared" si="1620"/>
        <v>0</v>
      </c>
      <c r="T11440" s="7">
        <f t="shared" si="1621"/>
        <v>0</v>
      </c>
      <c r="U11440" s="121" t="str">
        <f t="shared" si="1622"/>
        <v>0</v>
      </c>
      <c r="V11440" s="10">
        <f t="shared" si="1623"/>
        <v>0</v>
      </c>
      <c r="W11440" s="10">
        <f t="shared" si="1624"/>
        <v>0</v>
      </c>
      <c r="X11440" s="11">
        <f t="shared" si="1625"/>
        <v>0</v>
      </c>
      <c r="Y11440" s="11">
        <f t="shared" si="1626"/>
        <v>0</v>
      </c>
      <c r="Z11440" s="12" t="str">
        <f t="shared" si="1627"/>
        <v>Torque/Speed Control 1</v>
      </c>
    </row>
    <row r="11441" spans="18:26" x14ac:dyDescent="0.3">
      <c r="R11441" s="6">
        <f t="shared" si="1619"/>
        <v>0</v>
      </c>
      <c r="S11441" s="6">
        <f t="shared" si="1620"/>
        <v>0</v>
      </c>
      <c r="T11441" s="7">
        <f t="shared" si="1621"/>
        <v>0</v>
      </c>
      <c r="U11441" s="121" t="str">
        <f t="shared" si="1622"/>
        <v>0</v>
      </c>
      <c r="V11441" s="10">
        <f t="shared" si="1623"/>
        <v>0</v>
      </c>
      <c r="W11441" s="10">
        <f t="shared" si="1624"/>
        <v>0</v>
      </c>
      <c r="X11441" s="11">
        <f t="shared" si="1625"/>
        <v>0</v>
      </c>
      <c r="Y11441" s="11">
        <f t="shared" si="1626"/>
        <v>0</v>
      </c>
      <c r="Z11441" s="12" t="str">
        <f t="shared" si="1627"/>
        <v>Torque/Speed Control 1</v>
      </c>
    </row>
    <row r="11442" spans="18:26" x14ac:dyDescent="0.3">
      <c r="R11442" s="6">
        <f t="shared" si="1619"/>
        <v>0</v>
      </c>
      <c r="S11442" s="6">
        <f t="shared" si="1620"/>
        <v>0</v>
      </c>
      <c r="T11442" s="7">
        <f t="shared" si="1621"/>
        <v>0</v>
      </c>
      <c r="U11442" s="121" t="str">
        <f t="shared" si="1622"/>
        <v>0</v>
      </c>
      <c r="V11442" s="10">
        <f t="shared" si="1623"/>
        <v>0</v>
      </c>
      <c r="W11442" s="10">
        <f t="shared" si="1624"/>
        <v>0</v>
      </c>
      <c r="X11442" s="11">
        <f t="shared" si="1625"/>
        <v>0</v>
      </c>
      <c r="Y11442" s="11">
        <f t="shared" si="1626"/>
        <v>0</v>
      </c>
      <c r="Z11442" s="12" t="str">
        <f t="shared" si="1627"/>
        <v>Torque/Speed Control 1</v>
      </c>
    </row>
    <row r="11443" spans="18:26" x14ac:dyDescent="0.3">
      <c r="R11443" s="6">
        <f t="shared" si="1619"/>
        <v>0</v>
      </c>
      <c r="S11443" s="6">
        <f t="shared" si="1620"/>
        <v>0</v>
      </c>
      <c r="T11443" s="7">
        <f t="shared" si="1621"/>
        <v>0</v>
      </c>
      <c r="U11443" s="121" t="str">
        <f t="shared" si="1622"/>
        <v>0</v>
      </c>
      <c r="V11443" s="10">
        <f t="shared" si="1623"/>
        <v>0</v>
      </c>
      <c r="W11443" s="10">
        <f t="shared" si="1624"/>
        <v>0</v>
      </c>
      <c r="X11443" s="11">
        <f t="shared" si="1625"/>
        <v>0</v>
      </c>
      <c r="Y11443" s="11">
        <f t="shared" si="1626"/>
        <v>0</v>
      </c>
      <c r="Z11443" s="12" t="str">
        <f t="shared" si="1627"/>
        <v>Torque/Speed Control 1</v>
      </c>
    </row>
    <row r="11444" spans="18:26" x14ac:dyDescent="0.3">
      <c r="R11444" s="6">
        <f t="shared" si="1619"/>
        <v>0</v>
      </c>
      <c r="S11444" s="6">
        <f t="shared" si="1620"/>
        <v>0</v>
      </c>
      <c r="T11444" s="7">
        <f t="shared" si="1621"/>
        <v>0</v>
      </c>
      <c r="U11444" s="121" t="str">
        <f t="shared" si="1622"/>
        <v>0</v>
      </c>
      <c r="V11444" s="10">
        <f t="shared" si="1623"/>
        <v>0</v>
      </c>
      <c r="W11444" s="10">
        <f t="shared" si="1624"/>
        <v>0</v>
      </c>
      <c r="X11444" s="11">
        <f t="shared" si="1625"/>
        <v>0</v>
      </c>
      <c r="Y11444" s="11">
        <f t="shared" si="1626"/>
        <v>0</v>
      </c>
      <c r="Z11444" s="12" t="str">
        <f t="shared" si="1627"/>
        <v>Torque/Speed Control 1</v>
      </c>
    </row>
    <row r="11445" spans="18:26" x14ac:dyDescent="0.3">
      <c r="R11445" s="6">
        <f t="shared" si="1619"/>
        <v>0</v>
      </c>
      <c r="S11445" s="6">
        <f t="shared" si="1620"/>
        <v>0</v>
      </c>
      <c r="T11445" s="7">
        <f t="shared" si="1621"/>
        <v>0</v>
      </c>
      <c r="U11445" s="121" t="str">
        <f t="shared" si="1622"/>
        <v>0</v>
      </c>
      <c r="V11445" s="10">
        <f t="shared" si="1623"/>
        <v>0</v>
      </c>
      <c r="W11445" s="10">
        <f t="shared" si="1624"/>
        <v>0</v>
      </c>
      <c r="X11445" s="11">
        <f t="shared" si="1625"/>
        <v>0</v>
      </c>
      <c r="Y11445" s="11">
        <f t="shared" si="1626"/>
        <v>0</v>
      </c>
      <c r="Z11445" s="12" t="str">
        <f t="shared" si="1627"/>
        <v>Torque/Speed Control 1</v>
      </c>
    </row>
    <row r="11446" spans="18:26" x14ac:dyDescent="0.3">
      <c r="R11446" s="6">
        <f t="shared" si="1619"/>
        <v>0</v>
      </c>
      <c r="S11446" s="6">
        <f t="shared" si="1620"/>
        <v>0</v>
      </c>
      <c r="T11446" s="7">
        <f t="shared" si="1621"/>
        <v>0</v>
      </c>
      <c r="U11446" s="121" t="str">
        <f t="shared" si="1622"/>
        <v>0</v>
      </c>
      <c r="V11446" s="10">
        <f t="shared" si="1623"/>
        <v>0</v>
      </c>
      <c r="W11446" s="10">
        <f t="shared" si="1624"/>
        <v>0</v>
      </c>
      <c r="X11446" s="11">
        <f t="shared" si="1625"/>
        <v>0</v>
      </c>
      <c r="Y11446" s="11">
        <f t="shared" si="1626"/>
        <v>0</v>
      </c>
      <c r="Z11446" s="12" t="str">
        <f t="shared" si="1627"/>
        <v>Torque/Speed Control 1</v>
      </c>
    </row>
    <row r="11447" spans="18:26" x14ac:dyDescent="0.3">
      <c r="R11447" s="6">
        <f t="shared" si="1619"/>
        <v>0</v>
      </c>
      <c r="S11447" s="6">
        <f t="shared" si="1620"/>
        <v>0</v>
      </c>
      <c r="T11447" s="7">
        <f t="shared" si="1621"/>
        <v>0</v>
      </c>
      <c r="U11447" s="121" t="str">
        <f t="shared" si="1622"/>
        <v>0</v>
      </c>
      <c r="V11447" s="10">
        <f t="shared" si="1623"/>
        <v>0</v>
      </c>
      <c r="W11447" s="10">
        <f t="shared" si="1624"/>
        <v>0</v>
      </c>
      <c r="X11447" s="11">
        <f t="shared" si="1625"/>
        <v>0</v>
      </c>
      <c r="Y11447" s="11">
        <f t="shared" si="1626"/>
        <v>0</v>
      </c>
      <c r="Z11447" s="12" t="str">
        <f t="shared" si="1627"/>
        <v>Torque/Speed Control 1</v>
      </c>
    </row>
    <row r="11448" spans="18:26" x14ac:dyDescent="0.3">
      <c r="R11448" s="6">
        <f t="shared" si="1619"/>
        <v>0</v>
      </c>
      <c r="S11448" s="6">
        <f t="shared" si="1620"/>
        <v>0</v>
      </c>
      <c r="T11448" s="7">
        <f t="shared" si="1621"/>
        <v>0</v>
      </c>
      <c r="U11448" s="121" t="str">
        <f t="shared" si="1622"/>
        <v>0</v>
      </c>
      <c r="V11448" s="10">
        <f t="shared" si="1623"/>
        <v>0</v>
      </c>
      <c r="W11448" s="10">
        <f t="shared" si="1624"/>
        <v>0</v>
      </c>
      <c r="X11448" s="11">
        <f t="shared" si="1625"/>
        <v>0</v>
      </c>
      <c r="Y11448" s="11">
        <f t="shared" si="1626"/>
        <v>0</v>
      </c>
      <c r="Z11448" s="12" t="str">
        <f t="shared" si="1627"/>
        <v>Torque/Speed Control 1</v>
      </c>
    </row>
    <row r="11449" spans="18:26" x14ac:dyDescent="0.3">
      <c r="R11449" s="6">
        <f t="shared" si="1619"/>
        <v>0</v>
      </c>
      <c r="S11449" s="6">
        <f t="shared" si="1620"/>
        <v>0</v>
      </c>
      <c r="T11449" s="7">
        <f t="shared" si="1621"/>
        <v>0</v>
      </c>
      <c r="U11449" s="121" t="str">
        <f t="shared" si="1622"/>
        <v>0</v>
      </c>
      <c r="V11449" s="10">
        <f t="shared" si="1623"/>
        <v>0</v>
      </c>
      <c r="W11449" s="10">
        <f t="shared" si="1624"/>
        <v>0</v>
      </c>
      <c r="X11449" s="11">
        <f t="shared" si="1625"/>
        <v>0</v>
      </c>
      <c r="Y11449" s="11">
        <f t="shared" si="1626"/>
        <v>0</v>
      </c>
      <c r="Z11449" s="12" t="str">
        <f t="shared" si="1627"/>
        <v>Torque/Speed Control 1</v>
      </c>
    </row>
    <row r="11450" spans="18:26" x14ac:dyDescent="0.3">
      <c r="R11450" s="6">
        <f t="shared" si="1619"/>
        <v>0</v>
      </c>
      <c r="S11450" s="6">
        <f t="shared" si="1620"/>
        <v>0</v>
      </c>
      <c r="T11450" s="7">
        <f t="shared" si="1621"/>
        <v>0</v>
      </c>
      <c r="U11450" s="121" t="str">
        <f t="shared" si="1622"/>
        <v>0</v>
      </c>
      <c r="V11450" s="10">
        <f t="shared" si="1623"/>
        <v>0</v>
      </c>
      <c r="W11450" s="10">
        <f t="shared" si="1624"/>
        <v>0</v>
      </c>
      <c r="X11450" s="11">
        <f t="shared" si="1625"/>
        <v>0</v>
      </c>
      <c r="Y11450" s="11">
        <f t="shared" si="1626"/>
        <v>0</v>
      </c>
      <c r="Z11450" s="12" t="str">
        <f t="shared" si="1627"/>
        <v>Torque/Speed Control 1</v>
      </c>
    </row>
    <row r="11451" spans="18:26" x14ac:dyDescent="0.3">
      <c r="R11451" s="6">
        <f t="shared" si="1619"/>
        <v>0</v>
      </c>
      <c r="S11451" s="6">
        <f t="shared" si="1620"/>
        <v>0</v>
      </c>
      <c r="T11451" s="7">
        <f t="shared" si="1621"/>
        <v>0</v>
      </c>
      <c r="U11451" s="121" t="str">
        <f t="shared" si="1622"/>
        <v>0</v>
      </c>
      <c r="V11451" s="10">
        <f t="shared" si="1623"/>
        <v>0</v>
      </c>
      <c r="W11451" s="10">
        <f t="shared" si="1624"/>
        <v>0</v>
      </c>
      <c r="X11451" s="11">
        <f t="shared" si="1625"/>
        <v>0</v>
      </c>
      <c r="Y11451" s="11">
        <f t="shared" si="1626"/>
        <v>0</v>
      </c>
      <c r="Z11451" s="12" t="str">
        <f t="shared" si="1627"/>
        <v>Torque/Speed Control 1</v>
      </c>
    </row>
    <row r="11452" spans="18:26" x14ac:dyDescent="0.3">
      <c r="R11452" s="6">
        <f t="shared" si="1619"/>
        <v>0</v>
      </c>
      <c r="S11452" s="6">
        <f t="shared" si="1620"/>
        <v>0</v>
      </c>
      <c r="T11452" s="7">
        <f t="shared" si="1621"/>
        <v>0</v>
      </c>
      <c r="U11452" s="121" t="str">
        <f t="shared" si="1622"/>
        <v>0</v>
      </c>
      <c r="V11452" s="10">
        <f t="shared" si="1623"/>
        <v>0</v>
      </c>
      <c r="W11452" s="10">
        <f t="shared" si="1624"/>
        <v>0</v>
      </c>
      <c r="X11452" s="11">
        <f t="shared" si="1625"/>
        <v>0</v>
      </c>
      <c r="Y11452" s="11">
        <f t="shared" si="1626"/>
        <v>0</v>
      </c>
      <c r="Z11452" s="12" t="str">
        <f t="shared" si="1627"/>
        <v>Torque/Speed Control 1</v>
      </c>
    </row>
    <row r="11453" spans="18:26" x14ac:dyDescent="0.3">
      <c r="R11453" s="6">
        <f t="shared" ref="R11453:R11516" si="1628">_xlfn.BITRSHIFT(_xlfn.BITAND(HEX2DEC(H11453),HEX2DEC("1C000000")),26)</f>
        <v>0</v>
      </c>
      <c r="S11453" s="6">
        <f t="shared" ref="S11453:S11516" si="1629">_xlfn.BITRSHIFT(_xlfn.BITAND(HEX2DEC(H11453),HEX2DEC("01000000")),24)</f>
        <v>0</v>
      </c>
      <c r="T11453" s="7">
        <f t="shared" ref="T11453:T11516" si="1630">IF(_xlfn.BITRSHIFT(_xlfn.BITAND(HEX2DEC(H11453),HEX2DEC("0FF0000")),16)&lt;240,_xlfn.BITRSHIFT(_xlfn.BITAND(HEX2DEC(H11453),HEX2DEC("1FF0000")),8),_xlfn.BITRSHIFT(_xlfn.BITAND(HEX2DEC(H11453),HEX2DEC("1FFFF00")),8))</f>
        <v>0</v>
      </c>
      <c r="U11453" s="121" t="str">
        <f t="shared" ref="U11453:U11516" si="1631">DEC2HEX(T11453)</f>
        <v>0</v>
      </c>
      <c r="V11453" s="10">
        <f t="shared" ref="V11453:V11516" si="1632">_xlfn.BITRSHIFT(_xlfn.BITAND(HEX2DEC(H11453),HEX2DEC("0FF0000")),16)</f>
        <v>0</v>
      </c>
      <c r="W11453" s="10">
        <f t="shared" ref="W11453:W11516" si="1633">_xlfn.BITRSHIFT(_xlfn.BITAND(HEX2DEC(H11453),HEX2DEC("FF00")),8)</f>
        <v>0</v>
      </c>
      <c r="X11453" s="11">
        <f t="shared" ref="X11453:X11516" si="1634">_xlfn.BITAND(HEX2DEC(H11453),HEX2DEC("00000FF"))</f>
        <v>0</v>
      </c>
      <c r="Y11453" s="11">
        <f t="shared" ref="Y11453:Y11516" si="1635">IF(_xlfn.BITRSHIFT(_xlfn.BITAND(HEX2DEC(H11453),HEX2DEC("0FF0000")),16)&lt;240,_xlfn.BITRSHIFT(_xlfn.BITAND(HEX2DEC(H11453),HEX2DEC("0FF00")),8),_xlfn.BITRSHIFT(_xlfn.BITAND(HEX2DEC(H11453),HEX2DEC("0FF0000")),16))</f>
        <v>0</v>
      </c>
      <c r="Z11453" s="12" t="str">
        <f t="shared" ref="Z11453:Z11516" si="1636">VLOOKUP(T11453,BO:BP,2,FALSE)</f>
        <v>Torque/Speed Control 1</v>
      </c>
    </row>
    <row r="11454" spans="18:26" x14ac:dyDescent="0.3">
      <c r="R11454" s="6">
        <f t="shared" si="1628"/>
        <v>0</v>
      </c>
      <c r="S11454" s="6">
        <f t="shared" si="1629"/>
        <v>0</v>
      </c>
      <c r="T11454" s="7">
        <f t="shared" si="1630"/>
        <v>0</v>
      </c>
      <c r="U11454" s="121" t="str">
        <f t="shared" si="1631"/>
        <v>0</v>
      </c>
      <c r="V11454" s="10">
        <f t="shared" si="1632"/>
        <v>0</v>
      </c>
      <c r="W11454" s="10">
        <f t="shared" si="1633"/>
        <v>0</v>
      </c>
      <c r="X11454" s="11">
        <f t="shared" si="1634"/>
        <v>0</v>
      </c>
      <c r="Y11454" s="11">
        <f t="shared" si="1635"/>
        <v>0</v>
      </c>
      <c r="Z11454" s="12" t="str">
        <f t="shared" si="1636"/>
        <v>Torque/Speed Control 1</v>
      </c>
    </row>
    <row r="11455" spans="18:26" x14ac:dyDescent="0.3">
      <c r="R11455" s="6">
        <f t="shared" si="1628"/>
        <v>0</v>
      </c>
      <c r="S11455" s="6">
        <f t="shared" si="1629"/>
        <v>0</v>
      </c>
      <c r="T11455" s="7">
        <f t="shared" si="1630"/>
        <v>0</v>
      </c>
      <c r="U11455" s="121" t="str">
        <f t="shared" si="1631"/>
        <v>0</v>
      </c>
      <c r="V11455" s="10">
        <f t="shared" si="1632"/>
        <v>0</v>
      </c>
      <c r="W11455" s="10">
        <f t="shared" si="1633"/>
        <v>0</v>
      </c>
      <c r="X11455" s="11">
        <f t="shared" si="1634"/>
        <v>0</v>
      </c>
      <c r="Y11455" s="11">
        <f t="shared" si="1635"/>
        <v>0</v>
      </c>
      <c r="Z11455" s="12" t="str">
        <f t="shared" si="1636"/>
        <v>Torque/Speed Control 1</v>
      </c>
    </row>
    <row r="11456" spans="18:26" x14ac:dyDescent="0.3">
      <c r="R11456" s="6">
        <f t="shared" si="1628"/>
        <v>0</v>
      </c>
      <c r="S11456" s="6">
        <f t="shared" si="1629"/>
        <v>0</v>
      </c>
      <c r="T11456" s="7">
        <f t="shared" si="1630"/>
        <v>0</v>
      </c>
      <c r="U11456" s="121" t="str">
        <f t="shared" si="1631"/>
        <v>0</v>
      </c>
      <c r="V11456" s="10">
        <f t="shared" si="1632"/>
        <v>0</v>
      </c>
      <c r="W11456" s="10">
        <f t="shared" si="1633"/>
        <v>0</v>
      </c>
      <c r="X11456" s="11">
        <f t="shared" si="1634"/>
        <v>0</v>
      </c>
      <c r="Y11456" s="11">
        <f t="shared" si="1635"/>
        <v>0</v>
      </c>
      <c r="Z11456" s="12" t="str">
        <f t="shared" si="1636"/>
        <v>Torque/Speed Control 1</v>
      </c>
    </row>
    <row r="11457" spans="18:26" x14ac:dyDescent="0.3">
      <c r="R11457" s="6">
        <f t="shared" si="1628"/>
        <v>0</v>
      </c>
      <c r="S11457" s="6">
        <f t="shared" si="1629"/>
        <v>0</v>
      </c>
      <c r="T11457" s="7">
        <f t="shared" si="1630"/>
        <v>0</v>
      </c>
      <c r="U11457" s="121" t="str">
        <f t="shared" si="1631"/>
        <v>0</v>
      </c>
      <c r="V11457" s="10">
        <f t="shared" si="1632"/>
        <v>0</v>
      </c>
      <c r="W11457" s="10">
        <f t="shared" si="1633"/>
        <v>0</v>
      </c>
      <c r="X11457" s="11">
        <f t="shared" si="1634"/>
        <v>0</v>
      </c>
      <c r="Y11457" s="11">
        <f t="shared" si="1635"/>
        <v>0</v>
      </c>
      <c r="Z11457" s="12" t="str">
        <f t="shared" si="1636"/>
        <v>Torque/Speed Control 1</v>
      </c>
    </row>
    <row r="11458" spans="18:26" x14ac:dyDescent="0.3">
      <c r="R11458" s="6">
        <f t="shared" si="1628"/>
        <v>0</v>
      </c>
      <c r="S11458" s="6">
        <f t="shared" si="1629"/>
        <v>0</v>
      </c>
      <c r="T11458" s="7">
        <f t="shared" si="1630"/>
        <v>0</v>
      </c>
      <c r="U11458" s="121" t="str">
        <f t="shared" si="1631"/>
        <v>0</v>
      </c>
      <c r="V11458" s="10">
        <f t="shared" si="1632"/>
        <v>0</v>
      </c>
      <c r="W11458" s="10">
        <f t="shared" si="1633"/>
        <v>0</v>
      </c>
      <c r="X11458" s="11">
        <f t="shared" si="1634"/>
        <v>0</v>
      </c>
      <c r="Y11458" s="11">
        <f t="shared" si="1635"/>
        <v>0</v>
      </c>
      <c r="Z11458" s="12" t="str">
        <f t="shared" si="1636"/>
        <v>Torque/Speed Control 1</v>
      </c>
    </row>
    <row r="11459" spans="18:26" x14ac:dyDescent="0.3">
      <c r="R11459" s="6">
        <f t="shared" si="1628"/>
        <v>0</v>
      </c>
      <c r="S11459" s="6">
        <f t="shared" si="1629"/>
        <v>0</v>
      </c>
      <c r="T11459" s="7">
        <f t="shared" si="1630"/>
        <v>0</v>
      </c>
      <c r="U11459" s="121" t="str">
        <f t="shared" si="1631"/>
        <v>0</v>
      </c>
      <c r="V11459" s="10">
        <f t="shared" si="1632"/>
        <v>0</v>
      </c>
      <c r="W11459" s="10">
        <f t="shared" si="1633"/>
        <v>0</v>
      </c>
      <c r="X11459" s="11">
        <f t="shared" si="1634"/>
        <v>0</v>
      </c>
      <c r="Y11459" s="11">
        <f t="shared" si="1635"/>
        <v>0</v>
      </c>
      <c r="Z11459" s="12" t="str">
        <f t="shared" si="1636"/>
        <v>Torque/Speed Control 1</v>
      </c>
    </row>
    <row r="11460" spans="18:26" x14ac:dyDescent="0.3">
      <c r="R11460" s="6">
        <f t="shared" si="1628"/>
        <v>0</v>
      </c>
      <c r="S11460" s="6">
        <f t="shared" si="1629"/>
        <v>0</v>
      </c>
      <c r="T11460" s="7">
        <f t="shared" si="1630"/>
        <v>0</v>
      </c>
      <c r="U11460" s="121" t="str">
        <f t="shared" si="1631"/>
        <v>0</v>
      </c>
      <c r="V11460" s="10">
        <f t="shared" si="1632"/>
        <v>0</v>
      </c>
      <c r="W11460" s="10">
        <f t="shared" si="1633"/>
        <v>0</v>
      </c>
      <c r="X11460" s="11">
        <f t="shared" si="1634"/>
        <v>0</v>
      </c>
      <c r="Y11460" s="11">
        <f t="shared" si="1635"/>
        <v>0</v>
      </c>
      <c r="Z11460" s="12" t="str">
        <f t="shared" si="1636"/>
        <v>Torque/Speed Control 1</v>
      </c>
    </row>
    <row r="11461" spans="18:26" x14ac:dyDescent="0.3">
      <c r="R11461" s="6">
        <f t="shared" si="1628"/>
        <v>0</v>
      </c>
      <c r="S11461" s="6">
        <f t="shared" si="1629"/>
        <v>0</v>
      </c>
      <c r="T11461" s="7">
        <f t="shared" si="1630"/>
        <v>0</v>
      </c>
      <c r="U11461" s="121" t="str">
        <f t="shared" si="1631"/>
        <v>0</v>
      </c>
      <c r="V11461" s="10">
        <f t="shared" si="1632"/>
        <v>0</v>
      </c>
      <c r="W11461" s="10">
        <f t="shared" si="1633"/>
        <v>0</v>
      </c>
      <c r="X11461" s="11">
        <f t="shared" si="1634"/>
        <v>0</v>
      </c>
      <c r="Y11461" s="11">
        <f t="shared" si="1635"/>
        <v>0</v>
      </c>
      <c r="Z11461" s="12" t="str">
        <f t="shared" si="1636"/>
        <v>Torque/Speed Control 1</v>
      </c>
    </row>
    <row r="11462" spans="18:26" x14ac:dyDescent="0.3">
      <c r="R11462" s="6">
        <f t="shared" si="1628"/>
        <v>0</v>
      </c>
      <c r="S11462" s="6">
        <f t="shared" si="1629"/>
        <v>0</v>
      </c>
      <c r="T11462" s="7">
        <f t="shared" si="1630"/>
        <v>0</v>
      </c>
      <c r="U11462" s="121" t="str">
        <f t="shared" si="1631"/>
        <v>0</v>
      </c>
      <c r="V11462" s="10">
        <f t="shared" si="1632"/>
        <v>0</v>
      </c>
      <c r="W11462" s="10">
        <f t="shared" si="1633"/>
        <v>0</v>
      </c>
      <c r="X11462" s="11">
        <f t="shared" si="1634"/>
        <v>0</v>
      </c>
      <c r="Y11462" s="11">
        <f t="shared" si="1635"/>
        <v>0</v>
      </c>
      <c r="Z11462" s="12" t="str">
        <f t="shared" si="1636"/>
        <v>Torque/Speed Control 1</v>
      </c>
    </row>
    <row r="11463" spans="18:26" x14ac:dyDescent="0.3">
      <c r="R11463" s="6">
        <f t="shared" si="1628"/>
        <v>0</v>
      </c>
      <c r="S11463" s="6">
        <f t="shared" si="1629"/>
        <v>0</v>
      </c>
      <c r="T11463" s="7">
        <f t="shared" si="1630"/>
        <v>0</v>
      </c>
      <c r="U11463" s="121" t="str">
        <f t="shared" si="1631"/>
        <v>0</v>
      </c>
      <c r="V11463" s="10">
        <f t="shared" si="1632"/>
        <v>0</v>
      </c>
      <c r="W11463" s="10">
        <f t="shared" si="1633"/>
        <v>0</v>
      </c>
      <c r="X11463" s="11">
        <f t="shared" si="1634"/>
        <v>0</v>
      </c>
      <c r="Y11463" s="11">
        <f t="shared" si="1635"/>
        <v>0</v>
      </c>
      <c r="Z11463" s="12" t="str">
        <f t="shared" si="1636"/>
        <v>Torque/Speed Control 1</v>
      </c>
    </row>
    <row r="11464" spans="18:26" x14ac:dyDescent="0.3">
      <c r="R11464" s="6">
        <f t="shared" si="1628"/>
        <v>0</v>
      </c>
      <c r="S11464" s="6">
        <f t="shared" si="1629"/>
        <v>0</v>
      </c>
      <c r="T11464" s="7">
        <f t="shared" si="1630"/>
        <v>0</v>
      </c>
      <c r="U11464" s="121" t="str">
        <f t="shared" si="1631"/>
        <v>0</v>
      </c>
      <c r="V11464" s="10">
        <f t="shared" si="1632"/>
        <v>0</v>
      </c>
      <c r="W11464" s="10">
        <f t="shared" si="1633"/>
        <v>0</v>
      </c>
      <c r="X11464" s="11">
        <f t="shared" si="1634"/>
        <v>0</v>
      </c>
      <c r="Y11464" s="11">
        <f t="shared" si="1635"/>
        <v>0</v>
      </c>
      <c r="Z11464" s="12" t="str">
        <f t="shared" si="1636"/>
        <v>Torque/Speed Control 1</v>
      </c>
    </row>
    <row r="11465" spans="18:26" x14ac:dyDescent="0.3">
      <c r="R11465" s="6">
        <f t="shared" si="1628"/>
        <v>0</v>
      </c>
      <c r="S11465" s="6">
        <f t="shared" si="1629"/>
        <v>0</v>
      </c>
      <c r="T11465" s="7">
        <f t="shared" si="1630"/>
        <v>0</v>
      </c>
      <c r="U11465" s="121" t="str">
        <f t="shared" si="1631"/>
        <v>0</v>
      </c>
      <c r="V11465" s="10">
        <f t="shared" si="1632"/>
        <v>0</v>
      </c>
      <c r="W11465" s="10">
        <f t="shared" si="1633"/>
        <v>0</v>
      </c>
      <c r="X11465" s="11">
        <f t="shared" si="1634"/>
        <v>0</v>
      </c>
      <c r="Y11465" s="11">
        <f t="shared" si="1635"/>
        <v>0</v>
      </c>
      <c r="Z11465" s="12" t="str">
        <f t="shared" si="1636"/>
        <v>Torque/Speed Control 1</v>
      </c>
    </row>
    <row r="11466" spans="18:26" x14ac:dyDescent="0.3">
      <c r="R11466" s="6">
        <f t="shared" si="1628"/>
        <v>0</v>
      </c>
      <c r="S11466" s="6">
        <f t="shared" si="1629"/>
        <v>0</v>
      </c>
      <c r="T11466" s="7">
        <f t="shared" si="1630"/>
        <v>0</v>
      </c>
      <c r="U11466" s="121" t="str">
        <f t="shared" si="1631"/>
        <v>0</v>
      </c>
      <c r="V11466" s="10">
        <f t="shared" si="1632"/>
        <v>0</v>
      </c>
      <c r="W11466" s="10">
        <f t="shared" si="1633"/>
        <v>0</v>
      </c>
      <c r="X11466" s="11">
        <f t="shared" si="1634"/>
        <v>0</v>
      </c>
      <c r="Y11466" s="11">
        <f t="shared" si="1635"/>
        <v>0</v>
      </c>
      <c r="Z11466" s="12" t="str">
        <f t="shared" si="1636"/>
        <v>Torque/Speed Control 1</v>
      </c>
    </row>
    <row r="11467" spans="18:26" x14ac:dyDescent="0.3">
      <c r="R11467" s="6">
        <f t="shared" si="1628"/>
        <v>0</v>
      </c>
      <c r="S11467" s="6">
        <f t="shared" si="1629"/>
        <v>0</v>
      </c>
      <c r="T11467" s="7">
        <f t="shared" si="1630"/>
        <v>0</v>
      </c>
      <c r="U11467" s="121" t="str">
        <f t="shared" si="1631"/>
        <v>0</v>
      </c>
      <c r="V11467" s="10">
        <f t="shared" si="1632"/>
        <v>0</v>
      </c>
      <c r="W11467" s="10">
        <f t="shared" si="1633"/>
        <v>0</v>
      </c>
      <c r="X11467" s="11">
        <f t="shared" si="1634"/>
        <v>0</v>
      </c>
      <c r="Y11467" s="11">
        <f t="shared" si="1635"/>
        <v>0</v>
      </c>
      <c r="Z11467" s="12" t="str">
        <f t="shared" si="1636"/>
        <v>Torque/Speed Control 1</v>
      </c>
    </row>
    <row r="11468" spans="18:26" x14ac:dyDescent="0.3">
      <c r="R11468" s="6">
        <f t="shared" si="1628"/>
        <v>0</v>
      </c>
      <c r="S11468" s="6">
        <f t="shared" si="1629"/>
        <v>0</v>
      </c>
      <c r="T11468" s="7">
        <f t="shared" si="1630"/>
        <v>0</v>
      </c>
      <c r="U11468" s="121" t="str">
        <f t="shared" si="1631"/>
        <v>0</v>
      </c>
      <c r="V11468" s="10">
        <f t="shared" si="1632"/>
        <v>0</v>
      </c>
      <c r="W11468" s="10">
        <f t="shared" si="1633"/>
        <v>0</v>
      </c>
      <c r="X11468" s="11">
        <f t="shared" si="1634"/>
        <v>0</v>
      </c>
      <c r="Y11468" s="11">
        <f t="shared" si="1635"/>
        <v>0</v>
      </c>
      <c r="Z11468" s="12" t="str">
        <f t="shared" si="1636"/>
        <v>Torque/Speed Control 1</v>
      </c>
    </row>
    <row r="11469" spans="18:26" x14ac:dyDescent="0.3">
      <c r="R11469" s="6">
        <f t="shared" si="1628"/>
        <v>0</v>
      </c>
      <c r="S11469" s="6">
        <f t="shared" si="1629"/>
        <v>0</v>
      </c>
      <c r="T11469" s="7">
        <f t="shared" si="1630"/>
        <v>0</v>
      </c>
      <c r="U11469" s="121" t="str">
        <f t="shared" si="1631"/>
        <v>0</v>
      </c>
      <c r="V11469" s="10">
        <f t="shared" si="1632"/>
        <v>0</v>
      </c>
      <c r="W11469" s="10">
        <f t="shared" si="1633"/>
        <v>0</v>
      </c>
      <c r="X11469" s="11">
        <f t="shared" si="1634"/>
        <v>0</v>
      </c>
      <c r="Y11469" s="11">
        <f t="shared" si="1635"/>
        <v>0</v>
      </c>
      <c r="Z11469" s="12" t="str">
        <f t="shared" si="1636"/>
        <v>Torque/Speed Control 1</v>
      </c>
    </row>
    <row r="11470" spans="18:26" x14ac:dyDescent="0.3">
      <c r="R11470" s="6">
        <f t="shared" si="1628"/>
        <v>0</v>
      </c>
      <c r="S11470" s="6">
        <f t="shared" si="1629"/>
        <v>0</v>
      </c>
      <c r="T11470" s="7">
        <f t="shared" si="1630"/>
        <v>0</v>
      </c>
      <c r="U11470" s="121" t="str">
        <f t="shared" si="1631"/>
        <v>0</v>
      </c>
      <c r="V11470" s="10">
        <f t="shared" si="1632"/>
        <v>0</v>
      </c>
      <c r="W11470" s="10">
        <f t="shared" si="1633"/>
        <v>0</v>
      </c>
      <c r="X11470" s="11">
        <f t="shared" si="1634"/>
        <v>0</v>
      </c>
      <c r="Y11470" s="11">
        <f t="shared" si="1635"/>
        <v>0</v>
      </c>
      <c r="Z11470" s="12" t="str">
        <f t="shared" si="1636"/>
        <v>Torque/Speed Control 1</v>
      </c>
    </row>
    <row r="11471" spans="18:26" x14ac:dyDescent="0.3">
      <c r="R11471" s="6">
        <f t="shared" si="1628"/>
        <v>0</v>
      </c>
      <c r="S11471" s="6">
        <f t="shared" si="1629"/>
        <v>0</v>
      </c>
      <c r="T11471" s="7">
        <f t="shared" si="1630"/>
        <v>0</v>
      </c>
      <c r="U11471" s="121" t="str">
        <f t="shared" si="1631"/>
        <v>0</v>
      </c>
      <c r="V11471" s="10">
        <f t="shared" si="1632"/>
        <v>0</v>
      </c>
      <c r="W11471" s="10">
        <f t="shared" si="1633"/>
        <v>0</v>
      </c>
      <c r="X11471" s="11">
        <f t="shared" si="1634"/>
        <v>0</v>
      </c>
      <c r="Y11471" s="11">
        <f t="shared" si="1635"/>
        <v>0</v>
      </c>
      <c r="Z11471" s="12" t="str">
        <f t="shared" si="1636"/>
        <v>Torque/Speed Control 1</v>
      </c>
    </row>
    <row r="11472" spans="18:26" x14ac:dyDescent="0.3">
      <c r="R11472" s="6">
        <f t="shared" si="1628"/>
        <v>0</v>
      </c>
      <c r="S11472" s="6">
        <f t="shared" si="1629"/>
        <v>0</v>
      </c>
      <c r="T11472" s="7">
        <f t="shared" si="1630"/>
        <v>0</v>
      </c>
      <c r="U11472" s="121" t="str">
        <f t="shared" si="1631"/>
        <v>0</v>
      </c>
      <c r="V11472" s="10">
        <f t="shared" si="1632"/>
        <v>0</v>
      </c>
      <c r="W11472" s="10">
        <f t="shared" si="1633"/>
        <v>0</v>
      </c>
      <c r="X11472" s="11">
        <f t="shared" si="1634"/>
        <v>0</v>
      </c>
      <c r="Y11472" s="11">
        <f t="shared" si="1635"/>
        <v>0</v>
      </c>
      <c r="Z11472" s="12" t="str">
        <f t="shared" si="1636"/>
        <v>Torque/Speed Control 1</v>
      </c>
    </row>
    <row r="11473" spans="18:26" x14ac:dyDescent="0.3">
      <c r="R11473" s="6">
        <f t="shared" si="1628"/>
        <v>0</v>
      </c>
      <c r="S11473" s="6">
        <f t="shared" si="1629"/>
        <v>0</v>
      </c>
      <c r="T11473" s="7">
        <f t="shared" si="1630"/>
        <v>0</v>
      </c>
      <c r="U11473" s="121" t="str">
        <f t="shared" si="1631"/>
        <v>0</v>
      </c>
      <c r="V11473" s="10">
        <f t="shared" si="1632"/>
        <v>0</v>
      </c>
      <c r="W11473" s="10">
        <f t="shared" si="1633"/>
        <v>0</v>
      </c>
      <c r="X11473" s="11">
        <f t="shared" si="1634"/>
        <v>0</v>
      </c>
      <c r="Y11473" s="11">
        <f t="shared" si="1635"/>
        <v>0</v>
      </c>
      <c r="Z11473" s="12" t="str">
        <f t="shared" si="1636"/>
        <v>Torque/Speed Control 1</v>
      </c>
    </row>
    <row r="11474" spans="18:26" x14ac:dyDescent="0.3">
      <c r="R11474" s="6">
        <f t="shared" si="1628"/>
        <v>0</v>
      </c>
      <c r="S11474" s="6">
        <f t="shared" si="1629"/>
        <v>0</v>
      </c>
      <c r="T11474" s="7">
        <f t="shared" si="1630"/>
        <v>0</v>
      </c>
      <c r="U11474" s="121" t="str">
        <f t="shared" si="1631"/>
        <v>0</v>
      </c>
      <c r="V11474" s="10">
        <f t="shared" si="1632"/>
        <v>0</v>
      </c>
      <c r="W11474" s="10">
        <f t="shared" si="1633"/>
        <v>0</v>
      </c>
      <c r="X11474" s="11">
        <f t="shared" si="1634"/>
        <v>0</v>
      </c>
      <c r="Y11474" s="11">
        <f t="shared" si="1635"/>
        <v>0</v>
      </c>
      <c r="Z11474" s="12" t="str">
        <f t="shared" si="1636"/>
        <v>Torque/Speed Control 1</v>
      </c>
    </row>
    <row r="11475" spans="18:26" x14ac:dyDescent="0.3">
      <c r="R11475" s="6">
        <f t="shared" si="1628"/>
        <v>0</v>
      </c>
      <c r="S11475" s="6">
        <f t="shared" si="1629"/>
        <v>0</v>
      </c>
      <c r="T11475" s="7">
        <f t="shared" si="1630"/>
        <v>0</v>
      </c>
      <c r="U11475" s="121" t="str">
        <f t="shared" si="1631"/>
        <v>0</v>
      </c>
      <c r="V11475" s="10">
        <f t="shared" si="1632"/>
        <v>0</v>
      </c>
      <c r="W11475" s="10">
        <f t="shared" si="1633"/>
        <v>0</v>
      </c>
      <c r="X11475" s="11">
        <f t="shared" si="1634"/>
        <v>0</v>
      </c>
      <c r="Y11475" s="11">
        <f t="shared" si="1635"/>
        <v>0</v>
      </c>
      <c r="Z11475" s="12" t="str">
        <f t="shared" si="1636"/>
        <v>Torque/Speed Control 1</v>
      </c>
    </row>
    <row r="11476" spans="18:26" x14ac:dyDescent="0.3">
      <c r="R11476" s="6">
        <f t="shared" si="1628"/>
        <v>0</v>
      </c>
      <c r="S11476" s="6">
        <f t="shared" si="1629"/>
        <v>0</v>
      </c>
      <c r="T11476" s="7">
        <f t="shared" si="1630"/>
        <v>0</v>
      </c>
      <c r="U11476" s="121" t="str">
        <f t="shared" si="1631"/>
        <v>0</v>
      </c>
      <c r="V11476" s="10">
        <f t="shared" si="1632"/>
        <v>0</v>
      </c>
      <c r="W11476" s="10">
        <f t="shared" si="1633"/>
        <v>0</v>
      </c>
      <c r="X11476" s="11">
        <f t="shared" si="1634"/>
        <v>0</v>
      </c>
      <c r="Y11476" s="11">
        <f t="shared" si="1635"/>
        <v>0</v>
      </c>
      <c r="Z11476" s="12" t="str">
        <f t="shared" si="1636"/>
        <v>Torque/Speed Control 1</v>
      </c>
    </row>
    <row r="11477" spans="18:26" x14ac:dyDescent="0.3">
      <c r="R11477" s="6">
        <f t="shared" si="1628"/>
        <v>0</v>
      </c>
      <c r="S11477" s="6">
        <f t="shared" si="1629"/>
        <v>0</v>
      </c>
      <c r="T11477" s="7">
        <f t="shared" si="1630"/>
        <v>0</v>
      </c>
      <c r="U11477" s="121" t="str">
        <f t="shared" si="1631"/>
        <v>0</v>
      </c>
      <c r="V11477" s="10">
        <f t="shared" si="1632"/>
        <v>0</v>
      </c>
      <c r="W11477" s="10">
        <f t="shared" si="1633"/>
        <v>0</v>
      </c>
      <c r="X11477" s="11">
        <f t="shared" si="1634"/>
        <v>0</v>
      </c>
      <c r="Y11477" s="11">
        <f t="shared" si="1635"/>
        <v>0</v>
      </c>
      <c r="Z11477" s="12" t="str">
        <f t="shared" si="1636"/>
        <v>Torque/Speed Control 1</v>
      </c>
    </row>
    <row r="11478" spans="18:26" x14ac:dyDescent="0.3">
      <c r="R11478" s="6">
        <f t="shared" si="1628"/>
        <v>0</v>
      </c>
      <c r="S11478" s="6">
        <f t="shared" si="1629"/>
        <v>0</v>
      </c>
      <c r="T11478" s="7">
        <f t="shared" si="1630"/>
        <v>0</v>
      </c>
      <c r="U11478" s="121" t="str">
        <f t="shared" si="1631"/>
        <v>0</v>
      </c>
      <c r="V11478" s="10">
        <f t="shared" si="1632"/>
        <v>0</v>
      </c>
      <c r="W11478" s="10">
        <f t="shared" si="1633"/>
        <v>0</v>
      </c>
      <c r="X11478" s="11">
        <f t="shared" si="1634"/>
        <v>0</v>
      </c>
      <c r="Y11478" s="11">
        <f t="shared" si="1635"/>
        <v>0</v>
      </c>
      <c r="Z11478" s="12" t="str">
        <f t="shared" si="1636"/>
        <v>Torque/Speed Control 1</v>
      </c>
    </row>
    <row r="11479" spans="18:26" x14ac:dyDescent="0.3">
      <c r="R11479" s="6">
        <f t="shared" si="1628"/>
        <v>0</v>
      </c>
      <c r="S11479" s="6">
        <f t="shared" si="1629"/>
        <v>0</v>
      </c>
      <c r="T11479" s="7">
        <f t="shared" si="1630"/>
        <v>0</v>
      </c>
      <c r="U11479" s="121" t="str">
        <f t="shared" si="1631"/>
        <v>0</v>
      </c>
      <c r="V11479" s="10">
        <f t="shared" si="1632"/>
        <v>0</v>
      </c>
      <c r="W11479" s="10">
        <f t="shared" si="1633"/>
        <v>0</v>
      </c>
      <c r="X11479" s="11">
        <f t="shared" si="1634"/>
        <v>0</v>
      </c>
      <c r="Y11479" s="11">
        <f t="shared" si="1635"/>
        <v>0</v>
      </c>
      <c r="Z11479" s="12" t="str">
        <f t="shared" si="1636"/>
        <v>Torque/Speed Control 1</v>
      </c>
    </row>
    <row r="11480" spans="18:26" x14ac:dyDescent="0.3">
      <c r="R11480" s="6">
        <f t="shared" si="1628"/>
        <v>0</v>
      </c>
      <c r="S11480" s="6">
        <f t="shared" si="1629"/>
        <v>0</v>
      </c>
      <c r="T11480" s="7">
        <f t="shared" si="1630"/>
        <v>0</v>
      </c>
      <c r="U11480" s="121" t="str">
        <f t="shared" si="1631"/>
        <v>0</v>
      </c>
      <c r="V11480" s="10">
        <f t="shared" si="1632"/>
        <v>0</v>
      </c>
      <c r="W11480" s="10">
        <f t="shared" si="1633"/>
        <v>0</v>
      </c>
      <c r="X11480" s="11">
        <f t="shared" si="1634"/>
        <v>0</v>
      </c>
      <c r="Y11480" s="11">
        <f t="shared" si="1635"/>
        <v>0</v>
      </c>
      <c r="Z11480" s="12" t="str">
        <f t="shared" si="1636"/>
        <v>Torque/Speed Control 1</v>
      </c>
    </row>
    <row r="11481" spans="18:26" x14ac:dyDescent="0.3">
      <c r="R11481" s="6">
        <f t="shared" si="1628"/>
        <v>0</v>
      </c>
      <c r="S11481" s="6">
        <f t="shared" si="1629"/>
        <v>0</v>
      </c>
      <c r="T11481" s="7">
        <f t="shared" si="1630"/>
        <v>0</v>
      </c>
      <c r="U11481" s="121" t="str">
        <f t="shared" si="1631"/>
        <v>0</v>
      </c>
      <c r="V11481" s="10">
        <f t="shared" si="1632"/>
        <v>0</v>
      </c>
      <c r="W11481" s="10">
        <f t="shared" si="1633"/>
        <v>0</v>
      </c>
      <c r="X11481" s="11">
        <f t="shared" si="1634"/>
        <v>0</v>
      </c>
      <c r="Y11481" s="11">
        <f t="shared" si="1635"/>
        <v>0</v>
      </c>
      <c r="Z11481" s="12" t="str">
        <f t="shared" si="1636"/>
        <v>Torque/Speed Control 1</v>
      </c>
    </row>
    <row r="11482" spans="18:26" x14ac:dyDescent="0.3">
      <c r="R11482" s="6">
        <f t="shared" si="1628"/>
        <v>0</v>
      </c>
      <c r="S11482" s="6">
        <f t="shared" si="1629"/>
        <v>0</v>
      </c>
      <c r="T11482" s="7">
        <f t="shared" si="1630"/>
        <v>0</v>
      </c>
      <c r="U11482" s="121" t="str">
        <f t="shared" si="1631"/>
        <v>0</v>
      </c>
      <c r="V11482" s="10">
        <f t="shared" si="1632"/>
        <v>0</v>
      </c>
      <c r="W11482" s="10">
        <f t="shared" si="1633"/>
        <v>0</v>
      </c>
      <c r="X11482" s="11">
        <f t="shared" si="1634"/>
        <v>0</v>
      </c>
      <c r="Y11482" s="11">
        <f t="shared" si="1635"/>
        <v>0</v>
      </c>
      <c r="Z11482" s="12" t="str">
        <f t="shared" si="1636"/>
        <v>Torque/Speed Control 1</v>
      </c>
    </row>
    <row r="11483" spans="18:26" x14ac:dyDescent="0.3">
      <c r="R11483" s="6">
        <f t="shared" si="1628"/>
        <v>0</v>
      </c>
      <c r="S11483" s="6">
        <f t="shared" si="1629"/>
        <v>0</v>
      </c>
      <c r="T11483" s="7">
        <f t="shared" si="1630"/>
        <v>0</v>
      </c>
      <c r="U11483" s="121" t="str">
        <f t="shared" si="1631"/>
        <v>0</v>
      </c>
      <c r="V11483" s="10">
        <f t="shared" si="1632"/>
        <v>0</v>
      </c>
      <c r="W11483" s="10">
        <f t="shared" si="1633"/>
        <v>0</v>
      </c>
      <c r="X11483" s="11">
        <f t="shared" si="1634"/>
        <v>0</v>
      </c>
      <c r="Y11483" s="11">
        <f t="shared" si="1635"/>
        <v>0</v>
      </c>
      <c r="Z11483" s="12" t="str">
        <f t="shared" si="1636"/>
        <v>Torque/Speed Control 1</v>
      </c>
    </row>
    <row r="11484" spans="18:26" x14ac:dyDescent="0.3">
      <c r="R11484" s="6">
        <f t="shared" si="1628"/>
        <v>0</v>
      </c>
      <c r="S11484" s="6">
        <f t="shared" si="1629"/>
        <v>0</v>
      </c>
      <c r="T11484" s="7">
        <f t="shared" si="1630"/>
        <v>0</v>
      </c>
      <c r="U11484" s="121" t="str">
        <f t="shared" si="1631"/>
        <v>0</v>
      </c>
      <c r="V11484" s="10">
        <f t="shared" si="1632"/>
        <v>0</v>
      </c>
      <c r="W11484" s="10">
        <f t="shared" si="1633"/>
        <v>0</v>
      </c>
      <c r="X11484" s="11">
        <f t="shared" si="1634"/>
        <v>0</v>
      </c>
      <c r="Y11484" s="11">
        <f t="shared" si="1635"/>
        <v>0</v>
      </c>
      <c r="Z11484" s="12" t="str">
        <f t="shared" si="1636"/>
        <v>Torque/Speed Control 1</v>
      </c>
    </row>
    <row r="11485" spans="18:26" x14ac:dyDescent="0.3">
      <c r="R11485" s="6">
        <f t="shared" si="1628"/>
        <v>0</v>
      </c>
      <c r="S11485" s="6">
        <f t="shared" si="1629"/>
        <v>0</v>
      </c>
      <c r="T11485" s="7">
        <f t="shared" si="1630"/>
        <v>0</v>
      </c>
      <c r="U11485" s="121" t="str">
        <f t="shared" si="1631"/>
        <v>0</v>
      </c>
      <c r="V11485" s="10">
        <f t="shared" si="1632"/>
        <v>0</v>
      </c>
      <c r="W11485" s="10">
        <f t="shared" si="1633"/>
        <v>0</v>
      </c>
      <c r="X11485" s="11">
        <f t="shared" si="1634"/>
        <v>0</v>
      </c>
      <c r="Y11485" s="11">
        <f t="shared" si="1635"/>
        <v>0</v>
      </c>
      <c r="Z11485" s="12" t="str">
        <f t="shared" si="1636"/>
        <v>Torque/Speed Control 1</v>
      </c>
    </row>
    <row r="11486" spans="18:26" x14ac:dyDescent="0.3">
      <c r="R11486" s="6">
        <f t="shared" si="1628"/>
        <v>0</v>
      </c>
      <c r="S11486" s="6">
        <f t="shared" si="1629"/>
        <v>0</v>
      </c>
      <c r="T11486" s="7">
        <f t="shared" si="1630"/>
        <v>0</v>
      </c>
      <c r="U11486" s="121" t="str">
        <f t="shared" si="1631"/>
        <v>0</v>
      </c>
      <c r="V11486" s="10">
        <f t="shared" si="1632"/>
        <v>0</v>
      </c>
      <c r="W11486" s="10">
        <f t="shared" si="1633"/>
        <v>0</v>
      </c>
      <c r="X11486" s="11">
        <f t="shared" si="1634"/>
        <v>0</v>
      </c>
      <c r="Y11486" s="11">
        <f t="shared" si="1635"/>
        <v>0</v>
      </c>
      <c r="Z11486" s="12" t="str">
        <f t="shared" si="1636"/>
        <v>Torque/Speed Control 1</v>
      </c>
    </row>
    <row r="11487" spans="18:26" x14ac:dyDescent="0.3">
      <c r="R11487" s="6">
        <f t="shared" si="1628"/>
        <v>0</v>
      </c>
      <c r="S11487" s="6">
        <f t="shared" si="1629"/>
        <v>0</v>
      </c>
      <c r="T11487" s="7">
        <f t="shared" si="1630"/>
        <v>0</v>
      </c>
      <c r="U11487" s="121" t="str">
        <f t="shared" si="1631"/>
        <v>0</v>
      </c>
      <c r="V11487" s="10">
        <f t="shared" si="1632"/>
        <v>0</v>
      </c>
      <c r="W11487" s="10">
        <f t="shared" si="1633"/>
        <v>0</v>
      </c>
      <c r="X11487" s="11">
        <f t="shared" si="1634"/>
        <v>0</v>
      </c>
      <c r="Y11487" s="11">
        <f t="shared" si="1635"/>
        <v>0</v>
      </c>
      <c r="Z11487" s="12" t="str">
        <f t="shared" si="1636"/>
        <v>Torque/Speed Control 1</v>
      </c>
    </row>
    <row r="11488" spans="18:26" x14ac:dyDescent="0.3">
      <c r="R11488" s="6">
        <f t="shared" si="1628"/>
        <v>0</v>
      </c>
      <c r="S11488" s="6">
        <f t="shared" si="1629"/>
        <v>0</v>
      </c>
      <c r="T11488" s="7">
        <f t="shared" si="1630"/>
        <v>0</v>
      </c>
      <c r="U11488" s="121" t="str">
        <f t="shared" si="1631"/>
        <v>0</v>
      </c>
      <c r="V11488" s="10">
        <f t="shared" si="1632"/>
        <v>0</v>
      </c>
      <c r="W11488" s="10">
        <f t="shared" si="1633"/>
        <v>0</v>
      </c>
      <c r="X11488" s="11">
        <f t="shared" si="1634"/>
        <v>0</v>
      </c>
      <c r="Y11488" s="11">
        <f t="shared" si="1635"/>
        <v>0</v>
      </c>
      <c r="Z11488" s="12" t="str">
        <f t="shared" si="1636"/>
        <v>Torque/Speed Control 1</v>
      </c>
    </row>
    <row r="11489" spans="18:26" x14ac:dyDescent="0.3">
      <c r="R11489" s="6">
        <f t="shared" si="1628"/>
        <v>0</v>
      </c>
      <c r="S11489" s="6">
        <f t="shared" si="1629"/>
        <v>0</v>
      </c>
      <c r="T11489" s="7">
        <f t="shared" si="1630"/>
        <v>0</v>
      </c>
      <c r="U11489" s="121" t="str">
        <f t="shared" si="1631"/>
        <v>0</v>
      </c>
      <c r="V11489" s="10">
        <f t="shared" si="1632"/>
        <v>0</v>
      </c>
      <c r="W11489" s="10">
        <f t="shared" si="1633"/>
        <v>0</v>
      </c>
      <c r="X11489" s="11">
        <f t="shared" si="1634"/>
        <v>0</v>
      </c>
      <c r="Y11489" s="11">
        <f t="shared" si="1635"/>
        <v>0</v>
      </c>
      <c r="Z11489" s="12" t="str">
        <f t="shared" si="1636"/>
        <v>Torque/Speed Control 1</v>
      </c>
    </row>
    <row r="11490" spans="18:26" x14ac:dyDescent="0.3">
      <c r="R11490" s="6">
        <f t="shared" si="1628"/>
        <v>0</v>
      </c>
      <c r="S11490" s="6">
        <f t="shared" si="1629"/>
        <v>0</v>
      </c>
      <c r="T11490" s="7">
        <f t="shared" si="1630"/>
        <v>0</v>
      </c>
      <c r="U11490" s="121" t="str">
        <f t="shared" si="1631"/>
        <v>0</v>
      </c>
      <c r="V11490" s="10">
        <f t="shared" si="1632"/>
        <v>0</v>
      </c>
      <c r="W11490" s="10">
        <f t="shared" si="1633"/>
        <v>0</v>
      </c>
      <c r="X11490" s="11">
        <f t="shared" si="1634"/>
        <v>0</v>
      </c>
      <c r="Y11490" s="11">
        <f t="shared" si="1635"/>
        <v>0</v>
      </c>
      <c r="Z11490" s="12" t="str">
        <f t="shared" si="1636"/>
        <v>Torque/Speed Control 1</v>
      </c>
    </row>
    <row r="11491" spans="18:26" x14ac:dyDescent="0.3">
      <c r="R11491" s="6">
        <f t="shared" si="1628"/>
        <v>0</v>
      </c>
      <c r="S11491" s="6">
        <f t="shared" si="1629"/>
        <v>0</v>
      </c>
      <c r="T11491" s="7">
        <f t="shared" si="1630"/>
        <v>0</v>
      </c>
      <c r="U11491" s="121" t="str">
        <f t="shared" si="1631"/>
        <v>0</v>
      </c>
      <c r="V11491" s="10">
        <f t="shared" si="1632"/>
        <v>0</v>
      </c>
      <c r="W11491" s="10">
        <f t="shared" si="1633"/>
        <v>0</v>
      </c>
      <c r="X11491" s="11">
        <f t="shared" si="1634"/>
        <v>0</v>
      </c>
      <c r="Y11491" s="11">
        <f t="shared" si="1635"/>
        <v>0</v>
      </c>
      <c r="Z11491" s="12" t="str">
        <f t="shared" si="1636"/>
        <v>Torque/Speed Control 1</v>
      </c>
    </row>
    <row r="11492" spans="18:26" x14ac:dyDescent="0.3">
      <c r="R11492" s="6">
        <f t="shared" si="1628"/>
        <v>0</v>
      </c>
      <c r="S11492" s="6">
        <f t="shared" si="1629"/>
        <v>0</v>
      </c>
      <c r="T11492" s="7">
        <f t="shared" si="1630"/>
        <v>0</v>
      </c>
      <c r="U11492" s="121" t="str">
        <f t="shared" si="1631"/>
        <v>0</v>
      </c>
      <c r="V11492" s="10">
        <f t="shared" si="1632"/>
        <v>0</v>
      </c>
      <c r="W11492" s="10">
        <f t="shared" si="1633"/>
        <v>0</v>
      </c>
      <c r="X11492" s="11">
        <f t="shared" si="1634"/>
        <v>0</v>
      </c>
      <c r="Y11492" s="11">
        <f t="shared" si="1635"/>
        <v>0</v>
      </c>
      <c r="Z11492" s="12" t="str">
        <f t="shared" si="1636"/>
        <v>Torque/Speed Control 1</v>
      </c>
    </row>
    <row r="11493" spans="18:26" x14ac:dyDescent="0.3">
      <c r="R11493" s="6">
        <f t="shared" si="1628"/>
        <v>0</v>
      </c>
      <c r="S11493" s="6">
        <f t="shared" si="1629"/>
        <v>0</v>
      </c>
      <c r="T11493" s="7">
        <f t="shared" si="1630"/>
        <v>0</v>
      </c>
      <c r="U11493" s="121" t="str">
        <f t="shared" si="1631"/>
        <v>0</v>
      </c>
      <c r="V11493" s="10">
        <f t="shared" si="1632"/>
        <v>0</v>
      </c>
      <c r="W11493" s="10">
        <f t="shared" si="1633"/>
        <v>0</v>
      </c>
      <c r="X11493" s="11">
        <f t="shared" si="1634"/>
        <v>0</v>
      </c>
      <c r="Y11493" s="11">
        <f t="shared" si="1635"/>
        <v>0</v>
      </c>
      <c r="Z11493" s="12" t="str">
        <f t="shared" si="1636"/>
        <v>Torque/Speed Control 1</v>
      </c>
    </row>
    <row r="11494" spans="18:26" x14ac:dyDescent="0.3">
      <c r="R11494" s="6">
        <f t="shared" si="1628"/>
        <v>0</v>
      </c>
      <c r="S11494" s="6">
        <f t="shared" si="1629"/>
        <v>0</v>
      </c>
      <c r="T11494" s="7">
        <f t="shared" si="1630"/>
        <v>0</v>
      </c>
      <c r="U11494" s="121" t="str">
        <f t="shared" si="1631"/>
        <v>0</v>
      </c>
      <c r="V11494" s="10">
        <f t="shared" si="1632"/>
        <v>0</v>
      </c>
      <c r="W11494" s="10">
        <f t="shared" si="1633"/>
        <v>0</v>
      </c>
      <c r="X11494" s="11">
        <f t="shared" si="1634"/>
        <v>0</v>
      </c>
      <c r="Y11494" s="11">
        <f t="shared" si="1635"/>
        <v>0</v>
      </c>
      <c r="Z11494" s="12" t="str">
        <f t="shared" si="1636"/>
        <v>Torque/Speed Control 1</v>
      </c>
    </row>
    <row r="11495" spans="18:26" x14ac:dyDescent="0.3">
      <c r="R11495" s="6">
        <f t="shared" si="1628"/>
        <v>0</v>
      </c>
      <c r="S11495" s="6">
        <f t="shared" si="1629"/>
        <v>0</v>
      </c>
      <c r="T11495" s="7">
        <f t="shared" si="1630"/>
        <v>0</v>
      </c>
      <c r="U11495" s="121" t="str">
        <f t="shared" si="1631"/>
        <v>0</v>
      </c>
      <c r="V11495" s="10">
        <f t="shared" si="1632"/>
        <v>0</v>
      </c>
      <c r="W11495" s="10">
        <f t="shared" si="1633"/>
        <v>0</v>
      </c>
      <c r="X11495" s="11">
        <f t="shared" si="1634"/>
        <v>0</v>
      </c>
      <c r="Y11495" s="11">
        <f t="shared" si="1635"/>
        <v>0</v>
      </c>
      <c r="Z11495" s="12" t="str">
        <f t="shared" si="1636"/>
        <v>Torque/Speed Control 1</v>
      </c>
    </row>
    <row r="11496" spans="18:26" x14ac:dyDescent="0.3">
      <c r="R11496" s="6">
        <f t="shared" si="1628"/>
        <v>0</v>
      </c>
      <c r="S11496" s="6">
        <f t="shared" si="1629"/>
        <v>0</v>
      </c>
      <c r="T11496" s="7">
        <f t="shared" si="1630"/>
        <v>0</v>
      </c>
      <c r="U11496" s="121" t="str">
        <f t="shared" si="1631"/>
        <v>0</v>
      </c>
      <c r="V11496" s="10">
        <f t="shared" si="1632"/>
        <v>0</v>
      </c>
      <c r="W11496" s="10">
        <f t="shared" si="1633"/>
        <v>0</v>
      </c>
      <c r="X11496" s="11">
        <f t="shared" si="1634"/>
        <v>0</v>
      </c>
      <c r="Y11496" s="11">
        <f t="shared" si="1635"/>
        <v>0</v>
      </c>
      <c r="Z11496" s="12" t="str">
        <f t="shared" si="1636"/>
        <v>Torque/Speed Control 1</v>
      </c>
    </row>
    <row r="11497" spans="18:26" x14ac:dyDescent="0.3">
      <c r="R11497" s="6">
        <f t="shared" si="1628"/>
        <v>0</v>
      </c>
      <c r="S11497" s="6">
        <f t="shared" si="1629"/>
        <v>0</v>
      </c>
      <c r="T11497" s="7">
        <f t="shared" si="1630"/>
        <v>0</v>
      </c>
      <c r="U11497" s="121" t="str">
        <f t="shared" si="1631"/>
        <v>0</v>
      </c>
      <c r="V11497" s="10">
        <f t="shared" si="1632"/>
        <v>0</v>
      </c>
      <c r="W11497" s="10">
        <f t="shared" si="1633"/>
        <v>0</v>
      </c>
      <c r="X11497" s="11">
        <f t="shared" si="1634"/>
        <v>0</v>
      </c>
      <c r="Y11497" s="11">
        <f t="shared" si="1635"/>
        <v>0</v>
      </c>
      <c r="Z11497" s="12" t="str">
        <f t="shared" si="1636"/>
        <v>Torque/Speed Control 1</v>
      </c>
    </row>
    <row r="11498" spans="18:26" x14ac:dyDescent="0.3">
      <c r="R11498" s="6">
        <f t="shared" si="1628"/>
        <v>0</v>
      </c>
      <c r="S11498" s="6">
        <f t="shared" si="1629"/>
        <v>0</v>
      </c>
      <c r="T11498" s="7">
        <f t="shared" si="1630"/>
        <v>0</v>
      </c>
      <c r="U11498" s="121" t="str">
        <f t="shared" si="1631"/>
        <v>0</v>
      </c>
      <c r="V11498" s="10">
        <f t="shared" si="1632"/>
        <v>0</v>
      </c>
      <c r="W11498" s="10">
        <f t="shared" si="1633"/>
        <v>0</v>
      </c>
      <c r="X11498" s="11">
        <f t="shared" si="1634"/>
        <v>0</v>
      </c>
      <c r="Y11498" s="11">
        <f t="shared" si="1635"/>
        <v>0</v>
      </c>
      <c r="Z11498" s="12" t="str">
        <f t="shared" si="1636"/>
        <v>Torque/Speed Control 1</v>
      </c>
    </row>
    <row r="11499" spans="18:26" x14ac:dyDescent="0.3">
      <c r="R11499" s="6">
        <f t="shared" si="1628"/>
        <v>0</v>
      </c>
      <c r="S11499" s="6">
        <f t="shared" si="1629"/>
        <v>0</v>
      </c>
      <c r="T11499" s="7">
        <f t="shared" si="1630"/>
        <v>0</v>
      </c>
      <c r="U11499" s="121" t="str">
        <f t="shared" si="1631"/>
        <v>0</v>
      </c>
      <c r="V11499" s="10">
        <f t="shared" si="1632"/>
        <v>0</v>
      </c>
      <c r="W11499" s="10">
        <f t="shared" si="1633"/>
        <v>0</v>
      </c>
      <c r="X11499" s="11">
        <f t="shared" si="1634"/>
        <v>0</v>
      </c>
      <c r="Y11499" s="11">
        <f t="shared" si="1635"/>
        <v>0</v>
      </c>
      <c r="Z11499" s="12" t="str">
        <f t="shared" si="1636"/>
        <v>Torque/Speed Control 1</v>
      </c>
    </row>
    <row r="11500" spans="18:26" x14ac:dyDescent="0.3">
      <c r="R11500" s="6">
        <f t="shared" si="1628"/>
        <v>0</v>
      </c>
      <c r="S11500" s="6">
        <f t="shared" si="1629"/>
        <v>0</v>
      </c>
      <c r="T11500" s="7">
        <f t="shared" si="1630"/>
        <v>0</v>
      </c>
      <c r="U11500" s="121" t="str">
        <f t="shared" si="1631"/>
        <v>0</v>
      </c>
      <c r="V11500" s="10">
        <f t="shared" si="1632"/>
        <v>0</v>
      </c>
      <c r="W11500" s="10">
        <f t="shared" si="1633"/>
        <v>0</v>
      </c>
      <c r="X11500" s="11">
        <f t="shared" si="1634"/>
        <v>0</v>
      </c>
      <c r="Y11500" s="11">
        <f t="shared" si="1635"/>
        <v>0</v>
      </c>
      <c r="Z11500" s="12" t="str">
        <f t="shared" si="1636"/>
        <v>Torque/Speed Control 1</v>
      </c>
    </row>
    <row r="11501" spans="18:26" x14ac:dyDescent="0.3">
      <c r="R11501" s="6">
        <f t="shared" si="1628"/>
        <v>0</v>
      </c>
      <c r="S11501" s="6">
        <f t="shared" si="1629"/>
        <v>0</v>
      </c>
      <c r="T11501" s="7">
        <f t="shared" si="1630"/>
        <v>0</v>
      </c>
      <c r="U11501" s="121" t="str">
        <f t="shared" si="1631"/>
        <v>0</v>
      </c>
      <c r="V11501" s="10">
        <f t="shared" si="1632"/>
        <v>0</v>
      </c>
      <c r="W11501" s="10">
        <f t="shared" si="1633"/>
        <v>0</v>
      </c>
      <c r="X11501" s="11">
        <f t="shared" si="1634"/>
        <v>0</v>
      </c>
      <c r="Y11501" s="11">
        <f t="shared" si="1635"/>
        <v>0</v>
      </c>
      <c r="Z11501" s="12" t="str">
        <f t="shared" si="1636"/>
        <v>Torque/Speed Control 1</v>
      </c>
    </row>
    <row r="11502" spans="18:26" x14ac:dyDescent="0.3">
      <c r="R11502" s="6">
        <f t="shared" si="1628"/>
        <v>0</v>
      </c>
      <c r="S11502" s="6">
        <f t="shared" si="1629"/>
        <v>0</v>
      </c>
      <c r="T11502" s="7">
        <f t="shared" si="1630"/>
        <v>0</v>
      </c>
      <c r="U11502" s="121" t="str">
        <f t="shared" si="1631"/>
        <v>0</v>
      </c>
      <c r="V11502" s="10">
        <f t="shared" si="1632"/>
        <v>0</v>
      </c>
      <c r="W11502" s="10">
        <f t="shared" si="1633"/>
        <v>0</v>
      </c>
      <c r="X11502" s="11">
        <f t="shared" si="1634"/>
        <v>0</v>
      </c>
      <c r="Y11502" s="11">
        <f t="shared" si="1635"/>
        <v>0</v>
      </c>
      <c r="Z11502" s="12" t="str">
        <f t="shared" si="1636"/>
        <v>Torque/Speed Control 1</v>
      </c>
    </row>
    <row r="11503" spans="18:26" x14ac:dyDescent="0.3">
      <c r="R11503" s="6">
        <f t="shared" si="1628"/>
        <v>0</v>
      </c>
      <c r="S11503" s="6">
        <f t="shared" si="1629"/>
        <v>0</v>
      </c>
      <c r="T11503" s="7">
        <f t="shared" si="1630"/>
        <v>0</v>
      </c>
      <c r="U11503" s="121" t="str">
        <f t="shared" si="1631"/>
        <v>0</v>
      </c>
      <c r="V11503" s="10">
        <f t="shared" si="1632"/>
        <v>0</v>
      </c>
      <c r="W11503" s="10">
        <f t="shared" si="1633"/>
        <v>0</v>
      </c>
      <c r="X11503" s="11">
        <f t="shared" si="1634"/>
        <v>0</v>
      </c>
      <c r="Y11503" s="11">
        <f t="shared" si="1635"/>
        <v>0</v>
      </c>
      <c r="Z11503" s="12" t="str">
        <f t="shared" si="1636"/>
        <v>Torque/Speed Control 1</v>
      </c>
    </row>
    <row r="11504" spans="18:26" x14ac:dyDescent="0.3">
      <c r="R11504" s="6">
        <f t="shared" si="1628"/>
        <v>0</v>
      </c>
      <c r="S11504" s="6">
        <f t="shared" si="1629"/>
        <v>0</v>
      </c>
      <c r="T11504" s="7">
        <f t="shared" si="1630"/>
        <v>0</v>
      </c>
      <c r="U11504" s="121" t="str">
        <f t="shared" si="1631"/>
        <v>0</v>
      </c>
      <c r="V11504" s="10">
        <f t="shared" si="1632"/>
        <v>0</v>
      </c>
      <c r="W11504" s="10">
        <f t="shared" si="1633"/>
        <v>0</v>
      </c>
      <c r="X11504" s="11">
        <f t="shared" si="1634"/>
        <v>0</v>
      </c>
      <c r="Y11504" s="11">
        <f t="shared" si="1635"/>
        <v>0</v>
      </c>
      <c r="Z11504" s="12" t="str">
        <f t="shared" si="1636"/>
        <v>Torque/Speed Control 1</v>
      </c>
    </row>
    <row r="11505" spans="18:26" x14ac:dyDescent="0.3">
      <c r="R11505" s="6">
        <f t="shared" si="1628"/>
        <v>0</v>
      </c>
      <c r="S11505" s="6">
        <f t="shared" si="1629"/>
        <v>0</v>
      </c>
      <c r="T11505" s="7">
        <f t="shared" si="1630"/>
        <v>0</v>
      </c>
      <c r="U11505" s="121" t="str">
        <f t="shared" si="1631"/>
        <v>0</v>
      </c>
      <c r="V11505" s="10">
        <f t="shared" si="1632"/>
        <v>0</v>
      </c>
      <c r="W11505" s="10">
        <f t="shared" si="1633"/>
        <v>0</v>
      </c>
      <c r="X11505" s="11">
        <f t="shared" si="1634"/>
        <v>0</v>
      </c>
      <c r="Y11505" s="11">
        <f t="shared" si="1635"/>
        <v>0</v>
      </c>
      <c r="Z11505" s="12" t="str">
        <f t="shared" si="1636"/>
        <v>Torque/Speed Control 1</v>
      </c>
    </row>
    <row r="11506" spans="18:26" x14ac:dyDescent="0.3">
      <c r="R11506" s="6">
        <f t="shared" si="1628"/>
        <v>0</v>
      </c>
      <c r="S11506" s="6">
        <f t="shared" si="1629"/>
        <v>0</v>
      </c>
      <c r="T11506" s="7">
        <f t="shared" si="1630"/>
        <v>0</v>
      </c>
      <c r="U11506" s="121" t="str">
        <f t="shared" si="1631"/>
        <v>0</v>
      </c>
      <c r="V11506" s="10">
        <f t="shared" si="1632"/>
        <v>0</v>
      </c>
      <c r="W11506" s="10">
        <f t="shared" si="1633"/>
        <v>0</v>
      </c>
      <c r="X11506" s="11">
        <f t="shared" si="1634"/>
        <v>0</v>
      </c>
      <c r="Y11506" s="11">
        <f t="shared" si="1635"/>
        <v>0</v>
      </c>
      <c r="Z11506" s="12" t="str">
        <f t="shared" si="1636"/>
        <v>Torque/Speed Control 1</v>
      </c>
    </row>
    <row r="11507" spans="18:26" x14ac:dyDescent="0.3">
      <c r="R11507" s="6">
        <f t="shared" si="1628"/>
        <v>0</v>
      </c>
      <c r="S11507" s="6">
        <f t="shared" si="1629"/>
        <v>0</v>
      </c>
      <c r="T11507" s="7">
        <f t="shared" si="1630"/>
        <v>0</v>
      </c>
      <c r="U11507" s="121" t="str">
        <f t="shared" si="1631"/>
        <v>0</v>
      </c>
      <c r="V11507" s="10">
        <f t="shared" si="1632"/>
        <v>0</v>
      </c>
      <c r="W11507" s="10">
        <f t="shared" si="1633"/>
        <v>0</v>
      </c>
      <c r="X11507" s="11">
        <f t="shared" si="1634"/>
        <v>0</v>
      </c>
      <c r="Y11507" s="11">
        <f t="shared" si="1635"/>
        <v>0</v>
      </c>
      <c r="Z11507" s="12" t="str">
        <f t="shared" si="1636"/>
        <v>Torque/Speed Control 1</v>
      </c>
    </row>
    <row r="11508" spans="18:26" x14ac:dyDescent="0.3">
      <c r="R11508" s="6">
        <f t="shared" si="1628"/>
        <v>0</v>
      </c>
      <c r="S11508" s="6">
        <f t="shared" si="1629"/>
        <v>0</v>
      </c>
      <c r="T11508" s="7">
        <f t="shared" si="1630"/>
        <v>0</v>
      </c>
      <c r="U11508" s="121" t="str">
        <f t="shared" si="1631"/>
        <v>0</v>
      </c>
      <c r="V11508" s="10">
        <f t="shared" si="1632"/>
        <v>0</v>
      </c>
      <c r="W11508" s="10">
        <f t="shared" si="1633"/>
        <v>0</v>
      </c>
      <c r="X11508" s="11">
        <f t="shared" si="1634"/>
        <v>0</v>
      </c>
      <c r="Y11508" s="11">
        <f t="shared" si="1635"/>
        <v>0</v>
      </c>
      <c r="Z11508" s="12" t="str">
        <f t="shared" si="1636"/>
        <v>Torque/Speed Control 1</v>
      </c>
    </row>
    <row r="11509" spans="18:26" x14ac:dyDescent="0.3">
      <c r="R11509" s="6">
        <f t="shared" si="1628"/>
        <v>0</v>
      </c>
      <c r="S11509" s="6">
        <f t="shared" si="1629"/>
        <v>0</v>
      </c>
      <c r="T11509" s="7">
        <f t="shared" si="1630"/>
        <v>0</v>
      </c>
      <c r="U11509" s="121" t="str">
        <f t="shared" si="1631"/>
        <v>0</v>
      </c>
      <c r="V11509" s="10">
        <f t="shared" si="1632"/>
        <v>0</v>
      </c>
      <c r="W11509" s="10">
        <f t="shared" si="1633"/>
        <v>0</v>
      </c>
      <c r="X11509" s="11">
        <f t="shared" si="1634"/>
        <v>0</v>
      </c>
      <c r="Y11509" s="11">
        <f t="shared" si="1635"/>
        <v>0</v>
      </c>
      <c r="Z11509" s="12" t="str">
        <f t="shared" si="1636"/>
        <v>Torque/Speed Control 1</v>
      </c>
    </row>
    <row r="11510" spans="18:26" x14ac:dyDescent="0.3">
      <c r="R11510" s="6">
        <f t="shared" si="1628"/>
        <v>0</v>
      </c>
      <c r="S11510" s="6">
        <f t="shared" si="1629"/>
        <v>0</v>
      </c>
      <c r="T11510" s="7">
        <f t="shared" si="1630"/>
        <v>0</v>
      </c>
      <c r="U11510" s="121" t="str">
        <f t="shared" si="1631"/>
        <v>0</v>
      </c>
      <c r="V11510" s="10">
        <f t="shared" si="1632"/>
        <v>0</v>
      </c>
      <c r="W11510" s="10">
        <f t="shared" si="1633"/>
        <v>0</v>
      </c>
      <c r="X11510" s="11">
        <f t="shared" si="1634"/>
        <v>0</v>
      </c>
      <c r="Y11510" s="11">
        <f t="shared" si="1635"/>
        <v>0</v>
      </c>
      <c r="Z11510" s="12" t="str">
        <f t="shared" si="1636"/>
        <v>Torque/Speed Control 1</v>
      </c>
    </row>
    <row r="11511" spans="18:26" x14ac:dyDescent="0.3">
      <c r="R11511" s="6">
        <f t="shared" si="1628"/>
        <v>0</v>
      </c>
      <c r="S11511" s="6">
        <f t="shared" si="1629"/>
        <v>0</v>
      </c>
      <c r="T11511" s="7">
        <f t="shared" si="1630"/>
        <v>0</v>
      </c>
      <c r="U11511" s="121" t="str">
        <f t="shared" si="1631"/>
        <v>0</v>
      </c>
      <c r="V11511" s="10">
        <f t="shared" si="1632"/>
        <v>0</v>
      </c>
      <c r="W11511" s="10">
        <f t="shared" si="1633"/>
        <v>0</v>
      </c>
      <c r="X11511" s="11">
        <f t="shared" si="1634"/>
        <v>0</v>
      </c>
      <c r="Y11511" s="11">
        <f t="shared" si="1635"/>
        <v>0</v>
      </c>
      <c r="Z11511" s="12" t="str">
        <f t="shared" si="1636"/>
        <v>Torque/Speed Control 1</v>
      </c>
    </row>
    <row r="11512" spans="18:26" x14ac:dyDescent="0.3">
      <c r="R11512" s="6">
        <f t="shared" si="1628"/>
        <v>0</v>
      </c>
      <c r="S11512" s="6">
        <f t="shared" si="1629"/>
        <v>0</v>
      </c>
      <c r="T11512" s="7">
        <f t="shared" si="1630"/>
        <v>0</v>
      </c>
      <c r="U11512" s="121" t="str">
        <f t="shared" si="1631"/>
        <v>0</v>
      </c>
      <c r="V11512" s="10">
        <f t="shared" si="1632"/>
        <v>0</v>
      </c>
      <c r="W11512" s="10">
        <f t="shared" si="1633"/>
        <v>0</v>
      </c>
      <c r="X11512" s="11">
        <f t="shared" si="1634"/>
        <v>0</v>
      </c>
      <c r="Y11512" s="11">
        <f t="shared" si="1635"/>
        <v>0</v>
      </c>
      <c r="Z11512" s="12" t="str">
        <f t="shared" si="1636"/>
        <v>Torque/Speed Control 1</v>
      </c>
    </row>
    <row r="11513" spans="18:26" x14ac:dyDescent="0.3">
      <c r="R11513" s="6">
        <f t="shared" si="1628"/>
        <v>0</v>
      </c>
      <c r="S11513" s="6">
        <f t="shared" si="1629"/>
        <v>0</v>
      </c>
      <c r="T11513" s="7">
        <f t="shared" si="1630"/>
        <v>0</v>
      </c>
      <c r="U11513" s="121" t="str">
        <f t="shared" si="1631"/>
        <v>0</v>
      </c>
      <c r="V11513" s="10">
        <f t="shared" si="1632"/>
        <v>0</v>
      </c>
      <c r="W11513" s="10">
        <f t="shared" si="1633"/>
        <v>0</v>
      </c>
      <c r="X11513" s="11">
        <f t="shared" si="1634"/>
        <v>0</v>
      </c>
      <c r="Y11513" s="11">
        <f t="shared" si="1635"/>
        <v>0</v>
      </c>
      <c r="Z11513" s="12" t="str">
        <f t="shared" si="1636"/>
        <v>Torque/Speed Control 1</v>
      </c>
    </row>
    <row r="11514" spans="18:26" x14ac:dyDescent="0.3">
      <c r="R11514" s="6">
        <f t="shared" si="1628"/>
        <v>0</v>
      </c>
      <c r="S11514" s="6">
        <f t="shared" si="1629"/>
        <v>0</v>
      </c>
      <c r="T11514" s="7">
        <f t="shared" si="1630"/>
        <v>0</v>
      </c>
      <c r="U11514" s="121" t="str">
        <f t="shared" si="1631"/>
        <v>0</v>
      </c>
      <c r="V11514" s="10">
        <f t="shared" si="1632"/>
        <v>0</v>
      </c>
      <c r="W11514" s="10">
        <f t="shared" si="1633"/>
        <v>0</v>
      </c>
      <c r="X11514" s="11">
        <f t="shared" si="1634"/>
        <v>0</v>
      </c>
      <c r="Y11514" s="11">
        <f t="shared" si="1635"/>
        <v>0</v>
      </c>
      <c r="Z11514" s="12" t="str">
        <f t="shared" si="1636"/>
        <v>Torque/Speed Control 1</v>
      </c>
    </row>
    <row r="11515" spans="18:26" x14ac:dyDescent="0.3">
      <c r="R11515" s="6">
        <f t="shared" si="1628"/>
        <v>0</v>
      </c>
      <c r="S11515" s="6">
        <f t="shared" si="1629"/>
        <v>0</v>
      </c>
      <c r="T11515" s="7">
        <f t="shared" si="1630"/>
        <v>0</v>
      </c>
      <c r="U11515" s="121" t="str">
        <f t="shared" si="1631"/>
        <v>0</v>
      </c>
      <c r="V11515" s="10">
        <f t="shared" si="1632"/>
        <v>0</v>
      </c>
      <c r="W11515" s="10">
        <f t="shared" si="1633"/>
        <v>0</v>
      </c>
      <c r="X11515" s="11">
        <f t="shared" si="1634"/>
        <v>0</v>
      </c>
      <c r="Y11515" s="11">
        <f t="shared" si="1635"/>
        <v>0</v>
      </c>
      <c r="Z11515" s="12" t="str">
        <f t="shared" si="1636"/>
        <v>Torque/Speed Control 1</v>
      </c>
    </row>
    <row r="11516" spans="18:26" x14ac:dyDescent="0.3">
      <c r="R11516" s="6">
        <f t="shared" si="1628"/>
        <v>0</v>
      </c>
      <c r="S11516" s="6">
        <f t="shared" si="1629"/>
        <v>0</v>
      </c>
      <c r="T11516" s="7">
        <f t="shared" si="1630"/>
        <v>0</v>
      </c>
      <c r="U11516" s="121" t="str">
        <f t="shared" si="1631"/>
        <v>0</v>
      </c>
      <c r="V11516" s="10">
        <f t="shared" si="1632"/>
        <v>0</v>
      </c>
      <c r="W11516" s="10">
        <f t="shared" si="1633"/>
        <v>0</v>
      </c>
      <c r="X11516" s="11">
        <f t="shared" si="1634"/>
        <v>0</v>
      </c>
      <c r="Y11516" s="11">
        <f t="shared" si="1635"/>
        <v>0</v>
      </c>
      <c r="Z11516" s="12" t="str">
        <f t="shared" si="1636"/>
        <v>Torque/Speed Control 1</v>
      </c>
    </row>
    <row r="11517" spans="18:26" x14ac:dyDescent="0.3">
      <c r="R11517" s="6">
        <f t="shared" ref="R11517:R11580" si="1637">_xlfn.BITRSHIFT(_xlfn.BITAND(HEX2DEC(H11517),HEX2DEC("1C000000")),26)</f>
        <v>0</v>
      </c>
      <c r="S11517" s="6">
        <f t="shared" ref="S11517:S11580" si="1638">_xlfn.BITRSHIFT(_xlfn.BITAND(HEX2DEC(H11517),HEX2DEC("01000000")),24)</f>
        <v>0</v>
      </c>
      <c r="T11517" s="7">
        <f t="shared" ref="T11517:T11580" si="1639">IF(_xlfn.BITRSHIFT(_xlfn.BITAND(HEX2DEC(H11517),HEX2DEC("0FF0000")),16)&lt;240,_xlfn.BITRSHIFT(_xlfn.BITAND(HEX2DEC(H11517),HEX2DEC("1FF0000")),8),_xlfn.BITRSHIFT(_xlfn.BITAND(HEX2DEC(H11517),HEX2DEC("1FFFF00")),8))</f>
        <v>0</v>
      </c>
      <c r="U11517" s="121" t="str">
        <f t="shared" ref="U11517:U11580" si="1640">DEC2HEX(T11517)</f>
        <v>0</v>
      </c>
      <c r="V11517" s="10">
        <f t="shared" ref="V11517:V11580" si="1641">_xlfn.BITRSHIFT(_xlfn.BITAND(HEX2DEC(H11517),HEX2DEC("0FF0000")),16)</f>
        <v>0</v>
      </c>
      <c r="W11517" s="10">
        <f t="shared" ref="W11517:W11580" si="1642">_xlfn.BITRSHIFT(_xlfn.BITAND(HEX2DEC(H11517),HEX2DEC("FF00")),8)</f>
        <v>0</v>
      </c>
      <c r="X11517" s="11">
        <f t="shared" ref="X11517:X11580" si="1643">_xlfn.BITAND(HEX2DEC(H11517),HEX2DEC("00000FF"))</f>
        <v>0</v>
      </c>
      <c r="Y11517" s="11">
        <f t="shared" ref="Y11517:Y11580" si="1644">IF(_xlfn.BITRSHIFT(_xlfn.BITAND(HEX2DEC(H11517),HEX2DEC("0FF0000")),16)&lt;240,_xlfn.BITRSHIFT(_xlfn.BITAND(HEX2DEC(H11517),HEX2DEC("0FF00")),8),_xlfn.BITRSHIFT(_xlfn.BITAND(HEX2DEC(H11517),HEX2DEC("0FF0000")),16))</f>
        <v>0</v>
      </c>
      <c r="Z11517" s="12" t="str">
        <f t="shared" ref="Z11517:Z11580" si="1645">VLOOKUP(T11517,BO:BP,2,FALSE)</f>
        <v>Torque/Speed Control 1</v>
      </c>
    </row>
    <row r="11518" spans="18:26" x14ac:dyDescent="0.3">
      <c r="R11518" s="6">
        <f t="shared" si="1637"/>
        <v>0</v>
      </c>
      <c r="S11518" s="6">
        <f t="shared" si="1638"/>
        <v>0</v>
      </c>
      <c r="T11518" s="7">
        <f t="shared" si="1639"/>
        <v>0</v>
      </c>
      <c r="U11518" s="121" t="str">
        <f t="shared" si="1640"/>
        <v>0</v>
      </c>
      <c r="V11518" s="10">
        <f t="shared" si="1641"/>
        <v>0</v>
      </c>
      <c r="W11518" s="10">
        <f t="shared" si="1642"/>
        <v>0</v>
      </c>
      <c r="X11518" s="11">
        <f t="shared" si="1643"/>
        <v>0</v>
      </c>
      <c r="Y11518" s="11">
        <f t="shared" si="1644"/>
        <v>0</v>
      </c>
      <c r="Z11518" s="12" t="str">
        <f t="shared" si="1645"/>
        <v>Torque/Speed Control 1</v>
      </c>
    </row>
    <row r="11519" spans="18:26" x14ac:dyDescent="0.3">
      <c r="R11519" s="6">
        <f t="shared" si="1637"/>
        <v>0</v>
      </c>
      <c r="S11519" s="6">
        <f t="shared" si="1638"/>
        <v>0</v>
      </c>
      <c r="T11519" s="7">
        <f t="shared" si="1639"/>
        <v>0</v>
      </c>
      <c r="U11519" s="121" t="str">
        <f t="shared" si="1640"/>
        <v>0</v>
      </c>
      <c r="V11519" s="10">
        <f t="shared" si="1641"/>
        <v>0</v>
      </c>
      <c r="W11519" s="10">
        <f t="shared" si="1642"/>
        <v>0</v>
      </c>
      <c r="X11519" s="11">
        <f t="shared" si="1643"/>
        <v>0</v>
      </c>
      <c r="Y11519" s="11">
        <f t="shared" si="1644"/>
        <v>0</v>
      </c>
      <c r="Z11519" s="12" t="str">
        <f t="shared" si="1645"/>
        <v>Torque/Speed Control 1</v>
      </c>
    </row>
    <row r="11520" spans="18:26" x14ac:dyDescent="0.3">
      <c r="R11520" s="6">
        <f t="shared" si="1637"/>
        <v>0</v>
      </c>
      <c r="S11520" s="6">
        <f t="shared" si="1638"/>
        <v>0</v>
      </c>
      <c r="T11520" s="7">
        <f t="shared" si="1639"/>
        <v>0</v>
      </c>
      <c r="U11520" s="121" t="str">
        <f t="shared" si="1640"/>
        <v>0</v>
      </c>
      <c r="V11520" s="10">
        <f t="shared" si="1641"/>
        <v>0</v>
      </c>
      <c r="W11520" s="10">
        <f t="shared" si="1642"/>
        <v>0</v>
      </c>
      <c r="X11520" s="11">
        <f t="shared" si="1643"/>
        <v>0</v>
      </c>
      <c r="Y11520" s="11">
        <f t="shared" si="1644"/>
        <v>0</v>
      </c>
      <c r="Z11520" s="12" t="str">
        <f t="shared" si="1645"/>
        <v>Torque/Speed Control 1</v>
      </c>
    </row>
    <row r="11521" spans="18:26" x14ac:dyDescent="0.3">
      <c r="R11521" s="6">
        <f t="shared" si="1637"/>
        <v>0</v>
      </c>
      <c r="S11521" s="6">
        <f t="shared" si="1638"/>
        <v>0</v>
      </c>
      <c r="T11521" s="7">
        <f t="shared" si="1639"/>
        <v>0</v>
      </c>
      <c r="U11521" s="121" t="str">
        <f t="shared" si="1640"/>
        <v>0</v>
      </c>
      <c r="V11521" s="10">
        <f t="shared" si="1641"/>
        <v>0</v>
      </c>
      <c r="W11521" s="10">
        <f t="shared" si="1642"/>
        <v>0</v>
      </c>
      <c r="X11521" s="11">
        <f t="shared" si="1643"/>
        <v>0</v>
      </c>
      <c r="Y11521" s="11">
        <f t="shared" si="1644"/>
        <v>0</v>
      </c>
      <c r="Z11521" s="12" t="str">
        <f t="shared" si="1645"/>
        <v>Torque/Speed Control 1</v>
      </c>
    </row>
    <row r="11522" spans="18:26" x14ac:dyDescent="0.3">
      <c r="R11522" s="6">
        <f t="shared" si="1637"/>
        <v>0</v>
      </c>
      <c r="S11522" s="6">
        <f t="shared" si="1638"/>
        <v>0</v>
      </c>
      <c r="T11522" s="7">
        <f t="shared" si="1639"/>
        <v>0</v>
      </c>
      <c r="U11522" s="121" t="str">
        <f t="shared" si="1640"/>
        <v>0</v>
      </c>
      <c r="V11522" s="10">
        <f t="shared" si="1641"/>
        <v>0</v>
      </c>
      <c r="W11522" s="10">
        <f t="shared" si="1642"/>
        <v>0</v>
      </c>
      <c r="X11522" s="11">
        <f t="shared" si="1643"/>
        <v>0</v>
      </c>
      <c r="Y11522" s="11">
        <f t="shared" si="1644"/>
        <v>0</v>
      </c>
      <c r="Z11522" s="12" t="str">
        <f t="shared" si="1645"/>
        <v>Torque/Speed Control 1</v>
      </c>
    </row>
    <row r="11523" spans="18:26" x14ac:dyDescent="0.3">
      <c r="R11523" s="6">
        <f t="shared" si="1637"/>
        <v>0</v>
      </c>
      <c r="S11523" s="6">
        <f t="shared" si="1638"/>
        <v>0</v>
      </c>
      <c r="T11523" s="7">
        <f t="shared" si="1639"/>
        <v>0</v>
      </c>
      <c r="U11523" s="121" t="str">
        <f t="shared" si="1640"/>
        <v>0</v>
      </c>
      <c r="V11523" s="10">
        <f t="shared" si="1641"/>
        <v>0</v>
      </c>
      <c r="W11523" s="10">
        <f t="shared" si="1642"/>
        <v>0</v>
      </c>
      <c r="X11523" s="11">
        <f t="shared" si="1643"/>
        <v>0</v>
      </c>
      <c r="Y11523" s="11">
        <f t="shared" si="1644"/>
        <v>0</v>
      </c>
      <c r="Z11523" s="12" t="str">
        <f t="shared" si="1645"/>
        <v>Torque/Speed Control 1</v>
      </c>
    </row>
    <row r="11524" spans="18:26" x14ac:dyDescent="0.3">
      <c r="R11524" s="6">
        <f t="shared" si="1637"/>
        <v>0</v>
      </c>
      <c r="S11524" s="6">
        <f t="shared" si="1638"/>
        <v>0</v>
      </c>
      <c r="T11524" s="7">
        <f t="shared" si="1639"/>
        <v>0</v>
      </c>
      <c r="U11524" s="121" t="str">
        <f t="shared" si="1640"/>
        <v>0</v>
      </c>
      <c r="V11524" s="10">
        <f t="shared" si="1641"/>
        <v>0</v>
      </c>
      <c r="W11524" s="10">
        <f t="shared" si="1642"/>
        <v>0</v>
      </c>
      <c r="X11524" s="11">
        <f t="shared" si="1643"/>
        <v>0</v>
      </c>
      <c r="Y11524" s="11">
        <f t="shared" si="1644"/>
        <v>0</v>
      </c>
      <c r="Z11524" s="12" t="str">
        <f t="shared" si="1645"/>
        <v>Torque/Speed Control 1</v>
      </c>
    </row>
    <row r="11525" spans="18:26" x14ac:dyDescent="0.3">
      <c r="R11525" s="6">
        <f t="shared" si="1637"/>
        <v>0</v>
      </c>
      <c r="S11525" s="6">
        <f t="shared" si="1638"/>
        <v>0</v>
      </c>
      <c r="T11525" s="7">
        <f t="shared" si="1639"/>
        <v>0</v>
      </c>
      <c r="U11525" s="121" t="str">
        <f t="shared" si="1640"/>
        <v>0</v>
      </c>
      <c r="V11525" s="10">
        <f t="shared" si="1641"/>
        <v>0</v>
      </c>
      <c r="W11525" s="10">
        <f t="shared" si="1642"/>
        <v>0</v>
      </c>
      <c r="X11525" s="11">
        <f t="shared" si="1643"/>
        <v>0</v>
      </c>
      <c r="Y11525" s="11">
        <f t="shared" si="1644"/>
        <v>0</v>
      </c>
      <c r="Z11525" s="12" t="str">
        <f t="shared" si="1645"/>
        <v>Torque/Speed Control 1</v>
      </c>
    </row>
    <row r="11526" spans="18:26" x14ac:dyDescent="0.3">
      <c r="R11526" s="6">
        <f t="shared" si="1637"/>
        <v>0</v>
      </c>
      <c r="S11526" s="6">
        <f t="shared" si="1638"/>
        <v>0</v>
      </c>
      <c r="T11526" s="7">
        <f t="shared" si="1639"/>
        <v>0</v>
      </c>
      <c r="U11526" s="121" t="str">
        <f t="shared" si="1640"/>
        <v>0</v>
      </c>
      <c r="V11526" s="10">
        <f t="shared" si="1641"/>
        <v>0</v>
      </c>
      <c r="W11526" s="10">
        <f t="shared" si="1642"/>
        <v>0</v>
      </c>
      <c r="X11526" s="11">
        <f t="shared" si="1643"/>
        <v>0</v>
      </c>
      <c r="Y11526" s="11">
        <f t="shared" si="1644"/>
        <v>0</v>
      </c>
      <c r="Z11526" s="12" t="str">
        <f t="shared" si="1645"/>
        <v>Torque/Speed Control 1</v>
      </c>
    </row>
    <row r="11527" spans="18:26" x14ac:dyDescent="0.3">
      <c r="R11527" s="6">
        <f t="shared" si="1637"/>
        <v>0</v>
      </c>
      <c r="S11527" s="6">
        <f t="shared" si="1638"/>
        <v>0</v>
      </c>
      <c r="T11527" s="7">
        <f t="shared" si="1639"/>
        <v>0</v>
      </c>
      <c r="U11527" s="121" t="str">
        <f t="shared" si="1640"/>
        <v>0</v>
      </c>
      <c r="V11527" s="10">
        <f t="shared" si="1641"/>
        <v>0</v>
      </c>
      <c r="W11527" s="10">
        <f t="shared" si="1642"/>
        <v>0</v>
      </c>
      <c r="X11527" s="11">
        <f t="shared" si="1643"/>
        <v>0</v>
      </c>
      <c r="Y11527" s="11">
        <f t="shared" si="1644"/>
        <v>0</v>
      </c>
      <c r="Z11527" s="12" t="str">
        <f t="shared" si="1645"/>
        <v>Torque/Speed Control 1</v>
      </c>
    </row>
    <row r="11528" spans="18:26" x14ac:dyDescent="0.3">
      <c r="R11528" s="6">
        <f t="shared" si="1637"/>
        <v>0</v>
      </c>
      <c r="S11528" s="6">
        <f t="shared" si="1638"/>
        <v>0</v>
      </c>
      <c r="T11528" s="7">
        <f t="shared" si="1639"/>
        <v>0</v>
      </c>
      <c r="U11528" s="121" t="str">
        <f t="shared" si="1640"/>
        <v>0</v>
      </c>
      <c r="V11528" s="10">
        <f t="shared" si="1641"/>
        <v>0</v>
      </c>
      <c r="W11528" s="10">
        <f t="shared" si="1642"/>
        <v>0</v>
      </c>
      <c r="X11528" s="11">
        <f t="shared" si="1643"/>
        <v>0</v>
      </c>
      <c r="Y11528" s="11">
        <f t="shared" si="1644"/>
        <v>0</v>
      </c>
      <c r="Z11528" s="12" t="str">
        <f t="shared" si="1645"/>
        <v>Torque/Speed Control 1</v>
      </c>
    </row>
    <row r="11529" spans="18:26" x14ac:dyDescent="0.3">
      <c r="R11529" s="6">
        <f t="shared" si="1637"/>
        <v>0</v>
      </c>
      <c r="S11529" s="6">
        <f t="shared" si="1638"/>
        <v>0</v>
      </c>
      <c r="T11529" s="7">
        <f t="shared" si="1639"/>
        <v>0</v>
      </c>
      <c r="U11529" s="121" t="str">
        <f t="shared" si="1640"/>
        <v>0</v>
      </c>
      <c r="V11529" s="10">
        <f t="shared" si="1641"/>
        <v>0</v>
      </c>
      <c r="W11529" s="10">
        <f t="shared" si="1642"/>
        <v>0</v>
      </c>
      <c r="X11529" s="11">
        <f t="shared" si="1643"/>
        <v>0</v>
      </c>
      <c r="Y11529" s="11">
        <f t="shared" si="1644"/>
        <v>0</v>
      </c>
      <c r="Z11529" s="12" t="str">
        <f t="shared" si="1645"/>
        <v>Torque/Speed Control 1</v>
      </c>
    </row>
    <row r="11530" spans="18:26" x14ac:dyDescent="0.3">
      <c r="R11530" s="6">
        <f t="shared" si="1637"/>
        <v>0</v>
      </c>
      <c r="S11530" s="6">
        <f t="shared" si="1638"/>
        <v>0</v>
      </c>
      <c r="T11530" s="7">
        <f t="shared" si="1639"/>
        <v>0</v>
      </c>
      <c r="U11530" s="121" t="str">
        <f t="shared" si="1640"/>
        <v>0</v>
      </c>
      <c r="V11530" s="10">
        <f t="shared" si="1641"/>
        <v>0</v>
      </c>
      <c r="W11530" s="10">
        <f t="shared" si="1642"/>
        <v>0</v>
      </c>
      <c r="X11530" s="11">
        <f t="shared" si="1643"/>
        <v>0</v>
      </c>
      <c r="Y11530" s="11">
        <f t="shared" si="1644"/>
        <v>0</v>
      </c>
      <c r="Z11530" s="12" t="str">
        <f t="shared" si="1645"/>
        <v>Torque/Speed Control 1</v>
      </c>
    </row>
    <row r="11531" spans="18:26" x14ac:dyDescent="0.3">
      <c r="R11531" s="6">
        <f t="shared" si="1637"/>
        <v>0</v>
      </c>
      <c r="S11531" s="6">
        <f t="shared" si="1638"/>
        <v>0</v>
      </c>
      <c r="T11531" s="7">
        <f t="shared" si="1639"/>
        <v>0</v>
      </c>
      <c r="U11531" s="121" t="str">
        <f t="shared" si="1640"/>
        <v>0</v>
      </c>
      <c r="V11531" s="10">
        <f t="shared" si="1641"/>
        <v>0</v>
      </c>
      <c r="W11531" s="10">
        <f t="shared" si="1642"/>
        <v>0</v>
      </c>
      <c r="X11531" s="11">
        <f t="shared" si="1643"/>
        <v>0</v>
      </c>
      <c r="Y11531" s="11">
        <f t="shared" si="1644"/>
        <v>0</v>
      </c>
      <c r="Z11531" s="12" t="str">
        <f t="shared" si="1645"/>
        <v>Torque/Speed Control 1</v>
      </c>
    </row>
    <row r="11532" spans="18:26" x14ac:dyDescent="0.3">
      <c r="R11532" s="6">
        <f t="shared" si="1637"/>
        <v>0</v>
      </c>
      <c r="S11532" s="6">
        <f t="shared" si="1638"/>
        <v>0</v>
      </c>
      <c r="T11532" s="7">
        <f t="shared" si="1639"/>
        <v>0</v>
      </c>
      <c r="U11532" s="121" t="str">
        <f t="shared" si="1640"/>
        <v>0</v>
      </c>
      <c r="V11532" s="10">
        <f t="shared" si="1641"/>
        <v>0</v>
      </c>
      <c r="W11532" s="10">
        <f t="shared" si="1642"/>
        <v>0</v>
      </c>
      <c r="X11532" s="11">
        <f t="shared" si="1643"/>
        <v>0</v>
      </c>
      <c r="Y11532" s="11">
        <f t="shared" si="1644"/>
        <v>0</v>
      </c>
      <c r="Z11532" s="12" t="str">
        <f t="shared" si="1645"/>
        <v>Torque/Speed Control 1</v>
      </c>
    </row>
    <row r="11533" spans="18:26" x14ac:dyDescent="0.3">
      <c r="R11533" s="6">
        <f t="shared" si="1637"/>
        <v>0</v>
      </c>
      <c r="S11533" s="6">
        <f t="shared" si="1638"/>
        <v>0</v>
      </c>
      <c r="T11533" s="7">
        <f t="shared" si="1639"/>
        <v>0</v>
      </c>
      <c r="U11533" s="121" t="str">
        <f t="shared" si="1640"/>
        <v>0</v>
      </c>
      <c r="V11533" s="10">
        <f t="shared" si="1641"/>
        <v>0</v>
      </c>
      <c r="W11533" s="10">
        <f t="shared" si="1642"/>
        <v>0</v>
      </c>
      <c r="X11533" s="11">
        <f t="shared" si="1643"/>
        <v>0</v>
      </c>
      <c r="Y11533" s="11">
        <f t="shared" si="1644"/>
        <v>0</v>
      </c>
      <c r="Z11533" s="12" t="str">
        <f t="shared" si="1645"/>
        <v>Torque/Speed Control 1</v>
      </c>
    </row>
    <row r="11534" spans="18:26" x14ac:dyDescent="0.3">
      <c r="R11534" s="6">
        <f t="shared" si="1637"/>
        <v>0</v>
      </c>
      <c r="S11534" s="6">
        <f t="shared" si="1638"/>
        <v>0</v>
      </c>
      <c r="T11534" s="7">
        <f t="shared" si="1639"/>
        <v>0</v>
      </c>
      <c r="U11534" s="121" t="str">
        <f t="shared" si="1640"/>
        <v>0</v>
      </c>
      <c r="V11534" s="10">
        <f t="shared" si="1641"/>
        <v>0</v>
      </c>
      <c r="W11534" s="10">
        <f t="shared" si="1642"/>
        <v>0</v>
      </c>
      <c r="X11534" s="11">
        <f t="shared" si="1643"/>
        <v>0</v>
      </c>
      <c r="Y11534" s="11">
        <f t="shared" si="1644"/>
        <v>0</v>
      </c>
      <c r="Z11534" s="12" t="str">
        <f t="shared" si="1645"/>
        <v>Torque/Speed Control 1</v>
      </c>
    </row>
    <row r="11535" spans="18:26" x14ac:dyDescent="0.3">
      <c r="R11535" s="6">
        <f t="shared" si="1637"/>
        <v>0</v>
      </c>
      <c r="S11535" s="6">
        <f t="shared" si="1638"/>
        <v>0</v>
      </c>
      <c r="T11535" s="7">
        <f t="shared" si="1639"/>
        <v>0</v>
      </c>
      <c r="U11535" s="121" t="str">
        <f t="shared" si="1640"/>
        <v>0</v>
      </c>
      <c r="V11535" s="10">
        <f t="shared" si="1641"/>
        <v>0</v>
      </c>
      <c r="W11535" s="10">
        <f t="shared" si="1642"/>
        <v>0</v>
      </c>
      <c r="X11535" s="11">
        <f t="shared" si="1643"/>
        <v>0</v>
      </c>
      <c r="Y11535" s="11">
        <f t="shared" si="1644"/>
        <v>0</v>
      </c>
      <c r="Z11535" s="12" t="str">
        <f t="shared" si="1645"/>
        <v>Torque/Speed Control 1</v>
      </c>
    </row>
    <row r="11536" spans="18:26" x14ac:dyDescent="0.3">
      <c r="R11536" s="6">
        <f t="shared" si="1637"/>
        <v>0</v>
      </c>
      <c r="S11536" s="6">
        <f t="shared" si="1638"/>
        <v>0</v>
      </c>
      <c r="T11536" s="7">
        <f t="shared" si="1639"/>
        <v>0</v>
      </c>
      <c r="U11536" s="121" t="str">
        <f t="shared" si="1640"/>
        <v>0</v>
      </c>
      <c r="V11536" s="10">
        <f t="shared" si="1641"/>
        <v>0</v>
      </c>
      <c r="W11536" s="10">
        <f t="shared" si="1642"/>
        <v>0</v>
      </c>
      <c r="X11536" s="11">
        <f t="shared" si="1643"/>
        <v>0</v>
      </c>
      <c r="Y11536" s="11">
        <f t="shared" si="1644"/>
        <v>0</v>
      </c>
      <c r="Z11536" s="12" t="str">
        <f t="shared" si="1645"/>
        <v>Torque/Speed Control 1</v>
      </c>
    </row>
    <row r="11537" spans="18:26" x14ac:dyDescent="0.3">
      <c r="R11537" s="6">
        <f t="shared" si="1637"/>
        <v>0</v>
      </c>
      <c r="S11537" s="6">
        <f t="shared" si="1638"/>
        <v>0</v>
      </c>
      <c r="T11537" s="7">
        <f t="shared" si="1639"/>
        <v>0</v>
      </c>
      <c r="U11537" s="121" t="str">
        <f t="shared" si="1640"/>
        <v>0</v>
      </c>
      <c r="V11537" s="10">
        <f t="shared" si="1641"/>
        <v>0</v>
      </c>
      <c r="W11537" s="10">
        <f t="shared" si="1642"/>
        <v>0</v>
      </c>
      <c r="X11537" s="11">
        <f t="shared" si="1643"/>
        <v>0</v>
      </c>
      <c r="Y11537" s="11">
        <f t="shared" si="1644"/>
        <v>0</v>
      </c>
      <c r="Z11537" s="12" t="str">
        <f t="shared" si="1645"/>
        <v>Torque/Speed Control 1</v>
      </c>
    </row>
    <row r="11538" spans="18:26" x14ac:dyDescent="0.3">
      <c r="R11538" s="6">
        <f t="shared" si="1637"/>
        <v>0</v>
      </c>
      <c r="S11538" s="6">
        <f t="shared" si="1638"/>
        <v>0</v>
      </c>
      <c r="T11538" s="7">
        <f t="shared" si="1639"/>
        <v>0</v>
      </c>
      <c r="U11538" s="121" t="str">
        <f t="shared" si="1640"/>
        <v>0</v>
      </c>
      <c r="V11538" s="10">
        <f t="shared" si="1641"/>
        <v>0</v>
      </c>
      <c r="W11538" s="10">
        <f t="shared" si="1642"/>
        <v>0</v>
      </c>
      <c r="X11538" s="11">
        <f t="shared" si="1643"/>
        <v>0</v>
      </c>
      <c r="Y11538" s="11">
        <f t="shared" si="1644"/>
        <v>0</v>
      </c>
      <c r="Z11538" s="12" t="str">
        <f t="shared" si="1645"/>
        <v>Torque/Speed Control 1</v>
      </c>
    </row>
    <row r="11539" spans="18:26" x14ac:dyDescent="0.3">
      <c r="R11539" s="6">
        <f t="shared" si="1637"/>
        <v>0</v>
      </c>
      <c r="S11539" s="6">
        <f t="shared" si="1638"/>
        <v>0</v>
      </c>
      <c r="T11539" s="7">
        <f t="shared" si="1639"/>
        <v>0</v>
      </c>
      <c r="U11539" s="121" t="str">
        <f t="shared" si="1640"/>
        <v>0</v>
      </c>
      <c r="V11539" s="10">
        <f t="shared" si="1641"/>
        <v>0</v>
      </c>
      <c r="W11539" s="10">
        <f t="shared" si="1642"/>
        <v>0</v>
      </c>
      <c r="X11539" s="11">
        <f t="shared" si="1643"/>
        <v>0</v>
      </c>
      <c r="Y11539" s="11">
        <f t="shared" si="1644"/>
        <v>0</v>
      </c>
      <c r="Z11539" s="12" t="str">
        <f t="shared" si="1645"/>
        <v>Torque/Speed Control 1</v>
      </c>
    </row>
    <row r="11540" spans="18:26" x14ac:dyDescent="0.3">
      <c r="R11540" s="6">
        <f t="shared" si="1637"/>
        <v>0</v>
      </c>
      <c r="S11540" s="6">
        <f t="shared" si="1638"/>
        <v>0</v>
      </c>
      <c r="T11540" s="7">
        <f t="shared" si="1639"/>
        <v>0</v>
      </c>
      <c r="U11540" s="121" t="str">
        <f t="shared" si="1640"/>
        <v>0</v>
      </c>
      <c r="V11540" s="10">
        <f t="shared" si="1641"/>
        <v>0</v>
      </c>
      <c r="W11540" s="10">
        <f t="shared" si="1642"/>
        <v>0</v>
      </c>
      <c r="X11540" s="11">
        <f t="shared" si="1643"/>
        <v>0</v>
      </c>
      <c r="Y11540" s="11">
        <f t="shared" si="1644"/>
        <v>0</v>
      </c>
      <c r="Z11540" s="12" t="str">
        <f t="shared" si="1645"/>
        <v>Torque/Speed Control 1</v>
      </c>
    </row>
    <row r="11541" spans="18:26" x14ac:dyDescent="0.3">
      <c r="R11541" s="6">
        <f t="shared" si="1637"/>
        <v>0</v>
      </c>
      <c r="S11541" s="6">
        <f t="shared" si="1638"/>
        <v>0</v>
      </c>
      <c r="T11541" s="7">
        <f t="shared" si="1639"/>
        <v>0</v>
      </c>
      <c r="U11541" s="121" t="str">
        <f t="shared" si="1640"/>
        <v>0</v>
      </c>
      <c r="V11541" s="10">
        <f t="shared" si="1641"/>
        <v>0</v>
      </c>
      <c r="W11541" s="10">
        <f t="shared" si="1642"/>
        <v>0</v>
      </c>
      <c r="X11541" s="11">
        <f t="shared" si="1643"/>
        <v>0</v>
      </c>
      <c r="Y11541" s="11">
        <f t="shared" si="1644"/>
        <v>0</v>
      </c>
      <c r="Z11541" s="12" t="str">
        <f t="shared" si="1645"/>
        <v>Torque/Speed Control 1</v>
      </c>
    </row>
    <row r="11542" spans="18:26" x14ac:dyDescent="0.3">
      <c r="R11542" s="6">
        <f t="shared" si="1637"/>
        <v>0</v>
      </c>
      <c r="S11542" s="6">
        <f t="shared" si="1638"/>
        <v>0</v>
      </c>
      <c r="T11542" s="7">
        <f t="shared" si="1639"/>
        <v>0</v>
      </c>
      <c r="U11542" s="121" t="str">
        <f t="shared" si="1640"/>
        <v>0</v>
      </c>
      <c r="V11542" s="10">
        <f t="shared" si="1641"/>
        <v>0</v>
      </c>
      <c r="W11542" s="10">
        <f t="shared" si="1642"/>
        <v>0</v>
      </c>
      <c r="X11542" s="11">
        <f t="shared" si="1643"/>
        <v>0</v>
      </c>
      <c r="Y11542" s="11">
        <f t="shared" si="1644"/>
        <v>0</v>
      </c>
      <c r="Z11542" s="12" t="str">
        <f t="shared" si="1645"/>
        <v>Torque/Speed Control 1</v>
      </c>
    </row>
    <row r="11543" spans="18:26" x14ac:dyDescent="0.3">
      <c r="R11543" s="6">
        <f t="shared" si="1637"/>
        <v>0</v>
      </c>
      <c r="S11543" s="6">
        <f t="shared" si="1638"/>
        <v>0</v>
      </c>
      <c r="T11543" s="7">
        <f t="shared" si="1639"/>
        <v>0</v>
      </c>
      <c r="U11543" s="121" t="str">
        <f t="shared" si="1640"/>
        <v>0</v>
      </c>
      <c r="V11543" s="10">
        <f t="shared" si="1641"/>
        <v>0</v>
      </c>
      <c r="W11543" s="10">
        <f t="shared" si="1642"/>
        <v>0</v>
      </c>
      <c r="X11543" s="11">
        <f t="shared" si="1643"/>
        <v>0</v>
      </c>
      <c r="Y11543" s="11">
        <f t="shared" si="1644"/>
        <v>0</v>
      </c>
      <c r="Z11543" s="12" t="str">
        <f t="shared" si="1645"/>
        <v>Torque/Speed Control 1</v>
      </c>
    </row>
    <row r="11544" spans="18:26" x14ac:dyDescent="0.3">
      <c r="R11544" s="6">
        <f t="shared" si="1637"/>
        <v>0</v>
      </c>
      <c r="S11544" s="6">
        <f t="shared" si="1638"/>
        <v>0</v>
      </c>
      <c r="T11544" s="7">
        <f t="shared" si="1639"/>
        <v>0</v>
      </c>
      <c r="U11544" s="121" t="str">
        <f t="shared" si="1640"/>
        <v>0</v>
      </c>
      <c r="V11544" s="10">
        <f t="shared" si="1641"/>
        <v>0</v>
      </c>
      <c r="W11544" s="10">
        <f t="shared" si="1642"/>
        <v>0</v>
      </c>
      <c r="X11544" s="11">
        <f t="shared" si="1643"/>
        <v>0</v>
      </c>
      <c r="Y11544" s="11">
        <f t="shared" si="1644"/>
        <v>0</v>
      </c>
      <c r="Z11544" s="12" t="str">
        <f t="shared" si="1645"/>
        <v>Torque/Speed Control 1</v>
      </c>
    </row>
    <row r="11545" spans="18:26" x14ac:dyDescent="0.3">
      <c r="R11545" s="6">
        <f t="shared" si="1637"/>
        <v>0</v>
      </c>
      <c r="S11545" s="6">
        <f t="shared" si="1638"/>
        <v>0</v>
      </c>
      <c r="T11545" s="7">
        <f t="shared" si="1639"/>
        <v>0</v>
      </c>
      <c r="U11545" s="121" t="str">
        <f t="shared" si="1640"/>
        <v>0</v>
      </c>
      <c r="V11545" s="10">
        <f t="shared" si="1641"/>
        <v>0</v>
      </c>
      <c r="W11545" s="10">
        <f t="shared" si="1642"/>
        <v>0</v>
      </c>
      <c r="X11545" s="11">
        <f t="shared" si="1643"/>
        <v>0</v>
      </c>
      <c r="Y11545" s="11">
        <f t="shared" si="1644"/>
        <v>0</v>
      </c>
      <c r="Z11545" s="12" t="str">
        <f t="shared" si="1645"/>
        <v>Torque/Speed Control 1</v>
      </c>
    </row>
    <row r="11546" spans="18:26" x14ac:dyDescent="0.3">
      <c r="R11546" s="6">
        <f t="shared" si="1637"/>
        <v>0</v>
      </c>
      <c r="S11546" s="6">
        <f t="shared" si="1638"/>
        <v>0</v>
      </c>
      <c r="T11546" s="7">
        <f t="shared" si="1639"/>
        <v>0</v>
      </c>
      <c r="U11546" s="121" t="str">
        <f t="shared" si="1640"/>
        <v>0</v>
      </c>
      <c r="V11546" s="10">
        <f t="shared" si="1641"/>
        <v>0</v>
      </c>
      <c r="W11546" s="10">
        <f t="shared" si="1642"/>
        <v>0</v>
      </c>
      <c r="X11546" s="11">
        <f t="shared" si="1643"/>
        <v>0</v>
      </c>
      <c r="Y11546" s="11">
        <f t="shared" si="1644"/>
        <v>0</v>
      </c>
      <c r="Z11546" s="12" t="str">
        <f t="shared" si="1645"/>
        <v>Torque/Speed Control 1</v>
      </c>
    </row>
    <row r="11547" spans="18:26" x14ac:dyDescent="0.3">
      <c r="R11547" s="6">
        <f t="shared" si="1637"/>
        <v>0</v>
      </c>
      <c r="S11547" s="6">
        <f t="shared" si="1638"/>
        <v>0</v>
      </c>
      <c r="T11547" s="7">
        <f t="shared" si="1639"/>
        <v>0</v>
      </c>
      <c r="U11547" s="121" t="str">
        <f t="shared" si="1640"/>
        <v>0</v>
      </c>
      <c r="V11547" s="10">
        <f t="shared" si="1641"/>
        <v>0</v>
      </c>
      <c r="W11547" s="10">
        <f t="shared" si="1642"/>
        <v>0</v>
      </c>
      <c r="X11547" s="11">
        <f t="shared" si="1643"/>
        <v>0</v>
      </c>
      <c r="Y11547" s="11">
        <f t="shared" si="1644"/>
        <v>0</v>
      </c>
      <c r="Z11547" s="12" t="str">
        <f t="shared" si="1645"/>
        <v>Torque/Speed Control 1</v>
      </c>
    </row>
    <row r="11548" spans="18:26" x14ac:dyDescent="0.3">
      <c r="R11548" s="6">
        <f t="shared" si="1637"/>
        <v>0</v>
      </c>
      <c r="S11548" s="6">
        <f t="shared" si="1638"/>
        <v>0</v>
      </c>
      <c r="T11548" s="7">
        <f t="shared" si="1639"/>
        <v>0</v>
      </c>
      <c r="U11548" s="121" t="str">
        <f t="shared" si="1640"/>
        <v>0</v>
      </c>
      <c r="V11548" s="10">
        <f t="shared" si="1641"/>
        <v>0</v>
      </c>
      <c r="W11548" s="10">
        <f t="shared" si="1642"/>
        <v>0</v>
      </c>
      <c r="X11548" s="11">
        <f t="shared" si="1643"/>
        <v>0</v>
      </c>
      <c r="Y11548" s="11">
        <f t="shared" si="1644"/>
        <v>0</v>
      </c>
      <c r="Z11548" s="12" t="str">
        <f t="shared" si="1645"/>
        <v>Torque/Speed Control 1</v>
      </c>
    </row>
    <row r="11549" spans="18:26" x14ac:dyDescent="0.3">
      <c r="R11549" s="6">
        <f t="shared" si="1637"/>
        <v>0</v>
      </c>
      <c r="S11549" s="6">
        <f t="shared" si="1638"/>
        <v>0</v>
      </c>
      <c r="T11549" s="7">
        <f t="shared" si="1639"/>
        <v>0</v>
      </c>
      <c r="U11549" s="121" t="str">
        <f t="shared" si="1640"/>
        <v>0</v>
      </c>
      <c r="V11549" s="10">
        <f t="shared" si="1641"/>
        <v>0</v>
      </c>
      <c r="W11549" s="10">
        <f t="shared" si="1642"/>
        <v>0</v>
      </c>
      <c r="X11549" s="11">
        <f t="shared" si="1643"/>
        <v>0</v>
      </c>
      <c r="Y11549" s="11">
        <f t="shared" si="1644"/>
        <v>0</v>
      </c>
      <c r="Z11549" s="12" t="str">
        <f t="shared" si="1645"/>
        <v>Torque/Speed Control 1</v>
      </c>
    </row>
    <row r="11550" spans="18:26" x14ac:dyDescent="0.3">
      <c r="R11550" s="6">
        <f t="shared" si="1637"/>
        <v>0</v>
      </c>
      <c r="S11550" s="6">
        <f t="shared" si="1638"/>
        <v>0</v>
      </c>
      <c r="T11550" s="7">
        <f t="shared" si="1639"/>
        <v>0</v>
      </c>
      <c r="U11550" s="121" t="str">
        <f t="shared" si="1640"/>
        <v>0</v>
      </c>
      <c r="V11550" s="10">
        <f t="shared" si="1641"/>
        <v>0</v>
      </c>
      <c r="W11550" s="10">
        <f t="shared" si="1642"/>
        <v>0</v>
      </c>
      <c r="X11550" s="11">
        <f t="shared" si="1643"/>
        <v>0</v>
      </c>
      <c r="Y11550" s="11">
        <f t="shared" si="1644"/>
        <v>0</v>
      </c>
      <c r="Z11550" s="12" t="str">
        <f t="shared" si="1645"/>
        <v>Torque/Speed Control 1</v>
      </c>
    </row>
    <row r="11551" spans="18:26" x14ac:dyDescent="0.3">
      <c r="R11551" s="6">
        <f t="shared" si="1637"/>
        <v>0</v>
      </c>
      <c r="S11551" s="6">
        <f t="shared" si="1638"/>
        <v>0</v>
      </c>
      <c r="T11551" s="7">
        <f t="shared" si="1639"/>
        <v>0</v>
      </c>
      <c r="U11551" s="121" t="str">
        <f t="shared" si="1640"/>
        <v>0</v>
      </c>
      <c r="V11551" s="10">
        <f t="shared" si="1641"/>
        <v>0</v>
      </c>
      <c r="W11551" s="10">
        <f t="shared" si="1642"/>
        <v>0</v>
      </c>
      <c r="X11551" s="11">
        <f t="shared" si="1643"/>
        <v>0</v>
      </c>
      <c r="Y11551" s="11">
        <f t="shared" si="1644"/>
        <v>0</v>
      </c>
      <c r="Z11551" s="12" t="str">
        <f t="shared" si="1645"/>
        <v>Torque/Speed Control 1</v>
      </c>
    </row>
    <row r="11552" spans="18:26" x14ac:dyDescent="0.3">
      <c r="R11552" s="6">
        <f t="shared" si="1637"/>
        <v>0</v>
      </c>
      <c r="S11552" s="6">
        <f t="shared" si="1638"/>
        <v>0</v>
      </c>
      <c r="T11552" s="7">
        <f t="shared" si="1639"/>
        <v>0</v>
      </c>
      <c r="U11552" s="121" t="str">
        <f t="shared" si="1640"/>
        <v>0</v>
      </c>
      <c r="V11552" s="10">
        <f t="shared" si="1641"/>
        <v>0</v>
      </c>
      <c r="W11552" s="10">
        <f t="shared" si="1642"/>
        <v>0</v>
      </c>
      <c r="X11552" s="11">
        <f t="shared" si="1643"/>
        <v>0</v>
      </c>
      <c r="Y11552" s="11">
        <f t="shared" si="1644"/>
        <v>0</v>
      </c>
      <c r="Z11552" s="12" t="str">
        <f t="shared" si="1645"/>
        <v>Torque/Speed Control 1</v>
      </c>
    </row>
    <row r="11553" spans="18:26" x14ac:dyDescent="0.3">
      <c r="R11553" s="6">
        <f t="shared" si="1637"/>
        <v>0</v>
      </c>
      <c r="S11553" s="6">
        <f t="shared" si="1638"/>
        <v>0</v>
      </c>
      <c r="T11553" s="7">
        <f t="shared" si="1639"/>
        <v>0</v>
      </c>
      <c r="U11553" s="121" t="str">
        <f t="shared" si="1640"/>
        <v>0</v>
      </c>
      <c r="V11553" s="10">
        <f t="shared" si="1641"/>
        <v>0</v>
      </c>
      <c r="W11553" s="10">
        <f t="shared" si="1642"/>
        <v>0</v>
      </c>
      <c r="X11553" s="11">
        <f t="shared" si="1643"/>
        <v>0</v>
      </c>
      <c r="Y11553" s="11">
        <f t="shared" si="1644"/>
        <v>0</v>
      </c>
      <c r="Z11553" s="12" t="str">
        <f t="shared" si="1645"/>
        <v>Torque/Speed Control 1</v>
      </c>
    </row>
    <row r="11554" spans="18:26" x14ac:dyDescent="0.3">
      <c r="R11554" s="6">
        <f t="shared" si="1637"/>
        <v>0</v>
      </c>
      <c r="S11554" s="6">
        <f t="shared" si="1638"/>
        <v>0</v>
      </c>
      <c r="T11554" s="7">
        <f t="shared" si="1639"/>
        <v>0</v>
      </c>
      <c r="U11554" s="121" t="str">
        <f t="shared" si="1640"/>
        <v>0</v>
      </c>
      <c r="V11554" s="10">
        <f t="shared" si="1641"/>
        <v>0</v>
      </c>
      <c r="W11554" s="10">
        <f t="shared" si="1642"/>
        <v>0</v>
      </c>
      <c r="X11554" s="11">
        <f t="shared" si="1643"/>
        <v>0</v>
      </c>
      <c r="Y11554" s="11">
        <f t="shared" si="1644"/>
        <v>0</v>
      </c>
      <c r="Z11554" s="12" t="str">
        <f t="shared" si="1645"/>
        <v>Torque/Speed Control 1</v>
      </c>
    </row>
    <row r="11555" spans="18:26" x14ac:dyDescent="0.3">
      <c r="R11555" s="6">
        <f t="shared" si="1637"/>
        <v>0</v>
      </c>
      <c r="S11555" s="6">
        <f t="shared" si="1638"/>
        <v>0</v>
      </c>
      <c r="T11555" s="7">
        <f t="shared" si="1639"/>
        <v>0</v>
      </c>
      <c r="U11555" s="121" t="str">
        <f t="shared" si="1640"/>
        <v>0</v>
      </c>
      <c r="V11555" s="10">
        <f t="shared" si="1641"/>
        <v>0</v>
      </c>
      <c r="W11555" s="10">
        <f t="shared" si="1642"/>
        <v>0</v>
      </c>
      <c r="X11555" s="11">
        <f t="shared" si="1643"/>
        <v>0</v>
      </c>
      <c r="Y11555" s="11">
        <f t="shared" si="1644"/>
        <v>0</v>
      </c>
      <c r="Z11555" s="12" t="str">
        <f t="shared" si="1645"/>
        <v>Torque/Speed Control 1</v>
      </c>
    </row>
    <row r="11556" spans="18:26" x14ac:dyDescent="0.3">
      <c r="R11556" s="6">
        <f t="shared" si="1637"/>
        <v>0</v>
      </c>
      <c r="S11556" s="6">
        <f t="shared" si="1638"/>
        <v>0</v>
      </c>
      <c r="T11556" s="7">
        <f t="shared" si="1639"/>
        <v>0</v>
      </c>
      <c r="U11556" s="121" t="str">
        <f t="shared" si="1640"/>
        <v>0</v>
      </c>
      <c r="V11556" s="10">
        <f t="shared" si="1641"/>
        <v>0</v>
      </c>
      <c r="W11556" s="10">
        <f t="shared" si="1642"/>
        <v>0</v>
      </c>
      <c r="X11556" s="11">
        <f t="shared" si="1643"/>
        <v>0</v>
      </c>
      <c r="Y11556" s="11">
        <f t="shared" si="1644"/>
        <v>0</v>
      </c>
      <c r="Z11556" s="12" t="str">
        <f t="shared" si="1645"/>
        <v>Torque/Speed Control 1</v>
      </c>
    </row>
    <row r="11557" spans="18:26" x14ac:dyDescent="0.3">
      <c r="R11557" s="6">
        <f t="shared" si="1637"/>
        <v>0</v>
      </c>
      <c r="S11557" s="6">
        <f t="shared" si="1638"/>
        <v>0</v>
      </c>
      <c r="T11557" s="7">
        <f t="shared" si="1639"/>
        <v>0</v>
      </c>
      <c r="U11557" s="121" t="str">
        <f t="shared" si="1640"/>
        <v>0</v>
      </c>
      <c r="V11557" s="10">
        <f t="shared" si="1641"/>
        <v>0</v>
      </c>
      <c r="W11557" s="10">
        <f t="shared" si="1642"/>
        <v>0</v>
      </c>
      <c r="X11557" s="11">
        <f t="shared" si="1643"/>
        <v>0</v>
      </c>
      <c r="Y11557" s="11">
        <f t="shared" si="1644"/>
        <v>0</v>
      </c>
      <c r="Z11557" s="12" t="str">
        <f t="shared" si="1645"/>
        <v>Torque/Speed Control 1</v>
      </c>
    </row>
    <row r="11558" spans="18:26" x14ac:dyDescent="0.3">
      <c r="R11558" s="6">
        <f t="shared" si="1637"/>
        <v>0</v>
      </c>
      <c r="S11558" s="6">
        <f t="shared" si="1638"/>
        <v>0</v>
      </c>
      <c r="T11558" s="7">
        <f t="shared" si="1639"/>
        <v>0</v>
      </c>
      <c r="U11558" s="121" t="str">
        <f t="shared" si="1640"/>
        <v>0</v>
      </c>
      <c r="V11558" s="10">
        <f t="shared" si="1641"/>
        <v>0</v>
      </c>
      <c r="W11558" s="10">
        <f t="shared" si="1642"/>
        <v>0</v>
      </c>
      <c r="X11558" s="11">
        <f t="shared" si="1643"/>
        <v>0</v>
      </c>
      <c r="Y11558" s="11">
        <f t="shared" si="1644"/>
        <v>0</v>
      </c>
      <c r="Z11558" s="12" t="str">
        <f t="shared" si="1645"/>
        <v>Torque/Speed Control 1</v>
      </c>
    </row>
    <row r="11559" spans="18:26" x14ac:dyDescent="0.3">
      <c r="R11559" s="6">
        <f t="shared" si="1637"/>
        <v>0</v>
      </c>
      <c r="S11559" s="6">
        <f t="shared" si="1638"/>
        <v>0</v>
      </c>
      <c r="T11559" s="7">
        <f t="shared" si="1639"/>
        <v>0</v>
      </c>
      <c r="U11559" s="121" t="str">
        <f t="shared" si="1640"/>
        <v>0</v>
      </c>
      <c r="V11559" s="10">
        <f t="shared" si="1641"/>
        <v>0</v>
      </c>
      <c r="W11559" s="10">
        <f t="shared" si="1642"/>
        <v>0</v>
      </c>
      <c r="X11559" s="11">
        <f t="shared" si="1643"/>
        <v>0</v>
      </c>
      <c r="Y11559" s="11">
        <f t="shared" si="1644"/>
        <v>0</v>
      </c>
      <c r="Z11559" s="12" t="str">
        <f t="shared" si="1645"/>
        <v>Torque/Speed Control 1</v>
      </c>
    </row>
    <row r="11560" spans="18:26" x14ac:dyDescent="0.3">
      <c r="R11560" s="6">
        <f t="shared" si="1637"/>
        <v>0</v>
      </c>
      <c r="S11560" s="6">
        <f t="shared" si="1638"/>
        <v>0</v>
      </c>
      <c r="T11560" s="7">
        <f t="shared" si="1639"/>
        <v>0</v>
      </c>
      <c r="U11560" s="121" t="str">
        <f t="shared" si="1640"/>
        <v>0</v>
      </c>
      <c r="V11560" s="10">
        <f t="shared" si="1641"/>
        <v>0</v>
      </c>
      <c r="W11560" s="10">
        <f t="shared" si="1642"/>
        <v>0</v>
      </c>
      <c r="X11560" s="11">
        <f t="shared" si="1643"/>
        <v>0</v>
      </c>
      <c r="Y11560" s="11">
        <f t="shared" si="1644"/>
        <v>0</v>
      </c>
      <c r="Z11560" s="12" t="str">
        <f t="shared" si="1645"/>
        <v>Torque/Speed Control 1</v>
      </c>
    </row>
    <row r="11561" spans="18:26" x14ac:dyDescent="0.3">
      <c r="R11561" s="6">
        <f t="shared" si="1637"/>
        <v>0</v>
      </c>
      <c r="S11561" s="6">
        <f t="shared" si="1638"/>
        <v>0</v>
      </c>
      <c r="T11561" s="7">
        <f t="shared" si="1639"/>
        <v>0</v>
      </c>
      <c r="U11561" s="121" t="str">
        <f t="shared" si="1640"/>
        <v>0</v>
      </c>
      <c r="V11561" s="10">
        <f t="shared" si="1641"/>
        <v>0</v>
      </c>
      <c r="W11561" s="10">
        <f t="shared" si="1642"/>
        <v>0</v>
      </c>
      <c r="X11561" s="11">
        <f t="shared" si="1643"/>
        <v>0</v>
      </c>
      <c r="Y11561" s="11">
        <f t="shared" si="1644"/>
        <v>0</v>
      </c>
      <c r="Z11561" s="12" t="str">
        <f t="shared" si="1645"/>
        <v>Torque/Speed Control 1</v>
      </c>
    </row>
    <row r="11562" spans="18:26" x14ac:dyDescent="0.3">
      <c r="R11562" s="6">
        <f t="shared" si="1637"/>
        <v>0</v>
      </c>
      <c r="S11562" s="6">
        <f t="shared" si="1638"/>
        <v>0</v>
      </c>
      <c r="T11562" s="7">
        <f t="shared" si="1639"/>
        <v>0</v>
      </c>
      <c r="U11562" s="121" t="str">
        <f t="shared" si="1640"/>
        <v>0</v>
      </c>
      <c r="V11562" s="10">
        <f t="shared" si="1641"/>
        <v>0</v>
      </c>
      <c r="W11562" s="10">
        <f t="shared" si="1642"/>
        <v>0</v>
      </c>
      <c r="X11562" s="11">
        <f t="shared" si="1643"/>
        <v>0</v>
      </c>
      <c r="Y11562" s="11">
        <f t="shared" si="1644"/>
        <v>0</v>
      </c>
      <c r="Z11562" s="12" t="str">
        <f t="shared" si="1645"/>
        <v>Torque/Speed Control 1</v>
      </c>
    </row>
    <row r="11563" spans="18:26" x14ac:dyDescent="0.3">
      <c r="R11563" s="6">
        <f t="shared" si="1637"/>
        <v>0</v>
      </c>
      <c r="S11563" s="6">
        <f t="shared" si="1638"/>
        <v>0</v>
      </c>
      <c r="T11563" s="7">
        <f t="shared" si="1639"/>
        <v>0</v>
      </c>
      <c r="U11563" s="121" t="str">
        <f t="shared" si="1640"/>
        <v>0</v>
      </c>
      <c r="V11563" s="10">
        <f t="shared" si="1641"/>
        <v>0</v>
      </c>
      <c r="W11563" s="10">
        <f t="shared" si="1642"/>
        <v>0</v>
      </c>
      <c r="X11563" s="11">
        <f t="shared" si="1643"/>
        <v>0</v>
      </c>
      <c r="Y11563" s="11">
        <f t="shared" si="1644"/>
        <v>0</v>
      </c>
      <c r="Z11563" s="12" t="str">
        <f t="shared" si="1645"/>
        <v>Torque/Speed Control 1</v>
      </c>
    </row>
    <row r="11564" spans="18:26" x14ac:dyDescent="0.3">
      <c r="R11564" s="6">
        <f t="shared" si="1637"/>
        <v>0</v>
      </c>
      <c r="S11564" s="6">
        <f t="shared" si="1638"/>
        <v>0</v>
      </c>
      <c r="T11564" s="7">
        <f t="shared" si="1639"/>
        <v>0</v>
      </c>
      <c r="U11564" s="121" t="str">
        <f t="shared" si="1640"/>
        <v>0</v>
      </c>
      <c r="V11564" s="10">
        <f t="shared" si="1641"/>
        <v>0</v>
      </c>
      <c r="W11564" s="10">
        <f t="shared" si="1642"/>
        <v>0</v>
      </c>
      <c r="X11564" s="11">
        <f t="shared" si="1643"/>
        <v>0</v>
      </c>
      <c r="Y11564" s="11">
        <f t="shared" si="1644"/>
        <v>0</v>
      </c>
      <c r="Z11564" s="12" t="str">
        <f t="shared" si="1645"/>
        <v>Torque/Speed Control 1</v>
      </c>
    </row>
    <row r="11565" spans="18:26" x14ac:dyDescent="0.3">
      <c r="R11565" s="6">
        <f t="shared" si="1637"/>
        <v>0</v>
      </c>
      <c r="S11565" s="6">
        <f t="shared" si="1638"/>
        <v>0</v>
      </c>
      <c r="T11565" s="7">
        <f t="shared" si="1639"/>
        <v>0</v>
      </c>
      <c r="U11565" s="121" t="str">
        <f t="shared" si="1640"/>
        <v>0</v>
      </c>
      <c r="V11565" s="10">
        <f t="shared" si="1641"/>
        <v>0</v>
      </c>
      <c r="W11565" s="10">
        <f t="shared" si="1642"/>
        <v>0</v>
      </c>
      <c r="X11565" s="11">
        <f t="shared" si="1643"/>
        <v>0</v>
      </c>
      <c r="Y11565" s="11">
        <f t="shared" si="1644"/>
        <v>0</v>
      </c>
      <c r="Z11565" s="12" t="str">
        <f t="shared" si="1645"/>
        <v>Torque/Speed Control 1</v>
      </c>
    </row>
    <row r="11566" spans="18:26" x14ac:dyDescent="0.3">
      <c r="R11566" s="6">
        <f t="shared" si="1637"/>
        <v>0</v>
      </c>
      <c r="S11566" s="6">
        <f t="shared" si="1638"/>
        <v>0</v>
      </c>
      <c r="T11566" s="7">
        <f t="shared" si="1639"/>
        <v>0</v>
      </c>
      <c r="U11566" s="121" t="str">
        <f t="shared" si="1640"/>
        <v>0</v>
      </c>
      <c r="V11566" s="10">
        <f t="shared" si="1641"/>
        <v>0</v>
      </c>
      <c r="W11566" s="10">
        <f t="shared" si="1642"/>
        <v>0</v>
      </c>
      <c r="X11566" s="11">
        <f t="shared" si="1643"/>
        <v>0</v>
      </c>
      <c r="Y11566" s="11">
        <f t="shared" si="1644"/>
        <v>0</v>
      </c>
      <c r="Z11566" s="12" t="str">
        <f t="shared" si="1645"/>
        <v>Torque/Speed Control 1</v>
      </c>
    </row>
    <row r="11567" spans="18:26" x14ac:dyDescent="0.3">
      <c r="R11567" s="6">
        <f t="shared" si="1637"/>
        <v>0</v>
      </c>
      <c r="S11567" s="6">
        <f t="shared" si="1638"/>
        <v>0</v>
      </c>
      <c r="T11567" s="7">
        <f t="shared" si="1639"/>
        <v>0</v>
      </c>
      <c r="U11567" s="121" t="str">
        <f t="shared" si="1640"/>
        <v>0</v>
      </c>
      <c r="V11567" s="10">
        <f t="shared" si="1641"/>
        <v>0</v>
      </c>
      <c r="W11567" s="10">
        <f t="shared" si="1642"/>
        <v>0</v>
      </c>
      <c r="X11567" s="11">
        <f t="shared" si="1643"/>
        <v>0</v>
      </c>
      <c r="Y11567" s="11">
        <f t="shared" si="1644"/>
        <v>0</v>
      </c>
      <c r="Z11567" s="12" t="str">
        <f t="shared" si="1645"/>
        <v>Torque/Speed Control 1</v>
      </c>
    </row>
    <row r="11568" spans="18:26" x14ac:dyDescent="0.3">
      <c r="R11568" s="6">
        <f t="shared" si="1637"/>
        <v>0</v>
      </c>
      <c r="S11568" s="6">
        <f t="shared" si="1638"/>
        <v>0</v>
      </c>
      <c r="T11568" s="7">
        <f t="shared" si="1639"/>
        <v>0</v>
      </c>
      <c r="U11568" s="121" t="str">
        <f t="shared" si="1640"/>
        <v>0</v>
      </c>
      <c r="V11568" s="10">
        <f t="shared" si="1641"/>
        <v>0</v>
      </c>
      <c r="W11568" s="10">
        <f t="shared" si="1642"/>
        <v>0</v>
      </c>
      <c r="X11568" s="11">
        <f t="shared" si="1643"/>
        <v>0</v>
      </c>
      <c r="Y11568" s="11">
        <f t="shared" si="1644"/>
        <v>0</v>
      </c>
      <c r="Z11568" s="12" t="str">
        <f t="shared" si="1645"/>
        <v>Torque/Speed Control 1</v>
      </c>
    </row>
    <row r="11569" spans="18:26" x14ac:dyDescent="0.3">
      <c r="R11569" s="6">
        <f t="shared" si="1637"/>
        <v>0</v>
      </c>
      <c r="S11569" s="6">
        <f t="shared" si="1638"/>
        <v>0</v>
      </c>
      <c r="T11569" s="7">
        <f t="shared" si="1639"/>
        <v>0</v>
      </c>
      <c r="U11569" s="121" t="str">
        <f t="shared" si="1640"/>
        <v>0</v>
      </c>
      <c r="V11569" s="10">
        <f t="shared" si="1641"/>
        <v>0</v>
      </c>
      <c r="W11569" s="10">
        <f t="shared" si="1642"/>
        <v>0</v>
      </c>
      <c r="X11569" s="11">
        <f t="shared" si="1643"/>
        <v>0</v>
      </c>
      <c r="Y11569" s="11">
        <f t="shared" si="1644"/>
        <v>0</v>
      </c>
      <c r="Z11569" s="12" t="str">
        <f t="shared" si="1645"/>
        <v>Torque/Speed Control 1</v>
      </c>
    </row>
    <row r="11570" spans="18:26" x14ac:dyDescent="0.3">
      <c r="R11570" s="6">
        <f t="shared" si="1637"/>
        <v>0</v>
      </c>
      <c r="S11570" s="6">
        <f t="shared" si="1638"/>
        <v>0</v>
      </c>
      <c r="T11570" s="7">
        <f t="shared" si="1639"/>
        <v>0</v>
      </c>
      <c r="U11570" s="121" t="str">
        <f t="shared" si="1640"/>
        <v>0</v>
      </c>
      <c r="V11570" s="10">
        <f t="shared" si="1641"/>
        <v>0</v>
      </c>
      <c r="W11570" s="10">
        <f t="shared" si="1642"/>
        <v>0</v>
      </c>
      <c r="X11570" s="11">
        <f t="shared" si="1643"/>
        <v>0</v>
      </c>
      <c r="Y11570" s="11">
        <f t="shared" si="1644"/>
        <v>0</v>
      </c>
      <c r="Z11570" s="12" t="str">
        <f t="shared" si="1645"/>
        <v>Torque/Speed Control 1</v>
      </c>
    </row>
    <row r="11571" spans="18:26" x14ac:dyDescent="0.3">
      <c r="R11571" s="6">
        <f t="shared" si="1637"/>
        <v>0</v>
      </c>
      <c r="S11571" s="6">
        <f t="shared" si="1638"/>
        <v>0</v>
      </c>
      <c r="T11571" s="7">
        <f t="shared" si="1639"/>
        <v>0</v>
      </c>
      <c r="U11571" s="121" t="str">
        <f t="shared" si="1640"/>
        <v>0</v>
      </c>
      <c r="V11571" s="10">
        <f t="shared" si="1641"/>
        <v>0</v>
      </c>
      <c r="W11571" s="10">
        <f t="shared" si="1642"/>
        <v>0</v>
      </c>
      <c r="X11571" s="11">
        <f t="shared" si="1643"/>
        <v>0</v>
      </c>
      <c r="Y11571" s="11">
        <f t="shared" si="1644"/>
        <v>0</v>
      </c>
      <c r="Z11571" s="12" t="str">
        <f t="shared" si="1645"/>
        <v>Torque/Speed Control 1</v>
      </c>
    </row>
    <row r="11572" spans="18:26" x14ac:dyDescent="0.3">
      <c r="R11572" s="6">
        <f t="shared" si="1637"/>
        <v>0</v>
      </c>
      <c r="S11572" s="6">
        <f t="shared" si="1638"/>
        <v>0</v>
      </c>
      <c r="T11572" s="7">
        <f t="shared" si="1639"/>
        <v>0</v>
      </c>
      <c r="U11572" s="121" t="str">
        <f t="shared" si="1640"/>
        <v>0</v>
      </c>
      <c r="V11572" s="10">
        <f t="shared" si="1641"/>
        <v>0</v>
      </c>
      <c r="W11572" s="10">
        <f t="shared" si="1642"/>
        <v>0</v>
      </c>
      <c r="X11572" s="11">
        <f t="shared" si="1643"/>
        <v>0</v>
      </c>
      <c r="Y11572" s="11">
        <f t="shared" si="1644"/>
        <v>0</v>
      </c>
      <c r="Z11572" s="12" t="str">
        <f t="shared" si="1645"/>
        <v>Torque/Speed Control 1</v>
      </c>
    </row>
    <row r="11573" spans="18:26" x14ac:dyDescent="0.3">
      <c r="R11573" s="6">
        <f t="shared" si="1637"/>
        <v>0</v>
      </c>
      <c r="S11573" s="6">
        <f t="shared" si="1638"/>
        <v>0</v>
      </c>
      <c r="T11573" s="7">
        <f t="shared" si="1639"/>
        <v>0</v>
      </c>
      <c r="U11573" s="121" t="str">
        <f t="shared" si="1640"/>
        <v>0</v>
      </c>
      <c r="V11573" s="10">
        <f t="shared" si="1641"/>
        <v>0</v>
      </c>
      <c r="W11573" s="10">
        <f t="shared" si="1642"/>
        <v>0</v>
      </c>
      <c r="X11573" s="11">
        <f t="shared" si="1643"/>
        <v>0</v>
      </c>
      <c r="Y11573" s="11">
        <f t="shared" si="1644"/>
        <v>0</v>
      </c>
      <c r="Z11573" s="12" t="str">
        <f t="shared" si="1645"/>
        <v>Torque/Speed Control 1</v>
      </c>
    </row>
    <row r="11574" spans="18:26" x14ac:dyDescent="0.3">
      <c r="R11574" s="6">
        <f t="shared" si="1637"/>
        <v>0</v>
      </c>
      <c r="S11574" s="6">
        <f t="shared" si="1638"/>
        <v>0</v>
      </c>
      <c r="T11574" s="7">
        <f t="shared" si="1639"/>
        <v>0</v>
      </c>
      <c r="U11574" s="121" t="str">
        <f t="shared" si="1640"/>
        <v>0</v>
      </c>
      <c r="V11574" s="10">
        <f t="shared" si="1641"/>
        <v>0</v>
      </c>
      <c r="W11574" s="10">
        <f t="shared" si="1642"/>
        <v>0</v>
      </c>
      <c r="X11574" s="11">
        <f t="shared" si="1643"/>
        <v>0</v>
      </c>
      <c r="Y11574" s="11">
        <f t="shared" si="1644"/>
        <v>0</v>
      </c>
      <c r="Z11574" s="12" t="str">
        <f t="shared" si="1645"/>
        <v>Torque/Speed Control 1</v>
      </c>
    </row>
    <row r="11575" spans="18:26" x14ac:dyDescent="0.3">
      <c r="R11575" s="6">
        <f t="shared" si="1637"/>
        <v>0</v>
      </c>
      <c r="S11575" s="6">
        <f t="shared" si="1638"/>
        <v>0</v>
      </c>
      <c r="T11575" s="7">
        <f t="shared" si="1639"/>
        <v>0</v>
      </c>
      <c r="U11575" s="121" t="str">
        <f t="shared" si="1640"/>
        <v>0</v>
      </c>
      <c r="V11575" s="10">
        <f t="shared" si="1641"/>
        <v>0</v>
      </c>
      <c r="W11575" s="10">
        <f t="shared" si="1642"/>
        <v>0</v>
      </c>
      <c r="X11575" s="11">
        <f t="shared" si="1643"/>
        <v>0</v>
      </c>
      <c r="Y11575" s="11">
        <f t="shared" si="1644"/>
        <v>0</v>
      </c>
      <c r="Z11575" s="12" t="str">
        <f t="shared" si="1645"/>
        <v>Torque/Speed Control 1</v>
      </c>
    </row>
    <row r="11576" spans="18:26" x14ac:dyDescent="0.3">
      <c r="R11576" s="6">
        <f t="shared" si="1637"/>
        <v>0</v>
      </c>
      <c r="S11576" s="6">
        <f t="shared" si="1638"/>
        <v>0</v>
      </c>
      <c r="T11576" s="7">
        <f t="shared" si="1639"/>
        <v>0</v>
      </c>
      <c r="U11576" s="121" t="str">
        <f t="shared" si="1640"/>
        <v>0</v>
      </c>
      <c r="V11576" s="10">
        <f t="shared" si="1641"/>
        <v>0</v>
      </c>
      <c r="W11576" s="10">
        <f t="shared" si="1642"/>
        <v>0</v>
      </c>
      <c r="X11576" s="11">
        <f t="shared" si="1643"/>
        <v>0</v>
      </c>
      <c r="Y11576" s="11">
        <f t="shared" si="1644"/>
        <v>0</v>
      </c>
      <c r="Z11576" s="12" t="str">
        <f t="shared" si="1645"/>
        <v>Torque/Speed Control 1</v>
      </c>
    </row>
    <row r="11577" spans="18:26" x14ac:dyDescent="0.3">
      <c r="R11577" s="6">
        <f t="shared" si="1637"/>
        <v>0</v>
      </c>
      <c r="S11577" s="6">
        <f t="shared" si="1638"/>
        <v>0</v>
      </c>
      <c r="T11577" s="7">
        <f t="shared" si="1639"/>
        <v>0</v>
      </c>
      <c r="U11577" s="121" t="str">
        <f t="shared" si="1640"/>
        <v>0</v>
      </c>
      <c r="V11577" s="10">
        <f t="shared" si="1641"/>
        <v>0</v>
      </c>
      <c r="W11577" s="10">
        <f t="shared" si="1642"/>
        <v>0</v>
      </c>
      <c r="X11577" s="11">
        <f t="shared" si="1643"/>
        <v>0</v>
      </c>
      <c r="Y11577" s="11">
        <f t="shared" si="1644"/>
        <v>0</v>
      </c>
      <c r="Z11577" s="12" t="str">
        <f t="shared" si="1645"/>
        <v>Torque/Speed Control 1</v>
      </c>
    </row>
    <row r="11578" spans="18:26" x14ac:dyDescent="0.3">
      <c r="R11578" s="6">
        <f t="shared" si="1637"/>
        <v>0</v>
      </c>
      <c r="S11578" s="6">
        <f t="shared" si="1638"/>
        <v>0</v>
      </c>
      <c r="T11578" s="7">
        <f t="shared" si="1639"/>
        <v>0</v>
      </c>
      <c r="U11578" s="121" t="str">
        <f t="shared" si="1640"/>
        <v>0</v>
      </c>
      <c r="V11578" s="10">
        <f t="shared" si="1641"/>
        <v>0</v>
      </c>
      <c r="W11578" s="10">
        <f t="shared" si="1642"/>
        <v>0</v>
      </c>
      <c r="X11578" s="11">
        <f t="shared" si="1643"/>
        <v>0</v>
      </c>
      <c r="Y11578" s="11">
        <f t="shared" si="1644"/>
        <v>0</v>
      </c>
      <c r="Z11578" s="12" t="str">
        <f t="shared" si="1645"/>
        <v>Torque/Speed Control 1</v>
      </c>
    </row>
    <row r="11579" spans="18:26" x14ac:dyDescent="0.3">
      <c r="R11579" s="6">
        <f t="shared" si="1637"/>
        <v>0</v>
      </c>
      <c r="S11579" s="6">
        <f t="shared" si="1638"/>
        <v>0</v>
      </c>
      <c r="T11579" s="7">
        <f t="shared" si="1639"/>
        <v>0</v>
      </c>
      <c r="U11579" s="121" t="str">
        <f t="shared" si="1640"/>
        <v>0</v>
      </c>
      <c r="V11579" s="10">
        <f t="shared" si="1641"/>
        <v>0</v>
      </c>
      <c r="W11579" s="10">
        <f t="shared" si="1642"/>
        <v>0</v>
      </c>
      <c r="X11579" s="11">
        <f t="shared" si="1643"/>
        <v>0</v>
      </c>
      <c r="Y11579" s="11">
        <f t="shared" si="1644"/>
        <v>0</v>
      </c>
      <c r="Z11579" s="12" t="str">
        <f t="shared" si="1645"/>
        <v>Torque/Speed Control 1</v>
      </c>
    </row>
    <row r="11580" spans="18:26" x14ac:dyDescent="0.3">
      <c r="R11580" s="6">
        <f t="shared" si="1637"/>
        <v>0</v>
      </c>
      <c r="S11580" s="6">
        <f t="shared" si="1638"/>
        <v>0</v>
      </c>
      <c r="T11580" s="7">
        <f t="shared" si="1639"/>
        <v>0</v>
      </c>
      <c r="U11580" s="121" t="str">
        <f t="shared" si="1640"/>
        <v>0</v>
      </c>
      <c r="V11580" s="10">
        <f t="shared" si="1641"/>
        <v>0</v>
      </c>
      <c r="W11580" s="10">
        <f t="shared" si="1642"/>
        <v>0</v>
      </c>
      <c r="X11580" s="11">
        <f t="shared" si="1643"/>
        <v>0</v>
      </c>
      <c r="Y11580" s="11">
        <f t="shared" si="1644"/>
        <v>0</v>
      </c>
      <c r="Z11580" s="12" t="str">
        <f t="shared" si="1645"/>
        <v>Torque/Speed Control 1</v>
      </c>
    </row>
    <row r="11581" spans="18:26" x14ac:dyDescent="0.3">
      <c r="R11581" s="6">
        <f t="shared" ref="R11581:R11644" si="1646">_xlfn.BITRSHIFT(_xlfn.BITAND(HEX2DEC(H11581),HEX2DEC("1C000000")),26)</f>
        <v>0</v>
      </c>
      <c r="S11581" s="6">
        <f t="shared" ref="S11581:S11644" si="1647">_xlfn.BITRSHIFT(_xlfn.BITAND(HEX2DEC(H11581),HEX2DEC("01000000")),24)</f>
        <v>0</v>
      </c>
      <c r="T11581" s="7">
        <f t="shared" ref="T11581:T11644" si="1648">IF(_xlfn.BITRSHIFT(_xlfn.BITAND(HEX2DEC(H11581),HEX2DEC("0FF0000")),16)&lt;240,_xlfn.BITRSHIFT(_xlfn.BITAND(HEX2DEC(H11581),HEX2DEC("1FF0000")),8),_xlfn.BITRSHIFT(_xlfn.BITAND(HEX2DEC(H11581),HEX2DEC("1FFFF00")),8))</f>
        <v>0</v>
      </c>
      <c r="U11581" s="121" t="str">
        <f t="shared" ref="U11581:U11644" si="1649">DEC2HEX(T11581)</f>
        <v>0</v>
      </c>
      <c r="V11581" s="10">
        <f t="shared" ref="V11581:V11644" si="1650">_xlfn.BITRSHIFT(_xlfn.BITAND(HEX2DEC(H11581),HEX2DEC("0FF0000")),16)</f>
        <v>0</v>
      </c>
      <c r="W11581" s="10">
        <f t="shared" ref="W11581:W11644" si="1651">_xlfn.BITRSHIFT(_xlfn.BITAND(HEX2DEC(H11581),HEX2DEC("FF00")),8)</f>
        <v>0</v>
      </c>
      <c r="X11581" s="11">
        <f t="shared" ref="X11581:X11644" si="1652">_xlfn.BITAND(HEX2DEC(H11581),HEX2DEC("00000FF"))</f>
        <v>0</v>
      </c>
      <c r="Y11581" s="11">
        <f t="shared" ref="Y11581:Y11644" si="1653">IF(_xlfn.BITRSHIFT(_xlfn.BITAND(HEX2DEC(H11581),HEX2DEC("0FF0000")),16)&lt;240,_xlfn.BITRSHIFT(_xlfn.BITAND(HEX2DEC(H11581),HEX2DEC("0FF00")),8),_xlfn.BITRSHIFT(_xlfn.BITAND(HEX2DEC(H11581),HEX2DEC("0FF0000")),16))</f>
        <v>0</v>
      </c>
      <c r="Z11581" s="12" t="str">
        <f t="shared" ref="Z11581:Z11644" si="1654">VLOOKUP(T11581,BO:BP,2,FALSE)</f>
        <v>Torque/Speed Control 1</v>
      </c>
    </row>
    <row r="11582" spans="18:26" x14ac:dyDescent="0.3">
      <c r="R11582" s="6">
        <f t="shared" si="1646"/>
        <v>0</v>
      </c>
      <c r="S11582" s="6">
        <f t="shared" si="1647"/>
        <v>0</v>
      </c>
      <c r="T11582" s="7">
        <f t="shared" si="1648"/>
        <v>0</v>
      </c>
      <c r="U11582" s="121" t="str">
        <f t="shared" si="1649"/>
        <v>0</v>
      </c>
      <c r="V11582" s="10">
        <f t="shared" si="1650"/>
        <v>0</v>
      </c>
      <c r="W11582" s="10">
        <f t="shared" si="1651"/>
        <v>0</v>
      </c>
      <c r="X11582" s="11">
        <f t="shared" si="1652"/>
        <v>0</v>
      </c>
      <c r="Y11582" s="11">
        <f t="shared" si="1653"/>
        <v>0</v>
      </c>
      <c r="Z11582" s="12" t="str">
        <f t="shared" si="1654"/>
        <v>Torque/Speed Control 1</v>
      </c>
    </row>
    <row r="11583" spans="18:26" x14ac:dyDescent="0.3">
      <c r="R11583" s="6">
        <f t="shared" si="1646"/>
        <v>0</v>
      </c>
      <c r="S11583" s="6">
        <f t="shared" si="1647"/>
        <v>0</v>
      </c>
      <c r="T11583" s="7">
        <f t="shared" si="1648"/>
        <v>0</v>
      </c>
      <c r="U11583" s="121" t="str">
        <f t="shared" si="1649"/>
        <v>0</v>
      </c>
      <c r="V11583" s="10">
        <f t="shared" si="1650"/>
        <v>0</v>
      </c>
      <c r="W11583" s="10">
        <f t="shared" si="1651"/>
        <v>0</v>
      </c>
      <c r="X11583" s="11">
        <f t="shared" si="1652"/>
        <v>0</v>
      </c>
      <c r="Y11583" s="11">
        <f t="shared" si="1653"/>
        <v>0</v>
      </c>
      <c r="Z11583" s="12" t="str">
        <f t="shared" si="1654"/>
        <v>Torque/Speed Control 1</v>
      </c>
    </row>
    <row r="11584" spans="18:26" x14ac:dyDescent="0.3">
      <c r="R11584" s="6">
        <f t="shared" si="1646"/>
        <v>0</v>
      </c>
      <c r="S11584" s="6">
        <f t="shared" si="1647"/>
        <v>0</v>
      </c>
      <c r="T11584" s="7">
        <f t="shared" si="1648"/>
        <v>0</v>
      </c>
      <c r="U11584" s="121" t="str">
        <f t="shared" si="1649"/>
        <v>0</v>
      </c>
      <c r="V11584" s="10">
        <f t="shared" si="1650"/>
        <v>0</v>
      </c>
      <c r="W11584" s="10">
        <f t="shared" si="1651"/>
        <v>0</v>
      </c>
      <c r="X11584" s="11">
        <f t="shared" si="1652"/>
        <v>0</v>
      </c>
      <c r="Y11584" s="11">
        <f t="shared" si="1653"/>
        <v>0</v>
      </c>
      <c r="Z11584" s="12" t="str">
        <f t="shared" si="1654"/>
        <v>Torque/Speed Control 1</v>
      </c>
    </row>
    <row r="11585" spans="18:26" x14ac:dyDescent="0.3">
      <c r="R11585" s="6">
        <f t="shared" si="1646"/>
        <v>0</v>
      </c>
      <c r="S11585" s="6">
        <f t="shared" si="1647"/>
        <v>0</v>
      </c>
      <c r="T11585" s="7">
        <f t="shared" si="1648"/>
        <v>0</v>
      </c>
      <c r="U11585" s="121" t="str">
        <f t="shared" si="1649"/>
        <v>0</v>
      </c>
      <c r="V11585" s="10">
        <f t="shared" si="1650"/>
        <v>0</v>
      </c>
      <c r="W11585" s="10">
        <f t="shared" si="1651"/>
        <v>0</v>
      </c>
      <c r="X11585" s="11">
        <f t="shared" si="1652"/>
        <v>0</v>
      </c>
      <c r="Y11585" s="11">
        <f t="shared" si="1653"/>
        <v>0</v>
      </c>
      <c r="Z11585" s="12" t="str">
        <f t="shared" si="1654"/>
        <v>Torque/Speed Control 1</v>
      </c>
    </row>
    <row r="11586" spans="18:26" x14ac:dyDescent="0.3">
      <c r="R11586" s="6">
        <f t="shared" si="1646"/>
        <v>0</v>
      </c>
      <c r="S11586" s="6">
        <f t="shared" si="1647"/>
        <v>0</v>
      </c>
      <c r="T11586" s="7">
        <f t="shared" si="1648"/>
        <v>0</v>
      </c>
      <c r="U11586" s="121" t="str">
        <f t="shared" si="1649"/>
        <v>0</v>
      </c>
      <c r="V11586" s="10">
        <f t="shared" si="1650"/>
        <v>0</v>
      </c>
      <c r="W11586" s="10">
        <f t="shared" si="1651"/>
        <v>0</v>
      </c>
      <c r="X11586" s="11">
        <f t="shared" si="1652"/>
        <v>0</v>
      </c>
      <c r="Y11586" s="11">
        <f t="shared" si="1653"/>
        <v>0</v>
      </c>
      <c r="Z11586" s="12" t="str">
        <f t="shared" si="1654"/>
        <v>Torque/Speed Control 1</v>
      </c>
    </row>
    <row r="11587" spans="18:26" x14ac:dyDescent="0.3">
      <c r="R11587" s="6">
        <f t="shared" si="1646"/>
        <v>0</v>
      </c>
      <c r="S11587" s="6">
        <f t="shared" si="1647"/>
        <v>0</v>
      </c>
      <c r="T11587" s="7">
        <f t="shared" si="1648"/>
        <v>0</v>
      </c>
      <c r="U11587" s="121" t="str">
        <f t="shared" si="1649"/>
        <v>0</v>
      </c>
      <c r="V11587" s="10">
        <f t="shared" si="1650"/>
        <v>0</v>
      </c>
      <c r="W11587" s="10">
        <f t="shared" si="1651"/>
        <v>0</v>
      </c>
      <c r="X11587" s="11">
        <f t="shared" si="1652"/>
        <v>0</v>
      </c>
      <c r="Y11587" s="11">
        <f t="shared" si="1653"/>
        <v>0</v>
      </c>
      <c r="Z11587" s="12" t="str">
        <f t="shared" si="1654"/>
        <v>Torque/Speed Control 1</v>
      </c>
    </row>
    <row r="11588" spans="18:26" x14ac:dyDescent="0.3">
      <c r="R11588" s="6">
        <f t="shared" si="1646"/>
        <v>0</v>
      </c>
      <c r="S11588" s="6">
        <f t="shared" si="1647"/>
        <v>0</v>
      </c>
      <c r="T11588" s="7">
        <f t="shared" si="1648"/>
        <v>0</v>
      </c>
      <c r="U11588" s="121" t="str">
        <f t="shared" si="1649"/>
        <v>0</v>
      </c>
      <c r="V11588" s="10">
        <f t="shared" si="1650"/>
        <v>0</v>
      </c>
      <c r="W11588" s="10">
        <f t="shared" si="1651"/>
        <v>0</v>
      </c>
      <c r="X11588" s="11">
        <f t="shared" si="1652"/>
        <v>0</v>
      </c>
      <c r="Y11588" s="11">
        <f t="shared" si="1653"/>
        <v>0</v>
      </c>
      <c r="Z11588" s="12" t="str">
        <f t="shared" si="1654"/>
        <v>Torque/Speed Control 1</v>
      </c>
    </row>
    <row r="11589" spans="18:26" x14ac:dyDescent="0.3">
      <c r="R11589" s="6">
        <f t="shared" si="1646"/>
        <v>0</v>
      </c>
      <c r="S11589" s="6">
        <f t="shared" si="1647"/>
        <v>0</v>
      </c>
      <c r="T11589" s="7">
        <f t="shared" si="1648"/>
        <v>0</v>
      </c>
      <c r="U11589" s="121" t="str">
        <f t="shared" si="1649"/>
        <v>0</v>
      </c>
      <c r="V11589" s="10">
        <f t="shared" si="1650"/>
        <v>0</v>
      </c>
      <c r="W11589" s="10">
        <f t="shared" si="1651"/>
        <v>0</v>
      </c>
      <c r="X11589" s="11">
        <f t="shared" si="1652"/>
        <v>0</v>
      </c>
      <c r="Y11589" s="11">
        <f t="shared" si="1653"/>
        <v>0</v>
      </c>
      <c r="Z11589" s="12" t="str">
        <f t="shared" si="1654"/>
        <v>Torque/Speed Control 1</v>
      </c>
    </row>
    <row r="11590" spans="18:26" x14ac:dyDescent="0.3">
      <c r="R11590" s="6">
        <f t="shared" si="1646"/>
        <v>0</v>
      </c>
      <c r="S11590" s="6">
        <f t="shared" si="1647"/>
        <v>0</v>
      </c>
      <c r="T11590" s="7">
        <f t="shared" si="1648"/>
        <v>0</v>
      </c>
      <c r="U11590" s="121" t="str">
        <f t="shared" si="1649"/>
        <v>0</v>
      </c>
      <c r="V11590" s="10">
        <f t="shared" si="1650"/>
        <v>0</v>
      </c>
      <c r="W11590" s="10">
        <f t="shared" si="1651"/>
        <v>0</v>
      </c>
      <c r="X11590" s="11">
        <f t="shared" si="1652"/>
        <v>0</v>
      </c>
      <c r="Y11590" s="11">
        <f t="shared" si="1653"/>
        <v>0</v>
      </c>
      <c r="Z11590" s="12" t="str">
        <f t="shared" si="1654"/>
        <v>Torque/Speed Control 1</v>
      </c>
    </row>
    <row r="11591" spans="18:26" x14ac:dyDescent="0.3">
      <c r="R11591" s="6">
        <f t="shared" si="1646"/>
        <v>0</v>
      </c>
      <c r="S11591" s="6">
        <f t="shared" si="1647"/>
        <v>0</v>
      </c>
      <c r="T11591" s="7">
        <f t="shared" si="1648"/>
        <v>0</v>
      </c>
      <c r="U11591" s="121" t="str">
        <f t="shared" si="1649"/>
        <v>0</v>
      </c>
      <c r="V11591" s="10">
        <f t="shared" si="1650"/>
        <v>0</v>
      </c>
      <c r="W11591" s="10">
        <f t="shared" si="1651"/>
        <v>0</v>
      </c>
      <c r="X11591" s="11">
        <f t="shared" si="1652"/>
        <v>0</v>
      </c>
      <c r="Y11591" s="11">
        <f t="shared" si="1653"/>
        <v>0</v>
      </c>
      <c r="Z11591" s="12" t="str">
        <f t="shared" si="1654"/>
        <v>Torque/Speed Control 1</v>
      </c>
    </row>
    <row r="11592" spans="18:26" x14ac:dyDescent="0.3">
      <c r="R11592" s="6">
        <f t="shared" si="1646"/>
        <v>0</v>
      </c>
      <c r="S11592" s="6">
        <f t="shared" si="1647"/>
        <v>0</v>
      </c>
      <c r="T11592" s="7">
        <f t="shared" si="1648"/>
        <v>0</v>
      </c>
      <c r="U11592" s="121" t="str">
        <f t="shared" si="1649"/>
        <v>0</v>
      </c>
      <c r="V11592" s="10">
        <f t="shared" si="1650"/>
        <v>0</v>
      </c>
      <c r="W11592" s="10">
        <f t="shared" si="1651"/>
        <v>0</v>
      </c>
      <c r="X11592" s="11">
        <f t="shared" si="1652"/>
        <v>0</v>
      </c>
      <c r="Y11592" s="11">
        <f t="shared" si="1653"/>
        <v>0</v>
      </c>
      <c r="Z11592" s="12" t="str">
        <f t="shared" si="1654"/>
        <v>Torque/Speed Control 1</v>
      </c>
    </row>
    <row r="11593" spans="18:26" x14ac:dyDescent="0.3">
      <c r="R11593" s="6">
        <f t="shared" si="1646"/>
        <v>0</v>
      </c>
      <c r="S11593" s="6">
        <f t="shared" si="1647"/>
        <v>0</v>
      </c>
      <c r="T11593" s="7">
        <f t="shared" si="1648"/>
        <v>0</v>
      </c>
      <c r="U11593" s="121" t="str">
        <f t="shared" si="1649"/>
        <v>0</v>
      </c>
      <c r="V11593" s="10">
        <f t="shared" si="1650"/>
        <v>0</v>
      </c>
      <c r="W11593" s="10">
        <f t="shared" si="1651"/>
        <v>0</v>
      </c>
      <c r="X11593" s="11">
        <f t="shared" si="1652"/>
        <v>0</v>
      </c>
      <c r="Y11593" s="11">
        <f t="shared" si="1653"/>
        <v>0</v>
      </c>
      <c r="Z11593" s="12" t="str">
        <f t="shared" si="1654"/>
        <v>Torque/Speed Control 1</v>
      </c>
    </row>
    <row r="11594" spans="18:26" x14ac:dyDescent="0.3">
      <c r="R11594" s="6">
        <f t="shared" si="1646"/>
        <v>0</v>
      </c>
      <c r="S11594" s="6">
        <f t="shared" si="1647"/>
        <v>0</v>
      </c>
      <c r="T11594" s="7">
        <f t="shared" si="1648"/>
        <v>0</v>
      </c>
      <c r="U11594" s="121" t="str">
        <f t="shared" si="1649"/>
        <v>0</v>
      </c>
      <c r="V11594" s="10">
        <f t="shared" si="1650"/>
        <v>0</v>
      </c>
      <c r="W11594" s="10">
        <f t="shared" si="1651"/>
        <v>0</v>
      </c>
      <c r="X11594" s="11">
        <f t="shared" si="1652"/>
        <v>0</v>
      </c>
      <c r="Y11594" s="11">
        <f t="shared" si="1653"/>
        <v>0</v>
      </c>
      <c r="Z11594" s="12" t="str">
        <f t="shared" si="1654"/>
        <v>Torque/Speed Control 1</v>
      </c>
    </row>
    <row r="11595" spans="18:26" x14ac:dyDescent="0.3">
      <c r="R11595" s="6">
        <f t="shared" si="1646"/>
        <v>0</v>
      </c>
      <c r="S11595" s="6">
        <f t="shared" si="1647"/>
        <v>0</v>
      </c>
      <c r="T11595" s="7">
        <f t="shared" si="1648"/>
        <v>0</v>
      </c>
      <c r="U11595" s="121" t="str">
        <f t="shared" si="1649"/>
        <v>0</v>
      </c>
      <c r="V11595" s="10">
        <f t="shared" si="1650"/>
        <v>0</v>
      </c>
      <c r="W11595" s="10">
        <f t="shared" si="1651"/>
        <v>0</v>
      </c>
      <c r="X11595" s="11">
        <f t="shared" si="1652"/>
        <v>0</v>
      </c>
      <c r="Y11595" s="11">
        <f t="shared" si="1653"/>
        <v>0</v>
      </c>
      <c r="Z11595" s="12" t="str">
        <f t="shared" si="1654"/>
        <v>Torque/Speed Control 1</v>
      </c>
    </row>
    <row r="11596" spans="18:26" x14ac:dyDescent="0.3">
      <c r="R11596" s="6">
        <f t="shared" si="1646"/>
        <v>0</v>
      </c>
      <c r="S11596" s="6">
        <f t="shared" si="1647"/>
        <v>0</v>
      </c>
      <c r="T11596" s="7">
        <f t="shared" si="1648"/>
        <v>0</v>
      </c>
      <c r="U11596" s="121" t="str">
        <f t="shared" si="1649"/>
        <v>0</v>
      </c>
      <c r="V11596" s="10">
        <f t="shared" si="1650"/>
        <v>0</v>
      </c>
      <c r="W11596" s="10">
        <f t="shared" si="1651"/>
        <v>0</v>
      </c>
      <c r="X11596" s="11">
        <f t="shared" si="1652"/>
        <v>0</v>
      </c>
      <c r="Y11596" s="11">
        <f t="shared" si="1653"/>
        <v>0</v>
      </c>
      <c r="Z11596" s="12" t="str">
        <f t="shared" si="1654"/>
        <v>Torque/Speed Control 1</v>
      </c>
    </row>
    <row r="11597" spans="18:26" x14ac:dyDescent="0.3">
      <c r="R11597" s="6">
        <f t="shared" si="1646"/>
        <v>0</v>
      </c>
      <c r="S11597" s="6">
        <f t="shared" si="1647"/>
        <v>0</v>
      </c>
      <c r="T11597" s="7">
        <f t="shared" si="1648"/>
        <v>0</v>
      </c>
      <c r="U11597" s="121" t="str">
        <f t="shared" si="1649"/>
        <v>0</v>
      </c>
      <c r="V11597" s="10">
        <f t="shared" si="1650"/>
        <v>0</v>
      </c>
      <c r="W11597" s="10">
        <f t="shared" si="1651"/>
        <v>0</v>
      </c>
      <c r="X11597" s="11">
        <f t="shared" si="1652"/>
        <v>0</v>
      </c>
      <c r="Y11597" s="11">
        <f t="shared" si="1653"/>
        <v>0</v>
      </c>
      <c r="Z11597" s="12" t="str">
        <f t="shared" si="1654"/>
        <v>Torque/Speed Control 1</v>
      </c>
    </row>
    <row r="11598" spans="18:26" x14ac:dyDescent="0.3">
      <c r="R11598" s="6">
        <f t="shared" si="1646"/>
        <v>0</v>
      </c>
      <c r="S11598" s="6">
        <f t="shared" si="1647"/>
        <v>0</v>
      </c>
      <c r="T11598" s="7">
        <f t="shared" si="1648"/>
        <v>0</v>
      </c>
      <c r="U11598" s="121" t="str">
        <f t="shared" si="1649"/>
        <v>0</v>
      </c>
      <c r="V11598" s="10">
        <f t="shared" si="1650"/>
        <v>0</v>
      </c>
      <c r="W11598" s="10">
        <f t="shared" si="1651"/>
        <v>0</v>
      </c>
      <c r="X11598" s="11">
        <f t="shared" si="1652"/>
        <v>0</v>
      </c>
      <c r="Y11598" s="11">
        <f t="shared" si="1653"/>
        <v>0</v>
      </c>
      <c r="Z11598" s="12" t="str">
        <f t="shared" si="1654"/>
        <v>Torque/Speed Control 1</v>
      </c>
    </row>
    <row r="11599" spans="18:26" x14ac:dyDescent="0.3">
      <c r="R11599" s="6">
        <f t="shared" si="1646"/>
        <v>0</v>
      </c>
      <c r="S11599" s="6">
        <f t="shared" si="1647"/>
        <v>0</v>
      </c>
      <c r="T11599" s="7">
        <f t="shared" si="1648"/>
        <v>0</v>
      </c>
      <c r="U11599" s="121" t="str">
        <f t="shared" si="1649"/>
        <v>0</v>
      </c>
      <c r="V11599" s="10">
        <f t="shared" si="1650"/>
        <v>0</v>
      </c>
      <c r="W11599" s="10">
        <f t="shared" si="1651"/>
        <v>0</v>
      </c>
      <c r="X11599" s="11">
        <f t="shared" si="1652"/>
        <v>0</v>
      </c>
      <c r="Y11599" s="11">
        <f t="shared" si="1653"/>
        <v>0</v>
      </c>
      <c r="Z11599" s="12" t="str">
        <f t="shared" si="1654"/>
        <v>Torque/Speed Control 1</v>
      </c>
    </row>
    <row r="11600" spans="18:26" x14ac:dyDescent="0.3">
      <c r="R11600" s="6">
        <f t="shared" si="1646"/>
        <v>0</v>
      </c>
      <c r="S11600" s="6">
        <f t="shared" si="1647"/>
        <v>0</v>
      </c>
      <c r="T11600" s="7">
        <f t="shared" si="1648"/>
        <v>0</v>
      </c>
      <c r="U11600" s="121" t="str">
        <f t="shared" si="1649"/>
        <v>0</v>
      </c>
      <c r="V11600" s="10">
        <f t="shared" si="1650"/>
        <v>0</v>
      </c>
      <c r="W11600" s="10">
        <f t="shared" si="1651"/>
        <v>0</v>
      </c>
      <c r="X11600" s="11">
        <f t="shared" si="1652"/>
        <v>0</v>
      </c>
      <c r="Y11600" s="11">
        <f t="shared" si="1653"/>
        <v>0</v>
      </c>
      <c r="Z11600" s="12" t="str">
        <f t="shared" si="1654"/>
        <v>Torque/Speed Control 1</v>
      </c>
    </row>
    <row r="11601" spans="18:26" x14ac:dyDescent="0.3">
      <c r="R11601" s="6">
        <f t="shared" si="1646"/>
        <v>0</v>
      </c>
      <c r="S11601" s="6">
        <f t="shared" si="1647"/>
        <v>0</v>
      </c>
      <c r="T11601" s="7">
        <f t="shared" si="1648"/>
        <v>0</v>
      </c>
      <c r="U11601" s="121" t="str">
        <f t="shared" si="1649"/>
        <v>0</v>
      </c>
      <c r="V11601" s="10">
        <f t="shared" si="1650"/>
        <v>0</v>
      </c>
      <c r="W11601" s="10">
        <f t="shared" si="1651"/>
        <v>0</v>
      </c>
      <c r="X11601" s="11">
        <f t="shared" si="1652"/>
        <v>0</v>
      </c>
      <c r="Y11601" s="11">
        <f t="shared" si="1653"/>
        <v>0</v>
      </c>
      <c r="Z11601" s="12" t="str">
        <f t="shared" si="1654"/>
        <v>Torque/Speed Control 1</v>
      </c>
    </row>
    <row r="11602" spans="18:26" x14ac:dyDescent="0.3">
      <c r="R11602" s="6">
        <f t="shared" si="1646"/>
        <v>0</v>
      </c>
      <c r="S11602" s="6">
        <f t="shared" si="1647"/>
        <v>0</v>
      </c>
      <c r="T11602" s="7">
        <f t="shared" si="1648"/>
        <v>0</v>
      </c>
      <c r="U11602" s="121" t="str">
        <f t="shared" si="1649"/>
        <v>0</v>
      </c>
      <c r="V11602" s="10">
        <f t="shared" si="1650"/>
        <v>0</v>
      </c>
      <c r="W11602" s="10">
        <f t="shared" si="1651"/>
        <v>0</v>
      </c>
      <c r="X11602" s="11">
        <f t="shared" si="1652"/>
        <v>0</v>
      </c>
      <c r="Y11602" s="11">
        <f t="shared" si="1653"/>
        <v>0</v>
      </c>
      <c r="Z11602" s="12" t="str">
        <f t="shared" si="1654"/>
        <v>Torque/Speed Control 1</v>
      </c>
    </row>
    <row r="11603" spans="18:26" x14ac:dyDescent="0.3">
      <c r="R11603" s="6">
        <f t="shared" si="1646"/>
        <v>0</v>
      </c>
      <c r="S11603" s="6">
        <f t="shared" si="1647"/>
        <v>0</v>
      </c>
      <c r="T11603" s="7">
        <f t="shared" si="1648"/>
        <v>0</v>
      </c>
      <c r="U11603" s="121" t="str">
        <f t="shared" si="1649"/>
        <v>0</v>
      </c>
      <c r="V11603" s="10">
        <f t="shared" si="1650"/>
        <v>0</v>
      </c>
      <c r="W11603" s="10">
        <f t="shared" si="1651"/>
        <v>0</v>
      </c>
      <c r="X11603" s="11">
        <f t="shared" si="1652"/>
        <v>0</v>
      </c>
      <c r="Y11603" s="11">
        <f t="shared" si="1653"/>
        <v>0</v>
      </c>
      <c r="Z11603" s="12" t="str">
        <f t="shared" si="1654"/>
        <v>Torque/Speed Control 1</v>
      </c>
    </row>
    <row r="11604" spans="18:26" x14ac:dyDescent="0.3">
      <c r="R11604" s="6">
        <f t="shared" si="1646"/>
        <v>0</v>
      </c>
      <c r="S11604" s="6">
        <f t="shared" si="1647"/>
        <v>0</v>
      </c>
      <c r="T11604" s="7">
        <f t="shared" si="1648"/>
        <v>0</v>
      </c>
      <c r="U11604" s="121" t="str">
        <f t="shared" si="1649"/>
        <v>0</v>
      </c>
      <c r="V11604" s="10">
        <f t="shared" si="1650"/>
        <v>0</v>
      </c>
      <c r="W11604" s="10">
        <f t="shared" si="1651"/>
        <v>0</v>
      </c>
      <c r="X11604" s="11">
        <f t="shared" si="1652"/>
        <v>0</v>
      </c>
      <c r="Y11604" s="11">
        <f t="shared" si="1653"/>
        <v>0</v>
      </c>
      <c r="Z11604" s="12" t="str">
        <f t="shared" si="1654"/>
        <v>Torque/Speed Control 1</v>
      </c>
    </row>
    <row r="11605" spans="18:26" x14ac:dyDescent="0.3">
      <c r="R11605" s="6">
        <f t="shared" si="1646"/>
        <v>0</v>
      </c>
      <c r="S11605" s="6">
        <f t="shared" si="1647"/>
        <v>0</v>
      </c>
      <c r="T11605" s="7">
        <f t="shared" si="1648"/>
        <v>0</v>
      </c>
      <c r="U11605" s="121" t="str">
        <f t="shared" si="1649"/>
        <v>0</v>
      </c>
      <c r="V11605" s="10">
        <f t="shared" si="1650"/>
        <v>0</v>
      </c>
      <c r="W11605" s="10">
        <f t="shared" si="1651"/>
        <v>0</v>
      </c>
      <c r="X11605" s="11">
        <f t="shared" si="1652"/>
        <v>0</v>
      </c>
      <c r="Y11605" s="11">
        <f t="shared" si="1653"/>
        <v>0</v>
      </c>
      <c r="Z11605" s="12" t="str">
        <f t="shared" si="1654"/>
        <v>Torque/Speed Control 1</v>
      </c>
    </row>
    <row r="11606" spans="18:26" x14ac:dyDescent="0.3">
      <c r="R11606" s="6">
        <f t="shared" si="1646"/>
        <v>0</v>
      </c>
      <c r="S11606" s="6">
        <f t="shared" si="1647"/>
        <v>0</v>
      </c>
      <c r="T11606" s="7">
        <f t="shared" si="1648"/>
        <v>0</v>
      </c>
      <c r="U11606" s="121" t="str">
        <f t="shared" si="1649"/>
        <v>0</v>
      </c>
      <c r="V11606" s="10">
        <f t="shared" si="1650"/>
        <v>0</v>
      </c>
      <c r="W11606" s="10">
        <f t="shared" si="1651"/>
        <v>0</v>
      </c>
      <c r="X11606" s="11">
        <f t="shared" si="1652"/>
        <v>0</v>
      </c>
      <c r="Y11606" s="11">
        <f t="shared" si="1653"/>
        <v>0</v>
      </c>
      <c r="Z11606" s="12" t="str">
        <f t="shared" si="1654"/>
        <v>Torque/Speed Control 1</v>
      </c>
    </row>
    <row r="11607" spans="18:26" x14ac:dyDescent="0.3">
      <c r="R11607" s="6">
        <f t="shared" si="1646"/>
        <v>0</v>
      </c>
      <c r="S11607" s="6">
        <f t="shared" si="1647"/>
        <v>0</v>
      </c>
      <c r="T11607" s="7">
        <f t="shared" si="1648"/>
        <v>0</v>
      </c>
      <c r="U11607" s="121" t="str">
        <f t="shared" si="1649"/>
        <v>0</v>
      </c>
      <c r="V11607" s="10">
        <f t="shared" si="1650"/>
        <v>0</v>
      </c>
      <c r="W11607" s="10">
        <f t="shared" si="1651"/>
        <v>0</v>
      </c>
      <c r="X11607" s="11">
        <f t="shared" si="1652"/>
        <v>0</v>
      </c>
      <c r="Y11607" s="11">
        <f t="shared" si="1653"/>
        <v>0</v>
      </c>
      <c r="Z11607" s="12" t="str">
        <f t="shared" si="1654"/>
        <v>Torque/Speed Control 1</v>
      </c>
    </row>
    <row r="11608" spans="18:26" x14ac:dyDescent="0.3">
      <c r="R11608" s="6">
        <f t="shared" si="1646"/>
        <v>0</v>
      </c>
      <c r="S11608" s="6">
        <f t="shared" si="1647"/>
        <v>0</v>
      </c>
      <c r="T11608" s="7">
        <f t="shared" si="1648"/>
        <v>0</v>
      </c>
      <c r="U11608" s="121" t="str">
        <f t="shared" si="1649"/>
        <v>0</v>
      </c>
      <c r="V11608" s="10">
        <f t="shared" si="1650"/>
        <v>0</v>
      </c>
      <c r="W11608" s="10">
        <f t="shared" si="1651"/>
        <v>0</v>
      </c>
      <c r="X11608" s="11">
        <f t="shared" si="1652"/>
        <v>0</v>
      </c>
      <c r="Y11608" s="11">
        <f t="shared" si="1653"/>
        <v>0</v>
      </c>
      <c r="Z11608" s="12" t="str">
        <f t="shared" si="1654"/>
        <v>Torque/Speed Control 1</v>
      </c>
    </row>
    <row r="11609" spans="18:26" x14ac:dyDescent="0.3">
      <c r="R11609" s="6">
        <f t="shared" si="1646"/>
        <v>0</v>
      </c>
      <c r="S11609" s="6">
        <f t="shared" si="1647"/>
        <v>0</v>
      </c>
      <c r="T11609" s="7">
        <f t="shared" si="1648"/>
        <v>0</v>
      </c>
      <c r="U11609" s="121" t="str">
        <f t="shared" si="1649"/>
        <v>0</v>
      </c>
      <c r="V11609" s="10">
        <f t="shared" si="1650"/>
        <v>0</v>
      </c>
      <c r="W11609" s="10">
        <f t="shared" si="1651"/>
        <v>0</v>
      </c>
      <c r="X11609" s="11">
        <f t="shared" si="1652"/>
        <v>0</v>
      </c>
      <c r="Y11609" s="11">
        <f t="shared" si="1653"/>
        <v>0</v>
      </c>
      <c r="Z11609" s="12" t="str">
        <f t="shared" si="1654"/>
        <v>Torque/Speed Control 1</v>
      </c>
    </row>
    <row r="11610" spans="18:26" x14ac:dyDescent="0.3">
      <c r="R11610" s="6">
        <f t="shared" si="1646"/>
        <v>0</v>
      </c>
      <c r="S11610" s="6">
        <f t="shared" si="1647"/>
        <v>0</v>
      </c>
      <c r="T11610" s="7">
        <f t="shared" si="1648"/>
        <v>0</v>
      </c>
      <c r="U11610" s="121" t="str">
        <f t="shared" si="1649"/>
        <v>0</v>
      </c>
      <c r="V11610" s="10">
        <f t="shared" si="1650"/>
        <v>0</v>
      </c>
      <c r="W11610" s="10">
        <f t="shared" si="1651"/>
        <v>0</v>
      </c>
      <c r="X11610" s="11">
        <f t="shared" si="1652"/>
        <v>0</v>
      </c>
      <c r="Y11610" s="11">
        <f t="shared" si="1653"/>
        <v>0</v>
      </c>
      <c r="Z11610" s="12" t="str">
        <f t="shared" si="1654"/>
        <v>Torque/Speed Control 1</v>
      </c>
    </row>
    <row r="11611" spans="18:26" x14ac:dyDescent="0.3">
      <c r="R11611" s="6">
        <f t="shared" si="1646"/>
        <v>0</v>
      </c>
      <c r="S11611" s="6">
        <f t="shared" si="1647"/>
        <v>0</v>
      </c>
      <c r="T11611" s="7">
        <f t="shared" si="1648"/>
        <v>0</v>
      </c>
      <c r="U11611" s="121" t="str">
        <f t="shared" si="1649"/>
        <v>0</v>
      </c>
      <c r="V11611" s="10">
        <f t="shared" si="1650"/>
        <v>0</v>
      </c>
      <c r="W11611" s="10">
        <f t="shared" si="1651"/>
        <v>0</v>
      </c>
      <c r="X11611" s="11">
        <f t="shared" si="1652"/>
        <v>0</v>
      </c>
      <c r="Y11611" s="11">
        <f t="shared" si="1653"/>
        <v>0</v>
      </c>
      <c r="Z11611" s="12" t="str">
        <f t="shared" si="1654"/>
        <v>Torque/Speed Control 1</v>
      </c>
    </row>
    <row r="11612" spans="18:26" x14ac:dyDescent="0.3">
      <c r="R11612" s="6">
        <f t="shared" si="1646"/>
        <v>0</v>
      </c>
      <c r="S11612" s="6">
        <f t="shared" si="1647"/>
        <v>0</v>
      </c>
      <c r="T11612" s="7">
        <f t="shared" si="1648"/>
        <v>0</v>
      </c>
      <c r="U11612" s="121" t="str">
        <f t="shared" si="1649"/>
        <v>0</v>
      </c>
      <c r="V11612" s="10">
        <f t="shared" si="1650"/>
        <v>0</v>
      </c>
      <c r="W11612" s="10">
        <f t="shared" si="1651"/>
        <v>0</v>
      </c>
      <c r="X11612" s="11">
        <f t="shared" si="1652"/>
        <v>0</v>
      </c>
      <c r="Y11612" s="11">
        <f t="shared" si="1653"/>
        <v>0</v>
      </c>
      <c r="Z11612" s="12" t="str">
        <f t="shared" si="1654"/>
        <v>Torque/Speed Control 1</v>
      </c>
    </row>
    <row r="11613" spans="18:26" x14ac:dyDescent="0.3">
      <c r="R11613" s="6">
        <f t="shared" si="1646"/>
        <v>0</v>
      </c>
      <c r="S11613" s="6">
        <f t="shared" si="1647"/>
        <v>0</v>
      </c>
      <c r="T11613" s="7">
        <f t="shared" si="1648"/>
        <v>0</v>
      </c>
      <c r="U11613" s="121" t="str">
        <f t="shared" si="1649"/>
        <v>0</v>
      </c>
      <c r="V11613" s="10">
        <f t="shared" si="1650"/>
        <v>0</v>
      </c>
      <c r="W11613" s="10">
        <f t="shared" si="1651"/>
        <v>0</v>
      </c>
      <c r="X11613" s="11">
        <f t="shared" si="1652"/>
        <v>0</v>
      </c>
      <c r="Y11613" s="11">
        <f t="shared" si="1653"/>
        <v>0</v>
      </c>
      <c r="Z11613" s="12" t="str">
        <f t="shared" si="1654"/>
        <v>Torque/Speed Control 1</v>
      </c>
    </row>
    <row r="11614" spans="18:26" x14ac:dyDescent="0.3">
      <c r="R11614" s="6">
        <f t="shared" si="1646"/>
        <v>0</v>
      </c>
      <c r="S11614" s="6">
        <f t="shared" si="1647"/>
        <v>0</v>
      </c>
      <c r="T11614" s="7">
        <f t="shared" si="1648"/>
        <v>0</v>
      </c>
      <c r="U11614" s="121" t="str">
        <f t="shared" si="1649"/>
        <v>0</v>
      </c>
      <c r="V11614" s="10">
        <f t="shared" si="1650"/>
        <v>0</v>
      </c>
      <c r="W11614" s="10">
        <f t="shared" si="1651"/>
        <v>0</v>
      </c>
      <c r="X11614" s="11">
        <f t="shared" si="1652"/>
        <v>0</v>
      </c>
      <c r="Y11614" s="11">
        <f t="shared" si="1653"/>
        <v>0</v>
      </c>
      <c r="Z11614" s="12" t="str">
        <f t="shared" si="1654"/>
        <v>Torque/Speed Control 1</v>
      </c>
    </row>
    <row r="11615" spans="18:26" x14ac:dyDescent="0.3">
      <c r="R11615" s="6">
        <f t="shared" si="1646"/>
        <v>0</v>
      </c>
      <c r="S11615" s="6">
        <f t="shared" si="1647"/>
        <v>0</v>
      </c>
      <c r="T11615" s="7">
        <f t="shared" si="1648"/>
        <v>0</v>
      </c>
      <c r="U11615" s="121" t="str">
        <f t="shared" si="1649"/>
        <v>0</v>
      </c>
      <c r="V11615" s="10">
        <f t="shared" si="1650"/>
        <v>0</v>
      </c>
      <c r="W11615" s="10">
        <f t="shared" si="1651"/>
        <v>0</v>
      </c>
      <c r="X11615" s="11">
        <f t="shared" si="1652"/>
        <v>0</v>
      </c>
      <c r="Y11615" s="11">
        <f t="shared" si="1653"/>
        <v>0</v>
      </c>
      <c r="Z11615" s="12" t="str">
        <f t="shared" si="1654"/>
        <v>Torque/Speed Control 1</v>
      </c>
    </row>
    <row r="11616" spans="18:26" x14ac:dyDescent="0.3">
      <c r="R11616" s="6">
        <f t="shared" si="1646"/>
        <v>0</v>
      </c>
      <c r="S11616" s="6">
        <f t="shared" si="1647"/>
        <v>0</v>
      </c>
      <c r="T11616" s="7">
        <f t="shared" si="1648"/>
        <v>0</v>
      </c>
      <c r="U11616" s="121" t="str">
        <f t="shared" si="1649"/>
        <v>0</v>
      </c>
      <c r="V11616" s="10">
        <f t="shared" si="1650"/>
        <v>0</v>
      </c>
      <c r="W11616" s="10">
        <f t="shared" si="1651"/>
        <v>0</v>
      </c>
      <c r="X11616" s="11">
        <f t="shared" si="1652"/>
        <v>0</v>
      </c>
      <c r="Y11616" s="11">
        <f t="shared" si="1653"/>
        <v>0</v>
      </c>
      <c r="Z11616" s="12" t="str">
        <f t="shared" si="1654"/>
        <v>Torque/Speed Control 1</v>
      </c>
    </row>
    <row r="11617" spans="18:26" x14ac:dyDescent="0.3">
      <c r="R11617" s="6">
        <f t="shared" si="1646"/>
        <v>0</v>
      </c>
      <c r="S11617" s="6">
        <f t="shared" si="1647"/>
        <v>0</v>
      </c>
      <c r="T11617" s="7">
        <f t="shared" si="1648"/>
        <v>0</v>
      </c>
      <c r="U11617" s="121" t="str">
        <f t="shared" si="1649"/>
        <v>0</v>
      </c>
      <c r="V11617" s="10">
        <f t="shared" si="1650"/>
        <v>0</v>
      </c>
      <c r="W11617" s="10">
        <f t="shared" si="1651"/>
        <v>0</v>
      </c>
      <c r="X11617" s="11">
        <f t="shared" si="1652"/>
        <v>0</v>
      </c>
      <c r="Y11617" s="11">
        <f t="shared" si="1653"/>
        <v>0</v>
      </c>
      <c r="Z11617" s="12" t="str">
        <f t="shared" si="1654"/>
        <v>Torque/Speed Control 1</v>
      </c>
    </row>
    <row r="11618" spans="18:26" x14ac:dyDescent="0.3">
      <c r="R11618" s="6">
        <f t="shared" si="1646"/>
        <v>0</v>
      </c>
      <c r="S11618" s="6">
        <f t="shared" si="1647"/>
        <v>0</v>
      </c>
      <c r="T11618" s="7">
        <f t="shared" si="1648"/>
        <v>0</v>
      </c>
      <c r="U11618" s="121" t="str">
        <f t="shared" si="1649"/>
        <v>0</v>
      </c>
      <c r="V11618" s="10">
        <f t="shared" si="1650"/>
        <v>0</v>
      </c>
      <c r="W11618" s="10">
        <f t="shared" si="1651"/>
        <v>0</v>
      </c>
      <c r="X11618" s="11">
        <f t="shared" si="1652"/>
        <v>0</v>
      </c>
      <c r="Y11618" s="11">
        <f t="shared" si="1653"/>
        <v>0</v>
      </c>
      <c r="Z11618" s="12" t="str">
        <f t="shared" si="1654"/>
        <v>Torque/Speed Control 1</v>
      </c>
    </row>
    <row r="11619" spans="18:26" x14ac:dyDescent="0.3">
      <c r="R11619" s="6">
        <f t="shared" si="1646"/>
        <v>0</v>
      </c>
      <c r="S11619" s="6">
        <f t="shared" si="1647"/>
        <v>0</v>
      </c>
      <c r="T11619" s="7">
        <f t="shared" si="1648"/>
        <v>0</v>
      </c>
      <c r="U11619" s="121" t="str">
        <f t="shared" si="1649"/>
        <v>0</v>
      </c>
      <c r="V11619" s="10">
        <f t="shared" si="1650"/>
        <v>0</v>
      </c>
      <c r="W11619" s="10">
        <f t="shared" si="1651"/>
        <v>0</v>
      </c>
      <c r="X11619" s="11">
        <f t="shared" si="1652"/>
        <v>0</v>
      </c>
      <c r="Y11619" s="11">
        <f t="shared" si="1653"/>
        <v>0</v>
      </c>
      <c r="Z11619" s="12" t="str">
        <f t="shared" si="1654"/>
        <v>Torque/Speed Control 1</v>
      </c>
    </row>
    <row r="11620" spans="18:26" x14ac:dyDescent="0.3">
      <c r="R11620" s="6">
        <f t="shared" si="1646"/>
        <v>0</v>
      </c>
      <c r="S11620" s="6">
        <f t="shared" si="1647"/>
        <v>0</v>
      </c>
      <c r="T11620" s="7">
        <f t="shared" si="1648"/>
        <v>0</v>
      </c>
      <c r="U11620" s="121" t="str">
        <f t="shared" si="1649"/>
        <v>0</v>
      </c>
      <c r="V11620" s="10">
        <f t="shared" si="1650"/>
        <v>0</v>
      </c>
      <c r="W11620" s="10">
        <f t="shared" si="1651"/>
        <v>0</v>
      </c>
      <c r="X11620" s="11">
        <f t="shared" si="1652"/>
        <v>0</v>
      </c>
      <c r="Y11620" s="11">
        <f t="shared" si="1653"/>
        <v>0</v>
      </c>
      <c r="Z11620" s="12" t="str">
        <f t="shared" si="1654"/>
        <v>Torque/Speed Control 1</v>
      </c>
    </row>
    <row r="11621" spans="18:26" x14ac:dyDescent="0.3">
      <c r="R11621" s="6">
        <f t="shared" si="1646"/>
        <v>0</v>
      </c>
      <c r="S11621" s="6">
        <f t="shared" si="1647"/>
        <v>0</v>
      </c>
      <c r="T11621" s="7">
        <f t="shared" si="1648"/>
        <v>0</v>
      </c>
      <c r="U11621" s="121" t="str">
        <f t="shared" si="1649"/>
        <v>0</v>
      </c>
      <c r="V11621" s="10">
        <f t="shared" si="1650"/>
        <v>0</v>
      </c>
      <c r="W11621" s="10">
        <f t="shared" si="1651"/>
        <v>0</v>
      </c>
      <c r="X11621" s="11">
        <f t="shared" si="1652"/>
        <v>0</v>
      </c>
      <c r="Y11621" s="11">
        <f t="shared" si="1653"/>
        <v>0</v>
      </c>
      <c r="Z11621" s="12" t="str">
        <f t="shared" si="1654"/>
        <v>Torque/Speed Control 1</v>
      </c>
    </row>
    <row r="11622" spans="18:26" x14ac:dyDescent="0.3">
      <c r="R11622" s="6">
        <f t="shared" si="1646"/>
        <v>0</v>
      </c>
      <c r="S11622" s="6">
        <f t="shared" si="1647"/>
        <v>0</v>
      </c>
      <c r="T11622" s="7">
        <f t="shared" si="1648"/>
        <v>0</v>
      </c>
      <c r="U11622" s="121" t="str">
        <f t="shared" si="1649"/>
        <v>0</v>
      </c>
      <c r="V11622" s="10">
        <f t="shared" si="1650"/>
        <v>0</v>
      </c>
      <c r="W11622" s="10">
        <f t="shared" si="1651"/>
        <v>0</v>
      </c>
      <c r="X11622" s="11">
        <f t="shared" si="1652"/>
        <v>0</v>
      </c>
      <c r="Y11622" s="11">
        <f t="shared" si="1653"/>
        <v>0</v>
      </c>
      <c r="Z11622" s="12" t="str">
        <f t="shared" si="1654"/>
        <v>Torque/Speed Control 1</v>
      </c>
    </row>
    <row r="11623" spans="18:26" x14ac:dyDescent="0.3">
      <c r="R11623" s="6">
        <f t="shared" si="1646"/>
        <v>0</v>
      </c>
      <c r="S11623" s="6">
        <f t="shared" si="1647"/>
        <v>0</v>
      </c>
      <c r="T11623" s="7">
        <f t="shared" si="1648"/>
        <v>0</v>
      </c>
      <c r="U11623" s="121" t="str">
        <f t="shared" si="1649"/>
        <v>0</v>
      </c>
      <c r="V11623" s="10">
        <f t="shared" si="1650"/>
        <v>0</v>
      </c>
      <c r="W11623" s="10">
        <f t="shared" si="1651"/>
        <v>0</v>
      </c>
      <c r="X11623" s="11">
        <f t="shared" si="1652"/>
        <v>0</v>
      </c>
      <c r="Y11623" s="11">
        <f t="shared" si="1653"/>
        <v>0</v>
      </c>
      <c r="Z11623" s="12" t="str">
        <f t="shared" si="1654"/>
        <v>Torque/Speed Control 1</v>
      </c>
    </row>
    <row r="11624" spans="18:26" x14ac:dyDescent="0.3">
      <c r="R11624" s="6">
        <f t="shared" si="1646"/>
        <v>0</v>
      </c>
      <c r="S11624" s="6">
        <f t="shared" si="1647"/>
        <v>0</v>
      </c>
      <c r="T11624" s="7">
        <f t="shared" si="1648"/>
        <v>0</v>
      </c>
      <c r="U11624" s="121" t="str">
        <f t="shared" si="1649"/>
        <v>0</v>
      </c>
      <c r="V11624" s="10">
        <f t="shared" si="1650"/>
        <v>0</v>
      </c>
      <c r="W11624" s="10">
        <f t="shared" si="1651"/>
        <v>0</v>
      </c>
      <c r="X11624" s="11">
        <f t="shared" si="1652"/>
        <v>0</v>
      </c>
      <c r="Y11624" s="11">
        <f t="shared" si="1653"/>
        <v>0</v>
      </c>
      <c r="Z11624" s="12" t="str">
        <f t="shared" si="1654"/>
        <v>Torque/Speed Control 1</v>
      </c>
    </row>
    <row r="11625" spans="18:26" x14ac:dyDescent="0.3">
      <c r="R11625" s="6">
        <f t="shared" si="1646"/>
        <v>0</v>
      </c>
      <c r="S11625" s="6">
        <f t="shared" si="1647"/>
        <v>0</v>
      </c>
      <c r="T11625" s="7">
        <f t="shared" si="1648"/>
        <v>0</v>
      </c>
      <c r="U11625" s="121" t="str">
        <f t="shared" si="1649"/>
        <v>0</v>
      </c>
      <c r="V11625" s="10">
        <f t="shared" si="1650"/>
        <v>0</v>
      </c>
      <c r="W11625" s="10">
        <f t="shared" si="1651"/>
        <v>0</v>
      </c>
      <c r="X11625" s="11">
        <f t="shared" si="1652"/>
        <v>0</v>
      </c>
      <c r="Y11625" s="11">
        <f t="shared" si="1653"/>
        <v>0</v>
      </c>
      <c r="Z11625" s="12" t="str">
        <f t="shared" si="1654"/>
        <v>Torque/Speed Control 1</v>
      </c>
    </row>
    <row r="11626" spans="18:26" x14ac:dyDescent="0.3">
      <c r="R11626" s="6">
        <f t="shared" si="1646"/>
        <v>0</v>
      </c>
      <c r="S11626" s="6">
        <f t="shared" si="1647"/>
        <v>0</v>
      </c>
      <c r="T11626" s="7">
        <f t="shared" si="1648"/>
        <v>0</v>
      </c>
      <c r="U11626" s="121" t="str">
        <f t="shared" si="1649"/>
        <v>0</v>
      </c>
      <c r="V11626" s="10">
        <f t="shared" si="1650"/>
        <v>0</v>
      </c>
      <c r="W11626" s="10">
        <f t="shared" si="1651"/>
        <v>0</v>
      </c>
      <c r="X11626" s="11">
        <f t="shared" si="1652"/>
        <v>0</v>
      </c>
      <c r="Y11626" s="11">
        <f t="shared" si="1653"/>
        <v>0</v>
      </c>
      <c r="Z11626" s="12" t="str">
        <f t="shared" si="1654"/>
        <v>Torque/Speed Control 1</v>
      </c>
    </row>
    <row r="11627" spans="18:26" x14ac:dyDescent="0.3">
      <c r="R11627" s="6">
        <f t="shared" si="1646"/>
        <v>0</v>
      </c>
      <c r="S11627" s="6">
        <f t="shared" si="1647"/>
        <v>0</v>
      </c>
      <c r="T11627" s="7">
        <f t="shared" si="1648"/>
        <v>0</v>
      </c>
      <c r="U11627" s="121" t="str">
        <f t="shared" si="1649"/>
        <v>0</v>
      </c>
      <c r="V11627" s="10">
        <f t="shared" si="1650"/>
        <v>0</v>
      </c>
      <c r="W11627" s="10">
        <f t="shared" si="1651"/>
        <v>0</v>
      </c>
      <c r="X11627" s="11">
        <f t="shared" si="1652"/>
        <v>0</v>
      </c>
      <c r="Y11627" s="11">
        <f t="shared" si="1653"/>
        <v>0</v>
      </c>
      <c r="Z11627" s="12" t="str">
        <f t="shared" si="1654"/>
        <v>Torque/Speed Control 1</v>
      </c>
    </row>
    <row r="11628" spans="18:26" x14ac:dyDescent="0.3">
      <c r="R11628" s="6">
        <f t="shared" si="1646"/>
        <v>0</v>
      </c>
      <c r="S11628" s="6">
        <f t="shared" si="1647"/>
        <v>0</v>
      </c>
      <c r="T11628" s="7">
        <f t="shared" si="1648"/>
        <v>0</v>
      </c>
      <c r="U11628" s="121" t="str">
        <f t="shared" si="1649"/>
        <v>0</v>
      </c>
      <c r="V11628" s="10">
        <f t="shared" si="1650"/>
        <v>0</v>
      </c>
      <c r="W11628" s="10">
        <f t="shared" si="1651"/>
        <v>0</v>
      </c>
      <c r="X11628" s="11">
        <f t="shared" si="1652"/>
        <v>0</v>
      </c>
      <c r="Y11628" s="11">
        <f t="shared" si="1653"/>
        <v>0</v>
      </c>
      <c r="Z11628" s="12" t="str">
        <f t="shared" si="1654"/>
        <v>Torque/Speed Control 1</v>
      </c>
    </row>
    <row r="11629" spans="18:26" x14ac:dyDescent="0.3">
      <c r="R11629" s="6">
        <f t="shared" si="1646"/>
        <v>0</v>
      </c>
      <c r="S11629" s="6">
        <f t="shared" si="1647"/>
        <v>0</v>
      </c>
      <c r="T11629" s="7">
        <f t="shared" si="1648"/>
        <v>0</v>
      </c>
      <c r="U11629" s="121" t="str">
        <f t="shared" si="1649"/>
        <v>0</v>
      </c>
      <c r="V11629" s="10">
        <f t="shared" si="1650"/>
        <v>0</v>
      </c>
      <c r="W11629" s="10">
        <f t="shared" si="1651"/>
        <v>0</v>
      </c>
      <c r="X11629" s="11">
        <f t="shared" si="1652"/>
        <v>0</v>
      </c>
      <c r="Y11629" s="11">
        <f t="shared" si="1653"/>
        <v>0</v>
      </c>
      <c r="Z11629" s="12" t="str">
        <f t="shared" si="1654"/>
        <v>Torque/Speed Control 1</v>
      </c>
    </row>
    <row r="11630" spans="18:26" x14ac:dyDescent="0.3">
      <c r="R11630" s="6">
        <f t="shared" si="1646"/>
        <v>0</v>
      </c>
      <c r="S11630" s="6">
        <f t="shared" si="1647"/>
        <v>0</v>
      </c>
      <c r="T11630" s="7">
        <f t="shared" si="1648"/>
        <v>0</v>
      </c>
      <c r="U11630" s="121" t="str">
        <f t="shared" si="1649"/>
        <v>0</v>
      </c>
      <c r="V11630" s="10">
        <f t="shared" si="1650"/>
        <v>0</v>
      </c>
      <c r="W11630" s="10">
        <f t="shared" si="1651"/>
        <v>0</v>
      </c>
      <c r="X11630" s="11">
        <f t="shared" si="1652"/>
        <v>0</v>
      </c>
      <c r="Y11630" s="11">
        <f t="shared" si="1653"/>
        <v>0</v>
      </c>
      <c r="Z11630" s="12" t="str">
        <f t="shared" si="1654"/>
        <v>Torque/Speed Control 1</v>
      </c>
    </row>
    <row r="11631" spans="18:26" x14ac:dyDescent="0.3">
      <c r="R11631" s="6">
        <f t="shared" si="1646"/>
        <v>0</v>
      </c>
      <c r="S11631" s="6">
        <f t="shared" si="1647"/>
        <v>0</v>
      </c>
      <c r="T11631" s="7">
        <f t="shared" si="1648"/>
        <v>0</v>
      </c>
      <c r="U11631" s="121" t="str">
        <f t="shared" si="1649"/>
        <v>0</v>
      </c>
      <c r="V11631" s="10">
        <f t="shared" si="1650"/>
        <v>0</v>
      </c>
      <c r="W11631" s="10">
        <f t="shared" si="1651"/>
        <v>0</v>
      </c>
      <c r="X11631" s="11">
        <f t="shared" si="1652"/>
        <v>0</v>
      </c>
      <c r="Y11631" s="11">
        <f t="shared" si="1653"/>
        <v>0</v>
      </c>
      <c r="Z11631" s="12" t="str">
        <f t="shared" si="1654"/>
        <v>Torque/Speed Control 1</v>
      </c>
    </row>
    <row r="11632" spans="18:26" x14ac:dyDescent="0.3">
      <c r="R11632" s="6">
        <f t="shared" si="1646"/>
        <v>0</v>
      </c>
      <c r="S11632" s="6">
        <f t="shared" si="1647"/>
        <v>0</v>
      </c>
      <c r="T11632" s="7">
        <f t="shared" si="1648"/>
        <v>0</v>
      </c>
      <c r="U11632" s="121" t="str">
        <f t="shared" si="1649"/>
        <v>0</v>
      </c>
      <c r="V11632" s="10">
        <f t="shared" si="1650"/>
        <v>0</v>
      </c>
      <c r="W11632" s="10">
        <f t="shared" si="1651"/>
        <v>0</v>
      </c>
      <c r="X11632" s="11">
        <f t="shared" si="1652"/>
        <v>0</v>
      </c>
      <c r="Y11632" s="11">
        <f t="shared" si="1653"/>
        <v>0</v>
      </c>
      <c r="Z11632" s="12" t="str">
        <f t="shared" si="1654"/>
        <v>Torque/Speed Control 1</v>
      </c>
    </row>
    <row r="11633" spans="18:26" x14ac:dyDescent="0.3">
      <c r="R11633" s="6">
        <f t="shared" si="1646"/>
        <v>0</v>
      </c>
      <c r="S11633" s="6">
        <f t="shared" si="1647"/>
        <v>0</v>
      </c>
      <c r="T11633" s="7">
        <f t="shared" si="1648"/>
        <v>0</v>
      </c>
      <c r="U11633" s="121" t="str">
        <f t="shared" si="1649"/>
        <v>0</v>
      </c>
      <c r="V11633" s="10">
        <f t="shared" si="1650"/>
        <v>0</v>
      </c>
      <c r="W11633" s="10">
        <f t="shared" si="1651"/>
        <v>0</v>
      </c>
      <c r="X11633" s="11">
        <f t="shared" si="1652"/>
        <v>0</v>
      </c>
      <c r="Y11633" s="11">
        <f t="shared" si="1653"/>
        <v>0</v>
      </c>
      <c r="Z11633" s="12" t="str">
        <f t="shared" si="1654"/>
        <v>Torque/Speed Control 1</v>
      </c>
    </row>
    <row r="11634" spans="18:26" x14ac:dyDescent="0.3">
      <c r="R11634" s="6">
        <f t="shared" si="1646"/>
        <v>0</v>
      </c>
      <c r="S11634" s="6">
        <f t="shared" si="1647"/>
        <v>0</v>
      </c>
      <c r="T11634" s="7">
        <f t="shared" si="1648"/>
        <v>0</v>
      </c>
      <c r="U11634" s="121" t="str">
        <f t="shared" si="1649"/>
        <v>0</v>
      </c>
      <c r="V11634" s="10">
        <f t="shared" si="1650"/>
        <v>0</v>
      </c>
      <c r="W11634" s="10">
        <f t="shared" si="1651"/>
        <v>0</v>
      </c>
      <c r="X11634" s="11">
        <f t="shared" si="1652"/>
        <v>0</v>
      </c>
      <c r="Y11634" s="11">
        <f t="shared" si="1653"/>
        <v>0</v>
      </c>
      <c r="Z11634" s="12" t="str">
        <f t="shared" si="1654"/>
        <v>Torque/Speed Control 1</v>
      </c>
    </row>
    <row r="11635" spans="18:26" x14ac:dyDescent="0.3">
      <c r="R11635" s="6">
        <f t="shared" si="1646"/>
        <v>0</v>
      </c>
      <c r="S11635" s="6">
        <f t="shared" si="1647"/>
        <v>0</v>
      </c>
      <c r="T11635" s="7">
        <f t="shared" si="1648"/>
        <v>0</v>
      </c>
      <c r="U11635" s="121" t="str">
        <f t="shared" si="1649"/>
        <v>0</v>
      </c>
      <c r="V11635" s="10">
        <f t="shared" si="1650"/>
        <v>0</v>
      </c>
      <c r="W11635" s="10">
        <f t="shared" si="1651"/>
        <v>0</v>
      </c>
      <c r="X11635" s="11">
        <f t="shared" si="1652"/>
        <v>0</v>
      </c>
      <c r="Y11635" s="11">
        <f t="shared" si="1653"/>
        <v>0</v>
      </c>
      <c r="Z11635" s="12" t="str">
        <f t="shared" si="1654"/>
        <v>Torque/Speed Control 1</v>
      </c>
    </row>
    <row r="11636" spans="18:26" x14ac:dyDescent="0.3">
      <c r="R11636" s="6">
        <f t="shared" si="1646"/>
        <v>0</v>
      </c>
      <c r="S11636" s="6">
        <f t="shared" si="1647"/>
        <v>0</v>
      </c>
      <c r="T11636" s="7">
        <f t="shared" si="1648"/>
        <v>0</v>
      </c>
      <c r="U11636" s="121" t="str">
        <f t="shared" si="1649"/>
        <v>0</v>
      </c>
      <c r="V11636" s="10">
        <f t="shared" si="1650"/>
        <v>0</v>
      </c>
      <c r="W11636" s="10">
        <f t="shared" si="1651"/>
        <v>0</v>
      </c>
      <c r="X11636" s="11">
        <f t="shared" si="1652"/>
        <v>0</v>
      </c>
      <c r="Y11636" s="11">
        <f t="shared" si="1653"/>
        <v>0</v>
      </c>
      <c r="Z11636" s="12" t="str">
        <f t="shared" si="1654"/>
        <v>Torque/Speed Control 1</v>
      </c>
    </row>
    <row r="11637" spans="18:26" x14ac:dyDescent="0.3">
      <c r="R11637" s="6">
        <f t="shared" si="1646"/>
        <v>0</v>
      </c>
      <c r="S11637" s="6">
        <f t="shared" si="1647"/>
        <v>0</v>
      </c>
      <c r="T11637" s="7">
        <f t="shared" si="1648"/>
        <v>0</v>
      </c>
      <c r="U11637" s="121" t="str">
        <f t="shared" si="1649"/>
        <v>0</v>
      </c>
      <c r="V11637" s="10">
        <f t="shared" si="1650"/>
        <v>0</v>
      </c>
      <c r="W11637" s="10">
        <f t="shared" si="1651"/>
        <v>0</v>
      </c>
      <c r="X11637" s="11">
        <f t="shared" si="1652"/>
        <v>0</v>
      </c>
      <c r="Y11637" s="11">
        <f t="shared" si="1653"/>
        <v>0</v>
      </c>
      <c r="Z11637" s="12" t="str">
        <f t="shared" si="1654"/>
        <v>Torque/Speed Control 1</v>
      </c>
    </row>
    <row r="11638" spans="18:26" x14ac:dyDescent="0.3">
      <c r="R11638" s="6">
        <f t="shared" si="1646"/>
        <v>0</v>
      </c>
      <c r="S11638" s="6">
        <f t="shared" si="1647"/>
        <v>0</v>
      </c>
      <c r="T11638" s="7">
        <f t="shared" si="1648"/>
        <v>0</v>
      </c>
      <c r="U11638" s="121" t="str">
        <f t="shared" si="1649"/>
        <v>0</v>
      </c>
      <c r="V11638" s="10">
        <f t="shared" si="1650"/>
        <v>0</v>
      </c>
      <c r="W11638" s="10">
        <f t="shared" si="1651"/>
        <v>0</v>
      </c>
      <c r="X11638" s="11">
        <f t="shared" si="1652"/>
        <v>0</v>
      </c>
      <c r="Y11638" s="11">
        <f t="shared" si="1653"/>
        <v>0</v>
      </c>
      <c r="Z11638" s="12" t="str">
        <f t="shared" si="1654"/>
        <v>Torque/Speed Control 1</v>
      </c>
    </row>
    <row r="11639" spans="18:26" x14ac:dyDescent="0.3">
      <c r="R11639" s="6">
        <f t="shared" si="1646"/>
        <v>0</v>
      </c>
      <c r="S11639" s="6">
        <f t="shared" si="1647"/>
        <v>0</v>
      </c>
      <c r="T11639" s="7">
        <f t="shared" si="1648"/>
        <v>0</v>
      </c>
      <c r="U11639" s="121" t="str">
        <f t="shared" si="1649"/>
        <v>0</v>
      </c>
      <c r="V11639" s="10">
        <f t="shared" si="1650"/>
        <v>0</v>
      </c>
      <c r="W11639" s="10">
        <f t="shared" si="1651"/>
        <v>0</v>
      </c>
      <c r="X11639" s="11">
        <f t="shared" si="1652"/>
        <v>0</v>
      </c>
      <c r="Y11639" s="11">
        <f t="shared" si="1653"/>
        <v>0</v>
      </c>
      <c r="Z11639" s="12" t="str">
        <f t="shared" si="1654"/>
        <v>Torque/Speed Control 1</v>
      </c>
    </row>
    <row r="11640" spans="18:26" x14ac:dyDescent="0.3">
      <c r="R11640" s="6">
        <f t="shared" si="1646"/>
        <v>0</v>
      </c>
      <c r="S11640" s="6">
        <f t="shared" si="1647"/>
        <v>0</v>
      </c>
      <c r="T11640" s="7">
        <f t="shared" si="1648"/>
        <v>0</v>
      </c>
      <c r="U11640" s="121" t="str">
        <f t="shared" si="1649"/>
        <v>0</v>
      </c>
      <c r="V11640" s="10">
        <f t="shared" si="1650"/>
        <v>0</v>
      </c>
      <c r="W11640" s="10">
        <f t="shared" si="1651"/>
        <v>0</v>
      </c>
      <c r="X11640" s="11">
        <f t="shared" si="1652"/>
        <v>0</v>
      </c>
      <c r="Y11640" s="11">
        <f t="shared" si="1653"/>
        <v>0</v>
      </c>
      <c r="Z11640" s="12" t="str">
        <f t="shared" si="1654"/>
        <v>Torque/Speed Control 1</v>
      </c>
    </row>
    <row r="11641" spans="18:26" x14ac:dyDescent="0.3">
      <c r="R11641" s="6">
        <f t="shared" si="1646"/>
        <v>0</v>
      </c>
      <c r="S11641" s="6">
        <f t="shared" si="1647"/>
        <v>0</v>
      </c>
      <c r="T11641" s="7">
        <f t="shared" si="1648"/>
        <v>0</v>
      </c>
      <c r="U11641" s="121" t="str">
        <f t="shared" si="1649"/>
        <v>0</v>
      </c>
      <c r="V11641" s="10">
        <f t="shared" si="1650"/>
        <v>0</v>
      </c>
      <c r="W11641" s="10">
        <f t="shared" si="1651"/>
        <v>0</v>
      </c>
      <c r="X11641" s="11">
        <f t="shared" si="1652"/>
        <v>0</v>
      </c>
      <c r="Y11641" s="11">
        <f t="shared" si="1653"/>
        <v>0</v>
      </c>
      <c r="Z11641" s="12" t="str">
        <f t="shared" si="1654"/>
        <v>Torque/Speed Control 1</v>
      </c>
    </row>
    <row r="11642" spans="18:26" x14ac:dyDescent="0.3">
      <c r="R11642" s="6">
        <f t="shared" si="1646"/>
        <v>0</v>
      </c>
      <c r="S11642" s="6">
        <f t="shared" si="1647"/>
        <v>0</v>
      </c>
      <c r="T11642" s="7">
        <f t="shared" si="1648"/>
        <v>0</v>
      </c>
      <c r="U11642" s="121" t="str">
        <f t="shared" si="1649"/>
        <v>0</v>
      </c>
      <c r="V11642" s="10">
        <f t="shared" si="1650"/>
        <v>0</v>
      </c>
      <c r="W11642" s="10">
        <f t="shared" si="1651"/>
        <v>0</v>
      </c>
      <c r="X11642" s="11">
        <f t="shared" si="1652"/>
        <v>0</v>
      </c>
      <c r="Y11642" s="11">
        <f t="shared" si="1653"/>
        <v>0</v>
      </c>
      <c r="Z11642" s="12" t="str">
        <f t="shared" si="1654"/>
        <v>Torque/Speed Control 1</v>
      </c>
    </row>
    <row r="11643" spans="18:26" x14ac:dyDescent="0.3">
      <c r="R11643" s="6">
        <f t="shared" si="1646"/>
        <v>0</v>
      </c>
      <c r="S11643" s="6">
        <f t="shared" si="1647"/>
        <v>0</v>
      </c>
      <c r="T11643" s="7">
        <f t="shared" si="1648"/>
        <v>0</v>
      </c>
      <c r="U11643" s="121" t="str">
        <f t="shared" si="1649"/>
        <v>0</v>
      </c>
      <c r="V11643" s="10">
        <f t="shared" si="1650"/>
        <v>0</v>
      </c>
      <c r="W11643" s="10">
        <f t="shared" si="1651"/>
        <v>0</v>
      </c>
      <c r="X11643" s="11">
        <f t="shared" si="1652"/>
        <v>0</v>
      </c>
      <c r="Y11643" s="11">
        <f t="shared" si="1653"/>
        <v>0</v>
      </c>
      <c r="Z11643" s="12" t="str">
        <f t="shared" si="1654"/>
        <v>Torque/Speed Control 1</v>
      </c>
    </row>
    <row r="11644" spans="18:26" x14ac:dyDescent="0.3">
      <c r="R11644" s="6">
        <f t="shared" si="1646"/>
        <v>0</v>
      </c>
      <c r="S11644" s="6">
        <f t="shared" si="1647"/>
        <v>0</v>
      </c>
      <c r="T11644" s="7">
        <f t="shared" si="1648"/>
        <v>0</v>
      </c>
      <c r="U11644" s="121" t="str">
        <f t="shared" si="1649"/>
        <v>0</v>
      </c>
      <c r="V11644" s="10">
        <f t="shared" si="1650"/>
        <v>0</v>
      </c>
      <c r="W11644" s="10">
        <f t="shared" si="1651"/>
        <v>0</v>
      </c>
      <c r="X11644" s="11">
        <f t="shared" si="1652"/>
        <v>0</v>
      </c>
      <c r="Y11644" s="11">
        <f t="shared" si="1653"/>
        <v>0</v>
      </c>
      <c r="Z11644" s="12" t="str">
        <f t="shared" si="1654"/>
        <v>Torque/Speed Control 1</v>
      </c>
    </row>
    <row r="11645" spans="18:26" x14ac:dyDescent="0.3">
      <c r="R11645" s="6">
        <f t="shared" ref="R11645:R11708" si="1655">_xlfn.BITRSHIFT(_xlfn.BITAND(HEX2DEC(H11645),HEX2DEC("1C000000")),26)</f>
        <v>0</v>
      </c>
      <c r="S11645" s="6">
        <f t="shared" ref="S11645:S11708" si="1656">_xlfn.BITRSHIFT(_xlfn.BITAND(HEX2DEC(H11645),HEX2DEC("01000000")),24)</f>
        <v>0</v>
      </c>
      <c r="T11645" s="7">
        <f t="shared" ref="T11645:T11708" si="1657">IF(_xlfn.BITRSHIFT(_xlfn.BITAND(HEX2DEC(H11645),HEX2DEC("0FF0000")),16)&lt;240,_xlfn.BITRSHIFT(_xlfn.BITAND(HEX2DEC(H11645),HEX2DEC("1FF0000")),8),_xlfn.BITRSHIFT(_xlfn.BITAND(HEX2DEC(H11645),HEX2DEC("1FFFF00")),8))</f>
        <v>0</v>
      </c>
      <c r="U11645" s="121" t="str">
        <f t="shared" ref="U11645:U11708" si="1658">DEC2HEX(T11645)</f>
        <v>0</v>
      </c>
      <c r="V11645" s="10">
        <f t="shared" ref="V11645:V11708" si="1659">_xlfn.BITRSHIFT(_xlfn.BITAND(HEX2DEC(H11645),HEX2DEC("0FF0000")),16)</f>
        <v>0</v>
      </c>
      <c r="W11645" s="10">
        <f t="shared" ref="W11645:W11708" si="1660">_xlfn.BITRSHIFT(_xlfn.BITAND(HEX2DEC(H11645),HEX2DEC("FF00")),8)</f>
        <v>0</v>
      </c>
      <c r="X11645" s="11">
        <f t="shared" ref="X11645:X11708" si="1661">_xlfn.BITAND(HEX2DEC(H11645),HEX2DEC("00000FF"))</f>
        <v>0</v>
      </c>
      <c r="Y11645" s="11">
        <f t="shared" ref="Y11645:Y11708" si="1662">IF(_xlfn.BITRSHIFT(_xlfn.BITAND(HEX2DEC(H11645),HEX2DEC("0FF0000")),16)&lt;240,_xlfn.BITRSHIFT(_xlfn.BITAND(HEX2DEC(H11645),HEX2DEC("0FF00")),8),_xlfn.BITRSHIFT(_xlfn.BITAND(HEX2DEC(H11645),HEX2DEC("0FF0000")),16))</f>
        <v>0</v>
      </c>
      <c r="Z11645" s="12" t="str">
        <f t="shared" ref="Z11645:Z11708" si="1663">VLOOKUP(T11645,BO:BP,2,FALSE)</f>
        <v>Torque/Speed Control 1</v>
      </c>
    </row>
    <row r="11646" spans="18:26" x14ac:dyDescent="0.3">
      <c r="R11646" s="6">
        <f t="shared" si="1655"/>
        <v>0</v>
      </c>
      <c r="S11646" s="6">
        <f t="shared" si="1656"/>
        <v>0</v>
      </c>
      <c r="T11646" s="7">
        <f t="shared" si="1657"/>
        <v>0</v>
      </c>
      <c r="U11646" s="121" t="str">
        <f t="shared" si="1658"/>
        <v>0</v>
      </c>
      <c r="V11646" s="10">
        <f t="shared" si="1659"/>
        <v>0</v>
      </c>
      <c r="W11646" s="10">
        <f t="shared" si="1660"/>
        <v>0</v>
      </c>
      <c r="X11646" s="11">
        <f t="shared" si="1661"/>
        <v>0</v>
      </c>
      <c r="Y11646" s="11">
        <f t="shared" si="1662"/>
        <v>0</v>
      </c>
      <c r="Z11646" s="12" t="str">
        <f t="shared" si="1663"/>
        <v>Torque/Speed Control 1</v>
      </c>
    </row>
    <row r="11647" spans="18:26" x14ac:dyDescent="0.3">
      <c r="R11647" s="6">
        <f t="shared" si="1655"/>
        <v>0</v>
      </c>
      <c r="S11647" s="6">
        <f t="shared" si="1656"/>
        <v>0</v>
      </c>
      <c r="T11647" s="7">
        <f t="shared" si="1657"/>
        <v>0</v>
      </c>
      <c r="U11647" s="121" t="str">
        <f t="shared" si="1658"/>
        <v>0</v>
      </c>
      <c r="V11647" s="10">
        <f t="shared" si="1659"/>
        <v>0</v>
      </c>
      <c r="W11647" s="10">
        <f t="shared" si="1660"/>
        <v>0</v>
      </c>
      <c r="X11647" s="11">
        <f t="shared" si="1661"/>
        <v>0</v>
      </c>
      <c r="Y11647" s="11">
        <f t="shared" si="1662"/>
        <v>0</v>
      </c>
      <c r="Z11647" s="12" t="str">
        <f t="shared" si="1663"/>
        <v>Torque/Speed Control 1</v>
      </c>
    </row>
    <row r="11648" spans="18:26" x14ac:dyDescent="0.3">
      <c r="R11648" s="6">
        <f t="shared" si="1655"/>
        <v>0</v>
      </c>
      <c r="S11648" s="6">
        <f t="shared" si="1656"/>
        <v>0</v>
      </c>
      <c r="T11648" s="7">
        <f t="shared" si="1657"/>
        <v>0</v>
      </c>
      <c r="U11648" s="121" t="str">
        <f t="shared" si="1658"/>
        <v>0</v>
      </c>
      <c r="V11648" s="10">
        <f t="shared" si="1659"/>
        <v>0</v>
      </c>
      <c r="W11648" s="10">
        <f t="shared" si="1660"/>
        <v>0</v>
      </c>
      <c r="X11648" s="11">
        <f t="shared" si="1661"/>
        <v>0</v>
      </c>
      <c r="Y11648" s="11">
        <f t="shared" si="1662"/>
        <v>0</v>
      </c>
      <c r="Z11648" s="12" t="str">
        <f t="shared" si="1663"/>
        <v>Torque/Speed Control 1</v>
      </c>
    </row>
    <row r="11649" spans="18:26" x14ac:dyDescent="0.3">
      <c r="R11649" s="6">
        <f t="shared" si="1655"/>
        <v>0</v>
      </c>
      <c r="S11649" s="6">
        <f t="shared" si="1656"/>
        <v>0</v>
      </c>
      <c r="T11649" s="7">
        <f t="shared" si="1657"/>
        <v>0</v>
      </c>
      <c r="U11649" s="121" t="str">
        <f t="shared" si="1658"/>
        <v>0</v>
      </c>
      <c r="V11649" s="10">
        <f t="shared" si="1659"/>
        <v>0</v>
      </c>
      <c r="W11649" s="10">
        <f t="shared" si="1660"/>
        <v>0</v>
      </c>
      <c r="X11649" s="11">
        <f t="shared" si="1661"/>
        <v>0</v>
      </c>
      <c r="Y11649" s="11">
        <f t="shared" si="1662"/>
        <v>0</v>
      </c>
      <c r="Z11649" s="12" t="str">
        <f t="shared" si="1663"/>
        <v>Torque/Speed Control 1</v>
      </c>
    </row>
    <row r="11650" spans="18:26" x14ac:dyDescent="0.3">
      <c r="R11650" s="6">
        <f t="shared" si="1655"/>
        <v>0</v>
      </c>
      <c r="S11650" s="6">
        <f t="shared" si="1656"/>
        <v>0</v>
      </c>
      <c r="T11650" s="7">
        <f t="shared" si="1657"/>
        <v>0</v>
      </c>
      <c r="U11650" s="121" t="str">
        <f t="shared" si="1658"/>
        <v>0</v>
      </c>
      <c r="V11650" s="10">
        <f t="shared" si="1659"/>
        <v>0</v>
      </c>
      <c r="W11650" s="10">
        <f t="shared" si="1660"/>
        <v>0</v>
      </c>
      <c r="X11650" s="11">
        <f t="shared" si="1661"/>
        <v>0</v>
      </c>
      <c r="Y11650" s="11">
        <f t="shared" si="1662"/>
        <v>0</v>
      </c>
      <c r="Z11650" s="12" t="str">
        <f t="shared" si="1663"/>
        <v>Torque/Speed Control 1</v>
      </c>
    </row>
    <row r="11651" spans="18:26" x14ac:dyDescent="0.3">
      <c r="R11651" s="6">
        <f t="shared" si="1655"/>
        <v>0</v>
      </c>
      <c r="S11651" s="6">
        <f t="shared" si="1656"/>
        <v>0</v>
      </c>
      <c r="T11651" s="7">
        <f t="shared" si="1657"/>
        <v>0</v>
      </c>
      <c r="U11651" s="121" t="str">
        <f t="shared" si="1658"/>
        <v>0</v>
      </c>
      <c r="V11651" s="10">
        <f t="shared" si="1659"/>
        <v>0</v>
      </c>
      <c r="W11651" s="10">
        <f t="shared" si="1660"/>
        <v>0</v>
      </c>
      <c r="X11651" s="11">
        <f t="shared" si="1661"/>
        <v>0</v>
      </c>
      <c r="Y11651" s="11">
        <f t="shared" si="1662"/>
        <v>0</v>
      </c>
      <c r="Z11651" s="12" t="str">
        <f t="shared" si="1663"/>
        <v>Torque/Speed Control 1</v>
      </c>
    </row>
    <row r="11652" spans="18:26" x14ac:dyDescent="0.3">
      <c r="R11652" s="6">
        <f t="shared" si="1655"/>
        <v>0</v>
      </c>
      <c r="S11652" s="6">
        <f t="shared" si="1656"/>
        <v>0</v>
      </c>
      <c r="T11652" s="7">
        <f t="shared" si="1657"/>
        <v>0</v>
      </c>
      <c r="U11652" s="121" t="str">
        <f t="shared" si="1658"/>
        <v>0</v>
      </c>
      <c r="V11652" s="10">
        <f t="shared" si="1659"/>
        <v>0</v>
      </c>
      <c r="W11652" s="10">
        <f t="shared" si="1660"/>
        <v>0</v>
      </c>
      <c r="X11652" s="11">
        <f t="shared" si="1661"/>
        <v>0</v>
      </c>
      <c r="Y11652" s="11">
        <f t="shared" si="1662"/>
        <v>0</v>
      </c>
      <c r="Z11652" s="12" t="str">
        <f t="shared" si="1663"/>
        <v>Torque/Speed Control 1</v>
      </c>
    </row>
    <row r="11653" spans="18:26" x14ac:dyDescent="0.3">
      <c r="R11653" s="6">
        <f t="shared" si="1655"/>
        <v>0</v>
      </c>
      <c r="S11653" s="6">
        <f t="shared" si="1656"/>
        <v>0</v>
      </c>
      <c r="T11653" s="7">
        <f t="shared" si="1657"/>
        <v>0</v>
      </c>
      <c r="U11653" s="121" t="str">
        <f t="shared" si="1658"/>
        <v>0</v>
      </c>
      <c r="V11653" s="10">
        <f t="shared" si="1659"/>
        <v>0</v>
      </c>
      <c r="W11653" s="10">
        <f t="shared" si="1660"/>
        <v>0</v>
      </c>
      <c r="X11653" s="11">
        <f t="shared" si="1661"/>
        <v>0</v>
      </c>
      <c r="Y11653" s="11">
        <f t="shared" si="1662"/>
        <v>0</v>
      </c>
      <c r="Z11653" s="12" t="str">
        <f t="shared" si="1663"/>
        <v>Torque/Speed Control 1</v>
      </c>
    </row>
    <row r="11654" spans="18:26" x14ac:dyDescent="0.3">
      <c r="R11654" s="6">
        <f t="shared" si="1655"/>
        <v>0</v>
      </c>
      <c r="S11654" s="6">
        <f t="shared" si="1656"/>
        <v>0</v>
      </c>
      <c r="T11654" s="7">
        <f t="shared" si="1657"/>
        <v>0</v>
      </c>
      <c r="U11654" s="121" t="str">
        <f t="shared" si="1658"/>
        <v>0</v>
      </c>
      <c r="V11654" s="10">
        <f t="shared" si="1659"/>
        <v>0</v>
      </c>
      <c r="W11654" s="10">
        <f t="shared" si="1660"/>
        <v>0</v>
      </c>
      <c r="X11654" s="11">
        <f t="shared" si="1661"/>
        <v>0</v>
      </c>
      <c r="Y11654" s="11">
        <f t="shared" si="1662"/>
        <v>0</v>
      </c>
      <c r="Z11654" s="12" t="str">
        <f t="shared" si="1663"/>
        <v>Torque/Speed Control 1</v>
      </c>
    </row>
    <row r="11655" spans="18:26" x14ac:dyDescent="0.3">
      <c r="R11655" s="6">
        <f t="shared" si="1655"/>
        <v>0</v>
      </c>
      <c r="S11655" s="6">
        <f t="shared" si="1656"/>
        <v>0</v>
      </c>
      <c r="T11655" s="7">
        <f t="shared" si="1657"/>
        <v>0</v>
      </c>
      <c r="U11655" s="121" t="str">
        <f t="shared" si="1658"/>
        <v>0</v>
      </c>
      <c r="V11655" s="10">
        <f t="shared" si="1659"/>
        <v>0</v>
      </c>
      <c r="W11655" s="10">
        <f t="shared" si="1660"/>
        <v>0</v>
      </c>
      <c r="X11655" s="11">
        <f t="shared" si="1661"/>
        <v>0</v>
      </c>
      <c r="Y11655" s="11">
        <f t="shared" si="1662"/>
        <v>0</v>
      </c>
      <c r="Z11655" s="12" t="str">
        <f t="shared" si="1663"/>
        <v>Torque/Speed Control 1</v>
      </c>
    </row>
    <row r="11656" spans="18:26" x14ac:dyDescent="0.3">
      <c r="R11656" s="6">
        <f t="shared" si="1655"/>
        <v>0</v>
      </c>
      <c r="S11656" s="6">
        <f t="shared" si="1656"/>
        <v>0</v>
      </c>
      <c r="T11656" s="7">
        <f t="shared" si="1657"/>
        <v>0</v>
      </c>
      <c r="U11656" s="121" t="str">
        <f t="shared" si="1658"/>
        <v>0</v>
      </c>
      <c r="V11656" s="10">
        <f t="shared" si="1659"/>
        <v>0</v>
      </c>
      <c r="W11656" s="10">
        <f t="shared" si="1660"/>
        <v>0</v>
      </c>
      <c r="X11656" s="11">
        <f t="shared" si="1661"/>
        <v>0</v>
      </c>
      <c r="Y11656" s="11">
        <f t="shared" si="1662"/>
        <v>0</v>
      </c>
      <c r="Z11656" s="12" t="str">
        <f t="shared" si="1663"/>
        <v>Torque/Speed Control 1</v>
      </c>
    </row>
    <row r="11657" spans="18:26" x14ac:dyDescent="0.3">
      <c r="R11657" s="6">
        <f t="shared" si="1655"/>
        <v>0</v>
      </c>
      <c r="S11657" s="6">
        <f t="shared" si="1656"/>
        <v>0</v>
      </c>
      <c r="T11657" s="7">
        <f t="shared" si="1657"/>
        <v>0</v>
      </c>
      <c r="U11657" s="121" t="str">
        <f t="shared" si="1658"/>
        <v>0</v>
      </c>
      <c r="V11657" s="10">
        <f t="shared" si="1659"/>
        <v>0</v>
      </c>
      <c r="W11657" s="10">
        <f t="shared" si="1660"/>
        <v>0</v>
      </c>
      <c r="X11657" s="11">
        <f t="shared" si="1661"/>
        <v>0</v>
      </c>
      <c r="Y11657" s="11">
        <f t="shared" si="1662"/>
        <v>0</v>
      </c>
      <c r="Z11657" s="12" t="str">
        <f t="shared" si="1663"/>
        <v>Torque/Speed Control 1</v>
      </c>
    </row>
    <row r="11658" spans="18:26" x14ac:dyDescent="0.3">
      <c r="R11658" s="6">
        <f t="shared" si="1655"/>
        <v>0</v>
      </c>
      <c r="S11658" s="6">
        <f t="shared" si="1656"/>
        <v>0</v>
      </c>
      <c r="T11658" s="7">
        <f t="shared" si="1657"/>
        <v>0</v>
      </c>
      <c r="U11658" s="121" t="str">
        <f t="shared" si="1658"/>
        <v>0</v>
      </c>
      <c r="V11658" s="10">
        <f t="shared" si="1659"/>
        <v>0</v>
      </c>
      <c r="W11658" s="10">
        <f t="shared" si="1660"/>
        <v>0</v>
      </c>
      <c r="X11658" s="11">
        <f t="shared" si="1661"/>
        <v>0</v>
      </c>
      <c r="Y11658" s="11">
        <f t="shared" si="1662"/>
        <v>0</v>
      </c>
      <c r="Z11658" s="12" t="str">
        <f t="shared" si="1663"/>
        <v>Torque/Speed Control 1</v>
      </c>
    </row>
    <row r="11659" spans="18:26" x14ac:dyDescent="0.3">
      <c r="R11659" s="6">
        <f t="shared" si="1655"/>
        <v>0</v>
      </c>
      <c r="S11659" s="6">
        <f t="shared" si="1656"/>
        <v>0</v>
      </c>
      <c r="T11659" s="7">
        <f t="shared" si="1657"/>
        <v>0</v>
      </c>
      <c r="U11659" s="121" t="str">
        <f t="shared" si="1658"/>
        <v>0</v>
      </c>
      <c r="V11659" s="10">
        <f t="shared" si="1659"/>
        <v>0</v>
      </c>
      <c r="W11659" s="10">
        <f t="shared" si="1660"/>
        <v>0</v>
      </c>
      <c r="X11659" s="11">
        <f t="shared" si="1661"/>
        <v>0</v>
      </c>
      <c r="Y11659" s="11">
        <f t="shared" si="1662"/>
        <v>0</v>
      </c>
      <c r="Z11659" s="12" t="str">
        <f t="shared" si="1663"/>
        <v>Torque/Speed Control 1</v>
      </c>
    </row>
    <row r="11660" spans="18:26" x14ac:dyDescent="0.3">
      <c r="R11660" s="6">
        <f t="shared" si="1655"/>
        <v>0</v>
      </c>
      <c r="S11660" s="6">
        <f t="shared" si="1656"/>
        <v>0</v>
      </c>
      <c r="T11660" s="7">
        <f t="shared" si="1657"/>
        <v>0</v>
      </c>
      <c r="U11660" s="121" t="str">
        <f t="shared" si="1658"/>
        <v>0</v>
      </c>
      <c r="V11660" s="10">
        <f t="shared" si="1659"/>
        <v>0</v>
      </c>
      <c r="W11660" s="10">
        <f t="shared" si="1660"/>
        <v>0</v>
      </c>
      <c r="X11660" s="11">
        <f t="shared" si="1661"/>
        <v>0</v>
      </c>
      <c r="Y11660" s="11">
        <f t="shared" si="1662"/>
        <v>0</v>
      </c>
      <c r="Z11660" s="12" t="str">
        <f t="shared" si="1663"/>
        <v>Torque/Speed Control 1</v>
      </c>
    </row>
    <row r="11661" spans="18:26" x14ac:dyDescent="0.3">
      <c r="R11661" s="6">
        <f t="shared" si="1655"/>
        <v>0</v>
      </c>
      <c r="S11661" s="6">
        <f t="shared" si="1656"/>
        <v>0</v>
      </c>
      <c r="T11661" s="7">
        <f t="shared" si="1657"/>
        <v>0</v>
      </c>
      <c r="U11661" s="121" t="str">
        <f t="shared" si="1658"/>
        <v>0</v>
      </c>
      <c r="V11661" s="10">
        <f t="shared" si="1659"/>
        <v>0</v>
      </c>
      <c r="W11661" s="10">
        <f t="shared" si="1660"/>
        <v>0</v>
      </c>
      <c r="X11661" s="11">
        <f t="shared" si="1661"/>
        <v>0</v>
      </c>
      <c r="Y11661" s="11">
        <f t="shared" si="1662"/>
        <v>0</v>
      </c>
      <c r="Z11661" s="12" t="str">
        <f t="shared" si="1663"/>
        <v>Torque/Speed Control 1</v>
      </c>
    </row>
    <row r="11662" spans="18:26" x14ac:dyDescent="0.3">
      <c r="R11662" s="6">
        <f t="shared" si="1655"/>
        <v>0</v>
      </c>
      <c r="S11662" s="6">
        <f t="shared" si="1656"/>
        <v>0</v>
      </c>
      <c r="T11662" s="7">
        <f t="shared" si="1657"/>
        <v>0</v>
      </c>
      <c r="U11662" s="121" t="str">
        <f t="shared" si="1658"/>
        <v>0</v>
      </c>
      <c r="V11662" s="10">
        <f t="shared" si="1659"/>
        <v>0</v>
      </c>
      <c r="W11662" s="10">
        <f t="shared" si="1660"/>
        <v>0</v>
      </c>
      <c r="X11662" s="11">
        <f t="shared" si="1661"/>
        <v>0</v>
      </c>
      <c r="Y11662" s="11">
        <f t="shared" si="1662"/>
        <v>0</v>
      </c>
      <c r="Z11662" s="12" t="str">
        <f t="shared" si="1663"/>
        <v>Torque/Speed Control 1</v>
      </c>
    </row>
    <row r="11663" spans="18:26" x14ac:dyDescent="0.3">
      <c r="R11663" s="6">
        <f t="shared" si="1655"/>
        <v>0</v>
      </c>
      <c r="S11663" s="6">
        <f t="shared" si="1656"/>
        <v>0</v>
      </c>
      <c r="T11663" s="7">
        <f t="shared" si="1657"/>
        <v>0</v>
      </c>
      <c r="U11663" s="121" t="str">
        <f t="shared" si="1658"/>
        <v>0</v>
      </c>
      <c r="V11663" s="10">
        <f t="shared" si="1659"/>
        <v>0</v>
      </c>
      <c r="W11663" s="10">
        <f t="shared" si="1660"/>
        <v>0</v>
      </c>
      <c r="X11663" s="11">
        <f t="shared" si="1661"/>
        <v>0</v>
      </c>
      <c r="Y11663" s="11">
        <f t="shared" si="1662"/>
        <v>0</v>
      </c>
      <c r="Z11663" s="12" t="str">
        <f t="shared" si="1663"/>
        <v>Torque/Speed Control 1</v>
      </c>
    </row>
    <row r="11664" spans="18:26" x14ac:dyDescent="0.3">
      <c r="R11664" s="6">
        <f t="shared" si="1655"/>
        <v>0</v>
      </c>
      <c r="S11664" s="6">
        <f t="shared" si="1656"/>
        <v>0</v>
      </c>
      <c r="T11664" s="7">
        <f t="shared" si="1657"/>
        <v>0</v>
      </c>
      <c r="U11664" s="121" t="str">
        <f t="shared" si="1658"/>
        <v>0</v>
      </c>
      <c r="V11664" s="10">
        <f t="shared" si="1659"/>
        <v>0</v>
      </c>
      <c r="W11664" s="10">
        <f t="shared" si="1660"/>
        <v>0</v>
      </c>
      <c r="X11664" s="11">
        <f t="shared" si="1661"/>
        <v>0</v>
      </c>
      <c r="Y11664" s="11">
        <f t="shared" si="1662"/>
        <v>0</v>
      </c>
      <c r="Z11664" s="12" t="str">
        <f t="shared" si="1663"/>
        <v>Torque/Speed Control 1</v>
      </c>
    </row>
    <row r="11665" spans="18:26" x14ac:dyDescent="0.3">
      <c r="R11665" s="6">
        <f t="shared" si="1655"/>
        <v>0</v>
      </c>
      <c r="S11665" s="6">
        <f t="shared" si="1656"/>
        <v>0</v>
      </c>
      <c r="T11665" s="7">
        <f t="shared" si="1657"/>
        <v>0</v>
      </c>
      <c r="U11665" s="121" t="str">
        <f t="shared" si="1658"/>
        <v>0</v>
      </c>
      <c r="V11665" s="10">
        <f t="shared" si="1659"/>
        <v>0</v>
      </c>
      <c r="W11665" s="10">
        <f t="shared" si="1660"/>
        <v>0</v>
      </c>
      <c r="X11665" s="11">
        <f t="shared" si="1661"/>
        <v>0</v>
      </c>
      <c r="Y11665" s="11">
        <f t="shared" si="1662"/>
        <v>0</v>
      </c>
      <c r="Z11665" s="12" t="str">
        <f t="shared" si="1663"/>
        <v>Torque/Speed Control 1</v>
      </c>
    </row>
    <row r="11666" spans="18:26" x14ac:dyDescent="0.3">
      <c r="R11666" s="6">
        <f t="shared" si="1655"/>
        <v>0</v>
      </c>
      <c r="S11666" s="6">
        <f t="shared" si="1656"/>
        <v>0</v>
      </c>
      <c r="T11666" s="7">
        <f t="shared" si="1657"/>
        <v>0</v>
      </c>
      <c r="U11666" s="121" t="str">
        <f t="shared" si="1658"/>
        <v>0</v>
      </c>
      <c r="V11666" s="10">
        <f t="shared" si="1659"/>
        <v>0</v>
      </c>
      <c r="W11666" s="10">
        <f t="shared" si="1660"/>
        <v>0</v>
      </c>
      <c r="X11666" s="11">
        <f t="shared" si="1661"/>
        <v>0</v>
      </c>
      <c r="Y11666" s="11">
        <f t="shared" si="1662"/>
        <v>0</v>
      </c>
      <c r="Z11666" s="12" t="str">
        <f t="shared" si="1663"/>
        <v>Torque/Speed Control 1</v>
      </c>
    </row>
    <row r="11667" spans="18:26" x14ac:dyDescent="0.3">
      <c r="R11667" s="6">
        <f t="shared" si="1655"/>
        <v>0</v>
      </c>
      <c r="S11667" s="6">
        <f t="shared" si="1656"/>
        <v>0</v>
      </c>
      <c r="T11667" s="7">
        <f t="shared" si="1657"/>
        <v>0</v>
      </c>
      <c r="U11667" s="121" t="str">
        <f t="shared" si="1658"/>
        <v>0</v>
      </c>
      <c r="V11667" s="10">
        <f t="shared" si="1659"/>
        <v>0</v>
      </c>
      <c r="W11667" s="10">
        <f t="shared" si="1660"/>
        <v>0</v>
      </c>
      <c r="X11667" s="11">
        <f t="shared" si="1661"/>
        <v>0</v>
      </c>
      <c r="Y11667" s="11">
        <f t="shared" si="1662"/>
        <v>0</v>
      </c>
      <c r="Z11667" s="12" t="str">
        <f t="shared" si="1663"/>
        <v>Torque/Speed Control 1</v>
      </c>
    </row>
    <row r="11668" spans="18:26" x14ac:dyDescent="0.3">
      <c r="R11668" s="6">
        <f t="shared" si="1655"/>
        <v>0</v>
      </c>
      <c r="S11668" s="6">
        <f t="shared" si="1656"/>
        <v>0</v>
      </c>
      <c r="T11668" s="7">
        <f t="shared" si="1657"/>
        <v>0</v>
      </c>
      <c r="U11668" s="121" t="str">
        <f t="shared" si="1658"/>
        <v>0</v>
      </c>
      <c r="V11668" s="10">
        <f t="shared" si="1659"/>
        <v>0</v>
      </c>
      <c r="W11668" s="10">
        <f t="shared" si="1660"/>
        <v>0</v>
      </c>
      <c r="X11668" s="11">
        <f t="shared" si="1661"/>
        <v>0</v>
      </c>
      <c r="Y11668" s="11">
        <f t="shared" si="1662"/>
        <v>0</v>
      </c>
      <c r="Z11668" s="12" t="str">
        <f t="shared" si="1663"/>
        <v>Torque/Speed Control 1</v>
      </c>
    </row>
    <row r="11669" spans="18:26" x14ac:dyDescent="0.3">
      <c r="R11669" s="6">
        <f t="shared" si="1655"/>
        <v>0</v>
      </c>
      <c r="S11669" s="6">
        <f t="shared" si="1656"/>
        <v>0</v>
      </c>
      <c r="T11669" s="7">
        <f t="shared" si="1657"/>
        <v>0</v>
      </c>
      <c r="U11669" s="121" t="str">
        <f t="shared" si="1658"/>
        <v>0</v>
      </c>
      <c r="V11669" s="10">
        <f t="shared" si="1659"/>
        <v>0</v>
      </c>
      <c r="W11669" s="10">
        <f t="shared" si="1660"/>
        <v>0</v>
      </c>
      <c r="X11669" s="11">
        <f t="shared" si="1661"/>
        <v>0</v>
      </c>
      <c r="Y11669" s="11">
        <f t="shared" si="1662"/>
        <v>0</v>
      </c>
      <c r="Z11669" s="12" t="str">
        <f t="shared" si="1663"/>
        <v>Torque/Speed Control 1</v>
      </c>
    </row>
    <row r="11670" spans="18:26" x14ac:dyDescent="0.3">
      <c r="R11670" s="6">
        <f t="shared" si="1655"/>
        <v>0</v>
      </c>
      <c r="S11670" s="6">
        <f t="shared" si="1656"/>
        <v>0</v>
      </c>
      <c r="T11670" s="7">
        <f t="shared" si="1657"/>
        <v>0</v>
      </c>
      <c r="U11670" s="121" t="str">
        <f t="shared" si="1658"/>
        <v>0</v>
      </c>
      <c r="V11670" s="10">
        <f t="shared" si="1659"/>
        <v>0</v>
      </c>
      <c r="W11670" s="10">
        <f t="shared" si="1660"/>
        <v>0</v>
      </c>
      <c r="X11670" s="11">
        <f t="shared" si="1661"/>
        <v>0</v>
      </c>
      <c r="Y11670" s="11">
        <f t="shared" si="1662"/>
        <v>0</v>
      </c>
      <c r="Z11670" s="12" t="str">
        <f t="shared" si="1663"/>
        <v>Torque/Speed Control 1</v>
      </c>
    </row>
    <row r="11671" spans="18:26" x14ac:dyDescent="0.3">
      <c r="R11671" s="6">
        <f t="shared" si="1655"/>
        <v>0</v>
      </c>
      <c r="S11671" s="6">
        <f t="shared" si="1656"/>
        <v>0</v>
      </c>
      <c r="T11671" s="7">
        <f t="shared" si="1657"/>
        <v>0</v>
      </c>
      <c r="U11671" s="121" t="str">
        <f t="shared" si="1658"/>
        <v>0</v>
      </c>
      <c r="V11671" s="10">
        <f t="shared" si="1659"/>
        <v>0</v>
      </c>
      <c r="W11671" s="10">
        <f t="shared" si="1660"/>
        <v>0</v>
      </c>
      <c r="X11671" s="11">
        <f t="shared" si="1661"/>
        <v>0</v>
      </c>
      <c r="Y11671" s="11">
        <f t="shared" si="1662"/>
        <v>0</v>
      </c>
      <c r="Z11671" s="12" t="str">
        <f t="shared" si="1663"/>
        <v>Torque/Speed Control 1</v>
      </c>
    </row>
    <row r="11672" spans="18:26" x14ac:dyDescent="0.3">
      <c r="R11672" s="6">
        <f t="shared" si="1655"/>
        <v>0</v>
      </c>
      <c r="S11672" s="6">
        <f t="shared" si="1656"/>
        <v>0</v>
      </c>
      <c r="T11672" s="7">
        <f t="shared" si="1657"/>
        <v>0</v>
      </c>
      <c r="U11672" s="121" t="str">
        <f t="shared" si="1658"/>
        <v>0</v>
      </c>
      <c r="V11672" s="10">
        <f t="shared" si="1659"/>
        <v>0</v>
      </c>
      <c r="W11672" s="10">
        <f t="shared" si="1660"/>
        <v>0</v>
      </c>
      <c r="X11672" s="11">
        <f t="shared" si="1661"/>
        <v>0</v>
      </c>
      <c r="Y11672" s="11">
        <f t="shared" si="1662"/>
        <v>0</v>
      </c>
      <c r="Z11672" s="12" t="str">
        <f t="shared" si="1663"/>
        <v>Torque/Speed Control 1</v>
      </c>
    </row>
    <row r="11673" spans="18:26" x14ac:dyDescent="0.3">
      <c r="R11673" s="6">
        <f t="shared" si="1655"/>
        <v>0</v>
      </c>
      <c r="S11673" s="6">
        <f t="shared" si="1656"/>
        <v>0</v>
      </c>
      <c r="T11673" s="7">
        <f t="shared" si="1657"/>
        <v>0</v>
      </c>
      <c r="U11673" s="121" t="str">
        <f t="shared" si="1658"/>
        <v>0</v>
      </c>
      <c r="V11673" s="10">
        <f t="shared" si="1659"/>
        <v>0</v>
      </c>
      <c r="W11673" s="10">
        <f t="shared" si="1660"/>
        <v>0</v>
      </c>
      <c r="X11673" s="11">
        <f t="shared" si="1661"/>
        <v>0</v>
      </c>
      <c r="Y11673" s="11">
        <f t="shared" si="1662"/>
        <v>0</v>
      </c>
      <c r="Z11673" s="12" t="str">
        <f t="shared" si="1663"/>
        <v>Torque/Speed Control 1</v>
      </c>
    </row>
    <row r="11674" spans="18:26" x14ac:dyDescent="0.3">
      <c r="R11674" s="6">
        <f t="shared" si="1655"/>
        <v>0</v>
      </c>
      <c r="S11674" s="6">
        <f t="shared" si="1656"/>
        <v>0</v>
      </c>
      <c r="T11674" s="7">
        <f t="shared" si="1657"/>
        <v>0</v>
      </c>
      <c r="U11674" s="121" t="str">
        <f t="shared" si="1658"/>
        <v>0</v>
      </c>
      <c r="V11674" s="10">
        <f t="shared" si="1659"/>
        <v>0</v>
      </c>
      <c r="W11674" s="10">
        <f t="shared" si="1660"/>
        <v>0</v>
      </c>
      <c r="X11674" s="11">
        <f t="shared" si="1661"/>
        <v>0</v>
      </c>
      <c r="Y11674" s="11">
        <f t="shared" si="1662"/>
        <v>0</v>
      </c>
      <c r="Z11674" s="12" t="str">
        <f t="shared" si="1663"/>
        <v>Torque/Speed Control 1</v>
      </c>
    </row>
    <row r="11675" spans="18:26" x14ac:dyDescent="0.3">
      <c r="R11675" s="6">
        <f t="shared" si="1655"/>
        <v>0</v>
      </c>
      <c r="S11675" s="6">
        <f t="shared" si="1656"/>
        <v>0</v>
      </c>
      <c r="T11675" s="7">
        <f t="shared" si="1657"/>
        <v>0</v>
      </c>
      <c r="U11675" s="121" t="str">
        <f t="shared" si="1658"/>
        <v>0</v>
      </c>
      <c r="V11675" s="10">
        <f t="shared" si="1659"/>
        <v>0</v>
      </c>
      <c r="W11675" s="10">
        <f t="shared" si="1660"/>
        <v>0</v>
      </c>
      <c r="X11675" s="11">
        <f t="shared" si="1661"/>
        <v>0</v>
      </c>
      <c r="Y11675" s="11">
        <f t="shared" si="1662"/>
        <v>0</v>
      </c>
      <c r="Z11675" s="12" t="str">
        <f t="shared" si="1663"/>
        <v>Torque/Speed Control 1</v>
      </c>
    </row>
    <row r="11676" spans="18:26" x14ac:dyDescent="0.3">
      <c r="R11676" s="6">
        <f t="shared" si="1655"/>
        <v>0</v>
      </c>
      <c r="S11676" s="6">
        <f t="shared" si="1656"/>
        <v>0</v>
      </c>
      <c r="T11676" s="7">
        <f t="shared" si="1657"/>
        <v>0</v>
      </c>
      <c r="U11676" s="121" t="str">
        <f t="shared" si="1658"/>
        <v>0</v>
      </c>
      <c r="V11676" s="10">
        <f t="shared" si="1659"/>
        <v>0</v>
      </c>
      <c r="W11676" s="10">
        <f t="shared" si="1660"/>
        <v>0</v>
      </c>
      <c r="X11676" s="11">
        <f t="shared" si="1661"/>
        <v>0</v>
      </c>
      <c r="Y11676" s="11">
        <f t="shared" si="1662"/>
        <v>0</v>
      </c>
      <c r="Z11676" s="12" t="str">
        <f t="shared" si="1663"/>
        <v>Torque/Speed Control 1</v>
      </c>
    </row>
    <row r="11677" spans="18:26" x14ac:dyDescent="0.3">
      <c r="R11677" s="6">
        <f t="shared" si="1655"/>
        <v>0</v>
      </c>
      <c r="S11677" s="6">
        <f t="shared" si="1656"/>
        <v>0</v>
      </c>
      <c r="T11677" s="7">
        <f t="shared" si="1657"/>
        <v>0</v>
      </c>
      <c r="U11677" s="121" t="str">
        <f t="shared" si="1658"/>
        <v>0</v>
      </c>
      <c r="V11677" s="10">
        <f t="shared" si="1659"/>
        <v>0</v>
      </c>
      <c r="W11677" s="10">
        <f t="shared" si="1660"/>
        <v>0</v>
      </c>
      <c r="X11677" s="11">
        <f t="shared" si="1661"/>
        <v>0</v>
      </c>
      <c r="Y11677" s="11">
        <f t="shared" si="1662"/>
        <v>0</v>
      </c>
      <c r="Z11677" s="12" t="str">
        <f t="shared" si="1663"/>
        <v>Torque/Speed Control 1</v>
      </c>
    </row>
    <row r="11678" spans="18:26" x14ac:dyDescent="0.3">
      <c r="R11678" s="6">
        <f t="shared" si="1655"/>
        <v>0</v>
      </c>
      <c r="S11678" s="6">
        <f t="shared" si="1656"/>
        <v>0</v>
      </c>
      <c r="T11678" s="7">
        <f t="shared" si="1657"/>
        <v>0</v>
      </c>
      <c r="U11678" s="121" t="str">
        <f t="shared" si="1658"/>
        <v>0</v>
      </c>
      <c r="V11678" s="10">
        <f t="shared" si="1659"/>
        <v>0</v>
      </c>
      <c r="W11678" s="10">
        <f t="shared" si="1660"/>
        <v>0</v>
      </c>
      <c r="X11678" s="11">
        <f t="shared" si="1661"/>
        <v>0</v>
      </c>
      <c r="Y11678" s="11">
        <f t="shared" si="1662"/>
        <v>0</v>
      </c>
      <c r="Z11678" s="12" t="str">
        <f t="shared" si="1663"/>
        <v>Torque/Speed Control 1</v>
      </c>
    </row>
    <row r="11679" spans="18:26" x14ac:dyDescent="0.3">
      <c r="R11679" s="6">
        <f t="shared" si="1655"/>
        <v>0</v>
      </c>
      <c r="S11679" s="6">
        <f t="shared" si="1656"/>
        <v>0</v>
      </c>
      <c r="T11679" s="7">
        <f t="shared" si="1657"/>
        <v>0</v>
      </c>
      <c r="U11679" s="121" t="str">
        <f t="shared" si="1658"/>
        <v>0</v>
      </c>
      <c r="V11679" s="10">
        <f t="shared" si="1659"/>
        <v>0</v>
      </c>
      <c r="W11679" s="10">
        <f t="shared" si="1660"/>
        <v>0</v>
      </c>
      <c r="X11679" s="11">
        <f t="shared" si="1661"/>
        <v>0</v>
      </c>
      <c r="Y11679" s="11">
        <f t="shared" si="1662"/>
        <v>0</v>
      </c>
      <c r="Z11679" s="12" t="str">
        <f t="shared" si="1663"/>
        <v>Torque/Speed Control 1</v>
      </c>
    </row>
    <row r="11680" spans="18:26" x14ac:dyDescent="0.3">
      <c r="R11680" s="6">
        <f t="shared" si="1655"/>
        <v>0</v>
      </c>
      <c r="S11680" s="6">
        <f t="shared" si="1656"/>
        <v>0</v>
      </c>
      <c r="T11680" s="7">
        <f t="shared" si="1657"/>
        <v>0</v>
      </c>
      <c r="U11680" s="121" t="str">
        <f t="shared" si="1658"/>
        <v>0</v>
      </c>
      <c r="V11680" s="10">
        <f t="shared" si="1659"/>
        <v>0</v>
      </c>
      <c r="W11680" s="10">
        <f t="shared" si="1660"/>
        <v>0</v>
      </c>
      <c r="X11680" s="11">
        <f t="shared" si="1661"/>
        <v>0</v>
      </c>
      <c r="Y11680" s="11">
        <f t="shared" si="1662"/>
        <v>0</v>
      </c>
      <c r="Z11680" s="12" t="str">
        <f t="shared" si="1663"/>
        <v>Torque/Speed Control 1</v>
      </c>
    </row>
    <row r="11681" spans="18:26" x14ac:dyDescent="0.3">
      <c r="R11681" s="6">
        <f t="shared" si="1655"/>
        <v>0</v>
      </c>
      <c r="S11681" s="6">
        <f t="shared" si="1656"/>
        <v>0</v>
      </c>
      <c r="T11681" s="7">
        <f t="shared" si="1657"/>
        <v>0</v>
      </c>
      <c r="U11681" s="121" t="str">
        <f t="shared" si="1658"/>
        <v>0</v>
      </c>
      <c r="V11681" s="10">
        <f t="shared" si="1659"/>
        <v>0</v>
      </c>
      <c r="W11681" s="10">
        <f t="shared" si="1660"/>
        <v>0</v>
      </c>
      <c r="X11681" s="11">
        <f t="shared" si="1661"/>
        <v>0</v>
      </c>
      <c r="Y11681" s="11">
        <f t="shared" si="1662"/>
        <v>0</v>
      </c>
      <c r="Z11681" s="12" t="str">
        <f t="shared" si="1663"/>
        <v>Torque/Speed Control 1</v>
      </c>
    </row>
    <row r="11682" spans="18:26" x14ac:dyDescent="0.3">
      <c r="R11682" s="6">
        <f t="shared" si="1655"/>
        <v>0</v>
      </c>
      <c r="S11682" s="6">
        <f t="shared" si="1656"/>
        <v>0</v>
      </c>
      <c r="T11682" s="7">
        <f t="shared" si="1657"/>
        <v>0</v>
      </c>
      <c r="U11682" s="121" t="str">
        <f t="shared" si="1658"/>
        <v>0</v>
      </c>
      <c r="V11682" s="10">
        <f t="shared" si="1659"/>
        <v>0</v>
      </c>
      <c r="W11682" s="10">
        <f t="shared" si="1660"/>
        <v>0</v>
      </c>
      <c r="X11682" s="11">
        <f t="shared" si="1661"/>
        <v>0</v>
      </c>
      <c r="Y11682" s="11">
        <f t="shared" si="1662"/>
        <v>0</v>
      </c>
      <c r="Z11682" s="12" t="str">
        <f t="shared" si="1663"/>
        <v>Torque/Speed Control 1</v>
      </c>
    </row>
    <row r="11683" spans="18:26" x14ac:dyDescent="0.3">
      <c r="R11683" s="6">
        <f t="shared" si="1655"/>
        <v>0</v>
      </c>
      <c r="S11683" s="6">
        <f t="shared" si="1656"/>
        <v>0</v>
      </c>
      <c r="T11683" s="7">
        <f t="shared" si="1657"/>
        <v>0</v>
      </c>
      <c r="U11683" s="121" t="str">
        <f t="shared" si="1658"/>
        <v>0</v>
      </c>
      <c r="V11683" s="10">
        <f t="shared" si="1659"/>
        <v>0</v>
      </c>
      <c r="W11683" s="10">
        <f t="shared" si="1660"/>
        <v>0</v>
      </c>
      <c r="X11683" s="11">
        <f t="shared" si="1661"/>
        <v>0</v>
      </c>
      <c r="Y11683" s="11">
        <f t="shared" si="1662"/>
        <v>0</v>
      </c>
      <c r="Z11683" s="12" t="str">
        <f t="shared" si="1663"/>
        <v>Torque/Speed Control 1</v>
      </c>
    </row>
    <row r="11684" spans="18:26" x14ac:dyDescent="0.3">
      <c r="R11684" s="6">
        <f t="shared" si="1655"/>
        <v>0</v>
      </c>
      <c r="S11684" s="6">
        <f t="shared" si="1656"/>
        <v>0</v>
      </c>
      <c r="T11684" s="7">
        <f t="shared" si="1657"/>
        <v>0</v>
      </c>
      <c r="U11684" s="121" t="str">
        <f t="shared" si="1658"/>
        <v>0</v>
      </c>
      <c r="V11684" s="10">
        <f t="shared" si="1659"/>
        <v>0</v>
      </c>
      <c r="W11684" s="10">
        <f t="shared" si="1660"/>
        <v>0</v>
      </c>
      <c r="X11684" s="11">
        <f t="shared" si="1661"/>
        <v>0</v>
      </c>
      <c r="Y11684" s="11">
        <f t="shared" si="1662"/>
        <v>0</v>
      </c>
      <c r="Z11684" s="12" t="str">
        <f t="shared" si="1663"/>
        <v>Torque/Speed Control 1</v>
      </c>
    </row>
    <row r="11685" spans="18:26" x14ac:dyDescent="0.3">
      <c r="R11685" s="6">
        <f t="shared" si="1655"/>
        <v>0</v>
      </c>
      <c r="S11685" s="6">
        <f t="shared" si="1656"/>
        <v>0</v>
      </c>
      <c r="T11685" s="7">
        <f t="shared" si="1657"/>
        <v>0</v>
      </c>
      <c r="U11685" s="121" t="str">
        <f t="shared" si="1658"/>
        <v>0</v>
      </c>
      <c r="V11685" s="10">
        <f t="shared" si="1659"/>
        <v>0</v>
      </c>
      <c r="W11685" s="10">
        <f t="shared" si="1660"/>
        <v>0</v>
      </c>
      <c r="X11685" s="11">
        <f t="shared" si="1661"/>
        <v>0</v>
      </c>
      <c r="Y11685" s="11">
        <f t="shared" si="1662"/>
        <v>0</v>
      </c>
      <c r="Z11685" s="12" t="str">
        <f t="shared" si="1663"/>
        <v>Torque/Speed Control 1</v>
      </c>
    </row>
    <row r="11686" spans="18:26" x14ac:dyDescent="0.3">
      <c r="R11686" s="6">
        <f t="shared" si="1655"/>
        <v>0</v>
      </c>
      <c r="S11686" s="6">
        <f t="shared" si="1656"/>
        <v>0</v>
      </c>
      <c r="T11686" s="7">
        <f t="shared" si="1657"/>
        <v>0</v>
      </c>
      <c r="U11686" s="121" t="str">
        <f t="shared" si="1658"/>
        <v>0</v>
      </c>
      <c r="V11686" s="10">
        <f t="shared" si="1659"/>
        <v>0</v>
      </c>
      <c r="W11686" s="10">
        <f t="shared" si="1660"/>
        <v>0</v>
      </c>
      <c r="X11686" s="11">
        <f t="shared" si="1661"/>
        <v>0</v>
      </c>
      <c r="Y11686" s="11">
        <f t="shared" si="1662"/>
        <v>0</v>
      </c>
      <c r="Z11686" s="12" t="str">
        <f t="shared" si="1663"/>
        <v>Torque/Speed Control 1</v>
      </c>
    </row>
    <row r="11687" spans="18:26" x14ac:dyDescent="0.3">
      <c r="R11687" s="6">
        <f t="shared" si="1655"/>
        <v>0</v>
      </c>
      <c r="S11687" s="6">
        <f t="shared" si="1656"/>
        <v>0</v>
      </c>
      <c r="T11687" s="7">
        <f t="shared" si="1657"/>
        <v>0</v>
      </c>
      <c r="U11687" s="121" t="str">
        <f t="shared" si="1658"/>
        <v>0</v>
      </c>
      <c r="V11687" s="10">
        <f t="shared" si="1659"/>
        <v>0</v>
      </c>
      <c r="W11687" s="10">
        <f t="shared" si="1660"/>
        <v>0</v>
      </c>
      <c r="X11687" s="11">
        <f t="shared" si="1661"/>
        <v>0</v>
      </c>
      <c r="Y11687" s="11">
        <f t="shared" si="1662"/>
        <v>0</v>
      </c>
      <c r="Z11687" s="12" t="str">
        <f t="shared" si="1663"/>
        <v>Torque/Speed Control 1</v>
      </c>
    </row>
    <row r="11688" spans="18:26" x14ac:dyDescent="0.3">
      <c r="R11688" s="6">
        <f t="shared" si="1655"/>
        <v>0</v>
      </c>
      <c r="S11688" s="6">
        <f t="shared" si="1656"/>
        <v>0</v>
      </c>
      <c r="T11688" s="7">
        <f t="shared" si="1657"/>
        <v>0</v>
      </c>
      <c r="U11688" s="121" t="str">
        <f t="shared" si="1658"/>
        <v>0</v>
      </c>
      <c r="V11688" s="10">
        <f t="shared" si="1659"/>
        <v>0</v>
      </c>
      <c r="W11688" s="10">
        <f t="shared" si="1660"/>
        <v>0</v>
      </c>
      <c r="X11688" s="11">
        <f t="shared" si="1661"/>
        <v>0</v>
      </c>
      <c r="Y11688" s="11">
        <f t="shared" si="1662"/>
        <v>0</v>
      </c>
      <c r="Z11688" s="12" t="str">
        <f t="shared" si="1663"/>
        <v>Torque/Speed Control 1</v>
      </c>
    </row>
    <row r="11689" spans="18:26" x14ac:dyDescent="0.3">
      <c r="R11689" s="6">
        <f t="shared" si="1655"/>
        <v>0</v>
      </c>
      <c r="S11689" s="6">
        <f t="shared" si="1656"/>
        <v>0</v>
      </c>
      <c r="T11689" s="7">
        <f t="shared" si="1657"/>
        <v>0</v>
      </c>
      <c r="U11689" s="121" t="str">
        <f t="shared" si="1658"/>
        <v>0</v>
      </c>
      <c r="V11689" s="10">
        <f t="shared" si="1659"/>
        <v>0</v>
      </c>
      <c r="W11689" s="10">
        <f t="shared" si="1660"/>
        <v>0</v>
      </c>
      <c r="X11689" s="11">
        <f t="shared" si="1661"/>
        <v>0</v>
      </c>
      <c r="Y11689" s="11">
        <f t="shared" si="1662"/>
        <v>0</v>
      </c>
      <c r="Z11689" s="12" t="str">
        <f t="shared" si="1663"/>
        <v>Torque/Speed Control 1</v>
      </c>
    </row>
    <row r="11690" spans="18:26" x14ac:dyDescent="0.3">
      <c r="R11690" s="6">
        <f t="shared" si="1655"/>
        <v>0</v>
      </c>
      <c r="S11690" s="6">
        <f t="shared" si="1656"/>
        <v>0</v>
      </c>
      <c r="T11690" s="7">
        <f t="shared" si="1657"/>
        <v>0</v>
      </c>
      <c r="U11690" s="121" t="str">
        <f t="shared" si="1658"/>
        <v>0</v>
      </c>
      <c r="V11690" s="10">
        <f t="shared" si="1659"/>
        <v>0</v>
      </c>
      <c r="W11690" s="10">
        <f t="shared" si="1660"/>
        <v>0</v>
      </c>
      <c r="X11690" s="11">
        <f t="shared" si="1661"/>
        <v>0</v>
      </c>
      <c r="Y11690" s="11">
        <f t="shared" si="1662"/>
        <v>0</v>
      </c>
      <c r="Z11690" s="12" t="str">
        <f t="shared" si="1663"/>
        <v>Torque/Speed Control 1</v>
      </c>
    </row>
    <row r="11691" spans="18:26" x14ac:dyDescent="0.3">
      <c r="R11691" s="6">
        <f t="shared" si="1655"/>
        <v>0</v>
      </c>
      <c r="S11691" s="6">
        <f t="shared" si="1656"/>
        <v>0</v>
      </c>
      <c r="T11691" s="7">
        <f t="shared" si="1657"/>
        <v>0</v>
      </c>
      <c r="U11691" s="121" t="str">
        <f t="shared" si="1658"/>
        <v>0</v>
      </c>
      <c r="V11691" s="10">
        <f t="shared" si="1659"/>
        <v>0</v>
      </c>
      <c r="W11691" s="10">
        <f t="shared" si="1660"/>
        <v>0</v>
      </c>
      <c r="X11691" s="11">
        <f t="shared" si="1661"/>
        <v>0</v>
      </c>
      <c r="Y11691" s="11">
        <f t="shared" si="1662"/>
        <v>0</v>
      </c>
      <c r="Z11691" s="12" t="str">
        <f t="shared" si="1663"/>
        <v>Torque/Speed Control 1</v>
      </c>
    </row>
    <row r="11692" spans="18:26" x14ac:dyDescent="0.3">
      <c r="R11692" s="6">
        <f t="shared" si="1655"/>
        <v>0</v>
      </c>
      <c r="S11692" s="6">
        <f t="shared" si="1656"/>
        <v>0</v>
      </c>
      <c r="T11692" s="7">
        <f t="shared" si="1657"/>
        <v>0</v>
      </c>
      <c r="U11692" s="121" t="str">
        <f t="shared" si="1658"/>
        <v>0</v>
      </c>
      <c r="V11692" s="10">
        <f t="shared" si="1659"/>
        <v>0</v>
      </c>
      <c r="W11692" s="10">
        <f t="shared" si="1660"/>
        <v>0</v>
      </c>
      <c r="X11692" s="11">
        <f t="shared" si="1661"/>
        <v>0</v>
      </c>
      <c r="Y11692" s="11">
        <f t="shared" si="1662"/>
        <v>0</v>
      </c>
      <c r="Z11692" s="12" t="str">
        <f t="shared" si="1663"/>
        <v>Torque/Speed Control 1</v>
      </c>
    </row>
    <row r="11693" spans="18:26" x14ac:dyDescent="0.3">
      <c r="R11693" s="6">
        <f t="shared" si="1655"/>
        <v>0</v>
      </c>
      <c r="S11693" s="6">
        <f t="shared" si="1656"/>
        <v>0</v>
      </c>
      <c r="T11693" s="7">
        <f t="shared" si="1657"/>
        <v>0</v>
      </c>
      <c r="U11693" s="121" t="str">
        <f t="shared" si="1658"/>
        <v>0</v>
      </c>
      <c r="V11693" s="10">
        <f t="shared" si="1659"/>
        <v>0</v>
      </c>
      <c r="W11693" s="10">
        <f t="shared" si="1660"/>
        <v>0</v>
      </c>
      <c r="X11693" s="11">
        <f t="shared" si="1661"/>
        <v>0</v>
      </c>
      <c r="Y11693" s="11">
        <f t="shared" si="1662"/>
        <v>0</v>
      </c>
      <c r="Z11693" s="12" t="str">
        <f t="shared" si="1663"/>
        <v>Torque/Speed Control 1</v>
      </c>
    </row>
    <row r="11694" spans="18:26" x14ac:dyDescent="0.3">
      <c r="R11694" s="6">
        <f t="shared" si="1655"/>
        <v>0</v>
      </c>
      <c r="S11694" s="6">
        <f t="shared" si="1656"/>
        <v>0</v>
      </c>
      <c r="T11694" s="7">
        <f t="shared" si="1657"/>
        <v>0</v>
      </c>
      <c r="U11694" s="121" t="str">
        <f t="shared" si="1658"/>
        <v>0</v>
      </c>
      <c r="V11694" s="10">
        <f t="shared" si="1659"/>
        <v>0</v>
      </c>
      <c r="W11694" s="10">
        <f t="shared" si="1660"/>
        <v>0</v>
      </c>
      <c r="X11694" s="11">
        <f t="shared" si="1661"/>
        <v>0</v>
      </c>
      <c r="Y11694" s="11">
        <f t="shared" si="1662"/>
        <v>0</v>
      </c>
      <c r="Z11694" s="12" t="str">
        <f t="shared" si="1663"/>
        <v>Torque/Speed Control 1</v>
      </c>
    </row>
    <row r="11695" spans="18:26" x14ac:dyDescent="0.3">
      <c r="R11695" s="6">
        <f t="shared" si="1655"/>
        <v>0</v>
      </c>
      <c r="S11695" s="6">
        <f t="shared" si="1656"/>
        <v>0</v>
      </c>
      <c r="T11695" s="7">
        <f t="shared" si="1657"/>
        <v>0</v>
      </c>
      <c r="U11695" s="121" t="str">
        <f t="shared" si="1658"/>
        <v>0</v>
      </c>
      <c r="V11695" s="10">
        <f t="shared" si="1659"/>
        <v>0</v>
      </c>
      <c r="W11695" s="10">
        <f t="shared" si="1660"/>
        <v>0</v>
      </c>
      <c r="X11695" s="11">
        <f t="shared" si="1661"/>
        <v>0</v>
      </c>
      <c r="Y11695" s="11">
        <f t="shared" si="1662"/>
        <v>0</v>
      </c>
      <c r="Z11695" s="12" t="str">
        <f t="shared" si="1663"/>
        <v>Torque/Speed Control 1</v>
      </c>
    </row>
    <row r="11696" spans="18:26" x14ac:dyDescent="0.3">
      <c r="R11696" s="6">
        <f t="shared" si="1655"/>
        <v>0</v>
      </c>
      <c r="S11696" s="6">
        <f t="shared" si="1656"/>
        <v>0</v>
      </c>
      <c r="T11696" s="7">
        <f t="shared" si="1657"/>
        <v>0</v>
      </c>
      <c r="U11696" s="121" t="str">
        <f t="shared" si="1658"/>
        <v>0</v>
      </c>
      <c r="V11696" s="10">
        <f t="shared" si="1659"/>
        <v>0</v>
      </c>
      <c r="W11696" s="10">
        <f t="shared" si="1660"/>
        <v>0</v>
      </c>
      <c r="X11696" s="11">
        <f t="shared" si="1661"/>
        <v>0</v>
      </c>
      <c r="Y11696" s="11">
        <f t="shared" si="1662"/>
        <v>0</v>
      </c>
      <c r="Z11696" s="12" t="str">
        <f t="shared" si="1663"/>
        <v>Torque/Speed Control 1</v>
      </c>
    </row>
    <row r="11697" spans="18:26" x14ac:dyDescent="0.3">
      <c r="R11697" s="6">
        <f t="shared" si="1655"/>
        <v>0</v>
      </c>
      <c r="S11697" s="6">
        <f t="shared" si="1656"/>
        <v>0</v>
      </c>
      <c r="T11697" s="7">
        <f t="shared" si="1657"/>
        <v>0</v>
      </c>
      <c r="U11697" s="121" t="str">
        <f t="shared" si="1658"/>
        <v>0</v>
      </c>
      <c r="V11697" s="10">
        <f t="shared" si="1659"/>
        <v>0</v>
      </c>
      <c r="W11697" s="10">
        <f t="shared" si="1660"/>
        <v>0</v>
      </c>
      <c r="X11697" s="11">
        <f t="shared" si="1661"/>
        <v>0</v>
      </c>
      <c r="Y11697" s="11">
        <f t="shared" si="1662"/>
        <v>0</v>
      </c>
      <c r="Z11697" s="12" t="str">
        <f t="shared" si="1663"/>
        <v>Torque/Speed Control 1</v>
      </c>
    </row>
    <row r="11698" spans="18:26" x14ac:dyDescent="0.3">
      <c r="R11698" s="6">
        <f t="shared" si="1655"/>
        <v>0</v>
      </c>
      <c r="S11698" s="6">
        <f t="shared" si="1656"/>
        <v>0</v>
      </c>
      <c r="T11698" s="7">
        <f t="shared" si="1657"/>
        <v>0</v>
      </c>
      <c r="U11698" s="121" t="str">
        <f t="shared" si="1658"/>
        <v>0</v>
      </c>
      <c r="V11698" s="10">
        <f t="shared" si="1659"/>
        <v>0</v>
      </c>
      <c r="W11698" s="10">
        <f t="shared" si="1660"/>
        <v>0</v>
      </c>
      <c r="X11698" s="11">
        <f t="shared" si="1661"/>
        <v>0</v>
      </c>
      <c r="Y11698" s="11">
        <f t="shared" si="1662"/>
        <v>0</v>
      </c>
      <c r="Z11698" s="12" t="str">
        <f t="shared" si="1663"/>
        <v>Torque/Speed Control 1</v>
      </c>
    </row>
    <row r="11699" spans="18:26" x14ac:dyDescent="0.3">
      <c r="R11699" s="6">
        <f t="shared" si="1655"/>
        <v>0</v>
      </c>
      <c r="S11699" s="6">
        <f t="shared" si="1656"/>
        <v>0</v>
      </c>
      <c r="T11699" s="7">
        <f t="shared" si="1657"/>
        <v>0</v>
      </c>
      <c r="U11699" s="121" t="str">
        <f t="shared" si="1658"/>
        <v>0</v>
      </c>
      <c r="V11699" s="10">
        <f t="shared" si="1659"/>
        <v>0</v>
      </c>
      <c r="W11699" s="10">
        <f t="shared" si="1660"/>
        <v>0</v>
      </c>
      <c r="X11699" s="11">
        <f t="shared" si="1661"/>
        <v>0</v>
      </c>
      <c r="Y11699" s="11">
        <f t="shared" si="1662"/>
        <v>0</v>
      </c>
      <c r="Z11699" s="12" t="str">
        <f t="shared" si="1663"/>
        <v>Torque/Speed Control 1</v>
      </c>
    </row>
    <row r="11700" spans="18:26" x14ac:dyDescent="0.3">
      <c r="R11700" s="6">
        <f t="shared" si="1655"/>
        <v>0</v>
      </c>
      <c r="S11700" s="6">
        <f t="shared" si="1656"/>
        <v>0</v>
      </c>
      <c r="T11700" s="7">
        <f t="shared" si="1657"/>
        <v>0</v>
      </c>
      <c r="U11700" s="121" t="str">
        <f t="shared" si="1658"/>
        <v>0</v>
      </c>
      <c r="V11700" s="10">
        <f t="shared" si="1659"/>
        <v>0</v>
      </c>
      <c r="W11700" s="10">
        <f t="shared" si="1660"/>
        <v>0</v>
      </c>
      <c r="X11700" s="11">
        <f t="shared" si="1661"/>
        <v>0</v>
      </c>
      <c r="Y11700" s="11">
        <f t="shared" si="1662"/>
        <v>0</v>
      </c>
      <c r="Z11700" s="12" t="str">
        <f t="shared" si="1663"/>
        <v>Torque/Speed Control 1</v>
      </c>
    </row>
    <row r="11701" spans="18:26" x14ac:dyDescent="0.3">
      <c r="R11701" s="6">
        <f t="shared" si="1655"/>
        <v>0</v>
      </c>
      <c r="S11701" s="6">
        <f t="shared" si="1656"/>
        <v>0</v>
      </c>
      <c r="T11701" s="7">
        <f t="shared" si="1657"/>
        <v>0</v>
      </c>
      <c r="U11701" s="121" t="str">
        <f t="shared" si="1658"/>
        <v>0</v>
      </c>
      <c r="V11701" s="10">
        <f t="shared" si="1659"/>
        <v>0</v>
      </c>
      <c r="W11701" s="10">
        <f t="shared" si="1660"/>
        <v>0</v>
      </c>
      <c r="X11701" s="11">
        <f t="shared" si="1661"/>
        <v>0</v>
      </c>
      <c r="Y11701" s="11">
        <f t="shared" si="1662"/>
        <v>0</v>
      </c>
      <c r="Z11701" s="12" t="str">
        <f t="shared" si="1663"/>
        <v>Torque/Speed Control 1</v>
      </c>
    </row>
    <row r="11702" spans="18:26" x14ac:dyDescent="0.3">
      <c r="R11702" s="6">
        <f t="shared" si="1655"/>
        <v>0</v>
      </c>
      <c r="S11702" s="6">
        <f t="shared" si="1656"/>
        <v>0</v>
      </c>
      <c r="T11702" s="7">
        <f t="shared" si="1657"/>
        <v>0</v>
      </c>
      <c r="U11702" s="121" t="str">
        <f t="shared" si="1658"/>
        <v>0</v>
      </c>
      <c r="V11702" s="10">
        <f t="shared" si="1659"/>
        <v>0</v>
      </c>
      <c r="W11702" s="10">
        <f t="shared" si="1660"/>
        <v>0</v>
      </c>
      <c r="X11702" s="11">
        <f t="shared" si="1661"/>
        <v>0</v>
      </c>
      <c r="Y11702" s="11">
        <f t="shared" si="1662"/>
        <v>0</v>
      </c>
      <c r="Z11702" s="12" t="str">
        <f t="shared" si="1663"/>
        <v>Torque/Speed Control 1</v>
      </c>
    </row>
    <row r="11703" spans="18:26" x14ac:dyDescent="0.3">
      <c r="R11703" s="6">
        <f t="shared" si="1655"/>
        <v>0</v>
      </c>
      <c r="S11703" s="6">
        <f t="shared" si="1656"/>
        <v>0</v>
      </c>
      <c r="T11703" s="7">
        <f t="shared" si="1657"/>
        <v>0</v>
      </c>
      <c r="U11703" s="121" t="str">
        <f t="shared" si="1658"/>
        <v>0</v>
      </c>
      <c r="V11703" s="10">
        <f t="shared" si="1659"/>
        <v>0</v>
      </c>
      <c r="W11703" s="10">
        <f t="shared" si="1660"/>
        <v>0</v>
      </c>
      <c r="X11703" s="11">
        <f t="shared" si="1661"/>
        <v>0</v>
      </c>
      <c r="Y11703" s="11">
        <f t="shared" si="1662"/>
        <v>0</v>
      </c>
      <c r="Z11703" s="12" t="str">
        <f t="shared" si="1663"/>
        <v>Torque/Speed Control 1</v>
      </c>
    </row>
    <row r="11704" spans="18:26" x14ac:dyDescent="0.3">
      <c r="R11704" s="6">
        <f t="shared" si="1655"/>
        <v>0</v>
      </c>
      <c r="S11704" s="6">
        <f t="shared" si="1656"/>
        <v>0</v>
      </c>
      <c r="T11704" s="7">
        <f t="shared" si="1657"/>
        <v>0</v>
      </c>
      <c r="U11704" s="121" t="str">
        <f t="shared" si="1658"/>
        <v>0</v>
      </c>
      <c r="V11704" s="10">
        <f t="shared" si="1659"/>
        <v>0</v>
      </c>
      <c r="W11704" s="10">
        <f t="shared" si="1660"/>
        <v>0</v>
      </c>
      <c r="X11704" s="11">
        <f t="shared" si="1661"/>
        <v>0</v>
      </c>
      <c r="Y11704" s="11">
        <f t="shared" si="1662"/>
        <v>0</v>
      </c>
      <c r="Z11704" s="12" t="str">
        <f t="shared" si="1663"/>
        <v>Torque/Speed Control 1</v>
      </c>
    </row>
    <row r="11705" spans="18:26" x14ac:dyDescent="0.3">
      <c r="R11705" s="6">
        <f t="shared" si="1655"/>
        <v>0</v>
      </c>
      <c r="S11705" s="6">
        <f t="shared" si="1656"/>
        <v>0</v>
      </c>
      <c r="T11705" s="7">
        <f t="shared" si="1657"/>
        <v>0</v>
      </c>
      <c r="U11705" s="121" t="str">
        <f t="shared" si="1658"/>
        <v>0</v>
      </c>
      <c r="V11705" s="10">
        <f t="shared" si="1659"/>
        <v>0</v>
      </c>
      <c r="W11705" s="10">
        <f t="shared" si="1660"/>
        <v>0</v>
      </c>
      <c r="X11705" s="11">
        <f t="shared" si="1661"/>
        <v>0</v>
      </c>
      <c r="Y11705" s="11">
        <f t="shared" si="1662"/>
        <v>0</v>
      </c>
      <c r="Z11705" s="12" t="str">
        <f t="shared" si="1663"/>
        <v>Torque/Speed Control 1</v>
      </c>
    </row>
    <row r="11706" spans="18:26" x14ac:dyDescent="0.3">
      <c r="R11706" s="6">
        <f t="shared" si="1655"/>
        <v>0</v>
      </c>
      <c r="S11706" s="6">
        <f t="shared" si="1656"/>
        <v>0</v>
      </c>
      <c r="T11706" s="7">
        <f t="shared" si="1657"/>
        <v>0</v>
      </c>
      <c r="U11706" s="121" t="str">
        <f t="shared" si="1658"/>
        <v>0</v>
      </c>
      <c r="V11706" s="10">
        <f t="shared" si="1659"/>
        <v>0</v>
      </c>
      <c r="W11706" s="10">
        <f t="shared" si="1660"/>
        <v>0</v>
      </c>
      <c r="X11706" s="11">
        <f t="shared" si="1661"/>
        <v>0</v>
      </c>
      <c r="Y11706" s="11">
        <f t="shared" si="1662"/>
        <v>0</v>
      </c>
      <c r="Z11706" s="12" t="str">
        <f t="shared" si="1663"/>
        <v>Torque/Speed Control 1</v>
      </c>
    </row>
    <row r="11707" spans="18:26" x14ac:dyDescent="0.3">
      <c r="R11707" s="6">
        <f t="shared" si="1655"/>
        <v>0</v>
      </c>
      <c r="S11707" s="6">
        <f t="shared" si="1656"/>
        <v>0</v>
      </c>
      <c r="T11707" s="7">
        <f t="shared" si="1657"/>
        <v>0</v>
      </c>
      <c r="U11707" s="121" t="str">
        <f t="shared" si="1658"/>
        <v>0</v>
      </c>
      <c r="V11707" s="10">
        <f t="shared" si="1659"/>
        <v>0</v>
      </c>
      <c r="W11707" s="10">
        <f t="shared" si="1660"/>
        <v>0</v>
      </c>
      <c r="X11707" s="11">
        <f t="shared" si="1661"/>
        <v>0</v>
      </c>
      <c r="Y11707" s="11">
        <f t="shared" si="1662"/>
        <v>0</v>
      </c>
      <c r="Z11707" s="12" t="str">
        <f t="shared" si="1663"/>
        <v>Torque/Speed Control 1</v>
      </c>
    </row>
    <row r="11708" spans="18:26" x14ac:dyDescent="0.3">
      <c r="R11708" s="6">
        <f t="shared" si="1655"/>
        <v>0</v>
      </c>
      <c r="S11708" s="6">
        <f t="shared" si="1656"/>
        <v>0</v>
      </c>
      <c r="T11708" s="7">
        <f t="shared" si="1657"/>
        <v>0</v>
      </c>
      <c r="U11708" s="121" t="str">
        <f t="shared" si="1658"/>
        <v>0</v>
      </c>
      <c r="V11708" s="10">
        <f t="shared" si="1659"/>
        <v>0</v>
      </c>
      <c r="W11708" s="10">
        <f t="shared" si="1660"/>
        <v>0</v>
      </c>
      <c r="X11708" s="11">
        <f t="shared" si="1661"/>
        <v>0</v>
      </c>
      <c r="Y11708" s="11">
        <f t="shared" si="1662"/>
        <v>0</v>
      </c>
      <c r="Z11708" s="12" t="str">
        <f t="shared" si="1663"/>
        <v>Torque/Speed Control 1</v>
      </c>
    </row>
    <row r="11709" spans="18:26" x14ac:dyDescent="0.3">
      <c r="R11709" s="6">
        <f t="shared" ref="R11709:R11772" si="1664">_xlfn.BITRSHIFT(_xlfn.BITAND(HEX2DEC(H11709),HEX2DEC("1C000000")),26)</f>
        <v>0</v>
      </c>
      <c r="S11709" s="6">
        <f t="shared" ref="S11709:S11772" si="1665">_xlfn.BITRSHIFT(_xlfn.BITAND(HEX2DEC(H11709),HEX2DEC("01000000")),24)</f>
        <v>0</v>
      </c>
      <c r="T11709" s="7">
        <f t="shared" ref="T11709:T11772" si="1666">IF(_xlfn.BITRSHIFT(_xlfn.BITAND(HEX2DEC(H11709),HEX2DEC("0FF0000")),16)&lt;240,_xlfn.BITRSHIFT(_xlfn.BITAND(HEX2DEC(H11709),HEX2DEC("1FF0000")),8),_xlfn.BITRSHIFT(_xlfn.BITAND(HEX2DEC(H11709),HEX2DEC("1FFFF00")),8))</f>
        <v>0</v>
      </c>
      <c r="U11709" s="121" t="str">
        <f t="shared" ref="U11709:U11772" si="1667">DEC2HEX(T11709)</f>
        <v>0</v>
      </c>
      <c r="V11709" s="10">
        <f t="shared" ref="V11709:V11772" si="1668">_xlfn.BITRSHIFT(_xlfn.BITAND(HEX2DEC(H11709),HEX2DEC("0FF0000")),16)</f>
        <v>0</v>
      </c>
      <c r="W11709" s="10">
        <f t="shared" ref="W11709:W11772" si="1669">_xlfn.BITRSHIFT(_xlfn.BITAND(HEX2DEC(H11709),HEX2DEC("FF00")),8)</f>
        <v>0</v>
      </c>
      <c r="X11709" s="11">
        <f t="shared" ref="X11709:X11772" si="1670">_xlfn.BITAND(HEX2DEC(H11709),HEX2DEC("00000FF"))</f>
        <v>0</v>
      </c>
      <c r="Y11709" s="11">
        <f t="shared" ref="Y11709:Y11772" si="1671">IF(_xlfn.BITRSHIFT(_xlfn.BITAND(HEX2DEC(H11709),HEX2DEC("0FF0000")),16)&lt;240,_xlfn.BITRSHIFT(_xlfn.BITAND(HEX2DEC(H11709),HEX2DEC("0FF00")),8),_xlfn.BITRSHIFT(_xlfn.BITAND(HEX2DEC(H11709),HEX2DEC("0FF0000")),16))</f>
        <v>0</v>
      </c>
      <c r="Z11709" s="12" t="str">
        <f t="shared" ref="Z11709:Z11772" si="1672">VLOOKUP(T11709,BO:BP,2,FALSE)</f>
        <v>Torque/Speed Control 1</v>
      </c>
    </row>
    <row r="11710" spans="18:26" x14ac:dyDescent="0.3">
      <c r="R11710" s="6">
        <f t="shared" si="1664"/>
        <v>0</v>
      </c>
      <c r="S11710" s="6">
        <f t="shared" si="1665"/>
        <v>0</v>
      </c>
      <c r="T11710" s="7">
        <f t="shared" si="1666"/>
        <v>0</v>
      </c>
      <c r="U11710" s="121" t="str">
        <f t="shared" si="1667"/>
        <v>0</v>
      </c>
      <c r="V11710" s="10">
        <f t="shared" si="1668"/>
        <v>0</v>
      </c>
      <c r="W11710" s="10">
        <f t="shared" si="1669"/>
        <v>0</v>
      </c>
      <c r="X11710" s="11">
        <f t="shared" si="1670"/>
        <v>0</v>
      </c>
      <c r="Y11710" s="11">
        <f t="shared" si="1671"/>
        <v>0</v>
      </c>
      <c r="Z11710" s="12" t="str">
        <f t="shared" si="1672"/>
        <v>Torque/Speed Control 1</v>
      </c>
    </row>
    <row r="11711" spans="18:26" x14ac:dyDescent="0.3">
      <c r="R11711" s="6">
        <f t="shared" si="1664"/>
        <v>0</v>
      </c>
      <c r="S11711" s="6">
        <f t="shared" si="1665"/>
        <v>0</v>
      </c>
      <c r="T11711" s="7">
        <f t="shared" si="1666"/>
        <v>0</v>
      </c>
      <c r="U11711" s="121" t="str">
        <f t="shared" si="1667"/>
        <v>0</v>
      </c>
      <c r="V11711" s="10">
        <f t="shared" si="1668"/>
        <v>0</v>
      </c>
      <c r="W11711" s="10">
        <f t="shared" si="1669"/>
        <v>0</v>
      </c>
      <c r="X11711" s="11">
        <f t="shared" si="1670"/>
        <v>0</v>
      </c>
      <c r="Y11711" s="11">
        <f t="shared" si="1671"/>
        <v>0</v>
      </c>
      <c r="Z11711" s="12" t="str">
        <f t="shared" si="1672"/>
        <v>Torque/Speed Control 1</v>
      </c>
    </row>
    <row r="11712" spans="18:26" x14ac:dyDescent="0.3">
      <c r="R11712" s="6">
        <f t="shared" si="1664"/>
        <v>0</v>
      </c>
      <c r="S11712" s="6">
        <f t="shared" si="1665"/>
        <v>0</v>
      </c>
      <c r="T11712" s="7">
        <f t="shared" si="1666"/>
        <v>0</v>
      </c>
      <c r="U11712" s="121" t="str">
        <f t="shared" si="1667"/>
        <v>0</v>
      </c>
      <c r="V11712" s="10">
        <f t="shared" si="1668"/>
        <v>0</v>
      </c>
      <c r="W11712" s="10">
        <f t="shared" si="1669"/>
        <v>0</v>
      </c>
      <c r="X11712" s="11">
        <f t="shared" si="1670"/>
        <v>0</v>
      </c>
      <c r="Y11712" s="11">
        <f t="shared" si="1671"/>
        <v>0</v>
      </c>
      <c r="Z11712" s="12" t="str">
        <f t="shared" si="1672"/>
        <v>Torque/Speed Control 1</v>
      </c>
    </row>
    <row r="11713" spans="18:26" x14ac:dyDescent="0.3">
      <c r="R11713" s="6">
        <f t="shared" si="1664"/>
        <v>0</v>
      </c>
      <c r="S11713" s="6">
        <f t="shared" si="1665"/>
        <v>0</v>
      </c>
      <c r="T11713" s="7">
        <f t="shared" si="1666"/>
        <v>0</v>
      </c>
      <c r="U11713" s="121" t="str">
        <f t="shared" si="1667"/>
        <v>0</v>
      </c>
      <c r="V11713" s="10">
        <f t="shared" si="1668"/>
        <v>0</v>
      </c>
      <c r="W11713" s="10">
        <f t="shared" si="1669"/>
        <v>0</v>
      </c>
      <c r="X11713" s="11">
        <f t="shared" si="1670"/>
        <v>0</v>
      </c>
      <c r="Y11713" s="11">
        <f t="shared" si="1671"/>
        <v>0</v>
      </c>
      <c r="Z11713" s="12" t="str">
        <f t="shared" si="1672"/>
        <v>Torque/Speed Control 1</v>
      </c>
    </row>
    <row r="11714" spans="18:26" x14ac:dyDescent="0.3">
      <c r="R11714" s="6">
        <f t="shared" si="1664"/>
        <v>0</v>
      </c>
      <c r="S11714" s="6">
        <f t="shared" si="1665"/>
        <v>0</v>
      </c>
      <c r="T11714" s="7">
        <f t="shared" si="1666"/>
        <v>0</v>
      </c>
      <c r="U11714" s="121" t="str">
        <f t="shared" si="1667"/>
        <v>0</v>
      </c>
      <c r="V11714" s="10">
        <f t="shared" si="1668"/>
        <v>0</v>
      </c>
      <c r="W11714" s="10">
        <f t="shared" si="1669"/>
        <v>0</v>
      </c>
      <c r="X11714" s="11">
        <f t="shared" si="1670"/>
        <v>0</v>
      </c>
      <c r="Y11714" s="11">
        <f t="shared" si="1671"/>
        <v>0</v>
      </c>
      <c r="Z11714" s="12" t="str">
        <f t="shared" si="1672"/>
        <v>Torque/Speed Control 1</v>
      </c>
    </row>
    <row r="11715" spans="18:26" x14ac:dyDescent="0.3">
      <c r="R11715" s="6">
        <f t="shared" si="1664"/>
        <v>0</v>
      </c>
      <c r="S11715" s="6">
        <f t="shared" si="1665"/>
        <v>0</v>
      </c>
      <c r="T11715" s="7">
        <f t="shared" si="1666"/>
        <v>0</v>
      </c>
      <c r="U11715" s="121" t="str">
        <f t="shared" si="1667"/>
        <v>0</v>
      </c>
      <c r="V11715" s="10">
        <f t="shared" si="1668"/>
        <v>0</v>
      </c>
      <c r="W11715" s="10">
        <f t="shared" si="1669"/>
        <v>0</v>
      </c>
      <c r="X11715" s="11">
        <f t="shared" si="1670"/>
        <v>0</v>
      </c>
      <c r="Y11715" s="11">
        <f t="shared" si="1671"/>
        <v>0</v>
      </c>
      <c r="Z11715" s="12" t="str">
        <f t="shared" si="1672"/>
        <v>Torque/Speed Control 1</v>
      </c>
    </row>
    <row r="11716" spans="18:26" x14ac:dyDescent="0.3">
      <c r="R11716" s="6">
        <f t="shared" si="1664"/>
        <v>0</v>
      </c>
      <c r="S11716" s="6">
        <f t="shared" si="1665"/>
        <v>0</v>
      </c>
      <c r="T11716" s="7">
        <f t="shared" si="1666"/>
        <v>0</v>
      </c>
      <c r="U11716" s="121" t="str">
        <f t="shared" si="1667"/>
        <v>0</v>
      </c>
      <c r="V11716" s="10">
        <f t="shared" si="1668"/>
        <v>0</v>
      </c>
      <c r="W11716" s="10">
        <f t="shared" si="1669"/>
        <v>0</v>
      </c>
      <c r="X11716" s="11">
        <f t="shared" si="1670"/>
        <v>0</v>
      </c>
      <c r="Y11716" s="11">
        <f t="shared" si="1671"/>
        <v>0</v>
      </c>
      <c r="Z11716" s="12" t="str">
        <f t="shared" si="1672"/>
        <v>Torque/Speed Control 1</v>
      </c>
    </row>
    <row r="11717" spans="18:26" x14ac:dyDescent="0.3">
      <c r="R11717" s="6">
        <f t="shared" si="1664"/>
        <v>0</v>
      </c>
      <c r="S11717" s="6">
        <f t="shared" si="1665"/>
        <v>0</v>
      </c>
      <c r="T11717" s="7">
        <f t="shared" si="1666"/>
        <v>0</v>
      </c>
      <c r="U11717" s="121" t="str">
        <f t="shared" si="1667"/>
        <v>0</v>
      </c>
      <c r="V11717" s="10">
        <f t="shared" si="1668"/>
        <v>0</v>
      </c>
      <c r="W11717" s="10">
        <f t="shared" si="1669"/>
        <v>0</v>
      </c>
      <c r="X11717" s="11">
        <f t="shared" si="1670"/>
        <v>0</v>
      </c>
      <c r="Y11717" s="11">
        <f t="shared" si="1671"/>
        <v>0</v>
      </c>
      <c r="Z11717" s="12" t="str">
        <f t="shared" si="1672"/>
        <v>Torque/Speed Control 1</v>
      </c>
    </row>
    <row r="11718" spans="18:26" x14ac:dyDescent="0.3">
      <c r="R11718" s="6">
        <f t="shared" si="1664"/>
        <v>0</v>
      </c>
      <c r="S11718" s="6">
        <f t="shared" si="1665"/>
        <v>0</v>
      </c>
      <c r="T11718" s="7">
        <f t="shared" si="1666"/>
        <v>0</v>
      </c>
      <c r="U11718" s="121" t="str">
        <f t="shared" si="1667"/>
        <v>0</v>
      </c>
      <c r="V11718" s="10">
        <f t="shared" si="1668"/>
        <v>0</v>
      </c>
      <c r="W11718" s="10">
        <f t="shared" si="1669"/>
        <v>0</v>
      </c>
      <c r="X11718" s="11">
        <f t="shared" si="1670"/>
        <v>0</v>
      </c>
      <c r="Y11718" s="11">
        <f t="shared" si="1671"/>
        <v>0</v>
      </c>
      <c r="Z11718" s="12" t="str">
        <f t="shared" si="1672"/>
        <v>Torque/Speed Control 1</v>
      </c>
    </row>
    <row r="11719" spans="18:26" x14ac:dyDescent="0.3">
      <c r="R11719" s="6">
        <f t="shared" si="1664"/>
        <v>0</v>
      </c>
      <c r="S11719" s="6">
        <f t="shared" si="1665"/>
        <v>0</v>
      </c>
      <c r="T11719" s="7">
        <f t="shared" si="1666"/>
        <v>0</v>
      </c>
      <c r="U11719" s="121" t="str">
        <f t="shared" si="1667"/>
        <v>0</v>
      </c>
      <c r="V11719" s="10">
        <f t="shared" si="1668"/>
        <v>0</v>
      </c>
      <c r="W11719" s="10">
        <f t="shared" si="1669"/>
        <v>0</v>
      </c>
      <c r="X11719" s="11">
        <f t="shared" si="1670"/>
        <v>0</v>
      </c>
      <c r="Y11719" s="11">
        <f t="shared" si="1671"/>
        <v>0</v>
      </c>
      <c r="Z11719" s="12" t="str">
        <f t="shared" si="1672"/>
        <v>Torque/Speed Control 1</v>
      </c>
    </row>
    <row r="11720" spans="18:26" x14ac:dyDescent="0.3">
      <c r="R11720" s="6">
        <f t="shared" si="1664"/>
        <v>0</v>
      </c>
      <c r="S11720" s="6">
        <f t="shared" si="1665"/>
        <v>0</v>
      </c>
      <c r="T11720" s="7">
        <f t="shared" si="1666"/>
        <v>0</v>
      </c>
      <c r="U11720" s="121" t="str">
        <f t="shared" si="1667"/>
        <v>0</v>
      </c>
      <c r="V11720" s="10">
        <f t="shared" si="1668"/>
        <v>0</v>
      </c>
      <c r="W11720" s="10">
        <f t="shared" si="1669"/>
        <v>0</v>
      </c>
      <c r="X11720" s="11">
        <f t="shared" si="1670"/>
        <v>0</v>
      </c>
      <c r="Y11720" s="11">
        <f t="shared" si="1671"/>
        <v>0</v>
      </c>
      <c r="Z11720" s="12" t="str">
        <f t="shared" si="1672"/>
        <v>Torque/Speed Control 1</v>
      </c>
    </row>
    <row r="11721" spans="18:26" x14ac:dyDescent="0.3">
      <c r="R11721" s="6">
        <f t="shared" si="1664"/>
        <v>0</v>
      </c>
      <c r="S11721" s="6">
        <f t="shared" si="1665"/>
        <v>0</v>
      </c>
      <c r="T11721" s="7">
        <f t="shared" si="1666"/>
        <v>0</v>
      </c>
      <c r="U11721" s="121" t="str">
        <f t="shared" si="1667"/>
        <v>0</v>
      </c>
      <c r="V11721" s="10">
        <f t="shared" si="1668"/>
        <v>0</v>
      </c>
      <c r="W11721" s="10">
        <f t="shared" si="1669"/>
        <v>0</v>
      </c>
      <c r="X11721" s="11">
        <f t="shared" si="1670"/>
        <v>0</v>
      </c>
      <c r="Y11721" s="11">
        <f t="shared" si="1671"/>
        <v>0</v>
      </c>
      <c r="Z11721" s="12" t="str">
        <f t="shared" si="1672"/>
        <v>Torque/Speed Control 1</v>
      </c>
    </row>
    <row r="11722" spans="18:26" x14ac:dyDescent="0.3">
      <c r="R11722" s="6">
        <f t="shared" si="1664"/>
        <v>0</v>
      </c>
      <c r="S11722" s="6">
        <f t="shared" si="1665"/>
        <v>0</v>
      </c>
      <c r="T11722" s="7">
        <f t="shared" si="1666"/>
        <v>0</v>
      </c>
      <c r="U11722" s="121" t="str">
        <f t="shared" si="1667"/>
        <v>0</v>
      </c>
      <c r="V11722" s="10">
        <f t="shared" si="1668"/>
        <v>0</v>
      </c>
      <c r="W11722" s="10">
        <f t="shared" si="1669"/>
        <v>0</v>
      </c>
      <c r="X11722" s="11">
        <f t="shared" si="1670"/>
        <v>0</v>
      </c>
      <c r="Y11722" s="11">
        <f t="shared" si="1671"/>
        <v>0</v>
      </c>
      <c r="Z11722" s="12" t="str">
        <f t="shared" si="1672"/>
        <v>Torque/Speed Control 1</v>
      </c>
    </row>
    <row r="11723" spans="18:26" x14ac:dyDescent="0.3">
      <c r="R11723" s="6">
        <f t="shared" si="1664"/>
        <v>0</v>
      </c>
      <c r="S11723" s="6">
        <f t="shared" si="1665"/>
        <v>0</v>
      </c>
      <c r="T11723" s="7">
        <f t="shared" si="1666"/>
        <v>0</v>
      </c>
      <c r="U11723" s="121" t="str">
        <f t="shared" si="1667"/>
        <v>0</v>
      </c>
      <c r="V11723" s="10">
        <f t="shared" si="1668"/>
        <v>0</v>
      </c>
      <c r="W11723" s="10">
        <f t="shared" si="1669"/>
        <v>0</v>
      </c>
      <c r="X11723" s="11">
        <f t="shared" si="1670"/>
        <v>0</v>
      </c>
      <c r="Y11723" s="11">
        <f t="shared" si="1671"/>
        <v>0</v>
      </c>
      <c r="Z11723" s="12" t="str">
        <f t="shared" si="1672"/>
        <v>Torque/Speed Control 1</v>
      </c>
    </row>
    <row r="11724" spans="18:26" x14ac:dyDescent="0.3">
      <c r="R11724" s="6">
        <f t="shared" si="1664"/>
        <v>0</v>
      </c>
      <c r="S11724" s="6">
        <f t="shared" si="1665"/>
        <v>0</v>
      </c>
      <c r="T11724" s="7">
        <f t="shared" si="1666"/>
        <v>0</v>
      </c>
      <c r="U11724" s="121" t="str">
        <f t="shared" si="1667"/>
        <v>0</v>
      </c>
      <c r="V11724" s="10">
        <f t="shared" si="1668"/>
        <v>0</v>
      </c>
      <c r="W11724" s="10">
        <f t="shared" si="1669"/>
        <v>0</v>
      </c>
      <c r="X11724" s="11">
        <f t="shared" si="1670"/>
        <v>0</v>
      </c>
      <c r="Y11724" s="11">
        <f t="shared" si="1671"/>
        <v>0</v>
      </c>
      <c r="Z11724" s="12" t="str">
        <f t="shared" si="1672"/>
        <v>Torque/Speed Control 1</v>
      </c>
    </row>
    <row r="11725" spans="18:26" x14ac:dyDescent="0.3">
      <c r="R11725" s="6">
        <f t="shared" si="1664"/>
        <v>0</v>
      </c>
      <c r="S11725" s="6">
        <f t="shared" si="1665"/>
        <v>0</v>
      </c>
      <c r="T11725" s="7">
        <f t="shared" si="1666"/>
        <v>0</v>
      </c>
      <c r="U11725" s="121" t="str">
        <f t="shared" si="1667"/>
        <v>0</v>
      </c>
      <c r="V11725" s="10">
        <f t="shared" si="1668"/>
        <v>0</v>
      </c>
      <c r="W11725" s="10">
        <f t="shared" si="1669"/>
        <v>0</v>
      </c>
      <c r="X11725" s="11">
        <f t="shared" si="1670"/>
        <v>0</v>
      </c>
      <c r="Y11725" s="11">
        <f t="shared" si="1671"/>
        <v>0</v>
      </c>
      <c r="Z11725" s="12" t="str">
        <f t="shared" si="1672"/>
        <v>Torque/Speed Control 1</v>
      </c>
    </row>
    <row r="11726" spans="18:26" x14ac:dyDescent="0.3">
      <c r="R11726" s="6">
        <f t="shared" si="1664"/>
        <v>0</v>
      </c>
      <c r="S11726" s="6">
        <f t="shared" si="1665"/>
        <v>0</v>
      </c>
      <c r="T11726" s="7">
        <f t="shared" si="1666"/>
        <v>0</v>
      </c>
      <c r="U11726" s="121" t="str">
        <f t="shared" si="1667"/>
        <v>0</v>
      </c>
      <c r="V11726" s="10">
        <f t="shared" si="1668"/>
        <v>0</v>
      </c>
      <c r="W11726" s="10">
        <f t="shared" si="1669"/>
        <v>0</v>
      </c>
      <c r="X11726" s="11">
        <f t="shared" si="1670"/>
        <v>0</v>
      </c>
      <c r="Y11726" s="11">
        <f t="shared" si="1671"/>
        <v>0</v>
      </c>
      <c r="Z11726" s="12" t="str">
        <f t="shared" si="1672"/>
        <v>Torque/Speed Control 1</v>
      </c>
    </row>
    <row r="11727" spans="18:26" x14ac:dyDescent="0.3">
      <c r="R11727" s="6">
        <f t="shared" si="1664"/>
        <v>0</v>
      </c>
      <c r="S11727" s="6">
        <f t="shared" si="1665"/>
        <v>0</v>
      </c>
      <c r="T11727" s="7">
        <f t="shared" si="1666"/>
        <v>0</v>
      </c>
      <c r="U11727" s="121" t="str">
        <f t="shared" si="1667"/>
        <v>0</v>
      </c>
      <c r="V11727" s="10">
        <f t="shared" si="1668"/>
        <v>0</v>
      </c>
      <c r="W11727" s="10">
        <f t="shared" si="1669"/>
        <v>0</v>
      </c>
      <c r="X11727" s="11">
        <f t="shared" si="1670"/>
        <v>0</v>
      </c>
      <c r="Y11727" s="11">
        <f t="shared" si="1671"/>
        <v>0</v>
      </c>
      <c r="Z11727" s="12" t="str">
        <f t="shared" si="1672"/>
        <v>Torque/Speed Control 1</v>
      </c>
    </row>
    <row r="11728" spans="18:26" x14ac:dyDescent="0.3">
      <c r="R11728" s="6">
        <f t="shared" si="1664"/>
        <v>0</v>
      </c>
      <c r="S11728" s="6">
        <f t="shared" si="1665"/>
        <v>0</v>
      </c>
      <c r="T11728" s="7">
        <f t="shared" si="1666"/>
        <v>0</v>
      </c>
      <c r="U11728" s="121" t="str">
        <f t="shared" si="1667"/>
        <v>0</v>
      </c>
      <c r="V11728" s="10">
        <f t="shared" si="1668"/>
        <v>0</v>
      </c>
      <c r="W11728" s="10">
        <f t="shared" si="1669"/>
        <v>0</v>
      </c>
      <c r="X11728" s="11">
        <f t="shared" si="1670"/>
        <v>0</v>
      </c>
      <c r="Y11728" s="11">
        <f t="shared" si="1671"/>
        <v>0</v>
      </c>
      <c r="Z11728" s="12" t="str">
        <f t="shared" si="1672"/>
        <v>Torque/Speed Control 1</v>
      </c>
    </row>
    <row r="11729" spans="18:26" x14ac:dyDescent="0.3">
      <c r="R11729" s="6">
        <f t="shared" si="1664"/>
        <v>0</v>
      </c>
      <c r="S11729" s="6">
        <f t="shared" si="1665"/>
        <v>0</v>
      </c>
      <c r="T11729" s="7">
        <f t="shared" si="1666"/>
        <v>0</v>
      </c>
      <c r="U11729" s="121" t="str">
        <f t="shared" si="1667"/>
        <v>0</v>
      </c>
      <c r="V11729" s="10">
        <f t="shared" si="1668"/>
        <v>0</v>
      </c>
      <c r="W11729" s="10">
        <f t="shared" si="1669"/>
        <v>0</v>
      </c>
      <c r="X11729" s="11">
        <f t="shared" si="1670"/>
        <v>0</v>
      </c>
      <c r="Y11729" s="11">
        <f t="shared" si="1671"/>
        <v>0</v>
      </c>
      <c r="Z11729" s="12" t="str">
        <f t="shared" si="1672"/>
        <v>Torque/Speed Control 1</v>
      </c>
    </row>
    <row r="11730" spans="18:26" x14ac:dyDescent="0.3">
      <c r="R11730" s="6">
        <f t="shared" si="1664"/>
        <v>0</v>
      </c>
      <c r="S11730" s="6">
        <f t="shared" si="1665"/>
        <v>0</v>
      </c>
      <c r="T11730" s="7">
        <f t="shared" si="1666"/>
        <v>0</v>
      </c>
      <c r="U11730" s="121" t="str">
        <f t="shared" si="1667"/>
        <v>0</v>
      </c>
      <c r="V11730" s="10">
        <f t="shared" si="1668"/>
        <v>0</v>
      </c>
      <c r="W11730" s="10">
        <f t="shared" si="1669"/>
        <v>0</v>
      </c>
      <c r="X11730" s="11">
        <f t="shared" si="1670"/>
        <v>0</v>
      </c>
      <c r="Y11730" s="11">
        <f t="shared" si="1671"/>
        <v>0</v>
      </c>
      <c r="Z11730" s="12" t="str">
        <f t="shared" si="1672"/>
        <v>Torque/Speed Control 1</v>
      </c>
    </row>
    <row r="11731" spans="18:26" x14ac:dyDescent="0.3">
      <c r="R11731" s="6">
        <f t="shared" si="1664"/>
        <v>0</v>
      </c>
      <c r="S11731" s="6">
        <f t="shared" si="1665"/>
        <v>0</v>
      </c>
      <c r="T11731" s="7">
        <f t="shared" si="1666"/>
        <v>0</v>
      </c>
      <c r="U11731" s="121" t="str">
        <f t="shared" si="1667"/>
        <v>0</v>
      </c>
      <c r="V11731" s="10">
        <f t="shared" si="1668"/>
        <v>0</v>
      </c>
      <c r="W11731" s="10">
        <f t="shared" si="1669"/>
        <v>0</v>
      </c>
      <c r="X11731" s="11">
        <f t="shared" si="1670"/>
        <v>0</v>
      </c>
      <c r="Y11731" s="11">
        <f t="shared" si="1671"/>
        <v>0</v>
      </c>
      <c r="Z11731" s="12" t="str">
        <f t="shared" si="1672"/>
        <v>Torque/Speed Control 1</v>
      </c>
    </row>
    <row r="11732" spans="18:26" x14ac:dyDescent="0.3">
      <c r="R11732" s="6">
        <f t="shared" si="1664"/>
        <v>0</v>
      </c>
      <c r="S11732" s="6">
        <f t="shared" si="1665"/>
        <v>0</v>
      </c>
      <c r="T11732" s="7">
        <f t="shared" si="1666"/>
        <v>0</v>
      </c>
      <c r="U11732" s="121" t="str">
        <f t="shared" si="1667"/>
        <v>0</v>
      </c>
      <c r="V11732" s="10">
        <f t="shared" si="1668"/>
        <v>0</v>
      </c>
      <c r="W11732" s="10">
        <f t="shared" si="1669"/>
        <v>0</v>
      </c>
      <c r="X11732" s="11">
        <f t="shared" si="1670"/>
        <v>0</v>
      </c>
      <c r="Y11732" s="11">
        <f t="shared" si="1671"/>
        <v>0</v>
      </c>
      <c r="Z11732" s="12" t="str">
        <f t="shared" si="1672"/>
        <v>Torque/Speed Control 1</v>
      </c>
    </row>
    <row r="11733" spans="18:26" x14ac:dyDescent="0.3">
      <c r="R11733" s="6">
        <f t="shared" si="1664"/>
        <v>0</v>
      </c>
      <c r="S11733" s="6">
        <f t="shared" si="1665"/>
        <v>0</v>
      </c>
      <c r="T11733" s="7">
        <f t="shared" si="1666"/>
        <v>0</v>
      </c>
      <c r="U11733" s="121" t="str">
        <f t="shared" si="1667"/>
        <v>0</v>
      </c>
      <c r="V11733" s="10">
        <f t="shared" si="1668"/>
        <v>0</v>
      </c>
      <c r="W11733" s="10">
        <f t="shared" si="1669"/>
        <v>0</v>
      </c>
      <c r="X11733" s="11">
        <f t="shared" si="1670"/>
        <v>0</v>
      </c>
      <c r="Y11733" s="11">
        <f t="shared" si="1671"/>
        <v>0</v>
      </c>
      <c r="Z11733" s="12" t="str">
        <f t="shared" si="1672"/>
        <v>Torque/Speed Control 1</v>
      </c>
    </row>
    <row r="11734" spans="18:26" x14ac:dyDescent="0.3">
      <c r="R11734" s="6">
        <f t="shared" si="1664"/>
        <v>0</v>
      </c>
      <c r="S11734" s="6">
        <f t="shared" si="1665"/>
        <v>0</v>
      </c>
      <c r="T11734" s="7">
        <f t="shared" si="1666"/>
        <v>0</v>
      </c>
      <c r="U11734" s="121" t="str">
        <f t="shared" si="1667"/>
        <v>0</v>
      </c>
      <c r="V11734" s="10">
        <f t="shared" si="1668"/>
        <v>0</v>
      </c>
      <c r="W11734" s="10">
        <f t="shared" si="1669"/>
        <v>0</v>
      </c>
      <c r="X11734" s="11">
        <f t="shared" si="1670"/>
        <v>0</v>
      </c>
      <c r="Y11734" s="11">
        <f t="shared" si="1671"/>
        <v>0</v>
      </c>
      <c r="Z11734" s="12" t="str">
        <f t="shared" si="1672"/>
        <v>Torque/Speed Control 1</v>
      </c>
    </row>
    <row r="11735" spans="18:26" x14ac:dyDescent="0.3">
      <c r="R11735" s="6">
        <f t="shared" si="1664"/>
        <v>0</v>
      </c>
      <c r="S11735" s="6">
        <f t="shared" si="1665"/>
        <v>0</v>
      </c>
      <c r="T11735" s="7">
        <f t="shared" si="1666"/>
        <v>0</v>
      </c>
      <c r="U11735" s="121" t="str">
        <f t="shared" si="1667"/>
        <v>0</v>
      </c>
      <c r="V11735" s="10">
        <f t="shared" si="1668"/>
        <v>0</v>
      </c>
      <c r="W11735" s="10">
        <f t="shared" si="1669"/>
        <v>0</v>
      </c>
      <c r="X11735" s="11">
        <f t="shared" si="1670"/>
        <v>0</v>
      </c>
      <c r="Y11735" s="11">
        <f t="shared" si="1671"/>
        <v>0</v>
      </c>
      <c r="Z11735" s="12" t="str">
        <f t="shared" si="1672"/>
        <v>Torque/Speed Control 1</v>
      </c>
    </row>
    <row r="11736" spans="18:26" x14ac:dyDescent="0.3">
      <c r="R11736" s="6">
        <f t="shared" si="1664"/>
        <v>0</v>
      </c>
      <c r="S11736" s="6">
        <f t="shared" si="1665"/>
        <v>0</v>
      </c>
      <c r="T11736" s="7">
        <f t="shared" si="1666"/>
        <v>0</v>
      </c>
      <c r="U11736" s="121" t="str">
        <f t="shared" si="1667"/>
        <v>0</v>
      </c>
      <c r="V11736" s="10">
        <f t="shared" si="1668"/>
        <v>0</v>
      </c>
      <c r="W11736" s="10">
        <f t="shared" si="1669"/>
        <v>0</v>
      </c>
      <c r="X11736" s="11">
        <f t="shared" si="1670"/>
        <v>0</v>
      </c>
      <c r="Y11736" s="11">
        <f t="shared" si="1671"/>
        <v>0</v>
      </c>
      <c r="Z11736" s="12" t="str">
        <f t="shared" si="1672"/>
        <v>Torque/Speed Control 1</v>
      </c>
    </row>
    <row r="11737" spans="18:26" x14ac:dyDescent="0.3">
      <c r="R11737" s="6">
        <f t="shared" si="1664"/>
        <v>0</v>
      </c>
      <c r="S11737" s="6">
        <f t="shared" si="1665"/>
        <v>0</v>
      </c>
      <c r="T11737" s="7">
        <f t="shared" si="1666"/>
        <v>0</v>
      </c>
      <c r="U11737" s="121" t="str">
        <f t="shared" si="1667"/>
        <v>0</v>
      </c>
      <c r="V11737" s="10">
        <f t="shared" si="1668"/>
        <v>0</v>
      </c>
      <c r="W11737" s="10">
        <f t="shared" si="1669"/>
        <v>0</v>
      </c>
      <c r="X11737" s="11">
        <f t="shared" si="1670"/>
        <v>0</v>
      </c>
      <c r="Y11737" s="11">
        <f t="shared" si="1671"/>
        <v>0</v>
      </c>
      <c r="Z11737" s="12" t="str">
        <f t="shared" si="1672"/>
        <v>Torque/Speed Control 1</v>
      </c>
    </row>
    <row r="11738" spans="18:26" x14ac:dyDescent="0.3">
      <c r="R11738" s="6">
        <f t="shared" si="1664"/>
        <v>0</v>
      </c>
      <c r="S11738" s="6">
        <f t="shared" si="1665"/>
        <v>0</v>
      </c>
      <c r="T11738" s="7">
        <f t="shared" si="1666"/>
        <v>0</v>
      </c>
      <c r="U11738" s="121" t="str">
        <f t="shared" si="1667"/>
        <v>0</v>
      </c>
      <c r="V11738" s="10">
        <f t="shared" si="1668"/>
        <v>0</v>
      </c>
      <c r="W11738" s="10">
        <f t="shared" si="1669"/>
        <v>0</v>
      </c>
      <c r="X11738" s="11">
        <f t="shared" si="1670"/>
        <v>0</v>
      </c>
      <c r="Y11738" s="11">
        <f t="shared" si="1671"/>
        <v>0</v>
      </c>
      <c r="Z11738" s="12" t="str">
        <f t="shared" si="1672"/>
        <v>Torque/Speed Control 1</v>
      </c>
    </row>
    <row r="11739" spans="18:26" x14ac:dyDescent="0.3">
      <c r="R11739" s="6">
        <f t="shared" si="1664"/>
        <v>0</v>
      </c>
      <c r="S11739" s="6">
        <f t="shared" si="1665"/>
        <v>0</v>
      </c>
      <c r="T11739" s="7">
        <f t="shared" si="1666"/>
        <v>0</v>
      </c>
      <c r="U11739" s="121" t="str">
        <f t="shared" si="1667"/>
        <v>0</v>
      </c>
      <c r="V11739" s="10">
        <f t="shared" si="1668"/>
        <v>0</v>
      </c>
      <c r="W11739" s="10">
        <f t="shared" si="1669"/>
        <v>0</v>
      </c>
      <c r="X11739" s="11">
        <f t="shared" si="1670"/>
        <v>0</v>
      </c>
      <c r="Y11739" s="11">
        <f t="shared" si="1671"/>
        <v>0</v>
      </c>
      <c r="Z11739" s="12" t="str">
        <f t="shared" si="1672"/>
        <v>Torque/Speed Control 1</v>
      </c>
    </row>
    <row r="11740" spans="18:26" x14ac:dyDescent="0.3">
      <c r="R11740" s="6">
        <f t="shared" si="1664"/>
        <v>0</v>
      </c>
      <c r="S11740" s="6">
        <f t="shared" si="1665"/>
        <v>0</v>
      </c>
      <c r="T11740" s="7">
        <f t="shared" si="1666"/>
        <v>0</v>
      </c>
      <c r="U11740" s="121" t="str">
        <f t="shared" si="1667"/>
        <v>0</v>
      </c>
      <c r="V11740" s="10">
        <f t="shared" si="1668"/>
        <v>0</v>
      </c>
      <c r="W11740" s="10">
        <f t="shared" si="1669"/>
        <v>0</v>
      </c>
      <c r="X11740" s="11">
        <f t="shared" si="1670"/>
        <v>0</v>
      </c>
      <c r="Y11740" s="11">
        <f t="shared" si="1671"/>
        <v>0</v>
      </c>
      <c r="Z11740" s="12" t="str">
        <f t="shared" si="1672"/>
        <v>Torque/Speed Control 1</v>
      </c>
    </row>
    <row r="11741" spans="18:26" x14ac:dyDescent="0.3">
      <c r="R11741" s="6">
        <f t="shared" si="1664"/>
        <v>0</v>
      </c>
      <c r="S11741" s="6">
        <f t="shared" si="1665"/>
        <v>0</v>
      </c>
      <c r="T11741" s="7">
        <f t="shared" si="1666"/>
        <v>0</v>
      </c>
      <c r="U11741" s="121" t="str">
        <f t="shared" si="1667"/>
        <v>0</v>
      </c>
      <c r="V11741" s="10">
        <f t="shared" si="1668"/>
        <v>0</v>
      </c>
      <c r="W11741" s="10">
        <f t="shared" si="1669"/>
        <v>0</v>
      </c>
      <c r="X11741" s="11">
        <f t="shared" si="1670"/>
        <v>0</v>
      </c>
      <c r="Y11741" s="11">
        <f t="shared" si="1671"/>
        <v>0</v>
      </c>
      <c r="Z11741" s="12" t="str">
        <f t="shared" si="1672"/>
        <v>Torque/Speed Control 1</v>
      </c>
    </row>
    <row r="11742" spans="18:26" x14ac:dyDescent="0.3">
      <c r="R11742" s="6">
        <f t="shared" si="1664"/>
        <v>0</v>
      </c>
      <c r="S11742" s="6">
        <f t="shared" si="1665"/>
        <v>0</v>
      </c>
      <c r="T11742" s="7">
        <f t="shared" si="1666"/>
        <v>0</v>
      </c>
      <c r="U11742" s="121" t="str">
        <f t="shared" si="1667"/>
        <v>0</v>
      </c>
      <c r="V11742" s="10">
        <f t="shared" si="1668"/>
        <v>0</v>
      </c>
      <c r="W11742" s="10">
        <f t="shared" si="1669"/>
        <v>0</v>
      </c>
      <c r="X11742" s="11">
        <f t="shared" si="1670"/>
        <v>0</v>
      </c>
      <c r="Y11742" s="11">
        <f t="shared" si="1671"/>
        <v>0</v>
      </c>
      <c r="Z11742" s="12" t="str">
        <f t="shared" si="1672"/>
        <v>Torque/Speed Control 1</v>
      </c>
    </row>
    <row r="11743" spans="18:26" x14ac:dyDescent="0.3">
      <c r="R11743" s="6">
        <f t="shared" si="1664"/>
        <v>0</v>
      </c>
      <c r="S11743" s="6">
        <f t="shared" si="1665"/>
        <v>0</v>
      </c>
      <c r="T11743" s="7">
        <f t="shared" si="1666"/>
        <v>0</v>
      </c>
      <c r="U11743" s="121" t="str">
        <f t="shared" si="1667"/>
        <v>0</v>
      </c>
      <c r="V11743" s="10">
        <f t="shared" si="1668"/>
        <v>0</v>
      </c>
      <c r="W11743" s="10">
        <f t="shared" si="1669"/>
        <v>0</v>
      </c>
      <c r="X11743" s="11">
        <f t="shared" si="1670"/>
        <v>0</v>
      </c>
      <c r="Y11743" s="11">
        <f t="shared" si="1671"/>
        <v>0</v>
      </c>
      <c r="Z11743" s="12" t="str">
        <f t="shared" si="1672"/>
        <v>Torque/Speed Control 1</v>
      </c>
    </row>
    <row r="11744" spans="18:26" x14ac:dyDescent="0.3">
      <c r="R11744" s="6">
        <f t="shared" si="1664"/>
        <v>0</v>
      </c>
      <c r="S11744" s="6">
        <f t="shared" si="1665"/>
        <v>0</v>
      </c>
      <c r="T11744" s="7">
        <f t="shared" si="1666"/>
        <v>0</v>
      </c>
      <c r="U11744" s="121" t="str">
        <f t="shared" si="1667"/>
        <v>0</v>
      </c>
      <c r="V11744" s="10">
        <f t="shared" si="1668"/>
        <v>0</v>
      </c>
      <c r="W11744" s="10">
        <f t="shared" si="1669"/>
        <v>0</v>
      </c>
      <c r="X11744" s="11">
        <f t="shared" si="1670"/>
        <v>0</v>
      </c>
      <c r="Y11744" s="11">
        <f t="shared" si="1671"/>
        <v>0</v>
      </c>
      <c r="Z11744" s="12" t="str">
        <f t="shared" si="1672"/>
        <v>Torque/Speed Control 1</v>
      </c>
    </row>
    <row r="11745" spans="18:26" x14ac:dyDescent="0.3">
      <c r="R11745" s="6">
        <f t="shared" si="1664"/>
        <v>0</v>
      </c>
      <c r="S11745" s="6">
        <f t="shared" si="1665"/>
        <v>0</v>
      </c>
      <c r="T11745" s="7">
        <f t="shared" si="1666"/>
        <v>0</v>
      </c>
      <c r="U11745" s="121" t="str">
        <f t="shared" si="1667"/>
        <v>0</v>
      </c>
      <c r="V11745" s="10">
        <f t="shared" si="1668"/>
        <v>0</v>
      </c>
      <c r="W11745" s="10">
        <f t="shared" si="1669"/>
        <v>0</v>
      </c>
      <c r="X11745" s="11">
        <f t="shared" si="1670"/>
        <v>0</v>
      </c>
      <c r="Y11745" s="11">
        <f t="shared" si="1671"/>
        <v>0</v>
      </c>
      <c r="Z11745" s="12" t="str">
        <f t="shared" si="1672"/>
        <v>Torque/Speed Control 1</v>
      </c>
    </row>
    <row r="11746" spans="18:26" x14ac:dyDescent="0.3">
      <c r="R11746" s="6">
        <f t="shared" si="1664"/>
        <v>0</v>
      </c>
      <c r="S11746" s="6">
        <f t="shared" si="1665"/>
        <v>0</v>
      </c>
      <c r="T11746" s="7">
        <f t="shared" si="1666"/>
        <v>0</v>
      </c>
      <c r="U11746" s="121" t="str">
        <f t="shared" si="1667"/>
        <v>0</v>
      </c>
      <c r="V11746" s="10">
        <f t="shared" si="1668"/>
        <v>0</v>
      </c>
      <c r="W11746" s="10">
        <f t="shared" si="1669"/>
        <v>0</v>
      </c>
      <c r="X11746" s="11">
        <f t="shared" si="1670"/>
        <v>0</v>
      </c>
      <c r="Y11746" s="11">
        <f t="shared" si="1671"/>
        <v>0</v>
      </c>
      <c r="Z11746" s="12" t="str">
        <f t="shared" si="1672"/>
        <v>Torque/Speed Control 1</v>
      </c>
    </row>
    <row r="11747" spans="18:26" x14ac:dyDescent="0.3">
      <c r="R11747" s="6">
        <f t="shared" si="1664"/>
        <v>0</v>
      </c>
      <c r="S11747" s="6">
        <f t="shared" si="1665"/>
        <v>0</v>
      </c>
      <c r="T11747" s="7">
        <f t="shared" si="1666"/>
        <v>0</v>
      </c>
      <c r="U11747" s="121" t="str">
        <f t="shared" si="1667"/>
        <v>0</v>
      </c>
      <c r="V11747" s="10">
        <f t="shared" si="1668"/>
        <v>0</v>
      </c>
      <c r="W11747" s="10">
        <f t="shared" si="1669"/>
        <v>0</v>
      </c>
      <c r="X11747" s="11">
        <f t="shared" si="1670"/>
        <v>0</v>
      </c>
      <c r="Y11747" s="11">
        <f t="shared" si="1671"/>
        <v>0</v>
      </c>
      <c r="Z11747" s="12" t="str">
        <f t="shared" si="1672"/>
        <v>Torque/Speed Control 1</v>
      </c>
    </row>
    <row r="11748" spans="18:26" x14ac:dyDescent="0.3">
      <c r="R11748" s="6">
        <f t="shared" si="1664"/>
        <v>0</v>
      </c>
      <c r="S11748" s="6">
        <f t="shared" si="1665"/>
        <v>0</v>
      </c>
      <c r="T11748" s="7">
        <f t="shared" si="1666"/>
        <v>0</v>
      </c>
      <c r="U11748" s="121" t="str">
        <f t="shared" si="1667"/>
        <v>0</v>
      </c>
      <c r="V11748" s="10">
        <f t="shared" si="1668"/>
        <v>0</v>
      </c>
      <c r="W11748" s="10">
        <f t="shared" si="1669"/>
        <v>0</v>
      </c>
      <c r="X11748" s="11">
        <f t="shared" si="1670"/>
        <v>0</v>
      </c>
      <c r="Y11748" s="11">
        <f t="shared" si="1671"/>
        <v>0</v>
      </c>
      <c r="Z11748" s="12" t="str">
        <f t="shared" si="1672"/>
        <v>Torque/Speed Control 1</v>
      </c>
    </row>
    <row r="11749" spans="18:26" x14ac:dyDescent="0.3">
      <c r="R11749" s="6">
        <f t="shared" si="1664"/>
        <v>0</v>
      </c>
      <c r="S11749" s="6">
        <f t="shared" si="1665"/>
        <v>0</v>
      </c>
      <c r="T11749" s="7">
        <f t="shared" si="1666"/>
        <v>0</v>
      </c>
      <c r="U11749" s="121" t="str">
        <f t="shared" si="1667"/>
        <v>0</v>
      </c>
      <c r="V11749" s="10">
        <f t="shared" si="1668"/>
        <v>0</v>
      </c>
      <c r="W11749" s="10">
        <f t="shared" si="1669"/>
        <v>0</v>
      </c>
      <c r="X11749" s="11">
        <f t="shared" si="1670"/>
        <v>0</v>
      </c>
      <c r="Y11749" s="11">
        <f t="shared" si="1671"/>
        <v>0</v>
      </c>
      <c r="Z11749" s="12" t="str">
        <f t="shared" si="1672"/>
        <v>Torque/Speed Control 1</v>
      </c>
    </row>
    <row r="11750" spans="18:26" x14ac:dyDescent="0.3">
      <c r="R11750" s="6">
        <f t="shared" si="1664"/>
        <v>0</v>
      </c>
      <c r="S11750" s="6">
        <f t="shared" si="1665"/>
        <v>0</v>
      </c>
      <c r="T11750" s="7">
        <f t="shared" si="1666"/>
        <v>0</v>
      </c>
      <c r="U11750" s="121" t="str">
        <f t="shared" si="1667"/>
        <v>0</v>
      </c>
      <c r="V11750" s="10">
        <f t="shared" si="1668"/>
        <v>0</v>
      </c>
      <c r="W11750" s="10">
        <f t="shared" si="1669"/>
        <v>0</v>
      </c>
      <c r="X11750" s="11">
        <f t="shared" si="1670"/>
        <v>0</v>
      </c>
      <c r="Y11750" s="11">
        <f t="shared" si="1671"/>
        <v>0</v>
      </c>
      <c r="Z11750" s="12" t="str">
        <f t="shared" si="1672"/>
        <v>Torque/Speed Control 1</v>
      </c>
    </row>
    <row r="11751" spans="18:26" x14ac:dyDescent="0.3">
      <c r="R11751" s="6">
        <f t="shared" si="1664"/>
        <v>0</v>
      </c>
      <c r="S11751" s="6">
        <f t="shared" si="1665"/>
        <v>0</v>
      </c>
      <c r="T11751" s="7">
        <f t="shared" si="1666"/>
        <v>0</v>
      </c>
      <c r="U11751" s="121" t="str">
        <f t="shared" si="1667"/>
        <v>0</v>
      </c>
      <c r="V11751" s="10">
        <f t="shared" si="1668"/>
        <v>0</v>
      </c>
      <c r="W11751" s="10">
        <f t="shared" si="1669"/>
        <v>0</v>
      </c>
      <c r="X11751" s="11">
        <f t="shared" si="1670"/>
        <v>0</v>
      </c>
      <c r="Y11751" s="11">
        <f t="shared" si="1671"/>
        <v>0</v>
      </c>
      <c r="Z11751" s="12" t="str">
        <f t="shared" si="1672"/>
        <v>Torque/Speed Control 1</v>
      </c>
    </row>
    <row r="11752" spans="18:26" x14ac:dyDescent="0.3">
      <c r="R11752" s="6">
        <f t="shared" si="1664"/>
        <v>0</v>
      </c>
      <c r="S11752" s="6">
        <f t="shared" si="1665"/>
        <v>0</v>
      </c>
      <c r="T11752" s="7">
        <f t="shared" si="1666"/>
        <v>0</v>
      </c>
      <c r="U11752" s="121" t="str">
        <f t="shared" si="1667"/>
        <v>0</v>
      </c>
      <c r="V11752" s="10">
        <f t="shared" si="1668"/>
        <v>0</v>
      </c>
      <c r="W11752" s="10">
        <f t="shared" si="1669"/>
        <v>0</v>
      </c>
      <c r="X11752" s="11">
        <f t="shared" si="1670"/>
        <v>0</v>
      </c>
      <c r="Y11752" s="11">
        <f t="shared" si="1671"/>
        <v>0</v>
      </c>
      <c r="Z11752" s="12" t="str">
        <f t="shared" si="1672"/>
        <v>Torque/Speed Control 1</v>
      </c>
    </row>
    <row r="11753" spans="18:26" x14ac:dyDescent="0.3">
      <c r="R11753" s="6">
        <f t="shared" si="1664"/>
        <v>0</v>
      </c>
      <c r="S11753" s="6">
        <f t="shared" si="1665"/>
        <v>0</v>
      </c>
      <c r="T11753" s="7">
        <f t="shared" si="1666"/>
        <v>0</v>
      </c>
      <c r="U11753" s="121" t="str">
        <f t="shared" si="1667"/>
        <v>0</v>
      </c>
      <c r="V11753" s="10">
        <f t="shared" si="1668"/>
        <v>0</v>
      </c>
      <c r="W11753" s="10">
        <f t="shared" si="1669"/>
        <v>0</v>
      </c>
      <c r="X11753" s="11">
        <f t="shared" si="1670"/>
        <v>0</v>
      </c>
      <c r="Y11753" s="11">
        <f t="shared" si="1671"/>
        <v>0</v>
      </c>
      <c r="Z11753" s="12" t="str">
        <f t="shared" si="1672"/>
        <v>Torque/Speed Control 1</v>
      </c>
    </row>
    <row r="11754" spans="18:26" x14ac:dyDescent="0.3">
      <c r="R11754" s="6">
        <f t="shared" si="1664"/>
        <v>0</v>
      </c>
      <c r="S11754" s="6">
        <f t="shared" si="1665"/>
        <v>0</v>
      </c>
      <c r="T11754" s="7">
        <f t="shared" si="1666"/>
        <v>0</v>
      </c>
      <c r="U11754" s="121" t="str">
        <f t="shared" si="1667"/>
        <v>0</v>
      </c>
      <c r="V11754" s="10">
        <f t="shared" si="1668"/>
        <v>0</v>
      </c>
      <c r="W11754" s="10">
        <f t="shared" si="1669"/>
        <v>0</v>
      </c>
      <c r="X11754" s="11">
        <f t="shared" si="1670"/>
        <v>0</v>
      </c>
      <c r="Y11754" s="11">
        <f t="shared" si="1671"/>
        <v>0</v>
      </c>
      <c r="Z11754" s="12" t="str">
        <f t="shared" si="1672"/>
        <v>Torque/Speed Control 1</v>
      </c>
    </row>
    <row r="11755" spans="18:26" x14ac:dyDescent="0.3">
      <c r="R11755" s="6">
        <f t="shared" si="1664"/>
        <v>0</v>
      </c>
      <c r="S11755" s="6">
        <f t="shared" si="1665"/>
        <v>0</v>
      </c>
      <c r="T11755" s="7">
        <f t="shared" si="1666"/>
        <v>0</v>
      </c>
      <c r="U11755" s="121" t="str">
        <f t="shared" si="1667"/>
        <v>0</v>
      </c>
      <c r="V11755" s="10">
        <f t="shared" si="1668"/>
        <v>0</v>
      </c>
      <c r="W11755" s="10">
        <f t="shared" si="1669"/>
        <v>0</v>
      </c>
      <c r="X11755" s="11">
        <f t="shared" si="1670"/>
        <v>0</v>
      </c>
      <c r="Y11755" s="11">
        <f t="shared" si="1671"/>
        <v>0</v>
      </c>
      <c r="Z11755" s="12" t="str">
        <f t="shared" si="1672"/>
        <v>Torque/Speed Control 1</v>
      </c>
    </row>
    <row r="11756" spans="18:26" x14ac:dyDescent="0.3">
      <c r="R11756" s="6">
        <f t="shared" si="1664"/>
        <v>0</v>
      </c>
      <c r="S11756" s="6">
        <f t="shared" si="1665"/>
        <v>0</v>
      </c>
      <c r="T11756" s="7">
        <f t="shared" si="1666"/>
        <v>0</v>
      </c>
      <c r="U11756" s="121" t="str">
        <f t="shared" si="1667"/>
        <v>0</v>
      </c>
      <c r="V11756" s="10">
        <f t="shared" si="1668"/>
        <v>0</v>
      </c>
      <c r="W11756" s="10">
        <f t="shared" si="1669"/>
        <v>0</v>
      </c>
      <c r="X11756" s="11">
        <f t="shared" si="1670"/>
        <v>0</v>
      </c>
      <c r="Y11756" s="11">
        <f t="shared" si="1671"/>
        <v>0</v>
      </c>
      <c r="Z11756" s="12" t="str">
        <f t="shared" si="1672"/>
        <v>Torque/Speed Control 1</v>
      </c>
    </row>
    <row r="11757" spans="18:26" x14ac:dyDescent="0.3">
      <c r="R11757" s="6">
        <f t="shared" si="1664"/>
        <v>0</v>
      </c>
      <c r="S11757" s="6">
        <f t="shared" si="1665"/>
        <v>0</v>
      </c>
      <c r="T11757" s="7">
        <f t="shared" si="1666"/>
        <v>0</v>
      </c>
      <c r="U11757" s="121" t="str">
        <f t="shared" si="1667"/>
        <v>0</v>
      </c>
      <c r="V11757" s="10">
        <f t="shared" si="1668"/>
        <v>0</v>
      </c>
      <c r="W11757" s="10">
        <f t="shared" si="1669"/>
        <v>0</v>
      </c>
      <c r="X11757" s="11">
        <f t="shared" si="1670"/>
        <v>0</v>
      </c>
      <c r="Y11757" s="11">
        <f t="shared" si="1671"/>
        <v>0</v>
      </c>
      <c r="Z11757" s="12" t="str">
        <f t="shared" si="1672"/>
        <v>Torque/Speed Control 1</v>
      </c>
    </row>
    <row r="11758" spans="18:26" x14ac:dyDescent="0.3">
      <c r="R11758" s="6">
        <f t="shared" si="1664"/>
        <v>0</v>
      </c>
      <c r="S11758" s="6">
        <f t="shared" si="1665"/>
        <v>0</v>
      </c>
      <c r="T11758" s="7">
        <f t="shared" si="1666"/>
        <v>0</v>
      </c>
      <c r="U11758" s="121" t="str">
        <f t="shared" si="1667"/>
        <v>0</v>
      </c>
      <c r="V11758" s="10">
        <f t="shared" si="1668"/>
        <v>0</v>
      </c>
      <c r="W11758" s="10">
        <f t="shared" si="1669"/>
        <v>0</v>
      </c>
      <c r="X11758" s="11">
        <f t="shared" si="1670"/>
        <v>0</v>
      </c>
      <c r="Y11758" s="11">
        <f t="shared" si="1671"/>
        <v>0</v>
      </c>
      <c r="Z11758" s="12" t="str">
        <f t="shared" si="1672"/>
        <v>Torque/Speed Control 1</v>
      </c>
    </row>
    <row r="11759" spans="18:26" x14ac:dyDescent="0.3">
      <c r="R11759" s="6">
        <f t="shared" si="1664"/>
        <v>0</v>
      </c>
      <c r="S11759" s="6">
        <f t="shared" si="1665"/>
        <v>0</v>
      </c>
      <c r="T11759" s="7">
        <f t="shared" si="1666"/>
        <v>0</v>
      </c>
      <c r="U11759" s="121" t="str">
        <f t="shared" si="1667"/>
        <v>0</v>
      </c>
      <c r="V11759" s="10">
        <f t="shared" si="1668"/>
        <v>0</v>
      </c>
      <c r="W11759" s="10">
        <f t="shared" si="1669"/>
        <v>0</v>
      </c>
      <c r="X11759" s="11">
        <f t="shared" si="1670"/>
        <v>0</v>
      </c>
      <c r="Y11759" s="11">
        <f t="shared" si="1671"/>
        <v>0</v>
      </c>
      <c r="Z11759" s="12" t="str">
        <f t="shared" si="1672"/>
        <v>Torque/Speed Control 1</v>
      </c>
    </row>
    <row r="11760" spans="18:26" x14ac:dyDescent="0.3">
      <c r="R11760" s="6">
        <f t="shared" si="1664"/>
        <v>0</v>
      </c>
      <c r="S11760" s="6">
        <f t="shared" si="1665"/>
        <v>0</v>
      </c>
      <c r="T11760" s="7">
        <f t="shared" si="1666"/>
        <v>0</v>
      </c>
      <c r="U11760" s="121" t="str">
        <f t="shared" si="1667"/>
        <v>0</v>
      </c>
      <c r="V11760" s="10">
        <f t="shared" si="1668"/>
        <v>0</v>
      </c>
      <c r="W11760" s="10">
        <f t="shared" si="1669"/>
        <v>0</v>
      </c>
      <c r="X11760" s="11">
        <f t="shared" si="1670"/>
        <v>0</v>
      </c>
      <c r="Y11760" s="11">
        <f t="shared" si="1671"/>
        <v>0</v>
      </c>
      <c r="Z11760" s="12" t="str">
        <f t="shared" si="1672"/>
        <v>Torque/Speed Control 1</v>
      </c>
    </row>
    <row r="11761" spans="18:26" x14ac:dyDescent="0.3">
      <c r="R11761" s="6">
        <f t="shared" si="1664"/>
        <v>0</v>
      </c>
      <c r="S11761" s="6">
        <f t="shared" si="1665"/>
        <v>0</v>
      </c>
      <c r="T11761" s="7">
        <f t="shared" si="1666"/>
        <v>0</v>
      </c>
      <c r="U11761" s="121" t="str">
        <f t="shared" si="1667"/>
        <v>0</v>
      </c>
      <c r="V11761" s="10">
        <f t="shared" si="1668"/>
        <v>0</v>
      </c>
      <c r="W11761" s="10">
        <f t="shared" si="1669"/>
        <v>0</v>
      </c>
      <c r="X11761" s="11">
        <f t="shared" si="1670"/>
        <v>0</v>
      </c>
      <c r="Y11761" s="11">
        <f t="shared" si="1671"/>
        <v>0</v>
      </c>
      <c r="Z11761" s="12" t="str">
        <f t="shared" si="1672"/>
        <v>Torque/Speed Control 1</v>
      </c>
    </row>
    <row r="11762" spans="18:26" x14ac:dyDescent="0.3">
      <c r="R11762" s="6">
        <f t="shared" si="1664"/>
        <v>0</v>
      </c>
      <c r="S11762" s="6">
        <f t="shared" si="1665"/>
        <v>0</v>
      </c>
      <c r="T11762" s="7">
        <f t="shared" si="1666"/>
        <v>0</v>
      </c>
      <c r="U11762" s="121" t="str">
        <f t="shared" si="1667"/>
        <v>0</v>
      </c>
      <c r="V11762" s="10">
        <f t="shared" si="1668"/>
        <v>0</v>
      </c>
      <c r="W11762" s="10">
        <f t="shared" si="1669"/>
        <v>0</v>
      </c>
      <c r="X11762" s="11">
        <f t="shared" si="1670"/>
        <v>0</v>
      </c>
      <c r="Y11762" s="11">
        <f t="shared" si="1671"/>
        <v>0</v>
      </c>
      <c r="Z11762" s="12" t="str">
        <f t="shared" si="1672"/>
        <v>Torque/Speed Control 1</v>
      </c>
    </row>
    <row r="11763" spans="18:26" x14ac:dyDescent="0.3">
      <c r="R11763" s="6">
        <f t="shared" si="1664"/>
        <v>0</v>
      </c>
      <c r="S11763" s="6">
        <f t="shared" si="1665"/>
        <v>0</v>
      </c>
      <c r="T11763" s="7">
        <f t="shared" si="1666"/>
        <v>0</v>
      </c>
      <c r="U11763" s="121" t="str">
        <f t="shared" si="1667"/>
        <v>0</v>
      </c>
      <c r="V11763" s="10">
        <f t="shared" si="1668"/>
        <v>0</v>
      </c>
      <c r="W11763" s="10">
        <f t="shared" si="1669"/>
        <v>0</v>
      </c>
      <c r="X11763" s="11">
        <f t="shared" si="1670"/>
        <v>0</v>
      </c>
      <c r="Y11763" s="11">
        <f t="shared" si="1671"/>
        <v>0</v>
      </c>
      <c r="Z11763" s="12" t="str">
        <f t="shared" si="1672"/>
        <v>Torque/Speed Control 1</v>
      </c>
    </row>
    <row r="11764" spans="18:26" x14ac:dyDescent="0.3">
      <c r="R11764" s="6">
        <f t="shared" si="1664"/>
        <v>0</v>
      </c>
      <c r="S11764" s="6">
        <f t="shared" si="1665"/>
        <v>0</v>
      </c>
      <c r="T11764" s="7">
        <f t="shared" si="1666"/>
        <v>0</v>
      </c>
      <c r="U11764" s="121" t="str">
        <f t="shared" si="1667"/>
        <v>0</v>
      </c>
      <c r="V11764" s="10">
        <f t="shared" si="1668"/>
        <v>0</v>
      </c>
      <c r="W11764" s="10">
        <f t="shared" si="1669"/>
        <v>0</v>
      </c>
      <c r="X11764" s="11">
        <f t="shared" si="1670"/>
        <v>0</v>
      </c>
      <c r="Y11764" s="11">
        <f t="shared" si="1671"/>
        <v>0</v>
      </c>
      <c r="Z11764" s="12" t="str">
        <f t="shared" si="1672"/>
        <v>Torque/Speed Control 1</v>
      </c>
    </row>
    <row r="11765" spans="18:26" x14ac:dyDescent="0.3">
      <c r="R11765" s="6">
        <f t="shared" si="1664"/>
        <v>0</v>
      </c>
      <c r="S11765" s="6">
        <f t="shared" si="1665"/>
        <v>0</v>
      </c>
      <c r="T11765" s="7">
        <f t="shared" si="1666"/>
        <v>0</v>
      </c>
      <c r="U11765" s="121" t="str">
        <f t="shared" si="1667"/>
        <v>0</v>
      </c>
      <c r="V11765" s="10">
        <f t="shared" si="1668"/>
        <v>0</v>
      </c>
      <c r="W11765" s="10">
        <f t="shared" si="1669"/>
        <v>0</v>
      </c>
      <c r="X11765" s="11">
        <f t="shared" si="1670"/>
        <v>0</v>
      </c>
      <c r="Y11765" s="11">
        <f t="shared" si="1671"/>
        <v>0</v>
      </c>
      <c r="Z11765" s="12" t="str">
        <f t="shared" si="1672"/>
        <v>Torque/Speed Control 1</v>
      </c>
    </row>
    <row r="11766" spans="18:26" x14ac:dyDescent="0.3">
      <c r="R11766" s="6">
        <f t="shared" si="1664"/>
        <v>0</v>
      </c>
      <c r="S11766" s="6">
        <f t="shared" si="1665"/>
        <v>0</v>
      </c>
      <c r="T11766" s="7">
        <f t="shared" si="1666"/>
        <v>0</v>
      </c>
      <c r="U11766" s="121" t="str">
        <f t="shared" si="1667"/>
        <v>0</v>
      </c>
      <c r="V11766" s="10">
        <f t="shared" si="1668"/>
        <v>0</v>
      </c>
      <c r="W11766" s="10">
        <f t="shared" si="1669"/>
        <v>0</v>
      </c>
      <c r="X11766" s="11">
        <f t="shared" si="1670"/>
        <v>0</v>
      </c>
      <c r="Y11766" s="11">
        <f t="shared" si="1671"/>
        <v>0</v>
      </c>
      <c r="Z11766" s="12" t="str">
        <f t="shared" si="1672"/>
        <v>Torque/Speed Control 1</v>
      </c>
    </row>
    <row r="11767" spans="18:26" x14ac:dyDescent="0.3">
      <c r="R11767" s="6">
        <f t="shared" si="1664"/>
        <v>0</v>
      </c>
      <c r="S11767" s="6">
        <f t="shared" si="1665"/>
        <v>0</v>
      </c>
      <c r="T11767" s="7">
        <f t="shared" si="1666"/>
        <v>0</v>
      </c>
      <c r="U11767" s="121" t="str">
        <f t="shared" si="1667"/>
        <v>0</v>
      </c>
      <c r="V11767" s="10">
        <f t="shared" si="1668"/>
        <v>0</v>
      </c>
      <c r="W11767" s="10">
        <f t="shared" si="1669"/>
        <v>0</v>
      </c>
      <c r="X11767" s="11">
        <f t="shared" si="1670"/>
        <v>0</v>
      </c>
      <c r="Y11767" s="11">
        <f t="shared" si="1671"/>
        <v>0</v>
      </c>
      <c r="Z11767" s="12" t="str">
        <f t="shared" si="1672"/>
        <v>Torque/Speed Control 1</v>
      </c>
    </row>
    <row r="11768" spans="18:26" x14ac:dyDescent="0.3">
      <c r="R11768" s="6">
        <f t="shared" si="1664"/>
        <v>0</v>
      </c>
      <c r="S11768" s="6">
        <f t="shared" si="1665"/>
        <v>0</v>
      </c>
      <c r="T11768" s="7">
        <f t="shared" si="1666"/>
        <v>0</v>
      </c>
      <c r="U11768" s="121" t="str">
        <f t="shared" si="1667"/>
        <v>0</v>
      </c>
      <c r="V11768" s="10">
        <f t="shared" si="1668"/>
        <v>0</v>
      </c>
      <c r="W11768" s="10">
        <f t="shared" si="1669"/>
        <v>0</v>
      </c>
      <c r="X11768" s="11">
        <f t="shared" si="1670"/>
        <v>0</v>
      </c>
      <c r="Y11768" s="11">
        <f t="shared" si="1671"/>
        <v>0</v>
      </c>
      <c r="Z11768" s="12" t="str">
        <f t="shared" si="1672"/>
        <v>Torque/Speed Control 1</v>
      </c>
    </row>
    <row r="11769" spans="18:26" x14ac:dyDescent="0.3">
      <c r="R11769" s="6">
        <f t="shared" si="1664"/>
        <v>0</v>
      </c>
      <c r="S11769" s="6">
        <f t="shared" si="1665"/>
        <v>0</v>
      </c>
      <c r="T11769" s="7">
        <f t="shared" si="1666"/>
        <v>0</v>
      </c>
      <c r="U11769" s="121" t="str">
        <f t="shared" si="1667"/>
        <v>0</v>
      </c>
      <c r="V11769" s="10">
        <f t="shared" si="1668"/>
        <v>0</v>
      </c>
      <c r="W11769" s="10">
        <f t="shared" si="1669"/>
        <v>0</v>
      </c>
      <c r="X11769" s="11">
        <f t="shared" si="1670"/>
        <v>0</v>
      </c>
      <c r="Y11769" s="11">
        <f t="shared" si="1671"/>
        <v>0</v>
      </c>
      <c r="Z11769" s="12" t="str">
        <f t="shared" si="1672"/>
        <v>Torque/Speed Control 1</v>
      </c>
    </row>
    <row r="11770" spans="18:26" x14ac:dyDescent="0.3">
      <c r="R11770" s="6">
        <f t="shared" si="1664"/>
        <v>0</v>
      </c>
      <c r="S11770" s="6">
        <f t="shared" si="1665"/>
        <v>0</v>
      </c>
      <c r="T11770" s="7">
        <f t="shared" si="1666"/>
        <v>0</v>
      </c>
      <c r="U11770" s="121" t="str">
        <f t="shared" si="1667"/>
        <v>0</v>
      </c>
      <c r="V11770" s="10">
        <f t="shared" si="1668"/>
        <v>0</v>
      </c>
      <c r="W11770" s="10">
        <f t="shared" si="1669"/>
        <v>0</v>
      </c>
      <c r="X11770" s="11">
        <f t="shared" si="1670"/>
        <v>0</v>
      </c>
      <c r="Y11770" s="11">
        <f t="shared" si="1671"/>
        <v>0</v>
      </c>
      <c r="Z11770" s="12" t="str">
        <f t="shared" si="1672"/>
        <v>Torque/Speed Control 1</v>
      </c>
    </row>
    <row r="11771" spans="18:26" x14ac:dyDescent="0.3">
      <c r="R11771" s="6">
        <f t="shared" si="1664"/>
        <v>0</v>
      </c>
      <c r="S11771" s="6">
        <f t="shared" si="1665"/>
        <v>0</v>
      </c>
      <c r="T11771" s="7">
        <f t="shared" si="1666"/>
        <v>0</v>
      </c>
      <c r="U11771" s="121" t="str">
        <f t="shared" si="1667"/>
        <v>0</v>
      </c>
      <c r="V11771" s="10">
        <f t="shared" si="1668"/>
        <v>0</v>
      </c>
      <c r="W11771" s="10">
        <f t="shared" si="1669"/>
        <v>0</v>
      </c>
      <c r="X11771" s="11">
        <f t="shared" si="1670"/>
        <v>0</v>
      </c>
      <c r="Y11771" s="11">
        <f t="shared" si="1671"/>
        <v>0</v>
      </c>
      <c r="Z11771" s="12" t="str">
        <f t="shared" si="1672"/>
        <v>Torque/Speed Control 1</v>
      </c>
    </row>
    <row r="11772" spans="18:26" x14ac:dyDescent="0.3">
      <c r="R11772" s="6">
        <f t="shared" si="1664"/>
        <v>0</v>
      </c>
      <c r="S11772" s="6">
        <f t="shared" si="1665"/>
        <v>0</v>
      </c>
      <c r="T11772" s="7">
        <f t="shared" si="1666"/>
        <v>0</v>
      </c>
      <c r="U11772" s="121" t="str">
        <f t="shared" si="1667"/>
        <v>0</v>
      </c>
      <c r="V11772" s="10">
        <f t="shared" si="1668"/>
        <v>0</v>
      </c>
      <c r="W11772" s="10">
        <f t="shared" si="1669"/>
        <v>0</v>
      </c>
      <c r="X11772" s="11">
        <f t="shared" si="1670"/>
        <v>0</v>
      </c>
      <c r="Y11772" s="11">
        <f t="shared" si="1671"/>
        <v>0</v>
      </c>
      <c r="Z11772" s="12" t="str">
        <f t="shared" si="1672"/>
        <v>Torque/Speed Control 1</v>
      </c>
    </row>
    <row r="11773" spans="18:26" x14ac:dyDescent="0.3">
      <c r="R11773" s="6">
        <f t="shared" ref="R11773:R11836" si="1673">_xlfn.BITRSHIFT(_xlfn.BITAND(HEX2DEC(H11773),HEX2DEC("1C000000")),26)</f>
        <v>0</v>
      </c>
      <c r="S11773" s="6">
        <f t="shared" ref="S11773:S11836" si="1674">_xlfn.BITRSHIFT(_xlfn.BITAND(HEX2DEC(H11773),HEX2DEC("01000000")),24)</f>
        <v>0</v>
      </c>
      <c r="T11773" s="7">
        <f t="shared" ref="T11773:T11836" si="1675">IF(_xlfn.BITRSHIFT(_xlfn.BITAND(HEX2DEC(H11773),HEX2DEC("0FF0000")),16)&lt;240,_xlfn.BITRSHIFT(_xlfn.BITAND(HEX2DEC(H11773),HEX2DEC("1FF0000")),8),_xlfn.BITRSHIFT(_xlfn.BITAND(HEX2DEC(H11773),HEX2DEC("1FFFF00")),8))</f>
        <v>0</v>
      </c>
      <c r="U11773" s="121" t="str">
        <f t="shared" ref="U11773:U11836" si="1676">DEC2HEX(T11773)</f>
        <v>0</v>
      </c>
      <c r="V11773" s="10">
        <f t="shared" ref="V11773:V11836" si="1677">_xlfn.BITRSHIFT(_xlfn.BITAND(HEX2DEC(H11773),HEX2DEC("0FF0000")),16)</f>
        <v>0</v>
      </c>
      <c r="W11773" s="10">
        <f t="shared" ref="W11773:W11836" si="1678">_xlfn.BITRSHIFT(_xlfn.BITAND(HEX2DEC(H11773),HEX2DEC("FF00")),8)</f>
        <v>0</v>
      </c>
      <c r="X11773" s="11">
        <f t="shared" ref="X11773:X11836" si="1679">_xlfn.BITAND(HEX2DEC(H11773),HEX2DEC("00000FF"))</f>
        <v>0</v>
      </c>
      <c r="Y11773" s="11">
        <f t="shared" ref="Y11773:Y11836" si="1680">IF(_xlfn.BITRSHIFT(_xlfn.BITAND(HEX2DEC(H11773),HEX2DEC("0FF0000")),16)&lt;240,_xlfn.BITRSHIFT(_xlfn.BITAND(HEX2DEC(H11773),HEX2DEC("0FF00")),8),_xlfn.BITRSHIFT(_xlfn.BITAND(HEX2DEC(H11773),HEX2DEC("0FF0000")),16))</f>
        <v>0</v>
      </c>
      <c r="Z11773" s="12" t="str">
        <f t="shared" ref="Z11773:Z11836" si="1681">VLOOKUP(T11773,BO:BP,2,FALSE)</f>
        <v>Torque/Speed Control 1</v>
      </c>
    </row>
    <row r="11774" spans="18:26" x14ac:dyDescent="0.3">
      <c r="R11774" s="6">
        <f t="shared" si="1673"/>
        <v>0</v>
      </c>
      <c r="S11774" s="6">
        <f t="shared" si="1674"/>
        <v>0</v>
      </c>
      <c r="T11774" s="7">
        <f t="shared" si="1675"/>
        <v>0</v>
      </c>
      <c r="U11774" s="121" t="str">
        <f t="shared" si="1676"/>
        <v>0</v>
      </c>
      <c r="V11774" s="10">
        <f t="shared" si="1677"/>
        <v>0</v>
      </c>
      <c r="W11774" s="10">
        <f t="shared" si="1678"/>
        <v>0</v>
      </c>
      <c r="X11774" s="11">
        <f t="shared" si="1679"/>
        <v>0</v>
      </c>
      <c r="Y11774" s="11">
        <f t="shared" si="1680"/>
        <v>0</v>
      </c>
      <c r="Z11774" s="12" t="str">
        <f t="shared" si="1681"/>
        <v>Torque/Speed Control 1</v>
      </c>
    </row>
    <row r="11775" spans="18:26" x14ac:dyDescent="0.3">
      <c r="R11775" s="6">
        <f t="shared" si="1673"/>
        <v>0</v>
      </c>
      <c r="S11775" s="6">
        <f t="shared" si="1674"/>
        <v>0</v>
      </c>
      <c r="T11775" s="7">
        <f t="shared" si="1675"/>
        <v>0</v>
      </c>
      <c r="U11775" s="121" t="str">
        <f t="shared" si="1676"/>
        <v>0</v>
      </c>
      <c r="V11775" s="10">
        <f t="shared" si="1677"/>
        <v>0</v>
      </c>
      <c r="W11775" s="10">
        <f t="shared" si="1678"/>
        <v>0</v>
      </c>
      <c r="X11775" s="11">
        <f t="shared" si="1679"/>
        <v>0</v>
      </c>
      <c r="Y11775" s="11">
        <f t="shared" si="1680"/>
        <v>0</v>
      </c>
      <c r="Z11775" s="12" t="str">
        <f t="shared" si="1681"/>
        <v>Torque/Speed Control 1</v>
      </c>
    </row>
    <row r="11776" spans="18:26" x14ac:dyDescent="0.3">
      <c r="R11776" s="6">
        <f t="shared" si="1673"/>
        <v>0</v>
      </c>
      <c r="S11776" s="6">
        <f t="shared" si="1674"/>
        <v>0</v>
      </c>
      <c r="T11776" s="7">
        <f t="shared" si="1675"/>
        <v>0</v>
      </c>
      <c r="U11776" s="121" t="str">
        <f t="shared" si="1676"/>
        <v>0</v>
      </c>
      <c r="V11776" s="10">
        <f t="shared" si="1677"/>
        <v>0</v>
      </c>
      <c r="W11776" s="10">
        <f t="shared" si="1678"/>
        <v>0</v>
      </c>
      <c r="X11776" s="11">
        <f t="shared" si="1679"/>
        <v>0</v>
      </c>
      <c r="Y11776" s="11">
        <f t="shared" si="1680"/>
        <v>0</v>
      </c>
      <c r="Z11776" s="12" t="str">
        <f t="shared" si="1681"/>
        <v>Torque/Speed Control 1</v>
      </c>
    </row>
    <row r="11777" spans="18:26" x14ac:dyDescent="0.3">
      <c r="R11777" s="6">
        <f t="shared" si="1673"/>
        <v>0</v>
      </c>
      <c r="S11777" s="6">
        <f t="shared" si="1674"/>
        <v>0</v>
      </c>
      <c r="T11777" s="7">
        <f t="shared" si="1675"/>
        <v>0</v>
      </c>
      <c r="U11777" s="121" t="str">
        <f t="shared" si="1676"/>
        <v>0</v>
      </c>
      <c r="V11777" s="10">
        <f t="shared" si="1677"/>
        <v>0</v>
      </c>
      <c r="W11777" s="10">
        <f t="shared" si="1678"/>
        <v>0</v>
      </c>
      <c r="X11777" s="11">
        <f t="shared" si="1679"/>
        <v>0</v>
      </c>
      <c r="Y11777" s="11">
        <f t="shared" si="1680"/>
        <v>0</v>
      </c>
      <c r="Z11777" s="12" t="str">
        <f t="shared" si="1681"/>
        <v>Torque/Speed Control 1</v>
      </c>
    </row>
    <row r="11778" spans="18:26" x14ac:dyDescent="0.3">
      <c r="R11778" s="6">
        <f t="shared" si="1673"/>
        <v>0</v>
      </c>
      <c r="S11778" s="6">
        <f t="shared" si="1674"/>
        <v>0</v>
      </c>
      <c r="T11778" s="7">
        <f t="shared" si="1675"/>
        <v>0</v>
      </c>
      <c r="U11778" s="121" t="str">
        <f t="shared" si="1676"/>
        <v>0</v>
      </c>
      <c r="V11778" s="10">
        <f t="shared" si="1677"/>
        <v>0</v>
      </c>
      <c r="W11778" s="10">
        <f t="shared" si="1678"/>
        <v>0</v>
      </c>
      <c r="X11778" s="11">
        <f t="shared" si="1679"/>
        <v>0</v>
      </c>
      <c r="Y11778" s="11">
        <f t="shared" si="1680"/>
        <v>0</v>
      </c>
      <c r="Z11778" s="12" t="str">
        <f t="shared" si="1681"/>
        <v>Torque/Speed Control 1</v>
      </c>
    </row>
    <row r="11779" spans="18:26" x14ac:dyDescent="0.3">
      <c r="R11779" s="6">
        <f t="shared" si="1673"/>
        <v>0</v>
      </c>
      <c r="S11779" s="6">
        <f t="shared" si="1674"/>
        <v>0</v>
      </c>
      <c r="T11779" s="7">
        <f t="shared" si="1675"/>
        <v>0</v>
      </c>
      <c r="U11779" s="121" t="str">
        <f t="shared" si="1676"/>
        <v>0</v>
      </c>
      <c r="V11779" s="10">
        <f t="shared" si="1677"/>
        <v>0</v>
      </c>
      <c r="W11779" s="10">
        <f t="shared" si="1678"/>
        <v>0</v>
      </c>
      <c r="X11779" s="11">
        <f t="shared" si="1679"/>
        <v>0</v>
      </c>
      <c r="Y11779" s="11">
        <f t="shared" si="1680"/>
        <v>0</v>
      </c>
      <c r="Z11779" s="12" t="str">
        <f t="shared" si="1681"/>
        <v>Torque/Speed Control 1</v>
      </c>
    </row>
    <row r="11780" spans="18:26" x14ac:dyDescent="0.3">
      <c r="R11780" s="6">
        <f t="shared" si="1673"/>
        <v>0</v>
      </c>
      <c r="S11780" s="6">
        <f t="shared" si="1674"/>
        <v>0</v>
      </c>
      <c r="T11780" s="7">
        <f t="shared" si="1675"/>
        <v>0</v>
      </c>
      <c r="U11780" s="121" t="str">
        <f t="shared" si="1676"/>
        <v>0</v>
      </c>
      <c r="V11780" s="10">
        <f t="shared" si="1677"/>
        <v>0</v>
      </c>
      <c r="W11780" s="10">
        <f t="shared" si="1678"/>
        <v>0</v>
      </c>
      <c r="X11780" s="11">
        <f t="shared" si="1679"/>
        <v>0</v>
      </c>
      <c r="Y11780" s="11">
        <f t="shared" si="1680"/>
        <v>0</v>
      </c>
      <c r="Z11780" s="12" t="str">
        <f t="shared" si="1681"/>
        <v>Torque/Speed Control 1</v>
      </c>
    </row>
    <row r="11781" spans="18:26" x14ac:dyDescent="0.3">
      <c r="R11781" s="6">
        <f t="shared" si="1673"/>
        <v>0</v>
      </c>
      <c r="S11781" s="6">
        <f t="shared" si="1674"/>
        <v>0</v>
      </c>
      <c r="T11781" s="7">
        <f t="shared" si="1675"/>
        <v>0</v>
      </c>
      <c r="U11781" s="121" t="str">
        <f t="shared" si="1676"/>
        <v>0</v>
      </c>
      <c r="V11781" s="10">
        <f t="shared" si="1677"/>
        <v>0</v>
      </c>
      <c r="W11781" s="10">
        <f t="shared" si="1678"/>
        <v>0</v>
      </c>
      <c r="X11781" s="11">
        <f t="shared" si="1679"/>
        <v>0</v>
      </c>
      <c r="Y11781" s="11">
        <f t="shared" si="1680"/>
        <v>0</v>
      </c>
      <c r="Z11781" s="12" t="str">
        <f t="shared" si="1681"/>
        <v>Torque/Speed Control 1</v>
      </c>
    </row>
    <row r="11782" spans="18:26" x14ac:dyDescent="0.3">
      <c r="R11782" s="6">
        <f t="shared" si="1673"/>
        <v>0</v>
      </c>
      <c r="S11782" s="6">
        <f t="shared" si="1674"/>
        <v>0</v>
      </c>
      <c r="T11782" s="7">
        <f t="shared" si="1675"/>
        <v>0</v>
      </c>
      <c r="U11782" s="121" t="str">
        <f t="shared" si="1676"/>
        <v>0</v>
      </c>
      <c r="V11782" s="10">
        <f t="shared" si="1677"/>
        <v>0</v>
      </c>
      <c r="W11782" s="10">
        <f t="shared" si="1678"/>
        <v>0</v>
      </c>
      <c r="X11782" s="11">
        <f t="shared" si="1679"/>
        <v>0</v>
      </c>
      <c r="Y11782" s="11">
        <f t="shared" si="1680"/>
        <v>0</v>
      </c>
      <c r="Z11782" s="12" t="str">
        <f t="shared" si="1681"/>
        <v>Torque/Speed Control 1</v>
      </c>
    </row>
    <row r="11783" spans="18:26" x14ac:dyDescent="0.3">
      <c r="R11783" s="6">
        <f t="shared" si="1673"/>
        <v>0</v>
      </c>
      <c r="S11783" s="6">
        <f t="shared" si="1674"/>
        <v>0</v>
      </c>
      <c r="T11783" s="7">
        <f t="shared" si="1675"/>
        <v>0</v>
      </c>
      <c r="U11783" s="121" t="str">
        <f t="shared" si="1676"/>
        <v>0</v>
      </c>
      <c r="V11783" s="10">
        <f t="shared" si="1677"/>
        <v>0</v>
      </c>
      <c r="W11783" s="10">
        <f t="shared" si="1678"/>
        <v>0</v>
      </c>
      <c r="X11783" s="11">
        <f t="shared" si="1679"/>
        <v>0</v>
      </c>
      <c r="Y11783" s="11">
        <f t="shared" si="1680"/>
        <v>0</v>
      </c>
      <c r="Z11783" s="12" t="str">
        <f t="shared" si="1681"/>
        <v>Torque/Speed Control 1</v>
      </c>
    </row>
    <row r="11784" spans="18:26" x14ac:dyDescent="0.3">
      <c r="R11784" s="6">
        <f t="shared" si="1673"/>
        <v>0</v>
      </c>
      <c r="S11784" s="6">
        <f t="shared" si="1674"/>
        <v>0</v>
      </c>
      <c r="T11784" s="7">
        <f t="shared" si="1675"/>
        <v>0</v>
      </c>
      <c r="U11784" s="121" t="str">
        <f t="shared" si="1676"/>
        <v>0</v>
      </c>
      <c r="V11784" s="10">
        <f t="shared" si="1677"/>
        <v>0</v>
      </c>
      <c r="W11784" s="10">
        <f t="shared" si="1678"/>
        <v>0</v>
      </c>
      <c r="X11784" s="11">
        <f t="shared" si="1679"/>
        <v>0</v>
      </c>
      <c r="Y11784" s="11">
        <f t="shared" si="1680"/>
        <v>0</v>
      </c>
      <c r="Z11784" s="12" t="str">
        <f t="shared" si="1681"/>
        <v>Torque/Speed Control 1</v>
      </c>
    </row>
    <row r="11785" spans="18:26" x14ac:dyDescent="0.3">
      <c r="R11785" s="6">
        <f t="shared" si="1673"/>
        <v>0</v>
      </c>
      <c r="S11785" s="6">
        <f t="shared" si="1674"/>
        <v>0</v>
      </c>
      <c r="T11785" s="7">
        <f t="shared" si="1675"/>
        <v>0</v>
      </c>
      <c r="U11785" s="121" t="str">
        <f t="shared" si="1676"/>
        <v>0</v>
      </c>
      <c r="V11785" s="10">
        <f t="shared" si="1677"/>
        <v>0</v>
      </c>
      <c r="W11785" s="10">
        <f t="shared" si="1678"/>
        <v>0</v>
      </c>
      <c r="X11785" s="11">
        <f t="shared" si="1679"/>
        <v>0</v>
      </c>
      <c r="Y11785" s="11">
        <f t="shared" si="1680"/>
        <v>0</v>
      </c>
      <c r="Z11785" s="12" t="str">
        <f t="shared" si="1681"/>
        <v>Torque/Speed Control 1</v>
      </c>
    </row>
    <row r="11786" spans="18:26" x14ac:dyDescent="0.3">
      <c r="R11786" s="6">
        <f t="shared" si="1673"/>
        <v>0</v>
      </c>
      <c r="S11786" s="6">
        <f t="shared" si="1674"/>
        <v>0</v>
      </c>
      <c r="T11786" s="7">
        <f t="shared" si="1675"/>
        <v>0</v>
      </c>
      <c r="U11786" s="121" t="str">
        <f t="shared" si="1676"/>
        <v>0</v>
      </c>
      <c r="V11786" s="10">
        <f t="shared" si="1677"/>
        <v>0</v>
      </c>
      <c r="W11786" s="10">
        <f t="shared" si="1678"/>
        <v>0</v>
      </c>
      <c r="X11786" s="11">
        <f t="shared" si="1679"/>
        <v>0</v>
      </c>
      <c r="Y11786" s="11">
        <f t="shared" si="1680"/>
        <v>0</v>
      </c>
      <c r="Z11786" s="12" t="str">
        <f t="shared" si="1681"/>
        <v>Torque/Speed Control 1</v>
      </c>
    </row>
    <row r="11787" spans="18:26" x14ac:dyDescent="0.3">
      <c r="R11787" s="6">
        <f t="shared" si="1673"/>
        <v>0</v>
      </c>
      <c r="S11787" s="6">
        <f t="shared" si="1674"/>
        <v>0</v>
      </c>
      <c r="T11787" s="7">
        <f t="shared" si="1675"/>
        <v>0</v>
      </c>
      <c r="U11787" s="121" t="str">
        <f t="shared" si="1676"/>
        <v>0</v>
      </c>
      <c r="V11787" s="10">
        <f t="shared" si="1677"/>
        <v>0</v>
      </c>
      <c r="W11787" s="10">
        <f t="shared" si="1678"/>
        <v>0</v>
      </c>
      <c r="X11787" s="11">
        <f t="shared" si="1679"/>
        <v>0</v>
      </c>
      <c r="Y11787" s="11">
        <f t="shared" si="1680"/>
        <v>0</v>
      </c>
      <c r="Z11787" s="12" t="str">
        <f t="shared" si="1681"/>
        <v>Torque/Speed Control 1</v>
      </c>
    </row>
    <row r="11788" spans="18:26" x14ac:dyDescent="0.3">
      <c r="R11788" s="6">
        <f t="shared" si="1673"/>
        <v>0</v>
      </c>
      <c r="S11788" s="6">
        <f t="shared" si="1674"/>
        <v>0</v>
      </c>
      <c r="T11788" s="7">
        <f t="shared" si="1675"/>
        <v>0</v>
      </c>
      <c r="U11788" s="121" t="str">
        <f t="shared" si="1676"/>
        <v>0</v>
      </c>
      <c r="V11788" s="10">
        <f t="shared" si="1677"/>
        <v>0</v>
      </c>
      <c r="W11788" s="10">
        <f t="shared" si="1678"/>
        <v>0</v>
      </c>
      <c r="X11788" s="11">
        <f t="shared" si="1679"/>
        <v>0</v>
      </c>
      <c r="Y11788" s="11">
        <f t="shared" si="1680"/>
        <v>0</v>
      </c>
      <c r="Z11788" s="12" t="str">
        <f t="shared" si="1681"/>
        <v>Torque/Speed Control 1</v>
      </c>
    </row>
    <row r="11789" spans="18:26" x14ac:dyDescent="0.3">
      <c r="R11789" s="6">
        <f t="shared" si="1673"/>
        <v>0</v>
      </c>
      <c r="S11789" s="6">
        <f t="shared" si="1674"/>
        <v>0</v>
      </c>
      <c r="T11789" s="7">
        <f t="shared" si="1675"/>
        <v>0</v>
      </c>
      <c r="U11789" s="121" t="str">
        <f t="shared" si="1676"/>
        <v>0</v>
      </c>
      <c r="V11789" s="10">
        <f t="shared" si="1677"/>
        <v>0</v>
      </c>
      <c r="W11789" s="10">
        <f t="shared" si="1678"/>
        <v>0</v>
      </c>
      <c r="X11789" s="11">
        <f t="shared" si="1679"/>
        <v>0</v>
      </c>
      <c r="Y11789" s="11">
        <f t="shared" si="1680"/>
        <v>0</v>
      </c>
      <c r="Z11789" s="12" t="str">
        <f t="shared" si="1681"/>
        <v>Torque/Speed Control 1</v>
      </c>
    </row>
    <row r="11790" spans="18:26" x14ac:dyDescent="0.3">
      <c r="R11790" s="6">
        <f t="shared" si="1673"/>
        <v>0</v>
      </c>
      <c r="S11790" s="6">
        <f t="shared" si="1674"/>
        <v>0</v>
      </c>
      <c r="T11790" s="7">
        <f t="shared" si="1675"/>
        <v>0</v>
      </c>
      <c r="U11790" s="121" t="str">
        <f t="shared" si="1676"/>
        <v>0</v>
      </c>
      <c r="V11790" s="10">
        <f t="shared" si="1677"/>
        <v>0</v>
      </c>
      <c r="W11790" s="10">
        <f t="shared" si="1678"/>
        <v>0</v>
      </c>
      <c r="X11790" s="11">
        <f t="shared" si="1679"/>
        <v>0</v>
      </c>
      <c r="Y11790" s="11">
        <f t="shared" si="1680"/>
        <v>0</v>
      </c>
      <c r="Z11790" s="12" t="str">
        <f t="shared" si="1681"/>
        <v>Torque/Speed Control 1</v>
      </c>
    </row>
    <row r="11791" spans="18:26" x14ac:dyDescent="0.3">
      <c r="R11791" s="6">
        <f t="shared" si="1673"/>
        <v>0</v>
      </c>
      <c r="S11791" s="6">
        <f t="shared" si="1674"/>
        <v>0</v>
      </c>
      <c r="T11791" s="7">
        <f t="shared" si="1675"/>
        <v>0</v>
      </c>
      <c r="U11791" s="121" t="str">
        <f t="shared" si="1676"/>
        <v>0</v>
      </c>
      <c r="V11791" s="10">
        <f t="shared" si="1677"/>
        <v>0</v>
      </c>
      <c r="W11791" s="10">
        <f t="shared" si="1678"/>
        <v>0</v>
      </c>
      <c r="X11791" s="11">
        <f t="shared" si="1679"/>
        <v>0</v>
      </c>
      <c r="Y11791" s="11">
        <f t="shared" si="1680"/>
        <v>0</v>
      </c>
      <c r="Z11791" s="12" t="str">
        <f t="shared" si="1681"/>
        <v>Torque/Speed Control 1</v>
      </c>
    </row>
    <row r="11792" spans="18:26" x14ac:dyDescent="0.3">
      <c r="R11792" s="6">
        <f t="shared" si="1673"/>
        <v>0</v>
      </c>
      <c r="S11792" s="6">
        <f t="shared" si="1674"/>
        <v>0</v>
      </c>
      <c r="T11792" s="7">
        <f t="shared" si="1675"/>
        <v>0</v>
      </c>
      <c r="U11792" s="121" t="str">
        <f t="shared" si="1676"/>
        <v>0</v>
      </c>
      <c r="V11792" s="10">
        <f t="shared" si="1677"/>
        <v>0</v>
      </c>
      <c r="W11792" s="10">
        <f t="shared" si="1678"/>
        <v>0</v>
      </c>
      <c r="X11792" s="11">
        <f t="shared" si="1679"/>
        <v>0</v>
      </c>
      <c r="Y11792" s="11">
        <f t="shared" si="1680"/>
        <v>0</v>
      </c>
      <c r="Z11792" s="12" t="str">
        <f t="shared" si="1681"/>
        <v>Torque/Speed Control 1</v>
      </c>
    </row>
    <row r="11793" spans="18:26" x14ac:dyDescent="0.3">
      <c r="R11793" s="6">
        <f t="shared" si="1673"/>
        <v>0</v>
      </c>
      <c r="S11793" s="6">
        <f t="shared" si="1674"/>
        <v>0</v>
      </c>
      <c r="T11793" s="7">
        <f t="shared" si="1675"/>
        <v>0</v>
      </c>
      <c r="U11793" s="121" t="str">
        <f t="shared" si="1676"/>
        <v>0</v>
      </c>
      <c r="V11793" s="10">
        <f t="shared" si="1677"/>
        <v>0</v>
      </c>
      <c r="W11793" s="10">
        <f t="shared" si="1678"/>
        <v>0</v>
      </c>
      <c r="X11793" s="11">
        <f t="shared" si="1679"/>
        <v>0</v>
      </c>
      <c r="Y11793" s="11">
        <f t="shared" si="1680"/>
        <v>0</v>
      </c>
      <c r="Z11793" s="12" t="str">
        <f t="shared" si="1681"/>
        <v>Torque/Speed Control 1</v>
      </c>
    </row>
    <row r="11794" spans="18:26" x14ac:dyDescent="0.3">
      <c r="R11794" s="6">
        <f t="shared" si="1673"/>
        <v>0</v>
      </c>
      <c r="S11794" s="6">
        <f t="shared" si="1674"/>
        <v>0</v>
      </c>
      <c r="T11794" s="7">
        <f t="shared" si="1675"/>
        <v>0</v>
      </c>
      <c r="U11794" s="121" t="str">
        <f t="shared" si="1676"/>
        <v>0</v>
      </c>
      <c r="V11794" s="10">
        <f t="shared" si="1677"/>
        <v>0</v>
      </c>
      <c r="W11794" s="10">
        <f t="shared" si="1678"/>
        <v>0</v>
      </c>
      <c r="X11794" s="11">
        <f t="shared" si="1679"/>
        <v>0</v>
      </c>
      <c r="Y11794" s="11">
        <f t="shared" si="1680"/>
        <v>0</v>
      </c>
      <c r="Z11794" s="12" t="str">
        <f t="shared" si="1681"/>
        <v>Torque/Speed Control 1</v>
      </c>
    </row>
    <row r="11795" spans="18:26" x14ac:dyDescent="0.3">
      <c r="R11795" s="6">
        <f t="shared" si="1673"/>
        <v>0</v>
      </c>
      <c r="S11795" s="6">
        <f t="shared" si="1674"/>
        <v>0</v>
      </c>
      <c r="T11795" s="7">
        <f t="shared" si="1675"/>
        <v>0</v>
      </c>
      <c r="U11795" s="121" t="str">
        <f t="shared" si="1676"/>
        <v>0</v>
      </c>
      <c r="V11795" s="10">
        <f t="shared" si="1677"/>
        <v>0</v>
      </c>
      <c r="W11795" s="10">
        <f t="shared" si="1678"/>
        <v>0</v>
      </c>
      <c r="X11795" s="11">
        <f t="shared" si="1679"/>
        <v>0</v>
      </c>
      <c r="Y11795" s="11">
        <f t="shared" si="1680"/>
        <v>0</v>
      </c>
      <c r="Z11795" s="12" t="str">
        <f t="shared" si="1681"/>
        <v>Torque/Speed Control 1</v>
      </c>
    </row>
    <row r="11796" spans="18:26" x14ac:dyDescent="0.3">
      <c r="R11796" s="6">
        <f t="shared" si="1673"/>
        <v>0</v>
      </c>
      <c r="S11796" s="6">
        <f t="shared" si="1674"/>
        <v>0</v>
      </c>
      <c r="T11796" s="7">
        <f t="shared" si="1675"/>
        <v>0</v>
      </c>
      <c r="U11796" s="121" t="str">
        <f t="shared" si="1676"/>
        <v>0</v>
      </c>
      <c r="V11796" s="10">
        <f t="shared" si="1677"/>
        <v>0</v>
      </c>
      <c r="W11796" s="10">
        <f t="shared" si="1678"/>
        <v>0</v>
      </c>
      <c r="X11796" s="11">
        <f t="shared" si="1679"/>
        <v>0</v>
      </c>
      <c r="Y11796" s="11">
        <f t="shared" si="1680"/>
        <v>0</v>
      </c>
      <c r="Z11796" s="12" t="str">
        <f t="shared" si="1681"/>
        <v>Torque/Speed Control 1</v>
      </c>
    </row>
    <row r="11797" spans="18:26" x14ac:dyDescent="0.3">
      <c r="R11797" s="6">
        <f t="shared" si="1673"/>
        <v>0</v>
      </c>
      <c r="S11797" s="6">
        <f t="shared" si="1674"/>
        <v>0</v>
      </c>
      <c r="T11797" s="7">
        <f t="shared" si="1675"/>
        <v>0</v>
      </c>
      <c r="U11797" s="121" t="str">
        <f t="shared" si="1676"/>
        <v>0</v>
      </c>
      <c r="V11797" s="10">
        <f t="shared" si="1677"/>
        <v>0</v>
      </c>
      <c r="W11797" s="10">
        <f t="shared" si="1678"/>
        <v>0</v>
      </c>
      <c r="X11797" s="11">
        <f t="shared" si="1679"/>
        <v>0</v>
      </c>
      <c r="Y11797" s="11">
        <f t="shared" si="1680"/>
        <v>0</v>
      </c>
      <c r="Z11797" s="12" t="str">
        <f t="shared" si="1681"/>
        <v>Torque/Speed Control 1</v>
      </c>
    </row>
    <row r="11798" spans="18:26" x14ac:dyDescent="0.3">
      <c r="R11798" s="6">
        <f t="shared" si="1673"/>
        <v>0</v>
      </c>
      <c r="S11798" s="6">
        <f t="shared" si="1674"/>
        <v>0</v>
      </c>
      <c r="T11798" s="7">
        <f t="shared" si="1675"/>
        <v>0</v>
      </c>
      <c r="U11798" s="121" t="str">
        <f t="shared" si="1676"/>
        <v>0</v>
      </c>
      <c r="V11798" s="10">
        <f t="shared" si="1677"/>
        <v>0</v>
      </c>
      <c r="W11798" s="10">
        <f t="shared" si="1678"/>
        <v>0</v>
      </c>
      <c r="X11798" s="11">
        <f t="shared" si="1679"/>
        <v>0</v>
      </c>
      <c r="Y11798" s="11">
        <f t="shared" si="1680"/>
        <v>0</v>
      </c>
      <c r="Z11798" s="12" t="str">
        <f t="shared" si="1681"/>
        <v>Torque/Speed Control 1</v>
      </c>
    </row>
    <row r="11799" spans="18:26" x14ac:dyDescent="0.3">
      <c r="R11799" s="6">
        <f t="shared" si="1673"/>
        <v>0</v>
      </c>
      <c r="S11799" s="6">
        <f t="shared" si="1674"/>
        <v>0</v>
      </c>
      <c r="T11799" s="7">
        <f t="shared" si="1675"/>
        <v>0</v>
      </c>
      <c r="U11799" s="121" t="str">
        <f t="shared" si="1676"/>
        <v>0</v>
      </c>
      <c r="V11799" s="10">
        <f t="shared" si="1677"/>
        <v>0</v>
      </c>
      <c r="W11799" s="10">
        <f t="shared" si="1678"/>
        <v>0</v>
      </c>
      <c r="X11799" s="11">
        <f t="shared" si="1679"/>
        <v>0</v>
      </c>
      <c r="Y11799" s="11">
        <f t="shared" si="1680"/>
        <v>0</v>
      </c>
      <c r="Z11799" s="12" t="str">
        <f t="shared" si="1681"/>
        <v>Torque/Speed Control 1</v>
      </c>
    </row>
    <row r="11800" spans="18:26" x14ac:dyDescent="0.3">
      <c r="R11800" s="6">
        <f t="shared" si="1673"/>
        <v>0</v>
      </c>
      <c r="S11800" s="6">
        <f t="shared" si="1674"/>
        <v>0</v>
      </c>
      <c r="T11800" s="7">
        <f t="shared" si="1675"/>
        <v>0</v>
      </c>
      <c r="U11800" s="121" t="str">
        <f t="shared" si="1676"/>
        <v>0</v>
      </c>
      <c r="V11800" s="10">
        <f t="shared" si="1677"/>
        <v>0</v>
      </c>
      <c r="W11800" s="10">
        <f t="shared" si="1678"/>
        <v>0</v>
      </c>
      <c r="X11800" s="11">
        <f t="shared" si="1679"/>
        <v>0</v>
      </c>
      <c r="Y11800" s="11">
        <f t="shared" si="1680"/>
        <v>0</v>
      </c>
      <c r="Z11800" s="12" t="str">
        <f t="shared" si="1681"/>
        <v>Torque/Speed Control 1</v>
      </c>
    </row>
    <row r="11801" spans="18:26" x14ac:dyDescent="0.3">
      <c r="R11801" s="6">
        <f t="shared" si="1673"/>
        <v>0</v>
      </c>
      <c r="S11801" s="6">
        <f t="shared" si="1674"/>
        <v>0</v>
      </c>
      <c r="T11801" s="7">
        <f t="shared" si="1675"/>
        <v>0</v>
      </c>
      <c r="U11801" s="121" t="str">
        <f t="shared" si="1676"/>
        <v>0</v>
      </c>
      <c r="V11801" s="10">
        <f t="shared" si="1677"/>
        <v>0</v>
      </c>
      <c r="W11801" s="10">
        <f t="shared" si="1678"/>
        <v>0</v>
      </c>
      <c r="X11801" s="11">
        <f t="shared" si="1679"/>
        <v>0</v>
      </c>
      <c r="Y11801" s="11">
        <f t="shared" si="1680"/>
        <v>0</v>
      </c>
      <c r="Z11801" s="12" t="str">
        <f t="shared" si="1681"/>
        <v>Torque/Speed Control 1</v>
      </c>
    </row>
    <row r="11802" spans="18:26" x14ac:dyDescent="0.3">
      <c r="R11802" s="6">
        <f t="shared" si="1673"/>
        <v>0</v>
      </c>
      <c r="S11802" s="6">
        <f t="shared" si="1674"/>
        <v>0</v>
      </c>
      <c r="T11802" s="7">
        <f t="shared" si="1675"/>
        <v>0</v>
      </c>
      <c r="U11802" s="121" t="str">
        <f t="shared" si="1676"/>
        <v>0</v>
      </c>
      <c r="V11802" s="10">
        <f t="shared" si="1677"/>
        <v>0</v>
      </c>
      <c r="W11802" s="10">
        <f t="shared" si="1678"/>
        <v>0</v>
      </c>
      <c r="X11802" s="11">
        <f t="shared" si="1679"/>
        <v>0</v>
      </c>
      <c r="Y11802" s="11">
        <f t="shared" si="1680"/>
        <v>0</v>
      </c>
      <c r="Z11802" s="12" t="str">
        <f t="shared" si="1681"/>
        <v>Torque/Speed Control 1</v>
      </c>
    </row>
    <row r="11803" spans="18:26" x14ac:dyDescent="0.3">
      <c r="R11803" s="6">
        <f t="shared" si="1673"/>
        <v>0</v>
      </c>
      <c r="S11803" s="6">
        <f t="shared" si="1674"/>
        <v>0</v>
      </c>
      <c r="T11803" s="7">
        <f t="shared" si="1675"/>
        <v>0</v>
      </c>
      <c r="U11803" s="121" t="str">
        <f t="shared" si="1676"/>
        <v>0</v>
      </c>
      <c r="V11803" s="10">
        <f t="shared" si="1677"/>
        <v>0</v>
      </c>
      <c r="W11803" s="10">
        <f t="shared" si="1678"/>
        <v>0</v>
      </c>
      <c r="X11803" s="11">
        <f t="shared" si="1679"/>
        <v>0</v>
      </c>
      <c r="Y11803" s="11">
        <f t="shared" si="1680"/>
        <v>0</v>
      </c>
      <c r="Z11803" s="12" t="str">
        <f t="shared" si="1681"/>
        <v>Torque/Speed Control 1</v>
      </c>
    </row>
    <row r="11804" spans="18:26" x14ac:dyDescent="0.3">
      <c r="R11804" s="6">
        <f t="shared" si="1673"/>
        <v>0</v>
      </c>
      <c r="S11804" s="6">
        <f t="shared" si="1674"/>
        <v>0</v>
      </c>
      <c r="T11804" s="7">
        <f t="shared" si="1675"/>
        <v>0</v>
      </c>
      <c r="U11804" s="121" t="str">
        <f t="shared" si="1676"/>
        <v>0</v>
      </c>
      <c r="V11804" s="10">
        <f t="shared" si="1677"/>
        <v>0</v>
      </c>
      <c r="W11804" s="10">
        <f t="shared" si="1678"/>
        <v>0</v>
      </c>
      <c r="X11804" s="11">
        <f t="shared" si="1679"/>
        <v>0</v>
      </c>
      <c r="Y11804" s="11">
        <f t="shared" si="1680"/>
        <v>0</v>
      </c>
      <c r="Z11804" s="12" t="str">
        <f t="shared" si="1681"/>
        <v>Torque/Speed Control 1</v>
      </c>
    </row>
    <row r="11805" spans="18:26" x14ac:dyDescent="0.3">
      <c r="R11805" s="6">
        <f t="shared" si="1673"/>
        <v>0</v>
      </c>
      <c r="S11805" s="6">
        <f t="shared" si="1674"/>
        <v>0</v>
      </c>
      <c r="T11805" s="7">
        <f t="shared" si="1675"/>
        <v>0</v>
      </c>
      <c r="U11805" s="121" t="str">
        <f t="shared" si="1676"/>
        <v>0</v>
      </c>
      <c r="V11805" s="10">
        <f t="shared" si="1677"/>
        <v>0</v>
      </c>
      <c r="W11805" s="10">
        <f t="shared" si="1678"/>
        <v>0</v>
      </c>
      <c r="X11805" s="11">
        <f t="shared" si="1679"/>
        <v>0</v>
      </c>
      <c r="Y11805" s="11">
        <f t="shared" si="1680"/>
        <v>0</v>
      </c>
      <c r="Z11805" s="12" t="str">
        <f t="shared" si="1681"/>
        <v>Torque/Speed Control 1</v>
      </c>
    </row>
    <row r="11806" spans="18:26" x14ac:dyDescent="0.3">
      <c r="R11806" s="6">
        <f t="shared" si="1673"/>
        <v>0</v>
      </c>
      <c r="S11806" s="6">
        <f t="shared" si="1674"/>
        <v>0</v>
      </c>
      <c r="T11806" s="7">
        <f t="shared" si="1675"/>
        <v>0</v>
      </c>
      <c r="U11806" s="121" t="str">
        <f t="shared" si="1676"/>
        <v>0</v>
      </c>
      <c r="V11806" s="10">
        <f t="shared" si="1677"/>
        <v>0</v>
      </c>
      <c r="W11806" s="10">
        <f t="shared" si="1678"/>
        <v>0</v>
      </c>
      <c r="X11806" s="11">
        <f t="shared" si="1679"/>
        <v>0</v>
      </c>
      <c r="Y11806" s="11">
        <f t="shared" si="1680"/>
        <v>0</v>
      </c>
      <c r="Z11806" s="12" t="str">
        <f t="shared" si="1681"/>
        <v>Torque/Speed Control 1</v>
      </c>
    </row>
    <row r="11807" spans="18:26" x14ac:dyDescent="0.3">
      <c r="R11807" s="6">
        <f t="shared" si="1673"/>
        <v>0</v>
      </c>
      <c r="S11807" s="6">
        <f t="shared" si="1674"/>
        <v>0</v>
      </c>
      <c r="T11807" s="7">
        <f t="shared" si="1675"/>
        <v>0</v>
      </c>
      <c r="U11807" s="121" t="str">
        <f t="shared" si="1676"/>
        <v>0</v>
      </c>
      <c r="V11807" s="10">
        <f t="shared" si="1677"/>
        <v>0</v>
      </c>
      <c r="W11807" s="10">
        <f t="shared" si="1678"/>
        <v>0</v>
      </c>
      <c r="X11807" s="11">
        <f t="shared" si="1679"/>
        <v>0</v>
      </c>
      <c r="Y11807" s="11">
        <f t="shared" si="1680"/>
        <v>0</v>
      </c>
      <c r="Z11807" s="12" t="str">
        <f t="shared" si="1681"/>
        <v>Torque/Speed Control 1</v>
      </c>
    </row>
    <row r="11808" spans="18:26" x14ac:dyDescent="0.3">
      <c r="R11808" s="6">
        <f t="shared" si="1673"/>
        <v>0</v>
      </c>
      <c r="S11808" s="6">
        <f t="shared" si="1674"/>
        <v>0</v>
      </c>
      <c r="T11808" s="7">
        <f t="shared" si="1675"/>
        <v>0</v>
      </c>
      <c r="U11808" s="121" t="str">
        <f t="shared" si="1676"/>
        <v>0</v>
      </c>
      <c r="V11808" s="10">
        <f t="shared" si="1677"/>
        <v>0</v>
      </c>
      <c r="W11808" s="10">
        <f t="shared" si="1678"/>
        <v>0</v>
      </c>
      <c r="X11808" s="11">
        <f t="shared" si="1679"/>
        <v>0</v>
      </c>
      <c r="Y11808" s="11">
        <f t="shared" si="1680"/>
        <v>0</v>
      </c>
      <c r="Z11808" s="12" t="str">
        <f t="shared" si="1681"/>
        <v>Torque/Speed Control 1</v>
      </c>
    </row>
    <row r="11809" spans="18:26" x14ac:dyDescent="0.3">
      <c r="R11809" s="6">
        <f t="shared" si="1673"/>
        <v>0</v>
      </c>
      <c r="S11809" s="6">
        <f t="shared" si="1674"/>
        <v>0</v>
      </c>
      <c r="T11809" s="7">
        <f t="shared" si="1675"/>
        <v>0</v>
      </c>
      <c r="U11809" s="121" t="str">
        <f t="shared" si="1676"/>
        <v>0</v>
      </c>
      <c r="V11809" s="10">
        <f t="shared" si="1677"/>
        <v>0</v>
      </c>
      <c r="W11809" s="10">
        <f t="shared" si="1678"/>
        <v>0</v>
      </c>
      <c r="X11809" s="11">
        <f t="shared" si="1679"/>
        <v>0</v>
      </c>
      <c r="Y11809" s="11">
        <f t="shared" si="1680"/>
        <v>0</v>
      </c>
      <c r="Z11809" s="12" t="str">
        <f t="shared" si="1681"/>
        <v>Torque/Speed Control 1</v>
      </c>
    </row>
    <row r="11810" spans="18:26" x14ac:dyDescent="0.3">
      <c r="R11810" s="6">
        <f t="shared" si="1673"/>
        <v>0</v>
      </c>
      <c r="S11810" s="6">
        <f t="shared" si="1674"/>
        <v>0</v>
      </c>
      <c r="T11810" s="7">
        <f t="shared" si="1675"/>
        <v>0</v>
      </c>
      <c r="U11810" s="121" t="str">
        <f t="shared" si="1676"/>
        <v>0</v>
      </c>
      <c r="V11810" s="10">
        <f t="shared" si="1677"/>
        <v>0</v>
      </c>
      <c r="W11810" s="10">
        <f t="shared" si="1678"/>
        <v>0</v>
      </c>
      <c r="X11810" s="11">
        <f t="shared" si="1679"/>
        <v>0</v>
      </c>
      <c r="Y11810" s="11">
        <f t="shared" si="1680"/>
        <v>0</v>
      </c>
      <c r="Z11810" s="12" t="str">
        <f t="shared" si="1681"/>
        <v>Torque/Speed Control 1</v>
      </c>
    </row>
    <row r="11811" spans="18:26" x14ac:dyDescent="0.3">
      <c r="R11811" s="6">
        <f t="shared" si="1673"/>
        <v>0</v>
      </c>
      <c r="S11811" s="6">
        <f t="shared" si="1674"/>
        <v>0</v>
      </c>
      <c r="T11811" s="7">
        <f t="shared" si="1675"/>
        <v>0</v>
      </c>
      <c r="U11811" s="121" t="str">
        <f t="shared" si="1676"/>
        <v>0</v>
      </c>
      <c r="V11811" s="10">
        <f t="shared" si="1677"/>
        <v>0</v>
      </c>
      <c r="W11811" s="10">
        <f t="shared" si="1678"/>
        <v>0</v>
      </c>
      <c r="X11811" s="11">
        <f t="shared" si="1679"/>
        <v>0</v>
      </c>
      <c r="Y11811" s="11">
        <f t="shared" si="1680"/>
        <v>0</v>
      </c>
      <c r="Z11811" s="12" t="str">
        <f t="shared" si="1681"/>
        <v>Torque/Speed Control 1</v>
      </c>
    </row>
    <row r="11812" spans="18:26" x14ac:dyDescent="0.3">
      <c r="R11812" s="6">
        <f t="shared" si="1673"/>
        <v>0</v>
      </c>
      <c r="S11812" s="6">
        <f t="shared" si="1674"/>
        <v>0</v>
      </c>
      <c r="T11812" s="7">
        <f t="shared" si="1675"/>
        <v>0</v>
      </c>
      <c r="U11812" s="121" t="str">
        <f t="shared" si="1676"/>
        <v>0</v>
      </c>
      <c r="V11812" s="10">
        <f t="shared" si="1677"/>
        <v>0</v>
      </c>
      <c r="W11812" s="10">
        <f t="shared" si="1678"/>
        <v>0</v>
      </c>
      <c r="X11812" s="11">
        <f t="shared" si="1679"/>
        <v>0</v>
      </c>
      <c r="Y11812" s="11">
        <f t="shared" si="1680"/>
        <v>0</v>
      </c>
      <c r="Z11812" s="12" t="str">
        <f t="shared" si="1681"/>
        <v>Torque/Speed Control 1</v>
      </c>
    </row>
    <row r="11813" spans="18:26" x14ac:dyDescent="0.3">
      <c r="R11813" s="6">
        <f t="shared" si="1673"/>
        <v>0</v>
      </c>
      <c r="S11813" s="6">
        <f t="shared" si="1674"/>
        <v>0</v>
      </c>
      <c r="T11813" s="7">
        <f t="shared" si="1675"/>
        <v>0</v>
      </c>
      <c r="U11813" s="121" t="str">
        <f t="shared" si="1676"/>
        <v>0</v>
      </c>
      <c r="V11813" s="10">
        <f t="shared" si="1677"/>
        <v>0</v>
      </c>
      <c r="W11813" s="10">
        <f t="shared" si="1678"/>
        <v>0</v>
      </c>
      <c r="X11813" s="11">
        <f t="shared" si="1679"/>
        <v>0</v>
      </c>
      <c r="Y11813" s="11">
        <f t="shared" si="1680"/>
        <v>0</v>
      </c>
      <c r="Z11813" s="12" t="str">
        <f t="shared" si="1681"/>
        <v>Torque/Speed Control 1</v>
      </c>
    </row>
    <row r="11814" spans="18:26" x14ac:dyDescent="0.3">
      <c r="R11814" s="6">
        <f t="shared" si="1673"/>
        <v>0</v>
      </c>
      <c r="S11814" s="6">
        <f t="shared" si="1674"/>
        <v>0</v>
      </c>
      <c r="T11814" s="7">
        <f t="shared" si="1675"/>
        <v>0</v>
      </c>
      <c r="U11814" s="121" t="str">
        <f t="shared" si="1676"/>
        <v>0</v>
      </c>
      <c r="V11814" s="10">
        <f t="shared" si="1677"/>
        <v>0</v>
      </c>
      <c r="W11814" s="10">
        <f t="shared" si="1678"/>
        <v>0</v>
      </c>
      <c r="X11814" s="11">
        <f t="shared" si="1679"/>
        <v>0</v>
      </c>
      <c r="Y11814" s="11">
        <f t="shared" si="1680"/>
        <v>0</v>
      </c>
      <c r="Z11814" s="12" t="str">
        <f t="shared" si="1681"/>
        <v>Torque/Speed Control 1</v>
      </c>
    </row>
    <row r="11815" spans="18:26" x14ac:dyDescent="0.3">
      <c r="R11815" s="6">
        <f t="shared" si="1673"/>
        <v>0</v>
      </c>
      <c r="S11815" s="6">
        <f t="shared" si="1674"/>
        <v>0</v>
      </c>
      <c r="T11815" s="7">
        <f t="shared" si="1675"/>
        <v>0</v>
      </c>
      <c r="U11815" s="121" t="str">
        <f t="shared" si="1676"/>
        <v>0</v>
      </c>
      <c r="V11815" s="10">
        <f t="shared" si="1677"/>
        <v>0</v>
      </c>
      <c r="W11815" s="10">
        <f t="shared" si="1678"/>
        <v>0</v>
      </c>
      <c r="X11815" s="11">
        <f t="shared" si="1679"/>
        <v>0</v>
      </c>
      <c r="Y11815" s="11">
        <f t="shared" si="1680"/>
        <v>0</v>
      </c>
      <c r="Z11815" s="12" t="str">
        <f t="shared" si="1681"/>
        <v>Torque/Speed Control 1</v>
      </c>
    </row>
    <row r="11816" spans="18:26" x14ac:dyDescent="0.3">
      <c r="R11816" s="6">
        <f t="shared" si="1673"/>
        <v>0</v>
      </c>
      <c r="S11816" s="6">
        <f t="shared" si="1674"/>
        <v>0</v>
      </c>
      <c r="T11816" s="7">
        <f t="shared" si="1675"/>
        <v>0</v>
      </c>
      <c r="U11816" s="121" t="str">
        <f t="shared" si="1676"/>
        <v>0</v>
      </c>
      <c r="V11816" s="10">
        <f t="shared" si="1677"/>
        <v>0</v>
      </c>
      <c r="W11816" s="10">
        <f t="shared" si="1678"/>
        <v>0</v>
      </c>
      <c r="X11816" s="11">
        <f t="shared" si="1679"/>
        <v>0</v>
      </c>
      <c r="Y11816" s="11">
        <f t="shared" si="1680"/>
        <v>0</v>
      </c>
      <c r="Z11816" s="12" t="str">
        <f t="shared" si="1681"/>
        <v>Torque/Speed Control 1</v>
      </c>
    </row>
    <row r="11817" spans="18:26" x14ac:dyDescent="0.3">
      <c r="R11817" s="6">
        <f t="shared" si="1673"/>
        <v>0</v>
      </c>
      <c r="S11817" s="6">
        <f t="shared" si="1674"/>
        <v>0</v>
      </c>
      <c r="T11817" s="7">
        <f t="shared" si="1675"/>
        <v>0</v>
      </c>
      <c r="U11817" s="121" t="str">
        <f t="shared" si="1676"/>
        <v>0</v>
      </c>
      <c r="V11817" s="10">
        <f t="shared" si="1677"/>
        <v>0</v>
      </c>
      <c r="W11817" s="10">
        <f t="shared" si="1678"/>
        <v>0</v>
      </c>
      <c r="X11817" s="11">
        <f t="shared" si="1679"/>
        <v>0</v>
      </c>
      <c r="Y11817" s="11">
        <f t="shared" si="1680"/>
        <v>0</v>
      </c>
      <c r="Z11817" s="12" t="str">
        <f t="shared" si="1681"/>
        <v>Torque/Speed Control 1</v>
      </c>
    </row>
    <row r="11818" spans="18:26" x14ac:dyDescent="0.3">
      <c r="R11818" s="6">
        <f t="shared" si="1673"/>
        <v>0</v>
      </c>
      <c r="S11818" s="6">
        <f t="shared" si="1674"/>
        <v>0</v>
      </c>
      <c r="T11818" s="7">
        <f t="shared" si="1675"/>
        <v>0</v>
      </c>
      <c r="U11818" s="121" t="str">
        <f t="shared" si="1676"/>
        <v>0</v>
      </c>
      <c r="V11818" s="10">
        <f t="shared" si="1677"/>
        <v>0</v>
      </c>
      <c r="W11818" s="10">
        <f t="shared" si="1678"/>
        <v>0</v>
      </c>
      <c r="X11818" s="11">
        <f t="shared" si="1679"/>
        <v>0</v>
      </c>
      <c r="Y11818" s="11">
        <f t="shared" si="1680"/>
        <v>0</v>
      </c>
      <c r="Z11818" s="12" t="str">
        <f t="shared" si="1681"/>
        <v>Torque/Speed Control 1</v>
      </c>
    </row>
    <row r="11819" spans="18:26" x14ac:dyDescent="0.3">
      <c r="R11819" s="6">
        <f t="shared" si="1673"/>
        <v>0</v>
      </c>
      <c r="S11819" s="6">
        <f t="shared" si="1674"/>
        <v>0</v>
      </c>
      <c r="T11819" s="7">
        <f t="shared" si="1675"/>
        <v>0</v>
      </c>
      <c r="U11819" s="121" t="str">
        <f t="shared" si="1676"/>
        <v>0</v>
      </c>
      <c r="V11819" s="10">
        <f t="shared" si="1677"/>
        <v>0</v>
      </c>
      <c r="W11819" s="10">
        <f t="shared" si="1678"/>
        <v>0</v>
      </c>
      <c r="X11819" s="11">
        <f t="shared" si="1679"/>
        <v>0</v>
      </c>
      <c r="Y11819" s="11">
        <f t="shared" si="1680"/>
        <v>0</v>
      </c>
      <c r="Z11819" s="12" t="str">
        <f t="shared" si="1681"/>
        <v>Torque/Speed Control 1</v>
      </c>
    </row>
    <row r="11820" spans="18:26" x14ac:dyDescent="0.3">
      <c r="R11820" s="6">
        <f t="shared" si="1673"/>
        <v>0</v>
      </c>
      <c r="S11820" s="6">
        <f t="shared" si="1674"/>
        <v>0</v>
      </c>
      <c r="T11820" s="7">
        <f t="shared" si="1675"/>
        <v>0</v>
      </c>
      <c r="U11820" s="121" t="str">
        <f t="shared" si="1676"/>
        <v>0</v>
      </c>
      <c r="V11820" s="10">
        <f t="shared" si="1677"/>
        <v>0</v>
      </c>
      <c r="W11820" s="10">
        <f t="shared" si="1678"/>
        <v>0</v>
      </c>
      <c r="X11820" s="11">
        <f t="shared" si="1679"/>
        <v>0</v>
      </c>
      <c r="Y11820" s="11">
        <f t="shared" si="1680"/>
        <v>0</v>
      </c>
      <c r="Z11820" s="12" t="str">
        <f t="shared" si="1681"/>
        <v>Torque/Speed Control 1</v>
      </c>
    </row>
    <row r="11821" spans="18:26" x14ac:dyDescent="0.3">
      <c r="R11821" s="6">
        <f t="shared" si="1673"/>
        <v>0</v>
      </c>
      <c r="S11821" s="6">
        <f t="shared" si="1674"/>
        <v>0</v>
      </c>
      <c r="T11821" s="7">
        <f t="shared" si="1675"/>
        <v>0</v>
      </c>
      <c r="U11821" s="121" t="str">
        <f t="shared" si="1676"/>
        <v>0</v>
      </c>
      <c r="V11821" s="10">
        <f t="shared" si="1677"/>
        <v>0</v>
      </c>
      <c r="W11821" s="10">
        <f t="shared" si="1678"/>
        <v>0</v>
      </c>
      <c r="X11821" s="11">
        <f t="shared" si="1679"/>
        <v>0</v>
      </c>
      <c r="Y11821" s="11">
        <f t="shared" si="1680"/>
        <v>0</v>
      </c>
      <c r="Z11821" s="12" t="str">
        <f t="shared" si="1681"/>
        <v>Torque/Speed Control 1</v>
      </c>
    </row>
    <row r="11822" spans="18:26" x14ac:dyDescent="0.3">
      <c r="R11822" s="6">
        <f t="shared" si="1673"/>
        <v>0</v>
      </c>
      <c r="S11822" s="6">
        <f t="shared" si="1674"/>
        <v>0</v>
      </c>
      <c r="T11822" s="7">
        <f t="shared" si="1675"/>
        <v>0</v>
      </c>
      <c r="U11822" s="121" t="str">
        <f t="shared" si="1676"/>
        <v>0</v>
      </c>
      <c r="V11822" s="10">
        <f t="shared" si="1677"/>
        <v>0</v>
      </c>
      <c r="W11822" s="10">
        <f t="shared" si="1678"/>
        <v>0</v>
      </c>
      <c r="X11822" s="11">
        <f t="shared" si="1679"/>
        <v>0</v>
      </c>
      <c r="Y11822" s="11">
        <f t="shared" si="1680"/>
        <v>0</v>
      </c>
      <c r="Z11822" s="12" t="str">
        <f t="shared" si="1681"/>
        <v>Torque/Speed Control 1</v>
      </c>
    </row>
    <row r="11823" spans="18:26" x14ac:dyDescent="0.3">
      <c r="R11823" s="6">
        <f t="shared" si="1673"/>
        <v>0</v>
      </c>
      <c r="S11823" s="6">
        <f t="shared" si="1674"/>
        <v>0</v>
      </c>
      <c r="T11823" s="7">
        <f t="shared" si="1675"/>
        <v>0</v>
      </c>
      <c r="U11823" s="121" t="str">
        <f t="shared" si="1676"/>
        <v>0</v>
      </c>
      <c r="V11823" s="10">
        <f t="shared" si="1677"/>
        <v>0</v>
      </c>
      <c r="W11823" s="10">
        <f t="shared" si="1678"/>
        <v>0</v>
      </c>
      <c r="X11823" s="11">
        <f t="shared" si="1679"/>
        <v>0</v>
      </c>
      <c r="Y11823" s="11">
        <f t="shared" si="1680"/>
        <v>0</v>
      </c>
      <c r="Z11823" s="12" t="str">
        <f t="shared" si="1681"/>
        <v>Torque/Speed Control 1</v>
      </c>
    </row>
    <row r="11824" spans="18:26" x14ac:dyDescent="0.3">
      <c r="R11824" s="6">
        <f t="shared" si="1673"/>
        <v>0</v>
      </c>
      <c r="S11824" s="6">
        <f t="shared" si="1674"/>
        <v>0</v>
      </c>
      <c r="T11824" s="7">
        <f t="shared" si="1675"/>
        <v>0</v>
      </c>
      <c r="U11824" s="121" t="str">
        <f t="shared" si="1676"/>
        <v>0</v>
      </c>
      <c r="V11824" s="10">
        <f t="shared" si="1677"/>
        <v>0</v>
      </c>
      <c r="W11824" s="10">
        <f t="shared" si="1678"/>
        <v>0</v>
      </c>
      <c r="X11824" s="11">
        <f t="shared" si="1679"/>
        <v>0</v>
      </c>
      <c r="Y11824" s="11">
        <f t="shared" si="1680"/>
        <v>0</v>
      </c>
      <c r="Z11824" s="12" t="str">
        <f t="shared" si="1681"/>
        <v>Torque/Speed Control 1</v>
      </c>
    </row>
    <row r="11825" spans="18:26" x14ac:dyDescent="0.3">
      <c r="R11825" s="6">
        <f t="shared" si="1673"/>
        <v>0</v>
      </c>
      <c r="S11825" s="6">
        <f t="shared" si="1674"/>
        <v>0</v>
      </c>
      <c r="T11825" s="7">
        <f t="shared" si="1675"/>
        <v>0</v>
      </c>
      <c r="U11825" s="121" t="str">
        <f t="shared" si="1676"/>
        <v>0</v>
      </c>
      <c r="V11825" s="10">
        <f t="shared" si="1677"/>
        <v>0</v>
      </c>
      <c r="W11825" s="10">
        <f t="shared" si="1678"/>
        <v>0</v>
      </c>
      <c r="X11825" s="11">
        <f t="shared" si="1679"/>
        <v>0</v>
      </c>
      <c r="Y11825" s="11">
        <f t="shared" si="1680"/>
        <v>0</v>
      </c>
      <c r="Z11825" s="12" t="str">
        <f t="shared" si="1681"/>
        <v>Torque/Speed Control 1</v>
      </c>
    </row>
    <row r="11826" spans="18:26" x14ac:dyDescent="0.3">
      <c r="R11826" s="6">
        <f t="shared" si="1673"/>
        <v>0</v>
      </c>
      <c r="S11826" s="6">
        <f t="shared" si="1674"/>
        <v>0</v>
      </c>
      <c r="T11826" s="7">
        <f t="shared" si="1675"/>
        <v>0</v>
      </c>
      <c r="U11826" s="121" t="str">
        <f t="shared" si="1676"/>
        <v>0</v>
      </c>
      <c r="V11826" s="10">
        <f t="shared" si="1677"/>
        <v>0</v>
      </c>
      <c r="W11826" s="10">
        <f t="shared" si="1678"/>
        <v>0</v>
      </c>
      <c r="X11826" s="11">
        <f t="shared" si="1679"/>
        <v>0</v>
      </c>
      <c r="Y11826" s="11">
        <f t="shared" si="1680"/>
        <v>0</v>
      </c>
      <c r="Z11826" s="12" t="str">
        <f t="shared" si="1681"/>
        <v>Torque/Speed Control 1</v>
      </c>
    </row>
    <row r="11827" spans="18:26" x14ac:dyDescent="0.3">
      <c r="R11827" s="6">
        <f t="shared" si="1673"/>
        <v>0</v>
      </c>
      <c r="S11827" s="6">
        <f t="shared" si="1674"/>
        <v>0</v>
      </c>
      <c r="T11827" s="7">
        <f t="shared" si="1675"/>
        <v>0</v>
      </c>
      <c r="U11827" s="121" t="str">
        <f t="shared" si="1676"/>
        <v>0</v>
      </c>
      <c r="V11827" s="10">
        <f t="shared" si="1677"/>
        <v>0</v>
      </c>
      <c r="W11827" s="10">
        <f t="shared" si="1678"/>
        <v>0</v>
      </c>
      <c r="X11827" s="11">
        <f t="shared" si="1679"/>
        <v>0</v>
      </c>
      <c r="Y11827" s="11">
        <f t="shared" si="1680"/>
        <v>0</v>
      </c>
      <c r="Z11827" s="12" t="str">
        <f t="shared" si="1681"/>
        <v>Torque/Speed Control 1</v>
      </c>
    </row>
    <row r="11828" spans="18:26" x14ac:dyDescent="0.3">
      <c r="R11828" s="6">
        <f t="shared" si="1673"/>
        <v>0</v>
      </c>
      <c r="S11828" s="6">
        <f t="shared" si="1674"/>
        <v>0</v>
      </c>
      <c r="T11828" s="7">
        <f t="shared" si="1675"/>
        <v>0</v>
      </c>
      <c r="U11828" s="121" t="str">
        <f t="shared" si="1676"/>
        <v>0</v>
      </c>
      <c r="V11828" s="10">
        <f t="shared" si="1677"/>
        <v>0</v>
      </c>
      <c r="W11828" s="10">
        <f t="shared" si="1678"/>
        <v>0</v>
      </c>
      <c r="X11828" s="11">
        <f t="shared" si="1679"/>
        <v>0</v>
      </c>
      <c r="Y11828" s="11">
        <f t="shared" si="1680"/>
        <v>0</v>
      </c>
      <c r="Z11828" s="12" t="str">
        <f t="shared" si="1681"/>
        <v>Torque/Speed Control 1</v>
      </c>
    </row>
    <row r="11829" spans="18:26" x14ac:dyDescent="0.3">
      <c r="R11829" s="6">
        <f t="shared" si="1673"/>
        <v>0</v>
      </c>
      <c r="S11829" s="6">
        <f t="shared" si="1674"/>
        <v>0</v>
      </c>
      <c r="T11829" s="7">
        <f t="shared" si="1675"/>
        <v>0</v>
      </c>
      <c r="U11829" s="121" t="str">
        <f t="shared" si="1676"/>
        <v>0</v>
      </c>
      <c r="V11829" s="10">
        <f t="shared" si="1677"/>
        <v>0</v>
      </c>
      <c r="W11829" s="10">
        <f t="shared" si="1678"/>
        <v>0</v>
      </c>
      <c r="X11829" s="11">
        <f t="shared" si="1679"/>
        <v>0</v>
      </c>
      <c r="Y11829" s="11">
        <f t="shared" si="1680"/>
        <v>0</v>
      </c>
      <c r="Z11829" s="12" t="str">
        <f t="shared" si="1681"/>
        <v>Torque/Speed Control 1</v>
      </c>
    </row>
    <row r="11830" spans="18:26" x14ac:dyDescent="0.3">
      <c r="R11830" s="6">
        <f t="shared" si="1673"/>
        <v>0</v>
      </c>
      <c r="S11830" s="6">
        <f t="shared" si="1674"/>
        <v>0</v>
      </c>
      <c r="T11830" s="7">
        <f t="shared" si="1675"/>
        <v>0</v>
      </c>
      <c r="U11830" s="121" t="str">
        <f t="shared" si="1676"/>
        <v>0</v>
      </c>
      <c r="V11830" s="10">
        <f t="shared" si="1677"/>
        <v>0</v>
      </c>
      <c r="W11830" s="10">
        <f t="shared" si="1678"/>
        <v>0</v>
      </c>
      <c r="X11830" s="11">
        <f t="shared" si="1679"/>
        <v>0</v>
      </c>
      <c r="Y11830" s="11">
        <f t="shared" si="1680"/>
        <v>0</v>
      </c>
      <c r="Z11830" s="12" t="str">
        <f t="shared" si="1681"/>
        <v>Torque/Speed Control 1</v>
      </c>
    </row>
    <row r="11831" spans="18:26" x14ac:dyDescent="0.3">
      <c r="R11831" s="6">
        <f t="shared" si="1673"/>
        <v>0</v>
      </c>
      <c r="S11831" s="6">
        <f t="shared" si="1674"/>
        <v>0</v>
      </c>
      <c r="T11831" s="7">
        <f t="shared" si="1675"/>
        <v>0</v>
      </c>
      <c r="U11831" s="121" t="str">
        <f t="shared" si="1676"/>
        <v>0</v>
      </c>
      <c r="V11831" s="10">
        <f t="shared" si="1677"/>
        <v>0</v>
      </c>
      <c r="W11831" s="10">
        <f t="shared" si="1678"/>
        <v>0</v>
      </c>
      <c r="X11831" s="11">
        <f t="shared" si="1679"/>
        <v>0</v>
      </c>
      <c r="Y11831" s="11">
        <f t="shared" si="1680"/>
        <v>0</v>
      </c>
      <c r="Z11831" s="12" t="str">
        <f t="shared" si="1681"/>
        <v>Torque/Speed Control 1</v>
      </c>
    </row>
    <row r="11832" spans="18:26" x14ac:dyDescent="0.3">
      <c r="R11832" s="6">
        <f t="shared" si="1673"/>
        <v>0</v>
      </c>
      <c r="S11832" s="6">
        <f t="shared" si="1674"/>
        <v>0</v>
      </c>
      <c r="T11832" s="7">
        <f t="shared" si="1675"/>
        <v>0</v>
      </c>
      <c r="U11832" s="121" t="str">
        <f t="shared" si="1676"/>
        <v>0</v>
      </c>
      <c r="V11832" s="10">
        <f t="shared" si="1677"/>
        <v>0</v>
      </c>
      <c r="W11832" s="10">
        <f t="shared" si="1678"/>
        <v>0</v>
      </c>
      <c r="X11832" s="11">
        <f t="shared" si="1679"/>
        <v>0</v>
      </c>
      <c r="Y11832" s="11">
        <f t="shared" si="1680"/>
        <v>0</v>
      </c>
      <c r="Z11832" s="12" t="str">
        <f t="shared" si="1681"/>
        <v>Torque/Speed Control 1</v>
      </c>
    </row>
    <row r="11833" spans="18:26" x14ac:dyDescent="0.3">
      <c r="R11833" s="6">
        <f t="shared" si="1673"/>
        <v>0</v>
      </c>
      <c r="S11833" s="6">
        <f t="shared" si="1674"/>
        <v>0</v>
      </c>
      <c r="T11833" s="7">
        <f t="shared" si="1675"/>
        <v>0</v>
      </c>
      <c r="U11833" s="121" t="str">
        <f t="shared" si="1676"/>
        <v>0</v>
      </c>
      <c r="V11833" s="10">
        <f t="shared" si="1677"/>
        <v>0</v>
      </c>
      <c r="W11833" s="10">
        <f t="shared" si="1678"/>
        <v>0</v>
      </c>
      <c r="X11833" s="11">
        <f t="shared" si="1679"/>
        <v>0</v>
      </c>
      <c r="Y11833" s="11">
        <f t="shared" si="1680"/>
        <v>0</v>
      </c>
      <c r="Z11833" s="12" t="str">
        <f t="shared" si="1681"/>
        <v>Torque/Speed Control 1</v>
      </c>
    </row>
    <row r="11834" spans="18:26" x14ac:dyDescent="0.3">
      <c r="R11834" s="6">
        <f t="shared" si="1673"/>
        <v>0</v>
      </c>
      <c r="S11834" s="6">
        <f t="shared" si="1674"/>
        <v>0</v>
      </c>
      <c r="T11834" s="7">
        <f t="shared" si="1675"/>
        <v>0</v>
      </c>
      <c r="U11834" s="121" t="str">
        <f t="shared" si="1676"/>
        <v>0</v>
      </c>
      <c r="V11834" s="10">
        <f t="shared" si="1677"/>
        <v>0</v>
      </c>
      <c r="W11834" s="10">
        <f t="shared" si="1678"/>
        <v>0</v>
      </c>
      <c r="X11834" s="11">
        <f t="shared" si="1679"/>
        <v>0</v>
      </c>
      <c r="Y11834" s="11">
        <f t="shared" si="1680"/>
        <v>0</v>
      </c>
      <c r="Z11834" s="12" t="str">
        <f t="shared" si="1681"/>
        <v>Torque/Speed Control 1</v>
      </c>
    </row>
    <row r="11835" spans="18:26" x14ac:dyDescent="0.3">
      <c r="R11835" s="6">
        <f t="shared" si="1673"/>
        <v>0</v>
      </c>
      <c r="S11835" s="6">
        <f t="shared" si="1674"/>
        <v>0</v>
      </c>
      <c r="T11835" s="7">
        <f t="shared" si="1675"/>
        <v>0</v>
      </c>
      <c r="U11835" s="121" t="str">
        <f t="shared" si="1676"/>
        <v>0</v>
      </c>
      <c r="V11835" s="10">
        <f t="shared" si="1677"/>
        <v>0</v>
      </c>
      <c r="W11835" s="10">
        <f t="shared" si="1678"/>
        <v>0</v>
      </c>
      <c r="X11835" s="11">
        <f t="shared" si="1679"/>
        <v>0</v>
      </c>
      <c r="Y11835" s="11">
        <f t="shared" si="1680"/>
        <v>0</v>
      </c>
      <c r="Z11835" s="12" t="str">
        <f t="shared" si="1681"/>
        <v>Torque/Speed Control 1</v>
      </c>
    </row>
    <row r="11836" spans="18:26" x14ac:dyDescent="0.3">
      <c r="R11836" s="6">
        <f t="shared" si="1673"/>
        <v>0</v>
      </c>
      <c r="S11836" s="6">
        <f t="shared" si="1674"/>
        <v>0</v>
      </c>
      <c r="T11836" s="7">
        <f t="shared" si="1675"/>
        <v>0</v>
      </c>
      <c r="U11836" s="121" t="str">
        <f t="shared" si="1676"/>
        <v>0</v>
      </c>
      <c r="V11836" s="10">
        <f t="shared" si="1677"/>
        <v>0</v>
      </c>
      <c r="W11836" s="10">
        <f t="shared" si="1678"/>
        <v>0</v>
      </c>
      <c r="X11836" s="11">
        <f t="shared" si="1679"/>
        <v>0</v>
      </c>
      <c r="Y11836" s="11">
        <f t="shared" si="1680"/>
        <v>0</v>
      </c>
      <c r="Z11836" s="12" t="str">
        <f t="shared" si="1681"/>
        <v>Torque/Speed Control 1</v>
      </c>
    </row>
    <row r="11837" spans="18:26" x14ac:dyDescent="0.3">
      <c r="R11837" s="6">
        <f t="shared" ref="R11837:R11900" si="1682">_xlfn.BITRSHIFT(_xlfn.BITAND(HEX2DEC(H11837),HEX2DEC("1C000000")),26)</f>
        <v>0</v>
      </c>
      <c r="S11837" s="6">
        <f t="shared" ref="S11837:S11900" si="1683">_xlfn.BITRSHIFT(_xlfn.BITAND(HEX2DEC(H11837),HEX2DEC("01000000")),24)</f>
        <v>0</v>
      </c>
      <c r="T11837" s="7">
        <f t="shared" ref="T11837:T11900" si="1684">IF(_xlfn.BITRSHIFT(_xlfn.BITAND(HEX2DEC(H11837),HEX2DEC("0FF0000")),16)&lt;240,_xlfn.BITRSHIFT(_xlfn.BITAND(HEX2DEC(H11837),HEX2DEC("1FF0000")),8),_xlfn.BITRSHIFT(_xlfn.BITAND(HEX2DEC(H11837),HEX2DEC("1FFFF00")),8))</f>
        <v>0</v>
      </c>
      <c r="U11837" s="121" t="str">
        <f t="shared" ref="U11837:U11900" si="1685">DEC2HEX(T11837)</f>
        <v>0</v>
      </c>
      <c r="V11837" s="10">
        <f t="shared" ref="V11837:V11900" si="1686">_xlfn.BITRSHIFT(_xlfn.BITAND(HEX2DEC(H11837),HEX2DEC("0FF0000")),16)</f>
        <v>0</v>
      </c>
      <c r="W11837" s="10">
        <f t="shared" ref="W11837:W11900" si="1687">_xlfn.BITRSHIFT(_xlfn.BITAND(HEX2DEC(H11837),HEX2DEC("FF00")),8)</f>
        <v>0</v>
      </c>
      <c r="X11837" s="11">
        <f t="shared" ref="X11837:X11900" si="1688">_xlfn.BITAND(HEX2DEC(H11837),HEX2DEC("00000FF"))</f>
        <v>0</v>
      </c>
      <c r="Y11837" s="11">
        <f t="shared" ref="Y11837:Y11900" si="1689">IF(_xlfn.BITRSHIFT(_xlfn.BITAND(HEX2DEC(H11837),HEX2DEC("0FF0000")),16)&lt;240,_xlfn.BITRSHIFT(_xlfn.BITAND(HEX2DEC(H11837),HEX2DEC("0FF00")),8),_xlfn.BITRSHIFT(_xlfn.BITAND(HEX2DEC(H11837),HEX2DEC("0FF0000")),16))</f>
        <v>0</v>
      </c>
      <c r="Z11837" s="12" t="str">
        <f t="shared" ref="Z11837:Z11900" si="1690">VLOOKUP(T11837,BO:BP,2,FALSE)</f>
        <v>Torque/Speed Control 1</v>
      </c>
    </row>
    <row r="11838" spans="18:26" x14ac:dyDescent="0.3">
      <c r="R11838" s="6">
        <f t="shared" si="1682"/>
        <v>0</v>
      </c>
      <c r="S11838" s="6">
        <f t="shared" si="1683"/>
        <v>0</v>
      </c>
      <c r="T11838" s="7">
        <f t="shared" si="1684"/>
        <v>0</v>
      </c>
      <c r="U11838" s="121" t="str">
        <f t="shared" si="1685"/>
        <v>0</v>
      </c>
      <c r="V11838" s="10">
        <f t="shared" si="1686"/>
        <v>0</v>
      </c>
      <c r="W11838" s="10">
        <f t="shared" si="1687"/>
        <v>0</v>
      </c>
      <c r="X11838" s="11">
        <f t="shared" si="1688"/>
        <v>0</v>
      </c>
      <c r="Y11838" s="11">
        <f t="shared" si="1689"/>
        <v>0</v>
      </c>
      <c r="Z11838" s="12" t="str">
        <f t="shared" si="1690"/>
        <v>Torque/Speed Control 1</v>
      </c>
    </row>
    <row r="11839" spans="18:26" x14ac:dyDescent="0.3">
      <c r="R11839" s="6">
        <f t="shared" si="1682"/>
        <v>0</v>
      </c>
      <c r="S11839" s="6">
        <f t="shared" si="1683"/>
        <v>0</v>
      </c>
      <c r="T11839" s="7">
        <f t="shared" si="1684"/>
        <v>0</v>
      </c>
      <c r="U11839" s="121" t="str">
        <f t="shared" si="1685"/>
        <v>0</v>
      </c>
      <c r="V11839" s="10">
        <f t="shared" si="1686"/>
        <v>0</v>
      </c>
      <c r="W11839" s="10">
        <f t="shared" si="1687"/>
        <v>0</v>
      </c>
      <c r="X11839" s="11">
        <f t="shared" si="1688"/>
        <v>0</v>
      </c>
      <c r="Y11839" s="11">
        <f t="shared" si="1689"/>
        <v>0</v>
      </c>
      <c r="Z11839" s="12" t="str">
        <f t="shared" si="1690"/>
        <v>Torque/Speed Control 1</v>
      </c>
    </row>
    <row r="11840" spans="18:26" x14ac:dyDescent="0.3">
      <c r="R11840" s="6">
        <f t="shared" si="1682"/>
        <v>0</v>
      </c>
      <c r="S11840" s="6">
        <f t="shared" si="1683"/>
        <v>0</v>
      </c>
      <c r="T11840" s="7">
        <f t="shared" si="1684"/>
        <v>0</v>
      </c>
      <c r="U11840" s="121" t="str">
        <f t="shared" si="1685"/>
        <v>0</v>
      </c>
      <c r="V11840" s="10">
        <f t="shared" si="1686"/>
        <v>0</v>
      </c>
      <c r="W11840" s="10">
        <f t="shared" si="1687"/>
        <v>0</v>
      </c>
      <c r="X11840" s="11">
        <f t="shared" si="1688"/>
        <v>0</v>
      </c>
      <c r="Y11840" s="11">
        <f t="shared" si="1689"/>
        <v>0</v>
      </c>
      <c r="Z11840" s="12" t="str">
        <f t="shared" si="1690"/>
        <v>Torque/Speed Control 1</v>
      </c>
    </row>
    <row r="11841" spans="18:26" x14ac:dyDescent="0.3">
      <c r="R11841" s="6">
        <f t="shared" si="1682"/>
        <v>0</v>
      </c>
      <c r="S11841" s="6">
        <f t="shared" si="1683"/>
        <v>0</v>
      </c>
      <c r="T11841" s="7">
        <f t="shared" si="1684"/>
        <v>0</v>
      </c>
      <c r="U11841" s="121" t="str">
        <f t="shared" si="1685"/>
        <v>0</v>
      </c>
      <c r="V11841" s="10">
        <f t="shared" si="1686"/>
        <v>0</v>
      </c>
      <c r="W11841" s="10">
        <f t="shared" si="1687"/>
        <v>0</v>
      </c>
      <c r="X11841" s="11">
        <f t="shared" si="1688"/>
        <v>0</v>
      </c>
      <c r="Y11841" s="11">
        <f t="shared" si="1689"/>
        <v>0</v>
      </c>
      <c r="Z11841" s="12" t="str">
        <f t="shared" si="1690"/>
        <v>Torque/Speed Control 1</v>
      </c>
    </row>
    <row r="11842" spans="18:26" x14ac:dyDescent="0.3">
      <c r="R11842" s="6">
        <f t="shared" si="1682"/>
        <v>0</v>
      </c>
      <c r="S11842" s="6">
        <f t="shared" si="1683"/>
        <v>0</v>
      </c>
      <c r="T11842" s="7">
        <f t="shared" si="1684"/>
        <v>0</v>
      </c>
      <c r="U11842" s="121" t="str">
        <f t="shared" si="1685"/>
        <v>0</v>
      </c>
      <c r="V11842" s="10">
        <f t="shared" si="1686"/>
        <v>0</v>
      </c>
      <c r="W11842" s="10">
        <f t="shared" si="1687"/>
        <v>0</v>
      </c>
      <c r="X11842" s="11">
        <f t="shared" si="1688"/>
        <v>0</v>
      </c>
      <c r="Y11842" s="11">
        <f t="shared" si="1689"/>
        <v>0</v>
      </c>
      <c r="Z11842" s="12" t="str">
        <f t="shared" si="1690"/>
        <v>Torque/Speed Control 1</v>
      </c>
    </row>
    <row r="11843" spans="18:26" x14ac:dyDescent="0.3">
      <c r="R11843" s="6">
        <f t="shared" si="1682"/>
        <v>0</v>
      </c>
      <c r="S11843" s="6">
        <f t="shared" si="1683"/>
        <v>0</v>
      </c>
      <c r="T11843" s="7">
        <f t="shared" si="1684"/>
        <v>0</v>
      </c>
      <c r="U11843" s="121" t="str">
        <f t="shared" si="1685"/>
        <v>0</v>
      </c>
      <c r="V11843" s="10">
        <f t="shared" si="1686"/>
        <v>0</v>
      </c>
      <c r="W11843" s="10">
        <f t="shared" si="1687"/>
        <v>0</v>
      </c>
      <c r="X11843" s="11">
        <f t="shared" si="1688"/>
        <v>0</v>
      </c>
      <c r="Y11843" s="11">
        <f t="shared" si="1689"/>
        <v>0</v>
      </c>
      <c r="Z11843" s="12" t="str">
        <f t="shared" si="1690"/>
        <v>Torque/Speed Control 1</v>
      </c>
    </row>
    <row r="11844" spans="18:26" x14ac:dyDescent="0.3">
      <c r="R11844" s="6">
        <f t="shared" si="1682"/>
        <v>0</v>
      </c>
      <c r="S11844" s="6">
        <f t="shared" si="1683"/>
        <v>0</v>
      </c>
      <c r="T11844" s="7">
        <f t="shared" si="1684"/>
        <v>0</v>
      </c>
      <c r="U11844" s="121" t="str">
        <f t="shared" si="1685"/>
        <v>0</v>
      </c>
      <c r="V11844" s="10">
        <f t="shared" si="1686"/>
        <v>0</v>
      </c>
      <c r="W11844" s="10">
        <f t="shared" si="1687"/>
        <v>0</v>
      </c>
      <c r="X11844" s="11">
        <f t="shared" si="1688"/>
        <v>0</v>
      </c>
      <c r="Y11844" s="11">
        <f t="shared" si="1689"/>
        <v>0</v>
      </c>
      <c r="Z11844" s="12" t="str">
        <f t="shared" si="1690"/>
        <v>Torque/Speed Control 1</v>
      </c>
    </row>
    <row r="11845" spans="18:26" x14ac:dyDescent="0.3">
      <c r="R11845" s="6">
        <f t="shared" si="1682"/>
        <v>0</v>
      </c>
      <c r="S11845" s="6">
        <f t="shared" si="1683"/>
        <v>0</v>
      </c>
      <c r="T11845" s="7">
        <f t="shared" si="1684"/>
        <v>0</v>
      </c>
      <c r="U11845" s="121" t="str">
        <f t="shared" si="1685"/>
        <v>0</v>
      </c>
      <c r="V11845" s="10">
        <f t="shared" si="1686"/>
        <v>0</v>
      </c>
      <c r="W11845" s="10">
        <f t="shared" si="1687"/>
        <v>0</v>
      </c>
      <c r="X11845" s="11">
        <f t="shared" si="1688"/>
        <v>0</v>
      </c>
      <c r="Y11845" s="11">
        <f t="shared" si="1689"/>
        <v>0</v>
      </c>
      <c r="Z11845" s="12" t="str">
        <f t="shared" si="1690"/>
        <v>Torque/Speed Control 1</v>
      </c>
    </row>
    <row r="11846" spans="18:26" x14ac:dyDescent="0.3">
      <c r="R11846" s="6">
        <f t="shared" si="1682"/>
        <v>0</v>
      </c>
      <c r="S11846" s="6">
        <f t="shared" si="1683"/>
        <v>0</v>
      </c>
      <c r="T11846" s="7">
        <f t="shared" si="1684"/>
        <v>0</v>
      </c>
      <c r="U11846" s="121" t="str">
        <f t="shared" si="1685"/>
        <v>0</v>
      </c>
      <c r="V11846" s="10">
        <f t="shared" si="1686"/>
        <v>0</v>
      </c>
      <c r="W11846" s="10">
        <f t="shared" si="1687"/>
        <v>0</v>
      </c>
      <c r="X11846" s="11">
        <f t="shared" si="1688"/>
        <v>0</v>
      </c>
      <c r="Y11846" s="11">
        <f t="shared" si="1689"/>
        <v>0</v>
      </c>
      <c r="Z11846" s="12" t="str">
        <f t="shared" si="1690"/>
        <v>Torque/Speed Control 1</v>
      </c>
    </row>
    <row r="11847" spans="18:26" x14ac:dyDescent="0.3">
      <c r="R11847" s="6">
        <f t="shared" si="1682"/>
        <v>0</v>
      </c>
      <c r="S11847" s="6">
        <f t="shared" si="1683"/>
        <v>0</v>
      </c>
      <c r="T11847" s="7">
        <f t="shared" si="1684"/>
        <v>0</v>
      </c>
      <c r="U11847" s="121" t="str">
        <f t="shared" si="1685"/>
        <v>0</v>
      </c>
      <c r="V11847" s="10">
        <f t="shared" si="1686"/>
        <v>0</v>
      </c>
      <c r="W11847" s="10">
        <f t="shared" si="1687"/>
        <v>0</v>
      </c>
      <c r="X11847" s="11">
        <f t="shared" si="1688"/>
        <v>0</v>
      </c>
      <c r="Y11847" s="11">
        <f t="shared" si="1689"/>
        <v>0</v>
      </c>
      <c r="Z11847" s="12" t="str">
        <f t="shared" si="1690"/>
        <v>Torque/Speed Control 1</v>
      </c>
    </row>
    <row r="11848" spans="18:26" x14ac:dyDescent="0.3">
      <c r="R11848" s="6">
        <f t="shared" si="1682"/>
        <v>0</v>
      </c>
      <c r="S11848" s="6">
        <f t="shared" si="1683"/>
        <v>0</v>
      </c>
      <c r="T11848" s="7">
        <f t="shared" si="1684"/>
        <v>0</v>
      </c>
      <c r="U11848" s="121" t="str">
        <f t="shared" si="1685"/>
        <v>0</v>
      </c>
      <c r="V11848" s="10">
        <f t="shared" si="1686"/>
        <v>0</v>
      </c>
      <c r="W11848" s="10">
        <f t="shared" si="1687"/>
        <v>0</v>
      </c>
      <c r="X11848" s="11">
        <f t="shared" si="1688"/>
        <v>0</v>
      </c>
      <c r="Y11848" s="11">
        <f t="shared" si="1689"/>
        <v>0</v>
      </c>
      <c r="Z11848" s="12" t="str">
        <f t="shared" si="1690"/>
        <v>Torque/Speed Control 1</v>
      </c>
    </row>
    <row r="11849" spans="18:26" x14ac:dyDescent="0.3">
      <c r="R11849" s="6">
        <f t="shared" si="1682"/>
        <v>0</v>
      </c>
      <c r="S11849" s="6">
        <f t="shared" si="1683"/>
        <v>0</v>
      </c>
      <c r="T11849" s="7">
        <f t="shared" si="1684"/>
        <v>0</v>
      </c>
      <c r="U11849" s="121" t="str">
        <f t="shared" si="1685"/>
        <v>0</v>
      </c>
      <c r="V11849" s="10">
        <f t="shared" si="1686"/>
        <v>0</v>
      </c>
      <c r="W11849" s="10">
        <f t="shared" si="1687"/>
        <v>0</v>
      </c>
      <c r="X11849" s="11">
        <f t="shared" si="1688"/>
        <v>0</v>
      </c>
      <c r="Y11849" s="11">
        <f t="shared" si="1689"/>
        <v>0</v>
      </c>
      <c r="Z11849" s="12" t="str">
        <f t="shared" si="1690"/>
        <v>Torque/Speed Control 1</v>
      </c>
    </row>
    <row r="11850" spans="18:26" x14ac:dyDescent="0.3">
      <c r="R11850" s="6">
        <f t="shared" si="1682"/>
        <v>0</v>
      </c>
      <c r="S11850" s="6">
        <f t="shared" si="1683"/>
        <v>0</v>
      </c>
      <c r="T11850" s="7">
        <f t="shared" si="1684"/>
        <v>0</v>
      </c>
      <c r="U11850" s="121" t="str">
        <f t="shared" si="1685"/>
        <v>0</v>
      </c>
      <c r="V11850" s="10">
        <f t="shared" si="1686"/>
        <v>0</v>
      </c>
      <c r="W11850" s="10">
        <f t="shared" si="1687"/>
        <v>0</v>
      </c>
      <c r="X11850" s="11">
        <f t="shared" si="1688"/>
        <v>0</v>
      </c>
      <c r="Y11850" s="11">
        <f t="shared" si="1689"/>
        <v>0</v>
      </c>
      <c r="Z11850" s="12" t="str">
        <f t="shared" si="1690"/>
        <v>Torque/Speed Control 1</v>
      </c>
    </row>
    <row r="11851" spans="18:26" x14ac:dyDescent="0.3">
      <c r="R11851" s="6">
        <f t="shared" si="1682"/>
        <v>0</v>
      </c>
      <c r="S11851" s="6">
        <f t="shared" si="1683"/>
        <v>0</v>
      </c>
      <c r="T11851" s="7">
        <f t="shared" si="1684"/>
        <v>0</v>
      </c>
      <c r="U11851" s="121" t="str">
        <f t="shared" si="1685"/>
        <v>0</v>
      </c>
      <c r="V11851" s="10">
        <f t="shared" si="1686"/>
        <v>0</v>
      </c>
      <c r="W11851" s="10">
        <f t="shared" si="1687"/>
        <v>0</v>
      </c>
      <c r="X11851" s="11">
        <f t="shared" si="1688"/>
        <v>0</v>
      </c>
      <c r="Y11851" s="11">
        <f t="shared" si="1689"/>
        <v>0</v>
      </c>
      <c r="Z11851" s="12" t="str">
        <f t="shared" si="1690"/>
        <v>Torque/Speed Control 1</v>
      </c>
    </row>
    <row r="11852" spans="18:26" x14ac:dyDescent="0.3">
      <c r="R11852" s="6">
        <f t="shared" si="1682"/>
        <v>0</v>
      </c>
      <c r="S11852" s="6">
        <f t="shared" si="1683"/>
        <v>0</v>
      </c>
      <c r="T11852" s="7">
        <f t="shared" si="1684"/>
        <v>0</v>
      </c>
      <c r="U11852" s="121" t="str">
        <f t="shared" si="1685"/>
        <v>0</v>
      </c>
      <c r="V11852" s="10">
        <f t="shared" si="1686"/>
        <v>0</v>
      </c>
      <c r="W11852" s="10">
        <f t="shared" si="1687"/>
        <v>0</v>
      </c>
      <c r="X11852" s="11">
        <f t="shared" si="1688"/>
        <v>0</v>
      </c>
      <c r="Y11852" s="11">
        <f t="shared" si="1689"/>
        <v>0</v>
      </c>
      <c r="Z11852" s="12" t="str">
        <f t="shared" si="1690"/>
        <v>Torque/Speed Control 1</v>
      </c>
    </row>
    <row r="11853" spans="18:26" x14ac:dyDescent="0.3">
      <c r="R11853" s="6">
        <f t="shared" si="1682"/>
        <v>0</v>
      </c>
      <c r="S11853" s="6">
        <f t="shared" si="1683"/>
        <v>0</v>
      </c>
      <c r="T11853" s="7">
        <f t="shared" si="1684"/>
        <v>0</v>
      </c>
      <c r="U11853" s="121" t="str">
        <f t="shared" si="1685"/>
        <v>0</v>
      </c>
      <c r="V11853" s="10">
        <f t="shared" si="1686"/>
        <v>0</v>
      </c>
      <c r="W11853" s="10">
        <f t="shared" si="1687"/>
        <v>0</v>
      </c>
      <c r="X11853" s="11">
        <f t="shared" si="1688"/>
        <v>0</v>
      </c>
      <c r="Y11853" s="11">
        <f t="shared" si="1689"/>
        <v>0</v>
      </c>
      <c r="Z11853" s="12" t="str">
        <f t="shared" si="1690"/>
        <v>Torque/Speed Control 1</v>
      </c>
    </row>
    <row r="11854" spans="18:26" x14ac:dyDescent="0.3">
      <c r="R11854" s="6">
        <f t="shared" si="1682"/>
        <v>0</v>
      </c>
      <c r="S11854" s="6">
        <f t="shared" si="1683"/>
        <v>0</v>
      </c>
      <c r="T11854" s="7">
        <f t="shared" si="1684"/>
        <v>0</v>
      </c>
      <c r="U11854" s="121" t="str">
        <f t="shared" si="1685"/>
        <v>0</v>
      </c>
      <c r="V11854" s="10">
        <f t="shared" si="1686"/>
        <v>0</v>
      </c>
      <c r="W11854" s="10">
        <f t="shared" si="1687"/>
        <v>0</v>
      </c>
      <c r="X11854" s="11">
        <f t="shared" si="1688"/>
        <v>0</v>
      </c>
      <c r="Y11854" s="11">
        <f t="shared" si="1689"/>
        <v>0</v>
      </c>
      <c r="Z11854" s="12" t="str">
        <f t="shared" si="1690"/>
        <v>Torque/Speed Control 1</v>
      </c>
    </row>
    <row r="11855" spans="18:26" x14ac:dyDescent="0.3">
      <c r="R11855" s="6">
        <f t="shared" si="1682"/>
        <v>0</v>
      </c>
      <c r="S11855" s="6">
        <f t="shared" si="1683"/>
        <v>0</v>
      </c>
      <c r="T11855" s="7">
        <f t="shared" si="1684"/>
        <v>0</v>
      </c>
      <c r="U11855" s="121" t="str">
        <f t="shared" si="1685"/>
        <v>0</v>
      </c>
      <c r="V11855" s="10">
        <f t="shared" si="1686"/>
        <v>0</v>
      </c>
      <c r="W11855" s="10">
        <f t="shared" si="1687"/>
        <v>0</v>
      </c>
      <c r="X11855" s="11">
        <f t="shared" si="1688"/>
        <v>0</v>
      </c>
      <c r="Y11855" s="11">
        <f t="shared" si="1689"/>
        <v>0</v>
      </c>
      <c r="Z11855" s="12" t="str">
        <f t="shared" si="1690"/>
        <v>Torque/Speed Control 1</v>
      </c>
    </row>
    <row r="11856" spans="18:26" x14ac:dyDescent="0.3">
      <c r="R11856" s="6">
        <f t="shared" si="1682"/>
        <v>0</v>
      </c>
      <c r="S11856" s="6">
        <f t="shared" si="1683"/>
        <v>0</v>
      </c>
      <c r="T11856" s="7">
        <f t="shared" si="1684"/>
        <v>0</v>
      </c>
      <c r="U11856" s="121" t="str">
        <f t="shared" si="1685"/>
        <v>0</v>
      </c>
      <c r="V11856" s="10">
        <f t="shared" si="1686"/>
        <v>0</v>
      </c>
      <c r="W11856" s="10">
        <f t="shared" si="1687"/>
        <v>0</v>
      </c>
      <c r="X11856" s="11">
        <f t="shared" si="1688"/>
        <v>0</v>
      </c>
      <c r="Y11856" s="11">
        <f t="shared" si="1689"/>
        <v>0</v>
      </c>
      <c r="Z11856" s="12" t="str">
        <f t="shared" si="1690"/>
        <v>Torque/Speed Control 1</v>
      </c>
    </row>
    <row r="11857" spans="18:26" x14ac:dyDescent="0.3">
      <c r="R11857" s="6">
        <f t="shared" si="1682"/>
        <v>0</v>
      </c>
      <c r="S11857" s="6">
        <f t="shared" si="1683"/>
        <v>0</v>
      </c>
      <c r="T11857" s="7">
        <f t="shared" si="1684"/>
        <v>0</v>
      </c>
      <c r="U11857" s="121" t="str">
        <f t="shared" si="1685"/>
        <v>0</v>
      </c>
      <c r="V11857" s="10">
        <f t="shared" si="1686"/>
        <v>0</v>
      </c>
      <c r="W11857" s="10">
        <f t="shared" si="1687"/>
        <v>0</v>
      </c>
      <c r="X11857" s="11">
        <f t="shared" si="1688"/>
        <v>0</v>
      </c>
      <c r="Y11857" s="11">
        <f t="shared" si="1689"/>
        <v>0</v>
      </c>
      <c r="Z11857" s="12" t="str">
        <f t="shared" si="1690"/>
        <v>Torque/Speed Control 1</v>
      </c>
    </row>
    <row r="11858" spans="18:26" x14ac:dyDescent="0.3">
      <c r="R11858" s="6">
        <f t="shared" si="1682"/>
        <v>0</v>
      </c>
      <c r="S11858" s="6">
        <f t="shared" si="1683"/>
        <v>0</v>
      </c>
      <c r="T11858" s="7">
        <f t="shared" si="1684"/>
        <v>0</v>
      </c>
      <c r="U11858" s="121" t="str">
        <f t="shared" si="1685"/>
        <v>0</v>
      </c>
      <c r="V11858" s="10">
        <f t="shared" si="1686"/>
        <v>0</v>
      </c>
      <c r="W11858" s="10">
        <f t="shared" si="1687"/>
        <v>0</v>
      </c>
      <c r="X11858" s="11">
        <f t="shared" si="1688"/>
        <v>0</v>
      </c>
      <c r="Y11858" s="11">
        <f t="shared" si="1689"/>
        <v>0</v>
      </c>
      <c r="Z11858" s="12" t="str">
        <f t="shared" si="1690"/>
        <v>Torque/Speed Control 1</v>
      </c>
    </row>
    <row r="11859" spans="18:26" x14ac:dyDescent="0.3">
      <c r="R11859" s="6">
        <f t="shared" si="1682"/>
        <v>0</v>
      </c>
      <c r="S11859" s="6">
        <f t="shared" si="1683"/>
        <v>0</v>
      </c>
      <c r="T11859" s="7">
        <f t="shared" si="1684"/>
        <v>0</v>
      </c>
      <c r="U11859" s="121" t="str">
        <f t="shared" si="1685"/>
        <v>0</v>
      </c>
      <c r="V11859" s="10">
        <f t="shared" si="1686"/>
        <v>0</v>
      </c>
      <c r="W11859" s="10">
        <f t="shared" si="1687"/>
        <v>0</v>
      </c>
      <c r="X11859" s="11">
        <f t="shared" si="1688"/>
        <v>0</v>
      </c>
      <c r="Y11859" s="11">
        <f t="shared" si="1689"/>
        <v>0</v>
      </c>
      <c r="Z11859" s="12" t="str">
        <f t="shared" si="1690"/>
        <v>Torque/Speed Control 1</v>
      </c>
    </row>
    <row r="11860" spans="18:26" x14ac:dyDescent="0.3">
      <c r="R11860" s="6">
        <f t="shared" si="1682"/>
        <v>0</v>
      </c>
      <c r="S11860" s="6">
        <f t="shared" si="1683"/>
        <v>0</v>
      </c>
      <c r="T11860" s="7">
        <f t="shared" si="1684"/>
        <v>0</v>
      </c>
      <c r="U11860" s="121" t="str">
        <f t="shared" si="1685"/>
        <v>0</v>
      </c>
      <c r="V11860" s="10">
        <f t="shared" si="1686"/>
        <v>0</v>
      </c>
      <c r="W11860" s="10">
        <f t="shared" si="1687"/>
        <v>0</v>
      </c>
      <c r="X11860" s="11">
        <f t="shared" si="1688"/>
        <v>0</v>
      </c>
      <c r="Y11860" s="11">
        <f t="shared" si="1689"/>
        <v>0</v>
      </c>
      <c r="Z11860" s="12" t="str">
        <f t="shared" si="1690"/>
        <v>Torque/Speed Control 1</v>
      </c>
    </row>
    <row r="11861" spans="18:26" x14ac:dyDescent="0.3">
      <c r="R11861" s="6">
        <f t="shared" si="1682"/>
        <v>0</v>
      </c>
      <c r="S11861" s="6">
        <f t="shared" si="1683"/>
        <v>0</v>
      </c>
      <c r="T11861" s="7">
        <f t="shared" si="1684"/>
        <v>0</v>
      </c>
      <c r="U11861" s="121" t="str">
        <f t="shared" si="1685"/>
        <v>0</v>
      </c>
      <c r="V11861" s="10">
        <f t="shared" si="1686"/>
        <v>0</v>
      </c>
      <c r="W11861" s="10">
        <f t="shared" si="1687"/>
        <v>0</v>
      </c>
      <c r="X11861" s="11">
        <f t="shared" si="1688"/>
        <v>0</v>
      </c>
      <c r="Y11861" s="11">
        <f t="shared" si="1689"/>
        <v>0</v>
      </c>
      <c r="Z11861" s="12" t="str">
        <f t="shared" si="1690"/>
        <v>Torque/Speed Control 1</v>
      </c>
    </row>
    <row r="11862" spans="18:26" x14ac:dyDescent="0.3">
      <c r="R11862" s="6">
        <f t="shared" si="1682"/>
        <v>0</v>
      </c>
      <c r="S11862" s="6">
        <f t="shared" si="1683"/>
        <v>0</v>
      </c>
      <c r="T11862" s="7">
        <f t="shared" si="1684"/>
        <v>0</v>
      </c>
      <c r="U11862" s="121" t="str">
        <f t="shared" si="1685"/>
        <v>0</v>
      </c>
      <c r="V11862" s="10">
        <f t="shared" si="1686"/>
        <v>0</v>
      </c>
      <c r="W11862" s="10">
        <f t="shared" si="1687"/>
        <v>0</v>
      </c>
      <c r="X11862" s="11">
        <f t="shared" si="1688"/>
        <v>0</v>
      </c>
      <c r="Y11862" s="11">
        <f t="shared" si="1689"/>
        <v>0</v>
      </c>
      <c r="Z11862" s="12" t="str">
        <f t="shared" si="1690"/>
        <v>Torque/Speed Control 1</v>
      </c>
    </row>
    <row r="11863" spans="18:26" x14ac:dyDescent="0.3">
      <c r="R11863" s="6">
        <f t="shared" si="1682"/>
        <v>0</v>
      </c>
      <c r="S11863" s="6">
        <f t="shared" si="1683"/>
        <v>0</v>
      </c>
      <c r="T11863" s="7">
        <f t="shared" si="1684"/>
        <v>0</v>
      </c>
      <c r="U11863" s="121" t="str">
        <f t="shared" si="1685"/>
        <v>0</v>
      </c>
      <c r="V11863" s="10">
        <f t="shared" si="1686"/>
        <v>0</v>
      </c>
      <c r="W11863" s="10">
        <f t="shared" si="1687"/>
        <v>0</v>
      </c>
      <c r="X11863" s="11">
        <f t="shared" si="1688"/>
        <v>0</v>
      </c>
      <c r="Y11863" s="11">
        <f t="shared" si="1689"/>
        <v>0</v>
      </c>
      <c r="Z11863" s="12" t="str">
        <f t="shared" si="1690"/>
        <v>Torque/Speed Control 1</v>
      </c>
    </row>
    <row r="11864" spans="18:26" x14ac:dyDescent="0.3">
      <c r="R11864" s="6">
        <f t="shared" si="1682"/>
        <v>0</v>
      </c>
      <c r="S11864" s="6">
        <f t="shared" si="1683"/>
        <v>0</v>
      </c>
      <c r="T11864" s="7">
        <f t="shared" si="1684"/>
        <v>0</v>
      </c>
      <c r="U11864" s="121" t="str">
        <f t="shared" si="1685"/>
        <v>0</v>
      </c>
      <c r="V11864" s="10">
        <f t="shared" si="1686"/>
        <v>0</v>
      </c>
      <c r="W11864" s="10">
        <f t="shared" si="1687"/>
        <v>0</v>
      </c>
      <c r="X11864" s="11">
        <f t="shared" si="1688"/>
        <v>0</v>
      </c>
      <c r="Y11864" s="11">
        <f t="shared" si="1689"/>
        <v>0</v>
      </c>
      <c r="Z11864" s="12" t="str">
        <f t="shared" si="1690"/>
        <v>Torque/Speed Control 1</v>
      </c>
    </row>
    <row r="11865" spans="18:26" x14ac:dyDescent="0.3">
      <c r="R11865" s="6">
        <f t="shared" si="1682"/>
        <v>0</v>
      </c>
      <c r="S11865" s="6">
        <f t="shared" si="1683"/>
        <v>0</v>
      </c>
      <c r="T11865" s="7">
        <f t="shared" si="1684"/>
        <v>0</v>
      </c>
      <c r="U11865" s="121" t="str">
        <f t="shared" si="1685"/>
        <v>0</v>
      </c>
      <c r="V11865" s="10">
        <f t="shared" si="1686"/>
        <v>0</v>
      </c>
      <c r="W11865" s="10">
        <f t="shared" si="1687"/>
        <v>0</v>
      </c>
      <c r="X11865" s="11">
        <f t="shared" si="1688"/>
        <v>0</v>
      </c>
      <c r="Y11865" s="11">
        <f t="shared" si="1689"/>
        <v>0</v>
      </c>
      <c r="Z11865" s="12" t="str">
        <f t="shared" si="1690"/>
        <v>Torque/Speed Control 1</v>
      </c>
    </row>
    <row r="11866" spans="18:26" x14ac:dyDescent="0.3">
      <c r="R11866" s="6">
        <f t="shared" si="1682"/>
        <v>0</v>
      </c>
      <c r="S11866" s="6">
        <f t="shared" si="1683"/>
        <v>0</v>
      </c>
      <c r="T11866" s="7">
        <f t="shared" si="1684"/>
        <v>0</v>
      </c>
      <c r="U11866" s="121" t="str">
        <f t="shared" si="1685"/>
        <v>0</v>
      </c>
      <c r="V11866" s="10">
        <f t="shared" si="1686"/>
        <v>0</v>
      </c>
      <c r="W11866" s="10">
        <f t="shared" si="1687"/>
        <v>0</v>
      </c>
      <c r="X11866" s="11">
        <f t="shared" si="1688"/>
        <v>0</v>
      </c>
      <c r="Y11866" s="11">
        <f t="shared" si="1689"/>
        <v>0</v>
      </c>
      <c r="Z11866" s="12" t="str">
        <f t="shared" si="1690"/>
        <v>Torque/Speed Control 1</v>
      </c>
    </row>
    <row r="11867" spans="18:26" x14ac:dyDescent="0.3">
      <c r="R11867" s="6">
        <f t="shared" si="1682"/>
        <v>0</v>
      </c>
      <c r="S11867" s="6">
        <f t="shared" si="1683"/>
        <v>0</v>
      </c>
      <c r="T11867" s="7">
        <f t="shared" si="1684"/>
        <v>0</v>
      </c>
      <c r="U11867" s="121" t="str">
        <f t="shared" si="1685"/>
        <v>0</v>
      </c>
      <c r="V11867" s="10">
        <f t="shared" si="1686"/>
        <v>0</v>
      </c>
      <c r="W11867" s="10">
        <f t="shared" si="1687"/>
        <v>0</v>
      </c>
      <c r="X11867" s="11">
        <f t="shared" si="1688"/>
        <v>0</v>
      </c>
      <c r="Y11867" s="11">
        <f t="shared" si="1689"/>
        <v>0</v>
      </c>
      <c r="Z11867" s="12" t="str">
        <f t="shared" si="1690"/>
        <v>Torque/Speed Control 1</v>
      </c>
    </row>
    <row r="11868" spans="18:26" x14ac:dyDescent="0.3">
      <c r="R11868" s="6">
        <f t="shared" si="1682"/>
        <v>0</v>
      </c>
      <c r="S11868" s="6">
        <f t="shared" si="1683"/>
        <v>0</v>
      </c>
      <c r="T11868" s="7">
        <f t="shared" si="1684"/>
        <v>0</v>
      </c>
      <c r="U11868" s="121" t="str">
        <f t="shared" si="1685"/>
        <v>0</v>
      </c>
      <c r="V11868" s="10">
        <f t="shared" si="1686"/>
        <v>0</v>
      </c>
      <c r="W11868" s="10">
        <f t="shared" si="1687"/>
        <v>0</v>
      </c>
      <c r="X11868" s="11">
        <f t="shared" si="1688"/>
        <v>0</v>
      </c>
      <c r="Y11868" s="11">
        <f t="shared" si="1689"/>
        <v>0</v>
      </c>
      <c r="Z11868" s="12" t="str">
        <f t="shared" si="1690"/>
        <v>Torque/Speed Control 1</v>
      </c>
    </row>
    <row r="11869" spans="18:26" x14ac:dyDescent="0.3">
      <c r="R11869" s="6">
        <f t="shared" si="1682"/>
        <v>0</v>
      </c>
      <c r="S11869" s="6">
        <f t="shared" si="1683"/>
        <v>0</v>
      </c>
      <c r="T11869" s="7">
        <f t="shared" si="1684"/>
        <v>0</v>
      </c>
      <c r="U11869" s="121" t="str">
        <f t="shared" si="1685"/>
        <v>0</v>
      </c>
      <c r="V11869" s="10">
        <f t="shared" si="1686"/>
        <v>0</v>
      </c>
      <c r="W11869" s="10">
        <f t="shared" si="1687"/>
        <v>0</v>
      </c>
      <c r="X11869" s="11">
        <f t="shared" si="1688"/>
        <v>0</v>
      </c>
      <c r="Y11869" s="11">
        <f t="shared" si="1689"/>
        <v>0</v>
      </c>
      <c r="Z11869" s="12" t="str">
        <f t="shared" si="1690"/>
        <v>Torque/Speed Control 1</v>
      </c>
    </row>
    <row r="11870" spans="18:26" x14ac:dyDescent="0.3">
      <c r="R11870" s="6">
        <f t="shared" si="1682"/>
        <v>0</v>
      </c>
      <c r="S11870" s="6">
        <f t="shared" si="1683"/>
        <v>0</v>
      </c>
      <c r="T11870" s="7">
        <f t="shared" si="1684"/>
        <v>0</v>
      </c>
      <c r="U11870" s="121" t="str">
        <f t="shared" si="1685"/>
        <v>0</v>
      </c>
      <c r="V11870" s="10">
        <f t="shared" si="1686"/>
        <v>0</v>
      </c>
      <c r="W11870" s="10">
        <f t="shared" si="1687"/>
        <v>0</v>
      </c>
      <c r="X11870" s="11">
        <f t="shared" si="1688"/>
        <v>0</v>
      </c>
      <c r="Y11870" s="11">
        <f t="shared" si="1689"/>
        <v>0</v>
      </c>
      <c r="Z11870" s="12" t="str">
        <f t="shared" si="1690"/>
        <v>Torque/Speed Control 1</v>
      </c>
    </row>
    <row r="11871" spans="18:26" x14ac:dyDescent="0.3">
      <c r="R11871" s="6">
        <f t="shared" si="1682"/>
        <v>0</v>
      </c>
      <c r="S11871" s="6">
        <f t="shared" si="1683"/>
        <v>0</v>
      </c>
      <c r="T11871" s="7">
        <f t="shared" si="1684"/>
        <v>0</v>
      </c>
      <c r="U11871" s="121" t="str">
        <f t="shared" si="1685"/>
        <v>0</v>
      </c>
      <c r="V11871" s="10">
        <f t="shared" si="1686"/>
        <v>0</v>
      </c>
      <c r="W11871" s="10">
        <f t="shared" si="1687"/>
        <v>0</v>
      </c>
      <c r="X11871" s="11">
        <f t="shared" si="1688"/>
        <v>0</v>
      </c>
      <c r="Y11871" s="11">
        <f t="shared" si="1689"/>
        <v>0</v>
      </c>
      <c r="Z11871" s="12" t="str">
        <f t="shared" si="1690"/>
        <v>Torque/Speed Control 1</v>
      </c>
    </row>
    <row r="11872" spans="18:26" x14ac:dyDescent="0.3">
      <c r="R11872" s="6">
        <f t="shared" si="1682"/>
        <v>0</v>
      </c>
      <c r="S11872" s="6">
        <f t="shared" si="1683"/>
        <v>0</v>
      </c>
      <c r="T11872" s="7">
        <f t="shared" si="1684"/>
        <v>0</v>
      </c>
      <c r="U11872" s="121" t="str">
        <f t="shared" si="1685"/>
        <v>0</v>
      </c>
      <c r="V11872" s="10">
        <f t="shared" si="1686"/>
        <v>0</v>
      </c>
      <c r="W11872" s="10">
        <f t="shared" si="1687"/>
        <v>0</v>
      </c>
      <c r="X11872" s="11">
        <f t="shared" si="1688"/>
        <v>0</v>
      </c>
      <c r="Y11872" s="11">
        <f t="shared" si="1689"/>
        <v>0</v>
      </c>
      <c r="Z11872" s="12" t="str">
        <f t="shared" si="1690"/>
        <v>Torque/Speed Control 1</v>
      </c>
    </row>
    <row r="11873" spans="18:26" x14ac:dyDescent="0.3">
      <c r="R11873" s="6">
        <f t="shared" si="1682"/>
        <v>0</v>
      </c>
      <c r="S11873" s="6">
        <f t="shared" si="1683"/>
        <v>0</v>
      </c>
      <c r="T11873" s="7">
        <f t="shared" si="1684"/>
        <v>0</v>
      </c>
      <c r="U11873" s="121" t="str">
        <f t="shared" si="1685"/>
        <v>0</v>
      </c>
      <c r="V11873" s="10">
        <f t="shared" si="1686"/>
        <v>0</v>
      </c>
      <c r="W11873" s="10">
        <f t="shared" si="1687"/>
        <v>0</v>
      </c>
      <c r="X11873" s="11">
        <f t="shared" si="1688"/>
        <v>0</v>
      </c>
      <c r="Y11873" s="11">
        <f t="shared" si="1689"/>
        <v>0</v>
      </c>
      <c r="Z11873" s="12" t="str">
        <f t="shared" si="1690"/>
        <v>Torque/Speed Control 1</v>
      </c>
    </row>
    <row r="11874" spans="18:26" x14ac:dyDescent="0.3">
      <c r="R11874" s="6">
        <f t="shared" si="1682"/>
        <v>0</v>
      </c>
      <c r="S11874" s="6">
        <f t="shared" si="1683"/>
        <v>0</v>
      </c>
      <c r="T11874" s="7">
        <f t="shared" si="1684"/>
        <v>0</v>
      </c>
      <c r="U11874" s="121" t="str">
        <f t="shared" si="1685"/>
        <v>0</v>
      </c>
      <c r="V11874" s="10">
        <f t="shared" si="1686"/>
        <v>0</v>
      </c>
      <c r="W11874" s="10">
        <f t="shared" si="1687"/>
        <v>0</v>
      </c>
      <c r="X11874" s="11">
        <f t="shared" si="1688"/>
        <v>0</v>
      </c>
      <c r="Y11874" s="11">
        <f t="shared" si="1689"/>
        <v>0</v>
      </c>
      <c r="Z11874" s="12" t="str">
        <f t="shared" si="1690"/>
        <v>Torque/Speed Control 1</v>
      </c>
    </row>
    <row r="11875" spans="18:26" x14ac:dyDescent="0.3">
      <c r="R11875" s="6">
        <f t="shared" si="1682"/>
        <v>0</v>
      </c>
      <c r="S11875" s="6">
        <f t="shared" si="1683"/>
        <v>0</v>
      </c>
      <c r="T11875" s="7">
        <f t="shared" si="1684"/>
        <v>0</v>
      </c>
      <c r="U11875" s="121" t="str">
        <f t="shared" si="1685"/>
        <v>0</v>
      </c>
      <c r="V11875" s="10">
        <f t="shared" si="1686"/>
        <v>0</v>
      </c>
      <c r="W11875" s="10">
        <f t="shared" si="1687"/>
        <v>0</v>
      </c>
      <c r="X11875" s="11">
        <f t="shared" si="1688"/>
        <v>0</v>
      </c>
      <c r="Y11875" s="11">
        <f t="shared" si="1689"/>
        <v>0</v>
      </c>
      <c r="Z11875" s="12" t="str">
        <f t="shared" si="1690"/>
        <v>Torque/Speed Control 1</v>
      </c>
    </row>
    <row r="11876" spans="18:26" x14ac:dyDescent="0.3">
      <c r="R11876" s="6">
        <f t="shared" si="1682"/>
        <v>0</v>
      </c>
      <c r="S11876" s="6">
        <f t="shared" si="1683"/>
        <v>0</v>
      </c>
      <c r="T11876" s="7">
        <f t="shared" si="1684"/>
        <v>0</v>
      </c>
      <c r="U11876" s="121" t="str">
        <f t="shared" si="1685"/>
        <v>0</v>
      </c>
      <c r="V11876" s="10">
        <f t="shared" si="1686"/>
        <v>0</v>
      </c>
      <c r="W11876" s="10">
        <f t="shared" si="1687"/>
        <v>0</v>
      </c>
      <c r="X11876" s="11">
        <f t="shared" si="1688"/>
        <v>0</v>
      </c>
      <c r="Y11876" s="11">
        <f t="shared" si="1689"/>
        <v>0</v>
      </c>
      <c r="Z11876" s="12" t="str">
        <f t="shared" si="1690"/>
        <v>Torque/Speed Control 1</v>
      </c>
    </row>
    <row r="11877" spans="18:26" x14ac:dyDescent="0.3">
      <c r="R11877" s="6">
        <f t="shared" si="1682"/>
        <v>0</v>
      </c>
      <c r="S11877" s="6">
        <f t="shared" si="1683"/>
        <v>0</v>
      </c>
      <c r="T11877" s="7">
        <f t="shared" si="1684"/>
        <v>0</v>
      </c>
      <c r="U11877" s="121" t="str">
        <f t="shared" si="1685"/>
        <v>0</v>
      </c>
      <c r="V11877" s="10">
        <f t="shared" si="1686"/>
        <v>0</v>
      </c>
      <c r="W11877" s="10">
        <f t="shared" si="1687"/>
        <v>0</v>
      </c>
      <c r="X11877" s="11">
        <f t="shared" si="1688"/>
        <v>0</v>
      </c>
      <c r="Y11877" s="11">
        <f t="shared" si="1689"/>
        <v>0</v>
      </c>
      <c r="Z11877" s="12" t="str">
        <f t="shared" si="1690"/>
        <v>Torque/Speed Control 1</v>
      </c>
    </row>
    <row r="11878" spans="18:26" x14ac:dyDescent="0.3">
      <c r="R11878" s="6">
        <f t="shared" si="1682"/>
        <v>0</v>
      </c>
      <c r="S11878" s="6">
        <f t="shared" si="1683"/>
        <v>0</v>
      </c>
      <c r="T11878" s="7">
        <f t="shared" si="1684"/>
        <v>0</v>
      </c>
      <c r="U11878" s="121" t="str">
        <f t="shared" si="1685"/>
        <v>0</v>
      </c>
      <c r="V11878" s="10">
        <f t="shared" si="1686"/>
        <v>0</v>
      </c>
      <c r="W11878" s="10">
        <f t="shared" si="1687"/>
        <v>0</v>
      </c>
      <c r="X11878" s="11">
        <f t="shared" si="1688"/>
        <v>0</v>
      </c>
      <c r="Y11878" s="11">
        <f t="shared" si="1689"/>
        <v>0</v>
      </c>
      <c r="Z11878" s="12" t="str">
        <f t="shared" si="1690"/>
        <v>Torque/Speed Control 1</v>
      </c>
    </row>
    <row r="11879" spans="18:26" x14ac:dyDescent="0.3">
      <c r="R11879" s="6">
        <f t="shared" si="1682"/>
        <v>0</v>
      </c>
      <c r="S11879" s="6">
        <f t="shared" si="1683"/>
        <v>0</v>
      </c>
      <c r="T11879" s="7">
        <f t="shared" si="1684"/>
        <v>0</v>
      </c>
      <c r="U11879" s="121" t="str">
        <f t="shared" si="1685"/>
        <v>0</v>
      </c>
      <c r="V11879" s="10">
        <f t="shared" si="1686"/>
        <v>0</v>
      </c>
      <c r="W11879" s="10">
        <f t="shared" si="1687"/>
        <v>0</v>
      </c>
      <c r="X11879" s="11">
        <f t="shared" si="1688"/>
        <v>0</v>
      </c>
      <c r="Y11879" s="11">
        <f t="shared" si="1689"/>
        <v>0</v>
      </c>
      <c r="Z11879" s="12" t="str">
        <f t="shared" si="1690"/>
        <v>Torque/Speed Control 1</v>
      </c>
    </row>
    <row r="11880" spans="18:26" x14ac:dyDescent="0.3">
      <c r="R11880" s="6">
        <f t="shared" si="1682"/>
        <v>0</v>
      </c>
      <c r="S11880" s="6">
        <f t="shared" si="1683"/>
        <v>0</v>
      </c>
      <c r="T11880" s="7">
        <f t="shared" si="1684"/>
        <v>0</v>
      </c>
      <c r="U11880" s="121" t="str">
        <f t="shared" si="1685"/>
        <v>0</v>
      </c>
      <c r="V11880" s="10">
        <f t="shared" si="1686"/>
        <v>0</v>
      </c>
      <c r="W11880" s="10">
        <f t="shared" si="1687"/>
        <v>0</v>
      </c>
      <c r="X11880" s="11">
        <f t="shared" si="1688"/>
        <v>0</v>
      </c>
      <c r="Y11880" s="11">
        <f t="shared" si="1689"/>
        <v>0</v>
      </c>
      <c r="Z11880" s="12" t="str">
        <f t="shared" si="1690"/>
        <v>Torque/Speed Control 1</v>
      </c>
    </row>
    <row r="11881" spans="18:26" x14ac:dyDescent="0.3">
      <c r="R11881" s="6">
        <f t="shared" si="1682"/>
        <v>0</v>
      </c>
      <c r="S11881" s="6">
        <f t="shared" si="1683"/>
        <v>0</v>
      </c>
      <c r="T11881" s="7">
        <f t="shared" si="1684"/>
        <v>0</v>
      </c>
      <c r="U11881" s="121" t="str">
        <f t="shared" si="1685"/>
        <v>0</v>
      </c>
      <c r="V11881" s="10">
        <f t="shared" si="1686"/>
        <v>0</v>
      </c>
      <c r="W11881" s="10">
        <f t="shared" si="1687"/>
        <v>0</v>
      </c>
      <c r="X11881" s="11">
        <f t="shared" si="1688"/>
        <v>0</v>
      </c>
      <c r="Y11881" s="11">
        <f t="shared" si="1689"/>
        <v>0</v>
      </c>
      <c r="Z11881" s="12" t="str">
        <f t="shared" si="1690"/>
        <v>Torque/Speed Control 1</v>
      </c>
    </row>
    <row r="11882" spans="18:26" x14ac:dyDescent="0.3">
      <c r="R11882" s="6">
        <f t="shared" si="1682"/>
        <v>0</v>
      </c>
      <c r="S11882" s="6">
        <f t="shared" si="1683"/>
        <v>0</v>
      </c>
      <c r="T11882" s="7">
        <f t="shared" si="1684"/>
        <v>0</v>
      </c>
      <c r="U11882" s="121" t="str">
        <f t="shared" si="1685"/>
        <v>0</v>
      </c>
      <c r="V11882" s="10">
        <f t="shared" si="1686"/>
        <v>0</v>
      </c>
      <c r="W11882" s="10">
        <f t="shared" si="1687"/>
        <v>0</v>
      </c>
      <c r="X11882" s="11">
        <f t="shared" si="1688"/>
        <v>0</v>
      </c>
      <c r="Y11882" s="11">
        <f t="shared" si="1689"/>
        <v>0</v>
      </c>
      <c r="Z11882" s="12" t="str">
        <f t="shared" si="1690"/>
        <v>Torque/Speed Control 1</v>
      </c>
    </row>
    <row r="11883" spans="18:26" x14ac:dyDescent="0.3">
      <c r="R11883" s="6">
        <f t="shared" si="1682"/>
        <v>0</v>
      </c>
      <c r="S11883" s="6">
        <f t="shared" si="1683"/>
        <v>0</v>
      </c>
      <c r="T11883" s="7">
        <f t="shared" si="1684"/>
        <v>0</v>
      </c>
      <c r="U11883" s="121" t="str">
        <f t="shared" si="1685"/>
        <v>0</v>
      </c>
      <c r="V11883" s="10">
        <f t="shared" si="1686"/>
        <v>0</v>
      </c>
      <c r="W11883" s="10">
        <f t="shared" si="1687"/>
        <v>0</v>
      </c>
      <c r="X11883" s="11">
        <f t="shared" si="1688"/>
        <v>0</v>
      </c>
      <c r="Y11883" s="11">
        <f t="shared" si="1689"/>
        <v>0</v>
      </c>
      <c r="Z11883" s="12" t="str">
        <f t="shared" si="1690"/>
        <v>Torque/Speed Control 1</v>
      </c>
    </row>
    <row r="11884" spans="18:26" x14ac:dyDescent="0.3">
      <c r="R11884" s="6">
        <f t="shared" si="1682"/>
        <v>0</v>
      </c>
      <c r="S11884" s="6">
        <f t="shared" si="1683"/>
        <v>0</v>
      </c>
      <c r="T11884" s="7">
        <f t="shared" si="1684"/>
        <v>0</v>
      </c>
      <c r="U11884" s="121" t="str">
        <f t="shared" si="1685"/>
        <v>0</v>
      </c>
      <c r="V11884" s="10">
        <f t="shared" si="1686"/>
        <v>0</v>
      </c>
      <c r="W11884" s="10">
        <f t="shared" si="1687"/>
        <v>0</v>
      </c>
      <c r="X11884" s="11">
        <f t="shared" si="1688"/>
        <v>0</v>
      </c>
      <c r="Y11884" s="11">
        <f t="shared" si="1689"/>
        <v>0</v>
      </c>
      <c r="Z11884" s="12" t="str">
        <f t="shared" si="1690"/>
        <v>Torque/Speed Control 1</v>
      </c>
    </row>
    <row r="11885" spans="18:26" x14ac:dyDescent="0.3">
      <c r="R11885" s="6">
        <f t="shared" si="1682"/>
        <v>0</v>
      </c>
      <c r="S11885" s="6">
        <f t="shared" si="1683"/>
        <v>0</v>
      </c>
      <c r="T11885" s="7">
        <f t="shared" si="1684"/>
        <v>0</v>
      </c>
      <c r="U11885" s="121" t="str">
        <f t="shared" si="1685"/>
        <v>0</v>
      </c>
      <c r="V11885" s="10">
        <f t="shared" si="1686"/>
        <v>0</v>
      </c>
      <c r="W11885" s="10">
        <f t="shared" si="1687"/>
        <v>0</v>
      </c>
      <c r="X11885" s="11">
        <f t="shared" si="1688"/>
        <v>0</v>
      </c>
      <c r="Y11885" s="11">
        <f t="shared" si="1689"/>
        <v>0</v>
      </c>
      <c r="Z11885" s="12" t="str">
        <f t="shared" si="1690"/>
        <v>Torque/Speed Control 1</v>
      </c>
    </row>
    <row r="11886" spans="18:26" x14ac:dyDescent="0.3">
      <c r="R11886" s="6">
        <f t="shared" si="1682"/>
        <v>0</v>
      </c>
      <c r="S11886" s="6">
        <f t="shared" si="1683"/>
        <v>0</v>
      </c>
      <c r="T11886" s="7">
        <f t="shared" si="1684"/>
        <v>0</v>
      </c>
      <c r="U11886" s="121" t="str">
        <f t="shared" si="1685"/>
        <v>0</v>
      </c>
      <c r="V11886" s="10">
        <f t="shared" si="1686"/>
        <v>0</v>
      </c>
      <c r="W11886" s="10">
        <f t="shared" si="1687"/>
        <v>0</v>
      </c>
      <c r="X11886" s="11">
        <f t="shared" si="1688"/>
        <v>0</v>
      </c>
      <c r="Y11886" s="11">
        <f t="shared" si="1689"/>
        <v>0</v>
      </c>
      <c r="Z11886" s="12" t="str">
        <f t="shared" si="1690"/>
        <v>Torque/Speed Control 1</v>
      </c>
    </row>
    <row r="11887" spans="18:26" x14ac:dyDescent="0.3">
      <c r="R11887" s="6">
        <f t="shared" si="1682"/>
        <v>0</v>
      </c>
      <c r="S11887" s="6">
        <f t="shared" si="1683"/>
        <v>0</v>
      </c>
      <c r="T11887" s="7">
        <f t="shared" si="1684"/>
        <v>0</v>
      </c>
      <c r="U11887" s="121" t="str">
        <f t="shared" si="1685"/>
        <v>0</v>
      </c>
      <c r="V11887" s="10">
        <f t="shared" si="1686"/>
        <v>0</v>
      </c>
      <c r="W11887" s="10">
        <f t="shared" si="1687"/>
        <v>0</v>
      </c>
      <c r="X11887" s="11">
        <f t="shared" si="1688"/>
        <v>0</v>
      </c>
      <c r="Y11887" s="11">
        <f t="shared" si="1689"/>
        <v>0</v>
      </c>
      <c r="Z11887" s="12" t="str">
        <f t="shared" si="1690"/>
        <v>Torque/Speed Control 1</v>
      </c>
    </row>
    <row r="11888" spans="18:26" x14ac:dyDescent="0.3">
      <c r="R11888" s="6">
        <f t="shared" si="1682"/>
        <v>0</v>
      </c>
      <c r="S11888" s="6">
        <f t="shared" si="1683"/>
        <v>0</v>
      </c>
      <c r="T11888" s="7">
        <f t="shared" si="1684"/>
        <v>0</v>
      </c>
      <c r="U11888" s="121" t="str">
        <f t="shared" si="1685"/>
        <v>0</v>
      </c>
      <c r="V11888" s="10">
        <f t="shared" si="1686"/>
        <v>0</v>
      </c>
      <c r="W11888" s="10">
        <f t="shared" si="1687"/>
        <v>0</v>
      </c>
      <c r="X11888" s="11">
        <f t="shared" si="1688"/>
        <v>0</v>
      </c>
      <c r="Y11888" s="11">
        <f t="shared" si="1689"/>
        <v>0</v>
      </c>
      <c r="Z11888" s="12" t="str">
        <f t="shared" si="1690"/>
        <v>Torque/Speed Control 1</v>
      </c>
    </row>
    <row r="11889" spans="18:26" x14ac:dyDescent="0.3">
      <c r="R11889" s="6">
        <f t="shared" si="1682"/>
        <v>0</v>
      </c>
      <c r="S11889" s="6">
        <f t="shared" si="1683"/>
        <v>0</v>
      </c>
      <c r="T11889" s="7">
        <f t="shared" si="1684"/>
        <v>0</v>
      </c>
      <c r="U11889" s="121" t="str">
        <f t="shared" si="1685"/>
        <v>0</v>
      </c>
      <c r="V11889" s="10">
        <f t="shared" si="1686"/>
        <v>0</v>
      </c>
      <c r="W11889" s="10">
        <f t="shared" si="1687"/>
        <v>0</v>
      </c>
      <c r="X11889" s="11">
        <f t="shared" si="1688"/>
        <v>0</v>
      </c>
      <c r="Y11889" s="11">
        <f t="shared" si="1689"/>
        <v>0</v>
      </c>
      <c r="Z11889" s="12" t="str">
        <f t="shared" si="1690"/>
        <v>Torque/Speed Control 1</v>
      </c>
    </row>
    <row r="11890" spans="18:26" x14ac:dyDescent="0.3">
      <c r="R11890" s="6">
        <f t="shared" si="1682"/>
        <v>0</v>
      </c>
      <c r="S11890" s="6">
        <f t="shared" si="1683"/>
        <v>0</v>
      </c>
      <c r="T11890" s="7">
        <f t="shared" si="1684"/>
        <v>0</v>
      </c>
      <c r="U11890" s="121" t="str">
        <f t="shared" si="1685"/>
        <v>0</v>
      </c>
      <c r="V11890" s="10">
        <f t="shared" si="1686"/>
        <v>0</v>
      </c>
      <c r="W11890" s="10">
        <f t="shared" si="1687"/>
        <v>0</v>
      </c>
      <c r="X11890" s="11">
        <f t="shared" si="1688"/>
        <v>0</v>
      </c>
      <c r="Y11890" s="11">
        <f t="shared" si="1689"/>
        <v>0</v>
      </c>
      <c r="Z11890" s="12" t="str">
        <f t="shared" si="1690"/>
        <v>Torque/Speed Control 1</v>
      </c>
    </row>
    <row r="11891" spans="18:26" x14ac:dyDescent="0.3">
      <c r="R11891" s="6">
        <f t="shared" si="1682"/>
        <v>0</v>
      </c>
      <c r="S11891" s="6">
        <f t="shared" si="1683"/>
        <v>0</v>
      </c>
      <c r="T11891" s="7">
        <f t="shared" si="1684"/>
        <v>0</v>
      </c>
      <c r="U11891" s="121" t="str">
        <f t="shared" si="1685"/>
        <v>0</v>
      </c>
      <c r="V11891" s="10">
        <f t="shared" si="1686"/>
        <v>0</v>
      </c>
      <c r="W11891" s="10">
        <f t="shared" si="1687"/>
        <v>0</v>
      </c>
      <c r="X11891" s="11">
        <f t="shared" si="1688"/>
        <v>0</v>
      </c>
      <c r="Y11891" s="11">
        <f t="shared" si="1689"/>
        <v>0</v>
      </c>
      <c r="Z11891" s="12" t="str">
        <f t="shared" si="1690"/>
        <v>Torque/Speed Control 1</v>
      </c>
    </row>
    <row r="11892" spans="18:26" x14ac:dyDescent="0.3">
      <c r="R11892" s="6">
        <f t="shared" si="1682"/>
        <v>0</v>
      </c>
      <c r="S11892" s="6">
        <f t="shared" si="1683"/>
        <v>0</v>
      </c>
      <c r="T11892" s="7">
        <f t="shared" si="1684"/>
        <v>0</v>
      </c>
      <c r="U11892" s="121" t="str">
        <f t="shared" si="1685"/>
        <v>0</v>
      </c>
      <c r="V11892" s="10">
        <f t="shared" si="1686"/>
        <v>0</v>
      </c>
      <c r="W11892" s="10">
        <f t="shared" si="1687"/>
        <v>0</v>
      </c>
      <c r="X11892" s="11">
        <f t="shared" si="1688"/>
        <v>0</v>
      </c>
      <c r="Y11892" s="11">
        <f t="shared" si="1689"/>
        <v>0</v>
      </c>
      <c r="Z11892" s="12" t="str">
        <f t="shared" si="1690"/>
        <v>Torque/Speed Control 1</v>
      </c>
    </row>
    <row r="11893" spans="18:26" x14ac:dyDescent="0.3">
      <c r="R11893" s="6">
        <f t="shared" si="1682"/>
        <v>0</v>
      </c>
      <c r="S11893" s="6">
        <f t="shared" si="1683"/>
        <v>0</v>
      </c>
      <c r="T11893" s="7">
        <f t="shared" si="1684"/>
        <v>0</v>
      </c>
      <c r="U11893" s="121" t="str">
        <f t="shared" si="1685"/>
        <v>0</v>
      </c>
      <c r="V11893" s="10">
        <f t="shared" si="1686"/>
        <v>0</v>
      </c>
      <c r="W11893" s="10">
        <f t="shared" si="1687"/>
        <v>0</v>
      </c>
      <c r="X11893" s="11">
        <f t="shared" si="1688"/>
        <v>0</v>
      </c>
      <c r="Y11893" s="11">
        <f t="shared" si="1689"/>
        <v>0</v>
      </c>
      <c r="Z11893" s="12" t="str">
        <f t="shared" si="1690"/>
        <v>Torque/Speed Control 1</v>
      </c>
    </row>
    <row r="11894" spans="18:26" x14ac:dyDescent="0.3">
      <c r="R11894" s="6">
        <f t="shared" si="1682"/>
        <v>0</v>
      </c>
      <c r="S11894" s="6">
        <f t="shared" si="1683"/>
        <v>0</v>
      </c>
      <c r="T11894" s="7">
        <f t="shared" si="1684"/>
        <v>0</v>
      </c>
      <c r="U11894" s="121" t="str">
        <f t="shared" si="1685"/>
        <v>0</v>
      </c>
      <c r="V11894" s="10">
        <f t="shared" si="1686"/>
        <v>0</v>
      </c>
      <c r="W11894" s="10">
        <f t="shared" si="1687"/>
        <v>0</v>
      </c>
      <c r="X11894" s="11">
        <f t="shared" si="1688"/>
        <v>0</v>
      </c>
      <c r="Y11894" s="11">
        <f t="shared" si="1689"/>
        <v>0</v>
      </c>
      <c r="Z11894" s="12" t="str">
        <f t="shared" si="1690"/>
        <v>Torque/Speed Control 1</v>
      </c>
    </row>
    <row r="11895" spans="18:26" x14ac:dyDescent="0.3">
      <c r="R11895" s="6">
        <f t="shared" si="1682"/>
        <v>0</v>
      </c>
      <c r="S11895" s="6">
        <f t="shared" si="1683"/>
        <v>0</v>
      </c>
      <c r="T11895" s="7">
        <f t="shared" si="1684"/>
        <v>0</v>
      </c>
      <c r="U11895" s="121" t="str">
        <f t="shared" si="1685"/>
        <v>0</v>
      </c>
      <c r="V11895" s="10">
        <f t="shared" si="1686"/>
        <v>0</v>
      </c>
      <c r="W11895" s="10">
        <f t="shared" si="1687"/>
        <v>0</v>
      </c>
      <c r="X11895" s="11">
        <f t="shared" si="1688"/>
        <v>0</v>
      </c>
      <c r="Y11895" s="11">
        <f t="shared" si="1689"/>
        <v>0</v>
      </c>
      <c r="Z11895" s="12" t="str">
        <f t="shared" si="1690"/>
        <v>Torque/Speed Control 1</v>
      </c>
    </row>
    <row r="11896" spans="18:26" x14ac:dyDescent="0.3">
      <c r="R11896" s="6">
        <f t="shared" si="1682"/>
        <v>0</v>
      </c>
      <c r="S11896" s="6">
        <f t="shared" si="1683"/>
        <v>0</v>
      </c>
      <c r="T11896" s="7">
        <f t="shared" si="1684"/>
        <v>0</v>
      </c>
      <c r="U11896" s="121" t="str">
        <f t="shared" si="1685"/>
        <v>0</v>
      </c>
      <c r="V11896" s="10">
        <f t="shared" si="1686"/>
        <v>0</v>
      </c>
      <c r="W11896" s="10">
        <f t="shared" si="1687"/>
        <v>0</v>
      </c>
      <c r="X11896" s="11">
        <f t="shared" si="1688"/>
        <v>0</v>
      </c>
      <c r="Y11896" s="11">
        <f t="shared" si="1689"/>
        <v>0</v>
      </c>
      <c r="Z11896" s="12" t="str">
        <f t="shared" si="1690"/>
        <v>Torque/Speed Control 1</v>
      </c>
    </row>
    <row r="11897" spans="18:26" x14ac:dyDescent="0.3">
      <c r="R11897" s="6">
        <f t="shared" si="1682"/>
        <v>0</v>
      </c>
      <c r="S11897" s="6">
        <f t="shared" si="1683"/>
        <v>0</v>
      </c>
      <c r="T11897" s="7">
        <f t="shared" si="1684"/>
        <v>0</v>
      </c>
      <c r="U11897" s="121" t="str">
        <f t="shared" si="1685"/>
        <v>0</v>
      </c>
      <c r="V11897" s="10">
        <f t="shared" si="1686"/>
        <v>0</v>
      </c>
      <c r="W11897" s="10">
        <f t="shared" si="1687"/>
        <v>0</v>
      </c>
      <c r="X11897" s="11">
        <f t="shared" si="1688"/>
        <v>0</v>
      </c>
      <c r="Y11897" s="11">
        <f t="shared" si="1689"/>
        <v>0</v>
      </c>
      <c r="Z11897" s="12" t="str">
        <f t="shared" si="1690"/>
        <v>Torque/Speed Control 1</v>
      </c>
    </row>
    <row r="11898" spans="18:26" x14ac:dyDescent="0.3">
      <c r="R11898" s="6">
        <f t="shared" si="1682"/>
        <v>0</v>
      </c>
      <c r="S11898" s="6">
        <f t="shared" si="1683"/>
        <v>0</v>
      </c>
      <c r="T11898" s="7">
        <f t="shared" si="1684"/>
        <v>0</v>
      </c>
      <c r="U11898" s="121" t="str">
        <f t="shared" si="1685"/>
        <v>0</v>
      </c>
      <c r="V11898" s="10">
        <f t="shared" si="1686"/>
        <v>0</v>
      </c>
      <c r="W11898" s="10">
        <f t="shared" si="1687"/>
        <v>0</v>
      </c>
      <c r="X11898" s="11">
        <f t="shared" si="1688"/>
        <v>0</v>
      </c>
      <c r="Y11898" s="11">
        <f t="shared" si="1689"/>
        <v>0</v>
      </c>
      <c r="Z11898" s="12" t="str">
        <f t="shared" si="1690"/>
        <v>Torque/Speed Control 1</v>
      </c>
    </row>
    <row r="11899" spans="18:26" x14ac:dyDescent="0.3">
      <c r="R11899" s="6">
        <f t="shared" si="1682"/>
        <v>0</v>
      </c>
      <c r="S11899" s="6">
        <f t="shared" si="1683"/>
        <v>0</v>
      </c>
      <c r="T11899" s="7">
        <f t="shared" si="1684"/>
        <v>0</v>
      </c>
      <c r="U11899" s="121" t="str">
        <f t="shared" si="1685"/>
        <v>0</v>
      </c>
      <c r="V11899" s="10">
        <f t="shared" si="1686"/>
        <v>0</v>
      </c>
      <c r="W11899" s="10">
        <f t="shared" si="1687"/>
        <v>0</v>
      </c>
      <c r="X11899" s="11">
        <f t="shared" si="1688"/>
        <v>0</v>
      </c>
      <c r="Y11899" s="11">
        <f t="shared" si="1689"/>
        <v>0</v>
      </c>
      <c r="Z11899" s="12" t="str">
        <f t="shared" si="1690"/>
        <v>Torque/Speed Control 1</v>
      </c>
    </row>
    <row r="11900" spans="18:26" x14ac:dyDescent="0.3">
      <c r="R11900" s="6">
        <f t="shared" si="1682"/>
        <v>0</v>
      </c>
      <c r="S11900" s="6">
        <f t="shared" si="1683"/>
        <v>0</v>
      </c>
      <c r="T11900" s="7">
        <f t="shared" si="1684"/>
        <v>0</v>
      </c>
      <c r="U11900" s="121" t="str">
        <f t="shared" si="1685"/>
        <v>0</v>
      </c>
      <c r="V11900" s="10">
        <f t="shared" si="1686"/>
        <v>0</v>
      </c>
      <c r="W11900" s="10">
        <f t="shared" si="1687"/>
        <v>0</v>
      </c>
      <c r="X11900" s="11">
        <f t="shared" si="1688"/>
        <v>0</v>
      </c>
      <c r="Y11900" s="11">
        <f t="shared" si="1689"/>
        <v>0</v>
      </c>
      <c r="Z11900" s="12" t="str">
        <f t="shared" si="1690"/>
        <v>Torque/Speed Control 1</v>
      </c>
    </row>
    <row r="11901" spans="18:26" x14ac:dyDescent="0.3">
      <c r="R11901" s="6">
        <f t="shared" ref="R11901:R11964" si="1691">_xlfn.BITRSHIFT(_xlfn.BITAND(HEX2DEC(H11901),HEX2DEC("1C000000")),26)</f>
        <v>0</v>
      </c>
      <c r="S11901" s="6">
        <f t="shared" ref="S11901:S11964" si="1692">_xlfn.BITRSHIFT(_xlfn.BITAND(HEX2DEC(H11901),HEX2DEC("01000000")),24)</f>
        <v>0</v>
      </c>
      <c r="T11901" s="7">
        <f t="shared" ref="T11901:T11964" si="1693">IF(_xlfn.BITRSHIFT(_xlfn.BITAND(HEX2DEC(H11901),HEX2DEC("0FF0000")),16)&lt;240,_xlfn.BITRSHIFT(_xlfn.BITAND(HEX2DEC(H11901),HEX2DEC("1FF0000")),8),_xlfn.BITRSHIFT(_xlfn.BITAND(HEX2DEC(H11901),HEX2DEC("1FFFF00")),8))</f>
        <v>0</v>
      </c>
      <c r="U11901" s="121" t="str">
        <f t="shared" ref="U11901:U11964" si="1694">DEC2HEX(T11901)</f>
        <v>0</v>
      </c>
      <c r="V11901" s="10">
        <f t="shared" ref="V11901:V11964" si="1695">_xlfn.BITRSHIFT(_xlfn.BITAND(HEX2DEC(H11901),HEX2DEC("0FF0000")),16)</f>
        <v>0</v>
      </c>
      <c r="W11901" s="10">
        <f t="shared" ref="W11901:W11964" si="1696">_xlfn.BITRSHIFT(_xlfn.BITAND(HEX2DEC(H11901),HEX2DEC("FF00")),8)</f>
        <v>0</v>
      </c>
      <c r="X11901" s="11">
        <f t="shared" ref="X11901:X11964" si="1697">_xlfn.BITAND(HEX2DEC(H11901),HEX2DEC("00000FF"))</f>
        <v>0</v>
      </c>
      <c r="Y11901" s="11">
        <f t="shared" ref="Y11901:Y11964" si="1698">IF(_xlfn.BITRSHIFT(_xlfn.BITAND(HEX2DEC(H11901),HEX2DEC("0FF0000")),16)&lt;240,_xlfn.BITRSHIFT(_xlfn.BITAND(HEX2DEC(H11901),HEX2DEC("0FF00")),8),_xlfn.BITRSHIFT(_xlfn.BITAND(HEX2DEC(H11901),HEX2DEC("0FF0000")),16))</f>
        <v>0</v>
      </c>
      <c r="Z11901" s="12" t="str">
        <f t="shared" ref="Z11901:Z11964" si="1699">VLOOKUP(T11901,BO:BP,2,FALSE)</f>
        <v>Torque/Speed Control 1</v>
      </c>
    </row>
    <row r="11902" spans="18:26" x14ac:dyDescent="0.3">
      <c r="R11902" s="6">
        <f t="shared" si="1691"/>
        <v>0</v>
      </c>
      <c r="S11902" s="6">
        <f t="shared" si="1692"/>
        <v>0</v>
      </c>
      <c r="T11902" s="7">
        <f t="shared" si="1693"/>
        <v>0</v>
      </c>
      <c r="U11902" s="121" t="str">
        <f t="shared" si="1694"/>
        <v>0</v>
      </c>
      <c r="V11902" s="10">
        <f t="shared" si="1695"/>
        <v>0</v>
      </c>
      <c r="W11902" s="10">
        <f t="shared" si="1696"/>
        <v>0</v>
      </c>
      <c r="X11902" s="11">
        <f t="shared" si="1697"/>
        <v>0</v>
      </c>
      <c r="Y11902" s="11">
        <f t="shared" si="1698"/>
        <v>0</v>
      </c>
      <c r="Z11902" s="12" t="str">
        <f t="shared" si="1699"/>
        <v>Torque/Speed Control 1</v>
      </c>
    </row>
    <row r="11903" spans="18:26" x14ac:dyDescent="0.3">
      <c r="R11903" s="6">
        <f t="shared" si="1691"/>
        <v>0</v>
      </c>
      <c r="S11903" s="6">
        <f t="shared" si="1692"/>
        <v>0</v>
      </c>
      <c r="T11903" s="7">
        <f t="shared" si="1693"/>
        <v>0</v>
      </c>
      <c r="U11903" s="121" t="str">
        <f t="shared" si="1694"/>
        <v>0</v>
      </c>
      <c r="V11903" s="10">
        <f t="shared" si="1695"/>
        <v>0</v>
      </c>
      <c r="W11903" s="10">
        <f t="shared" si="1696"/>
        <v>0</v>
      </c>
      <c r="X11903" s="11">
        <f t="shared" si="1697"/>
        <v>0</v>
      </c>
      <c r="Y11903" s="11">
        <f t="shared" si="1698"/>
        <v>0</v>
      </c>
      <c r="Z11903" s="12" t="str">
        <f t="shared" si="1699"/>
        <v>Torque/Speed Control 1</v>
      </c>
    </row>
    <row r="11904" spans="18:26" x14ac:dyDescent="0.3">
      <c r="R11904" s="6">
        <f t="shared" si="1691"/>
        <v>0</v>
      </c>
      <c r="S11904" s="6">
        <f t="shared" si="1692"/>
        <v>0</v>
      </c>
      <c r="T11904" s="7">
        <f t="shared" si="1693"/>
        <v>0</v>
      </c>
      <c r="U11904" s="121" t="str">
        <f t="shared" si="1694"/>
        <v>0</v>
      </c>
      <c r="V11904" s="10">
        <f t="shared" si="1695"/>
        <v>0</v>
      </c>
      <c r="W11904" s="10">
        <f t="shared" si="1696"/>
        <v>0</v>
      </c>
      <c r="X11904" s="11">
        <f t="shared" si="1697"/>
        <v>0</v>
      </c>
      <c r="Y11904" s="11">
        <f t="shared" si="1698"/>
        <v>0</v>
      </c>
      <c r="Z11904" s="12" t="str">
        <f t="shared" si="1699"/>
        <v>Torque/Speed Control 1</v>
      </c>
    </row>
    <row r="11905" spans="18:26" x14ac:dyDescent="0.3">
      <c r="R11905" s="6">
        <f t="shared" si="1691"/>
        <v>0</v>
      </c>
      <c r="S11905" s="6">
        <f t="shared" si="1692"/>
        <v>0</v>
      </c>
      <c r="T11905" s="7">
        <f t="shared" si="1693"/>
        <v>0</v>
      </c>
      <c r="U11905" s="121" t="str">
        <f t="shared" si="1694"/>
        <v>0</v>
      </c>
      <c r="V11905" s="10">
        <f t="shared" si="1695"/>
        <v>0</v>
      </c>
      <c r="W11905" s="10">
        <f t="shared" si="1696"/>
        <v>0</v>
      </c>
      <c r="X11905" s="11">
        <f t="shared" si="1697"/>
        <v>0</v>
      </c>
      <c r="Y11905" s="11">
        <f t="shared" si="1698"/>
        <v>0</v>
      </c>
      <c r="Z11905" s="12" t="str">
        <f t="shared" si="1699"/>
        <v>Torque/Speed Control 1</v>
      </c>
    </row>
    <row r="11906" spans="18:26" x14ac:dyDescent="0.3">
      <c r="R11906" s="6">
        <f t="shared" si="1691"/>
        <v>0</v>
      </c>
      <c r="S11906" s="6">
        <f t="shared" si="1692"/>
        <v>0</v>
      </c>
      <c r="T11906" s="7">
        <f t="shared" si="1693"/>
        <v>0</v>
      </c>
      <c r="U11906" s="121" t="str">
        <f t="shared" si="1694"/>
        <v>0</v>
      </c>
      <c r="V11906" s="10">
        <f t="shared" si="1695"/>
        <v>0</v>
      </c>
      <c r="W11906" s="10">
        <f t="shared" si="1696"/>
        <v>0</v>
      </c>
      <c r="X11906" s="11">
        <f t="shared" si="1697"/>
        <v>0</v>
      </c>
      <c r="Y11906" s="11">
        <f t="shared" si="1698"/>
        <v>0</v>
      </c>
      <c r="Z11906" s="12" t="str">
        <f t="shared" si="1699"/>
        <v>Torque/Speed Control 1</v>
      </c>
    </row>
    <row r="11907" spans="18:26" x14ac:dyDescent="0.3">
      <c r="R11907" s="6">
        <f t="shared" si="1691"/>
        <v>0</v>
      </c>
      <c r="S11907" s="6">
        <f t="shared" si="1692"/>
        <v>0</v>
      </c>
      <c r="T11907" s="7">
        <f t="shared" si="1693"/>
        <v>0</v>
      </c>
      <c r="U11907" s="121" t="str">
        <f t="shared" si="1694"/>
        <v>0</v>
      </c>
      <c r="V11907" s="10">
        <f t="shared" si="1695"/>
        <v>0</v>
      </c>
      <c r="W11907" s="10">
        <f t="shared" si="1696"/>
        <v>0</v>
      </c>
      <c r="X11907" s="11">
        <f t="shared" si="1697"/>
        <v>0</v>
      </c>
      <c r="Y11907" s="11">
        <f t="shared" si="1698"/>
        <v>0</v>
      </c>
      <c r="Z11907" s="12" t="str">
        <f t="shared" si="1699"/>
        <v>Torque/Speed Control 1</v>
      </c>
    </row>
    <row r="11908" spans="18:26" x14ac:dyDescent="0.3">
      <c r="R11908" s="6">
        <f t="shared" si="1691"/>
        <v>0</v>
      </c>
      <c r="S11908" s="6">
        <f t="shared" si="1692"/>
        <v>0</v>
      </c>
      <c r="T11908" s="7">
        <f t="shared" si="1693"/>
        <v>0</v>
      </c>
      <c r="U11908" s="121" t="str">
        <f t="shared" si="1694"/>
        <v>0</v>
      </c>
      <c r="V11908" s="10">
        <f t="shared" si="1695"/>
        <v>0</v>
      </c>
      <c r="W11908" s="10">
        <f t="shared" si="1696"/>
        <v>0</v>
      </c>
      <c r="X11908" s="11">
        <f t="shared" si="1697"/>
        <v>0</v>
      </c>
      <c r="Y11908" s="11">
        <f t="shared" si="1698"/>
        <v>0</v>
      </c>
      <c r="Z11908" s="12" t="str">
        <f t="shared" si="1699"/>
        <v>Torque/Speed Control 1</v>
      </c>
    </row>
    <row r="11909" spans="18:26" x14ac:dyDescent="0.3">
      <c r="R11909" s="6">
        <f t="shared" si="1691"/>
        <v>0</v>
      </c>
      <c r="S11909" s="6">
        <f t="shared" si="1692"/>
        <v>0</v>
      </c>
      <c r="T11909" s="7">
        <f t="shared" si="1693"/>
        <v>0</v>
      </c>
      <c r="U11909" s="121" t="str">
        <f t="shared" si="1694"/>
        <v>0</v>
      </c>
      <c r="V11909" s="10">
        <f t="shared" si="1695"/>
        <v>0</v>
      </c>
      <c r="W11909" s="10">
        <f t="shared" si="1696"/>
        <v>0</v>
      </c>
      <c r="X11909" s="11">
        <f t="shared" si="1697"/>
        <v>0</v>
      </c>
      <c r="Y11909" s="11">
        <f t="shared" si="1698"/>
        <v>0</v>
      </c>
      <c r="Z11909" s="12" t="str">
        <f t="shared" si="1699"/>
        <v>Torque/Speed Control 1</v>
      </c>
    </row>
    <row r="11910" spans="18:26" x14ac:dyDescent="0.3">
      <c r="R11910" s="6">
        <f t="shared" si="1691"/>
        <v>0</v>
      </c>
      <c r="S11910" s="6">
        <f t="shared" si="1692"/>
        <v>0</v>
      </c>
      <c r="T11910" s="7">
        <f t="shared" si="1693"/>
        <v>0</v>
      </c>
      <c r="U11910" s="121" t="str">
        <f t="shared" si="1694"/>
        <v>0</v>
      </c>
      <c r="V11910" s="10">
        <f t="shared" si="1695"/>
        <v>0</v>
      </c>
      <c r="W11910" s="10">
        <f t="shared" si="1696"/>
        <v>0</v>
      </c>
      <c r="X11910" s="11">
        <f t="shared" si="1697"/>
        <v>0</v>
      </c>
      <c r="Y11910" s="11">
        <f t="shared" si="1698"/>
        <v>0</v>
      </c>
      <c r="Z11910" s="12" t="str">
        <f t="shared" si="1699"/>
        <v>Torque/Speed Control 1</v>
      </c>
    </row>
    <row r="11911" spans="18:26" x14ac:dyDescent="0.3">
      <c r="R11911" s="6">
        <f t="shared" si="1691"/>
        <v>0</v>
      </c>
      <c r="S11911" s="6">
        <f t="shared" si="1692"/>
        <v>0</v>
      </c>
      <c r="T11911" s="7">
        <f t="shared" si="1693"/>
        <v>0</v>
      </c>
      <c r="U11911" s="121" t="str">
        <f t="shared" si="1694"/>
        <v>0</v>
      </c>
      <c r="V11911" s="10">
        <f t="shared" si="1695"/>
        <v>0</v>
      </c>
      <c r="W11911" s="10">
        <f t="shared" si="1696"/>
        <v>0</v>
      </c>
      <c r="X11911" s="11">
        <f t="shared" si="1697"/>
        <v>0</v>
      </c>
      <c r="Y11911" s="11">
        <f t="shared" si="1698"/>
        <v>0</v>
      </c>
      <c r="Z11911" s="12" t="str">
        <f t="shared" si="1699"/>
        <v>Torque/Speed Control 1</v>
      </c>
    </row>
    <row r="11912" spans="18:26" x14ac:dyDescent="0.3">
      <c r="R11912" s="6">
        <f t="shared" si="1691"/>
        <v>0</v>
      </c>
      <c r="S11912" s="6">
        <f t="shared" si="1692"/>
        <v>0</v>
      </c>
      <c r="T11912" s="7">
        <f t="shared" si="1693"/>
        <v>0</v>
      </c>
      <c r="U11912" s="121" t="str">
        <f t="shared" si="1694"/>
        <v>0</v>
      </c>
      <c r="V11912" s="10">
        <f t="shared" si="1695"/>
        <v>0</v>
      </c>
      <c r="W11912" s="10">
        <f t="shared" si="1696"/>
        <v>0</v>
      </c>
      <c r="X11912" s="11">
        <f t="shared" si="1697"/>
        <v>0</v>
      </c>
      <c r="Y11912" s="11">
        <f t="shared" si="1698"/>
        <v>0</v>
      </c>
      <c r="Z11912" s="12" t="str">
        <f t="shared" si="1699"/>
        <v>Torque/Speed Control 1</v>
      </c>
    </row>
    <row r="11913" spans="18:26" x14ac:dyDescent="0.3">
      <c r="R11913" s="6">
        <f t="shared" si="1691"/>
        <v>0</v>
      </c>
      <c r="S11913" s="6">
        <f t="shared" si="1692"/>
        <v>0</v>
      </c>
      <c r="T11913" s="7">
        <f t="shared" si="1693"/>
        <v>0</v>
      </c>
      <c r="U11913" s="121" t="str">
        <f t="shared" si="1694"/>
        <v>0</v>
      </c>
      <c r="V11913" s="10">
        <f t="shared" si="1695"/>
        <v>0</v>
      </c>
      <c r="W11913" s="10">
        <f t="shared" si="1696"/>
        <v>0</v>
      </c>
      <c r="X11913" s="11">
        <f t="shared" si="1697"/>
        <v>0</v>
      </c>
      <c r="Y11913" s="11">
        <f t="shared" si="1698"/>
        <v>0</v>
      </c>
      <c r="Z11913" s="12" t="str">
        <f t="shared" si="1699"/>
        <v>Torque/Speed Control 1</v>
      </c>
    </row>
    <row r="11914" spans="18:26" x14ac:dyDescent="0.3">
      <c r="R11914" s="6">
        <f t="shared" si="1691"/>
        <v>0</v>
      </c>
      <c r="S11914" s="6">
        <f t="shared" si="1692"/>
        <v>0</v>
      </c>
      <c r="T11914" s="7">
        <f t="shared" si="1693"/>
        <v>0</v>
      </c>
      <c r="U11914" s="121" t="str">
        <f t="shared" si="1694"/>
        <v>0</v>
      </c>
      <c r="V11914" s="10">
        <f t="shared" si="1695"/>
        <v>0</v>
      </c>
      <c r="W11914" s="10">
        <f t="shared" si="1696"/>
        <v>0</v>
      </c>
      <c r="X11914" s="11">
        <f t="shared" si="1697"/>
        <v>0</v>
      </c>
      <c r="Y11914" s="11">
        <f t="shared" si="1698"/>
        <v>0</v>
      </c>
      <c r="Z11914" s="12" t="str">
        <f t="shared" si="1699"/>
        <v>Torque/Speed Control 1</v>
      </c>
    </row>
    <row r="11915" spans="18:26" x14ac:dyDescent="0.3">
      <c r="R11915" s="6">
        <f t="shared" si="1691"/>
        <v>0</v>
      </c>
      <c r="S11915" s="6">
        <f t="shared" si="1692"/>
        <v>0</v>
      </c>
      <c r="T11915" s="7">
        <f t="shared" si="1693"/>
        <v>0</v>
      </c>
      <c r="U11915" s="121" t="str">
        <f t="shared" si="1694"/>
        <v>0</v>
      </c>
      <c r="V11915" s="10">
        <f t="shared" si="1695"/>
        <v>0</v>
      </c>
      <c r="W11915" s="10">
        <f t="shared" si="1696"/>
        <v>0</v>
      </c>
      <c r="X11915" s="11">
        <f t="shared" si="1697"/>
        <v>0</v>
      </c>
      <c r="Y11915" s="11">
        <f t="shared" si="1698"/>
        <v>0</v>
      </c>
      <c r="Z11915" s="12" t="str">
        <f t="shared" si="1699"/>
        <v>Torque/Speed Control 1</v>
      </c>
    </row>
    <row r="11916" spans="18:26" x14ac:dyDescent="0.3">
      <c r="R11916" s="6">
        <f t="shared" si="1691"/>
        <v>0</v>
      </c>
      <c r="S11916" s="6">
        <f t="shared" si="1692"/>
        <v>0</v>
      </c>
      <c r="T11916" s="7">
        <f t="shared" si="1693"/>
        <v>0</v>
      </c>
      <c r="U11916" s="121" t="str">
        <f t="shared" si="1694"/>
        <v>0</v>
      </c>
      <c r="V11916" s="10">
        <f t="shared" si="1695"/>
        <v>0</v>
      </c>
      <c r="W11916" s="10">
        <f t="shared" si="1696"/>
        <v>0</v>
      </c>
      <c r="X11916" s="11">
        <f t="shared" si="1697"/>
        <v>0</v>
      </c>
      <c r="Y11916" s="11">
        <f t="shared" si="1698"/>
        <v>0</v>
      </c>
      <c r="Z11916" s="12" t="str">
        <f t="shared" si="1699"/>
        <v>Torque/Speed Control 1</v>
      </c>
    </row>
    <row r="11917" spans="18:26" x14ac:dyDescent="0.3">
      <c r="R11917" s="6">
        <f t="shared" si="1691"/>
        <v>0</v>
      </c>
      <c r="S11917" s="6">
        <f t="shared" si="1692"/>
        <v>0</v>
      </c>
      <c r="T11917" s="7">
        <f t="shared" si="1693"/>
        <v>0</v>
      </c>
      <c r="U11917" s="121" t="str">
        <f t="shared" si="1694"/>
        <v>0</v>
      </c>
      <c r="V11917" s="10">
        <f t="shared" si="1695"/>
        <v>0</v>
      </c>
      <c r="W11917" s="10">
        <f t="shared" si="1696"/>
        <v>0</v>
      </c>
      <c r="X11917" s="11">
        <f t="shared" si="1697"/>
        <v>0</v>
      </c>
      <c r="Y11917" s="11">
        <f t="shared" si="1698"/>
        <v>0</v>
      </c>
      <c r="Z11917" s="12" t="str">
        <f t="shared" si="1699"/>
        <v>Torque/Speed Control 1</v>
      </c>
    </row>
    <row r="11918" spans="18:26" x14ac:dyDescent="0.3">
      <c r="R11918" s="6">
        <f t="shared" si="1691"/>
        <v>0</v>
      </c>
      <c r="S11918" s="6">
        <f t="shared" si="1692"/>
        <v>0</v>
      </c>
      <c r="T11918" s="7">
        <f t="shared" si="1693"/>
        <v>0</v>
      </c>
      <c r="U11918" s="121" t="str">
        <f t="shared" si="1694"/>
        <v>0</v>
      </c>
      <c r="V11918" s="10">
        <f t="shared" si="1695"/>
        <v>0</v>
      </c>
      <c r="W11918" s="10">
        <f t="shared" si="1696"/>
        <v>0</v>
      </c>
      <c r="X11918" s="11">
        <f t="shared" si="1697"/>
        <v>0</v>
      </c>
      <c r="Y11918" s="11">
        <f t="shared" si="1698"/>
        <v>0</v>
      </c>
      <c r="Z11918" s="12" t="str">
        <f t="shared" si="1699"/>
        <v>Torque/Speed Control 1</v>
      </c>
    </row>
    <row r="11919" spans="18:26" x14ac:dyDescent="0.3">
      <c r="R11919" s="6">
        <f t="shared" si="1691"/>
        <v>0</v>
      </c>
      <c r="S11919" s="6">
        <f t="shared" si="1692"/>
        <v>0</v>
      </c>
      <c r="T11919" s="7">
        <f t="shared" si="1693"/>
        <v>0</v>
      </c>
      <c r="U11919" s="121" t="str">
        <f t="shared" si="1694"/>
        <v>0</v>
      </c>
      <c r="V11919" s="10">
        <f t="shared" si="1695"/>
        <v>0</v>
      </c>
      <c r="W11919" s="10">
        <f t="shared" si="1696"/>
        <v>0</v>
      </c>
      <c r="X11919" s="11">
        <f t="shared" si="1697"/>
        <v>0</v>
      </c>
      <c r="Y11919" s="11">
        <f t="shared" si="1698"/>
        <v>0</v>
      </c>
      <c r="Z11919" s="12" t="str">
        <f t="shared" si="1699"/>
        <v>Torque/Speed Control 1</v>
      </c>
    </row>
    <row r="11920" spans="18:26" x14ac:dyDescent="0.3">
      <c r="R11920" s="6">
        <f t="shared" si="1691"/>
        <v>0</v>
      </c>
      <c r="S11920" s="6">
        <f t="shared" si="1692"/>
        <v>0</v>
      </c>
      <c r="T11920" s="7">
        <f t="shared" si="1693"/>
        <v>0</v>
      </c>
      <c r="U11920" s="121" t="str">
        <f t="shared" si="1694"/>
        <v>0</v>
      </c>
      <c r="V11920" s="10">
        <f t="shared" si="1695"/>
        <v>0</v>
      </c>
      <c r="W11920" s="10">
        <f t="shared" si="1696"/>
        <v>0</v>
      </c>
      <c r="X11920" s="11">
        <f t="shared" si="1697"/>
        <v>0</v>
      </c>
      <c r="Y11920" s="11">
        <f t="shared" si="1698"/>
        <v>0</v>
      </c>
      <c r="Z11920" s="12" t="str">
        <f t="shared" si="1699"/>
        <v>Torque/Speed Control 1</v>
      </c>
    </row>
    <row r="11921" spans="18:26" x14ac:dyDescent="0.3">
      <c r="R11921" s="6">
        <f t="shared" si="1691"/>
        <v>0</v>
      </c>
      <c r="S11921" s="6">
        <f t="shared" si="1692"/>
        <v>0</v>
      </c>
      <c r="T11921" s="7">
        <f t="shared" si="1693"/>
        <v>0</v>
      </c>
      <c r="U11921" s="121" t="str">
        <f t="shared" si="1694"/>
        <v>0</v>
      </c>
      <c r="V11921" s="10">
        <f t="shared" si="1695"/>
        <v>0</v>
      </c>
      <c r="W11921" s="10">
        <f t="shared" si="1696"/>
        <v>0</v>
      </c>
      <c r="X11921" s="11">
        <f t="shared" si="1697"/>
        <v>0</v>
      </c>
      <c r="Y11921" s="11">
        <f t="shared" si="1698"/>
        <v>0</v>
      </c>
      <c r="Z11921" s="12" t="str">
        <f t="shared" si="1699"/>
        <v>Torque/Speed Control 1</v>
      </c>
    </row>
    <row r="11922" spans="18:26" x14ac:dyDescent="0.3">
      <c r="R11922" s="6">
        <f t="shared" si="1691"/>
        <v>0</v>
      </c>
      <c r="S11922" s="6">
        <f t="shared" si="1692"/>
        <v>0</v>
      </c>
      <c r="T11922" s="7">
        <f t="shared" si="1693"/>
        <v>0</v>
      </c>
      <c r="U11922" s="121" t="str">
        <f t="shared" si="1694"/>
        <v>0</v>
      </c>
      <c r="V11922" s="10">
        <f t="shared" si="1695"/>
        <v>0</v>
      </c>
      <c r="W11922" s="10">
        <f t="shared" si="1696"/>
        <v>0</v>
      </c>
      <c r="X11922" s="11">
        <f t="shared" si="1697"/>
        <v>0</v>
      </c>
      <c r="Y11922" s="11">
        <f t="shared" si="1698"/>
        <v>0</v>
      </c>
      <c r="Z11922" s="12" t="str">
        <f t="shared" si="1699"/>
        <v>Torque/Speed Control 1</v>
      </c>
    </row>
    <row r="11923" spans="18:26" x14ac:dyDescent="0.3">
      <c r="R11923" s="6">
        <f t="shared" si="1691"/>
        <v>0</v>
      </c>
      <c r="S11923" s="6">
        <f t="shared" si="1692"/>
        <v>0</v>
      </c>
      <c r="T11923" s="7">
        <f t="shared" si="1693"/>
        <v>0</v>
      </c>
      <c r="U11923" s="121" t="str">
        <f t="shared" si="1694"/>
        <v>0</v>
      </c>
      <c r="V11923" s="10">
        <f t="shared" si="1695"/>
        <v>0</v>
      </c>
      <c r="W11923" s="10">
        <f t="shared" si="1696"/>
        <v>0</v>
      </c>
      <c r="X11923" s="11">
        <f t="shared" si="1697"/>
        <v>0</v>
      </c>
      <c r="Y11923" s="11">
        <f t="shared" si="1698"/>
        <v>0</v>
      </c>
      <c r="Z11923" s="12" t="str">
        <f t="shared" si="1699"/>
        <v>Torque/Speed Control 1</v>
      </c>
    </row>
    <row r="11924" spans="18:26" x14ac:dyDescent="0.3">
      <c r="R11924" s="6">
        <f t="shared" si="1691"/>
        <v>0</v>
      </c>
      <c r="S11924" s="6">
        <f t="shared" si="1692"/>
        <v>0</v>
      </c>
      <c r="T11924" s="7">
        <f t="shared" si="1693"/>
        <v>0</v>
      </c>
      <c r="U11924" s="121" t="str">
        <f t="shared" si="1694"/>
        <v>0</v>
      </c>
      <c r="V11924" s="10">
        <f t="shared" si="1695"/>
        <v>0</v>
      </c>
      <c r="W11924" s="10">
        <f t="shared" si="1696"/>
        <v>0</v>
      </c>
      <c r="X11924" s="11">
        <f t="shared" si="1697"/>
        <v>0</v>
      </c>
      <c r="Y11924" s="11">
        <f t="shared" si="1698"/>
        <v>0</v>
      </c>
      <c r="Z11924" s="12" t="str">
        <f t="shared" si="1699"/>
        <v>Torque/Speed Control 1</v>
      </c>
    </row>
    <row r="11925" spans="18:26" x14ac:dyDescent="0.3">
      <c r="R11925" s="6">
        <f t="shared" si="1691"/>
        <v>0</v>
      </c>
      <c r="S11925" s="6">
        <f t="shared" si="1692"/>
        <v>0</v>
      </c>
      <c r="T11925" s="7">
        <f t="shared" si="1693"/>
        <v>0</v>
      </c>
      <c r="U11925" s="121" t="str">
        <f t="shared" si="1694"/>
        <v>0</v>
      </c>
      <c r="V11925" s="10">
        <f t="shared" si="1695"/>
        <v>0</v>
      </c>
      <c r="W11925" s="10">
        <f t="shared" si="1696"/>
        <v>0</v>
      </c>
      <c r="X11925" s="11">
        <f t="shared" si="1697"/>
        <v>0</v>
      </c>
      <c r="Y11925" s="11">
        <f t="shared" si="1698"/>
        <v>0</v>
      </c>
      <c r="Z11925" s="12" t="str">
        <f t="shared" si="1699"/>
        <v>Torque/Speed Control 1</v>
      </c>
    </row>
    <row r="11926" spans="18:26" x14ac:dyDescent="0.3">
      <c r="R11926" s="6">
        <f t="shared" si="1691"/>
        <v>0</v>
      </c>
      <c r="S11926" s="6">
        <f t="shared" si="1692"/>
        <v>0</v>
      </c>
      <c r="T11926" s="7">
        <f t="shared" si="1693"/>
        <v>0</v>
      </c>
      <c r="U11926" s="121" t="str">
        <f t="shared" si="1694"/>
        <v>0</v>
      </c>
      <c r="V11926" s="10">
        <f t="shared" si="1695"/>
        <v>0</v>
      </c>
      <c r="W11926" s="10">
        <f t="shared" si="1696"/>
        <v>0</v>
      </c>
      <c r="X11926" s="11">
        <f t="shared" si="1697"/>
        <v>0</v>
      </c>
      <c r="Y11926" s="11">
        <f t="shared" si="1698"/>
        <v>0</v>
      </c>
      <c r="Z11926" s="12" t="str">
        <f t="shared" si="1699"/>
        <v>Torque/Speed Control 1</v>
      </c>
    </row>
    <row r="11927" spans="18:26" x14ac:dyDescent="0.3">
      <c r="R11927" s="6">
        <f t="shared" si="1691"/>
        <v>0</v>
      </c>
      <c r="S11927" s="6">
        <f t="shared" si="1692"/>
        <v>0</v>
      </c>
      <c r="T11927" s="7">
        <f t="shared" si="1693"/>
        <v>0</v>
      </c>
      <c r="U11927" s="121" t="str">
        <f t="shared" si="1694"/>
        <v>0</v>
      </c>
      <c r="V11927" s="10">
        <f t="shared" si="1695"/>
        <v>0</v>
      </c>
      <c r="W11927" s="10">
        <f t="shared" si="1696"/>
        <v>0</v>
      </c>
      <c r="X11927" s="11">
        <f t="shared" si="1697"/>
        <v>0</v>
      </c>
      <c r="Y11927" s="11">
        <f t="shared" si="1698"/>
        <v>0</v>
      </c>
      <c r="Z11927" s="12" t="str">
        <f t="shared" si="1699"/>
        <v>Torque/Speed Control 1</v>
      </c>
    </row>
    <row r="11928" spans="18:26" x14ac:dyDescent="0.3">
      <c r="R11928" s="6">
        <f t="shared" si="1691"/>
        <v>0</v>
      </c>
      <c r="S11928" s="6">
        <f t="shared" si="1692"/>
        <v>0</v>
      </c>
      <c r="T11928" s="7">
        <f t="shared" si="1693"/>
        <v>0</v>
      </c>
      <c r="U11928" s="121" t="str">
        <f t="shared" si="1694"/>
        <v>0</v>
      </c>
      <c r="V11928" s="10">
        <f t="shared" si="1695"/>
        <v>0</v>
      </c>
      <c r="W11928" s="10">
        <f t="shared" si="1696"/>
        <v>0</v>
      </c>
      <c r="X11928" s="11">
        <f t="shared" si="1697"/>
        <v>0</v>
      </c>
      <c r="Y11928" s="11">
        <f t="shared" si="1698"/>
        <v>0</v>
      </c>
      <c r="Z11928" s="12" t="str">
        <f t="shared" si="1699"/>
        <v>Torque/Speed Control 1</v>
      </c>
    </row>
    <row r="11929" spans="18:26" x14ac:dyDescent="0.3">
      <c r="R11929" s="6">
        <f t="shared" si="1691"/>
        <v>0</v>
      </c>
      <c r="S11929" s="6">
        <f t="shared" si="1692"/>
        <v>0</v>
      </c>
      <c r="T11929" s="7">
        <f t="shared" si="1693"/>
        <v>0</v>
      </c>
      <c r="U11929" s="121" t="str">
        <f t="shared" si="1694"/>
        <v>0</v>
      </c>
      <c r="V11929" s="10">
        <f t="shared" si="1695"/>
        <v>0</v>
      </c>
      <c r="W11929" s="10">
        <f t="shared" si="1696"/>
        <v>0</v>
      </c>
      <c r="X11929" s="11">
        <f t="shared" si="1697"/>
        <v>0</v>
      </c>
      <c r="Y11929" s="11">
        <f t="shared" si="1698"/>
        <v>0</v>
      </c>
      <c r="Z11929" s="12" t="str">
        <f t="shared" si="1699"/>
        <v>Torque/Speed Control 1</v>
      </c>
    </row>
    <row r="11930" spans="18:26" x14ac:dyDescent="0.3">
      <c r="R11930" s="6">
        <f t="shared" si="1691"/>
        <v>0</v>
      </c>
      <c r="S11930" s="6">
        <f t="shared" si="1692"/>
        <v>0</v>
      </c>
      <c r="T11930" s="7">
        <f t="shared" si="1693"/>
        <v>0</v>
      </c>
      <c r="U11930" s="121" t="str">
        <f t="shared" si="1694"/>
        <v>0</v>
      </c>
      <c r="V11930" s="10">
        <f t="shared" si="1695"/>
        <v>0</v>
      </c>
      <c r="W11930" s="10">
        <f t="shared" si="1696"/>
        <v>0</v>
      </c>
      <c r="X11930" s="11">
        <f t="shared" si="1697"/>
        <v>0</v>
      </c>
      <c r="Y11930" s="11">
        <f t="shared" si="1698"/>
        <v>0</v>
      </c>
      <c r="Z11930" s="12" t="str">
        <f t="shared" si="1699"/>
        <v>Torque/Speed Control 1</v>
      </c>
    </row>
    <row r="11931" spans="18:26" x14ac:dyDescent="0.3">
      <c r="R11931" s="6">
        <f t="shared" si="1691"/>
        <v>0</v>
      </c>
      <c r="S11931" s="6">
        <f t="shared" si="1692"/>
        <v>0</v>
      </c>
      <c r="T11931" s="7">
        <f t="shared" si="1693"/>
        <v>0</v>
      </c>
      <c r="U11931" s="121" t="str">
        <f t="shared" si="1694"/>
        <v>0</v>
      </c>
      <c r="V11931" s="10">
        <f t="shared" si="1695"/>
        <v>0</v>
      </c>
      <c r="W11931" s="10">
        <f t="shared" si="1696"/>
        <v>0</v>
      </c>
      <c r="X11931" s="11">
        <f t="shared" si="1697"/>
        <v>0</v>
      </c>
      <c r="Y11931" s="11">
        <f t="shared" si="1698"/>
        <v>0</v>
      </c>
      <c r="Z11931" s="12" t="str">
        <f t="shared" si="1699"/>
        <v>Torque/Speed Control 1</v>
      </c>
    </row>
    <row r="11932" spans="18:26" x14ac:dyDescent="0.3">
      <c r="R11932" s="6">
        <f t="shared" si="1691"/>
        <v>0</v>
      </c>
      <c r="S11932" s="6">
        <f t="shared" si="1692"/>
        <v>0</v>
      </c>
      <c r="T11932" s="7">
        <f t="shared" si="1693"/>
        <v>0</v>
      </c>
      <c r="U11932" s="121" t="str">
        <f t="shared" si="1694"/>
        <v>0</v>
      </c>
      <c r="V11932" s="10">
        <f t="shared" si="1695"/>
        <v>0</v>
      </c>
      <c r="W11932" s="10">
        <f t="shared" si="1696"/>
        <v>0</v>
      </c>
      <c r="X11932" s="11">
        <f t="shared" si="1697"/>
        <v>0</v>
      </c>
      <c r="Y11932" s="11">
        <f t="shared" si="1698"/>
        <v>0</v>
      </c>
      <c r="Z11932" s="12" t="str">
        <f t="shared" si="1699"/>
        <v>Torque/Speed Control 1</v>
      </c>
    </row>
    <row r="11933" spans="18:26" x14ac:dyDescent="0.3">
      <c r="R11933" s="6">
        <f t="shared" si="1691"/>
        <v>0</v>
      </c>
      <c r="S11933" s="6">
        <f t="shared" si="1692"/>
        <v>0</v>
      </c>
      <c r="T11933" s="7">
        <f t="shared" si="1693"/>
        <v>0</v>
      </c>
      <c r="U11933" s="121" t="str">
        <f t="shared" si="1694"/>
        <v>0</v>
      </c>
      <c r="V11933" s="10">
        <f t="shared" si="1695"/>
        <v>0</v>
      </c>
      <c r="W11933" s="10">
        <f t="shared" si="1696"/>
        <v>0</v>
      </c>
      <c r="X11933" s="11">
        <f t="shared" si="1697"/>
        <v>0</v>
      </c>
      <c r="Y11933" s="11">
        <f t="shared" si="1698"/>
        <v>0</v>
      </c>
      <c r="Z11933" s="12" t="str">
        <f t="shared" si="1699"/>
        <v>Torque/Speed Control 1</v>
      </c>
    </row>
    <row r="11934" spans="18:26" x14ac:dyDescent="0.3">
      <c r="R11934" s="6">
        <f t="shared" si="1691"/>
        <v>0</v>
      </c>
      <c r="S11934" s="6">
        <f t="shared" si="1692"/>
        <v>0</v>
      </c>
      <c r="T11934" s="7">
        <f t="shared" si="1693"/>
        <v>0</v>
      </c>
      <c r="U11934" s="121" t="str">
        <f t="shared" si="1694"/>
        <v>0</v>
      </c>
      <c r="V11934" s="10">
        <f t="shared" si="1695"/>
        <v>0</v>
      </c>
      <c r="W11934" s="10">
        <f t="shared" si="1696"/>
        <v>0</v>
      </c>
      <c r="X11934" s="11">
        <f t="shared" si="1697"/>
        <v>0</v>
      </c>
      <c r="Y11934" s="11">
        <f t="shared" si="1698"/>
        <v>0</v>
      </c>
      <c r="Z11934" s="12" t="str">
        <f t="shared" si="1699"/>
        <v>Torque/Speed Control 1</v>
      </c>
    </row>
    <row r="11935" spans="18:26" x14ac:dyDescent="0.3">
      <c r="R11935" s="6">
        <f t="shared" si="1691"/>
        <v>0</v>
      </c>
      <c r="S11935" s="6">
        <f t="shared" si="1692"/>
        <v>0</v>
      </c>
      <c r="T11935" s="7">
        <f t="shared" si="1693"/>
        <v>0</v>
      </c>
      <c r="U11935" s="121" t="str">
        <f t="shared" si="1694"/>
        <v>0</v>
      </c>
      <c r="V11935" s="10">
        <f t="shared" si="1695"/>
        <v>0</v>
      </c>
      <c r="W11935" s="10">
        <f t="shared" si="1696"/>
        <v>0</v>
      </c>
      <c r="X11935" s="11">
        <f t="shared" si="1697"/>
        <v>0</v>
      </c>
      <c r="Y11935" s="11">
        <f t="shared" si="1698"/>
        <v>0</v>
      </c>
      <c r="Z11935" s="12" t="str">
        <f t="shared" si="1699"/>
        <v>Torque/Speed Control 1</v>
      </c>
    </row>
    <row r="11936" spans="18:26" x14ac:dyDescent="0.3">
      <c r="R11936" s="6">
        <f t="shared" si="1691"/>
        <v>0</v>
      </c>
      <c r="S11936" s="6">
        <f t="shared" si="1692"/>
        <v>0</v>
      </c>
      <c r="T11936" s="7">
        <f t="shared" si="1693"/>
        <v>0</v>
      </c>
      <c r="U11936" s="121" t="str">
        <f t="shared" si="1694"/>
        <v>0</v>
      </c>
      <c r="V11936" s="10">
        <f t="shared" si="1695"/>
        <v>0</v>
      </c>
      <c r="W11936" s="10">
        <f t="shared" si="1696"/>
        <v>0</v>
      </c>
      <c r="X11936" s="11">
        <f t="shared" si="1697"/>
        <v>0</v>
      </c>
      <c r="Y11936" s="11">
        <f t="shared" si="1698"/>
        <v>0</v>
      </c>
      <c r="Z11936" s="12" t="str">
        <f t="shared" si="1699"/>
        <v>Torque/Speed Control 1</v>
      </c>
    </row>
    <row r="11937" spans="18:26" x14ac:dyDescent="0.3">
      <c r="R11937" s="6">
        <f t="shared" si="1691"/>
        <v>0</v>
      </c>
      <c r="S11937" s="6">
        <f t="shared" si="1692"/>
        <v>0</v>
      </c>
      <c r="T11937" s="7">
        <f t="shared" si="1693"/>
        <v>0</v>
      </c>
      <c r="U11937" s="121" t="str">
        <f t="shared" si="1694"/>
        <v>0</v>
      </c>
      <c r="V11937" s="10">
        <f t="shared" si="1695"/>
        <v>0</v>
      </c>
      <c r="W11937" s="10">
        <f t="shared" si="1696"/>
        <v>0</v>
      </c>
      <c r="X11937" s="11">
        <f t="shared" si="1697"/>
        <v>0</v>
      </c>
      <c r="Y11937" s="11">
        <f t="shared" si="1698"/>
        <v>0</v>
      </c>
      <c r="Z11937" s="12" t="str">
        <f t="shared" si="1699"/>
        <v>Torque/Speed Control 1</v>
      </c>
    </row>
    <row r="11938" spans="18:26" x14ac:dyDescent="0.3">
      <c r="R11938" s="6">
        <f t="shared" si="1691"/>
        <v>0</v>
      </c>
      <c r="S11938" s="6">
        <f t="shared" si="1692"/>
        <v>0</v>
      </c>
      <c r="T11938" s="7">
        <f t="shared" si="1693"/>
        <v>0</v>
      </c>
      <c r="U11938" s="121" t="str">
        <f t="shared" si="1694"/>
        <v>0</v>
      </c>
      <c r="V11938" s="10">
        <f t="shared" si="1695"/>
        <v>0</v>
      </c>
      <c r="W11938" s="10">
        <f t="shared" si="1696"/>
        <v>0</v>
      </c>
      <c r="X11938" s="11">
        <f t="shared" si="1697"/>
        <v>0</v>
      </c>
      <c r="Y11938" s="11">
        <f t="shared" si="1698"/>
        <v>0</v>
      </c>
      <c r="Z11938" s="12" t="str">
        <f t="shared" si="1699"/>
        <v>Torque/Speed Control 1</v>
      </c>
    </row>
    <row r="11939" spans="18:26" x14ac:dyDescent="0.3">
      <c r="R11939" s="6">
        <f t="shared" si="1691"/>
        <v>0</v>
      </c>
      <c r="S11939" s="6">
        <f t="shared" si="1692"/>
        <v>0</v>
      </c>
      <c r="T11939" s="7">
        <f t="shared" si="1693"/>
        <v>0</v>
      </c>
      <c r="U11939" s="121" t="str">
        <f t="shared" si="1694"/>
        <v>0</v>
      </c>
      <c r="V11939" s="10">
        <f t="shared" si="1695"/>
        <v>0</v>
      </c>
      <c r="W11939" s="10">
        <f t="shared" si="1696"/>
        <v>0</v>
      </c>
      <c r="X11939" s="11">
        <f t="shared" si="1697"/>
        <v>0</v>
      </c>
      <c r="Y11939" s="11">
        <f t="shared" si="1698"/>
        <v>0</v>
      </c>
      <c r="Z11939" s="12" t="str">
        <f t="shared" si="1699"/>
        <v>Torque/Speed Control 1</v>
      </c>
    </row>
    <row r="11940" spans="18:26" x14ac:dyDescent="0.3">
      <c r="R11940" s="6">
        <f t="shared" si="1691"/>
        <v>0</v>
      </c>
      <c r="S11940" s="6">
        <f t="shared" si="1692"/>
        <v>0</v>
      </c>
      <c r="T11940" s="7">
        <f t="shared" si="1693"/>
        <v>0</v>
      </c>
      <c r="U11940" s="121" t="str">
        <f t="shared" si="1694"/>
        <v>0</v>
      </c>
      <c r="V11940" s="10">
        <f t="shared" si="1695"/>
        <v>0</v>
      </c>
      <c r="W11940" s="10">
        <f t="shared" si="1696"/>
        <v>0</v>
      </c>
      <c r="X11940" s="11">
        <f t="shared" si="1697"/>
        <v>0</v>
      </c>
      <c r="Y11940" s="11">
        <f t="shared" si="1698"/>
        <v>0</v>
      </c>
      <c r="Z11940" s="12" t="str">
        <f t="shared" si="1699"/>
        <v>Torque/Speed Control 1</v>
      </c>
    </row>
    <row r="11941" spans="18:26" x14ac:dyDescent="0.3">
      <c r="R11941" s="6">
        <f t="shared" si="1691"/>
        <v>0</v>
      </c>
      <c r="S11941" s="6">
        <f t="shared" si="1692"/>
        <v>0</v>
      </c>
      <c r="T11941" s="7">
        <f t="shared" si="1693"/>
        <v>0</v>
      </c>
      <c r="U11941" s="121" t="str">
        <f t="shared" si="1694"/>
        <v>0</v>
      </c>
      <c r="V11941" s="10">
        <f t="shared" si="1695"/>
        <v>0</v>
      </c>
      <c r="W11941" s="10">
        <f t="shared" si="1696"/>
        <v>0</v>
      </c>
      <c r="X11941" s="11">
        <f t="shared" si="1697"/>
        <v>0</v>
      </c>
      <c r="Y11941" s="11">
        <f t="shared" si="1698"/>
        <v>0</v>
      </c>
      <c r="Z11941" s="12" t="str">
        <f t="shared" si="1699"/>
        <v>Torque/Speed Control 1</v>
      </c>
    </row>
    <row r="11942" spans="18:26" x14ac:dyDescent="0.3">
      <c r="R11942" s="6">
        <f t="shared" si="1691"/>
        <v>0</v>
      </c>
      <c r="S11942" s="6">
        <f t="shared" si="1692"/>
        <v>0</v>
      </c>
      <c r="T11942" s="7">
        <f t="shared" si="1693"/>
        <v>0</v>
      </c>
      <c r="U11942" s="121" t="str">
        <f t="shared" si="1694"/>
        <v>0</v>
      </c>
      <c r="V11942" s="10">
        <f t="shared" si="1695"/>
        <v>0</v>
      </c>
      <c r="W11942" s="10">
        <f t="shared" si="1696"/>
        <v>0</v>
      </c>
      <c r="X11942" s="11">
        <f t="shared" si="1697"/>
        <v>0</v>
      </c>
      <c r="Y11942" s="11">
        <f t="shared" si="1698"/>
        <v>0</v>
      </c>
      <c r="Z11942" s="12" t="str">
        <f t="shared" si="1699"/>
        <v>Torque/Speed Control 1</v>
      </c>
    </row>
    <row r="11943" spans="18:26" x14ac:dyDescent="0.3">
      <c r="R11943" s="6">
        <f t="shared" si="1691"/>
        <v>0</v>
      </c>
      <c r="S11943" s="6">
        <f t="shared" si="1692"/>
        <v>0</v>
      </c>
      <c r="T11943" s="7">
        <f t="shared" si="1693"/>
        <v>0</v>
      </c>
      <c r="U11943" s="121" t="str">
        <f t="shared" si="1694"/>
        <v>0</v>
      </c>
      <c r="V11943" s="10">
        <f t="shared" si="1695"/>
        <v>0</v>
      </c>
      <c r="W11943" s="10">
        <f t="shared" si="1696"/>
        <v>0</v>
      </c>
      <c r="X11943" s="11">
        <f t="shared" si="1697"/>
        <v>0</v>
      </c>
      <c r="Y11943" s="11">
        <f t="shared" si="1698"/>
        <v>0</v>
      </c>
      <c r="Z11943" s="12" t="str">
        <f t="shared" si="1699"/>
        <v>Torque/Speed Control 1</v>
      </c>
    </row>
    <row r="11944" spans="18:26" x14ac:dyDescent="0.3">
      <c r="R11944" s="6">
        <f t="shared" si="1691"/>
        <v>0</v>
      </c>
      <c r="S11944" s="6">
        <f t="shared" si="1692"/>
        <v>0</v>
      </c>
      <c r="T11944" s="7">
        <f t="shared" si="1693"/>
        <v>0</v>
      </c>
      <c r="U11944" s="121" t="str">
        <f t="shared" si="1694"/>
        <v>0</v>
      </c>
      <c r="V11944" s="10">
        <f t="shared" si="1695"/>
        <v>0</v>
      </c>
      <c r="W11944" s="10">
        <f t="shared" si="1696"/>
        <v>0</v>
      </c>
      <c r="X11944" s="11">
        <f t="shared" si="1697"/>
        <v>0</v>
      </c>
      <c r="Y11944" s="11">
        <f t="shared" si="1698"/>
        <v>0</v>
      </c>
      <c r="Z11944" s="12" t="str">
        <f t="shared" si="1699"/>
        <v>Torque/Speed Control 1</v>
      </c>
    </row>
    <row r="11945" spans="18:26" x14ac:dyDescent="0.3">
      <c r="R11945" s="6">
        <f t="shared" si="1691"/>
        <v>0</v>
      </c>
      <c r="S11945" s="6">
        <f t="shared" si="1692"/>
        <v>0</v>
      </c>
      <c r="T11945" s="7">
        <f t="shared" si="1693"/>
        <v>0</v>
      </c>
      <c r="U11945" s="121" t="str">
        <f t="shared" si="1694"/>
        <v>0</v>
      </c>
      <c r="V11945" s="10">
        <f t="shared" si="1695"/>
        <v>0</v>
      </c>
      <c r="W11945" s="10">
        <f t="shared" si="1696"/>
        <v>0</v>
      </c>
      <c r="X11945" s="11">
        <f t="shared" si="1697"/>
        <v>0</v>
      </c>
      <c r="Y11945" s="11">
        <f t="shared" si="1698"/>
        <v>0</v>
      </c>
      <c r="Z11945" s="12" t="str">
        <f t="shared" si="1699"/>
        <v>Torque/Speed Control 1</v>
      </c>
    </row>
    <row r="11946" spans="18:26" x14ac:dyDescent="0.3">
      <c r="R11946" s="6">
        <f t="shared" si="1691"/>
        <v>0</v>
      </c>
      <c r="S11946" s="6">
        <f t="shared" si="1692"/>
        <v>0</v>
      </c>
      <c r="T11946" s="7">
        <f t="shared" si="1693"/>
        <v>0</v>
      </c>
      <c r="U11946" s="121" t="str">
        <f t="shared" si="1694"/>
        <v>0</v>
      </c>
      <c r="V11946" s="10">
        <f t="shared" si="1695"/>
        <v>0</v>
      </c>
      <c r="W11946" s="10">
        <f t="shared" si="1696"/>
        <v>0</v>
      </c>
      <c r="X11946" s="11">
        <f t="shared" si="1697"/>
        <v>0</v>
      </c>
      <c r="Y11946" s="11">
        <f t="shared" si="1698"/>
        <v>0</v>
      </c>
      <c r="Z11946" s="12" t="str">
        <f t="shared" si="1699"/>
        <v>Torque/Speed Control 1</v>
      </c>
    </row>
    <row r="11947" spans="18:26" x14ac:dyDescent="0.3">
      <c r="R11947" s="6">
        <f t="shared" si="1691"/>
        <v>0</v>
      </c>
      <c r="S11947" s="6">
        <f t="shared" si="1692"/>
        <v>0</v>
      </c>
      <c r="T11947" s="7">
        <f t="shared" si="1693"/>
        <v>0</v>
      </c>
      <c r="U11947" s="121" t="str">
        <f t="shared" si="1694"/>
        <v>0</v>
      </c>
      <c r="V11947" s="10">
        <f t="shared" si="1695"/>
        <v>0</v>
      </c>
      <c r="W11947" s="10">
        <f t="shared" si="1696"/>
        <v>0</v>
      </c>
      <c r="X11947" s="11">
        <f t="shared" si="1697"/>
        <v>0</v>
      </c>
      <c r="Y11947" s="11">
        <f t="shared" si="1698"/>
        <v>0</v>
      </c>
      <c r="Z11947" s="12" t="str">
        <f t="shared" si="1699"/>
        <v>Torque/Speed Control 1</v>
      </c>
    </row>
    <row r="11948" spans="18:26" x14ac:dyDescent="0.3">
      <c r="R11948" s="6">
        <f t="shared" si="1691"/>
        <v>0</v>
      </c>
      <c r="S11948" s="6">
        <f t="shared" si="1692"/>
        <v>0</v>
      </c>
      <c r="T11948" s="7">
        <f t="shared" si="1693"/>
        <v>0</v>
      </c>
      <c r="U11948" s="121" t="str">
        <f t="shared" si="1694"/>
        <v>0</v>
      </c>
      <c r="V11948" s="10">
        <f t="shared" si="1695"/>
        <v>0</v>
      </c>
      <c r="W11948" s="10">
        <f t="shared" si="1696"/>
        <v>0</v>
      </c>
      <c r="X11948" s="11">
        <f t="shared" si="1697"/>
        <v>0</v>
      </c>
      <c r="Y11948" s="11">
        <f t="shared" si="1698"/>
        <v>0</v>
      </c>
      <c r="Z11948" s="12" t="str">
        <f t="shared" si="1699"/>
        <v>Torque/Speed Control 1</v>
      </c>
    </row>
    <row r="11949" spans="18:26" x14ac:dyDescent="0.3">
      <c r="R11949" s="6">
        <f t="shared" si="1691"/>
        <v>0</v>
      </c>
      <c r="S11949" s="6">
        <f t="shared" si="1692"/>
        <v>0</v>
      </c>
      <c r="T11949" s="7">
        <f t="shared" si="1693"/>
        <v>0</v>
      </c>
      <c r="U11949" s="121" t="str">
        <f t="shared" si="1694"/>
        <v>0</v>
      </c>
      <c r="V11949" s="10">
        <f t="shared" si="1695"/>
        <v>0</v>
      </c>
      <c r="W11949" s="10">
        <f t="shared" si="1696"/>
        <v>0</v>
      </c>
      <c r="X11949" s="11">
        <f t="shared" si="1697"/>
        <v>0</v>
      </c>
      <c r="Y11949" s="11">
        <f t="shared" si="1698"/>
        <v>0</v>
      </c>
      <c r="Z11949" s="12" t="str">
        <f t="shared" si="1699"/>
        <v>Torque/Speed Control 1</v>
      </c>
    </row>
    <row r="11950" spans="18:26" x14ac:dyDescent="0.3">
      <c r="R11950" s="6">
        <f t="shared" si="1691"/>
        <v>0</v>
      </c>
      <c r="S11950" s="6">
        <f t="shared" si="1692"/>
        <v>0</v>
      </c>
      <c r="T11950" s="7">
        <f t="shared" si="1693"/>
        <v>0</v>
      </c>
      <c r="U11950" s="121" t="str">
        <f t="shared" si="1694"/>
        <v>0</v>
      </c>
      <c r="V11950" s="10">
        <f t="shared" si="1695"/>
        <v>0</v>
      </c>
      <c r="W11950" s="10">
        <f t="shared" si="1696"/>
        <v>0</v>
      </c>
      <c r="X11950" s="11">
        <f t="shared" si="1697"/>
        <v>0</v>
      </c>
      <c r="Y11950" s="11">
        <f t="shared" si="1698"/>
        <v>0</v>
      </c>
      <c r="Z11950" s="12" t="str">
        <f t="shared" si="1699"/>
        <v>Torque/Speed Control 1</v>
      </c>
    </row>
    <row r="11951" spans="18:26" x14ac:dyDescent="0.3">
      <c r="R11951" s="6">
        <f t="shared" si="1691"/>
        <v>0</v>
      </c>
      <c r="S11951" s="6">
        <f t="shared" si="1692"/>
        <v>0</v>
      </c>
      <c r="T11951" s="7">
        <f t="shared" si="1693"/>
        <v>0</v>
      </c>
      <c r="U11951" s="121" t="str">
        <f t="shared" si="1694"/>
        <v>0</v>
      </c>
      <c r="V11951" s="10">
        <f t="shared" si="1695"/>
        <v>0</v>
      </c>
      <c r="W11951" s="10">
        <f t="shared" si="1696"/>
        <v>0</v>
      </c>
      <c r="X11951" s="11">
        <f t="shared" si="1697"/>
        <v>0</v>
      </c>
      <c r="Y11951" s="11">
        <f t="shared" si="1698"/>
        <v>0</v>
      </c>
      <c r="Z11951" s="12" t="str">
        <f t="shared" si="1699"/>
        <v>Torque/Speed Control 1</v>
      </c>
    </row>
    <row r="11952" spans="18:26" x14ac:dyDescent="0.3">
      <c r="R11952" s="6">
        <f t="shared" si="1691"/>
        <v>0</v>
      </c>
      <c r="S11952" s="6">
        <f t="shared" si="1692"/>
        <v>0</v>
      </c>
      <c r="T11952" s="7">
        <f t="shared" si="1693"/>
        <v>0</v>
      </c>
      <c r="U11952" s="121" t="str">
        <f t="shared" si="1694"/>
        <v>0</v>
      </c>
      <c r="V11952" s="10">
        <f t="shared" si="1695"/>
        <v>0</v>
      </c>
      <c r="W11952" s="10">
        <f t="shared" si="1696"/>
        <v>0</v>
      </c>
      <c r="X11952" s="11">
        <f t="shared" si="1697"/>
        <v>0</v>
      </c>
      <c r="Y11952" s="11">
        <f t="shared" si="1698"/>
        <v>0</v>
      </c>
      <c r="Z11952" s="12" t="str">
        <f t="shared" si="1699"/>
        <v>Torque/Speed Control 1</v>
      </c>
    </row>
    <row r="11953" spans="18:26" x14ac:dyDescent="0.3">
      <c r="R11953" s="6">
        <f t="shared" si="1691"/>
        <v>0</v>
      </c>
      <c r="S11953" s="6">
        <f t="shared" si="1692"/>
        <v>0</v>
      </c>
      <c r="T11953" s="7">
        <f t="shared" si="1693"/>
        <v>0</v>
      </c>
      <c r="U11953" s="121" t="str">
        <f t="shared" si="1694"/>
        <v>0</v>
      </c>
      <c r="V11953" s="10">
        <f t="shared" si="1695"/>
        <v>0</v>
      </c>
      <c r="W11953" s="10">
        <f t="shared" si="1696"/>
        <v>0</v>
      </c>
      <c r="X11953" s="11">
        <f t="shared" si="1697"/>
        <v>0</v>
      </c>
      <c r="Y11953" s="11">
        <f t="shared" si="1698"/>
        <v>0</v>
      </c>
      <c r="Z11953" s="12" t="str">
        <f t="shared" si="1699"/>
        <v>Torque/Speed Control 1</v>
      </c>
    </row>
    <row r="11954" spans="18:26" x14ac:dyDescent="0.3">
      <c r="R11954" s="6">
        <f t="shared" si="1691"/>
        <v>0</v>
      </c>
      <c r="S11954" s="6">
        <f t="shared" si="1692"/>
        <v>0</v>
      </c>
      <c r="T11954" s="7">
        <f t="shared" si="1693"/>
        <v>0</v>
      </c>
      <c r="U11954" s="121" t="str">
        <f t="shared" si="1694"/>
        <v>0</v>
      </c>
      <c r="V11954" s="10">
        <f t="shared" si="1695"/>
        <v>0</v>
      </c>
      <c r="W11954" s="10">
        <f t="shared" si="1696"/>
        <v>0</v>
      </c>
      <c r="X11954" s="11">
        <f t="shared" si="1697"/>
        <v>0</v>
      </c>
      <c r="Y11954" s="11">
        <f t="shared" si="1698"/>
        <v>0</v>
      </c>
      <c r="Z11954" s="12" t="str">
        <f t="shared" si="1699"/>
        <v>Torque/Speed Control 1</v>
      </c>
    </row>
    <row r="11955" spans="18:26" x14ac:dyDescent="0.3">
      <c r="R11955" s="6">
        <f t="shared" si="1691"/>
        <v>0</v>
      </c>
      <c r="S11955" s="6">
        <f t="shared" si="1692"/>
        <v>0</v>
      </c>
      <c r="T11955" s="7">
        <f t="shared" si="1693"/>
        <v>0</v>
      </c>
      <c r="U11955" s="121" t="str">
        <f t="shared" si="1694"/>
        <v>0</v>
      </c>
      <c r="V11955" s="10">
        <f t="shared" si="1695"/>
        <v>0</v>
      </c>
      <c r="W11955" s="10">
        <f t="shared" si="1696"/>
        <v>0</v>
      </c>
      <c r="X11955" s="11">
        <f t="shared" si="1697"/>
        <v>0</v>
      </c>
      <c r="Y11955" s="11">
        <f t="shared" si="1698"/>
        <v>0</v>
      </c>
      <c r="Z11955" s="12" t="str">
        <f t="shared" si="1699"/>
        <v>Torque/Speed Control 1</v>
      </c>
    </row>
    <row r="11956" spans="18:26" x14ac:dyDescent="0.3">
      <c r="R11956" s="6">
        <f t="shared" si="1691"/>
        <v>0</v>
      </c>
      <c r="S11956" s="6">
        <f t="shared" si="1692"/>
        <v>0</v>
      </c>
      <c r="T11956" s="7">
        <f t="shared" si="1693"/>
        <v>0</v>
      </c>
      <c r="U11956" s="121" t="str">
        <f t="shared" si="1694"/>
        <v>0</v>
      </c>
      <c r="V11956" s="10">
        <f t="shared" si="1695"/>
        <v>0</v>
      </c>
      <c r="W11956" s="10">
        <f t="shared" si="1696"/>
        <v>0</v>
      </c>
      <c r="X11956" s="11">
        <f t="shared" si="1697"/>
        <v>0</v>
      </c>
      <c r="Y11956" s="11">
        <f t="shared" si="1698"/>
        <v>0</v>
      </c>
      <c r="Z11956" s="12" t="str">
        <f t="shared" si="1699"/>
        <v>Torque/Speed Control 1</v>
      </c>
    </row>
    <row r="11957" spans="18:26" x14ac:dyDescent="0.3">
      <c r="R11957" s="6">
        <f t="shared" si="1691"/>
        <v>0</v>
      </c>
      <c r="S11957" s="6">
        <f t="shared" si="1692"/>
        <v>0</v>
      </c>
      <c r="T11957" s="7">
        <f t="shared" si="1693"/>
        <v>0</v>
      </c>
      <c r="U11957" s="121" t="str">
        <f t="shared" si="1694"/>
        <v>0</v>
      </c>
      <c r="V11957" s="10">
        <f t="shared" si="1695"/>
        <v>0</v>
      </c>
      <c r="W11957" s="10">
        <f t="shared" si="1696"/>
        <v>0</v>
      </c>
      <c r="X11957" s="11">
        <f t="shared" si="1697"/>
        <v>0</v>
      </c>
      <c r="Y11957" s="11">
        <f t="shared" si="1698"/>
        <v>0</v>
      </c>
      <c r="Z11957" s="12" t="str">
        <f t="shared" si="1699"/>
        <v>Torque/Speed Control 1</v>
      </c>
    </row>
    <row r="11958" spans="18:26" x14ac:dyDescent="0.3">
      <c r="R11958" s="6">
        <f t="shared" si="1691"/>
        <v>0</v>
      </c>
      <c r="S11958" s="6">
        <f t="shared" si="1692"/>
        <v>0</v>
      </c>
      <c r="T11958" s="7">
        <f t="shared" si="1693"/>
        <v>0</v>
      </c>
      <c r="U11958" s="121" t="str">
        <f t="shared" si="1694"/>
        <v>0</v>
      </c>
      <c r="V11958" s="10">
        <f t="shared" si="1695"/>
        <v>0</v>
      </c>
      <c r="W11958" s="10">
        <f t="shared" si="1696"/>
        <v>0</v>
      </c>
      <c r="X11958" s="11">
        <f t="shared" si="1697"/>
        <v>0</v>
      </c>
      <c r="Y11958" s="11">
        <f t="shared" si="1698"/>
        <v>0</v>
      </c>
      <c r="Z11958" s="12" t="str">
        <f t="shared" si="1699"/>
        <v>Torque/Speed Control 1</v>
      </c>
    </row>
    <row r="11959" spans="18:26" x14ac:dyDescent="0.3">
      <c r="R11959" s="6">
        <f t="shared" si="1691"/>
        <v>0</v>
      </c>
      <c r="S11959" s="6">
        <f t="shared" si="1692"/>
        <v>0</v>
      </c>
      <c r="T11959" s="7">
        <f t="shared" si="1693"/>
        <v>0</v>
      </c>
      <c r="U11959" s="121" t="str">
        <f t="shared" si="1694"/>
        <v>0</v>
      </c>
      <c r="V11959" s="10">
        <f t="shared" si="1695"/>
        <v>0</v>
      </c>
      <c r="W11959" s="10">
        <f t="shared" si="1696"/>
        <v>0</v>
      </c>
      <c r="X11959" s="11">
        <f t="shared" si="1697"/>
        <v>0</v>
      </c>
      <c r="Y11959" s="11">
        <f t="shared" si="1698"/>
        <v>0</v>
      </c>
      <c r="Z11959" s="12" t="str">
        <f t="shared" si="1699"/>
        <v>Torque/Speed Control 1</v>
      </c>
    </row>
    <row r="11960" spans="18:26" x14ac:dyDescent="0.3">
      <c r="R11960" s="6">
        <f t="shared" si="1691"/>
        <v>0</v>
      </c>
      <c r="S11960" s="6">
        <f t="shared" si="1692"/>
        <v>0</v>
      </c>
      <c r="T11960" s="7">
        <f t="shared" si="1693"/>
        <v>0</v>
      </c>
      <c r="U11960" s="121" t="str">
        <f t="shared" si="1694"/>
        <v>0</v>
      </c>
      <c r="V11960" s="10">
        <f t="shared" si="1695"/>
        <v>0</v>
      </c>
      <c r="W11960" s="10">
        <f t="shared" si="1696"/>
        <v>0</v>
      </c>
      <c r="X11960" s="11">
        <f t="shared" si="1697"/>
        <v>0</v>
      </c>
      <c r="Y11960" s="11">
        <f t="shared" si="1698"/>
        <v>0</v>
      </c>
      <c r="Z11960" s="12" t="str">
        <f t="shared" si="1699"/>
        <v>Torque/Speed Control 1</v>
      </c>
    </row>
    <row r="11961" spans="18:26" x14ac:dyDescent="0.3">
      <c r="R11961" s="6">
        <f t="shared" si="1691"/>
        <v>0</v>
      </c>
      <c r="S11961" s="6">
        <f t="shared" si="1692"/>
        <v>0</v>
      </c>
      <c r="T11961" s="7">
        <f t="shared" si="1693"/>
        <v>0</v>
      </c>
      <c r="U11961" s="121" t="str">
        <f t="shared" si="1694"/>
        <v>0</v>
      </c>
      <c r="V11961" s="10">
        <f t="shared" si="1695"/>
        <v>0</v>
      </c>
      <c r="W11961" s="10">
        <f t="shared" si="1696"/>
        <v>0</v>
      </c>
      <c r="X11961" s="11">
        <f t="shared" si="1697"/>
        <v>0</v>
      </c>
      <c r="Y11961" s="11">
        <f t="shared" si="1698"/>
        <v>0</v>
      </c>
      <c r="Z11961" s="12" t="str">
        <f t="shared" si="1699"/>
        <v>Torque/Speed Control 1</v>
      </c>
    </row>
    <row r="11962" spans="18:26" x14ac:dyDescent="0.3">
      <c r="R11962" s="6">
        <f t="shared" si="1691"/>
        <v>0</v>
      </c>
      <c r="S11962" s="6">
        <f t="shared" si="1692"/>
        <v>0</v>
      </c>
      <c r="T11962" s="7">
        <f t="shared" si="1693"/>
        <v>0</v>
      </c>
      <c r="U11962" s="121" t="str">
        <f t="shared" si="1694"/>
        <v>0</v>
      </c>
      <c r="V11962" s="10">
        <f t="shared" si="1695"/>
        <v>0</v>
      </c>
      <c r="W11962" s="10">
        <f t="shared" si="1696"/>
        <v>0</v>
      </c>
      <c r="X11962" s="11">
        <f t="shared" si="1697"/>
        <v>0</v>
      </c>
      <c r="Y11962" s="11">
        <f t="shared" si="1698"/>
        <v>0</v>
      </c>
      <c r="Z11962" s="12" t="str">
        <f t="shared" si="1699"/>
        <v>Torque/Speed Control 1</v>
      </c>
    </row>
    <row r="11963" spans="18:26" x14ac:dyDescent="0.3">
      <c r="R11963" s="6">
        <f t="shared" si="1691"/>
        <v>0</v>
      </c>
      <c r="S11963" s="6">
        <f t="shared" si="1692"/>
        <v>0</v>
      </c>
      <c r="T11963" s="7">
        <f t="shared" si="1693"/>
        <v>0</v>
      </c>
      <c r="U11963" s="121" t="str">
        <f t="shared" si="1694"/>
        <v>0</v>
      </c>
      <c r="V11963" s="10">
        <f t="shared" si="1695"/>
        <v>0</v>
      </c>
      <c r="W11963" s="10">
        <f t="shared" si="1696"/>
        <v>0</v>
      </c>
      <c r="X11963" s="11">
        <f t="shared" si="1697"/>
        <v>0</v>
      </c>
      <c r="Y11963" s="11">
        <f t="shared" si="1698"/>
        <v>0</v>
      </c>
      <c r="Z11963" s="12" t="str">
        <f t="shared" si="1699"/>
        <v>Torque/Speed Control 1</v>
      </c>
    </row>
    <row r="11964" spans="18:26" x14ac:dyDescent="0.3">
      <c r="R11964" s="6">
        <f t="shared" si="1691"/>
        <v>0</v>
      </c>
      <c r="S11964" s="6">
        <f t="shared" si="1692"/>
        <v>0</v>
      </c>
      <c r="T11964" s="7">
        <f t="shared" si="1693"/>
        <v>0</v>
      </c>
      <c r="U11964" s="121" t="str">
        <f t="shared" si="1694"/>
        <v>0</v>
      </c>
      <c r="V11964" s="10">
        <f t="shared" si="1695"/>
        <v>0</v>
      </c>
      <c r="W11964" s="10">
        <f t="shared" si="1696"/>
        <v>0</v>
      </c>
      <c r="X11964" s="11">
        <f t="shared" si="1697"/>
        <v>0</v>
      </c>
      <c r="Y11964" s="11">
        <f t="shared" si="1698"/>
        <v>0</v>
      </c>
      <c r="Z11964" s="12" t="str">
        <f t="shared" si="1699"/>
        <v>Torque/Speed Control 1</v>
      </c>
    </row>
    <row r="11965" spans="18:26" x14ac:dyDescent="0.3">
      <c r="R11965" s="6">
        <f t="shared" ref="R11965:R12028" si="1700">_xlfn.BITRSHIFT(_xlfn.BITAND(HEX2DEC(H11965),HEX2DEC("1C000000")),26)</f>
        <v>0</v>
      </c>
      <c r="S11965" s="6">
        <f t="shared" ref="S11965:S12028" si="1701">_xlfn.BITRSHIFT(_xlfn.BITAND(HEX2DEC(H11965),HEX2DEC("01000000")),24)</f>
        <v>0</v>
      </c>
      <c r="T11965" s="7">
        <f t="shared" ref="T11965:T12028" si="1702">IF(_xlfn.BITRSHIFT(_xlfn.BITAND(HEX2DEC(H11965),HEX2DEC("0FF0000")),16)&lt;240,_xlfn.BITRSHIFT(_xlfn.BITAND(HEX2DEC(H11965),HEX2DEC("1FF0000")),8),_xlfn.BITRSHIFT(_xlfn.BITAND(HEX2DEC(H11965),HEX2DEC("1FFFF00")),8))</f>
        <v>0</v>
      </c>
      <c r="U11965" s="121" t="str">
        <f t="shared" ref="U11965:U12028" si="1703">DEC2HEX(T11965)</f>
        <v>0</v>
      </c>
      <c r="V11965" s="10">
        <f t="shared" ref="V11965:V12028" si="1704">_xlfn.BITRSHIFT(_xlfn.BITAND(HEX2DEC(H11965),HEX2DEC("0FF0000")),16)</f>
        <v>0</v>
      </c>
      <c r="W11965" s="10">
        <f t="shared" ref="W11965:W12028" si="1705">_xlfn.BITRSHIFT(_xlfn.BITAND(HEX2DEC(H11965),HEX2DEC("FF00")),8)</f>
        <v>0</v>
      </c>
      <c r="X11965" s="11">
        <f t="shared" ref="X11965:X12028" si="1706">_xlfn.BITAND(HEX2DEC(H11965),HEX2DEC("00000FF"))</f>
        <v>0</v>
      </c>
      <c r="Y11965" s="11">
        <f t="shared" ref="Y11965:Y12028" si="1707">IF(_xlfn.BITRSHIFT(_xlfn.BITAND(HEX2DEC(H11965),HEX2DEC("0FF0000")),16)&lt;240,_xlfn.BITRSHIFT(_xlfn.BITAND(HEX2DEC(H11965),HEX2DEC("0FF00")),8),_xlfn.BITRSHIFT(_xlfn.BITAND(HEX2DEC(H11965),HEX2DEC("0FF0000")),16))</f>
        <v>0</v>
      </c>
      <c r="Z11965" s="12" t="str">
        <f t="shared" ref="Z11965:Z12028" si="1708">VLOOKUP(T11965,BO:BP,2,FALSE)</f>
        <v>Torque/Speed Control 1</v>
      </c>
    </row>
    <row r="11966" spans="18:26" x14ac:dyDescent="0.3">
      <c r="R11966" s="6">
        <f t="shared" si="1700"/>
        <v>0</v>
      </c>
      <c r="S11966" s="6">
        <f t="shared" si="1701"/>
        <v>0</v>
      </c>
      <c r="T11966" s="7">
        <f t="shared" si="1702"/>
        <v>0</v>
      </c>
      <c r="U11966" s="121" t="str">
        <f t="shared" si="1703"/>
        <v>0</v>
      </c>
      <c r="V11966" s="10">
        <f t="shared" si="1704"/>
        <v>0</v>
      </c>
      <c r="W11966" s="10">
        <f t="shared" si="1705"/>
        <v>0</v>
      </c>
      <c r="X11966" s="11">
        <f t="shared" si="1706"/>
        <v>0</v>
      </c>
      <c r="Y11966" s="11">
        <f t="shared" si="1707"/>
        <v>0</v>
      </c>
      <c r="Z11966" s="12" t="str">
        <f t="shared" si="1708"/>
        <v>Torque/Speed Control 1</v>
      </c>
    </row>
    <row r="11967" spans="18:26" x14ac:dyDescent="0.3">
      <c r="R11967" s="6">
        <f t="shared" si="1700"/>
        <v>0</v>
      </c>
      <c r="S11967" s="6">
        <f t="shared" si="1701"/>
        <v>0</v>
      </c>
      <c r="T11967" s="7">
        <f t="shared" si="1702"/>
        <v>0</v>
      </c>
      <c r="U11967" s="121" t="str">
        <f t="shared" si="1703"/>
        <v>0</v>
      </c>
      <c r="V11967" s="10">
        <f t="shared" si="1704"/>
        <v>0</v>
      </c>
      <c r="W11967" s="10">
        <f t="shared" si="1705"/>
        <v>0</v>
      </c>
      <c r="X11967" s="11">
        <f t="shared" si="1706"/>
        <v>0</v>
      </c>
      <c r="Y11967" s="11">
        <f t="shared" si="1707"/>
        <v>0</v>
      </c>
      <c r="Z11967" s="12" t="str">
        <f t="shared" si="1708"/>
        <v>Torque/Speed Control 1</v>
      </c>
    </row>
    <row r="11968" spans="18:26" x14ac:dyDescent="0.3">
      <c r="R11968" s="6">
        <f t="shared" si="1700"/>
        <v>0</v>
      </c>
      <c r="S11968" s="6">
        <f t="shared" si="1701"/>
        <v>0</v>
      </c>
      <c r="T11968" s="7">
        <f t="shared" si="1702"/>
        <v>0</v>
      </c>
      <c r="U11968" s="121" t="str">
        <f t="shared" si="1703"/>
        <v>0</v>
      </c>
      <c r="V11968" s="10">
        <f t="shared" si="1704"/>
        <v>0</v>
      </c>
      <c r="W11968" s="10">
        <f t="shared" si="1705"/>
        <v>0</v>
      </c>
      <c r="X11968" s="11">
        <f t="shared" si="1706"/>
        <v>0</v>
      </c>
      <c r="Y11968" s="11">
        <f t="shared" si="1707"/>
        <v>0</v>
      </c>
      <c r="Z11968" s="12" t="str">
        <f t="shared" si="1708"/>
        <v>Torque/Speed Control 1</v>
      </c>
    </row>
    <row r="11969" spans="18:26" x14ac:dyDescent="0.3">
      <c r="R11969" s="6">
        <f t="shared" si="1700"/>
        <v>0</v>
      </c>
      <c r="S11969" s="6">
        <f t="shared" si="1701"/>
        <v>0</v>
      </c>
      <c r="T11969" s="7">
        <f t="shared" si="1702"/>
        <v>0</v>
      </c>
      <c r="U11969" s="121" t="str">
        <f t="shared" si="1703"/>
        <v>0</v>
      </c>
      <c r="V11969" s="10">
        <f t="shared" si="1704"/>
        <v>0</v>
      </c>
      <c r="W11969" s="10">
        <f t="shared" si="1705"/>
        <v>0</v>
      </c>
      <c r="X11969" s="11">
        <f t="shared" si="1706"/>
        <v>0</v>
      </c>
      <c r="Y11969" s="11">
        <f t="shared" si="1707"/>
        <v>0</v>
      </c>
      <c r="Z11969" s="12" t="str">
        <f t="shared" si="1708"/>
        <v>Torque/Speed Control 1</v>
      </c>
    </row>
    <row r="11970" spans="18:26" x14ac:dyDescent="0.3">
      <c r="R11970" s="6">
        <f t="shared" si="1700"/>
        <v>0</v>
      </c>
      <c r="S11970" s="6">
        <f t="shared" si="1701"/>
        <v>0</v>
      </c>
      <c r="T11970" s="7">
        <f t="shared" si="1702"/>
        <v>0</v>
      </c>
      <c r="U11970" s="121" t="str">
        <f t="shared" si="1703"/>
        <v>0</v>
      </c>
      <c r="V11970" s="10">
        <f t="shared" si="1704"/>
        <v>0</v>
      </c>
      <c r="W11970" s="10">
        <f t="shared" si="1705"/>
        <v>0</v>
      </c>
      <c r="X11970" s="11">
        <f t="shared" si="1706"/>
        <v>0</v>
      </c>
      <c r="Y11970" s="11">
        <f t="shared" si="1707"/>
        <v>0</v>
      </c>
      <c r="Z11970" s="12" t="str">
        <f t="shared" si="1708"/>
        <v>Torque/Speed Control 1</v>
      </c>
    </row>
    <row r="11971" spans="18:26" x14ac:dyDescent="0.3">
      <c r="R11971" s="6">
        <f t="shared" si="1700"/>
        <v>0</v>
      </c>
      <c r="S11971" s="6">
        <f t="shared" si="1701"/>
        <v>0</v>
      </c>
      <c r="T11971" s="7">
        <f t="shared" si="1702"/>
        <v>0</v>
      </c>
      <c r="U11971" s="121" t="str">
        <f t="shared" si="1703"/>
        <v>0</v>
      </c>
      <c r="V11971" s="10">
        <f t="shared" si="1704"/>
        <v>0</v>
      </c>
      <c r="W11971" s="10">
        <f t="shared" si="1705"/>
        <v>0</v>
      </c>
      <c r="X11971" s="11">
        <f t="shared" si="1706"/>
        <v>0</v>
      </c>
      <c r="Y11971" s="11">
        <f t="shared" si="1707"/>
        <v>0</v>
      </c>
      <c r="Z11971" s="12" t="str">
        <f t="shared" si="1708"/>
        <v>Torque/Speed Control 1</v>
      </c>
    </row>
    <row r="11972" spans="18:26" x14ac:dyDescent="0.3">
      <c r="R11972" s="6">
        <f t="shared" si="1700"/>
        <v>0</v>
      </c>
      <c r="S11972" s="6">
        <f t="shared" si="1701"/>
        <v>0</v>
      </c>
      <c r="T11972" s="7">
        <f t="shared" si="1702"/>
        <v>0</v>
      </c>
      <c r="U11972" s="121" t="str">
        <f t="shared" si="1703"/>
        <v>0</v>
      </c>
      <c r="V11972" s="10">
        <f t="shared" si="1704"/>
        <v>0</v>
      </c>
      <c r="W11972" s="10">
        <f t="shared" si="1705"/>
        <v>0</v>
      </c>
      <c r="X11972" s="11">
        <f t="shared" si="1706"/>
        <v>0</v>
      </c>
      <c r="Y11972" s="11">
        <f t="shared" si="1707"/>
        <v>0</v>
      </c>
      <c r="Z11972" s="12" t="str">
        <f t="shared" si="1708"/>
        <v>Torque/Speed Control 1</v>
      </c>
    </row>
    <row r="11973" spans="18:26" x14ac:dyDescent="0.3">
      <c r="R11973" s="6">
        <f t="shared" si="1700"/>
        <v>0</v>
      </c>
      <c r="S11973" s="6">
        <f t="shared" si="1701"/>
        <v>0</v>
      </c>
      <c r="T11973" s="7">
        <f t="shared" si="1702"/>
        <v>0</v>
      </c>
      <c r="U11973" s="121" t="str">
        <f t="shared" si="1703"/>
        <v>0</v>
      </c>
      <c r="V11973" s="10">
        <f t="shared" si="1704"/>
        <v>0</v>
      </c>
      <c r="W11973" s="10">
        <f t="shared" si="1705"/>
        <v>0</v>
      </c>
      <c r="X11973" s="11">
        <f t="shared" si="1706"/>
        <v>0</v>
      </c>
      <c r="Y11973" s="11">
        <f t="shared" si="1707"/>
        <v>0</v>
      </c>
      <c r="Z11973" s="12" t="str">
        <f t="shared" si="1708"/>
        <v>Torque/Speed Control 1</v>
      </c>
    </row>
    <row r="11974" spans="18:26" x14ac:dyDescent="0.3">
      <c r="R11974" s="6">
        <f t="shared" si="1700"/>
        <v>0</v>
      </c>
      <c r="S11974" s="6">
        <f t="shared" si="1701"/>
        <v>0</v>
      </c>
      <c r="T11974" s="7">
        <f t="shared" si="1702"/>
        <v>0</v>
      </c>
      <c r="U11974" s="121" t="str">
        <f t="shared" si="1703"/>
        <v>0</v>
      </c>
      <c r="V11974" s="10">
        <f t="shared" si="1704"/>
        <v>0</v>
      </c>
      <c r="W11974" s="10">
        <f t="shared" si="1705"/>
        <v>0</v>
      </c>
      <c r="X11974" s="11">
        <f t="shared" si="1706"/>
        <v>0</v>
      </c>
      <c r="Y11974" s="11">
        <f t="shared" si="1707"/>
        <v>0</v>
      </c>
      <c r="Z11974" s="12" t="str">
        <f t="shared" si="1708"/>
        <v>Torque/Speed Control 1</v>
      </c>
    </row>
    <row r="11975" spans="18:26" x14ac:dyDescent="0.3">
      <c r="R11975" s="6">
        <f t="shared" si="1700"/>
        <v>0</v>
      </c>
      <c r="S11975" s="6">
        <f t="shared" si="1701"/>
        <v>0</v>
      </c>
      <c r="T11975" s="7">
        <f t="shared" si="1702"/>
        <v>0</v>
      </c>
      <c r="U11975" s="121" t="str">
        <f t="shared" si="1703"/>
        <v>0</v>
      </c>
      <c r="V11975" s="10">
        <f t="shared" si="1704"/>
        <v>0</v>
      </c>
      <c r="W11975" s="10">
        <f t="shared" si="1705"/>
        <v>0</v>
      </c>
      <c r="X11975" s="11">
        <f t="shared" si="1706"/>
        <v>0</v>
      </c>
      <c r="Y11975" s="11">
        <f t="shared" si="1707"/>
        <v>0</v>
      </c>
      <c r="Z11975" s="12" t="str">
        <f t="shared" si="1708"/>
        <v>Torque/Speed Control 1</v>
      </c>
    </row>
    <row r="11976" spans="18:26" x14ac:dyDescent="0.3">
      <c r="R11976" s="6">
        <f t="shared" si="1700"/>
        <v>0</v>
      </c>
      <c r="S11976" s="6">
        <f t="shared" si="1701"/>
        <v>0</v>
      </c>
      <c r="T11976" s="7">
        <f t="shared" si="1702"/>
        <v>0</v>
      </c>
      <c r="U11976" s="121" t="str">
        <f t="shared" si="1703"/>
        <v>0</v>
      </c>
      <c r="V11976" s="10">
        <f t="shared" si="1704"/>
        <v>0</v>
      </c>
      <c r="W11976" s="10">
        <f t="shared" si="1705"/>
        <v>0</v>
      </c>
      <c r="X11976" s="11">
        <f t="shared" si="1706"/>
        <v>0</v>
      </c>
      <c r="Y11976" s="11">
        <f t="shared" si="1707"/>
        <v>0</v>
      </c>
      <c r="Z11976" s="12" t="str">
        <f t="shared" si="1708"/>
        <v>Torque/Speed Control 1</v>
      </c>
    </row>
    <row r="11977" spans="18:26" x14ac:dyDescent="0.3">
      <c r="R11977" s="6">
        <f t="shared" si="1700"/>
        <v>0</v>
      </c>
      <c r="S11977" s="6">
        <f t="shared" si="1701"/>
        <v>0</v>
      </c>
      <c r="T11977" s="7">
        <f t="shared" si="1702"/>
        <v>0</v>
      </c>
      <c r="U11977" s="121" t="str">
        <f t="shared" si="1703"/>
        <v>0</v>
      </c>
      <c r="V11977" s="10">
        <f t="shared" si="1704"/>
        <v>0</v>
      </c>
      <c r="W11977" s="10">
        <f t="shared" si="1705"/>
        <v>0</v>
      </c>
      <c r="X11977" s="11">
        <f t="shared" si="1706"/>
        <v>0</v>
      </c>
      <c r="Y11977" s="11">
        <f t="shared" si="1707"/>
        <v>0</v>
      </c>
      <c r="Z11977" s="12" t="str">
        <f t="shared" si="1708"/>
        <v>Torque/Speed Control 1</v>
      </c>
    </row>
    <row r="11978" spans="18:26" x14ac:dyDescent="0.3">
      <c r="R11978" s="6">
        <f t="shared" si="1700"/>
        <v>0</v>
      </c>
      <c r="S11978" s="6">
        <f t="shared" si="1701"/>
        <v>0</v>
      </c>
      <c r="T11978" s="7">
        <f t="shared" si="1702"/>
        <v>0</v>
      </c>
      <c r="U11978" s="121" t="str">
        <f t="shared" si="1703"/>
        <v>0</v>
      </c>
      <c r="V11978" s="10">
        <f t="shared" si="1704"/>
        <v>0</v>
      </c>
      <c r="W11978" s="10">
        <f t="shared" si="1705"/>
        <v>0</v>
      </c>
      <c r="X11978" s="11">
        <f t="shared" si="1706"/>
        <v>0</v>
      </c>
      <c r="Y11978" s="11">
        <f t="shared" si="1707"/>
        <v>0</v>
      </c>
      <c r="Z11978" s="12" t="str">
        <f t="shared" si="1708"/>
        <v>Torque/Speed Control 1</v>
      </c>
    </row>
    <row r="11979" spans="18:26" x14ac:dyDescent="0.3">
      <c r="R11979" s="6">
        <f t="shared" si="1700"/>
        <v>0</v>
      </c>
      <c r="S11979" s="6">
        <f t="shared" si="1701"/>
        <v>0</v>
      </c>
      <c r="T11979" s="7">
        <f t="shared" si="1702"/>
        <v>0</v>
      </c>
      <c r="U11979" s="121" t="str">
        <f t="shared" si="1703"/>
        <v>0</v>
      </c>
      <c r="V11979" s="10">
        <f t="shared" si="1704"/>
        <v>0</v>
      </c>
      <c r="W11979" s="10">
        <f t="shared" si="1705"/>
        <v>0</v>
      </c>
      <c r="X11979" s="11">
        <f t="shared" si="1706"/>
        <v>0</v>
      </c>
      <c r="Y11979" s="11">
        <f t="shared" si="1707"/>
        <v>0</v>
      </c>
      <c r="Z11979" s="12" t="str">
        <f t="shared" si="1708"/>
        <v>Torque/Speed Control 1</v>
      </c>
    </row>
    <row r="11980" spans="18:26" x14ac:dyDescent="0.3">
      <c r="R11980" s="6">
        <f t="shared" si="1700"/>
        <v>0</v>
      </c>
      <c r="S11980" s="6">
        <f t="shared" si="1701"/>
        <v>0</v>
      </c>
      <c r="T11980" s="7">
        <f t="shared" si="1702"/>
        <v>0</v>
      </c>
      <c r="U11980" s="121" t="str">
        <f t="shared" si="1703"/>
        <v>0</v>
      </c>
      <c r="V11980" s="10">
        <f t="shared" si="1704"/>
        <v>0</v>
      </c>
      <c r="W11980" s="10">
        <f t="shared" si="1705"/>
        <v>0</v>
      </c>
      <c r="X11980" s="11">
        <f t="shared" si="1706"/>
        <v>0</v>
      </c>
      <c r="Y11980" s="11">
        <f t="shared" si="1707"/>
        <v>0</v>
      </c>
      <c r="Z11980" s="12" t="str">
        <f t="shared" si="1708"/>
        <v>Torque/Speed Control 1</v>
      </c>
    </row>
    <row r="11981" spans="18:26" x14ac:dyDescent="0.3">
      <c r="R11981" s="6">
        <f t="shared" si="1700"/>
        <v>0</v>
      </c>
      <c r="S11981" s="6">
        <f t="shared" si="1701"/>
        <v>0</v>
      </c>
      <c r="T11981" s="7">
        <f t="shared" si="1702"/>
        <v>0</v>
      </c>
      <c r="U11981" s="121" t="str">
        <f t="shared" si="1703"/>
        <v>0</v>
      </c>
      <c r="V11981" s="10">
        <f t="shared" si="1704"/>
        <v>0</v>
      </c>
      <c r="W11981" s="10">
        <f t="shared" si="1705"/>
        <v>0</v>
      </c>
      <c r="X11981" s="11">
        <f t="shared" si="1706"/>
        <v>0</v>
      </c>
      <c r="Y11981" s="11">
        <f t="shared" si="1707"/>
        <v>0</v>
      </c>
      <c r="Z11981" s="12" t="str">
        <f t="shared" si="1708"/>
        <v>Torque/Speed Control 1</v>
      </c>
    </row>
    <row r="11982" spans="18:26" x14ac:dyDescent="0.3">
      <c r="R11982" s="6">
        <f t="shared" si="1700"/>
        <v>0</v>
      </c>
      <c r="S11982" s="6">
        <f t="shared" si="1701"/>
        <v>0</v>
      </c>
      <c r="T11982" s="7">
        <f t="shared" si="1702"/>
        <v>0</v>
      </c>
      <c r="U11982" s="121" t="str">
        <f t="shared" si="1703"/>
        <v>0</v>
      </c>
      <c r="V11982" s="10">
        <f t="shared" si="1704"/>
        <v>0</v>
      </c>
      <c r="W11982" s="10">
        <f t="shared" si="1705"/>
        <v>0</v>
      </c>
      <c r="X11982" s="11">
        <f t="shared" si="1706"/>
        <v>0</v>
      </c>
      <c r="Y11982" s="11">
        <f t="shared" si="1707"/>
        <v>0</v>
      </c>
      <c r="Z11982" s="12" t="str">
        <f t="shared" si="1708"/>
        <v>Torque/Speed Control 1</v>
      </c>
    </row>
    <row r="11983" spans="18:26" x14ac:dyDescent="0.3">
      <c r="R11983" s="6">
        <f t="shared" si="1700"/>
        <v>0</v>
      </c>
      <c r="S11983" s="6">
        <f t="shared" si="1701"/>
        <v>0</v>
      </c>
      <c r="T11983" s="7">
        <f t="shared" si="1702"/>
        <v>0</v>
      </c>
      <c r="U11983" s="121" t="str">
        <f t="shared" si="1703"/>
        <v>0</v>
      </c>
      <c r="V11983" s="10">
        <f t="shared" si="1704"/>
        <v>0</v>
      </c>
      <c r="W11983" s="10">
        <f t="shared" si="1705"/>
        <v>0</v>
      </c>
      <c r="X11983" s="11">
        <f t="shared" si="1706"/>
        <v>0</v>
      </c>
      <c r="Y11983" s="11">
        <f t="shared" si="1707"/>
        <v>0</v>
      </c>
      <c r="Z11983" s="12" t="str">
        <f t="shared" si="1708"/>
        <v>Torque/Speed Control 1</v>
      </c>
    </row>
    <row r="11984" spans="18:26" x14ac:dyDescent="0.3">
      <c r="R11984" s="6">
        <f t="shared" si="1700"/>
        <v>0</v>
      </c>
      <c r="S11984" s="6">
        <f t="shared" si="1701"/>
        <v>0</v>
      </c>
      <c r="T11984" s="7">
        <f t="shared" si="1702"/>
        <v>0</v>
      </c>
      <c r="U11984" s="121" t="str">
        <f t="shared" si="1703"/>
        <v>0</v>
      </c>
      <c r="V11984" s="10">
        <f t="shared" si="1704"/>
        <v>0</v>
      </c>
      <c r="W11984" s="10">
        <f t="shared" si="1705"/>
        <v>0</v>
      </c>
      <c r="X11984" s="11">
        <f t="shared" si="1706"/>
        <v>0</v>
      </c>
      <c r="Y11984" s="11">
        <f t="shared" si="1707"/>
        <v>0</v>
      </c>
      <c r="Z11984" s="12" t="str">
        <f t="shared" si="1708"/>
        <v>Torque/Speed Control 1</v>
      </c>
    </row>
    <row r="11985" spans="18:26" x14ac:dyDescent="0.3">
      <c r="R11985" s="6">
        <f t="shared" si="1700"/>
        <v>0</v>
      </c>
      <c r="S11985" s="6">
        <f t="shared" si="1701"/>
        <v>0</v>
      </c>
      <c r="T11985" s="7">
        <f t="shared" si="1702"/>
        <v>0</v>
      </c>
      <c r="U11985" s="121" t="str">
        <f t="shared" si="1703"/>
        <v>0</v>
      </c>
      <c r="V11985" s="10">
        <f t="shared" si="1704"/>
        <v>0</v>
      </c>
      <c r="W11985" s="10">
        <f t="shared" si="1705"/>
        <v>0</v>
      </c>
      <c r="X11985" s="11">
        <f t="shared" si="1706"/>
        <v>0</v>
      </c>
      <c r="Y11985" s="11">
        <f t="shared" si="1707"/>
        <v>0</v>
      </c>
      <c r="Z11985" s="12" t="str">
        <f t="shared" si="1708"/>
        <v>Torque/Speed Control 1</v>
      </c>
    </row>
    <row r="11986" spans="18:26" x14ac:dyDescent="0.3">
      <c r="R11986" s="6">
        <f t="shared" si="1700"/>
        <v>0</v>
      </c>
      <c r="S11986" s="6">
        <f t="shared" si="1701"/>
        <v>0</v>
      </c>
      <c r="T11986" s="7">
        <f t="shared" si="1702"/>
        <v>0</v>
      </c>
      <c r="U11986" s="121" t="str">
        <f t="shared" si="1703"/>
        <v>0</v>
      </c>
      <c r="V11986" s="10">
        <f t="shared" si="1704"/>
        <v>0</v>
      </c>
      <c r="W11986" s="10">
        <f t="shared" si="1705"/>
        <v>0</v>
      </c>
      <c r="X11986" s="11">
        <f t="shared" si="1706"/>
        <v>0</v>
      </c>
      <c r="Y11986" s="11">
        <f t="shared" si="1707"/>
        <v>0</v>
      </c>
      <c r="Z11986" s="12" t="str">
        <f t="shared" si="1708"/>
        <v>Torque/Speed Control 1</v>
      </c>
    </row>
    <row r="11987" spans="18:26" x14ac:dyDescent="0.3">
      <c r="R11987" s="6">
        <f t="shared" si="1700"/>
        <v>0</v>
      </c>
      <c r="S11987" s="6">
        <f t="shared" si="1701"/>
        <v>0</v>
      </c>
      <c r="T11987" s="7">
        <f t="shared" si="1702"/>
        <v>0</v>
      </c>
      <c r="U11987" s="121" t="str">
        <f t="shared" si="1703"/>
        <v>0</v>
      </c>
      <c r="V11987" s="10">
        <f t="shared" si="1704"/>
        <v>0</v>
      </c>
      <c r="W11987" s="10">
        <f t="shared" si="1705"/>
        <v>0</v>
      </c>
      <c r="X11987" s="11">
        <f t="shared" si="1706"/>
        <v>0</v>
      </c>
      <c r="Y11987" s="11">
        <f t="shared" si="1707"/>
        <v>0</v>
      </c>
      <c r="Z11987" s="12" t="str">
        <f t="shared" si="1708"/>
        <v>Torque/Speed Control 1</v>
      </c>
    </row>
    <row r="11988" spans="18:26" x14ac:dyDescent="0.3">
      <c r="R11988" s="6">
        <f t="shared" si="1700"/>
        <v>0</v>
      </c>
      <c r="S11988" s="6">
        <f t="shared" si="1701"/>
        <v>0</v>
      </c>
      <c r="T11988" s="7">
        <f t="shared" si="1702"/>
        <v>0</v>
      </c>
      <c r="U11988" s="121" t="str">
        <f t="shared" si="1703"/>
        <v>0</v>
      </c>
      <c r="V11988" s="10">
        <f t="shared" si="1704"/>
        <v>0</v>
      </c>
      <c r="W11988" s="10">
        <f t="shared" si="1705"/>
        <v>0</v>
      </c>
      <c r="X11988" s="11">
        <f t="shared" si="1706"/>
        <v>0</v>
      </c>
      <c r="Y11988" s="11">
        <f t="shared" si="1707"/>
        <v>0</v>
      </c>
      <c r="Z11988" s="12" t="str">
        <f t="shared" si="1708"/>
        <v>Torque/Speed Control 1</v>
      </c>
    </row>
    <row r="11989" spans="18:26" x14ac:dyDescent="0.3">
      <c r="R11989" s="6">
        <f t="shared" si="1700"/>
        <v>0</v>
      </c>
      <c r="S11989" s="6">
        <f t="shared" si="1701"/>
        <v>0</v>
      </c>
      <c r="T11989" s="7">
        <f t="shared" si="1702"/>
        <v>0</v>
      </c>
      <c r="U11989" s="121" t="str">
        <f t="shared" si="1703"/>
        <v>0</v>
      </c>
      <c r="V11989" s="10">
        <f t="shared" si="1704"/>
        <v>0</v>
      </c>
      <c r="W11989" s="10">
        <f t="shared" si="1705"/>
        <v>0</v>
      </c>
      <c r="X11989" s="11">
        <f t="shared" si="1706"/>
        <v>0</v>
      </c>
      <c r="Y11989" s="11">
        <f t="shared" si="1707"/>
        <v>0</v>
      </c>
      <c r="Z11989" s="12" t="str">
        <f t="shared" si="1708"/>
        <v>Torque/Speed Control 1</v>
      </c>
    </row>
    <row r="11990" spans="18:26" x14ac:dyDescent="0.3">
      <c r="R11990" s="6">
        <f t="shared" si="1700"/>
        <v>0</v>
      </c>
      <c r="S11990" s="6">
        <f t="shared" si="1701"/>
        <v>0</v>
      </c>
      <c r="T11990" s="7">
        <f t="shared" si="1702"/>
        <v>0</v>
      </c>
      <c r="U11990" s="121" t="str">
        <f t="shared" si="1703"/>
        <v>0</v>
      </c>
      <c r="V11990" s="10">
        <f t="shared" si="1704"/>
        <v>0</v>
      </c>
      <c r="W11990" s="10">
        <f t="shared" si="1705"/>
        <v>0</v>
      </c>
      <c r="X11990" s="11">
        <f t="shared" si="1706"/>
        <v>0</v>
      </c>
      <c r="Y11990" s="11">
        <f t="shared" si="1707"/>
        <v>0</v>
      </c>
      <c r="Z11990" s="12" t="str">
        <f t="shared" si="1708"/>
        <v>Torque/Speed Control 1</v>
      </c>
    </row>
    <row r="11991" spans="18:26" x14ac:dyDescent="0.3">
      <c r="R11991" s="6">
        <f t="shared" si="1700"/>
        <v>0</v>
      </c>
      <c r="S11991" s="6">
        <f t="shared" si="1701"/>
        <v>0</v>
      </c>
      <c r="T11991" s="7">
        <f t="shared" si="1702"/>
        <v>0</v>
      </c>
      <c r="U11991" s="121" t="str">
        <f t="shared" si="1703"/>
        <v>0</v>
      </c>
      <c r="V11991" s="10">
        <f t="shared" si="1704"/>
        <v>0</v>
      </c>
      <c r="W11991" s="10">
        <f t="shared" si="1705"/>
        <v>0</v>
      </c>
      <c r="X11991" s="11">
        <f t="shared" si="1706"/>
        <v>0</v>
      </c>
      <c r="Y11991" s="11">
        <f t="shared" si="1707"/>
        <v>0</v>
      </c>
      <c r="Z11991" s="12" t="str">
        <f t="shared" si="1708"/>
        <v>Torque/Speed Control 1</v>
      </c>
    </row>
    <row r="11992" spans="18:26" x14ac:dyDescent="0.3">
      <c r="R11992" s="6">
        <f t="shared" si="1700"/>
        <v>0</v>
      </c>
      <c r="S11992" s="6">
        <f t="shared" si="1701"/>
        <v>0</v>
      </c>
      <c r="T11992" s="7">
        <f t="shared" si="1702"/>
        <v>0</v>
      </c>
      <c r="U11992" s="121" t="str">
        <f t="shared" si="1703"/>
        <v>0</v>
      </c>
      <c r="V11992" s="10">
        <f t="shared" si="1704"/>
        <v>0</v>
      </c>
      <c r="W11992" s="10">
        <f t="shared" si="1705"/>
        <v>0</v>
      </c>
      <c r="X11992" s="11">
        <f t="shared" si="1706"/>
        <v>0</v>
      </c>
      <c r="Y11992" s="11">
        <f t="shared" si="1707"/>
        <v>0</v>
      </c>
      <c r="Z11992" s="12" t="str">
        <f t="shared" si="1708"/>
        <v>Torque/Speed Control 1</v>
      </c>
    </row>
    <row r="11993" spans="18:26" x14ac:dyDescent="0.3">
      <c r="R11993" s="6">
        <f t="shared" si="1700"/>
        <v>0</v>
      </c>
      <c r="S11993" s="6">
        <f t="shared" si="1701"/>
        <v>0</v>
      </c>
      <c r="T11993" s="7">
        <f t="shared" si="1702"/>
        <v>0</v>
      </c>
      <c r="U11993" s="121" t="str">
        <f t="shared" si="1703"/>
        <v>0</v>
      </c>
      <c r="V11993" s="10">
        <f t="shared" si="1704"/>
        <v>0</v>
      </c>
      <c r="W11993" s="10">
        <f t="shared" si="1705"/>
        <v>0</v>
      </c>
      <c r="X11993" s="11">
        <f t="shared" si="1706"/>
        <v>0</v>
      </c>
      <c r="Y11993" s="11">
        <f t="shared" si="1707"/>
        <v>0</v>
      </c>
      <c r="Z11993" s="12" t="str">
        <f t="shared" si="1708"/>
        <v>Torque/Speed Control 1</v>
      </c>
    </row>
    <row r="11994" spans="18:26" x14ac:dyDescent="0.3">
      <c r="R11994" s="6">
        <f t="shared" si="1700"/>
        <v>0</v>
      </c>
      <c r="S11994" s="6">
        <f t="shared" si="1701"/>
        <v>0</v>
      </c>
      <c r="T11994" s="7">
        <f t="shared" si="1702"/>
        <v>0</v>
      </c>
      <c r="U11994" s="121" t="str">
        <f t="shared" si="1703"/>
        <v>0</v>
      </c>
      <c r="V11994" s="10">
        <f t="shared" si="1704"/>
        <v>0</v>
      </c>
      <c r="W11994" s="10">
        <f t="shared" si="1705"/>
        <v>0</v>
      </c>
      <c r="X11994" s="11">
        <f t="shared" si="1706"/>
        <v>0</v>
      </c>
      <c r="Y11994" s="11">
        <f t="shared" si="1707"/>
        <v>0</v>
      </c>
      <c r="Z11994" s="12" t="str">
        <f t="shared" si="1708"/>
        <v>Torque/Speed Control 1</v>
      </c>
    </row>
    <row r="11995" spans="18:26" x14ac:dyDescent="0.3">
      <c r="R11995" s="6">
        <f t="shared" si="1700"/>
        <v>0</v>
      </c>
      <c r="S11995" s="6">
        <f t="shared" si="1701"/>
        <v>0</v>
      </c>
      <c r="T11995" s="7">
        <f t="shared" si="1702"/>
        <v>0</v>
      </c>
      <c r="U11995" s="121" t="str">
        <f t="shared" si="1703"/>
        <v>0</v>
      </c>
      <c r="V11995" s="10">
        <f t="shared" si="1704"/>
        <v>0</v>
      </c>
      <c r="W11995" s="10">
        <f t="shared" si="1705"/>
        <v>0</v>
      </c>
      <c r="X11995" s="11">
        <f t="shared" si="1706"/>
        <v>0</v>
      </c>
      <c r="Y11995" s="11">
        <f t="shared" si="1707"/>
        <v>0</v>
      </c>
      <c r="Z11995" s="12" t="str">
        <f t="shared" si="1708"/>
        <v>Torque/Speed Control 1</v>
      </c>
    </row>
    <row r="11996" spans="18:26" x14ac:dyDescent="0.3">
      <c r="R11996" s="6">
        <f t="shared" si="1700"/>
        <v>0</v>
      </c>
      <c r="S11996" s="6">
        <f t="shared" si="1701"/>
        <v>0</v>
      </c>
      <c r="T11996" s="7">
        <f t="shared" si="1702"/>
        <v>0</v>
      </c>
      <c r="U11996" s="121" t="str">
        <f t="shared" si="1703"/>
        <v>0</v>
      </c>
      <c r="V11996" s="10">
        <f t="shared" si="1704"/>
        <v>0</v>
      </c>
      <c r="W11996" s="10">
        <f t="shared" si="1705"/>
        <v>0</v>
      </c>
      <c r="X11996" s="11">
        <f t="shared" si="1706"/>
        <v>0</v>
      </c>
      <c r="Y11996" s="11">
        <f t="shared" si="1707"/>
        <v>0</v>
      </c>
      <c r="Z11996" s="12" t="str">
        <f t="shared" si="1708"/>
        <v>Torque/Speed Control 1</v>
      </c>
    </row>
    <row r="11997" spans="18:26" x14ac:dyDescent="0.3">
      <c r="R11997" s="6">
        <f t="shared" si="1700"/>
        <v>0</v>
      </c>
      <c r="S11997" s="6">
        <f t="shared" si="1701"/>
        <v>0</v>
      </c>
      <c r="T11997" s="7">
        <f t="shared" si="1702"/>
        <v>0</v>
      </c>
      <c r="U11997" s="121" t="str">
        <f t="shared" si="1703"/>
        <v>0</v>
      </c>
      <c r="V11997" s="10">
        <f t="shared" si="1704"/>
        <v>0</v>
      </c>
      <c r="W11997" s="10">
        <f t="shared" si="1705"/>
        <v>0</v>
      </c>
      <c r="X11997" s="11">
        <f t="shared" si="1706"/>
        <v>0</v>
      </c>
      <c r="Y11997" s="11">
        <f t="shared" si="1707"/>
        <v>0</v>
      </c>
      <c r="Z11997" s="12" t="str">
        <f t="shared" si="1708"/>
        <v>Torque/Speed Control 1</v>
      </c>
    </row>
    <row r="11998" spans="18:26" x14ac:dyDescent="0.3">
      <c r="R11998" s="6">
        <f t="shared" si="1700"/>
        <v>0</v>
      </c>
      <c r="S11998" s="6">
        <f t="shared" si="1701"/>
        <v>0</v>
      </c>
      <c r="T11998" s="7">
        <f t="shared" si="1702"/>
        <v>0</v>
      </c>
      <c r="U11998" s="121" t="str">
        <f t="shared" si="1703"/>
        <v>0</v>
      </c>
      <c r="V11998" s="10">
        <f t="shared" si="1704"/>
        <v>0</v>
      </c>
      <c r="W11998" s="10">
        <f t="shared" si="1705"/>
        <v>0</v>
      </c>
      <c r="X11998" s="11">
        <f t="shared" si="1706"/>
        <v>0</v>
      </c>
      <c r="Y11998" s="11">
        <f t="shared" si="1707"/>
        <v>0</v>
      </c>
      <c r="Z11998" s="12" t="str">
        <f t="shared" si="1708"/>
        <v>Torque/Speed Control 1</v>
      </c>
    </row>
    <row r="11999" spans="18:26" x14ac:dyDescent="0.3">
      <c r="R11999" s="6">
        <f t="shared" si="1700"/>
        <v>0</v>
      </c>
      <c r="S11999" s="6">
        <f t="shared" si="1701"/>
        <v>0</v>
      </c>
      <c r="T11999" s="7">
        <f t="shared" si="1702"/>
        <v>0</v>
      </c>
      <c r="U11999" s="121" t="str">
        <f t="shared" si="1703"/>
        <v>0</v>
      </c>
      <c r="V11999" s="10">
        <f t="shared" si="1704"/>
        <v>0</v>
      </c>
      <c r="W11999" s="10">
        <f t="shared" si="1705"/>
        <v>0</v>
      </c>
      <c r="X11999" s="11">
        <f t="shared" si="1706"/>
        <v>0</v>
      </c>
      <c r="Y11999" s="11">
        <f t="shared" si="1707"/>
        <v>0</v>
      </c>
      <c r="Z11999" s="12" t="str">
        <f t="shared" si="1708"/>
        <v>Torque/Speed Control 1</v>
      </c>
    </row>
    <row r="12000" spans="18:26" x14ac:dyDescent="0.3">
      <c r="R12000" s="6">
        <f t="shared" si="1700"/>
        <v>0</v>
      </c>
      <c r="S12000" s="6">
        <f t="shared" si="1701"/>
        <v>0</v>
      </c>
      <c r="T12000" s="7">
        <f t="shared" si="1702"/>
        <v>0</v>
      </c>
      <c r="U12000" s="121" t="str">
        <f t="shared" si="1703"/>
        <v>0</v>
      </c>
      <c r="V12000" s="10">
        <f t="shared" si="1704"/>
        <v>0</v>
      </c>
      <c r="W12000" s="10">
        <f t="shared" si="1705"/>
        <v>0</v>
      </c>
      <c r="X12000" s="11">
        <f t="shared" si="1706"/>
        <v>0</v>
      </c>
      <c r="Y12000" s="11">
        <f t="shared" si="1707"/>
        <v>0</v>
      </c>
      <c r="Z12000" s="12" t="str">
        <f t="shared" si="1708"/>
        <v>Torque/Speed Control 1</v>
      </c>
    </row>
    <row r="12001" spans="18:26" x14ac:dyDescent="0.3">
      <c r="R12001" s="6">
        <f t="shared" si="1700"/>
        <v>0</v>
      </c>
      <c r="S12001" s="6">
        <f t="shared" si="1701"/>
        <v>0</v>
      </c>
      <c r="T12001" s="7">
        <f t="shared" si="1702"/>
        <v>0</v>
      </c>
      <c r="U12001" s="121" t="str">
        <f t="shared" si="1703"/>
        <v>0</v>
      </c>
      <c r="V12001" s="10">
        <f t="shared" si="1704"/>
        <v>0</v>
      </c>
      <c r="W12001" s="10">
        <f t="shared" si="1705"/>
        <v>0</v>
      </c>
      <c r="X12001" s="11">
        <f t="shared" si="1706"/>
        <v>0</v>
      </c>
      <c r="Y12001" s="11">
        <f t="shared" si="1707"/>
        <v>0</v>
      </c>
      <c r="Z12001" s="12" t="str">
        <f t="shared" si="1708"/>
        <v>Torque/Speed Control 1</v>
      </c>
    </row>
    <row r="12002" spans="18:26" x14ac:dyDescent="0.3">
      <c r="R12002" s="6">
        <f t="shared" si="1700"/>
        <v>0</v>
      </c>
      <c r="S12002" s="6">
        <f t="shared" si="1701"/>
        <v>0</v>
      </c>
      <c r="T12002" s="7">
        <f t="shared" si="1702"/>
        <v>0</v>
      </c>
      <c r="U12002" s="121" t="str">
        <f t="shared" si="1703"/>
        <v>0</v>
      </c>
      <c r="V12002" s="10">
        <f t="shared" si="1704"/>
        <v>0</v>
      </c>
      <c r="W12002" s="10">
        <f t="shared" si="1705"/>
        <v>0</v>
      </c>
      <c r="X12002" s="11">
        <f t="shared" si="1706"/>
        <v>0</v>
      </c>
      <c r="Y12002" s="11">
        <f t="shared" si="1707"/>
        <v>0</v>
      </c>
      <c r="Z12002" s="12" t="str">
        <f t="shared" si="1708"/>
        <v>Torque/Speed Control 1</v>
      </c>
    </row>
    <row r="12003" spans="18:26" x14ac:dyDescent="0.3">
      <c r="R12003" s="6">
        <f t="shared" si="1700"/>
        <v>0</v>
      </c>
      <c r="S12003" s="6">
        <f t="shared" si="1701"/>
        <v>0</v>
      </c>
      <c r="T12003" s="7">
        <f t="shared" si="1702"/>
        <v>0</v>
      </c>
      <c r="U12003" s="121" t="str">
        <f t="shared" si="1703"/>
        <v>0</v>
      </c>
      <c r="V12003" s="10">
        <f t="shared" si="1704"/>
        <v>0</v>
      </c>
      <c r="W12003" s="10">
        <f t="shared" si="1705"/>
        <v>0</v>
      </c>
      <c r="X12003" s="11">
        <f t="shared" si="1706"/>
        <v>0</v>
      </c>
      <c r="Y12003" s="11">
        <f t="shared" si="1707"/>
        <v>0</v>
      </c>
      <c r="Z12003" s="12" t="str">
        <f t="shared" si="1708"/>
        <v>Torque/Speed Control 1</v>
      </c>
    </row>
    <row r="12004" spans="18:26" x14ac:dyDescent="0.3">
      <c r="R12004" s="6">
        <f t="shared" si="1700"/>
        <v>0</v>
      </c>
      <c r="S12004" s="6">
        <f t="shared" si="1701"/>
        <v>0</v>
      </c>
      <c r="T12004" s="7">
        <f t="shared" si="1702"/>
        <v>0</v>
      </c>
      <c r="U12004" s="121" t="str">
        <f t="shared" si="1703"/>
        <v>0</v>
      </c>
      <c r="V12004" s="10">
        <f t="shared" si="1704"/>
        <v>0</v>
      </c>
      <c r="W12004" s="10">
        <f t="shared" si="1705"/>
        <v>0</v>
      </c>
      <c r="X12004" s="11">
        <f t="shared" si="1706"/>
        <v>0</v>
      </c>
      <c r="Y12004" s="11">
        <f t="shared" si="1707"/>
        <v>0</v>
      </c>
      <c r="Z12004" s="12" t="str">
        <f t="shared" si="1708"/>
        <v>Torque/Speed Control 1</v>
      </c>
    </row>
    <row r="12005" spans="18:26" x14ac:dyDescent="0.3">
      <c r="R12005" s="6">
        <f t="shared" si="1700"/>
        <v>0</v>
      </c>
      <c r="S12005" s="6">
        <f t="shared" si="1701"/>
        <v>0</v>
      </c>
      <c r="T12005" s="7">
        <f t="shared" si="1702"/>
        <v>0</v>
      </c>
      <c r="U12005" s="121" t="str">
        <f t="shared" si="1703"/>
        <v>0</v>
      </c>
      <c r="V12005" s="10">
        <f t="shared" si="1704"/>
        <v>0</v>
      </c>
      <c r="W12005" s="10">
        <f t="shared" si="1705"/>
        <v>0</v>
      </c>
      <c r="X12005" s="11">
        <f t="shared" si="1706"/>
        <v>0</v>
      </c>
      <c r="Y12005" s="11">
        <f t="shared" si="1707"/>
        <v>0</v>
      </c>
      <c r="Z12005" s="12" t="str">
        <f t="shared" si="1708"/>
        <v>Torque/Speed Control 1</v>
      </c>
    </row>
    <row r="12006" spans="18:26" x14ac:dyDescent="0.3">
      <c r="R12006" s="6">
        <f t="shared" si="1700"/>
        <v>0</v>
      </c>
      <c r="S12006" s="6">
        <f t="shared" si="1701"/>
        <v>0</v>
      </c>
      <c r="T12006" s="7">
        <f t="shared" si="1702"/>
        <v>0</v>
      </c>
      <c r="U12006" s="121" t="str">
        <f t="shared" si="1703"/>
        <v>0</v>
      </c>
      <c r="V12006" s="10">
        <f t="shared" si="1704"/>
        <v>0</v>
      </c>
      <c r="W12006" s="10">
        <f t="shared" si="1705"/>
        <v>0</v>
      </c>
      <c r="X12006" s="11">
        <f t="shared" si="1706"/>
        <v>0</v>
      </c>
      <c r="Y12006" s="11">
        <f t="shared" si="1707"/>
        <v>0</v>
      </c>
      <c r="Z12006" s="12" t="str">
        <f t="shared" si="1708"/>
        <v>Torque/Speed Control 1</v>
      </c>
    </row>
    <row r="12007" spans="18:26" x14ac:dyDescent="0.3">
      <c r="R12007" s="6">
        <f t="shared" si="1700"/>
        <v>0</v>
      </c>
      <c r="S12007" s="6">
        <f t="shared" si="1701"/>
        <v>0</v>
      </c>
      <c r="T12007" s="7">
        <f t="shared" si="1702"/>
        <v>0</v>
      </c>
      <c r="U12007" s="121" t="str">
        <f t="shared" si="1703"/>
        <v>0</v>
      </c>
      <c r="V12007" s="10">
        <f t="shared" si="1704"/>
        <v>0</v>
      </c>
      <c r="W12007" s="10">
        <f t="shared" si="1705"/>
        <v>0</v>
      </c>
      <c r="X12007" s="11">
        <f t="shared" si="1706"/>
        <v>0</v>
      </c>
      <c r="Y12007" s="11">
        <f t="shared" si="1707"/>
        <v>0</v>
      </c>
      <c r="Z12007" s="12" t="str">
        <f t="shared" si="1708"/>
        <v>Torque/Speed Control 1</v>
      </c>
    </row>
    <row r="12008" spans="18:26" x14ac:dyDescent="0.3">
      <c r="R12008" s="6">
        <f t="shared" si="1700"/>
        <v>0</v>
      </c>
      <c r="S12008" s="6">
        <f t="shared" si="1701"/>
        <v>0</v>
      </c>
      <c r="T12008" s="7">
        <f t="shared" si="1702"/>
        <v>0</v>
      </c>
      <c r="U12008" s="121" t="str">
        <f t="shared" si="1703"/>
        <v>0</v>
      </c>
      <c r="V12008" s="10">
        <f t="shared" si="1704"/>
        <v>0</v>
      </c>
      <c r="W12008" s="10">
        <f t="shared" si="1705"/>
        <v>0</v>
      </c>
      <c r="X12008" s="11">
        <f t="shared" si="1706"/>
        <v>0</v>
      </c>
      <c r="Y12008" s="11">
        <f t="shared" si="1707"/>
        <v>0</v>
      </c>
      <c r="Z12008" s="12" t="str">
        <f t="shared" si="1708"/>
        <v>Torque/Speed Control 1</v>
      </c>
    </row>
    <row r="12009" spans="18:26" x14ac:dyDescent="0.3">
      <c r="R12009" s="6">
        <f t="shared" si="1700"/>
        <v>0</v>
      </c>
      <c r="S12009" s="6">
        <f t="shared" si="1701"/>
        <v>0</v>
      </c>
      <c r="T12009" s="7">
        <f t="shared" si="1702"/>
        <v>0</v>
      </c>
      <c r="U12009" s="121" t="str">
        <f t="shared" si="1703"/>
        <v>0</v>
      </c>
      <c r="V12009" s="10">
        <f t="shared" si="1704"/>
        <v>0</v>
      </c>
      <c r="W12009" s="10">
        <f t="shared" si="1705"/>
        <v>0</v>
      </c>
      <c r="X12009" s="11">
        <f t="shared" si="1706"/>
        <v>0</v>
      </c>
      <c r="Y12009" s="11">
        <f t="shared" si="1707"/>
        <v>0</v>
      </c>
      <c r="Z12009" s="12" t="str">
        <f t="shared" si="1708"/>
        <v>Torque/Speed Control 1</v>
      </c>
    </row>
    <row r="12010" spans="18:26" x14ac:dyDescent="0.3">
      <c r="R12010" s="6">
        <f t="shared" si="1700"/>
        <v>0</v>
      </c>
      <c r="S12010" s="6">
        <f t="shared" si="1701"/>
        <v>0</v>
      </c>
      <c r="T12010" s="7">
        <f t="shared" si="1702"/>
        <v>0</v>
      </c>
      <c r="U12010" s="121" t="str">
        <f t="shared" si="1703"/>
        <v>0</v>
      </c>
      <c r="V12010" s="10">
        <f t="shared" si="1704"/>
        <v>0</v>
      </c>
      <c r="W12010" s="10">
        <f t="shared" si="1705"/>
        <v>0</v>
      </c>
      <c r="X12010" s="11">
        <f t="shared" si="1706"/>
        <v>0</v>
      </c>
      <c r="Y12010" s="11">
        <f t="shared" si="1707"/>
        <v>0</v>
      </c>
      <c r="Z12010" s="12" t="str">
        <f t="shared" si="1708"/>
        <v>Torque/Speed Control 1</v>
      </c>
    </row>
    <row r="12011" spans="18:26" x14ac:dyDescent="0.3">
      <c r="R12011" s="6">
        <f t="shared" si="1700"/>
        <v>0</v>
      </c>
      <c r="S12011" s="6">
        <f t="shared" si="1701"/>
        <v>0</v>
      </c>
      <c r="T12011" s="7">
        <f t="shared" si="1702"/>
        <v>0</v>
      </c>
      <c r="U12011" s="121" t="str">
        <f t="shared" si="1703"/>
        <v>0</v>
      </c>
      <c r="V12011" s="10">
        <f t="shared" si="1704"/>
        <v>0</v>
      </c>
      <c r="W12011" s="10">
        <f t="shared" si="1705"/>
        <v>0</v>
      </c>
      <c r="X12011" s="11">
        <f t="shared" si="1706"/>
        <v>0</v>
      </c>
      <c r="Y12011" s="11">
        <f t="shared" si="1707"/>
        <v>0</v>
      </c>
      <c r="Z12011" s="12" t="str">
        <f t="shared" si="1708"/>
        <v>Torque/Speed Control 1</v>
      </c>
    </row>
    <row r="12012" spans="18:26" x14ac:dyDescent="0.3">
      <c r="R12012" s="6">
        <f t="shared" si="1700"/>
        <v>0</v>
      </c>
      <c r="S12012" s="6">
        <f t="shared" si="1701"/>
        <v>0</v>
      </c>
      <c r="T12012" s="7">
        <f t="shared" si="1702"/>
        <v>0</v>
      </c>
      <c r="U12012" s="121" t="str">
        <f t="shared" si="1703"/>
        <v>0</v>
      </c>
      <c r="V12012" s="10">
        <f t="shared" si="1704"/>
        <v>0</v>
      </c>
      <c r="W12012" s="10">
        <f t="shared" si="1705"/>
        <v>0</v>
      </c>
      <c r="X12012" s="11">
        <f t="shared" si="1706"/>
        <v>0</v>
      </c>
      <c r="Y12012" s="11">
        <f t="shared" si="1707"/>
        <v>0</v>
      </c>
      <c r="Z12012" s="12" t="str">
        <f t="shared" si="1708"/>
        <v>Torque/Speed Control 1</v>
      </c>
    </row>
    <row r="12013" spans="18:26" x14ac:dyDescent="0.3">
      <c r="R12013" s="6">
        <f t="shared" si="1700"/>
        <v>0</v>
      </c>
      <c r="S12013" s="6">
        <f t="shared" si="1701"/>
        <v>0</v>
      </c>
      <c r="T12013" s="7">
        <f t="shared" si="1702"/>
        <v>0</v>
      </c>
      <c r="U12013" s="121" t="str">
        <f t="shared" si="1703"/>
        <v>0</v>
      </c>
      <c r="V12013" s="10">
        <f t="shared" si="1704"/>
        <v>0</v>
      </c>
      <c r="W12013" s="10">
        <f t="shared" si="1705"/>
        <v>0</v>
      </c>
      <c r="X12013" s="11">
        <f t="shared" si="1706"/>
        <v>0</v>
      </c>
      <c r="Y12013" s="11">
        <f t="shared" si="1707"/>
        <v>0</v>
      </c>
      <c r="Z12013" s="12" t="str">
        <f t="shared" si="1708"/>
        <v>Torque/Speed Control 1</v>
      </c>
    </row>
    <row r="12014" spans="18:26" x14ac:dyDescent="0.3">
      <c r="R12014" s="6">
        <f t="shared" si="1700"/>
        <v>0</v>
      </c>
      <c r="S12014" s="6">
        <f t="shared" si="1701"/>
        <v>0</v>
      </c>
      <c r="T12014" s="7">
        <f t="shared" si="1702"/>
        <v>0</v>
      </c>
      <c r="U12014" s="121" t="str">
        <f t="shared" si="1703"/>
        <v>0</v>
      </c>
      <c r="V12014" s="10">
        <f t="shared" si="1704"/>
        <v>0</v>
      </c>
      <c r="W12014" s="10">
        <f t="shared" si="1705"/>
        <v>0</v>
      </c>
      <c r="X12014" s="11">
        <f t="shared" si="1706"/>
        <v>0</v>
      </c>
      <c r="Y12014" s="11">
        <f t="shared" si="1707"/>
        <v>0</v>
      </c>
      <c r="Z12014" s="12" t="str">
        <f t="shared" si="1708"/>
        <v>Torque/Speed Control 1</v>
      </c>
    </row>
    <row r="12015" spans="18:26" x14ac:dyDescent="0.3">
      <c r="R12015" s="6">
        <f t="shared" si="1700"/>
        <v>0</v>
      </c>
      <c r="S12015" s="6">
        <f t="shared" si="1701"/>
        <v>0</v>
      </c>
      <c r="T12015" s="7">
        <f t="shared" si="1702"/>
        <v>0</v>
      </c>
      <c r="U12015" s="121" t="str">
        <f t="shared" si="1703"/>
        <v>0</v>
      </c>
      <c r="V12015" s="10">
        <f t="shared" si="1704"/>
        <v>0</v>
      </c>
      <c r="W12015" s="10">
        <f t="shared" si="1705"/>
        <v>0</v>
      </c>
      <c r="X12015" s="11">
        <f t="shared" si="1706"/>
        <v>0</v>
      </c>
      <c r="Y12015" s="11">
        <f t="shared" si="1707"/>
        <v>0</v>
      </c>
      <c r="Z12015" s="12" t="str">
        <f t="shared" si="1708"/>
        <v>Torque/Speed Control 1</v>
      </c>
    </row>
    <row r="12016" spans="18:26" x14ac:dyDescent="0.3">
      <c r="R12016" s="6">
        <f t="shared" si="1700"/>
        <v>0</v>
      </c>
      <c r="S12016" s="6">
        <f t="shared" si="1701"/>
        <v>0</v>
      </c>
      <c r="T12016" s="7">
        <f t="shared" si="1702"/>
        <v>0</v>
      </c>
      <c r="U12016" s="121" t="str">
        <f t="shared" si="1703"/>
        <v>0</v>
      </c>
      <c r="V12016" s="10">
        <f t="shared" si="1704"/>
        <v>0</v>
      </c>
      <c r="W12016" s="10">
        <f t="shared" si="1705"/>
        <v>0</v>
      </c>
      <c r="X12016" s="11">
        <f t="shared" si="1706"/>
        <v>0</v>
      </c>
      <c r="Y12016" s="11">
        <f t="shared" si="1707"/>
        <v>0</v>
      </c>
      <c r="Z12016" s="12" t="str">
        <f t="shared" si="1708"/>
        <v>Torque/Speed Control 1</v>
      </c>
    </row>
    <row r="12017" spans="18:26" x14ac:dyDescent="0.3">
      <c r="R12017" s="6">
        <f t="shared" si="1700"/>
        <v>0</v>
      </c>
      <c r="S12017" s="6">
        <f t="shared" si="1701"/>
        <v>0</v>
      </c>
      <c r="T12017" s="7">
        <f t="shared" si="1702"/>
        <v>0</v>
      </c>
      <c r="U12017" s="121" t="str">
        <f t="shared" si="1703"/>
        <v>0</v>
      </c>
      <c r="V12017" s="10">
        <f t="shared" si="1704"/>
        <v>0</v>
      </c>
      <c r="W12017" s="10">
        <f t="shared" si="1705"/>
        <v>0</v>
      </c>
      <c r="X12017" s="11">
        <f t="shared" si="1706"/>
        <v>0</v>
      </c>
      <c r="Y12017" s="11">
        <f t="shared" si="1707"/>
        <v>0</v>
      </c>
      <c r="Z12017" s="12" t="str">
        <f t="shared" si="1708"/>
        <v>Torque/Speed Control 1</v>
      </c>
    </row>
    <row r="12018" spans="18:26" x14ac:dyDescent="0.3">
      <c r="R12018" s="6">
        <f t="shared" si="1700"/>
        <v>0</v>
      </c>
      <c r="S12018" s="6">
        <f t="shared" si="1701"/>
        <v>0</v>
      </c>
      <c r="T12018" s="7">
        <f t="shared" si="1702"/>
        <v>0</v>
      </c>
      <c r="U12018" s="121" t="str">
        <f t="shared" si="1703"/>
        <v>0</v>
      </c>
      <c r="V12018" s="10">
        <f t="shared" si="1704"/>
        <v>0</v>
      </c>
      <c r="W12018" s="10">
        <f t="shared" si="1705"/>
        <v>0</v>
      </c>
      <c r="X12018" s="11">
        <f t="shared" si="1706"/>
        <v>0</v>
      </c>
      <c r="Y12018" s="11">
        <f t="shared" si="1707"/>
        <v>0</v>
      </c>
      <c r="Z12018" s="12" t="str">
        <f t="shared" si="1708"/>
        <v>Torque/Speed Control 1</v>
      </c>
    </row>
    <row r="12019" spans="18:26" x14ac:dyDescent="0.3">
      <c r="R12019" s="6">
        <f t="shared" si="1700"/>
        <v>0</v>
      </c>
      <c r="S12019" s="6">
        <f t="shared" si="1701"/>
        <v>0</v>
      </c>
      <c r="T12019" s="7">
        <f t="shared" si="1702"/>
        <v>0</v>
      </c>
      <c r="U12019" s="121" t="str">
        <f t="shared" si="1703"/>
        <v>0</v>
      </c>
      <c r="V12019" s="10">
        <f t="shared" si="1704"/>
        <v>0</v>
      </c>
      <c r="W12019" s="10">
        <f t="shared" si="1705"/>
        <v>0</v>
      </c>
      <c r="X12019" s="11">
        <f t="shared" si="1706"/>
        <v>0</v>
      </c>
      <c r="Y12019" s="11">
        <f t="shared" si="1707"/>
        <v>0</v>
      </c>
      <c r="Z12019" s="12" t="str">
        <f t="shared" si="1708"/>
        <v>Torque/Speed Control 1</v>
      </c>
    </row>
    <row r="12020" spans="18:26" x14ac:dyDescent="0.3">
      <c r="R12020" s="6">
        <f t="shared" si="1700"/>
        <v>0</v>
      </c>
      <c r="S12020" s="6">
        <f t="shared" si="1701"/>
        <v>0</v>
      </c>
      <c r="T12020" s="7">
        <f t="shared" si="1702"/>
        <v>0</v>
      </c>
      <c r="U12020" s="121" t="str">
        <f t="shared" si="1703"/>
        <v>0</v>
      </c>
      <c r="V12020" s="10">
        <f t="shared" si="1704"/>
        <v>0</v>
      </c>
      <c r="W12020" s="10">
        <f t="shared" si="1705"/>
        <v>0</v>
      </c>
      <c r="X12020" s="11">
        <f t="shared" si="1706"/>
        <v>0</v>
      </c>
      <c r="Y12020" s="11">
        <f t="shared" si="1707"/>
        <v>0</v>
      </c>
      <c r="Z12020" s="12" t="str">
        <f t="shared" si="1708"/>
        <v>Torque/Speed Control 1</v>
      </c>
    </row>
    <row r="12021" spans="18:26" x14ac:dyDescent="0.3">
      <c r="R12021" s="6">
        <f t="shared" si="1700"/>
        <v>0</v>
      </c>
      <c r="S12021" s="6">
        <f t="shared" si="1701"/>
        <v>0</v>
      </c>
      <c r="T12021" s="7">
        <f t="shared" si="1702"/>
        <v>0</v>
      </c>
      <c r="U12021" s="121" t="str">
        <f t="shared" si="1703"/>
        <v>0</v>
      </c>
      <c r="V12021" s="10">
        <f t="shared" si="1704"/>
        <v>0</v>
      </c>
      <c r="W12021" s="10">
        <f t="shared" si="1705"/>
        <v>0</v>
      </c>
      <c r="X12021" s="11">
        <f t="shared" si="1706"/>
        <v>0</v>
      </c>
      <c r="Y12021" s="11">
        <f t="shared" si="1707"/>
        <v>0</v>
      </c>
      <c r="Z12021" s="12" t="str">
        <f t="shared" si="1708"/>
        <v>Torque/Speed Control 1</v>
      </c>
    </row>
    <row r="12022" spans="18:26" x14ac:dyDescent="0.3">
      <c r="R12022" s="6">
        <f t="shared" si="1700"/>
        <v>0</v>
      </c>
      <c r="S12022" s="6">
        <f t="shared" si="1701"/>
        <v>0</v>
      </c>
      <c r="T12022" s="7">
        <f t="shared" si="1702"/>
        <v>0</v>
      </c>
      <c r="U12022" s="121" t="str">
        <f t="shared" si="1703"/>
        <v>0</v>
      </c>
      <c r="V12022" s="10">
        <f t="shared" si="1704"/>
        <v>0</v>
      </c>
      <c r="W12022" s="10">
        <f t="shared" si="1705"/>
        <v>0</v>
      </c>
      <c r="X12022" s="11">
        <f t="shared" si="1706"/>
        <v>0</v>
      </c>
      <c r="Y12022" s="11">
        <f t="shared" si="1707"/>
        <v>0</v>
      </c>
      <c r="Z12022" s="12" t="str">
        <f t="shared" si="1708"/>
        <v>Torque/Speed Control 1</v>
      </c>
    </row>
    <row r="12023" spans="18:26" x14ac:dyDescent="0.3">
      <c r="R12023" s="6">
        <f t="shared" si="1700"/>
        <v>0</v>
      </c>
      <c r="S12023" s="6">
        <f t="shared" si="1701"/>
        <v>0</v>
      </c>
      <c r="T12023" s="7">
        <f t="shared" si="1702"/>
        <v>0</v>
      </c>
      <c r="U12023" s="121" t="str">
        <f t="shared" si="1703"/>
        <v>0</v>
      </c>
      <c r="V12023" s="10">
        <f t="shared" si="1704"/>
        <v>0</v>
      </c>
      <c r="W12023" s="10">
        <f t="shared" si="1705"/>
        <v>0</v>
      </c>
      <c r="X12023" s="11">
        <f t="shared" si="1706"/>
        <v>0</v>
      </c>
      <c r="Y12023" s="11">
        <f t="shared" si="1707"/>
        <v>0</v>
      </c>
      <c r="Z12023" s="12" t="str">
        <f t="shared" si="1708"/>
        <v>Torque/Speed Control 1</v>
      </c>
    </row>
    <row r="12024" spans="18:26" x14ac:dyDescent="0.3">
      <c r="R12024" s="6">
        <f t="shared" si="1700"/>
        <v>0</v>
      </c>
      <c r="S12024" s="6">
        <f t="shared" si="1701"/>
        <v>0</v>
      </c>
      <c r="T12024" s="7">
        <f t="shared" si="1702"/>
        <v>0</v>
      </c>
      <c r="U12024" s="121" t="str">
        <f t="shared" si="1703"/>
        <v>0</v>
      </c>
      <c r="V12024" s="10">
        <f t="shared" si="1704"/>
        <v>0</v>
      </c>
      <c r="W12024" s="10">
        <f t="shared" si="1705"/>
        <v>0</v>
      </c>
      <c r="X12024" s="11">
        <f t="shared" si="1706"/>
        <v>0</v>
      </c>
      <c r="Y12024" s="11">
        <f t="shared" si="1707"/>
        <v>0</v>
      </c>
      <c r="Z12024" s="12" t="str">
        <f t="shared" si="1708"/>
        <v>Torque/Speed Control 1</v>
      </c>
    </row>
    <row r="12025" spans="18:26" x14ac:dyDescent="0.3">
      <c r="R12025" s="6">
        <f t="shared" si="1700"/>
        <v>0</v>
      </c>
      <c r="S12025" s="6">
        <f t="shared" si="1701"/>
        <v>0</v>
      </c>
      <c r="T12025" s="7">
        <f t="shared" si="1702"/>
        <v>0</v>
      </c>
      <c r="U12025" s="121" t="str">
        <f t="shared" si="1703"/>
        <v>0</v>
      </c>
      <c r="V12025" s="10">
        <f t="shared" si="1704"/>
        <v>0</v>
      </c>
      <c r="W12025" s="10">
        <f t="shared" si="1705"/>
        <v>0</v>
      </c>
      <c r="X12025" s="11">
        <f t="shared" si="1706"/>
        <v>0</v>
      </c>
      <c r="Y12025" s="11">
        <f t="shared" si="1707"/>
        <v>0</v>
      </c>
      <c r="Z12025" s="12" t="str">
        <f t="shared" si="1708"/>
        <v>Torque/Speed Control 1</v>
      </c>
    </row>
    <row r="12026" spans="18:26" x14ac:dyDescent="0.3">
      <c r="R12026" s="6">
        <f t="shared" si="1700"/>
        <v>0</v>
      </c>
      <c r="S12026" s="6">
        <f t="shared" si="1701"/>
        <v>0</v>
      </c>
      <c r="T12026" s="7">
        <f t="shared" si="1702"/>
        <v>0</v>
      </c>
      <c r="U12026" s="121" t="str">
        <f t="shared" si="1703"/>
        <v>0</v>
      </c>
      <c r="V12026" s="10">
        <f t="shared" si="1704"/>
        <v>0</v>
      </c>
      <c r="W12026" s="10">
        <f t="shared" si="1705"/>
        <v>0</v>
      </c>
      <c r="X12026" s="11">
        <f t="shared" si="1706"/>
        <v>0</v>
      </c>
      <c r="Y12026" s="11">
        <f t="shared" si="1707"/>
        <v>0</v>
      </c>
      <c r="Z12026" s="12" t="str">
        <f t="shared" si="1708"/>
        <v>Torque/Speed Control 1</v>
      </c>
    </row>
    <row r="12027" spans="18:26" x14ac:dyDescent="0.3">
      <c r="R12027" s="6">
        <f t="shared" si="1700"/>
        <v>0</v>
      </c>
      <c r="S12027" s="6">
        <f t="shared" si="1701"/>
        <v>0</v>
      </c>
      <c r="T12027" s="7">
        <f t="shared" si="1702"/>
        <v>0</v>
      </c>
      <c r="U12027" s="121" t="str">
        <f t="shared" si="1703"/>
        <v>0</v>
      </c>
      <c r="V12027" s="10">
        <f t="shared" si="1704"/>
        <v>0</v>
      </c>
      <c r="W12027" s="10">
        <f t="shared" si="1705"/>
        <v>0</v>
      </c>
      <c r="X12027" s="11">
        <f t="shared" si="1706"/>
        <v>0</v>
      </c>
      <c r="Y12027" s="11">
        <f t="shared" si="1707"/>
        <v>0</v>
      </c>
      <c r="Z12027" s="12" t="str">
        <f t="shared" si="1708"/>
        <v>Torque/Speed Control 1</v>
      </c>
    </row>
    <row r="12028" spans="18:26" x14ac:dyDescent="0.3">
      <c r="R12028" s="6">
        <f t="shared" si="1700"/>
        <v>0</v>
      </c>
      <c r="S12028" s="6">
        <f t="shared" si="1701"/>
        <v>0</v>
      </c>
      <c r="T12028" s="7">
        <f t="shared" si="1702"/>
        <v>0</v>
      </c>
      <c r="U12028" s="121" t="str">
        <f t="shared" si="1703"/>
        <v>0</v>
      </c>
      <c r="V12028" s="10">
        <f t="shared" si="1704"/>
        <v>0</v>
      </c>
      <c r="W12028" s="10">
        <f t="shared" si="1705"/>
        <v>0</v>
      </c>
      <c r="X12028" s="11">
        <f t="shared" si="1706"/>
        <v>0</v>
      </c>
      <c r="Y12028" s="11">
        <f t="shared" si="1707"/>
        <v>0</v>
      </c>
      <c r="Z12028" s="12" t="str">
        <f t="shared" si="1708"/>
        <v>Torque/Speed Control 1</v>
      </c>
    </row>
    <row r="12029" spans="18:26" x14ac:dyDescent="0.3">
      <c r="R12029" s="6">
        <f t="shared" ref="R12029:R12092" si="1709">_xlfn.BITRSHIFT(_xlfn.BITAND(HEX2DEC(H12029),HEX2DEC("1C000000")),26)</f>
        <v>0</v>
      </c>
      <c r="S12029" s="6">
        <f t="shared" ref="S12029:S12092" si="1710">_xlfn.BITRSHIFT(_xlfn.BITAND(HEX2DEC(H12029),HEX2DEC("01000000")),24)</f>
        <v>0</v>
      </c>
      <c r="T12029" s="7">
        <f t="shared" ref="T12029:T12092" si="1711">IF(_xlfn.BITRSHIFT(_xlfn.BITAND(HEX2DEC(H12029),HEX2DEC("0FF0000")),16)&lt;240,_xlfn.BITRSHIFT(_xlfn.BITAND(HEX2DEC(H12029),HEX2DEC("1FF0000")),8),_xlfn.BITRSHIFT(_xlfn.BITAND(HEX2DEC(H12029),HEX2DEC("1FFFF00")),8))</f>
        <v>0</v>
      </c>
      <c r="U12029" s="121" t="str">
        <f t="shared" ref="U12029:U12092" si="1712">DEC2HEX(T12029)</f>
        <v>0</v>
      </c>
      <c r="V12029" s="10">
        <f t="shared" ref="V12029:V12092" si="1713">_xlfn.BITRSHIFT(_xlfn.BITAND(HEX2DEC(H12029),HEX2DEC("0FF0000")),16)</f>
        <v>0</v>
      </c>
      <c r="W12029" s="10">
        <f t="shared" ref="W12029:W12092" si="1714">_xlfn.BITRSHIFT(_xlfn.BITAND(HEX2DEC(H12029),HEX2DEC("FF00")),8)</f>
        <v>0</v>
      </c>
      <c r="X12029" s="11">
        <f t="shared" ref="X12029:X12092" si="1715">_xlfn.BITAND(HEX2DEC(H12029),HEX2DEC("00000FF"))</f>
        <v>0</v>
      </c>
      <c r="Y12029" s="11">
        <f t="shared" ref="Y12029:Y12092" si="1716">IF(_xlfn.BITRSHIFT(_xlfn.BITAND(HEX2DEC(H12029),HEX2DEC("0FF0000")),16)&lt;240,_xlfn.BITRSHIFT(_xlfn.BITAND(HEX2DEC(H12029),HEX2DEC("0FF00")),8),_xlfn.BITRSHIFT(_xlfn.BITAND(HEX2DEC(H12029),HEX2DEC("0FF0000")),16))</f>
        <v>0</v>
      </c>
      <c r="Z12029" s="12" t="str">
        <f t="shared" ref="Z12029:Z12092" si="1717">VLOOKUP(T12029,BO:BP,2,FALSE)</f>
        <v>Torque/Speed Control 1</v>
      </c>
    </row>
    <row r="12030" spans="18:26" x14ac:dyDescent="0.3">
      <c r="R12030" s="6">
        <f t="shared" si="1709"/>
        <v>0</v>
      </c>
      <c r="S12030" s="6">
        <f t="shared" si="1710"/>
        <v>0</v>
      </c>
      <c r="T12030" s="7">
        <f t="shared" si="1711"/>
        <v>0</v>
      </c>
      <c r="U12030" s="121" t="str">
        <f t="shared" si="1712"/>
        <v>0</v>
      </c>
      <c r="V12030" s="10">
        <f t="shared" si="1713"/>
        <v>0</v>
      </c>
      <c r="W12030" s="10">
        <f t="shared" si="1714"/>
        <v>0</v>
      </c>
      <c r="X12030" s="11">
        <f t="shared" si="1715"/>
        <v>0</v>
      </c>
      <c r="Y12030" s="11">
        <f t="shared" si="1716"/>
        <v>0</v>
      </c>
      <c r="Z12030" s="12" t="str">
        <f t="shared" si="1717"/>
        <v>Torque/Speed Control 1</v>
      </c>
    </row>
    <row r="12031" spans="18:26" x14ac:dyDescent="0.3">
      <c r="R12031" s="6">
        <f t="shared" si="1709"/>
        <v>0</v>
      </c>
      <c r="S12031" s="6">
        <f t="shared" si="1710"/>
        <v>0</v>
      </c>
      <c r="T12031" s="7">
        <f t="shared" si="1711"/>
        <v>0</v>
      </c>
      <c r="U12031" s="121" t="str">
        <f t="shared" si="1712"/>
        <v>0</v>
      </c>
      <c r="V12031" s="10">
        <f t="shared" si="1713"/>
        <v>0</v>
      </c>
      <c r="W12031" s="10">
        <f t="shared" si="1714"/>
        <v>0</v>
      </c>
      <c r="X12031" s="11">
        <f t="shared" si="1715"/>
        <v>0</v>
      </c>
      <c r="Y12031" s="11">
        <f t="shared" si="1716"/>
        <v>0</v>
      </c>
      <c r="Z12031" s="12" t="str">
        <f t="shared" si="1717"/>
        <v>Torque/Speed Control 1</v>
      </c>
    </row>
    <row r="12032" spans="18:26" x14ac:dyDescent="0.3">
      <c r="R12032" s="6">
        <f t="shared" si="1709"/>
        <v>0</v>
      </c>
      <c r="S12032" s="6">
        <f t="shared" si="1710"/>
        <v>0</v>
      </c>
      <c r="T12032" s="7">
        <f t="shared" si="1711"/>
        <v>0</v>
      </c>
      <c r="U12032" s="121" t="str">
        <f t="shared" si="1712"/>
        <v>0</v>
      </c>
      <c r="V12032" s="10">
        <f t="shared" si="1713"/>
        <v>0</v>
      </c>
      <c r="W12032" s="10">
        <f t="shared" si="1714"/>
        <v>0</v>
      </c>
      <c r="X12032" s="11">
        <f t="shared" si="1715"/>
        <v>0</v>
      </c>
      <c r="Y12032" s="11">
        <f t="shared" si="1716"/>
        <v>0</v>
      </c>
      <c r="Z12032" s="12" t="str">
        <f t="shared" si="1717"/>
        <v>Torque/Speed Control 1</v>
      </c>
    </row>
    <row r="12033" spans="18:26" x14ac:dyDescent="0.3">
      <c r="R12033" s="6">
        <f t="shared" si="1709"/>
        <v>0</v>
      </c>
      <c r="S12033" s="6">
        <f t="shared" si="1710"/>
        <v>0</v>
      </c>
      <c r="T12033" s="7">
        <f t="shared" si="1711"/>
        <v>0</v>
      </c>
      <c r="U12033" s="121" t="str">
        <f t="shared" si="1712"/>
        <v>0</v>
      </c>
      <c r="V12033" s="10">
        <f t="shared" si="1713"/>
        <v>0</v>
      </c>
      <c r="W12033" s="10">
        <f t="shared" si="1714"/>
        <v>0</v>
      </c>
      <c r="X12033" s="11">
        <f t="shared" si="1715"/>
        <v>0</v>
      </c>
      <c r="Y12033" s="11">
        <f t="shared" si="1716"/>
        <v>0</v>
      </c>
      <c r="Z12033" s="12" t="str">
        <f t="shared" si="1717"/>
        <v>Torque/Speed Control 1</v>
      </c>
    </row>
    <row r="12034" spans="18:26" x14ac:dyDescent="0.3">
      <c r="R12034" s="6">
        <f t="shared" si="1709"/>
        <v>0</v>
      </c>
      <c r="S12034" s="6">
        <f t="shared" si="1710"/>
        <v>0</v>
      </c>
      <c r="T12034" s="7">
        <f t="shared" si="1711"/>
        <v>0</v>
      </c>
      <c r="U12034" s="121" t="str">
        <f t="shared" si="1712"/>
        <v>0</v>
      </c>
      <c r="V12034" s="10">
        <f t="shared" si="1713"/>
        <v>0</v>
      </c>
      <c r="W12034" s="10">
        <f t="shared" si="1714"/>
        <v>0</v>
      </c>
      <c r="X12034" s="11">
        <f t="shared" si="1715"/>
        <v>0</v>
      </c>
      <c r="Y12034" s="11">
        <f t="shared" si="1716"/>
        <v>0</v>
      </c>
      <c r="Z12034" s="12" t="str">
        <f t="shared" si="1717"/>
        <v>Torque/Speed Control 1</v>
      </c>
    </row>
    <row r="12035" spans="18:26" x14ac:dyDescent="0.3">
      <c r="R12035" s="6">
        <f t="shared" si="1709"/>
        <v>0</v>
      </c>
      <c r="S12035" s="6">
        <f t="shared" si="1710"/>
        <v>0</v>
      </c>
      <c r="T12035" s="7">
        <f t="shared" si="1711"/>
        <v>0</v>
      </c>
      <c r="U12035" s="121" t="str">
        <f t="shared" si="1712"/>
        <v>0</v>
      </c>
      <c r="V12035" s="10">
        <f t="shared" si="1713"/>
        <v>0</v>
      </c>
      <c r="W12035" s="10">
        <f t="shared" si="1714"/>
        <v>0</v>
      </c>
      <c r="X12035" s="11">
        <f t="shared" si="1715"/>
        <v>0</v>
      </c>
      <c r="Y12035" s="11">
        <f t="shared" si="1716"/>
        <v>0</v>
      </c>
      <c r="Z12035" s="12" t="str">
        <f t="shared" si="1717"/>
        <v>Torque/Speed Control 1</v>
      </c>
    </row>
    <row r="12036" spans="18:26" x14ac:dyDescent="0.3">
      <c r="R12036" s="6">
        <f t="shared" si="1709"/>
        <v>0</v>
      </c>
      <c r="S12036" s="6">
        <f t="shared" si="1710"/>
        <v>0</v>
      </c>
      <c r="T12036" s="7">
        <f t="shared" si="1711"/>
        <v>0</v>
      </c>
      <c r="U12036" s="121" t="str">
        <f t="shared" si="1712"/>
        <v>0</v>
      </c>
      <c r="V12036" s="10">
        <f t="shared" si="1713"/>
        <v>0</v>
      </c>
      <c r="W12036" s="10">
        <f t="shared" si="1714"/>
        <v>0</v>
      </c>
      <c r="X12036" s="11">
        <f t="shared" si="1715"/>
        <v>0</v>
      </c>
      <c r="Y12036" s="11">
        <f t="shared" si="1716"/>
        <v>0</v>
      </c>
      <c r="Z12036" s="12" t="str">
        <f t="shared" si="1717"/>
        <v>Torque/Speed Control 1</v>
      </c>
    </row>
    <row r="12037" spans="18:26" x14ac:dyDescent="0.3">
      <c r="R12037" s="6">
        <f t="shared" si="1709"/>
        <v>0</v>
      </c>
      <c r="S12037" s="6">
        <f t="shared" si="1710"/>
        <v>0</v>
      </c>
      <c r="T12037" s="7">
        <f t="shared" si="1711"/>
        <v>0</v>
      </c>
      <c r="U12037" s="121" t="str">
        <f t="shared" si="1712"/>
        <v>0</v>
      </c>
      <c r="V12037" s="10">
        <f t="shared" si="1713"/>
        <v>0</v>
      </c>
      <c r="W12037" s="10">
        <f t="shared" si="1714"/>
        <v>0</v>
      </c>
      <c r="X12037" s="11">
        <f t="shared" si="1715"/>
        <v>0</v>
      </c>
      <c r="Y12037" s="11">
        <f t="shared" si="1716"/>
        <v>0</v>
      </c>
      <c r="Z12037" s="12" t="str">
        <f t="shared" si="1717"/>
        <v>Torque/Speed Control 1</v>
      </c>
    </row>
    <row r="12038" spans="18:26" x14ac:dyDescent="0.3">
      <c r="R12038" s="6">
        <f t="shared" si="1709"/>
        <v>0</v>
      </c>
      <c r="S12038" s="6">
        <f t="shared" si="1710"/>
        <v>0</v>
      </c>
      <c r="T12038" s="7">
        <f t="shared" si="1711"/>
        <v>0</v>
      </c>
      <c r="U12038" s="121" t="str">
        <f t="shared" si="1712"/>
        <v>0</v>
      </c>
      <c r="V12038" s="10">
        <f t="shared" si="1713"/>
        <v>0</v>
      </c>
      <c r="W12038" s="10">
        <f t="shared" si="1714"/>
        <v>0</v>
      </c>
      <c r="X12038" s="11">
        <f t="shared" si="1715"/>
        <v>0</v>
      </c>
      <c r="Y12038" s="11">
        <f t="shared" si="1716"/>
        <v>0</v>
      </c>
      <c r="Z12038" s="12" t="str">
        <f t="shared" si="1717"/>
        <v>Torque/Speed Control 1</v>
      </c>
    </row>
    <row r="12039" spans="18:26" x14ac:dyDescent="0.3">
      <c r="R12039" s="6">
        <f t="shared" si="1709"/>
        <v>0</v>
      </c>
      <c r="S12039" s="6">
        <f t="shared" si="1710"/>
        <v>0</v>
      </c>
      <c r="T12039" s="7">
        <f t="shared" si="1711"/>
        <v>0</v>
      </c>
      <c r="U12039" s="121" t="str">
        <f t="shared" si="1712"/>
        <v>0</v>
      </c>
      <c r="V12039" s="10">
        <f t="shared" si="1713"/>
        <v>0</v>
      </c>
      <c r="W12039" s="10">
        <f t="shared" si="1714"/>
        <v>0</v>
      </c>
      <c r="X12039" s="11">
        <f t="shared" si="1715"/>
        <v>0</v>
      </c>
      <c r="Y12039" s="11">
        <f t="shared" si="1716"/>
        <v>0</v>
      </c>
      <c r="Z12039" s="12" t="str">
        <f t="shared" si="1717"/>
        <v>Torque/Speed Control 1</v>
      </c>
    </row>
    <row r="12040" spans="18:26" x14ac:dyDescent="0.3">
      <c r="R12040" s="6">
        <f t="shared" si="1709"/>
        <v>0</v>
      </c>
      <c r="S12040" s="6">
        <f t="shared" si="1710"/>
        <v>0</v>
      </c>
      <c r="T12040" s="7">
        <f t="shared" si="1711"/>
        <v>0</v>
      </c>
      <c r="U12040" s="121" t="str">
        <f t="shared" si="1712"/>
        <v>0</v>
      </c>
      <c r="V12040" s="10">
        <f t="shared" si="1713"/>
        <v>0</v>
      </c>
      <c r="W12040" s="10">
        <f t="shared" si="1714"/>
        <v>0</v>
      </c>
      <c r="X12040" s="11">
        <f t="shared" si="1715"/>
        <v>0</v>
      </c>
      <c r="Y12040" s="11">
        <f t="shared" si="1716"/>
        <v>0</v>
      </c>
      <c r="Z12040" s="12" t="str">
        <f t="shared" si="1717"/>
        <v>Torque/Speed Control 1</v>
      </c>
    </row>
    <row r="12041" spans="18:26" x14ac:dyDescent="0.3">
      <c r="R12041" s="6">
        <f t="shared" si="1709"/>
        <v>0</v>
      </c>
      <c r="S12041" s="6">
        <f t="shared" si="1710"/>
        <v>0</v>
      </c>
      <c r="T12041" s="7">
        <f t="shared" si="1711"/>
        <v>0</v>
      </c>
      <c r="U12041" s="121" t="str">
        <f t="shared" si="1712"/>
        <v>0</v>
      </c>
      <c r="V12041" s="10">
        <f t="shared" si="1713"/>
        <v>0</v>
      </c>
      <c r="W12041" s="10">
        <f t="shared" si="1714"/>
        <v>0</v>
      </c>
      <c r="X12041" s="11">
        <f t="shared" si="1715"/>
        <v>0</v>
      </c>
      <c r="Y12041" s="11">
        <f t="shared" si="1716"/>
        <v>0</v>
      </c>
      <c r="Z12041" s="12" t="str">
        <f t="shared" si="1717"/>
        <v>Torque/Speed Control 1</v>
      </c>
    </row>
    <row r="12042" spans="18:26" x14ac:dyDescent="0.3">
      <c r="R12042" s="6">
        <f t="shared" si="1709"/>
        <v>0</v>
      </c>
      <c r="S12042" s="6">
        <f t="shared" si="1710"/>
        <v>0</v>
      </c>
      <c r="T12042" s="7">
        <f t="shared" si="1711"/>
        <v>0</v>
      </c>
      <c r="U12042" s="121" t="str">
        <f t="shared" si="1712"/>
        <v>0</v>
      </c>
      <c r="V12042" s="10">
        <f t="shared" si="1713"/>
        <v>0</v>
      </c>
      <c r="W12042" s="10">
        <f t="shared" si="1714"/>
        <v>0</v>
      </c>
      <c r="X12042" s="11">
        <f t="shared" si="1715"/>
        <v>0</v>
      </c>
      <c r="Y12042" s="11">
        <f t="shared" si="1716"/>
        <v>0</v>
      </c>
      <c r="Z12042" s="12" t="str">
        <f t="shared" si="1717"/>
        <v>Torque/Speed Control 1</v>
      </c>
    </row>
    <row r="12043" spans="18:26" x14ac:dyDescent="0.3">
      <c r="R12043" s="6">
        <f t="shared" si="1709"/>
        <v>0</v>
      </c>
      <c r="S12043" s="6">
        <f t="shared" si="1710"/>
        <v>0</v>
      </c>
      <c r="T12043" s="7">
        <f t="shared" si="1711"/>
        <v>0</v>
      </c>
      <c r="U12043" s="121" t="str">
        <f t="shared" si="1712"/>
        <v>0</v>
      </c>
      <c r="V12043" s="10">
        <f t="shared" si="1713"/>
        <v>0</v>
      </c>
      <c r="W12043" s="10">
        <f t="shared" si="1714"/>
        <v>0</v>
      </c>
      <c r="X12043" s="11">
        <f t="shared" si="1715"/>
        <v>0</v>
      </c>
      <c r="Y12043" s="11">
        <f t="shared" si="1716"/>
        <v>0</v>
      </c>
      <c r="Z12043" s="12" t="str">
        <f t="shared" si="1717"/>
        <v>Torque/Speed Control 1</v>
      </c>
    </row>
    <row r="12044" spans="18:26" x14ac:dyDescent="0.3">
      <c r="R12044" s="6">
        <f t="shared" si="1709"/>
        <v>0</v>
      </c>
      <c r="S12044" s="6">
        <f t="shared" si="1710"/>
        <v>0</v>
      </c>
      <c r="T12044" s="7">
        <f t="shared" si="1711"/>
        <v>0</v>
      </c>
      <c r="U12044" s="121" t="str">
        <f t="shared" si="1712"/>
        <v>0</v>
      </c>
      <c r="V12044" s="10">
        <f t="shared" si="1713"/>
        <v>0</v>
      </c>
      <c r="W12044" s="10">
        <f t="shared" si="1714"/>
        <v>0</v>
      </c>
      <c r="X12044" s="11">
        <f t="shared" si="1715"/>
        <v>0</v>
      </c>
      <c r="Y12044" s="11">
        <f t="shared" si="1716"/>
        <v>0</v>
      </c>
      <c r="Z12044" s="12" t="str">
        <f t="shared" si="1717"/>
        <v>Torque/Speed Control 1</v>
      </c>
    </row>
    <row r="12045" spans="18:26" x14ac:dyDescent="0.3">
      <c r="R12045" s="6">
        <f t="shared" si="1709"/>
        <v>0</v>
      </c>
      <c r="S12045" s="6">
        <f t="shared" si="1710"/>
        <v>0</v>
      </c>
      <c r="T12045" s="7">
        <f t="shared" si="1711"/>
        <v>0</v>
      </c>
      <c r="U12045" s="121" t="str">
        <f t="shared" si="1712"/>
        <v>0</v>
      </c>
      <c r="V12045" s="10">
        <f t="shared" si="1713"/>
        <v>0</v>
      </c>
      <c r="W12045" s="10">
        <f t="shared" si="1714"/>
        <v>0</v>
      </c>
      <c r="X12045" s="11">
        <f t="shared" si="1715"/>
        <v>0</v>
      </c>
      <c r="Y12045" s="11">
        <f t="shared" si="1716"/>
        <v>0</v>
      </c>
      <c r="Z12045" s="12" t="str">
        <f t="shared" si="1717"/>
        <v>Torque/Speed Control 1</v>
      </c>
    </row>
    <row r="12046" spans="18:26" x14ac:dyDescent="0.3">
      <c r="R12046" s="6">
        <f t="shared" si="1709"/>
        <v>0</v>
      </c>
      <c r="S12046" s="6">
        <f t="shared" si="1710"/>
        <v>0</v>
      </c>
      <c r="T12046" s="7">
        <f t="shared" si="1711"/>
        <v>0</v>
      </c>
      <c r="U12046" s="121" t="str">
        <f t="shared" si="1712"/>
        <v>0</v>
      </c>
      <c r="V12046" s="10">
        <f t="shared" si="1713"/>
        <v>0</v>
      </c>
      <c r="W12046" s="10">
        <f t="shared" si="1714"/>
        <v>0</v>
      </c>
      <c r="X12046" s="11">
        <f t="shared" si="1715"/>
        <v>0</v>
      </c>
      <c r="Y12046" s="11">
        <f t="shared" si="1716"/>
        <v>0</v>
      </c>
      <c r="Z12046" s="12" t="str">
        <f t="shared" si="1717"/>
        <v>Torque/Speed Control 1</v>
      </c>
    </row>
    <row r="12047" spans="18:26" x14ac:dyDescent="0.3">
      <c r="R12047" s="6">
        <f t="shared" si="1709"/>
        <v>0</v>
      </c>
      <c r="S12047" s="6">
        <f t="shared" si="1710"/>
        <v>0</v>
      </c>
      <c r="T12047" s="7">
        <f t="shared" si="1711"/>
        <v>0</v>
      </c>
      <c r="U12047" s="121" t="str">
        <f t="shared" si="1712"/>
        <v>0</v>
      </c>
      <c r="V12047" s="10">
        <f t="shared" si="1713"/>
        <v>0</v>
      </c>
      <c r="W12047" s="10">
        <f t="shared" si="1714"/>
        <v>0</v>
      </c>
      <c r="X12047" s="11">
        <f t="shared" si="1715"/>
        <v>0</v>
      </c>
      <c r="Y12047" s="11">
        <f t="shared" si="1716"/>
        <v>0</v>
      </c>
      <c r="Z12047" s="12" t="str">
        <f t="shared" si="1717"/>
        <v>Torque/Speed Control 1</v>
      </c>
    </row>
    <row r="12048" spans="18:26" x14ac:dyDescent="0.3">
      <c r="R12048" s="6">
        <f t="shared" si="1709"/>
        <v>0</v>
      </c>
      <c r="S12048" s="6">
        <f t="shared" si="1710"/>
        <v>0</v>
      </c>
      <c r="T12048" s="7">
        <f t="shared" si="1711"/>
        <v>0</v>
      </c>
      <c r="U12048" s="121" t="str">
        <f t="shared" si="1712"/>
        <v>0</v>
      </c>
      <c r="V12048" s="10">
        <f t="shared" si="1713"/>
        <v>0</v>
      </c>
      <c r="W12048" s="10">
        <f t="shared" si="1714"/>
        <v>0</v>
      </c>
      <c r="X12048" s="11">
        <f t="shared" si="1715"/>
        <v>0</v>
      </c>
      <c r="Y12048" s="11">
        <f t="shared" si="1716"/>
        <v>0</v>
      </c>
      <c r="Z12048" s="12" t="str">
        <f t="shared" si="1717"/>
        <v>Torque/Speed Control 1</v>
      </c>
    </row>
    <row r="12049" spans="18:26" x14ac:dyDescent="0.3">
      <c r="R12049" s="6">
        <f t="shared" si="1709"/>
        <v>0</v>
      </c>
      <c r="S12049" s="6">
        <f t="shared" si="1710"/>
        <v>0</v>
      </c>
      <c r="T12049" s="7">
        <f t="shared" si="1711"/>
        <v>0</v>
      </c>
      <c r="U12049" s="121" t="str">
        <f t="shared" si="1712"/>
        <v>0</v>
      </c>
      <c r="V12049" s="10">
        <f t="shared" si="1713"/>
        <v>0</v>
      </c>
      <c r="W12049" s="10">
        <f t="shared" si="1714"/>
        <v>0</v>
      </c>
      <c r="X12049" s="11">
        <f t="shared" si="1715"/>
        <v>0</v>
      </c>
      <c r="Y12049" s="11">
        <f t="shared" si="1716"/>
        <v>0</v>
      </c>
      <c r="Z12049" s="12" t="str">
        <f t="shared" si="1717"/>
        <v>Torque/Speed Control 1</v>
      </c>
    </row>
    <row r="12050" spans="18:26" x14ac:dyDescent="0.3">
      <c r="R12050" s="6">
        <f t="shared" si="1709"/>
        <v>0</v>
      </c>
      <c r="S12050" s="6">
        <f t="shared" si="1710"/>
        <v>0</v>
      </c>
      <c r="T12050" s="7">
        <f t="shared" si="1711"/>
        <v>0</v>
      </c>
      <c r="U12050" s="121" t="str">
        <f t="shared" si="1712"/>
        <v>0</v>
      </c>
      <c r="V12050" s="10">
        <f t="shared" si="1713"/>
        <v>0</v>
      </c>
      <c r="W12050" s="10">
        <f t="shared" si="1714"/>
        <v>0</v>
      </c>
      <c r="X12050" s="11">
        <f t="shared" si="1715"/>
        <v>0</v>
      </c>
      <c r="Y12050" s="11">
        <f t="shared" si="1716"/>
        <v>0</v>
      </c>
      <c r="Z12050" s="12" t="str">
        <f t="shared" si="1717"/>
        <v>Torque/Speed Control 1</v>
      </c>
    </row>
    <row r="12051" spans="18:26" x14ac:dyDescent="0.3">
      <c r="R12051" s="6">
        <f t="shared" si="1709"/>
        <v>0</v>
      </c>
      <c r="S12051" s="6">
        <f t="shared" si="1710"/>
        <v>0</v>
      </c>
      <c r="T12051" s="7">
        <f t="shared" si="1711"/>
        <v>0</v>
      </c>
      <c r="U12051" s="121" t="str">
        <f t="shared" si="1712"/>
        <v>0</v>
      </c>
      <c r="V12051" s="10">
        <f t="shared" si="1713"/>
        <v>0</v>
      </c>
      <c r="W12051" s="10">
        <f t="shared" si="1714"/>
        <v>0</v>
      </c>
      <c r="X12051" s="11">
        <f t="shared" si="1715"/>
        <v>0</v>
      </c>
      <c r="Y12051" s="11">
        <f t="shared" si="1716"/>
        <v>0</v>
      </c>
      <c r="Z12051" s="12" t="str">
        <f t="shared" si="1717"/>
        <v>Torque/Speed Control 1</v>
      </c>
    </row>
    <row r="12052" spans="18:26" x14ac:dyDescent="0.3">
      <c r="R12052" s="6">
        <f t="shared" si="1709"/>
        <v>0</v>
      </c>
      <c r="S12052" s="6">
        <f t="shared" si="1710"/>
        <v>0</v>
      </c>
      <c r="T12052" s="7">
        <f t="shared" si="1711"/>
        <v>0</v>
      </c>
      <c r="U12052" s="121" t="str">
        <f t="shared" si="1712"/>
        <v>0</v>
      </c>
      <c r="V12052" s="10">
        <f t="shared" si="1713"/>
        <v>0</v>
      </c>
      <c r="W12052" s="10">
        <f t="shared" si="1714"/>
        <v>0</v>
      </c>
      <c r="X12052" s="11">
        <f t="shared" si="1715"/>
        <v>0</v>
      </c>
      <c r="Y12052" s="11">
        <f t="shared" si="1716"/>
        <v>0</v>
      </c>
      <c r="Z12052" s="12" t="str">
        <f t="shared" si="1717"/>
        <v>Torque/Speed Control 1</v>
      </c>
    </row>
    <row r="12053" spans="18:26" x14ac:dyDescent="0.3">
      <c r="R12053" s="6">
        <f t="shared" si="1709"/>
        <v>0</v>
      </c>
      <c r="S12053" s="6">
        <f t="shared" si="1710"/>
        <v>0</v>
      </c>
      <c r="T12053" s="7">
        <f t="shared" si="1711"/>
        <v>0</v>
      </c>
      <c r="U12053" s="121" t="str">
        <f t="shared" si="1712"/>
        <v>0</v>
      </c>
      <c r="V12053" s="10">
        <f t="shared" si="1713"/>
        <v>0</v>
      </c>
      <c r="W12053" s="10">
        <f t="shared" si="1714"/>
        <v>0</v>
      </c>
      <c r="X12053" s="11">
        <f t="shared" si="1715"/>
        <v>0</v>
      </c>
      <c r="Y12053" s="11">
        <f t="shared" si="1716"/>
        <v>0</v>
      </c>
      <c r="Z12053" s="12" t="str">
        <f t="shared" si="1717"/>
        <v>Torque/Speed Control 1</v>
      </c>
    </row>
    <row r="12054" spans="18:26" x14ac:dyDescent="0.3">
      <c r="R12054" s="6">
        <f t="shared" si="1709"/>
        <v>0</v>
      </c>
      <c r="S12054" s="6">
        <f t="shared" si="1710"/>
        <v>0</v>
      </c>
      <c r="T12054" s="7">
        <f t="shared" si="1711"/>
        <v>0</v>
      </c>
      <c r="U12054" s="121" t="str">
        <f t="shared" si="1712"/>
        <v>0</v>
      </c>
      <c r="V12054" s="10">
        <f t="shared" si="1713"/>
        <v>0</v>
      </c>
      <c r="W12054" s="10">
        <f t="shared" si="1714"/>
        <v>0</v>
      </c>
      <c r="X12054" s="11">
        <f t="shared" si="1715"/>
        <v>0</v>
      </c>
      <c r="Y12054" s="11">
        <f t="shared" si="1716"/>
        <v>0</v>
      </c>
      <c r="Z12054" s="12" t="str">
        <f t="shared" si="1717"/>
        <v>Torque/Speed Control 1</v>
      </c>
    </row>
    <row r="12055" spans="18:26" x14ac:dyDescent="0.3">
      <c r="R12055" s="6">
        <f t="shared" si="1709"/>
        <v>0</v>
      </c>
      <c r="S12055" s="6">
        <f t="shared" si="1710"/>
        <v>0</v>
      </c>
      <c r="T12055" s="7">
        <f t="shared" si="1711"/>
        <v>0</v>
      </c>
      <c r="U12055" s="121" t="str">
        <f t="shared" si="1712"/>
        <v>0</v>
      </c>
      <c r="V12055" s="10">
        <f t="shared" si="1713"/>
        <v>0</v>
      </c>
      <c r="W12055" s="10">
        <f t="shared" si="1714"/>
        <v>0</v>
      </c>
      <c r="X12055" s="11">
        <f t="shared" si="1715"/>
        <v>0</v>
      </c>
      <c r="Y12055" s="11">
        <f t="shared" si="1716"/>
        <v>0</v>
      </c>
      <c r="Z12055" s="12" t="str">
        <f t="shared" si="1717"/>
        <v>Torque/Speed Control 1</v>
      </c>
    </row>
    <row r="12056" spans="18:26" x14ac:dyDescent="0.3">
      <c r="R12056" s="6">
        <f t="shared" si="1709"/>
        <v>0</v>
      </c>
      <c r="S12056" s="6">
        <f t="shared" si="1710"/>
        <v>0</v>
      </c>
      <c r="T12056" s="7">
        <f t="shared" si="1711"/>
        <v>0</v>
      </c>
      <c r="U12056" s="121" t="str">
        <f t="shared" si="1712"/>
        <v>0</v>
      </c>
      <c r="V12056" s="10">
        <f t="shared" si="1713"/>
        <v>0</v>
      </c>
      <c r="W12056" s="10">
        <f t="shared" si="1714"/>
        <v>0</v>
      </c>
      <c r="X12056" s="11">
        <f t="shared" si="1715"/>
        <v>0</v>
      </c>
      <c r="Y12056" s="11">
        <f t="shared" si="1716"/>
        <v>0</v>
      </c>
      <c r="Z12056" s="12" t="str">
        <f t="shared" si="1717"/>
        <v>Torque/Speed Control 1</v>
      </c>
    </row>
    <row r="12057" spans="18:26" x14ac:dyDescent="0.3">
      <c r="R12057" s="6">
        <f t="shared" si="1709"/>
        <v>0</v>
      </c>
      <c r="S12057" s="6">
        <f t="shared" si="1710"/>
        <v>0</v>
      </c>
      <c r="T12057" s="7">
        <f t="shared" si="1711"/>
        <v>0</v>
      </c>
      <c r="U12057" s="121" t="str">
        <f t="shared" si="1712"/>
        <v>0</v>
      </c>
      <c r="V12057" s="10">
        <f t="shared" si="1713"/>
        <v>0</v>
      </c>
      <c r="W12057" s="10">
        <f t="shared" si="1714"/>
        <v>0</v>
      </c>
      <c r="X12057" s="11">
        <f t="shared" si="1715"/>
        <v>0</v>
      </c>
      <c r="Y12057" s="11">
        <f t="shared" si="1716"/>
        <v>0</v>
      </c>
      <c r="Z12057" s="12" t="str">
        <f t="shared" si="1717"/>
        <v>Torque/Speed Control 1</v>
      </c>
    </row>
    <row r="12058" spans="18:26" x14ac:dyDescent="0.3">
      <c r="R12058" s="6">
        <f t="shared" si="1709"/>
        <v>0</v>
      </c>
      <c r="S12058" s="6">
        <f t="shared" si="1710"/>
        <v>0</v>
      </c>
      <c r="T12058" s="7">
        <f t="shared" si="1711"/>
        <v>0</v>
      </c>
      <c r="U12058" s="121" t="str">
        <f t="shared" si="1712"/>
        <v>0</v>
      </c>
      <c r="V12058" s="10">
        <f t="shared" si="1713"/>
        <v>0</v>
      </c>
      <c r="W12058" s="10">
        <f t="shared" si="1714"/>
        <v>0</v>
      </c>
      <c r="X12058" s="11">
        <f t="shared" si="1715"/>
        <v>0</v>
      </c>
      <c r="Y12058" s="11">
        <f t="shared" si="1716"/>
        <v>0</v>
      </c>
      <c r="Z12058" s="12" t="str">
        <f t="shared" si="1717"/>
        <v>Torque/Speed Control 1</v>
      </c>
    </row>
    <row r="12059" spans="18:26" x14ac:dyDescent="0.3">
      <c r="R12059" s="6">
        <f t="shared" si="1709"/>
        <v>0</v>
      </c>
      <c r="S12059" s="6">
        <f t="shared" si="1710"/>
        <v>0</v>
      </c>
      <c r="T12059" s="7">
        <f t="shared" si="1711"/>
        <v>0</v>
      </c>
      <c r="U12059" s="121" t="str">
        <f t="shared" si="1712"/>
        <v>0</v>
      </c>
      <c r="V12059" s="10">
        <f t="shared" si="1713"/>
        <v>0</v>
      </c>
      <c r="W12059" s="10">
        <f t="shared" si="1714"/>
        <v>0</v>
      </c>
      <c r="X12059" s="11">
        <f t="shared" si="1715"/>
        <v>0</v>
      </c>
      <c r="Y12059" s="11">
        <f t="shared" si="1716"/>
        <v>0</v>
      </c>
      <c r="Z12059" s="12" t="str">
        <f t="shared" si="1717"/>
        <v>Torque/Speed Control 1</v>
      </c>
    </row>
    <row r="12060" spans="18:26" x14ac:dyDescent="0.3">
      <c r="R12060" s="6">
        <f t="shared" si="1709"/>
        <v>0</v>
      </c>
      <c r="S12060" s="6">
        <f t="shared" si="1710"/>
        <v>0</v>
      </c>
      <c r="T12060" s="7">
        <f t="shared" si="1711"/>
        <v>0</v>
      </c>
      <c r="U12060" s="121" t="str">
        <f t="shared" si="1712"/>
        <v>0</v>
      </c>
      <c r="V12060" s="10">
        <f t="shared" si="1713"/>
        <v>0</v>
      </c>
      <c r="W12060" s="10">
        <f t="shared" si="1714"/>
        <v>0</v>
      </c>
      <c r="X12060" s="11">
        <f t="shared" si="1715"/>
        <v>0</v>
      </c>
      <c r="Y12060" s="11">
        <f t="shared" si="1716"/>
        <v>0</v>
      </c>
      <c r="Z12060" s="12" t="str">
        <f t="shared" si="1717"/>
        <v>Torque/Speed Control 1</v>
      </c>
    </row>
    <row r="12061" spans="18:26" x14ac:dyDescent="0.3">
      <c r="R12061" s="6">
        <f t="shared" si="1709"/>
        <v>0</v>
      </c>
      <c r="S12061" s="6">
        <f t="shared" si="1710"/>
        <v>0</v>
      </c>
      <c r="T12061" s="7">
        <f t="shared" si="1711"/>
        <v>0</v>
      </c>
      <c r="U12061" s="121" t="str">
        <f t="shared" si="1712"/>
        <v>0</v>
      </c>
      <c r="V12061" s="10">
        <f t="shared" si="1713"/>
        <v>0</v>
      </c>
      <c r="W12061" s="10">
        <f t="shared" si="1714"/>
        <v>0</v>
      </c>
      <c r="X12061" s="11">
        <f t="shared" si="1715"/>
        <v>0</v>
      </c>
      <c r="Y12061" s="11">
        <f t="shared" si="1716"/>
        <v>0</v>
      </c>
      <c r="Z12061" s="12" t="str">
        <f t="shared" si="1717"/>
        <v>Torque/Speed Control 1</v>
      </c>
    </row>
    <row r="12062" spans="18:26" x14ac:dyDescent="0.3">
      <c r="R12062" s="6">
        <f t="shared" si="1709"/>
        <v>0</v>
      </c>
      <c r="S12062" s="6">
        <f t="shared" si="1710"/>
        <v>0</v>
      </c>
      <c r="T12062" s="7">
        <f t="shared" si="1711"/>
        <v>0</v>
      </c>
      <c r="U12062" s="121" t="str">
        <f t="shared" si="1712"/>
        <v>0</v>
      </c>
      <c r="V12062" s="10">
        <f t="shared" si="1713"/>
        <v>0</v>
      </c>
      <c r="W12062" s="10">
        <f t="shared" si="1714"/>
        <v>0</v>
      </c>
      <c r="X12062" s="11">
        <f t="shared" si="1715"/>
        <v>0</v>
      </c>
      <c r="Y12062" s="11">
        <f t="shared" si="1716"/>
        <v>0</v>
      </c>
      <c r="Z12062" s="12" t="str">
        <f t="shared" si="1717"/>
        <v>Torque/Speed Control 1</v>
      </c>
    </row>
    <row r="12063" spans="18:26" x14ac:dyDescent="0.3">
      <c r="R12063" s="6">
        <f t="shared" si="1709"/>
        <v>0</v>
      </c>
      <c r="S12063" s="6">
        <f t="shared" si="1710"/>
        <v>0</v>
      </c>
      <c r="T12063" s="7">
        <f t="shared" si="1711"/>
        <v>0</v>
      </c>
      <c r="U12063" s="121" t="str">
        <f t="shared" si="1712"/>
        <v>0</v>
      </c>
      <c r="V12063" s="10">
        <f t="shared" si="1713"/>
        <v>0</v>
      </c>
      <c r="W12063" s="10">
        <f t="shared" si="1714"/>
        <v>0</v>
      </c>
      <c r="X12063" s="11">
        <f t="shared" si="1715"/>
        <v>0</v>
      </c>
      <c r="Y12063" s="11">
        <f t="shared" si="1716"/>
        <v>0</v>
      </c>
      <c r="Z12063" s="12" t="str">
        <f t="shared" si="1717"/>
        <v>Torque/Speed Control 1</v>
      </c>
    </row>
    <row r="12064" spans="18:26" x14ac:dyDescent="0.3">
      <c r="R12064" s="6">
        <f t="shared" si="1709"/>
        <v>0</v>
      </c>
      <c r="S12064" s="6">
        <f t="shared" si="1710"/>
        <v>0</v>
      </c>
      <c r="T12064" s="7">
        <f t="shared" si="1711"/>
        <v>0</v>
      </c>
      <c r="U12064" s="121" t="str">
        <f t="shared" si="1712"/>
        <v>0</v>
      </c>
      <c r="V12064" s="10">
        <f t="shared" si="1713"/>
        <v>0</v>
      </c>
      <c r="W12064" s="10">
        <f t="shared" si="1714"/>
        <v>0</v>
      </c>
      <c r="X12064" s="11">
        <f t="shared" si="1715"/>
        <v>0</v>
      </c>
      <c r="Y12064" s="11">
        <f t="shared" si="1716"/>
        <v>0</v>
      </c>
      <c r="Z12064" s="12" t="str">
        <f t="shared" si="1717"/>
        <v>Torque/Speed Control 1</v>
      </c>
    </row>
    <row r="12065" spans="18:26" x14ac:dyDescent="0.3">
      <c r="R12065" s="6">
        <f t="shared" si="1709"/>
        <v>0</v>
      </c>
      <c r="S12065" s="6">
        <f t="shared" si="1710"/>
        <v>0</v>
      </c>
      <c r="T12065" s="7">
        <f t="shared" si="1711"/>
        <v>0</v>
      </c>
      <c r="U12065" s="121" t="str">
        <f t="shared" si="1712"/>
        <v>0</v>
      </c>
      <c r="V12065" s="10">
        <f t="shared" si="1713"/>
        <v>0</v>
      </c>
      <c r="W12065" s="10">
        <f t="shared" si="1714"/>
        <v>0</v>
      </c>
      <c r="X12065" s="11">
        <f t="shared" si="1715"/>
        <v>0</v>
      </c>
      <c r="Y12065" s="11">
        <f t="shared" si="1716"/>
        <v>0</v>
      </c>
      <c r="Z12065" s="12" t="str">
        <f t="shared" si="1717"/>
        <v>Torque/Speed Control 1</v>
      </c>
    </row>
    <row r="12066" spans="18:26" x14ac:dyDescent="0.3">
      <c r="R12066" s="6">
        <f t="shared" si="1709"/>
        <v>0</v>
      </c>
      <c r="S12066" s="6">
        <f t="shared" si="1710"/>
        <v>0</v>
      </c>
      <c r="T12066" s="7">
        <f t="shared" si="1711"/>
        <v>0</v>
      </c>
      <c r="U12066" s="121" t="str">
        <f t="shared" si="1712"/>
        <v>0</v>
      </c>
      <c r="V12066" s="10">
        <f t="shared" si="1713"/>
        <v>0</v>
      </c>
      <c r="W12066" s="10">
        <f t="shared" si="1714"/>
        <v>0</v>
      </c>
      <c r="X12066" s="11">
        <f t="shared" si="1715"/>
        <v>0</v>
      </c>
      <c r="Y12066" s="11">
        <f t="shared" si="1716"/>
        <v>0</v>
      </c>
      <c r="Z12066" s="12" t="str">
        <f t="shared" si="1717"/>
        <v>Torque/Speed Control 1</v>
      </c>
    </row>
    <row r="12067" spans="18:26" x14ac:dyDescent="0.3">
      <c r="R12067" s="6">
        <f t="shared" si="1709"/>
        <v>0</v>
      </c>
      <c r="S12067" s="6">
        <f t="shared" si="1710"/>
        <v>0</v>
      </c>
      <c r="T12067" s="7">
        <f t="shared" si="1711"/>
        <v>0</v>
      </c>
      <c r="U12067" s="121" t="str">
        <f t="shared" si="1712"/>
        <v>0</v>
      </c>
      <c r="V12067" s="10">
        <f t="shared" si="1713"/>
        <v>0</v>
      </c>
      <c r="W12067" s="10">
        <f t="shared" si="1714"/>
        <v>0</v>
      </c>
      <c r="X12067" s="11">
        <f t="shared" si="1715"/>
        <v>0</v>
      </c>
      <c r="Y12067" s="11">
        <f t="shared" si="1716"/>
        <v>0</v>
      </c>
      <c r="Z12067" s="12" t="str">
        <f t="shared" si="1717"/>
        <v>Torque/Speed Control 1</v>
      </c>
    </row>
    <row r="12068" spans="18:26" x14ac:dyDescent="0.3">
      <c r="R12068" s="6">
        <f t="shared" si="1709"/>
        <v>0</v>
      </c>
      <c r="S12068" s="6">
        <f t="shared" si="1710"/>
        <v>0</v>
      </c>
      <c r="T12068" s="7">
        <f t="shared" si="1711"/>
        <v>0</v>
      </c>
      <c r="U12068" s="121" t="str">
        <f t="shared" si="1712"/>
        <v>0</v>
      </c>
      <c r="V12068" s="10">
        <f t="shared" si="1713"/>
        <v>0</v>
      </c>
      <c r="W12068" s="10">
        <f t="shared" si="1714"/>
        <v>0</v>
      </c>
      <c r="X12068" s="11">
        <f t="shared" si="1715"/>
        <v>0</v>
      </c>
      <c r="Y12068" s="11">
        <f t="shared" si="1716"/>
        <v>0</v>
      </c>
      <c r="Z12068" s="12" t="str">
        <f t="shared" si="1717"/>
        <v>Torque/Speed Control 1</v>
      </c>
    </row>
    <row r="12069" spans="18:26" x14ac:dyDescent="0.3">
      <c r="R12069" s="6">
        <f t="shared" si="1709"/>
        <v>0</v>
      </c>
      <c r="S12069" s="6">
        <f t="shared" si="1710"/>
        <v>0</v>
      </c>
      <c r="T12069" s="7">
        <f t="shared" si="1711"/>
        <v>0</v>
      </c>
      <c r="U12069" s="121" t="str">
        <f t="shared" si="1712"/>
        <v>0</v>
      </c>
      <c r="V12069" s="10">
        <f t="shared" si="1713"/>
        <v>0</v>
      </c>
      <c r="W12069" s="10">
        <f t="shared" si="1714"/>
        <v>0</v>
      </c>
      <c r="X12069" s="11">
        <f t="shared" si="1715"/>
        <v>0</v>
      </c>
      <c r="Y12069" s="11">
        <f t="shared" si="1716"/>
        <v>0</v>
      </c>
      <c r="Z12069" s="12" t="str">
        <f t="shared" si="1717"/>
        <v>Torque/Speed Control 1</v>
      </c>
    </row>
    <row r="12070" spans="18:26" x14ac:dyDescent="0.3">
      <c r="R12070" s="6">
        <f t="shared" si="1709"/>
        <v>0</v>
      </c>
      <c r="S12070" s="6">
        <f t="shared" si="1710"/>
        <v>0</v>
      </c>
      <c r="T12070" s="7">
        <f t="shared" si="1711"/>
        <v>0</v>
      </c>
      <c r="U12070" s="121" t="str">
        <f t="shared" si="1712"/>
        <v>0</v>
      </c>
      <c r="V12070" s="10">
        <f t="shared" si="1713"/>
        <v>0</v>
      </c>
      <c r="W12070" s="10">
        <f t="shared" si="1714"/>
        <v>0</v>
      </c>
      <c r="X12070" s="11">
        <f t="shared" si="1715"/>
        <v>0</v>
      </c>
      <c r="Y12070" s="11">
        <f t="shared" si="1716"/>
        <v>0</v>
      </c>
      <c r="Z12070" s="12" t="str">
        <f t="shared" si="1717"/>
        <v>Torque/Speed Control 1</v>
      </c>
    </row>
    <row r="12071" spans="18:26" x14ac:dyDescent="0.3">
      <c r="R12071" s="6">
        <f t="shared" si="1709"/>
        <v>0</v>
      </c>
      <c r="S12071" s="6">
        <f t="shared" si="1710"/>
        <v>0</v>
      </c>
      <c r="T12071" s="7">
        <f t="shared" si="1711"/>
        <v>0</v>
      </c>
      <c r="U12071" s="121" t="str">
        <f t="shared" si="1712"/>
        <v>0</v>
      </c>
      <c r="V12071" s="10">
        <f t="shared" si="1713"/>
        <v>0</v>
      </c>
      <c r="W12071" s="10">
        <f t="shared" si="1714"/>
        <v>0</v>
      </c>
      <c r="X12071" s="11">
        <f t="shared" si="1715"/>
        <v>0</v>
      </c>
      <c r="Y12071" s="11">
        <f t="shared" si="1716"/>
        <v>0</v>
      </c>
      <c r="Z12071" s="12" t="str">
        <f t="shared" si="1717"/>
        <v>Torque/Speed Control 1</v>
      </c>
    </row>
    <row r="12072" spans="18:26" x14ac:dyDescent="0.3">
      <c r="R12072" s="6">
        <f t="shared" si="1709"/>
        <v>0</v>
      </c>
      <c r="S12072" s="6">
        <f t="shared" si="1710"/>
        <v>0</v>
      </c>
      <c r="T12072" s="7">
        <f t="shared" si="1711"/>
        <v>0</v>
      </c>
      <c r="U12072" s="121" t="str">
        <f t="shared" si="1712"/>
        <v>0</v>
      </c>
      <c r="V12072" s="10">
        <f t="shared" si="1713"/>
        <v>0</v>
      </c>
      <c r="W12072" s="10">
        <f t="shared" si="1714"/>
        <v>0</v>
      </c>
      <c r="X12072" s="11">
        <f t="shared" si="1715"/>
        <v>0</v>
      </c>
      <c r="Y12072" s="11">
        <f t="shared" si="1716"/>
        <v>0</v>
      </c>
      <c r="Z12072" s="12" t="str">
        <f t="shared" si="1717"/>
        <v>Torque/Speed Control 1</v>
      </c>
    </row>
    <row r="12073" spans="18:26" x14ac:dyDescent="0.3">
      <c r="R12073" s="6">
        <f t="shared" si="1709"/>
        <v>0</v>
      </c>
      <c r="S12073" s="6">
        <f t="shared" si="1710"/>
        <v>0</v>
      </c>
      <c r="T12073" s="7">
        <f t="shared" si="1711"/>
        <v>0</v>
      </c>
      <c r="U12073" s="121" t="str">
        <f t="shared" si="1712"/>
        <v>0</v>
      </c>
      <c r="V12073" s="10">
        <f t="shared" si="1713"/>
        <v>0</v>
      </c>
      <c r="W12073" s="10">
        <f t="shared" si="1714"/>
        <v>0</v>
      </c>
      <c r="X12073" s="11">
        <f t="shared" si="1715"/>
        <v>0</v>
      </c>
      <c r="Y12073" s="11">
        <f t="shared" si="1716"/>
        <v>0</v>
      </c>
      <c r="Z12073" s="12" t="str">
        <f t="shared" si="1717"/>
        <v>Torque/Speed Control 1</v>
      </c>
    </row>
    <row r="12074" spans="18:26" x14ac:dyDescent="0.3">
      <c r="R12074" s="6">
        <f t="shared" si="1709"/>
        <v>0</v>
      </c>
      <c r="S12074" s="6">
        <f t="shared" si="1710"/>
        <v>0</v>
      </c>
      <c r="T12074" s="7">
        <f t="shared" si="1711"/>
        <v>0</v>
      </c>
      <c r="U12074" s="121" t="str">
        <f t="shared" si="1712"/>
        <v>0</v>
      </c>
      <c r="V12074" s="10">
        <f t="shared" si="1713"/>
        <v>0</v>
      </c>
      <c r="W12074" s="10">
        <f t="shared" si="1714"/>
        <v>0</v>
      </c>
      <c r="X12074" s="11">
        <f t="shared" si="1715"/>
        <v>0</v>
      </c>
      <c r="Y12074" s="11">
        <f t="shared" si="1716"/>
        <v>0</v>
      </c>
      <c r="Z12074" s="12" t="str">
        <f t="shared" si="1717"/>
        <v>Torque/Speed Control 1</v>
      </c>
    </row>
    <row r="12075" spans="18:26" x14ac:dyDescent="0.3">
      <c r="R12075" s="6">
        <f t="shared" si="1709"/>
        <v>0</v>
      </c>
      <c r="S12075" s="6">
        <f t="shared" si="1710"/>
        <v>0</v>
      </c>
      <c r="T12075" s="7">
        <f t="shared" si="1711"/>
        <v>0</v>
      </c>
      <c r="U12075" s="121" t="str">
        <f t="shared" si="1712"/>
        <v>0</v>
      </c>
      <c r="V12075" s="10">
        <f t="shared" si="1713"/>
        <v>0</v>
      </c>
      <c r="W12075" s="10">
        <f t="shared" si="1714"/>
        <v>0</v>
      </c>
      <c r="X12075" s="11">
        <f t="shared" si="1715"/>
        <v>0</v>
      </c>
      <c r="Y12075" s="11">
        <f t="shared" si="1716"/>
        <v>0</v>
      </c>
      <c r="Z12075" s="12" t="str">
        <f t="shared" si="1717"/>
        <v>Torque/Speed Control 1</v>
      </c>
    </row>
    <row r="12076" spans="18:26" x14ac:dyDescent="0.3">
      <c r="R12076" s="6">
        <f t="shared" si="1709"/>
        <v>0</v>
      </c>
      <c r="S12076" s="6">
        <f t="shared" si="1710"/>
        <v>0</v>
      </c>
      <c r="T12076" s="7">
        <f t="shared" si="1711"/>
        <v>0</v>
      </c>
      <c r="U12076" s="121" t="str">
        <f t="shared" si="1712"/>
        <v>0</v>
      </c>
      <c r="V12076" s="10">
        <f t="shared" si="1713"/>
        <v>0</v>
      </c>
      <c r="W12076" s="10">
        <f t="shared" si="1714"/>
        <v>0</v>
      </c>
      <c r="X12076" s="11">
        <f t="shared" si="1715"/>
        <v>0</v>
      </c>
      <c r="Y12076" s="11">
        <f t="shared" si="1716"/>
        <v>0</v>
      </c>
      <c r="Z12076" s="12" t="str">
        <f t="shared" si="1717"/>
        <v>Torque/Speed Control 1</v>
      </c>
    </row>
    <row r="12077" spans="18:26" x14ac:dyDescent="0.3">
      <c r="R12077" s="6">
        <f t="shared" si="1709"/>
        <v>0</v>
      </c>
      <c r="S12077" s="6">
        <f t="shared" si="1710"/>
        <v>0</v>
      </c>
      <c r="T12077" s="7">
        <f t="shared" si="1711"/>
        <v>0</v>
      </c>
      <c r="U12077" s="121" t="str">
        <f t="shared" si="1712"/>
        <v>0</v>
      </c>
      <c r="V12077" s="10">
        <f t="shared" si="1713"/>
        <v>0</v>
      </c>
      <c r="W12077" s="10">
        <f t="shared" si="1714"/>
        <v>0</v>
      </c>
      <c r="X12077" s="11">
        <f t="shared" si="1715"/>
        <v>0</v>
      </c>
      <c r="Y12077" s="11">
        <f t="shared" si="1716"/>
        <v>0</v>
      </c>
      <c r="Z12077" s="12" t="str">
        <f t="shared" si="1717"/>
        <v>Torque/Speed Control 1</v>
      </c>
    </row>
    <row r="12078" spans="18:26" x14ac:dyDescent="0.3">
      <c r="R12078" s="6">
        <f t="shared" si="1709"/>
        <v>0</v>
      </c>
      <c r="S12078" s="6">
        <f t="shared" si="1710"/>
        <v>0</v>
      </c>
      <c r="T12078" s="7">
        <f t="shared" si="1711"/>
        <v>0</v>
      </c>
      <c r="U12078" s="121" t="str">
        <f t="shared" si="1712"/>
        <v>0</v>
      </c>
      <c r="V12078" s="10">
        <f t="shared" si="1713"/>
        <v>0</v>
      </c>
      <c r="W12078" s="10">
        <f t="shared" si="1714"/>
        <v>0</v>
      </c>
      <c r="X12078" s="11">
        <f t="shared" si="1715"/>
        <v>0</v>
      </c>
      <c r="Y12078" s="11">
        <f t="shared" si="1716"/>
        <v>0</v>
      </c>
      <c r="Z12078" s="12" t="str">
        <f t="shared" si="1717"/>
        <v>Torque/Speed Control 1</v>
      </c>
    </row>
    <row r="12079" spans="18:26" x14ac:dyDescent="0.3">
      <c r="R12079" s="6">
        <f t="shared" si="1709"/>
        <v>0</v>
      </c>
      <c r="S12079" s="6">
        <f t="shared" si="1710"/>
        <v>0</v>
      </c>
      <c r="T12079" s="7">
        <f t="shared" si="1711"/>
        <v>0</v>
      </c>
      <c r="U12079" s="121" t="str">
        <f t="shared" si="1712"/>
        <v>0</v>
      </c>
      <c r="V12079" s="10">
        <f t="shared" si="1713"/>
        <v>0</v>
      </c>
      <c r="W12079" s="10">
        <f t="shared" si="1714"/>
        <v>0</v>
      </c>
      <c r="X12079" s="11">
        <f t="shared" si="1715"/>
        <v>0</v>
      </c>
      <c r="Y12079" s="11">
        <f t="shared" si="1716"/>
        <v>0</v>
      </c>
      <c r="Z12079" s="12" t="str">
        <f t="shared" si="1717"/>
        <v>Torque/Speed Control 1</v>
      </c>
    </row>
    <row r="12080" spans="18:26" x14ac:dyDescent="0.3">
      <c r="R12080" s="6">
        <f t="shared" si="1709"/>
        <v>0</v>
      </c>
      <c r="S12080" s="6">
        <f t="shared" si="1710"/>
        <v>0</v>
      </c>
      <c r="T12080" s="7">
        <f t="shared" si="1711"/>
        <v>0</v>
      </c>
      <c r="U12080" s="121" t="str">
        <f t="shared" si="1712"/>
        <v>0</v>
      </c>
      <c r="V12080" s="10">
        <f t="shared" si="1713"/>
        <v>0</v>
      </c>
      <c r="W12080" s="10">
        <f t="shared" si="1714"/>
        <v>0</v>
      </c>
      <c r="X12080" s="11">
        <f t="shared" si="1715"/>
        <v>0</v>
      </c>
      <c r="Y12080" s="11">
        <f t="shared" si="1716"/>
        <v>0</v>
      </c>
      <c r="Z12080" s="12" t="str">
        <f t="shared" si="1717"/>
        <v>Torque/Speed Control 1</v>
      </c>
    </row>
    <row r="12081" spans="18:26" x14ac:dyDescent="0.3">
      <c r="R12081" s="6">
        <f t="shared" si="1709"/>
        <v>0</v>
      </c>
      <c r="S12081" s="6">
        <f t="shared" si="1710"/>
        <v>0</v>
      </c>
      <c r="T12081" s="7">
        <f t="shared" si="1711"/>
        <v>0</v>
      </c>
      <c r="U12081" s="121" t="str">
        <f t="shared" si="1712"/>
        <v>0</v>
      </c>
      <c r="V12081" s="10">
        <f t="shared" si="1713"/>
        <v>0</v>
      </c>
      <c r="W12081" s="10">
        <f t="shared" si="1714"/>
        <v>0</v>
      </c>
      <c r="X12081" s="11">
        <f t="shared" si="1715"/>
        <v>0</v>
      </c>
      <c r="Y12081" s="11">
        <f t="shared" si="1716"/>
        <v>0</v>
      </c>
      <c r="Z12081" s="12" t="str">
        <f t="shared" si="1717"/>
        <v>Torque/Speed Control 1</v>
      </c>
    </row>
    <row r="12082" spans="18:26" x14ac:dyDescent="0.3">
      <c r="R12082" s="6">
        <f t="shared" si="1709"/>
        <v>0</v>
      </c>
      <c r="S12082" s="6">
        <f t="shared" si="1710"/>
        <v>0</v>
      </c>
      <c r="T12082" s="7">
        <f t="shared" si="1711"/>
        <v>0</v>
      </c>
      <c r="U12082" s="121" t="str">
        <f t="shared" si="1712"/>
        <v>0</v>
      </c>
      <c r="V12082" s="10">
        <f t="shared" si="1713"/>
        <v>0</v>
      </c>
      <c r="W12082" s="10">
        <f t="shared" si="1714"/>
        <v>0</v>
      </c>
      <c r="X12082" s="11">
        <f t="shared" si="1715"/>
        <v>0</v>
      </c>
      <c r="Y12082" s="11">
        <f t="shared" si="1716"/>
        <v>0</v>
      </c>
      <c r="Z12082" s="12" t="str">
        <f t="shared" si="1717"/>
        <v>Torque/Speed Control 1</v>
      </c>
    </row>
    <row r="12083" spans="18:26" x14ac:dyDescent="0.3">
      <c r="R12083" s="6">
        <f t="shared" si="1709"/>
        <v>0</v>
      </c>
      <c r="S12083" s="6">
        <f t="shared" si="1710"/>
        <v>0</v>
      </c>
      <c r="T12083" s="7">
        <f t="shared" si="1711"/>
        <v>0</v>
      </c>
      <c r="U12083" s="121" t="str">
        <f t="shared" si="1712"/>
        <v>0</v>
      </c>
      <c r="V12083" s="10">
        <f t="shared" si="1713"/>
        <v>0</v>
      </c>
      <c r="W12083" s="10">
        <f t="shared" si="1714"/>
        <v>0</v>
      </c>
      <c r="X12083" s="11">
        <f t="shared" si="1715"/>
        <v>0</v>
      </c>
      <c r="Y12083" s="11">
        <f t="shared" si="1716"/>
        <v>0</v>
      </c>
      <c r="Z12083" s="12" t="str">
        <f t="shared" si="1717"/>
        <v>Torque/Speed Control 1</v>
      </c>
    </row>
    <row r="12084" spans="18:26" x14ac:dyDescent="0.3">
      <c r="R12084" s="6">
        <f t="shared" si="1709"/>
        <v>0</v>
      </c>
      <c r="S12084" s="6">
        <f t="shared" si="1710"/>
        <v>0</v>
      </c>
      <c r="T12084" s="7">
        <f t="shared" si="1711"/>
        <v>0</v>
      </c>
      <c r="U12084" s="121" t="str">
        <f t="shared" si="1712"/>
        <v>0</v>
      </c>
      <c r="V12084" s="10">
        <f t="shared" si="1713"/>
        <v>0</v>
      </c>
      <c r="W12084" s="10">
        <f t="shared" si="1714"/>
        <v>0</v>
      </c>
      <c r="X12084" s="11">
        <f t="shared" si="1715"/>
        <v>0</v>
      </c>
      <c r="Y12084" s="11">
        <f t="shared" si="1716"/>
        <v>0</v>
      </c>
      <c r="Z12084" s="12" t="str">
        <f t="shared" si="1717"/>
        <v>Torque/Speed Control 1</v>
      </c>
    </row>
    <row r="12085" spans="18:26" x14ac:dyDescent="0.3">
      <c r="R12085" s="6">
        <f t="shared" si="1709"/>
        <v>0</v>
      </c>
      <c r="S12085" s="6">
        <f t="shared" si="1710"/>
        <v>0</v>
      </c>
      <c r="T12085" s="7">
        <f t="shared" si="1711"/>
        <v>0</v>
      </c>
      <c r="U12085" s="121" t="str">
        <f t="shared" si="1712"/>
        <v>0</v>
      </c>
      <c r="V12085" s="10">
        <f t="shared" si="1713"/>
        <v>0</v>
      </c>
      <c r="W12085" s="10">
        <f t="shared" si="1714"/>
        <v>0</v>
      </c>
      <c r="X12085" s="11">
        <f t="shared" si="1715"/>
        <v>0</v>
      </c>
      <c r="Y12085" s="11">
        <f t="shared" si="1716"/>
        <v>0</v>
      </c>
      <c r="Z12085" s="12" t="str">
        <f t="shared" si="1717"/>
        <v>Torque/Speed Control 1</v>
      </c>
    </row>
    <row r="12086" spans="18:26" x14ac:dyDescent="0.3">
      <c r="R12086" s="6">
        <f t="shared" si="1709"/>
        <v>0</v>
      </c>
      <c r="S12086" s="6">
        <f t="shared" si="1710"/>
        <v>0</v>
      </c>
      <c r="T12086" s="7">
        <f t="shared" si="1711"/>
        <v>0</v>
      </c>
      <c r="U12086" s="121" t="str">
        <f t="shared" si="1712"/>
        <v>0</v>
      </c>
      <c r="V12086" s="10">
        <f t="shared" si="1713"/>
        <v>0</v>
      </c>
      <c r="W12086" s="10">
        <f t="shared" si="1714"/>
        <v>0</v>
      </c>
      <c r="X12086" s="11">
        <f t="shared" si="1715"/>
        <v>0</v>
      </c>
      <c r="Y12086" s="11">
        <f t="shared" si="1716"/>
        <v>0</v>
      </c>
      <c r="Z12086" s="12" t="str">
        <f t="shared" si="1717"/>
        <v>Torque/Speed Control 1</v>
      </c>
    </row>
    <row r="12087" spans="18:26" x14ac:dyDescent="0.3">
      <c r="R12087" s="6">
        <f t="shared" si="1709"/>
        <v>0</v>
      </c>
      <c r="S12087" s="6">
        <f t="shared" si="1710"/>
        <v>0</v>
      </c>
      <c r="T12087" s="7">
        <f t="shared" si="1711"/>
        <v>0</v>
      </c>
      <c r="U12087" s="121" t="str">
        <f t="shared" si="1712"/>
        <v>0</v>
      </c>
      <c r="V12087" s="10">
        <f t="shared" si="1713"/>
        <v>0</v>
      </c>
      <c r="W12087" s="10">
        <f t="shared" si="1714"/>
        <v>0</v>
      </c>
      <c r="X12087" s="11">
        <f t="shared" si="1715"/>
        <v>0</v>
      </c>
      <c r="Y12087" s="11">
        <f t="shared" si="1716"/>
        <v>0</v>
      </c>
      <c r="Z12087" s="12" t="str">
        <f t="shared" si="1717"/>
        <v>Torque/Speed Control 1</v>
      </c>
    </row>
    <row r="12088" spans="18:26" x14ac:dyDescent="0.3">
      <c r="R12088" s="6">
        <f t="shared" si="1709"/>
        <v>0</v>
      </c>
      <c r="S12088" s="6">
        <f t="shared" si="1710"/>
        <v>0</v>
      </c>
      <c r="T12088" s="7">
        <f t="shared" si="1711"/>
        <v>0</v>
      </c>
      <c r="U12088" s="121" t="str">
        <f t="shared" si="1712"/>
        <v>0</v>
      </c>
      <c r="V12088" s="10">
        <f t="shared" si="1713"/>
        <v>0</v>
      </c>
      <c r="W12088" s="10">
        <f t="shared" si="1714"/>
        <v>0</v>
      </c>
      <c r="X12088" s="11">
        <f t="shared" si="1715"/>
        <v>0</v>
      </c>
      <c r="Y12088" s="11">
        <f t="shared" si="1716"/>
        <v>0</v>
      </c>
      <c r="Z12088" s="12" t="str">
        <f t="shared" si="1717"/>
        <v>Torque/Speed Control 1</v>
      </c>
    </row>
    <row r="12089" spans="18:26" x14ac:dyDescent="0.3">
      <c r="R12089" s="6">
        <f t="shared" si="1709"/>
        <v>0</v>
      </c>
      <c r="S12089" s="6">
        <f t="shared" si="1710"/>
        <v>0</v>
      </c>
      <c r="T12089" s="7">
        <f t="shared" si="1711"/>
        <v>0</v>
      </c>
      <c r="U12089" s="121" t="str">
        <f t="shared" si="1712"/>
        <v>0</v>
      </c>
      <c r="V12089" s="10">
        <f t="shared" si="1713"/>
        <v>0</v>
      </c>
      <c r="W12089" s="10">
        <f t="shared" si="1714"/>
        <v>0</v>
      </c>
      <c r="X12089" s="11">
        <f t="shared" si="1715"/>
        <v>0</v>
      </c>
      <c r="Y12089" s="11">
        <f t="shared" si="1716"/>
        <v>0</v>
      </c>
      <c r="Z12089" s="12" t="str">
        <f t="shared" si="1717"/>
        <v>Torque/Speed Control 1</v>
      </c>
    </row>
    <row r="12090" spans="18:26" x14ac:dyDescent="0.3">
      <c r="R12090" s="6">
        <f t="shared" si="1709"/>
        <v>0</v>
      </c>
      <c r="S12090" s="6">
        <f t="shared" si="1710"/>
        <v>0</v>
      </c>
      <c r="T12090" s="7">
        <f t="shared" si="1711"/>
        <v>0</v>
      </c>
      <c r="U12090" s="121" t="str">
        <f t="shared" si="1712"/>
        <v>0</v>
      </c>
      <c r="V12090" s="10">
        <f t="shared" si="1713"/>
        <v>0</v>
      </c>
      <c r="W12090" s="10">
        <f t="shared" si="1714"/>
        <v>0</v>
      </c>
      <c r="X12090" s="11">
        <f t="shared" si="1715"/>
        <v>0</v>
      </c>
      <c r="Y12090" s="11">
        <f t="shared" si="1716"/>
        <v>0</v>
      </c>
      <c r="Z12090" s="12" t="str">
        <f t="shared" si="1717"/>
        <v>Torque/Speed Control 1</v>
      </c>
    </row>
    <row r="12091" spans="18:26" x14ac:dyDescent="0.3">
      <c r="R12091" s="6">
        <f t="shared" si="1709"/>
        <v>0</v>
      </c>
      <c r="S12091" s="6">
        <f t="shared" si="1710"/>
        <v>0</v>
      </c>
      <c r="T12091" s="7">
        <f t="shared" si="1711"/>
        <v>0</v>
      </c>
      <c r="U12091" s="121" t="str">
        <f t="shared" si="1712"/>
        <v>0</v>
      </c>
      <c r="V12091" s="10">
        <f t="shared" si="1713"/>
        <v>0</v>
      </c>
      <c r="W12091" s="10">
        <f t="shared" si="1714"/>
        <v>0</v>
      </c>
      <c r="X12091" s="11">
        <f t="shared" si="1715"/>
        <v>0</v>
      </c>
      <c r="Y12091" s="11">
        <f t="shared" si="1716"/>
        <v>0</v>
      </c>
      <c r="Z12091" s="12" t="str">
        <f t="shared" si="1717"/>
        <v>Torque/Speed Control 1</v>
      </c>
    </row>
    <row r="12092" spans="18:26" x14ac:dyDescent="0.3">
      <c r="R12092" s="6">
        <f t="shared" si="1709"/>
        <v>0</v>
      </c>
      <c r="S12092" s="6">
        <f t="shared" si="1710"/>
        <v>0</v>
      </c>
      <c r="T12092" s="7">
        <f t="shared" si="1711"/>
        <v>0</v>
      </c>
      <c r="U12092" s="121" t="str">
        <f t="shared" si="1712"/>
        <v>0</v>
      </c>
      <c r="V12092" s="10">
        <f t="shared" si="1713"/>
        <v>0</v>
      </c>
      <c r="W12092" s="10">
        <f t="shared" si="1714"/>
        <v>0</v>
      </c>
      <c r="X12092" s="11">
        <f t="shared" si="1715"/>
        <v>0</v>
      </c>
      <c r="Y12092" s="11">
        <f t="shared" si="1716"/>
        <v>0</v>
      </c>
      <c r="Z12092" s="12" t="str">
        <f t="shared" si="1717"/>
        <v>Torque/Speed Control 1</v>
      </c>
    </row>
    <row r="12093" spans="18:26" x14ac:dyDescent="0.3">
      <c r="R12093" s="6">
        <f t="shared" ref="R12093:R12156" si="1718">_xlfn.BITRSHIFT(_xlfn.BITAND(HEX2DEC(H12093),HEX2DEC("1C000000")),26)</f>
        <v>0</v>
      </c>
      <c r="S12093" s="6">
        <f t="shared" ref="S12093:S12156" si="1719">_xlfn.BITRSHIFT(_xlfn.BITAND(HEX2DEC(H12093),HEX2DEC("01000000")),24)</f>
        <v>0</v>
      </c>
      <c r="T12093" s="7">
        <f t="shared" ref="T12093:T12156" si="1720">IF(_xlfn.BITRSHIFT(_xlfn.BITAND(HEX2DEC(H12093),HEX2DEC("0FF0000")),16)&lt;240,_xlfn.BITRSHIFT(_xlfn.BITAND(HEX2DEC(H12093),HEX2DEC("1FF0000")),8),_xlfn.BITRSHIFT(_xlfn.BITAND(HEX2DEC(H12093),HEX2DEC("1FFFF00")),8))</f>
        <v>0</v>
      </c>
      <c r="U12093" s="121" t="str">
        <f t="shared" ref="U12093:U12156" si="1721">DEC2HEX(T12093)</f>
        <v>0</v>
      </c>
      <c r="V12093" s="10">
        <f t="shared" ref="V12093:V12156" si="1722">_xlfn.BITRSHIFT(_xlfn.BITAND(HEX2DEC(H12093),HEX2DEC("0FF0000")),16)</f>
        <v>0</v>
      </c>
      <c r="W12093" s="10">
        <f t="shared" ref="W12093:W12156" si="1723">_xlfn.BITRSHIFT(_xlfn.BITAND(HEX2DEC(H12093),HEX2DEC("FF00")),8)</f>
        <v>0</v>
      </c>
      <c r="X12093" s="11">
        <f t="shared" ref="X12093:X12156" si="1724">_xlfn.BITAND(HEX2DEC(H12093),HEX2DEC("00000FF"))</f>
        <v>0</v>
      </c>
      <c r="Y12093" s="11">
        <f t="shared" ref="Y12093:Y12156" si="1725">IF(_xlfn.BITRSHIFT(_xlfn.BITAND(HEX2DEC(H12093),HEX2DEC("0FF0000")),16)&lt;240,_xlfn.BITRSHIFT(_xlfn.BITAND(HEX2DEC(H12093),HEX2DEC("0FF00")),8),_xlfn.BITRSHIFT(_xlfn.BITAND(HEX2DEC(H12093),HEX2DEC("0FF0000")),16))</f>
        <v>0</v>
      </c>
      <c r="Z12093" s="12" t="str">
        <f t="shared" ref="Z12093:Z12156" si="1726">VLOOKUP(T12093,BO:BP,2,FALSE)</f>
        <v>Torque/Speed Control 1</v>
      </c>
    </row>
    <row r="12094" spans="18:26" x14ac:dyDescent="0.3">
      <c r="R12094" s="6">
        <f t="shared" si="1718"/>
        <v>0</v>
      </c>
      <c r="S12094" s="6">
        <f t="shared" si="1719"/>
        <v>0</v>
      </c>
      <c r="T12094" s="7">
        <f t="shared" si="1720"/>
        <v>0</v>
      </c>
      <c r="U12094" s="121" t="str">
        <f t="shared" si="1721"/>
        <v>0</v>
      </c>
      <c r="V12094" s="10">
        <f t="shared" si="1722"/>
        <v>0</v>
      </c>
      <c r="W12094" s="10">
        <f t="shared" si="1723"/>
        <v>0</v>
      </c>
      <c r="X12094" s="11">
        <f t="shared" si="1724"/>
        <v>0</v>
      </c>
      <c r="Y12094" s="11">
        <f t="shared" si="1725"/>
        <v>0</v>
      </c>
      <c r="Z12094" s="12" t="str">
        <f t="shared" si="1726"/>
        <v>Torque/Speed Control 1</v>
      </c>
    </row>
    <row r="12095" spans="18:26" x14ac:dyDescent="0.3">
      <c r="R12095" s="6">
        <f t="shared" si="1718"/>
        <v>0</v>
      </c>
      <c r="S12095" s="6">
        <f t="shared" si="1719"/>
        <v>0</v>
      </c>
      <c r="T12095" s="7">
        <f t="shared" si="1720"/>
        <v>0</v>
      </c>
      <c r="U12095" s="121" t="str">
        <f t="shared" si="1721"/>
        <v>0</v>
      </c>
      <c r="V12095" s="10">
        <f t="shared" si="1722"/>
        <v>0</v>
      </c>
      <c r="W12095" s="10">
        <f t="shared" si="1723"/>
        <v>0</v>
      </c>
      <c r="X12095" s="11">
        <f t="shared" si="1724"/>
        <v>0</v>
      </c>
      <c r="Y12095" s="11">
        <f t="shared" si="1725"/>
        <v>0</v>
      </c>
      <c r="Z12095" s="12" t="str">
        <f t="shared" si="1726"/>
        <v>Torque/Speed Control 1</v>
      </c>
    </row>
    <row r="12096" spans="18:26" x14ac:dyDescent="0.3">
      <c r="R12096" s="6">
        <f t="shared" si="1718"/>
        <v>0</v>
      </c>
      <c r="S12096" s="6">
        <f t="shared" si="1719"/>
        <v>0</v>
      </c>
      <c r="T12096" s="7">
        <f t="shared" si="1720"/>
        <v>0</v>
      </c>
      <c r="U12096" s="121" t="str">
        <f t="shared" si="1721"/>
        <v>0</v>
      </c>
      <c r="V12096" s="10">
        <f t="shared" si="1722"/>
        <v>0</v>
      </c>
      <c r="W12096" s="10">
        <f t="shared" si="1723"/>
        <v>0</v>
      </c>
      <c r="X12096" s="11">
        <f t="shared" si="1724"/>
        <v>0</v>
      </c>
      <c r="Y12096" s="11">
        <f t="shared" si="1725"/>
        <v>0</v>
      </c>
      <c r="Z12096" s="12" t="str">
        <f t="shared" si="1726"/>
        <v>Torque/Speed Control 1</v>
      </c>
    </row>
    <row r="12097" spans="18:26" x14ac:dyDescent="0.3">
      <c r="R12097" s="6">
        <f t="shared" si="1718"/>
        <v>0</v>
      </c>
      <c r="S12097" s="6">
        <f t="shared" si="1719"/>
        <v>0</v>
      </c>
      <c r="T12097" s="7">
        <f t="shared" si="1720"/>
        <v>0</v>
      </c>
      <c r="U12097" s="121" t="str">
        <f t="shared" si="1721"/>
        <v>0</v>
      </c>
      <c r="V12097" s="10">
        <f t="shared" si="1722"/>
        <v>0</v>
      </c>
      <c r="W12097" s="10">
        <f t="shared" si="1723"/>
        <v>0</v>
      </c>
      <c r="X12097" s="11">
        <f t="shared" si="1724"/>
        <v>0</v>
      </c>
      <c r="Y12097" s="11">
        <f t="shared" si="1725"/>
        <v>0</v>
      </c>
      <c r="Z12097" s="12" t="str">
        <f t="shared" si="1726"/>
        <v>Torque/Speed Control 1</v>
      </c>
    </row>
    <row r="12098" spans="18:26" x14ac:dyDescent="0.3">
      <c r="R12098" s="6">
        <f t="shared" si="1718"/>
        <v>0</v>
      </c>
      <c r="S12098" s="6">
        <f t="shared" si="1719"/>
        <v>0</v>
      </c>
      <c r="T12098" s="7">
        <f t="shared" si="1720"/>
        <v>0</v>
      </c>
      <c r="U12098" s="121" t="str">
        <f t="shared" si="1721"/>
        <v>0</v>
      </c>
      <c r="V12098" s="10">
        <f t="shared" si="1722"/>
        <v>0</v>
      </c>
      <c r="W12098" s="10">
        <f t="shared" si="1723"/>
        <v>0</v>
      </c>
      <c r="X12098" s="11">
        <f t="shared" si="1724"/>
        <v>0</v>
      </c>
      <c r="Y12098" s="11">
        <f t="shared" si="1725"/>
        <v>0</v>
      </c>
      <c r="Z12098" s="12" t="str">
        <f t="shared" si="1726"/>
        <v>Torque/Speed Control 1</v>
      </c>
    </row>
    <row r="12099" spans="18:26" x14ac:dyDescent="0.3">
      <c r="R12099" s="6">
        <f t="shared" si="1718"/>
        <v>0</v>
      </c>
      <c r="S12099" s="6">
        <f t="shared" si="1719"/>
        <v>0</v>
      </c>
      <c r="T12099" s="7">
        <f t="shared" si="1720"/>
        <v>0</v>
      </c>
      <c r="U12099" s="121" t="str">
        <f t="shared" si="1721"/>
        <v>0</v>
      </c>
      <c r="V12099" s="10">
        <f t="shared" si="1722"/>
        <v>0</v>
      </c>
      <c r="W12099" s="10">
        <f t="shared" si="1723"/>
        <v>0</v>
      </c>
      <c r="X12099" s="11">
        <f t="shared" si="1724"/>
        <v>0</v>
      </c>
      <c r="Y12099" s="11">
        <f t="shared" si="1725"/>
        <v>0</v>
      </c>
      <c r="Z12099" s="12" t="str">
        <f t="shared" si="1726"/>
        <v>Torque/Speed Control 1</v>
      </c>
    </row>
    <row r="12100" spans="18:26" x14ac:dyDescent="0.3">
      <c r="R12100" s="6">
        <f t="shared" si="1718"/>
        <v>0</v>
      </c>
      <c r="S12100" s="6">
        <f t="shared" si="1719"/>
        <v>0</v>
      </c>
      <c r="T12100" s="7">
        <f t="shared" si="1720"/>
        <v>0</v>
      </c>
      <c r="U12100" s="121" t="str">
        <f t="shared" si="1721"/>
        <v>0</v>
      </c>
      <c r="V12100" s="10">
        <f t="shared" si="1722"/>
        <v>0</v>
      </c>
      <c r="W12100" s="10">
        <f t="shared" si="1723"/>
        <v>0</v>
      </c>
      <c r="X12100" s="11">
        <f t="shared" si="1724"/>
        <v>0</v>
      </c>
      <c r="Y12100" s="11">
        <f t="shared" si="1725"/>
        <v>0</v>
      </c>
      <c r="Z12100" s="12" t="str">
        <f t="shared" si="1726"/>
        <v>Torque/Speed Control 1</v>
      </c>
    </row>
    <row r="12101" spans="18:26" x14ac:dyDescent="0.3">
      <c r="R12101" s="6">
        <f t="shared" si="1718"/>
        <v>0</v>
      </c>
      <c r="S12101" s="6">
        <f t="shared" si="1719"/>
        <v>0</v>
      </c>
      <c r="T12101" s="7">
        <f t="shared" si="1720"/>
        <v>0</v>
      </c>
      <c r="U12101" s="121" t="str">
        <f t="shared" si="1721"/>
        <v>0</v>
      </c>
      <c r="V12101" s="10">
        <f t="shared" si="1722"/>
        <v>0</v>
      </c>
      <c r="W12101" s="10">
        <f t="shared" si="1723"/>
        <v>0</v>
      </c>
      <c r="X12101" s="11">
        <f t="shared" si="1724"/>
        <v>0</v>
      </c>
      <c r="Y12101" s="11">
        <f t="shared" si="1725"/>
        <v>0</v>
      </c>
      <c r="Z12101" s="12" t="str">
        <f t="shared" si="1726"/>
        <v>Torque/Speed Control 1</v>
      </c>
    </row>
    <row r="12102" spans="18:26" x14ac:dyDescent="0.3">
      <c r="R12102" s="6">
        <f t="shared" si="1718"/>
        <v>0</v>
      </c>
      <c r="S12102" s="6">
        <f t="shared" si="1719"/>
        <v>0</v>
      </c>
      <c r="T12102" s="7">
        <f t="shared" si="1720"/>
        <v>0</v>
      </c>
      <c r="U12102" s="121" t="str">
        <f t="shared" si="1721"/>
        <v>0</v>
      </c>
      <c r="V12102" s="10">
        <f t="shared" si="1722"/>
        <v>0</v>
      </c>
      <c r="W12102" s="10">
        <f t="shared" si="1723"/>
        <v>0</v>
      </c>
      <c r="X12102" s="11">
        <f t="shared" si="1724"/>
        <v>0</v>
      </c>
      <c r="Y12102" s="11">
        <f t="shared" si="1725"/>
        <v>0</v>
      </c>
      <c r="Z12102" s="12" t="str">
        <f t="shared" si="1726"/>
        <v>Torque/Speed Control 1</v>
      </c>
    </row>
    <row r="12103" spans="18:26" x14ac:dyDescent="0.3">
      <c r="R12103" s="6">
        <f t="shared" si="1718"/>
        <v>0</v>
      </c>
      <c r="S12103" s="6">
        <f t="shared" si="1719"/>
        <v>0</v>
      </c>
      <c r="T12103" s="7">
        <f t="shared" si="1720"/>
        <v>0</v>
      </c>
      <c r="U12103" s="121" t="str">
        <f t="shared" si="1721"/>
        <v>0</v>
      </c>
      <c r="V12103" s="10">
        <f t="shared" si="1722"/>
        <v>0</v>
      </c>
      <c r="W12103" s="10">
        <f t="shared" si="1723"/>
        <v>0</v>
      </c>
      <c r="X12103" s="11">
        <f t="shared" si="1724"/>
        <v>0</v>
      </c>
      <c r="Y12103" s="11">
        <f t="shared" si="1725"/>
        <v>0</v>
      </c>
      <c r="Z12103" s="12" t="str">
        <f t="shared" si="1726"/>
        <v>Torque/Speed Control 1</v>
      </c>
    </row>
    <row r="12104" spans="18:26" x14ac:dyDescent="0.3">
      <c r="R12104" s="6">
        <f t="shared" si="1718"/>
        <v>0</v>
      </c>
      <c r="S12104" s="6">
        <f t="shared" si="1719"/>
        <v>0</v>
      </c>
      <c r="T12104" s="7">
        <f t="shared" si="1720"/>
        <v>0</v>
      </c>
      <c r="U12104" s="121" t="str">
        <f t="shared" si="1721"/>
        <v>0</v>
      </c>
      <c r="V12104" s="10">
        <f t="shared" si="1722"/>
        <v>0</v>
      </c>
      <c r="W12104" s="10">
        <f t="shared" si="1723"/>
        <v>0</v>
      </c>
      <c r="X12104" s="11">
        <f t="shared" si="1724"/>
        <v>0</v>
      </c>
      <c r="Y12104" s="11">
        <f t="shared" si="1725"/>
        <v>0</v>
      </c>
      <c r="Z12104" s="12" t="str">
        <f t="shared" si="1726"/>
        <v>Torque/Speed Control 1</v>
      </c>
    </row>
    <row r="12105" spans="18:26" x14ac:dyDescent="0.3">
      <c r="R12105" s="6">
        <f t="shared" si="1718"/>
        <v>0</v>
      </c>
      <c r="S12105" s="6">
        <f t="shared" si="1719"/>
        <v>0</v>
      </c>
      <c r="T12105" s="7">
        <f t="shared" si="1720"/>
        <v>0</v>
      </c>
      <c r="U12105" s="121" t="str">
        <f t="shared" si="1721"/>
        <v>0</v>
      </c>
      <c r="V12105" s="10">
        <f t="shared" si="1722"/>
        <v>0</v>
      </c>
      <c r="W12105" s="10">
        <f t="shared" si="1723"/>
        <v>0</v>
      </c>
      <c r="X12105" s="11">
        <f t="shared" si="1724"/>
        <v>0</v>
      </c>
      <c r="Y12105" s="11">
        <f t="shared" si="1725"/>
        <v>0</v>
      </c>
      <c r="Z12105" s="12" t="str">
        <f t="shared" si="1726"/>
        <v>Torque/Speed Control 1</v>
      </c>
    </row>
    <row r="12106" spans="18:26" x14ac:dyDescent="0.3">
      <c r="R12106" s="6">
        <f t="shared" si="1718"/>
        <v>0</v>
      </c>
      <c r="S12106" s="6">
        <f t="shared" si="1719"/>
        <v>0</v>
      </c>
      <c r="T12106" s="7">
        <f t="shared" si="1720"/>
        <v>0</v>
      </c>
      <c r="U12106" s="121" t="str">
        <f t="shared" si="1721"/>
        <v>0</v>
      </c>
      <c r="V12106" s="10">
        <f t="shared" si="1722"/>
        <v>0</v>
      </c>
      <c r="W12106" s="10">
        <f t="shared" si="1723"/>
        <v>0</v>
      </c>
      <c r="X12106" s="11">
        <f t="shared" si="1724"/>
        <v>0</v>
      </c>
      <c r="Y12106" s="11">
        <f t="shared" si="1725"/>
        <v>0</v>
      </c>
      <c r="Z12106" s="12" t="str">
        <f t="shared" si="1726"/>
        <v>Torque/Speed Control 1</v>
      </c>
    </row>
    <row r="12107" spans="18:26" x14ac:dyDescent="0.3">
      <c r="R12107" s="6">
        <f t="shared" si="1718"/>
        <v>0</v>
      </c>
      <c r="S12107" s="6">
        <f t="shared" si="1719"/>
        <v>0</v>
      </c>
      <c r="T12107" s="7">
        <f t="shared" si="1720"/>
        <v>0</v>
      </c>
      <c r="U12107" s="121" t="str">
        <f t="shared" si="1721"/>
        <v>0</v>
      </c>
      <c r="V12107" s="10">
        <f t="shared" si="1722"/>
        <v>0</v>
      </c>
      <c r="W12107" s="10">
        <f t="shared" si="1723"/>
        <v>0</v>
      </c>
      <c r="X12107" s="11">
        <f t="shared" si="1724"/>
        <v>0</v>
      </c>
      <c r="Y12107" s="11">
        <f t="shared" si="1725"/>
        <v>0</v>
      </c>
      <c r="Z12107" s="12" t="str">
        <f t="shared" si="1726"/>
        <v>Torque/Speed Control 1</v>
      </c>
    </row>
    <row r="12108" spans="18:26" x14ac:dyDescent="0.3">
      <c r="R12108" s="6">
        <f t="shared" si="1718"/>
        <v>0</v>
      </c>
      <c r="S12108" s="6">
        <f t="shared" si="1719"/>
        <v>0</v>
      </c>
      <c r="T12108" s="7">
        <f t="shared" si="1720"/>
        <v>0</v>
      </c>
      <c r="U12108" s="121" t="str">
        <f t="shared" si="1721"/>
        <v>0</v>
      </c>
      <c r="V12108" s="10">
        <f t="shared" si="1722"/>
        <v>0</v>
      </c>
      <c r="W12108" s="10">
        <f t="shared" si="1723"/>
        <v>0</v>
      </c>
      <c r="X12108" s="11">
        <f t="shared" si="1724"/>
        <v>0</v>
      </c>
      <c r="Y12108" s="11">
        <f t="shared" si="1725"/>
        <v>0</v>
      </c>
      <c r="Z12108" s="12" t="str">
        <f t="shared" si="1726"/>
        <v>Torque/Speed Control 1</v>
      </c>
    </row>
    <row r="12109" spans="18:26" x14ac:dyDescent="0.3">
      <c r="R12109" s="6">
        <f t="shared" si="1718"/>
        <v>0</v>
      </c>
      <c r="S12109" s="6">
        <f t="shared" si="1719"/>
        <v>0</v>
      </c>
      <c r="T12109" s="7">
        <f t="shared" si="1720"/>
        <v>0</v>
      </c>
      <c r="U12109" s="121" t="str">
        <f t="shared" si="1721"/>
        <v>0</v>
      </c>
      <c r="V12109" s="10">
        <f t="shared" si="1722"/>
        <v>0</v>
      </c>
      <c r="W12109" s="10">
        <f t="shared" si="1723"/>
        <v>0</v>
      </c>
      <c r="X12109" s="11">
        <f t="shared" si="1724"/>
        <v>0</v>
      </c>
      <c r="Y12109" s="11">
        <f t="shared" si="1725"/>
        <v>0</v>
      </c>
      <c r="Z12109" s="12" t="str">
        <f t="shared" si="1726"/>
        <v>Torque/Speed Control 1</v>
      </c>
    </row>
    <row r="12110" spans="18:26" x14ac:dyDescent="0.3">
      <c r="R12110" s="6">
        <f t="shared" si="1718"/>
        <v>0</v>
      </c>
      <c r="S12110" s="6">
        <f t="shared" si="1719"/>
        <v>0</v>
      </c>
      <c r="T12110" s="7">
        <f t="shared" si="1720"/>
        <v>0</v>
      </c>
      <c r="U12110" s="121" t="str">
        <f t="shared" si="1721"/>
        <v>0</v>
      </c>
      <c r="V12110" s="10">
        <f t="shared" si="1722"/>
        <v>0</v>
      </c>
      <c r="W12110" s="10">
        <f t="shared" si="1723"/>
        <v>0</v>
      </c>
      <c r="X12110" s="11">
        <f t="shared" si="1724"/>
        <v>0</v>
      </c>
      <c r="Y12110" s="11">
        <f t="shared" si="1725"/>
        <v>0</v>
      </c>
      <c r="Z12110" s="12" t="str">
        <f t="shared" si="1726"/>
        <v>Torque/Speed Control 1</v>
      </c>
    </row>
    <row r="12111" spans="18:26" x14ac:dyDescent="0.3">
      <c r="R12111" s="6">
        <f t="shared" si="1718"/>
        <v>0</v>
      </c>
      <c r="S12111" s="6">
        <f t="shared" si="1719"/>
        <v>0</v>
      </c>
      <c r="T12111" s="7">
        <f t="shared" si="1720"/>
        <v>0</v>
      </c>
      <c r="U12111" s="121" t="str">
        <f t="shared" si="1721"/>
        <v>0</v>
      </c>
      <c r="V12111" s="10">
        <f t="shared" si="1722"/>
        <v>0</v>
      </c>
      <c r="W12111" s="10">
        <f t="shared" si="1723"/>
        <v>0</v>
      </c>
      <c r="X12111" s="11">
        <f t="shared" si="1724"/>
        <v>0</v>
      </c>
      <c r="Y12111" s="11">
        <f t="shared" si="1725"/>
        <v>0</v>
      </c>
      <c r="Z12111" s="12" t="str">
        <f t="shared" si="1726"/>
        <v>Torque/Speed Control 1</v>
      </c>
    </row>
    <row r="12112" spans="18:26" x14ac:dyDescent="0.3">
      <c r="R12112" s="6">
        <f t="shared" si="1718"/>
        <v>0</v>
      </c>
      <c r="S12112" s="6">
        <f t="shared" si="1719"/>
        <v>0</v>
      </c>
      <c r="T12112" s="7">
        <f t="shared" si="1720"/>
        <v>0</v>
      </c>
      <c r="U12112" s="121" t="str">
        <f t="shared" si="1721"/>
        <v>0</v>
      </c>
      <c r="V12112" s="10">
        <f t="shared" si="1722"/>
        <v>0</v>
      </c>
      <c r="W12112" s="10">
        <f t="shared" si="1723"/>
        <v>0</v>
      </c>
      <c r="X12112" s="11">
        <f t="shared" si="1724"/>
        <v>0</v>
      </c>
      <c r="Y12112" s="11">
        <f t="shared" si="1725"/>
        <v>0</v>
      </c>
      <c r="Z12112" s="12" t="str">
        <f t="shared" si="1726"/>
        <v>Torque/Speed Control 1</v>
      </c>
    </row>
    <row r="12113" spans="18:26" x14ac:dyDescent="0.3">
      <c r="R12113" s="6">
        <f t="shared" si="1718"/>
        <v>0</v>
      </c>
      <c r="S12113" s="6">
        <f t="shared" si="1719"/>
        <v>0</v>
      </c>
      <c r="T12113" s="7">
        <f t="shared" si="1720"/>
        <v>0</v>
      </c>
      <c r="U12113" s="121" t="str">
        <f t="shared" si="1721"/>
        <v>0</v>
      </c>
      <c r="V12113" s="10">
        <f t="shared" si="1722"/>
        <v>0</v>
      </c>
      <c r="W12113" s="10">
        <f t="shared" si="1723"/>
        <v>0</v>
      </c>
      <c r="X12113" s="11">
        <f t="shared" si="1724"/>
        <v>0</v>
      </c>
      <c r="Y12113" s="11">
        <f t="shared" si="1725"/>
        <v>0</v>
      </c>
      <c r="Z12113" s="12" t="str">
        <f t="shared" si="1726"/>
        <v>Torque/Speed Control 1</v>
      </c>
    </row>
    <row r="12114" spans="18:26" x14ac:dyDescent="0.3">
      <c r="R12114" s="6">
        <f t="shared" si="1718"/>
        <v>0</v>
      </c>
      <c r="S12114" s="6">
        <f t="shared" si="1719"/>
        <v>0</v>
      </c>
      <c r="T12114" s="7">
        <f t="shared" si="1720"/>
        <v>0</v>
      </c>
      <c r="U12114" s="121" t="str">
        <f t="shared" si="1721"/>
        <v>0</v>
      </c>
      <c r="V12114" s="10">
        <f t="shared" si="1722"/>
        <v>0</v>
      </c>
      <c r="W12114" s="10">
        <f t="shared" si="1723"/>
        <v>0</v>
      </c>
      <c r="X12114" s="11">
        <f t="shared" si="1724"/>
        <v>0</v>
      </c>
      <c r="Y12114" s="11">
        <f t="shared" si="1725"/>
        <v>0</v>
      </c>
      <c r="Z12114" s="12" t="str">
        <f t="shared" si="1726"/>
        <v>Torque/Speed Control 1</v>
      </c>
    </row>
    <row r="12115" spans="18:26" x14ac:dyDescent="0.3">
      <c r="R12115" s="6">
        <f t="shared" si="1718"/>
        <v>0</v>
      </c>
      <c r="S12115" s="6">
        <f t="shared" si="1719"/>
        <v>0</v>
      </c>
      <c r="T12115" s="7">
        <f t="shared" si="1720"/>
        <v>0</v>
      </c>
      <c r="U12115" s="121" t="str">
        <f t="shared" si="1721"/>
        <v>0</v>
      </c>
      <c r="V12115" s="10">
        <f t="shared" si="1722"/>
        <v>0</v>
      </c>
      <c r="W12115" s="10">
        <f t="shared" si="1723"/>
        <v>0</v>
      </c>
      <c r="X12115" s="11">
        <f t="shared" si="1724"/>
        <v>0</v>
      </c>
      <c r="Y12115" s="11">
        <f t="shared" si="1725"/>
        <v>0</v>
      </c>
      <c r="Z12115" s="12" t="str">
        <f t="shared" si="1726"/>
        <v>Torque/Speed Control 1</v>
      </c>
    </row>
    <row r="12116" spans="18:26" x14ac:dyDescent="0.3">
      <c r="R12116" s="6">
        <f t="shared" si="1718"/>
        <v>0</v>
      </c>
      <c r="S12116" s="6">
        <f t="shared" si="1719"/>
        <v>0</v>
      </c>
      <c r="T12116" s="7">
        <f t="shared" si="1720"/>
        <v>0</v>
      </c>
      <c r="U12116" s="121" t="str">
        <f t="shared" si="1721"/>
        <v>0</v>
      </c>
      <c r="V12116" s="10">
        <f t="shared" si="1722"/>
        <v>0</v>
      </c>
      <c r="W12116" s="10">
        <f t="shared" si="1723"/>
        <v>0</v>
      </c>
      <c r="X12116" s="11">
        <f t="shared" si="1724"/>
        <v>0</v>
      </c>
      <c r="Y12116" s="11">
        <f t="shared" si="1725"/>
        <v>0</v>
      </c>
      <c r="Z12116" s="12" t="str">
        <f t="shared" si="1726"/>
        <v>Torque/Speed Control 1</v>
      </c>
    </row>
    <row r="12117" spans="18:26" x14ac:dyDescent="0.3">
      <c r="R12117" s="6">
        <f t="shared" si="1718"/>
        <v>0</v>
      </c>
      <c r="S12117" s="6">
        <f t="shared" si="1719"/>
        <v>0</v>
      </c>
      <c r="T12117" s="7">
        <f t="shared" si="1720"/>
        <v>0</v>
      </c>
      <c r="U12117" s="121" t="str">
        <f t="shared" si="1721"/>
        <v>0</v>
      </c>
      <c r="V12117" s="10">
        <f t="shared" si="1722"/>
        <v>0</v>
      </c>
      <c r="W12117" s="10">
        <f t="shared" si="1723"/>
        <v>0</v>
      </c>
      <c r="X12117" s="11">
        <f t="shared" si="1724"/>
        <v>0</v>
      </c>
      <c r="Y12117" s="11">
        <f t="shared" si="1725"/>
        <v>0</v>
      </c>
      <c r="Z12117" s="12" t="str">
        <f t="shared" si="1726"/>
        <v>Torque/Speed Control 1</v>
      </c>
    </row>
    <row r="12118" spans="18:26" x14ac:dyDescent="0.3">
      <c r="R12118" s="6">
        <f t="shared" si="1718"/>
        <v>0</v>
      </c>
      <c r="S12118" s="6">
        <f t="shared" si="1719"/>
        <v>0</v>
      </c>
      <c r="T12118" s="7">
        <f t="shared" si="1720"/>
        <v>0</v>
      </c>
      <c r="U12118" s="121" t="str">
        <f t="shared" si="1721"/>
        <v>0</v>
      </c>
      <c r="V12118" s="10">
        <f t="shared" si="1722"/>
        <v>0</v>
      </c>
      <c r="W12118" s="10">
        <f t="shared" si="1723"/>
        <v>0</v>
      </c>
      <c r="X12118" s="11">
        <f t="shared" si="1724"/>
        <v>0</v>
      </c>
      <c r="Y12118" s="11">
        <f t="shared" si="1725"/>
        <v>0</v>
      </c>
      <c r="Z12118" s="12" t="str">
        <f t="shared" si="1726"/>
        <v>Torque/Speed Control 1</v>
      </c>
    </row>
    <row r="12119" spans="18:26" x14ac:dyDescent="0.3">
      <c r="R12119" s="6">
        <f t="shared" si="1718"/>
        <v>0</v>
      </c>
      <c r="S12119" s="6">
        <f t="shared" si="1719"/>
        <v>0</v>
      </c>
      <c r="T12119" s="7">
        <f t="shared" si="1720"/>
        <v>0</v>
      </c>
      <c r="U12119" s="121" t="str">
        <f t="shared" si="1721"/>
        <v>0</v>
      </c>
      <c r="V12119" s="10">
        <f t="shared" si="1722"/>
        <v>0</v>
      </c>
      <c r="W12119" s="10">
        <f t="shared" si="1723"/>
        <v>0</v>
      </c>
      <c r="X12119" s="11">
        <f t="shared" si="1724"/>
        <v>0</v>
      </c>
      <c r="Y12119" s="11">
        <f t="shared" si="1725"/>
        <v>0</v>
      </c>
      <c r="Z12119" s="12" t="str">
        <f t="shared" si="1726"/>
        <v>Torque/Speed Control 1</v>
      </c>
    </row>
    <row r="12120" spans="18:26" x14ac:dyDescent="0.3">
      <c r="R12120" s="6">
        <f t="shared" si="1718"/>
        <v>0</v>
      </c>
      <c r="S12120" s="6">
        <f t="shared" si="1719"/>
        <v>0</v>
      </c>
      <c r="T12120" s="7">
        <f t="shared" si="1720"/>
        <v>0</v>
      </c>
      <c r="U12120" s="121" t="str">
        <f t="shared" si="1721"/>
        <v>0</v>
      </c>
      <c r="V12120" s="10">
        <f t="shared" si="1722"/>
        <v>0</v>
      </c>
      <c r="W12120" s="10">
        <f t="shared" si="1723"/>
        <v>0</v>
      </c>
      <c r="X12120" s="11">
        <f t="shared" si="1724"/>
        <v>0</v>
      </c>
      <c r="Y12120" s="11">
        <f t="shared" si="1725"/>
        <v>0</v>
      </c>
      <c r="Z12120" s="12" t="str">
        <f t="shared" si="1726"/>
        <v>Torque/Speed Control 1</v>
      </c>
    </row>
    <row r="12121" spans="18:26" x14ac:dyDescent="0.3">
      <c r="R12121" s="6">
        <f t="shared" si="1718"/>
        <v>0</v>
      </c>
      <c r="S12121" s="6">
        <f t="shared" si="1719"/>
        <v>0</v>
      </c>
      <c r="T12121" s="7">
        <f t="shared" si="1720"/>
        <v>0</v>
      </c>
      <c r="U12121" s="121" t="str">
        <f t="shared" si="1721"/>
        <v>0</v>
      </c>
      <c r="V12121" s="10">
        <f t="shared" si="1722"/>
        <v>0</v>
      </c>
      <c r="W12121" s="10">
        <f t="shared" si="1723"/>
        <v>0</v>
      </c>
      <c r="X12121" s="11">
        <f t="shared" si="1724"/>
        <v>0</v>
      </c>
      <c r="Y12121" s="11">
        <f t="shared" si="1725"/>
        <v>0</v>
      </c>
      <c r="Z12121" s="12" t="str">
        <f t="shared" si="1726"/>
        <v>Torque/Speed Control 1</v>
      </c>
    </row>
    <row r="12122" spans="18:26" x14ac:dyDescent="0.3">
      <c r="R12122" s="6">
        <f t="shared" si="1718"/>
        <v>0</v>
      </c>
      <c r="S12122" s="6">
        <f t="shared" si="1719"/>
        <v>0</v>
      </c>
      <c r="T12122" s="7">
        <f t="shared" si="1720"/>
        <v>0</v>
      </c>
      <c r="U12122" s="121" t="str">
        <f t="shared" si="1721"/>
        <v>0</v>
      </c>
      <c r="V12122" s="10">
        <f t="shared" si="1722"/>
        <v>0</v>
      </c>
      <c r="W12122" s="10">
        <f t="shared" si="1723"/>
        <v>0</v>
      </c>
      <c r="X12122" s="11">
        <f t="shared" si="1724"/>
        <v>0</v>
      </c>
      <c r="Y12122" s="11">
        <f t="shared" si="1725"/>
        <v>0</v>
      </c>
      <c r="Z12122" s="12" t="str">
        <f t="shared" si="1726"/>
        <v>Torque/Speed Control 1</v>
      </c>
    </row>
    <row r="12123" spans="18:26" x14ac:dyDescent="0.3">
      <c r="R12123" s="6">
        <f t="shared" si="1718"/>
        <v>0</v>
      </c>
      <c r="S12123" s="6">
        <f t="shared" si="1719"/>
        <v>0</v>
      </c>
      <c r="T12123" s="7">
        <f t="shared" si="1720"/>
        <v>0</v>
      </c>
      <c r="U12123" s="121" t="str">
        <f t="shared" si="1721"/>
        <v>0</v>
      </c>
      <c r="V12123" s="10">
        <f t="shared" si="1722"/>
        <v>0</v>
      </c>
      <c r="W12123" s="10">
        <f t="shared" si="1723"/>
        <v>0</v>
      </c>
      <c r="X12123" s="11">
        <f t="shared" si="1724"/>
        <v>0</v>
      </c>
      <c r="Y12123" s="11">
        <f t="shared" si="1725"/>
        <v>0</v>
      </c>
      <c r="Z12123" s="12" t="str">
        <f t="shared" si="1726"/>
        <v>Torque/Speed Control 1</v>
      </c>
    </row>
    <row r="12124" spans="18:26" x14ac:dyDescent="0.3">
      <c r="R12124" s="6">
        <f t="shared" si="1718"/>
        <v>0</v>
      </c>
      <c r="S12124" s="6">
        <f t="shared" si="1719"/>
        <v>0</v>
      </c>
      <c r="T12124" s="7">
        <f t="shared" si="1720"/>
        <v>0</v>
      </c>
      <c r="U12124" s="121" t="str">
        <f t="shared" si="1721"/>
        <v>0</v>
      </c>
      <c r="V12124" s="10">
        <f t="shared" si="1722"/>
        <v>0</v>
      </c>
      <c r="W12124" s="10">
        <f t="shared" si="1723"/>
        <v>0</v>
      </c>
      <c r="X12124" s="11">
        <f t="shared" si="1724"/>
        <v>0</v>
      </c>
      <c r="Y12124" s="11">
        <f t="shared" si="1725"/>
        <v>0</v>
      </c>
      <c r="Z12124" s="12" t="str">
        <f t="shared" si="1726"/>
        <v>Torque/Speed Control 1</v>
      </c>
    </row>
    <row r="12125" spans="18:26" x14ac:dyDescent="0.3">
      <c r="R12125" s="6">
        <f t="shared" si="1718"/>
        <v>0</v>
      </c>
      <c r="S12125" s="6">
        <f t="shared" si="1719"/>
        <v>0</v>
      </c>
      <c r="T12125" s="7">
        <f t="shared" si="1720"/>
        <v>0</v>
      </c>
      <c r="U12125" s="121" t="str">
        <f t="shared" si="1721"/>
        <v>0</v>
      </c>
      <c r="V12125" s="10">
        <f t="shared" si="1722"/>
        <v>0</v>
      </c>
      <c r="W12125" s="10">
        <f t="shared" si="1723"/>
        <v>0</v>
      </c>
      <c r="X12125" s="11">
        <f t="shared" si="1724"/>
        <v>0</v>
      </c>
      <c r="Y12125" s="11">
        <f t="shared" si="1725"/>
        <v>0</v>
      </c>
      <c r="Z12125" s="12" t="str">
        <f t="shared" si="1726"/>
        <v>Torque/Speed Control 1</v>
      </c>
    </row>
    <row r="12126" spans="18:26" x14ac:dyDescent="0.3">
      <c r="R12126" s="6">
        <f t="shared" si="1718"/>
        <v>0</v>
      </c>
      <c r="S12126" s="6">
        <f t="shared" si="1719"/>
        <v>0</v>
      </c>
      <c r="T12126" s="7">
        <f t="shared" si="1720"/>
        <v>0</v>
      </c>
      <c r="U12126" s="121" t="str">
        <f t="shared" si="1721"/>
        <v>0</v>
      </c>
      <c r="V12126" s="10">
        <f t="shared" si="1722"/>
        <v>0</v>
      </c>
      <c r="W12126" s="10">
        <f t="shared" si="1723"/>
        <v>0</v>
      </c>
      <c r="X12126" s="11">
        <f t="shared" si="1724"/>
        <v>0</v>
      </c>
      <c r="Y12126" s="11">
        <f t="shared" si="1725"/>
        <v>0</v>
      </c>
      <c r="Z12126" s="12" t="str">
        <f t="shared" si="1726"/>
        <v>Torque/Speed Control 1</v>
      </c>
    </row>
    <row r="12127" spans="18:26" x14ac:dyDescent="0.3">
      <c r="R12127" s="6">
        <f t="shared" si="1718"/>
        <v>0</v>
      </c>
      <c r="S12127" s="6">
        <f t="shared" si="1719"/>
        <v>0</v>
      </c>
      <c r="T12127" s="7">
        <f t="shared" si="1720"/>
        <v>0</v>
      </c>
      <c r="U12127" s="121" t="str">
        <f t="shared" si="1721"/>
        <v>0</v>
      </c>
      <c r="V12127" s="10">
        <f t="shared" si="1722"/>
        <v>0</v>
      </c>
      <c r="W12127" s="10">
        <f t="shared" si="1723"/>
        <v>0</v>
      </c>
      <c r="X12127" s="11">
        <f t="shared" si="1724"/>
        <v>0</v>
      </c>
      <c r="Y12127" s="11">
        <f t="shared" si="1725"/>
        <v>0</v>
      </c>
      <c r="Z12127" s="12" t="str">
        <f t="shared" si="1726"/>
        <v>Torque/Speed Control 1</v>
      </c>
    </row>
    <row r="12128" spans="18:26" x14ac:dyDescent="0.3">
      <c r="R12128" s="6">
        <f t="shared" si="1718"/>
        <v>0</v>
      </c>
      <c r="S12128" s="6">
        <f t="shared" si="1719"/>
        <v>0</v>
      </c>
      <c r="T12128" s="7">
        <f t="shared" si="1720"/>
        <v>0</v>
      </c>
      <c r="U12128" s="121" t="str">
        <f t="shared" si="1721"/>
        <v>0</v>
      </c>
      <c r="V12128" s="10">
        <f t="shared" si="1722"/>
        <v>0</v>
      </c>
      <c r="W12128" s="10">
        <f t="shared" si="1723"/>
        <v>0</v>
      </c>
      <c r="X12128" s="11">
        <f t="shared" si="1724"/>
        <v>0</v>
      </c>
      <c r="Y12128" s="11">
        <f t="shared" si="1725"/>
        <v>0</v>
      </c>
      <c r="Z12128" s="12" t="str">
        <f t="shared" si="1726"/>
        <v>Torque/Speed Control 1</v>
      </c>
    </row>
    <row r="12129" spans="18:26" x14ac:dyDescent="0.3">
      <c r="R12129" s="6">
        <f t="shared" si="1718"/>
        <v>0</v>
      </c>
      <c r="S12129" s="6">
        <f t="shared" si="1719"/>
        <v>0</v>
      </c>
      <c r="T12129" s="7">
        <f t="shared" si="1720"/>
        <v>0</v>
      </c>
      <c r="U12129" s="121" t="str">
        <f t="shared" si="1721"/>
        <v>0</v>
      </c>
      <c r="V12129" s="10">
        <f t="shared" si="1722"/>
        <v>0</v>
      </c>
      <c r="W12129" s="10">
        <f t="shared" si="1723"/>
        <v>0</v>
      </c>
      <c r="X12129" s="11">
        <f t="shared" si="1724"/>
        <v>0</v>
      </c>
      <c r="Y12129" s="11">
        <f t="shared" si="1725"/>
        <v>0</v>
      </c>
      <c r="Z12129" s="12" t="str">
        <f t="shared" si="1726"/>
        <v>Torque/Speed Control 1</v>
      </c>
    </row>
    <row r="12130" spans="18:26" x14ac:dyDescent="0.3">
      <c r="R12130" s="6">
        <f t="shared" si="1718"/>
        <v>0</v>
      </c>
      <c r="S12130" s="6">
        <f t="shared" si="1719"/>
        <v>0</v>
      </c>
      <c r="T12130" s="7">
        <f t="shared" si="1720"/>
        <v>0</v>
      </c>
      <c r="U12130" s="121" t="str">
        <f t="shared" si="1721"/>
        <v>0</v>
      </c>
      <c r="V12130" s="10">
        <f t="shared" si="1722"/>
        <v>0</v>
      </c>
      <c r="W12130" s="10">
        <f t="shared" si="1723"/>
        <v>0</v>
      </c>
      <c r="X12130" s="11">
        <f t="shared" si="1724"/>
        <v>0</v>
      </c>
      <c r="Y12130" s="11">
        <f t="shared" si="1725"/>
        <v>0</v>
      </c>
      <c r="Z12130" s="12" t="str">
        <f t="shared" si="1726"/>
        <v>Torque/Speed Control 1</v>
      </c>
    </row>
    <row r="12131" spans="18:26" x14ac:dyDescent="0.3">
      <c r="R12131" s="6">
        <f t="shared" si="1718"/>
        <v>0</v>
      </c>
      <c r="S12131" s="6">
        <f t="shared" si="1719"/>
        <v>0</v>
      </c>
      <c r="T12131" s="7">
        <f t="shared" si="1720"/>
        <v>0</v>
      </c>
      <c r="U12131" s="121" t="str">
        <f t="shared" si="1721"/>
        <v>0</v>
      </c>
      <c r="V12131" s="10">
        <f t="shared" si="1722"/>
        <v>0</v>
      </c>
      <c r="W12131" s="10">
        <f t="shared" si="1723"/>
        <v>0</v>
      </c>
      <c r="X12131" s="11">
        <f t="shared" si="1724"/>
        <v>0</v>
      </c>
      <c r="Y12131" s="11">
        <f t="shared" si="1725"/>
        <v>0</v>
      </c>
      <c r="Z12131" s="12" t="str">
        <f t="shared" si="1726"/>
        <v>Torque/Speed Control 1</v>
      </c>
    </row>
    <row r="12132" spans="18:26" x14ac:dyDescent="0.3">
      <c r="R12132" s="6">
        <f t="shared" si="1718"/>
        <v>0</v>
      </c>
      <c r="S12132" s="6">
        <f t="shared" si="1719"/>
        <v>0</v>
      </c>
      <c r="T12132" s="7">
        <f t="shared" si="1720"/>
        <v>0</v>
      </c>
      <c r="U12132" s="121" t="str">
        <f t="shared" si="1721"/>
        <v>0</v>
      </c>
      <c r="V12132" s="10">
        <f t="shared" si="1722"/>
        <v>0</v>
      </c>
      <c r="W12132" s="10">
        <f t="shared" si="1723"/>
        <v>0</v>
      </c>
      <c r="X12132" s="11">
        <f t="shared" si="1724"/>
        <v>0</v>
      </c>
      <c r="Y12132" s="11">
        <f t="shared" si="1725"/>
        <v>0</v>
      </c>
      <c r="Z12132" s="12" t="str">
        <f t="shared" si="1726"/>
        <v>Torque/Speed Control 1</v>
      </c>
    </row>
    <row r="12133" spans="18:26" x14ac:dyDescent="0.3">
      <c r="R12133" s="6">
        <f t="shared" si="1718"/>
        <v>0</v>
      </c>
      <c r="S12133" s="6">
        <f t="shared" si="1719"/>
        <v>0</v>
      </c>
      <c r="T12133" s="7">
        <f t="shared" si="1720"/>
        <v>0</v>
      </c>
      <c r="U12133" s="121" t="str">
        <f t="shared" si="1721"/>
        <v>0</v>
      </c>
      <c r="V12133" s="10">
        <f t="shared" si="1722"/>
        <v>0</v>
      </c>
      <c r="W12133" s="10">
        <f t="shared" si="1723"/>
        <v>0</v>
      </c>
      <c r="X12133" s="11">
        <f t="shared" si="1724"/>
        <v>0</v>
      </c>
      <c r="Y12133" s="11">
        <f t="shared" si="1725"/>
        <v>0</v>
      </c>
      <c r="Z12133" s="12" t="str">
        <f t="shared" si="1726"/>
        <v>Torque/Speed Control 1</v>
      </c>
    </row>
    <row r="12134" spans="18:26" x14ac:dyDescent="0.3">
      <c r="R12134" s="6">
        <f t="shared" si="1718"/>
        <v>0</v>
      </c>
      <c r="S12134" s="6">
        <f t="shared" si="1719"/>
        <v>0</v>
      </c>
      <c r="T12134" s="7">
        <f t="shared" si="1720"/>
        <v>0</v>
      </c>
      <c r="U12134" s="121" t="str">
        <f t="shared" si="1721"/>
        <v>0</v>
      </c>
      <c r="V12134" s="10">
        <f t="shared" si="1722"/>
        <v>0</v>
      </c>
      <c r="W12134" s="10">
        <f t="shared" si="1723"/>
        <v>0</v>
      </c>
      <c r="X12134" s="11">
        <f t="shared" si="1724"/>
        <v>0</v>
      </c>
      <c r="Y12134" s="11">
        <f t="shared" si="1725"/>
        <v>0</v>
      </c>
      <c r="Z12134" s="12" t="str">
        <f t="shared" si="1726"/>
        <v>Torque/Speed Control 1</v>
      </c>
    </row>
    <row r="12135" spans="18:26" x14ac:dyDescent="0.3">
      <c r="R12135" s="6">
        <f t="shared" si="1718"/>
        <v>0</v>
      </c>
      <c r="S12135" s="6">
        <f t="shared" si="1719"/>
        <v>0</v>
      </c>
      <c r="T12135" s="7">
        <f t="shared" si="1720"/>
        <v>0</v>
      </c>
      <c r="U12135" s="121" t="str">
        <f t="shared" si="1721"/>
        <v>0</v>
      </c>
      <c r="V12135" s="10">
        <f t="shared" si="1722"/>
        <v>0</v>
      </c>
      <c r="W12135" s="10">
        <f t="shared" si="1723"/>
        <v>0</v>
      </c>
      <c r="X12135" s="11">
        <f t="shared" si="1724"/>
        <v>0</v>
      </c>
      <c r="Y12135" s="11">
        <f t="shared" si="1725"/>
        <v>0</v>
      </c>
      <c r="Z12135" s="12" t="str">
        <f t="shared" si="1726"/>
        <v>Torque/Speed Control 1</v>
      </c>
    </row>
    <row r="12136" spans="18:26" x14ac:dyDescent="0.3">
      <c r="R12136" s="6">
        <f t="shared" si="1718"/>
        <v>0</v>
      </c>
      <c r="S12136" s="6">
        <f t="shared" si="1719"/>
        <v>0</v>
      </c>
      <c r="T12136" s="7">
        <f t="shared" si="1720"/>
        <v>0</v>
      </c>
      <c r="U12136" s="121" t="str">
        <f t="shared" si="1721"/>
        <v>0</v>
      </c>
      <c r="V12136" s="10">
        <f t="shared" si="1722"/>
        <v>0</v>
      </c>
      <c r="W12136" s="10">
        <f t="shared" si="1723"/>
        <v>0</v>
      </c>
      <c r="X12136" s="11">
        <f t="shared" si="1724"/>
        <v>0</v>
      </c>
      <c r="Y12136" s="11">
        <f t="shared" si="1725"/>
        <v>0</v>
      </c>
      <c r="Z12136" s="12" t="str">
        <f t="shared" si="1726"/>
        <v>Torque/Speed Control 1</v>
      </c>
    </row>
    <row r="12137" spans="18:26" x14ac:dyDescent="0.3">
      <c r="R12137" s="6">
        <f t="shared" si="1718"/>
        <v>0</v>
      </c>
      <c r="S12137" s="6">
        <f t="shared" si="1719"/>
        <v>0</v>
      </c>
      <c r="T12137" s="7">
        <f t="shared" si="1720"/>
        <v>0</v>
      </c>
      <c r="U12137" s="121" t="str">
        <f t="shared" si="1721"/>
        <v>0</v>
      </c>
      <c r="V12137" s="10">
        <f t="shared" si="1722"/>
        <v>0</v>
      </c>
      <c r="W12137" s="10">
        <f t="shared" si="1723"/>
        <v>0</v>
      </c>
      <c r="X12137" s="11">
        <f t="shared" si="1724"/>
        <v>0</v>
      </c>
      <c r="Y12137" s="11">
        <f t="shared" si="1725"/>
        <v>0</v>
      </c>
      <c r="Z12137" s="12" t="str">
        <f t="shared" si="1726"/>
        <v>Torque/Speed Control 1</v>
      </c>
    </row>
    <row r="12138" spans="18:26" x14ac:dyDescent="0.3">
      <c r="R12138" s="6">
        <f t="shared" si="1718"/>
        <v>0</v>
      </c>
      <c r="S12138" s="6">
        <f t="shared" si="1719"/>
        <v>0</v>
      </c>
      <c r="T12138" s="7">
        <f t="shared" si="1720"/>
        <v>0</v>
      </c>
      <c r="U12138" s="121" t="str">
        <f t="shared" si="1721"/>
        <v>0</v>
      </c>
      <c r="V12138" s="10">
        <f t="shared" si="1722"/>
        <v>0</v>
      </c>
      <c r="W12138" s="10">
        <f t="shared" si="1723"/>
        <v>0</v>
      </c>
      <c r="X12138" s="11">
        <f t="shared" si="1724"/>
        <v>0</v>
      </c>
      <c r="Y12138" s="11">
        <f t="shared" si="1725"/>
        <v>0</v>
      </c>
      <c r="Z12138" s="12" t="str">
        <f t="shared" si="1726"/>
        <v>Torque/Speed Control 1</v>
      </c>
    </row>
    <row r="12139" spans="18:26" x14ac:dyDescent="0.3">
      <c r="R12139" s="6">
        <f t="shared" si="1718"/>
        <v>0</v>
      </c>
      <c r="S12139" s="6">
        <f t="shared" si="1719"/>
        <v>0</v>
      </c>
      <c r="T12139" s="7">
        <f t="shared" si="1720"/>
        <v>0</v>
      </c>
      <c r="U12139" s="121" t="str">
        <f t="shared" si="1721"/>
        <v>0</v>
      </c>
      <c r="V12139" s="10">
        <f t="shared" si="1722"/>
        <v>0</v>
      </c>
      <c r="W12139" s="10">
        <f t="shared" si="1723"/>
        <v>0</v>
      </c>
      <c r="X12139" s="11">
        <f t="shared" si="1724"/>
        <v>0</v>
      </c>
      <c r="Y12139" s="11">
        <f t="shared" si="1725"/>
        <v>0</v>
      </c>
      <c r="Z12139" s="12" t="str">
        <f t="shared" si="1726"/>
        <v>Torque/Speed Control 1</v>
      </c>
    </row>
    <row r="12140" spans="18:26" x14ac:dyDescent="0.3">
      <c r="R12140" s="6">
        <f t="shared" si="1718"/>
        <v>0</v>
      </c>
      <c r="S12140" s="6">
        <f t="shared" si="1719"/>
        <v>0</v>
      </c>
      <c r="T12140" s="7">
        <f t="shared" si="1720"/>
        <v>0</v>
      </c>
      <c r="U12140" s="121" t="str">
        <f t="shared" si="1721"/>
        <v>0</v>
      </c>
      <c r="V12140" s="10">
        <f t="shared" si="1722"/>
        <v>0</v>
      </c>
      <c r="W12140" s="10">
        <f t="shared" si="1723"/>
        <v>0</v>
      </c>
      <c r="X12140" s="11">
        <f t="shared" si="1724"/>
        <v>0</v>
      </c>
      <c r="Y12140" s="11">
        <f t="shared" si="1725"/>
        <v>0</v>
      </c>
      <c r="Z12140" s="12" t="str">
        <f t="shared" si="1726"/>
        <v>Torque/Speed Control 1</v>
      </c>
    </row>
    <row r="12141" spans="18:26" x14ac:dyDescent="0.3">
      <c r="R12141" s="6">
        <f t="shared" si="1718"/>
        <v>0</v>
      </c>
      <c r="S12141" s="6">
        <f t="shared" si="1719"/>
        <v>0</v>
      </c>
      <c r="T12141" s="7">
        <f t="shared" si="1720"/>
        <v>0</v>
      </c>
      <c r="U12141" s="121" t="str">
        <f t="shared" si="1721"/>
        <v>0</v>
      </c>
      <c r="V12141" s="10">
        <f t="shared" si="1722"/>
        <v>0</v>
      </c>
      <c r="W12141" s="10">
        <f t="shared" si="1723"/>
        <v>0</v>
      </c>
      <c r="X12141" s="11">
        <f t="shared" si="1724"/>
        <v>0</v>
      </c>
      <c r="Y12141" s="11">
        <f t="shared" si="1725"/>
        <v>0</v>
      </c>
      <c r="Z12141" s="12" t="str">
        <f t="shared" si="1726"/>
        <v>Torque/Speed Control 1</v>
      </c>
    </row>
    <row r="12142" spans="18:26" x14ac:dyDescent="0.3">
      <c r="R12142" s="6">
        <f t="shared" si="1718"/>
        <v>0</v>
      </c>
      <c r="S12142" s="6">
        <f t="shared" si="1719"/>
        <v>0</v>
      </c>
      <c r="T12142" s="7">
        <f t="shared" si="1720"/>
        <v>0</v>
      </c>
      <c r="U12142" s="121" t="str">
        <f t="shared" si="1721"/>
        <v>0</v>
      </c>
      <c r="V12142" s="10">
        <f t="shared" si="1722"/>
        <v>0</v>
      </c>
      <c r="W12142" s="10">
        <f t="shared" si="1723"/>
        <v>0</v>
      </c>
      <c r="X12142" s="11">
        <f t="shared" si="1724"/>
        <v>0</v>
      </c>
      <c r="Y12142" s="11">
        <f t="shared" si="1725"/>
        <v>0</v>
      </c>
      <c r="Z12142" s="12" t="str">
        <f t="shared" si="1726"/>
        <v>Torque/Speed Control 1</v>
      </c>
    </row>
    <row r="12143" spans="18:26" x14ac:dyDescent="0.3">
      <c r="R12143" s="6">
        <f t="shared" si="1718"/>
        <v>0</v>
      </c>
      <c r="S12143" s="6">
        <f t="shared" si="1719"/>
        <v>0</v>
      </c>
      <c r="T12143" s="7">
        <f t="shared" si="1720"/>
        <v>0</v>
      </c>
      <c r="U12143" s="121" t="str">
        <f t="shared" si="1721"/>
        <v>0</v>
      </c>
      <c r="V12143" s="10">
        <f t="shared" si="1722"/>
        <v>0</v>
      </c>
      <c r="W12143" s="10">
        <f t="shared" si="1723"/>
        <v>0</v>
      </c>
      <c r="X12143" s="11">
        <f t="shared" si="1724"/>
        <v>0</v>
      </c>
      <c r="Y12143" s="11">
        <f t="shared" si="1725"/>
        <v>0</v>
      </c>
      <c r="Z12143" s="12" t="str">
        <f t="shared" si="1726"/>
        <v>Torque/Speed Control 1</v>
      </c>
    </row>
    <row r="12144" spans="18:26" x14ac:dyDescent="0.3">
      <c r="R12144" s="6">
        <f t="shared" si="1718"/>
        <v>0</v>
      </c>
      <c r="S12144" s="6">
        <f t="shared" si="1719"/>
        <v>0</v>
      </c>
      <c r="T12144" s="7">
        <f t="shared" si="1720"/>
        <v>0</v>
      </c>
      <c r="U12144" s="121" t="str">
        <f t="shared" si="1721"/>
        <v>0</v>
      </c>
      <c r="V12144" s="10">
        <f t="shared" si="1722"/>
        <v>0</v>
      </c>
      <c r="W12144" s="10">
        <f t="shared" si="1723"/>
        <v>0</v>
      </c>
      <c r="X12144" s="11">
        <f t="shared" si="1724"/>
        <v>0</v>
      </c>
      <c r="Y12144" s="11">
        <f t="shared" si="1725"/>
        <v>0</v>
      </c>
      <c r="Z12144" s="12" t="str">
        <f t="shared" si="1726"/>
        <v>Torque/Speed Control 1</v>
      </c>
    </row>
    <row r="12145" spans="18:26" x14ac:dyDescent="0.3">
      <c r="R12145" s="6">
        <f t="shared" si="1718"/>
        <v>0</v>
      </c>
      <c r="S12145" s="6">
        <f t="shared" si="1719"/>
        <v>0</v>
      </c>
      <c r="T12145" s="7">
        <f t="shared" si="1720"/>
        <v>0</v>
      </c>
      <c r="U12145" s="121" t="str">
        <f t="shared" si="1721"/>
        <v>0</v>
      </c>
      <c r="V12145" s="10">
        <f t="shared" si="1722"/>
        <v>0</v>
      </c>
      <c r="W12145" s="10">
        <f t="shared" si="1723"/>
        <v>0</v>
      </c>
      <c r="X12145" s="11">
        <f t="shared" si="1724"/>
        <v>0</v>
      </c>
      <c r="Y12145" s="11">
        <f t="shared" si="1725"/>
        <v>0</v>
      </c>
      <c r="Z12145" s="12" t="str">
        <f t="shared" si="1726"/>
        <v>Torque/Speed Control 1</v>
      </c>
    </row>
    <row r="12146" spans="18:26" x14ac:dyDescent="0.3">
      <c r="R12146" s="6">
        <f t="shared" si="1718"/>
        <v>0</v>
      </c>
      <c r="S12146" s="6">
        <f t="shared" si="1719"/>
        <v>0</v>
      </c>
      <c r="T12146" s="7">
        <f t="shared" si="1720"/>
        <v>0</v>
      </c>
      <c r="U12146" s="121" t="str">
        <f t="shared" si="1721"/>
        <v>0</v>
      </c>
      <c r="V12146" s="10">
        <f t="shared" si="1722"/>
        <v>0</v>
      </c>
      <c r="W12146" s="10">
        <f t="shared" si="1723"/>
        <v>0</v>
      </c>
      <c r="X12146" s="11">
        <f t="shared" si="1724"/>
        <v>0</v>
      </c>
      <c r="Y12146" s="11">
        <f t="shared" si="1725"/>
        <v>0</v>
      </c>
      <c r="Z12146" s="12" t="str">
        <f t="shared" si="1726"/>
        <v>Torque/Speed Control 1</v>
      </c>
    </row>
    <row r="12147" spans="18:26" x14ac:dyDescent="0.3">
      <c r="R12147" s="6">
        <f t="shared" si="1718"/>
        <v>0</v>
      </c>
      <c r="S12147" s="6">
        <f t="shared" si="1719"/>
        <v>0</v>
      </c>
      <c r="T12147" s="7">
        <f t="shared" si="1720"/>
        <v>0</v>
      </c>
      <c r="U12147" s="121" t="str">
        <f t="shared" si="1721"/>
        <v>0</v>
      </c>
      <c r="V12147" s="10">
        <f t="shared" si="1722"/>
        <v>0</v>
      </c>
      <c r="W12147" s="10">
        <f t="shared" si="1723"/>
        <v>0</v>
      </c>
      <c r="X12147" s="11">
        <f t="shared" si="1724"/>
        <v>0</v>
      </c>
      <c r="Y12147" s="11">
        <f t="shared" si="1725"/>
        <v>0</v>
      </c>
      <c r="Z12147" s="12" t="str">
        <f t="shared" si="1726"/>
        <v>Torque/Speed Control 1</v>
      </c>
    </row>
    <row r="12148" spans="18:26" x14ac:dyDescent="0.3">
      <c r="R12148" s="6">
        <f t="shared" si="1718"/>
        <v>0</v>
      </c>
      <c r="S12148" s="6">
        <f t="shared" si="1719"/>
        <v>0</v>
      </c>
      <c r="T12148" s="7">
        <f t="shared" si="1720"/>
        <v>0</v>
      </c>
      <c r="U12148" s="121" t="str">
        <f t="shared" si="1721"/>
        <v>0</v>
      </c>
      <c r="V12148" s="10">
        <f t="shared" si="1722"/>
        <v>0</v>
      </c>
      <c r="W12148" s="10">
        <f t="shared" si="1723"/>
        <v>0</v>
      </c>
      <c r="X12148" s="11">
        <f t="shared" si="1724"/>
        <v>0</v>
      </c>
      <c r="Y12148" s="11">
        <f t="shared" si="1725"/>
        <v>0</v>
      </c>
      <c r="Z12148" s="12" t="str">
        <f t="shared" si="1726"/>
        <v>Torque/Speed Control 1</v>
      </c>
    </row>
    <row r="12149" spans="18:26" x14ac:dyDescent="0.3">
      <c r="R12149" s="6">
        <f t="shared" si="1718"/>
        <v>0</v>
      </c>
      <c r="S12149" s="6">
        <f t="shared" si="1719"/>
        <v>0</v>
      </c>
      <c r="T12149" s="7">
        <f t="shared" si="1720"/>
        <v>0</v>
      </c>
      <c r="U12149" s="121" t="str">
        <f t="shared" si="1721"/>
        <v>0</v>
      </c>
      <c r="V12149" s="10">
        <f t="shared" si="1722"/>
        <v>0</v>
      </c>
      <c r="W12149" s="10">
        <f t="shared" si="1723"/>
        <v>0</v>
      </c>
      <c r="X12149" s="11">
        <f t="shared" si="1724"/>
        <v>0</v>
      </c>
      <c r="Y12149" s="11">
        <f t="shared" si="1725"/>
        <v>0</v>
      </c>
      <c r="Z12149" s="12" t="str">
        <f t="shared" si="1726"/>
        <v>Torque/Speed Control 1</v>
      </c>
    </row>
    <row r="12150" spans="18:26" x14ac:dyDescent="0.3">
      <c r="R12150" s="6">
        <f t="shared" si="1718"/>
        <v>0</v>
      </c>
      <c r="S12150" s="6">
        <f t="shared" si="1719"/>
        <v>0</v>
      </c>
      <c r="T12150" s="7">
        <f t="shared" si="1720"/>
        <v>0</v>
      </c>
      <c r="U12150" s="121" t="str">
        <f t="shared" si="1721"/>
        <v>0</v>
      </c>
      <c r="V12150" s="10">
        <f t="shared" si="1722"/>
        <v>0</v>
      </c>
      <c r="W12150" s="10">
        <f t="shared" si="1723"/>
        <v>0</v>
      </c>
      <c r="X12150" s="11">
        <f t="shared" si="1724"/>
        <v>0</v>
      </c>
      <c r="Y12150" s="11">
        <f t="shared" si="1725"/>
        <v>0</v>
      </c>
      <c r="Z12150" s="12" t="str">
        <f t="shared" si="1726"/>
        <v>Torque/Speed Control 1</v>
      </c>
    </row>
    <row r="12151" spans="18:26" x14ac:dyDescent="0.3">
      <c r="R12151" s="6">
        <f t="shared" si="1718"/>
        <v>0</v>
      </c>
      <c r="S12151" s="6">
        <f t="shared" si="1719"/>
        <v>0</v>
      </c>
      <c r="T12151" s="7">
        <f t="shared" si="1720"/>
        <v>0</v>
      </c>
      <c r="U12151" s="121" t="str">
        <f t="shared" si="1721"/>
        <v>0</v>
      </c>
      <c r="V12151" s="10">
        <f t="shared" si="1722"/>
        <v>0</v>
      </c>
      <c r="W12151" s="10">
        <f t="shared" si="1723"/>
        <v>0</v>
      </c>
      <c r="X12151" s="11">
        <f t="shared" si="1724"/>
        <v>0</v>
      </c>
      <c r="Y12151" s="11">
        <f t="shared" si="1725"/>
        <v>0</v>
      </c>
      <c r="Z12151" s="12" t="str">
        <f t="shared" si="1726"/>
        <v>Torque/Speed Control 1</v>
      </c>
    </row>
    <row r="12152" spans="18:26" x14ac:dyDescent="0.3">
      <c r="R12152" s="6">
        <f t="shared" si="1718"/>
        <v>0</v>
      </c>
      <c r="S12152" s="6">
        <f t="shared" si="1719"/>
        <v>0</v>
      </c>
      <c r="T12152" s="7">
        <f t="shared" si="1720"/>
        <v>0</v>
      </c>
      <c r="U12152" s="121" t="str">
        <f t="shared" si="1721"/>
        <v>0</v>
      </c>
      <c r="V12152" s="10">
        <f t="shared" si="1722"/>
        <v>0</v>
      </c>
      <c r="W12152" s="10">
        <f t="shared" si="1723"/>
        <v>0</v>
      </c>
      <c r="X12152" s="11">
        <f t="shared" si="1724"/>
        <v>0</v>
      </c>
      <c r="Y12152" s="11">
        <f t="shared" si="1725"/>
        <v>0</v>
      </c>
      <c r="Z12152" s="12" t="str">
        <f t="shared" si="1726"/>
        <v>Torque/Speed Control 1</v>
      </c>
    </row>
    <row r="12153" spans="18:26" x14ac:dyDescent="0.3">
      <c r="R12153" s="6">
        <f t="shared" si="1718"/>
        <v>0</v>
      </c>
      <c r="S12153" s="6">
        <f t="shared" si="1719"/>
        <v>0</v>
      </c>
      <c r="T12153" s="7">
        <f t="shared" si="1720"/>
        <v>0</v>
      </c>
      <c r="U12153" s="121" t="str">
        <f t="shared" si="1721"/>
        <v>0</v>
      </c>
      <c r="V12153" s="10">
        <f t="shared" si="1722"/>
        <v>0</v>
      </c>
      <c r="W12153" s="10">
        <f t="shared" si="1723"/>
        <v>0</v>
      </c>
      <c r="X12153" s="11">
        <f t="shared" si="1724"/>
        <v>0</v>
      </c>
      <c r="Y12153" s="11">
        <f t="shared" si="1725"/>
        <v>0</v>
      </c>
      <c r="Z12153" s="12" t="str">
        <f t="shared" si="1726"/>
        <v>Torque/Speed Control 1</v>
      </c>
    </row>
    <row r="12154" spans="18:26" x14ac:dyDescent="0.3">
      <c r="R12154" s="6">
        <f t="shared" si="1718"/>
        <v>0</v>
      </c>
      <c r="S12154" s="6">
        <f t="shared" si="1719"/>
        <v>0</v>
      </c>
      <c r="T12154" s="7">
        <f t="shared" si="1720"/>
        <v>0</v>
      </c>
      <c r="U12154" s="121" t="str">
        <f t="shared" si="1721"/>
        <v>0</v>
      </c>
      <c r="V12154" s="10">
        <f t="shared" si="1722"/>
        <v>0</v>
      </c>
      <c r="W12154" s="10">
        <f t="shared" si="1723"/>
        <v>0</v>
      </c>
      <c r="X12154" s="11">
        <f t="shared" si="1724"/>
        <v>0</v>
      </c>
      <c r="Y12154" s="11">
        <f t="shared" si="1725"/>
        <v>0</v>
      </c>
      <c r="Z12154" s="12" t="str">
        <f t="shared" si="1726"/>
        <v>Torque/Speed Control 1</v>
      </c>
    </row>
    <row r="12155" spans="18:26" x14ac:dyDescent="0.3">
      <c r="R12155" s="6">
        <f t="shared" si="1718"/>
        <v>0</v>
      </c>
      <c r="S12155" s="6">
        <f t="shared" si="1719"/>
        <v>0</v>
      </c>
      <c r="T12155" s="7">
        <f t="shared" si="1720"/>
        <v>0</v>
      </c>
      <c r="U12155" s="121" t="str">
        <f t="shared" si="1721"/>
        <v>0</v>
      </c>
      <c r="V12155" s="10">
        <f t="shared" si="1722"/>
        <v>0</v>
      </c>
      <c r="W12155" s="10">
        <f t="shared" si="1723"/>
        <v>0</v>
      </c>
      <c r="X12155" s="11">
        <f t="shared" si="1724"/>
        <v>0</v>
      </c>
      <c r="Y12155" s="11">
        <f t="shared" si="1725"/>
        <v>0</v>
      </c>
      <c r="Z12155" s="12" t="str">
        <f t="shared" si="1726"/>
        <v>Torque/Speed Control 1</v>
      </c>
    </row>
    <row r="12156" spans="18:26" x14ac:dyDescent="0.3">
      <c r="R12156" s="6">
        <f t="shared" si="1718"/>
        <v>0</v>
      </c>
      <c r="S12156" s="6">
        <f t="shared" si="1719"/>
        <v>0</v>
      </c>
      <c r="T12156" s="7">
        <f t="shared" si="1720"/>
        <v>0</v>
      </c>
      <c r="U12156" s="121" t="str">
        <f t="shared" si="1721"/>
        <v>0</v>
      </c>
      <c r="V12156" s="10">
        <f t="shared" si="1722"/>
        <v>0</v>
      </c>
      <c r="W12156" s="10">
        <f t="shared" si="1723"/>
        <v>0</v>
      </c>
      <c r="X12156" s="11">
        <f t="shared" si="1724"/>
        <v>0</v>
      </c>
      <c r="Y12156" s="11">
        <f t="shared" si="1725"/>
        <v>0</v>
      </c>
      <c r="Z12156" s="12" t="str">
        <f t="shared" si="1726"/>
        <v>Torque/Speed Control 1</v>
      </c>
    </row>
    <row r="12157" spans="18:26" x14ac:dyDescent="0.3">
      <c r="R12157" s="6">
        <f t="shared" ref="R12157:R12220" si="1727">_xlfn.BITRSHIFT(_xlfn.BITAND(HEX2DEC(H12157),HEX2DEC("1C000000")),26)</f>
        <v>0</v>
      </c>
      <c r="S12157" s="6">
        <f t="shared" ref="S12157:S12220" si="1728">_xlfn.BITRSHIFT(_xlfn.BITAND(HEX2DEC(H12157),HEX2DEC("01000000")),24)</f>
        <v>0</v>
      </c>
      <c r="T12157" s="7">
        <f t="shared" ref="T12157:T12220" si="1729">IF(_xlfn.BITRSHIFT(_xlfn.BITAND(HEX2DEC(H12157),HEX2DEC("0FF0000")),16)&lt;240,_xlfn.BITRSHIFT(_xlfn.BITAND(HEX2DEC(H12157),HEX2DEC("1FF0000")),8),_xlfn.BITRSHIFT(_xlfn.BITAND(HEX2DEC(H12157),HEX2DEC("1FFFF00")),8))</f>
        <v>0</v>
      </c>
      <c r="U12157" s="121" t="str">
        <f t="shared" ref="U12157:U12220" si="1730">DEC2HEX(T12157)</f>
        <v>0</v>
      </c>
      <c r="V12157" s="10">
        <f t="shared" ref="V12157:V12220" si="1731">_xlfn.BITRSHIFT(_xlfn.BITAND(HEX2DEC(H12157),HEX2DEC("0FF0000")),16)</f>
        <v>0</v>
      </c>
      <c r="W12157" s="10">
        <f t="shared" ref="W12157:W12220" si="1732">_xlfn.BITRSHIFT(_xlfn.BITAND(HEX2DEC(H12157),HEX2DEC("FF00")),8)</f>
        <v>0</v>
      </c>
      <c r="X12157" s="11">
        <f t="shared" ref="X12157:X12220" si="1733">_xlfn.BITAND(HEX2DEC(H12157),HEX2DEC("00000FF"))</f>
        <v>0</v>
      </c>
      <c r="Y12157" s="11">
        <f t="shared" ref="Y12157:Y12220" si="1734">IF(_xlfn.BITRSHIFT(_xlfn.BITAND(HEX2DEC(H12157),HEX2DEC("0FF0000")),16)&lt;240,_xlfn.BITRSHIFT(_xlfn.BITAND(HEX2DEC(H12157),HEX2DEC("0FF00")),8),_xlfn.BITRSHIFT(_xlfn.BITAND(HEX2DEC(H12157),HEX2DEC("0FF0000")),16))</f>
        <v>0</v>
      </c>
      <c r="Z12157" s="12" t="str">
        <f t="shared" ref="Z12157:Z12220" si="1735">VLOOKUP(T12157,BO:BP,2,FALSE)</f>
        <v>Torque/Speed Control 1</v>
      </c>
    </row>
    <row r="12158" spans="18:26" x14ac:dyDescent="0.3">
      <c r="R12158" s="6">
        <f t="shared" si="1727"/>
        <v>0</v>
      </c>
      <c r="S12158" s="6">
        <f t="shared" si="1728"/>
        <v>0</v>
      </c>
      <c r="T12158" s="7">
        <f t="shared" si="1729"/>
        <v>0</v>
      </c>
      <c r="U12158" s="121" t="str">
        <f t="shared" si="1730"/>
        <v>0</v>
      </c>
      <c r="V12158" s="10">
        <f t="shared" si="1731"/>
        <v>0</v>
      </c>
      <c r="W12158" s="10">
        <f t="shared" si="1732"/>
        <v>0</v>
      </c>
      <c r="X12158" s="11">
        <f t="shared" si="1733"/>
        <v>0</v>
      </c>
      <c r="Y12158" s="11">
        <f t="shared" si="1734"/>
        <v>0</v>
      </c>
      <c r="Z12158" s="12" t="str">
        <f t="shared" si="1735"/>
        <v>Torque/Speed Control 1</v>
      </c>
    </row>
    <row r="12159" spans="18:26" x14ac:dyDescent="0.3">
      <c r="R12159" s="6">
        <f t="shared" si="1727"/>
        <v>0</v>
      </c>
      <c r="S12159" s="6">
        <f t="shared" si="1728"/>
        <v>0</v>
      </c>
      <c r="T12159" s="7">
        <f t="shared" si="1729"/>
        <v>0</v>
      </c>
      <c r="U12159" s="121" t="str">
        <f t="shared" si="1730"/>
        <v>0</v>
      </c>
      <c r="V12159" s="10">
        <f t="shared" si="1731"/>
        <v>0</v>
      </c>
      <c r="W12159" s="10">
        <f t="shared" si="1732"/>
        <v>0</v>
      </c>
      <c r="X12159" s="11">
        <f t="shared" si="1733"/>
        <v>0</v>
      </c>
      <c r="Y12159" s="11">
        <f t="shared" si="1734"/>
        <v>0</v>
      </c>
      <c r="Z12159" s="12" t="str">
        <f t="shared" si="1735"/>
        <v>Torque/Speed Control 1</v>
      </c>
    </row>
    <row r="12160" spans="18:26" x14ac:dyDescent="0.3">
      <c r="R12160" s="6">
        <f t="shared" si="1727"/>
        <v>0</v>
      </c>
      <c r="S12160" s="6">
        <f t="shared" si="1728"/>
        <v>0</v>
      </c>
      <c r="T12160" s="7">
        <f t="shared" si="1729"/>
        <v>0</v>
      </c>
      <c r="U12160" s="121" t="str">
        <f t="shared" si="1730"/>
        <v>0</v>
      </c>
      <c r="V12160" s="10">
        <f t="shared" si="1731"/>
        <v>0</v>
      </c>
      <c r="W12160" s="10">
        <f t="shared" si="1732"/>
        <v>0</v>
      </c>
      <c r="X12160" s="11">
        <f t="shared" si="1733"/>
        <v>0</v>
      </c>
      <c r="Y12160" s="11">
        <f t="shared" si="1734"/>
        <v>0</v>
      </c>
      <c r="Z12160" s="12" t="str">
        <f t="shared" si="1735"/>
        <v>Torque/Speed Control 1</v>
      </c>
    </row>
    <row r="12161" spans="18:26" x14ac:dyDescent="0.3">
      <c r="R12161" s="6">
        <f t="shared" si="1727"/>
        <v>0</v>
      </c>
      <c r="S12161" s="6">
        <f t="shared" si="1728"/>
        <v>0</v>
      </c>
      <c r="T12161" s="7">
        <f t="shared" si="1729"/>
        <v>0</v>
      </c>
      <c r="U12161" s="121" t="str">
        <f t="shared" si="1730"/>
        <v>0</v>
      </c>
      <c r="V12161" s="10">
        <f t="shared" si="1731"/>
        <v>0</v>
      </c>
      <c r="W12161" s="10">
        <f t="shared" si="1732"/>
        <v>0</v>
      </c>
      <c r="X12161" s="11">
        <f t="shared" si="1733"/>
        <v>0</v>
      </c>
      <c r="Y12161" s="11">
        <f t="shared" si="1734"/>
        <v>0</v>
      </c>
      <c r="Z12161" s="12" t="str">
        <f t="shared" si="1735"/>
        <v>Torque/Speed Control 1</v>
      </c>
    </row>
    <row r="12162" spans="18:26" x14ac:dyDescent="0.3">
      <c r="R12162" s="6">
        <f t="shared" si="1727"/>
        <v>0</v>
      </c>
      <c r="S12162" s="6">
        <f t="shared" si="1728"/>
        <v>0</v>
      </c>
      <c r="T12162" s="7">
        <f t="shared" si="1729"/>
        <v>0</v>
      </c>
      <c r="U12162" s="121" t="str">
        <f t="shared" si="1730"/>
        <v>0</v>
      </c>
      <c r="V12162" s="10">
        <f t="shared" si="1731"/>
        <v>0</v>
      </c>
      <c r="W12162" s="10">
        <f t="shared" si="1732"/>
        <v>0</v>
      </c>
      <c r="X12162" s="11">
        <f t="shared" si="1733"/>
        <v>0</v>
      </c>
      <c r="Y12162" s="11">
        <f t="shared" si="1734"/>
        <v>0</v>
      </c>
      <c r="Z12162" s="12" t="str">
        <f t="shared" si="1735"/>
        <v>Torque/Speed Control 1</v>
      </c>
    </row>
    <row r="12163" spans="18:26" x14ac:dyDescent="0.3">
      <c r="R12163" s="6">
        <f t="shared" si="1727"/>
        <v>0</v>
      </c>
      <c r="S12163" s="6">
        <f t="shared" si="1728"/>
        <v>0</v>
      </c>
      <c r="T12163" s="7">
        <f t="shared" si="1729"/>
        <v>0</v>
      </c>
      <c r="U12163" s="121" t="str">
        <f t="shared" si="1730"/>
        <v>0</v>
      </c>
      <c r="V12163" s="10">
        <f t="shared" si="1731"/>
        <v>0</v>
      </c>
      <c r="W12163" s="10">
        <f t="shared" si="1732"/>
        <v>0</v>
      </c>
      <c r="X12163" s="11">
        <f t="shared" si="1733"/>
        <v>0</v>
      </c>
      <c r="Y12163" s="11">
        <f t="shared" si="1734"/>
        <v>0</v>
      </c>
      <c r="Z12163" s="12" t="str">
        <f t="shared" si="1735"/>
        <v>Torque/Speed Control 1</v>
      </c>
    </row>
    <row r="12164" spans="18:26" x14ac:dyDescent="0.3">
      <c r="R12164" s="6">
        <f t="shared" si="1727"/>
        <v>0</v>
      </c>
      <c r="S12164" s="6">
        <f t="shared" si="1728"/>
        <v>0</v>
      </c>
      <c r="T12164" s="7">
        <f t="shared" si="1729"/>
        <v>0</v>
      </c>
      <c r="U12164" s="121" t="str">
        <f t="shared" si="1730"/>
        <v>0</v>
      </c>
      <c r="V12164" s="10">
        <f t="shared" si="1731"/>
        <v>0</v>
      </c>
      <c r="W12164" s="10">
        <f t="shared" si="1732"/>
        <v>0</v>
      </c>
      <c r="X12164" s="11">
        <f t="shared" si="1733"/>
        <v>0</v>
      </c>
      <c r="Y12164" s="11">
        <f t="shared" si="1734"/>
        <v>0</v>
      </c>
      <c r="Z12164" s="12" t="str">
        <f t="shared" si="1735"/>
        <v>Torque/Speed Control 1</v>
      </c>
    </row>
    <row r="12165" spans="18:26" x14ac:dyDescent="0.3">
      <c r="R12165" s="6">
        <f t="shared" si="1727"/>
        <v>0</v>
      </c>
      <c r="S12165" s="6">
        <f t="shared" si="1728"/>
        <v>0</v>
      </c>
      <c r="T12165" s="7">
        <f t="shared" si="1729"/>
        <v>0</v>
      </c>
      <c r="U12165" s="121" t="str">
        <f t="shared" si="1730"/>
        <v>0</v>
      </c>
      <c r="V12165" s="10">
        <f t="shared" si="1731"/>
        <v>0</v>
      </c>
      <c r="W12165" s="10">
        <f t="shared" si="1732"/>
        <v>0</v>
      </c>
      <c r="X12165" s="11">
        <f t="shared" si="1733"/>
        <v>0</v>
      </c>
      <c r="Y12165" s="11">
        <f t="shared" si="1734"/>
        <v>0</v>
      </c>
      <c r="Z12165" s="12" t="str">
        <f t="shared" si="1735"/>
        <v>Torque/Speed Control 1</v>
      </c>
    </row>
    <row r="12166" spans="18:26" x14ac:dyDescent="0.3">
      <c r="R12166" s="6">
        <f t="shared" si="1727"/>
        <v>0</v>
      </c>
      <c r="S12166" s="6">
        <f t="shared" si="1728"/>
        <v>0</v>
      </c>
      <c r="T12166" s="7">
        <f t="shared" si="1729"/>
        <v>0</v>
      </c>
      <c r="U12166" s="121" t="str">
        <f t="shared" si="1730"/>
        <v>0</v>
      </c>
      <c r="V12166" s="10">
        <f t="shared" si="1731"/>
        <v>0</v>
      </c>
      <c r="W12166" s="10">
        <f t="shared" si="1732"/>
        <v>0</v>
      </c>
      <c r="X12166" s="11">
        <f t="shared" si="1733"/>
        <v>0</v>
      </c>
      <c r="Y12166" s="11">
        <f t="shared" si="1734"/>
        <v>0</v>
      </c>
      <c r="Z12166" s="12" t="str">
        <f t="shared" si="1735"/>
        <v>Torque/Speed Control 1</v>
      </c>
    </row>
    <row r="12167" spans="18:26" x14ac:dyDescent="0.3">
      <c r="R12167" s="6">
        <f t="shared" si="1727"/>
        <v>0</v>
      </c>
      <c r="S12167" s="6">
        <f t="shared" si="1728"/>
        <v>0</v>
      </c>
      <c r="T12167" s="7">
        <f t="shared" si="1729"/>
        <v>0</v>
      </c>
      <c r="U12167" s="121" t="str">
        <f t="shared" si="1730"/>
        <v>0</v>
      </c>
      <c r="V12167" s="10">
        <f t="shared" si="1731"/>
        <v>0</v>
      </c>
      <c r="W12167" s="10">
        <f t="shared" si="1732"/>
        <v>0</v>
      </c>
      <c r="X12167" s="11">
        <f t="shared" si="1733"/>
        <v>0</v>
      </c>
      <c r="Y12167" s="11">
        <f t="shared" si="1734"/>
        <v>0</v>
      </c>
      <c r="Z12167" s="12" t="str">
        <f t="shared" si="1735"/>
        <v>Torque/Speed Control 1</v>
      </c>
    </row>
    <row r="12168" spans="18:26" x14ac:dyDescent="0.3">
      <c r="R12168" s="6">
        <f t="shared" si="1727"/>
        <v>0</v>
      </c>
      <c r="S12168" s="6">
        <f t="shared" si="1728"/>
        <v>0</v>
      </c>
      <c r="T12168" s="7">
        <f t="shared" si="1729"/>
        <v>0</v>
      </c>
      <c r="U12168" s="121" t="str">
        <f t="shared" si="1730"/>
        <v>0</v>
      </c>
      <c r="V12168" s="10">
        <f t="shared" si="1731"/>
        <v>0</v>
      </c>
      <c r="W12168" s="10">
        <f t="shared" si="1732"/>
        <v>0</v>
      </c>
      <c r="X12168" s="11">
        <f t="shared" si="1733"/>
        <v>0</v>
      </c>
      <c r="Y12168" s="11">
        <f t="shared" si="1734"/>
        <v>0</v>
      </c>
      <c r="Z12168" s="12" t="str">
        <f t="shared" si="1735"/>
        <v>Torque/Speed Control 1</v>
      </c>
    </row>
    <row r="12169" spans="18:26" x14ac:dyDescent="0.3">
      <c r="R12169" s="6">
        <f t="shared" si="1727"/>
        <v>0</v>
      </c>
      <c r="S12169" s="6">
        <f t="shared" si="1728"/>
        <v>0</v>
      </c>
      <c r="T12169" s="7">
        <f t="shared" si="1729"/>
        <v>0</v>
      </c>
      <c r="U12169" s="121" t="str">
        <f t="shared" si="1730"/>
        <v>0</v>
      </c>
      <c r="V12169" s="10">
        <f t="shared" si="1731"/>
        <v>0</v>
      </c>
      <c r="W12169" s="10">
        <f t="shared" si="1732"/>
        <v>0</v>
      </c>
      <c r="X12169" s="11">
        <f t="shared" si="1733"/>
        <v>0</v>
      </c>
      <c r="Y12169" s="11">
        <f t="shared" si="1734"/>
        <v>0</v>
      </c>
      <c r="Z12169" s="12" t="str">
        <f t="shared" si="1735"/>
        <v>Torque/Speed Control 1</v>
      </c>
    </row>
    <row r="12170" spans="18:26" x14ac:dyDescent="0.3">
      <c r="R12170" s="6">
        <f t="shared" si="1727"/>
        <v>0</v>
      </c>
      <c r="S12170" s="6">
        <f t="shared" si="1728"/>
        <v>0</v>
      </c>
      <c r="T12170" s="7">
        <f t="shared" si="1729"/>
        <v>0</v>
      </c>
      <c r="U12170" s="121" t="str">
        <f t="shared" si="1730"/>
        <v>0</v>
      </c>
      <c r="V12170" s="10">
        <f t="shared" si="1731"/>
        <v>0</v>
      </c>
      <c r="W12170" s="10">
        <f t="shared" si="1732"/>
        <v>0</v>
      </c>
      <c r="X12170" s="11">
        <f t="shared" si="1733"/>
        <v>0</v>
      </c>
      <c r="Y12170" s="11">
        <f t="shared" si="1734"/>
        <v>0</v>
      </c>
      <c r="Z12170" s="12" t="str">
        <f t="shared" si="1735"/>
        <v>Torque/Speed Control 1</v>
      </c>
    </row>
    <row r="12171" spans="18:26" x14ac:dyDescent="0.3">
      <c r="R12171" s="6">
        <f t="shared" si="1727"/>
        <v>0</v>
      </c>
      <c r="S12171" s="6">
        <f t="shared" si="1728"/>
        <v>0</v>
      </c>
      <c r="T12171" s="7">
        <f t="shared" si="1729"/>
        <v>0</v>
      </c>
      <c r="U12171" s="121" t="str">
        <f t="shared" si="1730"/>
        <v>0</v>
      </c>
      <c r="V12171" s="10">
        <f t="shared" si="1731"/>
        <v>0</v>
      </c>
      <c r="W12171" s="10">
        <f t="shared" si="1732"/>
        <v>0</v>
      </c>
      <c r="X12171" s="11">
        <f t="shared" si="1733"/>
        <v>0</v>
      </c>
      <c r="Y12171" s="11">
        <f t="shared" si="1734"/>
        <v>0</v>
      </c>
      <c r="Z12171" s="12" t="str">
        <f t="shared" si="1735"/>
        <v>Torque/Speed Control 1</v>
      </c>
    </row>
    <row r="12172" spans="18:26" x14ac:dyDescent="0.3">
      <c r="R12172" s="6">
        <f t="shared" si="1727"/>
        <v>0</v>
      </c>
      <c r="S12172" s="6">
        <f t="shared" si="1728"/>
        <v>0</v>
      </c>
      <c r="T12172" s="7">
        <f t="shared" si="1729"/>
        <v>0</v>
      </c>
      <c r="U12172" s="121" t="str">
        <f t="shared" si="1730"/>
        <v>0</v>
      </c>
      <c r="V12172" s="10">
        <f t="shared" si="1731"/>
        <v>0</v>
      </c>
      <c r="W12172" s="10">
        <f t="shared" si="1732"/>
        <v>0</v>
      </c>
      <c r="X12172" s="11">
        <f t="shared" si="1733"/>
        <v>0</v>
      </c>
      <c r="Y12172" s="11">
        <f t="shared" si="1734"/>
        <v>0</v>
      </c>
      <c r="Z12172" s="12" t="str">
        <f t="shared" si="1735"/>
        <v>Torque/Speed Control 1</v>
      </c>
    </row>
    <row r="12173" spans="18:26" x14ac:dyDescent="0.3">
      <c r="R12173" s="6">
        <f t="shared" si="1727"/>
        <v>0</v>
      </c>
      <c r="S12173" s="6">
        <f t="shared" si="1728"/>
        <v>0</v>
      </c>
      <c r="T12173" s="7">
        <f t="shared" si="1729"/>
        <v>0</v>
      </c>
      <c r="U12173" s="121" t="str">
        <f t="shared" si="1730"/>
        <v>0</v>
      </c>
      <c r="V12173" s="10">
        <f t="shared" si="1731"/>
        <v>0</v>
      </c>
      <c r="W12173" s="10">
        <f t="shared" si="1732"/>
        <v>0</v>
      </c>
      <c r="X12173" s="11">
        <f t="shared" si="1733"/>
        <v>0</v>
      </c>
      <c r="Y12173" s="11">
        <f t="shared" si="1734"/>
        <v>0</v>
      </c>
      <c r="Z12173" s="12" t="str">
        <f t="shared" si="1735"/>
        <v>Torque/Speed Control 1</v>
      </c>
    </row>
    <row r="12174" spans="18:26" x14ac:dyDescent="0.3">
      <c r="R12174" s="6">
        <f t="shared" si="1727"/>
        <v>0</v>
      </c>
      <c r="S12174" s="6">
        <f t="shared" si="1728"/>
        <v>0</v>
      </c>
      <c r="T12174" s="7">
        <f t="shared" si="1729"/>
        <v>0</v>
      </c>
      <c r="U12174" s="121" t="str">
        <f t="shared" si="1730"/>
        <v>0</v>
      </c>
      <c r="V12174" s="10">
        <f t="shared" si="1731"/>
        <v>0</v>
      </c>
      <c r="W12174" s="10">
        <f t="shared" si="1732"/>
        <v>0</v>
      </c>
      <c r="X12174" s="11">
        <f t="shared" si="1733"/>
        <v>0</v>
      </c>
      <c r="Y12174" s="11">
        <f t="shared" si="1734"/>
        <v>0</v>
      </c>
      <c r="Z12174" s="12" t="str">
        <f t="shared" si="1735"/>
        <v>Torque/Speed Control 1</v>
      </c>
    </row>
    <row r="12175" spans="18:26" x14ac:dyDescent="0.3">
      <c r="R12175" s="6">
        <f t="shared" si="1727"/>
        <v>0</v>
      </c>
      <c r="S12175" s="6">
        <f t="shared" si="1728"/>
        <v>0</v>
      </c>
      <c r="T12175" s="7">
        <f t="shared" si="1729"/>
        <v>0</v>
      </c>
      <c r="U12175" s="121" t="str">
        <f t="shared" si="1730"/>
        <v>0</v>
      </c>
      <c r="V12175" s="10">
        <f t="shared" si="1731"/>
        <v>0</v>
      </c>
      <c r="W12175" s="10">
        <f t="shared" si="1732"/>
        <v>0</v>
      </c>
      <c r="X12175" s="11">
        <f t="shared" si="1733"/>
        <v>0</v>
      </c>
      <c r="Y12175" s="11">
        <f t="shared" si="1734"/>
        <v>0</v>
      </c>
      <c r="Z12175" s="12" t="str">
        <f t="shared" si="1735"/>
        <v>Torque/Speed Control 1</v>
      </c>
    </row>
    <row r="12176" spans="18:26" x14ac:dyDescent="0.3">
      <c r="R12176" s="6">
        <f t="shared" si="1727"/>
        <v>0</v>
      </c>
      <c r="S12176" s="6">
        <f t="shared" si="1728"/>
        <v>0</v>
      </c>
      <c r="T12176" s="7">
        <f t="shared" si="1729"/>
        <v>0</v>
      </c>
      <c r="U12176" s="121" t="str">
        <f t="shared" si="1730"/>
        <v>0</v>
      </c>
      <c r="V12176" s="10">
        <f t="shared" si="1731"/>
        <v>0</v>
      </c>
      <c r="W12176" s="10">
        <f t="shared" si="1732"/>
        <v>0</v>
      </c>
      <c r="X12176" s="11">
        <f t="shared" si="1733"/>
        <v>0</v>
      </c>
      <c r="Y12176" s="11">
        <f t="shared" si="1734"/>
        <v>0</v>
      </c>
      <c r="Z12176" s="12" t="str">
        <f t="shared" si="1735"/>
        <v>Torque/Speed Control 1</v>
      </c>
    </row>
    <row r="12177" spans="18:26" x14ac:dyDescent="0.3">
      <c r="R12177" s="6">
        <f t="shared" si="1727"/>
        <v>0</v>
      </c>
      <c r="S12177" s="6">
        <f t="shared" si="1728"/>
        <v>0</v>
      </c>
      <c r="T12177" s="7">
        <f t="shared" si="1729"/>
        <v>0</v>
      </c>
      <c r="U12177" s="121" t="str">
        <f t="shared" si="1730"/>
        <v>0</v>
      </c>
      <c r="V12177" s="10">
        <f t="shared" si="1731"/>
        <v>0</v>
      </c>
      <c r="W12177" s="10">
        <f t="shared" si="1732"/>
        <v>0</v>
      </c>
      <c r="X12177" s="11">
        <f t="shared" si="1733"/>
        <v>0</v>
      </c>
      <c r="Y12177" s="11">
        <f t="shared" si="1734"/>
        <v>0</v>
      </c>
      <c r="Z12177" s="12" t="str">
        <f t="shared" si="1735"/>
        <v>Torque/Speed Control 1</v>
      </c>
    </row>
    <row r="12178" spans="18:26" x14ac:dyDescent="0.3">
      <c r="R12178" s="6">
        <f t="shared" si="1727"/>
        <v>0</v>
      </c>
      <c r="S12178" s="6">
        <f t="shared" si="1728"/>
        <v>0</v>
      </c>
      <c r="T12178" s="7">
        <f t="shared" si="1729"/>
        <v>0</v>
      </c>
      <c r="U12178" s="121" t="str">
        <f t="shared" si="1730"/>
        <v>0</v>
      </c>
      <c r="V12178" s="10">
        <f t="shared" si="1731"/>
        <v>0</v>
      </c>
      <c r="W12178" s="10">
        <f t="shared" si="1732"/>
        <v>0</v>
      </c>
      <c r="X12178" s="11">
        <f t="shared" si="1733"/>
        <v>0</v>
      </c>
      <c r="Y12178" s="11">
        <f t="shared" si="1734"/>
        <v>0</v>
      </c>
      <c r="Z12178" s="12" t="str">
        <f t="shared" si="1735"/>
        <v>Torque/Speed Control 1</v>
      </c>
    </row>
    <row r="12179" spans="18:26" x14ac:dyDescent="0.3">
      <c r="R12179" s="6">
        <f t="shared" si="1727"/>
        <v>0</v>
      </c>
      <c r="S12179" s="6">
        <f t="shared" si="1728"/>
        <v>0</v>
      </c>
      <c r="T12179" s="7">
        <f t="shared" si="1729"/>
        <v>0</v>
      </c>
      <c r="U12179" s="121" t="str">
        <f t="shared" si="1730"/>
        <v>0</v>
      </c>
      <c r="V12179" s="10">
        <f t="shared" si="1731"/>
        <v>0</v>
      </c>
      <c r="W12179" s="10">
        <f t="shared" si="1732"/>
        <v>0</v>
      </c>
      <c r="X12179" s="11">
        <f t="shared" si="1733"/>
        <v>0</v>
      </c>
      <c r="Y12179" s="11">
        <f t="shared" si="1734"/>
        <v>0</v>
      </c>
      <c r="Z12179" s="12" t="str">
        <f t="shared" si="1735"/>
        <v>Torque/Speed Control 1</v>
      </c>
    </row>
    <row r="12180" spans="18:26" x14ac:dyDescent="0.3">
      <c r="R12180" s="6">
        <f t="shared" si="1727"/>
        <v>0</v>
      </c>
      <c r="S12180" s="6">
        <f t="shared" si="1728"/>
        <v>0</v>
      </c>
      <c r="T12180" s="7">
        <f t="shared" si="1729"/>
        <v>0</v>
      </c>
      <c r="U12180" s="121" t="str">
        <f t="shared" si="1730"/>
        <v>0</v>
      </c>
      <c r="V12180" s="10">
        <f t="shared" si="1731"/>
        <v>0</v>
      </c>
      <c r="W12180" s="10">
        <f t="shared" si="1732"/>
        <v>0</v>
      </c>
      <c r="X12180" s="11">
        <f t="shared" si="1733"/>
        <v>0</v>
      </c>
      <c r="Y12180" s="11">
        <f t="shared" si="1734"/>
        <v>0</v>
      </c>
      <c r="Z12180" s="12" t="str">
        <f t="shared" si="1735"/>
        <v>Torque/Speed Control 1</v>
      </c>
    </row>
    <row r="12181" spans="18:26" x14ac:dyDescent="0.3">
      <c r="R12181" s="6">
        <f t="shared" si="1727"/>
        <v>0</v>
      </c>
      <c r="S12181" s="6">
        <f t="shared" si="1728"/>
        <v>0</v>
      </c>
      <c r="T12181" s="7">
        <f t="shared" si="1729"/>
        <v>0</v>
      </c>
      <c r="U12181" s="121" t="str">
        <f t="shared" si="1730"/>
        <v>0</v>
      </c>
      <c r="V12181" s="10">
        <f t="shared" si="1731"/>
        <v>0</v>
      </c>
      <c r="W12181" s="10">
        <f t="shared" si="1732"/>
        <v>0</v>
      </c>
      <c r="X12181" s="11">
        <f t="shared" si="1733"/>
        <v>0</v>
      </c>
      <c r="Y12181" s="11">
        <f t="shared" si="1734"/>
        <v>0</v>
      </c>
      <c r="Z12181" s="12" t="str">
        <f t="shared" si="1735"/>
        <v>Torque/Speed Control 1</v>
      </c>
    </row>
    <row r="12182" spans="18:26" x14ac:dyDescent="0.3">
      <c r="R12182" s="6">
        <f t="shared" si="1727"/>
        <v>0</v>
      </c>
      <c r="S12182" s="6">
        <f t="shared" si="1728"/>
        <v>0</v>
      </c>
      <c r="T12182" s="7">
        <f t="shared" si="1729"/>
        <v>0</v>
      </c>
      <c r="U12182" s="121" t="str">
        <f t="shared" si="1730"/>
        <v>0</v>
      </c>
      <c r="V12182" s="10">
        <f t="shared" si="1731"/>
        <v>0</v>
      </c>
      <c r="W12182" s="10">
        <f t="shared" si="1732"/>
        <v>0</v>
      </c>
      <c r="X12182" s="11">
        <f t="shared" si="1733"/>
        <v>0</v>
      </c>
      <c r="Y12182" s="11">
        <f t="shared" si="1734"/>
        <v>0</v>
      </c>
      <c r="Z12182" s="12" t="str">
        <f t="shared" si="1735"/>
        <v>Torque/Speed Control 1</v>
      </c>
    </row>
    <row r="12183" spans="18:26" x14ac:dyDescent="0.3">
      <c r="R12183" s="6">
        <f t="shared" si="1727"/>
        <v>0</v>
      </c>
      <c r="S12183" s="6">
        <f t="shared" si="1728"/>
        <v>0</v>
      </c>
      <c r="T12183" s="7">
        <f t="shared" si="1729"/>
        <v>0</v>
      </c>
      <c r="U12183" s="121" t="str">
        <f t="shared" si="1730"/>
        <v>0</v>
      </c>
      <c r="V12183" s="10">
        <f t="shared" si="1731"/>
        <v>0</v>
      </c>
      <c r="W12183" s="10">
        <f t="shared" si="1732"/>
        <v>0</v>
      </c>
      <c r="X12183" s="11">
        <f t="shared" si="1733"/>
        <v>0</v>
      </c>
      <c r="Y12183" s="11">
        <f t="shared" si="1734"/>
        <v>0</v>
      </c>
      <c r="Z12183" s="12" t="str">
        <f t="shared" si="1735"/>
        <v>Torque/Speed Control 1</v>
      </c>
    </row>
    <row r="12184" spans="18:26" x14ac:dyDescent="0.3">
      <c r="R12184" s="6">
        <f t="shared" si="1727"/>
        <v>0</v>
      </c>
      <c r="S12184" s="6">
        <f t="shared" si="1728"/>
        <v>0</v>
      </c>
      <c r="T12184" s="7">
        <f t="shared" si="1729"/>
        <v>0</v>
      </c>
      <c r="U12184" s="121" t="str">
        <f t="shared" si="1730"/>
        <v>0</v>
      </c>
      <c r="V12184" s="10">
        <f t="shared" si="1731"/>
        <v>0</v>
      </c>
      <c r="W12184" s="10">
        <f t="shared" si="1732"/>
        <v>0</v>
      </c>
      <c r="X12184" s="11">
        <f t="shared" si="1733"/>
        <v>0</v>
      </c>
      <c r="Y12184" s="11">
        <f t="shared" si="1734"/>
        <v>0</v>
      </c>
      <c r="Z12184" s="12" t="str">
        <f t="shared" si="1735"/>
        <v>Torque/Speed Control 1</v>
      </c>
    </row>
    <row r="12185" spans="18:26" x14ac:dyDescent="0.3">
      <c r="R12185" s="6">
        <f t="shared" si="1727"/>
        <v>0</v>
      </c>
      <c r="S12185" s="6">
        <f t="shared" si="1728"/>
        <v>0</v>
      </c>
      <c r="T12185" s="7">
        <f t="shared" si="1729"/>
        <v>0</v>
      </c>
      <c r="U12185" s="121" t="str">
        <f t="shared" si="1730"/>
        <v>0</v>
      </c>
      <c r="V12185" s="10">
        <f t="shared" si="1731"/>
        <v>0</v>
      </c>
      <c r="W12185" s="10">
        <f t="shared" si="1732"/>
        <v>0</v>
      </c>
      <c r="X12185" s="11">
        <f t="shared" si="1733"/>
        <v>0</v>
      </c>
      <c r="Y12185" s="11">
        <f t="shared" si="1734"/>
        <v>0</v>
      </c>
      <c r="Z12185" s="12" t="str">
        <f t="shared" si="1735"/>
        <v>Torque/Speed Control 1</v>
      </c>
    </row>
    <row r="12186" spans="18:26" x14ac:dyDescent="0.3">
      <c r="R12186" s="6">
        <f t="shared" si="1727"/>
        <v>0</v>
      </c>
      <c r="S12186" s="6">
        <f t="shared" si="1728"/>
        <v>0</v>
      </c>
      <c r="T12186" s="7">
        <f t="shared" si="1729"/>
        <v>0</v>
      </c>
      <c r="U12186" s="121" t="str">
        <f t="shared" si="1730"/>
        <v>0</v>
      </c>
      <c r="V12186" s="10">
        <f t="shared" si="1731"/>
        <v>0</v>
      </c>
      <c r="W12186" s="10">
        <f t="shared" si="1732"/>
        <v>0</v>
      </c>
      <c r="X12186" s="11">
        <f t="shared" si="1733"/>
        <v>0</v>
      </c>
      <c r="Y12186" s="11">
        <f t="shared" si="1734"/>
        <v>0</v>
      </c>
      <c r="Z12186" s="12" t="str">
        <f t="shared" si="1735"/>
        <v>Torque/Speed Control 1</v>
      </c>
    </row>
    <row r="12187" spans="18:26" x14ac:dyDescent="0.3">
      <c r="R12187" s="6">
        <f t="shared" si="1727"/>
        <v>0</v>
      </c>
      <c r="S12187" s="6">
        <f t="shared" si="1728"/>
        <v>0</v>
      </c>
      <c r="T12187" s="7">
        <f t="shared" si="1729"/>
        <v>0</v>
      </c>
      <c r="U12187" s="121" t="str">
        <f t="shared" si="1730"/>
        <v>0</v>
      </c>
      <c r="V12187" s="10">
        <f t="shared" si="1731"/>
        <v>0</v>
      </c>
      <c r="W12187" s="10">
        <f t="shared" si="1732"/>
        <v>0</v>
      </c>
      <c r="X12187" s="11">
        <f t="shared" si="1733"/>
        <v>0</v>
      </c>
      <c r="Y12187" s="11">
        <f t="shared" si="1734"/>
        <v>0</v>
      </c>
      <c r="Z12187" s="12" t="str">
        <f t="shared" si="1735"/>
        <v>Torque/Speed Control 1</v>
      </c>
    </row>
    <row r="12188" spans="18:26" x14ac:dyDescent="0.3">
      <c r="R12188" s="6">
        <f t="shared" si="1727"/>
        <v>0</v>
      </c>
      <c r="S12188" s="6">
        <f t="shared" si="1728"/>
        <v>0</v>
      </c>
      <c r="T12188" s="7">
        <f t="shared" si="1729"/>
        <v>0</v>
      </c>
      <c r="U12188" s="121" t="str">
        <f t="shared" si="1730"/>
        <v>0</v>
      </c>
      <c r="V12188" s="10">
        <f t="shared" si="1731"/>
        <v>0</v>
      </c>
      <c r="W12188" s="10">
        <f t="shared" si="1732"/>
        <v>0</v>
      </c>
      <c r="X12188" s="11">
        <f t="shared" si="1733"/>
        <v>0</v>
      </c>
      <c r="Y12188" s="11">
        <f t="shared" si="1734"/>
        <v>0</v>
      </c>
      <c r="Z12188" s="12" t="str">
        <f t="shared" si="1735"/>
        <v>Torque/Speed Control 1</v>
      </c>
    </row>
    <row r="12189" spans="18:26" x14ac:dyDescent="0.3">
      <c r="R12189" s="6">
        <f t="shared" si="1727"/>
        <v>0</v>
      </c>
      <c r="S12189" s="6">
        <f t="shared" si="1728"/>
        <v>0</v>
      </c>
      <c r="T12189" s="7">
        <f t="shared" si="1729"/>
        <v>0</v>
      </c>
      <c r="U12189" s="121" t="str">
        <f t="shared" si="1730"/>
        <v>0</v>
      </c>
      <c r="V12189" s="10">
        <f t="shared" si="1731"/>
        <v>0</v>
      </c>
      <c r="W12189" s="10">
        <f t="shared" si="1732"/>
        <v>0</v>
      </c>
      <c r="X12189" s="11">
        <f t="shared" si="1733"/>
        <v>0</v>
      </c>
      <c r="Y12189" s="11">
        <f t="shared" si="1734"/>
        <v>0</v>
      </c>
      <c r="Z12189" s="12" t="str">
        <f t="shared" si="1735"/>
        <v>Torque/Speed Control 1</v>
      </c>
    </row>
    <row r="12190" spans="18:26" x14ac:dyDescent="0.3">
      <c r="R12190" s="6">
        <f t="shared" si="1727"/>
        <v>0</v>
      </c>
      <c r="S12190" s="6">
        <f t="shared" si="1728"/>
        <v>0</v>
      </c>
      <c r="T12190" s="7">
        <f t="shared" si="1729"/>
        <v>0</v>
      </c>
      <c r="U12190" s="121" t="str">
        <f t="shared" si="1730"/>
        <v>0</v>
      </c>
      <c r="V12190" s="10">
        <f t="shared" si="1731"/>
        <v>0</v>
      </c>
      <c r="W12190" s="10">
        <f t="shared" si="1732"/>
        <v>0</v>
      </c>
      <c r="X12190" s="11">
        <f t="shared" si="1733"/>
        <v>0</v>
      </c>
      <c r="Y12190" s="11">
        <f t="shared" si="1734"/>
        <v>0</v>
      </c>
      <c r="Z12190" s="12" t="str">
        <f t="shared" si="1735"/>
        <v>Torque/Speed Control 1</v>
      </c>
    </row>
    <row r="12191" spans="18:26" x14ac:dyDescent="0.3">
      <c r="R12191" s="6">
        <f t="shared" si="1727"/>
        <v>0</v>
      </c>
      <c r="S12191" s="6">
        <f t="shared" si="1728"/>
        <v>0</v>
      </c>
      <c r="T12191" s="7">
        <f t="shared" si="1729"/>
        <v>0</v>
      </c>
      <c r="U12191" s="121" t="str">
        <f t="shared" si="1730"/>
        <v>0</v>
      </c>
      <c r="V12191" s="10">
        <f t="shared" si="1731"/>
        <v>0</v>
      </c>
      <c r="W12191" s="10">
        <f t="shared" si="1732"/>
        <v>0</v>
      </c>
      <c r="X12191" s="11">
        <f t="shared" si="1733"/>
        <v>0</v>
      </c>
      <c r="Y12191" s="11">
        <f t="shared" si="1734"/>
        <v>0</v>
      </c>
      <c r="Z12191" s="12" t="str">
        <f t="shared" si="1735"/>
        <v>Torque/Speed Control 1</v>
      </c>
    </row>
    <row r="12192" spans="18:26" x14ac:dyDescent="0.3">
      <c r="R12192" s="6">
        <f t="shared" si="1727"/>
        <v>0</v>
      </c>
      <c r="S12192" s="6">
        <f t="shared" si="1728"/>
        <v>0</v>
      </c>
      <c r="T12192" s="7">
        <f t="shared" si="1729"/>
        <v>0</v>
      </c>
      <c r="U12192" s="121" t="str">
        <f t="shared" si="1730"/>
        <v>0</v>
      </c>
      <c r="V12192" s="10">
        <f t="shared" si="1731"/>
        <v>0</v>
      </c>
      <c r="W12192" s="10">
        <f t="shared" si="1732"/>
        <v>0</v>
      </c>
      <c r="X12192" s="11">
        <f t="shared" si="1733"/>
        <v>0</v>
      </c>
      <c r="Y12192" s="11">
        <f t="shared" si="1734"/>
        <v>0</v>
      </c>
      <c r="Z12192" s="12" t="str">
        <f t="shared" si="1735"/>
        <v>Torque/Speed Control 1</v>
      </c>
    </row>
    <row r="12193" spans="18:26" x14ac:dyDescent="0.3">
      <c r="R12193" s="6">
        <f t="shared" si="1727"/>
        <v>0</v>
      </c>
      <c r="S12193" s="6">
        <f t="shared" si="1728"/>
        <v>0</v>
      </c>
      <c r="T12193" s="7">
        <f t="shared" si="1729"/>
        <v>0</v>
      </c>
      <c r="U12193" s="121" t="str">
        <f t="shared" si="1730"/>
        <v>0</v>
      </c>
      <c r="V12193" s="10">
        <f t="shared" si="1731"/>
        <v>0</v>
      </c>
      <c r="W12193" s="10">
        <f t="shared" si="1732"/>
        <v>0</v>
      </c>
      <c r="X12193" s="11">
        <f t="shared" si="1733"/>
        <v>0</v>
      </c>
      <c r="Y12193" s="11">
        <f t="shared" si="1734"/>
        <v>0</v>
      </c>
      <c r="Z12193" s="12" t="str">
        <f t="shared" si="1735"/>
        <v>Torque/Speed Control 1</v>
      </c>
    </row>
    <row r="12194" spans="18:26" x14ac:dyDescent="0.3">
      <c r="R12194" s="6">
        <f t="shared" si="1727"/>
        <v>0</v>
      </c>
      <c r="S12194" s="6">
        <f t="shared" si="1728"/>
        <v>0</v>
      </c>
      <c r="T12194" s="7">
        <f t="shared" si="1729"/>
        <v>0</v>
      </c>
      <c r="U12194" s="121" t="str">
        <f t="shared" si="1730"/>
        <v>0</v>
      </c>
      <c r="V12194" s="10">
        <f t="shared" si="1731"/>
        <v>0</v>
      </c>
      <c r="W12194" s="10">
        <f t="shared" si="1732"/>
        <v>0</v>
      </c>
      <c r="X12194" s="11">
        <f t="shared" si="1733"/>
        <v>0</v>
      </c>
      <c r="Y12194" s="11">
        <f t="shared" si="1734"/>
        <v>0</v>
      </c>
      <c r="Z12194" s="12" t="str">
        <f t="shared" si="1735"/>
        <v>Torque/Speed Control 1</v>
      </c>
    </row>
    <row r="12195" spans="18:26" x14ac:dyDescent="0.3">
      <c r="R12195" s="6">
        <f t="shared" si="1727"/>
        <v>0</v>
      </c>
      <c r="S12195" s="6">
        <f t="shared" si="1728"/>
        <v>0</v>
      </c>
      <c r="T12195" s="7">
        <f t="shared" si="1729"/>
        <v>0</v>
      </c>
      <c r="U12195" s="121" t="str">
        <f t="shared" si="1730"/>
        <v>0</v>
      </c>
      <c r="V12195" s="10">
        <f t="shared" si="1731"/>
        <v>0</v>
      </c>
      <c r="W12195" s="10">
        <f t="shared" si="1732"/>
        <v>0</v>
      </c>
      <c r="X12195" s="11">
        <f t="shared" si="1733"/>
        <v>0</v>
      </c>
      <c r="Y12195" s="11">
        <f t="shared" si="1734"/>
        <v>0</v>
      </c>
      <c r="Z12195" s="12" t="str">
        <f t="shared" si="1735"/>
        <v>Torque/Speed Control 1</v>
      </c>
    </row>
    <row r="12196" spans="18:26" x14ac:dyDescent="0.3">
      <c r="R12196" s="6">
        <f t="shared" si="1727"/>
        <v>0</v>
      </c>
      <c r="S12196" s="6">
        <f t="shared" si="1728"/>
        <v>0</v>
      </c>
      <c r="T12196" s="7">
        <f t="shared" si="1729"/>
        <v>0</v>
      </c>
      <c r="U12196" s="121" t="str">
        <f t="shared" si="1730"/>
        <v>0</v>
      </c>
      <c r="V12196" s="10">
        <f t="shared" si="1731"/>
        <v>0</v>
      </c>
      <c r="W12196" s="10">
        <f t="shared" si="1732"/>
        <v>0</v>
      </c>
      <c r="X12196" s="11">
        <f t="shared" si="1733"/>
        <v>0</v>
      </c>
      <c r="Y12196" s="11">
        <f t="shared" si="1734"/>
        <v>0</v>
      </c>
      <c r="Z12196" s="12" t="str">
        <f t="shared" si="1735"/>
        <v>Torque/Speed Control 1</v>
      </c>
    </row>
    <row r="12197" spans="18:26" x14ac:dyDescent="0.3">
      <c r="R12197" s="6">
        <f t="shared" si="1727"/>
        <v>0</v>
      </c>
      <c r="S12197" s="6">
        <f t="shared" si="1728"/>
        <v>0</v>
      </c>
      <c r="T12197" s="7">
        <f t="shared" si="1729"/>
        <v>0</v>
      </c>
      <c r="U12197" s="121" t="str">
        <f t="shared" si="1730"/>
        <v>0</v>
      </c>
      <c r="V12197" s="10">
        <f t="shared" si="1731"/>
        <v>0</v>
      </c>
      <c r="W12197" s="10">
        <f t="shared" si="1732"/>
        <v>0</v>
      </c>
      <c r="X12197" s="11">
        <f t="shared" si="1733"/>
        <v>0</v>
      </c>
      <c r="Y12197" s="11">
        <f t="shared" si="1734"/>
        <v>0</v>
      </c>
      <c r="Z12197" s="12" t="str">
        <f t="shared" si="1735"/>
        <v>Torque/Speed Control 1</v>
      </c>
    </row>
    <row r="12198" spans="18:26" x14ac:dyDescent="0.3">
      <c r="R12198" s="6">
        <f t="shared" si="1727"/>
        <v>0</v>
      </c>
      <c r="S12198" s="6">
        <f t="shared" si="1728"/>
        <v>0</v>
      </c>
      <c r="T12198" s="7">
        <f t="shared" si="1729"/>
        <v>0</v>
      </c>
      <c r="U12198" s="121" t="str">
        <f t="shared" si="1730"/>
        <v>0</v>
      </c>
      <c r="V12198" s="10">
        <f t="shared" si="1731"/>
        <v>0</v>
      </c>
      <c r="W12198" s="10">
        <f t="shared" si="1732"/>
        <v>0</v>
      </c>
      <c r="X12198" s="11">
        <f t="shared" si="1733"/>
        <v>0</v>
      </c>
      <c r="Y12198" s="11">
        <f t="shared" si="1734"/>
        <v>0</v>
      </c>
      <c r="Z12198" s="12" t="str">
        <f t="shared" si="1735"/>
        <v>Torque/Speed Control 1</v>
      </c>
    </row>
    <row r="12199" spans="18:26" x14ac:dyDescent="0.3">
      <c r="R12199" s="6">
        <f t="shared" si="1727"/>
        <v>0</v>
      </c>
      <c r="S12199" s="6">
        <f t="shared" si="1728"/>
        <v>0</v>
      </c>
      <c r="T12199" s="7">
        <f t="shared" si="1729"/>
        <v>0</v>
      </c>
      <c r="U12199" s="121" t="str">
        <f t="shared" si="1730"/>
        <v>0</v>
      </c>
      <c r="V12199" s="10">
        <f t="shared" si="1731"/>
        <v>0</v>
      </c>
      <c r="W12199" s="10">
        <f t="shared" si="1732"/>
        <v>0</v>
      </c>
      <c r="X12199" s="11">
        <f t="shared" si="1733"/>
        <v>0</v>
      </c>
      <c r="Y12199" s="11">
        <f t="shared" si="1734"/>
        <v>0</v>
      </c>
      <c r="Z12199" s="12" t="str">
        <f t="shared" si="1735"/>
        <v>Torque/Speed Control 1</v>
      </c>
    </row>
    <row r="12200" spans="18:26" x14ac:dyDescent="0.3">
      <c r="R12200" s="6">
        <f t="shared" si="1727"/>
        <v>0</v>
      </c>
      <c r="S12200" s="6">
        <f t="shared" si="1728"/>
        <v>0</v>
      </c>
      <c r="T12200" s="7">
        <f t="shared" si="1729"/>
        <v>0</v>
      </c>
      <c r="U12200" s="121" t="str">
        <f t="shared" si="1730"/>
        <v>0</v>
      </c>
      <c r="V12200" s="10">
        <f t="shared" si="1731"/>
        <v>0</v>
      </c>
      <c r="W12200" s="10">
        <f t="shared" si="1732"/>
        <v>0</v>
      </c>
      <c r="X12200" s="11">
        <f t="shared" si="1733"/>
        <v>0</v>
      </c>
      <c r="Y12200" s="11">
        <f t="shared" si="1734"/>
        <v>0</v>
      </c>
      <c r="Z12200" s="12" t="str">
        <f t="shared" si="1735"/>
        <v>Torque/Speed Control 1</v>
      </c>
    </row>
    <row r="12201" spans="18:26" x14ac:dyDescent="0.3">
      <c r="R12201" s="6">
        <f t="shared" si="1727"/>
        <v>0</v>
      </c>
      <c r="S12201" s="6">
        <f t="shared" si="1728"/>
        <v>0</v>
      </c>
      <c r="T12201" s="7">
        <f t="shared" si="1729"/>
        <v>0</v>
      </c>
      <c r="U12201" s="121" t="str">
        <f t="shared" si="1730"/>
        <v>0</v>
      </c>
      <c r="V12201" s="10">
        <f t="shared" si="1731"/>
        <v>0</v>
      </c>
      <c r="W12201" s="10">
        <f t="shared" si="1732"/>
        <v>0</v>
      </c>
      <c r="X12201" s="11">
        <f t="shared" si="1733"/>
        <v>0</v>
      </c>
      <c r="Y12201" s="11">
        <f t="shared" si="1734"/>
        <v>0</v>
      </c>
      <c r="Z12201" s="12" t="str">
        <f t="shared" si="1735"/>
        <v>Torque/Speed Control 1</v>
      </c>
    </row>
    <row r="12202" spans="18:26" x14ac:dyDescent="0.3">
      <c r="R12202" s="6">
        <f t="shared" si="1727"/>
        <v>0</v>
      </c>
      <c r="S12202" s="6">
        <f t="shared" si="1728"/>
        <v>0</v>
      </c>
      <c r="T12202" s="7">
        <f t="shared" si="1729"/>
        <v>0</v>
      </c>
      <c r="U12202" s="121" t="str">
        <f t="shared" si="1730"/>
        <v>0</v>
      </c>
      <c r="V12202" s="10">
        <f t="shared" si="1731"/>
        <v>0</v>
      </c>
      <c r="W12202" s="10">
        <f t="shared" si="1732"/>
        <v>0</v>
      </c>
      <c r="X12202" s="11">
        <f t="shared" si="1733"/>
        <v>0</v>
      </c>
      <c r="Y12202" s="11">
        <f t="shared" si="1734"/>
        <v>0</v>
      </c>
      <c r="Z12202" s="12" t="str">
        <f t="shared" si="1735"/>
        <v>Torque/Speed Control 1</v>
      </c>
    </row>
    <row r="12203" spans="18:26" x14ac:dyDescent="0.3">
      <c r="R12203" s="6">
        <f t="shared" si="1727"/>
        <v>0</v>
      </c>
      <c r="S12203" s="6">
        <f t="shared" si="1728"/>
        <v>0</v>
      </c>
      <c r="T12203" s="7">
        <f t="shared" si="1729"/>
        <v>0</v>
      </c>
      <c r="U12203" s="121" t="str">
        <f t="shared" si="1730"/>
        <v>0</v>
      </c>
      <c r="V12203" s="10">
        <f t="shared" si="1731"/>
        <v>0</v>
      </c>
      <c r="W12203" s="10">
        <f t="shared" si="1732"/>
        <v>0</v>
      </c>
      <c r="X12203" s="11">
        <f t="shared" si="1733"/>
        <v>0</v>
      </c>
      <c r="Y12203" s="11">
        <f t="shared" si="1734"/>
        <v>0</v>
      </c>
      <c r="Z12203" s="12" t="str">
        <f t="shared" si="1735"/>
        <v>Torque/Speed Control 1</v>
      </c>
    </row>
    <row r="12204" spans="18:26" x14ac:dyDescent="0.3">
      <c r="R12204" s="6">
        <f t="shared" si="1727"/>
        <v>0</v>
      </c>
      <c r="S12204" s="6">
        <f t="shared" si="1728"/>
        <v>0</v>
      </c>
      <c r="T12204" s="7">
        <f t="shared" si="1729"/>
        <v>0</v>
      </c>
      <c r="U12204" s="121" t="str">
        <f t="shared" si="1730"/>
        <v>0</v>
      </c>
      <c r="V12204" s="10">
        <f t="shared" si="1731"/>
        <v>0</v>
      </c>
      <c r="W12204" s="10">
        <f t="shared" si="1732"/>
        <v>0</v>
      </c>
      <c r="X12204" s="11">
        <f t="shared" si="1733"/>
        <v>0</v>
      </c>
      <c r="Y12204" s="11">
        <f t="shared" si="1734"/>
        <v>0</v>
      </c>
      <c r="Z12204" s="12" t="str">
        <f t="shared" si="1735"/>
        <v>Torque/Speed Control 1</v>
      </c>
    </row>
    <row r="12205" spans="18:26" x14ac:dyDescent="0.3">
      <c r="R12205" s="6">
        <f t="shared" si="1727"/>
        <v>0</v>
      </c>
      <c r="S12205" s="6">
        <f t="shared" si="1728"/>
        <v>0</v>
      </c>
      <c r="T12205" s="7">
        <f t="shared" si="1729"/>
        <v>0</v>
      </c>
      <c r="U12205" s="121" t="str">
        <f t="shared" si="1730"/>
        <v>0</v>
      </c>
      <c r="V12205" s="10">
        <f t="shared" si="1731"/>
        <v>0</v>
      </c>
      <c r="W12205" s="10">
        <f t="shared" si="1732"/>
        <v>0</v>
      </c>
      <c r="X12205" s="11">
        <f t="shared" si="1733"/>
        <v>0</v>
      </c>
      <c r="Y12205" s="11">
        <f t="shared" si="1734"/>
        <v>0</v>
      </c>
      <c r="Z12205" s="12" t="str">
        <f t="shared" si="1735"/>
        <v>Torque/Speed Control 1</v>
      </c>
    </row>
    <row r="12206" spans="18:26" x14ac:dyDescent="0.3">
      <c r="R12206" s="6">
        <f t="shared" si="1727"/>
        <v>0</v>
      </c>
      <c r="S12206" s="6">
        <f t="shared" si="1728"/>
        <v>0</v>
      </c>
      <c r="T12206" s="7">
        <f t="shared" si="1729"/>
        <v>0</v>
      </c>
      <c r="U12206" s="121" t="str">
        <f t="shared" si="1730"/>
        <v>0</v>
      </c>
      <c r="V12206" s="10">
        <f t="shared" si="1731"/>
        <v>0</v>
      </c>
      <c r="W12206" s="10">
        <f t="shared" si="1732"/>
        <v>0</v>
      </c>
      <c r="X12206" s="11">
        <f t="shared" si="1733"/>
        <v>0</v>
      </c>
      <c r="Y12206" s="11">
        <f t="shared" si="1734"/>
        <v>0</v>
      </c>
      <c r="Z12206" s="12" t="str">
        <f t="shared" si="1735"/>
        <v>Torque/Speed Control 1</v>
      </c>
    </row>
    <row r="12207" spans="18:26" x14ac:dyDescent="0.3">
      <c r="R12207" s="6">
        <f t="shared" si="1727"/>
        <v>0</v>
      </c>
      <c r="S12207" s="6">
        <f t="shared" si="1728"/>
        <v>0</v>
      </c>
      <c r="T12207" s="7">
        <f t="shared" si="1729"/>
        <v>0</v>
      </c>
      <c r="U12207" s="121" t="str">
        <f t="shared" si="1730"/>
        <v>0</v>
      </c>
      <c r="V12207" s="10">
        <f t="shared" si="1731"/>
        <v>0</v>
      </c>
      <c r="W12207" s="10">
        <f t="shared" si="1732"/>
        <v>0</v>
      </c>
      <c r="X12207" s="11">
        <f t="shared" si="1733"/>
        <v>0</v>
      </c>
      <c r="Y12207" s="11">
        <f t="shared" si="1734"/>
        <v>0</v>
      </c>
      <c r="Z12207" s="12" t="str">
        <f t="shared" si="1735"/>
        <v>Torque/Speed Control 1</v>
      </c>
    </row>
    <row r="12208" spans="18:26" x14ac:dyDescent="0.3">
      <c r="R12208" s="6">
        <f t="shared" si="1727"/>
        <v>0</v>
      </c>
      <c r="S12208" s="6">
        <f t="shared" si="1728"/>
        <v>0</v>
      </c>
      <c r="T12208" s="7">
        <f t="shared" si="1729"/>
        <v>0</v>
      </c>
      <c r="U12208" s="121" t="str">
        <f t="shared" si="1730"/>
        <v>0</v>
      </c>
      <c r="V12208" s="10">
        <f t="shared" si="1731"/>
        <v>0</v>
      </c>
      <c r="W12208" s="10">
        <f t="shared" si="1732"/>
        <v>0</v>
      </c>
      <c r="X12208" s="11">
        <f t="shared" si="1733"/>
        <v>0</v>
      </c>
      <c r="Y12208" s="11">
        <f t="shared" si="1734"/>
        <v>0</v>
      </c>
      <c r="Z12208" s="12" t="str">
        <f t="shared" si="1735"/>
        <v>Torque/Speed Control 1</v>
      </c>
    </row>
    <row r="12209" spans="18:26" x14ac:dyDescent="0.3">
      <c r="R12209" s="6">
        <f t="shared" si="1727"/>
        <v>0</v>
      </c>
      <c r="S12209" s="6">
        <f t="shared" si="1728"/>
        <v>0</v>
      </c>
      <c r="T12209" s="7">
        <f t="shared" si="1729"/>
        <v>0</v>
      </c>
      <c r="U12209" s="121" t="str">
        <f t="shared" si="1730"/>
        <v>0</v>
      </c>
      <c r="V12209" s="10">
        <f t="shared" si="1731"/>
        <v>0</v>
      </c>
      <c r="W12209" s="10">
        <f t="shared" si="1732"/>
        <v>0</v>
      </c>
      <c r="X12209" s="11">
        <f t="shared" si="1733"/>
        <v>0</v>
      </c>
      <c r="Y12209" s="11">
        <f t="shared" si="1734"/>
        <v>0</v>
      </c>
      <c r="Z12209" s="12" t="str">
        <f t="shared" si="1735"/>
        <v>Torque/Speed Control 1</v>
      </c>
    </row>
    <row r="12210" spans="18:26" x14ac:dyDescent="0.3">
      <c r="R12210" s="6">
        <f t="shared" si="1727"/>
        <v>0</v>
      </c>
      <c r="S12210" s="6">
        <f t="shared" si="1728"/>
        <v>0</v>
      </c>
      <c r="T12210" s="7">
        <f t="shared" si="1729"/>
        <v>0</v>
      </c>
      <c r="U12210" s="121" t="str">
        <f t="shared" si="1730"/>
        <v>0</v>
      </c>
      <c r="V12210" s="10">
        <f t="shared" si="1731"/>
        <v>0</v>
      </c>
      <c r="W12210" s="10">
        <f t="shared" si="1732"/>
        <v>0</v>
      </c>
      <c r="X12210" s="11">
        <f t="shared" si="1733"/>
        <v>0</v>
      </c>
      <c r="Y12210" s="11">
        <f t="shared" si="1734"/>
        <v>0</v>
      </c>
      <c r="Z12210" s="12" t="str">
        <f t="shared" si="1735"/>
        <v>Torque/Speed Control 1</v>
      </c>
    </row>
    <row r="12211" spans="18:26" x14ac:dyDescent="0.3">
      <c r="R12211" s="6">
        <f t="shared" si="1727"/>
        <v>0</v>
      </c>
      <c r="S12211" s="6">
        <f t="shared" si="1728"/>
        <v>0</v>
      </c>
      <c r="T12211" s="7">
        <f t="shared" si="1729"/>
        <v>0</v>
      </c>
      <c r="U12211" s="121" t="str">
        <f t="shared" si="1730"/>
        <v>0</v>
      </c>
      <c r="V12211" s="10">
        <f t="shared" si="1731"/>
        <v>0</v>
      </c>
      <c r="W12211" s="10">
        <f t="shared" si="1732"/>
        <v>0</v>
      </c>
      <c r="X12211" s="11">
        <f t="shared" si="1733"/>
        <v>0</v>
      </c>
      <c r="Y12211" s="11">
        <f t="shared" si="1734"/>
        <v>0</v>
      </c>
      <c r="Z12211" s="12" t="str">
        <f t="shared" si="1735"/>
        <v>Torque/Speed Control 1</v>
      </c>
    </row>
    <row r="12212" spans="18:26" x14ac:dyDescent="0.3">
      <c r="R12212" s="6">
        <f t="shared" si="1727"/>
        <v>0</v>
      </c>
      <c r="S12212" s="6">
        <f t="shared" si="1728"/>
        <v>0</v>
      </c>
      <c r="T12212" s="7">
        <f t="shared" si="1729"/>
        <v>0</v>
      </c>
      <c r="U12212" s="121" t="str">
        <f t="shared" si="1730"/>
        <v>0</v>
      </c>
      <c r="V12212" s="10">
        <f t="shared" si="1731"/>
        <v>0</v>
      </c>
      <c r="W12212" s="10">
        <f t="shared" si="1732"/>
        <v>0</v>
      </c>
      <c r="X12212" s="11">
        <f t="shared" si="1733"/>
        <v>0</v>
      </c>
      <c r="Y12212" s="11">
        <f t="shared" si="1734"/>
        <v>0</v>
      </c>
      <c r="Z12212" s="12" t="str">
        <f t="shared" si="1735"/>
        <v>Torque/Speed Control 1</v>
      </c>
    </row>
    <row r="12213" spans="18:26" x14ac:dyDescent="0.3">
      <c r="R12213" s="6">
        <f t="shared" si="1727"/>
        <v>0</v>
      </c>
      <c r="S12213" s="6">
        <f t="shared" si="1728"/>
        <v>0</v>
      </c>
      <c r="T12213" s="7">
        <f t="shared" si="1729"/>
        <v>0</v>
      </c>
      <c r="U12213" s="121" t="str">
        <f t="shared" si="1730"/>
        <v>0</v>
      </c>
      <c r="V12213" s="10">
        <f t="shared" si="1731"/>
        <v>0</v>
      </c>
      <c r="W12213" s="10">
        <f t="shared" si="1732"/>
        <v>0</v>
      </c>
      <c r="X12213" s="11">
        <f t="shared" si="1733"/>
        <v>0</v>
      </c>
      <c r="Y12213" s="11">
        <f t="shared" si="1734"/>
        <v>0</v>
      </c>
      <c r="Z12213" s="12" t="str">
        <f t="shared" si="1735"/>
        <v>Torque/Speed Control 1</v>
      </c>
    </row>
    <row r="12214" spans="18:26" x14ac:dyDescent="0.3">
      <c r="R12214" s="6">
        <f t="shared" si="1727"/>
        <v>0</v>
      </c>
      <c r="S12214" s="6">
        <f t="shared" si="1728"/>
        <v>0</v>
      </c>
      <c r="T12214" s="7">
        <f t="shared" si="1729"/>
        <v>0</v>
      </c>
      <c r="U12214" s="121" t="str">
        <f t="shared" si="1730"/>
        <v>0</v>
      </c>
      <c r="V12214" s="10">
        <f t="shared" si="1731"/>
        <v>0</v>
      </c>
      <c r="W12214" s="10">
        <f t="shared" si="1732"/>
        <v>0</v>
      </c>
      <c r="X12214" s="11">
        <f t="shared" si="1733"/>
        <v>0</v>
      </c>
      <c r="Y12214" s="11">
        <f t="shared" si="1734"/>
        <v>0</v>
      </c>
      <c r="Z12214" s="12" t="str">
        <f t="shared" si="1735"/>
        <v>Torque/Speed Control 1</v>
      </c>
    </row>
    <row r="12215" spans="18:26" x14ac:dyDescent="0.3">
      <c r="R12215" s="6">
        <f t="shared" si="1727"/>
        <v>0</v>
      </c>
      <c r="S12215" s="6">
        <f t="shared" si="1728"/>
        <v>0</v>
      </c>
      <c r="T12215" s="7">
        <f t="shared" si="1729"/>
        <v>0</v>
      </c>
      <c r="U12215" s="121" t="str">
        <f t="shared" si="1730"/>
        <v>0</v>
      </c>
      <c r="V12215" s="10">
        <f t="shared" si="1731"/>
        <v>0</v>
      </c>
      <c r="W12215" s="10">
        <f t="shared" si="1732"/>
        <v>0</v>
      </c>
      <c r="X12215" s="11">
        <f t="shared" si="1733"/>
        <v>0</v>
      </c>
      <c r="Y12215" s="11">
        <f t="shared" si="1734"/>
        <v>0</v>
      </c>
      <c r="Z12215" s="12" t="str">
        <f t="shared" si="1735"/>
        <v>Torque/Speed Control 1</v>
      </c>
    </row>
    <row r="12216" spans="18:26" x14ac:dyDescent="0.3">
      <c r="R12216" s="6">
        <f t="shared" si="1727"/>
        <v>0</v>
      </c>
      <c r="S12216" s="6">
        <f t="shared" si="1728"/>
        <v>0</v>
      </c>
      <c r="T12216" s="7">
        <f t="shared" si="1729"/>
        <v>0</v>
      </c>
      <c r="U12216" s="121" t="str">
        <f t="shared" si="1730"/>
        <v>0</v>
      </c>
      <c r="V12216" s="10">
        <f t="shared" si="1731"/>
        <v>0</v>
      </c>
      <c r="W12216" s="10">
        <f t="shared" si="1732"/>
        <v>0</v>
      </c>
      <c r="X12216" s="11">
        <f t="shared" si="1733"/>
        <v>0</v>
      </c>
      <c r="Y12216" s="11">
        <f t="shared" si="1734"/>
        <v>0</v>
      </c>
      <c r="Z12216" s="12" t="str">
        <f t="shared" si="1735"/>
        <v>Torque/Speed Control 1</v>
      </c>
    </row>
    <row r="12217" spans="18:26" x14ac:dyDescent="0.3">
      <c r="R12217" s="6">
        <f t="shared" si="1727"/>
        <v>0</v>
      </c>
      <c r="S12217" s="6">
        <f t="shared" si="1728"/>
        <v>0</v>
      </c>
      <c r="T12217" s="7">
        <f t="shared" si="1729"/>
        <v>0</v>
      </c>
      <c r="U12217" s="121" t="str">
        <f t="shared" si="1730"/>
        <v>0</v>
      </c>
      <c r="V12217" s="10">
        <f t="shared" si="1731"/>
        <v>0</v>
      </c>
      <c r="W12217" s="10">
        <f t="shared" si="1732"/>
        <v>0</v>
      </c>
      <c r="X12217" s="11">
        <f t="shared" si="1733"/>
        <v>0</v>
      </c>
      <c r="Y12217" s="11">
        <f t="shared" si="1734"/>
        <v>0</v>
      </c>
      <c r="Z12217" s="12" t="str">
        <f t="shared" si="1735"/>
        <v>Torque/Speed Control 1</v>
      </c>
    </row>
    <row r="12218" spans="18:26" x14ac:dyDescent="0.3">
      <c r="R12218" s="6">
        <f t="shared" si="1727"/>
        <v>0</v>
      </c>
      <c r="S12218" s="6">
        <f t="shared" si="1728"/>
        <v>0</v>
      </c>
      <c r="T12218" s="7">
        <f t="shared" si="1729"/>
        <v>0</v>
      </c>
      <c r="U12218" s="121" t="str">
        <f t="shared" si="1730"/>
        <v>0</v>
      </c>
      <c r="V12218" s="10">
        <f t="shared" si="1731"/>
        <v>0</v>
      </c>
      <c r="W12218" s="10">
        <f t="shared" si="1732"/>
        <v>0</v>
      </c>
      <c r="X12218" s="11">
        <f t="shared" si="1733"/>
        <v>0</v>
      </c>
      <c r="Y12218" s="11">
        <f t="shared" si="1734"/>
        <v>0</v>
      </c>
      <c r="Z12218" s="12" t="str">
        <f t="shared" si="1735"/>
        <v>Torque/Speed Control 1</v>
      </c>
    </row>
    <row r="12219" spans="18:26" x14ac:dyDescent="0.3">
      <c r="R12219" s="6">
        <f t="shared" si="1727"/>
        <v>0</v>
      </c>
      <c r="S12219" s="6">
        <f t="shared" si="1728"/>
        <v>0</v>
      </c>
      <c r="T12219" s="7">
        <f t="shared" si="1729"/>
        <v>0</v>
      </c>
      <c r="U12219" s="121" t="str">
        <f t="shared" si="1730"/>
        <v>0</v>
      </c>
      <c r="V12219" s="10">
        <f t="shared" si="1731"/>
        <v>0</v>
      </c>
      <c r="W12219" s="10">
        <f t="shared" si="1732"/>
        <v>0</v>
      </c>
      <c r="X12219" s="11">
        <f t="shared" si="1733"/>
        <v>0</v>
      </c>
      <c r="Y12219" s="11">
        <f t="shared" si="1734"/>
        <v>0</v>
      </c>
      <c r="Z12219" s="12" t="str">
        <f t="shared" si="1735"/>
        <v>Torque/Speed Control 1</v>
      </c>
    </row>
    <row r="12220" spans="18:26" x14ac:dyDescent="0.3">
      <c r="R12220" s="6">
        <f t="shared" si="1727"/>
        <v>0</v>
      </c>
      <c r="S12220" s="6">
        <f t="shared" si="1728"/>
        <v>0</v>
      </c>
      <c r="T12220" s="7">
        <f t="shared" si="1729"/>
        <v>0</v>
      </c>
      <c r="U12220" s="121" t="str">
        <f t="shared" si="1730"/>
        <v>0</v>
      </c>
      <c r="V12220" s="10">
        <f t="shared" si="1731"/>
        <v>0</v>
      </c>
      <c r="W12220" s="10">
        <f t="shared" si="1732"/>
        <v>0</v>
      </c>
      <c r="X12220" s="11">
        <f t="shared" si="1733"/>
        <v>0</v>
      </c>
      <c r="Y12220" s="11">
        <f t="shared" si="1734"/>
        <v>0</v>
      </c>
      <c r="Z12220" s="12" t="str">
        <f t="shared" si="1735"/>
        <v>Torque/Speed Control 1</v>
      </c>
    </row>
    <row r="12221" spans="18:26" x14ac:dyDescent="0.3">
      <c r="R12221" s="6">
        <f t="shared" ref="R12221:R12284" si="1736">_xlfn.BITRSHIFT(_xlfn.BITAND(HEX2DEC(H12221),HEX2DEC("1C000000")),26)</f>
        <v>0</v>
      </c>
      <c r="S12221" s="6">
        <f t="shared" ref="S12221:S12284" si="1737">_xlfn.BITRSHIFT(_xlfn.BITAND(HEX2DEC(H12221),HEX2DEC("01000000")),24)</f>
        <v>0</v>
      </c>
      <c r="T12221" s="7">
        <f t="shared" ref="T12221:T12284" si="1738">IF(_xlfn.BITRSHIFT(_xlfn.BITAND(HEX2DEC(H12221),HEX2DEC("0FF0000")),16)&lt;240,_xlfn.BITRSHIFT(_xlfn.BITAND(HEX2DEC(H12221),HEX2DEC("1FF0000")),8),_xlfn.BITRSHIFT(_xlfn.BITAND(HEX2DEC(H12221),HEX2DEC("1FFFF00")),8))</f>
        <v>0</v>
      </c>
      <c r="U12221" s="121" t="str">
        <f t="shared" ref="U12221:U12284" si="1739">DEC2HEX(T12221)</f>
        <v>0</v>
      </c>
      <c r="V12221" s="10">
        <f t="shared" ref="V12221:V12284" si="1740">_xlfn.BITRSHIFT(_xlfn.BITAND(HEX2DEC(H12221),HEX2DEC("0FF0000")),16)</f>
        <v>0</v>
      </c>
      <c r="W12221" s="10">
        <f t="shared" ref="W12221:W12284" si="1741">_xlfn.BITRSHIFT(_xlfn.BITAND(HEX2DEC(H12221),HEX2DEC("FF00")),8)</f>
        <v>0</v>
      </c>
      <c r="X12221" s="11">
        <f t="shared" ref="X12221:X12284" si="1742">_xlfn.BITAND(HEX2DEC(H12221),HEX2DEC("00000FF"))</f>
        <v>0</v>
      </c>
      <c r="Y12221" s="11">
        <f t="shared" ref="Y12221:Y12284" si="1743">IF(_xlfn.BITRSHIFT(_xlfn.BITAND(HEX2DEC(H12221),HEX2DEC("0FF0000")),16)&lt;240,_xlfn.BITRSHIFT(_xlfn.BITAND(HEX2DEC(H12221),HEX2DEC("0FF00")),8),_xlfn.BITRSHIFT(_xlfn.BITAND(HEX2DEC(H12221),HEX2DEC("0FF0000")),16))</f>
        <v>0</v>
      </c>
      <c r="Z12221" s="12" t="str">
        <f t="shared" ref="Z12221:Z12284" si="1744">VLOOKUP(T12221,BO:BP,2,FALSE)</f>
        <v>Torque/Speed Control 1</v>
      </c>
    </row>
    <row r="12222" spans="18:26" x14ac:dyDescent="0.3">
      <c r="R12222" s="6">
        <f t="shared" si="1736"/>
        <v>0</v>
      </c>
      <c r="S12222" s="6">
        <f t="shared" si="1737"/>
        <v>0</v>
      </c>
      <c r="T12222" s="7">
        <f t="shared" si="1738"/>
        <v>0</v>
      </c>
      <c r="U12222" s="121" t="str">
        <f t="shared" si="1739"/>
        <v>0</v>
      </c>
      <c r="V12222" s="10">
        <f t="shared" si="1740"/>
        <v>0</v>
      </c>
      <c r="W12222" s="10">
        <f t="shared" si="1741"/>
        <v>0</v>
      </c>
      <c r="X12222" s="11">
        <f t="shared" si="1742"/>
        <v>0</v>
      </c>
      <c r="Y12222" s="11">
        <f t="shared" si="1743"/>
        <v>0</v>
      </c>
      <c r="Z12222" s="12" t="str">
        <f t="shared" si="1744"/>
        <v>Torque/Speed Control 1</v>
      </c>
    </row>
    <row r="12223" spans="18:26" x14ac:dyDescent="0.3">
      <c r="R12223" s="6">
        <f t="shared" si="1736"/>
        <v>0</v>
      </c>
      <c r="S12223" s="6">
        <f t="shared" si="1737"/>
        <v>0</v>
      </c>
      <c r="T12223" s="7">
        <f t="shared" si="1738"/>
        <v>0</v>
      </c>
      <c r="U12223" s="121" t="str">
        <f t="shared" si="1739"/>
        <v>0</v>
      </c>
      <c r="V12223" s="10">
        <f t="shared" si="1740"/>
        <v>0</v>
      </c>
      <c r="W12223" s="10">
        <f t="shared" si="1741"/>
        <v>0</v>
      </c>
      <c r="X12223" s="11">
        <f t="shared" si="1742"/>
        <v>0</v>
      </c>
      <c r="Y12223" s="11">
        <f t="shared" si="1743"/>
        <v>0</v>
      </c>
      <c r="Z12223" s="12" t="str">
        <f t="shared" si="1744"/>
        <v>Torque/Speed Control 1</v>
      </c>
    </row>
    <row r="12224" spans="18:26" x14ac:dyDescent="0.3">
      <c r="R12224" s="6">
        <f t="shared" si="1736"/>
        <v>0</v>
      </c>
      <c r="S12224" s="6">
        <f t="shared" si="1737"/>
        <v>0</v>
      </c>
      <c r="T12224" s="7">
        <f t="shared" si="1738"/>
        <v>0</v>
      </c>
      <c r="U12224" s="121" t="str">
        <f t="shared" si="1739"/>
        <v>0</v>
      </c>
      <c r="V12224" s="10">
        <f t="shared" si="1740"/>
        <v>0</v>
      </c>
      <c r="W12224" s="10">
        <f t="shared" si="1741"/>
        <v>0</v>
      </c>
      <c r="X12224" s="11">
        <f t="shared" si="1742"/>
        <v>0</v>
      </c>
      <c r="Y12224" s="11">
        <f t="shared" si="1743"/>
        <v>0</v>
      </c>
      <c r="Z12224" s="12" t="str">
        <f t="shared" si="1744"/>
        <v>Torque/Speed Control 1</v>
      </c>
    </row>
    <row r="12225" spans="18:26" x14ac:dyDescent="0.3">
      <c r="R12225" s="6">
        <f t="shared" si="1736"/>
        <v>0</v>
      </c>
      <c r="S12225" s="6">
        <f t="shared" si="1737"/>
        <v>0</v>
      </c>
      <c r="T12225" s="7">
        <f t="shared" si="1738"/>
        <v>0</v>
      </c>
      <c r="U12225" s="121" t="str">
        <f t="shared" si="1739"/>
        <v>0</v>
      </c>
      <c r="V12225" s="10">
        <f t="shared" si="1740"/>
        <v>0</v>
      </c>
      <c r="W12225" s="10">
        <f t="shared" si="1741"/>
        <v>0</v>
      </c>
      <c r="X12225" s="11">
        <f t="shared" si="1742"/>
        <v>0</v>
      </c>
      <c r="Y12225" s="11">
        <f t="shared" si="1743"/>
        <v>0</v>
      </c>
      <c r="Z12225" s="12" t="str">
        <f t="shared" si="1744"/>
        <v>Torque/Speed Control 1</v>
      </c>
    </row>
    <row r="12226" spans="18:26" x14ac:dyDescent="0.3">
      <c r="R12226" s="6">
        <f t="shared" si="1736"/>
        <v>0</v>
      </c>
      <c r="S12226" s="6">
        <f t="shared" si="1737"/>
        <v>0</v>
      </c>
      <c r="T12226" s="7">
        <f t="shared" si="1738"/>
        <v>0</v>
      </c>
      <c r="U12226" s="121" t="str">
        <f t="shared" si="1739"/>
        <v>0</v>
      </c>
      <c r="V12226" s="10">
        <f t="shared" si="1740"/>
        <v>0</v>
      </c>
      <c r="W12226" s="10">
        <f t="shared" si="1741"/>
        <v>0</v>
      </c>
      <c r="X12226" s="11">
        <f t="shared" si="1742"/>
        <v>0</v>
      </c>
      <c r="Y12226" s="11">
        <f t="shared" si="1743"/>
        <v>0</v>
      </c>
      <c r="Z12226" s="12" t="str">
        <f t="shared" si="1744"/>
        <v>Torque/Speed Control 1</v>
      </c>
    </row>
    <row r="12227" spans="18:26" x14ac:dyDescent="0.3">
      <c r="R12227" s="6">
        <f t="shared" si="1736"/>
        <v>0</v>
      </c>
      <c r="S12227" s="6">
        <f t="shared" si="1737"/>
        <v>0</v>
      </c>
      <c r="T12227" s="7">
        <f t="shared" si="1738"/>
        <v>0</v>
      </c>
      <c r="U12227" s="121" t="str">
        <f t="shared" si="1739"/>
        <v>0</v>
      </c>
      <c r="V12227" s="10">
        <f t="shared" si="1740"/>
        <v>0</v>
      </c>
      <c r="W12227" s="10">
        <f t="shared" si="1741"/>
        <v>0</v>
      </c>
      <c r="X12227" s="11">
        <f t="shared" si="1742"/>
        <v>0</v>
      </c>
      <c r="Y12227" s="11">
        <f t="shared" si="1743"/>
        <v>0</v>
      </c>
      <c r="Z12227" s="12" t="str">
        <f t="shared" si="1744"/>
        <v>Torque/Speed Control 1</v>
      </c>
    </row>
    <row r="12228" spans="18:26" x14ac:dyDescent="0.3">
      <c r="R12228" s="6">
        <f t="shared" si="1736"/>
        <v>0</v>
      </c>
      <c r="S12228" s="6">
        <f t="shared" si="1737"/>
        <v>0</v>
      </c>
      <c r="T12228" s="7">
        <f t="shared" si="1738"/>
        <v>0</v>
      </c>
      <c r="U12228" s="121" t="str">
        <f t="shared" si="1739"/>
        <v>0</v>
      </c>
      <c r="V12228" s="10">
        <f t="shared" si="1740"/>
        <v>0</v>
      </c>
      <c r="W12228" s="10">
        <f t="shared" si="1741"/>
        <v>0</v>
      </c>
      <c r="X12228" s="11">
        <f t="shared" si="1742"/>
        <v>0</v>
      </c>
      <c r="Y12228" s="11">
        <f t="shared" si="1743"/>
        <v>0</v>
      </c>
      <c r="Z12228" s="12" t="str">
        <f t="shared" si="1744"/>
        <v>Torque/Speed Control 1</v>
      </c>
    </row>
    <row r="12229" spans="18:26" x14ac:dyDescent="0.3">
      <c r="R12229" s="6">
        <f t="shared" si="1736"/>
        <v>0</v>
      </c>
      <c r="S12229" s="6">
        <f t="shared" si="1737"/>
        <v>0</v>
      </c>
      <c r="T12229" s="7">
        <f t="shared" si="1738"/>
        <v>0</v>
      </c>
      <c r="U12229" s="121" t="str">
        <f t="shared" si="1739"/>
        <v>0</v>
      </c>
      <c r="V12229" s="10">
        <f t="shared" si="1740"/>
        <v>0</v>
      </c>
      <c r="W12229" s="10">
        <f t="shared" si="1741"/>
        <v>0</v>
      </c>
      <c r="X12229" s="11">
        <f t="shared" si="1742"/>
        <v>0</v>
      </c>
      <c r="Y12229" s="11">
        <f t="shared" si="1743"/>
        <v>0</v>
      </c>
      <c r="Z12229" s="12" t="str">
        <f t="shared" si="1744"/>
        <v>Torque/Speed Control 1</v>
      </c>
    </row>
    <row r="12230" spans="18:26" x14ac:dyDescent="0.3">
      <c r="R12230" s="6">
        <f t="shared" si="1736"/>
        <v>0</v>
      </c>
      <c r="S12230" s="6">
        <f t="shared" si="1737"/>
        <v>0</v>
      </c>
      <c r="T12230" s="7">
        <f t="shared" si="1738"/>
        <v>0</v>
      </c>
      <c r="U12230" s="121" t="str">
        <f t="shared" si="1739"/>
        <v>0</v>
      </c>
      <c r="V12230" s="10">
        <f t="shared" si="1740"/>
        <v>0</v>
      </c>
      <c r="W12230" s="10">
        <f t="shared" si="1741"/>
        <v>0</v>
      </c>
      <c r="X12230" s="11">
        <f t="shared" si="1742"/>
        <v>0</v>
      </c>
      <c r="Y12230" s="11">
        <f t="shared" si="1743"/>
        <v>0</v>
      </c>
      <c r="Z12230" s="12" t="str">
        <f t="shared" si="1744"/>
        <v>Torque/Speed Control 1</v>
      </c>
    </row>
    <row r="12231" spans="18:26" x14ac:dyDescent="0.3">
      <c r="R12231" s="6">
        <f t="shared" si="1736"/>
        <v>0</v>
      </c>
      <c r="S12231" s="6">
        <f t="shared" si="1737"/>
        <v>0</v>
      </c>
      <c r="T12231" s="7">
        <f t="shared" si="1738"/>
        <v>0</v>
      </c>
      <c r="U12231" s="121" t="str">
        <f t="shared" si="1739"/>
        <v>0</v>
      </c>
      <c r="V12231" s="10">
        <f t="shared" si="1740"/>
        <v>0</v>
      </c>
      <c r="W12231" s="10">
        <f t="shared" si="1741"/>
        <v>0</v>
      </c>
      <c r="X12231" s="11">
        <f t="shared" si="1742"/>
        <v>0</v>
      </c>
      <c r="Y12231" s="11">
        <f t="shared" si="1743"/>
        <v>0</v>
      </c>
      <c r="Z12231" s="12" t="str">
        <f t="shared" si="1744"/>
        <v>Torque/Speed Control 1</v>
      </c>
    </row>
    <row r="12232" spans="18:26" x14ac:dyDescent="0.3">
      <c r="R12232" s="6">
        <f t="shared" si="1736"/>
        <v>0</v>
      </c>
      <c r="S12232" s="6">
        <f t="shared" si="1737"/>
        <v>0</v>
      </c>
      <c r="T12232" s="7">
        <f t="shared" si="1738"/>
        <v>0</v>
      </c>
      <c r="U12232" s="121" t="str">
        <f t="shared" si="1739"/>
        <v>0</v>
      </c>
      <c r="V12232" s="10">
        <f t="shared" si="1740"/>
        <v>0</v>
      </c>
      <c r="W12232" s="10">
        <f t="shared" si="1741"/>
        <v>0</v>
      </c>
      <c r="X12232" s="11">
        <f t="shared" si="1742"/>
        <v>0</v>
      </c>
      <c r="Y12232" s="11">
        <f t="shared" si="1743"/>
        <v>0</v>
      </c>
      <c r="Z12232" s="12" t="str">
        <f t="shared" si="1744"/>
        <v>Torque/Speed Control 1</v>
      </c>
    </row>
    <row r="12233" spans="18:26" x14ac:dyDescent="0.3">
      <c r="R12233" s="6">
        <f t="shared" si="1736"/>
        <v>0</v>
      </c>
      <c r="S12233" s="6">
        <f t="shared" si="1737"/>
        <v>0</v>
      </c>
      <c r="T12233" s="7">
        <f t="shared" si="1738"/>
        <v>0</v>
      </c>
      <c r="U12233" s="121" t="str">
        <f t="shared" si="1739"/>
        <v>0</v>
      </c>
      <c r="V12233" s="10">
        <f t="shared" si="1740"/>
        <v>0</v>
      </c>
      <c r="W12233" s="10">
        <f t="shared" si="1741"/>
        <v>0</v>
      </c>
      <c r="X12233" s="11">
        <f t="shared" si="1742"/>
        <v>0</v>
      </c>
      <c r="Y12233" s="11">
        <f t="shared" si="1743"/>
        <v>0</v>
      </c>
      <c r="Z12233" s="12" t="str">
        <f t="shared" si="1744"/>
        <v>Torque/Speed Control 1</v>
      </c>
    </row>
    <row r="12234" spans="18:26" x14ac:dyDescent="0.3">
      <c r="R12234" s="6">
        <f t="shared" si="1736"/>
        <v>0</v>
      </c>
      <c r="S12234" s="6">
        <f t="shared" si="1737"/>
        <v>0</v>
      </c>
      <c r="T12234" s="7">
        <f t="shared" si="1738"/>
        <v>0</v>
      </c>
      <c r="U12234" s="121" t="str">
        <f t="shared" si="1739"/>
        <v>0</v>
      </c>
      <c r="V12234" s="10">
        <f t="shared" si="1740"/>
        <v>0</v>
      </c>
      <c r="W12234" s="10">
        <f t="shared" si="1741"/>
        <v>0</v>
      </c>
      <c r="X12234" s="11">
        <f t="shared" si="1742"/>
        <v>0</v>
      </c>
      <c r="Y12234" s="11">
        <f t="shared" si="1743"/>
        <v>0</v>
      </c>
      <c r="Z12234" s="12" t="str">
        <f t="shared" si="1744"/>
        <v>Torque/Speed Control 1</v>
      </c>
    </row>
    <row r="12235" spans="18:26" x14ac:dyDescent="0.3">
      <c r="R12235" s="6">
        <f t="shared" si="1736"/>
        <v>0</v>
      </c>
      <c r="S12235" s="6">
        <f t="shared" si="1737"/>
        <v>0</v>
      </c>
      <c r="T12235" s="7">
        <f t="shared" si="1738"/>
        <v>0</v>
      </c>
      <c r="U12235" s="121" t="str">
        <f t="shared" si="1739"/>
        <v>0</v>
      </c>
      <c r="V12235" s="10">
        <f t="shared" si="1740"/>
        <v>0</v>
      </c>
      <c r="W12235" s="10">
        <f t="shared" si="1741"/>
        <v>0</v>
      </c>
      <c r="X12235" s="11">
        <f t="shared" si="1742"/>
        <v>0</v>
      </c>
      <c r="Y12235" s="11">
        <f t="shared" si="1743"/>
        <v>0</v>
      </c>
      <c r="Z12235" s="12" t="str">
        <f t="shared" si="1744"/>
        <v>Torque/Speed Control 1</v>
      </c>
    </row>
    <row r="12236" spans="18:26" x14ac:dyDescent="0.3">
      <c r="R12236" s="6">
        <f t="shared" si="1736"/>
        <v>0</v>
      </c>
      <c r="S12236" s="6">
        <f t="shared" si="1737"/>
        <v>0</v>
      </c>
      <c r="T12236" s="7">
        <f t="shared" si="1738"/>
        <v>0</v>
      </c>
      <c r="U12236" s="121" t="str">
        <f t="shared" si="1739"/>
        <v>0</v>
      </c>
      <c r="V12236" s="10">
        <f t="shared" si="1740"/>
        <v>0</v>
      </c>
      <c r="W12236" s="10">
        <f t="shared" si="1741"/>
        <v>0</v>
      </c>
      <c r="X12236" s="11">
        <f t="shared" si="1742"/>
        <v>0</v>
      </c>
      <c r="Y12236" s="11">
        <f t="shared" si="1743"/>
        <v>0</v>
      </c>
      <c r="Z12236" s="12" t="str">
        <f t="shared" si="1744"/>
        <v>Torque/Speed Control 1</v>
      </c>
    </row>
    <row r="12237" spans="18:26" x14ac:dyDescent="0.3">
      <c r="R12237" s="6">
        <f t="shared" si="1736"/>
        <v>0</v>
      </c>
      <c r="S12237" s="6">
        <f t="shared" si="1737"/>
        <v>0</v>
      </c>
      <c r="T12237" s="7">
        <f t="shared" si="1738"/>
        <v>0</v>
      </c>
      <c r="U12237" s="121" t="str">
        <f t="shared" si="1739"/>
        <v>0</v>
      </c>
      <c r="V12237" s="10">
        <f t="shared" si="1740"/>
        <v>0</v>
      </c>
      <c r="W12237" s="10">
        <f t="shared" si="1741"/>
        <v>0</v>
      </c>
      <c r="X12237" s="11">
        <f t="shared" si="1742"/>
        <v>0</v>
      </c>
      <c r="Y12237" s="11">
        <f t="shared" si="1743"/>
        <v>0</v>
      </c>
      <c r="Z12237" s="12" t="str">
        <f t="shared" si="1744"/>
        <v>Torque/Speed Control 1</v>
      </c>
    </row>
    <row r="12238" spans="18:26" x14ac:dyDescent="0.3">
      <c r="R12238" s="6">
        <f t="shared" si="1736"/>
        <v>0</v>
      </c>
      <c r="S12238" s="6">
        <f t="shared" si="1737"/>
        <v>0</v>
      </c>
      <c r="T12238" s="7">
        <f t="shared" si="1738"/>
        <v>0</v>
      </c>
      <c r="U12238" s="121" t="str">
        <f t="shared" si="1739"/>
        <v>0</v>
      </c>
      <c r="V12238" s="10">
        <f t="shared" si="1740"/>
        <v>0</v>
      </c>
      <c r="W12238" s="10">
        <f t="shared" si="1741"/>
        <v>0</v>
      </c>
      <c r="X12238" s="11">
        <f t="shared" si="1742"/>
        <v>0</v>
      </c>
      <c r="Y12238" s="11">
        <f t="shared" si="1743"/>
        <v>0</v>
      </c>
      <c r="Z12238" s="12" t="str">
        <f t="shared" si="1744"/>
        <v>Torque/Speed Control 1</v>
      </c>
    </row>
    <row r="12239" spans="18:26" x14ac:dyDescent="0.3">
      <c r="R12239" s="6">
        <f t="shared" si="1736"/>
        <v>0</v>
      </c>
      <c r="S12239" s="6">
        <f t="shared" si="1737"/>
        <v>0</v>
      </c>
      <c r="T12239" s="7">
        <f t="shared" si="1738"/>
        <v>0</v>
      </c>
      <c r="U12239" s="121" t="str">
        <f t="shared" si="1739"/>
        <v>0</v>
      </c>
      <c r="V12239" s="10">
        <f t="shared" si="1740"/>
        <v>0</v>
      </c>
      <c r="W12239" s="10">
        <f t="shared" si="1741"/>
        <v>0</v>
      </c>
      <c r="X12239" s="11">
        <f t="shared" si="1742"/>
        <v>0</v>
      </c>
      <c r="Y12239" s="11">
        <f t="shared" si="1743"/>
        <v>0</v>
      </c>
      <c r="Z12239" s="12" t="str">
        <f t="shared" si="1744"/>
        <v>Torque/Speed Control 1</v>
      </c>
    </row>
    <row r="12240" spans="18:26" x14ac:dyDescent="0.3">
      <c r="R12240" s="6">
        <f t="shared" si="1736"/>
        <v>0</v>
      </c>
      <c r="S12240" s="6">
        <f t="shared" si="1737"/>
        <v>0</v>
      </c>
      <c r="T12240" s="7">
        <f t="shared" si="1738"/>
        <v>0</v>
      </c>
      <c r="U12240" s="121" t="str">
        <f t="shared" si="1739"/>
        <v>0</v>
      </c>
      <c r="V12240" s="10">
        <f t="shared" si="1740"/>
        <v>0</v>
      </c>
      <c r="W12240" s="10">
        <f t="shared" si="1741"/>
        <v>0</v>
      </c>
      <c r="X12240" s="11">
        <f t="shared" si="1742"/>
        <v>0</v>
      </c>
      <c r="Y12240" s="11">
        <f t="shared" si="1743"/>
        <v>0</v>
      </c>
      <c r="Z12240" s="12" t="str">
        <f t="shared" si="1744"/>
        <v>Torque/Speed Control 1</v>
      </c>
    </row>
    <row r="12241" spans="18:26" x14ac:dyDescent="0.3">
      <c r="R12241" s="6">
        <f t="shared" si="1736"/>
        <v>0</v>
      </c>
      <c r="S12241" s="6">
        <f t="shared" si="1737"/>
        <v>0</v>
      </c>
      <c r="T12241" s="7">
        <f t="shared" si="1738"/>
        <v>0</v>
      </c>
      <c r="U12241" s="121" t="str">
        <f t="shared" si="1739"/>
        <v>0</v>
      </c>
      <c r="V12241" s="10">
        <f t="shared" si="1740"/>
        <v>0</v>
      </c>
      <c r="W12241" s="10">
        <f t="shared" si="1741"/>
        <v>0</v>
      </c>
      <c r="X12241" s="11">
        <f t="shared" si="1742"/>
        <v>0</v>
      </c>
      <c r="Y12241" s="11">
        <f t="shared" si="1743"/>
        <v>0</v>
      </c>
      <c r="Z12241" s="12" t="str">
        <f t="shared" si="1744"/>
        <v>Torque/Speed Control 1</v>
      </c>
    </row>
    <row r="12242" spans="18:26" x14ac:dyDescent="0.3">
      <c r="R12242" s="6">
        <f t="shared" si="1736"/>
        <v>0</v>
      </c>
      <c r="S12242" s="6">
        <f t="shared" si="1737"/>
        <v>0</v>
      </c>
      <c r="T12242" s="7">
        <f t="shared" si="1738"/>
        <v>0</v>
      </c>
      <c r="U12242" s="121" t="str">
        <f t="shared" si="1739"/>
        <v>0</v>
      </c>
      <c r="V12242" s="10">
        <f t="shared" si="1740"/>
        <v>0</v>
      </c>
      <c r="W12242" s="10">
        <f t="shared" si="1741"/>
        <v>0</v>
      </c>
      <c r="X12242" s="11">
        <f t="shared" si="1742"/>
        <v>0</v>
      </c>
      <c r="Y12242" s="11">
        <f t="shared" si="1743"/>
        <v>0</v>
      </c>
      <c r="Z12242" s="12" t="str">
        <f t="shared" si="1744"/>
        <v>Torque/Speed Control 1</v>
      </c>
    </row>
    <row r="12243" spans="18:26" x14ac:dyDescent="0.3">
      <c r="R12243" s="6">
        <f t="shared" si="1736"/>
        <v>0</v>
      </c>
      <c r="S12243" s="6">
        <f t="shared" si="1737"/>
        <v>0</v>
      </c>
      <c r="T12243" s="7">
        <f t="shared" si="1738"/>
        <v>0</v>
      </c>
      <c r="U12243" s="121" t="str">
        <f t="shared" si="1739"/>
        <v>0</v>
      </c>
      <c r="V12243" s="10">
        <f t="shared" si="1740"/>
        <v>0</v>
      </c>
      <c r="W12243" s="10">
        <f t="shared" si="1741"/>
        <v>0</v>
      </c>
      <c r="X12243" s="11">
        <f t="shared" si="1742"/>
        <v>0</v>
      </c>
      <c r="Y12243" s="11">
        <f t="shared" si="1743"/>
        <v>0</v>
      </c>
      <c r="Z12243" s="12" t="str">
        <f t="shared" si="1744"/>
        <v>Torque/Speed Control 1</v>
      </c>
    </row>
    <row r="12244" spans="18:26" x14ac:dyDescent="0.3">
      <c r="R12244" s="6">
        <f t="shared" si="1736"/>
        <v>0</v>
      </c>
      <c r="S12244" s="6">
        <f t="shared" si="1737"/>
        <v>0</v>
      </c>
      <c r="T12244" s="7">
        <f t="shared" si="1738"/>
        <v>0</v>
      </c>
      <c r="U12244" s="121" t="str">
        <f t="shared" si="1739"/>
        <v>0</v>
      </c>
      <c r="V12244" s="10">
        <f t="shared" si="1740"/>
        <v>0</v>
      </c>
      <c r="W12244" s="10">
        <f t="shared" si="1741"/>
        <v>0</v>
      </c>
      <c r="X12244" s="11">
        <f t="shared" si="1742"/>
        <v>0</v>
      </c>
      <c r="Y12244" s="11">
        <f t="shared" si="1743"/>
        <v>0</v>
      </c>
      <c r="Z12244" s="12" t="str">
        <f t="shared" si="1744"/>
        <v>Torque/Speed Control 1</v>
      </c>
    </row>
    <row r="12245" spans="18:26" x14ac:dyDescent="0.3">
      <c r="R12245" s="6">
        <f t="shared" si="1736"/>
        <v>0</v>
      </c>
      <c r="S12245" s="6">
        <f t="shared" si="1737"/>
        <v>0</v>
      </c>
      <c r="T12245" s="7">
        <f t="shared" si="1738"/>
        <v>0</v>
      </c>
      <c r="U12245" s="121" t="str">
        <f t="shared" si="1739"/>
        <v>0</v>
      </c>
      <c r="V12245" s="10">
        <f t="shared" si="1740"/>
        <v>0</v>
      </c>
      <c r="W12245" s="10">
        <f t="shared" si="1741"/>
        <v>0</v>
      </c>
      <c r="X12245" s="11">
        <f t="shared" si="1742"/>
        <v>0</v>
      </c>
      <c r="Y12245" s="11">
        <f t="shared" si="1743"/>
        <v>0</v>
      </c>
      <c r="Z12245" s="12" t="str">
        <f t="shared" si="1744"/>
        <v>Torque/Speed Control 1</v>
      </c>
    </row>
    <row r="12246" spans="18:26" x14ac:dyDescent="0.3">
      <c r="R12246" s="6">
        <f t="shared" si="1736"/>
        <v>0</v>
      </c>
      <c r="S12246" s="6">
        <f t="shared" si="1737"/>
        <v>0</v>
      </c>
      <c r="T12246" s="7">
        <f t="shared" si="1738"/>
        <v>0</v>
      </c>
      <c r="U12246" s="121" t="str">
        <f t="shared" si="1739"/>
        <v>0</v>
      </c>
      <c r="V12246" s="10">
        <f t="shared" si="1740"/>
        <v>0</v>
      </c>
      <c r="W12246" s="10">
        <f t="shared" si="1741"/>
        <v>0</v>
      </c>
      <c r="X12246" s="11">
        <f t="shared" si="1742"/>
        <v>0</v>
      </c>
      <c r="Y12246" s="11">
        <f t="shared" si="1743"/>
        <v>0</v>
      </c>
      <c r="Z12246" s="12" t="str">
        <f t="shared" si="1744"/>
        <v>Torque/Speed Control 1</v>
      </c>
    </row>
    <row r="12247" spans="18:26" x14ac:dyDescent="0.3">
      <c r="R12247" s="6">
        <f t="shared" si="1736"/>
        <v>0</v>
      </c>
      <c r="S12247" s="6">
        <f t="shared" si="1737"/>
        <v>0</v>
      </c>
      <c r="T12247" s="7">
        <f t="shared" si="1738"/>
        <v>0</v>
      </c>
      <c r="U12247" s="121" t="str">
        <f t="shared" si="1739"/>
        <v>0</v>
      </c>
      <c r="V12247" s="10">
        <f t="shared" si="1740"/>
        <v>0</v>
      </c>
      <c r="W12247" s="10">
        <f t="shared" si="1741"/>
        <v>0</v>
      </c>
      <c r="X12247" s="11">
        <f t="shared" si="1742"/>
        <v>0</v>
      </c>
      <c r="Y12247" s="11">
        <f t="shared" si="1743"/>
        <v>0</v>
      </c>
      <c r="Z12247" s="12" t="str">
        <f t="shared" si="1744"/>
        <v>Torque/Speed Control 1</v>
      </c>
    </row>
    <row r="12248" spans="18:26" x14ac:dyDescent="0.3">
      <c r="R12248" s="6">
        <f t="shared" si="1736"/>
        <v>0</v>
      </c>
      <c r="S12248" s="6">
        <f t="shared" si="1737"/>
        <v>0</v>
      </c>
      <c r="T12248" s="7">
        <f t="shared" si="1738"/>
        <v>0</v>
      </c>
      <c r="U12248" s="121" t="str">
        <f t="shared" si="1739"/>
        <v>0</v>
      </c>
      <c r="V12248" s="10">
        <f t="shared" si="1740"/>
        <v>0</v>
      </c>
      <c r="W12248" s="10">
        <f t="shared" si="1741"/>
        <v>0</v>
      </c>
      <c r="X12248" s="11">
        <f t="shared" si="1742"/>
        <v>0</v>
      </c>
      <c r="Y12248" s="11">
        <f t="shared" si="1743"/>
        <v>0</v>
      </c>
      <c r="Z12248" s="12" t="str">
        <f t="shared" si="1744"/>
        <v>Torque/Speed Control 1</v>
      </c>
    </row>
    <row r="12249" spans="18:26" x14ac:dyDescent="0.3">
      <c r="R12249" s="6">
        <f t="shared" si="1736"/>
        <v>0</v>
      </c>
      <c r="S12249" s="6">
        <f t="shared" si="1737"/>
        <v>0</v>
      </c>
      <c r="T12249" s="7">
        <f t="shared" si="1738"/>
        <v>0</v>
      </c>
      <c r="U12249" s="121" t="str">
        <f t="shared" si="1739"/>
        <v>0</v>
      </c>
      <c r="V12249" s="10">
        <f t="shared" si="1740"/>
        <v>0</v>
      </c>
      <c r="W12249" s="10">
        <f t="shared" si="1741"/>
        <v>0</v>
      </c>
      <c r="X12249" s="11">
        <f t="shared" si="1742"/>
        <v>0</v>
      </c>
      <c r="Y12249" s="11">
        <f t="shared" si="1743"/>
        <v>0</v>
      </c>
      <c r="Z12249" s="12" t="str">
        <f t="shared" si="1744"/>
        <v>Torque/Speed Control 1</v>
      </c>
    </row>
    <row r="12250" spans="18:26" x14ac:dyDescent="0.3">
      <c r="R12250" s="6">
        <f t="shared" si="1736"/>
        <v>0</v>
      </c>
      <c r="S12250" s="6">
        <f t="shared" si="1737"/>
        <v>0</v>
      </c>
      <c r="T12250" s="7">
        <f t="shared" si="1738"/>
        <v>0</v>
      </c>
      <c r="U12250" s="121" t="str">
        <f t="shared" si="1739"/>
        <v>0</v>
      </c>
      <c r="V12250" s="10">
        <f t="shared" si="1740"/>
        <v>0</v>
      </c>
      <c r="W12250" s="10">
        <f t="shared" si="1741"/>
        <v>0</v>
      </c>
      <c r="X12250" s="11">
        <f t="shared" si="1742"/>
        <v>0</v>
      </c>
      <c r="Y12250" s="11">
        <f t="shared" si="1743"/>
        <v>0</v>
      </c>
      <c r="Z12250" s="12" t="str">
        <f t="shared" si="1744"/>
        <v>Torque/Speed Control 1</v>
      </c>
    </row>
    <row r="12251" spans="18:26" x14ac:dyDescent="0.3">
      <c r="R12251" s="6">
        <f t="shared" si="1736"/>
        <v>0</v>
      </c>
      <c r="S12251" s="6">
        <f t="shared" si="1737"/>
        <v>0</v>
      </c>
      <c r="T12251" s="7">
        <f t="shared" si="1738"/>
        <v>0</v>
      </c>
      <c r="U12251" s="121" t="str">
        <f t="shared" si="1739"/>
        <v>0</v>
      </c>
      <c r="V12251" s="10">
        <f t="shared" si="1740"/>
        <v>0</v>
      </c>
      <c r="W12251" s="10">
        <f t="shared" si="1741"/>
        <v>0</v>
      </c>
      <c r="X12251" s="11">
        <f t="shared" si="1742"/>
        <v>0</v>
      </c>
      <c r="Y12251" s="11">
        <f t="shared" si="1743"/>
        <v>0</v>
      </c>
      <c r="Z12251" s="12" t="str">
        <f t="shared" si="1744"/>
        <v>Torque/Speed Control 1</v>
      </c>
    </row>
    <row r="12252" spans="18:26" x14ac:dyDescent="0.3">
      <c r="R12252" s="6">
        <f t="shared" si="1736"/>
        <v>0</v>
      </c>
      <c r="S12252" s="6">
        <f t="shared" si="1737"/>
        <v>0</v>
      </c>
      <c r="T12252" s="7">
        <f t="shared" si="1738"/>
        <v>0</v>
      </c>
      <c r="U12252" s="121" t="str">
        <f t="shared" si="1739"/>
        <v>0</v>
      </c>
      <c r="V12252" s="10">
        <f t="shared" si="1740"/>
        <v>0</v>
      </c>
      <c r="W12252" s="10">
        <f t="shared" si="1741"/>
        <v>0</v>
      </c>
      <c r="X12252" s="11">
        <f t="shared" si="1742"/>
        <v>0</v>
      </c>
      <c r="Y12252" s="11">
        <f t="shared" si="1743"/>
        <v>0</v>
      </c>
      <c r="Z12252" s="12" t="str">
        <f t="shared" si="1744"/>
        <v>Torque/Speed Control 1</v>
      </c>
    </row>
    <row r="12253" spans="18:26" x14ac:dyDescent="0.3">
      <c r="R12253" s="6">
        <f t="shared" si="1736"/>
        <v>0</v>
      </c>
      <c r="S12253" s="6">
        <f t="shared" si="1737"/>
        <v>0</v>
      </c>
      <c r="T12253" s="7">
        <f t="shared" si="1738"/>
        <v>0</v>
      </c>
      <c r="U12253" s="121" t="str">
        <f t="shared" si="1739"/>
        <v>0</v>
      </c>
      <c r="V12253" s="10">
        <f t="shared" si="1740"/>
        <v>0</v>
      </c>
      <c r="W12253" s="10">
        <f t="shared" si="1741"/>
        <v>0</v>
      </c>
      <c r="X12253" s="11">
        <f t="shared" si="1742"/>
        <v>0</v>
      </c>
      <c r="Y12253" s="11">
        <f t="shared" si="1743"/>
        <v>0</v>
      </c>
      <c r="Z12253" s="12" t="str">
        <f t="shared" si="1744"/>
        <v>Torque/Speed Control 1</v>
      </c>
    </row>
    <row r="12254" spans="18:26" x14ac:dyDescent="0.3">
      <c r="R12254" s="6">
        <f t="shared" si="1736"/>
        <v>0</v>
      </c>
      <c r="S12254" s="6">
        <f t="shared" si="1737"/>
        <v>0</v>
      </c>
      <c r="T12254" s="7">
        <f t="shared" si="1738"/>
        <v>0</v>
      </c>
      <c r="U12254" s="121" t="str">
        <f t="shared" si="1739"/>
        <v>0</v>
      </c>
      <c r="V12254" s="10">
        <f t="shared" si="1740"/>
        <v>0</v>
      </c>
      <c r="W12254" s="10">
        <f t="shared" si="1741"/>
        <v>0</v>
      </c>
      <c r="X12254" s="11">
        <f t="shared" si="1742"/>
        <v>0</v>
      </c>
      <c r="Y12254" s="11">
        <f t="shared" si="1743"/>
        <v>0</v>
      </c>
      <c r="Z12254" s="12" t="str">
        <f t="shared" si="1744"/>
        <v>Torque/Speed Control 1</v>
      </c>
    </row>
    <row r="12255" spans="18:26" x14ac:dyDescent="0.3">
      <c r="R12255" s="6">
        <f t="shared" si="1736"/>
        <v>0</v>
      </c>
      <c r="S12255" s="6">
        <f t="shared" si="1737"/>
        <v>0</v>
      </c>
      <c r="T12255" s="7">
        <f t="shared" si="1738"/>
        <v>0</v>
      </c>
      <c r="U12255" s="121" t="str">
        <f t="shared" si="1739"/>
        <v>0</v>
      </c>
      <c r="V12255" s="10">
        <f t="shared" si="1740"/>
        <v>0</v>
      </c>
      <c r="W12255" s="10">
        <f t="shared" si="1741"/>
        <v>0</v>
      </c>
      <c r="X12255" s="11">
        <f t="shared" si="1742"/>
        <v>0</v>
      </c>
      <c r="Y12255" s="11">
        <f t="shared" si="1743"/>
        <v>0</v>
      </c>
      <c r="Z12255" s="12" t="str">
        <f t="shared" si="1744"/>
        <v>Torque/Speed Control 1</v>
      </c>
    </row>
    <row r="12256" spans="18:26" x14ac:dyDescent="0.3">
      <c r="R12256" s="6">
        <f t="shared" si="1736"/>
        <v>0</v>
      </c>
      <c r="S12256" s="6">
        <f t="shared" si="1737"/>
        <v>0</v>
      </c>
      <c r="T12256" s="7">
        <f t="shared" si="1738"/>
        <v>0</v>
      </c>
      <c r="U12256" s="121" t="str">
        <f t="shared" si="1739"/>
        <v>0</v>
      </c>
      <c r="V12256" s="10">
        <f t="shared" si="1740"/>
        <v>0</v>
      </c>
      <c r="W12256" s="10">
        <f t="shared" si="1741"/>
        <v>0</v>
      </c>
      <c r="X12256" s="11">
        <f t="shared" si="1742"/>
        <v>0</v>
      </c>
      <c r="Y12256" s="11">
        <f t="shared" si="1743"/>
        <v>0</v>
      </c>
      <c r="Z12256" s="12" t="str">
        <f t="shared" si="1744"/>
        <v>Torque/Speed Control 1</v>
      </c>
    </row>
    <row r="12257" spans="18:26" x14ac:dyDescent="0.3">
      <c r="R12257" s="6">
        <f t="shared" si="1736"/>
        <v>0</v>
      </c>
      <c r="S12257" s="6">
        <f t="shared" si="1737"/>
        <v>0</v>
      </c>
      <c r="T12257" s="7">
        <f t="shared" si="1738"/>
        <v>0</v>
      </c>
      <c r="U12257" s="121" t="str">
        <f t="shared" si="1739"/>
        <v>0</v>
      </c>
      <c r="V12257" s="10">
        <f t="shared" si="1740"/>
        <v>0</v>
      </c>
      <c r="W12257" s="10">
        <f t="shared" si="1741"/>
        <v>0</v>
      </c>
      <c r="X12257" s="11">
        <f t="shared" si="1742"/>
        <v>0</v>
      </c>
      <c r="Y12257" s="11">
        <f t="shared" si="1743"/>
        <v>0</v>
      </c>
      <c r="Z12257" s="12" t="str">
        <f t="shared" si="1744"/>
        <v>Torque/Speed Control 1</v>
      </c>
    </row>
    <row r="12258" spans="18:26" x14ac:dyDescent="0.3">
      <c r="R12258" s="6">
        <f t="shared" si="1736"/>
        <v>0</v>
      </c>
      <c r="S12258" s="6">
        <f t="shared" si="1737"/>
        <v>0</v>
      </c>
      <c r="T12258" s="7">
        <f t="shared" si="1738"/>
        <v>0</v>
      </c>
      <c r="U12258" s="121" t="str">
        <f t="shared" si="1739"/>
        <v>0</v>
      </c>
      <c r="V12258" s="10">
        <f t="shared" si="1740"/>
        <v>0</v>
      </c>
      <c r="W12258" s="10">
        <f t="shared" si="1741"/>
        <v>0</v>
      </c>
      <c r="X12258" s="11">
        <f t="shared" si="1742"/>
        <v>0</v>
      </c>
      <c r="Y12258" s="11">
        <f t="shared" si="1743"/>
        <v>0</v>
      </c>
      <c r="Z12258" s="12" t="str">
        <f t="shared" si="1744"/>
        <v>Torque/Speed Control 1</v>
      </c>
    </row>
    <row r="12259" spans="18:26" x14ac:dyDescent="0.3">
      <c r="R12259" s="6">
        <f t="shared" si="1736"/>
        <v>0</v>
      </c>
      <c r="S12259" s="6">
        <f t="shared" si="1737"/>
        <v>0</v>
      </c>
      <c r="T12259" s="7">
        <f t="shared" si="1738"/>
        <v>0</v>
      </c>
      <c r="U12259" s="121" t="str">
        <f t="shared" si="1739"/>
        <v>0</v>
      </c>
      <c r="V12259" s="10">
        <f t="shared" si="1740"/>
        <v>0</v>
      </c>
      <c r="W12259" s="10">
        <f t="shared" si="1741"/>
        <v>0</v>
      </c>
      <c r="X12259" s="11">
        <f t="shared" si="1742"/>
        <v>0</v>
      </c>
      <c r="Y12259" s="11">
        <f t="shared" si="1743"/>
        <v>0</v>
      </c>
      <c r="Z12259" s="12" t="str">
        <f t="shared" si="1744"/>
        <v>Torque/Speed Control 1</v>
      </c>
    </row>
    <row r="12260" spans="18:26" x14ac:dyDescent="0.3">
      <c r="R12260" s="6">
        <f t="shared" si="1736"/>
        <v>0</v>
      </c>
      <c r="S12260" s="6">
        <f t="shared" si="1737"/>
        <v>0</v>
      </c>
      <c r="T12260" s="7">
        <f t="shared" si="1738"/>
        <v>0</v>
      </c>
      <c r="U12260" s="121" t="str">
        <f t="shared" si="1739"/>
        <v>0</v>
      </c>
      <c r="V12260" s="10">
        <f t="shared" si="1740"/>
        <v>0</v>
      </c>
      <c r="W12260" s="10">
        <f t="shared" si="1741"/>
        <v>0</v>
      </c>
      <c r="X12260" s="11">
        <f t="shared" si="1742"/>
        <v>0</v>
      </c>
      <c r="Y12260" s="11">
        <f t="shared" si="1743"/>
        <v>0</v>
      </c>
      <c r="Z12260" s="12" t="str">
        <f t="shared" si="1744"/>
        <v>Torque/Speed Control 1</v>
      </c>
    </row>
    <row r="12261" spans="18:26" x14ac:dyDescent="0.3">
      <c r="R12261" s="6">
        <f t="shared" si="1736"/>
        <v>0</v>
      </c>
      <c r="S12261" s="6">
        <f t="shared" si="1737"/>
        <v>0</v>
      </c>
      <c r="T12261" s="7">
        <f t="shared" si="1738"/>
        <v>0</v>
      </c>
      <c r="U12261" s="121" t="str">
        <f t="shared" si="1739"/>
        <v>0</v>
      </c>
      <c r="V12261" s="10">
        <f t="shared" si="1740"/>
        <v>0</v>
      </c>
      <c r="W12261" s="10">
        <f t="shared" si="1741"/>
        <v>0</v>
      </c>
      <c r="X12261" s="11">
        <f t="shared" si="1742"/>
        <v>0</v>
      </c>
      <c r="Y12261" s="11">
        <f t="shared" si="1743"/>
        <v>0</v>
      </c>
      <c r="Z12261" s="12" t="str">
        <f t="shared" si="1744"/>
        <v>Torque/Speed Control 1</v>
      </c>
    </row>
    <row r="12262" spans="18:26" x14ac:dyDescent="0.3">
      <c r="R12262" s="6">
        <f t="shared" si="1736"/>
        <v>0</v>
      </c>
      <c r="S12262" s="6">
        <f t="shared" si="1737"/>
        <v>0</v>
      </c>
      <c r="T12262" s="7">
        <f t="shared" si="1738"/>
        <v>0</v>
      </c>
      <c r="U12262" s="121" t="str">
        <f t="shared" si="1739"/>
        <v>0</v>
      </c>
      <c r="V12262" s="10">
        <f t="shared" si="1740"/>
        <v>0</v>
      </c>
      <c r="W12262" s="10">
        <f t="shared" si="1741"/>
        <v>0</v>
      </c>
      <c r="X12262" s="11">
        <f t="shared" si="1742"/>
        <v>0</v>
      </c>
      <c r="Y12262" s="11">
        <f t="shared" si="1743"/>
        <v>0</v>
      </c>
      <c r="Z12262" s="12" t="str">
        <f t="shared" si="1744"/>
        <v>Torque/Speed Control 1</v>
      </c>
    </row>
    <row r="12263" spans="18:26" x14ac:dyDescent="0.3">
      <c r="R12263" s="6">
        <f t="shared" si="1736"/>
        <v>0</v>
      </c>
      <c r="S12263" s="6">
        <f t="shared" si="1737"/>
        <v>0</v>
      </c>
      <c r="T12263" s="7">
        <f t="shared" si="1738"/>
        <v>0</v>
      </c>
      <c r="U12263" s="121" t="str">
        <f t="shared" si="1739"/>
        <v>0</v>
      </c>
      <c r="V12263" s="10">
        <f t="shared" si="1740"/>
        <v>0</v>
      </c>
      <c r="W12263" s="10">
        <f t="shared" si="1741"/>
        <v>0</v>
      </c>
      <c r="X12263" s="11">
        <f t="shared" si="1742"/>
        <v>0</v>
      </c>
      <c r="Y12263" s="11">
        <f t="shared" si="1743"/>
        <v>0</v>
      </c>
      <c r="Z12263" s="12" t="str">
        <f t="shared" si="1744"/>
        <v>Torque/Speed Control 1</v>
      </c>
    </row>
    <row r="12264" spans="18:26" x14ac:dyDescent="0.3">
      <c r="R12264" s="6">
        <f t="shared" si="1736"/>
        <v>0</v>
      </c>
      <c r="S12264" s="6">
        <f t="shared" si="1737"/>
        <v>0</v>
      </c>
      <c r="T12264" s="7">
        <f t="shared" si="1738"/>
        <v>0</v>
      </c>
      <c r="U12264" s="121" t="str">
        <f t="shared" si="1739"/>
        <v>0</v>
      </c>
      <c r="V12264" s="10">
        <f t="shared" si="1740"/>
        <v>0</v>
      </c>
      <c r="W12264" s="10">
        <f t="shared" si="1741"/>
        <v>0</v>
      </c>
      <c r="X12264" s="11">
        <f t="shared" si="1742"/>
        <v>0</v>
      </c>
      <c r="Y12264" s="11">
        <f t="shared" si="1743"/>
        <v>0</v>
      </c>
      <c r="Z12264" s="12" t="str">
        <f t="shared" si="1744"/>
        <v>Torque/Speed Control 1</v>
      </c>
    </row>
    <row r="12265" spans="18:26" x14ac:dyDescent="0.3">
      <c r="R12265" s="6">
        <f t="shared" si="1736"/>
        <v>0</v>
      </c>
      <c r="S12265" s="6">
        <f t="shared" si="1737"/>
        <v>0</v>
      </c>
      <c r="T12265" s="7">
        <f t="shared" si="1738"/>
        <v>0</v>
      </c>
      <c r="U12265" s="121" t="str">
        <f t="shared" si="1739"/>
        <v>0</v>
      </c>
      <c r="V12265" s="10">
        <f t="shared" si="1740"/>
        <v>0</v>
      </c>
      <c r="W12265" s="10">
        <f t="shared" si="1741"/>
        <v>0</v>
      </c>
      <c r="X12265" s="11">
        <f t="shared" si="1742"/>
        <v>0</v>
      </c>
      <c r="Y12265" s="11">
        <f t="shared" si="1743"/>
        <v>0</v>
      </c>
      <c r="Z12265" s="12" t="str">
        <f t="shared" si="1744"/>
        <v>Torque/Speed Control 1</v>
      </c>
    </row>
    <row r="12266" spans="18:26" x14ac:dyDescent="0.3">
      <c r="R12266" s="6">
        <f t="shared" si="1736"/>
        <v>0</v>
      </c>
      <c r="S12266" s="6">
        <f t="shared" si="1737"/>
        <v>0</v>
      </c>
      <c r="T12266" s="7">
        <f t="shared" si="1738"/>
        <v>0</v>
      </c>
      <c r="U12266" s="121" t="str">
        <f t="shared" si="1739"/>
        <v>0</v>
      </c>
      <c r="V12266" s="10">
        <f t="shared" si="1740"/>
        <v>0</v>
      </c>
      <c r="W12266" s="10">
        <f t="shared" si="1741"/>
        <v>0</v>
      </c>
      <c r="X12266" s="11">
        <f t="shared" si="1742"/>
        <v>0</v>
      </c>
      <c r="Y12266" s="11">
        <f t="shared" si="1743"/>
        <v>0</v>
      </c>
      <c r="Z12266" s="12" t="str">
        <f t="shared" si="1744"/>
        <v>Torque/Speed Control 1</v>
      </c>
    </row>
    <row r="12267" spans="18:26" x14ac:dyDescent="0.3">
      <c r="R12267" s="6">
        <f t="shared" si="1736"/>
        <v>0</v>
      </c>
      <c r="S12267" s="6">
        <f t="shared" si="1737"/>
        <v>0</v>
      </c>
      <c r="T12267" s="7">
        <f t="shared" si="1738"/>
        <v>0</v>
      </c>
      <c r="U12267" s="121" t="str">
        <f t="shared" si="1739"/>
        <v>0</v>
      </c>
      <c r="V12267" s="10">
        <f t="shared" si="1740"/>
        <v>0</v>
      </c>
      <c r="W12267" s="10">
        <f t="shared" si="1741"/>
        <v>0</v>
      </c>
      <c r="X12267" s="11">
        <f t="shared" si="1742"/>
        <v>0</v>
      </c>
      <c r="Y12267" s="11">
        <f t="shared" si="1743"/>
        <v>0</v>
      </c>
      <c r="Z12267" s="12" t="str">
        <f t="shared" si="1744"/>
        <v>Torque/Speed Control 1</v>
      </c>
    </row>
    <row r="12268" spans="18:26" x14ac:dyDescent="0.3">
      <c r="R12268" s="6">
        <f t="shared" si="1736"/>
        <v>0</v>
      </c>
      <c r="S12268" s="6">
        <f t="shared" si="1737"/>
        <v>0</v>
      </c>
      <c r="T12268" s="7">
        <f t="shared" si="1738"/>
        <v>0</v>
      </c>
      <c r="U12268" s="121" t="str">
        <f t="shared" si="1739"/>
        <v>0</v>
      </c>
      <c r="V12268" s="10">
        <f t="shared" si="1740"/>
        <v>0</v>
      </c>
      <c r="W12268" s="10">
        <f t="shared" si="1741"/>
        <v>0</v>
      </c>
      <c r="X12268" s="11">
        <f t="shared" si="1742"/>
        <v>0</v>
      </c>
      <c r="Y12268" s="11">
        <f t="shared" si="1743"/>
        <v>0</v>
      </c>
      <c r="Z12268" s="12" t="str">
        <f t="shared" si="1744"/>
        <v>Torque/Speed Control 1</v>
      </c>
    </row>
    <row r="12269" spans="18:26" x14ac:dyDescent="0.3">
      <c r="R12269" s="6">
        <f t="shared" si="1736"/>
        <v>0</v>
      </c>
      <c r="S12269" s="6">
        <f t="shared" si="1737"/>
        <v>0</v>
      </c>
      <c r="T12269" s="7">
        <f t="shared" si="1738"/>
        <v>0</v>
      </c>
      <c r="U12269" s="121" t="str">
        <f t="shared" si="1739"/>
        <v>0</v>
      </c>
      <c r="V12269" s="10">
        <f t="shared" si="1740"/>
        <v>0</v>
      </c>
      <c r="W12269" s="10">
        <f t="shared" si="1741"/>
        <v>0</v>
      </c>
      <c r="X12269" s="11">
        <f t="shared" si="1742"/>
        <v>0</v>
      </c>
      <c r="Y12269" s="11">
        <f t="shared" si="1743"/>
        <v>0</v>
      </c>
      <c r="Z12269" s="12" t="str">
        <f t="shared" si="1744"/>
        <v>Torque/Speed Control 1</v>
      </c>
    </row>
    <row r="12270" spans="18:26" x14ac:dyDescent="0.3">
      <c r="R12270" s="6">
        <f t="shared" si="1736"/>
        <v>0</v>
      </c>
      <c r="S12270" s="6">
        <f t="shared" si="1737"/>
        <v>0</v>
      </c>
      <c r="T12270" s="7">
        <f t="shared" si="1738"/>
        <v>0</v>
      </c>
      <c r="U12270" s="121" t="str">
        <f t="shared" si="1739"/>
        <v>0</v>
      </c>
      <c r="V12270" s="10">
        <f t="shared" si="1740"/>
        <v>0</v>
      </c>
      <c r="W12270" s="10">
        <f t="shared" si="1741"/>
        <v>0</v>
      </c>
      <c r="X12270" s="11">
        <f t="shared" si="1742"/>
        <v>0</v>
      </c>
      <c r="Y12270" s="11">
        <f t="shared" si="1743"/>
        <v>0</v>
      </c>
      <c r="Z12270" s="12" t="str">
        <f t="shared" si="1744"/>
        <v>Torque/Speed Control 1</v>
      </c>
    </row>
    <row r="12271" spans="18:26" x14ac:dyDescent="0.3">
      <c r="R12271" s="6">
        <f t="shared" si="1736"/>
        <v>0</v>
      </c>
      <c r="S12271" s="6">
        <f t="shared" si="1737"/>
        <v>0</v>
      </c>
      <c r="T12271" s="7">
        <f t="shared" si="1738"/>
        <v>0</v>
      </c>
      <c r="U12271" s="121" t="str">
        <f t="shared" si="1739"/>
        <v>0</v>
      </c>
      <c r="V12271" s="10">
        <f t="shared" si="1740"/>
        <v>0</v>
      </c>
      <c r="W12271" s="10">
        <f t="shared" si="1741"/>
        <v>0</v>
      </c>
      <c r="X12271" s="11">
        <f t="shared" si="1742"/>
        <v>0</v>
      </c>
      <c r="Y12271" s="11">
        <f t="shared" si="1743"/>
        <v>0</v>
      </c>
      <c r="Z12271" s="12" t="str">
        <f t="shared" si="1744"/>
        <v>Torque/Speed Control 1</v>
      </c>
    </row>
    <row r="12272" spans="18:26" x14ac:dyDescent="0.3">
      <c r="R12272" s="6">
        <f t="shared" si="1736"/>
        <v>0</v>
      </c>
      <c r="S12272" s="6">
        <f t="shared" si="1737"/>
        <v>0</v>
      </c>
      <c r="T12272" s="7">
        <f t="shared" si="1738"/>
        <v>0</v>
      </c>
      <c r="U12272" s="121" t="str">
        <f t="shared" si="1739"/>
        <v>0</v>
      </c>
      <c r="V12272" s="10">
        <f t="shared" si="1740"/>
        <v>0</v>
      </c>
      <c r="W12272" s="10">
        <f t="shared" si="1741"/>
        <v>0</v>
      </c>
      <c r="X12272" s="11">
        <f t="shared" si="1742"/>
        <v>0</v>
      </c>
      <c r="Y12272" s="11">
        <f t="shared" si="1743"/>
        <v>0</v>
      </c>
      <c r="Z12272" s="12" t="str">
        <f t="shared" si="1744"/>
        <v>Torque/Speed Control 1</v>
      </c>
    </row>
    <row r="12273" spans="18:26" x14ac:dyDescent="0.3">
      <c r="R12273" s="6">
        <f t="shared" si="1736"/>
        <v>0</v>
      </c>
      <c r="S12273" s="6">
        <f t="shared" si="1737"/>
        <v>0</v>
      </c>
      <c r="T12273" s="7">
        <f t="shared" si="1738"/>
        <v>0</v>
      </c>
      <c r="U12273" s="121" t="str">
        <f t="shared" si="1739"/>
        <v>0</v>
      </c>
      <c r="V12273" s="10">
        <f t="shared" si="1740"/>
        <v>0</v>
      </c>
      <c r="W12273" s="10">
        <f t="shared" si="1741"/>
        <v>0</v>
      </c>
      <c r="X12273" s="11">
        <f t="shared" si="1742"/>
        <v>0</v>
      </c>
      <c r="Y12273" s="11">
        <f t="shared" si="1743"/>
        <v>0</v>
      </c>
      <c r="Z12273" s="12" t="str">
        <f t="shared" si="1744"/>
        <v>Torque/Speed Control 1</v>
      </c>
    </row>
    <row r="12274" spans="18:26" x14ac:dyDescent="0.3">
      <c r="R12274" s="6">
        <f t="shared" si="1736"/>
        <v>0</v>
      </c>
      <c r="S12274" s="6">
        <f t="shared" si="1737"/>
        <v>0</v>
      </c>
      <c r="T12274" s="7">
        <f t="shared" si="1738"/>
        <v>0</v>
      </c>
      <c r="U12274" s="121" t="str">
        <f t="shared" si="1739"/>
        <v>0</v>
      </c>
      <c r="V12274" s="10">
        <f t="shared" si="1740"/>
        <v>0</v>
      </c>
      <c r="W12274" s="10">
        <f t="shared" si="1741"/>
        <v>0</v>
      </c>
      <c r="X12274" s="11">
        <f t="shared" si="1742"/>
        <v>0</v>
      </c>
      <c r="Y12274" s="11">
        <f t="shared" si="1743"/>
        <v>0</v>
      </c>
      <c r="Z12274" s="12" t="str">
        <f t="shared" si="1744"/>
        <v>Torque/Speed Control 1</v>
      </c>
    </row>
    <row r="12275" spans="18:26" x14ac:dyDescent="0.3">
      <c r="R12275" s="6">
        <f t="shared" si="1736"/>
        <v>0</v>
      </c>
      <c r="S12275" s="6">
        <f t="shared" si="1737"/>
        <v>0</v>
      </c>
      <c r="T12275" s="7">
        <f t="shared" si="1738"/>
        <v>0</v>
      </c>
      <c r="U12275" s="121" t="str">
        <f t="shared" si="1739"/>
        <v>0</v>
      </c>
      <c r="V12275" s="10">
        <f t="shared" si="1740"/>
        <v>0</v>
      </c>
      <c r="W12275" s="10">
        <f t="shared" si="1741"/>
        <v>0</v>
      </c>
      <c r="X12275" s="11">
        <f t="shared" si="1742"/>
        <v>0</v>
      </c>
      <c r="Y12275" s="11">
        <f t="shared" si="1743"/>
        <v>0</v>
      </c>
      <c r="Z12275" s="12" t="str">
        <f t="shared" si="1744"/>
        <v>Torque/Speed Control 1</v>
      </c>
    </row>
    <row r="12276" spans="18:26" x14ac:dyDescent="0.3">
      <c r="R12276" s="6">
        <f t="shared" si="1736"/>
        <v>0</v>
      </c>
      <c r="S12276" s="6">
        <f t="shared" si="1737"/>
        <v>0</v>
      </c>
      <c r="T12276" s="7">
        <f t="shared" si="1738"/>
        <v>0</v>
      </c>
      <c r="U12276" s="121" t="str">
        <f t="shared" si="1739"/>
        <v>0</v>
      </c>
      <c r="V12276" s="10">
        <f t="shared" si="1740"/>
        <v>0</v>
      </c>
      <c r="W12276" s="10">
        <f t="shared" si="1741"/>
        <v>0</v>
      </c>
      <c r="X12276" s="11">
        <f t="shared" si="1742"/>
        <v>0</v>
      </c>
      <c r="Y12276" s="11">
        <f t="shared" si="1743"/>
        <v>0</v>
      </c>
      <c r="Z12276" s="12" t="str">
        <f t="shared" si="1744"/>
        <v>Torque/Speed Control 1</v>
      </c>
    </row>
    <row r="12277" spans="18:26" x14ac:dyDescent="0.3">
      <c r="R12277" s="6">
        <f t="shared" si="1736"/>
        <v>0</v>
      </c>
      <c r="S12277" s="6">
        <f t="shared" si="1737"/>
        <v>0</v>
      </c>
      <c r="T12277" s="7">
        <f t="shared" si="1738"/>
        <v>0</v>
      </c>
      <c r="U12277" s="121" t="str">
        <f t="shared" si="1739"/>
        <v>0</v>
      </c>
      <c r="V12277" s="10">
        <f t="shared" si="1740"/>
        <v>0</v>
      </c>
      <c r="W12277" s="10">
        <f t="shared" si="1741"/>
        <v>0</v>
      </c>
      <c r="X12277" s="11">
        <f t="shared" si="1742"/>
        <v>0</v>
      </c>
      <c r="Y12277" s="11">
        <f t="shared" si="1743"/>
        <v>0</v>
      </c>
      <c r="Z12277" s="12" t="str">
        <f t="shared" si="1744"/>
        <v>Torque/Speed Control 1</v>
      </c>
    </row>
    <row r="12278" spans="18:26" x14ac:dyDescent="0.3">
      <c r="R12278" s="6">
        <f t="shared" si="1736"/>
        <v>0</v>
      </c>
      <c r="S12278" s="6">
        <f t="shared" si="1737"/>
        <v>0</v>
      </c>
      <c r="T12278" s="7">
        <f t="shared" si="1738"/>
        <v>0</v>
      </c>
      <c r="U12278" s="121" t="str">
        <f t="shared" si="1739"/>
        <v>0</v>
      </c>
      <c r="V12278" s="10">
        <f t="shared" si="1740"/>
        <v>0</v>
      </c>
      <c r="W12278" s="10">
        <f t="shared" si="1741"/>
        <v>0</v>
      </c>
      <c r="X12278" s="11">
        <f t="shared" si="1742"/>
        <v>0</v>
      </c>
      <c r="Y12278" s="11">
        <f t="shared" si="1743"/>
        <v>0</v>
      </c>
      <c r="Z12278" s="12" t="str">
        <f t="shared" si="1744"/>
        <v>Torque/Speed Control 1</v>
      </c>
    </row>
    <row r="12279" spans="18:26" x14ac:dyDescent="0.3">
      <c r="R12279" s="6">
        <f t="shared" si="1736"/>
        <v>0</v>
      </c>
      <c r="S12279" s="6">
        <f t="shared" si="1737"/>
        <v>0</v>
      </c>
      <c r="T12279" s="7">
        <f t="shared" si="1738"/>
        <v>0</v>
      </c>
      <c r="U12279" s="121" t="str">
        <f t="shared" si="1739"/>
        <v>0</v>
      </c>
      <c r="V12279" s="10">
        <f t="shared" si="1740"/>
        <v>0</v>
      </c>
      <c r="W12279" s="10">
        <f t="shared" si="1741"/>
        <v>0</v>
      </c>
      <c r="X12279" s="11">
        <f t="shared" si="1742"/>
        <v>0</v>
      </c>
      <c r="Y12279" s="11">
        <f t="shared" si="1743"/>
        <v>0</v>
      </c>
      <c r="Z12279" s="12" t="str">
        <f t="shared" si="1744"/>
        <v>Torque/Speed Control 1</v>
      </c>
    </row>
    <row r="12280" spans="18:26" x14ac:dyDescent="0.3">
      <c r="R12280" s="6">
        <f t="shared" si="1736"/>
        <v>0</v>
      </c>
      <c r="S12280" s="6">
        <f t="shared" si="1737"/>
        <v>0</v>
      </c>
      <c r="T12280" s="7">
        <f t="shared" si="1738"/>
        <v>0</v>
      </c>
      <c r="U12280" s="121" t="str">
        <f t="shared" si="1739"/>
        <v>0</v>
      </c>
      <c r="V12280" s="10">
        <f t="shared" si="1740"/>
        <v>0</v>
      </c>
      <c r="W12280" s="10">
        <f t="shared" si="1741"/>
        <v>0</v>
      </c>
      <c r="X12280" s="11">
        <f t="shared" si="1742"/>
        <v>0</v>
      </c>
      <c r="Y12280" s="11">
        <f t="shared" si="1743"/>
        <v>0</v>
      </c>
      <c r="Z12280" s="12" t="str">
        <f t="shared" si="1744"/>
        <v>Torque/Speed Control 1</v>
      </c>
    </row>
    <row r="12281" spans="18:26" x14ac:dyDescent="0.3">
      <c r="R12281" s="6">
        <f t="shared" si="1736"/>
        <v>0</v>
      </c>
      <c r="S12281" s="6">
        <f t="shared" si="1737"/>
        <v>0</v>
      </c>
      <c r="T12281" s="7">
        <f t="shared" si="1738"/>
        <v>0</v>
      </c>
      <c r="U12281" s="121" t="str">
        <f t="shared" si="1739"/>
        <v>0</v>
      </c>
      <c r="V12281" s="10">
        <f t="shared" si="1740"/>
        <v>0</v>
      </c>
      <c r="W12281" s="10">
        <f t="shared" si="1741"/>
        <v>0</v>
      </c>
      <c r="X12281" s="11">
        <f t="shared" si="1742"/>
        <v>0</v>
      </c>
      <c r="Y12281" s="11">
        <f t="shared" si="1743"/>
        <v>0</v>
      </c>
      <c r="Z12281" s="12" t="str">
        <f t="shared" si="1744"/>
        <v>Torque/Speed Control 1</v>
      </c>
    </row>
    <row r="12282" spans="18:26" x14ac:dyDescent="0.3">
      <c r="R12282" s="6">
        <f t="shared" si="1736"/>
        <v>0</v>
      </c>
      <c r="S12282" s="6">
        <f t="shared" si="1737"/>
        <v>0</v>
      </c>
      <c r="T12282" s="7">
        <f t="shared" si="1738"/>
        <v>0</v>
      </c>
      <c r="U12282" s="121" t="str">
        <f t="shared" si="1739"/>
        <v>0</v>
      </c>
      <c r="V12282" s="10">
        <f t="shared" si="1740"/>
        <v>0</v>
      </c>
      <c r="W12282" s="10">
        <f t="shared" si="1741"/>
        <v>0</v>
      </c>
      <c r="X12282" s="11">
        <f t="shared" si="1742"/>
        <v>0</v>
      </c>
      <c r="Y12282" s="11">
        <f t="shared" si="1743"/>
        <v>0</v>
      </c>
      <c r="Z12282" s="12" t="str">
        <f t="shared" si="1744"/>
        <v>Torque/Speed Control 1</v>
      </c>
    </row>
    <row r="12283" spans="18:26" x14ac:dyDescent="0.3">
      <c r="R12283" s="6">
        <f t="shared" si="1736"/>
        <v>0</v>
      </c>
      <c r="S12283" s="6">
        <f t="shared" si="1737"/>
        <v>0</v>
      </c>
      <c r="T12283" s="7">
        <f t="shared" si="1738"/>
        <v>0</v>
      </c>
      <c r="U12283" s="121" t="str">
        <f t="shared" si="1739"/>
        <v>0</v>
      </c>
      <c r="V12283" s="10">
        <f t="shared" si="1740"/>
        <v>0</v>
      </c>
      <c r="W12283" s="10">
        <f t="shared" si="1741"/>
        <v>0</v>
      </c>
      <c r="X12283" s="11">
        <f t="shared" si="1742"/>
        <v>0</v>
      </c>
      <c r="Y12283" s="11">
        <f t="shared" si="1743"/>
        <v>0</v>
      </c>
      <c r="Z12283" s="12" t="str">
        <f t="shared" si="1744"/>
        <v>Torque/Speed Control 1</v>
      </c>
    </row>
    <row r="12284" spans="18:26" x14ac:dyDescent="0.3">
      <c r="R12284" s="6">
        <f t="shared" si="1736"/>
        <v>0</v>
      </c>
      <c r="S12284" s="6">
        <f t="shared" si="1737"/>
        <v>0</v>
      </c>
      <c r="T12284" s="7">
        <f t="shared" si="1738"/>
        <v>0</v>
      </c>
      <c r="U12284" s="121" t="str">
        <f t="shared" si="1739"/>
        <v>0</v>
      </c>
      <c r="V12284" s="10">
        <f t="shared" si="1740"/>
        <v>0</v>
      </c>
      <c r="W12284" s="10">
        <f t="shared" si="1741"/>
        <v>0</v>
      </c>
      <c r="X12284" s="11">
        <f t="shared" si="1742"/>
        <v>0</v>
      </c>
      <c r="Y12284" s="11">
        <f t="shared" si="1743"/>
        <v>0</v>
      </c>
      <c r="Z12284" s="12" t="str">
        <f t="shared" si="1744"/>
        <v>Torque/Speed Control 1</v>
      </c>
    </row>
    <row r="12285" spans="18:26" x14ac:dyDescent="0.3">
      <c r="R12285" s="6">
        <f t="shared" ref="R12285:R12348" si="1745">_xlfn.BITRSHIFT(_xlfn.BITAND(HEX2DEC(H12285),HEX2DEC("1C000000")),26)</f>
        <v>0</v>
      </c>
      <c r="S12285" s="6">
        <f t="shared" ref="S12285:S12348" si="1746">_xlfn.BITRSHIFT(_xlfn.BITAND(HEX2DEC(H12285),HEX2DEC("01000000")),24)</f>
        <v>0</v>
      </c>
      <c r="T12285" s="7">
        <f t="shared" ref="T12285:T12348" si="1747">IF(_xlfn.BITRSHIFT(_xlfn.BITAND(HEX2DEC(H12285),HEX2DEC("0FF0000")),16)&lt;240,_xlfn.BITRSHIFT(_xlfn.BITAND(HEX2DEC(H12285),HEX2DEC("1FF0000")),8),_xlfn.BITRSHIFT(_xlfn.BITAND(HEX2DEC(H12285),HEX2DEC("1FFFF00")),8))</f>
        <v>0</v>
      </c>
      <c r="U12285" s="121" t="str">
        <f t="shared" ref="U12285:U12348" si="1748">DEC2HEX(T12285)</f>
        <v>0</v>
      </c>
      <c r="V12285" s="10">
        <f t="shared" ref="V12285:V12348" si="1749">_xlfn.BITRSHIFT(_xlfn.BITAND(HEX2DEC(H12285),HEX2DEC("0FF0000")),16)</f>
        <v>0</v>
      </c>
      <c r="W12285" s="10">
        <f t="shared" ref="W12285:W12348" si="1750">_xlfn.BITRSHIFT(_xlfn.BITAND(HEX2DEC(H12285),HEX2DEC("FF00")),8)</f>
        <v>0</v>
      </c>
      <c r="X12285" s="11">
        <f t="shared" ref="X12285:X12348" si="1751">_xlfn.BITAND(HEX2DEC(H12285),HEX2DEC("00000FF"))</f>
        <v>0</v>
      </c>
      <c r="Y12285" s="11">
        <f t="shared" ref="Y12285:Y12348" si="1752">IF(_xlfn.BITRSHIFT(_xlfn.BITAND(HEX2DEC(H12285),HEX2DEC("0FF0000")),16)&lt;240,_xlfn.BITRSHIFT(_xlfn.BITAND(HEX2DEC(H12285),HEX2DEC("0FF00")),8),_xlfn.BITRSHIFT(_xlfn.BITAND(HEX2DEC(H12285),HEX2DEC("0FF0000")),16))</f>
        <v>0</v>
      </c>
      <c r="Z12285" s="12" t="str">
        <f t="shared" ref="Z12285:Z12348" si="1753">VLOOKUP(T12285,BO:BP,2,FALSE)</f>
        <v>Torque/Speed Control 1</v>
      </c>
    </row>
    <row r="12286" spans="18:26" x14ac:dyDescent="0.3">
      <c r="R12286" s="6">
        <f t="shared" si="1745"/>
        <v>0</v>
      </c>
      <c r="S12286" s="6">
        <f t="shared" si="1746"/>
        <v>0</v>
      </c>
      <c r="T12286" s="7">
        <f t="shared" si="1747"/>
        <v>0</v>
      </c>
      <c r="U12286" s="121" t="str">
        <f t="shared" si="1748"/>
        <v>0</v>
      </c>
      <c r="V12286" s="10">
        <f t="shared" si="1749"/>
        <v>0</v>
      </c>
      <c r="W12286" s="10">
        <f t="shared" si="1750"/>
        <v>0</v>
      </c>
      <c r="X12286" s="11">
        <f t="shared" si="1751"/>
        <v>0</v>
      </c>
      <c r="Y12286" s="11">
        <f t="shared" si="1752"/>
        <v>0</v>
      </c>
      <c r="Z12286" s="12" t="str">
        <f t="shared" si="1753"/>
        <v>Torque/Speed Control 1</v>
      </c>
    </row>
    <row r="12287" spans="18:26" x14ac:dyDescent="0.3">
      <c r="R12287" s="6">
        <f t="shared" si="1745"/>
        <v>0</v>
      </c>
      <c r="S12287" s="6">
        <f t="shared" si="1746"/>
        <v>0</v>
      </c>
      <c r="T12287" s="7">
        <f t="shared" si="1747"/>
        <v>0</v>
      </c>
      <c r="U12287" s="121" t="str">
        <f t="shared" si="1748"/>
        <v>0</v>
      </c>
      <c r="V12287" s="10">
        <f t="shared" si="1749"/>
        <v>0</v>
      </c>
      <c r="W12287" s="10">
        <f t="shared" si="1750"/>
        <v>0</v>
      </c>
      <c r="X12287" s="11">
        <f t="shared" si="1751"/>
        <v>0</v>
      </c>
      <c r="Y12287" s="11">
        <f t="shared" si="1752"/>
        <v>0</v>
      </c>
      <c r="Z12287" s="12" t="str">
        <f t="shared" si="1753"/>
        <v>Torque/Speed Control 1</v>
      </c>
    </row>
    <row r="12288" spans="18:26" x14ac:dyDescent="0.3">
      <c r="R12288" s="6">
        <f t="shared" si="1745"/>
        <v>0</v>
      </c>
      <c r="S12288" s="6">
        <f t="shared" si="1746"/>
        <v>0</v>
      </c>
      <c r="T12288" s="7">
        <f t="shared" si="1747"/>
        <v>0</v>
      </c>
      <c r="U12288" s="121" t="str">
        <f t="shared" si="1748"/>
        <v>0</v>
      </c>
      <c r="V12288" s="10">
        <f t="shared" si="1749"/>
        <v>0</v>
      </c>
      <c r="W12288" s="10">
        <f t="shared" si="1750"/>
        <v>0</v>
      </c>
      <c r="X12288" s="11">
        <f t="shared" si="1751"/>
        <v>0</v>
      </c>
      <c r="Y12288" s="11">
        <f t="shared" si="1752"/>
        <v>0</v>
      </c>
      <c r="Z12288" s="12" t="str">
        <f t="shared" si="1753"/>
        <v>Torque/Speed Control 1</v>
      </c>
    </row>
    <row r="12289" spans="18:26" x14ac:dyDescent="0.3">
      <c r="R12289" s="6">
        <f t="shared" si="1745"/>
        <v>0</v>
      </c>
      <c r="S12289" s="6">
        <f t="shared" si="1746"/>
        <v>0</v>
      </c>
      <c r="T12289" s="7">
        <f t="shared" si="1747"/>
        <v>0</v>
      </c>
      <c r="U12289" s="121" t="str">
        <f t="shared" si="1748"/>
        <v>0</v>
      </c>
      <c r="V12289" s="10">
        <f t="shared" si="1749"/>
        <v>0</v>
      </c>
      <c r="W12289" s="10">
        <f t="shared" si="1750"/>
        <v>0</v>
      </c>
      <c r="X12289" s="11">
        <f t="shared" si="1751"/>
        <v>0</v>
      </c>
      <c r="Y12289" s="11">
        <f t="shared" si="1752"/>
        <v>0</v>
      </c>
      <c r="Z12289" s="12" t="str">
        <f t="shared" si="1753"/>
        <v>Torque/Speed Control 1</v>
      </c>
    </row>
    <row r="12290" spans="18:26" x14ac:dyDescent="0.3">
      <c r="R12290" s="6">
        <f t="shared" si="1745"/>
        <v>0</v>
      </c>
      <c r="S12290" s="6">
        <f t="shared" si="1746"/>
        <v>0</v>
      </c>
      <c r="T12290" s="7">
        <f t="shared" si="1747"/>
        <v>0</v>
      </c>
      <c r="U12290" s="121" t="str">
        <f t="shared" si="1748"/>
        <v>0</v>
      </c>
      <c r="V12290" s="10">
        <f t="shared" si="1749"/>
        <v>0</v>
      </c>
      <c r="W12290" s="10">
        <f t="shared" si="1750"/>
        <v>0</v>
      </c>
      <c r="X12290" s="11">
        <f t="shared" si="1751"/>
        <v>0</v>
      </c>
      <c r="Y12290" s="11">
        <f t="shared" si="1752"/>
        <v>0</v>
      </c>
      <c r="Z12290" s="12" t="str">
        <f t="shared" si="1753"/>
        <v>Torque/Speed Control 1</v>
      </c>
    </row>
    <row r="12291" spans="18:26" x14ac:dyDescent="0.3">
      <c r="R12291" s="6">
        <f t="shared" si="1745"/>
        <v>0</v>
      </c>
      <c r="S12291" s="6">
        <f t="shared" si="1746"/>
        <v>0</v>
      </c>
      <c r="T12291" s="7">
        <f t="shared" si="1747"/>
        <v>0</v>
      </c>
      <c r="U12291" s="121" t="str">
        <f t="shared" si="1748"/>
        <v>0</v>
      </c>
      <c r="V12291" s="10">
        <f t="shared" si="1749"/>
        <v>0</v>
      </c>
      <c r="W12291" s="10">
        <f t="shared" si="1750"/>
        <v>0</v>
      </c>
      <c r="X12291" s="11">
        <f t="shared" si="1751"/>
        <v>0</v>
      </c>
      <c r="Y12291" s="11">
        <f t="shared" si="1752"/>
        <v>0</v>
      </c>
      <c r="Z12291" s="12" t="str">
        <f t="shared" si="1753"/>
        <v>Torque/Speed Control 1</v>
      </c>
    </row>
    <row r="12292" spans="18:26" x14ac:dyDescent="0.3">
      <c r="R12292" s="6">
        <f t="shared" si="1745"/>
        <v>0</v>
      </c>
      <c r="S12292" s="6">
        <f t="shared" si="1746"/>
        <v>0</v>
      </c>
      <c r="T12292" s="7">
        <f t="shared" si="1747"/>
        <v>0</v>
      </c>
      <c r="U12292" s="121" t="str">
        <f t="shared" si="1748"/>
        <v>0</v>
      </c>
      <c r="V12292" s="10">
        <f t="shared" si="1749"/>
        <v>0</v>
      </c>
      <c r="W12292" s="10">
        <f t="shared" si="1750"/>
        <v>0</v>
      </c>
      <c r="X12292" s="11">
        <f t="shared" si="1751"/>
        <v>0</v>
      </c>
      <c r="Y12292" s="11">
        <f t="shared" si="1752"/>
        <v>0</v>
      </c>
      <c r="Z12292" s="12" t="str">
        <f t="shared" si="1753"/>
        <v>Torque/Speed Control 1</v>
      </c>
    </row>
    <row r="12293" spans="18:26" x14ac:dyDescent="0.3">
      <c r="R12293" s="6">
        <f t="shared" si="1745"/>
        <v>0</v>
      </c>
      <c r="S12293" s="6">
        <f t="shared" si="1746"/>
        <v>0</v>
      </c>
      <c r="T12293" s="7">
        <f t="shared" si="1747"/>
        <v>0</v>
      </c>
      <c r="U12293" s="121" t="str">
        <f t="shared" si="1748"/>
        <v>0</v>
      </c>
      <c r="V12293" s="10">
        <f t="shared" si="1749"/>
        <v>0</v>
      </c>
      <c r="W12293" s="10">
        <f t="shared" si="1750"/>
        <v>0</v>
      </c>
      <c r="X12293" s="11">
        <f t="shared" si="1751"/>
        <v>0</v>
      </c>
      <c r="Y12293" s="11">
        <f t="shared" si="1752"/>
        <v>0</v>
      </c>
      <c r="Z12293" s="12" t="str">
        <f t="shared" si="1753"/>
        <v>Torque/Speed Control 1</v>
      </c>
    </row>
    <row r="12294" spans="18:26" x14ac:dyDescent="0.3">
      <c r="R12294" s="6">
        <f t="shared" si="1745"/>
        <v>0</v>
      </c>
      <c r="S12294" s="6">
        <f t="shared" si="1746"/>
        <v>0</v>
      </c>
      <c r="T12294" s="7">
        <f t="shared" si="1747"/>
        <v>0</v>
      </c>
      <c r="U12294" s="121" t="str">
        <f t="shared" si="1748"/>
        <v>0</v>
      </c>
      <c r="V12294" s="10">
        <f t="shared" si="1749"/>
        <v>0</v>
      </c>
      <c r="W12294" s="10">
        <f t="shared" si="1750"/>
        <v>0</v>
      </c>
      <c r="X12294" s="11">
        <f t="shared" si="1751"/>
        <v>0</v>
      </c>
      <c r="Y12294" s="11">
        <f t="shared" si="1752"/>
        <v>0</v>
      </c>
      <c r="Z12294" s="12" t="str">
        <f t="shared" si="1753"/>
        <v>Torque/Speed Control 1</v>
      </c>
    </row>
    <row r="12295" spans="18:26" x14ac:dyDescent="0.3">
      <c r="R12295" s="6">
        <f t="shared" si="1745"/>
        <v>0</v>
      </c>
      <c r="S12295" s="6">
        <f t="shared" si="1746"/>
        <v>0</v>
      </c>
      <c r="T12295" s="7">
        <f t="shared" si="1747"/>
        <v>0</v>
      </c>
      <c r="U12295" s="121" t="str">
        <f t="shared" si="1748"/>
        <v>0</v>
      </c>
      <c r="V12295" s="10">
        <f t="shared" si="1749"/>
        <v>0</v>
      </c>
      <c r="W12295" s="10">
        <f t="shared" si="1750"/>
        <v>0</v>
      </c>
      <c r="X12295" s="11">
        <f t="shared" si="1751"/>
        <v>0</v>
      </c>
      <c r="Y12295" s="11">
        <f t="shared" si="1752"/>
        <v>0</v>
      </c>
      <c r="Z12295" s="12" t="str">
        <f t="shared" si="1753"/>
        <v>Torque/Speed Control 1</v>
      </c>
    </row>
    <row r="12296" spans="18:26" x14ac:dyDescent="0.3">
      <c r="R12296" s="6">
        <f t="shared" si="1745"/>
        <v>0</v>
      </c>
      <c r="S12296" s="6">
        <f t="shared" si="1746"/>
        <v>0</v>
      </c>
      <c r="T12296" s="7">
        <f t="shared" si="1747"/>
        <v>0</v>
      </c>
      <c r="U12296" s="121" t="str">
        <f t="shared" si="1748"/>
        <v>0</v>
      </c>
      <c r="V12296" s="10">
        <f t="shared" si="1749"/>
        <v>0</v>
      </c>
      <c r="W12296" s="10">
        <f t="shared" si="1750"/>
        <v>0</v>
      </c>
      <c r="X12296" s="11">
        <f t="shared" si="1751"/>
        <v>0</v>
      </c>
      <c r="Y12296" s="11">
        <f t="shared" si="1752"/>
        <v>0</v>
      </c>
      <c r="Z12296" s="12" t="str">
        <f t="shared" si="1753"/>
        <v>Torque/Speed Control 1</v>
      </c>
    </row>
    <row r="12297" spans="18:26" x14ac:dyDescent="0.3">
      <c r="R12297" s="6">
        <f t="shared" si="1745"/>
        <v>0</v>
      </c>
      <c r="S12297" s="6">
        <f t="shared" si="1746"/>
        <v>0</v>
      </c>
      <c r="T12297" s="7">
        <f t="shared" si="1747"/>
        <v>0</v>
      </c>
      <c r="U12297" s="121" t="str">
        <f t="shared" si="1748"/>
        <v>0</v>
      </c>
      <c r="V12297" s="10">
        <f t="shared" si="1749"/>
        <v>0</v>
      </c>
      <c r="W12297" s="10">
        <f t="shared" si="1750"/>
        <v>0</v>
      </c>
      <c r="X12297" s="11">
        <f t="shared" si="1751"/>
        <v>0</v>
      </c>
      <c r="Y12297" s="11">
        <f t="shared" si="1752"/>
        <v>0</v>
      </c>
      <c r="Z12297" s="12" t="str">
        <f t="shared" si="1753"/>
        <v>Torque/Speed Control 1</v>
      </c>
    </row>
    <row r="12298" spans="18:26" x14ac:dyDescent="0.3">
      <c r="R12298" s="6">
        <f t="shared" si="1745"/>
        <v>0</v>
      </c>
      <c r="S12298" s="6">
        <f t="shared" si="1746"/>
        <v>0</v>
      </c>
      <c r="T12298" s="7">
        <f t="shared" si="1747"/>
        <v>0</v>
      </c>
      <c r="U12298" s="121" t="str">
        <f t="shared" si="1748"/>
        <v>0</v>
      </c>
      <c r="V12298" s="10">
        <f t="shared" si="1749"/>
        <v>0</v>
      </c>
      <c r="W12298" s="10">
        <f t="shared" si="1750"/>
        <v>0</v>
      </c>
      <c r="X12298" s="11">
        <f t="shared" si="1751"/>
        <v>0</v>
      </c>
      <c r="Y12298" s="11">
        <f t="shared" si="1752"/>
        <v>0</v>
      </c>
      <c r="Z12298" s="12" t="str">
        <f t="shared" si="1753"/>
        <v>Torque/Speed Control 1</v>
      </c>
    </row>
    <row r="12299" spans="18:26" x14ac:dyDescent="0.3">
      <c r="R12299" s="6">
        <f t="shared" si="1745"/>
        <v>0</v>
      </c>
      <c r="S12299" s="6">
        <f t="shared" si="1746"/>
        <v>0</v>
      </c>
      <c r="T12299" s="7">
        <f t="shared" si="1747"/>
        <v>0</v>
      </c>
      <c r="U12299" s="121" t="str">
        <f t="shared" si="1748"/>
        <v>0</v>
      </c>
      <c r="V12299" s="10">
        <f t="shared" si="1749"/>
        <v>0</v>
      </c>
      <c r="W12299" s="10">
        <f t="shared" si="1750"/>
        <v>0</v>
      </c>
      <c r="X12299" s="11">
        <f t="shared" si="1751"/>
        <v>0</v>
      </c>
      <c r="Y12299" s="11">
        <f t="shared" si="1752"/>
        <v>0</v>
      </c>
      <c r="Z12299" s="12" t="str">
        <f t="shared" si="1753"/>
        <v>Torque/Speed Control 1</v>
      </c>
    </row>
    <row r="12300" spans="18:26" x14ac:dyDescent="0.3">
      <c r="R12300" s="6">
        <f t="shared" si="1745"/>
        <v>0</v>
      </c>
      <c r="S12300" s="6">
        <f t="shared" si="1746"/>
        <v>0</v>
      </c>
      <c r="T12300" s="7">
        <f t="shared" si="1747"/>
        <v>0</v>
      </c>
      <c r="U12300" s="121" t="str">
        <f t="shared" si="1748"/>
        <v>0</v>
      </c>
      <c r="V12300" s="10">
        <f t="shared" si="1749"/>
        <v>0</v>
      </c>
      <c r="W12300" s="10">
        <f t="shared" si="1750"/>
        <v>0</v>
      </c>
      <c r="X12300" s="11">
        <f t="shared" si="1751"/>
        <v>0</v>
      </c>
      <c r="Y12300" s="11">
        <f t="shared" si="1752"/>
        <v>0</v>
      </c>
      <c r="Z12300" s="12" t="str">
        <f t="shared" si="1753"/>
        <v>Torque/Speed Control 1</v>
      </c>
    </row>
    <row r="12301" spans="18:26" x14ac:dyDescent="0.3">
      <c r="R12301" s="6">
        <f t="shared" si="1745"/>
        <v>0</v>
      </c>
      <c r="S12301" s="6">
        <f t="shared" si="1746"/>
        <v>0</v>
      </c>
      <c r="T12301" s="7">
        <f t="shared" si="1747"/>
        <v>0</v>
      </c>
      <c r="U12301" s="121" t="str">
        <f t="shared" si="1748"/>
        <v>0</v>
      </c>
      <c r="V12301" s="10">
        <f t="shared" si="1749"/>
        <v>0</v>
      </c>
      <c r="W12301" s="10">
        <f t="shared" si="1750"/>
        <v>0</v>
      </c>
      <c r="X12301" s="11">
        <f t="shared" si="1751"/>
        <v>0</v>
      </c>
      <c r="Y12301" s="11">
        <f t="shared" si="1752"/>
        <v>0</v>
      </c>
      <c r="Z12301" s="12" t="str">
        <f t="shared" si="1753"/>
        <v>Torque/Speed Control 1</v>
      </c>
    </row>
    <row r="12302" spans="18:26" x14ac:dyDescent="0.3">
      <c r="R12302" s="6">
        <f t="shared" si="1745"/>
        <v>0</v>
      </c>
      <c r="S12302" s="6">
        <f t="shared" si="1746"/>
        <v>0</v>
      </c>
      <c r="T12302" s="7">
        <f t="shared" si="1747"/>
        <v>0</v>
      </c>
      <c r="U12302" s="121" t="str">
        <f t="shared" si="1748"/>
        <v>0</v>
      </c>
      <c r="V12302" s="10">
        <f t="shared" si="1749"/>
        <v>0</v>
      </c>
      <c r="W12302" s="10">
        <f t="shared" si="1750"/>
        <v>0</v>
      </c>
      <c r="X12302" s="11">
        <f t="shared" si="1751"/>
        <v>0</v>
      </c>
      <c r="Y12302" s="11">
        <f t="shared" si="1752"/>
        <v>0</v>
      </c>
      <c r="Z12302" s="12" t="str">
        <f t="shared" si="1753"/>
        <v>Torque/Speed Control 1</v>
      </c>
    </row>
    <row r="12303" spans="18:26" x14ac:dyDescent="0.3">
      <c r="R12303" s="6">
        <f t="shared" si="1745"/>
        <v>0</v>
      </c>
      <c r="S12303" s="6">
        <f t="shared" si="1746"/>
        <v>0</v>
      </c>
      <c r="T12303" s="7">
        <f t="shared" si="1747"/>
        <v>0</v>
      </c>
      <c r="U12303" s="121" t="str">
        <f t="shared" si="1748"/>
        <v>0</v>
      </c>
      <c r="V12303" s="10">
        <f t="shared" si="1749"/>
        <v>0</v>
      </c>
      <c r="W12303" s="10">
        <f t="shared" si="1750"/>
        <v>0</v>
      </c>
      <c r="X12303" s="11">
        <f t="shared" si="1751"/>
        <v>0</v>
      </c>
      <c r="Y12303" s="11">
        <f t="shared" si="1752"/>
        <v>0</v>
      </c>
      <c r="Z12303" s="12" t="str">
        <f t="shared" si="1753"/>
        <v>Torque/Speed Control 1</v>
      </c>
    </row>
    <row r="12304" spans="18:26" x14ac:dyDescent="0.3">
      <c r="R12304" s="6">
        <f t="shared" si="1745"/>
        <v>0</v>
      </c>
      <c r="S12304" s="6">
        <f t="shared" si="1746"/>
        <v>0</v>
      </c>
      <c r="T12304" s="7">
        <f t="shared" si="1747"/>
        <v>0</v>
      </c>
      <c r="U12304" s="121" t="str">
        <f t="shared" si="1748"/>
        <v>0</v>
      </c>
      <c r="V12304" s="10">
        <f t="shared" si="1749"/>
        <v>0</v>
      </c>
      <c r="W12304" s="10">
        <f t="shared" si="1750"/>
        <v>0</v>
      </c>
      <c r="X12304" s="11">
        <f t="shared" si="1751"/>
        <v>0</v>
      </c>
      <c r="Y12304" s="11">
        <f t="shared" si="1752"/>
        <v>0</v>
      </c>
      <c r="Z12304" s="12" t="str">
        <f t="shared" si="1753"/>
        <v>Torque/Speed Control 1</v>
      </c>
    </row>
    <row r="12305" spans="18:26" x14ac:dyDescent="0.3">
      <c r="R12305" s="6">
        <f t="shared" si="1745"/>
        <v>0</v>
      </c>
      <c r="S12305" s="6">
        <f t="shared" si="1746"/>
        <v>0</v>
      </c>
      <c r="T12305" s="7">
        <f t="shared" si="1747"/>
        <v>0</v>
      </c>
      <c r="U12305" s="121" t="str">
        <f t="shared" si="1748"/>
        <v>0</v>
      </c>
      <c r="V12305" s="10">
        <f t="shared" si="1749"/>
        <v>0</v>
      </c>
      <c r="W12305" s="10">
        <f t="shared" si="1750"/>
        <v>0</v>
      </c>
      <c r="X12305" s="11">
        <f t="shared" si="1751"/>
        <v>0</v>
      </c>
      <c r="Y12305" s="11">
        <f t="shared" si="1752"/>
        <v>0</v>
      </c>
      <c r="Z12305" s="12" t="str">
        <f t="shared" si="1753"/>
        <v>Torque/Speed Control 1</v>
      </c>
    </row>
    <row r="12306" spans="18:26" x14ac:dyDescent="0.3">
      <c r="R12306" s="6">
        <f t="shared" si="1745"/>
        <v>0</v>
      </c>
      <c r="S12306" s="6">
        <f t="shared" si="1746"/>
        <v>0</v>
      </c>
      <c r="T12306" s="7">
        <f t="shared" si="1747"/>
        <v>0</v>
      </c>
      <c r="U12306" s="121" t="str">
        <f t="shared" si="1748"/>
        <v>0</v>
      </c>
      <c r="V12306" s="10">
        <f t="shared" si="1749"/>
        <v>0</v>
      </c>
      <c r="W12306" s="10">
        <f t="shared" si="1750"/>
        <v>0</v>
      </c>
      <c r="X12306" s="11">
        <f t="shared" si="1751"/>
        <v>0</v>
      </c>
      <c r="Y12306" s="11">
        <f t="shared" si="1752"/>
        <v>0</v>
      </c>
      <c r="Z12306" s="12" t="str">
        <f t="shared" si="1753"/>
        <v>Torque/Speed Control 1</v>
      </c>
    </row>
    <row r="12307" spans="18:26" x14ac:dyDescent="0.3">
      <c r="R12307" s="6">
        <f t="shared" si="1745"/>
        <v>0</v>
      </c>
      <c r="S12307" s="6">
        <f t="shared" si="1746"/>
        <v>0</v>
      </c>
      <c r="T12307" s="7">
        <f t="shared" si="1747"/>
        <v>0</v>
      </c>
      <c r="U12307" s="121" t="str">
        <f t="shared" si="1748"/>
        <v>0</v>
      </c>
      <c r="V12307" s="10">
        <f t="shared" si="1749"/>
        <v>0</v>
      </c>
      <c r="W12307" s="10">
        <f t="shared" si="1750"/>
        <v>0</v>
      </c>
      <c r="X12307" s="11">
        <f t="shared" si="1751"/>
        <v>0</v>
      </c>
      <c r="Y12307" s="11">
        <f t="shared" si="1752"/>
        <v>0</v>
      </c>
      <c r="Z12307" s="12" t="str">
        <f t="shared" si="1753"/>
        <v>Torque/Speed Control 1</v>
      </c>
    </row>
    <row r="12308" spans="18:26" x14ac:dyDescent="0.3">
      <c r="R12308" s="6">
        <f t="shared" si="1745"/>
        <v>0</v>
      </c>
      <c r="S12308" s="6">
        <f t="shared" si="1746"/>
        <v>0</v>
      </c>
      <c r="T12308" s="7">
        <f t="shared" si="1747"/>
        <v>0</v>
      </c>
      <c r="U12308" s="121" t="str">
        <f t="shared" si="1748"/>
        <v>0</v>
      </c>
      <c r="V12308" s="10">
        <f t="shared" si="1749"/>
        <v>0</v>
      </c>
      <c r="W12308" s="10">
        <f t="shared" si="1750"/>
        <v>0</v>
      </c>
      <c r="X12308" s="11">
        <f t="shared" si="1751"/>
        <v>0</v>
      </c>
      <c r="Y12308" s="11">
        <f t="shared" si="1752"/>
        <v>0</v>
      </c>
      <c r="Z12308" s="12" t="str">
        <f t="shared" si="1753"/>
        <v>Torque/Speed Control 1</v>
      </c>
    </row>
    <row r="12309" spans="18:26" x14ac:dyDescent="0.3">
      <c r="R12309" s="6">
        <f t="shared" si="1745"/>
        <v>0</v>
      </c>
      <c r="S12309" s="6">
        <f t="shared" si="1746"/>
        <v>0</v>
      </c>
      <c r="T12309" s="7">
        <f t="shared" si="1747"/>
        <v>0</v>
      </c>
      <c r="U12309" s="121" t="str">
        <f t="shared" si="1748"/>
        <v>0</v>
      </c>
      <c r="V12309" s="10">
        <f t="shared" si="1749"/>
        <v>0</v>
      </c>
      <c r="W12309" s="10">
        <f t="shared" si="1750"/>
        <v>0</v>
      </c>
      <c r="X12309" s="11">
        <f t="shared" si="1751"/>
        <v>0</v>
      </c>
      <c r="Y12309" s="11">
        <f t="shared" si="1752"/>
        <v>0</v>
      </c>
      <c r="Z12309" s="12" t="str">
        <f t="shared" si="1753"/>
        <v>Torque/Speed Control 1</v>
      </c>
    </row>
    <row r="12310" spans="18:26" x14ac:dyDescent="0.3">
      <c r="R12310" s="6">
        <f t="shared" si="1745"/>
        <v>0</v>
      </c>
      <c r="S12310" s="6">
        <f t="shared" si="1746"/>
        <v>0</v>
      </c>
      <c r="T12310" s="7">
        <f t="shared" si="1747"/>
        <v>0</v>
      </c>
      <c r="U12310" s="121" t="str">
        <f t="shared" si="1748"/>
        <v>0</v>
      </c>
      <c r="V12310" s="10">
        <f t="shared" si="1749"/>
        <v>0</v>
      </c>
      <c r="W12310" s="10">
        <f t="shared" si="1750"/>
        <v>0</v>
      </c>
      <c r="X12310" s="11">
        <f t="shared" si="1751"/>
        <v>0</v>
      </c>
      <c r="Y12310" s="11">
        <f t="shared" si="1752"/>
        <v>0</v>
      </c>
      <c r="Z12310" s="12" t="str">
        <f t="shared" si="1753"/>
        <v>Torque/Speed Control 1</v>
      </c>
    </row>
    <row r="12311" spans="18:26" x14ac:dyDescent="0.3">
      <c r="R12311" s="6">
        <f t="shared" si="1745"/>
        <v>0</v>
      </c>
      <c r="S12311" s="6">
        <f t="shared" si="1746"/>
        <v>0</v>
      </c>
      <c r="T12311" s="7">
        <f t="shared" si="1747"/>
        <v>0</v>
      </c>
      <c r="U12311" s="121" t="str">
        <f t="shared" si="1748"/>
        <v>0</v>
      </c>
      <c r="V12311" s="10">
        <f t="shared" si="1749"/>
        <v>0</v>
      </c>
      <c r="W12311" s="10">
        <f t="shared" si="1750"/>
        <v>0</v>
      </c>
      <c r="X12311" s="11">
        <f t="shared" si="1751"/>
        <v>0</v>
      </c>
      <c r="Y12311" s="11">
        <f t="shared" si="1752"/>
        <v>0</v>
      </c>
      <c r="Z12311" s="12" t="str">
        <f t="shared" si="1753"/>
        <v>Torque/Speed Control 1</v>
      </c>
    </row>
    <row r="12312" spans="18:26" x14ac:dyDescent="0.3">
      <c r="R12312" s="6">
        <f t="shared" si="1745"/>
        <v>0</v>
      </c>
      <c r="S12312" s="6">
        <f t="shared" si="1746"/>
        <v>0</v>
      </c>
      <c r="T12312" s="7">
        <f t="shared" si="1747"/>
        <v>0</v>
      </c>
      <c r="U12312" s="121" t="str">
        <f t="shared" si="1748"/>
        <v>0</v>
      </c>
      <c r="V12312" s="10">
        <f t="shared" si="1749"/>
        <v>0</v>
      </c>
      <c r="W12312" s="10">
        <f t="shared" si="1750"/>
        <v>0</v>
      </c>
      <c r="X12312" s="11">
        <f t="shared" si="1751"/>
        <v>0</v>
      </c>
      <c r="Y12312" s="11">
        <f t="shared" si="1752"/>
        <v>0</v>
      </c>
      <c r="Z12312" s="12" t="str">
        <f t="shared" si="1753"/>
        <v>Torque/Speed Control 1</v>
      </c>
    </row>
    <row r="12313" spans="18:26" x14ac:dyDescent="0.3">
      <c r="R12313" s="6">
        <f t="shared" si="1745"/>
        <v>0</v>
      </c>
      <c r="S12313" s="6">
        <f t="shared" si="1746"/>
        <v>0</v>
      </c>
      <c r="T12313" s="7">
        <f t="shared" si="1747"/>
        <v>0</v>
      </c>
      <c r="U12313" s="121" t="str">
        <f t="shared" si="1748"/>
        <v>0</v>
      </c>
      <c r="V12313" s="10">
        <f t="shared" si="1749"/>
        <v>0</v>
      </c>
      <c r="W12313" s="10">
        <f t="shared" si="1750"/>
        <v>0</v>
      </c>
      <c r="X12313" s="11">
        <f t="shared" si="1751"/>
        <v>0</v>
      </c>
      <c r="Y12313" s="11">
        <f t="shared" si="1752"/>
        <v>0</v>
      </c>
      <c r="Z12313" s="12" t="str">
        <f t="shared" si="1753"/>
        <v>Torque/Speed Control 1</v>
      </c>
    </row>
    <row r="12314" spans="18:26" x14ac:dyDescent="0.3">
      <c r="R12314" s="6">
        <f t="shared" si="1745"/>
        <v>0</v>
      </c>
      <c r="S12314" s="6">
        <f t="shared" si="1746"/>
        <v>0</v>
      </c>
      <c r="T12314" s="7">
        <f t="shared" si="1747"/>
        <v>0</v>
      </c>
      <c r="U12314" s="121" t="str">
        <f t="shared" si="1748"/>
        <v>0</v>
      </c>
      <c r="V12314" s="10">
        <f t="shared" si="1749"/>
        <v>0</v>
      </c>
      <c r="W12314" s="10">
        <f t="shared" si="1750"/>
        <v>0</v>
      </c>
      <c r="X12314" s="11">
        <f t="shared" si="1751"/>
        <v>0</v>
      </c>
      <c r="Y12314" s="11">
        <f t="shared" si="1752"/>
        <v>0</v>
      </c>
      <c r="Z12314" s="12" t="str">
        <f t="shared" si="1753"/>
        <v>Torque/Speed Control 1</v>
      </c>
    </row>
    <row r="12315" spans="18:26" x14ac:dyDescent="0.3">
      <c r="R12315" s="6">
        <f t="shared" si="1745"/>
        <v>0</v>
      </c>
      <c r="S12315" s="6">
        <f t="shared" si="1746"/>
        <v>0</v>
      </c>
      <c r="T12315" s="7">
        <f t="shared" si="1747"/>
        <v>0</v>
      </c>
      <c r="U12315" s="121" t="str">
        <f t="shared" si="1748"/>
        <v>0</v>
      </c>
      <c r="V12315" s="10">
        <f t="shared" si="1749"/>
        <v>0</v>
      </c>
      <c r="W12315" s="10">
        <f t="shared" si="1750"/>
        <v>0</v>
      </c>
      <c r="X12315" s="11">
        <f t="shared" si="1751"/>
        <v>0</v>
      </c>
      <c r="Y12315" s="11">
        <f t="shared" si="1752"/>
        <v>0</v>
      </c>
      <c r="Z12315" s="12" t="str">
        <f t="shared" si="1753"/>
        <v>Torque/Speed Control 1</v>
      </c>
    </row>
    <row r="12316" spans="18:26" x14ac:dyDescent="0.3">
      <c r="R12316" s="6">
        <f t="shared" si="1745"/>
        <v>0</v>
      </c>
      <c r="S12316" s="6">
        <f t="shared" si="1746"/>
        <v>0</v>
      </c>
      <c r="T12316" s="7">
        <f t="shared" si="1747"/>
        <v>0</v>
      </c>
      <c r="U12316" s="121" t="str">
        <f t="shared" si="1748"/>
        <v>0</v>
      </c>
      <c r="V12316" s="10">
        <f t="shared" si="1749"/>
        <v>0</v>
      </c>
      <c r="W12316" s="10">
        <f t="shared" si="1750"/>
        <v>0</v>
      </c>
      <c r="X12316" s="11">
        <f t="shared" si="1751"/>
        <v>0</v>
      </c>
      <c r="Y12316" s="11">
        <f t="shared" si="1752"/>
        <v>0</v>
      </c>
      <c r="Z12316" s="12" t="str">
        <f t="shared" si="1753"/>
        <v>Torque/Speed Control 1</v>
      </c>
    </row>
    <row r="12317" spans="18:26" x14ac:dyDescent="0.3">
      <c r="R12317" s="6">
        <f t="shared" si="1745"/>
        <v>0</v>
      </c>
      <c r="S12317" s="6">
        <f t="shared" si="1746"/>
        <v>0</v>
      </c>
      <c r="T12317" s="7">
        <f t="shared" si="1747"/>
        <v>0</v>
      </c>
      <c r="U12317" s="121" t="str">
        <f t="shared" si="1748"/>
        <v>0</v>
      </c>
      <c r="V12317" s="10">
        <f t="shared" si="1749"/>
        <v>0</v>
      </c>
      <c r="W12317" s="10">
        <f t="shared" si="1750"/>
        <v>0</v>
      </c>
      <c r="X12317" s="11">
        <f t="shared" si="1751"/>
        <v>0</v>
      </c>
      <c r="Y12317" s="11">
        <f t="shared" si="1752"/>
        <v>0</v>
      </c>
      <c r="Z12317" s="12" t="str">
        <f t="shared" si="1753"/>
        <v>Torque/Speed Control 1</v>
      </c>
    </row>
    <row r="12318" spans="18:26" x14ac:dyDescent="0.3">
      <c r="R12318" s="6">
        <f t="shared" si="1745"/>
        <v>0</v>
      </c>
      <c r="S12318" s="6">
        <f t="shared" si="1746"/>
        <v>0</v>
      </c>
      <c r="T12318" s="7">
        <f t="shared" si="1747"/>
        <v>0</v>
      </c>
      <c r="U12318" s="121" t="str">
        <f t="shared" si="1748"/>
        <v>0</v>
      </c>
      <c r="V12318" s="10">
        <f t="shared" si="1749"/>
        <v>0</v>
      </c>
      <c r="W12318" s="10">
        <f t="shared" si="1750"/>
        <v>0</v>
      </c>
      <c r="X12318" s="11">
        <f t="shared" si="1751"/>
        <v>0</v>
      </c>
      <c r="Y12318" s="11">
        <f t="shared" si="1752"/>
        <v>0</v>
      </c>
      <c r="Z12318" s="12" t="str">
        <f t="shared" si="1753"/>
        <v>Torque/Speed Control 1</v>
      </c>
    </row>
    <row r="12319" spans="18:26" x14ac:dyDescent="0.3">
      <c r="R12319" s="6">
        <f t="shared" si="1745"/>
        <v>0</v>
      </c>
      <c r="S12319" s="6">
        <f t="shared" si="1746"/>
        <v>0</v>
      </c>
      <c r="T12319" s="7">
        <f t="shared" si="1747"/>
        <v>0</v>
      </c>
      <c r="U12319" s="121" t="str">
        <f t="shared" si="1748"/>
        <v>0</v>
      </c>
      <c r="V12319" s="10">
        <f t="shared" si="1749"/>
        <v>0</v>
      </c>
      <c r="W12319" s="10">
        <f t="shared" si="1750"/>
        <v>0</v>
      </c>
      <c r="X12319" s="11">
        <f t="shared" si="1751"/>
        <v>0</v>
      </c>
      <c r="Y12319" s="11">
        <f t="shared" si="1752"/>
        <v>0</v>
      </c>
      <c r="Z12319" s="12" t="str">
        <f t="shared" si="1753"/>
        <v>Torque/Speed Control 1</v>
      </c>
    </row>
    <row r="12320" spans="18:26" x14ac:dyDescent="0.3">
      <c r="R12320" s="6">
        <f t="shared" si="1745"/>
        <v>0</v>
      </c>
      <c r="S12320" s="6">
        <f t="shared" si="1746"/>
        <v>0</v>
      </c>
      <c r="T12320" s="7">
        <f t="shared" si="1747"/>
        <v>0</v>
      </c>
      <c r="U12320" s="121" t="str">
        <f t="shared" si="1748"/>
        <v>0</v>
      </c>
      <c r="V12320" s="10">
        <f t="shared" si="1749"/>
        <v>0</v>
      </c>
      <c r="W12320" s="10">
        <f t="shared" si="1750"/>
        <v>0</v>
      </c>
      <c r="X12320" s="11">
        <f t="shared" si="1751"/>
        <v>0</v>
      </c>
      <c r="Y12320" s="11">
        <f t="shared" si="1752"/>
        <v>0</v>
      </c>
      <c r="Z12320" s="12" t="str">
        <f t="shared" si="1753"/>
        <v>Torque/Speed Control 1</v>
      </c>
    </row>
    <row r="12321" spans="18:26" x14ac:dyDescent="0.3">
      <c r="R12321" s="6">
        <f t="shared" si="1745"/>
        <v>0</v>
      </c>
      <c r="S12321" s="6">
        <f t="shared" si="1746"/>
        <v>0</v>
      </c>
      <c r="T12321" s="7">
        <f t="shared" si="1747"/>
        <v>0</v>
      </c>
      <c r="U12321" s="121" t="str">
        <f t="shared" si="1748"/>
        <v>0</v>
      </c>
      <c r="V12321" s="10">
        <f t="shared" si="1749"/>
        <v>0</v>
      </c>
      <c r="W12321" s="10">
        <f t="shared" si="1750"/>
        <v>0</v>
      </c>
      <c r="X12321" s="11">
        <f t="shared" si="1751"/>
        <v>0</v>
      </c>
      <c r="Y12321" s="11">
        <f t="shared" si="1752"/>
        <v>0</v>
      </c>
      <c r="Z12321" s="12" t="str">
        <f t="shared" si="1753"/>
        <v>Torque/Speed Control 1</v>
      </c>
    </row>
    <row r="12322" spans="18:26" x14ac:dyDescent="0.3">
      <c r="R12322" s="6">
        <f t="shared" si="1745"/>
        <v>0</v>
      </c>
      <c r="S12322" s="6">
        <f t="shared" si="1746"/>
        <v>0</v>
      </c>
      <c r="T12322" s="7">
        <f t="shared" si="1747"/>
        <v>0</v>
      </c>
      <c r="U12322" s="121" t="str">
        <f t="shared" si="1748"/>
        <v>0</v>
      </c>
      <c r="V12322" s="10">
        <f t="shared" si="1749"/>
        <v>0</v>
      </c>
      <c r="W12322" s="10">
        <f t="shared" si="1750"/>
        <v>0</v>
      </c>
      <c r="X12322" s="11">
        <f t="shared" si="1751"/>
        <v>0</v>
      </c>
      <c r="Y12322" s="11">
        <f t="shared" si="1752"/>
        <v>0</v>
      </c>
      <c r="Z12322" s="12" t="str">
        <f t="shared" si="1753"/>
        <v>Torque/Speed Control 1</v>
      </c>
    </row>
    <row r="12323" spans="18:26" x14ac:dyDescent="0.3">
      <c r="R12323" s="6">
        <f t="shared" si="1745"/>
        <v>0</v>
      </c>
      <c r="S12323" s="6">
        <f t="shared" si="1746"/>
        <v>0</v>
      </c>
      <c r="T12323" s="7">
        <f t="shared" si="1747"/>
        <v>0</v>
      </c>
      <c r="U12323" s="121" t="str">
        <f t="shared" si="1748"/>
        <v>0</v>
      </c>
      <c r="V12323" s="10">
        <f t="shared" si="1749"/>
        <v>0</v>
      </c>
      <c r="W12323" s="10">
        <f t="shared" si="1750"/>
        <v>0</v>
      </c>
      <c r="X12323" s="11">
        <f t="shared" si="1751"/>
        <v>0</v>
      </c>
      <c r="Y12323" s="11">
        <f t="shared" si="1752"/>
        <v>0</v>
      </c>
      <c r="Z12323" s="12" t="str">
        <f t="shared" si="1753"/>
        <v>Torque/Speed Control 1</v>
      </c>
    </row>
    <row r="12324" spans="18:26" x14ac:dyDescent="0.3">
      <c r="R12324" s="6">
        <f t="shared" si="1745"/>
        <v>0</v>
      </c>
      <c r="S12324" s="6">
        <f t="shared" si="1746"/>
        <v>0</v>
      </c>
      <c r="T12324" s="7">
        <f t="shared" si="1747"/>
        <v>0</v>
      </c>
      <c r="U12324" s="121" t="str">
        <f t="shared" si="1748"/>
        <v>0</v>
      </c>
      <c r="V12324" s="10">
        <f t="shared" si="1749"/>
        <v>0</v>
      </c>
      <c r="W12324" s="10">
        <f t="shared" si="1750"/>
        <v>0</v>
      </c>
      <c r="X12324" s="11">
        <f t="shared" si="1751"/>
        <v>0</v>
      </c>
      <c r="Y12324" s="11">
        <f t="shared" si="1752"/>
        <v>0</v>
      </c>
      <c r="Z12324" s="12" t="str">
        <f t="shared" si="1753"/>
        <v>Torque/Speed Control 1</v>
      </c>
    </row>
    <row r="12325" spans="18:26" x14ac:dyDescent="0.3">
      <c r="R12325" s="6">
        <f t="shared" si="1745"/>
        <v>0</v>
      </c>
      <c r="S12325" s="6">
        <f t="shared" si="1746"/>
        <v>0</v>
      </c>
      <c r="T12325" s="7">
        <f t="shared" si="1747"/>
        <v>0</v>
      </c>
      <c r="U12325" s="121" t="str">
        <f t="shared" si="1748"/>
        <v>0</v>
      </c>
      <c r="V12325" s="10">
        <f t="shared" si="1749"/>
        <v>0</v>
      </c>
      <c r="W12325" s="10">
        <f t="shared" si="1750"/>
        <v>0</v>
      </c>
      <c r="X12325" s="11">
        <f t="shared" si="1751"/>
        <v>0</v>
      </c>
      <c r="Y12325" s="11">
        <f t="shared" si="1752"/>
        <v>0</v>
      </c>
      <c r="Z12325" s="12" t="str">
        <f t="shared" si="1753"/>
        <v>Torque/Speed Control 1</v>
      </c>
    </row>
    <row r="12326" spans="18:26" x14ac:dyDescent="0.3">
      <c r="R12326" s="6">
        <f t="shared" si="1745"/>
        <v>0</v>
      </c>
      <c r="S12326" s="6">
        <f t="shared" si="1746"/>
        <v>0</v>
      </c>
      <c r="T12326" s="7">
        <f t="shared" si="1747"/>
        <v>0</v>
      </c>
      <c r="U12326" s="121" t="str">
        <f t="shared" si="1748"/>
        <v>0</v>
      </c>
      <c r="V12326" s="10">
        <f t="shared" si="1749"/>
        <v>0</v>
      </c>
      <c r="W12326" s="10">
        <f t="shared" si="1750"/>
        <v>0</v>
      </c>
      <c r="X12326" s="11">
        <f t="shared" si="1751"/>
        <v>0</v>
      </c>
      <c r="Y12326" s="11">
        <f t="shared" si="1752"/>
        <v>0</v>
      </c>
      <c r="Z12326" s="12" t="str">
        <f t="shared" si="1753"/>
        <v>Torque/Speed Control 1</v>
      </c>
    </row>
    <row r="12327" spans="18:26" x14ac:dyDescent="0.3">
      <c r="R12327" s="6">
        <f t="shared" si="1745"/>
        <v>0</v>
      </c>
      <c r="S12327" s="6">
        <f t="shared" si="1746"/>
        <v>0</v>
      </c>
      <c r="T12327" s="7">
        <f t="shared" si="1747"/>
        <v>0</v>
      </c>
      <c r="U12327" s="121" t="str">
        <f t="shared" si="1748"/>
        <v>0</v>
      </c>
      <c r="V12327" s="10">
        <f t="shared" si="1749"/>
        <v>0</v>
      </c>
      <c r="W12327" s="10">
        <f t="shared" si="1750"/>
        <v>0</v>
      </c>
      <c r="X12327" s="11">
        <f t="shared" si="1751"/>
        <v>0</v>
      </c>
      <c r="Y12327" s="11">
        <f t="shared" si="1752"/>
        <v>0</v>
      </c>
      <c r="Z12327" s="12" t="str">
        <f t="shared" si="1753"/>
        <v>Torque/Speed Control 1</v>
      </c>
    </row>
    <row r="12328" spans="18:26" x14ac:dyDescent="0.3">
      <c r="R12328" s="6">
        <f t="shared" si="1745"/>
        <v>0</v>
      </c>
      <c r="S12328" s="6">
        <f t="shared" si="1746"/>
        <v>0</v>
      </c>
      <c r="T12328" s="7">
        <f t="shared" si="1747"/>
        <v>0</v>
      </c>
      <c r="U12328" s="121" t="str">
        <f t="shared" si="1748"/>
        <v>0</v>
      </c>
      <c r="V12328" s="10">
        <f t="shared" si="1749"/>
        <v>0</v>
      </c>
      <c r="W12328" s="10">
        <f t="shared" si="1750"/>
        <v>0</v>
      </c>
      <c r="X12328" s="11">
        <f t="shared" si="1751"/>
        <v>0</v>
      </c>
      <c r="Y12328" s="11">
        <f t="shared" si="1752"/>
        <v>0</v>
      </c>
      <c r="Z12328" s="12" t="str">
        <f t="shared" si="1753"/>
        <v>Torque/Speed Control 1</v>
      </c>
    </row>
    <row r="12329" spans="18:26" x14ac:dyDescent="0.3">
      <c r="R12329" s="6">
        <f t="shared" si="1745"/>
        <v>0</v>
      </c>
      <c r="S12329" s="6">
        <f t="shared" si="1746"/>
        <v>0</v>
      </c>
      <c r="T12329" s="7">
        <f t="shared" si="1747"/>
        <v>0</v>
      </c>
      <c r="U12329" s="121" t="str">
        <f t="shared" si="1748"/>
        <v>0</v>
      </c>
      <c r="V12329" s="10">
        <f t="shared" si="1749"/>
        <v>0</v>
      </c>
      <c r="W12329" s="10">
        <f t="shared" si="1750"/>
        <v>0</v>
      </c>
      <c r="X12329" s="11">
        <f t="shared" si="1751"/>
        <v>0</v>
      </c>
      <c r="Y12329" s="11">
        <f t="shared" si="1752"/>
        <v>0</v>
      </c>
      <c r="Z12329" s="12" t="str">
        <f t="shared" si="1753"/>
        <v>Torque/Speed Control 1</v>
      </c>
    </row>
    <row r="12330" spans="18:26" x14ac:dyDescent="0.3">
      <c r="R12330" s="6">
        <f t="shared" si="1745"/>
        <v>0</v>
      </c>
      <c r="S12330" s="6">
        <f t="shared" si="1746"/>
        <v>0</v>
      </c>
      <c r="T12330" s="7">
        <f t="shared" si="1747"/>
        <v>0</v>
      </c>
      <c r="U12330" s="121" t="str">
        <f t="shared" si="1748"/>
        <v>0</v>
      </c>
      <c r="V12330" s="10">
        <f t="shared" si="1749"/>
        <v>0</v>
      </c>
      <c r="W12330" s="10">
        <f t="shared" si="1750"/>
        <v>0</v>
      </c>
      <c r="X12330" s="11">
        <f t="shared" si="1751"/>
        <v>0</v>
      </c>
      <c r="Y12330" s="11">
        <f t="shared" si="1752"/>
        <v>0</v>
      </c>
      <c r="Z12330" s="12" t="str">
        <f t="shared" si="1753"/>
        <v>Torque/Speed Control 1</v>
      </c>
    </row>
    <row r="12331" spans="18:26" x14ac:dyDescent="0.3">
      <c r="R12331" s="6">
        <f t="shared" si="1745"/>
        <v>0</v>
      </c>
      <c r="S12331" s="6">
        <f t="shared" si="1746"/>
        <v>0</v>
      </c>
      <c r="T12331" s="7">
        <f t="shared" si="1747"/>
        <v>0</v>
      </c>
      <c r="U12331" s="121" t="str">
        <f t="shared" si="1748"/>
        <v>0</v>
      </c>
      <c r="V12331" s="10">
        <f t="shared" si="1749"/>
        <v>0</v>
      </c>
      <c r="W12331" s="10">
        <f t="shared" si="1750"/>
        <v>0</v>
      </c>
      <c r="X12331" s="11">
        <f t="shared" si="1751"/>
        <v>0</v>
      </c>
      <c r="Y12331" s="11">
        <f t="shared" si="1752"/>
        <v>0</v>
      </c>
      <c r="Z12331" s="12" t="str">
        <f t="shared" si="1753"/>
        <v>Torque/Speed Control 1</v>
      </c>
    </row>
    <row r="12332" spans="18:26" x14ac:dyDescent="0.3">
      <c r="R12332" s="6">
        <f t="shared" si="1745"/>
        <v>0</v>
      </c>
      <c r="S12332" s="6">
        <f t="shared" si="1746"/>
        <v>0</v>
      </c>
      <c r="T12332" s="7">
        <f t="shared" si="1747"/>
        <v>0</v>
      </c>
      <c r="U12332" s="121" t="str">
        <f t="shared" si="1748"/>
        <v>0</v>
      </c>
      <c r="V12332" s="10">
        <f t="shared" si="1749"/>
        <v>0</v>
      </c>
      <c r="W12332" s="10">
        <f t="shared" si="1750"/>
        <v>0</v>
      </c>
      <c r="X12332" s="11">
        <f t="shared" si="1751"/>
        <v>0</v>
      </c>
      <c r="Y12332" s="11">
        <f t="shared" si="1752"/>
        <v>0</v>
      </c>
      <c r="Z12332" s="12" t="str">
        <f t="shared" si="1753"/>
        <v>Torque/Speed Control 1</v>
      </c>
    </row>
    <row r="12333" spans="18:26" x14ac:dyDescent="0.3">
      <c r="R12333" s="6">
        <f t="shared" si="1745"/>
        <v>0</v>
      </c>
      <c r="S12333" s="6">
        <f t="shared" si="1746"/>
        <v>0</v>
      </c>
      <c r="T12333" s="7">
        <f t="shared" si="1747"/>
        <v>0</v>
      </c>
      <c r="U12333" s="121" t="str">
        <f t="shared" si="1748"/>
        <v>0</v>
      </c>
      <c r="V12333" s="10">
        <f t="shared" si="1749"/>
        <v>0</v>
      </c>
      <c r="W12333" s="10">
        <f t="shared" si="1750"/>
        <v>0</v>
      </c>
      <c r="X12333" s="11">
        <f t="shared" si="1751"/>
        <v>0</v>
      </c>
      <c r="Y12333" s="11">
        <f t="shared" si="1752"/>
        <v>0</v>
      </c>
      <c r="Z12333" s="12" t="str">
        <f t="shared" si="1753"/>
        <v>Torque/Speed Control 1</v>
      </c>
    </row>
    <row r="12334" spans="18:26" x14ac:dyDescent="0.3">
      <c r="R12334" s="6">
        <f t="shared" si="1745"/>
        <v>0</v>
      </c>
      <c r="S12334" s="6">
        <f t="shared" si="1746"/>
        <v>0</v>
      </c>
      <c r="T12334" s="7">
        <f t="shared" si="1747"/>
        <v>0</v>
      </c>
      <c r="U12334" s="121" t="str">
        <f t="shared" si="1748"/>
        <v>0</v>
      </c>
      <c r="V12334" s="10">
        <f t="shared" si="1749"/>
        <v>0</v>
      </c>
      <c r="W12334" s="10">
        <f t="shared" si="1750"/>
        <v>0</v>
      </c>
      <c r="X12334" s="11">
        <f t="shared" si="1751"/>
        <v>0</v>
      </c>
      <c r="Y12334" s="11">
        <f t="shared" si="1752"/>
        <v>0</v>
      </c>
      <c r="Z12334" s="12" t="str">
        <f t="shared" si="1753"/>
        <v>Torque/Speed Control 1</v>
      </c>
    </row>
    <row r="12335" spans="18:26" x14ac:dyDescent="0.3">
      <c r="R12335" s="6">
        <f t="shared" si="1745"/>
        <v>0</v>
      </c>
      <c r="S12335" s="6">
        <f t="shared" si="1746"/>
        <v>0</v>
      </c>
      <c r="T12335" s="7">
        <f t="shared" si="1747"/>
        <v>0</v>
      </c>
      <c r="U12335" s="121" t="str">
        <f t="shared" si="1748"/>
        <v>0</v>
      </c>
      <c r="V12335" s="10">
        <f t="shared" si="1749"/>
        <v>0</v>
      </c>
      <c r="W12335" s="10">
        <f t="shared" si="1750"/>
        <v>0</v>
      </c>
      <c r="X12335" s="11">
        <f t="shared" si="1751"/>
        <v>0</v>
      </c>
      <c r="Y12335" s="11">
        <f t="shared" si="1752"/>
        <v>0</v>
      </c>
      <c r="Z12335" s="12" t="str">
        <f t="shared" si="1753"/>
        <v>Torque/Speed Control 1</v>
      </c>
    </row>
    <row r="12336" spans="18:26" x14ac:dyDescent="0.3">
      <c r="R12336" s="6">
        <f t="shared" si="1745"/>
        <v>0</v>
      </c>
      <c r="S12336" s="6">
        <f t="shared" si="1746"/>
        <v>0</v>
      </c>
      <c r="T12336" s="7">
        <f t="shared" si="1747"/>
        <v>0</v>
      </c>
      <c r="U12336" s="121" t="str">
        <f t="shared" si="1748"/>
        <v>0</v>
      </c>
      <c r="V12336" s="10">
        <f t="shared" si="1749"/>
        <v>0</v>
      </c>
      <c r="W12336" s="10">
        <f t="shared" si="1750"/>
        <v>0</v>
      </c>
      <c r="X12336" s="11">
        <f t="shared" si="1751"/>
        <v>0</v>
      </c>
      <c r="Y12336" s="11">
        <f t="shared" si="1752"/>
        <v>0</v>
      </c>
      <c r="Z12336" s="12" t="str">
        <f t="shared" si="1753"/>
        <v>Torque/Speed Control 1</v>
      </c>
    </row>
    <row r="12337" spans="18:26" x14ac:dyDescent="0.3">
      <c r="R12337" s="6">
        <f t="shared" si="1745"/>
        <v>0</v>
      </c>
      <c r="S12337" s="6">
        <f t="shared" si="1746"/>
        <v>0</v>
      </c>
      <c r="T12337" s="7">
        <f t="shared" si="1747"/>
        <v>0</v>
      </c>
      <c r="U12337" s="121" t="str">
        <f t="shared" si="1748"/>
        <v>0</v>
      </c>
      <c r="V12337" s="10">
        <f t="shared" si="1749"/>
        <v>0</v>
      </c>
      <c r="W12337" s="10">
        <f t="shared" si="1750"/>
        <v>0</v>
      </c>
      <c r="X12337" s="11">
        <f t="shared" si="1751"/>
        <v>0</v>
      </c>
      <c r="Y12337" s="11">
        <f t="shared" si="1752"/>
        <v>0</v>
      </c>
      <c r="Z12337" s="12" t="str">
        <f t="shared" si="1753"/>
        <v>Torque/Speed Control 1</v>
      </c>
    </row>
    <row r="12338" spans="18:26" x14ac:dyDescent="0.3">
      <c r="R12338" s="6">
        <f t="shared" si="1745"/>
        <v>0</v>
      </c>
      <c r="S12338" s="6">
        <f t="shared" si="1746"/>
        <v>0</v>
      </c>
      <c r="T12338" s="7">
        <f t="shared" si="1747"/>
        <v>0</v>
      </c>
      <c r="U12338" s="121" t="str">
        <f t="shared" si="1748"/>
        <v>0</v>
      </c>
      <c r="V12338" s="10">
        <f t="shared" si="1749"/>
        <v>0</v>
      </c>
      <c r="W12338" s="10">
        <f t="shared" si="1750"/>
        <v>0</v>
      </c>
      <c r="X12338" s="11">
        <f t="shared" si="1751"/>
        <v>0</v>
      </c>
      <c r="Y12338" s="11">
        <f t="shared" si="1752"/>
        <v>0</v>
      </c>
      <c r="Z12338" s="12" t="str">
        <f t="shared" si="1753"/>
        <v>Torque/Speed Control 1</v>
      </c>
    </row>
    <row r="12339" spans="18:26" x14ac:dyDescent="0.3">
      <c r="R12339" s="6">
        <f t="shared" si="1745"/>
        <v>0</v>
      </c>
      <c r="S12339" s="6">
        <f t="shared" si="1746"/>
        <v>0</v>
      </c>
      <c r="T12339" s="7">
        <f t="shared" si="1747"/>
        <v>0</v>
      </c>
      <c r="U12339" s="121" t="str">
        <f t="shared" si="1748"/>
        <v>0</v>
      </c>
      <c r="V12339" s="10">
        <f t="shared" si="1749"/>
        <v>0</v>
      </c>
      <c r="W12339" s="10">
        <f t="shared" si="1750"/>
        <v>0</v>
      </c>
      <c r="X12339" s="11">
        <f t="shared" si="1751"/>
        <v>0</v>
      </c>
      <c r="Y12339" s="11">
        <f t="shared" si="1752"/>
        <v>0</v>
      </c>
      <c r="Z12339" s="12" t="str">
        <f t="shared" si="1753"/>
        <v>Torque/Speed Control 1</v>
      </c>
    </row>
    <row r="12340" spans="18:26" x14ac:dyDescent="0.3">
      <c r="R12340" s="6">
        <f t="shared" si="1745"/>
        <v>0</v>
      </c>
      <c r="S12340" s="6">
        <f t="shared" si="1746"/>
        <v>0</v>
      </c>
      <c r="T12340" s="7">
        <f t="shared" si="1747"/>
        <v>0</v>
      </c>
      <c r="U12340" s="121" t="str">
        <f t="shared" si="1748"/>
        <v>0</v>
      </c>
      <c r="V12340" s="10">
        <f t="shared" si="1749"/>
        <v>0</v>
      </c>
      <c r="W12340" s="10">
        <f t="shared" si="1750"/>
        <v>0</v>
      </c>
      <c r="X12340" s="11">
        <f t="shared" si="1751"/>
        <v>0</v>
      </c>
      <c r="Y12340" s="11">
        <f t="shared" si="1752"/>
        <v>0</v>
      </c>
      <c r="Z12340" s="12" t="str">
        <f t="shared" si="1753"/>
        <v>Torque/Speed Control 1</v>
      </c>
    </row>
    <row r="12341" spans="18:26" x14ac:dyDescent="0.3">
      <c r="R12341" s="6">
        <f t="shared" si="1745"/>
        <v>0</v>
      </c>
      <c r="S12341" s="6">
        <f t="shared" si="1746"/>
        <v>0</v>
      </c>
      <c r="T12341" s="7">
        <f t="shared" si="1747"/>
        <v>0</v>
      </c>
      <c r="U12341" s="121" t="str">
        <f t="shared" si="1748"/>
        <v>0</v>
      </c>
      <c r="V12341" s="10">
        <f t="shared" si="1749"/>
        <v>0</v>
      </c>
      <c r="W12341" s="10">
        <f t="shared" si="1750"/>
        <v>0</v>
      </c>
      <c r="X12341" s="11">
        <f t="shared" si="1751"/>
        <v>0</v>
      </c>
      <c r="Y12341" s="11">
        <f t="shared" si="1752"/>
        <v>0</v>
      </c>
      <c r="Z12341" s="12" t="str">
        <f t="shared" si="1753"/>
        <v>Torque/Speed Control 1</v>
      </c>
    </row>
    <row r="12342" spans="18:26" x14ac:dyDescent="0.3">
      <c r="R12342" s="6">
        <f t="shared" si="1745"/>
        <v>0</v>
      </c>
      <c r="S12342" s="6">
        <f t="shared" si="1746"/>
        <v>0</v>
      </c>
      <c r="T12342" s="7">
        <f t="shared" si="1747"/>
        <v>0</v>
      </c>
      <c r="U12342" s="121" t="str">
        <f t="shared" si="1748"/>
        <v>0</v>
      </c>
      <c r="V12342" s="10">
        <f t="shared" si="1749"/>
        <v>0</v>
      </c>
      <c r="W12342" s="10">
        <f t="shared" si="1750"/>
        <v>0</v>
      </c>
      <c r="X12342" s="11">
        <f t="shared" si="1751"/>
        <v>0</v>
      </c>
      <c r="Y12342" s="11">
        <f t="shared" si="1752"/>
        <v>0</v>
      </c>
      <c r="Z12342" s="12" t="str">
        <f t="shared" si="1753"/>
        <v>Torque/Speed Control 1</v>
      </c>
    </row>
    <row r="12343" spans="18:26" x14ac:dyDescent="0.3">
      <c r="R12343" s="6">
        <f t="shared" si="1745"/>
        <v>0</v>
      </c>
      <c r="S12343" s="6">
        <f t="shared" si="1746"/>
        <v>0</v>
      </c>
      <c r="T12343" s="7">
        <f t="shared" si="1747"/>
        <v>0</v>
      </c>
      <c r="U12343" s="121" t="str">
        <f t="shared" si="1748"/>
        <v>0</v>
      </c>
      <c r="V12343" s="10">
        <f t="shared" si="1749"/>
        <v>0</v>
      </c>
      <c r="W12343" s="10">
        <f t="shared" si="1750"/>
        <v>0</v>
      </c>
      <c r="X12343" s="11">
        <f t="shared" si="1751"/>
        <v>0</v>
      </c>
      <c r="Y12343" s="11">
        <f t="shared" si="1752"/>
        <v>0</v>
      </c>
      <c r="Z12343" s="12" t="str">
        <f t="shared" si="1753"/>
        <v>Torque/Speed Control 1</v>
      </c>
    </row>
    <row r="12344" spans="18:26" x14ac:dyDescent="0.3">
      <c r="R12344" s="6">
        <f t="shared" si="1745"/>
        <v>0</v>
      </c>
      <c r="S12344" s="6">
        <f t="shared" si="1746"/>
        <v>0</v>
      </c>
      <c r="T12344" s="7">
        <f t="shared" si="1747"/>
        <v>0</v>
      </c>
      <c r="U12344" s="121" t="str">
        <f t="shared" si="1748"/>
        <v>0</v>
      </c>
      <c r="V12344" s="10">
        <f t="shared" si="1749"/>
        <v>0</v>
      </c>
      <c r="W12344" s="10">
        <f t="shared" si="1750"/>
        <v>0</v>
      </c>
      <c r="X12344" s="11">
        <f t="shared" si="1751"/>
        <v>0</v>
      </c>
      <c r="Y12344" s="11">
        <f t="shared" si="1752"/>
        <v>0</v>
      </c>
      <c r="Z12344" s="12" t="str">
        <f t="shared" si="1753"/>
        <v>Torque/Speed Control 1</v>
      </c>
    </row>
    <row r="12345" spans="18:26" x14ac:dyDescent="0.3">
      <c r="R12345" s="6">
        <f t="shared" si="1745"/>
        <v>0</v>
      </c>
      <c r="S12345" s="6">
        <f t="shared" si="1746"/>
        <v>0</v>
      </c>
      <c r="T12345" s="7">
        <f t="shared" si="1747"/>
        <v>0</v>
      </c>
      <c r="U12345" s="121" t="str">
        <f t="shared" si="1748"/>
        <v>0</v>
      </c>
      <c r="V12345" s="10">
        <f t="shared" si="1749"/>
        <v>0</v>
      </c>
      <c r="W12345" s="10">
        <f t="shared" si="1750"/>
        <v>0</v>
      </c>
      <c r="X12345" s="11">
        <f t="shared" si="1751"/>
        <v>0</v>
      </c>
      <c r="Y12345" s="11">
        <f t="shared" si="1752"/>
        <v>0</v>
      </c>
      <c r="Z12345" s="12" t="str">
        <f t="shared" si="1753"/>
        <v>Torque/Speed Control 1</v>
      </c>
    </row>
    <row r="12346" spans="18:26" x14ac:dyDescent="0.3">
      <c r="R12346" s="6">
        <f t="shared" si="1745"/>
        <v>0</v>
      </c>
      <c r="S12346" s="6">
        <f t="shared" si="1746"/>
        <v>0</v>
      </c>
      <c r="T12346" s="7">
        <f t="shared" si="1747"/>
        <v>0</v>
      </c>
      <c r="U12346" s="121" t="str">
        <f t="shared" si="1748"/>
        <v>0</v>
      </c>
      <c r="V12346" s="10">
        <f t="shared" si="1749"/>
        <v>0</v>
      </c>
      <c r="W12346" s="10">
        <f t="shared" si="1750"/>
        <v>0</v>
      </c>
      <c r="X12346" s="11">
        <f t="shared" si="1751"/>
        <v>0</v>
      </c>
      <c r="Y12346" s="11">
        <f t="shared" si="1752"/>
        <v>0</v>
      </c>
      <c r="Z12346" s="12" t="str">
        <f t="shared" si="1753"/>
        <v>Torque/Speed Control 1</v>
      </c>
    </row>
    <row r="12347" spans="18:26" x14ac:dyDescent="0.3">
      <c r="R12347" s="6">
        <f t="shared" si="1745"/>
        <v>0</v>
      </c>
      <c r="S12347" s="6">
        <f t="shared" si="1746"/>
        <v>0</v>
      </c>
      <c r="T12347" s="7">
        <f t="shared" si="1747"/>
        <v>0</v>
      </c>
      <c r="U12347" s="121" t="str">
        <f t="shared" si="1748"/>
        <v>0</v>
      </c>
      <c r="V12347" s="10">
        <f t="shared" si="1749"/>
        <v>0</v>
      </c>
      <c r="W12347" s="10">
        <f t="shared" si="1750"/>
        <v>0</v>
      </c>
      <c r="X12347" s="11">
        <f t="shared" si="1751"/>
        <v>0</v>
      </c>
      <c r="Y12347" s="11">
        <f t="shared" si="1752"/>
        <v>0</v>
      </c>
      <c r="Z12347" s="12" t="str">
        <f t="shared" si="1753"/>
        <v>Torque/Speed Control 1</v>
      </c>
    </row>
    <row r="12348" spans="18:26" x14ac:dyDescent="0.3">
      <c r="R12348" s="6">
        <f t="shared" si="1745"/>
        <v>0</v>
      </c>
      <c r="S12348" s="6">
        <f t="shared" si="1746"/>
        <v>0</v>
      </c>
      <c r="T12348" s="7">
        <f t="shared" si="1747"/>
        <v>0</v>
      </c>
      <c r="U12348" s="121" t="str">
        <f t="shared" si="1748"/>
        <v>0</v>
      </c>
      <c r="V12348" s="10">
        <f t="shared" si="1749"/>
        <v>0</v>
      </c>
      <c r="W12348" s="10">
        <f t="shared" si="1750"/>
        <v>0</v>
      </c>
      <c r="X12348" s="11">
        <f t="shared" si="1751"/>
        <v>0</v>
      </c>
      <c r="Y12348" s="11">
        <f t="shared" si="1752"/>
        <v>0</v>
      </c>
      <c r="Z12348" s="12" t="str">
        <f t="shared" si="1753"/>
        <v>Torque/Speed Control 1</v>
      </c>
    </row>
    <row r="12349" spans="18:26" x14ac:dyDescent="0.3">
      <c r="R12349" s="6">
        <f t="shared" ref="R12349:R12412" si="1754">_xlfn.BITRSHIFT(_xlfn.BITAND(HEX2DEC(H12349),HEX2DEC("1C000000")),26)</f>
        <v>0</v>
      </c>
      <c r="S12349" s="6">
        <f t="shared" ref="S12349:S12412" si="1755">_xlfn.BITRSHIFT(_xlfn.BITAND(HEX2DEC(H12349),HEX2DEC("01000000")),24)</f>
        <v>0</v>
      </c>
      <c r="T12349" s="7">
        <f t="shared" ref="T12349:T12412" si="1756">IF(_xlfn.BITRSHIFT(_xlfn.BITAND(HEX2DEC(H12349),HEX2DEC("0FF0000")),16)&lt;240,_xlfn.BITRSHIFT(_xlfn.BITAND(HEX2DEC(H12349),HEX2DEC("1FF0000")),8),_xlfn.BITRSHIFT(_xlfn.BITAND(HEX2DEC(H12349),HEX2DEC("1FFFF00")),8))</f>
        <v>0</v>
      </c>
      <c r="U12349" s="121" t="str">
        <f t="shared" ref="U12349:U12412" si="1757">DEC2HEX(T12349)</f>
        <v>0</v>
      </c>
      <c r="V12349" s="10">
        <f t="shared" ref="V12349:V12412" si="1758">_xlfn.BITRSHIFT(_xlfn.BITAND(HEX2DEC(H12349),HEX2DEC("0FF0000")),16)</f>
        <v>0</v>
      </c>
      <c r="W12349" s="10">
        <f t="shared" ref="W12349:W12412" si="1759">_xlfn.BITRSHIFT(_xlfn.BITAND(HEX2DEC(H12349),HEX2DEC("FF00")),8)</f>
        <v>0</v>
      </c>
      <c r="X12349" s="11">
        <f t="shared" ref="X12349:X12412" si="1760">_xlfn.BITAND(HEX2DEC(H12349),HEX2DEC("00000FF"))</f>
        <v>0</v>
      </c>
      <c r="Y12349" s="11">
        <f t="shared" ref="Y12349:Y12412" si="1761">IF(_xlfn.BITRSHIFT(_xlfn.BITAND(HEX2DEC(H12349),HEX2DEC("0FF0000")),16)&lt;240,_xlfn.BITRSHIFT(_xlfn.BITAND(HEX2DEC(H12349),HEX2DEC("0FF00")),8),_xlfn.BITRSHIFT(_xlfn.BITAND(HEX2DEC(H12349),HEX2DEC("0FF0000")),16))</f>
        <v>0</v>
      </c>
      <c r="Z12349" s="12" t="str">
        <f t="shared" ref="Z12349:Z12412" si="1762">VLOOKUP(T12349,BO:BP,2,FALSE)</f>
        <v>Torque/Speed Control 1</v>
      </c>
    </row>
    <row r="12350" spans="18:26" x14ac:dyDescent="0.3">
      <c r="R12350" s="6">
        <f t="shared" si="1754"/>
        <v>0</v>
      </c>
      <c r="S12350" s="6">
        <f t="shared" si="1755"/>
        <v>0</v>
      </c>
      <c r="T12350" s="7">
        <f t="shared" si="1756"/>
        <v>0</v>
      </c>
      <c r="U12350" s="121" t="str">
        <f t="shared" si="1757"/>
        <v>0</v>
      </c>
      <c r="V12350" s="10">
        <f t="shared" si="1758"/>
        <v>0</v>
      </c>
      <c r="W12350" s="10">
        <f t="shared" si="1759"/>
        <v>0</v>
      </c>
      <c r="X12350" s="11">
        <f t="shared" si="1760"/>
        <v>0</v>
      </c>
      <c r="Y12350" s="11">
        <f t="shared" si="1761"/>
        <v>0</v>
      </c>
      <c r="Z12350" s="12" t="str">
        <f t="shared" si="1762"/>
        <v>Torque/Speed Control 1</v>
      </c>
    </row>
    <row r="12351" spans="18:26" x14ac:dyDescent="0.3">
      <c r="R12351" s="6">
        <f t="shared" si="1754"/>
        <v>0</v>
      </c>
      <c r="S12351" s="6">
        <f t="shared" si="1755"/>
        <v>0</v>
      </c>
      <c r="T12351" s="7">
        <f t="shared" si="1756"/>
        <v>0</v>
      </c>
      <c r="U12351" s="121" t="str">
        <f t="shared" si="1757"/>
        <v>0</v>
      </c>
      <c r="V12351" s="10">
        <f t="shared" si="1758"/>
        <v>0</v>
      </c>
      <c r="W12351" s="10">
        <f t="shared" si="1759"/>
        <v>0</v>
      </c>
      <c r="X12351" s="11">
        <f t="shared" si="1760"/>
        <v>0</v>
      </c>
      <c r="Y12351" s="11">
        <f t="shared" si="1761"/>
        <v>0</v>
      </c>
      <c r="Z12351" s="12" t="str">
        <f t="shared" si="1762"/>
        <v>Torque/Speed Control 1</v>
      </c>
    </row>
    <row r="12352" spans="18:26" x14ac:dyDescent="0.3">
      <c r="R12352" s="6">
        <f t="shared" si="1754"/>
        <v>0</v>
      </c>
      <c r="S12352" s="6">
        <f t="shared" si="1755"/>
        <v>0</v>
      </c>
      <c r="T12352" s="7">
        <f t="shared" si="1756"/>
        <v>0</v>
      </c>
      <c r="U12352" s="121" t="str">
        <f t="shared" si="1757"/>
        <v>0</v>
      </c>
      <c r="V12352" s="10">
        <f t="shared" si="1758"/>
        <v>0</v>
      </c>
      <c r="W12352" s="10">
        <f t="shared" si="1759"/>
        <v>0</v>
      </c>
      <c r="X12352" s="11">
        <f t="shared" si="1760"/>
        <v>0</v>
      </c>
      <c r="Y12352" s="11">
        <f t="shared" si="1761"/>
        <v>0</v>
      </c>
      <c r="Z12352" s="12" t="str">
        <f t="shared" si="1762"/>
        <v>Torque/Speed Control 1</v>
      </c>
    </row>
    <row r="12353" spans="18:26" x14ac:dyDescent="0.3">
      <c r="R12353" s="6">
        <f t="shared" si="1754"/>
        <v>0</v>
      </c>
      <c r="S12353" s="6">
        <f t="shared" si="1755"/>
        <v>0</v>
      </c>
      <c r="T12353" s="7">
        <f t="shared" si="1756"/>
        <v>0</v>
      </c>
      <c r="U12353" s="121" t="str">
        <f t="shared" si="1757"/>
        <v>0</v>
      </c>
      <c r="V12353" s="10">
        <f t="shared" si="1758"/>
        <v>0</v>
      </c>
      <c r="W12353" s="10">
        <f t="shared" si="1759"/>
        <v>0</v>
      </c>
      <c r="X12353" s="11">
        <f t="shared" si="1760"/>
        <v>0</v>
      </c>
      <c r="Y12353" s="11">
        <f t="shared" si="1761"/>
        <v>0</v>
      </c>
      <c r="Z12353" s="12" t="str">
        <f t="shared" si="1762"/>
        <v>Torque/Speed Control 1</v>
      </c>
    </row>
    <row r="12354" spans="18:26" x14ac:dyDescent="0.3">
      <c r="R12354" s="6">
        <f t="shared" si="1754"/>
        <v>0</v>
      </c>
      <c r="S12354" s="6">
        <f t="shared" si="1755"/>
        <v>0</v>
      </c>
      <c r="T12354" s="7">
        <f t="shared" si="1756"/>
        <v>0</v>
      </c>
      <c r="U12354" s="121" t="str">
        <f t="shared" si="1757"/>
        <v>0</v>
      </c>
      <c r="V12354" s="10">
        <f t="shared" si="1758"/>
        <v>0</v>
      </c>
      <c r="W12354" s="10">
        <f t="shared" si="1759"/>
        <v>0</v>
      </c>
      <c r="X12354" s="11">
        <f t="shared" si="1760"/>
        <v>0</v>
      </c>
      <c r="Y12354" s="11">
        <f t="shared" si="1761"/>
        <v>0</v>
      </c>
      <c r="Z12354" s="12" t="str">
        <f t="shared" si="1762"/>
        <v>Torque/Speed Control 1</v>
      </c>
    </row>
    <row r="12355" spans="18:26" x14ac:dyDescent="0.3">
      <c r="R12355" s="6">
        <f t="shared" si="1754"/>
        <v>0</v>
      </c>
      <c r="S12355" s="6">
        <f t="shared" si="1755"/>
        <v>0</v>
      </c>
      <c r="T12355" s="7">
        <f t="shared" si="1756"/>
        <v>0</v>
      </c>
      <c r="U12355" s="121" t="str">
        <f t="shared" si="1757"/>
        <v>0</v>
      </c>
      <c r="V12355" s="10">
        <f t="shared" si="1758"/>
        <v>0</v>
      </c>
      <c r="W12355" s="10">
        <f t="shared" si="1759"/>
        <v>0</v>
      </c>
      <c r="X12355" s="11">
        <f t="shared" si="1760"/>
        <v>0</v>
      </c>
      <c r="Y12355" s="11">
        <f t="shared" si="1761"/>
        <v>0</v>
      </c>
      <c r="Z12355" s="12" t="str">
        <f t="shared" si="1762"/>
        <v>Torque/Speed Control 1</v>
      </c>
    </row>
    <row r="12356" spans="18:26" x14ac:dyDescent="0.3">
      <c r="R12356" s="6">
        <f t="shared" si="1754"/>
        <v>0</v>
      </c>
      <c r="S12356" s="6">
        <f t="shared" si="1755"/>
        <v>0</v>
      </c>
      <c r="T12356" s="7">
        <f t="shared" si="1756"/>
        <v>0</v>
      </c>
      <c r="U12356" s="121" t="str">
        <f t="shared" si="1757"/>
        <v>0</v>
      </c>
      <c r="V12356" s="10">
        <f t="shared" si="1758"/>
        <v>0</v>
      </c>
      <c r="W12356" s="10">
        <f t="shared" si="1759"/>
        <v>0</v>
      </c>
      <c r="X12356" s="11">
        <f t="shared" si="1760"/>
        <v>0</v>
      </c>
      <c r="Y12356" s="11">
        <f t="shared" si="1761"/>
        <v>0</v>
      </c>
      <c r="Z12356" s="12" t="str">
        <f t="shared" si="1762"/>
        <v>Torque/Speed Control 1</v>
      </c>
    </row>
    <row r="12357" spans="18:26" x14ac:dyDescent="0.3">
      <c r="R12357" s="6">
        <f t="shared" si="1754"/>
        <v>0</v>
      </c>
      <c r="S12357" s="6">
        <f t="shared" si="1755"/>
        <v>0</v>
      </c>
      <c r="T12357" s="7">
        <f t="shared" si="1756"/>
        <v>0</v>
      </c>
      <c r="U12357" s="121" t="str">
        <f t="shared" si="1757"/>
        <v>0</v>
      </c>
      <c r="V12357" s="10">
        <f t="shared" si="1758"/>
        <v>0</v>
      </c>
      <c r="W12357" s="10">
        <f t="shared" si="1759"/>
        <v>0</v>
      </c>
      <c r="X12357" s="11">
        <f t="shared" si="1760"/>
        <v>0</v>
      </c>
      <c r="Y12357" s="11">
        <f t="shared" si="1761"/>
        <v>0</v>
      </c>
      <c r="Z12357" s="12" t="str">
        <f t="shared" si="1762"/>
        <v>Torque/Speed Control 1</v>
      </c>
    </row>
    <row r="12358" spans="18:26" x14ac:dyDescent="0.3">
      <c r="R12358" s="6">
        <f t="shared" si="1754"/>
        <v>0</v>
      </c>
      <c r="S12358" s="6">
        <f t="shared" si="1755"/>
        <v>0</v>
      </c>
      <c r="T12358" s="7">
        <f t="shared" si="1756"/>
        <v>0</v>
      </c>
      <c r="U12358" s="121" t="str">
        <f t="shared" si="1757"/>
        <v>0</v>
      </c>
      <c r="V12358" s="10">
        <f t="shared" si="1758"/>
        <v>0</v>
      </c>
      <c r="W12358" s="10">
        <f t="shared" si="1759"/>
        <v>0</v>
      </c>
      <c r="X12358" s="11">
        <f t="shared" si="1760"/>
        <v>0</v>
      </c>
      <c r="Y12358" s="11">
        <f t="shared" si="1761"/>
        <v>0</v>
      </c>
      <c r="Z12358" s="12" t="str">
        <f t="shared" si="1762"/>
        <v>Torque/Speed Control 1</v>
      </c>
    </row>
    <row r="12359" spans="18:26" x14ac:dyDescent="0.3">
      <c r="R12359" s="6">
        <f t="shared" si="1754"/>
        <v>0</v>
      </c>
      <c r="S12359" s="6">
        <f t="shared" si="1755"/>
        <v>0</v>
      </c>
      <c r="T12359" s="7">
        <f t="shared" si="1756"/>
        <v>0</v>
      </c>
      <c r="U12359" s="121" t="str">
        <f t="shared" si="1757"/>
        <v>0</v>
      </c>
      <c r="V12359" s="10">
        <f t="shared" si="1758"/>
        <v>0</v>
      </c>
      <c r="W12359" s="10">
        <f t="shared" si="1759"/>
        <v>0</v>
      </c>
      <c r="X12359" s="11">
        <f t="shared" si="1760"/>
        <v>0</v>
      </c>
      <c r="Y12359" s="11">
        <f t="shared" si="1761"/>
        <v>0</v>
      </c>
      <c r="Z12359" s="12" t="str">
        <f t="shared" si="1762"/>
        <v>Torque/Speed Control 1</v>
      </c>
    </row>
    <row r="12360" spans="18:26" x14ac:dyDescent="0.3">
      <c r="R12360" s="6">
        <f t="shared" si="1754"/>
        <v>0</v>
      </c>
      <c r="S12360" s="6">
        <f t="shared" si="1755"/>
        <v>0</v>
      </c>
      <c r="T12360" s="7">
        <f t="shared" si="1756"/>
        <v>0</v>
      </c>
      <c r="U12360" s="121" t="str">
        <f t="shared" si="1757"/>
        <v>0</v>
      </c>
      <c r="V12360" s="10">
        <f t="shared" si="1758"/>
        <v>0</v>
      </c>
      <c r="W12360" s="10">
        <f t="shared" si="1759"/>
        <v>0</v>
      </c>
      <c r="X12360" s="11">
        <f t="shared" si="1760"/>
        <v>0</v>
      </c>
      <c r="Y12360" s="11">
        <f t="shared" si="1761"/>
        <v>0</v>
      </c>
      <c r="Z12360" s="12" t="str">
        <f t="shared" si="1762"/>
        <v>Torque/Speed Control 1</v>
      </c>
    </row>
    <row r="12361" spans="18:26" x14ac:dyDescent="0.3">
      <c r="R12361" s="6">
        <f t="shared" si="1754"/>
        <v>0</v>
      </c>
      <c r="S12361" s="6">
        <f t="shared" si="1755"/>
        <v>0</v>
      </c>
      <c r="T12361" s="7">
        <f t="shared" si="1756"/>
        <v>0</v>
      </c>
      <c r="U12361" s="121" t="str">
        <f t="shared" si="1757"/>
        <v>0</v>
      </c>
      <c r="V12361" s="10">
        <f t="shared" si="1758"/>
        <v>0</v>
      </c>
      <c r="W12361" s="10">
        <f t="shared" si="1759"/>
        <v>0</v>
      </c>
      <c r="X12361" s="11">
        <f t="shared" si="1760"/>
        <v>0</v>
      </c>
      <c r="Y12361" s="11">
        <f t="shared" si="1761"/>
        <v>0</v>
      </c>
      <c r="Z12361" s="12" t="str">
        <f t="shared" si="1762"/>
        <v>Torque/Speed Control 1</v>
      </c>
    </row>
    <row r="12362" spans="18:26" x14ac:dyDescent="0.3">
      <c r="R12362" s="6">
        <f t="shared" si="1754"/>
        <v>0</v>
      </c>
      <c r="S12362" s="6">
        <f t="shared" si="1755"/>
        <v>0</v>
      </c>
      <c r="T12362" s="7">
        <f t="shared" si="1756"/>
        <v>0</v>
      </c>
      <c r="U12362" s="121" t="str">
        <f t="shared" si="1757"/>
        <v>0</v>
      </c>
      <c r="V12362" s="10">
        <f t="shared" si="1758"/>
        <v>0</v>
      </c>
      <c r="W12362" s="10">
        <f t="shared" si="1759"/>
        <v>0</v>
      </c>
      <c r="X12362" s="11">
        <f t="shared" si="1760"/>
        <v>0</v>
      </c>
      <c r="Y12362" s="11">
        <f t="shared" si="1761"/>
        <v>0</v>
      </c>
      <c r="Z12362" s="12" t="str">
        <f t="shared" si="1762"/>
        <v>Torque/Speed Control 1</v>
      </c>
    </row>
    <row r="12363" spans="18:26" x14ac:dyDescent="0.3">
      <c r="R12363" s="6">
        <f t="shared" si="1754"/>
        <v>0</v>
      </c>
      <c r="S12363" s="6">
        <f t="shared" si="1755"/>
        <v>0</v>
      </c>
      <c r="T12363" s="7">
        <f t="shared" si="1756"/>
        <v>0</v>
      </c>
      <c r="U12363" s="121" t="str">
        <f t="shared" si="1757"/>
        <v>0</v>
      </c>
      <c r="V12363" s="10">
        <f t="shared" si="1758"/>
        <v>0</v>
      </c>
      <c r="W12363" s="10">
        <f t="shared" si="1759"/>
        <v>0</v>
      </c>
      <c r="X12363" s="11">
        <f t="shared" si="1760"/>
        <v>0</v>
      </c>
      <c r="Y12363" s="11">
        <f t="shared" si="1761"/>
        <v>0</v>
      </c>
      <c r="Z12363" s="12" t="str">
        <f t="shared" si="1762"/>
        <v>Torque/Speed Control 1</v>
      </c>
    </row>
    <row r="12364" spans="18:26" x14ac:dyDescent="0.3">
      <c r="R12364" s="6">
        <f t="shared" si="1754"/>
        <v>0</v>
      </c>
      <c r="S12364" s="6">
        <f t="shared" si="1755"/>
        <v>0</v>
      </c>
      <c r="T12364" s="7">
        <f t="shared" si="1756"/>
        <v>0</v>
      </c>
      <c r="U12364" s="121" t="str">
        <f t="shared" si="1757"/>
        <v>0</v>
      </c>
      <c r="V12364" s="10">
        <f t="shared" si="1758"/>
        <v>0</v>
      </c>
      <c r="W12364" s="10">
        <f t="shared" si="1759"/>
        <v>0</v>
      </c>
      <c r="X12364" s="11">
        <f t="shared" si="1760"/>
        <v>0</v>
      </c>
      <c r="Y12364" s="11">
        <f t="shared" si="1761"/>
        <v>0</v>
      </c>
      <c r="Z12364" s="12" t="str">
        <f t="shared" si="1762"/>
        <v>Torque/Speed Control 1</v>
      </c>
    </row>
    <row r="12365" spans="18:26" x14ac:dyDescent="0.3">
      <c r="R12365" s="6">
        <f t="shared" si="1754"/>
        <v>0</v>
      </c>
      <c r="S12365" s="6">
        <f t="shared" si="1755"/>
        <v>0</v>
      </c>
      <c r="T12365" s="7">
        <f t="shared" si="1756"/>
        <v>0</v>
      </c>
      <c r="U12365" s="121" t="str">
        <f t="shared" si="1757"/>
        <v>0</v>
      </c>
      <c r="V12365" s="10">
        <f t="shared" si="1758"/>
        <v>0</v>
      </c>
      <c r="W12365" s="10">
        <f t="shared" si="1759"/>
        <v>0</v>
      </c>
      <c r="X12365" s="11">
        <f t="shared" si="1760"/>
        <v>0</v>
      </c>
      <c r="Y12365" s="11">
        <f t="shared" si="1761"/>
        <v>0</v>
      </c>
      <c r="Z12365" s="12" t="str">
        <f t="shared" si="1762"/>
        <v>Torque/Speed Control 1</v>
      </c>
    </row>
    <row r="12366" spans="18:26" x14ac:dyDescent="0.3">
      <c r="R12366" s="6">
        <f t="shared" si="1754"/>
        <v>0</v>
      </c>
      <c r="S12366" s="6">
        <f t="shared" si="1755"/>
        <v>0</v>
      </c>
      <c r="T12366" s="7">
        <f t="shared" si="1756"/>
        <v>0</v>
      </c>
      <c r="U12366" s="121" t="str">
        <f t="shared" si="1757"/>
        <v>0</v>
      </c>
      <c r="V12366" s="10">
        <f t="shared" si="1758"/>
        <v>0</v>
      </c>
      <c r="W12366" s="10">
        <f t="shared" si="1759"/>
        <v>0</v>
      </c>
      <c r="X12366" s="11">
        <f t="shared" si="1760"/>
        <v>0</v>
      </c>
      <c r="Y12366" s="11">
        <f t="shared" si="1761"/>
        <v>0</v>
      </c>
      <c r="Z12366" s="12" t="str">
        <f t="shared" si="1762"/>
        <v>Torque/Speed Control 1</v>
      </c>
    </row>
    <row r="12367" spans="18:26" x14ac:dyDescent="0.3">
      <c r="R12367" s="6">
        <f t="shared" si="1754"/>
        <v>0</v>
      </c>
      <c r="S12367" s="6">
        <f t="shared" si="1755"/>
        <v>0</v>
      </c>
      <c r="T12367" s="7">
        <f t="shared" si="1756"/>
        <v>0</v>
      </c>
      <c r="U12367" s="121" t="str">
        <f t="shared" si="1757"/>
        <v>0</v>
      </c>
      <c r="V12367" s="10">
        <f t="shared" si="1758"/>
        <v>0</v>
      </c>
      <c r="W12367" s="10">
        <f t="shared" si="1759"/>
        <v>0</v>
      </c>
      <c r="X12367" s="11">
        <f t="shared" si="1760"/>
        <v>0</v>
      </c>
      <c r="Y12367" s="11">
        <f t="shared" si="1761"/>
        <v>0</v>
      </c>
      <c r="Z12367" s="12" t="str">
        <f t="shared" si="1762"/>
        <v>Torque/Speed Control 1</v>
      </c>
    </row>
    <row r="12368" spans="18:26" x14ac:dyDescent="0.3">
      <c r="R12368" s="6">
        <f t="shared" si="1754"/>
        <v>0</v>
      </c>
      <c r="S12368" s="6">
        <f t="shared" si="1755"/>
        <v>0</v>
      </c>
      <c r="T12368" s="7">
        <f t="shared" si="1756"/>
        <v>0</v>
      </c>
      <c r="U12368" s="121" t="str">
        <f t="shared" si="1757"/>
        <v>0</v>
      </c>
      <c r="V12368" s="10">
        <f t="shared" si="1758"/>
        <v>0</v>
      </c>
      <c r="W12368" s="10">
        <f t="shared" si="1759"/>
        <v>0</v>
      </c>
      <c r="X12368" s="11">
        <f t="shared" si="1760"/>
        <v>0</v>
      </c>
      <c r="Y12368" s="11">
        <f t="shared" si="1761"/>
        <v>0</v>
      </c>
      <c r="Z12368" s="12" t="str">
        <f t="shared" si="1762"/>
        <v>Torque/Speed Control 1</v>
      </c>
    </row>
    <row r="12369" spans="18:26" x14ac:dyDescent="0.3">
      <c r="R12369" s="6">
        <f t="shared" si="1754"/>
        <v>0</v>
      </c>
      <c r="S12369" s="6">
        <f t="shared" si="1755"/>
        <v>0</v>
      </c>
      <c r="T12369" s="7">
        <f t="shared" si="1756"/>
        <v>0</v>
      </c>
      <c r="U12369" s="121" t="str">
        <f t="shared" si="1757"/>
        <v>0</v>
      </c>
      <c r="V12369" s="10">
        <f t="shared" si="1758"/>
        <v>0</v>
      </c>
      <c r="W12369" s="10">
        <f t="shared" si="1759"/>
        <v>0</v>
      </c>
      <c r="X12369" s="11">
        <f t="shared" si="1760"/>
        <v>0</v>
      </c>
      <c r="Y12369" s="11">
        <f t="shared" si="1761"/>
        <v>0</v>
      </c>
      <c r="Z12369" s="12" t="str">
        <f t="shared" si="1762"/>
        <v>Torque/Speed Control 1</v>
      </c>
    </row>
    <row r="12370" spans="18:26" x14ac:dyDescent="0.3">
      <c r="R12370" s="6">
        <f t="shared" si="1754"/>
        <v>0</v>
      </c>
      <c r="S12370" s="6">
        <f t="shared" si="1755"/>
        <v>0</v>
      </c>
      <c r="T12370" s="7">
        <f t="shared" si="1756"/>
        <v>0</v>
      </c>
      <c r="U12370" s="121" t="str">
        <f t="shared" si="1757"/>
        <v>0</v>
      </c>
      <c r="V12370" s="10">
        <f t="shared" si="1758"/>
        <v>0</v>
      </c>
      <c r="W12370" s="10">
        <f t="shared" si="1759"/>
        <v>0</v>
      </c>
      <c r="X12370" s="11">
        <f t="shared" si="1760"/>
        <v>0</v>
      </c>
      <c r="Y12370" s="11">
        <f t="shared" si="1761"/>
        <v>0</v>
      </c>
      <c r="Z12370" s="12" t="str">
        <f t="shared" si="1762"/>
        <v>Torque/Speed Control 1</v>
      </c>
    </row>
    <row r="12371" spans="18:26" x14ac:dyDescent="0.3">
      <c r="R12371" s="6">
        <f t="shared" si="1754"/>
        <v>0</v>
      </c>
      <c r="S12371" s="6">
        <f t="shared" si="1755"/>
        <v>0</v>
      </c>
      <c r="T12371" s="7">
        <f t="shared" si="1756"/>
        <v>0</v>
      </c>
      <c r="U12371" s="121" t="str">
        <f t="shared" si="1757"/>
        <v>0</v>
      </c>
      <c r="V12371" s="10">
        <f t="shared" si="1758"/>
        <v>0</v>
      </c>
      <c r="W12371" s="10">
        <f t="shared" si="1759"/>
        <v>0</v>
      </c>
      <c r="X12371" s="11">
        <f t="shared" si="1760"/>
        <v>0</v>
      </c>
      <c r="Y12371" s="11">
        <f t="shared" si="1761"/>
        <v>0</v>
      </c>
      <c r="Z12371" s="12" t="str">
        <f t="shared" si="1762"/>
        <v>Torque/Speed Control 1</v>
      </c>
    </row>
    <row r="12372" spans="18:26" x14ac:dyDescent="0.3">
      <c r="R12372" s="6">
        <f t="shared" si="1754"/>
        <v>0</v>
      </c>
      <c r="S12372" s="6">
        <f t="shared" si="1755"/>
        <v>0</v>
      </c>
      <c r="T12372" s="7">
        <f t="shared" si="1756"/>
        <v>0</v>
      </c>
      <c r="U12372" s="121" t="str">
        <f t="shared" si="1757"/>
        <v>0</v>
      </c>
      <c r="V12372" s="10">
        <f t="shared" si="1758"/>
        <v>0</v>
      </c>
      <c r="W12372" s="10">
        <f t="shared" si="1759"/>
        <v>0</v>
      </c>
      <c r="X12372" s="11">
        <f t="shared" si="1760"/>
        <v>0</v>
      </c>
      <c r="Y12372" s="11">
        <f t="shared" si="1761"/>
        <v>0</v>
      </c>
      <c r="Z12372" s="12" t="str">
        <f t="shared" si="1762"/>
        <v>Torque/Speed Control 1</v>
      </c>
    </row>
    <row r="12373" spans="18:26" x14ac:dyDescent="0.3">
      <c r="R12373" s="6">
        <f t="shared" si="1754"/>
        <v>0</v>
      </c>
      <c r="S12373" s="6">
        <f t="shared" si="1755"/>
        <v>0</v>
      </c>
      <c r="T12373" s="7">
        <f t="shared" si="1756"/>
        <v>0</v>
      </c>
      <c r="U12373" s="121" t="str">
        <f t="shared" si="1757"/>
        <v>0</v>
      </c>
      <c r="V12373" s="10">
        <f t="shared" si="1758"/>
        <v>0</v>
      </c>
      <c r="W12373" s="10">
        <f t="shared" si="1759"/>
        <v>0</v>
      </c>
      <c r="X12373" s="11">
        <f t="shared" si="1760"/>
        <v>0</v>
      </c>
      <c r="Y12373" s="11">
        <f t="shared" si="1761"/>
        <v>0</v>
      </c>
      <c r="Z12373" s="12" t="str">
        <f t="shared" si="1762"/>
        <v>Torque/Speed Control 1</v>
      </c>
    </row>
    <row r="12374" spans="18:26" x14ac:dyDescent="0.3">
      <c r="R12374" s="6">
        <f t="shared" si="1754"/>
        <v>0</v>
      </c>
      <c r="S12374" s="6">
        <f t="shared" si="1755"/>
        <v>0</v>
      </c>
      <c r="T12374" s="7">
        <f t="shared" si="1756"/>
        <v>0</v>
      </c>
      <c r="U12374" s="121" t="str">
        <f t="shared" si="1757"/>
        <v>0</v>
      </c>
      <c r="V12374" s="10">
        <f t="shared" si="1758"/>
        <v>0</v>
      </c>
      <c r="W12374" s="10">
        <f t="shared" si="1759"/>
        <v>0</v>
      </c>
      <c r="X12374" s="11">
        <f t="shared" si="1760"/>
        <v>0</v>
      </c>
      <c r="Y12374" s="11">
        <f t="shared" si="1761"/>
        <v>0</v>
      </c>
      <c r="Z12374" s="12" t="str">
        <f t="shared" si="1762"/>
        <v>Torque/Speed Control 1</v>
      </c>
    </row>
    <row r="12375" spans="18:26" x14ac:dyDescent="0.3">
      <c r="R12375" s="6">
        <f t="shared" si="1754"/>
        <v>0</v>
      </c>
      <c r="S12375" s="6">
        <f t="shared" si="1755"/>
        <v>0</v>
      </c>
      <c r="T12375" s="7">
        <f t="shared" si="1756"/>
        <v>0</v>
      </c>
      <c r="U12375" s="121" t="str">
        <f t="shared" si="1757"/>
        <v>0</v>
      </c>
      <c r="V12375" s="10">
        <f t="shared" si="1758"/>
        <v>0</v>
      </c>
      <c r="W12375" s="10">
        <f t="shared" si="1759"/>
        <v>0</v>
      </c>
      <c r="X12375" s="11">
        <f t="shared" si="1760"/>
        <v>0</v>
      </c>
      <c r="Y12375" s="11">
        <f t="shared" si="1761"/>
        <v>0</v>
      </c>
      <c r="Z12375" s="12" t="str">
        <f t="shared" si="1762"/>
        <v>Torque/Speed Control 1</v>
      </c>
    </row>
    <row r="12376" spans="18:26" x14ac:dyDescent="0.3">
      <c r="R12376" s="6">
        <f t="shared" si="1754"/>
        <v>0</v>
      </c>
      <c r="S12376" s="6">
        <f t="shared" si="1755"/>
        <v>0</v>
      </c>
      <c r="T12376" s="7">
        <f t="shared" si="1756"/>
        <v>0</v>
      </c>
      <c r="U12376" s="121" t="str">
        <f t="shared" si="1757"/>
        <v>0</v>
      </c>
      <c r="V12376" s="10">
        <f t="shared" si="1758"/>
        <v>0</v>
      </c>
      <c r="W12376" s="10">
        <f t="shared" si="1759"/>
        <v>0</v>
      </c>
      <c r="X12376" s="11">
        <f t="shared" si="1760"/>
        <v>0</v>
      </c>
      <c r="Y12376" s="11">
        <f t="shared" si="1761"/>
        <v>0</v>
      </c>
      <c r="Z12376" s="12" t="str">
        <f t="shared" si="1762"/>
        <v>Torque/Speed Control 1</v>
      </c>
    </row>
    <row r="12377" spans="18:26" x14ac:dyDescent="0.3">
      <c r="R12377" s="6">
        <f t="shared" si="1754"/>
        <v>0</v>
      </c>
      <c r="S12377" s="6">
        <f t="shared" si="1755"/>
        <v>0</v>
      </c>
      <c r="T12377" s="7">
        <f t="shared" si="1756"/>
        <v>0</v>
      </c>
      <c r="U12377" s="121" t="str">
        <f t="shared" si="1757"/>
        <v>0</v>
      </c>
      <c r="V12377" s="10">
        <f t="shared" si="1758"/>
        <v>0</v>
      </c>
      <c r="W12377" s="10">
        <f t="shared" si="1759"/>
        <v>0</v>
      </c>
      <c r="X12377" s="11">
        <f t="shared" si="1760"/>
        <v>0</v>
      </c>
      <c r="Y12377" s="11">
        <f t="shared" si="1761"/>
        <v>0</v>
      </c>
      <c r="Z12377" s="12" t="str">
        <f t="shared" si="1762"/>
        <v>Torque/Speed Control 1</v>
      </c>
    </row>
    <row r="12378" spans="18:26" x14ac:dyDescent="0.3">
      <c r="R12378" s="6">
        <f t="shared" si="1754"/>
        <v>0</v>
      </c>
      <c r="S12378" s="6">
        <f t="shared" si="1755"/>
        <v>0</v>
      </c>
      <c r="T12378" s="7">
        <f t="shared" si="1756"/>
        <v>0</v>
      </c>
      <c r="U12378" s="121" t="str">
        <f t="shared" si="1757"/>
        <v>0</v>
      </c>
      <c r="V12378" s="10">
        <f t="shared" si="1758"/>
        <v>0</v>
      </c>
      <c r="W12378" s="10">
        <f t="shared" si="1759"/>
        <v>0</v>
      </c>
      <c r="X12378" s="11">
        <f t="shared" si="1760"/>
        <v>0</v>
      </c>
      <c r="Y12378" s="11">
        <f t="shared" si="1761"/>
        <v>0</v>
      </c>
      <c r="Z12378" s="12" t="str">
        <f t="shared" si="1762"/>
        <v>Torque/Speed Control 1</v>
      </c>
    </row>
    <row r="12379" spans="18:26" x14ac:dyDescent="0.3">
      <c r="R12379" s="6">
        <f t="shared" si="1754"/>
        <v>0</v>
      </c>
      <c r="S12379" s="6">
        <f t="shared" si="1755"/>
        <v>0</v>
      </c>
      <c r="T12379" s="7">
        <f t="shared" si="1756"/>
        <v>0</v>
      </c>
      <c r="U12379" s="121" t="str">
        <f t="shared" si="1757"/>
        <v>0</v>
      </c>
      <c r="V12379" s="10">
        <f t="shared" si="1758"/>
        <v>0</v>
      </c>
      <c r="W12379" s="10">
        <f t="shared" si="1759"/>
        <v>0</v>
      </c>
      <c r="X12379" s="11">
        <f t="shared" si="1760"/>
        <v>0</v>
      </c>
      <c r="Y12379" s="11">
        <f t="shared" si="1761"/>
        <v>0</v>
      </c>
      <c r="Z12379" s="12" t="str">
        <f t="shared" si="1762"/>
        <v>Torque/Speed Control 1</v>
      </c>
    </row>
    <row r="12380" spans="18:26" x14ac:dyDescent="0.3">
      <c r="R12380" s="6">
        <f t="shared" si="1754"/>
        <v>0</v>
      </c>
      <c r="S12380" s="6">
        <f t="shared" si="1755"/>
        <v>0</v>
      </c>
      <c r="T12380" s="7">
        <f t="shared" si="1756"/>
        <v>0</v>
      </c>
      <c r="U12380" s="121" t="str">
        <f t="shared" si="1757"/>
        <v>0</v>
      </c>
      <c r="V12380" s="10">
        <f t="shared" si="1758"/>
        <v>0</v>
      </c>
      <c r="W12380" s="10">
        <f t="shared" si="1759"/>
        <v>0</v>
      </c>
      <c r="X12380" s="11">
        <f t="shared" si="1760"/>
        <v>0</v>
      </c>
      <c r="Y12380" s="11">
        <f t="shared" si="1761"/>
        <v>0</v>
      </c>
      <c r="Z12380" s="12" t="str">
        <f t="shared" si="1762"/>
        <v>Torque/Speed Control 1</v>
      </c>
    </row>
    <row r="12381" spans="18:26" x14ac:dyDescent="0.3">
      <c r="R12381" s="6">
        <f t="shared" si="1754"/>
        <v>0</v>
      </c>
      <c r="S12381" s="6">
        <f t="shared" si="1755"/>
        <v>0</v>
      </c>
      <c r="T12381" s="7">
        <f t="shared" si="1756"/>
        <v>0</v>
      </c>
      <c r="U12381" s="121" t="str">
        <f t="shared" si="1757"/>
        <v>0</v>
      </c>
      <c r="V12381" s="10">
        <f t="shared" si="1758"/>
        <v>0</v>
      </c>
      <c r="W12381" s="10">
        <f t="shared" si="1759"/>
        <v>0</v>
      </c>
      <c r="X12381" s="11">
        <f t="shared" si="1760"/>
        <v>0</v>
      </c>
      <c r="Y12381" s="11">
        <f t="shared" si="1761"/>
        <v>0</v>
      </c>
      <c r="Z12381" s="12" t="str">
        <f t="shared" si="1762"/>
        <v>Torque/Speed Control 1</v>
      </c>
    </row>
    <row r="12382" spans="18:26" x14ac:dyDescent="0.3">
      <c r="R12382" s="6">
        <f t="shared" si="1754"/>
        <v>0</v>
      </c>
      <c r="S12382" s="6">
        <f t="shared" si="1755"/>
        <v>0</v>
      </c>
      <c r="T12382" s="7">
        <f t="shared" si="1756"/>
        <v>0</v>
      </c>
      <c r="U12382" s="121" t="str">
        <f t="shared" si="1757"/>
        <v>0</v>
      </c>
      <c r="V12382" s="10">
        <f t="shared" si="1758"/>
        <v>0</v>
      </c>
      <c r="W12382" s="10">
        <f t="shared" si="1759"/>
        <v>0</v>
      </c>
      <c r="X12382" s="11">
        <f t="shared" si="1760"/>
        <v>0</v>
      </c>
      <c r="Y12382" s="11">
        <f t="shared" si="1761"/>
        <v>0</v>
      </c>
      <c r="Z12382" s="12" t="str">
        <f t="shared" si="1762"/>
        <v>Torque/Speed Control 1</v>
      </c>
    </row>
    <row r="12383" spans="18:26" x14ac:dyDescent="0.3">
      <c r="R12383" s="6">
        <f t="shared" si="1754"/>
        <v>0</v>
      </c>
      <c r="S12383" s="6">
        <f t="shared" si="1755"/>
        <v>0</v>
      </c>
      <c r="T12383" s="7">
        <f t="shared" si="1756"/>
        <v>0</v>
      </c>
      <c r="U12383" s="121" t="str">
        <f t="shared" si="1757"/>
        <v>0</v>
      </c>
      <c r="V12383" s="10">
        <f t="shared" si="1758"/>
        <v>0</v>
      </c>
      <c r="W12383" s="10">
        <f t="shared" si="1759"/>
        <v>0</v>
      </c>
      <c r="X12383" s="11">
        <f t="shared" si="1760"/>
        <v>0</v>
      </c>
      <c r="Y12383" s="11">
        <f t="shared" si="1761"/>
        <v>0</v>
      </c>
      <c r="Z12383" s="12" t="str">
        <f t="shared" si="1762"/>
        <v>Torque/Speed Control 1</v>
      </c>
    </row>
    <row r="12384" spans="18:26" x14ac:dyDescent="0.3">
      <c r="R12384" s="6">
        <f t="shared" si="1754"/>
        <v>0</v>
      </c>
      <c r="S12384" s="6">
        <f t="shared" si="1755"/>
        <v>0</v>
      </c>
      <c r="T12384" s="7">
        <f t="shared" si="1756"/>
        <v>0</v>
      </c>
      <c r="U12384" s="121" t="str">
        <f t="shared" si="1757"/>
        <v>0</v>
      </c>
      <c r="V12384" s="10">
        <f t="shared" si="1758"/>
        <v>0</v>
      </c>
      <c r="W12384" s="10">
        <f t="shared" si="1759"/>
        <v>0</v>
      </c>
      <c r="X12384" s="11">
        <f t="shared" si="1760"/>
        <v>0</v>
      </c>
      <c r="Y12384" s="11">
        <f t="shared" si="1761"/>
        <v>0</v>
      </c>
      <c r="Z12384" s="12" t="str">
        <f t="shared" si="1762"/>
        <v>Torque/Speed Control 1</v>
      </c>
    </row>
    <row r="12385" spans="18:26" x14ac:dyDescent="0.3">
      <c r="R12385" s="6">
        <f t="shared" si="1754"/>
        <v>0</v>
      </c>
      <c r="S12385" s="6">
        <f t="shared" si="1755"/>
        <v>0</v>
      </c>
      <c r="T12385" s="7">
        <f t="shared" si="1756"/>
        <v>0</v>
      </c>
      <c r="U12385" s="121" t="str">
        <f t="shared" si="1757"/>
        <v>0</v>
      </c>
      <c r="V12385" s="10">
        <f t="shared" si="1758"/>
        <v>0</v>
      </c>
      <c r="W12385" s="10">
        <f t="shared" si="1759"/>
        <v>0</v>
      </c>
      <c r="X12385" s="11">
        <f t="shared" si="1760"/>
        <v>0</v>
      </c>
      <c r="Y12385" s="11">
        <f t="shared" si="1761"/>
        <v>0</v>
      </c>
      <c r="Z12385" s="12" t="str">
        <f t="shared" si="1762"/>
        <v>Torque/Speed Control 1</v>
      </c>
    </row>
    <row r="12386" spans="18:26" x14ac:dyDescent="0.3">
      <c r="R12386" s="6">
        <f t="shared" si="1754"/>
        <v>0</v>
      </c>
      <c r="S12386" s="6">
        <f t="shared" si="1755"/>
        <v>0</v>
      </c>
      <c r="T12386" s="7">
        <f t="shared" si="1756"/>
        <v>0</v>
      </c>
      <c r="U12386" s="121" t="str">
        <f t="shared" si="1757"/>
        <v>0</v>
      </c>
      <c r="V12386" s="10">
        <f t="shared" si="1758"/>
        <v>0</v>
      </c>
      <c r="W12386" s="10">
        <f t="shared" si="1759"/>
        <v>0</v>
      </c>
      <c r="X12386" s="11">
        <f t="shared" si="1760"/>
        <v>0</v>
      </c>
      <c r="Y12386" s="11">
        <f t="shared" si="1761"/>
        <v>0</v>
      </c>
      <c r="Z12386" s="12" t="str">
        <f t="shared" si="1762"/>
        <v>Torque/Speed Control 1</v>
      </c>
    </row>
    <row r="12387" spans="18:26" x14ac:dyDescent="0.3">
      <c r="R12387" s="6">
        <f t="shared" si="1754"/>
        <v>0</v>
      </c>
      <c r="S12387" s="6">
        <f t="shared" si="1755"/>
        <v>0</v>
      </c>
      <c r="T12387" s="7">
        <f t="shared" si="1756"/>
        <v>0</v>
      </c>
      <c r="U12387" s="121" t="str">
        <f t="shared" si="1757"/>
        <v>0</v>
      </c>
      <c r="V12387" s="10">
        <f t="shared" si="1758"/>
        <v>0</v>
      </c>
      <c r="W12387" s="10">
        <f t="shared" si="1759"/>
        <v>0</v>
      </c>
      <c r="X12387" s="11">
        <f t="shared" si="1760"/>
        <v>0</v>
      </c>
      <c r="Y12387" s="11">
        <f t="shared" si="1761"/>
        <v>0</v>
      </c>
      <c r="Z12387" s="12" t="str">
        <f t="shared" si="1762"/>
        <v>Torque/Speed Control 1</v>
      </c>
    </row>
    <row r="12388" spans="18:26" x14ac:dyDescent="0.3">
      <c r="R12388" s="6">
        <f t="shared" si="1754"/>
        <v>0</v>
      </c>
      <c r="S12388" s="6">
        <f t="shared" si="1755"/>
        <v>0</v>
      </c>
      <c r="T12388" s="7">
        <f t="shared" si="1756"/>
        <v>0</v>
      </c>
      <c r="U12388" s="121" t="str">
        <f t="shared" si="1757"/>
        <v>0</v>
      </c>
      <c r="V12388" s="10">
        <f t="shared" si="1758"/>
        <v>0</v>
      </c>
      <c r="W12388" s="10">
        <f t="shared" si="1759"/>
        <v>0</v>
      </c>
      <c r="X12388" s="11">
        <f t="shared" si="1760"/>
        <v>0</v>
      </c>
      <c r="Y12388" s="11">
        <f t="shared" si="1761"/>
        <v>0</v>
      </c>
      <c r="Z12388" s="12" t="str">
        <f t="shared" si="1762"/>
        <v>Torque/Speed Control 1</v>
      </c>
    </row>
    <row r="12389" spans="18:26" x14ac:dyDescent="0.3">
      <c r="R12389" s="6">
        <f t="shared" si="1754"/>
        <v>0</v>
      </c>
      <c r="S12389" s="6">
        <f t="shared" si="1755"/>
        <v>0</v>
      </c>
      <c r="T12389" s="7">
        <f t="shared" si="1756"/>
        <v>0</v>
      </c>
      <c r="U12389" s="121" t="str">
        <f t="shared" si="1757"/>
        <v>0</v>
      </c>
      <c r="V12389" s="10">
        <f t="shared" si="1758"/>
        <v>0</v>
      </c>
      <c r="W12389" s="10">
        <f t="shared" si="1759"/>
        <v>0</v>
      </c>
      <c r="X12389" s="11">
        <f t="shared" si="1760"/>
        <v>0</v>
      </c>
      <c r="Y12389" s="11">
        <f t="shared" si="1761"/>
        <v>0</v>
      </c>
      <c r="Z12389" s="12" t="str">
        <f t="shared" si="1762"/>
        <v>Torque/Speed Control 1</v>
      </c>
    </row>
    <row r="12390" spans="18:26" x14ac:dyDescent="0.3">
      <c r="R12390" s="6">
        <f t="shared" si="1754"/>
        <v>0</v>
      </c>
      <c r="S12390" s="6">
        <f t="shared" si="1755"/>
        <v>0</v>
      </c>
      <c r="T12390" s="7">
        <f t="shared" si="1756"/>
        <v>0</v>
      </c>
      <c r="U12390" s="121" t="str">
        <f t="shared" si="1757"/>
        <v>0</v>
      </c>
      <c r="V12390" s="10">
        <f t="shared" si="1758"/>
        <v>0</v>
      </c>
      <c r="W12390" s="10">
        <f t="shared" si="1759"/>
        <v>0</v>
      </c>
      <c r="X12390" s="11">
        <f t="shared" si="1760"/>
        <v>0</v>
      </c>
      <c r="Y12390" s="11">
        <f t="shared" si="1761"/>
        <v>0</v>
      </c>
      <c r="Z12390" s="12" t="str">
        <f t="shared" si="1762"/>
        <v>Torque/Speed Control 1</v>
      </c>
    </row>
    <row r="12391" spans="18:26" x14ac:dyDescent="0.3">
      <c r="R12391" s="6">
        <f t="shared" si="1754"/>
        <v>0</v>
      </c>
      <c r="S12391" s="6">
        <f t="shared" si="1755"/>
        <v>0</v>
      </c>
      <c r="T12391" s="7">
        <f t="shared" si="1756"/>
        <v>0</v>
      </c>
      <c r="U12391" s="121" t="str">
        <f t="shared" si="1757"/>
        <v>0</v>
      </c>
      <c r="V12391" s="10">
        <f t="shared" si="1758"/>
        <v>0</v>
      </c>
      <c r="W12391" s="10">
        <f t="shared" si="1759"/>
        <v>0</v>
      </c>
      <c r="X12391" s="11">
        <f t="shared" si="1760"/>
        <v>0</v>
      </c>
      <c r="Y12391" s="11">
        <f t="shared" si="1761"/>
        <v>0</v>
      </c>
      <c r="Z12391" s="12" t="str">
        <f t="shared" si="1762"/>
        <v>Torque/Speed Control 1</v>
      </c>
    </row>
    <row r="12392" spans="18:26" x14ac:dyDescent="0.3">
      <c r="R12392" s="6">
        <f t="shared" si="1754"/>
        <v>0</v>
      </c>
      <c r="S12392" s="6">
        <f t="shared" si="1755"/>
        <v>0</v>
      </c>
      <c r="T12392" s="7">
        <f t="shared" si="1756"/>
        <v>0</v>
      </c>
      <c r="U12392" s="121" t="str">
        <f t="shared" si="1757"/>
        <v>0</v>
      </c>
      <c r="V12392" s="10">
        <f t="shared" si="1758"/>
        <v>0</v>
      </c>
      <c r="W12392" s="10">
        <f t="shared" si="1759"/>
        <v>0</v>
      </c>
      <c r="X12392" s="11">
        <f t="shared" si="1760"/>
        <v>0</v>
      </c>
      <c r="Y12392" s="11">
        <f t="shared" si="1761"/>
        <v>0</v>
      </c>
      <c r="Z12392" s="12" t="str">
        <f t="shared" si="1762"/>
        <v>Torque/Speed Control 1</v>
      </c>
    </row>
    <row r="12393" spans="18:26" x14ac:dyDescent="0.3">
      <c r="R12393" s="6">
        <f t="shared" si="1754"/>
        <v>0</v>
      </c>
      <c r="S12393" s="6">
        <f t="shared" si="1755"/>
        <v>0</v>
      </c>
      <c r="T12393" s="7">
        <f t="shared" si="1756"/>
        <v>0</v>
      </c>
      <c r="U12393" s="121" t="str">
        <f t="shared" si="1757"/>
        <v>0</v>
      </c>
      <c r="V12393" s="10">
        <f t="shared" si="1758"/>
        <v>0</v>
      </c>
      <c r="W12393" s="10">
        <f t="shared" si="1759"/>
        <v>0</v>
      </c>
      <c r="X12393" s="11">
        <f t="shared" si="1760"/>
        <v>0</v>
      </c>
      <c r="Y12393" s="11">
        <f t="shared" si="1761"/>
        <v>0</v>
      </c>
      <c r="Z12393" s="12" t="str">
        <f t="shared" si="1762"/>
        <v>Torque/Speed Control 1</v>
      </c>
    </row>
    <row r="12394" spans="18:26" x14ac:dyDescent="0.3">
      <c r="R12394" s="6">
        <f t="shared" si="1754"/>
        <v>0</v>
      </c>
      <c r="S12394" s="6">
        <f t="shared" si="1755"/>
        <v>0</v>
      </c>
      <c r="T12394" s="7">
        <f t="shared" si="1756"/>
        <v>0</v>
      </c>
      <c r="U12394" s="121" t="str">
        <f t="shared" si="1757"/>
        <v>0</v>
      </c>
      <c r="V12394" s="10">
        <f t="shared" si="1758"/>
        <v>0</v>
      </c>
      <c r="W12394" s="10">
        <f t="shared" si="1759"/>
        <v>0</v>
      </c>
      <c r="X12394" s="11">
        <f t="shared" si="1760"/>
        <v>0</v>
      </c>
      <c r="Y12394" s="11">
        <f t="shared" si="1761"/>
        <v>0</v>
      </c>
      <c r="Z12394" s="12" t="str">
        <f t="shared" si="1762"/>
        <v>Torque/Speed Control 1</v>
      </c>
    </row>
    <row r="12395" spans="18:26" x14ac:dyDescent="0.3">
      <c r="R12395" s="6">
        <f t="shared" si="1754"/>
        <v>0</v>
      </c>
      <c r="S12395" s="6">
        <f t="shared" si="1755"/>
        <v>0</v>
      </c>
      <c r="T12395" s="7">
        <f t="shared" si="1756"/>
        <v>0</v>
      </c>
      <c r="U12395" s="121" t="str">
        <f t="shared" si="1757"/>
        <v>0</v>
      </c>
      <c r="V12395" s="10">
        <f t="shared" si="1758"/>
        <v>0</v>
      </c>
      <c r="W12395" s="10">
        <f t="shared" si="1759"/>
        <v>0</v>
      </c>
      <c r="X12395" s="11">
        <f t="shared" si="1760"/>
        <v>0</v>
      </c>
      <c r="Y12395" s="11">
        <f t="shared" si="1761"/>
        <v>0</v>
      </c>
      <c r="Z12395" s="12" t="str">
        <f t="shared" si="1762"/>
        <v>Torque/Speed Control 1</v>
      </c>
    </row>
    <row r="12396" spans="18:26" x14ac:dyDescent="0.3">
      <c r="R12396" s="6">
        <f t="shared" si="1754"/>
        <v>0</v>
      </c>
      <c r="S12396" s="6">
        <f t="shared" si="1755"/>
        <v>0</v>
      </c>
      <c r="T12396" s="7">
        <f t="shared" si="1756"/>
        <v>0</v>
      </c>
      <c r="U12396" s="121" t="str">
        <f t="shared" si="1757"/>
        <v>0</v>
      </c>
      <c r="V12396" s="10">
        <f t="shared" si="1758"/>
        <v>0</v>
      </c>
      <c r="W12396" s="10">
        <f t="shared" si="1759"/>
        <v>0</v>
      </c>
      <c r="X12396" s="11">
        <f t="shared" si="1760"/>
        <v>0</v>
      </c>
      <c r="Y12396" s="11">
        <f t="shared" si="1761"/>
        <v>0</v>
      </c>
      <c r="Z12396" s="12" t="str">
        <f t="shared" si="1762"/>
        <v>Torque/Speed Control 1</v>
      </c>
    </row>
    <row r="12397" spans="18:26" x14ac:dyDescent="0.3">
      <c r="R12397" s="6">
        <f t="shared" si="1754"/>
        <v>0</v>
      </c>
      <c r="S12397" s="6">
        <f t="shared" si="1755"/>
        <v>0</v>
      </c>
      <c r="T12397" s="7">
        <f t="shared" si="1756"/>
        <v>0</v>
      </c>
      <c r="U12397" s="121" t="str">
        <f t="shared" si="1757"/>
        <v>0</v>
      </c>
      <c r="V12397" s="10">
        <f t="shared" si="1758"/>
        <v>0</v>
      </c>
      <c r="W12397" s="10">
        <f t="shared" si="1759"/>
        <v>0</v>
      </c>
      <c r="X12397" s="11">
        <f t="shared" si="1760"/>
        <v>0</v>
      </c>
      <c r="Y12397" s="11">
        <f t="shared" si="1761"/>
        <v>0</v>
      </c>
      <c r="Z12397" s="12" t="str">
        <f t="shared" si="1762"/>
        <v>Torque/Speed Control 1</v>
      </c>
    </row>
    <row r="12398" spans="18:26" x14ac:dyDescent="0.3">
      <c r="R12398" s="6">
        <f t="shared" si="1754"/>
        <v>0</v>
      </c>
      <c r="S12398" s="6">
        <f t="shared" si="1755"/>
        <v>0</v>
      </c>
      <c r="T12398" s="7">
        <f t="shared" si="1756"/>
        <v>0</v>
      </c>
      <c r="U12398" s="121" t="str">
        <f t="shared" si="1757"/>
        <v>0</v>
      </c>
      <c r="V12398" s="10">
        <f t="shared" si="1758"/>
        <v>0</v>
      </c>
      <c r="W12398" s="10">
        <f t="shared" si="1759"/>
        <v>0</v>
      </c>
      <c r="X12398" s="11">
        <f t="shared" si="1760"/>
        <v>0</v>
      </c>
      <c r="Y12398" s="11">
        <f t="shared" si="1761"/>
        <v>0</v>
      </c>
      <c r="Z12398" s="12" t="str">
        <f t="shared" si="1762"/>
        <v>Torque/Speed Control 1</v>
      </c>
    </row>
    <row r="12399" spans="18:26" x14ac:dyDescent="0.3">
      <c r="R12399" s="6">
        <f t="shared" si="1754"/>
        <v>0</v>
      </c>
      <c r="S12399" s="6">
        <f t="shared" si="1755"/>
        <v>0</v>
      </c>
      <c r="T12399" s="7">
        <f t="shared" si="1756"/>
        <v>0</v>
      </c>
      <c r="U12399" s="121" t="str">
        <f t="shared" si="1757"/>
        <v>0</v>
      </c>
      <c r="V12399" s="10">
        <f t="shared" si="1758"/>
        <v>0</v>
      </c>
      <c r="W12399" s="10">
        <f t="shared" si="1759"/>
        <v>0</v>
      </c>
      <c r="X12399" s="11">
        <f t="shared" si="1760"/>
        <v>0</v>
      </c>
      <c r="Y12399" s="11">
        <f t="shared" si="1761"/>
        <v>0</v>
      </c>
      <c r="Z12399" s="12" t="str">
        <f t="shared" si="1762"/>
        <v>Torque/Speed Control 1</v>
      </c>
    </row>
    <row r="12400" spans="18:26" x14ac:dyDescent="0.3">
      <c r="R12400" s="6">
        <f t="shared" si="1754"/>
        <v>0</v>
      </c>
      <c r="S12400" s="6">
        <f t="shared" si="1755"/>
        <v>0</v>
      </c>
      <c r="T12400" s="7">
        <f t="shared" si="1756"/>
        <v>0</v>
      </c>
      <c r="U12400" s="121" t="str">
        <f t="shared" si="1757"/>
        <v>0</v>
      </c>
      <c r="V12400" s="10">
        <f t="shared" si="1758"/>
        <v>0</v>
      </c>
      <c r="W12400" s="10">
        <f t="shared" si="1759"/>
        <v>0</v>
      </c>
      <c r="X12400" s="11">
        <f t="shared" si="1760"/>
        <v>0</v>
      </c>
      <c r="Y12400" s="11">
        <f t="shared" si="1761"/>
        <v>0</v>
      </c>
      <c r="Z12400" s="12" t="str">
        <f t="shared" si="1762"/>
        <v>Torque/Speed Control 1</v>
      </c>
    </row>
    <row r="12401" spans="18:26" x14ac:dyDescent="0.3">
      <c r="R12401" s="6">
        <f t="shared" si="1754"/>
        <v>0</v>
      </c>
      <c r="S12401" s="6">
        <f t="shared" si="1755"/>
        <v>0</v>
      </c>
      <c r="T12401" s="7">
        <f t="shared" si="1756"/>
        <v>0</v>
      </c>
      <c r="U12401" s="121" t="str">
        <f t="shared" si="1757"/>
        <v>0</v>
      </c>
      <c r="V12401" s="10">
        <f t="shared" si="1758"/>
        <v>0</v>
      </c>
      <c r="W12401" s="10">
        <f t="shared" si="1759"/>
        <v>0</v>
      </c>
      <c r="X12401" s="11">
        <f t="shared" si="1760"/>
        <v>0</v>
      </c>
      <c r="Y12401" s="11">
        <f t="shared" si="1761"/>
        <v>0</v>
      </c>
      <c r="Z12401" s="12" t="str">
        <f t="shared" si="1762"/>
        <v>Torque/Speed Control 1</v>
      </c>
    </row>
    <row r="12402" spans="18:26" x14ac:dyDescent="0.3">
      <c r="R12402" s="6">
        <f t="shared" si="1754"/>
        <v>0</v>
      </c>
      <c r="S12402" s="6">
        <f t="shared" si="1755"/>
        <v>0</v>
      </c>
      <c r="T12402" s="7">
        <f t="shared" si="1756"/>
        <v>0</v>
      </c>
      <c r="U12402" s="121" t="str">
        <f t="shared" si="1757"/>
        <v>0</v>
      </c>
      <c r="V12402" s="10">
        <f t="shared" si="1758"/>
        <v>0</v>
      </c>
      <c r="W12402" s="10">
        <f t="shared" si="1759"/>
        <v>0</v>
      </c>
      <c r="X12402" s="11">
        <f t="shared" si="1760"/>
        <v>0</v>
      </c>
      <c r="Y12402" s="11">
        <f t="shared" si="1761"/>
        <v>0</v>
      </c>
      <c r="Z12402" s="12" t="str">
        <f t="shared" si="1762"/>
        <v>Torque/Speed Control 1</v>
      </c>
    </row>
    <row r="12403" spans="18:26" x14ac:dyDescent="0.3">
      <c r="R12403" s="6">
        <f t="shared" si="1754"/>
        <v>0</v>
      </c>
      <c r="S12403" s="6">
        <f t="shared" si="1755"/>
        <v>0</v>
      </c>
      <c r="T12403" s="7">
        <f t="shared" si="1756"/>
        <v>0</v>
      </c>
      <c r="U12403" s="121" t="str">
        <f t="shared" si="1757"/>
        <v>0</v>
      </c>
      <c r="V12403" s="10">
        <f t="shared" si="1758"/>
        <v>0</v>
      </c>
      <c r="W12403" s="10">
        <f t="shared" si="1759"/>
        <v>0</v>
      </c>
      <c r="X12403" s="11">
        <f t="shared" si="1760"/>
        <v>0</v>
      </c>
      <c r="Y12403" s="11">
        <f t="shared" si="1761"/>
        <v>0</v>
      </c>
      <c r="Z12403" s="12" t="str">
        <f t="shared" si="1762"/>
        <v>Torque/Speed Control 1</v>
      </c>
    </row>
    <row r="12404" spans="18:26" x14ac:dyDescent="0.3">
      <c r="R12404" s="6">
        <f t="shared" si="1754"/>
        <v>0</v>
      </c>
      <c r="S12404" s="6">
        <f t="shared" si="1755"/>
        <v>0</v>
      </c>
      <c r="T12404" s="7">
        <f t="shared" si="1756"/>
        <v>0</v>
      </c>
      <c r="U12404" s="121" t="str">
        <f t="shared" si="1757"/>
        <v>0</v>
      </c>
      <c r="V12404" s="10">
        <f t="shared" si="1758"/>
        <v>0</v>
      </c>
      <c r="W12404" s="10">
        <f t="shared" si="1759"/>
        <v>0</v>
      </c>
      <c r="X12404" s="11">
        <f t="shared" si="1760"/>
        <v>0</v>
      </c>
      <c r="Y12404" s="11">
        <f t="shared" si="1761"/>
        <v>0</v>
      </c>
      <c r="Z12404" s="12" t="str">
        <f t="shared" si="1762"/>
        <v>Torque/Speed Control 1</v>
      </c>
    </row>
    <row r="12405" spans="18:26" x14ac:dyDescent="0.3">
      <c r="R12405" s="6">
        <f t="shared" si="1754"/>
        <v>0</v>
      </c>
      <c r="S12405" s="6">
        <f t="shared" si="1755"/>
        <v>0</v>
      </c>
      <c r="T12405" s="7">
        <f t="shared" si="1756"/>
        <v>0</v>
      </c>
      <c r="U12405" s="121" t="str">
        <f t="shared" si="1757"/>
        <v>0</v>
      </c>
      <c r="V12405" s="10">
        <f t="shared" si="1758"/>
        <v>0</v>
      </c>
      <c r="W12405" s="10">
        <f t="shared" si="1759"/>
        <v>0</v>
      </c>
      <c r="X12405" s="11">
        <f t="shared" si="1760"/>
        <v>0</v>
      </c>
      <c r="Y12405" s="11">
        <f t="shared" si="1761"/>
        <v>0</v>
      </c>
      <c r="Z12405" s="12" t="str">
        <f t="shared" si="1762"/>
        <v>Torque/Speed Control 1</v>
      </c>
    </row>
    <row r="12406" spans="18:26" x14ac:dyDescent="0.3">
      <c r="R12406" s="6">
        <f t="shared" si="1754"/>
        <v>0</v>
      </c>
      <c r="S12406" s="6">
        <f t="shared" si="1755"/>
        <v>0</v>
      </c>
      <c r="T12406" s="7">
        <f t="shared" si="1756"/>
        <v>0</v>
      </c>
      <c r="U12406" s="121" t="str">
        <f t="shared" si="1757"/>
        <v>0</v>
      </c>
      <c r="V12406" s="10">
        <f t="shared" si="1758"/>
        <v>0</v>
      </c>
      <c r="W12406" s="10">
        <f t="shared" si="1759"/>
        <v>0</v>
      </c>
      <c r="X12406" s="11">
        <f t="shared" si="1760"/>
        <v>0</v>
      </c>
      <c r="Y12406" s="11">
        <f t="shared" si="1761"/>
        <v>0</v>
      </c>
      <c r="Z12406" s="12" t="str">
        <f t="shared" si="1762"/>
        <v>Torque/Speed Control 1</v>
      </c>
    </row>
    <row r="12407" spans="18:26" x14ac:dyDescent="0.3">
      <c r="R12407" s="6">
        <f t="shared" si="1754"/>
        <v>0</v>
      </c>
      <c r="S12407" s="6">
        <f t="shared" si="1755"/>
        <v>0</v>
      </c>
      <c r="T12407" s="7">
        <f t="shared" si="1756"/>
        <v>0</v>
      </c>
      <c r="U12407" s="121" t="str">
        <f t="shared" si="1757"/>
        <v>0</v>
      </c>
      <c r="V12407" s="10">
        <f t="shared" si="1758"/>
        <v>0</v>
      </c>
      <c r="W12407" s="10">
        <f t="shared" si="1759"/>
        <v>0</v>
      </c>
      <c r="X12407" s="11">
        <f t="shared" si="1760"/>
        <v>0</v>
      </c>
      <c r="Y12407" s="11">
        <f t="shared" si="1761"/>
        <v>0</v>
      </c>
      <c r="Z12407" s="12" t="str">
        <f t="shared" si="1762"/>
        <v>Torque/Speed Control 1</v>
      </c>
    </row>
    <row r="12408" spans="18:26" x14ac:dyDescent="0.3">
      <c r="R12408" s="6">
        <f t="shared" si="1754"/>
        <v>0</v>
      </c>
      <c r="S12408" s="6">
        <f t="shared" si="1755"/>
        <v>0</v>
      </c>
      <c r="T12408" s="7">
        <f t="shared" si="1756"/>
        <v>0</v>
      </c>
      <c r="U12408" s="121" t="str">
        <f t="shared" si="1757"/>
        <v>0</v>
      </c>
      <c r="V12408" s="10">
        <f t="shared" si="1758"/>
        <v>0</v>
      </c>
      <c r="W12408" s="10">
        <f t="shared" si="1759"/>
        <v>0</v>
      </c>
      <c r="X12408" s="11">
        <f t="shared" si="1760"/>
        <v>0</v>
      </c>
      <c r="Y12408" s="11">
        <f t="shared" si="1761"/>
        <v>0</v>
      </c>
      <c r="Z12408" s="12" t="str">
        <f t="shared" si="1762"/>
        <v>Torque/Speed Control 1</v>
      </c>
    </row>
    <row r="12409" spans="18:26" x14ac:dyDescent="0.3">
      <c r="R12409" s="6">
        <f t="shared" si="1754"/>
        <v>0</v>
      </c>
      <c r="S12409" s="6">
        <f t="shared" si="1755"/>
        <v>0</v>
      </c>
      <c r="T12409" s="7">
        <f t="shared" si="1756"/>
        <v>0</v>
      </c>
      <c r="U12409" s="121" t="str">
        <f t="shared" si="1757"/>
        <v>0</v>
      </c>
      <c r="V12409" s="10">
        <f t="shared" si="1758"/>
        <v>0</v>
      </c>
      <c r="W12409" s="10">
        <f t="shared" si="1759"/>
        <v>0</v>
      </c>
      <c r="X12409" s="11">
        <f t="shared" si="1760"/>
        <v>0</v>
      </c>
      <c r="Y12409" s="11">
        <f t="shared" si="1761"/>
        <v>0</v>
      </c>
      <c r="Z12409" s="12" t="str">
        <f t="shared" si="1762"/>
        <v>Torque/Speed Control 1</v>
      </c>
    </row>
    <row r="12410" spans="18:26" x14ac:dyDescent="0.3">
      <c r="R12410" s="6">
        <f t="shared" si="1754"/>
        <v>0</v>
      </c>
      <c r="S12410" s="6">
        <f t="shared" si="1755"/>
        <v>0</v>
      </c>
      <c r="T12410" s="7">
        <f t="shared" si="1756"/>
        <v>0</v>
      </c>
      <c r="U12410" s="121" t="str">
        <f t="shared" si="1757"/>
        <v>0</v>
      </c>
      <c r="V12410" s="10">
        <f t="shared" si="1758"/>
        <v>0</v>
      </c>
      <c r="W12410" s="10">
        <f t="shared" si="1759"/>
        <v>0</v>
      </c>
      <c r="X12410" s="11">
        <f t="shared" si="1760"/>
        <v>0</v>
      </c>
      <c r="Y12410" s="11">
        <f t="shared" si="1761"/>
        <v>0</v>
      </c>
      <c r="Z12410" s="12" t="str">
        <f t="shared" si="1762"/>
        <v>Torque/Speed Control 1</v>
      </c>
    </row>
    <row r="12411" spans="18:26" x14ac:dyDescent="0.3">
      <c r="R12411" s="6">
        <f t="shared" si="1754"/>
        <v>0</v>
      </c>
      <c r="S12411" s="6">
        <f t="shared" si="1755"/>
        <v>0</v>
      </c>
      <c r="T12411" s="7">
        <f t="shared" si="1756"/>
        <v>0</v>
      </c>
      <c r="U12411" s="121" t="str">
        <f t="shared" si="1757"/>
        <v>0</v>
      </c>
      <c r="V12411" s="10">
        <f t="shared" si="1758"/>
        <v>0</v>
      </c>
      <c r="W12411" s="10">
        <f t="shared" si="1759"/>
        <v>0</v>
      </c>
      <c r="X12411" s="11">
        <f t="shared" si="1760"/>
        <v>0</v>
      </c>
      <c r="Y12411" s="11">
        <f t="shared" si="1761"/>
        <v>0</v>
      </c>
      <c r="Z12411" s="12" t="str">
        <f t="shared" si="1762"/>
        <v>Torque/Speed Control 1</v>
      </c>
    </row>
    <row r="12412" spans="18:26" x14ac:dyDescent="0.3">
      <c r="R12412" s="6">
        <f t="shared" si="1754"/>
        <v>0</v>
      </c>
      <c r="S12412" s="6">
        <f t="shared" si="1755"/>
        <v>0</v>
      </c>
      <c r="T12412" s="7">
        <f t="shared" si="1756"/>
        <v>0</v>
      </c>
      <c r="U12412" s="121" t="str">
        <f t="shared" si="1757"/>
        <v>0</v>
      </c>
      <c r="V12412" s="10">
        <f t="shared" si="1758"/>
        <v>0</v>
      </c>
      <c r="W12412" s="10">
        <f t="shared" si="1759"/>
        <v>0</v>
      </c>
      <c r="X12412" s="11">
        <f t="shared" si="1760"/>
        <v>0</v>
      </c>
      <c r="Y12412" s="11">
        <f t="shared" si="1761"/>
        <v>0</v>
      </c>
      <c r="Z12412" s="12" t="str">
        <f t="shared" si="1762"/>
        <v>Torque/Speed Control 1</v>
      </c>
    </row>
    <row r="12413" spans="18:26" x14ac:dyDescent="0.3">
      <c r="R12413" s="6">
        <f t="shared" ref="R12413:R12476" si="1763">_xlfn.BITRSHIFT(_xlfn.BITAND(HEX2DEC(H12413),HEX2DEC("1C000000")),26)</f>
        <v>0</v>
      </c>
      <c r="S12413" s="6">
        <f t="shared" ref="S12413:S12476" si="1764">_xlfn.BITRSHIFT(_xlfn.BITAND(HEX2DEC(H12413),HEX2DEC("01000000")),24)</f>
        <v>0</v>
      </c>
      <c r="T12413" s="7">
        <f t="shared" ref="T12413:T12476" si="1765">IF(_xlfn.BITRSHIFT(_xlfn.BITAND(HEX2DEC(H12413),HEX2DEC("0FF0000")),16)&lt;240,_xlfn.BITRSHIFT(_xlfn.BITAND(HEX2DEC(H12413),HEX2DEC("1FF0000")),8),_xlfn.BITRSHIFT(_xlfn.BITAND(HEX2DEC(H12413),HEX2DEC("1FFFF00")),8))</f>
        <v>0</v>
      </c>
      <c r="U12413" s="121" t="str">
        <f t="shared" ref="U12413:U12476" si="1766">DEC2HEX(T12413)</f>
        <v>0</v>
      </c>
      <c r="V12413" s="10">
        <f t="shared" ref="V12413:V12476" si="1767">_xlfn.BITRSHIFT(_xlfn.BITAND(HEX2DEC(H12413),HEX2DEC("0FF0000")),16)</f>
        <v>0</v>
      </c>
      <c r="W12413" s="10">
        <f t="shared" ref="W12413:W12476" si="1768">_xlfn.BITRSHIFT(_xlfn.BITAND(HEX2DEC(H12413),HEX2DEC("FF00")),8)</f>
        <v>0</v>
      </c>
      <c r="X12413" s="11">
        <f t="shared" ref="X12413:X12476" si="1769">_xlfn.BITAND(HEX2DEC(H12413),HEX2DEC("00000FF"))</f>
        <v>0</v>
      </c>
      <c r="Y12413" s="11">
        <f t="shared" ref="Y12413:Y12476" si="1770">IF(_xlfn.BITRSHIFT(_xlfn.BITAND(HEX2DEC(H12413),HEX2DEC("0FF0000")),16)&lt;240,_xlfn.BITRSHIFT(_xlfn.BITAND(HEX2DEC(H12413),HEX2DEC("0FF00")),8),_xlfn.BITRSHIFT(_xlfn.BITAND(HEX2DEC(H12413),HEX2DEC("0FF0000")),16))</f>
        <v>0</v>
      </c>
      <c r="Z12413" s="12" t="str">
        <f t="shared" ref="Z12413:Z12476" si="1771">VLOOKUP(T12413,BO:BP,2,FALSE)</f>
        <v>Torque/Speed Control 1</v>
      </c>
    </row>
    <row r="12414" spans="18:26" x14ac:dyDescent="0.3">
      <c r="R12414" s="6">
        <f t="shared" si="1763"/>
        <v>0</v>
      </c>
      <c r="S12414" s="6">
        <f t="shared" si="1764"/>
        <v>0</v>
      </c>
      <c r="T12414" s="7">
        <f t="shared" si="1765"/>
        <v>0</v>
      </c>
      <c r="U12414" s="121" t="str">
        <f t="shared" si="1766"/>
        <v>0</v>
      </c>
      <c r="V12414" s="10">
        <f t="shared" si="1767"/>
        <v>0</v>
      </c>
      <c r="W12414" s="10">
        <f t="shared" si="1768"/>
        <v>0</v>
      </c>
      <c r="X12414" s="11">
        <f t="shared" si="1769"/>
        <v>0</v>
      </c>
      <c r="Y12414" s="11">
        <f t="shared" si="1770"/>
        <v>0</v>
      </c>
      <c r="Z12414" s="12" t="str">
        <f t="shared" si="1771"/>
        <v>Torque/Speed Control 1</v>
      </c>
    </row>
    <row r="12415" spans="18:26" x14ac:dyDescent="0.3">
      <c r="R12415" s="6">
        <f t="shared" si="1763"/>
        <v>0</v>
      </c>
      <c r="S12415" s="6">
        <f t="shared" si="1764"/>
        <v>0</v>
      </c>
      <c r="T12415" s="7">
        <f t="shared" si="1765"/>
        <v>0</v>
      </c>
      <c r="U12415" s="121" t="str">
        <f t="shared" si="1766"/>
        <v>0</v>
      </c>
      <c r="V12415" s="10">
        <f t="shared" si="1767"/>
        <v>0</v>
      </c>
      <c r="W12415" s="10">
        <f t="shared" si="1768"/>
        <v>0</v>
      </c>
      <c r="X12415" s="11">
        <f t="shared" si="1769"/>
        <v>0</v>
      </c>
      <c r="Y12415" s="11">
        <f t="shared" si="1770"/>
        <v>0</v>
      </c>
      <c r="Z12415" s="12" t="str">
        <f t="shared" si="1771"/>
        <v>Torque/Speed Control 1</v>
      </c>
    </row>
    <row r="12416" spans="18:26" x14ac:dyDescent="0.3">
      <c r="R12416" s="6">
        <f t="shared" si="1763"/>
        <v>0</v>
      </c>
      <c r="S12416" s="6">
        <f t="shared" si="1764"/>
        <v>0</v>
      </c>
      <c r="T12416" s="7">
        <f t="shared" si="1765"/>
        <v>0</v>
      </c>
      <c r="U12416" s="121" t="str">
        <f t="shared" si="1766"/>
        <v>0</v>
      </c>
      <c r="V12416" s="10">
        <f t="shared" si="1767"/>
        <v>0</v>
      </c>
      <c r="W12416" s="10">
        <f t="shared" si="1768"/>
        <v>0</v>
      </c>
      <c r="X12416" s="11">
        <f t="shared" si="1769"/>
        <v>0</v>
      </c>
      <c r="Y12416" s="11">
        <f t="shared" si="1770"/>
        <v>0</v>
      </c>
      <c r="Z12416" s="12" t="str">
        <f t="shared" si="1771"/>
        <v>Torque/Speed Control 1</v>
      </c>
    </row>
    <row r="12417" spans="18:26" x14ac:dyDescent="0.3">
      <c r="R12417" s="6">
        <f t="shared" si="1763"/>
        <v>0</v>
      </c>
      <c r="S12417" s="6">
        <f t="shared" si="1764"/>
        <v>0</v>
      </c>
      <c r="T12417" s="7">
        <f t="shared" si="1765"/>
        <v>0</v>
      </c>
      <c r="U12417" s="121" t="str">
        <f t="shared" si="1766"/>
        <v>0</v>
      </c>
      <c r="V12417" s="10">
        <f t="shared" si="1767"/>
        <v>0</v>
      </c>
      <c r="W12417" s="10">
        <f t="shared" si="1768"/>
        <v>0</v>
      </c>
      <c r="X12417" s="11">
        <f t="shared" si="1769"/>
        <v>0</v>
      </c>
      <c r="Y12417" s="11">
        <f t="shared" si="1770"/>
        <v>0</v>
      </c>
      <c r="Z12417" s="12" t="str">
        <f t="shared" si="1771"/>
        <v>Torque/Speed Control 1</v>
      </c>
    </row>
    <row r="12418" spans="18:26" x14ac:dyDescent="0.3">
      <c r="R12418" s="6">
        <f t="shared" si="1763"/>
        <v>0</v>
      </c>
      <c r="S12418" s="6">
        <f t="shared" si="1764"/>
        <v>0</v>
      </c>
      <c r="T12418" s="7">
        <f t="shared" si="1765"/>
        <v>0</v>
      </c>
      <c r="U12418" s="121" t="str">
        <f t="shared" si="1766"/>
        <v>0</v>
      </c>
      <c r="V12418" s="10">
        <f t="shared" si="1767"/>
        <v>0</v>
      </c>
      <c r="W12418" s="10">
        <f t="shared" si="1768"/>
        <v>0</v>
      </c>
      <c r="X12418" s="11">
        <f t="shared" si="1769"/>
        <v>0</v>
      </c>
      <c r="Y12418" s="11">
        <f t="shared" si="1770"/>
        <v>0</v>
      </c>
      <c r="Z12418" s="12" t="str">
        <f t="shared" si="1771"/>
        <v>Torque/Speed Control 1</v>
      </c>
    </row>
    <row r="12419" spans="18:26" x14ac:dyDescent="0.3">
      <c r="R12419" s="6">
        <f t="shared" si="1763"/>
        <v>0</v>
      </c>
      <c r="S12419" s="6">
        <f t="shared" si="1764"/>
        <v>0</v>
      </c>
      <c r="T12419" s="7">
        <f t="shared" si="1765"/>
        <v>0</v>
      </c>
      <c r="U12419" s="121" t="str">
        <f t="shared" si="1766"/>
        <v>0</v>
      </c>
      <c r="V12419" s="10">
        <f t="shared" si="1767"/>
        <v>0</v>
      </c>
      <c r="W12419" s="10">
        <f t="shared" si="1768"/>
        <v>0</v>
      </c>
      <c r="X12419" s="11">
        <f t="shared" si="1769"/>
        <v>0</v>
      </c>
      <c r="Y12419" s="11">
        <f t="shared" si="1770"/>
        <v>0</v>
      </c>
      <c r="Z12419" s="12" t="str">
        <f t="shared" si="1771"/>
        <v>Torque/Speed Control 1</v>
      </c>
    </row>
    <row r="12420" spans="18:26" x14ac:dyDescent="0.3">
      <c r="R12420" s="6">
        <f t="shared" si="1763"/>
        <v>0</v>
      </c>
      <c r="S12420" s="6">
        <f t="shared" si="1764"/>
        <v>0</v>
      </c>
      <c r="T12420" s="7">
        <f t="shared" si="1765"/>
        <v>0</v>
      </c>
      <c r="U12420" s="121" t="str">
        <f t="shared" si="1766"/>
        <v>0</v>
      </c>
      <c r="V12420" s="10">
        <f t="shared" si="1767"/>
        <v>0</v>
      </c>
      <c r="W12420" s="10">
        <f t="shared" si="1768"/>
        <v>0</v>
      </c>
      <c r="X12420" s="11">
        <f t="shared" si="1769"/>
        <v>0</v>
      </c>
      <c r="Y12420" s="11">
        <f t="shared" si="1770"/>
        <v>0</v>
      </c>
      <c r="Z12420" s="12" t="str">
        <f t="shared" si="1771"/>
        <v>Torque/Speed Control 1</v>
      </c>
    </row>
    <row r="12421" spans="18:26" x14ac:dyDescent="0.3">
      <c r="R12421" s="6">
        <f t="shared" si="1763"/>
        <v>0</v>
      </c>
      <c r="S12421" s="6">
        <f t="shared" si="1764"/>
        <v>0</v>
      </c>
      <c r="T12421" s="7">
        <f t="shared" si="1765"/>
        <v>0</v>
      </c>
      <c r="U12421" s="121" t="str">
        <f t="shared" si="1766"/>
        <v>0</v>
      </c>
      <c r="V12421" s="10">
        <f t="shared" si="1767"/>
        <v>0</v>
      </c>
      <c r="W12421" s="10">
        <f t="shared" si="1768"/>
        <v>0</v>
      </c>
      <c r="X12421" s="11">
        <f t="shared" si="1769"/>
        <v>0</v>
      </c>
      <c r="Y12421" s="11">
        <f t="shared" si="1770"/>
        <v>0</v>
      </c>
      <c r="Z12421" s="12" t="str">
        <f t="shared" si="1771"/>
        <v>Torque/Speed Control 1</v>
      </c>
    </row>
    <row r="12422" spans="18:26" x14ac:dyDescent="0.3">
      <c r="R12422" s="6">
        <f t="shared" si="1763"/>
        <v>0</v>
      </c>
      <c r="S12422" s="6">
        <f t="shared" si="1764"/>
        <v>0</v>
      </c>
      <c r="T12422" s="7">
        <f t="shared" si="1765"/>
        <v>0</v>
      </c>
      <c r="U12422" s="121" t="str">
        <f t="shared" si="1766"/>
        <v>0</v>
      </c>
      <c r="V12422" s="10">
        <f t="shared" si="1767"/>
        <v>0</v>
      </c>
      <c r="W12422" s="10">
        <f t="shared" si="1768"/>
        <v>0</v>
      </c>
      <c r="X12422" s="11">
        <f t="shared" si="1769"/>
        <v>0</v>
      </c>
      <c r="Y12422" s="11">
        <f t="shared" si="1770"/>
        <v>0</v>
      </c>
      <c r="Z12422" s="12" t="str">
        <f t="shared" si="1771"/>
        <v>Torque/Speed Control 1</v>
      </c>
    </row>
    <row r="12423" spans="18:26" x14ac:dyDescent="0.3">
      <c r="R12423" s="6">
        <f t="shared" si="1763"/>
        <v>0</v>
      </c>
      <c r="S12423" s="6">
        <f t="shared" si="1764"/>
        <v>0</v>
      </c>
      <c r="T12423" s="7">
        <f t="shared" si="1765"/>
        <v>0</v>
      </c>
      <c r="U12423" s="121" t="str">
        <f t="shared" si="1766"/>
        <v>0</v>
      </c>
      <c r="V12423" s="10">
        <f t="shared" si="1767"/>
        <v>0</v>
      </c>
      <c r="W12423" s="10">
        <f t="shared" si="1768"/>
        <v>0</v>
      </c>
      <c r="X12423" s="11">
        <f t="shared" si="1769"/>
        <v>0</v>
      </c>
      <c r="Y12423" s="11">
        <f t="shared" si="1770"/>
        <v>0</v>
      </c>
      <c r="Z12423" s="12" t="str">
        <f t="shared" si="1771"/>
        <v>Torque/Speed Control 1</v>
      </c>
    </row>
    <row r="12424" spans="18:26" x14ac:dyDescent="0.3">
      <c r="R12424" s="6">
        <f t="shared" si="1763"/>
        <v>0</v>
      </c>
      <c r="S12424" s="6">
        <f t="shared" si="1764"/>
        <v>0</v>
      </c>
      <c r="T12424" s="7">
        <f t="shared" si="1765"/>
        <v>0</v>
      </c>
      <c r="U12424" s="121" t="str">
        <f t="shared" si="1766"/>
        <v>0</v>
      </c>
      <c r="V12424" s="10">
        <f t="shared" si="1767"/>
        <v>0</v>
      </c>
      <c r="W12424" s="10">
        <f t="shared" si="1768"/>
        <v>0</v>
      </c>
      <c r="X12424" s="11">
        <f t="shared" si="1769"/>
        <v>0</v>
      </c>
      <c r="Y12424" s="11">
        <f t="shared" si="1770"/>
        <v>0</v>
      </c>
      <c r="Z12424" s="12" t="str">
        <f t="shared" si="1771"/>
        <v>Torque/Speed Control 1</v>
      </c>
    </row>
    <row r="12425" spans="18:26" x14ac:dyDescent="0.3">
      <c r="R12425" s="6">
        <f t="shared" si="1763"/>
        <v>0</v>
      </c>
      <c r="S12425" s="6">
        <f t="shared" si="1764"/>
        <v>0</v>
      </c>
      <c r="T12425" s="7">
        <f t="shared" si="1765"/>
        <v>0</v>
      </c>
      <c r="U12425" s="121" t="str">
        <f t="shared" si="1766"/>
        <v>0</v>
      </c>
      <c r="V12425" s="10">
        <f t="shared" si="1767"/>
        <v>0</v>
      </c>
      <c r="W12425" s="10">
        <f t="shared" si="1768"/>
        <v>0</v>
      </c>
      <c r="X12425" s="11">
        <f t="shared" si="1769"/>
        <v>0</v>
      </c>
      <c r="Y12425" s="11">
        <f t="shared" si="1770"/>
        <v>0</v>
      </c>
      <c r="Z12425" s="12" t="str">
        <f t="shared" si="1771"/>
        <v>Torque/Speed Control 1</v>
      </c>
    </row>
    <row r="12426" spans="18:26" x14ac:dyDescent="0.3">
      <c r="R12426" s="6">
        <f t="shared" si="1763"/>
        <v>0</v>
      </c>
      <c r="S12426" s="6">
        <f t="shared" si="1764"/>
        <v>0</v>
      </c>
      <c r="T12426" s="7">
        <f t="shared" si="1765"/>
        <v>0</v>
      </c>
      <c r="U12426" s="121" t="str">
        <f t="shared" si="1766"/>
        <v>0</v>
      </c>
      <c r="V12426" s="10">
        <f t="shared" si="1767"/>
        <v>0</v>
      </c>
      <c r="W12426" s="10">
        <f t="shared" si="1768"/>
        <v>0</v>
      </c>
      <c r="X12426" s="11">
        <f t="shared" si="1769"/>
        <v>0</v>
      </c>
      <c r="Y12426" s="11">
        <f t="shared" si="1770"/>
        <v>0</v>
      </c>
      <c r="Z12426" s="12" t="str">
        <f t="shared" si="1771"/>
        <v>Torque/Speed Control 1</v>
      </c>
    </row>
    <row r="12427" spans="18:26" x14ac:dyDescent="0.3">
      <c r="R12427" s="6">
        <f t="shared" si="1763"/>
        <v>0</v>
      </c>
      <c r="S12427" s="6">
        <f t="shared" si="1764"/>
        <v>0</v>
      </c>
      <c r="T12427" s="7">
        <f t="shared" si="1765"/>
        <v>0</v>
      </c>
      <c r="U12427" s="121" t="str">
        <f t="shared" si="1766"/>
        <v>0</v>
      </c>
      <c r="V12427" s="10">
        <f t="shared" si="1767"/>
        <v>0</v>
      </c>
      <c r="W12427" s="10">
        <f t="shared" si="1768"/>
        <v>0</v>
      </c>
      <c r="X12427" s="11">
        <f t="shared" si="1769"/>
        <v>0</v>
      </c>
      <c r="Y12427" s="11">
        <f t="shared" si="1770"/>
        <v>0</v>
      </c>
      <c r="Z12427" s="12" t="str">
        <f t="shared" si="1771"/>
        <v>Torque/Speed Control 1</v>
      </c>
    </row>
    <row r="12428" spans="18:26" x14ac:dyDescent="0.3">
      <c r="R12428" s="6">
        <f t="shared" si="1763"/>
        <v>0</v>
      </c>
      <c r="S12428" s="6">
        <f t="shared" si="1764"/>
        <v>0</v>
      </c>
      <c r="T12428" s="7">
        <f t="shared" si="1765"/>
        <v>0</v>
      </c>
      <c r="U12428" s="121" t="str">
        <f t="shared" si="1766"/>
        <v>0</v>
      </c>
      <c r="V12428" s="10">
        <f t="shared" si="1767"/>
        <v>0</v>
      </c>
      <c r="W12428" s="10">
        <f t="shared" si="1768"/>
        <v>0</v>
      </c>
      <c r="X12428" s="11">
        <f t="shared" si="1769"/>
        <v>0</v>
      </c>
      <c r="Y12428" s="11">
        <f t="shared" si="1770"/>
        <v>0</v>
      </c>
      <c r="Z12428" s="12" t="str">
        <f t="shared" si="1771"/>
        <v>Torque/Speed Control 1</v>
      </c>
    </row>
    <row r="12429" spans="18:26" x14ac:dyDescent="0.3">
      <c r="R12429" s="6">
        <f t="shared" si="1763"/>
        <v>0</v>
      </c>
      <c r="S12429" s="6">
        <f t="shared" si="1764"/>
        <v>0</v>
      </c>
      <c r="T12429" s="7">
        <f t="shared" si="1765"/>
        <v>0</v>
      </c>
      <c r="U12429" s="121" t="str">
        <f t="shared" si="1766"/>
        <v>0</v>
      </c>
      <c r="V12429" s="10">
        <f t="shared" si="1767"/>
        <v>0</v>
      </c>
      <c r="W12429" s="10">
        <f t="shared" si="1768"/>
        <v>0</v>
      </c>
      <c r="X12429" s="11">
        <f t="shared" si="1769"/>
        <v>0</v>
      </c>
      <c r="Y12429" s="11">
        <f t="shared" si="1770"/>
        <v>0</v>
      </c>
      <c r="Z12429" s="12" t="str">
        <f t="shared" si="1771"/>
        <v>Torque/Speed Control 1</v>
      </c>
    </row>
    <row r="12430" spans="18:26" x14ac:dyDescent="0.3">
      <c r="R12430" s="6">
        <f t="shared" si="1763"/>
        <v>0</v>
      </c>
      <c r="S12430" s="6">
        <f t="shared" si="1764"/>
        <v>0</v>
      </c>
      <c r="T12430" s="7">
        <f t="shared" si="1765"/>
        <v>0</v>
      </c>
      <c r="U12430" s="121" t="str">
        <f t="shared" si="1766"/>
        <v>0</v>
      </c>
      <c r="V12430" s="10">
        <f t="shared" si="1767"/>
        <v>0</v>
      </c>
      <c r="W12430" s="10">
        <f t="shared" si="1768"/>
        <v>0</v>
      </c>
      <c r="X12430" s="11">
        <f t="shared" si="1769"/>
        <v>0</v>
      </c>
      <c r="Y12430" s="11">
        <f t="shared" si="1770"/>
        <v>0</v>
      </c>
      <c r="Z12430" s="12" t="str">
        <f t="shared" si="1771"/>
        <v>Torque/Speed Control 1</v>
      </c>
    </row>
    <row r="12431" spans="18:26" x14ac:dyDescent="0.3">
      <c r="R12431" s="6">
        <f t="shared" si="1763"/>
        <v>0</v>
      </c>
      <c r="S12431" s="6">
        <f t="shared" si="1764"/>
        <v>0</v>
      </c>
      <c r="T12431" s="7">
        <f t="shared" si="1765"/>
        <v>0</v>
      </c>
      <c r="U12431" s="121" t="str">
        <f t="shared" si="1766"/>
        <v>0</v>
      </c>
      <c r="V12431" s="10">
        <f t="shared" si="1767"/>
        <v>0</v>
      </c>
      <c r="W12431" s="10">
        <f t="shared" si="1768"/>
        <v>0</v>
      </c>
      <c r="X12431" s="11">
        <f t="shared" si="1769"/>
        <v>0</v>
      </c>
      <c r="Y12431" s="11">
        <f t="shared" si="1770"/>
        <v>0</v>
      </c>
      <c r="Z12431" s="12" t="str">
        <f t="shared" si="1771"/>
        <v>Torque/Speed Control 1</v>
      </c>
    </row>
    <row r="12432" spans="18:26" x14ac:dyDescent="0.3">
      <c r="R12432" s="6">
        <f t="shared" si="1763"/>
        <v>0</v>
      </c>
      <c r="S12432" s="6">
        <f t="shared" si="1764"/>
        <v>0</v>
      </c>
      <c r="T12432" s="7">
        <f t="shared" si="1765"/>
        <v>0</v>
      </c>
      <c r="U12432" s="121" t="str">
        <f t="shared" si="1766"/>
        <v>0</v>
      </c>
      <c r="V12432" s="10">
        <f t="shared" si="1767"/>
        <v>0</v>
      </c>
      <c r="W12432" s="10">
        <f t="shared" si="1768"/>
        <v>0</v>
      </c>
      <c r="X12432" s="11">
        <f t="shared" si="1769"/>
        <v>0</v>
      </c>
      <c r="Y12432" s="11">
        <f t="shared" si="1770"/>
        <v>0</v>
      </c>
      <c r="Z12432" s="12" t="str">
        <f t="shared" si="1771"/>
        <v>Torque/Speed Control 1</v>
      </c>
    </row>
    <row r="12433" spans="18:26" x14ac:dyDescent="0.3">
      <c r="R12433" s="6">
        <f t="shared" si="1763"/>
        <v>0</v>
      </c>
      <c r="S12433" s="6">
        <f t="shared" si="1764"/>
        <v>0</v>
      </c>
      <c r="T12433" s="7">
        <f t="shared" si="1765"/>
        <v>0</v>
      </c>
      <c r="U12433" s="121" t="str">
        <f t="shared" si="1766"/>
        <v>0</v>
      </c>
      <c r="V12433" s="10">
        <f t="shared" si="1767"/>
        <v>0</v>
      </c>
      <c r="W12433" s="10">
        <f t="shared" si="1768"/>
        <v>0</v>
      </c>
      <c r="X12433" s="11">
        <f t="shared" si="1769"/>
        <v>0</v>
      </c>
      <c r="Y12433" s="11">
        <f t="shared" si="1770"/>
        <v>0</v>
      </c>
      <c r="Z12433" s="12" t="str">
        <f t="shared" si="1771"/>
        <v>Torque/Speed Control 1</v>
      </c>
    </row>
    <row r="12434" spans="18:26" x14ac:dyDescent="0.3">
      <c r="R12434" s="6">
        <f t="shared" si="1763"/>
        <v>0</v>
      </c>
      <c r="S12434" s="6">
        <f t="shared" si="1764"/>
        <v>0</v>
      </c>
      <c r="T12434" s="7">
        <f t="shared" si="1765"/>
        <v>0</v>
      </c>
      <c r="U12434" s="121" t="str">
        <f t="shared" si="1766"/>
        <v>0</v>
      </c>
      <c r="V12434" s="10">
        <f t="shared" si="1767"/>
        <v>0</v>
      </c>
      <c r="W12434" s="10">
        <f t="shared" si="1768"/>
        <v>0</v>
      </c>
      <c r="X12434" s="11">
        <f t="shared" si="1769"/>
        <v>0</v>
      </c>
      <c r="Y12434" s="11">
        <f t="shared" si="1770"/>
        <v>0</v>
      </c>
      <c r="Z12434" s="12" t="str">
        <f t="shared" si="1771"/>
        <v>Torque/Speed Control 1</v>
      </c>
    </row>
    <row r="12435" spans="18:26" x14ac:dyDescent="0.3">
      <c r="R12435" s="6">
        <f t="shared" si="1763"/>
        <v>0</v>
      </c>
      <c r="S12435" s="6">
        <f t="shared" si="1764"/>
        <v>0</v>
      </c>
      <c r="T12435" s="7">
        <f t="shared" si="1765"/>
        <v>0</v>
      </c>
      <c r="U12435" s="121" t="str">
        <f t="shared" si="1766"/>
        <v>0</v>
      </c>
      <c r="V12435" s="10">
        <f t="shared" si="1767"/>
        <v>0</v>
      </c>
      <c r="W12435" s="10">
        <f t="shared" si="1768"/>
        <v>0</v>
      </c>
      <c r="X12435" s="11">
        <f t="shared" si="1769"/>
        <v>0</v>
      </c>
      <c r="Y12435" s="11">
        <f t="shared" si="1770"/>
        <v>0</v>
      </c>
      <c r="Z12435" s="12" t="str">
        <f t="shared" si="1771"/>
        <v>Torque/Speed Control 1</v>
      </c>
    </row>
    <row r="12436" spans="18:26" x14ac:dyDescent="0.3">
      <c r="R12436" s="6">
        <f t="shared" si="1763"/>
        <v>0</v>
      </c>
      <c r="S12436" s="6">
        <f t="shared" si="1764"/>
        <v>0</v>
      </c>
      <c r="T12436" s="7">
        <f t="shared" si="1765"/>
        <v>0</v>
      </c>
      <c r="U12436" s="121" t="str">
        <f t="shared" si="1766"/>
        <v>0</v>
      </c>
      <c r="V12436" s="10">
        <f t="shared" si="1767"/>
        <v>0</v>
      </c>
      <c r="W12436" s="10">
        <f t="shared" si="1768"/>
        <v>0</v>
      </c>
      <c r="X12436" s="11">
        <f t="shared" si="1769"/>
        <v>0</v>
      </c>
      <c r="Y12436" s="11">
        <f t="shared" si="1770"/>
        <v>0</v>
      </c>
      <c r="Z12436" s="12" t="str">
        <f t="shared" si="1771"/>
        <v>Torque/Speed Control 1</v>
      </c>
    </row>
    <row r="12437" spans="18:26" x14ac:dyDescent="0.3">
      <c r="R12437" s="6">
        <f t="shared" si="1763"/>
        <v>0</v>
      </c>
      <c r="S12437" s="6">
        <f t="shared" si="1764"/>
        <v>0</v>
      </c>
      <c r="T12437" s="7">
        <f t="shared" si="1765"/>
        <v>0</v>
      </c>
      <c r="U12437" s="121" t="str">
        <f t="shared" si="1766"/>
        <v>0</v>
      </c>
      <c r="V12437" s="10">
        <f t="shared" si="1767"/>
        <v>0</v>
      </c>
      <c r="W12437" s="10">
        <f t="shared" si="1768"/>
        <v>0</v>
      </c>
      <c r="X12437" s="11">
        <f t="shared" si="1769"/>
        <v>0</v>
      </c>
      <c r="Y12437" s="11">
        <f t="shared" si="1770"/>
        <v>0</v>
      </c>
      <c r="Z12437" s="12" t="str">
        <f t="shared" si="1771"/>
        <v>Torque/Speed Control 1</v>
      </c>
    </row>
    <row r="12438" spans="18:26" x14ac:dyDescent="0.3">
      <c r="R12438" s="6">
        <f t="shared" si="1763"/>
        <v>0</v>
      </c>
      <c r="S12438" s="6">
        <f t="shared" si="1764"/>
        <v>0</v>
      </c>
      <c r="T12438" s="7">
        <f t="shared" si="1765"/>
        <v>0</v>
      </c>
      <c r="U12438" s="121" t="str">
        <f t="shared" si="1766"/>
        <v>0</v>
      </c>
      <c r="V12438" s="10">
        <f t="shared" si="1767"/>
        <v>0</v>
      </c>
      <c r="W12438" s="10">
        <f t="shared" si="1768"/>
        <v>0</v>
      </c>
      <c r="X12438" s="11">
        <f t="shared" si="1769"/>
        <v>0</v>
      </c>
      <c r="Y12438" s="11">
        <f t="shared" si="1770"/>
        <v>0</v>
      </c>
      <c r="Z12438" s="12" t="str">
        <f t="shared" si="1771"/>
        <v>Torque/Speed Control 1</v>
      </c>
    </row>
    <row r="12439" spans="18:26" x14ac:dyDescent="0.3">
      <c r="R12439" s="6">
        <f t="shared" si="1763"/>
        <v>0</v>
      </c>
      <c r="S12439" s="6">
        <f t="shared" si="1764"/>
        <v>0</v>
      </c>
      <c r="T12439" s="7">
        <f t="shared" si="1765"/>
        <v>0</v>
      </c>
      <c r="U12439" s="121" t="str">
        <f t="shared" si="1766"/>
        <v>0</v>
      </c>
      <c r="V12439" s="10">
        <f t="shared" si="1767"/>
        <v>0</v>
      </c>
      <c r="W12439" s="10">
        <f t="shared" si="1768"/>
        <v>0</v>
      </c>
      <c r="X12439" s="11">
        <f t="shared" si="1769"/>
        <v>0</v>
      </c>
      <c r="Y12439" s="11">
        <f t="shared" si="1770"/>
        <v>0</v>
      </c>
      <c r="Z12439" s="12" t="str">
        <f t="shared" si="1771"/>
        <v>Torque/Speed Control 1</v>
      </c>
    </row>
    <row r="12440" spans="18:26" x14ac:dyDescent="0.3">
      <c r="R12440" s="6">
        <f t="shared" si="1763"/>
        <v>0</v>
      </c>
      <c r="S12440" s="6">
        <f t="shared" si="1764"/>
        <v>0</v>
      </c>
      <c r="T12440" s="7">
        <f t="shared" si="1765"/>
        <v>0</v>
      </c>
      <c r="U12440" s="121" t="str">
        <f t="shared" si="1766"/>
        <v>0</v>
      </c>
      <c r="V12440" s="10">
        <f t="shared" si="1767"/>
        <v>0</v>
      </c>
      <c r="W12440" s="10">
        <f t="shared" si="1768"/>
        <v>0</v>
      </c>
      <c r="X12440" s="11">
        <f t="shared" si="1769"/>
        <v>0</v>
      </c>
      <c r="Y12440" s="11">
        <f t="shared" si="1770"/>
        <v>0</v>
      </c>
      <c r="Z12440" s="12" t="str">
        <f t="shared" si="1771"/>
        <v>Torque/Speed Control 1</v>
      </c>
    </row>
    <row r="12441" spans="18:26" x14ac:dyDescent="0.3">
      <c r="R12441" s="6">
        <f t="shared" si="1763"/>
        <v>0</v>
      </c>
      <c r="S12441" s="6">
        <f t="shared" si="1764"/>
        <v>0</v>
      </c>
      <c r="T12441" s="7">
        <f t="shared" si="1765"/>
        <v>0</v>
      </c>
      <c r="U12441" s="121" t="str">
        <f t="shared" si="1766"/>
        <v>0</v>
      </c>
      <c r="V12441" s="10">
        <f t="shared" si="1767"/>
        <v>0</v>
      </c>
      <c r="W12441" s="10">
        <f t="shared" si="1768"/>
        <v>0</v>
      </c>
      <c r="X12441" s="11">
        <f t="shared" si="1769"/>
        <v>0</v>
      </c>
      <c r="Y12441" s="11">
        <f t="shared" si="1770"/>
        <v>0</v>
      </c>
      <c r="Z12441" s="12" t="str">
        <f t="shared" si="1771"/>
        <v>Torque/Speed Control 1</v>
      </c>
    </row>
    <row r="12442" spans="18:26" x14ac:dyDescent="0.3">
      <c r="R12442" s="6">
        <f t="shared" si="1763"/>
        <v>0</v>
      </c>
      <c r="S12442" s="6">
        <f t="shared" si="1764"/>
        <v>0</v>
      </c>
      <c r="T12442" s="7">
        <f t="shared" si="1765"/>
        <v>0</v>
      </c>
      <c r="U12442" s="121" t="str">
        <f t="shared" si="1766"/>
        <v>0</v>
      </c>
      <c r="V12442" s="10">
        <f t="shared" si="1767"/>
        <v>0</v>
      </c>
      <c r="W12442" s="10">
        <f t="shared" si="1768"/>
        <v>0</v>
      </c>
      <c r="X12442" s="11">
        <f t="shared" si="1769"/>
        <v>0</v>
      </c>
      <c r="Y12442" s="11">
        <f t="shared" si="1770"/>
        <v>0</v>
      </c>
      <c r="Z12442" s="12" t="str">
        <f t="shared" si="1771"/>
        <v>Torque/Speed Control 1</v>
      </c>
    </row>
    <row r="12443" spans="18:26" x14ac:dyDescent="0.3">
      <c r="R12443" s="6">
        <f t="shared" si="1763"/>
        <v>0</v>
      </c>
      <c r="S12443" s="6">
        <f t="shared" si="1764"/>
        <v>0</v>
      </c>
      <c r="T12443" s="7">
        <f t="shared" si="1765"/>
        <v>0</v>
      </c>
      <c r="U12443" s="121" t="str">
        <f t="shared" si="1766"/>
        <v>0</v>
      </c>
      <c r="V12443" s="10">
        <f t="shared" si="1767"/>
        <v>0</v>
      </c>
      <c r="W12443" s="10">
        <f t="shared" si="1768"/>
        <v>0</v>
      </c>
      <c r="X12443" s="11">
        <f t="shared" si="1769"/>
        <v>0</v>
      </c>
      <c r="Y12443" s="11">
        <f t="shared" si="1770"/>
        <v>0</v>
      </c>
      <c r="Z12443" s="12" t="str">
        <f t="shared" si="1771"/>
        <v>Torque/Speed Control 1</v>
      </c>
    </row>
    <row r="12444" spans="18:26" x14ac:dyDescent="0.3">
      <c r="R12444" s="6">
        <f t="shared" si="1763"/>
        <v>0</v>
      </c>
      <c r="S12444" s="6">
        <f t="shared" si="1764"/>
        <v>0</v>
      </c>
      <c r="T12444" s="7">
        <f t="shared" si="1765"/>
        <v>0</v>
      </c>
      <c r="U12444" s="121" t="str">
        <f t="shared" si="1766"/>
        <v>0</v>
      </c>
      <c r="V12444" s="10">
        <f t="shared" si="1767"/>
        <v>0</v>
      </c>
      <c r="W12444" s="10">
        <f t="shared" si="1768"/>
        <v>0</v>
      </c>
      <c r="X12444" s="11">
        <f t="shared" si="1769"/>
        <v>0</v>
      </c>
      <c r="Y12444" s="11">
        <f t="shared" si="1770"/>
        <v>0</v>
      </c>
      <c r="Z12444" s="12" t="str">
        <f t="shared" si="1771"/>
        <v>Torque/Speed Control 1</v>
      </c>
    </row>
    <row r="12445" spans="18:26" x14ac:dyDescent="0.3">
      <c r="R12445" s="6">
        <f t="shared" si="1763"/>
        <v>0</v>
      </c>
      <c r="S12445" s="6">
        <f t="shared" si="1764"/>
        <v>0</v>
      </c>
      <c r="T12445" s="7">
        <f t="shared" si="1765"/>
        <v>0</v>
      </c>
      <c r="U12445" s="121" t="str">
        <f t="shared" si="1766"/>
        <v>0</v>
      </c>
      <c r="V12445" s="10">
        <f t="shared" si="1767"/>
        <v>0</v>
      </c>
      <c r="W12445" s="10">
        <f t="shared" si="1768"/>
        <v>0</v>
      </c>
      <c r="X12445" s="11">
        <f t="shared" si="1769"/>
        <v>0</v>
      </c>
      <c r="Y12445" s="11">
        <f t="shared" si="1770"/>
        <v>0</v>
      </c>
      <c r="Z12445" s="12" t="str">
        <f t="shared" si="1771"/>
        <v>Torque/Speed Control 1</v>
      </c>
    </row>
    <row r="12446" spans="18:26" x14ac:dyDescent="0.3">
      <c r="R12446" s="6">
        <f t="shared" si="1763"/>
        <v>0</v>
      </c>
      <c r="S12446" s="6">
        <f t="shared" si="1764"/>
        <v>0</v>
      </c>
      <c r="T12446" s="7">
        <f t="shared" si="1765"/>
        <v>0</v>
      </c>
      <c r="U12446" s="121" t="str">
        <f t="shared" si="1766"/>
        <v>0</v>
      </c>
      <c r="V12446" s="10">
        <f t="shared" si="1767"/>
        <v>0</v>
      </c>
      <c r="W12446" s="10">
        <f t="shared" si="1768"/>
        <v>0</v>
      </c>
      <c r="X12446" s="11">
        <f t="shared" si="1769"/>
        <v>0</v>
      </c>
      <c r="Y12446" s="11">
        <f t="shared" si="1770"/>
        <v>0</v>
      </c>
      <c r="Z12446" s="12" t="str">
        <f t="shared" si="1771"/>
        <v>Torque/Speed Control 1</v>
      </c>
    </row>
    <row r="12447" spans="18:26" x14ac:dyDescent="0.3">
      <c r="R12447" s="6">
        <f t="shared" si="1763"/>
        <v>0</v>
      </c>
      <c r="S12447" s="6">
        <f t="shared" si="1764"/>
        <v>0</v>
      </c>
      <c r="T12447" s="7">
        <f t="shared" si="1765"/>
        <v>0</v>
      </c>
      <c r="U12447" s="121" t="str">
        <f t="shared" si="1766"/>
        <v>0</v>
      </c>
      <c r="V12447" s="10">
        <f t="shared" si="1767"/>
        <v>0</v>
      </c>
      <c r="W12447" s="10">
        <f t="shared" si="1768"/>
        <v>0</v>
      </c>
      <c r="X12447" s="11">
        <f t="shared" si="1769"/>
        <v>0</v>
      </c>
      <c r="Y12447" s="11">
        <f t="shared" si="1770"/>
        <v>0</v>
      </c>
      <c r="Z12447" s="12" t="str">
        <f t="shared" si="1771"/>
        <v>Torque/Speed Control 1</v>
      </c>
    </row>
    <row r="12448" spans="18:26" x14ac:dyDescent="0.3">
      <c r="R12448" s="6">
        <f t="shared" si="1763"/>
        <v>0</v>
      </c>
      <c r="S12448" s="6">
        <f t="shared" si="1764"/>
        <v>0</v>
      </c>
      <c r="T12448" s="7">
        <f t="shared" si="1765"/>
        <v>0</v>
      </c>
      <c r="U12448" s="121" t="str">
        <f t="shared" si="1766"/>
        <v>0</v>
      </c>
      <c r="V12448" s="10">
        <f t="shared" si="1767"/>
        <v>0</v>
      </c>
      <c r="W12448" s="10">
        <f t="shared" si="1768"/>
        <v>0</v>
      </c>
      <c r="X12448" s="11">
        <f t="shared" si="1769"/>
        <v>0</v>
      </c>
      <c r="Y12448" s="11">
        <f t="shared" si="1770"/>
        <v>0</v>
      </c>
      <c r="Z12448" s="12" t="str">
        <f t="shared" si="1771"/>
        <v>Torque/Speed Control 1</v>
      </c>
    </row>
    <row r="12449" spans="18:26" x14ac:dyDescent="0.3">
      <c r="R12449" s="6">
        <f t="shared" si="1763"/>
        <v>0</v>
      </c>
      <c r="S12449" s="6">
        <f t="shared" si="1764"/>
        <v>0</v>
      </c>
      <c r="T12449" s="7">
        <f t="shared" si="1765"/>
        <v>0</v>
      </c>
      <c r="U12449" s="121" t="str">
        <f t="shared" si="1766"/>
        <v>0</v>
      </c>
      <c r="V12449" s="10">
        <f t="shared" si="1767"/>
        <v>0</v>
      </c>
      <c r="W12449" s="10">
        <f t="shared" si="1768"/>
        <v>0</v>
      </c>
      <c r="X12449" s="11">
        <f t="shared" si="1769"/>
        <v>0</v>
      </c>
      <c r="Y12449" s="11">
        <f t="shared" si="1770"/>
        <v>0</v>
      </c>
      <c r="Z12449" s="12" t="str">
        <f t="shared" si="1771"/>
        <v>Torque/Speed Control 1</v>
      </c>
    </row>
    <row r="12450" spans="18:26" x14ac:dyDescent="0.3">
      <c r="R12450" s="6">
        <f t="shared" si="1763"/>
        <v>0</v>
      </c>
      <c r="S12450" s="6">
        <f t="shared" si="1764"/>
        <v>0</v>
      </c>
      <c r="T12450" s="7">
        <f t="shared" si="1765"/>
        <v>0</v>
      </c>
      <c r="U12450" s="121" t="str">
        <f t="shared" si="1766"/>
        <v>0</v>
      </c>
      <c r="V12450" s="10">
        <f t="shared" si="1767"/>
        <v>0</v>
      </c>
      <c r="W12450" s="10">
        <f t="shared" si="1768"/>
        <v>0</v>
      </c>
      <c r="X12450" s="11">
        <f t="shared" si="1769"/>
        <v>0</v>
      </c>
      <c r="Y12450" s="11">
        <f t="shared" si="1770"/>
        <v>0</v>
      </c>
      <c r="Z12450" s="12" t="str">
        <f t="shared" si="1771"/>
        <v>Torque/Speed Control 1</v>
      </c>
    </row>
    <row r="12451" spans="18:26" x14ac:dyDescent="0.3">
      <c r="R12451" s="6">
        <f t="shared" si="1763"/>
        <v>0</v>
      </c>
      <c r="S12451" s="6">
        <f t="shared" si="1764"/>
        <v>0</v>
      </c>
      <c r="T12451" s="7">
        <f t="shared" si="1765"/>
        <v>0</v>
      </c>
      <c r="U12451" s="121" t="str">
        <f t="shared" si="1766"/>
        <v>0</v>
      </c>
      <c r="V12451" s="10">
        <f t="shared" si="1767"/>
        <v>0</v>
      </c>
      <c r="W12451" s="10">
        <f t="shared" si="1768"/>
        <v>0</v>
      </c>
      <c r="X12451" s="11">
        <f t="shared" si="1769"/>
        <v>0</v>
      </c>
      <c r="Y12451" s="11">
        <f t="shared" si="1770"/>
        <v>0</v>
      </c>
      <c r="Z12451" s="12" t="str">
        <f t="shared" si="1771"/>
        <v>Torque/Speed Control 1</v>
      </c>
    </row>
    <row r="12452" spans="18:26" x14ac:dyDescent="0.3">
      <c r="R12452" s="6">
        <f t="shared" si="1763"/>
        <v>0</v>
      </c>
      <c r="S12452" s="6">
        <f t="shared" si="1764"/>
        <v>0</v>
      </c>
      <c r="T12452" s="7">
        <f t="shared" si="1765"/>
        <v>0</v>
      </c>
      <c r="U12452" s="121" t="str">
        <f t="shared" si="1766"/>
        <v>0</v>
      </c>
      <c r="V12452" s="10">
        <f t="shared" si="1767"/>
        <v>0</v>
      </c>
      <c r="W12452" s="10">
        <f t="shared" si="1768"/>
        <v>0</v>
      </c>
      <c r="X12452" s="11">
        <f t="shared" si="1769"/>
        <v>0</v>
      </c>
      <c r="Y12452" s="11">
        <f t="shared" si="1770"/>
        <v>0</v>
      </c>
      <c r="Z12452" s="12" t="str">
        <f t="shared" si="1771"/>
        <v>Torque/Speed Control 1</v>
      </c>
    </row>
    <row r="12453" spans="18:26" x14ac:dyDescent="0.3">
      <c r="R12453" s="6">
        <f t="shared" si="1763"/>
        <v>0</v>
      </c>
      <c r="S12453" s="6">
        <f t="shared" si="1764"/>
        <v>0</v>
      </c>
      <c r="T12453" s="7">
        <f t="shared" si="1765"/>
        <v>0</v>
      </c>
      <c r="U12453" s="121" t="str">
        <f t="shared" si="1766"/>
        <v>0</v>
      </c>
      <c r="V12453" s="10">
        <f t="shared" si="1767"/>
        <v>0</v>
      </c>
      <c r="W12453" s="10">
        <f t="shared" si="1768"/>
        <v>0</v>
      </c>
      <c r="X12453" s="11">
        <f t="shared" si="1769"/>
        <v>0</v>
      </c>
      <c r="Y12453" s="11">
        <f t="shared" si="1770"/>
        <v>0</v>
      </c>
      <c r="Z12453" s="12" t="str">
        <f t="shared" si="1771"/>
        <v>Torque/Speed Control 1</v>
      </c>
    </row>
    <row r="12454" spans="18:26" x14ac:dyDescent="0.3">
      <c r="R12454" s="6">
        <f t="shared" si="1763"/>
        <v>0</v>
      </c>
      <c r="S12454" s="6">
        <f t="shared" si="1764"/>
        <v>0</v>
      </c>
      <c r="T12454" s="7">
        <f t="shared" si="1765"/>
        <v>0</v>
      </c>
      <c r="U12454" s="121" t="str">
        <f t="shared" si="1766"/>
        <v>0</v>
      </c>
      <c r="V12454" s="10">
        <f t="shared" si="1767"/>
        <v>0</v>
      </c>
      <c r="W12454" s="10">
        <f t="shared" si="1768"/>
        <v>0</v>
      </c>
      <c r="X12454" s="11">
        <f t="shared" si="1769"/>
        <v>0</v>
      </c>
      <c r="Y12454" s="11">
        <f t="shared" si="1770"/>
        <v>0</v>
      </c>
      <c r="Z12454" s="12" t="str">
        <f t="shared" si="1771"/>
        <v>Torque/Speed Control 1</v>
      </c>
    </row>
    <row r="12455" spans="18:26" x14ac:dyDescent="0.3">
      <c r="R12455" s="6">
        <f t="shared" si="1763"/>
        <v>0</v>
      </c>
      <c r="S12455" s="6">
        <f t="shared" si="1764"/>
        <v>0</v>
      </c>
      <c r="T12455" s="7">
        <f t="shared" si="1765"/>
        <v>0</v>
      </c>
      <c r="U12455" s="121" t="str">
        <f t="shared" si="1766"/>
        <v>0</v>
      </c>
      <c r="V12455" s="10">
        <f t="shared" si="1767"/>
        <v>0</v>
      </c>
      <c r="W12455" s="10">
        <f t="shared" si="1768"/>
        <v>0</v>
      </c>
      <c r="X12455" s="11">
        <f t="shared" si="1769"/>
        <v>0</v>
      </c>
      <c r="Y12455" s="11">
        <f t="shared" si="1770"/>
        <v>0</v>
      </c>
      <c r="Z12455" s="12" t="str">
        <f t="shared" si="1771"/>
        <v>Torque/Speed Control 1</v>
      </c>
    </row>
    <row r="12456" spans="18:26" x14ac:dyDescent="0.3">
      <c r="R12456" s="6">
        <f t="shared" si="1763"/>
        <v>0</v>
      </c>
      <c r="S12456" s="6">
        <f t="shared" si="1764"/>
        <v>0</v>
      </c>
      <c r="T12456" s="7">
        <f t="shared" si="1765"/>
        <v>0</v>
      </c>
      <c r="U12456" s="121" t="str">
        <f t="shared" si="1766"/>
        <v>0</v>
      </c>
      <c r="V12456" s="10">
        <f t="shared" si="1767"/>
        <v>0</v>
      </c>
      <c r="W12456" s="10">
        <f t="shared" si="1768"/>
        <v>0</v>
      </c>
      <c r="X12456" s="11">
        <f t="shared" si="1769"/>
        <v>0</v>
      </c>
      <c r="Y12456" s="11">
        <f t="shared" si="1770"/>
        <v>0</v>
      </c>
      <c r="Z12456" s="12" t="str">
        <f t="shared" si="1771"/>
        <v>Torque/Speed Control 1</v>
      </c>
    </row>
    <row r="12457" spans="18:26" x14ac:dyDescent="0.3">
      <c r="R12457" s="6">
        <f t="shared" si="1763"/>
        <v>0</v>
      </c>
      <c r="S12457" s="6">
        <f t="shared" si="1764"/>
        <v>0</v>
      </c>
      <c r="T12457" s="7">
        <f t="shared" si="1765"/>
        <v>0</v>
      </c>
      <c r="U12457" s="121" t="str">
        <f t="shared" si="1766"/>
        <v>0</v>
      </c>
      <c r="V12457" s="10">
        <f t="shared" si="1767"/>
        <v>0</v>
      </c>
      <c r="W12457" s="10">
        <f t="shared" si="1768"/>
        <v>0</v>
      </c>
      <c r="X12457" s="11">
        <f t="shared" si="1769"/>
        <v>0</v>
      </c>
      <c r="Y12457" s="11">
        <f t="shared" si="1770"/>
        <v>0</v>
      </c>
      <c r="Z12457" s="12" t="str">
        <f t="shared" si="1771"/>
        <v>Torque/Speed Control 1</v>
      </c>
    </row>
    <row r="12458" spans="18:26" x14ac:dyDescent="0.3">
      <c r="R12458" s="6">
        <f t="shared" si="1763"/>
        <v>0</v>
      </c>
      <c r="S12458" s="6">
        <f t="shared" si="1764"/>
        <v>0</v>
      </c>
      <c r="T12458" s="7">
        <f t="shared" si="1765"/>
        <v>0</v>
      </c>
      <c r="U12458" s="121" t="str">
        <f t="shared" si="1766"/>
        <v>0</v>
      </c>
      <c r="V12458" s="10">
        <f t="shared" si="1767"/>
        <v>0</v>
      </c>
      <c r="W12458" s="10">
        <f t="shared" si="1768"/>
        <v>0</v>
      </c>
      <c r="X12458" s="11">
        <f t="shared" si="1769"/>
        <v>0</v>
      </c>
      <c r="Y12458" s="11">
        <f t="shared" si="1770"/>
        <v>0</v>
      </c>
      <c r="Z12458" s="12" t="str">
        <f t="shared" si="1771"/>
        <v>Torque/Speed Control 1</v>
      </c>
    </row>
    <row r="12459" spans="18:26" x14ac:dyDescent="0.3">
      <c r="R12459" s="6">
        <f t="shared" si="1763"/>
        <v>0</v>
      </c>
      <c r="S12459" s="6">
        <f t="shared" si="1764"/>
        <v>0</v>
      </c>
      <c r="T12459" s="7">
        <f t="shared" si="1765"/>
        <v>0</v>
      </c>
      <c r="U12459" s="121" t="str">
        <f t="shared" si="1766"/>
        <v>0</v>
      </c>
      <c r="V12459" s="10">
        <f t="shared" si="1767"/>
        <v>0</v>
      </c>
      <c r="W12459" s="10">
        <f t="shared" si="1768"/>
        <v>0</v>
      </c>
      <c r="X12459" s="11">
        <f t="shared" si="1769"/>
        <v>0</v>
      </c>
      <c r="Y12459" s="11">
        <f t="shared" si="1770"/>
        <v>0</v>
      </c>
      <c r="Z12459" s="12" t="str">
        <f t="shared" si="1771"/>
        <v>Torque/Speed Control 1</v>
      </c>
    </row>
    <row r="12460" spans="18:26" x14ac:dyDescent="0.3">
      <c r="R12460" s="6">
        <f t="shared" si="1763"/>
        <v>0</v>
      </c>
      <c r="S12460" s="6">
        <f t="shared" si="1764"/>
        <v>0</v>
      </c>
      <c r="T12460" s="7">
        <f t="shared" si="1765"/>
        <v>0</v>
      </c>
      <c r="U12460" s="121" t="str">
        <f t="shared" si="1766"/>
        <v>0</v>
      </c>
      <c r="V12460" s="10">
        <f t="shared" si="1767"/>
        <v>0</v>
      </c>
      <c r="W12460" s="10">
        <f t="shared" si="1768"/>
        <v>0</v>
      </c>
      <c r="X12460" s="11">
        <f t="shared" si="1769"/>
        <v>0</v>
      </c>
      <c r="Y12460" s="11">
        <f t="shared" si="1770"/>
        <v>0</v>
      </c>
      <c r="Z12460" s="12" t="str">
        <f t="shared" si="1771"/>
        <v>Torque/Speed Control 1</v>
      </c>
    </row>
    <row r="12461" spans="18:26" x14ac:dyDescent="0.3">
      <c r="R12461" s="6">
        <f t="shared" si="1763"/>
        <v>0</v>
      </c>
      <c r="S12461" s="6">
        <f t="shared" si="1764"/>
        <v>0</v>
      </c>
      <c r="T12461" s="7">
        <f t="shared" si="1765"/>
        <v>0</v>
      </c>
      <c r="U12461" s="121" t="str">
        <f t="shared" si="1766"/>
        <v>0</v>
      </c>
      <c r="V12461" s="10">
        <f t="shared" si="1767"/>
        <v>0</v>
      </c>
      <c r="W12461" s="10">
        <f t="shared" si="1768"/>
        <v>0</v>
      </c>
      <c r="X12461" s="11">
        <f t="shared" si="1769"/>
        <v>0</v>
      </c>
      <c r="Y12461" s="11">
        <f t="shared" si="1770"/>
        <v>0</v>
      </c>
      <c r="Z12461" s="12" t="str">
        <f t="shared" si="1771"/>
        <v>Torque/Speed Control 1</v>
      </c>
    </row>
    <row r="12462" spans="18:26" x14ac:dyDescent="0.3">
      <c r="R12462" s="6">
        <f t="shared" si="1763"/>
        <v>0</v>
      </c>
      <c r="S12462" s="6">
        <f t="shared" si="1764"/>
        <v>0</v>
      </c>
      <c r="T12462" s="7">
        <f t="shared" si="1765"/>
        <v>0</v>
      </c>
      <c r="U12462" s="121" t="str">
        <f t="shared" si="1766"/>
        <v>0</v>
      </c>
      <c r="V12462" s="10">
        <f t="shared" si="1767"/>
        <v>0</v>
      </c>
      <c r="W12462" s="10">
        <f t="shared" si="1768"/>
        <v>0</v>
      </c>
      <c r="X12462" s="11">
        <f t="shared" si="1769"/>
        <v>0</v>
      </c>
      <c r="Y12462" s="11">
        <f t="shared" si="1770"/>
        <v>0</v>
      </c>
      <c r="Z12462" s="12" t="str">
        <f t="shared" si="1771"/>
        <v>Torque/Speed Control 1</v>
      </c>
    </row>
    <row r="12463" spans="18:26" x14ac:dyDescent="0.3">
      <c r="R12463" s="6">
        <f t="shared" si="1763"/>
        <v>0</v>
      </c>
      <c r="S12463" s="6">
        <f t="shared" si="1764"/>
        <v>0</v>
      </c>
      <c r="T12463" s="7">
        <f t="shared" si="1765"/>
        <v>0</v>
      </c>
      <c r="U12463" s="121" t="str">
        <f t="shared" si="1766"/>
        <v>0</v>
      </c>
      <c r="V12463" s="10">
        <f t="shared" si="1767"/>
        <v>0</v>
      </c>
      <c r="W12463" s="10">
        <f t="shared" si="1768"/>
        <v>0</v>
      </c>
      <c r="X12463" s="11">
        <f t="shared" si="1769"/>
        <v>0</v>
      </c>
      <c r="Y12463" s="11">
        <f t="shared" si="1770"/>
        <v>0</v>
      </c>
      <c r="Z12463" s="12" t="str">
        <f t="shared" si="1771"/>
        <v>Torque/Speed Control 1</v>
      </c>
    </row>
    <row r="12464" spans="18:26" x14ac:dyDescent="0.3">
      <c r="R12464" s="6">
        <f t="shared" si="1763"/>
        <v>0</v>
      </c>
      <c r="S12464" s="6">
        <f t="shared" si="1764"/>
        <v>0</v>
      </c>
      <c r="T12464" s="7">
        <f t="shared" si="1765"/>
        <v>0</v>
      </c>
      <c r="U12464" s="121" t="str">
        <f t="shared" si="1766"/>
        <v>0</v>
      </c>
      <c r="V12464" s="10">
        <f t="shared" si="1767"/>
        <v>0</v>
      </c>
      <c r="W12464" s="10">
        <f t="shared" si="1768"/>
        <v>0</v>
      </c>
      <c r="X12464" s="11">
        <f t="shared" si="1769"/>
        <v>0</v>
      </c>
      <c r="Y12464" s="11">
        <f t="shared" si="1770"/>
        <v>0</v>
      </c>
      <c r="Z12464" s="12" t="str">
        <f t="shared" si="1771"/>
        <v>Torque/Speed Control 1</v>
      </c>
    </row>
    <row r="12465" spans="18:26" x14ac:dyDescent="0.3">
      <c r="R12465" s="6">
        <f t="shared" si="1763"/>
        <v>0</v>
      </c>
      <c r="S12465" s="6">
        <f t="shared" si="1764"/>
        <v>0</v>
      </c>
      <c r="T12465" s="7">
        <f t="shared" si="1765"/>
        <v>0</v>
      </c>
      <c r="U12465" s="121" t="str">
        <f t="shared" si="1766"/>
        <v>0</v>
      </c>
      <c r="V12465" s="10">
        <f t="shared" si="1767"/>
        <v>0</v>
      </c>
      <c r="W12465" s="10">
        <f t="shared" si="1768"/>
        <v>0</v>
      </c>
      <c r="X12465" s="11">
        <f t="shared" si="1769"/>
        <v>0</v>
      </c>
      <c r="Y12465" s="11">
        <f t="shared" si="1770"/>
        <v>0</v>
      </c>
      <c r="Z12465" s="12" t="str">
        <f t="shared" si="1771"/>
        <v>Torque/Speed Control 1</v>
      </c>
    </row>
    <row r="12466" spans="18:26" x14ac:dyDescent="0.3">
      <c r="R12466" s="6">
        <f t="shared" si="1763"/>
        <v>0</v>
      </c>
      <c r="S12466" s="6">
        <f t="shared" si="1764"/>
        <v>0</v>
      </c>
      <c r="T12466" s="7">
        <f t="shared" si="1765"/>
        <v>0</v>
      </c>
      <c r="U12466" s="121" t="str">
        <f t="shared" si="1766"/>
        <v>0</v>
      </c>
      <c r="V12466" s="10">
        <f t="shared" si="1767"/>
        <v>0</v>
      </c>
      <c r="W12466" s="10">
        <f t="shared" si="1768"/>
        <v>0</v>
      </c>
      <c r="X12466" s="11">
        <f t="shared" si="1769"/>
        <v>0</v>
      </c>
      <c r="Y12466" s="11">
        <f t="shared" si="1770"/>
        <v>0</v>
      </c>
      <c r="Z12466" s="12" t="str">
        <f t="shared" si="1771"/>
        <v>Torque/Speed Control 1</v>
      </c>
    </row>
    <row r="12467" spans="18:26" x14ac:dyDescent="0.3">
      <c r="R12467" s="6">
        <f t="shared" si="1763"/>
        <v>0</v>
      </c>
      <c r="S12467" s="6">
        <f t="shared" si="1764"/>
        <v>0</v>
      </c>
      <c r="T12467" s="7">
        <f t="shared" si="1765"/>
        <v>0</v>
      </c>
      <c r="U12467" s="121" t="str">
        <f t="shared" si="1766"/>
        <v>0</v>
      </c>
      <c r="V12467" s="10">
        <f t="shared" si="1767"/>
        <v>0</v>
      </c>
      <c r="W12467" s="10">
        <f t="shared" si="1768"/>
        <v>0</v>
      </c>
      <c r="X12467" s="11">
        <f t="shared" si="1769"/>
        <v>0</v>
      </c>
      <c r="Y12467" s="11">
        <f t="shared" si="1770"/>
        <v>0</v>
      </c>
      <c r="Z12467" s="12" t="str">
        <f t="shared" si="1771"/>
        <v>Torque/Speed Control 1</v>
      </c>
    </row>
    <row r="12468" spans="18:26" x14ac:dyDescent="0.3">
      <c r="R12468" s="6">
        <f t="shared" si="1763"/>
        <v>0</v>
      </c>
      <c r="S12468" s="6">
        <f t="shared" si="1764"/>
        <v>0</v>
      </c>
      <c r="T12468" s="7">
        <f t="shared" si="1765"/>
        <v>0</v>
      </c>
      <c r="U12468" s="121" t="str">
        <f t="shared" si="1766"/>
        <v>0</v>
      </c>
      <c r="V12468" s="10">
        <f t="shared" si="1767"/>
        <v>0</v>
      </c>
      <c r="W12468" s="10">
        <f t="shared" si="1768"/>
        <v>0</v>
      </c>
      <c r="X12468" s="11">
        <f t="shared" si="1769"/>
        <v>0</v>
      </c>
      <c r="Y12468" s="11">
        <f t="shared" si="1770"/>
        <v>0</v>
      </c>
      <c r="Z12468" s="12" t="str">
        <f t="shared" si="1771"/>
        <v>Torque/Speed Control 1</v>
      </c>
    </row>
    <row r="12469" spans="18:26" x14ac:dyDescent="0.3">
      <c r="R12469" s="6">
        <f t="shared" si="1763"/>
        <v>0</v>
      </c>
      <c r="S12469" s="6">
        <f t="shared" si="1764"/>
        <v>0</v>
      </c>
      <c r="T12469" s="7">
        <f t="shared" si="1765"/>
        <v>0</v>
      </c>
      <c r="U12469" s="121" t="str">
        <f t="shared" si="1766"/>
        <v>0</v>
      </c>
      <c r="V12469" s="10">
        <f t="shared" si="1767"/>
        <v>0</v>
      </c>
      <c r="W12469" s="10">
        <f t="shared" si="1768"/>
        <v>0</v>
      </c>
      <c r="X12469" s="11">
        <f t="shared" si="1769"/>
        <v>0</v>
      </c>
      <c r="Y12469" s="11">
        <f t="shared" si="1770"/>
        <v>0</v>
      </c>
      <c r="Z12469" s="12" t="str">
        <f t="shared" si="1771"/>
        <v>Torque/Speed Control 1</v>
      </c>
    </row>
    <row r="12470" spans="18:26" x14ac:dyDescent="0.3">
      <c r="R12470" s="6">
        <f t="shared" si="1763"/>
        <v>0</v>
      </c>
      <c r="S12470" s="6">
        <f t="shared" si="1764"/>
        <v>0</v>
      </c>
      <c r="T12470" s="7">
        <f t="shared" si="1765"/>
        <v>0</v>
      </c>
      <c r="U12470" s="121" t="str">
        <f t="shared" si="1766"/>
        <v>0</v>
      </c>
      <c r="V12470" s="10">
        <f t="shared" si="1767"/>
        <v>0</v>
      </c>
      <c r="W12470" s="10">
        <f t="shared" si="1768"/>
        <v>0</v>
      </c>
      <c r="X12470" s="11">
        <f t="shared" si="1769"/>
        <v>0</v>
      </c>
      <c r="Y12470" s="11">
        <f t="shared" si="1770"/>
        <v>0</v>
      </c>
      <c r="Z12470" s="12" t="str">
        <f t="shared" si="1771"/>
        <v>Torque/Speed Control 1</v>
      </c>
    </row>
    <row r="12471" spans="18:26" x14ac:dyDescent="0.3">
      <c r="R12471" s="6">
        <f t="shared" si="1763"/>
        <v>0</v>
      </c>
      <c r="S12471" s="6">
        <f t="shared" si="1764"/>
        <v>0</v>
      </c>
      <c r="T12471" s="7">
        <f t="shared" si="1765"/>
        <v>0</v>
      </c>
      <c r="U12471" s="121" t="str">
        <f t="shared" si="1766"/>
        <v>0</v>
      </c>
      <c r="V12471" s="10">
        <f t="shared" si="1767"/>
        <v>0</v>
      </c>
      <c r="W12471" s="10">
        <f t="shared" si="1768"/>
        <v>0</v>
      </c>
      <c r="X12471" s="11">
        <f t="shared" si="1769"/>
        <v>0</v>
      </c>
      <c r="Y12471" s="11">
        <f t="shared" si="1770"/>
        <v>0</v>
      </c>
      <c r="Z12471" s="12" t="str">
        <f t="shared" si="1771"/>
        <v>Torque/Speed Control 1</v>
      </c>
    </row>
    <row r="12472" spans="18:26" x14ac:dyDescent="0.3">
      <c r="R12472" s="6">
        <f t="shared" si="1763"/>
        <v>0</v>
      </c>
      <c r="S12472" s="6">
        <f t="shared" si="1764"/>
        <v>0</v>
      </c>
      <c r="T12472" s="7">
        <f t="shared" si="1765"/>
        <v>0</v>
      </c>
      <c r="U12472" s="121" t="str">
        <f t="shared" si="1766"/>
        <v>0</v>
      </c>
      <c r="V12472" s="10">
        <f t="shared" si="1767"/>
        <v>0</v>
      </c>
      <c r="W12472" s="10">
        <f t="shared" si="1768"/>
        <v>0</v>
      </c>
      <c r="X12472" s="11">
        <f t="shared" si="1769"/>
        <v>0</v>
      </c>
      <c r="Y12472" s="11">
        <f t="shared" si="1770"/>
        <v>0</v>
      </c>
      <c r="Z12472" s="12" t="str">
        <f t="shared" si="1771"/>
        <v>Torque/Speed Control 1</v>
      </c>
    </row>
    <row r="12473" spans="18:26" x14ac:dyDescent="0.3">
      <c r="R12473" s="6">
        <f t="shared" si="1763"/>
        <v>0</v>
      </c>
      <c r="S12473" s="6">
        <f t="shared" si="1764"/>
        <v>0</v>
      </c>
      <c r="T12473" s="7">
        <f t="shared" si="1765"/>
        <v>0</v>
      </c>
      <c r="U12473" s="121" t="str">
        <f t="shared" si="1766"/>
        <v>0</v>
      </c>
      <c r="V12473" s="10">
        <f t="shared" si="1767"/>
        <v>0</v>
      </c>
      <c r="W12473" s="10">
        <f t="shared" si="1768"/>
        <v>0</v>
      </c>
      <c r="X12473" s="11">
        <f t="shared" si="1769"/>
        <v>0</v>
      </c>
      <c r="Y12473" s="11">
        <f t="shared" si="1770"/>
        <v>0</v>
      </c>
      <c r="Z12473" s="12" t="str">
        <f t="shared" si="1771"/>
        <v>Torque/Speed Control 1</v>
      </c>
    </row>
    <row r="12474" spans="18:26" x14ac:dyDescent="0.3">
      <c r="R12474" s="6">
        <f t="shared" si="1763"/>
        <v>0</v>
      </c>
      <c r="S12474" s="6">
        <f t="shared" si="1764"/>
        <v>0</v>
      </c>
      <c r="T12474" s="7">
        <f t="shared" si="1765"/>
        <v>0</v>
      </c>
      <c r="U12474" s="121" t="str">
        <f t="shared" si="1766"/>
        <v>0</v>
      </c>
      <c r="V12474" s="10">
        <f t="shared" si="1767"/>
        <v>0</v>
      </c>
      <c r="W12474" s="10">
        <f t="shared" si="1768"/>
        <v>0</v>
      </c>
      <c r="X12474" s="11">
        <f t="shared" si="1769"/>
        <v>0</v>
      </c>
      <c r="Y12474" s="11">
        <f t="shared" si="1770"/>
        <v>0</v>
      </c>
      <c r="Z12474" s="12" t="str">
        <f t="shared" si="1771"/>
        <v>Torque/Speed Control 1</v>
      </c>
    </row>
    <row r="12475" spans="18:26" x14ac:dyDescent="0.3">
      <c r="R12475" s="6">
        <f t="shared" si="1763"/>
        <v>0</v>
      </c>
      <c r="S12475" s="6">
        <f t="shared" si="1764"/>
        <v>0</v>
      </c>
      <c r="T12475" s="7">
        <f t="shared" si="1765"/>
        <v>0</v>
      </c>
      <c r="U12475" s="121" t="str">
        <f t="shared" si="1766"/>
        <v>0</v>
      </c>
      <c r="V12475" s="10">
        <f t="shared" si="1767"/>
        <v>0</v>
      </c>
      <c r="W12475" s="10">
        <f t="shared" si="1768"/>
        <v>0</v>
      </c>
      <c r="X12475" s="11">
        <f t="shared" si="1769"/>
        <v>0</v>
      </c>
      <c r="Y12475" s="11">
        <f t="shared" si="1770"/>
        <v>0</v>
      </c>
      <c r="Z12475" s="12" t="str">
        <f t="shared" si="1771"/>
        <v>Torque/Speed Control 1</v>
      </c>
    </row>
    <row r="12476" spans="18:26" x14ac:dyDescent="0.3">
      <c r="R12476" s="6">
        <f t="shared" si="1763"/>
        <v>0</v>
      </c>
      <c r="S12476" s="6">
        <f t="shared" si="1764"/>
        <v>0</v>
      </c>
      <c r="T12476" s="7">
        <f t="shared" si="1765"/>
        <v>0</v>
      </c>
      <c r="U12476" s="121" t="str">
        <f t="shared" si="1766"/>
        <v>0</v>
      </c>
      <c r="V12476" s="10">
        <f t="shared" si="1767"/>
        <v>0</v>
      </c>
      <c r="W12476" s="10">
        <f t="shared" si="1768"/>
        <v>0</v>
      </c>
      <c r="X12476" s="11">
        <f t="shared" si="1769"/>
        <v>0</v>
      </c>
      <c r="Y12476" s="11">
        <f t="shared" si="1770"/>
        <v>0</v>
      </c>
      <c r="Z12476" s="12" t="str">
        <f t="shared" si="1771"/>
        <v>Torque/Speed Control 1</v>
      </c>
    </row>
    <row r="12477" spans="18:26" x14ac:dyDescent="0.3">
      <c r="R12477" s="6">
        <f t="shared" ref="R12477:R12540" si="1772">_xlfn.BITRSHIFT(_xlfn.BITAND(HEX2DEC(H12477),HEX2DEC("1C000000")),26)</f>
        <v>0</v>
      </c>
      <c r="S12477" s="6">
        <f t="shared" ref="S12477:S12540" si="1773">_xlfn.BITRSHIFT(_xlfn.BITAND(HEX2DEC(H12477),HEX2DEC("01000000")),24)</f>
        <v>0</v>
      </c>
      <c r="T12477" s="7">
        <f t="shared" ref="T12477:T12540" si="1774">IF(_xlfn.BITRSHIFT(_xlfn.BITAND(HEX2DEC(H12477),HEX2DEC("0FF0000")),16)&lt;240,_xlfn.BITRSHIFT(_xlfn.BITAND(HEX2DEC(H12477),HEX2DEC("1FF0000")),8),_xlfn.BITRSHIFT(_xlfn.BITAND(HEX2DEC(H12477),HEX2DEC("1FFFF00")),8))</f>
        <v>0</v>
      </c>
      <c r="U12477" s="121" t="str">
        <f t="shared" ref="U12477:U12540" si="1775">DEC2HEX(T12477)</f>
        <v>0</v>
      </c>
      <c r="V12477" s="10">
        <f t="shared" ref="V12477:V12540" si="1776">_xlfn.BITRSHIFT(_xlfn.BITAND(HEX2DEC(H12477),HEX2DEC("0FF0000")),16)</f>
        <v>0</v>
      </c>
      <c r="W12477" s="10">
        <f t="shared" ref="W12477:W12540" si="1777">_xlfn.BITRSHIFT(_xlfn.BITAND(HEX2DEC(H12477),HEX2DEC("FF00")),8)</f>
        <v>0</v>
      </c>
      <c r="X12477" s="11">
        <f t="shared" ref="X12477:X12540" si="1778">_xlfn.BITAND(HEX2DEC(H12477),HEX2DEC("00000FF"))</f>
        <v>0</v>
      </c>
      <c r="Y12477" s="11">
        <f t="shared" ref="Y12477:Y12540" si="1779">IF(_xlfn.BITRSHIFT(_xlfn.BITAND(HEX2DEC(H12477),HEX2DEC("0FF0000")),16)&lt;240,_xlfn.BITRSHIFT(_xlfn.BITAND(HEX2DEC(H12477),HEX2DEC("0FF00")),8),_xlfn.BITRSHIFT(_xlfn.BITAND(HEX2DEC(H12477),HEX2DEC("0FF0000")),16))</f>
        <v>0</v>
      </c>
      <c r="Z12477" s="12" t="str">
        <f t="shared" ref="Z12477:Z12540" si="1780">VLOOKUP(T12477,BO:BP,2,FALSE)</f>
        <v>Torque/Speed Control 1</v>
      </c>
    </row>
    <row r="12478" spans="18:26" x14ac:dyDescent="0.3">
      <c r="R12478" s="6">
        <f t="shared" si="1772"/>
        <v>0</v>
      </c>
      <c r="S12478" s="6">
        <f t="shared" si="1773"/>
        <v>0</v>
      </c>
      <c r="T12478" s="7">
        <f t="shared" si="1774"/>
        <v>0</v>
      </c>
      <c r="U12478" s="121" t="str">
        <f t="shared" si="1775"/>
        <v>0</v>
      </c>
      <c r="V12478" s="10">
        <f t="shared" si="1776"/>
        <v>0</v>
      </c>
      <c r="W12478" s="10">
        <f t="shared" si="1777"/>
        <v>0</v>
      </c>
      <c r="X12478" s="11">
        <f t="shared" si="1778"/>
        <v>0</v>
      </c>
      <c r="Y12478" s="11">
        <f t="shared" si="1779"/>
        <v>0</v>
      </c>
      <c r="Z12478" s="12" t="str">
        <f t="shared" si="1780"/>
        <v>Torque/Speed Control 1</v>
      </c>
    </row>
    <row r="12479" spans="18:26" x14ac:dyDescent="0.3">
      <c r="R12479" s="6">
        <f t="shared" si="1772"/>
        <v>0</v>
      </c>
      <c r="S12479" s="6">
        <f t="shared" si="1773"/>
        <v>0</v>
      </c>
      <c r="T12479" s="7">
        <f t="shared" si="1774"/>
        <v>0</v>
      </c>
      <c r="U12479" s="121" t="str">
        <f t="shared" si="1775"/>
        <v>0</v>
      </c>
      <c r="V12479" s="10">
        <f t="shared" si="1776"/>
        <v>0</v>
      </c>
      <c r="W12479" s="10">
        <f t="shared" si="1777"/>
        <v>0</v>
      </c>
      <c r="X12479" s="11">
        <f t="shared" si="1778"/>
        <v>0</v>
      </c>
      <c r="Y12479" s="11">
        <f t="shared" si="1779"/>
        <v>0</v>
      </c>
      <c r="Z12479" s="12" t="str">
        <f t="shared" si="1780"/>
        <v>Torque/Speed Control 1</v>
      </c>
    </row>
    <row r="12480" spans="18:26" x14ac:dyDescent="0.3">
      <c r="R12480" s="6">
        <f t="shared" si="1772"/>
        <v>0</v>
      </c>
      <c r="S12480" s="6">
        <f t="shared" si="1773"/>
        <v>0</v>
      </c>
      <c r="T12480" s="7">
        <f t="shared" si="1774"/>
        <v>0</v>
      </c>
      <c r="U12480" s="121" t="str">
        <f t="shared" si="1775"/>
        <v>0</v>
      </c>
      <c r="V12480" s="10">
        <f t="shared" si="1776"/>
        <v>0</v>
      </c>
      <c r="W12480" s="10">
        <f t="shared" si="1777"/>
        <v>0</v>
      </c>
      <c r="X12480" s="11">
        <f t="shared" si="1778"/>
        <v>0</v>
      </c>
      <c r="Y12480" s="11">
        <f t="shared" si="1779"/>
        <v>0</v>
      </c>
      <c r="Z12480" s="12" t="str">
        <f t="shared" si="1780"/>
        <v>Torque/Speed Control 1</v>
      </c>
    </row>
    <row r="12481" spans="18:26" x14ac:dyDescent="0.3">
      <c r="R12481" s="6">
        <f t="shared" si="1772"/>
        <v>0</v>
      </c>
      <c r="S12481" s="6">
        <f t="shared" si="1773"/>
        <v>0</v>
      </c>
      <c r="T12481" s="7">
        <f t="shared" si="1774"/>
        <v>0</v>
      </c>
      <c r="U12481" s="121" t="str">
        <f t="shared" si="1775"/>
        <v>0</v>
      </c>
      <c r="V12481" s="10">
        <f t="shared" si="1776"/>
        <v>0</v>
      </c>
      <c r="W12481" s="10">
        <f t="shared" si="1777"/>
        <v>0</v>
      </c>
      <c r="X12481" s="11">
        <f t="shared" si="1778"/>
        <v>0</v>
      </c>
      <c r="Y12481" s="11">
        <f t="shared" si="1779"/>
        <v>0</v>
      </c>
      <c r="Z12481" s="12" t="str">
        <f t="shared" si="1780"/>
        <v>Torque/Speed Control 1</v>
      </c>
    </row>
    <row r="12482" spans="18:26" x14ac:dyDescent="0.3">
      <c r="R12482" s="6">
        <f t="shared" si="1772"/>
        <v>0</v>
      </c>
      <c r="S12482" s="6">
        <f t="shared" si="1773"/>
        <v>0</v>
      </c>
      <c r="T12482" s="7">
        <f t="shared" si="1774"/>
        <v>0</v>
      </c>
      <c r="U12482" s="121" t="str">
        <f t="shared" si="1775"/>
        <v>0</v>
      </c>
      <c r="V12482" s="10">
        <f t="shared" si="1776"/>
        <v>0</v>
      </c>
      <c r="W12482" s="10">
        <f t="shared" si="1777"/>
        <v>0</v>
      </c>
      <c r="X12482" s="11">
        <f t="shared" si="1778"/>
        <v>0</v>
      </c>
      <c r="Y12482" s="11">
        <f t="shared" si="1779"/>
        <v>0</v>
      </c>
      <c r="Z12482" s="12" t="str">
        <f t="shared" si="1780"/>
        <v>Torque/Speed Control 1</v>
      </c>
    </row>
    <row r="12483" spans="18:26" x14ac:dyDescent="0.3">
      <c r="R12483" s="6">
        <f t="shared" si="1772"/>
        <v>0</v>
      </c>
      <c r="S12483" s="6">
        <f t="shared" si="1773"/>
        <v>0</v>
      </c>
      <c r="T12483" s="7">
        <f t="shared" si="1774"/>
        <v>0</v>
      </c>
      <c r="U12483" s="121" t="str">
        <f t="shared" si="1775"/>
        <v>0</v>
      </c>
      <c r="V12483" s="10">
        <f t="shared" si="1776"/>
        <v>0</v>
      </c>
      <c r="W12483" s="10">
        <f t="shared" si="1777"/>
        <v>0</v>
      </c>
      <c r="X12483" s="11">
        <f t="shared" si="1778"/>
        <v>0</v>
      </c>
      <c r="Y12483" s="11">
        <f t="shared" si="1779"/>
        <v>0</v>
      </c>
      <c r="Z12483" s="12" t="str">
        <f t="shared" si="1780"/>
        <v>Torque/Speed Control 1</v>
      </c>
    </row>
    <row r="12484" spans="18:26" x14ac:dyDescent="0.3">
      <c r="R12484" s="6">
        <f t="shared" si="1772"/>
        <v>0</v>
      </c>
      <c r="S12484" s="6">
        <f t="shared" si="1773"/>
        <v>0</v>
      </c>
      <c r="T12484" s="7">
        <f t="shared" si="1774"/>
        <v>0</v>
      </c>
      <c r="U12484" s="121" t="str">
        <f t="shared" si="1775"/>
        <v>0</v>
      </c>
      <c r="V12484" s="10">
        <f t="shared" si="1776"/>
        <v>0</v>
      </c>
      <c r="W12484" s="10">
        <f t="shared" si="1777"/>
        <v>0</v>
      </c>
      <c r="X12484" s="11">
        <f t="shared" si="1778"/>
        <v>0</v>
      </c>
      <c r="Y12484" s="11">
        <f t="shared" si="1779"/>
        <v>0</v>
      </c>
      <c r="Z12484" s="12" t="str">
        <f t="shared" si="1780"/>
        <v>Torque/Speed Control 1</v>
      </c>
    </row>
    <row r="12485" spans="18:26" x14ac:dyDescent="0.3">
      <c r="R12485" s="6">
        <f t="shared" si="1772"/>
        <v>0</v>
      </c>
      <c r="S12485" s="6">
        <f t="shared" si="1773"/>
        <v>0</v>
      </c>
      <c r="T12485" s="7">
        <f t="shared" si="1774"/>
        <v>0</v>
      </c>
      <c r="U12485" s="121" t="str">
        <f t="shared" si="1775"/>
        <v>0</v>
      </c>
      <c r="V12485" s="10">
        <f t="shared" si="1776"/>
        <v>0</v>
      </c>
      <c r="W12485" s="10">
        <f t="shared" si="1777"/>
        <v>0</v>
      </c>
      <c r="X12485" s="11">
        <f t="shared" si="1778"/>
        <v>0</v>
      </c>
      <c r="Y12485" s="11">
        <f t="shared" si="1779"/>
        <v>0</v>
      </c>
      <c r="Z12485" s="12" t="str">
        <f t="shared" si="1780"/>
        <v>Torque/Speed Control 1</v>
      </c>
    </row>
    <row r="12486" spans="18:26" x14ac:dyDescent="0.3">
      <c r="R12486" s="6">
        <f t="shared" si="1772"/>
        <v>0</v>
      </c>
      <c r="S12486" s="6">
        <f t="shared" si="1773"/>
        <v>0</v>
      </c>
      <c r="T12486" s="7">
        <f t="shared" si="1774"/>
        <v>0</v>
      </c>
      <c r="U12486" s="121" t="str">
        <f t="shared" si="1775"/>
        <v>0</v>
      </c>
      <c r="V12486" s="10">
        <f t="shared" si="1776"/>
        <v>0</v>
      </c>
      <c r="W12486" s="10">
        <f t="shared" si="1777"/>
        <v>0</v>
      </c>
      <c r="X12486" s="11">
        <f t="shared" si="1778"/>
        <v>0</v>
      </c>
      <c r="Y12486" s="11">
        <f t="shared" si="1779"/>
        <v>0</v>
      </c>
      <c r="Z12486" s="12" t="str">
        <f t="shared" si="1780"/>
        <v>Torque/Speed Control 1</v>
      </c>
    </row>
    <row r="12487" spans="18:26" x14ac:dyDescent="0.3">
      <c r="R12487" s="6">
        <f t="shared" si="1772"/>
        <v>0</v>
      </c>
      <c r="S12487" s="6">
        <f t="shared" si="1773"/>
        <v>0</v>
      </c>
      <c r="T12487" s="7">
        <f t="shared" si="1774"/>
        <v>0</v>
      </c>
      <c r="U12487" s="121" t="str">
        <f t="shared" si="1775"/>
        <v>0</v>
      </c>
      <c r="V12487" s="10">
        <f t="shared" si="1776"/>
        <v>0</v>
      </c>
      <c r="W12487" s="10">
        <f t="shared" si="1777"/>
        <v>0</v>
      </c>
      <c r="X12487" s="11">
        <f t="shared" si="1778"/>
        <v>0</v>
      </c>
      <c r="Y12487" s="11">
        <f t="shared" si="1779"/>
        <v>0</v>
      </c>
      <c r="Z12487" s="12" t="str">
        <f t="shared" si="1780"/>
        <v>Torque/Speed Control 1</v>
      </c>
    </row>
    <row r="12488" spans="18:26" x14ac:dyDescent="0.3">
      <c r="R12488" s="6">
        <f t="shared" si="1772"/>
        <v>0</v>
      </c>
      <c r="S12488" s="6">
        <f t="shared" si="1773"/>
        <v>0</v>
      </c>
      <c r="T12488" s="7">
        <f t="shared" si="1774"/>
        <v>0</v>
      </c>
      <c r="U12488" s="121" t="str">
        <f t="shared" si="1775"/>
        <v>0</v>
      </c>
      <c r="V12488" s="10">
        <f t="shared" si="1776"/>
        <v>0</v>
      </c>
      <c r="W12488" s="10">
        <f t="shared" si="1777"/>
        <v>0</v>
      </c>
      <c r="X12488" s="11">
        <f t="shared" si="1778"/>
        <v>0</v>
      </c>
      <c r="Y12488" s="11">
        <f t="shared" si="1779"/>
        <v>0</v>
      </c>
      <c r="Z12488" s="12" t="str">
        <f t="shared" si="1780"/>
        <v>Torque/Speed Control 1</v>
      </c>
    </row>
    <row r="12489" spans="18:26" x14ac:dyDescent="0.3">
      <c r="R12489" s="6">
        <f t="shared" si="1772"/>
        <v>0</v>
      </c>
      <c r="S12489" s="6">
        <f t="shared" si="1773"/>
        <v>0</v>
      </c>
      <c r="T12489" s="7">
        <f t="shared" si="1774"/>
        <v>0</v>
      </c>
      <c r="U12489" s="121" t="str">
        <f t="shared" si="1775"/>
        <v>0</v>
      </c>
      <c r="V12489" s="10">
        <f t="shared" si="1776"/>
        <v>0</v>
      </c>
      <c r="W12489" s="10">
        <f t="shared" si="1777"/>
        <v>0</v>
      </c>
      <c r="X12489" s="11">
        <f t="shared" si="1778"/>
        <v>0</v>
      </c>
      <c r="Y12489" s="11">
        <f t="shared" si="1779"/>
        <v>0</v>
      </c>
      <c r="Z12489" s="12" t="str">
        <f t="shared" si="1780"/>
        <v>Torque/Speed Control 1</v>
      </c>
    </row>
    <row r="12490" spans="18:26" x14ac:dyDescent="0.3">
      <c r="R12490" s="6">
        <f t="shared" si="1772"/>
        <v>0</v>
      </c>
      <c r="S12490" s="6">
        <f t="shared" si="1773"/>
        <v>0</v>
      </c>
      <c r="T12490" s="7">
        <f t="shared" si="1774"/>
        <v>0</v>
      </c>
      <c r="U12490" s="121" t="str">
        <f t="shared" si="1775"/>
        <v>0</v>
      </c>
      <c r="V12490" s="10">
        <f t="shared" si="1776"/>
        <v>0</v>
      </c>
      <c r="W12490" s="10">
        <f t="shared" si="1777"/>
        <v>0</v>
      </c>
      <c r="X12490" s="11">
        <f t="shared" si="1778"/>
        <v>0</v>
      </c>
      <c r="Y12490" s="11">
        <f t="shared" si="1779"/>
        <v>0</v>
      </c>
      <c r="Z12490" s="12" t="str">
        <f t="shared" si="1780"/>
        <v>Torque/Speed Control 1</v>
      </c>
    </row>
    <row r="12491" spans="18:26" x14ac:dyDescent="0.3">
      <c r="R12491" s="6">
        <f t="shared" si="1772"/>
        <v>0</v>
      </c>
      <c r="S12491" s="6">
        <f t="shared" si="1773"/>
        <v>0</v>
      </c>
      <c r="T12491" s="7">
        <f t="shared" si="1774"/>
        <v>0</v>
      </c>
      <c r="U12491" s="121" t="str">
        <f t="shared" si="1775"/>
        <v>0</v>
      </c>
      <c r="V12491" s="10">
        <f t="shared" si="1776"/>
        <v>0</v>
      </c>
      <c r="W12491" s="10">
        <f t="shared" si="1777"/>
        <v>0</v>
      </c>
      <c r="X12491" s="11">
        <f t="shared" si="1778"/>
        <v>0</v>
      </c>
      <c r="Y12491" s="11">
        <f t="shared" si="1779"/>
        <v>0</v>
      </c>
      <c r="Z12491" s="12" t="str">
        <f t="shared" si="1780"/>
        <v>Torque/Speed Control 1</v>
      </c>
    </row>
    <row r="12492" spans="18:26" x14ac:dyDescent="0.3">
      <c r="R12492" s="6">
        <f t="shared" si="1772"/>
        <v>0</v>
      </c>
      <c r="S12492" s="6">
        <f t="shared" si="1773"/>
        <v>0</v>
      </c>
      <c r="T12492" s="7">
        <f t="shared" si="1774"/>
        <v>0</v>
      </c>
      <c r="U12492" s="121" t="str">
        <f t="shared" si="1775"/>
        <v>0</v>
      </c>
      <c r="V12492" s="10">
        <f t="shared" si="1776"/>
        <v>0</v>
      </c>
      <c r="W12492" s="10">
        <f t="shared" si="1777"/>
        <v>0</v>
      </c>
      <c r="X12492" s="11">
        <f t="shared" si="1778"/>
        <v>0</v>
      </c>
      <c r="Y12492" s="11">
        <f t="shared" si="1779"/>
        <v>0</v>
      </c>
      <c r="Z12492" s="12" t="str">
        <f t="shared" si="1780"/>
        <v>Torque/Speed Control 1</v>
      </c>
    </row>
    <row r="12493" spans="18:26" x14ac:dyDescent="0.3">
      <c r="R12493" s="6">
        <f t="shared" si="1772"/>
        <v>0</v>
      </c>
      <c r="S12493" s="6">
        <f t="shared" si="1773"/>
        <v>0</v>
      </c>
      <c r="T12493" s="7">
        <f t="shared" si="1774"/>
        <v>0</v>
      </c>
      <c r="U12493" s="121" t="str">
        <f t="shared" si="1775"/>
        <v>0</v>
      </c>
      <c r="V12493" s="10">
        <f t="shared" si="1776"/>
        <v>0</v>
      </c>
      <c r="W12493" s="10">
        <f t="shared" si="1777"/>
        <v>0</v>
      </c>
      <c r="X12493" s="11">
        <f t="shared" si="1778"/>
        <v>0</v>
      </c>
      <c r="Y12493" s="11">
        <f t="shared" si="1779"/>
        <v>0</v>
      </c>
      <c r="Z12493" s="12" t="str">
        <f t="shared" si="1780"/>
        <v>Torque/Speed Control 1</v>
      </c>
    </row>
    <row r="12494" spans="18:26" x14ac:dyDescent="0.3">
      <c r="R12494" s="6">
        <f t="shared" si="1772"/>
        <v>0</v>
      </c>
      <c r="S12494" s="6">
        <f t="shared" si="1773"/>
        <v>0</v>
      </c>
      <c r="T12494" s="7">
        <f t="shared" si="1774"/>
        <v>0</v>
      </c>
      <c r="U12494" s="121" t="str">
        <f t="shared" si="1775"/>
        <v>0</v>
      </c>
      <c r="V12494" s="10">
        <f t="shared" si="1776"/>
        <v>0</v>
      </c>
      <c r="W12494" s="10">
        <f t="shared" si="1777"/>
        <v>0</v>
      </c>
      <c r="X12494" s="11">
        <f t="shared" si="1778"/>
        <v>0</v>
      </c>
      <c r="Y12494" s="11">
        <f t="shared" si="1779"/>
        <v>0</v>
      </c>
      <c r="Z12494" s="12" t="str">
        <f t="shared" si="1780"/>
        <v>Torque/Speed Control 1</v>
      </c>
    </row>
    <row r="12495" spans="18:26" x14ac:dyDescent="0.3">
      <c r="R12495" s="6">
        <f t="shared" si="1772"/>
        <v>0</v>
      </c>
      <c r="S12495" s="6">
        <f t="shared" si="1773"/>
        <v>0</v>
      </c>
      <c r="T12495" s="7">
        <f t="shared" si="1774"/>
        <v>0</v>
      </c>
      <c r="U12495" s="121" t="str">
        <f t="shared" si="1775"/>
        <v>0</v>
      </c>
      <c r="V12495" s="10">
        <f t="shared" si="1776"/>
        <v>0</v>
      </c>
      <c r="W12495" s="10">
        <f t="shared" si="1777"/>
        <v>0</v>
      </c>
      <c r="X12495" s="11">
        <f t="shared" si="1778"/>
        <v>0</v>
      </c>
      <c r="Y12495" s="11">
        <f t="shared" si="1779"/>
        <v>0</v>
      </c>
      <c r="Z12495" s="12" t="str">
        <f t="shared" si="1780"/>
        <v>Torque/Speed Control 1</v>
      </c>
    </row>
    <row r="12496" spans="18:26" x14ac:dyDescent="0.3">
      <c r="R12496" s="6">
        <f t="shared" si="1772"/>
        <v>0</v>
      </c>
      <c r="S12496" s="6">
        <f t="shared" si="1773"/>
        <v>0</v>
      </c>
      <c r="T12496" s="7">
        <f t="shared" si="1774"/>
        <v>0</v>
      </c>
      <c r="U12496" s="121" t="str">
        <f t="shared" si="1775"/>
        <v>0</v>
      </c>
      <c r="V12496" s="10">
        <f t="shared" si="1776"/>
        <v>0</v>
      </c>
      <c r="W12496" s="10">
        <f t="shared" si="1777"/>
        <v>0</v>
      </c>
      <c r="X12496" s="11">
        <f t="shared" si="1778"/>
        <v>0</v>
      </c>
      <c r="Y12496" s="11">
        <f t="shared" si="1779"/>
        <v>0</v>
      </c>
      <c r="Z12496" s="12" t="str">
        <f t="shared" si="1780"/>
        <v>Torque/Speed Control 1</v>
      </c>
    </row>
    <row r="12497" spans="18:26" x14ac:dyDescent="0.3">
      <c r="R12497" s="6">
        <f t="shared" si="1772"/>
        <v>0</v>
      </c>
      <c r="S12497" s="6">
        <f t="shared" si="1773"/>
        <v>0</v>
      </c>
      <c r="T12497" s="7">
        <f t="shared" si="1774"/>
        <v>0</v>
      </c>
      <c r="U12497" s="121" t="str">
        <f t="shared" si="1775"/>
        <v>0</v>
      </c>
      <c r="V12497" s="10">
        <f t="shared" si="1776"/>
        <v>0</v>
      </c>
      <c r="W12497" s="10">
        <f t="shared" si="1777"/>
        <v>0</v>
      </c>
      <c r="X12497" s="11">
        <f t="shared" si="1778"/>
        <v>0</v>
      </c>
      <c r="Y12497" s="11">
        <f t="shared" si="1779"/>
        <v>0</v>
      </c>
      <c r="Z12497" s="12" t="str">
        <f t="shared" si="1780"/>
        <v>Torque/Speed Control 1</v>
      </c>
    </row>
    <row r="12498" spans="18:26" x14ac:dyDescent="0.3">
      <c r="R12498" s="6">
        <f t="shared" si="1772"/>
        <v>0</v>
      </c>
      <c r="S12498" s="6">
        <f t="shared" si="1773"/>
        <v>0</v>
      </c>
      <c r="T12498" s="7">
        <f t="shared" si="1774"/>
        <v>0</v>
      </c>
      <c r="U12498" s="121" t="str">
        <f t="shared" si="1775"/>
        <v>0</v>
      </c>
      <c r="V12498" s="10">
        <f t="shared" si="1776"/>
        <v>0</v>
      </c>
      <c r="W12498" s="10">
        <f t="shared" si="1777"/>
        <v>0</v>
      </c>
      <c r="X12498" s="11">
        <f t="shared" si="1778"/>
        <v>0</v>
      </c>
      <c r="Y12498" s="11">
        <f t="shared" si="1779"/>
        <v>0</v>
      </c>
      <c r="Z12498" s="12" t="str">
        <f t="shared" si="1780"/>
        <v>Torque/Speed Control 1</v>
      </c>
    </row>
    <row r="12499" spans="18:26" x14ac:dyDescent="0.3">
      <c r="R12499" s="6">
        <f t="shared" si="1772"/>
        <v>0</v>
      </c>
      <c r="S12499" s="6">
        <f t="shared" si="1773"/>
        <v>0</v>
      </c>
      <c r="T12499" s="7">
        <f t="shared" si="1774"/>
        <v>0</v>
      </c>
      <c r="U12499" s="121" t="str">
        <f t="shared" si="1775"/>
        <v>0</v>
      </c>
      <c r="V12499" s="10">
        <f t="shared" si="1776"/>
        <v>0</v>
      </c>
      <c r="W12499" s="10">
        <f t="shared" si="1777"/>
        <v>0</v>
      </c>
      <c r="X12499" s="11">
        <f t="shared" si="1778"/>
        <v>0</v>
      </c>
      <c r="Y12499" s="11">
        <f t="shared" si="1779"/>
        <v>0</v>
      </c>
      <c r="Z12499" s="12" t="str">
        <f t="shared" si="1780"/>
        <v>Torque/Speed Control 1</v>
      </c>
    </row>
    <row r="12500" spans="18:26" x14ac:dyDescent="0.3">
      <c r="R12500" s="6">
        <f t="shared" si="1772"/>
        <v>0</v>
      </c>
      <c r="S12500" s="6">
        <f t="shared" si="1773"/>
        <v>0</v>
      </c>
      <c r="T12500" s="7">
        <f t="shared" si="1774"/>
        <v>0</v>
      </c>
      <c r="U12500" s="121" t="str">
        <f t="shared" si="1775"/>
        <v>0</v>
      </c>
      <c r="V12500" s="10">
        <f t="shared" si="1776"/>
        <v>0</v>
      </c>
      <c r="W12500" s="10">
        <f t="shared" si="1777"/>
        <v>0</v>
      </c>
      <c r="X12500" s="11">
        <f t="shared" si="1778"/>
        <v>0</v>
      </c>
      <c r="Y12500" s="11">
        <f t="shared" si="1779"/>
        <v>0</v>
      </c>
      <c r="Z12500" s="12" t="str">
        <f t="shared" si="1780"/>
        <v>Torque/Speed Control 1</v>
      </c>
    </row>
    <row r="12501" spans="18:26" x14ac:dyDescent="0.3">
      <c r="R12501" s="6">
        <f t="shared" si="1772"/>
        <v>0</v>
      </c>
      <c r="S12501" s="6">
        <f t="shared" si="1773"/>
        <v>0</v>
      </c>
      <c r="T12501" s="7">
        <f t="shared" si="1774"/>
        <v>0</v>
      </c>
      <c r="U12501" s="121" t="str">
        <f t="shared" si="1775"/>
        <v>0</v>
      </c>
      <c r="V12501" s="10">
        <f t="shared" si="1776"/>
        <v>0</v>
      </c>
      <c r="W12501" s="10">
        <f t="shared" si="1777"/>
        <v>0</v>
      </c>
      <c r="X12501" s="11">
        <f t="shared" si="1778"/>
        <v>0</v>
      </c>
      <c r="Y12501" s="11">
        <f t="shared" si="1779"/>
        <v>0</v>
      </c>
      <c r="Z12501" s="12" t="str">
        <f t="shared" si="1780"/>
        <v>Torque/Speed Control 1</v>
      </c>
    </row>
    <row r="12502" spans="18:26" x14ac:dyDescent="0.3">
      <c r="R12502" s="6">
        <f t="shared" si="1772"/>
        <v>0</v>
      </c>
      <c r="S12502" s="6">
        <f t="shared" si="1773"/>
        <v>0</v>
      </c>
      <c r="T12502" s="7">
        <f t="shared" si="1774"/>
        <v>0</v>
      </c>
      <c r="U12502" s="121" t="str">
        <f t="shared" si="1775"/>
        <v>0</v>
      </c>
      <c r="V12502" s="10">
        <f t="shared" si="1776"/>
        <v>0</v>
      </c>
      <c r="W12502" s="10">
        <f t="shared" si="1777"/>
        <v>0</v>
      </c>
      <c r="X12502" s="11">
        <f t="shared" si="1778"/>
        <v>0</v>
      </c>
      <c r="Y12502" s="11">
        <f t="shared" si="1779"/>
        <v>0</v>
      </c>
      <c r="Z12502" s="12" t="str">
        <f t="shared" si="1780"/>
        <v>Torque/Speed Control 1</v>
      </c>
    </row>
    <row r="12503" spans="18:26" x14ac:dyDescent="0.3">
      <c r="R12503" s="6">
        <f t="shared" si="1772"/>
        <v>0</v>
      </c>
      <c r="S12503" s="6">
        <f t="shared" si="1773"/>
        <v>0</v>
      </c>
      <c r="T12503" s="7">
        <f t="shared" si="1774"/>
        <v>0</v>
      </c>
      <c r="U12503" s="121" t="str">
        <f t="shared" si="1775"/>
        <v>0</v>
      </c>
      <c r="V12503" s="10">
        <f t="shared" si="1776"/>
        <v>0</v>
      </c>
      <c r="W12503" s="10">
        <f t="shared" si="1777"/>
        <v>0</v>
      </c>
      <c r="X12503" s="11">
        <f t="shared" si="1778"/>
        <v>0</v>
      </c>
      <c r="Y12503" s="11">
        <f t="shared" si="1779"/>
        <v>0</v>
      </c>
      <c r="Z12503" s="12" t="str">
        <f t="shared" si="1780"/>
        <v>Torque/Speed Control 1</v>
      </c>
    </row>
    <row r="12504" spans="18:26" x14ac:dyDescent="0.3">
      <c r="R12504" s="6">
        <f t="shared" si="1772"/>
        <v>0</v>
      </c>
      <c r="S12504" s="6">
        <f t="shared" si="1773"/>
        <v>0</v>
      </c>
      <c r="T12504" s="7">
        <f t="shared" si="1774"/>
        <v>0</v>
      </c>
      <c r="U12504" s="121" t="str">
        <f t="shared" si="1775"/>
        <v>0</v>
      </c>
      <c r="V12504" s="10">
        <f t="shared" si="1776"/>
        <v>0</v>
      </c>
      <c r="W12504" s="10">
        <f t="shared" si="1777"/>
        <v>0</v>
      </c>
      <c r="X12504" s="11">
        <f t="shared" si="1778"/>
        <v>0</v>
      </c>
      <c r="Y12504" s="11">
        <f t="shared" si="1779"/>
        <v>0</v>
      </c>
      <c r="Z12504" s="12" t="str">
        <f t="shared" si="1780"/>
        <v>Torque/Speed Control 1</v>
      </c>
    </row>
    <row r="12505" spans="18:26" x14ac:dyDescent="0.3">
      <c r="R12505" s="6">
        <f t="shared" si="1772"/>
        <v>0</v>
      </c>
      <c r="S12505" s="6">
        <f t="shared" si="1773"/>
        <v>0</v>
      </c>
      <c r="T12505" s="7">
        <f t="shared" si="1774"/>
        <v>0</v>
      </c>
      <c r="U12505" s="121" t="str">
        <f t="shared" si="1775"/>
        <v>0</v>
      </c>
      <c r="V12505" s="10">
        <f t="shared" si="1776"/>
        <v>0</v>
      </c>
      <c r="W12505" s="10">
        <f t="shared" si="1777"/>
        <v>0</v>
      </c>
      <c r="X12505" s="11">
        <f t="shared" si="1778"/>
        <v>0</v>
      </c>
      <c r="Y12505" s="11">
        <f t="shared" si="1779"/>
        <v>0</v>
      </c>
      <c r="Z12505" s="12" t="str">
        <f t="shared" si="1780"/>
        <v>Torque/Speed Control 1</v>
      </c>
    </row>
    <row r="12506" spans="18:26" x14ac:dyDescent="0.3">
      <c r="R12506" s="6">
        <f t="shared" si="1772"/>
        <v>0</v>
      </c>
      <c r="S12506" s="6">
        <f t="shared" si="1773"/>
        <v>0</v>
      </c>
      <c r="T12506" s="7">
        <f t="shared" si="1774"/>
        <v>0</v>
      </c>
      <c r="U12506" s="121" t="str">
        <f t="shared" si="1775"/>
        <v>0</v>
      </c>
      <c r="V12506" s="10">
        <f t="shared" si="1776"/>
        <v>0</v>
      </c>
      <c r="W12506" s="10">
        <f t="shared" si="1777"/>
        <v>0</v>
      </c>
      <c r="X12506" s="11">
        <f t="shared" si="1778"/>
        <v>0</v>
      </c>
      <c r="Y12506" s="11">
        <f t="shared" si="1779"/>
        <v>0</v>
      </c>
      <c r="Z12506" s="12" t="str">
        <f t="shared" si="1780"/>
        <v>Torque/Speed Control 1</v>
      </c>
    </row>
    <row r="12507" spans="18:26" x14ac:dyDescent="0.3">
      <c r="R12507" s="6">
        <f t="shared" si="1772"/>
        <v>0</v>
      </c>
      <c r="S12507" s="6">
        <f t="shared" si="1773"/>
        <v>0</v>
      </c>
      <c r="T12507" s="7">
        <f t="shared" si="1774"/>
        <v>0</v>
      </c>
      <c r="U12507" s="121" t="str">
        <f t="shared" si="1775"/>
        <v>0</v>
      </c>
      <c r="V12507" s="10">
        <f t="shared" si="1776"/>
        <v>0</v>
      </c>
      <c r="W12507" s="10">
        <f t="shared" si="1777"/>
        <v>0</v>
      </c>
      <c r="X12507" s="11">
        <f t="shared" si="1778"/>
        <v>0</v>
      </c>
      <c r="Y12507" s="11">
        <f t="shared" si="1779"/>
        <v>0</v>
      </c>
      <c r="Z12507" s="12" t="str">
        <f t="shared" si="1780"/>
        <v>Torque/Speed Control 1</v>
      </c>
    </row>
    <row r="12508" spans="18:26" x14ac:dyDescent="0.3">
      <c r="R12508" s="6">
        <f t="shared" si="1772"/>
        <v>0</v>
      </c>
      <c r="S12508" s="6">
        <f t="shared" si="1773"/>
        <v>0</v>
      </c>
      <c r="T12508" s="7">
        <f t="shared" si="1774"/>
        <v>0</v>
      </c>
      <c r="U12508" s="121" t="str">
        <f t="shared" si="1775"/>
        <v>0</v>
      </c>
      <c r="V12508" s="10">
        <f t="shared" si="1776"/>
        <v>0</v>
      </c>
      <c r="W12508" s="10">
        <f t="shared" si="1777"/>
        <v>0</v>
      </c>
      <c r="X12508" s="11">
        <f t="shared" si="1778"/>
        <v>0</v>
      </c>
      <c r="Y12508" s="11">
        <f t="shared" si="1779"/>
        <v>0</v>
      </c>
      <c r="Z12508" s="12" t="str">
        <f t="shared" si="1780"/>
        <v>Torque/Speed Control 1</v>
      </c>
    </row>
    <row r="12509" spans="18:26" x14ac:dyDescent="0.3">
      <c r="R12509" s="6">
        <f t="shared" si="1772"/>
        <v>0</v>
      </c>
      <c r="S12509" s="6">
        <f t="shared" si="1773"/>
        <v>0</v>
      </c>
      <c r="T12509" s="7">
        <f t="shared" si="1774"/>
        <v>0</v>
      </c>
      <c r="U12509" s="121" t="str">
        <f t="shared" si="1775"/>
        <v>0</v>
      </c>
      <c r="V12509" s="10">
        <f t="shared" si="1776"/>
        <v>0</v>
      </c>
      <c r="W12509" s="10">
        <f t="shared" si="1777"/>
        <v>0</v>
      </c>
      <c r="X12509" s="11">
        <f t="shared" si="1778"/>
        <v>0</v>
      </c>
      <c r="Y12509" s="11">
        <f t="shared" si="1779"/>
        <v>0</v>
      </c>
      <c r="Z12509" s="12" t="str">
        <f t="shared" si="1780"/>
        <v>Torque/Speed Control 1</v>
      </c>
    </row>
    <row r="12510" spans="18:26" x14ac:dyDescent="0.3">
      <c r="R12510" s="6">
        <f t="shared" si="1772"/>
        <v>0</v>
      </c>
      <c r="S12510" s="6">
        <f t="shared" si="1773"/>
        <v>0</v>
      </c>
      <c r="T12510" s="7">
        <f t="shared" si="1774"/>
        <v>0</v>
      </c>
      <c r="U12510" s="121" t="str">
        <f t="shared" si="1775"/>
        <v>0</v>
      </c>
      <c r="V12510" s="10">
        <f t="shared" si="1776"/>
        <v>0</v>
      </c>
      <c r="W12510" s="10">
        <f t="shared" si="1777"/>
        <v>0</v>
      </c>
      <c r="X12510" s="11">
        <f t="shared" si="1778"/>
        <v>0</v>
      </c>
      <c r="Y12510" s="11">
        <f t="shared" si="1779"/>
        <v>0</v>
      </c>
      <c r="Z12510" s="12" t="str">
        <f t="shared" si="1780"/>
        <v>Torque/Speed Control 1</v>
      </c>
    </row>
    <row r="12511" spans="18:26" x14ac:dyDescent="0.3">
      <c r="R12511" s="6">
        <f t="shared" si="1772"/>
        <v>0</v>
      </c>
      <c r="S12511" s="6">
        <f t="shared" si="1773"/>
        <v>0</v>
      </c>
      <c r="T12511" s="7">
        <f t="shared" si="1774"/>
        <v>0</v>
      </c>
      <c r="U12511" s="121" t="str">
        <f t="shared" si="1775"/>
        <v>0</v>
      </c>
      <c r="V12511" s="10">
        <f t="shared" si="1776"/>
        <v>0</v>
      </c>
      <c r="W12511" s="10">
        <f t="shared" si="1777"/>
        <v>0</v>
      </c>
      <c r="X12511" s="11">
        <f t="shared" si="1778"/>
        <v>0</v>
      </c>
      <c r="Y12511" s="11">
        <f t="shared" si="1779"/>
        <v>0</v>
      </c>
      <c r="Z12511" s="12" t="str">
        <f t="shared" si="1780"/>
        <v>Torque/Speed Control 1</v>
      </c>
    </row>
    <row r="12512" spans="18:26" x14ac:dyDescent="0.3">
      <c r="R12512" s="6">
        <f t="shared" si="1772"/>
        <v>0</v>
      </c>
      <c r="S12512" s="6">
        <f t="shared" si="1773"/>
        <v>0</v>
      </c>
      <c r="T12512" s="7">
        <f t="shared" si="1774"/>
        <v>0</v>
      </c>
      <c r="U12512" s="121" t="str">
        <f t="shared" si="1775"/>
        <v>0</v>
      </c>
      <c r="V12512" s="10">
        <f t="shared" si="1776"/>
        <v>0</v>
      </c>
      <c r="W12512" s="10">
        <f t="shared" si="1777"/>
        <v>0</v>
      </c>
      <c r="X12512" s="11">
        <f t="shared" si="1778"/>
        <v>0</v>
      </c>
      <c r="Y12512" s="11">
        <f t="shared" si="1779"/>
        <v>0</v>
      </c>
      <c r="Z12512" s="12" t="str">
        <f t="shared" si="1780"/>
        <v>Torque/Speed Control 1</v>
      </c>
    </row>
    <row r="12513" spans="18:26" x14ac:dyDescent="0.3">
      <c r="R12513" s="6">
        <f t="shared" si="1772"/>
        <v>0</v>
      </c>
      <c r="S12513" s="6">
        <f t="shared" si="1773"/>
        <v>0</v>
      </c>
      <c r="T12513" s="7">
        <f t="shared" si="1774"/>
        <v>0</v>
      </c>
      <c r="U12513" s="121" t="str">
        <f t="shared" si="1775"/>
        <v>0</v>
      </c>
      <c r="V12513" s="10">
        <f t="shared" si="1776"/>
        <v>0</v>
      </c>
      <c r="W12513" s="10">
        <f t="shared" si="1777"/>
        <v>0</v>
      </c>
      <c r="X12513" s="11">
        <f t="shared" si="1778"/>
        <v>0</v>
      </c>
      <c r="Y12513" s="11">
        <f t="shared" si="1779"/>
        <v>0</v>
      </c>
      <c r="Z12513" s="12" t="str">
        <f t="shared" si="1780"/>
        <v>Torque/Speed Control 1</v>
      </c>
    </row>
    <row r="12514" spans="18:26" x14ac:dyDescent="0.3">
      <c r="R12514" s="6">
        <f t="shared" si="1772"/>
        <v>0</v>
      </c>
      <c r="S12514" s="6">
        <f t="shared" si="1773"/>
        <v>0</v>
      </c>
      <c r="T12514" s="7">
        <f t="shared" si="1774"/>
        <v>0</v>
      </c>
      <c r="U12514" s="121" t="str">
        <f t="shared" si="1775"/>
        <v>0</v>
      </c>
      <c r="V12514" s="10">
        <f t="shared" si="1776"/>
        <v>0</v>
      </c>
      <c r="W12514" s="10">
        <f t="shared" si="1777"/>
        <v>0</v>
      </c>
      <c r="X12514" s="11">
        <f t="shared" si="1778"/>
        <v>0</v>
      </c>
      <c r="Y12514" s="11">
        <f t="shared" si="1779"/>
        <v>0</v>
      </c>
      <c r="Z12514" s="12" t="str">
        <f t="shared" si="1780"/>
        <v>Torque/Speed Control 1</v>
      </c>
    </row>
    <row r="12515" spans="18:26" x14ac:dyDescent="0.3">
      <c r="R12515" s="6">
        <f t="shared" si="1772"/>
        <v>0</v>
      </c>
      <c r="S12515" s="6">
        <f t="shared" si="1773"/>
        <v>0</v>
      </c>
      <c r="T12515" s="7">
        <f t="shared" si="1774"/>
        <v>0</v>
      </c>
      <c r="U12515" s="121" t="str">
        <f t="shared" si="1775"/>
        <v>0</v>
      </c>
      <c r="V12515" s="10">
        <f t="shared" si="1776"/>
        <v>0</v>
      </c>
      <c r="W12515" s="10">
        <f t="shared" si="1777"/>
        <v>0</v>
      </c>
      <c r="X12515" s="11">
        <f t="shared" si="1778"/>
        <v>0</v>
      </c>
      <c r="Y12515" s="11">
        <f t="shared" si="1779"/>
        <v>0</v>
      </c>
      <c r="Z12515" s="12" t="str">
        <f t="shared" si="1780"/>
        <v>Torque/Speed Control 1</v>
      </c>
    </row>
    <row r="12516" spans="18:26" x14ac:dyDescent="0.3">
      <c r="R12516" s="6">
        <f t="shared" si="1772"/>
        <v>0</v>
      </c>
      <c r="S12516" s="6">
        <f t="shared" si="1773"/>
        <v>0</v>
      </c>
      <c r="T12516" s="7">
        <f t="shared" si="1774"/>
        <v>0</v>
      </c>
      <c r="U12516" s="121" t="str">
        <f t="shared" si="1775"/>
        <v>0</v>
      </c>
      <c r="V12516" s="10">
        <f t="shared" si="1776"/>
        <v>0</v>
      </c>
      <c r="W12516" s="10">
        <f t="shared" si="1777"/>
        <v>0</v>
      </c>
      <c r="X12516" s="11">
        <f t="shared" si="1778"/>
        <v>0</v>
      </c>
      <c r="Y12516" s="11">
        <f t="shared" si="1779"/>
        <v>0</v>
      </c>
      <c r="Z12516" s="12" t="str">
        <f t="shared" si="1780"/>
        <v>Torque/Speed Control 1</v>
      </c>
    </row>
    <row r="12517" spans="18:26" x14ac:dyDescent="0.3">
      <c r="R12517" s="6">
        <f t="shared" si="1772"/>
        <v>0</v>
      </c>
      <c r="S12517" s="6">
        <f t="shared" si="1773"/>
        <v>0</v>
      </c>
      <c r="T12517" s="7">
        <f t="shared" si="1774"/>
        <v>0</v>
      </c>
      <c r="U12517" s="121" t="str">
        <f t="shared" si="1775"/>
        <v>0</v>
      </c>
      <c r="V12517" s="10">
        <f t="shared" si="1776"/>
        <v>0</v>
      </c>
      <c r="W12517" s="10">
        <f t="shared" si="1777"/>
        <v>0</v>
      </c>
      <c r="X12517" s="11">
        <f t="shared" si="1778"/>
        <v>0</v>
      </c>
      <c r="Y12517" s="11">
        <f t="shared" si="1779"/>
        <v>0</v>
      </c>
      <c r="Z12517" s="12" t="str">
        <f t="shared" si="1780"/>
        <v>Torque/Speed Control 1</v>
      </c>
    </row>
    <row r="12518" spans="18:26" x14ac:dyDescent="0.3">
      <c r="R12518" s="6">
        <f t="shared" si="1772"/>
        <v>0</v>
      </c>
      <c r="S12518" s="6">
        <f t="shared" si="1773"/>
        <v>0</v>
      </c>
      <c r="T12518" s="7">
        <f t="shared" si="1774"/>
        <v>0</v>
      </c>
      <c r="U12518" s="121" t="str">
        <f t="shared" si="1775"/>
        <v>0</v>
      </c>
      <c r="V12518" s="10">
        <f t="shared" si="1776"/>
        <v>0</v>
      </c>
      <c r="W12518" s="10">
        <f t="shared" si="1777"/>
        <v>0</v>
      </c>
      <c r="X12518" s="11">
        <f t="shared" si="1778"/>
        <v>0</v>
      </c>
      <c r="Y12518" s="11">
        <f t="shared" si="1779"/>
        <v>0</v>
      </c>
      <c r="Z12518" s="12" t="str">
        <f t="shared" si="1780"/>
        <v>Torque/Speed Control 1</v>
      </c>
    </row>
    <row r="12519" spans="18:26" x14ac:dyDescent="0.3">
      <c r="R12519" s="6">
        <f t="shared" si="1772"/>
        <v>0</v>
      </c>
      <c r="S12519" s="6">
        <f t="shared" si="1773"/>
        <v>0</v>
      </c>
      <c r="T12519" s="7">
        <f t="shared" si="1774"/>
        <v>0</v>
      </c>
      <c r="U12519" s="121" t="str">
        <f t="shared" si="1775"/>
        <v>0</v>
      </c>
      <c r="V12519" s="10">
        <f t="shared" si="1776"/>
        <v>0</v>
      </c>
      <c r="W12519" s="10">
        <f t="shared" si="1777"/>
        <v>0</v>
      </c>
      <c r="X12519" s="11">
        <f t="shared" si="1778"/>
        <v>0</v>
      </c>
      <c r="Y12519" s="11">
        <f t="shared" si="1779"/>
        <v>0</v>
      </c>
      <c r="Z12519" s="12" t="str">
        <f t="shared" si="1780"/>
        <v>Torque/Speed Control 1</v>
      </c>
    </row>
    <row r="12520" spans="18:26" x14ac:dyDescent="0.3">
      <c r="R12520" s="6">
        <f t="shared" si="1772"/>
        <v>0</v>
      </c>
      <c r="S12520" s="6">
        <f t="shared" si="1773"/>
        <v>0</v>
      </c>
      <c r="T12520" s="7">
        <f t="shared" si="1774"/>
        <v>0</v>
      </c>
      <c r="U12520" s="121" t="str">
        <f t="shared" si="1775"/>
        <v>0</v>
      </c>
      <c r="V12520" s="10">
        <f t="shared" si="1776"/>
        <v>0</v>
      </c>
      <c r="W12520" s="10">
        <f t="shared" si="1777"/>
        <v>0</v>
      </c>
      <c r="X12520" s="11">
        <f t="shared" si="1778"/>
        <v>0</v>
      </c>
      <c r="Y12520" s="11">
        <f t="shared" si="1779"/>
        <v>0</v>
      </c>
      <c r="Z12520" s="12" t="str">
        <f t="shared" si="1780"/>
        <v>Torque/Speed Control 1</v>
      </c>
    </row>
    <row r="12521" spans="18:26" x14ac:dyDescent="0.3">
      <c r="R12521" s="6">
        <f t="shared" si="1772"/>
        <v>0</v>
      </c>
      <c r="S12521" s="6">
        <f t="shared" si="1773"/>
        <v>0</v>
      </c>
      <c r="T12521" s="7">
        <f t="shared" si="1774"/>
        <v>0</v>
      </c>
      <c r="U12521" s="121" t="str">
        <f t="shared" si="1775"/>
        <v>0</v>
      </c>
      <c r="V12521" s="10">
        <f t="shared" si="1776"/>
        <v>0</v>
      </c>
      <c r="W12521" s="10">
        <f t="shared" si="1777"/>
        <v>0</v>
      </c>
      <c r="X12521" s="11">
        <f t="shared" si="1778"/>
        <v>0</v>
      </c>
      <c r="Y12521" s="11">
        <f t="shared" si="1779"/>
        <v>0</v>
      </c>
      <c r="Z12521" s="12" t="str">
        <f t="shared" si="1780"/>
        <v>Torque/Speed Control 1</v>
      </c>
    </row>
    <row r="12522" spans="18:26" x14ac:dyDescent="0.3">
      <c r="R12522" s="6">
        <f t="shared" si="1772"/>
        <v>0</v>
      </c>
      <c r="S12522" s="6">
        <f t="shared" si="1773"/>
        <v>0</v>
      </c>
      <c r="T12522" s="7">
        <f t="shared" si="1774"/>
        <v>0</v>
      </c>
      <c r="U12522" s="121" t="str">
        <f t="shared" si="1775"/>
        <v>0</v>
      </c>
      <c r="V12522" s="10">
        <f t="shared" si="1776"/>
        <v>0</v>
      </c>
      <c r="W12522" s="10">
        <f t="shared" si="1777"/>
        <v>0</v>
      </c>
      <c r="X12522" s="11">
        <f t="shared" si="1778"/>
        <v>0</v>
      </c>
      <c r="Y12522" s="11">
        <f t="shared" si="1779"/>
        <v>0</v>
      </c>
      <c r="Z12522" s="12" t="str">
        <f t="shared" si="1780"/>
        <v>Torque/Speed Control 1</v>
      </c>
    </row>
    <row r="12523" spans="18:26" x14ac:dyDescent="0.3">
      <c r="R12523" s="6">
        <f t="shared" si="1772"/>
        <v>0</v>
      </c>
      <c r="S12523" s="6">
        <f t="shared" si="1773"/>
        <v>0</v>
      </c>
      <c r="T12523" s="7">
        <f t="shared" si="1774"/>
        <v>0</v>
      </c>
      <c r="U12523" s="121" t="str">
        <f t="shared" si="1775"/>
        <v>0</v>
      </c>
      <c r="V12523" s="10">
        <f t="shared" si="1776"/>
        <v>0</v>
      </c>
      <c r="W12523" s="10">
        <f t="shared" si="1777"/>
        <v>0</v>
      </c>
      <c r="X12523" s="11">
        <f t="shared" si="1778"/>
        <v>0</v>
      </c>
      <c r="Y12523" s="11">
        <f t="shared" si="1779"/>
        <v>0</v>
      </c>
      <c r="Z12523" s="12" t="str">
        <f t="shared" si="1780"/>
        <v>Torque/Speed Control 1</v>
      </c>
    </row>
    <row r="12524" spans="18:26" x14ac:dyDescent="0.3">
      <c r="R12524" s="6">
        <f t="shared" si="1772"/>
        <v>0</v>
      </c>
      <c r="S12524" s="6">
        <f t="shared" si="1773"/>
        <v>0</v>
      </c>
      <c r="T12524" s="7">
        <f t="shared" si="1774"/>
        <v>0</v>
      </c>
      <c r="U12524" s="121" t="str">
        <f t="shared" si="1775"/>
        <v>0</v>
      </c>
      <c r="V12524" s="10">
        <f t="shared" si="1776"/>
        <v>0</v>
      </c>
      <c r="W12524" s="10">
        <f t="shared" si="1777"/>
        <v>0</v>
      </c>
      <c r="X12524" s="11">
        <f t="shared" si="1778"/>
        <v>0</v>
      </c>
      <c r="Y12524" s="11">
        <f t="shared" si="1779"/>
        <v>0</v>
      </c>
      <c r="Z12524" s="12" t="str">
        <f t="shared" si="1780"/>
        <v>Torque/Speed Control 1</v>
      </c>
    </row>
    <row r="12525" spans="18:26" x14ac:dyDescent="0.3">
      <c r="R12525" s="6">
        <f t="shared" si="1772"/>
        <v>0</v>
      </c>
      <c r="S12525" s="6">
        <f t="shared" si="1773"/>
        <v>0</v>
      </c>
      <c r="T12525" s="7">
        <f t="shared" si="1774"/>
        <v>0</v>
      </c>
      <c r="U12525" s="121" t="str">
        <f t="shared" si="1775"/>
        <v>0</v>
      </c>
      <c r="V12525" s="10">
        <f t="shared" si="1776"/>
        <v>0</v>
      </c>
      <c r="W12525" s="10">
        <f t="shared" si="1777"/>
        <v>0</v>
      </c>
      <c r="X12525" s="11">
        <f t="shared" si="1778"/>
        <v>0</v>
      </c>
      <c r="Y12525" s="11">
        <f t="shared" si="1779"/>
        <v>0</v>
      </c>
      <c r="Z12525" s="12" t="str">
        <f t="shared" si="1780"/>
        <v>Torque/Speed Control 1</v>
      </c>
    </row>
    <row r="12526" spans="18:26" x14ac:dyDescent="0.3">
      <c r="R12526" s="6">
        <f t="shared" si="1772"/>
        <v>0</v>
      </c>
      <c r="S12526" s="6">
        <f t="shared" si="1773"/>
        <v>0</v>
      </c>
      <c r="T12526" s="7">
        <f t="shared" si="1774"/>
        <v>0</v>
      </c>
      <c r="U12526" s="121" t="str">
        <f t="shared" si="1775"/>
        <v>0</v>
      </c>
      <c r="V12526" s="10">
        <f t="shared" si="1776"/>
        <v>0</v>
      </c>
      <c r="W12526" s="10">
        <f t="shared" si="1777"/>
        <v>0</v>
      </c>
      <c r="X12526" s="11">
        <f t="shared" si="1778"/>
        <v>0</v>
      </c>
      <c r="Y12526" s="11">
        <f t="shared" si="1779"/>
        <v>0</v>
      </c>
      <c r="Z12526" s="12" t="str">
        <f t="shared" si="1780"/>
        <v>Torque/Speed Control 1</v>
      </c>
    </row>
    <row r="12527" spans="18:26" x14ac:dyDescent="0.3">
      <c r="R12527" s="6">
        <f t="shared" si="1772"/>
        <v>0</v>
      </c>
      <c r="S12527" s="6">
        <f t="shared" si="1773"/>
        <v>0</v>
      </c>
      <c r="T12527" s="7">
        <f t="shared" si="1774"/>
        <v>0</v>
      </c>
      <c r="U12527" s="121" t="str">
        <f t="shared" si="1775"/>
        <v>0</v>
      </c>
      <c r="V12527" s="10">
        <f t="shared" si="1776"/>
        <v>0</v>
      </c>
      <c r="W12527" s="10">
        <f t="shared" si="1777"/>
        <v>0</v>
      </c>
      <c r="X12527" s="11">
        <f t="shared" si="1778"/>
        <v>0</v>
      </c>
      <c r="Y12527" s="11">
        <f t="shared" si="1779"/>
        <v>0</v>
      </c>
      <c r="Z12527" s="12" t="str">
        <f t="shared" si="1780"/>
        <v>Torque/Speed Control 1</v>
      </c>
    </row>
    <row r="12528" spans="18:26" x14ac:dyDescent="0.3">
      <c r="R12528" s="6">
        <f t="shared" si="1772"/>
        <v>0</v>
      </c>
      <c r="S12528" s="6">
        <f t="shared" si="1773"/>
        <v>0</v>
      </c>
      <c r="T12528" s="7">
        <f t="shared" si="1774"/>
        <v>0</v>
      </c>
      <c r="U12528" s="121" t="str">
        <f t="shared" si="1775"/>
        <v>0</v>
      </c>
      <c r="V12528" s="10">
        <f t="shared" si="1776"/>
        <v>0</v>
      </c>
      <c r="W12528" s="10">
        <f t="shared" si="1777"/>
        <v>0</v>
      </c>
      <c r="X12528" s="11">
        <f t="shared" si="1778"/>
        <v>0</v>
      </c>
      <c r="Y12528" s="11">
        <f t="shared" si="1779"/>
        <v>0</v>
      </c>
      <c r="Z12528" s="12" t="str">
        <f t="shared" si="1780"/>
        <v>Torque/Speed Control 1</v>
      </c>
    </row>
    <row r="12529" spans="18:26" x14ac:dyDescent="0.3">
      <c r="R12529" s="6">
        <f t="shared" si="1772"/>
        <v>0</v>
      </c>
      <c r="S12529" s="6">
        <f t="shared" si="1773"/>
        <v>0</v>
      </c>
      <c r="T12529" s="7">
        <f t="shared" si="1774"/>
        <v>0</v>
      </c>
      <c r="U12529" s="121" t="str">
        <f t="shared" si="1775"/>
        <v>0</v>
      </c>
      <c r="V12529" s="10">
        <f t="shared" si="1776"/>
        <v>0</v>
      </c>
      <c r="W12529" s="10">
        <f t="shared" si="1777"/>
        <v>0</v>
      </c>
      <c r="X12529" s="11">
        <f t="shared" si="1778"/>
        <v>0</v>
      </c>
      <c r="Y12529" s="11">
        <f t="shared" si="1779"/>
        <v>0</v>
      </c>
      <c r="Z12529" s="12" t="str">
        <f t="shared" si="1780"/>
        <v>Torque/Speed Control 1</v>
      </c>
    </row>
    <row r="12530" spans="18:26" x14ac:dyDescent="0.3">
      <c r="R12530" s="6">
        <f t="shared" si="1772"/>
        <v>0</v>
      </c>
      <c r="S12530" s="6">
        <f t="shared" si="1773"/>
        <v>0</v>
      </c>
      <c r="T12530" s="7">
        <f t="shared" si="1774"/>
        <v>0</v>
      </c>
      <c r="U12530" s="121" t="str">
        <f t="shared" si="1775"/>
        <v>0</v>
      </c>
      <c r="V12530" s="10">
        <f t="shared" si="1776"/>
        <v>0</v>
      </c>
      <c r="W12530" s="10">
        <f t="shared" si="1777"/>
        <v>0</v>
      </c>
      <c r="X12530" s="11">
        <f t="shared" si="1778"/>
        <v>0</v>
      </c>
      <c r="Y12530" s="11">
        <f t="shared" si="1779"/>
        <v>0</v>
      </c>
      <c r="Z12530" s="12" t="str">
        <f t="shared" si="1780"/>
        <v>Torque/Speed Control 1</v>
      </c>
    </row>
    <row r="12531" spans="18:26" x14ac:dyDescent="0.3">
      <c r="R12531" s="6">
        <f t="shared" si="1772"/>
        <v>0</v>
      </c>
      <c r="S12531" s="6">
        <f t="shared" si="1773"/>
        <v>0</v>
      </c>
      <c r="T12531" s="7">
        <f t="shared" si="1774"/>
        <v>0</v>
      </c>
      <c r="U12531" s="121" t="str">
        <f t="shared" si="1775"/>
        <v>0</v>
      </c>
      <c r="V12531" s="10">
        <f t="shared" si="1776"/>
        <v>0</v>
      </c>
      <c r="W12531" s="10">
        <f t="shared" si="1777"/>
        <v>0</v>
      </c>
      <c r="X12531" s="11">
        <f t="shared" si="1778"/>
        <v>0</v>
      </c>
      <c r="Y12531" s="11">
        <f t="shared" si="1779"/>
        <v>0</v>
      </c>
      <c r="Z12531" s="12" t="str">
        <f t="shared" si="1780"/>
        <v>Torque/Speed Control 1</v>
      </c>
    </row>
    <row r="12532" spans="18:26" x14ac:dyDescent="0.3">
      <c r="R12532" s="6">
        <f t="shared" si="1772"/>
        <v>0</v>
      </c>
      <c r="S12532" s="6">
        <f t="shared" si="1773"/>
        <v>0</v>
      </c>
      <c r="T12532" s="7">
        <f t="shared" si="1774"/>
        <v>0</v>
      </c>
      <c r="U12532" s="121" t="str">
        <f t="shared" si="1775"/>
        <v>0</v>
      </c>
      <c r="V12532" s="10">
        <f t="shared" si="1776"/>
        <v>0</v>
      </c>
      <c r="W12532" s="10">
        <f t="shared" si="1777"/>
        <v>0</v>
      </c>
      <c r="X12532" s="11">
        <f t="shared" si="1778"/>
        <v>0</v>
      </c>
      <c r="Y12532" s="11">
        <f t="shared" si="1779"/>
        <v>0</v>
      </c>
      <c r="Z12532" s="12" t="str">
        <f t="shared" si="1780"/>
        <v>Torque/Speed Control 1</v>
      </c>
    </row>
    <row r="12533" spans="18:26" x14ac:dyDescent="0.3">
      <c r="R12533" s="6">
        <f t="shared" si="1772"/>
        <v>0</v>
      </c>
      <c r="S12533" s="6">
        <f t="shared" si="1773"/>
        <v>0</v>
      </c>
      <c r="T12533" s="7">
        <f t="shared" si="1774"/>
        <v>0</v>
      </c>
      <c r="U12533" s="121" t="str">
        <f t="shared" si="1775"/>
        <v>0</v>
      </c>
      <c r="V12533" s="10">
        <f t="shared" si="1776"/>
        <v>0</v>
      </c>
      <c r="W12533" s="10">
        <f t="shared" si="1777"/>
        <v>0</v>
      </c>
      <c r="X12533" s="11">
        <f t="shared" si="1778"/>
        <v>0</v>
      </c>
      <c r="Y12533" s="11">
        <f t="shared" si="1779"/>
        <v>0</v>
      </c>
      <c r="Z12533" s="12" t="str">
        <f t="shared" si="1780"/>
        <v>Torque/Speed Control 1</v>
      </c>
    </row>
    <row r="12534" spans="18:26" x14ac:dyDescent="0.3">
      <c r="R12534" s="6">
        <f t="shared" si="1772"/>
        <v>0</v>
      </c>
      <c r="S12534" s="6">
        <f t="shared" si="1773"/>
        <v>0</v>
      </c>
      <c r="T12534" s="7">
        <f t="shared" si="1774"/>
        <v>0</v>
      </c>
      <c r="U12534" s="121" t="str">
        <f t="shared" si="1775"/>
        <v>0</v>
      </c>
      <c r="V12534" s="10">
        <f t="shared" si="1776"/>
        <v>0</v>
      </c>
      <c r="W12534" s="10">
        <f t="shared" si="1777"/>
        <v>0</v>
      </c>
      <c r="X12534" s="11">
        <f t="shared" si="1778"/>
        <v>0</v>
      </c>
      <c r="Y12534" s="11">
        <f t="shared" si="1779"/>
        <v>0</v>
      </c>
      <c r="Z12534" s="12" t="str">
        <f t="shared" si="1780"/>
        <v>Torque/Speed Control 1</v>
      </c>
    </row>
    <row r="12535" spans="18:26" x14ac:dyDescent="0.3">
      <c r="R12535" s="6">
        <f t="shared" si="1772"/>
        <v>0</v>
      </c>
      <c r="S12535" s="6">
        <f t="shared" si="1773"/>
        <v>0</v>
      </c>
      <c r="T12535" s="7">
        <f t="shared" si="1774"/>
        <v>0</v>
      </c>
      <c r="U12535" s="121" t="str">
        <f t="shared" si="1775"/>
        <v>0</v>
      </c>
      <c r="V12535" s="10">
        <f t="shared" si="1776"/>
        <v>0</v>
      </c>
      <c r="W12535" s="10">
        <f t="shared" si="1777"/>
        <v>0</v>
      </c>
      <c r="X12535" s="11">
        <f t="shared" si="1778"/>
        <v>0</v>
      </c>
      <c r="Y12535" s="11">
        <f t="shared" si="1779"/>
        <v>0</v>
      </c>
      <c r="Z12535" s="12" t="str">
        <f t="shared" si="1780"/>
        <v>Torque/Speed Control 1</v>
      </c>
    </row>
    <row r="12536" spans="18:26" x14ac:dyDescent="0.3">
      <c r="R12536" s="6">
        <f t="shared" si="1772"/>
        <v>0</v>
      </c>
      <c r="S12536" s="6">
        <f t="shared" si="1773"/>
        <v>0</v>
      </c>
      <c r="T12536" s="7">
        <f t="shared" si="1774"/>
        <v>0</v>
      </c>
      <c r="U12536" s="121" t="str">
        <f t="shared" si="1775"/>
        <v>0</v>
      </c>
      <c r="V12536" s="10">
        <f t="shared" si="1776"/>
        <v>0</v>
      </c>
      <c r="W12536" s="10">
        <f t="shared" si="1777"/>
        <v>0</v>
      </c>
      <c r="X12536" s="11">
        <f t="shared" si="1778"/>
        <v>0</v>
      </c>
      <c r="Y12536" s="11">
        <f t="shared" si="1779"/>
        <v>0</v>
      </c>
      <c r="Z12536" s="12" t="str">
        <f t="shared" si="1780"/>
        <v>Torque/Speed Control 1</v>
      </c>
    </row>
    <row r="12537" spans="18:26" x14ac:dyDescent="0.3">
      <c r="R12537" s="6">
        <f t="shared" si="1772"/>
        <v>0</v>
      </c>
      <c r="S12537" s="6">
        <f t="shared" si="1773"/>
        <v>0</v>
      </c>
      <c r="T12537" s="7">
        <f t="shared" si="1774"/>
        <v>0</v>
      </c>
      <c r="U12537" s="121" t="str">
        <f t="shared" si="1775"/>
        <v>0</v>
      </c>
      <c r="V12537" s="10">
        <f t="shared" si="1776"/>
        <v>0</v>
      </c>
      <c r="W12537" s="10">
        <f t="shared" si="1777"/>
        <v>0</v>
      </c>
      <c r="X12537" s="11">
        <f t="shared" si="1778"/>
        <v>0</v>
      </c>
      <c r="Y12537" s="11">
        <f t="shared" si="1779"/>
        <v>0</v>
      </c>
      <c r="Z12537" s="12" t="str">
        <f t="shared" si="1780"/>
        <v>Torque/Speed Control 1</v>
      </c>
    </row>
    <row r="12538" spans="18:26" x14ac:dyDescent="0.3">
      <c r="R12538" s="6">
        <f t="shared" si="1772"/>
        <v>0</v>
      </c>
      <c r="S12538" s="6">
        <f t="shared" si="1773"/>
        <v>0</v>
      </c>
      <c r="T12538" s="7">
        <f t="shared" si="1774"/>
        <v>0</v>
      </c>
      <c r="U12538" s="121" t="str">
        <f t="shared" si="1775"/>
        <v>0</v>
      </c>
      <c r="V12538" s="10">
        <f t="shared" si="1776"/>
        <v>0</v>
      </c>
      <c r="W12538" s="10">
        <f t="shared" si="1777"/>
        <v>0</v>
      </c>
      <c r="X12538" s="11">
        <f t="shared" si="1778"/>
        <v>0</v>
      </c>
      <c r="Y12538" s="11">
        <f t="shared" si="1779"/>
        <v>0</v>
      </c>
      <c r="Z12538" s="12" t="str">
        <f t="shared" si="1780"/>
        <v>Torque/Speed Control 1</v>
      </c>
    </row>
    <row r="12539" spans="18:26" x14ac:dyDescent="0.3">
      <c r="R12539" s="6">
        <f t="shared" si="1772"/>
        <v>0</v>
      </c>
      <c r="S12539" s="6">
        <f t="shared" si="1773"/>
        <v>0</v>
      </c>
      <c r="T12539" s="7">
        <f t="shared" si="1774"/>
        <v>0</v>
      </c>
      <c r="U12539" s="121" t="str">
        <f t="shared" si="1775"/>
        <v>0</v>
      </c>
      <c r="V12539" s="10">
        <f t="shared" si="1776"/>
        <v>0</v>
      </c>
      <c r="W12539" s="10">
        <f t="shared" si="1777"/>
        <v>0</v>
      </c>
      <c r="X12539" s="11">
        <f t="shared" si="1778"/>
        <v>0</v>
      </c>
      <c r="Y12539" s="11">
        <f t="shared" si="1779"/>
        <v>0</v>
      </c>
      <c r="Z12539" s="12" t="str">
        <f t="shared" si="1780"/>
        <v>Torque/Speed Control 1</v>
      </c>
    </row>
    <row r="12540" spans="18:26" x14ac:dyDescent="0.3">
      <c r="R12540" s="6">
        <f t="shared" si="1772"/>
        <v>0</v>
      </c>
      <c r="S12540" s="6">
        <f t="shared" si="1773"/>
        <v>0</v>
      </c>
      <c r="T12540" s="7">
        <f t="shared" si="1774"/>
        <v>0</v>
      </c>
      <c r="U12540" s="121" t="str">
        <f t="shared" si="1775"/>
        <v>0</v>
      </c>
      <c r="V12540" s="10">
        <f t="shared" si="1776"/>
        <v>0</v>
      </c>
      <c r="W12540" s="10">
        <f t="shared" si="1777"/>
        <v>0</v>
      </c>
      <c r="X12540" s="11">
        <f t="shared" si="1778"/>
        <v>0</v>
      </c>
      <c r="Y12540" s="11">
        <f t="shared" si="1779"/>
        <v>0</v>
      </c>
      <c r="Z12540" s="12" t="str">
        <f t="shared" si="1780"/>
        <v>Torque/Speed Control 1</v>
      </c>
    </row>
    <row r="12541" spans="18:26" x14ac:dyDescent="0.3">
      <c r="R12541" s="6">
        <f t="shared" ref="R12541:R12604" si="1781">_xlfn.BITRSHIFT(_xlfn.BITAND(HEX2DEC(H12541),HEX2DEC("1C000000")),26)</f>
        <v>0</v>
      </c>
      <c r="S12541" s="6">
        <f t="shared" ref="S12541:S12604" si="1782">_xlfn.BITRSHIFT(_xlfn.BITAND(HEX2DEC(H12541),HEX2DEC("01000000")),24)</f>
        <v>0</v>
      </c>
      <c r="T12541" s="7">
        <f t="shared" ref="T12541:T12604" si="1783">IF(_xlfn.BITRSHIFT(_xlfn.BITAND(HEX2DEC(H12541),HEX2DEC("0FF0000")),16)&lt;240,_xlfn.BITRSHIFT(_xlfn.BITAND(HEX2DEC(H12541),HEX2DEC("1FF0000")),8),_xlfn.BITRSHIFT(_xlfn.BITAND(HEX2DEC(H12541),HEX2DEC("1FFFF00")),8))</f>
        <v>0</v>
      </c>
      <c r="U12541" s="121" t="str">
        <f t="shared" ref="U12541:U12604" si="1784">DEC2HEX(T12541)</f>
        <v>0</v>
      </c>
      <c r="V12541" s="10">
        <f t="shared" ref="V12541:V12604" si="1785">_xlfn.BITRSHIFT(_xlfn.BITAND(HEX2DEC(H12541),HEX2DEC("0FF0000")),16)</f>
        <v>0</v>
      </c>
      <c r="W12541" s="10">
        <f t="shared" ref="W12541:W12604" si="1786">_xlfn.BITRSHIFT(_xlfn.BITAND(HEX2DEC(H12541),HEX2DEC("FF00")),8)</f>
        <v>0</v>
      </c>
      <c r="X12541" s="11">
        <f t="shared" ref="X12541:X12604" si="1787">_xlfn.BITAND(HEX2DEC(H12541),HEX2DEC("00000FF"))</f>
        <v>0</v>
      </c>
      <c r="Y12541" s="11">
        <f t="shared" ref="Y12541:Y12604" si="1788">IF(_xlfn.BITRSHIFT(_xlfn.BITAND(HEX2DEC(H12541),HEX2DEC("0FF0000")),16)&lt;240,_xlfn.BITRSHIFT(_xlfn.BITAND(HEX2DEC(H12541),HEX2DEC("0FF00")),8),_xlfn.BITRSHIFT(_xlfn.BITAND(HEX2DEC(H12541),HEX2DEC("0FF0000")),16))</f>
        <v>0</v>
      </c>
      <c r="Z12541" s="12" t="str">
        <f t="shared" ref="Z12541:Z12604" si="1789">VLOOKUP(T12541,BO:BP,2,FALSE)</f>
        <v>Torque/Speed Control 1</v>
      </c>
    </row>
    <row r="12542" spans="18:26" x14ac:dyDescent="0.3">
      <c r="R12542" s="6">
        <f t="shared" si="1781"/>
        <v>0</v>
      </c>
      <c r="S12542" s="6">
        <f t="shared" si="1782"/>
        <v>0</v>
      </c>
      <c r="T12542" s="7">
        <f t="shared" si="1783"/>
        <v>0</v>
      </c>
      <c r="U12542" s="121" t="str">
        <f t="shared" si="1784"/>
        <v>0</v>
      </c>
      <c r="V12542" s="10">
        <f t="shared" si="1785"/>
        <v>0</v>
      </c>
      <c r="W12542" s="10">
        <f t="shared" si="1786"/>
        <v>0</v>
      </c>
      <c r="X12542" s="11">
        <f t="shared" si="1787"/>
        <v>0</v>
      </c>
      <c r="Y12542" s="11">
        <f t="shared" si="1788"/>
        <v>0</v>
      </c>
      <c r="Z12542" s="12" t="str">
        <f t="shared" si="1789"/>
        <v>Torque/Speed Control 1</v>
      </c>
    </row>
    <row r="12543" spans="18:26" x14ac:dyDescent="0.3">
      <c r="R12543" s="6">
        <f t="shared" si="1781"/>
        <v>0</v>
      </c>
      <c r="S12543" s="6">
        <f t="shared" si="1782"/>
        <v>0</v>
      </c>
      <c r="T12543" s="7">
        <f t="shared" si="1783"/>
        <v>0</v>
      </c>
      <c r="U12543" s="121" t="str">
        <f t="shared" si="1784"/>
        <v>0</v>
      </c>
      <c r="V12543" s="10">
        <f t="shared" si="1785"/>
        <v>0</v>
      </c>
      <c r="W12543" s="10">
        <f t="shared" si="1786"/>
        <v>0</v>
      </c>
      <c r="X12543" s="11">
        <f t="shared" si="1787"/>
        <v>0</v>
      </c>
      <c r="Y12543" s="11">
        <f t="shared" si="1788"/>
        <v>0</v>
      </c>
      <c r="Z12543" s="12" t="str">
        <f t="shared" si="1789"/>
        <v>Torque/Speed Control 1</v>
      </c>
    </row>
    <row r="12544" spans="18:26" x14ac:dyDescent="0.3">
      <c r="R12544" s="6">
        <f t="shared" si="1781"/>
        <v>0</v>
      </c>
      <c r="S12544" s="6">
        <f t="shared" si="1782"/>
        <v>0</v>
      </c>
      <c r="T12544" s="7">
        <f t="shared" si="1783"/>
        <v>0</v>
      </c>
      <c r="U12544" s="121" t="str">
        <f t="shared" si="1784"/>
        <v>0</v>
      </c>
      <c r="V12544" s="10">
        <f t="shared" si="1785"/>
        <v>0</v>
      </c>
      <c r="W12544" s="10">
        <f t="shared" si="1786"/>
        <v>0</v>
      </c>
      <c r="X12544" s="11">
        <f t="shared" si="1787"/>
        <v>0</v>
      </c>
      <c r="Y12544" s="11">
        <f t="shared" si="1788"/>
        <v>0</v>
      </c>
      <c r="Z12544" s="12" t="str">
        <f t="shared" si="1789"/>
        <v>Torque/Speed Control 1</v>
      </c>
    </row>
    <row r="12545" spans="18:26" x14ac:dyDescent="0.3">
      <c r="R12545" s="6">
        <f t="shared" si="1781"/>
        <v>0</v>
      </c>
      <c r="S12545" s="6">
        <f t="shared" si="1782"/>
        <v>0</v>
      </c>
      <c r="T12545" s="7">
        <f t="shared" si="1783"/>
        <v>0</v>
      </c>
      <c r="U12545" s="121" t="str">
        <f t="shared" si="1784"/>
        <v>0</v>
      </c>
      <c r="V12545" s="10">
        <f t="shared" si="1785"/>
        <v>0</v>
      </c>
      <c r="W12545" s="10">
        <f t="shared" si="1786"/>
        <v>0</v>
      </c>
      <c r="X12545" s="11">
        <f t="shared" si="1787"/>
        <v>0</v>
      </c>
      <c r="Y12545" s="11">
        <f t="shared" si="1788"/>
        <v>0</v>
      </c>
      <c r="Z12545" s="12" t="str">
        <f t="shared" si="1789"/>
        <v>Torque/Speed Control 1</v>
      </c>
    </row>
    <row r="12546" spans="18:26" x14ac:dyDescent="0.3">
      <c r="R12546" s="6">
        <f t="shared" si="1781"/>
        <v>0</v>
      </c>
      <c r="S12546" s="6">
        <f t="shared" si="1782"/>
        <v>0</v>
      </c>
      <c r="T12546" s="7">
        <f t="shared" si="1783"/>
        <v>0</v>
      </c>
      <c r="U12546" s="121" t="str">
        <f t="shared" si="1784"/>
        <v>0</v>
      </c>
      <c r="V12546" s="10">
        <f t="shared" si="1785"/>
        <v>0</v>
      </c>
      <c r="W12546" s="10">
        <f t="shared" si="1786"/>
        <v>0</v>
      </c>
      <c r="X12546" s="11">
        <f t="shared" si="1787"/>
        <v>0</v>
      </c>
      <c r="Y12546" s="11">
        <f t="shared" si="1788"/>
        <v>0</v>
      </c>
      <c r="Z12546" s="12" t="str">
        <f t="shared" si="1789"/>
        <v>Torque/Speed Control 1</v>
      </c>
    </row>
    <row r="12547" spans="18:26" x14ac:dyDescent="0.3">
      <c r="R12547" s="6">
        <f t="shared" si="1781"/>
        <v>0</v>
      </c>
      <c r="S12547" s="6">
        <f t="shared" si="1782"/>
        <v>0</v>
      </c>
      <c r="T12547" s="7">
        <f t="shared" si="1783"/>
        <v>0</v>
      </c>
      <c r="U12547" s="121" t="str">
        <f t="shared" si="1784"/>
        <v>0</v>
      </c>
      <c r="V12547" s="10">
        <f t="shared" si="1785"/>
        <v>0</v>
      </c>
      <c r="W12547" s="10">
        <f t="shared" si="1786"/>
        <v>0</v>
      </c>
      <c r="X12547" s="11">
        <f t="shared" si="1787"/>
        <v>0</v>
      </c>
      <c r="Y12547" s="11">
        <f t="shared" si="1788"/>
        <v>0</v>
      </c>
      <c r="Z12547" s="12" t="str">
        <f t="shared" si="1789"/>
        <v>Torque/Speed Control 1</v>
      </c>
    </row>
    <row r="12548" spans="18:26" x14ac:dyDescent="0.3">
      <c r="R12548" s="6">
        <f t="shared" si="1781"/>
        <v>0</v>
      </c>
      <c r="S12548" s="6">
        <f t="shared" si="1782"/>
        <v>0</v>
      </c>
      <c r="T12548" s="7">
        <f t="shared" si="1783"/>
        <v>0</v>
      </c>
      <c r="U12548" s="121" t="str">
        <f t="shared" si="1784"/>
        <v>0</v>
      </c>
      <c r="V12548" s="10">
        <f t="shared" si="1785"/>
        <v>0</v>
      </c>
      <c r="W12548" s="10">
        <f t="shared" si="1786"/>
        <v>0</v>
      </c>
      <c r="X12548" s="11">
        <f t="shared" si="1787"/>
        <v>0</v>
      </c>
      <c r="Y12548" s="11">
        <f t="shared" si="1788"/>
        <v>0</v>
      </c>
      <c r="Z12548" s="12" t="str">
        <f t="shared" si="1789"/>
        <v>Torque/Speed Control 1</v>
      </c>
    </row>
    <row r="12549" spans="18:26" x14ac:dyDescent="0.3">
      <c r="R12549" s="6">
        <f t="shared" si="1781"/>
        <v>0</v>
      </c>
      <c r="S12549" s="6">
        <f t="shared" si="1782"/>
        <v>0</v>
      </c>
      <c r="T12549" s="7">
        <f t="shared" si="1783"/>
        <v>0</v>
      </c>
      <c r="U12549" s="121" t="str">
        <f t="shared" si="1784"/>
        <v>0</v>
      </c>
      <c r="V12549" s="10">
        <f t="shared" si="1785"/>
        <v>0</v>
      </c>
      <c r="W12549" s="10">
        <f t="shared" si="1786"/>
        <v>0</v>
      </c>
      <c r="X12549" s="11">
        <f t="shared" si="1787"/>
        <v>0</v>
      </c>
      <c r="Y12549" s="11">
        <f t="shared" si="1788"/>
        <v>0</v>
      </c>
      <c r="Z12549" s="12" t="str">
        <f t="shared" si="1789"/>
        <v>Torque/Speed Control 1</v>
      </c>
    </row>
    <row r="12550" spans="18:26" x14ac:dyDescent="0.3">
      <c r="R12550" s="6">
        <f t="shared" si="1781"/>
        <v>0</v>
      </c>
      <c r="S12550" s="6">
        <f t="shared" si="1782"/>
        <v>0</v>
      </c>
      <c r="T12550" s="7">
        <f t="shared" si="1783"/>
        <v>0</v>
      </c>
      <c r="U12550" s="121" t="str">
        <f t="shared" si="1784"/>
        <v>0</v>
      </c>
      <c r="V12550" s="10">
        <f t="shared" si="1785"/>
        <v>0</v>
      </c>
      <c r="W12550" s="10">
        <f t="shared" si="1786"/>
        <v>0</v>
      </c>
      <c r="X12550" s="11">
        <f t="shared" si="1787"/>
        <v>0</v>
      </c>
      <c r="Y12550" s="11">
        <f t="shared" si="1788"/>
        <v>0</v>
      </c>
      <c r="Z12550" s="12" t="str">
        <f t="shared" si="1789"/>
        <v>Torque/Speed Control 1</v>
      </c>
    </row>
    <row r="12551" spans="18:26" x14ac:dyDescent="0.3">
      <c r="R12551" s="6">
        <f t="shared" si="1781"/>
        <v>0</v>
      </c>
      <c r="S12551" s="6">
        <f t="shared" si="1782"/>
        <v>0</v>
      </c>
      <c r="T12551" s="7">
        <f t="shared" si="1783"/>
        <v>0</v>
      </c>
      <c r="U12551" s="121" t="str">
        <f t="shared" si="1784"/>
        <v>0</v>
      </c>
      <c r="V12551" s="10">
        <f t="shared" si="1785"/>
        <v>0</v>
      </c>
      <c r="W12551" s="10">
        <f t="shared" si="1786"/>
        <v>0</v>
      </c>
      <c r="X12551" s="11">
        <f t="shared" si="1787"/>
        <v>0</v>
      </c>
      <c r="Y12551" s="11">
        <f t="shared" si="1788"/>
        <v>0</v>
      </c>
      <c r="Z12551" s="12" t="str">
        <f t="shared" si="1789"/>
        <v>Torque/Speed Control 1</v>
      </c>
    </row>
    <row r="12552" spans="18:26" x14ac:dyDescent="0.3">
      <c r="R12552" s="6">
        <f t="shared" si="1781"/>
        <v>0</v>
      </c>
      <c r="S12552" s="6">
        <f t="shared" si="1782"/>
        <v>0</v>
      </c>
      <c r="T12552" s="7">
        <f t="shared" si="1783"/>
        <v>0</v>
      </c>
      <c r="U12552" s="121" t="str">
        <f t="shared" si="1784"/>
        <v>0</v>
      </c>
      <c r="V12552" s="10">
        <f t="shared" si="1785"/>
        <v>0</v>
      </c>
      <c r="W12552" s="10">
        <f t="shared" si="1786"/>
        <v>0</v>
      </c>
      <c r="X12552" s="11">
        <f t="shared" si="1787"/>
        <v>0</v>
      </c>
      <c r="Y12552" s="11">
        <f t="shared" si="1788"/>
        <v>0</v>
      </c>
      <c r="Z12552" s="12" t="str">
        <f t="shared" si="1789"/>
        <v>Torque/Speed Control 1</v>
      </c>
    </row>
    <row r="12553" spans="18:26" x14ac:dyDescent="0.3">
      <c r="R12553" s="6">
        <f t="shared" si="1781"/>
        <v>0</v>
      </c>
      <c r="S12553" s="6">
        <f t="shared" si="1782"/>
        <v>0</v>
      </c>
      <c r="T12553" s="7">
        <f t="shared" si="1783"/>
        <v>0</v>
      </c>
      <c r="U12553" s="121" t="str">
        <f t="shared" si="1784"/>
        <v>0</v>
      </c>
      <c r="V12553" s="10">
        <f t="shared" si="1785"/>
        <v>0</v>
      </c>
      <c r="W12553" s="10">
        <f t="shared" si="1786"/>
        <v>0</v>
      </c>
      <c r="X12553" s="11">
        <f t="shared" si="1787"/>
        <v>0</v>
      </c>
      <c r="Y12553" s="11">
        <f t="shared" si="1788"/>
        <v>0</v>
      </c>
      <c r="Z12553" s="12" t="str">
        <f t="shared" si="1789"/>
        <v>Torque/Speed Control 1</v>
      </c>
    </row>
    <row r="12554" spans="18:26" x14ac:dyDescent="0.3">
      <c r="R12554" s="6">
        <f t="shared" si="1781"/>
        <v>0</v>
      </c>
      <c r="S12554" s="6">
        <f t="shared" si="1782"/>
        <v>0</v>
      </c>
      <c r="T12554" s="7">
        <f t="shared" si="1783"/>
        <v>0</v>
      </c>
      <c r="U12554" s="121" t="str">
        <f t="shared" si="1784"/>
        <v>0</v>
      </c>
      <c r="V12554" s="10">
        <f t="shared" si="1785"/>
        <v>0</v>
      </c>
      <c r="W12554" s="10">
        <f t="shared" si="1786"/>
        <v>0</v>
      </c>
      <c r="X12554" s="11">
        <f t="shared" si="1787"/>
        <v>0</v>
      </c>
      <c r="Y12554" s="11">
        <f t="shared" si="1788"/>
        <v>0</v>
      </c>
      <c r="Z12554" s="12" t="str">
        <f t="shared" si="1789"/>
        <v>Torque/Speed Control 1</v>
      </c>
    </row>
    <row r="12555" spans="18:26" x14ac:dyDescent="0.3">
      <c r="R12555" s="6">
        <f t="shared" si="1781"/>
        <v>0</v>
      </c>
      <c r="S12555" s="6">
        <f t="shared" si="1782"/>
        <v>0</v>
      </c>
      <c r="T12555" s="7">
        <f t="shared" si="1783"/>
        <v>0</v>
      </c>
      <c r="U12555" s="121" t="str">
        <f t="shared" si="1784"/>
        <v>0</v>
      </c>
      <c r="V12555" s="10">
        <f t="shared" si="1785"/>
        <v>0</v>
      </c>
      <c r="W12555" s="10">
        <f t="shared" si="1786"/>
        <v>0</v>
      </c>
      <c r="X12555" s="11">
        <f t="shared" si="1787"/>
        <v>0</v>
      </c>
      <c r="Y12555" s="11">
        <f t="shared" si="1788"/>
        <v>0</v>
      </c>
      <c r="Z12555" s="12" t="str">
        <f t="shared" si="1789"/>
        <v>Torque/Speed Control 1</v>
      </c>
    </row>
    <row r="12556" spans="18:26" x14ac:dyDescent="0.3">
      <c r="R12556" s="6">
        <f t="shared" si="1781"/>
        <v>0</v>
      </c>
      <c r="S12556" s="6">
        <f t="shared" si="1782"/>
        <v>0</v>
      </c>
      <c r="T12556" s="7">
        <f t="shared" si="1783"/>
        <v>0</v>
      </c>
      <c r="U12556" s="121" t="str">
        <f t="shared" si="1784"/>
        <v>0</v>
      </c>
      <c r="V12556" s="10">
        <f t="shared" si="1785"/>
        <v>0</v>
      </c>
      <c r="W12556" s="10">
        <f t="shared" si="1786"/>
        <v>0</v>
      </c>
      <c r="X12556" s="11">
        <f t="shared" si="1787"/>
        <v>0</v>
      </c>
      <c r="Y12556" s="11">
        <f t="shared" si="1788"/>
        <v>0</v>
      </c>
      <c r="Z12556" s="12" t="str">
        <f t="shared" si="1789"/>
        <v>Torque/Speed Control 1</v>
      </c>
    </row>
    <row r="12557" spans="18:26" x14ac:dyDescent="0.3">
      <c r="R12557" s="6">
        <f t="shared" si="1781"/>
        <v>0</v>
      </c>
      <c r="S12557" s="6">
        <f t="shared" si="1782"/>
        <v>0</v>
      </c>
      <c r="T12557" s="7">
        <f t="shared" si="1783"/>
        <v>0</v>
      </c>
      <c r="U12557" s="121" t="str">
        <f t="shared" si="1784"/>
        <v>0</v>
      </c>
      <c r="V12557" s="10">
        <f t="shared" si="1785"/>
        <v>0</v>
      </c>
      <c r="W12557" s="10">
        <f t="shared" si="1786"/>
        <v>0</v>
      </c>
      <c r="X12557" s="11">
        <f t="shared" si="1787"/>
        <v>0</v>
      </c>
      <c r="Y12557" s="11">
        <f t="shared" si="1788"/>
        <v>0</v>
      </c>
      <c r="Z12557" s="12" t="str">
        <f t="shared" si="1789"/>
        <v>Torque/Speed Control 1</v>
      </c>
    </row>
    <row r="12558" spans="18:26" x14ac:dyDescent="0.3">
      <c r="R12558" s="6">
        <f t="shared" si="1781"/>
        <v>0</v>
      </c>
      <c r="S12558" s="6">
        <f t="shared" si="1782"/>
        <v>0</v>
      </c>
      <c r="T12558" s="7">
        <f t="shared" si="1783"/>
        <v>0</v>
      </c>
      <c r="U12558" s="121" t="str">
        <f t="shared" si="1784"/>
        <v>0</v>
      </c>
      <c r="V12558" s="10">
        <f t="shared" si="1785"/>
        <v>0</v>
      </c>
      <c r="W12558" s="10">
        <f t="shared" si="1786"/>
        <v>0</v>
      </c>
      <c r="X12558" s="11">
        <f t="shared" si="1787"/>
        <v>0</v>
      </c>
      <c r="Y12558" s="11">
        <f t="shared" si="1788"/>
        <v>0</v>
      </c>
      <c r="Z12558" s="12" t="str">
        <f t="shared" si="1789"/>
        <v>Torque/Speed Control 1</v>
      </c>
    </row>
    <row r="12559" spans="18:26" x14ac:dyDescent="0.3">
      <c r="R12559" s="6">
        <f t="shared" si="1781"/>
        <v>0</v>
      </c>
      <c r="S12559" s="6">
        <f t="shared" si="1782"/>
        <v>0</v>
      </c>
      <c r="T12559" s="7">
        <f t="shared" si="1783"/>
        <v>0</v>
      </c>
      <c r="U12559" s="121" t="str">
        <f t="shared" si="1784"/>
        <v>0</v>
      </c>
      <c r="V12559" s="10">
        <f t="shared" si="1785"/>
        <v>0</v>
      </c>
      <c r="W12559" s="10">
        <f t="shared" si="1786"/>
        <v>0</v>
      </c>
      <c r="X12559" s="11">
        <f t="shared" si="1787"/>
        <v>0</v>
      </c>
      <c r="Y12559" s="11">
        <f t="shared" si="1788"/>
        <v>0</v>
      </c>
      <c r="Z12559" s="12" t="str">
        <f t="shared" si="1789"/>
        <v>Torque/Speed Control 1</v>
      </c>
    </row>
    <row r="12560" spans="18:26" x14ac:dyDescent="0.3">
      <c r="R12560" s="6">
        <f t="shared" si="1781"/>
        <v>0</v>
      </c>
      <c r="S12560" s="6">
        <f t="shared" si="1782"/>
        <v>0</v>
      </c>
      <c r="T12560" s="7">
        <f t="shared" si="1783"/>
        <v>0</v>
      </c>
      <c r="U12560" s="121" t="str">
        <f t="shared" si="1784"/>
        <v>0</v>
      </c>
      <c r="V12560" s="10">
        <f t="shared" si="1785"/>
        <v>0</v>
      </c>
      <c r="W12560" s="10">
        <f t="shared" si="1786"/>
        <v>0</v>
      </c>
      <c r="X12560" s="11">
        <f t="shared" si="1787"/>
        <v>0</v>
      </c>
      <c r="Y12560" s="11">
        <f t="shared" si="1788"/>
        <v>0</v>
      </c>
      <c r="Z12560" s="12" t="str">
        <f t="shared" si="1789"/>
        <v>Torque/Speed Control 1</v>
      </c>
    </row>
    <row r="12561" spans="18:26" x14ac:dyDescent="0.3">
      <c r="R12561" s="6">
        <f t="shared" si="1781"/>
        <v>0</v>
      </c>
      <c r="S12561" s="6">
        <f t="shared" si="1782"/>
        <v>0</v>
      </c>
      <c r="T12561" s="7">
        <f t="shared" si="1783"/>
        <v>0</v>
      </c>
      <c r="U12561" s="121" t="str">
        <f t="shared" si="1784"/>
        <v>0</v>
      </c>
      <c r="V12561" s="10">
        <f t="shared" si="1785"/>
        <v>0</v>
      </c>
      <c r="W12561" s="10">
        <f t="shared" si="1786"/>
        <v>0</v>
      </c>
      <c r="X12561" s="11">
        <f t="shared" si="1787"/>
        <v>0</v>
      </c>
      <c r="Y12561" s="11">
        <f t="shared" si="1788"/>
        <v>0</v>
      </c>
      <c r="Z12561" s="12" t="str">
        <f t="shared" si="1789"/>
        <v>Torque/Speed Control 1</v>
      </c>
    </row>
    <row r="12562" spans="18:26" x14ac:dyDescent="0.3">
      <c r="R12562" s="6">
        <f t="shared" si="1781"/>
        <v>0</v>
      </c>
      <c r="S12562" s="6">
        <f t="shared" si="1782"/>
        <v>0</v>
      </c>
      <c r="T12562" s="7">
        <f t="shared" si="1783"/>
        <v>0</v>
      </c>
      <c r="U12562" s="121" t="str">
        <f t="shared" si="1784"/>
        <v>0</v>
      </c>
      <c r="V12562" s="10">
        <f t="shared" si="1785"/>
        <v>0</v>
      </c>
      <c r="W12562" s="10">
        <f t="shared" si="1786"/>
        <v>0</v>
      </c>
      <c r="X12562" s="11">
        <f t="shared" si="1787"/>
        <v>0</v>
      </c>
      <c r="Y12562" s="11">
        <f t="shared" si="1788"/>
        <v>0</v>
      </c>
      <c r="Z12562" s="12" t="str">
        <f t="shared" si="1789"/>
        <v>Torque/Speed Control 1</v>
      </c>
    </row>
    <row r="12563" spans="18:26" x14ac:dyDescent="0.3">
      <c r="R12563" s="6">
        <f t="shared" si="1781"/>
        <v>0</v>
      </c>
      <c r="S12563" s="6">
        <f t="shared" si="1782"/>
        <v>0</v>
      </c>
      <c r="T12563" s="7">
        <f t="shared" si="1783"/>
        <v>0</v>
      </c>
      <c r="U12563" s="121" t="str">
        <f t="shared" si="1784"/>
        <v>0</v>
      </c>
      <c r="V12563" s="10">
        <f t="shared" si="1785"/>
        <v>0</v>
      </c>
      <c r="W12563" s="10">
        <f t="shared" si="1786"/>
        <v>0</v>
      </c>
      <c r="X12563" s="11">
        <f t="shared" si="1787"/>
        <v>0</v>
      </c>
      <c r="Y12563" s="11">
        <f t="shared" si="1788"/>
        <v>0</v>
      </c>
      <c r="Z12563" s="12" t="str">
        <f t="shared" si="1789"/>
        <v>Torque/Speed Control 1</v>
      </c>
    </row>
    <row r="12564" spans="18:26" x14ac:dyDescent="0.3">
      <c r="R12564" s="6">
        <f t="shared" si="1781"/>
        <v>0</v>
      </c>
      <c r="S12564" s="6">
        <f t="shared" si="1782"/>
        <v>0</v>
      </c>
      <c r="T12564" s="7">
        <f t="shared" si="1783"/>
        <v>0</v>
      </c>
      <c r="U12564" s="121" t="str">
        <f t="shared" si="1784"/>
        <v>0</v>
      </c>
      <c r="V12564" s="10">
        <f t="shared" si="1785"/>
        <v>0</v>
      </c>
      <c r="W12564" s="10">
        <f t="shared" si="1786"/>
        <v>0</v>
      </c>
      <c r="X12564" s="11">
        <f t="shared" si="1787"/>
        <v>0</v>
      </c>
      <c r="Y12564" s="11">
        <f t="shared" si="1788"/>
        <v>0</v>
      </c>
      <c r="Z12564" s="12" t="str">
        <f t="shared" si="1789"/>
        <v>Torque/Speed Control 1</v>
      </c>
    </row>
    <row r="12565" spans="18:26" x14ac:dyDescent="0.3">
      <c r="R12565" s="6">
        <f t="shared" si="1781"/>
        <v>0</v>
      </c>
      <c r="S12565" s="6">
        <f t="shared" si="1782"/>
        <v>0</v>
      </c>
      <c r="T12565" s="7">
        <f t="shared" si="1783"/>
        <v>0</v>
      </c>
      <c r="U12565" s="121" t="str">
        <f t="shared" si="1784"/>
        <v>0</v>
      </c>
      <c r="V12565" s="10">
        <f t="shared" si="1785"/>
        <v>0</v>
      </c>
      <c r="W12565" s="10">
        <f t="shared" si="1786"/>
        <v>0</v>
      </c>
      <c r="X12565" s="11">
        <f t="shared" si="1787"/>
        <v>0</v>
      </c>
      <c r="Y12565" s="11">
        <f t="shared" si="1788"/>
        <v>0</v>
      </c>
      <c r="Z12565" s="12" t="str">
        <f t="shared" si="1789"/>
        <v>Torque/Speed Control 1</v>
      </c>
    </row>
    <row r="12566" spans="18:26" x14ac:dyDescent="0.3">
      <c r="R12566" s="6">
        <f t="shared" si="1781"/>
        <v>0</v>
      </c>
      <c r="S12566" s="6">
        <f t="shared" si="1782"/>
        <v>0</v>
      </c>
      <c r="T12566" s="7">
        <f t="shared" si="1783"/>
        <v>0</v>
      </c>
      <c r="U12566" s="121" t="str">
        <f t="shared" si="1784"/>
        <v>0</v>
      </c>
      <c r="V12566" s="10">
        <f t="shared" si="1785"/>
        <v>0</v>
      </c>
      <c r="W12566" s="10">
        <f t="shared" si="1786"/>
        <v>0</v>
      </c>
      <c r="X12566" s="11">
        <f t="shared" si="1787"/>
        <v>0</v>
      </c>
      <c r="Y12566" s="11">
        <f t="shared" si="1788"/>
        <v>0</v>
      </c>
      <c r="Z12566" s="12" t="str">
        <f t="shared" si="1789"/>
        <v>Torque/Speed Control 1</v>
      </c>
    </row>
    <row r="12567" spans="18:26" x14ac:dyDescent="0.3">
      <c r="R12567" s="6">
        <f t="shared" si="1781"/>
        <v>0</v>
      </c>
      <c r="S12567" s="6">
        <f t="shared" si="1782"/>
        <v>0</v>
      </c>
      <c r="T12567" s="7">
        <f t="shared" si="1783"/>
        <v>0</v>
      </c>
      <c r="U12567" s="121" t="str">
        <f t="shared" si="1784"/>
        <v>0</v>
      </c>
      <c r="V12567" s="10">
        <f t="shared" si="1785"/>
        <v>0</v>
      </c>
      <c r="W12567" s="10">
        <f t="shared" si="1786"/>
        <v>0</v>
      </c>
      <c r="X12567" s="11">
        <f t="shared" si="1787"/>
        <v>0</v>
      </c>
      <c r="Y12567" s="11">
        <f t="shared" si="1788"/>
        <v>0</v>
      </c>
      <c r="Z12567" s="12" t="str">
        <f t="shared" si="1789"/>
        <v>Torque/Speed Control 1</v>
      </c>
    </row>
    <row r="12568" spans="18:26" x14ac:dyDescent="0.3">
      <c r="R12568" s="6">
        <f t="shared" si="1781"/>
        <v>0</v>
      </c>
      <c r="S12568" s="6">
        <f t="shared" si="1782"/>
        <v>0</v>
      </c>
      <c r="T12568" s="7">
        <f t="shared" si="1783"/>
        <v>0</v>
      </c>
      <c r="U12568" s="121" t="str">
        <f t="shared" si="1784"/>
        <v>0</v>
      </c>
      <c r="V12568" s="10">
        <f t="shared" si="1785"/>
        <v>0</v>
      </c>
      <c r="W12568" s="10">
        <f t="shared" si="1786"/>
        <v>0</v>
      </c>
      <c r="X12568" s="11">
        <f t="shared" si="1787"/>
        <v>0</v>
      </c>
      <c r="Y12568" s="11">
        <f t="shared" si="1788"/>
        <v>0</v>
      </c>
      <c r="Z12568" s="12" t="str">
        <f t="shared" si="1789"/>
        <v>Torque/Speed Control 1</v>
      </c>
    </row>
    <row r="12569" spans="18:26" x14ac:dyDescent="0.3">
      <c r="R12569" s="6">
        <f t="shared" si="1781"/>
        <v>0</v>
      </c>
      <c r="S12569" s="6">
        <f t="shared" si="1782"/>
        <v>0</v>
      </c>
      <c r="T12569" s="7">
        <f t="shared" si="1783"/>
        <v>0</v>
      </c>
      <c r="U12569" s="121" t="str">
        <f t="shared" si="1784"/>
        <v>0</v>
      </c>
      <c r="V12569" s="10">
        <f t="shared" si="1785"/>
        <v>0</v>
      </c>
      <c r="W12569" s="10">
        <f t="shared" si="1786"/>
        <v>0</v>
      </c>
      <c r="X12569" s="11">
        <f t="shared" si="1787"/>
        <v>0</v>
      </c>
      <c r="Y12569" s="11">
        <f t="shared" si="1788"/>
        <v>0</v>
      </c>
      <c r="Z12569" s="12" t="str">
        <f t="shared" si="1789"/>
        <v>Torque/Speed Control 1</v>
      </c>
    </row>
    <row r="12570" spans="18:26" x14ac:dyDescent="0.3">
      <c r="R12570" s="6">
        <f t="shared" si="1781"/>
        <v>0</v>
      </c>
      <c r="S12570" s="6">
        <f t="shared" si="1782"/>
        <v>0</v>
      </c>
      <c r="T12570" s="7">
        <f t="shared" si="1783"/>
        <v>0</v>
      </c>
      <c r="U12570" s="121" t="str">
        <f t="shared" si="1784"/>
        <v>0</v>
      </c>
      <c r="V12570" s="10">
        <f t="shared" si="1785"/>
        <v>0</v>
      </c>
      <c r="W12570" s="10">
        <f t="shared" si="1786"/>
        <v>0</v>
      </c>
      <c r="X12570" s="11">
        <f t="shared" si="1787"/>
        <v>0</v>
      </c>
      <c r="Y12570" s="11">
        <f t="shared" si="1788"/>
        <v>0</v>
      </c>
      <c r="Z12570" s="12" t="str">
        <f t="shared" si="1789"/>
        <v>Torque/Speed Control 1</v>
      </c>
    </row>
    <row r="12571" spans="18:26" x14ac:dyDescent="0.3">
      <c r="R12571" s="6">
        <f t="shared" si="1781"/>
        <v>0</v>
      </c>
      <c r="S12571" s="6">
        <f t="shared" si="1782"/>
        <v>0</v>
      </c>
      <c r="T12571" s="7">
        <f t="shared" si="1783"/>
        <v>0</v>
      </c>
      <c r="U12571" s="121" t="str">
        <f t="shared" si="1784"/>
        <v>0</v>
      </c>
      <c r="V12571" s="10">
        <f t="shared" si="1785"/>
        <v>0</v>
      </c>
      <c r="W12571" s="10">
        <f t="shared" si="1786"/>
        <v>0</v>
      </c>
      <c r="X12571" s="11">
        <f t="shared" si="1787"/>
        <v>0</v>
      </c>
      <c r="Y12571" s="11">
        <f t="shared" si="1788"/>
        <v>0</v>
      </c>
      <c r="Z12571" s="12" t="str">
        <f t="shared" si="1789"/>
        <v>Torque/Speed Control 1</v>
      </c>
    </row>
    <row r="12572" spans="18:26" x14ac:dyDescent="0.3">
      <c r="R12572" s="6">
        <f t="shared" si="1781"/>
        <v>0</v>
      </c>
      <c r="S12572" s="6">
        <f t="shared" si="1782"/>
        <v>0</v>
      </c>
      <c r="T12572" s="7">
        <f t="shared" si="1783"/>
        <v>0</v>
      </c>
      <c r="U12572" s="121" t="str">
        <f t="shared" si="1784"/>
        <v>0</v>
      </c>
      <c r="V12572" s="10">
        <f t="shared" si="1785"/>
        <v>0</v>
      </c>
      <c r="W12572" s="10">
        <f t="shared" si="1786"/>
        <v>0</v>
      </c>
      <c r="X12572" s="11">
        <f t="shared" si="1787"/>
        <v>0</v>
      </c>
      <c r="Y12572" s="11">
        <f t="shared" si="1788"/>
        <v>0</v>
      </c>
      <c r="Z12572" s="12" t="str">
        <f t="shared" si="1789"/>
        <v>Torque/Speed Control 1</v>
      </c>
    </row>
    <row r="12573" spans="18:26" x14ac:dyDescent="0.3">
      <c r="R12573" s="6">
        <f t="shared" si="1781"/>
        <v>0</v>
      </c>
      <c r="S12573" s="6">
        <f t="shared" si="1782"/>
        <v>0</v>
      </c>
      <c r="T12573" s="7">
        <f t="shared" si="1783"/>
        <v>0</v>
      </c>
      <c r="U12573" s="121" t="str">
        <f t="shared" si="1784"/>
        <v>0</v>
      </c>
      <c r="V12573" s="10">
        <f t="shared" si="1785"/>
        <v>0</v>
      </c>
      <c r="W12573" s="10">
        <f t="shared" si="1786"/>
        <v>0</v>
      </c>
      <c r="X12573" s="11">
        <f t="shared" si="1787"/>
        <v>0</v>
      </c>
      <c r="Y12573" s="11">
        <f t="shared" si="1788"/>
        <v>0</v>
      </c>
      <c r="Z12573" s="12" t="str">
        <f t="shared" si="1789"/>
        <v>Torque/Speed Control 1</v>
      </c>
    </row>
    <row r="12574" spans="18:26" x14ac:dyDescent="0.3">
      <c r="R12574" s="6">
        <f t="shared" si="1781"/>
        <v>0</v>
      </c>
      <c r="S12574" s="6">
        <f t="shared" si="1782"/>
        <v>0</v>
      </c>
      <c r="T12574" s="7">
        <f t="shared" si="1783"/>
        <v>0</v>
      </c>
      <c r="U12574" s="121" t="str">
        <f t="shared" si="1784"/>
        <v>0</v>
      </c>
      <c r="V12574" s="10">
        <f t="shared" si="1785"/>
        <v>0</v>
      </c>
      <c r="W12574" s="10">
        <f t="shared" si="1786"/>
        <v>0</v>
      </c>
      <c r="X12574" s="11">
        <f t="shared" si="1787"/>
        <v>0</v>
      </c>
      <c r="Y12574" s="11">
        <f t="shared" si="1788"/>
        <v>0</v>
      </c>
      <c r="Z12574" s="12" t="str">
        <f t="shared" si="1789"/>
        <v>Torque/Speed Control 1</v>
      </c>
    </row>
    <row r="12575" spans="18:26" x14ac:dyDescent="0.3">
      <c r="R12575" s="6">
        <f t="shared" si="1781"/>
        <v>0</v>
      </c>
      <c r="S12575" s="6">
        <f t="shared" si="1782"/>
        <v>0</v>
      </c>
      <c r="T12575" s="7">
        <f t="shared" si="1783"/>
        <v>0</v>
      </c>
      <c r="U12575" s="121" t="str">
        <f t="shared" si="1784"/>
        <v>0</v>
      </c>
      <c r="V12575" s="10">
        <f t="shared" si="1785"/>
        <v>0</v>
      </c>
      <c r="W12575" s="10">
        <f t="shared" si="1786"/>
        <v>0</v>
      </c>
      <c r="X12575" s="11">
        <f t="shared" si="1787"/>
        <v>0</v>
      </c>
      <c r="Y12575" s="11">
        <f t="shared" si="1788"/>
        <v>0</v>
      </c>
      <c r="Z12575" s="12" t="str">
        <f t="shared" si="1789"/>
        <v>Torque/Speed Control 1</v>
      </c>
    </row>
    <row r="12576" spans="18:26" x14ac:dyDescent="0.3">
      <c r="R12576" s="6">
        <f t="shared" si="1781"/>
        <v>0</v>
      </c>
      <c r="S12576" s="6">
        <f t="shared" si="1782"/>
        <v>0</v>
      </c>
      <c r="T12576" s="7">
        <f t="shared" si="1783"/>
        <v>0</v>
      </c>
      <c r="U12576" s="121" t="str">
        <f t="shared" si="1784"/>
        <v>0</v>
      </c>
      <c r="V12576" s="10">
        <f t="shared" si="1785"/>
        <v>0</v>
      </c>
      <c r="W12576" s="10">
        <f t="shared" si="1786"/>
        <v>0</v>
      </c>
      <c r="X12576" s="11">
        <f t="shared" si="1787"/>
        <v>0</v>
      </c>
      <c r="Y12576" s="11">
        <f t="shared" si="1788"/>
        <v>0</v>
      </c>
      <c r="Z12576" s="12" t="str">
        <f t="shared" si="1789"/>
        <v>Torque/Speed Control 1</v>
      </c>
    </row>
    <row r="12577" spans="18:26" x14ac:dyDescent="0.3">
      <c r="R12577" s="6">
        <f t="shared" si="1781"/>
        <v>0</v>
      </c>
      <c r="S12577" s="6">
        <f t="shared" si="1782"/>
        <v>0</v>
      </c>
      <c r="T12577" s="7">
        <f t="shared" si="1783"/>
        <v>0</v>
      </c>
      <c r="U12577" s="121" t="str">
        <f t="shared" si="1784"/>
        <v>0</v>
      </c>
      <c r="V12577" s="10">
        <f t="shared" si="1785"/>
        <v>0</v>
      </c>
      <c r="W12577" s="10">
        <f t="shared" si="1786"/>
        <v>0</v>
      </c>
      <c r="X12577" s="11">
        <f t="shared" si="1787"/>
        <v>0</v>
      </c>
      <c r="Y12577" s="11">
        <f t="shared" si="1788"/>
        <v>0</v>
      </c>
      <c r="Z12577" s="12" t="str">
        <f t="shared" si="1789"/>
        <v>Torque/Speed Control 1</v>
      </c>
    </row>
    <row r="12578" spans="18:26" x14ac:dyDescent="0.3">
      <c r="R12578" s="6">
        <f t="shared" si="1781"/>
        <v>0</v>
      </c>
      <c r="S12578" s="6">
        <f t="shared" si="1782"/>
        <v>0</v>
      </c>
      <c r="T12578" s="7">
        <f t="shared" si="1783"/>
        <v>0</v>
      </c>
      <c r="U12578" s="121" t="str">
        <f t="shared" si="1784"/>
        <v>0</v>
      </c>
      <c r="V12578" s="10">
        <f t="shared" si="1785"/>
        <v>0</v>
      </c>
      <c r="W12578" s="10">
        <f t="shared" si="1786"/>
        <v>0</v>
      </c>
      <c r="X12578" s="11">
        <f t="shared" si="1787"/>
        <v>0</v>
      </c>
      <c r="Y12578" s="11">
        <f t="shared" si="1788"/>
        <v>0</v>
      </c>
      <c r="Z12578" s="12" t="str">
        <f t="shared" si="1789"/>
        <v>Torque/Speed Control 1</v>
      </c>
    </row>
    <row r="12579" spans="18:26" x14ac:dyDescent="0.3">
      <c r="R12579" s="6">
        <f t="shared" si="1781"/>
        <v>0</v>
      </c>
      <c r="S12579" s="6">
        <f t="shared" si="1782"/>
        <v>0</v>
      </c>
      <c r="T12579" s="7">
        <f t="shared" si="1783"/>
        <v>0</v>
      </c>
      <c r="U12579" s="121" t="str">
        <f t="shared" si="1784"/>
        <v>0</v>
      </c>
      <c r="V12579" s="10">
        <f t="shared" si="1785"/>
        <v>0</v>
      </c>
      <c r="W12579" s="10">
        <f t="shared" si="1786"/>
        <v>0</v>
      </c>
      <c r="X12579" s="11">
        <f t="shared" si="1787"/>
        <v>0</v>
      </c>
      <c r="Y12579" s="11">
        <f t="shared" si="1788"/>
        <v>0</v>
      </c>
      <c r="Z12579" s="12" t="str">
        <f t="shared" si="1789"/>
        <v>Torque/Speed Control 1</v>
      </c>
    </row>
    <row r="12580" spans="18:26" x14ac:dyDescent="0.3">
      <c r="R12580" s="6">
        <f t="shared" si="1781"/>
        <v>0</v>
      </c>
      <c r="S12580" s="6">
        <f t="shared" si="1782"/>
        <v>0</v>
      </c>
      <c r="T12580" s="7">
        <f t="shared" si="1783"/>
        <v>0</v>
      </c>
      <c r="U12580" s="121" t="str">
        <f t="shared" si="1784"/>
        <v>0</v>
      </c>
      <c r="V12580" s="10">
        <f t="shared" si="1785"/>
        <v>0</v>
      </c>
      <c r="W12580" s="10">
        <f t="shared" si="1786"/>
        <v>0</v>
      </c>
      <c r="X12580" s="11">
        <f t="shared" si="1787"/>
        <v>0</v>
      </c>
      <c r="Y12580" s="11">
        <f t="shared" si="1788"/>
        <v>0</v>
      </c>
      <c r="Z12580" s="12" t="str">
        <f t="shared" si="1789"/>
        <v>Torque/Speed Control 1</v>
      </c>
    </row>
    <row r="12581" spans="18:26" x14ac:dyDescent="0.3">
      <c r="R12581" s="6">
        <f t="shared" si="1781"/>
        <v>0</v>
      </c>
      <c r="S12581" s="6">
        <f t="shared" si="1782"/>
        <v>0</v>
      </c>
      <c r="T12581" s="7">
        <f t="shared" si="1783"/>
        <v>0</v>
      </c>
      <c r="U12581" s="121" t="str">
        <f t="shared" si="1784"/>
        <v>0</v>
      </c>
      <c r="V12581" s="10">
        <f t="shared" si="1785"/>
        <v>0</v>
      </c>
      <c r="W12581" s="10">
        <f t="shared" si="1786"/>
        <v>0</v>
      </c>
      <c r="X12581" s="11">
        <f t="shared" si="1787"/>
        <v>0</v>
      </c>
      <c r="Y12581" s="11">
        <f t="shared" si="1788"/>
        <v>0</v>
      </c>
      <c r="Z12581" s="12" t="str">
        <f t="shared" si="1789"/>
        <v>Torque/Speed Control 1</v>
      </c>
    </row>
    <row r="12582" spans="18:26" x14ac:dyDescent="0.3">
      <c r="R12582" s="6">
        <f t="shared" si="1781"/>
        <v>0</v>
      </c>
      <c r="S12582" s="6">
        <f t="shared" si="1782"/>
        <v>0</v>
      </c>
      <c r="T12582" s="7">
        <f t="shared" si="1783"/>
        <v>0</v>
      </c>
      <c r="U12582" s="121" t="str">
        <f t="shared" si="1784"/>
        <v>0</v>
      </c>
      <c r="V12582" s="10">
        <f t="shared" si="1785"/>
        <v>0</v>
      </c>
      <c r="W12582" s="10">
        <f t="shared" si="1786"/>
        <v>0</v>
      </c>
      <c r="X12582" s="11">
        <f t="shared" si="1787"/>
        <v>0</v>
      </c>
      <c r="Y12582" s="11">
        <f t="shared" si="1788"/>
        <v>0</v>
      </c>
      <c r="Z12582" s="12" t="str">
        <f t="shared" si="1789"/>
        <v>Torque/Speed Control 1</v>
      </c>
    </row>
    <row r="12583" spans="18:26" x14ac:dyDescent="0.3">
      <c r="R12583" s="6">
        <f t="shared" si="1781"/>
        <v>0</v>
      </c>
      <c r="S12583" s="6">
        <f t="shared" si="1782"/>
        <v>0</v>
      </c>
      <c r="T12583" s="7">
        <f t="shared" si="1783"/>
        <v>0</v>
      </c>
      <c r="U12583" s="121" t="str">
        <f t="shared" si="1784"/>
        <v>0</v>
      </c>
      <c r="V12583" s="10">
        <f t="shared" si="1785"/>
        <v>0</v>
      </c>
      <c r="W12583" s="10">
        <f t="shared" si="1786"/>
        <v>0</v>
      </c>
      <c r="X12583" s="11">
        <f t="shared" si="1787"/>
        <v>0</v>
      </c>
      <c r="Y12583" s="11">
        <f t="shared" si="1788"/>
        <v>0</v>
      </c>
      <c r="Z12583" s="12" t="str">
        <f t="shared" si="1789"/>
        <v>Torque/Speed Control 1</v>
      </c>
    </row>
    <row r="12584" spans="18:26" x14ac:dyDescent="0.3">
      <c r="R12584" s="6">
        <f t="shared" si="1781"/>
        <v>0</v>
      </c>
      <c r="S12584" s="6">
        <f t="shared" si="1782"/>
        <v>0</v>
      </c>
      <c r="T12584" s="7">
        <f t="shared" si="1783"/>
        <v>0</v>
      </c>
      <c r="U12584" s="121" t="str">
        <f t="shared" si="1784"/>
        <v>0</v>
      </c>
      <c r="V12584" s="10">
        <f t="shared" si="1785"/>
        <v>0</v>
      </c>
      <c r="W12584" s="10">
        <f t="shared" si="1786"/>
        <v>0</v>
      </c>
      <c r="X12584" s="11">
        <f t="shared" si="1787"/>
        <v>0</v>
      </c>
      <c r="Y12584" s="11">
        <f t="shared" si="1788"/>
        <v>0</v>
      </c>
      <c r="Z12584" s="12" t="str">
        <f t="shared" si="1789"/>
        <v>Torque/Speed Control 1</v>
      </c>
    </row>
    <row r="12585" spans="18:26" x14ac:dyDescent="0.3">
      <c r="R12585" s="6">
        <f t="shared" si="1781"/>
        <v>0</v>
      </c>
      <c r="S12585" s="6">
        <f t="shared" si="1782"/>
        <v>0</v>
      </c>
      <c r="T12585" s="7">
        <f t="shared" si="1783"/>
        <v>0</v>
      </c>
      <c r="U12585" s="121" t="str">
        <f t="shared" si="1784"/>
        <v>0</v>
      </c>
      <c r="V12585" s="10">
        <f t="shared" si="1785"/>
        <v>0</v>
      </c>
      <c r="W12585" s="10">
        <f t="shared" si="1786"/>
        <v>0</v>
      </c>
      <c r="X12585" s="11">
        <f t="shared" si="1787"/>
        <v>0</v>
      </c>
      <c r="Y12585" s="11">
        <f t="shared" si="1788"/>
        <v>0</v>
      </c>
      <c r="Z12585" s="12" t="str">
        <f t="shared" si="1789"/>
        <v>Torque/Speed Control 1</v>
      </c>
    </row>
    <row r="12586" spans="18:26" x14ac:dyDescent="0.3">
      <c r="R12586" s="6">
        <f t="shared" si="1781"/>
        <v>0</v>
      </c>
      <c r="S12586" s="6">
        <f t="shared" si="1782"/>
        <v>0</v>
      </c>
      <c r="T12586" s="7">
        <f t="shared" si="1783"/>
        <v>0</v>
      </c>
      <c r="U12586" s="121" t="str">
        <f t="shared" si="1784"/>
        <v>0</v>
      </c>
      <c r="V12586" s="10">
        <f t="shared" si="1785"/>
        <v>0</v>
      </c>
      <c r="W12586" s="10">
        <f t="shared" si="1786"/>
        <v>0</v>
      </c>
      <c r="X12586" s="11">
        <f t="shared" si="1787"/>
        <v>0</v>
      </c>
      <c r="Y12586" s="11">
        <f t="shared" si="1788"/>
        <v>0</v>
      </c>
      <c r="Z12586" s="12" t="str">
        <f t="shared" si="1789"/>
        <v>Torque/Speed Control 1</v>
      </c>
    </row>
    <row r="12587" spans="18:26" x14ac:dyDescent="0.3">
      <c r="R12587" s="6">
        <f t="shared" si="1781"/>
        <v>0</v>
      </c>
      <c r="S12587" s="6">
        <f t="shared" si="1782"/>
        <v>0</v>
      </c>
      <c r="T12587" s="7">
        <f t="shared" si="1783"/>
        <v>0</v>
      </c>
      <c r="U12587" s="121" t="str">
        <f t="shared" si="1784"/>
        <v>0</v>
      </c>
      <c r="V12587" s="10">
        <f t="shared" si="1785"/>
        <v>0</v>
      </c>
      <c r="W12587" s="10">
        <f t="shared" si="1786"/>
        <v>0</v>
      </c>
      <c r="X12587" s="11">
        <f t="shared" si="1787"/>
        <v>0</v>
      </c>
      <c r="Y12587" s="11">
        <f t="shared" si="1788"/>
        <v>0</v>
      </c>
      <c r="Z12587" s="12" t="str">
        <f t="shared" si="1789"/>
        <v>Torque/Speed Control 1</v>
      </c>
    </row>
    <row r="12588" spans="18:26" x14ac:dyDescent="0.3">
      <c r="R12588" s="6">
        <f t="shared" si="1781"/>
        <v>0</v>
      </c>
      <c r="S12588" s="6">
        <f t="shared" si="1782"/>
        <v>0</v>
      </c>
      <c r="T12588" s="7">
        <f t="shared" si="1783"/>
        <v>0</v>
      </c>
      <c r="U12588" s="121" t="str">
        <f t="shared" si="1784"/>
        <v>0</v>
      </c>
      <c r="V12588" s="10">
        <f t="shared" si="1785"/>
        <v>0</v>
      </c>
      <c r="W12588" s="10">
        <f t="shared" si="1786"/>
        <v>0</v>
      </c>
      <c r="X12588" s="11">
        <f t="shared" si="1787"/>
        <v>0</v>
      </c>
      <c r="Y12588" s="11">
        <f t="shared" si="1788"/>
        <v>0</v>
      </c>
      <c r="Z12588" s="12" t="str">
        <f t="shared" si="1789"/>
        <v>Torque/Speed Control 1</v>
      </c>
    </row>
    <row r="12589" spans="18:26" x14ac:dyDescent="0.3">
      <c r="R12589" s="6">
        <f t="shared" si="1781"/>
        <v>0</v>
      </c>
      <c r="S12589" s="6">
        <f t="shared" si="1782"/>
        <v>0</v>
      </c>
      <c r="T12589" s="7">
        <f t="shared" si="1783"/>
        <v>0</v>
      </c>
      <c r="U12589" s="121" t="str">
        <f t="shared" si="1784"/>
        <v>0</v>
      </c>
      <c r="V12589" s="10">
        <f t="shared" si="1785"/>
        <v>0</v>
      </c>
      <c r="W12589" s="10">
        <f t="shared" si="1786"/>
        <v>0</v>
      </c>
      <c r="X12589" s="11">
        <f t="shared" si="1787"/>
        <v>0</v>
      </c>
      <c r="Y12589" s="11">
        <f t="shared" si="1788"/>
        <v>0</v>
      </c>
      <c r="Z12589" s="12" t="str">
        <f t="shared" si="1789"/>
        <v>Torque/Speed Control 1</v>
      </c>
    </row>
    <row r="12590" spans="18:26" x14ac:dyDescent="0.3">
      <c r="R12590" s="6">
        <f t="shared" si="1781"/>
        <v>0</v>
      </c>
      <c r="S12590" s="6">
        <f t="shared" si="1782"/>
        <v>0</v>
      </c>
      <c r="T12590" s="7">
        <f t="shared" si="1783"/>
        <v>0</v>
      </c>
      <c r="U12590" s="121" t="str">
        <f t="shared" si="1784"/>
        <v>0</v>
      </c>
      <c r="V12590" s="10">
        <f t="shared" si="1785"/>
        <v>0</v>
      </c>
      <c r="W12590" s="10">
        <f t="shared" si="1786"/>
        <v>0</v>
      </c>
      <c r="X12590" s="11">
        <f t="shared" si="1787"/>
        <v>0</v>
      </c>
      <c r="Y12590" s="11">
        <f t="shared" si="1788"/>
        <v>0</v>
      </c>
      <c r="Z12590" s="12" t="str">
        <f t="shared" si="1789"/>
        <v>Torque/Speed Control 1</v>
      </c>
    </row>
    <row r="12591" spans="18:26" x14ac:dyDescent="0.3">
      <c r="R12591" s="6">
        <f t="shared" si="1781"/>
        <v>0</v>
      </c>
      <c r="S12591" s="6">
        <f t="shared" si="1782"/>
        <v>0</v>
      </c>
      <c r="T12591" s="7">
        <f t="shared" si="1783"/>
        <v>0</v>
      </c>
      <c r="U12591" s="121" t="str">
        <f t="shared" si="1784"/>
        <v>0</v>
      </c>
      <c r="V12591" s="10">
        <f t="shared" si="1785"/>
        <v>0</v>
      </c>
      <c r="W12591" s="10">
        <f t="shared" si="1786"/>
        <v>0</v>
      </c>
      <c r="X12591" s="11">
        <f t="shared" si="1787"/>
        <v>0</v>
      </c>
      <c r="Y12591" s="11">
        <f t="shared" si="1788"/>
        <v>0</v>
      </c>
      <c r="Z12591" s="12" t="str">
        <f t="shared" si="1789"/>
        <v>Torque/Speed Control 1</v>
      </c>
    </row>
    <row r="12592" spans="18:26" x14ac:dyDescent="0.3">
      <c r="R12592" s="6">
        <f t="shared" si="1781"/>
        <v>0</v>
      </c>
      <c r="S12592" s="6">
        <f t="shared" si="1782"/>
        <v>0</v>
      </c>
      <c r="T12592" s="7">
        <f t="shared" si="1783"/>
        <v>0</v>
      </c>
      <c r="U12592" s="121" t="str">
        <f t="shared" si="1784"/>
        <v>0</v>
      </c>
      <c r="V12592" s="10">
        <f t="shared" si="1785"/>
        <v>0</v>
      </c>
      <c r="W12592" s="10">
        <f t="shared" si="1786"/>
        <v>0</v>
      </c>
      <c r="X12592" s="11">
        <f t="shared" si="1787"/>
        <v>0</v>
      </c>
      <c r="Y12592" s="11">
        <f t="shared" si="1788"/>
        <v>0</v>
      </c>
      <c r="Z12592" s="12" t="str">
        <f t="shared" si="1789"/>
        <v>Torque/Speed Control 1</v>
      </c>
    </row>
    <row r="12593" spans="18:26" x14ac:dyDescent="0.3">
      <c r="R12593" s="6">
        <f t="shared" si="1781"/>
        <v>0</v>
      </c>
      <c r="S12593" s="6">
        <f t="shared" si="1782"/>
        <v>0</v>
      </c>
      <c r="T12593" s="7">
        <f t="shared" si="1783"/>
        <v>0</v>
      </c>
      <c r="U12593" s="121" t="str">
        <f t="shared" si="1784"/>
        <v>0</v>
      </c>
      <c r="V12593" s="10">
        <f t="shared" si="1785"/>
        <v>0</v>
      </c>
      <c r="W12593" s="10">
        <f t="shared" si="1786"/>
        <v>0</v>
      </c>
      <c r="X12593" s="11">
        <f t="shared" si="1787"/>
        <v>0</v>
      </c>
      <c r="Y12593" s="11">
        <f t="shared" si="1788"/>
        <v>0</v>
      </c>
      <c r="Z12593" s="12" t="str">
        <f t="shared" si="1789"/>
        <v>Torque/Speed Control 1</v>
      </c>
    </row>
    <row r="12594" spans="18:26" x14ac:dyDescent="0.3">
      <c r="R12594" s="6">
        <f t="shared" si="1781"/>
        <v>0</v>
      </c>
      <c r="S12594" s="6">
        <f t="shared" si="1782"/>
        <v>0</v>
      </c>
      <c r="T12594" s="7">
        <f t="shared" si="1783"/>
        <v>0</v>
      </c>
      <c r="U12594" s="121" t="str">
        <f t="shared" si="1784"/>
        <v>0</v>
      </c>
      <c r="V12594" s="10">
        <f t="shared" si="1785"/>
        <v>0</v>
      </c>
      <c r="W12594" s="10">
        <f t="shared" si="1786"/>
        <v>0</v>
      </c>
      <c r="X12594" s="11">
        <f t="shared" si="1787"/>
        <v>0</v>
      </c>
      <c r="Y12594" s="11">
        <f t="shared" si="1788"/>
        <v>0</v>
      </c>
      <c r="Z12594" s="12" t="str">
        <f t="shared" si="1789"/>
        <v>Torque/Speed Control 1</v>
      </c>
    </row>
    <row r="12595" spans="18:26" x14ac:dyDescent="0.3">
      <c r="R12595" s="6">
        <f t="shared" si="1781"/>
        <v>0</v>
      </c>
      <c r="S12595" s="6">
        <f t="shared" si="1782"/>
        <v>0</v>
      </c>
      <c r="T12595" s="7">
        <f t="shared" si="1783"/>
        <v>0</v>
      </c>
      <c r="U12595" s="121" t="str">
        <f t="shared" si="1784"/>
        <v>0</v>
      </c>
      <c r="V12595" s="10">
        <f t="shared" si="1785"/>
        <v>0</v>
      </c>
      <c r="W12595" s="10">
        <f t="shared" si="1786"/>
        <v>0</v>
      </c>
      <c r="X12595" s="11">
        <f t="shared" si="1787"/>
        <v>0</v>
      </c>
      <c r="Y12595" s="11">
        <f t="shared" si="1788"/>
        <v>0</v>
      </c>
      <c r="Z12595" s="12" t="str">
        <f t="shared" si="1789"/>
        <v>Torque/Speed Control 1</v>
      </c>
    </row>
    <row r="12596" spans="18:26" x14ac:dyDescent="0.3">
      <c r="R12596" s="6">
        <f t="shared" si="1781"/>
        <v>0</v>
      </c>
      <c r="S12596" s="6">
        <f t="shared" si="1782"/>
        <v>0</v>
      </c>
      <c r="T12596" s="7">
        <f t="shared" si="1783"/>
        <v>0</v>
      </c>
      <c r="U12596" s="121" t="str">
        <f t="shared" si="1784"/>
        <v>0</v>
      </c>
      <c r="V12596" s="10">
        <f t="shared" si="1785"/>
        <v>0</v>
      </c>
      <c r="W12596" s="10">
        <f t="shared" si="1786"/>
        <v>0</v>
      </c>
      <c r="X12596" s="11">
        <f t="shared" si="1787"/>
        <v>0</v>
      </c>
      <c r="Y12596" s="11">
        <f t="shared" si="1788"/>
        <v>0</v>
      </c>
      <c r="Z12596" s="12" t="str">
        <f t="shared" si="1789"/>
        <v>Torque/Speed Control 1</v>
      </c>
    </row>
    <row r="12597" spans="18:26" x14ac:dyDescent="0.3">
      <c r="R12597" s="6">
        <f t="shared" si="1781"/>
        <v>0</v>
      </c>
      <c r="S12597" s="6">
        <f t="shared" si="1782"/>
        <v>0</v>
      </c>
      <c r="T12597" s="7">
        <f t="shared" si="1783"/>
        <v>0</v>
      </c>
      <c r="U12597" s="121" t="str">
        <f t="shared" si="1784"/>
        <v>0</v>
      </c>
      <c r="V12597" s="10">
        <f t="shared" si="1785"/>
        <v>0</v>
      </c>
      <c r="W12597" s="10">
        <f t="shared" si="1786"/>
        <v>0</v>
      </c>
      <c r="X12597" s="11">
        <f t="shared" si="1787"/>
        <v>0</v>
      </c>
      <c r="Y12597" s="11">
        <f t="shared" si="1788"/>
        <v>0</v>
      </c>
      <c r="Z12597" s="12" t="str">
        <f t="shared" si="1789"/>
        <v>Torque/Speed Control 1</v>
      </c>
    </row>
    <row r="12598" spans="18:26" x14ac:dyDescent="0.3">
      <c r="R12598" s="6">
        <f t="shared" si="1781"/>
        <v>0</v>
      </c>
      <c r="S12598" s="6">
        <f t="shared" si="1782"/>
        <v>0</v>
      </c>
      <c r="T12598" s="7">
        <f t="shared" si="1783"/>
        <v>0</v>
      </c>
      <c r="U12598" s="121" t="str">
        <f t="shared" si="1784"/>
        <v>0</v>
      </c>
      <c r="V12598" s="10">
        <f t="shared" si="1785"/>
        <v>0</v>
      </c>
      <c r="W12598" s="10">
        <f t="shared" si="1786"/>
        <v>0</v>
      </c>
      <c r="X12598" s="11">
        <f t="shared" si="1787"/>
        <v>0</v>
      </c>
      <c r="Y12598" s="11">
        <f t="shared" si="1788"/>
        <v>0</v>
      </c>
      <c r="Z12598" s="12" t="str">
        <f t="shared" si="1789"/>
        <v>Torque/Speed Control 1</v>
      </c>
    </row>
    <row r="12599" spans="18:26" x14ac:dyDescent="0.3">
      <c r="R12599" s="6">
        <f t="shared" si="1781"/>
        <v>0</v>
      </c>
      <c r="S12599" s="6">
        <f t="shared" si="1782"/>
        <v>0</v>
      </c>
      <c r="T12599" s="7">
        <f t="shared" si="1783"/>
        <v>0</v>
      </c>
      <c r="U12599" s="121" t="str">
        <f t="shared" si="1784"/>
        <v>0</v>
      </c>
      <c r="V12599" s="10">
        <f t="shared" si="1785"/>
        <v>0</v>
      </c>
      <c r="W12599" s="10">
        <f t="shared" si="1786"/>
        <v>0</v>
      </c>
      <c r="X12599" s="11">
        <f t="shared" si="1787"/>
        <v>0</v>
      </c>
      <c r="Y12599" s="11">
        <f t="shared" si="1788"/>
        <v>0</v>
      </c>
      <c r="Z12599" s="12" t="str">
        <f t="shared" si="1789"/>
        <v>Torque/Speed Control 1</v>
      </c>
    </row>
    <row r="12600" spans="18:26" x14ac:dyDescent="0.3">
      <c r="R12600" s="6">
        <f t="shared" si="1781"/>
        <v>0</v>
      </c>
      <c r="S12600" s="6">
        <f t="shared" si="1782"/>
        <v>0</v>
      </c>
      <c r="T12600" s="7">
        <f t="shared" si="1783"/>
        <v>0</v>
      </c>
      <c r="U12600" s="121" t="str">
        <f t="shared" si="1784"/>
        <v>0</v>
      </c>
      <c r="V12600" s="10">
        <f t="shared" si="1785"/>
        <v>0</v>
      </c>
      <c r="W12600" s="10">
        <f t="shared" si="1786"/>
        <v>0</v>
      </c>
      <c r="X12600" s="11">
        <f t="shared" si="1787"/>
        <v>0</v>
      </c>
      <c r="Y12600" s="11">
        <f t="shared" si="1788"/>
        <v>0</v>
      </c>
      <c r="Z12600" s="12" t="str">
        <f t="shared" si="1789"/>
        <v>Torque/Speed Control 1</v>
      </c>
    </row>
    <row r="12601" spans="18:26" x14ac:dyDescent="0.3">
      <c r="R12601" s="6">
        <f t="shared" si="1781"/>
        <v>0</v>
      </c>
      <c r="S12601" s="6">
        <f t="shared" si="1782"/>
        <v>0</v>
      </c>
      <c r="T12601" s="7">
        <f t="shared" si="1783"/>
        <v>0</v>
      </c>
      <c r="U12601" s="121" t="str">
        <f t="shared" si="1784"/>
        <v>0</v>
      </c>
      <c r="V12601" s="10">
        <f t="shared" si="1785"/>
        <v>0</v>
      </c>
      <c r="W12601" s="10">
        <f t="shared" si="1786"/>
        <v>0</v>
      </c>
      <c r="X12601" s="11">
        <f t="shared" si="1787"/>
        <v>0</v>
      </c>
      <c r="Y12601" s="11">
        <f t="shared" si="1788"/>
        <v>0</v>
      </c>
      <c r="Z12601" s="12" t="str">
        <f t="shared" si="1789"/>
        <v>Torque/Speed Control 1</v>
      </c>
    </row>
    <row r="12602" spans="18:26" x14ac:dyDescent="0.3">
      <c r="R12602" s="6">
        <f t="shared" si="1781"/>
        <v>0</v>
      </c>
      <c r="S12602" s="6">
        <f t="shared" si="1782"/>
        <v>0</v>
      </c>
      <c r="T12602" s="7">
        <f t="shared" si="1783"/>
        <v>0</v>
      </c>
      <c r="U12602" s="121" t="str">
        <f t="shared" si="1784"/>
        <v>0</v>
      </c>
      <c r="V12602" s="10">
        <f t="shared" si="1785"/>
        <v>0</v>
      </c>
      <c r="W12602" s="10">
        <f t="shared" si="1786"/>
        <v>0</v>
      </c>
      <c r="X12602" s="11">
        <f t="shared" si="1787"/>
        <v>0</v>
      </c>
      <c r="Y12602" s="11">
        <f t="shared" si="1788"/>
        <v>0</v>
      </c>
      <c r="Z12602" s="12" t="str">
        <f t="shared" si="1789"/>
        <v>Torque/Speed Control 1</v>
      </c>
    </row>
    <row r="12603" spans="18:26" x14ac:dyDescent="0.3">
      <c r="R12603" s="6">
        <f t="shared" si="1781"/>
        <v>0</v>
      </c>
      <c r="S12603" s="6">
        <f t="shared" si="1782"/>
        <v>0</v>
      </c>
      <c r="T12603" s="7">
        <f t="shared" si="1783"/>
        <v>0</v>
      </c>
      <c r="U12603" s="121" t="str">
        <f t="shared" si="1784"/>
        <v>0</v>
      </c>
      <c r="V12603" s="10">
        <f t="shared" si="1785"/>
        <v>0</v>
      </c>
      <c r="W12603" s="10">
        <f t="shared" si="1786"/>
        <v>0</v>
      </c>
      <c r="X12603" s="11">
        <f t="shared" si="1787"/>
        <v>0</v>
      </c>
      <c r="Y12603" s="11">
        <f t="shared" si="1788"/>
        <v>0</v>
      </c>
      <c r="Z12603" s="12" t="str">
        <f t="shared" si="1789"/>
        <v>Torque/Speed Control 1</v>
      </c>
    </row>
    <row r="12604" spans="18:26" x14ac:dyDescent="0.3">
      <c r="R12604" s="6">
        <f t="shared" si="1781"/>
        <v>0</v>
      </c>
      <c r="S12604" s="6">
        <f t="shared" si="1782"/>
        <v>0</v>
      </c>
      <c r="T12604" s="7">
        <f t="shared" si="1783"/>
        <v>0</v>
      </c>
      <c r="U12604" s="121" t="str">
        <f t="shared" si="1784"/>
        <v>0</v>
      </c>
      <c r="V12604" s="10">
        <f t="shared" si="1785"/>
        <v>0</v>
      </c>
      <c r="W12604" s="10">
        <f t="shared" si="1786"/>
        <v>0</v>
      </c>
      <c r="X12604" s="11">
        <f t="shared" si="1787"/>
        <v>0</v>
      </c>
      <c r="Y12604" s="11">
        <f t="shared" si="1788"/>
        <v>0</v>
      </c>
      <c r="Z12604" s="12" t="str">
        <f t="shared" si="1789"/>
        <v>Torque/Speed Control 1</v>
      </c>
    </row>
    <row r="12605" spans="18:26" x14ac:dyDescent="0.3">
      <c r="R12605" s="6">
        <f t="shared" ref="R12605:R12668" si="1790">_xlfn.BITRSHIFT(_xlfn.BITAND(HEX2DEC(H12605),HEX2DEC("1C000000")),26)</f>
        <v>0</v>
      </c>
      <c r="S12605" s="6">
        <f t="shared" ref="S12605:S12668" si="1791">_xlfn.BITRSHIFT(_xlfn.BITAND(HEX2DEC(H12605),HEX2DEC("01000000")),24)</f>
        <v>0</v>
      </c>
      <c r="T12605" s="7">
        <f t="shared" ref="T12605:T12668" si="1792">IF(_xlfn.BITRSHIFT(_xlfn.BITAND(HEX2DEC(H12605),HEX2DEC("0FF0000")),16)&lt;240,_xlfn.BITRSHIFT(_xlfn.BITAND(HEX2DEC(H12605),HEX2DEC("1FF0000")),8),_xlfn.BITRSHIFT(_xlfn.BITAND(HEX2DEC(H12605),HEX2DEC("1FFFF00")),8))</f>
        <v>0</v>
      </c>
      <c r="U12605" s="121" t="str">
        <f t="shared" ref="U12605:U12668" si="1793">DEC2HEX(T12605)</f>
        <v>0</v>
      </c>
      <c r="V12605" s="10">
        <f t="shared" ref="V12605:V12668" si="1794">_xlfn.BITRSHIFT(_xlfn.BITAND(HEX2DEC(H12605),HEX2DEC("0FF0000")),16)</f>
        <v>0</v>
      </c>
      <c r="W12605" s="10">
        <f t="shared" ref="W12605:W12668" si="1795">_xlfn.BITRSHIFT(_xlfn.BITAND(HEX2DEC(H12605),HEX2DEC("FF00")),8)</f>
        <v>0</v>
      </c>
      <c r="X12605" s="11">
        <f t="shared" ref="X12605:X12668" si="1796">_xlfn.BITAND(HEX2DEC(H12605),HEX2DEC("00000FF"))</f>
        <v>0</v>
      </c>
      <c r="Y12605" s="11">
        <f t="shared" ref="Y12605:Y12668" si="1797">IF(_xlfn.BITRSHIFT(_xlfn.BITAND(HEX2DEC(H12605),HEX2DEC("0FF0000")),16)&lt;240,_xlfn.BITRSHIFT(_xlfn.BITAND(HEX2DEC(H12605),HEX2DEC("0FF00")),8),_xlfn.BITRSHIFT(_xlfn.BITAND(HEX2DEC(H12605),HEX2DEC("0FF0000")),16))</f>
        <v>0</v>
      </c>
      <c r="Z12605" s="12" t="str">
        <f t="shared" ref="Z12605:Z12668" si="1798">VLOOKUP(T12605,BO:BP,2,FALSE)</f>
        <v>Torque/Speed Control 1</v>
      </c>
    </row>
    <row r="12606" spans="18:26" x14ac:dyDescent="0.3">
      <c r="R12606" s="6">
        <f t="shared" si="1790"/>
        <v>0</v>
      </c>
      <c r="S12606" s="6">
        <f t="shared" si="1791"/>
        <v>0</v>
      </c>
      <c r="T12606" s="7">
        <f t="shared" si="1792"/>
        <v>0</v>
      </c>
      <c r="U12606" s="121" t="str">
        <f t="shared" si="1793"/>
        <v>0</v>
      </c>
      <c r="V12606" s="10">
        <f t="shared" si="1794"/>
        <v>0</v>
      </c>
      <c r="W12606" s="10">
        <f t="shared" si="1795"/>
        <v>0</v>
      </c>
      <c r="X12606" s="11">
        <f t="shared" si="1796"/>
        <v>0</v>
      </c>
      <c r="Y12606" s="11">
        <f t="shared" si="1797"/>
        <v>0</v>
      </c>
      <c r="Z12606" s="12" t="str">
        <f t="shared" si="1798"/>
        <v>Torque/Speed Control 1</v>
      </c>
    </row>
    <row r="12607" spans="18:26" x14ac:dyDescent="0.3">
      <c r="R12607" s="6">
        <f t="shared" si="1790"/>
        <v>0</v>
      </c>
      <c r="S12607" s="6">
        <f t="shared" si="1791"/>
        <v>0</v>
      </c>
      <c r="T12607" s="7">
        <f t="shared" si="1792"/>
        <v>0</v>
      </c>
      <c r="U12607" s="121" t="str">
        <f t="shared" si="1793"/>
        <v>0</v>
      </c>
      <c r="V12607" s="10">
        <f t="shared" si="1794"/>
        <v>0</v>
      </c>
      <c r="W12607" s="10">
        <f t="shared" si="1795"/>
        <v>0</v>
      </c>
      <c r="X12607" s="11">
        <f t="shared" si="1796"/>
        <v>0</v>
      </c>
      <c r="Y12607" s="11">
        <f t="shared" si="1797"/>
        <v>0</v>
      </c>
      <c r="Z12607" s="12" t="str">
        <f t="shared" si="1798"/>
        <v>Torque/Speed Control 1</v>
      </c>
    </row>
    <row r="12608" spans="18:26" x14ac:dyDescent="0.3">
      <c r="R12608" s="6">
        <f t="shared" si="1790"/>
        <v>0</v>
      </c>
      <c r="S12608" s="6">
        <f t="shared" si="1791"/>
        <v>0</v>
      </c>
      <c r="T12608" s="7">
        <f t="shared" si="1792"/>
        <v>0</v>
      </c>
      <c r="U12608" s="121" t="str">
        <f t="shared" si="1793"/>
        <v>0</v>
      </c>
      <c r="V12608" s="10">
        <f t="shared" si="1794"/>
        <v>0</v>
      </c>
      <c r="W12608" s="10">
        <f t="shared" si="1795"/>
        <v>0</v>
      </c>
      <c r="X12608" s="11">
        <f t="shared" si="1796"/>
        <v>0</v>
      </c>
      <c r="Y12608" s="11">
        <f t="shared" si="1797"/>
        <v>0</v>
      </c>
      <c r="Z12608" s="12" t="str">
        <f t="shared" si="1798"/>
        <v>Torque/Speed Control 1</v>
      </c>
    </row>
    <row r="12609" spans="18:26" x14ac:dyDescent="0.3">
      <c r="R12609" s="6">
        <f t="shared" si="1790"/>
        <v>0</v>
      </c>
      <c r="S12609" s="6">
        <f t="shared" si="1791"/>
        <v>0</v>
      </c>
      <c r="T12609" s="7">
        <f t="shared" si="1792"/>
        <v>0</v>
      </c>
      <c r="U12609" s="121" t="str">
        <f t="shared" si="1793"/>
        <v>0</v>
      </c>
      <c r="V12609" s="10">
        <f t="shared" si="1794"/>
        <v>0</v>
      </c>
      <c r="W12609" s="10">
        <f t="shared" si="1795"/>
        <v>0</v>
      </c>
      <c r="X12609" s="11">
        <f t="shared" si="1796"/>
        <v>0</v>
      </c>
      <c r="Y12609" s="11">
        <f t="shared" si="1797"/>
        <v>0</v>
      </c>
      <c r="Z12609" s="12" t="str">
        <f t="shared" si="1798"/>
        <v>Torque/Speed Control 1</v>
      </c>
    </row>
    <row r="12610" spans="18:26" x14ac:dyDescent="0.3">
      <c r="R12610" s="6">
        <f t="shared" si="1790"/>
        <v>0</v>
      </c>
      <c r="S12610" s="6">
        <f t="shared" si="1791"/>
        <v>0</v>
      </c>
      <c r="T12610" s="7">
        <f t="shared" si="1792"/>
        <v>0</v>
      </c>
      <c r="U12610" s="121" t="str">
        <f t="shared" si="1793"/>
        <v>0</v>
      </c>
      <c r="V12610" s="10">
        <f t="shared" si="1794"/>
        <v>0</v>
      </c>
      <c r="W12610" s="10">
        <f t="shared" si="1795"/>
        <v>0</v>
      </c>
      <c r="X12610" s="11">
        <f t="shared" si="1796"/>
        <v>0</v>
      </c>
      <c r="Y12610" s="11">
        <f t="shared" si="1797"/>
        <v>0</v>
      </c>
      <c r="Z12610" s="12" t="str">
        <f t="shared" si="1798"/>
        <v>Torque/Speed Control 1</v>
      </c>
    </row>
    <row r="12611" spans="18:26" x14ac:dyDescent="0.3">
      <c r="R12611" s="6">
        <f t="shared" si="1790"/>
        <v>0</v>
      </c>
      <c r="S12611" s="6">
        <f t="shared" si="1791"/>
        <v>0</v>
      </c>
      <c r="T12611" s="7">
        <f t="shared" si="1792"/>
        <v>0</v>
      </c>
      <c r="U12611" s="121" t="str">
        <f t="shared" si="1793"/>
        <v>0</v>
      </c>
      <c r="V12611" s="10">
        <f t="shared" si="1794"/>
        <v>0</v>
      </c>
      <c r="W12611" s="10">
        <f t="shared" si="1795"/>
        <v>0</v>
      </c>
      <c r="X12611" s="11">
        <f t="shared" si="1796"/>
        <v>0</v>
      </c>
      <c r="Y12611" s="11">
        <f t="shared" si="1797"/>
        <v>0</v>
      </c>
      <c r="Z12611" s="12" t="str">
        <f t="shared" si="1798"/>
        <v>Torque/Speed Control 1</v>
      </c>
    </row>
    <row r="12612" spans="18:26" x14ac:dyDescent="0.3">
      <c r="R12612" s="6">
        <f t="shared" si="1790"/>
        <v>0</v>
      </c>
      <c r="S12612" s="6">
        <f t="shared" si="1791"/>
        <v>0</v>
      </c>
      <c r="T12612" s="7">
        <f t="shared" si="1792"/>
        <v>0</v>
      </c>
      <c r="U12612" s="121" t="str">
        <f t="shared" si="1793"/>
        <v>0</v>
      </c>
      <c r="V12612" s="10">
        <f t="shared" si="1794"/>
        <v>0</v>
      </c>
      <c r="W12612" s="10">
        <f t="shared" si="1795"/>
        <v>0</v>
      </c>
      <c r="X12612" s="11">
        <f t="shared" si="1796"/>
        <v>0</v>
      </c>
      <c r="Y12612" s="11">
        <f t="shared" si="1797"/>
        <v>0</v>
      </c>
      <c r="Z12612" s="12" t="str">
        <f t="shared" si="1798"/>
        <v>Torque/Speed Control 1</v>
      </c>
    </row>
    <row r="12613" spans="18:26" x14ac:dyDescent="0.3">
      <c r="R12613" s="6">
        <f t="shared" si="1790"/>
        <v>0</v>
      </c>
      <c r="S12613" s="6">
        <f t="shared" si="1791"/>
        <v>0</v>
      </c>
      <c r="T12613" s="7">
        <f t="shared" si="1792"/>
        <v>0</v>
      </c>
      <c r="U12613" s="121" t="str">
        <f t="shared" si="1793"/>
        <v>0</v>
      </c>
      <c r="V12613" s="10">
        <f t="shared" si="1794"/>
        <v>0</v>
      </c>
      <c r="W12613" s="10">
        <f t="shared" si="1795"/>
        <v>0</v>
      </c>
      <c r="X12613" s="11">
        <f t="shared" si="1796"/>
        <v>0</v>
      </c>
      <c r="Y12613" s="11">
        <f t="shared" si="1797"/>
        <v>0</v>
      </c>
      <c r="Z12613" s="12" t="str">
        <f t="shared" si="1798"/>
        <v>Torque/Speed Control 1</v>
      </c>
    </row>
    <row r="12614" spans="18:26" x14ac:dyDescent="0.3">
      <c r="R12614" s="6">
        <f t="shared" si="1790"/>
        <v>0</v>
      </c>
      <c r="S12614" s="6">
        <f t="shared" si="1791"/>
        <v>0</v>
      </c>
      <c r="T12614" s="7">
        <f t="shared" si="1792"/>
        <v>0</v>
      </c>
      <c r="U12614" s="121" t="str">
        <f t="shared" si="1793"/>
        <v>0</v>
      </c>
      <c r="V12614" s="10">
        <f t="shared" si="1794"/>
        <v>0</v>
      </c>
      <c r="W12614" s="10">
        <f t="shared" si="1795"/>
        <v>0</v>
      </c>
      <c r="X12614" s="11">
        <f t="shared" si="1796"/>
        <v>0</v>
      </c>
      <c r="Y12614" s="11">
        <f t="shared" si="1797"/>
        <v>0</v>
      </c>
      <c r="Z12614" s="12" t="str">
        <f t="shared" si="1798"/>
        <v>Torque/Speed Control 1</v>
      </c>
    </row>
    <row r="12615" spans="18:26" x14ac:dyDescent="0.3">
      <c r="R12615" s="6">
        <f t="shared" si="1790"/>
        <v>0</v>
      </c>
      <c r="S12615" s="6">
        <f t="shared" si="1791"/>
        <v>0</v>
      </c>
      <c r="T12615" s="7">
        <f t="shared" si="1792"/>
        <v>0</v>
      </c>
      <c r="U12615" s="121" t="str">
        <f t="shared" si="1793"/>
        <v>0</v>
      </c>
      <c r="V12615" s="10">
        <f t="shared" si="1794"/>
        <v>0</v>
      </c>
      <c r="W12615" s="10">
        <f t="shared" si="1795"/>
        <v>0</v>
      </c>
      <c r="X12615" s="11">
        <f t="shared" si="1796"/>
        <v>0</v>
      </c>
      <c r="Y12615" s="11">
        <f t="shared" si="1797"/>
        <v>0</v>
      </c>
      <c r="Z12615" s="12" t="str">
        <f t="shared" si="1798"/>
        <v>Torque/Speed Control 1</v>
      </c>
    </row>
    <row r="12616" spans="18:26" x14ac:dyDescent="0.3">
      <c r="R12616" s="6">
        <f t="shared" si="1790"/>
        <v>0</v>
      </c>
      <c r="S12616" s="6">
        <f t="shared" si="1791"/>
        <v>0</v>
      </c>
      <c r="T12616" s="7">
        <f t="shared" si="1792"/>
        <v>0</v>
      </c>
      <c r="U12616" s="121" t="str">
        <f t="shared" si="1793"/>
        <v>0</v>
      </c>
      <c r="V12616" s="10">
        <f t="shared" si="1794"/>
        <v>0</v>
      </c>
      <c r="W12616" s="10">
        <f t="shared" si="1795"/>
        <v>0</v>
      </c>
      <c r="X12616" s="11">
        <f t="shared" si="1796"/>
        <v>0</v>
      </c>
      <c r="Y12616" s="11">
        <f t="shared" si="1797"/>
        <v>0</v>
      </c>
      <c r="Z12616" s="12" t="str">
        <f t="shared" si="1798"/>
        <v>Torque/Speed Control 1</v>
      </c>
    </row>
    <row r="12617" spans="18:26" x14ac:dyDescent="0.3">
      <c r="R12617" s="6">
        <f t="shared" si="1790"/>
        <v>0</v>
      </c>
      <c r="S12617" s="6">
        <f t="shared" si="1791"/>
        <v>0</v>
      </c>
      <c r="T12617" s="7">
        <f t="shared" si="1792"/>
        <v>0</v>
      </c>
      <c r="U12617" s="121" t="str">
        <f t="shared" si="1793"/>
        <v>0</v>
      </c>
      <c r="V12617" s="10">
        <f t="shared" si="1794"/>
        <v>0</v>
      </c>
      <c r="W12617" s="10">
        <f t="shared" si="1795"/>
        <v>0</v>
      </c>
      <c r="X12617" s="11">
        <f t="shared" si="1796"/>
        <v>0</v>
      </c>
      <c r="Y12617" s="11">
        <f t="shared" si="1797"/>
        <v>0</v>
      </c>
      <c r="Z12617" s="12" t="str">
        <f t="shared" si="1798"/>
        <v>Torque/Speed Control 1</v>
      </c>
    </row>
    <row r="12618" spans="18:26" x14ac:dyDescent="0.3">
      <c r="R12618" s="6">
        <f t="shared" si="1790"/>
        <v>0</v>
      </c>
      <c r="S12618" s="6">
        <f t="shared" si="1791"/>
        <v>0</v>
      </c>
      <c r="T12618" s="7">
        <f t="shared" si="1792"/>
        <v>0</v>
      </c>
      <c r="U12618" s="121" t="str">
        <f t="shared" si="1793"/>
        <v>0</v>
      </c>
      <c r="V12618" s="10">
        <f t="shared" si="1794"/>
        <v>0</v>
      </c>
      <c r="W12618" s="10">
        <f t="shared" si="1795"/>
        <v>0</v>
      </c>
      <c r="X12618" s="11">
        <f t="shared" si="1796"/>
        <v>0</v>
      </c>
      <c r="Y12618" s="11">
        <f t="shared" si="1797"/>
        <v>0</v>
      </c>
      <c r="Z12618" s="12" t="str">
        <f t="shared" si="1798"/>
        <v>Torque/Speed Control 1</v>
      </c>
    </row>
    <row r="12619" spans="18:26" x14ac:dyDescent="0.3">
      <c r="R12619" s="6">
        <f t="shared" si="1790"/>
        <v>0</v>
      </c>
      <c r="S12619" s="6">
        <f t="shared" si="1791"/>
        <v>0</v>
      </c>
      <c r="T12619" s="7">
        <f t="shared" si="1792"/>
        <v>0</v>
      </c>
      <c r="U12619" s="121" t="str">
        <f t="shared" si="1793"/>
        <v>0</v>
      </c>
      <c r="V12619" s="10">
        <f t="shared" si="1794"/>
        <v>0</v>
      </c>
      <c r="W12619" s="10">
        <f t="shared" si="1795"/>
        <v>0</v>
      </c>
      <c r="X12619" s="11">
        <f t="shared" si="1796"/>
        <v>0</v>
      </c>
      <c r="Y12619" s="11">
        <f t="shared" si="1797"/>
        <v>0</v>
      </c>
      <c r="Z12619" s="12" t="str">
        <f t="shared" si="1798"/>
        <v>Torque/Speed Control 1</v>
      </c>
    </row>
    <row r="12620" spans="18:26" x14ac:dyDescent="0.3">
      <c r="R12620" s="6">
        <f t="shared" si="1790"/>
        <v>0</v>
      </c>
      <c r="S12620" s="6">
        <f t="shared" si="1791"/>
        <v>0</v>
      </c>
      <c r="T12620" s="7">
        <f t="shared" si="1792"/>
        <v>0</v>
      </c>
      <c r="U12620" s="121" t="str">
        <f t="shared" si="1793"/>
        <v>0</v>
      </c>
      <c r="V12620" s="10">
        <f t="shared" si="1794"/>
        <v>0</v>
      </c>
      <c r="W12620" s="10">
        <f t="shared" si="1795"/>
        <v>0</v>
      </c>
      <c r="X12620" s="11">
        <f t="shared" si="1796"/>
        <v>0</v>
      </c>
      <c r="Y12620" s="11">
        <f t="shared" si="1797"/>
        <v>0</v>
      </c>
      <c r="Z12620" s="12" t="str">
        <f t="shared" si="1798"/>
        <v>Torque/Speed Control 1</v>
      </c>
    </row>
    <row r="12621" spans="18:26" x14ac:dyDescent="0.3">
      <c r="R12621" s="6">
        <f t="shared" si="1790"/>
        <v>0</v>
      </c>
      <c r="S12621" s="6">
        <f t="shared" si="1791"/>
        <v>0</v>
      </c>
      <c r="T12621" s="7">
        <f t="shared" si="1792"/>
        <v>0</v>
      </c>
      <c r="U12621" s="121" t="str">
        <f t="shared" si="1793"/>
        <v>0</v>
      </c>
      <c r="V12621" s="10">
        <f t="shared" si="1794"/>
        <v>0</v>
      </c>
      <c r="W12621" s="10">
        <f t="shared" si="1795"/>
        <v>0</v>
      </c>
      <c r="X12621" s="11">
        <f t="shared" si="1796"/>
        <v>0</v>
      </c>
      <c r="Y12621" s="11">
        <f t="shared" si="1797"/>
        <v>0</v>
      </c>
      <c r="Z12621" s="12" t="str">
        <f t="shared" si="1798"/>
        <v>Torque/Speed Control 1</v>
      </c>
    </row>
    <row r="12622" spans="18:26" x14ac:dyDescent="0.3">
      <c r="R12622" s="6">
        <f t="shared" si="1790"/>
        <v>0</v>
      </c>
      <c r="S12622" s="6">
        <f t="shared" si="1791"/>
        <v>0</v>
      </c>
      <c r="T12622" s="7">
        <f t="shared" si="1792"/>
        <v>0</v>
      </c>
      <c r="U12622" s="121" t="str">
        <f t="shared" si="1793"/>
        <v>0</v>
      </c>
      <c r="V12622" s="10">
        <f t="shared" si="1794"/>
        <v>0</v>
      </c>
      <c r="W12622" s="10">
        <f t="shared" si="1795"/>
        <v>0</v>
      </c>
      <c r="X12622" s="11">
        <f t="shared" si="1796"/>
        <v>0</v>
      </c>
      <c r="Y12622" s="11">
        <f t="shared" si="1797"/>
        <v>0</v>
      </c>
      <c r="Z12622" s="12" t="str">
        <f t="shared" si="1798"/>
        <v>Torque/Speed Control 1</v>
      </c>
    </row>
    <row r="12623" spans="18:26" x14ac:dyDescent="0.3">
      <c r="R12623" s="6">
        <f t="shared" si="1790"/>
        <v>0</v>
      </c>
      <c r="S12623" s="6">
        <f t="shared" si="1791"/>
        <v>0</v>
      </c>
      <c r="T12623" s="7">
        <f t="shared" si="1792"/>
        <v>0</v>
      </c>
      <c r="U12623" s="121" t="str">
        <f t="shared" si="1793"/>
        <v>0</v>
      </c>
      <c r="V12623" s="10">
        <f t="shared" si="1794"/>
        <v>0</v>
      </c>
      <c r="W12623" s="10">
        <f t="shared" si="1795"/>
        <v>0</v>
      </c>
      <c r="X12623" s="11">
        <f t="shared" si="1796"/>
        <v>0</v>
      </c>
      <c r="Y12623" s="11">
        <f t="shared" si="1797"/>
        <v>0</v>
      </c>
      <c r="Z12623" s="12" t="str">
        <f t="shared" si="1798"/>
        <v>Torque/Speed Control 1</v>
      </c>
    </row>
    <row r="12624" spans="18:26" x14ac:dyDescent="0.3">
      <c r="R12624" s="6">
        <f t="shared" si="1790"/>
        <v>0</v>
      </c>
      <c r="S12624" s="6">
        <f t="shared" si="1791"/>
        <v>0</v>
      </c>
      <c r="T12624" s="7">
        <f t="shared" si="1792"/>
        <v>0</v>
      </c>
      <c r="U12624" s="121" t="str">
        <f t="shared" si="1793"/>
        <v>0</v>
      </c>
      <c r="V12624" s="10">
        <f t="shared" si="1794"/>
        <v>0</v>
      </c>
      <c r="W12624" s="10">
        <f t="shared" si="1795"/>
        <v>0</v>
      </c>
      <c r="X12624" s="11">
        <f t="shared" si="1796"/>
        <v>0</v>
      </c>
      <c r="Y12624" s="11">
        <f t="shared" si="1797"/>
        <v>0</v>
      </c>
      <c r="Z12624" s="12" t="str">
        <f t="shared" si="1798"/>
        <v>Torque/Speed Control 1</v>
      </c>
    </row>
    <row r="12625" spans="18:26" x14ac:dyDescent="0.3">
      <c r="R12625" s="6">
        <f t="shared" si="1790"/>
        <v>0</v>
      </c>
      <c r="S12625" s="6">
        <f t="shared" si="1791"/>
        <v>0</v>
      </c>
      <c r="T12625" s="7">
        <f t="shared" si="1792"/>
        <v>0</v>
      </c>
      <c r="U12625" s="121" t="str">
        <f t="shared" si="1793"/>
        <v>0</v>
      </c>
      <c r="V12625" s="10">
        <f t="shared" si="1794"/>
        <v>0</v>
      </c>
      <c r="W12625" s="10">
        <f t="shared" si="1795"/>
        <v>0</v>
      </c>
      <c r="X12625" s="11">
        <f t="shared" si="1796"/>
        <v>0</v>
      </c>
      <c r="Y12625" s="11">
        <f t="shared" si="1797"/>
        <v>0</v>
      </c>
      <c r="Z12625" s="12" t="str">
        <f t="shared" si="1798"/>
        <v>Torque/Speed Control 1</v>
      </c>
    </row>
    <row r="12626" spans="18:26" x14ac:dyDescent="0.3">
      <c r="R12626" s="6">
        <f t="shared" si="1790"/>
        <v>0</v>
      </c>
      <c r="S12626" s="6">
        <f t="shared" si="1791"/>
        <v>0</v>
      </c>
      <c r="T12626" s="7">
        <f t="shared" si="1792"/>
        <v>0</v>
      </c>
      <c r="U12626" s="121" t="str">
        <f t="shared" si="1793"/>
        <v>0</v>
      </c>
      <c r="V12626" s="10">
        <f t="shared" si="1794"/>
        <v>0</v>
      </c>
      <c r="W12626" s="10">
        <f t="shared" si="1795"/>
        <v>0</v>
      </c>
      <c r="X12626" s="11">
        <f t="shared" si="1796"/>
        <v>0</v>
      </c>
      <c r="Y12626" s="11">
        <f t="shared" si="1797"/>
        <v>0</v>
      </c>
      <c r="Z12626" s="12" t="str">
        <f t="shared" si="1798"/>
        <v>Torque/Speed Control 1</v>
      </c>
    </row>
    <row r="12627" spans="18:26" x14ac:dyDescent="0.3">
      <c r="R12627" s="6">
        <f t="shared" si="1790"/>
        <v>0</v>
      </c>
      <c r="S12627" s="6">
        <f t="shared" si="1791"/>
        <v>0</v>
      </c>
      <c r="T12627" s="7">
        <f t="shared" si="1792"/>
        <v>0</v>
      </c>
      <c r="U12627" s="121" t="str">
        <f t="shared" si="1793"/>
        <v>0</v>
      </c>
      <c r="V12627" s="10">
        <f t="shared" si="1794"/>
        <v>0</v>
      </c>
      <c r="W12627" s="10">
        <f t="shared" si="1795"/>
        <v>0</v>
      </c>
      <c r="X12627" s="11">
        <f t="shared" si="1796"/>
        <v>0</v>
      </c>
      <c r="Y12627" s="11">
        <f t="shared" si="1797"/>
        <v>0</v>
      </c>
      <c r="Z12627" s="12" t="str">
        <f t="shared" si="1798"/>
        <v>Torque/Speed Control 1</v>
      </c>
    </row>
    <row r="12628" spans="18:26" x14ac:dyDescent="0.3">
      <c r="R12628" s="6">
        <f t="shared" si="1790"/>
        <v>0</v>
      </c>
      <c r="S12628" s="6">
        <f t="shared" si="1791"/>
        <v>0</v>
      </c>
      <c r="T12628" s="7">
        <f t="shared" si="1792"/>
        <v>0</v>
      </c>
      <c r="U12628" s="121" t="str">
        <f t="shared" si="1793"/>
        <v>0</v>
      </c>
      <c r="V12628" s="10">
        <f t="shared" si="1794"/>
        <v>0</v>
      </c>
      <c r="W12628" s="10">
        <f t="shared" si="1795"/>
        <v>0</v>
      </c>
      <c r="X12628" s="11">
        <f t="shared" si="1796"/>
        <v>0</v>
      </c>
      <c r="Y12628" s="11">
        <f t="shared" si="1797"/>
        <v>0</v>
      </c>
      <c r="Z12628" s="12" t="str">
        <f t="shared" si="1798"/>
        <v>Torque/Speed Control 1</v>
      </c>
    </row>
    <row r="12629" spans="18:26" x14ac:dyDescent="0.3">
      <c r="R12629" s="6">
        <f t="shared" si="1790"/>
        <v>0</v>
      </c>
      <c r="S12629" s="6">
        <f t="shared" si="1791"/>
        <v>0</v>
      </c>
      <c r="T12629" s="7">
        <f t="shared" si="1792"/>
        <v>0</v>
      </c>
      <c r="U12629" s="121" t="str">
        <f t="shared" si="1793"/>
        <v>0</v>
      </c>
      <c r="V12629" s="10">
        <f t="shared" si="1794"/>
        <v>0</v>
      </c>
      <c r="W12629" s="10">
        <f t="shared" si="1795"/>
        <v>0</v>
      </c>
      <c r="X12629" s="11">
        <f t="shared" si="1796"/>
        <v>0</v>
      </c>
      <c r="Y12629" s="11">
        <f t="shared" si="1797"/>
        <v>0</v>
      </c>
      <c r="Z12629" s="12" t="str">
        <f t="shared" si="1798"/>
        <v>Torque/Speed Control 1</v>
      </c>
    </row>
    <row r="12630" spans="18:26" x14ac:dyDescent="0.3">
      <c r="R12630" s="6">
        <f t="shared" si="1790"/>
        <v>0</v>
      </c>
      <c r="S12630" s="6">
        <f t="shared" si="1791"/>
        <v>0</v>
      </c>
      <c r="T12630" s="7">
        <f t="shared" si="1792"/>
        <v>0</v>
      </c>
      <c r="U12630" s="121" t="str">
        <f t="shared" si="1793"/>
        <v>0</v>
      </c>
      <c r="V12630" s="10">
        <f t="shared" si="1794"/>
        <v>0</v>
      </c>
      <c r="W12630" s="10">
        <f t="shared" si="1795"/>
        <v>0</v>
      </c>
      <c r="X12630" s="11">
        <f t="shared" si="1796"/>
        <v>0</v>
      </c>
      <c r="Y12630" s="11">
        <f t="shared" si="1797"/>
        <v>0</v>
      </c>
      <c r="Z12630" s="12" t="str">
        <f t="shared" si="1798"/>
        <v>Torque/Speed Control 1</v>
      </c>
    </row>
    <row r="12631" spans="18:26" x14ac:dyDescent="0.3">
      <c r="R12631" s="6">
        <f t="shared" si="1790"/>
        <v>0</v>
      </c>
      <c r="S12631" s="6">
        <f t="shared" si="1791"/>
        <v>0</v>
      </c>
      <c r="T12631" s="7">
        <f t="shared" si="1792"/>
        <v>0</v>
      </c>
      <c r="U12631" s="121" t="str">
        <f t="shared" si="1793"/>
        <v>0</v>
      </c>
      <c r="V12631" s="10">
        <f t="shared" si="1794"/>
        <v>0</v>
      </c>
      <c r="W12631" s="10">
        <f t="shared" si="1795"/>
        <v>0</v>
      </c>
      <c r="X12631" s="11">
        <f t="shared" si="1796"/>
        <v>0</v>
      </c>
      <c r="Y12631" s="11">
        <f t="shared" si="1797"/>
        <v>0</v>
      </c>
      <c r="Z12631" s="12" t="str">
        <f t="shared" si="1798"/>
        <v>Torque/Speed Control 1</v>
      </c>
    </row>
    <row r="12632" spans="18:26" x14ac:dyDescent="0.3">
      <c r="R12632" s="6">
        <f t="shared" si="1790"/>
        <v>0</v>
      </c>
      <c r="S12632" s="6">
        <f t="shared" si="1791"/>
        <v>0</v>
      </c>
      <c r="T12632" s="7">
        <f t="shared" si="1792"/>
        <v>0</v>
      </c>
      <c r="U12632" s="121" t="str">
        <f t="shared" si="1793"/>
        <v>0</v>
      </c>
      <c r="V12632" s="10">
        <f t="shared" si="1794"/>
        <v>0</v>
      </c>
      <c r="W12632" s="10">
        <f t="shared" si="1795"/>
        <v>0</v>
      </c>
      <c r="X12632" s="11">
        <f t="shared" si="1796"/>
        <v>0</v>
      </c>
      <c r="Y12632" s="11">
        <f t="shared" si="1797"/>
        <v>0</v>
      </c>
      <c r="Z12632" s="12" t="str">
        <f t="shared" si="1798"/>
        <v>Torque/Speed Control 1</v>
      </c>
    </row>
    <row r="12633" spans="18:26" x14ac:dyDescent="0.3">
      <c r="R12633" s="6">
        <f t="shared" si="1790"/>
        <v>0</v>
      </c>
      <c r="S12633" s="6">
        <f t="shared" si="1791"/>
        <v>0</v>
      </c>
      <c r="T12633" s="7">
        <f t="shared" si="1792"/>
        <v>0</v>
      </c>
      <c r="U12633" s="121" t="str">
        <f t="shared" si="1793"/>
        <v>0</v>
      </c>
      <c r="V12633" s="10">
        <f t="shared" si="1794"/>
        <v>0</v>
      </c>
      <c r="W12633" s="10">
        <f t="shared" si="1795"/>
        <v>0</v>
      </c>
      <c r="X12633" s="11">
        <f t="shared" si="1796"/>
        <v>0</v>
      </c>
      <c r="Y12633" s="11">
        <f t="shared" si="1797"/>
        <v>0</v>
      </c>
      <c r="Z12633" s="12" t="str">
        <f t="shared" si="1798"/>
        <v>Torque/Speed Control 1</v>
      </c>
    </row>
    <row r="12634" spans="18:26" x14ac:dyDescent="0.3">
      <c r="R12634" s="6">
        <f t="shared" si="1790"/>
        <v>0</v>
      </c>
      <c r="S12634" s="6">
        <f t="shared" si="1791"/>
        <v>0</v>
      </c>
      <c r="T12634" s="7">
        <f t="shared" si="1792"/>
        <v>0</v>
      </c>
      <c r="U12634" s="121" t="str">
        <f t="shared" si="1793"/>
        <v>0</v>
      </c>
      <c r="V12634" s="10">
        <f t="shared" si="1794"/>
        <v>0</v>
      </c>
      <c r="W12634" s="10">
        <f t="shared" si="1795"/>
        <v>0</v>
      </c>
      <c r="X12634" s="11">
        <f t="shared" si="1796"/>
        <v>0</v>
      </c>
      <c r="Y12634" s="11">
        <f t="shared" si="1797"/>
        <v>0</v>
      </c>
      <c r="Z12634" s="12" t="str">
        <f t="shared" si="1798"/>
        <v>Torque/Speed Control 1</v>
      </c>
    </row>
    <row r="12635" spans="18:26" x14ac:dyDescent="0.3">
      <c r="R12635" s="6">
        <f t="shared" si="1790"/>
        <v>0</v>
      </c>
      <c r="S12635" s="6">
        <f t="shared" si="1791"/>
        <v>0</v>
      </c>
      <c r="T12635" s="7">
        <f t="shared" si="1792"/>
        <v>0</v>
      </c>
      <c r="U12635" s="121" t="str">
        <f t="shared" si="1793"/>
        <v>0</v>
      </c>
      <c r="V12635" s="10">
        <f t="shared" si="1794"/>
        <v>0</v>
      </c>
      <c r="W12635" s="10">
        <f t="shared" si="1795"/>
        <v>0</v>
      </c>
      <c r="X12635" s="11">
        <f t="shared" si="1796"/>
        <v>0</v>
      </c>
      <c r="Y12635" s="11">
        <f t="shared" si="1797"/>
        <v>0</v>
      </c>
      <c r="Z12635" s="12" t="str">
        <f t="shared" si="1798"/>
        <v>Torque/Speed Control 1</v>
      </c>
    </row>
    <row r="12636" spans="18:26" x14ac:dyDescent="0.3">
      <c r="R12636" s="6">
        <f t="shared" si="1790"/>
        <v>0</v>
      </c>
      <c r="S12636" s="6">
        <f t="shared" si="1791"/>
        <v>0</v>
      </c>
      <c r="T12636" s="7">
        <f t="shared" si="1792"/>
        <v>0</v>
      </c>
      <c r="U12636" s="121" t="str">
        <f t="shared" si="1793"/>
        <v>0</v>
      </c>
      <c r="V12636" s="10">
        <f t="shared" si="1794"/>
        <v>0</v>
      </c>
      <c r="W12636" s="10">
        <f t="shared" si="1795"/>
        <v>0</v>
      </c>
      <c r="X12636" s="11">
        <f t="shared" si="1796"/>
        <v>0</v>
      </c>
      <c r="Y12636" s="11">
        <f t="shared" si="1797"/>
        <v>0</v>
      </c>
      <c r="Z12636" s="12" t="str">
        <f t="shared" si="1798"/>
        <v>Torque/Speed Control 1</v>
      </c>
    </row>
    <row r="12637" spans="18:26" x14ac:dyDescent="0.3">
      <c r="R12637" s="6">
        <f t="shared" si="1790"/>
        <v>0</v>
      </c>
      <c r="S12637" s="6">
        <f t="shared" si="1791"/>
        <v>0</v>
      </c>
      <c r="T12637" s="7">
        <f t="shared" si="1792"/>
        <v>0</v>
      </c>
      <c r="U12637" s="121" t="str">
        <f t="shared" si="1793"/>
        <v>0</v>
      </c>
      <c r="V12637" s="10">
        <f t="shared" si="1794"/>
        <v>0</v>
      </c>
      <c r="W12637" s="10">
        <f t="shared" si="1795"/>
        <v>0</v>
      </c>
      <c r="X12637" s="11">
        <f t="shared" si="1796"/>
        <v>0</v>
      </c>
      <c r="Y12637" s="11">
        <f t="shared" si="1797"/>
        <v>0</v>
      </c>
      <c r="Z12637" s="12" t="str">
        <f t="shared" si="1798"/>
        <v>Torque/Speed Control 1</v>
      </c>
    </row>
    <row r="12638" spans="18:26" x14ac:dyDescent="0.3">
      <c r="R12638" s="6">
        <f t="shared" si="1790"/>
        <v>0</v>
      </c>
      <c r="S12638" s="6">
        <f t="shared" si="1791"/>
        <v>0</v>
      </c>
      <c r="T12638" s="7">
        <f t="shared" si="1792"/>
        <v>0</v>
      </c>
      <c r="U12638" s="121" t="str">
        <f t="shared" si="1793"/>
        <v>0</v>
      </c>
      <c r="V12638" s="10">
        <f t="shared" si="1794"/>
        <v>0</v>
      </c>
      <c r="W12638" s="10">
        <f t="shared" si="1795"/>
        <v>0</v>
      </c>
      <c r="X12638" s="11">
        <f t="shared" si="1796"/>
        <v>0</v>
      </c>
      <c r="Y12638" s="11">
        <f t="shared" si="1797"/>
        <v>0</v>
      </c>
      <c r="Z12638" s="12" t="str">
        <f t="shared" si="1798"/>
        <v>Torque/Speed Control 1</v>
      </c>
    </row>
    <row r="12639" spans="18:26" x14ac:dyDescent="0.3">
      <c r="R12639" s="6">
        <f t="shared" si="1790"/>
        <v>0</v>
      </c>
      <c r="S12639" s="6">
        <f t="shared" si="1791"/>
        <v>0</v>
      </c>
      <c r="T12639" s="7">
        <f t="shared" si="1792"/>
        <v>0</v>
      </c>
      <c r="U12639" s="121" t="str">
        <f t="shared" si="1793"/>
        <v>0</v>
      </c>
      <c r="V12639" s="10">
        <f t="shared" si="1794"/>
        <v>0</v>
      </c>
      <c r="W12639" s="10">
        <f t="shared" si="1795"/>
        <v>0</v>
      </c>
      <c r="X12639" s="11">
        <f t="shared" si="1796"/>
        <v>0</v>
      </c>
      <c r="Y12639" s="11">
        <f t="shared" si="1797"/>
        <v>0</v>
      </c>
      <c r="Z12639" s="12" t="str">
        <f t="shared" si="1798"/>
        <v>Torque/Speed Control 1</v>
      </c>
    </row>
    <row r="12640" spans="18:26" x14ac:dyDescent="0.3">
      <c r="R12640" s="6">
        <f t="shared" si="1790"/>
        <v>0</v>
      </c>
      <c r="S12640" s="6">
        <f t="shared" si="1791"/>
        <v>0</v>
      </c>
      <c r="T12640" s="7">
        <f t="shared" si="1792"/>
        <v>0</v>
      </c>
      <c r="U12640" s="121" t="str">
        <f t="shared" si="1793"/>
        <v>0</v>
      </c>
      <c r="V12640" s="10">
        <f t="shared" si="1794"/>
        <v>0</v>
      </c>
      <c r="W12640" s="10">
        <f t="shared" si="1795"/>
        <v>0</v>
      </c>
      <c r="X12640" s="11">
        <f t="shared" si="1796"/>
        <v>0</v>
      </c>
      <c r="Y12640" s="11">
        <f t="shared" si="1797"/>
        <v>0</v>
      </c>
      <c r="Z12640" s="12" t="str">
        <f t="shared" si="1798"/>
        <v>Torque/Speed Control 1</v>
      </c>
    </row>
    <row r="12641" spans="18:26" x14ac:dyDescent="0.3">
      <c r="R12641" s="6">
        <f t="shared" si="1790"/>
        <v>0</v>
      </c>
      <c r="S12641" s="6">
        <f t="shared" si="1791"/>
        <v>0</v>
      </c>
      <c r="T12641" s="7">
        <f t="shared" si="1792"/>
        <v>0</v>
      </c>
      <c r="U12641" s="121" t="str">
        <f t="shared" si="1793"/>
        <v>0</v>
      </c>
      <c r="V12641" s="10">
        <f t="shared" si="1794"/>
        <v>0</v>
      </c>
      <c r="W12641" s="10">
        <f t="shared" si="1795"/>
        <v>0</v>
      </c>
      <c r="X12641" s="11">
        <f t="shared" si="1796"/>
        <v>0</v>
      </c>
      <c r="Y12641" s="11">
        <f t="shared" si="1797"/>
        <v>0</v>
      </c>
      <c r="Z12641" s="12" t="str">
        <f t="shared" si="1798"/>
        <v>Torque/Speed Control 1</v>
      </c>
    </row>
    <row r="12642" spans="18:26" x14ac:dyDescent="0.3">
      <c r="R12642" s="6">
        <f t="shared" si="1790"/>
        <v>0</v>
      </c>
      <c r="S12642" s="6">
        <f t="shared" si="1791"/>
        <v>0</v>
      </c>
      <c r="T12642" s="7">
        <f t="shared" si="1792"/>
        <v>0</v>
      </c>
      <c r="U12642" s="121" t="str">
        <f t="shared" si="1793"/>
        <v>0</v>
      </c>
      <c r="V12642" s="10">
        <f t="shared" si="1794"/>
        <v>0</v>
      </c>
      <c r="W12642" s="10">
        <f t="shared" si="1795"/>
        <v>0</v>
      </c>
      <c r="X12642" s="11">
        <f t="shared" si="1796"/>
        <v>0</v>
      </c>
      <c r="Y12642" s="11">
        <f t="shared" si="1797"/>
        <v>0</v>
      </c>
      <c r="Z12642" s="12" t="str">
        <f t="shared" si="1798"/>
        <v>Torque/Speed Control 1</v>
      </c>
    </row>
    <row r="12643" spans="18:26" x14ac:dyDescent="0.3">
      <c r="R12643" s="6">
        <f t="shared" si="1790"/>
        <v>0</v>
      </c>
      <c r="S12643" s="6">
        <f t="shared" si="1791"/>
        <v>0</v>
      </c>
      <c r="T12643" s="7">
        <f t="shared" si="1792"/>
        <v>0</v>
      </c>
      <c r="U12643" s="121" t="str">
        <f t="shared" si="1793"/>
        <v>0</v>
      </c>
      <c r="V12643" s="10">
        <f t="shared" si="1794"/>
        <v>0</v>
      </c>
      <c r="W12643" s="10">
        <f t="shared" si="1795"/>
        <v>0</v>
      </c>
      <c r="X12643" s="11">
        <f t="shared" si="1796"/>
        <v>0</v>
      </c>
      <c r="Y12643" s="11">
        <f t="shared" si="1797"/>
        <v>0</v>
      </c>
      <c r="Z12643" s="12" t="str">
        <f t="shared" si="1798"/>
        <v>Torque/Speed Control 1</v>
      </c>
    </row>
    <row r="12644" spans="18:26" x14ac:dyDescent="0.3">
      <c r="R12644" s="6">
        <f t="shared" si="1790"/>
        <v>0</v>
      </c>
      <c r="S12644" s="6">
        <f t="shared" si="1791"/>
        <v>0</v>
      </c>
      <c r="T12644" s="7">
        <f t="shared" si="1792"/>
        <v>0</v>
      </c>
      <c r="U12644" s="121" t="str">
        <f t="shared" si="1793"/>
        <v>0</v>
      </c>
      <c r="V12644" s="10">
        <f t="shared" si="1794"/>
        <v>0</v>
      </c>
      <c r="W12644" s="10">
        <f t="shared" si="1795"/>
        <v>0</v>
      </c>
      <c r="X12644" s="11">
        <f t="shared" si="1796"/>
        <v>0</v>
      </c>
      <c r="Y12644" s="11">
        <f t="shared" si="1797"/>
        <v>0</v>
      </c>
      <c r="Z12644" s="12" t="str">
        <f t="shared" si="1798"/>
        <v>Torque/Speed Control 1</v>
      </c>
    </row>
    <row r="12645" spans="18:26" x14ac:dyDescent="0.3">
      <c r="R12645" s="6">
        <f t="shared" si="1790"/>
        <v>0</v>
      </c>
      <c r="S12645" s="6">
        <f t="shared" si="1791"/>
        <v>0</v>
      </c>
      <c r="T12645" s="7">
        <f t="shared" si="1792"/>
        <v>0</v>
      </c>
      <c r="U12645" s="121" t="str">
        <f t="shared" si="1793"/>
        <v>0</v>
      </c>
      <c r="V12645" s="10">
        <f t="shared" si="1794"/>
        <v>0</v>
      </c>
      <c r="W12645" s="10">
        <f t="shared" si="1795"/>
        <v>0</v>
      </c>
      <c r="X12645" s="11">
        <f t="shared" si="1796"/>
        <v>0</v>
      </c>
      <c r="Y12645" s="11">
        <f t="shared" si="1797"/>
        <v>0</v>
      </c>
      <c r="Z12645" s="12" t="str">
        <f t="shared" si="1798"/>
        <v>Torque/Speed Control 1</v>
      </c>
    </row>
    <row r="12646" spans="18:26" x14ac:dyDescent="0.3">
      <c r="R12646" s="6">
        <f t="shared" si="1790"/>
        <v>0</v>
      </c>
      <c r="S12646" s="6">
        <f t="shared" si="1791"/>
        <v>0</v>
      </c>
      <c r="T12646" s="7">
        <f t="shared" si="1792"/>
        <v>0</v>
      </c>
      <c r="U12646" s="121" t="str">
        <f t="shared" si="1793"/>
        <v>0</v>
      </c>
      <c r="V12646" s="10">
        <f t="shared" si="1794"/>
        <v>0</v>
      </c>
      <c r="W12646" s="10">
        <f t="shared" si="1795"/>
        <v>0</v>
      </c>
      <c r="X12646" s="11">
        <f t="shared" si="1796"/>
        <v>0</v>
      </c>
      <c r="Y12646" s="11">
        <f t="shared" si="1797"/>
        <v>0</v>
      </c>
      <c r="Z12646" s="12" t="str">
        <f t="shared" si="1798"/>
        <v>Torque/Speed Control 1</v>
      </c>
    </row>
    <row r="12647" spans="18:26" x14ac:dyDescent="0.3">
      <c r="R12647" s="6">
        <f t="shared" si="1790"/>
        <v>0</v>
      </c>
      <c r="S12647" s="6">
        <f t="shared" si="1791"/>
        <v>0</v>
      </c>
      <c r="T12647" s="7">
        <f t="shared" si="1792"/>
        <v>0</v>
      </c>
      <c r="U12647" s="121" t="str">
        <f t="shared" si="1793"/>
        <v>0</v>
      </c>
      <c r="V12647" s="10">
        <f t="shared" si="1794"/>
        <v>0</v>
      </c>
      <c r="W12647" s="10">
        <f t="shared" si="1795"/>
        <v>0</v>
      </c>
      <c r="X12647" s="11">
        <f t="shared" si="1796"/>
        <v>0</v>
      </c>
      <c r="Y12647" s="11">
        <f t="shared" si="1797"/>
        <v>0</v>
      </c>
      <c r="Z12647" s="12" t="str">
        <f t="shared" si="1798"/>
        <v>Torque/Speed Control 1</v>
      </c>
    </row>
    <row r="12648" spans="18:26" x14ac:dyDescent="0.3">
      <c r="R12648" s="6">
        <f t="shared" si="1790"/>
        <v>0</v>
      </c>
      <c r="S12648" s="6">
        <f t="shared" si="1791"/>
        <v>0</v>
      </c>
      <c r="T12648" s="7">
        <f t="shared" si="1792"/>
        <v>0</v>
      </c>
      <c r="U12648" s="121" t="str">
        <f t="shared" si="1793"/>
        <v>0</v>
      </c>
      <c r="V12648" s="10">
        <f t="shared" si="1794"/>
        <v>0</v>
      </c>
      <c r="W12648" s="10">
        <f t="shared" si="1795"/>
        <v>0</v>
      </c>
      <c r="X12648" s="11">
        <f t="shared" si="1796"/>
        <v>0</v>
      </c>
      <c r="Y12648" s="11">
        <f t="shared" si="1797"/>
        <v>0</v>
      </c>
      <c r="Z12648" s="12" t="str">
        <f t="shared" si="1798"/>
        <v>Torque/Speed Control 1</v>
      </c>
    </row>
    <row r="12649" spans="18:26" x14ac:dyDescent="0.3">
      <c r="R12649" s="6">
        <f t="shared" si="1790"/>
        <v>0</v>
      </c>
      <c r="S12649" s="6">
        <f t="shared" si="1791"/>
        <v>0</v>
      </c>
      <c r="T12649" s="7">
        <f t="shared" si="1792"/>
        <v>0</v>
      </c>
      <c r="U12649" s="121" t="str">
        <f t="shared" si="1793"/>
        <v>0</v>
      </c>
      <c r="V12649" s="10">
        <f t="shared" si="1794"/>
        <v>0</v>
      </c>
      <c r="W12649" s="10">
        <f t="shared" si="1795"/>
        <v>0</v>
      </c>
      <c r="X12649" s="11">
        <f t="shared" si="1796"/>
        <v>0</v>
      </c>
      <c r="Y12649" s="11">
        <f t="shared" si="1797"/>
        <v>0</v>
      </c>
      <c r="Z12649" s="12" t="str">
        <f t="shared" si="1798"/>
        <v>Torque/Speed Control 1</v>
      </c>
    </row>
    <row r="12650" spans="18:26" x14ac:dyDescent="0.3">
      <c r="R12650" s="6">
        <f t="shared" si="1790"/>
        <v>0</v>
      </c>
      <c r="S12650" s="6">
        <f t="shared" si="1791"/>
        <v>0</v>
      </c>
      <c r="T12650" s="7">
        <f t="shared" si="1792"/>
        <v>0</v>
      </c>
      <c r="U12650" s="121" t="str">
        <f t="shared" si="1793"/>
        <v>0</v>
      </c>
      <c r="V12650" s="10">
        <f t="shared" si="1794"/>
        <v>0</v>
      </c>
      <c r="W12650" s="10">
        <f t="shared" si="1795"/>
        <v>0</v>
      </c>
      <c r="X12650" s="11">
        <f t="shared" si="1796"/>
        <v>0</v>
      </c>
      <c r="Y12650" s="11">
        <f t="shared" si="1797"/>
        <v>0</v>
      </c>
      <c r="Z12650" s="12" t="str">
        <f t="shared" si="1798"/>
        <v>Torque/Speed Control 1</v>
      </c>
    </row>
    <row r="12651" spans="18:26" x14ac:dyDescent="0.3">
      <c r="R12651" s="6">
        <f t="shared" si="1790"/>
        <v>0</v>
      </c>
      <c r="S12651" s="6">
        <f t="shared" si="1791"/>
        <v>0</v>
      </c>
      <c r="T12651" s="7">
        <f t="shared" si="1792"/>
        <v>0</v>
      </c>
      <c r="U12651" s="121" t="str">
        <f t="shared" si="1793"/>
        <v>0</v>
      </c>
      <c r="V12651" s="10">
        <f t="shared" si="1794"/>
        <v>0</v>
      </c>
      <c r="W12651" s="10">
        <f t="shared" si="1795"/>
        <v>0</v>
      </c>
      <c r="X12651" s="11">
        <f t="shared" si="1796"/>
        <v>0</v>
      </c>
      <c r="Y12651" s="11">
        <f t="shared" si="1797"/>
        <v>0</v>
      </c>
      <c r="Z12651" s="12" t="str">
        <f t="shared" si="1798"/>
        <v>Torque/Speed Control 1</v>
      </c>
    </row>
    <row r="12652" spans="18:26" x14ac:dyDescent="0.3">
      <c r="R12652" s="6">
        <f t="shared" si="1790"/>
        <v>0</v>
      </c>
      <c r="S12652" s="6">
        <f t="shared" si="1791"/>
        <v>0</v>
      </c>
      <c r="T12652" s="7">
        <f t="shared" si="1792"/>
        <v>0</v>
      </c>
      <c r="U12652" s="121" t="str">
        <f t="shared" si="1793"/>
        <v>0</v>
      </c>
      <c r="V12652" s="10">
        <f t="shared" si="1794"/>
        <v>0</v>
      </c>
      <c r="W12652" s="10">
        <f t="shared" si="1795"/>
        <v>0</v>
      </c>
      <c r="X12652" s="11">
        <f t="shared" si="1796"/>
        <v>0</v>
      </c>
      <c r="Y12652" s="11">
        <f t="shared" si="1797"/>
        <v>0</v>
      </c>
      <c r="Z12652" s="12" t="str">
        <f t="shared" si="1798"/>
        <v>Torque/Speed Control 1</v>
      </c>
    </row>
    <row r="12653" spans="18:26" x14ac:dyDescent="0.3">
      <c r="R12653" s="6">
        <f t="shared" si="1790"/>
        <v>0</v>
      </c>
      <c r="S12653" s="6">
        <f t="shared" si="1791"/>
        <v>0</v>
      </c>
      <c r="T12653" s="7">
        <f t="shared" si="1792"/>
        <v>0</v>
      </c>
      <c r="U12653" s="121" t="str">
        <f t="shared" si="1793"/>
        <v>0</v>
      </c>
      <c r="V12653" s="10">
        <f t="shared" si="1794"/>
        <v>0</v>
      </c>
      <c r="W12653" s="10">
        <f t="shared" si="1795"/>
        <v>0</v>
      </c>
      <c r="X12653" s="11">
        <f t="shared" si="1796"/>
        <v>0</v>
      </c>
      <c r="Y12653" s="11">
        <f t="shared" si="1797"/>
        <v>0</v>
      </c>
      <c r="Z12653" s="12" t="str">
        <f t="shared" si="1798"/>
        <v>Torque/Speed Control 1</v>
      </c>
    </row>
    <row r="12654" spans="18:26" x14ac:dyDescent="0.3">
      <c r="R12654" s="6">
        <f t="shared" si="1790"/>
        <v>0</v>
      </c>
      <c r="S12654" s="6">
        <f t="shared" si="1791"/>
        <v>0</v>
      </c>
      <c r="T12654" s="7">
        <f t="shared" si="1792"/>
        <v>0</v>
      </c>
      <c r="U12654" s="121" t="str">
        <f t="shared" si="1793"/>
        <v>0</v>
      </c>
      <c r="V12654" s="10">
        <f t="shared" si="1794"/>
        <v>0</v>
      </c>
      <c r="W12654" s="10">
        <f t="shared" si="1795"/>
        <v>0</v>
      </c>
      <c r="X12654" s="11">
        <f t="shared" si="1796"/>
        <v>0</v>
      </c>
      <c r="Y12654" s="11">
        <f t="shared" si="1797"/>
        <v>0</v>
      </c>
      <c r="Z12654" s="12" t="str">
        <f t="shared" si="1798"/>
        <v>Torque/Speed Control 1</v>
      </c>
    </row>
    <row r="12655" spans="18:26" x14ac:dyDescent="0.3">
      <c r="R12655" s="6">
        <f t="shared" si="1790"/>
        <v>0</v>
      </c>
      <c r="S12655" s="6">
        <f t="shared" si="1791"/>
        <v>0</v>
      </c>
      <c r="T12655" s="7">
        <f t="shared" si="1792"/>
        <v>0</v>
      </c>
      <c r="U12655" s="121" t="str">
        <f t="shared" si="1793"/>
        <v>0</v>
      </c>
      <c r="V12655" s="10">
        <f t="shared" si="1794"/>
        <v>0</v>
      </c>
      <c r="W12655" s="10">
        <f t="shared" si="1795"/>
        <v>0</v>
      </c>
      <c r="X12655" s="11">
        <f t="shared" si="1796"/>
        <v>0</v>
      </c>
      <c r="Y12655" s="11">
        <f t="shared" si="1797"/>
        <v>0</v>
      </c>
      <c r="Z12655" s="12" t="str">
        <f t="shared" si="1798"/>
        <v>Torque/Speed Control 1</v>
      </c>
    </row>
    <row r="12656" spans="18:26" x14ac:dyDescent="0.3">
      <c r="R12656" s="6">
        <f t="shared" si="1790"/>
        <v>0</v>
      </c>
      <c r="S12656" s="6">
        <f t="shared" si="1791"/>
        <v>0</v>
      </c>
      <c r="T12656" s="7">
        <f t="shared" si="1792"/>
        <v>0</v>
      </c>
      <c r="U12656" s="121" t="str">
        <f t="shared" si="1793"/>
        <v>0</v>
      </c>
      <c r="V12656" s="10">
        <f t="shared" si="1794"/>
        <v>0</v>
      </c>
      <c r="W12656" s="10">
        <f t="shared" si="1795"/>
        <v>0</v>
      </c>
      <c r="X12656" s="11">
        <f t="shared" si="1796"/>
        <v>0</v>
      </c>
      <c r="Y12656" s="11">
        <f t="shared" si="1797"/>
        <v>0</v>
      </c>
      <c r="Z12656" s="12" t="str">
        <f t="shared" si="1798"/>
        <v>Torque/Speed Control 1</v>
      </c>
    </row>
    <row r="12657" spans="18:26" x14ac:dyDescent="0.3">
      <c r="R12657" s="6">
        <f t="shared" si="1790"/>
        <v>0</v>
      </c>
      <c r="S12657" s="6">
        <f t="shared" si="1791"/>
        <v>0</v>
      </c>
      <c r="T12657" s="7">
        <f t="shared" si="1792"/>
        <v>0</v>
      </c>
      <c r="U12657" s="121" t="str">
        <f t="shared" si="1793"/>
        <v>0</v>
      </c>
      <c r="V12657" s="10">
        <f t="shared" si="1794"/>
        <v>0</v>
      </c>
      <c r="W12657" s="10">
        <f t="shared" si="1795"/>
        <v>0</v>
      </c>
      <c r="X12657" s="11">
        <f t="shared" si="1796"/>
        <v>0</v>
      </c>
      <c r="Y12657" s="11">
        <f t="shared" si="1797"/>
        <v>0</v>
      </c>
      <c r="Z12657" s="12" t="str">
        <f t="shared" si="1798"/>
        <v>Torque/Speed Control 1</v>
      </c>
    </row>
    <row r="12658" spans="18:26" x14ac:dyDescent="0.3">
      <c r="R12658" s="6">
        <f t="shared" si="1790"/>
        <v>0</v>
      </c>
      <c r="S12658" s="6">
        <f t="shared" si="1791"/>
        <v>0</v>
      </c>
      <c r="T12658" s="7">
        <f t="shared" si="1792"/>
        <v>0</v>
      </c>
      <c r="U12658" s="121" t="str">
        <f t="shared" si="1793"/>
        <v>0</v>
      </c>
      <c r="V12658" s="10">
        <f t="shared" si="1794"/>
        <v>0</v>
      </c>
      <c r="W12658" s="10">
        <f t="shared" si="1795"/>
        <v>0</v>
      </c>
      <c r="X12658" s="11">
        <f t="shared" si="1796"/>
        <v>0</v>
      </c>
      <c r="Y12658" s="11">
        <f t="shared" si="1797"/>
        <v>0</v>
      </c>
      <c r="Z12658" s="12" t="str">
        <f t="shared" si="1798"/>
        <v>Torque/Speed Control 1</v>
      </c>
    </row>
    <row r="12659" spans="18:26" x14ac:dyDescent="0.3">
      <c r="R12659" s="6">
        <f t="shared" si="1790"/>
        <v>0</v>
      </c>
      <c r="S12659" s="6">
        <f t="shared" si="1791"/>
        <v>0</v>
      </c>
      <c r="T12659" s="7">
        <f t="shared" si="1792"/>
        <v>0</v>
      </c>
      <c r="U12659" s="121" t="str">
        <f t="shared" si="1793"/>
        <v>0</v>
      </c>
      <c r="V12659" s="10">
        <f t="shared" si="1794"/>
        <v>0</v>
      </c>
      <c r="W12659" s="10">
        <f t="shared" si="1795"/>
        <v>0</v>
      </c>
      <c r="X12659" s="11">
        <f t="shared" si="1796"/>
        <v>0</v>
      </c>
      <c r="Y12659" s="11">
        <f t="shared" si="1797"/>
        <v>0</v>
      </c>
      <c r="Z12659" s="12" t="str">
        <f t="shared" si="1798"/>
        <v>Torque/Speed Control 1</v>
      </c>
    </row>
    <row r="12660" spans="18:26" x14ac:dyDescent="0.3">
      <c r="R12660" s="6">
        <f t="shared" si="1790"/>
        <v>0</v>
      </c>
      <c r="S12660" s="6">
        <f t="shared" si="1791"/>
        <v>0</v>
      </c>
      <c r="T12660" s="7">
        <f t="shared" si="1792"/>
        <v>0</v>
      </c>
      <c r="U12660" s="121" t="str">
        <f t="shared" si="1793"/>
        <v>0</v>
      </c>
      <c r="V12660" s="10">
        <f t="shared" si="1794"/>
        <v>0</v>
      </c>
      <c r="W12660" s="10">
        <f t="shared" si="1795"/>
        <v>0</v>
      </c>
      <c r="X12660" s="11">
        <f t="shared" si="1796"/>
        <v>0</v>
      </c>
      <c r="Y12660" s="11">
        <f t="shared" si="1797"/>
        <v>0</v>
      </c>
      <c r="Z12660" s="12" t="str">
        <f t="shared" si="1798"/>
        <v>Torque/Speed Control 1</v>
      </c>
    </row>
    <row r="12661" spans="18:26" x14ac:dyDescent="0.3">
      <c r="R12661" s="6">
        <f t="shared" si="1790"/>
        <v>0</v>
      </c>
      <c r="S12661" s="6">
        <f t="shared" si="1791"/>
        <v>0</v>
      </c>
      <c r="T12661" s="7">
        <f t="shared" si="1792"/>
        <v>0</v>
      </c>
      <c r="U12661" s="121" t="str">
        <f t="shared" si="1793"/>
        <v>0</v>
      </c>
      <c r="V12661" s="10">
        <f t="shared" si="1794"/>
        <v>0</v>
      </c>
      <c r="W12661" s="10">
        <f t="shared" si="1795"/>
        <v>0</v>
      </c>
      <c r="X12661" s="11">
        <f t="shared" si="1796"/>
        <v>0</v>
      </c>
      <c r="Y12661" s="11">
        <f t="shared" si="1797"/>
        <v>0</v>
      </c>
      <c r="Z12661" s="12" t="str">
        <f t="shared" si="1798"/>
        <v>Torque/Speed Control 1</v>
      </c>
    </row>
    <row r="12662" spans="18:26" x14ac:dyDescent="0.3">
      <c r="R12662" s="6">
        <f t="shared" si="1790"/>
        <v>0</v>
      </c>
      <c r="S12662" s="6">
        <f t="shared" si="1791"/>
        <v>0</v>
      </c>
      <c r="T12662" s="7">
        <f t="shared" si="1792"/>
        <v>0</v>
      </c>
      <c r="U12662" s="121" t="str">
        <f t="shared" si="1793"/>
        <v>0</v>
      </c>
      <c r="V12662" s="10">
        <f t="shared" si="1794"/>
        <v>0</v>
      </c>
      <c r="W12662" s="10">
        <f t="shared" si="1795"/>
        <v>0</v>
      </c>
      <c r="X12662" s="11">
        <f t="shared" si="1796"/>
        <v>0</v>
      </c>
      <c r="Y12662" s="11">
        <f t="shared" si="1797"/>
        <v>0</v>
      </c>
      <c r="Z12662" s="12" t="str">
        <f t="shared" si="1798"/>
        <v>Torque/Speed Control 1</v>
      </c>
    </row>
    <row r="12663" spans="18:26" x14ac:dyDescent="0.3">
      <c r="R12663" s="6">
        <f t="shared" si="1790"/>
        <v>0</v>
      </c>
      <c r="S12663" s="6">
        <f t="shared" si="1791"/>
        <v>0</v>
      </c>
      <c r="T12663" s="7">
        <f t="shared" si="1792"/>
        <v>0</v>
      </c>
      <c r="U12663" s="121" t="str">
        <f t="shared" si="1793"/>
        <v>0</v>
      </c>
      <c r="V12663" s="10">
        <f t="shared" si="1794"/>
        <v>0</v>
      </c>
      <c r="W12663" s="10">
        <f t="shared" si="1795"/>
        <v>0</v>
      </c>
      <c r="X12663" s="11">
        <f t="shared" si="1796"/>
        <v>0</v>
      </c>
      <c r="Y12663" s="11">
        <f t="shared" si="1797"/>
        <v>0</v>
      </c>
      <c r="Z12663" s="12" t="str">
        <f t="shared" si="1798"/>
        <v>Torque/Speed Control 1</v>
      </c>
    </row>
    <row r="12664" spans="18:26" x14ac:dyDescent="0.3">
      <c r="R12664" s="6">
        <f t="shared" si="1790"/>
        <v>0</v>
      </c>
      <c r="S12664" s="6">
        <f t="shared" si="1791"/>
        <v>0</v>
      </c>
      <c r="T12664" s="7">
        <f t="shared" si="1792"/>
        <v>0</v>
      </c>
      <c r="U12664" s="121" t="str">
        <f t="shared" si="1793"/>
        <v>0</v>
      </c>
      <c r="V12664" s="10">
        <f t="shared" si="1794"/>
        <v>0</v>
      </c>
      <c r="W12664" s="10">
        <f t="shared" si="1795"/>
        <v>0</v>
      </c>
      <c r="X12664" s="11">
        <f t="shared" si="1796"/>
        <v>0</v>
      </c>
      <c r="Y12664" s="11">
        <f t="shared" si="1797"/>
        <v>0</v>
      </c>
      <c r="Z12664" s="12" t="str">
        <f t="shared" si="1798"/>
        <v>Torque/Speed Control 1</v>
      </c>
    </row>
    <row r="12665" spans="18:26" x14ac:dyDescent="0.3">
      <c r="R12665" s="6">
        <f t="shared" si="1790"/>
        <v>0</v>
      </c>
      <c r="S12665" s="6">
        <f t="shared" si="1791"/>
        <v>0</v>
      </c>
      <c r="T12665" s="7">
        <f t="shared" si="1792"/>
        <v>0</v>
      </c>
      <c r="U12665" s="121" t="str">
        <f t="shared" si="1793"/>
        <v>0</v>
      </c>
      <c r="V12665" s="10">
        <f t="shared" si="1794"/>
        <v>0</v>
      </c>
      <c r="W12665" s="10">
        <f t="shared" si="1795"/>
        <v>0</v>
      </c>
      <c r="X12665" s="11">
        <f t="shared" si="1796"/>
        <v>0</v>
      </c>
      <c r="Y12665" s="11">
        <f t="shared" si="1797"/>
        <v>0</v>
      </c>
      <c r="Z12665" s="12" t="str">
        <f t="shared" si="1798"/>
        <v>Torque/Speed Control 1</v>
      </c>
    </row>
    <row r="12666" spans="18:26" x14ac:dyDescent="0.3">
      <c r="R12666" s="6">
        <f t="shared" si="1790"/>
        <v>0</v>
      </c>
      <c r="S12666" s="6">
        <f t="shared" si="1791"/>
        <v>0</v>
      </c>
      <c r="T12666" s="7">
        <f t="shared" si="1792"/>
        <v>0</v>
      </c>
      <c r="U12666" s="121" t="str">
        <f t="shared" si="1793"/>
        <v>0</v>
      </c>
      <c r="V12666" s="10">
        <f t="shared" si="1794"/>
        <v>0</v>
      </c>
      <c r="W12666" s="10">
        <f t="shared" si="1795"/>
        <v>0</v>
      </c>
      <c r="X12666" s="11">
        <f t="shared" si="1796"/>
        <v>0</v>
      </c>
      <c r="Y12666" s="11">
        <f t="shared" si="1797"/>
        <v>0</v>
      </c>
      <c r="Z12666" s="12" t="str">
        <f t="shared" si="1798"/>
        <v>Torque/Speed Control 1</v>
      </c>
    </row>
    <row r="12667" spans="18:26" x14ac:dyDescent="0.3">
      <c r="R12667" s="6">
        <f t="shared" si="1790"/>
        <v>0</v>
      </c>
      <c r="S12667" s="6">
        <f t="shared" si="1791"/>
        <v>0</v>
      </c>
      <c r="T12667" s="7">
        <f t="shared" si="1792"/>
        <v>0</v>
      </c>
      <c r="U12667" s="121" t="str">
        <f t="shared" si="1793"/>
        <v>0</v>
      </c>
      <c r="V12667" s="10">
        <f t="shared" si="1794"/>
        <v>0</v>
      </c>
      <c r="W12667" s="10">
        <f t="shared" si="1795"/>
        <v>0</v>
      </c>
      <c r="X12667" s="11">
        <f t="shared" si="1796"/>
        <v>0</v>
      </c>
      <c r="Y12667" s="11">
        <f t="shared" si="1797"/>
        <v>0</v>
      </c>
      <c r="Z12667" s="12" t="str">
        <f t="shared" si="1798"/>
        <v>Torque/Speed Control 1</v>
      </c>
    </row>
    <row r="12668" spans="18:26" x14ac:dyDescent="0.3">
      <c r="R12668" s="6">
        <f t="shared" si="1790"/>
        <v>0</v>
      </c>
      <c r="S12668" s="6">
        <f t="shared" si="1791"/>
        <v>0</v>
      </c>
      <c r="T12668" s="7">
        <f t="shared" si="1792"/>
        <v>0</v>
      </c>
      <c r="U12668" s="121" t="str">
        <f t="shared" si="1793"/>
        <v>0</v>
      </c>
      <c r="V12668" s="10">
        <f t="shared" si="1794"/>
        <v>0</v>
      </c>
      <c r="W12668" s="10">
        <f t="shared" si="1795"/>
        <v>0</v>
      </c>
      <c r="X12668" s="11">
        <f t="shared" si="1796"/>
        <v>0</v>
      </c>
      <c r="Y12668" s="11">
        <f t="shared" si="1797"/>
        <v>0</v>
      </c>
      <c r="Z12668" s="12" t="str">
        <f t="shared" si="1798"/>
        <v>Torque/Speed Control 1</v>
      </c>
    </row>
    <row r="12669" spans="18:26" x14ac:dyDescent="0.3">
      <c r="R12669" s="6">
        <f t="shared" ref="R12669:R12732" si="1799">_xlfn.BITRSHIFT(_xlfn.BITAND(HEX2DEC(H12669),HEX2DEC("1C000000")),26)</f>
        <v>0</v>
      </c>
      <c r="S12669" s="6">
        <f t="shared" ref="S12669:S12732" si="1800">_xlfn.BITRSHIFT(_xlfn.BITAND(HEX2DEC(H12669),HEX2DEC("01000000")),24)</f>
        <v>0</v>
      </c>
      <c r="T12669" s="7">
        <f t="shared" ref="T12669:T12732" si="1801">IF(_xlfn.BITRSHIFT(_xlfn.BITAND(HEX2DEC(H12669),HEX2DEC("0FF0000")),16)&lt;240,_xlfn.BITRSHIFT(_xlfn.BITAND(HEX2DEC(H12669),HEX2DEC("1FF0000")),8),_xlfn.BITRSHIFT(_xlfn.BITAND(HEX2DEC(H12669),HEX2DEC("1FFFF00")),8))</f>
        <v>0</v>
      </c>
      <c r="U12669" s="121" t="str">
        <f t="shared" ref="U12669:U12732" si="1802">DEC2HEX(T12669)</f>
        <v>0</v>
      </c>
      <c r="V12669" s="10">
        <f t="shared" ref="V12669:V12732" si="1803">_xlfn.BITRSHIFT(_xlfn.BITAND(HEX2DEC(H12669),HEX2DEC("0FF0000")),16)</f>
        <v>0</v>
      </c>
      <c r="W12669" s="10">
        <f t="shared" ref="W12669:W12732" si="1804">_xlfn.BITRSHIFT(_xlfn.BITAND(HEX2DEC(H12669),HEX2DEC("FF00")),8)</f>
        <v>0</v>
      </c>
      <c r="X12669" s="11">
        <f t="shared" ref="X12669:X12732" si="1805">_xlfn.BITAND(HEX2DEC(H12669),HEX2DEC("00000FF"))</f>
        <v>0</v>
      </c>
      <c r="Y12669" s="11">
        <f t="shared" ref="Y12669:Y12732" si="1806">IF(_xlfn.BITRSHIFT(_xlfn.BITAND(HEX2DEC(H12669),HEX2DEC("0FF0000")),16)&lt;240,_xlfn.BITRSHIFT(_xlfn.BITAND(HEX2DEC(H12669),HEX2DEC("0FF00")),8),_xlfn.BITRSHIFT(_xlfn.BITAND(HEX2DEC(H12669),HEX2DEC("0FF0000")),16))</f>
        <v>0</v>
      </c>
      <c r="Z12669" s="12" t="str">
        <f t="shared" ref="Z12669:Z12732" si="1807">VLOOKUP(T12669,BO:BP,2,FALSE)</f>
        <v>Torque/Speed Control 1</v>
      </c>
    </row>
    <row r="12670" spans="18:26" x14ac:dyDescent="0.3">
      <c r="R12670" s="6">
        <f t="shared" si="1799"/>
        <v>0</v>
      </c>
      <c r="S12670" s="6">
        <f t="shared" si="1800"/>
        <v>0</v>
      </c>
      <c r="T12670" s="7">
        <f t="shared" si="1801"/>
        <v>0</v>
      </c>
      <c r="U12670" s="121" t="str">
        <f t="shared" si="1802"/>
        <v>0</v>
      </c>
      <c r="V12670" s="10">
        <f t="shared" si="1803"/>
        <v>0</v>
      </c>
      <c r="W12670" s="10">
        <f t="shared" si="1804"/>
        <v>0</v>
      </c>
      <c r="X12670" s="11">
        <f t="shared" si="1805"/>
        <v>0</v>
      </c>
      <c r="Y12670" s="11">
        <f t="shared" si="1806"/>
        <v>0</v>
      </c>
      <c r="Z12670" s="12" t="str">
        <f t="shared" si="1807"/>
        <v>Torque/Speed Control 1</v>
      </c>
    </row>
    <row r="12671" spans="18:26" x14ac:dyDescent="0.3">
      <c r="R12671" s="6">
        <f t="shared" si="1799"/>
        <v>0</v>
      </c>
      <c r="S12671" s="6">
        <f t="shared" si="1800"/>
        <v>0</v>
      </c>
      <c r="T12671" s="7">
        <f t="shared" si="1801"/>
        <v>0</v>
      </c>
      <c r="U12671" s="121" t="str">
        <f t="shared" si="1802"/>
        <v>0</v>
      </c>
      <c r="V12671" s="10">
        <f t="shared" si="1803"/>
        <v>0</v>
      </c>
      <c r="W12671" s="10">
        <f t="shared" si="1804"/>
        <v>0</v>
      </c>
      <c r="X12671" s="11">
        <f t="shared" si="1805"/>
        <v>0</v>
      </c>
      <c r="Y12671" s="11">
        <f t="shared" si="1806"/>
        <v>0</v>
      </c>
      <c r="Z12671" s="12" t="str">
        <f t="shared" si="1807"/>
        <v>Torque/Speed Control 1</v>
      </c>
    </row>
    <row r="12672" spans="18:26" x14ac:dyDescent="0.3">
      <c r="R12672" s="6">
        <f t="shared" si="1799"/>
        <v>0</v>
      </c>
      <c r="S12672" s="6">
        <f t="shared" si="1800"/>
        <v>0</v>
      </c>
      <c r="T12672" s="7">
        <f t="shared" si="1801"/>
        <v>0</v>
      </c>
      <c r="U12672" s="121" t="str">
        <f t="shared" si="1802"/>
        <v>0</v>
      </c>
      <c r="V12672" s="10">
        <f t="shared" si="1803"/>
        <v>0</v>
      </c>
      <c r="W12672" s="10">
        <f t="shared" si="1804"/>
        <v>0</v>
      </c>
      <c r="X12672" s="11">
        <f t="shared" si="1805"/>
        <v>0</v>
      </c>
      <c r="Y12672" s="11">
        <f t="shared" si="1806"/>
        <v>0</v>
      </c>
      <c r="Z12672" s="12" t="str">
        <f t="shared" si="1807"/>
        <v>Torque/Speed Control 1</v>
      </c>
    </row>
    <row r="12673" spans="18:26" x14ac:dyDescent="0.3">
      <c r="R12673" s="6">
        <f t="shared" si="1799"/>
        <v>0</v>
      </c>
      <c r="S12673" s="6">
        <f t="shared" si="1800"/>
        <v>0</v>
      </c>
      <c r="T12673" s="7">
        <f t="shared" si="1801"/>
        <v>0</v>
      </c>
      <c r="U12673" s="121" t="str">
        <f t="shared" si="1802"/>
        <v>0</v>
      </c>
      <c r="V12673" s="10">
        <f t="shared" si="1803"/>
        <v>0</v>
      </c>
      <c r="W12673" s="10">
        <f t="shared" si="1804"/>
        <v>0</v>
      </c>
      <c r="X12673" s="11">
        <f t="shared" si="1805"/>
        <v>0</v>
      </c>
      <c r="Y12673" s="11">
        <f t="shared" si="1806"/>
        <v>0</v>
      </c>
      <c r="Z12673" s="12" t="str">
        <f t="shared" si="1807"/>
        <v>Torque/Speed Control 1</v>
      </c>
    </row>
    <row r="12674" spans="18:26" x14ac:dyDescent="0.3">
      <c r="R12674" s="6">
        <f t="shared" si="1799"/>
        <v>0</v>
      </c>
      <c r="S12674" s="6">
        <f t="shared" si="1800"/>
        <v>0</v>
      </c>
      <c r="T12674" s="7">
        <f t="shared" si="1801"/>
        <v>0</v>
      </c>
      <c r="U12674" s="121" t="str">
        <f t="shared" si="1802"/>
        <v>0</v>
      </c>
      <c r="V12674" s="10">
        <f t="shared" si="1803"/>
        <v>0</v>
      </c>
      <c r="W12674" s="10">
        <f t="shared" si="1804"/>
        <v>0</v>
      </c>
      <c r="X12674" s="11">
        <f t="shared" si="1805"/>
        <v>0</v>
      </c>
      <c r="Y12674" s="11">
        <f t="shared" si="1806"/>
        <v>0</v>
      </c>
      <c r="Z12674" s="12" t="str">
        <f t="shared" si="1807"/>
        <v>Torque/Speed Control 1</v>
      </c>
    </row>
    <row r="12675" spans="18:26" x14ac:dyDescent="0.3">
      <c r="R12675" s="6">
        <f t="shared" si="1799"/>
        <v>0</v>
      </c>
      <c r="S12675" s="6">
        <f t="shared" si="1800"/>
        <v>0</v>
      </c>
      <c r="T12675" s="7">
        <f t="shared" si="1801"/>
        <v>0</v>
      </c>
      <c r="U12675" s="121" t="str">
        <f t="shared" si="1802"/>
        <v>0</v>
      </c>
      <c r="V12675" s="10">
        <f t="shared" si="1803"/>
        <v>0</v>
      </c>
      <c r="W12675" s="10">
        <f t="shared" si="1804"/>
        <v>0</v>
      </c>
      <c r="X12675" s="11">
        <f t="shared" si="1805"/>
        <v>0</v>
      </c>
      <c r="Y12675" s="11">
        <f t="shared" si="1806"/>
        <v>0</v>
      </c>
      <c r="Z12675" s="12" t="str">
        <f t="shared" si="1807"/>
        <v>Torque/Speed Control 1</v>
      </c>
    </row>
    <row r="12676" spans="18:26" x14ac:dyDescent="0.3">
      <c r="R12676" s="6">
        <f t="shared" si="1799"/>
        <v>0</v>
      </c>
      <c r="S12676" s="6">
        <f t="shared" si="1800"/>
        <v>0</v>
      </c>
      <c r="T12676" s="7">
        <f t="shared" si="1801"/>
        <v>0</v>
      </c>
      <c r="U12676" s="121" t="str">
        <f t="shared" si="1802"/>
        <v>0</v>
      </c>
      <c r="V12676" s="10">
        <f t="shared" si="1803"/>
        <v>0</v>
      </c>
      <c r="W12676" s="10">
        <f t="shared" si="1804"/>
        <v>0</v>
      </c>
      <c r="X12676" s="11">
        <f t="shared" si="1805"/>
        <v>0</v>
      </c>
      <c r="Y12676" s="11">
        <f t="shared" si="1806"/>
        <v>0</v>
      </c>
      <c r="Z12676" s="12" t="str">
        <f t="shared" si="1807"/>
        <v>Torque/Speed Control 1</v>
      </c>
    </row>
    <row r="12677" spans="18:26" x14ac:dyDescent="0.3">
      <c r="R12677" s="6">
        <f t="shared" si="1799"/>
        <v>0</v>
      </c>
      <c r="S12677" s="6">
        <f t="shared" si="1800"/>
        <v>0</v>
      </c>
      <c r="T12677" s="7">
        <f t="shared" si="1801"/>
        <v>0</v>
      </c>
      <c r="U12677" s="121" t="str">
        <f t="shared" si="1802"/>
        <v>0</v>
      </c>
      <c r="V12677" s="10">
        <f t="shared" si="1803"/>
        <v>0</v>
      </c>
      <c r="W12677" s="10">
        <f t="shared" si="1804"/>
        <v>0</v>
      </c>
      <c r="X12677" s="11">
        <f t="shared" si="1805"/>
        <v>0</v>
      </c>
      <c r="Y12677" s="11">
        <f t="shared" si="1806"/>
        <v>0</v>
      </c>
      <c r="Z12677" s="12" t="str">
        <f t="shared" si="1807"/>
        <v>Torque/Speed Control 1</v>
      </c>
    </row>
    <row r="12678" spans="18:26" x14ac:dyDescent="0.3">
      <c r="R12678" s="6">
        <f t="shared" si="1799"/>
        <v>0</v>
      </c>
      <c r="S12678" s="6">
        <f t="shared" si="1800"/>
        <v>0</v>
      </c>
      <c r="T12678" s="7">
        <f t="shared" si="1801"/>
        <v>0</v>
      </c>
      <c r="U12678" s="121" t="str">
        <f t="shared" si="1802"/>
        <v>0</v>
      </c>
      <c r="V12678" s="10">
        <f t="shared" si="1803"/>
        <v>0</v>
      </c>
      <c r="W12678" s="10">
        <f t="shared" si="1804"/>
        <v>0</v>
      </c>
      <c r="X12678" s="11">
        <f t="shared" si="1805"/>
        <v>0</v>
      </c>
      <c r="Y12678" s="11">
        <f t="shared" si="1806"/>
        <v>0</v>
      </c>
      <c r="Z12678" s="12" t="str">
        <f t="shared" si="1807"/>
        <v>Torque/Speed Control 1</v>
      </c>
    </row>
    <row r="12679" spans="18:26" x14ac:dyDescent="0.3">
      <c r="R12679" s="6">
        <f t="shared" si="1799"/>
        <v>0</v>
      </c>
      <c r="S12679" s="6">
        <f t="shared" si="1800"/>
        <v>0</v>
      </c>
      <c r="T12679" s="7">
        <f t="shared" si="1801"/>
        <v>0</v>
      </c>
      <c r="U12679" s="121" t="str">
        <f t="shared" si="1802"/>
        <v>0</v>
      </c>
      <c r="V12679" s="10">
        <f t="shared" si="1803"/>
        <v>0</v>
      </c>
      <c r="W12679" s="10">
        <f t="shared" si="1804"/>
        <v>0</v>
      </c>
      <c r="X12679" s="11">
        <f t="shared" si="1805"/>
        <v>0</v>
      </c>
      <c r="Y12679" s="11">
        <f t="shared" si="1806"/>
        <v>0</v>
      </c>
      <c r="Z12679" s="12" t="str">
        <f t="shared" si="1807"/>
        <v>Torque/Speed Control 1</v>
      </c>
    </row>
    <row r="12680" spans="18:26" x14ac:dyDescent="0.3">
      <c r="R12680" s="6">
        <f t="shared" si="1799"/>
        <v>0</v>
      </c>
      <c r="S12680" s="6">
        <f t="shared" si="1800"/>
        <v>0</v>
      </c>
      <c r="T12680" s="7">
        <f t="shared" si="1801"/>
        <v>0</v>
      </c>
      <c r="U12680" s="121" t="str">
        <f t="shared" si="1802"/>
        <v>0</v>
      </c>
      <c r="V12680" s="10">
        <f t="shared" si="1803"/>
        <v>0</v>
      </c>
      <c r="W12680" s="10">
        <f t="shared" si="1804"/>
        <v>0</v>
      </c>
      <c r="X12680" s="11">
        <f t="shared" si="1805"/>
        <v>0</v>
      </c>
      <c r="Y12680" s="11">
        <f t="shared" si="1806"/>
        <v>0</v>
      </c>
      <c r="Z12680" s="12" t="str">
        <f t="shared" si="1807"/>
        <v>Torque/Speed Control 1</v>
      </c>
    </row>
    <row r="12681" spans="18:26" x14ac:dyDescent="0.3">
      <c r="R12681" s="6">
        <f t="shared" si="1799"/>
        <v>0</v>
      </c>
      <c r="S12681" s="6">
        <f t="shared" si="1800"/>
        <v>0</v>
      </c>
      <c r="T12681" s="7">
        <f t="shared" si="1801"/>
        <v>0</v>
      </c>
      <c r="U12681" s="121" t="str">
        <f t="shared" si="1802"/>
        <v>0</v>
      </c>
      <c r="V12681" s="10">
        <f t="shared" si="1803"/>
        <v>0</v>
      </c>
      <c r="W12681" s="10">
        <f t="shared" si="1804"/>
        <v>0</v>
      </c>
      <c r="X12681" s="11">
        <f t="shared" si="1805"/>
        <v>0</v>
      </c>
      <c r="Y12681" s="11">
        <f t="shared" si="1806"/>
        <v>0</v>
      </c>
      <c r="Z12681" s="12" t="str">
        <f t="shared" si="1807"/>
        <v>Torque/Speed Control 1</v>
      </c>
    </row>
    <row r="12682" spans="18:26" x14ac:dyDescent="0.3">
      <c r="R12682" s="6">
        <f t="shared" si="1799"/>
        <v>0</v>
      </c>
      <c r="S12682" s="6">
        <f t="shared" si="1800"/>
        <v>0</v>
      </c>
      <c r="T12682" s="7">
        <f t="shared" si="1801"/>
        <v>0</v>
      </c>
      <c r="U12682" s="121" t="str">
        <f t="shared" si="1802"/>
        <v>0</v>
      </c>
      <c r="V12682" s="10">
        <f t="shared" si="1803"/>
        <v>0</v>
      </c>
      <c r="W12682" s="10">
        <f t="shared" si="1804"/>
        <v>0</v>
      </c>
      <c r="X12682" s="11">
        <f t="shared" si="1805"/>
        <v>0</v>
      </c>
      <c r="Y12682" s="11">
        <f t="shared" si="1806"/>
        <v>0</v>
      </c>
      <c r="Z12682" s="12" t="str">
        <f t="shared" si="1807"/>
        <v>Torque/Speed Control 1</v>
      </c>
    </row>
    <row r="12683" spans="18:26" x14ac:dyDescent="0.3">
      <c r="R12683" s="6">
        <f t="shared" si="1799"/>
        <v>0</v>
      </c>
      <c r="S12683" s="6">
        <f t="shared" si="1800"/>
        <v>0</v>
      </c>
      <c r="T12683" s="7">
        <f t="shared" si="1801"/>
        <v>0</v>
      </c>
      <c r="U12683" s="121" t="str">
        <f t="shared" si="1802"/>
        <v>0</v>
      </c>
      <c r="V12683" s="10">
        <f t="shared" si="1803"/>
        <v>0</v>
      </c>
      <c r="W12683" s="10">
        <f t="shared" si="1804"/>
        <v>0</v>
      </c>
      <c r="X12683" s="11">
        <f t="shared" si="1805"/>
        <v>0</v>
      </c>
      <c r="Y12683" s="11">
        <f t="shared" si="1806"/>
        <v>0</v>
      </c>
      <c r="Z12683" s="12" t="str">
        <f t="shared" si="1807"/>
        <v>Torque/Speed Control 1</v>
      </c>
    </row>
    <row r="12684" spans="18:26" x14ac:dyDescent="0.3">
      <c r="R12684" s="6">
        <f t="shared" si="1799"/>
        <v>0</v>
      </c>
      <c r="S12684" s="6">
        <f t="shared" si="1800"/>
        <v>0</v>
      </c>
      <c r="T12684" s="7">
        <f t="shared" si="1801"/>
        <v>0</v>
      </c>
      <c r="U12684" s="121" t="str">
        <f t="shared" si="1802"/>
        <v>0</v>
      </c>
      <c r="V12684" s="10">
        <f t="shared" si="1803"/>
        <v>0</v>
      </c>
      <c r="W12684" s="10">
        <f t="shared" si="1804"/>
        <v>0</v>
      </c>
      <c r="X12684" s="11">
        <f t="shared" si="1805"/>
        <v>0</v>
      </c>
      <c r="Y12684" s="11">
        <f t="shared" si="1806"/>
        <v>0</v>
      </c>
      <c r="Z12684" s="12" t="str">
        <f t="shared" si="1807"/>
        <v>Torque/Speed Control 1</v>
      </c>
    </row>
    <row r="12685" spans="18:26" x14ac:dyDescent="0.3">
      <c r="R12685" s="6">
        <f t="shared" si="1799"/>
        <v>0</v>
      </c>
      <c r="S12685" s="6">
        <f t="shared" si="1800"/>
        <v>0</v>
      </c>
      <c r="T12685" s="7">
        <f t="shared" si="1801"/>
        <v>0</v>
      </c>
      <c r="U12685" s="121" t="str">
        <f t="shared" si="1802"/>
        <v>0</v>
      </c>
      <c r="V12685" s="10">
        <f t="shared" si="1803"/>
        <v>0</v>
      </c>
      <c r="W12685" s="10">
        <f t="shared" si="1804"/>
        <v>0</v>
      </c>
      <c r="X12685" s="11">
        <f t="shared" si="1805"/>
        <v>0</v>
      </c>
      <c r="Y12685" s="11">
        <f t="shared" si="1806"/>
        <v>0</v>
      </c>
      <c r="Z12685" s="12" t="str">
        <f t="shared" si="1807"/>
        <v>Torque/Speed Control 1</v>
      </c>
    </row>
    <row r="12686" spans="18:26" x14ac:dyDescent="0.3">
      <c r="R12686" s="6">
        <f t="shared" si="1799"/>
        <v>0</v>
      </c>
      <c r="S12686" s="6">
        <f t="shared" si="1800"/>
        <v>0</v>
      </c>
      <c r="T12686" s="7">
        <f t="shared" si="1801"/>
        <v>0</v>
      </c>
      <c r="U12686" s="121" t="str">
        <f t="shared" si="1802"/>
        <v>0</v>
      </c>
      <c r="V12686" s="10">
        <f t="shared" si="1803"/>
        <v>0</v>
      </c>
      <c r="W12686" s="10">
        <f t="shared" si="1804"/>
        <v>0</v>
      </c>
      <c r="X12686" s="11">
        <f t="shared" si="1805"/>
        <v>0</v>
      </c>
      <c r="Y12686" s="11">
        <f t="shared" si="1806"/>
        <v>0</v>
      </c>
      <c r="Z12686" s="12" t="str">
        <f t="shared" si="1807"/>
        <v>Torque/Speed Control 1</v>
      </c>
    </row>
    <row r="12687" spans="18:26" x14ac:dyDescent="0.3">
      <c r="R12687" s="6">
        <f t="shared" si="1799"/>
        <v>0</v>
      </c>
      <c r="S12687" s="6">
        <f t="shared" si="1800"/>
        <v>0</v>
      </c>
      <c r="T12687" s="7">
        <f t="shared" si="1801"/>
        <v>0</v>
      </c>
      <c r="U12687" s="121" t="str">
        <f t="shared" si="1802"/>
        <v>0</v>
      </c>
      <c r="V12687" s="10">
        <f t="shared" si="1803"/>
        <v>0</v>
      </c>
      <c r="W12687" s="10">
        <f t="shared" si="1804"/>
        <v>0</v>
      </c>
      <c r="X12687" s="11">
        <f t="shared" si="1805"/>
        <v>0</v>
      </c>
      <c r="Y12687" s="11">
        <f t="shared" si="1806"/>
        <v>0</v>
      </c>
      <c r="Z12687" s="12" t="str">
        <f t="shared" si="1807"/>
        <v>Torque/Speed Control 1</v>
      </c>
    </row>
    <row r="12688" spans="18:26" x14ac:dyDescent="0.3">
      <c r="R12688" s="6">
        <f t="shared" si="1799"/>
        <v>0</v>
      </c>
      <c r="S12688" s="6">
        <f t="shared" si="1800"/>
        <v>0</v>
      </c>
      <c r="T12688" s="7">
        <f t="shared" si="1801"/>
        <v>0</v>
      </c>
      <c r="U12688" s="121" t="str">
        <f t="shared" si="1802"/>
        <v>0</v>
      </c>
      <c r="V12688" s="10">
        <f t="shared" si="1803"/>
        <v>0</v>
      </c>
      <c r="W12688" s="10">
        <f t="shared" si="1804"/>
        <v>0</v>
      </c>
      <c r="X12688" s="11">
        <f t="shared" si="1805"/>
        <v>0</v>
      </c>
      <c r="Y12688" s="11">
        <f t="shared" si="1806"/>
        <v>0</v>
      </c>
      <c r="Z12688" s="12" t="str">
        <f t="shared" si="1807"/>
        <v>Torque/Speed Control 1</v>
      </c>
    </row>
    <row r="12689" spans="18:26" x14ac:dyDescent="0.3">
      <c r="R12689" s="6">
        <f t="shared" si="1799"/>
        <v>0</v>
      </c>
      <c r="S12689" s="6">
        <f t="shared" si="1800"/>
        <v>0</v>
      </c>
      <c r="T12689" s="7">
        <f t="shared" si="1801"/>
        <v>0</v>
      </c>
      <c r="U12689" s="121" t="str">
        <f t="shared" si="1802"/>
        <v>0</v>
      </c>
      <c r="V12689" s="10">
        <f t="shared" si="1803"/>
        <v>0</v>
      </c>
      <c r="W12689" s="10">
        <f t="shared" si="1804"/>
        <v>0</v>
      </c>
      <c r="X12689" s="11">
        <f t="shared" si="1805"/>
        <v>0</v>
      </c>
      <c r="Y12689" s="11">
        <f t="shared" si="1806"/>
        <v>0</v>
      </c>
      <c r="Z12689" s="12" t="str">
        <f t="shared" si="1807"/>
        <v>Torque/Speed Control 1</v>
      </c>
    </row>
    <row r="12690" spans="18:26" x14ac:dyDescent="0.3">
      <c r="R12690" s="6">
        <f t="shared" si="1799"/>
        <v>0</v>
      </c>
      <c r="S12690" s="6">
        <f t="shared" si="1800"/>
        <v>0</v>
      </c>
      <c r="T12690" s="7">
        <f t="shared" si="1801"/>
        <v>0</v>
      </c>
      <c r="U12690" s="121" t="str">
        <f t="shared" si="1802"/>
        <v>0</v>
      </c>
      <c r="V12690" s="10">
        <f t="shared" si="1803"/>
        <v>0</v>
      </c>
      <c r="W12690" s="10">
        <f t="shared" si="1804"/>
        <v>0</v>
      </c>
      <c r="X12690" s="11">
        <f t="shared" si="1805"/>
        <v>0</v>
      </c>
      <c r="Y12690" s="11">
        <f t="shared" si="1806"/>
        <v>0</v>
      </c>
      <c r="Z12690" s="12" t="str">
        <f t="shared" si="1807"/>
        <v>Torque/Speed Control 1</v>
      </c>
    </row>
    <row r="12691" spans="18:26" x14ac:dyDescent="0.3">
      <c r="R12691" s="6">
        <f t="shared" si="1799"/>
        <v>0</v>
      </c>
      <c r="S12691" s="6">
        <f t="shared" si="1800"/>
        <v>0</v>
      </c>
      <c r="T12691" s="7">
        <f t="shared" si="1801"/>
        <v>0</v>
      </c>
      <c r="U12691" s="121" t="str">
        <f t="shared" si="1802"/>
        <v>0</v>
      </c>
      <c r="V12691" s="10">
        <f t="shared" si="1803"/>
        <v>0</v>
      </c>
      <c r="W12691" s="10">
        <f t="shared" si="1804"/>
        <v>0</v>
      </c>
      <c r="X12691" s="11">
        <f t="shared" si="1805"/>
        <v>0</v>
      </c>
      <c r="Y12691" s="11">
        <f t="shared" si="1806"/>
        <v>0</v>
      </c>
      <c r="Z12691" s="12" t="str">
        <f t="shared" si="1807"/>
        <v>Torque/Speed Control 1</v>
      </c>
    </row>
    <row r="12692" spans="18:26" x14ac:dyDescent="0.3">
      <c r="R12692" s="6">
        <f t="shared" si="1799"/>
        <v>0</v>
      </c>
      <c r="S12692" s="6">
        <f t="shared" si="1800"/>
        <v>0</v>
      </c>
      <c r="T12692" s="7">
        <f t="shared" si="1801"/>
        <v>0</v>
      </c>
      <c r="U12692" s="121" t="str">
        <f t="shared" si="1802"/>
        <v>0</v>
      </c>
      <c r="V12692" s="10">
        <f t="shared" si="1803"/>
        <v>0</v>
      </c>
      <c r="W12692" s="10">
        <f t="shared" si="1804"/>
        <v>0</v>
      </c>
      <c r="X12692" s="11">
        <f t="shared" si="1805"/>
        <v>0</v>
      </c>
      <c r="Y12692" s="11">
        <f t="shared" si="1806"/>
        <v>0</v>
      </c>
      <c r="Z12692" s="12" t="str">
        <f t="shared" si="1807"/>
        <v>Torque/Speed Control 1</v>
      </c>
    </row>
    <row r="12693" spans="18:26" x14ac:dyDescent="0.3">
      <c r="R12693" s="6">
        <f t="shared" si="1799"/>
        <v>0</v>
      </c>
      <c r="S12693" s="6">
        <f t="shared" si="1800"/>
        <v>0</v>
      </c>
      <c r="T12693" s="7">
        <f t="shared" si="1801"/>
        <v>0</v>
      </c>
      <c r="U12693" s="121" t="str">
        <f t="shared" si="1802"/>
        <v>0</v>
      </c>
      <c r="V12693" s="10">
        <f t="shared" si="1803"/>
        <v>0</v>
      </c>
      <c r="W12693" s="10">
        <f t="shared" si="1804"/>
        <v>0</v>
      </c>
      <c r="X12693" s="11">
        <f t="shared" si="1805"/>
        <v>0</v>
      </c>
      <c r="Y12693" s="11">
        <f t="shared" si="1806"/>
        <v>0</v>
      </c>
      <c r="Z12693" s="12" t="str">
        <f t="shared" si="1807"/>
        <v>Torque/Speed Control 1</v>
      </c>
    </row>
    <row r="12694" spans="18:26" x14ac:dyDescent="0.3">
      <c r="R12694" s="6">
        <f t="shared" si="1799"/>
        <v>0</v>
      </c>
      <c r="S12694" s="6">
        <f t="shared" si="1800"/>
        <v>0</v>
      </c>
      <c r="T12694" s="7">
        <f t="shared" si="1801"/>
        <v>0</v>
      </c>
      <c r="U12694" s="121" t="str">
        <f t="shared" si="1802"/>
        <v>0</v>
      </c>
      <c r="V12694" s="10">
        <f t="shared" si="1803"/>
        <v>0</v>
      </c>
      <c r="W12694" s="10">
        <f t="shared" si="1804"/>
        <v>0</v>
      </c>
      <c r="X12694" s="11">
        <f t="shared" si="1805"/>
        <v>0</v>
      </c>
      <c r="Y12694" s="11">
        <f t="shared" si="1806"/>
        <v>0</v>
      </c>
      <c r="Z12694" s="12" t="str">
        <f t="shared" si="1807"/>
        <v>Torque/Speed Control 1</v>
      </c>
    </row>
    <row r="12695" spans="18:26" x14ac:dyDescent="0.3">
      <c r="R12695" s="6">
        <f t="shared" si="1799"/>
        <v>0</v>
      </c>
      <c r="S12695" s="6">
        <f t="shared" si="1800"/>
        <v>0</v>
      </c>
      <c r="T12695" s="7">
        <f t="shared" si="1801"/>
        <v>0</v>
      </c>
      <c r="U12695" s="121" t="str">
        <f t="shared" si="1802"/>
        <v>0</v>
      </c>
      <c r="V12695" s="10">
        <f t="shared" si="1803"/>
        <v>0</v>
      </c>
      <c r="W12695" s="10">
        <f t="shared" si="1804"/>
        <v>0</v>
      </c>
      <c r="X12695" s="11">
        <f t="shared" si="1805"/>
        <v>0</v>
      </c>
      <c r="Y12695" s="11">
        <f t="shared" si="1806"/>
        <v>0</v>
      </c>
      <c r="Z12695" s="12" t="str">
        <f t="shared" si="1807"/>
        <v>Torque/Speed Control 1</v>
      </c>
    </row>
    <row r="12696" spans="18:26" x14ac:dyDescent="0.3">
      <c r="R12696" s="6">
        <f t="shared" si="1799"/>
        <v>0</v>
      </c>
      <c r="S12696" s="6">
        <f t="shared" si="1800"/>
        <v>0</v>
      </c>
      <c r="T12696" s="7">
        <f t="shared" si="1801"/>
        <v>0</v>
      </c>
      <c r="U12696" s="121" t="str">
        <f t="shared" si="1802"/>
        <v>0</v>
      </c>
      <c r="V12696" s="10">
        <f t="shared" si="1803"/>
        <v>0</v>
      </c>
      <c r="W12696" s="10">
        <f t="shared" si="1804"/>
        <v>0</v>
      </c>
      <c r="X12696" s="11">
        <f t="shared" si="1805"/>
        <v>0</v>
      </c>
      <c r="Y12696" s="11">
        <f t="shared" si="1806"/>
        <v>0</v>
      </c>
      <c r="Z12696" s="12" t="str">
        <f t="shared" si="1807"/>
        <v>Torque/Speed Control 1</v>
      </c>
    </row>
    <row r="12697" spans="18:26" x14ac:dyDescent="0.3">
      <c r="R12697" s="6">
        <f t="shared" si="1799"/>
        <v>0</v>
      </c>
      <c r="S12697" s="6">
        <f t="shared" si="1800"/>
        <v>0</v>
      </c>
      <c r="T12697" s="7">
        <f t="shared" si="1801"/>
        <v>0</v>
      </c>
      <c r="U12697" s="121" t="str">
        <f t="shared" si="1802"/>
        <v>0</v>
      </c>
      <c r="V12697" s="10">
        <f t="shared" si="1803"/>
        <v>0</v>
      </c>
      <c r="W12697" s="10">
        <f t="shared" si="1804"/>
        <v>0</v>
      </c>
      <c r="X12697" s="11">
        <f t="shared" si="1805"/>
        <v>0</v>
      </c>
      <c r="Y12697" s="11">
        <f t="shared" si="1806"/>
        <v>0</v>
      </c>
      <c r="Z12697" s="12" t="str">
        <f t="shared" si="1807"/>
        <v>Torque/Speed Control 1</v>
      </c>
    </row>
    <row r="12698" spans="18:26" x14ac:dyDescent="0.3">
      <c r="R12698" s="6">
        <f t="shared" si="1799"/>
        <v>0</v>
      </c>
      <c r="S12698" s="6">
        <f t="shared" si="1800"/>
        <v>0</v>
      </c>
      <c r="T12698" s="7">
        <f t="shared" si="1801"/>
        <v>0</v>
      </c>
      <c r="U12698" s="121" t="str">
        <f t="shared" si="1802"/>
        <v>0</v>
      </c>
      <c r="V12698" s="10">
        <f t="shared" si="1803"/>
        <v>0</v>
      </c>
      <c r="W12698" s="10">
        <f t="shared" si="1804"/>
        <v>0</v>
      </c>
      <c r="X12698" s="11">
        <f t="shared" si="1805"/>
        <v>0</v>
      </c>
      <c r="Y12698" s="11">
        <f t="shared" si="1806"/>
        <v>0</v>
      </c>
      <c r="Z12698" s="12" t="str">
        <f t="shared" si="1807"/>
        <v>Torque/Speed Control 1</v>
      </c>
    </row>
    <row r="12699" spans="18:26" x14ac:dyDescent="0.3">
      <c r="R12699" s="6">
        <f t="shared" si="1799"/>
        <v>0</v>
      </c>
      <c r="S12699" s="6">
        <f t="shared" si="1800"/>
        <v>0</v>
      </c>
      <c r="T12699" s="7">
        <f t="shared" si="1801"/>
        <v>0</v>
      </c>
      <c r="U12699" s="121" t="str">
        <f t="shared" si="1802"/>
        <v>0</v>
      </c>
      <c r="V12699" s="10">
        <f t="shared" si="1803"/>
        <v>0</v>
      </c>
      <c r="W12699" s="10">
        <f t="shared" si="1804"/>
        <v>0</v>
      </c>
      <c r="X12699" s="11">
        <f t="shared" si="1805"/>
        <v>0</v>
      </c>
      <c r="Y12699" s="11">
        <f t="shared" si="1806"/>
        <v>0</v>
      </c>
      <c r="Z12699" s="12" t="str">
        <f t="shared" si="1807"/>
        <v>Torque/Speed Control 1</v>
      </c>
    </row>
    <row r="12700" spans="18:26" x14ac:dyDescent="0.3">
      <c r="R12700" s="6">
        <f t="shared" si="1799"/>
        <v>0</v>
      </c>
      <c r="S12700" s="6">
        <f t="shared" si="1800"/>
        <v>0</v>
      </c>
      <c r="T12700" s="7">
        <f t="shared" si="1801"/>
        <v>0</v>
      </c>
      <c r="U12700" s="121" t="str">
        <f t="shared" si="1802"/>
        <v>0</v>
      </c>
      <c r="V12700" s="10">
        <f t="shared" si="1803"/>
        <v>0</v>
      </c>
      <c r="W12700" s="10">
        <f t="shared" si="1804"/>
        <v>0</v>
      </c>
      <c r="X12700" s="11">
        <f t="shared" si="1805"/>
        <v>0</v>
      </c>
      <c r="Y12700" s="11">
        <f t="shared" si="1806"/>
        <v>0</v>
      </c>
      <c r="Z12700" s="12" t="str">
        <f t="shared" si="1807"/>
        <v>Torque/Speed Control 1</v>
      </c>
    </row>
    <row r="12701" spans="18:26" x14ac:dyDescent="0.3">
      <c r="R12701" s="6">
        <f t="shared" si="1799"/>
        <v>0</v>
      </c>
      <c r="S12701" s="6">
        <f t="shared" si="1800"/>
        <v>0</v>
      </c>
      <c r="T12701" s="7">
        <f t="shared" si="1801"/>
        <v>0</v>
      </c>
      <c r="U12701" s="121" t="str">
        <f t="shared" si="1802"/>
        <v>0</v>
      </c>
      <c r="V12701" s="10">
        <f t="shared" si="1803"/>
        <v>0</v>
      </c>
      <c r="W12701" s="10">
        <f t="shared" si="1804"/>
        <v>0</v>
      </c>
      <c r="X12701" s="11">
        <f t="shared" si="1805"/>
        <v>0</v>
      </c>
      <c r="Y12701" s="11">
        <f t="shared" si="1806"/>
        <v>0</v>
      </c>
      <c r="Z12701" s="12" t="str">
        <f t="shared" si="1807"/>
        <v>Torque/Speed Control 1</v>
      </c>
    </row>
    <row r="12702" spans="18:26" x14ac:dyDescent="0.3">
      <c r="R12702" s="6">
        <f t="shared" si="1799"/>
        <v>0</v>
      </c>
      <c r="S12702" s="6">
        <f t="shared" si="1800"/>
        <v>0</v>
      </c>
      <c r="T12702" s="7">
        <f t="shared" si="1801"/>
        <v>0</v>
      </c>
      <c r="U12702" s="121" t="str">
        <f t="shared" si="1802"/>
        <v>0</v>
      </c>
      <c r="V12702" s="10">
        <f t="shared" si="1803"/>
        <v>0</v>
      </c>
      <c r="W12702" s="10">
        <f t="shared" si="1804"/>
        <v>0</v>
      </c>
      <c r="X12702" s="11">
        <f t="shared" si="1805"/>
        <v>0</v>
      </c>
      <c r="Y12702" s="11">
        <f t="shared" si="1806"/>
        <v>0</v>
      </c>
      <c r="Z12702" s="12" t="str">
        <f t="shared" si="1807"/>
        <v>Torque/Speed Control 1</v>
      </c>
    </row>
    <row r="12703" spans="18:26" x14ac:dyDescent="0.3">
      <c r="R12703" s="6">
        <f t="shared" si="1799"/>
        <v>0</v>
      </c>
      <c r="S12703" s="6">
        <f t="shared" si="1800"/>
        <v>0</v>
      </c>
      <c r="T12703" s="7">
        <f t="shared" si="1801"/>
        <v>0</v>
      </c>
      <c r="U12703" s="121" t="str">
        <f t="shared" si="1802"/>
        <v>0</v>
      </c>
      <c r="V12703" s="10">
        <f t="shared" si="1803"/>
        <v>0</v>
      </c>
      <c r="W12703" s="10">
        <f t="shared" si="1804"/>
        <v>0</v>
      </c>
      <c r="X12703" s="11">
        <f t="shared" si="1805"/>
        <v>0</v>
      </c>
      <c r="Y12703" s="11">
        <f t="shared" si="1806"/>
        <v>0</v>
      </c>
      <c r="Z12703" s="12" t="str">
        <f t="shared" si="1807"/>
        <v>Torque/Speed Control 1</v>
      </c>
    </row>
    <row r="12704" spans="18:26" x14ac:dyDescent="0.3">
      <c r="R12704" s="6">
        <f t="shared" si="1799"/>
        <v>0</v>
      </c>
      <c r="S12704" s="6">
        <f t="shared" si="1800"/>
        <v>0</v>
      </c>
      <c r="T12704" s="7">
        <f t="shared" si="1801"/>
        <v>0</v>
      </c>
      <c r="U12704" s="121" t="str">
        <f t="shared" si="1802"/>
        <v>0</v>
      </c>
      <c r="V12704" s="10">
        <f t="shared" si="1803"/>
        <v>0</v>
      </c>
      <c r="W12704" s="10">
        <f t="shared" si="1804"/>
        <v>0</v>
      </c>
      <c r="X12704" s="11">
        <f t="shared" si="1805"/>
        <v>0</v>
      </c>
      <c r="Y12704" s="11">
        <f t="shared" si="1806"/>
        <v>0</v>
      </c>
      <c r="Z12704" s="12" t="str">
        <f t="shared" si="1807"/>
        <v>Torque/Speed Control 1</v>
      </c>
    </row>
    <row r="12705" spans="18:26" x14ac:dyDescent="0.3">
      <c r="R12705" s="6">
        <f t="shared" si="1799"/>
        <v>0</v>
      </c>
      <c r="S12705" s="6">
        <f t="shared" si="1800"/>
        <v>0</v>
      </c>
      <c r="T12705" s="7">
        <f t="shared" si="1801"/>
        <v>0</v>
      </c>
      <c r="U12705" s="121" t="str">
        <f t="shared" si="1802"/>
        <v>0</v>
      </c>
      <c r="V12705" s="10">
        <f t="shared" si="1803"/>
        <v>0</v>
      </c>
      <c r="W12705" s="10">
        <f t="shared" si="1804"/>
        <v>0</v>
      </c>
      <c r="X12705" s="11">
        <f t="shared" si="1805"/>
        <v>0</v>
      </c>
      <c r="Y12705" s="11">
        <f t="shared" si="1806"/>
        <v>0</v>
      </c>
      <c r="Z12705" s="12" t="str">
        <f t="shared" si="1807"/>
        <v>Torque/Speed Control 1</v>
      </c>
    </row>
    <row r="12706" spans="18:26" x14ac:dyDescent="0.3">
      <c r="R12706" s="6">
        <f t="shared" si="1799"/>
        <v>0</v>
      </c>
      <c r="S12706" s="6">
        <f t="shared" si="1800"/>
        <v>0</v>
      </c>
      <c r="T12706" s="7">
        <f t="shared" si="1801"/>
        <v>0</v>
      </c>
      <c r="U12706" s="121" t="str">
        <f t="shared" si="1802"/>
        <v>0</v>
      </c>
      <c r="V12706" s="10">
        <f t="shared" si="1803"/>
        <v>0</v>
      </c>
      <c r="W12706" s="10">
        <f t="shared" si="1804"/>
        <v>0</v>
      </c>
      <c r="X12706" s="11">
        <f t="shared" si="1805"/>
        <v>0</v>
      </c>
      <c r="Y12706" s="11">
        <f t="shared" si="1806"/>
        <v>0</v>
      </c>
      <c r="Z12706" s="12" t="str">
        <f t="shared" si="1807"/>
        <v>Torque/Speed Control 1</v>
      </c>
    </row>
    <row r="12707" spans="18:26" x14ac:dyDescent="0.3">
      <c r="R12707" s="6">
        <f t="shared" si="1799"/>
        <v>0</v>
      </c>
      <c r="S12707" s="6">
        <f t="shared" si="1800"/>
        <v>0</v>
      </c>
      <c r="T12707" s="7">
        <f t="shared" si="1801"/>
        <v>0</v>
      </c>
      <c r="U12707" s="121" t="str">
        <f t="shared" si="1802"/>
        <v>0</v>
      </c>
      <c r="V12707" s="10">
        <f t="shared" si="1803"/>
        <v>0</v>
      </c>
      <c r="W12707" s="10">
        <f t="shared" si="1804"/>
        <v>0</v>
      </c>
      <c r="X12707" s="11">
        <f t="shared" si="1805"/>
        <v>0</v>
      </c>
      <c r="Y12707" s="11">
        <f t="shared" si="1806"/>
        <v>0</v>
      </c>
      <c r="Z12707" s="12" t="str">
        <f t="shared" si="1807"/>
        <v>Torque/Speed Control 1</v>
      </c>
    </row>
    <row r="12708" spans="18:26" x14ac:dyDescent="0.3">
      <c r="R12708" s="6">
        <f t="shared" si="1799"/>
        <v>0</v>
      </c>
      <c r="S12708" s="6">
        <f t="shared" si="1800"/>
        <v>0</v>
      </c>
      <c r="T12708" s="7">
        <f t="shared" si="1801"/>
        <v>0</v>
      </c>
      <c r="U12708" s="121" t="str">
        <f t="shared" si="1802"/>
        <v>0</v>
      </c>
      <c r="V12708" s="10">
        <f t="shared" si="1803"/>
        <v>0</v>
      </c>
      <c r="W12708" s="10">
        <f t="shared" si="1804"/>
        <v>0</v>
      </c>
      <c r="X12708" s="11">
        <f t="shared" si="1805"/>
        <v>0</v>
      </c>
      <c r="Y12708" s="11">
        <f t="shared" si="1806"/>
        <v>0</v>
      </c>
      <c r="Z12708" s="12" t="str">
        <f t="shared" si="1807"/>
        <v>Torque/Speed Control 1</v>
      </c>
    </row>
    <row r="12709" spans="18:26" x14ac:dyDescent="0.3">
      <c r="R12709" s="6">
        <f t="shared" si="1799"/>
        <v>0</v>
      </c>
      <c r="S12709" s="6">
        <f t="shared" si="1800"/>
        <v>0</v>
      </c>
      <c r="T12709" s="7">
        <f t="shared" si="1801"/>
        <v>0</v>
      </c>
      <c r="U12709" s="121" t="str">
        <f t="shared" si="1802"/>
        <v>0</v>
      </c>
      <c r="V12709" s="10">
        <f t="shared" si="1803"/>
        <v>0</v>
      </c>
      <c r="W12709" s="10">
        <f t="shared" si="1804"/>
        <v>0</v>
      </c>
      <c r="X12709" s="11">
        <f t="shared" si="1805"/>
        <v>0</v>
      </c>
      <c r="Y12709" s="11">
        <f t="shared" si="1806"/>
        <v>0</v>
      </c>
      <c r="Z12709" s="12" t="str">
        <f t="shared" si="1807"/>
        <v>Torque/Speed Control 1</v>
      </c>
    </row>
    <row r="12710" spans="18:26" x14ac:dyDescent="0.3">
      <c r="R12710" s="6">
        <f t="shared" si="1799"/>
        <v>0</v>
      </c>
      <c r="S12710" s="6">
        <f t="shared" si="1800"/>
        <v>0</v>
      </c>
      <c r="T12710" s="7">
        <f t="shared" si="1801"/>
        <v>0</v>
      </c>
      <c r="U12710" s="121" t="str">
        <f t="shared" si="1802"/>
        <v>0</v>
      </c>
      <c r="V12710" s="10">
        <f t="shared" si="1803"/>
        <v>0</v>
      </c>
      <c r="W12710" s="10">
        <f t="shared" si="1804"/>
        <v>0</v>
      </c>
      <c r="X12710" s="11">
        <f t="shared" si="1805"/>
        <v>0</v>
      </c>
      <c r="Y12710" s="11">
        <f t="shared" si="1806"/>
        <v>0</v>
      </c>
      <c r="Z12710" s="12" t="str">
        <f t="shared" si="1807"/>
        <v>Torque/Speed Control 1</v>
      </c>
    </row>
    <row r="12711" spans="18:26" x14ac:dyDescent="0.3">
      <c r="R12711" s="6">
        <f t="shared" si="1799"/>
        <v>0</v>
      </c>
      <c r="S12711" s="6">
        <f t="shared" si="1800"/>
        <v>0</v>
      </c>
      <c r="T12711" s="7">
        <f t="shared" si="1801"/>
        <v>0</v>
      </c>
      <c r="U12711" s="121" t="str">
        <f t="shared" si="1802"/>
        <v>0</v>
      </c>
      <c r="V12711" s="10">
        <f t="shared" si="1803"/>
        <v>0</v>
      </c>
      <c r="W12711" s="10">
        <f t="shared" si="1804"/>
        <v>0</v>
      </c>
      <c r="X12711" s="11">
        <f t="shared" si="1805"/>
        <v>0</v>
      </c>
      <c r="Y12711" s="11">
        <f t="shared" si="1806"/>
        <v>0</v>
      </c>
      <c r="Z12711" s="12" t="str">
        <f t="shared" si="1807"/>
        <v>Torque/Speed Control 1</v>
      </c>
    </row>
    <row r="12712" spans="18:26" x14ac:dyDescent="0.3">
      <c r="R12712" s="6">
        <f t="shared" si="1799"/>
        <v>0</v>
      </c>
      <c r="S12712" s="6">
        <f t="shared" si="1800"/>
        <v>0</v>
      </c>
      <c r="T12712" s="7">
        <f t="shared" si="1801"/>
        <v>0</v>
      </c>
      <c r="U12712" s="121" t="str">
        <f t="shared" si="1802"/>
        <v>0</v>
      </c>
      <c r="V12712" s="10">
        <f t="shared" si="1803"/>
        <v>0</v>
      </c>
      <c r="W12712" s="10">
        <f t="shared" si="1804"/>
        <v>0</v>
      </c>
      <c r="X12712" s="11">
        <f t="shared" si="1805"/>
        <v>0</v>
      </c>
      <c r="Y12712" s="11">
        <f t="shared" si="1806"/>
        <v>0</v>
      </c>
      <c r="Z12712" s="12" t="str">
        <f t="shared" si="1807"/>
        <v>Torque/Speed Control 1</v>
      </c>
    </row>
    <row r="12713" spans="18:26" x14ac:dyDescent="0.3">
      <c r="R12713" s="6">
        <f t="shared" si="1799"/>
        <v>0</v>
      </c>
      <c r="S12713" s="6">
        <f t="shared" si="1800"/>
        <v>0</v>
      </c>
      <c r="T12713" s="7">
        <f t="shared" si="1801"/>
        <v>0</v>
      </c>
      <c r="U12713" s="121" t="str">
        <f t="shared" si="1802"/>
        <v>0</v>
      </c>
      <c r="V12713" s="10">
        <f t="shared" si="1803"/>
        <v>0</v>
      </c>
      <c r="W12713" s="10">
        <f t="shared" si="1804"/>
        <v>0</v>
      </c>
      <c r="X12713" s="11">
        <f t="shared" si="1805"/>
        <v>0</v>
      </c>
      <c r="Y12713" s="11">
        <f t="shared" si="1806"/>
        <v>0</v>
      </c>
      <c r="Z12713" s="12" t="str">
        <f t="shared" si="1807"/>
        <v>Torque/Speed Control 1</v>
      </c>
    </row>
    <row r="12714" spans="18:26" x14ac:dyDescent="0.3">
      <c r="R12714" s="6">
        <f t="shared" si="1799"/>
        <v>0</v>
      </c>
      <c r="S12714" s="6">
        <f t="shared" si="1800"/>
        <v>0</v>
      </c>
      <c r="T12714" s="7">
        <f t="shared" si="1801"/>
        <v>0</v>
      </c>
      <c r="U12714" s="121" t="str">
        <f t="shared" si="1802"/>
        <v>0</v>
      </c>
      <c r="V12714" s="10">
        <f t="shared" si="1803"/>
        <v>0</v>
      </c>
      <c r="W12714" s="10">
        <f t="shared" si="1804"/>
        <v>0</v>
      </c>
      <c r="X12714" s="11">
        <f t="shared" si="1805"/>
        <v>0</v>
      </c>
      <c r="Y12714" s="11">
        <f t="shared" si="1806"/>
        <v>0</v>
      </c>
      <c r="Z12714" s="12" t="str">
        <f t="shared" si="1807"/>
        <v>Torque/Speed Control 1</v>
      </c>
    </row>
    <row r="12715" spans="18:26" x14ac:dyDescent="0.3">
      <c r="R12715" s="6">
        <f t="shared" si="1799"/>
        <v>0</v>
      </c>
      <c r="S12715" s="6">
        <f t="shared" si="1800"/>
        <v>0</v>
      </c>
      <c r="T12715" s="7">
        <f t="shared" si="1801"/>
        <v>0</v>
      </c>
      <c r="U12715" s="121" t="str">
        <f t="shared" si="1802"/>
        <v>0</v>
      </c>
      <c r="V12715" s="10">
        <f t="shared" si="1803"/>
        <v>0</v>
      </c>
      <c r="W12715" s="10">
        <f t="shared" si="1804"/>
        <v>0</v>
      </c>
      <c r="X12715" s="11">
        <f t="shared" si="1805"/>
        <v>0</v>
      </c>
      <c r="Y12715" s="11">
        <f t="shared" si="1806"/>
        <v>0</v>
      </c>
      <c r="Z12715" s="12" t="str">
        <f t="shared" si="1807"/>
        <v>Torque/Speed Control 1</v>
      </c>
    </row>
    <row r="12716" spans="18:26" x14ac:dyDescent="0.3">
      <c r="R12716" s="6">
        <f t="shared" si="1799"/>
        <v>0</v>
      </c>
      <c r="S12716" s="6">
        <f t="shared" si="1800"/>
        <v>0</v>
      </c>
      <c r="T12716" s="7">
        <f t="shared" si="1801"/>
        <v>0</v>
      </c>
      <c r="U12716" s="121" t="str">
        <f t="shared" si="1802"/>
        <v>0</v>
      </c>
      <c r="V12716" s="10">
        <f t="shared" si="1803"/>
        <v>0</v>
      </c>
      <c r="W12716" s="10">
        <f t="shared" si="1804"/>
        <v>0</v>
      </c>
      <c r="X12716" s="11">
        <f t="shared" si="1805"/>
        <v>0</v>
      </c>
      <c r="Y12716" s="11">
        <f t="shared" si="1806"/>
        <v>0</v>
      </c>
      <c r="Z12716" s="12" t="str">
        <f t="shared" si="1807"/>
        <v>Torque/Speed Control 1</v>
      </c>
    </row>
    <row r="12717" spans="18:26" x14ac:dyDescent="0.3">
      <c r="R12717" s="6">
        <f t="shared" si="1799"/>
        <v>0</v>
      </c>
      <c r="S12717" s="6">
        <f t="shared" si="1800"/>
        <v>0</v>
      </c>
      <c r="T12717" s="7">
        <f t="shared" si="1801"/>
        <v>0</v>
      </c>
      <c r="U12717" s="121" t="str">
        <f t="shared" si="1802"/>
        <v>0</v>
      </c>
      <c r="V12717" s="10">
        <f t="shared" si="1803"/>
        <v>0</v>
      </c>
      <c r="W12717" s="10">
        <f t="shared" si="1804"/>
        <v>0</v>
      </c>
      <c r="X12717" s="11">
        <f t="shared" si="1805"/>
        <v>0</v>
      </c>
      <c r="Y12717" s="11">
        <f t="shared" si="1806"/>
        <v>0</v>
      </c>
      <c r="Z12717" s="12" t="str">
        <f t="shared" si="1807"/>
        <v>Torque/Speed Control 1</v>
      </c>
    </row>
    <row r="12718" spans="18:26" x14ac:dyDescent="0.3">
      <c r="R12718" s="6">
        <f t="shared" si="1799"/>
        <v>0</v>
      </c>
      <c r="S12718" s="6">
        <f t="shared" si="1800"/>
        <v>0</v>
      </c>
      <c r="T12718" s="7">
        <f t="shared" si="1801"/>
        <v>0</v>
      </c>
      <c r="U12718" s="121" t="str">
        <f t="shared" si="1802"/>
        <v>0</v>
      </c>
      <c r="V12718" s="10">
        <f t="shared" si="1803"/>
        <v>0</v>
      </c>
      <c r="W12718" s="10">
        <f t="shared" si="1804"/>
        <v>0</v>
      </c>
      <c r="X12718" s="11">
        <f t="shared" si="1805"/>
        <v>0</v>
      </c>
      <c r="Y12718" s="11">
        <f t="shared" si="1806"/>
        <v>0</v>
      </c>
      <c r="Z12718" s="12" t="str">
        <f t="shared" si="1807"/>
        <v>Torque/Speed Control 1</v>
      </c>
    </row>
    <row r="12719" spans="18:26" x14ac:dyDescent="0.3">
      <c r="R12719" s="6">
        <f t="shared" si="1799"/>
        <v>0</v>
      </c>
      <c r="S12719" s="6">
        <f t="shared" si="1800"/>
        <v>0</v>
      </c>
      <c r="T12719" s="7">
        <f t="shared" si="1801"/>
        <v>0</v>
      </c>
      <c r="U12719" s="121" t="str">
        <f t="shared" si="1802"/>
        <v>0</v>
      </c>
      <c r="V12719" s="10">
        <f t="shared" si="1803"/>
        <v>0</v>
      </c>
      <c r="W12719" s="10">
        <f t="shared" si="1804"/>
        <v>0</v>
      </c>
      <c r="X12719" s="11">
        <f t="shared" si="1805"/>
        <v>0</v>
      </c>
      <c r="Y12719" s="11">
        <f t="shared" si="1806"/>
        <v>0</v>
      </c>
      <c r="Z12719" s="12" t="str">
        <f t="shared" si="1807"/>
        <v>Torque/Speed Control 1</v>
      </c>
    </row>
    <row r="12720" spans="18:26" x14ac:dyDescent="0.3">
      <c r="R12720" s="6">
        <f t="shared" si="1799"/>
        <v>0</v>
      </c>
      <c r="S12720" s="6">
        <f t="shared" si="1800"/>
        <v>0</v>
      </c>
      <c r="T12720" s="7">
        <f t="shared" si="1801"/>
        <v>0</v>
      </c>
      <c r="U12720" s="121" t="str">
        <f t="shared" si="1802"/>
        <v>0</v>
      </c>
      <c r="V12720" s="10">
        <f t="shared" si="1803"/>
        <v>0</v>
      </c>
      <c r="W12720" s="10">
        <f t="shared" si="1804"/>
        <v>0</v>
      </c>
      <c r="X12720" s="11">
        <f t="shared" si="1805"/>
        <v>0</v>
      </c>
      <c r="Y12720" s="11">
        <f t="shared" si="1806"/>
        <v>0</v>
      </c>
      <c r="Z12720" s="12" t="str">
        <f t="shared" si="1807"/>
        <v>Torque/Speed Control 1</v>
      </c>
    </row>
    <row r="12721" spans="18:26" x14ac:dyDescent="0.3">
      <c r="R12721" s="6">
        <f t="shared" si="1799"/>
        <v>0</v>
      </c>
      <c r="S12721" s="6">
        <f t="shared" si="1800"/>
        <v>0</v>
      </c>
      <c r="T12721" s="7">
        <f t="shared" si="1801"/>
        <v>0</v>
      </c>
      <c r="U12721" s="121" t="str">
        <f t="shared" si="1802"/>
        <v>0</v>
      </c>
      <c r="V12721" s="10">
        <f t="shared" si="1803"/>
        <v>0</v>
      </c>
      <c r="W12721" s="10">
        <f t="shared" si="1804"/>
        <v>0</v>
      </c>
      <c r="X12721" s="11">
        <f t="shared" si="1805"/>
        <v>0</v>
      </c>
      <c r="Y12721" s="11">
        <f t="shared" si="1806"/>
        <v>0</v>
      </c>
      <c r="Z12721" s="12" t="str">
        <f t="shared" si="1807"/>
        <v>Torque/Speed Control 1</v>
      </c>
    </row>
    <row r="12722" spans="18:26" x14ac:dyDescent="0.3">
      <c r="R12722" s="6">
        <f t="shared" si="1799"/>
        <v>0</v>
      </c>
      <c r="S12722" s="6">
        <f t="shared" si="1800"/>
        <v>0</v>
      </c>
      <c r="T12722" s="7">
        <f t="shared" si="1801"/>
        <v>0</v>
      </c>
      <c r="U12722" s="121" t="str">
        <f t="shared" si="1802"/>
        <v>0</v>
      </c>
      <c r="V12722" s="10">
        <f t="shared" si="1803"/>
        <v>0</v>
      </c>
      <c r="W12722" s="10">
        <f t="shared" si="1804"/>
        <v>0</v>
      </c>
      <c r="X12722" s="11">
        <f t="shared" si="1805"/>
        <v>0</v>
      </c>
      <c r="Y12722" s="11">
        <f t="shared" si="1806"/>
        <v>0</v>
      </c>
      <c r="Z12722" s="12" t="str">
        <f t="shared" si="1807"/>
        <v>Torque/Speed Control 1</v>
      </c>
    </row>
    <row r="12723" spans="18:26" x14ac:dyDescent="0.3">
      <c r="R12723" s="6">
        <f t="shared" si="1799"/>
        <v>0</v>
      </c>
      <c r="S12723" s="6">
        <f t="shared" si="1800"/>
        <v>0</v>
      </c>
      <c r="T12723" s="7">
        <f t="shared" si="1801"/>
        <v>0</v>
      </c>
      <c r="U12723" s="121" t="str">
        <f t="shared" si="1802"/>
        <v>0</v>
      </c>
      <c r="V12723" s="10">
        <f t="shared" si="1803"/>
        <v>0</v>
      </c>
      <c r="W12723" s="10">
        <f t="shared" si="1804"/>
        <v>0</v>
      </c>
      <c r="X12723" s="11">
        <f t="shared" si="1805"/>
        <v>0</v>
      </c>
      <c r="Y12723" s="11">
        <f t="shared" si="1806"/>
        <v>0</v>
      </c>
      <c r="Z12723" s="12" t="str">
        <f t="shared" si="1807"/>
        <v>Torque/Speed Control 1</v>
      </c>
    </row>
    <row r="12724" spans="18:26" x14ac:dyDescent="0.3">
      <c r="R12724" s="6">
        <f t="shared" si="1799"/>
        <v>0</v>
      </c>
      <c r="S12724" s="6">
        <f t="shared" si="1800"/>
        <v>0</v>
      </c>
      <c r="T12724" s="7">
        <f t="shared" si="1801"/>
        <v>0</v>
      </c>
      <c r="U12724" s="121" t="str">
        <f t="shared" si="1802"/>
        <v>0</v>
      </c>
      <c r="V12724" s="10">
        <f t="shared" si="1803"/>
        <v>0</v>
      </c>
      <c r="W12724" s="10">
        <f t="shared" si="1804"/>
        <v>0</v>
      </c>
      <c r="X12724" s="11">
        <f t="shared" si="1805"/>
        <v>0</v>
      </c>
      <c r="Y12724" s="11">
        <f t="shared" si="1806"/>
        <v>0</v>
      </c>
      <c r="Z12724" s="12" t="str">
        <f t="shared" si="1807"/>
        <v>Torque/Speed Control 1</v>
      </c>
    </row>
    <row r="12725" spans="18:26" x14ac:dyDescent="0.3">
      <c r="R12725" s="6">
        <f t="shared" si="1799"/>
        <v>0</v>
      </c>
      <c r="S12725" s="6">
        <f t="shared" si="1800"/>
        <v>0</v>
      </c>
      <c r="T12725" s="7">
        <f t="shared" si="1801"/>
        <v>0</v>
      </c>
      <c r="U12725" s="121" t="str">
        <f t="shared" si="1802"/>
        <v>0</v>
      </c>
      <c r="V12725" s="10">
        <f t="shared" si="1803"/>
        <v>0</v>
      </c>
      <c r="W12725" s="10">
        <f t="shared" si="1804"/>
        <v>0</v>
      </c>
      <c r="X12725" s="11">
        <f t="shared" si="1805"/>
        <v>0</v>
      </c>
      <c r="Y12725" s="11">
        <f t="shared" si="1806"/>
        <v>0</v>
      </c>
      <c r="Z12725" s="12" t="str">
        <f t="shared" si="1807"/>
        <v>Torque/Speed Control 1</v>
      </c>
    </row>
    <row r="12726" spans="18:26" x14ac:dyDescent="0.3">
      <c r="R12726" s="6">
        <f t="shared" si="1799"/>
        <v>0</v>
      </c>
      <c r="S12726" s="6">
        <f t="shared" si="1800"/>
        <v>0</v>
      </c>
      <c r="T12726" s="7">
        <f t="shared" si="1801"/>
        <v>0</v>
      </c>
      <c r="U12726" s="121" t="str">
        <f t="shared" si="1802"/>
        <v>0</v>
      </c>
      <c r="V12726" s="10">
        <f t="shared" si="1803"/>
        <v>0</v>
      </c>
      <c r="W12726" s="10">
        <f t="shared" si="1804"/>
        <v>0</v>
      </c>
      <c r="X12726" s="11">
        <f t="shared" si="1805"/>
        <v>0</v>
      </c>
      <c r="Y12726" s="11">
        <f t="shared" si="1806"/>
        <v>0</v>
      </c>
      <c r="Z12726" s="12" t="str">
        <f t="shared" si="1807"/>
        <v>Torque/Speed Control 1</v>
      </c>
    </row>
    <row r="12727" spans="18:26" x14ac:dyDescent="0.3">
      <c r="R12727" s="6">
        <f t="shared" si="1799"/>
        <v>0</v>
      </c>
      <c r="S12727" s="6">
        <f t="shared" si="1800"/>
        <v>0</v>
      </c>
      <c r="T12727" s="7">
        <f t="shared" si="1801"/>
        <v>0</v>
      </c>
      <c r="U12727" s="121" t="str">
        <f t="shared" si="1802"/>
        <v>0</v>
      </c>
      <c r="V12727" s="10">
        <f t="shared" si="1803"/>
        <v>0</v>
      </c>
      <c r="W12727" s="10">
        <f t="shared" si="1804"/>
        <v>0</v>
      </c>
      <c r="X12727" s="11">
        <f t="shared" si="1805"/>
        <v>0</v>
      </c>
      <c r="Y12727" s="11">
        <f t="shared" si="1806"/>
        <v>0</v>
      </c>
      <c r="Z12727" s="12" t="str">
        <f t="shared" si="1807"/>
        <v>Torque/Speed Control 1</v>
      </c>
    </row>
    <row r="12728" spans="18:26" x14ac:dyDescent="0.3">
      <c r="R12728" s="6">
        <f t="shared" si="1799"/>
        <v>0</v>
      </c>
      <c r="S12728" s="6">
        <f t="shared" si="1800"/>
        <v>0</v>
      </c>
      <c r="T12728" s="7">
        <f t="shared" si="1801"/>
        <v>0</v>
      </c>
      <c r="U12728" s="121" t="str">
        <f t="shared" si="1802"/>
        <v>0</v>
      </c>
      <c r="V12728" s="10">
        <f t="shared" si="1803"/>
        <v>0</v>
      </c>
      <c r="W12728" s="10">
        <f t="shared" si="1804"/>
        <v>0</v>
      </c>
      <c r="X12728" s="11">
        <f t="shared" si="1805"/>
        <v>0</v>
      </c>
      <c r="Y12728" s="11">
        <f t="shared" si="1806"/>
        <v>0</v>
      </c>
      <c r="Z12728" s="12" t="str">
        <f t="shared" si="1807"/>
        <v>Torque/Speed Control 1</v>
      </c>
    </row>
    <row r="12729" spans="18:26" x14ac:dyDescent="0.3">
      <c r="R12729" s="6">
        <f t="shared" si="1799"/>
        <v>0</v>
      </c>
      <c r="S12729" s="6">
        <f t="shared" si="1800"/>
        <v>0</v>
      </c>
      <c r="T12729" s="7">
        <f t="shared" si="1801"/>
        <v>0</v>
      </c>
      <c r="U12729" s="121" t="str">
        <f t="shared" si="1802"/>
        <v>0</v>
      </c>
      <c r="V12729" s="10">
        <f t="shared" si="1803"/>
        <v>0</v>
      </c>
      <c r="W12729" s="10">
        <f t="shared" si="1804"/>
        <v>0</v>
      </c>
      <c r="X12729" s="11">
        <f t="shared" si="1805"/>
        <v>0</v>
      </c>
      <c r="Y12729" s="11">
        <f t="shared" si="1806"/>
        <v>0</v>
      </c>
      <c r="Z12729" s="12" t="str">
        <f t="shared" si="1807"/>
        <v>Torque/Speed Control 1</v>
      </c>
    </row>
    <row r="12730" spans="18:26" x14ac:dyDescent="0.3">
      <c r="R12730" s="6">
        <f t="shared" si="1799"/>
        <v>0</v>
      </c>
      <c r="S12730" s="6">
        <f t="shared" si="1800"/>
        <v>0</v>
      </c>
      <c r="T12730" s="7">
        <f t="shared" si="1801"/>
        <v>0</v>
      </c>
      <c r="U12730" s="121" t="str">
        <f t="shared" si="1802"/>
        <v>0</v>
      </c>
      <c r="V12730" s="10">
        <f t="shared" si="1803"/>
        <v>0</v>
      </c>
      <c r="W12730" s="10">
        <f t="shared" si="1804"/>
        <v>0</v>
      </c>
      <c r="X12730" s="11">
        <f t="shared" si="1805"/>
        <v>0</v>
      </c>
      <c r="Y12730" s="11">
        <f t="shared" si="1806"/>
        <v>0</v>
      </c>
      <c r="Z12730" s="12" t="str">
        <f t="shared" si="1807"/>
        <v>Torque/Speed Control 1</v>
      </c>
    </row>
    <row r="12731" spans="18:26" x14ac:dyDescent="0.3">
      <c r="R12731" s="6">
        <f t="shared" si="1799"/>
        <v>0</v>
      </c>
      <c r="S12731" s="6">
        <f t="shared" si="1800"/>
        <v>0</v>
      </c>
      <c r="T12731" s="7">
        <f t="shared" si="1801"/>
        <v>0</v>
      </c>
      <c r="U12731" s="121" t="str">
        <f t="shared" si="1802"/>
        <v>0</v>
      </c>
      <c r="V12731" s="10">
        <f t="shared" si="1803"/>
        <v>0</v>
      </c>
      <c r="W12731" s="10">
        <f t="shared" si="1804"/>
        <v>0</v>
      </c>
      <c r="X12731" s="11">
        <f t="shared" si="1805"/>
        <v>0</v>
      </c>
      <c r="Y12731" s="11">
        <f t="shared" si="1806"/>
        <v>0</v>
      </c>
      <c r="Z12731" s="12" t="str">
        <f t="shared" si="1807"/>
        <v>Torque/Speed Control 1</v>
      </c>
    </row>
    <row r="12732" spans="18:26" x14ac:dyDescent="0.3">
      <c r="R12732" s="6">
        <f t="shared" si="1799"/>
        <v>0</v>
      </c>
      <c r="S12732" s="6">
        <f t="shared" si="1800"/>
        <v>0</v>
      </c>
      <c r="T12732" s="7">
        <f t="shared" si="1801"/>
        <v>0</v>
      </c>
      <c r="U12732" s="121" t="str">
        <f t="shared" si="1802"/>
        <v>0</v>
      </c>
      <c r="V12732" s="10">
        <f t="shared" si="1803"/>
        <v>0</v>
      </c>
      <c r="W12732" s="10">
        <f t="shared" si="1804"/>
        <v>0</v>
      </c>
      <c r="X12732" s="11">
        <f t="shared" si="1805"/>
        <v>0</v>
      </c>
      <c r="Y12732" s="11">
        <f t="shared" si="1806"/>
        <v>0</v>
      </c>
      <c r="Z12732" s="12" t="str">
        <f t="shared" si="1807"/>
        <v>Torque/Speed Control 1</v>
      </c>
    </row>
    <row r="12733" spans="18:26" x14ac:dyDescent="0.3">
      <c r="R12733" s="6">
        <f t="shared" ref="R12733:R12796" si="1808">_xlfn.BITRSHIFT(_xlfn.BITAND(HEX2DEC(H12733),HEX2DEC("1C000000")),26)</f>
        <v>0</v>
      </c>
      <c r="S12733" s="6">
        <f t="shared" ref="S12733:S12796" si="1809">_xlfn.BITRSHIFT(_xlfn.BITAND(HEX2DEC(H12733),HEX2DEC("01000000")),24)</f>
        <v>0</v>
      </c>
      <c r="T12733" s="7">
        <f t="shared" ref="T12733:T12796" si="1810">IF(_xlfn.BITRSHIFT(_xlfn.BITAND(HEX2DEC(H12733),HEX2DEC("0FF0000")),16)&lt;240,_xlfn.BITRSHIFT(_xlfn.BITAND(HEX2DEC(H12733),HEX2DEC("1FF0000")),8),_xlfn.BITRSHIFT(_xlfn.BITAND(HEX2DEC(H12733),HEX2DEC("1FFFF00")),8))</f>
        <v>0</v>
      </c>
      <c r="U12733" s="121" t="str">
        <f t="shared" ref="U12733:U12796" si="1811">DEC2HEX(T12733)</f>
        <v>0</v>
      </c>
      <c r="V12733" s="10">
        <f t="shared" ref="V12733:V12796" si="1812">_xlfn.BITRSHIFT(_xlfn.BITAND(HEX2DEC(H12733),HEX2DEC("0FF0000")),16)</f>
        <v>0</v>
      </c>
      <c r="W12733" s="10">
        <f t="shared" ref="W12733:W12796" si="1813">_xlfn.BITRSHIFT(_xlfn.BITAND(HEX2DEC(H12733),HEX2DEC("FF00")),8)</f>
        <v>0</v>
      </c>
      <c r="X12733" s="11">
        <f t="shared" ref="X12733:X12796" si="1814">_xlfn.BITAND(HEX2DEC(H12733),HEX2DEC("00000FF"))</f>
        <v>0</v>
      </c>
      <c r="Y12733" s="11">
        <f t="shared" ref="Y12733:Y12796" si="1815">IF(_xlfn.BITRSHIFT(_xlfn.BITAND(HEX2DEC(H12733),HEX2DEC("0FF0000")),16)&lt;240,_xlfn.BITRSHIFT(_xlfn.BITAND(HEX2DEC(H12733),HEX2DEC("0FF00")),8),_xlfn.BITRSHIFT(_xlfn.BITAND(HEX2DEC(H12733),HEX2DEC("0FF0000")),16))</f>
        <v>0</v>
      </c>
      <c r="Z12733" s="12" t="str">
        <f t="shared" ref="Z12733:Z12796" si="1816">VLOOKUP(T12733,BO:BP,2,FALSE)</f>
        <v>Torque/Speed Control 1</v>
      </c>
    </row>
    <row r="12734" spans="18:26" x14ac:dyDescent="0.3">
      <c r="R12734" s="6">
        <f t="shared" si="1808"/>
        <v>0</v>
      </c>
      <c r="S12734" s="6">
        <f t="shared" si="1809"/>
        <v>0</v>
      </c>
      <c r="T12734" s="7">
        <f t="shared" si="1810"/>
        <v>0</v>
      </c>
      <c r="U12734" s="121" t="str">
        <f t="shared" si="1811"/>
        <v>0</v>
      </c>
      <c r="V12734" s="10">
        <f t="shared" si="1812"/>
        <v>0</v>
      </c>
      <c r="W12734" s="10">
        <f t="shared" si="1813"/>
        <v>0</v>
      </c>
      <c r="X12734" s="11">
        <f t="shared" si="1814"/>
        <v>0</v>
      </c>
      <c r="Y12734" s="11">
        <f t="shared" si="1815"/>
        <v>0</v>
      </c>
      <c r="Z12734" s="12" t="str">
        <f t="shared" si="1816"/>
        <v>Torque/Speed Control 1</v>
      </c>
    </row>
    <row r="12735" spans="18:26" x14ac:dyDescent="0.3">
      <c r="R12735" s="6">
        <f t="shared" si="1808"/>
        <v>0</v>
      </c>
      <c r="S12735" s="6">
        <f t="shared" si="1809"/>
        <v>0</v>
      </c>
      <c r="T12735" s="7">
        <f t="shared" si="1810"/>
        <v>0</v>
      </c>
      <c r="U12735" s="121" t="str">
        <f t="shared" si="1811"/>
        <v>0</v>
      </c>
      <c r="V12735" s="10">
        <f t="shared" si="1812"/>
        <v>0</v>
      </c>
      <c r="W12735" s="10">
        <f t="shared" si="1813"/>
        <v>0</v>
      </c>
      <c r="X12735" s="11">
        <f t="shared" si="1814"/>
        <v>0</v>
      </c>
      <c r="Y12735" s="11">
        <f t="shared" si="1815"/>
        <v>0</v>
      </c>
      <c r="Z12735" s="12" t="str">
        <f t="shared" si="1816"/>
        <v>Torque/Speed Control 1</v>
      </c>
    </row>
    <row r="12736" spans="18:26" x14ac:dyDescent="0.3">
      <c r="R12736" s="6">
        <f t="shared" si="1808"/>
        <v>0</v>
      </c>
      <c r="S12736" s="6">
        <f t="shared" si="1809"/>
        <v>0</v>
      </c>
      <c r="T12736" s="7">
        <f t="shared" si="1810"/>
        <v>0</v>
      </c>
      <c r="U12736" s="121" t="str">
        <f t="shared" si="1811"/>
        <v>0</v>
      </c>
      <c r="V12736" s="10">
        <f t="shared" si="1812"/>
        <v>0</v>
      </c>
      <c r="W12736" s="10">
        <f t="shared" si="1813"/>
        <v>0</v>
      </c>
      <c r="X12736" s="11">
        <f t="shared" si="1814"/>
        <v>0</v>
      </c>
      <c r="Y12736" s="11">
        <f t="shared" si="1815"/>
        <v>0</v>
      </c>
      <c r="Z12736" s="12" t="str">
        <f t="shared" si="1816"/>
        <v>Torque/Speed Control 1</v>
      </c>
    </row>
    <row r="12737" spans="18:26" x14ac:dyDescent="0.3">
      <c r="R12737" s="6">
        <f t="shared" si="1808"/>
        <v>0</v>
      </c>
      <c r="S12737" s="6">
        <f t="shared" si="1809"/>
        <v>0</v>
      </c>
      <c r="T12737" s="7">
        <f t="shared" si="1810"/>
        <v>0</v>
      </c>
      <c r="U12737" s="121" t="str">
        <f t="shared" si="1811"/>
        <v>0</v>
      </c>
      <c r="V12737" s="10">
        <f t="shared" si="1812"/>
        <v>0</v>
      </c>
      <c r="W12737" s="10">
        <f t="shared" si="1813"/>
        <v>0</v>
      </c>
      <c r="X12737" s="11">
        <f t="shared" si="1814"/>
        <v>0</v>
      </c>
      <c r="Y12737" s="11">
        <f t="shared" si="1815"/>
        <v>0</v>
      </c>
      <c r="Z12737" s="12" t="str">
        <f t="shared" si="1816"/>
        <v>Torque/Speed Control 1</v>
      </c>
    </row>
    <row r="12738" spans="18:26" x14ac:dyDescent="0.3">
      <c r="R12738" s="6">
        <f t="shared" si="1808"/>
        <v>0</v>
      </c>
      <c r="S12738" s="6">
        <f t="shared" si="1809"/>
        <v>0</v>
      </c>
      <c r="T12738" s="7">
        <f t="shared" si="1810"/>
        <v>0</v>
      </c>
      <c r="U12738" s="121" t="str">
        <f t="shared" si="1811"/>
        <v>0</v>
      </c>
      <c r="V12738" s="10">
        <f t="shared" si="1812"/>
        <v>0</v>
      </c>
      <c r="W12738" s="10">
        <f t="shared" si="1813"/>
        <v>0</v>
      </c>
      <c r="X12738" s="11">
        <f t="shared" si="1814"/>
        <v>0</v>
      </c>
      <c r="Y12738" s="11">
        <f t="shared" si="1815"/>
        <v>0</v>
      </c>
      <c r="Z12738" s="12" t="str">
        <f t="shared" si="1816"/>
        <v>Torque/Speed Control 1</v>
      </c>
    </row>
    <row r="12739" spans="18:26" x14ac:dyDescent="0.3">
      <c r="R12739" s="6">
        <f t="shared" si="1808"/>
        <v>0</v>
      </c>
      <c r="S12739" s="6">
        <f t="shared" si="1809"/>
        <v>0</v>
      </c>
      <c r="T12739" s="7">
        <f t="shared" si="1810"/>
        <v>0</v>
      </c>
      <c r="U12739" s="121" t="str">
        <f t="shared" si="1811"/>
        <v>0</v>
      </c>
      <c r="V12739" s="10">
        <f t="shared" si="1812"/>
        <v>0</v>
      </c>
      <c r="W12739" s="10">
        <f t="shared" si="1813"/>
        <v>0</v>
      </c>
      <c r="X12739" s="11">
        <f t="shared" si="1814"/>
        <v>0</v>
      </c>
      <c r="Y12739" s="11">
        <f t="shared" si="1815"/>
        <v>0</v>
      </c>
      <c r="Z12739" s="12" t="str">
        <f t="shared" si="1816"/>
        <v>Torque/Speed Control 1</v>
      </c>
    </row>
    <row r="12740" spans="18:26" x14ac:dyDescent="0.3">
      <c r="R12740" s="6">
        <f t="shared" si="1808"/>
        <v>0</v>
      </c>
      <c r="S12740" s="6">
        <f t="shared" si="1809"/>
        <v>0</v>
      </c>
      <c r="T12740" s="7">
        <f t="shared" si="1810"/>
        <v>0</v>
      </c>
      <c r="U12740" s="121" t="str">
        <f t="shared" si="1811"/>
        <v>0</v>
      </c>
      <c r="V12740" s="10">
        <f t="shared" si="1812"/>
        <v>0</v>
      </c>
      <c r="W12740" s="10">
        <f t="shared" si="1813"/>
        <v>0</v>
      </c>
      <c r="X12740" s="11">
        <f t="shared" si="1814"/>
        <v>0</v>
      </c>
      <c r="Y12740" s="11">
        <f t="shared" si="1815"/>
        <v>0</v>
      </c>
      <c r="Z12740" s="12" t="str">
        <f t="shared" si="1816"/>
        <v>Torque/Speed Control 1</v>
      </c>
    </row>
    <row r="12741" spans="18:26" x14ac:dyDescent="0.3">
      <c r="R12741" s="6">
        <f t="shared" si="1808"/>
        <v>0</v>
      </c>
      <c r="S12741" s="6">
        <f t="shared" si="1809"/>
        <v>0</v>
      </c>
      <c r="T12741" s="7">
        <f t="shared" si="1810"/>
        <v>0</v>
      </c>
      <c r="U12741" s="121" t="str">
        <f t="shared" si="1811"/>
        <v>0</v>
      </c>
      <c r="V12741" s="10">
        <f t="shared" si="1812"/>
        <v>0</v>
      </c>
      <c r="W12741" s="10">
        <f t="shared" si="1813"/>
        <v>0</v>
      </c>
      <c r="X12741" s="11">
        <f t="shared" si="1814"/>
        <v>0</v>
      </c>
      <c r="Y12741" s="11">
        <f t="shared" si="1815"/>
        <v>0</v>
      </c>
      <c r="Z12741" s="12" t="str">
        <f t="shared" si="1816"/>
        <v>Torque/Speed Control 1</v>
      </c>
    </row>
    <row r="12742" spans="18:26" x14ac:dyDescent="0.3">
      <c r="R12742" s="6">
        <f t="shared" si="1808"/>
        <v>0</v>
      </c>
      <c r="S12742" s="6">
        <f t="shared" si="1809"/>
        <v>0</v>
      </c>
      <c r="T12742" s="7">
        <f t="shared" si="1810"/>
        <v>0</v>
      </c>
      <c r="U12742" s="121" t="str">
        <f t="shared" si="1811"/>
        <v>0</v>
      </c>
      <c r="V12742" s="10">
        <f t="shared" si="1812"/>
        <v>0</v>
      </c>
      <c r="W12742" s="10">
        <f t="shared" si="1813"/>
        <v>0</v>
      </c>
      <c r="X12742" s="11">
        <f t="shared" si="1814"/>
        <v>0</v>
      </c>
      <c r="Y12742" s="11">
        <f t="shared" si="1815"/>
        <v>0</v>
      </c>
      <c r="Z12742" s="12" t="str">
        <f t="shared" si="1816"/>
        <v>Torque/Speed Control 1</v>
      </c>
    </row>
    <row r="12743" spans="18:26" x14ac:dyDescent="0.3">
      <c r="R12743" s="6">
        <f t="shared" si="1808"/>
        <v>0</v>
      </c>
      <c r="S12743" s="6">
        <f t="shared" si="1809"/>
        <v>0</v>
      </c>
      <c r="T12743" s="7">
        <f t="shared" si="1810"/>
        <v>0</v>
      </c>
      <c r="U12743" s="121" t="str">
        <f t="shared" si="1811"/>
        <v>0</v>
      </c>
      <c r="V12743" s="10">
        <f t="shared" si="1812"/>
        <v>0</v>
      </c>
      <c r="W12743" s="10">
        <f t="shared" si="1813"/>
        <v>0</v>
      </c>
      <c r="X12743" s="11">
        <f t="shared" si="1814"/>
        <v>0</v>
      </c>
      <c r="Y12743" s="11">
        <f t="shared" si="1815"/>
        <v>0</v>
      </c>
      <c r="Z12743" s="12" t="str">
        <f t="shared" si="1816"/>
        <v>Torque/Speed Control 1</v>
      </c>
    </row>
    <row r="12744" spans="18:26" x14ac:dyDescent="0.3">
      <c r="R12744" s="6">
        <f t="shared" si="1808"/>
        <v>0</v>
      </c>
      <c r="S12744" s="6">
        <f t="shared" si="1809"/>
        <v>0</v>
      </c>
      <c r="T12744" s="7">
        <f t="shared" si="1810"/>
        <v>0</v>
      </c>
      <c r="U12744" s="121" t="str">
        <f t="shared" si="1811"/>
        <v>0</v>
      </c>
      <c r="V12744" s="10">
        <f t="shared" si="1812"/>
        <v>0</v>
      </c>
      <c r="W12744" s="10">
        <f t="shared" si="1813"/>
        <v>0</v>
      </c>
      <c r="X12744" s="11">
        <f t="shared" si="1814"/>
        <v>0</v>
      </c>
      <c r="Y12744" s="11">
        <f t="shared" si="1815"/>
        <v>0</v>
      </c>
      <c r="Z12744" s="12" t="str">
        <f t="shared" si="1816"/>
        <v>Torque/Speed Control 1</v>
      </c>
    </row>
    <row r="12745" spans="18:26" x14ac:dyDescent="0.3">
      <c r="R12745" s="6">
        <f t="shared" si="1808"/>
        <v>0</v>
      </c>
      <c r="S12745" s="6">
        <f t="shared" si="1809"/>
        <v>0</v>
      </c>
      <c r="T12745" s="7">
        <f t="shared" si="1810"/>
        <v>0</v>
      </c>
      <c r="U12745" s="121" t="str">
        <f t="shared" si="1811"/>
        <v>0</v>
      </c>
      <c r="V12745" s="10">
        <f t="shared" si="1812"/>
        <v>0</v>
      </c>
      <c r="W12745" s="10">
        <f t="shared" si="1813"/>
        <v>0</v>
      </c>
      <c r="X12745" s="11">
        <f t="shared" si="1814"/>
        <v>0</v>
      </c>
      <c r="Y12745" s="11">
        <f t="shared" si="1815"/>
        <v>0</v>
      </c>
      <c r="Z12745" s="12" t="str">
        <f t="shared" si="1816"/>
        <v>Torque/Speed Control 1</v>
      </c>
    </row>
    <row r="12746" spans="18:26" x14ac:dyDescent="0.3">
      <c r="R12746" s="6">
        <f t="shared" si="1808"/>
        <v>0</v>
      </c>
      <c r="S12746" s="6">
        <f t="shared" si="1809"/>
        <v>0</v>
      </c>
      <c r="T12746" s="7">
        <f t="shared" si="1810"/>
        <v>0</v>
      </c>
      <c r="U12746" s="121" t="str">
        <f t="shared" si="1811"/>
        <v>0</v>
      </c>
      <c r="V12746" s="10">
        <f t="shared" si="1812"/>
        <v>0</v>
      </c>
      <c r="W12746" s="10">
        <f t="shared" si="1813"/>
        <v>0</v>
      </c>
      <c r="X12746" s="11">
        <f t="shared" si="1814"/>
        <v>0</v>
      </c>
      <c r="Y12746" s="11">
        <f t="shared" si="1815"/>
        <v>0</v>
      </c>
      <c r="Z12746" s="12" t="str">
        <f t="shared" si="1816"/>
        <v>Torque/Speed Control 1</v>
      </c>
    </row>
    <row r="12747" spans="18:26" x14ac:dyDescent="0.3">
      <c r="R12747" s="6">
        <f t="shared" si="1808"/>
        <v>0</v>
      </c>
      <c r="S12747" s="6">
        <f t="shared" si="1809"/>
        <v>0</v>
      </c>
      <c r="T12747" s="7">
        <f t="shared" si="1810"/>
        <v>0</v>
      </c>
      <c r="U12747" s="121" t="str">
        <f t="shared" si="1811"/>
        <v>0</v>
      </c>
      <c r="V12747" s="10">
        <f t="shared" si="1812"/>
        <v>0</v>
      </c>
      <c r="W12747" s="10">
        <f t="shared" si="1813"/>
        <v>0</v>
      </c>
      <c r="X12747" s="11">
        <f t="shared" si="1814"/>
        <v>0</v>
      </c>
      <c r="Y12747" s="11">
        <f t="shared" si="1815"/>
        <v>0</v>
      </c>
      <c r="Z12747" s="12" t="str">
        <f t="shared" si="1816"/>
        <v>Torque/Speed Control 1</v>
      </c>
    </row>
    <row r="12748" spans="18:26" x14ac:dyDescent="0.3">
      <c r="R12748" s="6">
        <f t="shared" si="1808"/>
        <v>0</v>
      </c>
      <c r="S12748" s="6">
        <f t="shared" si="1809"/>
        <v>0</v>
      </c>
      <c r="T12748" s="7">
        <f t="shared" si="1810"/>
        <v>0</v>
      </c>
      <c r="U12748" s="121" t="str">
        <f t="shared" si="1811"/>
        <v>0</v>
      </c>
      <c r="V12748" s="10">
        <f t="shared" si="1812"/>
        <v>0</v>
      </c>
      <c r="W12748" s="10">
        <f t="shared" si="1813"/>
        <v>0</v>
      </c>
      <c r="X12748" s="11">
        <f t="shared" si="1814"/>
        <v>0</v>
      </c>
      <c r="Y12748" s="11">
        <f t="shared" si="1815"/>
        <v>0</v>
      </c>
      <c r="Z12748" s="12" t="str">
        <f t="shared" si="1816"/>
        <v>Torque/Speed Control 1</v>
      </c>
    </row>
    <row r="12749" spans="18:26" x14ac:dyDescent="0.3">
      <c r="R12749" s="6">
        <f t="shared" si="1808"/>
        <v>0</v>
      </c>
      <c r="S12749" s="6">
        <f t="shared" si="1809"/>
        <v>0</v>
      </c>
      <c r="T12749" s="7">
        <f t="shared" si="1810"/>
        <v>0</v>
      </c>
      <c r="U12749" s="121" t="str">
        <f t="shared" si="1811"/>
        <v>0</v>
      </c>
      <c r="V12749" s="10">
        <f t="shared" si="1812"/>
        <v>0</v>
      </c>
      <c r="W12749" s="10">
        <f t="shared" si="1813"/>
        <v>0</v>
      </c>
      <c r="X12749" s="11">
        <f t="shared" si="1814"/>
        <v>0</v>
      </c>
      <c r="Y12749" s="11">
        <f t="shared" si="1815"/>
        <v>0</v>
      </c>
      <c r="Z12749" s="12" t="str">
        <f t="shared" si="1816"/>
        <v>Torque/Speed Control 1</v>
      </c>
    </row>
    <row r="12750" spans="18:26" x14ac:dyDescent="0.3">
      <c r="R12750" s="6">
        <f t="shared" si="1808"/>
        <v>0</v>
      </c>
      <c r="S12750" s="6">
        <f t="shared" si="1809"/>
        <v>0</v>
      </c>
      <c r="T12750" s="7">
        <f t="shared" si="1810"/>
        <v>0</v>
      </c>
      <c r="U12750" s="121" t="str">
        <f t="shared" si="1811"/>
        <v>0</v>
      </c>
      <c r="V12750" s="10">
        <f t="shared" si="1812"/>
        <v>0</v>
      </c>
      <c r="W12750" s="10">
        <f t="shared" si="1813"/>
        <v>0</v>
      </c>
      <c r="X12750" s="11">
        <f t="shared" si="1814"/>
        <v>0</v>
      </c>
      <c r="Y12750" s="11">
        <f t="shared" si="1815"/>
        <v>0</v>
      </c>
      <c r="Z12750" s="12" t="str">
        <f t="shared" si="1816"/>
        <v>Torque/Speed Control 1</v>
      </c>
    </row>
    <row r="12751" spans="18:26" x14ac:dyDescent="0.3">
      <c r="R12751" s="6">
        <f t="shared" si="1808"/>
        <v>0</v>
      </c>
      <c r="S12751" s="6">
        <f t="shared" si="1809"/>
        <v>0</v>
      </c>
      <c r="T12751" s="7">
        <f t="shared" si="1810"/>
        <v>0</v>
      </c>
      <c r="U12751" s="121" t="str">
        <f t="shared" si="1811"/>
        <v>0</v>
      </c>
      <c r="V12751" s="10">
        <f t="shared" si="1812"/>
        <v>0</v>
      </c>
      <c r="W12751" s="10">
        <f t="shared" si="1813"/>
        <v>0</v>
      </c>
      <c r="X12751" s="11">
        <f t="shared" si="1814"/>
        <v>0</v>
      </c>
      <c r="Y12751" s="11">
        <f t="shared" si="1815"/>
        <v>0</v>
      </c>
      <c r="Z12751" s="12" t="str">
        <f t="shared" si="1816"/>
        <v>Torque/Speed Control 1</v>
      </c>
    </row>
    <row r="12752" spans="18:26" x14ac:dyDescent="0.3">
      <c r="R12752" s="6">
        <f t="shared" si="1808"/>
        <v>0</v>
      </c>
      <c r="S12752" s="6">
        <f t="shared" si="1809"/>
        <v>0</v>
      </c>
      <c r="T12752" s="7">
        <f t="shared" si="1810"/>
        <v>0</v>
      </c>
      <c r="U12752" s="121" t="str">
        <f t="shared" si="1811"/>
        <v>0</v>
      </c>
      <c r="V12752" s="10">
        <f t="shared" si="1812"/>
        <v>0</v>
      </c>
      <c r="W12752" s="10">
        <f t="shared" si="1813"/>
        <v>0</v>
      </c>
      <c r="X12752" s="11">
        <f t="shared" si="1814"/>
        <v>0</v>
      </c>
      <c r="Y12752" s="11">
        <f t="shared" si="1815"/>
        <v>0</v>
      </c>
      <c r="Z12752" s="12" t="str">
        <f t="shared" si="1816"/>
        <v>Torque/Speed Control 1</v>
      </c>
    </row>
    <row r="12753" spans="18:26" x14ac:dyDescent="0.3">
      <c r="R12753" s="6">
        <f t="shared" si="1808"/>
        <v>0</v>
      </c>
      <c r="S12753" s="6">
        <f t="shared" si="1809"/>
        <v>0</v>
      </c>
      <c r="T12753" s="7">
        <f t="shared" si="1810"/>
        <v>0</v>
      </c>
      <c r="U12753" s="121" t="str">
        <f t="shared" si="1811"/>
        <v>0</v>
      </c>
      <c r="V12753" s="10">
        <f t="shared" si="1812"/>
        <v>0</v>
      </c>
      <c r="W12753" s="10">
        <f t="shared" si="1813"/>
        <v>0</v>
      </c>
      <c r="X12753" s="11">
        <f t="shared" si="1814"/>
        <v>0</v>
      </c>
      <c r="Y12753" s="11">
        <f t="shared" si="1815"/>
        <v>0</v>
      </c>
      <c r="Z12753" s="12" t="str">
        <f t="shared" si="1816"/>
        <v>Torque/Speed Control 1</v>
      </c>
    </row>
    <row r="12754" spans="18:26" x14ac:dyDescent="0.3">
      <c r="R12754" s="6">
        <f t="shared" si="1808"/>
        <v>0</v>
      </c>
      <c r="S12754" s="6">
        <f t="shared" si="1809"/>
        <v>0</v>
      </c>
      <c r="T12754" s="7">
        <f t="shared" si="1810"/>
        <v>0</v>
      </c>
      <c r="U12754" s="121" t="str">
        <f t="shared" si="1811"/>
        <v>0</v>
      </c>
      <c r="V12754" s="10">
        <f t="shared" si="1812"/>
        <v>0</v>
      </c>
      <c r="W12754" s="10">
        <f t="shared" si="1813"/>
        <v>0</v>
      </c>
      <c r="X12754" s="11">
        <f t="shared" si="1814"/>
        <v>0</v>
      </c>
      <c r="Y12754" s="11">
        <f t="shared" si="1815"/>
        <v>0</v>
      </c>
      <c r="Z12754" s="12" t="str">
        <f t="shared" si="1816"/>
        <v>Torque/Speed Control 1</v>
      </c>
    </row>
    <row r="12755" spans="18:26" x14ac:dyDescent="0.3">
      <c r="R12755" s="6">
        <f t="shared" si="1808"/>
        <v>0</v>
      </c>
      <c r="S12755" s="6">
        <f t="shared" si="1809"/>
        <v>0</v>
      </c>
      <c r="T12755" s="7">
        <f t="shared" si="1810"/>
        <v>0</v>
      </c>
      <c r="U12755" s="121" t="str">
        <f t="shared" si="1811"/>
        <v>0</v>
      </c>
      <c r="V12755" s="10">
        <f t="shared" si="1812"/>
        <v>0</v>
      </c>
      <c r="W12755" s="10">
        <f t="shared" si="1813"/>
        <v>0</v>
      </c>
      <c r="X12755" s="11">
        <f t="shared" si="1814"/>
        <v>0</v>
      </c>
      <c r="Y12755" s="11">
        <f t="shared" si="1815"/>
        <v>0</v>
      </c>
      <c r="Z12755" s="12" t="str">
        <f t="shared" si="1816"/>
        <v>Torque/Speed Control 1</v>
      </c>
    </row>
    <row r="12756" spans="18:26" x14ac:dyDescent="0.3">
      <c r="R12756" s="6">
        <f t="shared" si="1808"/>
        <v>0</v>
      </c>
      <c r="S12756" s="6">
        <f t="shared" si="1809"/>
        <v>0</v>
      </c>
      <c r="T12756" s="7">
        <f t="shared" si="1810"/>
        <v>0</v>
      </c>
      <c r="U12756" s="121" t="str">
        <f t="shared" si="1811"/>
        <v>0</v>
      </c>
      <c r="V12756" s="10">
        <f t="shared" si="1812"/>
        <v>0</v>
      </c>
      <c r="W12756" s="10">
        <f t="shared" si="1813"/>
        <v>0</v>
      </c>
      <c r="X12756" s="11">
        <f t="shared" si="1814"/>
        <v>0</v>
      </c>
      <c r="Y12756" s="11">
        <f t="shared" si="1815"/>
        <v>0</v>
      </c>
      <c r="Z12756" s="12" t="str">
        <f t="shared" si="1816"/>
        <v>Torque/Speed Control 1</v>
      </c>
    </row>
    <row r="12757" spans="18:26" x14ac:dyDescent="0.3">
      <c r="R12757" s="6">
        <f t="shared" si="1808"/>
        <v>0</v>
      </c>
      <c r="S12757" s="6">
        <f t="shared" si="1809"/>
        <v>0</v>
      </c>
      <c r="T12757" s="7">
        <f t="shared" si="1810"/>
        <v>0</v>
      </c>
      <c r="U12757" s="121" t="str">
        <f t="shared" si="1811"/>
        <v>0</v>
      </c>
      <c r="V12757" s="10">
        <f t="shared" si="1812"/>
        <v>0</v>
      </c>
      <c r="W12757" s="10">
        <f t="shared" si="1813"/>
        <v>0</v>
      </c>
      <c r="X12757" s="11">
        <f t="shared" si="1814"/>
        <v>0</v>
      </c>
      <c r="Y12757" s="11">
        <f t="shared" si="1815"/>
        <v>0</v>
      </c>
      <c r="Z12757" s="12" t="str">
        <f t="shared" si="1816"/>
        <v>Torque/Speed Control 1</v>
      </c>
    </row>
    <row r="12758" spans="18:26" x14ac:dyDescent="0.3">
      <c r="R12758" s="6">
        <f t="shared" si="1808"/>
        <v>0</v>
      </c>
      <c r="S12758" s="6">
        <f t="shared" si="1809"/>
        <v>0</v>
      </c>
      <c r="T12758" s="7">
        <f t="shared" si="1810"/>
        <v>0</v>
      </c>
      <c r="U12758" s="121" t="str">
        <f t="shared" si="1811"/>
        <v>0</v>
      </c>
      <c r="V12758" s="10">
        <f t="shared" si="1812"/>
        <v>0</v>
      </c>
      <c r="W12758" s="10">
        <f t="shared" si="1813"/>
        <v>0</v>
      </c>
      <c r="X12758" s="11">
        <f t="shared" si="1814"/>
        <v>0</v>
      </c>
      <c r="Y12758" s="11">
        <f t="shared" si="1815"/>
        <v>0</v>
      </c>
      <c r="Z12758" s="12" t="str">
        <f t="shared" si="1816"/>
        <v>Torque/Speed Control 1</v>
      </c>
    </row>
    <row r="12759" spans="18:26" x14ac:dyDescent="0.3">
      <c r="R12759" s="6">
        <f t="shared" si="1808"/>
        <v>0</v>
      </c>
      <c r="S12759" s="6">
        <f t="shared" si="1809"/>
        <v>0</v>
      </c>
      <c r="T12759" s="7">
        <f t="shared" si="1810"/>
        <v>0</v>
      </c>
      <c r="U12759" s="121" t="str">
        <f t="shared" si="1811"/>
        <v>0</v>
      </c>
      <c r="V12759" s="10">
        <f t="shared" si="1812"/>
        <v>0</v>
      </c>
      <c r="W12759" s="10">
        <f t="shared" si="1813"/>
        <v>0</v>
      </c>
      <c r="X12759" s="11">
        <f t="shared" si="1814"/>
        <v>0</v>
      </c>
      <c r="Y12759" s="11">
        <f t="shared" si="1815"/>
        <v>0</v>
      </c>
      <c r="Z12759" s="12" t="str">
        <f t="shared" si="1816"/>
        <v>Torque/Speed Control 1</v>
      </c>
    </row>
    <row r="12760" spans="18:26" x14ac:dyDescent="0.3">
      <c r="R12760" s="6">
        <f t="shared" si="1808"/>
        <v>0</v>
      </c>
      <c r="S12760" s="6">
        <f t="shared" si="1809"/>
        <v>0</v>
      </c>
      <c r="T12760" s="7">
        <f t="shared" si="1810"/>
        <v>0</v>
      </c>
      <c r="U12760" s="121" t="str">
        <f t="shared" si="1811"/>
        <v>0</v>
      </c>
      <c r="V12760" s="10">
        <f t="shared" si="1812"/>
        <v>0</v>
      </c>
      <c r="W12760" s="10">
        <f t="shared" si="1813"/>
        <v>0</v>
      </c>
      <c r="X12760" s="11">
        <f t="shared" si="1814"/>
        <v>0</v>
      </c>
      <c r="Y12760" s="11">
        <f t="shared" si="1815"/>
        <v>0</v>
      </c>
      <c r="Z12760" s="12" t="str">
        <f t="shared" si="1816"/>
        <v>Torque/Speed Control 1</v>
      </c>
    </row>
    <row r="12761" spans="18:26" x14ac:dyDescent="0.3">
      <c r="R12761" s="6">
        <f t="shared" si="1808"/>
        <v>0</v>
      </c>
      <c r="S12761" s="6">
        <f t="shared" si="1809"/>
        <v>0</v>
      </c>
      <c r="T12761" s="7">
        <f t="shared" si="1810"/>
        <v>0</v>
      </c>
      <c r="U12761" s="121" t="str">
        <f t="shared" si="1811"/>
        <v>0</v>
      </c>
      <c r="V12761" s="10">
        <f t="shared" si="1812"/>
        <v>0</v>
      </c>
      <c r="W12761" s="10">
        <f t="shared" si="1813"/>
        <v>0</v>
      </c>
      <c r="X12761" s="11">
        <f t="shared" si="1814"/>
        <v>0</v>
      </c>
      <c r="Y12761" s="11">
        <f t="shared" si="1815"/>
        <v>0</v>
      </c>
      <c r="Z12761" s="12" t="str">
        <f t="shared" si="1816"/>
        <v>Torque/Speed Control 1</v>
      </c>
    </row>
    <row r="12762" spans="18:26" x14ac:dyDescent="0.3">
      <c r="R12762" s="6">
        <f t="shared" si="1808"/>
        <v>0</v>
      </c>
      <c r="S12762" s="6">
        <f t="shared" si="1809"/>
        <v>0</v>
      </c>
      <c r="T12762" s="7">
        <f t="shared" si="1810"/>
        <v>0</v>
      </c>
      <c r="U12762" s="121" t="str">
        <f t="shared" si="1811"/>
        <v>0</v>
      </c>
      <c r="V12762" s="10">
        <f t="shared" si="1812"/>
        <v>0</v>
      </c>
      <c r="W12762" s="10">
        <f t="shared" si="1813"/>
        <v>0</v>
      </c>
      <c r="X12762" s="11">
        <f t="shared" si="1814"/>
        <v>0</v>
      </c>
      <c r="Y12762" s="11">
        <f t="shared" si="1815"/>
        <v>0</v>
      </c>
      <c r="Z12762" s="12" t="str">
        <f t="shared" si="1816"/>
        <v>Torque/Speed Control 1</v>
      </c>
    </row>
    <row r="12763" spans="18:26" x14ac:dyDescent="0.3">
      <c r="R12763" s="6">
        <f t="shared" si="1808"/>
        <v>0</v>
      </c>
      <c r="S12763" s="6">
        <f t="shared" si="1809"/>
        <v>0</v>
      </c>
      <c r="T12763" s="7">
        <f t="shared" si="1810"/>
        <v>0</v>
      </c>
      <c r="U12763" s="121" t="str">
        <f t="shared" si="1811"/>
        <v>0</v>
      </c>
      <c r="V12763" s="10">
        <f t="shared" si="1812"/>
        <v>0</v>
      </c>
      <c r="W12763" s="10">
        <f t="shared" si="1813"/>
        <v>0</v>
      </c>
      <c r="X12763" s="11">
        <f t="shared" si="1814"/>
        <v>0</v>
      </c>
      <c r="Y12763" s="11">
        <f t="shared" si="1815"/>
        <v>0</v>
      </c>
      <c r="Z12763" s="12" t="str">
        <f t="shared" si="1816"/>
        <v>Torque/Speed Control 1</v>
      </c>
    </row>
    <row r="12764" spans="18:26" x14ac:dyDescent="0.3">
      <c r="R12764" s="6">
        <f t="shared" si="1808"/>
        <v>0</v>
      </c>
      <c r="S12764" s="6">
        <f t="shared" si="1809"/>
        <v>0</v>
      </c>
      <c r="T12764" s="7">
        <f t="shared" si="1810"/>
        <v>0</v>
      </c>
      <c r="U12764" s="121" t="str">
        <f t="shared" si="1811"/>
        <v>0</v>
      </c>
      <c r="V12764" s="10">
        <f t="shared" si="1812"/>
        <v>0</v>
      </c>
      <c r="W12764" s="10">
        <f t="shared" si="1813"/>
        <v>0</v>
      </c>
      <c r="X12764" s="11">
        <f t="shared" si="1814"/>
        <v>0</v>
      </c>
      <c r="Y12764" s="11">
        <f t="shared" si="1815"/>
        <v>0</v>
      </c>
      <c r="Z12764" s="12" t="str">
        <f t="shared" si="1816"/>
        <v>Torque/Speed Control 1</v>
      </c>
    </row>
    <row r="12765" spans="18:26" x14ac:dyDescent="0.3">
      <c r="R12765" s="6">
        <f t="shared" si="1808"/>
        <v>0</v>
      </c>
      <c r="S12765" s="6">
        <f t="shared" si="1809"/>
        <v>0</v>
      </c>
      <c r="T12765" s="7">
        <f t="shared" si="1810"/>
        <v>0</v>
      </c>
      <c r="U12765" s="121" t="str">
        <f t="shared" si="1811"/>
        <v>0</v>
      </c>
      <c r="V12765" s="10">
        <f t="shared" si="1812"/>
        <v>0</v>
      </c>
      <c r="W12765" s="10">
        <f t="shared" si="1813"/>
        <v>0</v>
      </c>
      <c r="X12765" s="11">
        <f t="shared" si="1814"/>
        <v>0</v>
      </c>
      <c r="Y12765" s="11">
        <f t="shared" si="1815"/>
        <v>0</v>
      </c>
      <c r="Z12765" s="12" t="str">
        <f t="shared" si="1816"/>
        <v>Torque/Speed Control 1</v>
      </c>
    </row>
    <row r="12766" spans="18:26" x14ac:dyDescent="0.3">
      <c r="R12766" s="6">
        <f t="shared" si="1808"/>
        <v>0</v>
      </c>
      <c r="S12766" s="6">
        <f t="shared" si="1809"/>
        <v>0</v>
      </c>
      <c r="T12766" s="7">
        <f t="shared" si="1810"/>
        <v>0</v>
      </c>
      <c r="U12766" s="121" t="str">
        <f t="shared" si="1811"/>
        <v>0</v>
      </c>
      <c r="V12766" s="10">
        <f t="shared" si="1812"/>
        <v>0</v>
      </c>
      <c r="W12766" s="10">
        <f t="shared" si="1813"/>
        <v>0</v>
      </c>
      <c r="X12766" s="11">
        <f t="shared" si="1814"/>
        <v>0</v>
      </c>
      <c r="Y12766" s="11">
        <f t="shared" si="1815"/>
        <v>0</v>
      </c>
      <c r="Z12766" s="12" t="str">
        <f t="shared" si="1816"/>
        <v>Torque/Speed Control 1</v>
      </c>
    </row>
    <row r="12767" spans="18:26" x14ac:dyDescent="0.3">
      <c r="R12767" s="6">
        <f t="shared" si="1808"/>
        <v>0</v>
      </c>
      <c r="S12767" s="6">
        <f t="shared" si="1809"/>
        <v>0</v>
      </c>
      <c r="T12767" s="7">
        <f t="shared" si="1810"/>
        <v>0</v>
      </c>
      <c r="U12767" s="121" t="str">
        <f t="shared" si="1811"/>
        <v>0</v>
      </c>
      <c r="V12767" s="10">
        <f t="shared" si="1812"/>
        <v>0</v>
      </c>
      <c r="W12767" s="10">
        <f t="shared" si="1813"/>
        <v>0</v>
      </c>
      <c r="X12767" s="11">
        <f t="shared" si="1814"/>
        <v>0</v>
      </c>
      <c r="Y12767" s="11">
        <f t="shared" si="1815"/>
        <v>0</v>
      </c>
      <c r="Z12767" s="12" t="str">
        <f t="shared" si="1816"/>
        <v>Torque/Speed Control 1</v>
      </c>
    </row>
    <row r="12768" spans="18:26" x14ac:dyDescent="0.3">
      <c r="R12768" s="6">
        <f t="shared" si="1808"/>
        <v>0</v>
      </c>
      <c r="S12768" s="6">
        <f t="shared" si="1809"/>
        <v>0</v>
      </c>
      <c r="T12768" s="7">
        <f t="shared" si="1810"/>
        <v>0</v>
      </c>
      <c r="U12768" s="121" t="str">
        <f t="shared" si="1811"/>
        <v>0</v>
      </c>
      <c r="V12768" s="10">
        <f t="shared" si="1812"/>
        <v>0</v>
      </c>
      <c r="W12768" s="10">
        <f t="shared" si="1813"/>
        <v>0</v>
      </c>
      <c r="X12768" s="11">
        <f t="shared" si="1814"/>
        <v>0</v>
      </c>
      <c r="Y12768" s="11">
        <f t="shared" si="1815"/>
        <v>0</v>
      </c>
      <c r="Z12768" s="12" t="str">
        <f t="shared" si="1816"/>
        <v>Torque/Speed Control 1</v>
      </c>
    </row>
    <row r="12769" spans="18:26" x14ac:dyDescent="0.3">
      <c r="R12769" s="6">
        <f t="shared" si="1808"/>
        <v>0</v>
      </c>
      <c r="S12769" s="6">
        <f t="shared" si="1809"/>
        <v>0</v>
      </c>
      <c r="T12769" s="7">
        <f t="shared" si="1810"/>
        <v>0</v>
      </c>
      <c r="U12769" s="121" t="str">
        <f t="shared" si="1811"/>
        <v>0</v>
      </c>
      <c r="V12769" s="10">
        <f t="shared" si="1812"/>
        <v>0</v>
      </c>
      <c r="W12769" s="10">
        <f t="shared" si="1813"/>
        <v>0</v>
      </c>
      <c r="X12769" s="11">
        <f t="shared" si="1814"/>
        <v>0</v>
      </c>
      <c r="Y12769" s="11">
        <f t="shared" si="1815"/>
        <v>0</v>
      </c>
      <c r="Z12769" s="12" t="str">
        <f t="shared" si="1816"/>
        <v>Torque/Speed Control 1</v>
      </c>
    </row>
    <row r="12770" spans="18:26" x14ac:dyDescent="0.3">
      <c r="R12770" s="6">
        <f t="shared" si="1808"/>
        <v>0</v>
      </c>
      <c r="S12770" s="6">
        <f t="shared" si="1809"/>
        <v>0</v>
      </c>
      <c r="T12770" s="7">
        <f t="shared" si="1810"/>
        <v>0</v>
      </c>
      <c r="U12770" s="121" t="str">
        <f t="shared" si="1811"/>
        <v>0</v>
      </c>
      <c r="V12770" s="10">
        <f t="shared" si="1812"/>
        <v>0</v>
      </c>
      <c r="W12770" s="10">
        <f t="shared" si="1813"/>
        <v>0</v>
      </c>
      <c r="X12770" s="11">
        <f t="shared" si="1814"/>
        <v>0</v>
      </c>
      <c r="Y12770" s="11">
        <f t="shared" si="1815"/>
        <v>0</v>
      </c>
      <c r="Z12770" s="12" t="str">
        <f t="shared" si="1816"/>
        <v>Torque/Speed Control 1</v>
      </c>
    </row>
    <row r="12771" spans="18:26" x14ac:dyDescent="0.3">
      <c r="R12771" s="6">
        <f t="shared" si="1808"/>
        <v>0</v>
      </c>
      <c r="S12771" s="6">
        <f t="shared" si="1809"/>
        <v>0</v>
      </c>
      <c r="T12771" s="7">
        <f t="shared" si="1810"/>
        <v>0</v>
      </c>
      <c r="U12771" s="121" t="str">
        <f t="shared" si="1811"/>
        <v>0</v>
      </c>
      <c r="V12771" s="10">
        <f t="shared" si="1812"/>
        <v>0</v>
      </c>
      <c r="W12771" s="10">
        <f t="shared" si="1813"/>
        <v>0</v>
      </c>
      <c r="X12771" s="11">
        <f t="shared" si="1814"/>
        <v>0</v>
      </c>
      <c r="Y12771" s="11">
        <f t="shared" si="1815"/>
        <v>0</v>
      </c>
      <c r="Z12771" s="12" t="str">
        <f t="shared" si="1816"/>
        <v>Torque/Speed Control 1</v>
      </c>
    </row>
    <row r="12772" spans="18:26" x14ac:dyDescent="0.3">
      <c r="R12772" s="6">
        <f t="shared" si="1808"/>
        <v>0</v>
      </c>
      <c r="S12772" s="6">
        <f t="shared" si="1809"/>
        <v>0</v>
      </c>
      <c r="T12772" s="7">
        <f t="shared" si="1810"/>
        <v>0</v>
      </c>
      <c r="U12772" s="121" t="str">
        <f t="shared" si="1811"/>
        <v>0</v>
      </c>
      <c r="V12772" s="10">
        <f t="shared" si="1812"/>
        <v>0</v>
      </c>
      <c r="W12772" s="10">
        <f t="shared" si="1813"/>
        <v>0</v>
      </c>
      <c r="X12772" s="11">
        <f t="shared" si="1814"/>
        <v>0</v>
      </c>
      <c r="Y12772" s="11">
        <f t="shared" si="1815"/>
        <v>0</v>
      </c>
      <c r="Z12772" s="12" t="str">
        <f t="shared" si="1816"/>
        <v>Torque/Speed Control 1</v>
      </c>
    </row>
    <row r="12773" spans="18:26" x14ac:dyDescent="0.3">
      <c r="R12773" s="6">
        <f t="shared" si="1808"/>
        <v>0</v>
      </c>
      <c r="S12773" s="6">
        <f t="shared" si="1809"/>
        <v>0</v>
      </c>
      <c r="T12773" s="7">
        <f t="shared" si="1810"/>
        <v>0</v>
      </c>
      <c r="U12773" s="121" t="str">
        <f t="shared" si="1811"/>
        <v>0</v>
      </c>
      <c r="V12773" s="10">
        <f t="shared" si="1812"/>
        <v>0</v>
      </c>
      <c r="W12773" s="10">
        <f t="shared" si="1813"/>
        <v>0</v>
      </c>
      <c r="X12773" s="11">
        <f t="shared" si="1814"/>
        <v>0</v>
      </c>
      <c r="Y12773" s="11">
        <f t="shared" si="1815"/>
        <v>0</v>
      </c>
      <c r="Z12773" s="12" t="str">
        <f t="shared" si="1816"/>
        <v>Torque/Speed Control 1</v>
      </c>
    </row>
    <row r="12774" spans="18:26" x14ac:dyDescent="0.3">
      <c r="R12774" s="6">
        <f t="shared" si="1808"/>
        <v>0</v>
      </c>
      <c r="S12774" s="6">
        <f t="shared" si="1809"/>
        <v>0</v>
      </c>
      <c r="T12774" s="7">
        <f t="shared" si="1810"/>
        <v>0</v>
      </c>
      <c r="U12774" s="121" t="str">
        <f t="shared" si="1811"/>
        <v>0</v>
      </c>
      <c r="V12774" s="10">
        <f t="shared" si="1812"/>
        <v>0</v>
      </c>
      <c r="W12774" s="10">
        <f t="shared" si="1813"/>
        <v>0</v>
      </c>
      <c r="X12774" s="11">
        <f t="shared" si="1814"/>
        <v>0</v>
      </c>
      <c r="Y12774" s="11">
        <f t="shared" si="1815"/>
        <v>0</v>
      </c>
      <c r="Z12774" s="12" t="str">
        <f t="shared" si="1816"/>
        <v>Torque/Speed Control 1</v>
      </c>
    </row>
    <row r="12775" spans="18:26" x14ac:dyDescent="0.3">
      <c r="R12775" s="6">
        <f t="shared" si="1808"/>
        <v>0</v>
      </c>
      <c r="S12775" s="6">
        <f t="shared" si="1809"/>
        <v>0</v>
      </c>
      <c r="T12775" s="7">
        <f t="shared" si="1810"/>
        <v>0</v>
      </c>
      <c r="U12775" s="121" t="str">
        <f t="shared" si="1811"/>
        <v>0</v>
      </c>
      <c r="V12775" s="10">
        <f t="shared" si="1812"/>
        <v>0</v>
      </c>
      <c r="W12775" s="10">
        <f t="shared" si="1813"/>
        <v>0</v>
      </c>
      <c r="X12775" s="11">
        <f t="shared" si="1814"/>
        <v>0</v>
      </c>
      <c r="Y12775" s="11">
        <f t="shared" si="1815"/>
        <v>0</v>
      </c>
      <c r="Z12775" s="12" t="str">
        <f t="shared" si="1816"/>
        <v>Torque/Speed Control 1</v>
      </c>
    </row>
    <row r="12776" spans="18:26" x14ac:dyDescent="0.3">
      <c r="R12776" s="6">
        <f t="shared" si="1808"/>
        <v>0</v>
      </c>
      <c r="S12776" s="6">
        <f t="shared" si="1809"/>
        <v>0</v>
      </c>
      <c r="T12776" s="7">
        <f t="shared" si="1810"/>
        <v>0</v>
      </c>
      <c r="U12776" s="121" t="str">
        <f t="shared" si="1811"/>
        <v>0</v>
      </c>
      <c r="V12776" s="10">
        <f t="shared" si="1812"/>
        <v>0</v>
      </c>
      <c r="W12776" s="10">
        <f t="shared" si="1813"/>
        <v>0</v>
      </c>
      <c r="X12776" s="11">
        <f t="shared" si="1814"/>
        <v>0</v>
      </c>
      <c r="Y12776" s="11">
        <f t="shared" si="1815"/>
        <v>0</v>
      </c>
      <c r="Z12776" s="12" t="str">
        <f t="shared" si="1816"/>
        <v>Torque/Speed Control 1</v>
      </c>
    </row>
    <row r="12777" spans="18:26" x14ac:dyDescent="0.3">
      <c r="R12777" s="6">
        <f t="shared" si="1808"/>
        <v>0</v>
      </c>
      <c r="S12777" s="6">
        <f t="shared" si="1809"/>
        <v>0</v>
      </c>
      <c r="T12777" s="7">
        <f t="shared" si="1810"/>
        <v>0</v>
      </c>
      <c r="U12777" s="121" t="str">
        <f t="shared" si="1811"/>
        <v>0</v>
      </c>
      <c r="V12777" s="10">
        <f t="shared" si="1812"/>
        <v>0</v>
      </c>
      <c r="W12777" s="10">
        <f t="shared" si="1813"/>
        <v>0</v>
      </c>
      <c r="X12777" s="11">
        <f t="shared" si="1814"/>
        <v>0</v>
      </c>
      <c r="Y12777" s="11">
        <f t="shared" si="1815"/>
        <v>0</v>
      </c>
      <c r="Z12777" s="12" t="str">
        <f t="shared" si="1816"/>
        <v>Torque/Speed Control 1</v>
      </c>
    </row>
    <row r="12778" spans="18:26" x14ac:dyDescent="0.3">
      <c r="R12778" s="6">
        <f t="shared" si="1808"/>
        <v>0</v>
      </c>
      <c r="S12778" s="6">
        <f t="shared" si="1809"/>
        <v>0</v>
      </c>
      <c r="T12778" s="7">
        <f t="shared" si="1810"/>
        <v>0</v>
      </c>
      <c r="U12778" s="121" t="str">
        <f t="shared" si="1811"/>
        <v>0</v>
      </c>
      <c r="V12778" s="10">
        <f t="shared" si="1812"/>
        <v>0</v>
      </c>
      <c r="W12778" s="10">
        <f t="shared" si="1813"/>
        <v>0</v>
      </c>
      <c r="X12778" s="11">
        <f t="shared" si="1814"/>
        <v>0</v>
      </c>
      <c r="Y12778" s="11">
        <f t="shared" si="1815"/>
        <v>0</v>
      </c>
      <c r="Z12778" s="12" t="str">
        <f t="shared" si="1816"/>
        <v>Torque/Speed Control 1</v>
      </c>
    </row>
    <row r="12779" spans="18:26" x14ac:dyDescent="0.3">
      <c r="R12779" s="6">
        <f t="shared" si="1808"/>
        <v>0</v>
      </c>
      <c r="S12779" s="6">
        <f t="shared" si="1809"/>
        <v>0</v>
      </c>
      <c r="T12779" s="7">
        <f t="shared" si="1810"/>
        <v>0</v>
      </c>
      <c r="U12779" s="121" t="str">
        <f t="shared" si="1811"/>
        <v>0</v>
      </c>
      <c r="V12779" s="10">
        <f t="shared" si="1812"/>
        <v>0</v>
      </c>
      <c r="W12779" s="10">
        <f t="shared" si="1813"/>
        <v>0</v>
      </c>
      <c r="X12779" s="11">
        <f t="shared" si="1814"/>
        <v>0</v>
      </c>
      <c r="Y12779" s="11">
        <f t="shared" si="1815"/>
        <v>0</v>
      </c>
      <c r="Z12779" s="12" t="str">
        <f t="shared" si="1816"/>
        <v>Torque/Speed Control 1</v>
      </c>
    </row>
    <row r="12780" spans="18:26" x14ac:dyDescent="0.3">
      <c r="R12780" s="6">
        <f t="shared" si="1808"/>
        <v>0</v>
      </c>
      <c r="S12780" s="6">
        <f t="shared" si="1809"/>
        <v>0</v>
      </c>
      <c r="T12780" s="7">
        <f t="shared" si="1810"/>
        <v>0</v>
      </c>
      <c r="U12780" s="121" t="str">
        <f t="shared" si="1811"/>
        <v>0</v>
      </c>
      <c r="V12780" s="10">
        <f t="shared" si="1812"/>
        <v>0</v>
      </c>
      <c r="W12780" s="10">
        <f t="shared" si="1813"/>
        <v>0</v>
      </c>
      <c r="X12780" s="11">
        <f t="shared" si="1814"/>
        <v>0</v>
      </c>
      <c r="Y12780" s="11">
        <f t="shared" si="1815"/>
        <v>0</v>
      </c>
      <c r="Z12780" s="12" t="str">
        <f t="shared" si="1816"/>
        <v>Torque/Speed Control 1</v>
      </c>
    </row>
    <row r="12781" spans="18:26" x14ac:dyDescent="0.3">
      <c r="R12781" s="6">
        <f t="shared" si="1808"/>
        <v>0</v>
      </c>
      <c r="S12781" s="6">
        <f t="shared" si="1809"/>
        <v>0</v>
      </c>
      <c r="T12781" s="7">
        <f t="shared" si="1810"/>
        <v>0</v>
      </c>
      <c r="U12781" s="121" t="str">
        <f t="shared" si="1811"/>
        <v>0</v>
      </c>
      <c r="V12781" s="10">
        <f t="shared" si="1812"/>
        <v>0</v>
      </c>
      <c r="W12781" s="10">
        <f t="shared" si="1813"/>
        <v>0</v>
      </c>
      <c r="X12781" s="11">
        <f t="shared" si="1814"/>
        <v>0</v>
      </c>
      <c r="Y12781" s="11">
        <f t="shared" si="1815"/>
        <v>0</v>
      </c>
      <c r="Z12781" s="12" t="str">
        <f t="shared" si="1816"/>
        <v>Torque/Speed Control 1</v>
      </c>
    </row>
    <row r="12782" spans="18:26" x14ac:dyDescent="0.3">
      <c r="R12782" s="6">
        <f t="shared" si="1808"/>
        <v>0</v>
      </c>
      <c r="S12782" s="6">
        <f t="shared" si="1809"/>
        <v>0</v>
      </c>
      <c r="T12782" s="7">
        <f t="shared" si="1810"/>
        <v>0</v>
      </c>
      <c r="U12782" s="121" t="str">
        <f t="shared" si="1811"/>
        <v>0</v>
      </c>
      <c r="V12782" s="10">
        <f t="shared" si="1812"/>
        <v>0</v>
      </c>
      <c r="W12782" s="10">
        <f t="shared" si="1813"/>
        <v>0</v>
      </c>
      <c r="X12782" s="11">
        <f t="shared" si="1814"/>
        <v>0</v>
      </c>
      <c r="Y12782" s="11">
        <f t="shared" si="1815"/>
        <v>0</v>
      </c>
      <c r="Z12782" s="12" t="str">
        <f t="shared" si="1816"/>
        <v>Torque/Speed Control 1</v>
      </c>
    </row>
    <row r="12783" spans="18:26" x14ac:dyDescent="0.3">
      <c r="R12783" s="6">
        <f t="shared" si="1808"/>
        <v>0</v>
      </c>
      <c r="S12783" s="6">
        <f t="shared" si="1809"/>
        <v>0</v>
      </c>
      <c r="T12783" s="7">
        <f t="shared" si="1810"/>
        <v>0</v>
      </c>
      <c r="U12783" s="121" t="str">
        <f t="shared" si="1811"/>
        <v>0</v>
      </c>
      <c r="V12783" s="10">
        <f t="shared" si="1812"/>
        <v>0</v>
      </c>
      <c r="W12783" s="10">
        <f t="shared" si="1813"/>
        <v>0</v>
      </c>
      <c r="X12783" s="11">
        <f t="shared" si="1814"/>
        <v>0</v>
      </c>
      <c r="Y12783" s="11">
        <f t="shared" si="1815"/>
        <v>0</v>
      </c>
      <c r="Z12783" s="12" t="str">
        <f t="shared" si="1816"/>
        <v>Torque/Speed Control 1</v>
      </c>
    </row>
    <row r="12784" spans="18:26" x14ac:dyDescent="0.3">
      <c r="R12784" s="6">
        <f t="shared" si="1808"/>
        <v>0</v>
      </c>
      <c r="S12784" s="6">
        <f t="shared" si="1809"/>
        <v>0</v>
      </c>
      <c r="T12784" s="7">
        <f t="shared" si="1810"/>
        <v>0</v>
      </c>
      <c r="U12784" s="121" t="str">
        <f t="shared" si="1811"/>
        <v>0</v>
      </c>
      <c r="V12784" s="10">
        <f t="shared" si="1812"/>
        <v>0</v>
      </c>
      <c r="W12784" s="10">
        <f t="shared" si="1813"/>
        <v>0</v>
      </c>
      <c r="X12784" s="11">
        <f t="shared" si="1814"/>
        <v>0</v>
      </c>
      <c r="Y12784" s="11">
        <f t="shared" si="1815"/>
        <v>0</v>
      </c>
      <c r="Z12784" s="12" t="str">
        <f t="shared" si="1816"/>
        <v>Torque/Speed Control 1</v>
      </c>
    </row>
    <row r="12785" spans="18:26" x14ac:dyDescent="0.3">
      <c r="R12785" s="6">
        <f t="shared" si="1808"/>
        <v>0</v>
      </c>
      <c r="S12785" s="6">
        <f t="shared" si="1809"/>
        <v>0</v>
      </c>
      <c r="T12785" s="7">
        <f t="shared" si="1810"/>
        <v>0</v>
      </c>
      <c r="U12785" s="121" t="str">
        <f t="shared" si="1811"/>
        <v>0</v>
      </c>
      <c r="V12785" s="10">
        <f t="shared" si="1812"/>
        <v>0</v>
      </c>
      <c r="W12785" s="10">
        <f t="shared" si="1813"/>
        <v>0</v>
      </c>
      <c r="X12785" s="11">
        <f t="shared" si="1814"/>
        <v>0</v>
      </c>
      <c r="Y12785" s="11">
        <f t="shared" si="1815"/>
        <v>0</v>
      </c>
      <c r="Z12785" s="12" t="str">
        <f t="shared" si="1816"/>
        <v>Torque/Speed Control 1</v>
      </c>
    </row>
    <row r="12786" spans="18:26" x14ac:dyDescent="0.3">
      <c r="R12786" s="6">
        <f t="shared" si="1808"/>
        <v>0</v>
      </c>
      <c r="S12786" s="6">
        <f t="shared" si="1809"/>
        <v>0</v>
      </c>
      <c r="T12786" s="7">
        <f t="shared" si="1810"/>
        <v>0</v>
      </c>
      <c r="U12786" s="121" t="str">
        <f t="shared" si="1811"/>
        <v>0</v>
      </c>
      <c r="V12786" s="10">
        <f t="shared" si="1812"/>
        <v>0</v>
      </c>
      <c r="W12786" s="10">
        <f t="shared" si="1813"/>
        <v>0</v>
      </c>
      <c r="X12786" s="11">
        <f t="shared" si="1814"/>
        <v>0</v>
      </c>
      <c r="Y12786" s="11">
        <f t="shared" si="1815"/>
        <v>0</v>
      </c>
      <c r="Z12786" s="12" t="str">
        <f t="shared" si="1816"/>
        <v>Torque/Speed Control 1</v>
      </c>
    </row>
    <row r="12787" spans="18:26" x14ac:dyDescent="0.3">
      <c r="R12787" s="6">
        <f t="shared" si="1808"/>
        <v>0</v>
      </c>
      <c r="S12787" s="6">
        <f t="shared" si="1809"/>
        <v>0</v>
      </c>
      <c r="T12787" s="7">
        <f t="shared" si="1810"/>
        <v>0</v>
      </c>
      <c r="U12787" s="121" t="str">
        <f t="shared" si="1811"/>
        <v>0</v>
      </c>
      <c r="V12787" s="10">
        <f t="shared" si="1812"/>
        <v>0</v>
      </c>
      <c r="W12787" s="10">
        <f t="shared" si="1813"/>
        <v>0</v>
      </c>
      <c r="X12787" s="11">
        <f t="shared" si="1814"/>
        <v>0</v>
      </c>
      <c r="Y12787" s="11">
        <f t="shared" si="1815"/>
        <v>0</v>
      </c>
      <c r="Z12787" s="12" t="str">
        <f t="shared" si="1816"/>
        <v>Torque/Speed Control 1</v>
      </c>
    </row>
    <row r="12788" spans="18:26" x14ac:dyDescent="0.3">
      <c r="R12788" s="6">
        <f t="shared" si="1808"/>
        <v>0</v>
      </c>
      <c r="S12788" s="6">
        <f t="shared" si="1809"/>
        <v>0</v>
      </c>
      <c r="T12788" s="7">
        <f t="shared" si="1810"/>
        <v>0</v>
      </c>
      <c r="U12788" s="121" t="str">
        <f t="shared" si="1811"/>
        <v>0</v>
      </c>
      <c r="V12788" s="10">
        <f t="shared" si="1812"/>
        <v>0</v>
      </c>
      <c r="W12788" s="10">
        <f t="shared" si="1813"/>
        <v>0</v>
      </c>
      <c r="X12788" s="11">
        <f t="shared" si="1814"/>
        <v>0</v>
      </c>
      <c r="Y12788" s="11">
        <f t="shared" si="1815"/>
        <v>0</v>
      </c>
      <c r="Z12788" s="12" t="str">
        <f t="shared" si="1816"/>
        <v>Torque/Speed Control 1</v>
      </c>
    </row>
    <row r="12789" spans="18:26" x14ac:dyDescent="0.3">
      <c r="R12789" s="6">
        <f t="shared" si="1808"/>
        <v>0</v>
      </c>
      <c r="S12789" s="6">
        <f t="shared" si="1809"/>
        <v>0</v>
      </c>
      <c r="T12789" s="7">
        <f t="shared" si="1810"/>
        <v>0</v>
      </c>
      <c r="U12789" s="121" t="str">
        <f t="shared" si="1811"/>
        <v>0</v>
      </c>
      <c r="V12789" s="10">
        <f t="shared" si="1812"/>
        <v>0</v>
      </c>
      <c r="W12789" s="10">
        <f t="shared" si="1813"/>
        <v>0</v>
      </c>
      <c r="X12789" s="11">
        <f t="shared" si="1814"/>
        <v>0</v>
      </c>
      <c r="Y12789" s="11">
        <f t="shared" si="1815"/>
        <v>0</v>
      </c>
      <c r="Z12789" s="12" t="str">
        <f t="shared" si="1816"/>
        <v>Torque/Speed Control 1</v>
      </c>
    </row>
    <row r="12790" spans="18:26" x14ac:dyDescent="0.3">
      <c r="R12790" s="6">
        <f t="shared" si="1808"/>
        <v>0</v>
      </c>
      <c r="S12790" s="6">
        <f t="shared" si="1809"/>
        <v>0</v>
      </c>
      <c r="T12790" s="7">
        <f t="shared" si="1810"/>
        <v>0</v>
      </c>
      <c r="U12790" s="121" t="str">
        <f t="shared" si="1811"/>
        <v>0</v>
      </c>
      <c r="V12790" s="10">
        <f t="shared" si="1812"/>
        <v>0</v>
      </c>
      <c r="W12790" s="10">
        <f t="shared" si="1813"/>
        <v>0</v>
      </c>
      <c r="X12790" s="11">
        <f t="shared" si="1814"/>
        <v>0</v>
      </c>
      <c r="Y12790" s="11">
        <f t="shared" si="1815"/>
        <v>0</v>
      </c>
      <c r="Z12790" s="12" t="str">
        <f t="shared" si="1816"/>
        <v>Torque/Speed Control 1</v>
      </c>
    </row>
    <row r="12791" spans="18:26" x14ac:dyDescent="0.3">
      <c r="R12791" s="6">
        <f t="shared" si="1808"/>
        <v>0</v>
      </c>
      <c r="S12791" s="6">
        <f t="shared" si="1809"/>
        <v>0</v>
      </c>
      <c r="T12791" s="7">
        <f t="shared" si="1810"/>
        <v>0</v>
      </c>
      <c r="U12791" s="121" t="str">
        <f t="shared" si="1811"/>
        <v>0</v>
      </c>
      <c r="V12791" s="10">
        <f t="shared" si="1812"/>
        <v>0</v>
      </c>
      <c r="W12791" s="10">
        <f t="shared" si="1813"/>
        <v>0</v>
      </c>
      <c r="X12791" s="11">
        <f t="shared" si="1814"/>
        <v>0</v>
      </c>
      <c r="Y12791" s="11">
        <f t="shared" si="1815"/>
        <v>0</v>
      </c>
      <c r="Z12791" s="12" t="str">
        <f t="shared" si="1816"/>
        <v>Torque/Speed Control 1</v>
      </c>
    </row>
    <row r="12792" spans="18:26" x14ac:dyDescent="0.3">
      <c r="R12792" s="6">
        <f t="shared" si="1808"/>
        <v>0</v>
      </c>
      <c r="S12792" s="6">
        <f t="shared" si="1809"/>
        <v>0</v>
      </c>
      <c r="T12792" s="7">
        <f t="shared" si="1810"/>
        <v>0</v>
      </c>
      <c r="U12792" s="121" t="str">
        <f t="shared" si="1811"/>
        <v>0</v>
      </c>
      <c r="V12792" s="10">
        <f t="shared" si="1812"/>
        <v>0</v>
      </c>
      <c r="W12792" s="10">
        <f t="shared" si="1813"/>
        <v>0</v>
      </c>
      <c r="X12792" s="11">
        <f t="shared" si="1814"/>
        <v>0</v>
      </c>
      <c r="Y12792" s="11">
        <f t="shared" si="1815"/>
        <v>0</v>
      </c>
      <c r="Z12792" s="12" t="str">
        <f t="shared" si="1816"/>
        <v>Torque/Speed Control 1</v>
      </c>
    </row>
    <row r="12793" spans="18:26" x14ac:dyDescent="0.3">
      <c r="R12793" s="6">
        <f t="shared" si="1808"/>
        <v>0</v>
      </c>
      <c r="S12793" s="6">
        <f t="shared" si="1809"/>
        <v>0</v>
      </c>
      <c r="T12793" s="7">
        <f t="shared" si="1810"/>
        <v>0</v>
      </c>
      <c r="U12793" s="121" t="str">
        <f t="shared" si="1811"/>
        <v>0</v>
      </c>
      <c r="V12793" s="10">
        <f t="shared" si="1812"/>
        <v>0</v>
      </c>
      <c r="W12793" s="10">
        <f t="shared" si="1813"/>
        <v>0</v>
      </c>
      <c r="X12793" s="11">
        <f t="shared" si="1814"/>
        <v>0</v>
      </c>
      <c r="Y12793" s="11">
        <f t="shared" si="1815"/>
        <v>0</v>
      </c>
      <c r="Z12793" s="12" t="str">
        <f t="shared" si="1816"/>
        <v>Torque/Speed Control 1</v>
      </c>
    </row>
    <row r="12794" spans="18:26" x14ac:dyDescent="0.3">
      <c r="R12794" s="6">
        <f t="shared" si="1808"/>
        <v>0</v>
      </c>
      <c r="S12794" s="6">
        <f t="shared" si="1809"/>
        <v>0</v>
      </c>
      <c r="T12794" s="7">
        <f t="shared" si="1810"/>
        <v>0</v>
      </c>
      <c r="U12794" s="121" t="str">
        <f t="shared" si="1811"/>
        <v>0</v>
      </c>
      <c r="V12794" s="10">
        <f t="shared" si="1812"/>
        <v>0</v>
      </c>
      <c r="W12794" s="10">
        <f t="shared" si="1813"/>
        <v>0</v>
      </c>
      <c r="X12794" s="11">
        <f t="shared" si="1814"/>
        <v>0</v>
      </c>
      <c r="Y12794" s="11">
        <f t="shared" si="1815"/>
        <v>0</v>
      </c>
      <c r="Z12794" s="12" t="str">
        <f t="shared" si="1816"/>
        <v>Torque/Speed Control 1</v>
      </c>
    </row>
    <row r="12795" spans="18:26" x14ac:dyDescent="0.3">
      <c r="R12795" s="6">
        <f t="shared" si="1808"/>
        <v>0</v>
      </c>
      <c r="S12795" s="6">
        <f t="shared" si="1809"/>
        <v>0</v>
      </c>
      <c r="T12795" s="7">
        <f t="shared" si="1810"/>
        <v>0</v>
      </c>
      <c r="U12795" s="121" t="str">
        <f t="shared" si="1811"/>
        <v>0</v>
      </c>
      <c r="V12795" s="10">
        <f t="shared" si="1812"/>
        <v>0</v>
      </c>
      <c r="W12795" s="10">
        <f t="shared" si="1813"/>
        <v>0</v>
      </c>
      <c r="X12795" s="11">
        <f t="shared" si="1814"/>
        <v>0</v>
      </c>
      <c r="Y12795" s="11">
        <f t="shared" si="1815"/>
        <v>0</v>
      </c>
      <c r="Z12795" s="12" t="str">
        <f t="shared" si="1816"/>
        <v>Torque/Speed Control 1</v>
      </c>
    </row>
    <row r="12796" spans="18:26" x14ac:dyDescent="0.3">
      <c r="R12796" s="6">
        <f t="shared" si="1808"/>
        <v>0</v>
      </c>
      <c r="S12796" s="6">
        <f t="shared" si="1809"/>
        <v>0</v>
      </c>
      <c r="T12796" s="7">
        <f t="shared" si="1810"/>
        <v>0</v>
      </c>
      <c r="U12796" s="121" t="str">
        <f t="shared" si="1811"/>
        <v>0</v>
      </c>
      <c r="V12796" s="10">
        <f t="shared" si="1812"/>
        <v>0</v>
      </c>
      <c r="W12796" s="10">
        <f t="shared" si="1813"/>
        <v>0</v>
      </c>
      <c r="X12796" s="11">
        <f t="shared" si="1814"/>
        <v>0</v>
      </c>
      <c r="Y12796" s="11">
        <f t="shared" si="1815"/>
        <v>0</v>
      </c>
      <c r="Z12796" s="12" t="str">
        <f t="shared" si="1816"/>
        <v>Torque/Speed Control 1</v>
      </c>
    </row>
    <row r="12797" spans="18:26" x14ac:dyDescent="0.3">
      <c r="R12797" s="6">
        <f t="shared" ref="R12797:R12860" si="1817">_xlfn.BITRSHIFT(_xlfn.BITAND(HEX2DEC(H12797),HEX2DEC("1C000000")),26)</f>
        <v>0</v>
      </c>
      <c r="S12797" s="6">
        <f t="shared" ref="S12797:S12860" si="1818">_xlfn.BITRSHIFT(_xlfn.BITAND(HEX2DEC(H12797),HEX2DEC("01000000")),24)</f>
        <v>0</v>
      </c>
      <c r="T12797" s="7">
        <f t="shared" ref="T12797:T12860" si="1819">IF(_xlfn.BITRSHIFT(_xlfn.BITAND(HEX2DEC(H12797),HEX2DEC("0FF0000")),16)&lt;240,_xlfn.BITRSHIFT(_xlfn.BITAND(HEX2DEC(H12797),HEX2DEC("1FF0000")),8),_xlfn.BITRSHIFT(_xlfn.BITAND(HEX2DEC(H12797),HEX2DEC("1FFFF00")),8))</f>
        <v>0</v>
      </c>
      <c r="U12797" s="121" t="str">
        <f t="shared" ref="U12797:U12860" si="1820">DEC2HEX(T12797)</f>
        <v>0</v>
      </c>
      <c r="V12797" s="10">
        <f t="shared" ref="V12797:V12860" si="1821">_xlfn.BITRSHIFT(_xlfn.BITAND(HEX2DEC(H12797),HEX2DEC("0FF0000")),16)</f>
        <v>0</v>
      </c>
      <c r="W12797" s="10">
        <f t="shared" ref="W12797:W12860" si="1822">_xlfn.BITRSHIFT(_xlfn.BITAND(HEX2DEC(H12797),HEX2DEC("FF00")),8)</f>
        <v>0</v>
      </c>
      <c r="X12797" s="11">
        <f t="shared" ref="X12797:X12860" si="1823">_xlfn.BITAND(HEX2DEC(H12797),HEX2DEC("00000FF"))</f>
        <v>0</v>
      </c>
      <c r="Y12797" s="11">
        <f t="shared" ref="Y12797:Y12860" si="1824">IF(_xlfn.BITRSHIFT(_xlfn.BITAND(HEX2DEC(H12797),HEX2DEC("0FF0000")),16)&lt;240,_xlfn.BITRSHIFT(_xlfn.BITAND(HEX2DEC(H12797),HEX2DEC("0FF00")),8),_xlfn.BITRSHIFT(_xlfn.BITAND(HEX2DEC(H12797),HEX2DEC("0FF0000")),16))</f>
        <v>0</v>
      </c>
      <c r="Z12797" s="12" t="str">
        <f t="shared" ref="Z12797:Z12860" si="1825">VLOOKUP(T12797,BO:BP,2,FALSE)</f>
        <v>Torque/Speed Control 1</v>
      </c>
    </row>
    <row r="12798" spans="18:26" x14ac:dyDescent="0.3">
      <c r="R12798" s="6">
        <f t="shared" si="1817"/>
        <v>0</v>
      </c>
      <c r="S12798" s="6">
        <f t="shared" si="1818"/>
        <v>0</v>
      </c>
      <c r="T12798" s="7">
        <f t="shared" si="1819"/>
        <v>0</v>
      </c>
      <c r="U12798" s="121" t="str">
        <f t="shared" si="1820"/>
        <v>0</v>
      </c>
      <c r="V12798" s="10">
        <f t="shared" si="1821"/>
        <v>0</v>
      </c>
      <c r="W12798" s="10">
        <f t="shared" si="1822"/>
        <v>0</v>
      </c>
      <c r="X12798" s="11">
        <f t="shared" si="1823"/>
        <v>0</v>
      </c>
      <c r="Y12798" s="11">
        <f t="shared" si="1824"/>
        <v>0</v>
      </c>
      <c r="Z12798" s="12" t="str">
        <f t="shared" si="1825"/>
        <v>Torque/Speed Control 1</v>
      </c>
    </row>
    <row r="12799" spans="18:26" x14ac:dyDescent="0.3">
      <c r="R12799" s="6">
        <f t="shared" si="1817"/>
        <v>0</v>
      </c>
      <c r="S12799" s="6">
        <f t="shared" si="1818"/>
        <v>0</v>
      </c>
      <c r="T12799" s="7">
        <f t="shared" si="1819"/>
        <v>0</v>
      </c>
      <c r="U12799" s="121" t="str">
        <f t="shared" si="1820"/>
        <v>0</v>
      </c>
      <c r="V12799" s="10">
        <f t="shared" si="1821"/>
        <v>0</v>
      </c>
      <c r="W12799" s="10">
        <f t="shared" si="1822"/>
        <v>0</v>
      </c>
      <c r="X12799" s="11">
        <f t="shared" si="1823"/>
        <v>0</v>
      </c>
      <c r="Y12799" s="11">
        <f t="shared" si="1824"/>
        <v>0</v>
      </c>
      <c r="Z12799" s="12" t="str">
        <f t="shared" si="1825"/>
        <v>Torque/Speed Control 1</v>
      </c>
    </row>
    <row r="12800" spans="18:26" x14ac:dyDescent="0.3">
      <c r="R12800" s="6">
        <f t="shared" si="1817"/>
        <v>0</v>
      </c>
      <c r="S12800" s="6">
        <f t="shared" si="1818"/>
        <v>0</v>
      </c>
      <c r="T12800" s="7">
        <f t="shared" si="1819"/>
        <v>0</v>
      </c>
      <c r="U12800" s="121" t="str">
        <f t="shared" si="1820"/>
        <v>0</v>
      </c>
      <c r="V12800" s="10">
        <f t="shared" si="1821"/>
        <v>0</v>
      </c>
      <c r="W12800" s="10">
        <f t="shared" si="1822"/>
        <v>0</v>
      </c>
      <c r="X12800" s="11">
        <f t="shared" si="1823"/>
        <v>0</v>
      </c>
      <c r="Y12800" s="11">
        <f t="shared" si="1824"/>
        <v>0</v>
      </c>
      <c r="Z12800" s="12" t="str">
        <f t="shared" si="1825"/>
        <v>Torque/Speed Control 1</v>
      </c>
    </row>
    <row r="12801" spans="18:26" x14ac:dyDescent="0.3">
      <c r="R12801" s="6">
        <f t="shared" si="1817"/>
        <v>0</v>
      </c>
      <c r="S12801" s="6">
        <f t="shared" si="1818"/>
        <v>0</v>
      </c>
      <c r="T12801" s="7">
        <f t="shared" si="1819"/>
        <v>0</v>
      </c>
      <c r="U12801" s="121" t="str">
        <f t="shared" si="1820"/>
        <v>0</v>
      </c>
      <c r="V12801" s="10">
        <f t="shared" si="1821"/>
        <v>0</v>
      </c>
      <c r="W12801" s="10">
        <f t="shared" si="1822"/>
        <v>0</v>
      </c>
      <c r="X12801" s="11">
        <f t="shared" si="1823"/>
        <v>0</v>
      </c>
      <c r="Y12801" s="11">
        <f t="shared" si="1824"/>
        <v>0</v>
      </c>
      <c r="Z12801" s="12" t="str">
        <f t="shared" si="1825"/>
        <v>Torque/Speed Control 1</v>
      </c>
    </row>
    <row r="12802" spans="18:26" x14ac:dyDescent="0.3">
      <c r="R12802" s="6">
        <f t="shared" si="1817"/>
        <v>0</v>
      </c>
      <c r="S12802" s="6">
        <f t="shared" si="1818"/>
        <v>0</v>
      </c>
      <c r="T12802" s="7">
        <f t="shared" si="1819"/>
        <v>0</v>
      </c>
      <c r="U12802" s="121" t="str">
        <f t="shared" si="1820"/>
        <v>0</v>
      </c>
      <c r="V12802" s="10">
        <f t="shared" si="1821"/>
        <v>0</v>
      </c>
      <c r="W12802" s="10">
        <f t="shared" si="1822"/>
        <v>0</v>
      </c>
      <c r="X12802" s="11">
        <f t="shared" si="1823"/>
        <v>0</v>
      </c>
      <c r="Y12802" s="11">
        <f t="shared" si="1824"/>
        <v>0</v>
      </c>
      <c r="Z12802" s="12" t="str">
        <f t="shared" si="1825"/>
        <v>Torque/Speed Control 1</v>
      </c>
    </row>
    <row r="12803" spans="18:26" x14ac:dyDescent="0.3">
      <c r="R12803" s="6">
        <f t="shared" si="1817"/>
        <v>0</v>
      </c>
      <c r="S12803" s="6">
        <f t="shared" si="1818"/>
        <v>0</v>
      </c>
      <c r="T12803" s="7">
        <f t="shared" si="1819"/>
        <v>0</v>
      </c>
      <c r="U12803" s="121" t="str">
        <f t="shared" si="1820"/>
        <v>0</v>
      </c>
      <c r="V12803" s="10">
        <f t="shared" si="1821"/>
        <v>0</v>
      </c>
      <c r="W12803" s="10">
        <f t="shared" si="1822"/>
        <v>0</v>
      </c>
      <c r="X12803" s="11">
        <f t="shared" si="1823"/>
        <v>0</v>
      </c>
      <c r="Y12803" s="11">
        <f t="shared" si="1824"/>
        <v>0</v>
      </c>
      <c r="Z12803" s="12" t="str">
        <f t="shared" si="1825"/>
        <v>Torque/Speed Control 1</v>
      </c>
    </row>
    <row r="12804" spans="18:26" x14ac:dyDescent="0.3">
      <c r="R12804" s="6">
        <f t="shared" si="1817"/>
        <v>0</v>
      </c>
      <c r="S12804" s="6">
        <f t="shared" si="1818"/>
        <v>0</v>
      </c>
      <c r="T12804" s="7">
        <f t="shared" si="1819"/>
        <v>0</v>
      </c>
      <c r="U12804" s="121" t="str">
        <f t="shared" si="1820"/>
        <v>0</v>
      </c>
      <c r="V12804" s="10">
        <f t="shared" si="1821"/>
        <v>0</v>
      </c>
      <c r="W12804" s="10">
        <f t="shared" si="1822"/>
        <v>0</v>
      </c>
      <c r="X12804" s="11">
        <f t="shared" si="1823"/>
        <v>0</v>
      </c>
      <c r="Y12804" s="11">
        <f t="shared" si="1824"/>
        <v>0</v>
      </c>
      <c r="Z12804" s="12" t="str">
        <f t="shared" si="1825"/>
        <v>Torque/Speed Control 1</v>
      </c>
    </row>
    <row r="12805" spans="18:26" x14ac:dyDescent="0.3">
      <c r="R12805" s="6">
        <f t="shared" si="1817"/>
        <v>0</v>
      </c>
      <c r="S12805" s="6">
        <f t="shared" si="1818"/>
        <v>0</v>
      </c>
      <c r="T12805" s="7">
        <f t="shared" si="1819"/>
        <v>0</v>
      </c>
      <c r="U12805" s="121" t="str">
        <f t="shared" si="1820"/>
        <v>0</v>
      </c>
      <c r="V12805" s="10">
        <f t="shared" si="1821"/>
        <v>0</v>
      </c>
      <c r="W12805" s="10">
        <f t="shared" si="1822"/>
        <v>0</v>
      </c>
      <c r="X12805" s="11">
        <f t="shared" si="1823"/>
        <v>0</v>
      </c>
      <c r="Y12805" s="11">
        <f t="shared" si="1824"/>
        <v>0</v>
      </c>
      <c r="Z12805" s="12" t="str">
        <f t="shared" si="1825"/>
        <v>Torque/Speed Control 1</v>
      </c>
    </row>
    <row r="12806" spans="18:26" x14ac:dyDescent="0.3">
      <c r="R12806" s="6">
        <f t="shared" si="1817"/>
        <v>0</v>
      </c>
      <c r="S12806" s="6">
        <f t="shared" si="1818"/>
        <v>0</v>
      </c>
      <c r="T12806" s="7">
        <f t="shared" si="1819"/>
        <v>0</v>
      </c>
      <c r="U12806" s="121" t="str">
        <f t="shared" si="1820"/>
        <v>0</v>
      </c>
      <c r="V12806" s="10">
        <f t="shared" si="1821"/>
        <v>0</v>
      </c>
      <c r="W12806" s="10">
        <f t="shared" si="1822"/>
        <v>0</v>
      </c>
      <c r="X12806" s="11">
        <f t="shared" si="1823"/>
        <v>0</v>
      </c>
      <c r="Y12806" s="11">
        <f t="shared" si="1824"/>
        <v>0</v>
      </c>
      <c r="Z12806" s="12" t="str">
        <f t="shared" si="1825"/>
        <v>Torque/Speed Control 1</v>
      </c>
    </row>
    <row r="12807" spans="18:26" x14ac:dyDescent="0.3">
      <c r="R12807" s="6">
        <f t="shared" si="1817"/>
        <v>0</v>
      </c>
      <c r="S12807" s="6">
        <f t="shared" si="1818"/>
        <v>0</v>
      </c>
      <c r="T12807" s="7">
        <f t="shared" si="1819"/>
        <v>0</v>
      </c>
      <c r="U12807" s="121" t="str">
        <f t="shared" si="1820"/>
        <v>0</v>
      </c>
      <c r="V12807" s="10">
        <f t="shared" si="1821"/>
        <v>0</v>
      </c>
      <c r="W12807" s="10">
        <f t="shared" si="1822"/>
        <v>0</v>
      </c>
      <c r="X12807" s="11">
        <f t="shared" si="1823"/>
        <v>0</v>
      </c>
      <c r="Y12807" s="11">
        <f t="shared" si="1824"/>
        <v>0</v>
      </c>
      <c r="Z12807" s="12" t="str">
        <f t="shared" si="1825"/>
        <v>Torque/Speed Control 1</v>
      </c>
    </row>
    <row r="12808" spans="18:26" x14ac:dyDescent="0.3">
      <c r="R12808" s="6">
        <f t="shared" si="1817"/>
        <v>0</v>
      </c>
      <c r="S12808" s="6">
        <f t="shared" si="1818"/>
        <v>0</v>
      </c>
      <c r="T12808" s="7">
        <f t="shared" si="1819"/>
        <v>0</v>
      </c>
      <c r="U12808" s="121" t="str">
        <f t="shared" si="1820"/>
        <v>0</v>
      </c>
      <c r="V12808" s="10">
        <f t="shared" si="1821"/>
        <v>0</v>
      </c>
      <c r="W12808" s="10">
        <f t="shared" si="1822"/>
        <v>0</v>
      </c>
      <c r="X12808" s="11">
        <f t="shared" si="1823"/>
        <v>0</v>
      </c>
      <c r="Y12808" s="11">
        <f t="shared" si="1824"/>
        <v>0</v>
      </c>
      <c r="Z12808" s="12" t="str">
        <f t="shared" si="1825"/>
        <v>Torque/Speed Control 1</v>
      </c>
    </row>
    <row r="12809" spans="18:26" x14ac:dyDescent="0.3">
      <c r="R12809" s="6">
        <f t="shared" si="1817"/>
        <v>0</v>
      </c>
      <c r="S12809" s="6">
        <f t="shared" si="1818"/>
        <v>0</v>
      </c>
      <c r="T12809" s="7">
        <f t="shared" si="1819"/>
        <v>0</v>
      </c>
      <c r="U12809" s="121" t="str">
        <f t="shared" si="1820"/>
        <v>0</v>
      </c>
      <c r="V12809" s="10">
        <f t="shared" si="1821"/>
        <v>0</v>
      </c>
      <c r="W12809" s="10">
        <f t="shared" si="1822"/>
        <v>0</v>
      </c>
      <c r="X12809" s="11">
        <f t="shared" si="1823"/>
        <v>0</v>
      </c>
      <c r="Y12809" s="11">
        <f t="shared" si="1824"/>
        <v>0</v>
      </c>
      <c r="Z12809" s="12" t="str">
        <f t="shared" si="1825"/>
        <v>Torque/Speed Control 1</v>
      </c>
    </row>
    <row r="12810" spans="18:26" x14ac:dyDescent="0.3">
      <c r="R12810" s="6">
        <f t="shared" si="1817"/>
        <v>0</v>
      </c>
      <c r="S12810" s="6">
        <f t="shared" si="1818"/>
        <v>0</v>
      </c>
      <c r="T12810" s="7">
        <f t="shared" si="1819"/>
        <v>0</v>
      </c>
      <c r="U12810" s="121" t="str">
        <f t="shared" si="1820"/>
        <v>0</v>
      </c>
      <c r="V12810" s="10">
        <f t="shared" si="1821"/>
        <v>0</v>
      </c>
      <c r="W12810" s="10">
        <f t="shared" si="1822"/>
        <v>0</v>
      </c>
      <c r="X12810" s="11">
        <f t="shared" si="1823"/>
        <v>0</v>
      </c>
      <c r="Y12810" s="11">
        <f t="shared" si="1824"/>
        <v>0</v>
      </c>
      <c r="Z12810" s="12" t="str">
        <f t="shared" si="1825"/>
        <v>Torque/Speed Control 1</v>
      </c>
    </row>
    <row r="12811" spans="18:26" x14ac:dyDescent="0.3">
      <c r="R12811" s="6">
        <f t="shared" si="1817"/>
        <v>0</v>
      </c>
      <c r="S12811" s="6">
        <f t="shared" si="1818"/>
        <v>0</v>
      </c>
      <c r="T12811" s="7">
        <f t="shared" si="1819"/>
        <v>0</v>
      </c>
      <c r="U12811" s="121" t="str">
        <f t="shared" si="1820"/>
        <v>0</v>
      </c>
      <c r="V12811" s="10">
        <f t="shared" si="1821"/>
        <v>0</v>
      </c>
      <c r="W12811" s="10">
        <f t="shared" si="1822"/>
        <v>0</v>
      </c>
      <c r="X12811" s="11">
        <f t="shared" si="1823"/>
        <v>0</v>
      </c>
      <c r="Y12811" s="11">
        <f t="shared" si="1824"/>
        <v>0</v>
      </c>
      <c r="Z12811" s="12" t="str">
        <f t="shared" si="1825"/>
        <v>Torque/Speed Control 1</v>
      </c>
    </row>
    <row r="12812" spans="18:26" x14ac:dyDescent="0.3">
      <c r="R12812" s="6">
        <f t="shared" si="1817"/>
        <v>0</v>
      </c>
      <c r="S12812" s="6">
        <f t="shared" si="1818"/>
        <v>0</v>
      </c>
      <c r="T12812" s="7">
        <f t="shared" si="1819"/>
        <v>0</v>
      </c>
      <c r="U12812" s="121" t="str">
        <f t="shared" si="1820"/>
        <v>0</v>
      </c>
      <c r="V12812" s="10">
        <f t="shared" si="1821"/>
        <v>0</v>
      </c>
      <c r="W12812" s="10">
        <f t="shared" si="1822"/>
        <v>0</v>
      </c>
      <c r="X12812" s="11">
        <f t="shared" si="1823"/>
        <v>0</v>
      </c>
      <c r="Y12812" s="11">
        <f t="shared" si="1824"/>
        <v>0</v>
      </c>
      <c r="Z12812" s="12" t="str">
        <f t="shared" si="1825"/>
        <v>Torque/Speed Control 1</v>
      </c>
    </row>
    <row r="12813" spans="18:26" x14ac:dyDescent="0.3">
      <c r="R12813" s="6">
        <f t="shared" si="1817"/>
        <v>0</v>
      </c>
      <c r="S12813" s="6">
        <f t="shared" si="1818"/>
        <v>0</v>
      </c>
      <c r="T12813" s="7">
        <f t="shared" si="1819"/>
        <v>0</v>
      </c>
      <c r="U12813" s="121" t="str">
        <f t="shared" si="1820"/>
        <v>0</v>
      </c>
      <c r="V12813" s="10">
        <f t="shared" si="1821"/>
        <v>0</v>
      </c>
      <c r="W12813" s="10">
        <f t="shared" si="1822"/>
        <v>0</v>
      </c>
      <c r="X12813" s="11">
        <f t="shared" si="1823"/>
        <v>0</v>
      </c>
      <c r="Y12813" s="11">
        <f t="shared" si="1824"/>
        <v>0</v>
      </c>
      <c r="Z12813" s="12" t="str">
        <f t="shared" si="1825"/>
        <v>Torque/Speed Control 1</v>
      </c>
    </row>
    <row r="12814" spans="18:26" x14ac:dyDescent="0.3">
      <c r="R12814" s="6">
        <f t="shared" si="1817"/>
        <v>0</v>
      </c>
      <c r="S12814" s="6">
        <f t="shared" si="1818"/>
        <v>0</v>
      </c>
      <c r="T12814" s="7">
        <f t="shared" si="1819"/>
        <v>0</v>
      </c>
      <c r="U12814" s="121" t="str">
        <f t="shared" si="1820"/>
        <v>0</v>
      </c>
      <c r="V12814" s="10">
        <f t="shared" si="1821"/>
        <v>0</v>
      </c>
      <c r="W12814" s="10">
        <f t="shared" si="1822"/>
        <v>0</v>
      </c>
      <c r="X12814" s="11">
        <f t="shared" si="1823"/>
        <v>0</v>
      </c>
      <c r="Y12814" s="11">
        <f t="shared" si="1824"/>
        <v>0</v>
      </c>
      <c r="Z12814" s="12" t="str">
        <f t="shared" si="1825"/>
        <v>Torque/Speed Control 1</v>
      </c>
    </row>
    <row r="12815" spans="18:26" x14ac:dyDescent="0.3">
      <c r="R12815" s="6">
        <f t="shared" si="1817"/>
        <v>0</v>
      </c>
      <c r="S12815" s="6">
        <f t="shared" si="1818"/>
        <v>0</v>
      </c>
      <c r="T12815" s="7">
        <f t="shared" si="1819"/>
        <v>0</v>
      </c>
      <c r="U12815" s="121" t="str">
        <f t="shared" si="1820"/>
        <v>0</v>
      </c>
      <c r="V12815" s="10">
        <f t="shared" si="1821"/>
        <v>0</v>
      </c>
      <c r="W12815" s="10">
        <f t="shared" si="1822"/>
        <v>0</v>
      </c>
      <c r="X12815" s="11">
        <f t="shared" si="1823"/>
        <v>0</v>
      </c>
      <c r="Y12815" s="11">
        <f t="shared" si="1824"/>
        <v>0</v>
      </c>
      <c r="Z12815" s="12" t="str">
        <f t="shared" si="1825"/>
        <v>Torque/Speed Control 1</v>
      </c>
    </row>
    <row r="12816" spans="18:26" x14ac:dyDescent="0.3">
      <c r="R12816" s="6">
        <f t="shared" si="1817"/>
        <v>0</v>
      </c>
      <c r="S12816" s="6">
        <f t="shared" si="1818"/>
        <v>0</v>
      </c>
      <c r="T12816" s="7">
        <f t="shared" si="1819"/>
        <v>0</v>
      </c>
      <c r="U12816" s="121" t="str">
        <f t="shared" si="1820"/>
        <v>0</v>
      </c>
      <c r="V12816" s="10">
        <f t="shared" si="1821"/>
        <v>0</v>
      </c>
      <c r="W12816" s="10">
        <f t="shared" si="1822"/>
        <v>0</v>
      </c>
      <c r="X12816" s="11">
        <f t="shared" si="1823"/>
        <v>0</v>
      </c>
      <c r="Y12816" s="11">
        <f t="shared" si="1824"/>
        <v>0</v>
      </c>
      <c r="Z12816" s="12" t="str">
        <f t="shared" si="1825"/>
        <v>Torque/Speed Control 1</v>
      </c>
    </row>
    <row r="12817" spans="18:26" x14ac:dyDescent="0.3">
      <c r="R12817" s="6">
        <f t="shared" si="1817"/>
        <v>0</v>
      </c>
      <c r="S12817" s="6">
        <f t="shared" si="1818"/>
        <v>0</v>
      </c>
      <c r="T12817" s="7">
        <f t="shared" si="1819"/>
        <v>0</v>
      </c>
      <c r="U12817" s="121" t="str">
        <f t="shared" si="1820"/>
        <v>0</v>
      </c>
      <c r="V12817" s="10">
        <f t="shared" si="1821"/>
        <v>0</v>
      </c>
      <c r="W12817" s="10">
        <f t="shared" si="1822"/>
        <v>0</v>
      </c>
      <c r="X12817" s="11">
        <f t="shared" si="1823"/>
        <v>0</v>
      </c>
      <c r="Y12817" s="11">
        <f t="shared" si="1824"/>
        <v>0</v>
      </c>
      <c r="Z12817" s="12" t="str">
        <f t="shared" si="1825"/>
        <v>Torque/Speed Control 1</v>
      </c>
    </row>
    <row r="12818" spans="18:26" x14ac:dyDescent="0.3">
      <c r="R12818" s="6">
        <f t="shared" si="1817"/>
        <v>0</v>
      </c>
      <c r="S12818" s="6">
        <f t="shared" si="1818"/>
        <v>0</v>
      </c>
      <c r="T12818" s="7">
        <f t="shared" si="1819"/>
        <v>0</v>
      </c>
      <c r="U12818" s="121" t="str">
        <f t="shared" si="1820"/>
        <v>0</v>
      </c>
      <c r="V12818" s="10">
        <f t="shared" si="1821"/>
        <v>0</v>
      </c>
      <c r="W12818" s="10">
        <f t="shared" si="1822"/>
        <v>0</v>
      </c>
      <c r="X12818" s="11">
        <f t="shared" si="1823"/>
        <v>0</v>
      </c>
      <c r="Y12818" s="11">
        <f t="shared" si="1824"/>
        <v>0</v>
      </c>
      <c r="Z12818" s="12" t="str">
        <f t="shared" si="1825"/>
        <v>Torque/Speed Control 1</v>
      </c>
    </row>
    <row r="12819" spans="18:26" x14ac:dyDescent="0.3">
      <c r="R12819" s="6">
        <f t="shared" si="1817"/>
        <v>0</v>
      </c>
      <c r="S12819" s="6">
        <f t="shared" si="1818"/>
        <v>0</v>
      </c>
      <c r="T12819" s="7">
        <f t="shared" si="1819"/>
        <v>0</v>
      </c>
      <c r="U12819" s="121" t="str">
        <f t="shared" si="1820"/>
        <v>0</v>
      </c>
      <c r="V12819" s="10">
        <f t="shared" si="1821"/>
        <v>0</v>
      </c>
      <c r="W12819" s="10">
        <f t="shared" si="1822"/>
        <v>0</v>
      </c>
      <c r="X12819" s="11">
        <f t="shared" si="1823"/>
        <v>0</v>
      </c>
      <c r="Y12819" s="11">
        <f t="shared" si="1824"/>
        <v>0</v>
      </c>
      <c r="Z12819" s="12" t="str">
        <f t="shared" si="1825"/>
        <v>Torque/Speed Control 1</v>
      </c>
    </row>
    <row r="12820" spans="18:26" x14ac:dyDescent="0.3">
      <c r="R12820" s="6">
        <f t="shared" si="1817"/>
        <v>0</v>
      </c>
      <c r="S12820" s="6">
        <f t="shared" si="1818"/>
        <v>0</v>
      </c>
      <c r="T12820" s="7">
        <f t="shared" si="1819"/>
        <v>0</v>
      </c>
      <c r="U12820" s="121" t="str">
        <f t="shared" si="1820"/>
        <v>0</v>
      </c>
      <c r="V12820" s="10">
        <f t="shared" si="1821"/>
        <v>0</v>
      </c>
      <c r="W12820" s="10">
        <f t="shared" si="1822"/>
        <v>0</v>
      </c>
      <c r="X12820" s="11">
        <f t="shared" si="1823"/>
        <v>0</v>
      </c>
      <c r="Y12820" s="11">
        <f t="shared" si="1824"/>
        <v>0</v>
      </c>
      <c r="Z12820" s="12" t="str">
        <f t="shared" si="1825"/>
        <v>Torque/Speed Control 1</v>
      </c>
    </row>
    <row r="12821" spans="18:26" x14ac:dyDescent="0.3">
      <c r="R12821" s="6">
        <f t="shared" si="1817"/>
        <v>0</v>
      </c>
      <c r="S12821" s="6">
        <f t="shared" si="1818"/>
        <v>0</v>
      </c>
      <c r="T12821" s="7">
        <f t="shared" si="1819"/>
        <v>0</v>
      </c>
      <c r="U12821" s="121" t="str">
        <f t="shared" si="1820"/>
        <v>0</v>
      </c>
      <c r="V12821" s="10">
        <f t="shared" si="1821"/>
        <v>0</v>
      </c>
      <c r="W12821" s="10">
        <f t="shared" si="1822"/>
        <v>0</v>
      </c>
      <c r="X12821" s="11">
        <f t="shared" si="1823"/>
        <v>0</v>
      </c>
      <c r="Y12821" s="11">
        <f t="shared" si="1824"/>
        <v>0</v>
      </c>
      <c r="Z12821" s="12" t="str">
        <f t="shared" si="1825"/>
        <v>Torque/Speed Control 1</v>
      </c>
    </row>
    <row r="12822" spans="18:26" x14ac:dyDescent="0.3">
      <c r="R12822" s="6">
        <f t="shared" si="1817"/>
        <v>0</v>
      </c>
      <c r="S12822" s="6">
        <f t="shared" si="1818"/>
        <v>0</v>
      </c>
      <c r="T12822" s="7">
        <f t="shared" si="1819"/>
        <v>0</v>
      </c>
      <c r="U12822" s="121" t="str">
        <f t="shared" si="1820"/>
        <v>0</v>
      </c>
      <c r="V12822" s="10">
        <f t="shared" si="1821"/>
        <v>0</v>
      </c>
      <c r="W12822" s="10">
        <f t="shared" si="1822"/>
        <v>0</v>
      </c>
      <c r="X12822" s="11">
        <f t="shared" si="1823"/>
        <v>0</v>
      </c>
      <c r="Y12822" s="11">
        <f t="shared" si="1824"/>
        <v>0</v>
      </c>
      <c r="Z12822" s="12" t="str">
        <f t="shared" si="1825"/>
        <v>Torque/Speed Control 1</v>
      </c>
    </row>
    <row r="12823" spans="18:26" x14ac:dyDescent="0.3">
      <c r="R12823" s="6">
        <f t="shared" si="1817"/>
        <v>0</v>
      </c>
      <c r="S12823" s="6">
        <f t="shared" si="1818"/>
        <v>0</v>
      </c>
      <c r="T12823" s="7">
        <f t="shared" si="1819"/>
        <v>0</v>
      </c>
      <c r="U12823" s="121" t="str">
        <f t="shared" si="1820"/>
        <v>0</v>
      </c>
      <c r="V12823" s="10">
        <f t="shared" si="1821"/>
        <v>0</v>
      </c>
      <c r="W12823" s="10">
        <f t="shared" si="1822"/>
        <v>0</v>
      </c>
      <c r="X12823" s="11">
        <f t="shared" si="1823"/>
        <v>0</v>
      </c>
      <c r="Y12823" s="11">
        <f t="shared" si="1824"/>
        <v>0</v>
      </c>
      <c r="Z12823" s="12" t="str">
        <f t="shared" si="1825"/>
        <v>Torque/Speed Control 1</v>
      </c>
    </row>
    <row r="12824" spans="18:26" x14ac:dyDescent="0.3">
      <c r="R12824" s="6">
        <f t="shared" si="1817"/>
        <v>0</v>
      </c>
      <c r="S12824" s="6">
        <f t="shared" si="1818"/>
        <v>0</v>
      </c>
      <c r="T12824" s="7">
        <f t="shared" si="1819"/>
        <v>0</v>
      </c>
      <c r="U12824" s="121" t="str">
        <f t="shared" si="1820"/>
        <v>0</v>
      </c>
      <c r="V12824" s="10">
        <f t="shared" si="1821"/>
        <v>0</v>
      </c>
      <c r="W12824" s="10">
        <f t="shared" si="1822"/>
        <v>0</v>
      </c>
      <c r="X12824" s="11">
        <f t="shared" si="1823"/>
        <v>0</v>
      </c>
      <c r="Y12824" s="11">
        <f t="shared" si="1824"/>
        <v>0</v>
      </c>
      <c r="Z12824" s="12" t="str">
        <f t="shared" si="1825"/>
        <v>Torque/Speed Control 1</v>
      </c>
    </row>
    <row r="12825" spans="18:26" x14ac:dyDescent="0.3">
      <c r="R12825" s="6">
        <f t="shared" si="1817"/>
        <v>0</v>
      </c>
      <c r="S12825" s="6">
        <f t="shared" si="1818"/>
        <v>0</v>
      </c>
      <c r="T12825" s="7">
        <f t="shared" si="1819"/>
        <v>0</v>
      </c>
      <c r="U12825" s="121" t="str">
        <f t="shared" si="1820"/>
        <v>0</v>
      </c>
      <c r="V12825" s="10">
        <f t="shared" si="1821"/>
        <v>0</v>
      </c>
      <c r="W12825" s="10">
        <f t="shared" si="1822"/>
        <v>0</v>
      </c>
      <c r="X12825" s="11">
        <f t="shared" si="1823"/>
        <v>0</v>
      </c>
      <c r="Y12825" s="11">
        <f t="shared" si="1824"/>
        <v>0</v>
      </c>
      <c r="Z12825" s="12" t="str">
        <f t="shared" si="1825"/>
        <v>Torque/Speed Control 1</v>
      </c>
    </row>
    <row r="12826" spans="18:26" x14ac:dyDescent="0.3">
      <c r="R12826" s="6">
        <f t="shared" si="1817"/>
        <v>0</v>
      </c>
      <c r="S12826" s="6">
        <f t="shared" si="1818"/>
        <v>0</v>
      </c>
      <c r="T12826" s="7">
        <f t="shared" si="1819"/>
        <v>0</v>
      </c>
      <c r="U12826" s="121" t="str">
        <f t="shared" si="1820"/>
        <v>0</v>
      </c>
      <c r="V12826" s="10">
        <f t="shared" si="1821"/>
        <v>0</v>
      </c>
      <c r="W12826" s="10">
        <f t="shared" si="1822"/>
        <v>0</v>
      </c>
      <c r="X12826" s="11">
        <f t="shared" si="1823"/>
        <v>0</v>
      </c>
      <c r="Y12826" s="11">
        <f t="shared" si="1824"/>
        <v>0</v>
      </c>
      <c r="Z12826" s="12" t="str">
        <f t="shared" si="1825"/>
        <v>Torque/Speed Control 1</v>
      </c>
    </row>
    <row r="12827" spans="18:26" x14ac:dyDescent="0.3">
      <c r="R12827" s="6">
        <f t="shared" si="1817"/>
        <v>0</v>
      </c>
      <c r="S12827" s="6">
        <f t="shared" si="1818"/>
        <v>0</v>
      </c>
      <c r="T12827" s="7">
        <f t="shared" si="1819"/>
        <v>0</v>
      </c>
      <c r="U12827" s="121" t="str">
        <f t="shared" si="1820"/>
        <v>0</v>
      </c>
      <c r="V12827" s="10">
        <f t="shared" si="1821"/>
        <v>0</v>
      </c>
      <c r="W12827" s="10">
        <f t="shared" si="1822"/>
        <v>0</v>
      </c>
      <c r="X12827" s="11">
        <f t="shared" si="1823"/>
        <v>0</v>
      </c>
      <c r="Y12827" s="11">
        <f t="shared" si="1824"/>
        <v>0</v>
      </c>
      <c r="Z12827" s="12" t="str">
        <f t="shared" si="1825"/>
        <v>Torque/Speed Control 1</v>
      </c>
    </row>
    <row r="12828" spans="18:26" x14ac:dyDescent="0.3">
      <c r="R12828" s="6">
        <f t="shared" si="1817"/>
        <v>0</v>
      </c>
      <c r="S12828" s="6">
        <f t="shared" si="1818"/>
        <v>0</v>
      </c>
      <c r="T12828" s="7">
        <f t="shared" si="1819"/>
        <v>0</v>
      </c>
      <c r="U12828" s="121" t="str">
        <f t="shared" si="1820"/>
        <v>0</v>
      </c>
      <c r="V12828" s="10">
        <f t="shared" si="1821"/>
        <v>0</v>
      </c>
      <c r="W12828" s="10">
        <f t="shared" si="1822"/>
        <v>0</v>
      </c>
      <c r="X12828" s="11">
        <f t="shared" si="1823"/>
        <v>0</v>
      </c>
      <c r="Y12828" s="11">
        <f t="shared" si="1824"/>
        <v>0</v>
      </c>
      <c r="Z12828" s="12" t="str">
        <f t="shared" si="1825"/>
        <v>Torque/Speed Control 1</v>
      </c>
    </row>
    <row r="12829" spans="18:26" x14ac:dyDescent="0.3">
      <c r="R12829" s="6">
        <f t="shared" si="1817"/>
        <v>0</v>
      </c>
      <c r="S12829" s="6">
        <f t="shared" si="1818"/>
        <v>0</v>
      </c>
      <c r="T12829" s="7">
        <f t="shared" si="1819"/>
        <v>0</v>
      </c>
      <c r="U12829" s="121" t="str">
        <f t="shared" si="1820"/>
        <v>0</v>
      </c>
      <c r="V12829" s="10">
        <f t="shared" si="1821"/>
        <v>0</v>
      </c>
      <c r="W12829" s="10">
        <f t="shared" si="1822"/>
        <v>0</v>
      </c>
      <c r="X12829" s="11">
        <f t="shared" si="1823"/>
        <v>0</v>
      </c>
      <c r="Y12829" s="11">
        <f t="shared" si="1824"/>
        <v>0</v>
      </c>
      <c r="Z12829" s="12" t="str">
        <f t="shared" si="1825"/>
        <v>Torque/Speed Control 1</v>
      </c>
    </row>
    <row r="12830" spans="18:26" x14ac:dyDescent="0.3">
      <c r="R12830" s="6">
        <f t="shared" si="1817"/>
        <v>0</v>
      </c>
      <c r="S12830" s="6">
        <f t="shared" si="1818"/>
        <v>0</v>
      </c>
      <c r="T12830" s="7">
        <f t="shared" si="1819"/>
        <v>0</v>
      </c>
      <c r="U12830" s="121" t="str">
        <f t="shared" si="1820"/>
        <v>0</v>
      </c>
      <c r="V12830" s="10">
        <f t="shared" si="1821"/>
        <v>0</v>
      </c>
      <c r="W12830" s="10">
        <f t="shared" si="1822"/>
        <v>0</v>
      </c>
      <c r="X12830" s="11">
        <f t="shared" si="1823"/>
        <v>0</v>
      </c>
      <c r="Y12830" s="11">
        <f t="shared" si="1824"/>
        <v>0</v>
      </c>
      <c r="Z12830" s="12" t="str">
        <f t="shared" si="1825"/>
        <v>Torque/Speed Control 1</v>
      </c>
    </row>
    <row r="12831" spans="18:26" x14ac:dyDescent="0.3">
      <c r="R12831" s="6">
        <f t="shared" si="1817"/>
        <v>0</v>
      </c>
      <c r="S12831" s="6">
        <f t="shared" si="1818"/>
        <v>0</v>
      </c>
      <c r="T12831" s="7">
        <f t="shared" si="1819"/>
        <v>0</v>
      </c>
      <c r="U12831" s="121" t="str">
        <f t="shared" si="1820"/>
        <v>0</v>
      </c>
      <c r="V12831" s="10">
        <f t="shared" si="1821"/>
        <v>0</v>
      </c>
      <c r="W12831" s="10">
        <f t="shared" si="1822"/>
        <v>0</v>
      </c>
      <c r="X12831" s="11">
        <f t="shared" si="1823"/>
        <v>0</v>
      </c>
      <c r="Y12831" s="11">
        <f t="shared" si="1824"/>
        <v>0</v>
      </c>
      <c r="Z12831" s="12" t="str">
        <f t="shared" si="1825"/>
        <v>Torque/Speed Control 1</v>
      </c>
    </row>
    <row r="12832" spans="18:26" x14ac:dyDescent="0.3">
      <c r="R12832" s="6">
        <f t="shared" si="1817"/>
        <v>0</v>
      </c>
      <c r="S12832" s="6">
        <f t="shared" si="1818"/>
        <v>0</v>
      </c>
      <c r="T12832" s="7">
        <f t="shared" si="1819"/>
        <v>0</v>
      </c>
      <c r="U12832" s="121" t="str">
        <f t="shared" si="1820"/>
        <v>0</v>
      </c>
      <c r="V12832" s="10">
        <f t="shared" si="1821"/>
        <v>0</v>
      </c>
      <c r="W12832" s="10">
        <f t="shared" si="1822"/>
        <v>0</v>
      </c>
      <c r="X12832" s="11">
        <f t="shared" si="1823"/>
        <v>0</v>
      </c>
      <c r="Y12832" s="11">
        <f t="shared" si="1824"/>
        <v>0</v>
      </c>
      <c r="Z12832" s="12" t="str">
        <f t="shared" si="1825"/>
        <v>Torque/Speed Control 1</v>
      </c>
    </row>
    <row r="12833" spans="18:26" x14ac:dyDescent="0.3">
      <c r="R12833" s="6">
        <f t="shared" si="1817"/>
        <v>0</v>
      </c>
      <c r="S12833" s="6">
        <f t="shared" si="1818"/>
        <v>0</v>
      </c>
      <c r="T12833" s="7">
        <f t="shared" si="1819"/>
        <v>0</v>
      </c>
      <c r="U12833" s="121" t="str">
        <f t="shared" si="1820"/>
        <v>0</v>
      </c>
      <c r="V12833" s="10">
        <f t="shared" si="1821"/>
        <v>0</v>
      </c>
      <c r="W12833" s="10">
        <f t="shared" si="1822"/>
        <v>0</v>
      </c>
      <c r="X12833" s="11">
        <f t="shared" si="1823"/>
        <v>0</v>
      </c>
      <c r="Y12833" s="11">
        <f t="shared" si="1824"/>
        <v>0</v>
      </c>
      <c r="Z12833" s="12" t="str">
        <f t="shared" si="1825"/>
        <v>Torque/Speed Control 1</v>
      </c>
    </row>
    <row r="12834" spans="18:26" x14ac:dyDescent="0.3">
      <c r="R12834" s="6">
        <f t="shared" si="1817"/>
        <v>0</v>
      </c>
      <c r="S12834" s="6">
        <f t="shared" si="1818"/>
        <v>0</v>
      </c>
      <c r="T12834" s="7">
        <f t="shared" si="1819"/>
        <v>0</v>
      </c>
      <c r="U12834" s="121" t="str">
        <f t="shared" si="1820"/>
        <v>0</v>
      </c>
      <c r="V12834" s="10">
        <f t="shared" si="1821"/>
        <v>0</v>
      </c>
      <c r="W12834" s="10">
        <f t="shared" si="1822"/>
        <v>0</v>
      </c>
      <c r="X12834" s="11">
        <f t="shared" si="1823"/>
        <v>0</v>
      </c>
      <c r="Y12834" s="11">
        <f t="shared" si="1824"/>
        <v>0</v>
      </c>
      <c r="Z12834" s="12" t="str">
        <f t="shared" si="1825"/>
        <v>Torque/Speed Control 1</v>
      </c>
    </row>
    <row r="12835" spans="18:26" x14ac:dyDescent="0.3">
      <c r="R12835" s="6">
        <f t="shared" si="1817"/>
        <v>0</v>
      </c>
      <c r="S12835" s="6">
        <f t="shared" si="1818"/>
        <v>0</v>
      </c>
      <c r="T12835" s="7">
        <f t="shared" si="1819"/>
        <v>0</v>
      </c>
      <c r="U12835" s="121" t="str">
        <f t="shared" si="1820"/>
        <v>0</v>
      </c>
      <c r="V12835" s="10">
        <f t="shared" si="1821"/>
        <v>0</v>
      </c>
      <c r="W12835" s="10">
        <f t="shared" si="1822"/>
        <v>0</v>
      </c>
      <c r="X12835" s="11">
        <f t="shared" si="1823"/>
        <v>0</v>
      </c>
      <c r="Y12835" s="11">
        <f t="shared" si="1824"/>
        <v>0</v>
      </c>
      <c r="Z12835" s="12" t="str">
        <f t="shared" si="1825"/>
        <v>Torque/Speed Control 1</v>
      </c>
    </row>
    <row r="12836" spans="18:26" x14ac:dyDescent="0.3">
      <c r="R12836" s="6">
        <f t="shared" si="1817"/>
        <v>0</v>
      </c>
      <c r="S12836" s="6">
        <f t="shared" si="1818"/>
        <v>0</v>
      </c>
      <c r="T12836" s="7">
        <f t="shared" si="1819"/>
        <v>0</v>
      </c>
      <c r="U12836" s="121" t="str">
        <f t="shared" si="1820"/>
        <v>0</v>
      </c>
      <c r="V12836" s="10">
        <f t="shared" si="1821"/>
        <v>0</v>
      </c>
      <c r="W12836" s="10">
        <f t="shared" si="1822"/>
        <v>0</v>
      </c>
      <c r="X12836" s="11">
        <f t="shared" si="1823"/>
        <v>0</v>
      </c>
      <c r="Y12836" s="11">
        <f t="shared" si="1824"/>
        <v>0</v>
      </c>
      <c r="Z12836" s="12" t="str">
        <f t="shared" si="1825"/>
        <v>Torque/Speed Control 1</v>
      </c>
    </row>
    <row r="12837" spans="18:26" x14ac:dyDescent="0.3">
      <c r="R12837" s="6">
        <f t="shared" si="1817"/>
        <v>0</v>
      </c>
      <c r="S12837" s="6">
        <f t="shared" si="1818"/>
        <v>0</v>
      </c>
      <c r="T12837" s="7">
        <f t="shared" si="1819"/>
        <v>0</v>
      </c>
      <c r="U12837" s="121" t="str">
        <f t="shared" si="1820"/>
        <v>0</v>
      </c>
      <c r="V12837" s="10">
        <f t="shared" si="1821"/>
        <v>0</v>
      </c>
      <c r="W12837" s="10">
        <f t="shared" si="1822"/>
        <v>0</v>
      </c>
      <c r="X12837" s="11">
        <f t="shared" si="1823"/>
        <v>0</v>
      </c>
      <c r="Y12837" s="11">
        <f t="shared" si="1824"/>
        <v>0</v>
      </c>
      <c r="Z12837" s="12" t="str">
        <f t="shared" si="1825"/>
        <v>Torque/Speed Control 1</v>
      </c>
    </row>
    <row r="12838" spans="18:26" x14ac:dyDescent="0.3">
      <c r="R12838" s="6">
        <f t="shared" si="1817"/>
        <v>0</v>
      </c>
      <c r="S12838" s="6">
        <f t="shared" si="1818"/>
        <v>0</v>
      </c>
      <c r="T12838" s="7">
        <f t="shared" si="1819"/>
        <v>0</v>
      </c>
      <c r="U12838" s="121" t="str">
        <f t="shared" si="1820"/>
        <v>0</v>
      </c>
      <c r="V12838" s="10">
        <f t="shared" si="1821"/>
        <v>0</v>
      </c>
      <c r="W12838" s="10">
        <f t="shared" si="1822"/>
        <v>0</v>
      </c>
      <c r="X12838" s="11">
        <f t="shared" si="1823"/>
        <v>0</v>
      </c>
      <c r="Y12838" s="11">
        <f t="shared" si="1824"/>
        <v>0</v>
      </c>
      <c r="Z12838" s="12" t="str">
        <f t="shared" si="1825"/>
        <v>Torque/Speed Control 1</v>
      </c>
    </row>
    <row r="12839" spans="18:26" x14ac:dyDescent="0.3">
      <c r="R12839" s="6">
        <f t="shared" si="1817"/>
        <v>0</v>
      </c>
      <c r="S12839" s="6">
        <f t="shared" si="1818"/>
        <v>0</v>
      </c>
      <c r="T12839" s="7">
        <f t="shared" si="1819"/>
        <v>0</v>
      </c>
      <c r="U12839" s="121" t="str">
        <f t="shared" si="1820"/>
        <v>0</v>
      </c>
      <c r="V12839" s="10">
        <f t="shared" si="1821"/>
        <v>0</v>
      </c>
      <c r="W12839" s="10">
        <f t="shared" si="1822"/>
        <v>0</v>
      </c>
      <c r="X12839" s="11">
        <f t="shared" si="1823"/>
        <v>0</v>
      </c>
      <c r="Y12839" s="11">
        <f t="shared" si="1824"/>
        <v>0</v>
      </c>
      <c r="Z12839" s="12" t="str">
        <f t="shared" si="1825"/>
        <v>Torque/Speed Control 1</v>
      </c>
    </row>
    <row r="12840" spans="18:26" x14ac:dyDescent="0.3">
      <c r="R12840" s="6">
        <f t="shared" si="1817"/>
        <v>0</v>
      </c>
      <c r="S12840" s="6">
        <f t="shared" si="1818"/>
        <v>0</v>
      </c>
      <c r="T12840" s="7">
        <f t="shared" si="1819"/>
        <v>0</v>
      </c>
      <c r="U12840" s="121" t="str">
        <f t="shared" si="1820"/>
        <v>0</v>
      </c>
      <c r="V12840" s="10">
        <f t="shared" si="1821"/>
        <v>0</v>
      </c>
      <c r="W12840" s="10">
        <f t="shared" si="1822"/>
        <v>0</v>
      </c>
      <c r="X12840" s="11">
        <f t="shared" si="1823"/>
        <v>0</v>
      </c>
      <c r="Y12840" s="11">
        <f t="shared" si="1824"/>
        <v>0</v>
      </c>
      <c r="Z12840" s="12" t="str">
        <f t="shared" si="1825"/>
        <v>Torque/Speed Control 1</v>
      </c>
    </row>
    <row r="12841" spans="18:26" x14ac:dyDescent="0.3">
      <c r="R12841" s="6">
        <f t="shared" si="1817"/>
        <v>0</v>
      </c>
      <c r="S12841" s="6">
        <f t="shared" si="1818"/>
        <v>0</v>
      </c>
      <c r="T12841" s="7">
        <f t="shared" si="1819"/>
        <v>0</v>
      </c>
      <c r="U12841" s="121" t="str">
        <f t="shared" si="1820"/>
        <v>0</v>
      </c>
      <c r="V12841" s="10">
        <f t="shared" si="1821"/>
        <v>0</v>
      </c>
      <c r="W12841" s="10">
        <f t="shared" si="1822"/>
        <v>0</v>
      </c>
      <c r="X12841" s="11">
        <f t="shared" si="1823"/>
        <v>0</v>
      </c>
      <c r="Y12841" s="11">
        <f t="shared" si="1824"/>
        <v>0</v>
      </c>
      <c r="Z12841" s="12" t="str">
        <f t="shared" si="1825"/>
        <v>Torque/Speed Control 1</v>
      </c>
    </row>
    <row r="12842" spans="18:26" x14ac:dyDescent="0.3">
      <c r="R12842" s="6">
        <f t="shared" si="1817"/>
        <v>0</v>
      </c>
      <c r="S12842" s="6">
        <f t="shared" si="1818"/>
        <v>0</v>
      </c>
      <c r="T12842" s="7">
        <f t="shared" si="1819"/>
        <v>0</v>
      </c>
      <c r="U12842" s="121" t="str">
        <f t="shared" si="1820"/>
        <v>0</v>
      </c>
      <c r="V12842" s="10">
        <f t="shared" si="1821"/>
        <v>0</v>
      </c>
      <c r="W12842" s="10">
        <f t="shared" si="1822"/>
        <v>0</v>
      </c>
      <c r="X12842" s="11">
        <f t="shared" si="1823"/>
        <v>0</v>
      </c>
      <c r="Y12842" s="11">
        <f t="shared" si="1824"/>
        <v>0</v>
      </c>
      <c r="Z12842" s="12" t="str">
        <f t="shared" si="1825"/>
        <v>Torque/Speed Control 1</v>
      </c>
    </row>
    <row r="12843" spans="18:26" x14ac:dyDescent="0.3">
      <c r="R12843" s="6">
        <f t="shared" si="1817"/>
        <v>0</v>
      </c>
      <c r="S12843" s="6">
        <f t="shared" si="1818"/>
        <v>0</v>
      </c>
      <c r="T12843" s="7">
        <f t="shared" si="1819"/>
        <v>0</v>
      </c>
      <c r="U12843" s="121" t="str">
        <f t="shared" si="1820"/>
        <v>0</v>
      </c>
      <c r="V12843" s="10">
        <f t="shared" si="1821"/>
        <v>0</v>
      </c>
      <c r="W12843" s="10">
        <f t="shared" si="1822"/>
        <v>0</v>
      </c>
      <c r="X12843" s="11">
        <f t="shared" si="1823"/>
        <v>0</v>
      </c>
      <c r="Y12843" s="11">
        <f t="shared" si="1824"/>
        <v>0</v>
      </c>
      <c r="Z12843" s="12" t="str">
        <f t="shared" si="1825"/>
        <v>Torque/Speed Control 1</v>
      </c>
    </row>
    <row r="12844" spans="18:26" x14ac:dyDescent="0.3">
      <c r="R12844" s="6">
        <f t="shared" si="1817"/>
        <v>0</v>
      </c>
      <c r="S12844" s="6">
        <f t="shared" si="1818"/>
        <v>0</v>
      </c>
      <c r="T12844" s="7">
        <f t="shared" si="1819"/>
        <v>0</v>
      </c>
      <c r="U12844" s="121" t="str">
        <f t="shared" si="1820"/>
        <v>0</v>
      </c>
      <c r="V12844" s="10">
        <f t="shared" si="1821"/>
        <v>0</v>
      </c>
      <c r="W12844" s="10">
        <f t="shared" si="1822"/>
        <v>0</v>
      </c>
      <c r="X12844" s="11">
        <f t="shared" si="1823"/>
        <v>0</v>
      </c>
      <c r="Y12844" s="11">
        <f t="shared" si="1824"/>
        <v>0</v>
      </c>
      <c r="Z12844" s="12" t="str">
        <f t="shared" si="1825"/>
        <v>Torque/Speed Control 1</v>
      </c>
    </row>
    <row r="12845" spans="18:26" x14ac:dyDescent="0.3">
      <c r="R12845" s="6">
        <f t="shared" si="1817"/>
        <v>0</v>
      </c>
      <c r="S12845" s="6">
        <f t="shared" si="1818"/>
        <v>0</v>
      </c>
      <c r="T12845" s="7">
        <f t="shared" si="1819"/>
        <v>0</v>
      </c>
      <c r="U12845" s="121" t="str">
        <f t="shared" si="1820"/>
        <v>0</v>
      </c>
      <c r="V12845" s="10">
        <f t="shared" si="1821"/>
        <v>0</v>
      </c>
      <c r="W12845" s="10">
        <f t="shared" si="1822"/>
        <v>0</v>
      </c>
      <c r="X12845" s="11">
        <f t="shared" si="1823"/>
        <v>0</v>
      </c>
      <c r="Y12845" s="11">
        <f t="shared" si="1824"/>
        <v>0</v>
      </c>
      <c r="Z12845" s="12" t="str">
        <f t="shared" si="1825"/>
        <v>Torque/Speed Control 1</v>
      </c>
    </row>
    <row r="12846" spans="18:26" x14ac:dyDescent="0.3">
      <c r="R12846" s="6">
        <f t="shared" si="1817"/>
        <v>0</v>
      </c>
      <c r="S12846" s="6">
        <f t="shared" si="1818"/>
        <v>0</v>
      </c>
      <c r="T12846" s="7">
        <f t="shared" si="1819"/>
        <v>0</v>
      </c>
      <c r="U12846" s="121" t="str">
        <f t="shared" si="1820"/>
        <v>0</v>
      </c>
      <c r="V12846" s="10">
        <f t="shared" si="1821"/>
        <v>0</v>
      </c>
      <c r="W12846" s="10">
        <f t="shared" si="1822"/>
        <v>0</v>
      </c>
      <c r="X12846" s="11">
        <f t="shared" si="1823"/>
        <v>0</v>
      </c>
      <c r="Y12846" s="11">
        <f t="shared" si="1824"/>
        <v>0</v>
      </c>
      <c r="Z12846" s="12" t="str">
        <f t="shared" si="1825"/>
        <v>Torque/Speed Control 1</v>
      </c>
    </row>
    <row r="12847" spans="18:26" x14ac:dyDescent="0.3">
      <c r="R12847" s="6">
        <f t="shared" si="1817"/>
        <v>0</v>
      </c>
      <c r="S12847" s="6">
        <f t="shared" si="1818"/>
        <v>0</v>
      </c>
      <c r="T12847" s="7">
        <f t="shared" si="1819"/>
        <v>0</v>
      </c>
      <c r="U12847" s="121" t="str">
        <f t="shared" si="1820"/>
        <v>0</v>
      </c>
      <c r="V12847" s="10">
        <f t="shared" si="1821"/>
        <v>0</v>
      </c>
      <c r="W12847" s="10">
        <f t="shared" si="1822"/>
        <v>0</v>
      </c>
      <c r="X12847" s="11">
        <f t="shared" si="1823"/>
        <v>0</v>
      </c>
      <c r="Y12847" s="11">
        <f t="shared" si="1824"/>
        <v>0</v>
      </c>
      <c r="Z12847" s="12" t="str">
        <f t="shared" si="1825"/>
        <v>Torque/Speed Control 1</v>
      </c>
    </row>
    <row r="12848" spans="18:26" x14ac:dyDescent="0.3">
      <c r="R12848" s="6">
        <f t="shared" si="1817"/>
        <v>0</v>
      </c>
      <c r="S12848" s="6">
        <f t="shared" si="1818"/>
        <v>0</v>
      </c>
      <c r="T12848" s="7">
        <f t="shared" si="1819"/>
        <v>0</v>
      </c>
      <c r="U12848" s="121" t="str">
        <f t="shared" si="1820"/>
        <v>0</v>
      </c>
      <c r="V12848" s="10">
        <f t="shared" si="1821"/>
        <v>0</v>
      </c>
      <c r="W12848" s="10">
        <f t="shared" si="1822"/>
        <v>0</v>
      </c>
      <c r="X12848" s="11">
        <f t="shared" si="1823"/>
        <v>0</v>
      </c>
      <c r="Y12848" s="11">
        <f t="shared" si="1824"/>
        <v>0</v>
      </c>
      <c r="Z12848" s="12" t="str">
        <f t="shared" si="1825"/>
        <v>Torque/Speed Control 1</v>
      </c>
    </row>
    <row r="12849" spans="18:26" x14ac:dyDescent="0.3">
      <c r="R12849" s="6">
        <f t="shared" si="1817"/>
        <v>0</v>
      </c>
      <c r="S12849" s="6">
        <f t="shared" si="1818"/>
        <v>0</v>
      </c>
      <c r="T12849" s="7">
        <f t="shared" si="1819"/>
        <v>0</v>
      </c>
      <c r="U12849" s="121" t="str">
        <f t="shared" si="1820"/>
        <v>0</v>
      </c>
      <c r="V12849" s="10">
        <f t="shared" si="1821"/>
        <v>0</v>
      </c>
      <c r="W12849" s="10">
        <f t="shared" si="1822"/>
        <v>0</v>
      </c>
      <c r="X12849" s="11">
        <f t="shared" si="1823"/>
        <v>0</v>
      </c>
      <c r="Y12849" s="11">
        <f t="shared" si="1824"/>
        <v>0</v>
      </c>
      <c r="Z12849" s="12" t="str">
        <f t="shared" si="1825"/>
        <v>Torque/Speed Control 1</v>
      </c>
    </row>
    <row r="12850" spans="18:26" x14ac:dyDescent="0.3">
      <c r="R12850" s="6">
        <f t="shared" si="1817"/>
        <v>0</v>
      </c>
      <c r="S12850" s="6">
        <f t="shared" si="1818"/>
        <v>0</v>
      </c>
      <c r="T12850" s="7">
        <f t="shared" si="1819"/>
        <v>0</v>
      </c>
      <c r="U12850" s="121" t="str">
        <f t="shared" si="1820"/>
        <v>0</v>
      </c>
      <c r="V12850" s="10">
        <f t="shared" si="1821"/>
        <v>0</v>
      </c>
      <c r="W12850" s="10">
        <f t="shared" si="1822"/>
        <v>0</v>
      </c>
      <c r="X12850" s="11">
        <f t="shared" si="1823"/>
        <v>0</v>
      </c>
      <c r="Y12850" s="11">
        <f t="shared" si="1824"/>
        <v>0</v>
      </c>
      <c r="Z12850" s="12" t="str">
        <f t="shared" si="1825"/>
        <v>Torque/Speed Control 1</v>
      </c>
    </row>
    <row r="12851" spans="18:26" x14ac:dyDescent="0.3">
      <c r="R12851" s="6">
        <f t="shared" si="1817"/>
        <v>0</v>
      </c>
      <c r="S12851" s="6">
        <f t="shared" si="1818"/>
        <v>0</v>
      </c>
      <c r="T12851" s="7">
        <f t="shared" si="1819"/>
        <v>0</v>
      </c>
      <c r="U12851" s="121" t="str">
        <f t="shared" si="1820"/>
        <v>0</v>
      </c>
      <c r="V12851" s="10">
        <f t="shared" si="1821"/>
        <v>0</v>
      </c>
      <c r="W12851" s="10">
        <f t="shared" si="1822"/>
        <v>0</v>
      </c>
      <c r="X12851" s="11">
        <f t="shared" si="1823"/>
        <v>0</v>
      </c>
      <c r="Y12851" s="11">
        <f t="shared" si="1824"/>
        <v>0</v>
      </c>
      <c r="Z12851" s="12" t="str">
        <f t="shared" si="1825"/>
        <v>Torque/Speed Control 1</v>
      </c>
    </row>
    <row r="12852" spans="18:26" x14ac:dyDescent="0.3">
      <c r="R12852" s="6">
        <f t="shared" si="1817"/>
        <v>0</v>
      </c>
      <c r="S12852" s="6">
        <f t="shared" si="1818"/>
        <v>0</v>
      </c>
      <c r="T12852" s="7">
        <f t="shared" si="1819"/>
        <v>0</v>
      </c>
      <c r="U12852" s="121" t="str">
        <f t="shared" si="1820"/>
        <v>0</v>
      </c>
      <c r="V12852" s="10">
        <f t="shared" si="1821"/>
        <v>0</v>
      </c>
      <c r="W12852" s="10">
        <f t="shared" si="1822"/>
        <v>0</v>
      </c>
      <c r="X12852" s="11">
        <f t="shared" si="1823"/>
        <v>0</v>
      </c>
      <c r="Y12852" s="11">
        <f t="shared" si="1824"/>
        <v>0</v>
      </c>
      <c r="Z12852" s="12" t="str">
        <f t="shared" si="1825"/>
        <v>Torque/Speed Control 1</v>
      </c>
    </row>
    <row r="12853" spans="18:26" x14ac:dyDescent="0.3">
      <c r="R12853" s="6">
        <f t="shared" si="1817"/>
        <v>0</v>
      </c>
      <c r="S12853" s="6">
        <f t="shared" si="1818"/>
        <v>0</v>
      </c>
      <c r="T12853" s="7">
        <f t="shared" si="1819"/>
        <v>0</v>
      </c>
      <c r="U12853" s="121" t="str">
        <f t="shared" si="1820"/>
        <v>0</v>
      </c>
      <c r="V12853" s="10">
        <f t="shared" si="1821"/>
        <v>0</v>
      </c>
      <c r="W12853" s="10">
        <f t="shared" si="1822"/>
        <v>0</v>
      </c>
      <c r="X12853" s="11">
        <f t="shared" si="1823"/>
        <v>0</v>
      </c>
      <c r="Y12853" s="11">
        <f t="shared" si="1824"/>
        <v>0</v>
      </c>
      <c r="Z12853" s="12" t="str">
        <f t="shared" si="1825"/>
        <v>Torque/Speed Control 1</v>
      </c>
    </row>
    <row r="12854" spans="18:26" x14ac:dyDescent="0.3">
      <c r="R12854" s="6">
        <f t="shared" si="1817"/>
        <v>0</v>
      </c>
      <c r="S12854" s="6">
        <f t="shared" si="1818"/>
        <v>0</v>
      </c>
      <c r="T12854" s="7">
        <f t="shared" si="1819"/>
        <v>0</v>
      </c>
      <c r="U12854" s="121" t="str">
        <f t="shared" si="1820"/>
        <v>0</v>
      </c>
      <c r="V12854" s="10">
        <f t="shared" si="1821"/>
        <v>0</v>
      </c>
      <c r="W12854" s="10">
        <f t="shared" si="1822"/>
        <v>0</v>
      </c>
      <c r="X12854" s="11">
        <f t="shared" si="1823"/>
        <v>0</v>
      </c>
      <c r="Y12854" s="11">
        <f t="shared" si="1824"/>
        <v>0</v>
      </c>
      <c r="Z12854" s="12" t="str">
        <f t="shared" si="1825"/>
        <v>Torque/Speed Control 1</v>
      </c>
    </row>
    <row r="12855" spans="18:26" x14ac:dyDescent="0.3">
      <c r="R12855" s="6">
        <f t="shared" si="1817"/>
        <v>0</v>
      </c>
      <c r="S12855" s="6">
        <f t="shared" si="1818"/>
        <v>0</v>
      </c>
      <c r="T12855" s="7">
        <f t="shared" si="1819"/>
        <v>0</v>
      </c>
      <c r="U12855" s="121" t="str">
        <f t="shared" si="1820"/>
        <v>0</v>
      </c>
      <c r="V12855" s="10">
        <f t="shared" si="1821"/>
        <v>0</v>
      </c>
      <c r="W12855" s="10">
        <f t="shared" si="1822"/>
        <v>0</v>
      </c>
      <c r="X12855" s="11">
        <f t="shared" si="1823"/>
        <v>0</v>
      </c>
      <c r="Y12855" s="11">
        <f t="shared" si="1824"/>
        <v>0</v>
      </c>
      <c r="Z12855" s="12" t="str">
        <f t="shared" si="1825"/>
        <v>Torque/Speed Control 1</v>
      </c>
    </row>
    <row r="12856" spans="18:26" x14ac:dyDescent="0.3">
      <c r="R12856" s="6">
        <f t="shared" si="1817"/>
        <v>0</v>
      </c>
      <c r="S12856" s="6">
        <f t="shared" si="1818"/>
        <v>0</v>
      </c>
      <c r="T12856" s="7">
        <f t="shared" si="1819"/>
        <v>0</v>
      </c>
      <c r="U12856" s="121" t="str">
        <f t="shared" si="1820"/>
        <v>0</v>
      </c>
      <c r="V12856" s="10">
        <f t="shared" si="1821"/>
        <v>0</v>
      </c>
      <c r="W12856" s="10">
        <f t="shared" si="1822"/>
        <v>0</v>
      </c>
      <c r="X12856" s="11">
        <f t="shared" si="1823"/>
        <v>0</v>
      </c>
      <c r="Y12856" s="11">
        <f t="shared" si="1824"/>
        <v>0</v>
      </c>
      <c r="Z12856" s="12" t="str">
        <f t="shared" si="1825"/>
        <v>Torque/Speed Control 1</v>
      </c>
    </row>
    <row r="12857" spans="18:26" x14ac:dyDescent="0.3">
      <c r="R12857" s="6">
        <f t="shared" si="1817"/>
        <v>0</v>
      </c>
      <c r="S12857" s="6">
        <f t="shared" si="1818"/>
        <v>0</v>
      </c>
      <c r="T12857" s="7">
        <f t="shared" si="1819"/>
        <v>0</v>
      </c>
      <c r="U12857" s="121" t="str">
        <f t="shared" si="1820"/>
        <v>0</v>
      </c>
      <c r="V12857" s="10">
        <f t="shared" si="1821"/>
        <v>0</v>
      </c>
      <c r="W12857" s="10">
        <f t="shared" si="1822"/>
        <v>0</v>
      </c>
      <c r="X12857" s="11">
        <f t="shared" si="1823"/>
        <v>0</v>
      </c>
      <c r="Y12857" s="11">
        <f t="shared" si="1824"/>
        <v>0</v>
      </c>
      <c r="Z12857" s="12" t="str">
        <f t="shared" si="1825"/>
        <v>Torque/Speed Control 1</v>
      </c>
    </row>
    <row r="12858" spans="18:26" x14ac:dyDescent="0.3">
      <c r="R12858" s="6">
        <f t="shared" si="1817"/>
        <v>0</v>
      </c>
      <c r="S12858" s="6">
        <f t="shared" si="1818"/>
        <v>0</v>
      </c>
      <c r="T12858" s="7">
        <f t="shared" si="1819"/>
        <v>0</v>
      </c>
      <c r="U12858" s="121" t="str">
        <f t="shared" si="1820"/>
        <v>0</v>
      </c>
      <c r="V12858" s="10">
        <f t="shared" si="1821"/>
        <v>0</v>
      </c>
      <c r="W12858" s="10">
        <f t="shared" si="1822"/>
        <v>0</v>
      </c>
      <c r="X12858" s="11">
        <f t="shared" si="1823"/>
        <v>0</v>
      </c>
      <c r="Y12858" s="11">
        <f t="shared" si="1824"/>
        <v>0</v>
      </c>
      <c r="Z12858" s="12" t="str">
        <f t="shared" si="1825"/>
        <v>Torque/Speed Control 1</v>
      </c>
    </row>
    <row r="12859" spans="18:26" x14ac:dyDescent="0.3">
      <c r="R12859" s="6">
        <f t="shared" si="1817"/>
        <v>0</v>
      </c>
      <c r="S12859" s="6">
        <f t="shared" si="1818"/>
        <v>0</v>
      </c>
      <c r="T12859" s="7">
        <f t="shared" si="1819"/>
        <v>0</v>
      </c>
      <c r="U12859" s="121" t="str">
        <f t="shared" si="1820"/>
        <v>0</v>
      </c>
      <c r="V12859" s="10">
        <f t="shared" si="1821"/>
        <v>0</v>
      </c>
      <c r="W12859" s="10">
        <f t="shared" si="1822"/>
        <v>0</v>
      </c>
      <c r="X12859" s="11">
        <f t="shared" si="1823"/>
        <v>0</v>
      </c>
      <c r="Y12859" s="11">
        <f t="shared" si="1824"/>
        <v>0</v>
      </c>
      <c r="Z12859" s="12" t="str">
        <f t="shared" si="1825"/>
        <v>Torque/Speed Control 1</v>
      </c>
    </row>
    <row r="12860" spans="18:26" x14ac:dyDescent="0.3">
      <c r="R12860" s="6">
        <f t="shared" si="1817"/>
        <v>0</v>
      </c>
      <c r="S12860" s="6">
        <f t="shared" si="1818"/>
        <v>0</v>
      </c>
      <c r="T12860" s="7">
        <f t="shared" si="1819"/>
        <v>0</v>
      </c>
      <c r="U12860" s="121" t="str">
        <f t="shared" si="1820"/>
        <v>0</v>
      </c>
      <c r="V12860" s="10">
        <f t="shared" si="1821"/>
        <v>0</v>
      </c>
      <c r="W12860" s="10">
        <f t="shared" si="1822"/>
        <v>0</v>
      </c>
      <c r="X12860" s="11">
        <f t="shared" si="1823"/>
        <v>0</v>
      </c>
      <c r="Y12860" s="11">
        <f t="shared" si="1824"/>
        <v>0</v>
      </c>
      <c r="Z12860" s="12" t="str">
        <f t="shared" si="1825"/>
        <v>Torque/Speed Control 1</v>
      </c>
    </row>
    <row r="12861" spans="18:26" x14ac:dyDescent="0.3">
      <c r="R12861" s="6">
        <f t="shared" ref="R12861:R12924" si="1826">_xlfn.BITRSHIFT(_xlfn.BITAND(HEX2DEC(H12861),HEX2DEC("1C000000")),26)</f>
        <v>0</v>
      </c>
      <c r="S12861" s="6">
        <f t="shared" ref="S12861:S12924" si="1827">_xlfn.BITRSHIFT(_xlfn.BITAND(HEX2DEC(H12861),HEX2DEC("01000000")),24)</f>
        <v>0</v>
      </c>
      <c r="T12861" s="7">
        <f t="shared" ref="T12861:T12924" si="1828">IF(_xlfn.BITRSHIFT(_xlfn.BITAND(HEX2DEC(H12861),HEX2DEC("0FF0000")),16)&lt;240,_xlfn.BITRSHIFT(_xlfn.BITAND(HEX2DEC(H12861),HEX2DEC("1FF0000")),8),_xlfn.BITRSHIFT(_xlfn.BITAND(HEX2DEC(H12861),HEX2DEC("1FFFF00")),8))</f>
        <v>0</v>
      </c>
      <c r="U12861" s="121" t="str">
        <f t="shared" ref="U12861:U12924" si="1829">DEC2HEX(T12861)</f>
        <v>0</v>
      </c>
      <c r="V12861" s="10">
        <f t="shared" ref="V12861:V12924" si="1830">_xlfn.BITRSHIFT(_xlfn.BITAND(HEX2DEC(H12861),HEX2DEC("0FF0000")),16)</f>
        <v>0</v>
      </c>
      <c r="W12861" s="10">
        <f t="shared" ref="W12861:W12924" si="1831">_xlfn.BITRSHIFT(_xlfn.BITAND(HEX2DEC(H12861),HEX2DEC("FF00")),8)</f>
        <v>0</v>
      </c>
      <c r="X12861" s="11">
        <f t="shared" ref="X12861:X12924" si="1832">_xlfn.BITAND(HEX2DEC(H12861),HEX2DEC("00000FF"))</f>
        <v>0</v>
      </c>
      <c r="Y12861" s="11">
        <f t="shared" ref="Y12861:Y12924" si="1833">IF(_xlfn.BITRSHIFT(_xlfn.BITAND(HEX2DEC(H12861),HEX2DEC("0FF0000")),16)&lt;240,_xlfn.BITRSHIFT(_xlfn.BITAND(HEX2DEC(H12861),HEX2DEC("0FF00")),8),_xlfn.BITRSHIFT(_xlfn.BITAND(HEX2DEC(H12861),HEX2DEC("0FF0000")),16))</f>
        <v>0</v>
      </c>
      <c r="Z12861" s="12" t="str">
        <f t="shared" ref="Z12861:Z12924" si="1834">VLOOKUP(T12861,BO:BP,2,FALSE)</f>
        <v>Torque/Speed Control 1</v>
      </c>
    </row>
    <row r="12862" spans="18:26" x14ac:dyDescent="0.3">
      <c r="R12862" s="6">
        <f t="shared" si="1826"/>
        <v>0</v>
      </c>
      <c r="S12862" s="6">
        <f t="shared" si="1827"/>
        <v>0</v>
      </c>
      <c r="T12862" s="7">
        <f t="shared" si="1828"/>
        <v>0</v>
      </c>
      <c r="U12862" s="121" t="str">
        <f t="shared" si="1829"/>
        <v>0</v>
      </c>
      <c r="V12862" s="10">
        <f t="shared" si="1830"/>
        <v>0</v>
      </c>
      <c r="W12862" s="10">
        <f t="shared" si="1831"/>
        <v>0</v>
      </c>
      <c r="X12862" s="11">
        <f t="shared" si="1832"/>
        <v>0</v>
      </c>
      <c r="Y12862" s="11">
        <f t="shared" si="1833"/>
        <v>0</v>
      </c>
      <c r="Z12862" s="12" t="str">
        <f t="shared" si="1834"/>
        <v>Torque/Speed Control 1</v>
      </c>
    </row>
    <row r="12863" spans="18:26" x14ac:dyDescent="0.3">
      <c r="R12863" s="6">
        <f t="shared" si="1826"/>
        <v>0</v>
      </c>
      <c r="S12863" s="6">
        <f t="shared" si="1827"/>
        <v>0</v>
      </c>
      <c r="T12863" s="7">
        <f t="shared" si="1828"/>
        <v>0</v>
      </c>
      <c r="U12863" s="121" t="str">
        <f t="shared" si="1829"/>
        <v>0</v>
      </c>
      <c r="V12863" s="10">
        <f t="shared" si="1830"/>
        <v>0</v>
      </c>
      <c r="W12863" s="10">
        <f t="shared" si="1831"/>
        <v>0</v>
      </c>
      <c r="X12863" s="11">
        <f t="shared" si="1832"/>
        <v>0</v>
      </c>
      <c r="Y12863" s="11">
        <f t="shared" si="1833"/>
        <v>0</v>
      </c>
      <c r="Z12863" s="12" t="str">
        <f t="shared" si="1834"/>
        <v>Torque/Speed Control 1</v>
      </c>
    </row>
    <row r="12864" spans="18:26" x14ac:dyDescent="0.3">
      <c r="R12864" s="6">
        <f t="shared" si="1826"/>
        <v>0</v>
      </c>
      <c r="S12864" s="6">
        <f t="shared" si="1827"/>
        <v>0</v>
      </c>
      <c r="T12864" s="7">
        <f t="shared" si="1828"/>
        <v>0</v>
      </c>
      <c r="U12864" s="121" t="str">
        <f t="shared" si="1829"/>
        <v>0</v>
      </c>
      <c r="V12864" s="10">
        <f t="shared" si="1830"/>
        <v>0</v>
      </c>
      <c r="W12864" s="10">
        <f t="shared" si="1831"/>
        <v>0</v>
      </c>
      <c r="X12864" s="11">
        <f t="shared" si="1832"/>
        <v>0</v>
      </c>
      <c r="Y12864" s="11">
        <f t="shared" si="1833"/>
        <v>0</v>
      </c>
      <c r="Z12864" s="12" t="str">
        <f t="shared" si="1834"/>
        <v>Torque/Speed Control 1</v>
      </c>
    </row>
    <row r="12865" spans="18:26" x14ac:dyDescent="0.3">
      <c r="R12865" s="6">
        <f t="shared" si="1826"/>
        <v>0</v>
      </c>
      <c r="S12865" s="6">
        <f t="shared" si="1827"/>
        <v>0</v>
      </c>
      <c r="T12865" s="7">
        <f t="shared" si="1828"/>
        <v>0</v>
      </c>
      <c r="U12865" s="121" t="str">
        <f t="shared" si="1829"/>
        <v>0</v>
      </c>
      <c r="V12865" s="10">
        <f t="shared" si="1830"/>
        <v>0</v>
      </c>
      <c r="W12865" s="10">
        <f t="shared" si="1831"/>
        <v>0</v>
      </c>
      <c r="X12865" s="11">
        <f t="shared" si="1832"/>
        <v>0</v>
      </c>
      <c r="Y12865" s="11">
        <f t="shared" si="1833"/>
        <v>0</v>
      </c>
      <c r="Z12865" s="12" t="str">
        <f t="shared" si="1834"/>
        <v>Torque/Speed Control 1</v>
      </c>
    </row>
    <row r="12866" spans="18:26" x14ac:dyDescent="0.3">
      <c r="R12866" s="6">
        <f t="shared" si="1826"/>
        <v>0</v>
      </c>
      <c r="S12866" s="6">
        <f t="shared" si="1827"/>
        <v>0</v>
      </c>
      <c r="T12866" s="7">
        <f t="shared" si="1828"/>
        <v>0</v>
      </c>
      <c r="U12866" s="121" t="str">
        <f t="shared" si="1829"/>
        <v>0</v>
      </c>
      <c r="V12866" s="10">
        <f t="shared" si="1830"/>
        <v>0</v>
      </c>
      <c r="W12866" s="10">
        <f t="shared" si="1831"/>
        <v>0</v>
      </c>
      <c r="X12866" s="11">
        <f t="shared" si="1832"/>
        <v>0</v>
      </c>
      <c r="Y12866" s="11">
        <f t="shared" si="1833"/>
        <v>0</v>
      </c>
      <c r="Z12866" s="12" t="str">
        <f t="shared" si="1834"/>
        <v>Torque/Speed Control 1</v>
      </c>
    </row>
    <row r="12867" spans="18:26" x14ac:dyDescent="0.3">
      <c r="R12867" s="6">
        <f t="shared" si="1826"/>
        <v>0</v>
      </c>
      <c r="S12867" s="6">
        <f t="shared" si="1827"/>
        <v>0</v>
      </c>
      <c r="T12867" s="7">
        <f t="shared" si="1828"/>
        <v>0</v>
      </c>
      <c r="U12867" s="121" t="str">
        <f t="shared" si="1829"/>
        <v>0</v>
      </c>
      <c r="V12867" s="10">
        <f t="shared" si="1830"/>
        <v>0</v>
      </c>
      <c r="W12867" s="10">
        <f t="shared" si="1831"/>
        <v>0</v>
      </c>
      <c r="X12867" s="11">
        <f t="shared" si="1832"/>
        <v>0</v>
      </c>
      <c r="Y12867" s="11">
        <f t="shared" si="1833"/>
        <v>0</v>
      </c>
      <c r="Z12867" s="12" t="str">
        <f t="shared" si="1834"/>
        <v>Torque/Speed Control 1</v>
      </c>
    </row>
    <row r="12868" spans="18:26" x14ac:dyDescent="0.3">
      <c r="R12868" s="6">
        <f t="shared" si="1826"/>
        <v>0</v>
      </c>
      <c r="S12868" s="6">
        <f t="shared" si="1827"/>
        <v>0</v>
      </c>
      <c r="T12868" s="7">
        <f t="shared" si="1828"/>
        <v>0</v>
      </c>
      <c r="U12868" s="121" t="str">
        <f t="shared" si="1829"/>
        <v>0</v>
      </c>
      <c r="V12868" s="10">
        <f t="shared" si="1830"/>
        <v>0</v>
      </c>
      <c r="W12868" s="10">
        <f t="shared" si="1831"/>
        <v>0</v>
      </c>
      <c r="X12868" s="11">
        <f t="shared" si="1832"/>
        <v>0</v>
      </c>
      <c r="Y12868" s="11">
        <f t="shared" si="1833"/>
        <v>0</v>
      </c>
      <c r="Z12868" s="12" t="str">
        <f t="shared" si="1834"/>
        <v>Torque/Speed Control 1</v>
      </c>
    </row>
    <row r="12869" spans="18:26" x14ac:dyDescent="0.3">
      <c r="R12869" s="6">
        <f t="shared" si="1826"/>
        <v>0</v>
      </c>
      <c r="S12869" s="6">
        <f t="shared" si="1827"/>
        <v>0</v>
      </c>
      <c r="T12869" s="7">
        <f t="shared" si="1828"/>
        <v>0</v>
      </c>
      <c r="U12869" s="121" t="str">
        <f t="shared" si="1829"/>
        <v>0</v>
      </c>
      <c r="V12869" s="10">
        <f t="shared" si="1830"/>
        <v>0</v>
      </c>
      <c r="W12869" s="10">
        <f t="shared" si="1831"/>
        <v>0</v>
      </c>
      <c r="X12869" s="11">
        <f t="shared" si="1832"/>
        <v>0</v>
      </c>
      <c r="Y12869" s="11">
        <f t="shared" si="1833"/>
        <v>0</v>
      </c>
      <c r="Z12869" s="12" t="str">
        <f t="shared" si="1834"/>
        <v>Torque/Speed Control 1</v>
      </c>
    </row>
    <row r="12870" spans="18:26" x14ac:dyDescent="0.3">
      <c r="R12870" s="6">
        <f t="shared" si="1826"/>
        <v>0</v>
      </c>
      <c r="S12870" s="6">
        <f t="shared" si="1827"/>
        <v>0</v>
      </c>
      <c r="T12870" s="7">
        <f t="shared" si="1828"/>
        <v>0</v>
      </c>
      <c r="U12870" s="121" t="str">
        <f t="shared" si="1829"/>
        <v>0</v>
      </c>
      <c r="V12870" s="10">
        <f t="shared" si="1830"/>
        <v>0</v>
      </c>
      <c r="W12870" s="10">
        <f t="shared" si="1831"/>
        <v>0</v>
      </c>
      <c r="X12870" s="11">
        <f t="shared" si="1832"/>
        <v>0</v>
      </c>
      <c r="Y12870" s="11">
        <f t="shared" si="1833"/>
        <v>0</v>
      </c>
      <c r="Z12870" s="12" t="str">
        <f t="shared" si="1834"/>
        <v>Torque/Speed Control 1</v>
      </c>
    </row>
    <row r="12871" spans="18:26" x14ac:dyDescent="0.3">
      <c r="R12871" s="6">
        <f t="shared" si="1826"/>
        <v>0</v>
      </c>
      <c r="S12871" s="6">
        <f t="shared" si="1827"/>
        <v>0</v>
      </c>
      <c r="T12871" s="7">
        <f t="shared" si="1828"/>
        <v>0</v>
      </c>
      <c r="U12871" s="121" t="str">
        <f t="shared" si="1829"/>
        <v>0</v>
      </c>
      <c r="V12871" s="10">
        <f t="shared" si="1830"/>
        <v>0</v>
      </c>
      <c r="W12871" s="10">
        <f t="shared" si="1831"/>
        <v>0</v>
      </c>
      <c r="X12871" s="11">
        <f t="shared" si="1832"/>
        <v>0</v>
      </c>
      <c r="Y12871" s="11">
        <f t="shared" si="1833"/>
        <v>0</v>
      </c>
      <c r="Z12871" s="12" t="str">
        <f t="shared" si="1834"/>
        <v>Torque/Speed Control 1</v>
      </c>
    </row>
    <row r="12872" spans="18:26" x14ac:dyDescent="0.3">
      <c r="R12872" s="6">
        <f t="shared" si="1826"/>
        <v>0</v>
      </c>
      <c r="S12872" s="6">
        <f t="shared" si="1827"/>
        <v>0</v>
      </c>
      <c r="T12872" s="7">
        <f t="shared" si="1828"/>
        <v>0</v>
      </c>
      <c r="U12872" s="121" t="str">
        <f t="shared" si="1829"/>
        <v>0</v>
      </c>
      <c r="V12872" s="10">
        <f t="shared" si="1830"/>
        <v>0</v>
      </c>
      <c r="W12872" s="10">
        <f t="shared" si="1831"/>
        <v>0</v>
      </c>
      <c r="X12872" s="11">
        <f t="shared" si="1832"/>
        <v>0</v>
      </c>
      <c r="Y12872" s="11">
        <f t="shared" si="1833"/>
        <v>0</v>
      </c>
      <c r="Z12872" s="12" t="str">
        <f t="shared" si="1834"/>
        <v>Torque/Speed Control 1</v>
      </c>
    </row>
    <row r="12873" spans="18:26" x14ac:dyDescent="0.3">
      <c r="R12873" s="6">
        <f t="shared" si="1826"/>
        <v>0</v>
      </c>
      <c r="S12873" s="6">
        <f t="shared" si="1827"/>
        <v>0</v>
      </c>
      <c r="T12873" s="7">
        <f t="shared" si="1828"/>
        <v>0</v>
      </c>
      <c r="U12873" s="121" t="str">
        <f t="shared" si="1829"/>
        <v>0</v>
      </c>
      <c r="V12873" s="10">
        <f t="shared" si="1830"/>
        <v>0</v>
      </c>
      <c r="W12873" s="10">
        <f t="shared" si="1831"/>
        <v>0</v>
      </c>
      <c r="X12873" s="11">
        <f t="shared" si="1832"/>
        <v>0</v>
      </c>
      <c r="Y12873" s="11">
        <f t="shared" si="1833"/>
        <v>0</v>
      </c>
      <c r="Z12873" s="12" t="str">
        <f t="shared" si="1834"/>
        <v>Torque/Speed Control 1</v>
      </c>
    </row>
    <row r="12874" spans="18:26" x14ac:dyDescent="0.3">
      <c r="R12874" s="6">
        <f t="shared" si="1826"/>
        <v>0</v>
      </c>
      <c r="S12874" s="6">
        <f t="shared" si="1827"/>
        <v>0</v>
      </c>
      <c r="T12874" s="7">
        <f t="shared" si="1828"/>
        <v>0</v>
      </c>
      <c r="U12874" s="121" t="str">
        <f t="shared" si="1829"/>
        <v>0</v>
      </c>
      <c r="V12874" s="10">
        <f t="shared" si="1830"/>
        <v>0</v>
      </c>
      <c r="W12874" s="10">
        <f t="shared" si="1831"/>
        <v>0</v>
      </c>
      <c r="X12874" s="11">
        <f t="shared" si="1832"/>
        <v>0</v>
      </c>
      <c r="Y12874" s="11">
        <f t="shared" si="1833"/>
        <v>0</v>
      </c>
      <c r="Z12874" s="12" t="str">
        <f t="shared" si="1834"/>
        <v>Torque/Speed Control 1</v>
      </c>
    </row>
    <row r="12875" spans="18:26" x14ac:dyDescent="0.3">
      <c r="R12875" s="6">
        <f t="shared" si="1826"/>
        <v>0</v>
      </c>
      <c r="S12875" s="6">
        <f t="shared" si="1827"/>
        <v>0</v>
      </c>
      <c r="T12875" s="7">
        <f t="shared" si="1828"/>
        <v>0</v>
      </c>
      <c r="U12875" s="121" t="str">
        <f t="shared" si="1829"/>
        <v>0</v>
      </c>
      <c r="V12875" s="10">
        <f t="shared" si="1830"/>
        <v>0</v>
      </c>
      <c r="W12875" s="10">
        <f t="shared" si="1831"/>
        <v>0</v>
      </c>
      <c r="X12875" s="11">
        <f t="shared" si="1832"/>
        <v>0</v>
      </c>
      <c r="Y12875" s="11">
        <f t="shared" si="1833"/>
        <v>0</v>
      </c>
      <c r="Z12875" s="12" t="str">
        <f t="shared" si="1834"/>
        <v>Torque/Speed Control 1</v>
      </c>
    </row>
    <row r="12876" spans="18:26" x14ac:dyDescent="0.3">
      <c r="R12876" s="6">
        <f t="shared" si="1826"/>
        <v>0</v>
      </c>
      <c r="S12876" s="6">
        <f t="shared" si="1827"/>
        <v>0</v>
      </c>
      <c r="T12876" s="7">
        <f t="shared" si="1828"/>
        <v>0</v>
      </c>
      <c r="U12876" s="121" t="str">
        <f t="shared" si="1829"/>
        <v>0</v>
      </c>
      <c r="V12876" s="10">
        <f t="shared" si="1830"/>
        <v>0</v>
      </c>
      <c r="W12876" s="10">
        <f t="shared" si="1831"/>
        <v>0</v>
      </c>
      <c r="X12876" s="11">
        <f t="shared" si="1832"/>
        <v>0</v>
      </c>
      <c r="Y12876" s="11">
        <f t="shared" si="1833"/>
        <v>0</v>
      </c>
      <c r="Z12876" s="12" t="str">
        <f t="shared" si="1834"/>
        <v>Torque/Speed Control 1</v>
      </c>
    </row>
    <row r="12877" spans="18:26" x14ac:dyDescent="0.3">
      <c r="R12877" s="6">
        <f t="shared" si="1826"/>
        <v>0</v>
      </c>
      <c r="S12877" s="6">
        <f t="shared" si="1827"/>
        <v>0</v>
      </c>
      <c r="T12877" s="7">
        <f t="shared" si="1828"/>
        <v>0</v>
      </c>
      <c r="U12877" s="121" t="str">
        <f t="shared" si="1829"/>
        <v>0</v>
      </c>
      <c r="V12877" s="10">
        <f t="shared" si="1830"/>
        <v>0</v>
      </c>
      <c r="W12877" s="10">
        <f t="shared" si="1831"/>
        <v>0</v>
      </c>
      <c r="X12877" s="11">
        <f t="shared" si="1832"/>
        <v>0</v>
      </c>
      <c r="Y12877" s="11">
        <f t="shared" si="1833"/>
        <v>0</v>
      </c>
      <c r="Z12877" s="12" t="str">
        <f t="shared" si="1834"/>
        <v>Torque/Speed Control 1</v>
      </c>
    </row>
    <row r="12878" spans="18:26" x14ac:dyDescent="0.3">
      <c r="R12878" s="6">
        <f t="shared" si="1826"/>
        <v>0</v>
      </c>
      <c r="S12878" s="6">
        <f t="shared" si="1827"/>
        <v>0</v>
      </c>
      <c r="T12878" s="7">
        <f t="shared" si="1828"/>
        <v>0</v>
      </c>
      <c r="U12878" s="121" t="str">
        <f t="shared" si="1829"/>
        <v>0</v>
      </c>
      <c r="V12878" s="10">
        <f t="shared" si="1830"/>
        <v>0</v>
      </c>
      <c r="W12878" s="10">
        <f t="shared" si="1831"/>
        <v>0</v>
      </c>
      <c r="X12878" s="11">
        <f t="shared" si="1832"/>
        <v>0</v>
      </c>
      <c r="Y12878" s="11">
        <f t="shared" si="1833"/>
        <v>0</v>
      </c>
      <c r="Z12878" s="12" t="str">
        <f t="shared" si="1834"/>
        <v>Torque/Speed Control 1</v>
      </c>
    </row>
    <row r="12879" spans="18:26" x14ac:dyDescent="0.3">
      <c r="R12879" s="6">
        <f t="shared" si="1826"/>
        <v>0</v>
      </c>
      <c r="S12879" s="6">
        <f t="shared" si="1827"/>
        <v>0</v>
      </c>
      <c r="T12879" s="7">
        <f t="shared" si="1828"/>
        <v>0</v>
      </c>
      <c r="U12879" s="121" t="str">
        <f t="shared" si="1829"/>
        <v>0</v>
      </c>
      <c r="V12879" s="10">
        <f t="shared" si="1830"/>
        <v>0</v>
      </c>
      <c r="W12879" s="10">
        <f t="shared" si="1831"/>
        <v>0</v>
      </c>
      <c r="X12879" s="11">
        <f t="shared" si="1832"/>
        <v>0</v>
      </c>
      <c r="Y12879" s="11">
        <f t="shared" si="1833"/>
        <v>0</v>
      </c>
      <c r="Z12879" s="12" t="str">
        <f t="shared" si="1834"/>
        <v>Torque/Speed Control 1</v>
      </c>
    </row>
    <row r="12880" spans="18:26" x14ac:dyDescent="0.3">
      <c r="R12880" s="6">
        <f t="shared" si="1826"/>
        <v>0</v>
      </c>
      <c r="S12880" s="6">
        <f t="shared" si="1827"/>
        <v>0</v>
      </c>
      <c r="T12880" s="7">
        <f t="shared" si="1828"/>
        <v>0</v>
      </c>
      <c r="U12880" s="121" t="str">
        <f t="shared" si="1829"/>
        <v>0</v>
      </c>
      <c r="V12880" s="10">
        <f t="shared" si="1830"/>
        <v>0</v>
      </c>
      <c r="W12880" s="10">
        <f t="shared" si="1831"/>
        <v>0</v>
      </c>
      <c r="X12880" s="11">
        <f t="shared" si="1832"/>
        <v>0</v>
      </c>
      <c r="Y12880" s="11">
        <f t="shared" si="1833"/>
        <v>0</v>
      </c>
      <c r="Z12880" s="12" t="str">
        <f t="shared" si="1834"/>
        <v>Torque/Speed Control 1</v>
      </c>
    </row>
    <row r="12881" spans="18:26" x14ac:dyDescent="0.3">
      <c r="R12881" s="6">
        <f t="shared" si="1826"/>
        <v>0</v>
      </c>
      <c r="S12881" s="6">
        <f t="shared" si="1827"/>
        <v>0</v>
      </c>
      <c r="T12881" s="7">
        <f t="shared" si="1828"/>
        <v>0</v>
      </c>
      <c r="U12881" s="121" t="str">
        <f t="shared" si="1829"/>
        <v>0</v>
      </c>
      <c r="V12881" s="10">
        <f t="shared" si="1830"/>
        <v>0</v>
      </c>
      <c r="W12881" s="10">
        <f t="shared" si="1831"/>
        <v>0</v>
      </c>
      <c r="X12881" s="11">
        <f t="shared" si="1832"/>
        <v>0</v>
      </c>
      <c r="Y12881" s="11">
        <f t="shared" si="1833"/>
        <v>0</v>
      </c>
      <c r="Z12881" s="12" t="str">
        <f t="shared" si="1834"/>
        <v>Torque/Speed Control 1</v>
      </c>
    </row>
    <row r="12882" spans="18:26" x14ac:dyDescent="0.3">
      <c r="R12882" s="6">
        <f t="shared" si="1826"/>
        <v>0</v>
      </c>
      <c r="S12882" s="6">
        <f t="shared" si="1827"/>
        <v>0</v>
      </c>
      <c r="T12882" s="7">
        <f t="shared" si="1828"/>
        <v>0</v>
      </c>
      <c r="U12882" s="121" t="str">
        <f t="shared" si="1829"/>
        <v>0</v>
      </c>
      <c r="V12882" s="10">
        <f t="shared" si="1830"/>
        <v>0</v>
      </c>
      <c r="W12882" s="10">
        <f t="shared" si="1831"/>
        <v>0</v>
      </c>
      <c r="X12882" s="11">
        <f t="shared" si="1832"/>
        <v>0</v>
      </c>
      <c r="Y12882" s="11">
        <f t="shared" si="1833"/>
        <v>0</v>
      </c>
      <c r="Z12882" s="12" t="str">
        <f t="shared" si="1834"/>
        <v>Torque/Speed Control 1</v>
      </c>
    </row>
    <row r="12883" spans="18:26" x14ac:dyDescent="0.3">
      <c r="R12883" s="6">
        <f t="shared" si="1826"/>
        <v>0</v>
      </c>
      <c r="S12883" s="6">
        <f t="shared" si="1827"/>
        <v>0</v>
      </c>
      <c r="T12883" s="7">
        <f t="shared" si="1828"/>
        <v>0</v>
      </c>
      <c r="U12883" s="121" t="str">
        <f t="shared" si="1829"/>
        <v>0</v>
      </c>
      <c r="V12883" s="10">
        <f t="shared" si="1830"/>
        <v>0</v>
      </c>
      <c r="W12883" s="10">
        <f t="shared" si="1831"/>
        <v>0</v>
      </c>
      <c r="X12883" s="11">
        <f t="shared" si="1832"/>
        <v>0</v>
      </c>
      <c r="Y12883" s="11">
        <f t="shared" si="1833"/>
        <v>0</v>
      </c>
      <c r="Z12883" s="12" t="str">
        <f t="shared" si="1834"/>
        <v>Torque/Speed Control 1</v>
      </c>
    </row>
    <row r="12884" spans="18:26" x14ac:dyDescent="0.3">
      <c r="R12884" s="6">
        <f t="shared" si="1826"/>
        <v>0</v>
      </c>
      <c r="S12884" s="6">
        <f t="shared" si="1827"/>
        <v>0</v>
      </c>
      <c r="T12884" s="7">
        <f t="shared" si="1828"/>
        <v>0</v>
      </c>
      <c r="U12884" s="121" t="str">
        <f t="shared" si="1829"/>
        <v>0</v>
      </c>
      <c r="V12884" s="10">
        <f t="shared" si="1830"/>
        <v>0</v>
      </c>
      <c r="W12884" s="10">
        <f t="shared" si="1831"/>
        <v>0</v>
      </c>
      <c r="X12884" s="11">
        <f t="shared" si="1832"/>
        <v>0</v>
      </c>
      <c r="Y12884" s="11">
        <f t="shared" si="1833"/>
        <v>0</v>
      </c>
      <c r="Z12884" s="12" t="str">
        <f t="shared" si="1834"/>
        <v>Torque/Speed Control 1</v>
      </c>
    </row>
    <row r="12885" spans="18:26" x14ac:dyDescent="0.3">
      <c r="R12885" s="6">
        <f t="shared" si="1826"/>
        <v>0</v>
      </c>
      <c r="S12885" s="6">
        <f t="shared" si="1827"/>
        <v>0</v>
      </c>
      <c r="T12885" s="7">
        <f t="shared" si="1828"/>
        <v>0</v>
      </c>
      <c r="U12885" s="121" t="str">
        <f t="shared" si="1829"/>
        <v>0</v>
      </c>
      <c r="V12885" s="10">
        <f t="shared" si="1830"/>
        <v>0</v>
      </c>
      <c r="W12885" s="10">
        <f t="shared" si="1831"/>
        <v>0</v>
      </c>
      <c r="X12885" s="11">
        <f t="shared" si="1832"/>
        <v>0</v>
      </c>
      <c r="Y12885" s="11">
        <f t="shared" si="1833"/>
        <v>0</v>
      </c>
      <c r="Z12885" s="12" t="str">
        <f t="shared" si="1834"/>
        <v>Torque/Speed Control 1</v>
      </c>
    </row>
    <row r="12886" spans="18:26" x14ac:dyDescent="0.3">
      <c r="R12886" s="6">
        <f t="shared" si="1826"/>
        <v>0</v>
      </c>
      <c r="S12886" s="6">
        <f t="shared" si="1827"/>
        <v>0</v>
      </c>
      <c r="T12886" s="7">
        <f t="shared" si="1828"/>
        <v>0</v>
      </c>
      <c r="U12886" s="121" t="str">
        <f t="shared" si="1829"/>
        <v>0</v>
      </c>
      <c r="V12886" s="10">
        <f t="shared" si="1830"/>
        <v>0</v>
      </c>
      <c r="W12886" s="10">
        <f t="shared" si="1831"/>
        <v>0</v>
      </c>
      <c r="X12886" s="11">
        <f t="shared" si="1832"/>
        <v>0</v>
      </c>
      <c r="Y12886" s="11">
        <f t="shared" si="1833"/>
        <v>0</v>
      </c>
      <c r="Z12886" s="12" t="str">
        <f t="shared" si="1834"/>
        <v>Torque/Speed Control 1</v>
      </c>
    </row>
    <row r="12887" spans="18:26" x14ac:dyDescent="0.3">
      <c r="R12887" s="6">
        <f t="shared" si="1826"/>
        <v>0</v>
      </c>
      <c r="S12887" s="6">
        <f t="shared" si="1827"/>
        <v>0</v>
      </c>
      <c r="T12887" s="7">
        <f t="shared" si="1828"/>
        <v>0</v>
      </c>
      <c r="U12887" s="121" t="str">
        <f t="shared" si="1829"/>
        <v>0</v>
      </c>
      <c r="V12887" s="10">
        <f t="shared" si="1830"/>
        <v>0</v>
      </c>
      <c r="W12887" s="10">
        <f t="shared" si="1831"/>
        <v>0</v>
      </c>
      <c r="X12887" s="11">
        <f t="shared" si="1832"/>
        <v>0</v>
      </c>
      <c r="Y12887" s="11">
        <f t="shared" si="1833"/>
        <v>0</v>
      </c>
      <c r="Z12887" s="12" t="str">
        <f t="shared" si="1834"/>
        <v>Torque/Speed Control 1</v>
      </c>
    </row>
    <row r="12888" spans="18:26" x14ac:dyDescent="0.3">
      <c r="R12888" s="6">
        <f t="shared" si="1826"/>
        <v>0</v>
      </c>
      <c r="S12888" s="6">
        <f t="shared" si="1827"/>
        <v>0</v>
      </c>
      <c r="T12888" s="7">
        <f t="shared" si="1828"/>
        <v>0</v>
      </c>
      <c r="U12888" s="121" t="str">
        <f t="shared" si="1829"/>
        <v>0</v>
      </c>
      <c r="V12888" s="10">
        <f t="shared" si="1830"/>
        <v>0</v>
      </c>
      <c r="W12888" s="10">
        <f t="shared" si="1831"/>
        <v>0</v>
      </c>
      <c r="X12888" s="11">
        <f t="shared" si="1832"/>
        <v>0</v>
      </c>
      <c r="Y12888" s="11">
        <f t="shared" si="1833"/>
        <v>0</v>
      </c>
      <c r="Z12888" s="12" t="str">
        <f t="shared" si="1834"/>
        <v>Torque/Speed Control 1</v>
      </c>
    </row>
    <row r="12889" spans="18:26" x14ac:dyDescent="0.3">
      <c r="R12889" s="6">
        <f t="shared" si="1826"/>
        <v>0</v>
      </c>
      <c r="S12889" s="6">
        <f t="shared" si="1827"/>
        <v>0</v>
      </c>
      <c r="T12889" s="7">
        <f t="shared" si="1828"/>
        <v>0</v>
      </c>
      <c r="U12889" s="121" t="str">
        <f t="shared" si="1829"/>
        <v>0</v>
      </c>
      <c r="V12889" s="10">
        <f t="shared" si="1830"/>
        <v>0</v>
      </c>
      <c r="W12889" s="10">
        <f t="shared" si="1831"/>
        <v>0</v>
      </c>
      <c r="X12889" s="11">
        <f t="shared" si="1832"/>
        <v>0</v>
      </c>
      <c r="Y12889" s="11">
        <f t="shared" si="1833"/>
        <v>0</v>
      </c>
      <c r="Z12889" s="12" t="str">
        <f t="shared" si="1834"/>
        <v>Torque/Speed Control 1</v>
      </c>
    </row>
    <row r="12890" spans="18:26" x14ac:dyDescent="0.3">
      <c r="R12890" s="6">
        <f t="shared" si="1826"/>
        <v>0</v>
      </c>
      <c r="S12890" s="6">
        <f t="shared" si="1827"/>
        <v>0</v>
      </c>
      <c r="T12890" s="7">
        <f t="shared" si="1828"/>
        <v>0</v>
      </c>
      <c r="U12890" s="121" t="str">
        <f t="shared" si="1829"/>
        <v>0</v>
      </c>
      <c r="V12890" s="10">
        <f t="shared" si="1830"/>
        <v>0</v>
      </c>
      <c r="W12890" s="10">
        <f t="shared" si="1831"/>
        <v>0</v>
      </c>
      <c r="X12890" s="11">
        <f t="shared" si="1832"/>
        <v>0</v>
      </c>
      <c r="Y12890" s="11">
        <f t="shared" si="1833"/>
        <v>0</v>
      </c>
      <c r="Z12890" s="12" t="str">
        <f t="shared" si="1834"/>
        <v>Torque/Speed Control 1</v>
      </c>
    </row>
    <row r="12891" spans="18:26" x14ac:dyDescent="0.3">
      <c r="R12891" s="6">
        <f t="shared" si="1826"/>
        <v>0</v>
      </c>
      <c r="S12891" s="6">
        <f t="shared" si="1827"/>
        <v>0</v>
      </c>
      <c r="T12891" s="7">
        <f t="shared" si="1828"/>
        <v>0</v>
      </c>
      <c r="U12891" s="121" t="str">
        <f t="shared" si="1829"/>
        <v>0</v>
      </c>
      <c r="V12891" s="10">
        <f t="shared" si="1830"/>
        <v>0</v>
      </c>
      <c r="W12891" s="10">
        <f t="shared" si="1831"/>
        <v>0</v>
      </c>
      <c r="X12891" s="11">
        <f t="shared" si="1832"/>
        <v>0</v>
      </c>
      <c r="Y12891" s="11">
        <f t="shared" si="1833"/>
        <v>0</v>
      </c>
      <c r="Z12891" s="12" t="str">
        <f t="shared" si="1834"/>
        <v>Torque/Speed Control 1</v>
      </c>
    </row>
    <row r="12892" spans="18:26" x14ac:dyDescent="0.3">
      <c r="R12892" s="6">
        <f t="shared" si="1826"/>
        <v>0</v>
      </c>
      <c r="S12892" s="6">
        <f t="shared" si="1827"/>
        <v>0</v>
      </c>
      <c r="T12892" s="7">
        <f t="shared" si="1828"/>
        <v>0</v>
      </c>
      <c r="U12892" s="121" t="str">
        <f t="shared" si="1829"/>
        <v>0</v>
      </c>
      <c r="V12892" s="10">
        <f t="shared" si="1830"/>
        <v>0</v>
      </c>
      <c r="W12892" s="10">
        <f t="shared" si="1831"/>
        <v>0</v>
      </c>
      <c r="X12892" s="11">
        <f t="shared" si="1832"/>
        <v>0</v>
      </c>
      <c r="Y12892" s="11">
        <f t="shared" si="1833"/>
        <v>0</v>
      </c>
      <c r="Z12892" s="12" t="str">
        <f t="shared" si="1834"/>
        <v>Torque/Speed Control 1</v>
      </c>
    </row>
    <row r="12893" spans="18:26" x14ac:dyDescent="0.3">
      <c r="R12893" s="6">
        <f t="shared" si="1826"/>
        <v>0</v>
      </c>
      <c r="S12893" s="6">
        <f t="shared" si="1827"/>
        <v>0</v>
      </c>
      <c r="T12893" s="7">
        <f t="shared" si="1828"/>
        <v>0</v>
      </c>
      <c r="U12893" s="121" t="str">
        <f t="shared" si="1829"/>
        <v>0</v>
      </c>
      <c r="V12893" s="10">
        <f t="shared" si="1830"/>
        <v>0</v>
      </c>
      <c r="W12893" s="10">
        <f t="shared" si="1831"/>
        <v>0</v>
      </c>
      <c r="X12893" s="11">
        <f t="shared" si="1832"/>
        <v>0</v>
      </c>
      <c r="Y12893" s="11">
        <f t="shared" si="1833"/>
        <v>0</v>
      </c>
      <c r="Z12893" s="12" t="str">
        <f t="shared" si="1834"/>
        <v>Torque/Speed Control 1</v>
      </c>
    </row>
    <row r="12894" spans="18:26" x14ac:dyDescent="0.3">
      <c r="R12894" s="6">
        <f t="shared" si="1826"/>
        <v>0</v>
      </c>
      <c r="S12894" s="6">
        <f t="shared" si="1827"/>
        <v>0</v>
      </c>
      <c r="T12894" s="7">
        <f t="shared" si="1828"/>
        <v>0</v>
      </c>
      <c r="U12894" s="121" t="str">
        <f t="shared" si="1829"/>
        <v>0</v>
      </c>
      <c r="V12894" s="10">
        <f t="shared" si="1830"/>
        <v>0</v>
      </c>
      <c r="W12894" s="10">
        <f t="shared" si="1831"/>
        <v>0</v>
      </c>
      <c r="X12894" s="11">
        <f t="shared" si="1832"/>
        <v>0</v>
      </c>
      <c r="Y12894" s="11">
        <f t="shared" si="1833"/>
        <v>0</v>
      </c>
      <c r="Z12894" s="12" t="str">
        <f t="shared" si="1834"/>
        <v>Torque/Speed Control 1</v>
      </c>
    </row>
    <row r="12895" spans="18:26" x14ac:dyDescent="0.3">
      <c r="R12895" s="6">
        <f t="shared" si="1826"/>
        <v>0</v>
      </c>
      <c r="S12895" s="6">
        <f t="shared" si="1827"/>
        <v>0</v>
      </c>
      <c r="T12895" s="7">
        <f t="shared" si="1828"/>
        <v>0</v>
      </c>
      <c r="U12895" s="121" t="str">
        <f t="shared" si="1829"/>
        <v>0</v>
      </c>
      <c r="V12895" s="10">
        <f t="shared" si="1830"/>
        <v>0</v>
      </c>
      <c r="W12895" s="10">
        <f t="shared" si="1831"/>
        <v>0</v>
      </c>
      <c r="X12895" s="11">
        <f t="shared" si="1832"/>
        <v>0</v>
      </c>
      <c r="Y12895" s="11">
        <f t="shared" si="1833"/>
        <v>0</v>
      </c>
      <c r="Z12895" s="12" t="str">
        <f t="shared" si="1834"/>
        <v>Torque/Speed Control 1</v>
      </c>
    </row>
    <row r="12896" spans="18:26" x14ac:dyDescent="0.3">
      <c r="R12896" s="6">
        <f t="shared" si="1826"/>
        <v>0</v>
      </c>
      <c r="S12896" s="6">
        <f t="shared" si="1827"/>
        <v>0</v>
      </c>
      <c r="T12896" s="7">
        <f t="shared" si="1828"/>
        <v>0</v>
      </c>
      <c r="U12896" s="121" t="str">
        <f t="shared" si="1829"/>
        <v>0</v>
      </c>
      <c r="V12896" s="10">
        <f t="shared" si="1830"/>
        <v>0</v>
      </c>
      <c r="W12896" s="10">
        <f t="shared" si="1831"/>
        <v>0</v>
      </c>
      <c r="X12896" s="11">
        <f t="shared" si="1832"/>
        <v>0</v>
      </c>
      <c r="Y12896" s="11">
        <f t="shared" si="1833"/>
        <v>0</v>
      </c>
      <c r="Z12896" s="12" t="str">
        <f t="shared" si="1834"/>
        <v>Torque/Speed Control 1</v>
      </c>
    </row>
    <row r="12897" spans="18:26" x14ac:dyDescent="0.3">
      <c r="R12897" s="6">
        <f t="shared" si="1826"/>
        <v>0</v>
      </c>
      <c r="S12897" s="6">
        <f t="shared" si="1827"/>
        <v>0</v>
      </c>
      <c r="T12897" s="7">
        <f t="shared" si="1828"/>
        <v>0</v>
      </c>
      <c r="U12897" s="121" t="str">
        <f t="shared" si="1829"/>
        <v>0</v>
      </c>
      <c r="V12897" s="10">
        <f t="shared" si="1830"/>
        <v>0</v>
      </c>
      <c r="W12897" s="10">
        <f t="shared" si="1831"/>
        <v>0</v>
      </c>
      <c r="X12897" s="11">
        <f t="shared" si="1832"/>
        <v>0</v>
      </c>
      <c r="Y12897" s="11">
        <f t="shared" si="1833"/>
        <v>0</v>
      </c>
      <c r="Z12897" s="12" t="str">
        <f t="shared" si="1834"/>
        <v>Torque/Speed Control 1</v>
      </c>
    </row>
    <row r="12898" spans="18:26" x14ac:dyDescent="0.3">
      <c r="R12898" s="6">
        <f t="shared" si="1826"/>
        <v>0</v>
      </c>
      <c r="S12898" s="6">
        <f t="shared" si="1827"/>
        <v>0</v>
      </c>
      <c r="T12898" s="7">
        <f t="shared" si="1828"/>
        <v>0</v>
      </c>
      <c r="U12898" s="121" t="str">
        <f t="shared" si="1829"/>
        <v>0</v>
      </c>
      <c r="V12898" s="10">
        <f t="shared" si="1830"/>
        <v>0</v>
      </c>
      <c r="W12898" s="10">
        <f t="shared" si="1831"/>
        <v>0</v>
      </c>
      <c r="X12898" s="11">
        <f t="shared" si="1832"/>
        <v>0</v>
      </c>
      <c r="Y12898" s="11">
        <f t="shared" si="1833"/>
        <v>0</v>
      </c>
      <c r="Z12898" s="12" t="str">
        <f t="shared" si="1834"/>
        <v>Torque/Speed Control 1</v>
      </c>
    </row>
    <row r="12899" spans="18:26" x14ac:dyDescent="0.3">
      <c r="R12899" s="6">
        <f t="shared" si="1826"/>
        <v>0</v>
      </c>
      <c r="S12899" s="6">
        <f t="shared" si="1827"/>
        <v>0</v>
      </c>
      <c r="T12899" s="7">
        <f t="shared" si="1828"/>
        <v>0</v>
      </c>
      <c r="U12899" s="121" t="str">
        <f t="shared" si="1829"/>
        <v>0</v>
      </c>
      <c r="V12899" s="10">
        <f t="shared" si="1830"/>
        <v>0</v>
      </c>
      <c r="W12899" s="10">
        <f t="shared" si="1831"/>
        <v>0</v>
      </c>
      <c r="X12899" s="11">
        <f t="shared" si="1832"/>
        <v>0</v>
      </c>
      <c r="Y12899" s="11">
        <f t="shared" si="1833"/>
        <v>0</v>
      </c>
      <c r="Z12899" s="12" t="str">
        <f t="shared" si="1834"/>
        <v>Torque/Speed Control 1</v>
      </c>
    </row>
    <row r="12900" spans="18:26" x14ac:dyDescent="0.3">
      <c r="R12900" s="6">
        <f t="shared" si="1826"/>
        <v>0</v>
      </c>
      <c r="S12900" s="6">
        <f t="shared" si="1827"/>
        <v>0</v>
      </c>
      <c r="T12900" s="7">
        <f t="shared" si="1828"/>
        <v>0</v>
      </c>
      <c r="U12900" s="121" t="str">
        <f t="shared" si="1829"/>
        <v>0</v>
      </c>
      <c r="V12900" s="10">
        <f t="shared" si="1830"/>
        <v>0</v>
      </c>
      <c r="W12900" s="10">
        <f t="shared" si="1831"/>
        <v>0</v>
      </c>
      <c r="X12900" s="11">
        <f t="shared" si="1832"/>
        <v>0</v>
      </c>
      <c r="Y12900" s="11">
        <f t="shared" si="1833"/>
        <v>0</v>
      </c>
      <c r="Z12900" s="12" t="str">
        <f t="shared" si="1834"/>
        <v>Torque/Speed Control 1</v>
      </c>
    </row>
    <row r="12901" spans="18:26" x14ac:dyDescent="0.3">
      <c r="R12901" s="6">
        <f t="shared" si="1826"/>
        <v>0</v>
      </c>
      <c r="S12901" s="6">
        <f t="shared" si="1827"/>
        <v>0</v>
      </c>
      <c r="T12901" s="7">
        <f t="shared" si="1828"/>
        <v>0</v>
      </c>
      <c r="U12901" s="121" t="str">
        <f t="shared" si="1829"/>
        <v>0</v>
      </c>
      <c r="V12901" s="10">
        <f t="shared" si="1830"/>
        <v>0</v>
      </c>
      <c r="W12901" s="10">
        <f t="shared" si="1831"/>
        <v>0</v>
      </c>
      <c r="X12901" s="11">
        <f t="shared" si="1832"/>
        <v>0</v>
      </c>
      <c r="Y12901" s="11">
        <f t="shared" si="1833"/>
        <v>0</v>
      </c>
      <c r="Z12901" s="12" t="str">
        <f t="shared" si="1834"/>
        <v>Torque/Speed Control 1</v>
      </c>
    </row>
    <row r="12902" spans="18:26" x14ac:dyDescent="0.3">
      <c r="R12902" s="6">
        <f t="shared" si="1826"/>
        <v>0</v>
      </c>
      <c r="S12902" s="6">
        <f t="shared" si="1827"/>
        <v>0</v>
      </c>
      <c r="T12902" s="7">
        <f t="shared" si="1828"/>
        <v>0</v>
      </c>
      <c r="U12902" s="121" t="str">
        <f t="shared" si="1829"/>
        <v>0</v>
      </c>
      <c r="V12902" s="10">
        <f t="shared" si="1830"/>
        <v>0</v>
      </c>
      <c r="W12902" s="10">
        <f t="shared" si="1831"/>
        <v>0</v>
      </c>
      <c r="X12902" s="11">
        <f t="shared" si="1832"/>
        <v>0</v>
      </c>
      <c r="Y12902" s="11">
        <f t="shared" si="1833"/>
        <v>0</v>
      </c>
      <c r="Z12902" s="12" t="str">
        <f t="shared" si="1834"/>
        <v>Torque/Speed Control 1</v>
      </c>
    </row>
    <row r="12903" spans="18:26" x14ac:dyDescent="0.3">
      <c r="R12903" s="6">
        <f t="shared" si="1826"/>
        <v>0</v>
      </c>
      <c r="S12903" s="6">
        <f t="shared" si="1827"/>
        <v>0</v>
      </c>
      <c r="T12903" s="7">
        <f t="shared" si="1828"/>
        <v>0</v>
      </c>
      <c r="U12903" s="121" t="str">
        <f t="shared" si="1829"/>
        <v>0</v>
      </c>
      <c r="V12903" s="10">
        <f t="shared" si="1830"/>
        <v>0</v>
      </c>
      <c r="W12903" s="10">
        <f t="shared" si="1831"/>
        <v>0</v>
      </c>
      <c r="X12903" s="11">
        <f t="shared" si="1832"/>
        <v>0</v>
      </c>
      <c r="Y12903" s="11">
        <f t="shared" si="1833"/>
        <v>0</v>
      </c>
      <c r="Z12903" s="12" t="str">
        <f t="shared" si="1834"/>
        <v>Torque/Speed Control 1</v>
      </c>
    </row>
    <row r="12904" spans="18:26" x14ac:dyDescent="0.3">
      <c r="R12904" s="6">
        <f t="shared" si="1826"/>
        <v>0</v>
      </c>
      <c r="S12904" s="6">
        <f t="shared" si="1827"/>
        <v>0</v>
      </c>
      <c r="T12904" s="7">
        <f t="shared" si="1828"/>
        <v>0</v>
      </c>
      <c r="U12904" s="121" t="str">
        <f t="shared" si="1829"/>
        <v>0</v>
      </c>
      <c r="V12904" s="10">
        <f t="shared" si="1830"/>
        <v>0</v>
      </c>
      <c r="W12904" s="10">
        <f t="shared" si="1831"/>
        <v>0</v>
      </c>
      <c r="X12904" s="11">
        <f t="shared" si="1832"/>
        <v>0</v>
      </c>
      <c r="Y12904" s="11">
        <f t="shared" si="1833"/>
        <v>0</v>
      </c>
      <c r="Z12904" s="12" t="str">
        <f t="shared" si="1834"/>
        <v>Torque/Speed Control 1</v>
      </c>
    </row>
    <row r="12905" spans="18:26" x14ac:dyDescent="0.3">
      <c r="R12905" s="6">
        <f t="shared" si="1826"/>
        <v>0</v>
      </c>
      <c r="S12905" s="6">
        <f t="shared" si="1827"/>
        <v>0</v>
      </c>
      <c r="T12905" s="7">
        <f t="shared" si="1828"/>
        <v>0</v>
      </c>
      <c r="U12905" s="121" t="str">
        <f t="shared" si="1829"/>
        <v>0</v>
      </c>
      <c r="V12905" s="10">
        <f t="shared" si="1830"/>
        <v>0</v>
      </c>
      <c r="W12905" s="10">
        <f t="shared" si="1831"/>
        <v>0</v>
      </c>
      <c r="X12905" s="11">
        <f t="shared" si="1832"/>
        <v>0</v>
      </c>
      <c r="Y12905" s="11">
        <f t="shared" si="1833"/>
        <v>0</v>
      </c>
      <c r="Z12905" s="12" t="str">
        <f t="shared" si="1834"/>
        <v>Torque/Speed Control 1</v>
      </c>
    </row>
    <row r="12906" spans="18:26" x14ac:dyDescent="0.3">
      <c r="R12906" s="6">
        <f t="shared" si="1826"/>
        <v>0</v>
      </c>
      <c r="S12906" s="6">
        <f t="shared" si="1827"/>
        <v>0</v>
      </c>
      <c r="T12906" s="7">
        <f t="shared" si="1828"/>
        <v>0</v>
      </c>
      <c r="U12906" s="121" t="str">
        <f t="shared" si="1829"/>
        <v>0</v>
      </c>
      <c r="V12906" s="10">
        <f t="shared" si="1830"/>
        <v>0</v>
      </c>
      <c r="W12906" s="10">
        <f t="shared" si="1831"/>
        <v>0</v>
      </c>
      <c r="X12906" s="11">
        <f t="shared" si="1832"/>
        <v>0</v>
      </c>
      <c r="Y12906" s="11">
        <f t="shared" si="1833"/>
        <v>0</v>
      </c>
      <c r="Z12906" s="12" t="str">
        <f t="shared" si="1834"/>
        <v>Torque/Speed Control 1</v>
      </c>
    </row>
    <row r="12907" spans="18:26" x14ac:dyDescent="0.3">
      <c r="R12907" s="6">
        <f t="shared" si="1826"/>
        <v>0</v>
      </c>
      <c r="S12907" s="6">
        <f t="shared" si="1827"/>
        <v>0</v>
      </c>
      <c r="T12907" s="7">
        <f t="shared" si="1828"/>
        <v>0</v>
      </c>
      <c r="U12907" s="121" t="str">
        <f t="shared" si="1829"/>
        <v>0</v>
      </c>
      <c r="V12907" s="10">
        <f t="shared" si="1830"/>
        <v>0</v>
      </c>
      <c r="W12907" s="10">
        <f t="shared" si="1831"/>
        <v>0</v>
      </c>
      <c r="X12907" s="11">
        <f t="shared" si="1832"/>
        <v>0</v>
      </c>
      <c r="Y12907" s="11">
        <f t="shared" si="1833"/>
        <v>0</v>
      </c>
      <c r="Z12907" s="12" t="str">
        <f t="shared" si="1834"/>
        <v>Torque/Speed Control 1</v>
      </c>
    </row>
    <row r="12908" spans="18:26" x14ac:dyDescent="0.3">
      <c r="R12908" s="6">
        <f t="shared" si="1826"/>
        <v>0</v>
      </c>
      <c r="S12908" s="6">
        <f t="shared" si="1827"/>
        <v>0</v>
      </c>
      <c r="T12908" s="7">
        <f t="shared" si="1828"/>
        <v>0</v>
      </c>
      <c r="U12908" s="121" t="str">
        <f t="shared" si="1829"/>
        <v>0</v>
      </c>
      <c r="V12908" s="10">
        <f t="shared" si="1830"/>
        <v>0</v>
      </c>
      <c r="W12908" s="10">
        <f t="shared" si="1831"/>
        <v>0</v>
      </c>
      <c r="X12908" s="11">
        <f t="shared" si="1832"/>
        <v>0</v>
      </c>
      <c r="Y12908" s="11">
        <f t="shared" si="1833"/>
        <v>0</v>
      </c>
      <c r="Z12908" s="12" t="str">
        <f t="shared" si="1834"/>
        <v>Torque/Speed Control 1</v>
      </c>
    </row>
    <row r="12909" spans="18:26" x14ac:dyDescent="0.3">
      <c r="R12909" s="6">
        <f t="shared" si="1826"/>
        <v>0</v>
      </c>
      <c r="S12909" s="6">
        <f t="shared" si="1827"/>
        <v>0</v>
      </c>
      <c r="T12909" s="7">
        <f t="shared" si="1828"/>
        <v>0</v>
      </c>
      <c r="U12909" s="121" t="str">
        <f t="shared" si="1829"/>
        <v>0</v>
      </c>
      <c r="V12909" s="10">
        <f t="shared" si="1830"/>
        <v>0</v>
      </c>
      <c r="W12909" s="10">
        <f t="shared" si="1831"/>
        <v>0</v>
      </c>
      <c r="X12909" s="11">
        <f t="shared" si="1832"/>
        <v>0</v>
      </c>
      <c r="Y12909" s="11">
        <f t="shared" si="1833"/>
        <v>0</v>
      </c>
      <c r="Z12909" s="12" t="str">
        <f t="shared" si="1834"/>
        <v>Torque/Speed Control 1</v>
      </c>
    </row>
    <row r="12910" spans="18:26" x14ac:dyDescent="0.3">
      <c r="R12910" s="6">
        <f t="shared" si="1826"/>
        <v>0</v>
      </c>
      <c r="S12910" s="6">
        <f t="shared" si="1827"/>
        <v>0</v>
      </c>
      <c r="T12910" s="7">
        <f t="shared" si="1828"/>
        <v>0</v>
      </c>
      <c r="U12910" s="121" t="str">
        <f t="shared" si="1829"/>
        <v>0</v>
      </c>
      <c r="V12910" s="10">
        <f t="shared" si="1830"/>
        <v>0</v>
      </c>
      <c r="W12910" s="10">
        <f t="shared" si="1831"/>
        <v>0</v>
      </c>
      <c r="X12910" s="11">
        <f t="shared" si="1832"/>
        <v>0</v>
      </c>
      <c r="Y12910" s="11">
        <f t="shared" si="1833"/>
        <v>0</v>
      </c>
      <c r="Z12910" s="12" t="str">
        <f t="shared" si="1834"/>
        <v>Torque/Speed Control 1</v>
      </c>
    </row>
    <row r="12911" spans="18:26" x14ac:dyDescent="0.3">
      <c r="R12911" s="6">
        <f t="shared" si="1826"/>
        <v>0</v>
      </c>
      <c r="S12911" s="6">
        <f t="shared" si="1827"/>
        <v>0</v>
      </c>
      <c r="T12911" s="7">
        <f t="shared" si="1828"/>
        <v>0</v>
      </c>
      <c r="U12911" s="121" t="str">
        <f t="shared" si="1829"/>
        <v>0</v>
      </c>
      <c r="V12911" s="10">
        <f t="shared" si="1830"/>
        <v>0</v>
      </c>
      <c r="W12911" s="10">
        <f t="shared" si="1831"/>
        <v>0</v>
      </c>
      <c r="X12911" s="11">
        <f t="shared" si="1832"/>
        <v>0</v>
      </c>
      <c r="Y12911" s="11">
        <f t="shared" si="1833"/>
        <v>0</v>
      </c>
      <c r="Z12911" s="12" t="str">
        <f t="shared" si="1834"/>
        <v>Torque/Speed Control 1</v>
      </c>
    </row>
    <row r="12912" spans="18:26" x14ac:dyDescent="0.3">
      <c r="R12912" s="6">
        <f t="shared" si="1826"/>
        <v>0</v>
      </c>
      <c r="S12912" s="6">
        <f t="shared" si="1827"/>
        <v>0</v>
      </c>
      <c r="T12912" s="7">
        <f t="shared" si="1828"/>
        <v>0</v>
      </c>
      <c r="U12912" s="121" t="str">
        <f t="shared" si="1829"/>
        <v>0</v>
      </c>
      <c r="V12912" s="10">
        <f t="shared" si="1830"/>
        <v>0</v>
      </c>
      <c r="W12912" s="10">
        <f t="shared" si="1831"/>
        <v>0</v>
      </c>
      <c r="X12912" s="11">
        <f t="shared" si="1832"/>
        <v>0</v>
      </c>
      <c r="Y12912" s="11">
        <f t="shared" si="1833"/>
        <v>0</v>
      </c>
      <c r="Z12912" s="12" t="str">
        <f t="shared" si="1834"/>
        <v>Torque/Speed Control 1</v>
      </c>
    </row>
    <row r="12913" spans="18:26" x14ac:dyDescent="0.3">
      <c r="R12913" s="6">
        <f t="shared" si="1826"/>
        <v>0</v>
      </c>
      <c r="S12913" s="6">
        <f t="shared" si="1827"/>
        <v>0</v>
      </c>
      <c r="T12913" s="7">
        <f t="shared" si="1828"/>
        <v>0</v>
      </c>
      <c r="U12913" s="121" t="str">
        <f t="shared" si="1829"/>
        <v>0</v>
      </c>
      <c r="V12913" s="10">
        <f t="shared" si="1830"/>
        <v>0</v>
      </c>
      <c r="W12913" s="10">
        <f t="shared" si="1831"/>
        <v>0</v>
      </c>
      <c r="X12913" s="11">
        <f t="shared" si="1832"/>
        <v>0</v>
      </c>
      <c r="Y12913" s="11">
        <f t="shared" si="1833"/>
        <v>0</v>
      </c>
      <c r="Z12913" s="12" t="str">
        <f t="shared" si="1834"/>
        <v>Torque/Speed Control 1</v>
      </c>
    </row>
    <row r="12914" spans="18:26" x14ac:dyDescent="0.3">
      <c r="R12914" s="6">
        <f t="shared" si="1826"/>
        <v>0</v>
      </c>
      <c r="S12914" s="6">
        <f t="shared" si="1827"/>
        <v>0</v>
      </c>
      <c r="T12914" s="7">
        <f t="shared" si="1828"/>
        <v>0</v>
      </c>
      <c r="U12914" s="121" t="str">
        <f t="shared" si="1829"/>
        <v>0</v>
      </c>
      <c r="V12914" s="10">
        <f t="shared" si="1830"/>
        <v>0</v>
      </c>
      <c r="W12914" s="10">
        <f t="shared" si="1831"/>
        <v>0</v>
      </c>
      <c r="X12914" s="11">
        <f t="shared" si="1832"/>
        <v>0</v>
      </c>
      <c r="Y12914" s="11">
        <f t="shared" si="1833"/>
        <v>0</v>
      </c>
      <c r="Z12914" s="12" t="str">
        <f t="shared" si="1834"/>
        <v>Torque/Speed Control 1</v>
      </c>
    </row>
    <row r="12915" spans="18:26" x14ac:dyDescent="0.3">
      <c r="R12915" s="6">
        <f t="shared" si="1826"/>
        <v>0</v>
      </c>
      <c r="S12915" s="6">
        <f t="shared" si="1827"/>
        <v>0</v>
      </c>
      <c r="T12915" s="7">
        <f t="shared" si="1828"/>
        <v>0</v>
      </c>
      <c r="U12915" s="121" t="str">
        <f t="shared" si="1829"/>
        <v>0</v>
      </c>
      <c r="V12915" s="10">
        <f t="shared" si="1830"/>
        <v>0</v>
      </c>
      <c r="W12915" s="10">
        <f t="shared" si="1831"/>
        <v>0</v>
      </c>
      <c r="X12915" s="11">
        <f t="shared" si="1832"/>
        <v>0</v>
      </c>
      <c r="Y12915" s="11">
        <f t="shared" si="1833"/>
        <v>0</v>
      </c>
      <c r="Z12915" s="12" t="str">
        <f t="shared" si="1834"/>
        <v>Torque/Speed Control 1</v>
      </c>
    </row>
    <row r="12916" spans="18:26" x14ac:dyDescent="0.3">
      <c r="R12916" s="6">
        <f t="shared" si="1826"/>
        <v>0</v>
      </c>
      <c r="S12916" s="6">
        <f t="shared" si="1827"/>
        <v>0</v>
      </c>
      <c r="T12916" s="7">
        <f t="shared" si="1828"/>
        <v>0</v>
      </c>
      <c r="U12916" s="121" t="str">
        <f t="shared" si="1829"/>
        <v>0</v>
      </c>
      <c r="V12916" s="10">
        <f t="shared" si="1830"/>
        <v>0</v>
      </c>
      <c r="W12916" s="10">
        <f t="shared" si="1831"/>
        <v>0</v>
      </c>
      <c r="X12916" s="11">
        <f t="shared" si="1832"/>
        <v>0</v>
      </c>
      <c r="Y12916" s="11">
        <f t="shared" si="1833"/>
        <v>0</v>
      </c>
      <c r="Z12916" s="12" t="str">
        <f t="shared" si="1834"/>
        <v>Torque/Speed Control 1</v>
      </c>
    </row>
    <row r="12917" spans="18:26" x14ac:dyDescent="0.3">
      <c r="R12917" s="6">
        <f t="shared" si="1826"/>
        <v>0</v>
      </c>
      <c r="S12917" s="6">
        <f t="shared" si="1827"/>
        <v>0</v>
      </c>
      <c r="T12917" s="7">
        <f t="shared" si="1828"/>
        <v>0</v>
      </c>
      <c r="U12917" s="121" t="str">
        <f t="shared" si="1829"/>
        <v>0</v>
      </c>
      <c r="V12917" s="10">
        <f t="shared" si="1830"/>
        <v>0</v>
      </c>
      <c r="W12917" s="10">
        <f t="shared" si="1831"/>
        <v>0</v>
      </c>
      <c r="X12917" s="11">
        <f t="shared" si="1832"/>
        <v>0</v>
      </c>
      <c r="Y12917" s="11">
        <f t="shared" si="1833"/>
        <v>0</v>
      </c>
      <c r="Z12917" s="12" t="str">
        <f t="shared" si="1834"/>
        <v>Torque/Speed Control 1</v>
      </c>
    </row>
    <row r="12918" spans="18:26" x14ac:dyDescent="0.3">
      <c r="R12918" s="6">
        <f t="shared" si="1826"/>
        <v>0</v>
      </c>
      <c r="S12918" s="6">
        <f t="shared" si="1827"/>
        <v>0</v>
      </c>
      <c r="T12918" s="7">
        <f t="shared" si="1828"/>
        <v>0</v>
      </c>
      <c r="U12918" s="121" t="str">
        <f t="shared" si="1829"/>
        <v>0</v>
      </c>
      <c r="V12918" s="10">
        <f t="shared" si="1830"/>
        <v>0</v>
      </c>
      <c r="W12918" s="10">
        <f t="shared" si="1831"/>
        <v>0</v>
      </c>
      <c r="X12918" s="11">
        <f t="shared" si="1832"/>
        <v>0</v>
      </c>
      <c r="Y12918" s="11">
        <f t="shared" si="1833"/>
        <v>0</v>
      </c>
      <c r="Z12918" s="12" t="str">
        <f t="shared" si="1834"/>
        <v>Torque/Speed Control 1</v>
      </c>
    </row>
    <row r="12919" spans="18:26" x14ac:dyDescent="0.3">
      <c r="R12919" s="6">
        <f t="shared" si="1826"/>
        <v>0</v>
      </c>
      <c r="S12919" s="6">
        <f t="shared" si="1827"/>
        <v>0</v>
      </c>
      <c r="T12919" s="7">
        <f t="shared" si="1828"/>
        <v>0</v>
      </c>
      <c r="U12919" s="121" t="str">
        <f t="shared" si="1829"/>
        <v>0</v>
      </c>
      <c r="V12919" s="10">
        <f t="shared" si="1830"/>
        <v>0</v>
      </c>
      <c r="W12919" s="10">
        <f t="shared" si="1831"/>
        <v>0</v>
      </c>
      <c r="X12919" s="11">
        <f t="shared" si="1832"/>
        <v>0</v>
      </c>
      <c r="Y12919" s="11">
        <f t="shared" si="1833"/>
        <v>0</v>
      </c>
      <c r="Z12919" s="12" t="str">
        <f t="shared" si="1834"/>
        <v>Torque/Speed Control 1</v>
      </c>
    </row>
    <row r="12920" spans="18:26" x14ac:dyDescent="0.3">
      <c r="R12920" s="6">
        <f t="shared" si="1826"/>
        <v>0</v>
      </c>
      <c r="S12920" s="6">
        <f t="shared" si="1827"/>
        <v>0</v>
      </c>
      <c r="T12920" s="7">
        <f t="shared" si="1828"/>
        <v>0</v>
      </c>
      <c r="U12920" s="121" t="str">
        <f t="shared" si="1829"/>
        <v>0</v>
      </c>
      <c r="V12920" s="10">
        <f t="shared" si="1830"/>
        <v>0</v>
      </c>
      <c r="W12920" s="10">
        <f t="shared" si="1831"/>
        <v>0</v>
      </c>
      <c r="X12920" s="11">
        <f t="shared" si="1832"/>
        <v>0</v>
      </c>
      <c r="Y12920" s="11">
        <f t="shared" si="1833"/>
        <v>0</v>
      </c>
      <c r="Z12920" s="12" t="str">
        <f t="shared" si="1834"/>
        <v>Torque/Speed Control 1</v>
      </c>
    </row>
    <row r="12921" spans="18:26" x14ac:dyDescent="0.3">
      <c r="R12921" s="6">
        <f t="shared" si="1826"/>
        <v>0</v>
      </c>
      <c r="S12921" s="6">
        <f t="shared" si="1827"/>
        <v>0</v>
      </c>
      <c r="T12921" s="7">
        <f t="shared" si="1828"/>
        <v>0</v>
      </c>
      <c r="U12921" s="121" t="str">
        <f t="shared" si="1829"/>
        <v>0</v>
      </c>
      <c r="V12921" s="10">
        <f t="shared" si="1830"/>
        <v>0</v>
      </c>
      <c r="W12921" s="10">
        <f t="shared" si="1831"/>
        <v>0</v>
      </c>
      <c r="X12921" s="11">
        <f t="shared" si="1832"/>
        <v>0</v>
      </c>
      <c r="Y12921" s="11">
        <f t="shared" si="1833"/>
        <v>0</v>
      </c>
      <c r="Z12921" s="12" t="str">
        <f t="shared" si="1834"/>
        <v>Torque/Speed Control 1</v>
      </c>
    </row>
    <row r="12922" spans="18:26" x14ac:dyDescent="0.3">
      <c r="R12922" s="6">
        <f t="shared" si="1826"/>
        <v>0</v>
      </c>
      <c r="S12922" s="6">
        <f t="shared" si="1827"/>
        <v>0</v>
      </c>
      <c r="T12922" s="7">
        <f t="shared" si="1828"/>
        <v>0</v>
      </c>
      <c r="U12922" s="121" t="str">
        <f t="shared" si="1829"/>
        <v>0</v>
      </c>
      <c r="V12922" s="10">
        <f t="shared" si="1830"/>
        <v>0</v>
      </c>
      <c r="W12922" s="10">
        <f t="shared" si="1831"/>
        <v>0</v>
      </c>
      <c r="X12922" s="11">
        <f t="shared" si="1832"/>
        <v>0</v>
      </c>
      <c r="Y12922" s="11">
        <f t="shared" si="1833"/>
        <v>0</v>
      </c>
      <c r="Z12922" s="12" t="str">
        <f t="shared" si="1834"/>
        <v>Torque/Speed Control 1</v>
      </c>
    </row>
    <row r="12923" spans="18:26" x14ac:dyDescent="0.3">
      <c r="R12923" s="6">
        <f t="shared" si="1826"/>
        <v>0</v>
      </c>
      <c r="S12923" s="6">
        <f t="shared" si="1827"/>
        <v>0</v>
      </c>
      <c r="T12923" s="7">
        <f t="shared" si="1828"/>
        <v>0</v>
      </c>
      <c r="U12923" s="121" t="str">
        <f t="shared" si="1829"/>
        <v>0</v>
      </c>
      <c r="V12923" s="10">
        <f t="shared" si="1830"/>
        <v>0</v>
      </c>
      <c r="W12923" s="10">
        <f t="shared" si="1831"/>
        <v>0</v>
      </c>
      <c r="X12923" s="11">
        <f t="shared" si="1832"/>
        <v>0</v>
      </c>
      <c r="Y12923" s="11">
        <f t="shared" si="1833"/>
        <v>0</v>
      </c>
      <c r="Z12923" s="12" t="str">
        <f t="shared" si="1834"/>
        <v>Torque/Speed Control 1</v>
      </c>
    </row>
    <row r="12924" spans="18:26" x14ac:dyDescent="0.3">
      <c r="R12924" s="6">
        <f t="shared" si="1826"/>
        <v>0</v>
      </c>
      <c r="S12924" s="6">
        <f t="shared" si="1827"/>
        <v>0</v>
      </c>
      <c r="T12924" s="7">
        <f t="shared" si="1828"/>
        <v>0</v>
      </c>
      <c r="U12924" s="121" t="str">
        <f t="shared" si="1829"/>
        <v>0</v>
      </c>
      <c r="V12924" s="10">
        <f t="shared" si="1830"/>
        <v>0</v>
      </c>
      <c r="W12924" s="10">
        <f t="shared" si="1831"/>
        <v>0</v>
      </c>
      <c r="X12924" s="11">
        <f t="shared" si="1832"/>
        <v>0</v>
      </c>
      <c r="Y12924" s="11">
        <f t="shared" si="1833"/>
        <v>0</v>
      </c>
      <c r="Z12924" s="12" t="str">
        <f t="shared" si="1834"/>
        <v>Torque/Speed Control 1</v>
      </c>
    </row>
    <row r="12925" spans="18:26" x14ac:dyDescent="0.3">
      <c r="R12925" s="6">
        <f t="shared" ref="R12925:R12988" si="1835">_xlfn.BITRSHIFT(_xlfn.BITAND(HEX2DEC(H12925),HEX2DEC("1C000000")),26)</f>
        <v>0</v>
      </c>
      <c r="S12925" s="6">
        <f t="shared" ref="S12925:S12988" si="1836">_xlfn.BITRSHIFT(_xlfn.BITAND(HEX2DEC(H12925),HEX2DEC("01000000")),24)</f>
        <v>0</v>
      </c>
      <c r="T12925" s="7">
        <f t="shared" ref="T12925:T12988" si="1837">IF(_xlfn.BITRSHIFT(_xlfn.BITAND(HEX2DEC(H12925),HEX2DEC("0FF0000")),16)&lt;240,_xlfn.BITRSHIFT(_xlfn.BITAND(HEX2DEC(H12925),HEX2DEC("1FF0000")),8),_xlfn.BITRSHIFT(_xlfn.BITAND(HEX2DEC(H12925),HEX2DEC("1FFFF00")),8))</f>
        <v>0</v>
      </c>
      <c r="U12925" s="121" t="str">
        <f t="shared" ref="U12925:U12988" si="1838">DEC2HEX(T12925)</f>
        <v>0</v>
      </c>
      <c r="V12925" s="10">
        <f t="shared" ref="V12925:V12988" si="1839">_xlfn.BITRSHIFT(_xlfn.BITAND(HEX2DEC(H12925),HEX2DEC("0FF0000")),16)</f>
        <v>0</v>
      </c>
      <c r="W12925" s="10">
        <f t="shared" ref="W12925:W12988" si="1840">_xlfn.BITRSHIFT(_xlfn.BITAND(HEX2DEC(H12925),HEX2DEC("FF00")),8)</f>
        <v>0</v>
      </c>
      <c r="X12925" s="11">
        <f t="shared" ref="X12925:X12988" si="1841">_xlfn.BITAND(HEX2DEC(H12925),HEX2DEC("00000FF"))</f>
        <v>0</v>
      </c>
      <c r="Y12925" s="11">
        <f t="shared" ref="Y12925:Y12988" si="1842">IF(_xlfn.BITRSHIFT(_xlfn.BITAND(HEX2DEC(H12925),HEX2DEC("0FF0000")),16)&lt;240,_xlfn.BITRSHIFT(_xlfn.BITAND(HEX2DEC(H12925),HEX2DEC("0FF00")),8),_xlfn.BITRSHIFT(_xlfn.BITAND(HEX2DEC(H12925),HEX2DEC("0FF0000")),16))</f>
        <v>0</v>
      </c>
      <c r="Z12925" s="12" t="str">
        <f t="shared" ref="Z12925:Z12988" si="1843">VLOOKUP(T12925,BO:BP,2,FALSE)</f>
        <v>Torque/Speed Control 1</v>
      </c>
    </row>
    <row r="12926" spans="18:26" x14ac:dyDescent="0.3">
      <c r="R12926" s="6">
        <f t="shared" si="1835"/>
        <v>0</v>
      </c>
      <c r="S12926" s="6">
        <f t="shared" si="1836"/>
        <v>0</v>
      </c>
      <c r="T12926" s="7">
        <f t="shared" si="1837"/>
        <v>0</v>
      </c>
      <c r="U12926" s="121" t="str">
        <f t="shared" si="1838"/>
        <v>0</v>
      </c>
      <c r="V12926" s="10">
        <f t="shared" si="1839"/>
        <v>0</v>
      </c>
      <c r="W12926" s="10">
        <f t="shared" si="1840"/>
        <v>0</v>
      </c>
      <c r="X12926" s="11">
        <f t="shared" si="1841"/>
        <v>0</v>
      </c>
      <c r="Y12926" s="11">
        <f t="shared" si="1842"/>
        <v>0</v>
      </c>
      <c r="Z12926" s="12" t="str">
        <f t="shared" si="1843"/>
        <v>Torque/Speed Control 1</v>
      </c>
    </row>
    <row r="12927" spans="18:26" x14ac:dyDescent="0.3">
      <c r="R12927" s="6">
        <f t="shared" si="1835"/>
        <v>0</v>
      </c>
      <c r="S12927" s="6">
        <f t="shared" si="1836"/>
        <v>0</v>
      </c>
      <c r="T12927" s="7">
        <f t="shared" si="1837"/>
        <v>0</v>
      </c>
      <c r="U12927" s="121" t="str">
        <f t="shared" si="1838"/>
        <v>0</v>
      </c>
      <c r="V12927" s="10">
        <f t="shared" si="1839"/>
        <v>0</v>
      </c>
      <c r="W12927" s="10">
        <f t="shared" si="1840"/>
        <v>0</v>
      </c>
      <c r="X12927" s="11">
        <f t="shared" si="1841"/>
        <v>0</v>
      </c>
      <c r="Y12927" s="11">
        <f t="shared" si="1842"/>
        <v>0</v>
      </c>
      <c r="Z12927" s="12" t="str">
        <f t="shared" si="1843"/>
        <v>Torque/Speed Control 1</v>
      </c>
    </row>
    <row r="12928" spans="18:26" x14ac:dyDescent="0.3">
      <c r="R12928" s="6">
        <f t="shared" si="1835"/>
        <v>0</v>
      </c>
      <c r="S12928" s="6">
        <f t="shared" si="1836"/>
        <v>0</v>
      </c>
      <c r="T12928" s="7">
        <f t="shared" si="1837"/>
        <v>0</v>
      </c>
      <c r="U12928" s="121" t="str">
        <f t="shared" si="1838"/>
        <v>0</v>
      </c>
      <c r="V12928" s="10">
        <f t="shared" si="1839"/>
        <v>0</v>
      </c>
      <c r="W12928" s="10">
        <f t="shared" si="1840"/>
        <v>0</v>
      </c>
      <c r="X12928" s="11">
        <f t="shared" si="1841"/>
        <v>0</v>
      </c>
      <c r="Y12928" s="11">
        <f t="shared" si="1842"/>
        <v>0</v>
      </c>
      <c r="Z12928" s="12" t="str">
        <f t="shared" si="1843"/>
        <v>Torque/Speed Control 1</v>
      </c>
    </row>
    <row r="12929" spans="18:26" x14ac:dyDescent="0.3">
      <c r="R12929" s="6">
        <f t="shared" si="1835"/>
        <v>0</v>
      </c>
      <c r="S12929" s="6">
        <f t="shared" si="1836"/>
        <v>0</v>
      </c>
      <c r="T12929" s="7">
        <f t="shared" si="1837"/>
        <v>0</v>
      </c>
      <c r="U12929" s="121" t="str">
        <f t="shared" si="1838"/>
        <v>0</v>
      </c>
      <c r="V12929" s="10">
        <f t="shared" si="1839"/>
        <v>0</v>
      </c>
      <c r="W12929" s="10">
        <f t="shared" si="1840"/>
        <v>0</v>
      </c>
      <c r="X12929" s="11">
        <f t="shared" si="1841"/>
        <v>0</v>
      </c>
      <c r="Y12929" s="11">
        <f t="shared" si="1842"/>
        <v>0</v>
      </c>
      <c r="Z12929" s="12" t="str">
        <f t="shared" si="1843"/>
        <v>Torque/Speed Control 1</v>
      </c>
    </row>
    <row r="12930" spans="18:26" x14ac:dyDescent="0.3">
      <c r="R12930" s="6">
        <f t="shared" si="1835"/>
        <v>0</v>
      </c>
      <c r="S12930" s="6">
        <f t="shared" si="1836"/>
        <v>0</v>
      </c>
      <c r="T12930" s="7">
        <f t="shared" si="1837"/>
        <v>0</v>
      </c>
      <c r="U12930" s="121" t="str">
        <f t="shared" si="1838"/>
        <v>0</v>
      </c>
      <c r="V12930" s="10">
        <f t="shared" si="1839"/>
        <v>0</v>
      </c>
      <c r="W12930" s="10">
        <f t="shared" si="1840"/>
        <v>0</v>
      </c>
      <c r="X12930" s="11">
        <f t="shared" si="1841"/>
        <v>0</v>
      </c>
      <c r="Y12930" s="11">
        <f t="shared" si="1842"/>
        <v>0</v>
      </c>
      <c r="Z12930" s="12" t="str">
        <f t="shared" si="1843"/>
        <v>Torque/Speed Control 1</v>
      </c>
    </row>
    <row r="12931" spans="18:26" x14ac:dyDescent="0.3">
      <c r="R12931" s="6">
        <f t="shared" si="1835"/>
        <v>0</v>
      </c>
      <c r="S12931" s="6">
        <f t="shared" si="1836"/>
        <v>0</v>
      </c>
      <c r="T12931" s="7">
        <f t="shared" si="1837"/>
        <v>0</v>
      </c>
      <c r="U12931" s="121" t="str">
        <f t="shared" si="1838"/>
        <v>0</v>
      </c>
      <c r="V12931" s="10">
        <f t="shared" si="1839"/>
        <v>0</v>
      </c>
      <c r="W12931" s="10">
        <f t="shared" si="1840"/>
        <v>0</v>
      </c>
      <c r="X12931" s="11">
        <f t="shared" si="1841"/>
        <v>0</v>
      </c>
      <c r="Y12931" s="11">
        <f t="shared" si="1842"/>
        <v>0</v>
      </c>
      <c r="Z12931" s="12" t="str">
        <f t="shared" si="1843"/>
        <v>Torque/Speed Control 1</v>
      </c>
    </row>
    <row r="12932" spans="18:26" x14ac:dyDescent="0.3">
      <c r="R12932" s="6">
        <f t="shared" si="1835"/>
        <v>0</v>
      </c>
      <c r="S12932" s="6">
        <f t="shared" si="1836"/>
        <v>0</v>
      </c>
      <c r="T12932" s="7">
        <f t="shared" si="1837"/>
        <v>0</v>
      </c>
      <c r="U12932" s="121" t="str">
        <f t="shared" si="1838"/>
        <v>0</v>
      </c>
      <c r="V12932" s="10">
        <f t="shared" si="1839"/>
        <v>0</v>
      </c>
      <c r="W12932" s="10">
        <f t="shared" si="1840"/>
        <v>0</v>
      </c>
      <c r="X12932" s="11">
        <f t="shared" si="1841"/>
        <v>0</v>
      </c>
      <c r="Y12932" s="11">
        <f t="shared" si="1842"/>
        <v>0</v>
      </c>
      <c r="Z12932" s="12" t="str">
        <f t="shared" si="1843"/>
        <v>Torque/Speed Control 1</v>
      </c>
    </row>
    <row r="12933" spans="18:26" x14ac:dyDescent="0.3">
      <c r="R12933" s="6">
        <f t="shared" si="1835"/>
        <v>0</v>
      </c>
      <c r="S12933" s="6">
        <f t="shared" si="1836"/>
        <v>0</v>
      </c>
      <c r="T12933" s="7">
        <f t="shared" si="1837"/>
        <v>0</v>
      </c>
      <c r="U12933" s="121" t="str">
        <f t="shared" si="1838"/>
        <v>0</v>
      </c>
      <c r="V12933" s="10">
        <f t="shared" si="1839"/>
        <v>0</v>
      </c>
      <c r="W12933" s="10">
        <f t="shared" si="1840"/>
        <v>0</v>
      </c>
      <c r="X12933" s="11">
        <f t="shared" si="1841"/>
        <v>0</v>
      </c>
      <c r="Y12933" s="11">
        <f t="shared" si="1842"/>
        <v>0</v>
      </c>
      <c r="Z12933" s="12" t="str">
        <f t="shared" si="1843"/>
        <v>Torque/Speed Control 1</v>
      </c>
    </row>
    <row r="12934" spans="18:26" x14ac:dyDescent="0.3">
      <c r="R12934" s="6">
        <f t="shared" si="1835"/>
        <v>0</v>
      </c>
      <c r="S12934" s="6">
        <f t="shared" si="1836"/>
        <v>0</v>
      </c>
      <c r="T12934" s="7">
        <f t="shared" si="1837"/>
        <v>0</v>
      </c>
      <c r="U12934" s="121" t="str">
        <f t="shared" si="1838"/>
        <v>0</v>
      </c>
      <c r="V12934" s="10">
        <f t="shared" si="1839"/>
        <v>0</v>
      </c>
      <c r="W12934" s="10">
        <f t="shared" si="1840"/>
        <v>0</v>
      </c>
      <c r="X12934" s="11">
        <f t="shared" si="1841"/>
        <v>0</v>
      </c>
      <c r="Y12934" s="11">
        <f t="shared" si="1842"/>
        <v>0</v>
      </c>
      <c r="Z12934" s="12" t="str">
        <f t="shared" si="1843"/>
        <v>Torque/Speed Control 1</v>
      </c>
    </row>
    <row r="12935" spans="18:26" x14ac:dyDescent="0.3">
      <c r="R12935" s="6">
        <f t="shared" si="1835"/>
        <v>0</v>
      </c>
      <c r="S12935" s="6">
        <f t="shared" si="1836"/>
        <v>0</v>
      </c>
      <c r="T12935" s="7">
        <f t="shared" si="1837"/>
        <v>0</v>
      </c>
      <c r="U12935" s="121" t="str">
        <f t="shared" si="1838"/>
        <v>0</v>
      </c>
      <c r="V12935" s="10">
        <f t="shared" si="1839"/>
        <v>0</v>
      </c>
      <c r="W12935" s="10">
        <f t="shared" si="1840"/>
        <v>0</v>
      </c>
      <c r="X12935" s="11">
        <f t="shared" si="1841"/>
        <v>0</v>
      </c>
      <c r="Y12935" s="11">
        <f t="shared" si="1842"/>
        <v>0</v>
      </c>
      <c r="Z12935" s="12" t="str">
        <f t="shared" si="1843"/>
        <v>Torque/Speed Control 1</v>
      </c>
    </row>
    <row r="12936" spans="18:26" x14ac:dyDescent="0.3">
      <c r="R12936" s="6">
        <f t="shared" si="1835"/>
        <v>0</v>
      </c>
      <c r="S12936" s="6">
        <f t="shared" si="1836"/>
        <v>0</v>
      </c>
      <c r="T12936" s="7">
        <f t="shared" si="1837"/>
        <v>0</v>
      </c>
      <c r="U12936" s="121" t="str">
        <f t="shared" si="1838"/>
        <v>0</v>
      </c>
      <c r="V12936" s="10">
        <f t="shared" si="1839"/>
        <v>0</v>
      </c>
      <c r="W12936" s="10">
        <f t="shared" si="1840"/>
        <v>0</v>
      </c>
      <c r="X12936" s="11">
        <f t="shared" si="1841"/>
        <v>0</v>
      </c>
      <c r="Y12936" s="11">
        <f t="shared" si="1842"/>
        <v>0</v>
      </c>
      <c r="Z12936" s="12" t="str">
        <f t="shared" si="1843"/>
        <v>Torque/Speed Control 1</v>
      </c>
    </row>
    <row r="12937" spans="18:26" x14ac:dyDescent="0.3">
      <c r="R12937" s="6">
        <f t="shared" si="1835"/>
        <v>0</v>
      </c>
      <c r="S12937" s="6">
        <f t="shared" si="1836"/>
        <v>0</v>
      </c>
      <c r="T12937" s="7">
        <f t="shared" si="1837"/>
        <v>0</v>
      </c>
      <c r="U12937" s="121" t="str">
        <f t="shared" si="1838"/>
        <v>0</v>
      </c>
      <c r="V12937" s="10">
        <f t="shared" si="1839"/>
        <v>0</v>
      </c>
      <c r="W12937" s="10">
        <f t="shared" si="1840"/>
        <v>0</v>
      </c>
      <c r="X12937" s="11">
        <f t="shared" si="1841"/>
        <v>0</v>
      </c>
      <c r="Y12937" s="11">
        <f t="shared" si="1842"/>
        <v>0</v>
      </c>
      <c r="Z12937" s="12" t="str">
        <f t="shared" si="1843"/>
        <v>Torque/Speed Control 1</v>
      </c>
    </row>
    <row r="12938" spans="18:26" x14ac:dyDescent="0.3">
      <c r="R12938" s="6">
        <f t="shared" si="1835"/>
        <v>0</v>
      </c>
      <c r="S12938" s="6">
        <f t="shared" si="1836"/>
        <v>0</v>
      </c>
      <c r="T12938" s="7">
        <f t="shared" si="1837"/>
        <v>0</v>
      </c>
      <c r="U12938" s="121" t="str">
        <f t="shared" si="1838"/>
        <v>0</v>
      </c>
      <c r="V12938" s="10">
        <f t="shared" si="1839"/>
        <v>0</v>
      </c>
      <c r="W12938" s="10">
        <f t="shared" si="1840"/>
        <v>0</v>
      </c>
      <c r="X12938" s="11">
        <f t="shared" si="1841"/>
        <v>0</v>
      </c>
      <c r="Y12938" s="11">
        <f t="shared" si="1842"/>
        <v>0</v>
      </c>
      <c r="Z12938" s="12" t="str">
        <f t="shared" si="1843"/>
        <v>Torque/Speed Control 1</v>
      </c>
    </row>
    <row r="12939" spans="18:26" x14ac:dyDescent="0.3">
      <c r="R12939" s="6">
        <f t="shared" si="1835"/>
        <v>0</v>
      </c>
      <c r="S12939" s="6">
        <f t="shared" si="1836"/>
        <v>0</v>
      </c>
      <c r="T12939" s="7">
        <f t="shared" si="1837"/>
        <v>0</v>
      </c>
      <c r="U12939" s="121" t="str">
        <f t="shared" si="1838"/>
        <v>0</v>
      </c>
      <c r="V12939" s="10">
        <f t="shared" si="1839"/>
        <v>0</v>
      </c>
      <c r="W12939" s="10">
        <f t="shared" si="1840"/>
        <v>0</v>
      </c>
      <c r="X12939" s="11">
        <f t="shared" si="1841"/>
        <v>0</v>
      </c>
      <c r="Y12939" s="11">
        <f t="shared" si="1842"/>
        <v>0</v>
      </c>
      <c r="Z12939" s="12" t="str">
        <f t="shared" si="1843"/>
        <v>Torque/Speed Control 1</v>
      </c>
    </row>
    <row r="12940" spans="18:26" x14ac:dyDescent="0.3">
      <c r="R12940" s="6">
        <f t="shared" si="1835"/>
        <v>0</v>
      </c>
      <c r="S12940" s="6">
        <f t="shared" si="1836"/>
        <v>0</v>
      </c>
      <c r="T12940" s="7">
        <f t="shared" si="1837"/>
        <v>0</v>
      </c>
      <c r="U12940" s="121" t="str">
        <f t="shared" si="1838"/>
        <v>0</v>
      </c>
      <c r="V12940" s="10">
        <f t="shared" si="1839"/>
        <v>0</v>
      </c>
      <c r="W12940" s="10">
        <f t="shared" si="1840"/>
        <v>0</v>
      </c>
      <c r="X12940" s="11">
        <f t="shared" si="1841"/>
        <v>0</v>
      </c>
      <c r="Y12940" s="11">
        <f t="shared" si="1842"/>
        <v>0</v>
      </c>
      <c r="Z12940" s="12" t="str">
        <f t="shared" si="1843"/>
        <v>Torque/Speed Control 1</v>
      </c>
    </row>
    <row r="12941" spans="18:26" x14ac:dyDescent="0.3">
      <c r="R12941" s="6">
        <f t="shared" si="1835"/>
        <v>0</v>
      </c>
      <c r="S12941" s="6">
        <f t="shared" si="1836"/>
        <v>0</v>
      </c>
      <c r="T12941" s="7">
        <f t="shared" si="1837"/>
        <v>0</v>
      </c>
      <c r="U12941" s="121" t="str">
        <f t="shared" si="1838"/>
        <v>0</v>
      </c>
      <c r="V12941" s="10">
        <f t="shared" si="1839"/>
        <v>0</v>
      </c>
      <c r="W12941" s="10">
        <f t="shared" si="1840"/>
        <v>0</v>
      </c>
      <c r="X12941" s="11">
        <f t="shared" si="1841"/>
        <v>0</v>
      </c>
      <c r="Y12941" s="11">
        <f t="shared" si="1842"/>
        <v>0</v>
      </c>
      <c r="Z12941" s="12" t="str">
        <f t="shared" si="1843"/>
        <v>Torque/Speed Control 1</v>
      </c>
    </row>
    <row r="12942" spans="18:26" x14ac:dyDescent="0.3">
      <c r="R12942" s="6">
        <f t="shared" si="1835"/>
        <v>0</v>
      </c>
      <c r="S12942" s="6">
        <f t="shared" si="1836"/>
        <v>0</v>
      </c>
      <c r="T12942" s="7">
        <f t="shared" si="1837"/>
        <v>0</v>
      </c>
      <c r="U12942" s="121" t="str">
        <f t="shared" si="1838"/>
        <v>0</v>
      </c>
      <c r="V12942" s="10">
        <f t="shared" si="1839"/>
        <v>0</v>
      </c>
      <c r="W12942" s="10">
        <f t="shared" si="1840"/>
        <v>0</v>
      </c>
      <c r="X12942" s="11">
        <f t="shared" si="1841"/>
        <v>0</v>
      </c>
      <c r="Y12942" s="11">
        <f t="shared" si="1842"/>
        <v>0</v>
      </c>
      <c r="Z12942" s="12" t="str">
        <f t="shared" si="1843"/>
        <v>Torque/Speed Control 1</v>
      </c>
    </row>
    <row r="12943" spans="18:26" x14ac:dyDescent="0.3">
      <c r="R12943" s="6">
        <f t="shared" si="1835"/>
        <v>0</v>
      </c>
      <c r="S12943" s="6">
        <f t="shared" si="1836"/>
        <v>0</v>
      </c>
      <c r="T12943" s="7">
        <f t="shared" si="1837"/>
        <v>0</v>
      </c>
      <c r="U12943" s="121" t="str">
        <f t="shared" si="1838"/>
        <v>0</v>
      </c>
      <c r="V12943" s="10">
        <f t="shared" si="1839"/>
        <v>0</v>
      </c>
      <c r="W12943" s="10">
        <f t="shared" si="1840"/>
        <v>0</v>
      </c>
      <c r="X12943" s="11">
        <f t="shared" si="1841"/>
        <v>0</v>
      </c>
      <c r="Y12943" s="11">
        <f t="shared" si="1842"/>
        <v>0</v>
      </c>
      <c r="Z12943" s="12" t="str">
        <f t="shared" si="1843"/>
        <v>Torque/Speed Control 1</v>
      </c>
    </row>
    <row r="12944" spans="18:26" x14ac:dyDescent="0.3">
      <c r="R12944" s="6">
        <f t="shared" si="1835"/>
        <v>0</v>
      </c>
      <c r="S12944" s="6">
        <f t="shared" si="1836"/>
        <v>0</v>
      </c>
      <c r="T12944" s="7">
        <f t="shared" si="1837"/>
        <v>0</v>
      </c>
      <c r="U12944" s="121" t="str">
        <f t="shared" si="1838"/>
        <v>0</v>
      </c>
      <c r="V12944" s="10">
        <f t="shared" si="1839"/>
        <v>0</v>
      </c>
      <c r="W12944" s="10">
        <f t="shared" si="1840"/>
        <v>0</v>
      </c>
      <c r="X12944" s="11">
        <f t="shared" si="1841"/>
        <v>0</v>
      </c>
      <c r="Y12944" s="11">
        <f t="shared" si="1842"/>
        <v>0</v>
      </c>
      <c r="Z12944" s="12" t="str">
        <f t="shared" si="1843"/>
        <v>Torque/Speed Control 1</v>
      </c>
    </row>
    <row r="12945" spans="18:26" x14ac:dyDescent="0.3">
      <c r="R12945" s="6">
        <f t="shared" si="1835"/>
        <v>0</v>
      </c>
      <c r="S12945" s="6">
        <f t="shared" si="1836"/>
        <v>0</v>
      </c>
      <c r="T12945" s="7">
        <f t="shared" si="1837"/>
        <v>0</v>
      </c>
      <c r="U12945" s="121" t="str">
        <f t="shared" si="1838"/>
        <v>0</v>
      </c>
      <c r="V12945" s="10">
        <f t="shared" si="1839"/>
        <v>0</v>
      </c>
      <c r="W12945" s="10">
        <f t="shared" si="1840"/>
        <v>0</v>
      </c>
      <c r="X12945" s="11">
        <f t="shared" si="1841"/>
        <v>0</v>
      </c>
      <c r="Y12945" s="11">
        <f t="shared" si="1842"/>
        <v>0</v>
      </c>
      <c r="Z12945" s="12" t="str">
        <f t="shared" si="1843"/>
        <v>Torque/Speed Control 1</v>
      </c>
    </row>
    <row r="12946" spans="18:26" x14ac:dyDescent="0.3">
      <c r="R12946" s="6">
        <f t="shared" si="1835"/>
        <v>0</v>
      </c>
      <c r="S12946" s="6">
        <f t="shared" si="1836"/>
        <v>0</v>
      </c>
      <c r="T12946" s="7">
        <f t="shared" si="1837"/>
        <v>0</v>
      </c>
      <c r="U12946" s="121" t="str">
        <f t="shared" si="1838"/>
        <v>0</v>
      </c>
      <c r="V12946" s="10">
        <f t="shared" si="1839"/>
        <v>0</v>
      </c>
      <c r="W12946" s="10">
        <f t="shared" si="1840"/>
        <v>0</v>
      </c>
      <c r="X12946" s="11">
        <f t="shared" si="1841"/>
        <v>0</v>
      </c>
      <c r="Y12946" s="11">
        <f t="shared" si="1842"/>
        <v>0</v>
      </c>
      <c r="Z12946" s="12" t="str">
        <f t="shared" si="1843"/>
        <v>Torque/Speed Control 1</v>
      </c>
    </row>
    <row r="12947" spans="18:26" x14ac:dyDescent="0.3">
      <c r="R12947" s="6">
        <f t="shared" si="1835"/>
        <v>0</v>
      </c>
      <c r="S12947" s="6">
        <f t="shared" si="1836"/>
        <v>0</v>
      </c>
      <c r="T12947" s="7">
        <f t="shared" si="1837"/>
        <v>0</v>
      </c>
      <c r="U12947" s="121" t="str">
        <f t="shared" si="1838"/>
        <v>0</v>
      </c>
      <c r="V12947" s="10">
        <f t="shared" si="1839"/>
        <v>0</v>
      </c>
      <c r="W12947" s="10">
        <f t="shared" si="1840"/>
        <v>0</v>
      </c>
      <c r="X12947" s="11">
        <f t="shared" si="1841"/>
        <v>0</v>
      </c>
      <c r="Y12947" s="11">
        <f t="shared" si="1842"/>
        <v>0</v>
      </c>
      <c r="Z12947" s="12" t="str">
        <f t="shared" si="1843"/>
        <v>Torque/Speed Control 1</v>
      </c>
    </row>
    <row r="12948" spans="18:26" x14ac:dyDescent="0.3">
      <c r="R12948" s="6">
        <f t="shared" si="1835"/>
        <v>0</v>
      </c>
      <c r="S12948" s="6">
        <f t="shared" si="1836"/>
        <v>0</v>
      </c>
      <c r="T12948" s="7">
        <f t="shared" si="1837"/>
        <v>0</v>
      </c>
      <c r="U12948" s="121" t="str">
        <f t="shared" si="1838"/>
        <v>0</v>
      </c>
      <c r="V12948" s="10">
        <f t="shared" si="1839"/>
        <v>0</v>
      </c>
      <c r="W12948" s="10">
        <f t="shared" si="1840"/>
        <v>0</v>
      </c>
      <c r="X12948" s="11">
        <f t="shared" si="1841"/>
        <v>0</v>
      </c>
      <c r="Y12948" s="11">
        <f t="shared" si="1842"/>
        <v>0</v>
      </c>
      <c r="Z12948" s="12" t="str">
        <f t="shared" si="1843"/>
        <v>Torque/Speed Control 1</v>
      </c>
    </row>
    <row r="12949" spans="18:26" x14ac:dyDescent="0.3">
      <c r="R12949" s="6">
        <f t="shared" si="1835"/>
        <v>0</v>
      </c>
      <c r="S12949" s="6">
        <f t="shared" si="1836"/>
        <v>0</v>
      </c>
      <c r="T12949" s="7">
        <f t="shared" si="1837"/>
        <v>0</v>
      </c>
      <c r="U12949" s="121" t="str">
        <f t="shared" si="1838"/>
        <v>0</v>
      </c>
      <c r="V12949" s="10">
        <f t="shared" si="1839"/>
        <v>0</v>
      </c>
      <c r="W12949" s="10">
        <f t="shared" si="1840"/>
        <v>0</v>
      </c>
      <c r="X12949" s="11">
        <f t="shared" si="1841"/>
        <v>0</v>
      </c>
      <c r="Y12949" s="11">
        <f t="shared" si="1842"/>
        <v>0</v>
      </c>
      <c r="Z12949" s="12" t="str">
        <f t="shared" si="1843"/>
        <v>Torque/Speed Control 1</v>
      </c>
    </row>
    <row r="12950" spans="18:26" x14ac:dyDescent="0.3">
      <c r="R12950" s="6">
        <f t="shared" si="1835"/>
        <v>0</v>
      </c>
      <c r="S12950" s="6">
        <f t="shared" si="1836"/>
        <v>0</v>
      </c>
      <c r="T12950" s="7">
        <f t="shared" si="1837"/>
        <v>0</v>
      </c>
      <c r="U12950" s="121" t="str">
        <f t="shared" si="1838"/>
        <v>0</v>
      </c>
      <c r="V12950" s="10">
        <f t="shared" si="1839"/>
        <v>0</v>
      </c>
      <c r="W12950" s="10">
        <f t="shared" si="1840"/>
        <v>0</v>
      </c>
      <c r="X12950" s="11">
        <f t="shared" si="1841"/>
        <v>0</v>
      </c>
      <c r="Y12950" s="11">
        <f t="shared" si="1842"/>
        <v>0</v>
      </c>
      <c r="Z12950" s="12" t="str">
        <f t="shared" si="1843"/>
        <v>Torque/Speed Control 1</v>
      </c>
    </row>
    <row r="12951" spans="18:26" x14ac:dyDescent="0.3">
      <c r="R12951" s="6">
        <f t="shared" si="1835"/>
        <v>0</v>
      </c>
      <c r="S12951" s="6">
        <f t="shared" si="1836"/>
        <v>0</v>
      </c>
      <c r="T12951" s="7">
        <f t="shared" si="1837"/>
        <v>0</v>
      </c>
      <c r="U12951" s="121" t="str">
        <f t="shared" si="1838"/>
        <v>0</v>
      </c>
      <c r="V12951" s="10">
        <f t="shared" si="1839"/>
        <v>0</v>
      </c>
      <c r="W12951" s="10">
        <f t="shared" si="1840"/>
        <v>0</v>
      </c>
      <c r="X12951" s="11">
        <f t="shared" si="1841"/>
        <v>0</v>
      </c>
      <c r="Y12951" s="11">
        <f t="shared" si="1842"/>
        <v>0</v>
      </c>
      <c r="Z12951" s="12" t="str">
        <f t="shared" si="1843"/>
        <v>Torque/Speed Control 1</v>
      </c>
    </row>
    <row r="12952" spans="18:26" x14ac:dyDescent="0.3">
      <c r="R12952" s="6">
        <f t="shared" si="1835"/>
        <v>0</v>
      </c>
      <c r="S12952" s="6">
        <f t="shared" si="1836"/>
        <v>0</v>
      </c>
      <c r="T12952" s="7">
        <f t="shared" si="1837"/>
        <v>0</v>
      </c>
      <c r="U12952" s="121" t="str">
        <f t="shared" si="1838"/>
        <v>0</v>
      </c>
      <c r="V12952" s="10">
        <f t="shared" si="1839"/>
        <v>0</v>
      </c>
      <c r="W12952" s="10">
        <f t="shared" si="1840"/>
        <v>0</v>
      </c>
      <c r="X12952" s="11">
        <f t="shared" si="1841"/>
        <v>0</v>
      </c>
      <c r="Y12952" s="11">
        <f t="shared" si="1842"/>
        <v>0</v>
      </c>
      <c r="Z12952" s="12" t="str">
        <f t="shared" si="1843"/>
        <v>Torque/Speed Control 1</v>
      </c>
    </row>
    <row r="12953" spans="18:26" x14ac:dyDescent="0.3">
      <c r="R12953" s="6">
        <f t="shared" si="1835"/>
        <v>0</v>
      </c>
      <c r="S12953" s="6">
        <f t="shared" si="1836"/>
        <v>0</v>
      </c>
      <c r="T12953" s="7">
        <f t="shared" si="1837"/>
        <v>0</v>
      </c>
      <c r="U12953" s="121" t="str">
        <f t="shared" si="1838"/>
        <v>0</v>
      </c>
      <c r="V12953" s="10">
        <f t="shared" si="1839"/>
        <v>0</v>
      </c>
      <c r="W12953" s="10">
        <f t="shared" si="1840"/>
        <v>0</v>
      </c>
      <c r="X12953" s="11">
        <f t="shared" si="1841"/>
        <v>0</v>
      </c>
      <c r="Y12953" s="11">
        <f t="shared" si="1842"/>
        <v>0</v>
      </c>
      <c r="Z12953" s="12" t="str">
        <f t="shared" si="1843"/>
        <v>Torque/Speed Control 1</v>
      </c>
    </row>
    <row r="12954" spans="18:26" x14ac:dyDescent="0.3">
      <c r="R12954" s="6">
        <f t="shared" si="1835"/>
        <v>0</v>
      </c>
      <c r="S12954" s="6">
        <f t="shared" si="1836"/>
        <v>0</v>
      </c>
      <c r="T12954" s="7">
        <f t="shared" si="1837"/>
        <v>0</v>
      </c>
      <c r="U12954" s="121" t="str">
        <f t="shared" si="1838"/>
        <v>0</v>
      </c>
      <c r="V12954" s="10">
        <f t="shared" si="1839"/>
        <v>0</v>
      </c>
      <c r="W12954" s="10">
        <f t="shared" si="1840"/>
        <v>0</v>
      </c>
      <c r="X12954" s="11">
        <f t="shared" si="1841"/>
        <v>0</v>
      </c>
      <c r="Y12954" s="11">
        <f t="shared" si="1842"/>
        <v>0</v>
      </c>
      <c r="Z12954" s="12" t="str">
        <f t="shared" si="1843"/>
        <v>Torque/Speed Control 1</v>
      </c>
    </row>
    <row r="12955" spans="18:26" x14ac:dyDescent="0.3">
      <c r="R12955" s="6">
        <f t="shared" si="1835"/>
        <v>0</v>
      </c>
      <c r="S12955" s="6">
        <f t="shared" si="1836"/>
        <v>0</v>
      </c>
      <c r="T12955" s="7">
        <f t="shared" si="1837"/>
        <v>0</v>
      </c>
      <c r="U12955" s="121" t="str">
        <f t="shared" si="1838"/>
        <v>0</v>
      </c>
      <c r="V12955" s="10">
        <f t="shared" si="1839"/>
        <v>0</v>
      </c>
      <c r="W12955" s="10">
        <f t="shared" si="1840"/>
        <v>0</v>
      </c>
      <c r="X12955" s="11">
        <f t="shared" si="1841"/>
        <v>0</v>
      </c>
      <c r="Y12955" s="11">
        <f t="shared" si="1842"/>
        <v>0</v>
      </c>
      <c r="Z12955" s="12" t="str">
        <f t="shared" si="1843"/>
        <v>Torque/Speed Control 1</v>
      </c>
    </row>
    <row r="12956" spans="18:26" x14ac:dyDescent="0.3">
      <c r="R12956" s="6">
        <f t="shared" si="1835"/>
        <v>0</v>
      </c>
      <c r="S12956" s="6">
        <f t="shared" si="1836"/>
        <v>0</v>
      </c>
      <c r="T12956" s="7">
        <f t="shared" si="1837"/>
        <v>0</v>
      </c>
      <c r="U12956" s="121" t="str">
        <f t="shared" si="1838"/>
        <v>0</v>
      </c>
      <c r="V12956" s="10">
        <f t="shared" si="1839"/>
        <v>0</v>
      </c>
      <c r="W12956" s="10">
        <f t="shared" si="1840"/>
        <v>0</v>
      </c>
      <c r="X12956" s="11">
        <f t="shared" si="1841"/>
        <v>0</v>
      </c>
      <c r="Y12956" s="11">
        <f t="shared" si="1842"/>
        <v>0</v>
      </c>
      <c r="Z12956" s="12" t="str">
        <f t="shared" si="1843"/>
        <v>Torque/Speed Control 1</v>
      </c>
    </row>
    <row r="12957" spans="18:26" x14ac:dyDescent="0.3">
      <c r="R12957" s="6">
        <f t="shared" si="1835"/>
        <v>0</v>
      </c>
      <c r="S12957" s="6">
        <f t="shared" si="1836"/>
        <v>0</v>
      </c>
      <c r="T12957" s="7">
        <f t="shared" si="1837"/>
        <v>0</v>
      </c>
      <c r="U12957" s="121" t="str">
        <f t="shared" si="1838"/>
        <v>0</v>
      </c>
      <c r="V12957" s="10">
        <f t="shared" si="1839"/>
        <v>0</v>
      </c>
      <c r="W12957" s="10">
        <f t="shared" si="1840"/>
        <v>0</v>
      </c>
      <c r="X12957" s="11">
        <f t="shared" si="1841"/>
        <v>0</v>
      </c>
      <c r="Y12957" s="11">
        <f t="shared" si="1842"/>
        <v>0</v>
      </c>
      <c r="Z12957" s="12" t="str">
        <f t="shared" si="1843"/>
        <v>Torque/Speed Control 1</v>
      </c>
    </row>
    <row r="12958" spans="18:26" x14ac:dyDescent="0.3">
      <c r="R12958" s="6">
        <f t="shared" si="1835"/>
        <v>0</v>
      </c>
      <c r="S12958" s="6">
        <f t="shared" si="1836"/>
        <v>0</v>
      </c>
      <c r="T12958" s="7">
        <f t="shared" si="1837"/>
        <v>0</v>
      </c>
      <c r="U12958" s="121" t="str">
        <f t="shared" si="1838"/>
        <v>0</v>
      </c>
      <c r="V12958" s="10">
        <f t="shared" si="1839"/>
        <v>0</v>
      </c>
      <c r="W12958" s="10">
        <f t="shared" si="1840"/>
        <v>0</v>
      </c>
      <c r="X12958" s="11">
        <f t="shared" si="1841"/>
        <v>0</v>
      </c>
      <c r="Y12958" s="11">
        <f t="shared" si="1842"/>
        <v>0</v>
      </c>
      <c r="Z12958" s="12" t="str">
        <f t="shared" si="1843"/>
        <v>Torque/Speed Control 1</v>
      </c>
    </row>
    <row r="12959" spans="18:26" x14ac:dyDescent="0.3">
      <c r="R12959" s="6">
        <f t="shared" si="1835"/>
        <v>0</v>
      </c>
      <c r="S12959" s="6">
        <f t="shared" si="1836"/>
        <v>0</v>
      </c>
      <c r="T12959" s="7">
        <f t="shared" si="1837"/>
        <v>0</v>
      </c>
      <c r="U12959" s="121" t="str">
        <f t="shared" si="1838"/>
        <v>0</v>
      </c>
      <c r="V12959" s="10">
        <f t="shared" si="1839"/>
        <v>0</v>
      </c>
      <c r="W12959" s="10">
        <f t="shared" si="1840"/>
        <v>0</v>
      </c>
      <c r="X12959" s="11">
        <f t="shared" si="1841"/>
        <v>0</v>
      </c>
      <c r="Y12959" s="11">
        <f t="shared" si="1842"/>
        <v>0</v>
      </c>
      <c r="Z12959" s="12" t="str">
        <f t="shared" si="1843"/>
        <v>Torque/Speed Control 1</v>
      </c>
    </row>
    <row r="12960" spans="18:26" x14ac:dyDescent="0.3">
      <c r="R12960" s="6">
        <f t="shared" si="1835"/>
        <v>0</v>
      </c>
      <c r="S12960" s="6">
        <f t="shared" si="1836"/>
        <v>0</v>
      </c>
      <c r="T12960" s="7">
        <f t="shared" si="1837"/>
        <v>0</v>
      </c>
      <c r="U12960" s="121" t="str">
        <f t="shared" si="1838"/>
        <v>0</v>
      </c>
      <c r="V12960" s="10">
        <f t="shared" si="1839"/>
        <v>0</v>
      </c>
      <c r="W12960" s="10">
        <f t="shared" si="1840"/>
        <v>0</v>
      </c>
      <c r="X12960" s="11">
        <f t="shared" si="1841"/>
        <v>0</v>
      </c>
      <c r="Y12960" s="11">
        <f t="shared" si="1842"/>
        <v>0</v>
      </c>
      <c r="Z12960" s="12" t="str">
        <f t="shared" si="1843"/>
        <v>Torque/Speed Control 1</v>
      </c>
    </row>
    <row r="12961" spans="18:26" x14ac:dyDescent="0.3">
      <c r="R12961" s="6">
        <f t="shared" si="1835"/>
        <v>0</v>
      </c>
      <c r="S12961" s="6">
        <f t="shared" si="1836"/>
        <v>0</v>
      </c>
      <c r="T12961" s="7">
        <f t="shared" si="1837"/>
        <v>0</v>
      </c>
      <c r="U12961" s="121" t="str">
        <f t="shared" si="1838"/>
        <v>0</v>
      </c>
      <c r="V12961" s="10">
        <f t="shared" si="1839"/>
        <v>0</v>
      </c>
      <c r="W12961" s="10">
        <f t="shared" si="1840"/>
        <v>0</v>
      </c>
      <c r="X12961" s="11">
        <f t="shared" si="1841"/>
        <v>0</v>
      </c>
      <c r="Y12961" s="11">
        <f t="shared" si="1842"/>
        <v>0</v>
      </c>
      <c r="Z12961" s="12" t="str">
        <f t="shared" si="1843"/>
        <v>Torque/Speed Control 1</v>
      </c>
    </row>
    <row r="12962" spans="18:26" x14ac:dyDescent="0.3">
      <c r="R12962" s="6">
        <f t="shared" si="1835"/>
        <v>0</v>
      </c>
      <c r="S12962" s="6">
        <f t="shared" si="1836"/>
        <v>0</v>
      </c>
      <c r="T12962" s="7">
        <f t="shared" si="1837"/>
        <v>0</v>
      </c>
      <c r="U12962" s="121" t="str">
        <f t="shared" si="1838"/>
        <v>0</v>
      </c>
      <c r="V12962" s="10">
        <f t="shared" si="1839"/>
        <v>0</v>
      </c>
      <c r="W12962" s="10">
        <f t="shared" si="1840"/>
        <v>0</v>
      </c>
      <c r="X12962" s="11">
        <f t="shared" si="1841"/>
        <v>0</v>
      </c>
      <c r="Y12962" s="11">
        <f t="shared" si="1842"/>
        <v>0</v>
      </c>
      <c r="Z12962" s="12" t="str">
        <f t="shared" si="1843"/>
        <v>Torque/Speed Control 1</v>
      </c>
    </row>
    <row r="12963" spans="18:26" x14ac:dyDescent="0.3">
      <c r="R12963" s="6">
        <f t="shared" si="1835"/>
        <v>0</v>
      </c>
      <c r="S12963" s="6">
        <f t="shared" si="1836"/>
        <v>0</v>
      </c>
      <c r="T12963" s="7">
        <f t="shared" si="1837"/>
        <v>0</v>
      </c>
      <c r="U12963" s="121" t="str">
        <f t="shared" si="1838"/>
        <v>0</v>
      </c>
      <c r="V12963" s="10">
        <f t="shared" si="1839"/>
        <v>0</v>
      </c>
      <c r="W12963" s="10">
        <f t="shared" si="1840"/>
        <v>0</v>
      </c>
      <c r="X12963" s="11">
        <f t="shared" si="1841"/>
        <v>0</v>
      </c>
      <c r="Y12963" s="11">
        <f t="shared" si="1842"/>
        <v>0</v>
      </c>
      <c r="Z12963" s="12" t="str">
        <f t="shared" si="1843"/>
        <v>Torque/Speed Control 1</v>
      </c>
    </row>
    <row r="12964" spans="18:26" x14ac:dyDescent="0.3">
      <c r="R12964" s="6">
        <f t="shared" si="1835"/>
        <v>0</v>
      </c>
      <c r="S12964" s="6">
        <f t="shared" si="1836"/>
        <v>0</v>
      </c>
      <c r="T12964" s="7">
        <f t="shared" si="1837"/>
        <v>0</v>
      </c>
      <c r="U12964" s="121" t="str">
        <f t="shared" si="1838"/>
        <v>0</v>
      </c>
      <c r="V12964" s="10">
        <f t="shared" si="1839"/>
        <v>0</v>
      </c>
      <c r="W12964" s="10">
        <f t="shared" si="1840"/>
        <v>0</v>
      </c>
      <c r="X12964" s="11">
        <f t="shared" si="1841"/>
        <v>0</v>
      </c>
      <c r="Y12964" s="11">
        <f t="shared" si="1842"/>
        <v>0</v>
      </c>
      <c r="Z12964" s="12" t="str">
        <f t="shared" si="1843"/>
        <v>Torque/Speed Control 1</v>
      </c>
    </row>
    <row r="12965" spans="18:26" x14ac:dyDescent="0.3">
      <c r="R12965" s="6">
        <f t="shared" si="1835"/>
        <v>0</v>
      </c>
      <c r="S12965" s="6">
        <f t="shared" si="1836"/>
        <v>0</v>
      </c>
      <c r="T12965" s="7">
        <f t="shared" si="1837"/>
        <v>0</v>
      </c>
      <c r="U12965" s="121" t="str">
        <f t="shared" si="1838"/>
        <v>0</v>
      </c>
      <c r="V12965" s="10">
        <f t="shared" si="1839"/>
        <v>0</v>
      </c>
      <c r="W12965" s="10">
        <f t="shared" si="1840"/>
        <v>0</v>
      </c>
      <c r="X12965" s="11">
        <f t="shared" si="1841"/>
        <v>0</v>
      </c>
      <c r="Y12965" s="11">
        <f t="shared" si="1842"/>
        <v>0</v>
      </c>
      <c r="Z12965" s="12" t="str">
        <f t="shared" si="1843"/>
        <v>Torque/Speed Control 1</v>
      </c>
    </row>
    <row r="12966" spans="18:26" x14ac:dyDescent="0.3">
      <c r="R12966" s="6">
        <f t="shared" si="1835"/>
        <v>0</v>
      </c>
      <c r="S12966" s="6">
        <f t="shared" si="1836"/>
        <v>0</v>
      </c>
      <c r="T12966" s="7">
        <f t="shared" si="1837"/>
        <v>0</v>
      </c>
      <c r="U12966" s="121" t="str">
        <f t="shared" si="1838"/>
        <v>0</v>
      </c>
      <c r="V12966" s="10">
        <f t="shared" si="1839"/>
        <v>0</v>
      </c>
      <c r="W12966" s="10">
        <f t="shared" si="1840"/>
        <v>0</v>
      </c>
      <c r="X12966" s="11">
        <f t="shared" si="1841"/>
        <v>0</v>
      </c>
      <c r="Y12966" s="11">
        <f t="shared" si="1842"/>
        <v>0</v>
      </c>
      <c r="Z12966" s="12" t="str">
        <f t="shared" si="1843"/>
        <v>Torque/Speed Control 1</v>
      </c>
    </row>
    <row r="12967" spans="18:26" x14ac:dyDescent="0.3">
      <c r="R12967" s="6">
        <f t="shared" si="1835"/>
        <v>0</v>
      </c>
      <c r="S12967" s="6">
        <f t="shared" si="1836"/>
        <v>0</v>
      </c>
      <c r="T12967" s="7">
        <f t="shared" si="1837"/>
        <v>0</v>
      </c>
      <c r="U12967" s="121" t="str">
        <f t="shared" si="1838"/>
        <v>0</v>
      </c>
      <c r="V12967" s="10">
        <f t="shared" si="1839"/>
        <v>0</v>
      </c>
      <c r="W12967" s="10">
        <f t="shared" si="1840"/>
        <v>0</v>
      </c>
      <c r="X12967" s="11">
        <f t="shared" si="1841"/>
        <v>0</v>
      </c>
      <c r="Y12967" s="11">
        <f t="shared" si="1842"/>
        <v>0</v>
      </c>
      <c r="Z12967" s="12" t="str">
        <f t="shared" si="1843"/>
        <v>Torque/Speed Control 1</v>
      </c>
    </row>
    <row r="12968" spans="18:26" x14ac:dyDescent="0.3">
      <c r="R12968" s="6">
        <f t="shared" si="1835"/>
        <v>0</v>
      </c>
      <c r="S12968" s="6">
        <f t="shared" si="1836"/>
        <v>0</v>
      </c>
      <c r="T12968" s="7">
        <f t="shared" si="1837"/>
        <v>0</v>
      </c>
      <c r="U12968" s="121" t="str">
        <f t="shared" si="1838"/>
        <v>0</v>
      </c>
      <c r="V12968" s="10">
        <f t="shared" si="1839"/>
        <v>0</v>
      </c>
      <c r="W12968" s="10">
        <f t="shared" si="1840"/>
        <v>0</v>
      </c>
      <c r="X12968" s="11">
        <f t="shared" si="1841"/>
        <v>0</v>
      </c>
      <c r="Y12968" s="11">
        <f t="shared" si="1842"/>
        <v>0</v>
      </c>
      <c r="Z12968" s="12" t="str">
        <f t="shared" si="1843"/>
        <v>Torque/Speed Control 1</v>
      </c>
    </row>
    <row r="12969" spans="18:26" x14ac:dyDescent="0.3">
      <c r="R12969" s="6">
        <f t="shared" si="1835"/>
        <v>0</v>
      </c>
      <c r="S12969" s="6">
        <f t="shared" si="1836"/>
        <v>0</v>
      </c>
      <c r="T12969" s="7">
        <f t="shared" si="1837"/>
        <v>0</v>
      </c>
      <c r="U12969" s="121" t="str">
        <f t="shared" si="1838"/>
        <v>0</v>
      </c>
      <c r="V12969" s="10">
        <f t="shared" si="1839"/>
        <v>0</v>
      </c>
      <c r="W12969" s="10">
        <f t="shared" si="1840"/>
        <v>0</v>
      </c>
      <c r="X12969" s="11">
        <f t="shared" si="1841"/>
        <v>0</v>
      </c>
      <c r="Y12969" s="11">
        <f t="shared" si="1842"/>
        <v>0</v>
      </c>
      <c r="Z12969" s="12" t="str">
        <f t="shared" si="1843"/>
        <v>Torque/Speed Control 1</v>
      </c>
    </row>
    <row r="12970" spans="18:26" x14ac:dyDescent="0.3">
      <c r="R12970" s="6">
        <f t="shared" si="1835"/>
        <v>0</v>
      </c>
      <c r="S12970" s="6">
        <f t="shared" si="1836"/>
        <v>0</v>
      </c>
      <c r="T12970" s="7">
        <f t="shared" si="1837"/>
        <v>0</v>
      </c>
      <c r="U12970" s="121" t="str">
        <f t="shared" si="1838"/>
        <v>0</v>
      </c>
      <c r="V12970" s="10">
        <f t="shared" si="1839"/>
        <v>0</v>
      </c>
      <c r="W12970" s="10">
        <f t="shared" si="1840"/>
        <v>0</v>
      </c>
      <c r="X12970" s="11">
        <f t="shared" si="1841"/>
        <v>0</v>
      </c>
      <c r="Y12970" s="11">
        <f t="shared" si="1842"/>
        <v>0</v>
      </c>
      <c r="Z12970" s="12" t="str">
        <f t="shared" si="1843"/>
        <v>Torque/Speed Control 1</v>
      </c>
    </row>
    <row r="12971" spans="18:26" x14ac:dyDescent="0.3">
      <c r="R12971" s="6">
        <f t="shared" si="1835"/>
        <v>0</v>
      </c>
      <c r="S12971" s="6">
        <f t="shared" si="1836"/>
        <v>0</v>
      </c>
      <c r="T12971" s="7">
        <f t="shared" si="1837"/>
        <v>0</v>
      </c>
      <c r="U12971" s="121" t="str">
        <f t="shared" si="1838"/>
        <v>0</v>
      </c>
      <c r="V12971" s="10">
        <f t="shared" si="1839"/>
        <v>0</v>
      </c>
      <c r="W12971" s="10">
        <f t="shared" si="1840"/>
        <v>0</v>
      </c>
      <c r="X12971" s="11">
        <f t="shared" si="1841"/>
        <v>0</v>
      </c>
      <c r="Y12971" s="11">
        <f t="shared" si="1842"/>
        <v>0</v>
      </c>
      <c r="Z12971" s="12" t="str">
        <f t="shared" si="1843"/>
        <v>Torque/Speed Control 1</v>
      </c>
    </row>
    <row r="12972" spans="18:26" x14ac:dyDescent="0.3">
      <c r="R12972" s="6">
        <f t="shared" si="1835"/>
        <v>0</v>
      </c>
      <c r="S12972" s="6">
        <f t="shared" si="1836"/>
        <v>0</v>
      </c>
      <c r="T12972" s="7">
        <f t="shared" si="1837"/>
        <v>0</v>
      </c>
      <c r="U12972" s="121" t="str">
        <f t="shared" si="1838"/>
        <v>0</v>
      </c>
      <c r="V12972" s="10">
        <f t="shared" si="1839"/>
        <v>0</v>
      </c>
      <c r="W12972" s="10">
        <f t="shared" si="1840"/>
        <v>0</v>
      </c>
      <c r="X12972" s="11">
        <f t="shared" si="1841"/>
        <v>0</v>
      </c>
      <c r="Y12972" s="11">
        <f t="shared" si="1842"/>
        <v>0</v>
      </c>
      <c r="Z12972" s="12" t="str">
        <f t="shared" si="1843"/>
        <v>Torque/Speed Control 1</v>
      </c>
    </row>
    <row r="12973" spans="18:26" x14ac:dyDescent="0.3">
      <c r="R12973" s="6">
        <f t="shared" si="1835"/>
        <v>0</v>
      </c>
      <c r="S12973" s="6">
        <f t="shared" si="1836"/>
        <v>0</v>
      </c>
      <c r="T12973" s="7">
        <f t="shared" si="1837"/>
        <v>0</v>
      </c>
      <c r="U12973" s="121" t="str">
        <f t="shared" si="1838"/>
        <v>0</v>
      </c>
      <c r="V12973" s="10">
        <f t="shared" si="1839"/>
        <v>0</v>
      </c>
      <c r="W12973" s="10">
        <f t="shared" si="1840"/>
        <v>0</v>
      </c>
      <c r="X12973" s="11">
        <f t="shared" si="1841"/>
        <v>0</v>
      </c>
      <c r="Y12973" s="11">
        <f t="shared" si="1842"/>
        <v>0</v>
      </c>
      <c r="Z12973" s="12" t="str">
        <f t="shared" si="1843"/>
        <v>Torque/Speed Control 1</v>
      </c>
    </row>
    <row r="12974" spans="18:26" x14ac:dyDescent="0.3">
      <c r="R12974" s="6">
        <f t="shared" si="1835"/>
        <v>0</v>
      </c>
      <c r="S12974" s="6">
        <f t="shared" si="1836"/>
        <v>0</v>
      </c>
      <c r="T12974" s="7">
        <f t="shared" si="1837"/>
        <v>0</v>
      </c>
      <c r="U12974" s="121" t="str">
        <f t="shared" si="1838"/>
        <v>0</v>
      </c>
      <c r="V12974" s="10">
        <f t="shared" si="1839"/>
        <v>0</v>
      </c>
      <c r="W12974" s="10">
        <f t="shared" si="1840"/>
        <v>0</v>
      </c>
      <c r="X12974" s="11">
        <f t="shared" si="1841"/>
        <v>0</v>
      </c>
      <c r="Y12974" s="11">
        <f t="shared" si="1842"/>
        <v>0</v>
      </c>
      <c r="Z12974" s="12" t="str">
        <f t="shared" si="1843"/>
        <v>Torque/Speed Control 1</v>
      </c>
    </row>
    <row r="12975" spans="18:26" x14ac:dyDescent="0.3">
      <c r="R12975" s="6">
        <f t="shared" si="1835"/>
        <v>0</v>
      </c>
      <c r="S12975" s="6">
        <f t="shared" si="1836"/>
        <v>0</v>
      </c>
      <c r="T12975" s="7">
        <f t="shared" si="1837"/>
        <v>0</v>
      </c>
      <c r="U12975" s="121" t="str">
        <f t="shared" si="1838"/>
        <v>0</v>
      </c>
      <c r="V12975" s="10">
        <f t="shared" si="1839"/>
        <v>0</v>
      </c>
      <c r="W12975" s="10">
        <f t="shared" si="1840"/>
        <v>0</v>
      </c>
      <c r="X12975" s="11">
        <f t="shared" si="1841"/>
        <v>0</v>
      </c>
      <c r="Y12975" s="11">
        <f t="shared" si="1842"/>
        <v>0</v>
      </c>
      <c r="Z12975" s="12" t="str">
        <f t="shared" si="1843"/>
        <v>Torque/Speed Control 1</v>
      </c>
    </row>
    <row r="12976" spans="18:26" x14ac:dyDescent="0.3">
      <c r="R12976" s="6">
        <f t="shared" si="1835"/>
        <v>0</v>
      </c>
      <c r="S12976" s="6">
        <f t="shared" si="1836"/>
        <v>0</v>
      </c>
      <c r="T12976" s="7">
        <f t="shared" si="1837"/>
        <v>0</v>
      </c>
      <c r="U12976" s="121" t="str">
        <f t="shared" si="1838"/>
        <v>0</v>
      </c>
      <c r="V12976" s="10">
        <f t="shared" si="1839"/>
        <v>0</v>
      </c>
      <c r="W12976" s="10">
        <f t="shared" si="1840"/>
        <v>0</v>
      </c>
      <c r="X12976" s="11">
        <f t="shared" si="1841"/>
        <v>0</v>
      </c>
      <c r="Y12976" s="11">
        <f t="shared" si="1842"/>
        <v>0</v>
      </c>
      <c r="Z12976" s="12" t="str">
        <f t="shared" si="1843"/>
        <v>Torque/Speed Control 1</v>
      </c>
    </row>
    <row r="12977" spans="18:26" x14ac:dyDescent="0.3">
      <c r="R12977" s="6">
        <f t="shared" si="1835"/>
        <v>0</v>
      </c>
      <c r="S12977" s="6">
        <f t="shared" si="1836"/>
        <v>0</v>
      </c>
      <c r="T12977" s="7">
        <f t="shared" si="1837"/>
        <v>0</v>
      </c>
      <c r="U12977" s="121" t="str">
        <f t="shared" si="1838"/>
        <v>0</v>
      </c>
      <c r="V12977" s="10">
        <f t="shared" si="1839"/>
        <v>0</v>
      </c>
      <c r="W12977" s="10">
        <f t="shared" si="1840"/>
        <v>0</v>
      </c>
      <c r="X12977" s="11">
        <f t="shared" si="1841"/>
        <v>0</v>
      </c>
      <c r="Y12977" s="11">
        <f t="shared" si="1842"/>
        <v>0</v>
      </c>
      <c r="Z12977" s="12" t="str">
        <f t="shared" si="1843"/>
        <v>Torque/Speed Control 1</v>
      </c>
    </row>
    <row r="12978" spans="18:26" x14ac:dyDescent="0.3">
      <c r="R12978" s="6">
        <f t="shared" si="1835"/>
        <v>0</v>
      </c>
      <c r="S12978" s="6">
        <f t="shared" si="1836"/>
        <v>0</v>
      </c>
      <c r="T12978" s="7">
        <f t="shared" si="1837"/>
        <v>0</v>
      </c>
      <c r="U12978" s="121" t="str">
        <f t="shared" si="1838"/>
        <v>0</v>
      </c>
      <c r="V12978" s="10">
        <f t="shared" si="1839"/>
        <v>0</v>
      </c>
      <c r="W12978" s="10">
        <f t="shared" si="1840"/>
        <v>0</v>
      </c>
      <c r="X12978" s="11">
        <f t="shared" si="1841"/>
        <v>0</v>
      </c>
      <c r="Y12978" s="11">
        <f t="shared" si="1842"/>
        <v>0</v>
      </c>
      <c r="Z12978" s="12" t="str">
        <f t="shared" si="1843"/>
        <v>Torque/Speed Control 1</v>
      </c>
    </row>
    <row r="12979" spans="18:26" x14ac:dyDescent="0.3">
      <c r="R12979" s="6">
        <f t="shared" si="1835"/>
        <v>0</v>
      </c>
      <c r="S12979" s="6">
        <f t="shared" si="1836"/>
        <v>0</v>
      </c>
      <c r="T12979" s="7">
        <f t="shared" si="1837"/>
        <v>0</v>
      </c>
      <c r="U12979" s="121" t="str">
        <f t="shared" si="1838"/>
        <v>0</v>
      </c>
      <c r="V12979" s="10">
        <f t="shared" si="1839"/>
        <v>0</v>
      </c>
      <c r="W12979" s="10">
        <f t="shared" si="1840"/>
        <v>0</v>
      </c>
      <c r="X12979" s="11">
        <f t="shared" si="1841"/>
        <v>0</v>
      </c>
      <c r="Y12979" s="11">
        <f t="shared" si="1842"/>
        <v>0</v>
      </c>
      <c r="Z12979" s="12" t="str">
        <f t="shared" si="1843"/>
        <v>Torque/Speed Control 1</v>
      </c>
    </row>
    <row r="12980" spans="18:26" x14ac:dyDescent="0.3">
      <c r="R12980" s="6">
        <f t="shared" si="1835"/>
        <v>0</v>
      </c>
      <c r="S12980" s="6">
        <f t="shared" si="1836"/>
        <v>0</v>
      </c>
      <c r="T12980" s="7">
        <f t="shared" si="1837"/>
        <v>0</v>
      </c>
      <c r="U12980" s="121" t="str">
        <f t="shared" si="1838"/>
        <v>0</v>
      </c>
      <c r="V12980" s="10">
        <f t="shared" si="1839"/>
        <v>0</v>
      </c>
      <c r="W12980" s="10">
        <f t="shared" si="1840"/>
        <v>0</v>
      </c>
      <c r="X12980" s="11">
        <f t="shared" si="1841"/>
        <v>0</v>
      </c>
      <c r="Y12980" s="11">
        <f t="shared" si="1842"/>
        <v>0</v>
      </c>
      <c r="Z12980" s="12" t="str">
        <f t="shared" si="1843"/>
        <v>Torque/Speed Control 1</v>
      </c>
    </row>
    <row r="12981" spans="18:26" x14ac:dyDescent="0.3">
      <c r="R12981" s="6">
        <f t="shared" si="1835"/>
        <v>0</v>
      </c>
      <c r="S12981" s="6">
        <f t="shared" si="1836"/>
        <v>0</v>
      </c>
      <c r="T12981" s="7">
        <f t="shared" si="1837"/>
        <v>0</v>
      </c>
      <c r="U12981" s="121" t="str">
        <f t="shared" si="1838"/>
        <v>0</v>
      </c>
      <c r="V12981" s="10">
        <f t="shared" si="1839"/>
        <v>0</v>
      </c>
      <c r="W12981" s="10">
        <f t="shared" si="1840"/>
        <v>0</v>
      </c>
      <c r="X12981" s="11">
        <f t="shared" si="1841"/>
        <v>0</v>
      </c>
      <c r="Y12981" s="11">
        <f t="shared" si="1842"/>
        <v>0</v>
      </c>
      <c r="Z12981" s="12" t="str">
        <f t="shared" si="1843"/>
        <v>Torque/Speed Control 1</v>
      </c>
    </row>
    <row r="12982" spans="18:26" x14ac:dyDescent="0.3">
      <c r="R12982" s="6">
        <f t="shared" si="1835"/>
        <v>0</v>
      </c>
      <c r="S12982" s="6">
        <f t="shared" si="1836"/>
        <v>0</v>
      </c>
      <c r="T12982" s="7">
        <f t="shared" si="1837"/>
        <v>0</v>
      </c>
      <c r="U12982" s="121" t="str">
        <f t="shared" si="1838"/>
        <v>0</v>
      </c>
      <c r="V12982" s="10">
        <f t="shared" si="1839"/>
        <v>0</v>
      </c>
      <c r="W12982" s="10">
        <f t="shared" si="1840"/>
        <v>0</v>
      </c>
      <c r="X12982" s="11">
        <f t="shared" si="1841"/>
        <v>0</v>
      </c>
      <c r="Y12982" s="11">
        <f t="shared" si="1842"/>
        <v>0</v>
      </c>
      <c r="Z12982" s="12" t="str">
        <f t="shared" si="1843"/>
        <v>Torque/Speed Control 1</v>
      </c>
    </row>
    <row r="12983" spans="18:26" x14ac:dyDescent="0.3">
      <c r="R12983" s="6">
        <f t="shared" si="1835"/>
        <v>0</v>
      </c>
      <c r="S12983" s="6">
        <f t="shared" si="1836"/>
        <v>0</v>
      </c>
      <c r="T12983" s="7">
        <f t="shared" si="1837"/>
        <v>0</v>
      </c>
      <c r="U12983" s="121" t="str">
        <f t="shared" si="1838"/>
        <v>0</v>
      </c>
      <c r="V12983" s="10">
        <f t="shared" si="1839"/>
        <v>0</v>
      </c>
      <c r="W12983" s="10">
        <f t="shared" si="1840"/>
        <v>0</v>
      </c>
      <c r="X12983" s="11">
        <f t="shared" si="1841"/>
        <v>0</v>
      </c>
      <c r="Y12983" s="11">
        <f t="shared" si="1842"/>
        <v>0</v>
      </c>
      <c r="Z12983" s="12" t="str">
        <f t="shared" si="1843"/>
        <v>Torque/Speed Control 1</v>
      </c>
    </row>
    <row r="12984" spans="18:26" x14ac:dyDescent="0.3">
      <c r="R12984" s="6">
        <f t="shared" si="1835"/>
        <v>0</v>
      </c>
      <c r="S12984" s="6">
        <f t="shared" si="1836"/>
        <v>0</v>
      </c>
      <c r="T12984" s="7">
        <f t="shared" si="1837"/>
        <v>0</v>
      </c>
      <c r="U12984" s="121" t="str">
        <f t="shared" si="1838"/>
        <v>0</v>
      </c>
      <c r="V12984" s="10">
        <f t="shared" si="1839"/>
        <v>0</v>
      </c>
      <c r="W12984" s="10">
        <f t="shared" si="1840"/>
        <v>0</v>
      </c>
      <c r="X12984" s="11">
        <f t="shared" si="1841"/>
        <v>0</v>
      </c>
      <c r="Y12984" s="11">
        <f t="shared" si="1842"/>
        <v>0</v>
      </c>
      <c r="Z12984" s="12" t="str">
        <f t="shared" si="1843"/>
        <v>Torque/Speed Control 1</v>
      </c>
    </row>
    <row r="12985" spans="18:26" x14ac:dyDescent="0.3">
      <c r="R12985" s="6">
        <f t="shared" si="1835"/>
        <v>0</v>
      </c>
      <c r="S12985" s="6">
        <f t="shared" si="1836"/>
        <v>0</v>
      </c>
      <c r="T12985" s="7">
        <f t="shared" si="1837"/>
        <v>0</v>
      </c>
      <c r="U12985" s="121" t="str">
        <f t="shared" si="1838"/>
        <v>0</v>
      </c>
      <c r="V12985" s="10">
        <f t="shared" si="1839"/>
        <v>0</v>
      </c>
      <c r="W12985" s="10">
        <f t="shared" si="1840"/>
        <v>0</v>
      </c>
      <c r="X12985" s="11">
        <f t="shared" si="1841"/>
        <v>0</v>
      </c>
      <c r="Y12985" s="11">
        <f t="shared" si="1842"/>
        <v>0</v>
      </c>
      <c r="Z12985" s="12" t="str">
        <f t="shared" si="1843"/>
        <v>Torque/Speed Control 1</v>
      </c>
    </row>
    <row r="12986" spans="18:26" x14ac:dyDescent="0.3">
      <c r="R12986" s="6">
        <f t="shared" si="1835"/>
        <v>0</v>
      </c>
      <c r="S12986" s="6">
        <f t="shared" si="1836"/>
        <v>0</v>
      </c>
      <c r="T12986" s="7">
        <f t="shared" si="1837"/>
        <v>0</v>
      </c>
      <c r="U12986" s="121" t="str">
        <f t="shared" si="1838"/>
        <v>0</v>
      </c>
      <c r="V12986" s="10">
        <f t="shared" si="1839"/>
        <v>0</v>
      </c>
      <c r="W12986" s="10">
        <f t="shared" si="1840"/>
        <v>0</v>
      </c>
      <c r="X12986" s="11">
        <f t="shared" si="1841"/>
        <v>0</v>
      </c>
      <c r="Y12986" s="11">
        <f t="shared" si="1842"/>
        <v>0</v>
      </c>
      <c r="Z12986" s="12" t="str">
        <f t="shared" si="1843"/>
        <v>Torque/Speed Control 1</v>
      </c>
    </row>
    <row r="12987" spans="18:26" x14ac:dyDescent="0.3">
      <c r="R12987" s="6">
        <f t="shared" si="1835"/>
        <v>0</v>
      </c>
      <c r="S12987" s="6">
        <f t="shared" si="1836"/>
        <v>0</v>
      </c>
      <c r="T12987" s="7">
        <f t="shared" si="1837"/>
        <v>0</v>
      </c>
      <c r="U12987" s="121" t="str">
        <f t="shared" si="1838"/>
        <v>0</v>
      </c>
      <c r="V12987" s="10">
        <f t="shared" si="1839"/>
        <v>0</v>
      </c>
      <c r="W12987" s="10">
        <f t="shared" si="1840"/>
        <v>0</v>
      </c>
      <c r="X12987" s="11">
        <f t="shared" si="1841"/>
        <v>0</v>
      </c>
      <c r="Y12987" s="11">
        <f t="shared" si="1842"/>
        <v>0</v>
      </c>
      <c r="Z12987" s="12" t="str">
        <f t="shared" si="1843"/>
        <v>Torque/Speed Control 1</v>
      </c>
    </row>
    <row r="12988" spans="18:26" x14ac:dyDescent="0.3">
      <c r="R12988" s="6">
        <f t="shared" si="1835"/>
        <v>0</v>
      </c>
      <c r="S12988" s="6">
        <f t="shared" si="1836"/>
        <v>0</v>
      </c>
      <c r="T12988" s="7">
        <f t="shared" si="1837"/>
        <v>0</v>
      </c>
      <c r="U12988" s="121" t="str">
        <f t="shared" si="1838"/>
        <v>0</v>
      </c>
      <c r="V12988" s="10">
        <f t="shared" si="1839"/>
        <v>0</v>
      </c>
      <c r="W12988" s="10">
        <f t="shared" si="1840"/>
        <v>0</v>
      </c>
      <c r="X12988" s="11">
        <f t="shared" si="1841"/>
        <v>0</v>
      </c>
      <c r="Y12988" s="11">
        <f t="shared" si="1842"/>
        <v>0</v>
      </c>
      <c r="Z12988" s="12" t="str">
        <f t="shared" si="1843"/>
        <v>Torque/Speed Control 1</v>
      </c>
    </row>
    <row r="12989" spans="18:26" x14ac:dyDescent="0.3">
      <c r="R12989" s="6">
        <f t="shared" ref="R12989:R13052" si="1844">_xlfn.BITRSHIFT(_xlfn.BITAND(HEX2DEC(H12989),HEX2DEC("1C000000")),26)</f>
        <v>0</v>
      </c>
      <c r="S12989" s="6">
        <f t="shared" ref="S12989:S13052" si="1845">_xlfn.BITRSHIFT(_xlfn.BITAND(HEX2DEC(H12989),HEX2DEC("01000000")),24)</f>
        <v>0</v>
      </c>
      <c r="T12989" s="7">
        <f t="shared" ref="T12989:T13052" si="1846">IF(_xlfn.BITRSHIFT(_xlfn.BITAND(HEX2DEC(H12989),HEX2DEC("0FF0000")),16)&lt;240,_xlfn.BITRSHIFT(_xlfn.BITAND(HEX2DEC(H12989),HEX2DEC("1FF0000")),8),_xlfn.BITRSHIFT(_xlfn.BITAND(HEX2DEC(H12989),HEX2DEC("1FFFF00")),8))</f>
        <v>0</v>
      </c>
      <c r="U12989" s="121" t="str">
        <f t="shared" ref="U12989:U13052" si="1847">DEC2HEX(T12989)</f>
        <v>0</v>
      </c>
      <c r="V12989" s="10">
        <f t="shared" ref="V12989:V13052" si="1848">_xlfn.BITRSHIFT(_xlfn.BITAND(HEX2DEC(H12989),HEX2DEC("0FF0000")),16)</f>
        <v>0</v>
      </c>
      <c r="W12989" s="10">
        <f t="shared" ref="W12989:W13052" si="1849">_xlfn.BITRSHIFT(_xlfn.BITAND(HEX2DEC(H12989),HEX2DEC("FF00")),8)</f>
        <v>0</v>
      </c>
      <c r="X12989" s="11">
        <f t="shared" ref="X12989:X13052" si="1850">_xlfn.BITAND(HEX2DEC(H12989),HEX2DEC("00000FF"))</f>
        <v>0</v>
      </c>
      <c r="Y12989" s="11">
        <f t="shared" ref="Y12989:Y13052" si="1851">IF(_xlfn.BITRSHIFT(_xlfn.BITAND(HEX2DEC(H12989),HEX2DEC("0FF0000")),16)&lt;240,_xlfn.BITRSHIFT(_xlfn.BITAND(HEX2DEC(H12989),HEX2DEC("0FF00")),8),_xlfn.BITRSHIFT(_xlfn.BITAND(HEX2DEC(H12989),HEX2DEC("0FF0000")),16))</f>
        <v>0</v>
      </c>
      <c r="Z12989" s="12" t="str">
        <f t="shared" ref="Z12989:Z13052" si="1852">VLOOKUP(T12989,BO:BP,2,FALSE)</f>
        <v>Torque/Speed Control 1</v>
      </c>
    </row>
    <row r="12990" spans="18:26" x14ac:dyDescent="0.3">
      <c r="R12990" s="6">
        <f t="shared" si="1844"/>
        <v>0</v>
      </c>
      <c r="S12990" s="6">
        <f t="shared" si="1845"/>
        <v>0</v>
      </c>
      <c r="T12990" s="7">
        <f t="shared" si="1846"/>
        <v>0</v>
      </c>
      <c r="U12990" s="121" t="str">
        <f t="shared" si="1847"/>
        <v>0</v>
      </c>
      <c r="V12990" s="10">
        <f t="shared" si="1848"/>
        <v>0</v>
      </c>
      <c r="W12990" s="10">
        <f t="shared" si="1849"/>
        <v>0</v>
      </c>
      <c r="X12990" s="11">
        <f t="shared" si="1850"/>
        <v>0</v>
      </c>
      <c r="Y12990" s="11">
        <f t="shared" si="1851"/>
        <v>0</v>
      </c>
      <c r="Z12990" s="12" t="str">
        <f t="shared" si="1852"/>
        <v>Torque/Speed Control 1</v>
      </c>
    </row>
    <row r="12991" spans="18:26" x14ac:dyDescent="0.3">
      <c r="R12991" s="6">
        <f t="shared" si="1844"/>
        <v>0</v>
      </c>
      <c r="S12991" s="6">
        <f t="shared" si="1845"/>
        <v>0</v>
      </c>
      <c r="T12991" s="7">
        <f t="shared" si="1846"/>
        <v>0</v>
      </c>
      <c r="U12991" s="121" t="str">
        <f t="shared" si="1847"/>
        <v>0</v>
      </c>
      <c r="V12991" s="10">
        <f t="shared" si="1848"/>
        <v>0</v>
      </c>
      <c r="W12991" s="10">
        <f t="shared" si="1849"/>
        <v>0</v>
      </c>
      <c r="X12991" s="11">
        <f t="shared" si="1850"/>
        <v>0</v>
      </c>
      <c r="Y12991" s="11">
        <f t="shared" si="1851"/>
        <v>0</v>
      </c>
      <c r="Z12991" s="12" t="str">
        <f t="shared" si="1852"/>
        <v>Torque/Speed Control 1</v>
      </c>
    </row>
    <row r="12992" spans="18:26" x14ac:dyDescent="0.3">
      <c r="R12992" s="6">
        <f t="shared" si="1844"/>
        <v>0</v>
      </c>
      <c r="S12992" s="6">
        <f t="shared" si="1845"/>
        <v>0</v>
      </c>
      <c r="T12992" s="7">
        <f t="shared" si="1846"/>
        <v>0</v>
      </c>
      <c r="U12992" s="121" t="str">
        <f t="shared" si="1847"/>
        <v>0</v>
      </c>
      <c r="V12992" s="10">
        <f t="shared" si="1848"/>
        <v>0</v>
      </c>
      <c r="W12992" s="10">
        <f t="shared" si="1849"/>
        <v>0</v>
      </c>
      <c r="X12992" s="11">
        <f t="shared" si="1850"/>
        <v>0</v>
      </c>
      <c r="Y12992" s="11">
        <f t="shared" si="1851"/>
        <v>0</v>
      </c>
      <c r="Z12992" s="12" t="str">
        <f t="shared" si="1852"/>
        <v>Torque/Speed Control 1</v>
      </c>
    </row>
    <row r="12993" spans="18:26" x14ac:dyDescent="0.3">
      <c r="R12993" s="6">
        <f t="shared" si="1844"/>
        <v>0</v>
      </c>
      <c r="S12993" s="6">
        <f t="shared" si="1845"/>
        <v>0</v>
      </c>
      <c r="T12993" s="7">
        <f t="shared" si="1846"/>
        <v>0</v>
      </c>
      <c r="U12993" s="121" t="str">
        <f t="shared" si="1847"/>
        <v>0</v>
      </c>
      <c r="V12993" s="10">
        <f t="shared" si="1848"/>
        <v>0</v>
      </c>
      <c r="W12993" s="10">
        <f t="shared" si="1849"/>
        <v>0</v>
      </c>
      <c r="X12993" s="11">
        <f t="shared" si="1850"/>
        <v>0</v>
      </c>
      <c r="Y12993" s="11">
        <f t="shared" si="1851"/>
        <v>0</v>
      </c>
      <c r="Z12993" s="12" t="str">
        <f t="shared" si="1852"/>
        <v>Torque/Speed Control 1</v>
      </c>
    </row>
    <row r="12994" spans="18:26" x14ac:dyDescent="0.3">
      <c r="R12994" s="6">
        <f t="shared" si="1844"/>
        <v>0</v>
      </c>
      <c r="S12994" s="6">
        <f t="shared" si="1845"/>
        <v>0</v>
      </c>
      <c r="T12994" s="7">
        <f t="shared" si="1846"/>
        <v>0</v>
      </c>
      <c r="U12994" s="121" t="str">
        <f t="shared" si="1847"/>
        <v>0</v>
      </c>
      <c r="V12994" s="10">
        <f t="shared" si="1848"/>
        <v>0</v>
      </c>
      <c r="W12994" s="10">
        <f t="shared" si="1849"/>
        <v>0</v>
      </c>
      <c r="X12994" s="11">
        <f t="shared" si="1850"/>
        <v>0</v>
      </c>
      <c r="Y12994" s="11">
        <f t="shared" si="1851"/>
        <v>0</v>
      </c>
      <c r="Z12994" s="12" t="str">
        <f t="shared" si="1852"/>
        <v>Torque/Speed Control 1</v>
      </c>
    </row>
    <row r="12995" spans="18:26" x14ac:dyDescent="0.3">
      <c r="R12995" s="6">
        <f t="shared" si="1844"/>
        <v>0</v>
      </c>
      <c r="S12995" s="6">
        <f t="shared" si="1845"/>
        <v>0</v>
      </c>
      <c r="T12995" s="7">
        <f t="shared" si="1846"/>
        <v>0</v>
      </c>
      <c r="U12995" s="121" t="str">
        <f t="shared" si="1847"/>
        <v>0</v>
      </c>
      <c r="V12995" s="10">
        <f t="shared" si="1848"/>
        <v>0</v>
      </c>
      <c r="W12995" s="10">
        <f t="shared" si="1849"/>
        <v>0</v>
      </c>
      <c r="X12995" s="11">
        <f t="shared" si="1850"/>
        <v>0</v>
      </c>
      <c r="Y12995" s="11">
        <f t="shared" si="1851"/>
        <v>0</v>
      </c>
      <c r="Z12995" s="12" t="str">
        <f t="shared" si="1852"/>
        <v>Torque/Speed Control 1</v>
      </c>
    </row>
    <row r="12996" spans="18:26" x14ac:dyDescent="0.3">
      <c r="R12996" s="6">
        <f t="shared" si="1844"/>
        <v>0</v>
      </c>
      <c r="S12996" s="6">
        <f t="shared" si="1845"/>
        <v>0</v>
      </c>
      <c r="T12996" s="7">
        <f t="shared" si="1846"/>
        <v>0</v>
      </c>
      <c r="U12996" s="121" t="str">
        <f t="shared" si="1847"/>
        <v>0</v>
      </c>
      <c r="V12996" s="10">
        <f t="shared" si="1848"/>
        <v>0</v>
      </c>
      <c r="W12996" s="10">
        <f t="shared" si="1849"/>
        <v>0</v>
      </c>
      <c r="X12996" s="11">
        <f t="shared" si="1850"/>
        <v>0</v>
      </c>
      <c r="Y12996" s="11">
        <f t="shared" si="1851"/>
        <v>0</v>
      </c>
      <c r="Z12996" s="12" t="str">
        <f t="shared" si="1852"/>
        <v>Torque/Speed Control 1</v>
      </c>
    </row>
    <row r="12997" spans="18:26" x14ac:dyDescent="0.3">
      <c r="R12997" s="6">
        <f t="shared" si="1844"/>
        <v>0</v>
      </c>
      <c r="S12997" s="6">
        <f t="shared" si="1845"/>
        <v>0</v>
      </c>
      <c r="T12997" s="7">
        <f t="shared" si="1846"/>
        <v>0</v>
      </c>
      <c r="U12997" s="121" t="str">
        <f t="shared" si="1847"/>
        <v>0</v>
      </c>
      <c r="V12997" s="10">
        <f t="shared" si="1848"/>
        <v>0</v>
      </c>
      <c r="W12997" s="10">
        <f t="shared" si="1849"/>
        <v>0</v>
      </c>
      <c r="X12997" s="11">
        <f t="shared" si="1850"/>
        <v>0</v>
      </c>
      <c r="Y12997" s="11">
        <f t="shared" si="1851"/>
        <v>0</v>
      </c>
      <c r="Z12997" s="12" t="str">
        <f t="shared" si="1852"/>
        <v>Torque/Speed Control 1</v>
      </c>
    </row>
    <row r="12998" spans="18:26" x14ac:dyDescent="0.3">
      <c r="R12998" s="6">
        <f t="shared" si="1844"/>
        <v>0</v>
      </c>
      <c r="S12998" s="6">
        <f t="shared" si="1845"/>
        <v>0</v>
      </c>
      <c r="T12998" s="7">
        <f t="shared" si="1846"/>
        <v>0</v>
      </c>
      <c r="U12998" s="121" t="str">
        <f t="shared" si="1847"/>
        <v>0</v>
      </c>
      <c r="V12998" s="10">
        <f t="shared" si="1848"/>
        <v>0</v>
      </c>
      <c r="W12998" s="10">
        <f t="shared" si="1849"/>
        <v>0</v>
      </c>
      <c r="X12998" s="11">
        <f t="shared" si="1850"/>
        <v>0</v>
      </c>
      <c r="Y12998" s="11">
        <f t="shared" si="1851"/>
        <v>0</v>
      </c>
      <c r="Z12998" s="12" t="str">
        <f t="shared" si="1852"/>
        <v>Torque/Speed Control 1</v>
      </c>
    </row>
    <row r="12999" spans="18:26" x14ac:dyDescent="0.3">
      <c r="R12999" s="6">
        <f t="shared" si="1844"/>
        <v>0</v>
      </c>
      <c r="S12999" s="6">
        <f t="shared" si="1845"/>
        <v>0</v>
      </c>
      <c r="T12999" s="7">
        <f t="shared" si="1846"/>
        <v>0</v>
      </c>
      <c r="U12999" s="121" t="str">
        <f t="shared" si="1847"/>
        <v>0</v>
      </c>
      <c r="V12999" s="10">
        <f t="shared" si="1848"/>
        <v>0</v>
      </c>
      <c r="W12999" s="10">
        <f t="shared" si="1849"/>
        <v>0</v>
      </c>
      <c r="X12999" s="11">
        <f t="shared" si="1850"/>
        <v>0</v>
      </c>
      <c r="Y12999" s="11">
        <f t="shared" si="1851"/>
        <v>0</v>
      </c>
      <c r="Z12999" s="12" t="str">
        <f t="shared" si="1852"/>
        <v>Torque/Speed Control 1</v>
      </c>
    </row>
    <row r="13000" spans="18:26" x14ac:dyDescent="0.3">
      <c r="R13000" s="6">
        <f t="shared" si="1844"/>
        <v>0</v>
      </c>
      <c r="S13000" s="6">
        <f t="shared" si="1845"/>
        <v>0</v>
      </c>
      <c r="T13000" s="7">
        <f t="shared" si="1846"/>
        <v>0</v>
      </c>
      <c r="U13000" s="121" t="str">
        <f t="shared" si="1847"/>
        <v>0</v>
      </c>
      <c r="V13000" s="10">
        <f t="shared" si="1848"/>
        <v>0</v>
      </c>
      <c r="W13000" s="10">
        <f t="shared" si="1849"/>
        <v>0</v>
      </c>
      <c r="X13000" s="11">
        <f t="shared" si="1850"/>
        <v>0</v>
      </c>
      <c r="Y13000" s="11">
        <f t="shared" si="1851"/>
        <v>0</v>
      </c>
      <c r="Z13000" s="12" t="str">
        <f t="shared" si="1852"/>
        <v>Torque/Speed Control 1</v>
      </c>
    </row>
    <row r="13001" spans="18:26" x14ac:dyDescent="0.3">
      <c r="R13001" s="6">
        <f t="shared" si="1844"/>
        <v>0</v>
      </c>
      <c r="S13001" s="6">
        <f t="shared" si="1845"/>
        <v>0</v>
      </c>
      <c r="T13001" s="7">
        <f t="shared" si="1846"/>
        <v>0</v>
      </c>
      <c r="U13001" s="121" t="str">
        <f t="shared" si="1847"/>
        <v>0</v>
      </c>
      <c r="V13001" s="10">
        <f t="shared" si="1848"/>
        <v>0</v>
      </c>
      <c r="W13001" s="10">
        <f t="shared" si="1849"/>
        <v>0</v>
      </c>
      <c r="X13001" s="11">
        <f t="shared" si="1850"/>
        <v>0</v>
      </c>
      <c r="Y13001" s="11">
        <f t="shared" si="1851"/>
        <v>0</v>
      </c>
      <c r="Z13001" s="12" t="str">
        <f t="shared" si="1852"/>
        <v>Torque/Speed Control 1</v>
      </c>
    </row>
    <row r="13002" spans="18:26" x14ac:dyDescent="0.3">
      <c r="R13002" s="6">
        <f t="shared" si="1844"/>
        <v>0</v>
      </c>
      <c r="S13002" s="6">
        <f t="shared" si="1845"/>
        <v>0</v>
      </c>
      <c r="T13002" s="7">
        <f t="shared" si="1846"/>
        <v>0</v>
      </c>
      <c r="U13002" s="121" t="str">
        <f t="shared" si="1847"/>
        <v>0</v>
      </c>
      <c r="V13002" s="10">
        <f t="shared" si="1848"/>
        <v>0</v>
      </c>
      <c r="W13002" s="10">
        <f t="shared" si="1849"/>
        <v>0</v>
      </c>
      <c r="X13002" s="11">
        <f t="shared" si="1850"/>
        <v>0</v>
      </c>
      <c r="Y13002" s="11">
        <f t="shared" si="1851"/>
        <v>0</v>
      </c>
      <c r="Z13002" s="12" t="str">
        <f t="shared" si="1852"/>
        <v>Torque/Speed Control 1</v>
      </c>
    </row>
    <row r="13003" spans="18:26" x14ac:dyDescent="0.3">
      <c r="R13003" s="6">
        <f t="shared" si="1844"/>
        <v>0</v>
      </c>
      <c r="S13003" s="6">
        <f t="shared" si="1845"/>
        <v>0</v>
      </c>
      <c r="T13003" s="7">
        <f t="shared" si="1846"/>
        <v>0</v>
      </c>
      <c r="U13003" s="121" t="str">
        <f t="shared" si="1847"/>
        <v>0</v>
      </c>
      <c r="V13003" s="10">
        <f t="shared" si="1848"/>
        <v>0</v>
      </c>
      <c r="W13003" s="10">
        <f t="shared" si="1849"/>
        <v>0</v>
      </c>
      <c r="X13003" s="11">
        <f t="shared" si="1850"/>
        <v>0</v>
      </c>
      <c r="Y13003" s="11">
        <f t="shared" si="1851"/>
        <v>0</v>
      </c>
      <c r="Z13003" s="12" t="str">
        <f t="shared" si="1852"/>
        <v>Torque/Speed Control 1</v>
      </c>
    </row>
    <row r="13004" spans="18:26" x14ac:dyDescent="0.3">
      <c r="R13004" s="6">
        <f t="shared" si="1844"/>
        <v>0</v>
      </c>
      <c r="S13004" s="6">
        <f t="shared" si="1845"/>
        <v>0</v>
      </c>
      <c r="T13004" s="7">
        <f t="shared" si="1846"/>
        <v>0</v>
      </c>
      <c r="U13004" s="121" t="str">
        <f t="shared" si="1847"/>
        <v>0</v>
      </c>
      <c r="V13004" s="10">
        <f t="shared" si="1848"/>
        <v>0</v>
      </c>
      <c r="W13004" s="10">
        <f t="shared" si="1849"/>
        <v>0</v>
      </c>
      <c r="X13004" s="11">
        <f t="shared" si="1850"/>
        <v>0</v>
      </c>
      <c r="Y13004" s="11">
        <f t="shared" si="1851"/>
        <v>0</v>
      </c>
      <c r="Z13004" s="12" t="str">
        <f t="shared" si="1852"/>
        <v>Torque/Speed Control 1</v>
      </c>
    </row>
    <row r="13005" spans="18:26" x14ac:dyDescent="0.3">
      <c r="R13005" s="6">
        <f t="shared" si="1844"/>
        <v>0</v>
      </c>
      <c r="S13005" s="6">
        <f t="shared" si="1845"/>
        <v>0</v>
      </c>
      <c r="T13005" s="7">
        <f t="shared" si="1846"/>
        <v>0</v>
      </c>
      <c r="U13005" s="121" t="str">
        <f t="shared" si="1847"/>
        <v>0</v>
      </c>
      <c r="V13005" s="10">
        <f t="shared" si="1848"/>
        <v>0</v>
      </c>
      <c r="W13005" s="10">
        <f t="shared" si="1849"/>
        <v>0</v>
      </c>
      <c r="X13005" s="11">
        <f t="shared" si="1850"/>
        <v>0</v>
      </c>
      <c r="Y13005" s="11">
        <f t="shared" si="1851"/>
        <v>0</v>
      </c>
      <c r="Z13005" s="12" t="str">
        <f t="shared" si="1852"/>
        <v>Torque/Speed Control 1</v>
      </c>
    </row>
    <row r="13006" spans="18:26" x14ac:dyDescent="0.3">
      <c r="R13006" s="6">
        <f t="shared" si="1844"/>
        <v>0</v>
      </c>
      <c r="S13006" s="6">
        <f t="shared" si="1845"/>
        <v>0</v>
      </c>
      <c r="T13006" s="7">
        <f t="shared" si="1846"/>
        <v>0</v>
      </c>
      <c r="U13006" s="121" t="str">
        <f t="shared" si="1847"/>
        <v>0</v>
      </c>
      <c r="V13006" s="10">
        <f t="shared" si="1848"/>
        <v>0</v>
      </c>
      <c r="W13006" s="10">
        <f t="shared" si="1849"/>
        <v>0</v>
      </c>
      <c r="X13006" s="11">
        <f t="shared" si="1850"/>
        <v>0</v>
      </c>
      <c r="Y13006" s="11">
        <f t="shared" si="1851"/>
        <v>0</v>
      </c>
      <c r="Z13006" s="12" t="str">
        <f t="shared" si="1852"/>
        <v>Torque/Speed Control 1</v>
      </c>
    </row>
    <row r="13007" spans="18:26" x14ac:dyDescent="0.3">
      <c r="R13007" s="6">
        <f t="shared" si="1844"/>
        <v>0</v>
      </c>
      <c r="S13007" s="6">
        <f t="shared" si="1845"/>
        <v>0</v>
      </c>
      <c r="T13007" s="7">
        <f t="shared" si="1846"/>
        <v>0</v>
      </c>
      <c r="U13007" s="121" t="str">
        <f t="shared" si="1847"/>
        <v>0</v>
      </c>
      <c r="V13007" s="10">
        <f t="shared" si="1848"/>
        <v>0</v>
      </c>
      <c r="W13007" s="10">
        <f t="shared" si="1849"/>
        <v>0</v>
      </c>
      <c r="X13007" s="11">
        <f t="shared" si="1850"/>
        <v>0</v>
      </c>
      <c r="Y13007" s="11">
        <f t="shared" si="1851"/>
        <v>0</v>
      </c>
      <c r="Z13007" s="12" t="str">
        <f t="shared" si="1852"/>
        <v>Torque/Speed Control 1</v>
      </c>
    </row>
    <row r="13008" spans="18:26" x14ac:dyDescent="0.3">
      <c r="R13008" s="6">
        <f t="shared" si="1844"/>
        <v>0</v>
      </c>
      <c r="S13008" s="6">
        <f t="shared" si="1845"/>
        <v>0</v>
      </c>
      <c r="T13008" s="7">
        <f t="shared" si="1846"/>
        <v>0</v>
      </c>
      <c r="U13008" s="121" t="str">
        <f t="shared" si="1847"/>
        <v>0</v>
      </c>
      <c r="V13008" s="10">
        <f t="shared" si="1848"/>
        <v>0</v>
      </c>
      <c r="W13008" s="10">
        <f t="shared" si="1849"/>
        <v>0</v>
      </c>
      <c r="X13008" s="11">
        <f t="shared" si="1850"/>
        <v>0</v>
      </c>
      <c r="Y13008" s="11">
        <f t="shared" si="1851"/>
        <v>0</v>
      </c>
      <c r="Z13008" s="12" t="str">
        <f t="shared" si="1852"/>
        <v>Torque/Speed Control 1</v>
      </c>
    </row>
    <row r="13009" spans="18:26" x14ac:dyDescent="0.3">
      <c r="R13009" s="6">
        <f t="shared" si="1844"/>
        <v>0</v>
      </c>
      <c r="S13009" s="6">
        <f t="shared" si="1845"/>
        <v>0</v>
      </c>
      <c r="T13009" s="7">
        <f t="shared" si="1846"/>
        <v>0</v>
      </c>
      <c r="U13009" s="121" t="str">
        <f t="shared" si="1847"/>
        <v>0</v>
      </c>
      <c r="V13009" s="10">
        <f t="shared" si="1848"/>
        <v>0</v>
      </c>
      <c r="W13009" s="10">
        <f t="shared" si="1849"/>
        <v>0</v>
      </c>
      <c r="X13009" s="11">
        <f t="shared" si="1850"/>
        <v>0</v>
      </c>
      <c r="Y13009" s="11">
        <f t="shared" si="1851"/>
        <v>0</v>
      </c>
      <c r="Z13009" s="12" t="str">
        <f t="shared" si="1852"/>
        <v>Torque/Speed Control 1</v>
      </c>
    </row>
    <row r="13010" spans="18:26" x14ac:dyDescent="0.3">
      <c r="R13010" s="6">
        <f t="shared" si="1844"/>
        <v>0</v>
      </c>
      <c r="S13010" s="6">
        <f t="shared" si="1845"/>
        <v>0</v>
      </c>
      <c r="T13010" s="7">
        <f t="shared" si="1846"/>
        <v>0</v>
      </c>
      <c r="U13010" s="121" t="str">
        <f t="shared" si="1847"/>
        <v>0</v>
      </c>
      <c r="V13010" s="10">
        <f t="shared" si="1848"/>
        <v>0</v>
      </c>
      <c r="W13010" s="10">
        <f t="shared" si="1849"/>
        <v>0</v>
      </c>
      <c r="X13010" s="11">
        <f t="shared" si="1850"/>
        <v>0</v>
      </c>
      <c r="Y13010" s="11">
        <f t="shared" si="1851"/>
        <v>0</v>
      </c>
      <c r="Z13010" s="12" t="str">
        <f t="shared" si="1852"/>
        <v>Torque/Speed Control 1</v>
      </c>
    </row>
    <row r="13011" spans="18:26" x14ac:dyDescent="0.3">
      <c r="R13011" s="6">
        <f t="shared" si="1844"/>
        <v>0</v>
      </c>
      <c r="S13011" s="6">
        <f t="shared" si="1845"/>
        <v>0</v>
      </c>
      <c r="T13011" s="7">
        <f t="shared" si="1846"/>
        <v>0</v>
      </c>
      <c r="U13011" s="121" t="str">
        <f t="shared" si="1847"/>
        <v>0</v>
      </c>
      <c r="V13011" s="10">
        <f t="shared" si="1848"/>
        <v>0</v>
      </c>
      <c r="W13011" s="10">
        <f t="shared" si="1849"/>
        <v>0</v>
      </c>
      <c r="X13011" s="11">
        <f t="shared" si="1850"/>
        <v>0</v>
      </c>
      <c r="Y13011" s="11">
        <f t="shared" si="1851"/>
        <v>0</v>
      </c>
      <c r="Z13011" s="12" t="str">
        <f t="shared" si="1852"/>
        <v>Torque/Speed Control 1</v>
      </c>
    </row>
    <row r="13012" spans="18:26" x14ac:dyDescent="0.3">
      <c r="R13012" s="6">
        <f t="shared" si="1844"/>
        <v>0</v>
      </c>
      <c r="S13012" s="6">
        <f t="shared" si="1845"/>
        <v>0</v>
      </c>
      <c r="T13012" s="7">
        <f t="shared" si="1846"/>
        <v>0</v>
      </c>
      <c r="U13012" s="121" t="str">
        <f t="shared" si="1847"/>
        <v>0</v>
      </c>
      <c r="V13012" s="10">
        <f t="shared" si="1848"/>
        <v>0</v>
      </c>
      <c r="W13012" s="10">
        <f t="shared" si="1849"/>
        <v>0</v>
      </c>
      <c r="X13012" s="11">
        <f t="shared" si="1850"/>
        <v>0</v>
      </c>
      <c r="Y13012" s="11">
        <f t="shared" si="1851"/>
        <v>0</v>
      </c>
      <c r="Z13012" s="12" t="str">
        <f t="shared" si="1852"/>
        <v>Torque/Speed Control 1</v>
      </c>
    </row>
    <row r="13013" spans="18:26" x14ac:dyDescent="0.3">
      <c r="R13013" s="6">
        <f t="shared" si="1844"/>
        <v>0</v>
      </c>
      <c r="S13013" s="6">
        <f t="shared" si="1845"/>
        <v>0</v>
      </c>
      <c r="T13013" s="7">
        <f t="shared" si="1846"/>
        <v>0</v>
      </c>
      <c r="U13013" s="121" t="str">
        <f t="shared" si="1847"/>
        <v>0</v>
      </c>
      <c r="V13013" s="10">
        <f t="shared" si="1848"/>
        <v>0</v>
      </c>
      <c r="W13013" s="10">
        <f t="shared" si="1849"/>
        <v>0</v>
      </c>
      <c r="X13013" s="11">
        <f t="shared" si="1850"/>
        <v>0</v>
      </c>
      <c r="Y13013" s="11">
        <f t="shared" si="1851"/>
        <v>0</v>
      </c>
      <c r="Z13013" s="12" t="str">
        <f t="shared" si="1852"/>
        <v>Torque/Speed Control 1</v>
      </c>
    </row>
    <row r="13014" spans="18:26" x14ac:dyDescent="0.3">
      <c r="R13014" s="6">
        <f t="shared" si="1844"/>
        <v>0</v>
      </c>
      <c r="S13014" s="6">
        <f t="shared" si="1845"/>
        <v>0</v>
      </c>
      <c r="T13014" s="7">
        <f t="shared" si="1846"/>
        <v>0</v>
      </c>
      <c r="U13014" s="121" t="str">
        <f t="shared" si="1847"/>
        <v>0</v>
      </c>
      <c r="V13014" s="10">
        <f t="shared" si="1848"/>
        <v>0</v>
      </c>
      <c r="W13014" s="10">
        <f t="shared" si="1849"/>
        <v>0</v>
      </c>
      <c r="X13014" s="11">
        <f t="shared" si="1850"/>
        <v>0</v>
      </c>
      <c r="Y13014" s="11">
        <f t="shared" si="1851"/>
        <v>0</v>
      </c>
      <c r="Z13014" s="12" t="str">
        <f t="shared" si="1852"/>
        <v>Torque/Speed Control 1</v>
      </c>
    </row>
    <row r="13015" spans="18:26" x14ac:dyDescent="0.3">
      <c r="R13015" s="6">
        <f t="shared" si="1844"/>
        <v>0</v>
      </c>
      <c r="S13015" s="6">
        <f t="shared" si="1845"/>
        <v>0</v>
      </c>
      <c r="T13015" s="7">
        <f t="shared" si="1846"/>
        <v>0</v>
      </c>
      <c r="U13015" s="121" t="str">
        <f t="shared" si="1847"/>
        <v>0</v>
      </c>
      <c r="V13015" s="10">
        <f t="shared" si="1848"/>
        <v>0</v>
      </c>
      <c r="W13015" s="10">
        <f t="shared" si="1849"/>
        <v>0</v>
      </c>
      <c r="X13015" s="11">
        <f t="shared" si="1850"/>
        <v>0</v>
      </c>
      <c r="Y13015" s="11">
        <f t="shared" si="1851"/>
        <v>0</v>
      </c>
      <c r="Z13015" s="12" t="str">
        <f t="shared" si="1852"/>
        <v>Torque/Speed Control 1</v>
      </c>
    </row>
    <row r="13016" spans="18:26" x14ac:dyDescent="0.3">
      <c r="R13016" s="6">
        <f t="shared" si="1844"/>
        <v>0</v>
      </c>
      <c r="S13016" s="6">
        <f t="shared" si="1845"/>
        <v>0</v>
      </c>
      <c r="T13016" s="7">
        <f t="shared" si="1846"/>
        <v>0</v>
      </c>
      <c r="U13016" s="121" t="str">
        <f t="shared" si="1847"/>
        <v>0</v>
      </c>
      <c r="V13016" s="10">
        <f t="shared" si="1848"/>
        <v>0</v>
      </c>
      <c r="W13016" s="10">
        <f t="shared" si="1849"/>
        <v>0</v>
      </c>
      <c r="X13016" s="11">
        <f t="shared" si="1850"/>
        <v>0</v>
      </c>
      <c r="Y13016" s="11">
        <f t="shared" si="1851"/>
        <v>0</v>
      </c>
      <c r="Z13016" s="12" t="str">
        <f t="shared" si="1852"/>
        <v>Torque/Speed Control 1</v>
      </c>
    </row>
    <row r="13017" spans="18:26" x14ac:dyDescent="0.3">
      <c r="R13017" s="6">
        <f t="shared" si="1844"/>
        <v>0</v>
      </c>
      <c r="S13017" s="6">
        <f t="shared" si="1845"/>
        <v>0</v>
      </c>
      <c r="T13017" s="7">
        <f t="shared" si="1846"/>
        <v>0</v>
      </c>
      <c r="U13017" s="121" t="str">
        <f t="shared" si="1847"/>
        <v>0</v>
      </c>
      <c r="V13017" s="10">
        <f t="shared" si="1848"/>
        <v>0</v>
      </c>
      <c r="W13017" s="10">
        <f t="shared" si="1849"/>
        <v>0</v>
      </c>
      <c r="X13017" s="11">
        <f t="shared" si="1850"/>
        <v>0</v>
      </c>
      <c r="Y13017" s="11">
        <f t="shared" si="1851"/>
        <v>0</v>
      </c>
      <c r="Z13017" s="12" t="str">
        <f t="shared" si="1852"/>
        <v>Torque/Speed Control 1</v>
      </c>
    </row>
    <row r="13018" spans="18:26" x14ac:dyDescent="0.3">
      <c r="R13018" s="6">
        <f t="shared" si="1844"/>
        <v>0</v>
      </c>
      <c r="S13018" s="6">
        <f t="shared" si="1845"/>
        <v>0</v>
      </c>
      <c r="T13018" s="7">
        <f t="shared" si="1846"/>
        <v>0</v>
      </c>
      <c r="U13018" s="121" t="str">
        <f t="shared" si="1847"/>
        <v>0</v>
      </c>
      <c r="V13018" s="10">
        <f t="shared" si="1848"/>
        <v>0</v>
      </c>
      <c r="W13018" s="10">
        <f t="shared" si="1849"/>
        <v>0</v>
      </c>
      <c r="X13018" s="11">
        <f t="shared" si="1850"/>
        <v>0</v>
      </c>
      <c r="Y13018" s="11">
        <f t="shared" si="1851"/>
        <v>0</v>
      </c>
      <c r="Z13018" s="12" t="str">
        <f t="shared" si="1852"/>
        <v>Torque/Speed Control 1</v>
      </c>
    </row>
    <row r="13019" spans="18:26" x14ac:dyDescent="0.3">
      <c r="R13019" s="6">
        <f t="shared" si="1844"/>
        <v>0</v>
      </c>
      <c r="S13019" s="6">
        <f t="shared" si="1845"/>
        <v>0</v>
      </c>
      <c r="T13019" s="7">
        <f t="shared" si="1846"/>
        <v>0</v>
      </c>
      <c r="U13019" s="121" t="str">
        <f t="shared" si="1847"/>
        <v>0</v>
      </c>
      <c r="V13019" s="10">
        <f t="shared" si="1848"/>
        <v>0</v>
      </c>
      <c r="W13019" s="10">
        <f t="shared" si="1849"/>
        <v>0</v>
      </c>
      <c r="X13019" s="11">
        <f t="shared" si="1850"/>
        <v>0</v>
      </c>
      <c r="Y13019" s="11">
        <f t="shared" si="1851"/>
        <v>0</v>
      </c>
      <c r="Z13019" s="12" t="str">
        <f t="shared" si="1852"/>
        <v>Torque/Speed Control 1</v>
      </c>
    </row>
    <row r="13020" spans="18:26" x14ac:dyDescent="0.3">
      <c r="R13020" s="6">
        <f t="shared" si="1844"/>
        <v>0</v>
      </c>
      <c r="S13020" s="6">
        <f t="shared" si="1845"/>
        <v>0</v>
      </c>
      <c r="T13020" s="7">
        <f t="shared" si="1846"/>
        <v>0</v>
      </c>
      <c r="U13020" s="121" t="str">
        <f t="shared" si="1847"/>
        <v>0</v>
      </c>
      <c r="V13020" s="10">
        <f t="shared" si="1848"/>
        <v>0</v>
      </c>
      <c r="W13020" s="10">
        <f t="shared" si="1849"/>
        <v>0</v>
      </c>
      <c r="X13020" s="11">
        <f t="shared" si="1850"/>
        <v>0</v>
      </c>
      <c r="Y13020" s="11">
        <f t="shared" si="1851"/>
        <v>0</v>
      </c>
      <c r="Z13020" s="12" t="str">
        <f t="shared" si="1852"/>
        <v>Torque/Speed Control 1</v>
      </c>
    </row>
    <row r="13021" spans="18:26" x14ac:dyDescent="0.3">
      <c r="R13021" s="6">
        <f t="shared" si="1844"/>
        <v>0</v>
      </c>
      <c r="S13021" s="6">
        <f t="shared" si="1845"/>
        <v>0</v>
      </c>
      <c r="T13021" s="7">
        <f t="shared" si="1846"/>
        <v>0</v>
      </c>
      <c r="U13021" s="121" t="str">
        <f t="shared" si="1847"/>
        <v>0</v>
      </c>
      <c r="V13021" s="10">
        <f t="shared" si="1848"/>
        <v>0</v>
      </c>
      <c r="W13021" s="10">
        <f t="shared" si="1849"/>
        <v>0</v>
      </c>
      <c r="X13021" s="11">
        <f t="shared" si="1850"/>
        <v>0</v>
      </c>
      <c r="Y13021" s="11">
        <f t="shared" si="1851"/>
        <v>0</v>
      </c>
      <c r="Z13021" s="12" t="str">
        <f t="shared" si="1852"/>
        <v>Torque/Speed Control 1</v>
      </c>
    </row>
    <row r="13022" spans="18:26" x14ac:dyDescent="0.3">
      <c r="R13022" s="6">
        <f t="shared" si="1844"/>
        <v>0</v>
      </c>
      <c r="S13022" s="6">
        <f t="shared" si="1845"/>
        <v>0</v>
      </c>
      <c r="T13022" s="7">
        <f t="shared" si="1846"/>
        <v>0</v>
      </c>
      <c r="U13022" s="121" t="str">
        <f t="shared" si="1847"/>
        <v>0</v>
      </c>
      <c r="V13022" s="10">
        <f t="shared" si="1848"/>
        <v>0</v>
      </c>
      <c r="W13022" s="10">
        <f t="shared" si="1849"/>
        <v>0</v>
      </c>
      <c r="X13022" s="11">
        <f t="shared" si="1850"/>
        <v>0</v>
      </c>
      <c r="Y13022" s="11">
        <f t="shared" si="1851"/>
        <v>0</v>
      </c>
      <c r="Z13022" s="12" t="str">
        <f t="shared" si="1852"/>
        <v>Torque/Speed Control 1</v>
      </c>
    </row>
    <row r="13023" spans="18:26" x14ac:dyDescent="0.3">
      <c r="R13023" s="6">
        <f t="shared" si="1844"/>
        <v>0</v>
      </c>
      <c r="S13023" s="6">
        <f t="shared" si="1845"/>
        <v>0</v>
      </c>
      <c r="T13023" s="7">
        <f t="shared" si="1846"/>
        <v>0</v>
      </c>
      <c r="U13023" s="121" t="str">
        <f t="shared" si="1847"/>
        <v>0</v>
      </c>
      <c r="V13023" s="10">
        <f t="shared" si="1848"/>
        <v>0</v>
      </c>
      <c r="W13023" s="10">
        <f t="shared" si="1849"/>
        <v>0</v>
      </c>
      <c r="X13023" s="11">
        <f t="shared" si="1850"/>
        <v>0</v>
      </c>
      <c r="Y13023" s="11">
        <f t="shared" si="1851"/>
        <v>0</v>
      </c>
      <c r="Z13023" s="12" t="str">
        <f t="shared" si="1852"/>
        <v>Torque/Speed Control 1</v>
      </c>
    </row>
    <row r="13024" spans="18:26" x14ac:dyDescent="0.3">
      <c r="R13024" s="6">
        <f t="shared" si="1844"/>
        <v>0</v>
      </c>
      <c r="S13024" s="6">
        <f t="shared" si="1845"/>
        <v>0</v>
      </c>
      <c r="T13024" s="7">
        <f t="shared" si="1846"/>
        <v>0</v>
      </c>
      <c r="U13024" s="121" t="str">
        <f t="shared" si="1847"/>
        <v>0</v>
      </c>
      <c r="V13024" s="10">
        <f t="shared" si="1848"/>
        <v>0</v>
      </c>
      <c r="W13024" s="10">
        <f t="shared" si="1849"/>
        <v>0</v>
      </c>
      <c r="X13024" s="11">
        <f t="shared" si="1850"/>
        <v>0</v>
      </c>
      <c r="Y13024" s="11">
        <f t="shared" si="1851"/>
        <v>0</v>
      </c>
      <c r="Z13024" s="12" t="str">
        <f t="shared" si="1852"/>
        <v>Torque/Speed Control 1</v>
      </c>
    </row>
    <row r="13025" spans="18:26" x14ac:dyDescent="0.3">
      <c r="R13025" s="6">
        <f t="shared" si="1844"/>
        <v>0</v>
      </c>
      <c r="S13025" s="6">
        <f t="shared" si="1845"/>
        <v>0</v>
      </c>
      <c r="T13025" s="7">
        <f t="shared" si="1846"/>
        <v>0</v>
      </c>
      <c r="U13025" s="121" t="str">
        <f t="shared" si="1847"/>
        <v>0</v>
      </c>
      <c r="V13025" s="10">
        <f t="shared" si="1848"/>
        <v>0</v>
      </c>
      <c r="W13025" s="10">
        <f t="shared" si="1849"/>
        <v>0</v>
      </c>
      <c r="X13025" s="11">
        <f t="shared" si="1850"/>
        <v>0</v>
      </c>
      <c r="Y13025" s="11">
        <f t="shared" si="1851"/>
        <v>0</v>
      </c>
      <c r="Z13025" s="12" t="str">
        <f t="shared" si="1852"/>
        <v>Torque/Speed Control 1</v>
      </c>
    </row>
    <row r="13026" spans="18:26" x14ac:dyDescent="0.3">
      <c r="R13026" s="6">
        <f t="shared" si="1844"/>
        <v>0</v>
      </c>
      <c r="S13026" s="6">
        <f t="shared" si="1845"/>
        <v>0</v>
      </c>
      <c r="T13026" s="7">
        <f t="shared" si="1846"/>
        <v>0</v>
      </c>
      <c r="U13026" s="121" t="str">
        <f t="shared" si="1847"/>
        <v>0</v>
      </c>
      <c r="V13026" s="10">
        <f t="shared" si="1848"/>
        <v>0</v>
      </c>
      <c r="W13026" s="10">
        <f t="shared" si="1849"/>
        <v>0</v>
      </c>
      <c r="X13026" s="11">
        <f t="shared" si="1850"/>
        <v>0</v>
      </c>
      <c r="Y13026" s="11">
        <f t="shared" si="1851"/>
        <v>0</v>
      </c>
      <c r="Z13026" s="12" t="str">
        <f t="shared" si="1852"/>
        <v>Torque/Speed Control 1</v>
      </c>
    </row>
    <row r="13027" spans="18:26" x14ac:dyDescent="0.3">
      <c r="R13027" s="6">
        <f t="shared" si="1844"/>
        <v>0</v>
      </c>
      <c r="S13027" s="6">
        <f t="shared" si="1845"/>
        <v>0</v>
      </c>
      <c r="T13027" s="7">
        <f t="shared" si="1846"/>
        <v>0</v>
      </c>
      <c r="U13027" s="121" t="str">
        <f t="shared" si="1847"/>
        <v>0</v>
      </c>
      <c r="V13027" s="10">
        <f t="shared" si="1848"/>
        <v>0</v>
      </c>
      <c r="W13027" s="10">
        <f t="shared" si="1849"/>
        <v>0</v>
      </c>
      <c r="X13027" s="11">
        <f t="shared" si="1850"/>
        <v>0</v>
      </c>
      <c r="Y13027" s="11">
        <f t="shared" si="1851"/>
        <v>0</v>
      </c>
      <c r="Z13027" s="12" t="str">
        <f t="shared" si="1852"/>
        <v>Torque/Speed Control 1</v>
      </c>
    </row>
    <row r="13028" spans="18:26" x14ac:dyDescent="0.3">
      <c r="R13028" s="6">
        <f t="shared" si="1844"/>
        <v>0</v>
      </c>
      <c r="S13028" s="6">
        <f t="shared" si="1845"/>
        <v>0</v>
      </c>
      <c r="T13028" s="7">
        <f t="shared" si="1846"/>
        <v>0</v>
      </c>
      <c r="U13028" s="121" t="str">
        <f t="shared" si="1847"/>
        <v>0</v>
      </c>
      <c r="V13028" s="10">
        <f t="shared" si="1848"/>
        <v>0</v>
      </c>
      <c r="W13028" s="10">
        <f t="shared" si="1849"/>
        <v>0</v>
      </c>
      <c r="X13028" s="11">
        <f t="shared" si="1850"/>
        <v>0</v>
      </c>
      <c r="Y13028" s="11">
        <f t="shared" si="1851"/>
        <v>0</v>
      </c>
      <c r="Z13028" s="12" t="str">
        <f t="shared" si="1852"/>
        <v>Torque/Speed Control 1</v>
      </c>
    </row>
    <row r="13029" spans="18:26" x14ac:dyDescent="0.3">
      <c r="R13029" s="6">
        <f t="shared" si="1844"/>
        <v>0</v>
      </c>
      <c r="S13029" s="6">
        <f t="shared" si="1845"/>
        <v>0</v>
      </c>
      <c r="T13029" s="7">
        <f t="shared" si="1846"/>
        <v>0</v>
      </c>
      <c r="U13029" s="121" t="str">
        <f t="shared" si="1847"/>
        <v>0</v>
      </c>
      <c r="V13029" s="10">
        <f t="shared" si="1848"/>
        <v>0</v>
      </c>
      <c r="W13029" s="10">
        <f t="shared" si="1849"/>
        <v>0</v>
      </c>
      <c r="X13029" s="11">
        <f t="shared" si="1850"/>
        <v>0</v>
      </c>
      <c r="Y13029" s="11">
        <f t="shared" si="1851"/>
        <v>0</v>
      </c>
      <c r="Z13029" s="12" t="str">
        <f t="shared" si="1852"/>
        <v>Torque/Speed Control 1</v>
      </c>
    </row>
    <row r="13030" spans="18:26" x14ac:dyDescent="0.3">
      <c r="R13030" s="6">
        <f t="shared" si="1844"/>
        <v>0</v>
      </c>
      <c r="S13030" s="6">
        <f t="shared" si="1845"/>
        <v>0</v>
      </c>
      <c r="T13030" s="7">
        <f t="shared" si="1846"/>
        <v>0</v>
      </c>
      <c r="U13030" s="121" t="str">
        <f t="shared" si="1847"/>
        <v>0</v>
      </c>
      <c r="V13030" s="10">
        <f t="shared" si="1848"/>
        <v>0</v>
      </c>
      <c r="W13030" s="10">
        <f t="shared" si="1849"/>
        <v>0</v>
      </c>
      <c r="X13030" s="11">
        <f t="shared" si="1850"/>
        <v>0</v>
      </c>
      <c r="Y13030" s="11">
        <f t="shared" si="1851"/>
        <v>0</v>
      </c>
      <c r="Z13030" s="12" t="str">
        <f t="shared" si="1852"/>
        <v>Torque/Speed Control 1</v>
      </c>
    </row>
    <row r="13031" spans="18:26" x14ac:dyDescent="0.3">
      <c r="R13031" s="6">
        <f t="shared" si="1844"/>
        <v>0</v>
      </c>
      <c r="S13031" s="6">
        <f t="shared" si="1845"/>
        <v>0</v>
      </c>
      <c r="T13031" s="7">
        <f t="shared" si="1846"/>
        <v>0</v>
      </c>
      <c r="U13031" s="121" t="str">
        <f t="shared" si="1847"/>
        <v>0</v>
      </c>
      <c r="V13031" s="10">
        <f t="shared" si="1848"/>
        <v>0</v>
      </c>
      <c r="W13031" s="10">
        <f t="shared" si="1849"/>
        <v>0</v>
      </c>
      <c r="X13031" s="11">
        <f t="shared" si="1850"/>
        <v>0</v>
      </c>
      <c r="Y13031" s="11">
        <f t="shared" si="1851"/>
        <v>0</v>
      </c>
      <c r="Z13031" s="12" t="str">
        <f t="shared" si="1852"/>
        <v>Torque/Speed Control 1</v>
      </c>
    </row>
    <row r="13032" spans="18:26" x14ac:dyDescent="0.3">
      <c r="R13032" s="6">
        <f t="shared" si="1844"/>
        <v>0</v>
      </c>
      <c r="S13032" s="6">
        <f t="shared" si="1845"/>
        <v>0</v>
      </c>
      <c r="T13032" s="7">
        <f t="shared" si="1846"/>
        <v>0</v>
      </c>
      <c r="U13032" s="121" t="str">
        <f t="shared" si="1847"/>
        <v>0</v>
      </c>
      <c r="V13032" s="10">
        <f t="shared" si="1848"/>
        <v>0</v>
      </c>
      <c r="W13032" s="10">
        <f t="shared" si="1849"/>
        <v>0</v>
      </c>
      <c r="X13032" s="11">
        <f t="shared" si="1850"/>
        <v>0</v>
      </c>
      <c r="Y13032" s="11">
        <f t="shared" si="1851"/>
        <v>0</v>
      </c>
      <c r="Z13032" s="12" t="str">
        <f t="shared" si="1852"/>
        <v>Torque/Speed Control 1</v>
      </c>
    </row>
    <row r="13033" spans="18:26" x14ac:dyDescent="0.3">
      <c r="R13033" s="6">
        <f t="shared" si="1844"/>
        <v>0</v>
      </c>
      <c r="S13033" s="6">
        <f t="shared" si="1845"/>
        <v>0</v>
      </c>
      <c r="T13033" s="7">
        <f t="shared" si="1846"/>
        <v>0</v>
      </c>
      <c r="U13033" s="121" t="str">
        <f t="shared" si="1847"/>
        <v>0</v>
      </c>
      <c r="V13033" s="10">
        <f t="shared" si="1848"/>
        <v>0</v>
      </c>
      <c r="W13033" s="10">
        <f t="shared" si="1849"/>
        <v>0</v>
      </c>
      <c r="X13033" s="11">
        <f t="shared" si="1850"/>
        <v>0</v>
      </c>
      <c r="Y13033" s="11">
        <f t="shared" si="1851"/>
        <v>0</v>
      </c>
      <c r="Z13033" s="12" t="str">
        <f t="shared" si="1852"/>
        <v>Torque/Speed Control 1</v>
      </c>
    </row>
    <row r="13034" spans="18:26" x14ac:dyDescent="0.3">
      <c r="R13034" s="6">
        <f t="shared" si="1844"/>
        <v>0</v>
      </c>
      <c r="S13034" s="6">
        <f t="shared" si="1845"/>
        <v>0</v>
      </c>
      <c r="T13034" s="7">
        <f t="shared" si="1846"/>
        <v>0</v>
      </c>
      <c r="U13034" s="121" t="str">
        <f t="shared" si="1847"/>
        <v>0</v>
      </c>
      <c r="V13034" s="10">
        <f t="shared" si="1848"/>
        <v>0</v>
      </c>
      <c r="W13034" s="10">
        <f t="shared" si="1849"/>
        <v>0</v>
      </c>
      <c r="X13034" s="11">
        <f t="shared" si="1850"/>
        <v>0</v>
      </c>
      <c r="Y13034" s="11">
        <f t="shared" si="1851"/>
        <v>0</v>
      </c>
      <c r="Z13034" s="12" t="str">
        <f t="shared" si="1852"/>
        <v>Torque/Speed Control 1</v>
      </c>
    </row>
    <row r="13035" spans="18:26" x14ac:dyDescent="0.3">
      <c r="R13035" s="6">
        <f t="shared" si="1844"/>
        <v>0</v>
      </c>
      <c r="S13035" s="6">
        <f t="shared" si="1845"/>
        <v>0</v>
      </c>
      <c r="T13035" s="7">
        <f t="shared" si="1846"/>
        <v>0</v>
      </c>
      <c r="U13035" s="121" t="str">
        <f t="shared" si="1847"/>
        <v>0</v>
      </c>
      <c r="V13035" s="10">
        <f t="shared" si="1848"/>
        <v>0</v>
      </c>
      <c r="W13035" s="10">
        <f t="shared" si="1849"/>
        <v>0</v>
      </c>
      <c r="X13035" s="11">
        <f t="shared" si="1850"/>
        <v>0</v>
      </c>
      <c r="Y13035" s="11">
        <f t="shared" si="1851"/>
        <v>0</v>
      </c>
      <c r="Z13035" s="12" t="str">
        <f t="shared" si="1852"/>
        <v>Torque/Speed Control 1</v>
      </c>
    </row>
    <row r="13036" spans="18:26" x14ac:dyDescent="0.3">
      <c r="R13036" s="6">
        <f t="shared" si="1844"/>
        <v>0</v>
      </c>
      <c r="S13036" s="6">
        <f t="shared" si="1845"/>
        <v>0</v>
      </c>
      <c r="T13036" s="7">
        <f t="shared" si="1846"/>
        <v>0</v>
      </c>
      <c r="U13036" s="121" t="str">
        <f t="shared" si="1847"/>
        <v>0</v>
      </c>
      <c r="V13036" s="10">
        <f t="shared" si="1848"/>
        <v>0</v>
      </c>
      <c r="W13036" s="10">
        <f t="shared" si="1849"/>
        <v>0</v>
      </c>
      <c r="X13036" s="11">
        <f t="shared" si="1850"/>
        <v>0</v>
      </c>
      <c r="Y13036" s="11">
        <f t="shared" si="1851"/>
        <v>0</v>
      </c>
      <c r="Z13036" s="12" t="str">
        <f t="shared" si="1852"/>
        <v>Torque/Speed Control 1</v>
      </c>
    </row>
    <row r="13037" spans="18:26" x14ac:dyDescent="0.3">
      <c r="R13037" s="6">
        <f t="shared" si="1844"/>
        <v>0</v>
      </c>
      <c r="S13037" s="6">
        <f t="shared" si="1845"/>
        <v>0</v>
      </c>
      <c r="T13037" s="7">
        <f t="shared" si="1846"/>
        <v>0</v>
      </c>
      <c r="U13037" s="121" t="str">
        <f t="shared" si="1847"/>
        <v>0</v>
      </c>
      <c r="V13037" s="10">
        <f t="shared" si="1848"/>
        <v>0</v>
      </c>
      <c r="W13037" s="10">
        <f t="shared" si="1849"/>
        <v>0</v>
      </c>
      <c r="X13037" s="11">
        <f t="shared" si="1850"/>
        <v>0</v>
      </c>
      <c r="Y13037" s="11">
        <f t="shared" si="1851"/>
        <v>0</v>
      </c>
      <c r="Z13037" s="12" t="str">
        <f t="shared" si="1852"/>
        <v>Torque/Speed Control 1</v>
      </c>
    </row>
    <row r="13038" spans="18:26" x14ac:dyDescent="0.3">
      <c r="R13038" s="6">
        <f t="shared" si="1844"/>
        <v>0</v>
      </c>
      <c r="S13038" s="6">
        <f t="shared" si="1845"/>
        <v>0</v>
      </c>
      <c r="T13038" s="7">
        <f t="shared" si="1846"/>
        <v>0</v>
      </c>
      <c r="U13038" s="121" t="str">
        <f t="shared" si="1847"/>
        <v>0</v>
      </c>
      <c r="V13038" s="10">
        <f t="shared" si="1848"/>
        <v>0</v>
      </c>
      <c r="W13038" s="10">
        <f t="shared" si="1849"/>
        <v>0</v>
      </c>
      <c r="X13038" s="11">
        <f t="shared" si="1850"/>
        <v>0</v>
      </c>
      <c r="Y13038" s="11">
        <f t="shared" si="1851"/>
        <v>0</v>
      </c>
      <c r="Z13038" s="12" t="str">
        <f t="shared" si="1852"/>
        <v>Torque/Speed Control 1</v>
      </c>
    </row>
    <row r="13039" spans="18:26" x14ac:dyDescent="0.3">
      <c r="R13039" s="6">
        <f t="shared" si="1844"/>
        <v>0</v>
      </c>
      <c r="S13039" s="6">
        <f t="shared" si="1845"/>
        <v>0</v>
      </c>
      <c r="T13039" s="7">
        <f t="shared" si="1846"/>
        <v>0</v>
      </c>
      <c r="U13039" s="121" t="str">
        <f t="shared" si="1847"/>
        <v>0</v>
      </c>
      <c r="V13039" s="10">
        <f t="shared" si="1848"/>
        <v>0</v>
      </c>
      <c r="W13039" s="10">
        <f t="shared" si="1849"/>
        <v>0</v>
      </c>
      <c r="X13039" s="11">
        <f t="shared" si="1850"/>
        <v>0</v>
      </c>
      <c r="Y13039" s="11">
        <f t="shared" si="1851"/>
        <v>0</v>
      </c>
      <c r="Z13039" s="12" t="str">
        <f t="shared" si="1852"/>
        <v>Torque/Speed Control 1</v>
      </c>
    </row>
    <row r="13040" spans="18:26" x14ac:dyDescent="0.3">
      <c r="R13040" s="6">
        <f t="shared" si="1844"/>
        <v>0</v>
      </c>
      <c r="S13040" s="6">
        <f t="shared" si="1845"/>
        <v>0</v>
      </c>
      <c r="T13040" s="7">
        <f t="shared" si="1846"/>
        <v>0</v>
      </c>
      <c r="U13040" s="121" t="str">
        <f t="shared" si="1847"/>
        <v>0</v>
      </c>
      <c r="V13040" s="10">
        <f t="shared" si="1848"/>
        <v>0</v>
      </c>
      <c r="W13040" s="10">
        <f t="shared" si="1849"/>
        <v>0</v>
      </c>
      <c r="X13040" s="11">
        <f t="shared" si="1850"/>
        <v>0</v>
      </c>
      <c r="Y13040" s="11">
        <f t="shared" si="1851"/>
        <v>0</v>
      </c>
      <c r="Z13040" s="12" t="str">
        <f t="shared" si="1852"/>
        <v>Torque/Speed Control 1</v>
      </c>
    </row>
    <row r="13041" spans="18:26" x14ac:dyDescent="0.3">
      <c r="R13041" s="6">
        <f t="shared" si="1844"/>
        <v>0</v>
      </c>
      <c r="S13041" s="6">
        <f t="shared" si="1845"/>
        <v>0</v>
      </c>
      <c r="T13041" s="7">
        <f t="shared" si="1846"/>
        <v>0</v>
      </c>
      <c r="U13041" s="121" t="str">
        <f t="shared" si="1847"/>
        <v>0</v>
      </c>
      <c r="V13041" s="10">
        <f t="shared" si="1848"/>
        <v>0</v>
      </c>
      <c r="W13041" s="10">
        <f t="shared" si="1849"/>
        <v>0</v>
      </c>
      <c r="X13041" s="11">
        <f t="shared" si="1850"/>
        <v>0</v>
      </c>
      <c r="Y13041" s="11">
        <f t="shared" si="1851"/>
        <v>0</v>
      </c>
      <c r="Z13041" s="12" t="str">
        <f t="shared" si="1852"/>
        <v>Torque/Speed Control 1</v>
      </c>
    </row>
    <row r="13042" spans="18:26" x14ac:dyDescent="0.3">
      <c r="R13042" s="6">
        <f t="shared" si="1844"/>
        <v>0</v>
      </c>
      <c r="S13042" s="6">
        <f t="shared" si="1845"/>
        <v>0</v>
      </c>
      <c r="T13042" s="7">
        <f t="shared" si="1846"/>
        <v>0</v>
      </c>
      <c r="U13042" s="121" t="str">
        <f t="shared" si="1847"/>
        <v>0</v>
      </c>
      <c r="V13042" s="10">
        <f t="shared" si="1848"/>
        <v>0</v>
      </c>
      <c r="W13042" s="10">
        <f t="shared" si="1849"/>
        <v>0</v>
      </c>
      <c r="X13042" s="11">
        <f t="shared" si="1850"/>
        <v>0</v>
      </c>
      <c r="Y13042" s="11">
        <f t="shared" si="1851"/>
        <v>0</v>
      </c>
      <c r="Z13042" s="12" t="str">
        <f t="shared" si="1852"/>
        <v>Torque/Speed Control 1</v>
      </c>
    </row>
    <row r="13043" spans="18:26" x14ac:dyDescent="0.3">
      <c r="R13043" s="6">
        <f t="shared" si="1844"/>
        <v>0</v>
      </c>
      <c r="S13043" s="6">
        <f t="shared" si="1845"/>
        <v>0</v>
      </c>
      <c r="T13043" s="7">
        <f t="shared" si="1846"/>
        <v>0</v>
      </c>
      <c r="U13043" s="121" t="str">
        <f t="shared" si="1847"/>
        <v>0</v>
      </c>
      <c r="V13043" s="10">
        <f t="shared" si="1848"/>
        <v>0</v>
      </c>
      <c r="W13043" s="10">
        <f t="shared" si="1849"/>
        <v>0</v>
      </c>
      <c r="X13043" s="11">
        <f t="shared" si="1850"/>
        <v>0</v>
      </c>
      <c r="Y13043" s="11">
        <f t="shared" si="1851"/>
        <v>0</v>
      </c>
      <c r="Z13043" s="12" t="str">
        <f t="shared" si="1852"/>
        <v>Torque/Speed Control 1</v>
      </c>
    </row>
    <row r="13044" spans="18:26" x14ac:dyDescent="0.3">
      <c r="R13044" s="6">
        <f t="shared" si="1844"/>
        <v>0</v>
      </c>
      <c r="S13044" s="6">
        <f t="shared" si="1845"/>
        <v>0</v>
      </c>
      <c r="T13044" s="7">
        <f t="shared" si="1846"/>
        <v>0</v>
      </c>
      <c r="U13044" s="121" t="str">
        <f t="shared" si="1847"/>
        <v>0</v>
      </c>
      <c r="V13044" s="10">
        <f t="shared" si="1848"/>
        <v>0</v>
      </c>
      <c r="W13044" s="10">
        <f t="shared" si="1849"/>
        <v>0</v>
      </c>
      <c r="X13044" s="11">
        <f t="shared" si="1850"/>
        <v>0</v>
      </c>
      <c r="Y13044" s="11">
        <f t="shared" si="1851"/>
        <v>0</v>
      </c>
      <c r="Z13044" s="12" t="str">
        <f t="shared" si="1852"/>
        <v>Torque/Speed Control 1</v>
      </c>
    </row>
    <row r="13045" spans="18:26" x14ac:dyDescent="0.3">
      <c r="R13045" s="6">
        <f t="shared" si="1844"/>
        <v>0</v>
      </c>
      <c r="S13045" s="6">
        <f t="shared" si="1845"/>
        <v>0</v>
      </c>
      <c r="T13045" s="7">
        <f t="shared" si="1846"/>
        <v>0</v>
      </c>
      <c r="U13045" s="121" t="str">
        <f t="shared" si="1847"/>
        <v>0</v>
      </c>
      <c r="V13045" s="10">
        <f t="shared" si="1848"/>
        <v>0</v>
      </c>
      <c r="W13045" s="10">
        <f t="shared" si="1849"/>
        <v>0</v>
      </c>
      <c r="X13045" s="11">
        <f t="shared" si="1850"/>
        <v>0</v>
      </c>
      <c r="Y13045" s="11">
        <f t="shared" si="1851"/>
        <v>0</v>
      </c>
      <c r="Z13045" s="12" t="str">
        <f t="shared" si="1852"/>
        <v>Torque/Speed Control 1</v>
      </c>
    </row>
    <row r="13046" spans="18:26" x14ac:dyDescent="0.3">
      <c r="R13046" s="6">
        <f t="shared" si="1844"/>
        <v>0</v>
      </c>
      <c r="S13046" s="6">
        <f t="shared" si="1845"/>
        <v>0</v>
      </c>
      <c r="T13046" s="7">
        <f t="shared" si="1846"/>
        <v>0</v>
      </c>
      <c r="U13046" s="121" t="str">
        <f t="shared" si="1847"/>
        <v>0</v>
      </c>
      <c r="V13046" s="10">
        <f t="shared" si="1848"/>
        <v>0</v>
      </c>
      <c r="W13046" s="10">
        <f t="shared" si="1849"/>
        <v>0</v>
      </c>
      <c r="X13046" s="11">
        <f t="shared" si="1850"/>
        <v>0</v>
      </c>
      <c r="Y13046" s="11">
        <f t="shared" si="1851"/>
        <v>0</v>
      </c>
      <c r="Z13046" s="12" t="str">
        <f t="shared" si="1852"/>
        <v>Torque/Speed Control 1</v>
      </c>
    </row>
    <row r="13047" spans="18:26" x14ac:dyDescent="0.3">
      <c r="R13047" s="6">
        <f t="shared" si="1844"/>
        <v>0</v>
      </c>
      <c r="S13047" s="6">
        <f t="shared" si="1845"/>
        <v>0</v>
      </c>
      <c r="T13047" s="7">
        <f t="shared" si="1846"/>
        <v>0</v>
      </c>
      <c r="U13047" s="121" t="str">
        <f t="shared" si="1847"/>
        <v>0</v>
      </c>
      <c r="V13047" s="10">
        <f t="shared" si="1848"/>
        <v>0</v>
      </c>
      <c r="W13047" s="10">
        <f t="shared" si="1849"/>
        <v>0</v>
      </c>
      <c r="X13047" s="11">
        <f t="shared" si="1850"/>
        <v>0</v>
      </c>
      <c r="Y13047" s="11">
        <f t="shared" si="1851"/>
        <v>0</v>
      </c>
      <c r="Z13047" s="12" t="str">
        <f t="shared" si="1852"/>
        <v>Torque/Speed Control 1</v>
      </c>
    </row>
    <row r="13048" spans="18:26" x14ac:dyDescent="0.3">
      <c r="R13048" s="6">
        <f t="shared" si="1844"/>
        <v>0</v>
      </c>
      <c r="S13048" s="6">
        <f t="shared" si="1845"/>
        <v>0</v>
      </c>
      <c r="T13048" s="7">
        <f t="shared" si="1846"/>
        <v>0</v>
      </c>
      <c r="U13048" s="121" t="str">
        <f t="shared" si="1847"/>
        <v>0</v>
      </c>
      <c r="V13048" s="10">
        <f t="shared" si="1848"/>
        <v>0</v>
      </c>
      <c r="W13048" s="10">
        <f t="shared" si="1849"/>
        <v>0</v>
      </c>
      <c r="X13048" s="11">
        <f t="shared" si="1850"/>
        <v>0</v>
      </c>
      <c r="Y13048" s="11">
        <f t="shared" si="1851"/>
        <v>0</v>
      </c>
      <c r="Z13048" s="12" t="str">
        <f t="shared" si="1852"/>
        <v>Torque/Speed Control 1</v>
      </c>
    </row>
    <row r="13049" spans="18:26" x14ac:dyDescent="0.3">
      <c r="R13049" s="6">
        <f t="shared" si="1844"/>
        <v>0</v>
      </c>
      <c r="S13049" s="6">
        <f t="shared" si="1845"/>
        <v>0</v>
      </c>
      <c r="T13049" s="7">
        <f t="shared" si="1846"/>
        <v>0</v>
      </c>
      <c r="U13049" s="121" t="str">
        <f t="shared" si="1847"/>
        <v>0</v>
      </c>
      <c r="V13049" s="10">
        <f t="shared" si="1848"/>
        <v>0</v>
      </c>
      <c r="W13049" s="10">
        <f t="shared" si="1849"/>
        <v>0</v>
      </c>
      <c r="X13049" s="11">
        <f t="shared" si="1850"/>
        <v>0</v>
      </c>
      <c r="Y13049" s="11">
        <f t="shared" si="1851"/>
        <v>0</v>
      </c>
      <c r="Z13049" s="12" t="str">
        <f t="shared" si="1852"/>
        <v>Torque/Speed Control 1</v>
      </c>
    </row>
    <row r="13050" spans="18:26" x14ac:dyDescent="0.3">
      <c r="R13050" s="6">
        <f t="shared" si="1844"/>
        <v>0</v>
      </c>
      <c r="S13050" s="6">
        <f t="shared" si="1845"/>
        <v>0</v>
      </c>
      <c r="T13050" s="7">
        <f t="shared" si="1846"/>
        <v>0</v>
      </c>
      <c r="U13050" s="121" t="str">
        <f t="shared" si="1847"/>
        <v>0</v>
      </c>
      <c r="V13050" s="10">
        <f t="shared" si="1848"/>
        <v>0</v>
      </c>
      <c r="W13050" s="10">
        <f t="shared" si="1849"/>
        <v>0</v>
      </c>
      <c r="X13050" s="11">
        <f t="shared" si="1850"/>
        <v>0</v>
      </c>
      <c r="Y13050" s="11">
        <f t="shared" si="1851"/>
        <v>0</v>
      </c>
      <c r="Z13050" s="12" t="str">
        <f t="shared" si="1852"/>
        <v>Torque/Speed Control 1</v>
      </c>
    </row>
    <row r="13051" spans="18:26" x14ac:dyDescent="0.3">
      <c r="R13051" s="6">
        <f t="shared" si="1844"/>
        <v>0</v>
      </c>
      <c r="S13051" s="6">
        <f t="shared" si="1845"/>
        <v>0</v>
      </c>
      <c r="T13051" s="7">
        <f t="shared" si="1846"/>
        <v>0</v>
      </c>
      <c r="U13051" s="121" t="str">
        <f t="shared" si="1847"/>
        <v>0</v>
      </c>
      <c r="V13051" s="10">
        <f t="shared" si="1848"/>
        <v>0</v>
      </c>
      <c r="W13051" s="10">
        <f t="shared" si="1849"/>
        <v>0</v>
      </c>
      <c r="X13051" s="11">
        <f t="shared" si="1850"/>
        <v>0</v>
      </c>
      <c r="Y13051" s="11">
        <f t="shared" si="1851"/>
        <v>0</v>
      </c>
      <c r="Z13051" s="12" t="str">
        <f t="shared" si="1852"/>
        <v>Torque/Speed Control 1</v>
      </c>
    </row>
    <row r="13052" spans="18:26" x14ac:dyDescent="0.3">
      <c r="R13052" s="6">
        <f t="shared" si="1844"/>
        <v>0</v>
      </c>
      <c r="S13052" s="6">
        <f t="shared" si="1845"/>
        <v>0</v>
      </c>
      <c r="T13052" s="7">
        <f t="shared" si="1846"/>
        <v>0</v>
      </c>
      <c r="U13052" s="121" t="str">
        <f t="shared" si="1847"/>
        <v>0</v>
      </c>
      <c r="V13052" s="10">
        <f t="shared" si="1848"/>
        <v>0</v>
      </c>
      <c r="W13052" s="10">
        <f t="shared" si="1849"/>
        <v>0</v>
      </c>
      <c r="X13052" s="11">
        <f t="shared" si="1850"/>
        <v>0</v>
      </c>
      <c r="Y13052" s="11">
        <f t="shared" si="1851"/>
        <v>0</v>
      </c>
      <c r="Z13052" s="12" t="str">
        <f t="shared" si="1852"/>
        <v>Torque/Speed Control 1</v>
      </c>
    </row>
    <row r="13053" spans="18:26" x14ac:dyDescent="0.3">
      <c r="R13053" s="6">
        <f t="shared" ref="R13053:R13116" si="1853">_xlfn.BITRSHIFT(_xlfn.BITAND(HEX2DEC(H13053),HEX2DEC("1C000000")),26)</f>
        <v>0</v>
      </c>
      <c r="S13053" s="6">
        <f t="shared" ref="S13053:S13116" si="1854">_xlfn.BITRSHIFT(_xlfn.BITAND(HEX2DEC(H13053),HEX2DEC("01000000")),24)</f>
        <v>0</v>
      </c>
      <c r="T13053" s="7">
        <f t="shared" ref="T13053:T13116" si="1855">IF(_xlfn.BITRSHIFT(_xlfn.BITAND(HEX2DEC(H13053),HEX2DEC("0FF0000")),16)&lt;240,_xlfn.BITRSHIFT(_xlfn.BITAND(HEX2DEC(H13053),HEX2DEC("1FF0000")),8),_xlfn.BITRSHIFT(_xlfn.BITAND(HEX2DEC(H13053),HEX2DEC("1FFFF00")),8))</f>
        <v>0</v>
      </c>
      <c r="U13053" s="121" t="str">
        <f t="shared" ref="U13053:U13116" si="1856">DEC2HEX(T13053)</f>
        <v>0</v>
      </c>
      <c r="V13053" s="10">
        <f t="shared" ref="V13053:V13116" si="1857">_xlfn.BITRSHIFT(_xlfn.BITAND(HEX2DEC(H13053),HEX2DEC("0FF0000")),16)</f>
        <v>0</v>
      </c>
      <c r="W13053" s="10">
        <f t="shared" ref="W13053:W13116" si="1858">_xlfn.BITRSHIFT(_xlfn.BITAND(HEX2DEC(H13053),HEX2DEC("FF00")),8)</f>
        <v>0</v>
      </c>
      <c r="X13053" s="11">
        <f t="shared" ref="X13053:X13116" si="1859">_xlfn.BITAND(HEX2DEC(H13053),HEX2DEC("00000FF"))</f>
        <v>0</v>
      </c>
      <c r="Y13053" s="11">
        <f t="shared" ref="Y13053:Y13116" si="1860">IF(_xlfn.BITRSHIFT(_xlfn.BITAND(HEX2DEC(H13053),HEX2DEC("0FF0000")),16)&lt;240,_xlfn.BITRSHIFT(_xlfn.BITAND(HEX2DEC(H13053),HEX2DEC("0FF00")),8),_xlfn.BITRSHIFT(_xlfn.BITAND(HEX2DEC(H13053),HEX2DEC("0FF0000")),16))</f>
        <v>0</v>
      </c>
      <c r="Z13053" s="12" t="str">
        <f t="shared" ref="Z13053:Z13116" si="1861">VLOOKUP(T13053,BO:BP,2,FALSE)</f>
        <v>Torque/Speed Control 1</v>
      </c>
    </row>
    <row r="13054" spans="18:26" x14ac:dyDescent="0.3">
      <c r="R13054" s="6">
        <f t="shared" si="1853"/>
        <v>0</v>
      </c>
      <c r="S13054" s="6">
        <f t="shared" si="1854"/>
        <v>0</v>
      </c>
      <c r="T13054" s="7">
        <f t="shared" si="1855"/>
        <v>0</v>
      </c>
      <c r="U13054" s="121" t="str">
        <f t="shared" si="1856"/>
        <v>0</v>
      </c>
      <c r="V13054" s="10">
        <f t="shared" si="1857"/>
        <v>0</v>
      </c>
      <c r="W13054" s="10">
        <f t="shared" si="1858"/>
        <v>0</v>
      </c>
      <c r="X13054" s="11">
        <f t="shared" si="1859"/>
        <v>0</v>
      </c>
      <c r="Y13054" s="11">
        <f t="shared" si="1860"/>
        <v>0</v>
      </c>
      <c r="Z13054" s="12" t="str">
        <f t="shared" si="1861"/>
        <v>Torque/Speed Control 1</v>
      </c>
    </row>
    <row r="13055" spans="18:26" x14ac:dyDescent="0.3">
      <c r="R13055" s="6">
        <f t="shared" si="1853"/>
        <v>0</v>
      </c>
      <c r="S13055" s="6">
        <f t="shared" si="1854"/>
        <v>0</v>
      </c>
      <c r="T13055" s="7">
        <f t="shared" si="1855"/>
        <v>0</v>
      </c>
      <c r="U13055" s="121" t="str">
        <f t="shared" si="1856"/>
        <v>0</v>
      </c>
      <c r="V13055" s="10">
        <f t="shared" si="1857"/>
        <v>0</v>
      </c>
      <c r="W13055" s="10">
        <f t="shared" si="1858"/>
        <v>0</v>
      </c>
      <c r="X13055" s="11">
        <f t="shared" si="1859"/>
        <v>0</v>
      </c>
      <c r="Y13055" s="11">
        <f t="shared" si="1860"/>
        <v>0</v>
      </c>
      <c r="Z13055" s="12" t="str">
        <f t="shared" si="1861"/>
        <v>Torque/Speed Control 1</v>
      </c>
    </row>
    <row r="13056" spans="18:26" x14ac:dyDescent="0.3">
      <c r="R13056" s="6">
        <f t="shared" si="1853"/>
        <v>0</v>
      </c>
      <c r="S13056" s="6">
        <f t="shared" si="1854"/>
        <v>0</v>
      </c>
      <c r="T13056" s="7">
        <f t="shared" si="1855"/>
        <v>0</v>
      </c>
      <c r="U13056" s="121" t="str">
        <f t="shared" si="1856"/>
        <v>0</v>
      </c>
      <c r="V13056" s="10">
        <f t="shared" si="1857"/>
        <v>0</v>
      </c>
      <c r="W13056" s="10">
        <f t="shared" si="1858"/>
        <v>0</v>
      </c>
      <c r="X13056" s="11">
        <f t="shared" si="1859"/>
        <v>0</v>
      </c>
      <c r="Y13056" s="11">
        <f t="shared" si="1860"/>
        <v>0</v>
      </c>
      <c r="Z13056" s="12" t="str">
        <f t="shared" si="1861"/>
        <v>Torque/Speed Control 1</v>
      </c>
    </row>
    <row r="13057" spans="18:26" x14ac:dyDescent="0.3">
      <c r="R13057" s="6">
        <f t="shared" si="1853"/>
        <v>0</v>
      </c>
      <c r="S13057" s="6">
        <f t="shared" si="1854"/>
        <v>0</v>
      </c>
      <c r="T13057" s="7">
        <f t="shared" si="1855"/>
        <v>0</v>
      </c>
      <c r="U13057" s="121" t="str">
        <f t="shared" si="1856"/>
        <v>0</v>
      </c>
      <c r="V13057" s="10">
        <f t="shared" si="1857"/>
        <v>0</v>
      </c>
      <c r="W13057" s="10">
        <f t="shared" si="1858"/>
        <v>0</v>
      </c>
      <c r="X13057" s="11">
        <f t="shared" si="1859"/>
        <v>0</v>
      </c>
      <c r="Y13057" s="11">
        <f t="shared" si="1860"/>
        <v>0</v>
      </c>
      <c r="Z13057" s="12" t="str">
        <f t="shared" si="1861"/>
        <v>Torque/Speed Control 1</v>
      </c>
    </row>
    <row r="13058" spans="18:26" x14ac:dyDescent="0.3">
      <c r="R13058" s="6">
        <f t="shared" si="1853"/>
        <v>0</v>
      </c>
      <c r="S13058" s="6">
        <f t="shared" si="1854"/>
        <v>0</v>
      </c>
      <c r="T13058" s="7">
        <f t="shared" si="1855"/>
        <v>0</v>
      </c>
      <c r="U13058" s="121" t="str">
        <f t="shared" si="1856"/>
        <v>0</v>
      </c>
      <c r="V13058" s="10">
        <f t="shared" si="1857"/>
        <v>0</v>
      </c>
      <c r="W13058" s="10">
        <f t="shared" si="1858"/>
        <v>0</v>
      </c>
      <c r="X13058" s="11">
        <f t="shared" si="1859"/>
        <v>0</v>
      </c>
      <c r="Y13058" s="11">
        <f t="shared" si="1860"/>
        <v>0</v>
      </c>
      <c r="Z13058" s="12" t="str">
        <f t="shared" si="1861"/>
        <v>Torque/Speed Control 1</v>
      </c>
    </row>
    <row r="13059" spans="18:26" x14ac:dyDescent="0.3">
      <c r="R13059" s="6">
        <f t="shared" si="1853"/>
        <v>0</v>
      </c>
      <c r="S13059" s="6">
        <f t="shared" si="1854"/>
        <v>0</v>
      </c>
      <c r="T13059" s="7">
        <f t="shared" si="1855"/>
        <v>0</v>
      </c>
      <c r="U13059" s="121" t="str">
        <f t="shared" si="1856"/>
        <v>0</v>
      </c>
      <c r="V13059" s="10">
        <f t="shared" si="1857"/>
        <v>0</v>
      </c>
      <c r="W13059" s="10">
        <f t="shared" si="1858"/>
        <v>0</v>
      </c>
      <c r="X13059" s="11">
        <f t="shared" si="1859"/>
        <v>0</v>
      </c>
      <c r="Y13059" s="11">
        <f t="shared" si="1860"/>
        <v>0</v>
      </c>
      <c r="Z13059" s="12" t="str">
        <f t="shared" si="1861"/>
        <v>Torque/Speed Control 1</v>
      </c>
    </row>
    <row r="13060" spans="18:26" x14ac:dyDescent="0.3">
      <c r="R13060" s="6">
        <f t="shared" si="1853"/>
        <v>0</v>
      </c>
      <c r="S13060" s="6">
        <f t="shared" si="1854"/>
        <v>0</v>
      </c>
      <c r="T13060" s="7">
        <f t="shared" si="1855"/>
        <v>0</v>
      </c>
      <c r="U13060" s="121" t="str">
        <f t="shared" si="1856"/>
        <v>0</v>
      </c>
      <c r="V13060" s="10">
        <f t="shared" si="1857"/>
        <v>0</v>
      </c>
      <c r="W13060" s="10">
        <f t="shared" si="1858"/>
        <v>0</v>
      </c>
      <c r="X13060" s="11">
        <f t="shared" si="1859"/>
        <v>0</v>
      </c>
      <c r="Y13060" s="11">
        <f t="shared" si="1860"/>
        <v>0</v>
      </c>
      <c r="Z13060" s="12" t="str">
        <f t="shared" si="1861"/>
        <v>Torque/Speed Control 1</v>
      </c>
    </row>
    <row r="13061" spans="18:26" x14ac:dyDescent="0.3">
      <c r="R13061" s="6">
        <f t="shared" si="1853"/>
        <v>0</v>
      </c>
      <c r="S13061" s="6">
        <f t="shared" si="1854"/>
        <v>0</v>
      </c>
      <c r="T13061" s="7">
        <f t="shared" si="1855"/>
        <v>0</v>
      </c>
      <c r="U13061" s="121" t="str">
        <f t="shared" si="1856"/>
        <v>0</v>
      </c>
      <c r="V13061" s="10">
        <f t="shared" si="1857"/>
        <v>0</v>
      </c>
      <c r="W13061" s="10">
        <f t="shared" si="1858"/>
        <v>0</v>
      </c>
      <c r="X13061" s="11">
        <f t="shared" si="1859"/>
        <v>0</v>
      </c>
      <c r="Y13061" s="11">
        <f t="shared" si="1860"/>
        <v>0</v>
      </c>
      <c r="Z13061" s="12" t="str">
        <f t="shared" si="1861"/>
        <v>Torque/Speed Control 1</v>
      </c>
    </row>
    <row r="13062" spans="18:26" x14ac:dyDescent="0.3">
      <c r="R13062" s="6">
        <f t="shared" si="1853"/>
        <v>0</v>
      </c>
      <c r="S13062" s="6">
        <f t="shared" si="1854"/>
        <v>0</v>
      </c>
      <c r="T13062" s="7">
        <f t="shared" si="1855"/>
        <v>0</v>
      </c>
      <c r="U13062" s="121" t="str">
        <f t="shared" si="1856"/>
        <v>0</v>
      </c>
      <c r="V13062" s="10">
        <f t="shared" si="1857"/>
        <v>0</v>
      </c>
      <c r="W13062" s="10">
        <f t="shared" si="1858"/>
        <v>0</v>
      </c>
      <c r="X13062" s="11">
        <f t="shared" si="1859"/>
        <v>0</v>
      </c>
      <c r="Y13062" s="11">
        <f t="shared" si="1860"/>
        <v>0</v>
      </c>
      <c r="Z13062" s="12" t="str">
        <f t="shared" si="1861"/>
        <v>Torque/Speed Control 1</v>
      </c>
    </row>
    <row r="13063" spans="18:26" x14ac:dyDescent="0.3">
      <c r="R13063" s="6">
        <f t="shared" si="1853"/>
        <v>0</v>
      </c>
      <c r="S13063" s="6">
        <f t="shared" si="1854"/>
        <v>0</v>
      </c>
      <c r="T13063" s="7">
        <f t="shared" si="1855"/>
        <v>0</v>
      </c>
      <c r="U13063" s="121" t="str">
        <f t="shared" si="1856"/>
        <v>0</v>
      </c>
      <c r="V13063" s="10">
        <f t="shared" si="1857"/>
        <v>0</v>
      </c>
      <c r="W13063" s="10">
        <f t="shared" si="1858"/>
        <v>0</v>
      </c>
      <c r="X13063" s="11">
        <f t="shared" si="1859"/>
        <v>0</v>
      </c>
      <c r="Y13063" s="11">
        <f t="shared" si="1860"/>
        <v>0</v>
      </c>
      <c r="Z13063" s="12" t="str">
        <f t="shared" si="1861"/>
        <v>Torque/Speed Control 1</v>
      </c>
    </row>
    <row r="13064" spans="18:26" x14ac:dyDescent="0.3">
      <c r="R13064" s="6">
        <f t="shared" si="1853"/>
        <v>0</v>
      </c>
      <c r="S13064" s="6">
        <f t="shared" si="1854"/>
        <v>0</v>
      </c>
      <c r="T13064" s="7">
        <f t="shared" si="1855"/>
        <v>0</v>
      </c>
      <c r="U13064" s="121" t="str">
        <f t="shared" si="1856"/>
        <v>0</v>
      </c>
      <c r="V13064" s="10">
        <f t="shared" si="1857"/>
        <v>0</v>
      </c>
      <c r="W13064" s="10">
        <f t="shared" si="1858"/>
        <v>0</v>
      </c>
      <c r="X13064" s="11">
        <f t="shared" si="1859"/>
        <v>0</v>
      </c>
      <c r="Y13064" s="11">
        <f t="shared" si="1860"/>
        <v>0</v>
      </c>
      <c r="Z13064" s="12" t="str">
        <f t="shared" si="1861"/>
        <v>Torque/Speed Control 1</v>
      </c>
    </row>
    <row r="13065" spans="18:26" x14ac:dyDescent="0.3">
      <c r="R13065" s="6">
        <f t="shared" si="1853"/>
        <v>0</v>
      </c>
      <c r="S13065" s="6">
        <f t="shared" si="1854"/>
        <v>0</v>
      </c>
      <c r="T13065" s="7">
        <f t="shared" si="1855"/>
        <v>0</v>
      </c>
      <c r="U13065" s="121" t="str">
        <f t="shared" si="1856"/>
        <v>0</v>
      </c>
      <c r="V13065" s="10">
        <f t="shared" si="1857"/>
        <v>0</v>
      </c>
      <c r="W13065" s="10">
        <f t="shared" si="1858"/>
        <v>0</v>
      </c>
      <c r="X13065" s="11">
        <f t="shared" si="1859"/>
        <v>0</v>
      </c>
      <c r="Y13065" s="11">
        <f t="shared" si="1860"/>
        <v>0</v>
      </c>
      <c r="Z13065" s="12" t="str">
        <f t="shared" si="1861"/>
        <v>Torque/Speed Control 1</v>
      </c>
    </row>
    <row r="13066" spans="18:26" x14ac:dyDescent="0.3">
      <c r="R13066" s="6">
        <f t="shared" si="1853"/>
        <v>0</v>
      </c>
      <c r="S13066" s="6">
        <f t="shared" si="1854"/>
        <v>0</v>
      </c>
      <c r="T13066" s="7">
        <f t="shared" si="1855"/>
        <v>0</v>
      </c>
      <c r="U13066" s="121" t="str">
        <f t="shared" si="1856"/>
        <v>0</v>
      </c>
      <c r="V13066" s="10">
        <f t="shared" si="1857"/>
        <v>0</v>
      </c>
      <c r="W13066" s="10">
        <f t="shared" si="1858"/>
        <v>0</v>
      </c>
      <c r="X13066" s="11">
        <f t="shared" si="1859"/>
        <v>0</v>
      </c>
      <c r="Y13066" s="11">
        <f t="shared" si="1860"/>
        <v>0</v>
      </c>
      <c r="Z13066" s="12" t="str">
        <f t="shared" si="1861"/>
        <v>Torque/Speed Control 1</v>
      </c>
    </row>
    <row r="13067" spans="18:26" x14ac:dyDescent="0.3">
      <c r="R13067" s="6">
        <f t="shared" si="1853"/>
        <v>0</v>
      </c>
      <c r="S13067" s="6">
        <f t="shared" si="1854"/>
        <v>0</v>
      </c>
      <c r="T13067" s="7">
        <f t="shared" si="1855"/>
        <v>0</v>
      </c>
      <c r="U13067" s="121" t="str">
        <f t="shared" si="1856"/>
        <v>0</v>
      </c>
      <c r="V13067" s="10">
        <f t="shared" si="1857"/>
        <v>0</v>
      </c>
      <c r="W13067" s="10">
        <f t="shared" si="1858"/>
        <v>0</v>
      </c>
      <c r="X13067" s="11">
        <f t="shared" si="1859"/>
        <v>0</v>
      </c>
      <c r="Y13067" s="11">
        <f t="shared" si="1860"/>
        <v>0</v>
      </c>
      <c r="Z13067" s="12" t="str">
        <f t="shared" si="1861"/>
        <v>Torque/Speed Control 1</v>
      </c>
    </row>
    <row r="13068" spans="18:26" x14ac:dyDescent="0.3">
      <c r="R13068" s="6">
        <f t="shared" si="1853"/>
        <v>0</v>
      </c>
      <c r="S13068" s="6">
        <f t="shared" si="1854"/>
        <v>0</v>
      </c>
      <c r="T13068" s="7">
        <f t="shared" si="1855"/>
        <v>0</v>
      </c>
      <c r="U13068" s="121" t="str">
        <f t="shared" si="1856"/>
        <v>0</v>
      </c>
      <c r="V13068" s="10">
        <f t="shared" si="1857"/>
        <v>0</v>
      </c>
      <c r="W13068" s="10">
        <f t="shared" si="1858"/>
        <v>0</v>
      </c>
      <c r="X13068" s="11">
        <f t="shared" si="1859"/>
        <v>0</v>
      </c>
      <c r="Y13068" s="11">
        <f t="shared" si="1860"/>
        <v>0</v>
      </c>
      <c r="Z13068" s="12" t="str">
        <f t="shared" si="1861"/>
        <v>Torque/Speed Control 1</v>
      </c>
    </row>
    <row r="13069" spans="18:26" x14ac:dyDescent="0.3">
      <c r="R13069" s="6">
        <f t="shared" si="1853"/>
        <v>0</v>
      </c>
      <c r="S13069" s="6">
        <f t="shared" si="1854"/>
        <v>0</v>
      </c>
      <c r="T13069" s="7">
        <f t="shared" si="1855"/>
        <v>0</v>
      </c>
      <c r="U13069" s="121" t="str">
        <f t="shared" si="1856"/>
        <v>0</v>
      </c>
      <c r="V13069" s="10">
        <f t="shared" si="1857"/>
        <v>0</v>
      </c>
      <c r="W13069" s="10">
        <f t="shared" si="1858"/>
        <v>0</v>
      </c>
      <c r="X13069" s="11">
        <f t="shared" si="1859"/>
        <v>0</v>
      </c>
      <c r="Y13069" s="11">
        <f t="shared" si="1860"/>
        <v>0</v>
      </c>
      <c r="Z13069" s="12" t="str">
        <f t="shared" si="1861"/>
        <v>Torque/Speed Control 1</v>
      </c>
    </row>
    <row r="13070" spans="18:26" x14ac:dyDescent="0.3">
      <c r="R13070" s="6">
        <f t="shared" si="1853"/>
        <v>0</v>
      </c>
      <c r="S13070" s="6">
        <f t="shared" si="1854"/>
        <v>0</v>
      </c>
      <c r="T13070" s="7">
        <f t="shared" si="1855"/>
        <v>0</v>
      </c>
      <c r="U13070" s="121" t="str">
        <f t="shared" si="1856"/>
        <v>0</v>
      </c>
      <c r="V13070" s="10">
        <f t="shared" si="1857"/>
        <v>0</v>
      </c>
      <c r="W13070" s="10">
        <f t="shared" si="1858"/>
        <v>0</v>
      </c>
      <c r="X13070" s="11">
        <f t="shared" si="1859"/>
        <v>0</v>
      </c>
      <c r="Y13070" s="11">
        <f t="shared" si="1860"/>
        <v>0</v>
      </c>
      <c r="Z13070" s="12" t="str">
        <f t="shared" si="1861"/>
        <v>Torque/Speed Control 1</v>
      </c>
    </row>
    <row r="13071" spans="18:26" x14ac:dyDescent="0.3">
      <c r="R13071" s="6">
        <f t="shared" si="1853"/>
        <v>0</v>
      </c>
      <c r="S13071" s="6">
        <f t="shared" si="1854"/>
        <v>0</v>
      </c>
      <c r="T13071" s="7">
        <f t="shared" si="1855"/>
        <v>0</v>
      </c>
      <c r="U13071" s="121" t="str">
        <f t="shared" si="1856"/>
        <v>0</v>
      </c>
      <c r="V13071" s="10">
        <f t="shared" si="1857"/>
        <v>0</v>
      </c>
      <c r="W13071" s="10">
        <f t="shared" si="1858"/>
        <v>0</v>
      </c>
      <c r="X13071" s="11">
        <f t="shared" si="1859"/>
        <v>0</v>
      </c>
      <c r="Y13071" s="11">
        <f t="shared" si="1860"/>
        <v>0</v>
      </c>
      <c r="Z13071" s="12" t="str">
        <f t="shared" si="1861"/>
        <v>Torque/Speed Control 1</v>
      </c>
    </row>
    <row r="13072" spans="18:26" x14ac:dyDescent="0.3">
      <c r="R13072" s="6">
        <f t="shared" si="1853"/>
        <v>0</v>
      </c>
      <c r="S13072" s="6">
        <f t="shared" si="1854"/>
        <v>0</v>
      </c>
      <c r="T13072" s="7">
        <f t="shared" si="1855"/>
        <v>0</v>
      </c>
      <c r="U13072" s="121" t="str">
        <f t="shared" si="1856"/>
        <v>0</v>
      </c>
      <c r="V13072" s="10">
        <f t="shared" si="1857"/>
        <v>0</v>
      </c>
      <c r="W13072" s="10">
        <f t="shared" si="1858"/>
        <v>0</v>
      </c>
      <c r="X13072" s="11">
        <f t="shared" si="1859"/>
        <v>0</v>
      </c>
      <c r="Y13072" s="11">
        <f t="shared" si="1860"/>
        <v>0</v>
      </c>
      <c r="Z13072" s="12" t="str">
        <f t="shared" si="1861"/>
        <v>Torque/Speed Control 1</v>
      </c>
    </row>
    <row r="13073" spans="18:26" x14ac:dyDescent="0.3">
      <c r="R13073" s="6">
        <f t="shared" si="1853"/>
        <v>0</v>
      </c>
      <c r="S13073" s="6">
        <f t="shared" si="1854"/>
        <v>0</v>
      </c>
      <c r="T13073" s="7">
        <f t="shared" si="1855"/>
        <v>0</v>
      </c>
      <c r="U13073" s="121" t="str">
        <f t="shared" si="1856"/>
        <v>0</v>
      </c>
      <c r="V13073" s="10">
        <f t="shared" si="1857"/>
        <v>0</v>
      </c>
      <c r="W13073" s="10">
        <f t="shared" si="1858"/>
        <v>0</v>
      </c>
      <c r="X13073" s="11">
        <f t="shared" si="1859"/>
        <v>0</v>
      </c>
      <c r="Y13073" s="11">
        <f t="shared" si="1860"/>
        <v>0</v>
      </c>
      <c r="Z13073" s="12" t="str">
        <f t="shared" si="1861"/>
        <v>Torque/Speed Control 1</v>
      </c>
    </row>
    <row r="13074" spans="18:26" x14ac:dyDescent="0.3">
      <c r="R13074" s="6">
        <f t="shared" si="1853"/>
        <v>0</v>
      </c>
      <c r="S13074" s="6">
        <f t="shared" si="1854"/>
        <v>0</v>
      </c>
      <c r="T13074" s="7">
        <f t="shared" si="1855"/>
        <v>0</v>
      </c>
      <c r="U13074" s="121" t="str">
        <f t="shared" si="1856"/>
        <v>0</v>
      </c>
      <c r="V13074" s="10">
        <f t="shared" si="1857"/>
        <v>0</v>
      </c>
      <c r="W13074" s="10">
        <f t="shared" si="1858"/>
        <v>0</v>
      </c>
      <c r="X13074" s="11">
        <f t="shared" si="1859"/>
        <v>0</v>
      </c>
      <c r="Y13074" s="11">
        <f t="shared" si="1860"/>
        <v>0</v>
      </c>
      <c r="Z13074" s="12" t="str">
        <f t="shared" si="1861"/>
        <v>Torque/Speed Control 1</v>
      </c>
    </row>
    <row r="13075" spans="18:26" x14ac:dyDescent="0.3">
      <c r="R13075" s="6">
        <f t="shared" si="1853"/>
        <v>0</v>
      </c>
      <c r="S13075" s="6">
        <f t="shared" si="1854"/>
        <v>0</v>
      </c>
      <c r="T13075" s="7">
        <f t="shared" si="1855"/>
        <v>0</v>
      </c>
      <c r="U13075" s="121" t="str">
        <f t="shared" si="1856"/>
        <v>0</v>
      </c>
      <c r="V13075" s="10">
        <f t="shared" si="1857"/>
        <v>0</v>
      </c>
      <c r="W13075" s="10">
        <f t="shared" si="1858"/>
        <v>0</v>
      </c>
      <c r="X13075" s="11">
        <f t="shared" si="1859"/>
        <v>0</v>
      </c>
      <c r="Y13075" s="11">
        <f t="shared" si="1860"/>
        <v>0</v>
      </c>
      <c r="Z13075" s="12" t="str">
        <f t="shared" si="1861"/>
        <v>Torque/Speed Control 1</v>
      </c>
    </row>
    <row r="13076" spans="18:26" x14ac:dyDescent="0.3">
      <c r="R13076" s="6">
        <f t="shared" si="1853"/>
        <v>0</v>
      </c>
      <c r="S13076" s="6">
        <f t="shared" si="1854"/>
        <v>0</v>
      </c>
      <c r="T13076" s="7">
        <f t="shared" si="1855"/>
        <v>0</v>
      </c>
      <c r="U13076" s="121" t="str">
        <f t="shared" si="1856"/>
        <v>0</v>
      </c>
      <c r="V13076" s="10">
        <f t="shared" si="1857"/>
        <v>0</v>
      </c>
      <c r="W13076" s="10">
        <f t="shared" si="1858"/>
        <v>0</v>
      </c>
      <c r="X13076" s="11">
        <f t="shared" si="1859"/>
        <v>0</v>
      </c>
      <c r="Y13076" s="11">
        <f t="shared" si="1860"/>
        <v>0</v>
      </c>
      <c r="Z13076" s="12" t="str">
        <f t="shared" si="1861"/>
        <v>Torque/Speed Control 1</v>
      </c>
    </row>
    <row r="13077" spans="18:26" x14ac:dyDescent="0.3">
      <c r="R13077" s="6">
        <f t="shared" si="1853"/>
        <v>0</v>
      </c>
      <c r="S13077" s="6">
        <f t="shared" si="1854"/>
        <v>0</v>
      </c>
      <c r="T13077" s="7">
        <f t="shared" si="1855"/>
        <v>0</v>
      </c>
      <c r="U13077" s="121" t="str">
        <f t="shared" si="1856"/>
        <v>0</v>
      </c>
      <c r="V13077" s="10">
        <f t="shared" si="1857"/>
        <v>0</v>
      </c>
      <c r="W13077" s="10">
        <f t="shared" si="1858"/>
        <v>0</v>
      </c>
      <c r="X13077" s="11">
        <f t="shared" si="1859"/>
        <v>0</v>
      </c>
      <c r="Y13077" s="11">
        <f t="shared" si="1860"/>
        <v>0</v>
      </c>
      <c r="Z13077" s="12" t="str">
        <f t="shared" si="1861"/>
        <v>Torque/Speed Control 1</v>
      </c>
    </row>
    <row r="13078" spans="18:26" x14ac:dyDescent="0.3">
      <c r="R13078" s="6">
        <f t="shared" si="1853"/>
        <v>0</v>
      </c>
      <c r="S13078" s="6">
        <f t="shared" si="1854"/>
        <v>0</v>
      </c>
      <c r="T13078" s="7">
        <f t="shared" si="1855"/>
        <v>0</v>
      </c>
      <c r="U13078" s="121" t="str">
        <f t="shared" si="1856"/>
        <v>0</v>
      </c>
      <c r="V13078" s="10">
        <f t="shared" si="1857"/>
        <v>0</v>
      </c>
      <c r="W13078" s="10">
        <f t="shared" si="1858"/>
        <v>0</v>
      </c>
      <c r="X13078" s="11">
        <f t="shared" si="1859"/>
        <v>0</v>
      </c>
      <c r="Y13078" s="11">
        <f t="shared" si="1860"/>
        <v>0</v>
      </c>
      <c r="Z13078" s="12" t="str">
        <f t="shared" si="1861"/>
        <v>Torque/Speed Control 1</v>
      </c>
    </row>
    <row r="13079" spans="18:26" x14ac:dyDescent="0.3">
      <c r="R13079" s="6">
        <f t="shared" si="1853"/>
        <v>0</v>
      </c>
      <c r="S13079" s="6">
        <f t="shared" si="1854"/>
        <v>0</v>
      </c>
      <c r="T13079" s="7">
        <f t="shared" si="1855"/>
        <v>0</v>
      </c>
      <c r="U13079" s="121" t="str">
        <f t="shared" si="1856"/>
        <v>0</v>
      </c>
      <c r="V13079" s="10">
        <f t="shared" si="1857"/>
        <v>0</v>
      </c>
      <c r="W13079" s="10">
        <f t="shared" si="1858"/>
        <v>0</v>
      </c>
      <c r="X13079" s="11">
        <f t="shared" si="1859"/>
        <v>0</v>
      </c>
      <c r="Y13079" s="11">
        <f t="shared" si="1860"/>
        <v>0</v>
      </c>
      <c r="Z13079" s="12" t="str">
        <f t="shared" si="1861"/>
        <v>Torque/Speed Control 1</v>
      </c>
    </row>
    <row r="13080" spans="18:26" x14ac:dyDescent="0.3">
      <c r="R13080" s="6">
        <f t="shared" si="1853"/>
        <v>0</v>
      </c>
      <c r="S13080" s="6">
        <f t="shared" si="1854"/>
        <v>0</v>
      </c>
      <c r="T13080" s="7">
        <f t="shared" si="1855"/>
        <v>0</v>
      </c>
      <c r="U13080" s="121" t="str">
        <f t="shared" si="1856"/>
        <v>0</v>
      </c>
      <c r="V13080" s="10">
        <f t="shared" si="1857"/>
        <v>0</v>
      </c>
      <c r="W13080" s="10">
        <f t="shared" si="1858"/>
        <v>0</v>
      </c>
      <c r="X13080" s="11">
        <f t="shared" si="1859"/>
        <v>0</v>
      </c>
      <c r="Y13080" s="11">
        <f t="shared" si="1860"/>
        <v>0</v>
      </c>
      <c r="Z13080" s="12" t="str">
        <f t="shared" si="1861"/>
        <v>Torque/Speed Control 1</v>
      </c>
    </row>
    <row r="13081" spans="18:26" x14ac:dyDescent="0.3">
      <c r="R13081" s="6">
        <f t="shared" si="1853"/>
        <v>0</v>
      </c>
      <c r="S13081" s="6">
        <f t="shared" si="1854"/>
        <v>0</v>
      </c>
      <c r="T13081" s="7">
        <f t="shared" si="1855"/>
        <v>0</v>
      </c>
      <c r="U13081" s="121" t="str">
        <f t="shared" si="1856"/>
        <v>0</v>
      </c>
      <c r="V13081" s="10">
        <f t="shared" si="1857"/>
        <v>0</v>
      </c>
      <c r="W13081" s="10">
        <f t="shared" si="1858"/>
        <v>0</v>
      </c>
      <c r="X13081" s="11">
        <f t="shared" si="1859"/>
        <v>0</v>
      </c>
      <c r="Y13081" s="11">
        <f t="shared" si="1860"/>
        <v>0</v>
      </c>
      <c r="Z13081" s="12" t="str">
        <f t="shared" si="1861"/>
        <v>Torque/Speed Control 1</v>
      </c>
    </row>
    <row r="13082" spans="18:26" x14ac:dyDescent="0.3">
      <c r="R13082" s="6">
        <f t="shared" si="1853"/>
        <v>0</v>
      </c>
      <c r="S13082" s="6">
        <f t="shared" si="1854"/>
        <v>0</v>
      </c>
      <c r="T13082" s="7">
        <f t="shared" si="1855"/>
        <v>0</v>
      </c>
      <c r="U13082" s="121" t="str">
        <f t="shared" si="1856"/>
        <v>0</v>
      </c>
      <c r="V13082" s="10">
        <f t="shared" si="1857"/>
        <v>0</v>
      </c>
      <c r="W13082" s="10">
        <f t="shared" si="1858"/>
        <v>0</v>
      </c>
      <c r="X13082" s="11">
        <f t="shared" si="1859"/>
        <v>0</v>
      </c>
      <c r="Y13082" s="11">
        <f t="shared" si="1860"/>
        <v>0</v>
      </c>
      <c r="Z13082" s="12" t="str">
        <f t="shared" si="1861"/>
        <v>Torque/Speed Control 1</v>
      </c>
    </row>
    <row r="13083" spans="18:26" x14ac:dyDescent="0.3">
      <c r="R13083" s="6">
        <f t="shared" si="1853"/>
        <v>0</v>
      </c>
      <c r="S13083" s="6">
        <f t="shared" si="1854"/>
        <v>0</v>
      </c>
      <c r="T13083" s="7">
        <f t="shared" si="1855"/>
        <v>0</v>
      </c>
      <c r="U13083" s="121" t="str">
        <f t="shared" si="1856"/>
        <v>0</v>
      </c>
      <c r="V13083" s="10">
        <f t="shared" si="1857"/>
        <v>0</v>
      </c>
      <c r="W13083" s="10">
        <f t="shared" si="1858"/>
        <v>0</v>
      </c>
      <c r="X13083" s="11">
        <f t="shared" si="1859"/>
        <v>0</v>
      </c>
      <c r="Y13083" s="11">
        <f t="shared" si="1860"/>
        <v>0</v>
      </c>
      <c r="Z13083" s="12" t="str">
        <f t="shared" si="1861"/>
        <v>Torque/Speed Control 1</v>
      </c>
    </row>
    <row r="13084" spans="18:26" x14ac:dyDescent="0.3">
      <c r="R13084" s="6">
        <f t="shared" si="1853"/>
        <v>0</v>
      </c>
      <c r="S13084" s="6">
        <f t="shared" si="1854"/>
        <v>0</v>
      </c>
      <c r="T13084" s="7">
        <f t="shared" si="1855"/>
        <v>0</v>
      </c>
      <c r="U13084" s="121" t="str">
        <f t="shared" si="1856"/>
        <v>0</v>
      </c>
      <c r="V13084" s="10">
        <f t="shared" si="1857"/>
        <v>0</v>
      </c>
      <c r="W13084" s="10">
        <f t="shared" si="1858"/>
        <v>0</v>
      </c>
      <c r="X13084" s="11">
        <f t="shared" si="1859"/>
        <v>0</v>
      </c>
      <c r="Y13084" s="11">
        <f t="shared" si="1860"/>
        <v>0</v>
      </c>
      <c r="Z13084" s="12" t="str">
        <f t="shared" si="1861"/>
        <v>Torque/Speed Control 1</v>
      </c>
    </row>
    <row r="13085" spans="18:26" x14ac:dyDescent="0.3">
      <c r="R13085" s="6">
        <f t="shared" si="1853"/>
        <v>0</v>
      </c>
      <c r="S13085" s="6">
        <f t="shared" si="1854"/>
        <v>0</v>
      </c>
      <c r="T13085" s="7">
        <f t="shared" si="1855"/>
        <v>0</v>
      </c>
      <c r="U13085" s="121" t="str">
        <f t="shared" si="1856"/>
        <v>0</v>
      </c>
      <c r="V13085" s="10">
        <f t="shared" si="1857"/>
        <v>0</v>
      </c>
      <c r="W13085" s="10">
        <f t="shared" si="1858"/>
        <v>0</v>
      </c>
      <c r="X13085" s="11">
        <f t="shared" si="1859"/>
        <v>0</v>
      </c>
      <c r="Y13085" s="11">
        <f t="shared" si="1860"/>
        <v>0</v>
      </c>
      <c r="Z13085" s="12" t="str">
        <f t="shared" si="1861"/>
        <v>Torque/Speed Control 1</v>
      </c>
    </row>
    <row r="13086" spans="18:26" x14ac:dyDescent="0.3">
      <c r="R13086" s="6">
        <f t="shared" si="1853"/>
        <v>0</v>
      </c>
      <c r="S13086" s="6">
        <f t="shared" si="1854"/>
        <v>0</v>
      </c>
      <c r="T13086" s="7">
        <f t="shared" si="1855"/>
        <v>0</v>
      </c>
      <c r="U13086" s="121" t="str">
        <f t="shared" si="1856"/>
        <v>0</v>
      </c>
      <c r="V13086" s="10">
        <f t="shared" si="1857"/>
        <v>0</v>
      </c>
      <c r="W13086" s="10">
        <f t="shared" si="1858"/>
        <v>0</v>
      </c>
      <c r="X13086" s="11">
        <f t="shared" si="1859"/>
        <v>0</v>
      </c>
      <c r="Y13086" s="11">
        <f t="shared" si="1860"/>
        <v>0</v>
      </c>
      <c r="Z13086" s="12" t="str">
        <f t="shared" si="1861"/>
        <v>Torque/Speed Control 1</v>
      </c>
    </row>
    <row r="13087" spans="18:26" x14ac:dyDescent="0.3">
      <c r="R13087" s="6">
        <f t="shared" si="1853"/>
        <v>0</v>
      </c>
      <c r="S13087" s="6">
        <f t="shared" si="1854"/>
        <v>0</v>
      </c>
      <c r="T13087" s="7">
        <f t="shared" si="1855"/>
        <v>0</v>
      </c>
      <c r="U13087" s="121" t="str">
        <f t="shared" si="1856"/>
        <v>0</v>
      </c>
      <c r="V13087" s="10">
        <f t="shared" si="1857"/>
        <v>0</v>
      </c>
      <c r="W13087" s="10">
        <f t="shared" si="1858"/>
        <v>0</v>
      </c>
      <c r="X13087" s="11">
        <f t="shared" si="1859"/>
        <v>0</v>
      </c>
      <c r="Y13087" s="11">
        <f t="shared" si="1860"/>
        <v>0</v>
      </c>
      <c r="Z13087" s="12" t="str">
        <f t="shared" si="1861"/>
        <v>Torque/Speed Control 1</v>
      </c>
    </row>
    <row r="13088" spans="18:26" x14ac:dyDescent="0.3">
      <c r="R13088" s="6">
        <f t="shared" si="1853"/>
        <v>0</v>
      </c>
      <c r="S13088" s="6">
        <f t="shared" si="1854"/>
        <v>0</v>
      </c>
      <c r="T13088" s="7">
        <f t="shared" si="1855"/>
        <v>0</v>
      </c>
      <c r="U13088" s="121" t="str">
        <f t="shared" si="1856"/>
        <v>0</v>
      </c>
      <c r="V13088" s="10">
        <f t="shared" si="1857"/>
        <v>0</v>
      </c>
      <c r="W13088" s="10">
        <f t="shared" si="1858"/>
        <v>0</v>
      </c>
      <c r="X13088" s="11">
        <f t="shared" si="1859"/>
        <v>0</v>
      </c>
      <c r="Y13088" s="11">
        <f t="shared" si="1860"/>
        <v>0</v>
      </c>
      <c r="Z13088" s="12" t="str">
        <f t="shared" si="1861"/>
        <v>Torque/Speed Control 1</v>
      </c>
    </row>
    <row r="13089" spans="18:26" x14ac:dyDescent="0.3">
      <c r="R13089" s="6">
        <f t="shared" si="1853"/>
        <v>0</v>
      </c>
      <c r="S13089" s="6">
        <f t="shared" si="1854"/>
        <v>0</v>
      </c>
      <c r="T13089" s="7">
        <f t="shared" si="1855"/>
        <v>0</v>
      </c>
      <c r="U13089" s="121" t="str">
        <f t="shared" si="1856"/>
        <v>0</v>
      </c>
      <c r="V13089" s="10">
        <f t="shared" si="1857"/>
        <v>0</v>
      </c>
      <c r="W13089" s="10">
        <f t="shared" si="1858"/>
        <v>0</v>
      </c>
      <c r="X13089" s="11">
        <f t="shared" si="1859"/>
        <v>0</v>
      </c>
      <c r="Y13089" s="11">
        <f t="shared" si="1860"/>
        <v>0</v>
      </c>
      <c r="Z13089" s="12" t="str">
        <f t="shared" si="1861"/>
        <v>Torque/Speed Control 1</v>
      </c>
    </row>
    <row r="13090" spans="18:26" x14ac:dyDescent="0.3">
      <c r="R13090" s="6">
        <f t="shared" si="1853"/>
        <v>0</v>
      </c>
      <c r="S13090" s="6">
        <f t="shared" si="1854"/>
        <v>0</v>
      </c>
      <c r="T13090" s="7">
        <f t="shared" si="1855"/>
        <v>0</v>
      </c>
      <c r="U13090" s="121" t="str">
        <f t="shared" si="1856"/>
        <v>0</v>
      </c>
      <c r="V13090" s="10">
        <f t="shared" si="1857"/>
        <v>0</v>
      </c>
      <c r="W13090" s="10">
        <f t="shared" si="1858"/>
        <v>0</v>
      </c>
      <c r="X13090" s="11">
        <f t="shared" si="1859"/>
        <v>0</v>
      </c>
      <c r="Y13090" s="11">
        <f t="shared" si="1860"/>
        <v>0</v>
      </c>
      <c r="Z13090" s="12" t="str">
        <f t="shared" si="1861"/>
        <v>Torque/Speed Control 1</v>
      </c>
    </row>
    <row r="13091" spans="18:26" x14ac:dyDescent="0.3">
      <c r="R13091" s="6">
        <f t="shared" si="1853"/>
        <v>0</v>
      </c>
      <c r="S13091" s="6">
        <f t="shared" si="1854"/>
        <v>0</v>
      </c>
      <c r="T13091" s="7">
        <f t="shared" si="1855"/>
        <v>0</v>
      </c>
      <c r="U13091" s="121" t="str">
        <f t="shared" si="1856"/>
        <v>0</v>
      </c>
      <c r="V13091" s="10">
        <f t="shared" si="1857"/>
        <v>0</v>
      </c>
      <c r="W13091" s="10">
        <f t="shared" si="1858"/>
        <v>0</v>
      </c>
      <c r="X13091" s="11">
        <f t="shared" si="1859"/>
        <v>0</v>
      </c>
      <c r="Y13091" s="11">
        <f t="shared" si="1860"/>
        <v>0</v>
      </c>
      <c r="Z13091" s="12" t="str">
        <f t="shared" si="1861"/>
        <v>Torque/Speed Control 1</v>
      </c>
    </row>
    <row r="13092" spans="18:26" x14ac:dyDescent="0.3">
      <c r="R13092" s="6">
        <f t="shared" si="1853"/>
        <v>0</v>
      </c>
      <c r="S13092" s="6">
        <f t="shared" si="1854"/>
        <v>0</v>
      </c>
      <c r="T13092" s="7">
        <f t="shared" si="1855"/>
        <v>0</v>
      </c>
      <c r="U13092" s="121" t="str">
        <f t="shared" si="1856"/>
        <v>0</v>
      </c>
      <c r="V13092" s="10">
        <f t="shared" si="1857"/>
        <v>0</v>
      </c>
      <c r="W13092" s="10">
        <f t="shared" si="1858"/>
        <v>0</v>
      </c>
      <c r="X13092" s="11">
        <f t="shared" si="1859"/>
        <v>0</v>
      </c>
      <c r="Y13092" s="11">
        <f t="shared" si="1860"/>
        <v>0</v>
      </c>
      <c r="Z13092" s="12" t="str">
        <f t="shared" si="1861"/>
        <v>Torque/Speed Control 1</v>
      </c>
    </row>
    <row r="13093" spans="18:26" x14ac:dyDescent="0.3">
      <c r="R13093" s="6">
        <f t="shared" si="1853"/>
        <v>0</v>
      </c>
      <c r="S13093" s="6">
        <f t="shared" si="1854"/>
        <v>0</v>
      </c>
      <c r="T13093" s="7">
        <f t="shared" si="1855"/>
        <v>0</v>
      </c>
      <c r="U13093" s="121" t="str">
        <f t="shared" si="1856"/>
        <v>0</v>
      </c>
      <c r="V13093" s="10">
        <f t="shared" si="1857"/>
        <v>0</v>
      </c>
      <c r="W13093" s="10">
        <f t="shared" si="1858"/>
        <v>0</v>
      </c>
      <c r="X13093" s="11">
        <f t="shared" si="1859"/>
        <v>0</v>
      </c>
      <c r="Y13093" s="11">
        <f t="shared" si="1860"/>
        <v>0</v>
      </c>
      <c r="Z13093" s="12" t="str">
        <f t="shared" si="1861"/>
        <v>Torque/Speed Control 1</v>
      </c>
    </row>
    <row r="13094" spans="18:26" x14ac:dyDescent="0.3">
      <c r="R13094" s="6">
        <f t="shared" si="1853"/>
        <v>0</v>
      </c>
      <c r="S13094" s="6">
        <f t="shared" si="1854"/>
        <v>0</v>
      </c>
      <c r="T13094" s="7">
        <f t="shared" si="1855"/>
        <v>0</v>
      </c>
      <c r="U13094" s="121" t="str">
        <f t="shared" si="1856"/>
        <v>0</v>
      </c>
      <c r="V13094" s="10">
        <f t="shared" si="1857"/>
        <v>0</v>
      </c>
      <c r="W13094" s="10">
        <f t="shared" si="1858"/>
        <v>0</v>
      </c>
      <c r="X13094" s="11">
        <f t="shared" si="1859"/>
        <v>0</v>
      </c>
      <c r="Y13094" s="11">
        <f t="shared" si="1860"/>
        <v>0</v>
      </c>
      <c r="Z13094" s="12" t="str">
        <f t="shared" si="1861"/>
        <v>Torque/Speed Control 1</v>
      </c>
    </row>
    <row r="13095" spans="18:26" x14ac:dyDescent="0.3">
      <c r="R13095" s="6">
        <f t="shared" si="1853"/>
        <v>0</v>
      </c>
      <c r="S13095" s="6">
        <f t="shared" si="1854"/>
        <v>0</v>
      </c>
      <c r="T13095" s="7">
        <f t="shared" si="1855"/>
        <v>0</v>
      </c>
      <c r="U13095" s="121" t="str">
        <f t="shared" si="1856"/>
        <v>0</v>
      </c>
      <c r="V13095" s="10">
        <f t="shared" si="1857"/>
        <v>0</v>
      </c>
      <c r="W13095" s="10">
        <f t="shared" si="1858"/>
        <v>0</v>
      </c>
      <c r="X13095" s="11">
        <f t="shared" si="1859"/>
        <v>0</v>
      </c>
      <c r="Y13095" s="11">
        <f t="shared" si="1860"/>
        <v>0</v>
      </c>
      <c r="Z13095" s="12" t="str">
        <f t="shared" si="1861"/>
        <v>Torque/Speed Control 1</v>
      </c>
    </row>
    <row r="13096" spans="18:26" x14ac:dyDescent="0.3">
      <c r="R13096" s="6">
        <f t="shared" si="1853"/>
        <v>0</v>
      </c>
      <c r="S13096" s="6">
        <f t="shared" si="1854"/>
        <v>0</v>
      </c>
      <c r="T13096" s="7">
        <f t="shared" si="1855"/>
        <v>0</v>
      </c>
      <c r="U13096" s="121" t="str">
        <f t="shared" si="1856"/>
        <v>0</v>
      </c>
      <c r="V13096" s="10">
        <f t="shared" si="1857"/>
        <v>0</v>
      </c>
      <c r="W13096" s="10">
        <f t="shared" si="1858"/>
        <v>0</v>
      </c>
      <c r="X13096" s="11">
        <f t="shared" si="1859"/>
        <v>0</v>
      </c>
      <c r="Y13096" s="11">
        <f t="shared" si="1860"/>
        <v>0</v>
      </c>
      <c r="Z13096" s="12" t="str">
        <f t="shared" si="1861"/>
        <v>Torque/Speed Control 1</v>
      </c>
    </row>
    <row r="13097" spans="18:26" x14ac:dyDescent="0.3">
      <c r="R13097" s="6">
        <f t="shared" si="1853"/>
        <v>0</v>
      </c>
      <c r="S13097" s="6">
        <f t="shared" si="1854"/>
        <v>0</v>
      </c>
      <c r="T13097" s="7">
        <f t="shared" si="1855"/>
        <v>0</v>
      </c>
      <c r="U13097" s="121" t="str">
        <f t="shared" si="1856"/>
        <v>0</v>
      </c>
      <c r="V13097" s="10">
        <f t="shared" si="1857"/>
        <v>0</v>
      </c>
      <c r="W13097" s="10">
        <f t="shared" si="1858"/>
        <v>0</v>
      </c>
      <c r="X13097" s="11">
        <f t="shared" si="1859"/>
        <v>0</v>
      </c>
      <c r="Y13097" s="11">
        <f t="shared" si="1860"/>
        <v>0</v>
      </c>
      <c r="Z13097" s="12" t="str">
        <f t="shared" si="1861"/>
        <v>Torque/Speed Control 1</v>
      </c>
    </row>
    <row r="13098" spans="18:26" x14ac:dyDescent="0.3">
      <c r="R13098" s="6">
        <f t="shared" si="1853"/>
        <v>0</v>
      </c>
      <c r="S13098" s="6">
        <f t="shared" si="1854"/>
        <v>0</v>
      </c>
      <c r="T13098" s="7">
        <f t="shared" si="1855"/>
        <v>0</v>
      </c>
      <c r="U13098" s="121" t="str">
        <f t="shared" si="1856"/>
        <v>0</v>
      </c>
      <c r="V13098" s="10">
        <f t="shared" si="1857"/>
        <v>0</v>
      </c>
      <c r="W13098" s="10">
        <f t="shared" si="1858"/>
        <v>0</v>
      </c>
      <c r="X13098" s="11">
        <f t="shared" si="1859"/>
        <v>0</v>
      </c>
      <c r="Y13098" s="11">
        <f t="shared" si="1860"/>
        <v>0</v>
      </c>
      <c r="Z13098" s="12" t="str">
        <f t="shared" si="1861"/>
        <v>Torque/Speed Control 1</v>
      </c>
    </row>
    <row r="13099" spans="18:26" x14ac:dyDescent="0.3">
      <c r="R13099" s="6">
        <f t="shared" si="1853"/>
        <v>0</v>
      </c>
      <c r="S13099" s="6">
        <f t="shared" si="1854"/>
        <v>0</v>
      </c>
      <c r="T13099" s="7">
        <f t="shared" si="1855"/>
        <v>0</v>
      </c>
      <c r="U13099" s="121" t="str">
        <f t="shared" si="1856"/>
        <v>0</v>
      </c>
      <c r="V13099" s="10">
        <f t="shared" si="1857"/>
        <v>0</v>
      </c>
      <c r="W13099" s="10">
        <f t="shared" si="1858"/>
        <v>0</v>
      </c>
      <c r="X13099" s="11">
        <f t="shared" si="1859"/>
        <v>0</v>
      </c>
      <c r="Y13099" s="11">
        <f t="shared" si="1860"/>
        <v>0</v>
      </c>
      <c r="Z13099" s="12" t="str">
        <f t="shared" si="1861"/>
        <v>Torque/Speed Control 1</v>
      </c>
    </row>
    <row r="13100" spans="18:26" x14ac:dyDescent="0.3">
      <c r="R13100" s="6">
        <f t="shared" si="1853"/>
        <v>0</v>
      </c>
      <c r="S13100" s="6">
        <f t="shared" si="1854"/>
        <v>0</v>
      </c>
      <c r="T13100" s="7">
        <f t="shared" si="1855"/>
        <v>0</v>
      </c>
      <c r="U13100" s="121" t="str">
        <f t="shared" si="1856"/>
        <v>0</v>
      </c>
      <c r="V13100" s="10">
        <f t="shared" si="1857"/>
        <v>0</v>
      </c>
      <c r="W13100" s="10">
        <f t="shared" si="1858"/>
        <v>0</v>
      </c>
      <c r="X13100" s="11">
        <f t="shared" si="1859"/>
        <v>0</v>
      </c>
      <c r="Y13100" s="11">
        <f t="shared" si="1860"/>
        <v>0</v>
      </c>
      <c r="Z13100" s="12" t="str">
        <f t="shared" si="1861"/>
        <v>Torque/Speed Control 1</v>
      </c>
    </row>
    <row r="13101" spans="18:26" x14ac:dyDescent="0.3">
      <c r="R13101" s="6">
        <f t="shared" si="1853"/>
        <v>0</v>
      </c>
      <c r="S13101" s="6">
        <f t="shared" si="1854"/>
        <v>0</v>
      </c>
      <c r="T13101" s="7">
        <f t="shared" si="1855"/>
        <v>0</v>
      </c>
      <c r="U13101" s="121" t="str">
        <f t="shared" si="1856"/>
        <v>0</v>
      </c>
      <c r="V13101" s="10">
        <f t="shared" si="1857"/>
        <v>0</v>
      </c>
      <c r="W13101" s="10">
        <f t="shared" si="1858"/>
        <v>0</v>
      </c>
      <c r="X13101" s="11">
        <f t="shared" si="1859"/>
        <v>0</v>
      </c>
      <c r="Y13101" s="11">
        <f t="shared" si="1860"/>
        <v>0</v>
      </c>
      <c r="Z13101" s="12" t="str">
        <f t="shared" si="1861"/>
        <v>Torque/Speed Control 1</v>
      </c>
    </row>
    <row r="13102" spans="18:26" x14ac:dyDescent="0.3">
      <c r="R13102" s="6">
        <f t="shared" si="1853"/>
        <v>0</v>
      </c>
      <c r="S13102" s="6">
        <f t="shared" si="1854"/>
        <v>0</v>
      </c>
      <c r="T13102" s="7">
        <f t="shared" si="1855"/>
        <v>0</v>
      </c>
      <c r="U13102" s="121" t="str">
        <f t="shared" si="1856"/>
        <v>0</v>
      </c>
      <c r="V13102" s="10">
        <f t="shared" si="1857"/>
        <v>0</v>
      </c>
      <c r="W13102" s="10">
        <f t="shared" si="1858"/>
        <v>0</v>
      </c>
      <c r="X13102" s="11">
        <f t="shared" si="1859"/>
        <v>0</v>
      </c>
      <c r="Y13102" s="11">
        <f t="shared" si="1860"/>
        <v>0</v>
      </c>
      <c r="Z13102" s="12" t="str">
        <f t="shared" si="1861"/>
        <v>Torque/Speed Control 1</v>
      </c>
    </row>
    <row r="13103" spans="18:26" x14ac:dyDescent="0.3">
      <c r="R13103" s="6">
        <f t="shared" si="1853"/>
        <v>0</v>
      </c>
      <c r="S13103" s="6">
        <f t="shared" si="1854"/>
        <v>0</v>
      </c>
      <c r="T13103" s="7">
        <f t="shared" si="1855"/>
        <v>0</v>
      </c>
      <c r="U13103" s="121" t="str">
        <f t="shared" si="1856"/>
        <v>0</v>
      </c>
      <c r="V13103" s="10">
        <f t="shared" si="1857"/>
        <v>0</v>
      </c>
      <c r="W13103" s="10">
        <f t="shared" si="1858"/>
        <v>0</v>
      </c>
      <c r="X13103" s="11">
        <f t="shared" si="1859"/>
        <v>0</v>
      </c>
      <c r="Y13103" s="11">
        <f t="shared" si="1860"/>
        <v>0</v>
      </c>
      <c r="Z13103" s="12" t="str">
        <f t="shared" si="1861"/>
        <v>Torque/Speed Control 1</v>
      </c>
    </row>
    <row r="13104" spans="18:26" x14ac:dyDescent="0.3">
      <c r="R13104" s="6">
        <f t="shared" si="1853"/>
        <v>0</v>
      </c>
      <c r="S13104" s="6">
        <f t="shared" si="1854"/>
        <v>0</v>
      </c>
      <c r="T13104" s="7">
        <f t="shared" si="1855"/>
        <v>0</v>
      </c>
      <c r="U13104" s="121" t="str">
        <f t="shared" si="1856"/>
        <v>0</v>
      </c>
      <c r="V13104" s="10">
        <f t="shared" si="1857"/>
        <v>0</v>
      </c>
      <c r="W13104" s="10">
        <f t="shared" si="1858"/>
        <v>0</v>
      </c>
      <c r="X13104" s="11">
        <f t="shared" si="1859"/>
        <v>0</v>
      </c>
      <c r="Y13104" s="11">
        <f t="shared" si="1860"/>
        <v>0</v>
      </c>
      <c r="Z13104" s="12" t="str">
        <f t="shared" si="1861"/>
        <v>Torque/Speed Control 1</v>
      </c>
    </row>
    <row r="13105" spans="18:26" x14ac:dyDescent="0.3">
      <c r="R13105" s="6">
        <f t="shared" si="1853"/>
        <v>0</v>
      </c>
      <c r="S13105" s="6">
        <f t="shared" si="1854"/>
        <v>0</v>
      </c>
      <c r="T13105" s="7">
        <f t="shared" si="1855"/>
        <v>0</v>
      </c>
      <c r="U13105" s="121" t="str">
        <f t="shared" si="1856"/>
        <v>0</v>
      </c>
      <c r="V13105" s="10">
        <f t="shared" si="1857"/>
        <v>0</v>
      </c>
      <c r="W13105" s="10">
        <f t="shared" si="1858"/>
        <v>0</v>
      </c>
      <c r="X13105" s="11">
        <f t="shared" si="1859"/>
        <v>0</v>
      </c>
      <c r="Y13105" s="11">
        <f t="shared" si="1860"/>
        <v>0</v>
      </c>
      <c r="Z13105" s="12" t="str">
        <f t="shared" si="1861"/>
        <v>Torque/Speed Control 1</v>
      </c>
    </row>
    <row r="13106" spans="18:26" x14ac:dyDescent="0.3">
      <c r="R13106" s="6">
        <f t="shared" si="1853"/>
        <v>0</v>
      </c>
      <c r="S13106" s="6">
        <f t="shared" si="1854"/>
        <v>0</v>
      </c>
      <c r="T13106" s="7">
        <f t="shared" si="1855"/>
        <v>0</v>
      </c>
      <c r="U13106" s="121" t="str">
        <f t="shared" si="1856"/>
        <v>0</v>
      </c>
      <c r="V13106" s="10">
        <f t="shared" si="1857"/>
        <v>0</v>
      </c>
      <c r="W13106" s="10">
        <f t="shared" si="1858"/>
        <v>0</v>
      </c>
      <c r="X13106" s="11">
        <f t="shared" si="1859"/>
        <v>0</v>
      </c>
      <c r="Y13106" s="11">
        <f t="shared" si="1860"/>
        <v>0</v>
      </c>
      <c r="Z13106" s="12" t="str">
        <f t="shared" si="1861"/>
        <v>Torque/Speed Control 1</v>
      </c>
    </row>
    <row r="13107" spans="18:26" x14ac:dyDescent="0.3">
      <c r="R13107" s="6">
        <f t="shared" si="1853"/>
        <v>0</v>
      </c>
      <c r="S13107" s="6">
        <f t="shared" si="1854"/>
        <v>0</v>
      </c>
      <c r="T13107" s="7">
        <f t="shared" si="1855"/>
        <v>0</v>
      </c>
      <c r="U13107" s="121" t="str">
        <f t="shared" si="1856"/>
        <v>0</v>
      </c>
      <c r="V13107" s="10">
        <f t="shared" si="1857"/>
        <v>0</v>
      </c>
      <c r="W13107" s="10">
        <f t="shared" si="1858"/>
        <v>0</v>
      </c>
      <c r="X13107" s="11">
        <f t="shared" si="1859"/>
        <v>0</v>
      </c>
      <c r="Y13107" s="11">
        <f t="shared" si="1860"/>
        <v>0</v>
      </c>
      <c r="Z13107" s="12" t="str">
        <f t="shared" si="1861"/>
        <v>Torque/Speed Control 1</v>
      </c>
    </row>
    <row r="13108" spans="18:26" x14ac:dyDescent="0.3">
      <c r="R13108" s="6">
        <f t="shared" si="1853"/>
        <v>0</v>
      </c>
      <c r="S13108" s="6">
        <f t="shared" si="1854"/>
        <v>0</v>
      </c>
      <c r="T13108" s="7">
        <f t="shared" si="1855"/>
        <v>0</v>
      </c>
      <c r="U13108" s="121" t="str">
        <f t="shared" si="1856"/>
        <v>0</v>
      </c>
      <c r="V13108" s="10">
        <f t="shared" si="1857"/>
        <v>0</v>
      </c>
      <c r="W13108" s="10">
        <f t="shared" si="1858"/>
        <v>0</v>
      </c>
      <c r="X13108" s="11">
        <f t="shared" si="1859"/>
        <v>0</v>
      </c>
      <c r="Y13108" s="11">
        <f t="shared" si="1860"/>
        <v>0</v>
      </c>
      <c r="Z13108" s="12" t="str">
        <f t="shared" si="1861"/>
        <v>Torque/Speed Control 1</v>
      </c>
    </row>
    <row r="13109" spans="18:26" x14ac:dyDescent="0.3">
      <c r="R13109" s="6">
        <f t="shared" si="1853"/>
        <v>0</v>
      </c>
      <c r="S13109" s="6">
        <f t="shared" si="1854"/>
        <v>0</v>
      </c>
      <c r="T13109" s="7">
        <f t="shared" si="1855"/>
        <v>0</v>
      </c>
      <c r="U13109" s="121" t="str">
        <f t="shared" si="1856"/>
        <v>0</v>
      </c>
      <c r="V13109" s="10">
        <f t="shared" si="1857"/>
        <v>0</v>
      </c>
      <c r="W13109" s="10">
        <f t="shared" si="1858"/>
        <v>0</v>
      </c>
      <c r="X13109" s="11">
        <f t="shared" si="1859"/>
        <v>0</v>
      </c>
      <c r="Y13109" s="11">
        <f t="shared" si="1860"/>
        <v>0</v>
      </c>
      <c r="Z13109" s="12" t="str">
        <f t="shared" si="1861"/>
        <v>Torque/Speed Control 1</v>
      </c>
    </row>
    <row r="13110" spans="18:26" x14ac:dyDescent="0.3">
      <c r="R13110" s="6">
        <f t="shared" si="1853"/>
        <v>0</v>
      </c>
      <c r="S13110" s="6">
        <f t="shared" si="1854"/>
        <v>0</v>
      </c>
      <c r="T13110" s="7">
        <f t="shared" si="1855"/>
        <v>0</v>
      </c>
      <c r="U13110" s="121" t="str">
        <f t="shared" si="1856"/>
        <v>0</v>
      </c>
      <c r="V13110" s="10">
        <f t="shared" si="1857"/>
        <v>0</v>
      </c>
      <c r="W13110" s="10">
        <f t="shared" si="1858"/>
        <v>0</v>
      </c>
      <c r="X13110" s="11">
        <f t="shared" si="1859"/>
        <v>0</v>
      </c>
      <c r="Y13110" s="11">
        <f t="shared" si="1860"/>
        <v>0</v>
      </c>
      <c r="Z13110" s="12" t="str">
        <f t="shared" si="1861"/>
        <v>Torque/Speed Control 1</v>
      </c>
    </row>
    <row r="13111" spans="18:26" x14ac:dyDescent="0.3">
      <c r="R13111" s="6">
        <f t="shared" si="1853"/>
        <v>0</v>
      </c>
      <c r="S13111" s="6">
        <f t="shared" si="1854"/>
        <v>0</v>
      </c>
      <c r="T13111" s="7">
        <f t="shared" si="1855"/>
        <v>0</v>
      </c>
      <c r="U13111" s="121" t="str">
        <f t="shared" si="1856"/>
        <v>0</v>
      </c>
      <c r="V13111" s="10">
        <f t="shared" si="1857"/>
        <v>0</v>
      </c>
      <c r="W13111" s="10">
        <f t="shared" si="1858"/>
        <v>0</v>
      </c>
      <c r="X13111" s="11">
        <f t="shared" si="1859"/>
        <v>0</v>
      </c>
      <c r="Y13111" s="11">
        <f t="shared" si="1860"/>
        <v>0</v>
      </c>
      <c r="Z13111" s="12" t="str">
        <f t="shared" si="1861"/>
        <v>Torque/Speed Control 1</v>
      </c>
    </row>
    <row r="13112" spans="18:26" x14ac:dyDescent="0.3">
      <c r="R13112" s="6">
        <f t="shared" si="1853"/>
        <v>0</v>
      </c>
      <c r="S13112" s="6">
        <f t="shared" si="1854"/>
        <v>0</v>
      </c>
      <c r="T13112" s="7">
        <f t="shared" si="1855"/>
        <v>0</v>
      </c>
      <c r="U13112" s="121" t="str">
        <f t="shared" si="1856"/>
        <v>0</v>
      </c>
      <c r="V13112" s="10">
        <f t="shared" si="1857"/>
        <v>0</v>
      </c>
      <c r="W13112" s="10">
        <f t="shared" si="1858"/>
        <v>0</v>
      </c>
      <c r="X13112" s="11">
        <f t="shared" si="1859"/>
        <v>0</v>
      </c>
      <c r="Y13112" s="11">
        <f t="shared" si="1860"/>
        <v>0</v>
      </c>
      <c r="Z13112" s="12" t="str">
        <f t="shared" si="1861"/>
        <v>Torque/Speed Control 1</v>
      </c>
    </row>
    <row r="13113" spans="18:26" x14ac:dyDescent="0.3">
      <c r="R13113" s="6">
        <f t="shared" si="1853"/>
        <v>0</v>
      </c>
      <c r="S13113" s="6">
        <f t="shared" si="1854"/>
        <v>0</v>
      </c>
      <c r="T13113" s="7">
        <f t="shared" si="1855"/>
        <v>0</v>
      </c>
      <c r="U13113" s="121" t="str">
        <f t="shared" si="1856"/>
        <v>0</v>
      </c>
      <c r="V13113" s="10">
        <f t="shared" si="1857"/>
        <v>0</v>
      </c>
      <c r="W13113" s="10">
        <f t="shared" si="1858"/>
        <v>0</v>
      </c>
      <c r="X13113" s="11">
        <f t="shared" si="1859"/>
        <v>0</v>
      </c>
      <c r="Y13113" s="11">
        <f t="shared" si="1860"/>
        <v>0</v>
      </c>
      <c r="Z13113" s="12" t="str">
        <f t="shared" si="1861"/>
        <v>Torque/Speed Control 1</v>
      </c>
    </row>
    <row r="13114" spans="18:26" x14ac:dyDescent="0.3">
      <c r="R13114" s="6">
        <f t="shared" si="1853"/>
        <v>0</v>
      </c>
      <c r="S13114" s="6">
        <f t="shared" si="1854"/>
        <v>0</v>
      </c>
      <c r="T13114" s="7">
        <f t="shared" si="1855"/>
        <v>0</v>
      </c>
      <c r="U13114" s="121" t="str">
        <f t="shared" si="1856"/>
        <v>0</v>
      </c>
      <c r="V13114" s="10">
        <f t="shared" si="1857"/>
        <v>0</v>
      </c>
      <c r="W13114" s="10">
        <f t="shared" si="1858"/>
        <v>0</v>
      </c>
      <c r="X13114" s="11">
        <f t="shared" si="1859"/>
        <v>0</v>
      </c>
      <c r="Y13114" s="11">
        <f t="shared" si="1860"/>
        <v>0</v>
      </c>
      <c r="Z13114" s="12" t="str">
        <f t="shared" si="1861"/>
        <v>Torque/Speed Control 1</v>
      </c>
    </row>
    <row r="13115" spans="18:26" x14ac:dyDescent="0.3">
      <c r="R13115" s="6">
        <f t="shared" si="1853"/>
        <v>0</v>
      </c>
      <c r="S13115" s="6">
        <f t="shared" si="1854"/>
        <v>0</v>
      </c>
      <c r="T13115" s="7">
        <f t="shared" si="1855"/>
        <v>0</v>
      </c>
      <c r="U13115" s="121" t="str">
        <f t="shared" si="1856"/>
        <v>0</v>
      </c>
      <c r="V13115" s="10">
        <f t="shared" si="1857"/>
        <v>0</v>
      </c>
      <c r="W13115" s="10">
        <f t="shared" si="1858"/>
        <v>0</v>
      </c>
      <c r="X13115" s="11">
        <f t="shared" si="1859"/>
        <v>0</v>
      </c>
      <c r="Y13115" s="11">
        <f t="shared" si="1860"/>
        <v>0</v>
      </c>
      <c r="Z13115" s="12" t="str">
        <f t="shared" si="1861"/>
        <v>Torque/Speed Control 1</v>
      </c>
    </row>
    <row r="13116" spans="18:26" x14ac:dyDescent="0.3">
      <c r="R13116" s="6">
        <f t="shared" si="1853"/>
        <v>0</v>
      </c>
      <c r="S13116" s="6">
        <f t="shared" si="1854"/>
        <v>0</v>
      </c>
      <c r="T13116" s="7">
        <f t="shared" si="1855"/>
        <v>0</v>
      </c>
      <c r="U13116" s="121" t="str">
        <f t="shared" si="1856"/>
        <v>0</v>
      </c>
      <c r="V13116" s="10">
        <f t="shared" si="1857"/>
        <v>0</v>
      </c>
      <c r="W13116" s="10">
        <f t="shared" si="1858"/>
        <v>0</v>
      </c>
      <c r="X13116" s="11">
        <f t="shared" si="1859"/>
        <v>0</v>
      </c>
      <c r="Y13116" s="11">
        <f t="shared" si="1860"/>
        <v>0</v>
      </c>
      <c r="Z13116" s="12" t="str">
        <f t="shared" si="1861"/>
        <v>Torque/Speed Control 1</v>
      </c>
    </row>
    <row r="13117" spans="18:26" x14ac:dyDescent="0.3">
      <c r="R13117" s="6">
        <f t="shared" ref="R13117:R13180" si="1862">_xlfn.BITRSHIFT(_xlfn.BITAND(HEX2DEC(H13117),HEX2DEC("1C000000")),26)</f>
        <v>0</v>
      </c>
      <c r="S13117" s="6">
        <f t="shared" ref="S13117:S13180" si="1863">_xlfn.BITRSHIFT(_xlfn.BITAND(HEX2DEC(H13117),HEX2DEC("01000000")),24)</f>
        <v>0</v>
      </c>
      <c r="T13117" s="7">
        <f t="shared" ref="T13117:T13180" si="1864">IF(_xlfn.BITRSHIFT(_xlfn.BITAND(HEX2DEC(H13117),HEX2DEC("0FF0000")),16)&lt;240,_xlfn.BITRSHIFT(_xlfn.BITAND(HEX2DEC(H13117),HEX2DEC("1FF0000")),8),_xlfn.BITRSHIFT(_xlfn.BITAND(HEX2DEC(H13117),HEX2DEC("1FFFF00")),8))</f>
        <v>0</v>
      </c>
      <c r="U13117" s="121" t="str">
        <f t="shared" ref="U13117:U13180" si="1865">DEC2HEX(T13117)</f>
        <v>0</v>
      </c>
      <c r="V13117" s="10">
        <f t="shared" ref="V13117:V13180" si="1866">_xlfn.BITRSHIFT(_xlfn.BITAND(HEX2DEC(H13117),HEX2DEC("0FF0000")),16)</f>
        <v>0</v>
      </c>
      <c r="W13117" s="10">
        <f t="shared" ref="W13117:W13180" si="1867">_xlfn.BITRSHIFT(_xlfn.BITAND(HEX2DEC(H13117),HEX2DEC("FF00")),8)</f>
        <v>0</v>
      </c>
      <c r="X13117" s="11">
        <f t="shared" ref="X13117:X13180" si="1868">_xlfn.BITAND(HEX2DEC(H13117),HEX2DEC("00000FF"))</f>
        <v>0</v>
      </c>
      <c r="Y13117" s="11">
        <f t="shared" ref="Y13117:Y13180" si="1869">IF(_xlfn.BITRSHIFT(_xlfn.BITAND(HEX2DEC(H13117),HEX2DEC("0FF0000")),16)&lt;240,_xlfn.BITRSHIFT(_xlfn.BITAND(HEX2DEC(H13117),HEX2DEC("0FF00")),8),_xlfn.BITRSHIFT(_xlfn.BITAND(HEX2DEC(H13117),HEX2DEC("0FF0000")),16))</f>
        <v>0</v>
      </c>
      <c r="Z13117" s="12" t="str">
        <f t="shared" ref="Z13117:Z13180" si="1870">VLOOKUP(T13117,BO:BP,2,FALSE)</f>
        <v>Torque/Speed Control 1</v>
      </c>
    </row>
    <row r="13118" spans="18:26" x14ac:dyDescent="0.3">
      <c r="R13118" s="6">
        <f t="shared" si="1862"/>
        <v>0</v>
      </c>
      <c r="S13118" s="6">
        <f t="shared" si="1863"/>
        <v>0</v>
      </c>
      <c r="T13118" s="7">
        <f t="shared" si="1864"/>
        <v>0</v>
      </c>
      <c r="U13118" s="121" t="str">
        <f t="shared" si="1865"/>
        <v>0</v>
      </c>
      <c r="V13118" s="10">
        <f t="shared" si="1866"/>
        <v>0</v>
      </c>
      <c r="W13118" s="10">
        <f t="shared" si="1867"/>
        <v>0</v>
      </c>
      <c r="X13118" s="11">
        <f t="shared" si="1868"/>
        <v>0</v>
      </c>
      <c r="Y13118" s="11">
        <f t="shared" si="1869"/>
        <v>0</v>
      </c>
      <c r="Z13118" s="12" t="str">
        <f t="shared" si="1870"/>
        <v>Torque/Speed Control 1</v>
      </c>
    </row>
    <row r="13119" spans="18:26" x14ac:dyDescent="0.3">
      <c r="R13119" s="6">
        <f t="shared" si="1862"/>
        <v>0</v>
      </c>
      <c r="S13119" s="6">
        <f t="shared" si="1863"/>
        <v>0</v>
      </c>
      <c r="T13119" s="7">
        <f t="shared" si="1864"/>
        <v>0</v>
      </c>
      <c r="U13119" s="121" t="str">
        <f t="shared" si="1865"/>
        <v>0</v>
      </c>
      <c r="V13119" s="10">
        <f t="shared" si="1866"/>
        <v>0</v>
      </c>
      <c r="W13119" s="10">
        <f t="shared" si="1867"/>
        <v>0</v>
      </c>
      <c r="X13119" s="11">
        <f t="shared" si="1868"/>
        <v>0</v>
      </c>
      <c r="Y13119" s="11">
        <f t="shared" si="1869"/>
        <v>0</v>
      </c>
      <c r="Z13119" s="12" t="str">
        <f t="shared" si="1870"/>
        <v>Torque/Speed Control 1</v>
      </c>
    </row>
    <row r="13120" spans="18:26" x14ac:dyDescent="0.3">
      <c r="R13120" s="6">
        <f t="shared" si="1862"/>
        <v>0</v>
      </c>
      <c r="S13120" s="6">
        <f t="shared" si="1863"/>
        <v>0</v>
      </c>
      <c r="T13120" s="7">
        <f t="shared" si="1864"/>
        <v>0</v>
      </c>
      <c r="U13120" s="121" t="str">
        <f t="shared" si="1865"/>
        <v>0</v>
      </c>
      <c r="V13120" s="10">
        <f t="shared" si="1866"/>
        <v>0</v>
      </c>
      <c r="W13120" s="10">
        <f t="shared" si="1867"/>
        <v>0</v>
      </c>
      <c r="X13120" s="11">
        <f t="shared" si="1868"/>
        <v>0</v>
      </c>
      <c r="Y13120" s="11">
        <f t="shared" si="1869"/>
        <v>0</v>
      </c>
      <c r="Z13120" s="12" t="str">
        <f t="shared" si="1870"/>
        <v>Torque/Speed Control 1</v>
      </c>
    </row>
    <row r="13121" spans="18:26" x14ac:dyDescent="0.3">
      <c r="R13121" s="6">
        <f t="shared" si="1862"/>
        <v>0</v>
      </c>
      <c r="S13121" s="6">
        <f t="shared" si="1863"/>
        <v>0</v>
      </c>
      <c r="T13121" s="7">
        <f t="shared" si="1864"/>
        <v>0</v>
      </c>
      <c r="U13121" s="121" t="str">
        <f t="shared" si="1865"/>
        <v>0</v>
      </c>
      <c r="V13121" s="10">
        <f t="shared" si="1866"/>
        <v>0</v>
      </c>
      <c r="W13121" s="10">
        <f t="shared" si="1867"/>
        <v>0</v>
      </c>
      <c r="X13121" s="11">
        <f t="shared" si="1868"/>
        <v>0</v>
      </c>
      <c r="Y13121" s="11">
        <f t="shared" si="1869"/>
        <v>0</v>
      </c>
      <c r="Z13121" s="12" t="str">
        <f t="shared" si="1870"/>
        <v>Torque/Speed Control 1</v>
      </c>
    </row>
    <row r="13122" spans="18:26" x14ac:dyDescent="0.3">
      <c r="R13122" s="6">
        <f t="shared" si="1862"/>
        <v>0</v>
      </c>
      <c r="S13122" s="6">
        <f t="shared" si="1863"/>
        <v>0</v>
      </c>
      <c r="T13122" s="7">
        <f t="shared" si="1864"/>
        <v>0</v>
      </c>
      <c r="U13122" s="121" t="str">
        <f t="shared" si="1865"/>
        <v>0</v>
      </c>
      <c r="V13122" s="10">
        <f t="shared" si="1866"/>
        <v>0</v>
      </c>
      <c r="W13122" s="10">
        <f t="shared" si="1867"/>
        <v>0</v>
      </c>
      <c r="X13122" s="11">
        <f t="shared" si="1868"/>
        <v>0</v>
      </c>
      <c r="Y13122" s="11">
        <f t="shared" si="1869"/>
        <v>0</v>
      </c>
      <c r="Z13122" s="12" t="str">
        <f t="shared" si="1870"/>
        <v>Torque/Speed Control 1</v>
      </c>
    </row>
    <row r="13123" spans="18:26" x14ac:dyDescent="0.3">
      <c r="R13123" s="6">
        <f t="shared" si="1862"/>
        <v>0</v>
      </c>
      <c r="S13123" s="6">
        <f t="shared" si="1863"/>
        <v>0</v>
      </c>
      <c r="T13123" s="7">
        <f t="shared" si="1864"/>
        <v>0</v>
      </c>
      <c r="U13123" s="121" t="str">
        <f t="shared" si="1865"/>
        <v>0</v>
      </c>
      <c r="V13123" s="10">
        <f t="shared" si="1866"/>
        <v>0</v>
      </c>
      <c r="W13123" s="10">
        <f t="shared" si="1867"/>
        <v>0</v>
      </c>
      <c r="X13123" s="11">
        <f t="shared" si="1868"/>
        <v>0</v>
      </c>
      <c r="Y13123" s="11">
        <f t="shared" si="1869"/>
        <v>0</v>
      </c>
      <c r="Z13123" s="12" t="str">
        <f t="shared" si="1870"/>
        <v>Torque/Speed Control 1</v>
      </c>
    </row>
    <row r="13124" spans="18:26" x14ac:dyDescent="0.3">
      <c r="R13124" s="6">
        <f t="shared" si="1862"/>
        <v>0</v>
      </c>
      <c r="S13124" s="6">
        <f t="shared" si="1863"/>
        <v>0</v>
      </c>
      <c r="T13124" s="7">
        <f t="shared" si="1864"/>
        <v>0</v>
      </c>
      <c r="U13124" s="121" t="str">
        <f t="shared" si="1865"/>
        <v>0</v>
      </c>
      <c r="V13124" s="10">
        <f t="shared" si="1866"/>
        <v>0</v>
      </c>
      <c r="W13124" s="10">
        <f t="shared" si="1867"/>
        <v>0</v>
      </c>
      <c r="X13124" s="11">
        <f t="shared" si="1868"/>
        <v>0</v>
      </c>
      <c r="Y13124" s="11">
        <f t="shared" si="1869"/>
        <v>0</v>
      </c>
      <c r="Z13124" s="12" t="str">
        <f t="shared" si="1870"/>
        <v>Torque/Speed Control 1</v>
      </c>
    </row>
    <row r="13125" spans="18:26" x14ac:dyDescent="0.3">
      <c r="R13125" s="6">
        <f t="shared" si="1862"/>
        <v>0</v>
      </c>
      <c r="S13125" s="6">
        <f t="shared" si="1863"/>
        <v>0</v>
      </c>
      <c r="T13125" s="7">
        <f t="shared" si="1864"/>
        <v>0</v>
      </c>
      <c r="U13125" s="121" t="str">
        <f t="shared" si="1865"/>
        <v>0</v>
      </c>
      <c r="V13125" s="10">
        <f t="shared" si="1866"/>
        <v>0</v>
      </c>
      <c r="W13125" s="10">
        <f t="shared" si="1867"/>
        <v>0</v>
      </c>
      <c r="X13125" s="11">
        <f t="shared" si="1868"/>
        <v>0</v>
      </c>
      <c r="Y13125" s="11">
        <f t="shared" si="1869"/>
        <v>0</v>
      </c>
      <c r="Z13125" s="12" t="str">
        <f t="shared" si="1870"/>
        <v>Torque/Speed Control 1</v>
      </c>
    </row>
    <row r="13126" spans="18:26" x14ac:dyDescent="0.3">
      <c r="R13126" s="6">
        <f t="shared" si="1862"/>
        <v>0</v>
      </c>
      <c r="S13126" s="6">
        <f t="shared" si="1863"/>
        <v>0</v>
      </c>
      <c r="T13126" s="7">
        <f t="shared" si="1864"/>
        <v>0</v>
      </c>
      <c r="U13126" s="121" t="str">
        <f t="shared" si="1865"/>
        <v>0</v>
      </c>
      <c r="V13126" s="10">
        <f t="shared" si="1866"/>
        <v>0</v>
      </c>
      <c r="W13126" s="10">
        <f t="shared" si="1867"/>
        <v>0</v>
      </c>
      <c r="X13126" s="11">
        <f t="shared" si="1868"/>
        <v>0</v>
      </c>
      <c r="Y13126" s="11">
        <f t="shared" si="1869"/>
        <v>0</v>
      </c>
      <c r="Z13126" s="12" t="str">
        <f t="shared" si="1870"/>
        <v>Torque/Speed Control 1</v>
      </c>
    </row>
    <row r="13127" spans="18:26" x14ac:dyDescent="0.3">
      <c r="R13127" s="6">
        <f t="shared" si="1862"/>
        <v>0</v>
      </c>
      <c r="S13127" s="6">
        <f t="shared" si="1863"/>
        <v>0</v>
      </c>
      <c r="T13127" s="7">
        <f t="shared" si="1864"/>
        <v>0</v>
      </c>
      <c r="U13127" s="121" t="str">
        <f t="shared" si="1865"/>
        <v>0</v>
      </c>
      <c r="V13127" s="10">
        <f t="shared" si="1866"/>
        <v>0</v>
      </c>
      <c r="W13127" s="10">
        <f t="shared" si="1867"/>
        <v>0</v>
      </c>
      <c r="X13127" s="11">
        <f t="shared" si="1868"/>
        <v>0</v>
      </c>
      <c r="Y13127" s="11">
        <f t="shared" si="1869"/>
        <v>0</v>
      </c>
      <c r="Z13127" s="12" t="str">
        <f t="shared" si="1870"/>
        <v>Torque/Speed Control 1</v>
      </c>
    </row>
    <row r="13128" spans="18:26" x14ac:dyDescent="0.3">
      <c r="R13128" s="6">
        <f t="shared" si="1862"/>
        <v>0</v>
      </c>
      <c r="S13128" s="6">
        <f t="shared" si="1863"/>
        <v>0</v>
      </c>
      <c r="T13128" s="7">
        <f t="shared" si="1864"/>
        <v>0</v>
      </c>
      <c r="U13128" s="121" t="str">
        <f t="shared" si="1865"/>
        <v>0</v>
      </c>
      <c r="V13128" s="10">
        <f t="shared" si="1866"/>
        <v>0</v>
      </c>
      <c r="W13128" s="10">
        <f t="shared" si="1867"/>
        <v>0</v>
      </c>
      <c r="X13128" s="11">
        <f t="shared" si="1868"/>
        <v>0</v>
      </c>
      <c r="Y13128" s="11">
        <f t="shared" si="1869"/>
        <v>0</v>
      </c>
      <c r="Z13128" s="12" t="str">
        <f t="shared" si="1870"/>
        <v>Torque/Speed Control 1</v>
      </c>
    </row>
    <row r="13129" spans="18:26" x14ac:dyDescent="0.3">
      <c r="R13129" s="6">
        <f t="shared" si="1862"/>
        <v>0</v>
      </c>
      <c r="S13129" s="6">
        <f t="shared" si="1863"/>
        <v>0</v>
      </c>
      <c r="T13129" s="7">
        <f t="shared" si="1864"/>
        <v>0</v>
      </c>
      <c r="U13129" s="121" t="str">
        <f t="shared" si="1865"/>
        <v>0</v>
      </c>
      <c r="V13129" s="10">
        <f t="shared" si="1866"/>
        <v>0</v>
      </c>
      <c r="W13129" s="10">
        <f t="shared" si="1867"/>
        <v>0</v>
      </c>
      <c r="X13129" s="11">
        <f t="shared" si="1868"/>
        <v>0</v>
      </c>
      <c r="Y13129" s="11">
        <f t="shared" si="1869"/>
        <v>0</v>
      </c>
      <c r="Z13129" s="12" t="str">
        <f t="shared" si="1870"/>
        <v>Torque/Speed Control 1</v>
      </c>
    </row>
    <row r="13130" spans="18:26" x14ac:dyDescent="0.3">
      <c r="R13130" s="6">
        <f t="shared" si="1862"/>
        <v>0</v>
      </c>
      <c r="S13130" s="6">
        <f t="shared" si="1863"/>
        <v>0</v>
      </c>
      <c r="T13130" s="7">
        <f t="shared" si="1864"/>
        <v>0</v>
      </c>
      <c r="U13130" s="121" t="str">
        <f t="shared" si="1865"/>
        <v>0</v>
      </c>
      <c r="V13130" s="10">
        <f t="shared" si="1866"/>
        <v>0</v>
      </c>
      <c r="W13130" s="10">
        <f t="shared" si="1867"/>
        <v>0</v>
      </c>
      <c r="X13130" s="11">
        <f t="shared" si="1868"/>
        <v>0</v>
      </c>
      <c r="Y13130" s="11">
        <f t="shared" si="1869"/>
        <v>0</v>
      </c>
      <c r="Z13130" s="12" t="str">
        <f t="shared" si="1870"/>
        <v>Torque/Speed Control 1</v>
      </c>
    </row>
    <row r="13131" spans="18:26" x14ac:dyDescent="0.3">
      <c r="R13131" s="6">
        <f t="shared" si="1862"/>
        <v>0</v>
      </c>
      <c r="S13131" s="6">
        <f t="shared" si="1863"/>
        <v>0</v>
      </c>
      <c r="T13131" s="7">
        <f t="shared" si="1864"/>
        <v>0</v>
      </c>
      <c r="U13131" s="121" t="str">
        <f t="shared" si="1865"/>
        <v>0</v>
      </c>
      <c r="V13131" s="10">
        <f t="shared" si="1866"/>
        <v>0</v>
      </c>
      <c r="W13131" s="10">
        <f t="shared" si="1867"/>
        <v>0</v>
      </c>
      <c r="X13131" s="11">
        <f t="shared" si="1868"/>
        <v>0</v>
      </c>
      <c r="Y13131" s="11">
        <f t="shared" si="1869"/>
        <v>0</v>
      </c>
      <c r="Z13131" s="12" t="str">
        <f t="shared" si="1870"/>
        <v>Torque/Speed Control 1</v>
      </c>
    </row>
    <row r="13132" spans="18:26" x14ac:dyDescent="0.3">
      <c r="R13132" s="6">
        <f t="shared" si="1862"/>
        <v>0</v>
      </c>
      <c r="S13132" s="6">
        <f t="shared" si="1863"/>
        <v>0</v>
      </c>
      <c r="T13132" s="7">
        <f t="shared" si="1864"/>
        <v>0</v>
      </c>
      <c r="U13132" s="121" t="str">
        <f t="shared" si="1865"/>
        <v>0</v>
      </c>
      <c r="V13132" s="10">
        <f t="shared" si="1866"/>
        <v>0</v>
      </c>
      <c r="W13132" s="10">
        <f t="shared" si="1867"/>
        <v>0</v>
      </c>
      <c r="X13132" s="11">
        <f t="shared" si="1868"/>
        <v>0</v>
      </c>
      <c r="Y13132" s="11">
        <f t="shared" si="1869"/>
        <v>0</v>
      </c>
      <c r="Z13132" s="12" t="str">
        <f t="shared" si="1870"/>
        <v>Torque/Speed Control 1</v>
      </c>
    </row>
    <row r="13133" spans="18:26" x14ac:dyDescent="0.3">
      <c r="R13133" s="6">
        <f t="shared" si="1862"/>
        <v>0</v>
      </c>
      <c r="S13133" s="6">
        <f t="shared" si="1863"/>
        <v>0</v>
      </c>
      <c r="T13133" s="7">
        <f t="shared" si="1864"/>
        <v>0</v>
      </c>
      <c r="U13133" s="121" t="str">
        <f t="shared" si="1865"/>
        <v>0</v>
      </c>
      <c r="V13133" s="10">
        <f t="shared" si="1866"/>
        <v>0</v>
      </c>
      <c r="W13133" s="10">
        <f t="shared" si="1867"/>
        <v>0</v>
      </c>
      <c r="X13133" s="11">
        <f t="shared" si="1868"/>
        <v>0</v>
      </c>
      <c r="Y13133" s="11">
        <f t="shared" si="1869"/>
        <v>0</v>
      </c>
      <c r="Z13133" s="12" t="str">
        <f t="shared" si="1870"/>
        <v>Torque/Speed Control 1</v>
      </c>
    </row>
    <row r="13134" spans="18:26" x14ac:dyDescent="0.3">
      <c r="R13134" s="6">
        <f t="shared" si="1862"/>
        <v>0</v>
      </c>
      <c r="S13134" s="6">
        <f t="shared" si="1863"/>
        <v>0</v>
      </c>
      <c r="T13134" s="7">
        <f t="shared" si="1864"/>
        <v>0</v>
      </c>
      <c r="U13134" s="121" t="str">
        <f t="shared" si="1865"/>
        <v>0</v>
      </c>
      <c r="V13134" s="10">
        <f t="shared" si="1866"/>
        <v>0</v>
      </c>
      <c r="W13134" s="10">
        <f t="shared" si="1867"/>
        <v>0</v>
      </c>
      <c r="X13134" s="11">
        <f t="shared" si="1868"/>
        <v>0</v>
      </c>
      <c r="Y13134" s="11">
        <f t="shared" si="1869"/>
        <v>0</v>
      </c>
      <c r="Z13134" s="12" t="str">
        <f t="shared" si="1870"/>
        <v>Torque/Speed Control 1</v>
      </c>
    </row>
    <row r="13135" spans="18:26" x14ac:dyDescent="0.3">
      <c r="R13135" s="6">
        <f t="shared" si="1862"/>
        <v>0</v>
      </c>
      <c r="S13135" s="6">
        <f t="shared" si="1863"/>
        <v>0</v>
      </c>
      <c r="T13135" s="7">
        <f t="shared" si="1864"/>
        <v>0</v>
      </c>
      <c r="U13135" s="121" t="str">
        <f t="shared" si="1865"/>
        <v>0</v>
      </c>
      <c r="V13135" s="10">
        <f t="shared" si="1866"/>
        <v>0</v>
      </c>
      <c r="W13135" s="10">
        <f t="shared" si="1867"/>
        <v>0</v>
      </c>
      <c r="X13135" s="11">
        <f t="shared" si="1868"/>
        <v>0</v>
      </c>
      <c r="Y13135" s="11">
        <f t="shared" si="1869"/>
        <v>0</v>
      </c>
      <c r="Z13135" s="12" t="str">
        <f t="shared" si="1870"/>
        <v>Torque/Speed Control 1</v>
      </c>
    </row>
    <row r="13136" spans="18:26" x14ac:dyDescent="0.3">
      <c r="R13136" s="6">
        <f t="shared" si="1862"/>
        <v>0</v>
      </c>
      <c r="S13136" s="6">
        <f t="shared" si="1863"/>
        <v>0</v>
      </c>
      <c r="T13136" s="7">
        <f t="shared" si="1864"/>
        <v>0</v>
      </c>
      <c r="U13136" s="121" t="str">
        <f t="shared" si="1865"/>
        <v>0</v>
      </c>
      <c r="V13136" s="10">
        <f t="shared" si="1866"/>
        <v>0</v>
      </c>
      <c r="W13136" s="10">
        <f t="shared" si="1867"/>
        <v>0</v>
      </c>
      <c r="X13136" s="11">
        <f t="shared" si="1868"/>
        <v>0</v>
      </c>
      <c r="Y13136" s="11">
        <f t="shared" si="1869"/>
        <v>0</v>
      </c>
      <c r="Z13136" s="12" t="str">
        <f t="shared" si="1870"/>
        <v>Torque/Speed Control 1</v>
      </c>
    </row>
    <row r="13137" spans="18:26" x14ac:dyDescent="0.3">
      <c r="R13137" s="6">
        <f t="shared" si="1862"/>
        <v>0</v>
      </c>
      <c r="S13137" s="6">
        <f t="shared" si="1863"/>
        <v>0</v>
      </c>
      <c r="T13137" s="7">
        <f t="shared" si="1864"/>
        <v>0</v>
      </c>
      <c r="U13137" s="121" t="str">
        <f t="shared" si="1865"/>
        <v>0</v>
      </c>
      <c r="V13137" s="10">
        <f t="shared" si="1866"/>
        <v>0</v>
      </c>
      <c r="W13137" s="10">
        <f t="shared" si="1867"/>
        <v>0</v>
      </c>
      <c r="X13137" s="11">
        <f t="shared" si="1868"/>
        <v>0</v>
      </c>
      <c r="Y13137" s="11">
        <f t="shared" si="1869"/>
        <v>0</v>
      </c>
      <c r="Z13137" s="12" t="str">
        <f t="shared" si="1870"/>
        <v>Torque/Speed Control 1</v>
      </c>
    </row>
    <row r="13138" spans="18:26" x14ac:dyDescent="0.3">
      <c r="R13138" s="6">
        <f t="shared" si="1862"/>
        <v>0</v>
      </c>
      <c r="S13138" s="6">
        <f t="shared" si="1863"/>
        <v>0</v>
      </c>
      <c r="T13138" s="7">
        <f t="shared" si="1864"/>
        <v>0</v>
      </c>
      <c r="U13138" s="121" t="str">
        <f t="shared" si="1865"/>
        <v>0</v>
      </c>
      <c r="V13138" s="10">
        <f t="shared" si="1866"/>
        <v>0</v>
      </c>
      <c r="W13138" s="10">
        <f t="shared" si="1867"/>
        <v>0</v>
      </c>
      <c r="X13138" s="11">
        <f t="shared" si="1868"/>
        <v>0</v>
      </c>
      <c r="Y13138" s="11">
        <f t="shared" si="1869"/>
        <v>0</v>
      </c>
      <c r="Z13138" s="12" t="str">
        <f t="shared" si="1870"/>
        <v>Torque/Speed Control 1</v>
      </c>
    </row>
    <row r="13139" spans="18:26" x14ac:dyDescent="0.3">
      <c r="R13139" s="6">
        <f t="shared" si="1862"/>
        <v>0</v>
      </c>
      <c r="S13139" s="6">
        <f t="shared" si="1863"/>
        <v>0</v>
      </c>
      <c r="T13139" s="7">
        <f t="shared" si="1864"/>
        <v>0</v>
      </c>
      <c r="U13139" s="121" t="str">
        <f t="shared" si="1865"/>
        <v>0</v>
      </c>
      <c r="V13139" s="10">
        <f t="shared" si="1866"/>
        <v>0</v>
      </c>
      <c r="W13139" s="10">
        <f t="shared" si="1867"/>
        <v>0</v>
      </c>
      <c r="X13139" s="11">
        <f t="shared" si="1868"/>
        <v>0</v>
      </c>
      <c r="Y13139" s="11">
        <f t="shared" si="1869"/>
        <v>0</v>
      </c>
      <c r="Z13139" s="12" t="str">
        <f t="shared" si="1870"/>
        <v>Torque/Speed Control 1</v>
      </c>
    </row>
    <row r="13140" spans="18:26" x14ac:dyDescent="0.3">
      <c r="R13140" s="6">
        <f t="shared" si="1862"/>
        <v>0</v>
      </c>
      <c r="S13140" s="6">
        <f t="shared" si="1863"/>
        <v>0</v>
      </c>
      <c r="T13140" s="7">
        <f t="shared" si="1864"/>
        <v>0</v>
      </c>
      <c r="U13140" s="121" t="str">
        <f t="shared" si="1865"/>
        <v>0</v>
      </c>
      <c r="V13140" s="10">
        <f t="shared" si="1866"/>
        <v>0</v>
      </c>
      <c r="W13140" s="10">
        <f t="shared" si="1867"/>
        <v>0</v>
      </c>
      <c r="X13140" s="11">
        <f t="shared" si="1868"/>
        <v>0</v>
      </c>
      <c r="Y13140" s="11">
        <f t="shared" si="1869"/>
        <v>0</v>
      </c>
      <c r="Z13140" s="12" t="str">
        <f t="shared" si="1870"/>
        <v>Torque/Speed Control 1</v>
      </c>
    </row>
    <row r="13141" spans="18:26" x14ac:dyDescent="0.3">
      <c r="R13141" s="6">
        <f t="shared" si="1862"/>
        <v>0</v>
      </c>
      <c r="S13141" s="6">
        <f t="shared" si="1863"/>
        <v>0</v>
      </c>
      <c r="T13141" s="7">
        <f t="shared" si="1864"/>
        <v>0</v>
      </c>
      <c r="U13141" s="121" t="str">
        <f t="shared" si="1865"/>
        <v>0</v>
      </c>
      <c r="V13141" s="10">
        <f t="shared" si="1866"/>
        <v>0</v>
      </c>
      <c r="W13141" s="10">
        <f t="shared" si="1867"/>
        <v>0</v>
      </c>
      <c r="X13141" s="11">
        <f t="shared" si="1868"/>
        <v>0</v>
      </c>
      <c r="Y13141" s="11">
        <f t="shared" si="1869"/>
        <v>0</v>
      </c>
      <c r="Z13141" s="12" t="str">
        <f t="shared" si="1870"/>
        <v>Torque/Speed Control 1</v>
      </c>
    </row>
    <row r="13142" spans="18:26" x14ac:dyDescent="0.3">
      <c r="R13142" s="6">
        <f t="shared" si="1862"/>
        <v>0</v>
      </c>
      <c r="S13142" s="6">
        <f t="shared" si="1863"/>
        <v>0</v>
      </c>
      <c r="T13142" s="7">
        <f t="shared" si="1864"/>
        <v>0</v>
      </c>
      <c r="U13142" s="121" t="str">
        <f t="shared" si="1865"/>
        <v>0</v>
      </c>
      <c r="V13142" s="10">
        <f t="shared" si="1866"/>
        <v>0</v>
      </c>
      <c r="W13142" s="10">
        <f t="shared" si="1867"/>
        <v>0</v>
      </c>
      <c r="X13142" s="11">
        <f t="shared" si="1868"/>
        <v>0</v>
      </c>
      <c r="Y13142" s="11">
        <f t="shared" si="1869"/>
        <v>0</v>
      </c>
      <c r="Z13142" s="12" t="str">
        <f t="shared" si="1870"/>
        <v>Torque/Speed Control 1</v>
      </c>
    </row>
    <row r="13143" spans="18:26" x14ac:dyDescent="0.3">
      <c r="R13143" s="6">
        <f t="shared" si="1862"/>
        <v>0</v>
      </c>
      <c r="S13143" s="6">
        <f t="shared" si="1863"/>
        <v>0</v>
      </c>
      <c r="T13143" s="7">
        <f t="shared" si="1864"/>
        <v>0</v>
      </c>
      <c r="U13143" s="121" t="str">
        <f t="shared" si="1865"/>
        <v>0</v>
      </c>
      <c r="V13143" s="10">
        <f t="shared" si="1866"/>
        <v>0</v>
      </c>
      <c r="W13143" s="10">
        <f t="shared" si="1867"/>
        <v>0</v>
      </c>
      <c r="X13143" s="11">
        <f t="shared" si="1868"/>
        <v>0</v>
      </c>
      <c r="Y13143" s="11">
        <f t="shared" si="1869"/>
        <v>0</v>
      </c>
      <c r="Z13143" s="12" t="str">
        <f t="shared" si="1870"/>
        <v>Torque/Speed Control 1</v>
      </c>
    </row>
    <row r="13144" spans="18:26" x14ac:dyDescent="0.3">
      <c r="R13144" s="6">
        <f t="shared" si="1862"/>
        <v>0</v>
      </c>
      <c r="S13144" s="6">
        <f t="shared" si="1863"/>
        <v>0</v>
      </c>
      <c r="T13144" s="7">
        <f t="shared" si="1864"/>
        <v>0</v>
      </c>
      <c r="U13144" s="121" t="str">
        <f t="shared" si="1865"/>
        <v>0</v>
      </c>
      <c r="V13144" s="10">
        <f t="shared" si="1866"/>
        <v>0</v>
      </c>
      <c r="W13144" s="10">
        <f t="shared" si="1867"/>
        <v>0</v>
      </c>
      <c r="X13144" s="11">
        <f t="shared" si="1868"/>
        <v>0</v>
      </c>
      <c r="Y13144" s="11">
        <f t="shared" si="1869"/>
        <v>0</v>
      </c>
      <c r="Z13144" s="12" t="str">
        <f t="shared" si="1870"/>
        <v>Torque/Speed Control 1</v>
      </c>
    </row>
    <row r="13145" spans="18:26" x14ac:dyDescent="0.3">
      <c r="R13145" s="6">
        <f t="shared" si="1862"/>
        <v>0</v>
      </c>
      <c r="S13145" s="6">
        <f t="shared" si="1863"/>
        <v>0</v>
      </c>
      <c r="T13145" s="7">
        <f t="shared" si="1864"/>
        <v>0</v>
      </c>
      <c r="U13145" s="121" t="str">
        <f t="shared" si="1865"/>
        <v>0</v>
      </c>
      <c r="V13145" s="10">
        <f t="shared" si="1866"/>
        <v>0</v>
      </c>
      <c r="W13145" s="10">
        <f t="shared" si="1867"/>
        <v>0</v>
      </c>
      <c r="X13145" s="11">
        <f t="shared" si="1868"/>
        <v>0</v>
      </c>
      <c r="Y13145" s="11">
        <f t="shared" si="1869"/>
        <v>0</v>
      </c>
      <c r="Z13145" s="12" t="str">
        <f t="shared" si="1870"/>
        <v>Torque/Speed Control 1</v>
      </c>
    </row>
    <row r="13146" spans="18:26" x14ac:dyDescent="0.3">
      <c r="R13146" s="6">
        <f t="shared" si="1862"/>
        <v>0</v>
      </c>
      <c r="S13146" s="6">
        <f t="shared" si="1863"/>
        <v>0</v>
      </c>
      <c r="T13146" s="7">
        <f t="shared" si="1864"/>
        <v>0</v>
      </c>
      <c r="U13146" s="121" t="str">
        <f t="shared" si="1865"/>
        <v>0</v>
      </c>
      <c r="V13146" s="10">
        <f t="shared" si="1866"/>
        <v>0</v>
      </c>
      <c r="W13146" s="10">
        <f t="shared" si="1867"/>
        <v>0</v>
      </c>
      <c r="X13146" s="11">
        <f t="shared" si="1868"/>
        <v>0</v>
      </c>
      <c r="Y13146" s="11">
        <f t="shared" si="1869"/>
        <v>0</v>
      </c>
      <c r="Z13146" s="12" t="str">
        <f t="shared" si="1870"/>
        <v>Torque/Speed Control 1</v>
      </c>
    </row>
    <row r="13147" spans="18:26" x14ac:dyDescent="0.3">
      <c r="R13147" s="6">
        <f t="shared" si="1862"/>
        <v>0</v>
      </c>
      <c r="S13147" s="6">
        <f t="shared" si="1863"/>
        <v>0</v>
      </c>
      <c r="T13147" s="7">
        <f t="shared" si="1864"/>
        <v>0</v>
      </c>
      <c r="U13147" s="121" t="str">
        <f t="shared" si="1865"/>
        <v>0</v>
      </c>
      <c r="V13147" s="10">
        <f t="shared" si="1866"/>
        <v>0</v>
      </c>
      <c r="W13147" s="10">
        <f t="shared" si="1867"/>
        <v>0</v>
      </c>
      <c r="X13147" s="11">
        <f t="shared" si="1868"/>
        <v>0</v>
      </c>
      <c r="Y13147" s="11">
        <f t="shared" si="1869"/>
        <v>0</v>
      </c>
      <c r="Z13147" s="12" t="str">
        <f t="shared" si="1870"/>
        <v>Torque/Speed Control 1</v>
      </c>
    </row>
    <row r="13148" spans="18:26" x14ac:dyDescent="0.3">
      <c r="R13148" s="6">
        <f t="shared" si="1862"/>
        <v>0</v>
      </c>
      <c r="S13148" s="6">
        <f t="shared" si="1863"/>
        <v>0</v>
      </c>
      <c r="T13148" s="7">
        <f t="shared" si="1864"/>
        <v>0</v>
      </c>
      <c r="U13148" s="121" t="str">
        <f t="shared" si="1865"/>
        <v>0</v>
      </c>
      <c r="V13148" s="10">
        <f t="shared" si="1866"/>
        <v>0</v>
      </c>
      <c r="W13148" s="10">
        <f t="shared" si="1867"/>
        <v>0</v>
      </c>
      <c r="X13148" s="11">
        <f t="shared" si="1868"/>
        <v>0</v>
      </c>
      <c r="Y13148" s="11">
        <f t="shared" si="1869"/>
        <v>0</v>
      </c>
      <c r="Z13148" s="12" t="str">
        <f t="shared" si="1870"/>
        <v>Torque/Speed Control 1</v>
      </c>
    </row>
    <row r="13149" spans="18:26" x14ac:dyDescent="0.3">
      <c r="R13149" s="6">
        <f t="shared" si="1862"/>
        <v>0</v>
      </c>
      <c r="S13149" s="6">
        <f t="shared" si="1863"/>
        <v>0</v>
      </c>
      <c r="T13149" s="7">
        <f t="shared" si="1864"/>
        <v>0</v>
      </c>
      <c r="U13149" s="121" t="str">
        <f t="shared" si="1865"/>
        <v>0</v>
      </c>
      <c r="V13149" s="10">
        <f t="shared" si="1866"/>
        <v>0</v>
      </c>
      <c r="W13149" s="10">
        <f t="shared" si="1867"/>
        <v>0</v>
      </c>
      <c r="X13149" s="11">
        <f t="shared" si="1868"/>
        <v>0</v>
      </c>
      <c r="Y13149" s="11">
        <f t="shared" si="1869"/>
        <v>0</v>
      </c>
      <c r="Z13149" s="12" t="str">
        <f t="shared" si="1870"/>
        <v>Torque/Speed Control 1</v>
      </c>
    </row>
    <row r="13150" spans="18:26" x14ac:dyDescent="0.3">
      <c r="R13150" s="6">
        <f t="shared" si="1862"/>
        <v>0</v>
      </c>
      <c r="S13150" s="6">
        <f t="shared" si="1863"/>
        <v>0</v>
      </c>
      <c r="T13150" s="7">
        <f t="shared" si="1864"/>
        <v>0</v>
      </c>
      <c r="U13150" s="121" t="str">
        <f t="shared" si="1865"/>
        <v>0</v>
      </c>
      <c r="V13150" s="10">
        <f t="shared" si="1866"/>
        <v>0</v>
      </c>
      <c r="W13150" s="10">
        <f t="shared" si="1867"/>
        <v>0</v>
      </c>
      <c r="X13150" s="11">
        <f t="shared" si="1868"/>
        <v>0</v>
      </c>
      <c r="Y13150" s="11">
        <f t="shared" si="1869"/>
        <v>0</v>
      </c>
      <c r="Z13150" s="12" t="str">
        <f t="shared" si="1870"/>
        <v>Torque/Speed Control 1</v>
      </c>
    </row>
    <row r="13151" spans="18:26" x14ac:dyDescent="0.3">
      <c r="R13151" s="6">
        <f t="shared" si="1862"/>
        <v>0</v>
      </c>
      <c r="S13151" s="6">
        <f t="shared" si="1863"/>
        <v>0</v>
      </c>
      <c r="T13151" s="7">
        <f t="shared" si="1864"/>
        <v>0</v>
      </c>
      <c r="U13151" s="121" t="str">
        <f t="shared" si="1865"/>
        <v>0</v>
      </c>
      <c r="V13151" s="10">
        <f t="shared" si="1866"/>
        <v>0</v>
      </c>
      <c r="W13151" s="10">
        <f t="shared" si="1867"/>
        <v>0</v>
      </c>
      <c r="X13151" s="11">
        <f t="shared" si="1868"/>
        <v>0</v>
      </c>
      <c r="Y13151" s="11">
        <f t="shared" si="1869"/>
        <v>0</v>
      </c>
      <c r="Z13151" s="12" t="str">
        <f t="shared" si="1870"/>
        <v>Torque/Speed Control 1</v>
      </c>
    </row>
    <row r="13152" spans="18:26" x14ac:dyDescent="0.3">
      <c r="R13152" s="6">
        <f t="shared" si="1862"/>
        <v>0</v>
      </c>
      <c r="S13152" s="6">
        <f t="shared" si="1863"/>
        <v>0</v>
      </c>
      <c r="T13152" s="7">
        <f t="shared" si="1864"/>
        <v>0</v>
      </c>
      <c r="U13152" s="121" t="str">
        <f t="shared" si="1865"/>
        <v>0</v>
      </c>
      <c r="V13152" s="10">
        <f t="shared" si="1866"/>
        <v>0</v>
      </c>
      <c r="W13152" s="10">
        <f t="shared" si="1867"/>
        <v>0</v>
      </c>
      <c r="X13152" s="11">
        <f t="shared" si="1868"/>
        <v>0</v>
      </c>
      <c r="Y13152" s="11">
        <f t="shared" si="1869"/>
        <v>0</v>
      </c>
      <c r="Z13152" s="12" t="str">
        <f t="shared" si="1870"/>
        <v>Torque/Speed Control 1</v>
      </c>
    </row>
    <row r="13153" spans="18:26" x14ac:dyDescent="0.3">
      <c r="R13153" s="6">
        <f t="shared" si="1862"/>
        <v>0</v>
      </c>
      <c r="S13153" s="6">
        <f t="shared" si="1863"/>
        <v>0</v>
      </c>
      <c r="T13153" s="7">
        <f t="shared" si="1864"/>
        <v>0</v>
      </c>
      <c r="U13153" s="121" t="str">
        <f t="shared" si="1865"/>
        <v>0</v>
      </c>
      <c r="V13153" s="10">
        <f t="shared" si="1866"/>
        <v>0</v>
      </c>
      <c r="W13153" s="10">
        <f t="shared" si="1867"/>
        <v>0</v>
      </c>
      <c r="X13153" s="11">
        <f t="shared" si="1868"/>
        <v>0</v>
      </c>
      <c r="Y13153" s="11">
        <f t="shared" si="1869"/>
        <v>0</v>
      </c>
      <c r="Z13153" s="12" t="str">
        <f t="shared" si="1870"/>
        <v>Torque/Speed Control 1</v>
      </c>
    </row>
    <row r="13154" spans="18:26" x14ac:dyDescent="0.3">
      <c r="R13154" s="6">
        <f t="shared" si="1862"/>
        <v>0</v>
      </c>
      <c r="S13154" s="6">
        <f t="shared" si="1863"/>
        <v>0</v>
      </c>
      <c r="T13154" s="7">
        <f t="shared" si="1864"/>
        <v>0</v>
      </c>
      <c r="U13154" s="121" t="str">
        <f t="shared" si="1865"/>
        <v>0</v>
      </c>
      <c r="V13154" s="10">
        <f t="shared" si="1866"/>
        <v>0</v>
      </c>
      <c r="W13154" s="10">
        <f t="shared" si="1867"/>
        <v>0</v>
      </c>
      <c r="X13154" s="11">
        <f t="shared" si="1868"/>
        <v>0</v>
      </c>
      <c r="Y13154" s="11">
        <f t="shared" si="1869"/>
        <v>0</v>
      </c>
      <c r="Z13154" s="12" t="str">
        <f t="shared" si="1870"/>
        <v>Torque/Speed Control 1</v>
      </c>
    </row>
    <row r="13155" spans="18:26" x14ac:dyDescent="0.3">
      <c r="R13155" s="6">
        <f t="shared" si="1862"/>
        <v>0</v>
      </c>
      <c r="S13155" s="6">
        <f t="shared" si="1863"/>
        <v>0</v>
      </c>
      <c r="T13155" s="7">
        <f t="shared" si="1864"/>
        <v>0</v>
      </c>
      <c r="U13155" s="121" t="str">
        <f t="shared" si="1865"/>
        <v>0</v>
      </c>
      <c r="V13155" s="10">
        <f t="shared" si="1866"/>
        <v>0</v>
      </c>
      <c r="W13155" s="10">
        <f t="shared" si="1867"/>
        <v>0</v>
      </c>
      <c r="X13155" s="11">
        <f t="shared" si="1868"/>
        <v>0</v>
      </c>
      <c r="Y13155" s="11">
        <f t="shared" si="1869"/>
        <v>0</v>
      </c>
      <c r="Z13155" s="12" t="str">
        <f t="shared" si="1870"/>
        <v>Torque/Speed Control 1</v>
      </c>
    </row>
    <row r="13156" spans="18:26" x14ac:dyDescent="0.3">
      <c r="R13156" s="6">
        <f t="shared" si="1862"/>
        <v>0</v>
      </c>
      <c r="S13156" s="6">
        <f t="shared" si="1863"/>
        <v>0</v>
      </c>
      <c r="T13156" s="7">
        <f t="shared" si="1864"/>
        <v>0</v>
      </c>
      <c r="U13156" s="121" t="str">
        <f t="shared" si="1865"/>
        <v>0</v>
      </c>
      <c r="V13156" s="10">
        <f t="shared" si="1866"/>
        <v>0</v>
      </c>
      <c r="W13156" s="10">
        <f t="shared" si="1867"/>
        <v>0</v>
      </c>
      <c r="X13156" s="11">
        <f t="shared" si="1868"/>
        <v>0</v>
      </c>
      <c r="Y13156" s="11">
        <f t="shared" si="1869"/>
        <v>0</v>
      </c>
      <c r="Z13156" s="12" t="str">
        <f t="shared" si="1870"/>
        <v>Torque/Speed Control 1</v>
      </c>
    </row>
    <row r="13157" spans="18:26" x14ac:dyDescent="0.3">
      <c r="R13157" s="6">
        <f t="shared" si="1862"/>
        <v>0</v>
      </c>
      <c r="S13157" s="6">
        <f t="shared" si="1863"/>
        <v>0</v>
      </c>
      <c r="T13157" s="7">
        <f t="shared" si="1864"/>
        <v>0</v>
      </c>
      <c r="U13157" s="121" t="str">
        <f t="shared" si="1865"/>
        <v>0</v>
      </c>
      <c r="V13157" s="10">
        <f t="shared" si="1866"/>
        <v>0</v>
      </c>
      <c r="W13157" s="10">
        <f t="shared" si="1867"/>
        <v>0</v>
      </c>
      <c r="X13157" s="11">
        <f t="shared" si="1868"/>
        <v>0</v>
      </c>
      <c r="Y13157" s="11">
        <f t="shared" si="1869"/>
        <v>0</v>
      </c>
      <c r="Z13157" s="12" t="str">
        <f t="shared" si="1870"/>
        <v>Torque/Speed Control 1</v>
      </c>
    </row>
    <row r="13158" spans="18:26" x14ac:dyDescent="0.3">
      <c r="R13158" s="6">
        <f t="shared" si="1862"/>
        <v>0</v>
      </c>
      <c r="S13158" s="6">
        <f t="shared" si="1863"/>
        <v>0</v>
      </c>
      <c r="T13158" s="7">
        <f t="shared" si="1864"/>
        <v>0</v>
      </c>
      <c r="U13158" s="121" t="str">
        <f t="shared" si="1865"/>
        <v>0</v>
      </c>
      <c r="V13158" s="10">
        <f t="shared" si="1866"/>
        <v>0</v>
      </c>
      <c r="W13158" s="10">
        <f t="shared" si="1867"/>
        <v>0</v>
      </c>
      <c r="X13158" s="11">
        <f t="shared" si="1868"/>
        <v>0</v>
      </c>
      <c r="Y13158" s="11">
        <f t="shared" si="1869"/>
        <v>0</v>
      </c>
      <c r="Z13158" s="12" t="str">
        <f t="shared" si="1870"/>
        <v>Torque/Speed Control 1</v>
      </c>
    </row>
    <row r="13159" spans="18:26" x14ac:dyDescent="0.3">
      <c r="R13159" s="6">
        <f t="shared" si="1862"/>
        <v>0</v>
      </c>
      <c r="S13159" s="6">
        <f t="shared" si="1863"/>
        <v>0</v>
      </c>
      <c r="T13159" s="7">
        <f t="shared" si="1864"/>
        <v>0</v>
      </c>
      <c r="U13159" s="121" t="str">
        <f t="shared" si="1865"/>
        <v>0</v>
      </c>
      <c r="V13159" s="10">
        <f t="shared" si="1866"/>
        <v>0</v>
      </c>
      <c r="W13159" s="10">
        <f t="shared" si="1867"/>
        <v>0</v>
      </c>
      <c r="X13159" s="11">
        <f t="shared" si="1868"/>
        <v>0</v>
      </c>
      <c r="Y13159" s="11">
        <f t="shared" si="1869"/>
        <v>0</v>
      </c>
      <c r="Z13159" s="12" t="str">
        <f t="shared" si="1870"/>
        <v>Torque/Speed Control 1</v>
      </c>
    </row>
    <row r="13160" spans="18:26" x14ac:dyDescent="0.3">
      <c r="R13160" s="6">
        <f t="shared" si="1862"/>
        <v>0</v>
      </c>
      <c r="S13160" s="6">
        <f t="shared" si="1863"/>
        <v>0</v>
      </c>
      <c r="T13160" s="7">
        <f t="shared" si="1864"/>
        <v>0</v>
      </c>
      <c r="U13160" s="121" t="str">
        <f t="shared" si="1865"/>
        <v>0</v>
      </c>
      <c r="V13160" s="10">
        <f t="shared" si="1866"/>
        <v>0</v>
      </c>
      <c r="W13160" s="10">
        <f t="shared" si="1867"/>
        <v>0</v>
      </c>
      <c r="X13160" s="11">
        <f t="shared" si="1868"/>
        <v>0</v>
      </c>
      <c r="Y13160" s="11">
        <f t="shared" si="1869"/>
        <v>0</v>
      </c>
      <c r="Z13160" s="12" t="str">
        <f t="shared" si="1870"/>
        <v>Torque/Speed Control 1</v>
      </c>
    </row>
    <row r="13161" spans="18:26" x14ac:dyDescent="0.3">
      <c r="R13161" s="6">
        <f t="shared" si="1862"/>
        <v>0</v>
      </c>
      <c r="S13161" s="6">
        <f t="shared" si="1863"/>
        <v>0</v>
      </c>
      <c r="T13161" s="7">
        <f t="shared" si="1864"/>
        <v>0</v>
      </c>
      <c r="U13161" s="121" t="str">
        <f t="shared" si="1865"/>
        <v>0</v>
      </c>
      <c r="V13161" s="10">
        <f t="shared" si="1866"/>
        <v>0</v>
      </c>
      <c r="W13161" s="10">
        <f t="shared" si="1867"/>
        <v>0</v>
      </c>
      <c r="X13161" s="11">
        <f t="shared" si="1868"/>
        <v>0</v>
      </c>
      <c r="Y13161" s="11">
        <f t="shared" si="1869"/>
        <v>0</v>
      </c>
      <c r="Z13161" s="12" t="str">
        <f t="shared" si="1870"/>
        <v>Torque/Speed Control 1</v>
      </c>
    </row>
    <row r="13162" spans="18:26" x14ac:dyDescent="0.3">
      <c r="R13162" s="6">
        <f t="shared" si="1862"/>
        <v>0</v>
      </c>
      <c r="S13162" s="6">
        <f t="shared" si="1863"/>
        <v>0</v>
      </c>
      <c r="T13162" s="7">
        <f t="shared" si="1864"/>
        <v>0</v>
      </c>
      <c r="U13162" s="121" t="str">
        <f t="shared" si="1865"/>
        <v>0</v>
      </c>
      <c r="V13162" s="10">
        <f t="shared" si="1866"/>
        <v>0</v>
      </c>
      <c r="W13162" s="10">
        <f t="shared" si="1867"/>
        <v>0</v>
      </c>
      <c r="X13162" s="11">
        <f t="shared" si="1868"/>
        <v>0</v>
      </c>
      <c r="Y13162" s="11">
        <f t="shared" si="1869"/>
        <v>0</v>
      </c>
      <c r="Z13162" s="12" t="str">
        <f t="shared" si="1870"/>
        <v>Torque/Speed Control 1</v>
      </c>
    </row>
    <row r="13163" spans="18:26" x14ac:dyDescent="0.3">
      <c r="R13163" s="6">
        <f t="shared" si="1862"/>
        <v>0</v>
      </c>
      <c r="S13163" s="6">
        <f t="shared" si="1863"/>
        <v>0</v>
      </c>
      <c r="T13163" s="7">
        <f t="shared" si="1864"/>
        <v>0</v>
      </c>
      <c r="U13163" s="121" t="str">
        <f t="shared" si="1865"/>
        <v>0</v>
      </c>
      <c r="V13163" s="10">
        <f t="shared" si="1866"/>
        <v>0</v>
      </c>
      <c r="W13163" s="10">
        <f t="shared" si="1867"/>
        <v>0</v>
      </c>
      <c r="X13163" s="11">
        <f t="shared" si="1868"/>
        <v>0</v>
      </c>
      <c r="Y13163" s="11">
        <f t="shared" si="1869"/>
        <v>0</v>
      </c>
      <c r="Z13163" s="12" t="str">
        <f t="shared" si="1870"/>
        <v>Torque/Speed Control 1</v>
      </c>
    </row>
    <row r="13164" spans="18:26" x14ac:dyDescent="0.3">
      <c r="R13164" s="6">
        <f t="shared" si="1862"/>
        <v>0</v>
      </c>
      <c r="S13164" s="6">
        <f t="shared" si="1863"/>
        <v>0</v>
      </c>
      <c r="T13164" s="7">
        <f t="shared" si="1864"/>
        <v>0</v>
      </c>
      <c r="U13164" s="121" t="str">
        <f t="shared" si="1865"/>
        <v>0</v>
      </c>
      <c r="V13164" s="10">
        <f t="shared" si="1866"/>
        <v>0</v>
      </c>
      <c r="W13164" s="10">
        <f t="shared" si="1867"/>
        <v>0</v>
      </c>
      <c r="X13164" s="11">
        <f t="shared" si="1868"/>
        <v>0</v>
      </c>
      <c r="Y13164" s="11">
        <f t="shared" si="1869"/>
        <v>0</v>
      </c>
      <c r="Z13164" s="12" t="str">
        <f t="shared" si="1870"/>
        <v>Torque/Speed Control 1</v>
      </c>
    </row>
    <row r="13165" spans="18:26" x14ac:dyDescent="0.3">
      <c r="R13165" s="6">
        <f t="shared" si="1862"/>
        <v>0</v>
      </c>
      <c r="S13165" s="6">
        <f t="shared" si="1863"/>
        <v>0</v>
      </c>
      <c r="T13165" s="7">
        <f t="shared" si="1864"/>
        <v>0</v>
      </c>
      <c r="U13165" s="121" t="str">
        <f t="shared" si="1865"/>
        <v>0</v>
      </c>
      <c r="V13165" s="10">
        <f t="shared" si="1866"/>
        <v>0</v>
      </c>
      <c r="W13165" s="10">
        <f t="shared" si="1867"/>
        <v>0</v>
      </c>
      <c r="X13165" s="11">
        <f t="shared" si="1868"/>
        <v>0</v>
      </c>
      <c r="Y13165" s="11">
        <f t="shared" si="1869"/>
        <v>0</v>
      </c>
      <c r="Z13165" s="12" t="str">
        <f t="shared" si="1870"/>
        <v>Torque/Speed Control 1</v>
      </c>
    </row>
    <row r="13166" spans="18:26" x14ac:dyDescent="0.3">
      <c r="R13166" s="6">
        <f t="shared" si="1862"/>
        <v>0</v>
      </c>
      <c r="S13166" s="6">
        <f t="shared" si="1863"/>
        <v>0</v>
      </c>
      <c r="T13166" s="7">
        <f t="shared" si="1864"/>
        <v>0</v>
      </c>
      <c r="U13166" s="121" t="str">
        <f t="shared" si="1865"/>
        <v>0</v>
      </c>
      <c r="V13166" s="10">
        <f t="shared" si="1866"/>
        <v>0</v>
      </c>
      <c r="W13166" s="10">
        <f t="shared" si="1867"/>
        <v>0</v>
      </c>
      <c r="X13166" s="11">
        <f t="shared" si="1868"/>
        <v>0</v>
      </c>
      <c r="Y13166" s="11">
        <f t="shared" si="1869"/>
        <v>0</v>
      </c>
      <c r="Z13166" s="12" t="str">
        <f t="shared" si="1870"/>
        <v>Torque/Speed Control 1</v>
      </c>
    </row>
    <row r="13167" spans="18:26" x14ac:dyDescent="0.3">
      <c r="R13167" s="6">
        <f t="shared" si="1862"/>
        <v>0</v>
      </c>
      <c r="S13167" s="6">
        <f t="shared" si="1863"/>
        <v>0</v>
      </c>
      <c r="T13167" s="7">
        <f t="shared" si="1864"/>
        <v>0</v>
      </c>
      <c r="U13167" s="121" t="str">
        <f t="shared" si="1865"/>
        <v>0</v>
      </c>
      <c r="V13167" s="10">
        <f t="shared" si="1866"/>
        <v>0</v>
      </c>
      <c r="W13167" s="10">
        <f t="shared" si="1867"/>
        <v>0</v>
      </c>
      <c r="X13167" s="11">
        <f t="shared" si="1868"/>
        <v>0</v>
      </c>
      <c r="Y13167" s="11">
        <f t="shared" si="1869"/>
        <v>0</v>
      </c>
      <c r="Z13167" s="12" t="str">
        <f t="shared" si="1870"/>
        <v>Torque/Speed Control 1</v>
      </c>
    </row>
    <row r="13168" spans="18:26" x14ac:dyDescent="0.3">
      <c r="R13168" s="6">
        <f t="shared" si="1862"/>
        <v>0</v>
      </c>
      <c r="S13168" s="6">
        <f t="shared" si="1863"/>
        <v>0</v>
      </c>
      <c r="T13168" s="7">
        <f t="shared" si="1864"/>
        <v>0</v>
      </c>
      <c r="U13168" s="121" t="str">
        <f t="shared" si="1865"/>
        <v>0</v>
      </c>
      <c r="V13168" s="10">
        <f t="shared" si="1866"/>
        <v>0</v>
      </c>
      <c r="W13168" s="10">
        <f t="shared" si="1867"/>
        <v>0</v>
      </c>
      <c r="X13168" s="11">
        <f t="shared" si="1868"/>
        <v>0</v>
      </c>
      <c r="Y13168" s="11">
        <f t="shared" si="1869"/>
        <v>0</v>
      </c>
      <c r="Z13168" s="12" t="str">
        <f t="shared" si="1870"/>
        <v>Torque/Speed Control 1</v>
      </c>
    </row>
    <row r="13169" spans="18:26" x14ac:dyDescent="0.3">
      <c r="R13169" s="6">
        <f t="shared" si="1862"/>
        <v>0</v>
      </c>
      <c r="S13169" s="6">
        <f t="shared" si="1863"/>
        <v>0</v>
      </c>
      <c r="T13169" s="7">
        <f t="shared" si="1864"/>
        <v>0</v>
      </c>
      <c r="U13169" s="121" t="str">
        <f t="shared" si="1865"/>
        <v>0</v>
      </c>
      <c r="V13169" s="10">
        <f t="shared" si="1866"/>
        <v>0</v>
      </c>
      <c r="W13169" s="10">
        <f t="shared" si="1867"/>
        <v>0</v>
      </c>
      <c r="X13169" s="11">
        <f t="shared" si="1868"/>
        <v>0</v>
      </c>
      <c r="Y13169" s="11">
        <f t="shared" si="1869"/>
        <v>0</v>
      </c>
      <c r="Z13169" s="12" t="str">
        <f t="shared" si="1870"/>
        <v>Torque/Speed Control 1</v>
      </c>
    </row>
    <row r="13170" spans="18:26" x14ac:dyDescent="0.3">
      <c r="R13170" s="6">
        <f t="shared" si="1862"/>
        <v>0</v>
      </c>
      <c r="S13170" s="6">
        <f t="shared" si="1863"/>
        <v>0</v>
      </c>
      <c r="T13170" s="7">
        <f t="shared" si="1864"/>
        <v>0</v>
      </c>
      <c r="U13170" s="121" t="str">
        <f t="shared" si="1865"/>
        <v>0</v>
      </c>
      <c r="V13170" s="10">
        <f t="shared" si="1866"/>
        <v>0</v>
      </c>
      <c r="W13170" s="10">
        <f t="shared" si="1867"/>
        <v>0</v>
      </c>
      <c r="X13170" s="11">
        <f t="shared" si="1868"/>
        <v>0</v>
      </c>
      <c r="Y13170" s="11">
        <f t="shared" si="1869"/>
        <v>0</v>
      </c>
      <c r="Z13170" s="12" t="str">
        <f t="shared" si="1870"/>
        <v>Torque/Speed Control 1</v>
      </c>
    </row>
    <row r="13171" spans="18:26" x14ac:dyDescent="0.3">
      <c r="R13171" s="6">
        <f t="shared" si="1862"/>
        <v>0</v>
      </c>
      <c r="S13171" s="6">
        <f t="shared" si="1863"/>
        <v>0</v>
      </c>
      <c r="T13171" s="7">
        <f t="shared" si="1864"/>
        <v>0</v>
      </c>
      <c r="U13171" s="121" t="str">
        <f t="shared" si="1865"/>
        <v>0</v>
      </c>
      <c r="V13171" s="10">
        <f t="shared" si="1866"/>
        <v>0</v>
      </c>
      <c r="W13171" s="10">
        <f t="shared" si="1867"/>
        <v>0</v>
      </c>
      <c r="X13171" s="11">
        <f t="shared" si="1868"/>
        <v>0</v>
      </c>
      <c r="Y13171" s="11">
        <f t="shared" si="1869"/>
        <v>0</v>
      </c>
      <c r="Z13171" s="12" t="str">
        <f t="shared" si="1870"/>
        <v>Torque/Speed Control 1</v>
      </c>
    </row>
    <row r="13172" spans="18:26" x14ac:dyDescent="0.3">
      <c r="R13172" s="6">
        <f t="shared" si="1862"/>
        <v>0</v>
      </c>
      <c r="S13172" s="6">
        <f t="shared" si="1863"/>
        <v>0</v>
      </c>
      <c r="T13172" s="7">
        <f t="shared" si="1864"/>
        <v>0</v>
      </c>
      <c r="U13172" s="121" t="str">
        <f t="shared" si="1865"/>
        <v>0</v>
      </c>
      <c r="V13172" s="10">
        <f t="shared" si="1866"/>
        <v>0</v>
      </c>
      <c r="W13172" s="10">
        <f t="shared" si="1867"/>
        <v>0</v>
      </c>
      <c r="X13172" s="11">
        <f t="shared" si="1868"/>
        <v>0</v>
      </c>
      <c r="Y13172" s="11">
        <f t="shared" si="1869"/>
        <v>0</v>
      </c>
      <c r="Z13172" s="12" t="str">
        <f t="shared" si="1870"/>
        <v>Torque/Speed Control 1</v>
      </c>
    </row>
    <row r="13173" spans="18:26" x14ac:dyDescent="0.3">
      <c r="R13173" s="6">
        <f t="shared" si="1862"/>
        <v>0</v>
      </c>
      <c r="S13173" s="6">
        <f t="shared" si="1863"/>
        <v>0</v>
      </c>
      <c r="T13173" s="7">
        <f t="shared" si="1864"/>
        <v>0</v>
      </c>
      <c r="U13173" s="121" t="str">
        <f t="shared" si="1865"/>
        <v>0</v>
      </c>
      <c r="V13173" s="10">
        <f t="shared" si="1866"/>
        <v>0</v>
      </c>
      <c r="W13173" s="10">
        <f t="shared" si="1867"/>
        <v>0</v>
      </c>
      <c r="X13173" s="11">
        <f t="shared" si="1868"/>
        <v>0</v>
      </c>
      <c r="Y13173" s="11">
        <f t="shared" si="1869"/>
        <v>0</v>
      </c>
      <c r="Z13173" s="12" t="str">
        <f t="shared" si="1870"/>
        <v>Torque/Speed Control 1</v>
      </c>
    </row>
    <row r="13174" spans="18:26" x14ac:dyDescent="0.3">
      <c r="R13174" s="6">
        <f t="shared" si="1862"/>
        <v>0</v>
      </c>
      <c r="S13174" s="6">
        <f t="shared" si="1863"/>
        <v>0</v>
      </c>
      <c r="T13174" s="7">
        <f t="shared" si="1864"/>
        <v>0</v>
      </c>
      <c r="U13174" s="121" t="str">
        <f t="shared" si="1865"/>
        <v>0</v>
      </c>
      <c r="V13174" s="10">
        <f t="shared" si="1866"/>
        <v>0</v>
      </c>
      <c r="W13174" s="10">
        <f t="shared" si="1867"/>
        <v>0</v>
      </c>
      <c r="X13174" s="11">
        <f t="shared" si="1868"/>
        <v>0</v>
      </c>
      <c r="Y13174" s="11">
        <f t="shared" si="1869"/>
        <v>0</v>
      </c>
      <c r="Z13174" s="12" t="str">
        <f t="shared" si="1870"/>
        <v>Torque/Speed Control 1</v>
      </c>
    </row>
    <row r="13175" spans="18:26" x14ac:dyDescent="0.3">
      <c r="R13175" s="6">
        <f t="shared" si="1862"/>
        <v>0</v>
      </c>
      <c r="S13175" s="6">
        <f t="shared" si="1863"/>
        <v>0</v>
      </c>
      <c r="T13175" s="7">
        <f t="shared" si="1864"/>
        <v>0</v>
      </c>
      <c r="U13175" s="121" t="str">
        <f t="shared" si="1865"/>
        <v>0</v>
      </c>
      <c r="V13175" s="10">
        <f t="shared" si="1866"/>
        <v>0</v>
      </c>
      <c r="W13175" s="10">
        <f t="shared" si="1867"/>
        <v>0</v>
      </c>
      <c r="X13175" s="11">
        <f t="shared" si="1868"/>
        <v>0</v>
      </c>
      <c r="Y13175" s="11">
        <f t="shared" si="1869"/>
        <v>0</v>
      </c>
      <c r="Z13175" s="12" t="str">
        <f t="shared" si="1870"/>
        <v>Torque/Speed Control 1</v>
      </c>
    </row>
    <row r="13176" spans="18:26" x14ac:dyDescent="0.3">
      <c r="R13176" s="6">
        <f t="shared" si="1862"/>
        <v>0</v>
      </c>
      <c r="S13176" s="6">
        <f t="shared" si="1863"/>
        <v>0</v>
      </c>
      <c r="T13176" s="7">
        <f t="shared" si="1864"/>
        <v>0</v>
      </c>
      <c r="U13176" s="121" t="str">
        <f t="shared" si="1865"/>
        <v>0</v>
      </c>
      <c r="V13176" s="10">
        <f t="shared" si="1866"/>
        <v>0</v>
      </c>
      <c r="W13176" s="10">
        <f t="shared" si="1867"/>
        <v>0</v>
      </c>
      <c r="X13176" s="11">
        <f t="shared" si="1868"/>
        <v>0</v>
      </c>
      <c r="Y13176" s="11">
        <f t="shared" si="1869"/>
        <v>0</v>
      </c>
      <c r="Z13176" s="12" t="str">
        <f t="shared" si="1870"/>
        <v>Torque/Speed Control 1</v>
      </c>
    </row>
    <row r="13177" spans="18:26" x14ac:dyDescent="0.3">
      <c r="R13177" s="6">
        <f t="shared" si="1862"/>
        <v>0</v>
      </c>
      <c r="S13177" s="6">
        <f t="shared" si="1863"/>
        <v>0</v>
      </c>
      <c r="T13177" s="7">
        <f t="shared" si="1864"/>
        <v>0</v>
      </c>
      <c r="U13177" s="121" t="str">
        <f t="shared" si="1865"/>
        <v>0</v>
      </c>
      <c r="V13177" s="10">
        <f t="shared" si="1866"/>
        <v>0</v>
      </c>
      <c r="W13177" s="10">
        <f t="shared" si="1867"/>
        <v>0</v>
      </c>
      <c r="X13177" s="11">
        <f t="shared" si="1868"/>
        <v>0</v>
      </c>
      <c r="Y13177" s="11">
        <f t="shared" si="1869"/>
        <v>0</v>
      </c>
      <c r="Z13177" s="12" t="str">
        <f t="shared" si="1870"/>
        <v>Torque/Speed Control 1</v>
      </c>
    </row>
    <row r="13178" spans="18:26" x14ac:dyDescent="0.3">
      <c r="R13178" s="6">
        <f t="shared" si="1862"/>
        <v>0</v>
      </c>
      <c r="S13178" s="6">
        <f t="shared" si="1863"/>
        <v>0</v>
      </c>
      <c r="T13178" s="7">
        <f t="shared" si="1864"/>
        <v>0</v>
      </c>
      <c r="U13178" s="121" t="str">
        <f t="shared" si="1865"/>
        <v>0</v>
      </c>
      <c r="V13178" s="10">
        <f t="shared" si="1866"/>
        <v>0</v>
      </c>
      <c r="W13178" s="10">
        <f t="shared" si="1867"/>
        <v>0</v>
      </c>
      <c r="X13178" s="11">
        <f t="shared" si="1868"/>
        <v>0</v>
      </c>
      <c r="Y13178" s="11">
        <f t="shared" si="1869"/>
        <v>0</v>
      </c>
      <c r="Z13178" s="12" t="str">
        <f t="shared" si="1870"/>
        <v>Torque/Speed Control 1</v>
      </c>
    </row>
    <row r="13179" spans="18:26" x14ac:dyDescent="0.3">
      <c r="R13179" s="6">
        <f t="shared" si="1862"/>
        <v>0</v>
      </c>
      <c r="S13179" s="6">
        <f t="shared" si="1863"/>
        <v>0</v>
      </c>
      <c r="T13179" s="7">
        <f t="shared" si="1864"/>
        <v>0</v>
      </c>
      <c r="U13179" s="121" t="str">
        <f t="shared" si="1865"/>
        <v>0</v>
      </c>
      <c r="V13179" s="10">
        <f t="shared" si="1866"/>
        <v>0</v>
      </c>
      <c r="W13179" s="10">
        <f t="shared" si="1867"/>
        <v>0</v>
      </c>
      <c r="X13179" s="11">
        <f t="shared" si="1868"/>
        <v>0</v>
      </c>
      <c r="Y13179" s="11">
        <f t="shared" si="1869"/>
        <v>0</v>
      </c>
      <c r="Z13179" s="12" t="str">
        <f t="shared" si="1870"/>
        <v>Torque/Speed Control 1</v>
      </c>
    </row>
    <row r="13180" spans="18:26" x14ac:dyDescent="0.3">
      <c r="R13180" s="6">
        <f t="shared" si="1862"/>
        <v>0</v>
      </c>
      <c r="S13180" s="6">
        <f t="shared" si="1863"/>
        <v>0</v>
      </c>
      <c r="T13180" s="7">
        <f t="shared" si="1864"/>
        <v>0</v>
      </c>
      <c r="U13180" s="121" t="str">
        <f t="shared" si="1865"/>
        <v>0</v>
      </c>
      <c r="V13180" s="10">
        <f t="shared" si="1866"/>
        <v>0</v>
      </c>
      <c r="W13180" s="10">
        <f t="shared" si="1867"/>
        <v>0</v>
      </c>
      <c r="X13180" s="11">
        <f t="shared" si="1868"/>
        <v>0</v>
      </c>
      <c r="Y13180" s="11">
        <f t="shared" si="1869"/>
        <v>0</v>
      </c>
      <c r="Z13180" s="12" t="str">
        <f t="shared" si="1870"/>
        <v>Torque/Speed Control 1</v>
      </c>
    </row>
    <row r="13181" spans="18:26" x14ac:dyDescent="0.3">
      <c r="R13181" s="6">
        <f t="shared" ref="R13181:R13244" si="1871">_xlfn.BITRSHIFT(_xlfn.BITAND(HEX2DEC(H13181),HEX2DEC("1C000000")),26)</f>
        <v>0</v>
      </c>
      <c r="S13181" s="6">
        <f t="shared" ref="S13181:S13244" si="1872">_xlfn.BITRSHIFT(_xlfn.BITAND(HEX2DEC(H13181),HEX2DEC("01000000")),24)</f>
        <v>0</v>
      </c>
      <c r="T13181" s="7">
        <f t="shared" ref="T13181:T13244" si="1873">IF(_xlfn.BITRSHIFT(_xlfn.BITAND(HEX2DEC(H13181),HEX2DEC("0FF0000")),16)&lt;240,_xlfn.BITRSHIFT(_xlfn.BITAND(HEX2DEC(H13181),HEX2DEC("1FF0000")),8),_xlfn.BITRSHIFT(_xlfn.BITAND(HEX2DEC(H13181),HEX2DEC("1FFFF00")),8))</f>
        <v>0</v>
      </c>
      <c r="U13181" s="121" t="str">
        <f t="shared" ref="U13181:U13244" si="1874">DEC2HEX(T13181)</f>
        <v>0</v>
      </c>
      <c r="V13181" s="10">
        <f t="shared" ref="V13181:V13244" si="1875">_xlfn.BITRSHIFT(_xlfn.BITAND(HEX2DEC(H13181),HEX2DEC("0FF0000")),16)</f>
        <v>0</v>
      </c>
      <c r="W13181" s="10">
        <f t="shared" ref="W13181:W13244" si="1876">_xlfn.BITRSHIFT(_xlfn.BITAND(HEX2DEC(H13181),HEX2DEC("FF00")),8)</f>
        <v>0</v>
      </c>
      <c r="X13181" s="11">
        <f t="shared" ref="X13181:X13244" si="1877">_xlfn.BITAND(HEX2DEC(H13181),HEX2DEC("00000FF"))</f>
        <v>0</v>
      </c>
      <c r="Y13181" s="11">
        <f t="shared" ref="Y13181:Y13244" si="1878">IF(_xlfn.BITRSHIFT(_xlfn.BITAND(HEX2DEC(H13181),HEX2DEC("0FF0000")),16)&lt;240,_xlfn.BITRSHIFT(_xlfn.BITAND(HEX2DEC(H13181),HEX2DEC("0FF00")),8),_xlfn.BITRSHIFT(_xlfn.BITAND(HEX2DEC(H13181),HEX2DEC("0FF0000")),16))</f>
        <v>0</v>
      </c>
      <c r="Z13181" s="12" t="str">
        <f t="shared" ref="Z13181:Z13244" si="1879">VLOOKUP(T13181,BO:BP,2,FALSE)</f>
        <v>Torque/Speed Control 1</v>
      </c>
    </row>
    <row r="13182" spans="18:26" x14ac:dyDescent="0.3">
      <c r="R13182" s="6">
        <f t="shared" si="1871"/>
        <v>0</v>
      </c>
      <c r="S13182" s="6">
        <f t="shared" si="1872"/>
        <v>0</v>
      </c>
      <c r="T13182" s="7">
        <f t="shared" si="1873"/>
        <v>0</v>
      </c>
      <c r="U13182" s="121" t="str">
        <f t="shared" si="1874"/>
        <v>0</v>
      </c>
      <c r="V13182" s="10">
        <f t="shared" si="1875"/>
        <v>0</v>
      </c>
      <c r="W13182" s="10">
        <f t="shared" si="1876"/>
        <v>0</v>
      </c>
      <c r="X13182" s="11">
        <f t="shared" si="1877"/>
        <v>0</v>
      </c>
      <c r="Y13182" s="11">
        <f t="shared" si="1878"/>
        <v>0</v>
      </c>
      <c r="Z13182" s="12" t="str">
        <f t="shared" si="1879"/>
        <v>Torque/Speed Control 1</v>
      </c>
    </row>
    <row r="13183" spans="18:26" x14ac:dyDescent="0.3">
      <c r="R13183" s="6">
        <f t="shared" si="1871"/>
        <v>0</v>
      </c>
      <c r="S13183" s="6">
        <f t="shared" si="1872"/>
        <v>0</v>
      </c>
      <c r="T13183" s="7">
        <f t="shared" si="1873"/>
        <v>0</v>
      </c>
      <c r="U13183" s="121" t="str">
        <f t="shared" si="1874"/>
        <v>0</v>
      </c>
      <c r="V13183" s="10">
        <f t="shared" si="1875"/>
        <v>0</v>
      </c>
      <c r="W13183" s="10">
        <f t="shared" si="1876"/>
        <v>0</v>
      </c>
      <c r="X13183" s="11">
        <f t="shared" si="1877"/>
        <v>0</v>
      </c>
      <c r="Y13183" s="11">
        <f t="shared" si="1878"/>
        <v>0</v>
      </c>
      <c r="Z13183" s="12" t="str">
        <f t="shared" si="1879"/>
        <v>Torque/Speed Control 1</v>
      </c>
    </row>
    <row r="13184" spans="18:26" x14ac:dyDescent="0.3">
      <c r="R13184" s="6">
        <f t="shared" si="1871"/>
        <v>0</v>
      </c>
      <c r="S13184" s="6">
        <f t="shared" si="1872"/>
        <v>0</v>
      </c>
      <c r="T13184" s="7">
        <f t="shared" si="1873"/>
        <v>0</v>
      </c>
      <c r="U13184" s="121" t="str">
        <f t="shared" si="1874"/>
        <v>0</v>
      </c>
      <c r="V13184" s="10">
        <f t="shared" si="1875"/>
        <v>0</v>
      </c>
      <c r="W13184" s="10">
        <f t="shared" si="1876"/>
        <v>0</v>
      </c>
      <c r="X13184" s="11">
        <f t="shared" si="1877"/>
        <v>0</v>
      </c>
      <c r="Y13184" s="11">
        <f t="shared" si="1878"/>
        <v>0</v>
      </c>
      <c r="Z13184" s="12" t="str">
        <f t="shared" si="1879"/>
        <v>Torque/Speed Control 1</v>
      </c>
    </row>
    <row r="13185" spans="18:26" x14ac:dyDescent="0.3">
      <c r="R13185" s="6">
        <f t="shared" si="1871"/>
        <v>0</v>
      </c>
      <c r="S13185" s="6">
        <f t="shared" si="1872"/>
        <v>0</v>
      </c>
      <c r="T13185" s="7">
        <f t="shared" si="1873"/>
        <v>0</v>
      </c>
      <c r="U13185" s="121" t="str">
        <f t="shared" si="1874"/>
        <v>0</v>
      </c>
      <c r="V13185" s="10">
        <f t="shared" si="1875"/>
        <v>0</v>
      </c>
      <c r="W13185" s="10">
        <f t="shared" si="1876"/>
        <v>0</v>
      </c>
      <c r="X13185" s="11">
        <f t="shared" si="1877"/>
        <v>0</v>
      </c>
      <c r="Y13185" s="11">
        <f t="shared" si="1878"/>
        <v>0</v>
      </c>
      <c r="Z13185" s="12" t="str">
        <f t="shared" si="1879"/>
        <v>Torque/Speed Control 1</v>
      </c>
    </row>
    <row r="13186" spans="18:26" x14ac:dyDescent="0.3">
      <c r="R13186" s="6">
        <f t="shared" si="1871"/>
        <v>0</v>
      </c>
      <c r="S13186" s="6">
        <f t="shared" si="1872"/>
        <v>0</v>
      </c>
      <c r="T13186" s="7">
        <f t="shared" si="1873"/>
        <v>0</v>
      </c>
      <c r="U13186" s="121" t="str">
        <f t="shared" si="1874"/>
        <v>0</v>
      </c>
      <c r="V13186" s="10">
        <f t="shared" si="1875"/>
        <v>0</v>
      </c>
      <c r="W13186" s="10">
        <f t="shared" si="1876"/>
        <v>0</v>
      </c>
      <c r="X13186" s="11">
        <f t="shared" si="1877"/>
        <v>0</v>
      </c>
      <c r="Y13186" s="11">
        <f t="shared" si="1878"/>
        <v>0</v>
      </c>
      <c r="Z13186" s="12" t="str">
        <f t="shared" si="1879"/>
        <v>Torque/Speed Control 1</v>
      </c>
    </row>
    <row r="13187" spans="18:26" x14ac:dyDescent="0.3">
      <c r="R13187" s="6">
        <f t="shared" si="1871"/>
        <v>0</v>
      </c>
      <c r="S13187" s="6">
        <f t="shared" si="1872"/>
        <v>0</v>
      </c>
      <c r="T13187" s="7">
        <f t="shared" si="1873"/>
        <v>0</v>
      </c>
      <c r="U13187" s="121" t="str">
        <f t="shared" si="1874"/>
        <v>0</v>
      </c>
      <c r="V13187" s="10">
        <f t="shared" si="1875"/>
        <v>0</v>
      </c>
      <c r="W13187" s="10">
        <f t="shared" si="1876"/>
        <v>0</v>
      </c>
      <c r="X13187" s="11">
        <f t="shared" si="1877"/>
        <v>0</v>
      </c>
      <c r="Y13187" s="11">
        <f t="shared" si="1878"/>
        <v>0</v>
      </c>
      <c r="Z13187" s="12" t="str">
        <f t="shared" si="1879"/>
        <v>Torque/Speed Control 1</v>
      </c>
    </row>
    <row r="13188" spans="18:26" x14ac:dyDescent="0.3">
      <c r="R13188" s="6">
        <f t="shared" si="1871"/>
        <v>0</v>
      </c>
      <c r="S13188" s="6">
        <f t="shared" si="1872"/>
        <v>0</v>
      </c>
      <c r="T13188" s="7">
        <f t="shared" si="1873"/>
        <v>0</v>
      </c>
      <c r="U13188" s="121" t="str">
        <f t="shared" si="1874"/>
        <v>0</v>
      </c>
      <c r="V13188" s="10">
        <f t="shared" si="1875"/>
        <v>0</v>
      </c>
      <c r="W13188" s="10">
        <f t="shared" si="1876"/>
        <v>0</v>
      </c>
      <c r="X13188" s="11">
        <f t="shared" si="1877"/>
        <v>0</v>
      </c>
      <c r="Y13188" s="11">
        <f t="shared" si="1878"/>
        <v>0</v>
      </c>
      <c r="Z13188" s="12" t="str">
        <f t="shared" si="1879"/>
        <v>Torque/Speed Control 1</v>
      </c>
    </row>
    <row r="13189" spans="18:26" x14ac:dyDescent="0.3">
      <c r="R13189" s="6">
        <f t="shared" si="1871"/>
        <v>0</v>
      </c>
      <c r="S13189" s="6">
        <f t="shared" si="1872"/>
        <v>0</v>
      </c>
      <c r="T13189" s="7">
        <f t="shared" si="1873"/>
        <v>0</v>
      </c>
      <c r="U13189" s="121" t="str">
        <f t="shared" si="1874"/>
        <v>0</v>
      </c>
      <c r="V13189" s="10">
        <f t="shared" si="1875"/>
        <v>0</v>
      </c>
      <c r="W13189" s="10">
        <f t="shared" si="1876"/>
        <v>0</v>
      </c>
      <c r="X13189" s="11">
        <f t="shared" si="1877"/>
        <v>0</v>
      </c>
      <c r="Y13189" s="11">
        <f t="shared" si="1878"/>
        <v>0</v>
      </c>
      <c r="Z13189" s="12" t="str">
        <f t="shared" si="1879"/>
        <v>Torque/Speed Control 1</v>
      </c>
    </row>
    <row r="13190" spans="18:26" x14ac:dyDescent="0.3">
      <c r="R13190" s="6">
        <f t="shared" si="1871"/>
        <v>0</v>
      </c>
      <c r="S13190" s="6">
        <f t="shared" si="1872"/>
        <v>0</v>
      </c>
      <c r="T13190" s="7">
        <f t="shared" si="1873"/>
        <v>0</v>
      </c>
      <c r="U13190" s="121" t="str">
        <f t="shared" si="1874"/>
        <v>0</v>
      </c>
      <c r="V13190" s="10">
        <f t="shared" si="1875"/>
        <v>0</v>
      </c>
      <c r="W13190" s="10">
        <f t="shared" si="1876"/>
        <v>0</v>
      </c>
      <c r="X13190" s="11">
        <f t="shared" si="1877"/>
        <v>0</v>
      </c>
      <c r="Y13190" s="11">
        <f t="shared" si="1878"/>
        <v>0</v>
      </c>
      <c r="Z13190" s="12" t="str">
        <f t="shared" si="1879"/>
        <v>Torque/Speed Control 1</v>
      </c>
    </row>
    <row r="13191" spans="18:26" x14ac:dyDescent="0.3">
      <c r="R13191" s="6">
        <f t="shared" si="1871"/>
        <v>0</v>
      </c>
      <c r="S13191" s="6">
        <f t="shared" si="1872"/>
        <v>0</v>
      </c>
      <c r="T13191" s="7">
        <f t="shared" si="1873"/>
        <v>0</v>
      </c>
      <c r="U13191" s="121" t="str">
        <f t="shared" si="1874"/>
        <v>0</v>
      </c>
      <c r="V13191" s="10">
        <f t="shared" si="1875"/>
        <v>0</v>
      </c>
      <c r="W13191" s="10">
        <f t="shared" si="1876"/>
        <v>0</v>
      </c>
      <c r="X13191" s="11">
        <f t="shared" si="1877"/>
        <v>0</v>
      </c>
      <c r="Y13191" s="11">
        <f t="shared" si="1878"/>
        <v>0</v>
      </c>
      <c r="Z13191" s="12" t="str">
        <f t="shared" si="1879"/>
        <v>Torque/Speed Control 1</v>
      </c>
    </row>
    <row r="13192" spans="18:26" x14ac:dyDescent="0.3">
      <c r="R13192" s="6">
        <f t="shared" si="1871"/>
        <v>0</v>
      </c>
      <c r="S13192" s="6">
        <f t="shared" si="1872"/>
        <v>0</v>
      </c>
      <c r="T13192" s="7">
        <f t="shared" si="1873"/>
        <v>0</v>
      </c>
      <c r="U13192" s="121" t="str">
        <f t="shared" si="1874"/>
        <v>0</v>
      </c>
      <c r="V13192" s="10">
        <f t="shared" si="1875"/>
        <v>0</v>
      </c>
      <c r="W13192" s="10">
        <f t="shared" si="1876"/>
        <v>0</v>
      </c>
      <c r="X13192" s="11">
        <f t="shared" si="1877"/>
        <v>0</v>
      </c>
      <c r="Y13192" s="11">
        <f t="shared" si="1878"/>
        <v>0</v>
      </c>
      <c r="Z13192" s="12" t="str">
        <f t="shared" si="1879"/>
        <v>Torque/Speed Control 1</v>
      </c>
    </row>
    <row r="13193" spans="18:26" x14ac:dyDescent="0.3">
      <c r="R13193" s="6">
        <f t="shared" si="1871"/>
        <v>0</v>
      </c>
      <c r="S13193" s="6">
        <f t="shared" si="1872"/>
        <v>0</v>
      </c>
      <c r="T13193" s="7">
        <f t="shared" si="1873"/>
        <v>0</v>
      </c>
      <c r="U13193" s="121" t="str">
        <f t="shared" si="1874"/>
        <v>0</v>
      </c>
      <c r="V13193" s="10">
        <f t="shared" si="1875"/>
        <v>0</v>
      </c>
      <c r="W13193" s="10">
        <f t="shared" si="1876"/>
        <v>0</v>
      </c>
      <c r="X13193" s="11">
        <f t="shared" si="1877"/>
        <v>0</v>
      </c>
      <c r="Y13193" s="11">
        <f t="shared" si="1878"/>
        <v>0</v>
      </c>
      <c r="Z13193" s="12" t="str">
        <f t="shared" si="1879"/>
        <v>Torque/Speed Control 1</v>
      </c>
    </row>
    <row r="13194" spans="18:26" x14ac:dyDescent="0.3">
      <c r="R13194" s="6">
        <f t="shared" si="1871"/>
        <v>0</v>
      </c>
      <c r="S13194" s="6">
        <f t="shared" si="1872"/>
        <v>0</v>
      </c>
      <c r="T13194" s="7">
        <f t="shared" si="1873"/>
        <v>0</v>
      </c>
      <c r="U13194" s="121" t="str">
        <f t="shared" si="1874"/>
        <v>0</v>
      </c>
      <c r="V13194" s="10">
        <f t="shared" si="1875"/>
        <v>0</v>
      </c>
      <c r="W13194" s="10">
        <f t="shared" si="1876"/>
        <v>0</v>
      </c>
      <c r="X13194" s="11">
        <f t="shared" si="1877"/>
        <v>0</v>
      </c>
      <c r="Y13194" s="11">
        <f t="shared" si="1878"/>
        <v>0</v>
      </c>
      <c r="Z13194" s="12" t="str">
        <f t="shared" si="1879"/>
        <v>Torque/Speed Control 1</v>
      </c>
    </row>
    <row r="13195" spans="18:26" x14ac:dyDescent="0.3">
      <c r="R13195" s="6">
        <f t="shared" si="1871"/>
        <v>0</v>
      </c>
      <c r="S13195" s="6">
        <f t="shared" si="1872"/>
        <v>0</v>
      </c>
      <c r="T13195" s="7">
        <f t="shared" si="1873"/>
        <v>0</v>
      </c>
      <c r="U13195" s="121" t="str">
        <f t="shared" si="1874"/>
        <v>0</v>
      </c>
      <c r="V13195" s="10">
        <f t="shared" si="1875"/>
        <v>0</v>
      </c>
      <c r="W13195" s="10">
        <f t="shared" si="1876"/>
        <v>0</v>
      </c>
      <c r="X13195" s="11">
        <f t="shared" si="1877"/>
        <v>0</v>
      </c>
      <c r="Y13195" s="11">
        <f t="shared" si="1878"/>
        <v>0</v>
      </c>
      <c r="Z13195" s="12" t="str">
        <f t="shared" si="1879"/>
        <v>Torque/Speed Control 1</v>
      </c>
    </row>
    <row r="13196" spans="18:26" x14ac:dyDescent="0.3">
      <c r="R13196" s="6">
        <f t="shared" si="1871"/>
        <v>0</v>
      </c>
      <c r="S13196" s="6">
        <f t="shared" si="1872"/>
        <v>0</v>
      </c>
      <c r="T13196" s="7">
        <f t="shared" si="1873"/>
        <v>0</v>
      </c>
      <c r="U13196" s="121" t="str">
        <f t="shared" si="1874"/>
        <v>0</v>
      </c>
      <c r="V13196" s="10">
        <f t="shared" si="1875"/>
        <v>0</v>
      </c>
      <c r="W13196" s="10">
        <f t="shared" si="1876"/>
        <v>0</v>
      </c>
      <c r="X13196" s="11">
        <f t="shared" si="1877"/>
        <v>0</v>
      </c>
      <c r="Y13196" s="11">
        <f t="shared" si="1878"/>
        <v>0</v>
      </c>
      <c r="Z13196" s="12" t="str">
        <f t="shared" si="1879"/>
        <v>Torque/Speed Control 1</v>
      </c>
    </row>
    <row r="13197" spans="18:26" x14ac:dyDescent="0.3">
      <c r="R13197" s="6">
        <f t="shared" si="1871"/>
        <v>0</v>
      </c>
      <c r="S13197" s="6">
        <f t="shared" si="1872"/>
        <v>0</v>
      </c>
      <c r="T13197" s="7">
        <f t="shared" si="1873"/>
        <v>0</v>
      </c>
      <c r="U13197" s="121" t="str">
        <f t="shared" si="1874"/>
        <v>0</v>
      </c>
      <c r="V13197" s="10">
        <f t="shared" si="1875"/>
        <v>0</v>
      </c>
      <c r="W13197" s="10">
        <f t="shared" si="1876"/>
        <v>0</v>
      </c>
      <c r="X13197" s="11">
        <f t="shared" si="1877"/>
        <v>0</v>
      </c>
      <c r="Y13197" s="11">
        <f t="shared" si="1878"/>
        <v>0</v>
      </c>
      <c r="Z13197" s="12" t="str">
        <f t="shared" si="1879"/>
        <v>Torque/Speed Control 1</v>
      </c>
    </row>
    <row r="13198" spans="18:26" x14ac:dyDescent="0.3">
      <c r="R13198" s="6">
        <f t="shared" si="1871"/>
        <v>0</v>
      </c>
      <c r="S13198" s="6">
        <f t="shared" si="1872"/>
        <v>0</v>
      </c>
      <c r="T13198" s="7">
        <f t="shared" si="1873"/>
        <v>0</v>
      </c>
      <c r="U13198" s="121" t="str">
        <f t="shared" si="1874"/>
        <v>0</v>
      </c>
      <c r="V13198" s="10">
        <f t="shared" si="1875"/>
        <v>0</v>
      </c>
      <c r="W13198" s="10">
        <f t="shared" si="1876"/>
        <v>0</v>
      </c>
      <c r="X13198" s="11">
        <f t="shared" si="1877"/>
        <v>0</v>
      </c>
      <c r="Y13198" s="11">
        <f t="shared" si="1878"/>
        <v>0</v>
      </c>
      <c r="Z13198" s="12" t="str">
        <f t="shared" si="1879"/>
        <v>Torque/Speed Control 1</v>
      </c>
    </row>
    <row r="13199" spans="18:26" x14ac:dyDescent="0.3">
      <c r="R13199" s="6">
        <f t="shared" si="1871"/>
        <v>0</v>
      </c>
      <c r="S13199" s="6">
        <f t="shared" si="1872"/>
        <v>0</v>
      </c>
      <c r="T13199" s="7">
        <f t="shared" si="1873"/>
        <v>0</v>
      </c>
      <c r="U13199" s="121" t="str">
        <f t="shared" si="1874"/>
        <v>0</v>
      </c>
      <c r="V13199" s="10">
        <f t="shared" si="1875"/>
        <v>0</v>
      </c>
      <c r="W13199" s="10">
        <f t="shared" si="1876"/>
        <v>0</v>
      </c>
      <c r="X13199" s="11">
        <f t="shared" si="1877"/>
        <v>0</v>
      </c>
      <c r="Y13199" s="11">
        <f t="shared" si="1878"/>
        <v>0</v>
      </c>
      <c r="Z13199" s="12" t="str">
        <f t="shared" si="1879"/>
        <v>Torque/Speed Control 1</v>
      </c>
    </row>
    <row r="13200" spans="18:26" x14ac:dyDescent="0.3">
      <c r="R13200" s="6">
        <f t="shared" si="1871"/>
        <v>0</v>
      </c>
      <c r="S13200" s="6">
        <f t="shared" si="1872"/>
        <v>0</v>
      </c>
      <c r="T13200" s="7">
        <f t="shared" si="1873"/>
        <v>0</v>
      </c>
      <c r="U13200" s="121" t="str">
        <f t="shared" si="1874"/>
        <v>0</v>
      </c>
      <c r="V13200" s="10">
        <f t="shared" si="1875"/>
        <v>0</v>
      </c>
      <c r="W13200" s="10">
        <f t="shared" si="1876"/>
        <v>0</v>
      </c>
      <c r="X13200" s="11">
        <f t="shared" si="1877"/>
        <v>0</v>
      </c>
      <c r="Y13200" s="11">
        <f t="shared" si="1878"/>
        <v>0</v>
      </c>
      <c r="Z13200" s="12" t="str">
        <f t="shared" si="1879"/>
        <v>Torque/Speed Control 1</v>
      </c>
    </row>
    <row r="13201" spans="18:26" x14ac:dyDescent="0.3">
      <c r="R13201" s="6">
        <f t="shared" si="1871"/>
        <v>0</v>
      </c>
      <c r="S13201" s="6">
        <f t="shared" si="1872"/>
        <v>0</v>
      </c>
      <c r="T13201" s="7">
        <f t="shared" si="1873"/>
        <v>0</v>
      </c>
      <c r="U13201" s="121" t="str">
        <f t="shared" si="1874"/>
        <v>0</v>
      </c>
      <c r="V13201" s="10">
        <f t="shared" si="1875"/>
        <v>0</v>
      </c>
      <c r="W13201" s="10">
        <f t="shared" si="1876"/>
        <v>0</v>
      </c>
      <c r="X13201" s="11">
        <f t="shared" si="1877"/>
        <v>0</v>
      </c>
      <c r="Y13201" s="11">
        <f t="shared" si="1878"/>
        <v>0</v>
      </c>
      <c r="Z13201" s="12" t="str">
        <f t="shared" si="1879"/>
        <v>Torque/Speed Control 1</v>
      </c>
    </row>
    <row r="13202" spans="18:26" x14ac:dyDescent="0.3">
      <c r="R13202" s="6">
        <f t="shared" si="1871"/>
        <v>0</v>
      </c>
      <c r="S13202" s="6">
        <f t="shared" si="1872"/>
        <v>0</v>
      </c>
      <c r="T13202" s="7">
        <f t="shared" si="1873"/>
        <v>0</v>
      </c>
      <c r="U13202" s="121" t="str">
        <f t="shared" si="1874"/>
        <v>0</v>
      </c>
      <c r="V13202" s="10">
        <f t="shared" si="1875"/>
        <v>0</v>
      </c>
      <c r="W13202" s="10">
        <f t="shared" si="1876"/>
        <v>0</v>
      </c>
      <c r="X13202" s="11">
        <f t="shared" si="1877"/>
        <v>0</v>
      </c>
      <c r="Y13202" s="11">
        <f t="shared" si="1878"/>
        <v>0</v>
      </c>
      <c r="Z13202" s="12" t="str">
        <f t="shared" si="1879"/>
        <v>Torque/Speed Control 1</v>
      </c>
    </row>
    <row r="13203" spans="18:26" x14ac:dyDescent="0.3">
      <c r="R13203" s="6">
        <f t="shared" si="1871"/>
        <v>0</v>
      </c>
      <c r="S13203" s="6">
        <f t="shared" si="1872"/>
        <v>0</v>
      </c>
      <c r="T13203" s="7">
        <f t="shared" si="1873"/>
        <v>0</v>
      </c>
      <c r="U13203" s="121" t="str">
        <f t="shared" si="1874"/>
        <v>0</v>
      </c>
      <c r="V13203" s="10">
        <f t="shared" si="1875"/>
        <v>0</v>
      </c>
      <c r="W13203" s="10">
        <f t="shared" si="1876"/>
        <v>0</v>
      </c>
      <c r="X13203" s="11">
        <f t="shared" si="1877"/>
        <v>0</v>
      </c>
      <c r="Y13203" s="11">
        <f t="shared" si="1878"/>
        <v>0</v>
      </c>
      <c r="Z13203" s="12" t="str">
        <f t="shared" si="1879"/>
        <v>Torque/Speed Control 1</v>
      </c>
    </row>
    <row r="13204" spans="18:26" x14ac:dyDescent="0.3">
      <c r="R13204" s="6">
        <f t="shared" si="1871"/>
        <v>0</v>
      </c>
      <c r="S13204" s="6">
        <f t="shared" si="1872"/>
        <v>0</v>
      </c>
      <c r="T13204" s="7">
        <f t="shared" si="1873"/>
        <v>0</v>
      </c>
      <c r="U13204" s="121" t="str">
        <f t="shared" si="1874"/>
        <v>0</v>
      </c>
      <c r="V13204" s="10">
        <f t="shared" si="1875"/>
        <v>0</v>
      </c>
      <c r="W13204" s="10">
        <f t="shared" si="1876"/>
        <v>0</v>
      </c>
      <c r="X13204" s="11">
        <f t="shared" si="1877"/>
        <v>0</v>
      </c>
      <c r="Y13204" s="11">
        <f t="shared" si="1878"/>
        <v>0</v>
      </c>
      <c r="Z13204" s="12" t="str">
        <f t="shared" si="1879"/>
        <v>Torque/Speed Control 1</v>
      </c>
    </row>
    <row r="13205" spans="18:26" x14ac:dyDescent="0.3">
      <c r="R13205" s="6">
        <f t="shared" si="1871"/>
        <v>0</v>
      </c>
      <c r="S13205" s="6">
        <f t="shared" si="1872"/>
        <v>0</v>
      </c>
      <c r="T13205" s="7">
        <f t="shared" si="1873"/>
        <v>0</v>
      </c>
      <c r="U13205" s="121" t="str">
        <f t="shared" si="1874"/>
        <v>0</v>
      </c>
      <c r="V13205" s="10">
        <f t="shared" si="1875"/>
        <v>0</v>
      </c>
      <c r="W13205" s="10">
        <f t="shared" si="1876"/>
        <v>0</v>
      </c>
      <c r="X13205" s="11">
        <f t="shared" si="1877"/>
        <v>0</v>
      </c>
      <c r="Y13205" s="11">
        <f t="shared" si="1878"/>
        <v>0</v>
      </c>
      <c r="Z13205" s="12" t="str">
        <f t="shared" si="1879"/>
        <v>Torque/Speed Control 1</v>
      </c>
    </row>
    <row r="13206" spans="18:26" x14ac:dyDescent="0.3">
      <c r="R13206" s="6">
        <f t="shared" si="1871"/>
        <v>0</v>
      </c>
      <c r="S13206" s="6">
        <f t="shared" si="1872"/>
        <v>0</v>
      </c>
      <c r="T13206" s="7">
        <f t="shared" si="1873"/>
        <v>0</v>
      </c>
      <c r="U13206" s="121" t="str">
        <f t="shared" si="1874"/>
        <v>0</v>
      </c>
      <c r="V13206" s="10">
        <f t="shared" si="1875"/>
        <v>0</v>
      </c>
      <c r="W13206" s="10">
        <f t="shared" si="1876"/>
        <v>0</v>
      </c>
      <c r="X13206" s="11">
        <f t="shared" si="1877"/>
        <v>0</v>
      </c>
      <c r="Y13206" s="11">
        <f t="shared" si="1878"/>
        <v>0</v>
      </c>
      <c r="Z13206" s="12" t="str">
        <f t="shared" si="1879"/>
        <v>Torque/Speed Control 1</v>
      </c>
    </row>
    <row r="13207" spans="18:26" x14ac:dyDescent="0.3">
      <c r="R13207" s="6">
        <f t="shared" si="1871"/>
        <v>0</v>
      </c>
      <c r="S13207" s="6">
        <f t="shared" si="1872"/>
        <v>0</v>
      </c>
      <c r="T13207" s="7">
        <f t="shared" si="1873"/>
        <v>0</v>
      </c>
      <c r="U13207" s="121" t="str">
        <f t="shared" si="1874"/>
        <v>0</v>
      </c>
      <c r="V13207" s="10">
        <f t="shared" si="1875"/>
        <v>0</v>
      </c>
      <c r="W13207" s="10">
        <f t="shared" si="1876"/>
        <v>0</v>
      </c>
      <c r="X13207" s="11">
        <f t="shared" si="1877"/>
        <v>0</v>
      </c>
      <c r="Y13207" s="11">
        <f t="shared" si="1878"/>
        <v>0</v>
      </c>
      <c r="Z13207" s="12" t="str">
        <f t="shared" si="1879"/>
        <v>Torque/Speed Control 1</v>
      </c>
    </row>
    <row r="13208" spans="18:26" x14ac:dyDescent="0.3">
      <c r="R13208" s="6">
        <f t="shared" si="1871"/>
        <v>0</v>
      </c>
      <c r="S13208" s="6">
        <f t="shared" si="1872"/>
        <v>0</v>
      </c>
      <c r="T13208" s="7">
        <f t="shared" si="1873"/>
        <v>0</v>
      </c>
      <c r="U13208" s="121" t="str">
        <f t="shared" si="1874"/>
        <v>0</v>
      </c>
      <c r="V13208" s="10">
        <f t="shared" si="1875"/>
        <v>0</v>
      </c>
      <c r="W13208" s="10">
        <f t="shared" si="1876"/>
        <v>0</v>
      </c>
      <c r="X13208" s="11">
        <f t="shared" si="1877"/>
        <v>0</v>
      </c>
      <c r="Y13208" s="11">
        <f t="shared" si="1878"/>
        <v>0</v>
      </c>
      <c r="Z13208" s="12" t="str">
        <f t="shared" si="1879"/>
        <v>Torque/Speed Control 1</v>
      </c>
    </row>
    <row r="13209" spans="18:26" x14ac:dyDescent="0.3">
      <c r="R13209" s="6">
        <f t="shared" si="1871"/>
        <v>0</v>
      </c>
      <c r="S13209" s="6">
        <f t="shared" si="1872"/>
        <v>0</v>
      </c>
      <c r="T13209" s="7">
        <f t="shared" si="1873"/>
        <v>0</v>
      </c>
      <c r="U13209" s="121" t="str">
        <f t="shared" si="1874"/>
        <v>0</v>
      </c>
      <c r="V13209" s="10">
        <f t="shared" si="1875"/>
        <v>0</v>
      </c>
      <c r="W13209" s="10">
        <f t="shared" si="1876"/>
        <v>0</v>
      </c>
      <c r="X13209" s="11">
        <f t="shared" si="1877"/>
        <v>0</v>
      </c>
      <c r="Y13209" s="11">
        <f t="shared" si="1878"/>
        <v>0</v>
      </c>
      <c r="Z13209" s="12" t="str">
        <f t="shared" si="1879"/>
        <v>Torque/Speed Control 1</v>
      </c>
    </row>
    <row r="13210" spans="18:26" x14ac:dyDescent="0.3">
      <c r="R13210" s="6">
        <f t="shared" si="1871"/>
        <v>0</v>
      </c>
      <c r="S13210" s="6">
        <f t="shared" si="1872"/>
        <v>0</v>
      </c>
      <c r="T13210" s="7">
        <f t="shared" si="1873"/>
        <v>0</v>
      </c>
      <c r="U13210" s="121" t="str">
        <f t="shared" si="1874"/>
        <v>0</v>
      </c>
      <c r="V13210" s="10">
        <f t="shared" si="1875"/>
        <v>0</v>
      </c>
      <c r="W13210" s="10">
        <f t="shared" si="1876"/>
        <v>0</v>
      </c>
      <c r="X13210" s="11">
        <f t="shared" si="1877"/>
        <v>0</v>
      </c>
      <c r="Y13210" s="11">
        <f t="shared" si="1878"/>
        <v>0</v>
      </c>
      <c r="Z13210" s="12" t="str">
        <f t="shared" si="1879"/>
        <v>Torque/Speed Control 1</v>
      </c>
    </row>
    <row r="13211" spans="18:26" x14ac:dyDescent="0.3">
      <c r="R13211" s="6">
        <f t="shared" si="1871"/>
        <v>0</v>
      </c>
      <c r="S13211" s="6">
        <f t="shared" si="1872"/>
        <v>0</v>
      </c>
      <c r="T13211" s="7">
        <f t="shared" si="1873"/>
        <v>0</v>
      </c>
      <c r="U13211" s="121" t="str">
        <f t="shared" si="1874"/>
        <v>0</v>
      </c>
      <c r="V13211" s="10">
        <f t="shared" si="1875"/>
        <v>0</v>
      </c>
      <c r="W13211" s="10">
        <f t="shared" si="1876"/>
        <v>0</v>
      </c>
      <c r="X13211" s="11">
        <f t="shared" si="1877"/>
        <v>0</v>
      </c>
      <c r="Y13211" s="11">
        <f t="shared" si="1878"/>
        <v>0</v>
      </c>
      <c r="Z13211" s="12" t="str">
        <f t="shared" si="1879"/>
        <v>Torque/Speed Control 1</v>
      </c>
    </row>
    <row r="13212" spans="18:26" x14ac:dyDescent="0.3">
      <c r="R13212" s="6">
        <f t="shared" si="1871"/>
        <v>0</v>
      </c>
      <c r="S13212" s="6">
        <f t="shared" si="1872"/>
        <v>0</v>
      </c>
      <c r="T13212" s="7">
        <f t="shared" si="1873"/>
        <v>0</v>
      </c>
      <c r="U13212" s="121" t="str">
        <f t="shared" si="1874"/>
        <v>0</v>
      </c>
      <c r="V13212" s="10">
        <f t="shared" si="1875"/>
        <v>0</v>
      </c>
      <c r="W13212" s="10">
        <f t="shared" si="1876"/>
        <v>0</v>
      </c>
      <c r="X13212" s="11">
        <f t="shared" si="1877"/>
        <v>0</v>
      </c>
      <c r="Y13212" s="11">
        <f t="shared" si="1878"/>
        <v>0</v>
      </c>
      <c r="Z13212" s="12" t="str">
        <f t="shared" si="1879"/>
        <v>Torque/Speed Control 1</v>
      </c>
    </row>
    <row r="13213" spans="18:26" x14ac:dyDescent="0.3">
      <c r="R13213" s="6">
        <f t="shared" si="1871"/>
        <v>0</v>
      </c>
      <c r="S13213" s="6">
        <f t="shared" si="1872"/>
        <v>0</v>
      </c>
      <c r="T13213" s="7">
        <f t="shared" si="1873"/>
        <v>0</v>
      </c>
      <c r="U13213" s="121" t="str">
        <f t="shared" si="1874"/>
        <v>0</v>
      </c>
      <c r="V13213" s="10">
        <f t="shared" si="1875"/>
        <v>0</v>
      </c>
      <c r="W13213" s="10">
        <f t="shared" si="1876"/>
        <v>0</v>
      </c>
      <c r="X13213" s="11">
        <f t="shared" si="1877"/>
        <v>0</v>
      </c>
      <c r="Y13213" s="11">
        <f t="shared" si="1878"/>
        <v>0</v>
      </c>
      <c r="Z13213" s="12" t="str">
        <f t="shared" si="1879"/>
        <v>Torque/Speed Control 1</v>
      </c>
    </row>
    <row r="13214" spans="18:26" x14ac:dyDescent="0.3">
      <c r="R13214" s="6">
        <f t="shared" si="1871"/>
        <v>0</v>
      </c>
      <c r="S13214" s="6">
        <f t="shared" si="1872"/>
        <v>0</v>
      </c>
      <c r="T13214" s="7">
        <f t="shared" si="1873"/>
        <v>0</v>
      </c>
      <c r="U13214" s="121" t="str">
        <f t="shared" si="1874"/>
        <v>0</v>
      </c>
      <c r="V13214" s="10">
        <f t="shared" si="1875"/>
        <v>0</v>
      </c>
      <c r="W13214" s="10">
        <f t="shared" si="1876"/>
        <v>0</v>
      </c>
      <c r="X13214" s="11">
        <f t="shared" si="1877"/>
        <v>0</v>
      </c>
      <c r="Y13214" s="11">
        <f t="shared" si="1878"/>
        <v>0</v>
      </c>
      <c r="Z13214" s="12" t="str">
        <f t="shared" si="1879"/>
        <v>Torque/Speed Control 1</v>
      </c>
    </row>
    <row r="13215" spans="18:26" x14ac:dyDescent="0.3">
      <c r="R13215" s="6">
        <f t="shared" si="1871"/>
        <v>0</v>
      </c>
      <c r="S13215" s="6">
        <f t="shared" si="1872"/>
        <v>0</v>
      </c>
      <c r="T13215" s="7">
        <f t="shared" si="1873"/>
        <v>0</v>
      </c>
      <c r="U13215" s="121" t="str">
        <f t="shared" si="1874"/>
        <v>0</v>
      </c>
      <c r="V13215" s="10">
        <f t="shared" si="1875"/>
        <v>0</v>
      </c>
      <c r="W13215" s="10">
        <f t="shared" si="1876"/>
        <v>0</v>
      </c>
      <c r="X13215" s="11">
        <f t="shared" si="1877"/>
        <v>0</v>
      </c>
      <c r="Y13215" s="11">
        <f t="shared" si="1878"/>
        <v>0</v>
      </c>
      <c r="Z13215" s="12" t="str">
        <f t="shared" si="1879"/>
        <v>Torque/Speed Control 1</v>
      </c>
    </row>
    <row r="13216" spans="18:26" x14ac:dyDescent="0.3">
      <c r="R13216" s="6">
        <f t="shared" si="1871"/>
        <v>0</v>
      </c>
      <c r="S13216" s="6">
        <f t="shared" si="1872"/>
        <v>0</v>
      </c>
      <c r="T13216" s="7">
        <f t="shared" si="1873"/>
        <v>0</v>
      </c>
      <c r="U13216" s="121" t="str">
        <f t="shared" si="1874"/>
        <v>0</v>
      </c>
      <c r="V13216" s="10">
        <f t="shared" si="1875"/>
        <v>0</v>
      </c>
      <c r="W13216" s="10">
        <f t="shared" si="1876"/>
        <v>0</v>
      </c>
      <c r="X13216" s="11">
        <f t="shared" si="1877"/>
        <v>0</v>
      </c>
      <c r="Y13216" s="11">
        <f t="shared" si="1878"/>
        <v>0</v>
      </c>
      <c r="Z13216" s="12" t="str">
        <f t="shared" si="1879"/>
        <v>Torque/Speed Control 1</v>
      </c>
    </row>
    <row r="13217" spans="18:26" x14ac:dyDescent="0.3">
      <c r="R13217" s="6">
        <f t="shared" si="1871"/>
        <v>0</v>
      </c>
      <c r="S13217" s="6">
        <f t="shared" si="1872"/>
        <v>0</v>
      </c>
      <c r="T13217" s="7">
        <f t="shared" si="1873"/>
        <v>0</v>
      </c>
      <c r="U13217" s="121" t="str">
        <f t="shared" si="1874"/>
        <v>0</v>
      </c>
      <c r="V13217" s="10">
        <f t="shared" si="1875"/>
        <v>0</v>
      </c>
      <c r="W13217" s="10">
        <f t="shared" si="1876"/>
        <v>0</v>
      </c>
      <c r="X13217" s="11">
        <f t="shared" si="1877"/>
        <v>0</v>
      </c>
      <c r="Y13217" s="11">
        <f t="shared" si="1878"/>
        <v>0</v>
      </c>
      <c r="Z13217" s="12" t="str">
        <f t="shared" si="1879"/>
        <v>Torque/Speed Control 1</v>
      </c>
    </row>
    <row r="13218" spans="18:26" x14ac:dyDescent="0.3">
      <c r="R13218" s="6">
        <f t="shared" si="1871"/>
        <v>0</v>
      </c>
      <c r="S13218" s="6">
        <f t="shared" si="1872"/>
        <v>0</v>
      </c>
      <c r="T13218" s="7">
        <f t="shared" si="1873"/>
        <v>0</v>
      </c>
      <c r="U13218" s="121" t="str">
        <f t="shared" si="1874"/>
        <v>0</v>
      </c>
      <c r="V13218" s="10">
        <f t="shared" si="1875"/>
        <v>0</v>
      </c>
      <c r="W13218" s="10">
        <f t="shared" si="1876"/>
        <v>0</v>
      </c>
      <c r="X13218" s="11">
        <f t="shared" si="1877"/>
        <v>0</v>
      </c>
      <c r="Y13218" s="11">
        <f t="shared" si="1878"/>
        <v>0</v>
      </c>
      <c r="Z13218" s="12" t="str">
        <f t="shared" si="1879"/>
        <v>Torque/Speed Control 1</v>
      </c>
    </row>
    <row r="13219" spans="18:26" x14ac:dyDescent="0.3">
      <c r="R13219" s="6">
        <f t="shared" si="1871"/>
        <v>0</v>
      </c>
      <c r="S13219" s="6">
        <f t="shared" si="1872"/>
        <v>0</v>
      </c>
      <c r="T13219" s="7">
        <f t="shared" si="1873"/>
        <v>0</v>
      </c>
      <c r="U13219" s="121" t="str">
        <f t="shared" si="1874"/>
        <v>0</v>
      </c>
      <c r="V13219" s="10">
        <f t="shared" si="1875"/>
        <v>0</v>
      </c>
      <c r="W13219" s="10">
        <f t="shared" si="1876"/>
        <v>0</v>
      </c>
      <c r="X13219" s="11">
        <f t="shared" si="1877"/>
        <v>0</v>
      </c>
      <c r="Y13219" s="11">
        <f t="shared" si="1878"/>
        <v>0</v>
      </c>
      <c r="Z13219" s="12" t="str">
        <f t="shared" si="1879"/>
        <v>Torque/Speed Control 1</v>
      </c>
    </row>
    <row r="13220" spans="18:26" x14ac:dyDescent="0.3">
      <c r="R13220" s="6">
        <f t="shared" si="1871"/>
        <v>0</v>
      </c>
      <c r="S13220" s="6">
        <f t="shared" si="1872"/>
        <v>0</v>
      </c>
      <c r="T13220" s="7">
        <f t="shared" si="1873"/>
        <v>0</v>
      </c>
      <c r="U13220" s="121" t="str">
        <f t="shared" si="1874"/>
        <v>0</v>
      </c>
      <c r="V13220" s="10">
        <f t="shared" si="1875"/>
        <v>0</v>
      </c>
      <c r="W13220" s="10">
        <f t="shared" si="1876"/>
        <v>0</v>
      </c>
      <c r="X13220" s="11">
        <f t="shared" si="1877"/>
        <v>0</v>
      </c>
      <c r="Y13220" s="11">
        <f t="shared" si="1878"/>
        <v>0</v>
      </c>
      <c r="Z13220" s="12" t="str">
        <f t="shared" si="1879"/>
        <v>Torque/Speed Control 1</v>
      </c>
    </row>
    <row r="13221" spans="18:26" x14ac:dyDescent="0.3">
      <c r="R13221" s="6">
        <f t="shared" si="1871"/>
        <v>0</v>
      </c>
      <c r="S13221" s="6">
        <f t="shared" si="1872"/>
        <v>0</v>
      </c>
      <c r="T13221" s="7">
        <f t="shared" si="1873"/>
        <v>0</v>
      </c>
      <c r="U13221" s="121" t="str">
        <f t="shared" si="1874"/>
        <v>0</v>
      </c>
      <c r="V13221" s="10">
        <f t="shared" si="1875"/>
        <v>0</v>
      </c>
      <c r="W13221" s="10">
        <f t="shared" si="1876"/>
        <v>0</v>
      </c>
      <c r="X13221" s="11">
        <f t="shared" si="1877"/>
        <v>0</v>
      </c>
      <c r="Y13221" s="11">
        <f t="shared" si="1878"/>
        <v>0</v>
      </c>
      <c r="Z13221" s="12" t="str">
        <f t="shared" si="1879"/>
        <v>Torque/Speed Control 1</v>
      </c>
    </row>
    <row r="13222" spans="18:26" x14ac:dyDescent="0.3">
      <c r="R13222" s="6">
        <f t="shared" si="1871"/>
        <v>0</v>
      </c>
      <c r="S13222" s="6">
        <f t="shared" si="1872"/>
        <v>0</v>
      </c>
      <c r="T13222" s="7">
        <f t="shared" si="1873"/>
        <v>0</v>
      </c>
      <c r="U13222" s="121" t="str">
        <f t="shared" si="1874"/>
        <v>0</v>
      </c>
      <c r="V13222" s="10">
        <f t="shared" si="1875"/>
        <v>0</v>
      </c>
      <c r="W13222" s="10">
        <f t="shared" si="1876"/>
        <v>0</v>
      </c>
      <c r="X13222" s="11">
        <f t="shared" si="1877"/>
        <v>0</v>
      </c>
      <c r="Y13222" s="11">
        <f t="shared" si="1878"/>
        <v>0</v>
      </c>
      <c r="Z13222" s="12" t="str">
        <f t="shared" si="1879"/>
        <v>Torque/Speed Control 1</v>
      </c>
    </row>
    <row r="13223" spans="18:26" x14ac:dyDescent="0.3">
      <c r="R13223" s="6">
        <f t="shared" si="1871"/>
        <v>0</v>
      </c>
      <c r="S13223" s="6">
        <f t="shared" si="1872"/>
        <v>0</v>
      </c>
      <c r="T13223" s="7">
        <f t="shared" si="1873"/>
        <v>0</v>
      </c>
      <c r="U13223" s="121" t="str">
        <f t="shared" si="1874"/>
        <v>0</v>
      </c>
      <c r="V13223" s="10">
        <f t="shared" si="1875"/>
        <v>0</v>
      </c>
      <c r="W13223" s="10">
        <f t="shared" si="1876"/>
        <v>0</v>
      </c>
      <c r="X13223" s="11">
        <f t="shared" si="1877"/>
        <v>0</v>
      </c>
      <c r="Y13223" s="11">
        <f t="shared" si="1878"/>
        <v>0</v>
      </c>
      <c r="Z13223" s="12" t="str">
        <f t="shared" si="1879"/>
        <v>Torque/Speed Control 1</v>
      </c>
    </row>
    <row r="13224" spans="18:26" x14ac:dyDescent="0.3">
      <c r="R13224" s="6">
        <f t="shared" si="1871"/>
        <v>0</v>
      </c>
      <c r="S13224" s="6">
        <f t="shared" si="1872"/>
        <v>0</v>
      </c>
      <c r="T13224" s="7">
        <f t="shared" si="1873"/>
        <v>0</v>
      </c>
      <c r="U13224" s="121" t="str">
        <f t="shared" si="1874"/>
        <v>0</v>
      </c>
      <c r="V13224" s="10">
        <f t="shared" si="1875"/>
        <v>0</v>
      </c>
      <c r="W13224" s="10">
        <f t="shared" si="1876"/>
        <v>0</v>
      </c>
      <c r="X13224" s="11">
        <f t="shared" si="1877"/>
        <v>0</v>
      </c>
      <c r="Y13224" s="11">
        <f t="shared" si="1878"/>
        <v>0</v>
      </c>
      <c r="Z13224" s="12" t="str">
        <f t="shared" si="1879"/>
        <v>Torque/Speed Control 1</v>
      </c>
    </row>
    <row r="13225" spans="18:26" x14ac:dyDescent="0.3">
      <c r="R13225" s="6">
        <f t="shared" si="1871"/>
        <v>0</v>
      </c>
      <c r="S13225" s="6">
        <f t="shared" si="1872"/>
        <v>0</v>
      </c>
      <c r="T13225" s="7">
        <f t="shared" si="1873"/>
        <v>0</v>
      </c>
      <c r="U13225" s="121" t="str">
        <f t="shared" si="1874"/>
        <v>0</v>
      </c>
      <c r="V13225" s="10">
        <f t="shared" si="1875"/>
        <v>0</v>
      </c>
      <c r="W13225" s="10">
        <f t="shared" si="1876"/>
        <v>0</v>
      </c>
      <c r="X13225" s="11">
        <f t="shared" si="1877"/>
        <v>0</v>
      </c>
      <c r="Y13225" s="11">
        <f t="shared" si="1878"/>
        <v>0</v>
      </c>
      <c r="Z13225" s="12" t="str">
        <f t="shared" si="1879"/>
        <v>Torque/Speed Control 1</v>
      </c>
    </row>
    <row r="13226" spans="18:26" x14ac:dyDescent="0.3">
      <c r="R13226" s="6">
        <f t="shared" si="1871"/>
        <v>0</v>
      </c>
      <c r="S13226" s="6">
        <f t="shared" si="1872"/>
        <v>0</v>
      </c>
      <c r="T13226" s="7">
        <f t="shared" si="1873"/>
        <v>0</v>
      </c>
      <c r="U13226" s="121" t="str">
        <f t="shared" si="1874"/>
        <v>0</v>
      </c>
      <c r="V13226" s="10">
        <f t="shared" si="1875"/>
        <v>0</v>
      </c>
      <c r="W13226" s="10">
        <f t="shared" si="1876"/>
        <v>0</v>
      </c>
      <c r="X13226" s="11">
        <f t="shared" si="1877"/>
        <v>0</v>
      </c>
      <c r="Y13226" s="11">
        <f t="shared" si="1878"/>
        <v>0</v>
      </c>
      <c r="Z13226" s="12" t="str">
        <f t="shared" si="1879"/>
        <v>Torque/Speed Control 1</v>
      </c>
    </row>
    <row r="13227" spans="18:26" x14ac:dyDescent="0.3">
      <c r="R13227" s="6">
        <f t="shared" si="1871"/>
        <v>0</v>
      </c>
      <c r="S13227" s="6">
        <f t="shared" si="1872"/>
        <v>0</v>
      </c>
      <c r="T13227" s="7">
        <f t="shared" si="1873"/>
        <v>0</v>
      </c>
      <c r="U13227" s="121" t="str">
        <f t="shared" si="1874"/>
        <v>0</v>
      </c>
      <c r="V13227" s="10">
        <f t="shared" si="1875"/>
        <v>0</v>
      </c>
      <c r="W13227" s="10">
        <f t="shared" si="1876"/>
        <v>0</v>
      </c>
      <c r="X13227" s="11">
        <f t="shared" si="1877"/>
        <v>0</v>
      </c>
      <c r="Y13227" s="11">
        <f t="shared" si="1878"/>
        <v>0</v>
      </c>
      <c r="Z13227" s="12" t="str">
        <f t="shared" si="1879"/>
        <v>Torque/Speed Control 1</v>
      </c>
    </row>
    <row r="13228" spans="18:26" x14ac:dyDescent="0.3">
      <c r="R13228" s="6">
        <f t="shared" si="1871"/>
        <v>0</v>
      </c>
      <c r="S13228" s="6">
        <f t="shared" si="1872"/>
        <v>0</v>
      </c>
      <c r="T13228" s="7">
        <f t="shared" si="1873"/>
        <v>0</v>
      </c>
      <c r="U13228" s="121" t="str">
        <f t="shared" si="1874"/>
        <v>0</v>
      </c>
      <c r="V13228" s="10">
        <f t="shared" si="1875"/>
        <v>0</v>
      </c>
      <c r="W13228" s="10">
        <f t="shared" si="1876"/>
        <v>0</v>
      </c>
      <c r="X13228" s="11">
        <f t="shared" si="1877"/>
        <v>0</v>
      </c>
      <c r="Y13228" s="11">
        <f t="shared" si="1878"/>
        <v>0</v>
      </c>
      <c r="Z13228" s="12" t="str">
        <f t="shared" si="1879"/>
        <v>Torque/Speed Control 1</v>
      </c>
    </row>
    <row r="13229" spans="18:26" x14ac:dyDescent="0.3">
      <c r="R13229" s="6">
        <f t="shared" si="1871"/>
        <v>0</v>
      </c>
      <c r="S13229" s="6">
        <f t="shared" si="1872"/>
        <v>0</v>
      </c>
      <c r="T13229" s="7">
        <f t="shared" si="1873"/>
        <v>0</v>
      </c>
      <c r="U13229" s="121" t="str">
        <f t="shared" si="1874"/>
        <v>0</v>
      </c>
      <c r="V13229" s="10">
        <f t="shared" si="1875"/>
        <v>0</v>
      </c>
      <c r="W13229" s="10">
        <f t="shared" si="1876"/>
        <v>0</v>
      </c>
      <c r="X13229" s="11">
        <f t="shared" si="1877"/>
        <v>0</v>
      </c>
      <c r="Y13229" s="11">
        <f t="shared" si="1878"/>
        <v>0</v>
      </c>
      <c r="Z13229" s="12" t="str">
        <f t="shared" si="1879"/>
        <v>Torque/Speed Control 1</v>
      </c>
    </row>
    <row r="13230" spans="18:26" x14ac:dyDescent="0.3">
      <c r="R13230" s="6">
        <f t="shared" si="1871"/>
        <v>0</v>
      </c>
      <c r="S13230" s="6">
        <f t="shared" si="1872"/>
        <v>0</v>
      </c>
      <c r="T13230" s="7">
        <f t="shared" si="1873"/>
        <v>0</v>
      </c>
      <c r="U13230" s="121" t="str">
        <f t="shared" si="1874"/>
        <v>0</v>
      </c>
      <c r="V13230" s="10">
        <f t="shared" si="1875"/>
        <v>0</v>
      </c>
      <c r="W13230" s="10">
        <f t="shared" si="1876"/>
        <v>0</v>
      </c>
      <c r="X13230" s="11">
        <f t="shared" si="1877"/>
        <v>0</v>
      </c>
      <c r="Y13230" s="11">
        <f t="shared" si="1878"/>
        <v>0</v>
      </c>
      <c r="Z13230" s="12" t="str">
        <f t="shared" si="1879"/>
        <v>Torque/Speed Control 1</v>
      </c>
    </row>
    <row r="13231" spans="18:26" x14ac:dyDescent="0.3">
      <c r="R13231" s="6">
        <f t="shared" si="1871"/>
        <v>0</v>
      </c>
      <c r="S13231" s="6">
        <f t="shared" si="1872"/>
        <v>0</v>
      </c>
      <c r="T13231" s="7">
        <f t="shared" si="1873"/>
        <v>0</v>
      </c>
      <c r="U13231" s="121" t="str">
        <f t="shared" si="1874"/>
        <v>0</v>
      </c>
      <c r="V13231" s="10">
        <f t="shared" si="1875"/>
        <v>0</v>
      </c>
      <c r="W13231" s="10">
        <f t="shared" si="1876"/>
        <v>0</v>
      </c>
      <c r="X13231" s="11">
        <f t="shared" si="1877"/>
        <v>0</v>
      </c>
      <c r="Y13231" s="11">
        <f t="shared" si="1878"/>
        <v>0</v>
      </c>
      <c r="Z13231" s="12" t="str">
        <f t="shared" si="1879"/>
        <v>Torque/Speed Control 1</v>
      </c>
    </row>
    <row r="13232" spans="18:26" x14ac:dyDescent="0.3">
      <c r="R13232" s="6">
        <f t="shared" si="1871"/>
        <v>0</v>
      </c>
      <c r="S13232" s="6">
        <f t="shared" si="1872"/>
        <v>0</v>
      </c>
      <c r="T13232" s="7">
        <f t="shared" si="1873"/>
        <v>0</v>
      </c>
      <c r="U13232" s="121" t="str">
        <f t="shared" si="1874"/>
        <v>0</v>
      </c>
      <c r="V13232" s="10">
        <f t="shared" si="1875"/>
        <v>0</v>
      </c>
      <c r="W13232" s="10">
        <f t="shared" si="1876"/>
        <v>0</v>
      </c>
      <c r="X13232" s="11">
        <f t="shared" si="1877"/>
        <v>0</v>
      </c>
      <c r="Y13232" s="11">
        <f t="shared" si="1878"/>
        <v>0</v>
      </c>
      <c r="Z13232" s="12" t="str">
        <f t="shared" si="1879"/>
        <v>Torque/Speed Control 1</v>
      </c>
    </row>
    <row r="13233" spans="18:26" x14ac:dyDescent="0.3">
      <c r="R13233" s="6">
        <f t="shared" si="1871"/>
        <v>0</v>
      </c>
      <c r="S13233" s="6">
        <f t="shared" si="1872"/>
        <v>0</v>
      </c>
      <c r="T13233" s="7">
        <f t="shared" si="1873"/>
        <v>0</v>
      </c>
      <c r="U13233" s="121" t="str">
        <f t="shared" si="1874"/>
        <v>0</v>
      </c>
      <c r="V13233" s="10">
        <f t="shared" si="1875"/>
        <v>0</v>
      </c>
      <c r="W13233" s="10">
        <f t="shared" si="1876"/>
        <v>0</v>
      </c>
      <c r="X13233" s="11">
        <f t="shared" si="1877"/>
        <v>0</v>
      </c>
      <c r="Y13233" s="11">
        <f t="shared" si="1878"/>
        <v>0</v>
      </c>
      <c r="Z13233" s="12" t="str">
        <f t="shared" si="1879"/>
        <v>Torque/Speed Control 1</v>
      </c>
    </row>
    <row r="13234" spans="18:26" x14ac:dyDescent="0.3">
      <c r="R13234" s="6">
        <f t="shared" si="1871"/>
        <v>0</v>
      </c>
      <c r="S13234" s="6">
        <f t="shared" si="1872"/>
        <v>0</v>
      </c>
      <c r="T13234" s="7">
        <f t="shared" si="1873"/>
        <v>0</v>
      </c>
      <c r="U13234" s="121" t="str">
        <f t="shared" si="1874"/>
        <v>0</v>
      </c>
      <c r="V13234" s="10">
        <f t="shared" si="1875"/>
        <v>0</v>
      </c>
      <c r="W13234" s="10">
        <f t="shared" si="1876"/>
        <v>0</v>
      </c>
      <c r="X13234" s="11">
        <f t="shared" si="1877"/>
        <v>0</v>
      </c>
      <c r="Y13234" s="11">
        <f t="shared" si="1878"/>
        <v>0</v>
      </c>
      <c r="Z13234" s="12" t="str">
        <f t="shared" si="1879"/>
        <v>Torque/Speed Control 1</v>
      </c>
    </row>
    <row r="13235" spans="18:26" x14ac:dyDescent="0.3">
      <c r="R13235" s="6">
        <f t="shared" si="1871"/>
        <v>0</v>
      </c>
      <c r="S13235" s="6">
        <f t="shared" si="1872"/>
        <v>0</v>
      </c>
      <c r="T13235" s="7">
        <f t="shared" si="1873"/>
        <v>0</v>
      </c>
      <c r="U13235" s="121" t="str">
        <f t="shared" si="1874"/>
        <v>0</v>
      </c>
      <c r="V13235" s="10">
        <f t="shared" si="1875"/>
        <v>0</v>
      </c>
      <c r="W13235" s="10">
        <f t="shared" si="1876"/>
        <v>0</v>
      </c>
      <c r="X13235" s="11">
        <f t="shared" si="1877"/>
        <v>0</v>
      </c>
      <c r="Y13235" s="11">
        <f t="shared" si="1878"/>
        <v>0</v>
      </c>
      <c r="Z13235" s="12" t="str">
        <f t="shared" si="1879"/>
        <v>Torque/Speed Control 1</v>
      </c>
    </row>
    <row r="13236" spans="18:26" x14ac:dyDescent="0.3">
      <c r="R13236" s="6">
        <f t="shared" si="1871"/>
        <v>0</v>
      </c>
      <c r="S13236" s="6">
        <f t="shared" si="1872"/>
        <v>0</v>
      </c>
      <c r="T13236" s="7">
        <f t="shared" si="1873"/>
        <v>0</v>
      </c>
      <c r="U13236" s="121" t="str">
        <f t="shared" si="1874"/>
        <v>0</v>
      </c>
      <c r="V13236" s="10">
        <f t="shared" si="1875"/>
        <v>0</v>
      </c>
      <c r="W13236" s="10">
        <f t="shared" si="1876"/>
        <v>0</v>
      </c>
      <c r="X13236" s="11">
        <f t="shared" si="1877"/>
        <v>0</v>
      </c>
      <c r="Y13236" s="11">
        <f t="shared" si="1878"/>
        <v>0</v>
      </c>
      <c r="Z13236" s="12" t="str">
        <f t="shared" si="1879"/>
        <v>Torque/Speed Control 1</v>
      </c>
    </row>
    <row r="13237" spans="18:26" x14ac:dyDescent="0.3">
      <c r="R13237" s="6">
        <f t="shared" si="1871"/>
        <v>0</v>
      </c>
      <c r="S13237" s="6">
        <f t="shared" si="1872"/>
        <v>0</v>
      </c>
      <c r="T13237" s="7">
        <f t="shared" si="1873"/>
        <v>0</v>
      </c>
      <c r="U13237" s="121" t="str">
        <f t="shared" si="1874"/>
        <v>0</v>
      </c>
      <c r="V13237" s="10">
        <f t="shared" si="1875"/>
        <v>0</v>
      </c>
      <c r="W13237" s="10">
        <f t="shared" si="1876"/>
        <v>0</v>
      </c>
      <c r="X13237" s="11">
        <f t="shared" si="1877"/>
        <v>0</v>
      </c>
      <c r="Y13237" s="11">
        <f t="shared" si="1878"/>
        <v>0</v>
      </c>
      <c r="Z13237" s="12" t="str">
        <f t="shared" si="1879"/>
        <v>Torque/Speed Control 1</v>
      </c>
    </row>
    <row r="13238" spans="18:26" x14ac:dyDescent="0.3">
      <c r="R13238" s="6">
        <f t="shared" si="1871"/>
        <v>0</v>
      </c>
      <c r="S13238" s="6">
        <f t="shared" si="1872"/>
        <v>0</v>
      </c>
      <c r="T13238" s="7">
        <f t="shared" si="1873"/>
        <v>0</v>
      </c>
      <c r="U13238" s="121" t="str">
        <f t="shared" si="1874"/>
        <v>0</v>
      </c>
      <c r="V13238" s="10">
        <f t="shared" si="1875"/>
        <v>0</v>
      </c>
      <c r="W13238" s="10">
        <f t="shared" si="1876"/>
        <v>0</v>
      </c>
      <c r="X13238" s="11">
        <f t="shared" si="1877"/>
        <v>0</v>
      </c>
      <c r="Y13238" s="11">
        <f t="shared" si="1878"/>
        <v>0</v>
      </c>
      <c r="Z13238" s="12" t="str">
        <f t="shared" si="1879"/>
        <v>Torque/Speed Control 1</v>
      </c>
    </row>
    <row r="13239" spans="18:26" x14ac:dyDescent="0.3">
      <c r="R13239" s="6">
        <f t="shared" si="1871"/>
        <v>0</v>
      </c>
      <c r="S13239" s="6">
        <f t="shared" si="1872"/>
        <v>0</v>
      </c>
      <c r="T13239" s="7">
        <f t="shared" si="1873"/>
        <v>0</v>
      </c>
      <c r="U13239" s="121" t="str">
        <f t="shared" si="1874"/>
        <v>0</v>
      </c>
      <c r="V13239" s="10">
        <f t="shared" si="1875"/>
        <v>0</v>
      </c>
      <c r="W13239" s="10">
        <f t="shared" si="1876"/>
        <v>0</v>
      </c>
      <c r="X13239" s="11">
        <f t="shared" si="1877"/>
        <v>0</v>
      </c>
      <c r="Y13239" s="11">
        <f t="shared" si="1878"/>
        <v>0</v>
      </c>
      <c r="Z13239" s="12" t="str">
        <f t="shared" si="1879"/>
        <v>Torque/Speed Control 1</v>
      </c>
    </row>
    <row r="13240" spans="18:26" x14ac:dyDescent="0.3">
      <c r="R13240" s="6">
        <f t="shared" si="1871"/>
        <v>0</v>
      </c>
      <c r="S13240" s="6">
        <f t="shared" si="1872"/>
        <v>0</v>
      </c>
      <c r="T13240" s="7">
        <f t="shared" si="1873"/>
        <v>0</v>
      </c>
      <c r="U13240" s="121" t="str">
        <f t="shared" si="1874"/>
        <v>0</v>
      </c>
      <c r="V13240" s="10">
        <f t="shared" si="1875"/>
        <v>0</v>
      </c>
      <c r="W13240" s="10">
        <f t="shared" si="1876"/>
        <v>0</v>
      </c>
      <c r="X13240" s="11">
        <f t="shared" si="1877"/>
        <v>0</v>
      </c>
      <c r="Y13240" s="11">
        <f t="shared" si="1878"/>
        <v>0</v>
      </c>
      <c r="Z13240" s="12" t="str">
        <f t="shared" si="1879"/>
        <v>Torque/Speed Control 1</v>
      </c>
    </row>
    <row r="13241" spans="18:26" x14ac:dyDescent="0.3">
      <c r="R13241" s="6">
        <f t="shared" si="1871"/>
        <v>0</v>
      </c>
      <c r="S13241" s="6">
        <f t="shared" si="1872"/>
        <v>0</v>
      </c>
      <c r="T13241" s="7">
        <f t="shared" si="1873"/>
        <v>0</v>
      </c>
      <c r="U13241" s="121" t="str">
        <f t="shared" si="1874"/>
        <v>0</v>
      </c>
      <c r="V13241" s="10">
        <f t="shared" si="1875"/>
        <v>0</v>
      </c>
      <c r="W13241" s="10">
        <f t="shared" si="1876"/>
        <v>0</v>
      </c>
      <c r="X13241" s="11">
        <f t="shared" si="1877"/>
        <v>0</v>
      </c>
      <c r="Y13241" s="11">
        <f t="shared" si="1878"/>
        <v>0</v>
      </c>
      <c r="Z13241" s="12" t="str">
        <f t="shared" si="1879"/>
        <v>Torque/Speed Control 1</v>
      </c>
    </row>
    <row r="13242" spans="18:26" x14ac:dyDescent="0.3">
      <c r="R13242" s="6">
        <f t="shared" si="1871"/>
        <v>0</v>
      </c>
      <c r="S13242" s="6">
        <f t="shared" si="1872"/>
        <v>0</v>
      </c>
      <c r="T13242" s="7">
        <f t="shared" si="1873"/>
        <v>0</v>
      </c>
      <c r="U13242" s="121" t="str">
        <f t="shared" si="1874"/>
        <v>0</v>
      </c>
      <c r="V13242" s="10">
        <f t="shared" si="1875"/>
        <v>0</v>
      </c>
      <c r="W13242" s="10">
        <f t="shared" si="1876"/>
        <v>0</v>
      </c>
      <c r="X13242" s="11">
        <f t="shared" si="1877"/>
        <v>0</v>
      </c>
      <c r="Y13242" s="11">
        <f t="shared" si="1878"/>
        <v>0</v>
      </c>
      <c r="Z13242" s="12" t="str">
        <f t="shared" si="1879"/>
        <v>Torque/Speed Control 1</v>
      </c>
    </row>
    <row r="13243" spans="18:26" x14ac:dyDescent="0.3">
      <c r="R13243" s="6">
        <f t="shared" si="1871"/>
        <v>0</v>
      </c>
      <c r="S13243" s="6">
        <f t="shared" si="1872"/>
        <v>0</v>
      </c>
      <c r="T13243" s="7">
        <f t="shared" si="1873"/>
        <v>0</v>
      </c>
      <c r="U13243" s="121" t="str">
        <f t="shared" si="1874"/>
        <v>0</v>
      </c>
      <c r="V13243" s="10">
        <f t="shared" si="1875"/>
        <v>0</v>
      </c>
      <c r="W13243" s="10">
        <f t="shared" si="1876"/>
        <v>0</v>
      </c>
      <c r="X13243" s="11">
        <f t="shared" si="1877"/>
        <v>0</v>
      </c>
      <c r="Y13243" s="11">
        <f t="shared" si="1878"/>
        <v>0</v>
      </c>
      <c r="Z13243" s="12" t="str">
        <f t="shared" si="1879"/>
        <v>Torque/Speed Control 1</v>
      </c>
    </row>
    <row r="13244" spans="18:26" x14ac:dyDescent="0.3">
      <c r="R13244" s="6">
        <f t="shared" si="1871"/>
        <v>0</v>
      </c>
      <c r="S13244" s="6">
        <f t="shared" si="1872"/>
        <v>0</v>
      </c>
      <c r="T13244" s="7">
        <f t="shared" si="1873"/>
        <v>0</v>
      </c>
      <c r="U13244" s="121" t="str">
        <f t="shared" si="1874"/>
        <v>0</v>
      </c>
      <c r="V13244" s="10">
        <f t="shared" si="1875"/>
        <v>0</v>
      </c>
      <c r="W13244" s="10">
        <f t="shared" si="1876"/>
        <v>0</v>
      </c>
      <c r="X13244" s="11">
        <f t="shared" si="1877"/>
        <v>0</v>
      </c>
      <c r="Y13244" s="11">
        <f t="shared" si="1878"/>
        <v>0</v>
      </c>
      <c r="Z13244" s="12" t="str">
        <f t="shared" si="1879"/>
        <v>Torque/Speed Control 1</v>
      </c>
    </row>
    <row r="13245" spans="18:26" x14ac:dyDescent="0.3">
      <c r="R13245" s="6">
        <f t="shared" ref="R13245:R13308" si="1880">_xlfn.BITRSHIFT(_xlfn.BITAND(HEX2DEC(H13245),HEX2DEC("1C000000")),26)</f>
        <v>0</v>
      </c>
      <c r="S13245" s="6">
        <f t="shared" ref="S13245:S13308" si="1881">_xlfn.BITRSHIFT(_xlfn.BITAND(HEX2DEC(H13245),HEX2DEC("01000000")),24)</f>
        <v>0</v>
      </c>
      <c r="T13245" s="7">
        <f t="shared" ref="T13245:T13308" si="1882">IF(_xlfn.BITRSHIFT(_xlfn.BITAND(HEX2DEC(H13245),HEX2DEC("0FF0000")),16)&lt;240,_xlfn.BITRSHIFT(_xlfn.BITAND(HEX2DEC(H13245),HEX2DEC("1FF0000")),8),_xlfn.BITRSHIFT(_xlfn.BITAND(HEX2DEC(H13245),HEX2DEC("1FFFF00")),8))</f>
        <v>0</v>
      </c>
      <c r="U13245" s="121" t="str">
        <f t="shared" ref="U13245:U13308" si="1883">DEC2HEX(T13245)</f>
        <v>0</v>
      </c>
      <c r="V13245" s="10">
        <f t="shared" ref="V13245:V13308" si="1884">_xlfn.BITRSHIFT(_xlfn.BITAND(HEX2DEC(H13245),HEX2DEC("0FF0000")),16)</f>
        <v>0</v>
      </c>
      <c r="W13245" s="10">
        <f t="shared" ref="W13245:W13308" si="1885">_xlfn.BITRSHIFT(_xlfn.BITAND(HEX2DEC(H13245),HEX2DEC("FF00")),8)</f>
        <v>0</v>
      </c>
      <c r="X13245" s="11">
        <f t="shared" ref="X13245:X13308" si="1886">_xlfn.BITAND(HEX2DEC(H13245),HEX2DEC("00000FF"))</f>
        <v>0</v>
      </c>
      <c r="Y13245" s="11">
        <f t="shared" ref="Y13245:Y13308" si="1887">IF(_xlfn.BITRSHIFT(_xlfn.BITAND(HEX2DEC(H13245),HEX2DEC("0FF0000")),16)&lt;240,_xlfn.BITRSHIFT(_xlfn.BITAND(HEX2DEC(H13245),HEX2DEC("0FF00")),8),_xlfn.BITRSHIFT(_xlfn.BITAND(HEX2DEC(H13245),HEX2DEC("0FF0000")),16))</f>
        <v>0</v>
      </c>
      <c r="Z13245" s="12" t="str">
        <f t="shared" ref="Z13245:Z13308" si="1888">VLOOKUP(T13245,BO:BP,2,FALSE)</f>
        <v>Torque/Speed Control 1</v>
      </c>
    </row>
    <row r="13246" spans="18:26" x14ac:dyDescent="0.3">
      <c r="R13246" s="6">
        <f t="shared" si="1880"/>
        <v>0</v>
      </c>
      <c r="S13246" s="6">
        <f t="shared" si="1881"/>
        <v>0</v>
      </c>
      <c r="T13246" s="7">
        <f t="shared" si="1882"/>
        <v>0</v>
      </c>
      <c r="U13246" s="121" t="str">
        <f t="shared" si="1883"/>
        <v>0</v>
      </c>
      <c r="V13246" s="10">
        <f t="shared" si="1884"/>
        <v>0</v>
      </c>
      <c r="W13246" s="10">
        <f t="shared" si="1885"/>
        <v>0</v>
      </c>
      <c r="X13246" s="11">
        <f t="shared" si="1886"/>
        <v>0</v>
      </c>
      <c r="Y13246" s="11">
        <f t="shared" si="1887"/>
        <v>0</v>
      </c>
      <c r="Z13246" s="12" t="str">
        <f t="shared" si="1888"/>
        <v>Torque/Speed Control 1</v>
      </c>
    </row>
    <row r="13247" spans="18:26" x14ac:dyDescent="0.3">
      <c r="R13247" s="6">
        <f t="shared" si="1880"/>
        <v>0</v>
      </c>
      <c r="S13247" s="6">
        <f t="shared" si="1881"/>
        <v>0</v>
      </c>
      <c r="T13247" s="7">
        <f t="shared" si="1882"/>
        <v>0</v>
      </c>
      <c r="U13247" s="121" t="str">
        <f t="shared" si="1883"/>
        <v>0</v>
      </c>
      <c r="V13247" s="10">
        <f t="shared" si="1884"/>
        <v>0</v>
      </c>
      <c r="W13247" s="10">
        <f t="shared" si="1885"/>
        <v>0</v>
      </c>
      <c r="X13247" s="11">
        <f t="shared" si="1886"/>
        <v>0</v>
      </c>
      <c r="Y13247" s="11">
        <f t="shared" si="1887"/>
        <v>0</v>
      </c>
      <c r="Z13247" s="12" t="str">
        <f t="shared" si="1888"/>
        <v>Torque/Speed Control 1</v>
      </c>
    </row>
    <row r="13248" spans="18:26" x14ac:dyDescent="0.3">
      <c r="R13248" s="6">
        <f t="shared" si="1880"/>
        <v>0</v>
      </c>
      <c r="S13248" s="6">
        <f t="shared" si="1881"/>
        <v>0</v>
      </c>
      <c r="T13248" s="7">
        <f t="shared" si="1882"/>
        <v>0</v>
      </c>
      <c r="U13248" s="121" t="str">
        <f t="shared" si="1883"/>
        <v>0</v>
      </c>
      <c r="V13248" s="10">
        <f t="shared" si="1884"/>
        <v>0</v>
      </c>
      <c r="W13248" s="10">
        <f t="shared" si="1885"/>
        <v>0</v>
      </c>
      <c r="X13248" s="11">
        <f t="shared" si="1886"/>
        <v>0</v>
      </c>
      <c r="Y13248" s="11">
        <f t="shared" si="1887"/>
        <v>0</v>
      </c>
      <c r="Z13248" s="12" t="str">
        <f t="shared" si="1888"/>
        <v>Torque/Speed Control 1</v>
      </c>
    </row>
    <row r="13249" spans="18:26" x14ac:dyDescent="0.3">
      <c r="R13249" s="6">
        <f t="shared" si="1880"/>
        <v>0</v>
      </c>
      <c r="S13249" s="6">
        <f t="shared" si="1881"/>
        <v>0</v>
      </c>
      <c r="T13249" s="7">
        <f t="shared" si="1882"/>
        <v>0</v>
      </c>
      <c r="U13249" s="121" t="str">
        <f t="shared" si="1883"/>
        <v>0</v>
      </c>
      <c r="V13249" s="10">
        <f t="shared" si="1884"/>
        <v>0</v>
      </c>
      <c r="W13249" s="10">
        <f t="shared" si="1885"/>
        <v>0</v>
      </c>
      <c r="X13249" s="11">
        <f t="shared" si="1886"/>
        <v>0</v>
      </c>
      <c r="Y13249" s="11">
        <f t="shared" si="1887"/>
        <v>0</v>
      </c>
      <c r="Z13249" s="12" t="str">
        <f t="shared" si="1888"/>
        <v>Torque/Speed Control 1</v>
      </c>
    </row>
    <row r="13250" spans="18:26" x14ac:dyDescent="0.3">
      <c r="R13250" s="6">
        <f t="shared" si="1880"/>
        <v>0</v>
      </c>
      <c r="S13250" s="6">
        <f t="shared" si="1881"/>
        <v>0</v>
      </c>
      <c r="T13250" s="7">
        <f t="shared" si="1882"/>
        <v>0</v>
      </c>
      <c r="U13250" s="121" t="str">
        <f t="shared" si="1883"/>
        <v>0</v>
      </c>
      <c r="V13250" s="10">
        <f t="shared" si="1884"/>
        <v>0</v>
      </c>
      <c r="W13250" s="10">
        <f t="shared" si="1885"/>
        <v>0</v>
      </c>
      <c r="X13250" s="11">
        <f t="shared" si="1886"/>
        <v>0</v>
      </c>
      <c r="Y13250" s="11">
        <f t="shared" si="1887"/>
        <v>0</v>
      </c>
      <c r="Z13250" s="12" t="str">
        <f t="shared" si="1888"/>
        <v>Torque/Speed Control 1</v>
      </c>
    </row>
    <row r="13251" spans="18:26" x14ac:dyDescent="0.3">
      <c r="R13251" s="6">
        <f t="shared" si="1880"/>
        <v>0</v>
      </c>
      <c r="S13251" s="6">
        <f t="shared" si="1881"/>
        <v>0</v>
      </c>
      <c r="T13251" s="7">
        <f t="shared" si="1882"/>
        <v>0</v>
      </c>
      <c r="U13251" s="121" t="str">
        <f t="shared" si="1883"/>
        <v>0</v>
      </c>
      <c r="V13251" s="10">
        <f t="shared" si="1884"/>
        <v>0</v>
      </c>
      <c r="W13251" s="10">
        <f t="shared" si="1885"/>
        <v>0</v>
      </c>
      <c r="X13251" s="11">
        <f t="shared" si="1886"/>
        <v>0</v>
      </c>
      <c r="Y13251" s="11">
        <f t="shared" si="1887"/>
        <v>0</v>
      </c>
      <c r="Z13251" s="12" t="str">
        <f t="shared" si="1888"/>
        <v>Torque/Speed Control 1</v>
      </c>
    </row>
    <row r="13252" spans="18:26" x14ac:dyDescent="0.3">
      <c r="R13252" s="6">
        <f t="shared" si="1880"/>
        <v>0</v>
      </c>
      <c r="S13252" s="6">
        <f t="shared" si="1881"/>
        <v>0</v>
      </c>
      <c r="T13252" s="7">
        <f t="shared" si="1882"/>
        <v>0</v>
      </c>
      <c r="U13252" s="121" t="str">
        <f t="shared" si="1883"/>
        <v>0</v>
      </c>
      <c r="V13252" s="10">
        <f t="shared" si="1884"/>
        <v>0</v>
      </c>
      <c r="W13252" s="10">
        <f t="shared" si="1885"/>
        <v>0</v>
      </c>
      <c r="X13252" s="11">
        <f t="shared" si="1886"/>
        <v>0</v>
      </c>
      <c r="Y13252" s="11">
        <f t="shared" si="1887"/>
        <v>0</v>
      </c>
      <c r="Z13252" s="12" t="str">
        <f t="shared" si="1888"/>
        <v>Torque/Speed Control 1</v>
      </c>
    </row>
    <row r="13253" spans="18:26" x14ac:dyDescent="0.3">
      <c r="R13253" s="6">
        <f t="shared" si="1880"/>
        <v>0</v>
      </c>
      <c r="S13253" s="6">
        <f t="shared" si="1881"/>
        <v>0</v>
      </c>
      <c r="T13253" s="7">
        <f t="shared" si="1882"/>
        <v>0</v>
      </c>
      <c r="U13253" s="121" t="str">
        <f t="shared" si="1883"/>
        <v>0</v>
      </c>
      <c r="V13253" s="10">
        <f t="shared" si="1884"/>
        <v>0</v>
      </c>
      <c r="W13253" s="10">
        <f t="shared" si="1885"/>
        <v>0</v>
      </c>
      <c r="X13253" s="11">
        <f t="shared" si="1886"/>
        <v>0</v>
      </c>
      <c r="Y13253" s="11">
        <f t="shared" si="1887"/>
        <v>0</v>
      </c>
      <c r="Z13253" s="12" t="str">
        <f t="shared" si="1888"/>
        <v>Torque/Speed Control 1</v>
      </c>
    </row>
    <row r="13254" spans="18:26" x14ac:dyDescent="0.3">
      <c r="R13254" s="6">
        <f t="shared" si="1880"/>
        <v>0</v>
      </c>
      <c r="S13254" s="6">
        <f t="shared" si="1881"/>
        <v>0</v>
      </c>
      <c r="T13254" s="7">
        <f t="shared" si="1882"/>
        <v>0</v>
      </c>
      <c r="U13254" s="121" t="str">
        <f t="shared" si="1883"/>
        <v>0</v>
      </c>
      <c r="V13254" s="10">
        <f t="shared" si="1884"/>
        <v>0</v>
      </c>
      <c r="W13254" s="10">
        <f t="shared" si="1885"/>
        <v>0</v>
      </c>
      <c r="X13254" s="11">
        <f t="shared" si="1886"/>
        <v>0</v>
      </c>
      <c r="Y13254" s="11">
        <f t="shared" si="1887"/>
        <v>0</v>
      </c>
      <c r="Z13254" s="12" t="str">
        <f t="shared" si="1888"/>
        <v>Torque/Speed Control 1</v>
      </c>
    </row>
    <row r="13255" spans="18:26" x14ac:dyDescent="0.3">
      <c r="R13255" s="6">
        <f t="shared" si="1880"/>
        <v>0</v>
      </c>
      <c r="S13255" s="6">
        <f t="shared" si="1881"/>
        <v>0</v>
      </c>
      <c r="T13255" s="7">
        <f t="shared" si="1882"/>
        <v>0</v>
      </c>
      <c r="U13255" s="121" t="str">
        <f t="shared" si="1883"/>
        <v>0</v>
      </c>
      <c r="V13255" s="10">
        <f t="shared" si="1884"/>
        <v>0</v>
      </c>
      <c r="W13255" s="10">
        <f t="shared" si="1885"/>
        <v>0</v>
      </c>
      <c r="X13255" s="11">
        <f t="shared" si="1886"/>
        <v>0</v>
      </c>
      <c r="Y13255" s="11">
        <f t="shared" si="1887"/>
        <v>0</v>
      </c>
      <c r="Z13255" s="12" t="str">
        <f t="shared" si="1888"/>
        <v>Torque/Speed Control 1</v>
      </c>
    </row>
    <row r="13256" spans="18:26" x14ac:dyDescent="0.3">
      <c r="R13256" s="6">
        <f t="shared" si="1880"/>
        <v>0</v>
      </c>
      <c r="S13256" s="6">
        <f t="shared" si="1881"/>
        <v>0</v>
      </c>
      <c r="T13256" s="7">
        <f t="shared" si="1882"/>
        <v>0</v>
      </c>
      <c r="U13256" s="121" t="str">
        <f t="shared" si="1883"/>
        <v>0</v>
      </c>
      <c r="V13256" s="10">
        <f t="shared" si="1884"/>
        <v>0</v>
      </c>
      <c r="W13256" s="10">
        <f t="shared" si="1885"/>
        <v>0</v>
      </c>
      <c r="X13256" s="11">
        <f t="shared" si="1886"/>
        <v>0</v>
      </c>
      <c r="Y13256" s="11">
        <f t="shared" si="1887"/>
        <v>0</v>
      </c>
      <c r="Z13256" s="12" t="str">
        <f t="shared" si="1888"/>
        <v>Torque/Speed Control 1</v>
      </c>
    </row>
    <row r="13257" spans="18:26" x14ac:dyDescent="0.3">
      <c r="R13257" s="6">
        <f t="shared" si="1880"/>
        <v>0</v>
      </c>
      <c r="S13257" s="6">
        <f t="shared" si="1881"/>
        <v>0</v>
      </c>
      <c r="T13257" s="7">
        <f t="shared" si="1882"/>
        <v>0</v>
      </c>
      <c r="U13257" s="121" t="str">
        <f t="shared" si="1883"/>
        <v>0</v>
      </c>
      <c r="V13257" s="10">
        <f t="shared" si="1884"/>
        <v>0</v>
      </c>
      <c r="W13257" s="10">
        <f t="shared" si="1885"/>
        <v>0</v>
      </c>
      <c r="X13257" s="11">
        <f t="shared" si="1886"/>
        <v>0</v>
      </c>
      <c r="Y13257" s="11">
        <f t="shared" si="1887"/>
        <v>0</v>
      </c>
      <c r="Z13257" s="12" t="str">
        <f t="shared" si="1888"/>
        <v>Torque/Speed Control 1</v>
      </c>
    </row>
    <row r="13258" spans="18:26" x14ac:dyDescent="0.3">
      <c r="R13258" s="6">
        <f t="shared" si="1880"/>
        <v>0</v>
      </c>
      <c r="S13258" s="6">
        <f t="shared" si="1881"/>
        <v>0</v>
      </c>
      <c r="T13258" s="7">
        <f t="shared" si="1882"/>
        <v>0</v>
      </c>
      <c r="U13258" s="121" t="str">
        <f t="shared" si="1883"/>
        <v>0</v>
      </c>
      <c r="V13258" s="10">
        <f t="shared" si="1884"/>
        <v>0</v>
      </c>
      <c r="W13258" s="10">
        <f t="shared" si="1885"/>
        <v>0</v>
      </c>
      <c r="X13258" s="11">
        <f t="shared" si="1886"/>
        <v>0</v>
      </c>
      <c r="Y13258" s="11">
        <f t="shared" si="1887"/>
        <v>0</v>
      </c>
      <c r="Z13258" s="12" t="str">
        <f t="shared" si="1888"/>
        <v>Torque/Speed Control 1</v>
      </c>
    </row>
    <row r="13259" spans="18:26" x14ac:dyDescent="0.3">
      <c r="R13259" s="6">
        <f t="shared" si="1880"/>
        <v>0</v>
      </c>
      <c r="S13259" s="6">
        <f t="shared" si="1881"/>
        <v>0</v>
      </c>
      <c r="T13259" s="7">
        <f t="shared" si="1882"/>
        <v>0</v>
      </c>
      <c r="U13259" s="121" t="str">
        <f t="shared" si="1883"/>
        <v>0</v>
      </c>
      <c r="V13259" s="10">
        <f t="shared" si="1884"/>
        <v>0</v>
      </c>
      <c r="W13259" s="10">
        <f t="shared" si="1885"/>
        <v>0</v>
      </c>
      <c r="X13259" s="11">
        <f t="shared" si="1886"/>
        <v>0</v>
      </c>
      <c r="Y13259" s="11">
        <f t="shared" si="1887"/>
        <v>0</v>
      </c>
      <c r="Z13259" s="12" t="str">
        <f t="shared" si="1888"/>
        <v>Torque/Speed Control 1</v>
      </c>
    </row>
    <row r="13260" spans="18:26" x14ac:dyDescent="0.3">
      <c r="R13260" s="6">
        <f t="shared" si="1880"/>
        <v>0</v>
      </c>
      <c r="S13260" s="6">
        <f t="shared" si="1881"/>
        <v>0</v>
      </c>
      <c r="T13260" s="7">
        <f t="shared" si="1882"/>
        <v>0</v>
      </c>
      <c r="U13260" s="121" t="str">
        <f t="shared" si="1883"/>
        <v>0</v>
      </c>
      <c r="V13260" s="10">
        <f t="shared" si="1884"/>
        <v>0</v>
      </c>
      <c r="W13260" s="10">
        <f t="shared" si="1885"/>
        <v>0</v>
      </c>
      <c r="X13260" s="11">
        <f t="shared" si="1886"/>
        <v>0</v>
      </c>
      <c r="Y13260" s="11">
        <f t="shared" si="1887"/>
        <v>0</v>
      </c>
      <c r="Z13260" s="12" t="str">
        <f t="shared" si="1888"/>
        <v>Torque/Speed Control 1</v>
      </c>
    </row>
    <row r="13261" spans="18:26" x14ac:dyDescent="0.3">
      <c r="R13261" s="6">
        <f t="shared" si="1880"/>
        <v>0</v>
      </c>
      <c r="S13261" s="6">
        <f t="shared" si="1881"/>
        <v>0</v>
      </c>
      <c r="T13261" s="7">
        <f t="shared" si="1882"/>
        <v>0</v>
      </c>
      <c r="U13261" s="121" t="str">
        <f t="shared" si="1883"/>
        <v>0</v>
      </c>
      <c r="V13261" s="10">
        <f t="shared" si="1884"/>
        <v>0</v>
      </c>
      <c r="W13261" s="10">
        <f t="shared" si="1885"/>
        <v>0</v>
      </c>
      <c r="X13261" s="11">
        <f t="shared" si="1886"/>
        <v>0</v>
      </c>
      <c r="Y13261" s="11">
        <f t="shared" si="1887"/>
        <v>0</v>
      </c>
      <c r="Z13261" s="12" t="str">
        <f t="shared" si="1888"/>
        <v>Torque/Speed Control 1</v>
      </c>
    </row>
    <row r="13262" spans="18:26" x14ac:dyDescent="0.3">
      <c r="R13262" s="6">
        <f t="shared" si="1880"/>
        <v>0</v>
      </c>
      <c r="S13262" s="6">
        <f t="shared" si="1881"/>
        <v>0</v>
      </c>
      <c r="T13262" s="7">
        <f t="shared" si="1882"/>
        <v>0</v>
      </c>
      <c r="U13262" s="121" t="str">
        <f t="shared" si="1883"/>
        <v>0</v>
      </c>
      <c r="V13262" s="10">
        <f t="shared" si="1884"/>
        <v>0</v>
      </c>
      <c r="W13262" s="10">
        <f t="shared" si="1885"/>
        <v>0</v>
      </c>
      <c r="X13262" s="11">
        <f t="shared" si="1886"/>
        <v>0</v>
      </c>
      <c r="Y13262" s="11">
        <f t="shared" si="1887"/>
        <v>0</v>
      </c>
      <c r="Z13262" s="12" t="str">
        <f t="shared" si="1888"/>
        <v>Torque/Speed Control 1</v>
      </c>
    </row>
    <row r="13263" spans="18:26" x14ac:dyDescent="0.3">
      <c r="R13263" s="6">
        <f t="shared" si="1880"/>
        <v>0</v>
      </c>
      <c r="S13263" s="6">
        <f t="shared" si="1881"/>
        <v>0</v>
      </c>
      <c r="T13263" s="7">
        <f t="shared" si="1882"/>
        <v>0</v>
      </c>
      <c r="U13263" s="121" t="str">
        <f t="shared" si="1883"/>
        <v>0</v>
      </c>
      <c r="V13263" s="10">
        <f t="shared" si="1884"/>
        <v>0</v>
      </c>
      <c r="W13263" s="10">
        <f t="shared" si="1885"/>
        <v>0</v>
      </c>
      <c r="X13263" s="11">
        <f t="shared" si="1886"/>
        <v>0</v>
      </c>
      <c r="Y13263" s="11">
        <f t="shared" si="1887"/>
        <v>0</v>
      </c>
      <c r="Z13263" s="12" t="str">
        <f t="shared" si="1888"/>
        <v>Torque/Speed Control 1</v>
      </c>
    </row>
    <row r="13264" spans="18:26" x14ac:dyDescent="0.3">
      <c r="R13264" s="6">
        <f t="shared" si="1880"/>
        <v>0</v>
      </c>
      <c r="S13264" s="6">
        <f t="shared" si="1881"/>
        <v>0</v>
      </c>
      <c r="T13264" s="7">
        <f t="shared" si="1882"/>
        <v>0</v>
      </c>
      <c r="U13264" s="121" t="str">
        <f t="shared" si="1883"/>
        <v>0</v>
      </c>
      <c r="V13264" s="10">
        <f t="shared" si="1884"/>
        <v>0</v>
      </c>
      <c r="W13264" s="10">
        <f t="shared" si="1885"/>
        <v>0</v>
      </c>
      <c r="X13264" s="11">
        <f t="shared" si="1886"/>
        <v>0</v>
      </c>
      <c r="Y13264" s="11">
        <f t="shared" si="1887"/>
        <v>0</v>
      </c>
      <c r="Z13264" s="12" t="str">
        <f t="shared" si="1888"/>
        <v>Torque/Speed Control 1</v>
      </c>
    </row>
    <row r="13265" spans="18:26" x14ac:dyDescent="0.3">
      <c r="R13265" s="6">
        <f t="shared" si="1880"/>
        <v>0</v>
      </c>
      <c r="S13265" s="6">
        <f t="shared" si="1881"/>
        <v>0</v>
      </c>
      <c r="T13265" s="7">
        <f t="shared" si="1882"/>
        <v>0</v>
      </c>
      <c r="U13265" s="121" t="str">
        <f t="shared" si="1883"/>
        <v>0</v>
      </c>
      <c r="V13265" s="10">
        <f t="shared" si="1884"/>
        <v>0</v>
      </c>
      <c r="W13265" s="10">
        <f t="shared" si="1885"/>
        <v>0</v>
      </c>
      <c r="X13265" s="11">
        <f t="shared" si="1886"/>
        <v>0</v>
      </c>
      <c r="Y13265" s="11">
        <f t="shared" si="1887"/>
        <v>0</v>
      </c>
      <c r="Z13265" s="12" t="str">
        <f t="shared" si="1888"/>
        <v>Torque/Speed Control 1</v>
      </c>
    </row>
    <row r="13266" spans="18:26" x14ac:dyDescent="0.3">
      <c r="R13266" s="6">
        <f t="shared" si="1880"/>
        <v>0</v>
      </c>
      <c r="S13266" s="6">
        <f t="shared" si="1881"/>
        <v>0</v>
      </c>
      <c r="T13266" s="7">
        <f t="shared" si="1882"/>
        <v>0</v>
      </c>
      <c r="U13266" s="121" t="str">
        <f t="shared" si="1883"/>
        <v>0</v>
      </c>
      <c r="V13266" s="10">
        <f t="shared" si="1884"/>
        <v>0</v>
      </c>
      <c r="W13266" s="10">
        <f t="shared" si="1885"/>
        <v>0</v>
      </c>
      <c r="X13266" s="11">
        <f t="shared" si="1886"/>
        <v>0</v>
      </c>
      <c r="Y13266" s="11">
        <f t="shared" si="1887"/>
        <v>0</v>
      </c>
      <c r="Z13266" s="12" t="str">
        <f t="shared" si="1888"/>
        <v>Torque/Speed Control 1</v>
      </c>
    </row>
    <row r="13267" spans="18:26" x14ac:dyDescent="0.3">
      <c r="R13267" s="6">
        <f t="shared" si="1880"/>
        <v>0</v>
      </c>
      <c r="S13267" s="6">
        <f t="shared" si="1881"/>
        <v>0</v>
      </c>
      <c r="T13267" s="7">
        <f t="shared" si="1882"/>
        <v>0</v>
      </c>
      <c r="U13267" s="121" t="str">
        <f t="shared" si="1883"/>
        <v>0</v>
      </c>
      <c r="V13267" s="10">
        <f t="shared" si="1884"/>
        <v>0</v>
      </c>
      <c r="W13267" s="10">
        <f t="shared" si="1885"/>
        <v>0</v>
      </c>
      <c r="X13267" s="11">
        <f t="shared" si="1886"/>
        <v>0</v>
      </c>
      <c r="Y13267" s="11">
        <f t="shared" si="1887"/>
        <v>0</v>
      </c>
      <c r="Z13267" s="12" t="str">
        <f t="shared" si="1888"/>
        <v>Torque/Speed Control 1</v>
      </c>
    </row>
    <row r="13268" spans="18:26" x14ac:dyDescent="0.3">
      <c r="R13268" s="6">
        <f t="shared" si="1880"/>
        <v>0</v>
      </c>
      <c r="S13268" s="6">
        <f t="shared" si="1881"/>
        <v>0</v>
      </c>
      <c r="T13268" s="7">
        <f t="shared" si="1882"/>
        <v>0</v>
      </c>
      <c r="U13268" s="121" t="str">
        <f t="shared" si="1883"/>
        <v>0</v>
      </c>
      <c r="V13268" s="10">
        <f t="shared" si="1884"/>
        <v>0</v>
      </c>
      <c r="W13268" s="10">
        <f t="shared" si="1885"/>
        <v>0</v>
      </c>
      <c r="X13268" s="11">
        <f t="shared" si="1886"/>
        <v>0</v>
      </c>
      <c r="Y13268" s="11">
        <f t="shared" si="1887"/>
        <v>0</v>
      </c>
      <c r="Z13268" s="12" t="str">
        <f t="shared" si="1888"/>
        <v>Torque/Speed Control 1</v>
      </c>
    </row>
    <row r="13269" spans="18:26" x14ac:dyDescent="0.3">
      <c r="R13269" s="6">
        <f t="shared" si="1880"/>
        <v>0</v>
      </c>
      <c r="S13269" s="6">
        <f t="shared" si="1881"/>
        <v>0</v>
      </c>
      <c r="T13269" s="7">
        <f t="shared" si="1882"/>
        <v>0</v>
      </c>
      <c r="U13269" s="121" t="str">
        <f t="shared" si="1883"/>
        <v>0</v>
      </c>
      <c r="V13269" s="10">
        <f t="shared" si="1884"/>
        <v>0</v>
      </c>
      <c r="W13269" s="10">
        <f t="shared" si="1885"/>
        <v>0</v>
      </c>
      <c r="X13269" s="11">
        <f t="shared" si="1886"/>
        <v>0</v>
      </c>
      <c r="Y13269" s="11">
        <f t="shared" si="1887"/>
        <v>0</v>
      </c>
      <c r="Z13269" s="12" t="str">
        <f t="shared" si="1888"/>
        <v>Torque/Speed Control 1</v>
      </c>
    </row>
    <row r="13270" spans="18:26" x14ac:dyDescent="0.3">
      <c r="R13270" s="6">
        <f t="shared" si="1880"/>
        <v>0</v>
      </c>
      <c r="S13270" s="6">
        <f t="shared" si="1881"/>
        <v>0</v>
      </c>
      <c r="T13270" s="7">
        <f t="shared" si="1882"/>
        <v>0</v>
      </c>
      <c r="U13270" s="121" t="str">
        <f t="shared" si="1883"/>
        <v>0</v>
      </c>
      <c r="V13270" s="10">
        <f t="shared" si="1884"/>
        <v>0</v>
      </c>
      <c r="W13270" s="10">
        <f t="shared" si="1885"/>
        <v>0</v>
      </c>
      <c r="X13270" s="11">
        <f t="shared" si="1886"/>
        <v>0</v>
      </c>
      <c r="Y13270" s="11">
        <f t="shared" si="1887"/>
        <v>0</v>
      </c>
      <c r="Z13270" s="12" t="str">
        <f t="shared" si="1888"/>
        <v>Torque/Speed Control 1</v>
      </c>
    </row>
    <row r="13271" spans="18:26" x14ac:dyDescent="0.3">
      <c r="R13271" s="6">
        <f t="shared" si="1880"/>
        <v>0</v>
      </c>
      <c r="S13271" s="6">
        <f t="shared" si="1881"/>
        <v>0</v>
      </c>
      <c r="T13271" s="7">
        <f t="shared" si="1882"/>
        <v>0</v>
      </c>
      <c r="U13271" s="121" t="str">
        <f t="shared" si="1883"/>
        <v>0</v>
      </c>
      <c r="V13271" s="10">
        <f t="shared" si="1884"/>
        <v>0</v>
      </c>
      <c r="W13271" s="10">
        <f t="shared" si="1885"/>
        <v>0</v>
      </c>
      <c r="X13271" s="11">
        <f t="shared" si="1886"/>
        <v>0</v>
      </c>
      <c r="Y13271" s="11">
        <f t="shared" si="1887"/>
        <v>0</v>
      </c>
      <c r="Z13271" s="12" t="str">
        <f t="shared" si="1888"/>
        <v>Torque/Speed Control 1</v>
      </c>
    </row>
    <row r="13272" spans="18:26" x14ac:dyDescent="0.3">
      <c r="R13272" s="6">
        <f t="shared" si="1880"/>
        <v>0</v>
      </c>
      <c r="S13272" s="6">
        <f t="shared" si="1881"/>
        <v>0</v>
      </c>
      <c r="T13272" s="7">
        <f t="shared" si="1882"/>
        <v>0</v>
      </c>
      <c r="U13272" s="121" t="str">
        <f t="shared" si="1883"/>
        <v>0</v>
      </c>
      <c r="V13272" s="10">
        <f t="shared" si="1884"/>
        <v>0</v>
      </c>
      <c r="W13272" s="10">
        <f t="shared" si="1885"/>
        <v>0</v>
      </c>
      <c r="X13272" s="11">
        <f t="shared" si="1886"/>
        <v>0</v>
      </c>
      <c r="Y13272" s="11">
        <f t="shared" si="1887"/>
        <v>0</v>
      </c>
      <c r="Z13272" s="12" t="str">
        <f t="shared" si="1888"/>
        <v>Torque/Speed Control 1</v>
      </c>
    </row>
    <row r="13273" spans="18:26" x14ac:dyDescent="0.3">
      <c r="R13273" s="6">
        <f t="shared" si="1880"/>
        <v>0</v>
      </c>
      <c r="S13273" s="6">
        <f t="shared" si="1881"/>
        <v>0</v>
      </c>
      <c r="T13273" s="7">
        <f t="shared" si="1882"/>
        <v>0</v>
      </c>
      <c r="U13273" s="121" t="str">
        <f t="shared" si="1883"/>
        <v>0</v>
      </c>
      <c r="V13273" s="10">
        <f t="shared" si="1884"/>
        <v>0</v>
      </c>
      <c r="W13273" s="10">
        <f t="shared" si="1885"/>
        <v>0</v>
      </c>
      <c r="X13273" s="11">
        <f t="shared" si="1886"/>
        <v>0</v>
      </c>
      <c r="Y13273" s="11">
        <f t="shared" si="1887"/>
        <v>0</v>
      </c>
      <c r="Z13273" s="12" t="str">
        <f t="shared" si="1888"/>
        <v>Torque/Speed Control 1</v>
      </c>
    </row>
    <row r="13274" spans="18:26" x14ac:dyDescent="0.3">
      <c r="R13274" s="6">
        <f t="shared" si="1880"/>
        <v>0</v>
      </c>
      <c r="S13274" s="6">
        <f t="shared" si="1881"/>
        <v>0</v>
      </c>
      <c r="T13274" s="7">
        <f t="shared" si="1882"/>
        <v>0</v>
      </c>
      <c r="U13274" s="121" t="str">
        <f t="shared" si="1883"/>
        <v>0</v>
      </c>
      <c r="V13274" s="10">
        <f t="shared" si="1884"/>
        <v>0</v>
      </c>
      <c r="W13274" s="10">
        <f t="shared" si="1885"/>
        <v>0</v>
      </c>
      <c r="X13274" s="11">
        <f t="shared" si="1886"/>
        <v>0</v>
      </c>
      <c r="Y13274" s="11">
        <f t="shared" si="1887"/>
        <v>0</v>
      </c>
      <c r="Z13274" s="12" t="str">
        <f t="shared" si="1888"/>
        <v>Torque/Speed Control 1</v>
      </c>
    </row>
    <row r="13275" spans="18:26" x14ac:dyDescent="0.3">
      <c r="R13275" s="6">
        <f t="shared" si="1880"/>
        <v>0</v>
      </c>
      <c r="S13275" s="6">
        <f t="shared" si="1881"/>
        <v>0</v>
      </c>
      <c r="T13275" s="7">
        <f t="shared" si="1882"/>
        <v>0</v>
      </c>
      <c r="U13275" s="121" t="str">
        <f t="shared" si="1883"/>
        <v>0</v>
      </c>
      <c r="V13275" s="10">
        <f t="shared" si="1884"/>
        <v>0</v>
      </c>
      <c r="W13275" s="10">
        <f t="shared" si="1885"/>
        <v>0</v>
      </c>
      <c r="X13275" s="11">
        <f t="shared" si="1886"/>
        <v>0</v>
      </c>
      <c r="Y13275" s="11">
        <f t="shared" si="1887"/>
        <v>0</v>
      </c>
      <c r="Z13275" s="12" t="str">
        <f t="shared" si="1888"/>
        <v>Torque/Speed Control 1</v>
      </c>
    </row>
    <row r="13276" spans="18:26" x14ac:dyDescent="0.3">
      <c r="R13276" s="6">
        <f t="shared" si="1880"/>
        <v>0</v>
      </c>
      <c r="S13276" s="6">
        <f t="shared" si="1881"/>
        <v>0</v>
      </c>
      <c r="T13276" s="7">
        <f t="shared" si="1882"/>
        <v>0</v>
      </c>
      <c r="U13276" s="121" t="str">
        <f t="shared" si="1883"/>
        <v>0</v>
      </c>
      <c r="V13276" s="10">
        <f t="shared" si="1884"/>
        <v>0</v>
      </c>
      <c r="W13276" s="10">
        <f t="shared" si="1885"/>
        <v>0</v>
      </c>
      <c r="X13276" s="11">
        <f t="shared" si="1886"/>
        <v>0</v>
      </c>
      <c r="Y13276" s="11">
        <f t="shared" si="1887"/>
        <v>0</v>
      </c>
      <c r="Z13276" s="12" t="str">
        <f t="shared" si="1888"/>
        <v>Torque/Speed Control 1</v>
      </c>
    </row>
    <row r="13277" spans="18:26" x14ac:dyDescent="0.3">
      <c r="R13277" s="6">
        <f t="shared" si="1880"/>
        <v>0</v>
      </c>
      <c r="S13277" s="6">
        <f t="shared" si="1881"/>
        <v>0</v>
      </c>
      <c r="T13277" s="7">
        <f t="shared" si="1882"/>
        <v>0</v>
      </c>
      <c r="U13277" s="121" t="str">
        <f t="shared" si="1883"/>
        <v>0</v>
      </c>
      <c r="V13277" s="10">
        <f t="shared" si="1884"/>
        <v>0</v>
      </c>
      <c r="W13277" s="10">
        <f t="shared" si="1885"/>
        <v>0</v>
      </c>
      <c r="X13277" s="11">
        <f t="shared" si="1886"/>
        <v>0</v>
      </c>
      <c r="Y13277" s="11">
        <f t="shared" si="1887"/>
        <v>0</v>
      </c>
      <c r="Z13277" s="12" t="str">
        <f t="shared" si="1888"/>
        <v>Torque/Speed Control 1</v>
      </c>
    </row>
    <row r="13278" spans="18:26" x14ac:dyDescent="0.3">
      <c r="R13278" s="6">
        <f t="shared" si="1880"/>
        <v>0</v>
      </c>
      <c r="S13278" s="6">
        <f t="shared" si="1881"/>
        <v>0</v>
      </c>
      <c r="T13278" s="7">
        <f t="shared" si="1882"/>
        <v>0</v>
      </c>
      <c r="U13278" s="121" t="str">
        <f t="shared" si="1883"/>
        <v>0</v>
      </c>
      <c r="V13278" s="10">
        <f t="shared" si="1884"/>
        <v>0</v>
      </c>
      <c r="W13278" s="10">
        <f t="shared" si="1885"/>
        <v>0</v>
      </c>
      <c r="X13278" s="11">
        <f t="shared" si="1886"/>
        <v>0</v>
      </c>
      <c r="Y13278" s="11">
        <f t="shared" si="1887"/>
        <v>0</v>
      </c>
      <c r="Z13278" s="12" t="str">
        <f t="shared" si="1888"/>
        <v>Torque/Speed Control 1</v>
      </c>
    </row>
    <row r="13279" spans="18:26" x14ac:dyDescent="0.3">
      <c r="R13279" s="6">
        <f t="shared" si="1880"/>
        <v>0</v>
      </c>
      <c r="S13279" s="6">
        <f t="shared" si="1881"/>
        <v>0</v>
      </c>
      <c r="T13279" s="7">
        <f t="shared" si="1882"/>
        <v>0</v>
      </c>
      <c r="U13279" s="121" t="str">
        <f t="shared" si="1883"/>
        <v>0</v>
      </c>
      <c r="V13279" s="10">
        <f t="shared" si="1884"/>
        <v>0</v>
      </c>
      <c r="W13279" s="10">
        <f t="shared" si="1885"/>
        <v>0</v>
      </c>
      <c r="X13279" s="11">
        <f t="shared" si="1886"/>
        <v>0</v>
      </c>
      <c r="Y13279" s="11">
        <f t="shared" si="1887"/>
        <v>0</v>
      </c>
      <c r="Z13279" s="12" t="str">
        <f t="shared" si="1888"/>
        <v>Torque/Speed Control 1</v>
      </c>
    </row>
    <row r="13280" spans="18:26" x14ac:dyDescent="0.3">
      <c r="R13280" s="6">
        <f t="shared" si="1880"/>
        <v>0</v>
      </c>
      <c r="S13280" s="6">
        <f t="shared" si="1881"/>
        <v>0</v>
      </c>
      <c r="T13280" s="7">
        <f t="shared" si="1882"/>
        <v>0</v>
      </c>
      <c r="U13280" s="121" t="str">
        <f t="shared" si="1883"/>
        <v>0</v>
      </c>
      <c r="V13280" s="10">
        <f t="shared" si="1884"/>
        <v>0</v>
      </c>
      <c r="W13280" s="10">
        <f t="shared" si="1885"/>
        <v>0</v>
      </c>
      <c r="X13280" s="11">
        <f t="shared" si="1886"/>
        <v>0</v>
      </c>
      <c r="Y13280" s="11">
        <f t="shared" si="1887"/>
        <v>0</v>
      </c>
      <c r="Z13280" s="12" t="str">
        <f t="shared" si="1888"/>
        <v>Torque/Speed Control 1</v>
      </c>
    </row>
    <row r="13281" spans="18:26" x14ac:dyDescent="0.3">
      <c r="R13281" s="6">
        <f t="shared" si="1880"/>
        <v>0</v>
      </c>
      <c r="S13281" s="6">
        <f t="shared" si="1881"/>
        <v>0</v>
      </c>
      <c r="T13281" s="7">
        <f t="shared" si="1882"/>
        <v>0</v>
      </c>
      <c r="U13281" s="121" t="str">
        <f t="shared" si="1883"/>
        <v>0</v>
      </c>
      <c r="V13281" s="10">
        <f t="shared" si="1884"/>
        <v>0</v>
      </c>
      <c r="W13281" s="10">
        <f t="shared" si="1885"/>
        <v>0</v>
      </c>
      <c r="X13281" s="11">
        <f t="shared" si="1886"/>
        <v>0</v>
      </c>
      <c r="Y13281" s="11">
        <f t="shared" si="1887"/>
        <v>0</v>
      </c>
      <c r="Z13281" s="12" t="str">
        <f t="shared" si="1888"/>
        <v>Torque/Speed Control 1</v>
      </c>
    </row>
    <row r="13282" spans="18:26" x14ac:dyDescent="0.3">
      <c r="R13282" s="6">
        <f t="shared" si="1880"/>
        <v>0</v>
      </c>
      <c r="S13282" s="6">
        <f t="shared" si="1881"/>
        <v>0</v>
      </c>
      <c r="T13282" s="7">
        <f t="shared" si="1882"/>
        <v>0</v>
      </c>
      <c r="U13282" s="121" t="str">
        <f t="shared" si="1883"/>
        <v>0</v>
      </c>
      <c r="V13282" s="10">
        <f t="shared" si="1884"/>
        <v>0</v>
      </c>
      <c r="W13282" s="10">
        <f t="shared" si="1885"/>
        <v>0</v>
      </c>
      <c r="X13282" s="11">
        <f t="shared" si="1886"/>
        <v>0</v>
      </c>
      <c r="Y13282" s="11">
        <f t="shared" si="1887"/>
        <v>0</v>
      </c>
      <c r="Z13282" s="12" t="str">
        <f t="shared" si="1888"/>
        <v>Torque/Speed Control 1</v>
      </c>
    </row>
    <row r="13283" spans="18:26" x14ac:dyDescent="0.3">
      <c r="R13283" s="6">
        <f t="shared" si="1880"/>
        <v>0</v>
      </c>
      <c r="S13283" s="6">
        <f t="shared" si="1881"/>
        <v>0</v>
      </c>
      <c r="T13283" s="7">
        <f t="shared" si="1882"/>
        <v>0</v>
      </c>
      <c r="U13283" s="121" t="str">
        <f t="shared" si="1883"/>
        <v>0</v>
      </c>
      <c r="V13283" s="10">
        <f t="shared" si="1884"/>
        <v>0</v>
      </c>
      <c r="W13283" s="10">
        <f t="shared" si="1885"/>
        <v>0</v>
      </c>
      <c r="X13283" s="11">
        <f t="shared" si="1886"/>
        <v>0</v>
      </c>
      <c r="Y13283" s="11">
        <f t="shared" si="1887"/>
        <v>0</v>
      </c>
      <c r="Z13283" s="12" t="str">
        <f t="shared" si="1888"/>
        <v>Torque/Speed Control 1</v>
      </c>
    </row>
    <row r="13284" spans="18:26" x14ac:dyDescent="0.3">
      <c r="R13284" s="6">
        <f t="shared" si="1880"/>
        <v>0</v>
      </c>
      <c r="S13284" s="6">
        <f t="shared" si="1881"/>
        <v>0</v>
      </c>
      <c r="T13284" s="7">
        <f t="shared" si="1882"/>
        <v>0</v>
      </c>
      <c r="U13284" s="121" t="str">
        <f t="shared" si="1883"/>
        <v>0</v>
      </c>
      <c r="V13284" s="10">
        <f t="shared" si="1884"/>
        <v>0</v>
      </c>
      <c r="W13284" s="10">
        <f t="shared" si="1885"/>
        <v>0</v>
      </c>
      <c r="X13284" s="11">
        <f t="shared" si="1886"/>
        <v>0</v>
      </c>
      <c r="Y13284" s="11">
        <f t="shared" si="1887"/>
        <v>0</v>
      </c>
      <c r="Z13284" s="12" t="str">
        <f t="shared" si="1888"/>
        <v>Torque/Speed Control 1</v>
      </c>
    </row>
    <row r="13285" spans="18:26" x14ac:dyDescent="0.3">
      <c r="R13285" s="6">
        <f t="shared" si="1880"/>
        <v>0</v>
      </c>
      <c r="S13285" s="6">
        <f t="shared" si="1881"/>
        <v>0</v>
      </c>
      <c r="T13285" s="7">
        <f t="shared" si="1882"/>
        <v>0</v>
      </c>
      <c r="U13285" s="121" t="str">
        <f t="shared" si="1883"/>
        <v>0</v>
      </c>
      <c r="V13285" s="10">
        <f t="shared" si="1884"/>
        <v>0</v>
      </c>
      <c r="W13285" s="10">
        <f t="shared" si="1885"/>
        <v>0</v>
      </c>
      <c r="X13285" s="11">
        <f t="shared" si="1886"/>
        <v>0</v>
      </c>
      <c r="Y13285" s="11">
        <f t="shared" si="1887"/>
        <v>0</v>
      </c>
      <c r="Z13285" s="12" t="str">
        <f t="shared" si="1888"/>
        <v>Torque/Speed Control 1</v>
      </c>
    </row>
    <row r="13286" spans="18:26" x14ac:dyDescent="0.3">
      <c r="R13286" s="6">
        <f t="shared" si="1880"/>
        <v>0</v>
      </c>
      <c r="S13286" s="6">
        <f t="shared" si="1881"/>
        <v>0</v>
      </c>
      <c r="T13286" s="7">
        <f t="shared" si="1882"/>
        <v>0</v>
      </c>
      <c r="U13286" s="121" t="str">
        <f t="shared" si="1883"/>
        <v>0</v>
      </c>
      <c r="V13286" s="10">
        <f t="shared" si="1884"/>
        <v>0</v>
      </c>
      <c r="W13286" s="10">
        <f t="shared" si="1885"/>
        <v>0</v>
      </c>
      <c r="X13286" s="11">
        <f t="shared" si="1886"/>
        <v>0</v>
      </c>
      <c r="Y13286" s="11">
        <f t="shared" si="1887"/>
        <v>0</v>
      </c>
      <c r="Z13286" s="12" t="str">
        <f t="shared" si="1888"/>
        <v>Torque/Speed Control 1</v>
      </c>
    </row>
    <row r="13287" spans="18:26" x14ac:dyDescent="0.3">
      <c r="R13287" s="6">
        <f t="shared" si="1880"/>
        <v>0</v>
      </c>
      <c r="S13287" s="6">
        <f t="shared" si="1881"/>
        <v>0</v>
      </c>
      <c r="T13287" s="7">
        <f t="shared" si="1882"/>
        <v>0</v>
      </c>
      <c r="U13287" s="121" t="str">
        <f t="shared" si="1883"/>
        <v>0</v>
      </c>
      <c r="V13287" s="10">
        <f t="shared" si="1884"/>
        <v>0</v>
      </c>
      <c r="W13287" s="10">
        <f t="shared" si="1885"/>
        <v>0</v>
      </c>
      <c r="X13287" s="11">
        <f t="shared" si="1886"/>
        <v>0</v>
      </c>
      <c r="Y13287" s="11">
        <f t="shared" si="1887"/>
        <v>0</v>
      </c>
      <c r="Z13287" s="12" t="str">
        <f t="shared" si="1888"/>
        <v>Torque/Speed Control 1</v>
      </c>
    </row>
    <row r="13288" spans="18:26" x14ac:dyDescent="0.3">
      <c r="R13288" s="6">
        <f t="shared" si="1880"/>
        <v>0</v>
      </c>
      <c r="S13288" s="6">
        <f t="shared" si="1881"/>
        <v>0</v>
      </c>
      <c r="T13288" s="7">
        <f t="shared" si="1882"/>
        <v>0</v>
      </c>
      <c r="U13288" s="121" t="str">
        <f t="shared" si="1883"/>
        <v>0</v>
      </c>
      <c r="V13288" s="10">
        <f t="shared" si="1884"/>
        <v>0</v>
      </c>
      <c r="W13288" s="10">
        <f t="shared" si="1885"/>
        <v>0</v>
      </c>
      <c r="X13288" s="11">
        <f t="shared" si="1886"/>
        <v>0</v>
      </c>
      <c r="Y13288" s="11">
        <f t="shared" si="1887"/>
        <v>0</v>
      </c>
      <c r="Z13288" s="12" t="str">
        <f t="shared" si="1888"/>
        <v>Torque/Speed Control 1</v>
      </c>
    </row>
    <row r="13289" spans="18:26" x14ac:dyDescent="0.3">
      <c r="R13289" s="6">
        <f t="shared" si="1880"/>
        <v>0</v>
      </c>
      <c r="S13289" s="6">
        <f t="shared" si="1881"/>
        <v>0</v>
      </c>
      <c r="T13289" s="7">
        <f t="shared" si="1882"/>
        <v>0</v>
      </c>
      <c r="U13289" s="121" t="str">
        <f t="shared" si="1883"/>
        <v>0</v>
      </c>
      <c r="V13289" s="10">
        <f t="shared" si="1884"/>
        <v>0</v>
      </c>
      <c r="W13289" s="10">
        <f t="shared" si="1885"/>
        <v>0</v>
      </c>
      <c r="X13289" s="11">
        <f t="shared" si="1886"/>
        <v>0</v>
      </c>
      <c r="Y13289" s="11">
        <f t="shared" si="1887"/>
        <v>0</v>
      </c>
      <c r="Z13289" s="12" t="str">
        <f t="shared" si="1888"/>
        <v>Torque/Speed Control 1</v>
      </c>
    </row>
    <row r="13290" spans="18:26" x14ac:dyDescent="0.3">
      <c r="R13290" s="6">
        <f t="shared" si="1880"/>
        <v>0</v>
      </c>
      <c r="S13290" s="6">
        <f t="shared" si="1881"/>
        <v>0</v>
      </c>
      <c r="T13290" s="7">
        <f t="shared" si="1882"/>
        <v>0</v>
      </c>
      <c r="U13290" s="121" t="str">
        <f t="shared" si="1883"/>
        <v>0</v>
      </c>
      <c r="V13290" s="10">
        <f t="shared" si="1884"/>
        <v>0</v>
      </c>
      <c r="W13290" s="10">
        <f t="shared" si="1885"/>
        <v>0</v>
      </c>
      <c r="X13290" s="11">
        <f t="shared" si="1886"/>
        <v>0</v>
      </c>
      <c r="Y13290" s="11">
        <f t="shared" si="1887"/>
        <v>0</v>
      </c>
      <c r="Z13290" s="12" t="str">
        <f t="shared" si="1888"/>
        <v>Torque/Speed Control 1</v>
      </c>
    </row>
    <row r="13291" spans="18:26" x14ac:dyDescent="0.3">
      <c r="R13291" s="6">
        <f t="shared" si="1880"/>
        <v>0</v>
      </c>
      <c r="S13291" s="6">
        <f t="shared" si="1881"/>
        <v>0</v>
      </c>
      <c r="T13291" s="7">
        <f t="shared" si="1882"/>
        <v>0</v>
      </c>
      <c r="U13291" s="121" t="str">
        <f t="shared" si="1883"/>
        <v>0</v>
      </c>
      <c r="V13291" s="10">
        <f t="shared" si="1884"/>
        <v>0</v>
      </c>
      <c r="W13291" s="10">
        <f t="shared" si="1885"/>
        <v>0</v>
      </c>
      <c r="X13291" s="11">
        <f t="shared" si="1886"/>
        <v>0</v>
      </c>
      <c r="Y13291" s="11">
        <f t="shared" si="1887"/>
        <v>0</v>
      </c>
      <c r="Z13291" s="12" t="str">
        <f t="shared" si="1888"/>
        <v>Torque/Speed Control 1</v>
      </c>
    </row>
    <row r="13292" spans="18:26" x14ac:dyDescent="0.3">
      <c r="R13292" s="6">
        <f t="shared" si="1880"/>
        <v>0</v>
      </c>
      <c r="S13292" s="6">
        <f t="shared" si="1881"/>
        <v>0</v>
      </c>
      <c r="T13292" s="7">
        <f t="shared" si="1882"/>
        <v>0</v>
      </c>
      <c r="U13292" s="121" t="str">
        <f t="shared" si="1883"/>
        <v>0</v>
      </c>
      <c r="V13292" s="10">
        <f t="shared" si="1884"/>
        <v>0</v>
      </c>
      <c r="W13292" s="10">
        <f t="shared" si="1885"/>
        <v>0</v>
      </c>
      <c r="X13292" s="11">
        <f t="shared" si="1886"/>
        <v>0</v>
      </c>
      <c r="Y13292" s="11">
        <f t="shared" si="1887"/>
        <v>0</v>
      </c>
      <c r="Z13292" s="12" t="str">
        <f t="shared" si="1888"/>
        <v>Torque/Speed Control 1</v>
      </c>
    </row>
    <row r="13293" spans="18:26" x14ac:dyDescent="0.3">
      <c r="R13293" s="6">
        <f t="shared" si="1880"/>
        <v>0</v>
      </c>
      <c r="S13293" s="6">
        <f t="shared" si="1881"/>
        <v>0</v>
      </c>
      <c r="T13293" s="7">
        <f t="shared" si="1882"/>
        <v>0</v>
      </c>
      <c r="U13293" s="121" t="str">
        <f t="shared" si="1883"/>
        <v>0</v>
      </c>
      <c r="V13293" s="10">
        <f t="shared" si="1884"/>
        <v>0</v>
      </c>
      <c r="W13293" s="10">
        <f t="shared" si="1885"/>
        <v>0</v>
      </c>
      <c r="X13293" s="11">
        <f t="shared" si="1886"/>
        <v>0</v>
      </c>
      <c r="Y13293" s="11">
        <f t="shared" si="1887"/>
        <v>0</v>
      </c>
      <c r="Z13293" s="12" t="str">
        <f t="shared" si="1888"/>
        <v>Torque/Speed Control 1</v>
      </c>
    </row>
    <row r="13294" spans="18:26" x14ac:dyDescent="0.3">
      <c r="R13294" s="6">
        <f t="shared" si="1880"/>
        <v>0</v>
      </c>
      <c r="S13294" s="6">
        <f t="shared" si="1881"/>
        <v>0</v>
      </c>
      <c r="T13294" s="7">
        <f t="shared" si="1882"/>
        <v>0</v>
      </c>
      <c r="U13294" s="121" t="str">
        <f t="shared" si="1883"/>
        <v>0</v>
      </c>
      <c r="V13294" s="10">
        <f t="shared" si="1884"/>
        <v>0</v>
      </c>
      <c r="W13294" s="10">
        <f t="shared" si="1885"/>
        <v>0</v>
      </c>
      <c r="X13294" s="11">
        <f t="shared" si="1886"/>
        <v>0</v>
      </c>
      <c r="Y13294" s="11">
        <f t="shared" si="1887"/>
        <v>0</v>
      </c>
      <c r="Z13294" s="12" t="str">
        <f t="shared" si="1888"/>
        <v>Torque/Speed Control 1</v>
      </c>
    </row>
    <row r="13295" spans="18:26" x14ac:dyDescent="0.3">
      <c r="R13295" s="6">
        <f t="shared" si="1880"/>
        <v>0</v>
      </c>
      <c r="S13295" s="6">
        <f t="shared" si="1881"/>
        <v>0</v>
      </c>
      <c r="T13295" s="7">
        <f t="shared" si="1882"/>
        <v>0</v>
      </c>
      <c r="U13295" s="121" t="str">
        <f t="shared" si="1883"/>
        <v>0</v>
      </c>
      <c r="V13295" s="10">
        <f t="shared" si="1884"/>
        <v>0</v>
      </c>
      <c r="W13295" s="10">
        <f t="shared" si="1885"/>
        <v>0</v>
      </c>
      <c r="X13295" s="11">
        <f t="shared" si="1886"/>
        <v>0</v>
      </c>
      <c r="Y13295" s="11">
        <f t="shared" si="1887"/>
        <v>0</v>
      </c>
      <c r="Z13295" s="12" t="str">
        <f t="shared" si="1888"/>
        <v>Torque/Speed Control 1</v>
      </c>
    </row>
    <row r="13296" spans="18:26" x14ac:dyDescent="0.3">
      <c r="R13296" s="6">
        <f t="shared" si="1880"/>
        <v>0</v>
      </c>
      <c r="S13296" s="6">
        <f t="shared" si="1881"/>
        <v>0</v>
      </c>
      <c r="T13296" s="7">
        <f t="shared" si="1882"/>
        <v>0</v>
      </c>
      <c r="U13296" s="121" t="str">
        <f t="shared" si="1883"/>
        <v>0</v>
      </c>
      <c r="V13296" s="10">
        <f t="shared" si="1884"/>
        <v>0</v>
      </c>
      <c r="W13296" s="10">
        <f t="shared" si="1885"/>
        <v>0</v>
      </c>
      <c r="X13296" s="11">
        <f t="shared" si="1886"/>
        <v>0</v>
      </c>
      <c r="Y13296" s="11">
        <f t="shared" si="1887"/>
        <v>0</v>
      </c>
      <c r="Z13296" s="12" t="str">
        <f t="shared" si="1888"/>
        <v>Torque/Speed Control 1</v>
      </c>
    </row>
    <row r="13297" spans="18:26" x14ac:dyDescent="0.3">
      <c r="R13297" s="6">
        <f t="shared" si="1880"/>
        <v>0</v>
      </c>
      <c r="S13297" s="6">
        <f t="shared" si="1881"/>
        <v>0</v>
      </c>
      <c r="T13297" s="7">
        <f t="shared" si="1882"/>
        <v>0</v>
      </c>
      <c r="U13297" s="121" t="str">
        <f t="shared" si="1883"/>
        <v>0</v>
      </c>
      <c r="V13297" s="10">
        <f t="shared" si="1884"/>
        <v>0</v>
      </c>
      <c r="W13297" s="10">
        <f t="shared" si="1885"/>
        <v>0</v>
      </c>
      <c r="X13297" s="11">
        <f t="shared" si="1886"/>
        <v>0</v>
      </c>
      <c r="Y13297" s="11">
        <f t="shared" si="1887"/>
        <v>0</v>
      </c>
      <c r="Z13297" s="12" t="str">
        <f t="shared" si="1888"/>
        <v>Torque/Speed Control 1</v>
      </c>
    </row>
    <row r="13298" spans="18:26" x14ac:dyDescent="0.3">
      <c r="R13298" s="6">
        <f t="shared" si="1880"/>
        <v>0</v>
      </c>
      <c r="S13298" s="6">
        <f t="shared" si="1881"/>
        <v>0</v>
      </c>
      <c r="T13298" s="7">
        <f t="shared" si="1882"/>
        <v>0</v>
      </c>
      <c r="U13298" s="121" t="str">
        <f t="shared" si="1883"/>
        <v>0</v>
      </c>
      <c r="V13298" s="10">
        <f t="shared" si="1884"/>
        <v>0</v>
      </c>
      <c r="W13298" s="10">
        <f t="shared" si="1885"/>
        <v>0</v>
      </c>
      <c r="X13298" s="11">
        <f t="shared" si="1886"/>
        <v>0</v>
      </c>
      <c r="Y13298" s="11">
        <f t="shared" si="1887"/>
        <v>0</v>
      </c>
      <c r="Z13298" s="12" t="str">
        <f t="shared" si="1888"/>
        <v>Torque/Speed Control 1</v>
      </c>
    </row>
    <row r="13299" spans="18:26" x14ac:dyDescent="0.3">
      <c r="R13299" s="6">
        <f t="shared" si="1880"/>
        <v>0</v>
      </c>
      <c r="S13299" s="6">
        <f t="shared" si="1881"/>
        <v>0</v>
      </c>
      <c r="T13299" s="7">
        <f t="shared" si="1882"/>
        <v>0</v>
      </c>
      <c r="U13299" s="121" t="str">
        <f t="shared" si="1883"/>
        <v>0</v>
      </c>
      <c r="V13299" s="10">
        <f t="shared" si="1884"/>
        <v>0</v>
      </c>
      <c r="W13299" s="10">
        <f t="shared" si="1885"/>
        <v>0</v>
      </c>
      <c r="X13299" s="11">
        <f t="shared" si="1886"/>
        <v>0</v>
      </c>
      <c r="Y13299" s="11">
        <f t="shared" si="1887"/>
        <v>0</v>
      </c>
      <c r="Z13299" s="12" t="str">
        <f t="shared" si="1888"/>
        <v>Torque/Speed Control 1</v>
      </c>
    </row>
    <row r="13300" spans="18:26" x14ac:dyDescent="0.3">
      <c r="R13300" s="6">
        <f t="shared" si="1880"/>
        <v>0</v>
      </c>
      <c r="S13300" s="6">
        <f t="shared" si="1881"/>
        <v>0</v>
      </c>
      <c r="T13300" s="7">
        <f t="shared" si="1882"/>
        <v>0</v>
      </c>
      <c r="U13300" s="121" t="str">
        <f t="shared" si="1883"/>
        <v>0</v>
      </c>
      <c r="V13300" s="10">
        <f t="shared" si="1884"/>
        <v>0</v>
      </c>
      <c r="W13300" s="10">
        <f t="shared" si="1885"/>
        <v>0</v>
      </c>
      <c r="X13300" s="11">
        <f t="shared" si="1886"/>
        <v>0</v>
      </c>
      <c r="Y13300" s="11">
        <f t="shared" si="1887"/>
        <v>0</v>
      </c>
      <c r="Z13300" s="12" t="str">
        <f t="shared" si="1888"/>
        <v>Torque/Speed Control 1</v>
      </c>
    </row>
    <row r="13301" spans="18:26" x14ac:dyDescent="0.3">
      <c r="R13301" s="6">
        <f t="shared" si="1880"/>
        <v>0</v>
      </c>
      <c r="S13301" s="6">
        <f t="shared" si="1881"/>
        <v>0</v>
      </c>
      <c r="T13301" s="7">
        <f t="shared" si="1882"/>
        <v>0</v>
      </c>
      <c r="U13301" s="121" t="str">
        <f t="shared" si="1883"/>
        <v>0</v>
      </c>
      <c r="V13301" s="10">
        <f t="shared" si="1884"/>
        <v>0</v>
      </c>
      <c r="W13301" s="10">
        <f t="shared" si="1885"/>
        <v>0</v>
      </c>
      <c r="X13301" s="11">
        <f t="shared" si="1886"/>
        <v>0</v>
      </c>
      <c r="Y13301" s="11">
        <f t="shared" si="1887"/>
        <v>0</v>
      </c>
      <c r="Z13301" s="12" t="str">
        <f t="shared" si="1888"/>
        <v>Torque/Speed Control 1</v>
      </c>
    </row>
    <row r="13302" spans="18:26" x14ac:dyDescent="0.3">
      <c r="R13302" s="6">
        <f t="shared" si="1880"/>
        <v>0</v>
      </c>
      <c r="S13302" s="6">
        <f t="shared" si="1881"/>
        <v>0</v>
      </c>
      <c r="T13302" s="7">
        <f t="shared" si="1882"/>
        <v>0</v>
      </c>
      <c r="U13302" s="121" t="str">
        <f t="shared" si="1883"/>
        <v>0</v>
      </c>
      <c r="V13302" s="10">
        <f t="shared" si="1884"/>
        <v>0</v>
      </c>
      <c r="W13302" s="10">
        <f t="shared" si="1885"/>
        <v>0</v>
      </c>
      <c r="X13302" s="11">
        <f t="shared" si="1886"/>
        <v>0</v>
      </c>
      <c r="Y13302" s="11">
        <f t="shared" si="1887"/>
        <v>0</v>
      </c>
      <c r="Z13302" s="12" t="str">
        <f t="shared" si="1888"/>
        <v>Torque/Speed Control 1</v>
      </c>
    </row>
    <row r="13303" spans="18:26" x14ac:dyDescent="0.3">
      <c r="R13303" s="6">
        <f t="shared" si="1880"/>
        <v>0</v>
      </c>
      <c r="S13303" s="6">
        <f t="shared" si="1881"/>
        <v>0</v>
      </c>
      <c r="T13303" s="7">
        <f t="shared" si="1882"/>
        <v>0</v>
      </c>
      <c r="U13303" s="121" t="str">
        <f t="shared" si="1883"/>
        <v>0</v>
      </c>
      <c r="V13303" s="10">
        <f t="shared" si="1884"/>
        <v>0</v>
      </c>
      <c r="W13303" s="10">
        <f t="shared" si="1885"/>
        <v>0</v>
      </c>
      <c r="X13303" s="11">
        <f t="shared" si="1886"/>
        <v>0</v>
      </c>
      <c r="Y13303" s="11">
        <f t="shared" si="1887"/>
        <v>0</v>
      </c>
      <c r="Z13303" s="12" t="str">
        <f t="shared" si="1888"/>
        <v>Torque/Speed Control 1</v>
      </c>
    </row>
    <row r="13304" spans="18:26" x14ac:dyDescent="0.3">
      <c r="R13304" s="6">
        <f t="shared" si="1880"/>
        <v>0</v>
      </c>
      <c r="S13304" s="6">
        <f t="shared" si="1881"/>
        <v>0</v>
      </c>
      <c r="T13304" s="7">
        <f t="shared" si="1882"/>
        <v>0</v>
      </c>
      <c r="U13304" s="121" t="str">
        <f t="shared" si="1883"/>
        <v>0</v>
      </c>
      <c r="V13304" s="10">
        <f t="shared" si="1884"/>
        <v>0</v>
      </c>
      <c r="W13304" s="10">
        <f t="shared" si="1885"/>
        <v>0</v>
      </c>
      <c r="X13304" s="11">
        <f t="shared" si="1886"/>
        <v>0</v>
      </c>
      <c r="Y13304" s="11">
        <f t="shared" si="1887"/>
        <v>0</v>
      </c>
      <c r="Z13304" s="12" t="str">
        <f t="shared" si="1888"/>
        <v>Torque/Speed Control 1</v>
      </c>
    </row>
    <row r="13305" spans="18:26" x14ac:dyDescent="0.3">
      <c r="R13305" s="6">
        <f t="shared" si="1880"/>
        <v>0</v>
      </c>
      <c r="S13305" s="6">
        <f t="shared" si="1881"/>
        <v>0</v>
      </c>
      <c r="T13305" s="7">
        <f t="shared" si="1882"/>
        <v>0</v>
      </c>
      <c r="U13305" s="121" t="str">
        <f t="shared" si="1883"/>
        <v>0</v>
      </c>
      <c r="V13305" s="10">
        <f t="shared" si="1884"/>
        <v>0</v>
      </c>
      <c r="W13305" s="10">
        <f t="shared" si="1885"/>
        <v>0</v>
      </c>
      <c r="X13305" s="11">
        <f t="shared" si="1886"/>
        <v>0</v>
      </c>
      <c r="Y13305" s="11">
        <f t="shared" si="1887"/>
        <v>0</v>
      </c>
      <c r="Z13305" s="12" t="str">
        <f t="shared" si="1888"/>
        <v>Torque/Speed Control 1</v>
      </c>
    </row>
    <row r="13306" spans="18:26" x14ac:dyDescent="0.3">
      <c r="R13306" s="6">
        <f t="shared" si="1880"/>
        <v>0</v>
      </c>
      <c r="S13306" s="6">
        <f t="shared" si="1881"/>
        <v>0</v>
      </c>
      <c r="T13306" s="7">
        <f t="shared" si="1882"/>
        <v>0</v>
      </c>
      <c r="U13306" s="121" t="str">
        <f t="shared" si="1883"/>
        <v>0</v>
      </c>
      <c r="V13306" s="10">
        <f t="shared" si="1884"/>
        <v>0</v>
      </c>
      <c r="W13306" s="10">
        <f t="shared" si="1885"/>
        <v>0</v>
      </c>
      <c r="X13306" s="11">
        <f t="shared" si="1886"/>
        <v>0</v>
      </c>
      <c r="Y13306" s="11">
        <f t="shared" si="1887"/>
        <v>0</v>
      </c>
      <c r="Z13306" s="12" t="str">
        <f t="shared" si="1888"/>
        <v>Torque/Speed Control 1</v>
      </c>
    </row>
    <row r="13307" spans="18:26" x14ac:dyDescent="0.3">
      <c r="R13307" s="6">
        <f t="shared" si="1880"/>
        <v>0</v>
      </c>
      <c r="S13307" s="6">
        <f t="shared" si="1881"/>
        <v>0</v>
      </c>
      <c r="T13307" s="7">
        <f t="shared" si="1882"/>
        <v>0</v>
      </c>
      <c r="U13307" s="121" t="str">
        <f t="shared" si="1883"/>
        <v>0</v>
      </c>
      <c r="V13307" s="10">
        <f t="shared" si="1884"/>
        <v>0</v>
      </c>
      <c r="W13307" s="10">
        <f t="shared" si="1885"/>
        <v>0</v>
      </c>
      <c r="X13307" s="11">
        <f t="shared" si="1886"/>
        <v>0</v>
      </c>
      <c r="Y13307" s="11">
        <f t="shared" si="1887"/>
        <v>0</v>
      </c>
      <c r="Z13307" s="12" t="str">
        <f t="shared" si="1888"/>
        <v>Torque/Speed Control 1</v>
      </c>
    </row>
    <row r="13308" spans="18:26" x14ac:dyDescent="0.3">
      <c r="R13308" s="6">
        <f t="shared" si="1880"/>
        <v>0</v>
      </c>
      <c r="S13308" s="6">
        <f t="shared" si="1881"/>
        <v>0</v>
      </c>
      <c r="T13308" s="7">
        <f t="shared" si="1882"/>
        <v>0</v>
      </c>
      <c r="U13308" s="121" t="str">
        <f t="shared" si="1883"/>
        <v>0</v>
      </c>
      <c r="V13308" s="10">
        <f t="shared" si="1884"/>
        <v>0</v>
      </c>
      <c r="W13308" s="10">
        <f t="shared" si="1885"/>
        <v>0</v>
      </c>
      <c r="X13308" s="11">
        <f t="shared" si="1886"/>
        <v>0</v>
      </c>
      <c r="Y13308" s="11">
        <f t="shared" si="1887"/>
        <v>0</v>
      </c>
      <c r="Z13308" s="12" t="str">
        <f t="shared" si="1888"/>
        <v>Torque/Speed Control 1</v>
      </c>
    </row>
    <row r="13309" spans="18:26" x14ac:dyDescent="0.3">
      <c r="R13309" s="6">
        <f t="shared" ref="R13309:R13372" si="1889">_xlfn.BITRSHIFT(_xlfn.BITAND(HEX2DEC(H13309),HEX2DEC("1C000000")),26)</f>
        <v>0</v>
      </c>
      <c r="S13309" s="6">
        <f t="shared" ref="S13309:S13372" si="1890">_xlfn.BITRSHIFT(_xlfn.BITAND(HEX2DEC(H13309),HEX2DEC("01000000")),24)</f>
        <v>0</v>
      </c>
      <c r="T13309" s="7">
        <f t="shared" ref="T13309:T13372" si="1891">IF(_xlfn.BITRSHIFT(_xlfn.BITAND(HEX2DEC(H13309),HEX2DEC("0FF0000")),16)&lt;240,_xlfn.BITRSHIFT(_xlfn.BITAND(HEX2DEC(H13309),HEX2DEC("1FF0000")),8),_xlfn.BITRSHIFT(_xlfn.BITAND(HEX2DEC(H13309),HEX2DEC("1FFFF00")),8))</f>
        <v>0</v>
      </c>
      <c r="U13309" s="121" t="str">
        <f t="shared" ref="U13309:U13372" si="1892">DEC2HEX(T13309)</f>
        <v>0</v>
      </c>
      <c r="V13309" s="10">
        <f t="shared" ref="V13309:V13372" si="1893">_xlfn.BITRSHIFT(_xlfn.BITAND(HEX2DEC(H13309),HEX2DEC("0FF0000")),16)</f>
        <v>0</v>
      </c>
      <c r="W13309" s="10">
        <f t="shared" ref="W13309:W13372" si="1894">_xlfn.BITRSHIFT(_xlfn.BITAND(HEX2DEC(H13309),HEX2DEC("FF00")),8)</f>
        <v>0</v>
      </c>
      <c r="X13309" s="11">
        <f t="shared" ref="X13309:X13372" si="1895">_xlfn.BITAND(HEX2DEC(H13309),HEX2DEC("00000FF"))</f>
        <v>0</v>
      </c>
      <c r="Y13309" s="11">
        <f t="shared" ref="Y13309:Y13372" si="1896">IF(_xlfn.BITRSHIFT(_xlfn.BITAND(HEX2DEC(H13309),HEX2DEC("0FF0000")),16)&lt;240,_xlfn.BITRSHIFT(_xlfn.BITAND(HEX2DEC(H13309),HEX2DEC("0FF00")),8),_xlfn.BITRSHIFT(_xlfn.BITAND(HEX2DEC(H13309),HEX2DEC("0FF0000")),16))</f>
        <v>0</v>
      </c>
      <c r="Z13309" s="12" t="str">
        <f t="shared" ref="Z13309:Z13372" si="1897">VLOOKUP(T13309,BO:BP,2,FALSE)</f>
        <v>Torque/Speed Control 1</v>
      </c>
    </row>
    <row r="13310" spans="18:26" x14ac:dyDescent="0.3">
      <c r="R13310" s="6">
        <f t="shared" si="1889"/>
        <v>0</v>
      </c>
      <c r="S13310" s="6">
        <f t="shared" si="1890"/>
        <v>0</v>
      </c>
      <c r="T13310" s="7">
        <f t="shared" si="1891"/>
        <v>0</v>
      </c>
      <c r="U13310" s="121" t="str">
        <f t="shared" si="1892"/>
        <v>0</v>
      </c>
      <c r="V13310" s="10">
        <f t="shared" si="1893"/>
        <v>0</v>
      </c>
      <c r="W13310" s="10">
        <f t="shared" si="1894"/>
        <v>0</v>
      </c>
      <c r="X13310" s="11">
        <f t="shared" si="1895"/>
        <v>0</v>
      </c>
      <c r="Y13310" s="11">
        <f t="shared" si="1896"/>
        <v>0</v>
      </c>
      <c r="Z13310" s="12" t="str">
        <f t="shared" si="1897"/>
        <v>Torque/Speed Control 1</v>
      </c>
    </row>
    <row r="13311" spans="18:26" x14ac:dyDescent="0.3">
      <c r="R13311" s="6">
        <f t="shared" si="1889"/>
        <v>0</v>
      </c>
      <c r="S13311" s="6">
        <f t="shared" si="1890"/>
        <v>0</v>
      </c>
      <c r="T13311" s="7">
        <f t="shared" si="1891"/>
        <v>0</v>
      </c>
      <c r="U13311" s="121" t="str">
        <f t="shared" si="1892"/>
        <v>0</v>
      </c>
      <c r="V13311" s="10">
        <f t="shared" si="1893"/>
        <v>0</v>
      </c>
      <c r="W13311" s="10">
        <f t="shared" si="1894"/>
        <v>0</v>
      </c>
      <c r="X13311" s="11">
        <f t="shared" si="1895"/>
        <v>0</v>
      </c>
      <c r="Y13311" s="11">
        <f t="shared" si="1896"/>
        <v>0</v>
      </c>
      <c r="Z13311" s="12" t="str">
        <f t="shared" si="1897"/>
        <v>Torque/Speed Control 1</v>
      </c>
    </row>
    <row r="13312" spans="18:26" x14ac:dyDescent="0.3">
      <c r="R13312" s="6">
        <f t="shared" si="1889"/>
        <v>0</v>
      </c>
      <c r="S13312" s="6">
        <f t="shared" si="1890"/>
        <v>0</v>
      </c>
      <c r="T13312" s="7">
        <f t="shared" si="1891"/>
        <v>0</v>
      </c>
      <c r="U13312" s="121" t="str">
        <f t="shared" si="1892"/>
        <v>0</v>
      </c>
      <c r="V13312" s="10">
        <f t="shared" si="1893"/>
        <v>0</v>
      </c>
      <c r="W13312" s="10">
        <f t="shared" si="1894"/>
        <v>0</v>
      </c>
      <c r="X13312" s="11">
        <f t="shared" si="1895"/>
        <v>0</v>
      </c>
      <c r="Y13312" s="11">
        <f t="shared" si="1896"/>
        <v>0</v>
      </c>
      <c r="Z13312" s="12" t="str">
        <f t="shared" si="1897"/>
        <v>Torque/Speed Control 1</v>
      </c>
    </row>
    <row r="13313" spans="18:26" x14ac:dyDescent="0.3">
      <c r="R13313" s="6">
        <f t="shared" si="1889"/>
        <v>0</v>
      </c>
      <c r="S13313" s="6">
        <f t="shared" si="1890"/>
        <v>0</v>
      </c>
      <c r="T13313" s="7">
        <f t="shared" si="1891"/>
        <v>0</v>
      </c>
      <c r="U13313" s="121" t="str">
        <f t="shared" si="1892"/>
        <v>0</v>
      </c>
      <c r="V13313" s="10">
        <f t="shared" si="1893"/>
        <v>0</v>
      </c>
      <c r="W13313" s="10">
        <f t="shared" si="1894"/>
        <v>0</v>
      </c>
      <c r="X13313" s="11">
        <f t="shared" si="1895"/>
        <v>0</v>
      </c>
      <c r="Y13313" s="11">
        <f t="shared" si="1896"/>
        <v>0</v>
      </c>
      <c r="Z13313" s="12" t="str">
        <f t="shared" si="1897"/>
        <v>Torque/Speed Control 1</v>
      </c>
    </row>
    <row r="13314" spans="18:26" x14ac:dyDescent="0.3">
      <c r="R13314" s="6">
        <f t="shared" si="1889"/>
        <v>0</v>
      </c>
      <c r="S13314" s="6">
        <f t="shared" si="1890"/>
        <v>0</v>
      </c>
      <c r="T13314" s="7">
        <f t="shared" si="1891"/>
        <v>0</v>
      </c>
      <c r="U13314" s="121" t="str">
        <f t="shared" si="1892"/>
        <v>0</v>
      </c>
      <c r="V13314" s="10">
        <f t="shared" si="1893"/>
        <v>0</v>
      </c>
      <c r="W13314" s="10">
        <f t="shared" si="1894"/>
        <v>0</v>
      </c>
      <c r="X13314" s="11">
        <f t="shared" si="1895"/>
        <v>0</v>
      </c>
      <c r="Y13314" s="11">
        <f t="shared" si="1896"/>
        <v>0</v>
      </c>
      <c r="Z13314" s="12" t="str">
        <f t="shared" si="1897"/>
        <v>Torque/Speed Control 1</v>
      </c>
    </row>
    <row r="13315" spans="18:26" x14ac:dyDescent="0.3">
      <c r="R13315" s="6">
        <f t="shared" si="1889"/>
        <v>0</v>
      </c>
      <c r="S13315" s="6">
        <f t="shared" si="1890"/>
        <v>0</v>
      </c>
      <c r="T13315" s="7">
        <f t="shared" si="1891"/>
        <v>0</v>
      </c>
      <c r="U13315" s="121" t="str">
        <f t="shared" si="1892"/>
        <v>0</v>
      </c>
      <c r="V13315" s="10">
        <f t="shared" si="1893"/>
        <v>0</v>
      </c>
      <c r="W13315" s="10">
        <f t="shared" si="1894"/>
        <v>0</v>
      </c>
      <c r="X13315" s="11">
        <f t="shared" si="1895"/>
        <v>0</v>
      </c>
      <c r="Y13315" s="11">
        <f t="shared" si="1896"/>
        <v>0</v>
      </c>
      <c r="Z13315" s="12" t="str">
        <f t="shared" si="1897"/>
        <v>Torque/Speed Control 1</v>
      </c>
    </row>
    <row r="13316" spans="18:26" x14ac:dyDescent="0.3">
      <c r="R13316" s="6">
        <f t="shared" si="1889"/>
        <v>0</v>
      </c>
      <c r="S13316" s="6">
        <f t="shared" si="1890"/>
        <v>0</v>
      </c>
      <c r="T13316" s="7">
        <f t="shared" si="1891"/>
        <v>0</v>
      </c>
      <c r="U13316" s="121" t="str">
        <f t="shared" si="1892"/>
        <v>0</v>
      </c>
      <c r="V13316" s="10">
        <f t="shared" si="1893"/>
        <v>0</v>
      </c>
      <c r="W13316" s="10">
        <f t="shared" si="1894"/>
        <v>0</v>
      </c>
      <c r="X13316" s="11">
        <f t="shared" si="1895"/>
        <v>0</v>
      </c>
      <c r="Y13316" s="11">
        <f t="shared" si="1896"/>
        <v>0</v>
      </c>
      <c r="Z13316" s="12" t="str">
        <f t="shared" si="1897"/>
        <v>Torque/Speed Control 1</v>
      </c>
    </row>
    <row r="13317" spans="18:26" x14ac:dyDescent="0.3">
      <c r="R13317" s="6">
        <f t="shared" si="1889"/>
        <v>0</v>
      </c>
      <c r="S13317" s="6">
        <f t="shared" si="1890"/>
        <v>0</v>
      </c>
      <c r="T13317" s="7">
        <f t="shared" si="1891"/>
        <v>0</v>
      </c>
      <c r="U13317" s="121" t="str">
        <f t="shared" si="1892"/>
        <v>0</v>
      </c>
      <c r="V13317" s="10">
        <f t="shared" si="1893"/>
        <v>0</v>
      </c>
      <c r="W13317" s="10">
        <f t="shared" si="1894"/>
        <v>0</v>
      </c>
      <c r="X13317" s="11">
        <f t="shared" si="1895"/>
        <v>0</v>
      </c>
      <c r="Y13317" s="11">
        <f t="shared" si="1896"/>
        <v>0</v>
      </c>
      <c r="Z13317" s="12" t="str">
        <f t="shared" si="1897"/>
        <v>Torque/Speed Control 1</v>
      </c>
    </row>
    <row r="13318" spans="18:26" x14ac:dyDescent="0.3">
      <c r="R13318" s="6">
        <f t="shared" si="1889"/>
        <v>0</v>
      </c>
      <c r="S13318" s="6">
        <f t="shared" si="1890"/>
        <v>0</v>
      </c>
      <c r="T13318" s="7">
        <f t="shared" si="1891"/>
        <v>0</v>
      </c>
      <c r="U13318" s="121" t="str">
        <f t="shared" si="1892"/>
        <v>0</v>
      </c>
      <c r="V13318" s="10">
        <f t="shared" si="1893"/>
        <v>0</v>
      </c>
      <c r="W13318" s="10">
        <f t="shared" si="1894"/>
        <v>0</v>
      </c>
      <c r="X13318" s="11">
        <f t="shared" si="1895"/>
        <v>0</v>
      </c>
      <c r="Y13318" s="11">
        <f t="shared" si="1896"/>
        <v>0</v>
      </c>
      <c r="Z13318" s="12" t="str">
        <f t="shared" si="1897"/>
        <v>Torque/Speed Control 1</v>
      </c>
    </row>
    <row r="13319" spans="18:26" x14ac:dyDescent="0.3">
      <c r="R13319" s="6">
        <f t="shared" si="1889"/>
        <v>0</v>
      </c>
      <c r="S13319" s="6">
        <f t="shared" si="1890"/>
        <v>0</v>
      </c>
      <c r="T13319" s="7">
        <f t="shared" si="1891"/>
        <v>0</v>
      </c>
      <c r="U13319" s="121" t="str">
        <f t="shared" si="1892"/>
        <v>0</v>
      </c>
      <c r="V13319" s="10">
        <f t="shared" si="1893"/>
        <v>0</v>
      </c>
      <c r="W13319" s="10">
        <f t="shared" si="1894"/>
        <v>0</v>
      </c>
      <c r="X13319" s="11">
        <f t="shared" si="1895"/>
        <v>0</v>
      </c>
      <c r="Y13319" s="11">
        <f t="shared" si="1896"/>
        <v>0</v>
      </c>
      <c r="Z13319" s="12" t="str">
        <f t="shared" si="1897"/>
        <v>Torque/Speed Control 1</v>
      </c>
    </row>
    <row r="13320" spans="18:26" x14ac:dyDescent="0.3">
      <c r="R13320" s="6">
        <f t="shared" si="1889"/>
        <v>0</v>
      </c>
      <c r="S13320" s="6">
        <f t="shared" si="1890"/>
        <v>0</v>
      </c>
      <c r="T13320" s="7">
        <f t="shared" si="1891"/>
        <v>0</v>
      </c>
      <c r="U13320" s="121" t="str">
        <f t="shared" si="1892"/>
        <v>0</v>
      </c>
      <c r="V13320" s="10">
        <f t="shared" si="1893"/>
        <v>0</v>
      </c>
      <c r="W13320" s="10">
        <f t="shared" si="1894"/>
        <v>0</v>
      </c>
      <c r="X13320" s="11">
        <f t="shared" si="1895"/>
        <v>0</v>
      </c>
      <c r="Y13320" s="11">
        <f t="shared" si="1896"/>
        <v>0</v>
      </c>
      <c r="Z13320" s="12" t="str">
        <f t="shared" si="1897"/>
        <v>Torque/Speed Control 1</v>
      </c>
    </row>
    <row r="13321" spans="18:26" x14ac:dyDescent="0.3">
      <c r="R13321" s="6">
        <f t="shared" si="1889"/>
        <v>0</v>
      </c>
      <c r="S13321" s="6">
        <f t="shared" si="1890"/>
        <v>0</v>
      </c>
      <c r="T13321" s="7">
        <f t="shared" si="1891"/>
        <v>0</v>
      </c>
      <c r="U13321" s="121" t="str">
        <f t="shared" si="1892"/>
        <v>0</v>
      </c>
      <c r="V13321" s="10">
        <f t="shared" si="1893"/>
        <v>0</v>
      </c>
      <c r="W13321" s="10">
        <f t="shared" si="1894"/>
        <v>0</v>
      </c>
      <c r="X13321" s="11">
        <f t="shared" si="1895"/>
        <v>0</v>
      </c>
      <c r="Y13321" s="11">
        <f t="shared" si="1896"/>
        <v>0</v>
      </c>
      <c r="Z13321" s="12" t="str">
        <f t="shared" si="1897"/>
        <v>Torque/Speed Control 1</v>
      </c>
    </row>
    <row r="13322" spans="18:26" x14ac:dyDescent="0.3">
      <c r="R13322" s="6">
        <f t="shared" si="1889"/>
        <v>0</v>
      </c>
      <c r="S13322" s="6">
        <f t="shared" si="1890"/>
        <v>0</v>
      </c>
      <c r="T13322" s="7">
        <f t="shared" si="1891"/>
        <v>0</v>
      </c>
      <c r="U13322" s="121" t="str">
        <f t="shared" si="1892"/>
        <v>0</v>
      </c>
      <c r="V13322" s="10">
        <f t="shared" si="1893"/>
        <v>0</v>
      </c>
      <c r="W13322" s="10">
        <f t="shared" si="1894"/>
        <v>0</v>
      </c>
      <c r="X13322" s="11">
        <f t="shared" si="1895"/>
        <v>0</v>
      </c>
      <c r="Y13322" s="11">
        <f t="shared" si="1896"/>
        <v>0</v>
      </c>
      <c r="Z13322" s="12" t="str">
        <f t="shared" si="1897"/>
        <v>Torque/Speed Control 1</v>
      </c>
    </row>
    <row r="13323" spans="18:26" x14ac:dyDescent="0.3">
      <c r="R13323" s="6">
        <f t="shared" si="1889"/>
        <v>0</v>
      </c>
      <c r="S13323" s="6">
        <f t="shared" si="1890"/>
        <v>0</v>
      </c>
      <c r="T13323" s="7">
        <f t="shared" si="1891"/>
        <v>0</v>
      </c>
      <c r="U13323" s="121" t="str">
        <f t="shared" si="1892"/>
        <v>0</v>
      </c>
      <c r="V13323" s="10">
        <f t="shared" si="1893"/>
        <v>0</v>
      </c>
      <c r="W13323" s="10">
        <f t="shared" si="1894"/>
        <v>0</v>
      </c>
      <c r="X13323" s="11">
        <f t="shared" si="1895"/>
        <v>0</v>
      </c>
      <c r="Y13323" s="11">
        <f t="shared" si="1896"/>
        <v>0</v>
      </c>
      <c r="Z13323" s="12" t="str">
        <f t="shared" si="1897"/>
        <v>Torque/Speed Control 1</v>
      </c>
    </row>
    <row r="13324" spans="18:26" x14ac:dyDescent="0.3">
      <c r="R13324" s="6">
        <f t="shared" si="1889"/>
        <v>0</v>
      </c>
      <c r="S13324" s="6">
        <f t="shared" si="1890"/>
        <v>0</v>
      </c>
      <c r="T13324" s="7">
        <f t="shared" si="1891"/>
        <v>0</v>
      </c>
      <c r="U13324" s="121" t="str">
        <f t="shared" si="1892"/>
        <v>0</v>
      </c>
      <c r="V13324" s="10">
        <f t="shared" si="1893"/>
        <v>0</v>
      </c>
      <c r="W13324" s="10">
        <f t="shared" si="1894"/>
        <v>0</v>
      </c>
      <c r="X13324" s="11">
        <f t="shared" si="1895"/>
        <v>0</v>
      </c>
      <c r="Y13324" s="11">
        <f t="shared" si="1896"/>
        <v>0</v>
      </c>
      <c r="Z13324" s="12" t="str">
        <f t="shared" si="1897"/>
        <v>Torque/Speed Control 1</v>
      </c>
    </row>
    <row r="13325" spans="18:26" x14ac:dyDescent="0.3">
      <c r="R13325" s="6">
        <f t="shared" si="1889"/>
        <v>0</v>
      </c>
      <c r="S13325" s="6">
        <f t="shared" si="1890"/>
        <v>0</v>
      </c>
      <c r="T13325" s="7">
        <f t="shared" si="1891"/>
        <v>0</v>
      </c>
      <c r="U13325" s="121" t="str">
        <f t="shared" si="1892"/>
        <v>0</v>
      </c>
      <c r="V13325" s="10">
        <f t="shared" si="1893"/>
        <v>0</v>
      </c>
      <c r="W13325" s="10">
        <f t="shared" si="1894"/>
        <v>0</v>
      </c>
      <c r="X13325" s="11">
        <f t="shared" si="1895"/>
        <v>0</v>
      </c>
      <c r="Y13325" s="11">
        <f t="shared" si="1896"/>
        <v>0</v>
      </c>
      <c r="Z13325" s="12" t="str">
        <f t="shared" si="1897"/>
        <v>Torque/Speed Control 1</v>
      </c>
    </row>
    <row r="13326" spans="18:26" x14ac:dyDescent="0.3">
      <c r="R13326" s="6">
        <f t="shared" si="1889"/>
        <v>0</v>
      </c>
      <c r="S13326" s="6">
        <f t="shared" si="1890"/>
        <v>0</v>
      </c>
      <c r="T13326" s="7">
        <f t="shared" si="1891"/>
        <v>0</v>
      </c>
      <c r="U13326" s="121" t="str">
        <f t="shared" si="1892"/>
        <v>0</v>
      </c>
      <c r="V13326" s="10">
        <f t="shared" si="1893"/>
        <v>0</v>
      </c>
      <c r="W13326" s="10">
        <f t="shared" si="1894"/>
        <v>0</v>
      </c>
      <c r="X13326" s="11">
        <f t="shared" si="1895"/>
        <v>0</v>
      </c>
      <c r="Y13326" s="11">
        <f t="shared" si="1896"/>
        <v>0</v>
      </c>
      <c r="Z13326" s="12" t="str">
        <f t="shared" si="1897"/>
        <v>Torque/Speed Control 1</v>
      </c>
    </row>
    <row r="13327" spans="18:26" x14ac:dyDescent="0.3">
      <c r="R13327" s="6">
        <f t="shared" si="1889"/>
        <v>0</v>
      </c>
      <c r="S13327" s="6">
        <f t="shared" si="1890"/>
        <v>0</v>
      </c>
      <c r="T13327" s="7">
        <f t="shared" si="1891"/>
        <v>0</v>
      </c>
      <c r="U13327" s="121" t="str">
        <f t="shared" si="1892"/>
        <v>0</v>
      </c>
      <c r="V13327" s="10">
        <f t="shared" si="1893"/>
        <v>0</v>
      </c>
      <c r="W13327" s="10">
        <f t="shared" si="1894"/>
        <v>0</v>
      </c>
      <c r="X13327" s="11">
        <f t="shared" si="1895"/>
        <v>0</v>
      </c>
      <c r="Y13327" s="11">
        <f t="shared" si="1896"/>
        <v>0</v>
      </c>
      <c r="Z13327" s="12" t="str">
        <f t="shared" si="1897"/>
        <v>Torque/Speed Control 1</v>
      </c>
    </row>
    <row r="13328" spans="18:26" x14ac:dyDescent="0.3">
      <c r="R13328" s="6">
        <f t="shared" si="1889"/>
        <v>0</v>
      </c>
      <c r="S13328" s="6">
        <f t="shared" si="1890"/>
        <v>0</v>
      </c>
      <c r="T13328" s="7">
        <f t="shared" si="1891"/>
        <v>0</v>
      </c>
      <c r="U13328" s="121" t="str">
        <f t="shared" si="1892"/>
        <v>0</v>
      </c>
      <c r="V13328" s="10">
        <f t="shared" si="1893"/>
        <v>0</v>
      </c>
      <c r="W13328" s="10">
        <f t="shared" si="1894"/>
        <v>0</v>
      </c>
      <c r="X13328" s="11">
        <f t="shared" si="1895"/>
        <v>0</v>
      </c>
      <c r="Y13328" s="11">
        <f t="shared" si="1896"/>
        <v>0</v>
      </c>
      <c r="Z13328" s="12" t="str">
        <f t="shared" si="1897"/>
        <v>Torque/Speed Control 1</v>
      </c>
    </row>
    <row r="13329" spans="18:26" x14ac:dyDescent="0.3">
      <c r="R13329" s="6">
        <f t="shared" si="1889"/>
        <v>0</v>
      </c>
      <c r="S13329" s="6">
        <f t="shared" si="1890"/>
        <v>0</v>
      </c>
      <c r="T13329" s="7">
        <f t="shared" si="1891"/>
        <v>0</v>
      </c>
      <c r="U13329" s="121" t="str">
        <f t="shared" si="1892"/>
        <v>0</v>
      </c>
      <c r="V13329" s="10">
        <f t="shared" si="1893"/>
        <v>0</v>
      </c>
      <c r="W13329" s="10">
        <f t="shared" si="1894"/>
        <v>0</v>
      </c>
      <c r="X13329" s="11">
        <f t="shared" si="1895"/>
        <v>0</v>
      </c>
      <c r="Y13329" s="11">
        <f t="shared" si="1896"/>
        <v>0</v>
      </c>
      <c r="Z13329" s="12" t="str">
        <f t="shared" si="1897"/>
        <v>Torque/Speed Control 1</v>
      </c>
    </row>
    <row r="13330" spans="18:26" x14ac:dyDescent="0.3">
      <c r="R13330" s="6">
        <f t="shared" si="1889"/>
        <v>0</v>
      </c>
      <c r="S13330" s="6">
        <f t="shared" si="1890"/>
        <v>0</v>
      </c>
      <c r="T13330" s="7">
        <f t="shared" si="1891"/>
        <v>0</v>
      </c>
      <c r="U13330" s="121" t="str">
        <f t="shared" si="1892"/>
        <v>0</v>
      </c>
      <c r="V13330" s="10">
        <f t="shared" si="1893"/>
        <v>0</v>
      </c>
      <c r="W13330" s="10">
        <f t="shared" si="1894"/>
        <v>0</v>
      </c>
      <c r="X13330" s="11">
        <f t="shared" si="1895"/>
        <v>0</v>
      </c>
      <c r="Y13330" s="11">
        <f t="shared" si="1896"/>
        <v>0</v>
      </c>
      <c r="Z13330" s="12" t="str">
        <f t="shared" si="1897"/>
        <v>Torque/Speed Control 1</v>
      </c>
    </row>
    <row r="13331" spans="18:26" x14ac:dyDescent="0.3">
      <c r="R13331" s="6">
        <f t="shared" si="1889"/>
        <v>0</v>
      </c>
      <c r="S13331" s="6">
        <f t="shared" si="1890"/>
        <v>0</v>
      </c>
      <c r="T13331" s="7">
        <f t="shared" si="1891"/>
        <v>0</v>
      </c>
      <c r="U13331" s="121" t="str">
        <f t="shared" si="1892"/>
        <v>0</v>
      </c>
      <c r="V13331" s="10">
        <f t="shared" si="1893"/>
        <v>0</v>
      </c>
      <c r="W13331" s="10">
        <f t="shared" si="1894"/>
        <v>0</v>
      </c>
      <c r="X13331" s="11">
        <f t="shared" si="1895"/>
        <v>0</v>
      </c>
      <c r="Y13331" s="11">
        <f t="shared" si="1896"/>
        <v>0</v>
      </c>
      <c r="Z13331" s="12" t="str">
        <f t="shared" si="1897"/>
        <v>Torque/Speed Control 1</v>
      </c>
    </row>
    <row r="13332" spans="18:26" x14ac:dyDescent="0.3">
      <c r="R13332" s="6">
        <f t="shared" si="1889"/>
        <v>0</v>
      </c>
      <c r="S13332" s="6">
        <f t="shared" si="1890"/>
        <v>0</v>
      </c>
      <c r="T13332" s="7">
        <f t="shared" si="1891"/>
        <v>0</v>
      </c>
      <c r="U13332" s="121" t="str">
        <f t="shared" si="1892"/>
        <v>0</v>
      </c>
      <c r="V13332" s="10">
        <f t="shared" si="1893"/>
        <v>0</v>
      </c>
      <c r="W13332" s="10">
        <f t="shared" si="1894"/>
        <v>0</v>
      </c>
      <c r="X13332" s="11">
        <f t="shared" si="1895"/>
        <v>0</v>
      </c>
      <c r="Y13332" s="11">
        <f t="shared" si="1896"/>
        <v>0</v>
      </c>
      <c r="Z13332" s="12" t="str">
        <f t="shared" si="1897"/>
        <v>Torque/Speed Control 1</v>
      </c>
    </row>
    <row r="13333" spans="18:26" x14ac:dyDescent="0.3">
      <c r="R13333" s="6">
        <f t="shared" si="1889"/>
        <v>0</v>
      </c>
      <c r="S13333" s="6">
        <f t="shared" si="1890"/>
        <v>0</v>
      </c>
      <c r="T13333" s="7">
        <f t="shared" si="1891"/>
        <v>0</v>
      </c>
      <c r="U13333" s="121" t="str">
        <f t="shared" si="1892"/>
        <v>0</v>
      </c>
      <c r="V13333" s="10">
        <f t="shared" si="1893"/>
        <v>0</v>
      </c>
      <c r="W13333" s="10">
        <f t="shared" si="1894"/>
        <v>0</v>
      </c>
      <c r="X13333" s="11">
        <f t="shared" si="1895"/>
        <v>0</v>
      </c>
      <c r="Y13333" s="11">
        <f t="shared" si="1896"/>
        <v>0</v>
      </c>
      <c r="Z13333" s="12" t="str">
        <f t="shared" si="1897"/>
        <v>Torque/Speed Control 1</v>
      </c>
    </row>
    <row r="13334" spans="18:26" x14ac:dyDescent="0.3">
      <c r="R13334" s="6">
        <f t="shared" si="1889"/>
        <v>0</v>
      </c>
      <c r="S13334" s="6">
        <f t="shared" si="1890"/>
        <v>0</v>
      </c>
      <c r="T13334" s="7">
        <f t="shared" si="1891"/>
        <v>0</v>
      </c>
      <c r="U13334" s="121" t="str">
        <f t="shared" si="1892"/>
        <v>0</v>
      </c>
      <c r="V13334" s="10">
        <f t="shared" si="1893"/>
        <v>0</v>
      </c>
      <c r="W13334" s="10">
        <f t="shared" si="1894"/>
        <v>0</v>
      </c>
      <c r="X13334" s="11">
        <f t="shared" si="1895"/>
        <v>0</v>
      </c>
      <c r="Y13334" s="11">
        <f t="shared" si="1896"/>
        <v>0</v>
      </c>
      <c r="Z13334" s="12" t="str">
        <f t="shared" si="1897"/>
        <v>Torque/Speed Control 1</v>
      </c>
    </row>
    <row r="13335" spans="18:26" x14ac:dyDescent="0.3">
      <c r="R13335" s="6">
        <f t="shared" si="1889"/>
        <v>0</v>
      </c>
      <c r="S13335" s="6">
        <f t="shared" si="1890"/>
        <v>0</v>
      </c>
      <c r="T13335" s="7">
        <f t="shared" si="1891"/>
        <v>0</v>
      </c>
      <c r="U13335" s="121" t="str">
        <f t="shared" si="1892"/>
        <v>0</v>
      </c>
      <c r="V13335" s="10">
        <f t="shared" si="1893"/>
        <v>0</v>
      </c>
      <c r="W13335" s="10">
        <f t="shared" si="1894"/>
        <v>0</v>
      </c>
      <c r="X13335" s="11">
        <f t="shared" si="1895"/>
        <v>0</v>
      </c>
      <c r="Y13335" s="11">
        <f t="shared" si="1896"/>
        <v>0</v>
      </c>
      <c r="Z13335" s="12" t="str">
        <f t="shared" si="1897"/>
        <v>Torque/Speed Control 1</v>
      </c>
    </row>
    <row r="13336" spans="18:26" x14ac:dyDescent="0.3">
      <c r="R13336" s="6">
        <f t="shared" si="1889"/>
        <v>0</v>
      </c>
      <c r="S13336" s="6">
        <f t="shared" si="1890"/>
        <v>0</v>
      </c>
      <c r="T13336" s="7">
        <f t="shared" si="1891"/>
        <v>0</v>
      </c>
      <c r="U13336" s="121" t="str">
        <f t="shared" si="1892"/>
        <v>0</v>
      </c>
      <c r="V13336" s="10">
        <f t="shared" si="1893"/>
        <v>0</v>
      </c>
      <c r="W13336" s="10">
        <f t="shared" si="1894"/>
        <v>0</v>
      </c>
      <c r="X13336" s="11">
        <f t="shared" si="1895"/>
        <v>0</v>
      </c>
      <c r="Y13336" s="11">
        <f t="shared" si="1896"/>
        <v>0</v>
      </c>
      <c r="Z13336" s="12" t="str">
        <f t="shared" si="1897"/>
        <v>Torque/Speed Control 1</v>
      </c>
    </row>
    <row r="13337" spans="18:26" x14ac:dyDescent="0.3">
      <c r="R13337" s="6">
        <f t="shared" si="1889"/>
        <v>0</v>
      </c>
      <c r="S13337" s="6">
        <f t="shared" si="1890"/>
        <v>0</v>
      </c>
      <c r="T13337" s="7">
        <f t="shared" si="1891"/>
        <v>0</v>
      </c>
      <c r="U13337" s="121" t="str">
        <f t="shared" si="1892"/>
        <v>0</v>
      </c>
      <c r="V13337" s="10">
        <f t="shared" si="1893"/>
        <v>0</v>
      </c>
      <c r="W13337" s="10">
        <f t="shared" si="1894"/>
        <v>0</v>
      </c>
      <c r="X13337" s="11">
        <f t="shared" si="1895"/>
        <v>0</v>
      </c>
      <c r="Y13337" s="11">
        <f t="shared" si="1896"/>
        <v>0</v>
      </c>
      <c r="Z13337" s="12" t="str">
        <f t="shared" si="1897"/>
        <v>Torque/Speed Control 1</v>
      </c>
    </row>
    <row r="13338" spans="18:26" x14ac:dyDescent="0.3">
      <c r="R13338" s="6">
        <f t="shared" si="1889"/>
        <v>0</v>
      </c>
      <c r="S13338" s="6">
        <f t="shared" si="1890"/>
        <v>0</v>
      </c>
      <c r="T13338" s="7">
        <f t="shared" si="1891"/>
        <v>0</v>
      </c>
      <c r="U13338" s="121" t="str">
        <f t="shared" si="1892"/>
        <v>0</v>
      </c>
      <c r="V13338" s="10">
        <f t="shared" si="1893"/>
        <v>0</v>
      </c>
      <c r="W13338" s="10">
        <f t="shared" si="1894"/>
        <v>0</v>
      </c>
      <c r="X13338" s="11">
        <f t="shared" si="1895"/>
        <v>0</v>
      </c>
      <c r="Y13338" s="11">
        <f t="shared" si="1896"/>
        <v>0</v>
      </c>
      <c r="Z13338" s="12" t="str">
        <f t="shared" si="1897"/>
        <v>Torque/Speed Control 1</v>
      </c>
    </row>
    <row r="13339" spans="18:26" x14ac:dyDescent="0.3">
      <c r="R13339" s="6">
        <f t="shared" si="1889"/>
        <v>0</v>
      </c>
      <c r="S13339" s="6">
        <f t="shared" si="1890"/>
        <v>0</v>
      </c>
      <c r="T13339" s="7">
        <f t="shared" si="1891"/>
        <v>0</v>
      </c>
      <c r="U13339" s="121" t="str">
        <f t="shared" si="1892"/>
        <v>0</v>
      </c>
      <c r="V13339" s="10">
        <f t="shared" si="1893"/>
        <v>0</v>
      </c>
      <c r="W13339" s="10">
        <f t="shared" si="1894"/>
        <v>0</v>
      </c>
      <c r="X13339" s="11">
        <f t="shared" si="1895"/>
        <v>0</v>
      </c>
      <c r="Y13339" s="11">
        <f t="shared" si="1896"/>
        <v>0</v>
      </c>
      <c r="Z13339" s="12" t="str">
        <f t="shared" si="1897"/>
        <v>Torque/Speed Control 1</v>
      </c>
    </row>
    <row r="13340" spans="18:26" x14ac:dyDescent="0.3">
      <c r="R13340" s="6">
        <f t="shared" si="1889"/>
        <v>0</v>
      </c>
      <c r="S13340" s="6">
        <f t="shared" si="1890"/>
        <v>0</v>
      </c>
      <c r="T13340" s="7">
        <f t="shared" si="1891"/>
        <v>0</v>
      </c>
      <c r="U13340" s="121" t="str">
        <f t="shared" si="1892"/>
        <v>0</v>
      </c>
      <c r="V13340" s="10">
        <f t="shared" si="1893"/>
        <v>0</v>
      </c>
      <c r="W13340" s="10">
        <f t="shared" si="1894"/>
        <v>0</v>
      </c>
      <c r="X13340" s="11">
        <f t="shared" si="1895"/>
        <v>0</v>
      </c>
      <c r="Y13340" s="11">
        <f t="shared" si="1896"/>
        <v>0</v>
      </c>
      <c r="Z13340" s="12" t="str">
        <f t="shared" si="1897"/>
        <v>Torque/Speed Control 1</v>
      </c>
    </row>
    <row r="13341" spans="18:26" x14ac:dyDescent="0.3">
      <c r="R13341" s="6">
        <f t="shared" si="1889"/>
        <v>0</v>
      </c>
      <c r="S13341" s="6">
        <f t="shared" si="1890"/>
        <v>0</v>
      </c>
      <c r="T13341" s="7">
        <f t="shared" si="1891"/>
        <v>0</v>
      </c>
      <c r="U13341" s="121" t="str">
        <f t="shared" si="1892"/>
        <v>0</v>
      </c>
      <c r="V13341" s="10">
        <f t="shared" si="1893"/>
        <v>0</v>
      </c>
      <c r="W13341" s="10">
        <f t="shared" si="1894"/>
        <v>0</v>
      </c>
      <c r="X13341" s="11">
        <f t="shared" si="1895"/>
        <v>0</v>
      </c>
      <c r="Y13341" s="11">
        <f t="shared" si="1896"/>
        <v>0</v>
      </c>
      <c r="Z13341" s="12" t="str">
        <f t="shared" si="1897"/>
        <v>Torque/Speed Control 1</v>
      </c>
    </row>
    <row r="13342" spans="18:26" x14ac:dyDescent="0.3">
      <c r="R13342" s="6">
        <f t="shared" si="1889"/>
        <v>0</v>
      </c>
      <c r="S13342" s="6">
        <f t="shared" si="1890"/>
        <v>0</v>
      </c>
      <c r="T13342" s="7">
        <f t="shared" si="1891"/>
        <v>0</v>
      </c>
      <c r="U13342" s="121" t="str">
        <f t="shared" si="1892"/>
        <v>0</v>
      </c>
      <c r="V13342" s="10">
        <f t="shared" si="1893"/>
        <v>0</v>
      </c>
      <c r="W13342" s="10">
        <f t="shared" si="1894"/>
        <v>0</v>
      </c>
      <c r="X13342" s="11">
        <f t="shared" si="1895"/>
        <v>0</v>
      </c>
      <c r="Y13342" s="11">
        <f t="shared" si="1896"/>
        <v>0</v>
      </c>
      <c r="Z13342" s="12" t="str">
        <f t="shared" si="1897"/>
        <v>Torque/Speed Control 1</v>
      </c>
    </row>
    <row r="13343" spans="18:26" x14ac:dyDescent="0.3">
      <c r="R13343" s="6">
        <f t="shared" si="1889"/>
        <v>0</v>
      </c>
      <c r="S13343" s="6">
        <f t="shared" si="1890"/>
        <v>0</v>
      </c>
      <c r="T13343" s="7">
        <f t="shared" si="1891"/>
        <v>0</v>
      </c>
      <c r="U13343" s="121" t="str">
        <f t="shared" si="1892"/>
        <v>0</v>
      </c>
      <c r="V13343" s="10">
        <f t="shared" si="1893"/>
        <v>0</v>
      </c>
      <c r="W13343" s="10">
        <f t="shared" si="1894"/>
        <v>0</v>
      </c>
      <c r="X13343" s="11">
        <f t="shared" si="1895"/>
        <v>0</v>
      </c>
      <c r="Y13343" s="11">
        <f t="shared" si="1896"/>
        <v>0</v>
      </c>
      <c r="Z13343" s="12" t="str">
        <f t="shared" si="1897"/>
        <v>Torque/Speed Control 1</v>
      </c>
    </row>
    <row r="13344" spans="18:26" x14ac:dyDescent="0.3">
      <c r="R13344" s="6">
        <f t="shared" si="1889"/>
        <v>0</v>
      </c>
      <c r="S13344" s="6">
        <f t="shared" si="1890"/>
        <v>0</v>
      </c>
      <c r="T13344" s="7">
        <f t="shared" si="1891"/>
        <v>0</v>
      </c>
      <c r="U13344" s="121" t="str">
        <f t="shared" si="1892"/>
        <v>0</v>
      </c>
      <c r="V13344" s="10">
        <f t="shared" si="1893"/>
        <v>0</v>
      </c>
      <c r="W13344" s="10">
        <f t="shared" si="1894"/>
        <v>0</v>
      </c>
      <c r="X13344" s="11">
        <f t="shared" si="1895"/>
        <v>0</v>
      </c>
      <c r="Y13344" s="11">
        <f t="shared" si="1896"/>
        <v>0</v>
      </c>
      <c r="Z13344" s="12" t="str">
        <f t="shared" si="1897"/>
        <v>Torque/Speed Control 1</v>
      </c>
    </row>
    <row r="13345" spans="18:26" x14ac:dyDescent="0.3">
      <c r="R13345" s="6">
        <f t="shared" si="1889"/>
        <v>0</v>
      </c>
      <c r="S13345" s="6">
        <f t="shared" si="1890"/>
        <v>0</v>
      </c>
      <c r="T13345" s="7">
        <f t="shared" si="1891"/>
        <v>0</v>
      </c>
      <c r="U13345" s="121" t="str">
        <f t="shared" si="1892"/>
        <v>0</v>
      </c>
      <c r="V13345" s="10">
        <f t="shared" si="1893"/>
        <v>0</v>
      </c>
      <c r="W13345" s="10">
        <f t="shared" si="1894"/>
        <v>0</v>
      </c>
      <c r="X13345" s="11">
        <f t="shared" si="1895"/>
        <v>0</v>
      </c>
      <c r="Y13345" s="11">
        <f t="shared" si="1896"/>
        <v>0</v>
      </c>
      <c r="Z13345" s="12" t="str">
        <f t="shared" si="1897"/>
        <v>Torque/Speed Control 1</v>
      </c>
    </row>
    <row r="13346" spans="18:26" x14ac:dyDescent="0.3">
      <c r="R13346" s="6">
        <f t="shared" si="1889"/>
        <v>0</v>
      </c>
      <c r="S13346" s="6">
        <f t="shared" si="1890"/>
        <v>0</v>
      </c>
      <c r="T13346" s="7">
        <f t="shared" si="1891"/>
        <v>0</v>
      </c>
      <c r="U13346" s="121" t="str">
        <f t="shared" si="1892"/>
        <v>0</v>
      </c>
      <c r="V13346" s="10">
        <f t="shared" si="1893"/>
        <v>0</v>
      </c>
      <c r="W13346" s="10">
        <f t="shared" si="1894"/>
        <v>0</v>
      </c>
      <c r="X13346" s="11">
        <f t="shared" si="1895"/>
        <v>0</v>
      </c>
      <c r="Y13346" s="11">
        <f t="shared" si="1896"/>
        <v>0</v>
      </c>
      <c r="Z13346" s="12" t="str">
        <f t="shared" si="1897"/>
        <v>Torque/Speed Control 1</v>
      </c>
    </row>
    <row r="13347" spans="18:26" x14ac:dyDescent="0.3">
      <c r="R13347" s="6">
        <f t="shared" si="1889"/>
        <v>0</v>
      </c>
      <c r="S13347" s="6">
        <f t="shared" si="1890"/>
        <v>0</v>
      </c>
      <c r="T13347" s="7">
        <f t="shared" si="1891"/>
        <v>0</v>
      </c>
      <c r="U13347" s="121" t="str">
        <f t="shared" si="1892"/>
        <v>0</v>
      </c>
      <c r="V13347" s="10">
        <f t="shared" si="1893"/>
        <v>0</v>
      </c>
      <c r="W13347" s="10">
        <f t="shared" si="1894"/>
        <v>0</v>
      </c>
      <c r="X13347" s="11">
        <f t="shared" si="1895"/>
        <v>0</v>
      </c>
      <c r="Y13347" s="11">
        <f t="shared" si="1896"/>
        <v>0</v>
      </c>
      <c r="Z13347" s="12" t="str">
        <f t="shared" si="1897"/>
        <v>Torque/Speed Control 1</v>
      </c>
    </row>
    <row r="13348" spans="18:26" x14ac:dyDescent="0.3">
      <c r="R13348" s="6">
        <f t="shared" si="1889"/>
        <v>0</v>
      </c>
      <c r="S13348" s="6">
        <f t="shared" si="1890"/>
        <v>0</v>
      </c>
      <c r="T13348" s="7">
        <f t="shared" si="1891"/>
        <v>0</v>
      </c>
      <c r="U13348" s="121" t="str">
        <f t="shared" si="1892"/>
        <v>0</v>
      </c>
      <c r="V13348" s="10">
        <f t="shared" si="1893"/>
        <v>0</v>
      </c>
      <c r="W13348" s="10">
        <f t="shared" si="1894"/>
        <v>0</v>
      </c>
      <c r="X13348" s="11">
        <f t="shared" si="1895"/>
        <v>0</v>
      </c>
      <c r="Y13348" s="11">
        <f t="shared" si="1896"/>
        <v>0</v>
      </c>
      <c r="Z13348" s="12" t="str">
        <f t="shared" si="1897"/>
        <v>Torque/Speed Control 1</v>
      </c>
    </row>
    <row r="13349" spans="18:26" x14ac:dyDescent="0.3">
      <c r="R13349" s="6">
        <f t="shared" si="1889"/>
        <v>0</v>
      </c>
      <c r="S13349" s="6">
        <f t="shared" si="1890"/>
        <v>0</v>
      </c>
      <c r="T13349" s="7">
        <f t="shared" si="1891"/>
        <v>0</v>
      </c>
      <c r="U13349" s="121" t="str">
        <f t="shared" si="1892"/>
        <v>0</v>
      </c>
      <c r="V13349" s="10">
        <f t="shared" si="1893"/>
        <v>0</v>
      </c>
      <c r="W13349" s="10">
        <f t="shared" si="1894"/>
        <v>0</v>
      </c>
      <c r="X13349" s="11">
        <f t="shared" si="1895"/>
        <v>0</v>
      </c>
      <c r="Y13349" s="11">
        <f t="shared" si="1896"/>
        <v>0</v>
      </c>
      <c r="Z13349" s="12" t="str">
        <f t="shared" si="1897"/>
        <v>Torque/Speed Control 1</v>
      </c>
    </row>
    <row r="13350" spans="18:26" x14ac:dyDescent="0.3">
      <c r="R13350" s="6">
        <f t="shared" si="1889"/>
        <v>0</v>
      </c>
      <c r="S13350" s="6">
        <f t="shared" si="1890"/>
        <v>0</v>
      </c>
      <c r="T13350" s="7">
        <f t="shared" si="1891"/>
        <v>0</v>
      </c>
      <c r="U13350" s="121" t="str">
        <f t="shared" si="1892"/>
        <v>0</v>
      </c>
      <c r="V13350" s="10">
        <f t="shared" si="1893"/>
        <v>0</v>
      </c>
      <c r="W13350" s="10">
        <f t="shared" si="1894"/>
        <v>0</v>
      </c>
      <c r="X13350" s="11">
        <f t="shared" si="1895"/>
        <v>0</v>
      </c>
      <c r="Y13350" s="11">
        <f t="shared" si="1896"/>
        <v>0</v>
      </c>
      <c r="Z13350" s="12" t="str">
        <f t="shared" si="1897"/>
        <v>Torque/Speed Control 1</v>
      </c>
    </row>
    <row r="13351" spans="18:26" x14ac:dyDescent="0.3">
      <c r="R13351" s="6">
        <f t="shared" si="1889"/>
        <v>0</v>
      </c>
      <c r="S13351" s="6">
        <f t="shared" si="1890"/>
        <v>0</v>
      </c>
      <c r="T13351" s="7">
        <f t="shared" si="1891"/>
        <v>0</v>
      </c>
      <c r="U13351" s="121" t="str">
        <f t="shared" si="1892"/>
        <v>0</v>
      </c>
      <c r="V13351" s="10">
        <f t="shared" si="1893"/>
        <v>0</v>
      </c>
      <c r="W13351" s="10">
        <f t="shared" si="1894"/>
        <v>0</v>
      </c>
      <c r="X13351" s="11">
        <f t="shared" si="1895"/>
        <v>0</v>
      </c>
      <c r="Y13351" s="11">
        <f t="shared" si="1896"/>
        <v>0</v>
      </c>
      <c r="Z13351" s="12" t="str">
        <f t="shared" si="1897"/>
        <v>Torque/Speed Control 1</v>
      </c>
    </row>
    <row r="13352" spans="18:26" x14ac:dyDescent="0.3">
      <c r="R13352" s="6">
        <f t="shared" si="1889"/>
        <v>0</v>
      </c>
      <c r="S13352" s="6">
        <f t="shared" si="1890"/>
        <v>0</v>
      </c>
      <c r="T13352" s="7">
        <f t="shared" si="1891"/>
        <v>0</v>
      </c>
      <c r="U13352" s="121" t="str">
        <f t="shared" si="1892"/>
        <v>0</v>
      </c>
      <c r="V13352" s="10">
        <f t="shared" si="1893"/>
        <v>0</v>
      </c>
      <c r="W13352" s="10">
        <f t="shared" si="1894"/>
        <v>0</v>
      </c>
      <c r="X13352" s="11">
        <f t="shared" si="1895"/>
        <v>0</v>
      </c>
      <c r="Y13352" s="11">
        <f t="shared" si="1896"/>
        <v>0</v>
      </c>
      <c r="Z13352" s="12" t="str">
        <f t="shared" si="1897"/>
        <v>Torque/Speed Control 1</v>
      </c>
    </row>
    <row r="13353" spans="18:26" x14ac:dyDescent="0.3">
      <c r="R13353" s="6">
        <f t="shared" si="1889"/>
        <v>0</v>
      </c>
      <c r="S13353" s="6">
        <f t="shared" si="1890"/>
        <v>0</v>
      </c>
      <c r="T13353" s="7">
        <f t="shared" si="1891"/>
        <v>0</v>
      </c>
      <c r="U13353" s="121" t="str">
        <f t="shared" si="1892"/>
        <v>0</v>
      </c>
      <c r="V13353" s="10">
        <f t="shared" si="1893"/>
        <v>0</v>
      </c>
      <c r="W13353" s="10">
        <f t="shared" si="1894"/>
        <v>0</v>
      </c>
      <c r="X13353" s="11">
        <f t="shared" si="1895"/>
        <v>0</v>
      </c>
      <c r="Y13353" s="11">
        <f t="shared" si="1896"/>
        <v>0</v>
      </c>
      <c r="Z13353" s="12" t="str">
        <f t="shared" si="1897"/>
        <v>Torque/Speed Control 1</v>
      </c>
    </row>
    <row r="13354" spans="18:26" x14ac:dyDescent="0.3">
      <c r="R13354" s="6">
        <f t="shared" si="1889"/>
        <v>0</v>
      </c>
      <c r="S13354" s="6">
        <f t="shared" si="1890"/>
        <v>0</v>
      </c>
      <c r="T13354" s="7">
        <f t="shared" si="1891"/>
        <v>0</v>
      </c>
      <c r="U13354" s="121" t="str">
        <f t="shared" si="1892"/>
        <v>0</v>
      </c>
      <c r="V13354" s="10">
        <f t="shared" si="1893"/>
        <v>0</v>
      </c>
      <c r="W13354" s="10">
        <f t="shared" si="1894"/>
        <v>0</v>
      </c>
      <c r="X13354" s="11">
        <f t="shared" si="1895"/>
        <v>0</v>
      </c>
      <c r="Y13354" s="11">
        <f t="shared" si="1896"/>
        <v>0</v>
      </c>
      <c r="Z13354" s="12" t="str">
        <f t="shared" si="1897"/>
        <v>Torque/Speed Control 1</v>
      </c>
    </row>
    <row r="13355" spans="18:26" x14ac:dyDescent="0.3">
      <c r="R13355" s="6">
        <f t="shared" si="1889"/>
        <v>0</v>
      </c>
      <c r="S13355" s="6">
        <f t="shared" si="1890"/>
        <v>0</v>
      </c>
      <c r="T13355" s="7">
        <f t="shared" si="1891"/>
        <v>0</v>
      </c>
      <c r="U13355" s="121" t="str">
        <f t="shared" si="1892"/>
        <v>0</v>
      </c>
      <c r="V13355" s="10">
        <f t="shared" si="1893"/>
        <v>0</v>
      </c>
      <c r="W13355" s="10">
        <f t="shared" si="1894"/>
        <v>0</v>
      </c>
      <c r="X13355" s="11">
        <f t="shared" si="1895"/>
        <v>0</v>
      </c>
      <c r="Y13355" s="11">
        <f t="shared" si="1896"/>
        <v>0</v>
      </c>
      <c r="Z13355" s="12" t="str">
        <f t="shared" si="1897"/>
        <v>Torque/Speed Control 1</v>
      </c>
    </row>
    <row r="13356" spans="18:26" x14ac:dyDescent="0.3">
      <c r="R13356" s="6">
        <f t="shared" si="1889"/>
        <v>0</v>
      </c>
      <c r="S13356" s="6">
        <f t="shared" si="1890"/>
        <v>0</v>
      </c>
      <c r="T13356" s="7">
        <f t="shared" si="1891"/>
        <v>0</v>
      </c>
      <c r="U13356" s="121" t="str">
        <f t="shared" si="1892"/>
        <v>0</v>
      </c>
      <c r="V13356" s="10">
        <f t="shared" si="1893"/>
        <v>0</v>
      </c>
      <c r="W13356" s="10">
        <f t="shared" si="1894"/>
        <v>0</v>
      </c>
      <c r="X13356" s="11">
        <f t="shared" si="1895"/>
        <v>0</v>
      </c>
      <c r="Y13356" s="11">
        <f t="shared" si="1896"/>
        <v>0</v>
      </c>
      <c r="Z13356" s="12" t="str">
        <f t="shared" si="1897"/>
        <v>Torque/Speed Control 1</v>
      </c>
    </row>
    <row r="13357" spans="18:26" x14ac:dyDescent="0.3">
      <c r="R13357" s="6">
        <f t="shared" si="1889"/>
        <v>0</v>
      </c>
      <c r="S13357" s="6">
        <f t="shared" si="1890"/>
        <v>0</v>
      </c>
      <c r="T13357" s="7">
        <f t="shared" si="1891"/>
        <v>0</v>
      </c>
      <c r="U13357" s="121" t="str">
        <f t="shared" si="1892"/>
        <v>0</v>
      </c>
      <c r="V13357" s="10">
        <f t="shared" si="1893"/>
        <v>0</v>
      </c>
      <c r="W13357" s="10">
        <f t="shared" si="1894"/>
        <v>0</v>
      </c>
      <c r="X13357" s="11">
        <f t="shared" si="1895"/>
        <v>0</v>
      </c>
      <c r="Y13357" s="11">
        <f t="shared" si="1896"/>
        <v>0</v>
      </c>
      <c r="Z13357" s="12" t="str">
        <f t="shared" si="1897"/>
        <v>Torque/Speed Control 1</v>
      </c>
    </row>
    <row r="13358" spans="18:26" x14ac:dyDescent="0.3">
      <c r="R13358" s="6">
        <f t="shared" si="1889"/>
        <v>0</v>
      </c>
      <c r="S13358" s="6">
        <f t="shared" si="1890"/>
        <v>0</v>
      </c>
      <c r="T13358" s="7">
        <f t="shared" si="1891"/>
        <v>0</v>
      </c>
      <c r="U13358" s="121" t="str">
        <f t="shared" si="1892"/>
        <v>0</v>
      </c>
      <c r="V13358" s="10">
        <f t="shared" si="1893"/>
        <v>0</v>
      </c>
      <c r="W13358" s="10">
        <f t="shared" si="1894"/>
        <v>0</v>
      </c>
      <c r="X13358" s="11">
        <f t="shared" si="1895"/>
        <v>0</v>
      </c>
      <c r="Y13358" s="11">
        <f t="shared" si="1896"/>
        <v>0</v>
      </c>
      <c r="Z13358" s="12" t="str">
        <f t="shared" si="1897"/>
        <v>Torque/Speed Control 1</v>
      </c>
    </row>
    <row r="13359" spans="18:26" x14ac:dyDescent="0.3">
      <c r="R13359" s="6">
        <f t="shared" si="1889"/>
        <v>0</v>
      </c>
      <c r="S13359" s="6">
        <f t="shared" si="1890"/>
        <v>0</v>
      </c>
      <c r="T13359" s="7">
        <f t="shared" si="1891"/>
        <v>0</v>
      </c>
      <c r="U13359" s="121" t="str">
        <f t="shared" si="1892"/>
        <v>0</v>
      </c>
      <c r="V13359" s="10">
        <f t="shared" si="1893"/>
        <v>0</v>
      </c>
      <c r="W13359" s="10">
        <f t="shared" si="1894"/>
        <v>0</v>
      </c>
      <c r="X13359" s="11">
        <f t="shared" si="1895"/>
        <v>0</v>
      </c>
      <c r="Y13359" s="11">
        <f t="shared" si="1896"/>
        <v>0</v>
      </c>
      <c r="Z13359" s="12" t="str">
        <f t="shared" si="1897"/>
        <v>Torque/Speed Control 1</v>
      </c>
    </row>
    <row r="13360" spans="18:26" x14ac:dyDescent="0.3">
      <c r="R13360" s="6">
        <f t="shared" si="1889"/>
        <v>0</v>
      </c>
      <c r="S13360" s="6">
        <f t="shared" si="1890"/>
        <v>0</v>
      </c>
      <c r="T13360" s="7">
        <f t="shared" si="1891"/>
        <v>0</v>
      </c>
      <c r="U13360" s="121" t="str">
        <f t="shared" si="1892"/>
        <v>0</v>
      </c>
      <c r="V13360" s="10">
        <f t="shared" si="1893"/>
        <v>0</v>
      </c>
      <c r="W13360" s="10">
        <f t="shared" si="1894"/>
        <v>0</v>
      </c>
      <c r="X13360" s="11">
        <f t="shared" si="1895"/>
        <v>0</v>
      </c>
      <c r="Y13360" s="11">
        <f t="shared" si="1896"/>
        <v>0</v>
      </c>
      <c r="Z13360" s="12" t="str">
        <f t="shared" si="1897"/>
        <v>Torque/Speed Control 1</v>
      </c>
    </row>
    <row r="13361" spans="18:26" x14ac:dyDescent="0.3">
      <c r="R13361" s="6">
        <f t="shared" si="1889"/>
        <v>0</v>
      </c>
      <c r="S13361" s="6">
        <f t="shared" si="1890"/>
        <v>0</v>
      </c>
      <c r="T13361" s="7">
        <f t="shared" si="1891"/>
        <v>0</v>
      </c>
      <c r="U13361" s="121" t="str">
        <f t="shared" si="1892"/>
        <v>0</v>
      </c>
      <c r="V13361" s="10">
        <f t="shared" si="1893"/>
        <v>0</v>
      </c>
      <c r="W13361" s="10">
        <f t="shared" si="1894"/>
        <v>0</v>
      </c>
      <c r="X13361" s="11">
        <f t="shared" si="1895"/>
        <v>0</v>
      </c>
      <c r="Y13361" s="11">
        <f t="shared" si="1896"/>
        <v>0</v>
      </c>
      <c r="Z13361" s="12" t="str">
        <f t="shared" si="1897"/>
        <v>Torque/Speed Control 1</v>
      </c>
    </row>
    <row r="13362" spans="18:26" x14ac:dyDescent="0.3">
      <c r="R13362" s="6">
        <f t="shared" si="1889"/>
        <v>0</v>
      </c>
      <c r="S13362" s="6">
        <f t="shared" si="1890"/>
        <v>0</v>
      </c>
      <c r="T13362" s="7">
        <f t="shared" si="1891"/>
        <v>0</v>
      </c>
      <c r="U13362" s="121" t="str">
        <f t="shared" si="1892"/>
        <v>0</v>
      </c>
      <c r="V13362" s="10">
        <f t="shared" si="1893"/>
        <v>0</v>
      </c>
      <c r="W13362" s="10">
        <f t="shared" si="1894"/>
        <v>0</v>
      </c>
      <c r="X13362" s="11">
        <f t="shared" si="1895"/>
        <v>0</v>
      </c>
      <c r="Y13362" s="11">
        <f t="shared" si="1896"/>
        <v>0</v>
      </c>
      <c r="Z13362" s="12" t="str">
        <f t="shared" si="1897"/>
        <v>Torque/Speed Control 1</v>
      </c>
    </row>
    <row r="13363" spans="18:26" x14ac:dyDescent="0.3">
      <c r="R13363" s="6">
        <f t="shared" si="1889"/>
        <v>0</v>
      </c>
      <c r="S13363" s="6">
        <f t="shared" si="1890"/>
        <v>0</v>
      </c>
      <c r="T13363" s="7">
        <f t="shared" si="1891"/>
        <v>0</v>
      </c>
      <c r="U13363" s="121" t="str">
        <f t="shared" si="1892"/>
        <v>0</v>
      </c>
      <c r="V13363" s="10">
        <f t="shared" si="1893"/>
        <v>0</v>
      </c>
      <c r="W13363" s="10">
        <f t="shared" si="1894"/>
        <v>0</v>
      </c>
      <c r="X13363" s="11">
        <f t="shared" si="1895"/>
        <v>0</v>
      </c>
      <c r="Y13363" s="11">
        <f t="shared" si="1896"/>
        <v>0</v>
      </c>
      <c r="Z13363" s="12" t="str">
        <f t="shared" si="1897"/>
        <v>Torque/Speed Control 1</v>
      </c>
    </row>
    <row r="13364" spans="18:26" x14ac:dyDescent="0.3">
      <c r="R13364" s="6">
        <f t="shared" si="1889"/>
        <v>0</v>
      </c>
      <c r="S13364" s="6">
        <f t="shared" si="1890"/>
        <v>0</v>
      </c>
      <c r="T13364" s="7">
        <f t="shared" si="1891"/>
        <v>0</v>
      </c>
      <c r="U13364" s="121" t="str">
        <f t="shared" si="1892"/>
        <v>0</v>
      </c>
      <c r="V13364" s="10">
        <f t="shared" si="1893"/>
        <v>0</v>
      </c>
      <c r="W13364" s="10">
        <f t="shared" si="1894"/>
        <v>0</v>
      </c>
      <c r="X13364" s="11">
        <f t="shared" si="1895"/>
        <v>0</v>
      </c>
      <c r="Y13364" s="11">
        <f t="shared" si="1896"/>
        <v>0</v>
      </c>
      <c r="Z13364" s="12" t="str">
        <f t="shared" si="1897"/>
        <v>Torque/Speed Control 1</v>
      </c>
    </row>
    <row r="13365" spans="18:26" x14ac:dyDescent="0.3">
      <c r="R13365" s="6">
        <f t="shared" si="1889"/>
        <v>0</v>
      </c>
      <c r="S13365" s="6">
        <f t="shared" si="1890"/>
        <v>0</v>
      </c>
      <c r="T13365" s="7">
        <f t="shared" si="1891"/>
        <v>0</v>
      </c>
      <c r="U13365" s="121" t="str">
        <f t="shared" si="1892"/>
        <v>0</v>
      </c>
      <c r="V13365" s="10">
        <f t="shared" si="1893"/>
        <v>0</v>
      </c>
      <c r="W13365" s="10">
        <f t="shared" si="1894"/>
        <v>0</v>
      </c>
      <c r="X13365" s="11">
        <f t="shared" si="1895"/>
        <v>0</v>
      </c>
      <c r="Y13365" s="11">
        <f t="shared" si="1896"/>
        <v>0</v>
      </c>
      <c r="Z13365" s="12" t="str">
        <f t="shared" si="1897"/>
        <v>Torque/Speed Control 1</v>
      </c>
    </row>
    <row r="13366" spans="18:26" x14ac:dyDescent="0.3">
      <c r="R13366" s="6">
        <f t="shared" si="1889"/>
        <v>0</v>
      </c>
      <c r="S13366" s="6">
        <f t="shared" si="1890"/>
        <v>0</v>
      </c>
      <c r="T13366" s="7">
        <f t="shared" si="1891"/>
        <v>0</v>
      </c>
      <c r="U13366" s="121" t="str">
        <f t="shared" si="1892"/>
        <v>0</v>
      </c>
      <c r="V13366" s="10">
        <f t="shared" si="1893"/>
        <v>0</v>
      </c>
      <c r="W13366" s="10">
        <f t="shared" si="1894"/>
        <v>0</v>
      </c>
      <c r="X13366" s="11">
        <f t="shared" si="1895"/>
        <v>0</v>
      </c>
      <c r="Y13366" s="11">
        <f t="shared" si="1896"/>
        <v>0</v>
      </c>
      <c r="Z13366" s="12" t="str">
        <f t="shared" si="1897"/>
        <v>Torque/Speed Control 1</v>
      </c>
    </row>
    <row r="13367" spans="18:26" x14ac:dyDescent="0.3">
      <c r="R13367" s="6">
        <f t="shared" si="1889"/>
        <v>0</v>
      </c>
      <c r="S13367" s="6">
        <f t="shared" si="1890"/>
        <v>0</v>
      </c>
      <c r="T13367" s="7">
        <f t="shared" si="1891"/>
        <v>0</v>
      </c>
      <c r="U13367" s="121" t="str">
        <f t="shared" si="1892"/>
        <v>0</v>
      </c>
      <c r="V13367" s="10">
        <f t="shared" si="1893"/>
        <v>0</v>
      </c>
      <c r="W13367" s="10">
        <f t="shared" si="1894"/>
        <v>0</v>
      </c>
      <c r="X13367" s="11">
        <f t="shared" si="1895"/>
        <v>0</v>
      </c>
      <c r="Y13367" s="11">
        <f t="shared" si="1896"/>
        <v>0</v>
      </c>
      <c r="Z13367" s="12" t="str">
        <f t="shared" si="1897"/>
        <v>Torque/Speed Control 1</v>
      </c>
    </row>
    <row r="13368" spans="18:26" x14ac:dyDescent="0.3">
      <c r="R13368" s="6">
        <f t="shared" si="1889"/>
        <v>0</v>
      </c>
      <c r="S13368" s="6">
        <f t="shared" si="1890"/>
        <v>0</v>
      </c>
      <c r="T13368" s="7">
        <f t="shared" si="1891"/>
        <v>0</v>
      </c>
      <c r="U13368" s="121" t="str">
        <f t="shared" si="1892"/>
        <v>0</v>
      </c>
      <c r="V13368" s="10">
        <f t="shared" si="1893"/>
        <v>0</v>
      </c>
      <c r="W13368" s="10">
        <f t="shared" si="1894"/>
        <v>0</v>
      </c>
      <c r="X13368" s="11">
        <f t="shared" si="1895"/>
        <v>0</v>
      </c>
      <c r="Y13368" s="11">
        <f t="shared" si="1896"/>
        <v>0</v>
      </c>
      <c r="Z13368" s="12" t="str">
        <f t="shared" si="1897"/>
        <v>Torque/Speed Control 1</v>
      </c>
    </row>
    <row r="13369" spans="18:26" x14ac:dyDescent="0.3">
      <c r="R13369" s="6">
        <f t="shared" si="1889"/>
        <v>0</v>
      </c>
      <c r="S13369" s="6">
        <f t="shared" si="1890"/>
        <v>0</v>
      </c>
      <c r="T13369" s="7">
        <f t="shared" si="1891"/>
        <v>0</v>
      </c>
      <c r="U13369" s="121" t="str">
        <f t="shared" si="1892"/>
        <v>0</v>
      </c>
      <c r="V13369" s="10">
        <f t="shared" si="1893"/>
        <v>0</v>
      </c>
      <c r="W13369" s="10">
        <f t="shared" si="1894"/>
        <v>0</v>
      </c>
      <c r="X13369" s="11">
        <f t="shared" si="1895"/>
        <v>0</v>
      </c>
      <c r="Y13369" s="11">
        <f t="shared" si="1896"/>
        <v>0</v>
      </c>
      <c r="Z13369" s="12" t="str">
        <f t="shared" si="1897"/>
        <v>Torque/Speed Control 1</v>
      </c>
    </row>
    <row r="13370" spans="18:26" x14ac:dyDescent="0.3">
      <c r="R13370" s="6">
        <f t="shared" si="1889"/>
        <v>0</v>
      </c>
      <c r="S13370" s="6">
        <f t="shared" si="1890"/>
        <v>0</v>
      </c>
      <c r="T13370" s="7">
        <f t="shared" si="1891"/>
        <v>0</v>
      </c>
      <c r="U13370" s="121" t="str">
        <f t="shared" si="1892"/>
        <v>0</v>
      </c>
      <c r="V13370" s="10">
        <f t="shared" si="1893"/>
        <v>0</v>
      </c>
      <c r="W13370" s="10">
        <f t="shared" si="1894"/>
        <v>0</v>
      </c>
      <c r="X13370" s="11">
        <f t="shared" si="1895"/>
        <v>0</v>
      </c>
      <c r="Y13370" s="11">
        <f t="shared" si="1896"/>
        <v>0</v>
      </c>
      <c r="Z13370" s="12" t="str">
        <f t="shared" si="1897"/>
        <v>Torque/Speed Control 1</v>
      </c>
    </row>
    <row r="13371" spans="18:26" x14ac:dyDescent="0.3">
      <c r="R13371" s="6">
        <f t="shared" si="1889"/>
        <v>0</v>
      </c>
      <c r="S13371" s="6">
        <f t="shared" si="1890"/>
        <v>0</v>
      </c>
      <c r="T13371" s="7">
        <f t="shared" si="1891"/>
        <v>0</v>
      </c>
      <c r="U13371" s="121" t="str">
        <f t="shared" si="1892"/>
        <v>0</v>
      </c>
      <c r="V13371" s="10">
        <f t="shared" si="1893"/>
        <v>0</v>
      </c>
      <c r="W13371" s="10">
        <f t="shared" si="1894"/>
        <v>0</v>
      </c>
      <c r="X13371" s="11">
        <f t="shared" si="1895"/>
        <v>0</v>
      </c>
      <c r="Y13371" s="11">
        <f t="shared" si="1896"/>
        <v>0</v>
      </c>
      <c r="Z13371" s="12" t="str">
        <f t="shared" si="1897"/>
        <v>Torque/Speed Control 1</v>
      </c>
    </row>
    <row r="13372" spans="18:26" x14ac:dyDescent="0.3">
      <c r="R13372" s="6">
        <f t="shared" si="1889"/>
        <v>0</v>
      </c>
      <c r="S13372" s="6">
        <f t="shared" si="1890"/>
        <v>0</v>
      </c>
      <c r="T13372" s="7">
        <f t="shared" si="1891"/>
        <v>0</v>
      </c>
      <c r="U13372" s="121" t="str">
        <f t="shared" si="1892"/>
        <v>0</v>
      </c>
      <c r="V13372" s="10">
        <f t="shared" si="1893"/>
        <v>0</v>
      </c>
      <c r="W13372" s="10">
        <f t="shared" si="1894"/>
        <v>0</v>
      </c>
      <c r="X13372" s="11">
        <f t="shared" si="1895"/>
        <v>0</v>
      </c>
      <c r="Y13372" s="11">
        <f t="shared" si="1896"/>
        <v>0</v>
      </c>
      <c r="Z13372" s="12" t="str">
        <f t="shared" si="1897"/>
        <v>Torque/Speed Control 1</v>
      </c>
    </row>
    <row r="13373" spans="18:26" x14ac:dyDescent="0.3">
      <c r="R13373" s="6">
        <f t="shared" ref="R13373:R13436" si="1898">_xlfn.BITRSHIFT(_xlfn.BITAND(HEX2DEC(H13373),HEX2DEC("1C000000")),26)</f>
        <v>0</v>
      </c>
      <c r="S13373" s="6">
        <f t="shared" ref="S13373:S13436" si="1899">_xlfn.BITRSHIFT(_xlfn.BITAND(HEX2DEC(H13373),HEX2DEC("01000000")),24)</f>
        <v>0</v>
      </c>
      <c r="T13373" s="7">
        <f t="shared" ref="T13373:T13436" si="1900">IF(_xlfn.BITRSHIFT(_xlfn.BITAND(HEX2DEC(H13373),HEX2DEC("0FF0000")),16)&lt;240,_xlfn.BITRSHIFT(_xlfn.BITAND(HEX2DEC(H13373),HEX2DEC("1FF0000")),8),_xlfn.BITRSHIFT(_xlfn.BITAND(HEX2DEC(H13373),HEX2DEC("1FFFF00")),8))</f>
        <v>0</v>
      </c>
      <c r="U13373" s="121" t="str">
        <f t="shared" ref="U13373:U13436" si="1901">DEC2HEX(T13373)</f>
        <v>0</v>
      </c>
      <c r="V13373" s="10">
        <f t="shared" ref="V13373:V13436" si="1902">_xlfn.BITRSHIFT(_xlfn.BITAND(HEX2DEC(H13373),HEX2DEC("0FF0000")),16)</f>
        <v>0</v>
      </c>
      <c r="W13373" s="10">
        <f t="shared" ref="W13373:W13436" si="1903">_xlfn.BITRSHIFT(_xlfn.BITAND(HEX2DEC(H13373),HEX2DEC("FF00")),8)</f>
        <v>0</v>
      </c>
      <c r="X13373" s="11">
        <f t="shared" ref="X13373:X13436" si="1904">_xlfn.BITAND(HEX2DEC(H13373),HEX2DEC("00000FF"))</f>
        <v>0</v>
      </c>
      <c r="Y13373" s="11">
        <f t="shared" ref="Y13373:Y13436" si="1905">IF(_xlfn.BITRSHIFT(_xlfn.BITAND(HEX2DEC(H13373),HEX2DEC("0FF0000")),16)&lt;240,_xlfn.BITRSHIFT(_xlfn.BITAND(HEX2DEC(H13373),HEX2DEC("0FF00")),8),_xlfn.BITRSHIFT(_xlfn.BITAND(HEX2DEC(H13373),HEX2DEC("0FF0000")),16))</f>
        <v>0</v>
      </c>
      <c r="Z13373" s="12" t="str">
        <f t="shared" ref="Z13373:Z13436" si="1906">VLOOKUP(T13373,BO:BP,2,FALSE)</f>
        <v>Torque/Speed Control 1</v>
      </c>
    </row>
    <row r="13374" spans="18:26" x14ac:dyDescent="0.3">
      <c r="R13374" s="6">
        <f t="shared" si="1898"/>
        <v>0</v>
      </c>
      <c r="S13374" s="6">
        <f t="shared" si="1899"/>
        <v>0</v>
      </c>
      <c r="T13374" s="7">
        <f t="shared" si="1900"/>
        <v>0</v>
      </c>
      <c r="U13374" s="121" t="str">
        <f t="shared" si="1901"/>
        <v>0</v>
      </c>
      <c r="V13374" s="10">
        <f t="shared" si="1902"/>
        <v>0</v>
      </c>
      <c r="W13374" s="10">
        <f t="shared" si="1903"/>
        <v>0</v>
      </c>
      <c r="X13374" s="11">
        <f t="shared" si="1904"/>
        <v>0</v>
      </c>
      <c r="Y13374" s="11">
        <f t="shared" si="1905"/>
        <v>0</v>
      </c>
      <c r="Z13374" s="12" t="str">
        <f t="shared" si="1906"/>
        <v>Torque/Speed Control 1</v>
      </c>
    </row>
    <row r="13375" spans="18:26" x14ac:dyDescent="0.3">
      <c r="R13375" s="6">
        <f t="shared" si="1898"/>
        <v>0</v>
      </c>
      <c r="S13375" s="6">
        <f t="shared" si="1899"/>
        <v>0</v>
      </c>
      <c r="T13375" s="7">
        <f t="shared" si="1900"/>
        <v>0</v>
      </c>
      <c r="U13375" s="121" t="str">
        <f t="shared" si="1901"/>
        <v>0</v>
      </c>
      <c r="V13375" s="10">
        <f t="shared" si="1902"/>
        <v>0</v>
      </c>
      <c r="W13375" s="10">
        <f t="shared" si="1903"/>
        <v>0</v>
      </c>
      <c r="X13375" s="11">
        <f t="shared" si="1904"/>
        <v>0</v>
      </c>
      <c r="Y13375" s="11">
        <f t="shared" si="1905"/>
        <v>0</v>
      </c>
      <c r="Z13375" s="12" t="str">
        <f t="shared" si="1906"/>
        <v>Torque/Speed Control 1</v>
      </c>
    </row>
    <row r="13376" spans="18:26" x14ac:dyDescent="0.3">
      <c r="R13376" s="6">
        <f t="shared" si="1898"/>
        <v>0</v>
      </c>
      <c r="S13376" s="6">
        <f t="shared" si="1899"/>
        <v>0</v>
      </c>
      <c r="T13376" s="7">
        <f t="shared" si="1900"/>
        <v>0</v>
      </c>
      <c r="U13376" s="121" t="str">
        <f t="shared" si="1901"/>
        <v>0</v>
      </c>
      <c r="V13376" s="10">
        <f t="shared" si="1902"/>
        <v>0</v>
      </c>
      <c r="W13376" s="10">
        <f t="shared" si="1903"/>
        <v>0</v>
      </c>
      <c r="X13376" s="11">
        <f t="shared" si="1904"/>
        <v>0</v>
      </c>
      <c r="Y13376" s="11">
        <f t="shared" si="1905"/>
        <v>0</v>
      </c>
      <c r="Z13376" s="12" t="str">
        <f t="shared" si="1906"/>
        <v>Torque/Speed Control 1</v>
      </c>
    </row>
    <row r="13377" spans="18:26" x14ac:dyDescent="0.3">
      <c r="R13377" s="6">
        <f t="shared" si="1898"/>
        <v>0</v>
      </c>
      <c r="S13377" s="6">
        <f t="shared" si="1899"/>
        <v>0</v>
      </c>
      <c r="T13377" s="7">
        <f t="shared" si="1900"/>
        <v>0</v>
      </c>
      <c r="U13377" s="121" t="str">
        <f t="shared" si="1901"/>
        <v>0</v>
      </c>
      <c r="V13377" s="10">
        <f t="shared" si="1902"/>
        <v>0</v>
      </c>
      <c r="W13377" s="10">
        <f t="shared" si="1903"/>
        <v>0</v>
      </c>
      <c r="X13377" s="11">
        <f t="shared" si="1904"/>
        <v>0</v>
      </c>
      <c r="Y13377" s="11">
        <f t="shared" si="1905"/>
        <v>0</v>
      </c>
      <c r="Z13377" s="12" t="str">
        <f t="shared" si="1906"/>
        <v>Torque/Speed Control 1</v>
      </c>
    </row>
    <row r="13378" spans="18:26" x14ac:dyDescent="0.3">
      <c r="R13378" s="6">
        <f t="shared" si="1898"/>
        <v>0</v>
      </c>
      <c r="S13378" s="6">
        <f t="shared" si="1899"/>
        <v>0</v>
      </c>
      <c r="T13378" s="7">
        <f t="shared" si="1900"/>
        <v>0</v>
      </c>
      <c r="U13378" s="121" t="str">
        <f t="shared" si="1901"/>
        <v>0</v>
      </c>
      <c r="V13378" s="10">
        <f t="shared" si="1902"/>
        <v>0</v>
      </c>
      <c r="W13378" s="10">
        <f t="shared" si="1903"/>
        <v>0</v>
      </c>
      <c r="X13378" s="11">
        <f t="shared" si="1904"/>
        <v>0</v>
      </c>
      <c r="Y13378" s="11">
        <f t="shared" si="1905"/>
        <v>0</v>
      </c>
      <c r="Z13378" s="12" t="str">
        <f t="shared" si="1906"/>
        <v>Torque/Speed Control 1</v>
      </c>
    </row>
    <row r="13379" spans="18:26" x14ac:dyDescent="0.3">
      <c r="R13379" s="6">
        <f t="shared" si="1898"/>
        <v>0</v>
      </c>
      <c r="S13379" s="6">
        <f t="shared" si="1899"/>
        <v>0</v>
      </c>
      <c r="T13379" s="7">
        <f t="shared" si="1900"/>
        <v>0</v>
      </c>
      <c r="U13379" s="121" t="str">
        <f t="shared" si="1901"/>
        <v>0</v>
      </c>
      <c r="V13379" s="10">
        <f t="shared" si="1902"/>
        <v>0</v>
      </c>
      <c r="W13379" s="10">
        <f t="shared" si="1903"/>
        <v>0</v>
      </c>
      <c r="X13379" s="11">
        <f t="shared" si="1904"/>
        <v>0</v>
      </c>
      <c r="Y13379" s="11">
        <f t="shared" si="1905"/>
        <v>0</v>
      </c>
      <c r="Z13379" s="12" t="str">
        <f t="shared" si="1906"/>
        <v>Torque/Speed Control 1</v>
      </c>
    </row>
    <row r="13380" spans="18:26" x14ac:dyDescent="0.3">
      <c r="R13380" s="6">
        <f t="shared" si="1898"/>
        <v>0</v>
      </c>
      <c r="S13380" s="6">
        <f t="shared" si="1899"/>
        <v>0</v>
      </c>
      <c r="T13380" s="7">
        <f t="shared" si="1900"/>
        <v>0</v>
      </c>
      <c r="U13380" s="121" t="str">
        <f t="shared" si="1901"/>
        <v>0</v>
      </c>
      <c r="V13380" s="10">
        <f t="shared" si="1902"/>
        <v>0</v>
      </c>
      <c r="W13380" s="10">
        <f t="shared" si="1903"/>
        <v>0</v>
      </c>
      <c r="X13380" s="11">
        <f t="shared" si="1904"/>
        <v>0</v>
      </c>
      <c r="Y13380" s="11">
        <f t="shared" si="1905"/>
        <v>0</v>
      </c>
      <c r="Z13380" s="12" t="str">
        <f t="shared" si="1906"/>
        <v>Torque/Speed Control 1</v>
      </c>
    </row>
    <row r="13381" spans="18:26" x14ac:dyDescent="0.3">
      <c r="R13381" s="6">
        <f t="shared" si="1898"/>
        <v>0</v>
      </c>
      <c r="S13381" s="6">
        <f t="shared" si="1899"/>
        <v>0</v>
      </c>
      <c r="T13381" s="7">
        <f t="shared" si="1900"/>
        <v>0</v>
      </c>
      <c r="U13381" s="121" t="str">
        <f t="shared" si="1901"/>
        <v>0</v>
      </c>
      <c r="V13381" s="10">
        <f t="shared" si="1902"/>
        <v>0</v>
      </c>
      <c r="W13381" s="10">
        <f t="shared" si="1903"/>
        <v>0</v>
      </c>
      <c r="X13381" s="11">
        <f t="shared" si="1904"/>
        <v>0</v>
      </c>
      <c r="Y13381" s="11">
        <f t="shared" si="1905"/>
        <v>0</v>
      </c>
      <c r="Z13381" s="12" t="str">
        <f t="shared" si="1906"/>
        <v>Torque/Speed Control 1</v>
      </c>
    </row>
    <row r="13382" spans="18:26" x14ac:dyDescent="0.3">
      <c r="R13382" s="6">
        <f t="shared" si="1898"/>
        <v>0</v>
      </c>
      <c r="S13382" s="6">
        <f t="shared" si="1899"/>
        <v>0</v>
      </c>
      <c r="T13382" s="7">
        <f t="shared" si="1900"/>
        <v>0</v>
      </c>
      <c r="U13382" s="121" t="str">
        <f t="shared" si="1901"/>
        <v>0</v>
      </c>
      <c r="V13382" s="10">
        <f t="shared" si="1902"/>
        <v>0</v>
      </c>
      <c r="W13382" s="10">
        <f t="shared" si="1903"/>
        <v>0</v>
      </c>
      <c r="X13382" s="11">
        <f t="shared" si="1904"/>
        <v>0</v>
      </c>
      <c r="Y13382" s="11">
        <f t="shared" si="1905"/>
        <v>0</v>
      </c>
      <c r="Z13382" s="12" t="str">
        <f t="shared" si="1906"/>
        <v>Torque/Speed Control 1</v>
      </c>
    </row>
    <row r="13383" spans="18:26" x14ac:dyDescent="0.3">
      <c r="R13383" s="6">
        <f t="shared" si="1898"/>
        <v>0</v>
      </c>
      <c r="S13383" s="6">
        <f t="shared" si="1899"/>
        <v>0</v>
      </c>
      <c r="T13383" s="7">
        <f t="shared" si="1900"/>
        <v>0</v>
      </c>
      <c r="U13383" s="121" t="str">
        <f t="shared" si="1901"/>
        <v>0</v>
      </c>
      <c r="V13383" s="10">
        <f t="shared" si="1902"/>
        <v>0</v>
      </c>
      <c r="W13383" s="10">
        <f t="shared" si="1903"/>
        <v>0</v>
      </c>
      <c r="X13383" s="11">
        <f t="shared" si="1904"/>
        <v>0</v>
      </c>
      <c r="Y13383" s="11">
        <f t="shared" si="1905"/>
        <v>0</v>
      </c>
      <c r="Z13383" s="12" t="str">
        <f t="shared" si="1906"/>
        <v>Torque/Speed Control 1</v>
      </c>
    </row>
    <row r="13384" spans="18:26" x14ac:dyDescent="0.3">
      <c r="R13384" s="6">
        <f t="shared" si="1898"/>
        <v>0</v>
      </c>
      <c r="S13384" s="6">
        <f t="shared" si="1899"/>
        <v>0</v>
      </c>
      <c r="T13384" s="7">
        <f t="shared" si="1900"/>
        <v>0</v>
      </c>
      <c r="U13384" s="121" t="str">
        <f t="shared" si="1901"/>
        <v>0</v>
      </c>
      <c r="V13384" s="10">
        <f t="shared" si="1902"/>
        <v>0</v>
      </c>
      <c r="W13384" s="10">
        <f t="shared" si="1903"/>
        <v>0</v>
      </c>
      <c r="X13384" s="11">
        <f t="shared" si="1904"/>
        <v>0</v>
      </c>
      <c r="Y13384" s="11">
        <f t="shared" si="1905"/>
        <v>0</v>
      </c>
      <c r="Z13384" s="12" t="str">
        <f t="shared" si="1906"/>
        <v>Torque/Speed Control 1</v>
      </c>
    </row>
    <row r="13385" spans="18:26" x14ac:dyDescent="0.3">
      <c r="R13385" s="6">
        <f t="shared" si="1898"/>
        <v>0</v>
      </c>
      <c r="S13385" s="6">
        <f t="shared" si="1899"/>
        <v>0</v>
      </c>
      <c r="T13385" s="7">
        <f t="shared" si="1900"/>
        <v>0</v>
      </c>
      <c r="U13385" s="121" t="str">
        <f t="shared" si="1901"/>
        <v>0</v>
      </c>
      <c r="V13385" s="10">
        <f t="shared" si="1902"/>
        <v>0</v>
      </c>
      <c r="W13385" s="10">
        <f t="shared" si="1903"/>
        <v>0</v>
      </c>
      <c r="X13385" s="11">
        <f t="shared" si="1904"/>
        <v>0</v>
      </c>
      <c r="Y13385" s="11">
        <f t="shared" si="1905"/>
        <v>0</v>
      </c>
      <c r="Z13385" s="12" t="str">
        <f t="shared" si="1906"/>
        <v>Torque/Speed Control 1</v>
      </c>
    </row>
    <row r="13386" spans="18:26" x14ac:dyDescent="0.3">
      <c r="R13386" s="6">
        <f t="shared" si="1898"/>
        <v>0</v>
      </c>
      <c r="S13386" s="6">
        <f t="shared" si="1899"/>
        <v>0</v>
      </c>
      <c r="T13386" s="7">
        <f t="shared" si="1900"/>
        <v>0</v>
      </c>
      <c r="U13386" s="121" t="str">
        <f t="shared" si="1901"/>
        <v>0</v>
      </c>
      <c r="V13386" s="10">
        <f t="shared" si="1902"/>
        <v>0</v>
      </c>
      <c r="W13386" s="10">
        <f t="shared" si="1903"/>
        <v>0</v>
      </c>
      <c r="X13386" s="11">
        <f t="shared" si="1904"/>
        <v>0</v>
      </c>
      <c r="Y13386" s="11">
        <f t="shared" si="1905"/>
        <v>0</v>
      </c>
      <c r="Z13386" s="12" t="str">
        <f t="shared" si="1906"/>
        <v>Torque/Speed Control 1</v>
      </c>
    </row>
    <row r="13387" spans="18:26" x14ac:dyDescent="0.3">
      <c r="R13387" s="6">
        <f t="shared" si="1898"/>
        <v>0</v>
      </c>
      <c r="S13387" s="6">
        <f t="shared" si="1899"/>
        <v>0</v>
      </c>
      <c r="T13387" s="7">
        <f t="shared" si="1900"/>
        <v>0</v>
      </c>
      <c r="U13387" s="121" t="str">
        <f t="shared" si="1901"/>
        <v>0</v>
      </c>
      <c r="V13387" s="10">
        <f t="shared" si="1902"/>
        <v>0</v>
      </c>
      <c r="W13387" s="10">
        <f t="shared" si="1903"/>
        <v>0</v>
      </c>
      <c r="X13387" s="11">
        <f t="shared" si="1904"/>
        <v>0</v>
      </c>
      <c r="Y13387" s="11">
        <f t="shared" si="1905"/>
        <v>0</v>
      </c>
      <c r="Z13387" s="12" t="str">
        <f t="shared" si="1906"/>
        <v>Torque/Speed Control 1</v>
      </c>
    </row>
    <row r="13388" spans="18:26" x14ac:dyDescent="0.3">
      <c r="R13388" s="6">
        <f t="shared" si="1898"/>
        <v>0</v>
      </c>
      <c r="S13388" s="6">
        <f t="shared" si="1899"/>
        <v>0</v>
      </c>
      <c r="T13388" s="7">
        <f t="shared" si="1900"/>
        <v>0</v>
      </c>
      <c r="U13388" s="121" t="str">
        <f t="shared" si="1901"/>
        <v>0</v>
      </c>
      <c r="V13388" s="10">
        <f t="shared" si="1902"/>
        <v>0</v>
      </c>
      <c r="W13388" s="10">
        <f t="shared" si="1903"/>
        <v>0</v>
      </c>
      <c r="X13388" s="11">
        <f t="shared" si="1904"/>
        <v>0</v>
      </c>
      <c r="Y13388" s="11">
        <f t="shared" si="1905"/>
        <v>0</v>
      </c>
      <c r="Z13388" s="12" t="str">
        <f t="shared" si="1906"/>
        <v>Torque/Speed Control 1</v>
      </c>
    </row>
    <row r="13389" spans="18:26" x14ac:dyDescent="0.3">
      <c r="R13389" s="6">
        <f t="shared" si="1898"/>
        <v>0</v>
      </c>
      <c r="S13389" s="6">
        <f t="shared" si="1899"/>
        <v>0</v>
      </c>
      <c r="T13389" s="7">
        <f t="shared" si="1900"/>
        <v>0</v>
      </c>
      <c r="U13389" s="121" t="str">
        <f t="shared" si="1901"/>
        <v>0</v>
      </c>
      <c r="V13389" s="10">
        <f t="shared" si="1902"/>
        <v>0</v>
      </c>
      <c r="W13389" s="10">
        <f t="shared" si="1903"/>
        <v>0</v>
      </c>
      <c r="X13389" s="11">
        <f t="shared" si="1904"/>
        <v>0</v>
      </c>
      <c r="Y13389" s="11">
        <f t="shared" si="1905"/>
        <v>0</v>
      </c>
      <c r="Z13389" s="12" t="str">
        <f t="shared" si="1906"/>
        <v>Torque/Speed Control 1</v>
      </c>
    </row>
    <row r="13390" spans="18:26" x14ac:dyDescent="0.3">
      <c r="R13390" s="6">
        <f t="shared" si="1898"/>
        <v>0</v>
      </c>
      <c r="S13390" s="6">
        <f t="shared" si="1899"/>
        <v>0</v>
      </c>
      <c r="T13390" s="7">
        <f t="shared" si="1900"/>
        <v>0</v>
      </c>
      <c r="U13390" s="121" t="str">
        <f t="shared" si="1901"/>
        <v>0</v>
      </c>
      <c r="V13390" s="10">
        <f t="shared" si="1902"/>
        <v>0</v>
      </c>
      <c r="W13390" s="10">
        <f t="shared" si="1903"/>
        <v>0</v>
      </c>
      <c r="X13390" s="11">
        <f t="shared" si="1904"/>
        <v>0</v>
      </c>
      <c r="Y13390" s="11">
        <f t="shared" si="1905"/>
        <v>0</v>
      </c>
      <c r="Z13390" s="12" t="str">
        <f t="shared" si="1906"/>
        <v>Torque/Speed Control 1</v>
      </c>
    </row>
    <row r="13391" spans="18:26" x14ac:dyDescent="0.3">
      <c r="R13391" s="6">
        <f t="shared" si="1898"/>
        <v>0</v>
      </c>
      <c r="S13391" s="6">
        <f t="shared" si="1899"/>
        <v>0</v>
      </c>
      <c r="T13391" s="7">
        <f t="shared" si="1900"/>
        <v>0</v>
      </c>
      <c r="U13391" s="121" t="str">
        <f t="shared" si="1901"/>
        <v>0</v>
      </c>
      <c r="V13391" s="10">
        <f t="shared" si="1902"/>
        <v>0</v>
      </c>
      <c r="W13391" s="10">
        <f t="shared" si="1903"/>
        <v>0</v>
      </c>
      <c r="X13391" s="11">
        <f t="shared" si="1904"/>
        <v>0</v>
      </c>
      <c r="Y13391" s="11">
        <f t="shared" si="1905"/>
        <v>0</v>
      </c>
      <c r="Z13391" s="12" t="str">
        <f t="shared" si="1906"/>
        <v>Torque/Speed Control 1</v>
      </c>
    </row>
    <row r="13392" spans="18:26" x14ac:dyDescent="0.3">
      <c r="R13392" s="6">
        <f t="shared" si="1898"/>
        <v>0</v>
      </c>
      <c r="S13392" s="6">
        <f t="shared" si="1899"/>
        <v>0</v>
      </c>
      <c r="T13392" s="7">
        <f t="shared" si="1900"/>
        <v>0</v>
      </c>
      <c r="U13392" s="121" t="str">
        <f t="shared" si="1901"/>
        <v>0</v>
      </c>
      <c r="V13392" s="10">
        <f t="shared" si="1902"/>
        <v>0</v>
      </c>
      <c r="W13392" s="10">
        <f t="shared" si="1903"/>
        <v>0</v>
      </c>
      <c r="X13392" s="11">
        <f t="shared" si="1904"/>
        <v>0</v>
      </c>
      <c r="Y13392" s="11">
        <f t="shared" si="1905"/>
        <v>0</v>
      </c>
      <c r="Z13392" s="12" t="str">
        <f t="shared" si="1906"/>
        <v>Torque/Speed Control 1</v>
      </c>
    </row>
    <row r="13393" spans="18:26" x14ac:dyDescent="0.3">
      <c r="R13393" s="6">
        <f t="shared" si="1898"/>
        <v>0</v>
      </c>
      <c r="S13393" s="6">
        <f t="shared" si="1899"/>
        <v>0</v>
      </c>
      <c r="T13393" s="7">
        <f t="shared" si="1900"/>
        <v>0</v>
      </c>
      <c r="U13393" s="121" t="str">
        <f t="shared" si="1901"/>
        <v>0</v>
      </c>
      <c r="V13393" s="10">
        <f t="shared" si="1902"/>
        <v>0</v>
      </c>
      <c r="W13393" s="10">
        <f t="shared" si="1903"/>
        <v>0</v>
      </c>
      <c r="X13393" s="11">
        <f t="shared" si="1904"/>
        <v>0</v>
      </c>
      <c r="Y13393" s="11">
        <f t="shared" si="1905"/>
        <v>0</v>
      </c>
      <c r="Z13393" s="12" t="str">
        <f t="shared" si="1906"/>
        <v>Torque/Speed Control 1</v>
      </c>
    </row>
    <row r="13394" spans="18:26" x14ac:dyDescent="0.3">
      <c r="R13394" s="6">
        <f t="shared" si="1898"/>
        <v>0</v>
      </c>
      <c r="S13394" s="6">
        <f t="shared" si="1899"/>
        <v>0</v>
      </c>
      <c r="T13394" s="7">
        <f t="shared" si="1900"/>
        <v>0</v>
      </c>
      <c r="U13394" s="121" t="str">
        <f t="shared" si="1901"/>
        <v>0</v>
      </c>
      <c r="V13394" s="10">
        <f t="shared" si="1902"/>
        <v>0</v>
      </c>
      <c r="W13394" s="10">
        <f t="shared" si="1903"/>
        <v>0</v>
      </c>
      <c r="X13394" s="11">
        <f t="shared" si="1904"/>
        <v>0</v>
      </c>
      <c r="Y13394" s="11">
        <f t="shared" si="1905"/>
        <v>0</v>
      </c>
      <c r="Z13394" s="12" t="str">
        <f t="shared" si="1906"/>
        <v>Torque/Speed Control 1</v>
      </c>
    </row>
    <row r="13395" spans="18:26" x14ac:dyDescent="0.3">
      <c r="R13395" s="6">
        <f t="shared" si="1898"/>
        <v>0</v>
      </c>
      <c r="S13395" s="6">
        <f t="shared" si="1899"/>
        <v>0</v>
      </c>
      <c r="T13395" s="7">
        <f t="shared" si="1900"/>
        <v>0</v>
      </c>
      <c r="U13395" s="121" t="str">
        <f t="shared" si="1901"/>
        <v>0</v>
      </c>
      <c r="V13395" s="10">
        <f t="shared" si="1902"/>
        <v>0</v>
      </c>
      <c r="W13395" s="10">
        <f t="shared" si="1903"/>
        <v>0</v>
      </c>
      <c r="X13395" s="11">
        <f t="shared" si="1904"/>
        <v>0</v>
      </c>
      <c r="Y13395" s="11">
        <f t="shared" si="1905"/>
        <v>0</v>
      </c>
      <c r="Z13395" s="12" t="str">
        <f t="shared" si="1906"/>
        <v>Torque/Speed Control 1</v>
      </c>
    </row>
    <row r="13396" spans="18:26" x14ac:dyDescent="0.3">
      <c r="R13396" s="6">
        <f t="shared" si="1898"/>
        <v>0</v>
      </c>
      <c r="S13396" s="6">
        <f t="shared" si="1899"/>
        <v>0</v>
      </c>
      <c r="T13396" s="7">
        <f t="shared" si="1900"/>
        <v>0</v>
      </c>
      <c r="U13396" s="121" t="str">
        <f t="shared" si="1901"/>
        <v>0</v>
      </c>
      <c r="V13396" s="10">
        <f t="shared" si="1902"/>
        <v>0</v>
      </c>
      <c r="W13396" s="10">
        <f t="shared" si="1903"/>
        <v>0</v>
      </c>
      <c r="X13396" s="11">
        <f t="shared" si="1904"/>
        <v>0</v>
      </c>
      <c r="Y13396" s="11">
        <f t="shared" si="1905"/>
        <v>0</v>
      </c>
      <c r="Z13396" s="12" t="str">
        <f t="shared" si="1906"/>
        <v>Torque/Speed Control 1</v>
      </c>
    </row>
    <row r="13397" spans="18:26" x14ac:dyDescent="0.3">
      <c r="R13397" s="6">
        <f t="shared" si="1898"/>
        <v>0</v>
      </c>
      <c r="S13397" s="6">
        <f t="shared" si="1899"/>
        <v>0</v>
      </c>
      <c r="T13397" s="7">
        <f t="shared" si="1900"/>
        <v>0</v>
      </c>
      <c r="U13397" s="121" t="str">
        <f t="shared" si="1901"/>
        <v>0</v>
      </c>
      <c r="V13397" s="10">
        <f t="shared" si="1902"/>
        <v>0</v>
      </c>
      <c r="W13397" s="10">
        <f t="shared" si="1903"/>
        <v>0</v>
      </c>
      <c r="X13397" s="11">
        <f t="shared" si="1904"/>
        <v>0</v>
      </c>
      <c r="Y13397" s="11">
        <f t="shared" si="1905"/>
        <v>0</v>
      </c>
      <c r="Z13397" s="12" t="str">
        <f t="shared" si="1906"/>
        <v>Torque/Speed Control 1</v>
      </c>
    </row>
    <row r="13398" spans="18:26" x14ac:dyDescent="0.3">
      <c r="R13398" s="6">
        <f t="shared" si="1898"/>
        <v>0</v>
      </c>
      <c r="S13398" s="6">
        <f t="shared" si="1899"/>
        <v>0</v>
      </c>
      <c r="T13398" s="7">
        <f t="shared" si="1900"/>
        <v>0</v>
      </c>
      <c r="U13398" s="121" t="str">
        <f t="shared" si="1901"/>
        <v>0</v>
      </c>
      <c r="V13398" s="10">
        <f t="shared" si="1902"/>
        <v>0</v>
      </c>
      <c r="W13398" s="10">
        <f t="shared" si="1903"/>
        <v>0</v>
      </c>
      <c r="X13398" s="11">
        <f t="shared" si="1904"/>
        <v>0</v>
      </c>
      <c r="Y13398" s="11">
        <f t="shared" si="1905"/>
        <v>0</v>
      </c>
      <c r="Z13398" s="12" t="str">
        <f t="shared" si="1906"/>
        <v>Torque/Speed Control 1</v>
      </c>
    </row>
    <row r="13399" spans="18:26" x14ac:dyDescent="0.3">
      <c r="R13399" s="6">
        <f t="shared" si="1898"/>
        <v>0</v>
      </c>
      <c r="S13399" s="6">
        <f t="shared" si="1899"/>
        <v>0</v>
      </c>
      <c r="T13399" s="7">
        <f t="shared" si="1900"/>
        <v>0</v>
      </c>
      <c r="U13399" s="121" t="str">
        <f t="shared" si="1901"/>
        <v>0</v>
      </c>
      <c r="V13399" s="10">
        <f t="shared" si="1902"/>
        <v>0</v>
      </c>
      <c r="W13399" s="10">
        <f t="shared" si="1903"/>
        <v>0</v>
      </c>
      <c r="X13399" s="11">
        <f t="shared" si="1904"/>
        <v>0</v>
      </c>
      <c r="Y13399" s="11">
        <f t="shared" si="1905"/>
        <v>0</v>
      </c>
      <c r="Z13399" s="12" t="str">
        <f t="shared" si="1906"/>
        <v>Torque/Speed Control 1</v>
      </c>
    </row>
    <row r="13400" spans="18:26" x14ac:dyDescent="0.3">
      <c r="R13400" s="6">
        <f t="shared" si="1898"/>
        <v>0</v>
      </c>
      <c r="S13400" s="6">
        <f t="shared" si="1899"/>
        <v>0</v>
      </c>
      <c r="T13400" s="7">
        <f t="shared" si="1900"/>
        <v>0</v>
      </c>
      <c r="U13400" s="121" t="str">
        <f t="shared" si="1901"/>
        <v>0</v>
      </c>
      <c r="V13400" s="10">
        <f t="shared" si="1902"/>
        <v>0</v>
      </c>
      <c r="W13400" s="10">
        <f t="shared" si="1903"/>
        <v>0</v>
      </c>
      <c r="X13400" s="11">
        <f t="shared" si="1904"/>
        <v>0</v>
      </c>
      <c r="Y13400" s="11">
        <f t="shared" si="1905"/>
        <v>0</v>
      </c>
      <c r="Z13400" s="12" t="str">
        <f t="shared" si="1906"/>
        <v>Torque/Speed Control 1</v>
      </c>
    </row>
    <row r="13401" spans="18:26" x14ac:dyDescent="0.3">
      <c r="R13401" s="6">
        <f t="shared" si="1898"/>
        <v>0</v>
      </c>
      <c r="S13401" s="6">
        <f t="shared" si="1899"/>
        <v>0</v>
      </c>
      <c r="T13401" s="7">
        <f t="shared" si="1900"/>
        <v>0</v>
      </c>
      <c r="U13401" s="121" t="str">
        <f t="shared" si="1901"/>
        <v>0</v>
      </c>
      <c r="V13401" s="10">
        <f t="shared" si="1902"/>
        <v>0</v>
      </c>
      <c r="W13401" s="10">
        <f t="shared" si="1903"/>
        <v>0</v>
      </c>
      <c r="X13401" s="11">
        <f t="shared" si="1904"/>
        <v>0</v>
      </c>
      <c r="Y13401" s="11">
        <f t="shared" si="1905"/>
        <v>0</v>
      </c>
      <c r="Z13401" s="12" t="str">
        <f t="shared" si="1906"/>
        <v>Torque/Speed Control 1</v>
      </c>
    </row>
    <row r="13402" spans="18:26" x14ac:dyDescent="0.3">
      <c r="R13402" s="6">
        <f t="shared" si="1898"/>
        <v>0</v>
      </c>
      <c r="S13402" s="6">
        <f t="shared" si="1899"/>
        <v>0</v>
      </c>
      <c r="T13402" s="7">
        <f t="shared" si="1900"/>
        <v>0</v>
      </c>
      <c r="U13402" s="121" t="str">
        <f t="shared" si="1901"/>
        <v>0</v>
      </c>
      <c r="V13402" s="10">
        <f t="shared" si="1902"/>
        <v>0</v>
      </c>
      <c r="W13402" s="10">
        <f t="shared" si="1903"/>
        <v>0</v>
      </c>
      <c r="X13402" s="11">
        <f t="shared" si="1904"/>
        <v>0</v>
      </c>
      <c r="Y13402" s="11">
        <f t="shared" si="1905"/>
        <v>0</v>
      </c>
      <c r="Z13402" s="12" t="str">
        <f t="shared" si="1906"/>
        <v>Torque/Speed Control 1</v>
      </c>
    </row>
    <row r="13403" spans="18:26" x14ac:dyDescent="0.3">
      <c r="R13403" s="6">
        <f t="shared" si="1898"/>
        <v>0</v>
      </c>
      <c r="S13403" s="6">
        <f t="shared" si="1899"/>
        <v>0</v>
      </c>
      <c r="T13403" s="7">
        <f t="shared" si="1900"/>
        <v>0</v>
      </c>
      <c r="U13403" s="121" t="str">
        <f t="shared" si="1901"/>
        <v>0</v>
      </c>
      <c r="V13403" s="10">
        <f t="shared" si="1902"/>
        <v>0</v>
      </c>
      <c r="W13403" s="10">
        <f t="shared" si="1903"/>
        <v>0</v>
      </c>
      <c r="X13403" s="11">
        <f t="shared" si="1904"/>
        <v>0</v>
      </c>
      <c r="Y13403" s="11">
        <f t="shared" si="1905"/>
        <v>0</v>
      </c>
      <c r="Z13403" s="12" t="str">
        <f t="shared" si="1906"/>
        <v>Torque/Speed Control 1</v>
      </c>
    </row>
    <row r="13404" spans="18:26" x14ac:dyDescent="0.3">
      <c r="R13404" s="6">
        <f t="shared" si="1898"/>
        <v>0</v>
      </c>
      <c r="S13404" s="6">
        <f t="shared" si="1899"/>
        <v>0</v>
      </c>
      <c r="T13404" s="7">
        <f t="shared" si="1900"/>
        <v>0</v>
      </c>
      <c r="U13404" s="121" t="str">
        <f t="shared" si="1901"/>
        <v>0</v>
      </c>
      <c r="V13404" s="10">
        <f t="shared" si="1902"/>
        <v>0</v>
      </c>
      <c r="W13404" s="10">
        <f t="shared" si="1903"/>
        <v>0</v>
      </c>
      <c r="X13404" s="11">
        <f t="shared" si="1904"/>
        <v>0</v>
      </c>
      <c r="Y13404" s="11">
        <f t="shared" si="1905"/>
        <v>0</v>
      </c>
      <c r="Z13404" s="12" t="str">
        <f t="shared" si="1906"/>
        <v>Torque/Speed Control 1</v>
      </c>
    </row>
    <row r="13405" spans="18:26" x14ac:dyDescent="0.3">
      <c r="R13405" s="6">
        <f t="shared" si="1898"/>
        <v>0</v>
      </c>
      <c r="S13405" s="6">
        <f t="shared" si="1899"/>
        <v>0</v>
      </c>
      <c r="T13405" s="7">
        <f t="shared" si="1900"/>
        <v>0</v>
      </c>
      <c r="U13405" s="121" t="str">
        <f t="shared" si="1901"/>
        <v>0</v>
      </c>
      <c r="V13405" s="10">
        <f t="shared" si="1902"/>
        <v>0</v>
      </c>
      <c r="W13405" s="10">
        <f t="shared" si="1903"/>
        <v>0</v>
      </c>
      <c r="X13405" s="11">
        <f t="shared" si="1904"/>
        <v>0</v>
      </c>
      <c r="Y13405" s="11">
        <f t="shared" si="1905"/>
        <v>0</v>
      </c>
      <c r="Z13405" s="12" t="str">
        <f t="shared" si="1906"/>
        <v>Torque/Speed Control 1</v>
      </c>
    </row>
    <row r="13406" spans="18:26" x14ac:dyDescent="0.3">
      <c r="R13406" s="6">
        <f t="shared" si="1898"/>
        <v>0</v>
      </c>
      <c r="S13406" s="6">
        <f t="shared" si="1899"/>
        <v>0</v>
      </c>
      <c r="T13406" s="7">
        <f t="shared" si="1900"/>
        <v>0</v>
      </c>
      <c r="U13406" s="121" t="str">
        <f t="shared" si="1901"/>
        <v>0</v>
      </c>
      <c r="V13406" s="10">
        <f t="shared" si="1902"/>
        <v>0</v>
      </c>
      <c r="W13406" s="10">
        <f t="shared" si="1903"/>
        <v>0</v>
      </c>
      <c r="X13406" s="11">
        <f t="shared" si="1904"/>
        <v>0</v>
      </c>
      <c r="Y13406" s="11">
        <f t="shared" si="1905"/>
        <v>0</v>
      </c>
      <c r="Z13406" s="12" t="str">
        <f t="shared" si="1906"/>
        <v>Torque/Speed Control 1</v>
      </c>
    </row>
    <row r="13407" spans="18:26" x14ac:dyDescent="0.3">
      <c r="R13407" s="6">
        <f t="shared" si="1898"/>
        <v>0</v>
      </c>
      <c r="S13407" s="6">
        <f t="shared" si="1899"/>
        <v>0</v>
      </c>
      <c r="T13407" s="7">
        <f t="shared" si="1900"/>
        <v>0</v>
      </c>
      <c r="U13407" s="121" t="str">
        <f t="shared" si="1901"/>
        <v>0</v>
      </c>
      <c r="V13407" s="10">
        <f t="shared" si="1902"/>
        <v>0</v>
      </c>
      <c r="W13407" s="10">
        <f t="shared" si="1903"/>
        <v>0</v>
      </c>
      <c r="X13407" s="11">
        <f t="shared" si="1904"/>
        <v>0</v>
      </c>
      <c r="Y13407" s="11">
        <f t="shared" si="1905"/>
        <v>0</v>
      </c>
      <c r="Z13407" s="12" t="str">
        <f t="shared" si="1906"/>
        <v>Torque/Speed Control 1</v>
      </c>
    </row>
    <row r="13408" spans="18:26" x14ac:dyDescent="0.3">
      <c r="R13408" s="6">
        <f t="shared" si="1898"/>
        <v>0</v>
      </c>
      <c r="S13408" s="6">
        <f t="shared" si="1899"/>
        <v>0</v>
      </c>
      <c r="T13408" s="7">
        <f t="shared" si="1900"/>
        <v>0</v>
      </c>
      <c r="U13408" s="121" t="str">
        <f t="shared" si="1901"/>
        <v>0</v>
      </c>
      <c r="V13408" s="10">
        <f t="shared" si="1902"/>
        <v>0</v>
      </c>
      <c r="W13408" s="10">
        <f t="shared" si="1903"/>
        <v>0</v>
      </c>
      <c r="X13408" s="11">
        <f t="shared" si="1904"/>
        <v>0</v>
      </c>
      <c r="Y13408" s="11">
        <f t="shared" si="1905"/>
        <v>0</v>
      </c>
      <c r="Z13408" s="12" t="str">
        <f t="shared" si="1906"/>
        <v>Torque/Speed Control 1</v>
      </c>
    </row>
    <row r="13409" spans="18:26" x14ac:dyDescent="0.3">
      <c r="R13409" s="6">
        <f t="shared" si="1898"/>
        <v>0</v>
      </c>
      <c r="S13409" s="6">
        <f t="shared" si="1899"/>
        <v>0</v>
      </c>
      <c r="T13409" s="7">
        <f t="shared" si="1900"/>
        <v>0</v>
      </c>
      <c r="U13409" s="121" t="str">
        <f t="shared" si="1901"/>
        <v>0</v>
      </c>
      <c r="V13409" s="10">
        <f t="shared" si="1902"/>
        <v>0</v>
      </c>
      <c r="W13409" s="10">
        <f t="shared" si="1903"/>
        <v>0</v>
      </c>
      <c r="X13409" s="11">
        <f t="shared" si="1904"/>
        <v>0</v>
      </c>
      <c r="Y13409" s="11">
        <f t="shared" si="1905"/>
        <v>0</v>
      </c>
      <c r="Z13409" s="12" t="str">
        <f t="shared" si="1906"/>
        <v>Torque/Speed Control 1</v>
      </c>
    </row>
    <row r="13410" spans="18:26" x14ac:dyDescent="0.3">
      <c r="R13410" s="6">
        <f t="shared" si="1898"/>
        <v>0</v>
      </c>
      <c r="S13410" s="6">
        <f t="shared" si="1899"/>
        <v>0</v>
      </c>
      <c r="T13410" s="7">
        <f t="shared" si="1900"/>
        <v>0</v>
      </c>
      <c r="U13410" s="121" t="str">
        <f t="shared" si="1901"/>
        <v>0</v>
      </c>
      <c r="V13410" s="10">
        <f t="shared" si="1902"/>
        <v>0</v>
      </c>
      <c r="W13410" s="10">
        <f t="shared" si="1903"/>
        <v>0</v>
      </c>
      <c r="X13410" s="11">
        <f t="shared" si="1904"/>
        <v>0</v>
      </c>
      <c r="Y13410" s="11">
        <f t="shared" si="1905"/>
        <v>0</v>
      </c>
      <c r="Z13410" s="12" t="str">
        <f t="shared" si="1906"/>
        <v>Torque/Speed Control 1</v>
      </c>
    </row>
    <row r="13411" spans="18:26" x14ac:dyDescent="0.3">
      <c r="R13411" s="6">
        <f t="shared" si="1898"/>
        <v>0</v>
      </c>
      <c r="S13411" s="6">
        <f t="shared" si="1899"/>
        <v>0</v>
      </c>
      <c r="T13411" s="7">
        <f t="shared" si="1900"/>
        <v>0</v>
      </c>
      <c r="U13411" s="121" t="str">
        <f t="shared" si="1901"/>
        <v>0</v>
      </c>
      <c r="V13411" s="10">
        <f t="shared" si="1902"/>
        <v>0</v>
      </c>
      <c r="W13411" s="10">
        <f t="shared" si="1903"/>
        <v>0</v>
      </c>
      <c r="X13411" s="11">
        <f t="shared" si="1904"/>
        <v>0</v>
      </c>
      <c r="Y13411" s="11">
        <f t="shared" si="1905"/>
        <v>0</v>
      </c>
      <c r="Z13411" s="12" t="str">
        <f t="shared" si="1906"/>
        <v>Torque/Speed Control 1</v>
      </c>
    </row>
    <row r="13412" spans="18:26" x14ac:dyDescent="0.3">
      <c r="R13412" s="6">
        <f t="shared" si="1898"/>
        <v>0</v>
      </c>
      <c r="S13412" s="6">
        <f t="shared" si="1899"/>
        <v>0</v>
      </c>
      <c r="T13412" s="7">
        <f t="shared" si="1900"/>
        <v>0</v>
      </c>
      <c r="U13412" s="121" t="str">
        <f t="shared" si="1901"/>
        <v>0</v>
      </c>
      <c r="V13412" s="10">
        <f t="shared" si="1902"/>
        <v>0</v>
      </c>
      <c r="W13412" s="10">
        <f t="shared" si="1903"/>
        <v>0</v>
      </c>
      <c r="X13412" s="11">
        <f t="shared" si="1904"/>
        <v>0</v>
      </c>
      <c r="Y13412" s="11">
        <f t="shared" si="1905"/>
        <v>0</v>
      </c>
      <c r="Z13412" s="12" t="str">
        <f t="shared" si="1906"/>
        <v>Torque/Speed Control 1</v>
      </c>
    </row>
    <row r="13413" spans="18:26" x14ac:dyDescent="0.3">
      <c r="R13413" s="6">
        <f t="shared" si="1898"/>
        <v>0</v>
      </c>
      <c r="S13413" s="6">
        <f t="shared" si="1899"/>
        <v>0</v>
      </c>
      <c r="T13413" s="7">
        <f t="shared" si="1900"/>
        <v>0</v>
      </c>
      <c r="U13413" s="121" t="str">
        <f t="shared" si="1901"/>
        <v>0</v>
      </c>
      <c r="V13413" s="10">
        <f t="shared" si="1902"/>
        <v>0</v>
      </c>
      <c r="W13413" s="10">
        <f t="shared" si="1903"/>
        <v>0</v>
      </c>
      <c r="X13413" s="11">
        <f t="shared" si="1904"/>
        <v>0</v>
      </c>
      <c r="Y13413" s="11">
        <f t="shared" si="1905"/>
        <v>0</v>
      </c>
      <c r="Z13413" s="12" t="str">
        <f t="shared" si="1906"/>
        <v>Torque/Speed Control 1</v>
      </c>
    </row>
    <row r="13414" spans="18:26" x14ac:dyDescent="0.3">
      <c r="R13414" s="6">
        <f t="shared" si="1898"/>
        <v>0</v>
      </c>
      <c r="S13414" s="6">
        <f t="shared" si="1899"/>
        <v>0</v>
      </c>
      <c r="T13414" s="7">
        <f t="shared" si="1900"/>
        <v>0</v>
      </c>
      <c r="U13414" s="121" t="str">
        <f t="shared" si="1901"/>
        <v>0</v>
      </c>
      <c r="V13414" s="10">
        <f t="shared" si="1902"/>
        <v>0</v>
      </c>
      <c r="W13414" s="10">
        <f t="shared" si="1903"/>
        <v>0</v>
      </c>
      <c r="X13414" s="11">
        <f t="shared" si="1904"/>
        <v>0</v>
      </c>
      <c r="Y13414" s="11">
        <f t="shared" si="1905"/>
        <v>0</v>
      </c>
      <c r="Z13414" s="12" t="str">
        <f t="shared" si="1906"/>
        <v>Torque/Speed Control 1</v>
      </c>
    </row>
    <row r="13415" spans="18:26" x14ac:dyDescent="0.3">
      <c r="R13415" s="6">
        <f t="shared" si="1898"/>
        <v>0</v>
      </c>
      <c r="S13415" s="6">
        <f t="shared" si="1899"/>
        <v>0</v>
      </c>
      <c r="T13415" s="7">
        <f t="shared" si="1900"/>
        <v>0</v>
      </c>
      <c r="U13415" s="121" t="str">
        <f t="shared" si="1901"/>
        <v>0</v>
      </c>
      <c r="V13415" s="10">
        <f t="shared" si="1902"/>
        <v>0</v>
      </c>
      <c r="W13415" s="10">
        <f t="shared" si="1903"/>
        <v>0</v>
      </c>
      <c r="X13415" s="11">
        <f t="shared" si="1904"/>
        <v>0</v>
      </c>
      <c r="Y13415" s="11">
        <f t="shared" si="1905"/>
        <v>0</v>
      </c>
      <c r="Z13415" s="12" t="str">
        <f t="shared" si="1906"/>
        <v>Torque/Speed Control 1</v>
      </c>
    </row>
    <row r="13416" spans="18:26" x14ac:dyDescent="0.3">
      <c r="R13416" s="6">
        <f t="shared" si="1898"/>
        <v>0</v>
      </c>
      <c r="S13416" s="6">
        <f t="shared" si="1899"/>
        <v>0</v>
      </c>
      <c r="T13416" s="7">
        <f t="shared" si="1900"/>
        <v>0</v>
      </c>
      <c r="U13416" s="121" t="str">
        <f t="shared" si="1901"/>
        <v>0</v>
      </c>
      <c r="V13416" s="10">
        <f t="shared" si="1902"/>
        <v>0</v>
      </c>
      <c r="W13416" s="10">
        <f t="shared" si="1903"/>
        <v>0</v>
      </c>
      <c r="X13416" s="11">
        <f t="shared" si="1904"/>
        <v>0</v>
      </c>
      <c r="Y13416" s="11">
        <f t="shared" si="1905"/>
        <v>0</v>
      </c>
      <c r="Z13416" s="12" t="str">
        <f t="shared" si="1906"/>
        <v>Torque/Speed Control 1</v>
      </c>
    </row>
    <row r="13417" spans="18:26" x14ac:dyDescent="0.3">
      <c r="R13417" s="6">
        <f t="shared" si="1898"/>
        <v>0</v>
      </c>
      <c r="S13417" s="6">
        <f t="shared" si="1899"/>
        <v>0</v>
      </c>
      <c r="T13417" s="7">
        <f t="shared" si="1900"/>
        <v>0</v>
      </c>
      <c r="U13417" s="121" t="str">
        <f t="shared" si="1901"/>
        <v>0</v>
      </c>
      <c r="V13417" s="10">
        <f t="shared" si="1902"/>
        <v>0</v>
      </c>
      <c r="W13417" s="10">
        <f t="shared" si="1903"/>
        <v>0</v>
      </c>
      <c r="X13417" s="11">
        <f t="shared" si="1904"/>
        <v>0</v>
      </c>
      <c r="Y13417" s="11">
        <f t="shared" si="1905"/>
        <v>0</v>
      </c>
      <c r="Z13417" s="12" t="str">
        <f t="shared" si="1906"/>
        <v>Torque/Speed Control 1</v>
      </c>
    </row>
    <row r="13418" spans="18:26" x14ac:dyDescent="0.3">
      <c r="R13418" s="6">
        <f t="shared" si="1898"/>
        <v>0</v>
      </c>
      <c r="S13418" s="6">
        <f t="shared" si="1899"/>
        <v>0</v>
      </c>
      <c r="T13418" s="7">
        <f t="shared" si="1900"/>
        <v>0</v>
      </c>
      <c r="U13418" s="121" t="str">
        <f t="shared" si="1901"/>
        <v>0</v>
      </c>
      <c r="V13418" s="10">
        <f t="shared" si="1902"/>
        <v>0</v>
      </c>
      <c r="W13418" s="10">
        <f t="shared" si="1903"/>
        <v>0</v>
      </c>
      <c r="X13418" s="11">
        <f t="shared" si="1904"/>
        <v>0</v>
      </c>
      <c r="Y13418" s="11">
        <f t="shared" si="1905"/>
        <v>0</v>
      </c>
      <c r="Z13418" s="12" t="str">
        <f t="shared" si="1906"/>
        <v>Torque/Speed Control 1</v>
      </c>
    </row>
    <row r="13419" spans="18:26" x14ac:dyDescent="0.3">
      <c r="R13419" s="6">
        <f t="shared" si="1898"/>
        <v>0</v>
      </c>
      <c r="S13419" s="6">
        <f t="shared" si="1899"/>
        <v>0</v>
      </c>
      <c r="T13419" s="7">
        <f t="shared" si="1900"/>
        <v>0</v>
      </c>
      <c r="U13419" s="121" t="str">
        <f t="shared" si="1901"/>
        <v>0</v>
      </c>
      <c r="V13419" s="10">
        <f t="shared" si="1902"/>
        <v>0</v>
      </c>
      <c r="W13419" s="10">
        <f t="shared" si="1903"/>
        <v>0</v>
      </c>
      <c r="X13419" s="11">
        <f t="shared" si="1904"/>
        <v>0</v>
      </c>
      <c r="Y13419" s="11">
        <f t="shared" si="1905"/>
        <v>0</v>
      </c>
      <c r="Z13419" s="12" t="str">
        <f t="shared" si="1906"/>
        <v>Torque/Speed Control 1</v>
      </c>
    </row>
    <row r="13420" spans="18:26" x14ac:dyDescent="0.3">
      <c r="R13420" s="6">
        <f t="shared" si="1898"/>
        <v>0</v>
      </c>
      <c r="S13420" s="6">
        <f t="shared" si="1899"/>
        <v>0</v>
      </c>
      <c r="T13420" s="7">
        <f t="shared" si="1900"/>
        <v>0</v>
      </c>
      <c r="U13420" s="121" t="str">
        <f t="shared" si="1901"/>
        <v>0</v>
      </c>
      <c r="V13420" s="10">
        <f t="shared" si="1902"/>
        <v>0</v>
      </c>
      <c r="W13420" s="10">
        <f t="shared" si="1903"/>
        <v>0</v>
      </c>
      <c r="X13420" s="11">
        <f t="shared" si="1904"/>
        <v>0</v>
      </c>
      <c r="Y13420" s="11">
        <f t="shared" si="1905"/>
        <v>0</v>
      </c>
      <c r="Z13420" s="12" t="str">
        <f t="shared" si="1906"/>
        <v>Torque/Speed Control 1</v>
      </c>
    </row>
    <row r="13421" spans="18:26" x14ac:dyDescent="0.3">
      <c r="R13421" s="6">
        <f t="shared" si="1898"/>
        <v>0</v>
      </c>
      <c r="S13421" s="6">
        <f t="shared" si="1899"/>
        <v>0</v>
      </c>
      <c r="T13421" s="7">
        <f t="shared" si="1900"/>
        <v>0</v>
      </c>
      <c r="U13421" s="121" t="str">
        <f t="shared" si="1901"/>
        <v>0</v>
      </c>
      <c r="V13421" s="10">
        <f t="shared" si="1902"/>
        <v>0</v>
      </c>
      <c r="W13421" s="10">
        <f t="shared" si="1903"/>
        <v>0</v>
      </c>
      <c r="X13421" s="11">
        <f t="shared" si="1904"/>
        <v>0</v>
      </c>
      <c r="Y13421" s="11">
        <f t="shared" si="1905"/>
        <v>0</v>
      </c>
      <c r="Z13421" s="12" t="str">
        <f t="shared" si="1906"/>
        <v>Torque/Speed Control 1</v>
      </c>
    </row>
    <row r="13422" spans="18:26" x14ac:dyDescent="0.3">
      <c r="R13422" s="6">
        <f t="shared" si="1898"/>
        <v>0</v>
      </c>
      <c r="S13422" s="6">
        <f t="shared" si="1899"/>
        <v>0</v>
      </c>
      <c r="T13422" s="7">
        <f t="shared" si="1900"/>
        <v>0</v>
      </c>
      <c r="U13422" s="121" t="str">
        <f t="shared" si="1901"/>
        <v>0</v>
      </c>
      <c r="V13422" s="10">
        <f t="shared" si="1902"/>
        <v>0</v>
      </c>
      <c r="W13422" s="10">
        <f t="shared" si="1903"/>
        <v>0</v>
      </c>
      <c r="X13422" s="11">
        <f t="shared" si="1904"/>
        <v>0</v>
      </c>
      <c r="Y13422" s="11">
        <f t="shared" si="1905"/>
        <v>0</v>
      </c>
      <c r="Z13422" s="12" t="str">
        <f t="shared" si="1906"/>
        <v>Torque/Speed Control 1</v>
      </c>
    </row>
    <row r="13423" spans="18:26" x14ac:dyDescent="0.3">
      <c r="R13423" s="6">
        <f t="shared" si="1898"/>
        <v>0</v>
      </c>
      <c r="S13423" s="6">
        <f t="shared" si="1899"/>
        <v>0</v>
      </c>
      <c r="T13423" s="7">
        <f t="shared" si="1900"/>
        <v>0</v>
      </c>
      <c r="U13423" s="121" t="str">
        <f t="shared" si="1901"/>
        <v>0</v>
      </c>
      <c r="V13423" s="10">
        <f t="shared" si="1902"/>
        <v>0</v>
      </c>
      <c r="W13423" s="10">
        <f t="shared" si="1903"/>
        <v>0</v>
      </c>
      <c r="X13423" s="11">
        <f t="shared" si="1904"/>
        <v>0</v>
      </c>
      <c r="Y13423" s="11">
        <f t="shared" si="1905"/>
        <v>0</v>
      </c>
      <c r="Z13423" s="12" t="str">
        <f t="shared" si="1906"/>
        <v>Torque/Speed Control 1</v>
      </c>
    </row>
    <row r="13424" spans="18:26" x14ac:dyDescent="0.3">
      <c r="R13424" s="6">
        <f t="shared" si="1898"/>
        <v>0</v>
      </c>
      <c r="S13424" s="6">
        <f t="shared" si="1899"/>
        <v>0</v>
      </c>
      <c r="T13424" s="7">
        <f t="shared" si="1900"/>
        <v>0</v>
      </c>
      <c r="U13424" s="121" t="str">
        <f t="shared" si="1901"/>
        <v>0</v>
      </c>
      <c r="V13424" s="10">
        <f t="shared" si="1902"/>
        <v>0</v>
      </c>
      <c r="W13424" s="10">
        <f t="shared" si="1903"/>
        <v>0</v>
      </c>
      <c r="X13424" s="11">
        <f t="shared" si="1904"/>
        <v>0</v>
      </c>
      <c r="Y13424" s="11">
        <f t="shared" si="1905"/>
        <v>0</v>
      </c>
      <c r="Z13424" s="12" t="str">
        <f t="shared" si="1906"/>
        <v>Torque/Speed Control 1</v>
      </c>
    </row>
    <row r="13425" spans="18:26" x14ac:dyDescent="0.3">
      <c r="R13425" s="6">
        <f t="shared" si="1898"/>
        <v>0</v>
      </c>
      <c r="S13425" s="6">
        <f t="shared" si="1899"/>
        <v>0</v>
      </c>
      <c r="T13425" s="7">
        <f t="shared" si="1900"/>
        <v>0</v>
      </c>
      <c r="U13425" s="121" t="str">
        <f t="shared" si="1901"/>
        <v>0</v>
      </c>
      <c r="V13425" s="10">
        <f t="shared" si="1902"/>
        <v>0</v>
      </c>
      <c r="W13425" s="10">
        <f t="shared" si="1903"/>
        <v>0</v>
      </c>
      <c r="X13425" s="11">
        <f t="shared" si="1904"/>
        <v>0</v>
      </c>
      <c r="Y13425" s="11">
        <f t="shared" si="1905"/>
        <v>0</v>
      </c>
      <c r="Z13425" s="12" t="str">
        <f t="shared" si="1906"/>
        <v>Torque/Speed Control 1</v>
      </c>
    </row>
    <row r="13426" spans="18:26" x14ac:dyDescent="0.3">
      <c r="R13426" s="6">
        <f t="shared" si="1898"/>
        <v>0</v>
      </c>
      <c r="S13426" s="6">
        <f t="shared" si="1899"/>
        <v>0</v>
      </c>
      <c r="T13426" s="7">
        <f t="shared" si="1900"/>
        <v>0</v>
      </c>
      <c r="U13426" s="121" t="str">
        <f t="shared" si="1901"/>
        <v>0</v>
      </c>
      <c r="V13426" s="10">
        <f t="shared" si="1902"/>
        <v>0</v>
      </c>
      <c r="W13426" s="10">
        <f t="shared" si="1903"/>
        <v>0</v>
      </c>
      <c r="X13426" s="11">
        <f t="shared" si="1904"/>
        <v>0</v>
      </c>
      <c r="Y13426" s="11">
        <f t="shared" si="1905"/>
        <v>0</v>
      </c>
      <c r="Z13426" s="12" t="str">
        <f t="shared" si="1906"/>
        <v>Torque/Speed Control 1</v>
      </c>
    </row>
    <row r="13427" spans="18:26" x14ac:dyDescent="0.3">
      <c r="R13427" s="6">
        <f t="shared" si="1898"/>
        <v>0</v>
      </c>
      <c r="S13427" s="6">
        <f t="shared" si="1899"/>
        <v>0</v>
      </c>
      <c r="T13427" s="7">
        <f t="shared" si="1900"/>
        <v>0</v>
      </c>
      <c r="U13427" s="121" t="str">
        <f t="shared" si="1901"/>
        <v>0</v>
      </c>
      <c r="V13427" s="10">
        <f t="shared" si="1902"/>
        <v>0</v>
      </c>
      <c r="W13427" s="10">
        <f t="shared" si="1903"/>
        <v>0</v>
      </c>
      <c r="X13427" s="11">
        <f t="shared" si="1904"/>
        <v>0</v>
      </c>
      <c r="Y13427" s="11">
        <f t="shared" si="1905"/>
        <v>0</v>
      </c>
      <c r="Z13427" s="12" t="str">
        <f t="shared" si="1906"/>
        <v>Torque/Speed Control 1</v>
      </c>
    </row>
    <row r="13428" spans="18:26" x14ac:dyDescent="0.3">
      <c r="R13428" s="6">
        <f t="shared" si="1898"/>
        <v>0</v>
      </c>
      <c r="S13428" s="6">
        <f t="shared" si="1899"/>
        <v>0</v>
      </c>
      <c r="T13428" s="7">
        <f t="shared" si="1900"/>
        <v>0</v>
      </c>
      <c r="U13428" s="121" t="str">
        <f t="shared" si="1901"/>
        <v>0</v>
      </c>
      <c r="V13428" s="10">
        <f t="shared" si="1902"/>
        <v>0</v>
      </c>
      <c r="W13428" s="10">
        <f t="shared" si="1903"/>
        <v>0</v>
      </c>
      <c r="X13428" s="11">
        <f t="shared" si="1904"/>
        <v>0</v>
      </c>
      <c r="Y13428" s="11">
        <f t="shared" si="1905"/>
        <v>0</v>
      </c>
      <c r="Z13428" s="12" t="str">
        <f t="shared" si="1906"/>
        <v>Torque/Speed Control 1</v>
      </c>
    </row>
    <row r="13429" spans="18:26" x14ac:dyDescent="0.3">
      <c r="R13429" s="6">
        <f t="shared" si="1898"/>
        <v>0</v>
      </c>
      <c r="S13429" s="6">
        <f t="shared" si="1899"/>
        <v>0</v>
      </c>
      <c r="T13429" s="7">
        <f t="shared" si="1900"/>
        <v>0</v>
      </c>
      <c r="U13429" s="121" t="str">
        <f t="shared" si="1901"/>
        <v>0</v>
      </c>
      <c r="V13429" s="10">
        <f t="shared" si="1902"/>
        <v>0</v>
      </c>
      <c r="W13429" s="10">
        <f t="shared" si="1903"/>
        <v>0</v>
      </c>
      <c r="X13429" s="11">
        <f t="shared" si="1904"/>
        <v>0</v>
      </c>
      <c r="Y13429" s="11">
        <f t="shared" si="1905"/>
        <v>0</v>
      </c>
      <c r="Z13429" s="12" t="str">
        <f t="shared" si="1906"/>
        <v>Torque/Speed Control 1</v>
      </c>
    </row>
    <row r="13430" spans="18:26" x14ac:dyDescent="0.3">
      <c r="R13430" s="6">
        <f t="shared" si="1898"/>
        <v>0</v>
      </c>
      <c r="S13430" s="6">
        <f t="shared" si="1899"/>
        <v>0</v>
      </c>
      <c r="T13430" s="7">
        <f t="shared" si="1900"/>
        <v>0</v>
      </c>
      <c r="U13430" s="121" t="str">
        <f t="shared" si="1901"/>
        <v>0</v>
      </c>
      <c r="V13430" s="10">
        <f t="shared" si="1902"/>
        <v>0</v>
      </c>
      <c r="W13430" s="10">
        <f t="shared" si="1903"/>
        <v>0</v>
      </c>
      <c r="X13430" s="11">
        <f t="shared" si="1904"/>
        <v>0</v>
      </c>
      <c r="Y13430" s="11">
        <f t="shared" si="1905"/>
        <v>0</v>
      </c>
      <c r="Z13430" s="12" t="str">
        <f t="shared" si="1906"/>
        <v>Torque/Speed Control 1</v>
      </c>
    </row>
    <row r="13431" spans="18:26" x14ac:dyDescent="0.3">
      <c r="R13431" s="6">
        <f t="shared" si="1898"/>
        <v>0</v>
      </c>
      <c r="S13431" s="6">
        <f t="shared" si="1899"/>
        <v>0</v>
      </c>
      <c r="T13431" s="7">
        <f t="shared" si="1900"/>
        <v>0</v>
      </c>
      <c r="U13431" s="121" t="str">
        <f t="shared" si="1901"/>
        <v>0</v>
      </c>
      <c r="V13431" s="10">
        <f t="shared" si="1902"/>
        <v>0</v>
      </c>
      <c r="W13431" s="10">
        <f t="shared" si="1903"/>
        <v>0</v>
      </c>
      <c r="X13431" s="11">
        <f t="shared" si="1904"/>
        <v>0</v>
      </c>
      <c r="Y13431" s="11">
        <f t="shared" si="1905"/>
        <v>0</v>
      </c>
      <c r="Z13431" s="12" t="str">
        <f t="shared" si="1906"/>
        <v>Torque/Speed Control 1</v>
      </c>
    </row>
    <row r="13432" spans="18:26" x14ac:dyDescent="0.3">
      <c r="R13432" s="6">
        <f t="shared" si="1898"/>
        <v>0</v>
      </c>
      <c r="S13432" s="6">
        <f t="shared" si="1899"/>
        <v>0</v>
      </c>
      <c r="T13432" s="7">
        <f t="shared" si="1900"/>
        <v>0</v>
      </c>
      <c r="U13432" s="121" t="str">
        <f t="shared" si="1901"/>
        <v>0</v>
      </c>
      <c r="V13432" s="10">
        <f t="shared" si="1902"/>
        <v>0</v>
      </c>
      <c r="W13432" s="10">
        <f t="shared" si="1903"/>
        <v>0</v>
      </c>
      <c r="X13432" s="11">
        <f t="shared" si="1904"/>
        <v>0</v>
      </c>
      <c r="Y13432" s="11">
        <f t="shared" si="1905"/>
        <v>0</v>
      </c>
      <c r="Z13432" s="12" t="str">
        <f t="shared" si="1906"/>
        <v>Torque/Speed Control 1</v>
      </c>
    </row>
    <row r="13433" spans="18:26" x14ac:dyDescent="0.3">
      <c r="R13433" s="6">
        <f t="shared" si="1898"/>
        <v>0</v>
      </c>
      <c r="S13433" s="6">
        <f t="shared" si="1899"/>
        <v>0</v>
      </c>
      <c r="T13433" s="7">
        <f t="shared" si="1900"/>
        <v>0</v>
      </c>
      <c r="U13433" s="121" t="str">
        <f t="shared" si="1901"/>
        <v>0</v>
      </c>
      <c r="V13433" s="10">
        <f t="shared" si="1902"/>
        <v>0</v>
      </c>
      <c r="W13433" s="10">
        <f t="shared" si="1903"/>
        <v>0</v>
      </c>
      <c r="X13433" s="11">
        <f t="shared" si="1904"/>
        <v>0</v>
      </c>
      <c r="Y13433" s="11">
        <f t="shared" si="1905"/>
        <v>0</v>
      </c>
      <c r="Z13433" s="12" t="str">
        <f t="shared" si="1906"/>
        <v>Torque/Speed Control 1</v>
      </c>
    </row>
    <row r="13434" spans="18:26" x14ac:dyDescent="0.3">
      <c r="R13434" s="6">
        <f t="shared" si="1898"/>
        <v>0</v>
      </c>
      <c r="S13434" s="6">
        <f t="shared" si="1899"/>
        <v>0</v>
      </c>
      <c r="T13434" s="7">
        <f t="shared" si="1900"/>
        <v>0</v>
      </c>
      <c r="U13434" s="121" t="str">
        <f t="shared" si="1901"/>
        <v>0</v>
      </c>
      <c r="V13434" s="10">
        <f t="shared" si="1902"/>
        <v>0</v>
      </c>
      <c r="W13434" s="10">
        <f t="shared" si="1903"/>
        <v>0</v>
      </c>
      <c r="X13434" s="11">
        <f t="shared" si="1904"/>
        <v>0</v>
      </c>
      <c r="Y13434" s="11">
        <f t="shared" si="1905"/>
        <v>0</v>
      </c>
      <c r="Z13434" s="12" t="str">
        <f t="shared" si="1906"/>
        <v>Torque/Speed Control 1</v>
      </c>
    </row>
    <row r="13435" spans="18:26" x14ac:dyDescent="0.3">
      <c r="R13435" s="6">
        <f t="shared" si="1898"/>
        <v>0</v>
      </c>
      <c r="S13435" s="6">
        <f t="shared" si="1899"/>
        <v>0</v>
      </c>
      <c r="T13435" s="7">
        <f t="shared" si="1900"/>
        <v>0</v>
      </c>
      <c r="U13435" s="121" t="str">
        <f t="shared" si="1901"/>
        <v>0</v>
      </c>
      <c r="V13435" s="10">
        <f t="shared" si="1902"/>
        <v>0</v>
      </c>
      <c r="W13435" s="10">
        <f t="shared" si="1903"/>
        <v>0</v>
      </c>
      <c r="X13435" s="11">
        <f t="shared" si="1904"/>
        <v>0</v>
      </c>
      <c r="Y13435" s="11">
        <f t="shared" si="1905"/>
        <v>0</v>
      </c>
      <c r="Z13435" s="12" t="str">
        <f t="shared" si="1906"/>
        <v>Torque/Speed Control 1</v>
      </c>
    </row>
    <row r="13436" spans="18:26" x14ac:dyDescent="0.3">
      <c r="R13436" s="6">
        <f t="shared" si="1898"/>
        <v>0</v>
      </c>
      <c r="S13436" s="6">
        <f t="shared" si="1899"/>
        <v>0</v>
      </c>
      <c r="T13436" s="7">
        <f t="shared" si="1900"/>
        <v>0</v>
      </c>
      <c r="U13436" s="121" t="str">
        <f t="shared" si="1901"/>
        <v>0</v>
      </c>
      <c r="V13436" s="10">
        <f t="shared" si="1902"/>
        <v>0</v>
      </c>
      <c r="W13436" s="10">
        <f t="shared" si="1903"/>
        <v>0</v>
      </c>
      <c r="X13436" s="11">
        <f t="shared" si="1904"/>
        <v>0</v>
      </c>
      <c r="Y13436" s="11">
        <f t="shared" si="1905"/>
        <v>0</v>
      </c>
      <c r="Z13436" s="12" t="str">
        <f t="shared" si="1906"/>
        <v>Torque/Speed Control 1</v>
      </c>
    </row>
    <row r="13437" spans="18:26" x14ac:dyDescent="0.3">
      <c r="R13437" s="6">
        <f t="shared" ref="R13437:R13500" si="1907">_xlfn.BITRSHIFT(_xlfn.BITAND(HEX2DEC(H13437),HEX2DEC("1C000000")),26)</f>
        <v>0</v>
      </c>
      <c r="S13437" s="6">
        <f t="shared" ref="S13437:S13500" si="1908">_xlfn.BITRSHIFT(_xlfn.BITAND(HEX2DEC(H13437),HEX2DEC("01000000")),24)</f>
        <v>0</v>
      </c>
      <c r="T13437" s="7">
        <f t="shared" ref="T13437:T13500" si="1909">IF(_xlfn.BITRSHIFT(_xlfn.BITAND(HEX2DEC(H13437),HEX2DEC("0FF0000")),16)&lt;240,_xlfn.BITRSHIFT(_xlfn.BITAND(HEX2DEC(H13437),HEX2DEC("1FF0000")),8),_xlfn.BITRSHIFT(_xlfn.BITAND(HEX2DEC(H13437),HEX2DEC("1FFFF00")),8))</f>
        <v>0</v>
      </c>
      <c r="U13437" s="121" t="str">
        <f t="shared" ref="U13437:U13500" si="1910">DEC2HEX(T13437)</f>
        <v>0</v>
      </c>
      <c r="V13437" s="10">
        <f t="shared" ref="V13437:V13500" si="1911">_xlfn.BITRSHIFT(_xlfn.BITAND(HEX2DEC(H13437),HEX2DEC("0FF0000")),16)</f>
        <v>0</v>
      </c>
      <c r="W13437" s="10">
        <f t="shared" ref="W13437:W13500" si="1912">_xlfn.BITRSHIFT(_xlfn.BITAND(HEX2DEC(H13437),HEX2DEC("FF00")),8)</f>
        <v>0</v>
      </c>
      <c r="X13437" s="11">
        <f t="shared" ref="X13437:X13500" si="1913">_xlfn.BITAND(HEX2DEC(H13437),HEX2DEC("00000FF"))</f>
        <v>0</v>
      </c>
      <c r="Y13437" s="11">
        <f t="shared" ref="Y13437:Y13500" si="1914">IF(_xlfn.BITRSHIFT(_xlfn.BITAND(HEX2DEC(H13437),HEX2DEC("0FF0000")),16)&lt;240,_xlfn.BITRSHIFT(_xlfn.BITAND(HEX2DEC(H13437),HEX2DEC("0FF00")),8),_xlfn.BITRSHIFT(_xlfn.BITAND(HEX2DEC(H13437),HEX2DEC("0FF0000")),16))</f>
        <v>0</v>
      </c>
      <c r="Z13437" s="12" t="str">
        <f t="shared" ref="Z13437:Z13500" si="1915">VLOOKUP(T13437,BO:BP,2,FALSE)</f>
        <v>Torque/Speed Control 1</v>
      </c>
    </row>
    <row r="13438" spans="18:26" x14ac:dyDescent="0.3">
      <c r="R13438" s="6">
        <f t="shared" si="1907"/>
        <v>0</v>
      </c>
      <c r="S13438" s="6">
        <f t="shared" si="1908"/>
        <v>0</v>
      </c>
      <c r="T13438" s="7">
        <f t="shared" si="1909"/>
        <v>0</v>
      </c>
      <c r="U13438" s="121" t="str">
        <f t="shared" si="1910"/>
        <v>0</v>
      </c>
      <c r="V13438" s="10">
        <f t="shared" si="1911"/>
        <v>0</v>
      </c>
      <c r="W13438" s="10">
        <f t="shared" si="1912"/>
        <v>0</v>
      </c>
      <c r="X13438" s="11">
        <f t="shared" si="1913"/>
        <v>0</v>
      </c>
      <c r="Y13438" s="11">
        <f t="shared" si="1914"/>
        <v>0</v>
      </c>
      <c r="Z13438" s="12" t="str">
        <f t="shared" si="1915"/>
        <v>Torque/Speed Control 1</v>
      </c>
    </row>
    <row r="13439" spans="18:26" x14ac:dyDescent="0.3">
      <c r="R13439" s="6">
        <f t="shared" si="1907"/>
        <v>0</v>
      </c>
      <c r="S13439" s="6">
        <f t="shared" si="1908"/>
        <v>0</v>
      </c>
      <c r="T13439" s="7">
        <f t="shared" si="1909"/>
        <v>0</v>
      </c>
      <c r="U13439" s="121" t="str">
        <f t="shared" si="1910"/>
        <v>0</v>
      </c>
      <c r="V13439" s="10">
        <f t="shared" si="1911"/>
        <v>0</v>
      </c>
      <c r="W13439" s="10">
        <f t="shared" si="1912"/>
        <v>0</v>
      </c>
      <c r="X13439" s="11">
        <f t="shared" si="1913"/>
        <v>0</v>
      </c>
      <c r="Y13439" s="11">
        <f t="shared" si="1914"/>
        <v>0</v>
      </c>
      <c r="Z13439" s="12" t="str">
        <f t="shared" si="1915"/>
        <v>Torque/Speed Control 1</v>
      </c>
    </row>
    <row r="13440" spans="18:26" x14ac:dyDescent="0.3">
      <c r="R13440" s="6">
        <f t="shared" si="1907"/>
        <v>0</v>
      </c>
      <c r="S13440" s="6">
        <f t="shared" si="1908"/>
        <v>0</v>
      </c>
      <c r="T13440" s="7">
        <f t="shared" si="1909"/>
        <v>0</v>
      </c>
      <c r="U13440" s="121" t="str">
        <f t="shared" si="1910"/>
        <v>0</v>
      </c>
      <c r="V13440" s="10">
        <f t="shared" si="1911"/>
        <v>0</v>
      </c>
      <c r="W13440" s="10">
        <f t="shared" si="1912"/>
        <v>0</v>
      </c>
      <c r="X13440" s="11">
        <f t="shared" si="1913"/>
        <v>0</v>
      </c>
      <c r="Y13440" s="11">
        <f t="shared" si="1914"/>
        <v>0</v>
      </c>
      <c r="Z13440" s="12" t="str">
        <f t="shared" si="1915"/>
        <v>Torque/Speed Control 1</v>
      </c>
    </row>
    <row r="13441" spans="18:26" x14ac:dyDescent="0.3">
      <c r="R13441" s="6">
        <f t="shared" si="1907"/>
        <v>0</v>
      </c>
      <c r="S13441" s="6">
        <f t="shared" si="1908"/>
        <v>0</v>
      </c>
      <c r="T13441" s="7">
        <f t="shared" si="1909"/>
        <v>0</v>
      </c>
      <c r="U13441" s="121" t="str">
        <f t="shared" si="1910"/>
        <v>0</v>
      </c>
      <c r="V13441" s="10">
        <f t="shared" si="1911"/>
        <v>0</v>
      </c>
      <c r="W13441" s="10">
        <f t="shared" si="1912"/>
        <v>0</v>
      </c>
      <c r="X13441" s="11">
        <f t="shared" si="1913"/>
        <v>0</v>
      </c>
      <c r="Y13441" s="11">
        <f t="shared" si="1914"/>
        <v>0</v>
      </c>
      <c r="Z13441" s="12" t="str">
        <f t="shared" si="1915"/>
        <v>Torque/Speed Control 1</v>
      </c>
    </row>
    <row r="13442" spans="18:26" x14ac:dyDescent="0.3">
      <c r="R13442" s="6">
        <f t="shared" si="1907"/>
        <v>0</v>
      </c>
      <c r="S13442" s="6">
        <f t="shared" si="1908"/>
        <v>0</v>
      </c>
      <c r="T13442" s="7">
        <f t="shared" si="1909"/>
        <v>0</v>
      </c>
      <c r="U13442" s="121" t="str">
        <f t="shared" si="1910"/>
        <v>0</v>
      </c>
      <c r="V13442" s="10">
        <f t="shared" si="1911"/>
        <v>0</v>
      </c>
      <c r="W13442" s="10">
        <f t="shared" si="1912"/>
        <v>0</v>
      </c>
      <c r="X13442" s="11">
        <f t="shared" si="1913"/>
        <v>0</v>
      </c>
      <c r="Y13442" s="11">
        <f t="shared" si="1914"/>
        <v>0</v>
      </c>
      <c r="Z13442" s="12" t="str">
        <f t="shared" si="1915"/>
        <v>Torque/Speed Control 1</v>
      </c>
    </row>
    <row r="13443" spans="18:26" x14ac:dyDescent="0.3">
      <c r="R13443" s="6">
        <f t="shared" si="1907"/>
        <v>0</v>
      </c>
      <c r="S13443" s="6">
        <f t="shared" si="1908"/>
        <v>0</v>
      </c>
      <c r="T13443" s="7">
        <f t="shared" si="1909"/>
        <v>0</v>
      </c>
      <c r="U13443" s="121" t="str">
        <f t="shared" si="1910"/>
        <v>0</v>
      </c>
      <c r="V13443" s="10">
        <f t="shared" si="1911"/>
        <v>0</v>
      </c>
      <c r="W13443" s="10">
        <f t="shared" si="1912"/>
        <v>0</v>
      </c>
      <c r="X13443" s="11">
        <f t="shared" si="1913"/>
        <v>0</v>
      </c>
      <c r="Y13443" s="11">
        <f t="shared" si="1914"/>
        <v>0</v>
      </c>
      <c r="Z13443" s="12" t="str">
        <f t="shared" si="1915"/>
        <v>Torque/Speed Control 1</v>
      </c>
    </row>
    <row r="13444" spans="18:26" x14ac:dyDescent="0.3">
      <c r="R13444" s="6">
        <f t="shared" si="1907"/>
        <v>0</v>
      </c>
      <c r="S13444" s="6">
        <f t="shared" si="1908"/>
        <v>0</v>
      </c>
      <c r="T13444" s="7">
        <f t="shared" si="1909"/>
        <v>0</v>
      </c>
      <c r="U13444" s="121" t="str">
        <f t="shared" si="1910"/>
        <v>0</v>
      </c>
      <c r="V13444" s="10">
        <f t="shared" si="1911"/>
        <v>0</v>
      </c>
      <c r="W13444" s="10">
        <f t="shared" si="1912"/>
        <v>0</v>
      </c>
      <c r="X13444" s="11">
        <f t="shared" si="1913"/>
        <v>0</v>
      </c>
      <c r="Y13444" s="11">
        <f t="shared" si="1914"/>
        <v>0</v>
      </c>
      <c r="Z13444" s="12" t="str">
        <f t="shared" si="1915"/>
        <v>Torque/Speed Control 1</v>
      </c>
    </row>
    <row r="13445" spans="18:26" x14ac:dyDescent="0.3">
      <c r="R13445" s="6">
        <f t="shared" si="1907"/>
        <v>0</v>
      </c>
      <c r="S13445" s="6">
        <f t="shared" si="1908"/>
        <v>0</v>
      </c>
      <c r="T13445" s="7">
        <f t="shared" si="1909"/>
        <v>0</v>
      </c>
      <c r="U13445" s="121" t="str">
        <f t="shared" si="1910"/>
        <v>0</v>
      </c>
      <c r="V13445" s="10">
        <f t="shared" si="1911"/>
        <v>0</v>
      </c>
      <c r="W13445" s="10">
        <f t="shared" si="1912"/>
        <v>0</v>
      </c>
      <c r="X13445" s="11">
        <f t="shared" si="1913"/>
        <v>0</v>
      </c>
      <c r="Y13445" s="11">
        <f t="shared" si="1914"/>
        <v>0</v>
      </c>
      <c r="Z13445" s="12" t="str">
        <f t="shared" si="1915"/>
        <v>Torque/Speed Control 1</v>
      </c>
    </row>
    <row r="13446" spans="18:26" x14ac:dyDescent="0.3">
      <c r="R13446" s="6">
        <f t="shared" si="1907"/>
        <v>0</v>
      </c>
      <c r="S13446" s="6">
        <f t="shared" si="1908"/>
        <v>0</v>
      </c>
      <c r="T13446" s="7">
        <f t="shared" si="1909"/>
        <v>0</v>
      </c>
      <c r="U13446" s="121" t="str">
        <f t="shared" si="1910"/>
        <v>0</v>
      </c>
      <c r="V13446" s="10">
        <f t="shared" si="1911"/>
        <v>0</v>
      </c>
      <c r="W13446" s="10">
        <f t="shared" si="1912"/>
        <v>0</v>
      </c>
      <c r="X13446" s="11">
        <f t="shared" si="1913"/>
        <v>0</v>
      </c>
      <c r="Y13446" s="11">
        <f t="shared" si="1914"/>
        <v>0</v>
      </c>
      <c r="Z13446" s="12" t="str">
        <f t="shared" si="1915"/>
        <v>Torque/Speed Control 1</v>
      </c>
    </row>
    <row r="13447" spans="18:26" x14ac:dyDescent="0.3">
      <c r="R13447" s="6">
        <f t="shared" si="1907"/>
        <v>0</v>
      </c>
      <c r="S13447" s="6">
        <f t="shared" si="1908"/>
        <v>0</v>
      </c>
      <c r="T13447" s="7">
        <f t="shared" si="1909"/>
        <v>0</v>
      </c>
      <c r="U13447" s="121" t="str">
        <f t="shared" si="1910"/>
        <v>0</v>
      </c>
      <c r="V13447" s="10">
        <f t="shared" si="1911"/>
        <v>0</v>
      </c>
      <c r="W13447" s="10">
        <f t="shared" si="1912"/>
        <v>0</v>
      </c>
      <c r="X13447" s="11">
        <f t="shared" si="1913"/>
        <v>0</v>
      </c>
      <c r="Y13447" s="11">
        <f t="shared" si="1914"/>
        <v>0</v>
      </c>
      <c r="Z13447" s="12" t="str">
        <f t="shared" si="1915"/>
        <v>Torque/Speed Control 1</v>
      </c>
    </row>
    <row r="13448" spans="18:26" x14ac:dyDescent="0.3">
      <c r="R13448" s="6">
        <f t="shared" si="1907"/>
        <v>0</v>
      </c>
      <c r="S13448" s="6">
        <f t="shared" si="1908"/>
        <v>0</v>
      </c>
      <c r="T13448" s="7">
        <f t="shared" si="1909"/>
        <v>0</v>
      </c>
      <c r="U13448" s="121" t="str">
        <f t="shared" si="1910"/>
        <v>0</v>
      </c>
      <c r="V13448" s="10">
        <f t="shared" si="1911"/>
        <v>0</v>
      </c>
      <c r="W13448" s="10">
        <f t="shared" si="1912"/>
        <v>0</v>
      </c>
      <c r="X13448" s="11">
        <f t="shared" si="1913"/>
        <v>0</v>
      </c>
      <c r="Y13448" s="11">
        <f t="shared" si="1914"/>
        <v>0</v>
      </c>
      <c r="Z13448" s="12" t="str">
        <f t="shared" si="1915"/>
        <v>Torque/Speed Control 1</v>
      </c>
    </row>
    <row r="13449" spans="18:26" x14ac:dyDescent="0.3">
      <c r="R13449" s="6">
        <f t="shared" si="1907"/>
        <v>0</v>
      </c>
      <c r="S13449" s="6">
        <f t="shared" si="1908"/>
        <v>0</v>
      </c>
      <c r="T13449" s="7">
        <f t="shared" si="1909"/>
        <v>0</v>
      </c>
      <c r="U13449" s="121" t="str">
        <f t="shared" si="1910"/>
        <v>0</v>
      </c>
      <c r="V13449" s="10">
        <f t="shared" si="1911"/>
        <v>0</v>
      </c>
      <c r="W13449" s="10">
        <f t="shared" si="1912"/>
        <v>0</v>
      </c>
      <c r="X13449" s="11">
        <f t="shared" si="1913"/>
        <v>0</v>
      </c>
      <c r="Y13449" s="11">
        <f t="shared" si="1914"/>
        <v>0</v>
      </c>
      <c r="Z13449" s="12" t="str">
        <f t="shared" si="1915"/>
        <v>Torque/Speed Control 1</v>
      </c>
    </row>
    <row r="13450" spans="18:26" x14ac:dyDescent="0.3">
      <c r="R13450" s="6">
        <f t="shared" si="1907"/>
        <v>0</v>
      </c>
      <c r="S13450" s="6">
        <f t="shared" si="1908"/>
        <v>0</v>
      </c>
      <c r="T13450" s="7">
        <f t="shared" si="1909"/>
        <v>0</v>
      </c>
      <c r="U13450" s="121" t="str">
        <f t="shared" si="1910"/>
        <v>0</v>
      </c>
      <c r="V13450" s="10">
        <f t="shared" si="1911"/>
        <v>0</v>
      </c>
      <c r="W13450" s="10">
        <f t="shared" si="1912"/>
        <v>0</v>
      </c>
      <c r="X13450" s="11">
        <f t="shared" si="1913"/>
        <v>0</v>
      </c>
      <c r="Y13450" s="11">
        <f t="shared" si="1914"/>
        <v>0</v>
      </c>
      <c r="Z13450" s="12" t="str">
        <f t="shared" si="1915"/>
        <v>Torque/Speed Control 1</v>
      </c>
    </row>
    <row r="13451" spans="18:26" x14ac:dyDescent="0.3">
      <c r="R13451" s="6">
        <f t="shared" si="1907"/>
        <v>0</v>
      </c>
      <c r="S13451" s="6">
        <f t="shared" si="1908"/>
        <v>0</v>
      </c>
      <c r="T13451" s="7">
        <f t="shared" si="1909"/>
        <v>0</v>
      </c>
      <c r="U13451" s="121" t="str">
        <f t="shared" si="1910"/>
        <v>0</v>
      </c>
      <c r="V13451" s="10">
        <f t="shared" si="1911"/>
        <v>0</v>
      </c>
      <c r="W13451" s="10">
        <f t="shared" si="1912"/>
        <v>0</v>
      </c>
      <c r="X13451" s="11">
        <f t="shared" si="1913"/>
        <v>0</v>
      </c>
      <c r="Y13451" s="11">
        <f t="shared" si="1914"/>
        <v>0</v>
      </c>
      <c r="Z13451" s="12" t="str">
        <f t="shared" si="1915"/>
        <v>Torque/Speed Control 1</v>
      </c>
    </row>
    <row r="13452" spans="18:26" x14ac:dyDescent="0.3">
      <c r="R13452" s="6">
        <f t="shared" si="1907"/>
        <v>0</v>
      </c>
      <c r="S13452" s="6">
        <f t="shared" si="1908"/>
        <v>0</v>
      </c>
      <c r="T13452" s="7">
        <f t="shared" si="1909"/>
        <v>0</v>
      </c>
      <c r="U13452" s="121" t="str">
        <f t="shared" si="1910"/>
        <v>0</v>
      </c>
      <c r="V13452" s="10">
        <f t="shared" si="1911"/>
        <v>0</v>
      </c>
      <c r="W13452" s="10">
        <f t="shared" si="1912"/>
        <v>0</v>
      </c>
      <c r="X13452" s="11">
        <f t="shared" si="1913"/>
        <v>0</v>
      </c>
      <c r="Y13452" s="11">
        <f t="shared" si="1914"/>
        <v>0</v>
      </c>
      <c r="Z13452" s="12" t="str">
        <f t="shared" si="1915"/>
        <v>Torque/Speed Control 1</v>
      </c>
    </row>
    <row r="13453" spans="18:26" x14ac:dyDescent="0.3">
      <c r="R13453" s="6">
        <f t="shared" si="1907"/>
        <v>0</v>
      </c>
      <c r="S13453" s="6">
        <f t="shared" si="1908"/>
        <v>0</v>
      </c>
      <c r="T13453" s="7">
        <f t="shared" si="1909"/>
        <v>0</v>
      </c>
      <c r="U13453" s="121" t="str">
        <f t="shared" si="1910"/>
        <v>0</v>
      </c>
      <c r="V13453" s="10">
        <f t="shared" si="1911"/>
        <v>0</v>
      </c>
      <c r="W13453" s="10">
        <f t="shared" si="1912"/>
        <v>0</v>
      </c>
      <c r="X13453" s="11">
        <f t="shared" si="1913"/>
        <v>0</v>
      </c>
      <c r="Y13453" s="11">
        <f t="shared" si="1914"/>
        <v>0</v>
      </c>
      <c r="Z13453" s="12" t="str">
        <f t="shared" si="1915"/>
        <v>Torque/Speed Control 1</v>
      </c>
    </row>
    <row r="13454" spans="18:26" x14ac:dyDescent="0.3">
      <c r="R13454" s="6">
        <f t="shared" si="1907"/>
        <v>0</v>
      </c>
      <c r="S13454" s="6">
        <f t="shared" si="1908"/>
        <v>0</v>
      </c>
      <c r="T13454" s="7">
        <f t="shared" si="1909"/>
        <v>0</v>
      </c>
      <c r="U13454" s="121" t="str">
        <f t="shared" si="1910"/>
        <v>0</v>
      </c>
      <c r="V13454" s="10">
        <f t="shared" si="1911"/>
        <v>0</v>
      </c>
      <c r="W13454" s="10">
        <f t="shared" si="1912"/>
        <v>0</v>
      </c>
      <c r="X13454" s="11">
        <f t="shared" si="1913"/>
        <v>0</v>
      </c>
      <c r="Y13454" s="11">
        <f t="shared" si="1914"/>
        <v>0</v>
      </c>
      <c r="Z13454" s="12" t="str">
        <f t="shared" si="1915"/>
        <v>Torque/Speed Control 1</v>
      </c>
    </row>
    <row r="13455" spans="18:26" x14ac:dyDescent="0.3">
      <c r="R13455" s="6">
        <f t="shared" si="1907"/>
        <v>0</v>
      </c>
      <c r="S13455" s="6">
        <f t="shared" si="1908"/>
        <v>0</v>
      </c>
      <c r="T13455" s="7">
        <f t="shared" si="1909"/>
        <v>0</v>
      </c>
      <c r="U13455" s="121" t="str">
        <f t="shared" si="1910"/>
        <v>0</v>
      </c>
      <c r="V13455" s="10">
        <f t="shared" si="1911"/>
        <v>0</v>
      </c>
      <c r="W13455" s="10">
        <f t="shared" si="1912"/>
        <v>0</v>
      </c>
      <c r="X13455" s="11">
        <f t="shared" si="1913"/>
        <v>0</v>
      </c>
      <c r="Y13455" s="11">
        <f t="shared" si="1914"/>
        <v>0</v>
      </c>
      <c r="Z13455" s="12" t="str">
        <f t="shared" si="1915"/>
        <v>Torque/Speed Control 1</v>
      </c>
    </row>
    <row r="13456" spans="18:26" x14ac:dyDescent="0.3">
      <c r="R13456" s="6">
        <f t="shared" si="1907"/>
        <v>0</v>
      </c>
      <c r="S13456" s="6">
        <f t="shared" si="1908"/>
        <v>0</v>
      </c>
      <c r="T13456" s="7">
        <f t="shared" si="1909"/>
        <v>0</v>
      </c>
      <c r="U13456" s="121" t="str">
        <f t="shared" si="1910"/>
        <v>0</v>
      </c>
      <c r="V13456" s="10">
        <f t="shared" si="1911"/>
        <v>0</v>
      </c>
      <c r="W13456" s="10">
        <f t="shared" si="1912"/>
        <v>0</v>
      </c>
      <c r="X13456" s="11">
        <f t="shared" si="1913"/>
        <v>0</v>
      </c>
      <c r="Y13456" s="11">
        <f t="shared" si="1914"/>
        <v>0</v>
      </c>
      <c r="Z13456" s="12" t="str">
        <f t="shared" si="1915"/>
        <v>Torque/Speed Control 1</v>
      </c>
    </row>
    <row r="13457" spans="18:26" x14ac:dyDescent="0.3">
      <c r="R13457" s="6">
        <f t="shared" si="1907"/>
        <v>0</v>
      </c>
      <c r="S13457" s="6">
        <f t="shared" si="1908"/>
        <v>0</v>
      </c>
      <c r="T13457" s="7">
        <f t="shared" si="1909"/>
        <v>0</v>
      </c>
      <c r="U13457" s="121" t="str">
        <f t="shared" si="1910"/>
        <v>0</v>
      </c>
      <c r="V13457" s="10">
        <f t="shared" si="1911"/>
        <v>0</v>
      </c>
      <c r="W13457" s="10">
        <f t="shared" si="1912"/>
        <v>0</v>
      </c>
      <c r="X13457" s="11">
        <f t="shared" si="1913"/>
        <v>0</v>
      </c>
      <c r="Y13457" s="11">
        <f t="shared" si="1914"/>
        <v>0</v>
      </c>
      <c r="Z13457" s="12" t="str">
        <f t="shared" si="1915"/>
        <v>Torque/Speed Control 1</v>
      </c>
    </row>
    <row r="13458" spans="18:26" x14ac:dyDescent="0.3">
      <c r="R13458" s="6">
        <f t="shared" si="1907"/>
        <v>0</v>
      </c>
      <c r="S13458" s="6">
        <f t="shared" si="1908"/>
        <v>0</v>
      </c>
      <c r="T13458" s="7">
        <f t="shared" si="1909"/>
        <v>0</v>
      </c>
      <c r="U13458" s="121" t="str">
        <f t="shared" si="1910"/>
        <v>0</v>
      </c>
      <c r="V13458" s="10">
        <f t="shared" si="1911"/>
        <v>0</v>
      </c>
      <c r="W13458" s="10">
        <f t="shared" si="1912"/>
        <v>0</v>
      </c>
      <c r="X13458" s="11">
        <f t="shared" si="1913"/>
        <v>0</v>
      </c>
      <c r="Y13458" s="11">
        <f t="shared" si="1914"/>
        <v>0</v>
      </c>
      <c r="Z13458" s="12" t="str">
        <f t="shared" si="1915"/>
        <v>Torque/Speed Control 1</v>
      </c>
    </row>
    <row r="13459" spans="18:26" x14ac:dyDescent="0.3">
      <c r="R13459" s="6">
        <f t="shared" si="1907"/>
        <v>0</v>
      </c>
      <c r="S13459" s="6">
        <f t="shared" si="1908"/>
        <v>0</v>
      </c>
      <c r="T13459" s="7">
        <f t="shared" si="1909"/>
        <v>0</v>
      </c>
      <c r="U13459" s="121" t="str">
        <f t="shared" si="1910"/>
        <v>0</v>
      </c>
      <c r="V13459" s="10">
        <f t="shared" si="1911"/>
        <v>0</v>
      </c>
      <c r="W13459" s="10">
        <f t="shared" si="1912"/>
        <v>0</v>
      </c>
      <c r="X13459" s="11">
        <f t="shared" si="1913"/>
        <v>0</v>
      </c>
      <c r="Y13459" s="11">
        <f t="shared" si="1914"/>
        <v>0</v>
      </c>
      <c r="Z13459" s="12" t="str">
        <f t="shared" si="1915"/>
        <v>Torque/Speed Control 1</v>
      </c>
    </row>
    <row r="13460" spans="18:26" x14ac:dyDescent="0.3">
      <c r="R13460" s="6">
        <f t="shared" si="1907"/>
        <v>0</v>
      </c>
      <c r="S13460" s="6">
        <f t="shared" si="1908"/>
        <v>0</v>
      </c>
      <c r="T13460" s="7">
        <f t="shared" si="1909"/>
        <v>0</v>
      </c>
      <c r="U13460" s="121" t="str">
        <f t="shared" si="1910"/>
        <v>0</v>
      </c>
      <c r="V13460" s="10">
        <f t="shared" si="1911"/>
        <v>0</v>
      </c>
      <c r="W13460" s="10">
        <f t="shared" si="1912"/>
        <v>0</v>
      </c>
      <c r="X13460" s="11">
        <f t="shared" si="1913"/>
        <v>0</v>
      </c>
      <c r="Y13460" s="11">
        <f t="shared" si="1914"/>
        <v>0</v>
      </c>
      <c r="Z13460" s="12" t="str">
        <f t="shared" si="1915"/>
        <v>Torque/Speed Control 1</v>
      </c>
    </row>
    <row r="13461" spans="18:26" x14ac:dyDescent="0.3">
      <c r="R13461" s="6">
        <f t="shared" si="1907"/>
        <v>0</v>
      </c>
      <c r="S13461" s="6">
        <f t="shared" si="1908"/>
        <v>0</v>
      </c>
      <c r="T13461" s="7">
        <f t="shared" si="1909"/>
        <v>0</v>
      </c>
      <c r="U13461" s="121" t="str">
        <f t="shared" si="1910"/>
        <v>0</v>
      </c>
      <c r="V13461" s="10">
        <f t="shared" si="1911"/>
        <v>0</v>
      </c>
      <c r="W13461" s="10">
        <f t="shared" si="1912"/>
        <v>0</v>
      </c>
      <c r="X13461" s="11">
        <f t="shared" si="1913"/>
        <v>0</v>
      </c>
      <c r="Y13461" s="11">
        <f t="shared" si="1914"/>
        <v>0</v>
      </c>
      <c r="Z13461" s="12" t="str">
        <f t="shared" si="1915"/>
        <v>Torque/Speed Control 1</v>
      </c>
    </row>
    <row r="13462" spans="18:26" x14ac:dyDescent="0.3">
      <c r="R13462" s="6">
        <f t="shared" si="1907"/>
        <v>0</v>
      </c>
      <c r="S13462" s="6">
        <f t="shared" si="1908"/>
        <v>0</v>
      </c>
      <c r="T13462" s="7">
        <f t="shared" si="1909"/>
        <v>0</v>
      </c>
      <c r="U13462" s="121" t="str">
        <f t="shared" si="1910"/>
        <v>0</v>
      </c>
      <c r="V13462" s="10">
        <f t="shared" si="1911"/>
        <v>0</v>
      </c>
      <c r="W13462" s="10">
        <f t="shared" si="1912"/>
        <v>0</v>
      </c>
      <c r="X13462" s="11">
        <f t="shared" si="1913"/>
        <v>0</v>
      </c>
      <c r="Y13462" s="11">
        <f t="shared" si="1914"/>
        <v>0</v>
      </c>
      <c r="Z13462" s="12" t="str">
        <f t="shared" si="1915"/>
        <v>Torque/Speed Control 1</v>
      </c>
    </row>
    <row r="13463" spans="18:26" x14ac:dyDescent="0.3">
      <c r="R13463" s="6">
        <f t="shared" si="1907"/>
        <v>0</v>
      </c>
      <c r="S13463" s="6">
        <f t="shared" si="1908"/>
        <v>0</v>
      </c>
      <c r="T13463" s="7">
        <f t="shared" si="1909"/>
        <v>0</v>
      </c>
      <c r="U13463" s="121" t="str">
        <f t="shared" si="1910"/>
        <v>0</v>
      </c>
      <c r="V13463" s="10">
        <f t="shared" si="1911"/>
        <v>0</v>
      </c>
      <c r="W13463" s="10">
        <f t="shared" si="1912"/>
        <v>0</v>
      </c>
      <c r="X13463" s="11">
        <f t="shared" si="1913"/>
        <v>0</v>
      </c>
      <c r="Y13463" s="11">
        <f t="shared" si="1914"/>
        <v>0</v>
      </c>
      <c r="Z13463" s="12" t="str">
        <f t="shared" si="1915"/>
        <v>Torque/Speed Control 1</v>
      </c>
    </row>
    <row r="13464" spans="18:26" x14ac:dyDescent="0.3">
      <c r="R13464" s="6">
        <f t="shared" si="1907"/>
        <v>0</v>
      </c>
      <c r="S13464" s="6">
        <f t="shared" si="1908"/>
        <v>0</v>
      </c>
      <c r="T13464" s="7">
        <f t="shared" si="1909"/>
        <v>0</v>
      </c>
      <c r="U13464" s="121" t="str">
        <f t="shared" si="1910"/>
        <v>0</v>
      </c>
      <c r="V13464" s="10">
        <f t="shared" si="1911"/>
        <v>0</v>
      </c>
      <c r="W13464" s="10">
        <f t="shared" si="1912"/>
        <v>0</v>
      </c>
      <c r="X13464" s="11">
        <f t="shared" si="1913"/>
        <v>0</v>
      </c>
      <c r="Y13464" s="11">
        <f t="shared" si="1914"/>
        <v>0</v>
      </c>
      <c r="Z13464" s="12" t="str">
        <f t="shared" si="1915"/>
        <v>Torque/Speed Control 1</v>
      </c>
    </row>
    <row r="13465" spans="18:26" x14ac:dyDescent="0.3">
      <c r="R13465" s="6">
        <f t="shared" si="1907"/>
        <v>0</v>
      </c>
      <c r="S13465" s="6">
        <f t="shared" si="1908"/>
        <v>0</v>
      </c>
      <c r="T13465" s="7">
        <f t="shared" si="1909"/>
        <v>0</v>
      </c>
      <c r="U13465" s="121" t="str">
        <f t="shared" si="1910"/>
        <v>0</v>
      </c>
      <c r="V13465" s="10">
        <f t="shared" si="1911"/>
        <v>0</v>
      </c>
      <c r="W13465" s="10">
        <f t="shared" si="1912"/>
        <v>0</v>
      </c>
      <c r="X13465" s="11">
        <f t="shared" si="1913"/>
        <v>0</v>
      </c>
      <c r="Y13465" s="11">
        <f t="shared" si="1914"/>
        <v>0</v>
      </c>
      <c r="Z13465" s="12" t="str">
        <f t="shared" si="1915"/>
        <v>Torque/Speed Control 1</v>
      </c>
    </row>
    <row r="13466" spans="18:26" x14ac:dyDescent="0.3">
      <c r="R13466" s="6">
        <f t="shared" si="1907"/>
        <v>0</v>
      </c>
      <c r="S13466" s="6">
        <f t="shared" si="1908"/>
        <v>0</v>
      </c>
      <c r="T13466" s="7">
        <f t="shared" si="1909"/>
        <v>0</v>
      </c>
      <c r="U13466" s="121" t="str">
        <f t="shared" si="1910"/>
        <v>0</v>
      </c>
      <c r="V13466" s="10">
        <f t="shared" si="1911"/>
        <v>0</v>
      </c>
      <c r="W13466" s="10">
        <f t="shared" si="1912"/>
        <v>0</v>
      </c>
      <c r="X13466" s="11">
        <f t="shared" si="1913"/>
        <v>0</v>
      </c>
      <c r="Y13466" s="11">
        <f t="shared" si="1914"/>
        <v>0</v>
      </c>
      <c r="Z13466" s="12" t="str">
        <f t="shared" si="1915"/>
        <v>Torque/Speed Control 1</v>
      </c>
    </row>
    <row r="13467" spans="18:26" x14ac:dyDescent="0.3">
      <c r="R13467" s="6">
        <f t="shared" si="1907"/>
        <v>0</v>
      </c>
      <c r="S13467" s="6">
        <f t="shared" si="1908"/>
        <v>0</v>
      </c>
      <c r="T13467" s="7">
        <f t="shared" si="1909"/>
        <v>0</v>
      </c>
      <c r="U13467" s="121" t="str">
        <f t="shared" si="1910"/>
        <v>0</v>
      </c>
      <c r="V13467" s="10">
        <f t="shared" si="1911"/>
        <v>0</v>
      </c>
      <c r="W13467" s="10">
        <f t="shared" si="1912"/>
        <v>0</v>
      </c>
      <c r="X13467" s="11">
        <f t="shared" si="1913"/>
        <v>0</v>
      </c>
      <c r="Y13467" s="11">
        <f t="shared" si="1914"/>
        <v>0</v>
      </c>
      <c r="Z13467" s="12" t="str">
        <f t="shared" si="1915"/>
        <v>Torque/Speed Control 1</v>
      </c>
    </row>
    <row r="13468" spans="18:26" x14ac:dyDescent="0.3">
      <c r="R13468" s="6">
        <f t="shared" si="1907"/>
        <v>0</v>
      </c>
      <c r="S13468" s="6">
        <f t="shared" si="1908"/>
        <v>0</v>
      </c>
      <c r="T13468" s="7">
        <f t="shared" si="1909"/>
        <v>0</v>
      </c>
      <c r="U13468" s="121" t="str">
        <f t="shared" si="1910"/>
        <v>0</v>
      </c>
      <c r="V13468" s="10">
        <f t="shared" si="1911"/>
        <v>0</v>
      </c>
      <c r="W13468" s="10">
        <f t="shared" si="1912"/>
        <v>0</v>
      </c>
      <c r="X13468" s="11">
        <f t="shared" si="1913"/>
        <v>0</v>
      </c>
      <c r="Y13468" s="11">
        <f t="shared" si="1914"/>
        <v>0</v>
      </c>
      <c r="Z13468" s="12" t="str">
        <f t="shared" si="1915"/>
        <v>Torque/Speed Control 1</v>
      </c>
    </row>
    <row r="13469" spans="18:26" x14ac:dyDescent="0.3">
      <c r="R13469" s="6">
        <f t="shared" si="1907"/>
        <v>0</v>
      </c>
      <c r="S13469" s="6">
        <f t="shared" si="1908"/>
        <v>0</v>
      </c>
      <c r="T13469" s="7">
        <f t="shared" si="1909"/>
        <v>0</v>
      </c>
      <c r="U13469" s="121" t="str">
        <f t="shared" si="1910"/>
        <v>0</v>
      </c>
      <c r="V13469" s="10">
        <f t="shared" si="1911"/>
        <v>0</v>
      </c>
      <c r="W13469" s="10">
        <f t="shared" si="1912"/>
        <v>0</v>
      </c>
      <c r="X13469" s="11">
        <f t="shared" si="1913"/>
        <v>0</v>
      </c>
      <c r="Y13469" s="11">
        <f t="shared" si="1914"/>
        <v>0</v>
      </c>
      <c r="Z13469" s="12" t="str">
        <f t="shared" si="1915"/>
        <v>Torque/Speed Control 1</v>
      </c>
    </row>
    <row r="13470" spans="18:26" x14ac:dyDescent="0.3">
      <c r="R13470" s="6">
        <f t="shared" si="1907"/>
        <v>0</v>
      </c>
      <c r="S13470" s="6">
        <f t="shared" si="1908"/>
        <v>0</v>
      </c>
      <c r="T13470" s="7">
        <f t="shared" si="1909"/>
        <v>0</v>
      </c>
      <c r="U13470" s="121" t="str">
        <f t="shared" si="1910"/>
        <v>0</v>
      </c>
      <c r="V13470" s="10">
        <f t="shared" si="1911"/>
        <v>0</v>
      </c>
      <c r="W13470" s="10">
        <f t="shared" si="1912"/>
        <v>0</v>
      </c>
      <c r="X13470" s="11">
        <f t="shared" si="1913"/>
        <v>0</v>
      </c>
      <c r="Y13470" s="11">
        <f t="shared" si="1914"/>
        <v>0</v>
      </c>
      <c r="Z13470" s="12" t="str">
        <f t="shared" si="1915"/>
        <v>Torque/Speed Control 1</v>
      </c>
    </row>
    <row r="13471" spans="18:26" x14ac:dyDescent="0.3">
      <c r="R13471" s="6">
        <f t="shared" si="1907"/>
        <v>0</v>
      </c>
      <c r="S13471" s="6">
        <f t="shared" si="1908"/>
        <v>0</v>
      </c>
      <c r="T13471" s="7">
        <f t="shared" si="1909"/>
        <v>0</v>
      </c>
      <c r="U13471" s="121" t="str">
        <f t="shared" si="1910"/>
        <v>0</v>
      </c>
      <c r="V13471" s="10">
        <f t="shared" si="1911"/>
        <v>0</v>
      </c>
      <c r="W13471" s="10">
        <f t="shared" si="1912"/>
        <v>0</v>
      </c>
      <c r="X13471" s="11">
        <f t="shared" si="1913"/>
        <v>0</v>
      </c>
      <c r="Y13471" s="11">
        <f t="shared" si="1914"/>
        <v>0</v>
      </c>
      <c r="Z13471" s="12" t="str">
        <f t="shared" si="1915"/>
        <v>Torque/Speed Control 1</v>
      </c>
    </row>
    <row r="13472" spans="18:26" x14ac:dyDescent="0.3">
      <c r="R13472" s="6">
        <f t="shared" si="1907"/>
        <v>0</v>
      </c>
      <c r="S13472" s="6">
        <f t="shared" si="1908"/>
        <v>0</v>
      </c>
      <c r="T13472" s="7">
        <f t="shared" si="1909"/>
        <v>0</v>
      </c>
      <c r="U13472" s="121" t="str">
        <f t="shared" si="1910"/>
        <v>0</v>
      </c>
      <c r="V13472" s="10">
        <f t="shared" si="1911"/>
        <v>0</v>
      </c>
      <c r="W13472" s="10">
        <f t="shared" si="1912"/>
        <v>0</v>
      </c>
      <c r="X13472" s="11">
        <f t="shared" si="1913"/>
        <v>0</v>
      </c>
      <c r="Y13472" s="11">
        <f t="shared" si="1914"/>
        <v>0</v>
      </c>
      <c r="Z13472" s="12" t="str">
        <f t="shared" si="1915"/>
        <v>Torque/Speed Control 1</v>
      </c>
    </row>
    <row r="13473" spans="18:26" x14ac:dyDescent="0.3">
      <c r="R13473" s="6">
        <f t="shared" si="1907"/>
        <v>0</v>
      </c>
      <c r="S13473" s="6">
        <f t="shared" si="1908"/>
        <v>0</v>
      </c>
      <c r="T13473" s="7">
        <f t="shared" si="1909"/>
        <v>0</v>
      </c>
      <c r="U13473" s="121" t="str">
        <f t="shared" si="1910"/>
        <v>0</v>
      </c>
      <c r="V13473" s="10">
        <f t="shared" si="1911"/>
        <v>0</v>
      </c>
      <c r="W13473" s="10">
        <f t="shared" si="1912"/>
        <v>0</v>
      </c>
      <c r="X13473" s="11">
        <f t="shared" si="1913"/>
        <v>0</v>
      </c>
      <c r="Y13473" s="11">
        <f t="shared" si="1914"/>
        <v>0</v>
      </c>
      <c r="Z13473" s="12" t="str">
        <f t="shared" si="1915"/>
        <v>Torque/Speed Control 1</v>
      </c>
    </row>
    <row r="13474" spans="18:26" x14ac:dyDescent="0.3">
      <c r="R13474" s="6">
        <f t="shared" si="1907"/>
        <v>0</v>
      </c>
      <c r="S13474" s="6">
        <f t="shared" si="1908"/>
        <v>0</v>
      </c>
      <c r="T13474" s="7">
        <f t="shared" si="1909"/>
        <v>0</v>
      </c>
      <c r="U13474" s="121" t="str">
        <f t="shared" si="1910"/>
        <v>0</v>
      </c>
      <c r="V13474" s="10">
        <f t="shared" si="1911"/>
        <v>0</v>
      </c>
      <c r="W13474" s="10">
        <f t="shared" si="1912"/>
        <v>0</v>
      </c>
      <c r="X13474" s="11">
        <f t="shared" si="1913"/>
        <v>0</v>
      </c>
      <c r="Y13474" s="11">
        <f t="shared" si="1914"/>
        <v>0</v>
      </c>
      <c r="Z13474" s="12" t="str">
        <f t="shared" si="1915"/>
        <v>Torque/Speed Control 1</v>
      </c>
    </row>
    <row r="13475" spans="18:26" x14ac:dyDescent="0.3">
      <c r="R13475" s="6">
        <f t="shared" si="1907"/>
        <v>0</v>
      </c>
      <c r="S13475" s="6">
        <f t="shared" si="1908"/>
        <v>0</v>
      </c>
      <c r="T13475" s="7">
        <f t="shared" si="1909"/>
        <v>0</v>
      </c>
      <c r="U13475" s="121" t="str">
        <f t="shared" si="1910"/>
        <v>0</v>
      </c>
      <c r="V13475" s="10">
        <f t="shared" si="1911"/>
        <v>0</v>
      </c>
      <c r="W13475" s="10">
        <f t="shared" si="1912"/>
        <v>0</v>
      </c>
      <c r="X13475" s="11">
        <f t="shared" si="1913"/>
        <v>0</v>
      </c>
      <c r="Y13475" s="11">
        <f t="shared" si="1914"/>
        <v>0</v>
      </c>
      <c r="Z13475" s="12" t="str">
        <f t="shared" si="1915"/>
        <v>Torque/Speed Control 1</v>
      </c>
    </row>
    <row r="13476" spans="18:26" x14ac:dyDescent="0.3">
      <c r="R13476" s="6">
        <f t="shared" si="1907"/>
        <v>0</v>
      </c>
      <c r="S13476" s="6">
        <f t="shared" si="1908"/>
        <v>0</v>
      </c>
      <c r="T13476" s="7">
        <f t="shared" si="1909"/>
        <v>0</v>
      </c>
      <c r="U13476" s="121" t="str">
        <f t="shared" si="1910"/>
        <v>0</v>
      </c>
      <c r="V13476" s="10">
        <f t="shared" si="1911"/>
        <v>0</v>
      </c>
      <c r="W13476" s="10">
        <f t="shared" si="1912"/>
        <v>0</v>
      </c>
      <c r="X13476" s="11">
        <f t="shared" si="1913"/>
        <v>0</v>
      </c>
      <c r="Y13476" s="11">
        <f t="shared" si="1914"/>
        <v>0</v>
      </c>
      <c r="Z13476" s="12" t="str">
        <f t="shared" si="1915"/>
        <v>Torque/Speed Control 1</v>
      </c>
    </row>
    <row r="13477" spans="18:26" x14ac:dyDescent="0.3">
      <c r="R13477" s="6">
        <f t="shared" si="1907"/>
        <v>0</v>
      </c>
      <c r="S13477" s="6">
        <f t="shared" si="1908"/>
        <v>0</v>
      </c>
      <c r="T13477" s="7">
        <f t="shared" si="1909"/>
        <v>0</v>
      </c>
      <c r="U13477" s="121" t="str">
        <f t="shared" si="1910"/>
        <v>0</v>
      </c>
      <c r="V13477" s="10">
        <f t="shared" si="1911"/>
        <v>0</v>
      </c>
      <c r="W13477" s="10">
        <f t="shared" si="1912"/>
        <v>0</v>
      </c>
      <c r="X13477" s="11">
        <f t="shared" si="1913"/>
        <v>0</v>
      </c>
      <c r="Y13477" s="11">
        <f t="shared" si="1914"/>
        <v>0</v>
      </c>
      <c r="Z13477" s="12" t="str">
        <f t="shared" si="1915"/>
        <v>Torque/Speed Control 1</v>
      </c>
    </row>
    <row r="13478" spans="18:26" x14ac:dyDescent="0.3">
      <c r="R13478" s="6">
        <f t="shared" si="1907"/>
        <v>0</v>
      </c>
      <c r="S13478" s="6">
        <f t="shared" si="1908"/>
        <v>0</v>
      </c>
      <c r="T13478" s="7">
        <f t="shared" si="1909"/>
        <v>0</v>
      </c>
      <c r="U13478" s="121" t="str">
        <f t="shared" si="1910"/>
        <v>0</v>
      </c>
      <c r="V13478" s="10">
        <f t="shared" si="1911"/>
        <v>0</v>
      </c>
      <c r="W13478" s="10">
        <f t="shared" si="1912"/>
        <v>0</v>
      </c>
      <c r="X13478" s="11">
        <f t="shared" si="1913"/>
        <v>0</v>
      </c>
      <c r="Y13478" s="11">
        <f t="shared" si="1914"/>
        <v>0</v>
      </c>
      <c r="Z13478" s="12" t="str">
        <f t="shared" si="1915"/>
        <v>Torque/Speed Control 1</v>
      </c>
    </row>
    <row r="13479" spans="18:26" x14ac:dyDescent="0.3">
      <c r="R13479" s="6">
        <f t="shared" si="1907"/>
        <v>0</v>
      </c>
      <c r="S13479" s="6">
        <f t="shared" si="1908"/>
        <v>0</v>
      </c>
      <c r="T13479" s="7">
        <f t="shared" si="1909"/>
        <v>0</v>
      </c>
      <c r="U13479" s="121" t="str">
        <f t="shared" si="1910"/>
        <v>0</v>
      </c>
      <c r="V13479" s="10">
        <f t="shared" si="1911"/>
        <v>0</v>
      </c>
      <c r="W13479" s="10">
        <f t="shared" si="1912"/>
        <v>0</v>
      </c>
      <c r="X13479" s="11">
        <f t="shared" si="1913"/>
        <v>0</v>
      </c>
      <c r="Y13479" s="11">
        <f t="shared" si="1914"/>
        <v>0</v>
      </c>
      <c r="Z13479" s="12" t="str">
        <f t="shared" si="1915"/>
        <v>Torque/Speed Control 1</v>
      </c>
    </row>
    <row r="13480" spans="18:26" x14ac:dyDescent="0.3">
      <c r="R13480" s="6">
        <f t="shared" si="1907"/>
        <v>0</v>
      </c>
      <c r="S13480" s="6">
        <f t="shared" si="1908"/>
        <v>0</v>
      </c>
      <c r="T13480" s="7">
        <f t="shared" si="1909"/>
        <v>0</v>
      </c>
      <c r="U13480" s="121" t="str">
        <f t="shared" si="1910"/>
        <v>0</v>
      </c>
      <c r="V13480" s="10">
        <f t="shared" si="1911"/>
        <v>0</v>
      </c>
      <c r="W13480" s="10">
        <f t="shared" si="1912"/>
        <v>0</v>
      </c>
      <c r="X13480" s="11">
        <f t="shared" si="1913"/>
        <v>0</v>
      </c>
      <c r="Y13480" s="11">
        <f t="shared" si="1914"/>
        <v>0</v>
      </c>
      <c r="Z13480" s="12" t="str">
        <f t="shared" si="1915"/>
        <v>Torque/Speed Control 1</v>
      </c>
    </row>
    <row r="13481" spans="18:26" x14ac:dyDescent="0.3">
      <c r="R13481" s="6">
        <f t="shared" si="1907"/>
        <v>0</v>
      </c>
      <c r="S13481" s="6">
        <f t="shared" si="1908"/>
        <v>0</v>
      </c>
      <c r="T13481" s="7">
        <f t="shared" si="1909"/>
        <v>0</v>
      </c>
      <c r="U13481" s="121" t="str">
        <f t="shared" si="1910"/>
        <v>0</v>
      </c>
      <c r="V13481" s="10">
        <f t="shared" si="1911"/>
        <v>0</v>
      </c>
      <c r="W13481" s="10">
        <f t="shared" si="1912"/>
        <v>0</v>
      </c>
      <c r="X13481" s="11">
        <f t="shared" si="1913"/>
        <v>0</v>
      </c>
      <c r="Y13481" s="11">
        <f t="shared" si="1914"/>
        <v>0</v>
      </c>
      <c r="Z13481" s="12" t="str">
        <f t="shared" si="1915"/>
        <v>Torque/Speed Control 1</v>
      </c>
    </row>
    <row r="13482" spans="18:26" x14ac:dyDescent="0.3">
      <c r="R13482" s="6">
        <f t="shared" si="1907"/>
        <v>0</v>
      </c>
      <c r="S13482" s="6">
        <f t="shared" si="1908"/>
        <v>0</v>
      </c>
      <c r="T13482" s="7">
        <f t="shared" si="1909"/>
        <v>0</v>
      </c>
      <c r="U13482" s="121" t="str">
        <f t="shared" si="1910"/>
        <v>0</v>
      </c>
      <c r="V13482" s="10">
        <f t="shared" si="1911"/>
        <v>0</v>
      </c>
      <c r="W13482" s="10">
        <f t="shared" si="1912"/>
        <v>0</v>
      </c>
      <c r="X13482" s="11">
        <f t="shared" si="1913"/>
        <v>0</v>
      </c>
      <c r="Y13482" s="11">
        <f t="shared" si="1914"/>
        <v>0</v>
      </c>
      <c r="Z13482" s="12" t="str">
        <f t="shared" si="1915"/>
        <v>Torque/Speed Control 1</v>
      </c>
    </row>
    <row r="13483" spans="18:26" x14ac:dyDescent="0.3">
      <c r="R13483" s="6">
        <f t="shared" si="1907"/>
        <v>0</v>
      </c>
      <c r="S13483" s="6">
        <f t="shared" si="1908"/>
        <v>0</v>
      </c>
      <c r="T13483" s="7">
        <f t="shared" si="1909"/>
        <v>0</v>
      </c>
      <c r="U13483" s="121" t="str">
        <f t="shared" si="1910"/>
        <v>0</v>
      </c>
      <c r="V13483" s="10">
        <f t="shared" si="1911"/>
        <v>0</v>
      </c>
      <c r="W13483" s="10">
        <f t="shared" si="1912"/>
        <v>0</v>
      </c>
      <c r="X13483" s="11">
        <f t="shared" si="1913"/>
        <v>0</v>
      </c>
      <c r="Y13483" s="11">
        <f t="shared" si="1914"/>
        <v>0</v>
      </c>
      <c r="Z13483" s="12" t="str">
        <f t="shared" si="1915"/>
        <v>Torque/Speed Control 1</v>
      </c>
    </row>
    <row r="13484" spans="18:26" x14ac:dyDescent="0.3">
      <c r="R13484" s="6">
        <f t="shared" si="1907"/>
        <v>0</v>
      </c>
      <c r="S13484" s="6">
        <f t="shared" si="1908"/>
        <v>0</v>
      </c>
      <c r="T13484" s="7">
        <f t="shared" si="1909"/>
        <v>0</v>
      </c>
      <c r="U13484" s="121" t="str">
        <f t="shared" si="1910"/>
        <v>0</v>
      </c>
      <c r="V13484" s="10">
        <f t="shared" si="1911"/>
        <v>0</v>
      </c>
      <c r="W13484" s="10">
        <f t="shared" si="1912"/>
        <v>0</v>
      </c>
      <c r="X13484" s="11">
        <f t="shared" si="1913"/>
        <v>0</v>
      </c>
      <c r="Y13484" s="11">
        <f t="shared" si="1914"/>
        <v>0</v>
      </c>
      <c r="Z13484" s="12" t="str">
        <f t="shared" si="1915"/>
        <v>Torque/Speed Control 1</v>
      </c>
    </row>
    <row r="13485" spans="18:26" x14ac:dyDescent="0.3">
      <c r="R13485" s="6">
        <f t="shared" si="1907"/>
        <v>0</v>
      </c>
      <c r="S13485" s="6">
        <f t="shared" si="1908"/>
        <v>0</v>
      </c>
      <c r="T13485" s="7">
        <f t="shared" si="1909"/>
        <v>0</v>
      </c>
      <c r="U13485" s="121" t="str">
        <f t="shared" si="1910"/>
        <v>0</v>
      </c>
      <c r="V13485" s="10">
        <f t="shared" si="1911"/>
        <v>0</v>
      </c>
      <c r="W13485" s="10">
        <f t="shared" si="1912"/>
        <v>0</v>
      </c>
      <c r="X13485" s="11">
        <f t="shared" si="1913"/>
        <v>0</v>
      </c>
      <c r="Y13485" s="11">
        <f t="shared" si="1914"/>
        <v>0</v>
      </c>
      <c r="Z13485" s="12" t="str">
        <f t="shared" si="1915"/>
        <v>Torque/Speed Control 1</v>
      </c>
    </row>
    <row r="13486" spans="18:26" x14ac:dyDescent="0.3">
      <c r="R13486" s="6">
        <f t="shared" si="1907"/>
        <v>0</v>
      </c>
      <c r="S13486" s="6">
        <f t="shared" si="1908"/>
        <v>0</v>
      </c>
      <c r="T13486" s="7">
        <f t="shared" si="1909"/>
        <v>0</v>
      </c>
      <c r="U13486" s="121" t="str">
        <f t="shared" si="1910"/>
        <v>0</v>
      </c>
      <c r="V13486" s="10">
        <f t="shared" si="1911"/>
        <v>0</v>
      </c>
      <c r="W13486" s="10">
        <f t="shared" si="1912"/>
        <v>0</v>
      </c>
      <c r="X13486" s="11">
        <f t="shared" si="1913"/>
        <v>0</v>
      </c>
      <c r="Y13486" s="11">
        <f t="shared" si="1914"/>
        <v>0</v>
      </c>
      <c r="Z13486" s="12" t="str">
        <f t="shared" si="1915"/>
        <v>Torque/Speed Control 1</v>
      </c>
    </row>
    <row r="13487" spans="18:26" x14ac:dyDescent="0.3">
      <c r="R13487" s="6">
        <f t="shared" si="1907"/>
        <v>0</v>
      </c>
      <c r="S13487" s="6">
        <f t="shared" si="1908"/>
        <v>0</v>
      </c>
      <c r="T13487" s="7">
        <f t="shared" si="1909"/>
        <v>0</v>
      </c>
      <c r="U13487" s="121" t="str">
        <f t="shared" si="1910"/>
        <v>0</v>
      </c>
      <c r="V13487" s="10">
        <f t="shared" si="1911"/>
        <v>0</v>
      </c>
      <c r="W13487" s="10">
        <f t="shared" si="1912"/>
        <v>0</v>
      </c>
      <c r="X13487" s="11">
        <f t="shared" si="1913"/>
        <v>0</v>
      </c>
      <c r="Y13487" s="11">
        <f t="shared" si="1914"/>
        <v>0</v>
      </c>
      <c r="Z13487" s="12" t="str">
        <f t="shared" si="1915"/>
        <v>Torque/Speed Control 1</v>
      </c>
    </row>
    <row r="13488" spans="18:26" x14ac:dyDescent="0.3">
      <c r="R13488" s="6">
        <f t="shared" si="1907"/>
        <v>0</v>
      </c>
      <c r="S13488" s="6">
        <f t="shared" si="1908"/>
        <v>0</v>
      </c>
      <c r="T13488" s="7">
        <f t="shared" si="1909"/>
        <v>0</v>
      </c>
      <c r="U13488" s="121" t="str">
        <f t="shared" si="1910"/>
        <v>0</v>
      </c>
      <c r="V13488" s="10">
        <f t="shared" si="1911"/>
        <v>0</v>
      </c>
      <c r="W13488" s="10">
        <f t="shared" si="1912"/>
        <v>0</v>
      </c>
      <c r="X13488" s="11">
        <f t="shared" si="1913"/>
        <v>0</v>
      </c>
      <c r="Y13488" s="11">
        <f t="shared" si="1914"/>
        <v>0</v>
      </c>
      <c r="Z13488" s="12" t="str">
        <f t="shared" si="1915"/>
        <v>Torque/Speed Control 1</v>
      </c>
    </row>
    <row r="13489" spans="18:26" x14ac:dyDescent="0.3">
      <c r="R13489" s="6">
        <f t="shared" si="1907"/>
        <v>0</v>
      </c>
      <c r="S13489" s="6">
        <f t="shared" si="1908"/>
        <v>0</v>
      </c>
      <c r="T13489" s="7">
        <f t="shared" si="1909"/>
        <v>0</v>
      </c>
      <c r="U13489" s="121" t="str">
        <f t="shared" si="1910"/>
        <v>0</v>
      </c>
      <c r="V13489" s="10">
        <f t="shared" si="1911"/>
        <v>0</v>
      </c>
      <c r="W13489" s="10">
        <f t="shared" si="1912"/>
        <v>0</v>
      </c>
      <c r="X13489" s="11">
        <f t="shared" si="1913"/>
        <v>0</v>
      </c>
      <c r="Y13489" s="11">
        <f t="shared" si="1914"/>
        <v>0</v>
      </c>
      <c r="Z13489" s="12" t="str">
        <f t="shared" si="1915"/>
        <v>Torque/Speed Control 1</v>
      </c>
    </row>
    <row r="13490" spans="18:26" x14ac:dyDescent="0.3">
      <c r="R13490" s="6">
        <f t="shared" si="1907"/>
        <v>0</v>
      </c>
      <c r="S13490" s="6">
        <f t="shared" si="1908"/>
        <v>0</v>
      </c>
      <c r="T13490" s="7">
        <f t="shared" si="1909"/>
        <v>0</v>
      </c>
      <c r="U13490" s="121" t="str">
        <f t="shared" si="1910"/>
        <v>0</v>
      </c>
      <c r="V13490" s="10">
        <f t="shared" si="1911"/>
        <v>0</v>
      </c>
      <c r="W13490" s="10">
        <f t="shared" si="1912"/>
        <v>0</v>
      </c>
      <c r="X13490" s="11">
        <f t="shared" si="1913"/>
        <v>0</v>
      </c>
      <c r="Y13490" s="11">
        <f t="shared" si="1914"/>
        <v>0</v>
      </c>
      <c r="Z13490" s="12" t="str">
        <f t="shared" si="1915"/>
        <v>Torque/Speed Control 1</v>
      </c>
    </row>
    <row r="13491" spans="18:26" x14ac:dyDescent="0.3">
      <c r="R13491" s="6">
        <f t="shared" si="1907"/>
        <v>0</v>
      </c>
      <c r="S13491" s="6">
        <f t="shared" si="1908"/>
        <v>0</v>
      </c>
      <c r="T13491" s="7">
        <f t="shared" si="1909"/>
        <v>0</v>
      </c>
      <c r="U13491" s="121" t="str">
        <f t="shared" si="1910"/>
        <v>0</v>
      </c>
      <c r="V13491" s="10">
        <f t="shared" si="1911"/>
        <v>0</v>
      </c>
      <c r="W13491" s="10">
        <f t="shared" si="1912"/>
        <v>0</v>
      </c>
      <c r="X13491" s="11">
        <f t="shared" si="1913"/>
        <v>0</v>
      </c>
      <c r="Y13491" s="11">
        <f t="shared" si="1914"/>
        <v>0</v>
      </c>
      <c r="Z13491" s="12" t="str">
        <f t="shared" si="1915"/>
        <v>Torque/Speed Control 1</v>
      </c>
    </row>
    <row r="13492" spans="18:26" x14ac:dyDescent="0.3">
      <c r="R13492" s="6">
        <f t="shared" si="1907"/>
        <v>0</v>
      </c>
      <c r="S13492" s="6">
        <f t="shared" si="1908"/>
        <v>0</v>
      </c>
      <c r="T13492" s="7">
        <f t="shared" si="1909"/>
        <v>0</v>
      </c>
      <c r="U13492" s="121" t="str">
        <f t="shared" si="1910"/>
        <v>0</v>
      </c>
      <c r="V13492" s="10">
        <f t="shared" si="1911"/>
        <v>0</v>
      </c>
      <c r="W13492" s="10">
        <f t="shared" si="1912"/>
        <v>0</v>
      </c>
      <c r="X13492" s="11">
        <f t="shared" si="1913"/>
        <v>0</v>
      </c>
      <c r="Y13492" s="11">
        <f t="shared" si="1914"/>
        <v>0</v>
      </c>
      <c r="Z13492" s="12" t="str">
        <f t="shared" si="1915"/>
        <v>Torque/Speed Control 1</v>
      </c>
    </row>
    <row r="13493" spans="18:26" x14ac:dyDescent="0.3">
      <c r="R13493" s="6">
        <f t="shared" si="1907"/>
        <v>0</v>
      </c>
      <c r="S13493" s="6">
        <f t="shared" si="1908"/>
        <v>0</v>
      </c>
      <c r="T13493" s="7">
        <f t="shared" si="1909"/>
        <v>0</v>
      </c>
      <c r="U13493" s="121" t="str">
        <f t="shared" si="1910"/>
        <v>0</v>
      </c>
      <c r="V13493" s="10">
        <f t="shared" si="1911"/>
        <v>0</v>
      </c>
      <c r="W13493" s="10">
        <f t="shared" si="1912"/>
        <v>0</v>
      </c>
      <c r="X13493" s="11">
        <f t="shared" si="1913"/>
        <v>0</v>
      </c>
      <c r="Y13493" s="11">
        <f t="shared" si="1914"/>
        <v>0</v>
      </c>
      <c r="Z13493" s="12" t="str">
        <f t="shared" si="1915"/>
        <v>Torque/Speed Control 1</v>
      </c>
    </row>
    <row r="13494" spans="18:26" x14ac:dyDescent="0.3">
      <c r="R13494" s="6">
        <f t="shared" si="1907"/>
        <v>0</v>
      </c>
      <c r="S13494" s="6">
        <f t="shared" si="1908"/>
        <v>0</v>
      </c>
      <c r="T13494" s="7">
        <f t="shared" si="1909"/>
        <v>0</v>
      </c>
      <c r="U13494" s="121" t="str">
        <f t="shared" si="1910"/>
        <v>0</v>
      </c>
      <c r="V13494" s="10">
        <f t="shared" si="1911"/>
        <v>0</v>
      </c>
      <c r="W13494" s="10">
        <f t="shared" si="1912"/>
        <v>0</v>
      </c>
      <c r="X13494" s="11">
        <f t="shared" si="1913"/>
        <v>0</v>
      </c>
      <c r="Y13494" s="11">
        <f t="shared" si="1914"/>
        <v>0</v>
      </c>
      <c r="Z13494" s="12" t="str">
        <f t="shared" si="1915"/>
        <v>Torque/Speed Control 1</v>
      </c>
    </row>
    <row r="13495" spans="18:26" x14ac:dyDescent="0.3">
      <c r="R13495" s="6">
        <f t="shared" si="1907"/>
        <v>0</v>
      </c>
      <c r="S13495" s="6">
        <f t="shared" si="1908"/>
        <v>0</v>
      </c>
      <c r="T13495" s="7">
        <f t="shared" si="1909"/>
        <v>0</v>
      </c>
      <c r="U13495" s="121" t="str">
        <f t="shared" si="1910"/>
        <v>0</v>
      </c>
      <c r="V13495" s="10">
        <f t="shared" si="1911"/>
        <v>0</v>
      </c>
      <c r="W13495" s="10">
        <f t="shared" si="1912"/>
        <v>0</v>
      </c>
      <c r="X13495" s="11">
        <f t="shared" si="1913"/>
        <v>0</v>
      </c>
      <c r="Y13495" s="11">
        <f t="shared" si="1914"/>
        <v>0</v>
      </c>
      <c r="Z13495" s="12" t="str">
        <f t="shared" si="1915"/>
        <v>Torque/Speed Control 1</v>
      </c>
    </row>
    <row r="13496" spans="18:26" x14ac:dyDescent="0.3">
      <c r="R13496" s="6">
        <f t="shared" si="1907"/>
        <v>0</v>
      </c>
      <c r="S13496" s="6">
        <f t="shared" si="1908"/>
        <v>0</v>
      </c>
      <c r="T13496" s="7">
        <f t="shared" si="1909"/>
        <v>0</v>
      </c>
      <c r="U13496" s="121" t="str">
        <f t="shared" si="1910"/>
        <v>0</v>
      </c>
      <c r="V13496" s="10">
        <f t="shared" si="1911"/>
        <v>0</v>
      </c>
      <c r="W13496" s="10">
        <f t="shared" si="1912"/>
        <v>0</v>
      </c>
      <c r="X13496" s="11">
        <f t="shared" si="1913"/>
        <v>0</v>
      </c>
      <c r="Y13496" s="11">
        <f t="shared" si="1914"/>
        <v>0</v>
      </c>
      <c r="Z13496" s="12" t="str">
        <f t="shared" si="1915"/>
        <v>Torque/Speed Control 1</v>
      </c>
    </row>
    <row r="13497" spans="18:26" x14ac:dyDescent="0.3">
      <c r="R13497" s="6">
        <f t="shared" si="1907"/>
        <v>0</v>
      </c>
      <c r="S13497" s="6">
        <f t="shared" si="1908"/>
        <v>0</v>
      </c>
      <c r="T13497" s="7">
        <f t="shared" si="1909"/>
        <v>0</v>
      </c>
      <c r="U13497" s="121" t="str">
        <f t="shared" si="1910"/>
        <v>0</v>
      </c>
      <c r="V13497" s="10">
        <f t="shared" si="1911"/>
        <v>0</v>
      </c>
      <c r="W13497" s="10">
        <f t="shared" si="1912"/>
        <v>0</v>
      </c>
      <c r="X13497" s="11">
        <f t="shared" si="1913"/>
        <v>0</v>
      </c>
      <c r="Y13497" s="11">
        <f t="shared" si="1914"/>
        <v>0</v>
      </c>
      <c r="Z13497" s="12" t="str">
        <f t="shared" si="1915"/>
        <v>Torque/Speed Control 1</v>
      </c>
    </row>
    <row r="13498" spans="18:26" x14ac:dyDescent="0.3">
      <c r="R13498" s="6">
        <f t="shared" si="1907"/>
        <v>0</v>
      </c>
      <c r="S13498" s="6">
        <f t="shared" si="1908"/>
        <v>0</v>
      </c>
      <c r="T13498" s="7">
        <f t="shared" si="1909"/>
        <v>0</v>
      </c>
      <c r="U13498" s="121" t="str">
        <f t="shared" si="1910"/>
        <v>0</v>
      </c>
      <c r="V13498" s="10">
        <f t="shared" si="1911"/>
        <v>0</v>
      </c>
      <c r="W13498" s="10">
        <f t="shared" si="1912"/>
        <v>0</v>
      </c>
      <c r="X13498" s="11">
        <f t="shared" si="1913"/>
        <v>0</v>
      </c>
      <c r="Y13498" s="11">
        <f t="shared" si="1914"/>
        <v>0</v>
      </c>
      <c r="Z13498" s="12" t="str">
        <f t="shared" si="1915"/>
        <v>Torque/Speed Control 1</v>
      </c>
    </row>
    <row r="13499" spans="18:26" x14ac:dyDescent="0.3">
      <c r="R13499" s="6">
        <f t="shared" si="1907"/>
        <v>0</v>
      </c>
      <c r="S13499" s="6">
        <f t="shared" si="1908"/>
        <v>0</v>
      </c>
      <c r="T13499" s="7">
        <f t="shared" si="1909"/>
        <v>0</v>
      </c>
      <c r="U13499" s="121" t="str">
        <f t="shared" si="1910"/>
        <v>0</v>
      </c>
      <c r="V13499" s="10">
        <f t="shared" si="1911"/>
        <v>0</v>
      </c>
      <c r="W13499" s="10">
        <f t="shared" si="1912"/>
        <v>0</v>
      </c>
      <c r="X13499" s="11">
        <f t="shared" si="1913"/>
        <v>0</v>
      </c>
      <c r="Y13499" s="11">
        <f t="shared" si="1914"/>
        <v>0</v>
      </c>
      <c r="Z13499" s="12" t="str">
        <f t="shared" si="1915"/>
        <v>Torque/Speed Control 1</v>
      </c>
    </row>
    <row r="13500" spans="18:26" x14ac:dyDescent="0.3">
      <c r="R13500" s="6">
        <f t="shared" si="1907"/>
        <v>0</v>
      </c>
      <c r="S13500" s="6">
        <f t="shared" si="1908"/>
        <v>0</v>
      </c>
      <c r="T13500" s="7">
        <f t="shared" si="1909"/>
        <v>0</v>
      </c>
      <c r="U13500" s="121" t="str">
        <f t="shared" si="1910"/>
        <v>0</v>
      </c>
      <c r="V13500" s="10">
        <f t="shared" si="1911"/>
        <v>0</v>
      </c>
      <c r="W13500" s="10">
        <f t="shared" si="1912"/>
        <v>0</v>
      </c>
      <c r="X13500" s="11">
        <f t="shared" si="1913"/>
        <v>0</v>
      </c>
      <c r="Y13500" s="11">
        <f t="shared" si="1914"/>
        <v>0</v>
      </c>
      <c r="Z13500" s="12" t="str">
        <f t="shared" si="1915"/>
        <v>Torque/Speed Control 1</v>
      </c>
    </row>
    <row r="13501" spans="18:26" x14ac:dyDescent="0.3">
      <c r="R13501" s="6">
        <f t="shared" ref="R13501:R13518" si="1916">_xlfn.BITRSHIFT(_xlfn.BITAND(HEX2DEC(H13501),HEX2DEC("1C000000")),26)</f>
        <v>0</v>
      </c>
      <c r="S13501" s="6">
        <f t="shared" ref="S13501:S13518" si="1917">_xlfn.BITRSHIFT(_xlfn.BITAND(HEX2DEC(H13501),HEX2DEC("01000000")),24)</f>
        <v>0</v>
      </c>
      <c r="T13501" s="7">
        <f t="shared" ref="T13501:T13518" si="1918">IF(_xlfn.BITRSHIFT(_xlfn.BITAND(HEX2DEC(H13501),HEX2DEC("0FF0000")),16)&lt;240,_xlfn.BITRSHIFT(_xlfn.BITAND(HEX2DEC(H13501),HEX2DEC("1FF0000")),8),_xlfn.BITRSHIFT(_xlfn.BITAND(HEX2DEC(H13501),HEX2DEC("1FFFF00")),8))</f>
        <v>0</v>
      </c>
      <c r="U13501" s="121" t="str">
        <f t="shared" ref="U13501:U13518" si="1919">DEC2HEX(T13501)</f>
        <v>0</v>
      </c>
      <c r="V13501" s="10">
        <f t="shared" ref="V13501:V13518" si="1920">_xlfn.BITRSHIFT(_xlfn.BITAND(HEX2DEC(H13501),HEX2DEC("0FF0000")),16)</f>
        <v>0</v>
      </c>
      <c r="W13501" s="10">
        <f t="shared" ref="W13501:W13518" si="1921">_xlfn.BITRSHIFT(_xlfn.BITAND(HEX2DEC(H13501),HEX2DEC("FF00")),8)</f>
        <v>0</v>
      </c>
      <c r="X13501" s="11">
        <f t="shared" ref="X13501:X13518" si="1922">_xlfn.BITAND(HEX2DEC(H13501),HEX2DEC("00000FF"))</f>
        <v>0</v>
      </c>
      <c r="Y13501" s="11">
        <f t="shared" ref="Y13501:Y13518" si="1923">IF(_xlfn.BITRSHIFT(_xlfn.BITAND(HEX2DEC(H13501),HEX2DEC("0FF0000")),16)&lt;240,_xlfn.BITRSHIFT(_xlfn.BITAND(HEX2DEC(H13501),HEX2DEC("0FF00")),8),_xlfn.BITRSHIFT(_xlfn.BITAND(HEX2DEC(H13501),HEX2DEC("0FF0000")),16))</f>
        <v>0</v>
      </c>
      <c r="Z13501" s="12" t="str">
        <f t="shared" ref="Z13501:Z13518" si="1924">VLOOKUP(T13501,BO:BP,2,FALSE)</f>
        <v>Torque/Speed Control 1</v>
      </c>
    </row>
    <row r="13502" spans="18:26" x14ac:dyDescent="0.3">
      <c r="R13502" s="6">
        <f t="shared" si="1916"/>
        <v>0</v>
      </c>
      <c r="S13502" s="6">
        <f t="shared" si="1917"/>
        <v>0</v>
      </c>
      <c r="T13502" s="7">
        <f t="shared" si="1918"/>
        <v>0</v>
      </c>
      <c r="U13502" s="121" t="str">
        <f t="shared" si="1919"/>
        <v>0</v>
      </c>
      <c r="V13502" s="10">
        <f t="shared" si="1920"/>
        <v>0</v>
      </c>
      <c r="W13502" s="10">
        <f t="shared" si="1921"/>
        <v>0</v>
      </c>
      <c r="X13502" s="11">
        <f t="shared" si="1922"/>
        <v>0</v>
      </c>
      <c r="Y13502" s="11">
        <f t="shared" si="1923"/>
        <v>0</v>
      </c>
      <c r="Z13502" s="12" t="str">
        <f t="shared" si="1924"/>
        <v>Torque/Speed Control 1</v>
      </c>
    </row>
    <row r="13503" spans="18:26" x14ac:dyDescent="0.3">
      <c r="R13503" s="6">
        <f t="shared" si="1916"/>
        <v>0</v>
      </c>
      <c r="S13503" s="6">
        <f t="shared" si="1917"/>
        <v>0</v>
      </c>
      <c r="T13503" s="7">
        <f t="shared" si="1918"/>
        <v>0</v>
      </c>
      <c r="U13503" s="121" t="str">
        <f t="shared" si="1919"/>
        <v>0</v>
      </c>
      <c r="V13503" s="10">
        <f t="shared" si="1920"/>
        <v>0</v>
      </c>
      <c r="W13503" s="10">
        <f t="shared" si="1921"/>
        <v>0</v>
      </c>
      <c r="X13503" s="11">
        <f t="shared" si="1922"/>
        <v>0</v>
      </c>
      <c r="Y13503" s="11">
        <f t="shared" si="1923"/>
        <v>0</v>
      </c>
      <c r="Z13503" s="12" t="str">
        <f t="shared" si="1924"/>
        <v>Torque/Speed Control 1</v>
      </c>
    </row>
    <row r="13504" spans="18:26" x14ac:dyDescent="0.3">
      <c r="R13504" s="6">
        <f t="shared" si="1916"/>
        <v>0</v>
      </c>
      <c r="S13504" s="6">
        <f t="shared" si="1917"/>
        <v>0</v>
      </c>
      <c r="T13504" s="7">
        <f t="shared" si="1918"/>
        <v>0</v>
      </c>
      <c r="U13504" s="121" t="str">
        <f t="shared" si="1919"/>
        <v>0</v>
      </c>
      <c r="V13504" s="10">
        <f t="shared" si="1920"/>
        <v>0</v>
      </c>
      <c r="W13504" s="10">
        <f t="shared" si="1921"/>
        <v>0</v>
      </c>
      <c r="X13504" s="11">
        <f t="shared" si="1922"/>
        <v>0</v>
      </c>
      <c r="Y13504" s="11">
        <f t="shared" si="1923"/>
        <v>0</v>
      </c>
      <c r="Z13504" s="12" t="str">
        <f t="shared" si="1924"/>
        <v>Torque/Speed Control 1</v>
      </c>
    </row>
    <row r="13505" spans="18:26" x14ac:dyDescent="0.3">
      <c r="R13505" s="6">
        <f t="shared" si="1916"/>
        <v>0</v>
      </c>
      <c r="S13505" s="6">
        <f t="shared" si="1917"/>
        <v>0</v>
      </c>
      <c r="T13505" s="7">
        <f t="shared" si="1918"/>
        <v>0</v>
      </c>
      <c r="U13505" s="121" t="str">
        <f t="shared" si="1919"/>
        <v>0</v>
      </c>
      <c r="V13505" s="10">
        <f t="shared" si="1920"/>
        <v>0</v>
      </c>
      <c r="W13505" s="10">
        <f t="shared" si="1921"/>
        <v>0</v>
      </c>
      <c r="X13505" s="11">
        <f t="shared" si="1922"/>
        <v>0</v>
      </c>
      <c r="Y13505" s="11">
        <f t="shared" si="1923"/>
        <v>0</v>
      </c>
      <c r="Z13505" s="12" t="str">
        <f t="shared" si="1924"/>
        <v>Torque/Speed Control 1</v>
      </c>
    </row>
    <row r="13506" spans="18:26" x14ac:dyDescent="0.3">
      <c r="R13506" s="6">
        <f t="shared" si="1916"/>
        <v>0</v>
      </c>
      <c r="S13506" s="6">
        <f t="shared" si="1917"/>
        <v>0</v>
      </c>
      <c r="T13506" s="7">
        <f t="shared" si="1918"/>
        <v>0</v>
      </c>
      <c r="U13506" s="121" t="str">
        <f t="shared" si="1919"/>
        <v>0</v>
      </c>
      <c r="V13506" s="10">
        <f t="shared" si="1920"/>
        <v>0</v>
      </c>
      <c r="W13506" s="10">
        <f t="shared" si="1921"/>
        <v>0</v>
      </c>
      <c r="X13506" s="11">
        <f t="shared" si="1922"/>
        <v>0</v>
      </c>
      <c r="Y13506" s="11">
        <f t="shared" si="1923"/>
        <v>0</v>
      </c>
      <c r="Z13506" s="12" t="str">
        <f t="shared" si="1924"/>
        <v>Torque/Speed Control 1</v>
      </c>
    </row>
    <row r="13507" spans="18:26" x14ac:dyDescent="0.3">
      <c r="R13507" s="6">
        <f t="shared" si="1916"/>
        <v>0</v>
      </c>
      <c r="S13507" s="6">
        <f t="shared" si="1917"/>
        <v>0</v>
      </c>
      <c r="T13507" s="7">
        <f t="shared" si="1918"/>
        <v>0</v>
      </c>
      <c r="U13507" s="121" t="str">
        <f t="shared" si="1919"/>
        <v>0</v>
      </c>
      <c r="V13507" s="10">
        <f t="shared" si="1920"/>
        <v>0</v>
      </c>
      <c r="W13507" s="10">
        <f t="shared" si="1921"/>
        <v>0</v>
      </c>
      <c r="X13507" s="11">
        <f t="shared" si="1922"/>
        <v>0</v>
      </c>
      <c r="Y13507" s="11">
        <f t="shared" si="1923"/>
        <v>0</v>
      </c>
      <c r="Z13507" s="12" t="str">
        <f t="shared" si="1924"/>
        <v>Torque/Speed Control 1</v>
      </c>
    </row>
    <row r="13508" spans="18:26" x14ac:dyDescent="0.3">
      <c r="R13508" s="6">
        <f t="shared" si="1916"/>
        <v>0</v>
      </c>
      <c r="S13508" s="6">
        <f t="shared" si="1917"/>
        <v>0</v>
      </c>
      <c r="T13508" s="7">
        <f t="shared" si="1918"/>
        <v>0</v>
      </c>
      <c r="U13508" s="121" t="str">
        <f t="shared" si="1919"/>
        <v>0</v>
      </c>
      <c r="V13508" s="10">
        <f t="shared" si="1920"/>
        <v>0</v>
      </c>
      <c r="W13508" s="10">
        <f t="shared" si="1921"/>
        <v>0</v>
      </c>
      <c r="X13508" s="11">
        <f t="shared" si="1922"/>
        <v>0</v>
      </c>
      <c r="Y13508" s="11">
        <f t="shared" si="1923"/>
        <v>0</v>
      </c>
      <c r="Z13508" s="12" t="str">
        <f t="shared" si="1924"/>
        <v>Torque/Speed Control 1</v>
      </c>
    </row>
    <row r="13509" spans="18:26" x14ac:dyDescent="0.3">
      <c r="R13509" s="6">
        <f t="shared" si="1916"/>
        <v>0</v>
      </c>
      <c r="S13509" s="6">
        <f t="shared" si="1917"/>
        <v>0</v>
      </c>
      <c r="T13509" s="7">
        <f t="shared" si="1918"/>
        <v>0</v>
      </c>
      <c r="U13509" s="121" t="str">
        <f t="shared" si="1919"/>
        <v>0</v>
      </c>
      <c r="V13509" s="10">
        <f t="shared" si="1920"/>
        <v>0</v>
      </c>
      <c r="W13509" s="10">
        <f t="shared" si="1921"/>
        <v>0</v>
      </c>
      <c r="X13509" s="11">
        <f t="shared" si="1922"/>
        <v>0</v>
      </c>
      <c r="Y13509" s="11">
        <f t="shared" si="1923"/>
        <v>0</v>
      </c>
      <c r="Z13509" s="12" t="str">
        <f t="shared" si="1924"/>
        <v>Torque/Speed Control 1</v>
      </c>
    </row>
    <row r="13510" spans="18:26" x14ac:dyDescent="0.3">
      <c r="R13510" s="6">
        <f t="shared" si="1916"/>
        <v>0</v>
      </c>
      <c r="S13510" s="6">
        <f t="shared" si="1917"/>
        <v>0</v>
      </c>
      <c r="T13510" s="7">
        <f t="shared" si="1918"/>
        <v>0</v>
      </c>
      <c r="U13510" s="121" t="str">
        <f t="shared" si="1919"/>
        <v>0</v>
      </c>
      <c r="V13510" s="10">
        <f t="shared" si="1920"/>
        <v>0</v>
      </c>
      <c r="W13510" s="10">
        <f t="shared" si="1921"/>
        <v>0</v>
      </c>
      <c r="X13510" s="11">
        <f t="shared" si="1922"/>
        <v>0</v>
      </c>
      <c r="Y13510" s="11">
        <f t="shared" si="1923"/>
        <v>0</v>
      </c>
      <c r="Z13510" s="12" t="str">
        <f t="shared" si="1924"/>
        <v>Torque/Speed Control 1</v>
      </c>
    </row>
    <row r="13511" spans="18:26" x14ac:dyDescent="0.3">
      <c r="R13511" s="6">
        <f t="shared" si="1916"/>
        <v>0</v>
      </c>
      <c r="S13511" s="6">
        <f t="shared" si="1917"/>
        <v>0</v>
      </c>
      <c r="T13511" s="7">
        <f t="shared" si="1918"/>
        <v>0</v>
      </c>
      <c r="U13511" s="121" t="str">
        <f t="shared" si="1919"/>
        <v>0</v>
      </c>
      <c r="V13511" s="10">
        <f t="shared" si="1920"/>
        <v>0</v>
      </c>
      <c r="W13511" s="10">
        <f t="shared" si="1921"/>
        <v>0</v>
      </c>
      <c r="X13511" s="11">
        <f t="shared" si="1922"/>
        <v>0</v>
      </c>
      <c r="Y13511" s="11">
        <f t="shared" si="1923"/>
        <v>0</v>
      </c>
      <c r="Z13511" s="12" t="str">
        <f t="shared" si="1924"/>
        <v>Torque/Speed Control 1</v>
      </c>
    </row>
    <row r="13512" spans="18:26" x14ac:dyDescent="0.3">
      <c r="R13512" s="6">
        <f t="shared" si="1916"/>
        <v>0</v>
      </c>
      <c r="S13512" s="6">
        <f t="shared" si="1917"/>
        <v>0</v>
      </c>
      <c r="T13512" s="7">
        <f t="shared" si="1918"/>
        <v>0</v>
      </c>
      <c r="U13512" s="121" t="str">
        <f t="shared" si="1919"/>
        <v>0</v>
      </c>
      <c r="V13512" s="10">
        <f t="shared" si="1920"/>
        <v>0</v>
      </c>
      <c r="W13512" s="10">
        <f t="shared" si="1921"/>
        <v>0</v>
      </c>
      <c r="X13512" s="11">
        <f t="shared" si="1922"/>
        <v>0</v>
      </c>
      <c r="Y13512" s="11">
        <f t="shared" si="1923"/>
        <v>0</v>
      </c>
      <c r="Z13512" s="12" t="str">
        <f t="shared" si="1924"/>
        <v>Torque/Speed Control 1</v>
      </c>
    </row>
    <row r="13513" spans="18:26" x14ac:dyDescent="0.3">
      <c r="R13513" s="6">
        <f t="shared" si="1916"/>
        <v>0</v>
      </c>
      <c r="S13513" s="6">
        <f t="shared" si="1917"/>
        <v>0</v>
      </c>
      <c r="T13513" s="7">
        <f t="shared" si="1918"/>
        <v>0</v>
      </c>
      <c r="U13513" s="121" t="str">
        <f t="shared" si="1919"/>
        <v>0</v>
      </c>
      <c r="V13513" s="10">
        <f t="shared" si="1920"/>
        <v>0</v>
      </c>
      <c r="W13513" s="10">
        <f t="shared" si="1921"/>
        <v>0</v>
      </c>
      <c r="X13513" s="11">
        <f t="shared" si="1922"/>
        <v>0</v>
      </c>
      <c r="Y13513" s="11">
        <f t="shared" si="1923"/>
        <v>0</v>
      </c>
      <c r="Z13513" s="12" t="str">
        <f t="shared" si="1924"/>
        <v>Torque/Speed Control 1</v>
      </c>
    </row>
    <row r="13514" spans="18:26" x14ac:dyDescent="0.3">
      <c r="R13514" s="6">
        <f t="shared" si="1916"/>
        <v>0</v>
      </c>
      <c r="S13514" s="6">
        <f t="shared" si="1917"/>
        <v>0</v>
      </c>
      <c r="T13514" s="7">
        <f t="shared" si="1918"/>
        <v>0</v>
      </c>
      <c r="U13514" s="121" t="str">
        <f t="shared" si="1919"/>
        <v>0</v>
      </c>
      <c r="V13514" s="10">
        <f t="shared" si="1920"/>
        <v>0</v>
      </c>
      <c r="W13514" s="10">
        <f t="shared" si="1921"/>
        <v>0</v>
      </c>
      <c r="X13514" s="11">
        <f t="shared" si="1922"/>
        <v>0</v>
      </c>
      <c r="Y13514" s="11">
        <f t="shared" si="1923"/>
        <v>0</v>
      </c>
      <c r="Z13514" s="12" t="str">
        <f t="shared" si="1924"/>
        <v>Torque/Speed Control 1</v>
      </c>
    </row>
    <row r="13515" spans="18:26" x14ac:dyDescent="0.3">
      <c r="R13515" s="6">
        <f t="shared" si="1916"/>
        <v>0</v>
      </c>
      <c r="S13515" s="6">
        <f t="shared" si="1917"/>
        <v>0</v>
      </c>
      <c r="T13515" s="7">
        <f t="shared" si="1918"/>
        <v>0</v>
      </c>
      <c r="U13515" s="121" t="str">
        <f t="shared" si="1919"/>
        <v>0</v>
      </c>
      <c r="V13515" s="10">
        <f t="shared" si="1920"/>
        <v>0</v>
      </c>
      <c r="W13515" s="10">
        <f t="shared" si="1921"/>
        <v>0</v>
      </c>
      <c r="X13515" s="11">
        <f t="shared" si="1922"/>
        <v>0</v>
      </c>
      <c r="Y13515" s="11">
        <f t="shared" si="1923"/>
        <v>0</v>
      </c>
      <c r="Z13515" s="12" t="str">
        <f t="shared" si="1924"/>
        <v>Torque/Speed Control 1</v>
      </c>
    </row>
    <row r="13516" spans="18:26" x14ac:dyDescent="0.3">
      <c r="R13516" s="6">
        <f t="shared" si="1916"/>
        <v>0</v>
      </c>
      <c r="S13516" s="6">
        <f t="shared" si="1917"/>
        <v>0</v>
      </c>
      <c r="T13516" s="7">
        <f t="shared" si="1918"/>
        <v>0</v>
      </c>
      <c r="U13516" s="121" t="str">
        <f t="shared" si="1919"/>
        <v>0</v>
      </c>
      <c r="V13516" s="10">
        <f t="shared" si="1920"/>
        <v>0</v>
      </c>
      <c r="W13516" s="10">
        <f t="shared" si="1921"/>
        <v>0</v>
      </c>
      <c r="X13516" s="11">
        <f t="shared" si="1922"/>
        <v>0</v>
      </c>
      <c r="Y13516" s="11">
        <f t="shared" si="1923"/>
        <v>0</v>
      </c>
      <c r="Z13516" s="12" t="str">
        <f t="shared" si="1924"/>
        <v>Torque/Speed Control 1</v>
      </c>
    </row>
    <row r="13517" spans="18:26" x14ac:dyDescent="0.3">
      <c r="R13517" s="6">
        <f t="shared" si="1916"/>
        <v>0</v>
      </c>
      <c r="S13517" s="6">
        <f t="shared" si="1917"/>
        <v>0</v>
      </c>
      <c r="T13517" s="7">
        <f t="shared" si="1918"/>
        <v>0</v>
      </c>
      <c r="U13517" s="121" t="str">
        <f t="shared" si="1919"/>
        <v>0</v>
      </c>
      <c r="V13517" s="10">
        <f t="shared" si="1920"/>
        <v>0</v>
      </c>
      <c r="W13517" s="10">
        <f t="shared" si="1921"/>
        <v>0</v>
      </c>
      <c r="X13517" s="11">
        <f t="shared" si="1922"/>
        <v>0</v>
      </c>
      <c r="Y13517" s="11">
        <f t="shared" si="1923"/>
        <v>0</v>
      </c>
      <c r="Z13517" s="12" t="str">
        <f t="shared" si="1924"/>
        <v>Torque/Speed Control 1</v>
      </c>
    </row>
    <row r="13518" spans="18:26" x14ac:dyDescent="0.3">
      <c r="R13518" s="6">
        <f t="shared" si="1916"/>
        <v>0</v>
      </c>
      <c r="S13518" s="6">
        <f t="shared" si="1917"/>
        <v>0</v>
      </c>
      <c r="T13518" s="7">
        <f t="shared" si="1918"/>
        <v>0</v>
      </c>
      <c r="U13518" s="121" t="str">
        <f t="shared" si="1919"/>
        <v>0</v>
      </c>
      <c r="V13518" s="10">
        <f t="shared" si="1920"/>
        <v>0</v>
      </c>
      <c r="W13518" s="10">
        <f t="shared" si="1921"/>
        <v>0</v>
      </c>
      <c r="X13518" s="11">
        <f t="shared" si="1922"/>
        <v>0</v>
      </c>
      <c r="Y13518" s="11">
        <f t="shared" si="1923"/>
        <v>0</v>
      </c>
      <c r="Z13518" s="12" t="str">
        <f t="shared" si="1924"/>
        <v>Torque/Speed Control 1</v>
      </c>
    </row>
    <row r="13519" spans="18:26" x14ac:dyDescent="0.3">
      <c r="R13519" s="6">
        <f t="shared" ref="R13519:R13582" si="1925">_xlfn.BITRSHIFT(_xlfn.BITAND(HEX2DEC(H13519),HEX2DEC("1C000000")),26)</f>
        <v>0</v>
      </c>
      <c r="S13519" s="6">
        <f t="shared" ref="S13519:S13582" si="1926">_xlfn.BITRSHIFT(_xlfn.BITAND(HEX2DEC(H13519),HEX2DEC("01000000")),24)</f>
        <v>0</v>
      </c>
      <c r="W13519" s="10">
        <f t="shared" ref="W13519:W13582" si="1927">_xlfn.BITRSHIFT(_xlfn.BITAND(HEX2DEC(H13519),HEX2DEC("FF00")),8)</f>
        <v>0</v>
      </c>
    </row>
    <row r="13520" spans="18:26" x14ac:dyDescent="0.3">
      <c r="R13520" s="6">
        <f t="shared" si="1925"/>
        <v>0</v>
      </c>
      <c r="S13520" s="6">
        <f t="shared" si="1926"/>
        <v>0</v>
      </c>
      <c r="W13520" s="10">
        <f t="shared" si="1927"/>
        <v>0</v>
      </c>
    </row>
    <row r="13521" spans="18:23" x14ac:dyDescent="0.3">
      <c r="R13521" s="6">
        <f t="shared" si="1925"/>
        <v>0</v>
      </c>
      <c r="S13521" s="6">
        <f t="shared" si="1926"/>
        <v>0</v>
      </c>
      <c r="W13521" s="10">
        <f t="shared" si="1927"/>
        <v>0</v>
      </c>
    </row>
    <row r="13522" spans="18:23" x14ac:dyDescent="0.3">
      <c r="R13522" s="6">
        <f t="shared" si="1925"/>
        <v>0</v>
      </c>
      <c r="S13522" s="6">
        <f t="shared" si="1926"/>
        <v>0</v>
      </c>
      <c r="W13522" s="10">
        <f t="shared" si="1927"/>
        <v>0</v>
      </c>
    </row>
    <row r="13523" spans="18:23" x14ac:dyDescent="0.3">
      <c r="R13523" s="6">
        <f t="shared" si="1925"/>
        <v>0</v>
      </c>
      <c r="S13523" s="6">
        <f t="shared" si="1926"/>
        <v>0</v>
      </c>
      <c r="W13523" s="10">
        <f t="shared" si="1927"/>
        <v>0</v>
      </c>
    </row>
    <row r="13524" spans="18:23" x14ac:dyDescent="0.3">
      <c r="R13524" s="6">
        <f t="shared" si="1925"/>
        <v>0</v>
      </c>
      <c r="S13524" s="6">
        <f t="shared" si="1926"/>
        <v>0</v>
      </c>
      <c r="W13524" s="10">
        <f t="shared" si="1927"/>
        <v>0</v>
      </c>
    </row>
    <row r="13525" spans="18:23" x14ac:dyDescent="0.3">
      <c r="R13525" s="6">
        <f t="shared" si="1925"/>
        <v>0</v>
      </c>
      <c r="S13525" s="6">
        <f t="shared" si="1926"/>
        <v>0</v>
      </c>
      <c r="W13525" s="10">
        <f t="shared" si="1927"/>
        <v>0</v>
      </c>
    </row>
    <row r="13526" spans="18:23" x14ac:dyDescent="0.3">
      <c r="R13526" s="6">
        <f t="shared" si="1925"/>
        <v>0</v>
      </c>
      <c r="S13526" s="6">
        <f t="shared" si="1926"/>
        <v>0</v>
      </c>
      <c r="W13526" s="10">
        <f t="shared" si="1927"/>
        <v>0</v>
      </c>
    </row>
    <row r="13527" spans="18:23" x14ac:dyDescent="0.3">
      <c r="R13527" s="6">
        <f t="shared" si="1925"/>
        <v>0</v>
      </c>
      <c r="S13527" s="6">
        <f t="shared" si="1926"/>
        <v>0</v>
      </c>
      <c r="W13527" s="10">
        <f t="shared" si="1927"/>
        <v>0</v>
      </c>
    </row>
    <row r="13528" spans="18:23" x14ac:dyDescent="0.3">
      <c r="R13528" s="6">
        <f t="shared" si="1925"/>
        <v>0</v>
      </c>
      <c r="S13528" s="6">
        <f t="shared" si="1926"/>
        <v>0</v>
      </c>
      <c r="W13528" s="10">
        <f t="shared" si="1927"/>
        <v>0</v>
      </c>
    </row>
    <row r="13529" spans="18:23" x14ac:dyDescent="0.3">
      <c r="R13529" s="6">
        <f t="shared" si="1925"/>
        <v>0</v>
      </c>
      <c r="S13529" s="6">
        <f t="shared" si="1926"/>
        <v>0</v>
      </c>
      <c r="W13529" s="10">
        <f t="shared" si="1927"/>
        <v>0</v>
      </c>
    </row>
    <row r="13530" spans="18:23" x14ac:dyDescent="0.3">
      <c r="R13530" s="6">
        <f t="shared" si="1925"/>
        <v>0</v>
      </c>
      <c r="S13530" s="6">
        <f t="shared" si="1926"/>
        <v>0</v>
      </c>
      <c r="W13530" s="10">
        <f t="shared" si="1927"/>
        <v>0</v>
      </c>
    </row>
    <row r="13531" spans="18:23" x14ac:dyDescent="0.3">
      <c r="R13531" s="6">
        <f t="shared" si="1925"/>
        <v>0</v>
      </c>
      <c r="S13531" s="6">
        <f t="shared" si="1926"/>
        <v>0</v>
      </c>
      <c r="W13531" s="10">
        <f t="shared" si="1927"/>
        <v>0</v>
      </c>
    </row>
    <row r="13532" spans="18:23" x14ac:dyDescent="0.3">
      <c r="R13532" s="6">
        <f t="shared" si="1925"/>
        <v>0</v>
      </c>
      <c r="S13532" s="6">
        <f t="shared" si="1926"/>
        <v>0</v>
      </c>
      <c r="W13532" s="10">
        <f t="shared" si="1927"/>
        <v>0</v>
      </c>
    </row>
    <row r="13533" spans="18:23" x14ac:dyDescent="0.3">
      <c r="R13533" s="6">
        <f t="shared" si="1925"/>
        <v>0</v>
      </c>
      <c r="S13533" s="6">
        <f t="shared" si="1926"/>
        <v>0</v>
      </c>
      <c r="W13533" s="10">
        <f t="shared" si="1927"/>
        <v>0</v>
      </c>
    </row>
    <row r="13534" spans="18:23" x14ac:dyDescent="0.3">
      <c r="R13534" s="6">
        <f t="shared" si="1925"/>
        <v>0</v>
      </c>
      <c r="S13534" s="6">
        <f t="shared" si="1926"/>
        <v>0</v>
      </c>
      <c r="W13534" s="10">
        <f t="shared" si="1927"/>
        <v>0</v>
      </c>
    </row>
    <row r="13535" spans="18:23" x14ac:dyDescent="0.3">
      <c r="R13535" s="6">
        <f t="shared" si="1925"/>
        <v>0</v>
      </c>
      <c r="S13535" s="6">
        <f t="shared" si="1926"/>
        <v>0</v>
      </c>
      <c r="W13535" s="10">
        <f t="shared" si="1927"/>
        <v>0</v>
      </c>
    </row>
    <row r="13536" spans="18:23" x14ac:dyDescent="0.3">
      <c r="R13536" s="6">
        <f t="shared" si="1925"/>
        <v>0</v>
      </c>
      <c r="S13536" s="6">
        <f t="shared" si="1926"/>
        <v>0</v>
      </c>
      <c r="W13536" s="10">
        <f t="shared" si="1927"/>
        <v>0</v>
      </c>
    </row>
    <row r="13537" spans="18:23" x14ac:dyDescent="0.3">
      <c r="R13537" s="6">
        <f t="shared" si="1925"/>
        <v>0</v>
      </c>
      <c r="S13537" s="6">
        <f t="shared" si="1926"/>
        <v>0</v>
      </c>
      <c r="W13537" s="10">
        <f t="shared" si="1927"/>
        <v>0</v>
      </c>
    </row>
    <row r="13538" spans="18:23" x14ac:dyDescent="0.3">
      <c r="R13538" s="6">
        <f t="shared" si="1925"/>
        <v>0</v>
      </c>
      <c r="S13538" s="6">
        <f t="shared" si="1926"/>
        <v>0</v>
      </c>
      <c r="W13538" s="10">
        <f t="shared" si="1927"/>
        <v>0</v>
      </c>
    </row>
    <row r="13539" spans="18:23" x14ac:dyDescent="0.3">
      <c r="R13539" s="6">
        <f t="shared" si="1925"/>
        <v>0</v>
      </c>
      <c r="S13539" s="6">
        <f t="shared" si="1926"/>
        <v>0</v>
      </c>
      <c r="W13539" s="10">
        <f t="shared" si="1927"/>
        <v>0</v>
      </c>
    </row>
    <row r="13540" spans="18:23" x14ac:dyDescent="0.3">
      <c r="R13540" s="6">
        <f t="shared" si="1925"/>
        <v>0</v>
      </c>
      <c r="S13540" s="6">
        <f t="shared" si="1926"/>
        <v>0</v>
      </c>
      <c r="W13540" s="10">
        <f t="shared" si="1927"/>
        <v>0</v>
      </c>
    </row>
    <row r="13541" spans="18:23" x14ac:dyDescent="0.3">
      <c r="R13541" s="6">
        <f t="shared" si="1925"/>
        <v>0</v>
      </c>
      <c r="S13541" s="6">
        <f t="shared" si="1926"/>
        <v>0</v>
      </c>
      <c r="W13541" s="10">
        <f t="shared" si="1927"/>
        <v>0</v>
      </c>
    </row>
    <row r="13542" spans="18:23" x14ac:dyDescent="0.3">
      <c r="R13542" s="6">
        <f t="shared" si="1925"/>
        <v>0</v>
      </c>
      <c r="S13542" s="6">
        <f t="shared" si="1926"/>
        <v>0</v>
      </c>
      <c r="W13542" s="10">
        <f t="shared" si="1927"/>
        <v>0</v>
      </c>
    </row>
    <row r="13543" spans="18:23" x14ac:dyDescent="0.3">
      <c r="R13543" s="6">
        <f t="shared" si="1925"/>
        <v>0</v>
      </c>
      <c r="S13543" s="6">
        <f t="shared" si="1926"/>
        <v>0</v>
      </c>
      <c r="W13543" s="10">
        <f t="shared" si="1927"/>
        <v>0</v>
      </c>
    </row>
    <row r="13544" spans="18:23" x14ac:dyDescent="0.3">
      <c r="R13544" s="6">
        <f t="shared" si="1925"/>
        <v>0</v>
      </c>
      <c r="S13544" s="6">
        <f t="shared" si="1926"/>
        <v>0</v>
      </c>
      <c r="W13544" s="10">
        <f t="shared" si="1927"/>
        <v>0</v>
      </c>
    </row>
    <row r="13545" spans="18:23" x14ac:dyDescent="0.3">
      <c r="R13545" s="6">
        <f t="shared" si="1925"/>
        <v>0</v>
      </c>
      <c r="S13545" s="6">
        <f t="shared" si="1926"/>
        <v>0</v>
      </c>
      <c r="W13545" s="10">
        <f t="shared" si="1927"/>
        <v>0</v>
      </c>
    </row>
    <row r="13546" spans="18:23" x14ac:dyDescent="0.3">
      <c r="R13546" s="6">
        <f t="shared" si="1925"/>
        <v>0</v>
      </c>
      <c r="S13546" s="6">
        <f t="shared" si="1926"/>
        <v>0</v>
      </c>
      <c r="W13546" s="10">
        <f t="shared" si="1927"/>
        <v>0</v>
      </c>
    </row>
    <row r="13547" spans="18:23" x14ac:dyDescent="0.3">
      <c r="R13547" s="6">
        <f t="shared" si="1925"/>
        <v>0</v>
      </c>
      <c r="S13547" s="6">
        <f t="shared" si="1926"/>
        <v>0</v>
      </c>
      <c r="W13547" s="10">
        <f t="shared" si="1927"/>
        <v>0</v>
      </c>
    </row>
    <row r="13548" spans="18:23" x14ac:dyDescent="0.3">
      <c r="R13548" s="6">
        <f t="shared" si="1925"/>
        <v>0</v>
      </c>
      <c r="S13548" s="6">
        <f t="shared" si="1926"/>
        <v>0</v>
      </c>
      <c r="W13548" s="10">
        <f t="shared" si="1927"/>
        <v>0</v>
      </c>
    </row>
    <row r="13549" spans="18:23" x14ac:dyDescent="0.3">
      <c r="R13549" s="6">
        <f t="shared" si="1925"/>
        <v>0</v>
      </c>
      <c r="S13549" s="6">
        <f t="shared" si="1926"/>
        <v>0</v>
      </c>
      <c r="W13549" s="10">
        <f t="shared" si="1927"/>
        <v>0</v>
      </c>
    </row>
    <row r="13550" spans="18:23" x14ac:dyDescent="0.3">
      <c r="R13550" s="6">
        <f t="shared" si="1925"/>
        <v>0</v>
      </c>
      <c r="S13550" s="6">
        <f t="shared" si="1926"/>
        <v>0</v>
      </c>
      <c r="W13550" s="10">
        <f t="shared" si="1927"/>
        <v>0</v>
      </c>
    </row>
    <row r="13551" spans="18:23" x14ac:dyDescent="0.3">
      <c r="R13551" s="6">
        <f t="shared" si="1925"/>
        <v>0</v>
      </c>
      <c r="S13551" s="6">
        <f t="shared" si="1926"/>
        <v>0</v>
      </c>
      <c r="W13551" s="10">
        <f t="shared" si="1927"/>
        <v>0</v>
      </c>
    </row>
    <row r="13552" spans="18:23" x14ac:dyDescent="0.3">
      <c r="R13552" s="6">
        <f t="shared" si="1925"/>
        <v>0</v>
      </c>
      <c r="S13552" s="6">
        <f t="shared" si="1926"/>
        <v>0</v>
      </c>
      <c r="W13552" s="10">
        <f t="shared" si="1927"/>
        <v>0</v>
      </c>
    </row>
    <row r="13553" spans="18:23" x14ac:dyDescent="0.3">
      <c r="R13553" s="6">
        <f t="shared" si="1925"/>
        <v>0</v>
      </c>
      <c r="S13553" s="6">
        <f t="shared" si="1926"/>
        <v>0</v>
      </c>
      <c r="W13553" s="10">
        <f t="shared" si="1927"/>
        <v>0</v>
      </c>
    </row>
    <row r="13554" spans="18:23" x14ac:dyDescent="0.3">
      <c r="R13554" s="6">
        <f t="shared" si="1925"/>
        <v>0</v>
      </c>
      <c r="S13554" s="6">
        <f t="shared" si="1926"/>
        <v>0</v>
      </c>
      <c r="W13554" s="10">
        <f t="shared" si="1927"/>
        <v>0</v>
      </c>
    </row>
    <row r="13555" spans="18:23" x14ac:dyDescent="0.3">
      <c r="R13555" s="6">
        <f t="shared" si="1925"/>
        <v>0</v>
      </c>
      <c r="S13555" s="6">
        <f t="shared" si="1926"/>
        <v>0</v>
      </c>
      <c r="W13555" s="10">
        <f t="shared" si="1927"/>
        <v>0</v>
      </c>
    </row>
    <row r="13556" spans="18:23" x14ac:dyDescent="0.3">
      <c r="R13556" s="6">
        <f t="shared" si="1925"/>
        <v>0</v>
      </c>
      <c r="S13556" s="6">
        <f t="shared" si="1926"/>
        <v>0</v>
      </c>
      <c r="W13556" s="10">
        <f t="shared" si="1927"/>
        <v>0</v>
      </c>
    </row>
    <row r="13557" spans="18:23" x14ac:dyDescent="0.3">
      <c r="R13557" s="6">
        <f t="shared" si="1925"/>
        <v>0</v>
      </c>
      <c r="S13557" s="6">
        <f t="shared" si="1926"/>
        <v>0</v>
      </c>
      <c r="W13557" s="10">
        <f t="shared" si="1927"/>
        <v>0</v>
      </c>
    </row>
    <row r="13558" spans="18:23" x14ac:dyDescent="0.3">
      <c r="R13558" s="6">
        <f t="shared" si="1925"/>
        <v>0</v>
      </c>
      <c r="S13558" s="6">
        <f t="shared" si="1926"/>
        <v>0</v>
      </c>
      <c r="W13558" s="10">
        <f t="shared" si="1927"/>
        <v>0</v>
      </c>
    </row>
    <row r="13559" spans="18:23" x14ac:dyDescent="0.3">
      <c r="R13559" s="6">
        <f t="shared" si="1925"/>
        <v>0</v>
      </c>
      <c r="S13559" s="6">
        <f t="shared" si="1926"/>
        <v>0</v>
      </c>
      <c r="W13559" s="10">
        <f t="shared" si="1927"/>
        <v>0</v>
      </c>
    </row>
    <row r="13560" spans="18:23" x14ac:dyDescent="0.3">
      <c r="R13560" s="6">
        <f t="shared" si="1925"/>
        <v>0</v>
      </c>
      <c r="S13560" s="6">
        <f t="shared" si="1926"/>
        <v>0</v>
      </c>
      <c r="W13560" s="10">
        <f t="shared" si="1927"/>
        <v>0</v>
      </c>
    </row>
    <row r="13561" spans="18:23" x14ac:dyDescent="0.3">
      <c r="R13561" s="6">
        <f t="shared" si="1925"/>
        <v>0</v>
      </c>
      <c r="S13561" s="6">
        <f t="shared" si="1926"/>
        <v>0</v>
      </c>
      <c r="W13561" s="10">
        <f t="shared" si="1927"/>
        <v>0</v>
      </c>
    </row>
    <row r="13562" spans="18:23" x14ac:dyDescent="0.3">
      <c r="R13562" s="6">
        <f t="shared" si="1925"/>
        <v>0</v>
      </c>
      <c r="S13562" s="6">
        <f t="shared" si="1926"/>
        <v>0</v>
      </c>
      <c r="W13562" s="10">
        <f t="shared" si="1927"/>
        <v>0</v>
      </c>
    </row>
    <row r="13563" spans="18:23" x14ac:dyDescent="0.3">
      <c r="R13563" s="6">
        <f t="shared" si="1925"/>
        <v>0</v>
      </c>
      <c r="S13563" s="6">
        <f t="shared" si="1926"/>
        <v>0</v>
      </c>
      <c r="W13563" s="10">
        <f t="shared" si="1927"/>
        <v>0</v>
      </c>
    </row>
    <row r="13564" spans="18:23" x14ac:dyDescent="0.3">
      <c r="R13564" s="6">
        <f t="shared" si="1925"/>
        <v>0</v>
      </c>
      <c r="S13564" s="6">
        <f t="shared" si="1926"/>
        <v>0</v>
      </c>
      <c r="W13564" s="10">
        <f t="shared" si="1927"/>
        <v>0</v>
      </c>
    </row>
    <row r="13565" spans="18:23" x14ac:dyDescent="0.3">
      <c r="R13565" s="6">
        <f t="shared" si="1925"/>
        <v>0</v>
      </c>
      <c r="S13565" s="6">
        <f t="shared" si="1926"/>
        <v>0</v>
      </c>
      <c r="W13565" s="10">
        <f t="shared" si="1927"/>
        <v>0</v>
      </c>
    </row>
    <row r="13566" spans="18:23" x14ac:dyDescent="0.3">
      <c r="R13566" s="6">
        <f t="shared" si="1925"/>
        <v>0</v>
      </c>
      <c r="S13566" s="6">
        <f t="shared" si="1926"/>
        <v>0</v>
      </c>
      <c r="W13566" s="10">
        <f t="shared" si="1927"/>
        <v>0</v>
      </c>
    </row>
    <row r="13567" spans="18:23" x14ac:dyDescent="0.3">
      <c r="R13567" s="6">
        <f t="shared" si="1925"/>
        <v>0</v>
      </c>
      <c r="S13567" s="6">
        <f t="shared" si="1926"/>
        <v>0</v>
      </c>
      <c r="W13567" s="10">
        <f t="shared" si="1927"/>
        <v>0</v>
      </c>
    </row>
    <row r="13568" spans="18:23" x14ac:dyDescent="0.3">
      <c r="R13568" s="6">
        <f t="shared" si="1925"/>
        <v>0</v>
      </c>
      <c r="S13568" s="6">
        <f t="shared" si="1926"/>
        <v>0</v>
      </c>
      <c r="W13568" s="10">
        <f t="shared" si="1927"/>
        <v>0</v>
      </c>
    </row>
    <row r="13569" spans="18:23" x14ac:dyDescent="0.3">
      <c r="R13569" s="6">
        <f t="shared" si="1925"/>
        <v>0</v>
      </c>
      <c r="S13569" s="6">
        <f t="shared" si="1926"/>
        <v>0</v>
      </c>
      <c r="W13569" s="10">
        <f t="shared" si="1927"/>
        <v>0</v>
      </c>
    </row>
    <row r="13570" spans="18:23" x14ac:dyDescent="0.3">
      <c r="R13570" s="6">
        <f t="shared" si="1925"/>
        <v>0</v>
      </c>
      <c r="S13570" s="6">
        <f t="shared" si="1926"/>
        <v>0</v>
      </c>
      <c r="W13570" s="10">
        <f t="shared" si="1927"/>
        <v>0</v>
      </c>
    </row>
    <row r="13571" spans="18:23" x14ac:dyDescent="0.3">
      <c r="R13571" s="6">
        <f t="shared" si="1925"/>
        <v>0</v>
      </c>
      <c r="S13571" s="6">
        <f t="shared" si="1926"/>
        <v>0</v>
      </c>
      <c r="W13571" s="10">
        <f t="shared" si="1927"/>
        <v>0</v>
      </c>
    </row>
    <row r="13572" spans="18:23" x14ac:dyDescent="0.3">
      <c r="R13572" s="6">
        <f t="shared" si="1925"/>
        <v>0</v>
      </c>
      <c r="S13572" s="6">
        <f t="shared" si="1926"/>
        <v>0</v>
      </c>
      <c r="W13572" s="10">
        <f t="shared" si="1927"/>
        <v>0</v>
      </c>
    </row>
    <row r="13573" spans="18:23" x14ac:dyDescent="0.3">
      <c r="R13573" s="6">
        <f t="shared" si="1925"/>
        <v>0</v>
      </c>
      <c r="S13573" s="6">
        <f t="shared" si="1926"/>
        <v>0</v>
      </c>
      <c r="W13573" s="10">
        <f t="shared" si="1927"/>
        <v>0</v>
      </c>
    </row>
    <row r="13574" spans="18:23" x14ac:dyDescent="0.3">
      <c r="R13574" s="6">
        <f t="shared" si="1925"/>
        <v>0</v>
      </c>
      <c r="S13574" s="6">
        <f t="shared" si="1926"/>
        <v>0</v>
      </c>
      <c r="W13574" s="10">
        <f t="shared" si="1927"/>
        <v>0</v>
      </c>
    </row>
    <row r="13575" spans="18:23" x14ac:dyDescent="0.3">
      <c r="R13575" s="6">
        <f t="shared" si="1925"/>
        <v>0</v>
      </c>
      <c r="S13575" s="6">
        <f t="shared" si="1926"/>
        <v>0</v>
      </c>
      <c r="W13575" s="10">
        <f t="shared" si="1927"/>
        <v>0</v>
      </c>
    </row>
    <row r="13576" spans="18:23" x14ac:dyDescent="0.3">
      <c r="R13576" s="6">
        <f t="shared" si="1925"/>
        <v>0</v>
      </c>
      <c r="S13576" s="6">
        <f t="shared" si="1926"/>
        <v>0</v>
      </c>
      <c r="W13576" s="10">
        <f t="shared" si="1927"/>
        <v>0</v>
      </c>
    </row>
    <row r="13577" spans="18:23" x14ac:dyDescent="0.3">
      <c r="R13577" s="6">
        <f t="shared" si="1925"/>
        <v>0</v>
      </c>
      <c r="S13577" s="6">
        <f t="shared" si="1926"/>
        <v>0</v>
      </c>
      <c r="W13577" s="10">
        <f t="shared" si="1927"/>
        <v>0</v>
      </c>
    </row>
    <row r="13578" spans="18:23" x14ac:dyDescent="0.3">
      <c r="R13578" s="6">
        <f t="shared" si="1925"/>
        <v>0</v>
      </c>
      <c r="S13578" s="6">
        <f t="shared" si="1926"/>
        <v>0</v>
      </c>
      <c r="W13578" s="10">
        <f t="shared" si="1927"/>
        <v>0</v>
      </c>
    </row>
    <row r="13579" spans="18:23" x14ac:dyDescent="0.3">
      <c r="R13579" s="6">
        <f t="shared" si="1925"/>
        <v>0</v>
      </c>
      <c r="S13579" s="6">
        <f t="shared" si="1926"/>
        <v>0</v>
      </c>
      <c r="W13579" s="10">
        <f t="shared" si="1927"/>
        <v>0</v>
      </c>
    </row>
    <row r="13580" spans="18:23" x14ac:dyDescent="0.3">
      <c r="R13580" s="6">
        <f t="shared" si="1925"/>
        <v>0</v>
      </c>
      <c r="S13580" s="6">
        <f t="shared" si="1926"/>
        <v>0</v>
      </c>
      <c r="W13580" s="10">
        <f t="shared" si="1927"/>
        <v>0</v>
      </c>
    </row>
    <row r="13581" spans="18:23" x14ac:dyDescent="0.3">
      <c r="R13581" s="6">
        <f t="shared" si="1925"/>
        <v>0</v>
      </c>
      <c r="S13581" s="6">
        <f t="shared" si="1926"/>
        <v>0</v>
      </c>
      <c r="W13581" s="10">
        <f t="shared" si="1927"/>
        <v>0</v>
      </c>
    </row>
    <row r="13582" spans="18:23" x14ac:dyDescent="0.3">
      <c r="R13582" s="6">
        <f t="shared" si="1925"/>
        <v>0</v>
      </c>
      <c r="S13582" s="6">
        <f t="shared" si="1926"/>
        <v>0</v>
      </c>
      <c r="W13582" s="10">
        <f t="shared" si="1927"/>
        <v>0</v>
      </c>
    </row>
    <row r="13583" spans="18:23" x14ac:dyDescent="0.3">
      <c r="R13583" s="6">
        <f t="shared" ref="R13583:R13646" si="1928">_xlfn.BITRSHIFT(_xlfn.BITAND(HEX2DEC(H13583),HEX2DEC("1C000000")),26)</f>
        <v>0</v>
      </c>
      <c r="S13583" s="6">
        <f t="shared" ref="S13583:S13646" si="1929">_xlfn.BITRSHIFT(_xlfn.BITAND(HEX2DEC(H13583),HEX2DEC("01000000")),24)</f>
        <v>0</v>
      </c>
      <c r="W13583" s="10">
        <f t="shared" ref="W13583:W13646" si="1930">_xlfn.BITRSHIFT(_xlfn.BITAND(HEX2DEC(H13583),HEX2DEC("FF00")),8)</f>
        <v>0</v>
      </c>
    </row>
    <row r="13584" spans="18:23" x14ac:dyDescent="0.3">
      <c r="R13584" s="6">
        <f t="shared" si="1928"/>
        <v>0</v>
      </c>
      <c r="S13584" s="6">
        <f t="shared" si="1929"/>
        <v>0</v>
      </c>
      <c r="W13584" s="10">
        <f t="shared" si="1930"/>
        <v>0</v>
      </c>
    </row>
    <row r="13585" spans="18:23" x14ac:dyDescent="0.3">
      <c r="R13585" s="6">
        <f t="shared" si="1928"/>
        <v>0</v>
      </c>
      <c r="S13585" s="6">
        <f t="shared" si="1929"/>
        <v>0</v>
      </c>
      <c r="W13585" s="10">
        <f t="shared" si="1930"/>
        <v>0</v>
      </c>
    </row>
    <row r="13586" spans="18:23" x14ac:dyDescent="0.3">
      <c r="R13586" s="6">
        <f t="shared" si="1928"/>
        <v>0</v>
      </c>
      <c r="S13586" s="6">
        <f t="shared" si="1929"/>
        <v>0</v>
      </c>
      <c r="W13586" s="10">
        <f t="shared" si="1930"/>
        <v>0</v>
      </c>
    </row>
    <row r="13587" spans="18:23" x14ac:dyDescent="0.3">
      <c r="R13587" s="6">
        <f t="shared" si="1928"/>
        <v>0</v>
      </c>
      <c r="S13587" s="6">
        <f t="shared" si="1929"/>
        <v>0</v>
      </c>
      <c r="W13587" s="10">
        <f t="shared" si="1930"/>
        <v>0</v>
      </c>
    </row>
    <row r="13588" spans="18:23" x14ac:dyDescent="0.3">
      <c r="R13588" s="6">
        <f t="shared" si="1928"/>
        <v>0</v>
      </c>
      <c r="S13588" s="6">
        <f t="shared" si="1929"/>
        <v>0</v>
      </c>
      <c r="W13588" s="10">
        <f t="shared" si="1930"/>
        <v>0</v>
      </c>
    </row>
    <row r="13589" spans="18:23" x14ac:dyDescent="0.3">
      <c r="R13589" s="6">
        <f t="shared" si="1928"/>
        <v>0</v>
      </c>
      <c r="S13589" s="6">
        <f t="shared" si="1929"/>
        <v>0</v>
      </c>
      <c r="W13589" s="10">
        <f t="shared" si="1930"/>
        <v>0</v>
      </c>
    </row>
    <row r="13590" spans="18:23" x14ac:dyDescent="0.3">
      <c r="R13590" s="6">
        <f t="shared" si="1928"/>
        <v>0</v>
      </c>
      <c r="S13590" s="6">
        <f t="shared" si="1929"/>
        <v>0</v>
      </c>
      <c r="W13590" s="10">
        <f t="shared" si="1930"/>
        <v>0</v>
      </c>
    </row>
    <row r="13591" spans="18:23" x14ac:dyDescent="0.3">
      <c r="R13591" s="6">
        <f t="shared" si="1928"/>
        <v>0</v>
      </c>
      <c r="S13591" s="6">
        <f t="shared" si="1929"/>
        <v>0</v>
      </c>
      <c r="W13591" s="10">
        <f t="shared" si="1930"/>
        <v>0</v>
      </c>
    </row>
    <row r="13592" spans="18:23" x14ac:dyDescent="0.3">
      <c r="R13592" s="6">
        <f t="shared" si="1928"/>
        <v>0</v>
      </c>
      <c r="S13592" s="6">
        <f t="shared" si="1929"/>
        <v>0</v>
      </c>
      <c r="W13592" s="10">
        <f t="shared" si="1930"/>
        <v>0</v>
      </c>
    </row>
    <row r="13593" spans="18:23" x14ac:dyDescent="0.3">
      <c r="R13593" s="6">
        <f t="shared" si="1928"/>
        <v>0</v>
      </c>
      <c r="S13593" s="6">
        <f t="shared" si="1929"/>
        <v>0</v>
      </c>
      <c r="W13593" s="10">
        <f t="shared" si="1930"/>
        <v>0</v>
      </c>
    </row>
    <row r="13594" spans="18:23" x14ac:dyDescent="0.3">
      <c r="R13594" s="6">
        <f t="shared" si="1928"/>
        <v>0</v>
      </c>
      <c r="S13594" s="6">
        <f t="shared" si="1929"/>
        <v>0</v>
      </c>
      <c r="W13594" s="10">
        <f t="shared" si="1930"/>
        <v>0</v>
      </c>
    </row>
    <row r="13595" spans="18:23" x14ac:dyDescent="0.3">
      <c r="R13595" s="6">
        <f t="shared" si="1928"/>
        <v>0</v>
      </c>
      <c r="S13595" s="6">
        <f t="shared" si="1929"/>
        <v>0</v>
      </c>
      <c r="W13595" s="10">
        <f t="shared" si="1930"/>
        <v>0</v>
      </c>
    </row>
    <row r="13596" spans="18:23" x14ac:dyDescent="0.3">
      <c r="R13596" s="6">
        <f t="shared" si="1928"/>
        <v>0</v>
      </c>
      <c r="S13596" s="6">
        <f t="shared" si="1929"/>
        <v>0</v>
      </c>
      <c r="W13596" s="10">
        <f t="shared" si="1930"/>
        <v>0</v>
      </c>
    </row>
    <row r="13597" spans="18:23" x14ac:dyDescent="0.3">
      <c r="R13597" s="6">
        <f t="shared" si="1928"/>
        <v>0</v>
      </c>
      <c r="S13597" s="6">
        <f t="shared" si="1929"/>
        <v>0</v>
      </c>
      <c r="W13597" s="10">
        <f t="shared" si="1930"/>
        <v>0</v>
      </c>
    </row>
    <row r="13598" spans="18:23" x14ac:dyDescent="0.3">
      <c r="R13598" s="6">
        <f t="shared" si="1928"/>
        <v>0</v>
      </c>
      <c r="S13598" s="6">
        <f t="shared" si="1929"/>
        <v>0</v>
      </c>
      <c r="W13598" s="10">
        <f t="shared" si="1930"/>
        <v>0</v>
      </c>
    </row>
    <row r="13599" spans="18:23" x14ac:dyDescent="0.3">
      <c r="R13599" s="6">
        <f t="shared" si="1928"/>
        <v>0</v>
      </c>
      <c r="S13599" s="6">
        <f t="shared" si="1929"/>
        <v>0</v>
      </c>
      <c r="W13599" s="10">
        <f t="shared" si="1930"/>
        <v>0</v>
      </c>
    </row>
    <row r="13600" spans="18:23" x14ac:dyDescent="0.3">
      <c r="R13600" s="6">
        <f t="shared" si="1928"/>
        <v>0</v>
      </c>
      <c r="S13600" s="6">
        <f t="shared" si="1929"/>
        <v>0</v>
      </c>
      <c r="W13600" s="10">
        <f t="shared" si="1930"/>
        <v>0</v>
      </c>
    </row>
    <row r="13601" spans="18:23" x14ac:dyDescent="0.3">
      <c r="R13601" s="6">
        <f t="shared" si="1928"/>
        <v>0</v>
      </c>
      <c r="S13601" s="6">
        <f t="shared" si="1929"/>
        <v>0</v>
      </c>
      <c r="W13601" s="10">
        <f t="shared" si="1930"/>
        <v>0</v>
      </c>
    </row>
    <row r="13602" spans="18:23" x14ac:dyDescent="0.3">
      <c r="R13602" s="6">
        <f t="shared" si="1928"/>
        <v>0</v>
      </c>
      <c r="S13602" s="6">
        <f t="shared" si="1929"/>
        <v>0</v>
      </c>
      <c r="W13602" s="10">
        <f t="shared" si="1930"/>
        <v>0</v>
      </c>
    </row>
    <row r="13603" spans="18:23" x14ac:dyDescent="0.3">
      <c r="R13603" s="6">
        <f t="shared" si="1928"/>
        <v>0</v>
      </c>
      <c r="S13603" s="6">
        <f t="shared" si="1929"/>
        <v>0</v>
      </c>
      <c r="W13603" s="10">
        <f t="shared" si="1930"/>
        <v>0</v>
      </c>
    </row>
    <row r="13604" spans="18:23" x14ac:dyDescent="0.3">
      <c r="R13604" s="6">
        <f t="shared" si="1928"/>
        <v>0</v>
      </c>
      <c r="S13604" s="6">
        <f t="shared" si="1929"/>
        <v>0</v>
      </c>
      <c r="W13604" s="10">
        <f t="shared" si="1930"/>
        <v>0</v>
      </c>
    </row>
    <row r="13605" spans="18:23" x14ac:dyDescent="0.3">
      <c r="R13605" s="6">
        <f t="shared" si="1928"/>
        <v>0</v>
      </c>
      <c r="S13605" s="6">
        <f t="shared" si="1929"/>
        <v>0</v>
      </c>
      <c r="W13605" s="10">
        <f t="shared" si="1930"/>
        <v>0</v>
      </c>
    </row>
    <row r="13606" spans="18:23" x14ac:dyDescent="0.3">
      <c r="R13606" s="6">
        <f t="shared" si="1928"/>
        <v>0</v>
      </c>
      <c r="S13606" s="6">
        <f t="shared" si="1929"/>
        <v>0</v>
      </c>
      <c r="W13606" s="10">
        <f t="shared" si="1930"/>
        <v>0</v>
      </c>
    </row>
    <row r="13607" spans="18:23" x14ac:dyDescent="0.3">
      <c r="R13607" s="6">
        <f t="shared" si="1928"/>
        <v>0</v>
      </c>
      <c r="S13607" s="6">
        <f t="shared" si="1929"/>
        <v>0</v>
      </c>
      <c r="W13607" s="10">
        <f t="shared" si="1930"/>
        <v>0</v>
      </c>
    </row>
    <row r="13608" spans="18:23" x14ac:dyDescent="0.3">
      <c r="R13608" s="6">
        <f t="shared" si="1928"/>
        <v>0</v>
      </c>
      <c r="S13608" s="6">
        <f t="shared" si="1929"/>
        <v>0</v>
      </c>
      <c r="W13608" s="10">
        <f t="shared" si="1930"/>
        <v>0</v>
      </c>
    </row>
    <row r="13609" spans="18:23" x14ac:dyDescent="0.3">
      <c r="R13609" s="6">
        <f t="shared" si="1928"/>
        <v>0</v>
      </c>
      <c r="S13609" s="6">
        <f t="shared" si="1929"/>
        <v>0</v>
      </c>
      <c r="W13609" s="10">
        <f t="shared" si="1930"/>
        <v>0</v>
      </c>
    </row>
    <row r="13610" spans="18:23" x14ac:dyDescent="0.3">
      <c r="R13610" s="6">
        <f t="shared" si="1928"/>
        <v>0</v>
      </c>
      <c r="S13610" s="6">
        <f t="shared" si="1929"/>
        <v>0</v>
      </c>
      <c r="W13610" s="10">
        <f t="shared" si="1930"/>
        <v>0</v>
      </c>
    </row>
    <row r="13611" spans="18:23" x14ac:dyDescent="0.3">
      <c r="R13611" s="6">
        <f t="shared" si="1928"/>
        <v>0</v>
      </c>
      <c r="S13611" s="6">
        <f t="shared" si="1929"/>
        <v>0</v>
      </c>
      <c r="W13611" s="10">
        <f t="shared" si="1930"/>
        <v>0</v>
      </c>
    </row>
    <row r="13612" spans="18:23" x14ac:dyDescent="0.3">
      <c r="R13612" s="6">
        <f t="shared" si="1928"/>
        <v>0</v>
      </c>
      <c r="S13612" s="6">
        <f t="shared" si="1929"/>
        <v>0</v>
      </c>
      <c r="W13612" s="10">
        <f t="shared" si="1930"/>
        <v>0</v>
      </c>
    </row>
    <row r="13613" spans="18:23" x14ac:dyDescent="0.3">
      <c r="R13613" s="6">
        <f t="shared" si="1928"/>
        <v>0</v>
      </c>
      <c r="S13613" s="6">
        <f t="shared" si="1929"/>
        <v>0</v>
      </c>
      <c r="W13613" s="10">
        <f t="shared" si="1930"/>
        <v>0</v>
      </c>
    </row>
    <row r="13614" spans="18:23" x14ac:dyDescent="0.3">
      <c r="R13614" s="6">
        <f t="shared" si="1928"/>
        <v>0</v>
      </c>
      <c r="S13614" s="6">
        <f t="shared" si="1929"/>
        <v>0</v>
      </c>
      <c r="W13614" s="10">
        <f t="shared" si="1930"/>
        <v>0</v>
      </c>
    </row>
    <row r="13615" spans="18:23" x14ac:dyDescent="0.3">
      <c r="R13615" s="6">
        <f t="shared" si="1928"/>
        <v>0</v>
      </c>
      <c r="S13615" s="6">
        <f t="shared" si="1929"/>
        <v>0</v>
      </c>
      <c r="W13615" s="10">
        <f t="shared" si="1930"/>
        <v>0</v>
      </c>
    </row>
    <row r="13616" spans="18:23" x14ac:dyDescent="0.3">
      <c r="R13616" s="6">
        <f t="shared" si="1928"/>
        <v>0</v>
      </c>
      <c r="S13616" s="6">
        <f t="shared" si="1929"/>
        <v>0</v>
      </c>
      <c r="W13616" s="10">
        <f t="shared" si="1930"/>
        <v>0</v>
      </c>
    </row>
    <row r="13617" spans="18:23" x14ac:dyDescent="0.3">
      <c r="R13617" s="6">
        <f t="shared" si="1928"/>
        <v>0</v>
      </c>
      <c r="S13617" s="6">
        <f t="shared" si="1929"/>
        <v>0</v>
      </c>
      <c r="W13617" s="10">
        <f t="shared" si="1930"/>
        <v>0</v>
      </c>
    </row>
    <row r="13618" spans="18:23" x14ac:dyDescent="0.3">
      <c r="R13618" s="6">
        <f t="shared" si="1928"/>
        <v>0</v>
      </c>
      <c r="S13618" s="6">
        <f t="shared" si="1929"/>
        <v>0</v>
      </c>
      <c r="W13618" s="10">
        <f t="shared" si="1930"/>
        <v>0</v>
      </c>
    </row>
    <row r="13619" spans="18:23" x14ac:dyDescent="0.3">
      <c r="R13619" s="6">
        <f t="shared" si="1928"/>
        <v>0</v>
      </c>
      <c r="S13619" s="6">
        <f t="shared" si="1929"/>
        <v>0</v>
      </c>
      <c r="W13619" s="10">
        <f t="shared" si="1930"/>
        <v>0</v>
      </c>
    </row>
    <row r="13620" spans="18:23" x14ac:dyDescent="0.3">
      <c r="R13620" s="6">
        <f t="shared" si="1928"/>
        <v>0</v>
      </c>
      <c r="S13620" s="6">
        <f t="shared" si="1929"/>
        <v>0</v>
      </c>
      <c r="W13620" s="10">
        <f t="shared" si="1930"/>
        <v>0</v>
      </c>
    </row>
    <row r="13621" spans="18:23" x14ac:dyDescent="0.3">
      <c r="R13621" s="6">
        <f t="shared" si="1928"/>
        <v>0</v>
      </c>
      <c r="S13621" s="6">
        <f t="shared" si="1929"/>
        <v>0</v>
      </c>
      <c r="W13621" s="10">
        <f t="shared" si="1930"/>
        <v>0</v>
      </c>
    </row>
    <row r="13622" spans="18:23" x14ac:dyDescent="0.3">
      <c r="R13622" s="6">
        <f t="shared" si="1928"/>
        <v>0</v>
      </c>
      <c r="S13622" s="6">
        <f t="shared" si="1929"/>
        <v>0</v>
      </c>
      <c r="W13622" s="10">
        <f t="shared" si="1930"/>
        <v>0</v>
      </c>
    </row>
    <row r="13623" spans="18:23" x14ac:dyDescent="0.3">
      <c r="R13623" s="6">
        <f t="shared" si="1928"/>
        <v>0</v>
      </c>
      <c r="S13623" s="6">
        <f t="shared" si="1929"/>
        <v>0</v>
      </c>
      <c r="W13623" s="10">
        <f t="shared" si="1930"/>
        <v>0</v>
      </c>
    </row>
    <row r="13624" spans="18:23" x14ac:dyDescent="0.3">
      <c r="R13624" s="6">
        <f t="shared" si="1928"/>
        <v>0</v>
      </c>
      <c r="S13624" s="6">
        <f t="shared" si="1929"/>
        <v>0</v>
      </c>
      <c r="W13624" s="10">
        <f t="shared" si="1930"/>
        <v>0</v>
      </c>
    </row>
    <row r="13625" spans="18:23" x14ac:dyDescent="0.3">
      <c r="R13625" s="6">
        <f t="shared" si="1928"/>
        <v>0</v>
      </c>
      <c r="S13625" s="6">
        <f t="shared" si="1929"/>
        <v>0</v>
      </c>
      <c r="W13625" s="10">
        <f t="shared" si="1930"/>
        <v>0</v>
      </c>
    </row>
    <row r="13626" spans="18:23" x14ac:dyDescent="0.3">
      <c r="R13626" s="6">
        <f t="shared" si="1928"/>
        <v>0</v>
      </c>
      <c r="S13626" s="6">
        <f t="shared" si="1929"/>
        <v>0</v>
      </c>
      <c r="W13626" s="10">
        <f t="shared" si="1930"/>
        <v>0</v>
      </c>
    </row>
    <row r="13627" spans="18:23" x14ac:dyDescent="0.3">
      <c r="R13627" s="6">
        <f t="shared" si="1928"/>
        <v>0</v>
      </c>
      <c r="S13627" s="6">
        <f t="shared" si="1929"/>
        <v>0</v>
      </c>
      <c r="W13627" s="10">
        <f t="shared" si="1930"/>
        <v>0</v>
      </c>
    </row>
    <row r="13628" spans="18:23" x14ac:dyDescent="0.3">
      <c r="R13628" s="6">
        <f t="shared" si="1928"/>
        <v>0</v>
      </c>
      <c r="S13628" s="6">
        <f t="shared" si="1929"/>
        <v>0</v>
      </c>
      <c r="W13628" s="10">
        <f t="shared" si="1930"/>
        <v>0</v>
      </c>
    </row>
    <row r="13629" spans="18:23" x14ac:dyDescent="0.3">
      <c r="R13629" s="6">
        <f t="shared" si="1928"/>
        <v>0</v>
      </c>
      <c r="S13629" s="6">
        <f t="shared" si="1929"/>
        <v>0</v>
      </c>
      <c r="W13629" s="10">
        <f t="shared" si="1930"/>
        <v>0</v>
      </c>
    </row>
    <row r="13630" spans="18:23" x14ac:dyDescent="0.3">
      <c r="R13630" s="6">
        <f t="shared" si="1928"/>
        <v>0</v>
      </c>
      <c r="S13630" s="6">
        <f t="shared" si="1929"/>
        <v>0</v>
      </c>
      <c r="W13630" s="10">
        <f t="shared" si="1930"/>
        <v>0</v>
      </c>
    </row>
    <row r="13631" spans="18:23" x14ac:dyDescent="0.3">
      <c r="R13631" s="6">
        <f t="shared" si="1928"/>
        <v>0</v>
      </c>
      <c r="S13631" s="6">
        <f t="shared" si="1929"/>
        <v>0</v>
      </c>
      <c r="W13631" s="10">
        <f t="shared" si="1930"/>
        <v>0</v>
      </c>
    </row>
    <row r="13632" spans="18:23" x14ac:dyDescent="0.3">
      <c r="R13632" s="6">
        <f t="shared" si="1928"/>
        <v>0</v>
      </c>
      <c r="S13632" s="6">
        <f t="shared" si="1929"/>
        <v>0</v>
      </c>
      <c r="W13632" s="10">
        <f t="shared" si="1930"/>
        <v>0</v>
      </c>
    </row>
    <row r="13633" spans="18:23" x14ac:dyDescent="0.3">
      <c r="R13633" s="6">
        <f t="shared" si="1928"/>
        <v>0</v>
      </c>
      <c r="S13633" s="6">
        <f t="shared" si="1929"/>
        <v>0</v>
      </c>
      <c r="W13633" s="10">
        <f t="shared" si="1930"/>
        <v>0</v>
      </c>
    </row>
    <row r="13634" spans="18:23" x14ac:dyDescent="0.3">
      <c r="R13634" s="6">
        <f t="shared" si="1928"/>
        <v>0</v>
      </c>
      <c r="S13634" s="6">
        <f t="shared" si="1929"/>
        <v>0</v>
      </c>
      <c r="W13634" s="10">
        <f t="shared" si="1930"/>
        <v>0</v>
      </c>
    </row>
    <row r="13635" spans="18:23" x14ac:dyDescent="0.3">
      <c r="R13635" s="6">
        <f t="shared" si="1928"/>
        <v>0</v>
      </c>
      <c r="S13635" s="6">
        <f t="shared" si="1929"/>
        <v>0</v>
      </c>
      <c r="W13635" s="10">
        <f t="shared" si="1930"/>
        <v>0</v>
      </c>
    </row>
    <row r="13636" spans="18:23" x14ac:dyDescent="0.3">
      <c r="R13636" s="6">
        <f t="shared" si="1928"/>
        <v>0</v>
      </c>
      <c r="S13636" s="6">
        <f t="shared" si="1929"/>
        <v>0</v>
      </c>
      <c r="W13636" s="10">
        <f t="shared" si="1930"/>
        <v>0</v>
      </c>
    </row>
    <row r="13637" spans="18:23" x14ac:dyDescent="0.3">
      <c r="R13637" s="6">
        <f t="shared" si="1928"/>
        <v>0</v>
      </c>
      <c r="S13637" s="6">
        <f t="shared" si="1929"/>
        <v>0</v>
      </c>
      <c r="W13637" s="10">
        <f t="shared" si="1930"/>
        <v>0</v>
      </c>
    </row>
    <row r="13638" spans="18:23" x14ac:dyDescent="0.3">
      <c r="R13638" s="6">
        <f t="shared" si="1928"/>
        <v>0</v>
      </c>
      <c r="S13638" s="6">
        <f t="shared" si="1929"/>
        <v>0</v>
      </c>
      <c r="W13638" s="10">
        <f t="shared" si="1930"/>
        <v>0</v>
      </c>
    </row>
    <row r="13639" spans="18:23" x14ac:dyDescent="0.3">
      <c r="R13639" s="6">
        <f t="shared" si="1928"/>
        <v>0</v>
      </c>
      <c r="S13639" s="6">
        <f t="shared" si="1929"/>
        <v>0</v>
      </c>
      <c r="W13639" s="10">
        <f t="shared" si="1930"/>
        <v>0</v>
      </c>
    </row>
    <row r="13640" spans="18:23" x14ac:dyDescent="0.3">
      <c r="R13640" s="6">
        <f t="shared" si="1928"/>
        <v>0</v>
      </c>
      <c r="S13640" s="6">
        <f t="shared" si="1929"/>
        <v>0</v>
      </c>
      <c r="W13640" s="10">
        <f t="shared" si="1930"/>
        <v>0</v>
      </c>
    </row>
    <row r="13641" spans="18:23" x14ac:dyDescent="0.3">
      <c r="R13641" s="6">
        <f t="shared" si="1928"/>
        <v>0</v>
      </c>
      <c r="S13641" s="6">
        <f t="shared" si="1929"/>
        <v>0</v>
      </c>
      <c r="W13641" s="10">
        <f t="shared" si="1930"/>
        <v>0</v>
      </c>
    </row>
    <row r="13642" spans="18:23" x14ac:dyDescent="0.3">
      <c r="R13642" s="6">
        <f t="shared" si="1928"/>
        <v>0</v>
      </c>
      <c r="S13642" s="6">
        <f t="shared" si="1929"/>
        <v>0</v>
      </c>
      <c r="W13642" s="10">
        <f t="shared" si="1930"/>
        <v>0</v>
      </c>
    </row>
    <row r="13643" spans="18:23" x14ac:dyDescent="0.3">
      <c r="R13643" s="6">
        <f t="shared" si="1928"/>
        <v>0</v>
      </c>
      <c r="S13643" s="6">
        <f t="shared" si="1929"/>
        <v>0</v>
      </c>
      <c r="W13643" s="10">
        <f t="shared" si="1930"/>
        <v>0</v>
      </c>
    </row>
    <row r="13644" spans="18:23" x14ac:dyDescent="0.3">
      <c r="R13644" s="6">
        <f t="shared" si="1928"/>
        <v>0</v>
      </c>
      <c r="S13644" s="6">
        <f t="shared" si="1929"/>
        <v>0</v>
      </c>
      <c r="W13644" s="10">
        <f t="shared" si="1930"/>
        <v>0</v>
      </c>
    </row>
    <row r="13645" spans="18:23" x14ac:dyDescent="0.3">
      <c r="R13645" s="6">
        <f t="shared" si="1928"/>
        <v>0</v>
      </c>
      <c r="S13645" s="6">
        <f t="shared" si="1929"/>
        <v>0</v>
      </c>
      <c r="W13645" s="10">
        <f t="shared" si="1930"/>
        <v>0</v>
      </c>
    </row>
    <row r="13646" spans="18:23" x14ac:dyDescent="0.3">
      <c r="R13646" s="6">
        <f t="shared" si="1928"/>
        <v>0</v>
      </c>
      <c r="S13646" s="6">
        <f t="shared" si="1929"/>
        <v>0</v>
      </c>
      <c r="W13646" s="10">
        <f t="shared" si="1930"/>
        <v>0</v>
      </c>
    </row>
    <row r="13647" spans="18:23" x14ac:dyDescent="0.3">
      <c r="R13647" s="6">
        <f t="shared" ref="R13647:R13710" si="1931">_xlfn.BITRSHIFT(_xlfn.BITAND(HEX2DEC(H13647),HEX2DEC("1C000000")),26)</f>
        <v>0</v>
      </c>
      <c r="S13647" s="6">
        <f t="shared" ref="S13647:S13710" si="1932">_xlfn.BITRSHIFT(_xlfn.BITAND(HEX2DEC(H13647),HEX2DEC("01000000")),24)</f>
        <v>0</v>
      </c>
      <c r="W13647" s="10">
        <f t="shared" ref="W13647:W13710" si="1933">_xlfn.BITRSHIFT(_xlfn.BITAND(HEX2DEC(H13647),HEX2DEC("FF00")),8)</f>
        <v>0</v>
      </c>
    </row>
    <row r="13648" spans="18:23" x14ac:dyDescent="0.3">
      <c r="R13648" s="6">
        <f t="shared" si="1931"/>
        <v>0</v>
      </c>
      <c r="S13648" s="6">
        <f t="shared" si="1932"/>
        <v>0</v>
      </c>
      <c r="W13648" s="10">
        <f t="shared" si="1933"/>
        <v>0</v>
      </c>
    </row>
    <row r="13649" spans="18:23" x14ac:dyDescent="0.3">
      <c r="R13649" s="6">
        <f t="shared" si="1931"/>
        <v>0</v>
      </c>
      <c r="S13649" s="6">
        <f t="shared" si="1932"/>
        <v>0</v>
      </c>
      <c r="W13649" s="10">
        <f t="shared" si="1933"/>
        <v>0</v>
      </c>
    </row>
    <row r="13650" spans="18:23" x14ac:dyDescent="0.3">
      <c r="R13650" s="6">
        <f t="shared" si="1931"/>
        <v>0</v>
      </c>
      <c r="S13650" s="6">
        <f t="shared" si="1932"/>
        <v>0</v>
      </c>
      <c r="W13650" s="10">
        <f t="shared" si="1933"/>
        <v>0</v>
      </c>
    </row>
    <row r="13651" spans="18:23" x14ac:dyDescent="0.3">
      <c r="R13651" s="6">
        <f t="shared" si="1931"/>
        <v>0</v>
      </c>
      <c r="S13651" s="6">
        <f t="shared" si="1932"/>
        <v>0</v>
      </c>
      <c r="W13651" s="10">
        <f t="shared" si="1933"/>
        <v>0</v>
      </c>
    </row>
    <row r="13652" spans="18:23" x14ac:dyDescent="0.3">
      <c r="R13652" s="6">
        <f t="shared" si="1931"/>
        <v>0</v>
      </c>
      <c r="S13652" s="6">
        <f t="shared" si="1932"/>
        <v>0</v>
      </c>
      <c r="W13652" s="10">
        <f t="shared" si="1933"/>
        <v>0</v>
      </c>
    </row>
    <row r="13653" spans="18:23" x14ac:dyDescent="0.3">
      <c r="R13653" s="6">
        <f t="shared" si="1931"/>
        <v>0</v>
      </c>
      <c r="S13653" s="6">
        <f t="shared" si="1932"/>
        <v>0</v>
      </c>
      <c r="W13653" s="10">
        <f t="shared" si="1933"/>
        <v>0</v>
      </c>
    </row>
    <row r="13654" spans="18:23" x14ac:dyDescent="0.3">
      <c r="R13654" s="6">
        <f t="shared" si="1931"/>
        <v>0</v>
      </c>
      <c r="S13654" s="6">
        <f t="shared" si="1932"/>
        <v>0</v>
      </c>
      <c r="W13654" s="10">
        <f t="shared" si="1933"/>
        <v>0</v>
      </c>
    </row>
    <row r="13655" spans="18:23" x14ac:dyDescent="0.3">
      <c r="R13655" s="6">
        <f t="shared" si="1931"/>
        <v>0</v>
      </c>
      <c r="S13655" s="6">
        <f t="shared" si="1932"/>
        <v>0</v>
      </c>
      <c r="W13655" s="10">
        <f t="shared" si="1933"/>
        <v>0</v>
      </c>
    </row>
    <row r="13656" spans="18:23" x14ac:dyDescent="0.3">
      <c r="R13656" s="6">
        <f t="shared" si="1931"/>
        <v>0</v>
      </c>
      <c r="S13656" s="6">
        <f t="shared" si="1932"/>
        <v>0</v>
      </c>
      <c r="W13656" s="10">
        <f t="shared" si="1933"/>
        <v>0</v>
      </c>
    </row>
    <row r="13657" spans="18:23" x14ac:dyDescent="0.3">
      <c r="R13657" s="6">
        <f t="shared" si="1931"/>
        <v>0</v>
      </c>
      <c r="S13657" s="6">
        <f t="shared" si="1932"/>
        <v>0</v>
      </c>
      <c r="W13657" s="10">
        <f t="shared" si="1933"/>
        <v>0</v>
      </c>
    </row>
    <row r="13658" spans="18:23" x14ac:dyDescent="0.3">
      <c r="R13658" s="6">
        <f t="shared" si="1931"/>
        <v>0</v>
      </c>
      <c r="S13658" s="6">
        <f t="shared" si="1932"/>
        <v>0</v>
      </c>
      <c r="W13658" s="10">
        <f t="shared" si="1933"/>
        <v>0</v>
      </c>
    </row>
    <row r="13659" spans="18:23" x14ac:dyDescent="0.3">
      <c r="R13659" s="6">
        <f t="shared" si="1931"/>
        <v>0</v>
      </c>
      <c r="S13659" s="6">
        <f t="shared" si="1932"/>
        <v>0</v>
      </c>
      <c r="W13659" s="10">
        <f t="shared" si="1933"/>
        <v>0</v>
      </c>
    </row>
    <row r="13660" spans="18:23" x14ac:dyDescent="0.3">
      <c r="R13660" s="6">
        <f t="shared" si="1931"/>
        <v>0</v>
      </c>
      <c r="S13660" s="6">
        <f t="shared" si="1932"/>
        <v>0</v>
      </c>
      <c r="W13660" s="10">
        <f t="shared" si="1933"/>
        <v>0</v>
      </c>
    </row>
    <row r="13661" spans="18:23" x14ac:dyDescent="0.3">
      <c r="R13661" s="6">
        <f t="shared" si="1931"/>
        <v>0</v>
      </c>
      <c r="S13661" s="6">
        <f t="shared" si="1932"/>
        <v>0</v>
      </c>
      <c r="W13661" s="10">
        <f t="shared" si="1933"/>
        <v>0</v>
      </c>
    </row>
    <row r="13662" spans="18:23" x14ac:dyDescent="0.3">
      <c r="R13662" s="6">
        <f t="shared" si="1931"/>
        <v>0</v>
      </c>
      <c r="S13662" s="6">
        <f t="shared" si="1932"/>
        <v>0</v>
      </c>
      <c r="W13662" s="10">
        <f t="shared" si="1933"/>
        <v>0</v>
      </c>
    </row>
    <row r="13663" spans="18:23" x14ac:dyDescent="0.3">
      <c r="R13663" s="6">
        <f t="shared" si="1931"/>
        <v>0</v>
      </c>
      <c r="S13663" s="6">
        <f t="shared" si="1932"/>
        <v>0</v>
      </c>
      <c r="W13663" s="10">
        <f t="shared" si="1933"/>
        <v>0</v>
      </c>
    </row>
    <row r="13664" spans="18:23" x14ac:dyDescent="0.3">
      <c r="R13664" s="6">
        <f t="shared" si="1931"/>
        <v>0</v>
      </c>
      <c r="S13664" s="6">
        <f t="shared" si="1932"/>
        <v>0</v>
      </c>
      <c r="W13664" s="10">
        <f t="shared" si="1933"/>
        <v>0</v>
      </c>
    </row>
    <row r="13665" spans="18:23" x14ac:dyDescent="0.3">
      <c r="R13665" s="6">
        <f t="shared" si="1931"/>
        <v>0</v>
      </c>
      <c r="S13665" s="6">
        <f t="shared" si="1932"/>
        <v>0</v>
      </c>
      <c r="W13665" s="10">
        <f t="shared" si="1933"/>
        <v>0</v>
      </c>
    </row>
    <row r="13666" spans="18:23" x14ac:dyDescent="0.3">
      <c r="R13666" s="6">
        <f t="shared" si="1931"/>
        <v>0</v>
      </c>
      <c r="S13666" s="6">
        <f t="shared" si="1932"/>
        <v>0</v>
      </c>
      <c r="W13666" s="10">
        <f t="shared" si="1933"/>
        <v>0</v>
      </c>
    </row>
    <row r="13667" spans="18:23" x14ac:dyDescent="0.3">
      <c r="R13667" s="6">
        <f t="shared" si="1931"/>
        <v>0</v>
      </c>
      <c r="S13667" s="6">
        <f t="shared" si="1932"/>
        <v>0</v>
      </c>
      <c r="W13667" s="10">
        <f t="shared" si="1933"/>
        <v>0</v>
      </c>
    </row>
    <row r="13668" spans="18:23" x14ac:dyDescent="0.3">
      <c r="R13668" s="6">
        <f t="shared" si="1931"/>
        <v>0</v>
      </c>
      <c r="S13668" s="6">
        <f t="shared" si="1932"/>
        <v>0</v>
      </c>
      <c r="W13668" s="10">
        <f t="shared" si="1933"/>
        <v>0</v>
      </c>
    </row>
    <row r="13669" spans="18:23" x14ac:dyDescent="0.3">
      <c r="R13669" s="6">
        <f t="shared" si="1931"/>
        <v>0</v>
      </c>
      <c r="S13669" s="6">
        <f t="shared" si="1932"/>
        <v>0</v>
      </c>
      <c r="W13669" s="10">
        <f t="shared" si="1933"/>
        <v>0</v>
      </c>
    </row>
    <row r="13670" spans="18:23" x14ac:dyDescent="0.3">
      <c r="R13670" s="6">
        <f t="shared" si="1931"/>
        <v>0</v>
      </c>
      <c r="S13670" s="6">
        <f t="shared" si="1932"/>
        <v>0</v>
      </c>
      <c r="W13670" s="10">
        <f t="shared" si="1933"/>
        <v>0</v>
      </c>
    </row>
    <row r="13671" spans="18:23" x14ac:dyDescent="0.3">
      <c r="R13671" s="6">
        <f t="shared" si="1931"/>
        <v>0</v>
      </c>
      <c r="S13671" s="6">
        <f t="shared" si="1932"/>
        <v>0</v>
      </c>
      <c r="W13671" s="10">
        <f t="shared" si="1933"/>
        <v>0</v>
      </c>
    </row>
    <row r="13672" spans="18:23" x14ac:dyDescent="0.3">
      <c r="R13672" s="6">
        <f t="shared" si="1931"/>
        <v>0</v>
      </c>
      <c r="S13672" s="6">
        <f t="shared" si="1932"/>
        <v>0</v>
      </c>
      <c r="W13672" s="10">
        <f t="shared" si="1933"/>
        <v>0</v>
      </c>
    </row>
    <row r="13673" spans="18:23" x14ac:dyDescent="0.3">
      <c r="R13673" s="6">
        <f t="shared" si="1931"/>
        <v>0</v>
      </c>
      <c r="S13673" s="6">
        <f t="shared" si="1932"/>
        <v>0</v>
      </c>
      <c r="W13673" s="10">
        <f t="shared" si="1933"/>
        <v>0</v>
      </c>
    </row>
    <row r="13674" spans="18:23" x14ac:dyDescent="0.3">
      <c r="R13674" s="6">
        <f t="shared" si="1931"/>
        <v>0</v>
      </c>
      <c r="S13674" s="6">
        <f t="shared" si="1932"/>
        <v>0</v>
      </c>
      <c r="W13674" s="10">
        <f t="shared" si="1933"/>
        <v>0</v>
      </c>
    </row>
    <row r="13675" spans="18:23" x14ac:dyDescent="0.3">
      <c r="R13675" s="6">
        <f t="shared" si="1931"/>
        <v>0</v>
      </c>
      <c r="S13675" s="6">
        <f t="shared" si="1932"/>
        <v>0</v>
      </c>
      <c r="W13675" s="10">
        <f t="shared" si="1933"/>
        <v>0</v>
      </c>
    </row>
    <row r="13676" spans="18:23" x14ac:dyDescent="0.3">
      <c r="R13676" s="6">
        <f t="shared" si="1931"/>
        <v>0</v>
      </c>
      <c r="S13676" s="6">
        <f t="shared" si="1932"/>
        <v>0</v>
      </c>
      <c r="W13676" s="10">
        <f t="shared" si="1933"/>
        <v>0</v>
      </c>
    </row>
    <row r="13677" spans="18:23" x14ac:dyDescent="0.3">
      <c r="R13677" s="6">
        <f t="shared" si="1931"/>
        <v>0</v>
      </c>
      <c r="S13677" s="6">
        <f t="shared" si="1932"/>
        <v>0</v>
      </c>
      <c r="W13677" s="10">
        <f t="shared" si="1933"/>
        <v>0</v>
      </c>
    </row>
    <row r="13678" spans="18:23" x14ac:dyDescent="0.3">
      <c r="R13678" s="6">
        <f t="shared" si="1931"/>
        <v>0</v>
      </c>
      <c r="S13678" s="6">
        <f t="shared" si="1932"/>
        <v>0</v>
      </c>
      <c r="W13678" s="10">
        <f t="shared" si="1933"/>
        <v>0</v>
      </c>
    </row>
    <row r="13679" spans="18:23" x14ac:dyDescent="0.3">
      <c r="R13679" s="6">
        <f t="shared" si="1931"/>
        <v>0</v>
      </c>
      <c r="S13679" s="6">
        <f t="shared" si="1932"/>
        <v>0</v>
      </c>
      <c r="W13679" s="10">
        <f t="shared" si="1933"/>
        <v>0</v>
      </c>
    </row>
    <row r="13680" spans="18:23" x14ac:dyDescent="0.3">
      <c r="R13680" s="6">
        <f t="shared" si="1931"/>
        <v>0</v>
      </c>
      <c r="S13680" s="6">
        <f t="shared" si="1932"/>
        <v>0</v>
      </c>
      <c r="W13680" s="10">
        <f t="shared" si="1933"/>
        <v>0</v>
      </c>
    </row>
    <row r="13681" spans="18:23" x14ac:dyDescent="0.3">
      <c r="R13681" s="6">
        <f t="shared" si="1931"/>
        <v>0</v>
      </c>
      <c r="S13681" s="6">
        <f t="shared" si="1932"/>
        <v>0</v>
      </c>
      <c r="W13681" s="10">
        <f t="shared" si="1933"/>
        <v>0</v>
      </c>
    </row>
    <row r="13682" spans="18:23" x14ac:dyDescent="0.3">
      <c r="R13682" s="6">
        <f t="shared" si="1931"/>
        <v>0</v>
      </c>
      <c r="S13682" s="6">
        <f t="shared" si="1932"/>
        <v>0</v>
      </c>
      <c r="W13682" s="10">
        <f t="shared" si="1933"/>
        <v>0</v>
      </c>
    </row>
    <row r="13683" spans="18:23" x14ac:dyDescent="0.3">
      <c r="R13683" s="6">
        <f t="shared" si="1931"/>
        <v>0</v>
      </c>
      <c r="S13683" s="6">
        <f t="shared" si="1932"/>
        <v>0</v>
      </c>
      <c r="W13683" s="10">
        <f t="shared" si="1933"/>
        <v>0</v>
      </c>
    </row>
    <row r="13684" spans="18:23" x14ac:dyDescent="0.3">
      <c r="R13684" s="6">
        <f t="shared" si="1931"/>
        <v>0</v>
      </c>
      <c r="S13684" s="6">
        <f t="shared" si="1932"/>
        <v>0</v>
      </c>
      <c r="W13684" s="10">
        <f t="shared" si="1933"/>
        <v>0</v>
      </c>
    </row>
    <row r="13685" spans="18:23" x14ac:dyDescent="0.3">
      <c r="R13685" s="6">
        <f t="shared" si="1931"/>
        <v>0</v>
      </c>
      <c r="S13685" s="6">
        <f t="shared" si="1932"/>
        <v>0</v>
      </c>
      <c r="W13685" s="10">
        <f t="shared" si="1933"/>
        <v>0</v>
      </c>
    </row>
    <row r="13686" spans="18:23" x14ac:dyDescent="0.3">
      <c r="R13686" s="6">
        <f t="shared" si="1931"/>
        <v>0</v>
      </c>
      <c r="S13686" s="6">
        <f t="shared" si="1932"/>
        <v>0</v>
      </c>
      <c r="W13686" s="10">
        <f t="shared" si="1933"/>
        <v>0</v>
      </c>
    </row>
    <row r="13687" spans="18:23" x14ac:dyDescent="0.3">
      <c r="R13687" s="6">
        <f t="shared" si="1931"/>
        <v>0</v>
      </c>
      <c r="S13687" s="6">
        <f t="shared" si="1932"/>
        <v>0</v>
      </c>
      <c r="W13687" s="10">
        <f t="shared" si="1933"/>
        <v>0</v>
      </c>
    </row>
    <row r="13688" spans="18:23" x14ac:dyDescent="0.3">
      <c r="R13688" s="6">
        <f t="shared" si="1931"/>
        <v>0</v>
      </c>
      <c r="S13688" s="6">
        <f t="shared" si="1932"/>
        <v>0</v>
      </c>
      <c r="W13688" s="10">
        <f t="shared" si="1933"/>
        <v>0</v>
      </c>
    </row>
    <row r="13689" spans="18:23" x14ac:dyDescent="0.3">
      <c r="R13689" s="6">
        <f t="shared" si="1931"/>
        <v>0</v>
      </c>
      <c r="S13689" s="6">
        <f t="shared" si="1932"/>
        <v>0</v>
      </c>
      <c r="W13689" s="10">
        <f t="shared" si="1933"/>
        <v>0</v>
      </c>
    </row>
    <row r="13690" spans="18:23" x14ac:dyDescent="0.3">
      <c r="R13690" s="6">
        <f t="shared" si="1931"/>
        <v>0</v>
      </c>
      <c r="S13690" s="6">
        <f t="shared" si="1932"/>
        <v>0</v>
      </c>
      <c r="W13690" s="10">
        <f t="shared" si="1933"/>
        <v>0</v>
      </c>
    </row>
    <row r="13691" spans="18:23" x14ac:dyDescent="0.3">
      <c r="R13691" s="6">
        <f t="shared" si="1931"/>
        <v>0</v>
      </c>
      <c r="S13691" s="6">
        <f t="shared" si="1932"/>
        <v>0</v>
      </c>
      <c r="W13691" s="10">
        <f t="shared" si="1933"/>
        <v>0</v>
      </c>
    </row>
    <row r="13692" spans="18:23" x14ac:dyDescent="0.3">
      <c r="R13692" s="6">
        <f t="shared" si="1931"/>
        <v>0</v>
      </c>
      <c r="S13692" s="6">
        <f t="shared" si="1932"/>
        <v>0</v>
      </c>
      <c r="W13692" s="10">
        <f t="shared" si="1933"/>
        <v>0</v>
      </c>
    </row>
    <row r="13693" spans="18:23" x14ac:dyDescent="0.3">
      <c r="R13693" s="6">
        <f t="shared" si="1931"/>
        <v>0</v>
      </c>
      <c r="S13693" s="6">
        <f t="shared" si="1932"/>
        <v>0</v>
      </c>
      <c r="W13693" s="10">
        <f t="shared" si="1933"/>
        <v>0</v>
      </c>
    </row>
    <row r="13694" spans="18:23" x14ac:dyDescent="0.3">
      <c r="R13694" s="6">
        <f t="shared" si="1931"/>
        <v>0</v>
      </c>
      <c r="S13694" s="6">
        <f t="shared" si="1932"/>
        <v>0</v>
      </c>
      <c r="W13694" s="10">
        <f t="shared" si="1933"/>
        <v>0</v>
      </c>
    </row>
    <row r="13695" spans="18:23" x14ac:dyDescent="0.3">
      <c r="R13695" s="6">
        <f t="shared" si="1931"/>
        <v>0</v>
      </c>
      <c r="S13695" s="6">
        <f t="shared" si="1932"/>
        <v>0</v>
      </c>
      <c r="W13695" s="10">
        <f t="shared" si="1933"/>
        <v>0</v>
      </c>
    </row>
    <row r="13696" spans="18:23" x14ac:dyDescent="0.3">
      <c r="R13696" s="6">
        <f t="shared" si="1931"/>
        <v>0</v>
      </c>
      <c r="S13696" s="6">
        <f t="shared" si="1932"/>
        <v>0</v>
      </c>
      <c r="W13696" s="10">
        <f t="shared" si="1933"/>
        <v>0</v>
      </c>
    </row>
    <row r="13697" spans="18:23" x14ac:dyDescent="0.3">
      <c r="R13697" s="6">
        <f t="shared" si="1931"/>
        <v>0</v>
      </c>
      <c r="S13697" s="6">
        <f t="shared" si="1932"/>
        <v>0</v>
      </c>
      <c r="W13697" s="10">
        <f t="shared" si="1933"/>
        <v>0</v>
      </c>
    </row>
    <row r="13698" spans="18:23" x14ac:dyDescent="0.3">
      <c r="R13698" s="6">
        <f t="shared" si="1931"/>
        <v>0</v>
      </c>
      <c r="S13698" s="6">
        <f t="shared" si="1932"/>
        <v>0</v>
      </c>
      <c r="W13698" s="10">
        <f t="shared" si="1933"/>
        <v>0</v>
      </c>
    </row>
    <row r="13699" spans="18:23" x14ac:dyDescent="0.3">
      <c r="R13699" s="6">
        <f t="shared" si="1931"/>
        <v>0</v>
      </c>
      <c r="S13699" s="6">
        <f t="shared" si="1932"/>
        <v>0</v>
      </c>
      <c r="W13699" s="10">
        <f t="shared" si="1933"/>
        <v>0</v>
      </c>
    </row>
    <row r="13700" spans="18:23" x14ac:dyDescent="0.3">
      <c r="R13700" s="6">
        <f t="shared" si="1931"/>
        <v>0</v>
      </c>
      <c r="S13700" s="6">
        <f t="shared" si="1932"/>
        <v>0</v>
      </c>
      <c r="W13700" s="10">
        <f t="shared" si="1933"/>
        <v>0</v>
      </c>
    </row>
    <row r="13701" spans="18:23" x14ac:dyDescent="0.3">
      <c r="R13701" s="6">
        <f t="shared" si="1931"/>
        <v>0</v>
      </c>
      <c r="S13701" s="6">
        <f t="shared" si="1932"/>
        <v>0</v>
      </c>
      <c r="W13701" s="10">
        <f t="shared" si="1933"/>
        <v>0</v>
      </c>
    </row>
    <row r="13702" spans="18:23" x14ac:dyDescent="0.3">
      <c r="R13702" s="6">
        <f t="shared" si="1931"/>
        <v>0</v>
      </c>
      <c r="S13702" s="6">
        <f t="shared" si="1932"/>
        <v>0</v>
      </c>
      <c r="W13702" s="10">
        <f t="shared" si="1933"/>
        <v>0</v>
      </c>
    </row>
    <row r="13703" spans="18:23" x14ac:dyDescent="0.3">
      <c r="R13703" s="6">
        <f t="shared" si="1931"/>
        <v>0</v>
      </c>
      <c r="S13703" s="6">
        <f t="shared" si="1932"/>
        <v>0</v>
      </c>
      <c r="W13703" s="10">
        <f t="shared" si="1933"/>
        <v>0</v>
      </c>
    </row>
    <row r="13704" spans="18:23" x14ac:dyDescent="0.3">
      <c r="R13704" s="6">
        <f t="shared" si="1931"/>
        <v>0</v>
      </c>
      <c r="S13704" s="6">
        <f t="shared" si="1932"/>
        <v>0</v>
      </c>
      <c r="W13704" s="10">
        <f t="shared" si="1933"/>
        <v>0</v>
      </c>
    </row>
    <row r="13705" spans="18:23" x14ac:dyDescent="0.3">
      <c r="R13705" s="6">
        <f t="shared" si="1931"/>
        <v>0</v>
      </c>
      <c r="S13705" s="6">
        <f t="shared" si="1932"/>
        <v>0</v>
      </c>
      <c r="W13705" s="10">
        <f t="shared" si="1933"/>
        <v>0</v>
      </c>
    </row>
    <row r="13706" spans="18:23" x14ac:dyDescent="0.3">
      <c r="R13706" s="6">
        <f t="shared" si="1931"/>
        <v>0</v>
      </c>
      <c r="S13706" s="6">
        <f t="shared" si="1932"/>
        <v>0</v>
      </c>
      <c r="W13706" s="10">
        <f t="shared" si="1933"/>
        <v>0</v>
      </c>
    </row>
    <row r="13707" spans="18:23" x14ac:dyDescent="0.3">
      <c r="R13707" s="6">
        <f t="shared" si="1931"/>
        <v>0</v>
      </c>
      <c r="S13707" s="6">
        <f t="shared" si="1932"/>
        <v>0</v>
      </c>
      <c r="W13707" s="10">
        <f t="shared" si="1933"/>
        <v>0</v>
      </c>
    </row>
    <row r="13708" spans="18:23" x14ac:dyDescent="0.3">
      <c r="R13708" s="6">
        <f t="shared" si="1931"/>
        <v>0</v>
      </c>
      <c r="S13708" s="6">
        <f t="shared" si="1932"/>
        <v>0</v>
      </c>
      <c r="W13708" s="10">
        <f t="shared" si="1933"/>
        <v>0</v>
      </c>
    </row>
    <row r="13709" spans="18:23" x14ac:dyDescent="0.3">
      <c r="R13709" s="6">
        <f t="shared" si="1931"/>
        <v>0</v>
      </c>
      <c r="S13709" s="6">
        <f t="shared" si="1932"/>
        <v>0</v>
      </c>
      <c r="W13709" s="10">
        <f t="shared" si="1933"/>
        <v>0</v>
      </c>
    </row>
    <row r="13710" spans="18:23" x14ac:dyDescent="0.3">
      <c r="R13710" s="6">
        <f t="shared" si="1931"/>
        <v>0</v>
      </c>
      <c r="S13710" s="6">
        <f t="shared" si="1932"/>
        <v>0</v>
      </c>
      <c r="W13710" s="10">
        <f t="shared" si="1933"/>
        <v>0</v>
      </c>
    </row>
    <row r="13711" spans="18:23" x14ac:dyDescent="0.3">
      <c r="R13711" s="6">
        <f t="shared" ref="R13711:R13774" si="1934">_xlfn.BITRSHIFT(_xlfn.BITAND(HEX2DEC(H13711),HEX2DEC("1C000000")),26)</f>
        <v>0</v>
      </c>
      <c r="S13711" s="6">
        <f t="shared" ref="S13711:S13774" si="1935">_xlfn.BITRSHIFT(_xlfn.BITAND(HEX2DEC(H13711),HEX2DEC("01000000")),24)</f>
        <v>0</v>
      </c>
      <c r="W13711" s="10">
        <f t="shared" ref="W13711:W13774" si="1936">_xlfn.BITRSHIFT(_xlfn.BITAND(HEX2DEC(H13711),HEX2DEC("FF00")),8)</f>
        <v>0</v>
      </c>
    </row>
    <row r="13712" spans="18:23" x14ac:dyDescent="0.3">
      <c r="R13712" s="6">
        <f t="shared" si="1934"/>
        <v>0</v>
      </c>
      <c r="S13712" s="6">
        <f t="shared" si="1935"/>
        <v>0</v>
      </c>
      <c r="W13712" s="10">
        <f t="shared" si="1936"/>
        <v>0</v>
      </c>
    </row>
    <row r="13713" spans="18:23" x14ac:dyDescent="0.3">
      <c r="R13713" s="6">
        <f t="shared" si="1934"/>
        <v>0</v>
      </c>
      <c r="S13713" s="6">
        <f t="shared" si="1935"/>
        <v>0</v>
      </c>
      <c r="W13713" s="10">
        <f t="shared" si="1936"/>
        <v>0</v>
      </c>
    </row>
    <row r="13714" spans="18:23" x14ac:dyDescent="0.3">
      <c r="R13714" s="6">
        <f t="shared" si="1934"/>
        <v>0</v>
      </c>
      <c r="S13714" s="6">
        <f t="shared" si="1935"/>
        <v>0</v>
      </c>
      <c r="W13714" s="10">
        <f t="shared" si="1936"/>
        <v>0</v>
      </c>
    </row>
    <row r="13715" spans="18:23" x14ac:dyDescent="0.3">
      <c r="R13715" s="6">
        <f t="shared" si="1934"/>
        <v>0</v>
      </c>
      <c r="S13715" s="6">
        <f t="shared" si="1935"/>
        <v>0</v>
      </c>
      <c r="W13715" s="10">
        <f t="shared" si="1936"/>
        <v>0</v>
      </c>
    </row>
    <row r="13716" spans="18:23" x14ac:dyDescent="0.3">
      <c r="R13716" s="6">
        <f t="shared" si="1934"/>
        <v>0</v>
      </c>
      <c r="S13716" s="6">
        <f t="shared" si="1935"/>
        <v>0</v>
      </c>
      <c r="W13716" s="10">
        <f t="shared" si="1936"/>
        <v>0</v>
      </c>
    </row>
    <row r="13717" spans="18:23" x14ac:dyDescent="0.3">
      <c r="R13717" s="6">
        <f t="shared" si="1934"/>
        <v>0</v>
      </c>
      <c r="S13717" s="6">
        <f t="shared" si="1935"/>
        <v>0</v>
      </c>
      <c r="W13717" s="10">
        <f t="shared" si="1936"/>
        <v>0</v>
      </c>
    </row>
    <row r="13718" spans="18:23" x14ac:dyDescent="0.3">
      <c r="R13718" s="6">
        <f t="shared" si="1934"/>
        <v>0</v>
      </c>
      <c r="S13718" s="6">
        <f t="shared" si="1935"/>
        <v>0</v>
      </c>
      <c r="W13718" s="10">
        <f t="shared" si="1936"/>
        <v>0</v>
      </c>
    </row>
    <row r="13719" spans="18:23" x14ac:dyDescent="0.3">
      <c r="R13719" s="6">
        <f t="shared" si="1934"/>
        <v>0</v>
      </c>
      <c r="S13719" s="6">
        <f t="shared" si="1935"/>
        <v>0</v>
      </c>
      <c r="W13719" s="10">
        <f t="shared" si="1936"/>
        <v>0</v>
      </c>
    </row>
    <row r="13720" spans="18:23" x14ac:dyDescent="0.3">
      <c r="R13720" s="6">
        <f t="shared" si="1934"/>
        <v>0</v>
      </c>
      <c r="S13720" s="6">
        <f t="shared" si="1935"/>
        <v>0</v>
      </c>
      <c r="W13720" s="10">
        <f t="shared" si="1936"/>
        <v>0</v>
      </c>
    </row>
    <row r="13721" spans="18:23" x14ac:dyDescent="0.3">
      <c r="R13721" s="6">
        <f t="shared" si="1934"/>
        <v>0</v>
      </c>
      <c r="S13721" s="6">
        <f t="shared" si="1935"/>
        <v>0</v>
      </c>
      <c r="W13721" s="10">
        <f t="shared" si="1936"/>
        <v>0</v>
      </c>
    </row>
    <row r="13722" spans="18:23" x14ac:dyDescent="0.3">
      <c r="R13722" s="6">
        <f t="shared" si="1934"/>
        <v>0</v>
      </c>
      <c r="S13722" s="6">
        <f t="shared" si="1935"/>
        <v>0</v>
      </c>
      <c r="W13722" s="10">
        <f t="shared" si="1936"/>
        <v>0</v>
      </c>
    </row>
    <row r="13723" spans="18:23" x14ac:dyDescent="0.3">
      <c r="R13723" s="6">
        <f t="shared" si="1934"/>
        <v>0</v>
      </c>
      <c r="S13723" s="6">
        <f t="shared" si="1935"/>
        <v>0</v>
      </c>
      <c r="W13723" s="10">
        <f t="shared" si="1936"/>
        <v>0</v>
      </c>
    </row>
    <row r="13724" spans="18:23" x14ac:dyDescent="0.3">
      <c r="R13724" s="6">
        <f t="shared" si="1934"/>
        <v>0</v>
      </c>
      <c r="S13724" s="6">
        <f t="shared" si="1935"/>
        <v>0</v>
      </c>
      <c r="W13724" s="10">
        <f t="shared" si="1936"/>
        <v>0</v>
      </c>
    </row>
    <row r="13725" spans="18:23" x14ac:dyDescent="0.3">
      <c r="R13725" s="6">
        <f t="shared" si="1934"/>
        <v>0</v>
      </c>
      <c r="S13725" s="6">
        <f t="shared" si="1935"/>
        <v>0</v>
      </c>
      <c r="W13725" s="10">
        <f t="shared" si="1936"/>
        <v>0</v>
      </c>
    </row>
    <row r="13726" spans="18:23" x14ac:dyDescent="0.3">
      <c r="R13726" s="6">
        <f t="shared" si="1934"/>
        <v>0</v>
      </c>
      <c r="S13726" s="6">
        <f t="shared" si="1935"/>
        <v>0</v>
      </c>
      <c r="W13726" s="10">
        <f t="shared" si="1936"/>
        <v>0</v>
      </c>
    </row>
    <row r="13727" spans="18:23" x14ac:dyDescent="0.3">
      <c r="R13727" s="6">
        <f t="shared" si="1934"/>
        <v>0</v>
      </c>
      <c r="S13727" s="6">
        <f t="shared" si="1935"/>
        <v>0</v>
      </c>
      <c r="W13727" s="10">
        <f t="shared" si="1936"/>
        <v>0</v>
      </c>
    </row>
    <row r="13728" spans="18:23" x14ac:dyDescent="0.3">
      <c r="R13728" s="6">
        <f t="shared" si="1934"/>
        <v>0</v>
      </c>
      <c r="S13728" s="6">
        <f t="shared" si="1935"/>
        <v>0</v>
      </c>
      <c r="W13728" s="10">
        <f t="shared" si="1936"/>
        <v>0</v>
      </c>
    </row>
    <row r="13729" spans="18:23" x14ac:dyDescent="0.3">
      <c r="R13729" s="6">
        <f t="shared" si="1934"/>
        <v>0</v>
      </c>
      <c r="S13729" s="6">
        <f t="shared" si="1935"/>
        <v>0</v>
      </c>
      <c r="W13729" s="10">
        <f t="shared" si="1936"/>
        <v>0</v>
      </c>
    </row>
    <row r="13730" spans="18:23" x14ac:dyDescent="0.3">
      <c r="R13730" s="6">
        <f t="shared" si="1934"/>
        <v>0</v>
      </c>
      <c r="S13730" s="6">
        <f t="shared" si="1935"/>
        <v>0</v>
      </c>
      <c r="W13730" s="10">
        <f t="shared" si="1936"/>
        <v>0</v>
      </c>
    </row>
    <row r="13731" spans="18:23" x14ac:dyDescent="0.3">
      <c r="R13731" s="6">
        <f t="shared" si="1934"/>
        <v>0</v>
      </c>
      <c r="S13731" s="6">
        <f t="shared" si="1935"/>
        <v>0</v>
      </c>
      <c r="W13731" s="10">
        <f t="shared" si="1936"/>
        <v>0</v>
      </c>
    </row>
    <row r="13732" spans="18:23" x14ac:dyDescent="0.3">
      <c r="R13732" s="6">
        <f t="shared" si="1934"/>
        <v>0</v>
      </c>
      <c r="S13732" s="6">
        <f t="shared" si="1935"/>
        <v>0</v>
      </c>
      <c r="W13732" s="10">
        <f t="shared" si="1936"/>
        <v>0</v>
      </c>
    </row>
    <row r="13733" spans="18:23" x14ac:dyDescent="0.3">
      <c r="R13733" s="6">
        <f t="shared" si="1934"/>
        <v>0</v>
      </c>
      <c r="S13733" s="6">
        <f t="shared" si="1935"/>
        <v>0</v>
      </c>
      <c r="W13733" s="10">
        <f t="shared" si="1936"/>
        <v>0</v>
      </c>
    </row>
    <row r="13734" spans="18:23" x14ac:dyDescent="0.3">
      <c r="R13734" s="6">
        <f t="shared" si="1934"/>
        <v>0</v>
      </c>
      <c r="S13734" s="6">
        <f t="shared" si="1935"/>
        <v>0</v>
      </c>
      <c r="W13734" s="10">
        <f t="shared" si="1936"/>
        <v>0</v>
      </c>
    </row>
    <row r="13735" spans="18:23" x14ac:dyDescent="0.3">
      <c r="R13735" s="6">
        <f t="shared" si="1934"/>
        <v>0</v>
      </c>
      <c r="S13735" s="6">
        <f t="shared" si="1935"/>
        <v>0</v>
      </c>
      <c r="W13735" s="10">
        <f t="shared" si="1936"/>
        <v>0</v>
      </c>
    </row>
    <row r="13736" spans="18:23" x14ac:dyDescent="0.3">
      <c r="R13736" s="6">
        <f t="shared" si="1934"/>
        <v>0</v>
      </c>
      <c r="S13736" s="6">
        <f t="shared" si="1935"/>
        <v>0</v>
      </c>
      <c r="W13736" s="10">
        <f t="shared" si="1936"/>
        <v>0</v>
      </c>
    </row>
    <row r="13737" spans="18:23" x14ac:dyDescent="0.3">
      <c r="R13737" s="6">
        <f t="shared" si="1934"/>
        <v>0</v>
      </c>
      <c r="S13737" s="6">
        <f t="shared" si="1935"/>
        <v>0</v>
      </c>
      <c r="W13737" s="10">
        <f t="shared" si="1936"/>
        <v>0</v>
      </c>
    </row>
    <row r="13738" spans="18:23" x14ac:dyDescent="0.3">
      <c r="R13738" s="6">
        <f t="shared" si="1934"/>
        <v>0</v>
      </c>
      <c r="S13738" s="6">
        <f t="shared" si="1935"/>
        <v>0</v>
      </c>
      <c r="W13738" s="10">
        <f t="shared" si="1936"/>
        <v>0</v>
      </c>
    </row>
    <row r="13739" spans="18:23" x14ac:dyDescent="0.3">
      <c r="R13739" s="6">
        <f t="shared" si="1934"/>
        <v>0</v>
      </c>
      <c r="S13739" s="6">
        <f t="shared" si="1935"/>
        <v>0</v>
      </c>
      <c r="W13739" s="10">
        <f t="shared" si="1936"/>
        <v>0</v>
      </c>
    </row>
    <row r="13740" spans="18:23" x14ac:dyDescent="0.3">
      <c r="R13740" s="6">
        <f t="shared" si="1934"/>
        <v>0</v>
      </c>
      <c r="S13740" s="6">
        <f t="shared" si="1935"/>
        <v>0</v>
      </c>
      <c r="W13740" s="10">
        <f t="shared" si="1936"/>
        <v>0</v>
      </c>
    </row>
    <row r="13741" spans="18:23" x14ac:dyDescent="0.3">
      <c r="R13741" s="6">
        <f t="shared" si="1934"/>
        <v>0</v>
      </c>
      <c r="S13741" s="6">
        <f t="shared" si="1935"/>
        <v>0</v>
      </c>
      <c r="W13741" s="10">
        <f t="shared" si="1936"/>
        <v>0</v>
      </c>
    </row>
    <row r="13742" spans="18:23" x14ac:dyDescent="0.3">
      <c r="R13742" s="6">
        <f t="shared" si="1934"/>
        <v>0</v>
      </c>
      <c r="S13742" s="6">
        <f t="shared" si="1935"/>
        <v>0</v>
      </c>
      <c r="W13742" s="10">
        <f t="shared" si="1936"/>
        <v>0</v>
      </c>
    </row>
    <row r="13743" spans="18:23" x14ac:dyDescent="0.3">
      <c r="R13743" s="6">
        <f t="shared" si="1934"/>
        <v>0</v>
      </c>
      <c r="S13743" s="6">
        <f t="shared" si="1935"/>
        <v>0</v>
      </c>
      <c r="W13743" s="10">
        <f t="shared" si="1936"/>
        <v>0</v>
      </c>
    </row>
    <row r="13744" spans="18:23" x14ac:dyDescent="0.3">
      <c r="R13744" s="6">
        <f t="shared" si="1934"/>
        <v>0</v>
      </c>
      <c r="S13744" s="6">
        <f t="shared" si="1935"/>
        <v>0</v>
      </c>
      <c r="W13744" s="10">
        <f t="shared" si="1936"/>
        <v>0</v>
      </c>
    </row>
    <row r="13745" spans="18:23" x14ac:dyDescent="0.3">
      <c r="R13745" s="6">
        <f t="shared" si="1934"/>
        <v>0</v>
      </c>
      <c r="S13745" s="6">
        <f t="shared" si="1935"/>
        <v>0</v>
      </c>
      <c r="W13745" s="10">
        <f t="shared" si="1936"/>
        <v>0</v>
      </c>
    </row>
    <row r="13746" spans="18:23" x14ac:dyDescent="0.3">
      <c r="R13746" s="6">
        <f t="shared" si="1934"/>
        <v>0</v>
      </c>
      <c r="S13746" s="6">
        <f t="shared" si="1935"/>
        <v>0</v>
      </c>
      <c r="W13746" s="10">
        <f t="shared" si="1936"/>
        <v>0</v>
      </c>
    </row>
    <row r="13747" spans="18:23" x14ac:dyDescent="0.3">
      <c r="R13747" s="6">
        <f t="shared" si="1934"/>
        <v>0</v>
      </c>
      <c r="S13747" s="6">
        <f t="shared" si="1935"/>
        <v>0</v>
      </c>
      <c r="W13747" s="10">
        <f t="shared" si="1936"/>
        <v>0</v>
      </c>
    </row>
    <row r="13748" spans="18:23" x14ac:dyDescent="0.3">
      <c r="R13748" s="6">
        <f t="shared" si="1934"/>
        <v>0</v>
      </c>
      <c r="S13748" s="6">
        <f t="shared" si="1935"/>
        <v>0</v>
      </c>
      <c r="W13748" s="10">
        <f t="shared" si="1936"/>
        <v>0</v>
      </c>
    </row>
    <row r="13749" spans="18:23" x14ac:dyDescent="0.3">
      <c r="R13749" s="6">
        <f t="shared" si="1934"/>
        <v>0</v>
      </c>
      <c r="S13749" s="6">
        <f t="shared" si="1935"/>
        <v>0</v>
      </c>
      <c r="W13749" s="10">
        <f t="shared" si="1936"/>
        <v>0</v>
      </c>
    </row>
    <row r="13750" spans="18:23" x14ac:dyDescent="0.3">
      <c r="R13750" s="6">
        <f t="shared" si="1934"/>
        <v>0</v>
      </c>
      <c r="S13750" s="6">
        <f t="shared" si="1935"/>
        <v>0</v>
      </c>
      <c r="W13750" s="10">
        <f t="shared" si="1936"/>
        <v>0</v>
      </c>
    </row>
    <row r="13751" spans="18:23" x14ac:dyDescent="0.3">
      <c r="R13751" s="6">
        <f t="shared" si="1934"/>
        <v>0</v>
      </c>
      <c r="S13751" s="6">
        <f t="shared" si="1935"/>
        <v>0</v>
      </c>
      <c r="W13751" s="10">
        <f t="shared" si="1936"/>
        <v>0</v>
      </c>
    </row>
    <row r="13752" spans="18:23" x14ac:dyDescent="0.3">
      <c r="R13752" s="6">
        <f t="shared" si="1934"/>
        <v>0</v>
      </c>
      <c r="S13752" s="6">
        <f t="shared" si="1935"/>
        <v>0</v>
      </c>
      <c r="W13752" s="10">
        <f t="shared" si="1936"/>
        <v>0</v>
      </c>
    </row>
    <row r="13753" spans="18:23" x14ac:dyDescent="0.3">
      <c r="R13753" s="6">
        <f t="shared" si="1934"/>
        <v>0</v>
      </c>
      <c r="S13753" s="6">
        <f t="shared" si="1935"/>
        <v>0</v>
      </c>
      <c r="W13753" s="10">
        <f t="shared" si="1936"/>
        <v>0</v>
      </c>
    </row>
    <row r="13754" spans="18:23" x14ac:dyDescent="0.3">
      <c r="R13754" s="6">
        <f t="shared" si="1934"/>
        <v>0</v>
      </c>
      <c r="S13754" s="6">
        <f t="shared" si="1935"/>
        <v>0</v>
      </c>
      <c r="W13754" s="10">
        <f t="shared" si="1936"/>
        <v>0</v>
      </c>
    </row>
    <row r="13755" spans="18:23" x14ac:dyDescent="0.3">
      <c r="R13755" s="6">
        <f t="shared" si="1934"/>
        <v>0</v>
      </c>
      <c r="S13755" s="6">
        <f t="shared" si="1935"/>
        <v>0</v>
      </c>
      <c r="W13755" s="10">
        <f t="shared" si="1936"/>
        <v>0</v>
      </c>
    </row>
    <row r="13756" spans="18:23" x14ac:dyDescent="0.3">
      <c r="R13756" s="6">
        <f t="shared" si="1934"/>
        <v>0</v>
      </c>
      <c r="S13756" s="6">
        <f t="shared" si="1935"/>
        <v>0</v>
      </c>
      <c r="W13756" s="10">
        <f t="shared" si="1936"/>
        <v>0</v>
      </c>
    </row>
    <row r="13757" spans="18:23" x14ac:dyDescent="0.3">
      <c r="R13757" s="6">
        <f t="shared" si="1934"/>
        <v>0</v>
      </c>
      <c r="S13757" s="6">
        <f t="shared" si="1935"/>
        <v>0</v>
      </c>
      <c r="W13757" s="10">
        <f t="shared" si="1936"/>
        <v>0</v>
      </c>
    </row>
    <row r="13758" spans="18:23" x14ac:dyDescent="0.3">
      <c r="R13758" s="6">
        <f t="shared" si="1934"/>
        <v>0</v>
      </c>
      <c r="S13758" s="6">
        <f t="shared" si="1935"/>
        <v>0</v>
      </c>
      <c r="W13758" s="10">
        <f t="shared" si="1936"/>
        <v>0</v>
      </c>
    </row>
    <row r="13759" spans="18:23" x14ac:dyDescent="0.3">
      <c r="R13759" s="6">
        <f t="shared" si="1934"/>
        <v>0</v>
      </c>
      <c r="S13759" s="6">
        <f t="shared" si="1935"/>
        <v>0</v>
      </c>
      <c r="W13759" s="10">
        <f t="shared" si="1936"/>
        <v>0</v>
      </c>
    </row>
    <row r="13760" spans="18:23" x14ac:dyDescent="0.3">
      <c r="R13760" s="6">
        <f t="shared" si="1934"/>
        <v>0</v>
      </c>
      <c r="S13760" s="6">
        <f t="shared" si="1935"/>
        <v>0</v>
      </c>
      <c r="W13760" s="10">
        <f t="shared" si="1936"/>
        <v>0</v>
      </c>
    </row>
    <row r="13761" spans="18:23" x14ac:dyDescent="0.3">
      <c r="R13761" s="6">
        <f t="shared" si="1934"/>
        <v>0</v>
      </c>
      <c r="S13761" s="6">
        <f t="shared" si="1935"/>
        <v>0</v>
      </c>
      <c r="W13761" s="10">
        <f t="shared" si="1936"/>
        <v>0</v>
      </c>
    </row>
    <row r="13762" spans="18:23" x14ac:dyDescent="0.3">
      <c r="R13762" s="6">
        <f t="shared" si="1934"/>
        <v>0</v>
      </c>
      <c r="S13762" s="6">
        <f t="shared" si="1935"/>
        <v>0</v>
      </c>
      <c r="W13762" s="10">
        <f t="shared" si="1936"/>
        <v>0</v>
      </c>
    </row>
    <row r="13763" spans="18:23" x14ac:dyDescent="0.3">
      <c r="R13763" s="6">
        <f t="shared" si="1934"/>
        <v>0</v>
      </c>
      <c r="S13763" s="6">
        <f t="shared" si="1935"/>
        <v>0</v>
      </c>
      <c r="W13763" s="10">
        <f t="shared" si="1936"/>
        <v>0</v>
      </c>
    </row>
    <row r="13764" spans="18:23" x14ac:dyDescent="0.3">
      <c r="R13764" s="6">
        <f t="shared" si="1934"/>
        <v>0</v>
      </c>
      <c r="S13764" s="6">
        <f t="shared" si="1935"/>
        <v>0</v>
      </c>
      <c r="W13764" s="10">
        <f t="shared" si="1936"/>
        <v>0</v>
      </c>
    </row>
    <row r="13765" spans="18:23" x14ac:dyDescent="0.3">
      <c r="R13765" s="6">
        <f t="shared" si="1934"/>
        <v>0</v>
      </c>
      <c r="S13765" s="6">
        <f t="shared" si="1935"/>
        <v>0</v>
      </c>
      <c r="W13765" s="10">
        <f t="shared" si="1936"/>
        <v>0</v>
      </c>
    </row>
    <row r="13766" spans="18:23" x14ac:dyDescent="0.3">
      <c r="R13766" s="6">
        <f t="shared" si="1934"/>
        <v>0</v>
      </c>
      <c r="S13766" s="6">
        <f t="shared" si="1935"/>
        <v>0</v>
      </c>
      <c r="W13766" s="10">
        <f t="shared" si="1936"/>
        <v>0</v>
      </c>
    </row>
    <row r="13767" spans="18:23" x14ac:dyDescent="0.3">
      <c r="R13767" s="6">
        <f t="shared" si="1934"/>
        <v>0</v>
      </c>
      <c r="S13767" s="6">
        <f t="shared" si="1935"/>
        <v>0</v>
      </c>
      <c r="W13767" s="10">
        <f t="shared" si="1936"/>
        <v>0</v>
      </c>
    </row>
    <row r="13768" spans="18:23" x14ac:dyDescent="0.3">
      <c r="R13768" s="6">
        <f t="shared" si="1934"/>
        <v>0</v>
      </c>
      <c r="S13768" s="6">
        <f t="shared" si="1935"/>
        <v>0</v>
      </c>
      <c r="W13768" s="10">
        <f t="shared" si="1936"/>
        <v>0</v>
      </c>
    </row>
    <row r="13769" spans="18:23" x14ac:dyDescent="0.3">
      <c r="R13769" s="6">
        <f t="shared" si="1934"/>
        <v>0</v>
      </c>
      <c r="S13769" s="6">
        <f t="shared" si="1935"/>
        <v>0</v>
      </c>
      <c r="W13769" s="10">
        <f t="shared" si="1936"/>
        <v>0</v>
      </c>
    </row>
    <row r="13770" spans="18:23" x14ac:dyDescent="0.3">
      <c r="R13770" s="6">
        <f t="shared" si="1934"/>
        <v>0</v>
      </c>
      <c r="S13770" s="6">
        <f t="shared" si="1935"/>
        <v>0</v>
      </c>
      <c r="W13770" s="10">
        <f t="shared" si="1936"/>
        <v>0</v>
      </c>
    </row>
    <row r="13771" spans="18:23" x14ac:dyDescent="0.3">
      <c r="R13771" s="6">
        <f t="shared" si="1934"/>
        <v>0</v>
      </c>
      <c r="S13771" s="6">
        <f t="shared" si="1935"/>
        <v>0</v>
      </c>
      <c r="W13771" s="10">
        <f t="shared" si="1936"/>
        <v>0</v>
      </c>
    </row>
    <row r="13772" spans="18:23" x14ac:dyDescent="0.3">
      <c r="R13772" s="6">
        <f t="shared" si="1934"/>
        <v>0</v>
      </c>
      <c r="S13772" s="6">
        <f t="shared" si="1935"/>
        <v>0</v>
      </c>
      <c r="W13772" s="10">
        <f t="shared" si="1936"/>
        <v>0</v>
      </c>
    </row>
    <row r="13773" spans="18:23" x14ac:dyDescent="0.3">
      <c r="R13773" s="6">
        <f t="shared" si="1934"/>
        <v>0</v>
      </c>
      <c r="S13773" s="6">
        <f t="shared" si="1935"/>
        <v>0</v>
      </c>
      <c r="W13773" s="10">
        <f t="shared" si="1936"/>
        <v>0</v>
      </c>
    </row>
    <row r="13774" spans="18:23" x14ac:dyDescent="0.3">
      <c r="R13774" s="6">
        <f t="shared" si="1934"/>
        <v>0</v>
      </c>
      <c r="S13774" s="6">
        <f t="shared" si="1935"/>
        <v>0</v>
      </c>
      <c r="W13774" s="10">
        <f t="shared" si="1936"/>
        <v>0</v>
      </c>
    </row>
    <row r="13775" spans="18:23" x14ac:dyDescent="0.3">
      <c r="R13775" s="6">
        <f t="shared" ref="R13775:R13838" si="1937">_xlfn.BITRSHIFT(_xlfn.BITAND(HEX2DEC(H13775),HEX2DEC("1C000000")),26)</f>
        <v>0</v>
      </c>
      <c r="S13775" s="6">
        <f t="shared" ref="S13775:S13838" si="1938">_xlfn.BITRSHIFT(_xlfn.BITAND(HEX2DEC(H13775),HEX2DEC("01000000")),24)</f>
        <v>0</v>
      </c>
      <c r="W13775" s="10">
        <f t="shared" ref="W13775:W13838" si="1939">_xlfn.BITRSHIFT(_xlfn.BITAND(HEX2DEC(H13775),HEX2DEC("FF00")),8)</f>
        <v>0</v>
      </c>
    </row>
    <row r="13776" spans="18:23" x14ac:dyDescent="0.3">
      <c r="R13776" s="6">
        <f t="shared" si="1937"/>
        <v>0</v>
      </c>
      <c r="S13776" s="6">
        <f t="shared" si="1938"/>
        <v>0</v>
      </c>
      <c r="W13776" s="10">
        <f t="shared" si="1939"/>
        <v>0</v>
      </c>
    </row>
    <row r="13777" spans="18:23" x14ac:dyDescent="0.3">
      <c r="R13777" s="6">
        <f t="shared" si="1937"/>
        <v>0</v>
      </c>
      <c r="S13777" s="6">
        <f t="shared" si="1938"/>
        <v>0</v>
      </c>
      <c r="W13777" s="10">
        <f t="shared" si="1939"/>
        <v>0</v>
      </c>
    </row>
    <row r="13778" spans="18:23" x14ac:dyDescent="0.3">
      <c r="R13778" s="6">
        <f t="shared" si="1937"/>
        <v>0</v>
      </c>
      <c r="S13778" s="6">
        <f t="shared" si="1938"/>
        <v>0</v>
      </c>
      <c r="W13778" s="10">
        <f t="shared" si="1939"/>
        <v>0</v>
      </c>
    </row>
    <row r="13779" spans="18:23" x14ac:dyDescent="0.3">
      <c r="R13779" s="6">
        <f t="shared" si="1937"/>
        <v>0</v>
      </c>
      <c r="S13779" s="6">
        <f t="shared" si="1938"/>
        <v>0</v>
      </c>
      <c r="W13779" s="10">
        <f t="shared" si="1939"/>
        <v>0</v>
      </c>
    </row>
    <row r="13780" spans="18:23" x14ac:dyDescent="0.3">
      <c r="R13780" s="6">
        <f t="shared" si="1937"/>
        <v>0</v>
      </c>
      <c r="S13780" s="6">
        <f t="shared" si="1938"/>
        <v>0</v>
      </c>
      <c r="W13780" s="10">
        <f t="shared" si="1939"/>
        <v>0</v>
      </c>
    </row>
    <row r="13781" spans="18:23" x14ac:dyDescent="0.3">
      <c r="R13781" s="6">
        <f t="shared" si="1937"/>
        <v>0</v>
      </c>
      <c r="S13781" s="6">
        <f t="shared" si="1938"/>
        <v>0</v>
      </c>
      <c r="W13781" s="10">
        <f t="shared" si="1939"/>
        <v>0</v>
      </c>
    </row>
    <row r="13782" spans="18:23" x14ac:dyDescent="0.3">
      <c r="R13782" s="6">
        <f t="shared" si="1937"/>
        <v>0</v>
      </c>
      <c r="S13782" s="6">
        <f t="shared" si="1938"/>
        <v>0</v>
      </c>
      <c r="W13782" s="10">
        <f t="shared" si="1939"/>
        <v>0</v>
      </c>
    </row>
    <row r="13783" spans="18:23" x14ac:dyDescent="0.3">
      <c r="R13783" s="6">
        <f t="shared" si="1937"/>
        <v>0</v>
      </c>
      <c r="S13783" s="6">
        <f t="shared" si="1938"/>
        <v>0</v>
      </c>
      <c r="W13783" s="10">
        <f t="shared" si="1939"/>
        <v>0</v>
      </c>
    </row>
    <row r="13784" spans="18:23" x14ac:dyDescent="0.3">
      <c r="R13784" s="6">
        <f t="shared" si="1937"/>
        <v>0</v>
      </c>
      <c r="S13784" s="6">
        <f t="shared" si="1938"/>
        <v>0</v>
      </c>
      <c r="W13784" s="10">
        <f t="shared" si="1939"/>
        <v>0</v>
      </c>
    </row>
    <row r="13785" spans="18:23" x14ac:dyDescent="0.3">
      <c r="R13785" s="6">
        <f t="shared" si="1937"/>
        <v>0</v>
      </c>
      <c r="S13785" s="6">
        <f t="shared" si="1938"/>
        <v>0</v>
      </c>
      <c r="W13785" s="10">
        <f t="shared" si="1939"/>
        <v>0</v>
      </c>
    </row>
    <row r="13786" spans="18:23" x14ac:dyDescent="0.3">
      <c r="R13786" s="6">
        <f t="shared" si="1937"/>
        <v>0</v>
      </c>
      <c r="S13786" s="6">
        <f t="shared" si="1938"/>
        <v>0</v>
      </c>
      <c r="W13786" s="10">
        <f t="shared" si="1939"/>
        <v>0</v>
      </c>
    </row>
    <row r="13787" spans="18:23" x14ac:dyDescent="0.3">
      <c r="R13787" s="6">
        <f t="shared" si="1937"/>
        <v>0</v>
      </c>
      <c r="S13787" s="6">
        <f t="shared" si="1938"/>
        <v>0</v>
      </c>
      <c r="W13787" s="10">
        <f t="shared" si="1939"/>
        <v>0</v>
      </c>
    </row>
    <row r="13788" spans="18:23" x14ac:dyDescent="0.3">
      <c r="R13788" s="6">
        <f t="shared" si="1937"/>
        <v>0</v>
      </c>
      <c r="S13788" s="6">
        <f t="shared" si="1938"/>
        <v>0</v>
      </c>
      <c r="W13788" s="10">
        <f t="shared" si="1939"/>
        <v>0</v>
      </c>
    </row>
    <row r="13789" spans="18:23" x14ac:dyDescent="0.3">
      <c r="R13789" s="6">
        <f t="shared" si="1937"/>
        <v>0</v>
      </c>
      <c r="S13789" s="6">
        <f t="shared" si="1938"/>
        <v>0</v>
      </c>
      <c r="W13789" s="10">
        <f t="shared" si="1939"/>
        <v>0</v>
      </c>
    </row>
    <row r="13790" spans="18:23" x14ac:dyDescent="0.3">
      <c r="R13790" s="6">
        <f t="shared" si="1937"/>
        <v>0</v>
      </c>
      <c r="S13790" s="6">
        <f t="shared" si="1938"/>
        <v>0</v>
      </c>
      <c r="W13790" s="10">
        <f t="shared" si="1939"/>
        <v>0</v>
      </c>
    </row>
    <row r="13791" spans="18:23" x14ac:dyDescent="0.3">
      <c r="R13791" s="6">
        <f t="shared" si="1937"/>
        <v>0</v>
      </c>
      <c r="S13791" s="6">
        <f t="shared" si="1938"/>
        <v>0</v>
      </c>
      <c r="W13791" s="10">
        <f t="shared" si="1939"/>
        <v>0</v>
      </c>
    </row>
    <row r="13792" spans="18:23" x14ac:dyDescent="0.3">
      <c r="R13792" s="6">
        <f t="shared" si="1937"/>
        <v>0</v>
      </c>
      <c r="S13792" s="6">
        <f t="shared" si="1938"/>
        <v>0</v>
      </c>
      <c r="W13792" s="10">
        <f t="shared" si="1939"/>
        <v>0</v>
      </c>
    </row>
    <row r="13793" spans="18:23" x14ac:dyDescent="0.3">
      <c r="R13793" s="6">
        <f t="shared" si="1937"/>
        <v>0</v>
      </c>
      <c r="S13793" s="6">
        <f t="shared" si="1938"/>
        <v>0</v>
      </c>
      <c r="W13793" s="10">
        <f t="shared" si="1939"/>
        <v>0</v>
      </c>
    </row>
    <row r="13794" spans="18:23" x14ac:dyDescent="0.3">
      <c r="R13794" s="6">
        <f t="shared" si="1937"/>
        <v>0</v>
      </c>
      <c r="S13794" s="6">
        <f t="shared" si="1938"/>
        <v>0</v>
      </c>
      <c r="W13794" s="10">
        <f t="shared" si="1939"/>
        <v>0</v>
      </c>
    </row>
    <row r="13795" spans="18:23" x14ac:dyDescent="0.3">
      <c r="R13795" s="6">
        <f t="shared" si="1937"/>
        <v>0</v>
      </c>
      <c r="S13795" s="6">
        <f t="shared" si="1938"/>
        <v>0</v>
      </c>
      <c r="W13795" s="10">
        <f t="shared" si="1939"/>
        <v>0</v>
      </c>
    </row>
    <row r="13796" spans="18:23" x14ac:dyDescent="0.3">
      <c r="R13796" s="6">
        <f t="shared" si="1937"/>
        <v>0</v>
      </c>
      <c r="S13796" s="6">
        <f t="shared" si="1938"/>
        <v>0</v>
      </c>
      <c r="W13796" s="10">
        <f t="shared" si="1939"/>
        <v>0</v>
      </c>
    </row>
    <row r="13797" spans="18:23" x14ac:dyDescent="0.3">
      <c r="R13797" s="6">
        <f t="shared" si="1937"/>
        <v>0</v>
      </c>
      <c r="S13797" s="6">
        <f t="shared" si="1938"/>
        <v>0</v>
      </c>
      <c r="W13797" s="10">
        <f t="shared" si="1939"/>
        <v>0</v>
      </c>
    </row>
    <row r="13798" spans="18:23" x14ac:dyDescent="0.3">
      <c r="R13798" s="6">
        <f t="shared" si="1937"/>
        <v>0</v>
      </c>
      <c r="S13798" s="6">
        <f t="shared" si="1938"/>
        <v>0</v>
      </c>
      <c r="W13798" s="10">
        <f t="shared" si="1939"/>
        <v>0</v>
      </c>
    </row>
    <row r="13799" spans="18:23" x14ac:dyDescent="0.3">
      <c r="R13799" s="6">
        <f t="shared" si="1937"/>
        <v>0</v>
      </c>
      <c r="S13799" s="6">
        <f t="shared" si="1938"/>
        <v>0</v>
      </c>
      <c r="W13799" s="10">
        <f t="shared" si="1939"/>
        <v>0</v>
      </c>
    </row>
    <row r="13800" spans="18:23" x14ac:dyDescent="0.3">
      <c r="R13800" s="6">
        <f t="shared" si="1937"/>
        <v>0</v>
      </c>
      <c r="S13800" s="6">
        <f t="shared" si="1938"/>
        <v>0</v>
      </c>
      <c r="W13800" s="10">
        <f t="shared" si="1939"/>
        <v>0</v>
      </c>
    </row>
    <row r="13801" spans="18:23" x14ac:dyDescent="0.3">
      <c r="R13801" s="6">
        <f t="shared" si="1937"/>
        <v>0</v>
      </c>
      <c r="S13801" s="6">
        <f t="shared" si="1938"/>
        <v>0</v>
      </c>
      <c r="W13801" s="10">
        <f t="shared" si="1939"/>
        <v>0</v>
      </c>
    </row>
    <row r="13802" spans="18:23" x14ac:dyDescent="0.3">
      <c r="R13802" s="6">
        <f t="shared" si="1937"/>
        <v>0</v>
      </c>
      <c r="S13802" s="6">
        <f t="shared" si="1938"/>
        <v>0</v>
      </c>
      <c r="W13802" s="10">
        <f t="shared" si="1939"/>
        <v>0</v>
      </c>
    </row>
    <row r="13803" spans="18:23" x14ac:dyDescent="0.3">
      <c r="R13803" s="6">
        <f t="shared" si="1937"/>
        <v>0</v>
      </c>
      <c r="S13803" s="6">
        <f t="shared" si="1938"/>
        <v>0</v>
      </c>
      <c r="W13803" s="10">
        <f t="shared" si="1939"/>
        <v>0</v>
      </c>
    </row>
    <row r="13804" spans="18:23" x14ac:dyDescent="0.3">
      <c r="R13804" s="6">
        <f t="shared" si="1937"/>
        <v>0</v>
      </c>
      <c r="S13804" s="6">
        <f t="shared" si="1938"/>
        <v>0</v>
      </c>
      <c r="W13804" s="10">
        <f t="shared" si="1939"/>
        <v>0</v>
      </c>
    </row>
    <row r="13805" spans="18:23" x14ac:dyDescent="0.3">
      <c r="R13805" s="6">
        <f t="shared" si="1937"/>
        <v>0</v>
      </c>
      <c r="S13805" s="6">
        <f t="shared" si="1938"/>
        <v>0</v>
      </c>
      <c r="W13805" s="10">
        <f t="shared" si="1939"/>
        <v>0</v>
      </c>
    </row>
    <row r="13806" spans="18:23" x14ac:dyDescent="0.3">
      <c r="R13806" s="6">
        <f t="shared" si="1937"/>
        <v>0</v>
      </c>
      <c r="S13806" s="6">
        <f t="shared" si="1938"/>
        <v>0</v>
      </c>
      <c r="W13806" s="10">
        <f t="shared" si="1939"/>
        <v>0</v>
      </c>
    </row>
    <row r="13807" spans="18:23" x14ac:dyDescent="0.3">
      <c r="R13807" s="6">
        <f t="shared" si="1937"/>
        <v>0</v>
      </c>
      <c r="S13807" s="6">
        <f t="shared" si="1938"/>
        <v>0</v>
      </c>
      <c r="W13807" s="10">
        <f t="shared" si="1939"/>
        <v>0</v>
      </c>
    </row>
    <row r="13808" spans="18:23" x14ac:dyDescent="0.3">
      <c r="R13808" s="6">
        <f t="shared" si="1937"/>
        <v>0</v>
      </c>
      <c r="S13808" s="6">
        <f t="shared" si="1938"/>
        <v>0</v>
      </c>
      <c r="W13808" s="10">
        <f t="shared" si="1939"/>
        <v>0</v>
      </c>
    </row>
    <row r="13809" spans="18:23" x14ac:dyDescent="0.3">
      <c r="R13809" s="6">
        <f t="shared" si="1937"/>
        <v>0</v>
      </c>
      <c r="S13809" s="6">
        <f t="shared" si="1938"/>
        <v>0</v>
      </c>
      <c r="W13809" s="10">
        <f t="shared" si="1939"/>
        <v>0</v>
      </c>
    </row>
    <row r="13810" spans="18:23" x14ac:dyDescent="0.3">
      <c r="R13810" s="6">
        <f t="shared" si="1937"/>
        <v>0</v>
      </c>
      <c r="S13810" s="6">
        <f t="shared" si="1938"/>
        <v>0</v>
      </c>
      <c r="W13810" s="10">
        <f t="shared" si="1939"/>
        <v>0</v>
      </c>
    </row>
    <row r="13811" spans="18:23" x14ac:dyDescent="0.3">
      <c r="R13811" s="6">
        <f t="shared" si="1937"/>
        <v>0</v>
      </c>
      <c r="S13811" s="6">
        <f t="shared" si="1938"/>
        <v>0</v>
      </c>
      <c r="W13811" s="10">
        <f t="shared" si="1939"/>
        <v>0</v>
      </c>
    </row>
    <row r="13812" spans="18:23" x14ac:dyDescent="0.3">
      <c r="R13812" s="6">
        <f t="shared" si="1937"/>
        <v>0</v>
      </c>
      <c r="S13812" s="6">
        <f t="shared" si="1938"/>
        <v>0</v>
      </c>
      <c r="W13812" s="10">
        <f t="shared" si="1939"/>
        <v>0</v>
      </c>
    </row>
    <row r="13813" spans="18:23" x14ac:dyDescent="0.3">
      <c r="R13813" s="6">
        <f t="shared" si="1937"/>
        <v>0</v>
      </c>
      <c r="S13813" s="6">
        <f t="shared" si="1938"/>
        <v>0</v>
      </c>
      <c r="W13813" s="10">
        <f t="shared" si="1939"/>
        <v>0</v>
      </c>
    </row>
    <row r="13814" spans="18:23" x14ac:dyDescent="0.3">
      <c r="R13814" s="6">
        <f t="shared" si="1937"/>
        <v>0</v>
      </c>
      <c r="S13814" s="6">
        <f t="shared" si="1938"/>
        <v>0</v>
      </c>
      <c r="W13814" s="10">
        <f t="shared" si="1939"/>
        <v>0</v>
      </c>
    </row>
    <row r="13815" spans="18:23" x14ac:dyDescent="0.3">
      <c r="R13815" s="6">
        <f t="shared" si="1937"/>
        <v>0</v>
      </c>
      <c r="S13815" s="6">
        <f t="shared" si="1938"/>
        <v>0</v>
      </c>
      <c r="W13815" s="10">
        <f t="shared" si="1939"/>
        <v>0</v>
      </c>
    </row>
    <row r="13816" spans="18:23" x14ac:dyDescent="0.3">
      <c r="R13816" s="6">
        <f t="shared" si="1937"/>
        <v>0</v>
      </c>
      <c r="S13816" s="6">
        <f t="shared" si="1938"/>
        <v>0</v>
      </c>
      <c r="W13816" s="10">
        <f t="shared" si="1939"/>
        <v>0</v>
      </c>
    </row>
    <row r="13817" spans="18:23" x14ac:dyDescent="0.3">
      <c r="R13817" s="6">
        <f t="shared" si="1937"/>
        <v>0</v>
      </c>
      <c r="S13817" s="6">
        <f t="shared" si="1938"/>
        <v>0</v>
      </c>
      <c r="W13817" s="10">
        <f t="shared" si="1939"/>
        <v>0</v>
      </c>
    </row>
    <row r="13818" spans="18:23" x14ac:dyDescent="0.3">
      <c r="R13818" s="6">
        <f t="shared" si="1937"/>
        <v>0</v>
      </c>
      <c r="S13818" s="6">
        <f t="shared" si="1938"/>
        <v>0</v>
      </c>
      <c r="W13818" s="10">
        <f t="shared" si="1939"/>
        <v>0</v>
      </c>
    </row>
    <row r="13819" spans="18:23" x14ac:dyDescent="0.3">
      <c r="R13819" s="6">
        <f t="shared" si="1937"/>
        <v>0</v>
      </c>
      <c r="S13819" s="6">
        <f t="shared" si="1938"/>
        <v>0</v>
      </c>
      <c r="W13819" s="10">
        <f t="shared" si="1939"/>
        <v>0</v>
      </c>
    </row>
    <row r="13820" spans="18:23" x14ac:dyDescent="0.3">
      <c r="R13820" s="6">
        <f t="shared" si="1937"/>
        <v>0</v>
      </c>
      <c r="S13820" s="6">
        <f t="shared" si="1938"/>
        <v>0</v>
      </c>
      <c r="W13820" s="10">
        <f t="shared" si="1939"/>
        <v>0</v>
      </c>
    </row>
    <row r="13821" spans="18:23" x14ac:dyDescent="0.3">
      <c r="R13821" s="6">
        <f t="shared" si="1937"/>
        <v>0</v>
      </c>
      <c r="S13821" s="6">
        <f t="shared" si="1938"/>
        <v>0</v>
      </c>
      <c r="W13821" s="10">
        <f t="shared" si="1939"/>
        <v>0</v>
      </c>
    </row>
    <row r="13822" spans="18:23" x14ac:dyDescent="0.3">
      <c r="R13822" s="6">
        <f t="shared" si="1937"/>
        <v>0</v>
      </c>
      <c r="S13822" s="6">
        <f t="shared" si="1938"/>
        <v>0</v>
      </c>
      <c r="W13822" s="10">
        <f t="shared" si="1939"/>
        <v>0</v>
      </c>
    </row>
    <row r="13823" spans="18:23" x14ac:dyDescent="0.3">
      <c r="R13823" s="6">
        <f t="shared" si="1937"/>
        <v>0</v>
      </c>
      <c r="S13823" s="6">
        <f t="shared" si="1938"/>
        <v>0</v>
      </c>
      <c r="W13823" s="10">
        <f t="shared" si="1939"/>
        <v>0</v>
      </c>
    </row>
    <row r="13824" spans="18:23" x14ac:dyDescent="0.3">
      <c r="R13824" s="6">
        <f t="shared" si="1937"/>
        <v>0</v>
      </c>
      <c r="S13824" s="6">
        <f t="shared" si="1938"/>
        <v>0</v>
      </c>
      <c r="W13824" s="10">
        <f t="shared" si="1939"/>
        <v>0</v>
      </c>
    </row>
    <row r="13825" spans="18:23" x14ac:dyDescent="0.3">
      <c r="R13825" s="6">
        <f t="shared" si="1937"/>
        <v>0</v>
      </c>
      <c r="S13825" s="6">
        <f t="shared" si="1938"/>
        <v>0</v>
      </c>
      <c r="W13825" s="10">
        <f t="shared" si="1939"/>
        <v>0</v>
      </c>
    </row>
    <row r="13826" spans="18:23" x14ac:dyDescent="0.3">
      <c r="R13826" s="6">
        <f t="shared" si="1937"/>
        <v>0</v>
      </c>
      <c r="S13826" s="6">
        <f t="shared" si="1938"/>
        <v>0</v>
      </c>
      <c r="W13826" s="10">
        <f t="shared" si="1939"/>
        <v>0</v>
      </c>
    </row>
    <row r="13827" spans="18:23" x14ac:dyDescent="0.3">
      <c r="R13827" s="6">
        <f t="shared" si="1937"/>
        <v>0</v>
      </c>
      <c r="S13827" s="6">
        <f t="shared" si="1938"/>
        <v>0</v>
      </c>
      <c r="W13827" s="10">
        <f t="shared" si="1939"/>
        <v>0</v>
      </c>
    </row>
    <row r="13828" spans="18:23" x14ac:dyDescent="0.3">
      <c r="R13828" s="6">
        <f t="shared" si="1937"/>
        <v>0</v>
      </c>
      <c r="S13828" s="6">
        <f t="shared" si="1938"/>
        <v>0</v>
      </c>
      <c r="W13828" s="10">
        <f t="shared" si="1939"/>
        <v>0</v>
      </c>
    </row>
    <row r="13829" spans="18:23" x14ac:dyDescent="0.3">
      <c r="R13829" s="6">
        <f t="shared" si="1937"/>
        <v>0</v>
      </c>
      <c r="S13829" s="6">
        <f t="shared" si="1938"/>
        <v>0</v>
      </c>
      <c r="W13829" s="10">
        <f t="shared" si="1939"/>
        <v>0</v>
      </c>
    </row>
    <row r="13830" spans="18:23" x14ac:dyDescent="0.3">
      <c r="R13830" s="6">
        <f t="shared" si="1937"/>
        <v>0</v>
      </c>
      <c r="S13830" s="6">
        <f t="shared" si="1938"/>
        <v>0</v>
      </c>
      <c r="W13830" s="10">
        <f t="shared" si="1939"/>
        <v>0</v>
      </c>
    </row>
    <row r="13831" spans="18:23" x14ac:dyDescent="0.3">
      <c r="R13831" s="6">
        <f t="shared" si="1937"/>
        <v>0</v>
      </c>
      <c r="S13831" s="6">
        <f t="shared" si="1938"/>
        <v>0</v>
      </c>
      <c r="W13831" s="10">
        <f t="shared" si="1939"/>
        <v>0</v>
      </c>
    </row>
    <row r="13832" spans="18:23" x14ac:dyDescent="0.3">
      <c r="R13832" s="6">
        <f t="shared" si="1937"/>
        <v>0</v>
      </c>
      <c r="S13832" s="6">
        <f t="shared" si="1938"/>
        <v>0</v>
      </c>
      <c r="W13832" s="10">
        <f t="shared" si="1939"/>
        <v>0</v>
      </c>
    </row>
    <row r="13833" spans="18:23" x14ac:dyDescent="0.3">
      <c r="R13833" s="6">
        <f t="shared" si="1937"/>
        <v>0</v>
      </c>
      <c r="S13833" s="6">
        <f t="shared" si="1938"/>
        <v>0</v>
      </c>
      <c r="W13833" s="10">
        <f t="shared" si="1939"/>
        <v>0</v>
      </c>
    </row>
    <row r="13834" spans="18:23" x14ac:dyDescent="0.3">
      <c r="R13834" s="6">
        <f t="shared" si="1937"/>
        <v>0</v>
      </c>
      <c r="S13834" s="6">
        <f t="shared" si="1938"/>
        <v>0</v>
      </c>
      <c r="W13834" s="10">
        <f t="shared" si="1939"/>
        <v>0</v>
      </c>
    </row>
    <row r="13835" spans="18:23" x14ac:dyDescent="0.3">
      <c r="R13835" s="6">
        <f t="shared" si="1937"/>
        <v>0</v>
      </c>
      <c r="S13835" s="6">
        <f t="shared" si="1938"/>
        <v>0</v>
      </c>
      <c r="W13835" s="10">
        <f t="shared" si="1939"/>
        <v>0</v>
      </c>
    </row>
    <row r="13836" spans="18:23" x14ac:dyDescent="0.3">
      <c r="R13836" s="6">
        <f t="shared" si="1937"/>
        <v>0</v>
      </c>
      <c r="S13836" s="6">
        <f t="shared" si="1938"/>
        <v>0</v>
      </c>
      <c r="W13836" s="10">
        <f t="shared" si="1939"/>
        <v>0</v>
      </c>
    </row>
    <row r="13837" spans="18:23" x14ac:dyDescent="0.3">
      <c r="R13837" s="6">
        <f t="shared" si="1937"/>
        <v>0</v>
      </c>
      <c r="S13837" s="6">
        <f t="shared" si="1938"/>
        <v>0</v>
      </c>
      <c r="W13837" s="10">
        <f t="shared" si="1939"/>
        <v>0</v>
      </c>
    </row>
    <row r="13838" spans="18:23" x14ac:dyDescent="0.3">
      <c r="R13838" s="6">
        <f t="shared" si="1937"/>
        <v>0</v>
      </c>
      <c r="S13838" s="6">
        <f t="shared" si="1938"/>
        <v>0</v>
      </c>
      <c r="W13838" s="10">
        <f t="shared" si="1939"/>
        <v>0</v>
      </c>
    </row>
    <row r="13839" spans="18:23" x14ac:dyDescent="0.3">
      <c r="R13839" s="6">
        <f t="shared" ref="R13839:R13902" si="1940">_xlfn.BITRSHIFT(_xlfn.BITAND(HEX2DEC(H13839),HEX2DEC("1C000000")),26)</f>
        <v>0</v>
      </c>
      <c r="S13839" s="6">
        <f t="shared" ref="S13839:S13902" si="1941">_xlfn.BITRSHIFT(_xlfn.BITAND(HEX2DEC(H13839),HEX2DEC("01000000")),24)</f>
        <v>0</v>
      </c>
      <c r="W13839" s="10">
        <f t="shared" ref="W13839:W13902" si="1942">_xlfn.BITRSHIFT(_xlfn.BITAND(HEX2DEC(H13839),HEX2DEC("FF00")),8)</f>
        <v>0</v>
      </c>
    </row>
    <row r="13840" spans="18:23" x14ac:dyDescent="0.3">
      <c r="R13840" s="6">
        <f t="shared" si="1940"/>
        <v>0</v>
      </c>
      <c r="S13840" s="6">
        <f t="shared" si="1941"/>
        <v>0</v>
      </c>
      <c r="W13840" s="10">
        <f t="shared" si="1942"/>
        <v>0</v>
      </c>
    </row>
    <row r="13841" spans="18:23" x14ac:dyDescent="0.3">
      <c r="R13841" s="6">
        <f t="shared" si="1940"/>
        <v>0</v>
      </c>
      <c r="S13841" s="6">
        <f t="shared" si="1941"/>
        <v>0</v>
      </c>
      <c r="W13841" s="10">
        <f t="shared" si="1942"/>
        <v>0</v>
      </c>
    </row>
    <row r="13842" spans="18:23" x14ac:dyDescent="0.3">
      <c r="R13842" s="6">
        <f t="shared" si="1940"/>
        <v>0</v>
      </c>
      <c r="S13842" s="6">
        <f t="shared" si="1941"/>
        <v>0</v>
      </c>
      <c r="W13842" s="10">
        <f t="shared" si="1942"/>
        <v>0</v>
      </c>
    </row>
    <row r="13843" spans="18:23" x14ac:dyDescent="0.3">
      <c r="R13843" s="6">
        <f t="shared" si="1940"/>
        <v>0</v>
      </c>
      <c r="S13843" s="6">
        <f t="shared" si="1941"/>
        <v>0</v>
      </c>
      <c r="W13843" s="10">
        <f t="shared" si="1942"/>
        <v>0</v>
      </c>
    </row>
    <row r="13844" spans="18:23" x14ac:dyDescent="0.3">
      <c r="R13844" s="6">
        <f t="shared" si="1940"/>
        <v>0</v>
      </c>
      <c r="S13844" s="6">
        <f t="shared" si="1941"/>
        <v>0</v>
      </c>
      <c r="W13844" s="10">
        <f t="shared" si="1942"/>
        <v>0</v>
      </c>
    </row>
    <row r="13845" spans="18:23" x14ac:dyDescent="0.3">
      <c r="R13845" s="6">
        <f t="shared" si="1940"/>
        <v>0</v>
      </c>
      <c r="S13845" s="6">
        <f t="shared" si="1941"/>
        <v>0</v>
      </c>
      <c r="W13845" s="10">
        <f t="shared" si="1942"/>
        <v>0</v>
      </c>
    </row>
    <row r="13846" spans="18:23" x14ac:dyDescent="0.3">
      <c r="R13846" s="6">
        <f t="shared" si="1940"/>
        <v>0</v>
      </c>
      <c r="S13846" s="6">
        <f t="shared" si="1941"/>
        <v>0</v>
      </c>
      <c r="W13846" s="10">
        <f t="shared" si="1942"/>
        <v>0</v>
      </c>
    </row>
    <row r="13847" spans="18:23" x14ac:dyDescent="0.3">
      <c r="R13847" s="6">
        <f t="shared" si="1940"/>
        <v>0</v>
      </c>
      <c r="S13847" s="6">
        <f t="shared" si="1941"/>
        <v>0</v>
      </c>
      <c r="W13847" s="10">
        <f t="shared" si="1942"/>
        <v>0</v>
      </c>
    </row>
    <row r="13848" spans="18:23" x14ac:dyDescent="0.3">
      <c r="R13848" s="6">
        <f t="shared" si="1940"/>
        <v>0</v>
      </c>
      <c r="S13848" s="6">
        <f t="shared" si="1941"/>
        <v>0</v>
      </c>
      <c r="W13848" s="10">
        <f t="shared" si="1942"/>
        <v>0</v>
      </c>
    </row>
    <row r="13849" spans="18:23" x14ac:dyDescent="0.3">
      <c r="R13849" s="6">
        <f t="shared" si="1940"/>
        <v>0</v>
      </c>
      <c r="S13849" s="6">
        <f t="shared" si="1941"/>
        <v>0</v>
      </c>
      <c r="W13849" s="10">
        <f t="shared" si="1942"/>
        <v>0</v>
      </c>
    </row>
    <row r="13850" spans="18:23" x14ac:dyDescent="0.3">
      <c r="R13850" s="6">
        <f t="shared" si="1940"/>
        <v>0</v>
      </c>
      <c r="S13850" s="6">
        <f t="shared" si="1941"/>
        <v>0</v>
      </c>
      <c r="W13850" s="10">
        <f t="shared" si="1942"/>
        <v>0</v>
      </c>
    </row>
    <row r="13851" spans="18:23" x14ac:dyDescent="0.3">
      <c r="R13851" s="6">
        <f t="shared" si="1940"/>
        <v>0</v>
      </c>
      <c r="S13851" s="6">
        <f t="shared" si="1941"/>
        <v>0</v>
      </c>
      <c r="W13851" s="10">
        <f t="shared" si="1942"/>
        <v>0</v>
      </c>
    </row>
    <row r="13852" spans="18:23" x14ac:dyDescent="0.3">
      <c r="R13852" s="6">
        <f t="shared" si="1940"/>
        <v>0</v>
      </c>
      <c r="S13852" s="6">
        <f t="shared" si="1941"/>
        <v>0</v>
      </c>
      <c r="W13852" s="10">
        <f t="shared" si="1942"/>
        <v>0</v>
      </c>
    </row>
    <row r="13853" spans="18:23" x14ac:dyDescent="0.3">
      <c r="R13853" s="6">
        <f t="shared" si="1940"/>
        <v>0</v>
      </c>
      <c r="S13853" s="6">
        <f t="shared" si="1941"/>
        <v>0</v>
      </c>
      <c r="W13853" s="10">
        <f t="shared" si="1942"/>
        <v>0</v>
      </c>
    </row>
    <row r="13854" spans="18:23" x14ac:dyDescent="0.3">
      <c r="R13854" s="6">
        <f t="shared" si="1940"/>
        <v>0</v>
      </c>
      <c r="S13854" s="6">
        <f t="shared" si="1941"/>
        <v>0</v>
      </c>
      <c r="W13854" s="10">
        <f t="shared" si="1942"/>
        <v>0</v>
      </c>
    </row>
    <row r="13855" spans="18:23" x14ac:dyDescent="0.3">
      <c r="R13855" s="6">
        <f t="shared" si="1940"/>
        <v>0</v>
      </c>
      <c r="S13855" s="6">
        <f t="shared" si="1941"/>
        <v>0</v>
      </c>
      <c r="W13855" s="10">
        <f t="shared" si="1942"/>
        <v>0</v>
      </c>
    </row>
    <row r="13856" spans="18:23" x14ac:dyDescent="0.3">
      <c r="R13856" s="6">
        <f t="shared" si="1940"/>
        <v>0</v>
      </c>
      <c r="S13856" s="6">
        <f t="shared" si="1941"/>
        <v>0</v>
      </c>
      <c r="W13856" s="10">
        <f t="shared" si="1942"/>
        <v>0</v>
      </c>
    </row>
    <row r="13857" spans="18:23" x14ac:dyDescent="0.3">
      <c r="R13857" s="6">
        <f t="shared" si="1940"/>
        <v>0</v>
      </c>
      <c r="S13857" s="6">
        <f t="shared" si="1941"/>
        <v>0</v>
      </c>
      <c r="W13857" s="10">
        <f t="shared" si="1942"/>
        <v>0</v>
      </c>
    </row>
    <row r="13858" spans="18:23" x14ac:dyDescent="0.3">
      <c r="R13858" s="6">
        <f t="shared" si="1940"/>
        <v>0</v>
      </c>
      <c r="S13858" s="6">
        <f t="shared" si="1941"/>
        <v>0</v>
      </c>
      <c r="W13858" s="10">
        <f t="shared" si="1942"/>
        <v>0</v>
      </c>
    </row>
    <row r="13859" spans="18:23" x14ac:dyDescent="0.3">
      <c r="R13859" s="6">
        <f t="shared" si="1940"/>
        <v>0</v>
      </c>
      <c r="S13859" s="6">
        <f t="shared" si="1941"/>
        <v>0</v>
      </c>
      <c r="W13859" s="10">
        <f t="shared" si="1942"/>
        <v>0</v>
      </c>
    </row>
    <row r="13860" spans="18:23" x14ac:dyDescent="0.3">
      <c r="R13860" s="6">
        <f t="shared" si="1940"/>
        <v>0</v>
      </c>
      <c r="S13860" s="6">
        <f t="shared" si="1941"/>
        <v>0</v>
      </c>
      <c r="W13860" s="10">
        <f t="shared" si="1942"/>
        <v>0</v>
      </c>
    </row>
    <row r="13861" spans="18:23" x14ac:dyDescent="0.3">
      <c r="R13861" s="6">
        <f t="shared" si="1940"/>
        <v>0</v>
      </c>
      <c r="S13861" s="6">
        <f t="shared" si="1941"/>
        <v>0</v>
      </c>
      <c r="W13861" s="10">
        <f t="shared" si="1942"/>
        <v>0</v>
      </c>
    </row>
    <row r="13862" spans="18:23" x14ac:dyDescent="0.3">
      <c r="R13862" s="6">
        <f t="shared" si="1940"/>
        <v>0</v>
      </c>
      <c r="S13862" s="6">
        <f t="shared" si="1941"/>
        <v>0</v>
      </c>
      <c r="W13862" s="10">
        <f t="shared" si="1942"/>
        <v>0</v>
      </c>
    </row>
    <row r="13863" spans="18:23" x14ac:dyDescent="0.3">
      <c r="R13863" s="6">
        <f t="shared" si="1940"/>
        <v>0</v>
      </c>
      <c r="S13863" s="6">
        <f t="shared" si="1941"/>
        <v>0</v>
      </c>
      <c r="W13863" s="10">
        <f t="shared" si="1942"/>
        <v>0</v>
      </c>
    </row>
    <row r="13864" spans="18:23" x14ac:dyDescent="0.3">
      <c r="R13864" s="6">
        <f t="shared" si="1940"/>
        <v>0</v>
      </c>
      <c r="S13864" s="6">
        <f t="shared" si="1941"/>
        <v>0</v>
      </c>
      <c r="W13864" s="10">
        <f t="shared" si="1942"/>
        <v>0</v>
      </c>
    </row>
    <row r="13865" spans="18:23" x14ac:dyDescent="0.3">
      <c r="R13865" s="6">
        <f t="shared" si="1940"/>
        <v>0</v>
      </c>
      <c r="S13865" s="6">
        <f t="shared" si="1941"/>
        <v>0</v>
      </c>
      <c r="W13865" s="10">
        <f t="shared" si="1942"/>
        <v>0</v>
      </c>
    </row>
    <row r="13866" spans="18:23" x14ac:dyDescent="0.3">
      <c r="R13866" s="6">
        <f t="shared" si="1940"/>
        <v>0</v>
      </c>
      <c r="S13866" s="6">
        <f t="shared" si="1941"/>
        <v>0</v>
      </c>
      <c r="W13866" s="10">
        <f t="shared" si="1942"/>
        <v>0</v>
      </c>
    </row>
    <row r="13867" spans="18:23" x14ac:dyDescent="0.3">
      <c r="R13867" s="6">
        <f t="shared" si="1940"/>
        <v>0</v>
      </c>
      <c r="S13867" s="6">
        <f t="shared" si="1941"/>
        <v>0</v>
      </c>
      <c r="W13867" s="10">
        <f t="shared" si="1942"/>
        <v>0</v>
      </c>
    </row>
    <row r="13868" spans="18:23" x14ac:dyDescent="0.3">
      <c r="R13868" s="6">
        <f t="shared" si="1940"/>
        <v>0</v>
      </c>
      <c r="S13868" s="6">
        <f t="shared" si="1941"/>
        <v>0</v>
      </c>
      <c r="W13868" s="10">
        <f t="shared" si="1942"/>
        <v>0</v>
      </c>
    </row>
    <row r="13869" spans="18:23" x14ac:dyDescent="0.3">
      <c r="R13869" s="6">
        <f t="shared" si="1940"/>
        <v>0</v>
      </c>
      <c r="S13869" s="6">
        <f t="shared" si="1941"/>
        <v>0</v>
      </c>
      <c r="W13869" s="10">
        <f t="shared" si="1942"/>
        <v>0</v>
      </c>
    </row>
    <row r="13870" spans="18:23" x14ac:dyDescent="0.3">
      <c r="R13870" s="6">
        <f t="shared" si="1940"/>
        <v>0</v>
      </c>
      <c r="S13870" s="6">
        <f t="shared" si="1941"/>
        <v>0</v>
      </c>
      <c r="W13870" s="10">
        <f t="shared" si="1942"/>
        <v>0</v>
      </c>
    </row>
    <row r="13871" spans="18:23" x14ac:dyDescent="0.3">
      <c r="R13871" s="6">
        <f t="shared" si="1940"/>
        <v>0</v>
      </c>
      <c r="S13871" s="6">
        <f t="shared" si="1941"/>
        <v>0</v>
      </c>
      <c r="W13871" s="10">
        <f t="shared" si="1942"/>
        <v>0</v>
      </c>
    </row>
    <row r="13872" spans="18:23" x14ac:dyDescent="0.3">
      <c r="R13872" s="6">
        <f t="shared" si="1940"/>
        <v>0</v>
      </c>
      <c r="S13872" s="6">
        <f t="shared" si="1941"/>
        <v>0</v>
      </c>
      <c r="W13872" s="10">
        <f t="shared" si="1942"/>
        <v>0</v>
      </c>
    </row>
    <row r="13873" spans="18:23" x14ac:dyDescent="0.3">
      <c r="R13873" s="6">
        <f t="shared" si="1940"/>
        <v>0</v>
      </c>
      <c r="S13873" s="6">
        <f t="shared" si="1941"/>
        <v>0</v>
      </c>
      <c r="W13873" s="10">
        <f t="shared" si="1942"/>
        <v>0</v>
      </c>
    </row>
    <row r="13874" spans="18:23" x14ac:dyDescent="0.3">
      <c r="R13874" s="6">
        <f t="shared" si="1940"/>
        <v>0</v>
      </c>
      <c r="S13874" s="6">
        <f t="shared" si="1941"/>
        <v>0</v>
      </c>
      <c r="W13874" s="10">
        <f t="shared" si="1942"/>
        <v>0</v>
      </c>
    </row>
    <row r="13875" spans="18:23" x14ac:dyDescent="0.3">
      <c r="R13875" s="6">
        <f t="shared" si="1940"/>
        <v>0</v>
      </c>
      <c r="S13875" s="6">
        <f t="shared" si="1941"/>
        <v>0</v>
      </c>
      <c r="W13875" s="10">
        <f t="shared" si="1942"/>
        <v>0</v>
      </c>
    </row>
    <row r="13876" spans="18:23" x14ac:dyDescent="0.3">
      <c r="R13876" s="6">
        <f t="shared" si="1940"/>
        <v>0</v>
      </c>
      <c r="S13876" s="6">
        <f t="shared" si="1941"/>
        <v>0</v>
      </c>
      <c r="W13876" s="10">
        <f t="shared" si="1942"/>
        <v>0</v>
      </c>
    </row>
    <row r="13877" spans="18:23" x14ac:dyDescent="0.3">
      <c r="R13877" s="6">
        <f t="shared" si="1940"/>
        <v>0</v>
      </c>
      <c r="S13877" s="6">
        <f t="shared" si="1941"/>
        <v>0</v>
      </c>
      <c r="W13877" s="10">
        <f t="shared" si="1942"/>
        <v>0</v>
      </c>
    </row>
    <row r="13878" spans="18:23" x14ac:dyDescent="0.3">
      <c r="R13878" s="6">
        <f t="shared" si="1940"/>
        <v>0</v>
      </c>
      <c r="S13878" s="6">
        <f t="shared" si="1941"/>
        <v>0</v>
      </c>
      <c r="W13878" s="10">
        <f t="shared" si="1942"/>
        <v>0</v>
      </c>
    </row>
    <row r="13879" spans="18:23" x14ac:dyDescent="0.3">
      <c r="R13879" s="6">
        <f t="shared" si="1940"/>
        <v>0</v>
      </c>
      <c r="S13879" s="6">
        <f t="shared" si="1941"/>
        <v>0</v>
      </c>
      <c r="W13879" s="10">
        <f t="shared" si="1942"/>
        <v>0</v>
      </c>
    </row>
    <row r="13880" spans="18:23" x14ac:dyDescent="0.3">
      <c r="R13880" s="6">
        <f t="shared" si="1940"/>
        <v>0</v>
      </c>
      <c r="S13880" s="6">
        <f t="shared" si="1941"/>
        <v>0</v>
      </c>
      <c r="W13880" s="10">
        <f t="shared" si="1942"/>
        <v>0</v>
      </c>
    </row>
    <row r="13881" spans="18:23" x14ac:dyDescent="0.3">
      <c r="R13881" s="6">
        <f t="shared" si="1940"/>
        <v>0</v>
      </c>
      <c r="S13881" s="6">
        <f t="shared" si="1941"/>
        <v>0</v>
      </c>
      <c r="W13881" s="10">
        <f t="shared" si="1942"/>
        <v>0</v>
      </c>
    </row>
    <row r="13882" spans="18:23" x14ac:dyDescent="0.3">
      <c r="R13882" s="6">
        <f t="shared" si="1940"/>
        <v>0</v>
      </c>
      <c r="S13882" s="6">
        <f t="shared" si="1941"/>
        <v>0</v>
      </c>
      <c r="W13882" s="10">
        <f t="shared" si="1942"/>
        <v>0</v>
      </c>
    </row>
    <row r="13883" spans="18:23" x14ac:dyDescent="0.3">
      <c r="R13883" s="6">
        <f t="shared" si="1940"/>
        <v>0</v>
      </c>
      <c r="S13883" s="6">
        <f t="shared" si="1941"/>
        <v>0</v>
      </c>
      <c r="W13883" s="10">
        <f t="shared" si="1942"/>
        <v>0</v>
      </c>
    </row>
    <row r="13884" spans="18:23" x14ac:dyDescent="0.3">
      <c r="R13884" s="6">
        <f t="shared" si="1940"/>
        <v>0</v>
      </c>
      <c r="S13884" s="6">
        <f t="shared" si="1941"/>
        <v>0</v>
      </c>
      <c r="W13884" s="10">
        <f t="shared" si="1942"/>
        <v>0</v>
      </c>
    </row>
    <row r="13885" spans="18:23" x14ac:dyDescent="0.3">
      <c r="R13885" s="6">
        <f t="shared" si="1940"/>
        <v>0</v>
      </c>
      <c r="S13885" s="6">
        <f t="shared" si="1941"/>
        <v>0</v>
      </c>
      <c r="W13885" s="10">
        <f t="shared" si="1942"/>
        <v>0</v>
      </c>
    </row>
    <row r="13886" spans="18:23" x14ac:dyDescent="0.3">
      <c r="R13886" s="6">
        <f t="shared" si="1940"/>
        <v>0</v>
      </c>
      <c r="S13886" s="6">
        <f t="shared" si="1941"/>
        <v>0</v>
      </c>
      <c r="W13886" s="10">
        <f t="shared" si="1942"/>
        <v>0</v>
      </c>
    </row>
    <row r="13887" spans="18:23" x14ac:dyDescent="0.3">
      <c r="R13887" s="6">
        <f t="shared" si="1940"/>
        <v>0</v>
      </c>
      <c r="S13887" s="6">
        <f t="shared" si="1941"/>
        <v>0</v>
      </c>
      <c r="W13887" s="10">
        <f t="shared" si="1942"/>
        <v>0</v>
      </c>
    </row>
    <row r="13888" spans="18:23" x14ac:dyDescent="0.3">
      <c r="R13888" s="6">
        <f t="shared" si="1940"/>
        <v>0</v>
      </c>
      <c r="S13888" s="6">
        <f t="shared" si="1941"/>
        <v>0</v>
      </c>
      <c r="W13888" s="10">
        <f t="shared" si="1942"/>
        <v>0</v>
      </c>
    </row>
    <row r="13889" spans="18:23" x14ac:dyDescent="0.3">
      <c r="R13889" s="6">
        <f t="shared" si="1940"/>
        <v>0</v>
      </c>
      <c r="S13889" s="6">
        <f t="shared" si="1941"/>
        <v>0</v>
      </c>
      <c r="W13889" s="10">
        <f t="shared" si="1942"/>
        <v>0</v>
      </c>
    </row>
    <row r="13890" spans="18:23" x14ac:dyDescent="0.3">
      <c r="R13890" s="6">
        <f t="shared" si="1940"/>
        <v>0</v>
      </c>
      <c r="S13890" s="6">
        <f t="shared" si="1941"/>
        <v>0</v>
      </c>
      <c r="W13890" s="10">
        <f t="shared" si="1942"/>
        <v>0</v>
      </c>
    </row>
    <row r="13891" spans="18:23" x14ac:dyDescent="0.3">
      <c r="R13891" s="6">
        <f t="shared" si="1940"/>
        <v>0</v>
      </c>
      <c r="S13891" s="6">
        <f t="shared" si="1941"/>
        <v>0</v>
      </c>
      <c r="W13891" s="10">
        <f t="shared" si="1942"/>
        <v>0</v>
      </c>
    </row>
    <row r="13892" spans="18:23" x14ac:dyDescent="0.3">
      <c r="R13892" s="6">
        <f t="shared" si="1940"/>
        <v>0</v>
      </c>
      <c r="S13892" s="6">
        <f t="shared" si="1941"/>
        <v>0</v>
      </c>
      <c r="W13892" s="10">
        <f t="shared" si="1942"/>
        <v>0</v>
      </c>
    </row>
    <row r="13893" spans="18:23" x14ac:dyDescent="0.3">
      <c r="R13893" s="6">
        <f t="shared" si="1940"/>
        <v>0</v>
      </c>
      <c r="S13893" s="6">
        <f t="shared" si="1941"/>
        <v>0</v>
      </c>
      <c r="W13893" s="10">
        <f t="shared" si="1942"/>
        <v>0</v>
      </c>
    </row>
    <row r="13894" spans="18:23" x14ac:dyDescent="0.3">
      <c r="R13894" s="6">
        <f t="shared" si="1940"/>
        <v>0</v>
      </c>
      <c r="S13894" s="6">
        <f t="shared" si="1941"/>
        <v>0</v>
      </c>
      <c r="W13894" s="10">
        <f t="shared" si="1942"/>
        <v>0</v>
      </c>
    </row>
    <row r="13895" spans="18:23" x14ac:dyDescent="0.3">
      <c r="R13895" s="6">
        <f t="shared" si="1940"/>
        <v>0</v>
      </c>
      <c r="S13895" s="6">
        <f t="shared" si="1941"/>
        <v>0</v>
      </c>
      <c r="W13895" s="10">
        <f t="shared" si="1942"/>
        <v>0</v>
      </c>
    </row>
    <row r="13896" spans="18:23" x14ac:dyDescent="0.3">
      <c r="R13896" s="6">
        <f t="shared" si="1940"/>
        <v>0</v>
      </c>
      <c r="S13896" s="6">
        <f t="shared" si="1941"/>
        <v>0</v>
      </c>
      <c r="W13896" s="10">
        <f t="shared" si="1942"/>
        <v>0</v>
      </c>
    </row>
    <row r="13897" spans="18:23" x14ac:dyDescent="0.3">
      <c r="R13897" s="6">
        <f t="shared" si="1940"/>
        <v>0</v>
      </c>
      <c r="S13897" s="6">
        <f t="shared" si="1941"/>
        <v>0</v>
      </c>
      <c r="W13897" s="10">
        <f t="shared" si="1942"/>
        <v>0</v>
      </c>
    </row>
    <row r="13898" spans="18:23" x14ac:dyDescent="0.3">
      <c r="R13898" s="6">
        <f t="shared" si="1940"/>
        <v>0</v>
      </c>
      <c r="S13898" s="6">
        <f t="shared" si="1941"/>
        <v>0</v>
      </c>
      <c r="W13898" s="10">
        <f t="shared" si="1942"/>
        <v>0</v>
      </c>
    </row>
    <row r="13899" spans="18:23" x14ac:dyDescent="0.3">
      <c r="R13899" s="6">
        <f t="shared" si="1940"/>
        <v>0</v>
      </c>
      <c r="S13899" s="6">
        <f t="shared" si="1941"/>
        <v>0</v>
      </c>
      <c r="W13899" s="10">
        <f t="shared" si="1942"/>
        <v>0</v>
      </c>
    </row>
    <row r="13900" spans="18:23" x14ac:dyDescent="0.3">
      <c r="R13900" s="6">
        <f t="shared" si="1940"/>
        <v>0</v>
      </c>
      <c r="S13900" s="6">
        <f t="shared" si="1941"/>
        <v>0</v>
      </c>
      <c r="W13900" s="10">
        <f t="shared" si="1942"/>
        <v>0</v>
      </c>
    </row>
    <row r="13901" spans="18:23" x14ac:dyDescent="0.3">
      <c r="R13901" s="6">
        <f t="shared" si="1940"/>
        <v>0</v>
      </c>
      <c r="S13901" s="6">
        <f t="shared" si="1941"/>
        <v>0</v>
      </c>
      <c r="W13901" s="10">
        <f t="shared" si="1942"/>
        <v>0</v>
      </c>
    </row>
    <row r="13902" spans="18:23" x14ac:dyDescent="0.3">
      <c r="R13902" s="6">
        <f t="shared" si="1940"/>
        <v>0</v>
      </c>
      <c r="S13902" s="6">
        <f t="shared" si="1941"/>
        <v>0</v>
      </c>
      <c r="W13902" s="10">
        <f t="shared" si="1942"/>
        <v>0</v>
      </c>
    </row>
    <row r="13903" spans="18:23" x14ac:dyDescent="0.3">
      <c r="R13903" s="6">
        <f t="shared" ref="R13903:R13966" si="1943">_xlfn.BITRSHIFT(_xlfn.BITAND(HEX2DEC(H13903),HEX2DEC("1C000000")),26)</f>
        <v>0</v>
      </c>
      <c r="S13903" s="6">
        <f t="shared" ref="S13903:S13966" si="1944">_xlfn.BITRSHIFT(_xlfn.BITAND(HEX2DEC(H13903),HEX2DEC("01000000")),24)</f>
        <v>0</v>
      </c>
      <c r="W13903" s="10">
        <f t="shared" ref="W13903:W13966" si="1945">_xlfn.BITRSHIFT(_xlfn.BITAND(HEX2DEC(H13903),HEX2DEC("FF00")),8)</f>
        <v>0</v>
      </c>
    </row>
    <row r="13904" spans="18:23" x14ac:dyDescent="0.3">
      <c r="R13904" s="6">
        <f t="shared" si="1943"/>
        <v>0</v>
      </c>
      <c r="S13904" s="6">
        <f t="shared" si="1944"/>
        <v>0</v>
      </c>
      <c r="W13904" s="10">
        <f t="shared" si="1945"/>
        <v>0</v>
      </c>
    </row>
    <row r="13905" spans="18:23" x14ac:dyDescent="0.3">
      <c r="R13905" s="6">
        <f t="shared" si="1943"/>
        <v>0</v>
      </c>
      <c r="S13905" s="6">
        <f t="shared" si="1944"/>
        <v>0</v>
      </c>
      <c r="W13905" s="10">
        <f t="shared" si="1945"/>
        <v>0</v>
      </c>
    </row>
    <row r="13906" spans="18:23" x14ac:dyDescent="0.3">
      <c r="R13906" s="6">
        <f t="shared" si="1943"/>
        <v>0</v>
      </c>
      <c r="S13906" s="6">
        <f t="shared" si="1944"/>
        <v>0</v>
      </c>
      <c r="W13906" s="10">
        <f t="shared" si="1945"/>
        <v>0</v>
      </c>
    </row>
    <row r="13907" spans="18:23" x14ac:dyDescent="0.3">
      <c r="R13907" s="6">
        <f t="shared" si="1943"/>
        <v>0</v>
      </c>
      <c r="S13907" s="6">
        <f t="shared" si="1944"/>
        <v>0</v>
      </c>
      <c r="W13907" s="10">
        <f t="shared" si="1945"/>
        <v>0</v>
      </c>
    </row>
    <row r="13908" spans="18:23" x14ac:dyDescent="0.3">
      <c r="R13908" s="6">
        <f t="shared" si="1943"/>
        <v>0</v>
      </c>
      <c r="S13908" s="6">
        <f t="shared" si="1944"/>
        <v>0</v>
      </c>
      <c r="W13908" s="10">
        <f t="shared" si="1945"/>
        <v>0</v>
      </c>
    </row>
    <row r="13909" spans="18:23" x14ac:dyDescent="0.3">
      <c r="R13909" s="6">
        <f t="shared" si="1943"/>
        <v>0</v>
      </c>
      <c r="S13909" s="6">
        <f t="shared" si="1944"/>
        <v>0</v>
      </c>
      <c r="W13909" s="10">
        <f t="shared" si="1945"/>
        <v>0</v>
      </c>
    </row>
    <row r="13910" spans="18:23" x14ac:dyDescent="0.3">
      <c r="R13910" s="6">
        <f t="shared" si="1943"/>
        <v>0</v>
      </c>
      <c r="S13910" s="6">
        <f t="shared" si="1944"/>
        <v>0</v>
      </c>
      <c r="W13910" s="10">
        <f t="shared" si="1945"/>
        <v>0</v>
      </c>
    </row>
    <row r="13911" spans="18:23" x14ac:dyDescent="0.3">
      <c r="R13911" s="6">
        <f t="shared" si="1943"/>
        <v>0</v>
      </c>
      <c r="S13911" s="6">
        <f t="shared" si="1944"/>
        <v>0</v>
      </c>
      <c r="W13911" s="10">
        <f t="shared" si="1945"/>
        <v>0</v>
      </c>
    </row>
    <row r="13912" spans="18:23" x14ac:dyDescent="0.3">
      <c r="R13912" s="6">
        <f t="shared" si="1943"/>
        <v>0</v>
      </c>
      <c r="S13912" s="6">
        <f t="shared" si="1944"/>
        <v>0</v>
      </c>
      <c r="W13912" s="10">
        <f t="shared" si="1945"/>
        <v>0</v>
      </c>
    </row>
    <row r="13913" spans="18:23" x14ac:dyDescent="0.3">
      <c r="R13913" s="6">
        <f t="shared" si="1943"/>
        <v>0</v>
      </c>
      <c r="S13913" s="6">
        <f t="shared" si="1944"/>
        <v>0</v>
      </c>
      <c r="W13913" s="10">
        <f t="shared" si="1945"/>
        <v>0</v>
      </c>
    </row>
    <row r="13914" spans="18:23" x14ac:dyDescent="0.3">
      <c r="R13914" s="6">
        <f t="shared" si="1943"/>
        <v>0</v>
      </c>
      <c r="S13914" s="6">
        <f t="shared" si="1944"/>
        <v>0</v>
      </c>
      <c r="W13914" s="10">
        <f t="shared" si="1945"/>
        <v>0</v>
      </c>
    </row>
    <row r="13915" spans="18:23" x14ac:dyDescent="0.3">
      <c r="R13915" s="6">
        <f t="shared" si="1943"/>
        <v>0</v>
      </c>
      <c r="S13915" s="6">
        <f t="shared" si="1944"/>
        <v>0</v>
      </c>
      <c r="W13915" s="10">
        <f t="shared" si="1945"/>
        <v>0</v>
      </c>
    </row>
    <row r="13916" spans="18:23" x14ac:dyDescent="0.3">
      <c r="R13916" s="6">
        <f t="shared" si="1943"/>
        <v>0</v>
      </c>
      <c r="S13916" s="6">
        <f t="shared" si="1944"/>
        <v>0</v>
      </c>
      <c r="W13916" s="10">
        <f t="shared" si="1945"/>
        <v>0</v>
      </c>
    </row>
    <row r="13917" spans="18:23" x14ac:dyDescent="0.3">
      <c r="R13917" s="6">
        <f t="shared" si="1943"/>
        <v>0</v>
      </c>
      <c r="S13917" s="6">
        <f t="shared" si="1944"/>
        <v>0</v>
      </c>
      <c r="W13917" s="10">
        <f t="shared" si="1945"/>
        <v>0</v>
      </c>
    </row>
    <row r="13918" spans="18:23" x14ac:dyDescent="0.3">
      <c r="R13918" s="6">
        <f t="shared" si="1943"/>
        <v>0</v>
      </c>
      <c r="S13918" s="6">
        <f t="shared" si="1944"/>
        <v>0</v>
      </c>
      <c r="W13918" s="10">
        <f t="shared" si="1945"/>
        <v>0</v>
      </c>
    </row>
    <row r="13919" spans="18:23" x14ac:dyDescent="0.3">
      <c r="R13919" s="6">
        <f t="shared" si="1943"/>
        <v>0</v>
      </c>
      <c r="S13919" s="6">
        <f t="shared" si="1944"/>
        <v>0</v>
      </c>
      <c r="W13919" s="10">
        <f t="shared" si="1945"/>
        <v>0</v>
      </c>
    </row>
    <row r="13920" spans="18:23" x14ac:dyDescent="0.3">
      <c r="R13920" s="6">
        <f t="shared" si="1943"/>
        <v>0</v>
      </c>
      <c r="S13920" s="6">
        <f t="shared" si="1944"/>
        <v>0</v>
      </c>
      <c r="W13920" s="10">
        <f t="shared" si="1945"/>
        <v>0</v>
      </c>
    </row>
    <row r="13921" spans="18:23" x14ac:dyDescent="0.3">
      <c r="R13921" s="6">
        <f t="shared" si="1943"/>
        <v>0</v>
      </c>
      <c r="S13921" s="6">
        <f t="shared" si="1944"/>
        <v>0</v>
      </c>
      <c r="W13921" s="10">
        <f t="shared" si="1945"/>
        <v>0</v>
      </c>
    </row>
    <row r="13922" spans="18:23" x14ac:dyDescent="0.3">
      <c r="R13922" s="6">
        <f t="shared" si="1943"/>
        <v>0</v>
      </c>
      <c r="S13922" s="6">
        <f t="shared" si="1944"/>
        <v>0</v>
      </c>
      <c r="W13922" s="10">
        <f t="shared" si="1945"/>
        <v>0</v>
      </c>
    </row>
    <row r="13923" spans="18:23" x14ac:dyDescent="0.3">
      <c r="R13923" s="6">
        <f t="shared" si="1943"/>
        <v>0</v>
      </c>
      <c r="S13923" s="6">
        <f t="shared" si="1944"/>
        <v>0</v>
      </c>
      <c r="W13923" s="10">
        <f t="shared" si="1945"/>
        <v>0</v>
      </c>
    </row>
    <row r="13924" spans="18:23" x14ac:dyDescent="0.3">
      <c r="R13924" s="6">
        <f t="shared" si="1943"/>
        <v>0</v>
      </c>
      <c r="S13924" s="6">
        <f t="shared" si="1944"/>
        <v>0</v>
      </c>
      <c r="W13924" s="10">
        <f t="shared" si="1945"/>
        <v>0</v>
      </c>
    </row>
    <row r="13925" spans="18:23" x14ac:dyDescent="0.3">
      <c r="R13925" s="6">
        <f t="shared" si="1943"/>
        <v>0</v>
      </c>
      <c r="S13925" s="6">
        <f t="shared" si="1944"/>
        <v>0</v>
      </c>
      <c r="W13925" s="10">
        <f t="shared" si="1945"/>
        <v>0</v>
      </c>
    </row>
    <row r="13926" spans="18:23" x14ac:dyDescent="0.3">
      <c r="R13926" s="6">
        <f t="shared" si="1943"/>
        <v>0</v>
      </c>
      <c r="S13926" s="6">
        <f t="shared" si="1944"/>
        <v>0</v>
      </c>
      <c r="W13926" s="10">
        <f t="shared" si="1945"/>
        <v>0</v>
      </c>
    </row>
    <row r="13927" spans="18:23" x14ac:dyDescent="0.3">
      <c r="R13927" s="6">
        <f t="shared" si="1943"/>
        <v>0</v>
      </c>
      <c r="S13927" s="6">
        <f t="shared" si="1944"/>
        <v>0</v>
      </c>
      <c r="W13927" s="10">
        <f t="shared" si="1945"/>
        <v>0</v>
      </c>
    </row>
    <row r="13928" spans="18:23" x14ac:dyDescent="0.3">
      <c r="R13928" s="6">
        <f t="shared" si="1943"/>
        <v>0</v>
      </c>
      <c r="S13928" s="6">
        <f t="shared" si="1944"/>
        <v>0</v>
      </c>
      <c r="W13928" s="10">
        <f t="shared" si="1945"/>
        <v>0</v>
      </c>
    </row>
    <row r="13929" spans="18:23" x14ac:dyDescent="0.3">
      <c r="R13929" s="6">
        <f t="shared" si="1943"/>
        <v>0</v>
      </c>
      <c r="S13929" s="6">
        <f t="shared" si="1944"/>
        <v>0</v>
      </c>
      <c r="W13929" s="10">
        <f t="shared" si="1945"/>
        <v>0</v>
      </c>
    </row>
    <row r="13930" spans="18:23" x14ac:dyDescent="0.3">
      <c r="R13930" s="6">
        <f t="shared" si="1943"/>
        <v>0</v>
      </c>
      <c r="S13930" s="6">
        <f t="shared" si="1944"/>
        <v>0</v>
      </c>
      <c r="W13930" s="10">
        <f t="shared" si="1945"/>
        <v>0</v>
      </c>
    </row>
    <row r="13931" spans="18:23" x14ac:dyDescent="0.3">
      <c r="R13931" s="6">
        <f t="shared" si="1943"/>
        <v>0</v>
      </c>
      <c r="S13931" s="6">
        <f t="shared" si="1944"/>
        <v>0</v>
      </c>
      <c r="W13931" s="10">
        <f t="shared" si="1945"/>
        <v>0</v>
      </c>
    </row>
    <row r="13932" spans="18:23" x14ac:dyDescent="0.3">
      <c r="R13932" s="6">
        <f t="shared" si="1943"/>
        <v>0</v>
      </c>
      <c r="S13932" s="6">
        <f t="shared" si="1944"/>
        <v>0</v>
      </c>
      <c r="W13932" s="10">
        <f t="shared" si="1945"/>
        <v>0</v>
      </c>
    </row>
    <row r="13933" spans="18:23" x14ac:dyDescent="0.3">
      <c r="R13933" s="6">
        <f t="shared" si="1943"/>
        <v>0</v>
      </c>
      <c r="S13933" s="6">
        <f t="shared" si="1944"/>
        <v>0</v>
      </c>
      <c r="W13933" s="10">
        <f t="shared" si="1945"/>
        <v>0</v>
      </c>
    </row>
    <row r="13934" spans="18:23" x14ac:dyDescent="0.3">
      <c r="R13934" s="6">
        <f t="shared" si="1943"/>
        <v>0</v>
      </c>
      <c r="S13934" s="6">
        <f t="shared" si="1944"/>
        <v>0</v>
      </c>
      <c r="W13934" s="10">
        <f t="shared" si="1945"/>
        <v>0</v>
      </c>
    </row>
    <row r="13935" spans="18:23" x14ac:dyDescent="0.3">
      <c r="R13935" s="6">
        <f t="shared" si="1943"/>
        <v>0</v>
      </c>
      <c r="S13935" s="6">
        <f t="shared" si="1944"/>
        <v>0</v>
      </c>
      <c r="W13935" s="10">
        <f t="shared" si="1945"/>
        <v>0</v>
      </c>
    </row>
    <row r="13936" spans="18:23" x14ac:dyDescent="0.3">
      <c r="R13936" s="6">
        <f t="shared" si="1943"/>
        <v>0</v>
      </c>
      <c r="S13936" s="6">
        <f t="shared" si="1944"/>
        <v>0</v>
      </c>
      <c r="W13936" s="10">
        <f t="shared" si="1945"/>
        <v>0</v>
      </c>
    </row>
    <row r="13937" spans="18:23" x14ac:dyDescent="0.3">
      <c r="R13937" s="6">
        <f t="shared" si="1943"/>
        <v>0</v>
      </c>
      <c r="S13937" s="6">
        <f t="shared" si="1944"/>
        <v>0</v>
      </c>
      <c r="W13937" s="10">
        <f t="shared" si="1945"/>
        <v>0</v>
      </c>
    </row>
    <row r="13938" spans="18:23" x14ac:dyDescent="0.3">
      <c r="R13938" s="6">
        <f t="shared" si="1943"/>
        <v>0</v>
      </c>
      <c r="S13938" s="6">
        <f t="shared" si="1944"/>
        <v>0</v>
      </c>
      <c r="W13938" s="10">
        <f t="shared" si="1945"/>
        <v>0</v>
      </c>
    </row>
    <row r="13939" spans="18:23" x14ac:dyDescent="0.3">
      <c r="R13939" s="6">
        <f t="shared" si="1943"/>
        <v>0</v>
      </c>
      <c r="S13939" s="6">
        <f t="shared" si="1944"/>
        <v>0</v>
      </c>
      <c r="W13939" s="10">
        <f t="shared" si="1945"/>
        <v>0</v>
      </c>
    </row>
    <row r="13940" spans="18:23" x14ac:dyDescent="0.3">
      <c r="R13940" s="6">
        <f t="shared" si="1943"/>
        <v>0</v>
      </c>
      <c r="S13940" s="6">
        <f t="shared" si="1944"/>
        <v>0</v>
      </c>
      <c r="W13940" s="10">
        <f t="shared" si="1945"/>
        <v>0</v>
      </c>
    </row>
    <row r="13941" spans="18:23" x14ac:dyDescent="0.3">
      <c r="R13941" s="6">
        <f t="shared" si="1943"/>
        <v>0</v>
      </c>
      <c r="S13941" s="6">
        <f t="shared" si="1944"/>
        <v>0</v>
      </c>
      <c r="W13941" s="10">
        <f t="shared" si="1945"/>
        <v>0</v>
      </c>
    </row>
    <row r="13942" spans="18:23" x14ac:dyDescent="0.3">
      <c r="R13942" s="6">
        <f t="shared" si="1943"/>
        <v>0</v>
      </c>
      <c r="S13942" s="6">
        <f t="shared" si="1944"/>
        <v>0</v>
      </c>
      <c r="W13942" s="10">
        <f t="shared" si="1945"/>
        <v>0</v>
      </c>
    </row>
    <row r="13943" spans="18:23" x14ac:dyDescent="0.3">
      <c r="R13943" s="6">
        <f t="shared" si="1943"/>
        <v>0</v>
      </c>
      <c r="S13943" s="6">
        <f t="shared" si="1944"/>
        <v>0</v>
      </c>
      <c r="W13943" s="10">
        <f t="shared" si="1945"/>
        <v>0</v>
      </c>
    </row>
    <row r="13944" spans="18:23" x14ac:dyDescent="0.3">
      <c r="R13944" s="6">
        <f t="shared" si="1943"/>
        <v>0</v>
      </c>
      <c r="S13944" s="6">
        <f t="shared" si="1944"/>
        <v>0</v>
      </c>
      <c r="W13944" s="10">
        <f t="shared" si="1945"/>
        <v>0</v>
      </c>
    </row>
    <row r="13945" spans="18:23" x14ac:dyDescent="0.3">
      <c r="R13945" s="6">
        <f t="shared" si="1943"/>
        <v>0</v>
      </c>
      <c r="S13945" s="6">
        <f t="shared" si="1944"/>
        <v>0</v>
      </c>
      <c r="W13945" s="10">
        <f t="shared" si="1945"/>
        <v>0</v>
      </c>
    </row>
    <row r="13946" spans="18:23" x14ac:dyDescent="0.3">
      <c r="R13946" s="6">
        <f t="shared" si="1943"/>
        <v>0</v>
      </c>
      <c r="S13946" s="6">
        <f t="shared" si="1944"/>
        <v>0</v>
      </c>
      <c r="W13946" s="10">
        <f t="shared" si="1945"/>
        <v>0</v>
      </c>
    </row>
    <row r="13947" spans="18:23" x14ac:dyDescent="0.3">
      <c r="R13947" s="6">
        <f t="shared" si="1943"/>
        <v>0</v>
      </c>
      <c r="S13947" s="6">
        <f t="shared" si="1944"/>
        <v>0</v>
      </c>
      <c r="W13947" s="10">
        <f t="shared" si="1945"/>
        <v>0</v>
      </c>
    </row>
    <row r="13948" spans="18:23" x14ac:dyDescent="0.3">
      <c r="R13948" s="6">
        <f t="shared" si="1943"/>
        <v>0</v>
      </c>
      <c r="S13948" s="6">
        <f t="shared" si="1944"/>
        <v>0</v>
      </c>
      <c r="W13948" s="10">
        <f t="shared" si="1945"/>
        <v>0</v>
      </c>
    </row>
    <row r="13949" spans="18:23" x14ac:dyDescent="0.3">
      <c r="R13949" s="6">
        <f t="shared" si="1943"/>
        <v>0</v>
      </c>
      <c r="S13949" s="6">
        <f t="shared" si="1944"/>
        <v>0</v>
      </c>
      <c r="W13949" s="10">
        <f t="shared" si="1945"/>
        <v>0</v>
      </c>
    </row>
    <row r="13950" spans="18:23" x14ac:dyDescent="0.3">
      <c r="R13950" s="6">
        <f t="shared" si="1943"/>
        <v>0</v>
      </c>
      <c r="S13950" s="6">
        <f t="shared" si="1944"/>
        <v>0</v>
      </c>
      <c r="W13950" s="10">
        <f t="shared" si="1945"/>
        <v>0</v>
      </c>
    </row>
    <row r="13951" spans="18:23" x14ac:dyDescent="0.3">
      <c r="R13951" s="6">
        <f t="shared" si="1943"/>
        <v>0</v>
      </c>
      <c r="S13951" s="6">
        <f t="shared" si="1944"/>
        <v>0</v>
      </c>
      <c r="W13951" s="10">
        <f t="shared" si="1945"/>
        <v>0</v>
      </c>
    </row>
    <row r="13952" spans="18:23" x14ac:dyDescent="0.3">
      <c r="R13952" s="6">
        <f t="shared" si="1943"/>
        <v>0</v>
      </c>
      <c r="S13952" s="6">
        <f t="shared" si="1944"/>
        <v>0</v>
      </c>
      <c r="W13952" s="10">
        <f t="shared" si="1945"/>
        <v>0</v>
      </c>
    </row>
    <row r="13953" spans="18:23" x14ac:dyDescent="0.3">
      <c r="R13953" s="6">
        <f t="shared" si="1943"/>
        <v>0</v>
      </c>
      <c r="S13953" s="6">
        <f t="shared" si="1944"/>
        <v>0</v>
      </c>
      <c r="W13953" s="10">
        <f t="shared" si="1945"/>
        <v>0</v>
      </c>
    </row>
    <row r="13954" spans="18:23" x14ac:dyDescent="0.3">
      <c r="R13954" s="6">
        <f t="shared" si="1943"/>
        <v>0</v>
      </c>
      <c r="S13954" s="6">
        <f t="shared" si="1944"/>
        <v>0</v>
      </c>
      <c r="W13954" s="10">
        <f t="shared" si="1945"/>
        <v>0</v>
      </c>
    </row>
    <row r="13955" spans="18:23" x14ac:dyDescent="0.3">
      <c r="R13955" s="6">
        <f t="shared" si="1943"/>
        <v>0</v>
      </c>
      <c r="S13955" s="6">
        <f t="shared" si="1944"/>
        <v>0</v>
      </c>
      <c r="W13955" s="10">
        <f t="shared" si="1945"/>
        <v>0</v>
      </c>
    </row>
    <row r="13956" spans="18:23" x14ac:dyDescent="0.3">
      <c r="R13956" s="6">
        <f t="shared" si="1943"/>
        <v>0</v>
      </c>
      <c r="S13956" s="6">
        <f t="shared" si="1944"/>
        <v>0</v>
      </c>
      <c r="W13956" s="10">
        <f t="shared" si="1945"/>
        <v>0</v>
      </c>
    </row>
    <row r="13957" spans="18:23" x14ac:dyDescent="0.3">
      <c r="R13957" s="6">
        <f t="shared" si="1943"/>
        <v>0</v>
      </c>
      <c r="S13957" s="6">
        <f t="shared" si="1944"/>
        <v>0</v>
      </c>
      <c r="W13957" s="10">
        <f t="shared" si="1945"/>
        <v>0</v>
      </c>
    </row>
    <row r="13958" spans="18:23" x14ac:dyDescent="0.3">
      <c r="R13958" s="6">
        <f t="shared" si="1943"/>
        <v>0</v>
      </c>
      <c r="S13958" s="6">
        <f t="shared" si="1944"/>
        <v>0</v>
      </c>
      <c r="W13958" s="10">
        <f t="shared" si="1945"/>
        <v>0</v>
      </c>
    </row>
    <row r="13959" spans="18:23" x14ac:dyDescent="0.3">
      <c r="R13959" s="6">
        <f t="shared" si="1943"/>
        <v>0</v>
      </c>
      <c r="S13959" s="6">
        <f t="shared" si="1944"/>
        <v>0</v>
      </c>
      <c r="W13959" s="10">
        <f t="shared" si="1945"/>
        <v>0</v>
      </c>
    </row>
    <row r="13960" spans="18:23" x14ac:dyDescent="0.3">
      <c r="R13960" s="6">
        <f t="shared" si="1943"/>
        <v>0</v>
      </c>
      <c r="S13960" s="6">
        <f t="shared" si="1944"/>
        <v>0</v>
      </c>
      <c r="W13960" s="10">
        <f t="shared" si="1945"/>
        <v>0</v>
      </c>
    </row>
    <row r="13961" spans="18:23" x14ac:dyDescent="0.3">
      <c r="R13961" s="6">
        <f t="shared" si="1943"/>
        <v>0</v>
      </c>
      <c r="S13961" s="6">
        <f t="shared" si="1944"/>
        <v>0</v>
      </c>
      <c r="W13961" s="10">
        <f t="shared" si="1945"/>
        <v>0</v>
      </c>
    </row>
    <row r="13962" spans="18:23" x14ac:dyDescent="0.3">
      <c r="R13962" s="6">
        <f t="shared" si="1943"/>
        <v>0</v>
      </c>
      <c r="S13962" s="6">
        <f t="shared" si="1944"/>
        <v>0</v>
      </c>
      <c r="W13962" s="10">
        <f t="shared" si="1945"/>
        <v>0</v>
      </c>
    </row>
    <row r="13963" spans="18:23" x14ac:dyDescent="0.3">
      <c r="R13963" s="6">
        <f t="shared" si="1943"/>
        <v>0</v>
      </c>
      <c r="S13963" s="6">
        <f t="shared" si="1944"/>
        <v>0</v>
      </c>
      <c r="W13963" s="10">
        <f t="shared" si="1945"/>
        <v>0</v>
      </c>
    </row>
    <row r="13964" spans="18:23" x14ac:dyDescent="0.3">
      <c r="R13964" s="6">
        <f t="shared" si="1943"/>
        <v>0</v>
      </c>
      <c r="S13964" s="6">
        <f t="shared" si="1944"/>
        <v>0</v>
      </c>
      <c r="W13964" s="10">
        <f t="shared" si="1945"/>
        <v>0</v>
      </c>
    </row>
    <row r="13965" spans="18:23" x14ac:dyDescent="0.3">
      <c r="R13965" s="6">
        <f t="shared" si="1943"/>
        <v>0</v>
      </c>
      <c r="S13965" s="6">
        <f t="shared" si="1944"/>
        <v>0</v>
      </c>
      <c r="W13965" s="10">
        <f t="shared" si="1945"/>
        <v>0</v>
      </c>
    </row>
    <row r="13966" spans="18:23" x14ac:dyDescent="0.3">
      <c r="R13966" s="6">
        <f t="shared" si="1943"/>
        <v>0</v>
      </c>
      <c r="S13966" s="6">
        <f t="shared" si="1944"/>
        <v>0</v>
      </c>
      <c r="W13966" s="10">
        <f t="shared" si="1945"/>
        <v>0</v>
      </c>
    </row>
    <row r="13967" spans="18:23" x14ac:dyDescent="0.3">
      <c r="R13967" s="6">
        <f t="shared" ref="R13967:R14030" si="1946">_xlfn.BITRSHIFT(_xlfn.BITAND(HEX2DEC(H13967),HEX2DEC("1C000000")),26)</f>
        <v>0</v>
      </c>
      <c r="S13967" s="6">
        <f t="shared" ref="S13967:S14030" si="1947">_xlfn.BITRSHIFT(_xlfn.BITAND(HEX2DEC(H13967),HEX2DEC("01000000")),24)</f>
        <v>0</v>
      </c>
      <c r="W13967" s="10">
        <f t="shared" ref="W13967:W14030" si="1948">_xlfn.BITRSHIFT(_xlfn.BITAND(HEX2DEC(H13967),HEX2DEC("FF00")),8)</f>
        <v>0</v>
      </c>
    </row>
    <row r="13968" spans="18:23" x14ac:dyDescent="0.3">
      <c r="R13968" s="6">
        <f t="shared" si="1946"/>
        <v>0</v>
      </c>
      <c r="S13968" s="6">
        <f t="shared" si="1947"/>
        <v>0</v>
      </c>
      <c r="W13968" s="10">
        <f t="shared" si="1948"/>
        <v>0</v>
      </c>
    </row>
    <row r="13969" spans="18:23" x14ac:dyDescent="0.3">
      <c r="R13969" s="6">
        <f t="shared" si="1946"/>
        <v>0</v>
      </c>
      <c r="S13969" s="6">
        <f t="shared" si="1947"/>
        <v>0</v>
      </c>
      <c r="W13969" s="10">
        <f t="shared" si="1948"/>
        <v>0</v>
      </c>
    </row>
    <row r="13970" spans="18:23" x14ac:dyDescent="0.3">
      <c r="R13970" s="6">
        <f t="shared" si="1946"/>
        <v>0</v>
      </c>
      <c r="S13970" s="6">
        <f t="shared" si="1947"/>
        <v>0</v>
      </c>
      <c r="W13970" s="10">
        <f t="shared" si="1948"/>
        <v>0</v>
      </c>
    </row>
    <row r="13971" spans="18:23" x14ac:dyDescent="0.3">
      <c r="R13971" s="6">
        <f t="shared" si="1946"/>
        <v>0</v>
      </c>
      <c r="S13971" s="6">
        <f t="shared" si="1947"/>
        <v>0</v>
      </c>
      <c r="W13971" s="10">
        <f t="shared" si="1948"/>
        <v>0</v>
      </c>
    </row>
    <row r="13972" spans="18:23" x14ac:dyDescent="0.3">
      <c r="R13972" s="6">
        <f t="shared" si="1946"/>
        <v>0</v>
      </c>
      <c r="S13972" s="6">
        <f t="shared" si="1947"/>
        <v>0</v>
      </c>
      <c r="W13972" s="10">
        <f t="shared" si="1948"/>
        <v>0</v>
      </c>
    </row>
    <row r="13973" spans="18:23" x14ac:dyDescent="0.3">
      <c r="R13973" s="6">
        <f t="shared" si="1946"/>
        <v>0</v>
      </c>
      <c r="S13973" s="6">
        <f t="shared" si="1947"/>
        <v>0</v>
      </c>
      <c r="W13973" s="10">
        <f t="shared" si="1948"/>
        <v>0</v>
      </c>
    </row>
    <row r="13974" spans="18:23" x14ac:dyDescent="0.3">
      <c r="R13974" s="6">
        <f t="shared" si="1946"/>
        <v>0</v>
      </c>
      <c r="S13974" s="6">
        <f t="shared" si="1947"/>
        <v>0</v>
      </c>
      <c r="W13974" s="10">
        <f t="shared" si="1948"/>
        <v>0</v>
      </c>
    </row>
    <row r="13975" spans="18:23" x14ac:dyDescent="0.3">
      <c r="R13975" s="6">
        <f t="shared" si="1946"/>
        <v>0</v>
      </c>
      <c r="S13975" s="6">
        <f t="shared" si="1947"/>
        <v>0</v>
      </c>
      <c r="W13975" s="10">
        <f t="shared" si="1948"/>
        <v>0</v>
      </c>
    </row>
    <row r="13976" spans="18:23" x14ac:dyDescent="0.3">
      <c r="R13976" s="6">
        <f t="shared" si="1946"/>
        <v>0</v>
      </c>
      <c r="S13976" s="6">
        <f t="shared" si="1947"/>
        <v>0</v>
      </c>
      <c r="W13976" s="10">
        <f t="shared" si="1948"/>
        <v>0</v>
      </c>
    </row>
    <row r="13977" spans="18:23" x14ac:dyDescent="0.3">
      <c r="R13977" s="6">
        <f t="shared" si="1946"/>
        <v>0</v>
      </c>
      <c r="S13977" s="6">
        <f t="shared" si="1947"/>
        <v>0</v>
      </c>
      <c r="W13977" s="10">
        <f t="shared" si="1948"/>
        <v>0</v>
      </c>
    </row>
    <row r="13978" spans="18:23" x14ac:dyDescent="0.3">
      <c r="R13978" s="6">
        <f t="shared" si="1946"/>
        <v>0</v>
      </c>
      <c r="S13978" s="6">
        <f t="shared" si="1947"/>
        <v>0</v>
      </c>
      <c r="W13978" s="10">
        <f t="shared" si="1948"/>
        <v>0</v>
      </c>
    </row>
    <row r="13979" spans="18:23" x14ac:dyDescent="0.3">
      <c r="R13979" s="6">
        <f t="shared" si="1946"/>
        <v>0</v>
      </c>
      <c r="S13979" s="6">
        <f t="shared" si="1947"/>
        <v>0</v>
      </c>
      <c r="W13979" s="10">
        <f t="shared" si="1948"/>
        <v>0</v>
      </c>
    </row>
    <row r="13980" spans="18:23" x14ac:dyDescent="0.3">
      <c r="R13980" s="6">
        <f t="shared" si="1946"/>
        <v>0</v>
      </c>
      <c r="S13980" s="6">
        <f t="shared" si="1947"/>
        <v>0</v>
      </c>
      <c r="W13980" s="10">
        <f t="shared" si="1948"/>
        <v>0</v>
      </c>
    </row>
    <row r="13981" spans="18:23" x14ac:dyDescent="0.3">
      <c r="R13981" s="6">
        <f t="shared" si="1946"/>
        <v>0</v>
      </c>
      <c r="S13981" s="6">
        <f t="shared" si="1947"/>
        <v>0</v>
      </c>
      <c r="W13981" s="10">
        <f t="shared" si="1948"/>
        <v>0</v>
      </c>
    </row>
    <row r="13982" spans="18:23" x14ac:dyDescent="0.3">
      <c r="R13982" s="6">
        <f t="shared" si="1946"/>
        <v>0</v>
      </c>
      <c r="S13982" s="6">
        <f t="shared" si="1947"/>
        <v>0</v>
      </c>
      <c r="W13982" s="10">
        <f t="shared" si="1948"/>
        <v>0</v>
      </c>
    </row>
    <row r="13983" spans="18:23" x14ac:dyDescent="0.3">
      <c r="R13983" s="6">
        <f t="shared" si="1946"/>
        <v>0</v>
      </c>
      <c r="S13983" s="6">
        <f t="shared" si="1947"/>
        <v>0</v>
      </c>
      <c r="W13983" s="10">
        <f t="shared" si="1948"/>
        <v>0</v>
      </c>
    </row>
    <row r="13984" spans="18:23" x14ac:dyDescent="0.3">
      <c r="R13984" s="6">
        <f t="shared" si="1946"/>
        <v>0</v>
      </c>
      <c r="S13984" s="6">
        <f t="shared" si="1947"/>
        <v>0</v>
      </c>
      <c r="W13984" s="10">
        <f t="shared" si="1948"/>
        <v>0</v>
      </c>
    </row>
    <row r="13985" spans="18:23" x14ac:dyDescent="0.3">
      <c r="R13985" s="6">
        <f t="shared" si="1946"/>
        <v>0</v>
      </c>
      <c r="S13985" s="6">
        <f t="shared" si="1947"/>
        <v>0</v>
      </c>
      <c r="W13985" s="10">
        <f t="shared" si="1948"/>
        <v>0</v>
      </c>
    </row>
    <row r="13986" spans="18:23" x14ac:dyDescent="0.3">
      <c r="R13986" s="6">
        <f t="shared" si="1946"/>
        <v>0</v>
      </c>
      <c r="S13986" s="6">
        <f t="shared" si="1947"/>
        <v>0</v>
      </c>
      <c r="W13986" s="10">
        <f t="shared" si="1948"/>
        <v>0</v>
      </c>
    </row>
    <row r="13987" spans="18:23" x14ac:dyDescent="0.3">
      <c r="R13987" s="6">
        <f t="shared" si="1946"/>
        <v>0</v>
      </c>
      <c r="S13987" s="6">
        <f t="shared" si="1947"/>
        <v>0</v>
      </c>
      <c r="W13987" s="10">
        <f t="shared" si="1948"/>
        <v>0</v>
      </c>
    </row>
    <row r="13988" spans="18:23" x14ac:dyDescent="0.3">
      <c r="R13988" s="6">
        <f t="shared" si="1946"/>
        <v>0</v>
      </c>
      <c r="S13988" s="6">
        <f t="shared" si="1947"/>
        <v>0</v>
      </c>
      <c r="W13988" s="10">
        <f t="shared" si="1948"/>
        <v>0</v>
      </c>
    </row>
    <row r="13989" spans="18:23" x14ac:dyDescent="0.3">
      <c r="R13989" s="6">
        <f t="shared" si="1946"/>
        <v>0</v>
      </c>
      <c r="S13989" s="6">
        <f t="shared" si="1947"/>
        <v>0</v>
      </c>
      <c r="W13989" s="10">
        <f t="shared" si="1948"/>
        <v>0</v>
      </c>
    </row>
    <row r="13990" spans="18:23" x14ac:dyDescent="0.3">
      <c r="R13990" s="6">
        <f t="shared" si="1946"/>
        <v>0</v>
      </c>
      <c r="S13990" s="6">
        <f t="shared" si="1947"/>
        <v>0</v>
      </c>
      <c r="W13990" s="10">
        <f t="shared" si="1948"/>
        <v>0</v>
      </c>
    </row>
    <row r="13991" spans="18:23" x14ac:dyDescent="0.3">
      <c r="R13991" s="6">
        <f t="shared" si="1946"/>
        <v>0</v>
      </c>
      <c r="S13991" s="6">
        <f t="shared" si="1947"/>
        <v>0</v>
      </c>
      <c r="W13991" s="10">
        <f t="shared" si="1948"/>
        <v>0</v>
      </c>
    </row>
    <row r="13992" spans="18:23" x14ac:dyDescent="0.3">
      <c r="R13992" s="6">
        <f t="shared" si="1946"/>
        <v>0</v>
      </c>
      <c r="S13992" s="6">
        <f t="shared" si="1947"/>
        <v>0</v>
      </c>
      <c r="W13992" s="10">
        <f t="shared" si="1948"/>
        <v>0</v>
      </c>
    </row>
    <row r="13993" spans="18:23" x14ac:dyDescent="0.3">
      <c r="R13993" s="6">
        <f t="shared" si="1946"/>
        <v>0</v>
      </c>
      <c r="S13993" s="6">
        <f t="shared" si="1947"/>
        <v>0</v>
      </c>
      <c r="W13993" s="10">
        <f t="shared" si="1948"/>
        <v>0</v>
      </c>
    </row>
    <row r="13994" spans="18:23" x14ac:dyDescent="0.3">
      <c r="R13994" s="6">
        <f t="shared" si="1946"/>
        <v>0</v>
      </c>
      <c r="S13994" s="6">
        <f t="shared" si="1947"/>
        <v>0</v>
      </c>
      <c r="W13994" s="10">
        <f t="shared" si="1948"/>
        <v>0</v>
      </c>
    </row>
    <row r="13995" spans="18:23" x14ac:dyDescent="0.3">
      <c r="R13995" s="6">
        <f t="shared" si="1946"/>
        <v>0</v>
      </c>
      <c r="S13995" s="6">
        <f t="shared" si="1947"/>
        <v>0</v>
      </c>
      <c r="W13995" s="10">
        <f t="shared" si="1948"/>
        <v>0</v>
      </c>
    </row>
    <row r="13996" spans="18:23" x14ac:dyDescent="0.3">
      <c r="R13996" s="6">
        <f t="shared" si="1946"/>
        <v>0</v>
      </c>
      <c r="S13996" s="6">
        <f t="shared" si="1947"/>
        <v>0</v>
      </c>
      <c r="W13996" s="10">
        <f t="shared" si="1948"/>
        <v>0</v>
      </c>
    </row>
    <row r="13997" spans="18:23" x14ac:dyDescent="0.3">
      <c r="R13997" s="6">
        <f t="shared" si="1946"/>
        <v>0</v>
      </c>
      <c r="S13997" s="6">
        <f t="shared" si="1947"/>
        <v>0</v>
      </c>
      <c r="W13997" s="10">
        <f t="shared" si="1948"/>
        <v>0</v>
      </c>
    </row>
    <row r="13998" spans="18:23" x14ac:dyDescent="0.3">
      <c r="R13998" s="6">
        <f t="shared" si="1946"/>
        <v>0</v>
      </c>
      <c r="S13998" s="6">
        <f t="shared" si="1947"/>
        <v>0</v>
      </c>
      <c r="W13998" s="10">
        <f t="shared" si="1948"/>
        <v>0</v>
      </c>
    </row>
    <row r="13999" spans="18:23" x14ac:dyDescent="0.3">
      <c r="R13999" s="6">
        <f t="shared" si="1946"/>
        <v>0</v>
      </c>
      <c r="S13999" s="6">
        <f t="shared" si="1947"/>
        <v>0</v>
      </c>
      <c r="W13999" s="10">
        <f t="shared" si="1948"/>
        <v>0</v>
      </c>
    </row>
    <row r="14000" spans="18:23" x14ac:dyDescent="0.3">
      <c r="R14000" s="6">
        <f t="shared" si="1946"/>
        <v>0</v>
      </c>
      <c r="S14000" s="6">
        <f t="shared" si="1947"/>
        <v>0</v>
      </c>
      <c r="W14000" s="10">
        <f t="shared" si="1948"/>
        <v>0</v>
      </c>
    </row>
    <row r="14001" spans="18:23" x14ac:dyDescent="0.3">
      <c r="R14001" s="6">
        <f t="shared" si="1946"/>
        <v>0</v>
      </c>
      <c r="S14001" s="6">
        <f t="shared" si="1947"/>
        <v>0</v>
      </c>
      <c r="W14001" s="10">
        <f t="shared" si="1948"/>
        <v>0</v>
      </c>
    </row>
    <row r="14002" spans="18:23" x14ac:dyDescent="0.3">
      <c r="R14002" s="6">
        <f t="shared" si="1946"/>
        <v>0</v>
      </c>
      <c r="S14002" s="6">
        <f t="shared" si="1947"/>
        <v>0</v>
      </c>
      <c r="W14002" s="10">
        <f t="shared" si="1948"/>
        <v>0</v>
      </c>
    </row>
    <row r="14003" spans="18:23" x14ac:dyDescent="0.3">
      <c r="R14003" s="6">
        <f t="shared" si="1946"/>
        <v>0</v>
      </c>
      <c r="S14003" s="6">
        <f t="shared" si="1947"/>
        <v>0</v>
      </c>
      <c r="W14003" s="10">
        <f t="shared" si="1948"/>
        <v>0</v>
      </c>
    </row>
    <row r="14004" spans="18:23" x14ac:dyDescent="0.3">
      <c r="R14004" s="6">
        <f t="shared" si="1946"/>
        <v>0</v>
      </c>
      <c r="S14004" s="6">
        <f t="shared" si="1947"/>
        <v>0</v>
      </c>
      <c r="W14004" s="10">
        <f t="shared" si="1948"/>
        <v>0</v>
      </c>
    </row>
    <row r="14005" spans="18:23" x14ac:dyDescent="0.3">
      <c r="R14005" s="6">
        <f t="shared" si="1946"/>
        <v>0</v>
      </c>
      <c r="S14005" s="6">
        <f t="shared" si="1947"/>
        <v>0</v>
      </c>
      <c r="W14005" s="10">
        <f t="shared" si="1948"/>
        <v>0</v>
      </c>
    </row>
    <row r="14006" spans="18:23" x14ac:dyDescent="0.3">
      <c r="R14006" s="6">
        <f t="shared" si="1946"/>
        <v>0</v>
      </c>
      <c r="S14006" s="6">
        <f t="shared" si="1947"/>
        <v>0</v>
      </c>
      <c r="W14006" s="10">
        <f t="shared" si="1948"/>
        <v>0</v>
      </c>
    </row>
    <row r="14007" spans="18:23" x14ac:dyDescent="0.3">
      <c r="R14007" s="6">
        <f t="shared" si="1946"/>
        <v>0</v>
      </c>
      <c r="S14007" s="6">
        <f t="shared" si="1947"/>
        <v>0</v>
      </c>
      <c r="W14007" s="10">
        <f t="shared" si="1948"/>
        <v>0</v>
      </c>
    </row>
    <row r="14008" spans="18:23" x14ac:dyDescent="0.3">
      <c r="R14008" s="6">
        <f t="shared" si="1946"/>
        <v>0</v>
      </c>
      <c r="S14008" s="6">
        <f t="shared" si="1947"/>
        <v>0</v>
      </c>
      <c r="W14008" s="10">
        <f t="shared" si="1948"/>
        <v>0</v>
      </c>
    </row>
    <row r="14009" spans="18:23" x14ac:dyDescent="0.3">
      <c r="R14009" s="6">
        <f t="shared" si="1946"/>
        <v>0</v>
      </c>
      <c r="S14009" s="6">
        <f t="shared" si="1947"/>
        <v>0</v>
      </c>
      <c r="W14009" s="10">
        <f t="shared" si="1948"/>
        <v>0</v>
      </c>
    </row>
    <row r="14010" spans="18:23" x14ac:dyDescent="0.3">
      <c r="R14010" s="6">
        <f t="shared" si="1946"/>
        <v>0</v>
      </c>
      <c r="S14010" s="6">
        <f t="shared" si="1947"/>
        <v>0</v>
      </c>
      <c r="W14010" s="10">
        <f t="shared" si="1948"/>
        <v>0</v>
      </c>
    </row>
    <row r="14011" spans="18:23" x14ac:dyDescent="0.3">
      <c r="R14011" s="6">
        <f t="shared" si="1946"/>
        <v>0</v>
      </c>
      <c r="S14011" s="6">
        <f t="shared" si="1947"/>
        <v>0</v>
      </c>
      <c r="W14011" s="10">
        <f t="shared" si="1948"/>
        <v>0</v>
      </c>
    </row>
    <row r="14012" spans="18:23" x14ac:dyDescent="0.3">
      <c r="R14012" s="6">
        <f t="shared" si="1946"/>
        <v>0</v>
      </c>
      <c r="S14012" s="6">
        <f t="shared" si="1947"/>
        <v>0</v>
      </c>
      <c r="W14012" s="10">
        <f t="shared" si="1948"/>
        <v>0</v>
      </c>
    </row>
    <row r="14013" spans="18:23" x14ac:dyDescent="0.3">
      <c r="R14013" s="6">
        <f t="shared" si="1946"/>
        <v>0</v>
      </c>
      <c r="S14013" s="6">
        <f t="shared" si="1947"/>
        <v>0</v>
      </c>
      <c r="W14013" s="10">
        <f t="shared" si="1948"/>
        <v>0</v>
      </c>
    </row>
    <row r="14014" spans="18:23" x14ac:dyDescent="0.3">
      <c r="R14014" s="6">
        <f t="shared" si="1946"/>
        <v>0</v>
      </c>
      <c r="S14014" s="6">
        <f t="shared" si="1947"/>
        <v>0</v>
      </c>
      <c r="W14014" s="10">
        <f t="shared" si="1948"/>
        <v>0</v>
      </c>
    </row>
    <row r="14015" spans="18:23" x14ac:dyDescent="0.3">
      <c r="R14015" s="6">
        <f t="shared" si="1946"/>
        <v>0</v>
      </c>
      <c r="S14015" s="6">
        <f t="shared" si="1947"/>
        <v>0</v>
      </c>
      <c r="W14015" s="10">
        <f t="shared" si="1948"/>
        <v>0</v>
      </c>
    </row>
    <row r="14016" spans="18:23" x14ac:dyDescent="0.3">
      <c r="R14016" s="6">
        <f t="shared" si="1946"/>
        <v>0</v>
      </c>
      <c r="S14016" s="6">
        <f t="shared" si="1947"/>
        <v>0</v>
      </c>
      <c r="W14016" s="10">
        <f t="shared" si="1948"/>
        <v>0</v>
      </c>
    </row>
    <row r="14017" spans="18:23" x14ac:dyDescent="0.3">
      <c r="R14017" s="6">
        <f t="shared" si="1946"/>
        <v>0</v>
      </c>
      <c r="S14017" s="6">
        <f t="shared" si="1947"/>
        <v>0</v>
      </c>
      <c r="W14017" s="10">
        <f t="shared" si="1948"/>
        <v>0</v>
      </c>
    </row>
    <row r="14018" spans="18:23" x14ac:dyDescent="0.3">
      <c r="R14018" s="6">
        <f t="shared" si="1946"/>
        <v>0</v>
      </c>
      <c r="S14018" s="6">
        <f t="shared" si="1947"/>
        <v>0</v>
      </c>
      <c r="W14018" s="10">
        <f t="shared" si="1948"/>
        <v>0</v>
      </c>
    </row>
    <row r="14019" spans="18:23" x14ac:dyDescent="0.3">
      <c r="R14019" s="6">
        <f t="shared" si="1946"/>
        <v>0</v>
      </c>
      <c r="S14019" s="6">
        <f t="shared" si="1947"/>
        <v>0</v>
      </c>
      <c r="W14019" s="10">
        <f t="shared" si="1948"/>
        <v>0</v>
      </c>
    </row>
    <row r="14020" spans="18:23" x14ac:dyDescent="0.3">
      <c r="R14020" s="6">
        <f t="shared" si="1946"/>
        <v>0</v>
      </c>
      <c r="S14020" s="6">
        <f t="shared" si="1947"/>
        <v>0</v>
      </c>
      <c r="W14020" s="10">
        <f t="shared" si="1948"/>
        <v>0</v>
      </c>
    </row>
    <row r="14021" spans="18:23" x14ac:dyDescent="0.3">
      <c r="R14021" s="6">
        <f t="shared" si="1946"/>
        <v>0</v>
      </c>
      <c r="S14021" s="6">
        <f t="shared" si="1947"/>
        <v>0</v>
      </c>
      <c r="W14021" s="10">
        <f t="shared" si="1948"/>
        <v>0</v>
      </c>
    </row>
    <row r="14022" spans="18:23" x14ac:dyDescent="0.3">
      <c r="R14022" s="6">
        <f t="shared" si="1946"/>
        <v>0</v>
      </c>
      <c r="S14022" s="6">
        <f t="shared" si="1947"/>
        <v>0</v>
      </c>
      <c r="W14022" s="10">
        <f t="shared" si="1948"/>
        <v>0</v>
      </c>
    </row>
    <row r="14023" spans="18:23" x14ac:dyDescent="0.3">
      <c r="R14023" s="6">
        <f t="shared" si="1946"/>
        <v>0</v>
      </c>
      <c r="S14023" s="6">
        <f t="shared" si="1947"/>
        <v>0</v>
      </c>
      <c r="W14023" s="10">
        <f t="shared" si="1948"/>
        <v>0</v>
      </c>
    </row>
    <row r="14024" spans="18:23" x14ac:dyDescent="0.3">
      <c r="R14024" s="6">
        <f t="shared" si="1946"/>
        <v>0</v>
      </c>
      <c r="S14024" s="6">
        <f t="shared" si="1947"/>
        <v>0</v>
      </c>
      <c r="W14024" s="10">
        <f t="shared" si="1948"/>
        <v>0</v>
      </c>
    </row>
    <row r="14025" spans="18:23" x14ac:dyDescent="0.3">
      <c r="R14025" s="6">
        <f t="shared" si="1946"/>
        <v>0</v>
      </c>
      <c r="S14025" s="6">
        <f t="shared" si="1947"/>
        <v>0</v>
      </c>
      <c r="W14025" s="10">
        <f t="shared" si="1948"/>
        <v>0</v>
      </c>
    </row>
    <row r="14026" spans="18:23" x14ac:dyDescent="0.3">
      <c r="R14026" s="6">
        <f t="shared" si="1946"/>
        <v>0</v>
      </c>
      <c r="S14026" s="6">
        <f t="shared" si="1947"/>
        <v>0</v>
      </c>
      <c r="W14026" s="10">
        <f t="shared" si="1948"/>
        <v>0</v>
      </c>
    </row>
    <row r="14027" spans="18:23" x14ac:dyDescent="0.3">
      <c r="R14027" s="6">
        <f t="shared" si="1946"/>
        <v>0</v>
      </c>
      <c r="S14027" s="6">
        <f t="shared" si="1947"/>
        <v>0</v>
      </c>
      <c r="W14027" s="10">
        <f t="shared" si="1948"/>
        <v>0</v>
      </c>
    </row>
    <row r="14028" spans="18:23" x14ac:dyDescent="0.3">
      <c r="R14028" s="6">
        <f t="shared" si="1946"/>
        <v>0</v>
      </c>
      <c r="S14028" s="6">
        <f t="shared" si="1947"/>
        <v>0</v>
      </c>
      <c r="W14028" s="10">
        <f t="shared" si="1948"/>
        <v>0</v>
      </c>
    </row>
    <row r="14029" spans="18:23" x14ac:dyDescent="0.3">
      <c r="R14029" s="6">
        <f t="shared" si="1946"/>
        <v>0</v>
      </c>
      <c r="S14029" s="6">
        <f t="shared" si="1947"/>
        <v>0</v>
      </c>
      <c r="W14029" s="10">
        <f t="shared" si="1948"/>
        <v>0</v>
      </c>
    </row>
    <row r="14030" spans="18:23" x14ac:dyDescent="0.3">
      <c r="R14030" s="6">
        <f t="shared" si="1946"/>
        <v>0</v>
      </c>
      <c r="S14030" s="6">
        <f t="shared" si="1947"/>
        <v>0</v>
      </c>
      <c r="W14030" s="10">
        <f t="shared" si="1948"/>
        <v>0</v>
      </c>
    </row>
    <row r="14031" spans="18:23" x14ac:dyDescent="0.3">
      <c r="R14031" s="6">
        <f t="shared" ref="R14031:R14094" si="1949">_xlfn.BITRSHIFT(_xlfn.BITAND(HEX2DEC(H14031),HEX2DEC("1C000000")),26)</f>
        <v>0</v>
      </c>
      <c r="S14031" s="6">
        <f t="shared" ref="S14031:S14094" si="1950">_xlfn.BITRSHIFT(_xlfn.BITAND(HEX2DEC(H14031),HEX2DEC("01000000")),24)</f>
        <v>0</v>
      </c>
      <c r="W14031" s="10">
        <f t="shared" ref="W14031:W14094" si="1951">_xlfn.BITRSHIFT(_xlfn.BITAND(HEX2DEC(H14031),HEX2DEC("FF00")),8)</f>
        <v>0</v>
      </c>
    </row>
    <row r="14032" spans="18:23" x14ac:dyDescent="0.3">
      <c r="R14032" s="6">
        <f t="shared" si="1949"/>
        <v>0</v>
      </c>
      <c r="S14032" s="6">
        <f t="shared" si="1950"/>
        <v>0</v>
      </c>
      <c r="W14032" s="10">
        <f t="shared" si="1951"/>
        <v>0</v>
      </c>
    </row>
    <row r="14033" spans="18:23" x14ac:dyDescent="0.3">
      <c r="R14033" s="6">
        <f t="shared" si="1949"/>
        <v>0</v>
      </c>
      <c r="S14033" s="6">
        <f t="shared" si="1950"/>
        <v>0</v>
      </c>
      <c r="W14033" s="10">
        <f t="shared" si="1951"/>
        <v>0</v>
      </c>
    </row>
    <row r="14034" spans="18:23" x14ac:dyDescent="0.3">
      <c r="R14034" s="6">
        <f t="shared" si="1949"/>
        <v>0</v>
      </c>
      <c r="S14034" s="6">
        <f t="shared" si="1950"/>
        <v>0</v>
      </c>
      <c r="W14034" s="10">
        <f t="shared" si="1951"/>
        <v>0</v>
      </c>
    </row>
    <row r="14035" spans="18:23" x14ac:dyDescent="0.3">
      <c r="R14035" s="6">
        <f t="shared" si="1949"/>
        <v>0</v>
      </c>
      <c r="S14035" s="6">
        <f t="shared" si="1950"/>
        <v>0</v>
      </c>
      <c r="W14035" s="10">
        <f t="shared" si="1951"/>
        <v>0</v>
      </c>
    </row>
    <row r="14036" spans="18:23" x14ac:dyDescent="0.3">
      <c r="R14036" s="6">
        <f t="shared" si="1949"/>
        <v>0</v>
      </c>
      <c r="S14036" s="6">
        <f t="shared" si="1950"/>
        <v>0</v>
      </c>
      <c r="W14036" s="10">
        <f t="shared" si="1951"/>
        <v>0</v>
      </c>
    </row>
    <row r="14037" spans="18:23" x14ac:dyDescent="0.3">
      <c r="R14037" s="6">
        <f t="shared" si="1949"/>
        <v>0</v>
      </c>
      <c r="S14037" s="6">
        <f t="shared" si="1950"/>
        <v>0</v>
      </c>
      <c r="W14037" s="10">
        <f t="shared" si="1951"/>
        <v>0</v>
      </c>
    </row>
    <row r="14038" spans="18:23" x14ac:dyDescent="0.3">
      <c r="R14038" s="6">
        <f t="shared" si="1949"/>
        <v>0</v>
      </c>
      <c r="S14038" s="6">
        <f t="shared" si="1950"/>
        <v>0</v>
      </c>
      <c r="W14038" s="10">
        <f t="shared" si="1951"/>
        <v>0</v>
      </c>
    </row>
    <row r="14039" spans="18:23" x14ac:dyDescent="0.3">
      <c r="R14039" s="6">
        <f t="shared" si="1949"/>
        <v>0</v>
      </c>
      <c r="S14039" s="6">
        <f t="shared" si="1950"/>
        <v>0</v>
      </c>
      <c r="W14039" s="10">
        <f t="shared" si="1951"/>
        <v>0</v>
      </c>
    </row>
    <row r="14040" spans="18:23" x14ac:dyDescent="0.3">
      <c r="R14040" s="6">
        <f t="shared" si="1949"/>
        <v>0</v>
      </c>
      <c r="S14040" s="6">
        <f t="shared" si="1950"/>
        <v>0</v>
      </c>
      <c r="W14040" s="10">
        <f t="shared" si="1951"/>
        <v>0</v>
      </c>
    </row>
    <row r="14041" spans="18:23" x14ac:dyDescent="0.3">
      <c r="R14041" s="6">
        <f t="shared" si="1949"/>
        <v>0</v>
      </c>
      <c r="S14041" s="6">
        <f t="shared" si="1950"/>
        <v>0</v>
      </c>
      <c r="W14041" s="10">
        <f t="shared" si="1951"/>
        <v>0</v>
      </c>
    </row>
    <row r="14042" spans="18:23" x14ac:dyDescent="0.3">
      <c r="R14042" s="6">
        <f t="shared" si="1949"/>
        <v>0</v>
      </c>
      <c r="S14042" s="6">
        <f t="shared" si="1950"/>
        <v>0</v>
      </c>
      <c r="W14042" s="10">
        <f t="shared" si="1951"/>
        <v>0</v>
      </c>
    </row>
    <row r="14043" spans="18:23" x14ac:dyDescent="0.3">
      <c r="R14043" s="6">
        <f t="shared" si="1949"/>
        <v>0</v>
      </c>
      <c r="S14043" s="6">
        <f t="shared" si="1950"/>
        <v>0</v>
      </c>
      <c r="W14043" s="10">
        <f t="shared" si="1951"/>
        <v>0</v>
      </c>
    </row>
    <row r="14044" spans="18:23" x14ac:dyDescent="0.3">
      <c r="R14044" s="6">
        <f t="shared" si="1949"/>
        <v>0</v>
      </c>
      <c r="S14044" s="6">
        <f t="shared" si="1950"/>
        <v>0</v>
      </c>
      <c r="W14044" s="10">
        <f t="shared" si="1951"/>
        <v>0</v>
      </c>
    </row>
    <row r="14045" spans="18:23" x14ac:dyDescent="0.3">
      <c r="R14045" s="6">
        <f t="shared" si="1949"/>
        <v>0</v>
      </c>
      <c r="S14045" s="6">
        <f t="shared" si="1950"/>
        <v>0</v>
      </c>
      <c r="W14045" s="10">
        <f t="shared" si="1951"/>
        <v>0</v>
      </c>
    </row>
    <row r="14046" spans="18:23" x14ac:dyDescent="0.3">
      <c r="R14046" s="6">
        <f t="shared" si="1949"/>
        <v>0</v>
      </c>
      <c r="S14046" s="6">
        <f t="shared" si="1950"/>
        <v>0</v>
      </c>
      <c r="W14046" s="10">
        <f t="shared" si="1951"/>
        <v>0</v>
      </c>
    </row>
    <row r="14047" spans="18:23" x14ac:dyDescent="0.3">
      <c r="R14047" s="6">
        <f t="shared" si="1949"/>
        <v>0</v>
      </c>
      <c r="S14047" s="6">
        <f t="shared" si="1950"/>
        <v>0</v>
      </c>
      <c r="W14047" s="10">
        <f t="shared" si="1951"/>
        <v>0</v>
      </c>
    </row>
    <row r="14048" spans="18:23" x14ac:dyDescent="0.3">
      <c r="R14048" s="6">
        <f t="shared" si="1949"/>
        <v>0</v>
      </c>
      <c r="S14048" s="6">
        <f t="shared" si="1950"/>
        <v>0</v>
      </c>
      <c r="W14048" s="10">
        <f t="shared" si="1951"/>
        <v>0</v>
      </c>
    </row>
    <row r="14049" spans="18:23" x14ac:dyDescent="0.3">
      <c r="R14049" s="6">
        <f t="shared" si="1949"/>
        <v>0</v>
      </c>
      <c r="S14049" s="6">
        <f t="shared" si="1950"/>
        <v>0</v>
      </c>
      <c r="W14049" s="10">
        <f t="shared" si="1951"/>
        <v>0</v>
      </c>
    </row>
    <row r="14050" spans="18:23" x14ac:dyDescent="0.3">
      <c r="R14050" s="6">
        <f t="shared" si="1949"/>
        <v>0</v>
      </c>
      <c r="S14050" s="6">
        <f t="shared" si="1950"/>
        <v>0</v>
      </c>
      <c r="W14050" s="10">
        <f t="shared" si="1951"/>
        <v>0</v>
      </c>
    </row>
    <row r="14051" spans="18:23" x14ac:dyDescent="0.3">
      <c r="R14051" s="6">
        <f t="shared" si="1949"/>
        <v>0</v>
      </c>
      <c r="S14051" s="6">
        <f t="shared" si="1950"/>
        <v>0</v>
      </c>
      <c r="W14051" s="10">
        <f t="shared" si="1951"/>
        <v>0</v>
      </c>
    </row>
    <row r="14052" spans="18:23" x14ac:dyDescent="0.3">
      <c r="R14052" s="6">
        <f t="shared" si="1949"/>
        <v>0</v>
      </c>
      <c r="S14052" s="6">
        <f t="shared" si="1950"/>
        <v>0</v>
      </c>
      <c r="W14052" s="10">
        <f t="shared" si="1951"/>
        <v>0</v>
      </c>
    </row>
    <row r="14053" spans="18:23" x14ac:dyDescent="0.3">
      <c r="R14053" s="6">
        <f t="shared" si="1949"/>
        <v>0</v>
      </c>
      <c r="S14053" s="6">
        <f t="shared" si="1950"/>
        <v>0</v>
      </c>
      <c r="W14053" s="10">
        <f t="shared" si="1951"/>
        <v>0</v>
      </c>
    </row>
    <row r="14054" spans="18:23" x14ac:dyDescent="0.3">
      <c r="R14054" s="6">
        <f t="shared" si="1949"/>
        <v>0</v>
      </c>
      <c r="S14054" s="6">
        <f t="shared" si="1950"/>
        <v>0</v>
      </c>
      <c r="W14054" s="10">
        <f t="shared" si="1951"/>
        <v>0</v>
      </c>
    </row>
    <row r="14055" spans="18:23" x14ac:dyDescent="0.3">
      <c r="R14055" s="6">
        <f t="shared" si="1949"/>
        <v>0</v>
      </c>
      <c r="S14055" s="6">
        <f t="shared" si="1950"/>
        <v>0</v>
      </c>
      <c r="W14055" s="10">
        <f t="shared" si="1951"/>
        <v>0</v>
      </c>
    </row>
    <row r="14056" spans="18:23" x14ac:dyDescent="0.3">
      <c r="R14056" s="6">
        <f t="shared" si="1949"/>
        <v>0</v>
      </c>
      <c r="S14056" s="6">
        <f t="shared" si="1950"/>
        <v>0</v>
      </c>
      <c r="W14056" s="10">
        <f t="shared" si="1951"/>
        <v>0</v>
      </c>
    </row>
    <row r="14057" spans="18:23" x14ac:dyDescent="0.3">
      <c r="R14057" s="6">
        <f t="shared" si="1949"/>
        <v>0</v>
      </c>
      <c r="S14057" s="6">
        <f t="shared" si="1950"/>
        <v>0</v>
      </c>
      <c r="W14057" s="10">
        <f t="shared" si="1951"/>
        <v>0</v>
      </c>
    </row>
    <row r="14058" spans="18:23" x14ac:dyDescent="0.3">
      <c r="R14058" s="6">
        <f t="shared" si="1949"/>
        <v>0</v>
      </c>
      <c r="S14058" s="6">
        <f t="shared" si="1950"/>
        <v>0</v>
      </c>
      <c r="W14058" s="10">
        <f t="shared" si="1951"/>
        <v>0</v>
      </c>
    </row>
    <row r="14059" spans="18:23" x14ac:dyDescent="0.3">
      <c r="R14059" s="6">
        <f t="shared" si="1949"/>
        <v>0</v>
      </c>
      <c r="S14059" s="6">
        <f t="shared" si="1950"/>
        <v>0</v>
      </c>
      <c r="W14059" s="10">
        <f t="shared" si="1951"/>
        <v>0</v>
      </c>
    </row>
    <row r="14060" spans="18:23" x14ac:dyDescent="0.3">
      <c r="R14060" s="6">
        <f t="shared" si="1949"/>
        <v>0</v>
      </c>
      <c r="S14060" s="6">
        <f t="shared" si="1950"/>
        <v>0</v>
      </c>
      <c r="W14060" s="10">
        <f t="shared" si="1951"/>
        <v>0</v>
      </c>
    </row>
    <row r="14061" spans="18:23" x14ac:dyDescent="0.3">
      <c r="R14061" s="6">
        <f t="shared" si="1949"/>
        <v>0</v>
      </c>
      <c r="S14061" s="6">
        <f t="shared" si="1950"/>
        <v>0</v>
      </c>
      <c r="W14061" s="10">
        <f t="shared" si="1951"/>
        <v>0</v>
      </c>
    </row>
    <row r="14062" spans="18:23" x14ac:dyDescent="0.3">
      <c r="R14062" s="6">
        <f t="shared" si="1949"/>
        <v>0</v>
      </c>
      <c r="S14062" s="6">
        <f t="shared" si="1950"/>
        <v>0</v>
      </c>
      <c r="W14062" s="10">
        <f t="shared" si="1951"/>
        <v>0</v>
      </c>
    </row>
    <row r="14063" spans="18:23" x14ac:dyDescent="0.3">
      <c r="R14063" s="6">
        <f t="shared" si="1949"/>
        <v>0</v>
      </c>
      <c r="S14063" s="6">
        <f t="shared" si="1950"/>
        <v>0</v>
      </c>
      <c r="W14063" s="10">
        <f t="shared" si="1951"/>
        <v>0</v>
      </c>
    </row>
    <row r="14064" spans="18:23" x14ac:dyDescent="0.3">
      <c r="R14064" s="6">
        <f t="shared" si="1949"/>
        <v>0</v>
      </c>
      <c r="S14064" s="6">
        <f t="shared" si="1950"/>
        <v>0</v>
      </c>
      <c r="W14064" s="10">
        <f t="shared" si="1951"/>
        <v>0</v>
      </c>
    </row>
    <row r="14065" spans="18:23" x14ac:dyDescent="0.3">
      <c r="R14065" s="6">
        <f t="shared" si="1949"/>
        <v>0</v>
      </c>
      <c r="S14065" s="6">
        <f t="shared" si="1950"/>
        <v>0</v>
      </c>
      <c r="W14065" s="10">
        <f t="shared" si="1951"/>
        <v>0</v>
      </c>
    </row>
    <row r="14066" spans="18:23" x14ac:dyDescent="0.3">
      <c r="R14066" s="6">
        <f t="shared" si="1949"/>
        <v>0</v>
      </c>
      <c r="S14066" s="6">
        <f t="shared" si="1950"/>
        <v>0</v>
      </c>
      <c r="W14066" s="10">
        <f t="shared" si="1951"/>
        <v>0</v>
      </c>
    </row>
    <row r="14067" spans="18:23" x14ac:dyDescent="0.3">
      <c r="R14067" s="6">
        <f t="shared" si="1949"/>
        <v>0</v>
      </c>
      <c r="S14067" s="6">
        <f t="shared" si="1950"/>
        <v>0</v>
      </c>
      <c r="W14067" s="10">
        <f t="shared" si="1951"/>
        <v>0</v>
      </c>
    </row>
    <row r="14068" spans="18:23" x14ac:dyDescent="0.3">
      <c r="R14068" s="6">
        <f t="shared" si="1949"/>
        <v>0</v>
      </c>
      <c r="S14068" s="6">
        <f t="shared" si="1950"/>
        <v>0</v>
      </c>
      <c r="W14068" s="10">
        <f t="shared" si="1951"/>
        <v>0</v>
      </c>
    </row>
    <row r="14069" spans="18:23" x14ac:dyDescent="0.3">
      <c r="R14069" s="6">
        <f t="shared" si="1949"/>
        <v>0</v>
      </c>
      <c r="S14069" s="6">
        <f t="shared" si="1950"/>
        <v>0</v>
      </c>
      <c r="W14069" s="10">
        <f t="shared" si="1951"/>
        <v>0</v>
      </c>
    </row>
    <row r="14070" spans="18:23" x14ac:dyDescent="0.3">
      <c r="R14070" s="6">
        <f t="shared" si="1949"/>
        <v>0</v>
      </c>
      <c r="S14070" s="6">
        <f t="shared" si="1950"/>
        <v>0</v>
      </c>
      <c r="W14070" s="10">
        <f t="shared" si="1951"/>
        <v>0</v>
      </c>
    </row>
    <row r="14071" spans="18:23" x14ac:dyDescent="0.3">
      <c r="R14071" s="6">
        <f t="shared" si="1949"/>
        <v>0</v>
      </c>
      <c r="S14071" s="6">
        <f t="shared" si="1950"/>
        <v>0</v>
      </c>
      <c r="W14071" s="10">
        <f t="shared" si="1951"/>
        <v>0</v>
      </c>
    </row>
    <row r="14072" spans="18:23" x14ac:dyDescent="0.3">
      <c r="R14072" s="6">
        <f t="shared" si="1949"/>
        <v>0</v>
      </c>
      <c r="S14072" s="6">
        <f t="shared" si="1950"/>
        <v>0</v>
      </c>
      <c r="W14072" s="10">
        <f t="shared" si="1951"/>
        <v>0</v>
      </c>
    </row>
    <row r="14073" spans="18:23" x14ac:dyDescent="0.3">
      <c r="R14073" s="6">
        <f t="shared" si="1949"/>
        <v>0</v>
      </c>
      <c r="S14073" s="6">
        <f t="shared" si="1950"/>
        <v>0</v>
      </c>
      <c r="W14073" s="10">
        <f t="shared" si="1951"/>
        <v>0</v>
      </c>
    </row>
    <row r="14074" spans="18:23" x14ac:dyDescent="0.3">
      <c r="R14074" s="6">
        <f t="shared" si="1949"/>
        <v>0</v>
      </c>
      <c r="S14074" s="6">
        <f t="shared" si="1950"/>
        <v>0</v>
      </c>
      <c r="W14074" s="10">
        <f t="shared" si="1951"/>
        <v>0</v>
      </c>
    </row>
    <row r="14075" spans="18:23" x14ac:dyDescent="0.3">
      <c r="R14075" s="6">
        <f t="shared" si="1949"/>
        <v>0</v>
      </c>
      <c r="S14075" s="6">
        <f t="shared" si="1950"/>
        <v>0</v>
      </c>
      <c r="W14075" s="10">
        <f t="shared" si="1951"/>
        <v>0</v>
      </c>
    </row>
    <row r="14076" spans="18:23" x14ac:dyDescent="0.3">
      <c r="R14076" s="6">
        <f t="shared" si="1949"/>
        <v>0</v>
      </c>
      <c r="S14076" s="6">
        <f t="shared" si="1950"/>
        <v>0</v>
      </c>
      <c r="W14076" s="10">
        <f t="shared" si="1951"/>
        <v>0</v>
      </c>
    </row>
    <row r="14077" spans="18:23" x14ac:dyDescent="0.3">
      <c r="R14077" s="6">
        <f t="shared" si="1949"/>
        <v>0</v>
      </c>
      <c r="S14077" s="6">
        <f t="shared" si="1950"/>
        <v>0</v>
      </c>
      <c r="W14077" s="10">
        <f t="shared" si="1951"/>
        <v>0</v>
      </c>
    </row>
    <row r="14078" spans="18:23" x14ac:dyDescent="0.3">
      <c r="R14078" s="6">
        <f t="shared" si="1949"/>
        <v>0</v>
      </c>
      <c r="S14078" s="6">
        <f t="shared" si="1950"/>
        <v>0</v>
      </c>
      <c r="W14078" s="10">
        <f t="shared" si="1951"/>
        <v>0</v>
      </c>
    </row>
    <row r="14079" spans="18:23" x14ac:dyDescent="0.3">
      <c r="R14079" s="6">
        <f t="shared" si="1949"/>
        <v>0</v>
      </c>
      <c r="S14079" s="6">
        <f t="shared" si="1950"/>
        <v>0</v>
      </c>
      <c r="W14079" s="10">
        <f t="shared" si="1951"/>
        <v>0</v>
      </c>
    </row>
    <row r="14080" spans="18:23" x14ac:dyDescent="0.3">
      <c r="R14080" s="6">
        <f t="shared" si="1949"/>
        <v>0</v>
      </c>
      <c r="S14080" s="6">
        <f t="shared" si="1950"/>
        <v>0</v>
      </c>
      <c r="W14080" s="10">
        <f t="shared" si="1951"/>
        <v>0</v>
      </c>
    </row>
    <row r="14081" spans="18:23" x14ac:dyDescent="0.3">
      <c r="R14081" s="6">
        <f t="shared" si="1949"/>
        <v>0</v>
      </c>
      <c r="S14081" s="6">
        <f t="shared" si="1950"/>
        <v>0</v>
      </c>
      <c r="W14081" s="10">
        <f t="shared" si="1951"/>
        <v>0</v>
      </c>
    </row>
    <row r="14082" spans="18:23" x14ac:dyDescent="0.3">
      <c r="R14082" s="6">
        <f t="shared" si="1949"/>
        <v>0</v>
      </c>
      <c r="S14082" s="6">
        <f t="shared" si="1950"/>
        <v>0</v>
      </c>
      <c r="W14082" s="10">
        <f t="shared" si="1951"/>
        <v>0</v>
      </c>
    </row>
    <row r="14083" spans="18:23" x14ac:dyDescent="0.3">
      <c r="R14083" s="6">
        <f t="shared" si="1949"/>
        <v>0</v>
      </c>
      <c r="S14083" s="6">
        <f t="shared" si="1950"/>
        <v>0</v>
      </c>
      <c r="W14083" s="10">
        <f t="shared" si="1951"/>
        <v>0</v>
      </c>
    </row>
    <row r="14084" spans="18:23" x14ac:dyDescent="0.3">
      <c r="R14084" s="6">
        <f t="shared" si="1949"/>
        <v>0</v>
      </c>
      <c r="S14084" s="6">
        <f t="shared" si="1950"/>
        <v>0</v>
      </c>
      <c r="W14084" s="10">
        <f t="shared" si="1951"/>
        <v>0</v>
      </c>
    </row>
    <row r="14085" spans="18:23" x14ac:dyDescent="0.3">
      <c r="R14085" s="6">
        <f t="shared" si="1949"/>
        <v>0</v>
      </c>
      <c r="S14085" s="6">
        <f t="shared" si="1950"/>
        <v>0</v>
      </c>
      <c r="W14085" s="10">
        <f t="shared" si="1951"/>
        <v>0</v>
      </c>
    </row>
    <row r="14086" spans="18:23" x14ac:dyDescent="0.3">
      <c r="R14086" s="6">
        <f t="shared" si="1949"/>
        <v>0</v>
      </c>
      <c r="S14086" s="6">
        <f t="shared" si="1950"/>
        <v>0</v>
      </c>
      <c r="W14086" s="10">
        <f t="shared" si="1951"/>
        <v>0</v>
      </c>
    </row>
    <row r="14087" spans="18:23" x14ac:dyDescent="0.3">
      <c r="R14087" s="6">
        <f t="shared" si="1949"/>
        <v>0</v>
      </c>
      <c r="S14087" s="6">
        <f t="shared" si="1950"/>
        <v>0</v>
      </c>
      <c r="W14087" s="10">
        <f t="shared" si="1951"/>
        <v>0</v>
      </c>
    </row>
    <row r="14088" spans="18:23" x14ac:dyDescent="0.3">
      <c r="R14088" s="6">
        <f t="shared" si="1949"/>
        <v>0</v>
      </c>
      <c r="S14088" s="6">
        <f t="shared" si="1950"/>
        <v>0</v>
      </c>
      <c r="W14088" s="10">
        <f t="shared" si="1951"/>
        <v>0</v>
      </c>
    </row>
    <row r="14089" spans="18:23" x14ac:dyDescent="0.3">
      <c r="R14089" s="6">
        <f t="shared" si="1949"/>
        <v>0</v>
      </c>
      <c r="S14089" s="6">
        <f t="shared" si="1950"/>
        <v>0</v>
      </c>
      <c r="W14089" s="10">
        <f t="shared" si="1951"/>
        <v>0</v>
      </c>
    </row>
    <row r="14090" spans="18:23" x14ac:dyDescent="0.3">
      <c r="R14090" s="6">
        <f t="shared" si="1949"/>
        <v>0</v>
      </c>
      <c r="S14090" s="6">
        <f t="shared" si="1950"/>
        <v>0</v>
      </c>
      <c r="W14090" s="10">
        <f t="shared" si="1951"/>
        <v>0</v>
      </c>
    </row>
    <row r="14091" spans="18:23" x14ac:dyDescent="0.3">
      <c r="R14091" s="6">
        <f t="shared" si="1949"/>
        <v>0</v>
      </c>
      <c r="S14091" s="6">
        <f t="shared" si="1950"/>
        <v>0</v>
      </c>
      <c r="W14091" s="10">
        <f t="shared" si="1951"/>
        <v>0</v>
      </c>
    </row>
    <row r="14092" spans="18:23" x14ac:dyDescent="0.3">
      <c r="R14092" s="6">
        <f t="shared" si="1949"/>
        <v>0</v>
      </c>
      <c r="S14092" s="6">
        <f t="shared" si="1950"/>
        <v>0</v>
      </c>
      <c r="W14092" s="10">
        <f t="shared" si="1951"/>
        <v>0</v>
      </c>
    </row>
    <row r="14093" spans="18:23" x14ac:dyDescent="0.3">
      <c r="R14093" s="6">
        <f t="shared" si="1949"/>
        <v>0</v>
      </c>
      <c r="S14093" s="6">
        <f t="shared" si="1950"/>
        <v>0</v>
      </c>
      <c r="W14093" s="10">
        <f t="shared" si="1951"/>
        <v>0</v>
      </c>
    </row>
    <row r="14094" spans="18:23" x14ac:dyDescent="0.3">
      <c r="R14094" s="6">
        <f t="shared" si="1949"/>
        <v>0</v>
      </c>
      <c r="S14094" s="6">
        <f t="shared" si="1950"/>
        <v>0</v>
      </c>
      <c r="W14094" s="10">
        <f t="shared" si="1951"/>
        <v>0</v>
      </c>
    </row>
    <row r="14095" spans="18:23" x14ac:dyDescent="0.3">
      <c r="R14095" s="6">
        <f t="shared" ref="R14095:R14158" si="1952">_xlfn.BITRSHIFT(_xlfn.BITAND(HEX2DEC(H14095),HEX2DEC("1C000000")),26)</f>
        <v>0</v>
      </c>
      <c r="S14095" s="6">
        <f t="shared" ref="S14095:S14158" si="1953">_xlfn.BITRSHIFT(_xlfn.BITAND(HEX2DEC(H14095),HEX2DEC("01000000")),24)</f>
        <v>0</v>
      </c>
      <c r="W14095" s="10">
        <f t="shared" ref="W14095:W14158" si="1954">_xlfn.BITRSHIFT(_xlfn.BITAND(HEX2DEC(H14095),HEX2DEC("FF00")),8)</f>
        <v>0</v>
      </c>
    </row>
    <row r="14096" spans="18:23" x14ac:dyDescent="0.3">
      <c r="R14096" s="6">
        <f t="shared" si="1952"/>
        <v>0</v>
      </c>
      <c r="S14096" s="6">
        <f t="shared" si="1953"/>
        <v>0</v>
      </c>
      <c r="W14096" s="10">
        <f t="shared" si="1954"/>
        <v>0</v>
      </c>
    </row>
    <row r="14097" spans="18:23" x14ac:dyDescent="0.3">
      <c r="R14097" s="6">
        <f t="shared" si="1952"/>
        <v>0</v>
      </c>
      <c r="S14097" s="6">
        <f t="shared" si="1953"/>
        <v>0</v>
      </c>
      <c r="W14097" s="10">
        <f t="shared" si="1954"/>
        <v>0</v>
      </c>
    </row>
    <row r="14098" spans="18:23" x14ac:dyDescent="0.3">
      <c r="R14098" s="6">
        <f t="shared" si="1952"/>
        <v>0</v>
      </c>
      <c r="S14098" s="6">
        <f t="shared" si="1953"/>
        <v>0</v>
      </c>
      <c r="W14098" s="10">
        <f t="shared" si="1954"/>
        <v>0</v>
      </c>
    </row>
    <row r="14099" spans="18:23" x14ac:dyDescent="0.3">
      <c r="R14099" s="6">
        <f t="shared" si="1952"/>
        <v>0</v>
      </c>
      <c r="S14099" s="6">
        <f t="shared" si="1953"/>
        <v>0</v>
      </c>
      <c r="W14099" s="10">
        <f t="shared" si="1954"/>
        <v>0</v>
      </c>
    </row>
    <row r="14100" spans="18:23" x14ac:dyDescent="0.3">
      <c r="R14100" s="6">
        <f t="shared" si="1952"/>
        <v>0</v>
      </c>
      <c r="S14100" s="6">
        <f t="shared" si="1953"/>
        <v>0</v>
      </c>
      <c r="W14100" s="10">
        <f t="shared" si="1954"/>
        <v>0</v>
      </c>
    </row>
    <row r="14101" spans="18:23" x14ac:dyDescent="0.3">
      <c r="R14101" s="6">
        <f t="shared" si="1952"/>
        <v>0</v>
      </c>
      <c r="S14101" s="6">
        <f t="shared" si="1953"/>
        <v>0</v>
      </c>
      <c r="W14101" s="10">
        <f t="shared" si="1954"/>
        <v>0</v>
      </c>
    </row>
    <row r="14102" spans="18:23" x14ac:dyDescent="0.3">
      <c r="R14102" s="6">
        <f t="shared" si="1952"/>
        <v>0</v>
      </c>
      <c r="S14102" s="6">
        <f t="shared" si="1953"/>
        <v>0</v>
      </c>
      <c r="W14102" s="10">
        <f t="shared" si="1954"/>
        <v>0</v>
      </c>
    </row>
    <row r="14103" spans="18:23" x14ac:dyDescent="0.3">
      <c r="R14103" s="6">
        <f t="shared" si="1952"/>
        <v>0</v>
      </c>
      <c r="S14103" s="6">
        <f t="shared" si="1953"/>
        <v>0</v>
      </c>
      <c r="W14103" s="10">
        <f t="shared" si="1954"/>
        <v>0</v>
      </c>
    </row>
    <row r="14104" spans="18:23" x14ac:dyDescent="0.3">
      <c r="R14104" s="6">
        <f t="shared" si="1952"/>
        <v>0</v>
      </c>
      <c r="S14104" s="6">
        <f t="shared" si="1953"/>
        <v>0</v>
      </c>
      <c r="W14104" s="10">
        <f t="shared" si="1954"/>
        <v>0</v>
      </c>
    </row>
    <row r="14105" spans="18:23" x14ac:dyDescent="0.3">
      <c r="R14105" s="6">
        <f t="shared" si="1952"/>
        <v>0</v>
      </c>
      <c r="S14105" s="6">
        <f t="shared" si="1953"/>
        <v>0</v>
      </c>
      <c r="W14105" s="10">
        <f t="shared" si="1954"/>
        <v>0</v>
      </c>
    </row>
    <row r="14106" spans="18:23" x14ac:dyDescent="0.3">
      <c r="R14106" s="6">
        <f t="shared" si="1952"/>
        <v>0</v>
      </c>
      <c r="S14106" s="6">
        <f t="shared" si="1953"/>
        <v>0</v>
      </c>
      <c r="W14106" s="10">
        <f t="shared" si="1954"/>
        <v>0</v>
      </c>
    </row>
    <row r="14107" spans="18:23" x14ac:dyDescent="0.3">
      <c r="R14107" s="6">
        <f t="shared" si="1952"/>
        <v>0</v>
      </c>
      <c r="S14107" s="6">
        <f t="shared" si="1953"/>
        <v>0</v>
      </c>
      <c r="W14107" s="10">
        <f t="shared" si="1954"/>
        <v>0</v>
      </c>
    </row>
    <row r="14108" spans="18:23" x14ac:dyDescent="0.3">
      <c r="R14108" s="6">
        <f t="shared" si="1952"/>
        <v>0</v>
      </c>
      <c r="S14108" s="6">
        <f t="shared" si="1953"/>
        <v>0</v>
      </c>
      <c r="W14108" s="10">
        <f t="shared" si="1954"/>
        <v>0</v>
      </c>
    </row>
    <row r="14109" spans="18:23" x14ac:dyDescent="0.3">
      <c r="R14109" s="6">
        <f t="shared" si="1952"/>
        <v>0</v>
      </c>
      <c r="S14109" s="6">
        <f t="shared" si="1953"/>
        <v>0</v>
      </c>
      <c r="W14109" s="10">
        <f t="shared" si="1954"/>
        <v>0</v>
      </c>
    </row>
    <row r="14110" spans="18:23" x14ac:dyDescent="0.3">
      <c r="R14110" s="6">
        <f t="shared" si="1952"/>
        <v>0</v>
      </c>
      <c r="S14110" s="6">
        <f t="shared" si="1953"/>
        <v>0</v>
      </c>
      <c r="W14110" s="10">
        <f t="shared" si="1954"/>
        <v>0</v>
      </c>
    </row>
    <row r="14111" spans="18:23" x14ac:dyDescent="0.3">
      <c r="R14111" s="6">
        <f t="shared" si="1952"/>
        <v>0</v>
      </c>
      <c r="S14111" s="6">
        <f t="shared" si="1953"/>
        <v>0</v>
      </c>
      <c r="W14111" s="10">
        <f t="shared" si="1954"/>
        <v>0</v>
      </c>
    </row>
    <row r="14112" spans="18:23" x14ac:dyDescent="0.3">
      <c r="R14112" s="6">
        <f t="shared" si="1952"/>
        <v>0</v>
      </c>
      <c r="S14112" s="6">
        <f t="shared" si="1953"/>
        <v>0</v>
      </c>
      <c r="W14112" s="10">
        <f t="shared" si="1954"/>
        <v>0</v>
      </c>
    </row>
    <row r="14113" spans="18:23" x14ac:dyDescent="0.3">
      <c r="R14113" s="6">
        <f t="shared" si="1952"/>
        <v>0</v>
      </c>
      <c r="S14113" s="6">
        <f t="shared" si="1953"/>
        <v>0</v>
      </c>
      <c r="W14113" s="10">
        <f t="shared" si="1954"/>
        <v>0</v>
      </c>
    </row>
    <row r="14114" spans="18:23" x14ac:dyDescent="0.3">
      <c r="R14114" s="6">
        <f t="shared" si="1952"/>
        <v>0</v>
      </c>
      <c r="S14114" s="6">
        <f t="shared" si="1953"/>
        <v>0</v>
      </c>
      <c r="W14114" s="10">
        <f t="shared" si="1954"/>
        <v>0</v>
      </c>
    </row>
    <row r="14115" spans="18:23" x14ac:dyDescent="0.3">
      <c r="R14115" s="6">
        <f t="shared" si="1952"/>
        <v>0</v>
      </c>
      <c r="S14115" s="6">
        <f t="shared" si="1953"/>
        <v>0</v>
      </c>
      <c r="W14115" s="10">
        <f t="shared" si="1954"/>
        <v>0</v>
      </c>
    </row>
    <row r="14116" spans="18:23" x14ac:dyDescent="0.3">
      <c r="R14116" s="6">
        <f t="shared" si="1952"/>
        <v>0</v>
      </c>
      <c r="S14116" s="6">
        <f t="shared" si="1953"/>
        <v>0</v>
      </c>
      <c r="W14116" s="10">
        <f t="shared" si="1954"/>
        <v>0</v>
      </c>
    </row>
    <row r="14117" spans="18:23" x14ac:dyDescent="0.3">
      <c r="R14117" s="6">
        <f t="shared" si="1952"/>
        <v>0</v>
      </c>
      <c r="S14117" s="6">
        <f t="shared" si="1953"/>
        <v>0</v>
      </c>
      <c r="W14117" s="10">
        <f t="shared" si="1954"/>
        <v>0</v>
      </c>
    </row>
    <row r="14118" spans="18:23" x14ac:dyDescent="0.3">
      <c r="R14118" s="6">
        <f t="shared" si="1952"/>
        <v>0</v>
      </c>
      <c r="S14118" s="6">
        <f t="shared" si="1953"/>
        <v>0</v>
      </c>
      <c r="W14118" s="10">
        <f t="shared" si="1954"/>
        <v>0</v>
      </c>
    </row>
    <row r="14119" spans="18:23" x14ac:dyDescent="0.3">
      <c r="R14119" s="6">
        <f t="shared" si="1952"/>
        <v>0</v>
      </c>
      <c r="S14119" s="6">
        <f t="shared" si="1953"/>
        <v>0</v>
      </c>
      <c r="W14119" s="10">
        <f t="shared" si="1954"/>
        <v>0</v>
      </c>
    </row>
    <row r="14120" spans="18:23" x14ac:dyDescent="0.3">
      <c r="R14120" s="6">
        <f t="shared" si="1952"/>
        <v>0</v>
      </c>
      <c r="S14120" s="6">
        <f t="shared" si="1953"/>
        <v>0</v>
      </c>
      <c r="W14120" s="10">
        <f t="shared" si="1954"/>
        <v>0</v>
      </c>
    </row>
    <row r="14121" spans="18:23" x14ac:dyDescent="0.3">
      <c r="R14121" s="6">
        <f t="shared" si="1952"/>
        <v>0</v>
      </c>
      <c r="S14121" s="6">
        <f t="shared" si="1953"/>
        <v>0</v>
      </c>
      <c r="W14121" s="10">
        <f t="shared" si="1954"/>
        <v>0</v>
      </c>
    </row>
    <row r="14122" spans="18:23" x14ac:dyDescent="0.3">
      <c r="R14122" s="6">
        <f t="shared" si="1952"/>
        <v>0</v>
      </c>
      <c r="S14122" s="6">
        <f t="shared" si="1953"/>
        <v>0</v>
      </c>
      <c r="W14122" s="10">
        <f t="shared" si="1954"/>
        <v>0</v>
      </c>
    </row>
    <row r="14123" spans="18:23" x14ac:dyDescent="0.3">
      <c r="R14123" s="6">
        <f t="shared" si="1952"/>
        <v>0</v>
      </c>
      <c r="S14123" s="6">
        <f t="shared" si="1953"/>
        <v>0</v>
      </c>
      <c r="W14123" s="10">
        <f t="shared" si="1954"/>
        <v>0</v>
      </c>
    </row>
    <row r="14124" spans="18:23" x14ac:dyDescent="0.3">
      <c r="R14124" s="6">
        <f t="shared" si="1952"/>
        <v>0</v>
      </c>
      <c r="S14124" s="6">
        <f t="shared" si="1953"/>
        <v>0</v>
      </c>
      <c r="W14124" s="10">
        <f t="shared" si="1954"/>
        <v>0</v>
      </c>
    </row>
    <row r="14125" spans="18:23" x14ac:dyDescent="0.3">
      <c r="R14125" s="6">
        <f t="shared" si="1952"/>
        <v>0</v>
      </c>
      <c r="S14125" s="6">
        <f t="shared" si="1953"/>
        <v>0</v>
      </c>
      <c r="W14125" s="10">
        <f t="shared" si="1954"/>
        <v>0</v>
      </c>
    </row>
    <row r="14126" spans="18:23" x14ac:dyDescent="0.3">
      <c r="R14126" s="6">
        <f t="shared" si="1952"/>
        <v>0</v>
      </c>
      <c r="S14126" s="6">
        <f t="shared" si="1953"/>
        <v>0</v>
      </c>
      <c r="W14126" s="10">
        <f t="shared" si="1954"/>
        <v>0</v>
      </c>
    </row>
    <row r="14127" spans="18:23" x14ac:dyDescent="0.3">
      <c r="R14127" s="6">
        <f t="shared" si="1952"/>
        <v>0</v>
      </c>
      <c r="S14127" s="6">
        <f t="shared" si="1953"/>
        <v>0</v>
      </c>
      <c r="W14127" s="10">
        <f t="shared" si="1954"/>
        <v>0</v>
      </c>
    </row>
    <row r="14128" spans="18:23" x14ac:dyDescent="0.3">
      <c r="R14128" s="6">
        <f t="shared" si="1952"/>
        <v>0</v>
      </c>
      <c r="S14128" s="6">
        <f t="shared" si="1953"/>
        <v>0</v>
      </c>
      <c r="W14128" s="10">
        <f t="shared" si="1954"/>
        <v>0</v>
      </c>
    </row>
    <row r="14129" spans="18:23" x14ac:dyDescent="0.3">
      <c r="R14129" s="6">
        <f t="shared" si="1952"/>
        <v>0</v>
      </c>
      <c r="S14129" s="6">
        <f t="shared" si="1953"/>
        <v>0</v>
      </c>
      <c r="W14129" s="10">
        <f t="shared" si="1954"/>
        <v>0</v>
      </c>
    </row>
    <row r="14130" spans="18:23" x14ac:dyDescent="0.3">
      <c r="R14130" s="6">
        <f t="shared" si="1952"/>
        <v>0</v>
      </c>
      <c r="S14130" s="6">
        <f t="shared" si="1953"/>
        <v>0</v>
      </c>
      <c r="W14130" s="10">
        <f t="shared" si="1954"/>
        <v>0</v>
      </c>
    </row>
    <row r="14131" spans="18:23" x14ac:dyDescent="0.3">
      <c r="R14131" s="6">
        <f t="shared" si="1952"/>
        <v>0</v>
      </c>
      <c r="S14131" s="6">
        <f t="shared" si="1953"/>
        <v>0</v>
      </c>
      <c r="W14131" s="10">
        <f t="shared" si="1954"/>
        <v>0</v>
      </c>
    </row>
    <row r="14132" spans="18:23" x14ac:dyDescent="0.3">
      <c r="R14132" s="6">
        <f t="shared" si="1952"/>
        <v>0</v>
      </c>
      <c r="S14132" s="6">
        <f t="shared" si="1953"/>
        <v>0</v>
      </c>
      <c r="W14132" s="10">
        <f t="shared" si="1954"/>
        <v>0</v>
      </c>
    </row>
    <row r="14133" spans="18:23" x14ac:dyDescent="0.3">
      <c r="R14133" s="6">
        <f t="shared" si="1952"/>
        <v>0</v>
      </c>
      <c r="S14133" s="6">
        <f t="shared" si="1953"/>
        <v>0</v>
      </c>
      <c r="W14133" s="10">
        <f t="shared" si="1954"/>
        <v>0</v>
      </c>
    </row>
    <row r="14134" spans="18:23" x14ac:dyDescent="0.3">
      <c r="R14134" s="6">
        <f t="shared" si="1952"/>
        <v>0</v>
      </c>
      <c r="S14134" s="6">
        <f t="shared" si="1953"/>
        <v>0</v>
      </c>
      <c r="W14134" s="10">
        <f t="shared" si="1954"/>
        <v>0</v>
      </c>
    </row>
    <row r="14135" spans="18:23" x14ac:dyDescent="0.3">
      <c r="R14135" s="6">
        <f t="shared" si="1952"/>
        <v>0</v>
      </c>
      <c r="S14135" s="6">
        <f t="shared" si="1953"/>
        <v>0</v>
      </c>
      <c r="W14135" s="10">
        <f t="shared" si="1954"/>
        <v>0</v>
      </c>
    </row>
    <row r="14136" spans="18:23" x14ac:dyDescent="0.3">
      <c r="R14136" s="6">
        <f t="shared" si="1952"/>
        <v>0</v>
      </c>
      <c r="S14136" s="6">
        <f t="shared" si="1953"/>
        <v>0</v>
      </c>
      <c r="W14136" s="10">
        <f t="shared" si="1954"/>
        <v>0</v>
      </c>
    </row>
    <row r="14137" spans="18:23" x14ac:dyDescent="0.3">
      <c r="R14137" s="6">
        <f t="shared" si="1952"/>
        <v>0</v>
      </c>
      <c r="S14137" s="6">
        <f t="shared" si="1953"/>
        <v>0</v>
      </c>
      <c r="W14137" s="10">
        <f t="shared" si="1954"/>
        <v>0</v>
      </c>
    </row>
    <row r="14138" spans="18:23" x14ac:dyDescent="0.3">
      <c r="R14138" s="6">
        <f t="shared" si="1952"/>
        <v>0</v>
      </c>
      <c r="S14138" s="6">
        <f t="shared" si="1953"/>
        <v>0</v>
      </c>
      <c r="W14138" s="10">
        <f t="shared" si="1954"/>
        <v>0</v>
      </c>
    </row>
    <row r="14139" spans="18:23" x14ac:dyDescent="0.3">
      <c r="R14139" s="6">
        <f t="shared" si="1952"/>
        <v>0</v>
      </c>
      <c r="S14139" s="6">
        <f t="shared" si="1953"/>
        <v>0</v>
      </c>
      <c r="W14139" s="10">
        <f t="shared" si="1954"/>
        <v>0</v>
      </c>
    </row>
    <row r="14140" spans="18:23" x14ac:dyDescent="0.3">
      <c r="R14140" s="6">
        <f t="shared" si="1952"/>
        <v>0</v>
      </c>
      <c r="S14140" s="6">
        <f t="shared" si="1953"/>
        <v>0</v>
      </c>
      <c r="W14140" s="10">
        <f t="shared" si="1954"/>
        <v>0</v>
      </c>
    </row>
    <row r="14141" spans="18:23" x14ac:dyDescent="0.3">
      <c r="R14141" s="6">
        <f t="shared" si="1952"/>
        <v>0</v>
      </c>
      <c r="S14141" s="6">
        <f t="shared" si="1953"/>
        <v>0</v>
      </c>
      <c r="W14141" s="10">
        <f t="shared" si="1954"/>
        <v>0</v>
      </c>
    </row>
    <row r="14142" spans="18:23" x14ac:dyDescent="0.3">
      <c r="R14142" s="6">
        <f t="shared" si="1952"/>
        <v>0</v>
      </c>
      <c r="S14142" s="6">
        <f t="shared" si="1953"/>
        <v>0</v>
      </c>
      <c r="W14142" s="10">
        <f t="shared" si="1954"/>
        <v>0</v>
      </c>
    </row>
    <row r="14143" spans="18:23" x14ac:dyDescent="0.3">
      <c r="R14143" s="6">
        <f t="shared" si="1952"/>
        <v>0</v>
      </c>
      <c r="S14143" s="6">
        <f t="shared" si="1953"/>
        <v>0</v>
      </c>
      <c r="W14143" s="10">
        <f t="shared" si="1954"/>
        <v>0</v>
      </c>
    </row>
    <row r="14144" spans="18:23" x14ac:dyDescent="0.3">
      <c r="R14144" s="6">
        <f t="shared" si="1952"/>
        <v>0</v>
      </c>
      <c r="S14144" s="6">
        <f t="shared" si="1953"/>
        <v>0</v>
      </c>
      <c r="W14144" s="10">
        <f t="shared" si="1954"/>
        <v>0</v>
      </c>
    </row>
    <row r="14145" spans="18:23" x14ac:dyDescent="0.3">
      <c r="R14145" s="6">
        <f t="shared" si="1952"/>
        <v>0</v>
      </c>
      <c r="S14145" s="6">
        <f t="shared" si="1953"/>
        <v>0</v>
      </c>
      <c r="W14145" s="10">
        <f t="shared" si="1954"/>
        <v>0</v>
      </c>
    </row>
    <row r="14146" spans="18:23" x14ac:dyDescent="0.3">
      <c r="R14146" s="6">
        <f t="shared" si="1952"/>
        <v>0</v>
      </c>
      <c r="S14146" s="6">
        <f t="shared" si="1953"/>
        <v>0</v>
      </c>
      <c r="W14146" s="10">
        <f t="shared" si="1954"/>
        <v>0</v>
      </c>
    </row>
    <row r="14147" spans="18:23" x14ac:dyDescent="0.3">
      <c r="R14147" s="6">
        <f t="shared" si="1952"/>
        <v>0</v>
      </c>
      <c r="S14147" s="6">
        <f t="shared" si="1953"/>
        <v>0</v>
      </c>
      <c r="W14147" s="10">
        <f t="shared" si="1954"/>
        <v>0</v>
      </c>
    </row>
    <row r="14148" spans="18:23" x14ac:dyDescent="0.3">
      <c r="R14148" s="6">
        <f t="shared" si="1952"/>
        <v>0</v>
      </c>
      <c r="S14148" s="6">
        <f t="shared" si="1953"/>
        <v>0</v>
      </c>
      <c r="W14148" s="10">
        <f t="shared" si="1954"/>
        <v>0</v>
      </c>
    </row>
    <row r="14149" spans="18:23" x14ac:dyDescent="0.3">
      <c r="R14149" s="6">
        <f t="shared" si="1952"/>
        <v>0</v>
      </c>
      <c r="S14149" s="6">
        <f t="shared" si="1953"/>
        <v>0</v>
      </c>
      <c r="W14149" s="10">
        <f t="shared" si="1954"/>
        <v>0</v>
      </c>
    </row>
    <row r="14150" spans="18:23" x14ac:dyDescent="0.3">
      <c r="R14150" s="6">
        <f t="shared" si="1952"/>
        <v>0</v>
      </c>
      <c r="S14150" s="6">
        <f t="shared" si="1953"/>
        <v>0</v>
      </c>
      <c r="W14150" s="10">
        <f t="shared" si="1954"/>
        <v>0</v>
      </c>
    </row>
    <row r="14151" spans="18:23" x14ac:dyDescent="0.3">
      <c r="R14151" s="6">
        <f t="shared" si="1952"/>
        <v>0</v>
      </c>
      <c r="S14151" s="6">
        <f t="shared" si="1953"/>
        <v>0</v>
      </c>
      <c r="W14151" s="10">
        <f t="shared" si="1954"/>
        <v>0</v>
      </c>
    </row>
    <row r="14152" spans="18:23" x14ac:dyDescent="0.3">
      <c r="R14152" s="6">
        <f t="shared" si="1952"/>
        <v>0</v>
      </c>
      <c r="S14152" s="6">
        <f t="shared" si="1953"/>
        <v>0</v>
      </c>
      <c r="W14152" s="10">
        <f t="shared" si="1954"/>
        <v>0</v>
      </c>
    </row>
    <row r="14153" spans="18:23" x14ac:dyDescent="0.3">
      <c r="R14153" s="6">
        <f t="shared" si="1952"/>
        <v>0</v>
      </c>
      <c r="S14153" s="6">
        <f t="shared" si="1953"/>
        <v>0</v>
      </c>
      <c r="W14153" s="10">
        <f t="shared" si="1954"/>
        <v>0</v>
      </c>
    </row>
    <row r="14154" spans="18:23" x14ac:dyDescent="0.3">
      <c r="R14154" s="6">
        <f t="shared" si="1952"/>
        <v>0</v>
      </c>
      <c r="S14154" s="6">
        <f t="shared" si="1953"/>
        <v>0</v>
      </c>
      <c r="W14154" s="10">
        <f t="shared" si="1954"/>
        <v>0</v>
      </c>
    </row>
    <row r="14155" spans="18:23" x14ac:dyDescent="0.3">
      <c r="R14155" s="6">
        <f t="shared" si="1952"/>
        <v>0</v>
      </c>
      <c r="S14155" s="6">
        <f t="shared" si="1953"/>
        <v>0</v>
      </c>
      <c r="W14155" s="10">
        <f t="shared" si="1954"/>
        <v>0</v>
      </c>
    </row>
    <row r="14156" spans="18:23" x14ac:dyDescent="0.3">
      <c r="R14156" s="6">
        <f t="shared" si="1952"/>
        <v>0</v>
      </c>
      <c r="S14156" s="6">
        <f t="shared" si="1953"/>
        <v>0</v>
      </c>
      <c r="W14156" s="10">
        <f t="shared" si="1954"/>
        <v>0</v>
      </c>
    </row>
    <row r="14157" spans="18:23" x14ac:dyDescent="0.3">
      <c r="R14157" s="6">
        <f t="shared" si="1952"/>
        <v>0</v>
      </c>
      <c r="S14157" s="6">
        <f t="shared" si="1953"/>
        <v>0</v>
      </c>
      <c r="W14157" s="10">
        <f t="shared" si="1954"/>
        <v>0</v>
      </c>
    </row>
    <row r="14158" spans="18:23" x14ac:dyDescent="0.3">
      <c r="R14158" s="6">
        <f t="shared" si="1952"/>
        <v>0</v>
      </c>
      <c r="S14158" s="6">
        <f t="shared" si="1953"/>
        <v>0</v>
      </c>
      <c r="W14158" s="10">
        <f t="shared" si="1954"/>
        <v>0</v>
      </c>
    </row>
    <row r="14159" spans="18:23" x14ac:dyDescent="0.3">
      <c r="R14159" s="6">
        <f t="shared" ref="R14159:R14222" si="1955">_xlfn.BITRSHIFT(_xlfn.BITAND(HEX2DEC(H14159),HEX2DEC("1C000000")),26)</f>
        <v>0</v>
      </c>
      <c r="S14159" s="6">
        <f t="shared" ref="S14159:S14222" si="1956">_xlfn.BITRSHIFT(_xlfn.BITAND(HEX2DEC(H14159),HEX2DEC("01000000")),24)</f>
        <v>0</v>
      </c>
      <c r="W14159" s="10">
        <f t="shared" ref="W14159:W14222" si="1957">_xlfn.BITRSHIFT(_xlfn.BITAND(HEX2DEC(H14159),HEX2DEC("FF00")),8)</f>
        <v>0</v>
      </c>
    </row>
    <row r="14160" spans="18:23" x14ac:dyDescent="0.3">
      <c r="R14160" s="6">
        <f t="shared" si="1955"/>
        <v>0</v>
      </c>
      <c r="S14160" s="6">
        <f t="shared" si="1956"/>
        <v>0</v>
      </c>
      <c r="W14160" s="10">
        <f t="shared" si="1957"/>
        <v>0</v>
      </c>
    </row>
    <row r="14161" spans="18:23" x14ac:dyDescent="0.3">
      <c r="R14161" s="6">
        <f t="shared" si="1955"/>
        <v>0</v>
      </c>
      <c r="S14161" s="6">
        <f t="shared" si="1956"/>
        <v>0</v>
      </c>
      <c r="W14161" s="10">
        <f t="shared" si="1957"/>
        <v>0</v>
      </c>
    </row>
    <row r="14162" spans="18:23" x14ac:dyDescent="0.3">
      <c r="R14162" s="6">
        <f t="shared" si="1955"/>
        <v>0</v>
      </c>
      <c r="S14162" s="6">
        <f t="shared" si="1956"/>
        <v>0</v>
      </c>
      <c r="W14162" s="10">
        <f t="shared" si="1957"/>
        <v>0</v>
      </c>
    </row>
    <row r="14163" spans="18:23" x14ac:dyDescent="0.3">
      <c r="R14163" s="6">
        <f t="shared" si="1955"/>
        <v>0</v>
      </c>
      <c r="S14163" s="6">
        <f t="shared" si="1956"/>
        <v>0</v>
      </c>
      <c r="W14163" s="10">
        <f t="shared" si="1957"/>
        <v>0</v>
      </c>
    </row>
    <row r="14164" spans="18:23" x14ac:dyDescent="0.3">
      <c r="R14164" s="6">
        <f t="shared" si="1955"/>
        <v>0</v>
      </c>
      <c r="S14164" s="6">
        <f t="shared" si="1956"/>
        <v>0</v>
      </c>
      <c r="W14164" s="10">
        <f t="shared" si="1957"/>
        <v>0</v>
      </c>
    </row>
    <row r="14165" spans="18:23" x14ac:dyDescent="0.3">
      <c r="R14165" s="6">
        <f t="shared" si="1955"/>
        <v>0</v>
      </c>
      <c r="S14165" s="6">
        <f t="shared" si="1956"/>
        <v>0</v>
      </c>
      <c r="W14165" s="10">
        <f t="shared" si="1957"/>
        <v>0</v>
      </c>
    </row>
    <row r="14166" spans="18:23" x14ac:dyDescent="0.3">
      <c r="R14166" s="6">
        <f t="shared" si="1955"/>
        <v>0</v>
      </c>
      <c r="S14166" s="6">
        <f t="shared" si="1956"/>
        <v>0</v>
      </c>
      <c r="W14166" s="10">
        <f t="shared" si="1957"/>
        <v>0</v>
      </c>
    </row>
    <row r="14167" spans="18:23" x14ac:dyDescent="0.3">
      <c r="R14167" s="6">
        <f t="shared" si="1955"/>
        <v>0</v>
      </c>
      <c r="S14167" s="6">
        <f t="shared" si="1956"/>
        <v>0</v>
      </c>
      <c r="W14167" s="10">
        <f t="shared" si="1957"/>
        <v>0</v>
      </c>
    </row>
    <row r="14168" spans="18:23" x14ac:dyDescent="0.3">
      <c r="R14168" s="6">
        <f t="shared" si="1955"/>
        <v>0</v>
      </c>
      <c r="S14168" s="6">
        <f t="shared" si="1956"/>
        <v>0</v>
      </c>
      <c r="W14168" s="10">
        <f t="shared" si="1957"/>
        <v>0</v>
      </c>
    </row>
    <row r="14169" spans="18:23" x14ac:dyDescent="0.3">
      <c r="R14169" s="6">
        <f t="shared" si="1955"/>
        <v>0</v>
      </c>
      <c r="S14169" s="6">
        <f t="shared" si="1956"/>
        <v>0</v>
      </c>
      <c r="W14169" s="10">
        <f t="shared" si="1957"/>
        <v>0</v>
      </c>
    </row>
    <row r="14170" spans="18:23" x14ac:dyDescent="0.3">
      <c r="R14170" s="6">
        <f t="shared" si="1955"/>
        <v>0</v>
      </c>
      <c r="S14170" s="6">
        <f t="shared" si="1956"/>
        <v>0</v>
      </c>
      <c r="W14170" s="10">
        <f t="shared" si="1957"/>
        <v>0</v>
      </c>
    </row>
    <row r="14171" spans="18:23" x14ac:dyDescent="0.3">
      <c r="R14171" s="6">
        <f t="shared" si="1955"/>
        <v>0</v>
      </c>
      <c r="S14171" s="6">
        <f t="shared" si="1956"/>
        <v>0</v>
      </c>
      <c r="W14171" s="10">
        <f t="shared" si="1957"/>
        <v>0</v>
      </c>
    </row>
    <row r="14172" spans="18:23" x14ac:dyDescent="0.3">
      <c r="R14172" s="6">
        <f t="shared" si="1955"/>
        <v>0</v>
      </c>
      <c r="S14172" s="6">
        <f t="shared" si="1956"/>
        <v>0</v>
      </c>
      <c r="W14172" s="10">
        <f t="shared" si="1957"/>
        <v>0</v>
      </c>
    </row>
    <row r="14173" spans="18:23" x14ac:dyDescent="0.3">
      <c r="R14173" s="6">
        <f t="shared" si="1955"/>
        <v>0</v>
      </c>
      <c r="S14173" s="6">
        <f t="shared" si="1956"/>
        <v>0</v>
      </c>
      <c r="W14173" s="10">
        <f t="shared" si="1957"/>
        <v>0</v>
      </c>
    </row>
    <row r="14174" spans="18:23" x14ac:dyDescent="0.3">
      <c r="R14174" s="6">
        <f t="shared" si="1955"/>
        <v>0</v>
      </c>
      <c r="S14174" s="6">
        <f t="shared" si="1956"/>
        <v>0</v>
      </c>
      <c r="W14174" s="10">
        <f t="shared" si="1957"/>
        <v>0</v>
      </c>
    </row>
    <row r="14175" spans="18:23" x14ac:dyDescent="0.3">
      <c r="R14175" s="6">
        <f t="shared" si="1955"/>
        <v>0</v>
      </c>
      <c r="S14175" s="6">
        <f t="shared" si="1956"/>
        <v>0</v>
      </c>
      <c r="W14175" s="10">
        <f t="shared" si="1957"/>
        <v>0</v>
      </c>
    </row>
    <row r="14176" spans="18:23" x14ac:dyDescent="0.3">
      <c r="R14176" s="6">
        <f t="shared" si="1955"/>
        <v>0</v>
      </c>
      <c r="S14176" s="6">
        <f t="shared" si="1956"/>
        <v>0</v>
      </c>
      <c r="W14176" s="10">
        <f t="shared" si="1957"/>
        <v>0</v>
      </c>
    </row>
    <row r="14177" spans="18:23" x14ac:dyDescent="0.3">
      <c r="R14177" s="6">
        <f t="shared" si="1955"/>
        <v>0</v>
      </c>
      <c r="S14177" s="6">
        <f t="shared" si="1956"/>
        <v>0</v>
      </c>
      <c r="W14177" s="10">
        <f t="shared" si="1957"/>
        <v>0</v>
      </c>
    </row>
    <row r="14178" spans="18:23" x14ac:dyDescent="0.3">
      <c r="R14178" s="6">
        <f t="shared" si="1955"/>
        <v>0</v>
      </c>
      <c r="S14178" s="6">
        <f t="shared" si="1956"/>
        <v>0</v>
      </c>
      <c r="W14178" s="10">
        <f t="shared" si="1957"/>
        <v>0</v>
      </c>
    </row>
    <row r="14179" spans="18:23" x14ac:dyDescent="0.3">
      <c r="R14179" s="6">
        <f t="shared" si="1955"/>
        <v>0</v>
      </c>
      <c r="S14179" s="6">
        <f t="shared" si="1956"/>
        <v>0</v>
      </c>
      <c r="W14179" s="10">
        <f t="shared" si="1957"/>
        <v>0</v>
      </c>
    </row>
    <row r="14180" spans="18:23" x14ac:dyDescent="0.3">
      <c r="R14180" s="6">
        <f t="shared" si="1955"/>
        <v>0</v>
      </c>
      <c r="S14180" s="6">
        <f t="shared" si="1956"/>
        <v>0</v>
      </c>
      <c r="W14180" s="10">
        <f t="shared" si="1957"/>
        <v>0</v>
      </c>
    </row>
    <row r="14181" spans="18:23" x14ac:dyDescent="0.3">
      <c r="R14181" s="6">
        <f t="shared" si="1955"/>
        <v>0</v>
      </c>
      <c r="S14181" s="6">
        <f t="shared" si="1956"/>
        <v>0</v>
      </c>
      <c r="W14181" s="10">
        <f t="shared" si="1957"/>
        <v>0</v>
      </c>
    </row>
    <row r="14182" spans="18:23" x14ac:dyDescent="0.3">
      <c r="R14182" s="6">
        <f t="shared" si="1955"/>
        <v>0</v>
      </c>
      <c r="S14182" s="6">
        <f t="shared" si="1956"/>
        <v>0</v>
      </c>
      <c r="W14182" s="10">
        <f t="shared" si="1957"/>
        <v>0</v>
      </c>
    </row>
    <row r="14183" spans="18:23" x14ac:dyDescent="0.3">
      <c r="R14183" s="6">
        <f t="shared" si="1955"/>
        <v>0</v>
      </c>
      <c r="S14183" s="6">
        <f t="shared" si="1956"/>
        <v>0</v>
      </c>
      <c r="W14183" s="10">
        <f t="shared" si="1957"/>
        <v>0</v>
      </c>
    </row>
    <row r="14184" spans="18:23" x14ac:dyDescent="0.3">
      <c r="R14184" s="6">
        <f t="shared" si="1955"/>
        <v>0</v>
      </c>
      <c r="S14184" s="6">
        <f t="shared" si="1956"/>
        <v>0</v>
      </c>
      <c r="W14184" s="10">
        <f t="shared" si="1957"/>
        <v>0</v>
      </c>
    </row>
    <row r="14185" spans="18:23" x14ac:dyDescent="0.3">
      <c r="R14185" s="6">
        <f t="shared" si="1955"/>
        <v>0</v>
      </c>
      <c r="S14185" s="6">
        <f t="shared" si="1956"/>
        <v>0</v>
      </c>
      <c r="W14185" s="10">
        <f t="shared" si="1957"/>
        <v>0</v>
      </c>
    </row>
    <row r="14186" spans="18:23" x14ac:dyDescent="0.3">
      <c r="R14186" s="6">
        <f t="shared" si="1955"/>
        <v>0</v>
      </c>
      <c r="S14186" s="6">
        <f t="shared" si="1956"/>
        <v>0</v>
      </c>
      <c r="W14186" s="10">
        <f t="shared" si="1957"/>
        <v>0</v>
      </c>
    </row>
    <row r="14187" spans="18:23" x14ac:dyDescent="0.3">
      <c r="R14187" s="6">
        <f t="shared" si="1955"/>
        <v>0</v>
      </c>
      <c r="S14187" s="6">
        <f t="shared" si="1956"/>
        <v>0</v>
      </c>
      <c r="W14187" s="10">
        <f t="shared" si="1957"/>
        <v>0</v>
      </c>
    </row>
    <row r="14188" spans="18:23" x14ac:dyDescent="0.3">
      <c r="R14188" s="6">
        <f t="shared" si="1955"/>
        <v>0</v>
      </c>
      <c r="S14188" s="6">
        <f t="shared" si="1956"/>
        <v>0</v>
      </c>
      <c r="W14188" s="10">
        <f t="shared" si="1957"/>
        <v>0</v>
      </c>
    </row>
    <row r="14189" spans="18:23" x14ac:dyDescent="0.3">
      <c r="R14189" s="6">
        <f t="shared" si="1955"/>
        <v>0</v>
      </c>
      <c r="S14189" s="6">
        <f t="shared" si="1956"/>
        <v>0</v>
      </c>
      <c r="W14189" s="10">
        <f t="shared" si="1957"/>
        <v>0</v>
      </c>
    </row>
    <row r="14190" spans="18:23" x14ac:dyDescent="0.3">
      <c r="R14190" s="6">
        <f t="shared" si="1955"/>
        <v>0</v>
      </c>
      <c r="S14190" s="6">
        <f t="shared" si="1956"/>
        <v>0</v>
      </c>
      <c r="W14190" s="10">
        <f t="shared" si="1957"/>
        <v>0</v>
      </c>
    </row>
    <row r="14191" spans="18:23" x14ac:dyDescent="0.3">
      <c r="R14191" s="6">
        <f t="shared" si="1955"/>
        <v>0</v>
      </c>
      <c r="S14191" s="6">
        <f t="shared" si="1956"/>
        <v>0</v>
      </c>
      <c r="W14191" s="10">
        <f t="shared" si="1957"/>
        <v>0</v>
      </c>
    </row>
    <row r="14192" spans="18:23" x14ac:dyDescent="0.3">
      <c r="R14192" s="6">
        <f t="shared" si="1955"/>
        <v>0</v>
      </c>
      <c r="S14192" s="6">
        <f t="shared" si="1956"/>
        <v>0</v>
      </c>
      <c r="W14192" s="10">
        <f t="shared" si="1957"/>
        <v>0</v>
      </c>
    </row>
    <row r="14193" spans="18:23" x14ac:dyDescent="0.3">
      <c r="R14193" s="6">
        <f t="shared" si="1955"/>
        <v>0</v>
      </c>
      <c r="S14193" s="6">
        <f t="shared" si="1956"/>
        <v>0</v>
      </c>
      <c r="W14193" s="10">
        <f t="shared" si="1957"/>
        <v>0</v>
      </c>
    </row>
    <row r="14194" spans="18:23" x14ac:dyDescent="0.3">
      <c r="R14194" s="6">
        <f t="shared" si="1955"/>
        <v>0</v>
      </c>
      <c r="S14194" s="6">
        <f t="shared" si="1956"/>
        <v>0</v>
      </c>
      <c r="W14194" s="10">
        <f t="shared" si="1957"/>
        <v>0</v>
      </c>
    </row>
    <row r="14195" spans="18:23" x14ac:dyDescent="0.3">
      <c r="R14195" s="6">
        <f t="shared" si="1955"/>
        <v>0</v>
      </c>
      <c r="S14195" s="6">
        <f t="shared" si="1956"/>
        <v>0</v>
      </c>
      <c r="W14195" s="10">
        <f t="shared" si="1957"/>
        <v>0</v>
      </c>
    </row>
    <row r="14196" spans="18:23" x14ac:dyDescent="0.3">
      <c r="R14196" s="6">
        <f t="shared" si="1955"/>
        <v>0</v>
      </c>
      <c r="S14196" s="6">
        <f t="shared" si="1956"/>
        <v>0</v>
      </c>
      <c r="W14196" s="10">
        <f t="shared" si="1957"/>
        <v>0</v>
      </c>
    </row>
    <row r="14197" spans="18:23" x14ac:dyDescent="0.3">
      <c r="R14197" s="6">
        <f t="shared" si="1955"/>
        <v>0</v>
      </c>
      <c r="S14197" s="6">
        <f t="shared" si="1956"/>
        <v>0</v>
      </c>
      <c r="W14197" s="10">
        <f t="shared" si="1957"/>
        <v>0</v>
      </c>
    </row>
    <row r="14198" spans="18:23" x14ac:dyDescent="0.3">
      <c r="R14198" s="6">
        <f t="shared" si="1955"/>
        <v>0</v>
      </c>
      <c r="S14198" s="6">
        <f t="shared" si="1956"/>
        <v>0</v>
      </c>
      <c r="W14198" s="10">
        <f t="shared" si="1957"/>
        <v>0</v>
      </c>
    </row>
    <row r="14199" spans="18:23" x14ac:dyDescent="0.3">
      <c r="R14199" s="6">
        <f t="shared" si="1955"/>
        <v>0</v>
      </c>
      <c r="S14199" s="6">
        <f t="shared" si="1956"/>
        <v>0</v>
      </c>
      <c r="W14199" s="10">
        <f t="shared" si="1957"/>
        <v>0</v>
      </c>
    </row>
    <row r="14200" spans="18:23" x14ac:dyDescent="0.3">
      <c r="R14200" s="6">
        <f t="shared" si="1955"/>
        <v>0</v>
      </c>
      <c r="S14200" s="6">
        <f t="shared" si="1956"/>
        <v>0</v>
      </c>
      <c r="W14200" s="10">
        <f t="shared" si="1957"/>
        <v>0</v>
      </c>
    </row>
    <row r="14201" spans="18:23" x14ac:dyDescent="0.3">
      <c r="R14201" s="6">
        <f t="shared" si="1955"/>
        <v>0</v>
      </c>
      <c r="S14201" s="6">
        <f t="shared" si="1956"/>
        <v>0</v>
      </c>
      <c r="W14201" s="10">
        <f t="shared" si="1957"/>
        <v>0</v>
      </c>
    </row>
    <row r="14202" spans="18:23" x14ac:dyDescent="0.3">
      <c r="R14202" s="6">
        <f t="shared" si="1955"/>
        <v>0</v>
      </c>
      <c r="S14202" s="6">
        <f t="shared" si="1956"/>
        <v>0</v>
      </c>
      <c r="W14202" s="10">
        <f t="shared" si="1957"/>
        <v>0</v>
      </c>
    </row>
    <row r="14203" spans="18:23" x14ac:dyDescent="0.3">
      <c r="R14203" s="6">
        <f t="shared" si="1955"/>
        <v>0</v>
      </c>
      <c r="S14203" s="6">
        <f t="shared" si="1956"/>
        <v>0</v>
      </c>
      <c r="W14203" s="10">
        <f t="shared" si="1957"/>
        <v>0</v>
      </c>
    </row>
    <row r="14204" spans="18:23" x14ac:dyDescent="0.3">
      <c r="R14204" s="6">
        <f t="shared" si="1955"/>
        <v>0</v>
      </c>
      <c r="S14204" s="6">
        <f t="shared" si="1956"/>
        <v>0</v>
      </c>
      <c r="W14204" s="10">
        <f t="shared" si="1957"/>
        <v>0</v>
      </c>
    </row>
    <row r="14205" spans="18:23" x14ac:dyDescent="0.3">
      <c r="R14205" s="6">
        <f t="shared" si="1955"/>
        <v>0</v>
      </c>
      <c r="S14205" s="6">
        <f t="shared" si="1956"/>
        <v>0</v>
      </c>
      <c r="W14205" s="10">
        <f t="shared" si="1957"/>
        <v>0</v>
      </c>
    </row>
    <row r="14206" spans="18:23" x14ac:dyDescent="0.3">
      <c r="R14206" s="6">
        <f t="shared" si="1955"/>
        <v>0</v>
      </c>
      <c r="S14206" s="6">
        <f t="shared" si="1956"/>
        <v>0</v>
      </c>
      <c r="W14206" s="10">
        <f t="shared" si="1957"/>
        <v>0</v>
      </c>
    </row>
    <row r="14207" spans="18:23" x14ac:dyDescent="0.3">
      <c r="R14207" s="6">
        <f t="shared" si="1955"/>
        <v>0</v>
      </c>
      <c r="S14207" s="6">
        <f t="shared" si="1956"/>
        <v>0</v>
      </c>
      <c r="W14207" s="10">
        <f t="shared" si="1957"/>
        <v>0</v>
      </c>
    </row>
    <row r="14208" spans="18:23" x14ac:dyDescent="0.3">
      <c r="R14208" s="6">
        <f t="shared" si="1955"/>
        <v>0</v>
      </c>
      <c r="S14208" s="6">
        <f t="shared" si="1956"/>
        <v>0</v>
      </c>
      <c r="W14208" s="10">
        <f t="shared" si="1957"/>
        <v>0</v>
      </c>
    </row>
    <row r="14209" spans="18:23" x14ac:dyDescent="0.3">
      <c r="R14209" s="6">
        <f t="shared" si="1955"/>
        <v>0</v>
      </c>
      <c r="S14209" s="6">
        <f t="shared" si="1956"/>
        <v>0</v>
      </c>
      <c r="W14209" s="10">
        <f t="shared" si="1957"/>
        <v>0</v>
      </c>
    </row>
    <row r="14210" spans="18:23" x14ac:dyDescent="0.3">
      <c r="R14210" s="6">
        <f t="shared" si="1955"/>
        <v>0</v>
      </c>
      <c r="S14210" s="6">
        <f t="shared" si="1956"/>
        <v>0</v>
      </c>
      <c r="W14210" s="10">
        <f t="shared" si="1957"/>
        <v>0</v>
      </c>
    </row>
    <row r="14211" spans="18:23" x14ac:dyDescent="0.3">
      <c r="R14211" s="6">
        <f t="shared" si="1955"/>
        <v>0</v>
      </c>
      <c r="S14211" s="6">
        <f t="shared" si="1956"/>
        <v>0</v>
      </c>
      <c r="W14211" s="10">
        <f t="shared" si="1957"/>
        <v>0</v>
      </c>
    </row>
    <row r="14212" spans="18:23" x14ac:dyDescent="0.3">
      <c r="R14212" s="6">
        <f t="shared" si="1955"/>
        <v>0</v>
      </c>
      <c r="S14212" s="6">
        <f t="shared" si="1956"/>
        <v>0</v>
      </c>
      <c r="W14212" s="10">
        <f t="shared" si="1957"/>
        <v>0</v>
      </c>
    </row>
    <row r="14213" spans="18:23" x14ac:dyDescent="0.3">
      <c r="R14213" s="6">
        <f t="shared" si="1955"/>
        <v>0</v>
      </c>
      <c r="S14213" s="6">
        <f t="shared" si="1956"/>
        <v>0</v>
      </c>
      <c r="W14213" s="10">
        <f t="shared" si="1957"/>
        <v>0</v>
      </c>
    </row>
    <row r="14214" spans="18:23" x14ac:dyDescent="0.3">
      <c r="R14214" s="6">
        <f t="shared" si="1955"/>
        <v>0</v>
      </c>
      <c r="S14214" s="6">
        <f t="shared" si="1956"/>
        <v>0</v>
      </c>
      <c r="W14214" s="10">
        <f t="shared" si="1957"/>
        <v>0</v>
      </c>
    </row>
    <row r="14215" spans="18:23" x14ac:dyDescent="0.3">
      <c r="R14215" s="6">
        <f t="shared" si="1955"/>
        <v>0</v>
      </c>
      <c r="S14215" s="6">
        <f t="shared" si="1956"/>
        <v>0</v>
      </c>
      <c r="W14215" s="10">
        <f t="shared" si="1957"/>
        <v>0</v>
      </c>
    </row>
    <row r="14216" spans="18:23" x14ac:dyDescent="0.3">
      <c r="R14216" s="6">
        <f t="shared" si="1955"/>
        <v>0</v>
      </c>
      <c r="S14216" s="6">
        <f t="shared" si="1956"/>
        <v>0</v>
      </c>
      <c r="W14216" s="10">
        <f t="shared" si="1957"/>
        <v>0</v>
      </c>
    </row>
    <row r="14217" spans="18:23" x14ac:dyDescent="0.3">
      <c r="R14217" s="6">
        <f t="shared" si="1955"/>
        <v>0</v>
      </c>
      <c r="S14217" s="6">
        <f t="shared" si="1956"/>
        <v>0</v>
      </c>
      <c r="W14217" s="10">
        <f t="shared" si="1957"/>
        <v>0</v>
      </c>
    </row>
    <row r="14218" spans="18:23" x14ac:dyDescent="0.3">
      <c r="R14218" s="6">
        <f t="shared" si="1955"/>
        <v>0</v>
      </c>
      <c r="S14218" s="6">
        <f t="shared" si="1956"/>
        <v>0</v>
      </c>
      <c r="W14218" s="10">
        <f t="shared" si="1957"/>
        <v>0</v>
      </c>
    </row>
    <row r="14219" spans="18:23" x14ac:dyDescent="0.3">
      <c r="R14219" s="6">
        <f t="shared" si="1955"/>
        <v>0</v>
      </c>
      <c r="S14219" s="6">
        <f t="shared" si="1956"/>
        <v>0</v>
      </c>
      <c r="W14219" s="10">
        <f t="shared" si="1957"/>
        <v>0</v>
      </c>
    </row>
    <row r="14220" spans="18:23" x14ac:dyDescent="0.3">
      <c r="R14220" s="6">
        <f t="shared" si="1955"/>
        <v>0</v>
      </c>
      <c r="S14220" s="6">
        <f t="shared" si="1956"/>
        <v>0</v>
      </c>
      <c r="W14220" s="10">
        <f t="shared" si="1957"/>
        <v>0</v>
      </c>
    </row>
    <row r="14221" spans="18:23" x14ac:dyDescent="0.3">
      <c r="R14221" s="6">
        <f t="shared" si="1955"/>
        <v>0</v>
      </c>
      <c r="S14221" s="6">
        <f t="shared" si="1956"/>
        <v>0</v>
      </c>
      <c r="W14221" s="10">
        <f t="shared" si="1957"/>
        <v>0</v>
      </c>
    </row>
    <row r="14222" spans="18:23" x14ac:dyDescent="0.3">
      <c r="R14222" s="6">
        <f t="shared" si="1955"/>
        <v>0</v>
      </c>
      <c r="S14222" s="6">
        <f t="shared" si="1956"/>
        <v>0</v>
      </c>
      <c r="W14222" s="10">
        <f t="shared" si="1957"/>
        <v>0</v>
      </c>
    </row>
    <row r="14223" spans="18:23" x14ac:dyDescent="0.3">
      <c r="R14223" s="6">
        <f t="shared" ref="R14223:R14286" si="1958">_xlfn.BITRSHIFT(_xlfn.BITAND(HEX2DEC(H14223),HEX2DEC("1C000000")),26)</f>
        <v>0</v>
      </c>
      <c r="S14223" s="6">
        <f t="shared" ref="S14223:S14286" si="1959">_xlfn.BITRSHIFT(_xlfn.BITAND(HEX2DEC(H14223),HEX2DEC("01000000")),24)</f>
        <v>0</v>
      </c>
      <c r="W14223" s="10">
        <f t="shared" ref="W14223:W14286" si="1960">_xlfn.BITRSHIFT(_xlfn.BITAND(HEX2DEC(H14223),HEX2DEC("FF00")),8)</f>
        <v>0</v>
      </c>
    </row>
    <row r="14224" spans="18:23" x14ac:dyDescent="0.3">
      <c r="R14224" s="6">
        <f t="shared" si="1958"/>
        <v>0</v>
      </c>
      <c r="S14224" s="6">
        <f t="shared" si="1959"/>
        <v>0</v>
      </c>
      <c r="W14224" s="10">
        <f t="shared" si="1960"/>
        <v>0</v>
      </c>
    </row>
    <row r="14225" spans="18:23" x14ac:dyDescent="0.3">
      <c r="R14225" s="6">
        <f t="shared" si="1958"/>
        <v>0</v>
      </c>
      <c r="S14225" s="6">
        <f t="shared" si="1959"/>
        <v>0</v>
      </c>
      <c r="W14225" s="10">
        <f t="shared" si="1960"/>
        <v>0</v>
      </c>
    </row>
    <row r="14226" spans="18:23" x14ac:dyDescent="0.3">
      <c r="R14226" s="6">
        <f t="shared" si="1958"/>
        <v>0</v>
      </c>
      <c r="S14226" s="6">
        <f t="shared" si="1959"/>
        <v>0</v>
      </c>
      <c r="W14226" s="10">
        <f t="shared" si="1960"/>
        <v>0</v>
      </c>
    </row>
    <row r="14227" spans="18:23" x14ac:dyDescent="0.3">
      <c r="R14227" s="6">
        <f t="shared" si="1958"/>
        <v>0</v>
      </c>
      <c r="S14227" s="6">
        <f t="shared" si="1959"/>
        <v>0</v>
      </c>
      <c r="W14227" s="10">
        <f t="shared" si="1960"/>
        <v>0</v>
      </c>
    </row>
    <row r="14228" spans="18:23" x14ac:dyDescent="0.3">
      <c r="R14228" s="6">
        <f t="shared" si="1958"/>
        <v>0</v>
      </c>
      <c r="S14228" s="6">
        <f t="shared" si="1959"/>
        <v>0</v>
      </c>
      <c r="W14228" s="10">
        <f t="shared" si="1960"/>
        <v>0</v>
      </c>
    </row>
    <row r="14229" spans="18:23" x14ac:dyDescent="0.3">
      <c r="R14229" s="6">
        <f t="shared" si="1958"/>
        <v>0</v>
      </c>
      <c r="S14229" s="6">
        <f t="shared" si="1959"/>
        <v>0</v>
      </c>
      <c r="W14229" s="10">
        <f t="shared" si="1960"/>
        <v>0</v>
      </c>
    </row>
    <row r="14230" spans="18:23" x14ac:dyDescent="0.3">
      <c r="R14230" s="6">
        <f t="shared" si="1958"/>
        <v>0</v>
      </c>
      <c r="S14230" s="6">
        <f t="shared" si="1959"/>
        <v>0</v>
      </c>
      <c r="W14230" s="10">
        <f t="shared" si="1960"/>
        <v>0</v>
      </c>
    </row>
    <row r="14231" spans="18:23" x14ac:dyDescent="0.3">
      <c r="R14231" s="6">
        <f t="shared" si="1958"/>
        <v>0</v>
      </c>
      <c r="S14231" s="6">
        <f t="shared" si="1959"/>
        <v>0</v>
      </c>
      <c r="W14231" s="10">
        <f t="shared" si="1960"/>
        <v>0</v>
      </c>
    </row>
    <row r="14232" spans="18:23" x14ac:dyDescent="0.3">
      <c r="R14232" s="6">
        <f t="shared" si="1958"/>
        <v>0</v>
      </c>
      <c r="S14232" s="6">
        <f t="shared" si="1959"/>
        <v>0</v>
      </c>
      <c r="W14232" s="10">
        <f t="shared" si="1960"/>
        <v>0</v>
      </c>
    </row>
    <row r="14233" spans="18:23" x14ac:dyDescent="0.3">
      <c r="R14233" s="6">
        <f t="shared" si="1958"/>
        <v>0</v>
      </c>
      <c r="S14233" s="6">
        <f t="shared" si="1959"/>
        <v>0</v>
      </c>
      <c r="W14233" s="10">
        <f t="shared" si="1960"/>
        <v>0</v>
      </c>
    </row>
    <row r="14234" spans="18:23" x14ac:dyDescent="0.3">
      <c r="R14234" s="6">
        <f t="shared" si="1958"/>
        <v>0</v>
      </c>
      <c r="S14234" s="6">
        <f t="shared" si="1959"/>
        <v>0</v>
      </c>
      <c r="W14234" s="10">
        <f t="shared" si="1960"/>
        <v>0</v>
      </c>
    </row>
    <row r="14235" spans="18:23" x14ac:dyDescent="0.3">
      <c r="R14235" s="6">
        <f t="shared" si="1958"/>
        <v>0</v>
      </c>
      <c r="S14235" s="6">
        <f t="shared" si="1959"/>
        <v>0</v>
      </c>
      <c r="W14235" s="10">
        <f t="shared" si="1960"/>
        <v>0</v>
      </c>
    </row>
    <row r="14236" spans="18:23" x14ac:dyDescent="0.3">
      <c r="R14236" s="6">
        <f t="shared" si="1958"/>
        <v>0</v>
      </c>
      <c r="S14236" s="6">
        <f t="shared" si="1959"/>
        <v>0</v>
      </c>
      <c r="W14236" s="10">
        <f t="shared" si="1960"/>
        <v>0</v>
      </c>
    </row>
    <row r="14237" spans="18:23" x14ac:dyDescent="0.3">
      <c r="R14237" s="6">
        <f t="shared" si="1958"/>
        <v>0</v>
      </c>
      <c r="S14237" s="6">
        <f t="shared" si="1959"/>
        <v>0</v>
      </c>
      <c r="W14237" s="10">
        <f t="shared" si="1960"/>
        <v>0</v>
      </c>
    </row>
    <row r="14238" spans="18:23" x14ac:dyDescent="0.3">
      <c r="R14238" s="6">
        <f t="shared" si="1958"/>
        <v>0</v>
      </c>
      <c r="S14238" s="6">
        <f t="shared" si="1959"/>
        <v>0</v>
      </c>
      <c r="W14238" s="10">
        <f t="shared" si="1960"/>
        <v>0</v>
      </c>
    </row>
    <row r="14239" spans="18:23" x14ac:dyDescent="0.3">
      <c r="R14239" s="6">
        <f t="shared" si="1958"/>
        <v>0</v>
      </c>
      <c r="S14239" s="6">
        <f t="shared" si="1959"/>
        <v>0</v>
      </c>
      <c r="W14239" s="10">
        <f t="shared" si="1960"/>
        <v>0</v>
      </c>
    </row>
    <row r="14240" spans="18:23" x14ac:dyDescent="0.3">
      <c r="R14240" s="6">
        <f t="shared" si="1958"/>
        <v>0</v>
      </c>
      <c r="S14240" s="6">
        <f t="shared" si="1959"/>
        <v>0</v>
      </c>
      <c r="W14240" s="10">
        <f t="shared" si="1960"/>
        <v>0</v>
      </c>
    </row>
    <row r="14241" spans="18:23" x14ac:dyDescent="0.3">
      <c r="R14241" s="6">
        <f t="shared" si="1958"/>
        <v>0</v>
      </c>
      <c r="S14241" s="6">
        <f t="shared" si="1959"/>
        <v>0</v>
      </c>
      <c r="W14241" s="10">
        <f t="shared" si="1960"/>
        <v>0</v>
      </c>
    </row>
    <row r="14242" spans="18:23" x14ac:dyDescent="0.3">
      <c r="R14242" s="6">
        <f t="shared" si="1958"/>
        <v>0</v>
      </c>
      <c r="S14242" s="6">
        <f t="shared" si="1959"/>
        <v>0</v>
      </c>
      <c r="W14242" s="10">
        <f t="shared" si="1960"/>
        <v>0</v>
      </c>
    </row>
    <row r="14243" spans="18:23" x14ac:dyDescent="0.3">
      <c r="R14243" s="6">
        <f t="shared" si="1958"/>
        <v>0</v>
      </c>
      <c r="S14243" s="6">
        <f t="shared" si="1959"/>
        <v>0</v>
      </c>
      <c r="W14243" s="10">
        <f t="shared" si="1960"/>
        <v>0</v>
      </c>
    </row>
    <row r="14244" spans="18:23" x14ac:dyDescent="0.3">
      <c r="R14244" s="6">
        <f t="shared" si="1958"/>
        <v>0</v>
      </c>
      <c r="S14244" s="6">
        <f t="shared" si="1959"/>
        <v>0</v>
      </c>
      <c r="W14244" s="10">
        <f t="shared" si="1960"/>
        <v>0</v>
      </c>
    </row>
    <row r="14245" spans="18:23" x14ac:dyDescent="0.3">
      <c r="R14245" s="6">
        <f t="shared" si="1958"/>
        <v>0</v>
      </c>
      <c r="S14245" s="6">
        <f t="shared" si="1959"/>
        <v>0</v>
      </c>
      <c r="W14245" s="10">
        <f t="shared" si="1960"/>
        <v>0</v>
      </c>
    </row>
    <row r="14246" spans="18:23" x14ac:dyDescent="0.3">
      <c r="R14246" s="6">
        <f t="shared" si="1958"/>
        <v>0</v>
      </c>
      <c r="S14246" s="6">
        <f t="shared" si="1959"/>
        <v>0</v>
      </c>
      <c r="W14246" s="10">
        <f t="shared" si="1960"/>
        <v>0</v>
      </c>
    </row>
    <row r="14247" spans="18:23" x14ac:dyDescent="0.3">
      <c r="R14247" s="6">
        <f t="shared" si="1958"/>
        <v>0</v>
      </c>
      <c r="S14247" s="6">
        <f t="shared" si="1959"/>
        <v>0</v>
      </c>
      <c r="W14247" s="10">
        <f t="shared" si="1960"/>
        <v>0</v>
      </c>
    </row>
    <row r="14248" spans="18:23" x14ac:dyDescent="0.3">
      <c r="R14248" s="6">
        <f t="shared" si="1958"/>
        <v>0</v>
      </c>
      <c r="S14248" s="6">
        <f t="shared" si="1959"/>
        <v>0</v>
      </c>
      <c r="W14248" s="10">
        <f t="shared" si="1960"/>
        <v>0</v>
      </c>
    </row>
    <row r="14249" spans="18:23" x14ac:dyDescent="0.3">
      <c r="R14249" s="6">
        <f t="shared" si="1958"/>
        <v>0</v>
      </c>
      <c r="S14249" s="6">
        <f t="shared" si="1959"/>
        <v>0</v>
      </c>
      <c r="W14249" s="10">
        <f t="shared" si="1960"/>
        <v>0</v>
      </c>
    </row>
    <row r="14250" spans="18:23" x14ac:dyDescent="0.3">
      <c r="R14250" s="6">
        <f t="shared" si="1958"/>
        <v>0</v>
      </c>
      <c r="S14250" s="6">
        <f t="shared" si="1959"/>
        <v>0</v>
      </c>
      <c r="W14250" s="10">
        <f t="shared" si="1960"/>
        <v>0</v>
      </c>
    </row>
    <row r="14251" spans="18:23" x14ac:dyDescent="0.3">
      <c r="R14251" s="6">
        <f t="shared" si="1958"/>
        <v>0</v>
      </c>
      <c r="S14251" s="6">
        <f t="shared" si="1959"/>
        <v>0</v>
      </c>
      <c r="W14251" s="10">
        <f t="shared" si="1960"/>
        <v>0</v>
      </c>
    </row>
    <row r="14252" spans="18:23" x14ac:dyDescent="0.3">
      <c r="R14252" s="6">
        <f t="shared" si="1958"/>
        <v>0</v>
      </c>
      <c r="S14252" s="6">
        <f t="shared" si="1959"/>
        <v>0</v>
      </c>
      <c r="W14252" s="10">
        <f t="shared" si="1960"/>
        <v>0</v>
      </c>
    </row>
    <row r="14253" spans="18:23" x14ac:dyDescent="0.3">
      <c r="R14253" s="6">
        <f t="shared" si="1958"/>
        <v>0</v>
      </c>
      <c r="S14253" s="6">
        <f t="shared" si="1959"/>
        <v>0</v>
      </c>
      <c r="W14253" s="10">
        <f t="shared" si="1960"/>
        <v>0</v>
      </c>
    </row>
    <row r="14254" spans="18:23" x14ac:dyDescent="0.3">
      <c r="R14254" s="6">
        <f t="shared" si="1958"/>
        <v>0</v>
      </c>
      <c r="S14254" s="6">
        <f t="shared" si="1959"/>
        <v>0</v>
      </c>
      <c r="W14254" s="10">
        <f t="shared" si="1960"/>
        <v>0</v>
      </c>
    </row>
    <row r="14255" spans="18:23" x14ac:dyDescent="0.3">
      <c r="R14255" s="6">
        <f t="shared" si="1958"/>
        <v>0</v>
      </c>
      <c r="S14255" s="6">
        <f t="shared" si="1959"/>
        <v>0</v>
      </c>
      <c r="W14255" s="10">
        <f t="shared" si="1960"/>
        <v>0</v>
      </c>
    </row>
    <row r="14256" spans="18:23" x14ac:dyDescent="0.3">
      <c r="R14256" s="6">
        <f t="shared" si="1958"/>
        <v>0</v>
      </c>
      <c r="S14256" s="6">
        <f t="shared" si="1959"/>
        <v>0</v>
      </c>
      <c r="W14256" s="10">
        <f t="shared" si="1960"/>
        <v>0</v>
      </c>
    </row>
    <row r="14257" spans="18:23" x14ac:dyDescent="0.3">
      <c r="R14257" s="6">
        <f t="shared" si="1958"/>
        <v>0</v>
      </c>
      <c r="S14257" s="6">
        <f t="shared" si="1959"/>
        <v>0</v>
      </c>
      <c r="W14257" s="10">
        <f t="shared" si="1960"/>
        <v>0</v>
      </c>
    </row>
    <row r="14258" spans="18:23" x14ac:dyDescent="0.3">
      <c r="R14258" s="6">
        <f t="shared" si="1958"/>
        <v>0</v>
      </c>
      <c r="S14258" s="6">
        <f t="shared" si="1959"/>
        <v>0</v>
      </c>
      <c r="W14258" s="10">
        <f t="shared" si="1960"/>
        <v>0</v>
      </c>
    </row>
    <row r="14259" spans="18:23" x14ac:dyDescent="0.3">
      <c r="R14259" s="6">
        <f t="shared" si="1958"/>
        <v>0</v>
      </c>
      <c r="S14259" s="6">
        <f t="shared" si="1959"/>
        <v>0</v>
      </c>
      <c r="W14259" s="10">
        <f t="shared" si="1960"/>
        <v>0</v>
      </c>
    </row>
    <row r="14260" spans="18:23" x14ac:dyDescent="0.3">
      <c r="R14260" s="6">
        <f t="shared" si="1958"/>
        <v>0</v>
      </c>
      <c r="S14260" s="6">
        <f t="shared" si="1959"/>
        <v>0</v>
      </c>
      <c r="W14260" s="10">
        <f t="shared" si="1960"/>
        <v>0</v>
      </c>
    </row>
    <row r="14261" spans="18:23" x14ac:dyDescent="0.3">
      <c r="R14261" s="6">
        <f t="shared" si="1958"/>
        <v>0</v>
      </c>
      <c r="S14261" s="6">
        <f t="shared" si="1959"/>
        <v>0</v>
      </c>
      <c r="W14261" s="10">
        <f t="shared" si="1960"/>
        <v>0</v>
      </c>
    </row>
    <row r="14262" spans="18:23" x14ac:dyDescent="0.3">
      <c r="R14262" s="6">
        <f t="shared" si="1958"/>
        <v>0</v>
      </c>
      <c r="S14262" s="6">
        <f t="shared" si="1959"/>
        <v>0</v>
      </c>
      <c r="W14262" s="10">
        <f t="shared" si="1960"/>
        <v>0</v>
      </c>
    </row>
    <row r="14263" spans="18:23" x14ac:dyDescent="0.3">
      <c r="R14263" s="6">
        <f t="shared" si="1958"/>
        <v>0</v>
      </c>
      <c r="S14263" s="6">
        <f t="shared" si="1959"/>
        <v>0</v>
      </c>
      <c r="W14263" s="10">
        <f t="shared" si="1960"/>
        <v>0</v>
      </c>
    </row>
    <row r="14264" spans="18:23" x14ac:dyDescent="0.3">
      <c r="R14264" s="6">
        <f t="shared" si="1958"/>
        <v>0</v>
      </c>
      <c r="S14264" s="6">
        <f t="shared" si="1959"/>
        <v>0</v>
      </c>
      <c r="W14264" s="10">
        <f t="shared" si="1960"/>
        <v>0</v>
      </c>
    </row>
    <row r="14265" spans="18:23" x14ac:dyDescent="0.3">
      <c r="R14265" s="6">
        <f t="shared" si="1958"/>
        <v>0</v>
      </c>
      <c r="S14265" s="6">
        <f t="shared" si="1959"/>
        <v>0</v>
      </c>
      <c r="W14265" s="10">
        <f t="shared" si="1960"/>
        <v>0</v>
      </c>
    </row>
    <row r="14266" spans="18:23" x14ac:dyDescent="0.3">
      <c r="R14266" s="6">
        <f t="shared" si="1958"/>
        <v>0</v>
      </c>
      <c r="S14266" s="6">
        <f t="shared" si="1959"/>
        <v>0</v>
      </c>
      <c r="W14266" s="10">
        <f t="shared" si="1960"/>
        <v>0</v>
      </c>
    </row>
    <row r="14267" spans="18:23" x14ac:dyDescent="0.3">
      <c r="R14267" s="6">
        <f t="shared" si="1958"/>
        <v>0</v>
      </c>
      <c r="S14267" s="6">
        <f t="shared" si="1959"/>
        <v>0</v>
      </c>
      <c r="W14267" s="10">
        <f t="shared" si="1960"/>
        <v>0</v>
      </c>
    </row>
    <row r="14268" spans="18:23" x14ac:dyDescent="0.3">
      <c r="R14268" s="6">
        <f t="shared" si="1958"/>
        <v>0</v>
      </c>
      <c r="S14268" s="6">
        <f t="shared" si="1959"/>
        <v>0</v>
      </c>
      <c r="W14268" s="10">
        <f t="shared" si="1960"/>
        <v>0</v>
      </c>
    </row>
    <row r="14269" spans="18:23" x14ac:dyDescent="0.3">
      <c r="R14269" s="6">
        <f t="shared" si="1958"/>
        <v>0</v>
      </c>
      <c r="S14269" s="6">
        <f t="shared" si="1959"/>
        <v>0</v>
      </c>
      <c r="W14269" s="10">
        <f t="shared" si="1960"/>
        <v>0</v>
      </c>
    </row>
    <row r="14270" spans="18:23" x14ac:dyDescent="0.3">
      <c r="R14270" s="6">
        <f t="shared" si="1958"/>
        <v>0</v>
      </c>
      <c r="S14270" s="6">
        <f t="shared" si="1959"/>
        <v>0</v>
      </c>
      <c r="W14270" s="10">
        <f t="shared" si="1960"/>
        <v>0</v>
      </c>
    </row>
    <row r="14271" spans="18:23" x14ac:dyDescent="0.3">
      <c r="R14271" s="6">
        <f t="shared" si="1958"/>
        <v>0</v>
      </c>
      <c r="S14271" s="6">
        <f t="shared" si="1959"/>
        <v>0</v>
      </c>
      <c r="W14271" s="10">
        <f t="shared" si="1960"/>
        <v>0</v>
      </c>
    </row>
    <row r="14272" spans="18:23" x14ac:dyDescent="0.3">
      <c r="R14272" s="6">
        <f t="shared" si="1958"/>
        <v>0</v>
      </c>
      <c r="S14272" s="6">
        <f t="shared" si="1959"/>
        <v>0</v>
      </c>
      <c r="W14272" s="10">
        <f t="shared" si="1960"/>
        <v>0</v>
      </c>
    </row>
    <row r="14273" spans="18:23" x14ac:dyDescent="0.3">
      <c r="R14273" s="6">
        <f t="shared" si="1958"/>
        <v>0</v>
      </c>
      <c r="S14273" s="6">
        <f t="shared" si="1959"/>
        <v>0</v>
      </c>
      <c r="W14273" s="10">
        <f t="shared" si="1960"/>
        <v>0</v>
      </c>
    </row>
    <row r="14274" spans="18:23" x14ac:dyDescent="0.3">
      <c r="R14274" s="6">
        <f t="shared" si="1958"/>
        <v>0</v>
      </c>
      <c r="S14274" s="6">
        <f t="shared" si="1959"/>
        <v>0</v>
      </c>
      <c r="W14274" s="10">
        <f t="shared" si="1960"/>
        <v>0</v>
      </c>
    </row>
    <row r="14275" spans="18:23" x14ac:dyDescent="0.3">
      <c r="R14275" s="6">
        <f t="shared" si="1958"/>
        <v>0</v>
      </c>
      <c r="S14275" s="6">
        <f t="shared" si="1959"/>
        <v>0</v>
      </c>
      <c r="W14275" s="10">
        <f t="shared" si="1960"/>
        <v>0</v>
      </c>
    </row>
    <row r="14276" spans="18:23" x14ac:dyDescent="0.3">
      <c r="R14276" s="6">
        <f t="shared" si="1958"/>
        <v>0</v>
      </c>
      <c r="S14276" s="6">
        <f t="shared" si="1959"/>
        <v>0</v>
      </c>
      <c r="W14276" s="10">
        <f t="shared" si="1960"/>
        <v>0</v>
      </c>
    </row>
    <row r="14277" spans="18:23" x14ac:dyDescent="0.3">
      <c r="R14277" s="6">
        <f t="shared" si="1958"/>
        <v>0</v>
      </c>
      <c r="S14277" s="6">
        <f t="shared" si="1959"/>
        <v>0</v>
      </c>
      <c r="W14277" s="10">
        <f t="shared" si="1960"/>
        <v>0</v>
      </c>
    </row>
    <row r="14278" spans="18:23" x14ac:dyDescent="0.3">
      <c r="R14278" s="6">
        <f t="shared" si="1958"/>
        <v>0</v>
      </c>
      <c r="S14278" s="6">
        <f t="shared" si="1959"/>
        <v>0</v>
      </c>
      <c r="W14278" s="10">
        <f t="shared" si="1960"/>
        <v>0</v>
      </c>
    </row>
    <row r="14279" spans="18:23" x14ac:dyDescent="0.3">
      <c r="R14279" s="6">
        <f t="shared" si="1958"/>
        <v>0</v>
      </c>
      <c r="S14279" s="6">
        <f t="shared" si="1959"/>
        <v>0</v>
      </c>
      <c r="W14279" s="10">
        <f t="shared" si="1960"/>
        <v>0</v>
      </c>
    </row>
    <row r="14280" spans="18:23" x14ac:dyDescent="0.3">
      <c r="R14280" s="6">
        <f t="shared" si="1958"/>
        <v>0</v>
      </c>
      <c r="S14280" s="6">
        <f t="shared" si="1959"/>
        <v>0</v>
      </c>
      <c r="W14280" s="10">
        <f t="shared" si="1960"/>
        <v>0</v>
      </c>
    </row>
    <row r="14281" spans="18:23" x14ac:dyDescent="0.3">
      <c r="R14281" s="6">
        <f t="shared" si="1958"/>
        <v>0</v>
      </c>
      <c r="S14281" s="6">
        <f t="shared" si="1959"/>
        <v>0</v>
      </c>
      <c r="W14281" s="10">
        <f t="shared" si="1960"/>
        <v>0</v>
      </c>
    </row>
    <row r="14282" spans="18:23" x14ac:dyDescent="0.3">
      <c r="R14282" s="6">
        <f t="shared" si="1958"/>
        <v>0</v>
      </c>
      <c r="S14282" s="6">
        <f t="shared" si="1959"/>
        <v>0</v>
      </c>
      <c r="W14282" s="10">
        <f t="shared" si="1960"/>
        <v>0</v>
      </c>
    </row>
    <row r="14283" spans="18:23" x14ac:dyDescent="0.3">
      <c r="R14283" s="6">
        <f t="shared" si="1958"/>
        <v>0</v>
      </c>
      <c r="S14283" s="6">
        <f t="shared" si="1959"/>
        <v>0</v>
      </c>
      <c r="W14283" s="10">
        <f t="shared" si="1960"/>
        <v>0</v>
      </c>
    </row>
    <row r="14284" spans="18:23" x14ac:dyDescent="0.3">
      <c r="R14284" s="6">
        <f t="shared" si="1958"/>
        <v>0</v>
      </c>
      <c r="S14284" s="6">
        <f t="shared" si="1959"/>
        <v>0</v>
      </c>
      <c r="W14284" s="10">
        <f t="shared" si="1960"/>
        <v>0</v>
      </c>
    </row>
    <row r="14285" spans="18:23" x14ac:dyDescent="0.3">
      <c r="R14285" s="6">
        <f t="shared" si="1958"/>
        <v>0</v>
      </c>
      <c r="S14285" s="6">
        <f t="shared" si="1959"/>
        <v>0</v>
      </c>
      <c r="W14285" s="10">
        <f t="shared" si="1960"/>
        <v>0</v>
      </c>
    </row>
    <row r="14286" spans="18:23" x14ac:dyDescent="0.3">
      <c r="R14286" s="6">
        <f t="shared" si="1958"/>
        <v>0</v>
      </c>
      <c r="S14286" s="6">
        <f t="shared" si="1959"/>
        <v>0</v>
      </c>
      <c r="W14286" s="10">
        <f t="shared" si="1960"/>
        <v>0</v>
      </c>
    </row>
    <row r="14287" spans="18:23" x14ac:dyDescent="0.3">
      <c r="R14287" s="6">
        <f t="shared" ref="R14287:R14350" si="1961">_xlfn.BITRSHIFT(_xlfn.BITAND(HEX2DEC(H14287),HEX2DEC("1C000000")),26)</f>
        <v>0</v>
      </c>
      <c r="S14287" s="6">
        <f t="shared" ref="S14287:S14350" si="1962">_xlfn.BITRSHIFT(_xlfn.BITAND(HEX2DEC(H14287),HEX2DEC("01000000")),24)</f>
        <v>0</v>
      </c>
      <c r="W14287" s="10">
        <f t="shared" ref="W14287:W14350" si="1963">_xlfn.BITRSHIFT(_xlfn.BITAND(HEX2DEC(H14287),HEX2DEC("FF00")),8)</f>
        <v>0</v>
      </c>
    </row>
    <row r="14288" spans="18:23" x14ac:dyDescent="0.3">
      <c r="R14288" s="6">
        <f t="shared" si="1961"/>
        <v>0</v>
      </c>
      <c r="S14288" s="6">
        <f t="shared" si="1962"/>
        <v>0</v>
      </c>
      <c r="W14288" s="10">
        <f t="shared" si="1963"/>
        <v>0</v>
      </c>
    </row>
    <row r="14289" spans="18:23" x14ac:dyDescent="0.3">
      <c r="R14289" s="6">
        <f t="shared" si="1961"/>
        <v>0</v>
      </c>
      <c r="S14289" s="6">
        <f t="shared" si="1962"/>
        <v>0</v>
      </c>
      <c r="W14289" s="10">
        <f t="shared" si="1963"/>
        <v>0</v>
      </c>
    </row>
    <row r="14290" spans="18:23" x14ac:dyDescent="0.3">
      <c r="R14290" s="6">
        <f t="shared" si="1961"/>
        <v>0</v>
      </c>
      <c r="S14290" s="6">
        <f t="shared" si="1962"/>
        <v>0</v>
      </c>
      <c r="W14290" s="10">
        <f t="shared" si="1963"/>
        <v>0</v>
      </c>
    </row>
    <row r="14291" spans="18:23" x14ac:dyDescent="0.3">
      <c r="R14291" s="6">
        <f t="shared" si="1961"/>
        <v>0</v>
      </c>
      <c r="S14291" s="6">
        <f t="shared" si="1962"/>
        <v>0</v>
      </c>
      <c r="W14291" s="10">
        <f t="shared" si="1963"/>
        <v>0</v>
      </c>
    </row>
    <row r="14292" spans="18:23" x14ac:dyDescent="0.3">
      <c r="R14292" s="6">
        <f t="shared" si="1961"/>
        <v>0</v>
      </c>
      <c r="S14292" s="6">
        <f t="shared" si="1962"/>
        <v>0</v>
      </c>
      <c r="W14292" s="10">
        <f t="shared" si="1963"/>
        <v>0</v>
      </c>
    </row>
    <row r="14293" spans="18:23" x14ac:dyDescent="0.3">
      <c r="R14293" s="6">
        <f t="shared" si="1961"/>
        <v>0</v>
      </c>
      <c r="S14293" s="6">
        <f t="shared" si="1962"/>
        <v>0</v>
      </c>
      <c r="W14293" s="10">
        <f t="shared" si="1963"/>
        <v>0</v>
      </c>
    </row>
    <row r="14294" spans="18:23" x14ac:dyDescent="0.3">
      <c r="R14294" s="6">
        <f t="shared" si="1961"/>
        <v>0</v>
      </c>
      <c r="S14294" s="6">
        <f t="shared" si="1962"/>
        <v>0</v>
      </c>
      <c r="W14294" s="10">
        <f t="shared" si="1963"/>
        <v>0</v>
      </c>
    </row>
    <row r="14295" spans="18:23" x14ac:dyDescent="0.3">
      <c r="R14295" s="6">
        <f t="shared" si="1961"/>
        <v>0</v>
      </c>
      <c r="S14295" s="6">
        <f t="shared" si="1962"/>
        <v>0</v>
      </c>
      <c r="W14295" s="10">
        <f t="shared" si="1963"/>
        <v>0</v>
      </c>
    </row>
    <row r="14296" spans="18:23" x14ac:dyDescent="0.3">
      <c r="R14296" s="6">
        <f t="shared" si="1961"/>
        <v>0</v>
      </c>
      <c r="S14296" s="6">
        <f t="shared" si="1962"/>
        <v>0</v>
      </c>
      <c r="W14296" s="10">
        <f t="shared" si="1963"/>
        <v>0</v>
      </c>
    </row>
    <row r="14297" spans="18:23" x14ac:dyDescent="0.3">
      <c r="R14297" s="6">
        <f t="shared" si="1961"/>
        <v>0</v>
      </c>
      <c r="S14297" s="6">
        <f t="shared" si="1962"/>
        <v>0</v>
      </c>
      <c r="W14297" s="10">
        <f t="shared" si="1963"/>
        <v>0</v>
      </c>
    </row>
    <row r="14298" spans="18:23" x14ac:dyDescent="0.3">
      <c r="R14298" s="6">
        <f t="shared" si="1961"/>
        <v>0</v>
      </c>
      <c r="S14298" s="6">
        <f t="shared" si="1962"/>
        <v>0</v>
      </c>
      <c r="W14298" s="10">
        <f t="shared" si="1963"/>
        <v>0</v>
      </c>
    </row>
    <row r="14299" spans="18:23" x14ac:dyDescent="0.3">
      <c r="R14299" s="6">
        <f t="shared" si="1961"/>
        <v>0</v>
      </c>
      <c r="S14299" s="6">
        <f t="shared" si="1962"/>
        <v>0</v>
      </c>
      <c r="W14299" s="10">
        <f t="shared" si="1963"/>
        <v>0</v>
      </c>
    </row>
    <row r="14300" spans="18:23" x14ac:dyDescent="0.3">
      <c r="R14300" s="6">
        <f t="shared" si="1961"/>
        <v>0</v>
      </c>
      <c r="S14300" s="6">
        <f t="shared" si="1962"/>
        <v>0</v>
      </c>
      <c r="W14300" s="10">
        <f t="shared" si="1963"/>
        <v>0</v>
      </c>
    </row>
    <row r="14301" spans="18:23" x14ac:dyDescent="0.3">
      <c r="R14301" s="6">
        <f t="shared" si="1961"/>
        <v>0</v>
      </c>
      <c r="S14301" s="6">
        <f t="shared" si="1962"/>
        <v>0</v>
      </c>
      <c r="W14301" s="10">
        <f t="shared" si="1963"/>
        <v>0</v>
      </c>
    </row>
    <row r="14302" spans="18:23" x14ac:dyDescent="0.3">
      <c r="R14302" s="6">
        <f t="shared" si="1961"/>
        <v>0</v>
      </c>
      <c r="S14302" s="6">
        <f t="shared" si="1962"/>
        <v>0</v>
      </c>
      <c r="W14302" s="10">
        <f t="shared" si="1963"/>
        <v>0</v>
      </c>
    </row>
    <row r="14303" spans="18:23" x14ac:dyDescent="0.3">
      <c r="R14303" s="6">
        <f t="shared" si="1961"/>
        <v>0</v>
      </c>
      <c r="S14303" s="6">
        <f t="shared" si="1962"/>
        <v>0</v>
      </c>
      <c r="W14303" s="10">
        <f t="shared" si="1963"/>
        <v>0</v>
      </c>
    </row>
    <row r="14304" spans="18:23" x14ac:dyDescent="0.3">
      <c r="R14304" s="6">
        <f t="shared" si="1961"/>
        <v>0</v>
      </c>
      <c r="S14304" s="6">
        <f t="shared" si="1962"/>
        <v>0</v>
      </c>
      <c r="W14304" s="10">
        <f t="shared" si="1963"/>
        <v>0</v>
      </c>
    </row>
    <row r="14305" spans="18:23" x14ac:dyDescent="0.3">
      <c r="R14305" s="6">
        <f t="shared" si="1961"/>
        <v>0</v>
      </c>
      <c r="S14305" s="6">
        <f t="shared" si="1962"/>
        <v>0</v>
      </c>
      <c r="W14305" s="10">
        <f t="shared" si="1963"/>
        <v>0</v>
      </c>
    </row>
    <row r="14306" spans="18:23" x14ac:dyDescent="0.3">
      <c r="R14306" s="6">
        <f t="shared" si="1961"/>
        <v>0</v>
      </c>
      <c r="S14306" s="6">
        <f t="shared" si="1962"/>
        <v>0</v>
      </c>
      <c r="W14306" s="10">
        <f t="shared" si="1963"/>
        <v>0</v>
      </c>
    </row>
    <row r="14307" spans="18:23" x14ac:dyDescent="0.3">
      <c r="R14307" s="6">
        <f t="shared" si="1961"/>
        <v>0</v>
      </c>
      <c r="S14307" s="6">
        <f t="shared" si="1962"/>
        <v>0</v>
      </c>
      <c r="W14307" s="10">
        <f t="shared" si="1963"/>
        <v>0</v>
      </c>
    </row>
    <row r="14308" spans="18:23" x14ac:dyDescent="0.3">
      <c r="R14308" s="6">
        <f t="shared" si="1961"/>
        <v>0</v>
      </c>
      <c r="S14308" s="6">
        <f t="shared" si="1962"/>
        <v>0</v>
      </c>
      <c r="W14308" s="10">
        <f t="shared" si="1963"/>
        <v>0</v>
      </c>
    </row>
    <row r="14309" spans="18:23" x14ac:dyDescent="0.3">
      <c r="R14309" s="6">
        <f t="shared" si="1961"/>
        <v>0</v>
      </c>
      <c r="S14309" s="6">
        <f t="shared" si="1962"/>
        <v>0</v>
      </c>
      <c r="W14309" s="10">
        <f t="shared" si="1963"/>
        <v>0</v>
      </c>
    </row>
    <row r="14310" spans="18:23" x14ac:dyDescent="0.3">
      <c r="R14310" s="6">
        <f t="shared" si="1961"/>
        <v>0</v>
      </c>
      <c r="S14310" s="6">
        <f t="shared" si="1962"/>
        <v>0</v>
      </c>
      <c r="W14310" s="10">
        <f t="shared" si="1963"/>
        <v>0</v>
      </c>
    </row>
    <row r="14311" spans="18:23" x14ac:dyDescent="0.3">
      <c r="R14311" s="6">
        <f t="shared" si="1961"/>
        <v>0</v>
      </c>
      <c r="S14311" s="6">
        <f t="shared" si="1962"/>
        <v>0</v>
      </c>
      <c r="W14311" s="10">
        <f t="shared" si="1963"/>
        <v>0</v>
      </c>
    </row>
    <row r="14312" spans="18:23" x14ac:dyDescent="0.3">
      <c r="R14312" s="6">
        <f t="shared" si="1961"/>
        <v>0</v>
      </c>
      <c r="S14312" s="6">
        <f t="shared" si="1962"/>
        <v>0</v>
      </c>
      <c r="W14312" s="10">
        <f t="shared" si="1963"/>
        <v>0</v>
      </c>
    </row>
    <row r="14313" spans="18:23" x14ac:dyDescent="0.3">
      <c r="R14313" s="6">
        <f t="shared" si="1961"/>
        <v>0</v>
      </c>
      <c r="S14313" s="6">
        <f t="shared" si="1962"/>
        <v>0</v>
      </c>
      <c r="W14313" s="10">
        <f t="shared" si="1963"/>
        <v>0</v>
      </c>
    </row>
    <row r="14314" spans="18:23" x14ac:dyDescent="0.3">
      <c r="R14314" s="6">
        <f t="shared" si="1961"/>
        <v>0</v>
      </c>
      <c r="S14314" s="6">
        <f t="shared" si="1962"/>
        <v>0</v>
      </c>
      <c r="W14314" s="10">
        <f t="shared" si="1963"/>
        <v>0</v>
      </c>
    </row>
    <row r="14315" spans="18:23" x14ac:dyDescent="0.3">
      <c r="R14315" s="6">
        <f t="shared" si="1961"/>
        <v>0</v>
      </c>
      <c r="S14315" s="6">
        <f t="shared" si="1962"/>
        <v>0</v>
      </c>
      <c r="W14315" s="10">
        <f t="shared" si="1963"/>
        <v>0</v>
      </c>
    </row>
    <row r="14316" spans="18:23" x14ac:dyDescent="0.3">
      <c r="R14316" s="6">
        <f t="shared" si="1961"/>
        <v>0</v>
      </c>
      <c r="S14316" s="6">
        <f t="shared" si="1962"/>
        <v>0</v>
      </c>
      <c r="W14316" s="10">
        <f t="shared" si="1963"/>
        <v>0</v>
      </c>
    </row>
    <row r="14317" spans="18:23" x14ac:dyDescent="0.3">
      <c r="R14317" s="6">
        <f t="shared" si="1961"/>
        <v>0</v>
      </c>
      <c r="S14317" s="6">
        <f t="shared" si="1962"/>
        <v>0</v>
      </c>
      <c r="W14317" s="10">
        <f t="shared" si="1963"/>
        <v>0</v>
      </c>
    </row>
    <row r="14318" spans="18:23" x14ac:dyDescent="0.3">
      <c r="R14318" s="6">
        <f t="shared" si="1961"/>
        <v>0</v>
      </c>
      <c r="S14318" s="6">
        <f t="shared" si="1962"/>
        <v>0</v>
      </c>
      <c r="W14318" s="10">
        <f t="shared" si="1963"/>
        <v>0</v>
      </c>
    </row>
    <row r="14319" spans="18:23" x14ac:dyDescent="0.3">
      <c r="R14319" s="6">
        <f t="shared" si="1961"/>
        <v>0</v>
      </c>
      <c r="S14319" s="6">
        <f t="shared" si="1962"/>
        <v>0</v>
      </c>
      <c r="W14319" s="10">
        <f t="shared" si="1963"/>
        <v>0</v>
      </c>
    </row>
    <row r="14320" spans="18:23" x14ac:dyDescent="0.3">
      <c r="R14320" s="6">
        <f t="shared" si="1961"/>
        <v>0</v>
      </c>
      <c r="S14320" s="6">
        <f t="shared" si="1962"/>
        <v>0</v>
      </c>
      <c r="W14320" s="10">
        <f t="shared" si="1963"/>
        <v>0</v>
      </c>
    </row>
    <row r="14321" spans="18:23" x14ac:dyDescent="0.3">
      <c r="R14321" s="6">
        <f t="shared" si="1961"/>
        <v>0</v>
      </c>
      <c r="S14321" s="6">
        <f t="shared" si="1962"/>
        <v>0</v>
      </c>
      <c r="W14321" s="10">
        <f t="shared" si="1963"/>
        <v>0</v>
      </c>
    </row>
    <row r="14322" spans="18:23" x14ac:dyDescent="0.3">
      <c r="R14322" s="6">
        <f t="shared" si="1961"/>
        <v>0</v>
      </c>
      <c r="S14322" s="6">
        <f t="shared" si="1962"/>
        <v>0</v>
      </c>
      <c r="W14322" s="10">
        <f t="shared" si="1963"/>
        <v>0</v>
      </c>
    </row>
    <row r="14323" spans="18:23" x14ac:dyDescent="0.3">
      <c r="R14323" s="6">
        <f t="shared" si="1961"/>
        <v>0</v>
      </c>
      <c r="S14323" s="6">
        <f t="shared" si="1962"/>
        <v>0</v>
      </c>
      <c r="W14323" s="10">
        <f t="shared" si="1963"/>
        <v>0</v>
      </c>
    </row>
    <row r="14324" spans="18:23" x14ac:dyDescent="0.3">
      <c r="R14324" s="6">
        <f t="shared" si="1961"/>
        <v>0</v>
      </c>
      <c r="S14324" s="6">
        <f t="shared" si="1962"/>
        <v>0</v>
      </c>
      <c r="W14324" s="10">
        <f t="shared" si="1963"/>
        <v>0</v>
      </c>
    </row>
    <row r="14325" spans="18:23" x14ac:dyDescent="0.3">
      <c r="R14325" s="6">
        <f t="shared" si="1961"/>
        <v>0</v>
      </c>
      <c r="S14325" s="6">
        <f t="shared" si="1962"/>
        <v>0</v>
      </c>
      <c r="W14325" s="10">
        <f t="shared" si="1963"/>
        <v>0</v>
      </c>
    </row>
    <row r="14326" spans="18:23" x14ac:dyDescent="0.3">
      <c r="R14326" s="6">
        <f t="shared" si="1961"/>
        <v>0</v>
      </c>
      <c r="S14326" s="6">
        <f t="shared" si="1962"/>
        <v>0</v>
      </c>
      <c r="W14326" s="10">
        <f t="shared" si="1963"/>
        <v>0</v>
      </c>
    </row>
    <row r="14327" spans="18:23" x14ac:dyDescent="0.3">
      <c r="R14327" s="6">
        <f t="shared" si="1961"/>
        <v>0</v>
      </c>
      <c r="S14327" s="6">
        <f t="shared" si="1962"/>
        <v>0</v>
      </c>
      <c r="W14327" s="10">
        <f t="shared" si="1963"/>
        <v>0</v>
      </c>
    </row>
    <row r="14328" spans="18:23" x14ac:dyDescent="0.3">
      <c r="R14328" s="6">
        <f t="shared" si="1961"/>
        <v>0</v>
      </c>
      <c r="S14328" s="6">
        <f t="shared" si="1962"/>
        <v>0</v>
      </c>
      <c r="W14328" s="10">
        <f t="shared" si="1963"/>
        <v>0</v>
      </c>
    </row>
    <row r="14329" spans="18:23" x14ac:dyDescent="0.3">
      <c r="R14329" s="6">
        <f t="shared" si="1961"/>
        <v>0</v>
      </c>
      <c r="S14329" s="6">
        <f t="shared" si="1962"/>
        <v>0</v>
      </c>
      <c r="W14329" s="10">
        <f t="shared" si="1963"/>
        <v>0</v>
      </c>
    </row>
    <row r="14330" spans="18:23" x14ac:dyDescent="0.3">
      <c r="R14330" s="6">
        <f t="shared" si="1961"/>
        <v>0</v>
      </c>
      <c r="S14330" s="6">
        <f t="shared" si="1962"/>
        <v>0</v>
      </c>
      <c r="W14330" s="10">
        <f t="shared" si="1963"/>
        <v>0</v>
      </c>
    </row>
    <row r="14331" spans="18:23" x14ac:dyDescent="0.3">
      <c r="R14331" s="6">
        <f t="shared" si="1961"/>
        <v>0</v>
      </c>
      <c r="S14331" s="6">
        <f t="shared" si="1962"/>
        <v>0</v>
      </c>
      <c r="W14331" s="10">
        <f t="shared" si="1963"/>
        <v>0</v>
      </c>
    </row>
    <row r="14332" spans="18:23" x14ac:dyDescent="0.3">
      <c r="R14332" s="6">
        <f t="shared" si="1961"/>
        <v>0</v>
      </c>
      <c r="S14332" s="6">
        <f t="shared" si="1962"/>
        <v>0</v>
      </c>
      <c r="W14332" s="10">
        <f t="shared" si="1963"/>
        <v>0</v>
      </c>
    </row>
    <row r="14333" spans="18:23" x14ac:dyDescent="0.3">
      <c r="R14333" s="6">
        <f t="shared" si="1961"/>
        <v>0</v>
      </c>
      <c r="S14333" s="6">
        <f t="shared" si="1962"/>
        <v>0</v>
      </c>
      <c r="W14333" s="10">
        <f t="shared" si="1963"/>
        <v>0</v>
      </c>
    </row>
    <row r="14334" spans="18:23" x14ac:dyDescent="0.3">
      <c r="R14334" s="6">
        <f t="shared" si="1961"/>
        <v>0</v>
      </c>
      <c r="S14334" s="6">
        <f t="shared" si="1962"/>
        <v>0</v>
      </c>
      <c r="W14334" s="10">
        <f t="shared" si="1963"/>
        <v>0</v>
      </c>
    </row>
    <row r="14335" spans="18:23" x14ac:dyDescent="0.3">
      <c r="R14335" s="6">
        <f t="shared" si="1961"/>
        <v>0</v>
      </c>
      <c r="S14335" s="6">
        <f t="shared" si="1962"/>
        <v>0</v>
      </c>
      <c r="W14335" s="10">
        <f t="shared" si="1963"/>
        <v>0</v>
      </c>
    </row>
    <row r="14336" spans="18:23" x14ac:dyDescent="0.3">
      <c r="R14336" s="6">
        <f t="shared" si="1961"/>
        <v>0</v>
      </c>
      <c r="S14336" s="6">
        <f t="shared" si="1962"/>
        <v>0</v>
      </c>
      <c r="W14336" s="10">
        <f t="shared" si="1963"/>
        <v>0</v>
      </c>
    </row>
    <row r="14337" spans="18:23" x14ac:dyDescent="0.3">
      <c r="R14337" s="6">
        <f t="shared" si="1961"/>
        <v>0</v>
      </c>
      <c r="S14337" s="6">
        <f t="shared" si="1962"/>
        <v>0</v>
      </c>
      <c r="W14337" s="10">
        <f t="shared" si="1963"/>
        <v>0</v>
      </c>
    </row>
    <row r="14338" spans="18:23" x14ac:dyDescent="0.3">
      <c r="R14338" s="6">
        <f t="shared" si="1961"/>
        <v>0</v>
      </c>
      <c r="S14338" s="6">
        <f t="shared" si="1962"/>
        <v>0</v>
      </c>
      <c r="W14338" s="10">
        <f t="shared" si="1963"/>
        <v>0</v>
      </c>
    </row>
    <row r="14339" spans="18:23" x14ac:dyDescent="0.3">
      <c r="R14339" s="6">
        <f t="shared" si="1961"/>
        <v>0</v>
      </c>
      <c r="S14339" s="6">
        <f t="shared" si="1962"/>
        <v>0</v>
      </c>
      <c r="W14339" s="10">
        <f t="shared" si="1963"/>
        <v>0</v>
      </c>
    </row>
    <row r="14340" spans="18:23" x14ac:dyDescent="0.3">
      <c r="R14340" s="6">
        <f t="shared" si="1961"/>
        <v>0</v>
      </c>
      <c r="S14340" s="6">
        <f t="shared" si="1962"/>
        <v>0</v>
      </c>
      <c r="W14340" s="10">
        <f t="shared" si="1963"/>
        <v>0</v>
      </c>
    </row>
    <row r="14341" spans="18:23" x14ac:dyDescent="0.3">
      <c r="R14341" s="6">
        <f t="shared" si="1961"/>
        <v>0</v>
      </c>
      <c r="S14341" s="6">
        <f t="shared" si="1962"/>
        <v>0</v>
      </c>
      <c r="W14341" s="10">
        <f t="shared" si="1963"/>
        <v>0</v>
      </c>
    </row>
    <row r="14342" spans="18:23" x14ac:dyDescent="0.3">
      <c r="R14342" s="6">
        <f t="shared" si="1961"/>
        <v>0</v>
      </c>
      <c r="S14342" s="6">
        <f t="shared" si="1962"/>
        <v>0</v>
      </c>
      <c r="W14342" s="10">
        <f t="shared" si="1963"/>
        <v>0</v>
      </c>
    </row>
    <row r="14343" spans="18:23" x14ac:dyDescent="0.3">
      <c r="R14343" s="6">
        <f t="shared" si="1961"/>
        <v>0</v>
      </c>
      <c r="S14343" s="6">
        <f t="shared" si="1962"/>
        <v>0</v>
      </c>
      <c r="W14343" s="10">
        <f t="shared" si="1963"/>
        <v>0</v>
      </c>
    </row>
    <row r="14344" spans="18:23" x14ac:dyDescent="0.3">
      <c r="R14344" s="6">
        <f t="shared" si="1961"/>
        <v>0</v>
      </c>
      <c r="S14344" s="6">
        <f t="shared" si="1962"/>
        <v>0</v>
      </c>
      <c r="W14344" s="10">
        <f t="shared" si="1963"/>
        <v>0</v>
      </c>
    </row>
    <row r="14345" spans="18:23" x14ac:dyDescent="0.3">
      <c r="R14345" s="6">
        <f t="shared" si="1961"/>
        <v>0</v>
      </c>
      <c r="S14345" s="6">
        <f t="shared" si="1962"/>
        <v>0</v>
      </c>
      <c r="W14345" s="10">
        <f t="shared" si="1963"/>
        <v>0</v>
      </c>
    </row>
    <row r="14346" spans="18:23" x14ac:dyDescent="0.3">
      <c r="R14346" s="6">
        <f t="shared" si="1961"/>
        <v>0</v>
      </c>
      <c r="S14346" s="6">
        <f t="shared" si="1962"/>
        <v>0</v>
      </c>
      <c r="W14346" s="10">
        <f t="shared" si="1963"/>
        <v>0</v>
      </c>
    </row>
    <row r="14347" spans="18:23" x14ac:dyDescent="0.3">
      <c r="R14347" s="6">
        <f t="shared" si="1961"/>
        <v>0</v>
      </c>
      <c r="S14347" s="6">
        <f t="shared" si="1962"/>
        <v>0</v>
      </c>
      <c r="W14347" s="10">
        <f t="shared" si="1963"/>
        <v>0</v>
      </c>
    </row>
    <row r="14348" spans="18:23" x14ac:dyDescent="0.3">
      <c r="R14348" s="6">
        <f t="shared" si="1961"/>
        <v>0</v>
      </c>
      <c r="S14348" s="6">
        <f t="shared" si="1962"/>
        <v>0</v>
      </c>
      <c r="W14348" s="10">
        <f t="shared" si="1963"/>
        <v>0</v>
      </c>
    </row>
    <row r="14349" spans="18:23" x14ac:dyDescent="0.3">
      <c r="R14349" s="6">
        <f t="shared" si="1961"/>
        <v>0</v>
      </c>
      <c r="S14349" s="6">
        <f t="shared" si="1962"/>
        <v>0</v>
      </c>
      <c r="W14349" s="10">
        <f t="shared" si="1963"/>
        <v>0</v>
      </c>
    </row>
    <row r="14350" spans="18:23" x14ac:dyDescent="0.3">
      <c r="R14350" s="6">
        <f t="shared" si="1961"/>
        <v>0</v>
      </c>
      <c r="S14350" s="6">
        <f t="shared" si="1962"/>
        <v>0</v>
      </c>
      <c r="W14350" s="10">
        <f t="shared" si="1963"/>
        <v>0</v>
      </c>
    </row>
    <row r="14351" spans="18:23" x14ac:dyDescent="0.3">
      <c r="R14351" s="6">
        <f t="shared" ref="R14351:R14414" si="1964">_xlfn.BITRSHIFT(_xlfn.BITAND(HEX2DEC(H14351),HEX2DEC("1C000000")),26)</f>
        <v>0</v>
      </c>
      <c r="S14351" s="6">
        <f t="shared" ref="S14351:S14414" si="1965">_xlfn.BITRSHIFT(_xlfn.BITAND(HEX2DEC(H14351),HEX2DEC("01000000")),24)</f>
        <v>0</v>
      </c>
      <c r="W14351" s="10">
        <f t="shared" ref="W14351:W14414" si="1966">_xlfn.BITRSHIFT(_xlfn.BITAND(HEX2DEC(H14351),HEX2DEC("FF00")),8)</f>
        <v>0</v>
      </c>
    </row>
    <row r="14352" spans="18:23" x14ac:dyDescent="0.3">
      <c r="R14352" s="6">
        <f t="shared" si="1964"/>
        <v>0</v>
      </c>
      <c r="S14352" s="6">
        <f t="shared" si="1965"/>
        <v>0</v>
      </c>
      <c r="W14352" s="10">
        <f t="shared" si="1966"/>
        <v>0</v>
      </c>
    </row>
    <row r="14353" spans="18:23" x14ac:dyDescent="0.3">
      <c r="R14353" s="6">
        <f t="shared" si="1964"/>
        <v>0</v>
      </c>
      <c r="S14353" s="6">
        <f t="shared" si="1965"/>
        <v>0</v>
      </c>
      <c r="W14353" s="10">
        <f t="shared" si="1966"/>
        <v>0</v>
      </c>
    </row>
    <row r="14354" spans="18:23" x14ac:dyDescent="0.3">
      <c r="R14354" s="6">
        <f t="shared" si="1964"/>
        <v>0</v>
      </c>
      <c r="S14354" s="6">
        <f t="shared" si="1965"/>
        <v>0</v>
      </c>
      <c r="W14354" s="10">
        <f t="shared" si="1966"/>
        <v>0</v>
      </c>
    </row>
    <row r="14355" spans="18:23" x14ac:dyDescent="0.3">
      <c r="R14355" s="6">
        <f t="shared" si="1964"/>
        <v>0</v>
      </c>
      <c r="S14355" s="6">
        <f t="shared" si="1965"/>
        <v>0</v>
      </c>
      <c r="W14355" s="10">
        <f t="shared" si="1966"/>
        <v>0</v>
      </c>
    </row>
    <row r="14356" spans="18:23" x14ac:dyDescent="0.3">
      <c r="R14356" s="6">
        <f t="shared" si="1964"/>
        <v>0</v>
      </c>
      <c r="S14356" s="6">
        <f t="shared" si="1965"/>
        <v>0</v>
      </c>
      <c r="W14356" s="10">
        <f t="shared" si="1966"/>
        <v>0</v>
      </c>
    </row>
    <row r="14357" spans="18:23" x14ac:dyDescent="0.3">
      <c r="R14357" s="6">
        <f t="shared" si="1964"/>
        <v>0</v>
      </c>
      <c r="S14357" s="6">
        <f t="shared" si="1965"/>
        <v>0</v>
      </c>
      <c r="W14357" s="10">
        <f t="shared" si="1966"/>
        <v>0</v>
      </c>
    </row>
    <row r="14358" spans="18:23" x14ac:dyDescent="0.3">
      <c r="R14358" s="6">
        <f t="shared" si="1964"/>
        <v>0</v>
      </c>
      <c r="S14358" s="6">
        <f t="shared" si="1965"/>
        <v>0</v>
      </c>
      <c r="W14358" s="10">
        <f t="shared" si="1966"/>
        <v>0</v>
      </c>
    </row>
    <row r="14359" spans="18:23" x14ac:dyDescent="0.3">
      <c r="R14359" s="6">
        <f t="shared" si="1964"/>
        <v>0</v>
      </c>
      <c r="S14359" s="6">
        <f t="shared" si="1965"/>
        <v>0</v>
      </c>
      <c r="W14359" s="10">
        <f t="shared" si="1966"/>
        <v>0</v>
      </c>
    </row>
    <row r="14360" spans="18:23" x14ac:dyDescent="0.3">
      <c r="R14360" s="6">
        <f t="shared" si="1964"/>
        <v>0</v>
      </c>
      <c r="S14360" s="6">
        <f t="shared" si="1965"/>
        <v>0</v>
      </c>
      <c r="W14360" s="10">
        <f t="shared" si="1966"/>
        <v>0</v>
      </c>
    </row>
    <row r="14361" spans="18:23" x14ac:dyDescent="0.3">
      <c r="R14361" s="6">
        <f t="shared" si="1964"/>
        <v>0</v>
      </c>
      <c r="S14361" s="6">
        <f t="shared" si="1965"/>
        <v>0</v>
      </c>
      <c r="W14361" s="10">
        <f t="shared" si="1966"/>
        <v>0</v>
      </c>
    </row>
    <row r="14362" spans="18:23" x14ac:dyDescent="0.3">
      <c r="R14362" s="6">
        <f t="shared" si="1964"/>
        <v>0</v>
      </c>
      <c r="S14362" s="6">
        <f t="shared" si="1965"/>
        <v>0</v>
      </c>
      <c r="W14362" s="10">
        <f t="shared" si="1966"/>
        <v>0</v>
      </c>
    </row>
    <row r="14363" spans="18:23" x14ac:dyDescent="0.3">
      <c r="R14363" s="6">
        <f t="shared" si="1964"/>
        <v>0</v>
      </c>
      <c r="S14363" s="6">
        <f t="shared" si="1965"/>
        <v>0</v>
      </c>
      <c r="W14363" s="10">
        <f t="shared" si="1966"/>
        <v>0</v>
      </c>
    </row>
    <row r="14364" spans="18:23" x14ac:dyDescent="0.3">
      <c r="R14364" s="6">
        <f t="shared" si="1964"/>
        <v>0</v>
      </c>
      <c r="S14364" s="6">
        <f t="shared" si="1965"/>
        <v>0</v>
      </c>
      <c r="W14364" s="10">
        <f t="shared" si="1966"/>
        <v>0</v>
      </c>
    </row>
    <row r="14365" spans="18:23" x14ac:dyDescent="0.3">
      <c r="R14365" s="6">
        <f t="shared" si="1964"/>
        <v>0</v>
      </c>
      <c r="S14365" s="6">
        <f t="shared" si="1965"/>
        <v>0</v>
      </c>
      <c r="W14365" s="10">
        <f t="shared" si="1966"/>
        <v>0</v>
      </c>
    </row>
    <row r="14366" spans="18:23" x14ac:dyDescent="0.3">
      <c r="R14366" s="6">
        <f t="shared" si="1964"/>
        <v>0</v>
      </c>
      <c r="S14366" s="6">
        <f t="shared" si="1965"/>
        <v>0</v>
      </c>
      <c r="W14366" s="10">
        <f t="shared" si="1966"/>
        <v>0</v>
      </c>
    </row>
    <row r="14367" spans="18:23" x14ac:dyDescent="0.3">
      <c r="R14367" s="6">
        <f t="shared" si="1964"/>
        <v>0</v>
      </c>
      <c r="S14367" s="6">
        <f t="shared" si="1965"/>
        <v>0</v>
      </c>
      <c r="W14367" s="10">
        <f t="shared" si="1966"/>
        <v>0</v>
      </c>
    </row>
    <row r="14368" spans="18:23" x14ac:dyDescent="0.3">
      <c r="R14368" s="6">
        <f t="shared" si="1964"/>
        <v>0</v>
      </c>
      <c r="S14368" s="6">
        <f t="shared" si="1965"/>
        <v>0</v>
      </c>
      <c r="W14368" s="10">
        <f t="shared" si="1966"/>
        <v>0</v>
      </c>
    </row>
    <row r="14369" spans="18:23" x14ac:dyDescent="0.3">
      <c r="R14369" s="6">
        <f t="shared" si="1964"/>
        <v>0</v>
      </c>
      <c r="S14369" s="6">
        <f t="shared" si="1965"/>
        <v>0</v>
      </c>
      <c r="W14369" s="10">
        <f t="shared" si="1966"/>
        <v>0</v>
      </c>
    </row>
    <row r="14370" spans="18:23" x14ac:dyDescent="0.3">
      <c r="R14370" s="6">
        <f t="shared" si="1964"/>
        <v>0</v>
      </c>
      <c r="S14370" s="6">
        <f t="shared" si="1965"/>
        <v>0</v>
      </c>
      <c r="W14370" s="10">
        <f t="shared" si="1966"/>
        <v>0</v>
      </c>
    </row>
    <row r="14371" spans="18:23" x14ac:dyDescent="0.3">
      <c r="R14371" s="6">
        <f t="shared" si="1964"/>
        <v>0</v>
      </c>
      <c r="S14371" s="6">
        <f t="shared" si="1965"/>
        <v>0</v>
      </c>
      <c r="W14371" s="10">
        <f t="shared" si="1966"/>
        <v>0</v>
      </c>
    </row>
    <row r="14372" spans="18:23" x14ac:dyDescent="0.3">
      <c r="R14372" s="6">
        <f t="shared" si="1964"/>
        <v>0</v>
      </c>
      <c r="S14372" s="6">
        <f t="shared" si="1965"/>
        <v>0</v>
      </c>
      <c r="W14372" s="10">
        <f t="shared" si="1966"/>
        <v>0</v>
      </c>
    </row>
    <row r="14373" spans="18:23" x14ac:dyDescent="0.3">
      <c r="R14373" s="6">
        <f t="shared" si="1964"/>
        <v>0</v>
      </c>
      <c r="S14373" s="6">
        <f t="shared" si="1965"/>
        <v>0</v>
      </c>
      <c r="W14373" s="10">
        <f t="shared" si="1966"/>
        <v>0</v>
      </c>
    </row>
    <row r="14374" spans="18:23" x14ac:dyDescent="0.3">
      <c r="R14374" s="6">
        <f t="shared" si="1964"/>
        <v>0</v>
      </c>
      <c r="S14374" s="6">
        <f t="shared" si="1965"/>
        <v>0</v>
      </c>
      <c r="W14374" s="10">
        <f t="shared" si="1966"/>
        <v>0</v>
      </c>
    </row>
    <row r="14375" spans="18:23" x14ac:dyDescent="0.3">
      <c r="R14375" s="6">
        <f t="shared" si="1964"/>
        <v>0</v>
      </c>
      <c r="S14375" s="6">
        <f t="shared" si="1965"/>
        <v>0</v>
      </c>
      <c r="W14375" s="10">
        <f t="shared" si="1966"/>
        <v>0</v>
      </c>
    </row>
    <row r="14376" spans="18:23" x14ac:dyDescent="0.3">
      <c r="R14376" s="6">
        <f t="shared" si="1964"/>
        <v>0</v>
      </c>
      <c r="S14376" s="6">
        <f t="shared" si="1965"/>
        <v>0</v>
      </c>
      <c r="W14376" s="10">
        <f t="shared" si="1966"/>
        <v>0</v>
      </c>
    </row>
    <row r="14377" spans="18:23" x14ac:dyDescent="0.3">
      <c r="R14377" s="6">
        <f t="shared" si="1964"/>
        <v>0</v>
      </c>
      <c r="S14377" s="6">
        <f t="shared" si="1965"/>
        <v>0</v>
      </c>
      <c r="W14377" s="10">
        <f t="shared" si="1966"/>
        <v>0</v>
      </c>
    </row>
    <row r="14378" spans="18:23" x14ac:dyDescent="0.3">
      <c r="R14378" s="6">
        <f t="shared" si="1964"/>
        <v>0</v>
      </c>
      <c r="S14378" s="6">
        <f t="shared" si="1965"/>
        <v>0</v>
      </c>
      <c r="W14378" s="10">
        <f t="shared" si="1966"/>
        <v>0</v>
      </c>
    </row>
    <row r="14379" spans="18:23" x14ac:dyDescent="0.3">
      <c r="R14379" s="6">
        <f t="shared" si="1964"/>
        <v>0</v>
      </c>
      <c r="S14379" s="6">
        <f t="shared" si="1965"/>
        <v>0</v>
      </c>
      <c r="W14379" s="10">
        <f t="shared" si="1966"/>
        <v>0</v>
      </c>
    </row>
    <row r="14380" spans="18:23" x14ac:dyDescent="0.3">
      <c r="R14380" s="6">
        <f t="shared" si="1964"/>
        <v>0</v>
      </c>
      <c r="S14380" s="6">
        <f t="shared" si="1965"/>
        <v>0</v>
      </c>
      <c r="W14380" s="10">
        <f t="shared" si="1966"/>
        <v>0</v>
      </c>
    </row>
    <row r="14381" spans="18:23" x14ac:dyDescent="0.3">
      <c r="R14381" s="6">
        <f t="shared" si="1964"/>
        <v>0</v>
      </c>
      <c r="S14381" s="6">
        <f t="shared" si="1965"/>
        <v>0</v>
      </c>
      <c r="W14381" s="10">
        <f t="shared" si="1966"/>
        <v>0</v>
      </c>
    </row>
    <row r="14382" spans="18:23" x14ac:dyDescent="0.3">
      <c r="R14382" s="6">
        <f t="shared" si="1964"/>
        <v>0</v>
      </c>
      <c r="S14382" s="6">
        <f t="shared" si="1965"/>
        <v>0</v>
      </c>
      <c r="W14382" s="10">
        <f t="shared" si="1966"/>
        <v>0</v>
      </c>
    </row>
    <row r="14383" spans="18:23" x14ac:dyDescent="0.3">
      <c r="R14383" s="6">
        <f t="shared" si="1964"/>
        <v>0</v>
      </c>
      <c r="S14383" s="6">
        <f t="shared" si="1965"/>
        <v>0</v>
      </c>
      <c r="W14383" s="10">
        <f t="shared" si="1966"/>
        <v>0</v>
      </c>
    </row>
    <row r="14384" spans="18:23" x14ac:dyDescent="0.3">
      <c r="R14384" s="6">
        <f t="shared" si="1964"/>
        <v>0</v>
      </c>
      <c r="S14384" s="6">
        <f t="shared" si="1965"/>
        <v>0</v>
      </c>
      <c r="W14384" s="10">
        <f t="shared" si="1966"/>
        <v>0</v>
      </c>
    </row>
    <row r="14385" spans="18:23" x14ac:dyDescent="0.3">
      <c r="R14385" s="6">
        <f t="shared" si="1964"/>
        <v>0</v>
      </c>
      <c r="S14385" s="6">
        <f t="shared" si="1965"/>
        <v>0</v>
      </c>
      <c r="W14385" s="10">
        <f t="shared" si="1966"/>
        <v>0</v>
      </c>
    </row>
    <row r="14386" spans="18:23" x14ac:dyDescent="0.3">
      <c r="R14386" s="6">
        <f t="shared" si="1964"/>
        <v>0</v>
      </c>
      <c r="S14386" s="6">
        <f t="shared" si="1965"/>
        <v>0</v>
      </c>
      <c r="W14386" s="10">
        <f t="shared" si="1966"/>
        <v>0</v>
      </c>
    </row>
    <row r="14387" spans="18:23" x14ac:dyDescent="0.3">
      <c r="R14387" s="6">
        <f t="shared" si="1964"/>
        <v>0</v>
      </c>
      <c r="S14387" s="6">
        <f t="shared" si="1965"/>
        <v>0</v>
      </c>
      <c r="W14387" s="10">
        <f t="shared" si="1966"/>
        <v>0</v>
      </c>
    </row>
    <row r="14388" spans="18:23" x14ac:dyDescent="0.3">
      <c r="R14388" s="6">
        <f t="shared" si="1964"/>
        <v>0</v>
      </c>
      <c r="S14388" s="6">
        <f t="shared" si="1965"/>
        <v>0</v>
      </c>
      <c r="W14388" s="10">
        <f t="shared" si="1966"/>
        <v>0</v>
      </c>
    </row>
    <row r="14389" spans="18:23" x14ac:dyDescent="0.3">
      <c r="R14389" s="6">
        <f t="shared" si="1964"/>
        <v>0</v>
      </c>
      <c r="S14389" s="6">
        <f t="shared" si="1965"/>
        <v>0</v>
      </c>
      <c r="W14389" s="10">
        <f t="shared" si="1966"/>
        <v>0</v>
      </c>
    </row>
    <row r="14390" spans="18:23" x14ac:dyDescent="0.3">
      <c r="R14390" s="6">
        <f t="shared" si="1964"/>
        <v>0</v>
      </c>
      <c r="S14390" s="6">
        <f t="shared" si="1965"/>
        <v>0</v>
      </c>
      <c r="W14390" s="10">
        <f t="shared" si="1966"/>
        <v>0</v>
      </c>
    </row>
    <row r="14391" spans="18:23" x14ac:dyDescent="0.3">
      <c r="R14391" s="6">
        <f t="shared" si="1964"/>
        <v>0</v>
      </c>
      <c r="S14391" s="6">
        <f t="shared" si="1965"/>
        <v>0</v>
      </c>
      <c r="W14391" s="10">
        <f t="shared" si="1966"/>
        <v>0</v>
      </c>
    </row>
    <row r="14392" spans="18:23" x14ac:dyDescent="0.3">
      <c r="R14392" s="6">
        <f t="shared" si="1964"/>
        <v>0</v>
      </c>
      <c r="S14392" s="6">
        <f t="shared" si="1965"/>
        <v>0</v>
      </c>
      <c r="W14392" s="10">
        <f t="shared" si="1966"/>
        <v>0</v>
      </c>
    </row>
    <row r="14393" spans="18:23" x14ac:dyDescent="0.3">
      <c r="R14393" s="6">
        <f t="shared" si="1964"/>
        <v>0</v>
      </c>
      <c r="S14393" s="6">
        <f t="shared" si="1965"/>
        <v>0</v>
      </c>
      <c r="W14393" s="10">
        <f t="shared" si="1966"/>
        <v>0</v>
      </c>
    </row>
    <row r="14394" spans="18:23" x14ac:dyDescent="0.3">
      <c r="R14394" s="6">
        <f t="shared" si="1964"/>
        <v>0</v>
      </c>
      <c r="S14394" s="6">
        <f t="shared" si="1965"/>
        <v>0</v>
      </c>
      <c r="W14394" s="10">
        <f t="shared" si="1966"/>
        <v>0</v>
      </c>
    </row>
    <row r="14395" spans="18:23" x14ac:dyDescent="0.3">
      <c r="R14395" s="6">
        <f t="shared" si="1964"/>
        <v>0</v>
      </c>
      <c r="S14395" s="6">
        <f t="shared" si="1965"/>
        <v>0</v>
      </c>
      <c r="W14395" s="10">
        <f t="shared" si="1966"/>
        <v>0</v>
      </c>
    </row>
    <row r="14396" spans="18:23" x14ac:dyDescent="0.3">
      <c r="R14396" s="6">
        <f t="shared" si="1964"/>
        <v>0</v>
      </c>
      <c r="S14396" s="6">
        <f t="shared" si="1965"/>
        <v>0</v>
      </c>
      <c r="W14396" s="10">
        <f t="shared" si="1966"/>
        <v>0</v>
      </c>
    </row>
    <row r="14397" spans="18:23" x14ac:dyDescent="0.3">
      <c r="R14397" s="6">
        <f t="shared" si="1964"/>
        <v>0</v>
      </c>
      <c r="S14397" s="6">
        <f t="shared" si="1965"/>
        <v>0</v>
      </c>
      <c r="W14397" s="10">
        <f t="shared" si="1966"/>
        <v>0</v>
      </c>
    </row>
    <row r="14398" spans="18:23" x14ac:dyDescent="0.3">
      <c r="R14398" s="6">
        <f t="shared" si="1964"/>
        <v>0</v>
      </c>
      <c r="S14398" s="6">
        <f t="shared" si="1965"/>
        <v>0</v>
      </c>
      <c r="W14398" s="10">
        <f t="shared" si="1966"/>
        <v>0</v>
      </c>
    </row>
    <row r="14399" spans="18:23" x14ac:dyDescent="0.3">
      <c r="R14399" s="6">
        <f t="shared" si="1964"/>
        <v>0</v>
      </c>
      <c r="S14399" s="6">
        <f t="shared" si="1965"/>
        <v>0</v>
      </c>
      <c r="W14399" s="10">
        <f t="shared" si="1966"/>
        <v>0</v>
      </c>
    </row>
    <row r="14400" spans="18:23" x14ac:dyDescent="0.3">
      <c r="R14400" s="6">
        <f t="shared" si="1964"/>
        <v>0</v>
      </c>
      <c r="S14400" s="6">
        <f t="shared" si="1965"/>
        <v>0</v>
      </c>
      <c r="W14400" s="10">
        <f t="shared" si="1966"/>
        <v>0</v>
      </c>
    </row>
    <row r="14401" spans="18:23" x14ac:dyDescent="0.3">
      <c r="R14401" s="6">
        <f t="shared" si="1964"/>
        <v>0</v>
      </c>
      <c r="S14401" s="6">
        <f t="shared" si="1965"/>
        <v>0</v>
      </c>
      <c r="W14401" s="10">
        <f t="shared" si="1966"/>
        <v>0</v>
      </c>
    </row>
    <row r="14402" spans="18:23" x14ac:dyDescent="0.3">
      <c r="R14402" s="6">
        <f t="shared" si="1964"/>
        <v>0</v>
      </c>
      <c r="S14402" s="6">
        <f t="shared" si="1965"/>
        <v>0</v>
      </c>
      <c r="W14402" s="10">
        <f t="shared" si="1966"/>
        <v>0</v>
      </c>
    </row>
    <row r="14403" spans="18:23" x14ac:dyDescent="0.3">
      <c r="R14403" s="6">
        <f t="shared" si="1964"/>
        <v>0</v>
      </c>
      <c r="S14403" s="6">
        <f t="shared" si="1965"/>
        <v>0</v>
      </c>
      <c r="W14403" s="10">
        <f t="shared" si="1966"/>
        <v>0</v>
      </c>
    </row>
    <row r="14404" spans="18:23" x14ac:dyDescent="0.3">
      <c r="R14404" s="6">
        <f t="shared" si="1964"/>
        <v>0</v>
      </c>
      <c r="S14404" s="6">
        <f t="shared" si="1965"/>
        <v>0</v>
      </c>
      <c r="W14404" s="10">
        <f t="shared" si="1966"/>
        <v>0</v>
      </c>
    </row>
    <row r="14405" spans="18:23" x14ac:dyDescent="0.3">
      <c r="R14405" s="6">
        <f t="shared" si="1964"/>
        <v>0</v>
      </c>
      <c r="S14405" s="6">
        <f t="shared" si="1965"/>
        <v>0</v>
      </c>
      <c r="W14405" s="10">
        <f t="shared" si="1966"/>
        <v>0</v>
      </c>
    </row>
    <row r="14406" spans="18:23" x14ac:dyDescent="0.3">
      <c r="R14406" s="6">
        <f t="shared" si="1964"/>
        <v>0</v>
      </c>
      <c r="S14406" s="6">
        <f t="shared" si="1965"/>
        <v>0</v>
      </c>
      <c r="W14406" s="10">
        <f t="shared" si="1966"/>
        <v>0</v>
      </c>
    </row>
    <row r="14407" spans="18:23" x14ac:dyDescent="0.3">
      <c r="R14407" s="6">
        <f t="shared" si="1964"/>
        <v>0</v>
      </c>
      <c r="S14407" s="6">
        <f t="shared" si="1965"/>
        <v>0</v>
      </c>
      <c r="W14407" s="10">
        <f t="shared" si="1966"/>
        <v>0</v>
      </c>
    </row>
    <row r="14408" spans="18:23" x14ac:dyDescent="0.3">
      <c r="R14408" s="6">
        <f t="shared" si="1964"/>
        <v>0</v>
      </c>
      <c r="S14408" s="6">
        <f t="shared" si="1965"/>
        <v>0</v>
      </c>
      <c r="W14408" s="10">
        <f t="shared" si="1966"/>
        <v>0</v>
      </c>
    </row>
    <row r="14409" spans="18:23" x14ac:dyDescent="0.3">
      <c r="R14409" s="6">
        <f t="shared" si="1964"/>
        <v>0</v>
      </c>
      <c r="S14409" s="6">
        <f t="shared" si="1965"/>
        <v>0</v>
      </c>
      <c r="W14409" s="10">
        <f t="shared" si="1966"/>
        <v>0</v>
      </c>
    </row>
    <row r="14410" spans="18:23" x14ac:dyDescent="0.3">
      <c r="R14410" s="6">
        <f t="shared" si="1964"/>
        <v>0</v>
      </c>
      <c r="S14410" s="6">
        <f t="shared" si="1965"/>
        <v>0</v>
      </c>
      <c r="W14410" s="10">
        <f t="shared" si="1966"/>
        <v>0</v>
      </c>
    </row>
    <row r="14411" spans="18:23" x14ac:dyDescent="0.3">
      <c r="R14411" s="6">
        <f t="shared" si="1964"/>
        <v>0</v>
      </c>
      <c r="S14411" s="6">
        <f t="shared" si="1965"/>
        <v>0</v>
      </c>
      <c r="W14411" s="10">
        <f t="shared" si="1966"/>
        <v>0</v>
      </c>
    </row>
    <row r="14412" spans="18:23" x14ac:dyDescent="0.3">
      <c r="R14412" s="6">
        <f t="shared" si="1964"/>
        <v>0</v>
      </c>
      <c r="S14412" s="6">
        <f t="shared" si="1965"/>
        <v>0</v>
      </c>
      <c r="W14412" s="10">
        <f t="shared" si="1966"/>
        <v>0</v>
      </c>
    </row>
    <row r="14413" spans="18:23" x14ac:dyDescent="0.3">
      <c r="R14413" s="6">
        <f t="shared" si="1964"/>
        <v>0</v>
      </c>
      <c r="S14413" s="6">
        <f t="shared" si="1965"/>
        <v>0</v>
      </c>
      <c r="W14413" s="10">
        <f t="shared" si="1966"/>
        <v>0</v>
      </c>
    </row>
    <row r="14414" spans="18:23" x14ac:dyDescent="0.3">
      <c r="R14414" s="6">
        <f t="shared" si="1964"/>
        <v>0</v>
      </c>
      <c r="S14414" s="6">
        <f t="shared" si="1965"/>
        <v>0</v>
      </c>
      <c r="W14414" s="10">
        <f t="shared" si="1966"/>
        <v>0</v>
      </c>
    </row>
    <row r="14415" spans="18:23" x14ac:dyDescent="0.3">
      <c r="R14415" s="6">
        <f t="shared" ref="R14415:R14478" si="1967">_xlfn.BITRSHIFT(_xlfn.BITAND(HEX2DEC(H14415),HEX2DEC("1C000000")),26)</f>
        <v>0</v>
      </c>
      <c r="S14415" s="6">
        <f t="shared" ref="S14415:S14478" si="1968">_xlfn.BITRSHIFT(_xlfn.BITAND(HEX2DEC(H14415),HEX2DEC("01000000")),24)</f>
        <v>0</v>
      </c>
      <c r="W14415" s="10">
        <f t="shared" ref="W14415:W14478" si="1969">_xlfn.BITRSHIFT(_xlfn.BITAND(HEX2DEC(H14415),HEX2DEC("FF00")),8)</f>
        <v>0</v>
      </c>
    </row>
    <row r="14416" spans="18:23" x14ac:dyDescent="0.3">
      <c r="R14416" s="6">
        <f t="shared" si="1967"/>
        <v>0</v>
      </c>
      <c r="S14416" s="6">
        <f t="shared" si="1968"/>
        <v>0</v>
      </c>
      <c r="W14416" s="10">
        <f t="shared" si="1969"/>
        <v>0</v>
      </c>
    </row>
    <row r="14417" spans="18:23" x14ac:dyDescent="0.3">
      <c r="R14417" s="6">
        <f t="shared" si="1967"/>
        <v>0</v>
      </c>
      <c r="S14417" s="6">
        <f t="shared" si="1968"/>
        <v>0</v>
      </c>
      <c r="W14417" s="10">
        <f t="shared" si="1969"/>
        <v>0</v>
      </c>
    </row>
    <row r="14418" spans="18:23" x14ac:dyDescent="0.3">
      <c r="R14418" s="6">
        <f t="shared" si="1967"/>
        <v>0</v>
      </c>
      <c r="S14418" s="6">
        <f t="shared" si="1968"/>
        <v>0</v>
      </c>
      <c r="W14418" s="10">
        <f t="shared" si="1969"/>
        <v>0</v>
      </c>
    </row>
    <row r="14419" spans="18:23" x14ac:dyDescent="0.3">
      <c r="R14419" s="6">
        <f t="shared" si="1967"/>
        <v>0</v>
      </c>
      <c r="S14419" s="6">
        <f t="shared" si="1968"/>
        <v>0</v>
      </c>
      <c r="W14419" s="10">
        <f t="shared" si="1969"/>
        <v>0</v>
      </c>
    </row>
    <row r="14420" spans="18:23" x14ac:dyDescent="0.3">
      <c r="R14420" s="6">
        <f t="shared" si="1967"/>
        <v>0</v>
      </c>
      <c r="S14420" s="6">
        <f t="shared" si="1968"/>
        <v>0</v>
      </c>
      <c r="W14420" s="10">
        <f t="shared" si="1969"/>
        <v>0</v>
      </c>
    </row>
    <row r="14421" spans="18:23" x14ac:dyDescent="0.3">
      <c r="R14421" s="6">
        <f t="shared" si="1967"/>
        <v>0</v>
      </c>
      <c r="S14421" s="6">
        <f t="shared" si="1968"/>
        <v>0</v>
      </c>
      <c r="W14421" s="10">
        <f t="shared" si="1969"/>
        <v>0</v>
      </c>
    </row>
    <row r="14422" spans="18:23" x14ac:dyDescent="0.3">
      <c r="R14422" s="6">
        <f t="shared" si="1967"/>
        <v>0</v>
      </c>
      <c r="S14422" s="6">
        <f t="shared" si="1968"/>
        <v>0</v>
      </c>
      <c r="W14422" s="10">
        <f t="shared" si="1969"/>
        <v>0</v>
      </c>
    </row>
    <row r="14423" spans="18:23" x14ac:dyDescent="0.3">
      <c r="R14423" s="6">
        <f t="shared" si="1967"/>
        <v>0</v>
      </c>
      <c r="S14423" s="6">
        <f t="shared" si="1968"/>
        <v>0</v>
      </c>
      <c r="W14423" s="10">
        <f t="shared" si="1969"/>
        <v>0</v>
      </c>
    </row>
    <row r="14424" spans="18:23" x14ac:dyDescent="0.3">
      <c r="R14424" s="6">
        <f t="shared" si="1967"/>
        <v>0</v>
      </c>
      <c r="S14424" s="6">
        <f t="shared" si="1968"/>
        <v>0</v>
      </c>
      <c r="W14424" s="10">
        <f t="shared" si="1969"/>
        <v>0</v>
      </c>
    </row>
    <row r="14425" spans="18:23" x14ac:dyDescent="0.3">
      <c r="R14425" s="6">
        <f t="shared" si="1967"/>
        <v>0</v>
      </c>
      <c r="S14425" s="6">
        <f t="shared" si="1968"/>
        <v>0</v>
      </c>
      <c r="W14425" s="10">
        <f t="shared" si="1969"/>
        <v>0</v>
      </c>
    </row>
    <row r="14426" spans="18:23" x14ac:dyDescent="0.3">
      <c r="R14426" s="6">
        <f t="shared" si="1967"/>
        <v>0</v>
      </c>
      <c r="S14426" s="6">
        <f t="shared" si="1968"/>
        <v>0</v>
      </c>
      <c r="W14426" s="10">
        <f t="shared" si="1969"/>
        <v>0</v>
      </c>
    </row>
    <row r="14427" spans="18:23" x14ac:dyDescent="0.3">
      <c r="R14427" s="6">
        <f t="shared" si="1967"/>
        <v>0</v>
      </c>
      <c r="S14427" s="6">
        <f t="shared" si="1968"/>
        <v>0</v>
      </c>
      <c r="W14427" s="10">
        <f t="shared" si="1969"/>
        <v>0</v>
      </c>
    </row>
    <row r="14428" spans="18:23" x14ac:dyDescent="0.3">
      <c r="R14428" s="6">
        <f t="shared" si="1967"/>
        <v>0</v>
      </c>
      <c r="S14428" s="6">
        <f t="shared" si="1968"/>
        <v>0</v>
      </c>
      <c r="W14428" s="10">
        <f t="shared" si="1969"/>
        <v>0</v>
      </c>
    </row>
    <row r="14429" spans="18:23" x14ac:dyDescent="0.3">
      <c r="R14429" s="6">
        <f t="shared" si="1967"/>
        <v>0</v>
      </c>
      <c r="S14429" s="6">
        <f t="shared" si="1968"/>
        <v>0</v>
      </c>
      <c r="W14429" s="10">
        <f t="shared" si="1969"/>
        <v>0</v>
      </c>
    </row>
    <row r="14430" spans="18:23" x14ac:dyDescent="0.3">
      <c r="R14430" s="6">
        <f t="shared" si="1967"/>
        <v>0</v>
      </c>
      <c r="S14430" s="6">
        <f t="shared" si="1968"/>
        <v>0</v>
      </c>
      <c r="W14430" s="10">
        <f t="shared" si="1969"/>
        <v>0</v>
      </c>
    </row>
    <row r="14431" spans="18:23" x14ac:dyDescent="0.3">
      <c r="R14431" s="6">
        <f t="shared" si="1967"/>
        <v>0</v>
      </c>
      <c r="S14431" s="6">
        <f t="shared" si="1968"/>
        <v>0</v>
      </c>
      <c r="W14431" s="10">
        <f t="shared" si="1969"/>
        <v>0</v>
      </c>
    </row>
    <row r="14432" spans="18:23" x14ac:dyDescent="0.3">
      <c r="R14432" s="6">
        <f t="shared" si="1967"/>
        <v>0</v>
      </c>
      <c r="S14432" s="6">
        <f t="shared" si="1968"/>
        <v>0</v>
      </c>
      <c r="W14432" s="10">
        <f t="shared" si="1969"/>
        <v>0</v>
      </c>
    </row>
    <row r="14433" spans="18:23" x14ac:dyDescent="0.3">
      <c r="R14433" s="6">
        <f t="shared" si="1967"/>
        <v>0</v>
      </c>
      <c r="S14433" s="6">
        <f t="shared" si="1968"/>
        <v>0</v>
      </c>
      <c r="W14433" s="10">
        <f t="shared" si="1969"/>
        <v>0</v>
      </c>
    </row>
    <row r="14434" spans="18:23" x14ac:dyDescent="0.3">
      <c r="R14434" s="6">
        <f t="shared" si="1967"/>
        <v>0</v>
      </c>
      <c r="S14434" s="6">
        <f t="shared" si="1968"/>
        <v>0</v>
      </c>
      <c r="W14434" s="10">
        <f t="shared" si="1969"/>
        <v>0</v>
      </c>
    </row>
    <row r="14435" spans="18:23" x14ac:dyDescent="0.3">
      <c r="R14435" s="6">
        <f t="shared" si="1967"/>
        <v>0</v>
      </c>
      <c r="S14435" s="6">
        <f t="shared" si="1968"/>
        <v>0</v>
      </c>
      <c r="W14435" s="10">
        <f t="shared" si="1969"/>
        <v>0</v>
      </c>
    </row>
    <row r="14436" spans="18:23" x14ac:dyDescent="0.3">
      <c r="R14436" s="6">
        <f t="shared" si="1967"/>
        <v>0</v>
      </c>
      <c r="S14436" s="6">
        <f t="shared" si="1968"/>
        <v>0</v>
      </c>
      <c r="W14436" s="10">
        <f t="shared" si="1969"/>
        <v>0</v>
      </c>
    </row>
    <row r="14437" spans="18:23" x14ac:dyDescent="0.3">
      <c r="R14437" s="6">
        <f t="shared" si="1967"/>
        <v>0</v>
      </c>
      <c r="S14437" s="6">
        <f t="shared" si="1968"/>
        <v>0</v>
      </c>
      <c r="W14437" s="10">
        <f t="shared" si="1969"/>
        <v>0</v>
      </c>
    </row>
    <row r="14438" spans="18:23" x14ac:dyDescent="0.3">
      <c r="R14438" s="6">
        <f t="shared" si="1967"/>
        <v>0</v>
      </c>
      <c r="S14438" s="6">
        <f t="shared" si="1968"/>
        <v>0</v>
      </c>
      <c r="W14438" s="10">
        <f t="shared" si="1969"/>
        <v>0</v>
      </c>
    </row>
    <row r="14439" spans="18:23" x14ac:dyDescent="0.3">
      <c r="R14439" s="6">
        <f t="shared" si="1967"/>
        <v>0</v>
      </c>
      <c r="S14439" s="6">
        <f t="shared" si="1968"/>
        <v>0</v>
      </c>
      <c r="W14439" s="10">
        <f t="shared" si="1969"/>
        <v>0</v>
      </c>
    </row>
    <row r="14440" spans="18:23" x14ac:dyDescent="0.3">
      <c r="R14440" s="6">
        <f t="shared" si="1967"/>
        <v>0</v>
      </c>
      <c r="S14440" s="6">
        <f t="shared" si="1968"/>
        <v>0</v>
      </c>
      <c r="W14440" s="10">
        <f t="shared" si="1969"/>
        <v>0</v>
      </c>
    </row>
    <row r="14441" spans="18:23" x14ac:dyDescent="0.3">
      <c r="R14441" s="6">
        <f t="shared" si="1967"/>
        <v>0</v>
      </c>
      <c r="S14441" s="6">
        <f t="shared" si="1968"/>
        <v>0</v>
      </c>
      <c r="W14441" s="10">
        <f t="shared" si="1969"/>
        <v>0</v>
      </c>
    </row>
    <row r="14442" spans="18:23" x14ac:dyDescent="0.3">
      <c r="R14442" s="6">
        <f t="shared" si="1967"/>
        <v>0</v>
      </c>
      <c r="S14442" s="6">
        <f t="shared" si="1968"/>
        <v>0</v>
      </c>
      <c r="W14442" s="10">
        <f t="shared" si="1969"/>
        <v>0</v>
      </c>
    </row>
    <row r="14443" spans="18:23" x14ac:dyDescent="0.3">
      <c r="R14443" s="6">
        <f t="shared" si="1967"/>
        <v>0</v>
      </c>
      <c r="S14443" s="6">
        <f t="shared" si="1968"/>
        <v>0</v>
      </c>
      <c r="W14443" s="10">
        <f t="shared" si="1969"/>
        <v>0</v>
      </c>
    </row>
    <row r="14444" spans="18:23" x14ac:dyDescent="0.3">
      <c r="R14444" s="6">
        <f t="shared" si="1967"/>
        <v>0</v>
      </c>
      <c r="S14444" s="6">
        <f t="shared" si="1968"/>
        <v>0</v>
      </c>
      <c r="W14444" s="10">
        <f t="shared" si="1969"/>
        <v>0</v>
      </c>
    </row>
    <row r="14445" spans="18:23" x14ac:dyDescent="0.3">
      <c r="R14445" s="6">
        <f t="shared" si="1967"/>
        <v>0</v>
      </c>
      <c r="S14445" s="6">
        <f t="shared" si="1968"/>
        <v>0</v>
      </c>
      <c r="W14445" s="10">
        <f t="shared" si="1969"/>
        <v>0</v>
      </c>
    </row>
    <row r="14446" spans="18:23" x14ac:dyDescent="0.3">
      <c r="R14446" s="6">
        <f t="shared" si="1967"/>
        <v>0</v>
      </c>
      <c r="S14446" s="6">
        <f t="shared" si="1968"/>
        <v>0</v>
      </c>
      <c r="W14446" s="10">
        <f t="shared" si="1969"/>
        <v>0</v>
      </c>
    </row>
    <row r="14447" spans="18:23" x14ac:dyDescent="0.3">
      <c r="R14447" s="6">
        <f t="shared" si="1967"/>
        <v>0</v>
      </c>
      <c r="S14447" s="6">
        <f t="shared" si="1968"/>
        <v>0</v>
      </c>
      <c r="W14447" s="10">
        <f t="shared" si="1969"/>
        <v>0</v>
      </c>
    </row>
    <row r="14448" spans="18:23" x14ac:dyDescent="0.3">
      <c r="R14448" s="6">
        <f t="shared" si="1967"/>
        <v>0</v>
      </c>
      <c r="S14448" s="6">
        <f t="shared" si="1968"/>
        <v>0</v>
      </c>
      <c r="W14448" s="10">
        <f t="shared" si="1969"/>
        <v>0</v>
      </c>
    </row>
    <row r="14449" spans="18:23" x14ac:dyDescent="0.3">
      <c r="R14449" s="6">
        <f t="shared" si="1967"/>
        <v>0</v>
      </c>
      <c r="S14449" s="6">
        <f t="shared" si="1968"/>
        <v>0</v>
      </c>
      <c r="W14449" s="10">
        <f t="shared" si="1969"/>
        <v>0</v>
      </c>
    </row>
    <row r="14450" spans="18:23" x14ac:dyDescent="0.3">
      <c r="R14450" s="6">
        <f t="shared" si="1967"/>
        <v>0</v>
      </c>
      <c r="S14450" s="6">
        <f t="shared" si="1968"/>
        <v>0</v>
      </c>
      <c r="W14450" s="10">
        <f t="shared" si="1969"/>
        <v>0</v>
      </c>
    </row>
    <row r="14451" spans="18:23" x14ac:dyDescent="0.3">
      <c r="R14451" s="6">
        <f t="shared" si="1967"/>
        <v>0</v>
      </c>
      <c r="S14451" s="6">
        <f t="shared" si="1968"/>
        <v>0</v>
      </c>
      <c r="W14451" s="10">
        <f t="shared" si="1969"/>
        <v>0</v>
      </c>
    </row>
    <row r="14452" spans="18:23" x14ac:dyDescent="0.3">
      <c r="R14452" s="6">
        <f t="shared" si="1967"/>
        <v>0</v>
      </c>
      <c r="S14452" s="6">
        <f t="shared" si="1968"/>
        <v>0</v>
      </c>
      <c r="W14452" s="10">
        <f t="shared" si="1969"/>
        <v>0</v>
      </c>
    </row>
    <row r="14453" spans="18:23" x14ac:dyDescent="0.3">
      <c r="R14453" s="6">
        <f t="shared" si="1967"/>
        <v>0</v>
      </c>
      <c r="S14453" s="6">
        <f t="shared" si="1968"/>
        <v>0</v>
      </c>
      <c r="W14453" s="10">
        <f t="shared" si="1969"/>
        <v>0</v>
      </c>
    </row>
    <row r="14454" spans="18:23" x14ac:dyDescent="0.3">
      <c r="R14454" s="6">
        <f t="shared" si="1967"/>
        <v>0</v>
      </c>
      <c r="S14454" s="6">
        <f t="shared" si="1968"/>
        <v>0</v>
      </c>
      <c r="W14454" s="10">
        <f t="shared" si="1969"/>
        <v>0</v>
      </c>
    </row>
    <row r="14455" spans="18:23" x14ac:dyDescent="0.3">
      <c r="R14455" s="6">
        <f t="shared" si="1967"/>
        <v>0</v>
      </c>
      <c r="S14455" s="6">
        <f t="shared" si="1968"/>
        <v>0</v>
      </c>
      <c r="W14455" s="10">
        <f t="shared" si="1969"/>
        <v>0</v>
      </c>
    </row>
    <row r="14456" spans="18:23" x14ac:dyDescent="0.3">
      <c r="R14456" s="6">
        <f t="shared" si="1967"/>
        <v>0</v>
      </c>
      <c r="S14456" s="6">
        <f t="shared" si="1968"/>
        <v>0</v>
      </c>
      <c r="W14456" s="10">
        <f t="shared" si="1969"/>
        <v>0</v>
      </c>
    </row>
    <row r="14457" spans="18:23" x14ac:dyDescent="0.3">
      <c r="R14457" s="6">
        <f t="shared" si="1967"/>
        <v>0</v>
      </c>
      <c r="S14457" s="6">
        <f t="shared" si="1968"/>
        <v>0</v>
      </c>
      <c r="W14457" s="10">
        <f t="shared" si="1969"/>
        <v>0</v>
      </c>
    </row>
    <row r="14458" spans="18:23" x14ac:dyDescent="0.3">
      <c r="R14458" s="6">
        <f t="shared" si="1967"/>
        <v>0</v>
      </c>
      <c r="S14458" s="6">
        <f t="shared" si="1968"/>
        <v>0</v>
      </c>
      <c r="W14458" s="10">
        <f t="shared" si="1969"/>
        <v>0</v>
      </c>
    </row>
    <row r="14459" spans="18:23" x14ac:dyDescent="0.3">
      <c r="R14459" s="6">
        <f t="shared" si="1967"/>
        <v>0</v>
      </c>
      <c r="S14459" s="6">
        <f t="shared" si="1968"/>
        <v>0</v>
      </c>
      <c r="W14459" s="10">
        <f t="shared" si="1969"/>
        <v>0</v>
      </c>
    </row>
    <row r="14460" spans="18:23" x14ac:dyDescent="0.3">
      <c r="R14460" s="6">
        <f t="shared" si="1967"/>
        <v>0</v>
      </c>
      <c r="S14460" s="6">
        <f t="shared" si="1968"/>
        <v>0</v>
      </c>
      <c r="W14460" s="10">
        <f t="shared" si="1969"/>
        <v>0</v>
      </c>
    </row>
    <row r="14461" spans="18:23" x14ac:dyDescent="0.3">
      <c r="R14461" s="6">
        <f t="shared" si="1967"/>
        <v>0</v>
      </c>
      <c r="S14461" s="6">
        <f t="shared" si="1968"/>
        <v>0</v>
      </c>
      <c r="W14461" s="10">
        <f t="shared" si="1969"/>
        <v>0</v>
      </c>
    </row>
    <row r="14462" spans="18:23" x14ac:dyDescent="0.3">
      <c r="R14462" s="6">
        <f t="shared" si="1967"/>
        <v>0</v>
      </c>
      <c r="S14462" s="6">
        <f t="shared" si="1968"/>
        <v>0</v>
      </c>
      <c r="W14462" s="10">
        <f t="shared" si="1969"/>
        <v>0</v>
      </c>
    </row>
    <row r="14463" spans="18:23" x14ac:dyDescent="0.3">
      <c r="R14463" s="6">
        <f t="shared" si="1967"/>
        <v>0</v>
      </c>
      <c r="S14463" s="6">
        <f t="shared" si="1968"/>
        <v>0</v>
      </c>
      <c r="W14463" s="10">
        <f t="shared" si="1969"/>
        <v>0</v>
      </c>
    </row>
    <row r="14464" spans="18:23" x14ac:dyDescent="0.3">
      <c r="R14464" s="6">
        <f t="shared" si="1967"/>
        <v>0</v>
      </c>
      <c r="S14464" s="6">
        <f t="shared" si="1968"/>
        <v>0</v>
      </c>
      <c r="W14464" s="10">
        <f t="shared" si="1969"/>
        <v>0</v>
      </c>
    </row>
    <row r="14465" spans="18:23" x14ac:dyDescent="0.3">
      <c r="R14465" s="6">
        <f t="shared" si="1967"/>
        <v>0</v>
      </c>
      <c r="S14465" s="6">
        <f t="shared" si="1968"/>
        <v>0</v>
      </c>
      <c r="W14465" s="10">
        <f t="shared" si="1969"/>
        <v>0</v>
      </c>
    </row>
    <row r="14466" spans="18:23" x14ac:dyDescent="0.3">
      <c r="R14466" s="6">
        <f t="shared" si="1967"/>
        <v>0</v>
      </c>
      <c r="S14466" s="6">
        <f t="shared" si="1968"/>
        <v>0</v>
      </c>
      <c r="W14466" s="10">
        <f t="shared" si="1969"/>
        <v>0</v>
      </c>
    </row>
    <row r="14467" spans="18:23" x14ac:dyDescent="0.3">
      <c r="R14467" s="6">
        <f t="shared" si="1967"/>
        <v>0</v>
      </c>
      <c r="S14467" s="6">
        <f t="shared" si="1968"/>
        <v>0</v>
      </c>
      <c r="W14467" s="10">
        <f t="shared" si="1969"/>
        <v>0</v>
      </c>
    </row>
    <row r="14468" spans="18:23" x14ac:dyDescent="0.3">
      <c r="R14468" s="6">
        <f t="shared" si="1967"/>
        <v>0</v>
      </c>
      <c r="S14468" s="6">
        <f t="shared" si="1968"/>
        <v>0</v>
      </c>
      <c r="W14468" s="10">
        <f t="shared" si="1969"/>
        <v>0</v>
      </c>
    </row>
    <row r="14469" spans="18:23" x14ac:dyDescent="0.3">
      <c r="R14469" s="6">
        <f t="shared" si="1967"/>
        <v>0</v>
      </c>
      <c r="S14469" s="6">
        <f t="shared" si="1968"/>
        <v>0</v>
      </c>
      <c r="W14469" s="10">
        <f t="shared" si="1969"/>
        <v>0</v>
      </c>
    </row>
    <row r="14470" spans="18:23" x14ac:dyDescent="0.3">
      <c r="R14470" s="6">
        <f t="shared" si="1967"/>
        <v>0</v>
      </c>
      <c r="S14470" s="6">
        <f t="shared" si="1968"/>
        <v>0</v>
      </c>
      <c r="W14470" s="10">
        <f t="shared" si="1969"/>
        <v>0</v>
      </c>
    </row>
    <row r="14471" spans="18:23" x14ac:dyDescent="0.3">
      <c r="R14471" s="6">
        <f t="shared" si="1967"/>
        <v>0</v>
      </c>
      <c r="S14471" s="6">
        <f t="shared" si="1968"/>
        <v>0</v>
      </c>
      <c r="W14471" s="10">
        <f t="shared" si="1969"/>
        <v>0</v>
      </c>
    </row>
    <row r="14472" spans="18:23" x14ac:dyDescent="0.3">
      <c r="R14472" s="6">
        <f t="shared" si="1967"/>
        <v>0</v>
      </c>
      <c r="S14472" s="6">
        <f t="shared" si="1968"/>
        <v>0</v>
      </c>
      <c r="W14472" s="10">
        <f t="shared" si="1969"/>
        <v>0</v>
      </c>
    </row>
    <row r="14473" spans="18:23" x14ac:dyDescent="0.3">
      <c r="R14473" s="6">
        <f t="shared" si="1967"/>
        <v>0</v>
      </c>
      <c r="S14473" s="6">
        <f t="shared" si="1968"/>
        <v>0</v>
      </c>
      <c r="W14473" s="10">
        <f t="shared" si="1969"/>
        <v>0</v>
      </c>
    </row>
    <row r="14474" spans="18:23" x14ac:dyDescent="0.3">
      <c r="R14474" s="6">
        <f t="shared" si="1967"/>
        <v>0</v>
      </c>
      <c r="S14474" s="6">
        <f t="shared" si="1968"/>
        <v>0</v>
      </c>
      <c r="W14474" s="10">
        <f t="shared" si="1969"/>
        <v>0</v>
      </c>
    </row>
    <row r="14475" spans="18:23" x14ac:dyDescent="0.3">
      <c r="R14475" s="6">
        <f t="shared" si="1967"/>
        <v>0</v>
      </c>
      <c r="S14475" s="6">
        <f t="shared" si="1968"/>
        <v>0</v>
      </c>
      <c r="W14475" s="10">
        <f t="shared" si="1969"/>
        <v>0</v>
      </c>
    </row>
    <row r="14476" spans="18:23" x14ac:dyDescent="0.3">
      <c r="R14476" s="6">
        <f t="shared" si="1967"/>
        <v>0</v>
      </c>
      <c r="S14476" s="6">
        <f t="shared" si="1968"/>
        <v>0</v>
      </c>
      <c r="W14476" s="10">
        <f t="shared" si="1969"/>
        <v>0</v>
      </c>
    </row>
    <row r="14477" spans="18:23" x14ac:dyDescent="0.3">
      <c r="R14477" s="6">
        <f t="shared" si="1967"/>
        <v>0</v>
      </c>
      <c r="S14477" s="6">
        <f t="shared" si="1968"/>
        <v>0</v>
      </c>
      <c r="W14477" s="10">
        <f t="shared" si="1969"/>
        <v>0</v>
      </c>
    </row>
    <row r="14478" spans="18:23" x14ac:dyDescent="0.3">
      <c r="R14478" s="6">
        <f t="shared" si="1967"/>
        <v>0</v>
      </c>
      <c r="S14478" s="6">
        <f t="shared" si="1968"/>
        <v>0</v>
      </c>
      <c r="W14478" s="10">
        <f t="shared" si="1969"/>
        <v>0</v>
      </c>
    </row>
    <row r="14479" spans="18:23" x14ac:dyDescent="0.3">
      <c r="R14479" s="6">
        <f t="shared" ref="R14479:R14542" si="1970">_xlfn.BITRSHIFT(_xlfn.BITAND(HEX2DEC(H14479),HEX2DEC("1C000000")),26)</f>
        <v>0</v>
      </c>
      <c r="S14479" s="6">
        <f t="shared" ref="S14479:S14542" si="1971">_xlfn.BITRSHIFT(_xlfn.BITAND(HEX2DEC(H14479),HEX2DEC("01000000")),24)</f>
        <v>0</v>
      </c>
      <c r="W14479" s="10">
        <f t="shared" ref="W14479:W14542" si="1972">_xlfn.BITRSHIFT(_xlfn.BITAND(HEX2DEC(H14479),HEX2DEC("FF00")),8)</f>
        <v>0</v>
      </c>
    </row>
    <row r="14480" spans="18:23" x14ac:dyDescent="0.3">
      <c r="R14480" s="6">
        <f t="shared" si="1970"/>
        <v>0</v>
      </c>
      <c r="S14480" s="6">
        <f t="shared" si="1971"/>
        <v>0</v>
      </c>
      <c r="W14480" s="10">
        <f t="shared" si="1972"/>
        <v>0</v>
      </c>
    </row>
    <row r="14481" spans="18:23" x14ac:dyDescent="0.3">
      <c r="R14481" s="6">
        <f t="shared" si="1970"/>
        <v>0</v>
      </c>
      <c r="S14481" s="6">
        <f t="shared" si="1971"/>
        <v>0</v>
      </c>
      <c r="W14481" s="10">
        <f t="shared" si="1972"/>
        <v>0</v>
      </c>
    </row>
    <row r="14482" spans="18:23" x14ac:dyDescent="0.3">
      <c r="R14482" s="6">
        <f t="shared" si="1970"/>
        <v>0</v>
      </c>
      <c r="S14482" s="6">
        <f t="shared" si="1971"/>
        <v>0</v>
      </c>
      <c r="W14482" s="10">
        <f t="shared" si="1972"/>
        <v>0</v>
      </c>
    </row>
    <row r="14483" spans="18:23" x14ac:dyDescent="0.3">
      <c r="R14483" s="6">
        <f t="shared" si="1970"/>
        <v>0</v>
      </c>
      <c r="S14483" s="6">
        <f t="shared" si="1971"/>
        <v>0</v>
      </c>
      <c r="W14483" s="10">
        <f t="shared" si="1972"/>
        <v>0</v>
      </c>
    </row>
    <row r="14484" spans="18:23" x14ac:dyDescent="0.3">
      <c r="R14484" s="6">
        <f t="shared" si="1970"/>
        <v>0</v>
      </c>
      <c r="S14484" s="6">
        <f t="shared" si="1971"/>
        <v>0</v>
      </c>
      <c r="W14484" s="10">
        <f t="shared" si="1972"/>
        <v>0</v>
      </c>
    </row>
    <row r="14485" spans="18:23" x14ac:dyDescent="0.3">
      <c r="R14485" s="6">
        <f t="shared" si="1970"/>
        <v>0</v>
      </c>
      <c r="S14485" s="6">
        <f t="shared" si="1971"/>
        <v>0</v>
      </c>
      <c r="W14485" s="10">
        <f t="shared" si="1972"/>
        <v>0</v>
      </c>
    </row>
    <row r="14486" spans="18:23" x14ac:dyDescent="0.3">
      <c r="R14486" s="6">
        <f t="shared" si="1970"/>
        <v>0</v>
      </c>
      <c r="S14486" s="6">
        <f t="shared" si="1971"/>
        <v>0</v>
      </c>
      <c r="W14486" s="10">
        <f t="shared" si="1972"/>
        <v>0</v>
      </c>
    </row>
    <row r="14487" spans="18:23" x14ac:dyDescent="0.3">
      <c r="R14487" s="6">
        <f t="shared" si="1970"/>
        <v>0</v>
      </c>
      <c r="S14487" s="6">
        <f t="shared" si="1971"/>
        <v>0</v>
      </c>
      <c r="W14487" s="10">
        <f t="shared" si="1972"/>
        <v>0</v>
      </c>
    </row>
    <row r="14488" spans="18:23" x14ac:dyDescent="0.3">
      <c r="R14488" s="6">
        <f t="shared" si="1970"/>
        <v>0</v>
      </c>
      <c r="S14488" s="6">
        <f t="shared" si="1971"/>
        <v>0</v>
      </c>
      <c r="W14488" s="10">
        <f t="shared" si="1972"/>
        <v>0</v>
      </c>
    </row>
    <row r="14489" spans="18:23" x14ac:dyDescent="0.3">
      <c r="R14489" s="6">
        <f t="shared" si="1970"/>
        <v>0</v>
      </c>
      <c r="S14489" s="6">
        <f t="shared" si="1971"/>
        <v>0</v>
      </c>
      <c r="W14489" s="10">
        <f t="shared" si="1972"/>
        <v>0</v>
      </c>
    </row>
    <row r="14490" spans="18:23" x14ac:dyDescent="0.3">
      <c r="R14490" s="6">
        <f t="shared" si="1970"/>
        <v>0</v>
      </c>
      <c r="S14490" s="6">
        <f t="shared" si="1971"/>
        <v>0</v>
      </c>
      <c r="W14490" s="10">
        <f t="shared" si="1972"/>
        <v>0</v>
      </c>
    </row>
    <row r="14491" spans="18:23" x14ac:dyDescent="0.3">
      <c r="R14491" s="6">
        <f t="shared" si="1970"/>
        <v>0</v>
      </c>
      <c r="S14491" s="6">
        <f t="shared" si="1971"/>
        <v>0</v>
      </c>
      <c r="W14491" s="10">
        <f t="shared" si="1972"/>
        <v>0</v>
      </c>
    </row>
    <row r="14492" spans="18:23" x14ac:dyDescent="0.3">
      <c r="R14492" s="6">
        <f t="shared" si="1970"/>
        <v>0</v>
      </c>
      <c r="S14492" s="6">
        <f t="shared" si="1971"/>
        <v>0</v>
      </c>
      <c r="W14492" s="10">
        <f t="shared" si="1972"/>
        <v>0</v>
      </c>
    </row>
    <row r="14493" spans="18:23" x14ac:dyDescent="0.3">
      <c r="R14493" s="6">
        <f t="shared" si="1970"/>
        <v>0</v>
      </c>
      <c r="S14493" s="6">
        <f t="shared" si="1971"/>
        <v>0</v>
      </c>
      <c r="W14493" s="10">
        <f t="shared" si="1972"/>
        <v>0</v>
      </c>
    </row>
    <row r="14494" spans="18:23" x14ac:dyDescent="0.3">
      <c r="R14494" s="6">
        <f t="shared" si="1970"/>
        <v>0</v>
      </c>
      <c r="S14494" s="6">
        <f t="shared" si="1971"/>
        <v>0</v>
      </c>
      <c r="W14494" s="10">
        <f t="shared" si="1972"/>
        <v>0</v>
      </c>
    </row>
    <row r="14495" spans="18:23" x14ac:dyDescent="0.3">
      <c r="R14495" s="6">
        <f t="shared" si="1970"/>
        <v>0</v>
      </c>
      <c r="S14495" s="6">
        <f t="shared" si="1971"/>
        <v>0</v>
      </c>
      <c r="W14495" s="10">
        <f t="shared" si="1972"/>
        <v>0</v>
      </c>
    </row>
    <row r="14496" spans="18:23" x14ac:dyDescent="0.3">
      <c r="R14496" s="6">
        <f t="shared" si="1970"/>
        <v>0</v>
      </c>
      <c r="S14496" s="6">
        <f t="shared" si="1971"/>
        <v>0</v>
      </c>
      <c r="W14496" s="10">
        <f t="shared" si="1972"/>
        <v>0</v>
      </c>
    </row>
    <row r="14497" spans="18:23" x14ac:dyDescent="0.3">
      <c r="R14497" s="6">
        <f t="shared" si="1970"/>
        <v>0</v>
      </c>
      <c r="S14497" s="6">
        <f t="shared" si="1971"/>
        <v>0</v>
      </c>
      <c r="W14497" s="10">
        <f t="shared" si="1972"/>
        <v>0</v>
      </c>
    </row>
    <row r="14498" spans="18:23" x14ac:dyDescent="0.3">
      <c r="R14498" s="6">
        <f t="shared" si="1970"/>
        <v>0</v>
      </c>
      <c r="S14498" s="6">
        <f t="shared" si="1971"/>
        <v>0</v>
      </c>
      <c r="W14498" s="10">
        <f t="shared" si="1972"/>
        <v>0</v>
      </c>
    </row>
    <row r="14499" spans="18:23" x14ac:dyDescent="0.3">
      <c r="R14499" s="6">
        <f t="shared" si="1970"/>
        <v>0</v>
      </c>
      <c r="S14499" s="6">
        <f t="shared" si="1971"/>
        <v>0</v>
      </c>
      <c r="W14499" s="10">
        <f t="shared" si="1972"/>
        <v>0</v>
      </c>
    </row>
    <row r="14500" spans="18:23" x14ac:dyDescent="0.3">
      <c r="R14500" s="6">
        <f t="shared" si="1970"/>
        <v>0</v>
      </c>
      <c r="S14500" s="6">
        <f t="shared" si="1971"/>
        <v>0</v>
      </c>
      <c r="W14500" s="10">
        <f t="shared" si="1972"/>
        <v>0</v>
      </c>
    </row>
    <row r="14501" spans="18:23" x14ac:dyDescent="0.3">
      <c r="R14501" s="6">
        <f t="shared" si="1970"/>
        <v>0</v>
      </c>
      <c r="S14501" s="6">
        <f t="shared" si="1971"/>
        <v>0</v>
      </c>
      <c r="W14501" s="10">
        <f t="shared" si="1972"/>
        <v>0</v>
      </c>
    </row>
    <row r="14502" spans="18:23" x14ac:dyDescent="0.3">
      <c r="R14502" s="6">
        <f t="shared" si="1970"/>
        <v>0</v>
      </c>
      <c r="S14502" s="6">
        <f t="shared" si="1971"/>
        <v>0</v>
      </c>
      <c r="W14502" s="10">
        <f t="shared" si="1972"/>
        <v>0</v>
      </c>
    </row>
    <row r="14503" spans="18:23" x14ac:dyDescent="0.3">
      <c r="R14503" s="6">
        <f t="shared" si="1970"/>
        <v>0</v>
      </c>
      <c r="S14503" s="6">
        <f t="shared" si="1971"/>
        <v>0</v>
      </c>
      <c r="W14503" s="10">
        <f t="shared" si="1972"/>
        <v>0</v>
      </c>
    </row>
    <row r="14504" spans="18:23" x14ac:dyDescent="0.3">
      <c r="R14504" s="6">
        <f t="shared" si="1970"/>
        <v>0</v>
      </c>
      <c r="S14504" s="6">
        <f t="shared" si="1971"/>
        <v>0</v>
      </c>
      <c r="W14504" s="10">
        <f t="shared" si="1972"/>
        <v>0</v>
      </c>
    </row>
    <row r="14505" spans="18:23" x14ac:dyDescent="0.3">
      <c r="R14505" s="6">
        <f t="shared" si="1970"/>
        <v>0</v>
      </c>
      <c r="S14505" s="6">
        <f t="shared" si="1971"/>
        <v>0</v>
      </c>
      <c r="W14505" s="10">
        <f t="shared" si="1972"/>
        <v>0</v>
      </c>
    </row>
    <row r="14506" spans="18:23" x14ac:dyDescent="0.3">
      <c r="R14506" s="6">
        <f t="shared" si="1970"/>
        <v>0</v>
      </c>
      <c r="S14506" s="6">
        <f t="shared" si="1971"/>
        <v>0</v>
      </c>
      <c r="W14506" s="10">
        <f t="shared" si="1972"/>
        <v>0</v>
      </c>
    </row>
    <row r="14507" spans="18:23" x14ac:dyDescent="0.3">
      <c r="R14507" s="6">
        <f t="shared" si="1970"/>
        <v>0</v>
      </c>
      <c r="S14507" s="6">
        <f t="shared" si="1971"/>
        <v>0</v>
      </c>
      <c r="W14507" s="10">
        <f t="shared" si="1972"/>
        <v>0</v>
      </c>
    </row>
    <row r="14508" spans="18:23" x14ac:dyDescent="0.3">
      <c r="R14508" s="6">
        <f t="shared" si="1970"/>
        <v>0</v>
      </c>
      <c r="S14508" s="6">
        <f t="shared" si="1971"/>
        <v>0</v>
      </c>
      <c r="W14508" s="10">
        <f t="shared" si="1972"/>
        <v>0</v>
      </c>
    </row>
    <row r="14509" spans="18:23" x14ac:dyDescent="0.3">
      <c r="R14509" s="6">
        <f t="shared" si="1970"/>
        <v>0</v>
      </c>
      <c r="S14509" s="6">
        <f t="shared" si="1971"/>
        <v>0</v>
      </c>
      <c r="W14509" s="10">
        <f t="shared" si="1972"/>
        <v>0</v>
      </c>
    </row>
    <row r="14510" spans="18:23" x14ac:dyDescent="0.3">
      <c r="R14510" s="6">
        <f t="shared" si="1970"/>
        <v>0</v>
      </c>
      <c r="S14510" s="6">
        <f t="shared" si="1971"/>
        <v>0</v>
      </c>
      <c r="W14510" s="10">
        <f t="shared" si="1972"/>
        <v>0</v>
      </c>
    </row>
    <row r="14511" spans="18:23" x14ac:dyDescent="0.3">
      <c r="R14511" s="6">
        <f t="shared" si="1970"/>
        <v>0</v>
      </c>
      <c r="S14511" s="6">
        <f t="shared" si="1971"/>
        <v>0</v>
      </c>
      <c r="W14511" s="10">
        <f t="shared" si="1972"/>
        <v>0</v>
      </c>
    </row>
    <row r="14512" spans="18:23" x14ac:dyDescent="0.3">
      <c r="R14512" s="6">
        <f t="shared" si="1970"/>
        <v>0</v>
      </c>
      <c r="S14512" s="6">
        <f t="shared" si="1971"/>
        <v>0</v>
      </c>
      <c r="W14512" s="10">
        <f t="shared" si="1972"/>
        <v>0</v>
      </c>
    </row>
    <row r="14513" spans="18:23" x14ac:dyDescent="0.3">
      <c r="R14513" s="6">
        <f t="shared" si="1970"/>
        <v>0</v>
      </c>
      <c r="S14513" s="6">
        <f t="shared" si="1971"/>
        <v>0</v>
      </c>
      <c r="W14513" s="10">
        <f t="shared" si="1972"/>
        <v>0</v>
      </c>
    </row>
    <row r="14514" spans="18:23" x14ac:dyDescent="0.3">
      <c r="R14514" s="6">
        <f t="shared" si="1970"/>
        <v>0</v>
      </c>
      <c r="S14514" s="6">
        <f t="shared" si="1971"/>
        <v>0</v>
      </c>
      <c r="W14514" s="10">
        <f t="shared" si="1972"/>
        <v>0</v>
      </c>
    </row>
    <row r="14515" spans="18:23" x14ac:dyDescent="0.3">
      <c r="R14515" s="6">
        <f t="shared" si="1970"/>
        <v>0</v>
      </c>
      <c r="S14515" s="6">
        <f t="shared" si="1971"/>
        <v>0</v>
      </c>
      <c r="W14515" s="10">
        <f t="shared" si="1972"/>
        <v>0</v>
      </c>
    </row>
    <row r="14516" spans="18:23" x14ac:dyDescent="0.3">
      <c r="R14516" s="6">
        <f t="shared" si="1970"/>
        <v>0</v>
      </c>
      <c r="S14516" s="6">
        <f t="shared" si="1971"/>
        <v>0</v>
      </c>
      <c r="W14516" s="10">
        <f t="shared" si="1972"/>
        <v>0</v>
      </c>
    </row>
    <row r="14517" spans="18:23" x14ac:dyDescent="0.3">
      <c r="R14517" s="6">
        <f t="shared" si="1970"/>
        <v>0</v>
      </c>
      <c r="S14517" s="6">
        <f t="shared" si="1971"/>
        <v>0</v>
      </c>
      <c r="W14517" s="10">
        <f t="shared" si="1972"/>
        <v>0</v>
      </c>
    </row>
    <row r="14518" spans="18:23" x14ac:dyDescent="0.3">
      <c r="R14518" s="6">
        <f t="shared" si="1970"/>
        <v>0</v>
      </c>
      <c r="S14518" s="6">
        <f t="shared" si="1971"/>
        <v>0</v>
      </c>
      <c r="W14518" s="10">
        <f t="shared" si="1972"/>
        <v>0</v>
      </c>
    </row>
    <row r="14519" spans="18:23" x14ac:dyDescent="0.3">
      <c r="R14519" s="6">
        <f t="shared" si="1970"/>
        <v>0</v>
      </c>
      <c r="S14519" s="6">
        <f t="shared" si="1971"/>
        <v>0</v>
      </c>
      <c r="W14519" s="10">
        <f t="shared" si="1972"/>
        <v>0</v>
      </c>
    </row>
    <row r="14520" spans="18:23" x14ac:dyDescent="0.3">
      <c r="R14520" s="6">
        <f t="shared" si="1970"/>
        <v>0</v>
      </c>
      <c r="S14520" s="6">
        <f t="shared" si="1971"/>
        <v>0</v>
      </c>
      <c r="W14520" s="10">
        <f t="shared" si="1972"/>
        <v>0</v>
      </c>
    </row>
    <row r="14521" spans="18:23" x14ac:dyDescent="0.3">
      <c r="R14521" s="6">
        <f t="shared" si="1970"/>
        <v>0</v>
      </c>
      <c r="S14521" s="6">
        <f t="shared" si="1971"/>
        <v>0</v>
      </c>
      <c r="W14521" s="10">
        <f t="shared" si="1972"/>
        <v>0</v>
      </c>
    </row>
    <row r="14522" spans="18:23" x14ac:dyDescent="0.3">
      <c r="R14522" s="6">
        <f t="shared" si="1970"/>
        <v>0</v>
      </c>
      <c r="S14522" s="6">
        <f t="shared" si="1971"/>
        <v>0</v>
      </c>
      <c r="W14522" s="10">
        <f t="shared" si="1972"/>
        <v>0</v>
      </c>
    </row>
    <row r="14523" spans="18:23" x14ac:dyDescent="0.3">
      <c r="R14523" s="6">
        <f t="shared" si="1970"/>
        <v>0</v>
      </c>
      <c r="S14523" s="6">
        <f t="shared" si="1971"/>
        <v>0</v>
      </c>
      <c r="W14523" s="10">
        <f t="shared" si="1972"/>
        <v>0</v>
      </c>
    </row>
    <row r="14524" spans="18:23" x14ac:dyDescent="0.3">
      <c r="R14524" s="6">
        <f t="shared" si="1970"/>
        <v>0</v>
      </c>
      <c r="S14524" s="6">
        <f t="shared" si="1971"/>
        <v>0</v>
      </c>
      <c r="W14524" s="10">
        <f t="shared" si="1972"/>
        <v>0</v>
      </c>
    </row>
    <row r="14525" spans="18:23" x14ac:dyDescent="0.3">
      <c r="R14525" s="6">
        <f t="shared" si="1970"/>
        <v>0</v>
      </c>
      <c r="S14525" s="6">
        <f t="shared" si="1971"/>
        <v>0</v>
      </c>
      <c r="W14525" s="10">
        <f t="shared" si="1972"/>
        <v>0</v>
      </c>
    </row>
    <row r="14526" spans="18:23" x14ac:dyDescent="0.3">
      <c r="R14526" s="6">
        <f t="shared" si="1970"/>
        <v>0</v>
      </c>
      <c r="S14526" s="6">
        <f t="shared" si="1971"/>
        <v>0</v>
      </c>
      <c r="W14526" s="10">
        <f t="shared" si="1972"/>
        <v>0</v>
      </c>
    </row>
    <row r="14527" spans="18:23" x14ac:dyDescent="0.3">
      <c r="R14527" s="6">
        <f t="shared" si="1970"/>
        <v>0</v>
      </c>
      <c r="S14527" s="6">
        <f t="shared" si="1971"/>
        <v>0</v>
      </c>
      <c r="W14527" s="10">
        <f t="shared" si="1972"/>
        <v>0</v>
      </c>
    </row>
    <row r="14528" spans="18:23" x14ac:dyDescent="0.3">
      <c r="R14528" s="6">
        <f t="shared" si="1970"/>
        <v>0</v>
      </c>
      <c r="S14528" s="6">
        <f t="shared" si="1971"/>
        <v>0</v>
      </c>
      <c r="W14528" s="10">
        <f t="shared" si="1972"/>
        <v>0</v>
      </c>
    </row>
    <row r="14529" spans="18:23" x14ac:dyDescent="0.3">
      <c r="R14529" s="6">
        <f t="shared" si="1970"/>
        <v>0</v>
      </c>
      <c r="S14529" s="6">
        <f t="shared" si="1971"/>
        <v>0</v>
      </c>
      <c r="W14529" s="10">
        <f t="shared" si="1972"/>
        <v>0</v>
      </c>
    </row>
    <row r="14530" spans="18:23" x14ac:dyDescent="0.3">
      <c r="R14530" s="6">
        <f t="shared" si="1970"/>
        <v>0</v>
      </c>
      <c r="S14530" s="6">
        <f t="shared" si="1971"/>
        <v>0</v>
      </c>
      <c r="W14530" s="10">
        <f t="shared" si="1972"/>
        <v>0</v>
      </c>
    </row>
    <row r="14531" spans="18:23" x14ac:dyDescent="0.3">
      <c r="R14531" s="6">
        <f t="shared" si="1970"/>
        <v>0</v>
      </c>
      <c r="S14531" s="6">
        <f t="shared" si="1971"/>
        <v>0</v>
      </c>
      <c r="W14531" s="10">
        <f t="shared" si="1972"/>
        <v>0</v>
      </c>
    </row>
    <row r="14532" spans="18:23" x14ac:dyDescent="0.3">
      <c r="R14532" s="6">
        <f t="shared" si="1970"/>
        <v>0</v>
      </c>
      <c r="S14532" s="6">
        <f t="shared" si="1971"/>
        <v>0</v>
      </c>
      <c r="W14532" s="10">
        <f t="shared" si="1972"/>
        <v>0</v>
      </c>
    </row>
    <row r="14533" spans="18:23" x14ac:dyDescent="0.3">
      <c r="R14533" s="6">
        <f t="shared" si="1970"/>
        <v>0</v>
      </c>
      <c r="S14533" s="6">
        <f t="shared" si="1971"/>
        <v>0</v>
      </c>
      <c r="W14533" s="10">
        <f t="shared" si="1972"/>
        <v>0</v>
      </c>
    </row>
    <row r="14534" spans="18:23" x14ac:dyDescent="0.3">
      <c r="R14534" s="6">
        <f t="shared" si="1970"/>
        <v>0</v>
      </c>
      <c r="S14534" s="6">
        <f t="shared" si="1971"/>
        <v>0</v>
      </c>
      <c r="W14534" s="10">
        <f t="shared" si="1972"/>
        <v>0</v>
      </c>
    </row>
    <row r="14535" spans="18:23" x14ac:dyDescent="0.3">
      <c r="R14535" s="6">
        <f t="shared" si="1970"/>
        <v>0</v>
      </c>
      <c r="S14535" s="6">
        <f t="shared" si="1971"/>
        <v>0</v>
      </c>
      <c r="W14535" s="10">
        <f t="shared" si="1972"/>
        <v>0</v>
      </c>
    </row>
    <row r="14536" spans="18:23" x14ac:dyDescent="0.3">
      <c r="R14536" s="6">
        <f t="shared" si="1970"/>
        <v>0</v>
      </c>
      <c r="S14536" s="6">
        <f t="shared" si="1971"/>
        <v>0</v>
      </c>
      <c r="W14536" s="10">
        <f t="shared" si="1972"/>
        <v>0</v>
      </c>
    </row>
    <row r="14537" spans="18:23" x14ac:dyDescent="0.3">
      <c r="R14537" s="6">
        <f t="shared" si="1970"/>
        <v>0</v>
      </c>
      <c r="S14537" s="6">
        <f t="shared" si="1971"/>
        <v>0</v>
      </c>
      <c r="W14537" s="10">
        <f t="shared" si="1972"/>
        <v>0</v>
      </c>
    </row>
    <row r="14538" spans="18:23" x14ac:dyDescent="0.3">
      <c r="R14538" s="6">
        <f t="shared" si="1970"/>
        <v>0</v>
      </c>
      <c r="S14538" s="6">
        <f t="shared" si="1971"/>
        <v>0</v>
      </c>
      <c r="W14538" s="10">
        <f t="shared" si="1972"/>
        <v>0</v>
      </c>
    </row>
    <row r="14539" spans="18:23" x14ac:dyDescent="0.3">
      <c r="R14539" s="6">
        <f t="shared" si="1970"/>
        <v>0</v>
      </c>
      <c r="S14539" s="6">
        <f t="shared" si="1971"/>
        <v>0</v>
      </c>
      <c r="W14539" s="10">
        <f t="shared" si="1972"/>
        <v>0</v>
      </c>
    </row>
    <row r="14540" spans="18:23" x14ac:dyDescent="0.3">
      <c r="R14540" s="6">
        <f t="shared" si="1970"/>
        <v>0</v>
      </c>
      <c r="S14540" s="6">
        <f t="shared" si="1971"/>
        <v>0</v>
      </c>
      <c r="W14540" s="10">
        <f t="shared" si="1972"/>
        <v>0</v>
      </c>
    </row>
    <row r="14541" spans="18:23" x14ac:dyDescent="0.3">
      <c r="R14541" s="6">
        <f t="shared" si="1970"/>
        <v>0</v>
      </c>
      <c r="S14541" s="6">
        <f t="shared" si="1971"/>
        <v>0</v>
      </c>
      <c r="W14541" s="10">
        <f t="shared" si="1972"/>
        <v>0</v>
      </c>
    </row>
    <row r="14542" spans="18:23" x14ac:dyDescent="0.3">
      <c r="R14542" s="6">
        <f t="shared" si="1970"/>
        <v>0</v>
      </c>
      <c r="S14542" s="6">
        <f t="shared" si="1971"/>
        <v>0</v>
      </c>
      <c r="W14542" s="10">
        <f t="shared" si="1972"/>
        <v>0</v>
      </c>
    </row>
    <row r="14543" spans="18:23" x14ac:dyDescent="0.3">
      <c r="R14543" s="6">
        <f t="shared" ref="R14543:R14606" si="1973">_xlfn.BITRSHIFT(_xlfn.BITAND(HEX2DEC(H14543),HEX2DEC("1C000000")),26)</f>
        <v>0</v>
      </c>
      <c r="S14543" s="6">
        <f t="shared" ref="S14543:S14606" si="1974">_xlfn.BITRSHIFT(_xlfn.BITAND(HEX2DEC(H14543),HEX2DEC("01000000")),24)</f>
        <v>0</v>
      </c>
      <c r="W14543" s="10">
        <f t="shared" ref="W14543:W14606" si="1975">_xlfn.BITRSHIFT(_xlfn.BITAND(HEX2DEC(H14543),HEX2DEC("FF00")),8)</f>
        <v>0</v>
      </c>
    </row>
    <row r="14544" spans="18:23" x14ac:dyDescent="0.3">
      <c r="R14544" s="6">
        <f t="shared" si="1973"/>
        <v>0</v>
      </c>
      <c r="S14544" s="6">
        <f t="shared" si="1974"/>
        <v>0</v>
      </c>
      <c r="W14544" s="10">
        <f t="shared" si="1975"/>
        <v>0</v>
      </c>
    </row>
    <row r="14545" spans="18:23" x14ac:dyDescent="0.3">
      <c r="R14545" s="6">
        <f t="shared" si="1973"/>
        <v>0</v>
      </c>
      <c r="S14545" s="6">
        <f t="shared" si="1974"/>
        <v>0</v>
      </c>
      <c r="W14545" s="10">
        <f t="shared" si="1975"/>
        <v>0</v>
      </c>
    </row>
    <row r="14546" spans="18:23" x14ac:dyDescent="0.3">
      <c r="R14546" s="6">
        <f t="shared" si="1973"/>
        <v>0</v>
      </c>
      <c r="S14546" s="6">
        <f t="shared" si="1974"/>
        <v>0</v>
      </c>
      <c r="W14546" s="10">
        <f t="shared" si="1975"/>
        <v>0</v>
      </c>
    </row>
    <row r="14547" spans="18:23" x14ac:dyDescent="0.3">
      <c r="R14547" s="6">
        <f t="shared" si="1973"/>
        <v>0</v>
      </c>
      <c r="S14547" s="6">
        <f t="shared" si="1974"/>
        <v>0</v>
      </c>
      <c r="W14547" s="10">
        <f t="shared" si="1975"/>
        <v>0</v>
      </c>
    </row>
    <row r="14548" spans="18:23" x14ac:dyDescent="0.3">
      <c r="R14548" s="6">
        <f t="shared" si="1973"/>
        <v>0</v>
      </c>
      <c r="S14548" s="6">
        <f t="shared" si="1974"/>
        <v>0</v>
      </c>
      <c r="W14548" s="10">
        <f t="shared" si="1975"/>
        <v>0</v>
      </c>
    </row>
    <row r="14549" spans="18:23" x14ac:dyDescent="0.3">
      <c r="R14549" s="6">
        <f t="shared" si="1973"/>
        <v>0</v>
      </c>
      <c r="S14549" s="6">
        <f t="shared" si="1974"/>
        <v>0</v>
      </c>
      <c r="W14549" s="10">
        <f t="shared" si="1975"/>
        <v>0</v>
      </c>
    </row>
    <row r="14550" spans="18:23" x14ac:dyDescent="0.3">
      <c r="R14550" s="6">
        <f t="shared" si="1973"/>
        <v>0</v>
      </c>
      <c r="S14550" s="6">
        <f t="shared" si="1974"/>
        <v>0</v>
      </c>
      <c r="W14550" s="10">
        <f t="shared" si="1975"/>
        <v>0</v>
      </c>
    </row>
    <row r="14551" spans="18:23" x14ac:dyDescent="0.3">
      <c r="R14551" s="6">
        <f t="shared" si="1973"/>
        <v>0</v>
      </c>
      <c r="S14551" s="6">
        <f t="shared" si="1974"/>
        <v>0</v>
      </c>
      <c r="W14551" s="10">
        <f t="shared" si="1975"/>
        <v>0</v>
      </c>
    </row>
    <row r="14552" spans="18:23" x14ac:dyDescent="0.3">
      <c r="R14552" s="6">
        <f t="shared" si="1973"/>
        <v>0</v>
      </c>
      <c r="S14552" s="6">
        <f t="shared" si="1974"/>
        <v>0</v>
      </c>
      <c r="W14552" s="10">
        <f t="shared" si="1975"/>
        <v>0</v>
      </c>
    </row>
    <row r="14553" spans="18:23" x14ac:dyDescent="0.3">
      <c r="R14553" s="6">
        <f t="shared" si="1973"/>
        <v>0</v>
      </c>
      <c r="S14553" s="6">
        <f t="shared" si="1974"/>
        <v>0</v>
      </c>
      <c r="W14553" s="10">
        <f t="shared" si="1975"/>
        <v>0</v>
      </c>
    </row>
    <row r="14554" spans="18:23" x14ac:dyDescent="0.3">
      <c r="R14554" s="6">
        <f t="shared" si="1973"/>
        <v>0</v>
      </c>
      <c r="S14554" s="6">
        <f t="shared" si="1974"/>
        <v>0</v>
      </c>
      <c r="W14554" s="10">
        <f t="shared" si="1975"/>
        <v>0</v>
      </c>
    </row>
    <row r="14555" spans="18:23" x14ac:dyDescent="0.3">
      <c r="R14555" s="6">
        <f t="shared" si="1973"/>
        <v>0</v>
      </c>
      <c r="S14555" s="6">
        <f t="shared" si="1974"/>
        <v>0</v>
      </c>
      <c r="W14555" s="10">
        <f t="shared" si="1975"/>
        <v>0</v>
      </c>
    </row>
    <row r="14556" spans="18:23" x14ac:dyDescent="0.3">
      <c r="R14556" s="6">
        <f t="shared" si="1973"/>
        <v>0</v>
      </c>
      <c r="S14556" s="6">
        <f t="shared" si="1974"/>
        <v>0</v>
      </c>
      <c r="W14556" s="10">
        <f t="shared" si="1975"/>
        <v>0</v>
      </c>
    </row>
    <row r="14557" spans="18:23" x14ac:dyDescent="0.3">
      <c r="R14557" s="6">
        <f t="shared" si="1973"/>
        <v>0</v>
      </c>
      <c r="S14557" s="6">
        <f t="shared" si="1974"/>
        <v>0</v>
      </c>
      <c r="W14557" s="10">
        <f t="shared" si="1975"/>
        <v>0</v>
      </c>
    </row>
    <row r="14558" spans="18:23" x14ac:dyDescent="0.3">
      <c r="R14558" s="6">
        <f t="shared" si="1973"/>
        <v>0</v>
      </c>
      <c r="S14558" s="6">
        <f t="shared" si="1974"/>
        <v>0</v>
      </c>
      <c r="W14558" s="10">
        <f t="shared" si="1975"/>
        <v>0</v>
      </c>
    </row>
    <row r="14559" spans="18:23" x14ac:dyDescent="0.3">
      <c r="R14559" s="6">
        <f t="shared" si="1973"/>
        <v>0</v>
      </c>
      <c r="S14559" s="6">
        <f t="shared" si="1974"/>
        <v>0</v>
      </c>
      <c r="W14559" s="10">
        <f t="shared" si="1975"/>
        <v>0</v>
      </c>
    </row>
    <row r="14560" spans="18:23" x14ac:dyDescent="0.3">
      <c r="R14560" s="6">
        <f t="shared" si="1973"/>
        <v>0</v>
      </c>
      <c r="S14560" s="6">
        <f t="shared" si="1974"/>
        <v>0</v>
      </c>
      <c r="W14560" s="10">
        <f t="shared" si="1975"/>
        <v>0</v>
      </c>
    </row>
    <row r="14561" spans="18:23" x14ac:dyDescent="0.3">
      <c r="R14561" s="6">
        <f t="shared" si="1973"/>
        <v>0</v>
      </c>
      <c r="S14561" s="6">
        <f t="shared" si="1974"/>
        <v>0</v>
      </c>
      <c r="W14561" s="10">
        <f t="shared" si="1975"/>
        <v>0</v>
      </c>
    </row>
    <row r="14562" spans="18:23" x14ac:dyDescent="0.3">
      <c r="R14562" s="6">
        <f t="shared" si="1973"/>
        <v>0</v>
      </c>
      <c r="S14562" s="6">
        <f t="shared" si="1974"/>
        <v>0</v>
      </c>
      <c r="W14562" s="10">
        <f t="shared" si="1975"/>
        <v>0</v>
      </c>
    </row>
    <row r="14563" spans="18:23" x14ac:dyDescent="0.3">
      <c r="R14563" s="6">
        <f t="shared" si="1973"/>
        <v>0</v>
      </c>
      <c r="S14563" s="6">
        <f t="shared" si="1974"/>
        <v>0</v>
      </c>
      <c r="W14563" s="10">
        <f t="shared" si="1975"/>
        <v>0</v>
      </c>
    </row>
    <row r="14564" spans="18:23" x14ac:dyDescent="0.3">
      <c r="R14564" s="6">
        <f t="shared" si="1973"/>
        <v>0</v>
      </c>
      <c r="S14564" s="6">
        <f t="shared" si="1974"/>
        <v>0</v>
      </c>
      <c r="W14564" s="10">
        <f t="shared" si="1975"/>
        <v>0</v>
      </c>
    </row>
    <row r="14565" spans="18:23" x14ac:dyDescent="0.3">
      <c r="R14565" s="6">
        <f t="shared" si="1973"/>
        <v>0</v>
      </c>
      <c r="S14565" s="6">
        <f t="shared" si="1974"/>
        <v>0</v>
      </c>
      <c r="W14565" s="10">
        <f t="shared" si="1975"/>
        <v>0</v>
      </c>
    </row>
    <row r="14566" spans="18:23" x14ac:dyDescent="0.3">
      <c r="R14566" s="6">
        <f t="shared" si="1973"/>
        <v>0</v>
      </c>
      <c r="S14566" s="6">
        <f t="shared" si="1974"/>
        <v>0</v>
      </c>
      <c r="W14566" s="10">
        <f t="shared" si="1975"/>
        <v>0</v>
      </c>
    </row>
    <row r="14567" spans="18:23" x14ac:dyDescent="0.3">
      <c r="R14567" s="6">
        <f t="shared" si="1973"/>
        <v>0</v>
      </c>
      <c r="S14567" s="6">
        <f t="shared" si="1974"/>
        <v>0</v>
      </c>
      <c r="W14567" s="10">
        <f t="shared" si="1975"/>
        <v>0</v>
      </c>
    </row>
    <row r="14568" spans="18:23" x14ac:dyDescent="0.3">
      <c r="R14568" s="6">
        <f t="shared" si="1973"/>
        <v>0</v>
      </c>
      <c r="S14568" s="6">
        <f t="shared" si="1974"/>
        <v>0</v>
      </c>
      <c r="W14568" s="10">
        <f t="shared" si="1975"/>
        <v>0</v>
      </c>
    </row>
    <row r="14569" spans="18:23" x14ac:dyDescent="0.3">
      <c r="R14569" s="6">
        <f t="shared" si="1973"/>
        <v>0</v>
      </c>
      <c r="S14569" s="6">
        <f t="shared" si="1974"/>
        <v>0</v>
      </c>
      <c r="W14569" s="10">
        <f t="shared" si="1975"/>
        <v>0</v>
      </c>
    </row>
    <row r="14570" spans="18:23" x14ac:dyDescent="0.3">
      <c r="R14570" s="6">
        <f t="shared" si="1973"/>
        <v>0</v>
      </c>
      <c r="S14570" s="6">
        <f t="shared" si="1974"/>
        <v>0</v>
      </c>
      <c r="W14570" s="10">
        <f t="shared" si="1975"/>
        <v>0</v>
      </c>
    </row>
    <row r="14571" spans="18:23" x14ac:dyDescent="0.3">
      <c r="R14571" s="6">
        <f t="shared" si="1973"/>
        <v>0</v>
      </c>
      <c r="S14571" s="6">
        <f t="shared" si="1974"/>
        <v>0</v>
      </c>
      <c r="W14571" s="10">
        <f t="shared" si="1975"/>
        <v>0</v>
      </c>
    </row>
    <row r="14572" spans="18:23" x14ac:dyDescent="0.3">
      <c r="R14572" s="6">
        <f t="shared" si="1973"/>
        <v>0</v>
      </c>
      <c r="S14572" s="6">
        <f t="shared" si="1974"/>
        <v>0</v>
      </c>
      <c r="W14572" s="10">
        <f t="shared" si="1975"/>
        <v>0</v>
      </c>
    </row>
    <row r="14573" spans="18:23" x14ac:dyDescent="0.3">
      <c r="R14573" s="6">
        <f t="shared" si="1973"/>
        <v>0</v>
      </c>
      <c r="S14573" s="6">
        <f t="shared" si="1974"/>
        <v>0</v>
      </c>
      <c r="W14573" s="10">
        <f t="shared" si="1975"/>
        <v>0</v>
      </c>
    </row>
    <row r="14574" spans="18:23" x14ac:dyDescent="0.3">
      <c r="R14574" s="6">
        <f t="shared" si="1973"/>
        <v>0</v>
      </c>
      <c r="S14574" s="6">
        <f t="shared" si="1974"/>
        <v>0</v>
      </c>
      <c r="W14574" s="10">
        <f t="shared" si="1975"/>
        <v>0</v>
      </c>
    </row>
    <row r="14575" spans="18:23" x14ac:dyDescent="0.3">
      <c r="R14575" s="6">
        <f t="shared" si="1973"/>
        <v>0</v>
      </c>
      <c r="S14575" s="6">
        <f t="shared" si="1974"/>
        <v>0</v>
      </c>
      <c r="W14575" s="10">
        <f t="shared" si="1975"/>
        <v>0</v>
      </c>
    </row>
    <row r="14576" spans="18:23" x14ac:dyDescent="0.3">
      <c r="R14576" s="6">
        <f t="shared" si="1973"/>
        <v>0</v>
      </c>
      <c r="S14576" s="6">
        <f t="shared" si="1974"/>
        <v>0</v>
      </c>
      <c r="W14576" s="10">
        <f t="shared" si="1975"/>
        <v>0</v>
      </c>
    </row>
    <row r="14577" spans="18:23" x14ac:dyDescent="0.3">
      <c r="R14577" s="6">
        <f t="shared" si="1973"/>
        <v>0</v>
      </c>
      <c r="S14577" s="6">
        <f t="shared" si="1974"/>
        <v>0</v>
      </c>
      <c r="W14577" s="10">
        <f t="shared" si="1975"/>
        <v>0</v>
      </c>
    </row>
    <row r="14578" spans="18:23" x14ac:dyDescent="0.3">
      <c r="R14578" s="6">
        <f t="shared" si="1973"/>
        <v>0</v>
      </c>
      <c r="S14578" s="6">
        <f t="shared" si="1974"/>
        <v>0</v>
      </c>
      <c r="W14578" s="10">
        <f t="shared" si="1975"/>
        <v>0</v>
      </c>
    </row>
    <row r="14579" spans="18:23" x14ac:dyDescent="0.3">
      <c r="R14579" s="6">
        <f t="shared" si="1973"/>
        <v>0</v>
      </c>
      <c r="S14579" s="6">
        <f t="shared" si="1974"/>
        <v>0</v>
      </c>
      <c r="W14579" s="10">
        <f t="shared" si="1975"/>
        <v>0</v>
      </c>
    </row>
    <row r="14580" spans="18:23" x14ac:dyDescent="0.3">
      <c r="R14580" s="6">
        <f t="shared" si="1973"/>
        <v>0</v>
      </c>
      <c r="S14580" s="6">
        <f t="shared" si="1974"/>
        <v>0</v>
      </c>
      <c r="W14580" s="10">
        <f t="shared" si="1975"/>
        <v>0</v>
      </c>
    </row>
    <row r="14581" spans="18:23" x14ac:dyDescent="0.3">
      <c r="R14581" s="6">
        <f t="shared" si="1973"/>
        <v>0</v>
      </c>
      <c r="S14581" s="6">
        <f t="shared" si="1974"/>
        <v>0</v>
      </c>
      <c r="W14581" s="10">
        <f t="shared" si="1975"/>
        <v>0</v>
      </c>
    </row>
    <row r="14582" spans="18:23" x14ac:dyDescent="0.3">
      <c r="R14582" s="6">
        <f t="shared" si="1973"/>
        <v>0</v>
      </c>
      <c r="S14582" s="6">
        <f t="shared" si="1974"/>
        <v>0</v>
      </c>
      <c r="W14582" s="10">
        <f t="shared" si="1975"/>
        <v>0</v>
      </c>
    </row>
    <row r="14583" spans="18:23" x14ac:dyDescent="0.3">
      <c r="R14583" s="6">
        <f t="shared" si="1973"/>
        <v>0</v>
      </c>
      <c r="S14583" s="6">
        <f t="shared" si="1974"/>
        <v>0</v>
      </c>
      <c r="W14583" s="10">
        <f t="shared" si="1975"/>
        <v>0</v>
      </c>
    </row>
    <row r="14584" spans="18:23" x14ac:dyDescent="0.3">
      <c r="R14584" s="6">
        <f t="shared" si="1973"/>
        <v>0</v>
      </c>
      <c r="S14584" s="6">
        <f t="shared" si="1974"/>
        <v>0</v>
      </c>
      <c r="W14584" s="10">
        <f t="shared" si="1975"/>
        <v>0</v>
      </c>
    </row>
    <row r="14585" spans="18:23" x14ac:dyDescent="0.3">
      <c r="R14585" s="6">
        <f t="shared" si="1973"/>
        <v>0</v>
      </c>
      <c r="S14585" s="6">
        <f t="shared" si="1974"/>
        <v>0</v>
      </c>
      <c r="W14585" s="10">
        <f t="shared" si="1975"/>
        <v>0</v>
      </c>
    </row>
    <row r="14586" spans="18:23" x14ac:dyDescent="0.3">
      <c r="R14586" s="6">
        <f t="shared" si="1973"/>
        <v>0</v>
      </c>
      <c r="S14586" s="6">
        <f t="shared" si="1974"/>
        <v>0</v>
      </c>
      <c r="W14586" s="10">
        <f t="shared" si="1975"/>
        <v>0</v>
      </c>
    </row>
    <row r="14587" spans="18:23" x14ac:dyDescent="0.3">
      <c r="R14587" s="6">
        <f t="shared" si="1973"/>
        <v>0</v>
      </c>
      <c r="S14587" s="6">
        <f t="shared" si="1974"/>
        <v>0</v>
      </c>
      <c r="W14587" s="10">
        <f t="shared" si="1975"/>
        <v>0</v>
      </c>
    </row>
    <row r="14588" spans="18:23" x14ac:dyDescent="0.3">
      <c r="R14588" s="6">
        <f t="shared" si="1973"/>
        <v>0</v>
      </c>
      <c r="S14588" s="6">
        <f t="shared" si="1974"/>
        <v>0</v>
      </c>
      <c r="W14588" s="10">
        <f t="shared" si="1975"/>
        <v>0</v>
      </c>
    </row>
    <row r="14589" spans="18:23" x14ac:dyDescent="0.3">
      <c r="R14589" s="6">
        <f t="shared" si="1973"/>
        <v>0</v>
      </c>
      <c r="S14589" s="6">
        <f t="shared" si="1974"/>
        <v>0</v>
      </c>
      <c r="W14589" s="10">
        <f t="shared" si="1975"/>
        <v>0</v>
      </c>
    </row>
    <row r="14590" spans="18:23" x14ac:dyDescent="0.3">
      <c r="R14590" s="6">
        <f t="shared" si="1973"/>
        <v>0</v>
      </c>
      <c r="S14590" s="6">
        <f t="shared" si="1974"/>
        <v>0</v>
      </c>
      <c r="W14590" s="10">
        <f t="shared" si="1975"/>
        <v>0</v>
      </c>
    </row>
    <row r="14591" spans="18:23" x14ac:dyDescent="0.3">
      <c r="R14591" s="6">
        <f t="shared" si="1973"/>
        <v>0</v>
      </c>
      <c r="S14591" s="6">
        <f t="shared" si="1974"/>
        <v>0</v>
      </c>
      <c r="W14591" s="10">
        <f t="shared" si="1975"/>
        <v>0</v>
      </c>
    </row>
    <row r="14592" spans="18:23" x14ac:dyDescent="0.3">
      <c r="R14592" s="6">
        <f t="shared" si="1973"/>
        <v>0</v>
      </c>
      <c r="S14592" s="6">
        <f t="shared" si="1974"/>
        <v>0</v>
      </c>
      <c r="W14592" s="10">
        <f t="shared" si="1975"/>
        <v>0</v>
      </c>
    </row>
    <row r="14593" spans="18:23" x14ac:dyDescent="0.3">
      <c r="R14593" s="6">
        <f t="shared" si="1973"/>
        <v>0</v>
      </c>
      <c r="S14593" s="6">
        <f t="shared" si="1974"/>
        <v>0</v>
      </c>
      <c r="W14593" s="10">
        <f t="shared" si="1975"/>
        <v>0</v>
      </c>
    </row>
    <row r="14594" spans="18:23" x14ac:dyDescent="0.3">
      <c r="R14594" s="6">
        <f t="shared" si="1973"/>
        <v>0</v>
      </c>
      <c r="S14594" s="6">
        <f t="shared" si="1974"/>
        <v>0</v>
      </c>
      <c r="W14594" s="10">
        <f t="shared" si="1975"/>
        <v>0</v>
      </c>
    </row>
    <row r="14595" spans="18:23" x14ac:dyDescent="0.3">
      <c r="R14595" s="6">
        <f t="shared" si="1973"/>
        <v>0</v>
      </c>
      <c r="S14595" s="6">
        <f t="shared" si="1974"/>
        <v>0</v>
      </c>
      <c r="W14595" s="10">
        <f t="shared" si="1975"/>
        <v>0</v>
      </c>
    </row>
    <row r="14596" spans="18:23" x14ac:dyDescent="0.3">
      <c r="R14596" s="6">
        <f t="shared" si="1973"/>
        <v>0</v>
      </c>
      <c r="S14596" s="6">
        <f t="shared" si="1974"/>
        <v>0</v>
      </c>
      <c r="W14596" s="10">
        <f t="shared" si="1975"/>
        <v>0</v>
      </c>
    </row>
    <row r="14597" spans="18:23" x14ac:dyDescent="0.3">
      <c r="R14597" s="6">
        <f t="shared" si="1973"/>
        <v>0</v>
      </c>
      <c r="S14597" s="6">
        <f t="shared" si="1974"/>
        <v>0</v>
      </c>
      <c r="W14597" s="10">
        <f t="shared" si="1975"/>
        <v>0</v>
      </c>
    </row>
    <row r="14598" spans="18:23" x14ac:dyDescent="0.3">
      <c r="R14598" s="6">
        <f t="shared" si="1973"/>
        <v>0</v>
      </c>
      <c r="S14598" s="6">
        <f t="shared" si="1974"/>
        <v>0</v>
      </c>
      <c r="W14598" s="10">
        <f t="shared" si="1975"/>
        <v>0</v>
      </c>
    </row>
    <row r="14599" spans="18:23" x14ac:dyDescent="0.3">
      <c r="R14599" s="6">
        <f t="shared" si="1973"/>
        <v>0</v>
      </c>
      <c r="S14599" s="6">
        <f t="shared" si="1974"/>
        <v>0</v>
      </c>
      <c r="W14599" s="10">
        <f t="shared" si="1975"/>
        <v>0</v>
      </c>
    </row>
    <row r="14600" spans="18:23" x14ac:dyDescent="0.3">
      <c r="R14600" s="6">
        <f t="shared" si="1973"/>
        <v>0</v>
      </c>
      <c r="S14600" s="6">
        <f t="shared" si="1974"/>
        <v>0</v>
      </c>
      <c r="W14600" s="10">
        <f t="shared" si="1975"/>
        <v>0</v>
      </c>
    </row>
    <row r="14601" spans="18:23" x14ac:dyDescent="0.3">
      <c r="R14601" s="6">
        <f t="shared" si="1973"/>
        <v>0</v>
      </c>
      <c r="S14601" s="6">
        <f t="shared" si="1974"/>
        <v>0</v>
      </c>
      <c r="W14601" s="10">
        <f t="shared" si="1975"/>
        <v>0</v>
      </c>
    </row>
    <row r="14602" spans="18:23" x14ac:dyDescent="0.3">
      <c r="R14602" s="6">
        <f t="shared" si="1973"/>
        <v>0</v>
      </c>
      <c r="S14602" s="6">
        <f t="shared" si="1974"/>
        <v>0</v>
      </c>
      <c r="W14602" s="10">
        <f t="shared" si="1975"/>
        <v>0</v>
      </c>
    </row>
    <row r="14603" spans="18:23" x14ac:dyDescent="0.3">
      <c r="R14603" s="6">
        <f t="shared" si="1973"/>
        <v>0</v>
      </c>
      <c r="S14603" s="6">
        <f t="shared" si="1974"/>
        <v>0</v>
      </c>
      <c r="W14603" s="10">
        <f t="shared" si="1975"/>
        <v>0</v>
      </c>
    </row>
    <row r="14604" spans="18:23" x14ac:dyDescent="0.3">
      <c r="R14604" s="6">
        <f t="shared" si="1973"/>
        <v>0</v>
      </c>
      <c r="S14604" s="6">
        <f t="shared" si="1974"/>
        <v>0</v>
      </c>
      <c r="W14604" s="10">
        <f t="shared" si="1975"/>
        <v>0</v>
      </c>
    </row>
    <row r="14605" spans="18:23" x14ac:dyDescent="0.3">
      <c r="R14605" s="6">
        <f t="shared" si="1973"/>
        <v>0</v>
      </c>
      <c r="S14605" s="6">
        <f t="shared" si="1974"/>
        <v>0</v>
      </c>
      <c r="W14605" s="10">
        <f t="shared" si="1975"/>
        <v>0</v>
      </c>
    </row>
    <row r="14606" spans="18:23" x14ac:dyDescent="0.3">
      <c r="R14606" s="6">
        <f t="shared" si="1973"/>
        <v>0</v>
      </c>
      <c r="S14606" s="6">
        <f t="shared" si="1974"/>
        <v>0</v>
      </c>
      <c r="W14606" s="10">
        <f t="shared" si="1975"/>
        <v>0</v>
      </c>
    </row>
    <row r="14607" spans="18:23" x14ac:dyDescent="0.3">
      <c r="R14607" s="6">
        <f t="shared" ref="R14607:R14670" si="1976">_xlfn.BITRSHIFT(_xlfn.BITAND(HEX2DEC(H14607),HEX2DEC("1C000000")),26)</f>
        <v>0</v>
      </c>
      <c r="S14607" s="6">
        <f t="shared" ref="S14607:S14670" si="1977">_xlfn.BITRSHIFT(_xlfn.BITAND(HEX2DEC(H14607),HEX2DEC("01000000")),24)</f>
        <v>0</v>
      </c>
      <c r="W14607" s="10">
        <f t="shared" ref="W14607:W14670" si="1978">_xlfn.BITRSHIFT(_xlfn.BITAND(HEX2DEC(H14607),HEX2DEC("FF00")),8)</f>
        <v>0</v>
      </c>
    </row>
    <row r="14608" spans="18:23" x14ac:dyDescent="0.3">
      <c r="R14608" s="6">
        <f t="shared" si="1976"/>
        <v>0</v>
      </c>
      <c r="S14608" s="6">
        <f t="shared" si="1977"/>
        <v>0</v>
      </c>
      <c r="W14608" s="10">
        <f t="shared" si="1978"/>
        <v>0</v>
      </c>
    </row>
    <row r="14609" spans="18:23" x14ac:dyDescent="0.3">
      <c r="R14609" s="6">
        <f t="shared" si="1976"/>
        <v>0</v>
      </c>
      <c r="S14609" s="6">
        <f t="shared" si="1977"/>
        <v>0</v>
      </c>
      <c r="W14609" s="10">
        <f t="shared" si="1978"/>
        <v>0</v>
      </c>
    </row>
    <row r="14610" spans="18:23" x14ac:dyDescent="0.3">
      <c r="R14610" s="6">
        <f t="shared" si="1976"/>
        <v>0</v>
      </c>
      <c r="S14610" s="6">
        <f t="shared" si="1977"/>
        <v>0</v>
      </c>
      <c r="W14610" s="10">
        <f t="shared" si="1978"/>
        <v>0</v>
      </c>
    </row>
    <row r="14611" spans="18:23" x14ac:dyDescent="0.3">
      <c r="R14611" s="6">
        <f t="shared" si="1976"/>
        <v>0</v>
      </c>
      <c r="S14611" s="6">
        <f t="shared" si="1977"/>
        <v>0</v>
      </c>
      <c r="W14611" s="10">
        <f t="shared" si="1978"/>
        <v>0</v>
      </c>
    </row>
    <row r="14612" spans="18:23" x14ac:dyDescent="0.3">
      <c r="R14612" s="6">
        <f t="shared" si="1976"/>
        <v>0</v>
      </c>
      <c r="S14612" s="6">
        <f t="shared" si="1977"/>
        <v>0</v>
      </c>
      <c r="W14612" s="10">
        <f t="shared" si="1978"/>
        <v>0</v>
      </c>
    </row>
    <row r="14613" spans="18:23" x14ac:dyDescent="0.3">
      <c r="R14613" s="6">
        <f t="shared" si="1976"/>
        <v>0</v>
      </c>
      <c r="S14613" s="6">
        <f t="shared" si="1977"/>
        <v>0</v>
      </c>
      <c r="W14613" s="10">
        <f t="shared" si="1978"/>
        <v>0</v>
      </c>
    </row>
    <row r="14614" spans="18:23" x14ac:dyDescent="0.3">
      <c r="R14614" s="6">
        <f t="shared" si="1976"/>
        <v>0</v>
      </c>
      <c r="S14614" s="6">
        <f t="shared" si="1977"/>
        <v>0</v>
      </c>
      <c r="W14614" s="10">
        <f t="shared" si="1978"/>
        <v>0</v>
      </c>
    </row>
    <row r="14615" spans="18:23" x14ac:dyDescent="0.3">
      <c r="R14615" s="6">
        <f t="shared" si="1976"/>
        <v>0</v>
      </c>
      <c r="S14615" s="6">
        <f t="shared" si="1977"/>
        <v>0</v>
      </c>
      <c r="W14615" s="10">
        <f t="shared" si="1978"/>
        <v>0</v>
      </c>
    </row>
    <row r="14616" spans="18:23" x14ac:dyDescent="0.3">
      <c r="R14616" s="6">
        <f t="shared" si="1976"/>
        <v>0</v>
      </c>
      <c r="S14616" s="6">
        <f t="shared" si="1977"/>
        <v>0</v>
      </c>
      <c r="W14616" s="10">
        <f t="shared" si="1978"/>
        <v>0</v>
      </c>
    </row>
    <row r="14617" spans="18:23" x14ac:dyDescent="0.3">
      <c r="R14617" s="6">
        <f t="shared" si="1976"/>
        <v>0</v>
      </c>
      <c r="S14617" s="6">
        <f t="shared" si="1977"/>
        <v>0</v>
      </c>
      <c r="W14617" s="10">
        <f t="shared" si="1978"/>
        <v>0</v>
      </c>
    </row>
    <row r="14618" spans="18:23" x14ac:dyDescent="0.3">
      <c r="R14618" s="6">
        <f t="shared" si="1976"/>
        <v>0</v>
      </c>
      <c r="S14618" s="6">
        <f t="shared" si="1977"/>
        <v>0</v>
      </c>
      <c r="W14618" s="10">
        <f t="shared" si="1978"/>
        <v>0</v>
      </c>
    </row>
    <row r="14619" spans="18:23" x14ac:dyDescent="0.3">
      <c r="R14619" s="6">
        <f t="shared" si="1976"/>
        <v>0</v>
      </c>
      <c r="S14619" s="6">
        <f t="shared" si="1977"/>
        <v>0</v>
      </c>
      <c r="W14619" s="10">
        <f t="shared" si="1978"/>
        <v>0</v>
      </c>
    </row>
    <row r="14620" spans="18:23" x14ac:dyDescent="0.3">
      <c r="R14620" s="6">
        <f t="shared" si="1976"/>
        <v>0</v>
      </c>
      <c r="S14620" s="6">
        <f t="shared" si="1977"/>
        <v>0</v>
      </c>
      <c r="W14620" s="10">
        <f t="shared" si="1978"/>
        <v>0</v>
      </c>
    </row>
    <row r="14621" spans="18:23" x14ac:dyDescent="0.3">
      <c r="R14621" s="6">
        <f t="shared" si="1976"/>
        <v>0</v>
      </c>
      <c r="S14621" s="6">
        <f t="shared" si="1977"/>
        <v>0</v>
      </c>
      <c r="W14621" s="10">
        <f t="shared" si="1978"/>
        <v>0</v>
      </c>
    </row>
    <row r="14622" spans="18:23" x14ac:dyDescent="0.3">
      <c r="R14622" s="6">
        <f t="shared" si="1976"/>
        <v>0</v>
      </c>
      <c r="S14622" s="6">
        <f t="shared" si="1977"/>
        <v>0</v>
      </c>
      <c r="W14622" s="10">
        <f t="shared" si="1978"/>
        <v>0</v>
      </c>
    </row>
    <row r="14623" spans="18:23" x14ac:dyDescent="0.3">
      <c r="R14623" s="6">
        <f t="shared" si="1976"/>
        <v>0</v>
      </c>
      <c r="S14623" s="6">
        <f t="shared" si="1977"/>
        <v>0</v>
      </c>
      <c r="W14623" s="10">
        <f t="shared" si="1978"/>
        <v>0</v>
      </c>
    </row>
    <row r="14624" spans="18:23" x14ac:dyDescent="0.3">
      <c r="R14624" s="6">
        <f t="shared" si="1976"/>
        <v>0</v>
      </c>
      <c r="S14624" s="6">
        <f t="shared" si="1977"/>
        <v>0</v>
      </c>
      <c r="W14624" s="10">
        <f t="shared" si="1978"/>
        <v>0</v>
      </c>
    </row>
    <row r="14625" spans="18:23" x14ac:dyDescent="0.3">
      <c r="R14625" s="6">
        <f t="shared" si="1976"/>
        <v>0</v>
      </c>
      <c r="S14625" s="6">
        <f t="shared" si="1977"/>
        <v>0</v>
      </c>
      <c r="W14625" s="10">
        <f t="shared" si="1978"/>
        <v>0</v>
      </c>
    </row>
    <row r="14626" spans="18:23" x14ac:dyDescent="0.3">
      <c r="R14626" s="6">
        <f t="shared" si="1976"/>
        <v>0</v>
      </c>
      <c r="S14626" s="6">
        <f t="shared" si="1977"/>
        <v>0</v>
      </c>
      <c r="W14626" s="10">
        <f t="shared" si="1978"/>
        <v>0</v>
      </c>
    </row>
    <row r="14627" spans="18:23" x14ac:dyDescent="0.3">
      <c r="R14627" s="6">
        <f t="shared" si="1976"/>
        <v>0</v>
      </c>
      <c r="S14627" s="6">
        <f t="shared" si="1977"/>
        <v>0</v>
      </c>
      <c r="W14627" s="10">
        <f t="shared" si="1978"/>
        <v>0</v>
      </c>
    </row>
    <row r="14628" spans="18:23" x14ac:dyDescent="0.3">
      <c r="R14628" s="6">
        <f t="shared" si="1976"/>
        <v>0</v>
      </c>
      <c r="S14628" s="6">
        <f t="shared" si="1977"/>
        <v>0</v>
      </c>
      <c r="W14628" s="10">
        <f t="shared" si="1978"/>
        <v>0</v>
      </c>
    </row>
    <row r="14629" spans="18:23" x14ac:dyDescent="0.3">
      <c r="R14629" s="6">
        <f t="shared" si="1976"/>
        <v>0</v>
      </c>
      <c r="S14629" s="6">
        <f t="shared" si="1977"/>
        <v>0</v>
      </c>
      <c r="W14629" s="10">
        <f t="shared" si="1978"/>
        <v>0</v>
      </c>
    </row>
    <row r="14630" spans="18:23" x14ac:dyDescent="0.3">
      <c r="R14630" s="6">
        <f t="shared" si="1976"/>
        <v>0</v>
      </c>
      <c r="S14630" s="6">
        <f t="shared" si="1977"/>
        <v>0</v>
      </c>
      <c r="W14630" s="10">
        <f t="shared" si="1978"/>
        <v>0</v>
      </c>
    </row>
    <row r="14631" spans="18:23" x14ac:dyDescent="0.3">
      <c r="R14631" s="6">
        <f t="shared" si="1976"/>
        <v>0</v>
      </c>
      <c r="S14631" s="6">
        <f t="shared" si="1977"/>
        <v>0</v>
      </c>
      <c r="W14631" s="10">
        <f t="shared" si="1978"/>
        <v>0</v>
      </c>
    </row>
    <row r="14632" spans="18:23" x14ac:dyDescent="0.3">
      <c r="R14632" s="6">
        <f t="shared" si="1976"/>
        <v>0</v>
      </c>
      <c r="S14632" s="6">
        <f t="shared" si="1977"/>
        <v>0</v>
      </c>
      <c r="W14632" s="10">
        <f t="shared" si="1978"/>
        <v>0</v>
      </c>
    </row>
    <row r="14633" spans="18:23" x14ac:dyDescent="0.3">
      <c r="R14633" s="6">
        <f t="shared" si="1976"/>
        <v>0</v>
      </c>
      <c r="S14633" s="6">
        <f t="shared" si="1977"/>
        <v>0</v>
      </c>
      <c r="W14633" s="10">
        <f t="shared" si="1978"/>
        <v>0</v>
      </c>
    </row>
    <row r="14634" spans="18:23" x14ac:dyDescent="0.3">
      <c r="R14634" s="6">
        <f t="shared" si="1976"/>
        <v>0</v>
      </c>
      <c r="S14634" s="6">
        <f t="shared" si="1977"/>
        <v>0</v>
      </c>
      <c r="W14634" s="10">
        <f t="shared" si="1978"/>
        <v>0</v>
      </c>
    </row>
    <row r="14635" spans="18:23" x14ac:dyDescent="0.3">
      <c r="R14635" s="6">
        <f t="shared" si="1976"/>
        <v>0</v>
      </c>
      <c r="S14635" s="6">
        <f t="shared" si="1977"/>
        <v>0</v>
      </c>
      <c r="W14635" s="10">
        <f t="shared" si="1978"/>
        <v>0</v>
      </c>
    </row>
    <row r="14636" spans="18:23" x14ac:dyDescent="0.3">
      <c r="R14636" s="6">
        <f t="shared" si="1976"/>
        <v>0</v>
      </c>
      <c r="S14636" s="6">
        <f t="shared" si="1977"/>
        <v>0</v>
      </c>
      <c r="W14636" s="10">
        <f t="shared" si="1978"/>
        <v>0</v>
      </c>
    </row>
    <row r="14637" spans="18:23" x14ac:dyDescent="0.3">
      <c r="R14637" s="6">
        <f t="shared" si="1976"/>
        <v>0</v>
      </c>
      <c r="S14637" s="6">
        <f t="shared" si="1977"/>
        <v>0</v>
      </c>
      <c r="W14637" s="10">
        <f t="shared" si="1978"/>
        <v>0</v>
      </c>
    </row>
    <row r="14638" spans="18:23" x14ac:dyDescent="0.3">
      <c r="R14638" s="6">
        <f t="shared" si="1976"/>
        <v>0</v>
      </c>
      <c r="S14638" s="6">
        <f t="shared" si="1977"/>
        <v>0</v>
      </c>
      <c r="W14638" s="10">
        <f t="shared" si="1978"/>
        <v>0</v>
      </c>
    </row>
    <row r="14639" spans="18:23" x14ac:dyDescent="0.3">
      <c r="R14639" s="6">
        <f t="shared" si="1976"/>
        <v>0</v>
      </c>
      <c r="S14639" s="6">
        <f t="shared" si="1977"/>
        <v>0</v>
      </c>
      <c r="W14639" s="10">
        <f t="shared" si="1978"/>
        <v>0</v>
      </c>
    </row>
    <row r="14640" spans="18:23" x14ac:dyDescent="0.3">
      <c r="R14640" s="6">
        <f t="shared" si="1976"/>
        <v>0</v>
      </c>
      <c r="S14640" s="6">
        <f t="shared" si="1977"/>
        <v>0</v>
      </c>
      <c r="W14640" s="10">
        <f t="shared" si="1978"/>
        <v>0</v>
      </c>
    </row>
    <row r="14641" spans="18:23" x14ac:dyDescent="0.3">
      <c r="R14641" s="6">
        <f t="shared" si="1976"/>
        <v>0</v>
      </c>
      <c r="S14641" s="6">
        <f t="shared" si="1977"/>
        <v>0</v>
      </c>
      <c r="W14641" s="10">
        <f t="shared" si="1978"/>
        <v>0</v>
      </c>
    </row>
    <row r="14642" spans="18:23" x14ac:dyDescent="0.3">
      <c r="R14642" s="6">
        <f t="shared" si="1976"/>
        <v>0</v>
      </c>
      <c r="S14642" s="6">
        <f t="shared" si="1977"/>
        <v>0</v>
      </c>
      <c r="W14642" s="10">
        <f t="shared" si="1978"/>
        <v>0</v>
      </c>
    </row>
    <row r="14643" spans="18:23" x14ac:dyDescent="0.3">
      <c r="R14643" s="6">
        <f t="shared" si="1976"/>
        <v>0</v>
      </c>
      <c r="S14643" s="6">
        <f t="shared" si="1977"/>
        <v>0</v>
      </c>
      <c r="W14643" s="10">
        <f t="shared" si="1978"/>
        <v>0</v>
      </c>
    </row>
    <row r="14644" spans="18:23" x14ac:dyDescent="0.3">
      <c r="R14644" s="6">
        <f t="shared" si="1976"/>
        <v>0</v>
      </c>
      <c r="S14644" s="6">
        <f t="shared" si="1977"/>
        <v>0</v>
      </c>
      <c r="W14644" s="10">
        <f t="shared" si="1978"/>
        <v>0</v>
      </c>
    </row>
    <row r="14645" spans="18:23" x14ac:dyDescent="0.3">
      <c r="R14645" s="6">
        <f t="shared" si="1976"/>
        <v>0</v>
      </c>
      <c r="S14645" s="6">
        <f t="shared" si="1977"/>
        <v>0</v>
      </c>
      <c r="W14645" s="10">
        <f t="shared" si="1978"/>
        <v>0</v>
      </c>
    </row>
    <row r="14646" spans="18:23" x14ac:dyDescent="0.3">
      <c r="R14646" s="6">
        <f t="shared" si="1976"/>
        <v>0</v>
      </c>
      <c r="S14646" s="6">
        <f t="shared" si="1977"/>
        <v>0</v>
      </c>
      <c r="W14646" s="10">
        <f t="shared" si="1978"/>
        <v>0</v>
      </c>
    </row>
    <row r="14647" spans="18:23" x14ac:dyDescent="0.3">
      <c r="R14647" s="6">
        <f t="shared" si="1976"/>
        <v>0</v>
      </c>
      <c r="S14647" s="6">
        <f t="shared" si="1977"/>
        <v>0</v>
      </c>
      <c r="W14647" s="10">
        <f t="shared" si="1978"/>
        <v>0</v>
      </c>
    </row>
    <row r="14648" spans="18:23" x14ac:dyDescent="0.3">
      <c r="R14648" s="6">
        <f t="shared" si="1976"/>
        <v>0</v>
      </c>
      <c r="S14648" s="6">
        <f t="shared" si="1977"/>
        <v>0</v>
      </c>
      <c r="W14648" s="10">
        <f t="shared" si="1978"/>
        <v>0</v>
      </c>
    </row>
    <row r="14649" spans="18:23" x14ac:dyDescent="0.3">
      <c r="R14649" s="6">
        <f t="shared" si="1976"/>
        <v>0</v>
      </c>
      <c r="S14649" s="6">
        <f t="shared" si="1977"/>
        <v>0</v>
      </c>
      <c r="W14649" s="10">
        <f t="shared" si="1978"/>
        <v>0</v>
      </c>
    </row>
    <row r="14650" spans="18:23" x14ac:dyDescent="0.3">
      <c r="R14650" s="6">
        <f t="shared" si="1976"/>
        <v>0</v>
      </c>
      <c r="S14650" s="6">
        <f t="shared" si="1977"/>
        <v>0</v>
      </c>
      <c r="W14650" s="10">
        <f t="shared" si="1978"/>
        <v>0</v>
      </c>
    </row>
    <row r="14651" spans="18:23" x14ac:dyDescent="0.3">
      <c r="R14651" s="6">
        <f t="shared" si="1976"/>
        <v>0</v>
      </c>
      <c r="S14651" s="6">
        <f t="shared" si="1977"/>
        <v>0</v>
      </c>
      <c r="W14651" s="10">
        <f t="shared" si="1978"/>
        <v>0</v>
      </c>
    </row>
    <row r="14652" spans="18:23" x14ac:dyDescent="0.3">
      <c r="R14652" s="6">
        <f t="shared" si="1976"/>
        <v>0</v>
      </c>
      <c r="S14652" s="6">
        <f t="shared" si="1977"/>
        <v>0</v>
      </c>
      <c r="W14652" s="10">
        <f t="shared" si="1978"/>
        <v>0</v>
      </c>
    </row>
    <row r="14653" spans="18:23" x14ac:dyDescent="0.3">
      <c r="R14653" s="6">
        <f t="shared" si="1976"/>
        <v>0</v>
      </c>
      <c r="S14653" s="6">
        <f t="shared" si="1977"/>
        <v>0</v>
      </c>
      <c r="W14653" s="10">
        <f t="shared" si="1978"/>
        <v>0</v>
      </c>
    </row>
    <row r="14654" spans="18:23" x14ac:dyDescent="0.3">
      <c r="R14654" s="6">
        <f t="shared" si="1976"/>
        <v>0</v>
      </c>
      <c r="S14654" s="6">
        <f t="shared" si="1977"/>
        <v>0</v>
      </c>
      <c r="W14654" s="10">
        <f t="shared" si="1978"/>
        <v>0</v>
      </c>
    </row>
    <row r="14655" spans="18:23" x14ac:dyDescent="0.3">
      <c r="R14655" s="6">
        <f t="shared" si="1976"/>
        <v>0</v>
      </c>
      <c r="S14655" s="6">
        <f t="shared" si="1977"/>
        <v>0</v>
      </c>
      <c r="W14655" s="10">
        <f t="shared" si="1978"/>
        <v>0</v>
      </c>
    </row>
    <row r="14656" spans="18:23" x14ac:dyDescent="0.3">
      <c r="R14656" s="6">
        <f t="shared" si="1976"/>
        <v>0</v>
      </c>
      <c r="S14656" s="6">
        <f t="shared" si="1977"/>
        <v>0</v>
      </c>
      <c r="W14656" s="10">
        <f t="shared" si="1978"/>
        <v>0</v>
      </c>
    </row>
    <row r="14657" spans="18:23" x14ac:dyDescent="0.3">
      <c r="R14657" s="6">
        <f t="shared" si="1976"/>
        <v>0</v>
      </c>
      <c r="S14657" s="6">
        <f t="shared" si="1977"/>
        <v>0</v>
      </c>
      <c r="W14657" s="10">
        <f t="shared" si="1978"/>
        <v>0</v>
      </c>
    </row>
    <row r="14658" spans="18:23" x14ac:dyDescent="0.3">
      <c r="R14658" s="6">
        <f t="shared" si="1976"/>
        <v>0</v>
      </c>
      <c r="S14658" s="6">
        <f t="shared" si="1977"/>
        <v>0</v>
      </c>
      <c r="W14658" s="10">
        <f t="shared" si="1978"/>
        <v>0</v>
      </c>
    </row>
    <row r="14659" spans="18:23" x14ac:dyDescent="0.3">
      <c r="R14659" s="6">
        <f t="shared" si="1976"/>
        <v>0</v>
      </c>
      <c r="S14659" s="6">
        <f t="shared" si="1977"/>
        <v>0</v>
      </c>
      <c r="W14659" s="10">
        <f t="shared" si="1978"/>
        <v>0</v>
      </c>
    </row>
    <row r="14660" spans="18:23" x14ac:dyDescent="0.3">
      <c r="R14660" s="6">
        <f t="shared" si="1976"/>
        <v>0</v>
      </c>
      <c r="S14660" s="6">
        <f t="shared" si="1977"/>
        <v>0</v>
      </c>
      <c r="W14660" s="10">
        <f t="shared" si="1978"/>
        <v>0</v>
      </c>
    </row>
    <row r="14661" spans="18:23" x14ac:dyDescent="0.3">
      <c r="R14661" s="6">
        <f t="shared" si="1976"/>
        <v>0</v>
      </c>
      <c r="S14661" s="6">
        <f t="shared" si="1977"/>
        <v>0</v>
      </c>
      <c r="W14661" s="10">
        <f t="shared" si="1978"/>
        <v>0</v>
      </c>
    </row>
    <row r="14662" spans="18:23" x14ac:dyDescent="0.3">
      <c r="R14662" s="6">
        <f t="shared" si="1976"/>
        <v>0</v>
      </c>
      <c r="S14662" s="6">
        <f t="shared" si="1977"/>
        <v>0</v>
      </c>
      <c r="W14662" s="10">
        <f t="shared" si="1978"/>
        <v>0</v>
      </c>
    </row>
    <row r="14663" spans="18:23" x14ac:dyDescent="0.3">
      <c r="R14663" s="6">
        <f t="shared" si="1976"/>
        <v>0</v>
      </c>
      <c r="S14663" s="6">
        <f t="shared" si="1977"/>
        <v>0</v>
      </c>
      <c r="W14663" s="10">
        <f t="shared" si="1978"/>
        <v>0</v>
      </c>
    </row>
    <row r="14664" spans="18:23" x14ac:dyDescent="0.3">
      <c r="R14664" s="6">
        <f t="shared" si="1976"/>
        <v>0</v>
      </c>
      <c r="S14664" s="6">
        <f t="shared" si="1977"/>
        <v>0</v>
      </c>
      <c r="W14664" s="10">
        <f t="shared" si="1978"/>
        <v>0</v>
      </c>
    </row>
    <row r="14665" spans="18:23" x14ac:dyDescent="0.3">
      <c r="R14665" s="6">
        <f t="shared" si="1976"/>
        <v>0</v>
      </c>
      <c r="S14665" s="6">
        <f t="shared" si="1977"/>
        <v>0</v>
      </c>
      <c r="W14665" s="10">
        <f t="shared" si="1978"/>
        <v>0</v>
      </c>
    </row>
    <row r="14666" spans="18:23" x14ac:dyDescent="0.3">
      <c r="R14666" s="6">
        <f t="shared" si="1976"/>
        <v>0</v>
      </c>
      <c r="S14666" s="6">
        <f t="shared" si="1977"/>
        <v>0</v>
      </c>
      <c r="W14666" s="10">
        <f t="shared" si="1978"/>
        <v>0</v>
      </c>
    </row>
    <row r="14667" spans="18:23" x14ac:dyDescent="0.3">
      <c r="R14667" s="6">
        <f t="shared" si="1976"/>
        <v>0</v>
      </c>
      <c r="S14667" s="6">
        <f t="shared" si="1977"/>
        <v>0</v>
      </c>
      <c r="W14667" s="10">
        <f t="shared" si="1978"/>
        <v>0</v>
      </c>
    </row>
    <row r="14668" spans="18:23" x14ac:dyDescent="0.3">
      <c r="R14668" s="6">
        <f t="shared" si="1976"/>
        <v>0</v>
      </c>
      <c r="S14668" s="6">
        <f t="shared" si="1977"/>
        <v>0</v>
      </c>
      <c r="W14668" s="10">
        <f t="shared" si="1978"/>
        <v>0</v>
      </c>
    </row>
    <row r="14669" spans="18:23" x14ac:dyDescent="0.3">
      <c r="R14669" s="6">
        <f t="shared" si="1976"/>
        <v>0</v>
      </c>
      <c r="S14669" s="6">
        <f t="shared" si="1977"/>
        <v>0</v>
      </c>
      <c r="W14669" s="10">
        <f t="shared" si="1978"/>
        <v>0</v>
      </c>
    </row>
    <row r="14670" spans="18:23" x14ac:dyDescent="0.3">
      <c r="R14670" s="6">
        <f t="shared" si="1976"/>
        <v>0</v>
      </c>
      <c r="S14670" s="6">
        <f t="shared" si="1977"/>
        <v>0</v>
      </c>
      <c r="W14670" s="10">
        <f t="shared" si="1978"/>
        <v>0</v>
      </c>
    </row>
    <row r="14671" spans="18:23" x14ac:dyDescent="0.3">
      <c r="R14671" s="6">
        <f t="shared" ref="R14671:R14734" si="1979">_xlfn.BITRSHIFT(_xlfn.BITAND(HEX2DEC(H14671),HEX2DEC("1C000000")),26)</f>
        <v>0</v>
      </c>
      <c r="S14671" s="6">
        <f t="shared" ref="S14671:S14734" si="1980">_xlfn.BITRSHIFT(_xlfn.BITAND(HEX2DEC(H14671),HEX2DEC("01000000")),24)</f>
        <v>0</v>
      </c>
      <c r="W14671" s="10">
        <f t="shared" ref="W14671:W14734" si="1981">_xlfn.BITRSHIFT(_xlfn.BITAND(HEX2DEC(H14671),HEX2DEC("FF00")),8)</f>
        <v>0</v>
      </c>
    </row>
    <row r="14672" spans="18:23" x14ac:dyDescent="0.3">
      <c r="R14672" s="6">
        <f t="shared" si="1979"/>
        <v>0</v>
      </c>
      <c r="S14672" s="6">
        <f t="shared" si="1980"/>
        <v>0</v>
      </c>
      <c r="W14672" s="10">
        <f t="shared" si="1981"/>
        <v>0</v>
      </c>
    </row>
    <row r="14673" spans="18:23" x14ac:dyDescent="0.3">
      <c r="R14673" s="6">
        <f t="shared" si="1979"/>
        <v>0</v>
      </c>
      <c r="S14673" s="6">
        <f t="shared" si="1980"/>
        <v>0</v>
      </c>
      <c r="W14673" s="10">
        <f t="shared" si="1981"/>
        <v>0</v>
      </c>
    </row>
    <row r="14674" spans="18:23" x14ac:dyDescent="0.3">
      <c r="R14674" s="6">
        <f t="shared" si="1979"/>
        <v>0</v>
      </c>
      <c r="S14674" s="6">
        <f t="shared" si="1980"/>
        <v>0</v>
      </c>
      <c r="W14674" s="10">
        <f t="shared" si="1981"/>
        <v>0</v>
      </c>
    </row>
    <row r="14675" spans="18:23" x14ac:dyDescent="0.3">
      <c r="R14675" s="6">
        <f t="shared" si="1979"/>
        <v>0</v>
      </c>
      <c r="S14675" s="6">
        <f t="shared" si="1980"/>
        <v>0</v>
      </c>
      <c r="W14675" s="10">
        <f t="shared" si="1981"/>
        <v>0</v>
      </c>
    </row>
    <row r="14676" spans="18:23" x14ac:dyDescent="0.3">
      <c r="R14676" s="6">
        <f t="shared" si="1979"/>
        <v>0</v>
      </c>
      <c r="S14676" s="6">
        <f t="shared" si="1980"/>
        <v>0</v>
      </c>
      <c r="W14676" s="10">
        <f t="shared" si="1981"/>
        <v>0</v>
      </c>
    </row>
    <row r="14677" spans="18:23" x14ac:dyDescent="0.3">
      <c r="R14677" s="6">
        <f t="shared" si="1979"/>
        <v>0</v>
      </c>
      <c r="S14677" s="6">
        <f t="shared" si="1980"/>
        <v>0</v>
      </c>
      <c r="W14677" s="10">
        <f t="shared" si="1981"/>
        <v>0</v>
      </c>
    </row>
    <row r="14678" spans="18:23" x14ac:dyDescent="0.3">
      <c r="R14678" s="6">
        <f t="shared" si="1979"/>
        <v>0</v>
      </c>
      <c r="S14678" s="6">
        <f t="shared" si="1980"/>
        <v>0</v>
      </c>
      <c r="W14678" s="10">
        <f t="shared" si="1981"/>
        <v>0</v>
      </c>
    </row>
    <row r="14679" spans="18:23" x14ac:dyDescent="0.3">
      <c r="R14679" s="6">
        <f t="shared" si="1979"/>
        <v>0</v>
      </c>
      <c r="S14679" s="6">
        <f t="shared" si="1980"/>
        <v>0</v>
      </c>
      <c r="W14679" s="10">
        <f t="shared" si="1981"/>
        <v>0</v>
      </c>
    </row>
    <row r="14680" spans="18:23" x14ac:dyDescent="0.3">
      <c r="R14680" s="6">
        <f t="shared" si="1979"/>
        <v>0</v>
      </c>
      <c r="S14680" s="6">
        <f t="shared" si="1980"/>
        <v>0</v>
      </c>
      <c r="W14680" s="10">
        <f t="shared" si="1981"/>
        <v>0</v>
      </c>
    </row>
    <row r="14681" spans="18:23" x14ac:dyDescent="0.3">
      <c r="R14681" s="6">
        <f t="shared" si="1979"/>
        <v>0</v>
      </c>
      <c r="S14681" s="6">
        <f t="shared" si="1980"/>
        <v>0</v>
      </c>
      <c r="W14681" s="10">
        <f t="shared" si="1981"/>
        <v>0</v>
      </c>
    </row>
    <row r="14682" spans="18:23" x14ac:dyDescent="0.3">
      <c r="R14682" s="6">
        <f t="shared" si="1979"/>
        <v>0</v>
      </c>
      <c r="S14682" s="6">
        <f t="shared" si="1980"/>
        <v>0</v>
      </c>
      <c r="W14682" s="10">
        <f t="shared" si="1981"/>
        <v>0</v>
      </c>
    </row>
    <row r="14683" spans="18:23" x14ac:dyDescent="0.3">
      <c r="R14683" s="6">
        <f t="shared" si="1979"/>
        <v>0</v>
      </c>
      <c r="S14683" s="6">
        <f t="shared" si="1980"/>
        <v>0</v>
      </c>
      <c r="W14683" s="10">
        <f t="shared" si="1981"/>
        <v>0</v>
      </c>
    </row>
    <row r="14684" spans="18:23" x14ac:dyDescent="0.3">
      <c r="R14684" s="6">
        <f t="shared" si="1979"/>
        <v>0</v>
      </c>
      <c r="S14684" s="6">
        <f t="shared" si="1980"/>
        <v>0</v>
      </c>
      <c r="W14684" s="10">
        <f t="shared" si="1981"/>
        <v>0</v>
      </c>
    </row>
    <row r="14685" spans="18:23" x14ac:dyDescent="0.3">
      <c r="R14685" s="6">
        <f t="shared" si="1979"/>
        <v>0</v>
      </c>
      <c r="S14685" s="6">
        <f t="shared" si="1980"/>
        <v>0</v>
      </c>
      <c r="W14685" s="10">
        <f t="shared" si="1981"/>
        <v>0</v>
      </c>
    </row>
    <row r="14686" spans="18:23" x14ac:dyDescent="0.3">
      <c r="R14686" s="6">
        <f t="shared" si="1979"/>
        <v>0</v>
      </c>
      <c r="S14686" s="6">
        <f t="shared" si="1980"/>
        <v>0</v>
      </c>
      <c r="W14686" s="10">
        <f t="shared" si="1981"/>
        <v>0</v>
      </c>
    </row>
    <row r="14687" spans="18:23" x14ac:dyDescent="0.3">
      <c r="R14687" s="6">
        <f t="shared" si="1979"/>
        <v>0</v>
      </c>
      <c r="S14687" s="6">
        <f t="shared" si="1980"/>
        <v>0</v>
      </c>
      <c r="W14687" s="10">
        <f t="shared" si="1981"/>
        <v>0</v>
      </c>
    </row>
    <row r="14688" spans="18:23" x14ac:dyDescent="0.3">
      <c r="R14688" s="6">
        <f t="shared" si="1979"/>
        <v>0</v>
      </c>
      <c r="S14688" s="6">
        <f t="shared" si="1980"/>
        <v>0</v>
      </c>
      <c r="W14688" s="10">
        <f t="shared" si="1981"/>
        <v>0</v>
      </c>
    </row>
    <row r="14689" spans="18:23" x14ac:dyDescent="0.3">
      <c r="R14689" s="6">
        <f t="shared" si="1979"/>
        <v>0</v>
      </c>
      <c r="S14689" s="6">
        <f t="shared" si="1980"/>
        <v>0</v>
      </c>
      <c r="W14689" s="10">
        <f t="shared" si="1981"/>
        <v>0</v>
      </c>
    </row>
    <row r="14690" spans="18:23" x14ac:dyDescent="0.3">
      <c r="R14690" s="6">
        <f t="shared" si="1979"/>
        <v>0</v>
      </c>
      <c r="S14690" s="6">
        <f t="shared" si="1980"/>
        <v>0</v>
      </c>
      <c r="W14690" s="10">
        <f t="shared" si="1981"/>
        <v>0</v>
      </c>
    </row>
    <row r="14691" spans="18:23" x14ac:dyDescent="0.3">
      <c r="R14691" s="6">
        <f t="shared" si="1979"/>
        <v>0</v>
      </c>
      <c r="S14691" s="6">
        <f t="shared" si="1980"/>
        <v>0</v>
      </c>
      <c r="W14691" s="10">
        <f t="shared" si="1981"/>
        <v>0</v>
      </c>
    </row>
    <row r="14692" spans="18:23" x14ac:dyDescent="0.3">
      <c r="R14692" s="6">
        <f t="shared" si="1979"/>
        <v>0</v>
      </c>
      <c r="S14692" s="6">
        <f t="shared" si="1980"/>
        <v>0</v>
      </c>
      <c r="W14692" s="10">
        <f t="shared" si="1981"/>
        <v>0</v>
      </c>
    </row>
    <row r="14693" spans="18:23" x14ac:dyDescent="0.3">
      <c r="R14693" s="6">
        <f t="shared" si="1979"/>
        <v>0</v>
      </c>
      <c r="S14693" s="6">
        <f t="shared" si="1980"/>
        <v>0</v>
      </c>
      <c r="W14693" s="10">
        <f t="shared" si="1981"/>
        <v>0</v>
      </c>
    </row>
    <row r="14694" spans="18:23" x14ac:dyDescent="0.3">
      <c r="R14694" s="6">
        <f t="shared" si="1979"/>
        <v>0</v>
      </c>
      <c r="S14694" s="6">
        <f t="shared" si="1980"/>
        <v>0</v>
      </c>
      <c r="W14694" s="10">
        <f t="shared" si="1981"/>
        <v>0</v>
      </c>
    </row>
    <row r="14695" spans="18:23" x14ac:dyDescent="0.3">
      <c r="R14695" s="6">
        <f t="shared" si="1979"/>
        <v>0</v>
      </c>
      <c r="S14695" s="6">
        <f t="shared" si="1980"/>
        <v>0</v>
      </c>
      <c r="W14695" s="10">
        <f t="shared" si="1981"/>
        <v>0</v>
      </c>
    </row>
    <row r="14696" spans="18:23" x14ac:dyDescent="0.3">
      <c r="R14696" s="6">
        <f t="shared" si="1979"/>
        <v>0</v>
      </c>
      <c r="S14696" s="6">
        <f t="shared" si="1980"/>
        <v>0</v>
      </c>
      <c r="W14696" s="10">
        <f t="shared" si="1981"/>
        <v>0</v>
      </c>
    </row>
    <row r="14697" spans="18:23" x14ac:dyDescent="0.3">
      <c r="R14697" s="6">
        <f t="shared" si="1979"/>
        <v>0</v>
      </c>
      <c r="S14697" s="6">
        <f t="shared" si="1980"/>
        <v>0</v>
      </c>
      <c r="W14697" s="10">
        <f t="shared" si="1981"/>
        <v>0</v>
      </c>
    </row>
    <row r="14698" spans="18:23" x14ac:dyDescent="0.3">
      <c r="R14698" s="6">
        <f t="shared" si="1979"/>
        <v>0</v>
      </c>
      <c r="S14698" s="6">
        <f t="shared" si="1980"/>
        <v>0</v>
      </c>
      <c r="W14698" s="10">
        <f t="shared" si="1981"/>
        <v>0</v>
      </c>
    </row>
    <row r="14699" spans="18:23" x14ac:dyDescent="0.3">
      <c r="R14699" s="6">
        <f t="shared" si="1979"/>
        <v>0</v>
      </c>
      <c r="S14699" s="6">
        <f t="shared" si="1980"/>
        <v>0</v>
      </c>
      <c r="W14699" s="10">
        <f t="shared" si="1981"/>
        <v>0</v>
      </c>
    </row>
    <row r="14700" spans="18:23" x14ac:dyDescent="0.3">
      <c r="R14700" s="6">
        <f t="shared" si="1979"/>
        <v>0</v>
      </c>
      <c r="S14700" s="6">
        <f t="shared" si="1980"/>
        <v>0</v>
      </c>
      <c r="W14700" s="10">
        <f t="shared" si="1981"/>
        <v>0</v>
      </c>
    </row>
    <row r="14701" spans="18:23" x14ac:dyDescent="0.3">
      <c r="R14701" s="6">
        <f t="shared" si="1979"/>
        <v>0</v>
      </c>
      <c r="S14701" s="6">
        <f t="shared" si="1980"/>
        <v>0</v>
      </c>
      <c r="W14701" s="10">
        <f t="shared" si="1981"/>
        <v>0</v>
      </c>
    </row>
    <row r="14702" spans="18:23" x14ac:dyDescent="0.3">
      <c r="R14702" s="6">
        <f t="shared" si="1979"/>
        <v>0</v>
      </c>
      <c r="S14702" s="6">
        <f t="shared" si="1980"/>
        <v>0</v>
      </c>
      <c r="W14702" s="10">
        <f t="shared" si="1981"/>
        <v>0</v>
      </c>
    </row>
    <row r="14703" spans="18:23" x14ac:dyDescent="0.3">
      <c r="R14703" s="6">
        <f t="shared" si="1979"/>
        <v>0</v>
      </c>
      <c r="S14703" s="6">
        <f t="shared" si="1980"/>
        <v>0</v>
      </c>
      <c r="W14703" s="10">
        <f t="shared" si="1981"/>
        <v>0</v>
      </c>
    </row>
    <row r="14704" spans="18:23" x14ac:dyDescent="0.3">
      <c r="R14704" s="6">
        <f t="shared" si="1979"/>
        <v>0</v>
      </c>
      <c r="S14704" s="6">
        <f t="shared" si="1980"/>
        <v>0</v>
      </c>
      <c r="W14704" s="10">
        <f t="shared" si="1981"/>
        <v>0</v>
      </c>
    </row>
    <row r="14705" spans="18:23" x14ac:dyDescent="0.3">
      <c r="R14705" s="6">
        <f t="shared" si="1979"/>
        <v>0</v>
      </c>
      <c r="S14705" s="6">
        <f t="shared" si="1980"/>
        <v>0</v>
      </c>
      <c r="W14705" s="10">
        <f t="shared" si="1981"/>
        <v>0</v>
      </c>
    </row>
    <row r="14706" spans="18:23" x14ac:dyDescent="0.3">
      <c r="R14706" s="6">
        <f t="shared" si="1979"/>
        <v>0</v>
      </c>
      <c r="S14706" s="6">
        <f t="shared" si="1980"/>
        <v>0</v>
      </c>
      <c r="W14706" s="10">
        <f t="shared" si="1981"/>
        <v>0</v>
      </c>
    </row>
    <row r="14707" spans="18:23" x14ac:dyDescent="0.3">
      <c r="R14707" s="6">
        <f t="shared" si="1979"/>
        <v>0</v>
      </c>
      <c r="S14707" s="6">
        <f t="shared" si="1980"/>
        <v>0</v>
      </c>
      <c r="W14707" s="10">
        <f t="shared" si="1981"/>
        <v>0</v>
      </c>
    </row>
    <row r="14708" spans="18:23" x14ac:dyDescent="0.3">
      <c r="R14708" s="6">
        <f t="shared" si="1979"/>
        <v>0</v>
      </c>
      <c r="S14708" s="6">
        <f t="shared" si="1980"/>
        <v>0</v>
      </c>
      <c r="W14708" s="10">
        <f t="shared" si="1981"/>
        <v>0</v>
      </c>
    </row>
    <row r="14709" spans="18:23" x14ac:dyDescent="0.3">
      <c r="R14709" s="6">
        <f t="shared" si="1979"/>
        <v>0</v>
      </c>
      <c r="S14709" s="6">
        <f t="shared" si="1980"/>
        <v>0</v>
      </c>
      <c r="W14709" s="10">
        <f t="shared" si="1981"/>
        <v>0</v>
      </c>
    </row>
    <row r="14710" spans="18:23" x14ac:dyDescent="0.3">
      <c r="R14710" s="6">
        <f t="shared" si="1979"/>
        <v>0</v>
      </c>
      <c r="S14710" s="6">
        <f t="shared" si="1980"/>
        <v>0</v>
      </c>
      <c r="W14710" s="10">
        <f t="shared" si="1981"/>
        <v>0</v>
      </c>
    </row>
    <row r="14711" spans="18:23" x14ac:dyDescent="0.3">
      <c r="R14711" s="6">
        <f t="shared" si="1979"/>
        <v>0</v>
      </c>
      <c r="S14711" s="6">
        <f t="shared" si="1980"/>
        <v>0</v>
      </c>
      <c r="W14711" s="10">
        <f t="shared" si="1981"/>
        <v>0</v>
      </c>
    </row>
    <row r="14712" spans="18:23" x14ac:dyDescent="0.3">
      <c r="R14712" s="6">
        <f t="shared" si="1979"/>
        <v>0</v>
      </c>
      <c r="S14712" s="6">
        <f t="shared" si="1980"/>
        <v>0</v>
      </c>
      <c r="W14712" s="10">
        <f t="shared" si="1981"/>
        <v>0</v>
      </c>
    </row>
    <row r="14713" spans="18:23" x14ac:dyDescent="0.3">
      <c r="R14713" s="6">
        <f t="shared" si="1979"/>
        <v>0</v>
      </c>
      <c r="S14713" s="6">
        <f t="shared" si="1980"/>
        <v>0</v>
      </c>
      <c r="W14713" s="10">
        <f t="shared" si="1981"/>
        <v>0</v>
      </c>
    </row>
    <row r="14714" spans="18:23" x14ac:dyDescent="0.3">
      <c r="R14714" s="6">
        <f t="shared" si="1979"/>
        <v>0</v>
      </c>
      <c r="S14714" s="6">
        <f t="shared" si="1980"/>
        <v>0</v>
      </c>
      <c r="W14714" s="10">
        <f t="shared" si="1981"/>
        <v>0</v>
      </c>
    </row>
    <row r="14715" spans="18:23" x14ac:dyDescent="0.3">
      <c r="R14715" s="6">
        <f t="shared" si="1979"/>
        <v>0</v>
      </c>
      <c r="S14715" s="6">
        <f t="shared" si="1980"/>
        <v>0</v>
      </c>
      <c r="W14715" s="10">
        <f t="shared" si="1981"/>
        <v>0</v>
      </c>
    </row>
    <row r="14716" spans="18:23" x14ac:dyDescent="0.3">
      <c r="R14716" s="6">
        <f t="shared" si="1979"/>
        <v>0</v>
      </c>
      <c r="S14716" s="6">
        <f t="shared" si="1980"/>
        <v>0</v>
      </c>
      <c r="W14716" s="10">
        <f t="shared" si="1981"/>
        <v>0</v>
      </c>
    </row>
    <row r="14717" spans="18:23" x14ac:dyDescent="0.3">
      <c r="R14717" s="6">
        <f t="shared" si="1979"/>
        <v>0</v>
      </c>
      <c r="S14717" s="6">
        <f t="shared" si="1980"/>
        <v>0</v>
      </c>
      <c r="W14717" s="10">
        <f t="shared" si="1981"/>
        <v>0</v>
      </c>
    </row>
    <row r="14718" spans="18:23" x14ac:dyDescent="0.3">
      <c r="R14718" s="6">
        <f t="shared" si="1979"/>
        <v>0</v>
      </c>
      <c r="S14718" s="6">
        <f t="shared" si="1980"/>
        <v>0</v>
      </c>
      <c r="W14718" s="10">
        <f t="shared" si="1981"/>
        <v>0</v>
      </c>
    </row>
    <row r="14719" spans="18:23" x14ac:dyDescent="0.3">
      <c r="R14719" s="6">
        <f t="shared" si="1979"/>
        <v>0</v>
      </c>
      <c r="S14719" s="6">
        <f t="shared" si="1980"/>
        <v>0</v>
      </c>
      <c r="W14719" s="10">
        <f t="shared" si="1981"/>
        <v>0</v>
      </c>
    </row>
    <row r="14720" spans="18:23" x14ac:dyDescent="0.3">
      <c r="R14720" s="6">
        <f t="shared" si="1979"/>
        <v>0</v>
      </c>
      <c r="S14720" s="6">
        <f t="shared" si="1980"/>
        <v>0</v>
      </c>
      <c r="W14720" s="10">
        <f t="shared" si="1981"/>
        <v>0</v>
      </c>
    </row>
    <row r="14721" spans="18:23" x14ac:dyDescent="0.3">
      <c r="R14721" s="6">
        <f t="shared" si="1979"/>
        <v>0</v>
      </c>
      <c r="S14721" s="6">
        <f t="shared" si="1980"/>
        <v>0</v>
      </c>
      <c r="W14721" s="10">
        <f t="shared" si="1981"/>
        <v>0</v>
      </c>
    </row>
    <row r="14722" spans="18:23" x14ac:dyDescent="0.3">
      <c r="R14722" s="6">
        <f t="shared" si="1979"/>
        <v>0</v>
      </c>
      <c r="S14722" s="6">
        <f t="shared" si="1980"/>
        <v>0</v>
      </c>
      <c r="W14722" s="10">
        <f t="shared" si="1981"/>
        <v>0</v>
      </c>
    </row>
    <row r="14723" spans="18:23" x14ac:dyDescent="0.3">
      <c r="R14723" s="6">
        <f t="shared" si="1979"/>
        <v>0</v>
      </c>
      <c r="S14723" s="6">
        <f t="shared" si="1980"/>
        <v>0</v>
      </c>
      <c r="W14723" s="10">
        <f t="shared" si="1981"/>
        <v>0</v>
      </c>
    </row>
    <row r="14724" spans="18:23" x14ac:dyDescent="0.3">
      <c r="R14724" s="6">
        <f t="shared" si="1979"/>
        <v>0</v>
      </c>
      <c r="S14724" s="6">
        <f t="shared" si="1980"/>
        <v>0</v>
      </c>
      <c r="W14724" s="10">
        <f t="shared" si="1981"/>
        <v>0</v>
      </c>
    </row>
    <row r="14725" spans="18:23" x14ac:dyDescent="0.3">
      <c r="R14725" s="6">
        <f t="shared" si="1979"/>
        <v>0</v>
      </c>
      <c r="S14725" s="6">
        <f t="shared" si="1980"/>
        <v>0</v>
      </c>
      <c r="W14725" s="10">
        <f t="shared" si="1981"/>
        <v>0</v>
      </c>
    </row>
    <row r="14726" spans="18:23" x14ac:dyDescent="0.3">
      <c r="R14726" s="6">
        <f t="shared" si="1979"/>
        <v>0</v>
      </c>
      <c r="S14726" s="6">
        <f t="shared" si="1980"/>
        <v>0</v>
      </c>
      <c r="W14726" s="10">
        <f t="shared" si="1981"/>
        <v>0</v>
      </c>
    </row>
    <row r="14727" spans="18:23" x14ac:dyDescent="0.3">
      <c r="R14727" s="6">
        <f t="shared" si="1979"/>
        <v>0</v>
      </c>
      <c r="S14727" s="6">
        <f t="shared" si="1980"/>
        <v>0</v>
      </c>
      <c r="W14727" s="10">
        <f t="shared" si="1981"/>
        <v>0</v>
      </c>
    </row>
    <row r="14728" spans="18:23" x14ac:dyDescent="0.3">
      <c r="R14728" s="6">
        <f t="shared" si="1979"/>
        <v>0</v>
      </c>
      <c r="S14728" s="6">
        <f t="shared" si="1980"/>
        <v>0</v>
      </c>
      <c r="W14728" s="10">
        <f t="shared" si="1981"/>
        <v>0</v>
      </c>
    </row>
    <row r="14729" spans="18:23" x14ac:dyDescent="0.3">
      <c r="R14729" s="6">
        <f t="shared" si="1979"/>
        <v>0</v>
      </c>
      <c r="S14729" s="6">
        <f t="shared" si="1980"/>
        <v>0</v>
      </c>
      <c r="W14729" s="10">
        <f t="shared" si="1981"/>
        <v>0</v>
      </c>
    </row>
    <row r="14730" spans="18:23" x14ac:dyDescent="0.3">
      <c r="R14730" s="6">
        <f t="shared" si="1979"/>
        <v>0</v>
      </c>
      <c r="S14730" s="6">
        <f t="shared" si="1980"/>
        <v>0</v>
      </c>
      <c r="W14730" s="10">
        <f t="shared" si="1981"/>
        <v>0</v>
      </c>
    </row>
    <row r="14731" spans="18:23" x14ac:dyDescent="0.3">
      <c r="R14731" s="6">
        <f t="shared" si="1979"/>
        <v>0</v>
      </c>
      <c r="S14731" s="6">
        <f t="shared" si="1980"/>
        <v>0</v>
      </c>
      <c r="W14731" s="10">
        <f t="shared" si="1981"/>
        <v>0</v>
      </c>
    </row>
    <row r="14732" spans="18:23" x14ac:dyDescent="0.3">
      <c r="R14732" s="6">
        <f t="shared" si="1979"/>
        <v>0</v>
      </c>
      <c r="S14732" s="6">
        <f t="shared" si="1980"/>
        <v>0</v>
      </c>
      <c r="W14732" s="10">
        <f t="shared" si="1981"/>
        <v>0</v>
      </c>
    </row>
    <row r="14733" spans="18:23" x14ac:dyDescent="0.3">
      <c r="R14733" s="6">
        <f t="shared" si="1979"/>
        <v>0</v>
      </c>
      <c r="S14733" s="6">
        <f t="shared" si="1980"/>
        <v>0</v>
      </c>
      <c r="W14733" s="10">
        <f t="shared" si="1981"/>
        <v>0</v>
      </c>
    </row>
    <row r="14734" spans="18:23" x14ac:dyDescent="0.3">
      <c r="R14734" s="6">
        <f t="shared" si="1979"/>
        <v>0</v>
      </c>
      <c r="S14734" s="6">
        <f t="shared" si="1980"/>
        <v>0</v>
      </c>
      <c r="W14734" s="10">
        <f t="shared" si="1981"/>
        <v>0</v>
      </c>
    </row>
    <row r="14735" spans="18:23" x14ac:dyDescent="0.3">
      <c r="R14735" s="6">
        <f t="shared" ref="R14735:R14798" si="1982">_xlfn.BITRSHIFT(_xlfn.BITAND(HEX2DEC(H14735),HEX2DEC("1C000000")),26)</f>
        <v>0</v>
      </c>
      <c r="S14735" s="6">
        <f t="shared" ref="S14735:S14798" si="1983">_xlfn.BITRSHIFT(_xlfn.BITAND(HEX2DEC(H14735),HEX2DEC("01000000")),24)</f>
        <v>0</v>
      </c>
      <c r="W14735" s="10">
        <f t="shared" ref="W14735:W14798" si="1984">_xlfn.BITRSHIFT(_xlfn.BITAND(HEX2DEC(H14735),HEX2DEC("FF00")),8)</f>
        <v>0</v>
      </c>
    </row>
    <row r="14736" spans="18:23" x14ac:dyDescent="0.3">
      <c r="R14736" s="6">
        <f t="shared" si="1982"/>
        <v>0</v>
      </c>
      <c r="S14736" s="6">
        <f t="shared" si="1983"/>
        <v>0</v>
      </c>
      <c r="W14736" s="10">
        <f t="shared" si="1984"/>
        <v>0</v>
      </c>
    </row>
    <row r="14737" spans="18:23" x14ac:dyDescent="0.3">
      <c r="R14737" s="6">
        <f t="shared" si="1982"/>
        <v>0</v>
      </c>
      <c r="S14737" s="6">
        <f t="shared" si="1983"/>
        <v>0</v>
      </c>
      <c r="W14737" s="10">
        <f t="shared" si="1984"/>
        <v>0</v>
      </c>
    </row>
    <row r="14738" spans="18:23" x14ac:dyDescent="0.3">
      <c r="R14738" s="6">
        <f t="shared" si="1982"/>
        <v>0</v>
      </c>
      <c r="S14738" s="6">
        <f t="shared" si="1983"/>
        <v>0</v>
      </c>
      <c r="W14738" s="10">
        <f t="shared" si="1984"/>
        <v>0</v>
      </c>
    </row>
    <row r="14739" spans="18:23" x14ac:dyDescent="0.3">
      <c r="R14739" s="6">
        <f t="shared" si="1982"/>
        <v>0</v>
      </c>
      <c r="S14739" s="6">
        <f t="shared" si="1983"/>
        <v>0</v>
      </c>
      <c r="W14739" s="10">
        <f t="shared" si="1984"/>
        <v>0</v>
      </c>
    </row>
    <row r="14740" spans="18:23" x14ac:dyDescent="0.3">
      <c r="R14740" s="6">
        <f t="shared" si="1982"/>
        <v>0</v>
      </c>
      <c r="S14740" s="6">
        <f t="shared" si="1983"/>
        <v>0</v>
      </c>
      <c r="W14740" s="10">
        <f t="shared" si="1984"/>
        <v>0</v>
      </c>
    </row>
    <row r="14741" spans="18:23" x14ac:dyDescent="0.3">
      <c r="R14741" s="6">
        <f t="shared" si="1982"/>
        <v>0</v>
      </c>
      <c r="S14741" s="6">
        <f t="shared" si="1983"/>
        <v>0</v>
      </c>
      <c r="W14741" s="10">
        <f t="shared" si="1984"/>
        <v>0</v>
      </c>
    </row>
    <row r="14742" spans="18:23" x14ac:dyDescent="0.3">
      <c r="R14742" s="6">
        <f t="shared" si="1982"/>
        <v>0</v>
      </c>
      <c r="S14742" s="6">
        <f t="shared" si="1983"/>
        <v>0</v>
      </c>
      <c r="W14742" s="10">
        <f t="shared" si="1984"/>
        <v>0</v>
      </c>
    </row>
    <row r="14743" spans="18:23" x14ac:dyDescent="0.3">
      <c r="R14743" s="6">
        <f t="shared" si="1982"/>
        <v>0</v>
      </c>
      <c r="S14743" s="6">
        <f t="shared" si="1983"/>
        <v>0</v>
      </c>
      <c r="W14743" s="10">
        <f t="shared" si="1984"/>
        <v>0</v>
      </c>
    </row>
    <row r="14744" spans="18:23" x14ac:dyDescent="0.3">
      <c r="R14744" s="6">
        <f t="shared" si="1982"/>
        <v>0</v>
      </c>
      <c r="S14744" s="6">
        <f t="shared" si="1983"/>
        <v>0</v>
      </c>
      <c r="W14744" s="10">
        <f t="shared" si="1984"/>
        <v>0</v>
      </c>
    </row>
    <row r="14745" spans="18:23" x14ac:dyDescent="0.3">
      <c r="R14745" s="6">
        <f t="shared" si="1982"/>
        <v>0</v>
      </c>
      <c r="S14745" s="6">
        <f t="shared" si="1983"/>
        <v>0</v>
      </c>
      <c r="W14745" s="10">
        <f t="shared" si="1984"/>
        <v>0</v>
      </c>
    </row>
    <row r="14746" spans="18:23" x14ac:dyDescent="0.3">
      <c r="R14746" s="6">
        <f t="shared" si="1982"/>
        <v>0</v>
      </c>
      <c r="S14746" s="6">
        <f t="shared" si="1983"/>
        <v>0</v>
      </c>
      <c r="W14746" s="10">
        <f t="shared" si="1984"/>
        <v>0</v>
      </c>
    </row>
    <row r="14747" spans="18:23" x14ac:dyDescent="0.3">
      <c r="R14747" s="6">
        <f t="shared" si="1982"/>
        <v>0</v>
      </c>
      <c r="S14747" s="6">
        <f t="shared" si="1983"/>
        <v>0</v>
      </c>
      <c r="W14747" s="10">
        <f t="shared" si="1984"/>
        <v>0</v>
      </c>
    </row>
    <row r="14748" spans="18:23" x14ac:dyDescent="0.3">
      <c r="R14748" s="6">
        <f t="shared" si="1982"/>
        <v>0</v>
      </c>
      <c r="S14748" s="6">
        <f t="shared" si="1983"/>
        <v>0</v>
      </c>
      <c r="W14748" s="10">
        <f t="shared" si="1984"/>
        <v>0</v>
      </c>
    </row>
    <row r="14749" spans="18:23" x14ac:dyDescent="0.3">
      <c r="R14749" s="6">
        <f t="shared" si="1982"/>
        <v>0</v>
      </c>
      <c r="S14749" s="6">
        <f t="shared" si="1983"/>
        <v>0</v>
      </c>
      <c r="W14749" s="10">
        <f t="shared" si="1984"/>
        <v>0</v>
      </c>
    </row>
    <row r="14750" spans="18:23" x14ac:dyDescent="0.3">
      <c r="R14750" s="6">
        <f t="shared" si="1982"/>
        <v>0</v>
      </c>
      <c r="S14750" s="6">
        <f t="shared" si="1983"/>
        <v>0</v>
      </c>
      <c r="W14750" s="10">
        <f t="shared" si="1984"/>
        <v>0</v>
      </c>
    </row>
    <row r="14751" spans="18:23" x14ac:dyDescent="0.3">
      <c r="R14751" s="6">
        <f t="shared" si="1982"/>
        <v>0</v>
      </c>
      <c r="S14751" s="6">
        <f t="shared" si="1983"/>
        <v>0</v>
      </c>
      <c r="W14751" s="10">
        <f t="shared" si="1984"/>
        <v>0</v>
      </c>
    </row>
    <row r="14752" spans="18:23" x14ac:dyDescent="0.3">
      <c r="R14752" s="6">
        <f t="shared" si="1982"/>
        <v>0</v>
      </c>
      <c r="S14752" s="6">
        <f t="shared" si="1983"/>
        <v>0</v>
      </c>
      <c r="W14752" s="10">
        <f t="shared" si="1984"/>
        <v>0</v>
      </c>
    </row>
    <row r="14753" spans="18:23" x14ac:dyDescent="0.3">
      <c r="R14753" s="6">
        <f t="shared" si="1982"/>
        <v>0</v>
      </c>
      <c r="S14753" s="6">
        <f t="shared" si="1983"/>
        <v>0</v>
      </c>
      <c r="W14753" s="10">
        <f t="shared" si="1984"/>
        <v>0</v>
      </c>
    </row>
    <row r="14754" spans="18:23" x14ac:dyDescent="0.3">
      <c r="R14754" s="6">
        <f t="shared" si="1982"/>
        <v>0</v>
      </c>
      <c r="S14754" s="6">
        <f t="shared" si="1983"/>
        <v>0</v>
      </c>
      <c r="W14754" s="10">
        <f t="shared" si="1984"/>
        <v>0</v>
      </c>
    </row>
    <row r="14755" spans="18:23" x14ac:dyDescent="0.3">
      <c r="R14755" s="6">
        <f t="shared" si="1982"/>
        <v>0</v>
      </c>
      <c r="S14755" s="6">
        <f t="shared" si="1983"/>
        <v>0</v>
      </c>
      <c r="W14755" s="10">
        <f t="shared" si="1984"/>
        <v>0</v>
      </c>
    </row>
    <row r="14756" spans="18:23" x14ac:dyDescent="0.3">
      <c r="R14756" s="6">
        <f t="shared" si="1982"/>
        <v>0</v>
      </c>
      <c r="S14756" s="6">
        <f t="shared" si="1983"/>
        <v>0</v>
      </c>
      <c r="W14756" s="10">
        <f t="shared" si="1984"/>
        <v>0</v>
      </c>
    </row>
    <row r="14757" spans="18:23" x14ac:dyDescent="0.3">
      <c r="R14757" s="6">
        <f t="shared" si="1982"/>
        <v>0</v>
      </c>
      <c r="S14757" s="6">
        <f t="shared" si="1983"/>
        <v>0</v>
      </c>
      <c r="W14757" s="10">
        <f t="shared" si="1984"/>
        <v>0</v>
      </c>
    </row>
    <row r="14758" spans="18:23" x14ac:dyDescent="0.3">
      <c r="R14758" s="6">
        <f t="shared" si="1982"/>
        <v>0</v>
      </c>
      <c r="S14758" s="6">
        <f t="shared" si="1983"/>
        <v>0</v>
      </c>
      <c r="W14758" s="10">
        <f t="shared" si="1984"/>
        <v>0</v>
      </c>
    </row>
    <row r="14759" spans="18:23" x14ac:dyDescent="0.3">
      <c r="R14759" s="6">
        <f t="shared" si="1982"/>
        <v>0</v>
      </c>
      <c r="S14759" s="6">
        <f t="shared" si="1983"/>
        <v>0</v>
      </c>
      <c r="W14759" s="10">
        <f t="shared" si="1984"/>
        <v>0</v>
      </c>
    </row>
    <row r="14760" spans="18:23" x14ac:dyDescent="0.3">
      <c r="R14760" s="6">
        <f t="shared" si="1982"/>
        <v>0</v>
      </c>
      <c r="S14760" s="6">
        <f t="shared" si="1983"/>
        <v>0</v>
      </c>
      <c r="W14760" s="10">
        <f t="shared" si="1984"/>
        <v>0</v>
      </c>
    </row>
    <row r="14761" spans="18:23" x14ac:dyDescent="0.3">
      <c r="R14761" s="6">
        <f t="shared" si="1982"/>
        <v>0</v>
      </c>
      <c r="S14761" s="6">
        <f t="shared" si="1983"/>
        <v>0</v>
      </c>
      <c r="W14761" s="10">
        <f t="shared" si="1984"/>
        <v>0</v>
      </c>
    </row>
    <row r="14762" spans="18:23" x14ac:dyDescent="0.3">
      <c r="R14762" s="6">
        <f t="shared" si="1982"/>
        <v>0</v>
      </c>
      <c r="S14762" s="6">
        <f t="shared" si="1983"/>
        <v>0</v>
      </c>
      <c r="W14762" s="10">
        <f t="shared" si="1984"/>
        <v>0</v>
      </c>
    </row>
    <row r="14763" spans="18:23" x14ac:dyDescent="0.3">
      <c r="R14763" s="6">
        <f t="shared" si="1982"/>
        <v>0</v>
      </c>
      <c r="S14763" s="6">
        <f t="shared" si="1983"/>
        <v>0</v>
      </c>
      <c r="W14763" s="10">
        <f t="shared" si="1984"/>
        <v>0</v>
      </c>
    </row>
    <row r="14764" spans="18:23" x14ac:dyDescent="0.3">
      <c r="R14764" s="6">
        <f t="shared" si="1982"/>
        <v>0</v>
      </c>
      <c r="S14764" s="6">
        <f t="shared" si="1983"/>
        <v>0</v>
      </c>
      <c r="W14764" s="10">
        <f t="shared" si="1984"/>
        <v>0</v>
      </c>
    </row>
    <row r="14765" spans="18:23" x14ac:dyDescent="0.3">
      <c r="R14765" s="6">
        <f t="shared" si="1982"/>
        <v>0</v>
      </c>
      <c r="S14765" s="6">
        <f t="shared" si="1983"/>
        <v>0</v>
      </c>
      <c r="W14765" s="10">
        <f t="shared" si="1984"/>
        <v>0</v>
      </c>
    </row>
    <row r="14766" spans="18:23" x14ac:dyDescent="0.3">
      <c r="R14766" s="6">
        <f t="shared" si="1982"/>
        <v>0</v>
      </c>
      <c r="S14766" s="6">
        <f t="shared" si="1983"/>
        <v>0</v>
      </c>
      <c r="W14766" s="10">
        <f t="shared" si="1984"/>
        <v>0</v>
      </c>
    </row>
    <row r="14767" spans="18:23" x14ac:dyDescent="0.3">
      <c r="R14767" s="6">
        <f t="shared" si="1982"/>
        <v>0</v>
      </c>
      <c r="S14767" s="6">
        <f t="shared" si="1983"/>
        <v>0</v>
      </c>
      <c r="W14767" s="10">
        <f t="shared" si="1984"/>
        <v>0</v>
      </c>
    </row>
    <row r="14768" spans="18:23" x14ac:dyDescent="0.3">
      <c r="R14768" s="6">
        <f t="shared" si="1982"/>
        <v>0</v>
      </c>
      <c r="S14768" s="6">
        <f t="shared" si="1983"/>
        <v>0</v>
      </c>
      <c r="W14768" s="10">
        <f t="shared" si="1984"/>
        <v>0</v>
      </c>
    </row>
    <row r="14769" spans="18:23" x14ac:dyDescent="0.3">
      <c r="R14769" s="6">
        <f t="shared" si="1982"/>
        <v>0</v>
      </c>
      <c r="S14769" s="6">
        <f t="shared" si="1983"/>
        <v>0</v>
      </c>
      <c r="W14769" s="10">
        <f t="shared" si="1984"/>
        <v>0</v>
      </c>
    </row>
    <row r="14770" spans="18:23" x14ac:dyDescent="0.3">
      <c r="R14770" s="6">
        <f t="shared" si="1982"/>
        <v>0</v>
      </c>
      <c r="S14770" s="6">
        <f t="shared" si="1983"/>
        <v>0</v>
      </c>
      <c r="W14770" s="10">
        <f t="shared" si="1984"/>
        <v>0</v>
      </c>
    </row>
    <row r="14771" spans="18:23" x14ac:dyDescent="0.3">
      <c r="R14771" s="6">
        <f t="shared" si="1982"/>
        <v>0</v>
      </c>
      <c r="S14771" s="6">
        <f t="shared" si="1983"/>
        <v>0</v>
      </c>
      <c r="W14771" s="10">
        <f t="shared" si="1984"/>
        <v>0</v>
      </c>
    </row>
    <row r="14772" spans="18:23" x14ac:dyDescent="0.3">
      <c r="R14772" s="6">
        <f t="shared" si="1982"/>
        <v>0</v>
      </c>
      <c r="S14772" s="6">
        <f t="shared" si="1983"/>
        <v>0</v>
      </c>
      <c r="W14772" s="10">
        <f t="shared" si="1984"/>
        <v>0</v>
      </c>
    </row>
    <row r="14773" spans="18:23" x14ac:dyDescent="0.3">
      <c r="R14773" s="6">
        <f t="shared" si="1982"/>
        <v>0</v>
      </c>
      <c r="S14773" s="6">
        <f t="shared" si="1983"/>
        <v>0</v>
      </c>
      <c r="W14773" s="10">
        <f t="shared" si="1984"/>
        <v>0</v>
      </c>
    </row>
    <row r="14774" spans="18:23" x14ac:dyDescent="0.3">
      <c r="R14774" s="6">
        <f t="shared" si="1982"/>
        <v>0</v>
      </c>
      <c r="S14774" s="6">
        <f t="shared" si="1983"/>
        <v>0</v>
      </c>
      <c r="W14774" s="10">
        <f t="shared" si="1984"/>
        <v>0</v>
      </c>
    </row>
    <row r="14775" spans="18:23" x14ac:dyDescent="0.3">
      <c r="R14775" s="6">
        <f t="shared" si="1982"/>
        <v>0</v>
      </c>
      <c r="S14775" s="6">
        <f t="shared" si="1983"/>
        <v>0</v>
      </c>
      <c r="W14775" s="10">
        <f t="shared" si="1984"/>
        <v>0</v>
      </c>
    </row>
    <row r="14776" spans="18:23" x14ac:dyDescent="0.3">
      <c r="R14776" s="6">
        <f t="shared" si="1982"/>
        <v>0</v>
      </c>
      <c r="S14776" s="6">
        <f t="shared" si="1983"/>
        <v>0</v>
      </c>
      <c r="W14776" s="10">
        <f t="shared" si="1984"/>
        <v>0</v>
      </c>
    </row>
    <row r="14777" spans="18:23" x14ac:dyDescent="0.3">
      <c r="R14777" s="6">
        <f t="shared" si="1982"/>
        <v>0</v>
      </c>
      <c r="S14777" s="6">
        <f t="shared" si="1983"/>
        <v>0</v>
      </c>
      <c r="W14777" s="10">
        <f t="shared" si="1984"/>
        <v>0</v>
      </c>
    </row>
    <row r="14778" spans="18:23" x14ac:dyDescent="0.3">
      <c r="R14778" s="6">
        <f t="shared" si="1982"/>
        <v>0</v>
      </c>
      <c r="S14778" s="6">
        <f t="shared" si="1983"/>
        <v>0</v>
      </c>
      <c r="W14778" s="10">
        <f t="shared" si="1984"/>
        <v>0</v>
      </c>
    </row>
    <row r="14779" spans="18:23" x14ac:dyDescent="0.3">
      <c r="R14779" s="6">
        <f t="shared" si="1982"/>
        <v>0</v>
      </c>
      <c r="S14779" s="6">
        <f t="shared" si="1983"/>
        <v>0</v>
      </c>
      <c r="W14779" s="10">
        <f t="shared" si="1984"/>
        <v>0</v>
      </c>
    </row>
    <row r="14780" spans="18:23" x14ac:dyDescent="0.3">
      <c r="R14780" s="6">
        <f t="shared" si="1982"/>
        <v>0</v>
      </c>
      <c r="S14780" s="6">
        <f t="shared" si="1983"/>
        <v>0</v>
      </c>
      <c r="W14780" s="10">
        <f t="shared" si="1984"/>
        <v>0</v>
      </c>
    </row>
    <row r="14781" spans="18:23" x14ac:dyDescent="0.3">
      <c r="R14781" s="6">
        <f t="shared" si="1982"/>
        <v>0</v>
      </c>
      <c r="S14781" s="6">
        <f t="shared" si="1983"/>
        <v>0</v>
      </c>
      <c r="W14781" s="10">
        <f t="shared" si="1984"/>
        <v>0</v>
      </c>
    </row>
    <row r="14782" spans="18:23" x14ac:dyDescent="0.3">
      <c r="R14782" s="6">
        <f t="shared" si="1982"/>
        <v>0</v>
      </c>
      <c r="S14782" s="6">
        <f t="shared" si="1983"/>
        <v>0</v>
      </c>
      <c r="W14782" s="10">
        <f t="shared" si="1984"/>
        <v>0</v>
      </c>
    </row>
    <row r="14783" spans="18:23" x14ac:dyDescent="0.3">
      <c r="R14783" s="6">
        <f t="shared" si="1982"/>
        <v>0</v>
      </c>
      <c r="S14783" s="6">
        <f t="shared" si="1983"/>
        <v>0</v>
      </c>
      <c r="W14783" s="10">
        <f t="shared" si="1984"/>
        <v>0</v>
      </c>
    </row>
    <row r="14784" spans="18:23" x14ac:dyDescent="0.3">
      <c r="R14784" s="6">
        <f t="shared" si="1982"/>
        <v>0</v>
      </c>
      <c r="S14784" s="6">
        <f t="shared" si="1983"/>
        <v>0</v>
      </c>
      <c r="W14784" s="10">
        <f t="shared" si="1984"/>
        <v>0</v>
      </c>
    </row>
    <row r="14785" spans="18:23" x14ac:dyDescent="0.3">
      <c r="R14785" s="6">
        <f t="shared" si="1982"/>
        <v>0</v>
      </c>
      <c r="S14785" s="6">
        <f t="shared" si="1983"/>
        <v>0</v>
      </c>
      <c r="W14785" s="10">
        <f t="shared" si="1984"/>
        <v>0</v>
      </c>
    </row>
    <row r="14786" spans="18:23" x14ac:dyDescent="0.3">
      <c r="R14786" s="6">
        <f t="shared" si="1982"/>
        <v>0</v>
      </c>
      <c r="S14786" s="6">
        <f t="shared" si="1983"/>
        <v>0</v>
      </c>
      <c r="W14786" s="10">
        <f t="shared" si="1984"/>
        <v>0</v>
      </c>
    </row>
    <row r="14787" spans="18:23" x14ac:dyDescent="0.3">
      <c r="R14787" s="6">
        <f t="shared" si="1982"/>
        <v>0</v>
      </c>
      <c r="S14787" s="6">
        <f t="shared" si="1983"/>
        <v>0</v>
      </c>
      <c r="W14787" s="10">
        <f t="shared" si="1984"/>
        <v>0</v>
      </c>
    </row>
    <row r="14788" spans="18:23" x14ac:dyDescent="0.3">
      <c r="R14788" s="6">
        <f t="shared" si="1982"/>
        <v>0</v>
      </c>
      <c r="S14788" s="6">
        <f t="shared" si="1983"/>
        <v>0</v>
      </c>
      <c r="W14788" s="10">
        <f t="shared" si="1984"/>
        <v>0</v>
      </c>
    </row>
    <row r="14789" spans="18:23" x14ac:dyDescent="0.3">
      <c r="R14789" s="6">
        <f t="shared" si="1982"/>
        <v>0</v>
      </c>
      <c r="S14789" s="6">
        <f t="shared" si="1983"/>
        <v>0</v>
      </c>
      <c r="W14789" s="10">
        <f t="shared" si="1984"/>
        <v>0</v>
      </c>
    </row>
    <row r="14790" spans="18:23" x14ac:dyDescent="0.3">
      <c r="R14790" s="6">
        <f t="shared" si="1982"/>
        <v>0</v>
      </c>
      <c r="S14790" s="6">
        <f t="shared" si="1983"/>
        <v>0</v>
      </c>
      <c r="W14790" s="10">
        <f t="shared" si="1984"/>
        <v>0</v>
      </c>
    </row>
    <row r="14791" spans="18:23" x14ac:dyDescent="0.3">
      <c r="R14791" s="6">
        <f t="shared" si="1982"/>
        <v>0</v>
      </c>
      <c r="S14791" s="6">
        <f t="shared" si="1983"/>
        <v>0</v>
      </c>
      <c r="W14791" s="10">
        <f t="shared" si="1984"/>
        <v>0</v>
      </c>
    </row>
    <row r="14792" spans="18:23" x14ac:dyDescent="0.3">
      <c r="R14792" s="6">
        <f t="shared" si="1982"/>
        <v>0</v>
      </c>
      <c r="S14792" s="6">
        <f t="shared" si="1983"/>
        <v>0</v>
      </c>
      <c r="W14792" s="10">
        <f t="shared" si="1984"/>
        <v>0</v>
      </c>
    </row>
    <row r="14793" spans="18:23" x14ac:dyDescent="0.3">
      <c r="R14793" s="6">
        <f t="shared" si="1982"/>
        <v>0</v>
      </c>
      <c r="S14793" s="6">
        <f t="shared" si="1983"/>
        <v>0</v>
      </c>
      <c r="W14793" s="10">
        <f t="shared" si="1984"/>
        <v>0</v>
      </c>
    </row>
    <row r="14794" spans="18:23" x14ac:dyDescent="0.3">
      <c r="R14794" s="6">
        <f t="shared" si="1982"/>
        <v>0</v>
      </c>
      <c r="S14794" s="6">
        <f t="shared" si="1983"/>
        <v>0</v>
      </c>
      <c r="W14794" s="10">
        <f t="shared" si="1984"/>
        <v>0</v>
      </c>
    </row>
    <row r="14795" spans="18:23" x14ac:dyDescent="0.3">
      <c r="R14795" s="6">
        <f t="shared" si="1982"/>
        <v>0</v>
      </c>
      <c r="S14795" s="6">
        <f t="shared" si="1983"/>
        <v>0</v>
      </c>
      <c r="W14795" s="10">
        <f t="shared" si="1984"/>
        <v>0</v>
      </c>
    </row>
    <row r="14796" spans="18:23" x14ac:dyDescent="0.3">
      <c r="R14796" s="6">
        <f t="shared" si="1982"/>
        <v>0</v>
      </c>
      <c r="S14796" s="6">
        <f t="shared" si="1983"/>
        <v>0</v>
      </c>
      <c r="W14796" s="10">
        <f t="shared" si="1984"/>
        <v>0</v>
      </c>
    </row>
    <row r="14797" spans="18:23" x14ac:dyDescent="0.3">
      <c r="R14797" s="6">
        <f t="shared" si="1982"/>
        <v>0</v>
      </c>
      <c r="S14797" s="6">
        <f t="shared" si="1983"/>
        <v>0</v>
      </c>
      <c r="W14797" s="10">
        <f t="shared" si="1984"/>
        <v>0</v>
      </c>
    </row>
    <row r="14798" spans="18:23" x14ac:dyDescent="0.3">
      <c r="R14798" s="6">
        <f t="shared" si="1982"/>
        <v>0</v>
      </c>
      <c r="S14798" s="6">
        <f t="shared" si="1983"/>
        <v>0</v>
      </c>
      <c r="W14798" s="10">
        <f t="shared" si="1984"/>
        <v>0</v>
      </c>
    </row>
    <row r="14799" spans="18:23" x14ac:dyDescent="0.3">
      <c r="R14799" s="6">
        <f t="shared" ref="R14799:R14862" si="1985">_xlfn.BITRSHIFT(_xlfn.BITAND(HEX2DEC(H14799),HEX2DEC("1C000000")),26)</f>
        <v>0</v>
      </c>
      <c r="S14799" s="6">
        <f t="shared" ref="S14799:S14862" si="1986">_xlfn.BITRSHIFT(_xlfn.BITAND(HEX2DEC(H14799),HEX2DEC("01000000")),24)</f>
        <v>0</v>
      </c>
      <c r="W14799" s="10">
        <f t="shared" ref="W14799:W14862" si="1987">_xlfn.BITRSHIFT(_xlfn.BITAND(HEX2DEC(H14799),HEX2DEC("FF00")),8)</f>
        <v>0</v>
      </c>
    </row>
    <row r="14800" spans="18:23" x14ac:dyDescent="0.3">
      <c r="R14800" s="6">
        <f t="shared" si="1985"/>
        <v>0</v>
      </c>
      <c r="S14800" s="6">
        <f t="shared" si="1986"/>
        <v>0</v>
      </c>
      <c r="W14800" s="10">
        <f t="shared" si="1987"/>
        <v>0</v>
      </c>
    </row>
    <row r="14801" spans="18:23" x14ac:dyDescent="0.3">
      <c r="R14801" s="6">
        <f t="shared" si="1985"/>
        <v>0</v>
      </c>
      <c r="S14801" s="6">
        <f t="shared" si="1986"/>
        <v>0</v>
      </c>
      <c r="W14801" s="10">
        <f t="shared" si="1987"/>
        <v>0</v>
      </c>
    </row>
    <row r="14802" spans="18:23" x14ac:dyDescent="0.3">
      <c r="R14802" s="6">
        <f t="shared" si="1985"/>
        <v>0</v>
      </c>
      <c r="S14802" s="6">
        <f t="shared" si="1986"/>
        <v>0</v>
      </c>
      <c r="W14802" s="10">
        <f t="shared" si="1987"/>
        <v>0</v>
      </c>
    </row>
    <row r="14803" spans="18:23" x14ac:dyDescent="0.3">
      <c r="R14803" s="6">
        <f t="shared" si="1985"/>
        <v>0</v>
      </c>
      <c r="S14803" s="6">
        <f t="shared" si="1986"/>
        <v>0</v>
      </c>
      <c r="W14803" s="10">
        <f t="shared" si="1987"/>
        <v>0</v>
      </c>
    </row>
    <row r="14804" spans="18:23" x14ac:dyDescent="0.3">
      <c r="R14804" s="6">
        <f t="shared" si="1985"/>
        <v>0</v>
      </c>
      <c r="S14804" s="6">
        <f t="shared" si="1986"/>
        <v>0</v>
      </c>
      <c r="W14804" s="10">
        <f t="shared" si="1987"/>
        <v>0</v>
      </c>
    </row>
    <row r="14805" spans="18:23" x14ac:dyDescent="0.3">
      <c r="R14805" s="6">
        <f t="shared" si="1985"/>
        <v>0</v>
      </c>
      <c r="S14805" s="6">
        <f t="shared" si="1986"/>
        <v>0</v>
      </c>
      <c r="W14805" s="10">
        <f t="shared" si="1987"/>
        <v>0</v>
      </c>
    </row>
    <row r="14806" spans="18:23" x14ac:dyDescent="0.3">
      <c r="R14806" s="6">
        <f t="shared" si="1985"/>
        <v>0</v>
      </c>
      <c r="S14806" s="6">
        <f t="shared" si="1986"/>
        <v>0</v>
      </c>
      <c r="W14806" s="10">
        <f t="shared" si="1987"/>
        <v>0</v>
      </c>
    </row>
    <row r="14807" spans="18:23" x14ac:dyDescent="0.3">
      <c r="R14807" s="6">
        <f t="shared" si="1985"/>
        <v>0</v>
      </c>
      <c r="S14807" s="6">
        <f t="shared" si="1986"/>
        <v>0</v>
      </c>
      <c r="W14807" s="10">
        <f t="shared" si="1987"/>
        <v>0</v>
      </c>
    </row>
    <row r="14808" spans="18:23" x14ac:dyDescent="0.3">
      <c r="R14808" s="6">
        <f t="shared" si="1985"/>
        <v>0</v>
      </c>
      <c r="S14808" s="6">
        <f t="shared" si="1986"/>
        <v>0</v>
      </c>
      <c r="W14808" s="10">
        <f t="shared" si="1987"/>
        <v>0</v>
      </c>
    </row>
    <row r="14809" spans="18:23" x14ac:dyDescent="0.3">
      <c r="R14809" s="6">
        <f t="shared" si="1985"/>
        <v>0</v>
      </c>
      <c r="S14809" s="6">
        <f t="shared" si="1986"/>
        <v>0</v>
      </c>
      <c r="W14809" s="10">
        <f t="shared" si="1987"/>
        <v>0</v>
      </c>
    </row>
    <row r="14810" spans="18:23" x14ac:dyDescent="0.3">
      <c r="R14810" s="6">
        <f t="shared" si="1985"/>
        <v>0</v>
      </c>
      <c r="S14810" s="6">
        <f t="shared" si="1986"/>
        <v>0</v>
      </c>
      <c r="W14810" s="10">
        <f t="shared" si="1987"/>
        <v>0</v>
      </c>
    </row>
    <row r="14811" spans="18:23" x14ac:dyDescent="0.3">
      <c r="R14811" s="6">
        <f t="shared" si="1985"/>
        <v>0</v>
      </c>
      <c r="S14811" s="6">
        <f t="shared" si="1986"/>
        <v>0</v>
      </c>
      <c r="W14811" s="10">
        <f t="shared" si="1987"/>
        <v>0</v>
      </c>
    </row>
    <row r="14812" spans="18:23" x14ac:dyDescent="0.3">
      <c r="R14812" s="6">
        <f t="shared" si="1985"/>
        <v>0</v>
      </c>
      <c r="S14812" s="6">
        <f t="shared" si="1986"/>
        <v>0</v>
      </c>
      <c r="W14812" s="10">
        <f t="shared" si="1987"/>
        <v>0</v>
      </c>
    </row>
    <row r="14813" spans="18:23" x14ac:dyDescent="0.3">
      <c r="R14813" s="6">
        <f t="shared" si="1985"/>
        <v>0</v>
      </c>
      <c r="S14813" s="6">
        <f t="shared" si="1986"/>
        <v>0</v>
      </c>
      <c r="W14813" s="10">
        <f t="shared" si="1987"/>
        <v>0</v>
      </c>
    </row>
    <row r="14814" spans="18:23" x14ac:dyDescent="0.3">
      <c r="R14814" s="6">
        <f t="shared" si="1985"/>
        <v>0</v>
      </c>
      <c r="S14814" s="6">
        <f t="shared" si="1986"/>
        <v>0</v>
      </c>
      <c r="W14814" s="10">
        <f t="shared" si="1987"/>
        <v>0</v>
      </c>
    </row>
    <row r="14815" spans="18:23" x14ac:dyDescent="0.3">
      <c r="R14815" s="6">
        <f t="shared" si="1985"/>
        <v>0</v>
      </c>
      <c r="S14815" s="6">
        <f t="shared" si="1986"/>
        <v>0</v>
      </c>
      <c r="W14815" s="10">
        <f t="shared" si="1987"/>
        <v>0</v>
      </c>
    </row>
    <row r="14816" spans="18:23" x14ac:dyDescent="0.3">
      <c r="R14816" s="6">
        <f t="shared" si="1985"/>
        <v>0</v>
      </c>
      <c r="S14816" s="6">
        <f t="shared" si="1986"/>
        <v>0</v>
      </c>
      <c r="W14816" s="10">
        <f t="shared" si="1987"/>
        <v>0</v>
      </c>
    </row>
    <row r="14817" spans="18:23" x14ac:dyDescent="0.3">
      <c r="R14817" s="6">
        <f t="shared" si="1985"/>
        <v>0</v>
      </c>
      <c r="S14817" s="6">
        <f t="shared" si="1986"/>
        <v>0</v>
      </c>
      <c r="W14817" s="10">
        <f t="shared" si="1987"/>
        <v>0</v>
      </c>
    </row>
    <row r="14818" spans="18:23" x14ac:dyDescent="0.3">
      <c r="R14818" s="6">
        <f t="shared" si="1985"/>
        <v>0</v>
      </c>
      <c r="S14818" s="6">
        <f t="shared" si="1986"/>
        <v>0</v>
      </c>
      <c r="W14818" s="10">
        <f t="shared" si="1987"/>
        <v>0</v>
      </c>
    </row>
    <row r="14819" spans="18:23" x14ac:dyDescent="0.3">
      <c r="R14819" s="6">
        <f t="shared" si="1985"/>
        <v>0</v>
      </c>
      <c r="S14819" s="6">
        <f t="shared" si="1986"/>
        <v>0</v>
      </c>
      <c r="W14819" s="10">
        <f t="shared" si="1987"/>
        <v>0</v>
      </c>
    </row>
    <row r="14820" spans="18:23" x14ac:dyDescent="0.3">
      <c r="R14820" s="6">
        <f t="shared" si="1985"/>
        <v>0</v>
      </c>
      <c r="S14820" s="6">
        <f t="shared" si="1986"/>
        <v>0</v>
      </c>
      <c r="W14820" s="10">
        <f t="shared" si="1987"/>
        <v>0</v>
      </c>
    </row>
    <row r="14821" spans="18:23" x14ac:dyDescent="0.3">
      <c r="R14821" s="6">
        <f t="shared" si="1985"/>
        <v>0</v>
      </c>
      <c r="S14821" s="6">
        <f t="shared" si="1986"/>
        <v>0</v>
      </c>
      <c r="W14821" s="10">
        <f t="shared" si="1987"/>
        <v>0</v>
      </c>
    </row>
    <row r="14822" spans="18:23" x14ac:dyDescent="0.3">
      <c r="R14822" s="6">
        <f t="shared" si="1985"/>
        <v>0</v>
      </c>
      <c r="S14822" s="6">
        <f t="shared" si="1986"/>
        <v>0</v>
      </c>
      <c r="W14822" s="10">
        <f t="shared" si="1987"/>
        <v>0</v>
      </c>
    </row>
    <row r="14823" spans="18:23" x14ac:dyDescent="0.3">
      <c r="R14823" s="6">
        <f t="shared" si="1985"/>
        <v>0</v>
      </c>
      <c r="S14823" s="6">
        <f t="shared" si="1986"/>
        <v>0</v>
      </c>
      <c r="W14823" s="10">
        <f t="shared" si="1987"/>
        <v>0</v>
      </c>
    </row>
    <row r="14824" spans="18:23" x14ac:dyDescent="0.3">
      <c r="R14824" s="6">
        <f t="shared" si="1985"/>
        <v>0</v>
      </c>
      <c r="S14824" s="6">
        <f t="shared" si="1986"/>
        <v>0</v>
      </c>
      <c r="W14824" s="10">
        <f t="shared" si="1987"/>
        <v>0</v>
      </c>
    </row>
    <row r="14825" spans="18:23" x14ac:dyDescent="0.3">
      <c r="R14825" s="6">
        <f t="shared" si="1985"/>
        <v>0</v>
      </c>
      <c r="S14825" s="6">
        <f t="shared" si="1986"/>
        <v>0</v>
      </c>
      <c r="W14825" s="10">
        <f t="shared" si="1987"/>
        <v>0</v>
      </c>
    </row>
    <row r="14826" spans="18:23" x14ac:dyDescent="0.3">
      <c r="R14826" s="6">
        <f t="shared" si="1985"/>
        <v>0</v>
      </c>
      <c r="S14826" s="6">
        <f t="shared" si="1986"/>
        <v>0</v>
      </c>
      <c r="W14826" s="10">
        <f t="shared" si="1987"/>
        <v>0</v>
      </c>
    </row>
    <row r="14827" spans="18:23" x14ac:dyDescent="0.3">
      <c r="R14827" s="6">
        <f t="shared" si="1985"/>
        <v>0</v>
      </c>
      <c r="S14827" s="6">
        <f t="shared" si="1986"/>
        <v>0</v>
      </c>
      <c r="W14827" s="10">
        <f t="shared" si="1987"/>
        <v>0</v>
      </c>
    </row>
    <row r="14828" spans="18:23" x14ac:dyDescent="0.3">
      <c r="R14828" s="6">
        <f t="shared" si="1985"/>
        <v>0</v>
      </c>
      <c r="S14828" s="6">
        <f t="shared" si="1986"/>
        <v>0</v>
      </c>
      <c r="W14828" s="10">
        <f t="shared" si="1987"/>
        <v>0</v>
      </c>
    </row>
    <row r="14829" spans="18:23" x14ac:dyDescent="0.3">
      <c r="R14829" s="6">
        <f t="shared" si="1985"/>
        <v>0</v>
      </c>
      <c r="S14829" s="6">
        <f t="shared" si="1986"/>
        <v>0</v>
      </c>
      <c r="W14829" s="10">
        <f t="shared" si="1987"/>
        <v>0</v>
      </c>
    </row>
    <row r="14830" spans="18:23" x14ac:dyDescent="0.3">
      <c r="R14830" s="6">
        <f t="shared" si="1985"/>
        <v>0</v>
      </c>
      <c r="S14830" s="6">
        <f t="shared" si="1986"/>
        <v>0</v>
      </c>
      <c r="W14830" s="10">
        <f t="shared" si="1987"/>
        <v>0</v>
      </c>
    </row>
    <row r="14831" spans="18:23" x14ac:dyDescent="0.3">
      <c r="R14831" s="6">
        <f t="shared" si="1985"/>
        <v>0</v>
      </c>
      <c r="S14831" s="6">
        <f t="shared" si="1986"/>
        <v>0</v>
      </c>
      <c r="W14831" s="10">
        <f t="shared" si="1987"/>
        <v>0</v>
      </c>
    </row>
    <row r="14832" spans="18:23" x14ac:dyDescent="0.3">
      <c r="R14832" s="6">
        <f t="shared" si="1985"/>
        <v>0</v>
      </c>
      <c r="S14832" s="6">
        <f t="shared" si="1986"/>
        <v>0</v>
      </c>
      <c r="W14832" s="10">
        <f t="shared" si="1987"/>
        <v>0</v>
      </c>
    </row>
    <row r="14833" spans="18:23" x14ac:dyDescent="0.3">
      <c r="R14833" s="6">
        <f t="shared" si="1985"/>
        <v>0</v>
      </c>
      <c r="S14833" s="6">
        <f t="shared" si="1986"/>
        <v>0</v>
      </c>
      <c r="W14833" s="10">
        <f t="shared" si="1987"/>
        <v>0</v>
      </c>
    </row>
    <row r="14834" spans="18:23" x14ac:dyDescent="0.3">
      <c r="R14834" s="6">
        <f t="shared" si="1985"/>
        <v>0</v>
      </c>
      <c r="S14834" s="6">
        <f t="shared" si="1986"/>
        <v>0</v>
      </c>
      <c r="W14834" s="10">
        <f t="shared" si="1987"/>
        <v>0</v>
      </c>
    </row>
    <row r="14835" spans="18:23" x14ac:dyDescent="0.3">
      <c r="R14835" s="6">
        <f t="shared" si="1985"/>
        <v>0</v>
      </c>
      <c r="S14835" s="6">
        <f t="shared" si="1986"/>
        <v>0</v>
      </c>
      <c r="W14835" s="10">
        <f t="shared" si="1987"/>
        <v>0</v>
      </c>
    </row>
    <row r="14836" spans="18:23" x14ac:dyDescent="0.3">
      <c r="R14836" s="6">
        <f t="shared" si="1985"/>
        <v>0</v>
      </c>
      <c r="S14836" s="6">
        <f t="shared" si="1986"/>
        <v>0</v>
      </c>
      <c r="W14836" s="10">
        <f t="shared" si="1987"/>
        <v>0</v>
      </c>
    </row>
    <row r="14837" spans="18:23" x14ac:dyDescent="0.3">
      <c r="R14837" s="6">
        <f t="shared" si="1985"/>
        <v>0</v>
      </c>
      <c r="S14837" s="6">
        <f t="shared" si="1986"/>
        <v>0</v>
      </c>
      <c r="W14837" s="10">
        <f t="shared" si="1987"/>
        <v>0</v>
      </c>
    </row>
    <row r="14838" spans="18:23" x14ac:dyDescent="0.3">
      <c r="R14838" s="6">
        <f t="shared" si="1985"/>
        <v>0</v>
      </c>
      <c r="S14838" s="6">
        <f t="shared" si="1986"/>
        <v>0</v>
      </c>
      <c r="W14838" s="10">
        <f t="shared" si="1987"/>
        <v>0</v>
      </c>
    </row>
    <row r="14839" spans="18:23" x14ac:dyDescent="0.3">
      <c r="R14839" s="6">
        <f t="shared" si="1985"/>
        <v>0</v>
      </c>
      <c r="S14839" s="6">
        <f t="shared" si="1986"/>
        <v>0</v>
      </c>
      <c r="W14839" s="10">
        <f t="shared" si="1987"/>
        <v>0</v>
      </c>
    </row>
    <row r="14840" spans="18:23" x14ac:dyDescent="0.3">
      <c r="R14840" s="6">
        <f t="shared" si="1985"/>
        <v>0</v>
      </c>
      <c r="S14840" s="6">
        <f t="shared" si="1986"/>
        <v>0</v>
      </c>
      <c r="W14840" s="10">
        <f t="shared" si="1987"/>
        <v>0</v>
      </c>
    </row>
    <row r="14841" spans="18:23" x14ac:dyDescent="0.3">
      <c r="R14841" s="6">
        <f t="shared" si="1985"/>
        <v>0</v>
      </c>
      <c r="S14841" s="6">
        <f t="shared" si="1986"/>
        <v>0</v>
      </c>
      <c r="W14841" s="10">
        <f t="shared" si="1987"/>
        <v>0</v>
      </c>
    </row>
    <row r="14842" spans="18:23" x14ac:dyDescent="0.3">
      <c r="R14842" s="6">
        <f t="shared" si="1985"/>
        <v>0</v>
      </c>
      <c r="S14842" s="6">
        <f t="shared" si="1986"/>
        <v>0</v>
      </c>
      <c r="W14842" s="10">
        <f t="shared" si="1987"/>
        <v>0</v>
      </c>
    </row>
    <row r="14843" spans="18:23" x14ac:dyDescent="0.3">
      <c r="R14843" s="6">
        <f t="shared" si="1985"/>
        <v>0</v>
      </c>
      <c r="S14843" s="6">
        <f t="shared" si="1986"/>
        <v>0</v>
      </c>
      <c r="W14843" s="10">
        <f t="shared" si="1987"/>
        <v>0</v>
      </c>
    </row>
    <row r="14844" spans="18:23" x14ac:dyDescent="0.3">
      <c r="R14844" s="6">
        <f t="shared" si="1985"/>
        <v>0</v>
      </c>
      <c r="S14844" s="6">
        <f t="shared" si="1986"/>
        <v>0</v>
      </c>
      <c r="W14844" s="10">
        <f t="shared" si="1987"/>
        <v>0</v>
      </c>
    </row>
    <row r="14845" spans="18:23" x14ac:dyDescent="0.3">
      <c r="R14845" s="6">
        <f t="shared" si="1985"/>
        <v>0</v>
      </c>
      <c r="S14845" s="6">
        <f t="shared" si="1986"/>
        <v>0</v>
      </c>
      <c r="W14845" s="10">
        <f t="shared" si="1987"/>
        <v>0</v>
      </c>
    </row>
    <row r="14846" spans="18:23" x14ac:dyDescent="0.3">
      <c r="R14846" s="6">
        <f t="shared" si="1985"/>
        <v>0</v>
      </c>
      <c r="S14846" s="6">
        <f t="shared" si="1986"/>
        <v>0</v>
      </c>
      <c r="W14846" s="10">
        <f t="shared" si="1987"/>
        <v>0</v>
      </c>
    </row>
    <row r="14847" spans="18:23" x14ac:dyDescent="0.3">
      <c r="R14847" s="6">
        <f t="shared" si="1985"/>
        <v>0</v>
      </c>
      <c r="S14847" s="6">
        <f t="shared" si="1986"/>
        <v>0</v>
      </c>
      <c r="W14847" s="10">
        <f t="shared" si="1987"/>
        <v>0</v>
      </c>
    </row>
    <row r="14848" spans="18:23" x14ac:dyDescent="0.3">
      <c r="R14848" s="6">
        <f t="shared" si="1985"/>
        <v>0</v>
      </c>
      <c r="S14848" s="6">
        <f t="shared" si="1986"/>
        <v>0</v>
      </c>
      <c r="W14848" s="10">
        <f t="shared" si="1987"/>
        <v>0</v>
      </c>
    </row>
    <row r="14849" spans="18:23" x14ac:dyDescent="0.3">
      <c r="R14849" s="6">
        <f t="shared" si="1985"/>
        <v>0</v>
      </c>
      <c r="S14849" s="6">
        <f t="shared" si="1986"/>
        <v>0</v>
      </c>
      <c r="W14849" s="10">
        <f t="shared" si="1987"/>
        <v>0</v>
      </c>
    </row>
    <row r="14850" spans="18:23" x14ac:dyDescent="0.3">
      <c r="R14850" s="6">
        <f t="shared" si="1985"/>
        <v>0</v>
      </c>
      <c r="S14850" s="6">
        <f t="shared" si="1986"/>
        <v>0</v>
      </c>
      <c r="W14850" s="10">
        <f t="shared" si="1987"/>
        <v>0</v>
      </c>
    </row>
    <row r="14851" spans="18:23" x14ac:dyDescent="0.3">
      <c r="R14851" s="6">
        <f t="shared" si="1985"/>
        <v>0</v>
      </c>
      <c r="S14851" s="6">
        <f t="shared" si="1986"/>
        <v>0</v>
      </c>
      <c r="W14851" s="10">
        <f t="shared" si="1987"/>
        <v>0</v>
      </c>
    </row>
    <row r="14852" spans="18:23" x14ac:dyDescent="0.3">
      <c r="R14852" s="6">
        <f t="shared" si="1985"/>
        <v>0</v>
      </c>
      <c r="S14852" s="6">
        <f t="shared" si="1986"/>
        <v>0</v>
      </c>
      <c r="W14852" s="10">
        <f t="shared" si="1987"/>
        <v>0</v>
      </c>
    </row>
    <row r="14853" spans="18:23" x14ac:dyDescent="0.3">
      <c r="R14853" s="6">
        <f t="shared" si="1985"/>
        <v>0</v>
      </c>
      <c r="S14853" s="6">
        <f t="shared" si="1986"/>
        <v>0</v>
      </c>
      <c r="W14853" s="10">
        <f t="shared" si="1987"/>
        <v>0</v>
      </c>
    </row>
    <row r="14854" spans="18:23" x14ac:dyDescent="0.3">
      <c r="R14854" s="6">
        <f t="shared" si="1985"/>
        <v>0</v>
      </c>
      <c r="S14854" s="6">
        <f t="shared" si="1986"/>
        <v>0</v>
      </c>
      <c r="W14854" s="10">
        <f t="shared" si="1987"/>
        <v>0</v>
      </c>
    </row>
    <row r="14855" spans="18:23" x14ac:dyDescent="0.3">
      <c r="R14855" s="6">
        <f t="shared" si="1985"/>
        <v>0</v>
      </c>
      <c r="S14855" s="6">
        <f t="shared" si="1986"/>
        <v>0</v>
      </c>
      <c r="W14855" s="10">
        <f t="shared" si="1987"/>
        <v>0</v>
      </c>
    </row>
    <row r="14856" spans="18:23" x14ac:dyDescent="0.3">
      <c r="R14856" s="6">
        <f t="shared" si="1985"/>
        <v>0</v>
      </c>
      <c r="S14856" s="6">
        <f t="shared" si="1986"/>
        <v>0</v>
      </c>
      <c r="W14856" s="10">
        <f t="shared" si="1987"/>
        <v>0</v>
      </c>
    </row>
    <row r="14857" spans="18:23" x14ac:dyDescent="0.3">
      <c r="R14857" s="6">
        <f t="shared" si="1985"/>
        <v>0</v>
      </c>
      <c r="S14857" s="6">
        <f t="shared" si="1986"/>
        <v>0</v>
      </c>
      <c r="W14857" s="10">
        <f t="shared" si="1987"/>
        <v>0</v>
      </c>
    </row>
    <row r="14858" spans="18:23" x14ac:dyDescent="0.3">
      <c r="R14858" s="6">
        <f t="shared" si="1985"/>
        <v>0</v>
      </c>
      <c r="S14858" s="6">
        <f t="shared" si="1986"/>
        <v>0</v>
      </c>
      <c r="W14858" s="10">
        <f t="shared" si="1987"/>
        <v>0</v>
      </c>
    </row>
    <row r="14859" spans="18:23" x14ac:dyDescent="0.3">
      <c r="R14859" s="6">
        <f t="shared" si="1985"/>
        <v>0</v>
      </c>
      <c r="S14859" s="6">
        <f t="shared" si="1986"/>
        <v>0</v>
      </c>
      <c r="W14859" s="10">
        <f t="shared" si="1987"/>
        <v>0</v>
      </c>
    </row>
    <row r="14860" spans="18:23" x14ac:dyDescent="0.3">
      <c r="R14860" s="6">
        <f t="shared" si="1985"/>
        <v>0</v>
      </c>
      <c r="S14860" s="6">
        <f t="shared" si="1986"/>
        <v>0</v>
      </c>
      <c r="W14860" s="10">
        <f t="shared" si="1987"/>
        <v>0</v>
      </c>
    </row>
    <row r="14861" spans="18:23" x14ac:dyDescent="0.3">
      <c r="R14861" s="6">
        <f t="shared" si="1985"/>
        <v>0</v>
      </c>
      <c r="S14861" s="6">
        <f t="shared" si="1986"/>
        <v>0</v>
      </c>
      <c r="W14861" s="10">
        <f t="shared" si="1987"/>
        <v>0</v>
      </c>
    </row>
    <row r="14862" spans="18:23" x14ac:dyDescent="0.3">
      <c r="R14862" s="6">
        <f t="shared" si="1985"/>
        <v>0</v>
      </c>
      <c r="S14862" s="6">
        <f t="shared" si="1986"/>
        <v>0</v>
      </c>
      <c r="W14862" s="10">
        <f t="shared" si="1987"/>
        <v>0</v>
      </c>
    </row>
    <row r="14863" spans="18:23" x14ac:dyDescent="0.3">
      <c r="R14863" s="6">
        <f t="shared" ref="R14863:R14926" si="1988">_xlfn.BITRSHIFT(_xlfn.BITAND(HEX2DEC(H14863),HEX2DEC("1C000000")),26)</f>
        <v>0</v>
      </c>
      <c r="S14863" s="6">
        <f t="shared" ref="S14863:S14926" si="1989">_xlfn.BITRSHIFT(_xlfn.BITAND(HEX2DEC(H14863),HEX2DEC("01000000")),24)</f>
        <v>0</v>
      </c>
      <c r="W14863" s="10">
        <f t="shared" ref="W14863:W14926" si="1990">_xlfn.BITRSHIFT(_xlfn.BITAND(HEX2DEC(H14863),HEX2DEC("FF00")),8)</f>
        <v>0</v>
      </c>
    </row>
    <row r="14864" spans="18:23" x14ac:dyDescent="0.3">
      <c r="R14864" s="6">
        <f t="shared" si="1988"/>
        <v>0</v>
      </c>
      <c r="S14864" s="6">
        <f t="shared" si="1989"/>
        <v>0</v>
      </c>
      <c r="W14864" s="10">
        <f t="shared" si="1990"/>
        <v>0</v>
      </c>
    </row>
    <row r="14865" spans="18:23" x14ac:dyDescent="0.3">
      <c r="R14865" s="6">
        <f t="shared" si="1988"/>
        <v>0</v>
      </c>
      <c r="S14865" s="6">
        <f t="shared" si="1989"/>
        <v>0</v>
      </c>
      <c r="W14865" s="10">
        <f t="shared" si="1990"/>
        <v>0</v>
      </c>
    </row>
    <row r="14866" spans="18:23" x14ac:dyDescent="0.3">
      <c r="R14866" s="6">
        <f t="shared" si="1988"/>
        <v>0</v>
      </c>
      <c r="S14866" s="6">
        <f t="shared" si="1989"/>
        <v>0</v>
      </c>
      <c r="W14866" s="10">
        <f t="shared" si="1990"/>
        <v>0</v>
      </c>
    </row>
    <row r="14867" spans="18:23" x14ac:dyDescent="0.3">
      <c r="R14867" s="6">
        <f t="shared" si="1988"/>
        <v>0</v>
      </c>
      <c r="S14867" s="6">
        <f t="shared" si="1989"/>
        <v>0</v>
      </c>
      <c r="W14867" s="10">
        <f t="shared" si="1990"/>
        <v>0</v>
      </c>
    </row>
    <row r="14868" spans="18:23" x14ac:dyDescent="0.3">
      <c r="R14868" s="6">
        <f t="shared" si="1988"/>
        <v>0</v>
      </c>
      <c r="S14868" s="6">
        <f t="shared" si="1989"/>
        <v>0</v>
      </c>
      <c r="W14868" s="10">
        <f t="shared" si="1990"/>
        <v>0</v>
      </c>
    </row>
    <row r="14869" spans="18:23" x14ac:dyDescent="0.3">
      <c r="R14869" s="6">
        <f t="shared" si="1988"/>
        <v>0</v>
      </c>
      <c r="S14869" s="6">
        <f t="shared" si="1989"/>
        <v>0</v>
      </c>
      <c r="W14869" s="10">
        <f t="shared" si="1990"/>
        <v>0</v>
      </c>
    </row>
    <row r="14870" spans="18:23" x14ac:dyDescent="0.3">
      <c r="R14870" s="6">
        <f t="shared" si="1988"/>
        <v>0</v>
      </c>
      <c r="S14870" s="6">
        <f t="shared" si="1989"/>
        <v>0</v>
      </c>
      <c r="W14870" s="10">
        <f t="shared" si="1990"/>
        <v>0</v>
      </c>
    </row>
    <row r="14871" spans="18:23" x14ac:dyDescent="0.3">
      <c r="R14871" s="6">
        <f t="shared" si="1988"/>
        <v>0</v>
      </c>
      <c r="S14871" s="6">
        <f t="shared" si="1989"/>
        <v>0</v>
      </c>
      <c r="W14871" s="10">
        <f t="shared" si="1990"/>
        <v>0</v>
      </c>
    </row>
    <row r="14872" spans="18:23" x14ac:dyDescent="0.3">
      <c r="R14872" s="6">
        <f t="shared" si="1988"/>
        <v>0</v>
      </c>
      <c r="S14872" s="6">
        <f t="shared" si="1989"/>
        <v>0</v>
      </c>
      <c r="W14872" s="10">
        <f t="shared" si="1990"/>
        <v>0</v>
      </c>
    </row>
    <row r="14873" spans="18:23" x14ac:dyDescent="0.3">
      <c r="R14873" s="6">
        <f t="shared" si="1988"/>
        <v>0</v>
      </c>
      <c r="S14873" s="6">
        <f t="shared" si="1989"/>
        <v>0</v>
      </c>
      <c r="W14873" s="10">
        <f t="shared" si="1990"/>
        <v>0</v>
      </c>
    </row>
    <row r="14874" spans="18:23" x14ac:dyDescent="0.3">
      <c r="R14874" s="6">
        <f t="shared" si="1988"/>
        <v>0</v>
      </c>
      <c r="S14874" s="6">
        <f t="shared" si="1989"/>
        <v>0</v>
      </c>
      <c r="W14874" s="10">
        <f t="shared" si="1990"/>
        <v>0</v>
      </c>
    </row>
    <row r="14875" spans="18:23" x14ac:dyDescent="0.3">
      <c r="R14875" s="6">
        <f t="shared" si="1988"/>
        <v>0</v>
      </c>
      <c r="S14875" s="6">
        <f t="shared" si="1989"/>
        <v>0</v>
      </c>
      <c r="W14875" s="10">
        <f t="shared" si="1990"/>
        <v>0</v>
      </c>
    </row>
    <row r="14876" spans="18:23" x14ac:dyDescent="0.3">
      <c r="R14876" s="6">
        <f t="shared" si="1988"/>
        <v>0</v>
      </c>
      <c r="S14876" s="6">
        <f t="shared" si="1989"/>
        <v>0</v>
      </c>
      <c r="W14876" s="10">
        <f t="shared" si="1990"/>
        <v>0</v>
      </c>
    </row>
    <row r="14877" spans="18:23" x14ac:dyDescent="0.3">
      <c r="R14877" s="6">
        <f t="shared" si="1988"/>
        <v>0</v>
      </c>
      <c r="S14877" s="6">
        <f t="shared" si="1989"/>
        <v>0</v>
      </c>
      <c r="W14877" s="10">
        <f t="shared" si="1990"/>
        <v>0</v>
      </c>
    </row>
    <row r="14878" spans="18:23" x14ac:dyDescent="0.3">
      <c r="R14878" s="6">
        <f t="shared" si="1988"/>
        <v>0</v>
      </c>
      <c r="S14878" s="6">
        <f t="shared" si="1989"/>
        <v>0</v>
      </c>
      <c r="W14878" s="10">
        <f t="shared" si="1990"/>
        <v>0</v>
      </c>
    </row>
    <row r="14879" spans="18:23" x14ac:dyDescent="0.3">
      <c r="R14879" s="6">
        <f t="shared" si="1988"/>
        <v>0</v>
      </c>
      <c r="S14879" s="6">
        <f t="shared" si="1989"/>
        <v>0</v>
      </c>
      <c r="W14879" s="10">
        <f t="shared" si="1990"/>
        <v>0</v>
      </c>
    </row>
    <row r="14880" spans="18:23" x14ac:dyDescent="0.3">
      <c r="R14880" s="6">
        <f t="shared" si="1988"/>
        <v>0</v>
      </c>
      <c r="S14880" s="6">
        <f t="shared" si="1989"/>
        <v>0</v>
      </c>
      <c r="W14880" s="10">
        <f t="shared" si="1990"/>
        <v>0</v>
      </c>
    </row>
    <row r="14881" spans="18:23" x14ac:dyDescent="0.3">
      <c r="R14881" s="6">
        <f t="shared" si="1988"/>
        <v>0</v>
      </c>
      <c r="S14881" s="6">
        <f t="shared" si="1989"/>
        <v>0</v>
      </c>
      <c r="W14881" s="10">
        <f t="shared" si="1990"/>
        <v>0</v>
      </c>
    </row>
    <row r="14882" spans="18:23" x14ac:dyDescent="0.3">
      <c r="R14882" s="6">
        <f t="shared" si="1988"/>
        <v>0</v>
      </c>
      <c r="S14882" s="6">
        <f t="shared" si="1989"/>
        <v>0</v>
      </c>
      <c r="W14882" s="10">
        <f t="shared" si="1990"/>
        <v>0</v>
      </c>
    </row>
    <row r="14883" spans="18:23" x14ac:dyDescent="0.3">
      <c r="R14883" s="6">
        <f t="shared" si="1988"/>
        <v>0</v>
      </c>
      <c r="S14883" s="6">
        <f t="shared" si="1989"/>
        <v>0</v>
      </c>
      <c r="W14883" s="10">
        <f t="shared" si="1990"/>
        <v>0</v>
      </c>
    </row>
    <row r="14884" spans="18:23" x14ac:dyDescent="0.3">
      <c r="R14884" s="6">
        <f t="shared" si="1988"/>
        <v>0</v>
      </c>
      <c r="S14884" s="6">
        <f t="shared" si="1989"/>
        <v>0</v>
      </c>
      <c r="W14884" s="10">
        <f t="shared" si="1990"/>
        <v>0</v>
      </c>
    </row>
    <row r="14885" spans="18:23" x14ac:dyDescent="0.3">
      <c r="R14885" s="6">
        <f t="shared" si="1988"/>
        <v>0</v>
      </c>
      <c r="S14885" s="6">
        <f t="shared" si="1989"/>
        <v>0</v>
      </c>
      <c r="W14885" s="10">
        <f t="shared" si="1990"/>
        <v>0</v>
      </c>
    </row>
    <row r="14886" spans="18:23" x14ac:dyDescent="0.3">
      <c r="R14886" s="6">
        <f t="shared" si="1988"/>
        <v>0</v>
      </c>
      <c r="S14886" s="6">
        <f t="shared" si="1989"/>
        <v>0</v>
      </c>
      <c r="W14886" s="10">
        <f t="shared" si="1990"/>
        <v>0</v>
      </c>
    </row>
    <row r="14887" spans="18:23" x14ac:dyDescent="0.3">
      <c r="R14887" s="6">
        <f t="shared" si="1988"/>
        <v>0</v>
      </c>
      <c r="S14887" s="6">
        <f t="shared" si="1989"/>
        <v>0</v>
      </c>
      <c r="W14887" s="10">
        <f t="shared" si="1990"/>
        <v>0</v>
      </c>
    </row>
    <row r="14888" spans="18:23" x14ac:dyDescent="0.3">
      <c r="R14888" s="6">
        <f t="shared" si="1988"/>
        <v>0</v>
      </c>
      <c r="S14888" s="6">
        <f t="shared" si="1989"/>
        <v>0</v>
      </c>
      <c r="W14888" s="10">
        <f t="shared" si="1990"/>
        <v>0</v>
      </c>
    </row>
    <row r="14889" spans="18:23" x14ac:dyDescent="0.3">
      <c r="R14889" s="6">
        <f t="shared" si="1988"/>
        <v>0</v>
      </c>
      <c r="S14889" s="6">
        <f t="shared" si="1989"/>
        <v>0</v>
      </c>
      <c r="W14889" s="10">
        <f t="shared" si="1990"/>
        <v>0</v>
      </c>
    </row>
    <row r="14890" spans="18:23" x14ac:dyDescent="0.3">
      <c r="R14890" s="6">
        <f t="shared" si="1988"/>
        <v>0</v>
      </c>
      <c r="S14890" s="6">
        <f t="shared" si="1989"/>
        <v>0</v>
      </c>
      <c r="W14890" s="10">
        <f t="shared" si="1990"/>
        <v>0</v>
      </c>
    </row>
    <row r="14891" spans="18:23" x14ac:dyDescent="0.3">
      <c r="R14891" s="6">
        <f t="shared" si="1988"/>
        <v>0</v>
      </c>
      <c r="S14891" s="6">
        <f t="shared" si="1989"/>
        <v>0</v>
      </c>
      <c r="W14891" s="10">
        <f t="shared" si="1990"/>
        <v>0</v>
      </c>
    </row>
    <row r="14892" spans="18:23" x14ac:dyDescent="0.3">
      <c r="R14892" s="6">
        <f t="shared" si="1988"/>
        <v>0</v>
      </c>
      <c r="S14892" s="6">
        <f t="shared" si="1989"/>
        <v>0</v>
      </c>
      <c r="W14892" s="10">
        <f t="shared" si="1990"/>
        <v>0</v>
      </c>
    </row>
    <row r="14893" spans="18:23" x14ac:dyDescent="0.3">
      <c r="R14893" s="6">
        <f t="shared" si="1988"/>
        <v>0</v>
      </c>
      <c r="S14893" s="6">
        <f t="shared" si="1989"/>
        <v>0</v>
      </c>
      <c r="W14893" s="10">
        <f t="shared" si="1990"/>
        <v>0</v>
      </c>
    </row>
    <row r="14894" spans="18:23" x14ac:dyDescent="0.3">
      <c r="R14894" s="6">
        <f t="shared" si="1988"/>
        <v>0</v>
      </c>
      <c r="S14894" s="6">
        <f t="shared" si="1989"/>
        <v>0</v>
      </c>
      <c r="W14894" s="10">
        <f t="shared" si="1990"/>
        <v>0</v>
      </c>
    </row>
    <row r="14895" spans="18:23" x14ac:dyDescent="0.3">
      <c r="R14895" s="6">
        <f t="shared" si="1988"/>
        <v>0</v>
      </c>
      <c r="S14895" s="6">
        <f t="shared" si="1989"/>
        <v>0</v>
      </c>
      <c r="W14895" s="10">
        <f t="shared" si="1990"/>
        <v>0</v>
      </c>
    </row>
    <row r="14896" spans="18:23" x14ac:dyDescent="0.3">
      <c r="R14896" s="6">
        <f t="shared" si="1988"/>
        <v>0</v>
      </c>
      <c r="S14896" s="6">
        <f t="shared" si="1989"/>
        <v>0</v>
      </c>
      <c r="W14896" s="10">
        <f t="shared" si="1990"/>
        <v>0</v>
      </c>
    </row>
    <row r="14897" spans="18:23" x14ac:dyDescent="0.3">
      <c r="R14897" s="6">
        <f t="shared" si="1988"/>
        <v>0</v>
      </c>
      <c r="S14897" s="6">
        <f t="shared" si="1989"/>
        <v>0</v>
      </c>
      <c r="W14897" s="10">
        <f t="shared" si="1990"/>
        <v>0</v>
      </c>
    </row>
    <row r="14898" spans="18:23" x14ac:dyDescent="0.3">
      <c r="R14898" s="6">
        <f t="shared" si="1988"/>
        <v>0</v>
      </c>
      <c r="S14898" s="6">
        <f t="shared" si="1989"/>
        <v>0</v>
      </c>
      <c r="W14898" s="10">
        <f t="shared" si="1990"/>
        <v>0</v>
      </c>
    </row>
    <row r="14899" spans="18:23" x14ac:dyDescent="0.3">
      <c r="R14899" s="6">
        <f t="shared" si="1988"/>
        <v>0</v>
      </c>
      <c r="S14899" s="6">
        <f t="shared" si="1989"/>
        <v>0</v>
      </c>
      <c r="W14899" s="10">
        <f t="shared" si="1990"/>
        <v>0</v>
      </c>
    </row>
    <row r="14900" spans="18:23" x14ac:dyDescent="0.3">
      <c r="R14900" s="6">
        <f t="shared" si="1988"/>
        <v>0</v>
      </c>
      <c r="S14900" s="6">
        <f t="shared" si="1989"/>
        <v>0</v>
      </c>
      <c r="W14900" s="10">
        <f t="shared" si="1990"/>
        <v>0</v>
      </c>
    </row>
    <row r="14901" spans="18:23" x14ac:dyDescent="0.3">
      <c r="R14901" s="6">
        <f t="shared" si="1988"/>
        <v>0</v>
      </c>
      <c r="S14901" s="6">
        <f t="shared" si="1989"/>
        <v>0</v>
      </c>
      <c r="W14901" s="10">
        <f t="shared" si="1990"/>
        <v>0</v>
      </c>
    </row>
    <row r="14902" spans="18:23" x14ac:dyDescent="0.3">
      <c r="R14902" s="6">
        <f t="shared" si="1988"/>
        <v>0</v>
      </c>
      <c r="S14902" s="6">
        <f t="shared" si="1989"/>
        <v>0</v>
      </c>
      <c r="W14902" s="10">
        <f t="shared" si="1990"/>
        <v>0</v>
      </c>
    </row>
    <row r="14903" spans="18:23" x14ac:dyDescent="0.3">
      <c r="R14903" s="6">
        <f t="shared" si="1988"/>
        <v>0</v>
      </c>
      <c r="S14903" s="6">
        <f t="shared" si="1989"/>
        <v>0</v>
      </c>
      <c r="W14903" s="10">
        <f t="shared" si="1990"/>
        <v>0</v>
      </c>
    </row>
    <row r="14904" spans="18:23" x14ac:dyDescent="0.3">
      <c r="R14904" s="6">
        <f t="shared" si="1988"/>
        <v>0</v>
      </c>
      <c r="S14904" s="6">
        <f t="shared" si="1989"/>
        <v>0</v>
      </c>
      <c r="W14904" s="10">
        <f t="shared" si="1990"/>
        <v>0</v>
      </c>
    </row>
    <row r="14905" spans="18:23" x14ac:dyDescent="0.3">
      <c r="R14905" s="6">
        <f t="shared" si="1988"/>
        <v>0</v>
      </c>
      <c r="S14905" s="6">
        <f t="shared" si="1989"/>
        <v>0</v>
      </c>
      <c r="W14905" s="10">
        <f t="shared" si="1990"/>
        <v>0</v>
      </c>
    </row>
    <row r="14906" spans="18:23" x14ac:dyDescent="0.3">
      <c r="R14906" s="6">
        <f t="shared" si="1988"/>
        <v>0</v>
      </c>
      <c r="S14906" s="6">
        <f t="shared" si="1989"/>
        <v>0</v>
      </c>
      <c r="W14906" s="10">
        <f t="shared" si="1990"/>
        <v>0</v>
      </c>
    </row>
    <row r="14907" spans="18:23" x14ac:dyDescent="0.3">
      <c r="R14907" s="6">
        <f t="shared" si="1988"/>
        <v>0</v>
      </c>
      <c r="S14907" s="6">
        <f t="shared" si="1989"/>
        <v>0</v>
      </c>
      <c r="W14907" s="10">
        <f t="shared" si="1990"/>
        <v>0</v>
      </c>
    </row>
    <row r="14908" spans="18:23" x14ac:dyDescent="0.3">
      <c r="R14908" s="6">
        <f t="shared" si="1988"/>
        <v>0</v>
      </c>
      <c r="S14908" s="6">
        <f t="shared" si="1989"/>
        <v>0</v>
      </c>
      <c r="W14908" s="10">
        <f t="shared" si="1990"/>
        <v>0</v>
      </c>
    </row>
    <row r="14909" spans="18:23" x14ac:dyDescent="0.3">
      <c r="R14909" s="6">
        <f t="shared" si="1988"/>
        <v>0</v>
      </c>
      <c r="S14909" s="6">
        <f t="shared" si="1989"/>
        <v>0</v>
      </c>
      <c r="W14909" s="10">
        <f t="shared" si="1990"/>
        <v>0</v>
      </c>
    </row>
    <row r="14910" spans="18:23" x14ac:dyDescent="0.3">
      <c r="R14910" s="6">
        <f t="shared" si="1988"/>
        <v>0</v>
      </c>
      <c r="S14910" s="6">
        <f t="shared" si="1989"/>
        <v>0</v>
      </c>
      <c r="W14910" s="10">
        <f t="shared" si="1990"/>
        <v>0</v>
      </c>
    </row>
    <row r="14911" spans="18:23" x14ac:dyDescent="0.3">
      <c r="R14911" s="6">
        <f t="shared" si="1988"/>
        <v>0</v>
      </c>
      <c r="S14911" s="6">
        <f t="shared" si="1989"/>
        <v>0</v>
      </c>
      <c r="W14911" s="10">
        <f t="shared" si="1990"/>
        <v>0</v>
      </c>
    </row>
    <row r="14912" spans="18:23" x14ac:dyDescent="0.3">
      <c r="R14912" s="6">
        <f t="shared" si="1988"/>
        <v>0</v>
      </c>
      <c r="S14912" s="6">
        <f t="shared" si="1989"/>
        <v>0</v>
      </c>
      <c r="W14912" s="10">
        <f t="shared" si="1990"/>
        <v>0</v>
      </c>
    </row>
    <row r="14913" spans="18:23" x14ac:dyDescent="0.3">
      <c r="R14913" s="6">
        <f t="shared" si="1988"/>
        <v>0</v>
      </c>
      <c r="S14913" s="6">
        <f t="shared" si="1989"/>
        <v>0</v>
      </c>
      <c r="W14913" s="10">
        <f t="shared" si="1990"/>
        <v>0</v>
      </c>
    </row>
    <row r="14914" spans="18:23" x14ac:dyDescent="0.3">
      <c r="R14914" s="6">
        <f t="shared" si="1988"/>
        <v>0</v>
      </c>
      <c r="S14914" s="6">
        <f t="shared" si="1989"/>
        <v>0</v>
      </c>
      <c r="W14914" s="10">
        <f t="shared" si="1990"/>
        <v>0</v>
      </c>
    </row>
    <row r="14915" spans="18:23" x14ac:dyDescent="0.3">
      <c r="R14915" s="6">
        <f t="shared" si="1988"/>
        <v>0</v>
      </c>
      <c r="S14915" s="6">
        <f t="shared" si="1989"/>
        <v>0</v>
      </c>
      <c r="W14915" s="10">
        <f t="shared" si="1990"/>
        <v>0</v>
      </c>
    </row>
    <row r="14916" spans="18:23" x14ac:dyDescent="0.3">
      <c r="R14916" s="6">
        <f t="shared" si="1988"/>
        <v>0</v>
      </c>
      <c r="S14916" s="6">
        <f t="shared" si="1989"/>
        <v>0</v>
      </c>
      <c r="W14916" s="10">
        <f t="shared" si="1990"/>
        <v>0</v>
      </c>
    </row>
    <row r="14917" spans="18:23" x14ac:dyDescent="0.3">
      <c r="R14917" s="6">
        <f t="shared" si="1988"/>
        <v>0</v>
      </c>
      <c r="S14917" s="6">
        <f t="shared" si="1989"/>
        <v>0</v>
      </c>
      <c r="W14917" s="10">
        <f t="shared" si="1990"/>
        <v>0</v>
      </c>
    </row>
    <row r="14918" spans="18:23" x14ac:dyDescent="0.3">
      <c r="R14918" s="6">
        <f t="shared" si="1988"/>
        <v>0</v>
      </c>
      <c r="S14918" s="6">
        <f t="shared" si="1989"/>
        <v>0</v>
      </c>
      <c r="W14918" s="10">
        <f t="shared" si="1990"/>
        <v>0</v>
      </c>
    </row>
    <row r="14919" spans="18:23" x14ac:dyDescent="0.3">
      <c r="R14919" s="6">
        <f t="shared" si="1988"/>
        <v>0</v>
      </c>
      <c r="S14919" s="6">
        <f t="shared" si="1989"/>
        <v>0</v>
      </c>
      <c r="W14919" s="10">
        <f t="shared" si="1990"/>
        <v>0</v>
      </c>
    </row>
    <row r="14920" spans="18:23" x14ac:dyDescent="0.3">
      <c r="R14920" s="6">
        <f t="shared" si="1988"/>
        <v>0</v>
      </c>
      <c r="S14920" s="6">
        <f t="shared" si="1989"/>
        <v>0</v>
      </c>
      <c r="W14920" s="10">
        <f t="shared" si="1990"/>
        <v>0</v>
      </c>
    </row>
    <row r="14921" spans="18:23" x14ac:dyDescent="0.3">
      <c r="R14921" s="6">
        <f t="shared" si="1988"/>
        <v>0</v>
      </c>
      <c r="S14921" s="6">
        <f t="shared" si="1989"/>
        <v>0</v>
      </c>
      <c r="W14921" s="10">
        <f t="shared" si="1990"/>
        <v>0</v>
      </c>
    </row>
    <row r="14922" spans="18:23" x14ac:dyDescent="0.3">
      <c r="R14922" s="6">
        <f t="shared" si="1988"/>
        <v>0</v>
      </c>
      <c r="S14922" s="6">
        <f t="shared" si="1989"/>
        <v>0</v>
      </c>
      <c r="W14922" s="10">
        <f t="shared" si="1990"/>
        <v>0</v>
      </c>
    </row>
    <row r="14923" spans="18:23" x14ac:dyDescent="0.3">
      <c r="R14923" s="6">
        <f t="shared" si="1988"/>
        <v>0</v>
      </c>
      <c r="S14923" s="6">
        <f t="shared" si="1989"/>
        <v>0</v>
      </c>
      <c r="W14923" s="10">
        <f t="shared" si="1990"/>
        <v>0</v>
      </c>
    </row>
    <row r="14924" spans="18:23" x14ac:dyDescent="0.3">
      <c r="R14924" s="6">
        <f t="shared" si="1988"/>
        <v>0</v>
      </c>
      <c r="S14924" s="6">
        <f t="shared" si="1989"/>
        <v>0</v>
      </c>
      <c r="W14924" s="10">
        <f t="shared" si="1990"/>
        <v>0</v>
      </c>
    </row>
    <row r="14925" spans="18:23" x14ac:dyDescent="0.3">
      <c r="R14925" s="6">
        <f t="shared" si="1988"/>
        <v>0</v>
      </c>
      <c r="S14925" s="6">
        <f t="shared" si="1989"/>
        <v>0</v>
      </c>
      <c r="W14925" s="10">
        <f t="shared" si="1990"/>
        <v>0</v>
      </c>
    </row>
    <row r="14926" spans="18:23" x14ac:dyDescent="0.3">
      <c r="R14926" s="6">
        <f t="shared" si="1988"/>
        <v>0</v>
      </c>
      <c r="S14926" s="6">
        <f t="shared" si="1989"/>
        <v>0</v>
      </c>
      <c r="W14926" s="10">
        <f t="shared" si="1990"/>
        <v>0</v>
      </c>
    </row>
    <row r="14927" spans="18:23" x14ac:dyDescent="0.3">
      <c r="R14927" s="6">
        <f t="shared" ref="R14927:R14990" si="1991">_xlfn.BITRSHIFT(_xlfn.BITAND(HEX2DEC(H14927),HEX2DEC("1C000000")),26)</f>
        <v>0</v>
      </c>
      <c r="S14927" s="6">
        <f t="shared" ref="S14927:S14990" si="1992">_xlfn.BITRSHIFT(_xlfn.BITAND(HEX2DEC(H14927),HEX2DEC("01000000")),24)</f>
        <v>0</v>
      </c>
      <c r="W14927" s="10">
        <f t="shared" ref="W14927:W14990" si="1993">_xlfn.BITRSHIFT(_xlfn.BITAND(HEX2DEC(H14927),HEX2DEC("FF00")),8)</f>
        <v>0</v>
      </c>
    </row>
    <row r="14928" spans="18:23" x14ac:dyDescent="0.3">
      <c r="R14928" s="6">
        <f t="shared" si="1991"/>
        <v>0</v>
      </c>
      <c r="S14928" s="6">
        <f t="shared" si="1992"/>
        <v>0</v>
      </c>
      <c r="W14928" s="10">
        <f t="shared" si="1993"/>
        <v>0</v>
      </c>
    </row>
    <row r="14929" spans="18:23" x14ac:dyDescent="0.3">
      <c r="R14929" s="6">
        <f t="shared" si="1991"/>
        <v>0</v>
      </c>
      <c r="S14929" s="6">
        <f t="shared" si="1992"/>
        <v>0</v>
      </c>
      <c r="W14929" s="10">
        <f t="shared" si="1993"/>
        <v>0</v>
      </c>
    </row>
    <row r="14930" spans="18:23" x14ac:dyDescent="0.3">
      <c r="R14930" s="6">
        <f t="shared" si="1991"/>
        <v>0</v>
      </c>
      <c r="S14930" s="6">
        <f t="shared" si="1992"/>
        <v>0</v>
      </c>
      <c r="W14930" s="10">
        <f t="shared" si="1993"/>
        <v>0</v>
      </c>
    </row>
    <row r="14931" spans="18:23" x14ac:dyDescent="0.3">
      <c r="R14931" s="6">
        <f t="shared" si="1991"/>
        <v>0</v>
      </c>
      <c r="S14931" s="6">
        <f t="shared" si="1992"/>
        <v>0</v>
      </c>
      <c r="W14931" s="10">
        <f t="shared" si="1993"/>
        <v>0</v>
      </c>
    </row>
    <row r="14932" spans="18:23" x14ac:dyDescent="0.3">
      <c r="R14932" s="6">
        <f t="shared" si="1991"/>
        <v>0</v>
      </c>
      <c r="S14932" s="6">
        <f t="shared" si="1992"/>
        <v>0</v>
      </c>
      <c r="W14932" s="10">
        <f t="shared" si="1993"/>
        <v>0</v>
      </c>
    </row>
    <row r="14933" spans="18:23" x14ac:dyDescent="0.3">
      <c r="R14933" s="6">
        <f t="shared" si="1991"/>
        <v>0</v>
      </c>
      <c r="S14933" s="6">
        <f t="shared" si="1992"/>
        <v>0</v>
      </c>
      <c r="W14933" s="10">
        <f t="shared" si="1993"/>
        <v>0</v>
      </c>
    </row>
    <row r="14934" spans="18:23" x14ac:dyDescent="0.3">
      <c r="R14934" s="6">
        <f t="shared" si="1991"/>
        <v>0</v>
      </c>
      <c r="S14934" s="6">
        <f t="shared" si="1992"/>
        <v>0</v>
      </c>
      <c r="W14934" s="10">
        <f t="shared" si="1993"/>
        <v>0</v>
      </c>
    </row>
    <row r="14935" spans="18:23" x14ac:dyDescent="0.3">
      <c r="R14935" s="6">
        <f t="shared" si="1991"/>
        <v>0</v>
      </c>
      <c r="S14935" s="6">
        <f t="shared" si="1992"/>
        <v>0</v>
      </c>
      <c r="W14935" s="10">
        <f t="shared" si="1993"/>
        <v>0</v>
      </c>
    </row>
    <row r="14936" spans="18:23" x14ac:dyDescent="0.3">
      <c r="R14936" s="6">
        <f t="shared" si="1991"/>
        <v>0</v>
      </c>
      <c r="S14936" s="6">
        <f t="shared" si="1992"/>
        <v>0</v>
      </c>
      <c r="W14936" s="10">
        <f t="shared" si="1993"/>
        <v>0</v>
      </c>
    </row>
    <row r="14937" spans="18:23" x14ac:dyDescent="0.3">
      <c r="R14937" s="6">
        <f t="shared" si="1991"/>
        <v>0</v>
      </c>
      <c r="S14937" s="6">
        <f t="shared" si="1992"/>
        <v>0</v>
      </c>
      <c r="W14937" s="10">
        <f t="shared" si="1993"/>
        <v>0</v>
      </c>
    </row>
    <row r="14938" spans="18:23" x14ac:dyDescent="0.3">
      <c r="R14938" s="6">
        <f t="shared" si="1991"/>
        <v>0</v>
      </c>
      <c r="S14938" s="6">
        <f t="shared" si="1992"/>
        <v>0</v>
      </c>
      <c r="W14938" s="10">
        <f t="shared" si="1993"/>
        <v>0</v>
      </c>
    </row>
    <row r="14939" spans="18:23" x14ac:dyDescent="0.3">
      <c r="R14939" s="6">
        <f t="shared" si="1991"/>
        <v>0</v>
      </c>
      <c r="S14939" s="6">
        <f t="shared" si="1992"/>
        <v>0</v>
      </c>
      <c r="W14939" s="10">
        <f t="shared" si="1993"/>
        <v>0</v>
      </c>
    </row>
    <row r="14940" spans="18:23" x14ac:dyDescent="0.3">
      <c r="R14940" s="6">
        <f t="shared" si="1991"/>
        <v>0</v>
      </c>
      <c r="S14940" s="6">
        <f t="shared" si="1992"/>
        <v>0</v>
      </c>
      <c r="W14940" s="10">
        <f t="shared" si="1993"/>
        <v>0</v>
      </c>
    </row>
    <row r="14941" spans="18:23" x14ac:dyDescent="0.3">
      <c r="R14941" s="6">
        <f t="shared" si="1991"/>
        <v>0</v>
      </c>
      <c r="S14941" s="6">
        <f t="shared" si="1992"/>
        <v>0</v>
      </c>
      <c r="W14941" s="10">
        <f t="shared" si="1993"/>
        <v>0</v>
      </c>
    </row>
    <row r="14942" spans="18:23" x14ac:dyDescent="0.3">
      <c r="R14942" s="6">
        <f t="shared" si="1991"/>
        <v>0</v>
      </c>
      <c r="S14942" s="6">
        <f t="shared" si="1992"/>
        <v>0</v>
      </c>
      <c r="W14942" s="10">
        <f t="shared" si="1993"/>
        <v>0</v>
      </c>
    </row>
    <row r="14943" spans="18:23" x14ac:dyDescent="0.3">
      <c r="R14943" s="6">
        <f t="shared" si="1991"/>
        <v>0</v>
      </c>
      <c r="S14943" s="6">
        <f t="shared" si="1992"/>
        <v>0</v>
      </c>
      <c r="W14943" s="10">
        <f t="shared" si="1993"/>
        <v>0</v>
      </c>
    </row>
    <row r="14944" spans="18:23" x14ac:dyDescent="0.3">
      <c r="R14944" s="6">
        <f t="shared" si="1991"/>
        <v>0</v>
      </c>
      <c r="S14944" s="6">
        <f t="shared" si="1992"/>
        <v>0</v>
      </c>
      <c r="W14944" s="10">
        <f t="shared" si="1993"/>
        <v>0</v>
      </c>
    </row>
    <row r="14945" spans="18:23" x14ac:dyDescent="0.3">
      <c r="R14945" s="6">
        <f t="shared" si="1991"/>
        <v>0</v>
      </c>
      <c r="S14945" s="6">
        <f t="shared" si="1992"/>
        <v>0</v>
      </c>
      <c r="W14945" s="10">
        <f t="shared" si="1993"/>
        <v>0</v>
      </c>
    </row>
    <row r="14946" spans="18:23" x14ac:dyDescent="0.3">
      <c r="R14946" s="6">
        <f t="shared" si="1991"/>
        <v>0</v>
      </c>
      <c r="S14946" s="6">
        <f t="shared" si="1992"/>
        <v>0</v>
      </c>
      <c r="W14946" s="10">
        <f t="shared" si="1993"/>
        <v>0</v>
      </c>
    </row>
    <row r="14947" spans="18:23" x14ac:dyDescent="0.3">
      <c r="R14947" s="6">
        <f t="shared" si="1991"/>
        <v>0</v>
      </c>
      <c r="S14947" s="6">
        <f t="shared" si="1992"/>
        <v>0</v>
      </c>
      <c r="W14947" s="10">
        <f t="shared" si="1993"/>
        <v>0</v>
      </c>
    </row>
    <row r="14948" spans="18:23" x14ac:dyDescent="0.3">
      <c r="R14948" s="6">
        <f t="shared" si="1991"/>
        <v>0</v>
      </c>
      <c r="S14948" s="6">
        <f t="shared" si="1992"/>
        <v>0</v>
      </c>
      <c r="W14948" s="10">
        <f t="shared" si="1993"/>
        <v>0</v>
      </c>
    </row>
    <row r="14949" spans="18:23" x14ac:dyDescent="0.3">
      <c r="R14949" s="6">
        <f t="shared" si="1991"/>
        <v>0</v>
      </c>
      <c r="S14949" s="6">
        <f t="shared" si="1992"/>
        <v>0</v>
      </c>
      <c r="W14949" s="10">
        <f t="shared" si="1993"/>
        <v>0</v>
      </c>
    </row>
    <row r="14950" spans="18:23" x14ac:dyDescent="0.3">
      <c r="R14950" s="6">
        <f t="shared" si="1991"/>
        <v>0</v>
      </c>
      <c r="S14950" s="6">
        <f t="shared" si="1992"/>
        <v>0</v>
      </c>
      <c r="W14950" s="10">
        <f t="shared" si="1993"/>
        <v>0</v>
      </c>
    </row>
    <row r="14951" spans="18:23" x14ac:dyDescent="0.3">
      <c r="R14951" s="6">
        <f t="shared" si="1991"/>
        <v>0</v>
      </c>
      <c r="S14951" s="6">
        <f t="shared" si="1992"/>
        <v>0</v>
      </c>
      <c r="W14951" s="10">
        <f t="shared" si="1993"/>
        <v>0</v>
      </c>
    </row>
    <row r="14952" spans="18:23" x14ac:dyDescent="0.3">
      <c r="R14952" s="6">
        <f t="shared" si="1991"/>
        <v>0</v>
      </c>
      <c r="S14952" s="6">
        <f t="shared" si="1992"/>
        <v>0</v>
      </c>
      <c r="W14952" s="10">
        <f t="shared" si="1993"/>
        <v>0</v>
      </c>
    </row>
    <row r="14953" spans="18:23" x14ac:dyDescent="0.3">
      <c r="R14953" s="6">
        <f t="shared" si="1991"/>
        <v>0</v>
      </c>
      <c r="S14953" s="6">
        <f t="shared" si="1992"/>
        <v>0</v>
      </c>
      <c r="W14953" s="10">
        <f t="shared" si="1993"/>
        <v>0</v>
      </c>
    </row>
    <row r="14954" spans="18:23" x14ac:dyDescent="0.3">
      <c r="R14954" s="6">
        <f t="shared" si="1991"/>
        <v>0</v>
      </c>
      <c r="S14954" s="6">
        <f t="shared" si="1992"/>
        <v>0</v>
      </c>
      <c r="W14954" s="10">
        <f t="shared" si="1993"/>
        <v>0</v>
      </c>
    </row>
    <row r="14955" spans="18:23" x14ac:dyDescent="0.3">
      <c r="R14955" s="6">
        <f t="shared" si="1991"/>
        <v>0</v>
      </c>
      <c r="S14955" s="6">
        <f t="shared" si="1992"/>
        <v>0</v>
      </c>
      <c r="W14955" s="10">
        <f t="shared" si="1993"/>
        <v>0</v>
      </c>
    </row>
    <row r="14956" spans="18:23" x14ac:dyDescent="0.3">
      <c r="R14956" s="6">
        <f t="shared" si="1991"/>
        <v>0</v>
      </c>
      <c r="S14956" s="6">
        <f t="shared" si="1992"/>
        <v>0</v>
      </c>
      <c r="W14956" s="10">
        <f t="shared" si="1993"/>
        <v>0</v>
      </c>
    </row>
    <row r="14957" spans="18:23" x14ac:dyDescent="0.3">
      <c r="R14957" s="6">
        <f t="shared" si="1991"/>
        <v>0</v>
      </c>
      <c r="S14957" s="6">
        <f t="shared" si="1992"/>
        <v>0</v>
      </c>
      <c r="W14957" s="10">
        <f t="shared" si="1993"/>
        <v>0</v>
      </c>
    </row>
    <row r="14958" spans="18:23" x14ac:dyDescent="0.3">
      <c r="R14958" s="6">
        <f t="shared" si="1991"/>
        <v>0</v>
      </c>
      <c r="S14958" s="6">
        <f t="shared" si="1992"/>
        <v>0</v>
      </c>
      <c r="W14958" s="10">
        <f t="shared" si="1993"/>
        <v>0</v>
      </c>
    </row>
    <row r="14959" spans="18:23" x14ac:dyDescent="0.3">
      <c r="R14959" s="6">
        <f t="shared" si="1991"/>
        <v>0</v>
      </c>
      <c r="S14959" s="6">
        <f t="shared" si="1992"/>
        <v>0</v>
      </c>
      <c r="W14959" s="10">
        <f t="shared" si="1993"/>
        <v>0</v>
      </c>
    </row>
    <row r="14960" spans="18:23" x14ac:dyDescent="0.3">
      <c r="R14960" s="6">
        <f t="shared" si="1991"/>
        <v>0</v>
      </c>
      <c r="S14960" s="6">
        <f t="shared" si="1992"/>
        <v>0</v>
      </c>
      <c r="W14960" s="10">
        <f t="shared" si="1993"/>
        <v>0</v>
      </c>
    </row>
    <row r="14961" spans="18:23" x14ac:dyDescent="0.3">
      <c r="R14961" s="6">
        <f t="shared" si="1991"/>
        <v>0</v>
      </c>
      <c r="S14961" s="6">
        <f t="shared" si="1992"/>
        <v>0</v>
      </c>
      <c r="W14961" s="10">
        <f t="shared" si="1993"/>
        <v>0</v>
      </c>
    </row>
    <row r="14962" spans="18:23" x14ac:dyDescent="0.3">
      <c r="R14962" s="6">
        <f t="shared" si="1991"/>
        <v>0</v>
      </c>
      <c r="S14962" s="6">
        <f t="shared" si="1992"/>
        <v>0</v>
      </c>
      <c r="W14962" s="10">
        <f t="shared" si="1993"/>
        <v>0</v>
      </c>
    </row>
    <row r="14963" spans="18:23" x14ac:dyDescent="0.3">
      <c r="R14963" s="6">
        <f t="shared" si="1991"/>
        <v>0</v>
      </c>
      <c r="S14963" s="6">
        <f t="shared" si="1992"/>
        <v>0</v>
      </c>
      <c r="W14963" s="10">
        <f t="shared" si="1993"/>
        <v>0</v>
      </c>
    </row>
    <row r="14964" spans="18:23" x14ac:dyDescent="0.3">
      <c r="R14964" s="6">
        <f t="shared" si="1991"/>
        <v>0</v>
      </c>
      <c r="S14964" s="6">
        <f t="shared" si="1992"/>
        <v>0</v>
      </c>
      <c r="W14964" s="10">
        <f t="shared" si="1993"/>
        <v>0</v>
      </c>
    </row>
    <row r="14965" spans="18:23" x14ac:dyDescent="0.3">
      <c r="R14965" s="6">
        <f t="shared" si="1991"/>
        <v>0</v>
      </c>
      <c r="S14965" s="6">
        <f t="shared" si="1992"/>
        <v>0</v>
      </c>
      <c r="W14965" s="10">
        <f t="shared" si="1993"/>
        <v>0</v>
      </c>
    </row>
    <row r="14966" spans="18:23" x14ac:dyDescent="0.3">
      <c r="R14966" s="6">
        <f t="shared" si="1991"/>
        <v>0</v>
      </c>
      <c r="S14966" s="6">
        <f t="shared" si="1992"/>
        <v>0</v>
      </c>
      <c r="W14966" s="10">
        <f t="shared" si="1993"/>
        <v>0</v>
      </c>
    </row>
    <row r="14967" spans="18:23" x14ac:dyDescent="0.3">
      <c r="R14967" s="6">
        <f t="shared" si="1991"/>
        <v>0</v>
      </c>
      <c r="S14967" s="6">
        <f t="shared" si="1992"/>
        <v>0</v>
      </c>
      <c r="W14967" s="10">
        <f t="shared" si="1993"/>
        <v>0</v>
      </c>
    </row>
    <row r="14968" spans="18:23" x14ac:dyDescent="0.3">
      <c r="R14968" s="6">
        <f t="shared" si="1991"/>
        <v>0</v>
      </c>
      <c r="S14968" s="6">
        <f t="shared" si="1992"/>
        <v>0</v>
      </c>
      <c r="W14968" s="10">
        <f t="shared" si="1993"/>
        <v>0</v>
      </c>
    </row>
    <row r="14969" spans="18:23" x14ac:dyDescent="0.3">
      <c r="R14969" s="6">
        <f t="shared" si="1991"/>
        <v>0</v>
      </c>
      <c r="S14969" s="6">
        <f t="shared" si="1992"/>
        <v>0</v>
      </c>
      <c r="W14969" s="10">
        <f t="shared" si="1993"/>
        <v>0</v>
      </c>
    </row>
    <row r="14970" spans="18:23" x14ac:dyDescent="0.3">
      <c r="R14970" s="6">
        <f t="shared" si="1991"/>
        <v>0</v>
      </c>
      <c r="S14970" s="6">
        <f t="shared" si="1992"/>
        <v>0</v>
      </c>
      <c r="W14970" s="10">
        <f t="shared" si="1993"/>
        <v>0</v>
      </c>
    </row>
    <row r="14971" spans="18:23" x14ac:dyDescent="0.3">
      <c r="R14971" s="6">
        <f t="shared" si="1991"/>
        <v>0</v>
      </c>
      <c r="S14971" s="6">
        <f t="shared" si="1992"/>
        <v>0</v>
      </c>
      <c r="W14971" s="10">
        <f t="shared" si="1993"/>
        <v>0</v>
      </c>
    </row>
    <row r="14972" spans="18:23" x14ac:dyDescent="0.3">
      <c r="R14972" s="6">
        <f t="shared" si="1991"/>
        <v>0</v>
      </c>
      <c r="S14972" s="6">
        <f t="shared" si="1992"/>
        <v>0</v>
      </c>
      <c r="W14972" s="10">
        <f t="shared" si="1993"/>
        <v>0</v>
      </c>
    </row>
    <row r="14973" spans="18:23" x14ac:dyDescent="0.3">
      <c r="R14973" s="6">
        <f t="shared" si="1991"/>
        <v>0</v>
      </c>
      <c r="S14973" s="6">
        <f t="shared" si="1992"/>
        <v>0</v>
      </c>
      <c r="W14973" s="10">
        <f t="shared" si="1993"/>
        <v>0</v>
      </c>
    </row>
    <row r="14974" spans="18:23" x14ac:dyDescent="0.3">
      <c r="R14974" s="6">
        <f t="shared" si="1991"/>
        <v>0</v>
      </c>
      <c r="S14974" s="6">
        <f t="shared" si="1992"/>
        <v>0</v>
      </c>
      <c r="W14974" s="10">
        <f t="shared" si="1993"/>
        <v>0</v>
      </c>
    </row>
    <row r="14975" spans="18:23" x14ac:dyDescent="0.3">
      <c r="R14975" s="6">
        <f t="shared" si="1991"/>
        <v>0</v>
      </c>
      <c r="S14975" s="6">
        <f t="shared" si="1992"/>
        <v>0</v>
      </c>
      <c r="W14975" s="10">
        <f t="shared" si="1993"/>
        <v>0</v>
      </c>
    </row>
    <row r="14976" spans="18:23" x14ac:dyDescent="0.3">
      <c r="R14976" s="6">
        <f t="shared" si="1991"/>
        <v>0</v>
      </c>
      <c r="S14976" s="6">
        <f t="shared" si="1992"/>
        <v>0</v>
      </c>
      <c r="W14976" s="10">
        <f t="shared" si="1993"/>
        <v>0</v>
      </c>
    </row>
    <row r="14977" spans="18:23" x14ac:dyDescent="0.3">
      <c r="R14977" s="6">
        <f t="shared" si="1991"/>
        <v>0</v>
      </c>
      <c r="S14977" s="6">
        <f t="shared" si="1992"/>
        <v>0</v>
      </c>
      <c r="W14977" s="10">
        <f t="shared" si="1993"/>
        <v>0</v>
      </c>
    </row>
    <row r="14978" spans="18:23" x14ac:dyDescent="0.3">
      <c r="R14978" s="6">
        <f t="shared" si="1991"/>
        <v>0</v>
      </c>
      <c r="S14978" s="6">
        <f t="shared" si="1992"/>
        <v>0</v>
      </c>
      <c r="W14978" s="10">
        <f t="shared" si="1993"/>
        <v>0</v>
      </c>
    </row>
    <row r="14979" spans="18:23" x14ac:dyDescent="0.3">
      <c r="R14979" s="6">
        <f t="shared" si="1991"/>
        <v>0</v>
      </c>
      <c r="S14979" s="6">
        <f t="shared" si="1992"/>
        <v>0</v>
      </c>
      <c r="W14979" s="10">
        <f t="shared" si="1993"/>
        <v>0</v>
      </c>
    </row>
    <row r="14980" spans="18:23" x14ac:dyDescent="0.3">
      <c r="R14980" s="6">
        <f t="shared" si="1991"/>
        <v>0</v>
      </c>
      <c r="S14980" s="6">
        <f t="shared" si="1992"/>
        <v>0</v>
      </c>
      <c r="W14980" s="10">
        <f t="shared" si="1993"/>
        <v>0</v>
      </c>
    </row>
    <row r="14981" spans="18:23" x14ac:dyDescent="0.3">
      <c r="R14981" s="6">
        <f t="shared" si="1991"/>
        <v>0</v>
      </c>
      <c r="S14981" s="6">
        <f t="shared" si="1992"/>
        <v>0</v>
      </c>
      <c r="W14981" s="10">
        <f t="shared" si="1993"/>
        <v>0</v>
      </c>
    </row>
    <row r="14982" spans="18:23" x14ac:dyDescent="0.3">
      <c r="R14982" s="6">
        <f t="shared" si="1991"/>
        <v>0</v>
      </c>
      <c r="S14982" s="6">
        <f t="shared" si="1992"/>
        <v>0</v>
      </c>
      <c r="W14982" s="10">
        <f t="shared" si="1993"/>
        <v>0</v>
      </c>
    </row>
    <row r="14983" spans="18:23" x14ac:dyDescent="0.3">
      <c r="R14983" s="6">
        <f t="shared" si="1991"/>
        <v>0</v>
      </c>
      <c r="S14983" s="6">
        <f t="shared" si="1992"/>
        <v>0</v>
      </c>
      <c r="W14983" s="10">
        <f t="shared" si="1993"/>
        <v>0</v>
      </c>
    </row>
    <row r="14984" spans="18:23" x14ac:dyDescent="0.3">
      <c r="R14984" s="6">
        <f t="shared" si="1991"/>
        <v>0</v>
      </c>
      <c r="S14984" s="6">
        <f t="shared" si="1992"/>
        <v>0</v>
      </c>
      <c r="W14984" s="10">
        <f t="shared" si="1993"/>
        <v>0</v>
      </c>
    </row>
    <row r="14985" spans="18:23" x14ac:dyDescent="0.3">
      <c r="R14985" s="6">
        <f t="shared" si="1991"/>
        <v>0</v>
      </c>
      <c r="S14985" s="6">
        <f t="shared" si="1992"/>
        <v>0</v>
      </c>
      <c r="W14985" s="10">
        <f t="shared" si="1993"/>
        <v>0</v>
      </c>
    </row>
    <row r="14986" spans="18:23" x14ac:dyDescent="0.3">
      <c r="R14986" s="6">
        <f t="shared" si="1991"/>
        <v>0</v>
      </c>
      <c r="S14986" s="6">
        <f t="shared" si="1992"/>
        <v>0</v>
      </c>
      <c r="W14986" s="10">
        <f t="shared" si="1993"/>
        <v>0</v>
      </c>
    </row>
    <row r="14987" spans="18:23" x14ac:dyDescent="0.3">
      <c r="R14987" s="6">
        <f t="shared" si="1991"/>
        <v>0</v>
      </c>
      <c r="S14987" s="6">
        <f t="shared" si="1992"/>
        <v>0</v>
      </c>
      <c r="W14987" s="10">
        <f t="shared" si="1993"/>
        <v>0</v>
      </c>
    </row>
    <row r="14988" spans="18:23" x14ac:dyDescent="0.3">
      <c r="R14988" s="6">
        <f t="shared" si="1991"/>
        <v>0</v>
      </c>
      <c r="S14988" s="6">
        <f t="shared" si="1992"/>
        <v>0</v>
      </c>
      <c r="W14988" s="10">
        <f t="shared" si="1993"/>
        <v>0</v>
      </c>
    </row>
    <row r="14989" spans="18:23" x14ac:dyDescent="0.3">
      <c r="R14989" s="6">
        <f t="shared" si="1991"/>
        <v>0</v>
      </c>
      <c r="S14989" s="6">
        <f t="shared" si="1992"/>
        <v>0</v>
      </c>
      <c r="W14989" s="10">
        <f t="shared" si="1993"/>
        <v>0</v>
      </c>
    </row>
    <row r="14990" spans="18:23" x14ac:dyDescent="0.3">
      <c r="R14990" s="6">
        <f t="shared" si="1991"/>
        <v>0</v>
      </c>
      <c r="S14990" s="6">
        <f t="shared" si="1992"/>
        <v>0</v>
      </c>
      <c r="W14990" s="10">
        <f t="shared" si="1993"/>
        <v>0</v>
      </c>
    </row>
    <row r="14991" spans="18:23" x14ac:dyDescent="0.3">
      <c r="R14991" s="6">
        <f t="shared" ref="R14991:R15054" si="1994">_xlfn.BITRSHIFT(_xlfn.BITAND(HEX2DEC(H14991),HEX2DEC("1C000000")),26)</f>
        <v>0</v>
      </c>
      <c r="S14991" s="6">
        <f t="shared" ref="S14991:S15054" si="1995">_xlfn.BITRSHIFT(_xlfn.BITAND(HEX2DEC(H14991),HEX2DEC("01000000")),24)</f>
        <v>0</v>
      </c>
      <c r="W14991" s="10">
        <f t="shared" ref="W14991:W15054" si="1996">_xlfn.BITRSHIFT(_xlfn.BITAND(HEX2DEC(H14991),HEX2DEC("FF00")),8)</f>
        <v>0</v>
      </c>
    </row>
    <row r="14992" spans="18:23" x14ac:dyDescent="0.3">
      <c r="R14992" s="6">
        <f t="shared" si="1994"/>
        <v>0</v>
      </c>
      <c r="S14992" s="6">
        <f t="shared" si="1995"/>
        <v>0</v>
      </c>
      <c r="W14992" s="10">
        <f t="shared" si="1996"/>
        <v>0</v>
      </c>
    </row>
    <row r="14993" spans="18:23" x14ac:dyDescent="0.3">
      <c r="R14993" s="6">
        <f t="shared" si="1994"/>
        <v>0</v>
      </c>
      <c r="S14993" s="6">
        <f t="shared" si="1995"/>
        <v>0</v>
      </c>
      <c r="W14993" s="10">
        <f t="shared" si="1996"/>
        <v>0</v>
      </c>
    </row>
    <row r="14994" spans="18:23" x14ac:dyDescent="0.3">
      <c r="R14994" s="6">
        <f t="shared" si="1994"/>
        <v>0</v>
      </c>
      <c r="S14994" s="6">
        <f t="shared" si="1995"/>
        <v>0</v>
      </c>
      <c r="W14994" s="10">
        <f t="shared" si="1996"/>
        <v>0</v>
      </c>
    </row>
    <row r="14995" spans="18:23" x14ac:dyDescent="0.3">
      <c r="R14995" s="6">
        <f t="shared" si="1994"/>
        <v>0</v>
      </c>
      <c r="S14995" s="6">
        <f t="shared" si="1995"/>
        <v>0</v>
      </c>
      <c r="W14995" s="10">
        <f t="shared" si="1996"/>
        <v>0</v>
      </c>
    </row>
    <row r="14996" spans="18:23" x14ac:dyDescent="0.3">
      <c r="R14996" s="6">
        <f t="shared" si="1994"/>
        <v>0</v>
      </c>
      <c r="S14996" s="6">
        <f t="shared" si="1995"/>
        <v>0</v>
      </c>
      <c r="W14996" s="10">
        <f t="shared" si="1996"/>
        <v>0</v>
      </c>
    </row>
    <row r="14997" spans="18:23" x14ac:dyDescent="0.3">
      <c r="R14997" s="6">
        <f t="shared" si="1994"/>
        <v>0</v>
      </c>
      <c r="S14997" s="6">
        <f t="shared" si="1995"/>
        <v>0</v>
      </c>
      <c r="W14997" s="10">
        <f t="shared" si="1996"/>
        <v>0</v>
      </c>
    </row>
    <row r="14998" spans="18:23" x14ac:dyDescent="0.3">
      <c r="R14998" s="6">
        <f t="shared" si="1994"/>
        <v>0</v>
      </c>
      <c r="S14998" s="6">
        <f t="shared" si="1995"/>
        <v>0</v>
      </c>
      <c r="W14998" s="10">
        <f t="shared" si="1996"/>
        <v>0</v>
      </c>
    </row>
    <row r="14999" spans="18:23" x14ac:dyDescent="0.3">
      <c r="R14999" s="6">
        <f t="shared" si="1994"/>
        <v>0</v>
      </c>
      <c r="S14999" s="6">
        <f t="shared" si="1995"/>
        <v>0</v>
      </c>
      <c r="W14999" s="10">
        <f t="shared" si="1996"/>
        <v>0</v>
      </c>
    </row>
    <row r="15000" spans="18:23" x14ac:dyDescent="0.3">
      <c r="R15000" s="6">
        <f t="shared" si="1994"/>
        <v>0</v>
      </c>
      <c r="S15000" s="6">
        <f t="shared" si="1995"/>
        <v>0</v>
      </c>
      <c r="W15000" s="10">
        <f t="shared" si="1996"/>
        <v>0</v>
      </c>
    </row>
    <row r="15001" spans="18:23" x14ac:dyDescent="0.3">
      <c r="R15001" s="6">
        <f t="shared" si="1994"/>
        <v>0</v>
      </c>
      <c r="S15001" s="6">
        <f t="shared" si="1995"/>
        <v>0</v>
      </c>
      <c r="W15001" s="10">
        <f t="shared" si="1996"/>
        <v>0</v>
      </c>
    </row>
    <row r="15002" spans="18:23" x14ac:dyDescent="0.3">
      <c r="R15002" s="6">
        <f t="shared" si="1994"/>
        <v>0</v>
      </c>
      <c r="S15002" s="6">
        <f t="shared" si="1995"/>
        <v>0</v>
      </c>
      <c r="W15002" s="10">
        <f t="shared" si="1996"/>
        <v>0</v>
      </c>
    </row>
    <row r="15003" spans="18:23" x14ac:dyDescent="0.3">
      <c r="R15003" s="6">
        <f t="shared" si="1994"/>
        <v>0</v>
      </c>
      <c r="S15003" s="6">
        <f t="shared" si="1995"/>
        <v>0</v>
      </c>
      <c r="W15003" s="10">
        <f t="shared" si="1996"/>
        <v>0</v>
      </c>
    </row>
    <row r="15004" spans="18:23" x14ac:dyDescent="0.3">
      <c r="R15004" s="6">
        <f t="shared" si="1994"/>
        <v>0</v>
      </c>
      <c r="S15004" s="6">
        <f t="shared" si="1995"/>
        <v>0</v>
      </c>
      <c r="W15004" s="10">
        <f t="shared" si="1996"/>
        <v>0</v>
      </c>
    </row>
    <row r="15005" spans="18:23" x14ac:dyDescent="0.3">
      <c r="R15005" s="6">
        <f t="shared" si="1994"/>
        <v>0</v>
      </c>
      <c r="S15005" s="6">
        <f t="shared" si="1995"/>
        <v>0</v>
      </c>
      <c r="W15005" s="10">
        <f t="shared" si="1996"/>
        <v>0</v>
      </c>
    </row>
    <row r="15006" spans="18:23" x14ac:dyDescent="0.3">
      <c r="R15006" s="6">
        <f t="shared" si="1994"/>
        <v>0</v>
      </c>
      <c r="S15006" s="6">
        <f t="shared" si="1995"/>
        <v>0</v>
      </c>
      <c r="W15006" s="10">
        <f t="shared" si="1996"/>
        <v>0</v>
      </c>
    </row>
    <row r="15007" spans="18:23" x14ac:dyDescent="0.3">
      <c r="R15007" s="6">
        <f t="shared" si="1994"/>
        <v>0</v>
      </c>
      <c r="S15007" s="6">
        <f t="shared" si="1995"/>
        <v>0</v>
      </c>
      <c r="W15007" s="10">
        <f t="shared" si="1996"/>
        <v>0</v>
      </c>
    </row>
    <row r="15008" spans="18:23" x14ac:dyDescent="0.3">
      <c r="R15008" s="6">
        <f t="shared" si="1994"/>
        <v>0</v>
      </c>
      <c r="S15008" s="6">
        <f t="shared" si="1995"/>
        <v>0</v>
      </c>
      <c r="W15008" s="10">
        <f t="shared" si="1996"/>
        <v>0</v>
      </c>
    </row>
    <row r="15009" spans="18:23" x14ac:dyDescent="0.3">
      <c r="R15009" s="6">
        <f t="shared" si="1994"/>
        <v>0</v>
      </c>
      <c r="S15009" s="6">
        <f t="shared" si="1995"/>
        <v>0</v>
      </c>
      <c r="W15009" s="10">
        <f t="shared" si="1996"/>
        <v>0</v>
      </c>
    </row>
    <row r="15010" spans="18:23" x14ac:dyDescent="0.3">
      <c r="R15010" s="6">
        <f t="shared" si="1994"/>
        <v>0</v>
      </c>
      <c r="S15010" s="6">
        <f t="shared" si="1995"/>
        <v>0</v>
      </c>
      <c r="W15010" s="10">
        <f t="shared" si="1996"/>
        <v>0</v>
      </c>
    </row>
    <row r="15011" spans="18:23" x14ac:dyDescent="0.3">
      <c r="R15011" s="6">
        <f t="shared" si="1994"/>
        <v>0</v>
      </c>
      <c r="S15011" s="6">
        <f t="shared" si="1995"/>
        <v>0</v>
      </c>
      <c r="W15011" s="10">
        <f t="shared" si="1996"/>
        <v>0</v>
      </c>
    </row>
    <row r="15012" spans="18:23" x14ac:dyDescent="0.3">
      <c r="R15012" s="6">
        <f t="shared" si="1994"/>
        <v>0</v>
      </c>
      <c r="S15012" s="6">
        <f t="shared" si="1995"/>
        <v>0</v>
      </c>
      <c r="W15012" s="10">
        <f t="shared" si="1996"/>
        <v>0</v>
      </c>
    </row>
    <row r="15013" spans="18:23" x14ac:dyDescent="0.3">
      <c r="R15013" s="6">
        <f t="shared" si="1994"/>
        <v>0</v>
      </c>
      <c r="S15013" s="6">
        <f t="shared" si="1995"/>
        <v>0</v>
      </c>
      <c r="W15013" s="10">
        <f t="shared" si="1996"/>
        <v>0</v>
      </c>
    </row>
    <row r="15014" spans="18:23" x14ac:dyDescent="0.3">
      <c r="R15014" s="6">
        <f t="shared" si="1994"/>
        <v>0</v>
      </c>
      <c r="S15014" s="6">
        <f t="shared" si="1995"/>
        <v>0</v>
      </c>
      <c r="W15014" s="10">
        <f t="shared" si="1996"/>
        <v>0</v>
      </c>
    </row>
    <row r="15015" spans="18:23" x14ac:dyDescent="0.3">
      <c r="R15015" s="6">
        <f t="shared" si="1994"/>
        <v>0</v>
      </c>
      <c r="S15015" s="6">
        <f t="shared" si="1995"/>
        <v>0</v>
      </c>
      <c r="W15015" s="10">
        <f t="shared" si="1996"/>
        <v>0</v>
      </c>
    </row>
    <row r="15016" spans="18:23" x14ac:dyDescent="0.3">
      <c r="R15016" s="6">
        <f t="shared" si="1994"/>
        <v>0</v>
      </c>
      <c r="S15016" s="6">
        <f t="shared" si="1995"/>
        <v>0</v>
      </c>
      <c r="W15016" s="10">
        <f t="shared" si="1996"/>
        <v>0</v>
      </c>
    </row>
    <row r="15017" spans="18:23" x14ac:dyDescent="0.3">
      <c r="R15017" s="6">
        <f t="shared" si="1994"/>
        <v>0</v>
      </c>
      <c r="S15017" s="6">
        <f t="shared" si="1995"/>
        <v>0</v>
      </c>
      <c r="W15017" s="10">
        <f t="shared" si="1996"/>
        <v>0</v>
      </c>
    </row>
    <row r="15018" spans="18:23" x14ac:dyDescent="0.3">
      <c r="R15018" s="6">
        <f t="shared" si="1994"/>
        <v>0</v>
      </c>
      <c r="S15018" s="6">
        <f t="shared" si="1995"/>
        <v>0</v>
      </c>
      <c r="W15018" s="10">
        <f t="shared" si="1996"/>
        <v>0</v>
      </c>
    </row>
    <row r="15019" spans="18:23" x14ac:dyDescent="0.3">
      <c r="R15019" s="6">
        <f t="shared" si="1994"/>
        <v>0</v>
      </c>
      <c r="S15019" s="6">
        <f t="shared" si="1995"/>
        <v>0</v>
      </c>
      <c r="W15019" s="10">
        <f t="shared" si="1996"/>
        <v>0</v>
      </c>
    </row>
    <row r="15020" spans="18:23" x14ac:dyDescent="0.3">
      <c r="R15020" s="6">
        <f t="shared" si="1994"/>
        <v>0</v>
      </c>
      <c r="S15020" s="6">
        <f t="shared" si="1995"/>
        <v>0</v>
      </c>
      <c r="W15020" s="10">
        <f t="shared" si="1996"/>
        <v>0</v>
      </c>
    </row>
    <row r="15021" spans="18:23" x14ac:dyDescent="0.3">
      <c r="R15021" s="6">
        <f t="shared" si="1994"/>
        <v>0</v>
      </c>
      <c r="S15021" s="6">
        <f t="shared" si="1995"/>
        <v>0</v>
      </c>
      <c r="W15021" s="10">
        <f t="shared" si="1996"/>
        <v>0</v>
      </c>
    </row>
    <row r="15022" spans="18:23" x14ac:dyDescent="0.3">
      <c r="R15022" s="6">
        <f t="shared" si="1994"/>
        <v>0</v>
      </c>
      <c r="S15022" s="6">
        <f t="shared" si="1995"/>
        <v>0</v>
      </c>
      <c r="W15022" s="10">
        <f t="shared" si="1996"/>
        <v>0</v>
      </c>
    </row>
    <row r="15023" spans="18:23" x14ac:dyDescent="0.3">
      <c r="R15023" s="6">
        <f t="shared" si="1994"/>
        <v>0</v>
      </c>
      <c r="S15023" s="6">
        <f t="shared" si="1995"/>
        <v>0</v>
      </c>
      <c r="W15023" s="10">
        <f t="shared" si="1996"/>
        <v>0</v>
      </c>
    </row>
    <row r="15024" spans="18:23" x14ac:dyDescent="0.3">
      <c r="R15024" s="6">
        <f t="shared" si="1994"/>
        <v>0</v>
      </c>
      <c r="S15024" s="6">
        <f t="shared" si="1995"/>
        <v>0</v>
      </c>
      <c r="W15024" s="10">
        <f t="shared" si="1996"/>
        <v>0</v>
      </c>
    </row>
    <row r="15025" spans="18:23" x14ac:dyDescent="0.3">
      <c r="R15025" s="6">
        <f t="shared" si="1994"/>
        <v>0</v>
      </c>
      <c r="S15025" s="6">
        <f t="shared" si="1995"/>
        <v>0</v>
      </c>
      <c r="W15025" s="10">
        <f t="shared" si="1996"/>
        <v>0</v>
      </c>
    </row>
    <row r="15026" spans="18:23" x14ac:dyDescent="0.3">
      <c r="R15026" s="6">
        <f t="shared" si="1994"/>
        <v>0</v>
      </c>
      <c r="S15026" s="6">
        <f t="shared" si="1995"/>
        <v>0</v>
      </c>
      <c r="W15026" s="10">
        <f t="shared" si="1996"/>
        <v>0</v>
      </c>
    </row>
    <row r="15027" spans="18:23" x14ac:dyDescent="0.3">
      <c r="R15027" s="6">
        <f t="shared" si="1994"/>
        <v>0</v>
      </c>
      <c r="S15027" s="6">
        <f t="shared" si="1995"/>
        <v>0</v>
      </c>
      <c r="W15027" s="10">
        <f t="shared" si="1996"/>
        <v>0</v>
      </c>
    </row>
    <row r="15028" spans="18:23" x14ac:dyDescent="0.3">
      <c r="R15028" s="6">
        <f t="shared" si="1994"/>
        <v>0</v>
      </c>
      <c r="S15028" s="6">
        <f t="shared" si="1995"/>
        <v>0</v>
      </c>
      <c r="W15028" s="10">
        <f t="shared" si="1996"/>
        <v>0</v>
      </c>
    </row>
    <row r="15029" spans="18:23" x14ac:dyDescent="0.3">
      <c r="R15029" s="6">
        <f t="shared" si="1994"/>
        <v>0</v>
      </c>
      <c r="S15029" s="6">
        <f t="shared" si="1995"/>
        <v>0</v>
      </c>
      <c r="W15029" s="10">
        <f t="shared" si="1996"/>
        <v>0</v>
      </c>
    </row>
    <row r="15030" spans="18:23" x14ac:dyDescent="0.3">
      <c r="R15030" s="6">
        <f t="shared" si="1994"/>
        <v>0</v>
      </c>
      <c r="S15030" s="6">
        <f t="shared" si="1995"/>
        <v>0</v>
      </c>
      <c r="W15030" s="10">
        <f t="shared" si="1996"/>
        <v>0</v>
      </c>
    </row>
    <row r="15031" spans="18:23" x14ac:dyDescent="0.3">
      <c r="R15031" s="6">
        <f t="shared" si="1994"/>
        <v>0</v>
      </c>
      <c r="S15031" s="6">
        <f t="shared" si="1995"/>
        <v>0</v>
      </c>
      <c r="W15031" s="10">
        <f t="shared" si="1996"/>
        <v>0</v>
      </c>
    </row>
    <row r="15032" spans="18:23" x14ac:dyDescent="0.3">
      <c r="R15032" s="6">
        <f t="shared" si="1994"/>
        <v>0</v>
      </c>
      <c r="S15032" s="6">
        <f t="shared" si="1995"/>
        <v>0</v>
      </c>
      <c r="W15032" s="10">
        <f t="shared" si="1996"/>
        <v>0</v>
      </c>
    </row>
    <row r="15033" spans="18:23" x14ac:dyDescent="0.3">
      <c r="R15033" s="6">
        <f t="shared" si="1994"/>
        <v>0</v>
      </c>
      <c r="S15033" s="6">
        <f t="shared" si="1995"/>
        <v>0</v>
      </c>
      <c r="W15033" s="10">
        <f t="shared" si="1996"/>
        <v>0</v>
      </c>
    </row>
    <row r="15034" spans="18:23" x14ac:dyDescent="0.3">
      <c r="R15034" s="6">
        <f t="shared" si="1994"/>
        <v>0</v>
      </c>
      <c r="S15034" s="6">
        <f t="shared" si="1995"/>
        <v>0</v>
      </c>
      <c r="W15034" s="10">
        <f t="shared" si="1996"/>
        <v>0</v>
      </c>
    </row>
    <row r="15035" spans="18:23" x14ac:dyDescent="0.3">
      <c r="R15035" s="6">
        <f t="shared" si="1994"/>
        <v>0</v>
      </c>
      <c r="S15035" s="6">
        <f t="shared" si="1995"/>
        <v>0</v>
      </c>
      <c r="W15035" s="10">
        <f t="shared" si="1996"/>
        <v>0</v>
      </c>
    </row>
    <row r="15036" spans="18:23" x14ac:dyDescent="0.3">
      <c r="R15036" s="6">
        <f t="shared" si="1994"/>
        <v>0</v>
      </c>
      <c r="S15036" s="6">
        <f t="shared" si="1995"/>
        <v>0</v>
      </c>
      <c r="W15036" s="10">
        <f t="shared" si="1996"/>
        <v>0</v>
      </c>
    </row>
    <row r="15037" spans="18:23" x14ac:dyDescent="0.3">
      <c r="R15037" s="6">
        <f t="shared" si="1994"/>
        <v>0</v>
      </c>
      <c r="S15037" s="6">
        <f t="shared" si="1995"/>
        <v>0</v>
      </c>
      <c r="W15037" s="10">
        <f t="shared" si="1996"/>
        <v>0</v>
      </c>
    </row>
    <row r="15038" spans="18:23" x14ac:dyDescent="0.3">
      <c r="R15038" s="6">
        <f t="shared" si="1994"/>
        <v>0</v>
      </c>
      <c r="S15038" s="6">
        <f t="shared" si="1995"/>
        <v>0</v>
      </c>
      <c r="W15038" s="10">
        <f t="shared" si="1996"/>
        <v>0</v>
      </c>
    </row>
    <row r="15039" spans="18:23" x14ac:dyDescent="0.3">
      <c r="R15039" s="6">
        <f t="shared" si="1994"/>
        <v>0</v>
      </c>
      <c r="S15039" s="6">
        <f t="shared" si="1995"/>
        <v>0</v>
      </c>
      <c r="W15039" s="10">
        <f t="shared" si="1996"/>
        <v>0</v>
      </c>
    </row>
    <row r="15040" spans="18:23" x14ac:dyDescent="0.3">
      <c r="R15040" s="6">
        <f t="shared" si="1994"/>
        <v>0</v>
      </c>
      <c r="S15040" s="6">
        <f t="shared" si="1995"/>
        <v>0</v>
      </c>
      <c r="W15040" s="10">
        <f t="shared" si="1996"/>
        <v>0</v>
      </c>
    </row>
    <row r="15041" spans="18:23" x14ac:dyDescent="0.3">
      <c r="R15041" s="6">
        <f t="shared" si="1994"/>
        <v>0</v>
      </c>
      <c r="S15041" s="6">
        <f t="shared" si="1995"/>
        <v>0</v>
      </c>
      <c r="W15041" s="10">
        <f t="shared" si="1996"/>
        <v>0</v>
      </c>
    </row>
    <row r="15042" spans="18:23" x14ac:dyDescent="0.3">
      <c r="R15042" s="6">
        <f t="shared" si="1994"/>
        <v>0</v>
      </c>
      <c r="S15042" s="6">
        <f t="shared" si="1995"/>
        <v>0</v>
      </c>
      <c r="W15042" s="10">
        <f t="shared" si="1996"/>
        <v>0</v>
      </c>
    </row>
    <row r="15043" spans="18:23" x14ac:dyDescent="0.3">
      <c r="R15043" s="6">
        <f t="shared" si="1994"/>
        <v>0</v>
      </c>
      <c r="S15043" s="6">
        <f t="shared" si="1995"/>
        <v>0</v>
      </c>
      <c r="W15043" s="10">
        <f t="shared" si="1996"/>
        <v>0</v>
      </c>
    </row>
    <row r="15044" spans="18:23" x14ac:dyDescent="0.3">
      <c r="R15044" s="6">
        <f t="shared" si="1994"/>
        <v>0</v>
      </c>
      <c r="S15044" s="6">
        <f t="shared" si="1995"/>
        <v>0</v>
      </c>
      <c r="W15044" s="10">
        <f t="shared" si="1996"/>
        <v>0</v>
      </c>
    </row>
    <row r="15045" spans="18:23" x14ac:dyDescent="0.3">
      <c r="R15045" s="6">
        <f t="shared" si="1994"/>
        <v>0</v>
      </c>
      <c r="S15045" s="6">
        <f t="shared" si="1995"/>
        <v>0</v>
      </c>
      <c r="W15045" s="10">
        <f t="shared" si="1996"/>
        <v>0</v>
      </c>
    </row>
    <row r="15046" spans="18:23" x14ac:dyDescent="0.3">
      <c r="R15046" s="6">
        <f t="shared" si="1994"/>
        <v>0</v>
      </c>
      <c r="S15046" s="6">
        <f t="shared" si="1995"/>
        <v>0</v>
      </c>
      <c r="W15046" s="10">
        <f t="shared" si="1996"/>
        <v>0</v>
      </c>
    </row>
    <row r="15047" spans="18:23" x14ac:dyDescent="0.3">
      <c r="R15047" s="6">
        <f t="shared" si="1994"/>
        <v>0</v>
      </c>
      <c r="S15047" s="6">
        <f t="shared" si="1995"/>
        <v>0</v>
      </c>
      <c r="W15047" s="10">
        <f t="shared" si="1996"/>
        <v>0</v>
      </c>
    </row>
    <row r="15048" spans="18:23" x14ac:dyDescent="0.3">
      <c r="R15048" s="6">
        <f t="shared" si="1994"/>
        <v>0</v>
      </c>
      <c r="S15048" s="6">
        <f t="shared" si="1995"/>
        <v>0</v>
      </c>
      <c r="W15048" s="10">
        <f t="shared" si="1996"/>
        <v>0</v>
      </c>
    </row>
    <row r="15049" spans="18:23" x14ac:dyDescent="0.3">
      <c r="R15049" s="6">
        <f t="shared" si="1994"/>
        <v>0</v>
      </c>
      <c r="S15049" s="6">
        <f t="shared" si="1995"/>
        <v>0</v>
      </c>
      <c r="W15049" s="10">
        <f t="shared" si="1996"/>
        <v>0</v>
      </c>
    </row>
    <row r="15050" spans="18:23" x14ac:dyDescent="0.3">
      <c r="R15050" s="6">
        <f t="shared" si="1994"/>
        <v>0</v>
      </c>
      <c r="S15050" s="6">
        <f t="shared" si="1995"/>
        <v>0</v>
      </c>
      <c r="W15050" s="10">
        <f t="shared" si="1996"/>
        <v>0</v>
      </c>
    </row>
    <row r="15051" spans="18:23" x14ac:dyDescent="0.3">
      <c r="R15051" s="6">
        <f t="shared" si="1994"/>
        <v>0</v>
      </c>
      <c r="S15051" s="6">
        <f t="shared" si="1995"/>
        <v>0</v>
      </c>
      <c r="W15051" s="10">
        <f t="shared" si="1996"/>
        <v>0</v>
      </c>
    </row>
    <row r="15052" spans="18:23" x14ac:dyDescent="0.3">
      <c r="R15052" s="6">
        <f t="shared" si="1994"/>
        <v>0</v>
      </c>
      <c r="S15052" s="6">
        <f t="shared" si="1995"/>
        <v>0</v>
      </c>
      <c r="W15052" s="10">
        <f t="shared" si="1996"/>
        <v>0</v>
      </c>
    </row>
    <row r="15053" spans="18:23" x14ac:dyDescent="0.3">
      <c r="R15053" s="6">
        <f t="shared" si="1994"/>
        <v>0</v>
      </c>
      <c r="S15053" s="6">
        <f t="shared" si="1995"/>
        <v>0</v>
      </c>
      <c r="W15053" s="10">
        <f t="shared" si="1996"/>
        <v>0</v>
      </c>
    </row>
    <row r="15054" spans="18:23" x14ac:dyDescent="0.3">
      <c r="R15054" s="6">
        <f t="shared" si="1994"/>
        <v>0</v>
      </c>
      <c r="S15054" s="6">
        <f t="shared" si="1995"/>
        <v>0</v>
      </c>
      <c r="W15054" s="10">
        <f t="shared" si="1996"/>
        <v>0</v>
      </c>
    </row>
    <row r="15055" spans="18:23" x14ac:dyDescent="0.3">
      <c r="R15055" s="6">
        <f t="shared" ref="R15055:R15081" si="1997">_xlfn.BITRSHIFT(_xlfn.BITAND(HEX2DEC(H15055),HEX2DEC("1C000000")),26)</f>
        <v>0</v>
      </c>
      <c r="S15055" s="6">
        <f t="shared" ref="S15055:S15081" si="1998">_xlfn.BITRSHIFT(_xlfn.BITAND(HEX2DEC(H15055),HEX2DEC("01000000")),24)</f>
        <v>0</v>
      </c>
      <c r="W15055" s="10">
        <f t="shared" ref="W15055:W15081" si="1999">_xlfn.BITRSHIFT(_xlfn.BITAND(HEX2DEC(H15055),HEX2DEC("FF00")),8)</f>
        <v>0</v>
      </c>
    </row>
    <row r="15056" spans="18:23" x14ac:dyDescent="0.3">
      <c r="R15056" s="6">
        <f t="shared" si="1997"/>
        <v>0</v>
      </c>
      <c r="S15056" s="6">
        <f t="shared" si="1998"/>
        <v>0</v>
      </c>
      <c r="W15056" s="10">
        <f t="shared" si="1999"/>
        <v>0</v>
      </c>
    </row>
    <row r="15057" spans="18:23" x14ac:dyDescent="0.3">
      <c r="R15057" s="6">
        <f t="shared" si="1997"/>
        <v>0</v>
      </c>
      <c r="S15057" s="6">
        <f t="shared" si="1998"/>
        <v>0</v>
      </c>
      <c r="W15057" s="10">
        <f t="shared" si="1999"/>
        <v>0</v>
      </c>
    </row>
    <row r="15058" spans="18:23" x14ac:dyDescent="0.3">
      <c r="R15058" s="6">
        <f t="shared" si="1997"/>
        <v>0</v>
      </c>
      <c r="S15058" s="6">
        <f t="shared" si="1998"/>
        <v>0</v>
      </c>
      <c r="W15058" s="10">
        <f t="shared" si="1999"/>
        <v>0</v>
      </c>
    </row>
    <row r="15059" spans="18:23" x14ac:dyDescent="0.3">
      <c r="R15059" s="6">
        <f t="shared" si="1997"/>
        <v>0</v>
      </c>
      <c r="S15059" s="6">
        <f t="shared" si="1998"/>
        <v>0</v>
      </c>
      <c r="W15059" s="10">
        <f t="shared" si="1999"/>
        <v>0</v>
      </c>
    </row>
    <row r="15060" spans="18:23" x14ac:dyDescent="0.3">
      <c r="R15060" s="6">
        <f t="shared" si="1997"/>
        <v>0</v>
      </c>
      <c r="S15060" s="6">
        <f t="shared" si="1998"/>
        <v>0</v>
      </c>
      <c r="W15060" s="10">
        <f t="shared" si="1999"/>
        <v>0</v>
      </c>
    </row>
    <row r="15061" spans="18:23" x14ac:dyDescent="0.3">
      <c r="R15061" s="6">
        <f t="shared" si="1997"/>
        <v>0</v>
      </c>
      <c r="S15061" s="6">
        <f t="shared" si="1998"/>
        <v>0</v>
      </c>
      <c r="W15061" s="10">
        <f t="shared" si="1999"/>
        <v>0</v>
      </c>
    </row>
    <row r="15062" spans="18:23" x14ac:dyDescent="0.3">
      <c r="R15062" s="6">
        <f t="shared" si="1997"/>
        <v>0</v>
      </c>
      <c r="S15062" s="6">
        <f t="shared" si="1998"/>
        <v>0</v>
      </c>
      <c r="W15062" s="10">
        <f t="shared" si="1999"/>
        <v>0</v>
      </c>
    </row>
    <row r="15063" spans="18:23" x14ac:dyDescent="0.3">
      <c r="R15063" s="6">
        <f t="shared" si="1997"/>
        <v>0</v>
      </c>
      <c r="S15063" s="6">
        <f t="shared" si="1998"/>
        <v>0</v>
      </c>
      <c r="W15063" s="10">
        <f t="shared" si="1999"/>
        <v>0</v>
      </c>
    </row>
    <row r="15064" spans="18:23" x14ac:dyDescent="0.3">
      <c r="R15064" s="6">
        <f t="shared" si="1997"/>
        <v>0</v>
      </c>
      <c r="S15064" s="6">
        <f t="shared" si="1998"/>
        <v>0</v>
      </c>
      <c r="W15064" s="10">
        <f t="shared" si="1999"/>
        <v>0</v>
      </c>
    </row>
    <row r="15065" spans="18:23" x14ac:dyDescent="0.3">
      <c r="R15065" s="6">
        <f t="shared" si="1997"/>
        <v>0</v>
      </c>
      <c r="S15065" s="6">
        <f t="shared" si="1998"/>
        <v>0</v>
      </c>
      <c r="W15065" s="10">
        <f t="shared" si="1999"/>
        <v>0</v>
      </c>
    </row>
    <row r="15066" spans="18:23" x14ac:dyDescent="0.3">
      <c r="R15066" s="6">
        <f t="shared" si="1997"/>
        <v>0</v>
      </c>
      <c r="S15066" s="6">
        <f t="shared" si="1998"/>
        <v>0</v>
      </c>
      <c r="W15066" s="10">
        <f t="shared" si="1999"/>
        <v>0</v>
      </c>
    </row>
    <row r="15067" spans="18:23" x14ac:dyDescent="0.3">
      <c r="R15067" s="6">
        <f t="shared" si="1997"/>
        <v>0</v>
      </c>
      <c r="S15067" s="6">
        <f t="shared" si="1998"/>
        <v>0</v>
      </c>
      <c r="W15067" s="10">
        <f t="shared" si="1999"/>
        <v>0</v>
      </c>
    </row>
    <row r="15068" spans="18:23" x14ac:dyDescent="0.3">
      <c r="R15068" s="6">
        <f t="shared" si="1997"/>
        <v>0</v>
      </c>
      <c r="S15068" s="6">
        <f t="shared" si="1998"/>
        <v>0</v>
      </c>
      <c r="W15068" s="10">
        <f t="shared" si="1999"/>
        <v>0</v>
      </c>
    </row>
    <row r="15069" spans="18:23" x14ac:dyDescent="0.3">
      <c r="R15069" s="6">
        <f t="shared" si="1997"/>
        <v>0</v>
      </c>
      <c r="S15069" s="6">
        <f t="shared" si="1998"/>
        <v>0</v>
      </c>
      <c r="W15069" s="10">
        <f t="shared" si="1999"/>
        <v>0</v>
      </c>
    </row>
    <row r="15070" spans="18:23" x14ac:dyDescent="0.3">
      <c r="R15070" s="6">
        <f t="shared" si="1997"/>
        <v>0</v>
      </c>
      <c r="S15070" s="6">
        <f t="shared" si="1998"/>
        <v>0</v>
      </c>
      <c r="W15070" s="10">
        <f t="shared" si="1999"/>
        <v>0</v>
      </c>
    </row>
    <row r="15071" spans="18:23" x14ac:dyDescent="0.3">
      <c r="R15071" s="6">
        <f t="shared" si="1997"/>
        <v>0</v>
      </c>
      <c r="S15071" s="6">
        <f t="shared" si="1998"/>
        <v>0</v>
      </c>
      <c r="W15071" s="10">
        <f t="shared" si="1999"/>
        <v>0</v>
      </c>
    </row>
    <row r="15072" spans="18:23" x14ac:dyDescent="0.3">
      <c r="R15072" s="6">
        <f t="shared" si="1997"/>
        <v>0</v>
      </c>
      <c r="S15072" s="6">
        <f t="shared" si="1998"/>
        <v>0</v>
      </c>
      <c r="W15072" s="10">
        <f t="shared" si="1999"/>
        <v>0</v>
      </c>
    </row>
    <row r="15073" spans="18:23" x14ac:dyDescent="0.3">
      <c r="R15073" s="6">
        <f t="shared" si="1997"/>
        <v>0</v>
      </c>
      <c r="S15073" s="6">
        <f t="shared" si="1998"/>
        <v>0</v>
      </c>
      <c r="W15073" s="10">
        <f t="shared" si="1999"/>
        <v>0</v>
      </c>
    </row>
    <row r="15074" spans="18:23" x14ac:dyDescent="0.3">
      <c r="R15074" s="6">
        <f t="shared" si="1997"/>
        <v>0</v>
      </c>
      <c r="S15074" s="6">
        <f t="shared" si="1998"/>
        <v>0</v>
      </c>
      <c r="W15074" s="10">
        <f t="shared" si="1999"/>
        <v>0</v>
      </c>
    </row>
    <row r="15075" spans="18:23" x14ac:dyDescent="0.3">
      <c r="R15075" s="6">
        <f t="shared" si="1997"/>
        <v>0</v>
      </c>
      <c r="S15075" s="6">
        <f t="shared" si="1998"/>
        <v>0</v>
      </c>
      <c r="W15075" s="10">
        <f t="shared" si="1999"/>
        <v>0</v>
      </c>
    </row>
    <row r="15076" spans="18:23" x14ac:dyDescent="0.3">
      <c r="R15076" s="6">
        <f t="shared" si="1997"/>
        <v>0</v>
      </c>
      <c r="S15076" s="6">
        <f t="shared" si="1998"/>
        <v>0</v>
      </c>
      <c r="W15076" s="10">
        <f t="shared" si="1999"/>
        <v>0</v>
      </c>
    </row>
    <row r="15077" spans="18:23" x14ac:dyDescent="0.3">
      <c r="R15077" s="6">
        <f t="shared" si="1997"/>
        <v>0</v>
      </c>
      <c r="S15077" s="6">
        <f t="shared" si="1998"/>
        <v>0</v>
      </c>
      <c r="W15077" s="10">
        <f t="shared" si="1999"/>
        <v>0</v>
      </c>
    </row>
    <row r="15078" spans="18:23" x14ac:dyDescent="0.3">
      <c r="R15078" s="6">
        <f t="shared" si="1997"/>
        <v>0</v>
      </c>
      <c r="S15078" s="6">
        <f t="shared" si="1998"/>
        <v>0</v>
      </c>
      <c r="W15078" s="10">
        <f t="shared" si="1999"/>
        <v>0</v>
      </c>
    </row>
    <row r="15079" spans="18:23" x14ac:dyDescent="0.3">
      <c r="R15079" s="6">
        <f t="shared" si="1997"/>
        <v>0</v>
      </c>
      <c r="S15079" s="6">
        <f t="shared" si="1998"/>
        <v>0</v>
      </c>
      <c r="W15079" s="10">
        <f t="shared" si="1999"/>
        <v>0</v>
      </c>
    </row>
    <row r="15080" spans="18:23" x14ac:dyDescent="0.3">
      <c r="R15080" s="6">
        <f t="shared" si="1997"/>
        <v>0</v>
      </c>
      <c r="S15080" s="6">
        <f t="shared" si="1998"/>
        <v>0</v>
      </c>
      <c r="W15080" s="10">
        <f t="shared" si="1999"/>
        <v>0</v>
      </c>
    </row>
    <row r="15081" spans="18:23" x14ac:dyDescent="0.3">
      <c r="R15081" s="6">
        <f t="shared" si="1997"/>
        <v>0</v>
      </c>
      <c r="S15081" s="6">
        <f t="shared" si="1998"/>
        <v>0</v>
      </c>
      <c r="W15081" s="10">
        <f t="shared" si="1999"/>
        <v>0</v>
      </c>
    </row>
  </sheetData>
  <sheetProtection sheet="1" objects="1" scenarios="1" selectLockedCells="1"/>
  <phoneticPr fontId="18" type="noConversion"/>
  <conditionalFormatting sqref="AI3:AK5 AI2:AJ2 AI6:AJ6 AI14:AK5001 AI7:AK11 AI12:AJ13">
    <cfRule type="expression" dxfId="62" priority="66">
      <formula>NOT(MOD(ROW(),2))</formula>
    </cfRule>
  </conditionalFormatting>
  <conditionalFormatting sqref="AF810:AH5001">
    <cfRule type="expression" dxfId="61" priority="61">
      <formula>MOD(ROW(),2)=0</formula>
    </cfRule>
    <cfRule type="expression" priority="62">
      <formula>MOD(ROW(),2)=0</formula>
    </cfRule>
  </conditionalFormatting>
  <conditionalFormatting sqref="AA2:AC4 AB5:AC5 AA6:AC5001">
    <cfRule type="expression" dxfId="60" priority="31">
      <formula>MOD(ROW(),2)=0</formula>
    </cfRule>
  </conditionalFormatting>
  <conditionalFormatting sqref="BK15:BM5001 BK10:BM12">
    <cfRule type="expression" dxfId="59" priority="30" stopIfTrue="1">
      <formula>MOD(ROW(),2)=0</formula>
    </cfRule>
  </conditionalFormatting>
  <conditionalFormatting sqref="AF34:AH5001">
    <cfRule type="expression" dxfId="58" priority="29">
      <formula>MOD(ROW(),2)=0</formula>
    </cfRule>
  </conditionalFormatting>
  <conditionalFormatting sqref="AL13:AN13">
    <cfRule type="expression" dxfId="57" priority="20">
      <formula>MOD(ROW(),2)=0</formula>
    </cfRule>
  </conditionalFormatting>
  <conditionalFormatting sqref="AK13">
    <cfRule type="expression" dxfId="56" priority="19">
      <formula>NOT(MOD(ROW(),2))</formula>
    </cfRule>
  </conditionalFormatting>
  <conditionalFormatting sqref="BA51:BF79 BA80:BC80 BE80:BF80 BA81:BF1048576 BA1:BJ1">
    <cfRule type="expression" dxfId="55" priority="18" stopIfTrue="1">
      <formula>MOD(ROW(),2)=0</formula>
    </cfRule>
  </conditionalFormatting>
  <conditionalFormatting sqref="BA31:BF62 BG138:BJ5001 BG137:BI137 BG24:BJ136 BG9:BH23 BJ9:BJ23 BI2:BI23">
    <cfRule type="expression" dxfId="54" priority="17">
      <formula>MOD(ROW(),2)=0</formula>
    </cfRule>
  </conditionalFormatting>
  <conditionalFormatting sqref="BA2:BF31">
    <cfRule type="expression" dxfId="53" priority="16">
      <formula>MOD(ROW(),2)=0</formula>
    </cfRule>
  </conditionalFormatting>
  <conditionalFormatting sqref="BH21">
    <cfRule type="expression" dxfId="52" priority="15">
      <formula>MOD(ROW(),2)=0</formula>
    </cfRule>
  </conditionalFormatting>
  <conditionalFormatting sqref="AY1:AZ1048576">
    <cfRule type="expression" dxfId="51" priority="12">
      <formula>MOD(ROW(),2)=0</formula>
    </cfRule>
  </conditionalFormatting>
  <conditionalFormatting sqref="H4:Q5001">
    <cfRule type="expression" dxfId="50" priority="8">
      <formula>MOD(ROW(),2)=0</formula>
    </cfRule>
  </conditionalFormatting>
  <conditionalFormatting sqref="AX1:AX1048576">
    <cfRule type="expression" dxfId="49" priority="7">
      <formula>MOD(ROW(),2)=0</formula>
    </cfRule>
  </conditionalFormatting>
  <conditionalFormatting sqref="BJ3:BJ5">
    <cfRule type="expression" dxfId="48" priority="6">
      <formula>MOD(ROW(),2)=0</formula>
    </cfRule>
  </conditionalFormatting>
  <conditionalFormatting sqref="BJ7">
    <cfRule type="expression" dxfId="47" priority="5">
      <formula>MOD(ROW(),2)=0</formula>
    </cfRule>
  </conditionalFormatting>
  <conditionalFormatting sqref="AD1:AE1048576">
    <cfRule type="expression" dxfId="46" priority="4">
      <formula>MOD(ROW(),2)=0</formula>
    </cfRule>
  </conditionalFormatting>
  <conditionalFormatting sqref="BG1:BM1048576">
    <cfRule type="expression" dxfId="45" priority="3">
      <formula>MOD(ROW(),2)=0</formula>
    </cfRule>
  </conditionalFormatting>
  <conditionalFormatting sqref="BO2:BP5001">
    <cfRule type="expression" dxfId="44" priority="2">
      <formula>NOT(MOD(ROW(),2))</formula>
    </cfRule>
  </conditionalFormatting>
  <conditionalFormatting sqref="A1:Q1048576">
    <cfRule type="expression" dxfId="43" priority="1">
      <formula>MOD(ROW(),2)=0</formula>
    </cfRule>
  </conditionalFormatting>
  <pageMargins left="0.7" right="0.7" top="0.75" bottom="0.75" header="0.3" footer="0.3"/>
  <pageSetup paperSize="9" orientation="portrait" horizontalDpi="4294967292" verticalDpi="120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F9E6-ECE2-4414-9AD3-9479361AFCD0}">
  <sheetPr codeName="Feuil4"/>
  <dimension ref="A1:L57"/>
  <sheetViews>
    <sheetView workbookViewId="0">
      <pane ySplit="1" topLeftCell="A2" activePane="bottomLeft" state="frozen"/>
      <selection pane="bottomLeft" activeCell="K6" sqref="K6"/>
    </sheetView>
  </sheetViews>
  <sheetFormatPr baseColWidth="10" defaultRowHeight="14.4" x14ac:dyDescent="0.3"/>
  <cols>
    <col min="1" max="1" width="12.44140625" style="235" customWidth="1"/>
    <col min="2" max="2" width="11.5546875" style="242"/>
    <col min="3" max="4" width="11.5546875" style="237"/>
    <col min="5" max="5" width="15.44140625" style="239" bestFit="1" customWidth="1"/>
    <col min="6" max="7" width="11.5546875" style="237"/>
    <col min="8" max="8" width="12.77734375" style="235" bestFit="1" customWidth="1"/>
    <col min="9" max="9" width="6.5546875" style="235" bestFit="1" customWidth="1"/>
    <col min="10" max="10" width="11.5546875" style="239"/>
    <col min="11" max="11" width="11.109375" style="249" customWidth="1"/>
    <col min="12" max="12" width="10.44140625" style="256" customWidth="1"/>
  </cols>
  <sheetData>
    <row r="1" spans="1:12" s="232" customFormat="1" ht="15" thickBot="1" x14ac:dyDescent="0.35">
      <c r="A1" s="233" t="s">
        <v>2424</v>
      </c>
      <c r="B1" s="241" t="s">
        <v>2434</v>
      </c>
      <c r="C1" s="236" t="s">
        <v>2438</v>
      </c>
      <c r="D1" s="236" t="s">
        <v>2439</v>
      </c>
      <c r="E1" s="238" t="s">
        <v>2435</v>
      </c>
      <c r="F1" s="236" t="s">
        <v>2463</v>
      </c>
      <c r="G1" s="240" t="s">
        <v>2440</v>
      </c>
      <c r="H1" s="243" t="s">
        <v>2436</v>
      </c>
      <c r="I1" s="252" t="s">
        <v>2437</v>
      </c>
      <c r="J1" s="253" t="s">
        <v>2464</v>
      </c>
      <c r="K1" s="254" t="s">
        <v>2465</v>
      </c>
      <c r="L1" s="255" t="s">
        <v>2466</v>
      </c>
    </row>
    <row r="2" spans="1:12" x14ac:dyDescent="0.3">
      <c r="A2" s="234" t="s">
        <v>2894</v>
      </c>
      <c r="B2" s="242">
        <v>45634.569236111114</v>
      </c>
      <c r="C2" s="237" t="s">
        <v>2897</v>
      </c>
      <c r="D2" s="237" t="s">
        <v>2898</v>
      </c>
      <c r="F2" s="237" t="s">
        <v>2899</v>
      </c>
      <c r="G2" s="237" t="s">
        <v>2457</v>
      </c>
      <c r="I2" s="235" t="s">
        <v>2615</v>
      </c>
    </row>
    <row r="3" spans="1:12" x14ac:dyDescent="0.3">
      <c r="A3" s="235" t="s">
        <v>3037</v>
      </c>
      <c r="B3" s="242">
        <v>45634.56925925926</v>
      </c>
      <c r="C3" s="237" t="s">
        <v>3040</v>
      </c>
      <c r="D3" s="237" t="s">
        <v>3041</v>
      </c>
      <c r="F3" s="237" t="s">
        <v>3034</v>
      </c>
      <c r="G3" s="237" t="s">
        <v>2457</v>
      </c>
      <c r="I3" s="235" t="s">
        <v>2615</v>
      </c>
    </row>
    <row r="4" spans="1:12" x14ac:dyDescent="0.3">
      <c r="A4" s="234" t="s">
        <v>2616</v>
      </c>
      <c r="B4" s="242">
        <v>45634.56927083333</v>
      </c>
      <c r="C4" s="237" t="s">
        <v>3152</v>
      </c>
      <c r="F4" s="237" t="s">
        <v>2859</v>
      </c>
      <c r="G4" s="237" t="s">
        <v>2457</v>
      </c>
      <c r="I4" s="235" t="s">
        <v>2615</v>
      </c>
    </row>
    <row r="5" spans="1:12" x14ac:dyDescent="0.3">
      <c r="A5" s="235" t="s">
        <v>3017</v>
      </c>
      <c r="B5" s="242">
        <v>0.5692476851851852</v>
      </c>
      <c r="I5" s="235" t="s">
        <v>2614</v>
      </c>
      <c r="J5" s="239" t="s">
        <v>3019</v>
      </c>
    </row>
    <row r="6" spans="1:12" x14ac:dyDescent="0.3">
      <c r="A6" s="235" t="s">
        <v>2879</v>
      </c>
      <c r="B6" s="242">
        <v>45634.56925925926</v>
      </c>
      <c r="F6" s="237" t="s">
        <v>3174</v>
      </c>
      <c r="G6" s="237" t="s">
        <v>2457</v>
      </c>
      <c r="I6" s="244" t="s">
        <v>2615</v>
      </c>
    </row>
    <row r="7" spans="1:12" x14ac:dyDescent="0.3">
      <c r="A7" s="235" t="s">
        <v>3181</v>
      </c>
      <c r="B7" s="242">
        <v>0.56928240740740743</v>
      </c>
      <c r="I7" s="235" t="s">
        <v>2614</v>
      </c>
      <c r="J7" s="239" t="s">
        <v>3183</v>
      </c>
    </row>
    <row r="8" spans="1:12" x14ac:dyDescent="0.3">
      <c r="A8" s="235" t="s">
        <v>2875</v>
      </c>
      <c r="B8" s="242">
        <v>45634.569293981483</v>
      </c>
      <c r="C8" s="237" t="s">
        <v>2878</v>
      </c>
      <c r="D8" s="237" t="s">
        <v>2617</v>
      </c>
      <c r="F8" s="237" t="s">
        <v>3190</v>
      </c>
      <c r="G8" s="237" t="s">
        <v>2457</v>
      </c>
      <c r="I8" s="235" t="s">
        <v>2615</v>
      </c>
    </row>
    <row r="9" spans="1:12" x14ac:dyDescent="0.3">
      <c r="A9" s="235" t="s">
        <v>3028</v>
      </c>
      <c r="B9" s="242">
        <v>45634.569293981483</v>
      </c>
      <c r="F9" s="237" t="s">
        <v>3030</v>
      </c>
      <c r="G9" s="237" t="s">
        <v>2457</v>
      </c>
      <c r="I9" s="235" t="s">
        <v>2614</v>
      </c>
    </row>
    <row r="10" spans="1:12" x14ac:dyDescent="0.3">
      <c r="A10" s="235" t="s">
        <v>3010</v>
      </c>
      <c r="B10" s="242">
        <v>45634.569305555553</v>
      </c>
      <c r="D10" s="237" t="s">
        <v>2976</v>
      </c>
      <c r="F10" s="237" t="s">
        <v>3198</v>
      </c>
      <c r="G10" s="237" t="s">
        <v>2457</v>
      </c>
      <c r="I10" s="235" t="s">
        <v>2615</v>
      </c>
    </row>
    <row r="11" spans="1:12" x14ac:dyDescent="0.3">
      <c r="A11" s="235" t="s">
        <v>3032</v>
      </c>
      <c r="B11" s="242">
        <v>45634.56931712963</v>
      </c>
      <c r="F11" s="237" t="s">
        <v>3033</v>
      </c>
      <c r="G11" s="237" t="s">
        <v>2457</v>
      </c>
      <c r="I11" s="235" t="s">
        <v>2615</v>
      </c>
    </row>
    <row r="12" spans="1:12" x14ac:dyDescent="0.3">
      <c r="A12" s="234"/>
    </row>
    <row r="14" spans="1:12" ht="15.6" customHeight="1" x14ac:dyDescent="0.3"/>
    <row r="21" spans="1:8" x14ac:dyDescent="0.3">
      <c r="H21" s="234"/>
    </row>
    <row r="22" spans="1:8" x14ac:dyDescent="0.3">
      <c r="A22" s="234"/>
    </row>
    <row r="24" spans="1:8" x14ac:dyDescent="0.3">
      <c r="A24" s="234"/>
    </row>
    <row r="27" spans="1:8" x14ac:dyDescent="0.3">
      <c r="H27" s="234"/>
    </row>
    <row r="35" spans="1:8" x14ac:dyDescent="0.3">
      <c r="A35" s="234"/>
    </row>
    <row r="39" spans="1:8" x14ac:dyDescent="0.3">
      <c r="A39" s="234"/>
    </row>
    <row r="41" spans="1:8" x14ac:dyDescent="0.3">
      <c r="H41" s="234"/>
    </row>
    <row r="57" spans="8:8" x14ac:dyDescent="0.3">
      <c r="H57" s="234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5441-9D2F-4C0B-93B0-96BEE3CFB708}">
  <sheetPr codeName="Feuil2"/>
  <dimension ref="B1:V5002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5.6640625" style="122" customWidth="1"/>
    <col min="2" max="2" width="12.6640625" style="131" customWidth="1"/>
    <col min="3" max="3" width="6.5546875" style="122" customWidth="1"/>
    <col min="4" max="4" width="12.5546875" style="129" customWidth="1"/>
    <col min="5" max="5" width="7.109375" style="124" customWidth="1"/>
    <col min="6" max="6" width="12.33203125" style="129" customWidth="1"/>
    <col min="7" max="7" width="5.44140625" style="123" customWidth="1"/>
    <col min="8" max="8" width="12.6640625" style="128" customWidth="1"/>
    <col min="9" max="9" width="3.44140625" style="122" customWidth="1"/>
    <col min="10" max="10" width="3" style="122" customWidth="1"/>
    <col min="11" max="11" width="11.5546875" style="122"/>
    <col min="12" max="12" width="6" style="122" customWidth="1"/>
    <col min="13" max="13" width="11.5546875" style="122"/>
    <col min="14" max="14" width="6.5546875" style="122" customWidth="1"/>
    <col min="15" max="15" width="11.5546875" style="122"/>
    <col min="16" max="16" width="6.109375" style="122" customWidth="1"/>
    <col min="17" max="17" width="11.5546875" style="122"/>
    <col min="18" max="18" width="3.88671875" style="123" customWidth="1"/>
    <col min="19" max="19" width="3.109375" style="122" customWidth="1"/>
    <col min="20" max="20" width="13.33203125" style="122" customWidth="1"/>
    <col min="21" max="21" width="9.33203125" style="122" bestFit="1" customWidth="1"/>
    <col min="22" max="16384" width="11.5546875" style="122"/>
  </cols>
  <sheetData>
    <row r="1" spans="2:22" ht="18" customHeight="1" thickBot="1" x14ac:dyDescent="0.35">
      <c r="C1" s="210" t="s">
        <v>2394</v>
      </c>
      <c r="D1" s="211" t="s">
        <v>3204</v>
      </c>
      <c r="E1" s="212" t="s">
        <v>2388</v>
      </c>
      <c r="G1" s="213" t="s">
        <v>2398</v>
      </c>
    </row>
    <row r="2" spans="2:22" s="123" customFormat="1" x14ac:dyDescent="0.3">
      <c r="B2" s="133"/>
      <c r="C2" s="134"/>
      <c r="D2" s="135" t="s">
        <v>2353</v>
      </c>
      <c r="E2" s="136"/>
      <c r="F2" s="135" t="s">
        <v>2433</v>
      </c>
      <c r="G2" s="134"/>
      <c r="H2" s="137"/>
      <c r="I2" s="138"/>
      <c r="K2" s="133"/>
      <c r="L2" s="134"/>
      <c r="M2" s="231" t="s">
        <v>2386</v>
      </c>
      <c r="N2" s="136"/>
      <c r="O2" s="134"/>
      <c r="P2" s="134"/>
      <c r="Q2" s="134"/>
      <c r="R2" s="138"/>
      <c r="T2" s="124"/>
    </row>
    <row r="3" spans="2:22" s="127" customFormat="1" x14ac:dyDescent="0.3">
      <c r="B3" s="139" t="s">
        <v>2423</v>
      </c>
      <c r="C3" s="140"/>
      <c r="D3" s="141" t="s">
        <v>2426</v>
      </c>
      <c r="E3" s="142"/>
      <c r="F3" s="141" t="s">
        <v>2431</v>
      </c>
      <c r="G3" s="143"/>
      <c r="H3" s="144"/>
      <c r="I3" s="145"/>
      <c r="J3" s="126"/>
      <c r="K3" s="139"/>
      <c r="L3" s="140"/>
      <c r="M3" s="141" t="s">
        <v>2373</v>
      </c>
      <c r="N3" s="142"/>
      <c r="O3" s="141"/>
      <c r="P3" s="143"/>
      <c r="Q3" s="155"/>
      <c r="R3" s="170"/>
      <c r="T3" s="125"/>
    </row>
    <row r="4" spans="2:22" x14ac:dyDescent="0.3">
      <c r="B4" s="146" t="s">
        <v>2354</v>
      </c>
      <c r="C4" s="147"/>
      <c r="D4" s="118" t="s">
        <v>2457</v>
      </c>
      <c r="E4" s="148" t="s">
        <v>2349</v>
      </c>
      <c r="F4" s="118" t="s">
        <v>2457</v>
      </c>
      <c r="G4" s="149" t="s">
        <v>2349</v>
      </c>
      <c r="H4" s="149"/>
      <c r="I4" s="151"/>
      <c r="K4" s="146" t="s">
        <v>38</v>
      </c>
      <c r="L4" s="147"/>
      <c r="M4" s="118" t="s">
        <v>2883</v>
      </c>
      <c r="N4" s="148" t="s">
        <v>2351</v>
      </c>
      <c r="O4" s="160"/>
      <c r="P4" s="149"/>
      <c r="Q4" s="171"/>
      <c r="R4" s="154"/>
    </row>
    <row r="5" spans="2:22" s="123" customFormat="1" x14ac:dyDescent="0.3">
      <c r="B5" s="152"/>
      <c r="C5" s="149"/>
      <c r="D5" s="153" t="s">
        <v>2376</v>
      </c>
      <c r="E5" s="148"/>
      <c r="F5" s="153" t="s">
        <v>2385</v>
      </c>
      <c r="G5" s="149"/>
      <c r="H5" s="150" t="s">
        <v>2405</v>
      </c>
      <c r="I5" s="154"/>
      <c r="K5" s="152"/>
      <c r="L5" s="149"/>
      <c r="M5" s="149" t="s">
        <v>2397</v>
      </c>
      <c r="N5" s="148"/>
      <c r="O5" s="149" t="s">
        <v>2396</v>
      </c>
      <c r="P5" s="149"/>
      <c r="Q5" s="172" t="s">
        <v>2404</v>
      </c>
      <c r="R5" s="154"/>
      <c r="T5" s="122"/>
    </row>
    <row r="6" spans="2:22" s="127" customFormat="1" x14ac:dyDescent="0.3">
      <c r="B6" s="139"/>
      <c r="C6" s="155"/>
      <c r="D6" s="156">
        <v>130306</v>
      </c>
      <c r="E6" s="142"/>
      <c r="F6" s="156">
        <v>130306</v>
      </c>
      <c r="G6" s="143"/>
      <c r="H6" s="157" t="s">
        <v>2395</v>
      </c>
      <c r="I6" s="145"/>
      <c r="K6" s="139"/>
      <c r="L6" s="155"/>
      <c r="M6" s="143">
        <v>130312</v>
      </c>
      <c r="N6" s="142"/>
      <c r="O6" s="143">
        <v>130312</v>
      </c>
      <c r="P6" s="143"/>
      <c r="Q6" s="173" t="s">
        <v>2410</v>
      </c>
      <c r="R6" s="170"/>
    </row>
    <row r="7" spans="2:22" x14ac:dyDescent="0.3">
      <c r="B7" s="146" t="s">
        <v>2399</v>
      </c>
      <c r="C7" s="158"/>
      <c r="D7" s="118" t="s">
        <v>3109</v>
      </c>
      <c r="E7" s="148" t="s">
        <v>2349</v>
      </c>
      <c r="F7" s="118" t="s">
        <v>3056</v>
      </c>
      <c r="G7" s="149" t="s">
        <v>2381</v>
      </c>
      <c r="H7" s="118" t="s">
        <v>3110</v>
      </c>
      <c r="I7" s="151"/>
      <c r="K7" s="146" t="s">
        <v>2429</v>
      </c>
      <c r="L7" s="158"/>
      <c r="M7" s="118" t="s">
        <v>2870</v>
      </c>
      <c r="N7" s="148" t="s">
        <v>2359</v>
      </c>
      <c r="O7" s="118" t="s">
        <v>3060</v>
      </c>
      <c r="P7" s="149" t="s">
        <v>2359</v>
      </c>
      <c r="Q7" s="118" t="s">
        <v>3055</v>
      </c>
      <c r="R7" s="174" t="s">
        <v>2359</v>
      </c>
    </row>
    <row r="8" spans="2:22" x14ac:dyDescent="0.3">
      <c r="B8" s="146" t="s">
        <v>2400</v>
      </c>
      <c r="C8" s="147"/>
      <c r="D8" s="118" t="s">
        <v>3111</v>
      </c>
      <c r="E8" s="148"/>
      <c r="F8" s="118" t="s">
        <v>3112</v>
      </c>
      <c r="G8" s="149"/>
      <c r="H8" s="118" t="s">
        <v>3113</v>
      </c>
      <c r="I8" s="151"/>
      <c r="K8" s="161"/>
      <c r="L8" s="147"/>
      <c r="M8" s="153"/>
      <c r="N8" s="148"/>
      <c r="O8" s="153"/>
      <c r="P8" s="149"/>
      <c r="Q8" s="175">
        <v>130316</v>
      </c>
      <c r="R8" s="154"/>
      <c r="T8" s="129"/>
      <c r="U8" s="124"/>
      <c r="V8" s="129"/>
    </row>
    <row r="9" spans="2:22" s="123" customFormat="1" ht="16.2" customHeight="1" x14ac:dyDescent="0.3">
      <c r="B9" s="152"/>
      <c r="C9" s="149"/>
      <c r="D9" s="153" t="s">
        <v>2377</v>
      </c>
      <c r="E9" s="148"/>
      <c r="F9" s="153" t="s">
        <v>2365</v>
      </c>
      <c r="G9" s="149"/>
      <c r="H9" s="150" t="s">
        <v>2375</v>
      </c>
      <c r="I9" s="154"/>
      <c r="K9" s="152"/>
      <c r="L9" s="149"/>
      <c r="M9" s="153" t="s">
        <v>2372</v>
      </c>
      <c r="N9" s="148"/>
      <c r="O9" s="149"/>
      <c r="P9" s="176" t="s">
        <v>2401</v>
      </c>
      <c r="Q9" s="118" t="s">
        <v>2985</v>
      </c>
      <c r="R9" s="174" t="s">
        <v>2359</v>
      </c>
      <c r="T9" s="130"/>
      <c r="U9" s="124"/>
      <c r="V9" s="124"/>
    </row>
    <row r="10" spans="2:22" s="127" customFormat="1" x14ac:dyDescent="0.3">
      <c r="B10" s="139"/>
      <c r="C10" s="155"/>
      <c r="D10" s="159" t="s">
        <v>2380</v>
      </c>
      <c r="E10" s="142"/>
      <c r="F10" s="159" t="s">
        <v>2380</v>
      </c>
      <c r="G10" s="143"/>
      <c r="H10" s="144">
        <v>127506</v>
      </c>
      <c r="I10" s="145"/>
      <c r="K10" s="139"/>
      <c r="L10" s="155"/>
      <c r="M10" s="141" t="s">
        <v>2384</v>
      </c>
      <c r="N10" s="142"/>
      <c r="O10" s="177"/>
      <c r="P10" s="143"/>
      <c r="Q10" s="178">
        <v>130310</v>
      </c>
      <c r="R10" s="170"/>
    </row>
    <row r="11" spans="2:22" x14ac:dyDescent="0.3">
      <c r="B11" s="146" t="s">
        <v>2378</v>
      </c>
      <c r="C11" s="147"/>
      <c r="D11" s="118" t="s">
        <v>2862</v>
      </c>
      <c r="E11" s="148" t="s">
        <v>2358</v>
      </c>
      <c r="F11" s="118" t="s">
        <v>3060</v>
      </c>
      <c r="G11" s="149" t="s">
        <v>2359</v>
      </c>
      <c r="H11" s="118" t="s">
        <v>3002</v>
      </c>
      <c r="I11" s="151" t="s">
        <v>2361</v>
      </c>
      <c r="K11" s="146" t="s">
        <v>2382</v>
      </c>
      <c r="L11" s="147"/>
      <c r="M11" s="118" t="s">
        <v>3119</v>
      </c>
      <c r="N11" s="148" t="s">
        <v>2360</v>
      </c>
      <c r="O11" s="147"/>
      <c r="P11" s="179" t="s">
        <v>2403</v>
      </c>
      <c r="Q11" s="118" t="s">
        <v>3055</v>
      </c>
      <c r="R11" s="174" t="s">
        <v>2359</v>
      </c>
    </row>
    <row r="12" spans="2:22" x14ac:dyDescent="0.3">
      <c r="B12" s="146"/>
      <c r="C12" s="147"/>
      <c r="D12" s="153"/>
      <c r="E12" s="148"/>
      <c r="F12" s="153"/>
      <c r="G12" s="149"/>
      <c r="H12" s="160"/>
      <c r="I12" s="151"/>
      <c r="K12" s="146"/>
      <c r="L12" s="147"/>
      <c r="M12" s="153"/>
      <c r="N12" s="148"/>
      <c r="O12" s="153"/>
      <c r="P12" s="149"/>
      <c r="Q12" s="153"/>
      <c r="R12" s="154"/>
    </row>
    <row r="13" spans="2:22" s="123" customFormat="1" x14ac:dyDescent="0.3">
      <c r="B13" s="161"/>
      <c r="C13" s="149"/>
      <c r="D13" s="141" t="s">
        <v>2377</v>
      </c>
      <c r="E13" s="148"/>
      <c r="F13" s="148"/>
      <c r="G13" s="149"/>
      <c r="H13" s="144" t="s">
        <v>2375</v>
      </c>
      <c r="I13" s="154"/>
      <c r="K13" s="161"/>
      <c r="L13" s="149"/>
      <c r="M13" s="141" t="s">
        <v>2385</v>
      </c>
      <c r="N13" s="148"/>
      <c r="O13" s="148"/>
      <c r="P13" s="149"/>
      <c r="Q13" s="149"/>
      <c r="R13" s="154"/>
    </row>
    <row r="14" spans="2:22" s="127" customFormat="1" x14ac:dyDescent="0.3">
      <c r="B14" s="139"/>
      <c r="C14" s="155"/>
      <c r="D14" s="141" t="s">
        <v>2380</v>
      </c>
      <c r="E14" s="142"/>
      <c r="F14" s="148"/>
      <c r="G14" s="143"/>
      <c r="H14" s="144">
        <v>127506</v>
      </c>
      <c r="I14" s="145"/>
      <c r="K14" s="139"/>
      <c r="L14" s="155"/>
      <c r="M14" s="148" t="s">
        <v>2369</v>
      </c>
      <c r="N14" s="142"/>
      <c r="O14" s="148"/>
      <c r="P14" s="143"/>
      <c r="Q14" s="155"/>
      <c r="R14" s="170"/>
    </row>
    <row r="15" spans="2:22" x14ac:dyDescent="0.3">
      <c r="B15" s="146" t="s">
        <v>2379</v>
      </c>
      <c r="C15" s="147"/>
      <c r="D15" s="118" t="s">
        <v>2956</v>
      </c>
      <c r="E15" s="148" t="s">
        <v>2358</v>
      </c>
      <c r="F15" s="160"/>
      <c r="G15" s="149"/>
      <c r="H15" s="118" t="s">
        <v>2459</v>
      </c>
      <c r="I15" s="151" t="s">
        <v>2361</v>
      </c>
      <c r="K15" s="146" t="s">
        <v>2383</v>
      </c>
      <c r="L15" s="147"/>
      <c r="M15" s="118" t="s">
        <v>2999</v>
      </c>
      <c r="N15" s="148" t="s">
        <v>2381</v>
      </c>
      <c r="O15" s="160"/>
      <c r="P15" s="149"/>
      <c r="Q15" s="160"/>
      <c r="R15" s="154"/>
    </row>
    <row r="16" spans="2:22" x14ac:dyDescent="0.3">
      <c r="B16" s="161"/>
      <c r="C16" s="147"/>
      <c r="D16" s="153"/>
      <c r="E16" s="148"/>
      <c r="F16" s="153"/>
      <c r="G16" s="149"/>
      <c r="H16" s="150"/>
      <c r="I16" s="151"/>
      <c r="K16" s="161"/>
      <c r="L16" s="147"/>
      <c r="M16" s="153"/>
      <c r="N16" s="148"/>
      <c r="O16" s="153"/>
      <c r="P16" s="149"/>
      <c r="Q16" s="147"/>
      <c r="R16" s="154"/>
    </row>
    <row r="17" spans="2:18" s="123" customFormat="1" ht="15.6" customHeight="1" x14ac:dyDescent="0.3">
      <c r="B17" s="161"/>
      <c r="C17" s="149"/>
      <c r="D17" s="141" t="s">
        <v>0</v>
      </c>
      <c r="E17" s="148"/>
      <c r="F17" s="141" t="s">
        <v>2432</v>
      </c>
      <c r="G17" s="149"/>
      <c r="H17" s="142"/>
      <c r="I17" s="154"/>
      <c r="K17" s="161"/>
      <c r="L17" s="149"/>
      <c r="M17" s="148" t="s">
        <v>2387</v>
      </c>
      <c r="N17" s="148"/>
      <c r="O17" s="148" t="s">
        <v>2430</v>
      </c>
      <c r="P17" s="149"/>
      <c r="Q17" s="180" t="s">
        <v>2406</v>
      </c>
      <c r="R17" s="154"/>
    </row>
    <row r="18" spans="2:18" x14ac:dyDescent="0.3">
      <c r="B18" s="152"/>
      <c r="C18" s="147"/>
      <c r="D18" s="148" t="s">
        <v>2389</v>
      </c>
      <c r="E18" s="148"/>
      <c r="F18" s="148" t="s">
        <v>2389</v>
      </c>
      <c r="G18" s="149"/>
      <c r="H18" s="153" t="s">
        <v>18</v>
      </c>
      <c r="I18" s="151"/>
      <c r="K18" s="152"/>
      <c r="L18" s="147"/>
      <c r="M18" s="148" t="s">
        <v>2371</v>
      </c>
      <c r="N18" s="148"/>
      <c r="O18" s="148" t="s">
        <v>2371</v>
      </c>
      <c r="P18" s="149"/>
      <c r="Q18" s="181" t="s">
        <v>2395</v>
      </c>
      <c r="R18" s="154"/>
    </row>
    <row r="19" spans="2:18" x14ac:dyDescent="0.3">
      <c r="B19" s="146" t="s">
        <v>2368</v>
      </c>
      <c r="C19" s="147"/>
      <c r="D19" s="118" t="s">
        <v>3001</v>
      </c>
      <c r="E19" s="148" t="s">
        <v>2381</v>
      </c>
      <c r="F19" s="118" t="s">
        <v>2457</v>
      </c>
      <c r="G19" s="149" t="s">
        <v>2349</v>
      </c>
      <c r="H19" s="142" t="s">
        <v>2391</v>
      </c>
      <c r="I19" s="151"/>
      <c r="K19" s="146" t="s">
        <v>2421</v>
      </c>
      <c r="L19" s="147"/>
      <c r="M19" s="118" t="s">
        <v>2684</v>
      </c>
      <c r="N19" s="148" t="s">
        <v>2361</v>
      </c>
      <c r="O19" s="118" t="s">
        <v>2460</v>
      </c>
      <c r="P19" s="149" t="s">
        <v>2362</v>
      </c>
      <c r="Q19" s="118">
        <v>147.68</v>
      </c>
      <c r="R19" s="154" t="s">
        <v>2362</v>
      </c>
    </row>
    <row r="20" spans="2:18" x14ac:dyDescent="0.3">
      <c r="B20" s="146" t="s">
        <v>2390</v>
      </c>
      <c r="C20" s="147"/>
      <c r="D20" s="118" t="s">
        <v>2462</v>
      </c>
      <c r="E20" s="148" t="s">
        <v>2381</v>
      </c>
      <c r="F20" s="118" t="s">
        <v>2457</v>
      </c>
      <c r="G20" s="149" t="s">
        <v>2349</v>
      </c>
      <c r="H20" s="118" t="s">
        <v>2462</v>
      </c>
      <c r="I20" s="151" t="s">
        <v>2381</v>
      </c>
      <c r="K20" s="161"/>
      <c r="L20" s="147"/>
      <c r="M20" s="153"/>
      <c r="N20" s="148"/>
      <c r="O20" s="153"/>
      <c r="P20" s="149"/>
      <c r="Q20" s="147"/>
      <c r="R20" s="154"/>
    </row>
    <row r="21" spans="2:18" s="123" customFormat="1" ht="18.600000000000001" customHeight="1" x14ac:dyDescent="0.3">
      <c r="B21" s="162"/>
      <c r="C21" s="149"/>
      <c r="D21" s="153" t="s">
        <v>2367</v>
      </c>
      <c r="E21" s="148"/>
      <c r="F21" s="153" t="s">
        <v>2350</v>
      </c>
      <c r="G21" s="149"/>
      <c r="H21" s="150"/>
      <c r="I21" s="154"/>
      <c r="K21" s="152"/>
      <c r="L21" s="149"/>
      <c r="M21" s="148" t="s">
        <v>2387</v>
      </c>
      <c r="N21" s="148"/>
      <c r="O21" s="153" t="s">
        <v>2430</v>
      </c>
      <c r="P21" s="149"/>
      <c r="Q21" s="180" t="s">
        <v>2406</v>
      </c>
      <c r="R21" s="154"/>
    </row>
    <row r="22" spans="2:18" s="127" customFormat="1" x14ac:dyDescent="0.3">
      <c r="B22" s="139"/>
      <c r="C22" s="155"/>
      <c r="D22" s="148" t="s">
        <v>2370</v>
      </c>
      <c r="E22" s="142"/>
      <c r="F22" s="148" t="s">
        <v>2370</v>
      </c>
      <c r="G22" s="143"/>
      <c r="H22" s="144"/>
      <c r="I22" s="145"/>
      <c r="K22" s="139"/>
      <c r="L22" s="155"/>
      <c r="M22" s="148" t="s">
        <v>2371</v>
      </c>
      <c r="N22" s="142"/>
      <c r="O22" s="148" t="s">
        <v>2371</v>
      </c>
      <c r="P22" s="143"/>
      <c r="Q22" s="182" t="s">
        <v>2395</v>
      </c>
      <c r="R22" s="170"/>
    </row>
    <row r="23" spans="2:18" x14ac:dyDescent="0.3">
      <c r="B23" s="146" t="s">
        <v>2363</v>
      </c>
      <c r="C23" s="147"/>
      <c r="D23" s="118" t="s">
        <v>3107</v>
      </c>
      <c r="E23" s="148"/>
      <c r="F23" s="118" t="s">
        <v>3108</v>
      </c>
      <c r="G23" s="149"/>
      <c r="H23" s="150"/>
      <c r="I23" s="151"/>
      <c r="K23" s="146" t="s">
        <v>2422</v>
      </c>
      <c r="L23" s="147"/>
      <c r="M23" s="118" t="s">
        <v>3022</v>
      </c>
      <c r="N23" s="148" t="s">
        <v>2361</v>
      </c>
      <c r="O23" s="118" t="s">
        <v>2461</v>
      </c>
      <c r="P23" s="149" t="s">
        <v>2362</v>
      </c>
      <c r="Q23" s="118">
        <v>5.0999999999999996</v>
      </c>
      <c r="R23" s="154" t="s">
        <v>2362</v>
      </c>
    </row>
    <row r="24" spans="2:18" ht="15" thickBot="1" x14ac:dyDescent="0.35">
      <c r="B24" s="163"/>
      <c r="C24" s="164"/>
      <c r="D24" s="165"/>
      <c r="E24" s="166"/>
      <c r="F24" s="165"/>
      <c r="G24" s="167"/>
      <c r="H24" s="168"/>
      <c r="I24" s="169"/>
      <c r="K24" s="163"/>
      <c r="L24" s="164"/>
      <c r="M24" s="165"/>
      <c r="N24" s="166"/>
      <c r="O24" s="165"/>
      <c r="P24" s="167"/>
      <c r="Q24" s="164"/>
      <c r="R24" s="183"/>
    </row>
    <row r="25" spans="2:18" ht="15" thickBot="1" x14ac:dyDescent="0.35">
      <c r="D25" s="214" t="s">
        <v>2374</v>
      </c>
      <c r="E25" s="215">
        <v>1841</v>
      </c>
      <c r="F25" s="216" t="s">
        <v>2392</v>
      </c>
    </row>
    <row r="26" spans="2:18" x14ac:dyDescent="0.3">
      <c r="D26" s="217" t="s">
        <v>2393</v>
      </c>
      <c r="E26" s="123"/>
    </row>
    <row r="27" spans="2:18" x14ac:dyDescent="0.3">
      <c r="D27" s="132"/>
    </row>
    <row r="28" spans="2:18" hidden="1" x14ac:dyDescent="0.3"/>
    <row r="29" spans="2:18" hidden="1" x14ac:dyDescent="0.3"/>
    <row r="30" spans="2:18" hidden="1" x14ac:dyDescent="0.3"/>
    <row r="31" spans="2:18" hidden="1" x14ac:dyDescent="0.3"/>
    <row r="32" spans="2:18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1813" hidden="1" x14ac:dyDescent="0.3"/>
    <row r="1814" hidden="1" x14ac:dyDescent="0.3"/>
    <row r="1815" hidden="1" x14ac:dyDescent="0.3"/>
    <row r="1816" hidden="1" x14ac:dyDescent="0.3"/>
    <row r="1817" hidden="1" x14ac:dyDescent="0.3"/>
    <row r="1818" hidden="1" x14ac:dyDescent="0.3"/>
    <row r="1819" hidden="1" x14ac:dyDescent="0.3"/>
    <row r="1820" hidden="1" x14ac:dyDescent="0.3"/>
    <row r="1821" hidden="1" x14ac:dyDescent="0.3"/>
    <row r="1822" hidden="1" x14ac:dyDescent="0.3"/>
    <row r="1823" hidden="1" x14ac:dyDescent="0.3"/>
    <row r="1824" hidden="1" x14ac:dyDescent="0.3"/>
    <row r="1825" hidden="1" x14ac:dyDescent="0.3"/>
    <row r="1826" hidden="1" x14ac:dyDescent="0.3"/>
    <row r="1827" hidden="1" x14ac:dyDescent="0.3"/>
    <row r="1828" hidden="1" x14ac:dyDescent="0.3"/>
    <row r="1829" hidden="1" x14ac:dyDescent="0.3"/>
    <row r="1830" hidden="1" x14ac:dyDescent="0.3"/>
    <row r="1831" hidden="1" x14ac:dyDescent="0.3"/>
    <row r="1832" hidden="1" x14ac:dyDescent="0.3"/>
    <row r="1833" hidden="1" x14ac:dyDescent="0.3"/>
    <row r="1834" hidden="1" x14ac:dyDescent="0.3"/>
    <row r="1835" hidden="1" x14ac:dyDescent="0.3"/>
    <row r="1836" hidden="1" x14ac:dyDescent="0.3"/>
    <row r="1837" hidden="1" x14ac:dyDescent="0.3"/>
    <row r="1838" hidden="1" x14ac:dyDescent="0.3"/>
    <row r="1839" hidden="1" x14ac:dyDescent="0.3"/>
    <row r="1840" hidden="1" x14ac:dyDescent="0.3"/>
    <row r="1841" hidden="1" x14ac:dyDescent="0.3"/>
    <row r="1842" hidden="1" x14ac:dyDescent="0.3"/>
    <row r="1843" hidden="1" x14ac:dyDescent="0.3"/>
    <row r="1844" hidden="1" x14ac:dyDescent="0.3"/>
    <row r="1845" hidden="1" x14ac:dyDescent="0.3"/>
    <row r="1846" hidden="1" x14ac:dyDescent="0.3"/>
    <row r="1847" hidden="1" x14ac:dyDescent="0.3"/>
    <row r="1848" hidden="1" x14ac:dyDescent="0.3"/>
    <row r="1849" hidden="1" x14ac:dyDescent="0.3"/>
    <row r="1850" hidden="1" x14ac:dyDescent="0.3"/>
    <row r="1851" hidden="1" x14ac:dyDescent="0.3"/>
    <row r="1852" hidden="1" x14ac:dyDescent="0.3"/>
    <row r="1853" hidden="1" x14ac:dyDescent="0.3"/>
    <row r="1854" hidden="1" x14ac:dyDescent="0.3"/>
    <row r="1855" hidden="1" x14ac:dyDescent="0.3"/>
    <row r="1856" hidden="1" x14ac:dyDescent="0.3"/>
    <row r="1857" hidden="1" x14ac:dyDescent="0.3"/>
    <row r="1858" hidden="1" x14ac:dyDescent="0.3"/>
    <row r="1859" hidden="1" x14ac:dyDescent="0.3"/>
    <row r="1860" hidden="1" x14ac:dyDescent="0.3"/>
    <row r="1861" hidden="1" x14ac:dyDescent="0.3"/>
    <row r="1862" hidden="1" x14ac:dyDescent="0.3"/>
    <row r="1863" hidden="1" x14ac:dyDescent="0.3"/>
    <row r="1864" hidden="1" x14ac:dyDescent="0.3"/>
    <row r="1865" hidden="1" x14ac:dyDescent="0.3"/>
    <row r="1866" hidden="1" x14ac:dyDescent="0.3"/>
    <row r="1867" hidden="1" x14ac:dyDescent="0.3"/>
    <row r="1868" hidden="1" x14ac:dyDescent="0.3"/>
    <row r="1869" hidden="1" x14ac:dyDescent="0.3"/>
    <row r="1870" hidden="1" x14ac:dyDescent="0.3"/>
    <row r="1871" hidden="1" x14ac:dyDescent="0.3"/>
    <row r="1872" hidden="1" x14ac:dyDescent="0.3"/>
    <row r="1873" hidden="1" x14ac:dyDescent="0.3"/>
    <row r="1874" hidden="1" x14ac:dyDescent="0.3"/>
    <row r="1875" hidden="1" x14ac:dyDescent="0.3"/>
    <row r="1876" hidden="1" x14ac:dyDescent="0.3"/>
    <row r="1877" hidden="1" x14ac:dyDescent="0.3"/>
    <row r="1878" hidden="1" x14ac:dyDescent="0.3"/>
    <row r="1879" hidden="1" x14ac:dyDescent="0.3"/>
    <row r="1880" hidden="1" x14ac:dyDescent="0.3"/>
    <row r="1881" hidden="1" x14ac:dyDescent="0.3"/>
    <row r="1882" hidden="1" x14ac:dyDescent="0.3"/>
    <row r="1883" hidden="1" x14ac:dyDescent="0.3"/>
    <row r="1884" hidden="1" x14ac:dyDescent="0.3"/>
    <row r="1885" hidden="1" x14ac:dyDescent="0.3"/>
    <row r="1886" hidden="1" x14ac:dyDescent="0.3"/>
    <row r="1887" hidden="1" x14ac:dyDescent="0.3"/>
    <row r="1888" hidden="1" x14ac:dyDescent="0.3"/>
    <row r="1889" hidden="1" x14ac:dyDescent="0.3"/>
    <row r="1890" hidden="1" x14ac:dyDescent="0.3"/>
    <row r="1891" hidden="1" x14ac:dyDescent="0.3"/>
    <row r="1892" hidden="1" x14ac:dyDescent="0.3"/>
    <row r="1893" hidden="1" x14ac:dyDescent="0.3"/>
    <row r="1894" hidden="1" x14ac:dyDescent="0.3"/>
    <row r="1895" hidden="1" x14ac:dyDescent="0.3"/>
    <row r="1896" hidden="1" x14ac:dyDescent="0.3"/>
    <row r="1897" hidden="1" x14ac:dyDescent="0.3"/>
    <row r="1898" hidden="1" x14ac:dyDescent="0.3"/>
    <row r="1899" hidden="1" x14ac:dyDescent="0.3"/>
    <row r="1900" hidden="1" x14ac:dyDescent="0.3"/>
    <row r="1901" hidden="1" x14ac:dyDescent="0.3"/>
    <row r="1902" hidden="1" x14ac:dyDescent="0.3"/>
    <row r="1903" hidden="1" x14ac:dyDescent="0.3"/>
    <row r="1904" hidden="1" x14ac:dyDescent="0.3"/>
    <row r="1905" hidden="1" x14ac:dyDescent="0.3"/>
    <row r="1906" hidden="1" x14ac:dyDescent="0.3"/>
    <row r="1907" hidden="1" x14ac:dyDescent="0.3"/>
    <row r="1908" hidden="1" x14ac:dyDescent="0.3"/>
    <row r="1909" hidden="1" x14ac:dyDescent="0.3"/>
    <row r="1910" hidden="1" x14ac:dyDescent="0.3"/>
    <row r="1911" hidden="1" x14ac:dyDescent="0.3"/>
    <row r="1912" hidden="1" x14ac:dyDescent="0.3"/>
    <row r="1913" hidden="1" x14ac:dyDescent="0.3"/>
    <row r="1914" hidden="1" x14ac:dyDescent="0.3"/>
    <row r="1915" hidden="1" x14ac:dyDescent="0.3"/>
    <row r="1916" hidden="1" x14ac:dyDescent="0.3"/>
    <row r="1917" hidden="1" x14ac:dyDescent="0.3"/>
    <row r="1918" hidden="1" x14ac:dyDescent="0.3"/>
    <row r="1919" hidden="1" x14ac:dyDescent="0.3"/>
    <row r="1920" hidden="1" x14ac:dyDescent="0.3"/>
    <row r="1921" hidden="1" x14ac:dyDescent="0.3"/>
    <row r="1922" hidden="1" x14ac:dyDescent="0.3"/>
    <row r="1923" hidden="1" x14ac:dyDescent="0.3"/>
    <row r="1924" hidden="1" x14ac:dyDescent="0.3"/>
    <row r="1925" hidden="1" x14ac:dyDescent="0.3"/>
    <row r="1926" hidden="1" x14ac:dyDescent="0.3"/>
    <row r="1927" hidden="1" x14ac:dyDescent="0.3"/>
    <row r="1928" hidden="1" x14ac:dyDescent="0.3"/>
    <row r="1929" hidden="1" x14ac:dyDescent="0.3"/>
    <row r="1930" hidden="1" x14ac:dyDescent="0.3"/>
    <row r="1931" hidden="1" x14ac:dyDescent="0.3"/>
    <row r="1932" hidden="1" x14ac:dyDescent="0.3"/>
    <row r="1933" hidden="1" x14ac:dyDescent="0.3"/>
    <row r="1934" hidden="1" x14ac:dyDescent="0.3"/>
    <row r="1935" hidden="1" x14ac:dyDescent="0.3"/>
    <row r="1936" hidden="1" x14ac:dyDescent="0.3"/>
    <row r="1937" hidden="1" x14ac:dyDescent="0.3"/>
    <row r="1938" hidden="1" x14ac:dyDescent="0.3"/>
    <row r="1939" hidden="1" x14ac:dyDescent="0.3"/>
    <row r="1940" hidden="1" x14ac:dyDescent="0.3"/>
    <row r="1941" hidden="1" x14ac:dyDescent="0.3"/>
    <row r="1942" hidden="1" x14ac:dyDescent="0.3"/>
    <row r="1943" hidden="1" x14ac:dyDescent="0.3"/>
    <row r="1944" hidden="1" x14ac:dyDescent="0.3"/>
    <row r="1945" hidden="1" x14ac:dyDescent="0.3"/>
    <row r="1946" hidden="1" x14ac:dyDescent="0.3"/>
    <row r="1947" hidden="1" x14ac:dyDescent="0.3"/>
    <row r="1948" hidden="1" x14ac:dyDescent="0.3"/>
    <row r="1949" hidden="1" x14ac:dyDescent="0.3"/>
    <row r="1950" hidden="1" x14ac:dyDescent="0.3"/>
    <row r="1951" hidden="1" x14ac:dyDescent="0.3"/>
    <row r="1952" hidden="1" x14ac:dyDescent="0.3"/>
    <row r="1953" hidden="1" x14ac:dyDescent="0.3"/>
    <row r="1954" hidden="1" x14ac:dyDescent="0.3"/>
    <row r="1955" hidden="1" x14ac:dyDescent="0.3"/>
    <row r="1956" hidden="1" x14ac:dyDescent="0.3"/>
    <row r="1957" hidden="1" x14ac:dyDescent="0.3"/>
    <row r="1958" hidden="1" x14ac:dyDescent="0.3"/>
    <row r="1959" hidden="1" x14ac:dyDescent="0.3"/>
    <row r="1960" hidden="1" x14ac:dyDescent="0.3"/>
    <row r="1961" hidden="1" x14ac:dyDescent="0.3"/>
    <row r="1962" hidden="1" x14ac:dyDescent="0.3"/>
    <row r="1963" hidden="1" x14ac:dyDescent="0.3"/>
    <row r="1964" hidden="1" x14ac:dyDescent="0.3"/>
    <row r="1965" hidden="1" x14ac:dyDescent="0.3"/>
    <row r="1966" hidden="1" x14ac:dyDescent="0.3"/>
    <row r="1967" hidden="1" x14ac:dyDescent="0.3"/>
    <row r="1968" hidden="1" x14ac:dyDescent="0.3"/>
    <row r="1969" hidden="1" x14ac:dyDescent="0.3"/>
    <row r="1970" hidden="1" x14ac:dyDescent="0.3"/>
    <row r="1971" hidden="1" x14ac:dyDescent="0.3"/>
    <row r="1972" hidden="1" x14ac:dyDescent="0.3"/>
    <row r="1973" hidden="1" x14ac:dyDescent="0.3"/>
    <row r="1974" hidden="1" x14ac:dyDescent="0.3"/>
    <row r="1975" hidden="1" x14ac:dyDescent="0.3"/>
    <row r="1976" hidden="1" x14ac:dyDescent="0.3"/>
    <row r="1977" hidden="1" x14ac:dyDescent="0.3"/>
    <row r="1978" hidden="1" x14ac:dyDescent="0.3"/>
    <row r="1979" hidden="1" x14ac:dyDescent="0.3"/>
    <row r="1980" hidden="1" x14ac:dyDescent="0.3"/>
    <row r="1981" hidden="1" x14ac:dyDescent="0.3"/>
    <row r="1982" hidden="1" x14ac:dyDescent="0.3"/>
    <row r="1983" hidden="1" x14ac:dyDescent="0.3"/>
    <row r="1984" hidden="1" x14ac:dyDescent="0.3"/>
    <row r="1985" hidden="1" x14ac:dyDescent="0.3"/>
    <row r="1986" hidden="1" x14ac:dyDescent="0.3"/>
    <row r="1987" hidden="1" x14ac:dyDescent="0.3"/>
    <row r="1988" hidden="1" x14ac:dyDescent="0.3"/>
    <row r="1989" hidden="1" x14ac:dyDescent="0.3"/>
    <row r="1990" hidden="1" x14ac:dyDescent="0.3"/>
    <row r="1991" hidden="1" x14ac:dyDescent="0.3"/>
    <row r="1992" hidden="1" x14ac:dyDescent="0.3"/>
    <row r="1993" hidden="1" x14ac:dyDescent="0.3"/>
    <row r="1994" hidden="1" x14ac:dyDescent="0.3"/>
    <row r="1995" hidden="1" x14ac:dyDescent="0.3"/>
    <row r="1996" hidden="1" x14ac:dyDescent="0.3"/>
    <row r="1997" hidden="1" x14ac:dyDescent="0.3"/>
    <row r="1998" hidden="1" x14ac:dyDescent="0.3"/>
    <row r="1999" hidden="1" x14ac:dyDescent="0.3"/>
    <row r="2000" hidden="1" x14ac:dyDescent="0.3"/>
    <row r="2001" hidden="1" x14ac:dyDescent="0.3"/>
    <row r="2002" hidden="1" x14ac:dyDescent="0.3"/>
    <row r="2003" hidden="1" x14ac:dyDescent="0.3"/>
    <row r="2004" hidden="1" x14ac:dyDescent="0.3"/>
    <row r="2005" hidden="1" x14ac:dyDescent="0.3"/>
    <row r="2006" hidden="1" x14ac:dyDescent="0.3"/>
    <row r="2007" hidden="1" x14ac:dyDescent="0.3"/>
    <row r="2008" hidden="1" x14ac:dyDescent="0.3"/>
    <row r="2009" hidden="1" x14ac:dyDescent="0.3"/>
    <row r="2010" hidden="1" x14ac:dyDescent="0.3"/>
    <row r="2011" hidden="1" x14ac:dyDescent="0.3"/>
    <row r="2012" hidden="1" x14ac:dyDescent="0.3"/>
    <row r="2013" hidden="1" x14ac:dyDescent="0.3"/>
    <row r="2014" hidden="1" x14ac:dyDescent="0.3"/>
    <row r="2015" hidden="1" x14ac:dyDescent="0.3"/>
    <row r="2016" hidden="1" x14ac:dyDescent="0.3"/>
    <row r="2017" hidden="1" x14ac:dyDescent="0.3"/>
    <row r="2018" hidden="1" x14ac:dyDescent="0.3"/>
    <row r="2019" hidden="1" x14ac:dyDescent="0.3"/>
    <row r="2020" hidden="1" x14ac:dyDescent="0.3"/>
    <row r="2021" hidden="1" x14ac:dyDescent="0.3"/>
    <row r="2022" hidden="1" x14ac:dyDescent="0.3"/>
    <row r="2023" hidden="1" x14ac:dyDescent="0.3"/>
    <row r="2024" hidden="1" x14ac:dyDescent="0.3"/>
    <row r="2025" hidden="1" x14ac:dyDescent="0.3"/>
    <row r="2026" hidden="1" x14ac:dyDescent="0.3"/>
    <row r="2027" hidden="1" x14ac:dyDescent="0.3"/>
    <row r="2028" hidden="1" x14ac:dyDescent="0.3"/>
    <row r="2029" hidden="1" x14ac:dyDescent="0.3"/>
    <row r="2030" hidden="1" x14ac:dyDescent="0.3"/>
    <row r="2031" hidden="1" x14ac:dyDescent="0.3"/>
    <row r="2032" hidden="1" x14ac:dyDescent="0.3"/>
    <row r="2033" hidden="1" x14ac:dyDescent="0.3"/>
    <row r="2034" hidden="1" x14ac:dyDescent="0.3"/>
    <row r="2035" hidden="1" x14ac:dyDescent="0.3"/>
    <row r="2036" hidden="1" x14ac:dyDescent="0.3"/>
    <row r="2037" hidden="1" x14ac:dyDescent="0.3"/>
    <row r="2038" hidden="1" x14ac:dyDescent="0.3"/>
    <row r="2039" hidden="1" x14ac:dyDescent="0.3"/>
    <row r="2040" hidden="1" x14ac:dyDescent="0.3"/>
    <row r="2041" hidden="1" x14ac:dyDescent="0.3"/>
    <row r="2042" hidden="1" x14ac:dyDescent="0.3"/>
    <row r="2043" hidden="1" x14ac:dyDescent="0.3"/>
    <row r="2044" hidden="1" x14ac:dyDescent="0.3"/>
    <row r="2045" hidden="1" x14ac:dyDescent="0.3"/>
    <row r="2046" hidden="1" x14ac:dyDescent="0.3"/>
    <row r="2047" hidden="1" x14ac:dyDescent="0.3"/>
    <row r="2048" hidden="1" x14ac:dyDescent="0.3"/>
    <row r="2049" hidden="1" x14ac:dyDescent="0.3"/>
    <row r="2050" hidden="1" x14ac:dyDescent="0.3"/>
    <row r="2051" hidden="1" x14ac:dyDescent="0.3"/>
    <row r="2052" hidden="1" x14ac:dyDescent="0.3"/>
    <row r="2053" hidden="1" x14ac:dyDescent="0.3"/>
    <row r="2054" hidden="1" x14ac:dyDescent="0.3"/>
    <row r="2055" hidden="1" x14ac:dyDescent="0.3"/>
    <row r="2056" hidden="1" x14ac:dyDescent="0.3"/>
    <row r="2057" hidden="1" x14ac:dyDescent="0.3"/>
    <row r="2058" hidden="1" x14ac:dyDescent="0.3"/>
    <row r="2059" hidden="1" x14ac:dyDescent="0.3"/>
    <row r="2060" hidden="1" x14ac:dyDescent="0.3"/>
    <row r="2061" hidden="1" x14ac:dyDescent="0.3"/>
    <row r="2062" hidden="1" x14ac:dyDescent="0.3"/>
    <row r="2063" hidden="1" x14ac:dyDescent="0.3"/>
    <row r="2064" hidden="1" x14ac:dyDescent="0.3"/>
    <row r="2065" hidden="1" x14ac:dyDescent="0.3"/>
    <row r="2066" hidden="1" x14ac:dyDescent="0.3"/>
    <row r="2067" hidden="1" x14ac:dyDescent="0.3"/>
    <row r="2068" hidden="1" x14ac:dyDescent="0.3"/>
    <row r="2069" hidden="1" x14ac:dyDescent="0.3"/>
    <row r="2070" hidden="1" x14ac:dyDescent="0.3"/>
    <row r="2071" hidden="1" x14ac:dyDescent="0.3"/>
    <row r="2072" hidden="1" x14ac:dyDescent="0.3"/>
    <row r="2073" hidden="1" x14ac:dyDescent="0.3"/>
    <row r="2074" hidden="1" x14ac:dyDescent="0.3"/>
    <row r="2075" hidden="1" x14ac:dyDescent="0.3"/>
    <row r="2076" hidden="1" x14ac:dyDescent="0.3"/>
    <row r="2077" hidden="1" x14ac:dyDescent="0.3"/>
    <row r="2078" hidden="1" x14ac:dyDescent="0.3"/>
    <row r="2079" hidden="1" x14ac:dyDescent="0.3"/>
    <row r="2080" hidden="1" x14ac:dyDescent="0.3"/>
    <row r="2081" hidden="1" x14ac:dyDescent="0.3"/>
    <row r="2082" hidden="1" x14ac:dyDescent="0.3"/>
    <row r="2083" hidden="1" x14ac:dyDescent="0.3"/>
    <row r="2084" hidden="1" x14ac:dyDescent="0.3"/>
    <row r="2085" hidden="1" x14ac:dyDescent="0.3"/>
    <row r="2086" hidden="1" x14ac:dyDescent="0.3"/>
    <row r="2087" hidden="1" x14ac:dyDescent="0.3"/>
    <row r="2088" hidden="1" x14ac:dyDescent="0.3"/>
    <row r="2089" hidden="1" x14ac:dyDescent="0.3"/>
    <row r="2090" hidden="1" x14ac:dyDescent="0.3"/>
    <row r="2091" hidden="1" x14ac:dyDescent="0.3"/>
    <row r="2092" hidden="1" x14ac:dyDescent="0.3"/>
    <row r="2093" hidden="1" x14ac:dyDescent="0.3"/>
    <row r="2094" hidden="1" x14ac:dyDescent="0.3"/>
    <row r="2095" hidden="1" x14ac:dyDescent="0.3"/>
    <row r="2096" hidden="1" x14ac:dyDescent="0.3"/>
    <row r="2097" hidden="1" x14ac:dyDescent="0.3"/>
    <row r="2098" hidden="1" x14ac:dyDescent="0.3"/>
    <row r="2099" hidden="1" x14ac:dyDescent="0.3"/>
    <row r="2100" hidden="1" x14ac:dyDescent="0.3"/>
    <row r="2101" hidden="1" x14ac:dyDescent="0.3"/>
    <row r="2102" hidden="1" x14ac:dyDescent="0.3"/>
    <row r="2103" hidden="1" x14ac:dyDescent="0.3"/>
    <row r="2104" hidden="1" x14ac:dyDescent="0.3"/>
    <row r="2105" hidden="1" x14ac:dyDescent="0.3"/>
    <row r="2106" hidden="1" x14ac:dyDescent="0.3"/>
    <row r="2107" hidden="1" x14ac:dyDescent="0.3"/>
    <row r="2108" hidden="1" x14ac:dyDescent="0.3"/>
    <row r="2109" hidden="1" x14ac:dyDescent="0.3"/>
    <row r="2110" hidden="1" x14ac:dyDescent="0.3"/>
    <row r="2111" hidden="1" x14ac:dyDescent="0.3"/>
    <row r="2112" hidden="1" x14ac:dyDescent="0.3"/>
    <row r="2113" hidden="1" x14ac:dyDescent="0.3"/>
    <row r="2114" hidden="1" x14ac:dyDescent="0.3"/>
    <row r="2115" hidden="1" x14ac:dyDescent="0.3"/>
    <row r="2116" hidden="1" x14ac:dyDescent="0.3"/>
    <row r="2117" hidden="1" x14ac:dyDescent="0.3"/>
    <row r="2118" hidden="1" x14ac:dyDescent="0.3"/>
    <row r="2119" hidden="1" x14ac:dyDescent="0.3"/>
    <row r="2120" hidden="1" x14ac:dyDescent="0.3"/>
    <row r="2121" hidden="1" x14ac:dyDescent="0.3"/>
    <row r="2122" hidden="1" x14ac:dyDescent="0.3"/>
    <row r="2123" hidden="1" x14ac:dyDescent="0.3"/>
    <row r="2124" hidden="1" x14ac:dyDescent="0.3"/>
    <row r="2125" hidden="1" x14ac:dyDescent="0.3"/>
    <row r="2126" hidden="1" x14ac:dyDescent="0.3"/>
    <row r="2127" hidden="1" x14ac:dyDescent="0.3"/>
    <row r="2128" hidden="1" x14ac:dyDescent="0.3"/>
    <row r="2129" hidden="1" x14ac:dyDescent="0.3"/>
    <row r="2130" hidden="1" x14ac:dyDescent="0.3"/>
    <row r="2131" hidden="1" x14ac:dyDescent="0.3"/>
    <row r="2132" hidden="1" x14ac:dyDescent="0.3"/>
    <row r="2133" hidden="1" x14ac:dyDescent="0.3"/>
    <row r="2134" hidden="1" x14ac:dyDescent="0.3"/>
    <row r="2135" hidden="1" x14ac:dyDescent="0.3"/>
    <row r="2136" hidden="1" x14ac:dyDescent="0.3"/>
    <row r="2137" hidden="1" x14ac:dyDescent="0.3"/>
    <row r="2138" hidden="1" x14ac:dyDescent="0.3"/>
    <row r="2139" hidden="1" x14ac:dyDescent="0.3"/>
    <row r="2140" hidden="1" x14ac:dyDescent="0.3"/>
    <row r="2141" hidden="1" x14ac:dyDescent="0.3"/>
    <row r="2142" hidden="1" x14ac:dyDescent="0.3"/>
    <row r="2143" hidden="1" x14ac:dyDescent="0.3"/>
    <row r="2144" hidden="1" x14ac:dyDescent="0.3"/>
    <row r="2145" hidden="1" x14ac:dyDescent="0.3"/>
    <row r="2146" hidden="1" x14ac:dyDescent="0.3"/>
    <row r="2147" hidden="1" x14ac:dyDescent="0.3"/>
    <row r="2148" hidden="1" x14ac:dyDescent="0.3"/>
    <row r="2149" hidden="1" x14ac:dyDescent="0.3"/>
    <row r="2150" hidden="1" x14ac:dyDescent="0.3"/>
    <row r="2151" hidden="1" x14ac:dyDescent="0.3"/>
    <row r="2152" hidden="1" x14ac:dyDescent="0.3"/>
    <row r="2153" hidden="1" x14ac:dyDescent="0.3"/>
    <row r="2154" hidden="1" x14ac:dyDescent="0.3"/>
    <row r="2155" hidden="1" x14ac:dyDescent="0.3"/>
    <row r="2156" hidden="1" x14ac:dyDescent="0.3"/>
    <row r="2157" hidden="1" x14ac:dyDescent="0.3"/>
    <row r="2158" hidden="1" x14ac:dyDescent="0.3"/>
    <row r="2159" hidden="1" x14ac:dyDescent="0.3"/>
    <row r="2160" hidden="1" x14ac:dyDescent="0.3"/>
    <row r="2161" hidden="1" x14ac:dyDescent="0.3"/>
    <row r="2162" hidden="1" x14ac:dyDescent="0.3"/>
    <row r="2163" hidden="1" x14ac:dyDescent="0.3"/>
    <row r="2164" hidden="1" x14ac:dyDescent="0.3"/>
    <row r="2165" hidden="1" x14ac:dyDescent="0.3"/>
    <row r="2166" hidden="1" x14ac:dyDescent="0.3"/>
    <row r="2167" hidden="1" x14ac:dyDescent="0.3"/>
    <row r="2168" hidden="1" x14ac:dyDescent="0.3"/>
    <row r="2169" hidden="1" x14ac:dyDescent="0.3"/>
    <row r="2170" hidden="1" x14ac:dyDescent="0.3"/>
    <row r="2171" hidden="1" x14ac:dyDescent="0.3"/>
    <row r="2172" hidden="1" x14ac:dyDescent="0.3"/>
    <row r="2173" hidden="1" x14ac:dyDescent="0.3"/>
    <row r="2174" hidden="1" x14ac:dyDescent="0.3"/>
    <row r="2175" hidden="1" x14ac:dyDescent="0.3"/>
    <row r="2176" hidden="1" x14ac:dyDescent="0.3"/>
    <row r="2177" hidden="1" x14ac:dyDescent="0.3"/>
    <row r="2178" hidden="1" x14ac:dyDescent="0.3"/>
    <row r="2179" hidden="1" x14ac:dyDescent="0.3"/>
    <row r="2180" hidden="1" x14ac:dyDescent="0.3"/>
    <row r="2181" hidden="1" x14ac:dyDescent="0.3"/>
    <row r="2182" hidden="1" x14ac:dyDescent="0.3"/>
    <row r="2183" hidden="1" x14ac:dyDescent="0.3"/>
    <row r="2184" hidden="1" x14ac:dyDescent="0.3"/>
    <row r="2185" hidden="1" x14ac:dyDescent="0.3"/>
    <row r="2186" hidden="1" x14ac:dyDescent="0.3"/>
    <row r="2187" hidden="1" x14ac:dyDescent="0.3"/>
    <row r="2188" hidden="1" x14ac:dyDescent="0.3"/>
    <row r="2189" hidden="1" x14ac:dyDescent="0.3"/>
    <row r="2190" hidden="1" x14ac:dyDescent="0.3"/>
    <row r="2191" hidden="1" x14ac:dyDescent="0.3"/>
    <row r="2192" hidden="1" x14ac:dyDescent="0.3"/>
    <row r="2193" hidden="1" x14ac:dyDescent="0.3"/>
    <row r="2194" hidden="1" x14ac:dyDescent="0.3"/>
    <row r="2195" hidden="1" x14ac:dyDescent="0.3"/>
    <row r="2196" hidden="1" x14ac:dyDescent="0.3"/>
    <row r="2197" hidden="1" x14ac:dyDescent="0.3"/>
    <row r="2198" hidden="1" x14ac:dyDescent="0.3"/>
    <row r="2199" hidden="1" x14ac:dyDescent="0.3"/>
    <row r="2200" hidden="1" x14ac:dyDescent="0.3"/>
    <row r="2201" hidden="1" x14ac:dyDescent="0.3"/>
    <row r="2202" hidden="1" x14ac:dyDescent="0.3"/>
    <row r="2203" hidden="1" x14ac:dyDescent="0.3"/>
    <row r="2204" hidden="1" x14ac:dyDescent="0.3"/>
    <row r="2205" hidden="1" x14ac:dyDescent="0.3"/>
    <row r="2206" hidden="1" x14ac:dyDescent="0.3"/>
    <row r="2207" hidden="1" x14ac:dyDescent="0.3"/>
    <row r="2208" hidden="1" x14ac:dyDescent="0.3"/>
    <row r="2209" hidden="1" x14ac:dyDescent="0.3"/>
    <row r="2210" hidden="1" x14ac:dyDescent="0.3"/>
    <row r="2211" hidden="1" x14ac:dyDescent="0.3"/>
    <row r="2212" hidden="1" x14ac:dyDescent="0.3"/>
    <row r="2213" hidden="1" x14ac:dyDescent="0.3"/>
    <row r="2214" hidden="1" x14ac:dyDescent="0.3"/>
    <row r="2215" hidden="1" x14ac:dyDescent="0.3"/>
    <row r="2216" hidden="1" x14ac:dyDescent="0.3"/>
    <row r="2217" hidden="1" x14ac:dyDescent="0.3"/>
    <row r="2218" hidden="1" x14ac:dyDescent="0.3"/>
    <row r="2219" hidden="1" x14ac:dyDescent="0.3"/>
    <row r="2220" hidden="1" x14ac:dyDescent="0.3"/>
    <row r="2221" hidden="1" x14ac:dyDescent="0.3"/>
    <row r="2222" hidden="1" x14ac:dyDescent="0.3"/>
    <row r="2223" hidden="1" x14ac:dyDescent="0.3"/>
    <row r="2224" hidden="1" x14ac:dyDescent="0.3"/>
    <row r="2225" hidden="1" x14ac:dyDescent="0.3"/>
    <row r="2226" hidden="1" x14ac:dyDescent="0.3"/>
    <row r="2227" hidden="1" x14ac:dyDescent="0.3"/>
    <row r="2228" hidden="1" x14ac:dyDescent="0.3"/>
    <row r="2229" hidden="1" x14ac:dyDescent="0.3"/>
    <row r="2230" hidden="1" x14ac:dyDescent="0.3"/>
    <row r="2231" hidden="1" x14ac:dyDescent="0.3"/>
    <row r="2232" hidden="1" x14ac:dyDescent="0.3"/>
    <row r="2233" hidden="1" x14ac:dyDescent="0.3"/>
    <row r="2234" hidden="1" x14ac:dyDescent="0.3"/>
    <row r="2235" hidden="1" x14ac:dyDescent="0.3"/>
    <row r="2236" hidden="1" x14ac:dyDescent="0.3"/>
    <row r="2237" hidden="1" x14ac:dyDescent="0.3"/>
    <row r="2238" hidden="1" x14ac:dyDescent="0.3"/>
    <row r="2239" hidden="1" x14ac:dyDescent="0.3"/>
    <row r="2240" hidden="1" x14ac:dyDescent="0.3"/>
    <row r="2241" hidden="1" x14ac:dyDescent="0.3"/>
    <row r="2242" hidden="1" x14ac:dyDescent="0.3"/>
    <row r="2243" hidden="1" x14ac:dyDescent="0.3"/>
    <row r="2244" hidden="1" x14ac:dyDescent="0.3"/>
    <row r="2245" hidden="1" x14ac:dyDescent="0.3"/>
    <row r="2246" hidden="1" x14ac:dyDescent="0.3"/>
    <row r="2247" hidden="1" x14ac:dyDescent="0.3"/>
    <row r="2248" hidden="1" x14ac:dyDescent="0.3"/>
    <row r="2249" hidden="1" x14ac:dyDescent="0.3"/>
    <row r="2250" hidden="1" x14ac:dyDescent="0.3"/>
    <row r="2251" hidden="1" x14ac:dyDescent="0.3"/>
    <row r="2252" hidden="1" x14ac:dyDescent="0.3"/>
    <row r="2253" hidden="1" x14ac:dyDescent="0.3"/>
    <row r="2254" hidden="1" x14ac:dyDescent="0.3"/>
    <row r="2255" hidden="1" x14ac:dyDescent="0.3"/>
    <row r="2256" hidden="1" x14ac:dyDescent="0.3"/>
    <row r="2257" hidden="1" x14ac:dyDescent="0.3"/>
    <row r="2258" hidden="1" x14ac:dyDescent="0.3"/>
    <row r="2259" hidden="1" x14ac:dyDescent="0.3"/>
    <row r="2260" hidden="1" x14ac:dyDescent="0.3"/>
    <row r="2261" hidden="1" x14ac:dyDescent="0.3"/>
    <row r="2262" hidden="1" x14ac:dyDescent="0.3"/>
    <row r="2263" hidden="1" x14ac:dyDescent="0.3"/>
    <row r="2264" hidden="1" x14ac:dyDescent="0.3"/>
    <row r="2265" hidden="1" x14ac:dyDescent="0.3"/>
    <row r="2266" hidden="1" x14ac:dyDescent="0.3"/>
    <row r="2267" hidden="1" x14ac:dyDescent="0.3"/>
    <row r="2268" hidden="1" x14ac:dyDescent="0.3"/>
    <row r="2269" hidden="1" x14ac:dyDescent="0.3"/>
    <row r="2270" hidden="1" x14ac:dyDescent="0.3"/>
    <row r="2271" hidden="1" x14ac:dyDescent="0.3"/>
    <row r="2272" hidden="1" x14ac:dyDescent="0.3"/>
    <row r="2273" hidden="1" x14ac:dyDescent="0.3"/>
    <row r="2274" hidden="1" x14ac:dyDescent="0.3"/>
    <row r="2275" hidden="1" x14ac:dyDescent="0.3"/>
    <row r="2276" hidden="1" x14ac:dyDescent="0.3"/>
    <row r="2277" hidden="1" x14ac:dyDescent="0.3"/>
    <row r="2278" hidden="1" x14ac:dyDescent="0.3"/>
    <row r="2279" hidden="1" x14ac:dyDescent="0.3"/>
    <row r="2280" hidden="1" x14ac:dyDescent="0.3"/>
    <row r="2281" hidden="1" x14ac:dyDescent="0.3"/>
    <row r="2282" hidden="1" x14ac:dyDescent="0.3"/>
    <row r="2283" hidden="1" x14ac:dyDescent="0.3"/>
    <row r="2284" hidden="1" x14ac:dyDescent="0.3"/>
    <row r="2285" hidden="1" x14ac:dyDescent="0.3"/>
    <row r="2286" hidden="1" x14ac:dyDescent="0.3"/>
    <row r="2287" hidden="1" x14ac:dyDescent="0.3"/>
    <row r="2288" hidden="1" x14ac:dyDescent="0.3"/>
    <row r="2289" hidden="1" x14ac:dyDescent="0.3"/>
    <row r="2290" hidden="1" x14ac:dyDescent="0.3"/>
    <row r="2291" hidden="1" x14ac:dyDescent="0.3"/>
    <row r="2292" hidden="1" x14ac:dyDescent="0.3"/>
    <row r="2293" hidden="1" x14ac:dyDescent="0.3"/>
    <row r="2294" hidden="1" x14ac:dyDescent="0.3"/>
    <row r="2295" hidden="1" x14ac:dyDescent="0.3"/>
    <row r="2296" hidden="1" x14ac:dyDescent="0.3"/>
    <row r="2297" hidden="1" x14ac:dyDescent="0.3"/>
    <row r="2298" hidden="1" x14ac:dyDescent="0.3"/>
    <row r="2299" hidden="1" x14ac:dyDescent="0.3"/>
    <row r="2300" hidden="1" x14ac:dyDescent="0.3"/>
    <row r="2301" hidden="1" x14ac:dyDescent="0.3"/>
    <row r="2302" hidden="1" x14ac:dyDescent="0.3"/>
    <row r="2303" hidden="1" x14ac:dyDescent="0.3"/>
    <row r="2304" hidden="1" x14ac:dyDescent="0.3"/>
    <row r="2305" hidden="1" x14ac:dyDescent="0.3"/>
    <row r="2306" hidden="1" x14ac:dyDescent="0.3"/>
    <row r="2307" hidden="1" x14ac:dyDescent="0.3"/>
    <row r="2308" hidden="1" x14ac:dyDescent="0.3"/>
    <row r="2309" hidden="1" x14ac:dyDescent="0.3"/>
    <row r="2310" hidden="1" x14ac:dyDescent="0.3"/>
    <row r="2311" hidden="1" x14ac:dyDescent="0.3"/>
    <row r="2312" hidden="1" x14ac:dyDescent="0.3"/>
    <row r="2313" hidden="1" x14ac:dyDescent="0.3"/>
    <row r="2314" hidden="1" x14ac:dyDescent="0.3"/>
    <row r="2315" hidden="1" x14ac:dyDescent="0.3"/>
    <row r="2316" hidden="1" x14ac:dyDescent="0.3"/>
    <row r="2317" hidden="1" x14ac:dyDescent="0.3"/>
    <row r="2318" hidden="1" x14ac:dyDescent="0.3"/>
    <row r="2319" hidden="1" x14ac:dyDescent="0.3"/>
    <row r="2320" hidden="1" x14ac:dyDescent="0.3"/>
    <row r="2321" hidden="1" x14ac:dyDescent="0.3"/>
    <row r="2322" hidden="1" x14ac:dyDescent="0.3"/>
    <row r="2323" hidden="1" x14ac:dyDescent="0.3"/>
    <row r="2324" hidden="1" x14ac:dyDescent="0.3"/>
    <row r="2325" hidden="1" x14ac:dyDescent="0.3"/>
    <row r="2326" hidden="1" x14ac:dyDescent="0.3"/>
    <row r="2327" hidden="1" x14ac:dyDescent="0.3"/>
    <row r="2328" hidden="1" x14ac:dyDescent="0.3"/>
    <row r="2329" hidden="1" x14ac:dyDescent="0.3"/>
    <row r="2330" hidden="1" x14ac:dyDescent="0.3"/>
    <row r="2331" hidden="1" x14ac:dyDescent="0.3"/>
    <row r="2332" hidden="1" x14ac:dyDescent="0.3"/>
    <row r="2333" hidden="1" x14ac:dyDescent="0.3"/>
    <row r="2334" hidden="1" x14ac:dyDescent="0.3"/>
    <row r="2335" hidden="1" x14ac:dyDescent="0.3"/>
    <row r="2336" hidden="1" x14ac:dyDescent="0.3"/>
    <row r="2337" hidden="1" x14ac:dyDescent="0.3"/>
    <row r="2338" hidden="1" x14ac:dyDescent="0.3"/>
    <row r="2339" hidden="1" x14ac:dyDescent="0.3"/>
    <row r="2340" hidden="1" x14ac:dyDescent="0.3"/>
    <row r="2341" hidden="1" x14ac:dyDescent="0.3"/>
    <row r="2342" hidden="1" x14ac:dyDescent="0.3"/>
    <row r="2343" hidden="1" x14ac:dyDescent="0.3"/>
    <row r="2344" hidden="1" x14ac:dyDescent="0.3"/>
    <row r="2345" hidden="1" x14ac:dyDescent="0.3"/>
    <row r="2346" hidden="1" x14ac:dyDescent="0.3"/>
    <row r="2347" hidden="1" x14ac:dyDescent="0.3"/>
    <row r="2348" hidden="1" x14ac:dyDescent="0.3"/>
    <row r="2349" hidden="1" x14ac:dyDescent="0.3"/>
    <row r="2350" hidden="1" x14ac:dyDescent="0.3"/>
    <row r="2351" hidden="1" x14ac:dyDescent="0.3"/>
    <row r="2352" hidden="1" x14ac:dyDescent="0.3"/>
    <row r="2353" hidden="1" x14ac:dyDescent="0.3"/>
    <row r="2354" hidden="1" x14ac:dyDescent="0.3"/>
    <row r="2355" hidden="1" x14ac:dyDescent="0.3"/>
    <row r="2356" hidden="1" x14ac:dyDescent="0.3"/>
    <row r="2357" hidden="1" x14ac:dyDescent="0.3"/>
    <row r="2358" hidden="1" x14ac:dyDescent="0.3"/>
    <row r="2359" hidden="1" x14ac:dyDescent="0.3"/>
    <row r="2360" hidden="1" x14ac:dyDescent="0.3"/>
    <row r="2361" hidden="1" x14ac:dyDescent="0.3"/>
    <row r="2362" hidden="1" x14ac:dyDescent="0.3"/>
    <row r="2363" hidden="1" x14ac:dyDescent="0.3"/>
    <row r="2364" hidden="1" x14ac:dyDescent="0.3"/>
    <row r="2365" hidden="1" x14ac:dyDescent="0.3"/>
    <row r="2366" hidden="1" x14ac:dyDescent="0.3"/>
    <row r="2367" hidden="1" x14ac:dyDescent="0.3"/>
    <row r="2368" hidden="1" x14ac:dyDescent="0.3"/>
    <row r="2369" hidden="1" x14ac:dyDescent="0.3"/>
    <row r="2370" hidden="1" x14ac:dyDescent="0.3"/>
    <row r="2371" hidden="1" x14ac:dyDescent="0.3"/>
    <row r="2372" hidden="1" x14ac:dyDescent="0.3"/>
    <row r="2373" hidden="1" x14ac:dyDescent="0.3"/>
    <row r="2374" hidden="1" x14ac:dyDescent="0.3"/>
    <row r="2375" hidden="1" x14ac:dyDescent="0.3"/>
    <row r="2376" hidden="1" x14ac:dyDescent="0.3"/>
    <row r="2377" hidden="1" x14ac:dyDescent="0.3"/>
    <row r="2378" hidden="1" x14ac:dyDescent="0.3"/>
    <row r="2379" hidden="1" x14ac:dyDescent="0.3"/>
    <row r="2380" hidden="1" x14ac:dyDescent="0.3"/>
    <row r="2381" hidden="1" x14ac:dyDescent="0.3"/>
    <row r="2382" hidden="1" x14ac:dyDescent="0.3"/>
    <row r="2383" hidden="1" x14ac:dyDescent="0.3"/>
    <row r="2384" hidden="1" x14ac:dyDescent="0.3"/>
    <row r="2385" hidden="1" x14ac:dyDescent="0.3"/>
    <row r="2386" hidden="1" x14ac:dyDescent="0.3"/>
    <row r="2387" hidden="1" x14ac:dyDescent="0.3"/>
    <row r="2388" hidden="1" x14ac:dyDescent="0.3"/>
    <row r="2389" hidden="1" x14ac:dyDescent="0.3"/>
    <row r="2390" hidden="1" x14ac:dyDescent="0.3"/>
    <row r="2391" hidden="1" x14ac:dyDescent="0.3"/>
    <row r="2392" hidden="1" x14ac:dyDescent="0.3"/>
    <row r="2393" hidden="1" x14ac:dyDescent="0.3"/>
    <row r="2394" hidden="1" x14ac:dyDescent="0.3"/>
    <row r="2395" hidden="1" x14ac:dyDescent="0.3"/>
    <row r="2396" hidden="1" x14ac:dyDescent="0.3"/>
    <row r="2397" hidden="1" x14ac:dyDescent="0.3"/>
    <row r="2398" hidden="1" x14ac:dyDescent="0.3"/>
    <row r="2399" hidden="1" x14ac:dyDescent="0.3"/>
    <row r="2400" hidden="1" x14ac:dyDescent="0.3"/>
    <row r="2401" hidden="1" x14ac:dyDescent="0.3"/>
    <row r="2402" hidden="1" x14ac:dyDescent="0.3"/>
    <row r="2403" hidden="1" x14ac:dyDescent="0.3"/>
    <row r="2404" hidden="1" x14ac:dyDescent="0.3"/>
    <row r="2405" hidden="1" x14ac:dyDescent="0.3"/>
    <row r="2406" hidden="1" x14ac:dyDescent="0.3"/>
    <row r="2407" hidden="1" x14ac:dyDescent="0.3"/>
    <row r="2408" hidden="1" x14ac:dyDescent="0.3"/>
    <row r="2409" hidden="1" x14ac:dyDescent="0.3"/>
    <row r="2410" hidden="1" x14ac:dyDescent="0.3"/>
    <row r="2411" hidden="1" x14ac:dyDescent="0.3"/>
    <row r="2412" hidden="1" x14ac:dyDescent="0.3"/>
    <row r="2413" hidden="1" x14ac:dyDescent="0.3"/>
    <row r="2414" hidden="1" x14ac:dyDescent="0.3"/>
    <row r="2415" hidden="1" x14ac:dyDescent="0.3"/>
    <row r="2416" hidden="1" x14ac:dyDescent="0.3"/>
    <row r="2417" hidden="1" x14ac:dyDescent="0.3"/>
    <row r="2418" hidden="1" x14ac:dyDescent="0.3"/>
    <row r="2419" hidden="1" x14ac:dyDescent="0.3"/>
    <row r="2420" hidden="1" x14ac:dyDescent="0.3"/>
    <row r="2421" hidden="1" x14ac:dyDescent="0.3"/>
    <row r="2422" hidden="1" x14ac:dyDescent="0.3"/>
    <row r="2423" hidden="1" x14ac:dyDescent="0.3"/>
    <row r="2424" hidden="1" x14ac:dyDescent="0.3"/>
    <row r="2425" hidden="1" x14ac:dyDescent="0.3"/>
    <row r="2426" hidden="1" x14ac:dyDescent="0.3"/>
    <row r="2427" hidden="1" x14ac:dyDescent="0.3"/>
    <row r="2428" hidden="1" x14ac:dyDescent="0.3"/>
    <row r="2429" hidden="1" x14ac:dyDescent="0.3"/>
    <row r="2430" hidden="1" x14ac:dyDescent="0.3"/>
    <row r="2431" hidden="1" x14ac:dyDescent="0.3"/>
    <row r="2432" hidden="1" x14ac:dyDescent="0.3"/>
    <row r="2433" hidden="1" x14ac:dyDescent="0.3"/>
    <row r="2434" hidden="1" x14ac:dyDescent="0.3"/>
    <row r="2435" hidden="1" x14ac:dyDescent="0.3"/>
    <row r="2436" hidden="1" x14ac:dyDescent="0.3"/>
    <row r="2437" hidden="1" x14ac:dyDescent="0.3"/>
    <row r="2438" hidden="1" x14ac:dyDescent="0.3"/>
    <row r="2439" hidden="1" x14ac:dyDescent="0.3"/>
    <row r="2440" hidden="1" x14ac:dyDescent="0.3"/>
    <row r="2441" hidden="1" x14ac:dyDescent="0.3"/>
    <row r="2442" hidden="1" x14ac:dyDescent="0.3"/>
    <row r="2443" hidden="1" x14ac:dyDescent="0.3"/>
    <row r="2444" hidden="1" x14ac:dyDescent="0.3"/>
    <row r="2445" hidden="1" x14ac:dyDescent="0.3"/>
    <row r="2446" hidden="1" x14ac:dyDescent="0.3"/>
    <row r="2447" hidden="1" x14ac:dyDescent="0.3"/>
    <row r="2448" hidden="1" x14ac:dyDescent="0.3"/>
    <row r="2449" hidden="1" x14ac:dyDescent="0.3"/>
    <row r="2450" hidden="1" x14ac:dyDescent="0.3"/>
    <row r="2451" hidden="1" x14ac:dyDescent="0.3"/>
    <row r="2452" hidden="1" x14ac:dyDescent="0.3"/>
    <row r="2453" hidden="1" x14ac:dyDescent="0.3"/>
    <row r="2454" hidden="1" x14ac:dyDescent="0.3"/>
    <row r="2455" hidden="1" x14ac:dyDescent="0.3"/>
    <row r="2456" hidden="1" x14ac:dyDescent="0.3"/>
    <row r="2457" hidden="1" x14ac:dyDescent="0.3"/>
    <row r="2458" hidden="1" x14ac:dyDescent="0.3"/>
    <row r="2459" hidden="1" x14ac:dyDescent="0.3"/>
    <row r="2460" hidden="1" x14ac:dyDescent="0.3"/>
    <row r="2461" hidden="1" x14ac:dyDescent="0.3"/>
    <row r="2462" hidden="1" x14ac:dyDescent="0.3"/>
    <row r="2463" hidden="1" x14ac:dyDescent="0.3"/>
    <row r="2464" hidden="1" x14ac:dyDescent="0.3"/>
    <row r="2465" hidden="1" x14ac:dyDescent="0.3"/>
    <row r="2466" hidden="1" x14ac:dyDescent="0.3"/>
    <row r="2467" hidden="1" x14ac:dyDescent="0.3"/>
    <row r="2468" hidden="1" x14ac:dyDescent="0.3"/>
    <row r="2469" hidden="1" x14ac:dyDescent="0.3"/>
    <row r="2470" hidden="1" x14ac:dyDescent="0.3"/>
    <row r="2471" hidden="1" x14ac:dyDescent="0.3"/>
    <row r="2472" hidden="1" x14ac:dyDescent="0.3"/>
    <row r="2473" hidden="1" x14ac:dyDescent="0.3"/>
    <row r="2474" hidden="1" x14ac:dyDescent="0.3"/>
    <row r="2475" hidden="1" x14ac:dyDescent="0.3"/>
    <row r="2476" hidden="1" x14ac:dyDescent="0.3"/>
    <row r="2477" hidden="1" x14ac:dyDescent="0.3"/>
    <row r="2478" hidden="1" x14ac:dyDescent="0.3"/>
    <row r="2479" hidden="1" x14ac:dyDescent="0.3"/>
    <row r="2480" hidden="1" x14ac:dyDescent="0.3"/>
    <row r="2481" hidden="1" x14ac:dyDescent="0.3"/>
    <row r="2482" hidden="1" x14ac:dyDescent="0.3"/>
    <row r="2483" hidden="1" x14ac:dyDescent="0.3"/>
    <row r="2484" hidden="1" x14ac:dyDescent="0.3"/>
    <row r="2485" hidden="1" x14ac:dyDescent="0.3"/>
    <row r="2486" hidden="1" x14ac:dyDescent="0.3"/>
    <row r="2487" hidden="1" x14ac:dyDescent="0.3"/>
    <row r="2488" hidden="1" x14ac:dyDescent="0.3"/>
    <row r="2489" hidden="1" x14ac:dyDescent="0.3"/>
    <row r="2490" hidden="1" x14ac:dyDescent="0.3"/>
    <row r="2491" hidden="1" x14ac:dyDescent="0.3"/>
    <row r="2492" hidden="1" x14ac:dyDescent="0.3"/>
    <row r="2493" hidden="1" x14ac:dyDescent="0.3"/>
    <row r="2494" hidden="1" x14ac:dyDescent="0.3"/>
    <row r="2495" hidden="1" x14ac:dyDescent="0.3"/>
    <row r="2496" hidden="1" x14ac:dyDescent="0.3"/>
    <row r="2497" hidden="1" x14ac:dyDescent="0.3"/>
    <row r="2498" hidden="1" x14ac:dyDescent="0.3"/>
    <row r="2499" hidden="1" x14ac:dyDescent="0.3"/>
    <row r="2500" hidden="1" x14ac:dyDescent="0.3"/>
    <row r="2501" hidden="1" x14ac:dyDescent="0.3"/>
    <row r="2502" hidden="1" x14ac:dyDescent="0.3"/>
    <row r="2503" hidden="1" x14ac:dyDescent="0.3"/>
    <row r="2504" hidden="1" x14ac:dyDescent="0.3"/>
    <row r="2505" hidden="1" x14ac:dyDescent="0.3"/>
    <row r="2506" hidden="1" x14ac:dyDescent="0.3"/>
    <row r="2507" hidden="1" x14ac:dyDescent="0.3"/>
    <row r="2508" hidden="1" x14ac:dyDescent="0.3"/>
    <row r="2509" hidden="1" x14ac:dyDescent="0.3"/>
    <row r="2510" hidden="1" x14ac:dyDescent="0.3"/>
    <row r="2511" hidden="1" x14ac:dyDescent="0.3"/>
    <row r="2512" hidden="1" x14ac:dyDescent="0.3"/>
    <row r="2513" hidden="1" x14ac:dyDescent="0.3"/>
    <row r="2514" hidden="1" x14ac:dyDescent="0.3"/>
    <row r="2515" hidden="1" x14ac:dyDescent="0.3"/>
    <row r="2516" hidden="1" x14ac:dyDescent="0.3"/>
    <row r="2517" hidden="1" x14ac:dyDescent="0.3"/>
    <row r="2518" hidden="1" x14ac:dyDescent="0.3"/>
    <row r="2519" hidden="1" x14ac:dyDescent="0.3"/>
    <row r="2520" hidden="1" x14ac:dyDescent="0.3"/>
    <row r="2521" hidden="1" x14ac:dyDescent="0.3"/>
    <row r="2522" hidden="1" x14ac:dyDescent="0.3"/>
    <row r="2523" hidden="1" x14ac:dyDescent="0.3"/>
    <row r="2524" hidden="1" x14ac:dyDescent="0.3"/>
    <row r="2525" hidden="1" x14ac:dyDescent="0.3"/>
    <row r="2526" hidden="1" x14ac:dyDescent="0.3"/>
    <row r="2527" hidden="1" x14ac:dyDescent="0.3"/>
    <row r="2528" hidden="1" x14ac:dyDescent="0.3"/>
    <row r="2529" hidden="1" x14ac:dyDescent="0.3"/>
    <row r="2530" hidden="1" x14ac:dyDescent="0.3"/>
    <row r="2531" hidden="1" x14ac:dyDescent="0.3"/>
    <row r="2532" hidden="1" x14ac:dyDescent="0.3"/>
    <row r="2533" hidden="1" x14ac:dyDescent="0.3"/>
    <row r="2534" hidden="1" x14ac:dyDescent="0.3"/>
    <row r="2535" hidden="1" x14ac:dyDescent="0.3"/>
    <row r="2536" hidden="1" x14ac:dyDescent="0.3"/>
    <row r="2537" hidden="1" x14ac:dyDescent="0.3"/>
    <row r="2538" hidden="1" x14ac:dyDescent="0.3"/>
    <row r="2539" hidden="1" x14ac:dyDescent="0.3"/>
    <row r="2540" hidden="1" x14ac:dyDescent="0.3"/>
    <row r="2541" hidden="1" x14ac:dyDescent="0.3"/>
    <row r="2542" hidden="1" x14ac:dyDescent="0.3"/>
    <row r="2543" hidden="1" x14ac:dyDescent="0.3"/>
    <row r="2544" hidden="1" x14ac:dyDescent="0.3"/>
    <row r="2545" hidden="1" x14ac:dyDescent="0.3"/>
    <row r="2546" hidden="1" x14ac:dyDescent="0.3"/>
    <row r="2547" hidden="1" x14ac:dyDescent="0.3"/>
    <row r="2548" hidden="1" x14ac:dyDescent="0.3"/>
    <row r="2549" hidden="1" x14ac:dyDescent="0.3"/>
    <row r="2550" hidden="1" x14ac:dyDescent="0.3"/>
    <row r="2551" hidden="1" x14ac:dyDescent="0.3"/>
    <row r="2552" hidden="1" x14ac:dyDescent="0.3"/>
    <row r="2553" hidden="1" x14ac:dyDescent="0.3"/>
    <row r="2554" hidden="1" x14ac:dyDescent="0.3"/>
    <row r="2555" hidden="1" x14ac:dyDescent="0.3"/>
    <row r="2556" hidden="1" x14ac:dyDescent="0.3"/>
    <row r="2557" hidden="1" x14ac:dyDescent="0.3"/>
    <row r="2558" hidden="1" x14ac:dyDescent="0.3"/>
    <row r="2559" hidden="1" x14ac:dyDescent="0.3"/>
    <row r="2560" hidden="1" x14ac:dyDescent="0.3"/>
    <row r="2561" hidden="1" x14ac:dyDescent="0.3"/>
    <row r="2562" hidden="1" x14ac:dyDescent="0.3"/>
    <row r="2563" hidden="1" x14ac:dyDescent="0.3"/>
    <row r="2564" hidden="1" x14ac:dyDescent="0.3"/>
    <row r="2565" hidden="1" x14ac:dyDescent="0.3"/>
    <row r="2566" hidden="1" x14ac:dyDescent="0.3"/>
    <row r="2567" hidden="1" x14ac:dyDescent="0.3"/>
    <row r="2568" hidden="1" x14ac:dyDescent="0.3"/>
    <row r="2569" hidden="1" x14ac:dyDescent="0.3"/>
    <row r="2570" hidden="1" x14ac:dyDescent="0.3"/>
    <row r="2571" hidden="1" x14ac:dyDescent="0.3"/>
    <row r="2572" hidden="1" x14ac:dyDescent="0.3"/>
    <row r="2573" hidden="1" x14ac:dyDescent="0.3"/>
    <row r="2574" hidden="1" x14ac:dyDescent="0.3"/>
    <row r="2575" hidden="1" x14ac:dyDescent="0.3"/>
    <row r="2576" hidden="1" x14ac:dyDescent="0.3"/>
    <row r="2577" hidden="1" x14ac:dyDescent="0.3"/>
    <row r="2578" hidden="1" x14ac:dyDescent="0.3"/>
    <row r="2579" hidden="1" x14ac:dyDescent="0.3"/>
    <row r="2580" hidden="1" x14ac:dyDescent="0.3"/>
    <row r="2581" hidden="1" x14ac:dyDescent="0.3"/>
    <row r="2582" hidden="1" x14ac:dyDescent="0.3"/>
    <row r="2583" hidden="1" x14ac:dyDescent="0.3"/>
    <row r="2584" hidden="1" x14ac:dyDescent="0.3"/>
    <row r="2585" hidden="1" x14ac:dyDescent="0.3"/>
    <row r="2586" hidden="1" x14ac:dyDescent="0.3"/>
    <row r="2587" hidden="1" x14ac:dyDescent="0.3"/>
    <row r="2588" hidden="1" x14ac:dyDescent="0.3"/>
    <row r="2589" hidden="1" x14ac:dyDescent="0.3"/>
    <row r="2590" hidden="1" x14ac:dyDescent="0.3"/>
    <row r="2591" hidden="1" x14ac:dyDescent="0.3"/>
    <row r="2592" hidden="1" x14ac:dyDescent="0.3"/>
    <row r="2593" hidden="1" x14ac:dyDescent="0.3"/>
    <row r="2594" hidden="1" x14ac:dyDescent="0.3"/>
    <row r="2595" hidden="1" x14ac:dyDescent="0.3"/>
    <row r="2596" hidden="1" x14ac:dyDescent="0.3"/>
    <row r="2597" hidden="1" x14ac:dyDescent="0.3"/>
    <row r="2598" hidden="1" x14ac:dyDescent="0.3"/>
    <row r="2599" hidden="1" x14ac:dyDescent="0.3"/>
    <row r="2600" hidden="1" x14ac:dyDescent="0.3"/>
    <row r="2601" hidden="1" x14ac:dyDescent="0.3"/>
    <row r="2602" hidden="1" x14ac:dyDescent="0.3"/>
    <row r="2603" hidden="1" x14ac:dyDescent="0.3"/>
    <row r="2604" hidden="1" x14ac:dyDescent="0.3"/>
    <row r="2605" hidden="1" x14ac:dyDescent="0.3"/>
    <row r="2606" hidden="1" x14ac:dyDescent="0.3"/>
    <row r="2607" hidden="1" x14ac:dyDescent="0.3"/>
    <row r="2608" hidden="1" x14ac:dyDescent="0.3"/>
    <row r="2609" hidden="1" x14ac:dyDescent="0.3"/>
    <row r="2610" hidden="1" x14ac:dyDescent="0.3"/>
    <row r="2611" hidden="1" x14ac:dyDescent="0.3"/>
    <row r="2612" hidden="1" x14ac:dyDescent="0.3"/>
    <row r="2613" hidden="1" x14ac:dyDescent="0.3"/>
    <row r="2614" hidden="1" x14ac:dyDescent="0.3"/>
    <row r="2615" hidden="1" x14ac:dyDescent="0.3"/>
    <row r="2616" hidden="1" x14ac:dyDescent="0.3"/>
    <row r="2617" hidden="1" x14ac:dyDescent="0.3"/>
    <row r="2618" hidden="1" x14ac:dyDescent="0.3"/>
    <row r="2619" hidden="1" x14ac:dyDescent="0.3"/>
    <row r="2620" hidden="1" x14ac:dyDescent="0.3"/>
    <row r="2621" hidden="1" x14ac:dyDescent="0.3"/>
    <row r="2622" hidden="1" x14ac:dyDescent="0.3"/>
    <row r="2623" hidden="1" x14ac:dyDescent="0.3"/>
    <row r="2624" hidden="1" x14ac:dyDescent="0.3"/>
    <row r="2625" hidden="1" x14ac:dyDescent="0.3"/>
    <row r="2626" hidden="1" x14ac:dyDescent="0.3"/>
    <row r="2627" hidden="1" x14ac:dyDescent="0.3"/>
    <row r="2628" hidden="1" x14ac:dyDescent="0.3"/>
    <row r="2629" hidden="1" x14ac:dyDescent="0.3"/>
    <row r="2630" hidden="1" x14ac:dyDescent="0.3"/>
    <row r="2631" hidden="1" x14ac:dyDescent="0.3"/>
    <row r="2632" hidden="1" x14ac:dyDescent="0.3"/>
    <row r="2633" hidden="1" x14ac:dyDescent="0.3"/>
    <row r="2634" hidden="1" x14ac:dyDescent="0.3"/>
    <row r="2635" hidden="1" x14ac:dyDescent="0.3"/>
    <row r="2636" hidden="1" x14ac:dyDescent="0.3"/>
    <row r="2637" hidden="1" x14ac:dyDescent="0.3"/>
    <row r="2638" hidden="1" x14ac:dyDescent="0.3"/>
    <row r="2639" hidden="1" x14ac:dyDescent="0.3"/>
    <row r="2640" hidden="1" x14ac:dyDescent="0.3"/>
    <row r="2641" hidden="1" x14ac:dyDescent="0.3"/>
    <row r="2642" hidden="1" x14ac:dyDescent="0.3"/>
    <row r="2643" hidden="1" x14ac:dyDescent="0.3"/>
    <row r="2644" hidden="1" x14ac:dyDescent="0.3"/>
    <row r="2645" hidden="1" x14ac:dyDescent="0.3"/>
    <row r="2646" hidden="1" x14ac:dyDescent="0.3"/>
    <row r="2647" hidden="1" x14ac:dyDescent="0.3"/>
    <row r="2648" hidden="1" x14ac:dyDescent="0.3"/>
    <row r="2649" hidden="1" x14ac:dyDescent="0.3"/>
    <row r="2650" hidden="1" x14ac:dyDescent="0.3"/>
    <row r="2651" hidden="1" x14ac:dyDescent="0.3"/>
    <row r="2652" hidden="1" x14ac:dyDescent="0.3"/>
    <row r="2653" hidden="1" x14ac:dyDescent="0.3"/>
    <row r="2654" hidden="1" x14ac:dyDescent="0.3"/>
    <row r="2655" hidden="1" x14ac:dyDescent="0.3"/>
    <row r="2656" hidden="1" x14ac:dyDescent="0.3"/>
    <row r="2657" hidden="1" x14ac:dyDescent="0.3"/>
    <row r="2658" hidden="1" x14ac:dyDescent="0.3"/>
    <row r="2659" hidden="1" x14ac:dyDescent="0.3"/>
    <row r="2660" hidden="1" x14ac:dyDescent="0.3"/>
    <row r="2661" hidden="1" x14ac:dyDescent="0.3"/>
    <row r="2662" hidden="1" x14ac:dyDescent="0.3"/>
    <row r="2663" hidden="1" x14ac:dyDescent="0.3"/>
    <row r="2664" hidden="1" x14ac:dyDescent="0.3"/>
    <row r="2665" hidden="1" x14ac:dyDescent="0.3"/>
    <row r="2666" hidden="1" x14ac:dyDescent="0.3"/>
    <row r="2667" hidden="1" x14ac:dyDescent="0.3"/>
    <row r="2668" hidden="1" x14ac:dyDescent="0.3"/>
    <row r="2669" hidden="1" x14ac:dyDescent="0.3"/>
    <row r="2670" hidden="1" x14ac:dyDescent="0.3"/>
    <row r="2671" hidden="1" x14ac:dyDescent="0.3"/>
    <row r="2672" hidden="1" x14ac:dyDescent="0.3"/>
    <row r="2673" hidden="1" x14ac:dyDescent="0.3"/>
    <row r="2674" hidden="1" x14ac:dyDescent="0.3"/>
    <row r="2675" hidden="1" x14ac:dyDescent="0.3"/>
    <row r="2676" hidden="1" x14ac:dyDescent="0.3"/>
    <row r="2677" hidden="1" x14ac:dyDescent="0.3"/>
    <row r="2678" hidden="1" x14ac:dyDescent="0.3"/>
    <row r="2679" hidden="1" x14ac:dyDescent="0.3"/>
    <row r="2680" hidden="1" x14ac:dyDescent="0.3"/>
    <row r="2681" hidden="1" x14ac:dyDescent="0.3"/>
    <row r="2682" hidden="1" x14ac:dyDescent="0.3"/>
    <row r="2683" hidden="1" x14ac:dyDescent="0.3"/>
    <row r="2684" hidden="1" x14ac:dyDescent="0.3"/>
    <row r="2685" hidden="1" x14ac:dyDescent="0.3"/>
    <row r="2686" hidden="1" x14ac:dyDescent="0.3"/>
    <row r="2687" hidden="1" x14ac:dyDescent="0.3"/>
    <row r="2688" hidden="1" x14ac:dyDescent="0.3"/>
    <row r="2689" hidden="1" x14ac:dyDescent="0.3"/>
    <row r="2690" hidden="1" x14ac:dyDescent="0.3"/>
    <row r="2691" hidden="1" x14ac:dyDescent="0.3"/>
    <row r="2692" hidden="1" x14ac:dyDescent="0.3"/>
    <row r="2693" hidden="1" x14ac:dyDescent="0.3"/>
    <row r="2694" hidden="1" x14ac:dyDescent="0.3"/>
    <row r="2695" hidden="1" x14ac:dyDescent="0.3"/>
    <row r="2696" hidden="1" x14ac:dyDescent="0.3"/>
    <row r="2697" hidden="1" x14ac:dyDescent="0.3"/>
    <row r="2698" hidden="1" x14ac:dyDescent="0.3"/>
    <row r="2699" hidden="1" x14ac:dyDescent="0.3"/>
    <row r="2700" hidden="1" x14ac:dyDescent="0.3"/>
    <row r="2701" hidden="1" x14ac:dyDescent="0.3"/>
    <row r="2702" hidden="1" x14ac:dyDescent="0.3"/>
    <row r="2703" hidden="1" x14ac:dyDescent="0.3"/>
    <row r="2704" hidden="1" x14ac:dyDescent="0.3"/>
    <row r="2705" hidden="1" x14ac:dyDescent="0.3"/>
    <row r="2706" hidden="1" x14ac:dyDescent="0.3"/>
    <row r="2707" hidden="1" x14ac:dyDescent="0.3"/>
    <row r="2708" hidden="1" x14ac:dyDescent="0.3"/>
    <row r="2709" hidden="1" x14ac:dyDescent="0.3"/>
    <row r="2710" hidden="1" x14ac:dyDescent="0.3"/>
    <row r="2711" hidden="1" x14ac:dyDescent="0.3"/>
    <row r="2712" hidden="1" x14ac:dyDescent="0.3"/>
    <row r="2713" hidden="1" x14ac:dyDescent="0.3"/>
    <row r="2714" hidden="1" x14ac:dyDescent="0.3"/>
    <row r="2715" hidden="1" x14ac:dyDescent="0.3"/>
    <row r="2716" hidden="1" x14ac:dyDescent="0.3"/>
    <row r="2717" hidden="1" x14ac:dyDescent="0.3"/>
    <row r="2718" hidden="1" x14ac:dyDescent="0.3"/>
    <row r="2719" hidden="1" x14ac:dyDescent="0.3"/>
    <row r="2720" hidden="1" x14ac:dyDescent="0.3"/>
    <row r="2721" hidden="1" x14ac:dyDescent="0.3"/>
    <row r="2722" hidden="1" x14ac:dyDescent="0.3"/>
    <row r="2723" hidden="1" x14ac:dyDescent="0.3"/>
    <row r="2724" hidden="1" x14ac:dyDescent="0.3"/>
    <row r="2725" hidden="1" x14ac:dyDescent="0.3"/>
    <row r="2726" hidden="1" x14ac:dyDescent="0.3"/>
    <row r="2727" hidden="1" x14ac:dyDescent="0.3"/>
    <row r="2728" hidden="1" x14ac:dyDescent="0.3"/>
    <row r="2729" hidden="1" x14ac:dyDescent="0.3"/>
    <row r="2730" hidden="1" x14ac:dyDescent="0.3"/>
    <row r="2731" hidden="1" x14ac:dyDescent="0.3"/>
    <row r="2732" hidden="1" x14ac:dyDescent="0.3"/>
    <row r="2733" hidden="1" x14ac:dyDescent="0.3"/>
    <row r="2734" hidden="1" x14ac:dyDescent="0.3"/>
    <row r="2735" hidden="1" x14ac:dyDescent="0.3"/>
    <row r="2736" hidden="1" x14ac:dyDescent="0.3"/>
    <row r="2737" hidden="1" x14ac:dyDescent="0.3"/>
    <row r="2738" hidden="1" x14ac:dyDescent="0.3"/>
    <row r="2739" hidden="1" x14ac:dyDescent="0.3"/>
    <row r="2740" hidden="1" x14ac:dyDescent="0.3"/>
    <row r="2741" hidden="1" x14ac:dyDescent="0.3"/>
    <row r="2742" hidden="1" x14ac:dyDescent="0.3"/>
    <row r="2743" hidden="1" x14ac:dyDescent="0.3"/>
    <row r="2744" hidden="1" x14ac:dyDescent="0.3"/>
    <row r="2745" hidden="1" x14ac:dyDescent="0.3"/>
    <row r="2746" hidden="1" x14ac:dyDescent="0.3"/>
    <row r="2747" hidden="1" x14ac:dyDescent="0.3"/>
    <row r="2748" hidden="1" x14ac:dyDescent="0.3"/>
    <row r="2749" hidden="1" x14ac:dyDescent="0.3"/>
    <row r="2750" hidden="1" x14ac:dyDescent="0.3"/>
    <row r="2751" hidden="1" x14ac:dyDescent="0.3"/>
    <row r="2752" hidden="1" x14ac:dyDescent="0.3"/>
    <row r="2753" hidden="1" x14ac:dyDescent="0.3"/>
    <row r="2754" hidden="1" x14ac:dyDescent="0.3"/>
    <row r="2755" hidden="1" x14ac:dyDescent="0.3"/>
    <row r="2756" hidden="1" x14ac:dyDescent="0.3"/>
    <row r="2757" hidden="1" x14ac:dyDescent="0.3"/>
    <row r="2758" hidden="1" x14ac:dyDescent="0.3"/>
    <row r="2759" hidden="1" x14ac:dyDescent="0.3"/>
    <row r="2760" hidden="1" x14ac:dyDescent="0.3"/>
    <row r="2761" hidden="1" x14ac:dyDescent="0.3"/>
    <row r="2762" hidden="1" x14ac:dyDescent="0.3"/>
    <row r="2763" hidden="1" x14ac:dyDescent="0.3"/>
    <row r="2764" hidden="1" x14ac:dyDescent="0.3"/>
    <row r="2765" hidden="1" x14ac:dyDescent="0.3"/>
    <row r="2766" hidden="1" x14ac:dyDescent="0.3"/>
    <row r="2767" hidden="1" x14ac:dyDescent="0.3"/>
    <row r="2768" hidden="1" x14ac:dyDescent="0.3"/>
    <row r="2769" hidden="1" x14ac:dyDescent="0.3"/>
    <row r="2770" hidden="1" x14ac:dyDescent="0.3"/>
    <row r="2771" hidden="1" x14ac:dyDescent="0.3"/>
    <row r="2772" hidden="1" x14ac:dyDescent="0.3"/>
    <row r="2773" hidden="1" x14ac:dyDescent="0.3"/>
    <row r="2774" hidden="1" x14ac:dyDescent="0.3"/>
    <row r="2775" hidden="1" x14ac:dyDescent="0.3"/>
    <row r="2776" hidden="1" x14ac:dyDescent="0.3"/>
    <row r="2777" hidden="1" x14ac:dyDescent="0.3"/>
    <row r="2778" hidden="1" x14ac:dyDescent="0.3"/>
    <row r="2779" hidden="1" x14ac:dyDescent="0.3"/>
    <row r="2780" hidden="1" x14ac:dyDescent="0.3"/>
    <row r="2781" hidden="1" x14ac:dyDescent="0.3"/>
    <row r="2782" hidden="1" x14ac:dyDescent="0.3"/>
    <row r="2783" hidden="1" x14ac:dyDescent="0.3"/>
    <row r="2784" hidden="1" x14ac:dyDescent="0.3"/>
    <row r="2785" hidden="1" x14ac:dyDescent="0.3"/>
    <row r="2786" hidden="1" x14ac:dyDescent="0.3"/>
    <row r="2787" hidden="1" x14ac:dyDescent="0.3"/>
    <row r="2788" hidden="1" x14ac:dyDescent="0.3"/>
    <row r="2789" hidden="1" x14ac:dyDescent="0.3"/>
    <row r="2790" hidden="1" x14ac:dyDescent="0.3"/>
    <row r="2791" hidden="1" x14ac:dyDescent="0.3"/>
    <row r="2792" hidden="1" x14ac:dyDescent="0.3"/>
    <row r="2793" hidden="1" x14ac:dyDescent="0.3"/>
    <row r="2794" hidden="1" x14ac:dyDescent="0.3"/>
    <row r="2795" hidden="1" x14ac:dyDescent="0.3"/>
    <row r="2796" hidden="1" x14ac:dyDescent="0.3"/>
    <row r="2797" hidden="1" x14ac:dyDescent="0.3"/>
    <row r="2798" hidden="1" x14ac:dyDescent="0.3"/>
    <row r="2799" hidden="1" x14ac:dyDescent="0.3"/>
    <row r="2800" hidden="1" x14ac:dyDescent="0.3"/>
    <row r="2801" hidden="1" x14ac:dyDescent="0.3"/>
    <row r="2802" hidden="1" x14ac:dyDescent="0.3"/>
    <row r="2803" hidden="1" x14ac:dyDescent="0.3"/>
    <row r="2804" hidden="1" x14ac:dyDescent="0.3"/>
    <row r="2805" hidden="1" x14ac:dyDescent="0.3"/>
    <row r="2806" hidden="1" x14ac:dyDescent="0.3"/>
    <row r="2807" hidden="1" x14ac:dyDescent="0.3"/>
    <row r="2808" hidden="1" x14ac:dyDescent="0.3"/>
    <row r="2809" hidden="1" x14ac:dyDescent="0.3"/>
    <row r="2810" hidden="1" x14ac:dyDescent="0.3"/>
    <row r="2811" hidden="1" x14ac:dyDescent="0.3"/>
    <row r="2812" hidden="1" x14ac:dyDescent="0.3"/>
    <row r="2813" hidden="1" x14ac:dyDescent="0.3"/>
    <row r="2814" hidden="1" x14ac:dyDescent="0.3"/>
    <row r="2815" hidden="1" x14ac:dyDescent="0.3"/>
    <row r="2816" hidden="1" x14ac:dyDescent="0.3"/>
    <row r="2817" hidden="1" x14ac:dyDescent="0.3"/>
    <row r="2818" hidden="1" x14ac:dyDescent="0.3"/>
    <row r="2819" hidden="1" x14ac:dyDescent="0.3"/>
    <row r="2820" hidden="1" x14ac:dyDescent="0.3"/>
    <row r="2821" hidden="1" x14ac:dyDescent="0.3"/>
    <row r="2822" hidden="1" x14ac:dyDescent="0.3"/>
    <row r="2823" hidden="1" x14ac:dyDescent="0.3"/>
    <row r="2824" hidden="1" x14ac:dyDescent="0.3"/>
    <row r="2825" hidden="1" x14ac:dyDescent="0.3"/>
    <row r="2826" hidden="1" x14ac:dyDescent="0.3"/>
    <row r="2827" hidden="1" x14ac:dyDescent="0.3"/>
    <row r="2828" hidden="1" x14ac:dyDescent="0.3"/>
    <row r="2829" hidden="1" x14ac:dyDescent="0.3"/>
    <row r="2830" hidden="1" x14ac:dyDescent="0.3"/>
    <row r="2831" hidden="1" x14ac:dyDescent="0.3"/>
    <row r="2832" hidden="1" x14ac:dyDescent="0.3"/>
    <row r="2833" hidden="1" x14ac:dyDescent="0.3"/>
    <row r="2834" hidden="1" x14ac:dyDescent="0.3"/>
    <row r="2835" hidden="1" x14ac:dyDescent="0.3"/>
    <row r="2836" hidden="1" x14ac:dyDescent="0.3"/>
    <row r="2837" hidden="1" x14ac:dyDescent="0.3"/>
    <row r="2838" hidden="1" x14ac:dyDescent="0.3"/>
    <row r="2839" hidden="1" x14ac:dyDescent="0.3"/>
    <row r="2840" hidden="1" x14ac:dyDescent="0.3"/>
    <row r="2841" hidden="1" x14ac:dyDescent="0.3"/>
    <row r="2842" hidden="1" x14ac:dyDescent="0.3"/>
    <row r="2843" hidden="1" x14ac:dyDescent="0.3"/>
    <row r="2844" hidden="1" x14ac:dyDescent="0.3"/>
    <row r="2845" hidden="1" x14ac:dyDescent="0.3"/>
    <row r="2846" hidden="1" x14ac:dyDescent="0.3"/>
    <row r="2847" hidden="1" x14ac:dyDescent="0.3"/>
    <row r="2848" hidden="1" x14ac:dyDescent="0.3"/>
    <row r="2849" hidden="1" x14ac:dyDescent="0.3"/>
    <row r="2850" hidden="1" x14ac:dyDescent="0.3"/>
    <row r="2851" hidden="1" x14ac:dyDescent="0.3"/>
    <row r="2852" hidden="1" x14ac:dyDescent="0.3"/>
    <row r="2853" hidden="1" x14ac:dyDescent="0.3"/>
    <row r="2854" hidden="1" x14ac:dyDescent="0.3"/>
    <row r="2855" hidden="1" x14ac:dyDescent="0.3"/>
    <row r="2856" hidden="1" x14ac:dyDescent="0.3"/>
    <row r="2857" hidden="1" x14ac:dyDescent="0.3"/>
    <row r="2858" hidden="1" x14ac:dyDescent="0.3"/>
    <row r="2859" hidden="1" x14ac:dyDescent="0.3"/>
    <row r="2860" hidden="1" x14ac:dyDescent="0.3"/>
    <row r="2861" hidden="1" x14ac:dyDescent="0.3"/>
    <row r="2862" hidden="1" x14ac:dyDescent="0.3"/>
    <row r="2863" hidden="1" x14ac:dyDescent="0.3"/>
    <row r="2864" hidden="1" x14ac:dyDescent="0.3"/>
    <row r="2865" hidden="1" x14ac:dyDescent="0.3"/>
    <row r="2866" hidden="1" x14ac:dyDescent="0.3"/>
    <row r="2867" hidden="1" x14ac:dyDescent="0.3"/>
    <row r="2868" hidden="1" x14ac:dyDescent="0.3"/>
    <row r="2869" hidden="1" x14ac:dyDescent="0.3"/>
    <row r="2870" hidden="1" x14ac:dyDescent="0.3"/>
    <row r="2871" hidden="1" x14ac:dyDescent="0.3"/>
    <row r="2872" hidden="1" x14ac:dyDescent="0.3"/>
    <row r="2873" hidden="1" x14ac:dyDescent="0.3"/>
    <row r="2874" hidden="1" x14ac:dyDescent="0.3"/>
    <row r="2875" hidden="1" x14ac:dyDescent="0.3"/>
    <row r="2876" hidden="1" x14ac:dyDescent="0.3"/>
    <row r="2877" hidden="1" x14ac:dyDescent="0.3"/>
    <row r="2878" hidden="1" x14ac:dyDescent="0.3"/>
    <row r="2879" hidden="1" x14ac:dyDescent="0.3"/>
    <row r="2880" hidden="1" x14ac:dyDescent="0.3"/>
    <row r="2881" hidden="1" x14ac:dyDescent="0.3"/>
    <row r="2882" hidden="1" x14ac:dyDescent="0.3"/>
    <row r="2883" hidden="1" x14ac:dyDescent="0.3"/>
    <row r="2884" hidden="1" x14ac:dyDescent="0.3"/>
    <row r="2885" hidden="1" x14ac:dyDescent="0.3"/>
    <row r="2886" hidden="1" x14ac:dyDescent="0.3"/>
    <row r="2887" hidden="1" x14ac:dyDescent="0.3"/>
    <row r="2888" hidden="1" x14ac:dyDescent="0.3"/>
    <row r="2889" hidden="1" x14ac:dyDescent="0.3"/>
    <row r="2890" hidden="1" x14ac:dyDescent="0.3"/>
    <row r="2891" hidden="1" x14ac:dyDescent="0.3"/>
    <row r="2892" hidden="1" x14ac:dyDescent="0.3"/>
    <row r="2893" hidden="1" x14ac:dyDescent="0.3"/>
    <row r="2894" hidden="1" x14ac:dyDescent="0.3"/>
    <row r="2895" hidden="1" x14ac:dyDescent="0.3"/>
    <row r="2896" hidden="1" x14ac:dyDescent="0.3"/>
    <row r="2897" hidden="1" x14ac:dyDescent="0.3"/>
    <row r="2898" hidden="1" x14ac:dyDescent="0.3"/>
    <row r="2899" hidden="1" x14ac:dyDescent="0.3"/>
    <row r="2900" hidden="1" x14ac:dyDescent="0.3"/>
    <row r="2901" hidden="1" x14ac:dyDescent="0.3"/>
    <row r="2902" hidden="1" x14ac:dyDescent="0.3"/>
    <row r="2903" hidden="1" x14ac:dyDescent="0.3"/>
    <row r="2904" hidden="1" x14ac:dyDescent="0.3"/>
    <row r="2905" hidden="1" x14ac:dyDescent="0.3"/>
    <row r="2906" hidden="1" x14ac:dyDescent="0.3"/>
    <row r="2907" hidden="1" x14ac:dyDescent="0.3"/>
    <row r="2908" hidden="1" x14ac:dyDescent="0.3"/>
    <row r="2909" hidden="1" x14ac:dyDescent="0.3"/>
    <row r="2910" hidden="1" x14ac:dyDescent="0.3"/>
    <row r="2911" hidden="1" x14ac:dyDescent="0.3"/>
    <row r="2912" hidden="1" x14ac:dyDescent="0.3"/>
    <row r="2913" hidden="1" x14ac:dyDescent="0.3"/>
    <row r="2914" hidden="1" x14ac:dyDescent="0.3"/>
    <row r="2915" hidden="1" x14ac:dyDescent="0.3"/>
    <row r="2916" hidden="1" x14ac:dyDescent="0.3"/>
    <row r="2917" hidden="1" x14ac:dyDescent="0.3"/>
    <row r="2918" hidden="1" x14ac:dyDescent="0.3"/>
    <row r="2919" hidden="1" x14ac:dyDescent="0.3"/>
    <row r="2920" hidden="1" x14ac:dyDescent="0.3"/>
    <row r="2921" hidden="1" x14ac:dyDescent="0.3"/>
    <row r="2922" hidden="1" x14ac:dyDescent="0.3"/>
    <row r="2923" hidden="1" x14ac:dyDescent="0.3"/>
    <row r="2924" hidden="1" x14ac:dyDescent="0.3"/>
    <row r="2925" hidden="1" x14ac:dyDescent="0.3"/>
    <row r="2926" hidden="1" x14ac:dyDescent="0.3"/>
    <row r="2927" hidden="1" x14ac:dyDescent="0.3"/>
    <row r="2928" hidden="1" x14ac:dyDescent="0.3"/>
    <row r="2929" hidden="1" x14ac:dyDescent="0.3"/>
    <row r="2930" hidden="1" x14ac:dyDescent="0.3"/>
    <row r="2931" hidden="1" x14ac:dyDescent="0.3"/>
    <row r="2932" hidden="1" x14ac:dyDescent="0.3"/>
    <row r="2933" hidden="1" x14ac:dyDescent="0.3"/>
    <row r="2934" hidden="1" x14ac:dyDescent="0.3"/>
    <row r="2935" hidden="1" x14ac:dyDescent="0.3"/>
    <row r="2936" hidden="1" x14ac:dyDescent="0.3"/>
    <row r="2937" hidden="1" x14ac:dyDescent="0.3"/>
    <row r="2938" hidden="1" x14ac:dyDescent="0.3"/>
    <row r="2939" hidden="1" x14ac:dyDescent="0.3"/>
    <row r="2940" hidden="1" x14ac:dyDescent="0.3"/>
    <row r="2941" hidden="1" x14ac:dyDescent="0.3"/>
    <row r="2942" hidden="1" x14ac:dyDescent="0.3"/>
    <row r="2943" hidden="1" x14ac:dyDescent="0.3"/>
    <row r="2944" hidden="1" x14ac:dyDescent="0.3"/>
    <row r="2945" hidden="1" x14ac:dyDescent="0.3"/>
    <row r="2946" hidden="1" x14ac:dyDescent="0.3"/>
    <row r="2947" hidden="1" x14ac:dyDescent="0.3"/>
    <row r="2948" hidden="1" x14ac:dyDescent="0.3"/>
    <row r="2949" hidden="1" x14ac:dyDescent="0.3"/>
    <row r="2950" hidden="1" x14ac:dyDescent="0.3"/>
    <row r="2951" hidden="1" x14ac:dyDescent="0.3"/>
    <row r="2952" hidden="1" x14ac:dyDescent="0.3"/>
    <row r="2953" hidden="1" x14ac:dyDescent="0.3"/>
    <row r="2954" hidden="1" x14ac:dyDescent="0.3"/>
    <row r="2955" hidden="1" x14ac:dyDescent="0.3"/>
    <row r="2956" hidden="1" x14ac:dyDescent="0.3"/>
    <row r="2957" hidden="1" x14ac:dyDescent="0.3"/>
    <row r="2958" hidden="1" x14ac:dyDescent="0.3"/>
    <row r="2959" hidden="1" x14ac:dyDescent="0.3"/>
    <row r="2960" hidden="1" x14ac:dyDescent="0.3"/>
    <row r="2961" hidden="1" x14ac:dyDescent="0.3"/>
    <row r="2962" hidden="1" x14ac:dyDescent="0.3"/>
    <row r="2963" hidden="1" x14ac:dyDescent="0.3"/>
    <row r="2964" hidden="1" x14ac:dyDescent="0.3"/>
    <row r="2965" hidden="1" x14ac:dyDescent="0.3"/>
    <row r="2966" hidden="1" x14ac:dyDescent="0.3"/>
    <row r="2967" hidden="1" x14ac:dyDescent="0.3"/>
    <row r="2968" hidden="1" x14ac:dyDescent="0.3"/>
    <row r="2969" hidden="1" x14ac:dyDescent="0.3"/>
    <row r="2970" hidden="1" x14ac:dyDescent="0.3"/>
    <row r="2971" hidden="1" x14ac:dyDescent="0.3"/>
    <row r="2972" hidden="1" x14ac:dyDescent="0.3"/>
    <row r="2973" hidden="1" x14ac:dyDescent="0.3"/>
    <row r="2974" hidden="1" x14ac:dyDescent="0.3"/>
    <row r="2975" hidden="1" x14ac:dyDescent="0.3"/>
    <row r="2976" hidden="1" x14ac:dyDescent="0.3"/>
    <row r="2977" hidden="1" x14ac:dyDescent="0.3"/>
    <row r="2978" hidden="1" x14ac:dyDescent="0.3"/>
    <row r="2979" hidden="1" x14ac:dyDescent="0.3"/>
    <row r="2980" hidden="1" x14ac:dyDescent="0.3"/>
    <row r="2981" hidden="1" x14ac:dyDescent="0.3"/>
    <row r="2982" hidden="1" x14ac:dyDescent="0.3"/>
    <row r="2983" hidden="1" x14ac:dyDescent="0.3"/>
    <row r="2984" hidden="1" x14ac:dyDescent="0.3"/>
    <row r="2985" hidden="1" x14ac:dyDescent="0.3"/>
    <row r="2986" hidden="1" x14ac:dyDescent="0.3"/>
    <row r="2987" hidden="1" x14ac:dyDescent="0.3"/>
    <row r="2988" hidden="1" x14ac:dyDescent="0.3"/>
    <row r="2989" hidden="1" x14ac:dyDescent="0.3"/>
    <row r="2990" hidden="1" x14ac:dyDescent="0.3"/>
    <row r="2991" hidden="1" x14ac:dyDescent="0.3"/>
    <row r="2992" hidden="1" x14ac:dyDescent="0.3"/>
    <row r="2993" hidden="1" x14ac:dyDescent="0.3"/>
    <row r="2994" hidden="1" x14ac:dyDescent="0.3"/>
    <row r="2995" hidden="1" x14ac:dyDescent="0.3"/>
    <row r="2996" hidden="1" x14ac:dyDescent="0.3"/>
    <row r="2997" hidden="1" x14ac:dyDescent="0.3"/>
    <row r="2998" hidden="1" x14ac:dyDescent="0.3"/>
    <row r="2999" hidden="1" x14ac:dyDescent="0.3"/>
    <row r="3000" hidden="1" x14ac:dyDescent="0.3"/>
    <row r="3001" hidden="1" x14ac:dyDescent="0.3"/>
    <row r="3002" hidden="1" x14ac:dyDescent="0.3"/>
    <row r="3003" hidden="1" x14ac:dyDescent="0.3"/>
    <row r="3004" hidden="1" x14ac:dyDescent="0.3"/>
    <row r="3005" hidden="1" x14ac:dyDescent="0.3"/>
    <row r="3006" hidden="1" x14ac:dyDescent="0.3"/>
    <row r="3007" hidden="1" x14ac:dyDescent="0.3"/>
    <row r="3008" hidden="1" x14ac:dyDescent="0.3"/>
    <row r="3009" hidden="1" x14ac:dyDescent="0.3"/>
    <row r="3010" hidden="1" x14ac:dyDescent="0.3"/>
    <row r="3011" hidden="1" x14ac:dyDescent="0.3"/>
    <row r="3012" hidden="1" x14ac:dyDescent="0.3"/>
    <row r="3013" hidden="1" x14ac:dyDescent="0.3"/>
    <row r="3014" hidden="1" x14ac:dyDescent="0.3"/>
    <row r="3015" hidden="1" x14ac:dyDescent="0.3"/>
    <row r="3016" hidden="1" x14ac:dyDescent="0.3"/>
    <row r="3017" hidden="1" x14ac:dyDescent="0.3"/>
    <row r="3018" hidden="1" x14ac:dyDescent="0.3"/>
    <row r="3019" hidden="1" x14ac:dyDescent="0.3"/>
    <row r="3020" hidden="1" x14ac:dyDescent="0.3"/>
    <row r="3021" hidden="1" x14ac:dyDescent="0.3"/>
    <row r="3022" hidden="1" x14ac:dyDescent="0.3"/>
    <row r="3023" hidden="1" x14ac:dyDescent="0.3"/>
    <row r="3024" hidden="1" x14ac:dyDescent="0.3"/>
    <row r="3025" hidden="1" x14ac:dyDescent="0.3"/>
    <row r="3026" hidden="1" x14ac:dyDescent="0.3"/>
    <row r="3027" hidden="1" x14ac:dyDescent="0.3"/>
    <row r="3028" hidden="1" x14ac:dyDescent="0.3"/>
    <row r="3029" hidden="1" x14ac:dyDescent="0.3"/>
    <row r="3030" hidden="1" x14ac:dyDescent="0.3"/>
    <row r="3031" hidden="1" x14ac:dyDescent="0.3"/>
    <row r="3032" hidden="1" x14ac:dyDescent="0.3"/>
    <row r="3033" hidden="1" x14ac:dyDescent="0.3"/>
    <row r="3034" hidden="1" x14ac:dyDescent="0.3"/>
    <row r="3035" hidden="1" x14ac:dyDescent="0.3"/>
    <row r="3036" hidden="1" x14ac:dyDescent="0.3"/>
    <row r="3037" hidden="1" x14ac:dyDescent="0.3"/>
    <row r="3038" hidden="1" x14ac:dyDescent="0.3"/>
    <row r="3039" hidden="1" x14ac:dyDescent="0.3"/>
    <row r="3040" hidden="1" x14ac:dyDescent="0.3"/>
    <row r="3041" hidden="1" x14ac:dyDescent="0.3"/>
    <row r="3042" hidden="1" x14ac:dyDescent="0.3"/>
    <row r="3043" hidden="1" x14ac:dyDescent="0.3"/>
    <row r="3044" hidden="1" x14ac:dyDescent="0.3"/>
    <row r="3045" hidden="1" x14ac:dyDescent="0.3"/>
    <row r="3046" hidden="1" x14ac:dyDescent="0.3"/>
    <row r="3047" hidden="1" x14ac:dyDescent="0.3"/>
    <row r="3048" hidden="1" x14ac:dyDescent="0.3"/>
    <row r="3049" hidden="1" x14ac:dyDescent="0.3"/>
    <row r="3050" hidden="1" x14ac:dyDescent="0.3"/>
    <row r="3051" hidden="1" x14ac:dyDescent="0.3"/>
    <row r="3052" hidden="1" x14ac:dyDescent="0.3"/>
    <row r="3053" hidden="1" x14ac:dyDescent="0.3"/>
    <row r="3054" hidden="1" x14ac:dyDescent="0.3"/>
    <row r="3055" hidden="1" x14ac:dyDescent="0.3"/>
    <row r="3056" hidden="1" x14ac:dyDescent="0.3"/>
    <row r="3057" hidden="1" x14ac:dyDescent="0.3"/>
    <row r="3058" hidden="1" x14ac:dyDescent="0.3"/>
    <row r="3059" hidden="1" x14ac:dyDescent="0.3"/>
    <row r="3060" hidden="1" x14ac:dyDescent="0.3"/>
    <row r="3061" hidden="1" x14ac:dyDescent="0.3"/>
    <row r="3062" hidden="1" x14ac:dyDescent="0.3"/>
    <row r="3063" hidden="1" x14ac:dyDescent="0.3"/>
    <row r="3064" hidden="1" x14ac:dyDescent="0.3"/>
    <row r="3065" hidden="1" x14ac:dyDescent="0.3"/>
    <row r="3066" hidden="1" x14ac:dyDescent="0.3"/>
    <row r="3067" hidden="1" x14ac:dyDescent="0.3"/>
    <row r="3068" hidden="1" x14ac:dyDescent="0.3"/>
    <row r="3069" hidden="1" x14ac:dyDescent="0.3"/>
    <row r="3070" hidden="1" x14ac:dyDescent="0.3"/>
    <row r="3071" hidden="1" x14ac:dyDescent="0.3"/>
    <row r="3072" hidden="1" x14ac:dyDescent="0.3"/>
    <row r="3073" hidden="1" x14ac:dyDescent="0.3"/>
    <row r="3074" hidden="1" x14ac:dyDescent="0.3"/>
    <row r="3075" hidden="1" x14ac:dyDescent="0.3"/>
    <row r="3076" hidden="1" x14ac:dyDescent="0.3"/>
    <row r="3077" hidden="1" x14ac:dyDescent="0.3"/>
    <row r="3078" hidden="1" x14ac:dyDescent="0.3"/>
    <row r="3079" hidden="1" x14ac:dyDescent="0.3"/>
    <row r="3080" hidden="1" x14ac:dyDescent="0.3"/>
    <row r="3081" hidden="1" x14ac:dyDescent="0.3"/>
    <row r="3082" hidden="1" x14ac:dyDescent="0.3"/>
    <row r="3083" hidden="1" x14ac:dyDescent="0.3"/>
    <row r="3084" hidden="1" x14ac:dyDescent="0.3"/>
    <row r="3085" hidden="1" x14ac:dyDescent="0.3"/>
    <row r="3086" hidden="1" x14ac:dyDescent="0.3"/>
    <row r="3087" hidden="1" x14ac:dyDescent="0.3"/>
    <row r="3088" hidden="1" x14ac:dyDescent="0.3"/>
    <row r="3089" hidden="1" x14ac:dyDescent="0.3"/>
    <row r="3090" hidden="1" x14ac:dyDescent="0.3"/>
    <row r="3091" hidden="1" x14ac:dyDescent="0.3"/>
    <row r="3092" hidden="1" x14ac:dyDescent="0.3"/>
    <row r="3093" hidden="1" x14ac:dyDescent="0.3"/>
    <row r="3094" hidden="1" x14ac:dyDescent="0.3"/>
    <row r="3095" hidden="1" x14ac:dyDescent="0.3"/>
    <row r="3096" hidden="1" x14ac:dyDescent="0.3"/>
    <row r="3097" hidden="1" x14ac:dyDescent="0.3"/>
    <row r="3098" hidden="1" x14ac:dyDescent="0.3"/>
    <row r="3099" hidden="1" x14ac:dyDescent="0.3"/>
    <row r="3100" hidden="1" x14ac:dyDescent="0.3"/>
    <row r="3101" hidden="1" x14ac:dyDescent="0.3"/>
    <row r="3102" hidden="1" x14ac:dyDescent="0.3"/>
    <row r="3103" hidden="1" x14ac:dyDescent="0.3"/>
    <row r="3104" hidden="1" x14ac:dyDescent="0.3"/>
    <row r="3105" hidden="1" x14ac:dyDescent="0.3"/>
    <row r="3106" hidden="1" x14ac:dyDescent="0.3"/>
    <row r="3107" hidden="1" x14ac:dyDescent="0.3"/>
    <row r="3108" hidden="1" x14ac:dyDescent="0.3"/>
    <row r="3109" hidden="1" x14ac:dyDescent="0.3"/>
    <row r="3110" hidden="1" x14ac:dyDescent="0.3"/>
    <row r="3111" hidden="1" x14ac:dyDescent="0.3"/>
    <row r="3112" hidden="1" x14ac:dyDescent="0.3"/>
    <row r="3113" hidden="1" x14ac:dyDescent="0.3"/>
    <row r="3114" hidden="1" x14ac:dyDescent="0.3"/>
    <row r="3115" hidden="1" x14ac:dyDescent="0.3"/>
    <row r="3116" hidden="1" x14ac:dyDescent="0.3"/>
    <row r="3117" hidden="1" x14ac:dyDescent="0.3"/>
    <row r="3118" hidden="1" x14ac:dyDescent="0.3"/>
    <row r="3119" hidden="1" x14ac:dyDescent="0.3"/>
    <row r="3120" hidden="1" x14ac:dyDescent="0.3"/>
    <row r="3121" hidden="1" x14ac:dyDescent="0.3"/>
    <row r="3122" hidden="1" x14ac:dyDescent="0.3"/>
    <row r="3123" hidden="1" x14ac:dyDescent="0.3"/>
    <row r="3124" hidden="1" x14ac:dyDescent="0.3"/>
    <row r="3125" hidden="1" x14ac:dyDescent="0.3"/>
    <row r="3126" hidden="1" x14ac:dyDescent="0.3"/>
    <row r="3127" hidden="1" x14ac:dyDescent="0.3"/>
    <row r="3128" hidden="1" x14ac:dyDescent="0.3"/>
    <row r="3129" hidden="1" x14ac:dyDescent="0.3"/>
    <row r="3130" hidden="1" x14ac:dyDescent="0.3"/>
    <row r="3131" hidden="1" x14ac:dyDescent="0.3"/>
    <row r="3132" hidden="1" x14ac:dyDescent="0.3"/>
    <row r="3133" hidden="1" x14ac:dyDescent="0.3"/>
    <row r="3134" hidden="1" x14ac:dyDescent="0.3"/>
    <row r="3135" hidden="1" x14ac:dyDescent="0.3"/>
    <row r="3136" hidden="1" x14ac:dyDescent="0.3"/>
    <row r="3137" hidden="1" x14ac:dyDescent="0.3"/>
    <row r="3138" hidden="1" x14ac:dyDescent="0.3"/>
    <row r="3139" hidden="1" x14ac:dyDescent="0.3"/>
    <row r="3140" hidden="1" x14ac:dyDescent="0.3"/>
    <row r="3141" hidden="1" x14ac:dyDescent="0.3"/>
    <row r="3142" hidden="1" x14ac:dyDescent="0.3"/>
    <row r="3143" hidden="1" x14ac:dyDescent="0.3"/>
    <row r="3144" hidden="1" x14ac:dyDescent="0.3"/>
    <row r="3145" hidden="1" x14ac:dyDescent="0.3"/>
    <row r="3146" hidden="1" x14ac:dyDescent="0.3"/>
    <row r="3147" hidden="1" x14ac:dyDescent="0.3"/>
    <row r="3148" hidden="1" x14ac:dyDescent="0.3"/>
    <row r="3149" hidden="1" x14ac:dyDescent="0.3"/>
    <row r="3150" hidden="1" x14ac:dyDescent="0.3"/>
    <row r="3151" hidden="1" x14ac:dyDescent="0.3"/>
    <row r="3152" hidden="1" x14ac:dyDescent="0.3"/>
    <row r="3153" hidden="1" x14ac:dyDescent="0.3"/>
    <row r="3154" hidden="1" x14ac:dyDescent="0.3"/>
    <row r="3155" hidden="1" x14ac:dyDescent="0.3"/>
    <row r="3156" hidden="1" x14ac:dyDescent="0.3"/>
    <row r="3157" hidden="1" x14ac:dyDescent="0.3"/>
    <row r="3158" hidden="1" x14ac:dyDescent="0.3"/>
    <row r="3159" hidden="1" x14ac:dyDescent="0.3"/>
    <row r="3160" hidden="1" x14ac:dyDescent="0.3"/>
    <row r="3161" hidden="1" x14ac:dyDescent="0.3"/>
    <row r="3162" hidden="1" x14ac:dyDescent="0.3"/>
    <row r="3163" hidden="1" x14ac:dyDescent="0.3"/>
    <row r="3164" hidden="1" x14ac:dyDescent="0.3"/>
    <row r="3165" hidden="1" x14ac:dyDescent="0.3"/>
    <row r="3166" hidden="1" x14ac:dyDescent="0.3"/>
    <row r="3167" hidden="1" x14ac:dyDescent="0.3"/>
    <row r="3168" hidden="1" x14ac:dyDescent="0.3"/>
    <row r="3169" hidden="1" x14ac:dyDescent="0.3"/>
    <row r="3170" hidden="1" x14ac:dyDescent="0.3"/>
    <row r="3171" hidden="1" x14ac:dyDescent="0.3"/>
    <row r="3172" hidden="1" x14ac:dyDescent="0.3"/>
    <row r="3173" hidden="1" x14ac:dyDescent="0.3"/>
    <row r="3174" hidden="1" x14ac:dyDescent="0.3"/>
    <row r="3175" hidden="1" x14ac:dyDescent="0.3"/>
    <row r="3176" hidden="1" x14ac:dyDescent="0.3"/>
    <row r="3177" hidden="1" x14ac:dyDescent="0.3"/>
    <row r="3178" hidden="1" x14ac:dyDescent="0.3"/>
    <row r="3179" hidden="1" x14ac:dyDescent="0.3"/>
    <row r="3180" hidden="1" x14ac:dyDescent="0.3"/>
    <row r="3181" hidden="1" x14ac:dyDescent="0.3"/>
    <row r="3182" hidden="1" x14ac:dyDescent="0.3"/>
    <row r="3183" hidden="1" x14ac:dyDescent="0.3"/>
    <row r="3184" hidden="1" x14ac:dyDescent="0.3"/>
    <row r="3185" hidden="1" x14ac:dyDescent="0.3"/>
    <row r="3186" hidden="1" x14ac:dyDescent="0.3"/>
    <row r="3187" hidden="1" x14ac:dyDescent="0.3"/>
    <row r="3188" hidden="1" x14ac:dyDescent="0.3"/>
    <row r="3189" hidden="1" x14ac:dyDescent="0.3"/>
    <row r="3190" hidden="1" x14ac:dyDescent="0.3"/>
    <row r="3191" hidden="1" x14ac:dyDescent="0.3"/>
    <row r="3192" hidden="1" x14ac:dyDescent="0.3"/>
    <row r="3193" hidden="1" x14ac:dyDescent="0.3"/>
    <row r="3194" hidden="1" x14ac:dyDescent="0.3"/>
    <row r="3195" hidden="1" x14ac:dyDescent="0.3"/>
    <row r="3196" hidden="1" x14ac:dyDescent="0.3"/>
    <row r="3197" hidden="1" x14ac:dyDescent="0.3"/>
    <row r="3198" hidden="1" x14ac:dyDescent="0.3"/>
    <row r="3199" hidden="1" x14ac:dyDescent="0.3"/>
    <row r="3200" hidden="1" x14ac:dyDescent="0.3"/>
    <row r="3201" hidden="1" x14ac:dyDescent="0.3"/>
    <row r="3202" hidden="1" x14ac:dyDescent="0.3"/>
    <row r="3203" hidden="1" x14ac:dyDescent="0.3"/>
    <row r="3204" hidden="1" x14ac:dyDescent="0.3"/>
    <row r="3205" hidden="1" x14ac:dyDescent="0.3"/>
    <row r="3206" hidden="1" x14ac:dyDescent="0.3"/>
    <row r="3207" hidden="1" x14ac:dyDescent="0.3"/>
    <row r="3208" hidden="1" x14ac:dyDescent="0.3"/>
    <row r="3209" hidden="1" x14ac:dyDescent="0.3"/>
    <row r="3210" hidden="1" x14ac:dyDescent="0.3"/>
    <row r="3211" hidden="1" x14ac:dyDescent="0.3"/>
    <row r="3212" hidden="1" x14ac:dyDescent="0.3"/>
    <row r="3213" hidden="1" x14ac:dyDescent="0.3"/>
    <row r="3214" hidden="1" x14ac:dyDescent="0.3"/>
    <row r="3215" hidden="1" x14ac:dyDescent="0.3"/>
    <row r="3216" hidden="1" x14ac:dyDescent="0.3"/>
    <row r="3217" hidden="1" x14ac:dyDescent="0.3"/>
    <row r="3218" hidden="1" x14ac:dyDescent="0.3"/>
    <row r="3219" hidden="1" x14ac:dyDescent="0.3"/>
    <row r="3220" hidden="1" x14ac:dyDescent="0.3"/>
    <row r="3221" hidden="1" x14ac:dyDescent="0.3"/>
    <row r="3222" hidden="1" x14ac:dyDescent="0.3"/>
    <row r="3223" hidden="1" x14ac:dyDescent="0.3"/>
    <row r="3224" hidden="1" x14ac:dyDescent="0.3"/>
    <row r="3225" hidden="1" x14ac:dyDescent="0.3"/>
    <row r="3226" hidden="1" x14ac:dyDescent="0.3"/>
    <row r="3227" hidden="1" x14ac:dyDescent="0.3"/>
    <row r="3228" hidden="1" x14ac:dyDescent="0.3"/>
    <row r="3229" hidden="1" x14ac:dyDescent="0.3"/>
    <row r="3230" hidden="1" x14ac:dyDescent="0.3"/>
    <row r="3231" hidden="1" x14ac:dyDescent="0.3"/>
    <row r="3232" hidden="1" x14ac:dyDescent="0.3"/>
    <row r="3233" hidden="1" x14ac:dyDescent="0.3"/>
    <row r="3234" hidden="1" x14ac:dyDescent="0.3"/>
    <row r="3235" hidden="1" x14ac:dyDescent="0.3"/>
    <row r="3236" hidden="1" x14ac:dyDescent="0.3"/>
    <row r="3237" hidden="1" x14ac:dyDescent="0.3"/>
    <row r="3238" hidden="1" x14ac:dyDescent="0.3"/>
    <row r="3239" hidden="1" x14ac:dyDescent="0.3"/>
    <row r="3240" hidden="1" x14ac:dyDescent="0.3"/>
    <row r="3241" hidden="1" x14ac:dyDescent="0.3"/>
    <row r="3242" hidden="1" x14ac:dyDescent="0.3"/>
    <row r="3243" hidden="1" x14ac:dyDescent="0.3"/>
    <row r="3244" hidden="1" x14ac:dyDescent="0.3"/>
    <row r="3245" hidden="1" x14ac:dyDescent="0.3"/>
    <row r="3246" hidden="1" x14ac:dyDescent="0.3"/>
    <row r="3247" hidden="1" x14ac:dyDescent="0.3"/>
    <row r="3248" hidden="1" x14ac:dyDescent="0.3"/>
    <row r="3249" hidden="1" x14ac:dyDescent="0.3"/>
    <row r="3250" hidden="1" x14ac:dyDescent="0.3"/>
    <row r="3251" hidden="1" x14ac:dyDescent="0.3"/>
    <row r="3252" hidden="1" x14ac:dyDescent="0.3"/>
    <row r="3253" hidden="1" x14ac:dyDescent="0.3"/>
    <row r="3254" hidden="1" x14ac:dyDescent="0.3"/>
    <row r="3255" hidden="1" x14ac:dyDescent="0.3"/>
    <row r="3256" hidden="1" x14ac:dyDescent="0.3"/>
    <row r="3257" hidden="1" x14ac:dyDescent="0.3"/>
    <row r="3258" hidden="1" x14ac:dyDescent="0.3"/>
    <row r="3259" hidden="1" x14ac:dyDescent="0.3"/>
    <row r="3260" hidden="1" x14ac:dyDescent="0.3"/>
    <row r="3261" hidden="1" x14ac:dyDescent="0.3"/>
    <row r="3262" hidden="1" x14ac:dyDescent="0.3"/>
    <row r="3263" hidden="1" x14ac:dyDescent="0.3"/>
    <row r="3264" hidden="1" x14ac:dyDescent="0.3"/>
    <row r="3265" hidden="1" x14ac:dyDescent="0.3"/>
    <row r="3266" hidden="1" x14ac:dyDescent="0.3"/>
    <row r="3267" hidden="1" x14ac:dyDescent="0.3"/>
    <row r="3268" hidden="1" x14ac:dyDescent="0.3"/>
    <row r="3269" hidden="1" x14ac:dyDescent="0.3"/>
    <row r="3270" hidden="1" x14ac:dyDescent="0.3"/>
    <row r="3271" hidden="1" x14ac:dyDescent="0.3"/>
    <row r="3272" hidden="1" x14ac:dyDescent="0.3"/>
    <row r="3273" hidden="1" x14ac:dyDescent="0.3"/>
    <row r="3274" hidden="1" x14ac:dyDescent="0.3"/>
    <row r="3275" hidden="1" x14ac:dyDescent="0.3"/>
    <row r="3276" hidden="1" x14ac:dyDescent="0.3"/>
    <row r="3277" hidden="1" x14ac:dyDescent="0.3"/>
    <row r="3278" hidden="1" x14ac:dyDescent="0.3"/>
    <row r="3279" hidden="1" x14ac:dyDescent="0.3"/>
    <row r="3280" hidden="1" x14ac:dyDescent="0.3"/>
    <row r="3281" hidden="1" x14ac:dyDescent="0.3"/>
    <row r="3282" hidden="1" x14ac:dyDescent="0.3"/>
    <row r="3283" hidden="1" x14ac:dyDescent="0.3"/>
    <row r="3284" hidden="1" x14ac:dyDescent="0.3"/>
    <row r="3285" hidden="1" x14ac:dyDescent="0.3"/>
    <row r="3286" hidden="1" x14ac:dyDescent="0.3"/>
    <row r="3287" hidden="1" x14ac:dyDescent="0.3"/>
    <row r="3288" hidden="1" x14ac:dyDescent="0.3"/>
    <row r="3289" hidden="1" x14ac:dyDescent="0.3"/>
    <row r="3290" hidden="1" x14ac:dyDescent="0.3"/>
    <row r="3291" hidden="1" x14ac:dyDescent="0.3"/>
    <row r="3292" hidden="1" x14ac:dyDescent="0.3"/>
    <row r="3293" hidden="1" x14ac:dyDescent="0.3"/>
    <row r="3294" hidden="1" x14ac:dyDescent="0.3"/>
    <row r="3295" hidden="1" x14ac:dyDescent="0.3"/>
    <row r="3296" hidden="1" x14ac:dyDescent="0.3"/>
    <row r="3297" hidden="1" x14ac:dyDescent="0.3"/>
    <row r="3298" hidden="1" x14ac:dyDescent="0.3"/>
    <row r="3299" hidden="1" x14ac:dyDescent="0.3"/>
    <row r="3300" hidden="1" x14ac:dyDescent="0.3"/>
    <row r="3301" hidden="1" x14ac:dyDescent="0.3"/>
    <row r="3302" hidden="1" x14ac:dyDescent="0.3"/>
    <row r="3303" hidden="1" x14ac:dyDescent="0.3"/>
    <row r="3304" hidden="1" x14ac:dyDescent="0.3"/>
    <row r="3305" hidden="1" x14ac:dyDescent="0.3"/>
    <row r="3306" hidden="1" x14ac:dyDescent="0.3"/>
    <row r="3307" hidden="1" x14ac:dyDescent="0.3"/>
    <row r="3308" hidden="1" x14ac:dyDescent="0.3"/>
    <row r="3309" hidden="1" x14ac:dyDescent="0.3"/>
    <row r="3310" hidden="1" x14ac:dyDescent="0.3"/>
    <row r="3311" hidden="1" x14ac:dyDescent="0.3"/>
    <row r="3312" hidden="1" x14ac:dyDescent="0.3"/>
    <row r="3313" hidden="1" x14ac:dyDescent="0.3"/>
    <row r="3314" hidden="1" x14ac:dyDescent="0.3"/>
    <row r="3315" hidden="1" x14ac:dyDescent="0.3"/>
    <row r="3316" hidden="1" x14ac:dyDescent="0.3"/>
    <row r="3317" hidden="1" x14ac:dyDescent="0.3"/>
    <row r="3318" hidden="1" x14ac:dyDescent="0.3"/>
    <row r="3319" hidden="1" x14ac:dyDescent="0.3"/>
    <row r="3320" hidden="1" x14ac:dyDescent="0.3"/>
    <row r="3321" hidden="1" x14ac:dyDescent="0.3"/>
    <row r="3322" hidden="1" x14ac:dyDescent="0.3"/>
    <row r="3323" hidden="1" x14ac:dyDescent="0.3"/>
    <row r="3324" hidden="1" x14ac:dyDescent="0.3"/>
    <row r="3325" hidden="1" x14ac:dyDescent="0.3"/>
    <row r="3326" hidden="1" x14ac:dyDescent="0.3"/>
    <row r="3327" hidden="1" x14ac:dyDescent="0.3"/>
    <row r="3328" hidden="1" x14ac:dyDescent="0.3"/>
    <row r="3329" hidden="1" x14ac:dyDescent="0.3"/>
    <row r="3330" hidden="1" x14ac:dyDescent="0.3"/>
    <row r="3331" hidden="1" x14ac:dyDescent="0.3"/>
    <row r="3332" hidden="1" x14ac:dyDescent="0.3"/>
    <row r="3333" hidden="1" x14ac:dyDescent="0.3"/>
    <row r="3334" hidden="1" x14ac:dyDescent="0.3"/>
    <row r="3335" hidden="1" x14ac:dyDescent="0.3"/>
    <row r="3336" hidden="1" x14ac:dyDescent="0.3"/>
    <row r="3337" hidden="1" x14ac:dyDescent="0.3"/>
    <row r="3338" hidden="1" x14ac:dyDescent="0.3"/>
    <row r="3339" hidden="1" x14ac:dyDescent="0.3"/>
    <row r="3340" hidden="1" x14ac:dyDescent="0.3"/>
    <row r="3341" hidden="1" x14ac:dyDescent="0.3"/>
    <row r="3342" hidden="1" x14ac:dyDescent="0.3"/>
    <row r="3343" hidden="1" x14ac:dyDescent="0.3"/>
    <row r="3344" hidden="1" x14ac:dyDescent="0.3"/>
    <row r="3345" hidden="1" x14ac:dyDescent="0.3"/>
    <row r="3346" hidden="1" x14ac:dyDescent="0.3"/>
    <row r="3347" hidden="1" x14ac:dyDescent="0.3"/>
    <row r="3348" hidden="1" x14ac:dyDescent="0.3"/>
    <row r="3349" hidden="1" x14ac:dyDescent="0.3"/>
    <row r="3350" hidden="1" x14ac:dyDescent="0.3"/>
    <row r="3351" hidden="1" x14ac:dyDescent="0.3"/>
    <row r="3352" hidden="1" x14ac:dyDescent="0.3"/>
    <row r="3353" hidden="1" x14ac:dyDescent="0.3"/>
    <row r="3354" hidden="1" x14ac:dyDescent="0.3"/>
    <row r="3355" hidden="1" x14ac:dyDescent="0.3"/>
    <row r="3356" hidden="1" x14ac:dyDescent="0.3"/>
    <row r="3357" hidden="1" x14ac:dyDescent="0.3"/>
    <row r="3358" hidden="1" x14ac:dyDescent="0.3"/>
    <row r="3359" hidden="1" x14ac:dyDescent="0.3"/>
    <row r="3360" hidden="1" x14ac:dyDescent="0.3"/>
    <row r="3361" hidden="1" x14ac:dyDescent="0.3"/>
    <row r="3362" hidden="1" x14ac:dyDescent="0.3"/>
    <row r="3363" hidden="1" x14ac:dyDescent="0.3"/>
    <row r="3364" hidden="1" x14ac:dyDescent="0.3"/>
    <row r="3365" hidden="1" x14ac:dyDescent="0.3"/>
    <row r="3366" hidden="1" x14ac:dyDescent="0.3"/>
    <row r="3367" hidden="1" x14ac:dyDescent="0.3"/>
    <row r="3368" hidden="1" x14ac:dyDescent="0.3"/>
    <row r="3369" hidden="1" x14ac:dyDescent="0.3"/>
    <row r="3370" hidden="1" x14ac:dyDescent="0.3"/>
    <row r="3371" hidden="1" x14ac:dyDescent="0.3"/>
    <row r="3372" hidden="1" x14ac:dyDescent="0.3"/>
    <row r="3373" hidden="1" x14ac:dyDescent="0.3"/>
    <row r="3374" hidden="1" x14ac:dyDescent="0.3"/>
    <row r="3375" hidden="1" x14ac:dyDescent="0.3"/>
    <row r="3376" hidden="1" x14ac:dyDescent="0.3"/>
    <row r="3377" hidden="1" x14ac:dyDescent="0.3"/>
    <row r="3378" hidden="1" x14ac:dyDescent="0.3"/>
    <row r="3379" hidden="1" x14ac:dyDescent="0.3"/>
    <row r="3380" hidden="1" x14ac:dyDescent="0.3"/>
    <row r="3381" hidden="1" x14ac:dyDescent="0.3"/>
    <row r="3382" hidden="1" x14ac:dyDescent="0.3"/>
    <row r="3383" hidden="1" x14ac:dyDescent="0.3"/>
    <row r="3384" hidden="1" x14ac:dyDescent="0.3"/>
    <row r="3385" hidden="1" x14ac:dyDescent="0.3"/>
    <row r="3386" hidden="1" x14ac:dyDescent="0.3"/>
    <row r="3387" hidden="1" x14ac:dyDescent="0.3"/>
    <row r="3388" hidden="1" x14ac:dyDescent="0.3"/>
    <row r="3389" hidden="1" x14ac:dyDescent="0.3"/>
    <row r="3390" hidden="1" x14ac:dyDescent="0.3"/>
    <row r="3391" hidden="1" x14ac:dyDescent="0.3"/>
    <row r="3392" hidden="1" x14ac:dyDescent="0.3"/>
    <row r="3393" hidden="1" x14ac:dyDescent="0.3"/>
    <row r="3394" hidden="1" x14ac:dyDescent="0.3"/>
    <row r="3395" hidden="1" x14ac:dyDescent="0.3"/>
    <row r="3396" hidden="1" x14ac:dyDescent="0.3"/>
    <row r="3397" hidden="1" x14ac:dyDescent="0.3"/>
    <row r="3398" hidden="1" x14ac:dyDescent="0.3"/>
    <row r="3399" hidden="1" x14ac:dyDescent="0.3"/>
    <row r="3400" hidden="1" x14ac:dyDescent="0.3"/>
    <row r="3401" hidden="1" x14ac:dyDescent="0.3"/>
    <row r="3402" hidden="1" x14ac:dyDescent="0.3"/>
    <row r="3403" hidden="1" x14ac:dyDescent="0.3"/>
    <row r="3404" hidden="1" x14ac:dyDescent="0.3"/>
    <row r="3405" hidden="1" x14ac:dyDescent="0.3"/>
    <row r="3406" hidden="1" x14ac:dyDescent="0.3"/>
    <row r="3407" hidden="1" x14ac:dyDescent="0.3"/>
    <row r="3408" hidden="1" x14ac:dyDescent="0.3"/>
    <row r="3409" hidden="1" x14ac:dyDescent="0.3"/>
    <row r="3410" hidden="1" x14ac:dyDescent="0.3"/>
    <row r="3411" hidden="1" x14ac:dyDescent="0.3"/>
    <row r="3412" hidden="1" x14ac:dyDescent="0.3"/>
    <row r="3413" hidden="1" x14ac:dyDescent="0.3"/>
    <row r="3414" hidden="1" x14ac:dyDescent="0.3"/>
    <row r="3415" hidden="1" x14ac:dyDescent="0.3"/>
    <row r="3416" hidden="1" x14ac:dyDescent="0.3"/>
    <row r="3417" hidden="1" x14ac:dyDescent="0.3"/>
    <row r="3418" hidden="1" x14ac:dyDescent="0.3"/>
    <row r="3419" hidden="1" x14ac:dyDescent="0.3"/>
    <row r="3420" hidden="1" x14ac:dyDescent="0.3"/>
    <row r="3421" hidden="1" x14ac:dyDescent="0.3"/>
    <row r="3422" hidden="1" x14ac:dyDescent="0.3"/>
    <row r="3423" hidden="1" x14ac:dyDescent="0.3"/>
    <row r="3424" hidden="1" x14ac:dyDescent="0.3"/>
    <row r="3425" hidden="1" x14ac:dyDescent="0.3"/>
    <row r="3426" hidden="1" x14ac:dyDescent="0.3"/>
    <row r="3427" hidden="1" x14ac:dyDescent="0.3"/>
    <row r="3428" hidden="1" x14ac:dyDescent="0.3"/>
    <row r="3429" hidden="1" x14ac:dyDescent="0.3"/>
    <row r="3430" hidden="1" x14ac:dyDescent="0.3"/>
    <row r="3431" hidden="1" x14ac:dyDescent="0.3"/>
    <row r="3432" hidden="1" x14ac:dyDescent="0.3"/>
    <row r="3433" hidden="1" x14ac:dyDescent="0.3"/>
    <row r="3434" hidden="1" x14ac:dyDescent="0.3"/>
    <row r="3435" hidden="1" x14ac:dyDescent="0.3"/>
    <row r="3436" hidden="1" x14ac:dyDescent="0.3"/>
    <row r="3437" hidden="1" x14ac:dyDescent="0.3"/>
    <row r="3438" hidden="1" x14ac:dyDescent="0.3"/>
    <row r="3439" hidden="1" x14ac:dyDescent="0.3"/>
    <row r="3440" hidden="1" x14ac:dyDescent="0.3"/>
    <row r="3441" hidden="1" x14ac:dyDescent="0.3"/>
    <row r="3442" hidden="1" x14ac:dyDescent="0.3"/>
    <row r="3443" hidden="1" x14ac:dyDescent="0.3"/>
    <row r="3444" hidden="1" x14ac:dyDescent="0.3"/>
    <row r="3445" hidden="1" x14ac:dyDescent="0.3"/>
    <row r="3446" hidden="1" x14ac:dyDescent="0.3"/>
    <row r="3447" hidden="1" x14ac:dyDescent="0.3"/>
    <row r="3448" hidden="1" x14ac:dyDescent="0.3"/>
    <row r="3449" hidden="1" x14ac:dyDescent="0.3"/>
    <row r="3450" hidden="1" x14ac:dyDescent="0.3"/>
    <row r="3451" hidden="1" x14ac:dyDescent="0.3"/>
    <row r="3452" hidden="1" x14ac:dyDescent="0.3"/>
    <row r="3453" hidden="1" x14ac:dyDescent="0.3"/>
    <row r="3454" hidden="1" x14ac:dyDescent="0.3"/>
    <row r="3455" hidden="1" x14ac:dyDescent="0.3"/>
    <row r="3456" hidden="1" x14ac:dyDescent="0.3"/>
    <row r="3457" hidden="1" x14ac:dyDescent="0.3"/>
    <row r="3458" hidden="1" x14ac:dyDescent="0.3"/>
    <row r="3459" hidden="1" x14ac:dyDescent="0.3"/>
    <row r="3460" hidden="1" x14ac:dyDescent="0.3"/>
    <row r="3461" hidden="1" x14ac:dyDescent="0.3"/>
    <row r="3462" hidden="1" x14ac:dyDescent="0.3"/>
    <row r="3463" hidden="1" x14ac:dyDescent="0.3"/>
    <row r="3464" hidden="1" x14ac:dyDescent="0.3"/>
    <row r="3465" hidden="1" x14ac:dyDescent="0.3"/>
    <row r="3466" hidden="1" x14ac:dyDescent="0.3"/>
    <row r="3467" hidden="1" x14ac:dyDescent="0.3"/>
    <row r="3468" hidden="1" x14ac:dyDescent="0.3"/>
    <row r="3469" hidden="1" x14ac:dyDescent="0.3"/>
    <row r="3470" hidden="1" x14ac:dyDescent="0.3"/>
    <row r="3471" hidden="1" x14ac:dyDescent="0.3"/>
    <row r="3472" hidden="1" x14ac:dyDescent="0.3"/>
    <row r="3473" hidden="1" x14ac:dyDescent="0.3"/>
    <row r="3474" hidden="1" x14ac:dyDescent="0.3"/>
    <row r="3475" hidden="1" x14ac:dyDescent="0.3"/>
    <row r="3476" hidden="1" x14ac:dyDescent="0.3"/>
    <row r="3477" hidden="1" x14ac:dyDescent="0.3"/>
    <row r="3478" hidden="1" x14ac:dyDescent="0.3"/>
    <row r="3479" hidden="1" x14ac:dyDescent="0.3"/>
    <row r="3480" hidden="1" x14ac:dyDescent="0.3"/>
    <row r="3481" hidden="1" x14ac:dyDescent="0.3"/>
    <row r="3482" hidden="1" x14ac:dyDescent="0.3"/>
    <row r="3483" hidden="1" x14ac:dyDescent="0.3"/>
    <row r="3484" hidden="1" x14ac:dyDescent="0.3"/>
    <row r="3485" hidden="1" x14ac:dyDescent="0.3"/>
    <row r="3486" hidden="1" x14ac:dyDescent="0.3"/>
    <row r="3487" hidden="1" x14ac:dyDescent="0.3"/>
    <row r="3488" hidden="1" x14ac:dyDescent="0.3"/>
    <row r="3489" hidden="1" x14ac:dyDescent="0.3"/>
    <row r="3490" hidden="1" x14ac:dyDescent="0.3"/>
    <row r="3491" hidden="1" x14ac:dyDescent="0.3"/>
    <row r="3492" hidden="1" x14ac:dyDescent="0.3"/>
    <row r="3493" hidden="1" x14ac:dyDescent="0.3"/>
    <row r="3494" hidden="1" x14ac:dyDescent="0.3"/>
    <row r="3495" hidden="1" x14ac:dyDescent="0.3"/>
    <row r="3496" hidden="1" x14ac:dyDescent="0.3"/>
    <row r="3497" hidden="1" x14ac:dyDescent="0.3"/>
    <row r="3498" hidden="1" x14ac:dyDescent="0.3"/>
    <row r="3499" hidden="1" x14ac:dyDescent="0.3"/>
    <row r="3500" hidden="1" x14ac:dyDescent="0.3"/>
    <row r="3501" hidden="1" x14ac:dyDescent="0.3"/>
    <row r="3502" hidden="1" x14ac:dyDescent="0.3"/>
    <row r="3503" hidden="1" x14ac:dyDescent="0.3"/>
    <row r="3504" hidden="1" x14ac:dyDescent="0.3"/>
    <row r="3505" hidden="1" x14ac:dyDescent="0.3"/>
    <row r="3506" hidden="1" x14ac:dyDescent="0.3"/>
    <row r="3507" hidden="1" x14ac:dyDescent="0.3"/>
    <row r="3508" hidden="1" x14ac:dyDescent="0.3"/>
    <row r="3509" hidden="1" x14ac:dyDescent="0.3"/>
    <row r="3510" hidden="1" x14ac:dyDescent="0.3"/>
    <row r="3511" hidden="1" x14ac:dyDescent="0.3"/>
    <row r="3512" hidden="1" x14ac:dyDescent="0.3"/>
    <row r="3513" hidden="1" x14ac:dyDescent="0.3"/>
    <row r="3514" hidden="1" x14ac:dyDescent="0.3"/>
    <row r="3515" hidden="1" x14ac:dyDescent="0.3"/>
    <row r="3516" hidden="1" x14ac:dyDescent="0.3"/>
    <row r="3517" hidden="1" x14ac:dyDescent="0.3"/>
    <row r="3518" hidden="1" x14ac:dyDescent="0.3"/>
    <row r="3519" hidden="1" x14ac:dyDescent="0.3"/>
    <row r="3520" hidden="1" x14ac:dyDescent="0.3"/>
    <row r="3521" hidden="1" x14ac:dyDescent="0.3"/>
    <row r="3522" hidden="1" x14ac:dyDescent="0.3"/>
    <row r="3523" hidden="1" x14ac:dyDescent="0.3"/>
    <row r="3524" hidden="1" x14ac:dyDescent="0.3"/>
    <row r="3525" hidden="1" x14ac:dyDescent="0.3"/>
    <row r="3526" hidden="1" x14ac:dyDescent="0.3"/>
    <row r="3527" hidden="1" x14ac:dyDescent="0.3"/>
    <row r="3528" hidden="1" x14ac:dyDescent="0.3"/>
    <row r="3529" hidden="1" x14ac:dyDescent="0.3"/>
    <row r="3530" hidden="1" x14ac:dyDescent="0.3"/>
    <row r="3531" hidden="1" x14ac:dyDescent="0.3"/>
    <row r="3532" hidden="1" x14ac:dyDescent="0.3"/>
    <row r="3533" hidden="1" x14ac:dyDescent="0.3"/>
    <row r="3534" hidden="1" x14ac:dyDescent="0.3"/>
    <row r="3535" hidden="1" x14ac:dyDescent="0.3"/>
    <row r="3536" hidden="1" x14ac:dyDescent="0.3"/>
    <row r="3537" hidden="1" x14ac:dyDescent="0.3"/>
    <row r="3538" hidden="1" x14ac:dyDescent="0.3"/>
    <row r="3539" hidden="1" x14ac:dyDescent="0.3"/>
    <row r="3540" hidden="1" x14ac:dyDescent="0.3"/>
    <row r="3541" hidden="1" x14ac:dyDescent="0.3"/>
    <row r="3542" hidden="1" x14ac:dyDescent="0.3"/>
    <row r="3543" hidden="1" x14ac:dyDescent="0.3"/>
    <row r="3544" hidden="1" x14ac:dyDescent="0.3"/>
    <row r="3545" hidden="1" x14ac:dyDescent="0.3"/>
    <row r="3546" hidden="1" x14ac:dyDescent="0.3"/>
    <row r="3547" hidden="1" x14ac:dyDescent="0.3"/>
    <row r="3548" hidden="1" x14ac:dyDescent="0.3"/>
    <row r="3549" hidden="1" x14ac:dyDescent="0.3"/>
    <row r="3550" hidden="1" x14ac:dyDescent="0.3"/>
    <row r="3551" hidden="1" x14ac:dyDescent="0.3"/>
    <row r="3552" hidden="1" x14ac:dyDescent="0.3"/>
    <row r="3553" hidden="1" x14ac:dyDescent="0.3"/>
    <row r="3554" hidden="1" x14ac:dyDescent="0.3"/>
    <row r="3555" hidden="1" x14ac:dyDescent="0.3"/>
    <row r="3556" hidden="1" x14ac:dyDescent="0.3"/>
    <row r="3557" hidden="1" x14ac:dyDescent="0.3"/>
    <row r="3558" hidden="1" x14ac:dyDescent="0.3"/>
    <row r="3559" hidden="1" x14ac:dyDescent="0.3"/>
    <row r="3560" hidden="1" x14ac:dyDescent="0.3"/>
    <row r="3561" hidden="1" x14ac:dyDescent="0.3"/>
    <row r="3562" hidden="1" x14ac:dyDescent="0.3"/>
    <row r="3563" hidden="1" x14ac:dyDescent="0.3"/>
    <row r="3564" hidden="1" x14ac:dyDescent="0.3"/>
    <row r="3565" hidden="1" x14ac:dyDescent="0.3"/>
    <row r="3566" hidden="1" x14ac:dyDescent="0.3"/>
    <row r="3567" hidden="1" x14ac:dyDescent="0.3"/>
    <row r="3568" hidden="1" x14ac:dyDescent="0.3"/>
    <row r="3569" hidden="1" x14ac:dyDescent="0.3"/>
    <row r="3570" hidden="1" x14ac:dyDescent="0.3"/>
    <row r="3571" hidden="1" x14ac:dyDescent="0.3"/>
    <row r="3572" hidden="1" x14ac:dyDescent="0.3"/>
    <row r="3573" hidden="1" x14ac:dyDescent="0.3"/>
    <row r="3574" hidden="1" x14ac:dyDescent="0.3"/>
    <row r="3575" hidden="1" x14ac:dyDescent="0.3"/>
    <row r="3576" hidden="1" x14ac:dyDescent="0.3"/>
    <row r="3577" hidden="1" x14ac:dyDescent="0.3"/>
    <row r="3578" hidden="1" x14ac:dyDescent="0.3"/>
    <row r="3579" hidden="1" x14ac:dyDescent="0.3"/>
    <row r="3580" hidden="1" x14ac:dyDescent="0.3"/>
    <row r="3581" hidden="1" x14ac:dyDescent="0.3"/>
    <row r="3582" hidden="1" x14ac:dyDescent="0.3"/>
    <row r="3583" hidden="1" x14ac:dyDescent="0.3"/>
    <row r="3584" hidden="1" x14ac:dyDescent="0.3"/>
    <row r="3585" hidden="1" x14ac:dyDescent="0.3"/>
    <row r="3586" hidden="1" x14ac:dyDescent="0.3"/>
    <row r="3587" hidden="1" x14ac:dyDescent="0.3"/>
    <row r="3588" hidden="1" x14ac:dyDescent="0.3"/>
    <row r="3589" hidden="1" x14ac:dyDescent="0.3"/>
    <row r="3590" hidden="1" x14ac:dyDescent="0.3"/>
    <row r="3591" hidden="1" x14ac:dyDescent="0.3"/>
    <row r="3592" hidden="1" x14ac:dyDescent="0.3"/>
    <row r="3593" hidden="1" x14ac:dyDescent="0.3"/>
    <row r="3594" hidden="1" x14ac:dyDescent="0.3"/>
    <row r="3595" hidden="1" x14ac:dyDescent="0.3"/>
    <row r="3596" hidden="1" x14ac:dyDescent="0.3"/>
    <row r="3597" hidden="1" x14ac:dyDescent="0.3"/>
    <row r="3598" hidden="1" x14ac:dyDescent="0.3"/>
    <row r="3599" hidden="1" x14ac:dyDescent="0.3"/>
    <row r="3600" hidden="1" x14ac:dyDescent="0.3"/>
    <row r="3601" hidden="1" x14ac:dyDescent="0.3"/>
    <row r="3602" hidden="1" x14ac:dyDescent="0.3"/>
    <row r="3603" hidden="1" x14ac:dyDescent="0.3"/>
    <row r="3604" hidden="1" x14ac:dyDescent="0.3"/>
    <row r="3605" hidden="1" x14ac:dyDescent="0.3"/>
    <row r="3606" hidden="1" x14ac:dyDescent="0.3"/>
    <row r="3607" hidden="1" x14ac:dyDescent="0.3"/>
    <row r="3608" hidden="1" x14ac:dyDescent="0.3"/>
    <row r="3609" hidden="1" x14ac:dyDescent="0.3"/>
    <row r="3610" hidden="1" x14ac:dyDescent="0.3"/>
    <row r="3611" hidden="1" x14ac:dyDescent="0.3"/>
    <row r="3612" hidden="1" x14ac:dyDescent="0.3"/>
    <row r="3613" hidden="1" x14ac:dyDescent="0.3"/>
    <row r="3614" hidden="1" x14ac:dyDescent="0.3"/>
    <row r="3615" hidden="1" x14ac:dyDescent="0.3"/>
    <row r="3616" hidden="1" x14ac:dyDescent="0.3"/>
    <row r="3617" hidden="1" x14ac:dyDescent="0.3"/>
    <row r="3618" hidden="1" x14ac:dyDescent="0.3"/>
    <row r="3619" hidden="1" x14ac:dyDescent="0.3"/>
    <row r="3620" hidden="1" x14ac:dyDescent="0.3"/>
    <row r="3621" hidden="1" x14ac:dyDescent="0.3"/>
    <row r="3622" hidden="1" x14ac:dyDescent="0.3"/>
    <row r="3623" hidden="1" x14ac:dyDescent="0.3"/>
    <row r="3624" hidden="1" x14ac:dyDescent="0.3"/>
    <row r="3625" hidden="1" x14ac:dyDescent="0.3"/>
    <row r="3626" hidden="1" x14ac:dyDescent="0.3"/>
    <row r="3627" hidden="1" x14ac:dyDescent="0.3"/>
    <row r="3628" hidden="1" x14ac:dyDescent="0.3"/>
    <row r="3629" hidden="1" x14ac:dyDescent="0.3"/>
    <row r="3630" hidden="1" x14ac:dyDescent="0.3"/>
    <row r="3631" hidden="1" x14ac:dyDescent="0.3"/>
    <row r="3632" hidden="1" x14ac:dyDescent="0.3"/>
    <row r="3633" hidden="1" x14ac:dyDescent="0.3"/>
    <row r="3634" hidden="1" x14ac:dyDescent="0.3"/>
    <row r="3635" hidden="1" x14ac:dyDescent="0.3"/>
    <row r="3636" hidden="1" x14ac:dyDescent="0.3"/>
    <row r="3637" hidden="1" x14ac:dyDescent="0.3"/>
    <row r="3638" hidden="1" x14ac:dyDescent="0.3"/>
    <row r="3639" hidden="1" x14ac:dyDescent="0.3"/>
    <row r="3640" hidden="1" x14ac:dyDescent="0.3"/>
    <row r="3641" hidden="1" x14ac:dyDescent="0.3"/>
    <row r="3642" hidden="1" x14ac:dyDescent="0.3"/>
    <row r="3643" hidden="1" x14ac:dyDescent="0.3"/>
    <row r="3644" hidden="1" x14ac:dyDescent="0.3"/>
    <row r="3645" hidden="1" x14ac:dyDescent="0.3"/>
    <row r="3646" hidden="1" x14ac:dyDescent="0.3"/>
    <row r="3647" hidden="1" x14ac:dyDescent="0.3"/>
    <row r="3648" hidden="1" x14ac:dyDescent="0.3"/>
    <row r="3649" hidden="1" x14ac:dyDescent="0.3"/>
    <row r="3650" hidden="1" x14ac:dyDescent="0.3"/>
    <row r="3651" hidden="1" x14ac:dyDescent="0.3"/>
    <row r="3652" hidden="1" x14ac:dyDescent="0.3"/>
    <row r="3653" hidden="1" x14ac:dyDescent="0.3"/>
    <row r="3654" hidden="1" x14ac:dyDescent="0.3"/>
    <row r="3655" hidden="1" x14ac:dyDescent="0.3"/>
    <row r="3656" hidden="1" x14ac:dyDescent="0.3"/>
    <row r="3657" hidden="1" x14ac:dyDescent="0.3"/>
    <row r="3658" hidden="1" x14ac:dyDescent="0.3"/>
    <row r="3659" hidden="1" x14ac:dyDescent="0.3"/>
    <row r="3660" hidden="1" x14ac:dyDescent="0.3"/>
    <row r="3661" hidden="1" x14ac:dyDescent="0.3"/>
    <row r="3662" hidden="1" x14ac:dyDescent="0.3"/>
    <row r="3663" hidden="1" x14ac:dyDescent="0.3"/>
    <row r="3664" hidden="1" x14ac:dyDescent="0.3"/>
    <row r="3665" hidden="1" x14ac:dyDescent="0.3"/>
    <row r="3666" hidden="1" x14ac:dyDescent="0.3"/>
    <row r="3667" hidden="1" x14ac:dyDescent="0.3"/>
    <row r="3668" hidden="1" x14ac:dyDescent="0.3"/>
    <row r="3669" hidden="1" x14ac:dyDescent="0.3"/>
    <row r="3670" hidden="1" x14ac:dyDescent="0.3"/>
    <row r="3671" hidden="1" x14ac:dyDescent="0.3"/>
    <row r="3672" hidden="1" x14ac:dyDescent="0.3"/>
    <row r="3673" hidden="1" x14ac:dyDescent="0.3"/>
    <row r="3674" hidden="1" x14ac:dyDescent="0.3"/>
    <row r="3675" hidden="1" x14ac:dyDescent="0.3"/>
    <row r="3676" hidden="1" x14ac:dyDescent="0.3"/>
    <row r="3677" hidden="1" x14ac:dyDescent="0.3"/>
    <row r="3678" hidden="1" x14ac:dyDescent="0.3"/>
    <row r="3679" hidden="1" x14ac:dyDescent="0.3"/>
    <row r="3680" hidden="1" x14ac:dyDescent="0.3"/>
    <row r="3681" hidden="1" x14ac:dyDescent="0.3"/>
    <row r="3682" hidden="1" x14ac:dyDescent="0.3"/>
    <row r="3683" hidden="1" x14ac:dyDescent="0.3"/>
    <row r="3684" hidden="1" x14ac:dyDescent="0.3"/>
    <row r="3685" hidden="1" x14ac:dyDescent="0.3"/>
    <row r="3686" hidden="1" x14ac:dyDescent="0.3"/>
    <row r="3687" hidden="1" x14ac:dyDescent="0.3"/>
    <row r="3688" hidden="1" x14ac:dyDescent="0.3"/>
    <row r="3689" hidden="1" x14ac:dyDescent="0.3"/>
    <row r="3690" hidden="1" x14ac:dyDescent="0.3"/>
    <row r="3691" hidden="1" x14ac:dyDescent="0.3"/>
    <row r="3692" hidden="1" x14ac:dyDescent="0.3"/>
    <row r="3693" hidden="1" x14ac:dyDescent="0.3"/>
    <row r="3694" hidden="1" x14ac:dyDescent="0.3"/>
    <row r="3695" hidden="1" x14ac:dyDescent="0.3"/>
    <row r="3696" hidden="1" x14ac:dyDescent="0.3"/>
    <row r="3697" hidden="1" x14ac:dyDescent="0.3"/>
    <row r="3698" hidden="1" x14ac:dyDescent="0.3"/>
    <row r="3699" hidden="1" x14ac:dyDescent="0.3"/>
    <row r="3700" hidden="1" x14ac:dyDescent="0.3"/>
    <row r="3701" hidden="1" x14ac:dyDescent="0.3"/>
    <row r="3702" hidden="1" x14ac:dyDescent="0.3"/>
    <row r="3703" hidden="1" x14ac:dyDescent="0.3"/>
    <row r="3704" hidden="1" x14ac:dyDescent="0.3"/>
    <row r="3705" hidden="1" x14ac:dyDescent="0.3"/>
    <row r="3706" hidden="1" x14ac:dyDescent="0.3"/>
    <row r="3707" hidden="1" x14ac:dyDescent="0.3"/>
    <row r="3708" hidden="1" x14ac:dyDescent="0.3"/>
    <row r="3709" hidden="1" x14ac:dyDescent="0.3"/>
    <row r="3710" hidden="1" x14ac:dyDescent="0.3"/>
    <row r="3711" hidden="1" x14ac:dyDescent="0.3"/>
    <row r="3712" hidden="1" x14ac:dyDescent="0.3"/>
    <row r="3713" hidden="1" x14ac:dyDescent="0.3"/>
    <row r="3714" hidden="1" x14ac:dyDescent="0.3"/>
    <row r="3715" hidden="1" x14ac:dyDescent="0.3"/>
    <row r="3716" hidden="1" x14ac:dyDescent="0.3"/>
    <row r="3717" hidden="1" x14ac:dyDescent="0.3"/>
    <row r="3718" hidden="1" x14ac:dyDescent="0.3"/>
    <row r="3719" hidden="1" x14ac:dyDescent="0.3"/>
    <row r="3720" hidden="1" x14ac:dyDescent="0.3"/>
    <row r="3721" hidden="1" x14ac:dyDescent="0.3"/>
    <row r="3722" hidden="1" x14ac:dyDescent="0.3"/>
    <row r="3723" hidden="1" x14ac:dyDescent="0.3"/>
    <row r="3724" hidden="1" x14ac:dyDescent="0.3"/>
    <row r="3725" hidden="1" x14ac:dyDescent="0.3"/>
    <row r="3726" hidden="1" x14ac:dyDescent="0.3"/>
    <row r="3727" hidden="1" x14ac:dyDescent="0.3"/>
    <row r="3728" hidden="1" x14ac:dyDescent="0.3"/>
    <row r="3729" hidden="1" x14ac:dyDescent="0.3"/>
    <row r="3730" hidden="1" x14ac:dyDescent="0.3"/>
    <row r="3731" hidden="1" x14ac:dyDescent="0.3"/>
    <row r="3732" hidden="1" x14ac:dyDescent="0.3"/>
    <row r="3733" hidden="1" x14ac:dyDescent="0.3"/>
    <row r="3734" hidden="1" x14ac:dyDescent="0.3"/>
    <row r="3735" hidden="1" x14ac:dyDescent="0.3"/>
    <row r="3736" hidden="1" x14ac:dyDescent="0.3"/>
    <row r="3737" hidden="1" x14ac:dyDescent="0.3"/>
    <row r="3738" hidden="1" x14ac:dyDescent="0.3"/>
    <row r="3739" hidden="1" x14ac:dyDescent="0.3"/>
    <row r="3740" hidden="1" x14ac:dyDescent="0.3"/>
    <row r="3741" hidden="1" x14ac:dyDescent="0.3"/>
    <row r="3742" hidden="1" x14ac:dyDescent="0.3"/>
    <row r="3743" hidden="1" x14ac:dyDescent="0.3"/>
    <row r="3744" hidden="1" x14ac:dyDescent="0.3"/>
    <row r="3745" hidden="1" x14ac:dyDescent="0.3"/>
    <row r="3746" hidden="1" x14ac:dyDescent="0.3"/>
    <row r="3747" hidden="1" x14ac:dyDescent="0.3"/>
    <row r="3748" hidden="1" x14ac:dyDescent="0.3"/>
    <row r="3749" hidden="1" x14ac:dyDescent="0.3"/>
    <row r="3750" hidden="1" x14ac:dyDescent="0.3"/>
    <row r="3751" hidden="1" x14ac:dyDescent="0.3"/>
    <row r="3752" hidden="1" x14ac:dyDescent="0.3"/>
    <row r="3753" hidden="1" x14ac:dyDescent="0.3"/>
    <row r="3754" hidden="1" x14ac:dyDescent="0.3"/>
    <row r="3755" hidden="1" x14ac:dyDescent="0.3"/>
    <row r="3756" hidden="1" x14ac:dyDescent="0.3"/>
    <row r="3757" hidden="1" x14ac:dyDescent="0.3"/>
    <row r="3758" hidden="1" x14ac:dyDescent="0.3"/>
    <row r="3759" hidden="1" x14ac:dyDescent="0.3"/>
    <row r="3760" hidden="1" x14ac:dyDescent="0.3"/>
    <row r="3761" hidden="1" x14ac:dyDescent="0.3"/>
    <row r="3762" hidden="1" x14ac:dyDescent="0.3"/>
    <row r="3763" hidden="1" x14ac:dyDescent="0.3"/>
    <row r="3764" hidden="1" x14ac:dyDescent="0.3"/>
    <row r="3765" hidden="1" x14ac:dyDescent="0.3"/>
    <row r="3766" hidden="1" x14ac:dyDescent="0.3"/>
    <row r="3767" hidden="1" x14ac:dyDescent="0.3"/>
    <row r="3768" hidden="1" x14ac:dyDescent="0.3"/>
    <row r="3769" hidden="1" x14ac:dyDescent="0.3"/>
    <row r="3770" hidden="1" x14ac:dyDescent="0.3"/>
    <row r="3771" hidden="1" x14ac:dyDescent="0.3"/>
    <row r="3772" hidden="1" x14ac:dyDescent="0.3"/>
    <row r="3773" hidden="1" x14ac:dyDescent="0.3"/>
    <row r="3774" hidden="1" x14ac:dyDescent="0.3"/>
    <row r="3775" hidden="1" x14ac:dyDescent="0.3"/>
    <row r="3776" hidden="1" x14ac:dyDescent="0.3"/>
    <row r="3777" hidden="1" x14ac:dyDescent="0.3"/>
    <row r="3778" hidden="1" x14ac:dyDescent="0.3"/>
    <row r="3779" hidden="1" x14ac:dyDescent="0.3"/>
    <row r="3780" hidden="1" x14ac:dyDescent="0.3"/>
    <row r="3781" hidden="1" x14ac:dyDescent="0.3"/>
    <row r="3782" hidden="1" x14ac:dyDescent="0.3"/>
    <row r="3783" hidden="1" x14ac:dyDescent="0.3"/>
    <row r="3784" hidden="1" x14ac:dyDescent="0.3"/>
    <row r="3785" hidden="1" x14ac:dyDescent="0.3"/>
    <row r="3786" hidden="1" x14ac:dyDescent="0.3"/>
    <row r="3787" hidden="1" x14ac:dyDescent="0.3"/>
    <row r="3788" hidden="1" x14ac:dyDescent="0.3"/>
    <row r="3789" hidden="1" x14ac:dyDescent="0.3"/>
    <row r="3790" hidden="1" x14ac:dyDescent="0.3"/>
    <row r="3791" hidden="1" x14ac:dyDescent="0.3"/>
    <row r="3792" hidden="1" x14ac:dyDescent="0.3"/>
    <row r="3793" hidden="1" x14ac:dyDescent="0.3"/>
    <row r="3794" hidden="1" x14ac:dyDescent="0.3"/>
    <row r="3795" hidden="1" x14ac:dyDescent="0.3"/>
    <row r="3796" hidden="1" x14ac:dyDescent="0.3"/>
    <row r="3797" hidden="1" x14ac:dyDescent="0.3"/>
    <row r="3798" hidden="1" x14ac:dyDescent="0.3"/>
    <row r="3799" hidden="1" x14ac:dyDescent="0.3"/>
    <row r="3800" hidden="1" x14ac:dyDescent="0.3"/>
    <row r="3801" hidden="1" x14ac:dyDescent="0.3"/>
    <row r="3802" hidden="1" x14ac:dyDescent="0.3"/>
    <row r="3803" hidden="1" x14ac:dyDescent="0.3"/>
    <row r="3804" hidden="1" x14ac:dyDescent="0.3"/>
    <row r="3805" hidden="1" x14ac:dyDescent="0.3"/>
    <row r="3806" hidden="1" x14ac:dyDescent="0.3"/>
    <row r="3807" hidden="1" x14ac:dyDescent="0.3"/>
    <row r="3808" hidden="1" x14ac:dyDescent="0.3"/>
    <row r="3809" hidden="1" x14ac:dyDescent="0.3"/>
    <row r="3810" hidden="1" x14ac:dyDescent="0.3"/>
    <row r="3811" hidden="1" x14ac:dyDescent="0.3"/>
    <row r="3812" hidden="1" x14ac:dyDescent="0.3"/>
    <row r="3813" hidden="1" x14ac:dyDescent="0.3"/>
    <row r="3814" hidden="1" x14ac:dyDescent="0.3"/>
    <row r="3815" hidden="1" x14ac:dyDescent="0.3"/>
    <row r="3816" hidden="1" x14ac:dyDescent="0.3"/>
    <row r="3817" hidden="1" x14ac:dyDescent="0.3"/>
    <row r="3818" hidden="1" x14ac:dyDescent="0.3"/>
    <row r="3819" hidden="1" x14ac:dyDescent="0.3"/>
    <row r="3820" hidden="1" x14ac:dyDescent="0.3"/>
    <row r="3821" hidden="1" x14ac:dyDescent="0.3"/>
    <row r="3822" hidden="1" x14ac:dyDescent="0.3"/>
    <row r="3823" hidden="1" x14ac:dyDescent="0.3"/>
    <row r="3824" hidden="1" x14ac:dyDescent="0.3"/>
    <row r="3825" hidden="1" x14ac:dyDescent="0.3"/>
    <row r="3826" hidden="1" x14ac:dyDescent="0.3"/>
    <row r="3827" hidden="1" x14ac:dyDescent="0.3"/>
    <row r="3828" hidden="1" x14ac:dyDescent="0.3"/>
    <row r="3829" hidden="1" x14ac:dyDescent="0.3"/>
    <row r="3830" hidden="1" x14ac:dyDescent="0.3"/>
    <row r="3831" hidden="1" x14ac:dyDescent="0.3"/>
    <row r="3832" hidden="1" x14ac:dyDescent="0.3"/>
    <row r="3833" hidden="1" x14ac:dyDescent="0.3"/>
    <row r="3834" hidden="1" x14ac:dyDescent="0.3"/>
    <row r="3835" hidden="1" x14ac:dyDescent="0.3"/>
    <row r="3836" hidden="1" x14ac:dyDescent="0.3"/>
    <row r="3837" hidden="1" x14ac:dyDescent="0.3"/>
    <row r="3838" hidden="1" x14ac:dyDescent="0.3"/>
    <row r="3839" hidden="1" x14ac:dyDescent="0.3"/>
    <row r="3840" hidden="1" x14ac:dyDescent="0.3"/>
    <row r="3841" hidden="1" x14ac:dyDescent="0.3"/>
    <row r="3842" hidden="1" x14ac:dyDescent="0.3"/>
    <row r="3843" hidden="1" x14ac:dyDescent="0.3"/>
    <row r="3844" hidden="1" x14ac:dyDescent="0.3"/>
    <row r="3845" hidden="1" x14ac:dyDescent="0.3"/>
    <row r="3846" hidden="1" x14ac:dyDescent="0.3"/>
    <row r="3847" hidden="1" x14ac:dyDescent="0.3"/>
    <row r="3848" hidden="1" x14ac:dyDescent="0.3"/>
    <row r="3849" hidden="1" x14ac:dyDescent="0.3"/>
    <row r="3850" hidden="1" x14ac:dyDescent="0.3"/>
    <row r="3851" hidden="1" x14ac:dyDescent="0.3"/>
    <row r="3852" hidden="1" x14ac:dyDescent="0.3"/>
    <row r="3853" hidden="1" x14ac:dyDescent="0.3"/>
    <row r="3854" hidden="1" x14ac:dyDescent="0.3"/>
    <row r="3855" hidden="1" x14ac:dyDescent="0.3"/>
    <row r="3856" hidden="1" x14ac:dyDescent="0.3"/>
    <row r="3857" hidden="1" x14ac:dyDescent="0.3"/>
    <row r="3858" hidden="1" x14ac:dyDescent="0.3"/>
    <row r="3859" hidden="1" x14ac:dyDescent="0.3"/>
    <row r="3860" hidden="1" x14ac:dyDescent="0.3"/>
    <row r="3861" hidden="1" x14ac:dyDescent="0.3"/>
    <row r="3862" hidden="1" x14ac:dyDescent="0.3"/>
    <row r="3863" hidden="1" x14ac:dyDescent="0.3"/>
    <row r="3864" hidden="1" x14ac:dyDescent="0.3"/>
    <row r="3865" hidden="1" x14ac:dyDescent="0.3"/>
    <row r="3866" hidden="1" x14ac:dyDescent="0.3"/>
    <row r="3867" hidden="1" x14ac:dyDescent="0.3"/>
    <row r="3868" hidden="1" x14ac:dyDescent="0.3"/>
    <row r="3869" hidden="1" x14ac:dyDescent="0.3"/>
    <row r="3870" hidden="1" x14ac:dyDescent="0.3"/>
    <row r="3871" hidden="1" x14ac:dyDescent="0.3"/>
    <row r="3872" hidden="1" x14ac:dyDescent="0.3"/>
    <row r="3873" hidden="1" x14ac:dyDescent="0.3"/>
    <row r="3874" hidden="1" x14ac:dyDescent="0.3"/>
    <row r="3875" hidden="1" x14ac:dyDescent="0.3"/>
    <row r="3876" hidden="1" x14ac:dyDescent="0.3"/>
    <row r="3877" hidden="1" x14ac:dyDescent="0.3"/>
    <row r="3878" hidden="1" x14ac:dyDescent="0.3"/>
    <row r="3879" hidden="1" x14ac:dyDescent="0.3"/>
    <row r="3880" hidden="1" x14ac:dyDescent="0.3"/>
    <row r="3881" hidden="1" x14ac:dyDescent="0.3"/>
    <row r="3882" hidden="1" x14ac:dyDescent="0.3"/>
    <row r="3883" hidden="1" x14ac:dyDescent="0.3"/>
    <row r="3884" hidden="1" x14ac:dyDescent="0.3"/>
    <row r="3885" hidden="1" x14ac:dyDescent="0.3"/>
    <row r="3886" hidden="1" x14ac:dyDescent="0.3"/>
    <row r="3887" hidden="1" x14ac:dyDescent="0.3"/>
    <row r="3888" hidden="1" x14ac:dyDescent="0.3"/>
    <row r="3889" hidden="1" x14ac:dyDescent="0.3"/>
    <row r="3890" hidden="1" x14ac:dyDescent="0.3"/>
    <row r="3891" hidden="1" x14ac:dyDescent="0.3"/>
    <row r="3892" hidden="1" x14ac:dyDescent="0.3"/>
    <row r="3893" hidden="1" x14ac:dyDescent="0.3"/>
    <row r="3894" hidden="1" x14ac:dyDescent="0.3"/>
    <row r="3895" hidden="1" x14ac:dyDescent="0.3"/>
    <row r="3896" hidden="1" x14ac:dyDescent="0.3"/>
    <row r="3897" hidden="1" x14ac:dyDescent="0.3"/>
    <row r="3898" hidden="1" x14ac:dyDescent="0.3"/>
    <row r="3899" hidden="1" x14ac:dyDescent="0.3"/>
    <row r="3900" hidden="1" x14ac:dyDescent="0.3"/>
    <row r="3901" hidden="1" x14ac:dyDescent="0.3"/>
    <row r="3902" hidden="1" x14ac:dyDescent="0.3"/>
    <row r="3903" hidden="1" x14ac:dyDescent="0.3"/>
    <row r="3904" hidden="1" x14ac:dyDescent="0.3"/>
    <row r="3905" hidden="1" x14ac:dyDescent="0.3"/>
    <row r="3906" hidden="1" x14ac:dyDescent="0.3"/>
    <row r="3907" hidden="1" x14ac:dyDescent="0.3"/>
    <row r="3908" hidden="1" x14ac:dyDescent="0.3"/>
    <row r="3909" hidden="1" x14ac:dyDescent="0.3"/>
    <row r="3910" hidden="1" x14ac:dyDescent="0.3"/>
    <row r="3911" hidden="1" x14ac:dyDescent="0.3"/>
    <row r="3912" hidden="1" x14ac:dyDescent="0.3"/>
    <row r="3913" hidden="1" x14ac:dyDescent="0.3"/>
    <row r="3914" hidden="1" x14ac:dyDescent="0.3"/>
    <row r="3915" hidden="1" x14ac:dyDescent="0.3"/>
    <row r="3916" hidden="1" x14ac:dyDescent="0.3"/>
    <row r="3917" hidden="1" x14ac:dyDescent="0.3"/>
    <row r="3918" hidden="1" x14ac:dyDescent="0.3"/>
    <row r="3919" hidden="1" x14ac:dyDescent="0.3"/>
    <row r="3920" hidden="1" x14ac:dyDescent="0.3"/>
    <row r="3921" hidden="1" x14ac:dyDescent="0.3"/>
    <row r="3922" hidden="1" x14ac:dyDescent="0.3"/>
    <row r="3923" hidden="1" x14ac:dyDescent="0.3"/>
    <row r="3924" hidden="1" x14ac:dyDescent="0.3"/>
    <row r="3925" hidden="1" x14ac:dyDescent="0.3"/>
    <row r="3926" hidden="1" x14ac:dyDescent="0.3"/>
    <row r="3927" hidden="1" x14ac:dyDescent="0.3"/>
    <row r="3928" hidden="1" x14ac:dyDescent="0.3"/>
    <row r="3929" hidden="1" x14ac:dyDescent="0.3"/>
    <row r="3930" hidden="1" x14ac:dyDescent="0.3"/>
    <row r="3931" hidden="1" x14ac:dyDescent="0.3"/>
    <row r="3932" hidden="1" x14ac:dyDescent="0.3"/>
    <row r="3933" hidden="1" x14ac:dyDescent="0.3"/>
    <row r="3934" hidden="1" x14ac:dyDescent="0.3"/>
    <row r="3935" hidden="1" x14ac:dyDescent="0.3"/>
    <row r="3936" hidden="1" x14ac:dyDescent="0.3"/>
    <row r="3937" hidden="1" x14ac:dyDescent="0.3"/>
    <row r="3938" hidden="1" x14ac:dyDescent="0.3"/>
    <row r="3939" hidden="1" x14ac:dyDescent="0.3"/>
    <row r="3940" hidden="1" x14ac:dyDescent="0.3"/>
    <row r="3941" hidden="1" x14ac:dyDescent="0.3"/>
    <row r="3942" hidden="1" x14ac:dyDescent="0.3"/>
    <row r="3943" hidden="1" x14ac:dyDescent="0.3"/>
    <row r="3944" hidden="1" x14ac:dyDescent="0.3"/>
    <row r="3945" hidden="1" x14ac:dyDescent="0.3"/>
    <row r="3946" hidden="1" x14ac:dyDescent="0.3"/>
    <row r="3947" hidden="1" x14ac:dyDescent="0.3"/>
    <row r="3948" hidden="1" x14ac:dyDescent="0.3"/>
    <row r="3949" hidden="1" x14ac:dyDescent="0.3"/>
    <row r="3950" hidden="1" x14ac:dyDescent="0.3"/>
    <row r="3951" hidden="1" x14ac:dyDescent="0.3"/>
    <row r="3952" hidden="1" x14ac:dyDescent="0.3"/>
    <row r="3953" hidden="1" x14ac:dyDescent="0.3"/>
    <row r="3954" hidden="1" x14ac:dyDescent="0.3"/>
    <row r="3955" hidden="1" x14ac:dyDescent="0.3"/>
    <row r="3956" hidden="1" x14ac:dyDescent="0.3"/>
    <row r="3957" hidden="1" x14ac:dyDescent="0.3"/>
    <row r="3958" hidden="1" x14ac:dyDescent="0.3"/>
    <row r="3959" hidden="1" x14ac:dyDescent="0.3"/>
    <row r="3960" hidden="1" x14ac:dyDescent="0.3"/>
    <row r="3961" hidden="1" x14ac:dyDescent="0.3"/>
    <row r="3962" hidden="1" x14ac:dyDescent="0.3"/>
    <row r="3963" hidden="1" x14ac:dyDescent="0.3"/>
    <row r="3964" hidden="1" x14ac:dyDescent="0.3"/>
    <row r="3965" hidden="1" x14ac:dyDescent="0.3"/>
    <row r="3966" hidden="1" x14ac:dyDescent="0.3"/>
    <row r="3967" hidden="1" x14ac:dyDescent="0.3"/>
    <row r="3968" hidden="1" x14ac:dyDescent="0.3"/>
    <row r="3969" hidden="1" x14ac:dyDescent="0.3"/>
    <row r="3970" hidden="1" x14ac:dyDescent="0.3"/>
    <row r="3971" hidden="1" x14ac:dyDescent="0.3"/>
    <row r="3972" hidden="1" x14ac:dyDescent="0.3"/>
    <row r="3973" hidden="1" x14ac:dyDescent="0.3"/>
    <row r="3974" hidden="1" x14ac:dyDescent="0.3"/>
    <row r="3975" hidden="1" x14ac:dyDescent="0.3"/>
    <row r="3976" hidden="1" x14ac:dyDescent="0.3"/>
    <row r="3977" hidden="1" x14ac:dyDescent="0.3"/>
    <row r="3978" hidden="1" x14ac:dyDescent="0.3"/>
    <row r="3979" hidden="1" x14ac:dyDescent="0.3"/>
    <row r="3980" hidden="1" x14ac:dyDescent="0.3"/>
    <row r="3981" hidden="1" x14ac:dyDescent="0.3"/>
    <row r="3982" hidden="1" x14ac:dyDescent="0.3"/>
    <row r="3983" hidden="1" x14ac:dyDescent="0.3"/>
    <row r="3984" hidden="1" x14ac:dyDescent="0.3"/>
    <row r="3985" hidden="1" x14ac:dyDescent="0.3"/>
    <row r="3986" hidden="1" x14ac:dyDescent="0.3"/>
    <row r="3987" hidden="1" x14ac:dyDescent="0.3"/>
    <row r="3988" hidden="1" x14ac:dyDescent="0.3"/>
    <row r="3989" hidden="1" x14ac:dyDescent="0.3"/>
    <row r="3990" hidden="1" x14ac:dyDescent="0.3"/>
    <row r="3991" hidden="1" x14ac:dyDescent="0.3"/>
    <row r="3992" hidden="1" x14ac:dyDescent="0.3"/>
    <row r="3993" hidden="1" x14ac:dyDescent="0.3"/>
    <row r="3994" hidden="1" x14ac:dyDescent="0.3"/>
    <row r="3995" hidden="1" x14ac:dyDescent="0.3"/>
    <row r="3996" hidden="1" x14ac:dyDescent="0.3"/>
    <row r="3997" hidden="1" x14ac:dyDescent="0.3"/>
    <row r="3998" hidden="1" x14ac:dyDescent="0.3"/>
    <row r="3999" hidden="1" x14ac:dyDescent="0.3"/>
    <row r="4000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hidden="1" x14ac:dyDescent="0.3"/>
    <row r="4994" hidden="1" x14ac:dyDescent="0.3"/>
    <row r="4995" hidden="1" x14ac:dyDescent="0.3"/>
    <row r="4996" hidden="1" x14ac:dyDescent="0.3"/>
    <row r="4997" hidden="1" x14ac:dyDescent="0.3"/>
    <row r="4998" hidden="1" x14ac:dyDescent="0.3"/>
    <row r="4999" hidden="1" x14ac:dyDescent="0.3"/>
    <row r="5000" hidden="1" x14ac:dyDescent="0.3"/>
    <row r="5001" hidden="1" x14ac:dyDescent="0.3"/>
    <row r="5002" hidden="1" x14ac:dyDescent="0.3"/>
  </sheetData>
  <sheetProtection sheet="1" objects="1" scenarios="1" selectLockedCells="1"/>
  <pageMargins left="0.7" right="0.7" top="0.75" bottom="0.75" header="0.3" footer="0.3"/>
  <pageSetup paperSize="9" orientation="portrait" horizontalDpi="4294967292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73C6-AD6A-4EDC-9BBC-F8911777FCFA}">
  <sheetPr codeName="Feuil3"/>
  <dimension ref="C3:F11"/>
  <sheetViews>
    <sheetView workbookViewId="0">
      <selection activeCell="B2" sqref="B2"/>
    </sheetView>
  </sheetViews>
  <sheetFormatPr baseColWidth="10" defaultColWidth="11.5546875" defaultRowHeight="14.4" x14ac:dyDescent="0.3"/>
  <cols>
    <col min="1" max="1" width="3.21875" style="224" customWidth="1"/>
    <col min="2" max="2" width="11.5546875" style="224"/>
    <col min="3" max="3" width="22.77734375" style="224" customWidth="1"/>
    <col min="4" max="4" width="12.44140625" style="224" customWidth="1"/>
    <col min="5" max="5" width="16.6640625" style="224" customWidth="1"/>
    <col min="6" max="16384" width="11.5546875" style="224"/>
  </cols>
  <sheetData>
    <row r="3" spans="3:6" ht="31.2" x14ac:dyDescent="0.6">
      <c r="D3" s="225" t="s">
        <v>2425</v>
      </c>
      <c r="E3" s="226"/>
    </row>
    <row r="7" spans="3:6" ht="21" x14ac:dyDescent="0.4">
      <c r="C7" s="227" t="s">
        <v>2458</v>
      </c>
    </row>
    <row r="9" spans="3:6" x14ac:dyDescent="0.3">
      <c r="C9" s="228" t="s">
        <v>2427</v>
      </c>
      <c r="D9" s="229" t="s">
        <v>2418</v>
      </c>
      <c r="E9" s="229" t="s">
        <v>2618</v>
      </c>
      <c r="F9" s="229"/>
    </row>
    <row r="10" spans="3:6" x14ac:dyDescent="0.3">
      <c r="C10" s="228" t="s">
        <v>2428</v>
      </c>
      <c r="D10" s="229" t="s">
        <v>2418</v>
      </c>
      <c r="E10" s="229" t="s">
        <v>3077</v>
      </c>
    </row>
    <row r="11" spans="3:6" x14ac:dyDescent="0.3">
      <c r="C11" s="228" t="s">
        <v>2419</v>
      </c>
      <c r="D11" s="229" t="s">
        <v>2418</v>
      </c>
      <c r="E11" s="230" t="s">
        <v>3106</v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454A-FEA7-44D5-BB97-6796B3EA00E5}">
  <sheetPr codeName="Feuil5"/>
  <dimension ref="A1:B12"/>
  <sheetViews>
    <sheetView workbookViewId="0">
      <selection activeCell="C22" sqref="C22"/>
    </sheetView>
  </sheetViews>
  <sheetFormatPr baseColWidth="10" defaultRowHeight="14.4" x14ac:dyDescent="0.3"/>
  <cols>
    <col min="1" max="1" width="27.77734375" style="248" customWidth="1"/>
    <col min="2" max="2" width="39.109375" style="247" customWidth="1"/>
    <col min="3" max="16384" width="11.5546875" style="247"/>
  </cols>
  <sheetData>
    <row r="1" spans="1:2" x14ac:dyDescent="0.3">
      <c r="A1" s="245" t="s">
        <v>2903</v>
      </c>
      <c r="B1" s="246" t="s">
        <v>2902</v>
      </c>
    </row>
    <row r="2" spans="1:2" x14ac:dyDescent="0.3">
      <c r="A2" s="245">
        <v>1</v>
      </c>
      <c r="B2" s="246" t="s">
        <v>2442</v>
      </c>
    </row>
    <row r="3" spans="1:2" x14ac:dyDescent="0.3">
      <c r="A3" s="245" t="s">
        <v>3203</v>
      </c>
      <c r="B3" s="246" t="s">
        <v>2441</v>
      </c>
    </row>
    <row r="4" spans="1:2" x14ac:dyDescent="0.3">
      <c r="A4" s="245">
        <v>2000000</v>
      </c>
      <c r="B4" s="246" t="s">
        <v>2376</v>
      </c>
    </row>
    <row r="5" spans="1:2" x14ac:dyDescent="0.3">
      <c r="A5" s="245">
        <v>1000</v>
      </c>
      <c r="B5" s="246" t="s">
        <v>2469</v>
      </c>
    </row>
    <row r="6" spans="1:2" x14ac:dyDescent="0.3">
      <c r="A6" s="245" t="b">
        <v>1</v>
      </c>
      <c r="B6" s="246" t="s">
        <v>2470</v>
      </c>
    </row>
    <row r="7" spans="1:2" x14ac:dyDescent="0.3">
      <c r="A7" s="245" t="b">
        <v>0</v>
      </c>
      <c r="B7" s="246" t="s">
        <v>2471</v>
      </c>
    </row>
    <row r="8" spans="1:2" x14ac:dyDescent="0.3">
      <c r="A8" s="245" t="b">
        <v>0</v>
      </c>
      <c r="B8" s="246" t="s">
        <v>2904</v>
      </c>
    </row>
    <row r="9" spans="1:2" x14ac:dyDescent="0.3">
      <c r="A9" s="245" t="s">
        <v>3078</v>
      </c>
      <c r="B9" s="246" t="s">
        <v>2901</v>
      </c>
    </row>
    <row r="10" spans="1:2" x14ac:dyDescent="0.3">
      <c r="A10" s="245" t="s">
        <v>2682</v>
      </c>
      <c r="B10" s="246" t="s">
        <v>2376</v>
      </c>
    </row>
    <row r="11" spans="1:2" x14ac:dyDescent="0.3">
      <c r="A11" s="245" t="s">
        <v>2411</v>
      </c>
      <c r="B11" s="246" t="s">
        <v>2472</v>
      </c>
    </row>
    <row r="12" spans="1:2" x14ac:dyDescent="0.3">
      <c r="A12" s="245" t="s">
        <v>2900</v>
      </c>
      <c r="B12" s="246" t="s">
        <v>2473</v>
      </c>
    </row>
  </sheetData>
  <sortState xmlns:xlrd2="http://schemas.microsoft.com/office/spreadsheetml/2017/richdata2" ref="A2:B10">
    <sortCondition ref="B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030CDE-B0B5-4621-B835-A08569493F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23</vt:i4>
      </vt:variant>
    </vt:vector>
  </HeadingPairs>
  <TitlesOfParts>
    <vt:vector size="28" baseType="lpstr">
      <vt:lpstr>NMEA 2000</vt:lpstr>
      <vt:lpstr>MMSI</vt:lpstr>
      <vt:lpstr>Apperçu</vt:lpstr>
      <vt:lpstr>Temps</vt:lpstr>
      <vt:lpstr>Memoires</vt:lpstr>
      <vt:lpstr>AB</vt:lpstr>
      <vt:lpstr>DR</vt:lpstr>
      <vt:lpstr>Formule</vt:lpstr>
      <vt:lpstr>Formules</vt:lpstr>
      <vt:lpstr>Heure</vt:lpstr>
      <vt:lpstr>Largeur</vt:lpstr>
      <vt:lpstr>Latitude</vt:lpstr>
      <vt:lpstr>Longitude</vt:lpstr>
      <vt:lpstr>Longueur</vt:lpstr>
      <vt:lpstr>MMSI</vt:lpstr>
      <vt:lpstr>MMSI_A</vt:lpstr>
      <vt:lpstr>MMSI_ST</vt:lpstr>
      <vt:lpstr>MMSI_ST1</vt:lpstr>
      <vt:lpstr>MMSI_VUES</vt:lpstr>
      <vt:lpstr>ND</vt:lpstr>
      <vt:lpstr>NMEA</vt:lpstr>
      <vt:lpstr>Nom</vt:lpstr>
      <vt:lpstr>NV</vt:lpstr>
      <vt:lpstr>PNG</vt:lpstr>
      <vt:lpstr>Sources_Destination</vt:lpstr>
      <vt:lpstr>VB</vt:lpstr>
      <vt:lpstr>VP</vt:lpstr>
      <vt:lpstr>VS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alainmalvoisin@outlook.fr</dc:creator>
  <cp:lastModifiedBy>Alain MALVOISIN</cp:lastModifiedBy>
  <dcterms:created xsi:type="dcterms:W3CDTF">2024-07-10T14:50:49Z</dcterms:created>
  <dcterms:modified xsi:type="dcterms:W3CDTF">2024-12-08T16:09:52Z</dcterms:modified>
</cp:coreProperties>
</file>